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Sync" sheetId="2" state="visible" r:id="rId2"/>
    <sheet name="Calc" sheetId="3" state="visible" r:id="rId3"/>
    <sheet name="Help" sheetId="4" state="visible" r:id="rId4"/>
  </sheets>
  <externalReferences>
    <externalReference r:id="rId7"/>
  </externalReferences>
  <definedNames>
    <definedName name="SellerTbl">Sync!$A$6:$B$105</definedName>
    <definedName name="SellerCodes">Sync!$A$6:$A$105</definedName>
    <definedName name="SellerList">OFFSET(Sync!$R$6,0,0,MAX(COUNTIF(Sync!$R$6:$R$105,"?*"),1),1)</definedName>
    <definedName name="ProdTbl">Sync!$E$6:$I$105</definedName>
    <definedName name="ProdCodes">Sync!$E$6:$E$105</definedName>
    <definedName name="ProdList">OFFSET(Sync!$V$6,0,0,MAX(COUNTIF(Sync!$V$6:$V$105,"?*"),1),1)</definedName>
    <definedName name="BasketTbl">Sync!$K$6:$L$35</definedName>
    <definedName name="SCNormDate">Calc!$E$10:$E$2009</definedName>
    <definedName name="SCYM">Calc!$F$10:$F$2009</definedName>
    <definedName name="SCSeller">Calc!$G$10:$G$2009</definedName>
    <definedName name="SCInv">Calc!$H$10:$H$2009</definedName>
    <definedName name="SCWSent">Calc!$I$10:$I$2009</definedName>
    <definedName name="SCWSold">Calc!$J$10:$J$2009</definedName>
    <definedName name="SCAmount">Calc!$K$10:$K$2009</definedName>
    <definedName name="SCWProd">Calc!$L$10:$L$2009</definedName>
    <definedName name="SCItems">Calc!$M$10:$M$2009</definedName>
    <definedName name="SalesDate">Entry!$B$10:$B$2009</definedName>
    <definedName name="SalesSellerCell">Entry!$D$10:$D$2009</definedName>
    <definedName name="SalesSellerName">Entry!$E$10:$E$2009</definedName>
    <definedName name="SalesWSent">Entry!$F$10:$F$2009</definedName>
    <definedName name="SalesWSold">Entry!$G$10:$G$2009</definedName>
    <definedName name="SalesAmount">Entry!$H$10:$H$2009</definedName>
    <definedName name="_xlnm.Print_Titles" localSheetId="0">'Entry'!$7:$9</definedName>
    <definedName name="_xlnm.Print_Area" localSheetId="0">'Entry'!$A$1:$H$2009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A5D6A7"/>
      <sz val="8"/>
    </font>
    <font>
      <name val="Tahoma"/>
      <color rgb="00C8E6C9"/>
      <sz val="8"/>
    </font>
    <font>
      <name val="Tahoma"/>
      <color rgb="00263238"/>
      <sz val="8"/>
    </font>
    <font>
      <name val="Tahoma"/>
      <b val="1"/>
      <color rgb="00E65100"/>
      <sz val="13"/>
    </font>
    <font>
      <name val="Tahoma"/>
      <b val="1"/>
      <color rgb="002E7D32"/>
      <sz val="9"/>
    </font>
    <font>
      <name val="Tahoma"/>
      <i val="1"/>
      <color rgb="00607D8B"/>
      <sz val="8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1B5E20"/>
      <sz val="9"/>
    </font>
    <font>
      <name val="Tahoma"/>
      <b val="1"/>
      <color rgb="00E65100"/>
      <sz val="9"/>
    </font>
    <font>
      <name val="Tahoma"/>
      <b val="1"/>
      <color rgb="001B5E20"/>
      <sz val="8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263238"/>
      <sz val="9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b val="1"/>
      <color rgb="00FFFFFF"/>
      <sz val="7.5"/>
    </font>
    <font>
      <name val="Tahoma"/>
      <b val="1"/>
      <color rgb="00E65100"/>
      <sz val="12"/>
    </font>
    <font>
      <name val="Tahoma"/>
      <b val="1"/>
      <color rgb="00FFFFFF"/>
      <sz val="10.5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1F8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F3F8F3"/>
      </patternFill>
    </fill>
    <fill>
      <patternFill patternType="solid">
        <fgColor rgb="00EEF3F1"/>
      </patternFill>
    </fill>
    <fill>
      <patternFill patternType="solid">
        <fgColor rgb="00FFF9C4"/>
      </patternFill>
    </fill>
    <fill>
      <patternFill patternType="solid">
        <fgColor rgb="00607D8B"/>
      </patternFill>
    </fill>
  </fills>
  <borders count="7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2E7D32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medium">
        <color rgb="002E7D32"/>
      </top>
      <bottom style="medium">
        <color rgb="002E7D32"/>
      </bottom>
    </border>
    <border>
      <left style="thin">
        <color rgb="00B0BEC5"/>
      </left>
      <right style="thin">
        <color rgb="00B0BEC5"/>
      </right>
      <top style="medium">
        <color rgb="00E65100"/>
      </top>
      <bottom style="medium">
        <color rgb="00E651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right" vertical="center" wrapText="1"/>
    </xf>
    <xf numFmtId="0" fontId="8" fillId="6" borderId="3" applyAlignment="1" pivotButton="0" quotePrefix="0" xfId="0">
      <alignment horizontal="center" vertical="center"/>
    </xf>
    <xf numFmtId="1" fontId="9" fillId="5" borderId="3" applyAlignment="1" pivotButton="0" quotePrefix="0" xfId="0">
      <alignment horizontal="center" vertical="center"/>
    </xf>
    <xf numFmtId="164" fontId="9" fillId="5" borderId="3" applyAlignment="1" pivotButton="0" quotePrefix="0" xfId="0">
      <alignment horizontal="center" vertical="center"/>
    </xf>
    <xf numFmtId="3" fontId="9" fillId="5" borderId="3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/>
    </xf>
    <xf numFmtId="0" fontId="12" fillId="5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14" fillId="6" borderId="6" applyAlignment="1" pivotButton="0" quotePrefix="0" xfId="0">
      <alignment horizontal="center" vertical="center" wrapText="1"/>
    </xf>
    <xf numFmtId="0" fontId="15" fillId="9" borderId="3" applyAlignment="1" pivotButton="0" quotePrefix="0" xfId="0">
      <alignment horizontal="center" vertical="center"/>
    </xf>
    <xf numFmtId="49" fontId="15" fillId="10" borderId="3" applyAlignment="1" pivotButton="0" quotePrefix="0" xfId="0">
      <alignment horizontal="center" vertical="center"/>
    </xf>
    <xf numFmtId="0" fontId="15" fillId="10" borderId="3" applyAlignment="1" pivotButton="0" quotePrefix="0" xfId="0">
      <alignment horizontal="center" vertical="center"/>
    </xf>
    <xf numFmtId="164" fontId="15" fillId="10" borderId="3" applyAlignment="1" pivotButton="0" quotePrefix="0" xfId="0">
      <alignment horizontal="center" vertical="center"/>
    </xf>
    <xf numFmtId="3" fontId="15" fillId="10" borderId="3" applyAlignment="1" pivotButton="0" quotePrefix="0" xfId="0">
      <alignment horizontal="center" vertical="center"/>
    </xf>
    <xf numFmtId="164" fontId="15" fillId="9" borderId="3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 wrapText="1"/>
    </xf>
    <xf numFmtId="0" fontId="17" fillId="3" borderId="3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left" vertical="center"/>
    </xf>
    <xf numFmtId="0" fontId="18" fillId="11" borderId="3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right" vertical="center"/>
    </xf>
    <xf numFmtId="0" fontId="15" fillId="5" borderId="3" applyAlignment="1" pivotButton="0" quotePrefix="0" xfId="0">
      <alignment horizontal="right" vertical="center" wrapText="1"/>
    </xf>
    <xf numFmtId="0" fontId="15" fillId="8" borderId="3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ont>
        <name val="Tahoma"/>
        <b val="1"/>
        <color rgb="002E7D32"/>
        <sz val="10"/>
      </font>
      <fill>
        <patternFill patternType="solid">
          <fgColor rgb="00C8E6C9"/>
        </patternFill>
      </fill>
    </dxf>
    <dxf>
      <font>
        <name val="Tahoma"/>
        <b val="1"/>
        <color rgb="00C62828"/>
        <sz val="10"/>
      </font>
      <fill>
        <patternFill patternType="solid">
          <fgColor rgb="00FFCDD2"/>
        </patternFill>
      </fill>
    </dxf>
    <dxf>
      <font>
        <name val="Tahoma"/>
        <b val="1"/>
        <color rgb="00C62828"/>
        <sz val="9"/>
      </font>
    </dxf>
    <dxf>
      <font>
        <name val="Tahoma"/>
        <b val="1"/>
        <color rgb="00E65100"/>
        <sz val="9"/>
      </font>
      <fill>
        <patternFill patternType="solid">
          <f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externalLink" Target="externalLinks/externalLink1.xml"/></Relationships>
</file>

<file path=xl/comments/comment1.xml><?xml version="1.0" encoding="utf-8"?>
<comments xmlns="http://schemas.openxmlformats.org/spreadsheetml/2006/main">
  <authors>
    <author>مازندشت</author>
  </authors>
  <commentList>
    <comment ref="B8" authorId="0" shapeId="0">
      <text>
        <t>تاریخ شمسی: 1405/07/10 یا 14050710 (ارقام لاتین).</t>
      </text>
    </comment>
    <comment ref="C8" authorId="0" shapeId="0">
      <text>
        <t>شماره فاکتور — عدد آزاد؛ نیازی به تعریف قبلی ندارد.</t>
      </text>
    </comment>
    <comment ref="D8" authorId="0" shapeId="0">
      <text>
        <t>کد فروشنده: از کشویی (SL001…) انتخاب یا تایپ کنید. کد غلط = خطا (باید در INFO ← Sellers تعریف شده باشد).</t>
      </text>
    </comment>
    <comment ref="F8" authorId="0" shapeId="0">
      <text>
        <t>وزن ارسالی به کیلوگرم.</t>
      </text>
    </comment>
    <comment ref="G8" authorId="0" shapeId="0">
      <text>
        <t>وزن فروش به کیلوگرم.</t>
      </text>
    </comment>
    <comment ref="H8" authorId="0" shapeId="0">
      <text>
        <t>مبلغ صافی فاکتور به ریال.</t>
      </text>
    </comment>
    <comment ref="I8" authorId="0" shapeId="0">
      <text>
        <t>اختلاف وزن (ارسالی − فروش) — فقط در اکسل، در چاپ نمی‌آید.</t>
      </text>
    </comment>
    <comment ref="J8" authorId="0" shapeId="0">
      <text>
        <t>کنترل سقف ۱٪: اگر اختلاف وزن بیش از ۱٪ وزن ارسالی باشد ضربدر قرمز (√ = منطبق). فقط در اکسل.</t>
      </text>
    </comment>
    <comment ref="K8" authorId="0" shapeId="0">
      <text>
        <t>جمع وزن ۱۵ ردیف محصول — فقط در اکسل.</t>
      </text>
    </comment>
    <comment ref="L8" authorId="0" shapeId="0">
      <text>
        <t>وزن ارسالی منهای جمع وزن محصولات — فقط در اکسل (کنترل تطبیق).</t>
      </text>
    </comment>
    <comment ref="M8" authorId="0" shapeId="0">
      <text>
        <t>محصول را از کشویی انتخاب کنید؛ نوع سبد و نوع مرکبات خودکار می‌آید. برای هر فاکتور تا ۱۵ نوع محصول. این ستون‌ها در چاپ نمی‌آیند.</t>
      </text>
    </comment>
  </commentList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Mazandasht_INF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Banks"/>
      <sheetName val="Customers"/>
      <sheetName val="Sellers"/>
      <sheetName val="Suppliers"/>
      <sheetName val="Accounts"/>
      <sheetName val="Staff"/>
      <sheetName val="PartyTypes"/>
      <sheetName val="TxnTypes"/>
      <sheetName val="Products_Buy"/>
      <sheetName val="Products_Sell"/>
      <sheetName val="Baskets"/>
      <sheetName val="Warehouses"/>
      <sheetName val="Lists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3">
        <row r="7">
          <cell r="A7" t="str">
            <v>C001</v>
          </cell>
          <cell r="B7" t="str">
            <v>مشتری عمده</v>
          </cell>
          <cell r="C7" t="str">
            <v>علی محمدی (نمونه)</v>
          </cell>
        </row>
        <row r="8">
          <cell r="A8" t="str">
            <v>C002</v>
          </cell>
          <cell r="B8" t="str">
            <v>مشتری صادراتی</v>
          </cell>
          <cell r="C8" t="str">
            <v>شرکت پارس میوه (نمونه)</v>
          </cell>
        </row>
        <row r="9">
          <cell r="A9" t="str">
            <v>C003</v>
          </cell>
          <cell r="B9" t="str">
            <v>مشتری خرده‌فروش</v>
          </cell>
          <cell r="C9" t="str">
            <v>فروشگاه بهار (نمونه)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</sheetData>
      <sheetData sheetId="4">
        <row r="7">
          <cell r="A7" t="str">
            <v>SL001</v>
          </cell>
          <cell r="B7" t="str">
            <v>حاج رضا محمدی (نمونه)</v>
          </cell>
          <cell r="C7" t="str">
            <v>حجره‌دار میدان بار</v>
          </cell>
        </row>
        <row r="8">
          <cell r="A8" t="str">
            <v>SL002</v>
          </cell>
          <cell r="B8" t="str">
            <v>شرکت گلسرای شمال (نمونه)</v>
          </cell>
          <cell r="C8" t="str">
            <v>مشتری صادراتی</v>
          </cell>
        </row>
        <row r="9">
          <cell r="A9" t="str">
            <v>SL003</v>
          </cell>
          <cell r="B9" t="str">
            <v>عباس نیک‌پی (نمونه — واسطه)</v>
          </cell>
          <cell r="C9" t="str">
            <v>واسطه</v>
          </cell>
        </row>
        <row r="10">
          <cell r="A10" t="str">
            <v>SL004</v>
          </cell>
          <cell r="B10" t="str">
            <v>مشتری نقدی — پاساژ مرکزی (نمونه)</v>
          </cell>
          <cell r="C10" t="str">
            <v>مشتری نقدی</v>
          </cell>
        </row>
        <row r="11">
          <cell r="A11" t="str">
            <v>SL005</v>
          </cell>
        </row>
        <row r="12">
          <cell r="A12" t="str">
            <v>SL006</v>
          </cell>
        </row>
        <row r="13">
          <cell r="A13" t="str">
            <v>SL007</v>
          </cell>
        </row>
        <row r="14">
          <cell r="A14" t="str">
            <v>SL008</v>
          </cell>
        </row>
        <row r="15">
          <cell r="A15" t="str">
            <v>SL009</v>
          </cell>
        </row>
        <row r="16">
          <cell r="A16" t="str">
            <v>SL010</v>
          </cell>
        </row>
        <row r="17">
          <cell r="A17" t="str">
            <v>SL011</v>
          </cell>
        </row>
        <row r="18">
          <cell r="A18" t="str">
            <v>SL012</v>
          </cell>
        </row>
        <row r="19">
          <cell r="A19" t="str">
            <v>SL013</v>
          </cell>
        </row>
        <row r="20">
          <cell r="A20" t="str">
            <v>SL014</v>
          </cell>
        </row>
        <row r="21">
          <cell r="A21" t="str">
            <v>SL015</v>
          </cell>
        </row>
        <row r="22">
          <cell r="A22" t="str">
            <v>SL016</v>
          </cell>
        </row>
        <row r="23">
          <cell r="A23" t="str">
            <v>SL017</v>
          </cell>
        </row>
        <row r="24">
          <cell r="A24" t="str">
            <v>SL018</v>
          </cell>
        </row>
        <row r="25">
          <cell r="A25" t="str">
            <v>SL019</v>
          </cell>
        </row>
        <row r="26">
          <cell r="A26" t="str">
            <v>SL020</v>
          </cell>
        </row>
        <row r="27">
          <cell r="A27" t="str">
            <v>SL021</v>
          </cell>
        </row>
        <row r="28">
          <cell r="A28" t="str">
            <v>SL022</v>
          </cell>
        </row>
        <row r="29">
          <cell r="A29" t="str">
            <v>SL023</v>
          </cell>
        </row>
        <row r="30">
          <cell r="A30" t="str">
            <v>SL024</v>
          </cell>
        </row>
        <row r="31">
          <cell r="A31" t="str">
            <v>SL025</v>
          </cell>
        </row>
        <row r="32">
          <cell r="A32" t="str">
            <v>SL026</v>
          </cell>
        </row>
        <row r="33">
          <cell r="A33" t="str">
            <v>SL027</v>
          </cell>
        </row>
        <row r="34">
          <cell r="A34" t="str">
            <v>SL028</v>
          </cell>
        </row>
        <row r="35">
          <cell r="A35" t="str">
            <v>SL029</v>
          </cell>
        </row>
        <row r="36">
          <cell r="A36" t="str">
            <v>SL030</v>
          </cell>
        </row>
        <row r="37">
          <cell r="A37" t="str">
            <v>SL031</v>
          </cell>
        </row>
        <row r="38">
          <cell r="A38" t="str">
            <v>SL032</v>
          </cell>
        </row>
        <row r="39">
          <cell r="A39" t="str">
            <v>SL033</v>
          </cell>
        </row>
        <row r="40">
          <cell r="A40" t="str">
            <v>SL034</v>
          </cell>
        </row>
        <row r="41">
          <cell r="A41" t="str">
            <v>SL035</v>
          </cell>
        </row>
        <row r="42">
          <cell r="A42" t="str">
            <v>SL036</v>
          </cell>
        </row>
        <row r="43">
          <cell r="A43" t="str">
            <v>SL037</v>
          </cell>
        </row>
        <row r="44">
          <cell r="A44" t="str">
            <v>SL038</v>
          </cell>
        </row>
        <row r="45">
          <cell r="A45" t="str">
            <v>SL039</v>
          </cell>
        </row>
        <row r="46">
          <cell r="A46" t="str">
            <v>SL040</v>
          </cell>
        </row>
        <row r="47">
          <cell r="A47" t="str">
            <v>SL041</v>
          </cell>
        </row>
        <row r="48">
          <cell r="A48" t="str">
            <v>SL042</v>
          </cell>
        </row>
        <row r="49">
          <cell r="A49" t="str">
            <v>SL043</v>
          </cell>
        </row>
        <row r="50">
          <cell r="A50" t="str">
            <v>SL044</v>
          </cell>
        </row>
        <row r="51">
          <cell r="A51" t="str">
            <v>SL045</v>
          </cell>
        </row>
        <row r="52">
          <cell r="A52" t="str">
            <v>SL046</v>
          </cell>
        </row>
        <row r="53">
          <cell r="A53" t="str">
            <v>SL047</v>
          </cell>
        </row>
        <row r="54">
          <cell r="A54" t="str">
            <v>SL048</v>
          </cell>
        </row>
        <row r="55">
          <cell r="A55" t="str">
            <v>SL049</v>
          </cell>
        </row>
        <row r="56">
          <cell r="A56" t="str">
            <v>SL050</v>
          </cell>
        </row>
        <row r="57">
          <cell r="A57" t="str">
            <v>SL051</v>
          </cell>
        </row>
        <row r="58">
          <cell r="A58" t="str">
            <v>SL052</v>
          </cell>
        </row>
        <row r="59">
          <cell r="A59" t="str">
            <v>SL053</v>
          </cell>
        </row>
        <row r="60">
          <cell r="A60" t="str">
            <v>SL054</v>
          </cell>
        </row>
        <row r="61">
          <cell r="A61" t="str">
            <v>SL055</v>
          </cell>
        </row>
        <row r="62">
          <cell r="A62" t="str">
            <v>SL056</v>
          </cell>
        </row>
        <row r="63">
          <cell r="A63" t="str">
            <v>SL057</v>
          </cell>
        </row>
        <row r="64">
          <cell r="A64" t="str">
            <v>SL058</v>
          </cell>
        </row>
        <row r="65">
          <cell r="A65" t="str">
            <v>SL059</v>
          </cell>
        </row>
        <row r="66">
          <cell r="A66" t="str">
            <v>SL060</v>
          </cell>
        </row>
        <row r="67">
          <cell r="A67" t="str">
            <v>SL061</v>
          </cell>
        </row>
        <row r="68">
          <cell r="A68" t="str">
            <v>SL062</v>
          </cell>
        </row>
        <row r="69">
          <cell r="A69" t="str">
            <v>SL063</v>
          </cell>
        </row>
        <row r="70">
          <cell r="A70" t="str">
            <v>SL064</v>
          </cell>
        </row>
        <row r="71">
          <cell r="A71" t="str">
            <v>SL065</v>
          </cell>
        </row>
        <row r="72">
          <cell r="A72" t="str">
            <v>SL066</v>
          </cell>
        </row>
        <row r="73">
          <cell r="A73" t="str">
            <v>SL067</v>
          </cell>
        </row>
        <row r="74">
          <cell r="A74" t="str">
            <v>SL068</v>
          </cell>
        </row>
        <row r="75">
          <cell r="A75" t="str">
            <v>SL069</v>
          </cell>
        </row>
        <row r="76">
          <cell r="A76" t="str">
            <v>SL070</v>
          </cell>
        </row>
        <row r="77">
          <cell r="A77" t="str">
            <v>SL071</v>
          </cell>
        </row>
        <row r="78">
          <cell r="A78" t="str">
            <v>SL072</v>
          </cell>
        </row>
        <row r="79">
          <cell r="A79" t="str">
            <v>SL073</v>
          </cell>
        </row>
        <row r="80">
          <cell r="A80" t="str">
            <v>SL074</v>
          </cell>
        </row>
        <row r="81">
          <cell r="A81" t="str">
            <v>SL075</v>
          </cell>
        </row>
        <row r="82">
          <cell r="A82" t="str">
            <v>SL076</v>
          </cell>
        </row>
        <row r="83">
          <cell r="A83" t="str">
            <v>SL077</v>
          </cell>
        </row>
        <row r="84">
          <cell r="A84" t="str">
            <v>SL078</v>
          </cell>
        </row>
        <row r="85">
          <cell r="A85" t="str">
            <v>SL079</v>
          </cell>
        </row>
        <row r="86">
          <cell r="A86" t="str">
            <v>SL080</v>
          </cell>
        </row>
        <row r="87">
          <cell r="A87" t="str">
            <v>SL081</v>
          </cell>
        </row>
        <row r="88">
          <cell r="A88" t="str">
            <v>SL082</v>
          </cell>
        </row>
        <row r="89">
          <cell r="A89" t="str">
            <v>SL083</v>
          </cell>
        </row>
        <row r="90">
          <cell r="A90" t="str">
            <v>SL084</v>
          </cell>
        </row>
        <row r="91">
          <cell r="A91" t="str">
            <v>SL085</v>
          </cell>
        </row>
        <row r="92">
          <cell r="A92" t="str">
            <v>SL086</v>
          </cell>
        </row>
        <row r="93">
          <cell r="A93" t="str">
            <v>SL087</v>
          </cell>
        </row>
        <row r="94">
          <cell r="A94" t="str">
            <v>SL088</v>
          </cell>
        </row>
        <row r="95">
          <cell r="A95" t="str">
            <v>SL089</v>
          </cell>
        </row>
        <row r="96">
          <cell r="A96" t="str">
            <v>SL090</v>
          </cell>
        </row>
        <row r="97">
          <cell r="A97" t="str">
            <v>SL091</v>
          </cell>
        </row>
        <row r="98">
          <cell r="A98" t="str">
            <v>SL092</v>
          </cell>
        </row>
        <row r="99">
          <cell r="A99" t="str">
            <v>SL093</v>
          </cell>
        </row>
        <row r="100">
          <cell r="A100" t="str">
            <v>SL094</v>
          </cell>
        </row>
        <row r="101">
          <cell r="A101" t="str">
            <v>SL095</v>
          </cell>
        </row>
        <row r="102">
          <cell r="A102" t="str">
            <v>SL096</v>
          </cell>
        </row>
        <row r="103">
          <cell r="A103" t="str">
            <v>SL097</v>
          </cell>
        </row>
        <row r="104">
          <cell r="A104" t="str">
            <v>SL098</v>
          </cell>
        </row>
        <row r="105">
          <cell r="A105" t="str">
            <v>SL099</v>
          </cell>
        </row>
        <row r="106">
          <cell r="A106" t="str">
            <v>SL100</v>
          </cell>
        </row>
      </sheetData>
      <sheetData sheetId="5">
        <row r="7">
          <cell r="A7" t="str">
            <v>S001</v>
          </cell>
          <cell r="B7" t="str">
            <v>باغ‌دار</v>
          </cell>
          <cell r="C7" t="str">
            <v>حسن رستمی (نمونه)</v>
          </cell>
        </row>
        <row r="8">
          <cell r="A8" t="str">
            <v>S002</v>
          </cell>
          <cell r="B8" t="str">
            <v>حجره‌دار میدان بار</v>
          </cell>
          <cell r="C8" t="str">
            <v>کریم نوری (نمونه)</v>
          </cell>
        </row>
        <row r="9">
          <cell r="A9" t="str">
            <v>S003</v>
          </cell>
          <cell r="B9" t="str">
            <v>عامل خرید</v>
          </cell>
          <cell r="C9" t="str">
            <v>محسن کاظمی (نمونه)</v>
          </cell>
        </row>
        <row r="10">
          <cell r="A10" t="str">
            <v>S004</v>
          </cell>
        </row>
        <row r="11">
          <cell r="A11" t="str">
            <v>S005</v>
          </cell>
        </row>
        <row r="12">
          <cell r="A12" t="str">
            <v>S006</v>
          </cell>
        </row>
        <row r="13">
          <cell r="A13" t="str">
            <v>S007</v>
          </cell>
        </row>
        <row r="14">
          <cell r="A14" t="str">
            <v>S008</v>
          </cell>
        </row>
        <row r="15">
          <cell r="A15" t="str">
            <v>S009</v>
          </cell>
        </row>
        <row r="16">
          <cell r="A16" t="str">
            <v>S010</v>
          </cell>
        </row>
        <row r="17">
          <cell r="A17" t="str">
            <v>S011</v>
          </cell>
        </row>
        <row r="18">
          <cell r="A18" t="str">
            <v>S012</v>
          </cell>
        </row>
        <row r="19">
          <cell r="A19" t="str">
            <v>S013</v>
          </cell>
        </row>
        <row r="20">
          <cell r="A20" t="str">
            <v>S014</v>
          </cell>
        </row>
        <row r="21">
          <cell r="A21" t="str">
            <v>S015</v>
          </cell>
        </row>
        <row r="22">
          <cell r="A22" t="str">
            <v>S016</v>
          </cell>
        </row>
        <row r="23">
          <cell r="A23" t="str">
            <v>S017</v>
          </cell>
        </row>
        <row r="24">
          <cell r="A24" t="str">
            <v>S018</v>
          </cell>
        </row>
        <row r="25">
          <cell r="A25" t="str">
            <v>S019</v>
          </cell>
        </row>
        <row r="26">
          <cell r="A26" t="str">
            <v>S020</v>
          </cell>
        </row>
        <row r="27">
          <cell r="A27" t="str">
            <v>S021</v>
          </cell>
        </row>
        <row r="28">
          <cell r="A28" t="str">
            <v>S022</v>
          </cell>
        </row>
        <row r="29">
          <cell r="A29" t="str">
            <v>S023</v>
          </cell>
        </row>
        <row r="30">
          <cell r="A30" t="str">
            <v>S024</v>
          </cell>
        </row>
        <row r="31">
          <cell r="A31" t="str">
            <v>S025</v>
          </cell>
        </row>
        <row r="32">
          <cell r="A32" t="str">
            <v>S026</v>
          </cell>
        </row>
        <row r="33">
          <cell r="A33" t="str">
            <v>S027</v>
          </cell>
        </row>
        <row r="34">
          <cell r="A34" t="str">
            <v>S028</v>
          </cell>
        </row>
        <row r="35">
          <cell r="A35" t="str">
            <v>S029</v>
          </cell>
        </row>
        <row r="36">
          <cell r="A36" t="str">
            <v>S030</v>
          </cell>
        </row>
        <row r="37">
          <cell r="A37" t="str">
            <v>S031</v>
          </cell>
        </row>
        <row r="38">
          <cell r="A38" t="str">
            <v>S032</v>
          </cell>
        </row>
        <row r="39">
          <cell r="A39" t="str">
            <v>S033</v>
          </cell>
        </row>
        <row r="40">
          <cell r="A40" t="str">
            <v>S034</v>
          </cell>
        </row>
        <row r="41">
          <cell r="A41" t="str">
            <v>S035</v>
          </cell>
        </row>
        <row r="42">
          <cell r="A42" t="str">
            <v>S036</v>
          </cell>
        </row>
        <row r="43">
          <cell r="A43" t="str">
            <v>S037</v>
          </cell>
        </row>
        <row r="44">
          <cell r="A44" t="str">
            <v>S038</v>
          </cell>
        </row>
        <row r="45">
          <cell r="A45" t="str">
            <v>S039</v>
          </cell>
        </row>
        <row r="46">
          <cell r="A46" t="str">
            <v>S040</v>
          </cell>
        </row>
        <row r="47">
          <cell r="A47" t="str">
            <v>S041</v>
          </cell>
        </row>
        <row r="48">
          <cell r="A48" t="str">
            <v>S042</v>
          </cell>
        </row>
        <row r="49">
          <cell r="A49" t="str">
            <v>S043</v>
          </cell>
        </row>
        <row r="50">
          <cell r="A50" t="str">
            <v>S044</v>
          </cell>
        </row>
        <row r="51">
          <cell r="A51" t="str">
            <v>S045</v>
          </cell>
        </row>
        <row r="52">
          <cell r="A52" t="str">
            <v>S046</v>
          </cell>
        </row>
        <row r="53">
          <cell r="A53" t="str">
            <v>S047</v>
          </cell>
        </row>
        <row r="54">
          <cell r="A54" t="str">
            <v>S048</v>
          </cell>
        </row>
        <row r="55">
          <cell r="A55" t="str">
            <v>S049</v>
          </cell>
        </row>
        <row r="56">
          <cell r="A56" t="str">
            <v>S050</v>
          </cell>
        </row>
        <row r="57">
          <cell r="A57" t="str">
            <v>S051</v>
          </cell>
        </row>
        <row r="58">
          <cell r="A58" t="str">
            <v>S052</v>
          </cell>
        </row>
        <row r="59">
          <cell r="A59" t="str">
            <v>S053</v>
          </cell>
        </row>
        <row r="60">
          <cell r="A60" t="str">
            <v>S054</v>
          </cell>
        </row>
        <row r="61">
          <cell r="A61" t="str">
            <v>S055</v>
          </cell>
        </row>
        <row r="62">
          <cell r="A62" t="str">
            <v>S056</v>
          </cell>
        </row>
        <row r="63">
          <cell r="A63" t="str">
            <v>S057</v>
          </cell>
        </row>
        <row r="64">
          <cell r="A64" t="str">
            <v>S058</v>
          </cell>
        </row>
        <row r="65">
          <cell r="A65" t="str">
            <v>S059</v>
          </cell>
        </row>
        <row r="66">
          <cell r="A66" t="str">
            <v>S060</v>
          </cell>
        </row>
        <row r="67">
          <cell r="A67" t="str">
            <v>S061</v>
          </cell>
        </row>
        <row r="68">
          <cell r="A68" t="str">
            <v>S062</v>
          </cell>
        </row>
        <row r="69">
          <cell r="A69" t="str">
            <v>S063</v>
          </cell>
        </row>
        <row r="70">
          <cell r="A70" t="str">
            <v>S064</v>
          </cell>
        </row>
        <row r="71">
          <cell r="A71" t="str">
            <v>S065</v>
          </cell>
        </row>
        <row r="72">
          <cell r="A72" t="str">
            <v>S066</v>
          </cell>
        </row>
        <row r="73">
          <cell r="A73" t="str">
            <v>S067</v>
          </cell>
        </row>
        <row r="74">
          <cell r="A74" t="str">
            <v>S068</v>
          </cell>
        </row>
        <row r="75">
          <cell r="A75" t="str">
            <v>S069</v>
          </cell>
        </row>
        <row r="76">
          <cell r="A76" t="str">
            <v>S070</v>
          </cell>
        </row>
        <row r="77">
          <cell r="A77" t="str">
            <v>S071</v>
          </cell>
        </row>
        <row r="78">
          <cell r="A78" t="str">
            <v>S072</v>
          </cell>
        </row>
        <row r="79">
          <cell r="A79" t="str">
            <v>S073</v>
          </cell>
        </row>
        <row r="80">
          <cell r="A80" t="str">
            <v>S074</v>
          </cell>
        </row>
        <row r="81">
          <cell r="A81" t="str">
            <v>S075</v>
          </cell>
        </row>
        <row r="82">
          <cell r="A82" t="str">
            <v>S076</v>
          </cell>
        </row>
        <row r="83">
          <cell r="A83" t="str">
            <v>S077</v>
          </cell>
        </row>
        <row r="84">
          <cell r="A84" t="str">
            <v>S078</v>
          </cell>
        </row>
        <row r="85">
          <cell r="A85" t="str">
            <v>S079</v>
          </cell>
        </row>
        <row r="86">
          <cell r="A86" t="str">
            <v>S080</v>
          </cell>
        </row>
        <row r="87">
          <cell r="A87" t="str">
            <v>S081</v>
          </cell>
        </row>
        <row r="88">
          <cell r="A88" t="str">
            <v>S082</v>
          </cell>
        </row>
        <row r="89">
          <cell r="A89" t="str">
            <v>S083</v>
          </cell>
        </row>
        <row r="90">
          <cell r="A90" t="str">
            <v>S084</v>
          </cell>
        </row>
        <row r="91">
          <cell r="A91" t="str">
            <v>S085</v>
          </cell>
        </row>
        <row r="92">
          <cell r="A92" t="str">
            <v>S086</v>
          </cell>
        </row>
        <row r="93">
          <cell r="A93" t="str">
            <v>S087</v>
          </cell>
        </row>
        <row r="94">
          <cell r="A94" t="str">
            <v>S088</v>
          </cell>
        </row>
        <row r="95">
          <cell r="A95" t="str">
            <v>S089</v>
          </cell>
        </row>
        <row r="96">
          <cell r="A96" t="str">
            <v>S090</v>
          </cell>
        </row>
        <row r="97">
          <cell r="A97" t="str">
            <v>S091</v>
          </cell>
        </row>
        <row r="98">
          <cell r="A98" t="str">
            <v>S092</v>
          </cell>
        </row>
        <row r="99">
          <cell r="A99" t="str">
            <v>S093</v>
          </cell>
        </row>
        <row r="100">
          <cell r="A100" t="str">
            <v>S094</v>
          </cell>
        </row>
        <row r="101">
          <cell r="A101" t="str">
            <v>S095</v>
          </cell>
        </row>
        <row r="102">
          <cell r="A102" t="str">
            <v>S096</v>
          </cell>
        </row>
        <row r="103">
          <cell r="A103" t="str">
            <v>S097</v>
          </cell>
        </row>
        <row r="104">
          <cell r="A104" t="str">
            <v>S098</v>
          </cell>
        </row>
        <row r="105">
          <cell r="A105" t="str">
            <v>S099</v>
          </cell>
        </row>
        <row r="106">
          <cell r="A106" t="str">
            <v>S100</v>
          </cell>
        </row>
      </sheetData>
      <sheetData sheetId="6">
        <row r="7">
          <cell r="A7" t="str">
            <v>X001</v>
          </cell>
          <cell r="B7" t="str">
            <v>حساب اداری</v>
          </cell>
          <cell r="C7" t="str">
            <v>کارمزد و هزینه بانکی</v>
          </cell>
        </row>
        <row r="8">
          <cell r="A8" t="str">
            <v>X002</v>
          </cell>
          <cell r="B8" t="str">
            <v>حساب اداری</v>
          </cell>
          <cell r="C8" t="str">
            <v>مالیات و عوارض</v>
          </cell>
        </row>
        <row r="9">
          <cell r="A9" t="str">
            <v>X003</v>
          </cell>
          <cell r="B9" t="str">
            <v>حساب داخلی</v>
          </cell>
          <cell r="C9" t="str">
            <v>صندوق / نقدی</v>
          </cell>
        </row>
        <row r="10">
          <cell r="A10" t="str">
            <v>X004</v>
          </cell>
        </row>
        <row r="11">
          <cell r="A11" t="str">
            <v>X005</v>
          </cell>
        </row>
        <row r="12">
          <cell r="A12" t="str">
            <v>X006</v>
          </cell>
        </row>
        <row r="13">
          <cell r="A13" t="str">
            <v>X007</v>
          </cell>
        </row>
        <row r="14">
          <cell r="A14" t="str">
            <v>X008</v>
          </cell>
        </row>
        <row r="15">
          <cell r="A15" t="str">
            <v>X009</v>
          </cell>
        </row>
        <row r="16">
          <cell r="A16" t="str">
            <v>X010</v>
          </cell>
        </row>
        <row r="17">
          <cell r="A17" t="str">
            <v>X011</v>
          </cell>
        </row>
        <row r="18">
          <cell r="A18" t="str">
            <v>X012</v>
          </cell>
        </row>
        <row r="19">
          <cell r="A19" t="str">
            <v>X013</v>
          </cell>
        </row>
        <row r="20">
          <cell r="A20" t="str">
            <v>X014</v>
          </cell>
        </row>
        <row r="21">
          <cell r="A21" t="str">
            <v>X015</v>
          </cell>
        </row>
        <row r="22">
          <cell r="A22" t="str">
            <v>X016</v>
          </cell>
        </row>
        <row r="23">
          <cell r="A23" t="str">
            <v>X017</v>
          </cell>
        </row>
        <row r="24">
          <cell r="A24" t="str">
            <v>X018</v>
          </cell>
        </row>
        <row r="25">
          <cell r="A25" t="str">
            <v>X019</v>
          </cell>
        </row>
        <row r="26">
          <cell r="A26" t="str">
            <v>X020</v>
          </cell>
        </row>
        <row r="27">
          <cell r="A27" t="str">
            <v>X021</v>
          </cell>
        </row>
        <row r="28">
          <cell r="A28" t="str">
            <v>X022</v>
          </cell>
        </row>
        <row r="29">
          <cell r="A29" t="str">
            <v>X023</v>
          </cell>
        </row>
        <row r="30">
          <cell r="A30" t="str">
            <v>X024</v>
          </cell>
        </row>
        <row r="31">
          <cell r="A31" t="str">
            <v>X025</v>
          </cell>
        </row>
        <row r="32">
          <cell r="A32" t="str">
            <v>X026</v>
          </cell>
        </row>
        <row r="33">
          <cell r="A33" t="str">
            <v>X027</v>
          </cell>
        </row>
        <row r="34">
          <cell r="A34" t="str">
            <v>X028</v>
          </cell>
        </row>
        <row r="35">
          <cell r="A35" t="str">
            <v>X029</v>
          </cell>
        </row>
        <row r="36">
          <cell r="A36" t="str">
            <v>X030</v>
          </cell>
        </row>
        <row r="37">
          <cell r="A37" t="str">
            <v>X031</v>
          </cell>
        </row>
        <row r="38">
          <cell r="A38" t="str">
            <v>X032</v>
          </cell>
        </row>
        <row r="39">
          <cell r="A39" t="str">
            <v>X033</v>
          </cell>
        </row>
        <row r="40">
          <cell r="A40" t="str">
            <v>X034</v>
          </cell>
        </row>
        <row r="41">
          <cell r="A41" t="str">
            <v>X035</v>
          </cell>
        </row>
        <row r="42">
          <cell r="A42" t="str">
            <v>X036</v>
          </cell>
        </row>
        <row r="43">
          <cell r="A43" t="str">
            <v>X037</v>
          </cell>
        </row>
        <row r="44">
          <cell r="A44" t="str">
            <v>X038</v>
          </cell>
        </row>
        <row r="45">
          <cell r="A45" t="str">
            <v>X039</v>
          </cell>
        </row>
        <row r="46">
          <cell r="A46" t="str">
            <v>X040</v>
          </cell>
        </row>
        <row r="47">
          <cell r="A47" t="str">
            <v>X041</v>
          </cell>
        </row>
        <row r="48">
          <cell r="A48" t="str">
            <v>X042</v>
          </cell>
        </row>
        <row r="49">
          <cell r="A49" t="str">
            <v>X043</v>
          </cell>
        </row>
        <row r="50">
          <cell r="A50" t="str">
            <v>X044</v>
          </cell>
        </row>
        <row r="51">
          <cell r="A51" t="str">
            <v>X045</v>
          </cell>
        </row>
        <row r="52">
          <cell r="A52" t="str">
            <v>X046</v>
          </cell>
        </row>
        <row r="53">
          <cell r="A53" t="str">
            <v>X047</v>
          </cell>
        </row>
        <row r="54">
          <cell r="A54" t="str">
            <v>X048</v>
          </cell>
        </row>
        <row r="55">
          <cell r="A55" t="str">
            <v>X049</v>
          </cell>
        </row>
        <row r="56">
          <cell r="A56" t="str">
            <v>X050</v>
          </cell>
        </row>
      </sheetData>
      <sheetData sheetId="7">
        <row r="7">
          <cell r="A7" t="str">
            <v>E001</v>
          </cell>
          <cell r="B7" t="str">
            <v>(نام مدیرعامل)</v>
          </cell>
        </row>
        <row r="8">
          <cell r="A8" t="str">
            <v>E002</v>
          </cell>
          <cell r="B8" t="str">
            <v>(نام حسابدار)</v>
          </cell>
        </row>
        <row r="9">
          <cell r="A9" t="str">
            <v>E003</v>
          </cell>
          <cell r="B9" t="str">
            <v>(نام فروشنده ۱)</v>
          </cell>
        </row>
        <row r="10">
          <cell r="A10" t="str">
            <v>E004</v>
          </cell>
          <cell r="B10" t="str">
            <v>(نام انباردار)</v>
          </cell>
        </row>
        <row r="11">
          <cell r="A11" t="str">
            <v>E005</v>
          </cell>
        </row>
        <row r="12">
          <cell r="A12" t="str">
            <v>E006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PT01</v>
          </cell>
          <cell r="B7" t="str">
            <v>مشتری عمده</v>
          </cell>
        </row>
        <row r="8">
          <cell r="A8" t="str">
            <v>PT02</v>
          </cell>
          <cell r="B8" t="str">
            <v>مشتری صادراتی</v>
          </cell>
        </row>
        <row r="9">
          <cell r="A9" t="str">
            <v>PT03</v>
          </cell>
          <cell r="B9" t="str">
            <v>مشتری خرده‌فروش</v>
          </cell>
        </row>
        <row r="10">
          <cell r="A10" t="str">
            <v>PT04</v>
          </cell>
          <cell r="B10" t="str">
            <v>باغ‌دار</v>
          </cell>
        </row>
        <row r="11">
          <cell r="A11" t="str">
            <v>PT05</v>
          </cell>
          <cell r="B11" t="str">
            <v>حجره‌دار میدان بار</v>
          </cell>
        </row>
        <row r="12">
          <cell r="A12" t="str">
            <v>PT06</v>
          </cell>
          <cell r="B12" t="str">
            <v>عامل خرید</v>
          </cell>
        </row>
        <row r="13">
          <cell r="A13" t="str">
            <v>PT07</v>
          </cell>
          <cell r="B13" t="str">
            <v>حساب اداری/داخلی</v>
          </cell>
        </row>
        <row r="14">
          <cell r="A14" t="str">
            <v>PT08</v>
          </cell>
          <cell r="B14" t="str">
            <v>واسطه</v>
          </cell>
        </row>
        <row r="15">
          <cell r="A15" t="str">
            <v>PT09</v>
          </cell>
          <cell r="B15" t="str">
            <v>مشتری نقدی</v>
          </cell>
        </row>
        <row r="16">
          <cell r="A16" t="str">
            <v>PT10</v>
          </cell>
          <cell r="B16" t="str">
            <v>سایر</v>
          </cell>
        </row>
        <row r="17">
          <cell r="A17" t="str">
            <v>PT11</v>
          </cell>
        </row>
        <row r="18">
          <cell r="A18" t="str">
            <v>PT12</v>
          </cell>
        </row>
        <row r="19">
          <cell r="A19" t="str">
            <v>PT13</v>
          </cell>
        </row>
        <row r="20">
          <cell r="A20" t="str">
            <v>PT14</v>
          </cell>
        </row>
        <row r="21">
          <cell r="A21" t="str">
            <v>PT15</v>
          </cell>
        </row>
        <row r="22">
          <cell r="A22" t="str">
            <v>PT16</v>
          </cell>
        </row>
        <row r="23">
          <cell r="A23" t="str">
            <v>PT17</v>
          </cell>
        </row>
        <row r="24">
          <cell r="A24" t="str">
            <v>PT18</v>
          </cell>
        </row>
        <row r="25">
          <cell r="A25" t="str">
            <v>PT19</v>
          </cell>
        </row>
        <row r="26">
          <cell r="A26" t="str">
            <v>PT20</v>
          </cell>
        </row>
      </sheetData>
      <sheetData sheetId="9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سایر</v>
          </cell>
        </row>
        <row r="12">
          <cell r="A12" t="str">
            <v>T06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0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1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2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3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EF6C00"/>
    <outlinePr summaryBelow="1" summaryRight="1"/>
    <pageSetUpPr fitToPage="1"/>
  </sheetPr>
  <dimension ref="A1:CI2009"/>
  <sheetViews>
    <sheetView showGridLines="0" rightToLeft="1" zoomScale="8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11" customWidth="1" min="2" max="2"/>
    <col width="11" customWidth="1" min="3" max="3"/>
    <col width="38" customWidth="1" min="4" max="4"/>
    <col width="30" customWidth="1" min="5" max="5"/>
    <col width="12" customWidth="1" min="6" max="6"/>
    <col width="12" customWidth="1" min="7" max="7"/>
    <col width="16" customWidth="1" min="8" max="8"/>
    <col width="12" customWidth="1" min="9" max="9"/>
    <col width="9" customWidth="1" min="10" max="10"/>
    <col width="13" customWidth="1" min="11" max="11"/>
    <col width="13" customWidth="1" min="12" max="12"/>
    <col outlineLevel="1" width="30" customWidth="1" min="13" max="13"/>
    <col outlineLevel="1" width="16" customWidth="1" min="14" max="14"/>
    <col outlineLevel="1" width="12" customWidth="1" min="15" max="15"/>
    <col outlineLevel="1" width="10" customWidth="1" min="16" max="16"/>
    <col outlineLevel="1" width="12" customWidth="1" min="17" max="17"/>
    <col outlineLevel="1" width="30" customWidth="1" min="18" max="18"/>
    <col outlineLevel="1" width="16" customWidth="1" min="19" max="19"/>
    <col outlineLevel="1" width="12" customWidth="1" min="20" max="20"/>
    <col outlineLevel="1" width="10" customWidth="1" min="21" max="21"/>
    <col outlineLevel="1" width="12" customWidth="1" min="22" max="22"/>
    <col outlineLevel="1" width="30" customWidth="1" min="23" max="23"/>
    <col outlineLevel="1" width="16" customWidth="1" min="24" max="24"/>
    <col outlineLevel="1" width="12" customWidth="1" min="25" max="25"/>
    <col outlineLevel="1" width="10" customWidth="1" min="26" max="26"/>
    <col outlineLevel="1" width="12" customWidth="1" min="27" max="27"/>
    <col outlineLevel="1" width="30" customWidth="1" min="28" max="28"/>
    <col outlineLevel="1" width="16" customWidth="1" min="29" max="29"/>
    <col outlineLevel="1" width="12" customWidth="1" min="30" max="30"/>
    <col outlineLevel="1" width="10" customWidth="1" min="31" max="31"/>
    <col outlineLevel="1" width="12" customWidth="1" min="32" max="32"/>
    <col outlineLevel="1" width="30" customWidth="1" min="33" max="33"/>
    <col outlineLevel="1" width="16" customWidth="1" min="34" max="34"/>
    <col outlineLevel="1" width="12" customWidth="1" min="35" max="35"/>
    <col outlineLevel="1" width="10" customWidth="1" min="36" max="36"/>
    <col outlineLevel="1" width="12" customWidth="1" min="37" max="37"/>
    <col outlineLevel="1" width="30" customWidth="1" min="38" max="38"/>
    <col outlineLevel="1" width="16" customWidth="1" min="39" max="39"/>
    <col outlineLevel="1" width="12" customWidth="1" min="40" max="40"/>
    <col outlineLevel="1" width="10" customWidth="1" min="41" max="41"/>
    <col outlineLevel="1" width="12" customWidth="1" min="42" max="42"/>
    <col outlineLevel="1" width="30" customWidth="1" min="43" max="43"/>
    <col outlineLevel="1" width="16" customWidth="1" min="44" max="44"/>
    <col outlineLevel="1" width="12" customWidth="1" min="45" max="45"/>
    <col outlineLevel="1" width="10" customWidth="1" min="46" max="46"/>
    <col outlineLevel="1" width="12" customWidth="1" min="47" max="47"/>
    <col outlineLevel="1" width="30" customWidth="1" min="48" max="48"/>
    <col outlineLevel="1" width="16" customWidth="1" min="49" max="49"/>
    <col outlineLevel="1" width="12" customWidth="1" min="50" max="50"/>
    <col outlineLevel="1" width="10" customWidth="1" min="51" max="51"/>
    <col outlineLevel="1" width="12" customWidth="1" min="52" max="52"/>
    <col outlineLevel="1" width="30" customWidth="1" min="53" max="53"/>
    <col outlineLevel="1" width="16" customWidth="1" min="54" max="54"/>
    <col outlineLevel="1" width="12" customWidth="1" min="55" max="55"/>
    <col outlineLevel="1" width="10" customWidth="1" min="56" max="56"/>
    <col outlineLevel="1" width="12" customWidth="1" min="57" max="57"/>
    <col outlineLevel="1" width="30" customWidth="1" min="58" max="58"/>
    <col outlineLevel="1" width="16" customWidth="1" min="59" max="59"/>
    <col outlineLevel="1" width="12" customWidth="1" min="60" max="60"/>
    <col outlineLevel="1" width="10" customWidth="1" min="61" max="61"/>
    <col outlineLevel="1" width="12" customWidth="1" min="62" max="62"/>
    <col outlineLevel="1" width="30" customWidth="1" min="63" max="63"/>
    <col outlineLevel="1" width="16" customWidth="1" min="64" max="64"/>
    <col outlineLevel="1" width="12" customWidth="1" min="65" max="65"/>
    <col outlineLevel="1" width="10" customWidth="1" min="66" max="66"/>
    <col outlineLevel="1" width="12" customWidth="1" min="67" max="67"/>
    <col outlineLevel="1" width="30" customWidth="1" min="68" max="68"/>
    <col outlineLevel="1" width="16" customWidth="1" min="69" max="69"/>
    <col outlineLevel="1" width="12" customWidth="1" min="70" max="70"/>
    <col outlineLevel="1" width="10" customWidth="1" min="71" max="71"/>
    <col outlineLevel="1" width="12" customWidth="1" min="72" max="72"/>
    <col outlineLevel="1" width="30" customWidth="1" min="73" max="73"/>
    <col outlineLevel="1" width="16" customWidth="1" min="74" max="74"/>
    <col outlineLevel="1" width="12" customWidth="1" min="75" max="75"/>
    <col outlineLevel="1" width="10" customWidth="1" min="76" max="76"/>
    <col outlineLevel="1" width="12" customWidth="1" min="77" max="77"/>
    <col outlineLevel="1" width="30" customWidth="1" min="78" max="78"/>
    <col outlineLevel="1" width="16" customWidth="1" min="79" max="79"/>
    <col outlineLevel="1" width="12" customWidth="1" min="80" max="80"/>
    <col outlineLevel="1" width="10" customWidth="1" min="81" max="81"/>
    <col outlineLevel="1" width="12" customWidth="1" min="82" max="82"/>
    <col outlineLevel="1" width="30" customWidth="1" min="83" max="83"/>
    <col outlineLevel="1" width="16" customWidth="1" min="84" max="84"/>
    <col outlineLevel="1" width="12" customWidth="1" min="85" max="85"/>
    <col outlineLevel="1" width="10" customWidth="1" min="86" max="86"/>
    <col outlineLevel="1" width="12" customWidth="1" min="87" max="87"/>
  </cols>
  <sheetData>
    <row r="1" ht="26" customHeight="1">
      <c r="A1" s="1">
        <f>IF(Sync!$N$6="","مازندشت",Sync!$N$6)&amp;" — "&amp;IF(Sync!$N$9="","سورتینگ و بسته‌بندی مرکبات",Sync!$N$9)</f>
        <v/>
      </c>
      <c r="B1" s="1" t="n"/>
      <c r="C1" s="1" t="n"/>
      <c r="D1" s="1" t="n"/>
      <c r="E1" s="1" t="n"/>
      <c r="F1" s="1" t="n"/>
      <c r="G1" s="1" t="n"/>
      <c r="H1" s="1" t="n"/>
      <c r="I1" s="2" t="inlineStr">
        <is>
          <t>MAZANDASHT · CITRUS SORTING &amp; PACKING  |  ناحیه فقط-اکسل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4" customHeight="1">
      <c r="A2" s="3">
        <f>IF(Sync!$N$7="","باغدشت، بخش مرکزی، شهرستان قائم‌شهر، استان مازندران، ایران",Sync!$N$7)&amp;"     |     MAZANDASHT · CITRUS SORTING &amp; PACKING"</f>
        <v/>
      </c>
      <c r="B2" s="3" t="n"/>
      <c r="C2" s="3" t="n"/>
      <c r="D2" s="3" t="n"/>
      <c r="E2" s="3" t="n"/>
      <c r="F2" s="3" t="n"/>
      <c r="G2" s="3" t="n"/>
      <c r="H2" s="3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</row>
    <row r="3" ht="24" customHeight="1">
      <c r="A3" s="5" t="inlineStr">
        <is>
          <t>فروش محصولات به فروشندگان — ورود داده (Entry)</t>
        </is>
      </c>
      <c r="B3" s="5" t="n"/>
      <c r="C3" s="5" t="n"/>
      <c r="D3" s="5" t="n"/>
      <c r="E3" s="5" t="n"/>
      <c r="F3" s="5" t="n"/>
      <c r="G3" s="5" t="n"/>
      <c r="H3" s="5" t="n"/>
      <c r="I3" s="6" t="inlineStr">
        <is>
          <t>۱۵ ردیف محصول — ناحیه فقط-اکسل (خارج از چاپ)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</row>
    <row r="4" ht="24" customHeight="1">
      <c r="A4" s="7" t="inlineStr">
        <is>
          <t>ستون‌های زرد = ورود دستی شما | ستون‌های خاکستری = خودکار.  تاریخ: 1405/07/10 (یا 14050710) — کد فروشنده را تایپ کنید (مثل SL001) یا از کشویی انتخاب کنید؛ نامش خودکار می‌آید.</t>
        </is>
      </c>
      <c r="B4" s="7" t="n"/>
      <c r="C4" s="7" t="n"/>
      <c r="D4" s="7" t="n"/>
      <c r="E4" s="7" t="n"/>
      <c r="F4" s="7" t="n"/>
      <c r="G4" s="7" t="n"/>
      <c r="H4" s="7" t="n"/>
      <c r="I4" s="7" t="inlineStr">
        <is>
          <t>برای هر فاکتور تا ۱۵ نوع محصول: محصول را از کشویی انتخاب کنید تا نوع سبد و نوع مرکبات خودکار نوشته شود، سپس تعداد سبد و وزن را وارد کنید. این ستون‌ها با دکمه +/─ بالای ستون‌ها جمع می‌شوند.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</row>
    <row r="5" ht="13" customHeight="1">
      <c r="A5" s="8" t="inlineStr">
        <is>
          <t>تعداد فاکتور</t>
        </is>
      </c>
      <c r="B5" s="8" t="n"/>
      <c r="C5" s="8" t="inlineStr">
        <is>
          <t>جمع وزن ارسالی (kg)</t>
        </is>
      </c>
      <c r="D5" s="8" t="n"/>
      <c r="E5" s="8" t="inlineStr">
        <is>
          <t>جمع وزن فروش (kg)</t>
        </is>
      </c>
      <c r="F5" s="8" t="n"/>
      <c r="G5" s="8" t="inlineStr">
        <is>
          <t>جمع مبلغ صافی (ریال)</t>
        </is>
      </c>
      <c r="H5" s="8" t="n"/>
      <c r="I5" s="8" t="inlineStr">
        <is>
          <t>تعداد × اختلاف وزن</t>
        </is>
      </c>
      <c r="J5" s="8" t="n"/>
      <c r="K5" s="8" t="inlineStr">
        <is>
          <t>ظرفیت باقی‌مانده</t>
        </is>
      </c>
      <c r="L5" s="8" t="n"/>
    </row>
    <row r="6" ht="20" customHeight="1">
      <c r="A6" s="9">
        <f>COUNTA($B$10:$B$2009)</f>
        <v/>
      </c>
      <c r="B6" s="9" t="n"/>
      <c r="C6" s="10">
        <f>SUM($F$10:$F$2009)</f>
        <v/>
      </c>
      <c r="D6" s="10" t="n"/>
      <c r="E6" s="10">
        <f>SUM($G$10:$G$2009)</f>
        <v/>
      </c>
      <c r="F6" s="10" t="n"/>
      <c r="G6" s="11">
        <f>SUM($H$10:$H$2009)</f>
        <v/>
      </c>
      <c r="H6" s="11" t="n"/>
      <c r="I6" s="9">
        <f>COUNTIF($J$10:$J$2009,"×")</f>
        <v/>
      </c>
      <c r="J6" s="9" t="n"/>
      <c r="K6" s="9">
        <f>2000-COUNTA($B$10:$B$2009)</f>
        <v/>
      </c>
      <c r="L6" s="9" t="n"/>
    </row>
    <row r="7" ht="16" customHeight="1">
      <c r="A7" s="12" t="inlineStr">
        <is>
          <t>مشخصات فاکتور — محدوده چاپ</t>
        </is>
      </c>
      <c r="B7" s="12" t="n"/>
      <c r="C7" s="12" t="n"/>
      <c r="D7" s="12" t="n"/>
      <c r="E7" s="12" t="n"/>
      <c r="F7" s="12" t="n"/>
      <c r="G7" s="12" t="n"/>
      <c r="H7" s="12" t="n"/>
      <c r="I7" s="13" t="inlineStr">
        <is>
          <t>کنترل وزن — فقط اکسل (چاپ نمی‌شود)</t>
        </is>
      </c>
      <c r="J7" s="13" t="n"/>
      <c r="K7" s="13" t="n"/>
      <c r="L7" s="13" t="n"/>
      <c r="M7" s="14" t="inlineStr">
        <is>
          <t>ردیف محصول 1</t>
        </is>
      </c>
      <c r="N7" s="14" t="n"/>
      <c r="O7" s="14" t="n"/>
      <c r="P7" s="14" t="n"/>
      <c r="Q7" s="14" t="n"/>
      <c r="R7" s="15" t="inlineStr">
        <is>
          <t>ردیف محصول 2</t>
        </is>
      </c>
      <c r="S7" s="15" t="n"/>
      <c r="T7" s="15" t="n"/>
      <c r="U7" s="15" t="n"/>
      <c r="V7" s="15" t="n"/>
      <c r="W7" s="14" t="inlineStr">
        <is>
          <t>ردیف محصول 3</t>
        </is>
      </c>
      <c r="X7" s="14" t="n"/>
      <c r="Y7" s="14" t="n"/>
      <c r="Z7" s="14" t="n"/>
      <c r="AA7" s="14" t="n"/>
      <c r="AB7" s="15" t="inlineStr">
        <is>
          <t>ردیف محصول 4</t>
        </is>
      </c>
      <c r="AC7" s="15" t="n"/>
      <c r="AD7" s="15" t="n"/>
      <c r="AE7" s="15" t="n"/>
      <c r="AF7" s="15" t="n"/>
      <c r="AG7" s="14" t="inlineStr">
        <is>
          <t>ردیف محصول 5</t>
        </is>
      </c>
      <c r="AH7" s="14" t="n"/>
      <c r="AI7" s="14" t="n"/>
      <c r="AJ7" s="14" t="n"/>
      <c r="AK7" s="14" t="n"/>
      <c r="AL7" s="15" t="inlineStr">
        <is>
          <t>ردیف محصول 6</t>
        </is>
      </c>
      <c r="AM7" s="15" t="n"/>
      <c r="AN7" s="15" t="n"/>
      <c r="AO7" s="15" t="n"/>
      <c r="AP7" s="15" t="n"/>
      <c r="AQ7" s="14" t="inlineStr">
        <is>
          <t>ردیف محصول 7</t>
        </is>
      </c>
      <c r="AR7" s="14" t="n"/>
      <c r="AS7" s="14" t="n"/>
      <c r="AT7" s="14" t="n"/>
      <c r="AU7" s="14" t="n"/>
      <c r="AV7" s="15" t="inlineStr">
        <is>
          <t>ردیف محصول 8</t>
        </is>
      </c>
      <c r="AW7" s="15" t="n"/>
      <c r="AX7" s="15" t="n"/>
      <c r="AY7" s="15" t="n"/>
      <c r="AZ7" s="15" t="n"/>
      <c r="BA7" s="14" t="inlineStr">
        <is>
          <t>ردیف محصول 9</t>
        </is>
      </c>
      <c r="BB7" s="14" t="n"/>
      <c r="BC7" s="14" t="n"/>
      <c r="BD7" s="14" t="n"/>
      <c r="BE7" s="14" t="n"/>
      <c r="BF7" s="15" t="inlineStr">
        <is>
          <t>ردیف محصول 10</t>
        </is>
      </c>
      <c r="BG7" s="15" t="n"/>
      <c r="BH7" s="15" t="n"/>
      <c r="BI7" s="15" t="n"/>
      <c r="BJ7" s="15" t="n"/>
      <c r="BK7" s="14" t="inlineStr">
        <is>
          <t>ردیف محصول 11</t>
        </is>
      </c>
      <c r="BL7" s="14" t="n"/>
      <c r="BM7" s="14" t="n"/>
      <c r="BN7" s="14" t="n"/>
      <c r="BO7" s="14" t="n"/>
      <c r="BP7" s="15" t="inlineStr">
        <is>
          <t>ردیف محصول 12</t>
        </is>
      </c>
      <c r="BQ7" s="15" t="n"/>
      <c r="BR7" s="15" t="n"/>
      <c r="BS7" s="15" t="n"/>
      <c r="BT7" s="15" t="n"/>
      <c r="BU7" s="14" t="inlineStr">
        <is>
          <t>ردیف محصول 13</t>
        </is>
      </c>
      <c r="BV7" s="14" t="n"/>
      <c r="BW7" s="14" t="n"/>
      <c r="BX7" s="14" t="n"/>
      <c r="BY7" s="14" t="n"/>
      <c r="BZ7" s="15" t="inlineStr">
        <is>
          <t>ردیف محصول 14</t>
        </is>
      </c>
      <c r="CA7" s="15" t="n"/>
      <c r="CB7" s="15" t="n"/>
      <c r="CC7" s="15" t="n"/>
      <c r="CD7" s="15" t="n"/>
      <c r="CE7" s="14" t="inlineStr">
        <is>
          <t>ردیف محصول 15</t>
        </is>
      </c>
      <c r="CF7" s="14" t="n"/>
      <c r="CG7" s="14" t="n"/>
      <c r="CH7" s="14" t="n"/>
      <c r="CI7" s="14" t="n"/>
    </row>
    <row r="8" ht="30" customHeight="1">
      <c r="A8" s="16" t="inlineStr">
        <is>
          <t>ردیف</t>
        </is>
      </c>
      <c r="B8" s="16" t="inlineStr">
        <is>
          <t>تاریخ</t>
        </is>
      </c>
      <c r="C8" s="16" t="inlineStr">
        <is>
          <t>شماره فاکتور</t>
        </is>
      </c>
      <c r="D8" s="16" t="inlineStr">
        <is>
          <t>کد فروشنده</t>
        </is>
      </c>
      <c r="E8" s="16" t="inlineStr">
        <is>
          <t>نام فروشنده</t>
        </is>
      </c>
      <c r="F8" s="16" t="inlineStr">
        <is>
          <t>وزن ارسالی (kg)</t>
        </is>
      </c>
      <c r="G8" s="16" t="inlineStr">
        <is>
          <t>وزن فروش (kg)</t>
        </is>
      </c>
      <c r="H8" s="16" t="inlineStr">
        <is>
          <t>مبلغ صافی (ریال)</t>
        </is>
      </c>
      <c r="I8" s="16" t="inlineStr">
        <is>
          <t>اختلاف وزن</t>
        </is>
      </c>
      <c r="J8" s="16" t="inlineStr">
        <is>
          <t>وضعیت ۱٪</t>
        </is>
      </c>
      <c r="K8" s="16" t="inlineStr">
        <is>
          <t>جمع وزن محصولات</t>
        </is>
      </c>
      <c r="L8" s="16" t="inlineStr">
        <is>
          <t>اختلاف با ارسالی</t>
        </is>
      </c>
      <c r="M8" s="16" t="inlineStr">
        <is>
          <t>محصول 1</t>
        </is>
      </c>
      <c r="N8" s="16" t="inlineStr">
        <is>
          <t>نوع سبد</t>
        </is>
      </c>
      <c r="O8" s="16" t="inlineStr">
        <is>
          <t>نوع مرکبات</t>
        </is>
      </c>
      <c r="P8" s="16" t="inlineStr">
        <is>
          <t>تعداد سبد</t>
        </is>
      </c>
      <c r="Q8" s="16" t="inlineStr">
        <is>
          <t>وزن (kg)</t>
        </is>
      </c>
      <c r="R8" s="16" t="inlineStr">
        <is>
          <t>محصول 2</t>
        </is>
      </c>
      <c r="S8" s="16" t="inlineStr">
        <is>
          <t>نوع سبد</t>
        </is>
      </c>
      <c r="T8" s="16" t="inlineStr">
        <is>
          <t>نوع مرکبات</t>
        </is>
      </c>
      <c r="U8" s="16" t="inlineStr">
        <is>
          <t>تعداد سبد</t>
        </is>
      </c>
      <c r="V8" s="16" t="inlineStr">
        <is>
          <t>وزن (kg)</t>
        </is>
      </c>
      <c r="W8" s="16" t="inlineStr">
        <is>
          <t>محصول 3</t>
        </is>
      </c>
      <c r="X8" s="16" t="inlineStr">
        <is>
          <t>نوع سبد</t>
        </is>
      </c>
      <c r="Y8" s="16" t="inlineStr">
        <is>
          <t>نوع مرکبات</t>
        </is>
      </c>
      <c r="Z8" s="16" t="inlineStr">
        <is>
          <t>تعداد سبد</t>
        </is>
      </c>
      <c r="AA8" s="16" t="inlineStr">
        <is>
          <t>وزن (kg)</t>
        </is>
      </c>
      <c r="AB8" s="16" t="inlineStr">
        <is>
          <t>محصول 4</t>
        </is>
      </c>
      <c r="AC8" s="16" t="inlineStr">
        <is>
          <t>نوع سبد</t>
        </is>
      </c>
      <c r="AD8" s="16" t="inlineStr">
        <is>
          <t>نوع مرکبات</t>
        </is>
      </c>
      <c r="AE8" s="16" t="inlineStr">
        <is>
          <t>تعداد سبد</t>
        </is>
      </c>
      <c r="AF8" s="16" t="inlineStr">
        <is>
          <t>وزن (kg)</t>
        </is>
      </c>
      <c r="AG8" s="16" t="inlineStr">
        <is>
          <t>محصول 5</t>
        </is>
      </c>
      <c r="AH8" s="16" t="inlineStr">
        <is>
          <t>نوع سبد</t>
        </is>
      </c>
      <c r="AI8" s="16" t="inlineStr">
        <is>
          <t>نوع مرکبات</t>
        </is>
      </c>
      <c r="AJ8" s="16" t="inlineStr">
        <is>
          <t>تعداد سبد</t>
        </is>
      </c>
      <c r="AK8" s="16" t="inlineStr">
        <is>
          <t>وزن (kg)</t>
        </is>
      </c>
      <c r="AL8" s="16" t="inlineStr">
        <is>
          <t>محصول 6</t>
        </is>
      </c>
      <c r="AM8" s="16" t="inlineStr">
        <is>
          <t>نوع سبد</t>
        </is>
      </c>
      <c r="AN8" s="16" t="inlineStr">
        <is>
          <t>نوع مرکبات</t>
        </is>
      </c>
      <c r="AO8" s="16" t="inlineStr">
        <is>
          <t>تعداد سبد</t>
        </is>
      </c>
      <c r="AP8" s="16" t="inlineStr">
        <is>
          <t>وزن (kg)</t>
        </is>
      </c>
      <c r="AQ8" s="16" t="inlineStr">
        <is>
          <t>محصول 7</t>
        </is>
      </c>
      <c r="AR8" s="16" t="inlineStr">
        <is>
          <t>نوع سبد</t>
        </is>
      </c>
      <c r="AS8" s="16" t="inlineStr">
        <is>
          <t>نوع مرکبات</t>
        </is>
      </c>
      <c r="AT8" s="16" t="inlineStr">
        <is>
          <t>تعداد سبد</t>
        </is>
      </c>
      <c r="AU8" s="16" t="inlineStr">
        <is>
          <t>وزن (kg)</t>
        </is>
      </c>
      <c r="AV8" s="16" t="inlineStr">
        <is>
          <t>محصول 8</t>
        </is>
      </c>
      <c r="AW8" s="16" t="inlineStr">
        <is>
          <t>نوع سبد</t>
        </is>
      </c>
      <c r="AX8" s="16" t="inlineStr">
        <is>
          <t>نوع مرکبات</t>
        </is>
      </c>
      <c r="AY8" s="16" t="inlineStr">
        <is>
          <t>تعداد سبد</t>
        </is>
      </c>
      <c r="AZ8" s="16" t="inlineStr">
        <is>
          <t>وزن (kg)</t>
        </is>
      </c>
      <c r="BA8" s="16" t="inlineStr">
        <is>
          <t>محصول 9</t>
        </is>
      </c>
      <c r="BB8" s="16" t="inlineStr">
        <is>
          <t>نوع سبد</t>
        </is>
      </c>
      <c r="BC8" s="16" t="inlineStr">
        <is>
          <t>نوع مرکبات</t>
        </is>
      </c>
      <c r="BD8" s="16" t="inlineStr">
        <is>
          <t>تعداد سبد</t>
        </is>
      </c>
      <c r="BE8" s="16" t="inlineStr">
        <is>
          <t>وزن (kg)</t>
        </is>
      </c>
      <c r="BF8" s="16" t="inlineStr">
        <is>
          <t>محصول 10</t>
        </is>
      </c>
      <c r="BG8" s="16" t="inlineStr">
        <is>
          <t>نوع سبد</t>
        </is>
      </c>
      <c r="BH8" s="16" t="inlineStr">
        <is>
          <t>نوع مرکبات</t>
        </is>
      </c>
      <c r="BI8" s="16" t="inlineStr">
        <is>
          <t>تعداد سبد</t>
        </is>
      </c>
      <c r="BJ8" s="16" t="inlineStr">
        <is>
          <t>وزن (kg)</t>
        </is>
      </c>
      <c r="BK8" s="16" t="inlineStr">
        <is>
          <t>محصول 11</t>
        </is>
      </c>
      <c r="BL8" s="16" t="inlineStr">
        <is>
          <t>نوع سبد</t>
        </is>
      </c>
      <c r="BM8" s="16" t="inlineStr">
        <is>
          <t>نوع مرکبات</t>
        </is>
      </c>
      <c r="BN8" s="16" t="inlineStr">
        <is>
          <t>تعداد سبد</t>
        </is>
      </c>
      <c r="BO8" s="16" t="inlineStr">
        <is>
          <t>وزن (kg)</t>
        </is>
      </c>
      <c r="BP8" s="16" t="inlineStr">
        <is>
          <t>محصول 12</t>
        </is>
      </c>
      <c r="BQ8" s="16" t="inlineStr">
        <is>
          <t>نوع سبد</t>
        </is>
      </c>
      <c r="BR8" s="16" t="inlineStr">
        <is>
          <t>نوع مرکبات</t>
        </is>
      </c>
      <c r="BS8" s="16" t="inlineStr">
        <is>
          <t>تعداد سبد</t>
        </is>
      </c>
      <c r="BT8" s="16" t="inlineStr">
        <is>
          <t>وزن (kg)</t>
        </is>
      </c>
      <c r="BU8" s="16" t="inlineStr">
        <is>
          <t>محصول 13</t>
        </is>
      </c>
      <c r="BV8" s="16" t="inlineStr">
        <is>
          <t>نوع سبد</t>
        </is>
      </c>
      <c r="BW8" s="16" t="inlineStr">
        <is>
          <t>نوع مرکبات</t>
        </is>
      </c>
      <c r="BX8" s="16" t="inlineStr">
        <is>
          <t>تعداد سبد</t>
        </is>
      </c>
      <c r="BY8" s="16" t="inlineStr">
        <is>
          <t>وزن (kg)</t>
        </is>
      </c>
      <c r="BZ8" s="16" t="inlineStr">
        <is>
          <t>محصول 14</t>
        </is>
      </c>
      <c r="CA8" s="16" t="inlineStr">
        <is>
          <t>نوع سبد</t>
        </is>
      </c>
      <c r="CB8" s="16" t="inlineStr">
        <is>
          <t>نوع مرکبات</t>
        </is>
      </c>
      <c r="CC8" s="16" t="inlineStr">
        <is>
          <t>تعداد سبد</t>
        </is>
      </c>
      <c r="CD8" s="16" t="inlineStr">
        <is>
          <t>وزن (kg)</t>
        </is>
      </c>
      <c r="CE8" s="16" t="inlineStr">
        <is>
          <t>محصول 15</t>
        </is>
      </c>
      <c r="CF8" s="16" t="inlineStr">
        <is>
          <t>نوع سبد</t>
        </is>
      </c>
      <c r="CG8" s="16" t="inlineStr">
        <is>
          <t>نوع مرکبات</t>
        </is>
      </c>
      <c r="CH8" s="16" t="inlineStr">
        <is>
          <t>تعداد سبد</t>
        </is>
      </c>
      <c r="CI8" s="16" t="inlineStr">
        <is>
          <t>وزن (kg)</t>
        </is>
      </c>
    </row>
    <row r="9" ht="13" customHeight="1">
      <c r="A9" s="17" t="inlineStr">
        <is>
          <t>No.</t>
        </is>
      </c>
      <c r="B9" s="17" t="inlineStr">
        <is>
          <t>Date</t>
        </is>
      </c>
      <c r="C9" s="17" t="inlineStr">
        <is>
          <t>Invoice No.</t>
        </is>
      </c>
      <c r="D9" s="17" t="inlineStr">
        <is>
          <t>Seller Code</t>
        </is>
      </c>
      <c r="E9" s="17" t="inlineStr">
        <is>
          <t>Seller</t>
        </is>
      </c>
      <c r="F9" s="17" t="inlineStr">
        <is>
          <t>Sent Wt</t>
        </is>
      </c>
      <c r="G9" s="17" t="inlineStr">
        <is>
          <t>Sold Wt</t>
        </is>
      </c>
      <c r="H9" s="17" t="inlineStr">
        <is>
          <t>Net Amount</t>
        </is>
      </c>
      <c r="I9" s="17" t="inlineStr">
        <is>
          <t>Wt Diff</t>
        </is>
      </c>
      <c r="J9" s="17" t="inlineStr">
        <is>
          <t>1% Status</t>
        </is>
      </c>
      <c r="K9" s="17" t="inlineStr">
        <is>
          <t>Products Wt</t>
        </is>
      </c>
      <c r="L9" s="17" t="inlineStr">
        <is>
          <t>Sent−Prod</t>
        </is>
      </c>
      <c r="M9" s="17" t="inlineStr">
        <is>
          <t>Product 1</t>
        </is>
      </c>
      <c r="N9" s="17" t="inlineStr">
        <is>
          <t>Basket</t>
        </is>
      </c>
      <c r="O9" s="17" t="inlineStr">
        <is>
          <t>Citrus</t>
        </is>
      </c>
      <c r="P9" s="17" t="inlineStr">
        <is>
          <t>Count</t>
        </is>
      </c>
      <c r="Q9" s="17" t="inlineStr">
        <is>
          <t>Weight</t>
        </is>
      </c>
      <c r="R9" s="17" t="inlineStr">
        <is>
          <t>Product 2</t>
        </is>
      </c>
      <c r="S9" s="17" t="inlineStr">
        <is>
          <t>Basket</t>
        </is>
      </c>
      <c r="T9" s="17" t="inlineStr">
        <is>
          <t>Citrus</t>
        </is>
      </c>
      <c r="U9" s="17" t="inlineStr">
        <is>
          <t>Count</t>
        </is>
      </c>
      <c r="V9" s="17" t="inlineStr">
        <is>
          <t>Weight</t>
        </is>
      </c>
      <c r="W9" s="17" t="inlineStr">
        <is>
          <t>Product 3</t>
        </is>
      </c>
      <c r="X9" s="17" t="inlineStr">
        <is>
          <t>Basket</t>
        </is>
      </c>
      <c r="Y9" s="17" t="inlineStr">
        <is>
          <t>Citrus</t>
        </is>
      </c>
      <c r="Z9" s="17" t="inlineStr">
        <is>
          <t>Count</t>
        </is>
      </c>
      <c r="AA9" s="17" t="inlineStr">
        <is>
          <t>Weight</t>
        </is>
      </c>
      <c r="AB9" s="17" t="inlineStr">
        <is>
          <t>Product 4</t>
        </is>
      </c>
      <c r="AC9" s="17" t="inlineStr">
        <is>
          <t>Basket</t>
        </is>
      </c>
      <c r="AD9" s="17" t="inlineStr">
        <is>
          <t>Citrus</t>
        </is>
      </c>
      <c r="AE9" s="17" t="inlineStr">
        <is>
          <t>Count</t>
        </is>
      </c>
      <c r="AF9" s="17" t="inlineStr">
        <is>
          <t>Weight</t>
        </is>
      </c>
      <c r="AG9" s="17" t="inlineStr">
        <is>
          <t>Product 5</t>
        </is>
      </c>
      <c r="AH9" s="17" t="inlineStr">
        <is>
          <t>Basket</t>
        </is>
      </c>
      <c r="AI9" s="17" t="inlineStr">
        <is>
          <t>Citrus</t>
        </is>
      </c>
      <c r="AJ9" s="17" t="inlineStr">
        <is>
          <t>Count</t>
        </is>
      </c>
      <c r="AK9" s="17" t="inlineStr">
        <is>
          <t>Weight</t>
        </is>
      </c>
      <c r="AL9" s="17" t="inlineStr">
        <is>
          <t>Product 6</t>
        </is>
      </c>
      <c r="AM9" s="17" t="inlineStr">
        <is>
          <t>Basket</t>
        </is>
      </c>
      <c r="AN9" s="17" t="inlineStr">
        <is>
          <t>Citrus</t>
        </is>
      </c>
      <c r="AO9" s="17" t="inlineStr">
        <is>
          <t>Count</t>
        </is>
      </c>
      <c r="AP9" s="17" t="inlineStr">
        <is>
          <t>Weight</t>
        </is>
      </c>
      <c r="AQ9" s="17" t="inlineStr">
        <is>
          <t>Product 7</t>
        </is>
      </c>
      <c r="AR9" s="17" t="inlineStr">
        <is>
          <t>Basket</t>
        </is>
      </c>
      <c r="AS9" s="17" t="inlineStr">
        <is>
          <t>Citrus</t>
        </is>
      </c>
      <c r="AT9" s="17" t="inlineStr">
        <is>
          <t>Count</t>
        </is>
      </c>
      <c r="AU9" s="17" t="inlineStr">
        <is>
          <t>Weight</t>
        </is>
      </c>
      <c r="AV9" s="17" t="inlineStr">
        <is>
          <t>Product 8</t>
        </is>
      </c>
      <c r="AW9" s="17" t="inlineStr">
        <is>
          <t>Basket</t>
        </is>
      </c>
      <c r="AX9" s="17" t="inlineStr">
        <is>
          <t>Citrus</t>
        </is>
      </c>
      <c r="AY9" s="17" t="inlineStr">
        <is>
          <t>Count</t>
        </is>
      </c>
      <c r="AZ9" s="17" t="inlineStr">
        <is>
          <t>Weight</t>
        </is>
      </c>
      <c r="BA9" s="17" t="inlineStr">
        <is>
          <t>Product 9</t>
        </is>
      </c>
      <c r="BB9" s="17" t="inlineStr">
        <is>
          <t>Basket</t>
        </is>
      </c>
      <c r="BC9" s="17" t="inlineStr">
        <is>
          <t>Citrus</t>
        </is>
      </c>
      <c r="BD9" s="17" t="inlineStr">
        <is>
          <t>Count</t>
        </is>
      </c>
      <c r="BE9" s="17" t="inlineStr">
        <is>
          <t>Weight</t>
        </is>
      </c>
      <c r="BF9" s="17" t="inlineStr">
        <is>
          <t>Product 10</t>
        </is>
      </c>
      <c r="BG9" s="17" t="inlineStr">
        <is>
          <t>Basket</t>
        </is>
      </c>
      <c r="BH9" s="17" t="inlineStr">
        <is>
          <t>Citrus</t>
        </is>
      </c>
      <c r="BI9" s="17" t="inlineStr">
        <is>
          <t>Count</t>
        </is>
      </c>
      <c r="BJ9" s="17" t="inlineStr">
        <is>
          <t>Weight</t>
        </is>
      </c>
      <c r="BK9" s="17" t="inlineStr">
        <is>
          <t>Product 11</t>
        </is>
      </c>
      <c r="BL9" s="17" t="inlineStr">
        <is>
          <t>Basket</t>
        </is>
      </c>
      <c r="BM9" s="17" t="inlineStr">
        <is>
          <t>Citrus</t>
        </is>
      </c>
      <c r="BN9" s="17" t="inlineStr">
        <is>
          <t>Count</t>
        </is>
      </c>
      <c r="BO9" s="17" t="inlineStr">
        <is>
          <t>Weight</t>
        </is>
      </c>
      <c r="BP9" s="17" t="inlineStr">
        <is>
          <t>Product 12</t>
        </is>
      </c>
      <c r="BQ9" s="17" t="inlineStr">
        <is>
          <t>Basket</t>
        </is>
      </c>
      <c r="BR9" s="17" t="inlineStr">
        <is>
          <t>Citrus</t>
        </is>
      </c>
      <c r="BS9" s="17" t="inlineStr">
        <is>
          <t>Count</t>
        </is>
      </c>
      <c r="BT9" s="17" t="inlineStr">
        <is>
          <t>Weight</t>
        </is>
      </c>
      <c r="BU9" s="17" t="inlineStr">
        <is>
          <t>Product 13</t>
        </is>
      </c>
      <c r="BV9" s="17" t="inlineStr">
        <is>
          <t>Basket</t>
        </is>
      </c>
      <c r="BW9" s="17" t="inlineStr">
        <is>
          <t>Citrus</t>
        </is>
      </c>
      <c r="BX9" s="17" t="inlineStr">
        <is>
          <t>Count</t>
        </is>
      </c>
      <c r="BY9" s="17" t="inlineStr">
        <is>
          <t>Weight</t>
        </is>
      </c>
      <c r="BZ9" s="17" t="inlineStr">
        <is>
          <t>Product 14</t>
        </is>
      </c>
      <c r="CA9" s="17" t="inlineStr">
        <is>
          <t>Basket</t>
        </is>
      </c>
      <c r="CB9" s="17" t="inlineStr">
        <is>
          <t>Citrus</t>
        </is>
      </c>
      <c r="CC9" s="17" t="inlineStr">
        <is>
          <t>Count</t>
        </is>
      </c>
      <c r="CD9" s="17" t="inlineStr">
        <is>
          <t>Weight</t>
        </is>
      </c>
      <c r="CE9" s="17" t="inlineStr">
        <is>
          <t>Product 15</t>
        </is>
      </c>
      <c r="CF9" s="17" t="inlineStr">
        <is>
          <t>Basket</t>
        </is>
      </c>
      <c r="CG9" s="17" t="inlineStr">
        <is>
          <t>Citrus</t>
        </is>
      </c>
      <c r="CH9" s="17" t="inlineStr">
        <is>
          <t>Count</t>
        </is>
      </c>
      <c r="CI9" s="17" t="inlineStr">
        <is>
          <t>Weight</t>
        </is>
      </c>
    </row>
    <row r="10">
      <c r="A10" s="18">
        <f>IF($B10="","",COUNTA($B$10:$B10))</f>
        <v/>
      </c>
      <c r="B10" s="19" t="inlineStr">
        <is>
          <t>1405/07/05</t>
        </is>
      </c>
      <c r="C10" s="20" t="n">
        <v>1001</v>
      </c>
      <c r="D10" s="19" t="inlineStr">
        <is>
          <t>SL001 – حاج رضا محمدی (نمونه — حجره‌دار تهران)</t>
        </is>
      </c>
      <c r="E10" s="18">
        <f>IF($D10="","",IFERROR(VLOOKUP(IF(ISNUMBER(FIND(" – ",$D10)),LEFT($D10,FIND(" – ",$D10)-1),$D10),SellerTbl,2,0),"کد ناشناخته"))</f>
        <v/>
      </c>
      <c r="F10" s="21" t="n">
        <v>12000</v>
      </c>
      <c r="G10" s="21" t="n">
        <v>11950</v>
      </c>
      <c r="H10" s="22" t="n">
        <v>950000000</v>
      </c>
      <c r="I10" s="23">
        <f>IF(OR($F10="",$G10=""),"",$F10-$G10)</f>
        <v/>
      </c>
      <c r="J10" s="18">
        <f>IF($I10="","",IF(ABS($I10)&lt;=0.01*$F10,"√","×"))</f>
        <v/>
      </c>
      <c r="K10" s="23">
        <f>IF(COUNT($Q10,$V10,$AA10,$AF10,$AK10,$AP10,$AU10,$AZ10,$BE10,$BJ10,$BO10,$BT10,$BY10,$CD10,$CI10)=0,"",SUM($Q10,$V10,$AA10,$AF10,$AK10,$AP10,$AU10,$AZ10,$BE10,$BJ10,$BO10,$BT10,$BY10,$CD10,$CI10))</f>
        <v/>
      </c>
      <c r="L10" s="23">
        <f>IF(OR($F10="",$K10=""),"",$F10-$K10)</f>
        <v/>
      </c>
      <c r="M10" s="20" t="inlineStr">
        <is>
          <t>PS01 – پرتقال درجه ۱ — بسته‌بندی</t>
        </is>
      </c>
      <c r="N10" s="18">
        <f>IF($M10="","",IFERROR(VLOOKUP(IFERROR(VLOOKUP(IF(ISNUMBER(FIND(" – ",$M10)),LEFT($M10,FIND(" – ",$M10)-1),$M10),ProdTbl,5,0),""),BasketTbl,2,0),"کد ناشناخته"))</f>
        <v/>
      </c>
      <c r="O10" s="18">
        <f>IF($M10="","",IFERROR(VLOOKUP(IF(ISNUMBER(FIND(" – ",$M10)),LEFT($M10,FIND(" – ",$M10)-1),$M10),ProdTbl,3,0),"کد ناشناخته"))</f>
        <v/>
      </c>
      <c r="P10" s="22" t="n">
        <v>600</v>
      </c>
      <c r="Q10" s="21" t="n">
        <v>6000</v>
      </c>
      <c r="R10" s="20" t="inlineStr">
        <is>
          <t>PS02 – پرتقال درجه ۲ — عمومی</t>
        </is>
      </c>
      <c r="S10" s="18">
        <f>IF($R10="","",IFERROR(VLOOKUP(IFERROR(VLOOKUP(IF(ISNUMBER(FIND(" – ",$R10)),LEFT($R10,FIND(" – ",$R10)-1),$R10),ProdTbl,5,0),""),BasketTbl,2,0),"کد ناشناخته"))</f>
        <v/>
      </c>
      <c r="T10" s="18">
        <f>IF($R10="","",IFERROR(VLOOKUP(IF(ISNUMBER(FIND(" – ",$R10)),LEFT($R10,FIND(" – ",$R10)-1),$R10),ProdTbl,3,0),"کد ناشناخته"))</f>
        <v/>
      </c>
      <c r="U10" s="22" t="n">
        <v>595</v>
      </c>
      <c r="V10" s="21" t="n">
        <v>5950</v>
      </c>
      <c r="W10" s="20" t="n"/>
      <c r="X10" s="18">
        <f>IF($W10="","",IFERROR(VLOOKUP(IFERROR(VLOOKUP(IF(ISNUMBER(FIND(" – ",$W10)),LEFT($W10,FIND(" – ",$W10)-1),$W10),ProdTbl,5,0),""),BasketTbl,2,0),"کد ناشناخته"))</f>
        <v/>
      </c>
      <c r="Y10" s="18">
        <f>IF($W10="","",IFERROR(VLOOKUP(IF(ISNUMBER(FIND(" – ",$W10)),LEFT($W10,FIND(" – ",$W10)-1),$W10),ProdTbl,3,0),"کد ناشناخته"))</f>
        <v/>
      </c>
      <c r="Z10" s="22" t="n"/>
      <c r="AA10" s="21" t="n"/>
      <c r="AB10" s="20" t="n"/>
      <c r="AC10" s="18">
        <f>IF($AB10="","",IFERROR(VLOOKUP(IFERROR(VLOOKUP(IF(ISNUMBER(FIND(" – ",$AB10)),LEFT($AB10,FIND(" – ",$AB10)-1),$AB10),ProdTbl,5,0),""),BasketTbl,2,0),"کد ناشناخته"))</f>
        <v/>
      </c>
      <c r="AD10" s="18">
        <f>IF($AB10="","",IFERROR(VLOOKUP(IF(ISNUMBER(FIND(" – ",$AB10)),LEFT($AB10,FIND(" – ",$AB10)-1),$AB10),ProdTbl,3,0),"کد ناشناخته"))</f>
        <v/>
      </c>
      <c r="AE10" s="22" t="n"/>
      <c r="AF10" s="21" t="n"/>
      <c r="AG10" s="20" t="n"/>
      <c r="AH10" s="18">
        <f>IF($AG10="","",IFERROR(VLOOKUP(IFERROR(VLOOKUP(IF(ISNUMBER(FIND(" – ",$AG10)),LEFT($AG10,FIND(" – ",$AG10)-1),$AG10),ProdTbl,5,0),""),BasketTbl,2,0),"کد ناشناخته"))</f>
        <v/>
      </c>
      <c r="AI10" s="18">
        <f>IF($AG10="","",IFERROR(VLOOKUP(IF(ISNUMBER(FIND(" – ",$AG10)),LEFT($AG10,FIND(" – ",$AG10)-1),$AG10),ProdTbl,3,0),"کد ناشناخته"))</f>
        <v/>
      </c>
      <c r="AJ10" s="22" t="n"/>
      <c r="AK10" s="21" t="n"/>
      <c r="AL10" s="20" t="n"/>
      <c r="AM10" s="18">
        <f>IF($AL10="","",IFERROR(VLOOKUP(IFERROR(VLOOKUP(IF(ISNUMBER(FIND(" – ",$AL10)),LEFT($AL10,FIND(" – ",$AL10)-1),$AL10),ProdTbl,5,0),""),BasketTbl,2,0),"کد ناشناخته"))</f>
        <v/>
      </c>
      <c r="AN10" s="18">
        <f>IF($AL10="","",IFERROR(VLOOKUP(IF(ISNUMBER(FIND(" – ",$AL10)),LEFT($AL10,FIND(" – ",$AL10)-1),$AL10),ProdTbl,3,0),"کد ناشناخته"))</f>
        <v/>
      </c>
      <c r="AO10" s="22" t="n"/>
      <c r="AP10" s="21" t="n"/>
      <c r="AQ10" s="20" t="n"/>
      <c r="AR10" s="18">
        <f>IF($AQ10="","",IFERROR(VLOOKUP(IFERROR(VLOOKUP(IF(ISNUMBER(FIND(" – ",$AQ10)),LEFT($AQ10,FIND(" – ",$AQ10)-1),$AQ10),ProdTbl,5,0),""),BasketTbl,2,0),"کد ناشناخته"))</f>
        <v/>
      </c>
      <c r="AS10" s="18">
        <f>IF($AQ10="","",IFERROR(VLOOKUP(IF(ISNUMBER(FIND(" – ",$AQ10)),LEFT($AQ10,FIND(" – ",$AQ10)-1),$AQ10),ProdTbl,3,0),"کد ناشناخته"))</f>
        <v/>
      </c>
      <c r="AT10" s="22" t="n"/>
      <c r="AU10" s="21" t="n"/>
      <c r="AV10" s="20" t="n"/>
      <c r="AW10" s="18">
        <f>IF($AV10="","",IFERROR(VLOOKUP(IFERROR(VLOOKUP(IF(ISNUMBER(FIND(" – ",$AV10)),LEFT($AV10,FIND(" – ",$AV10)-1),$AV10),ProdTbl,5,0),""),BasketTbl,2,0),"کد ناشناخته"))</f>
        <v/>
      </c>
      <c r="AX10" s="18">
        <f>IF($AV10="","",IFERROR(VLOOKUP(IF(ISNUMBER(FIND(" – ",$AV10)),LEFT($AV10,FIND(" – ",$AV10)-1),$AV10),ProdTbl,3,0),"کد ناشناخته"))</f>
        <v/>
      </c>
      <c r="AY10" s="22" t="n"/>
      <c r="AZ10" s="21" t="n"/>
      <c r="BA10" s="20" t="n"/>
      <c r="BB10" s="18">
        <f>IF($BA10="","",IFERROR(VLOOKUP(IFERROR(VLOOKUP(IF(ISNUMBER(FIND(" – ",$BA10)),LEFT($BA10,FIND(" – ",$BA10)-1),$BA10),ProdTbl,5,0),""),BasketTbl,2,0),"کد ناشناخته"))</f>
        <v/>
      </c>
      <c r="BC10" s="18">
        <f>IF($BA10="","",IFERROR(VLOOKUP(IF(ISNUMBER(FIND(" – ",$BA10)),LEFT($BA10,FIND(" – ",$BA10)-1),$BA10),ProdTbl,3,0),"کد ناشناخته"))</f>
        <v/>
      </c>
      <c r="BD10" s="22" t="n"/>
      <c r="BE10" s="21" t="n"/>
      <c r="BF10" s="20" t="n"/>
      <c r="BG10" s="18">
        <f>IF($BF10="","",IFERROR(VLOOKUP(IFERROR(VLOOKUP(IF(ISNUMBER(FIND(" – ",$BF10)),LEFT($BF10,FIND(" – ",$BF10)-1),$BF10),ProdTbl,5,0),""),BasketTbl,2,0),"کد ناشناخته"))</f>
        <v/>
      </c>
      <c r="BH10" s="18">
        <f>IF($BF10="","",IFERROR(VLOOKUP(IF(ISNUMBER(FIND(" – ",$BF10)),LEFT($BF10,FIND(" – ",$BF10)-1),$BF10),ProdTbl,3,0),"کد ناشناخته"))</f>
        <v/>
      </c>
      <c r="BI10" s="22" t="n"/>
      <c r="BJ10" s="21" t="n"/>
      <c r="BK10" s="20" t="n"/>
      <c r="BL10" s="18">
        <f>IF($BK10="","",IFERROR(VLOOKUP(IFERROR(VLOOKUP(IF(ISNUMBER(FIND(" – ",$BK10)),LEFT($BK10,FIND(" – ",$BK10)-1),$BK10),ProdTbl,5,0),""),BasketTbl,2,0),"کد ناشناخته"))</f>
        <v/>
      </c>
      <c r="BM10" s="18">
        <f>IF($BK10="","",IFERROR(VLOOKUP(IF(ISNUMBER(FIND(" – ",$BK10)),LEFT($BK10,FIND(" – ",$BK10)-1),$BK10),ProdTbl,3,0),"کد ناشناخته"))</f>
        <v/>
      </c>
      <c r="BN10" s="22" t="n"/>
      <c r="BO10" s="21" t="n"/>
      <c r="BP10" s="20" t="n"/>
      <c r="BQ10" s="18">
        <f>IF($BP10="","",IFERROR(VLOOKUP(IFERROR(VLOOKUP(IF(ISNUMBER(FIND(" – ",$BP10)),LEFT($BP10,FIND(" – ",$BP10)-1),$BP10),ProdTbl,5,0),""),BasketTbl,2,0),"کد ناشناخته"))</f>
        <v/>
      </c>
      <c r="BR10" s="18">
        <f>IF($BP10="","",IFERROR(VLOOKUP(IF(ISNUMBER(FIND(" – ",$BP10)),LEFT($BP10,FIND(" – ",$BP10)-1),$BP10),ProdTbl,3,0),"کد ناشناخته"))</f>
        <v/>
      </c>
      <c r="BS10" s="22" t="n"/>
      <c r="BT10" s="21" t="n"/>
      <c r="BU10" s="20" t="n"/>
      <c r="BV10" s="18">
        <f>IF($BU10="","",IFERROR(VLOOKUP(IFERROR(VLOOKUP(IF(ISNUMBER(FIND(" – ",$BU10)),LEFT($BU10,FIND(" – ",$BU10)-1),$BU10),ProdTbl,5,0),""),BasketTbl,2,0),"کد ناشناخته"))</f>
        <v/>
      </c>
      <c r="BW10" s="18">
        <f>IF($BU10="","",IFERROR(VLOOKUP(IF(ISNUMBER(FIND(" – ",$BU10)),LEFT($BU10,FIND(" – ",$BU10)-1),$BU10),ProdTbl,3,0),"کد ناشناخته"))</f>
        <v/>
      </c>
      <c r="BX10" s="22" t="n"/>
      <c r="BY10" s="21" t="n"/>
      <c r="BZ10" s="20" t="n"/>
      <c r="CA10" s="18">
        <f>IF($BZ10="","",IFERROR(VLOOKUP(IFERROR(VLOOKUP(IF(ISNUMBER(FIND(" – ",$BZ10)),LEFT($BZ10,FIND(" – ",$BZ10)-1),$BZ10),ProdTbl,5,0),""),BasketTbl,2,0),"کد ناشناخته"))</f>
        <v/>
      </c>
      <c r="CB10" s="18">
        <f>IF($BZ10="","",IFERROR(VLOOKUP(IF(ISNUMBER(FIND(" – ",$BZ10)),LEFT($BZ10,FIND(" – ",$BZ10)-1),$BZ10),ProdTbl,3,0),"کد ناشناخته"))</f>
        <v/>
      </c>
      <c r="CC10" s="22" t="n"/>
      <c r="CD10" s="21" t="n"/>
      <c r="CE10" s="20" t="n"/>
      <c r="CF10" s="18">
        <f>IF($CE10="","",IFERROR(VLOOKUP(IFERROR(VLOOKUP(IF(ISNUMBER(FIND(" – ",$CE10)),LEFT($CE10,FIND(" – ",$CE10)-1),$CE10),ProdTbl,5,0),""),BasketTbl,2,0),"کد ناشناخته"))</f>
        <v/>
      </c>
      <c r="CG10" s="18">
        <f>IF($CE10="","",IFERROR(VLOOKUP(IF(ISNUMBER(FIND(" – ",$CE10)),LEFT($CE10,FIND(" – ",$CE10)-1),$CE10),ProdTbl,3,0),"کد ناشناخته"))</f>
        <v/>
      </c>
      <c r="CH10" s="22" t="n"/>
      <c r="CI10" s="21" t="n"/>
    </row>
    <row r="11">
      <c r="A11" s="18">
        <f>IF($B11="","",COUNTA($B$10:$B11))</f>
        <v/>
      </c>
      <c r="B11" s="19" t="inlineStr">
        <is>
          <t>1405/07/06</t>
        </is>
      </c>
      <c r="C11" s="20" t="n">
        <v>1002</v>
      </c>
      <c r="D11" s="19" t="inlineStr">
        <is>
          <t>SL002 – شرکت گلسرای شمال (نمونه — صادراتی)</t>
        </is>
      </c>
      <c r="E11" s="18">
        <f>IF($D11="","",IFERROR(VLOOKUP(IF(ISNUMBER(FIND(" – ",$D11)),LEFT($D11,FIND(" – ",$D11)-1),$D11),SellerTbl,2,0),"کد ناشناخته"))</f>
        <v/>
      </c>
      <c r="F11" s="21" t="n">
        <v>20000</v>
      </c>
      <c r="G11" s="21" t="n">
        <v>19500</v>
      </c>
      <c r="H11" s="22" t="n">
        <v>1600000000</v>
      </c>
      <c r="I11" s="23">
        <f>IF(OR($F11="",$G11=""),"",$F11-$G11)</f>
        <v/>
      </c>
      <c r="J11" s="18">
        <f>IF($I11="","",IF(ABS($I11)&lt;=0.01*$F11,"√","×"))</f>
        <v/>
      </c>
      <c r="K11" s="23">
        <f>IF(COUNT($Q11,$V11,$AA11,$AF11,$AK11,$AP11,$AU11,$AZ11,$BE11,$BJ11,$BO11,$BT11,$BY11,$CD11,$CI11)=0,"",SUM($Q11,$V11,$AA11,$AF11,$AK11,$AP11,$AU11,$AZ11,$BE11,$BJ11,$BO11,$BT11,$BY11,$CD11,$CI11))</f>
        <v/>
      </c>
      <c r="L11" s="23">
        <f>IF(OR($F11="",$K11=""),"",$F11-$K11)</f>
        <v/>
      </c>
      <c r="M11" s="20" t="inlineStr">
        <is>
          <t>PS03 – نارنگی درجه ۱ — بسته‌بندی</t>
        </is>
      </c>
      <c r="N11" s="18">
        <f>IF($M11="","",IFERROR(VLOOKUP(IFERROR(VLOOKUP(IF(ISNUMBER(FIND(" – ",$M11)),LEFT($M11,FIND(" – ",$M11)-1),$M11),ProdTbl,5,0),""),BasketTbl,2,0),"کد ناشناخته"))</f>
        <v/>
      </c>
      <c r="O11" s="18">
        <f>IF($M11="","",IFERROR(VLOOKUP(IF(ISNUMBER(FIND(" – ",$M11)),LEFT($M11,FIND(" – ",$M11)-1),$M11),ProdTbl,3,0),"کد ناشناخته"))</f>
        <v/>
      </c>
      <c r="P11" s="22" t="n">
        <v>1000</v>
      </c>
      <c r="Q11" s="21" t="n">
        <v>10000</v>
      </c>
      <c r="R11" s="20" t="inlineStr">
        <is>
          <t>PS04 – نارنگی عمومی</t>
        </is>
      </c>
      <c r="S11" s="18">
        <f>IF($R11="","",IFERROR(VLOOKUP(IFERROR(VLOOKUP(IF(ISNUMBER(FIND(" – ",$R11)),LEFT($R11,FIND(" – ",$R11)-1),$R11),ProdTbl,5,0),""),BasketTbl,2,0),"کد ناشناخته"))</f>
        <v/>
      </c>
      <c r="T11" s="18">
        <f>IF($R11="","",IFERROR(VLOOKUP(IF(ISNUMBER(FIND(" – ",$R11)),LEFT($R11,FIND(" – ",$R11)-1),$R11),ProdTbl,3,0),"کد ناشناخته"))</f>
        <v/>
      </c>
      <c r="U11" s="22" t="n">
        <v>950</v>
      </c>
      <c r="V11" s="21" t="n">
        <v>9500</v>
      </c>
      <c r="W11" s="20" t="n"/>
      <c r="X11" s="18">
        <f>IF($W11="","",IFERROR(VLOOKUP(IFERROR(VLOOKUP(IF(ISNUMBER(FIND(" – ",$W11)),LEFT($W11,FIND(" – ",$W11)-1),$W11),ProdTbl,5,0),""),BasketTbl,2,0),"کد ناشناخته"))</f>
        <v/>
      </c>
      <c r="Y11" s="18">
        <f>IF($W11="","",IFERROR(VLOOKUP(IF(ISNUMBER(FIND(" – ",$W11)),LEFT($W11,FIND(" – ",$W11)-1),$W11),ProdTbl,3,0),"کد ناشناخته"))</f>
        <v/>
      </c>
      <c r="Z11" s="22" t="n"/>
      <c r="AA11" s="21" t="n"/>
      <c r="AB11" s="20" t="n"/>
      <c r="AC11" s="18">
        <f>IF($AB11="","",IFERROR(VLOOKUP(IFERROR(VLOOKUP(IF(ISNUMBER(FIND(" – ",$AB11)),LEFT($AB11,FIND(" – ",$AB11)-1),$AB11),ProdTbl,5,0),""),BasketTbl,2,0),"کد ناشناخته"))</f>
        <v/>
      </c>
      <c r="AD11" s="18">
        <f>IF($AB11="","",IFERROR(VLOOKUP(IF(ISNUMBER(FIND(" – ",$AB11)),LEFT($AB11,FIND(" – ",$AB11)-1),$AB11),ProdTbl,3,0),"کد ناشناخته"))</f>
        <v/>
      </c>
      <c r="AE11" s="22" t="n"/>
      <c r="AF11" s="21" t="n"/>
      <c r="AG11" s="20" t="n"/>
      <c r="AH11" s="18">
        <f>IF($AG11="","",IFERROR(VLOOKUP(IFERROR(VLOOKUP(IF(ISNUMBER(FIND(" – ",$AG11)),LEFT($AG11,FIND(" – ",$AG11)-1),$AG11),ProdTbl,5,0),""),BasketTbl,2,0),"کد ناشناخته"))</f>
        <v/>
      </c>
      <c r="AI11" s="18">
        <f>IF($AG11="","",IFERROR(VLOOKUP(IF(ISNUMBER(FIND(" – ",$AG11)),LEFT($AG11,FIND(" – ",$AG11)-1),$AG11),ProdTbl,3,0),"کد ناشناخته"))</f>
        <v/>
      </c>
      <c r="AJ11" s="22" t="n"/>
      <c r="AK11" s="21" t="n"/>
      <c r="AL11" s="20" t="n"/>
      <c r="AM11" s="18">
        <f>IF($AL11="","",IFERROR(VLOOKUP(IFERROR(VLOOKUP(IF(ISNUMBER(FIND(" – ",$AL11)),LEFT($AL11,FIND(" – ",$AL11)-1),$AL11),ProdTbl,5,0),""),BasketTbl,2,0),"کد ناشناخته"))</f>
        <v/>
      </c>
      <c r="AN11" s="18">
        <f>IF($AL11="","",IFERROR(VLOOKUP(IF(ISNUMBER(FIND(" – ",$AL11)),LEFT($AL11,FIND(" – ",$AL11)-1),$AL11),ProdTbl,3,0),"کد ناشناخته"))</f>
        <v/>
      </c>
      <c r="AO11" s="22" t="n"/>
      <c r="AP11" s="21" t="n"/>
      <c r="AQ11" s="20" t="n"/>
      <c r="AR11" s="18">
        <f>IF($AQ11="","",IFERROR(VLOOKUP(IFERROR(VLOOKUP(IF(ISNUMBER(FIND(" – ",$AQ11)),LEFT($AQ11,FIND(" – ",$AQ11)-1),$AQ11),ProdTbl,5,0),""),BasketTbl,2,0),"کد ناشناخته"))</f>
        <v/>
      </c>
      <c r="AS11" s="18">
        <f>IF($AQ11="","",IFERROR(VLOOKUP(IF(ISNUMBER(FIND(" – ",$AQ11)),LEFT($AQ11,FIND(" – ",$AQ11)-1),$AQ11),ProdTbl,3,0),"کد ناشناخته"))</f>
        <v/>
      </c>
      <c r="AT11" s="22" t="n"/>
      <c r="AU11" s="21" t="n"/>
      <c r="AV11" s="20" t="n"/>
      <c r="AW11" s="18">
        <f>IF($AV11="","",IFERROR(VLOOKUP(IFERROR(VLOOKUP(IF(ISNUMBER(FIND(" – ",$AV11)),LEFT($AV11,FIND(" – ",$AV11)-1),$AV11),ProdTbl,5,0),""),BasketTbl,2,0),"کد ناشناخته"))</f>
        <v/>
      </c>
      <c r="AX11" s="18">
        <f>IF($AV11="","",IFERROR(VLOOKUP(IF(ISNUMBER(FIND(" – ",$AV11)),LEFT($AV11,FIND(" – ",$AV11)-1),$AV11),ProdTbl,3,0),"کد ناشناخته"))</f>
        <v/>
      </c>
      <c r="AY11" s="22" t="n"/>
      <c r="AZ11" s="21" t="n"/>
      <c r="BA11" s="20" t="n"/>
      <c r="BB11" s="18">
        <f>IF($BA11="","",IFERROR(VLOOKUP(IFERROR(VLOOKUP(IF(ISNUMBER(FIND(" – ",$BA11)),LEFT($BA11,FIND(" – ",$BA11)-1),$BA11),ProdTbl,5,0),""),BasketTbl,2,0),"کد ناشناخته"))</f>
        <v/>
      </c>
      <c r="BC11" s="18">
        <f>IF($BA11="","",IFERROR(VLOOKUP(IF(ISNUMBER(FIND(" – ",$BA11)),LEFT($BA11,FIND(" – ",$BA11)-1),$BA11),ProdTbl,3,0),"کد ناشناخته"))</f>
        <v/>
      </c>
      <c r="BD11" s="22" t="n"/>
      <c r="BE11" s="21" t="n"/>
      <c r="BF11" s="20" t="n"/>
      <c r="BG11" s="18">
        <f>IF($BF11="","",IFERROR(VLOOKUP(IFERROR(VLOOKUP(IF(ISNUMBER(FIND(" – ",$BF11)),LEFT($BF11,FIND(" – ",$BF11)-1),$BF11),ProdTbl,5,0),""),BasketTbl,2,0),"کد ناشناخته"))</f>
        <v/>
      </c>
      <c r="BH11" s="18">
        <f>IF($BF11="","",IFERROR(VLOOKUP(IF(ISNUMBER(FIND(" – ",$BF11)),LEFT($BF11,FIND(" – ",$BF11)-1),$BF11),ProdTbl,3,0),"کد ناشناخته"))</f>
        <v/>
      </c>
      <c r="BI11" s="22" t="n"/>
      <c r="BJ11" s="21" t="n"/>
      <c r="BK11" s="20" t="n"/>
      <c r="BL11" s="18">
        <f>IF($BK11="","",IFERROR(VLOOKUP(IFERROR(VLOOKUP(IF(ISNUMBER(FIND(" – ",$BK11)),LEFT($BK11,FIND(" – ",$BK11)-1),$BK11),ProdTbl,5,0),""),BasketTbl,2,0),"کد ناشناخته"))</f>
        <v/>
      </c>
      <c r="BM11" s="18">
        <f>IF($BK11="","",IFERROR(VLOOKUP(IF(ISNUMBER(FIND(" – ",$BK11)),LEFT($BK11,FIND(" – ",$BK11)-1),$BK11),ProdTbl,3,0),"کد ناشناخته"))</f>
        <v/>
      </c>
      <c r="BN11" s="22" t="n"/>
      <c r="BO11" s="21" t="n"/>
      <c r="BP11" s="20" t="n"/>
      <c r="BQ11" s="18">
        <f>IF($BP11="","",IFERROR(VLOOKUP(IFERROR(VLOOKUP(IF(ISNUMBER(FIND(" – ",$BP11)),LEFT($BP11,FIND(" – ",$BP11)-1),$BP11),ProdTbl,5,0),""),BasketTbl,2,0),"کد ناشناخته"))</f>
        <v/>
      </c>
      <c r="BR11" s="18">
        <f>IF($BP11="","",IFERROR(VLOOKUP(IF(ISNUMBER(FIND(" – ",$BP11)),LEFT($BP11,FIND(" – ",$BP11)-1),$BP11),ProdTbl,3,0),"کد ناشناخته"))</f>
        <v/>
      </c>
      <c r="BS11" s="22" t="n"/>
      <c r="BT11" s="21" t="n"/>
      <c r="BU11" s="20" t="n"/>
      <c r="BV11" s="18">
        <f>IF($BU11="","",IFERROR(VLOOKUP(IFERROR(VLOOKUP(IF(ISNUMBER(FIND(" – ",$BU11)),LEFT($BU11,FIND(" – ",$BU11)-1),$BU11),ProdTbl,5,0),""),BasketTbl,2,0),"کد ناشناخته"))</f>
        <v/>
      </c>
      <c r="BW11" s="18">
        <f>IF($BU11="","",IFERROR(VLOOKUP(IF(ISNUMBER(FIND(" – ",$BU11)),LEFT($BU11,FIND(" – ",$BU11)-1),$BU11),ProdTbl,3,0),"کد ناشناخته"))</f>
        <v/>
      </c>
      <c r="BX11" s="22" t="n"/>
      <c r="BY11" s="21" t="n"/>
      <c r="BZ11" s="20" t="n"/>
      <c r="CA11" s="18">
        <f>IF($BZ11="","",IFERROR(VLOOKUP(IFERROR(VLOOKUP(IF(ISNUMBER(FIND(" – ",$BZ11)),LEFT($BZ11,FIND(" – ",$BZ11)-1),$BZ11),ProdTbl,5,0),""),BasketTbl,2,0),"کد ناشناخته"))</f>
        <v/>
      </c>
      <c r="CB11" s="18">
        <f>IF($BZ11="","",IFERROR(VLOOKUP(IF(ISNUMBER(FIND(" – ",$BZ11)),LEFT($BZ11,FIND(" – ",$BZ11)-1),$BZ11),ProdTbl,3,0),"کد ناشناخته"))</f>
        <v/>
      </c>
      <c r="CC11" s="22" t="n"/>
      <c r="CD11" s="21" t="n"/>
      <c r="CE11" s="20" t="n"/>
      <c r="CF11" s="18">
        <f>IF($CE11="","",IFERROR(VLOOKUP(IFERROR(VLOOKUP(IF(ISNUMBER(FIND(" – ",$CE11)),LEFT($CE11,FIND(" – ",$CE11)-1),$CE11),ProdTbl,5,0),""),BasketTbl,2,0),"کد ناشناخته"))</f>
        <v/>
      </c>
      <c r="CG11" s="18">
        <f>IF($CE11="","",IFERROR(VLOOKUP(IF(ISNUMBER(FIND(" – ",$CE11)),LEFT($CE11,FIND(" – ",$CE11)-1),$CE11),ProdTbl,3,0),"کد ناشناخته"))</f>
        <v/>
      </c>
      <c r="CH11" s="22" t="n"/>
      <c r="CI11" s="21" t="n"/>
    </row>
    <row r="12">
      <c r="A12" s="18">
        <f>IF($B12="","",COUNTA($B$10:$B12))</f>
        <v/>
      </c>
      <c r="B12" s="19" t="inlineStr">
        <is>
          <t>1405/07/08</t>
        </is>
      </c>
      <c r="C12" s="20" t="n">
        <v>1003</v>
      </c>
      <c r="D12" s="19" t="inlineStr">
        <is>
          <t>SL003 – عباس نیک‌پی (نمونه — واسطه)</t>
        </is>
      </c>
      <c r="E12" s="18">
        <f>IF($D12="","",IFERROR(VLOOKUP(IF(ISNUMBER(FIND(" – ",$D12)),LEFT($D12,FIND(" – ",$D12)-1),$D12),SellerTbl,2,0),"کد ناشناخته"))</f>
        <v/>
      </c>
      <c r="F12" s="21" t="n">
        <v>8000</v>
      </c>
      <c r="G12" s="21" t="n">
        <v>8000</v>
      </c>
      <c r="H12" s="22" t="n">
        <v>640000000</v>
      </c>
      <c r="I12" s="23">
        <f>IF(OR($F12="",$G12=""),"",$F12-$G12)</f>
        <v/>
      </c>
      <c r="J12" s="18">
        <f>IF($I12="","",IF(ABS($I12)&lt;=0.01*$F12,"√","×"))</f>
        <v/>
      </c>
      <c r="K12" s="23">
        <f>IF(COUNT($Q12,$V12,$AA12,$AF12,$AK12,$AP12,$AU12,$AZ12,$BE12,$BJ12,$BO12,$BT12,$BY12,$CD12,$CI12)=0,"",SUM($Q12,$V12,$AA12,$AF12,$AK12,$AP12,$AU12,$AZ12,$BE12,$BJ12,$BO12,$BT12,$BY12,$CD12,$CI12))</f>
        <v/>
      </c>
      <c r="L12" s="23">
        <f>IF(OR($F12="",$K12=""),"",$F12-$K12)</f>
        <v/>
      </c>
      <c r="M12" s="20" t="inlineStr">
        <is>
          <t>PS02 – پرتقال درجه ۲ — عمومی</t>
        </is>
      </c>
      <c r="N12" s="18">
        <f>IF($M12="","",IFERROR(VLOOKUP(IFERROR(VLOOKUP(IF(ISNUMBER(FIND(" – ",$M12)),LEFT($M12,FIND(" – ",$M12)-1),$M12),ProdTbl,5,0),""),BasketTbl,2,0),"کد ناشناخته"))</f>
        <v/>
      </c>
      <c r="O12" s="18">
        <f>IF($M12="","",IFERROR(VLOOKUP(IF(ISNUMBER(FIND(" – ",$M12)),LEFT($M12,FIND(" – ",$M12)-1),$M12),ProdTbl,3,0),"کد ناشناخته"))</f>
        <v/>
      </c>
      <c r="P12" s="22" t="n">
        <v>800</v>
      </c>
      <c r="Q12" s="21" t="n">
        <v>8000</v>
      </c>
      <c r="R12" s="20" t="n"/>
      <c r="S12" s="18">
        <f>IF($R12="","",IFERROR(VLOOKUP(IFERROR(VLOOKUP(IF(ISNUMBER(FIND(" – ",$R12)),LEFT($R12,FIND(" – ",$R12)-1),$R12),ProdTbl,5,0),""),BasketTbl,2,0),"کد ناشناخته"))</f>
        <v/>
      </c>
      <c r="T12" s="18">
        <f>IF($R12="","",IFERROR(VLOOKUP(IF(ISNUMBER(FIND(" – ",$R12)),LEFT($R12,FIND(" – ",$R12)-1),$R12),ProdTbl,3,0),"کد ناشناخته"))</f>
        <v/>
      </c>
      <c r="U12" s="22" t="n"/>
      <c r="V12" s="21" t="n"/>
      <c r="W12" s="20" t="n"/>
      <c r="X12" s="18">
        <f>IF($W12="","",IFERROR(VLOOKUP(IFERROR(VLOOKUP(IF(ISNUMBER(FIND(" – ",$W12)),LEFT($W12,FIND(" – ",$W12)-1),$W12),ProdTbl,5,0),""),BasketTbl,2,0),"کد ناشناخته"))</f>
        <v/>
      </c>
      <c r="Y12" s="18">
        <f>IF($W12="","",IFERROR(VLOOKUP(IF(ISNUMBER(FIND(" – ",$W12)),LEFT($W12,FIND(" – ",$W12)-1),$W12),ProdTbl,3,0),"کد ناشناخته"))</f>
        <v/>
      </c>
      <c r="Z12" s="22" t="n"/>
      <c r="AA12" s="21" t="n"/>
      <c r="AB12" s="20" t="n"/>
      <c r="AC12" s="18">
        <f>IF($AB12="","",IFERROR(VLOOKUP(IFERROR(VLOOKUP(IF(ISNUMBER(FIND(" – ",$AB12)),LEFT($AB12,FIND(" – ",$AB12)-1),$AB12),ProdTbl,5,0),""),BasketTbl,2,0),"کد ناشناخته"))</f>
        <v/>
      </c>
      <c r="AD12" s="18">
        <f>IF($AB12="","",IFERROR(VLOOKUP(IF(ISNUMBER(FIND(" – ",$AB12)),LEFT($AB12,FIND(" – ",$AB12)-1),$AB12),ProdTbl,3,0),"کد ناشناخته"))</f>
        <v/>
      </c>
      <c r="AE12" s="22" t="n"/>
      <c r="AF12" s="21" t="n"/>
      <c r="AG12" s="20" t="n"/>
      <c r="AH12" s="18">
        <f>IF($AG12="","",IFERROR(VLOOKUP(IFERROR(VLOOKUP(IF(ISNUMBER(FIND(" – ",$AG12)),LEFT($AG12,FIND(" – ",$AG12)-1),$AG12),ProdTbl,5,0),""),BasketTbl,2,0),"کد ناشناخته"))</f>
        <v/>
      </c>
      <c r="AI12" s="18">
        <f>IF($AG12="","",IFERROR(VLOOKUP(IF(ISNUMBER(FIND(" – ",$AG12)),LEFT($AG12,FIND(" – ",$AG12)-1),$AG12),ProdTbl,3,0),"کد ناشناخته"))</f>
        <v/>
      </c>
      <c r="AJ12" s="22" t="n"/>
      <c r="AK12" s="21" t="n"/>
      <c r="AL12" s="20" t="n"/>
      <c r="AM12" s="18">
        <f>IF($AL12="","",IFERROR(VLOOKUP(IFERROR(VLOOKUP(IF(ISNUMBER(FIND(" – ",$AL12)),LEFT($AL12,FIND(" – ",$AL12)-1),$AL12),ProdTbl,5,0),""),BasketTbl,2,0),"کد ناشناخته"))</f>
        <v/>
      </c>
      <c r="AN12" s="18">
        <f>IF($AL12="","",IFERROR(VLOOKUP(IF(ISNUMBER(FIND(" – ",$AL12)),LEFT($AL12,FIND(" – ",$AL12)-1),$AL12),ProdTbl,3,0),"کد ناشناخته"))</f>
        <v/>
      </c>
      <c r="AO12" s="22" t="n"/>
      <c r="AP12" s="21" t="n"/>
      <c r="AQ12" s="20" t="n"/>
      <c r="AR12" s="18">
        <f>IF($AQ12="","",IFERROR(VLOOKUP(IFERROR(VLOOKUP(IF(ISNUMBER(FIND(" – ",$AQ12)),LEFT($AQ12,FIND(" – ",$AQ12)-1),$AQ12),ProdTbl,5,0),""),BasketTbl,2,0),"کد ناشناخته"))</f>
        <v/>
      </c>
      <c r="AS12" s="18">
        <f>IF($AQ12="","",IFERROR(VLOOKUP(IF(ISNUMBER(FIND(" – ",$AQ12)),LEFT($AQ12,FIND(" – ",$AQ12)-1),$AQ12),ProdTbl,3,0),"کد ناشناخته"))</f>
        <v/>
      </c>
      <c r="AT12" s="22" t="n"/>
      <c r="AU12" s="21" t="n"/>
      <c r="AV12" s="20" t="n"/>
      <c r="AW12" s="18">
        <f>IF($AV12="","",IFERROR(VLOOKUP(IFERROR(VLOOKUP(IF(ISNUMBER(FIND(" – ",$AV12)),LEFT($AV12,FIND(" – ",$AV12)-1),$AV12),ProdTbl,5,0),""),BasketTbl,2,0),"کد ناشناخته"))</f>
        <v/>
      </c>
      <c r="AX12" s="18">
        <f>IF($AV12="","",IFERROR(VLOOKUP(IF(ISNUMBER(FIND(" – ",$AV12)),LEFT($AV12,FIND(" – ",$AV12)-1),$AV12),ProdTbl,3,0),"کد ناشناخته"))</f>
        <v/>
      </c>
      <c r="AY12" s="22" t="n"/>
      <c r="AZ12" s="21" t="n"/>
      <c r="BA12" s="20" t="n"/>
      <c r="BB12" s="18">
        <f>IF($BA12="","",IFERROR(VLOOKUP(IFERROR(VLOOKUP(IF(ISNUMBER(FIND(" – ",$BA12)),LEFT($BA12,FIND(" – ",$BA12)-1),$BA12),ProdTbl,5,0),""),BasketTbl,2,0),"کد ناشناخته"))</f>
        <v/>
      </c>
      <c r="BC12" s="18">
        <f>IF($BA12="","",IFERROR(VLOOKUP(IF(ISNUMBER(FIND(" – ",$BA12)),LEFT($BA12,FIND(" – ",$BA12)-1),$BA12),ProdTbl,3,0),"کد ناشناخته"))</f>
        <v/>
      </c>
      <c r="BD12" s="22" t="n"/>
      <c r="BE12" s="21" t="n"/>
      <c r="BF12" s="20" t="n"/>
      <c r="BG12" s="18">
        <f>IF($BF12="","",IFERROR(VLOOKUP(IFERROR(VLOOKUP(IF(ISNUMBER(FIND(" – ",$BF12)),LEFT($BF12,FIND(" – ",$BF12)-1),$BF12),ProdTbl,5,0),""),BasketTbl,2,0),"کد ناشناخته"))</f>
        <v/>
      </c>
      <c r="BH12" s="18">
        <f>IF($BF12="","",IFERROR(VLOOKUP(IF(ISNUMBER(FIND(" – ",$BF12)),LEFT($BF12,FIND(" – ",$BF12)-1),$BF12),ProdTbl,3,0),"کد ناشناخته"))</f>
        <v/>
      </c>
      <c r="BI12" s="22" t="n"/>
      <c r="BJ12" s="21" t="n"/>
      <c r="BK12" s="20" t="n"/>
      <c r="BL12" s="18">
        <f>IF($BK12="","",IFERROR(VLOOKUP(IFERROR(VLOOKUP(IF(ISNUMBER(FIND(" – ",$BK12)),LEFT($BK12,FIND(" – ",$BK12)-1),$BK12),ProdTbl,5,0),""),BasketTbl,2,0),"کد ناشناخته"))</f>
        <v/>
      </c>
      <c r="BM12" s="18">
        <f>IF($BK12="","",IFERROR(VLOOKUP(IF(ISNUMBER(FIND(" – ",$BK12)),LEFT($BK12,FIND(" – ",$BK12)-1),$BK12),ProdTbl,3,0),"کد ناشناخته"))</f>
        <v/>
      </c>
      <c r="BN12" s="22" t="n"/>
      <c r="BO12" s="21" t="n"/>
      <c r="BP12" s="20" t="n"/>
      <c r="BQ12" s="18">
        <f>IF($BP12="","",IFERROR(VLOOKUP(IFERROR(VLOOKUP(IF(ISNUMBER(FIND(" – ",$BP12)),LEFT($BP12,FIND(" – ",$BP12)-1),$BP12),ProdTbl,5,0),""),BasketTbl,2,0),"کد ناشناخته"))</f>
        <v/>
      </c>
      <c r="BR12" s="18">
        <f>IF($BP12="","",IFERROR(VLOOKUP(IF(ISNUMBER(FIND(" – ",$BP12)),LEFT($BP12,FIND(" – ",$BP12)-1),$BP12),ProdTbl,3,0),"کد ناشناخته"))</f>
        <v/>
      </c>
      <c r="BS12" s="22" t="n"/>
      <c r="BT12" s="21" t="n"/>
      <c r="BU12" s="20" t="n"/>
      <c r="BV12" s="18">
        <f>IF($BU12="","",IFERROR(VLOOKUP(IFERROR(VLOOKUP(IF(ISNUMBER(FIND(" – ",$BU12)),LEFT($BU12,FIND(" – ",$BU12)-1),$BU12),ProdTbl,5,0),""),BasketTbl,2,0),"کد ناشناخته"))</f>
        <v/>
      </c>
      <c r="BW12" s="18">
        <f>IF($BU12="","",IFERROR(VLOOKUP(IF(ISNUMBER(FIND(" – ",$BU12)),LEFT($BU12,FIND(" – ",$BU12)-1),$BU12),ProdTbl,3,0),"کد ناشناخته"))</f>
        <v/>
      </c>
      <c r="BX12" s="22" t="n"/>
      <c r="BY12" s="21" t="n"/>
      <c r="BZ12" s="20" t="n"/>
      <c r="CA12" s="18">
        <f>IF($BZ12="","",IFERROR(VLOOKUP(IFERROR(VLOOKUP(IF(ISNUMBER(FIND(" – ",$BZ12)),LEFT($BZ12,FIND(" – ",$BZ12)-1),$BZ12),ProdTbl,5,0),""),BasketTbl,2,0),"کد ناشناخته"))</f>
        <v/>
      </c>
      <c r="CB12" s="18">
        <f>IF($BZ12="","",IFERROR(VLOOKUP(IF(ISNUMBER(FIND(" – ",$BZ12)),LEFT($BZ12,FIND(" – ",$BZ12)-1),$BZ12),ProdTbl,3,0),"کد ناشناخته"))</f>
        <v/>
      </c>
      <c r="CC12" s="22" t="n"/>
      <c r="CD12" s="21" t="n"/>
      <c r="CE12" s="20" t="n"/>
      <c r="CF12" s="18">
        <f>IF($CE12="","",IFERROR(VLOOKUP(IFERROR(VLOOKUP(IF(ISNUMBER(FIND(" – ",$CE12)),LEFT($CE12,FIND(" – ",$CE12)-1),$CE12),ProdTbl,5,0),""),BasketTbl,2,0),"کد ناشناخته"))</f>
        <v/>
      </c>
      <c r="CG12" s="18">
        <f>IF($CE12="","",IFERROR(VLOOKUP(IF(ISNUMBER(FIND(" – ",$CE12)),LEFT($CE12,FIND(" – ",$CE12)-1),$CE12),ProdTbl,3,0),"کد ناشناخته"))</f>
        <v/>
      </c>
      <c r="CH12" s="22" t="n"/>
      <c r="CI12" s="21" t="n"/>
    </row>
    <row r="13">
      <c r="A13" s="18">
        <f>IF($B13="","",COUNTA($B$10:$B13))</f>
        <v/>
      </c>
      <c r="B13" s="19" t="inlineStr">
        <is>
          <t>1405/07/10</t>
        </is>
      </c>
      <c r="C13" s="20" t="n">
        <v>1004</v>
      </c>
      <c r="D13" s="19" t="inlineStr">
        <is>
          <t>SL004</t>
        </is>
      </c>
      <c r="E13" s="18">
        <f>IF($D13="","",IFERROR(VLOOKUP(IF(ISNUMBER(FIND(" – ",$D13)),LEFT($D13,FIND(" – ",$D13)-1),$D13),SellerTbl,2,0),"کد ناشناخته"))</f>
        <v/>
      </c>
      <c r="F13" s="21" t="n">
        <v>5000</v>
      </c>
      <c r="G13" s="21" t="n">
        <v>4990</v>
      </c>
      <c r="H13" s="22" t="n">
        <v>400000000</v>
      </c>
      <c r="I13" s="23">
        <f>IF(OR($F13="",$G13=""),"",$F13-$G13)</f>
        <v/>
      </c>
      <c r="J13" s="18">
        <f>IF($I13="","",IF(ABS($I13)&lt;=0.01*$F13,"√","×"))</f>
        <v/>
      </c>
      <c r="K13" s="23">
        <f>IF(COUNT($Q13,$V13,$AA13,$AF13,$AK13,$AP13,$AU13,$AZ13,$BE13,$BJ13,$BO13,$BT13,$BY13,$CD13,$CI13)=0,"",SUM($Q13,$V13,$AA13,$AF13,$AK13,$AP13,$AU13,$AZ13,$BE13,$BJ13,$BO13,$BT13,$BY13,$CD13,$CI13))</f>
        <v/>
      </c>
      <c r="L13" s="23">
        <f>IF(OR($F13="",$K13=""),"",$F13-$K13)</f>
        <v/>
      </c>
      <c r="M13" s="20" t="inlineStr">
        <is>
          <t>PS01</t>
        </is>
      </c>
      <c r="N13" s="18">
        <f>IF($M13="","",IFERROR(VLOOKUP(IFERROR(VLOOKUP(IF(ISNUMBER(FIND(" – ",$M13)),LEFT($M13,FIND(" – ",$M13)-1),$M13),ProdTbl,5,0),""),BasketTbl,2,0),"کد ناشناخته"))</f>
        <v/>
      </c>
      <c r="O13" s="18">
        <f>IF($M13="","",IFERROR(VLOOKUP(IF(ISNUMBER(FIND(" – ",$M13)),LEFT($M13,FIND(" – ",$M13)-1),$M13),ProdTbl,3,0),"کد ناشناخته"))</f>
        <v/>
      </c>
      <c r="P13" s="22" t="n">
        <v>499</v>
      </c>
      <c r="Q13" s="21" t="n">
        <v>4990</v>
      </c>
      <c r="R13" s="20" t="n"/>
      <c r="S13" s="18">
        <f>IF($R13="","",IFERROR(VLOOKUP(IFERROR(VLOOKUP(IF(ISNUMBER(FIND(" – ",$R13)),LEFT($R13,FIND(" – ",$R13)-1),$R13),ProdTbl,5,0),""),BasketTbl,2,0),"کد ناشناخته"))</f>
        <v/>
      </c>
      <c r="T13" s="18">
        <f>IF($R13="","",IFERROR(VLOOKUP(IF(ISNUMBER(FIND(" – ",$R13)),LEFT($R13,FIND(" – ",$R13)-1),$R13),ProdTbl,3,0),"کد ناشناخته"))</f>
        <v/>
      </c>
      <c r="U13" s="22" t="n"/>
      <c r="V13" s="21" t="n"/>
      <c r="W13" s="20" t="n"/>
      <c r="X13" s="18">
        <f>IF($W13="","",IFERROR(VLOOKUP(IFERROR(VLOOKUP(IF(ISNUMBER(FIND(" – ",$W13)),LEFT($W13,FIND(" – ",$W13)-1),$W13),ProdTbl,5,0),""),BasketTbl,2,0),"کد ناشناخته"))</f>
        <v/>
      </c>
      <c r="Y13" s="18">
        <f>IF($W13="","",IFERROR(VLOOKUP(IF(ISNUMBER(FIND(" – ",$W13)),LEFT($W13,FIND(" – ",$W13)-1),$W13),ProdTbl,3,0),"کد ناشناخته"))</f>
        <v/>
      </c>
      <c r="Z13" s="22" t="n"/>
      <c r="AA13" s="21" t="n"/>
      <c r="AB13" s="20" t="n"/>
      <c r="AC13" s="18">
        <f>IF($AB13="","",IFERROR(VLOOKUP(IFERROR(VLOOKUP(IF(ISNUMBER(FIND(" – ",$AB13)),LEFT($AB13,FIND(" – ",$AB13)-1),$AB13),ProdTbl,5,0),""),BasketTbl,2,0),"کد ناشناخته"))</f>
        <v/>
      </c>
      <c r="AD13" s="18">
        <f>IF($AB13="","",IFERROR(VLOOKUP(IF(ISNUMBER(FIND(" – ",$AB13)),LEFT($AB13,FIND(" – ",$AB13)-1),$AB13),ProdTbl,3,0),"کد ناشناخته"))</f>
        <v/>
      </c>
      <c r="AE13" s="22" t="n"/>
      <c r="AF13" s="21" t="n"/>
      <c r="AG13" s="20" t="n"/>
      <c r="AH13" s="18">
        <f>IF($AG13="","",IFERROR(VLOOKUP(IFERROR(VLOOKUP(IF(ISNUMBER(FIND(" – ",$AG13)),LEFT($AG13,FIND(" – ",$AG13)-1),$AG13),ProdTbl,5,0),""),BasketTbl,2,0),"کد ناشناخته"))</f>
        <v/>
      </c>
      <c r="AI13" s="18">
        <f>IF($AG13="","",IFERROR(VLOOKUP(IF(ISNUMBER(FIND(" – ",$AG13)),LEFT($AG13,FIND(" – ",$AG13)-1),$AG13),ProdTbl,3,0),"کد ناشناخته"))</f>
        <v/>
      </c>
      <c r="AJ13" s="22" t="n"/>
      <c r="AK13" s="21" t="n"/>
      <c r="AL13" s="20" t="n"/>
      <c r="AM13" s="18">
        <f>IF($AL13="","",IFERROR(VLOOKUP(IFERROR(VLOOKUP(IF(ISNUMBER(FIND(" – ",$AL13)),LEFT($AL13,FIND(" – ",$AL13)-1),$AL13),ProdTbl,5,0),""),BasketTbl,2,0),"کد ناشناخته"))</f>
        <v/>
      </c>
      <c r="AN13" s="18">
        <f>IF($AL13="","",IFERROR(VLOOKUP(IF(ISNUMBER(FIND(" – ",$AL13)),LEFT($AL13,FIND(" – ",$AL13)-1),$AL13),ProdTbl,3,0),"کد ناشناخته"))</f>
        <v/>
      </c>
      <c r="AO13" s="22" t="n"/>
      <c r="AP13" s="21" t="n"/>
      <c r="AQ13" s="20" t="n"/>
      <c r="AR13" s="18">
        <f>IF($AQ13="","",IFERROR(VLOOKUP(IFERROR(VLOOKUP(IF(ISNUMBER(FIND(" – ",$AQ13)),LEFT($AQ13,FIND(" – ",$AQ13)-1),$AQ13),ProdTbl,5,0),""),BasketTbl,2,0),"کد ناشناخته"))</f>
        <v/>
      </c>
      <c r="AS13" s="18">
        <f>IF($AQ13="","",IFERROR(VLOOKUP(IF(ISNUMBER(FIND(" – ",$AQ13)),LEFT($AQ13,FIND(" – ",$AQ13)-1),$AQ13),ProdTbl,3,0),"کد ناشناخته"))</f>
        <v/>
      </c>
      <c r="AT13" s="22" t="n"/>
      <c r="AU13" s="21" t="n"/>
      <c r="AV13" s="20" t="n"/>
      <c r="AW13" s="18">
        <f>IF($AV13="","",IFERROR(VLOOKUP(IFERROR(VLOOKUP(IF(ISNUMBER(FIND(" – ",$AV13)),LEFT($AV13,FIND(" – ",$AV13)-1),$AV13),ProdTbl,5,0),""),BasketTbl,2,0),"کد ناشناخته"))</f>
        <v/>
      </c>
      <c r="AX13" s="18">
        <f>IF($AV13="","",IFERROR(VLOOKUP(IF(ISNUMBER(FIND(" – ",$AV13)),LEFT($AV13,FIND(" – ",$AV13)-1),$AV13),ProdTbl,3,0),"کد ناشناخته"))</f>
        <v/>
      </c>
      <c r="AY13" s="22" t="n"/>
      <c r="AZ13" s="21" t="n"/>
      <c r="BA13" s="20" t="n"/>
      <c r="BB13" s="18">
        <f>IF($BA13="","",IFERROR(VLOOKUP(IFERROR(VLOOKUP(IF(ISNUMBER(FIND(" – ",$BA13)),LEFT($BA13,FIND(" – ",$BA13)-1),$BA13),ProdTbl,5,0),""),BasketTbl,2,0),"کد ناشناخته"))</f>
        <v/>
      </c>
      <c r="BC13" s="18">
        <f>IF($BA13="","",IFERROR(VLOOKUP(IF(ISNUMBER(FIND(" – ",$BA13)),LEFT($BA13,FIND(" – ",$BA13)-1),$BA13),ProdTbl,3,0),"کد ناشناخته"))</f>
        <v/>
      </c>
      <c r="BD13" s="22" t="n"/>
      <c r="BE13" s="21" t="n"/>
      <c r="BF13" s="20" t="n"/>
      <c r="BG13" s="18">
        <f>IF($BF13="","",IFERROR(VLOOKUP(IFERROR(VLOOKUP(IF(ISNUMBER(FIND(" – ",$BF13)),LEFT($BF13,FIND(" – ",$BF13)-1),$BF13),ProdTbl,5,0),""),BasketTbl,2,0),"کد ناشناخته"))</f>
        <v/>
      </c>
      <c r="BH13" s="18">
        <f>IF($BF13="","",IFERROR(VLOOKUP(IF(ISNUMBER(FIND(" – ",$BF13)),LEFT($BF13,FIND(" – ",$BF13)-1),$BF13),ProdTbl,3,0),"کد ناشناخته"))</f>
        <v/>
      </c>
      <c r="BI13" s="22" t="n"/>
      <c r="BJ13" s="21" t="n"/>
      <c r="BK13" s="20" t="n"/>
      <c r="BL13" s="18">
        <f>IF($BK13="","",IFERROR(VLOOKUP(IFERROR(VLOOKUP(IF(ISNUMBER(FIND(" – ",$BK13)),LEFT($BK13,FIND(" – ",$BK13)-1),$BK13),ProdTbl,5,0),""),BasketTbl,2,0),"کد ناشناخته"))</f>
        <v/>
      </c>
      <c r="BM13" s="18">
        <f>IF($BK13="","",IFERROR(VLOOKUP(IF(ISNUMBER(FIND(" – ",$BK13)),LEFT($BK13,FIND(" – ",$BK13)-1),$BK13),ProdTbl,3,0),"کد ناشناخته"))</f>
        <v/>
      </c>
      <c r="BN13" s="22" t="n"/>
      <c r="BO13" s="21" t="n"/>
      <c r="BP13" s="20" t="n"/>
      <c r="BQ13" s="18">
        <f>IF($BP13="","",IFERROR(VLOOKUP(IFERROR(VLOOKUP(IF(ISNUMBER(FIND(" – ",$BP13)),LEFT($BP13,FIND(" – ",$BP13)-1),$BP13),ProdTbl,5,0),""),BasketTbl,2,0),"کد ناشناخته"))</f>
        <v/>
      </c>
      <c r="BR13" s="18">
        <f>IF($BP13="","",IFERROR(VLOOKUP(IF(ISNUMBER(FIND(" – ",$BP13)),LEFT($BP13,FIND(" – ",$BP13)-1),$BP13),ProdTbl,3,0),"کد ناشناخته"))</f>
        <v/>
      </c>
      <c r="BS13" s="22" t="n"/>
      <c r="BT13" s="21" t="n"/>
      <c r="BU13" s="20" t="n"/>
      <c r="BV13" s="18">
        <f>IF($BU13="","",IFERROR(VLOOKUP(IFERROR(VLOOKUP(IF(ISNUMBER(FIND(" – ",$BU13)),LEFT($BU13,FIND(" – ",$BU13)-1),$BU13),ProdTbl,5,0),""),BasketTbl,2,0),"کد ناشناخته"))</f>
        <v/>
      </c>
      <c r="BW13" s="18">
        <f>IF($BU13="","",IFERROR(VLOOKUP(IF(ISNUMBER(FIND(" – ",$BU13)),LEFT($BU13,FIND(" – ",$BU13)-1),$BU13),ProdTbl,3,0),"کد ناشناخته"))</f>
        <v/>
      </c>
      <c r="BX13" s="22" t="n"/>
      <c r="BY13" s="21" t="n"/>
      <c r="BZ13" s="20" t="n"/>
      <c r="CA13" s="18">
        <f>IF($BZ13="","",IFERROR(VLOOKUP(IFERROR(VLOOKUP(IF(ISNUMBER(FIND(" – ",$BZ13)),LEFT($BZ13,FIND(" – ",$BZ13)-1),$BZ13),ProdTbl,5,0),""),BasketTbl,2,0),"کد ناشناخته"))</f>
        <v/>
      </c>
      <c r="CB13" s="18">
        <f>IF($BZ13="","",IFERROR(VLOOKUP(IF(ISNUMBER(FIND(" – ",$BZ13)),LEFT($BZ13,FIND(" – ",$BZ13)-1),$BZ13),ProdTbl,3,0),"کد ناشناخته"))</f>
        <v/>
      </c>
      <c r="CC13" s="22" t="n"/>
      <c r="CD13" s="21" t="n"/>
      <c r="CE13" s="20" t="n"/>
      <c r="CF13" s="18">
        <f>IF($CE13="","",IFERROR(VLOOKUP(IFERROR(VLOOKUP(IF(ISNUMBER(FIND(" – ",$CE13)),LEFT($CE13,FIND(" – ",$CE13)-1),$CE13),ProdTbl,5,0),""),BasketTbl,2,0),"کد ناشناخته"))</f>
        <v/>
      </c>
      <c r="CG13" s="18">
        <f>IF($CE13="","",IFERROR(VLOOKUP(IF(ISNUMBER(FIND(" – ",$CE13)),LEFT($CE13,FIND(" – ",$CE13)-1),$CE13),ProdTbl,3,0),"کد ناشناخته"))</f>
        <v/>
      </c>
      <c r="CH13" s="22" t="n"/>
      <c r="CI13" s="21" t="n"/>
    </row>
    <row r="14">
      <c r="A14" s="18">
        <f>IF($B14="","",COUNTA($B$10:$B14))</f>
        <v/>
      </c>
      <c r="B14" s="19" t="n"/>
      <c r="C14" s="20" t="n"/>
      <c r="D14" s="19" t="n"/>
      <c r="E14" s="18">
        <f>IF($D14="","",IFERROR(VLOOKUP(IF(ISNUMBER(FIND(" – ",$D14)),LEFT($D14,FIND(" – ",$D14)-1),$D14),SellerTbl,2,0),"کد ناشناخته"))</f>
        <v/>
      </c>
      <c r="F14" s="21" t="n"/>
      <c r="G14" s="21" t="n"/>
      <c r="H14" s="22" t="n"/>
      <c r="I14" s="23">
        <f>IF(OR($F14="",$G14=""),"",$F14-$G14)</f>
        <v/>
      </c>
      <c r="J14" s="18">
        <f>IF($I14="","",IF(ABS($I14)&lt;=0.01*$F14,"√","×"))</f>
        <v/>
      </c>
      <c r="K14" s="23">
        <f>IF(COUNT($Q14,$V14,$AA14,$AF14,$AK14,$AP14,$AU14,$AZ14,$BE14,$BJ14,$BO14,$BT14,$BY14,$CD14,$CI14)=0,"",SUM($Q14,$V14,$AA14,$AF14,$AK14,$AP14,$AU14,$AZ14,$BE14,$BJ14,$BO14,$BT14,$BY14,$CD14,$CI14))</f>
        <v/>
      </c>
      <c r="L14" s="23">
        <f>IF(OR($F14="",$K14=""),"",$F14-$K14)</f>
        <v/>
      </c>
      <c r="M14" s="20" t="n"/>
      <c r="N14" s="18">
        <f>IF($M14="","",IFERROR(VLOOKUP(IFERROR(VLOOKUP(IF(ISNUMBER(FIND(" – ",$M14)),LEFT($M14,FIND(" – ",$M14)-1),$M14),ProdTbl,5,0),""),BasketTbl,2,0),"کد ناشناخته"))</f>
        <v/>
      </c>
      <c r="O14" s="18">
        <f>IF($M14="","",IFERROR(VLOOKUP(IF(ISNUMBER(FIND(" – ",$M14)),LEFT($M14,FIND(" – ",$M14)-1),$M14),ProdTbl,3,0),"کد ناشناخته"))</f>
        <v/>
      </c>
      <c r="P14" s="22" t="n"/>
      <c r="Q14" s="21" t="n"/>
      <c r="R14" s="20" t="n"/>
      <c r="S14" s="18">
        <f>IF($R14="","",IFERROR(VLOOKUP(IFERROR(VLOOKUP(IF(ISNUMBER(FIND(" – ",$R14)),LEFT($R14,FIND(" – ",$R14)-1),$R14),ProdTbl,5,0),""),BasketTbl,2,0),"کد ناشناخته"))</f>
        <v/>
      </c>
      <c r="T14" s="18">
        <f>IF($R14="","",IFERROR(VLOOKUP(IF(ISNUMBER(FIND(" – ",$R14)),LEFT($R14,FIND(" – ",$R14)-1),$R14),ProdTbl,3,0),"کد ناشناخته"))</f>
        <v/>
      </c>
      <c r="U14" s="22" t="n"/>
      <c r="V14" s="21" t="n"/>
      <c r="W14" s="20" t="n"/>
      <c r="X14" s="18">
        <f>IF($W14="","",IFERROR(VLOOKUP(IFERROR(VLOOKUP(IF(ISNUMBER(FIND(" – ",$W14)),LEFT($W14,FIND(" – ",$W14)-1),$W14),ProdTbl,5,0),""),BasketTbl,2,0),"کد ناشناخته"))</f>
        <v/>
      </c>
      <c r="Y14" s="18">
        <f>IF($W14="","",IFERROR(VLOOKUP(IF(ISNUMBER(FIND(" – ",$W14)),LEFT($W14,FIND(" – ",$W14)-1),$W14),ProdTbl,3,0),"کد ناشناخته"))</f>
        <v/>
      </c>
      <c r="Z14" s="22" t="n"/>
      <c r="AA14" s="21" t="n"/>
      <c r="AB14" s="20" t="n"/>
      <c r="AC14" s="18">
        <f>IF($AB14="","",IFERROR(VLOOKUP(IFERROR(VLOOKUP(IF(ISNUMBER(FIND(" – ",$AB14)),LEFT($AB14,FIND(" – ",$AB14)-1),$AB14),ProdTbl,5,0),""),BasketTbl,2,0),"کد ناشناخته"))</f>
        <v/>
      </c>
      <c r="AD14" s="18">
        <f>IF($AB14="","",IFERROR(VLOOKUP(IF(ISNUMBER(FIND(" – ",$AB14)),LEFT($AB14,FIND(" – ",$AB14)-1),$AB14),ProdTbl,3,0),"کد ناشناخته"))</f>
        <v/>
      </c>
      <c r="AE14" s="22" t="n"/>
      <c r="AF14" s="21" t="n"/>
      <c r="AG14" s="20" t="n"/>
      <c r="AH14" s="18">
        <f>IF($AG14="","",IFERROR(VLOOKUP(IFERROR(VLOOKUP(IF(ISNUMBER(FIND(" – ",$AG14)),LEFT($AG14,FIND(" – ",$AG14)-1),$AG14),ProdTbl,5,0),""),BasketTbl,2,0),"کد ناشناخته"))</f>
        <v/>
      </c>
      <c r="AI14" s="18">
        <f>IF($AG14="","",IFERROR(VLOOKUP(IF(ISNUMBER(FIND(" – ",$AG14)),LEFT($AG14,FIND(" – ",$AG14)-1),$AG14),ProdTbl,3,0),"کد ناشناخته"))</f>
        <v/>
      </c>
      <c r="AJ14" s="22" t="n"/>
      <c r="AK14" s="21" t="n"/>
      <c r="AL14" s="20" t="n"/>
      <c r="AM14" s="18">
        <f>IF($AL14="","",IFERROR(VLOOKUP(IFERROR(VLOOKUP(IF(ISNUMBER(FIND(" – ",$AL14)),LEFT($AL14,FIND(" – ",$AL14)-1),$AL14),ProdTbl,5,0),""),BasketTbl,2,0),"کد ناشناخته"))</f>
        <v/>
      </c>
      <c r="AN14" s="18">
        <f>IF($AL14="","",IFERROR(VLOOKUP(IF(ISNUMBER(FIND(" – ",$AL14)),LEFT($AL14,FIND(" – ",$AL14)-1),$AL14),ProdTbl,3,0),"کد ناشناخته"))</f>
        <v/>
      </c>
      <c r="AO14" s="22" t="n"/>
      <c r="AP14" s="21" t="n"/>
      <c r="AQ14" s="20" t="n"/>
      <c r="AR14" s="18">
        <f>IF($AQ14="","",IFERROR(VLOOKUP(IFERROR(VLOOKUP(IF(ISNUMBER(FIND(" – ",$AQ14)),LEFT($AQ14,FIND(" – ",$AQ14)-1),$AQ14),ProdTbl,5,0),""),BasketTbl,2,0),"کد ناشناخته"))</f>
        <v/>
      </c>
      <c r="AS14" s="18">
        <f>IF($AQ14="","",IFERROR(VLOOKUP(IF(ISNUMBER(FIND(" – ",$AQ14)),LEFT($AQ14,FIND(" – ",$AQ14)-1),$AQ14),ProdTbl,3,0),"کد ناشناخته"))</f>
        <v/>
      </c>
      <c r="AT14" s="22" t="n"/>
      <c r="AU14" s="21" t="n"/>
      <c r="AV14" s="20" t="n"/>
      <c r="AW14" s="18">
        <f>IF($AV14="","",IFERROR(VLOOKUP(IFERROR(VLOOKUP(IF(ISNUMBER(FIND(" – ",$AV14)),LEFT($AV14,FIND(" – ",$AV14)-1),$AV14),ProdTbl,5,0),""),BasketTbl,2,0),"کد ناشناخته"))</f>
        <v/>
      </c>
      <c r="AX14" s="18">
        <f>IF($AV14="","",IFERROR(VLOOKUP(IF(ISNUMBER(FIND(" – ",$AV14)),LEFT($AV14,FIND(" – ",$AV14)-1),$AV14),ProdTbl,3,0),"کد ناشناخته"))</f>
        <v/>
      </c>
      <c r="AY14" s="22" t="n"/>
      <c r="AZ14" s="21" t="n"/>
      <c r="BA14" s="20" t="n"/>
      <c r="BB14" s="18">
        <f>IF($BA14="","",IFERROR(VLOOKUP(IFERROR(VLOOKUP(IF(ISNUMBER(FIND(" – ",$BA14)),LEFT($BA14,FIND(" – ",$BA14)-1),$BA14),ProdTbl,5,0),""),BasketTbl,2,0),"کد ناشناخته"))</f>
        <v/>
      </c>
      <c r="BC14" s="18">
        <f>IF($BA14="","",IFERROR(VLOOKUP(IF(ISNUMBER(FIND(" – ",$BA14)),LEFT($BA14,FIND(" – ",$BA14)-1),$BA14),ProdTbl,3,0),"کد ناشناخته"))</f>
        <v/>
      </c>
      <c r="BD14" s="22" t="n"/>
      <c r="BE14" s="21" t="n"/>
      <c r="BF14" s="20" t="n"/>
      <c r="BG14" s="18">
        <f>IF($BF14="","",IFERROR(VLOOKUP(IFERROR(VLOOKUP(IF(ISNUMBER(FIND(" – ",$BF14)),LEFT($BF14,FIND(" – ",$BF14)-1),$BF14),ProdTbl,5,0),""),BasketTbl,2,0),"کد ناشناخته"))</f>
        <v/>
      </c>
      <c r="BH14" s="18">
        <f>IF($BF14="","",IFERROR(VLOOKUP(IF(ISNUMBER(FIND(" – ",$BF14)),LEFT($BF14,FIND(" – ",$BF14)-1),$BF14),ProdTbl,3,0),"کد ناشناخته"))</f>
        <v/>
      </c>
      <c r="BI14" s="22" t="n"/>
      <c r="BJ14" s="21" t="n"/>
      <c r="BK14" s="20" t="n"/>
      <c r="BL14" s="18">
        <f>IF($BK14="","",IFERROR(VLOOKUP(IFERROR(VLOOKUP(IF(ISNUMBER(FIND(" – ",$BK14)),LEFT($BK14,FIND(" – ",$BK14)-1),$BK14),ProdTbl,5,0),""),BasketTbl,2,0),"کد ناشناخته"))</f>
        <v/>
      </c>
      <c r="BM14" s="18">
        <f>IF($BK14="","",IFERROR(VLOOKUP(IF(ISNUMBER(FIND(" – ",$BK14)),LEFT($BK14,FIND(" – ",$BK14)-1),$BK14),ProdTbl,3,0),"کد ناشناخته"))</f>
        <v/>
      </c>
      <c r="BN14" s="22" t="n"/>
      <c r="BO14" s="21" t="n"/>
      <c r="BP14" s="20" t="n"/>
      <c r="BQ14" s="18">
        <f>IF($BP14="","",IFERROR(VLOOKUP(IFERROR(VLOOKUP(IF(ISNUMBER(FIND(" – ",$BP14)),LEFT($BP14,FIND(" – ",$BP14)-1),$BP14),ProdTbl,5,0),""),BasketTbl,2,0),"کد ناشناخته"))</f>
        <v/>
      </c>
      <c r="BR14" s="18">
        <f>IF($BP14="","",IFERROR(VLOOKUP(IF(ISNUMBER(FIND(" – ",$BP14)),LEFT($BP14,FIND(" – ",$BP14)-1),$BP14),ProdTbl,3,0),"کد ناشناخته"))</f>
        <v/>
      </c>
      <c r="BS14" s="22" t="n"/>
      <c r="BT14" s="21" t="n"/>
      <c r="BU14" s="20" t="n"/>
      <c r="BV14" s="18">
        <f>IF($BU14="","",IFERROR(VLOOKUP(IFERROR(VLOOKUP(IF(ISNUMBER(FIND(" – ",$BU14)),LEFT($BU14,FIND(" – ",$BU14)-1),$BU14),ProdTbl,5,0),""),BasketTbl,2,0),"کد ناشناخته"))</f>
        <v/>
      </c>
      <c r="BW14" s="18">
        <f>IF($BU14="","",IFERROR(VLOOKUP(IF(ISNUMBER(FIND(" – ",$BU14)),LEFT($BU14,FIND(" – ",$BU14)-1),$BU14),ProdTbl,3,0),"کد ناشناخته"))</f>
        <v/>
      </c>
      <c r="BX14" s="22" t="n"/>
      <c r="BY14" s="21" t="n"/>
      <c r="BZ14" s="20" t="n"/>
      <c r="CA14" s="18">
        <f>IF($BZ14="","",IFERROR(VLOOKUP(IFERROR(VLOOKUP(IF(ISNUMBER(FIND(" – ",$BZ14)),LEFT($BZ14,FIND(" – ",$BZ14)-1),$BZ14),ProdTbl,5,0),""),BasketTbl,2,0),"کد ناشناخته"))</f>
        <v/>
      </c>
      <c r="CB14" s="18">
        <f>IF($BZ14="","",IFERROR(VLOOKUP(IF(ISNUMBER(FIND(" – ",$BZ14)),LEFT($BZ14,FIND(" – ",$BZ14)-1),$BZ14),ProdTbl,3,0),"کد ناشناخته"))</f>
        <v/>
      </c>
      <c r="CC14" s="22" t="n"/>
      <c r="CD14" s="21" t="n"/>
      <c r="CE14" s="20" t="n"/>
      <c r="CF14" s="18">
        <f>IF($CE14="","",IFERROR(VLOOKUP(IFERROR(VLOOKUP(IF(ISNUMBER(FIND(" – ",$CE14)),LEFT($CE14,FIND(" – ",$CE14)-1),$CE14),ProdTbl,5,0),""),BasketTbl,2,0),"کد ناشناخته"))</f>
        <v/>
      </c>
      <c r="CG14" s="18">
        <f>IF($CE14="","",IFERROR(VLOOKUP(IF(ISNUMBER(FIND(" – ",$CE14)),LEFT($CE14,FIND(" – ",$CE14)-1),$CE14),ProdTbl,3,0),"کد ناشناخته"))</f>
        <v/>
      </c>
      <c r="CH14" s="22" t="n"/>
      <c r="CI14" s="21" t="n"/>
    </row>
    <row r="15">
      <c r="A15" s="18">
        <f>IF($B15="","",COUNTA($B$10:$B15))</f>
        <v/>
      </c>
      <c r="B15" s="19" t="n"/>
      <c r="C15" s="20" t="n"/>
      <c r="D15" s="19" t="n"/>
      <c r="E15" s="18">
        <f>IF($D15="","",IFERROR(VLOOKUP(IF(ISNUMBER(FIND(" – ",$D15)),LEFT($D15,FIND(" – ",$D15)-1),$D15),SellerTbl,2,0),"کد ناشناخته"))</f>
        <v/>
      </c>
      <c r="F15" s="21" t="n"/>
      <c r="G15" s="21" t="n"/>
      <c r="H15" s="22" t="n"/>
      <c r="I15" s="23">
        <f>IF(OR($F15="",$G15=""),"",$F15-$G15)</f>
        <v/>
      </c>
      <c r="J15" s="18">
        <f>IF($I15="","",IF(ABS($I15)&lt;=0.01*$F15,"√","×"))</f>
        <v/>
      </c>
      <c r="K15" s="23">
        <f>IF(COUNT($Q15,$V15,$AA15,$AF15,$AK15,$AP15,$AU15,$AZ15,$BE15,$BJ15,$BO15,$BT15,$BY15,$CD15,$CI15)=0,"",SUM($Q15,$V15,$AA15,$AF15,$AK15,$AP15,$AU15,$AZ15,$BE15,$BJ15,$BO15,$BT15,$BY15,$CD15,$CI15))</f>
        <v/>
      </c>
      <c r="L15" s="23">
        <f>IF(OR($F15="",$K15=""),"",$F15-$K15)</f>
        <v/>
      </c>
      <c r="M15" s="20" t="n"/>
      <c r="N15" s="18">
        <f>IF($M15="","",IFERROR(VLOOKUP(IFERROR(VLOOKUP(IF(ISNUMBER(FIND(" – ",$M15)),LEFT($M15,FIND(" – ",$M15)-1),$M15),ProdTbl,5,0),""),BasketTbl,2,0),"کد ناشناخته"))</f>
        <v/>
      </c>
      <c r="O15" s="18">
        <f>IF($M15="","",IFERROR(VLOOKUP(IF(ISNUMBER(FIND(" – ",$M15)),LEFT($M15,FIND(" – ",$M15)-1),$M15),ProdTbl,3,0),"کد ناشناخته"))</f>
        <v/>
      </c>
      <c r="P15" s="22" t="n"/>
      <c r="Q15" s="21" t="n"/>
      <c r="R15" s="20" t="n"/>
      <c r="S15" s="18">
        <f>IF($R15="","",IFERROR(VLOOKUP(IFERROR(VLOOKUP(IF(ISNUMBER(FIND(" – ",$R15)),LEFT($R15,FIND(" – ",$R15)-1),$R15),ProdTbl,5,0),""),BasketTbl,2,0),"کد ناشناخته"))</f>
        <v/>
      </c>
      <c r="T15" s="18">
        <f>IF($R15="","",IFERROR(VLOOKUP(IF(ISNUMBER(FIND(" – ",$R15)),LEFT($R15,FIND(" – ",$R15)-1),$R15),ProdTbl,3,0),"کد ناشناخته"))</f>
        <v/>
      </c>
      <c r="U15" s="22" t="n"/>
      <c r="V15" s="21" t="n"/>
      <c r="W15" s="20" t="n"/>
      <c r="X15" s="18">
        <f>IF($W15="","",IFERROR(VLOOKUP(IFERROR(VLOOKUP(IF(ISNUMBER(FIND(" – ",$W15)),LEFT($W15,FIND(" – ",$W15)-1),$W15),ProdTbl,5,0),""),BasketTbl,2,0),"کد ناشناخته"))</f>
        <v/>
      </c>
      <c r="Y15" s="18">
        <f>IF($W15="","",IFERROR(VLOOKUP(IF(ISNUMBER(FIND(" – ",$W15)),LEFT($W15,FIND(" – ",$W15)-1),$W15),ProdTbl,3,0),"کد ناشناخته"))</f>
        <v/>
      </c>
      <c r="Z15" s="22" t="n"/>
      <c r="AA15" s="21" t="n"/>
      <c r="AB15" s="20" t="n"/>
      <c r="AC15" s="18">
        <f>IF($AB15="","",IFERROR(VLOOKUP(IFERROR(VLOOKUP(IF(ISNUMBER(FIND(" – ",$AB15)),LEFT($AB15,FIND(" – ",$AB15)-1),$AB15),ProdTbl,5,0),""),BasketTbl,2,0),"کد ناشناخته"))</f>
        <v/>
      </c>
      <c r="AD15" s="18">
        <f>IF($AB15="","",IFERROR(VLOOKUP(IF(ISNUMBER(FIND(" – ",$AB15)),LEFT($AB15,FIND(" – ",$AB15)-1),$AB15),ProdTbl,3,0),"کد ناشناخته"))</f>
        <v/>
      </c>
      <c r="AE15" s="22" t="n"/>
      <c r="AF15" s="21" t="n"/>
      <c r="AG15" s="20" t="n"/>
      <c r="AH15" s="18">
        <f>IF($AG15="","",IFERROR(VLOOKUP(IFERROR(VLOOKUP(IF(ISNUMBER(FIND(" – ",$AG15)),LEFT($AG15,FIND(" – ",$AG15)-1),$AG15),ProdTbl,5,0),""),BasketTbl,2,0),"کد ناشناخته"))</f>
        <v/>
      </c>
      <c r="AI15" s="18">
        <f>IF($AG15="","",IFERROR(VLOOKUP(IF(ISNUMBER(FIND(" – ",$AG15)),LEFT($AG15,FIND(" – ",$AG15)-1),$AG15),ProdTbl,3,0),"کد ناشناخته"))</f>
        <v/>
      </c>
      <c r="AJ15" s="22" t="n"/>
      <c r="AK15" s="21" t="n"/>
      <c r="AL15" s="20" t="n"/>
      <c r="AM15" s="18">
        <f>IF($AL15="","",IFERROR(VLOOKUP(IFERROR(VLOOKUP(IF(ISNUMBER(FIND(" – ",$AL15)),LEFT($AL15,FIND(" – ",$AL15)-1),$AL15),ProdTbl,5,0),""),BasketTbl,2,0),"کد ناشناخته"))</f>
        <v/>
      </c>
      <c r="AN15" s="18">
        <f>IF($AL15="","",IFERROR(VLOOKUP(IF(ISNUMBER(FIND(" – ",$AL15)),LEFT($AL15,FIND(" – ",$AL15)-1),$AL15),ProdTbl,3,0),"کد ناشناخته"))</f>
        <v/>
      </c>
      <c r="AO15" s="22" t="n"/>
      <c r="AP15" s="21" t="n"/>
      <c r="AQ15" s="20" t="n"/>
      <c r="AR15" s="18">
        <f>IF($AQ15="","",IFERROR(VLOOKUP(IFERROR(VLOOKUP(IF(ISNUMBER(FIND(" – ",$AQ15)),LEFT($AQ15,FIND(" – ",$AQ15)-1),$AQ15),ProdTbl,5,0),""),BasketTbl,2,0),"کد ناشناخته"))</f>
        <v/>
      </c>
      <c r="AS15" s="18">
        <f>IF($AQ15="","",IFERROR(VLOOKUP(IF(ISNUMBER(FIND(" – ",$AQ15)),LEFT($AQ15,FIND(" – ",$AQ15)-1),$AQ15),ProdTbl,3,0),"کد ناشناخته"))</f>
        <v/>
      </c>
      <c r="AT15" s="22" t="n"/>
      <c r="AU15" s="21" t="n"/>
      <c r="AV15" s="20" t="n"/>
      <c r="AW15" s="18">
        <f>IF($AV15="","",IFERROR(VLOOKUP(IFERROR(VLOOKUP(IF(ISNUMBER(FIND(" – ",$AV15)),LEFT($AV15,FIND(" – ",$AV15)-1),$AV15),ProdTbl,5,0),""),BasketTbl,2,0),"کد ناشناخته"))</f>
        <v/>
      </c>
      <c r="AX15" s="18">
        <f>IF($AV15="","",IFERROR(VLOOKUP(IF(ISNUMBER(FIND(" – ",$AV15)),LEFT($AV15,FIND(" – ",$AV15)-1),$AV15),ProdTbl,3,0),"کد ناشناخته"))</f>
        <v/>
      </c>
      <c r="AY15" s="22" t="n"/>
      <c r="AZ15" s="21" t="n"/>
      <c r="BA15" s="20" t="n"/>
      <c r="BB15" s="18">
        <f>IF($BA15="","",IFERROR(VLOOKUP(IFERROR(VLOOKUP(IF(ISNUMBER(FIND(" – ",$BA15)),LEFT($BA15,FIND(" – ",$BA15)-1),$BA15),ProdTbl,5,0),""),BasketTbl,2,0),"کد ناشناخته"))</f>
        <v/>
      </c>
      <c r="BC15" s="18">
        <f>IF($BA15="","",IFERROR(VLOOKUP(IF(ISNUMBER(FIND(" – ",$BA15)),LEFT($BA15,FIND(" – ",$BA15)-1),$BA15),ProdTbl,3,0),"کد ناشناخته"))</f>
        <v/>
      </c>
      <c r="BD15" s="22" t="n"/>
      <c r="BE15" s="21" t="n"/>
      <c r="BF15" s="20" t="n"/>
      <c r="BG15" s="18">
        <f>IF($BF15="","",IFERROR(VLOOKUP(IFERROR(VLOOKUP(IF(ISNUMBER(FIND(" – ",$BF15)),LEFT($BF15,FIND(" – ",$BF15)-1),$BF15),ProdTbl,5,0),""),BasketTbl,2,0),"کد ناشناخته"))</f>
        <v/>
      </c>
      <c r="BH15" s="18">
        <f>IF($BF15="","",IFERROR(VLOOKUP(IF(ISNUMBER(FIND(" – ",$BF15)),LEFT($BF15,FIND(" – ",$BF15)-1),$BF15),ProdTbl,3,0),"کد ناشناخته"))</f>
        <v/>
      </c>
      <c r="BI15" s="22" t="n"/>
      <c r="BJ15" s="21" t="n"/>
      <c r="BK15" s="20" t="n"/>
      <c r="BL15" s="18">
        <f>IF($BK15="","",IFERROR(VLOOKUP(IFERROR(VLOOKUP(IF(ISNUMBER(FIND(" – ",$BK15)),LEFT($BK15,FIND(" – ",$BK15)-1),$BK15),ProdTbl,5,0),""),BasketTbl,2,0),"کد ناشناخته"))</f>
        <v/>
      </c>
      <c r="BM15" s="18">
        <f>IF($BK15="","",IFERROR(VLOOKUP(IF(ISNUMBER(FIND(" – ",$BK15)),LEFT($BK15,FIND(" – ",$BK15)-1),$BK15),ProdTbl,3,0),"کد ناشناخته"))</f>
        <v/>
      </c>
      <c r="BN15" s="22" t="n"/>
      <c r="BO15" s="21" t="n"/>
      <c r="BP15" s="20" t="n"/>
      <c r="BQ15" s="18">
        <f>IF($BP15="","",IFERROR(VLOOKUP(IFERROR(VLOOKUP(IF(ISNUMBER(FIND(" – ",$BP15)),LEFT($BP15,FIND(" – ",$BP15)-1),$BP15),ProdTbl,5,0),""),BasketTbl,2,0),"کد ناشناخته"))</f>
        <v/>
      </c>
      <c r="BR15" s="18">
        <f>IF($BP15="","",IFERROR(VLOOKUP(IF(ISNUMBER(FIND(" – ",$BP15)),LEFT($BP15,FIND(" – ",$BP15)-1),$BP15),ProdTbl,3,0),"کد ناشناخته"))</f>
        <v/>
      </c>
      <c r="BS15" s="22" t="n"/>
      <c r="BT15" s="21" t="n"/>
      <c r="BU15" s="20" t="n"/>
      <c r="BV15" s="18">
        <f>IF($BU15="","",IFERROR(VLOOKUP(IFERROR(VLOOKUP(IF(ISNUMBER(FIND(" – ",$BU15)),LEFT($BU15,FIND(" – ",$BU15)-1),$BU15),ProdTbl,5,0),""),BasketTbl,2,0),"کد ناشناخته"))</f>
        <v/>
      </c>
      <c r="BW15" s="18">
        <f>IF($BU15="","",IFERROR(VLOOKUP(IF(ISNUMBER(FIND(" – ",$BU15)),LEFT($BU15,FIND(" – ",$BU15)-1),$BU15),ProdTbl,3,0),"کد ناشناخته"))</f>
        <v/>
      </c>
      <c r="BX15" s="22" t="n"/>
      <c r="BY15" s="21" t="n"/>
      <c r="BZ15" s="20" t="n"/>
      <c r="CA15" s="18">
        <f>IF($BZ15="","",IFERROR(VLOOKUP(IFERROR(VLOOKUP(IF(ISNUMBER(FIND(" – ",$BZ15)),LEFT($BZ15,FIND(" – ",$BZ15)-1),$BZ15),ProdTbl,5,0),""),BasketTbl,2,0),"کد ناشناخته"))</f>
        <v/>
      </c>
      <c r="CB15" s="18">
        <f>IF($BZ15="","",IFERROR(VLOOKUP(IF(ISNUMBER(FIND(" – ",$BZ15)),LEFT($BZ15,FIND(" – ",$BZ15)-1),$BZ15),ProdTbl,3,0),"کد ناشناخته"))</f>
        <v/>
      </c>
      <c r="CC15" s="22" t="n"/>
      <c r="CD15" s="21" t="n"/>
      <c r="CE15" s="20" t="n"/>
      <c r="CF15" s="18">
        <f>IF($CE15="","",IFERROR(VLOOKUP(IFERROR(VLOOKUP(IF(ISNUMBER(FIND(" – ",$CE15)),LEFT($CE15,FIND(" – ",$CE15)-1),$CE15),ProdTbl,5,0),""),BasketTbl,2,0),"کد ناشناخته"))</f>
        <v/>
      </c>
      <c r="CG15" s="18">
        <f>IF($CE15="","",IFERROR(VLOOKUP(IF(ISNUMBER(FIND(" – ",$CE15)),LEFT($CE15,FIND(" – ",$CE15)-1),$CE15),ProdTbl,3,0),"کد ناشناخته"))</f>
        <v/>
      </c>
      <c r="CH15" s="22" t="n"/>
      <c r="CI15" s="21" t="n"/>
    </row>
    <row r="16">
      <c r="A16" s="18">
        <f>IF($B16="","",COUNTA($B$10:$B16))</f>
        <v/>
      </c>
      <c r="B16" s="19" t="n"/>
      <c r="C16" s="20" t="n"/>
      <c r="D16" s="19" t="n"/>
      <c r="E16" s="18">
        <f>IF($D16="","",IFERROR(VLOOKUP(IF(ISNUMBER(FIND(" – ",$D16)),LEFT($D16,FIND(" – ",$D16)-1),$D16),SellerTbl,2,0),"کد ناشناخته"))</f>
        <v/>
      </c>
      <c r="F16" s="21" t="n"/>
      <c r="G16" s="21" t="n"/>
      <c r="H16" s="22" t="n"/>
      <c r="I16" s="23">
        <f>IF(OR($F16="",$G16=""),"",$F16-$G16)</f>
        <v/>
      </c>
      <c r="J16" s="18">
        <f>IF($I16="","",IF(ABS($I16)&lt;=0.01*$F16,"√","×"))</f>
        <v/>
      </c>
      <c r="K16" s="23">
        <f>IF(COUNT($Q16,$V16,$AA16,$AF16,$AK16,$AP16,$AU16,$AZ16,$BE16,$BJ16,$BO16,$BT16,$BY16,$CD16,$CI16)=0,"",SUM($Q16,$V16,$AA16,$AF16,$AK16,$AP16,$AU16,$AZ16,$BE16,$BJ16,$BO16,$BT16,$BY16,$CD16,$CI16))</f>
        <v/>
      </c>
      <c r="L16" s="23">
        <f>IF(OR($F16="",$K16=""),"",$F16-$K16)</f>
        <v/>
      </c>
      <c r="M16" s="20" t="n"/>
      <c r="N16" s="18">
        <f>IF($M16="","",IFERROR(VLOOKUP(IFERROR(VLOOKUP(IF(ISNUMBER(FIND(" – ",$M16)),LEFT($M16,FIND(" – ",$M16)-1),$M16),ProdTbl,5,0),""),BasketTbl,2,0),"کد ناشناخته"))</f>
        <v/>
      </c>
      <c r="O16" s="18">
        <f>IF($M16="","",IFERROR(VLOOKUP(IF(ISNUMBER(FIND(" – ",$M16)),LEFT($M16,FIND(" – ",$M16)-1),$M16),ProdTbl,3,0),"کد ناشناخته"))</f>
        <v/>
      </c>
      <c r="P16" s="22" t="n"/>
      <c r="Q16" s="21" t="n"/>
      <c r="R16" s="20" t="n"/>
      <c r="S16" s="18">
        <f>IF($R16="","",IFERROR(VLOOKUP(IFERROR(VLOOKUP(IF(ISNUMBER(FIND(" – ",$R16)),LEFT($R16,FIND(" – ",$R16)-1),$R16),ProdTbl,5,0),""),BasketTbl,2,0),"کد ناشناخته"))</f>
        <v/>
      </c>
      <c r="T16" s="18">
        <f>IF($R16="","",IFERROR(VLOOKUP(IF(ISNUMBER(FIND(" – ",$R16)),LEFT($R16,FIND(" – ",$R16)-1),$R16),ProdTbl,3,0),"کد ناشناخته"))</f>
        <v/>
      </c>
      <c r="U16" s="22" t="n"/>
      <c r="V16" s="21" t="n"/>
      <c r="W16" s="20" t="n"/>
      <c r="X16" s="18">
        <f>IF($W16="","",IFERROR(VLOOKUP(IFERROR(VLOOKUP(IF(ISNUMBER(FIND(" – ",$W16)),LEFT($W16,FIND(" – ",$W16)-1),$W16),ProdTbl,5,0),""),BasketTbl,2,0),"کد ناشناخته"))</f>
        <v/>
      </c>
      <c r="Y16" s="18">
        <f>IF($W16="","",IFERROR(VLOOKUP(IF(ISNUMBER(FIND(" – ",$W16)),LEFT($W16,FIND(" – ",$W16)-1),$W16),ProdTbl,3,0),"کد ناشناخته"))</f>
        <v/>
      </c>
      <c r="Z16" s="22" t="n"/>
      <c r="AA16" s="21" t="n"/>
      <c r="AB16" s="20" t="n"/>
      <c r="AC16" s="18">
        <f>IF($AB16="","",IFERROR(VLOOKUP(IFERROR(VLOOKUP(IF(ISNUMBER(FIND(" – ",$AB16)),LEFT($AB16,FIND(" – ",$AB16)-1),$AB16),ProdTbl,5,0),""),BasketTbl,2,0),"کد ناشناخته"))</f>
        <v/>
      </c>
      <c r="AD16" s="18">
        <f>IF($AB16="","",IFERROR(VLOOKUP(IF(ISNUMBER(FIND(" – ",$AB16)),LEFT($AB16,FIND(" – ",$AB16)-1),$AB16),ProdTbl,3,0),"کد ناشناخته"))</f>
        <v/>
      </c>
      <c r="AE16" s="22" t="n"/>
      <c r="AF16" s="21" t="n"/>
      <c r="AG16" s="20" t="n"/>
      <c r="AH16" s="18">
        <f>IF($AG16="","",IFERROR(VLOOKUP(IFERROR(VLOOKUP(IF(ISNUMBER(FIND(" – ",$AG16)),LEFT($AG16,FIND(" – ",$AG16)-1),$AG16),ProdTbl,5,0),""),BasketTbl,2,0),"کد ناشناخته"))</f>
        <v/>
      </c>
      <c r="AI16" s="18">
        <f>IF($AG16="","",IFERROR(VLOOKUP(IF(ISNUMBER(FIND(" – ",$AG16)),LEFT($AG16,FIND(" – ",$AG16)-1),$AG16),ProdTbl,3,0),"کد ناشناخته"))</f>
        <v/>
      </c>
      <c r="AJ16" s="22" t="n"/>
      <c r="AK16" s="21" t="n"/>
      <c r="AL16" s="20" t="n"/>
      <c r="AM16" s="18">
        <f>IF($AL16="","",IFERROR(VLOOKUP(IFERROR(VLOOKUP(IF(ISNUMBER(FIND(" – ",$AL16)),LEFT($AL16,FIND(" – ",$AL16)-1),$AL16),ProdTbl,5,0),""),BasketTbl,2,0),"کد ناشناخته"))</f>
        <v/>
      </c>
      <c r="AN16" s="18">
        <f>IF($AL16="","",IFERROR(VLOOKUP(IF(ISNUMBER(FIND(" – ",$AL16)),LEFT($AL16,FIND(" – ",$AL16)-1),$AL16),ProdTbl,3,0),"کد ناشناخته"))</f>
        <v/>
      </c>
      <c r="AO16" s="22" t="n"/>
      <c r="AP16" s="21" t="n"/>
      <c r="AQ16" s="20" t="n"/>
      <c r="AR16" s="18">
        <f>IF($AQ16="","",IFERROR(VLOOKUP(IFERROR(VLOOKUP(IF(ISNUMBER(FIND(" – ",$AQ16)),LEFT($AQ16,FIND(" – ",$AQ16)-1),$AQ16),ProdTbl,5,0),""),BasketTbl,2,0),"کد ناشناخته"))</f>
        <v/>
      </c>
      <c r="AS16" s="18">
        <f>IF($AQ16="","",IFERROR(VLOOKUP(IF(ISNUMBER(FIND(" – ",$AQ16)),LEFT($AQ16,FIND(" – ",$AQ16)-1),$AQ16),ProdTbl,3,0),"کد ناشناخته"))</f>
        <v/>
      </c>
      <c r="AT16" s="22" t="n"/>
      <c r="AU16" s="21" t="n"/>
      <c r="AV16" s="20" t="n"/>
      <c r="AW16" s="18">
        <f>IF($AV16="","",IFERROR(VLOOKUP(IFERROR(VLOOKUP(IF(ISNUMBER(FIND(" – ",$AV16)),LEFT($AV16,FIND(" – ",$AV16)-1),$AV16),ProdTbl,5,0),""),BasketTbl,2,0),"کد ناشناخته"))</f>
        <v/>
      </c>
      <c r="AX16" s="18">
        <f>IF($AV16="","",IFERROR(VLOOKUP(IF(ISNUMBER(FIND(" – ",$AV16)),LEFT($AV16,FIND(" – ",$AV16)-1),$AV16),ProdTbl,3,0),"کد ناشناخته"))</f>
        <v/>
      </c>
      <c r="AY16" s="22" t="n"/>
      <c r="AZ16" s="21" t="n"/>
      <c r="BA16" s="20" t="n"/>
      <c r="BB16" s="18">
        <f>IF($BA16="","",IFERROR(VLOOKUP(IFERROR(VLOOKUP(IF(ISNUMBER(FIND(" – ",$BA16)),LEFT($BA16,FIND(" – ",$BA16)-1),$BA16),ProdTbl,5,0),""),BasketTbl,2,0),"کد ناشناخته"))</f>
        <v/>
      </c>
      <c r="BC16" s="18">
        <f>IF($BA16="","",IFERROR(VLOOKUP(IF(ISNUMBER(FIND(" – ",$BA16)),LEFT($BA16,FIND(" – ",$BA16)-1),$BA16),ProdTbl,3,0),"کد ناشناخته"))</f>
        <v/>
      </c>
      <c r="BD16" s="22" t="n"/>
      <c r="BE16" s="21" t="n"/>
      <c r="BF16" s="20" t="n"/>
      <c r="BG16" s="18">
        <f>IF($BF16="","",IFERROR(VLOOKUP(IFERROR(VLOOKUP(IF(ISNUMBER(FIND(" – ",$BF16)),LEFT($BF16,FIND(" – ",$BF16)-1),$BF16),ProdTbl,5,0),""),BasketTbl,2,0),"کد ناشناخته"))</f>
        <v/>
      </c>
      <c r="BH16" s="18">
        <f>IF($BF16="","",IFERROR(VLOOKUP(IF(ISNUMBER(FIND(" – ",$BF16)),LEFT($BF16,FIND(" – ",$BF16)-1),$BF16),ProdTbl,3,0),"کد ناشناخته"))</f>
        <v/>
      </c>
      <c r="BI16" s="22" t="n"/>
      <c r="BJ16" s="21" t="n"/>
      <c r="BK16" s="20" t="n"/>
      <c r="BL16" s="18">
        <f>IF($BK16="","",IFERROR(VLOOKUP(IFERROR(VLOOKUP(IF(ISNUMBER(FIND(" – ",$BK16)),LEFT($BK16,FIND(" – ",$BK16)-1),$BK16),ProdTbl,5,0),""),BasketTbl,2,0),"کد ناشناخته"))</f>
        <v/>
      </c>
      <c r="BM16" s="18">
        <f>IF($BK16="","",IFERROR(VLOOKUP(IF(ISNUMBER(FIND(" – ",$BK16)),LEFT($BK16,FIND(" – ",$BK16)-1),$BK16),ProdTbl,3,0),"کد ناشناخته"))</f>
        <v/>
      </c>
      <c r="BN16" s="22" t="n"/>
      <c r="BO16" s="21" t="n"/>
      <c r="BP16" s="20" t="n"/>
      <c r="BQ16" s="18">
        <f>IF($BP16="","",IFERROR(VLOOKUP(IFERROR(VLOOKUP(IF(ISNUMBER(FIND(" – ",$BP16)),LEFT($BP16,FIND(" – ",$BP16)-1),$BP16),ProdTbl,5,0),""),BasketTbl,2,0),"کد ناشناخته"))</f>
        <v/>
      </c>
      <c r="BR16" s="18">
        <f>IF($BP16="","",IFERROR(VLOOKUP(IF(ISNUMBER(FIND(" – ",$BP16)),LEFT($BP16,FIND(" – ",$BP16)-1),$BP16),ProdTbl,3,0),"کد ناشناخته"))</f>
        <v/>
      </c>
      <c r="BS16" s="22" t="n"/>
      <c r="BT16" s="21" t="n"/>
      <c r="BU16" s="20" t="n"/>
      <c r="BV16" s="18">
        <f>IF($BU16="","",IFERROR(VLOOKUP(IFERROR(VLOOKUP(IF(ISNUMBER(FIND(" – ",$BU16)),LEFT($BU16,FIND(" – ",$BU16)-1),$BU16),ProdTbl,5,0),""),BasketTbl,2,0),"کد ناشناخته"))</f>
        <v/>
      </c>
      <c r="BW16" s="18">
        <f>IF($BU16="","",IFERROR(VLOOKUP(IF(ISNUMBER(FIND(" – ",$BU16)),LEFT($BU16,FIND(" – ",$BU16)-1),$BU16),ProdTbl,3,0),"کد ناشناخته"))</f>
        <v/>
      </c>
      <c r="BX16" s="22" t="n"/>
      <c r="BY16" s="21" t="n"/>
      <c r="BZ16" s="20" t="n"/>
      <c r="CA16" s="18">
        <f>IF($BZ16="","",IFERROR(VLOOKUP(IFERROR(VLOOKUP(IF(ISNUMBER(FIND(" – ",$BZ16)),LEFT($BZ16,FIND(" – ",$BZ16)-1),$BZ16),ProdTbl,5,0),""),BasketTbl,2,0),"کد ناشناخته"))</f>
        <v/>
      </c>
      <c r="CB16" s="18">
        <f>IF($BZ16="","",IFERROR(VLOOKUP(IF(ISNUMBER(FIND(" – ",$BZ16)),LEFT($BZ16,FIND(" – ",$BZ16)-1),$BZ16),ProdTbl,3,0),"کد ناشناخته"))</f>
        <v/>
      </c>
      <c r="CC16" s="22" t="n"/>
      <c r="CD16" s="21" t="n"/>
      <c r="CE16" s="20" t="n"/>
      <c r="CF16" s="18">
        <f>IF($CE16="","",IFERROR(VLOOKUP(IFERROR(VLOOKUP(IF(ISNUMBER(FIND(" – ",$CE16)),LEFT($CE16,FIND(" – ",$CE16)-1),$CE16),ProdTbl,5,0),""),BasketTbl,2,0),"کد ناشناخته"))</f>
        <v/>
      </c>
      <c r="CG16" s="18">
        <f>IF($CE16="","",IFERROR(VLOOKUP(IF(ISNUMBER(FIND(" – ",$CE16)),LEFT($CE16,FIND(" – ",$CE16)-1),$CE16),ProdTbl,3,0),"کد ناشناخته"))</f>
        <v/>
      </c>
      <c r="CH16" s="22" t="n"/>
      <c r="CI16" s="21" t="n"/>
    </row>
    <row r="17">
      <c r="A17" s="18">
        <f>IF($B17="","",COUNTA($B$10:$B17))</f>
        <v/>
      </c>
      <c r="B17" s="19" t="n"/>
      <c r="C17" s="20" t="n"/>
      <c r="D17" s="19" t="n"/>
      <c r="E17" s="18">
        <f>IF($D17="","",IFERROR(VLOOKUP(IF(ISNUMBER(FIND(" – ",$D17)),LEFT($D17,FIND(" – ",$D17)-1),$D17),SellerTbl,2,0),"کد ناشناخته"))</f>
        <v/>
      </c>
      <c r="F17" s="21" t="n"/>
      <c r="G17" s="21" t="n"/>
      <c r="H17" s="22" t="n"/>
      <c r="I17" s="23">
        <f>IF(OR($F17="",$G17=""),"",$F17-$G17)</f>
        <v/>
      </c>
      <c r="J17" s="18">
        <f>IF($I17="","",IF(ABS($I17)&lt;=0.01*$F17,"√","×"))</f>
        <v/>
      </c>
      <c r="K17" s="23">
        <f>IF(COUNT($Q17,$V17,$AA17,$AF17,$AK17,$AP17,$AU17,$AZ17,$BE17,$BJ17,$BO17,$BT17,$BY17,$CD17,$CI17)=0,"",SUM($Q17,$V17,$AA17,$AF17,$AK17,$AP17,$AU17,$AZ17,$BE17,$BJ17,$BO17,$BT17,$BY17,$CD17,$CI17))</f>
        <v/>
      </c>
      <c r="L17" s="23">
        <f>IF(OR($F17="",$K17=""),"",$F17-$K17)</f>
        <v/>
      </c>
      <c r="M17" s="20" t="n"/>
      <c r="N17" s="18">
        <f>IF($M17="","",IFERROR(VLOOKUP(IFERROR(VLOOKUP(IF(ISNUMBER(FIND(" – ",$M17)),LEFT($M17,FIND(" – ",$M17)-1),$M17),ProdTbl,5,0),""),BasketTbl,2,0),"کد ناشناخته"))</f>
        <v/>
      </c>
      <c r="O17" s="18">
        <f>IF($M17="","",IFERROR(VLOOKUP(IF(ISNUMBER(FIND(" – ",$M17)),LEFT($M17,FIND(" – ",$M17)-1),$M17),ProdTbl,3,0),"کد ناشناخته"))</f>
        <v/>
      </c>
      <c r="P17" s="22" t="n"/>
      <c r="Q17" s="21" t="n"/>
      <c r="R17" s="20" t="n"/>
      <c r="S17" s="18">
        <f>IF($R17="","",IFERROR(VLOOKUP(IFERROR(VLOOKUP(IF(ISNUMBER(FIND(" – ",$R17)),LEFT($R17,FIND(" – ",$R17)-1),$R17),ProdTbl,5,0),""),BasketTbl,2,0),"کد ناشناخته"))</f>
        <v/>
      </c>
      <c r="T17" s="18">
        <f>IF($R17="","",IFERROR(VLOOKUP(IF(ISNUMBER(FIND(" – ",$R17)),LEFT($R17,FIND(" – ",$R17)-1),$R17),ProdTbl,3,0),"کد ناشناخته"))</f>
        <v/>
      </c>
      <c r="U17" s="22" t="n"/>
      <c r="V17" s="21" t="n"/>
      <c r="W17" s="20" t="n"/>
      <c r="X17" s="18">
        <f>IF($W17="","",IFERROR(VLOOKUP(IFERROR(VLOOKUP(IF(ISNUMBER(FIND(" – ",$W17)),LEFT($W17,FIND(" – ",$W17)-1),$W17),ProdTbl,5,0),""),BasketTbl,2,0),"کد ناشناخته"))</f>
        <v/>
      </c>
      <c r="Y17" s="18">
        <f>IF($W17="","",IFERROR(VLOOKUP(IF(ISNUMBER(FIND(" – ",$W17)),LEFT($W17,FIND(" – ",$W17)-1),$W17),ProdTbl,3,0),"کد ناشناخته"))</f>
        <v/>
      </c>
      <c r="Z17" s="22" t="n"/>
      <c r="AA17" s="21" t="n"/>
      <c r="AB17" s="20" t="n"/>
      <c r="AC17" s="18">
        <f>IF($AB17="","",IFERROR(VLOOKUP(IFERROR(VLOOKUP(IF(ISNUMBER(FIND(" – ",$AB17)),LEFT($AB17,FIND(" – ",$AB17)-1),$AB17),ProdTbl,5,0),""),BasketTbl,2,0),"کد ناشناخته"))</f>
        <v/>
      </c>
      <c r="AD17" s="18">
        <f>IF($AB17="","",IFERROR(VLOOKUP(IF(ISNUMBER(FIND(" – ",$AB17)),LEFT($AB17,FIND(" – ",$AB17)-1),$AB17),ProdTbl,3,0),"کد ناشناخته"))</f>
        <v/>
      </c>
      <c r="AE17" s="22" t="n"/>
      <c r="AF17" s="21" t="n"/>
      <c r="AG17" s="20" t="n"/>
      <c r="AH17" s="18">
        <f>IF($AG17="","",IFERROR(VLOOKUP(IFERROR(VLOOKUP(IF(ISNUMBER(FIND(" – ",$AG17)),LEFT($AG17,FIND(" – ",$AG17)-1),$AG17),ProdTbl,5,0),""),BasketTbl,2,0),"کد ناشناخته"))</f>
        <v/>
      </c>
      <c r="AI17" s="18">
        <f>IF($AG17="","",IFERROR(VLOOKUP(IF(ISNUMBER(FIND(" – ",$AG17)),LEFT($AG17,FIND(" – ",$AG17)-1),$AG17),ProdTbl,3,0),"کد ناشناخته"))</f>
        <v/>
      </c>
      <c r="AJ17" s="22" t="n"/>
      <c r="AK17" s="21" t="n"/>
      <c r="AL17" s="20" t="n"/>
      <c r="AM17" s="18">
        <f>IF($AL17="","",IFERROR(VLOOKUP(IFERROR(VLOOKUP(IF(ISNUMBER(FIND(" – ",$AL17)),LEFT($AL17,FIND(" – ",$AL17)-1),$AL17),ProdTbl,5,0),""),BasketTbl,2,0),"کد ناشناخته"))</f>
        <v/>
      </c>
      <c r="AN17" s="18">
        <f>IF($AL17="","",IFERROR(VLOOKUP(IF(ISNUMBER(FIND(" – ",$AL17)),LEFT($AL17,FIND(" – ",$AL17)-1),$AL17),ProdTbl,3,0),"کد ناشناخته"))</f>
        <v/>
      </c>
      <c r="AO17" s="22" t="n"/>
      <c r="AP17" s="21" t="n"/>
      <c r="AQ17" s="20" t="n"/>
      <c r="AR17" s="18">
        <f>IF($AQ17="","",IFERROR(VLOOKUP(IFERROR(VLOOKUP(IF(ISNUMBER(FIND(" – ",$AQ17)),LEFT($AQ17,FIND(" – ",$AQ17)-1),$AQ17),ProdTbl,5,0),""),BasketTbl,2,0),"کد ناشناخته"))</f>
        <v/>
      </c>
      <c r="AS17" s="18">
        <f>IF($AQ17="","",IFERROR(VLOOKUP(IF(ISNUMBER(FIND(" – ",$AQ17)),LEFT($AQ17,FIND(" – ",$AQ17)-1),$AQ17),ProdTbl,3,0),"کد ناشناخته"))</f>
        <v/>
      </c>
      <c r="AT17" s="22" t="n"/>
      <c r="AU17" s="21" t="n"/>
      <c r="AV17" s="20" t="n"/>
      <c r="AW17" s="18">
        <f>IF($AV17="","",IFERROR(VLOOKUP(IFERROR(VLOOKUP(IF(ISNUMBER(FIND(" – ",$AV17)),LEFT($AV17,FIND(" – ",$AV17)-1),$AV17),ProdTbl,5,0),""),BasketTbl,2,0),"کد ناشناخته"))</f>
        <v/>
      </c>
      <c r="AX17" s="18">
        <f>IF($AV17="","",IFERROR(VLOOKUP(IF(ISNUMBER(FIND(" – ",$AV17)),LEFT($AV17,FIND(" – ",$AV17)-1),$AV17),ProdTbl,3,0),"کد ناشناخته"))</f>
        <v/>
      </c>
      <c r="AY17" s="22" t="n"/>
      <c r="AZ17" s="21" t="n"/>
      <c r="BA17" s="20" t="n"/>
      <c r="BB17" s="18">
        <f>IF($BA17="","",IFERROR(VLOOKUP(IFERROR(VLOOKUP(IF(ISNUMBER(FIND(" – ",$BA17)),LEFT($BA17,FIND(" – ",$BA17)-1),$BA17),ProdTbl,5,0),""),BasketTbl,2,0),"کد ناشناخته"))</f>
        <v/>
      </c>
      <c r="BC17" s="18">
        <f>IF($BA17="","",IFERROR(VLOOKUP(IF(ISNUMBER(FIND(" – ",$BA17)),LEFT($BA17,FIND(" – ",$BA17)-1),$BA17),ProdTbl,3,0),"کد ناشناخته"))</f>
        <v/>
      </c>
      <c r="BD17" s="22" t="n"/>
      <c r="BE17" s="21" t="n"/>
      <c r="BF17" s="20" t="n"/>
      <c r="BG17" s="18">
        <f>IF($BF17="","",IFERROR(VLOOKUP(IFERROR(VLOOKUP(IF(ISNUMBER(FIND(" – ",$BF17)),LEFT($BF17,FIND(" – ",$BF17)-1),$BF17),ProdTbl,5,0),""),BasketTbl,2,0),"کد ناشناخته"))</f>
        <v/>
      </c>
      <c r="BH17" s="18">
        <f>IF($BF17="","",IFERROR(VLOOKUP(IF(ISNUMBER(FIND(" – ",$BF17)),LEFT($BF17,FIND(" – ",$BF17)-1),$BF17),ProdTbl,3,0),"کد ناشناخته"))</f>
        <v/>
      </c>
      <c r="BI17" s="22" t="n"/>
      <c r="BJ17" s="21" t="n"/>
      <c r="BK17" s="20" t="n"/>
      <c r="BL17" s="18">
        <f>IF($BK17="","",IFERROR(VLOOKUP(IFERROR(VLOOKUP(IF(ISNUMBER(FIND(" – ",$BK17)),LEFT($BK17,FIND(" – ",$BK17)-1),$BK17),ProdTbl,5,0),""),BasketTbl,2,0),"کد ناشناخته"))</f>
        <v/>
      </c>
      <c r="BM17" s="18">
        <f>IF($BK17="","",IFERROR(VLOOKUP(IF(ISNUMBER(FIND(" – ",$BK17)),LEFT($BK17,FIND(" – ",$BK17)-1),$BK17),ProdTbl,3,0),"کد ناشناخته"))</f>
        <v/>
      </c>
      <c r="BN17" s="22" t="n"/>
      <c r="BO17" s="21" t="n"/>
      <c r="BP17" s="20" t="n"/>
      <c r="BQ17" s="18">
        <f>IF($BP17="","",IFERROR(VLOOKUP(IFERROR(VLOOKUP(IF(ISNUMBER(FIND(" – ",$BP17)),LEFT($BP17,FIND(" – ",$BP17)-1),$BP17),ProdTbl,5,0),""),BasketTbl,2,0),"کد ناشناخته"))</f>
        <v/>
      </c>
      <c r="BR17" s="18">
        <f>IF($BP17="","",IFERROR(VLOOKUP(IF(ISNUMBER(FIND(" – ",$BP17)),LEFT($BP17,FIND(" – ",$BP17)-1),$BP17),ProdTbl,3,0),"کد ناشناخته"))</f>
        <v/>
      </c>
      <c r="BS17" s="22" t="n"/>
      <c r="BT17" s="21" t="n"/>
      <c r="BU17" s="20" t="n"/>
      <c r="BV17" s="18">
        <f>IF($BU17="","",IFERROR(VLOOKUP(IFERROR(VLOOKUP(IF(ISNUMBER(FIND(" – ",$BU17)),LEFT($BU17,FIND(" – ",$BU17)-1),$BU17),ProdTbl,5,0),""),BasketTbl,2,0),"کد ناشناخته"))</f>
        <v/>
      </c>
      <c r="BW17" s="18">
        <f>IF($BU17="","",IFERROR(VLOOKUP(IF(ISNUMBER(FIND(" – ",$BU17)),LEFT($BU17,FIND(" – ",$BU17)-1),$BU17),ProdTbl,3,0),"کد ناشناخته"))</f>
        <v/>
      </c>
      <c r="BX17" s="22" t="n"/>
      <c r="BY17" s="21" t="n"/>
      <c r="BZ17" s="20" t="n"/>
      <c r="CA17" s="18">
        <f>IF($BZ17="","",IFERROR(VLOOKUP(IFERROR(VLOOKUP(IF(ISNUMBER(FIND(" – ",$BZ17)),LEFT($BZ17,FIND(" – ",$BZ17)-1),$BZ17),ProdTbl,5,0),""),BasketTbl,2,0),"کد ناشناخته"))</f>
        <v/>
      </c>
      <c r="CB17" s="18">
        <f>IF($BZ17="","",IFERROR(VLOOKUP(IF(ISNUMBER(FIND(" – ",$BZ17)),LEFT($BZ17,FIND(" – ",$BZ17)-1),$BZ17),ProdTbl,3,0),"کد ناشناخته"))</f>
        <v/>
      </c>
      <c r="CC17" s="22" t="n"/>
      <c r="CD17" s="21" t="n"/>
      <c r="CE17" s="20" t="n"/>
      <c r="CF17" s="18">
        <f>IF($CE17="","",IFERROR(VLOOKUP(IFERROR(VLOOKUP(IF(ISNUMBER(FIND(" – ",$CE17)),LEFT($CE17,FIND(" – ",$CE17)-1),$CE17),ProdTbl,5,0),""),BasketTbl,2,0),"کد ناشناخته"))</f>
        <v/>
      </c>
      <c r="CG17" s="18">
        <f>IF($CE17="","",IFERROR(VLOOKUP(IF(ISNUMBER(FIND(" – ",$CE17)),LEFT($CE17,FIND(" – ",$CE17)-1),$CE17),ProdTbl,3,0),"کد ناشناخته"))</f>
        <v/>
      </c>
      <c r="CH17" s="22" t="n"/>
      <c r="CI17" s="21" t="n"/>
    </row>
    <row r="18">
      <c r="A18" s="18">
        <f>IF($B18="","",COUNTA($B$10:$B18))</f>
        <v/>
      </c>
      <c r="B18" s="19" t="n"/>
      <c r="C18" s="20" t="n"/>
      <c r="D18" s="19" t="n"/>
      <c r="E18" s="18">
        <f>IF($D18="","",IFERROR(VLOOKUP(IF(ISNUMBER(FIND(" – ",$D18)),LEFT($D18,FIND(" – ",$D18)-1),$D18),SellerTbl,2,0),"کد ناشناخته"))</f>
        <v/>
      </c>
      <c r="F18" s="21" t="n"/>
      <c r="G18" s="21" t="n"/>
      <c r="H18" s="22" t="n"/>
      <c r="I18" s="23">
        <f>IF(OR($F18="",$G18=""),"",$F18-$G18)</f>
        <v/>
      </c>
      <c r="J18" s="18">
        <f>IF($I18="","",IF(ABS($I18)&lt;=0.01*$F18,"√","×"))</f>
        <v/>
      </c>
      <c r="K18" s="23">
        <f>IF(COUNT($Q18,$V18,$AA18,$AF18,$AK18,$AP18,$AU18,$AZ18,$BE18,$BJ18,$BO18,$BT18,$BY18,$CD18,$CI18)=0,"",SUM($Q18,$V18,$AA18,$AF18,$AK18,$AP18,$AU18,$AZ18,$BE18,$BJ18,$BO18,$BT18,$BY18,$CD18,$CI18))</f>
        <v/>
      </c>
      <c r="L18" s="23">
        <f>IF(OR($F18="",$K18=""),"",$F18-$K18)</f>
        <v/>
      </c>
      <c r="M18" s="20" t="n"/>
      <c r="N18" s="18">
        <f>IF($M18="","",IFERROR(VLOOKUP(IFERROR(VLOOKUP(IF(ISNUMBER(FIND(" – ",$M18)),LEFT($M18,FIND(" – ",$M18)-1),$M18),ProdTbl,5,0),""),BasketTbl,2,0),"کد ناشناخته"))</f>
        <v/>
      </c>
      <c r="O18" s="18">
        <f>IF($M18="","",IFERROR(VLOOKUP(IF(ISNUMBER(FIND(" – ",$M18)),LEFT($M18,FIND(" – ",$M18)-1),$M18),ProdTbl,3,0),"کد ناشناخته"))</f>
        <v/>
      </c>
      <c r="P18" s="22" t="n"/>
      <c r="Q18" s="21" t="n"/>
      <c r="R18" s="20" t="n"/>
      <c r="S18" s="18">
        <f>IF($R18="","",IFERROR(VLOOKUP(IFERROR(VLOOKUP(IF(ISNUMBER(FIND(" – ",$R18)),LEFT($R18,FIND(" – ",$R18)-1),$R18),ProdTbl,5,0),""),BasketTbl,2,0),"کد ناشناخته"))</f>
        <v/>
      </c>
      <c r="T18" s="18">
        <f>IF($R18="","",IFERROR(VLOOKUP(IF(ISNUMBER(FIND(" – ",$R18)),LEFT($R18,FIND(" – ",$R18)-1),$R18),ProdTbl,3,0),"کد ناشناخته"))</f>
        <v/>
      </c>
      <c r="U18" s="22" t="n"/>
      <c r="V18" s="21" t="n"/>
      <c r="W18" s="20" t="n"/>
      <c r="X18" s="18">
        <f>IF($W18="","",IFERROR(VLOOKUP(IFERROR(VLOOKUP(IF(ISNUMBER(FIND(" – ",$W18)),LEFT($W18,FIND(" – ",$W18)-1),$W18),ProdTbl,5,0),""),BasketTbl,2,0),"کد ناشناخته"))</f>
        <v/>
      </c>
      <c r="Y18" s="18">
        <f>IF($W18="","",IFERROR(VLOOKUP(IF(ISNUMBER(FIND(" – ",$W18)),LEFT($W18,FIND(" – ",$W18)-1),$W18),ProdTbl,3,0),"کد ناشناخته"))</f>
        <v/>
      </c>
      <c r="Z18" s="22" t="n"/>
      <c r="AA18" s="21" t="n"/>
      <c r="AB18" s="20" t="n"/>
      <c r="AC18" s="18">
        <f>IF($AB18="","",IFERROR(VLOOKUP(IFERROR(VLOOKUP(IF(ISNUMBER(FIND(" – ",$AB18)),LEFT($AB18,FIND(" – ",$AB18)-1),$AB18),ProdTbl,5,0),""),BasketTbl,2,0),"کد ناشناخته"))</f>
        <v/>
      </c>
      <c r="AD18" s="18">
        <f>IF($AB18="","",IFERROR(VLOOKUP(IF(ISNUMBER(FIND(" – ",$AB18)),LEFT($AB18,FIND(" – ",$AB18)-1),$AB18),ProdTbl,3,0),"کد ناشناخته"))</f>
        <v/>
      </c>
      <c r="AE18" s="22" t="n"/>
      <c r="AF18" s="21" t="n"/>
      <c r="AG18" s="20" t="n"/>
      <c r="AH18" s="18">
        <f>IF($AG18="","",IFERROR(VLOOKUP(IFERROR(VLOOKUP(IF(ISNUMBER(FIND(" – ",$AG18)),LEFT($AG18,FIND(" – ",$AG18)-1),$AG18),ProdTbl,5,0),""),BasketTbl,2,0),"کد ناشناخته"))</f>
        <v/>
      </c>
      <c r="AI18" s="18">
        <f>IF($AG18="","",IFERROR(VLOOKUP(IF(ISNUMBER(FIND(" – ",$AG18)),LEFT($AG18,FIND(" – ",$AG18)-1),$AG18),ProdTbl,3,0),"کد ناشناخته"))</f>
        <v/>
      </c>
      <c r="AJ18" s="22" t="n"/>
      <c r="AK18" s="21" t="n"/>
      <c r="AL18" s="20" t="n"/>
      <c r="AM18" s="18">
        <f>IF($AL18="","",IFERROR(VLOOKUP(IFERROR(VLOOKUP(IF(ISNUMBER(FIND(" – ",$AL18)),LEFT($AL18,FIND(" – ",$AL18)-1),$AL18),ProdTbl,5,0),""),BasketTbl,2,0),"کد ناشناخته"))</f>
        <v/>
      </c>
      <c r="AN18" s="18">
        <f>IF($AL18="","",IFERROR(VLOOKUP(IF(ISNUMBER(FIND(" – ",$AL18)),LEFT($AL18,FIND(" – ",$AL18)-1),$AL18),ProdTbl,3,0),"کد ناشناخته"))</f>
        <v/>
      </c>
      <c r="AO18" s="22" t="n"/>
      <c r="AP18" s="21" t="n"/>
      <c r="AQ18" s="20" t="n"/>
      <c r="AR18" s="18">
        <f>IF($AQ18="","",IFERROR(VLOOKUP(IFERROR(VLOOKUP(IF(ISNUMBER(FIND(" – ",$AQ18)),LEFT($AQ18,FIND(" – ",$AQ18)-1),$AQ18),ProdTbl,5,0),""),BasketTbl,2,0),"کد ناشناخته"))</f>
        <v/>
      </c>
      <c r="AS18" s="18">
        <f>IF($AQ18="","",IFERROR(VLOOKUP(IF(ISNUMBER(FIND(" – ",$AQ18)),LEFT($AQ18,FIND(" – ",$AQ18)-1),$AQ18),ProdTbl,3,0),"کد ناشناخته"))</f>
        <v/>
      </c>
      <c r="AT18" s="22" t="n"/>
      <c r="AU18" s="21" t="n"/>
      <c r="AV18" s="20" t="n"/>
      <c r="AW18" s="18">
        <f>IF($AV18="","",IFERROR(VLOOKUP(IFERROR(VLOOKUP(IF(ISNUMBER(FIND(" – ",$AV18)),LEFT($AV18,FIND(" – ",$AV18)-1),$AV18),ProdTbl,5,0),""),BasketTbl,2,0),"کد ناشناخته"))</f>
        <v/>
      </c>
      <c r="AX18" s="18">
        <f>IF($AV18="","",IFERROR(VLOOKUP(IF(ISNUMBER(FIND(" – ",$AV18)),LEFT($AV18,FIND(" – ",$AV18)-1),$AV18),ProdTbl,3,0),"کد ناشناخته"))</f>
        <v/>
      </c>
      <c r="AY18" s="22" t="n"/>
      <c r="AZ18" s="21" t="n"/>
      <c r="BA18" s="20" t="n"/>
      <c r="BB18" s="18">
        <f>IF($BA18="","",IFERROR(VLOOKUP(IFERROR(VLOOKUP(IF(ISNUMBER(FIND(" – ",$BA18)),LEFT($BA18,FIND(" – ",$BA18)-1),$BA18),ProdTbl,5,0),""),BasketTbl,2,0),"کد ناشناخته"))</f>
        <v/>
      </c>
      <c r="BC18" s="18">
        <f>IF($BA18="","",IFERROR(VLOOKUP(IF(ISNUMBER(FIND(" – ",$BA18)),LEFT($BA18,FIND(" – ",$BA18)-1),$BA18),ProdTbl,3,0),"کد ناشناخته"))</f>
        <v/>
      </c>
      <c r="BD18" s="22" t="n"/>
      <c r="BE18" s="21" t="n"/>
      <c r="BF18" s="20" t="n"/>
      <c r="BG18" s="18">
        <f>IF($BF18="","",IFERROR(VLOOKUP(IFERROR(VLOOKUP(IF(ISNUMBER(FIND(" – ",$BF18)),LEFT($BF18,FIND(" – ",$BF18)-1),$BF18),ProdTbl,5,0),""),BasketTbl,2,0),"کد ناشناخته"))</f>
        <v/>
      </c>
      <c r="BH18" s="18">
        <f>IF($BF18="","",IFERROR(VLOOKUP(IF(ISNUMBER(FIND(" – ",$BF18)),LEFT($BF18,FIND(" – ",$BF18)-1),$BF18),ProdTbl,3,0),"کد ناشناخته"))</f>
        <v/>
      </c>
      <c r="BI18" s="22" t="n"/>
      <c r="BJ18" s="21" t="n"/>
      <c r="BK18" s="20" t="n"/>
      <c r="BL18" s="18">
        <f>IF($BK18="","",IFERROR(VLOOKUP(IFERROR(VLOOKUP(IF(ISNUMBER(FIND(" – ",$BK18)),LEFT($BK18,FIND(" – ",$BK18)-1),$BK18),ProdTbl,5,0),""),BasketTbl,2,0),"کد ناشناخته"))</f>
        <v/>
      </c>
      <c r="BM18" s="18">
        <f>IF($BK18="","",IFERROR(VLOOKUP(IF(ISNUMBER(FIND(" – ",$BK18)),LEFT($BK18,FIND(" – ",$BK18)-1),$BK18),ProdTbl,3,0),"کد ناشناخته"))</f>
        <v/>
      </c>
      <c r="BN18" s="22" t="n"/>
      <c r="BO18" s="21" t="n"/>
      <c r="BP18" s="20" t="n"/>
      <c r="BQ18" s="18">
        <f>IF($BP18="","",IFERROR(VLOOKUP(IFERROR(VLOOKUP(IF(ISNUMBER(FIND(" – ",$BP18)),LEFT($BP18,FIND(" – ",$BP18)-1),$BP18),ProdTbl,5,0),""),BasketTbl,2,0),"کد ناشناخته"))</f>
        <v/>
      </c>
      <c r="BR18" s="18">
        <f>IF($BP18="","",IFERROR(VLOOKUP(IF(ISNUMBER(FIND(" – ",$BP18)),LEFT($BP18,FIND(" – ",$BP18)-1),$BP18),ProdTbl,3,0),"کد ناشناخته"))</f>
        <v/>
      </c>
      <c r="BS18" s="22" t="n"/>
      <c r="BT18" s="21" t="n"/>
      <c r="BU18" s="20" t="n"/>
      <c r="BV18" s="18">
        <f>IF($BU18="","",IFERROR(VLOOKUP(IFERROR(VLOOKUP(IF(ISNUMBER(FIND(" – ",$BU18)),LEFT($BU18,FIND(" – ",$BU18)-1),$BU18),ProdTbl,5,0),""),BasketTbl,2,0),"کد ناشناخته"))</f>
        <v/>
      </c>
      <c r="BW18" s="18">
        <f>IF($BU18="","",IFERROR(VLOOKUP(IF(ISNUMBER(FIND(" – ",$BU18)),LEFT($BU18,FIND(" – ",$BU18)-1),$BU18),ProdTbl,3,0),"کد ناشناخته"))</f>
        <v/>
      </c>
      <c r="BX18" s="22" t="n"/>
      <c r="BY18" s="21" t="n"/>
      <c r="BZ18" s="20" t="n"/>
      <c r="CA18" s="18">
        <f>IF($BZ18="","",IFERROR(VLOOKUP(IFERROR(VLOOKUP(IF(ISNUMBER(FIND(" – ",$BZ18)),LEFT($BZ18,FIND(" – ",$BZ18)-1),$BZ18),ProdTbl,5,0),""),BasketTbl,2,0),"کد ناشناخته"))</f>
        <v/>
      </c>
      <c r="CB18" s="18">
        <f>IF($BZ18="","",IFERROR(VLOOKUP(IF(ISNUMBER(FIND(" – ",$BZ18)),LEFT($BZ18,FIND(" – ",$BZ18)-1),$BZ18),ProdTbl,3,0),"کد ناشناخته"))</f>
        <v/>
      </c>
      <c r="CC18" s="22" t="n"/>
      <c r="CD18" s="21" t="n"/>
      <c r="CE18" s="20" t="n"/>
      <c r="CF18" s="18">
        <f>IF($CE18="","",IFERROR(VLOOKUP(IFERROR(VLOOKUP(IF(ISNUMBER(FIND(" – ",$CE18)),LEFT($CE18,FIND(" – ",$CE18)-1),$CE18),ProdTbl,5,0),""),BasketTbl,2,0),"کد ناشناخته"))</f>
        <v/>
      </c>
      <c r="CG18" s="18">
        <f>IF($CE18="","",IFERROR(VLOOKUP(IF(ISNUMBER(FIND(" – ",$CE18)),LEFT($CE18,FIND(" – ",$CE18)-1),$CE18),ProdTbl,3,0),"کد ناشناخته"))</f>
        <v/>
      </c>
      <c r="CH18" s="22" t="n"/>
      <c r="CI18" s="21" t="n"/>
    </row>
    <row r="19">
      <c r="A19" s="18">
        <f>IF($B19="","",COUNTA($B$10:$B19))</f>
        <v/>
      </c>
      <c r="B19" s="19" t="n"/>
      <c r="C19" s="20" t="n"/>
      <c r="D19" s="19" t="n"/>
      <c r="E19" s="18">
        <f>IF($D19="","",IFERROR(VLOOKUP(IF(ISNUMBER(FIND(" – ",$D19)),LEFT($D19,FIND(" – ",$D19)-1),$D19),SellerTbl,2,0),"کد ناشناخته"))</f>
        <v/>
      </c>
      <c r="F19" s="21" t="n"/>
      <c r="G19" s="21" t="n"/>
      <c r="H19" s="22" t="n"/>
      <c r="I19" s="23">
        <f>IF(OR($F19="",$G19=""),"",$F19-$G19)</f>
        <v/>
      </c>
      <c r="J19" s="18">
        <f>IF($I19="","",IF(ABS($I19)&lt;=0.01*$F19,"√","×"))</f>
        <v/>
      </c>
      <c r="K19" s="23">
        <f>IF(COUNT($Q19,$V19,$AA19,$AF19,$AK19,$AP19,$AU19,$AZ19,$BE19,$BJ19,$BO19,$BT19,$BY19,$CD19,$CI19)=0,"",SUM($Q19,$V19,$AA19,$AF19,$AK19,$AP19,$AU19,$AZ19,$BE19,$BJ19,$BO19,$BT19,$BY19,$CD19,$CI19))</f>
        <v/>
      </c>
      <c r="L19" s="23">
        <f>IF(OR($F19="",$K19=""),"",$F19-$K19)</f>
        <v/>
      </c>
      <c r="M19" s="20" t="n"/>
      <c r="N19" s="18">
        <f>IF($M19="","",IFERROR(VLOOKUP(IFERROR(VLOOKUP(IF(ISNUMBER(FIND(" – ",$M19)),LEFT($M19,FIND(" – ",$M19)-1),$M19),ProdTbl,5,0),""),BasketTbl,2,0),"کد ناشناخته"))</f>
        <v/>
      </c>
      <c r="O19" s="18">
        <f>IF($M19="","",IFERROR(VLOOKUP(IF(ISNUMBER(FIND(" – ",$M19)),LEFT($M19,FIND(" – ",$M19)-1),$M19),ProdTbl,3,0),"کد ناشناخته"))</f>
        <v/>
      </c>
      <c r="P19" s="22" t="n"/>
      <c r="Q19" s="21" t="n"/>
      <c r="R19" s="20" t="n"/>
      <c r="S19" s="18">
        <f>IF($R19="","",IFERROR(VLOOKUP(IFERROR(VLOOKUP(IF(ISNUMBER(FIND(" – ",$R19)),LEFT($R19,FIND(" – ",$R19)-1),$R19),ProdTbl,5,0),""),BasketTbl,2,0),"کد ناشناخته"))</f>
        <v/>
      </c>
      <c r="T19" s="18">
        <f>IF($R19="","",IFERROR(VLOOKUP(IF(ISNUMBER(FIND(" – ",$R19)),LEFT($R19,FIND(" – ",$R19)-1),$R19),ProdTbl,3,0),"کد ناشناخته"))</f>
        <v/>
      </c>
      <c r="U19" s="22" t="n"/>
      <c r="V19" s="21" t="n"/>
      <c r="W19" s="20" t="n"/>
      <c r="X19" s="18">
        <f>IF($W19="","",IFERROR(VLOOKUP(IFERROR(VLOOKUP(IF(ISNUMBER(FIND(" – ",$W19)),LEFT($W19,FIND(" – ",$W19)-1),$W19),ProdTbl,5,0),""),BasketTbl,2,0),"کد ناشناخته"))</f>
        <v/>
      </c>
      <c r="Y19" s="18">
        <f>IF($W19="","",IFERROR(VLOOKUP(IF(ISNUMBER(FIND(" – ",$W19)),LEFT($W19,FIND(" – ",$W19)-1),$W19),ProdTbl,3,0),"کد ناشناخته"))</f>
        <v/>
      </c>
      <c r="Z19" s="22" t="n"/>
      <c r="AA19" s="21" t="n"/>
      <c r="AB19" s="20" t="n"/>
      <c r="AC19" s="18">
        <f>IF($AB19="","",IFERROR(VLOOKUP(IFERROR(VLOOKUP(IF(ISNUMBER(FIND(" – ",$AB19)),LEFT($AB19,FIND(" – ",$AB19)-1),$AB19),ProdTbl,5,0),""),BasketTbl,2,0),"کد ناشناخته"))</f>
        <v/>
      </c>
      <c r="AD19" s="18">
        <f>IF($AB19="","",IFERROR(VLOOKUP(IF(ISNUMBER(FIND(" – ",$AB19)),LEFT($AB19,FIND(" – ",$AB19)-1),$AB19),ProdTbl,3,0),"کد ناشناخته"))</f>
        <v/>
      </c>
      <c r="AE19" s="22" t="n"/>
      <c r="AF19" s="21" t="n"/>
      <c r="AG19" s="20" t="n"/>
      <c r="AH19" s="18">
        <f>IF($AG19="","",IFERROR(VLOOKUP(IFERROR(VLOOKUP(IF(ISNUMBER(FIND(" – ",$AG19)),LEFT($AG19,FIND(" – ",$AG19)-1),$AG19),ProdTbl,5,0),""),BasketTbl,2,0),"کد ناشناخته"))</f>
        <v/>
      </c>
      <c r="AI19" s="18">
        <f>IF($AG19="","",IFERROR(VLOOKUP(IF(ISNUMBER(FIND(" – ",$AG19)),LEFT($AG19,FIND(" – ",$AG19)-1),$AG19),ProdTbl,3,0),"کد ناشناخته"))</f>
        <v/>
      </c>
      <c r="AJ19" s="22" t="n"/>
      <c r="AK19" s="21" t="n"/>
      <c r="AL19" s="20" t="n"/>
      <c r="AM19" s="18">
        <f>IF($AL19="","",IFERROR(VLOOKUP(IFERROR(VLOOKUP(IF(ISNUMBER(FIND(" – ",$AL19)),LEFT($AL19,FIND(" – ",$AL19)-1),$AL19),ProdTbl,5,0),""),BasketTbl,2,0),"کد ناشناخته"))</f>
        <v/>
      </c>
      <c r="AN19" s="18">
        <f>IF($AL19="","",IFERROR(VLOOKUP(IF(ISNUMBER(FIND(" – ",$AL19)),LEFT($AL19,FIND(" – ",$AL19)-1),$AL19),ProdTbl,3,0),"کد ناشناخته"))</f>
        <v/>
      </c>
      <c r="AO19" s="22" t="n"/>
      <c r="AP19" s="21" t="n"/>
      <c r="AQ19" s="20" t="n"/>
      <c r="AR19" s="18">
        <f>IF($AQ19="","",IFERROR(VLOOKUP(IFERROR(VLOOKUP(IF(ISNUMBER(FIND(" – ",$AQ19)),LEFT($AQ19,FIND(" – ",$AQ19)-1),$AQ19),ProdTbl,5,0),""),BasketTbl,2,0),"کد ناشناخته"))</f>
        <v/>
      </c>
      <c r="AS19" s="18">
        <f>IF($AQ19="","",IFERROR(VLOOKUP(IF(ISNUMBER(FIND(" – ",$AQ19)),LEFT($AQ19,FIND(" – ",$AQ19)-1),$AQ19),ProdTbl,3,0),"کد ناشناخته"))</f>
        <v/>
      </c>
      <c r="AT19" s="22" t="n"/>
      <c r="AU19" s="21" t="n"/>
      <c r="AV19" s="20" t="n"/>
      <c r="AW19" s="18">
        <f>IF($AV19="","",IFERROR(VLOOKUP(IFERROR(VLOOKUP(IF(ISNUMBER(FIND(" – ",$AV19)),LEFT($AV19,FIND(" – ",$AV19)-1),$AV19),ProdTbl,5,0),""),BasketTbl,2,0),"کد ناشناخته"))</f>
        <v/>
      </c>
      <c r="AX19" s="18">
        <f>IF($AV19="","",IFERROR(VLOOKUP(IF(ISNUMBER(FIND(" – ",$AV19)),LEFT($AV19,FIND(" – ",$AV19)-1),$AV19),ProdTbl,3,0),"کد ناشناخته"))</f>
        <v/>
      </c>
      <c r="AY19" s="22" t="n"/>
      <c r="AZ19" s="21" t="n"/>
      <c r="BA19" s="20" t="n"/>
      <c r="BB19" s="18">
        <f>IF($BA19="","",IFERROR(VLOOKUP(IFERROR(VLOOKUP(IF(ISNUMBER(FIND(" – ",$BA19)),LEFT($BA19,FIND(" – ",$BA19)-1),$BA19),ProdTbl,5,0),""),BasketTbl,2,0),"کد ناشناخته"))</f>
        <v/>
      </c>
      <c r="BC19" s="18">
        <f>IF($BA19="","",IFERROR(VLOOKUP(IF(ISNUMBER(FIND(" – ",$BA19)),LEFT($BA19,FIND(" – ",$BA19)-1),$BA19),ProdTbl,3,0),"کد ناشناخته"))</f>
        <v/>
      </c>
      <c r="BD19" s="22" t="n"/>
      <c r="BE19" s="21" t="n"/>
      <c r="BF19" s="20" t="n"/>
      <c r="BG19" s="18">
        <f>IF($BF19="","",IFERROR(VLOOKUP(IFERROR(VLOOKUP(IF(ISNUMBER(FIND(" – ",$BF19)),LEFT($BF19,FIND(" – ",$BF19)-1),$BF19),ProdTbl,5,0),""),BasketTbl,2,0),"کد ناشناخته"))</f>
        <v/>
      </c>
      <c r="BH19" s="18">
        <f>IF($BF19="","",IFERROR(VLOOKUP(IF(ISNUMBER(FIND(" – ",$BF19)),LEFT($BF19,FIND(" – ",$BF19)-1),$BF19),ProdTbl,3,0),"کد ناشناخته"))</f>
        <v/>
      </c>
      <c r="BI19" s="22" t="n"/>
      <c r="BJ19" s="21" t="n"/>
      <c r="BK19" s="20" t="n"/>
      <c r="BL19" s="18">
        <f>IF($BK19="","",IFERROR(VLOOKUP(IFERROR(VLOOKUP(IF(ISNUMBER(FIND(" – ",$BK19)),LEFT($BK19,FIND(" – ",$BK19)-1),$BK19),ProdTbl,5,0),""),BasketTbl,2,0),"کد ناشناخته"))</f>
        <v/>
      </c>
      <c r="BM19" s="18">
        <f>IF($BK19="","",IFERROR(VLOOKUP(IF(ISNUMBER(FIND(" – ",$BK19)),LEFT($BK19,FIND(" – ",$BK19)-1),$BK19),ProdTbl,3,0),"کد ناشناخته"))</f>
        <v/>
      </c>
      <c r="BN19" s="22" t="n"/>
      <c r="BO19" s="21" t="n"/>
      <c r="BP19" s="20" t="n"/>
      <c r="BQ19" s="18">
        <f>IF($BP19="","",IFERROR(VLOOKUP(IFERROR(VLOOKUP(IF(ISNUMBER(FIND(" – ",$BP19)),LEFT($BP19,FIND(" – ",$BP19)-1),$BP19),ProdTbl,5,0),""),BasketTbl,2,0),"کد ناشناخته"))</f>
        <v/>
      </c>
      <c r="BR19" s="18">
        <f>IF($BP19="","",IFERROR(VLOOKUP(IF(ISNUMBER(FIND(" – ",$BP19)),LEFT($BP19,FIND(" – ",$BP19)-1),$BP19),ProdTbl,3,0),"کد ناشناخته"))</f>
        <v/>
      </c>
      <c r="BS19" s="22" t="n"/>
      <c r="BT19" s="21" t="n"/>
      <c r="BU19" s="20" t="n"/>
      <c r="BV19" s="18">
        <f>IF($BU19="","",IFERROR(VLOOKUP(IFERROR(VLOOKUP(IF(ISNUMBER(FIND(" – ",$BU19)),LEFT($BU19,FIND(" – ",$BU19)-1),$BU19),ProdTbl,5,0),""),BasketTbl,2,0),"کد ناشناخته"))</f>
        <v/>
      </c>
      <c r="BW19" s="18">
        <f>IF($BU19="","",IFERROR(VLOOKUP(IF(ISNUMBER(FIND(" – ",$BU19)),LEFT($BU19,FIND(" – ",$BU19)-1),$BU19),ProdTbl,3,0),"کد ناشناخته"))</f>
        <v/>
      </c>
      <c r="BX19" s="22" t="n"/>
      <c r="BY19" s="21" t="n"/>
      <c r="BZ19" s="20" t="n"/>
      <c r="CA19" s="18">
        <f>IF($BZ19="","",IFERROR(VLOOKUP(IFERROR(VLOOKUP(IF(ISNUMBER(FIND(" – ",$BZ19)),LEFT($BZ19,FIND(" – ",$BZ19)-1),$BZ19),ProdTbl,5,0),""),BasketTbl,2,0),"کد ناشناخته"))</f>
        <v/>
      </c>
      <c r="CB19" s="18">
        <f>IF($BZ19="","",IFERROR(VLOOKUP(IF(ISNUMBER(FIND(" – ",$BZ19)),LEFT($BZ19,FIND(" – ",$BZ19)-1),$BZ19),ProdTbl,3,0),"کد ناشناخته"))</f>
        <v/>
      </c>
      <c r="CC19" s="22" t="n"/>
      <c r="CD19" s="21" t="n"/>
      <c r="CE19" s="20" t="n"/>
      <c r="CF19" s="18">
        <f>IF($CE19="","",IFERROR(VLOOKUP(IFERROR(VLOOKUP(IF(ISNUMBER(FIND(" – ",$CE19)),LEFT($CE19,FIND(" – ",$CE19)-1),$CE19),ProdTbl,5,0),""),BasketTbl,2,0),"کد ناشناخته"))</f>
        <v/>
      </c>
      <c r="CG19" s="18">
        <f>IF($CE19="","",IFERROR(VLOOKUP(IF(ISNUMBER(FIND(" – ",$CE19)),LEFT($CE19,FIND(" – ",$CE19)-1),$CE19),ProdTbl,3,0),"کد ناشناخته"))</f>
        <v/>
      </c>
      <c r="CH19" s="22" t="n"/>
      <c r="CI19" s="21" t="n"/>
    </row>
    <row r="20">
      <c r="A20" s="18">
        <f>IF($B20="","",COUNTA($B$10:$B20))</f>
        <v/>
      </c>
      <c r="B20" s="19" t="n"/>
      <c r="C20" s="20" t="n"/>
      <c r="D20" s="19" t="n"/>
      <c r="E20" s="18">
        <f>IF($D20="","",IFERROR(VLOOKUP(IF(ISNUMBER(FIND(" – ",$D20)),LEFT($D20,FIND(" – ",$D20)-1),$D20),SellerTbl,2,0),"کد ناشناخته"))</f>
        <v/>
      </c>
      <c r="F20" s="21" t="n"/>
      <c r="G20" s="21" t="n"/>
      <c r="H20" s="22" t="n"/>
      <c r="I20" s="23">
        <f>IF(OR($F20="",$G20=""),"",$F20-$G20)</f>
        <v/>
      </c>
      <c r="J20" s="18">
        <f>IF($I20="","",IF(ABS($I20)&lt;=0.01*$F20,"√","×"))</f>
        <v/>
      </c>
      <c r="K20" s="23">
        <f>IF(COUNT($Q20,$V20,$AA20,$AF20,$AK20,$AP20,$AU20,$AZ20,$BE20,$BJ20,$BO20,$BT20,$BY20,$CD20,$CI20)=0,"",SUM($Q20,$V20,$AA20,$AF20,$AK20,$AP20,$AU20,$AZ20,$BE20,$BJ20,$BO20,$BT20,$BY20,$CD20,$CI20))</f>
        <v/>
      </c>
      <c r="L20" s="23">
        <f>IF(OR($F20="",$K20=""),"",$F20-$K20)</f>
        <v/>
      </c>
      <c r="M20" s="20" t="n"/>
      <c r="N20" s="18">
        <f>IF($M20="","",IFERROR(VLOOKUP(IFERROR(VLOOKUP(IF(ISNUMBER(FIND(" – ",$M20)),LEFT($M20,FIND(" – ",$M20)-1),$M20),ProdTbl,5,0),""),BasketTbl,2,0),"کد ناشناخته"))</f>
        <v/>
      </c>
      <c r="O20" s="18">
        <f>IF($M20="","",IFERROR(VLOOKUP(IF(ISNUMBER(FIND(" – ",$M20)),LEFT($M20,FIND(" – ",$M20)-1),$M20),ProdTbl,3,0),"کد ناشناخته"))</f>
        <v/>
      </c>
      <c r="P20" s="22" t="n"/>
      <c r="Q20" s="21" t="n"/>
      <c r="R20" s="20" t="n"/>
      <c r="S20" s="18">
        <f>IF($R20="","",IFERROR(VLOOKUP(IFERROR(VLOOKUP(IF(ISNUMBER(FIND(" – ",$R20)),LEFT($R20,FIND(" – ",$R20)-1),$R20),ProdTbl,5,0),""),BasketTbl,2,0),"کد ناشناخته"))</f>
        <v/>
      </c>
      <c r="T20" s="18">
        <f>IF($R20="","",IFERROR(VLOOKUP(IF(ISNUMBER(FIND(" – ",$R20)),LEFT($R20,FIND(" – ",$R20)-1),$R20),ProdTbl,3,0),"کد ناشناخته"))</f>
        <v/>
      </c>
      <c r="U20" s="22" t="n"/>
      <c r="V20" s="21" t="n"/>
      <c r="W20" s="20" t="n"/>
      <c r="X20" s="18">
        <f>IF($W20="","",IFERROR(VLOOKUP(IFERROR(VLOOKUP(IF(ISNUMBER(FIND(" – ",$W20)),LEFT($W20,FIND(" – ",$W20)-1),$W20),ProdTbl,5,0),""),BasketTbl,2,0),"کد ناشناخته"))</f>
        <v/>
      </c>
      <c r="Y20" s="18">
        <f>IF($W20="","",IFERROR(VLOOKUP(IF(ISNUMBER(FIND(" – ",$W20)),LEFT($W20,FIND(" – ",$W20)-1),$W20),ProdTbl,3,0),"کد ناشناخته"))</f>
        <v/>
      </c>
      <c r="Z20" s="22" t="n"/>
      <c r="AA20" s="21" t="n"/>
      <c r="AB20" s="20" t="n"/>
      <c r="AC20" s="18">
        <f>IF($AB20="","",IFERROR(VLOOKUP(IFERROR(VLOOKUP(IF(ISNUMBER(FIND(" – ",$AB20)),LEFT($AB20,FIND(" – ",$AB20)-1),$AB20),ProdTbl,5,0),""),BasketTbl,2,0),"کد ناشناخته"))</f>
        <v/>
      </c>
      <c r="AD20" s="18">
        <f>IF($AB20="","",IFERROR(VLOOKUP(IF(ISNUMBER(FIND(" – ",$AB20)),LEFT($AB20,FIND(" – ",$AB20)-1),$AB20),ProdTbl,3,0),"کد ناشناخته"))</f>
        <v/>
      </c>
      <c r="AE20" s="22" t="n"/>
      <c r="AF20" s="21" t="n"/>
      <c r="AG20" s="20" t="n"/>
      <c r="AH20" s="18">
        <f>IF($AG20="","",IFERROR(VLOOKUP(IFERROR(VLOOKUP(IF(ISNUMBER(FIND(" – ",$AG20)),LEFT($AG20,FIND(" – ",$AG20)-1),$AG20),ProdTbl,5,0),""),BasketTbl,2,0),"کد ناشناخته"))</f>
        <v/>
      </c>
      <c r="AI20" s="18">
        <f>IF($AG20="","",IFERROR(VLOOKUP(IF(ISNUMBER(FIND(" – ",$AG20)),LEFT($AG20,FIND(" – ",$AG20)-1),$AG20),ProdTbl,3,0),"کد ناشناخته"))</f>
        <v/>
      </c>
      <c r="AJ20" s="22" t="n"/>
      <c r="AK20" s="21" t="n"/>
      <c r="AL20" s="20" t="n"/>
      <c r="AM20" s="18">
        <f>IF($AL20="","",IFERROR(VLOOKUP(IFERROR(VLOOKUP(IF(ISNUMBER(FIND(" – ",$AL20)),LEFT($AL20,FIND(" – ",$AL20)-1),$AL20),ProdTbl,5,0),""),BasketTbl,2,0),"کد ناشناخته"))</f>
        <v/>
      </c>
      <c r="AN20" s="18">
        <f>IF($AL20="","",IFERROR(VLOOKUP(IF(ISNUMBER(FIND(" – ",$AL20)),LEFT($AL20,FIND(" – ",$AL20)-1),$AL20),ProdTbl,3,0),"کد ناشناخته"))</f>
        <v/>
      </c>
      <c r="AO20" s="22" t="n"/>
      <c r="AP20" s="21" t="n"/>
      <c r="AQ20" s="20" t="n"/>
      <c r="AR20" s="18">
        <f>IF($AQ20="","",IFERROR(VLOOKUP(IFERROR(VLOOKUP(IF(ISNUMBER(FIND(" – ",$AQ20)),LEFT($AQ20,FIND(" – ",$AQ20)-1),$AQ20),ProdTbl,5,0),""),BasketTbl,2,0),"کد ناشناخته"))</f>
        <v/>
      </c>
      <c r="AS20" s="18">
        <f>IF($AQ20="","",IFERROR(VLOOKUP(IF(ISNUMBER(FIND(" – ",$AQ20)),LEFT($AQ20,FIND(" – ",$AQ20)-1),$AQ20),ProdTbl,3,0),"کد ناشناخته"))</f>
        <v/>
      </c>
      <c r="AT20" s="22" t="n"/>
      <c r="AU20" s="21" t="n"/>
      <c r="AV20" s="20" t="n"/>
      <c r="AW20" s="18">
        <f>IF($AV20="","",IFERROR(VLOOKUP(IFERROR(VLOOKUP(IF(ISNUMBER(FIND(" – ",$AV20)),LEFT($AV20,FIND(" – ",$AV20)-1),$AV20),ProdTbl,5,0),""),BasketTbl,2,0),"کد ناشناخته"))</f>
        <v/>
      </c>
      <c r="AX20" s="18">
        <f>IF($AV20="","",IFERROR(VLOOKUP(IF(ISNUMBER(FIND(" – ",$AV20)),LEFT($AV20,FIND(" – ",$AV20)-1),$AV20),ProdTbl,3,0),"کد ناشناخته"))</f>
        <v/>
      </c>
      <c r="AY20" s="22" t="n"/>
      <c r="AZ20" s="21" t="n"/>
      <c r="BA20" s="20" t="n"/>
      <c r="BB20" s="18">
        <f>IF($BA20="","",IFERROR(VLOOKUP(IFERROR(VLOOKUP(IF(ISNUMBER(FIND(" – ",$BA20)),LEFT($BA20,FIND(" – ",$BA20)-1),$BA20),ProdTbl,5,0),""),BasketTbl,2,0),"کد ناشناخته"))</f>
        <v/>
      </c>
      <c r="BC20" s="18">
        <f>IF($BA20="","",IFERROR(VLOOKUP(IF(ISNUMBER(FIND(" – ",$BA20)),LEFT($BA20,FIND(" – ",$BA20)-1),$BA20),ProdTbl,3,0),"کد ناشناخته"))</f>
        <v/>
      </c>
      <c r="BD20" s="22" t="n"/>
      <c r="BE20" s="21" t="n"/>
      <c r="BF20" s="20" t="n"/>
      <c r="BG20" s="18">
        <f>IF($BF20="","",IFERROR(VLOOKUP(IFERROR(VLOOKUP(IF(ISNUMBER(FIND(" – ",$BF20)),LEFT($BF20,FIND(" – ",$BF20)-1),$BF20),ProdTbl,5,0),""),BasketTbl,2,0),"کد ناشناخته"))</f>
        <v/>
      </c>
      <c r="BH20" s="18">
        <f>IF($BF20="","",IFERROR(VLOOKUP(IF(ISNUMBER(FIND(" – ",$BF20)),LEFT($BF20,FIND(" – ",$BF20)-1),$BF20),ProdTbl,3,0),"کد ناشناخته"))</f>
        <v/>
      </c>
      <c r="BI20" s="22" t="n"/>
      <c r="BJ20" s="21" t="n"/>
      <c r="BK20" s="20" t="n"/>
      <c r="BL20" s="18">
        <f>IF($BK20="","",IFERROR(VLOOKUP(IFERROR(VLOOKUP(IF(ISNUMBER(FIND(" – ",$BK20)),LEFT($BK20,FIND(" – ",$BK20)-1),$BK20),ProdTbl,5,0),""),BasketTbl,2,0),"کد ناشناخته"))</f>
        <v/>
      </c>
      <c r="BM20" s="18">
        <f>IF($BK20="","",IFERROR(VLOOKUP(IF(ISNUMBER(FIND(" – ",$BK20)),LEFT($BK20,FIND(" – ",$BK20)-1),$BK20),ProdTbl,3,0),"کد ناشناخته"))</f>
        <v/>
      </c>
      <c r="BN20" s="22" t="n"/>
      <c r="BO20" s="21" t="n"/>
      <c r="BP20" s="20" t="n"/>
      <c r="BQ20" s="18">
        <f>IF($BP20="","",IFERROR(VLOOKUP(IFERROR(VLOOKUP(IF(ISNUMBER(FIND(" – ",$BP20)),LEFT($BP20,FIND(" – ",$BP20)-1),$BP20),ProdTbl,5,0),""),BasketTbl,2,0),"کد ناشناخته"))</f>
        <v/>
      </c>
      <c r="BR20" s="18">
        <f>IF($BP20="","",IFERROR(VLOOKUP(IF(ISNUMBER(FIND(" – ",$BP20)),LEFT($BP20,FIND(" – ",$BP20)-1),$BP20),ProdTbl,3,0),"کد ناشناخته"))</f>
        <v/>
      </c>
      <c r="BS20" s="22" t="n"/>
      <c r="BT20" s="21" t="n"/>
      <c r="BU20" s="20" t="n"/>
      <c r="BV20" s="18">
        <f>IF($BU20="","",IFERROR(VLOOKUP(IFERROR(VLOOKUP(IF(ISNUMBER(FIND(" – ",$BU20)),LEFT($BU20,FIND(" – ",$BU20)-1),$BU20),ProdTbl,5,0),""),BasketTbl,2,0),"کد ناشناخته"))</f>
        <v/>
      </c>
      <c r="BW20" s="18">
        <f>IF($BU20="","",IFERROR(VLOOKUP(IF(ISNUMBER(FIND(" – ",$BU20)),LEFT($BU20,FIND(" – ",$BU20)-1),$BU20),ProdTbl,3,0),"کد ناشناخته"))</f>
        <v/>
      </c>
      <c r="BX20" s="22" t="n"/>
      <c r="BY20" s="21" t="n"/>
      <c r="BZ20" s="20" t="n"/>
      <c r="CA20" s="18">
        <f>IF($BZ20="","",IFERROR(VLOOKUP(IFERROR(VLOOKUP(IF(ISNUMBER(FIND(" – ",$BZ20)),LEFT($BZ20,FIND(" – ",$BZ20)-1),$BZ20),ProdTbl,5,0),""),BasketTbl,2,0),"کد ناشناخته"))</f>
        <v/>
      </c>
      <c r="CB20" s="18">
        <f>IF($BZ20="","",IFERROR(VLOOKUP(IF(ISNUMBER(FIND(" – ",$BZ20)),LEFT($BZ20,FIND(" – ",$BZ20)-1),$BZ20),ProdTbl,3,0),"کد ناشناخته"))</f>
        <v/>
      </c>
      <c r="CC20" s="22" t="n"/>
      <c r="CD20" s="21" t="n"/>
      <c r="CE20" s="20" t="n"/>
      <c r="CF20" s="18">
        <f>IF($CE20="","",IFERROR(VLOOKUP(IFERROR(VLOOKUP(IF(ISNUMBER(FIND(" – ",$CE20)),LEFT($CE20,FIND(" – ",$CE20)-1),$CE20),ProdTbl,5,0),""),BasketTbl,2,0),"کد ناشناخته"))</f>
        <v/>
      </c>
      <c r="CG20" s="18">
        <f>IF($CE20="","",IFERROR(VLOOKUP(IF(ISNUMBER(FIND(" – ",$CE20)),LEFT($CE20,FIND(" – ",$CE20)-1),$CE20),ProdTbl,3,0),"کد ناشناخته"))</f>
        <v/>
      </c>
      <c r="CH20" s="22" t="n"/>
      <c r="CI20" s="21" t="n"/>
    </row>
    <row r="21">
      <c r="A21" s="18">
        <f>IF($B21="","",COUNTA($B$10:$B21))</f>
        <v/>
      </c>
      <c r="B21" s="19" t="n"/>
      <c r="C21" s="20" t="n"/>
      <c r="D21" s="19" t="n"/>
      <c r="E21" s="18">
        <f>IF($D21="","",IFERROR(VLOOKUP(IF(ISNUMBER(FIND(" – ",$D21)),LEFT($D21,FIND(" – ",$D21)-1),$D21),SellerTbl,2,0),"کد ناشناخته"))</f>
        <v/>
      </c>
      <c r="F21" s="21" t="n"/>
      <c r="G21" s="21" t="n"/>
      <c r="H21" s="22" t="n"/>
      <c r="I21" s="23">
        <f>IF(OR($F21="",$G21=""),"",$F21-$G21)</f>
        <v/>
      </c>
      <c r="J21" s="18">
        <f>IF($I21="","",IF(ABS($I21)&lt;=0.01*$F21,"√","×"))</f>
        <v/>
      </c>
      <c r="K21" s="23">
        <f>IF(COUNT($Q21,$V21,$AA21,$AF21,$AK21,$AP21,$AU21,$AZ21,$BE21,$BJ21,$BO21,$BT21,$BY21,$CD21,$CI21)=0,"",SUM($Q21,$V21,$AA21,$AF21,$AK21,$AP21,$AU21,$AZ21,$BE21,$BJ21,$BO21,$BT21,$BY21,$CD21,$CI21))</f>
        <v/>
      </c>
      <c r="L21" s="23">
        <f>IF(OR($F21="",$K21=""),"",$F21-$K21)</f>
        <v/>
      </c>
      <c r="M21" s="20" t="n"/>
      <c r="N21" s="18">
        <f>IF($M21="","",IFERROR(VLOOKUP(IFERROR(VLOOKUP(IF(ISNUMBER(FIND(" – ",$M21)),LEFT($M21,FIND(" – ",$M21)-1),$M21),ProdTbl,5,0),""),BasketTbl,2,0),"کد ناشناخته"))</f>
        <v/>
      </c>
      <c r="O21" s="18">
        <f>IF($M21="","",IFERROR(VLOOKUP(IF(ISNUMBER(FIND(" – ",$M21)),LEFT($M21,FIND(" – ",$M21)-1),$M21),ProdTbl,3,0),"کد ناشناخته"))</f>
        <v/>
      </c>
      <c r="P21" s="22" t="n"/>
      <c r="Q21" s="21" t="n"/>
      <c r="R21" s="20" t="n"/>
      <c r="S21" s="18">
        <f>IF($R21="","",IFERROR(VLOOKUP(IFERROR(VLOOKUP(IF(ISNUMBER(FIND(" – ",$R21)),LEFT($R21,FIND(" – ",$R21)-1),$R21),ProdTbl,5,0),""),BasketTbl,2,0),"کد ناشناخته"))</f>
        <v/>
      </c>
      <c r="T21" s="18">
        <f>IF($R21="","",IFERROR(VLOOKUP(IF(ISNUMBER(FIND(" – ",$R21)),LEFT($R21,FIND(" – ",$R21)-1),$R21),ProdTbl,3,0),"کد ناشناخته"))</f>
        <v/>
      </c>
      <c r="U21" s="22" t="n"/>
      <c r="V21" s="21" t="n"/>
      <c r="W21" s="20" t="n"/>
      <c r="X21" s="18">
        <f>IF($W21="","",IFERROR(VLOOKUP(IFERROR(VLOOKUP(IF(ISNUMBER(FIND(" – ",$W21)),LEFT($W21,FIND(" – ",$W21)-1),$W21),ProdTbl,5,0),""),BasketTbl,2,0),"کد ناشناخته"))</f>
        <v/>
      </c>
      <c r="Y21" s="18">
        <f>IF($W21="","",IFERROR(VLOOKUP(IF(ISNUMBER(FIND(" – ",$W21)),LEFT($W21,FIND(" – ",$W21)-1),$W21),ProdTbl,3,0),"کد ناشناخته"))</f>
        <v/>
      </c>
      <c r="Z21" s="22" t="n"/>
      <c r="AA21" s="21" t="n"/>
      <c r="AB21" s="20" t="n"/>
      <c r="AC21" s="18">
        <f>IF($AB21="","",IFERROR(VLOOKUP(IFERROR(VLOOKUP(IF(ISNUMBER(FIND(" – ",$AB21)),LEFT($AB21,FIND(" – ",$AB21)-1),$AB21),ProdTbl,5,0),""),BasketTbl,2,0),"کد ناشناخته"))</f>
        <v/>
      </c>
      <c r="AD21" s="18">
        <f>IF($AB21="","",IFERROR(VLOOKUP(IF(ISNUMBER(FIND(" – ",$AB21)),LEFT($AB21,FIND(" – ",$AB21)-1),$AB21),ProdTbl,3,0),"کد ناشناخته"))</f>
        <v/>
      </c>
      <c r="AE21" s="22" t="n"/>
      <c r="AF21" s="21" t="n"/>
      <c r="AG21" s="20" t="n"/>
      <c r="AH21" s="18">
        <f>IF($AG21="","",IFERROR(VLOOKUP(IFERROR(VLOOKUP(IF(ISNUMBER(FIND(" – ",$AG21)),LEFT($AG21,FIND(" – ",$AG21)-1),$AG21),ProdTbl,5,0),""),BasketTbl,2,0),"کد ناشناخته"))</f>
        <v/>
      </c>
      <c r="AI21" s="18">
        <f>IF($AG21="","",IFERROR(VLOOKUP(IF(ISNUMBER(FIND(" – ",$AG21)),LEFT($AG21,FIND(" – ",$AG21)-1),$AG21),ProdTbl,3,0),"کد ناشناخته"))</f>
        <v/>
      </c>
      <c r="AJ21" s="22" t="n"/>
      <c r="AK21" s="21" t="n"/>
      <c r="AL21" s="20" t="n"/>
      <c r="AM21" s="18">
        <f>IF($AL21="","",IFERROR(VLOOKUP(IFERROR(VLOOKUP(IF(ISNUMBER(FIND(" – ",$AL21)),LEFT($AL21,FIND(" – ",$AL21)-1),$AL21),ProdTbl,5,0),""),BasketTbl,2,0),"کد ناشناخته"))</f>
        <v/>
      </c>
      <c r="AN21" s="18">
        <f>IF($AL21="","",IFERROR(VLOOKUP(IF(ISNUMBER(FIND(" – ",$AL21)),LEFT($AL21,FIND(" – ",$AL21)-1),$AL21),ProdTbl,3,0),"کد ناشناخته"))</f>
        <v/>
      </c>
      <c r="AO21" s="22" t="n"/>
      <c r="AP21" s="21" t="n"/>
      <c r="AQ21" s="20" t="n"/>
      <c r="AR21" s="18">
        <f>IF($AQ21="","",IFERROR(VLOOKUP(IFERROR(VLOOKUP(IF(ISNUMBER(FIND(" – ",$AQ21)),LEFT($AQ21,FIND(" – ",$AQ21)-1),$AQ21),ProdTbl,5,0),""),BasketTbl,2,0),"کد ناشناخته"))</f>
        <v/>
      </c>
      <c r="AS21" s="18">
        <f>IF($AQ21="","",IFERROR(VLOOKUP(IF(ISNUMBER(FIND(" – ",$AQ21)),LEFT($AQ21,FIND(" – ",$AQ21)-1),$AQ21),ProdTbl,3,0),"کد ناشناخته"))</f>
        <v/>
      </c>
      <c r="AT21" s="22" t="n"/>
      <c r="AU21" s="21" t="n"/>
      <c r="AV21" s="20" t="n"/>
      <c r="AW21" s="18">
        <f>IF($AV21="","",IFERROR(VLOOKUP(IFERROR(VLOOKUP(IF(ISNUMBER(FIND(" – ",$AV21)),LEFT($AV21,FIND(" – ",$AV21)-1),$AV21),ProdTbl,5,0),""),BasketTbl,2,0),"کد ناشناخته"))</f>
        <v/>
      </c>
      <c r="AX21" s="18">
        <f>IF($AV21="","",IFERROR(VLOOKUP(IF(ISNUMBER(FIND(" – ",$AV21)),LEFT($AV21,FIND(" – ",$AV21)-1),$AV21),ProdTbl,3,0),"کد ناشناخته"))</f>
        <v/>
      </c>
      <c r="AY21" s="22" t="n"/>
      <c r="AZ21" s="21" t="n"/>
      <c r="BA21" s="20" t="n"/>
      <c r="BB21" s="18">
        <f>IF($BA21="","",IFERROR(VLOOKUP(IFERROR(VLOOKUP(IF(ISNUMBER(FIND(" – ",$BA21)),LEFT($BA21,FIND(" – ",$BA21)-1),$BA21),ProdTbl,5,0),""),BasketTbl,2,0),"کد ناشناخته"))</f>
        <v/>
      </c>
      <c r="BC21" s="18">
        <f>IF($BA21="","",IFERROR(VLOOKUP(IF(ISNUMBER(FIND(" – ",$BA21)),LEFT($BA21,FIND(" – ",$BA21)-1),$BA21),ProdTbl,3,0),"کد ناشناخته"))</f>
        <v/>
      </c>
      <c r="BD21" s="22" t="n"/>
      <c r="BE21" s="21" t="n"/>
      <c r="BF21" s="20" t="n"/>
      <c r="BG21" s="18">
        <f>IF($BF21="","",IFERROR(VLOOKUP(IFERROR(VLOOKUP(IF(ISNUMBER(FIND(" – ",$BF21)),LEFT($BF21,FIND(" – ",$BF21)-1),$BF21),ProdTbl,5,0),""),BasketTbl,2,0),"کد ناشناخته"))</f>
        <v/>
      </c>
      <c r="BH21" s="18">
        <f>IF($BF21="","",IFERROR(VLOOKUP(IF(ISNUMBER(FIND(" – ",$BF21)),LEFT($BF21,FIND(" – ",$BF21)-1),$BF21),ProdTbl,3,0),"کد ناشناخته"))</f>
        <v/>
      </c>
      <c r="BI21" s="22" t="n"/>
      <c r="BJ21" s="21" t="n"/>
      <c r="BK21" s="20" t="n"/>
      <c r="BL21" s="18">
        <f>IF($BK21="","",IFERROR(VLOOKUP(IFERROR(VLOOKUP(IF(ISNUMBER(FIND(" – ",$BK21)),LEFT($BK21,FIND(" – ",$BK21)-1),$BK21),ProdTbl,5,0),""),BasketTbl,2,0),"کد ناشناخته"))</f>
        <v/>
      </c>
      <c r="BM21" s="18">
        <f>IF($BK21="","",IFERROR(VLOOKUP(IF(ISNUMBER(FIND(" – ",$BK21)),LEFT($BK21,FIND(" – ",$BK21)-1),$BK21),ProdTbl,3,0),"کد ناشناخته"))</f>
        <v/>
      </c>
      <c r="BN21" s="22" t="n"/>
      <c r="BO21" s="21" t="n"/>
      <c r="BP21" s="20" t="n"/>
      <c r="BQ21" s="18">
        <f>IF($BP21="","",IFERROR(VLOOKUP(IFERROR(VLOOKUP(IF(ISNUMBER(FIND(" – ",$BP21)),LEFT($BP21,FIND(" – ",$BP21)-1),$BP21),ProdTbl,5,0),""),BasketTbl,2,0),"کد ناشناخته"))</f>
        <v/>
      </c>
      <c r="BR21" s="18">
        <f>IF($BP21="","",IFERROR(VLOOKUP(IF(ISNUMBER(FIND(" – ",$BP21)),LEFT($BP21,FIND(" – ",$BP21)-1),$BP21),ProdTbl,3,0),"کد ناشناخته"))</f>
        <v/>
      </c>
      <c r="BS21" s="22" t="n"/>
      <c r="BT21" s="21" t="n"/>
      <c r="BU21" s="20" t="n"/>
      <c r="BV21" s="18">
        <f>IF($BU21="","",IFERROR(VLOOKUP(IFERROR(VLOOKUP(IF(ISNUMBER(FIND(" – ",$BU21)),LEFT($BU21,FIND(" – ",$BU21)-1),$BU21),ProdTbl,5,0),""),BasketTbl,2,0),"کد ناشناخته"))</f>
        <v/>
      </c>
      <c r="BW21" s="18">
        <f>IF($BU21="","",IFERROR(VLOOKUP(IF(ISNUMBER(FIND(" – ",$BU21)),LEFT($BU21,FIND(" – ",$BU21)-1),$BU21),ProdTbl,3,0),"کد ناشناخته"))</f>
        <v/>
      </c>
      <c r="BX21" s="22" t="n"/>
      <c r="BY21" s="21" t="n"/>
      <c r="BZ21" s="20" t="n"/>
      <c r="CA21" s="18">
        <f>IF($BZ21="","",IFERROR(VLOOKUP(IFERROR(VLOOKUP(IF(ISNUMBER(FIND(" – ",$BZ21)),LEFT($BZ21,FIND(" – ",$BZ21)-1),$BZ21),ProdTbl,5,0),""),BasketTbl,2,0),"کد ناشناخته"))</f>
        <v/>
      </c>
      <c r="CB21" s="18">
        <f>IF($BZ21="","",IFERROR(VLOOKUP(IF(ISNUMBER(FIND(" – ",$BZ21)),LEFT($BZ21,FIND(" – ",$BZ21)-1),$BZ21),ProdTbl,3,0),"کد ناشناخته"))</f>
        <v/>
      </c>
      <c r="CC21" s="22" t="n"/>
      <c r="CD21" s="21" t="n"/>
      <c r="CE21" s="20" t="n"/>
      <c r="CF21" s="18">
        <f>IF($CE21="","",IFERROR(VLOOKUP(IFERROR(VLOOKUP(IF(ISNUMBER(FIND(" – ",$CE21)),LEFT($CE21,FIND(" – ",$CE21)-1),$CE21),ProdTbl,5,0),""),BasketTbl,2,0),"کد ناشناخته"))</f>
        <v/>
      </c>
      <c r="CG21" s="18">
        <f>IF($CE21="","",IFERROR(VLOOKUP(IF(ISNUMBER(FIND(" – ",$CE21)),LEFT($CE21,FIND(" – ",$CE21)-1),$CE21),ProdTbl,3,0),"کد ناشناخته"))</f>
        <v/>
      </c>
      <c r="CH21" s="22" t="n"/>
      <c r="CI21" s="21" t="n"/>
    </row>
    <row r="22">
      <c r="A22" s="18">
        <f>IF($B22="","",COUNTA($B$10:$B22))</f>
        <v/>
      </c>
      <c r="B22" s="19" t="n"/>
      <c r="C22" s="20" t="n"/>
      <c r="D22" s="19" t="n"/>
      <c r="E22" s="18">
        <f>IF($D22="","",IFERROR(VLOOKUP(IF(ISNUMBER(FIND(" – ",$D22)),LEFT($D22,FIND(" – ",$D22)-1),$D22),SellerTbl,2,0),"کد ناشناخته"))</f>
        <v/>
      </c>
      <c r="F22" s="21" t="n"/>
      <c r="G22" s="21" t="n"/>
      <c r="H22" s="22" t="n"/>
      <c r="I22" s="23">
        <f>IF(OR($F22="",$G22=""),"",$F22-$G22)</f>
        <v/>
      </c>
      <c r="J22" s="18">
        <f>IF($I22="","",IF(ABS($I22)&lt;=0.01*$F22,"√","×"))</f>
        <v/>
      </c>
      <c r="K22" s="23">
        <f>IF(COUNT($Q22,$V22,$AA22,$AF22,$AK22,$AP22,$AU22,$AZ22,$BE22,$BJ22,$BO22,$BT22,$BY22,$CD22,$CI22)=0,"",SUM($Q22,$V22,$AA22,$AF22,$AK22,$AP22,$AU22,$AZ22,$BE22,$BJ22,$BO22,$BT22,$BY22,$CD22,$CI22))</f>
        <v/>
      </c>
      <c r="L22" s="23">
        <f>IF(OR($F22="",$K22=""),"",$F22-$K22)</f>
        <v/>
      </c>
      <c r="M22" s="20" t="n"/>
      <c r="N22" s="18">
        <f>IF($M22="","",IFERROR(VLOOKUP(IFERROR(VLOOKUP(IF(ISNUMBER(FIND(" – ",$M22)),LEFT($M22,FIND(" – ",$M22)-1),$M22),ProdTbl,5,0),""),BasketTbl,2,0),"کد ناشناخته"))</f>
        <v/>
      </c>
      <c r="O22" s="18">
        <f>IF($M22="","",IFERROR(VLOOKUP(IF(ISNUMBER(FIND(" – ",$M22)),LEFT($M22,FIND(" – ",$M22)-1),$M22),ProdTbl,3,0),"کد ناشناخته"))</f>
        <v/>
      </c>
      <c r="P22" s="22" t="n"/>
      <c r="Q22" s="21" t="n"/>
      <c r="R22" s="20" t="n"/>
      <c r="S22" s="18">
        <f>IF($R22="","",IFERROR(VLOOKUP(IFERROR(VLOOKUP(IF(ISNUMBER(FIND(" – ",$R22)),LEFT($R22,FIND(" – ",$R22)-1),$R22),ProdTbl,5,0),""),BasketTbl,2,0),"کد ناشناخته"))</f>
        <v/>
      </c>
      <c r="T22" s="18">
        <f>IF($R22="","",IFERROR(VLOOKUP(IF(ISNUMBER(FIND(" – ",$R22)),LEFT($R22,FIND(" – ",$R22)-1),$R22),ProdTbl,3,0),"کد ناشناخته"))</f>
        <v/>
      </c>
      <c r="U22" s="22" t="n"/>
      <c r="V22" s="21" t="n"/>
      <c r="W22" s="20" t="n"/>
      <c r="X22" s="18">
        <f>IF($W22="","",IFERROR(VLOOKUP(IFERROR(VLOOKUP(IF(ISNUMBER(FIND(" – ",$W22)),LEFT($W22,FIND(" – ",$W22)-1),$W22),ProdTbl,5,0),""),BasketTbl,2,0),"کد ناشناخته"))</f>
        <v/>
      </c>
      <c r="Y22" s="18">
        <f>IF($W22="","",IFERROR(VLOOKUP(IF(ISNUMBER(FIND(" – ",$W22)),LEFT($W22,FIND(" – ",$W22)-1),$W22),ProdTbl,3,0),"کد ناشناخته"))</f>
        <v/>
      </c>
      <c r="Z22" s="22" t="n"/>
      <c r="AA22" s="21" t="n"/>
      <c r="AB22" s="20" t="n"/>
      <c r="AC22" s="18">
        <f>IF($AB22="","",IFERROR(VLOOKUP(IFERROR(VLOOKUP(IF(ISNUMBER(FIND(" – ",$AB22)),LEFT($AB22,FIND(" – ",$AB22)-1),$AB22),ProdTbl,5,0),""),BasketTbl,2,0),"کد ناشناخته"))</f>
        <v/>
      </c>
      <c r="AD22" s="18">
        <f>IF($AB22="","",IFERROR(VLOOKUP(IF(ISNUMBER(FIND(" – ",$AB22)),LEFT($AB22,FIND(" – ",$AB22)-1),$AB22),ProdTbl,3,0),"کد ناشناخته"))</f>
        <v/>
      </c>
      <c r="AE22" s="22" t="n"/>
      <c r="AF22" s="21" t="n"/>
      <c r="AG22" s="20" t="n"/>
      <c r="AH22" s="18">
        <f>IF($AG22="","",IFERROR(VLOOKUP(IFERROR(VLOOKUP(IF(ISNUMBER(FIND(" – ",$AG22)),LEFT($AG22,FIND(" – ",$AG22)-1),$AG22),ProdTbl,5,0),""),BasketTbl,2,0),"کد ناشناخته"))</f>
        <v/>
      </c>
      <c r="AI22" s="18">
        <f>IF($AG22="","",IFERROR(VLOOKUP(IF(ISNUMBER(FIND(" – ",$AG22)),LEFT($AG22,FIND(" – ",$AG22)-1),$AG22),ProdTbl,3,0),"کد ناشناخته"))</f>
        <v/>
      </c>
      <c r="AJ22" s="22" t="n"/>
      <c r="AK22" s="21" t="n"/>
      <c r="AL22" s="20" t="n"/>
      <c r="AM22" s="18">
        <f>IF($AL22="","",IFERROR(VLOOKUP(IFERROR(VLOOKUP(IF(ISNUMBER(FIND(" – ",$AL22)),LEFT($AL22,FIND(" – ",$AL22)-1),$AL22),ProdTbl,5,0),""),BasketTbl,2,0),"کد ناشناخته"))</f>
        <v/>
      </c>
      <c r="AN22" s="18">
        <f>IF($AL22="","",IFERROR(VLOOKUP(IF(ISNUMBER(FIND(" – ",$AL22)),LEFT($AL22,FIND(" – ",$AL22)-1),$AL22),ProdTbl,3,0),"کد ناشناخته"))</f>
        <v/>
      </c>
      <c r="AO22" s="22" t="n"/>
      <c r="AP22" s="21" t="n"/>
      <c r="AQ22" s="20" t="n"/>
      <c r="AR22" s="18">
        <f>IF($AQ22="","",IFERROR(VLOOKUP(IFERROR(VLOOKUP(IF(ISNUMBER(FIND(" – ",$AQ22)),LEFT($AQ22,FIND(" – ",$AQ22)-1),$AQ22),ProdTbl,5,0),""),BasketTbl,2,0),"کد ناشناخته"))</f>
        <v/>
      </c>
      <c r="AS22" s="18">
        <f>IF($AQ22="","",IFERROR(VLOOKUP(IF(ISNUMBER(FIND(" – ",$AQ22)),LEFT($AQ22,FIND(" – ",$AQ22)-1),$AQ22),ProdTbl,3,0),"کد ناشناخته"))</f>
        <v/>
      </c>
      <c r="AT22" s="22" t="n"/>
      <c r="AU22" s="21" t="n"/>
      <c r="AV22" s="20" t="n"/>
      <c r="AW22" s="18">
        <f>IF($AV22="","",IFERROR(VLOOKUP(IFERROR(VLOOKUP(IF(ISNUMBER(FIND(" – ",$AV22)),LEFT($AV22,FIND(" – ",$AV22)-1),$AV22),ProdTbl,5,0),""),BasketTbl,2,0),"کد ناشناخته"))</f>
        <v/>
      </c>
      <c r="AX22" s="18">
        <f>IF($AV22="","",IFERROR(VLOOKUP(IF(ISNUMBER(FIND(" – ",$AV22)),LEFT($AV22,FIND(" – ",$AV22)-1),$AV22),ProdTbl,3,0),"کد ناشناخته"))</f>
        <v/>
      </c>
      <c r="AY22" s="22" t="n"/>
      <c r="AZ22" s="21" t="n"/>
      <c r="BA22" s="20" t="n"/>
      <c r="BB22" s="18">
        <f>IF($BA22="","",IFERROR(VLOOKUP(IFERROR(VLOOKUP(IF(ISNUMBER(FIND(" – ",$BA22)),LEFT($BA22,FIND(" – ",$BA22)-1),$BA22),ProdTbl,5,0),""),BasketTbl,2,0),"کد ناشناخته"))</f>
        <v/>
      </c>
      <c r="BC22" s="18">
        <f>IF($BA22="","",IFERROR(VLOOKUP(IF(ISNUMBER(FIND(" – ",$BA22)),LEFT($BA22,FIND(" – ",$BA22)-1),$BA22),ProdTbl,3,0),"کد ناشناخته"))</f>
        <v/>
      </c>
      <c r="BD22" s="22" t="n"/>
      <c r="BE22" s="21" t="n"/>
      <c r="BF22" s="20" t="n"/>
      <c r="BG22" s="18">
        <f>IF($BF22="","",IFERROR(VLOOKUP(IFERROR(VLOOKUP(IF(ISNUMBER(FIND(" – ",$BF22)),LEFT($BF22,FIND(" – ",$BF22)-1),$BF22),ProdTbl,5,0),""),BasketTbl,2,0),"کد ناشناخته"))</f>
        <v/>
      </c>
      <c r="BH22" s="18">
        <f>IF($BF22="","",IFERROR(VLOOKUP(IF(ISNUMBER(FIND(" – ",$BF22)),LEFT($BF22,FIND(" – ",$BF22)-1),$BF22),ProdTbl,3,0),"کد ناشناخته"))</f>
        <v/>
      </c>
      <c r="BI22" s="22" t="n"/>
      <c r="BJ22" s="21" t="n"/>
      <c r="BK22" s="20" t="n"/>
      <c r="BL22" s="18">
        <f>IF($BK22="","",IFERROR(VLOOKUP(IFERROR(VLOOKUP(IF(ISNUMBER(FIND(" – ",$BK22)),LEFT($BK22,FIND(" – ",$BK22)-1),$BK22),ProdTbl,5,0),""),BasketTbl,2,0),"کد ناشناخته"))</f>
        <v/>
      </c>
      <c r="BM22" s="18">
        <f>IF($BK22="","",IFERROR(VLOOKUP(IF(ISNUMBER(FIND(" – ",$BK22)),LEFT($BK22,FIND(" – ",$BK22)-1),$BK22),ProdTbl,3,0),"کد ناشناخته"))</f>
        <v/>
      </c>
      <c r="BN22" s="22" t="n"/>
      <c r="BO22" s="21" t="n"/>
      <c r="BP22" s="20" t="n"/>
      <c r="BQ22" s="18">
        <f>IF($BP22="","",IFERROR(VLOOKUP(IFERROR(VLOOKUP(IF(ISNUMBER(FIND(" – ",$BP22)),LEFT($BP22,FIND(" – ",$BP22)-1),$BP22),ProdTbl,5,0),""),BasketTbl,2,0),"کد ناشناخته"))</f>
        <v/>
      </c>
      <c r="BR22" s="18">
        <f>IF($BP22="","",IFERROR(VLOOKUP(IF(ISNUMBER(FIND(" – ",$BP22)),LEFT($BP22,FIND(" – ",$BP22)-1),$BP22),ProdTbl,3,0),"کد ناشناخته"))</f>
        <v/>
      </c>
      <c r="BS22" s="22" t="n"/>
      <c r="BT22" s="21" t="n"/>
      <c r="BU22" s="20" t="n"/>
      <c r="BV22" s="18">
        <f>IF($BU22="","",IFERROR(VLOOKUP(IFERROR(VLOOKUP(IF(ISNUMBER(FIND(" – ",$BU22)),LEFT($BU22,FIND(" – ",$BU22)-1),$BU22),ProdTbl,5,0),""),BasketTbl,2,0),"کد ناشناخته"))</f>
        <v/>
      </c>
      <c r="BW22" s="18">
        <f>IF($BU22="","",IFERROR(VLOOKUP(IF(ISNUMBER(FIND(" – ",$BU22)),LEFT($BU22,FIND(" – ",$BU22)-1),$BU22),ProdTbl,3,0),"کد ناشناخته"))</f>
        <v/>
      </c>
      <c r="BX22" s="22" t="n"/>
      <c r="BY22" s="21" t="n"/>
      <c r="BZ22" s="20" t="n"/>
      <c r="CA22" s="18">
        <f>IF($BZ22="","",IFERROR(VLOOKUP(IFERROR(VLOOKUP(IF(ISNUMBER(FIND(" – ",$BZ22)),LEFT($BZ22,FIND(" – ",$BZ22)-1),$BZ22),ProdTbl,5,0),""),BasketTbl,2,0),"کد ناشناخته"))</f>
        <v/>
      </c>
      <c r="CB22" s="18">
        <f>IF($BZ22="","",IFERROR(VLOOKUP(IF(ISNUMBER(FIND(" – ",$BZ22)),LEFT($BZ22,FIND(" – ",$BZ22)-1),$BZ22),ProdTbl,3,0),"کد ناشناخته"))</f>
        <v/>
      </c>
      <c r="CC22" s="22" t="n"/>
      <c r="CD22" s="21" t="n"/>
      <c r="CE22" s="20" t="n"/>
      <c r="CF22" s="18">
        <f>IF($CE22="","",IFERROR(VLOOKUP(IFERROR(VLOOKUP(IF(ISNUMBER(FIND(" – ",$CE22)),LEFT($CE22,FIND(" – ",$CE22)-1),$CE22),ProdTbl,5,0),""),BasketTbl,2,0),"کد ناشناخته"))</f>
        <v/>
      </c>
      <c r="CG22" s="18">
        <f>IF($CE22="","",IFERROR(VLOOKUP(IF(ISNUMBER(FIND(" – ",$CE22)),LEFT($CE22,FIND(" – ",$CE22)-1),$CE22),ProdTbl,3,0),"کد ناشناخته"))</f>
        <v/>
      </c>
      <c r="CH22" s="22" t="n"/>
      <c r="CI22" s="21" t="n"/>
    </row>
    <row r="23">
      <c r="A23" s="18">
        <f>IF($B23="","",COUNTA($B$10:$B23))</f>
        <v/>
      </c>
      <c r="B23" s="19" t="n"/>
      <c r="C23" s="20" t="n"/>
      <c r="D23" s="19" t="n"/>
      <c r="E23" s="18">
        <f>IF($D23="","",IFERROR(VLOOKUP(IF(ISNUMBER(FIND(" – ",$D23)),LEFT($D23,FIND(" – ",$D23)-1),$D23),SellerTbl,2,0),"کد ناشناخته"))</f>
        <v/>
      </c>
      <c r="F23" s="21" t="n"/>
      <c r="G23" s="21" t="n"/>
      <c r="H23" s="22" t="n"/>
      <c r="I23" s="23">
        <f>IF(OR($F23="",$G23=""),"",$F23-$G23)</f>
        <v/>
      </c>
      <c r="J23" s="18">
        <f>IF($I23="","",IF(ABS($I23)&lt;=0.01*$F23,"√","×"))</f>
        <v/>
      </c>
      <c r="K23" s="23">
        <f>IF(COUNT($Q23,$V23,$AA23,$AF23,$AK23,$AP23,$AU23,$AZ23,$BE23,$BJ23,$BO23,$BT23,$BY23,$CD23,$CI23)=0,"",SUM($Q23,$V23,$AA23,$AF23,$AK23,$AP23,$AU23,$AZ23,$BE23,$BJ23,$BO23,$BT23,$BY23,$CD23,$CI23))</f>
        <v/>
      </c>
      <c r="L23" s="23">
        <f>IF(OR($F23="",$K23=""),"",$F23-$K23)</f>
        <v/>
      </c>
      <c r="M23" s="20" t="n"/>
      <c r="N23" s="18">
        <f>IF($M23="","",IFERROR(VLOOKUP(IFERROR(VLOOKUP(IF(ISNUMBER(FIND(" – ",$M23)),LEFT($M23,FIND(" – ",$M23)-1),$M23),ProdTbl,5,0),""),BasketTbl,2,0),"کد ناشناخته"))</f>
        <v/>
      </c>
      <c r="O23" s="18">
        <f>IF($M23="","",IFERROR(VLOOKUP(IF(ISNUMBER(FIND(" – ",$M23)),LEFT($M23,FIND(" – ",$M23)-1),$M23),ProdTbl,3,0),"کد ناشناخته"))</f>
        <v/>
      </c>
      <c r="P23" s="22" t="n"/>
      <c r="Q23" s="21" t="n"/>
      <c r="R23" s="20" t="n"/>
      <c r="S23" s="18">
        <f>IF($R23="","",IFERROR(VLOOKUP(IFERROR(VLOOKUP(IF(ISNUMBER(FIND(" – ",$R23)),LEFT($R23,FIND(" – ",$R23)-1),$R23),ProdTbl,5,0),""),BasketTbl,2,0),"کد ناشناخته"))</f>
        <v/>
      </c>
      <c r="T23" s="18">
        <f>IF($R23="","",IFERROR(VLOOKUP(IF(ISNUMBER(FIND(" – ",$R23)),LEFT($R23,FIND(" – ",$R23)-1),$R23),ProdTbl,3,0),"کد ناشناخته"))</f>
        <v/>
      </c>
      <c r="U23" s="22" t="n"/>
      <c r="V23" s="21" t="n"/>
      <c r="W23" s="20" t="n"/>
      <c r="X23" s="18">
        <f>IF($W23="","",IFERROR(VLOOKUP(IFERROR(VLOOKUP(IF(ISNUMBER(FIND(" – ",$W23)),LEFT($W23,FIND(" – ",$W23)-1),$W23),ProdTbl,5,0),""),BasketTbl,2,0),"کد ناشناخته"))</f>
        <v/>
      </c>
      <c r="Y23" s="18">
        <f>IF($W23="","",IFERROR(VLOOKUP(IF(ISNUMBER(FIND(" – ",$W23)),LEFT($W23,FIND(" – ",$W23)-1),$W23),ProdTbl,3,0),"کد ناشناخته"))</f>
        <v/>
      </c>
      <c r="Z23" s="22" t="n"/>
      <c r="AA23" s="21" t="n"/>
      <c r="AB23" s="20" t="n"/>
      <c r="AC23" s="18">
        <f>IF($AB23="","",IFERROR(VLOOKUP(IFERROR(VLOOKUP(IF(ISNUMBER(FIND(" – ",$AB23)),LEFT($AB23,FIND(" – ",$AB23)-1),$AB23),ProdTbl,5,0),""),BasketTbl,2,0),"کد ناشناخته"))</f>
        <v/>
      </c>
      <c r="AD23" s="18">
        <f>IF($AB23="","",IFERROR(VLOOKUP(IF(ISNUMBER(FIND(" – ",$AB23)),LEFT($AB23,FIND(" – ",$AB23)-1),$AB23),ProdTbl,3,0),"کد ناشناخته"))</f>
        <v/>
      </c>
      <c r="AE23" s="22" t="n"/>
      <c r="AF23" s="21" t="n"/>
      <c r="AG23" s="20" t="n"/>
      <c r="AH23" s="18">
        <f>IF($AG23="","",IFERROR(VLOOKUP(IFERROR(VLOOKUP(IF(ISNUMBER(FIND(" – ",$AG23)),LEFT($AG23,FIND(" – ",$AG23)-1),$AG23),ProdTbl,5,0),""),BasketTbl,2,0),"کد ناشناخته"))</f>
        <v/>
      </c>
      <c r="AI23" s="18">
        <f>IF($AG23="","",IFERROR(VLOOKUP(IF(ISNUMBER(FIND(" – ",$AG23)),LEFT($AG23,FIND(" – ",$AG23)-1),$AG23),ProdTbl,3,0),"کد ناشناخته"))</f>
        <v/>
      </c>
      <c r="AJ23" s="22" t="n"/>
      <c r="AK23" s="21" t="n"/>
      <c r="AL23" s="20" t="n"/>
      <c r="AM23" s="18">
        <f>IF($AL23="","",IFERROR(VLOOKUP(IFERROR(VLOOKUP(IF(ISNUMBER(FIND(" – ",$AL23)),LEFT($AL23,FIND(" – ",$AL23)-1),$AL23),ProdTbl,5,0),""),BasketTbl,2,0),"کد ناشناخته"))</f>
        <v/>
      </c>
      <c r="AN23" s="18">
        <f>IF($AL23="","",IFERROR(VLOOKUP(IF(ISNUMBER(FIND(" – ",$AL23)),LEFT($AL23,FIND(" – ",$AL23)-1),$AL23),ProdTbl,3,0),"کد ناشناخته"))</f>
        <v/>
      </c>
      <c r="AO23" s="22" t="n"/>
      <c r="AP23" s="21" t="n"/>
      <c r="AQ23" s="20" t="n"/>
      <c r="AR23" s="18">
        <f>IF($AQ23="","",IFERROR(VLOOKUP(IFERROR(VLOOKUP(IF(ISNUMBER(FIND(" – ",$AQ23)),LEFT($AQ23,FIND(" – ",$AQ23)-1),$AQ23),ProdTbl,5,0),""),BasketTbl,2,0),"کد ناشناخته"))</f>
        <v/>
      </c>
      <c r="AS23" s="18">
        <f>IF($AQ23="","",IFERROR(VLOOKUP(IF(ISNUMBER(FIND(" – ",$AQ23)),LEFT($AQ23,FIND(" – ",$AQ23)-1),$AQ23),ProdTbl,3,0),"کد ناشناخته"))</f>
        <v/>
      </c>
      <c r="AT23" s="22" t="n"/>
      <c r="AU23" s="21" t="n"/>
      <c r="AV23" s="20" t="n"/>
      <c r="AW23" s="18">
        <f>IF($AV23="","",IFERROR(VLOOKUP(IFERROR(VLOOKUP(IF(ISNUMBER(FIND(" – ",$AV23)),LEFT($AV23,FIND(" – ",$AV23)-1),$AV23),ProdTbl,5,0),""),BasketTbl,2,0),"کد ناشناخته"))</f>
        <v/>
      </c>
      <c r="AX23" s="18">
        <f>IF($AV23="","",IFERROR(VLOOKUP(IF(ISNUMBER(FIND(" – ",$AV23)),LEFT($AV23,FIND(" – ",$AV23)-1),$AV23),ProdTbl,3,0),"کد ناشناخته"))</f>
        <v/>
      </c>
      <c r="AY23" s="22" t="n"/>
      <c r="AZ23" s="21" t="n"/>
      <c r="BA23" s="20" t="n"/>
      <c r="BB23" s="18">
        <f>IF($BA23="","",IFERROR(VLOOKUP(IFERROR(VLOOKUP(IF(ISNUMBER(FIND(" – ",$BA23)),LEFT($BA23,FIND(" – ",$BA23)-1),$BA23),ProdTbl,5,0),""),BasketTbl,2,0),"کد ناشناخته"))</f>
        <v/>
      </c>
      <c r="BC23" s="18">
        <f>IF($BA23="","",IFERROR(VLOOKUP(IF(ISNUMBER(FIND(" – ",$BA23)),LEFT($BA23,FIND(" – ",$BA23)-1),$BA23),ProdTbl,3,0),"کد ناشناخته"))</f>
        <v/>
      </c>
      <c r="BD23" s="22" t="n"/>
      <c r="BE23" s="21" t="n"/>
      <c r="BF23" s="20" t="n"/>
      <c r="BG23" s="18">
        <f>IF($BF23="","",IFERROR(VLOOKUP(IFERROR(VLOOKUP(IF(ISNUMBER(FIND(" – ",$BF23)),LEFT($BF23,FIND(" – ",$BF23)-1),$BF23),ProdTbl,5,0),""),BasketTbl,2,0),"کد ناشناخته"))</f>
        <v/>
      </c>
      <c r="BH23" s="18">
        <f>IF($BF23="","",IFERROR(VLOOKUP(IF(ISNUMBER(FIND(" – ",$BF23)),LEFT($BF23,FIND(" – ",$BF23)-1),$BF23),ProdTbl,3,0),"کد ناشناخته"))</f>
        <v/>
      </c>
      <c r="BI23" s="22" t="n"/>
      <c r="BJ23" s="21" t="n"/>
      <c r="BK23" s="20" t="n"/>
      <c r="BL23" s="18">
        <f>IF($BK23="","",IFERROR(VLOOKUP(IFERROR(VLOOKUP(IF(ISNUMBER(FIND(" – ",$BK23)),LEFT($BK23,FIND(" – ",$BK23)-1),$BK23),ProdTbl,5,0),""),BasketTbl,2,0),"کد ناشناخته"))</f>
        <v/>
      </c>
      <c r="BM23" s="18">
        <f>IF($BK23="","",IFERROR(VLOOKUP(IF(ISNUMBER(FIND(" – ",$BK23)),LEFT($BK23,FIND(" – ",$BK23)-1),$BK23),ProdTbl,3,0),"کد ناشناخته"))</f>
        <v/>
      </c>
      <c r="BN23" s="22" t="n"/>
      <c r="BO23" s="21" t="n"/>
      <c r="BP23" s="20" t="n"/>
      <c r="BQ23" s="18">
        <f>IF($BP23="","",IFERROR(VLOOKUP(IFERROR(VLOOKUP(IF(ISNUMBER(FIND(" – ",$BP23)),LEFT($BP23,FIND(" – ",$BP23)-1),$BP23),ProdTbl,5,0),""),BasketTbl,2,0),"کد ناشناخته"))</f>
        <v/>
      </c>
      <c r="BR23" s="18">
        <f>IF($BP23="","",IFERROR(VLOOKUP(IF(ISNUMBER(FIND(" – ",$BP23)),LEFT($BP23,FIND(" – ",$BP23)-1),$BP23),ProdTbl,3,0),"کد ناشناخته"))</f>
        <v/>
      </c>
      <c r="BS23" s="22" t="n"/>
      <c r="BT23" s="21" t="n"/>
      <c r="BU23" s="20" t="n"/>
      <c r="BV23" s="18">
        <f>IF($BU23="","",IFERROR(VLOOKUP(IFERROR(VLOOKUP(IF(ISNUMBER(FIND(" – ",$BU23)),LEFT($BU23,FIND(" – ",$BU23)-1),$BU23),ProdTbl,5,0),""),BasketTbl,2,0),"کد ناشناخته"))</f>
        <v/>
      </c>
      <c r="BW23" s="18">
        <f>IF($BU23="","",IFERROR(VLOOKUP(IF(ISNUMBER(FIND(" – ",$BU23)),LEFT($BU23,FIND(" – ",$BU23)-1),$BU23),ProdTbl,3,0),"کد ناشناخته"))</f>
        <v/>
      </c>
      <c r="BX23" s="22" t="n"/>
      <c r="BY23" s="21" t="n"/>
      <c r="BZ23" s="20" t="n"/>
      <c r="CA23" s="18">
        <f>IF($BZ23="","",IFERROR(VLOOKUP(IFERROR(VLOOKUP(IF(ISNUMBER(FIND(" – ",$BZ23)),LEFT($BZ23,FIND(" – ",$BZ23)-1),$BZ23),ProdTbl,5,0),""),BasketTbl,2,0),"کد ناشناخته"))</f>
        <v/>
      </c>
      <c r="CB23" s="18">
        <f>IF($BZ23="","",IFERROR(VLOOKUP(IF(ISNUMBER(FIND(" – ",$BZ23)),LEFT($BZ23,FIND(" – ",$BZ23)-1),$BZ23),ProdTbl,3,0),"کد ناشناخته"))</f>
        <v/>
      </c>
      <c r="CC23" s="22" t="n"/>
      <c r="CD23" s="21" t="n"/>
      <c r="CE23" s="20" t="n"/>
      <c r="CF23" s="18">
        <f>IF($CE23="","",IFERROR(VLOOKUP(IFERROR(VLOOKUP(IF(ISNUMBER(FIND(" – ",$CE23)),LEFT($CE23,FIND(" – ",$CE23)-1),$CE23),ProdTbl,5,0),""),BasketTbl,2,0),"کد ناشناخته"))</f>
        <v/>
      </c>
      <c r="CG23" s="18">
        <f>IF($CE23="","",IFERROR(VLOOKUP(IF(ISNUMBER(FIND(" – ",$CE23)),LEFT($CE23,FIND(" – ",$CE23)-1),$CE23),ProdTbl,3,0),"کد ناشناخته"))</f>
        <v/>
      </c>
      <c r="CH23" s="22" t="n"/>
      <c r="CI23" s="21" t="n"/>
    </row>
    <row r="24">
      <c r="A24" s="18">
        <f>IF($B24="","",COUNTA($B$10:$B24))</f>
        <v/>
      </c>
      <c r="B24" s="19" t="n"/>
      <c r="C24" s="20" t="n"/>
      <c r="D24" s="19" t="n"/>
      <c r="E24" s="18">
        <f>IF($D24="","",IFERROR(VLOOKUP(IF(ISNUMBER(FIND(" – ",$D24)),LEFT($D24,FIND(" – ",$D24)-1),$D24),SellerTbl,2,0),"کد ناشناخته"))</f>
        <v/>
      </c>
      <c r="F24" s="21" t="n"/>
      <c r="G24" s="21" t="n"/>
      <c r="H24" s="22" t="n"/>
      <c r="I24" s="23">
        <f>IF(OR($F24="",$G24=""),"",$F24-$G24)</f>
        <v/>
      </c>
      <c r="J24" s="18">
        <f>IF($I24="","",IF(ABS($I24)&lt;=0.01*$F24,"√","×"))</f>
        <v/>
      </c>
      <c r="K24" s="23">
        <f>IF(COUNT($Q24,$V24,$AA24,$AF24,$AK24,$AP24,$AU24,$AZ24,$BE24,$BJ24,$BO24,$BT24,$BY24,$CD24,$CI24)=0,"",SUM($Q24,$V24,$AA24,$AF24,$AK24,$AP24,$AU24,$AZ24,$BE24,$BJ24,$BO24,$BT24,$BY24,$CD24,$CI24))</f>
        <v/>
      </c>
      <c r="L24" s="23">
        <f>IF(OR($F24="",$K24=""),"",$F24-$K24)</f>
        <v/>
      </c>
      <c r="M24" s="20" t="n"/>
      <c r="N24" s="18">
        <f>IF($M24="","",IFERROR(VLOOKUP(IFERROR(VLOOKUP(IF(ISNUMBER(FIND(" – ",$M24)),LEFT($M24,FIND(" – ",$M24)-1),$M24),ProdTbl,5,0),""),BasketTbl,2,0),"کد ناشناخته"))</f>
        <v/>
      </c>
      <c r="O24" s="18">
        <f>IF($M24="","",IFERROR(VLOOKUP(IF(ISNUMBER(FIND(" – ",$M24)),LEFT($M24,FIND(" – ",$M24)-1),$M24),ProdTbl,3,0),"کد ناشناخته"))</f>
        <v/>
      </c>
      <c r="P24" s="22" t="n"/>
      <c r="Q24" s="21" t="n"/>
      <c r="R24" s="20" t="n"/>
      <c r="S24" s="18">
        <f>IF($R24="","",IFERROR(VLOOKUP(IFERROR(VLOOKUP(IF(ISNUMBER(FIND(" – ",$R24)),LEFT($R24,FIND(" – ",$R24)-1),$R24),ProdTbl,5,0),""),BasketTbl,2,0),"کد ناشناخته"))</f>
        <v/>
      </c>
      <c r="T24" s="18">
        <f>IF($R24="","",IFERROR(VLOOKUP(IF(ISNUMBER(FIND(" – ",$R24)),LEFT($R24,FIND(" – ",$R24)-1),$R24),ProdTbl,3,0),"کد ناشناخته"))</f>
        <v/>
      </c>
      <c r="U24" s="22" t="n"/>
      <c r="V24" s="21" t="n"/>
      <c r="W24" s="20" t="n"/>
      <c r="X24" s="18">
        <f>IF($W24="","",IFERROR(VLOOKUP(IFERROR(VLOOKUP(IF(ISNUMBER(FIND(" – ",$W24)),LEFT($W24,FIND(" – ",$W24)-1),$W24),ProdTbl,5,0),""),BasketTbl,2,0),"کد ناشناخته"))</f>
        <v/>
      </c>
      <c r="Y24" s="18">
        <f>IF($W24="","",IFERROR(VLOOKUP(IF(ISNUMBER(FIND(" – ",$W24)),LEFT($W24,FIND(" – ",$W24)-1),$W24),ProdTbl,3,0),"کد ناشناخته"))</f>
        <v/>
      </c>
      <c r="Z24" s="22" t="n"/>
      <c r="AA24" s="21" t="n"/>
      <c r="AB24" s="20" t="n"/>
      <c r="AC24" s="18">
        <f>IF($AB24="","",IFERROR(VLOOKUP(IFERROR(VLOOKUP(IF(ISNUMBER(FIND(" – ",$AB24)),LEFT($AB24,FIND(" – ",$AB24)-1),$AB24),ProdTbl,5,0),""),BasketTbl,2,0),"کد ناشناخته"))</f>
        <v/>
      </c>
      <c r="AD24" s="18">
        <f>IF($AB24="","",IFERROR(VLOOKUP(IF(ISNUMBER(FIND(" – ",$AB24)),LEFT($AB24,FIND(" – ",$AB24)-1),$AB24),ProdTbl,3,0),"کد ناشناخته"))</f>
        <v/>
      </c>
      <c r="AE24" s="22" t="n"/>
      <c r="AF24" s="21" t="n"/>
      <c r="AG24" s="20" t="n"/>
      <c r="AH24" s="18">
        <f>IF($AG24="","",IFERROR(VLOOKUP(IFERROR(VLOOKUP(IF(ISNUMBER(FIND(" – ",$AG24)),LEFT($AG24,FIND(" – ",$AG24)-1),$AG24),ProdTbl,5,0),""),BasketTbl,2,0),"کد ناشناخته"))</f>
        <v/>
      </c>
      <c r="AI24" s="18">
        <f>IF($AG24="","",IFERROR(VLOOKUP(IF(ISNUMBER(FIND(" – ",$AG24)),LEFT($AG24,FIND(" – ",$AG24)-1),$AG24),ProdTbl,3,0),"کد ناشناخته"))</f>
        <v/>
      </c>
      <c r="AJ24" s="22" t="n"/>
      <c r="AK24" s="21" t="n"/>
      <c r="AL24" s="20" t="n"/>
      <c r="AM24" s="18">
        <f>IF($AL24="","",IFERROR(VLOOKUP(IFERROR(VLOOKUP(IF(ISNUMBER(FIND(" – ",$AL24)),LEFT($AL24,FIND(" – ",$AL24)-1),$AL24),ProdTbl,5,0),""),BasketTbl,2,0),"کد ناشناخته"))</f>
        <v/>
      </c>
      <c r="AN24" s="18">
        <f>IF($AL24="","",IFERROR(VLOOKUP(IF(ISNUMBER(FIND(" – ",$AL24)),LEFT($AL24,FIND(" – ",$AL24)-1),$AL24),ProdTbl,3,0),"کد ناشناخته"))</f>
        <v/>
      </c>
      <c r="AO24" s="22" t="n"/>
      <c r="AP24" s="21" t="n"/>
      <c r="AQ24" s="20" t="n"/>
      <c r="AR24" s="18">
        <f>IF($AQ24="","",IFERROR(VLOOKUP(IFERROR(VLOOKUP(IF(ISNUMBER(FIND(" – ",$AQ24)),LEFT($AQ24,FIND(" – ",$AQ24)-1),$AQ24),ProdTbl,5,0),""),BasketTbl,2,0),"کد ناشناخته"))</f>
        <v/>
      </c>
      <c r="AS24" s="18">
        <f>IF($AQ24="","",IFERROR(VLOOKUP(IF(ISNUMBER(FIND(" – ",$AQ24)),LEFT($AQ24,FIND(" – ",$AQ24)-1),$AQ24),ProdTbl,3,0),"کد ناشناخته"))</f>
        <v/>
      </c>
      <c r="AT24" s="22" t="n"/>
      <c r="AU24" s="21" t="n"/>
      <c r="AV24" s="20" t="n"/>
      <c r="AW24" s="18">
        <f>IF($AV24="","",IFERROR(VLOOKUP(IFERROR(VLOOKUP(IF(ISNUMBER(FIND(" – ",$AV24)),LEFT($AV24,FIND(" – ",$AV24)-1),$AV24),ProdTbl,5,0),""),BasketTbl,2,0),"کد ناشناخته"))</f>
        <v/>
      </c>
      <c r="AX24" s="18">
        <f>IF($AV24="","",IFERROR(VLOOKUP(IF(ISNUMBER(FIND(" – ",$AV24)),LEFT($AV24,FIND(" – ",$AV24)-1),$AV24),ProdTbl,3,0),"کد ناشناخته"))</f>
        <v/>
      </c>
      <c r="AY24" s="22" t="n"/>
      <c r="AZ24" s="21" t="n"/>
      <c r="BA24" s="20" t="n"/>
      <c r="BB24" s="18">
        <f>IF($BA24="","",IFERROR(VLOOKUP(IFERROR(VLOOKUP(IF(ISNUMBER(FIND(" – ",$BA24)),LEFT($BA24,FIND(" – ",$BA24)-1),$BA24),ProdTbl,5,0),""),BasketTbl,2,0),"کد ناشناخته"))</f>
        <v/>
      </c>
      <c r="BC24" s="18">
        <f>IF($BA24="","",IFERROR(VLOOKUP(IF(ISNUMBER(FIND(" – ",$BA24)),LEFT($BA24,FIND(" – ",$BA24)-1),$BA24),ProdTbl,3,0),"کد ناشناخته"))</f>
        <v/>
      </c>
      <c r="BD24" s="22" t="n"/>
      <c r="BE24" s="21" t="n"/>
      <c r="BF24" s="20" t="n"/>
      <c r="BG24" s="18">
        <f>IF($BF24="","",IFERROR(VLOOKUP(IFERROR(VLOOKUP(IF(ISNUMBER(FIND(" – ",$BF24)),LEFT($BF24,FIND(" – ",$BF24)-1),$BF24),ProdTbl,5,0),""),BasketTbl,2,0),"کد ناشناخته"))</f>
        <v/>
      </c>
      <c r="BH24" s="18">
        <f>IF($BF24="","",IFERROR(VLOOKUP(IF(ISNUMBER(FIND(" – ",$BF24)),LEFT($BF24,FIND(" – ",$BF24)-1),$BF24),ProdTbl,3,0),"کد ناشناخته"))</f>
        <v/>
      </c>
      <c r="BI24" s="22" t="n"/>
      <c r="BJ24" s="21" t="n"/>
      <c r="BK24" s="20" t="n"/>
      <c r="BL24" s="18">
        <f>IF($BK24="","",IFERROR(VLOOKUP(IFERROR(VLOOKUP(IF(ISNUMBER(FIND(" – ",$BK24)),LEFT($BK24,FIND(" – ",$BK24)-1),$BK24),ProdTbl,5,0),""),BasketTbl,2,0),"کد ناشناخته"))</f>
        <v/>
      </c>
      <c r="BM24" s="18">
        <f>IF($BK24="","",IFERROR(VLOOKUP(IF(ISNUMBER(FIND(" – ",$BK24)),LEFT($BK24,FIND(" – ",$BK24)-1),$BK24),ProdTbl,3,0),"کد ناشناخته"))</f>
        <v/>
      </c>
      <c r="BN24" s="22" t="n"/>
      <c r="BO24" s="21" t="n"/>
      <c r="BP24" s="20" t="n"/>
      <c r="BQ24" s="18">
        <f>IF($BP24="","",IFERROR(VLOOKUP(IFERROR(VLOOKUP(IF(ISNUMBER(FIND(" – ",$BP24)),LEFT($BP24,FIND(" – ",$BP24)-1),$BP24),ProdTbl,5,0),""),BasketTbl,2,0),"کد ناشناخته"))</f>
        <v/>
      </c>
      <c r="BR24" s="18">
        <f>IF($BP24="","",IFERROR(VLOOKUP(IF(ISNUMBER(FIND(" – ",$BP24)),LEFT($BP24,FIND(" – ",$BP24)-1),$BP24),ProdTbl,3,0),"کد ناشناخته"))</f>
        <v/>
      </c>
      <c r="BS24" s="22" t="n"/>
      <c r="BT24" s="21" t="n"/>
      <c r="BU24" s="20" t="n"/>
      <c r="BV24" s="18">
        <f>IF($BU24="","",IFERROR(VLOOKUP(IFERROR(VLOOKUP(IF(ISNUMBER(FIND(" – ",$BU24)),LEFT($BU24,FIND(" – ",$BU24)-1),$BU24),ProdTbl,5,0),""),BasketTbl,2,0),"کد ناشناخته"))</f>
        <v/>
      </c>
      <c r="BW24" s="18">
        <f>IF($BU24="","",IFERROR(VLOOKUP(IF(ISNUMBER(FIND(" – ",$BU24)),LEFT($BU24,FIND(" – ",$BU24)-1),$BU24),ProdTbl,3,0),"کد ناشناخته"))</f>
        <v/>
      </c>
      <c r="BX24" s="22" t="n"/>
      <c r="BY24" s="21" t="n"/>
      <c r="BZ24" s="20" t="n"/>
      <c r="CA24" s="18">
        <f>IF($BZ24="","",IFERROR(VLOOKUP(IFERROR(VLOOKUP(IF(ISNUMBER(FIND(" – ",$BZ24)),LEFT($BZ24,FIND(" – ",$BZ24)-1),$BZ24),ProdTbl,5,0),""),BasketTbl,2,0),"کد ناشناخته"))</f>
        <v/>
      </c>
      <c r="CB24" s="18">
        <f>IF($BZ24="","",IFERROR(VLOOKUP(IF(ISNUMBER(FIND(" – ",$BZ24)),LEFT($BZ24,FIND(" – ",$BZ24)-1),$BZ24),ProdTbl,3,0),"کد ناشناخته"))</f>
        <v/>
      </c>
      <c r="CC24" s="22" t="n"/>
      <c r="CD24" s="21" t="n"/>
      <c r="CE24" s="20" t="n"/>
      <c r="CF24" s="18">
        <f>IF($CE24="","",IFERROR(VLOOKUP(IFERROR(VLOOKUP(IF(ISNUMBER(FIND(" – ",$CE24)),LEFT($CE24,FIND(" – ",$CE24)-1),$CE24),ProdTbl,5,0),""),BasketTbl,2,0),"کد ناشناخته"))</f>
        <v/>
      </c>
      <c r="CG24" s="18">
        <f>IF($CE24="","",IFERROR(VLOOKUP(IF(ISNUMBER(FIND(" – ",$CE24)),LEFT($CE24,FIND(" – ",$CE24)-1),$CE24),ProdTbl,3,0),"کد ناشناخته"))</f>
        <v/>
      </c>
      <c r="CH24" s="22" t="n"/>
      <c r="CI24" s="21" t="n"/>
    </row>
    <row r="25">
      <c r="A25" s="18">
        <f>IF($B25="","",COUNTA($B$10:$B25))</f>
        <v/>
      </c>
      <c r="B25" s="19" t="n"/>
      <c r="C25" s="20" t="n"/>
      <c r="D25" s="19" t="n"/>
      <c r="E25" s="18">
        <f>IF($D25="","",IFERROR(VLOOKUP(IF(ISNUMBER(FIND(" – ",$D25)),LEFT($D25,FIND(" – ",$D25)-1),$D25),SellerTbl,2,0),"کد ناشناخته"))</f>
        <v/>
      </c>
      <c r="F25" s="21" t="n"/>
      <c r="G25" s="21" t="n"/>
      <c r="H25" s="22" t="n"/>
      <c r="I25" s="23">
        <f>IF(OR($F25="",$G25=""),"",$F25-$G25)</f>
        <v/>
      </c>
      <c r="J25" s="18">
        <f>IF($I25="","",IF(ABS($I25)&lt;=0.01*$F25,"√","×"))</f>
        <v/>
      </c>
      <c r="K25" s="23">
        <f>IF(COUNT($Q25,$V25,$AA25,$AF25,$AK25,$AP25,$AU25,$AZ25,$BE25,$BJ25,$BO25,$BT25,$BY25,$CD25,$CI25)=0,"",SUM($Q25,$V25,$AA25,$AF25,$AK25,$AP25,$AU25,$AZ25,$BE25,$BJ25,$BO25,$BT25,$BY25,$CD25,$CI25))</f>
        <v/>
      </c>
      <c r="L25" s="23">
        <f>IF(OR($F25="",$K25=""),"",$F25-$K25)</f>
        <v/>
      </c>
      <c r="M25" s="20" t="n"/>
      <c r="N25" s="18">
        <f>IF($M25="","",IFERROR(VLOOKUP(IFERROR(VLOOKUP(IF(ISNUMBER(FIND(" – ",$M25)),LEFT($M25,FIND(" – ",$M25)-1),$M25),ProdTbl,5,0),""),BasketTbl,2,0),"کد ناشناخته"))</f>
        <v/>
      </c>
      <c r="O25" s="18">
        <f>IF($M25="","",IFERROR(VLOOKUP(IF(ISNUMBER(FIND(" – ",$M25)),LEFT($M25,FIND(" – ",$M25)-1),$M25),ProdTbl,3,0),"کد ناشناخته"))</f>
        <v/>
      </c>
      <c r="P25" s="22" t="n"/>
      <c r="Q25" s="21" t="n"/>
      <c r="R25" s="20" t="n"/>
      <c r="S25" s="18">
        <f>IF($R25="","",IFERROR(VLOOKUP(IFERROR(VLOOKUP(IF(ISNUMBER(FIND(" – ",$R25)),LEFT($R25,FIND(" – ",$R25)-1),$R25),ProdTbl,5,0),""),BasketTbl,2,0),"کد ناشناخته"))</f>
        <v/>
      </c>
      <c r="T25" s="18">
        <f>IF($R25="","",IFERROR(VLOOKUP(IF(ISNUMBER(FIND(" – ",$R25)),LEFT($R25,FIND(" – ",$R25)-1),$R25),ProdTbl,3,0),"کد ناشناخته"))</f>
        <v/>
      </c>
      <c r="U25" s="22" t="n"/>
      <c r="V25" s="21" t="n"/>
      <c r="W25" s="20" t="n"/>
      <c r="X25" s="18">
        <f>IF($W25="","",IFERROR(VLOOKUP(IFERROR(VLOOKUP(IF(ISNUMBER(FIND(" – ",$W25)),LEFT($W25,FIND(" – ",$W25)-1),$W25),ProdTbl,5,0),""),BasketTbl,2,0),"کد ناشناخته"))</f>
        <v/>
      </c>
      <c r="Y25" s="18">
        <f>IF($W25="","",IFERROR(VLOOKUP(IF(ISNUMBER(FIND(" – ",$W25)),LEFT($W25,FIND(" – ",$W25)-1),$W25),ProdTbl,3,0),"کد ناشناخته"))</f>
        <v/>
      </c>
      <c r="Z25" s="22" t="n"/>
      <c r="AA25" s="21" t="n"/>
      <c r="AB25" s="20" t="n"/>
      <c r="AC25" s="18">
        <f>IF($AB25="","",IFERROR(VLOOKUP(IFERROR(VLOOKUP(IF(ISNUMBER(FIND(" – ",$AB25)),LEFT($AB25,FIND(" – ",$AB25)-1),$AB25),ProdTbl,5,0),""),BasketTbl,2,0),"کد ناشناخته"))</f>
        <v/>
      </c>
      <c r="AD25" s="18">
        <f>IF($AB25="","",IFERROR(VLOOKUP(IF(ISNUMBER(FIND(" – ",$AB25)),LEFT($AB25,FIND(" – ",$AB25)-1),$AB25),ProdTbl,3,0),"کد ناشناخته"))</f>
        <v/>
      </c>
      <c r="AE25" s="22" t="n"/>
      <c r="AF25" s="21" t="n"/>
      <c r="AG25" s="20" t="n"/>
      <c r="AH25" s="18">
        <f>IF($AG25="","",IFERROR(VLOOKUP(IFERROR(VLOOKUP(IF(ISNUMBER(FIND(" – ",$AG25)),LEFT($AG25,FIND(" – ",$AG25)-1),$AG25),ProdTbl,5,0),""),BasketTbl,2,0),"کد ناشناخته"))</f>
        <v/>
      </c>
      <c r="AI25" s="18">
        <f>IF($AG25="","",IFERROR(VLOOKUP(IF(ISNUMBER(FIND(" – ",$AG25)),LEFT($AG25,FIND(" – ",$AG25)-1),$AG25),ProdTbl,3,0),"کد ناشناخته"))</f>
        <v/>
      </c>
      <c r="AJ25" s="22" t="n"/>
      <c r="AK25" s="21" t="n"/>
      <c r="AL25" s="20" t="n"/>
      <c r="AM25" s="18">
        <f>IF($AL25="","",IFERROR(VLOOKUP(IFERROR(VLOOKUP(IF(ISNUMBER(FIND(" – ",$AL25)),LEFT($AL25,FIND(" – ",$AL25)-1),$AL25),ProdTbl,5,0),""),BasketTbl,2,0),"کد ناشناخته"))</f>
        <v/>
      </c>
      <c r="AN25" s="18">
        <f>IF($AL25="","",IFERROR(VLOOKUP(IF(ISNUMBER(FIND(" – ",$AL25)),LEFT($AL25,FIND(" – ",$AL25)-1),$AL25),ProdTbl,3,0),"کد ناشناخته"))</f>
        <v/>
      </c>
      <c r="AO25" s="22" t="n"/>
      <c r="AP25" s="21" t="n"/>
      <c r="AQ25" s="20" t="n"/>
      <c r="AR25" s="18">
        <f>IF($AQ25="","",IFERROR(VLOOKUP(IFERROR(VLOOKUP(IF(ISNUMBER(FIND(" – ",$AQ25)),LEFT($AQ25,FIND(" – ",$AQ25)-1),$AQ25),ProdTbl,5,0),""),BasketTbl,2,0),"کد ناشناخته"))</f>
        <v/>
      </c>
      <c r="AS25" s="18">
        <f>IF($AQ25="","",IFERROR(VLOOKUP(IF(ISNUMBER(FIND(" – ",$AQ25)),LEFT($AQ25,FIND(" – ",$AQ25)-1),$AQ25),ProdTbl,3,0),"کد ناشناخته"))</f>
        <v/>
      </c>
      <c r="AT25" s="22" t="n"/>
      <c r="AU25" s="21" t="n"/>
      <c r="AV25" s="20" t="n"/>
      <c r="AW25" s="18">
        <f>IF($AV25="","",IFERROR(VLOOKUP(IFERROR(VLOOKUP(IF(ISNUMBER(FIND(" – ",$AV25)),LEFT($AV25,FIND(" – ",$AV25)-1),$AV25),ProdTbl,5,0),""),BasketTbl,2,0),"کد ناشناخته"))</f>
        <v/>
      </c>
      <c r="AX25" s="18">
        <f>IF($AV25="","",IFERROR(VLOOKUP(IF(ISNUMBER(FIND(" – ",$AV25)),LEFT($AV25,FIND(" – ",$AV25)-1),$AV25),ProdTbl,3,0),"کد ناشناخته"))</f>
        <v/>
      </c>
      <c r="AY25" s="22" t="n"/>
      <c r="AZ25" s="21" t="n"/>
      <c r="BA25" s="20" t="n"/>
      <c r="BB25" s="18">
        <f>IF($BA25="","",IFERROR(VLOOKUP(IFERROR(VLOOKUP(IF(ISNUMBER(FIND(" – ",$BA25)),LEFT($BA25,FIND(" – ",$BA25)-1),$BA25),ProdTbl,5,0),""),BasketTbl,2,0),"کد ناشناخته"))</f>
        <v/>
      </c>
      <c r="BC25" s="18">
        <f>IF($BA25="","",IFERROR(VLOOKUP(IF(ISNUMBER(FIND(" – ",$BA25)),LEFT($BA25,FIND(" – ",$BA25)-1),$BA25),ProdTbl,3,0),"کد ناشناخته"))</f>
        <v/>
      </c>
      <c r="BD25" s="22" t="n"/>
      <c r="BE25" s="21" t="n"/>
      <c r="BF25" s="20" t="n"/>
      <c r="BG25" s="18">
        <f>IF($BF25="","",IFERROR(VLOOKUP(IFERROR(VLOOKUP(IF(ISNUMBER(FIND(" – ",$BF25)),LEFT($BF25,FIND(" – ",$BF25)-1),$BF25),ProdTbl,5,0),""),BasketTbl,2,0),"کد ناشناخته"))</f>
        <v/>
      </c>
      <c r="BH25" s="18">
        <f>IF($BF25="","",IFERROR(VLOOKUP(IF(ISNUMBER(FIND(" – ",$BF25)),LEFT($BF25,FIND(" – ",$BF25)-1),$BF25),ProdTbl,3,0),"کد ناشناخته"))</f>
        <v/>
      </c>
      <c r="BI25" s="22" t="n"/>
      <c r="BJ25" s="21" t="n"/>
      <c r="BK25" s="20" t="n"/>
      <c r="BL25" s="18">
        <f>IF($BK25="","",IFERROR(VLOOKUP(IFERROR(VLOOKUP(IF(ISNUMBER(FIND(" – ",$BK25)),LEFT($BK25,FIND(" – ",$BK25)-1),$BK25),ProdTbl,5,0),""),BasketTbl,2,0),"کد ناشناخته"))</f>
        <v/>
      </c>
      <c r="BM25" s="18">
        <f>IF($BK25="","",IFERROR(VLOOKUP(IF(ISNUMBER(FIND(" – ",$BK25)),LEFT($BK25,FIND(" – ",$BK25)-1),$BK25),ProdTbl,3,0),"کد ناشناخته"))</f>
        <v/>
      </c>
      <c r="BN25" s="22" t="n"/>
      <c r="BO25" s="21" t="n"/>
      <c r="BP25" s="20" t="n"/>
      <c r="BQ25" s="18">
        <f>IF($BP25="","",IFERROR(VLOOKUP(IFERROR(VLOOKUP(IF(ISNUMBER(FIND(" – ",$BP25)),LEFT($BP25,FIND(" – ",$BP25)-1),$BP25),ProdTbl,5,0),""),BasketTbl,2,0),"کد ناشناخته"))</f>
        <v/>
      </c>
      <c r="BR25" s="18">
        <f>IF($BP25="","",IFERROR(VLOOKUP(IF(ISNUMBER(FIND(" – ",$BP25)),LEFT($BP25,FIND(" – ",$BP25)-1),$BP25),ProdTbl,3,0),"کد ناشناخته"))</f>
        <v/>
      </c>
      <c r="BS25" s="22" t="n"/>
      <c r="BT25" s="21" t="n"/>
      <c r="BU25" s="20" t="n"/>
      <c r="BV25" s="18">
        <f>IF($BU25="","",IFERROR(VLOOKUP(IFERROR(VLOOKUP(IF(ISNUMBER(FIND(" – ",$BU25)),LEFT($BU25,FIND(" – ",$BU25)-1),$BU25),ProdTbl,5,0),""),BasketTbl,2,0),"کد ناشناخته"))</f>
        <v/>
      </c>
      <c r="BW25" s="18">
        <f>IF($BU25="","",IFERROR(VLOOKUP(IF(ISNUMBER(FIND(" – ",$BU25)),LEFT($BU25,FIND(" – ",$BU25)-1),$BU25),ProdTbl,3,0),"کد ناشناخته"))</f>
        <v/>
      </c>
      <c r="BX25" s="22" t="n"/>
      <c r="BY25" s="21" t="n"/>
      <c r="BZ25" s="20" t="n"/>
      <c r="CA25" s="18">
        <f>IF($BZ25="","",IFERROR(VLOOKUP(IFERROR(VLOOKUP(IF(ISNUMBER(FIND(" – ",$BZ25)),LEFT($BZ25,FIND(" – ",$BZ25)-1),$BZ25),ProdTbl,5,0),""),BasketTbl,2,0),"کد ناشناخته"))</f>
        <v/>
      </c>
      <c r="CB25" s="18">
        <f>IF($BZ25="","",IFERROR(VLOOKUP(IF(ISNUMBER(FIND(" – ",$BZ25)),LEFT($BZ25,FIND(" – ",$BZ25)-1),$BZ25),ProdTbl,3,0),"کد ناشناخته"))</f>
        <v/>
      </c>
      <c r="CC25" s="22" t="n"/>
      <c r="CD25" s="21" t="n"/>
      <c r="CE25" s="20" t="n"/>
      <c r="CF25" s="18">
        <f>IF($CE25="","",IFERROR(VLOOKUP(IFERROR(VLOOKUP(IF(ISNUMBER(FIND(" – ",$CE25)),LEFT($CE25,FIND(" – ",$CE25)-1),$CE25),ProdTbl,5,0),""),BasketTbl,2,0),"کد ناشناخته"))</f>
        <v/>
      </c>
      <c r="CG25" s="18">
        <f>IF($CE25="","",IFERROR(VLOOKUP(IF(ISNUMBER(FIND(" – ",$CE25)),LEFT($CE25,FIND(" – ",$CE25)-1),$CE25),ProdTbl,3,0),"کد ناشناخته"))</f>
        <v/>
      </c>
      <c r="CH25" s="22" t="n"/>
      <c r="CI25" s="21" t="n"/>
    </row>
    <row r="26">
      <c r="A26" s="18">
        <f>IF($B26="","",COUNTA($B$10:$B26))</f>
        <v/>
      </c>
      <c r="B26" s="19" t="n"/>
      <c r="C26" s="20" t="n"/>
      <c r="D26" s="19" t="n"/>
      <c r="E26" s="18">
        <f>IF($D26="","",IFERROR(VLOOKUP(IF(ISNUMBER(FIND(" – ",$D26)),LEFT($D26,FIND(" – ",$D26)-1),$D26),SellerTbl,2,0),"کد ناشناخته"))</f>
        <v/>
      </c>
      <c r="F26" s="21" t="n"/>
      <c r="G26" s="21" t="n"/>
      <c r="H26" s="22" t="n"/>
      <c r="I26" s="23">
        <f>IF(OR($F26="",$G26=""),"",$F26-$G26)</f>
        <v/>
      </c>
      <c r="J26" s="18">
        <f>IF($I26="","",IF(ABS($I26)&lt;=0.01*$F26,"√","×"))</f>
        <v/>
      </c>
      <c r="K26" s="23">
        <f>IF(COUNT($Q26,$V26,$AA26,$AF26,$AK26,$AP26,$AU26,$AZ26,$BE26,$BJ26,$BO26,$BT26,$BY26,$CD26,$CI26)=0,"",SUM($Q26,$V26,$AA26,$AF26,$AK26,$AP26,$AU26,$AZ26,$BE26,$BJ26,$BO26,$BT26,$BY26,$CD26,$CI26))</f>
        <v/>
      </c>
      <c r="L26" s="23">
        <f>IF(OR($F26="",$K26=""),"",$F26-$K26)</f>
        <v/>
      </c>
      <c r="M26" s="20" t="n"/>
      <c r="N26" s="18">
        <f>IF($M26="","",IFERROR(VLOOKUP(IFERROR(VLOOKUP(IF(ISNUMBER(FIND(" – ",$M26)),LEFT($M26,FIND(" – ",$M26)-1),$M26),ProdTbl,5,0),""),BasketTbl,2,0),"کد ناشناخته"))</f>
        <v/>
      </c>
      <c r="O26" s="18">
        <f>IF($M26="","",IFERROR(VLOOKUP(IF(ISNUMBER(FIND(" – ",$M26)),LEFT($M26,FIND(" – ",$M26)-1),$M26),ProdTbl,3,0),"کد ناشناخته"))</f>
        <v/>
      </c>
      <c r="P26" s="22" t="n"/>
      <c r="Q26" s="21" t="n"/>
      <c r="R26" s="20" t="n"/>
      <c r="S26" s="18">
        <f>IF($R26="","",IFERROR(VLOOKUP(IFERROR(VLOOKUP(IF(ISNUMBER(FIND(" – ",$R26)),LEFT($R26,FIND(" – ",$R26)-1),$R26),ProdTbl,5,0),""),BasketTbl,2,0),"کد ناشناخته"))</f>
        <v/>
      </c>
      <c r="T26" s="18">
        <f>IF($R26="","",IFERROR(VLOOKUP(IF(ISNUMBER(FIND(" – ",$R26)),LEFT($R26,FIND(" – ",$R26)-1),$R26),ProdTbl,3,0),"کد ناشناخته"))</f>
        <v/>
      </c>
      <c r="U26" s="22" t="n"/>
      <c r="V26" s="21" t="n"/>
      <c r="W26" s="20" t="n"/>
      <c r="X26" s="18">
        <f>IF($W26="","",IFERROR(VLOOKUP(IFERROR(VLOOKUP(IF(ISNUMBER(FIND(" – ",$W26)),LEFT($W26,FIND(" – ",$W26)-1),$W26),ProdTbl,5,0),""),BasketTbl,2,0),"کد ناشناخته"))</f>
        <v/>
      </c>
      <c r="Y26" s="18">
        <f>IF($W26="","",IFERROR(VLOOKUP(IF(ISNUMBER(FIND(" – ",$W26)),LEFT($W26,FIND(" – ",$W26)-1),$W26),ProdTbl,3,0),"کد ناشناخته"))</f>
        <v/>
      </c>
      <c r="Z26" s="22" t="n"/>
      <c r="AA26" s="21" t="n"/>
      <c r="AB26" s="20" t="n"/>
      <c r="AC26" s="18">
        <f>IF($AB26="","",IFERROR(VLOOKUP(IFERROR(VLOOKUP(IF(ISNUMBER(FIND(" – ",$AB26)),LEFT($AB26,FIND(" – ",$AB26)-1),$AB26),ProdTbl,5,0),""),BasketTbl,2,0),"کد ناشناخته"))</f>
        <v/>
      </c>
      <c r="AD26" s="18">
        <f>IF($AB26="","",IFERROR(VLOOKUP(IF(ISNUMBER(FIND(" – ",$AB26)),LEFT($AB26,FIND(" – ",$AB26)-1),$AB26),ProdTbl,3,0),"کد ناشناخته"))</f>
        <v/>
      </c>
      <c r="AE26" s="22" t="n"/>
      <c r="AF26" s="21" t="n"/>
      <c r="AG26" s="20" t="n"/>
      <c r="AH26" s="18">
        <f>IF($AG26="","",IFERROR(VLOOKUP(IFERROR(VLOOKUP(IF(ISNUMBER(FIND(" – ",$AG26)),LEFT($AG26,FIND(" – ",$AG26)-1),$AG26),ProdTbl,5,0),""),BasketTbl,2,0),"کد ناشناخته"))</f>
        <v/>
      </c>
      <c r="AI26" s="18">
        <f>IF($AG26="","",IFERROR(VLOOKUP(IF(ISNUMBER(FIND(" – ",$AG26)),LEFT($AG26,FIND(" – ",$AG26)-1),$AG26),ProdTbl,3,0),"کد ناشناخته"))</f>
        <v/>
      </c>
      <c r="AJ26" s="22" t="n"/>
      <c r="AK26" s="21" t="n"/>
      <c r="AL26" s="20" t="n"/>
      <c r="AM26" s="18">
        <f>IF($AL26="","",IFERROR(VLOOKUP(IFERROR(VLOOKUP(IF(ISNUMBER(FIND(" – ",$AL26)),LEFT($AL26,FIND(" – ",$AL26)-1),$AL26),ProdTbl,5,0),""),BasketTbl,2,0),"کد ناشناخته"))</f>
        <v/>
      </c>
      <c r="AN26" s="18">
        <f>IF($AL26="","",IFERROR(VLOOKUP(IF(ISNUMBER(FIND(" – ",$AL26)),LEFT($AL26,FIND(" – ",$AL26)-1),$AL26),ProdTbl,3,0),"کد ناشناخته"))</f>
        <v/>
      </c>
      <c r="AO26" s="22" t="n"/>
      <c r="AP26" s="21" t="n"/>
      <c r="AQ26" s="20" t="n"/>
      <c r="AR26" s="18">
        <f>IF($AQ26="","",IFERROR(VLOOKUP(IFERROR(VLOOKUP(IF(ISNUMBER(FIND(" – ",$AQ26)),LEFT($AQ26,FIND(" – ",$AQ26)-1),$AQ26),ProdTbl,5,0),""),BasketTbl,2,0),"کد ناشناخته"))</f>
        <v/>
      </c>
      <c r="AS26" s="18">
        <f>IF($AQ26="","",IFERROR(VLOOKUP(IF(ISNUMBER(FIND(" – ",$AQ26)),LEFT($AQ26,FIND(" – ",$AQ26)-1),$AQ26),ProdTbl,3,0),"کد ناشناخته"))</f>
        <v/>
      </c>
      <c r="AT26" s="22" t="n"/>
      <c r="AU26" s="21" t="n"/>
      <c r="AV26" s="20" t="n"/>
      <c r="AW26" s="18">
        <f>IF($AV26="","",IFERROR(VLOOKUP(IFERROR(VLOOKUP(IF(ISNUMBER(FIND(" – ",$AV26)),LEFT($AV26,FIND(" – ",$AV26)-1),$AV26),ProdTbl,5,0),""),BasketTbl,2,0),"کد ناشناخته"))</f>
        <v/>
      </c>
      <c r="AX26" s="18">
        <f>IF($AV26="","",IFERROR(VLOOKUP(IF(ISNUMBER(FIND(" – ",$AV26)),LEFT($AV26,FIND(" – ",$AV26)-1),$AV26),ProdTbl,3,0),"کد ناشناخته"))</f>
        <v/>
      </c>
      <c r="AY26" s="22" t="n"/>
      <c r="AZ26" s="21" t="n"/>
      <c r="BA26" s="20" t="n"/>
      <c r="BB26" s="18">
        <f>IF($BA26="","",IFERROR(VLOOKUP(IFERROR(VLOOKUP(IF(ISNUMBER(FIND(" – ",$BA26)),LEFT($BA26,FIND(" – ",$BA26)-1),$BA26),ProdTbl,5,0),""),BasketTbl,2,0),"کد ناشناخته"))</f>
        <v/>
      </c>
      <c r="BC26" s="18">
        <f>IF($BA26="","",IFERROR(VLOOKUP(IF(ISNUMBER(FIND(" – ",$BA26)),LEFT($BA26,FIND(" – ",$BA26)-1),$BA26),ProdTbl,3,0),"کد ناشناخته"))</f>
        <v/>
      </c>
      <c r="BD26" s="22" t="n"/>
      <c r="BE26" s="21" t="n"/>
      <c r="BF26" s="20" t="n"/>
      <c r="BG26" s="18">
        <f>IF($BF26="","",IFERROR(VLOOKUP(IFERROR(VLOOKUP(IF(ISNUMBER(FIND(" – ",$BF26)),LEFT($BF26,FIND(" – ",$BF26)-1),$BF26),ProdTbl,5,0),""),BasketTbl,2,0),"کد ناشناخته"))</f>
        <v/>
      </c>
      <c r="BH26" s="18">
        <f>IF($BF26="","",IFERROR(VLOOKUP(IF(ISNUMBER(FIND(" – ",$BF26)),LEFT($BF26,FIND(" – ",$BF26)-1),$BF26),ProdTbl,3,0),"کد ناشناخته"))</f>
        <v/>
      </c>
      <c r="BI26" s="22" t="n"/>
      <c r="BJ26" s="21" t="n"/>
      <c r="BK26" s="20" t="n"/>
      <c r="BL26" s="18">
        <f>IF($BK26="","",IFERROR(VLOOKUP(IFERROR(VLOOKUP(IF(ISNUMBER(FIND(" – ",$BK26)),LEFT($BK26,FIND(" – ",$BK26)-1),$BK26),ProdTbl,5,0),""),BasketTbl,2,0),"کد ناشناخته"))</f>
        <v/>
      </c>
      <c r="BM26" s="18">
        <f>IF($BK26="","",IFERROR(VLOOKUP(IF(ISNUMBER(FIND(" – ",$BK26)),LEFT($BK26,FIND(" – ",$BK26)-1),$BK26),ProdTbl,3,0),"کد ناشناخته"))</f>
        <v/>
      </c>
      <c r="BN26" s="22" t="n"/>
      <c r="BO26" s="21" t="n"/>
      <c r="BP26" s="20" t="n"/>
      <c r="BQ26" s="18">
        <f>IF($BP26="","",IFERROR(VLOOKUP(IFERROR(VLOOKUP(IF(ISNUMBER(FIND(" – ",$BP26)),LEFT($BP26,FIND(" – ",$BP26)-1),$BP26),ProdTbl,5,0),""),BasketTbl,2,0),"کد ناشناخته"))</f>
        <v/>
      </c>
      <c r="BR26" s="18">
        <f>IF($BP26="","",IFERROR(VLOOKUP(IF(ISNUMBER(FIND(" – ",$BP26)),LEFT($BP26,FIND(" – ",$BP26)-1),$BP26),ProdTbl,3,0),"کد ناشناخته"))</f>
        <v/>
      </c>
      <c r="BS26" s="22" t="n"/>
      <c r="BT26" s="21" t="n"/>
      <c r="BU26" s="20" t="n"/>
      <c r="BV26" s="18">
        <f>IF($BU26="","",IFERROR(VLOOKUP(IFERROR(VLOOKUP(IF(ISNUMBER(FIND(" – ",$BU26)),LEFT($BU26,FIND(" – ",$BU26)-1),$BU26),ProdTbl,5,0),""),BasketTbl,2,0),"کد ناشناخته"))</f>
        <v/>
      </c>
      <c r="BW26" s="18">
        <f>IF($BU26="","",IFERROR(VLOOKUP(IF(ISNUMBER(FIND(" – ",$BU26)),LEFT($BU26,FIND(" – ",$BU26)-1),$BU26),ProdTbl,3,0),"کد ناشناخته"))</f>
        <v/>
      </c>
      <c r="BX26" s="22" t="n"/>
      <c r="BY26" s="21" t="n"/>
      <c r="BZ26" s="20" t="n"/>
      <c r="CA26" s="18">
        <f>IF($BZ26="","",IFERROR(VLOOKUP(IFERROR(VLOOKUP(IF(ISNUMBER(FIND(" – ",$BZ26)),LEFT($BZ26,FIND(" – ",$BZ26)-1),$BZ26),ProdTbl,5,0),""),BasketTbl,2,0),"کد ناشناخته"))</f>
        <v/>
      </c>
      <c r="CB26" s="18">
        <f>IF($BZ26="","",IFERROR(VLOOKUP(IF(ISNUMBER(FIND(" – ",$BZ26)),LEFT($BZ26,FIND(" – ",$BZ26)-1),$BZ26),ProdTbl,3,0),"کد ناشناخته"))</f>
        <v/>
      </c>
      <c r="CC26" s="22" t="n"/>
      <c r="CD26" s="21" t="n"/>
      <c r="CE26" s="20" t="n"/>
      <c r="CF26" s="18">
        <f>IF($CE26="","",IFERROR(VLOOKUP(IFERROR(VLOOKUP(IF(ISNUMBER(FIND(" – ",$CE26)),LEFT($CE26,FIND(" – ",$CE26)-1),$CE26),ProdTbl,5,0),""),BasketTbl,2,0),"کد ناشناخته"))</f>
        <v/>
      </c>
      <c r="CG26" s="18">
        <f>IF($CE26="","",IFERROR(VLOOKUP(IF(ISNUMBER(FIND(" – ",$CE26)),LEFT($CE26,FIND(" – ",$CE26)-1),$CE26),ProdTbl,3,0),"کد ناشناخته"))</f>
        <v/>
      </c>
      <c r="CH26" s="22" t="n"/>
      <c r="CI26" s="21" t="n"/>
    </row>
    <row r="27">
      <c r="A27" s="18">
        <f>IF($B27="","",COUNTA($B$10:$B27))</f>
        <v/>
      </c>
      <c r="B27" s="19" t="n"/>
      <c r="C27" s="20" t="n"/>
      <c r="D27" s="19" t="n"/>
      <c r="E27" s="18">
        <f>IF($D27="","",IFERROR(VLOOKUP(IF(ISNUMBER(FIND(" – ",$D27)),LEFT($D27,FIND(" – ",$D27)-1),$D27),SellerTbl,2,0),"کد ناشناخته"))</f>
        <v/>
      </c>
      <c r="F27" s="21" t="n"/>
      <c r="G27" s="21" t="n"/>
      <c r="H27" s="22" t="n"/>
      <c r="I27" s="23">
        <f>IF(OR($F27="",$G27=""),"",$F27-$G27)</f>
        <v/>
      </c>
      <c r="J27" s="18">
        <f>IF($I27="","",IF(ABS($I27)&lt;=0.01*$F27,"√","×"))</f>
        <v/>
      </c>
      <c r="K27" s="23">
        <f>IF(COUNT($Q27,$V27,$AA27,$AF27,$AK27,$AP27,$AU27,$AZ27,$BE27,$BJ27,$BO27,$BT27,$BY27,$CD27,$CI27)=0,"",SUM($Q27,$V27,$AA27,$AF27,$AK27,$AP27,$AU27,$AZ27,$BE27,$BJ27,$BO27,$BT27,$BY27,$CD27,$CI27))</f>
        <v/>
      </c>
      <c r="L27" s="23">
        <f>IF(OR($F27="",$K27=""),"",$F27-$K27)</f>
        <v/>
      </c>
      <c r="M27" s="20" t="n"/>
      <c r="N27" s="18">
        <f>IF($M27="","",IFERROR(VLOOKUP(IFERROR(VLOOKUP(IF(ISNUMBER(FIND(" – ",$M27)),LEFT($M27,FIND(" – ",$M27)-1),$M27),ProdTbl,5,0),""),BasketTbl,2,0),"کد ناشناخته"))</f>
        <v/>
      </c>
      <c r="O27" s="18">
        <f>IF($M27="","",IFERROR(VLOOKUP(IF(ISNUMBER(FIND(" – ",$M27)),LEFT($M27,FIND(" – ",$M27)-1),$M27),ProdTbl,3,0),"کد ناشناخته"))</f>
        <v/>
      </c>
      <c r="P27" s="22" t="n"/>
      <c r="Q27" s="21" t="n"/>
      <c r="R27" s="20" t="n"/>
      <c r="S27" s="18">
        <f>IF($R27="","",IFERROR(VLOOKUP(IFERROR(VLOOKUP(IF(ISNUMBER(FIND(" – ",$R27)),LEFT($R27,FIND(" – ",$R27)-1),$R27),ProdTbl,5,0),""),BasketTbl,2,0),"کد ناشناخته"))</f>
        <v/>
      </c>
      <c r="T27" s="18">
        <f>IF($R27="","",IFERROR(VLOOKUP(IF(ISNUMBER(FIND(" – ",$R27)),LEFT($R27,FIND(" – ",$R27)-1),$R27),ProdTbl,3,0),"کد ناشناخته"))</f>
        <v/>
      </c>
      <c r="U27" s="22" t="n"/>
      <c r="V27" s="21" t="n"/>
      <c r="W27" s="20" t="n"/>
      <c r="X27" s="18">
        <f>IF($W27="","",IFERROR(VLOOKUP(IFERROR(VLOOKUP(IF(ISNUMBER(FIND(" – ",$W27)),LEFT($W27,FIND(" – ",$W27)-1),$W27),ProdTbl,5,0),""),BasketTbl,2,0),"کد ناشناخته"))</f>
        <v/>
      </c>
      <c r="Y27" s="18">
        <f>IF($W27="","",IFERROR(VLOOKUP(IF(ISNUMBER(FIND(" – ",$W27)),LEFT($W27,FIND(" – ",$W27)-1),$W27),ProdTbl,3,0),"کد ناشناخته"))</f>
        <v/>
      </c>
      <c r="Z27" s="22" t="n"/>
      <c r="AA27" s="21" t="n"/>
      <c r="AB27" s="20" t="n"/>
      <c r="AC27" s="18">
        <f>IF($AB27="","",IFERROR(VLOOKUP(IFERROR(VLOOKUP(IF(ISNUMBER(FIND(" – ",$AB27)),LEFT($AB27,FIND(" – ",$AB27)-1),$AB27),ProdTbl,5,0),""),BasketTbl,2,0),"کد ناشناخته"))</f>
        <v/>
      </c>
      <c r="AD27" s="18">
        <f>IF($AB27="","",IFERROR(VLOOKUP(IF(ISNUMBER(FIND(" – ",$AB27)),LEFT($AB27,FIND(" – ",$AB27)-1),$AB27),ProdTbl,3,0),"کد ناشناخته"))</f>
        <v/>
      </c>
      <c r="AE27" s="22" t="n"/>
      <c r="AF27" s="21" t="n"/>
      <c r="AG27" s="20" t="n"/>
      <c r="AH27" s="18">
        <f>IF($AG27="","",IFERROR(VLOOKUP(IFERROR(VLOOKUP(IF(ISNUMBER(FIND(" – ",$AG27)),LEFT($AG27,FIND(" – ",$AG27)-1),$AG27),ProdTbl,5,0),""),BasketTbl,2,0),"کد ناشناخته"))</f>
        <v/>
      </c>
      <c r="AI27" s="18">
        <f>IF($AG27="","",IFERROR(VLOOKUP(IF(ISNUMBER(FIND(" – ",$AG27)),LEFT($AG27,FIND(" – ",$AG27)-1),$AG27),ProdTbl,3,0),"کد ناشناخته"))</f>
        <v/>
      </c>
      <c r="AJ27" s="22" t="n"/>
      <c r="AK27" s="21" t="n"/>
      <c r="AL27" s="20" t="n"/>
      <c r="AM27" s="18">
        <f>IF($AL27="","",IFERROR(VLOOKUP(IFERROR(VLOOKUP(IF(ISNUMBER(FIND(" – ",$AL27)),LEFT($AL27,FIND(" – ",$AL27)-1),$AL27),ProdTbl,5,0),""),BasketTbl,2,0),"کد ناشناخته"))</f>
        <v/>
      </c>
      <c r="AN27" s="18">
        <f>IF($AL27="","",IFERROR(VLOOKUP(IF(ISNUMBER(FIND(" – ",$AL27)),LEFT($AL27,FIND(" – ",$AL27)-1),$AL27),ProdTbl,3,0),"کد ناشناخته"))</f>
        <v/>
      </c>
      <c r="AO27" s="22" t="n"/>
      <c r="AP27" s="21" t="n"/>
      <c r="AQ27" s="20" t="n"/>
      <c r="AR27" s="18">
        <f>IF($AQ27="","",IFERROR(VLOOKUP(IFERROR(VLOOKUP(IF(ISNUMBER(FIND(" – ",$AQ27)),LEFT($AQ27,FIND(" – ",$AQ27)-1),$AQ27),ProdTbl,5,0),""),BasketTbl,2,0),"کد ناشناخته"))</f>
        <v/>
      </c>
      <c r="AS27" s="18">
        <f>IF($AQ27="","",IFERROR(VLOOKUP(IF(ISNUMBER(FIND(" – ",$AQ27)),LEFT($AQ27,FIND(" – ",$AQ27)-1),$AQ27),ProdTbl,3,0),"کد ناشناخته"))</f>
        <v/>
      </c>
      <c r="AT27" s="22" t="n"/>
      <c r="AU27" s="21" t="n"/>
      <c r="AV27" s="20" t="n"/>
      <c r="AW27" s="18">
        <f>IF($AV27="","",IFERROR(VLOOKUP(IFERROR(VLOOKUP(IF(ISNUMBER(FIND(" – ",$AV27)),LEFT($AV27,FIND(" – ",$AV27)-1),$AV27),ProdTbl,5,0),""),BasketTbl,2,0),"کد ناشناخته"))</f>
        <v/>
      </c>
      <c r="AX27" s="18">
        <f>IF($AV27="","",IFERROR(VLOOKUP(IF(ISNUMBER(FIND(" – ",$AV27)),LEFT($AV27,FIND(" – ",$AV27)-1),$AV27),ProdTbl,3,0),"کد ناشناخته"))</f>
        <v/>
      </c>
      <c r="AY27" s="22" t="n"/>
      <c r="AZ27" s="21" t="n"/>
      <c r="BA27" s="20" t="n"/>
      <c r="BB27" s="18">
        <f>IF($BA27="","",IFERROR(VLOOKUP(IFERROR(VLOOKUP(IF(ISNUMBER(FIND(" – ",$BA27)),LEFT($BA27,FIND(" – ",$BA27)-1),$BA27),ProdTbl,5,0),""),BasketTbl,2,0),"کد ناشناخته"))</f>
        <v/>
      </c>
      <c r="BC27" s="18">
        <f>IF($BA27="","",IFERROR(VLOOKUP(IF(ISNUMBER(FIND(" – ",$BA27)),LEFT($BA27,FIND(" – ",$BA27)-1),$BA27),ProdTbl,3,0),"کد ناشناخته"))</f>
        <v/>
      </c>
      <c r="BD27" s="22" t="n"/>
      <c r="BE27" s="21" t="n"/>
      <c r="BF27" s="20" t="n"/>
      <c r="BG27" s="18">
        <f>IF($BF27="","",IFERROR(VLOOKUP(IFERROR(VLOOKUP(IF(ISNUMBER(FIND(" – ",$BF27)),LEFT($BF27,FIND(" – ",$BF27)-1),$BF27),ProdTbl,5,0),""),BasketTbl,2,0),"کد ناشناخته"))</f>
        <v/>
      </c>
      <c r="BH27" s="18">
        <f>IF($BF27="","",IFERROR(VLOOKUP(IF(ISNUMBER(FIND(" – ",$BF27)),LEFT($BF27,FIND(" – ",$BF27)-1),$BF27),ProdTbl,3,0),"کد ناشناخته"))</f>
        <v/>
      </c>
      <c r="BI27" s="22" t="n"/>
      <c r="BJ27" s="21" t="n"/>
      <c r="BK27" s="20" t="n"/>
      <c r="BL27" s="18">
        <f>IF($BK27="","",IFERROR(VLOOKUP(IFERROR(VLOOKUP(IF(ISNUMBER(FIND(" – ",$BK27)),LEFT($BK27,FIND(" – ",$BK27)-1),$BK27),ProdTbl,5,0),""),BasketTbl,2,0),"کد ناشناخته"))</f>
        <v/>
      </c>
      <c r="BM27" s="18">
        <f>IF($BK27="","",IFERROR(VLOOKUP(IF(ISNUMBER(FIND(" – ",$BK27)),LEFT($BK27,FIND(" – ",$BK27)-1),$BK27),ProdTbl,3,0),"کد ناشناخته"))</f>
        <v/>
      </c>
      <c r="BN27" s="22" t="n"/>
      <c r="BO27" s="21" t="n"/>
      <c r="BP27" s="20" t="n"/>
      <c r="BQ27" s="18">
        <f>IF($BP27="","",IFERROR(VLOOKUP(IFERROR(VLOOKUP(IF(ISNUMBER(FIND(" – ",$BP27)),LEFT($BP27,FIND(" – ",$BP27)-1),$BP27),ProdTbl,5,0),""),BasketTbl,2,0),"کد ناشناخته"))</f>
        <v/>
      </c>
      <c r="BR27" s="18">
        <f>IF($BP27="","",IFERROR(VLOOKUP(IF(ISNUMBER(FIND(" – ",$BP27)),LEFT($BP27,FIND(" – ",$BP27)-1),$BP27),ProdTbl,3,0),"کد ناشناخته"))</f>
        <v/>
      </c>
      <c r="BS27" s="22" t="n"/>
      <c r="BT27" s="21" t="n"/>
      <c r="BU27" s="20" t="n"/>
      <c r="BV27" s="18">
        <f>IF($BU27="","",IFERROR(VLOOKUP(IFERROR(VLOOKUP(IF(ISNUMBER(FIND(" – ",$BU27)),LEFT($BU27,FIND(" – ",$BU27)-1),$BU27),ProdTbl,5,0),""),BasketTbl,2,0),"کد ناشناخته"))</f>
        <v/>
      </c>
      <c r="BW27" s="18">
        <f>IF($BU27="","",IFERROR(VLOOKUP(IF(ISNUMBER(FIND(" – ",$BU27)),LEFT($BU27,FIND(" – ",$BU27)-1),$BU27),ProdTbl,3,0),"کد ناشناخته"))</f>
        <v/>
      </c>
      <c r="BX27" s="22" t="n"/>
      <c r="BY27" s="21" t="n"/>
      <c r="BZ27" s="20" t="n"/>
      <c r="CA27" s="18">
        <f>IF($BZ27="","",IFERROR(VLOOKUP(IFERROR(VLOOKUP(IF(ISNUMBER(FIND(" – ",$BZ27)),LEFT($BZ27,FIND(" – ",$BZ27)-1),$BZ27),ProdTbl,5,0),""),BasketTbl,2,0),"کد ناشناخته"))</f>
        <v/>
      </c>
      <c r="CB27" s="18">
        <f>IF($BZ27="","",IFERROR(VLOOKUP(IF(ISNUMBER(FIND(" – ",$BZ27)),LEFT($BZ27,FIND(" – ",$BZ27)-1),$BZ27),ProdTbl,3,0),"کد ناشناخته"))</f>
        <v/>
      </c>
      <c r="CC27" s="22" t="n"/>
      <c r="CD27" s="21" t="n"/>
      <c r="CE27" s="20" t="n"/>
      <c r="CF27" s="18">
        <f>IF($CE27="","",IFERROR(VLOOKUP(IFERROR(VLOOKUP(IF(ISNUMBER(FIND(" – ",$CE27)),LEFT($CE27,FIND(" – ",$CE27)-1),$CE27),ProdTbl,5,0),""),BasketTbl,2,0),"کد ناشناخته"))</f>
        <v/>
      </c>
      <c r="CG27" s="18">
        <f>IF($CE27="","",IFERROR(VLOOKUP(IF(ISNUMBER(FIND(" – ",$CE27)),LEFT($CE27,FIND(" – ",$CE27)-1),$CE27),ProdTbl,3,0),"کد ناشناخته"))</f>
        <v/>
      </c>
      <c r="CH27" s="22" t="n"/>
      <c r="CI27" s="21" t="n"/>
    </row>
    <row r="28">
      <c r="A28" s="18">
        <f>IF($B28="","",COUNTA($B$10:$B28))</f>
        <v/>
      </c>
      <c r="B28" s="19" t="n"/>
      <c r="C28" s="20" t="n"/>
      <c r="D28" s="19" t="n"/>
      <c r="E28" s="18">
        <f>IF($D28="","",IFERROR(VLOOKUP(IF(ISNUMBER(FIND(" – ",$D28)),LEFT($D28,FIND(" – ",$D28)-1),$D28),SellerTbl,2,0),"کد ناشناخته"))</f>
        <v/>
      </c>
      <c r="F28" s="21" t="n"/>
      <c r="G28" s="21" t="n"/>
      <c r="H28" s="22" t="n"/>
      <c r="I28" s="23">
        <f>IF(OR($F28="",$G28=""),"",$F28-$G28)</f>
        <v/>
      </c>
      <c r="J28" s="18">
        <f>IF($I28="","",IF(ABS($I28)&lt;=0.01*$F28,"√","×"))</f>
        <v/>
      </c>
      <c r="K28" s="23">
        <f>IF(COUNT($Q28,$V28,$AA28,$AF28,$AK28,$AP28,$AU28,$AZ28,$BE28,$BJ28,$BO28,$BT28,$BY28,$CD28,$CI28)=0,"",SUM($Q28,$V28,$AA28,$AF28,$AK28,$AP28,$AU28,$AZ28,$BE28,$BJ28,$BO28,$BT28,$BY28,$CD28,$CI28))</f>
        <v/>
      </c>
      <c r="L28" s="23">
        <f>IF(OR($F28="",$K28=""),"",$F28-$K28)</f>
        <v/>
      </c>
      <c r="M28" s="20" t="n"/>
      <c r="N28" s="18">
        <f>IF($M28="","",IFERROR(VLOOKUP(IFERROR(VLOOKUP(IF(ISNUMBER(FIND(" – ",$M28)),LEFT($M28,FIND(" – ",$M28)-1),$M28),ProdTbl,5,0),""),BasketTbl,2,0),"کد ناشناخته"))</f>
        <v/>
      </c>
      <c r="O28" s="18">
        <f>IF($M28="","",IFERROR(VLOOKUP(IF(ISNUMBER(FIND(" – ",$M28)),LEFT($M28,FIND(" – ",$M28)-1),$M28),ProdTbl,3,0),"کد ناشناخته"))</f>
        <v/>
      </c>
      <c r="P28" s="22" t="n"/>
      <c r="Q28" s="21" t="n"/>
      <c r="R28" s="20" t="n"/>
      <c r="S28" s="18">
        <f>IF($R28="","",IFERROR(VLOOKUP(IFERROR(VLOOKUP(IF(ISNUMBER(FIND(" – ",$R28)),LEFT($R28,FIND(" – ",$R28)-1),$R28),ProdTbl,5,0),""),BasketTbl,2,0),"کد ناشناخته"))</f>
        <v/>
      </c>
      <c r="T28" s="18">
        <f>IF($R28="","",IFERROR(VLOOKUP(IF(ISNUMBER(FIND(" – ",$R28)),LEFT($R28,FIND(" – ",$R28)-1),$R28),ProdTbl,3,0),"کد ناشناخته"))</f>
        <v/>
      </c>
      <c r="U28" s="22" t="n"/>
      <c r="V28" s="21" t="n"/>
      <c r="W28" s="20" t="n"/>
      <c r="X28" s="18">
        <f>IF($W28="","",IFERROR(VLOOKUP(IFERROR(VLOOKUP(IF(ISNUMBER(FIND(" – ",$W28)),LEFT($W28,FIND(" – ",$W28)-1),$W28),ProdTbl,5,0),""),BasketTbl,2,0),"کد ناشناخته"))</f>
        <v/>
      </c>
      <c r="Y28" s="18">
        <f>IF($W28="","",IFERROR(VLOOKUP(IF(ISNUMBER(FIND(" – ",$W28)),LEFT($W28,FIND(" – ",$W28)-1),$W28),ProdTbl,3,0),"کد ناشناخته"))</f>
        <v/>
      </c>
      <c r="Z28" s="22" t="n"/>
      <c r="AA28" s="21" t="n"/>
      <c r="AB28" s="20" t="n"/>
      <c r="AC28" s="18">
        <f>IF($AB28="","",IFERROR(VLOOKUP(IFERROR(VLOOKUP(IF(ISNUMBER(FIND(" – ",$AB28)),LEFT($AB28,FIND(" – ",$AB28)-1),$AB28),ProdTbl,5,0),""),BasketTbl,2,0),"کد ناشناخته"))</f>
        <v/>
      </c>
      <c r="AD28" s="18">
        <f>IF($AB28="","",IFERROR(VLOOKUP(IF(ISNUMBER(FIND(" – ",$AB28)),LEFT($AB28,FIND(" – ",$AB28)-1),$AB28),ProdTbl,3,0),"کد ناشناخته"))</f>
        <v/>
      </c>
      <c r="AE28" s="22" t="n"/>
      <c r="AF28" s="21" t="n"/>
      <c r="AG28" s="20" t="n"/>
      <c r="AH28" s="18">
        <f>IF($AG28="","",IFERROR(VLOOKUP(IFERROR(VLOOKUP(IF(ISNUMBER(FIND(" – ",$AG28)),LEFT($AG28,FIND(" – ",$AG28)-1),$AG28),ProdTbl,5,0),""),BasketTbl,2,0),"کد ناشناخته"))</f>
        <v/>
      </c>
      <c r="AI28" s="18">
        <f>IF($AG28="","",IFERROR(VLOOKUP(IF(ISNUMBER(FIND(" – ",$AG28)),LEFT($AG28,FIND(" – ",$AG28)-1),$AG28),ProdTbl,3,0),"کد ناشناخته"))</f>
        <v/>
      </c>
      <c r="AJ28" s="22" t="n"/>
      <c r="AK28" s="21" t="n"/>
      <c r="AL28" s="20" t="n"/>
      <c r="AM28" s="18">
        <f>IF($AL28="","",IFERROR(VLOOKUP(IFERROR(VLOOKUP(IF(ISNUMBER(FIND(" – ",$AL28)),LEFT($AL28,FIND(" – ",$AL28)-1),$AL28),ProdTbl,5,0),""),BasketTbl,2,0),"کد ناشناخته"))</f>
        <v/>
      </c>
      <c r="AN28" s="18">
        <f>IF($AL28="","",IFERROR(VLOOKUP(IF(ISNUMBER(FIND(" – ",$AL28)),LEFT($AL28,FIND(" – ",$AL28)-1),$AL28),ProdTbl,3,0),"کد ناشناخته"))</f>
        <v/>
      </c>
      <c r="AO28" s="22" t="n"/>
      <c r="AP28" s="21" t="n"/>
      <c r="AQ28" s="20" t="n"/>
      <c r="AR28" s="18">
        <f>IF($AQ28="","",IFERROR(VLOOKUP(IFERROR(VLOOKUP(IF(ISNUMBER(FIND(" – ",$AQ28)),LEFT($AQ28,FIND(" – ",$AQ28)-1),$AQ28),ProdTbl,5,0),""),BasketTbl,2,0),"کد ناشناخته"))</f>
        <v/>
      </c>
      <c r="AS28" s="18">
        <f>IF($AQ28="","",IFERROR(VLOOKUP(IF(ISNUMBER(FIND(" – ",$AQ28)),LEFT($AQ28,FIND(" – ",$AQ28)-1),$AQ28),ProdTbl,3,0),"کد ناشناخته"))</f>
        <v/>
      </c>
      <c r="AT28" s="22" t="n"/>
      <c r="AU28" s="21" t="n"/>
      <c r="AV28" s="20" t="n"/>
      <c r="AW28" s="18">
        <f>IF($AV28="","",IFERROR(VLOOKUP(IFERROR(VLOOKUP(IF(ISNUMBER(FIND(" – ",$AV28)),LEFT($AV28,FIND(" – ",$AV28)-1),$AV28),ProdTbl,5,0),""),BasketTbl,2,0),"کد ناشناخته"))</f>
        <v/>
      </c>
      <c r="AX28" s="18">
        <f>IF($AV28="","",IFERROR(VLOOKUP(IF(ISNUMBER(FIND(" – ",$AV28)),LEFT($AV28,FIND(" – ",$AV28)-1),$AV28),ProdTbl,3,0),"کد ناشناخته"))</f>
        <v/>
      </c>
      <c r="AY28" s="22" t="n"/>
      <c r="AZ28" s="21" t="n"/>
      <c r="BA28" s="20" t="n"/>
      <c r="BB28" s="18">
        <f>IF($BA28="","",IFERROR(VLOOKUP(IFERROR(VLOOKUP(IF(ISNUMBER(FIND(" – ",$BA28)),LEFT($BA28,FIND(" – ",$BA28)-1),$BA28),ProdTbl,5,0),""),BasketTbl,2,0),"کد ناشناخته"))</f>
        <v/>
      </c>
      <c r="BC28" s="18">
        <f>IF($BA28="","",IFERROR(VLOOKUP(IF(ISNUMBER(FIND(" – ",$BA28)),LEFT($BA28,FIND(" – ",$BA28)-1),$BA28),ProdTbl,3,0),"کد ناشناخته"))</f>
        <v/>
      </c>
      <c r="BD28" s="22" t="n"/>
      <c r="BE28" s="21" t="n"/>
      <c r="BF28" s="20" t="n"/>
      <c r="BG28" s="18">
        <f>IF($BF28="","",IFERROR(VLOOKUP(IFERROR(VLOOKUP(IF(ISNUMBER(FIND(" – ",$BF28)),LEFT($BF28,FIND(" – ",$BF28)-1),$BF28),ProdTbl,5,0),""),BasketTbl,2,0),"کد ناشناخته"))</f>
        <v/>
      </c>
      <c r="BH28" s="18">
        <f>IF($BF28="","",IFERROR(VLOOKUP(IF(ISNUMBER(FIND(" – ",$BF28)),LEFT($BF28,FIND(" – ",$BF28)-1),$BF28),ProdTbl,3,0),"کد ناشناخته"))</f>
        <v/>
      </c>
      <c r="BI28" s="22" t="n"/>
      <c r="BJ28" s="21" t="n"/>
      <c r="BK28" s="20" t="n"/>
      <c r="BL28" s="18">
        <f>IF($BK28="","",IFERROR(VLOOKUP(IFERROR(VLOOKUP(IF(ISNUMBER(FIND(" – ",$BK28)),LEFT($BK28,FIND(" – ",$BK28)-1),$BK28),ProdTbl,5,0),""),BasketTbl,2,0),"کد ناشناخته"))</f>
        <v/>
      </c>
      <c r="BM28" s="18">
        <f>IF($BK28="","",IFERROR(VLOOKUP(IF(ISNUMBER(FIND(" – ",$BK28)),LEFT($BK28,FIND(" – ",$BK28)-1),$BK28),ProdTbl,3,0),"کد ناشناخته"))</f>
        <v/>
      </c>
      <c r="BN28" s="22" t="n"/>
      <c r="BO28" s="21" t="n"/>
      <c r="BP28" s="20" t="n"/>
      <c r="BQ28" s="18">
        <f>IF($BP28="","",IFERROR(VLOOKUP(IFERROR(VLOOKUP(IF(ISNUMBER(FIND(" – ",$BP28)),LEFT($BP28,FIND(" – ",$BP28)-1),$BP28),ProdTbl,5,0),""),BasketTbl,2,0),"کد ناشناخته"))</f>
        <v/>
      </c>
      <c r="BR28" s="18">
        <f>IF($BP28="","",IFERROR(VLOOKUP(IF(ISNUMBER(FIND(" – ",$BP28)),LEFT($BP28,FIND(" – ",$BP28)-1),$BP28),ProdTbl,3,0),"کد ناشناخته"))</f>
        <v/>
      </c>
      <c r="BS28" s="22" t="n"/>
      <c r="BT28" s="21" t="n"/>
      <c r="BU28" s="20" t="n"/>
      <c r="BV28" s="18">
        <f>IF($BU28="","",IFERROR(VLOOKUP(IFERROR(VLOOKUP(IF(ISNUMBER(FIND(" – ",$BU28)),LEFT($BU28,FIND(" – ",$BU28)-1),$BU28),ProdTbl,5,0),""),BasketTbl,2,0),"کد ناشناخته"))</f>
        <v/>
      </c>
      <c r="BW28" s="18">
        <f>IF($BU28="","",IFERROR(VLOOKUP(IF(ISNUMBER(FIND(" – ",$BU28)),LEFT($BU28,FIND(" – ",$BU28)-1),$BU28),ProdTbl,3,0),"کد ناشناخته"))</f>
        <v/>
      </c>
      <c r="BX28" s="22" t="n"/>
      <c r="BY28" s="21" t="n"/>
      <c r="BZ28" s="20" t="n"/>
      <c r="CA28" s="18">
        <f>IF($BZ28="","",IFERROR(VLOOKUP(IFERROR(VLOOKUP(IF(ISNUMBER(FIND(" – ",$BZ28)),LEFT($BZ28,FIND(" – ",$BZ28)-1),$BZ28),ProdTbl,5,0),""),BasketTbl,2,0),"کد ناشناخته"))</f>
        <v/>
      </c>
      <c r="CB28" s="18">
        <f>IF($BZ28="","",IFERROR(VLOOKUP(IF(ISNUMBER(FIND(" – ",$BZ28)),LEFT($BZ28,FIND(" – ",$BZ28)-1),$BZ28),ProdTbl,3,0),"کد ناشناخته"))</f>
        <v/>
      </c>
      <c r="CC28" s="22" t="n"/>
      <c r="CD28" s="21" t="n"/>
      <c r="CE28" s="20" t="n"/>
      <c r="CF28" s="18">
        <f>IF($CE28="","",IFERROR(VLOOKUP(IFERROR(VLOOKUP(IF(ISNUMBER(FIND(" – ",$CE28)),LEFT($CE28,FIND(" – ",$CE28)-1),$CE28),ProdTbl,5,0),""),BasketTbl,2,0),"کد ناشناخته"))</f>
        <v/>
      </c>
      <c r="CG28" s="18">
        <f>IF($CE28="","",IFERROR(VLOOKUP(IF(ISNUMBER(FIND(" – ",$CE28)),LEFT($CE28,FIND(" – ",$CE28)-1),$CE28),ProdTbl,3,0),"کد ناشناخته"))</f>
        <v/>
      </c>
      <c r="CH28" s="22" t="n"/>
      <c r="CI28" s="21" t="n"/>
    </row>
    <row r="29">
      <c r="A29" s="18">
        <f>IF($B29="","",COUNTA($B$10:$B29))</f>
        <v/>
      </c>
      <c r="B29" s="19" t="n"/>
      <c r="C29" s="20" t="n"/>
      <c r="D29" s="19" t="n"/>
      <c r="E29" s="18">
        <f>IF($D29="","",IFERROR(VLOOKUP(IF(ISNUMBER(FIND(" – ",$D29)),LEFT($D29,FIND(" – ",$D29)-1),$D29),SellerTbl,2,0),"کد ناشناخته"))</f>
        <v/>
      </c>
      <c r="F29" s="21" t="n"/>
      <c r="G29" s="21" t="n"/>
      <c r="H29" s="22" t="n"/>
      <c r="I29" s="23">
        <f>IF(OR($F29="",$G29=""),"",$F29-$G29)</f>
        <v/>
      </c>
      <c r="J29" s="18">
        <f>IF($I29="","",IF(ABS($I29)&lt;=0.01*$F29,"√","×"))</f>
        <v/>
      </c>
      <c r="K29" s="23">
        <f>IF(COUNT($Q29,$V29,$AA29,$AF29,$AK29,$AP29,$AU29,$AZ29,$BE29,$BJ29,$BO29,$BT29,$BY29,$CD29,$CI29)=0,"",SUM($Q29,$V29,$AA29,$AF29,$AK29,$AP29,$AU29,$AZ29,$BE29,$BJ29,$BO29,$BT29,$BY29,$CD29,$CI29))</f>
        <v/>
      </c>
      <c r="L29" s="23">
        <f>IF(OR($F29="",$K29=""),"",$F29-$K29)</f>
        <v/>
      </c>
      <c r="M29" s="20" t="n"/>
      <c r="N29" s="18">
        <f>IF($M29="","",IFERROR(VLOOKUP(IFERROR(VLOOKUP(IF(ISNUMBER(FIND(" – ",$M29)),LEFT($M29,FIND(" – ",$M29)-1),$M29),ProdTbl,5,0),""),BasketTbl,2,0),"کد ناشناخته"))</f>
        <v/>
      </c>
      <c r="O29" s="18">
        <f>IF($M29="","",IFERROR(VLOOKUP(IF(ISNUMBER(FIND(" – ",$M29)),LEFT($M29,FIND(" – ",$M29)-1),$M29),ProdTbl,3,0),"کد ناشناخته"))</f>
        <v/>
      </c>
      <c r="P29" s="22" t="n"/>
      <c r="Q29" s="21" t="n"/>
      <c r="R29" s="20" t="n"/>
      <c r="S29" s="18">
        <f>IF($R29="","",IFERROR(VLOOKUP(IFERROR(VLOOKUP(IF(ISNUMBER(FIND(" – ",$R29)),LEFT($R29,FIND(" – ",$R29)-1),$R29),ProdTbl,5,0),""),BasketTbl,2,0),"کد ناشناخته"))</f>
        <v/>
      </c>
      <c r="T29" s="18">
        <f>IF($R29="","",IFERROR(VLOOKUP(IF(ISNUMBER(FIND(" – ",$R29)),LEFT($R29,FIND(" – ",$R29)-1),$R29),ProdTbl,3,0),"کد ناشناخته"))</f>
        <v/>
      </c>
      <c r="U29" s="22" t="n"/>
      <c r="V29" s="21" t="n"/>
      <c r="W29" s="20" t="n"/>
      <c r="X29" s="18">
        <f>IF($W29="","",IFERROR(VLOOKUP(IFERROR(VLOOKUP(IF(ISNUMBER(FIND(" – ",$W29)),LEFT($W29,FIND(" – ",$W29)-1),$W29),ProdTbl,5,0),""),BasketTbl,2,0),"کد ناشناخته"))</f>
        <v/>
      </c>
      <c r="Y29" s="18">
        <f>IF($W29="","",IFERROR(VLOOKUP(IF(ISNUMBER(FIND(" – ",$W29)),LEFT($W29,FIND(" – ",$W29)-1),$W29),ProdTbl,3,0),"کد ناشناخته"))</f>
        <v/>
      </c>
      <c r="Z29" s="22" t="n"/>
      <c r="AA29" s="21" t="n"/>
      <c r="AB29" s="20" t="n"/>
      <c r="AC29" s="18">
        <f>IF($AB29="","",IFERROR(VLOOKUP(IFERROR(VLOOKUP(IF(ISNUMBER(FIND(" – ",$AB29)),LEFT($AB29,FIND(" – ",$AB29)-1),$AB29),ProdTbl,5,0),""),BasketTbl,2,0),"کد ناشناخته"))</f>
        <v/>
      </c>
      <c r="AD29" s="18">
        <f>IF($AB29="","",IFERROR(VLOOKUP(IF(ISNUMBER(FIND(" – ",$AB29)),LEFT($AB29,FIND(" – ",$AB29)-1),$AB29),ProdTbl,3,0),"کد ناشناخته"))</f>
        <v/>
      </c>
      <c r="AE29" s="22" t="n"/>
      <c r="AF29" s="21" t="n"/>
      <c r="AG29" s="20" t="n"/>
      <c r="AH29" s="18">
        <f>IF($AG29="","",IFERROR(VLOOKUP(IFERROR(VLOOKUP(IF(ISNUMBER(FIND(" – ",$AG29)),LEFT($AG29,FIND(" – ",$AG29)-1),$AG29),ProdTbl,5,0),""),BasketTbl,2,0),"کد ناشناخته"))</f>
        <v/>
      </c>
      <c r="AI29" s="18">
        <f>IF($AG29="","",IFERROR(VLOOKUP(IF(ISNUMBER(FIND(" – ",$AG29)),LEFT($AG29,FIND(" – ",$AG29)-1),$AG29),ProdTbl,3,0),"کد ناشناخته"))</f>
        <v/>
      </c>
      <c r="AJ29" s="22" t="n"/>
      <c r="AK29" s="21" t="n"/>
      <c r="AL29" s="20" t="n"/>
      <c r="AM29" s="18">
        <f>IF($AL29="","",IFERROR(VLOOKUP(IFERROR(VLOOKUP(IF(ISNUMBER(FIND(" – ",$AL29)),LEFT($AL29,FIND(" – ",$AL29)-1),$AL29),ProdTbl,5,0),""),BasketTbl,2,0),"کد ناشناخته"))</f>
        <v/>
      </c>
      <c r="AN29" s="18">
        <f>IF($AL29="","",IFERROR(VLOOKUP(IF(ISNUMBER(FIND(" – ",$AL29)),LEFT($AL29,FIND(" – ",$AL29)-1),$AL29),ProdTbl,3,0),"کد ناشناخته"))</f>
        <v/>
      </c>
      <c r="AO29" s="22" t="n"/>
      <c r="AP29" s="21" t="n"/>
      <c r="AQ29" s="20" t="n"/>
      <c r="AR29" s="18">
        <f>IF($AQ29="","",IFERROR(VLOOKUP(IFERROR(VLOOKUP(IF(ISNUMBER(FIND(" – ",$AQ29)),LEFT($AQ29,FIND(" – ",$AQ29)-1),$AQ29),ProdTbl,5,0),""),BasketTbl,2,0),"کد ناشناخته"))</f>
        <v/>
      </c>
      <c r="AS29" s="18">
        <f>IF($AQ29="","",IFERROR(VLOOKUP(IF(ISNUMBER(FIND(" – ",$AQ29)),LEFT($AQ29,FIND(" – ",$AQ29)-1),$AQ29),ProdTbl,3,0),"کد ناشناخته"))</f>
        <v/>
      </c>
      <c r="AT29" s="22" t="n"/>
      <c r="AU29" s="21" t="n"/>
      <c r="AV29" s="20" t="n"/>
      <c r="AW29" s="18">
        <f>IF($AV29="","",IFERROR(VLOOKUP(IFERROR(VLOOKUP(IF(ISNUMBER(FIND(" – ",$AV29)),LEFT($AV29,FIND(" – ",$AV29)-1),$AV29),ProdTbl,5,0),""),BasketTbl,2,0),"کد ناشناخته"))</f>
        <v/>
      </c>
      <c r="AX29" s="18">
        <f>IF($AV29="","",IFERROR(VLOOKUP(IF(ISNUMBER(FIND(" – ",$AV29)),LEFT($AV29,FIND(" – ",$AV29)-1),$AV29),ProdTbl,3,0),"کد ناشناخته"))</f>
        <v/>
      </c>
      <c r="AY29" s="22" t="n"/>
      <c r="AZ29" s="21" t="n"/>
      <c r="BA29" s="20" t="n"/>
      <c r="BB29" s="18">
        <f>IF($BA29="","",IFERROR(VLOOKUP(IFERROR(VLOOKUP(IF(ISNUMBER(FIND(" – ",$BA29)),LEFT($BA29,FIND(" – ",$BA29)-1),$BA29),ProdTbl,5,0),""),BasketTbl,2,0),"کد ناشناخته"))</f>
        <v/>
      </c>
      <c r="BC29" s="18">
        <f>IF($BA29="","",IFERROR(VLOOKUP(IF(ISNUMBER(FIND(" – ",$BA29)),LEFT($BA29,FIND(" – ",$BA29)-1),$BA29),ProdTbl,3,0),"کد ناشناخته"))</f>
        <v/>
      </c>
      <c r="BD29" s="22" t="n"/>
      <c r="BE29" s="21" t="n"/>
      <c r="BF29" s="20" t="n"/>
      <c r="BG29" s="18">
        <f>IF($BF29="","",IFERROR(VLOOKUP(IFERROR(VLOOKUP(IF(ISNUMBER(FIND(" – ",$BF29)),LEFT($BF29,FIND(" – ",$BF29)-1),$BF29),ProdTbl,5,0),""),BasketTbl,2,0),"کد ناشناخته"))</f>
        <v/>
      </c>
      <c r="BH29" s="18">
        <f>IF($BF29="","",IFERROR(VLOOKUP(IF(ISNUMBER(FIND(" – ",$BF29)),LEFT($BF29,FIND(" – ",$BF29)-1),$BF29),ProdTbl,3,0),"کد ناشناخته"))</f>
        <v/>
      </c>
      <c r="BI29" s="22" t="n"/>
      <c r="BJ29" s="21" t="n"/>
      <c r="BK29" s="20" t="n"/>
      <c r="BL29" s="18">
        <f>IF($BK29="","",IFERROR(VLOOKUP(IFERROR(VLOOKUP(IF(ISNUMBER(FIND(" – ",$BK29)),LEFT($BK29,FIND(" – ",$BK29)-1),$BK29),ProdTbl,5,0),""),BasketTbl,2,0),"کد ناشناخته"))</f>
        <v/>
      </c>
      <c r="BM29" s="18">
        <f>IF($BK29="","",IFERROR(VLOOKUP(IF(ISNUMBER(FIND(" – ",$BK29)),LEFT($BK29,FIND(" – ",$BK29)-1),$BK29),ProdTbl,3,0),"کد ناشناخته"))</f>
        <v/>
      </c>
      <c r="BN29" s="22" t="n"/>
      <c r="BO29" s="21" t="n"/>
      <c r="BP29" s="20" t="n"/>
      <c r="BQ29" s="18">
        <f>IF($BP29="","",IFERROR(VLOOKUP(IFERROR(VLOOKUP(IF(ISNUMBER(FIND(" – ",$BP29)),LEFT($BP29,FIND(" – ",$BP29)-1),$BP29),ProdTbl,5,0),""),BasketTbl,2,0),"کد ناشناخته"))</f>
        <v/>
      </c>
      <c r="BR29" s="18">
        <f>IF($BP29="","",IFERROR(VLOOKUP(IF(ISNUMBER(FIND(" – ",$BP29)),LEFT($BP29,FIND(" – ",$BP29)-1),$BP29),ProdTbl,3,0),"کد ناشناخته"))</f>
        <v/>
      </c>
      <c r="BS29" s="22" t="n"/>
      <c r="BT29" s="21" t="n"/>
      <c r="BU29" s="20" t="n"/>
      <c r="BV29" s="18">
        <f>IF($BU29="","",IFERROR(VLOOKUP(IFERROR(VLOOKUP(IF(ISNUMBER(FIND(" – ",$BU29)),LEFT($BU29,FIND(" – ",$BU29)-1),$BU29),ProdTbl,5,0),""),BasketTbl,2,0),"کد ناشناخته"))</f>
        <v/>
      </c>
      <c r="BW29" s="18">
        <f>IF($BU29="","",IFERROR(VLOOKUP(IF(ISNUMBER(FIND(" – ",$BU29)),LEFT($BU29,FIND(" – ",$BU29)-1),$BU29),ProdTbl,3,0),"کد ناشناخته"))</f>
        <v/>
      </c>
      <c r="BX29" s="22" t="n"/>
      <c r="BY29" s="21" t="n"/>
      <c r="BZ29" s="20" t="n"/>
      <c r="CA29" s="18">
        <f>IF($BZ29="","",IFERROR(VLOOKUP(IFERROR(VLOOKUP(IF(ISNUMBER(FIND(" – ",$BZ29)),LEFT($BZ29,FIND(" – ",$BZ29)-1),$BZ29),ProdTbl,5,0),""),BasketTbl,2,0),"کد ناشناخته"))</f>
        <v/>
      </c>
      <c r="CB29" s="18">
        <f>IF($BZ29="","",IFERROR(VLOOKUP(IF(ISNUMBER(FIND(" – ",$BZ29)),LEFT($BZ29,FIND(" – ",$BZ29)-1),$BZ29),ProdTbl,3,0),"کد ناشناخته"))</f>
        <v/>
      </c>
      <c r="CC29" s="22" t="n"/>
      <c r="CD29" s="21" t="n"/>
      <c r="CE29" s="20" t="n"/>
      <c r="CF29" s="18">
        <f>IF($CE29="","",IFERROR(VLOOKUP(IFERROR(VLOOKUP(IF(ISNUMBER(FIND(" – ",$CE29)),LEFT($CE29,FIND(" – ",$CE29)-1),$CE29),ProdTbl,5,0),""),BasketTbl,2,0),"کد ناشناخته"))</f>
        <v/>
      </c>
      <c r="CG29" s="18">
        <f>IF($CE29="","",IFERROR(VLOOKUP(IF(ISNUMBER(FIND(" – ",$CE29)),LEFT($CE29,FIND(" – ",$CE29)-1),$CE29),ProdTbl,3,0),"کد ناشناخته"))</f>
        <v/>
      </c>
      <c r="CH29" s="22" t="n"/>
      <c r="CI29" s="21" t="n"/>
    </row>
    <row r="30">
      <c r="A30" s="18">
        <f>IF($B30="","",COUNTA($B$10:$B30))</f>
        <v/>
      </c>
      <c r="B30" s="19" t="n"/>
      <c r="C30" s="20" t="n"/>
      <c r="D30" s="19" t="n"/>
      <c r="E30" s="18">
        <f>IF($D30="","",IFERROR(VLOOKUP(IF(ISNUMBER(FIND(" – ",$D30)),LEFT($D30,FIND(" – ",$D30)-1),$D30),SellerTbl,2,0),"کد ناشناخته"))</f>
        <v/>
      </c>
      <c r="F30" s="21" t="n"/>
      <c r="G30" s="21" t="n"/>
      <c r="H30" s="22" t="n"/>
      <c r="I30" s="23">
        <f>IF(OR($F30="",$G30=""),"",$F30-$G30)</f>
        <v/>
      </c>
      <c r="J30" s="18">
        <f>IF($I30="","",IF(ABS($I30)&lt;=0.01*$F30,"√","×"))</f>
        <v/>
      </c>
      <c r="K30" s="23">
        <f>IF(COUNT($Q30,$V30,$AA30,$AF30,$AK30,$AP30,$AU30,$AZ30,$BE30,$BJ30,$BO30,$BT30,$BY30,$CD30,$CI30)=0,"",SUM($Q30,$V30,$AA30,$AF30,$AK30,$AP30,$AU30,$AZ30,$BE30,$BJ30,$BO30,$BT30,$BY30,$CD30,$CI30))</f>
        <v/>
      </c>
      <c r="L30" s="23">
        <f>IF(OR($F30="",$K30=""),"",$F30-$K30)</f>
        <v/>
      </c>
      <c r="M30" s="20" t="n"/>
      <c r="N30" s="18">
        <f>IF($M30="","",IFERROR(VLOOKUP(IFERROR(VLOOKUP(IF(ISNUMBER(FIND(" – ",$M30)),LEFT($M30,FIND(" – ",$M30)-1),$M30),ProdTbl,5,0),""),BasketTbl,2,0),"کد ناشناخته"))</f>
        <v/>
      </c>
      <c r="O30" s="18">
        <f>IF($M30="","",IFERROR(VLOOKUP(IF(ISNUMBER(FIND(" – ",$M30)),LEFT($M30,FIND(" – ",$M30)-1),$M30),ProdTbl,3,0),"کد ناشناخته"))</f>
        <v/>
      </c>
      <c r="P30" s="22" t="n"/>
      <c r="Q30" s="21" t="n"/>
      <c r="R30" s="20" t="n"/>
      <c r="S30" s="18">
        <f>IF($R30="","",IFERROR(VLOOKUP(IFERROR(VLOOKUP(IF(ISNUMBER(FIND(" – ",$R30)),LEFT($R30,FIND(" – ",$R30)-1),$R30),ProdTbl,5,0),""),BasketTbl,2,0),"کد ناشناخته"))</f>
        <v/>
      </c>
      <c r="T30" s="18">
        <f>IF($R30="","",IFERROR(VLOOKUP(IF(ISNUMBER(FIND(" – ",$R30)),LEFT($R30,FIND(" – ",$R30)-1),$R30),ProdTbl,3,0),"کد ناشناخته"))</f>
        <v/>
      </c>
      <c r="U30" s="22" t="n"/>
      <c r="V30" s="21" t="n"/>
      <c r="W30" s="20" t="n"/>
      <c r="X30" s="18">
        <f>IF($W30="","",IFERROR(VLOOKUP(IFERROR(VLOOKUP(IF(ISNUMBER(FIND(" – ",$W30)),LEFT($W30,FIND(" – ",$W30)-1),$W30),ProdTbl,5,0),""),BasketTbl,2,0),"کد ناشناخته"))</f>
        <v/>
      </c>
      <c r="Y30" s="18">
        <f>IF($W30="","",IFERROR(VLOOKUP(IF(ISNUMBER(FIND(" – ",$W30)),LEFT($W30,FIND(" – ",$W30)-1),$W30),ProdTbl,3,0),"کد ناشناخته"))</f>
        <v/>
      </c>
      <c r="Z30" s="22" t="n"/>
      <c r="AA30" s="21" t="n"/>
      <c r="AB30" s="20" t="n"/>
      <c r="AC30" s="18">
        <f>IF($AB30="","",IFERROR(VLOOKUP(IFERROR(VLOOKUP(IF(ISNUMBER(FIND(" – ",$AB30)),LEFT($AB30,FIND(" – ",$AB30)-1),$AB30),ProdTbl,5,0),""),BasketTbl,2,0),"کد ناشناخته"))</f>
        <v/>
      </c>
      <c r="AD30" s="18">
        <f>IF($AB30="","",IFERROR(VLOOKUP(IF(ISNUMBER(FIND(" – ",$AB30)),LEFT($AB30,FIND(" – ",$AB30)-1),$AB30),ProdTbl,3,0),"کد ناشناخته"))</f>
        <v/>
      </c>
      <c r="AE30" s="22" t="n"/>
      <c r="AF30" s="21" t="n"/>
      <c r="AG30" s="20" t="n"/>
      <c r="AH30" s="18">
        <f>IF($AG30="","",IFERROR(VLOOKUP(IFERROR(VLOOKUP(IF(ISNUMBER(FIND(" – ",$AG30)),LEFT($AG30,FIND(" – ",$AG30)-1),$AG30),ProdTbl,5,0),""),BasketTbl,2,0),"کد ناشناخته"))</f>
        <v/>
      </c>
      <c r="AI30" s="18">
        <f>IF($AG30="","",IFERROR(VLOOKUP(IF(ISNUMBER(FIND(" – ",$AG30)),LEFT($AG30,FIND(" – ",$AG30)-1),$AG30),ProdTbl,3,0),"کد ناشناخته"))</f>
        <v/>
      </c>
      <c r="AJ30" s="22" t="n"/>
      <c r="AK30" s="21" t="n"/>
      <c r="AL30" s="20" t="n"/>
      <c r="AM30" s="18">
        <f>IF($AL30="","",IFERROR(VLOOKUP(IFERROR(VLOOKUP(IF(ISNUMBER(FIND(" – ",$AL30)),LEFT($AL30,FIND(" – ",$AL30)-1),$AL30),ProdTbl,5,0),""),BasketTbl,2,0),"کد ناشناخته"))</f>
        <v/>
      </c>
      <c r="AN30" s="18">
        <f>IF($AL30="","",IFERROR(VLOOKUP(IF(ISNUMBER(FIND(" – ",$AL30)),LEFT($AL30,FIND(" – ",$AL30)-1),$AL30),ProdTbl,3,0),"کد ناشناخته"))</f>
        <v/>
      </c>
      <c r="AO30" s="22" t="n"/>
      <c r="AP30" s="21" t="n"/>
      <c r="AQ30" s="20" t="n"/>
      <c r="AR30" s="18">
        <f>IF($AQ30="","",IFERROR(VLOOKUP(IFERROR(VLOOKUP(IF(ISNUMBER(FIND(" – ",$AQ30)),LEFT($AQ30,FIND(" – ",$AQ30)-1),$AQ30),ProdTbl,5,0),""),BasketTbl,2,0),"کد ناشناخته"))</f>
        <v/>
      </c>
      <c r="AS30" s="18">
        <f>IF($AQ30="","",IFERROR(VLOOKUP(IF(ISNUMBER(FIND(" – ",$AQ30)),LEFT($AQ30,FIND(" – ",$AQ30)-1),$AQ30),ProdTbl,3,0),"کد ناشناخته"))</f>
        <v/>
      </c>
      <c r="AT30" s="22" t="n"/>
      <c r="AU30" s="21" t="n"/>
      <c r="AV30" s="20" t="n"/>
      <c r="AW30" s="18">
        <f>IF($AV30="","",IFERROR(VLOOKUP(IFERROR(VLOOKUP(IF(ISNUMBER(FIND(" – ",$AV30)),LEFT($AV30,FIND(" – ",$AV30)-1),$AV30),ProdTbl,5,0),""),BasketTbl,2,0),"کد ناشناخته"))</f>
        <v/>
      </c>
      <c r="AX30" s="18">
        <f>IF($AV30="","",IFERROR(VLOOKUP(IF(ISNUMBER(FIND(" – ",$AV30)),LEFT($AV30,FIND(" – ",$AV30)-1),$AV30),ProdTbl,3,0),"کد ناشناخته"))</f>
        <v/>
      </c>
      <c r="AY30" s="22" t="n"/>
      <c r="AZ30" s="21" t="n"/>
      <c r="BA30" s="20" t="n"/>
      <c r="BB30" s="18">
        <f>IF($BA30="","",IFERROR(VLOOKUP(IFERROR(VLOOKUP(IF(ISNUMBER(FIND(" – ",$BA30)),LEFT($BA30,FIND(" – ",$BA30)-1),$BA30),ProdTbl,5,0),""),BasketTbl,2,0),"کد ناشناخته"))</f>
        <v/>
      </c>
      <c r="BC30" s="18">
        <f>IF($BA30="","",IFERROR(VLOOKUP(IF(ISNUMBER(FIND(" – ",$BA30)),LEFT($BA30,FIND(" – ",$BA30)-1),$BA30),ProdTbl,3,0),"کد ناشناخته"))</f>
        <v/>
      </c>
      <c r="BD30" s="22" t="n"/>
      <c r="BE30" s="21" t="n"/>
      <c r="BF30" s="20" t="n"/>
      <c r="BG30" s="18">
        <f>IF($BF30="","",IFERROR(VLOOKUP(IFERROR(VLOOKUP(IF(ISNUMBER(FIND(" – ",$BF30)),LEFT($BF30,FIND(" – ",$BF30)-1),$BF30),ProdTbl,5,0),""),BasketTbl,2,0),"کد ناشناخته"))</f>
        <v/>
      </c>
      <c r="BH30" s="18">
        <f>IF($BF30="","",IFERROR(VLOOKUP(IF(ISNUMBER(FIND(" – ",$BF30)),LEFT($BF30,FIND(" – ",$BF30)-1),$BF30),ProdTbl,3,0),"کد ناشناخته"))</f>
        <v/>
      </c>
      <c r="BI30" s="22" t="n"/>
      <c r="BJ30" s="21" t="n"/>
      <c r="BK30" s="20" t="n"/>
      <c r="BL30" s="18">
        <f>IF($BK30="","",IFERROR(VLOOKUP(IFERROR(VLOOKUP(IF(ISNUMBER(FIND(" – ",$BK30)),LEFT($BK30,FIND(" – ",$BK30)-1),$BK30),ProdTbl,5,0),""),BasketTbl,2,0),"کد ناشناخته"))</f>
        <v/>
      </c>
      <c r="BM30" s="18">
        <f>IF($BK30="","",IFERROR(VLOOKUP(IF(ISNUMBER(FIND(" – ",$BK30)),LEFT($BK30,FIND(" – ",$BK30)-1),$BK30),ProdTbl,3,0),"کد ناشناخته"))</f>
        <v/>
      </c>
      <c r="BN30" s="22" t="n"/>
      <c r="BO30" s="21" t="n"/>
      <c r="BP30" s="20" t="n"/>
      <c r="BQ30" s="18">
        <f>IF($BP30="","",IFERROR(VLOOKUP(IFERROR(VLOOKUP(IF(ISNUMBER(FIND(" – ",$BP30)),LEFT($BP30,FIND(" – ",$BP30)-1),$BP30),ProdTbl,5,0),""),BasketTbl,2,0),"کد ناشناخته"))</f>
        <v/>
      </c>
      <c r="BR30" s="18">
        <f>IF($BP30="","",IFERROR(VLOOKUP(IF(ISNUMBER(FIND(" – ",$BP30)),LEFT($BP30,FIND(" – ",$BP30)-1),$BP30),ProdTbl,3,0),"کد ناشناخته"))</f>
        <v/>
      </c>
      <c r="BS30" s="22" t="n"/>
      <c r="BT30" s="21" t="n"/>
      <c r="BU30" s="20" t="n"/>
      <c r="BV30" s="18">
        <f>IF($BU30="","",IFERROR(VLOOKUP(IFERROR(VLOOKUP(IF(ISNUMBER(FIND(" – ",$BU30)),LEFT($BU30,FIND(" – ",$BU30)-1),$BU30),ProdTbl,5,0),""),BasketTbl,2,0),"کد ناشناخته"))</f>
        <v/>
      </c>
      <c r="BW30" s="18">
        <f>IF($BU30="","",IFERROR(VLOOKUP(IF(ISNUMBER(FIND(" – ",$BU30)),LEFT($BU30,FIND(" – ",$BU30)-1),$BU30),ProdTbl,3,0),"کد ناشناخته"))</f>
        <v/>
      </c>
      <c r="BX30" s="22" t="n"/>
      <c r="BY30" s="21" t="n"/>
      <c r="BZ30" s="20" t="n"/>
      <c r="CA30" s="18">
        <f>IF($BZ30="","",IFERROR(VLOOKUP(IFERROR(VLOOKUP(IF(ISNUMBER(FIND(" – ",$BZ30)),LEFT($BZ30,FIND(" – ",$BZ30)-1),$BZ30),ProdTbl,5,0),""),BasketTbl,2,0),"کد ناشناخته"))</f>
        <v/>
      </c>
      <c r="CB30" s="18">
        <f>IF($BZ30="","",IFERROR(VLOOKUP(IF(ISNUMBER(FIND(" – ",$BZ30)),LEFT($BZ30,FIND(" – ",$BZ30)-1),$BZ30),ProdTbl,3,0),"کد ناشناخته"))</f>
        <v/>
      </c>
      <c r="CC30" s="22" t="n"/>
      <c r="CD30" s="21" t="n"/>
      <c r="CE30" s="20" t="n"/>
      <c r="CF30" s="18">
        <f>IF($CE30="","",IFERROR(VLOOKUP(IFERROR(VLOOKUP(IF(ISNUMBER(FIND(" – ",$CE30)),LEFT($CE30,FIND(" – ",$CE30)-1),$CE30),ProdTbl,5,0),""),BasketTbl,2,0),"کد ناشناخته"))</f>
        <v/>
      </c>
      <c r="CG30" s="18">
        <f>IF($CE30="","",IFERROR(VLOOKUP(IF(ISNUMBER(FIND(" – ",$CE30)),LEFT($CE30,FIND(" – ",$CE30)-1),$CE30),ProdTbl,3,0),"کد ناشناخته"))</f>
        <v/>
      </c>
      <c r="CH30" s="22" t="n"/>
      <c r="CI30" s="21" t="n"/>
    </row>
    <row r="31">
      <c r="A31" s="18">
        <f>IF($B31="","",COUNTA($B$10:$B31))</f>
        <v/>
      </c>
      <c r="B31" s="19" t="n"/>
      <c r="C31" s="20" t="n"/>
      <c r="D31" s="19" t="n"/>
      <c r="E31" s="18">
        <f>IF($D31="","",IFERROR(VLOOKUP(IF(ISNUMBER(FIND(" – ",$D31)),LEFT($D31,FIND(" – ",$D31)-1),$D31),SellerTbl,2,0),"کد ناشناخته"))</f>
        <v/>
      </c>
      <c r="F31" s="21" t="n"/>
      <c r="G31" s="21" t="n"/>
      <c r="H31" s="22" t="n"/>
      <c r="I31" s="23">
        <f>IF(OR($F31="",$G31=""),"",$F31-$G31)</f>
        <v/>
      </c>
      <c r="J31" s="18">
        <f>IF($I31="","",IF(ABS($I31)&lt;=0.01*$F31,"√","×"))</f>
        <v/>
      </c>
      <c r="K31" s="23">
        <f>IF(COUNT($Q31,$V31,$AA31,$AF31,$AK31,$AP31,$AU31,$AZ31,$BE31,$BJ31,$BO31,$BT31,$BY31,$CD31,$CI31)=0,"",SUM($Q31,$V31,$AA31,$AF31,$AK31,$AP31,$AU31,$AZ31,$BE31,$BJ31,$BO31,$BT31,$BY31,$CD31,$CI31))</f>
        <v/>
      </c>
      <c r="L31" s="23">
        <f>IF(OR($F31="",$K31=""),"",$F31-$K31)</f>
        <v/>
      </c>
      <c r="M31" s="20" t="n"/>
      <c r="N31" s="18">
        <f>IF($M31="","",IFERROR(VLOOKUP(IFERROR(VLOOKUP(IF(ISNUMBER(FIND(" – ",$M31)),LEFT($M31,FIND(" – ",$M31)-1),$M31),ProdTbl,5,0),""),BasketTbl,2,0),"کد ناشناخته"))</f>
        <v/>
      </c>
      <c r="O31" s="18">
        <f>IF($M31="","",IFERROR(VLOOKUP(IF(ISNUMBER(FIND(" – ",$M31)),LEFT($M31,FIND(" – ",$M31)-1),$M31),ProdTbl,3,0),"کد ناشناخته"))</f>
        <v/>
      </c>
      <c r="P31" s="22" t="n"/>
      <c r="Q31" s="21" t="n"/>
      <c r="R31" s="20" t="n"/>
      <c r="S31" s="18">
        <f>IF($R31="","",IFERROR(VLOOKUP(IFERROR(VLOOKUP(IF(ISNUMBER(FIND(" – ",$R31)),LEFT($R31,FIND(" – ",$R31)-1),$R31),ProdTbl,5,0),""),BasketTbl,2,0),"کد ناشناخته"))</f>
        <v/>
      </c>
      <c r="T31" s="18">
        <f>IF($R31="","",IFERROR(VLOOKUP(IF(ISNUMBER(FIND(" – ",$R31)),LEFT($R31,FIND(" – ",$R31)-1),$R31),ProdTbl,3,0),"کد ناشناخته"))</f>
        <v/>
      </c>
      <c r="U31" s="22" t="n"/>
      <c r="V31" s="21" t="n"/>
      <c r="W31" s="20" t="n"/>
      <c r="X31" s="18">
        <f>IF($W31="","",IFERROR(VLOOKUP(IFERROR(VLOOKUP(IF(ISNUMBER(FIND(" – ",$W31)),LEFT($W31,FIND(" – ",$W31)-1),$W31),ProdTbl,5,0),""),BasketTbl,2,0),"کد ناشناخته"))</f>
        <v/>
      </c>
      <c r="Y31" s="18">
        <f>IF($W31="","",IFERROR(VLOOKUP(IF(ISNUMBER(FIND(" – ",$W31)),LEFT($W31,FIND(" – ",$W31)-1),$W31),ProdTbl,3,0),"کد ناشناخته"))</f>
        <v/>
      </c>
      <c r="Z31" s="22" t="n"/>
      <c r="AA31" s="21" t="n"/>
      <c r="AB31" s="20" t="n"/>
      <c r="AC31" s="18">
        <f>IF($AB31="","",IFERROR(VLOOKUP(IFERROR(VLOOKUP(IF(ISNUMBER(FIND(" – ",$AB31)),LEFT($AB31,FIND(" – ",$AB31)-1),$AB31),ProdTbl,5,0),""),BasketTbl,2,0),"کد ناشناخته"))</f>
        <v/>
      </c>
      <c r="AD31" s="18">
        <f>IF($AB31="","",IFERROR(VLOOKUP(IF(ISNUMBER(FIND(" – ",$AB31)),LEFT($AB31,FIND(" – ",$AB31)-1),$AB31),ProdTbl,3,0),"کد ناشناخته"))</f>
        <v/>
      </c>
      <c r="AE31" s="22" t="n"/>
      <c r="AF31" s="21" t="n"/>
      <c r="AG31" s="20" t="n"/>
      <c r="AH31" s="18">
        <f>IF($AG31="","",IFERROR(VLOOKUP(IFERROR(VLOOKUP(IF(ISNUMBER(FIND(" – ",$AG31)),LEFT($AG31,FIND(" – ",$AG31)-1),$AG31),ProdTbl,5,0),""),BasketTbl,2,0),"کد ناشناخته"))</f>
        <v/>
      </c>
      <c r="AI31" s="18">
        <f>IF($AG31="","",IFERROR(VLOOKUP(IF(ISNUMBER(FIND(" – ",$AG31)),LEFT($AG31,FIND(" – ",$AG31)-1),$AG31),ProdTbl,3,0),"کد ناشناخته"))</f>
        <v/>
      </c>
      <c r="AJ31" s="22" t="n"/>
      <c r="AK31" s="21" t="n"/>
      <c r="AL31" s="20" t="n"/>
      <c r="AM31" s="18">
        <f>IF($AL31="","",IFERROR(VLOOKUP(IFERROR(VLOOKUP(IF(ISNUMBER(FIND(" – ",$AL31)),LEFT($AL31,FIND(" – ",$AL31)-1),$AL31),ProdTbl,5,0),""),BasketTbl,2,0),"کد ناشناخته"))</f>
        <v/>
      </c>
      <c r="AN31" s="18">
        <f>IF($AL31="","",IFERROR(VLOOKUP(IF(ISNUMBER(FIND(" – ",$AL31)),LEFT($AL31,FIND(" – ",$AL31)-1),$AL31),ProdTbl,3,0),"کد ناشناخته"))</f>
        <v/>
      </c>
      <c r="AO31" s="22" t="n"/>
      <c r="AP31" s="21" t="n"/>
      <c r="AQ31" s="20" t="n"/>
      <c r="AR31" s="18">
        <f>IF($AQ31="","",IFERROR(VLOOKUP(IFERROR(VLOOKUP(IF(ISNUMBER(FIND(" – ",$AQ31)),LEFT($AQ31,FIND(" – ",$AQ31)-1),$AQ31),ProdTbl,5,0),""),BasketTbl,2,0),"کد ناشناخته"))</f>
        <v/>
      </c>
      <c r="AS31" s="18">
        <f>IF($AQ31="","",IFERROR(VLOOKUP(IF(ISNUMBER(FIND(" – ",$AQ31)),LEFT($AQ31,FIND(" – ",$AQ31)-1),$AQ31),ProdTbl,3,0),"کد ناشناخته"))</f>
        <v/>
      </c>
      <c r="AT31" s="22" t="n"/>
      <c r="AU31" s="21" t="n"/>
      <c r="AV31" s="20" t="n"/>
      <c r="AW31" s="18">
        <f>IF($AV31="","",IFERROR(VLOOKUP(IFERROR(VLOOKUP(IF(ISNUMBER(FIND(" – ",$AV31)),LEFT($AV31,FIND(" – ",$AV31)-1),$AV31),ProdTbl,5,0),""),BasketTbl,2,0),"کد ناشناخته"))</f>
        <v/>
      </c>
      <c r="AX31" s="18">
        <f>IF($AV31="","",IFERROR(VLOOKUP(IF(ISNUMBER(FIND(" – ",$AV31)),LEFT($AV31,FIND(" – ",$AV31)-1),$AV31),ProdTbl,3,0),"کد ناشناخته"))</f>
        <v/>
      </c>
      <c r="AY31" s="22" t="n"/>
      <c r="AZ31" s="21" t="n"/>
      <c r="BA31" s="20" t="n"/>
      <c r="BB31" s="18">
        <f>IF($BA31="","",IFERROR(VLOOKUP(IFERROR(VLOOKUP(IF(ISNUMBER(FIND(" – ",$BA31)),LEFT($BA31,FIND(" – ",$BA31)-1),$BA31),ProdTbl,5,0),""),BasketTbl,2,0),"کد ناشناخته"))</f>
        <v/>
      </c>
      <c r="BC31" s="18">
        <f>IF($BA31="","",IFERROR(VLOOKUP(IF(ISNUMBER(FIND(" – ",$BA31)),LEFT($BA31,FIND(" – ",$BA31)-1),$BA31),ProdTbl,3,0),"کد ناشناخته"))</f>
        <v/>
      </c>
      <c r="BD31" s="22" t="n"/>
      <c r="BE31" s="21" t="n"/>
      <c r="BF31" s="20" t="n"/>
      <c r="BG31" s="18">
        <f>IF($BF31="","",IFERROR(VLOOKUP(IFERROR(VLOOKUP(IF(ISNUMBER(FIND(" – ",$BF31)),LEFT($BF31,FIND(" – ",$BF31)-1),$BF31),ProdTbl,5,0),""),BasketTbl,2,0),"کد ناشناخته"))</f>
        <v/>
      </c>
      <c r="BH31" s="18">
        <f>IF($BF31="","",IFERROR(VLOOKUP(IF(ISNUMBER(FIND(" – ",$BF31)),LEFT($BF31,FIND(" – ",$BF31)-1),$BF31),ProdTbl,3,0),"کد ناشناخته"))</f>
        <v/>
      </c>
      <c r="BI31" s="22" t="n"/>
      <c r="BJ31" s="21" t="n"/>
      <c r="BK31" s="20" t="n"/>
      <c r="BL31" s="18">
        <f>IF($BK31="","",IFERROR(VLOOKUP(IFERROR(VLOOKUP(IF(ISNUMBER(FIND(" – ",$BK31)),LEFT($BK31,FIND(" – ",$BK31)-1),$BK31),ProdTbl,5,0),""),BasketTbl,2,0),"کد ناشناخته"))</f>
        <v/>
      </c>
      <c r="BM31" s="18">
        <f>IF($BK31="","",IFERROR(VLOOKUP(IF(ISNUMBER(FIND(" – ",$BK31)),LEFT($BK31,FIND(" – ",$BK31)-1),$BK31),ProdTbl,3,0),"کد ناشناخته"))</f>
        <v/>
      </c>
      <c r="BN31" s="22" t="n"/>
      <c r="BO31" s="21" t="n"/>
      <c r="BP31" s="20" t="n"/>
      <c r="BQ31" s="18">
        <f>IF($BP31="","",IFERROR(VLOOKUP(IFERROR(VLOOKUP(IF(ISNUMBER(FIND(" – ",$BP31)),LEFT($BP31,FIND(" – ",$BP31)-1),$BP31),ProdTbl,5,0),""),BasketTbl,2,0),"کد ناشناخته"))</f>
        <v/>
      </c>
      <c r="BR31" s="18">
        <f>IF($BP31="","",IFERROR(VLOOKUP(IF(ISNUMBER(FIND(" – ",$BP31)),LEFT($BP31,FIND(" – ",$BP31)-1),$BP31),ProdTbl,3,0),"کد ناشناخته"))</f>
        <v/>
      </c>
      <c r="BS31" s="22" t="n"/>
      <c r="BT31" s="21" t="n"/>
      <c r="BU31" s="20" t="n"/>
      <c r="BV31" s="18">
        <f>IF($BU31="","",IFERROR(VLOOKUP(IFERROR(VLOOKUP(IF(ISNUMBER(FIND(" – ",$BU31)),LEFT($BU31,FIND(" – ",$BU31)-1),$BU31),ProdTbl,5,0),""),BasketTbl,2,0),"کد ناشناخته"))</f>
        <v/>
      </c>
      <c r="BW31" s="18">
        <f>IF($BU31="","",IFERROR(VLOOKUP(IF(ISNUMBER(FIND(" – ",$BU31)),LEFT($BU31,FIND(" – ",$BU31)-1),$BU31),ProdTbl,3,0),"کد ناشناخته"))</f>
        <v/>
      </c>
      <c r="BX31" s="22" t="n"/>
      <c r="BY31" s="21" t="n"/>
      <c r="BZ31" s="20" t="n"/>
      <c r="CA31" s="18">
        <f>IF($BZ31="","",IFERROR(VLOOKUP(IFERROR(VLOOKUP(IF(ISNUMBER(FIND(" – ",$BZ31)),LEFT($BZ31,FIND(" – ",$BZ31)-1),$BZ31),ProdTbl,5,0),""),BasketTbl,2,0),"کد ناشناخته"))</f>
        <v/>
      </c>
      <c r="CB31" s="18">
        <f>IF($BZ31="","",IFERROR(VLOOKUP(IF(ISNUMBER(FIND(" – ",$BZ31)),LEFT($BZ31,FIND(" – ",$BZ31)-1),$BZ31),ProdTbl,3,0),"کد ناشناخته"))</f>
        <v/>
      </c>
      <c r="CC31" s="22" t="n"/>
      <c r="CD31" s="21" t="n"/>
      <c r="CE31" s="20" t="n"/>
      <c r="CF31" s="18">
        <f>IF($CE31="","",IFERROR(VLOOKUP(IFERROR(VLOOKUP(IF(ISNUMBER(FIND(" – ",$CE31)),LEFT($CE31,FIND(" – ",$CE31)-1),$CE31),ProdTbl,5,0),""),BasketTbl,2,0),"کد ناشناخته"))</f>
        <v/>
      </c>
      <c r="CG31" s="18">
        <f>IF($CE31="","",IFERROR(VLOOKUP(IF(ISNUMBER(FIND(" – ",$CE31)),LEFT($CE31,FIND(" – ",$CE31)-1),$CE31),ProdTbl,3,0),"کد ناشناخته"))</f>
        <v/>
      </c>
      <c r="CH31" s="22" t="n"/>
      <c r="CI31" s="21" t="n"/>
    </row>
    <row r="32">
      <c r="A32" s="18">
        <f>IF($B32="","",COUNTA($B$10:$B32))</f>
        <v/>
      </c>
      <c r="B32" s="19" t="n"/>
      <c r="C32" s="20" t="n"/>
      <c r="D32" s="19" t="n"/>
      <c r="E32" s="18">
        <f>IF($D32="","",IFERROR(VLOOKUP(IF(ISNUMBER(FIND(" – ",$D32)),LEFT($D32,FIND(" – ",$D32)-1),$D32),SellerTbl,2,0),"کد ناشناخته"))</f>
        <v/>
      </c>
      <c r="F32" s="21" t="n"/>
      <c r="G32" s="21" t="n"/>
      <c r="H32" s="22" t="n"/>
      <c r="I32" s="23">
        <f>IF(OR($F32="",$G32=""),"",$F32-$G32)</f>
        <v/>
      </c>
      <c r="J32" s="18">
        <f>IF($I32="","",IF(ABS($I32)&lt;=0.01*$F32,"√","×"))</f>
        <v/>
      </c>
      <c r="K32" s="23">
        <f>IF(COUNT($Q32,$V32,$AA32,$AF32,$AK32,$AP32,$AU32,$AZ32,$BE32,$BJ32,$BO32,$BT32,$BY32,$CD32,$CI32)=0,"",SUM($Q32,$V32,$AA32,$AF32,$AK32,$AP32,$AU32,$AZ32,$BE32,$BJ32,$BO32,$BT32,$BY32,$CD32,$CI32))</f>
        <v/>
      </c>
      <c r="L32" s="23">
        <f>IF(OR($F32="",$K32=""),"",$F32-$K32)</f>
        <v/>
      </c>
      <c r="M32" s="20" t="n"/>
      <c r="N32" s="18">
        <f>IF($M32="","",IFERROR(VLOOKUP(IFERROR(VLOOKUP(IF(ISNUMBER(FIND(" – ",$M32)),LEFT($M32,FIND(" – ",$M32)-1),$M32),ProdTbl,5,0),""),BasketTbl,2,0),"کد ناشناخته"))</f>
        <v/>
      </c>
      <c r="O32" s="18">
        <f>IF($M32="","",IFERROR(VLOOKUP(IF(ISNUMBER(FIND(" – ",$M32)),LEFT($M32,FIND(" – ",$M32)-1),$M32),ProdTbl,3,0),"کد ناشناخته"))</f>
        <v/>
      </c>
      <c r="P32" s="22" t="n"/>
      <c r="Q32" s="21" t="n"/>
      <c r="R32" s="20" t="n"/>
      <c r="S32" s="18">
        <f>IF($R32="","",IFERROR(VLOOKUP(IFERROR(VLOOKUP(IF(ISNUMBER(FIND(" – ",$R32)),LEFT($R32,FIND(" – ",$R32)-1),$R32),ProdTbl,5,0),""),BasketTbl,2,0),"کد ناشناخته"))</f>
        <v/>
      </c>
      <c r="T32" s="18">
        <f>IF($R32="","",IFERROR(VLOOKUP(IF(ISNUMBER(FIND(" – ",$R32)),LEFT($R32,FIND(" – ",$R32)-1),$R32),ProdTbl,3,0),"کد ناشناخته"))</f>
        <v/>
      </c>
      <c r="U32" s="22" t="n"/>
      <c r="V32" s="21" t="n"/>
      <c r="W32" s="20" t="n"/>
      <c r="X32" s="18">
        <f>IF($W32="","",IFERROR(VLOOKUP(IFERROR(VLOOKUP(IF(ISNUMBER(FIND(" – ",$W32)),LEFT($W32,FIND(" – ",$W32)-1),$W32),ProdTbl,5,0),""),BasketTbl,2,0),"کد ناشناخته"))</f>
        <v/>
      </c>
      <c r="Y32" s="18">
        <f>IF($W32="","",IFERROR(VLOOKUP(IF(ISNUMBER(FIND(" – ",$W32)),LEFT($W32,FIND(" – ",$W32)-1),$W32),ProdTbl,3,0),"کد ناشناخته"))</f>
        <v/>
      </c>
      <c r="Z32" s="22" t="n"/>
      <c r="AA32" s="21" t="n"/>
      <c r="AB32" s="20" t="n"/>
      <c r="AC32" s="18">
        <f>IF($AB32="","",IFERROR(VLOOKUP(IFERROR(VLOOKUP(IF(ISNUMBER(FIND(" – ",$AB32)),LEFT($AB32,FIND(" – ",$AB32)-1),$AB32),ProdTbl,5,0),""),BasketTbl,2,0),"کد ناشناخته"))</f>
        <v/>
      </c>
      <c r="AD32" s="18">
        <f>IF($AB32="","",IFERROR(VLOOKUP(IF(ISNUMBER(FIND(" – ",$AB32)),LEFT($AB32,FIND(" – ",$AB32)-1),$AB32),ProdTbl,3,0),"کد ناشناخته"))</f>
        <v/>
      </c>
      <c r="AE32" s="22" t="n"/>
      <c r="AF32" s="21" t="n"/>
      <c r="AG32" s="20" t="n"/>
      <c r="AH32" s="18">
        <f>IF($AG32="","",IFERROR(VLOOKUP(IFERROR(VLOOKUP(IF(ISNUMBER(FIND(" – ",$AG32)),LEFT($AG32,FIND(" – ",$AG32)-1),$AG32),ProdTbl,5,0),""),BasketTbl,2,0),"کد ناشناخته"))</f>
        <v/>
      </c>
      <c r="AI32" s="18">
        <f>IF($AG32="","",IFERROR(VLOOKUP(IF(ISNUMBER(FIND(" – ",$AG32)),LEFT($AG32,FIND(" – ",$AG32)-1),$AG32),ProdTbl,3,0),"کد ناشناخته"))</f>
        <v/>
      </c>
      <c r="AJ32" s="22" t="n"/>
      <c r="AK32" s="21" t="n"/>
      <c r="AL32" s="20" t="n"/>
      <c r="AM32" s="18">
        <f>IF($AL32="","",IFERROR(VLOOKUP(IFERROR(VLOOKUP(IF(ISNUMBER(FIND(" – ",$AL32)),LEFT($AL32,FIND(" – ",$AL32)-1),$AL32),ProdTbl,5,0),""),BasketTbl,2,0),"کد ناشناخته"))</f>
        <v/>
      </c>
      <c r="AN32" s="18">
        <f>IF($AL32="","",IFERROR(VLOOKUP(IF(ISNUMBER(FIND(" – ",$AL32)),LEFT($AL32,FIND(" – ",$AL32)-1),$AL32),ProdTbl,3,0),"کد ناشناخته"))</f>
        <v/>
      </c>
      <c r="AO32" s="22" t="n"/>
      <c r="AP32" s="21" t="n"/>
      <c r="AQ32" s="20" t="n"/>
      <c r="AR32" s="18">
        <f>IF($AQ32="","",IFERROR(VLOOKUP(IFERROR(VLOOKUP(IF(ISNUMBER(FIND(" – ",$AQ32)),LEFT($AQ32,FIND(" – ",$AQ32)-1),$AQ32),ProdTbl,5,0),""),BasketTbl,2,0),"کد ناشناخته"))</f>
        <v/>
      </c>
      <c r="AS32" s="18">
        <f>IF($AQ32="","",IFERROR(VLOOKUP(IF(ISNUMBER(FIND(" – ",$AQ32)),LEFT($AQ32,FIND(" – ",$AQ32)-1),$AQ32),ProdTbl,3,0),"کد ناشناخته"))</f>
        <v/>
      </c>
      <c r="AT32" s="22" t="n"/>
      <c r="AU32" s="21" t="n"/>
      <c r="AV32" s="20" t="n"/>
      <c r="AW32" s="18">
        <f>IF($AV32="","",IFERROR(VLOOKUP(IFERROR(VLOOKUP(IF(ISNUMBER(FIND(" – ",$AV32)),LEFT($AV32,FIND(" – ",$AV32)-1),$AV32),ProdTbl,5,0),""),BasketTbl,2,0),"کد ناشناخته"))</f>
        <v/>
      </c>
      <c r="AX32" s="18">
        <f>IF($AV32="","",IFERROR(VLOOKUP(IF(ISNUMBER(FIND(" – ",$AV32)),LEFT($AV32,FIND(" – ",$AV32)-1),$AV32),ProdTbl,3,0),"کد ناشناخته"))</f>
        <v/>
      </c>
      <c r="AY32" s="22" t="n"/>
      <c r="AZ32" s="21" t="n"/>
      <c r="BA32" s="20" t="n"/>
      <c r="BB32" s="18">
        <f>IF($BA32="","",IFERROR(VLOOKUP(IFERROR(VLOOKUP(IF(ISNUMBER(FIND(" – ",$BA32)),LEFT($BA32,FIND(" – ",$BA32)-1),$BA32),ProdTbl,5,0),""),BasketTbl,2,0),"کد ناشناخته"))</f>
        <v/>
      </c>
      <c r="BC32" s="18">
        <f>IF($BA32="","",IFERROR(VLOOKUP(IF(ISNUMBER(FIND(" – ",$BA32)),LEFT($BA32,FIND(" – ",$BA32)-1),$BA32),ProdTbl,3,0),"کد ناشناخته"))</f>
        <v/>
      </c>
      <c r="BD32" s="22" t="n"/>
      <c r="BE32" s="21" t="n"/>
      <c r="BF32" s="20" t="n"/>
      <c r="BG32" s="18">
        <f>IF($BF32="","",IFERROR(VLOOKUP(IFERROR(VLOOKUP(IF(ISNUMBER(FIND(" – ",$BF32)),LEFT($BF32,FIND(" – ",$BF32)-1),$BF32),ProdTbl,5,0),""),BasketTbl,2,0),"کد ناشناخته"))</f>
        <v/>
      </c>
      <c r="BH32" s="18">
        <f>IF($BF32="","",IFERROR(VLOOKUP(IF(ISNUMBER(FIND(" – ",$BF32)),LEFT($BF32,FIND(" – ",$BF32)-1),$BF32),ProdTbl,3,0),"کد ناشناخته"))</f>
        <v/>
      </c>
      <c r="BI32" s="22" t="n"/>
      <c r="BJ32" s="21" t="n"/>
      <c r="BK32" s="20" t="n"/>
      <c r="BL32" s="18">
        <f>IF($BK32="","",IFERROR(VLOOKUP(IFERROR(VLOOKUP(IF(ISNUMBER(FIND(" – ",$BK32)),LEFT($BK32,FIND(" – ",$BK32)-1),$BK32),ProdTbl,5,0),""),BasketTbl,2,0),"کد ناشناخته"))</f>
        <v/>
      </c>
      <c r="BM32" s="18">
        <f>IF($BK32="","",IFERROR(VLOOKUP(IF(ISNUMBER(FIND(" – ",$BK32)),LEFT($BK32,FIND(" – ",$BK32)-1),$BK32),ProdTbl,3,0),"کد ناشناخته"))</f>
        <v/>
      </c>
      <c r="BN32" s="22" t="n"/>
      <c r="BO32" s="21" t="n"/>
      <c r="BP32" s="20" t="n"/>
      <c r="BQ32" s="18">
        <f>IF($BP32="","",IFERROR(VLOOKUP(IFERROR(VLOOKUP(IF(ISNUMBER(FIND(" – ",$BP32)),LEFT($BP32,FIND(" – ",$BP32)-1),$BP32),ProdTbl,5,0),""),BasketTbl,2,0),"کد ناشناخته"))</f>
        <v/>
      </c>
      <c r="BR32" s="18">
        <f>IF($BP32="","",IFERROR(VLOOKUP(IF(ISNUMBER(FIND(" – ",$BP32)),LEFT($BP32,FIND(" – ",$BP32)-1),$BP32),ProdTbl,3,0),"کد ناشناخته"))</f>
        <v/>
      </c>
      <c r="BS32" s="22" t="n"/>
      <c r="BT32" s="21" t="n"/>
      <c r="BU32" s="20" t="n"/>
      <c r="BV32" s="18">
        <f>IF($BU32="","",IFERROR(VLOOKUP(IFERROR(VLOOKUP(IF(ISNUMBER(FIND(" – ",$BU32)),LEFT($BU32,FIND(" – ",$BU32)-1),$BU32),ProdTbl,5,0),""),BasketTbl,2,0),"کد ناشناخته"))</f>
        <v/>
      </c>
      <c r="BW32" s="18">
        <f>IF($BU32="","",IFERROR(VLOOKUP(IF(ISNUMBER(FIND(" – ",$BU32)),LEFT($BU32,FIND(" – ",$BU32)-1),$BU32),ProdTbl,3,0),"کد ناشناخته"))</f>
        <v/>
      </c>
      <c r="BX32" s="22" t="n"/>
      <c r="BY32" s="21" t="n"/>
      <c r="BZ32" s="20" t="n"/>
      <c r="CA32" s="18">
        <f>IF($BZ32="","",IFERROR(VLOOKUP(IFERROR(VLOOKUP(IF(ISNUMBER(FIND(" – ",$BZ32)),LEFT($BZ32,FIND(" – ",$BZ32)-1),$BZ32),ProdTbl,5,0),""),BasketTbl,2,0),"کد ناشناخته"))</f>
        <v/>
      </c>
      <c r="CB32" s="18">
        <f>IF($BZ32="","",IFERROR(VLOOKUP(IF(ISNUMBER(FIND(" – ",$BZ32)),LEFT($BZ32,FIND(" – ",$BZ32)-1),$BZ32),ProdTbl,3,0),"کد ناشناخته"))</f>
        <v/>
      </c>
      <c r="CC32" s="22" t="n"/>
      <c r="CD32" s="21" t="n"/>
      <c r="CE32" s="20" t="n"/>
      <c r="CF32" s="18">
        <f>IF($CE32="","",IFERROR(VLOOKUP(IFERROR(VLOOKUP(IF(ISNUMBER(FIND(" – ",$CE32)),LEFT($CE32,FIND(" – ",$CE32)-1),$CE32),ProdTbl,5,0),""),BasketTbl,2,0),"کد ناشناخته"))</f>
        <v/>
      </c>
      <c r="CG32" s="18">
        <f>IF($CE32="","",IFERROR(VLOOKUP(IF(ISNUMBER(FIND(" – ",$CE32)),LEFT($CE32,FIND(" – ",$CE32)-1),$CE32),ProdTbl,3,0),"کد ناشناخته"))</f>
        <v/>
      </c>
      <c r="CH32" s="22" t="n"/>
      <c r="CI32" s="21" t="n"/>
    </row>
    <row r="33">
      <c r="A33" s="18">
        <f>IF($B33="","",COUNTA($B$10:$B33))</f>
        <v/>
      </c>
      <c r="B33" s="19" t="n"/>
      <c r="C33" s="20" t="n"/>
      <c r="D33" s="19" t="n"/>
      <c r="E33" s="18">
        <f>IF($D33="","",IFERROR(VLOOKUP(IF(ISNUMBER(FIND(" – ",$D33)),LEFT($D33,FIND(" – ",$D33)-1),$D33),SellerTbl,2,0),"کد ناشناخته"))</f>
        <v/>
      </c>
      <c r="F33" s="21" t="n"/>
      <c r="G33" s="21" t="n"/>
      <c r="H33" s="22" t="n"/>
      <c r="I33" s="23">
        <f>IF(OR($F33="",$G33=""),"",$F33-$G33)</f>
        <v/>
      </c>
      <c r="J33" s="18">
        <f>IF($I33="","",IF(ABS($I33)&lt;=0.01*$F33,"√","×"))</f>
        <v/>
      </c>
      <c r="K33" s="23">
        <f>IF(COUNT($Q33,$V33,$AA33,$AF33,$AK33,$AP33,$AU33,$AZ33,$BE33,$BJ33,$BO33,$BT33,$BY33,$CD33,$CI33)=0,"",SUM($Q33,$V33,$AA33,$AF33,$AK33,$AP33,$AU33,$AZ33,$BE33,$BJ33,$BO33,$BT33,$BY33,$CD33,$CI33))</f>
        <v/>
      </c>
      <c r="L33" s="23">
        <f>IF(OR($F33="",$K33=""),"",$F33-$K33)</f>
        <v/>
      </c>
      <c r="M33" s="20" t="n"/>
      <c r="N33" s="18">
        <f>IF($M33="","",IFERROR(VLOOKUP(IFERROR(VLOOKUP(IF(ISNUMBER(FIND(" – ",$M33)),LEFT($M33,FIND(" – ",$M33)-1),$M33),ProdTbl,5,0),""),BasketTbl,2,0),"کد ناشناخته"))</f>
        <v/>
      </c>
      <c r="O33" s="18">
        <f>IF($M33="","",IFERROR(VLOOKUP(IF(ISNUMBER(FIND(" – ",$M33)),LEFT($M33,FIND(" – ",$M33)-1),$M33),ProdTbl,3,0),"کد ناشناخته"))</f>
        <v/>
      </c>
      <c r="P33" s="22" t="n"/>
      <c r="Q33" s="21" t="n"/>
      <c r="R33" s="20" t="n"/>
      <c r="S33" s="18">
        <f>IF($R33="","",IFERROR(VLOOKUP(IFERROR(VLOOKUP(IF(ISNUMBER(FIND(" – ",$R33)),LEFT($R33,FIND(" – ",$R33)-1),$R33),ProdTbl,5,0),""),BasketTbl,2,0),"کد ناشناخته"))</f>
        <v/>
      </c>
      <c r="T33" s="18">
        <f>IF($R33="","",IFERROR(VLOOKUP(IF(ISNUMBER(FIND(" – ",$R33)),LEFT($R33,FIND(" – ",$R33)-1),$R33),ProdTbl,3,0),"کد ناشناخته"))</f>
        <v/>
      </c>
      <c r="U33" s="22" t="n"/>
      <c r="V33" s="21" t="n"/>
      <c r="W33" s="20" t="n"/>
      <c r="X33" s="18">
        <f>IF($W33="","",IFERROR(VLOOKUP(IFERROR(VLOOKUP(IF(ISNUMBER(FIND(" – ",$W33)),LEFT($W33,FIND(" – ",$W33)-1),$W33),ProdTbl,5,0),""),BasketTbl,2,0),"کد ناشناخته"))</f>
        <v/>
      </c>
      <c r="Y33" s="18">
        <f>IF($W33="","",IFERROR(VLOOKUP(IF(ISNUMBER(FIND(" – ",$W33)),LEFT($W33,FIND(" – ",$W33)-1),$W33),ProdTbl,3,0),"کد ناشناخته"))</f>
        <v/>
      </c>
      <c r="Z33" s="22" t="n"/>
      <c r="AA33" s="21" t="n"/>
      <c r="AB33" s="20" t="n"/>
      <c r="AC33" s="18">
        <f>IF($AB33="","",IFERROR(VLOOKUP(IFERROR(VLOOKUP(IF(ISNUMBER(FIND(" – ",$AB33)),LEFT($AB33,FIND(" – ",$AB33)-1),$AB33),ProdTbl,5,0),""),BasketTbl,2,0),"کد ناشناخته"))</f>
        <v/>
      </c>
      <c r="AD33" s="18">
        <f>IF($AB33="","",IFERROR(VLOOKUP(IF(ISNUMBER(FIND(" – ",$AB33)),LEFT($AB33,FIND(" – ",$AB33)-1),$AB33),ProdTbl,3,0),"کد ناشناخته"))</f>
        <v/>
      </c>
      <c r="AE33" s="22" t="n"/>
      <c r="AF33" s="21" t="n"/>
      <c r="AG33" s="20" t="n"/>
      <c r="AH33" s="18">
        <f>IF($AG33="","",IFERROR(VLOOKUP(IFERROR(VLOOKUP(IF(ISNUMBER(FIND(" – ",$AG33)),LEFT($AG33,FIND(" – ",$AG33)-1),$AG33),ProdTbl,5,0),""),BasketTbl,2,0),"کد ناشناخته"))</f>
        <v/>
      </c>
      <c r="AI33" s="18">
        <f>IF($AG33="","",IFERROR(VLOOKUP(IF(ISNUMBER(FIND(" – ",$AG33)),LEFT($AG33,FIND(" – ",$AG33)-1),$AG33),ProdTbl,3,0),"کد ناشناخته"))</f>
        <v/>
      </c>
      <c r="AJ33" s="22" t="n"/>
      <c r="AK33" s="21" t="n"/>
      <c r="AL33" s="20" t="n"/>
      <c r="AM33" s="18">
        <f>IF($AL33="","",IFERROR(VLOOKUP(IFERROR(VLOOKUP(IF(ISNUMBER(FIND(" – ",$AL33)),LEFT($AL33,FIND(" – ",$AL33)-1),$AL33),ProdTbl,5,0),""),BasketTbl,2,0),"کد ناشناخته"))</f>
        <v/>
      </c>
      <c r="AN33" s="18">
        <f>IF($AL33="","",IFERROR(VLOOKUP(IF(ISNUMBER(FIND(" – ",$AL33)),LEFT($AL33,FIND(" – ",$AL33)-1),$AL33),ProdTbl,3,0),"کد ناشناخته"))</f>
        <v/>
      </c>
      <c r="AO33" s="22" t="n"/>
      <c r="AP33" s="21" t="n"/>
      <c r="AQ33" s="20" t="n"/>
      <c r="AR33" s="18">
        <f>IF($AQ33="","",IFERROR(VLOOKUP(IFERROR(VLOOKUP(IF(ISNUMBER(FIND(" – ",$AQ33)),LEFT($AQ33,FIND(" – ",$AQ33)-1),$AQ33),ProdTbl,5,0),""),BasketTbl,2,0),"کد ناشناخته"))</f>
        <v/>
      </c>
      <c r="AS33" s="18">
        <f>IF($AQ33="","",IFERROR(VLOOKUP(IF(ISNUMBER(FIND(" – ",$AQ33)),LEFT($AQ33,FIND(" – ",$AQ33)-1),$AQ33),ProdTbl,3,0),"کد ناشناخته"))</f>
        <v/>
      </c>
      <c r="AT33" s="22" t="n"/>
      <c r="AU33" s="21" t="n"/>
      <c r="AV33" s="20" t="n"/>
      <c r="AW33" s="18">
        <f>IF($AV33="","",IFERROR(VLOOKUP(IFERROR(VLOOKUP(IF(ISNUMBER(FIND(" – ",$AV33)),LEFT($AV33,FIND(" – ",$AV33)-1),$AV33),ProdTbl,5,0),""),BasketTbl,2,0),"کد ناشناخته"))</f>
        <v/>
      </c>
      <c r="AX33" s="18">
        <f>IF($AV33="","",IFERROR(VLOOKUP(IF(ISNUMBER(FIND(" – ",$AV33)),LEFT($AV33,FIND(" – ",$AV33)-1),$AV33),ProdTbl,3,0),"کد ناشناخته"))</f>
        <v/>
      </c>
      <c r="AY33" s="22" t="n"/>
      <c r="AZ33" s="21" t="n"/>
      <c r="BA33" s="20" t="n"/>
      <c r="BB33" s="18">
        <f>IF($BA33="","",IFERROR(VLOOKUP(IFERROR(VLOOKUP(IF(ISNUMBER(FIND(" – ",$BA33)),LEFT($BA33,FIND(" – ",$BA33)-1),$BA33),ProdTbl,5,0),""),BasketTbl,2,0),"کد ناشناخته"))</f>
        <v/>
      </c>
      <c r="BC33" s="18">
        <f>IF($BA33="","",IFERROR(VLOOKUP(IF(ISNUMBER(FIND(" – ",$BA33)),LEFT($BA33,FIND(" – ",$BA33)-1),$BA33),ProdTbl,3,0),"کد ناشناخته"))</f>
        <v/>
      </c>
      <c r="BD33" s="22" t="n"/>
      <c r="BE33" s="21" t="n"/>
      <c r="BF33" s="20" t="n"/>
      <c r="BG33" s="18">
        <f>IF($BF33="","",IFERROR(VLOOKUP(IFERROR(VLOOKUP(IF(ISNUMBER(FIND(" – ",$BF33)),LEFT($BF33,FIND(" – ",$BF33)-1),$BF33),ProdTbl,5,0),""),BasketTbl,2,0),"کد ناشناخته"))</f>
        <v/>
      </c>
      <c r="BH33" s="18">
        <f>IF($BF33="","",IFERROR(VLOOKUP(IF(ISNUMBER(FIND(" – ",$BF33)),LEFT($BF33,FIND(" – ",$BF33)-1),$BF33),ProdTbl,3,0),"کد ناشناخته"))</f>
        <v/>
      </c>
      <c r="BI33" s="22" t="n"/>
      <c r="BJ33" s="21" t="n"/>
      <c r="BK33" s="20" t="n"/>
      <c r="BL33" s="18">
        <f>IF($BK33="","",IFERROR(VLOOKUP(IFERROR(VLOOKUP(IF(ISNUMBER(FIND(" – ",$BK33)),LEFT($BK33,FIND(" – ",$BK33)-1),$BK33),ProdTbl,5,0),""),BasketTbl,2,0),"کد ناشناخته"))</f>
        <v/>
      </c>
      <c r="BM33" s="18">
        <f>IF($BK33="","",IFERROR(VLOOKUP(IF(ISNUMBER(FIND(" – ",$BK33)),LEFT($BK33,FIND(" – ",$BK33)-1),$BK33),ProdTbl,3,0),"کد ناشناخته"))</f>
        <v/>
      </c>
      <c r="BN33" s="22" t="n"/>
      <c r="BO33" s="21" t="n"/>
      <c r="BP33" s="20" t="n"/>
      <c r="BQ33" s="18">
        <f>IF($BP33="","",IFERROR(VLOOKUP(IFERROR(VLOOKUP(IF(ISNUMBER(FIND(" – ",$BP33)),LEFT($BP33,FIND(" – ",$BP33)-1),$BP33),ProdTbl,5,0),""),BasketTbl,2,0),"کد ناشناخته"))</f>
        <v/>
      </c>
      <c r="BR33" s="18">
        <f>IF($BP33="","",IFERROR(VLOOKUP(IF(ISNUMBER(FIND(" – ",$BP33)),LEFT($BP33,FIND(" – ",$BP33)-1),$BP33),ProdTbl,3,0),"کد ناشناخته"))</f>
        <v/>
      </c>
      <c r="BS33" s="22" t="n"/>
      <c r="BT33" s="21" t="n"/>
      <c r="BU33" s="20" t="n"/>
      <c r="BV33" s="18">
        <f>IF($BU33="","",IFERROR(VLOOKUP(IFERROR(VLOOKUP(IF(ISNUMBER(FIND(" – ",$BU33)),LEFT($BU33,FIND(" – ",$BU33)-1),$BU33),ProdTbl,5,0),""),BasketTbl,2,0),"کد ناشناخته"))</f>
        <v/>
      </c>
      <c r="BW33" s="18">
        <f>IF($BU33="","",IFERROR(VLOOKUP(IF(ISNUMBER(FIND(" – ",$BU33)),LEFT($BU33,FIND(" – ",$BU33)-1),$BU33),ProdTbl,3,0),"کد ناشناخته"))</f>
        <v/>
      </c>
      <c r="BX33" s="22" t="n"/>
      <c r="BY33" s="21" t="n"/>
      <c r="BZ33" s="20" t="n"/>
      <c r="CA33" s="18">
        <f>IF($BZ33="","",IFERROR(VLOOKUP(IFERROR(VLOOKUP(IF(ISNUMBER(FIND(" – ",$BZ33)),LEFT($BZ33,FIND(" – ",$BZ33)-1),$BZ33),ProdTbl,5,0),""),BasketTbl,2,0),"کد ناشناخته"))</f>
        <v/>
      </c>
      <c r="CB33" s="18">
        <f>IF($BZ33="","",IFERROR(VLOOKUP(IF(ISNUMBER(FIND(" – ",$BZ33)),LEFT($BZ33,FIND(" – ",$BZ33)-1),$BZ33),ProdTbl,3,0),"کد ناشناخته"))</f>
        <v/>
      </c>
      <c r="CC33" s="22" t="n"/>
      <c r="CD33" s="21" t="n"/>
      <c r="CE33" s="20" t="n"/>
      <c r="CF33" s="18">
        <f>IF($CE33="","",IFERROR(VLOOKUP(IFERROR(VLOOKUP(IF(ISNUMBER(FIND(" – ",$CE33)),LEFT($CE33,FIND(" – ",$CE33)-1),$CE33),ProdTbl,5,0),""),BasketTbl,2,0),"کد ناشناخته"))</f>
        <v/>
      </c>
      <c r="CG33" s="18">
        <f>IF($CE33="","",IFERROR(VLOOKUP(IF(ISNUMBER(FIND(" – ",$CE33)),LEFT($CE33,FIND(" – ",$CE33)-1),$CE33),ProdTbl,3,0),"کد ناشناخته"))</f>
        <v/>
      </c>
      <c r="CH33" s="22" t="n"/>
      <c r="CI33" s="21" t="n"/>
    </row>
    <row r="34">
      <c r="A34" s="18">
        <f>IF($B34="","",COUNTA($B$10:$B34))</f>
        <v/>
      </c>
      <c r="B34" s="19" t="n"/>
      <c r="C34" s="20" t="n"/>
      <c r="D34" s="19" t="n"/>
      <c r="E34" s="18">
        <f>IF($D34="","",IFERROR(VLOOKUP(IF(ISNUMBER(FIND(" – ",$D34)),LEFT($D34,FIND(" – ",$D34)-1),$D34),SellerTbl,2,0),"کد ناشناخته"))</f>
        <v/>
      </c>
      <c r="F34" s="21" t="n"/>
      <c r="G34" s="21" t="n"/>
      <c r="H34" s="22" t="n"/>
      <c r="I34" s="23">
        <f>IF(OR($F34="",$G34=""),"",$F34-$G34)</f>
        <v/>
      </c>
      <c r="J34" s="18">
        <f>IF($I34="","",IF(ABS($I34)&lt;=0.01*$F34,"√","×"))</f>
        <v/>
      </c>
      <c r="K34" s="23">
        <f>IF(COUNT($Q34,$V34,$AA34,$AF34,$AK34,$AP34,$AU34,$AZ34,$BE34,$BJ34,$BO34,$BT34,$BY34,$CD34,$CI34)=0,"",SUM($Q34,$V34,$AA34,$AF34,$AK34,$AP34,$AU34,$AZ34,$BE34,$BJ34,$BO34,$BT34,$BY34,$CD34,$CI34))</f>
        <v/>
      </c>
      <c r="L34" s="23">
        <f>IF(OR($F34="",$K34=""),"",$F34-$K34)</f>
        <v/>
      </c>
      <c r="M34" s="20" t="n"/>
      <c r="N34" s="18">
        <f>IF($M34="","",IFERROR(VLOOKUP(IFERROR(VLOOKUP(IF(ISNUMBER(FIND(" – ",$M34)),LEFT($M34,FIND(" – ",$M34)-1),$M34),ProdTbl,5,0),""),BasketTbl,2,0),"کد ناشناخته"))</f>
        <v/>
      </c>
      <c r="O34" s="18">
        <f>IF($M34="","",IFERROR(VLOOKUP(IF(ISNUMBER(FIND(" – ",$M34)),LEFT($M34,FIND(" – ",$M34)-1),$M34),ProdTbl,3,0),"کد ناشناخته"))</f>
        <v/>
      </c>
      <c r="P34" s="22" t="n"/>
      <c r="Q34" s="21" t="n"/>
      <c r="R34" s="20" t="n"/>
      <c r="S34" s="18">
        <f>IF($R34="","",IFERROR(VLOOKUP(IFERROR(VLOOKUP(IF(ISNUMBER(FIND(" – ",$R34)),LEFT($R34,FIND(" – ",$R34)-1),$R34),ProdTbl,5,0),""),BasketTbl,2,0),"کد ناشناخته"))</f>
        <v/>
      </c>
      <c r="T34" s="18">
        <f>IF($R34="","",IFERROR(VLOOKUP(IF(ISNUMBER(FIND(" – ",$R34)),LEFT($R34,FIND(" – ",$R34)-1),$R34),ProdTbl,3,0),"کد ناشناخته"))</f>
        <v/>
      </c>
      <c r="U34" s="22" t="n"/>
      <c r="V34" s="21" t="n"/>
      <c r="W34" s="20" t="n"/>
      <c r="X34" s="18">
        <f>IF($W34="","",IFERROR(VLOOKUP(IFERROR(VLOOKUP(IF(ISNUMBER(FIND(" – ",$W34)),LEFT($W34,FIND(" – ",$W34)-1),$W34),ProdTbl,5,0),""),BasketTbl,2,0),"کد ناشناخته"))</f>
        <v/>
      </c>
      <c r="Y34" s="18">
        <f>IF($W34="","",IFERROR(VLOOKUP(IF(ISNUMBER(FIND(" – ",$W34)),LEFT($W34,FIND(" – ",$W34)-1),$W34),ProdTbl,3,0),"کد ناشناخته"))</f>
        <v/>
      </c>
      <c r="Z34" s="22" t="n"/>
      <c r="AA34" s="21" t="n"/>
      <c r="AB34" s="20" t="n"/>
      <c r="AC34" s="18">
        <f>IF($AB34="","",IFERROR(VLOOKUP(IFERROR(VLOOKUP(IF(ISNUMBER(FIND(" – ",$AB34)),LEFT($AB34,FIND(" – ",$AB34)-1),$AB34),ProdTbl,5,0),""),BasketTbl,2,0),"کد ناشناخته"))</f>
        <v/>
      </c>
      <c r="AD34" s="18">
        <f>IF($AB34="","",IFERROR(VLOOKUP(IF(ISNUMBER(FIND(" – ",$AB34)),LEFT($AB34,FIND(" – ",$AB34)-1),$AB34),ProdTbl,3,0),"کد ناشناخته"))</f>
        <v/>
      </c>
      <c r="AE34" s="22" t="n"/>
      <c r="AF34" s="21" t="n"/>
      <c r="AG34" s="20" t="n"/>
      <c r="AH34" s="18">
        <f>IF($AG34="","",IFERROR(VLOOKUP(IFERROR(VLOOKUP(IF(ISNUMBER(FIND(" – ",$AG34)),LEFT($AG34,FIND(" – ",$AG34)-1),$AG34),ProdTbl,5,0),""),BasketTbl,2,0),"کد ناشناخته"))</f>
        <v/>
      </c>
      <c r="AI34" s="18">
        <f>IF($AG34="","",IFERROR(VLOOKUP(IF(ISNUMBER(FIND(" – ",$AG34)),LEFT($AG34,FIND(" – ",$AG34)-1),$AG34),ProdTbl,3,0),"کد ناشناخته"))</f>
        <v/>
      </c>
      <c r="AJ34" s="22" t="n"/>
      <c r="AK34" s="21" t="n"/>
      <c r="AL34" s="20" t="n"/>
      <c r="AM34" s="18">
        <f>IF($AL34="","",IFERROR(VLOOKUP(IFERROR(VLOOKUP(IF(ISNUMBER(FIND(" – ",$AL34)),LEFT($AL34,FIND(" – ",$AL34)-1),$AL34),ProdTbl,5,0),""),BasketTbl,2,0),"کد ناشناخته"))</f>
        <v/>
      </c>
      <c r="AN34" s="18">
        <f>IF($AL34="","",IFERROR(VLOOKUP(IF(ISNUMBER(FIND(" – ",$AL34)),LEFT($AL34,FIND(" – ",$AL34)-1),$AL34),ProdTbl,3,0),"کد ناشناخته"))</f>
        <v/>
      </c>
      <c r="AO34" s="22" t="n"/>
      <c r="AP34" s="21" t="n"/>
      <c r="AQ34" s="20" t="n"/>
      <c r="AR34" s="18">
        <f>IF($AQ34="","",IFERROR(VLOOKUP(IFERROR(VLOOKUP(IF(ISNUMBER(FIND(" – ",$AQ34)),LEFT($AQ34,FIND(" – ",$AQ34)-1),$AQ34),ProdTbl,5,0),""),BasketTbl,2,0),"کد ناشناخته"))</f>
        <v/>
      </c>
      <c r="AS34" s="18">
        <f>IF($AQ34="","",IFERROR(VLOOKUP(IF(ISNUMBER(FIND(" – ",$AQ34)),LEFT($AQ34,FIND(" – ",$AQ34)-1),$AQ34),ProdTbl,3,0),"کد ناشناخته"))</f>
        <v/>
      </c>
      <c r="AT34" s="22" t="n"/>
      <c r="AU34" s="21" t="n"/>
      <c r="AV34" s="20" t="n"/>
      <c r="AW34" s="18">
        <f>IF($AV34="","",IFERROR(VLOOKUP(IFERROR(VLOOKUP(IF(ISNUMBER(FIND(" – ",$AV34)),LEFT($AV34,FIND(" – ",$AV34)-1),$AV34),ProdTbl,5,0),""),BasketTbl,2,0),"کد ناشناخته"))</f>
        <v/>
      </c>
      <c r="AX34" s="18">
        <f>IF($AV34="","",IFERROR(VLOOKUP(IF(ISNUMBER(FIND(" – ",$AV34)),LEFT($AV34,FIND(" – ",$AV34)-1),$AV34),ProdTbl,3,0),"کد ناشناخته"))</f>
        <v/>
      </c>
      <c r="AY34" s="22" t="n"/>
      <c r="AZ34" s="21" t="n"/>
      <c r="BA34" s="20" t="n"/>
      <c r="BB34" s="18">
        <f>IF($BA34="","",IFERROR(VLOOKUP(IFERROR(VLOOKUP(IF(ISNUMBER(FIND(" – ",$BA34)),LEFT($BA34,FIND(" – ",$BA34)-1),$BA34),ProdTbl,5,0),""),BasketTbl,2,0),"کد ناشناخته"))</f>
        <v/>
      </c>
      <c r="BC34" s="18">
        <f>IF($BA34="","",IFERROR(VLOOKUP(IF(ISNUMBER(FIND(" – ",$BA34)),LEFT($BA34,FIND(" – ",$BA34)-1),$BA34),ProdTbl,3,0),"کد ناشناخته"))</f>
        <v/>
      </c>
      <c r="BD34" s="22" t="n"/>
      <c r="BE34" s="21" t="n"/>
      <c r="BF34" s="20" t="n"/>
      <c r="BG34" s="18">
        <f>IF($BF34="","",IFERROR(VLOOKUP(IFERROR(VLOOKUP(IF(ISNUMBER(FIND(" – ",$BF34)),LEFT($BF34,FIND(" – ",$BF34)-1),$BF34),ProdTbl,5,0),""),BasketTbl,2,0),"کد ناشناخته"))</f>
        <v/>
      </c>
      <c r="BH34" s="18">
        <f>IF($BF34="","",IFERROR(VLOOKUP(IF(ISNUMBER(FIND(" – ",$BF34)),LEFT($BF34,FIND(" – ",$BF34)-1),$BF34),ProdTbl,3,0),"کد ناشناخته"))</f>
        <v/>
      </c>
      <c r="BI34" s="22" t="n"/>
      <c r="BJ34" s="21" t="n"/>
      <c r="BK34" s="20" t="n"/>
      <c r="BL34" s="18">
        <f>IF($BK34="","",IFERROR(VLOOKUP(IFERROR(VLOOKUP(IF(ISNUMBER(FIND(" – ",$BK34)),LEFT($BK34,FIND(" – ",$BK34)-1),$BK34),ProdTbl,5,0),""),BasketTbl,2,0),"کد ناشناخته"))</f>
        <v/>
      </c>
      <c r="BM34" s="18">
        <f>IF($BK34="","",IFERROR(VLOOKUP(IF(ISNUMBER(FIND(" – ",$BK34)),LEFT($BK34,FIND(" – ",$BK34)-1),$BK34),ProdTbl,3,0),"کد ناشناخته"))</f>
        <v/>
      </c>
      <c r="BN34" s="22" t="n"/>
      <c r="BO34" s="21" t="n"/>
      <c r="BP34" s="20" t="n"/>
      <c r="BQ34" s="18">
        <f>IF($BP34="","",IFERROR(VLOOKUP(IFERROR(VLOOKUP(IF(ISNUMBER(FIND(" – ",$BP34)),LEFT($BP34,FIND(" – ",$BP34)-1),$BP34),ProdTbl,5,0),""),BasketTbl,2,0),"کد ناشناخته"))</f>
        <v/>
      </c>
      <c r="BR34" s="18">
        <f>IF($BP34="","",IFERROR(VLOOKUP(IF(ISNUMBER(FIND(" – ",$BP34)),LEFT($BP34,FIND(" – ",$BP34)-1),$BP34),ProdTbl,3,0),"کد ناشناخته"))</f>
        <v/>
      </c>
      <c r="BS34" s="22" t="n"/>
      <c r="BT34" s="21" t="n"/>
      <c r="BU34" s="20" t="n"/>
      <c r="BV34" s="18">
        <f>IF($BU34="","",IFERROR(VLOOKUP(IFERROR(VLOOKUP(IF(ISNUMBER(FIND(" – ",$BU34)),LEFT($BU34,FIND(" – ",$BU34)-1),$BU34),ProdTbl,5,0),""),BasketTbl,2,0),"کد ناشناخته"))</f>
        <v/>
      </c>
      <c r="BW34" s="18">
        <f>IF($BU34="","",IFERROR(VLOOKUP(IF(ISNUMBER(FIND(" – ",$BU34)),LEFT($BU34,FIND(" – ",$BU34)-1),$BU34),ProdTbl,3,0),"کد ناشناخته"))</f>
        <v/>
      </c>
      <c r="BX34" s="22" t="n"/>
      <c r="BY34" s="21" t="n"/>
      <c r="BZ34" s="20" t="n"/>
      <c r="CA34" s="18">
        <f>IF($BZ34="","",IFERROR(VLOOKUP(IFERROR(VLOOKUP(IF(ISNUMBER(FIND(" – ",$BZ34)),LEFT($BZ34,FIND(" – ",$BZ34)-1),$BZ34),ProdTbl,5,0),""),BasketTbl,2,0),"کد ناشناخته"))</f>
        <v/>
      </c>
      <c r="CB34" s="18">
        <f>IF($BZ34="","",IFERROR(VLOOKUP(IF(ISNUMBER(FIND(" – ",$BZ34)),LEFT($BZ34,FIND(" – ",$BZ34)-1),$BZ34),ProdTbl,3,0),"کد ناشناخته"))</f>
        <v/>
      </c>
      <c r="CC34" s="22" t="n"/>
      <c r="CD34" s="21" t="n"/>
      <c r="CE34" s="20" t="n"/>
      <c r="CF34" s="18">
        <f>IF($CE34="","",IFERROR(VLOOKUP(IFERROR(VLOOKUP(IF(ISNUMBER(FIND(" – ",$CE34)),LEFT($CE34,FIND(" – ",$CE34)-1),$CE34),ProdTbl,5,0),""),BasketTbl,2,0),"کد ناشناخته"))</f>
        <v/>
      </c>
      <c r="CG34" s="18">
        <f>IF($CE34="","",IFERROR(VLOOKUP(IF(ISNUMBER(FIND(" – ",$CE34)),LEFT($CE34,FIND(" – ",$CE34)-1),$CE34),ProdTbl,3,0),"کد ناشناخته"))</f>
        <v/>
      </c>
      <c r="CH34" s="22" t="n"/>
      <c r="CI34" s="21" t="n"/>
    </row>
    <row r="35">
      <c r="A35" s="18">
        <f>IF($B35="","",COUNTA($B$10:$B35))</f>
        <v/>
      </c>
      <c r="B35" s="19" t="n"/>
      <c r="C35" s="20" t="n"/>
      <c r="D35" s="19" t="n"/>
      <c r="E35" s="18">
        <f>IF($D35="","",IFERROR(VLOOKUP(IF(ISNUMBER(FIND(" – ",$D35)),LEFT($D35,FIND(" – ",$D35)-1),$D35),SellerTbl,2,0),"کد ناشناخته"))</f>
        <v/>
      </c>
      <c r="F35" s="21" t="n"/>
      <c r="G35" s="21" t="n"/>
      <c r="H35" s="22" t="n"/>
      <c r="I35" s="23">
        <f>IF(OR($F35="",$G35=""),"",$F35-$G35)</f>
        <v/>
      </c>
      <c r="J35" s="18">
        <f>IF($I35="","",IF(ABS($I35)&lt;=0.01*$F35,"√","×"))</f>
        <v/>
      </c>
      <c r="K35" s="23">
        <f>IF(COUNT($Q35,$V35,$AA35,$AF35,$AK35,$AP35,$AU35,$AZ35,$BE35,$BJ35,$BO35,$BT35,$BY35,$CD35,$CI35)=0,"",SUM($Q35,$V35,$AA35,$AF35,$AK35,$AP35,$AU35,$AZ35,$BE35,$BJ35,$BO35,$BT35,$BY35,$CD35,$CI35))</f>
        <v/>
      </c>
      <c r="L35" s="23">
        <f>IF(OR($F35="",$K35=""),"",$F35-$K35)</f>
        <v/>
      </c>
      <c r="M35" s="20" t="n"/>
      <c r="N35" s="18">
        <f>IF($M35="","",IFERROR(VLOOKUP(IFERROR(VLOOKUP(IF(ISNUMBER(FIND(" – ",$M35)),LEFT($M35,FIND(" – ",$M35)-1),$M35),ProdTbl,5,0),""),BasketTbl,2,0),"کد ناشناخته"))</f>
        <v/>
      </c>
      <c r="O35" s="18">
        <f>IF($M35="","",IFERROR(VLOOKUP(IF(ISNUMBER(FIND(" – ",$M35)),LEFT($M35,FIND(" – ",$M35)-1),$M35),ProdTbl,3,0),"کد ناشناخته"))</f>
        <v/>
      </c>
      <c r="P35" s="22" t="n"/>
      <c r="Q35" s="21" t="n"/>
      <c r="R35" s="20" t="n"/>
      <c r="S35" s="18">
        <f>IF($R35="","",IFERROR(VLOOKUP(IFERROR(VLOOKUP(IF(ISNUMBER(FIND(" – ",$R35)),LEFT($R35,FIND(" – ",$R35)-1),$R35),ProdTbl,5,0),""),BasketTbl,2,0),"کد ناشناخته"))</f>
        <v/>
      </c>
      <c r="T35" s="18">
        <f>IF($R35="","",IFERROR(VLOOKUP(IF(ISNUMBER(FIND(" – ",$R35)),LEFT($R35,FIND(" – ",$R35)-1),$R35),ProdTbl,3,0),"کد ناشناخته"))</f>
        <v/>
      </c>
      <c r="U35" s="22" t="n"/>
      <c r="V35" s="21" t="n"/>
      <c r="W35" s="20" t="n"/>
      <c r="X35" s="18">
        <f>IF($W35="","",IFERROR(VLOOKUP(IFERROR(VLOOKUP(IF(ISNUMBER(FIND(" – ",$W35)),LEFT($W35,FIND(" – ",$W35)-1),$W35),ProdTbl,5,0),""),BasketTbl,2,0),"کد ناشناخته"))</f>
        <v/>
      </c>
      <c r="Y35" s="18">
        <f>IF($W35="","",IFERROR(VLOOKUP(IF(ISNUMBER(FIND(" – ",$W35)),LEFT($W35,FIND(" – ",$W35)-1),$W35),ProdTbl,3,0),"کد ناشناخته"))</f>
        <v/>
      </c>
      <c r="Z35" s="22" t="n"/>
      <c r="AA35" s="21" t="n"/>
      <c r="AB35" s="20" t="n"/>
      <c r="AC35" s="18">
        <f>IF($AB35="","",IFERROR(VLOOKUP(IFERROR(VLOOKUP(IF(ISNUMBER(FIND(" – ",$AB35)),LEFT($AB35,FIND(" – ",$AB35)-1),$AB35),ProdTbl,5,0),""),BasketTbl,2,0),"کد ناشناخته"))</f>
        <v/>
      </c>
      <c r="AD35" s="18">
        <f>IF($AB35="","",IFERROR(VLOOKUP(IF(ISNUMBER(FIND(" – ",$AB35)),LEFT($AB35,FIND(" – ",$AB35)-1),$AB35),ProdTbl,3,0),"کد ناشناخته"))</f>
        <v/>
      </c>
      <c r="AE35" s="22" t="n"/>
      <c r="AF35" s="21" t="n"/>
      <c r="AG35" s="20" t="n"/>
      <c r="AH35" s="18">
        <f>IF($AG35="","",IFERROR(VLOOKUP(IFERROR(VLOOKUP(IF(ISNUMBER(FIND(" – ",$AG35)),LEFT($AG35,FIND(" – ",$AG35)-1),$AG35),ProdTbl,5,0),""),BasketTbl,2,0),"کد ناشناخته"))</f>
        <v/>
      </c>
      <c r="AI35" s="18">
        <f>IF($AG35="","",IFERROR(VLOOKUP(IF(ISNUMBER(FIND(" – ",$AG35)),LEFT($AG35,FIND(" – ",$AG35)-1),$AG35),ProdTbl,3,0),"کد ناشناخته"))</f>
        <v/>
      </c>
      <c r="AJ35" s="22" t="n"/>
      <c r="AK35" s="21" t="n"/>
      <c r="AL35" s="20" t="n"/>
      <c r="AM35" s="18">
        <f>IF($AL35="","",IFERROR(VLOOKUP(IFERROR(VLOOKUP(IF(ISNUMBER(FIND(" – ",$AL35)),LEFT($AL35,FIND(" – ",$AL35)-1),$AL35),ProdTbl,5,0),""),BasketTbl,2,0),"کد ناشناخته"))</f>
        <v/>
      </c>
      <c r="AN35" s="18">
        <f>IF($AL35="","",IFERROR(VLOOKUP(IF(ISNUMBER(FIND(" – ",$AL35)),LEFT($AL35,FIND(" – ",$AL35)-1),$AL35),ProdTbl,3,0),"کد ناشناخته"))</f>
        <v/>
      </c>
      <c r="AO35" s="22" t="n"/>
      <c r="AP35" s="21" t="n"/>
      <c r="AQ35" s="20" t="n"/>
      <c r="AR35" s="18">
        <f>IF($AQ35="","",IFERROR(VLOOKUP(IFERROR(VLOOKUP(IF(ISNUMBER(FIND(" – ",$AQ35)),LEFT($AQ35,FIND(" – ",$AQ35)-1),$AQ35),ProdTbl,5,0),""),BasketTbl,2,0),"کد ناشناخته"))</f>
        <v/>
      </c>
      <c r="AS35" s="18">
        <f>IF($AQ35="","",IFERROR(VLOOKUP(IF(ISNUMBER(FIND(" – ",$AQ35)),LEFT($AQ35,FIND(" – ",$AQ35)-1),$AQ35),ProdTbl,3,0),"کد ناشناخته"))</f>
        <v/>
      </c>
      <c r="AT35" s="22" t="n"/>
      <c r="AU35" s="21" t="n"/>
      <c r="AV35" s="20" t="n"/>
      <c r="AW35" s="18">
        <f>IF($AV35="","",IFERROR(VLOOKUP(IFERROR(VLOOKUP(IF(ISNUMBER(FIND(" – ",$AV35)),LEFT($AV35,FIND(" – ",$AV35)-1),$AV35),ProdTbl,5,0),""),BasketTbl,2,0),"کد ناشناخته"))</f>
        <v/>
      </c>
      <c r="AX35" s="18">
        <f>IF($AV35="","",IFERROR(VLOOKUP(IF(ISNUMBER(FIND(" – ",$AV35)),LEFT($AV35,FIND(" – ",$AV35)-1),$AV35),ProdTbl,3,0),"کد ناشناخته"))</f>
        <v/>
      </c>
      <c r="AY35" s="22" t="n"/>
      <c r="AZ35" s="21" t="n"/>
      <c r="BA35" s="20" t="n"/>
      <c r="BB35" s="18">
        <f>IF($BA35="","",IFERROR(VLOOKUP(IFERROR(VLOOKUP(IF(ISNUMBER(FIND(" – ",$BA35)),LEFT($BA35,FIND(" – ",$BA35)-1),$BA35),ProdTbl,5,0),""),BasketTbl,2,0),"کد ناشناخته"))</f>
        <v/>
      </c>
      <c r="BC35" s="18">
        <f>IF($BA35="","",IFERROR(VLOOKUP(IF(ISNUMBER(FIND(" – ",$BA35)),LEFT($BA35,FIND(" – ",$BA35)-1),$BA35),ProdTbl,3,0),"کد ناشناخته"))</f>
        <v/>
      </c>
      <c r="BD35" s="22" t="n"/>
      <c r="BE35" s="21" t="n"/>
      <c r="BF35" s="20" t="n"/>
      <c r="BG35" s="18">
        <f>IF($BF35="","",IFERROR(VLOOKUP(IFERROR(VLOOKUP(IF(ISNUMBER(FIND(" – ",$BF35)),LEFT($BF35,FIND(" – ",$BF35)-1),$BF35),ProdTbl,5,0),""),BasketTbl,2,0),"کد ناشناخته"))</f>
        <v/>
      </c>
      <c r="BH35" s="18">
        <f>IF($BF35="","",IFERROR(VLOOKUP(IF(ISNUMBER(FIND(" – ",$BF35)),LEFT($BF35,FIND(" – ",$BF35)-1),$BF35),ProdTbl,3,0),"کد ناشناخته"))</f>
        <v/>
      </c>
      <c r="BI35" s="22" t="n"/>
      <c r="BJ35" s="21" t="n"/>
      <c r="BK35" s="20" t="n"/>
      <c r="BL35" s="18">
        <f>IF($BK35="","",IFERROR(VLOOKUP(IFERROR(VLOOKUP(IF(ISNUMBER(FIND(" – ",$BK35)),LEFT($BK35,FIND(" – ",$BK35)-1),$BK35),ProdTbl,5,0),""),BasketTbl,2,0),"کد ناشناخته"))</f>
        <v/>
      </c>
      <c r="BM35" s="18">
        <f>IF($BK35="","",IFERROR(VLOOKUP(IF(ISNUMBER(FIND(" – ",$BK35)),LEFT($BK35,FIND(" – ",$BK35)-1),$BK35),ProdTbl,3,0),"کد ناشناخته"))</f>
        <v/>
      </c>
      <c r="BN35" s="22" t="n"/>
      <c r="BO35" s="21" t="n"/>
      <c r="BP35" s="20" t="n"/>
      <c r="BQ35" s="18">
        <f>IF($BP35="","",IFERROR(VLOOKUP(IFERROR(VLOOKUP(IF(ISNUMBER(FIND(" – ",$BP35)),LEFT($BP35,FIND(" – ",$BP35)-1),$BP35),ProdTbl,5,0),""),BasketTbl,2,0),"کد ناشناخته"))</f>
        <v/>
      </c>
      <c r="BR35" s="18">
        <f>IF($BP35="","",IFERROR(VLOOKUP(IF(ISNUMBER(FIND(" – ",$BP35)),LEFT($BP35,FIND(" – ",$BP35)-1),$BP35),ProdTbl,3,0),"کد ناشناخته"))</f>
        <v/>
      </c>
      <c r="BS35" s="22" t="n"/>
      <c r="BT35" s="21" t="n"/>
      <c r="BU35" s="20" t="n"/>
      <c r="BV35" s="18">
        <f>IF($BU35="","",IFERROR(VLOOKUP(IFERROR(VLOOKUP(IF(ISNUMBER(FIND(" – ",$BU35)),LEFT($BU35,FIND(" – ",$BU35)-1),$BU35),ProdTbl,5,0),""),BasketTbl,2,0),"کد ناشناخته"))</f>
        <v/>
      </c>
      <c r="BW35" s="18">
        <f>IF($BU35="","",IFERROR(VLOOKUP(IF(ISNUMBER(FIND(" – ",$BU35)),LEFT($BU35,FIND(" – ",$BU35)-1),$BU35),ProdTbl,3,0),"کد ناشناخته"))</f>
        <v/>
      </c>
      <c r="BX35" s="22" t="n"/>
      <c r="BY35" s="21" t="n"/>
      <c r="BZ35" s="20" t="n"/>
      <c r="CA35" s="18">
        <f>IF($BZ35="","",IFERROR(VLOOKUP(IFERROR(VLOOKUP(IF(ISNUMBER(FIND(" – ",$BZ35)),LEFT($BZ35,FIND(" – ",$BZ35)-1),$BZ35),ProdTbl,5,0),""),BasketTbl,2,0),"کد ناشناخته"))</f>
        <v/>
      </c>
      <c r="CB35" s="18">
        <f>IF($BZ35="","",IFERROR(VLOOKUP(IF(ISNUMBER(FIND(" – ",$BZ35)),LEFT($BZ35,FIND(" – ",$BZ35)-1),$BZ35),ProdTbl,3,0),"کد ناشناخته"))</f>
        <v/>
      </c>
      <c r="CC35" s="22" t="n"/>
      <c r="CD35" s="21" t="n"/>
      <c r="CE35" s="20" t="n"/>
      <c r="CF35" s="18">
        <f>IF($CE35="","",IFERROR(VLOOKUP(IFERROR(VLOOKUP(IF(ISNUMBER(FIND(" – ",$CE35)),LEFT($CE35,FIND(" – ",$CE35)-1),$CE35),ProdTbl,5,0),""),BasketTbl,2,0),"کد ناشناخته"))</f>
        <v/>
      </c>
      <c r="CG35" s="18">
        <f>IF($CE35="","",IFERROR(VLOOKUP(IF(ISNUMBER(FIND(" – ",$CE35)),LEFT($CE35,FIND(" – ",$CE35)-1),$CE35),ProdTbl,3,0),"کد ناشناخته"))</f>
        <v/>
      </c>
      <c r="CH35" s="22" t="n"/>
      <c r="CI35" s="21" t="n"/>
    </row>
    <row r="36">
      <c r="A36" s="18">
        <f>IF($B36="","",COUNTA($B$10:$B36))</f>
        <v/>
      </c>
      <c r="B36" s="19" t="n"/>
      <c r="C36" s="20" t="n"/>
      <c r="D36" s="19" t="n"/>
      <c r="E36" s="18">
        <f>IF($D36="","",IFERROR(VLOOKUP(IF(ISNUMBER(FIND(" – ",$D36)),LEFT($D36,FIND(" – ",$D36)-1),$D36),SellerTbl,2,0),"کد ناشناخته"))</f>
        <v/>
      </c>
      <c r="F36" s="21" t="n"/>
      <c r="G36" s="21" t="n"/>
      <c r="H36" s="22" t="n"/>
      <c r="I36" s="23">
        <f>IF(OR($F36="",$G36=""),"",$F36-$G36)</f>
        <v/>
      </c>
      <c r="J36" s="18">
        <f>IF($I36="","",IF(ABS($I36)&lt;=0.01*$F36,"√","×"))</f>
        <v/>
      </c>
      <c r="K36" s="23">
        <f>IF(COUNT($Q36,$V36,$AA36,$AF36,$AK36,$AP36,$AU36,$AZ36,$BE36,$BJ36,$BO36,$BT36,$BY36,$CD36,$CI36)=0,"",SUM($Q36,$V36,$AA36,$AF36,$AK36,$AP36,$AU36,$AZ36,$BE36,$BJ36,$BO36,$BT36,$BY36,$CD36,$CI36))</f>
        <v/>
      </c>
      <c r="L36" s="23">
        <f>IF(OR($F36="",$K36=""),"",$F36-$K36)</f>
        <v/>
      </c>
      <c r="M36" s="20" t="n"/>
      <c r="N36" s="18">
        <f>IF($M36="","",IFERROR(VLOOKUP(IFERROR(VLOOKUP(IF(ISNUMBER(FIND(" – ",$M36)),LEFT($M36,FIND(" – ",$M36)-1),$M36),ProdTbl,5,0),""),BasketTbl,2,0),"کد ناشناخته"))</f>
        <v/>
      </c>
      <c r="O36" s="18">
        <f>IF($M36="","",IFERROR(VLOOKUP(IF(ISNUMBER(FIND(" – ",$M36)),LEFT($M36,FIND(" – ",$M36)-1),$M36),ProdTbl,3,0),"کد ناشناخته"))</f>
        <v/>
      </c>
      <c r="P36" s="22" t="n"/>
      <c r="Q36" s="21" t="n"/>
      <c r="R36" s="20" t="n"/>
      <c r="S36" s="18">
        <f>IF($R36="","",IFERROR(VLOOKUP(IFERROR(VLOOKUP(IF(ISNUMBER(FIND(" – ",$R36)),LEFT($R36,FIND(" – ",$R36)-1),$R36),ProdTbl,5,0),""),BasketTbl,2,0),"کد ناشناخته"))</f>
        <v/>
      </c>
      <c r="T36" s="18">
        <f>IF($R36="","",IFERROR(VLOOKUP(IF(ISNUMBER(FIND(" – ",$R36)),LEFT($R36,FIND(" – ",$R36)-1),$R36),ProdTbl,3,0),"کد ناشناخته"))</f>
        <v/>
      </c>
      <c r="U36" s="22" t="n"/>
      <c r="V36" s="21" t="n"/>
      <c r="W36" s="20" t="n"/>
      <c r="X36" s="18">
        <f>IF($W36="","",IFERROR(VLOOKUP(IFERROR(VLOOKUP(IF(ISNUMBER(FIND(" – ",$W36)),LEFT($W36,FIND(" – ",$W36)-1),$W36),ProdTbl,5,0),""),BasketTbl,2,0),"کد ناشناخته"))</f>
        <v/>
      </c>
      <c r="Y36" s="18">
        <f>IF($W36="","",IFERROR(VLOOKUP(IF(ISNUMBER(FIND(" – ",$W36)),LEFT($W36,FIND(" – ",$W36)-1),$W36),ProdTbl,3,0),"کد ناشناخته"))</f>
        <v/>
      </c>
      <c r="Z36" s="22" t="n"/>
      <c r="AA36" s="21" t="n"/>
      <c r="AB36" s="20" t="n"/>
      <c r="AC36" s="18">
        <f>IF($AB36="","",IFERROR(VLOOKUP(IFERROR(VLOOKUP(IF(ISNUMBER(FIND(" – ",$AB36)),LEFT($AB36,FIND(" – ",$AB36)-1),$AB36),ProdTbl,5,0),""),BasketTbl,2,0),"کد ناشناخته"))</f>
        <v/>
      </c>
      <c r="AD36" s="18">
        <f>IF($AB36="","",IFERROR(VLOOKUP(IF(ISNUMBER(FIND(" – ",$AB36)),LEFT($AB36,FIND(" – ",$AB36)-1),$AB36),ProdTbl,3,0),"کد ناشناخته"))</f>
        <v/>
      </c>
      <c r="AE36" s="22" t="n"/>
      <c r="AF36" s="21" t="n"/>
      <c r="AG36" s="20" t="n"/>
      <c r="AH36" s="18">
        <f>IF($AG36="","",IFERROR(VLOOKUP(IFERROR(VLOOKUP(IF(ISNUMBER(FIND(" – ",$AG36)),LEFT($AG36,FIND(" – ",$AG36)-1),$AG36),ProdTbl,5,0),""),BasketTbl,2,0),"کد ناشناخته"))</f>
        <v/>
      </c>
      <c r="AI36" s="18">
        <f>IF($AG36="","",IFERROR(VLOOKUP(IF(ISNUMBER(FIND(" – ",$AG36)),LEFT($AG36,FIND(" – ",$AG36)-1),$AG36),ProdTbl,3,0),"کد ناشناخته"))</f>
        <v/>
      </c>
      <c r="AJ36" s="22" t="n"/>
      <c r="AK36" s="21" t="n"/>
      <c r="AL36" s="20" t="n"/>
      <c r="AM36" s="18">
        <f>IF($AL36="","",IFERROR(VLOOKUP(IFERROR(VLOOKUP(IF(ISNUMBER(FIND(" – ",$AL36)),LEFT($AL36,FIND(" – ",$AL36)-1),$AL36),ProdTbl,5,0),""),BasketTbl,2,0),"کد ناشناخته"))</f>
        <v/>
      </c>
      <c r="AN36" s="18">
        <f>IF($AL36="","",IFERROR(VLOOKUP(IF(ISNUMBER(FIND(" – ",$AL36)),LEFT($AL36,FIND(" – ",$AL36)-1),$AL36),ProdTbl,3,0),"کد ناشناخته"))</f>
        <v/>
      </c>
      <c r="AO36" s="22" t="n"/>
      <c r="AP36" s="21" t="n"/>
      <c r="AQ36" s="20" t="n"/>
      <c r="AR36" s="18">
        <f>IF($AQ36="","",IFERROR(VLOOKUP(IFERROR(VLOOKUP(IF(ISNUMBER(FIND(" – ",$AQ36)),LEFT($AQ36,FIND(" – ",$AQ36)-1),$AQ36),ProdTbl,5,0),""),BasketTbl,2,0),"کد ناشناخته"))</f>
        <v/>
      </c>
      <c r="AS36" s="18">
        <f>IF($AQ36="","",IFERROR(VLOOKUP(IF(ISNUMBER(FIND(" – ",$AQ36)),LEFT($AQ36,FIND(" – ",$AQ36)-1),$AQ36),ProdTbl,3,0),"کد ناشناخته"))</f>
        <v/>
      </c>
      <c r="AT36" s="22" t="n"/>
      <c r="AU36" s="21" t="n"/>
      <c r="AV36" s="20" t="n"/>
      <c r="AW36" s="18">
        <f>IF($AV36="","",IFERROR(VLOOKUP(IFERROR(VLOOKUP(IF(ISNUMBER(FIND(" – ",$AV36)),LEFT($AV36,FIND(" – ",$AV36)-1),$AV36),ProdTbl,5,0),""),BasketTbl,2,0),"کد ناشناخته"))</f>
        <v/>
      </c>
      <c r="AX36" s="18">
        <f>IF($AV36="","",IFERROR(VLOOKUP(IF(ISNUMBER(FIND(" – ",$AV36)),LEFT($AV36,FIND(" – ",$AV36)-1),$AV36),ProdTbl,3,0),"کد ناشناخته"))</f>
        <v/>
      </c>
      <c r="AY36" s="22" t="n"/>
      <c r="AZ36" s="21" t="n"/>
      <c r="BA36" s="20" t="n"/>
      <c r="BB36" s="18">
        <f>IF($BA36="","",IFERROR(VLOOKUP(IFERROR(VLOOKUP(IF(ISNUMBER(FIND(" – ",$BA36)),LEFT($BA36,FIND(" – ",$BA36)-1),$BA36),ProdTbl,5,0),""),BasketTbl,2,0),"کد ناشناخته"))</f>
        <v/>
      </c>
      <c r="BC36" s="18">
        <f>IF($BA36="","",IFERROR(VLOOKUP(IF(ISNUMBER(FIND(" – ",$BA36)),LEFT($BA36,FIND(" – ",$BA36)-1),$BA36),ProdTbl,3,0),"کد ناشناخته"))</f>
        <v/>
      </c>
      <c r="BD36" s="22" t="n"/>
      <c r="BE36" s="21" t="n"/>
      <c r="BF36" s="20" t="n"/>
      <c r="BG36" s="18">
        <f>IF($BF36="","",IFERROR(VLOOKUP(IFERROR(VLOOKUP(IF(ISNUMBER(FIND(" – ",$BF36)),LEFT($BF36,FIND(" – ",$BF36)-1),$BF36),ProdTbl,5,0),""),BasketTbl,2,0),"کد ناشناخته"))</f>
        <v/>
      </c>
      <c r="BH36" s="18">
        <f>IF($BF36="","",IFERROR(VLOOKUP(IF(ISNUMBER(FIND(" – ",$BF36)),LEFT($BF36,FIND(" – ",$BF36)-1),$BF36),ProdTbl,3,0),"کد ناشناخته"))</f>
        <v/>
      </c>
      <c r="BI36" s="22" t="n"/>
      <c r="BJ36" s="21" t="n"/>
      <c r="BK36" s="20" t="n"/>
      <c r="BL36" s="18">
        <f>IF($BK36="","",IFERROR(VLOOKUP(IFERROR(VLOOKUP(IF(ISNUMBER(FIND(" – ",$BK36)),LEFT($BK36,FIND(" – ",$BK36)-1),$BK36),ProdTbl,5,0),""),BasketTbl,2,0),"کد ناشناخته"))</f>
        <v/>
      </c>
      <c r="BM36" s="18">
        <f>IF($BK36="","",IFERROR(VLOOKUP(IF(ISNUMBER(FIND(" – ",$BK36)),LEFT($BK36,FIND(" – ",$BK36)-1),$BK36),ProdTbl,3,0),"کد ناشناخته"))</f>
        <v/>
      </c>
      <c r="BN36" s="22" t="n"/>
      <c r="BO36" s="21" t="n"/>
      <c r="BP36" s="20" t="n"/>
      <c r="BQ36" s="18">
        <f>IF($BP36="","",IFERROR(VLOOKUP(IFERROR(VLOOKUP(IF(ISNUMBER(FIND(" – ",$BP36)),LEFT($BP36,FIND(" – ",$BP36)-1),$BP36),ProdTbl,5,0),""),BasketTbl,2,0),"کد ناشناخته"))</f>
        <v/>
      </c>
      <c r="BR36" s="18">
        <f>IF($BP36="","",IFERROR(VLOOKUP(IF(ISNUMBER(FIND(" – ",$BP36)),LEFT($BP36,FIND(" – ",$BP36)-1),$BP36),ProdTbl,3,0),"کد ناشناخته"))</f>
        <v/>
      </c>
      <c r="BS36" s="22" t="n"/>
      <c r="BT36" s="21" t="n"/>
      <c r="BU36" s="20" t="n"/>
      <c r="BV36" s="18">
        <f>IF($BU36="","",IFERROR(VLOOKUP(IFERROR(VLOOKUP(IF(ISNUMBER(FIND(" – ",$BU36)),LEFT($BU36,FIND(" – ",$BU36)-1),$BU36),ProdTbl,5,0),""),BasketTbl,2,0),"کد ناشناخته"))</f>
        <v/>
      </c>
      <c r="BW36" s="18">
        <f>IF($BU36="","",IFERROR(VLOOKUP(IF(ISNUMBER(FIND(" – ",$BU36)),LEFT($BU36,FIND(" – ",$BU36)-1),$BU36),ProdTbl,3,0),"کد ناشناخته"))</f>
        <v/>
      </c>
      <c r="BX36" s="22" t="n"/>
      <c r="BY36" s="21" t="n"/>
      <c r="BZ36" s="20" t="n"/>
      <c r="CA36" s="18">
        <f>IF($BZ36="","",IFERROR(VLOOKUP(IFERROR(VLOOKUP(IF(ISNUMBER(FIND(" – ",$BZ36)),LEFT($BZ36,FIND(" – ",$BZ36)-1),$BZ36),ProdTbl,5,0),""),BasketTbl,2,0),"کد ناشناخته"))</f>
        <v/>
      </c>
      <c r="CB36" s="18">
        <f>IF($BZ36="","",IFERROR(VLOOKUP(IF(ISNUMBER(FIND(" – ",$BZ36)),LEFT($BZ36,FIND(" – ",$BZ36)-1),$BZ36),ProdTbl,3,0),"کد ناشناخته"))</f>
        <v/>
      </c>
      <c r="CC36" s="22" t="n"/>
      <c r="CD36" s="21" t="n"/>
      <c r="CE36" s="20" t="n"/>
      <c r="CF36" s="18">
        <f>IF($CE36="","",IFERROR(VLOOKUP(IFERROR(VLOOKUP(IF(ISNUMBER(FIND(" – ",$CE36)),LEFT($CE36,FIND(" – ",$CE36)-1),$CE36),ProdTbl,5,0),""),BasketTbl,2,0),"کد ناشناخته"))</f>
        <v/>
      </c>
      <c r="CG36" s="18">
        <f>IF($CE36="","",IFERROR(VLOOKUP(IF(ISNUMBER(FIND(" – ",$CE36)),LEFT($CE36,FIND(" – ",$CE36)-1),$CE36),ProdTbl,3,0),"کد ناشناخته"))</f>
        <v/>
      </c>
      <c r="CH36" s="22" t="n"/>
      <c r="CI36" s="21" t="n"/>
    </row>
    <row r="37">
      <c r="A37" s="18">
        <f>IF($B37="","",COUNTA($B$10:$B37))</f>
        <v/>
      </c>
      <c r="B37" s="19" t="n"/>
      <c r="C37" s="20" t="n"/>
      <c r="D37" s="19" t="n"/>
      <c r="E37" s="18">
        <f>IF($D37="","",IFERROR(VLOOKUP(IF(ISNUMBER(FIND(" – ",$D37)),LEFT($D37,FIND(" – ",$D37)-1),$D37),SellerTbl,2,0),"کد ناشناخته"))</f>
        <v/>
      </c>
      <c r="F37" s="21" t="n"/>
      <c r="G37" s="21" t="n"/>
      <c r="H37" s="22" t="n"/>
      <c r="I37" s="23">
        <f>IF(OR($F37="",$G37=""),"",$F37-$G37)</f>
        <v/>
      </c>
      <c r="J37" s="18">
        <f>IF($I37="","",IF(ABS($I37)&lt;=0.01*$F37,"√","×"))</f>
        <v/>
      </c>
      <c r="K37" s="23">
        <f>IF(COUNT($Q37,$V37,$AA37,$AF37,$AK37,$AP37,$AU37,$AZ37,$BE37,$BJ37,$BO37,$BT37,$BY37,$CD37,$CI37)=0,"",SUM($Q37,$V37,$AA37,$AF37,$AK37,$AP37,$AU37,$AZ37,$BE37,$BJ37,$BO37,$BT37,$BY37,$CD37,$CI37))</f>
        <v/>
      </c>
      <c r="L37" s="23">
        <f>IF(OR($F37="",$K37=""),"",$F37-$K37)</f>
        <v/>
      </c>
      <c r="M37" s="20" t="n"/>
      <c r="N37" s="18">
        <f>IF($M37="","",IFERROR(VLOOKUP(IFERROR(VLOOKUP(IF(ISNUMBER(FIND(" – ",$M37)),LEFT($M37,FIND(" – ",$M37)-1),$M37),ProdTbl,5,0),""),BasketTbl,2,0),"کد ناشناخته"))</f>
        <v/>
      </c>
      <c r="O37" s="18">
        <f>IF($M37="","",IFERROR(VLOOKUP(IF(ISNUMBER(FIND(" – ",$M37)),LEFT($M37,FIND(" – ",$M37)-1),$M37),ProdTbl,3,0),"کد ناشناخته"))</f>
        <v/>
      </c>
      <c r="P37" s="22" t="n"/>
      <c r="Q37" s="21" t="n"/>
      <c r="R37" s="20" t="n"/>
      <c r="S37" s="18">
        <f>IF($R37="","",IFERROR(VLOOKUP(IFERROR(VLOOKUP(IF(ISNUMBER(FIND(" – ",$R37)),LEFT($R37,FIND(" – ",$R37)-1),$R37),ProdTbl,5,0),""),BasketTbl,2,0),"کد ناشناخته"))</f>
        <v/>
      </c>
      <c r="T37" s="18">
        <f>IF($R37="","",IFERROR(VLOOKUP(IF(ISNUMBER(FIND(" – ",$R37)),LEFT($R37,FIND(" – ",$R37)-1),$R37),ProdTbl,3,0),"کد ناشناخته"))</f>
        <v/>
      </c>
      <c r="U37" s="22" t="n"/>
      <c r="V37" s="21" t="n"/>
      <c r="W37" s="20" t="n"/>
      <c r="X37" s="18">
        <f>IF($W37="","",IFERROR(VLOOKUP(IFERROR(VLOOKUP(IF(ISNUMBER(FIND(" – ",$W37)),LEFT($W37,FIND(" – ",$W37)-1),$W37),ProdTbl,5,0),""),BasketTbl,2,0),"کد ناشناخته"))</f>
        <v/>
      </c>
      <c r="Y37" s="18">
        <f>IF($W37="","",IFERROR(VLOOKUP(IF(ISNUMBER(FIND(" – ",$W37)),LEFT($W37,FIND(" – ",$W37)-1),$W37),ProdTbl,3,0),"کد ناشناخته"))</f>
        <v/>
      </c>
      <c r="Z37" s="22" t="n"/>
      <c r="AA37" s="21" t="n"/>
      <c r="AB37" s="20" t="n"/>
      <c r="AC37" s="18">
        <f>IF($AB37="","",IFERROR(VLOOKUP(IFERROR(VLOOKUP(IF(ISNUMBER(FIND(" – ",$AB37)),LEFT($AB37,FIND(" – ",$AB37)-1),$AB37),ProdTbl,5,0),""),BasketTbl,2,0),"کد ناشناخته"))</f>
        <v/>
      </c>
      <c r="AD37" s="18">
        <f>IF($AB37="","",IFERROR(VLOOKUP(IF(ISNUMBER(FIND(" – ",$AB37)),LEFT($AB37,FIND(" – ",$AB37)-1),$AB37),ProdTbl,3,0),"کد ناشناخته"))</f>
        <v/>
      </c>
      <c r="AE37" s="22" t="n"/>
      <c r="AF37" s="21" t="n"/>
      <c r="AG37" s="20" t="n"/>
      <c r="AH37" s="18">
        <f>IF($AG37="","",IFERROR(VLOOKUP(IFERROR(VLOOKUP(IF(ISNUMBER(FIND(" – ",$AG37)),LEFT($AG37,FIND(" – ",$AG37)-1),$AG37),ProdTbl,5,0),""),BasketTbl,2,0),"کد ناشناخته"))</f>
        <v/>
      </c>
      <c r="AI37" s="18">
        <f>IF($AG37="","",IFERROR(VLOOKUP(IF(ISNUMBER(FIND(" – ",$AG37)),LEFT($AG37,FIND(" – ",$AG37)-1),$AG37),ProdTbl,3,0),"کد ناشناخته"))</f>
        <v/>
      </c>
      <c r="AJ37" s="22" t="n"/>
      <c r="AK37" s="21" t="n"/>
      <c r="AL37" s="20" t="n"/>
      <c r="AM37" s="18">
        <f>IF($AL37="","",IFERROR(VLOOKUP(IFERROR(VLOOKUP(IF(ISNUMBER(FIND(" – ",$AL37)),LEFT($AL37,FIND(" – ",$AL37)-1),$AL37),ProdTbl,5,0),""),BasketTbl,2,0),"کد ناشناخته"))</f>
        <v/>
      </c>
      <c r="AN37" s="18">
        <f>IF($AL37="","",IFERROR(VLOOKUP(IF(ISNUMBER(FIND(" – ",$AL37)),LEFT($AL37,FIND(" – ",$AL37)-1),$AL37),ProdTbl,3,0),"کد ناشناخته"))</f>
        <v/>
      </c>
      <c r="AO37" s="22" t="n"/>
      <c r="AP37" s="21" t="n"/>
      <c r="AQ37" s="20" t="n"/>
      <c r="AR37" s="18">
        <f>IF($AQ37="","",IFERROR(VLOOKUP(IFERROR(VLOOKUP(IF(ISNUMBER(FIND(" – ",$AQ37)),LEFT($AQ37,FIND(" – ",$AQ37)-1),$AQ37),ProdTbl,5,0),""),BasketTbl,2,0),"کد ناشناخته"))</f>
        <v/>
      </c>
      <c r="AS37" s="18">
        <f>IF($AQ37="","",IFERROR(VLOOKUP(IF(ISNUMBER(FIND(" – ",$AQ37)),LEFT($AQ37,FIND(" – ",$AQ37)-1),$AQ37),ProdTbl,3,0),"کد ناشناخته"))</f>
        <v/>
      </c>
      <c r="AT37" s="22" t="n"/>
      <c r="AU37" s="21" t="n"/>
      <c r="AV37" s="20" t="n"/>
      <c r="AW37" s="18">
        <f>IF($AV37="","",IFERROR(VLOOKUP(IFERROR(VLOOKUP(IF(ISNUMBER(FIND(" – ",$AV37)),LEFT($AV37,FIND(" – ",$AV37)-1),$AV37),ProdTbl,5,0),""),BasketTbl,2,0),"کد ناشناخته"))</f>
        <v/>
      </c>
      <c r="AX37" s="18">
        <f>IF($AV37="","",IFERROR(VLOOKUP(IF(ISNUMBER(FIND(" – ",$AV37)),LEFT($AV37,FIND(" – ",$AV37)-1),$AV37),ProdTbl,3,0),"کد ناشناخته"))</f>
        <v/>
      </c>
      <c r="AY37" s="22" t="n"/>
      <c r="AZ37" s="21" t="n"/>
      <c r="BA37" s="20" t="n"/>
      <c r="BB37" s="18">
        <f>IF($BA37="","",IFERROR(VLOOKUP(IFERROR(VLOOKUP(IF(ISNUMBER(FIND(" – ",$BA37)),LEFT($BA37,FIND(" – ",$BA37)-1),$BA37),ProdTbl,5,0),""),BasketTbl,2,0),"کد ناشناخته"))</f>
        <v/>
      </c>
      <c r="BC37" s="18">
        <f>IF($BA37="","",IFERROR(VLOOKUP(IF(ISNUMBER(FIND(" – ",$BA37)),LEFT($BA37,FIND(" – ",$BA37)-1),$BA37),ProdTbl,3,0),"کد ناشناخته"))</f>
        <v/>
      </c>
      <c r="BD37" s="22" t="n"/>
      <c r="BE37" s="21" t="n"/>
      <c r="BF37" s="20" t="n"/>
      <c r="BG37" s="18">
        <f>IF($BF37="","",IFERROR(VLOOKUP(IFERROR(VLOOKUP(IF(ISNUMBER(FIND(" – ",$BF37)),LEFT($BF37,FIND(" – ",$BF37)-1),$BF37),ProdTbl,5,0),""),BasketTbl,2,0),"کد ناشناخته"))</f>
        <v/>
      </c>
      <c r="BH37" s="18">
        <f>IF($BF37="","",IFERROR(VLOOKUP(IF(ISNUMBER(FIND(" – ",$BF37)),LEFT($BF37,FIND(" – ",$BF37)-1),$BF37),ProdTbl,3,0),"کد ناشناخته"))</f>
        <v/>
      </c>
      <c r="BI37" s="22" t="n"/>
      <c r="BJ37" s="21" t="n"/>
      <c r="BK37" s="20" t="n"/>
      <c r="BL37" s="18">
        <f>IF($BK37="","",IFERROR(VLOOKUP(IFERROR(VLOOKUP(IF(ISNUMBER(FIND(" – ",$BK37)),LEFT($BK37,FIND(" – ",$BK37)-1),$BK37),ProdTbl,5,0),""),BasketTbl,2,0),"کد ناشناخته"))</f>
        <v/>
      </c>
      <c r="BM37" s="18">
        <f>IF($BK37="","",IFERROR(VLOOKUP(IF(ISNUMBER(FIND(" – ",$BK37)),LEFT($BK37,FIND(" – ",$BK37)-1),$BK37),ProdTbl,3,0),"کد ناشناخته"))</f>
        <v/>
      </c>
      <c r="BN37" s="22" t="n"/>
      <c r="BO37" s="21" t="n"/>
      <c r="BP37" s="20" t="n"/>
      <c r="BQ37" s="18">
        <f>IF($BP37="","",IFERROR(VLOOKUP(IFERROR(VLOOKUP(IF(ISNUMBER(FIND(" – ",$BP37)),LEFT($BP37,FIND(" – ",$BP37)-1),$BP37),ProdTbl,5,0),""),BasketTbl,2,0),"کد ناشناخته"))</f>
        <v/>
      </c>
      <c r="BR37" s="18">
        <f>IF($BP37="","",IFERROR(VLOOKUP(IF(ISNUMBER(FIND(" – ",$BP37)),LEFT($BP37,FIND(" – ",$BP37)-1),$BP37),ProdTbl,3,0),"کد ناشناخته"))</f>
        <v/>
      </c>
      <c r="BS37" s="22" t="n"/>
      <c r="BT37" s="21" t="n"/>
      <c r="BU37" s="20" t="n"/>
      <c r="BV37" s="18">
        <f>IF($BU37="","",IFERROR(VLOOKUP(IFERROR(VLOOKUP(IF(ISNUMBER(FIND(" – ",$BU37)),LEFT($BU37,FIND(" – ",$BU37)-1),$BU37),ProdTbl,5,0),""),BasketTbl,2,0),"کد ناشناخته"))</f>
        <v/>
      </c>
      <c r="BW37" s="18">
        <f>IF($BU37="","",IFERROR(VLOOKUP(IF(ISNUMBER(FIND(" – ",$BU37)),LEFT($BU37,FIND(" – ",$BU37)-1),$BU37),ProdTbl,3,0),"کد ناشناخته"))</f>
        <v/>
      </c>
      <c r="BX37" s="22" t="n"/>
      <c r="BY37" s="21" t="n"/>
      <c r="BZ37" s="20" t="n"/>
      <c r="CA37" s="18">
        <f>IF($BZ37="","",IFERROR(VLOOKUP(IFERROR(VLOOKUP(IF(ISNUMBER(FIND(" – ",$BZ37)),LEFT($BZ37,FIND(" – ",$BZ37)-1),$BZ37),ProdTbl,5,0),""),BasketTbl,2,0),"کد ناشناخته"))</f>
        <v/>
      </c>
      <c r="CB37" s="18">
        <f>IF($BZ37="","",IFERROR(VLOOKUP(IF(ISNUMBER(FIND(" – ",$BZ37)),LEFT($BZ37,FIND(" – ",$BZ37)-1),$BZ37),ProdTbl,3,0),"کد ناشناخته"))</f>
        <v/>
      </c>
      <c r="CC37" s="22" t="n"/>
      <c r="CD37" s="21" t="n"/>
      <c r="CE37" s="20" t="n"/>
      <c r="CF37" s="18">
        <f>IF($CE37="","",IFERROR(VLOOKUP(IFERROR(VLOOKUP(IF(ISNUMBER(FIND(" – ",$CE37)),LEFT($CE37,FIND(" – ",$CE37)-1),$CE37),ProdTbl,5,0),""),BasketTbl,2,0),"کد ناشناخته"))</f>
        <v/>
      </c>
      <c r="CG37" s="18">
        <f>IF($CE37="","",IFERROR(VLOOKUP(IF(ISNUMBER(FIND(" – ",$CE37)),LEFT($CE37,FIND(" – ",$CE37)-1),$CE37),ProdTbl,3,0),"کد ناشناخته"))</f>
        <v/>
      </c>
      <c r="CH37" s="22" t="n"/>
      <c r="CI37" s="21" t="n"/>
    </row>
    <row r="38">
      <c r="A38" s="18">
        <f>IF($B38="","",COUNTA($B$10:$B38))</f>
        <v/>
      </c>
      <c r="B38" s="19" t="n"/>
      <c r="C38" s="20" t="n"/>
      <c r="D38" s="19" t="n"/>
      <c r="E38" s="18">
        <f>IF($D38="","",IFERROR(VLOOKUP(IF(ISNUMBER(FIND(" – ",$D38)),LEFT($D38,FIND(" – ",$D38)-1),$D38),SellerTbl,2,0),"کد ناشناخته"))</f>
        <v/>
      </c>
      <c r="F38" s="21" t="n"/>
      <c r="G38" s="21" t="n"/>
      <c r="H38" s="22" t="n"/>
      <c r="I38" s="23">
        <f>IF(OR($F38="",$G38=""),"",$F38-$G38)</f>
        <v/>
      </c>
      <c r="J38" s="18">
        <f>IF($I38="","",IF(ABS($I38)&lt;=0.01*$F38,"√","×"))</f>
        <v/>
      </c>
      <c r="K38" s="23">
        <f>IF(COUNT($Q38,$V38,$AA38,$AF38,$AK38,$AP38,$AU38,$AZ38,$BE38,$BJ38,$BO38,$BT38,$BY38,$CD38,$CI38)=0,"",SUM($Q38,$V38,$AA38,$AF38,$AK38,$AP38,$AU38,$AZ38,$BE38,$BJ38,$BO38,$BT38,$BY38,$CD38,$CI38))</f>
        <v/>
      </c>
      <c r="L38" s="23">
        <f>IF(OR($F38="",$K38=""),"",$F38-$K38)</f>
        <v/>
      </c>
      <c r="M38" s="20" t="n"/>
      <c r="N38" s="18">
        <f>IF($M38="","",IFERROR(VLOOKUP(IFERROR(VLOOKUP(IF(ISNUMBER(FIND(" – ",$M38)),LEFT($M38,FIND(" – ",$M38)-1),$M38),ProdTbl,5,0),""),BasketTbl,2,0),"کد ناشناخته"))</f>
        <v/>
      </c>
      <c r="O38" s="18">
        <f>IF($M38="","",IFERROR(VLOOKUP(IF(ISNUMBER(FIND(" – ",$M38)),LEFT($M38,FIND(" – ",$M38)-1),$M38),ProdTbl,3,0),"کد ناشناخته"))</f>
        <v/>
      </c>
      <c r="P38" s="22" t="n"/>
      <c r="Q38" s="21" t="n"/>
      <c r="R38" s="20" t="n"/>
      <c r="S38" s="18">
        <f>IF($R38="","",IFERROR(VLOOKUP(IFERROR(VLOOKUP(IF(ISNUMBER(FIND(" – ",$R38)),LEFT($R38,FIND(" – ",$R38)-1),$R38),ProdTbl,5,0),""),BasketTbl,2,0),"کد ناشناخته"))</f>
        <v/>
      </c>
      <c r="T38" s="18">
        <f>IF($R38="","",IFERROR(VLOOKUP(IF(ISNUMBER(FIND(" – ",$R38)),LEFT($R38,FIND(" – ",$R38)-1),$R38),ProdTbl,3,0),"کد ناشناخته"))</f>
        <v/>
      </c>
      <c r="U38" s="22" t="n"/>
      <c r="V38" s="21" t="n"/>
      <c r="W38" s="20" t="n"/>
      <c r="X38" s="18">
        <f>IF($W38="","",IFERROR(VLOOKUP(IFERROR(VLOOKUP(IF(ISNUMBER(FIND(" – ",$W38)),LEFT($W38,FIND(" – ",$W38)-1),$W38),ProdTbl,5,0),""),BasketTbl,2,0),"کد ناشناخته"))</f>
        <v/>
      </c>
      <c r="Y38" s="18">
        <f>IF($W38="","",IFERROR(VLOOKUP(IF(ISNUMBER(FIND(" – ",$W38)),LEFT($W38,FIND(" – ",$W38)-1),$W38),ProdTbl,3,0),"کد ناشناخته"))</f>
        <v/>
      </c>
      <c r="Z38" s="22" t="n"/>
      <c r="AA38" s="21" t="n"/>
      <c r="AB38" s="20" t="n"/>
      <c r="AC38" s="18">
        <f>IF($AB38="","",IFERROR(VLOOKUP(IFERROR(VLOOKUP(IF(ISNUMBER(FIND(" – ",$AB38)),LEFT($AB38,FIND(" – ",$AB38)-1),$AB38),ProdTbl,5,0),""),BasketTbl,2,0),"کد ناشناخته"))</f>
        <v/>
      </c>
      <c r="AD38" s="18">
        <f>IF($AB38="","",IFERROR(VLOOKUP(IF(ISNUMBER(FIND(" – ",$AB38)),LEFT($AB38,FIND(" – ",$AB38)-1),$AB38),ProdTbl,3,0),"کد ناشناخته"))</f>
        <v/>
      </c>
      <c r="AE38" s="22" t="n"/>
      <c r="AF38" s="21" t="n"/>
      <c r="AG38" s="20" t="n"/>
      <c r="AH38" s="18">
        <f>IF($AG38="","",IFERROR(VLOOKUP(IFERROR(VLOOKUP(IF(ISNUMBER(FIND(" – ",$AG38)),LEFT($AG38,FIND(" – ",$AG38)-1),$AG38),ProdTbl,5,0),""),BasketTbl,2,0),"کد ناشناخته"))</f>
        <v/>
      </c>
      <c r="AI38" s="18">
        <f>IF($AG38="","",IFERROR(VLOOKUP(IF(ISNUMBER(FIND(" – ",$AG38)),LEFT($AG38,FIND(" – ",$AG38)-1),$AG38),ProdTbl,3,0),"کد ناشناخته"))</f>
        <v/>
      </c>
      <c r="AJ38" s="22" t="n"/>
      <c r="AK38" s="21" t="n"/>
      <c r="AL38" s="20" t="n"/>
      <c r="AM38" s="18">
        <f>IF($AL38="","",IFERROR(VLOOKUP(IFERROR(VLOOKUP(IF(ISNUMBER(FIND(" – ",$AL38)),LEFT($AL38,FIND(" – ",$AL38)-1),$AL38),ProdTbl,5,0),""),BasketTbl,2,0),"کد ناشناخته"))</f>
        <v/>
      </c>
      <c r="AN38" s="18">
        <f>IF($AL38="","",IFERROR(VLOOKUP(IF(ISNUMBER(FIND(" – ",$AL38)),LEFT($AL38,FIND(" – ",$AL38)-1),$AL38),ProdTbl,3,0),"کد ناشناخته"))</f>
        <v/>
      </c>
      <c r="AO38" s="22" t="n"/>
      <c r="AP38" s="21" t="n"/>
      <c r="AQ38" s="20" t="n"/>
      <c r="AR38" s="18">
        <f>IF($AQ38="","",IFERROR(VLOOKUP(IFERROR(VLOOKUP(IF(ISNUMBER(FIND(" – ",$AQ38)),LEFT($AQ38,FIND(" – ",$AQ38)-1),$AQ38),ProdTbl,5,0),""),BasketTbl,2,0),"کد ناشناخته"))</f>
        <v/>
      </c>
      <c r="AS38" s="18">
        <f>IF($AQ38="","",IFERROR(VLOOKUP(IF(ISNUMBER(FIND(" – ",$AQ38)),LEFT($AQ38,FIND(" – ",$AQ38)-1),$AQ38),ProdTbl,3,0),"کد ناشناخته"))</f>
        <v/>
      </c>
      <c r="AT38" s="22" t="n"/>
      <c r="AU38" s="21" t="n"/>
      <c r="AV38" s="20" t="n"/>
      <c r="AW38" s="18">
        <f>IF($AV38="","",IFERROR(VLOOKUP(IFERROR(VLOOKUP(IF(ISNUMBER(FIND(" – ",$AV38)),LEFT($AV38,FIND(" – ",$AV38)-1),$AV38),ProdTbl,5,0),""),BasketTbl,2,0),"کد ناشناخته"))</f>
        <v/>
      </c>
      <c r="AX38" s="18">
        <f>IF($AV38="","",IFERROR(VLOOKUP(IF(ISNUMBER(FIND(" – ",$AV38)),LEFT($AV38,FIND(" – ",$AV38)-1),$AV38),ProdTbl,3,0),"کد ناشناخته"))</f>
        <v/>
      </c>
      <c r="AY38" s="22" t="n"/>
      <c r="AZ38" s="21" t="n"/>
      <c r="BA38" s="20" t="n"/>
      <c r="BB38" s="18">
        <f>IF($BA38="","",IFERROR(VLOOKUP(IFERROR(VLOOKUP(IF(ISNUMBER(FIND(" – ",$BA38)),LEFT($BA38,FIND(" – ",$BA38)-1),$BA38),ProdTbl,5,0),""),BasketTbl,2,0),"کد ناشناخته"))</f>
        <v/>
      </c>
      <c r="BC38" s="18">
        <f>IF($BA38="","",IFERROR(VLOOKUP(IF(ISNUMBER(FIND(" – ",$BA38)),LEFT($BA38,FIND(" – ",$BA38)-1),$BA38),ProdTbl,3,0),"کد ناشناخته"))</f>
        <v/>
      </c>
      <c r="BD38" s="22" t="n"/>
      <c r="BE38" s="21" t="n"/>
      <c r="BF38" s="20" t="n"/>
      <c r="BG38" s="18">
        <f>IF($BF38="","",IFERROR(VLOOKUP(IFERROR(VLOOKUP(IF(ISNUMBER(FIND(" – ",$BF38)),LEFT($BF38,FIND(" – ",$BF38)-1),$BF38),ProdTbl,5,0),""),BasketTbl,2,0),"کد ناشناخته"))</f>
        <v/>
      </c>
      <c r="BH38" s="18">
        <f>IF($BF38="","",IFERROR(VLOOKUP(IF(ISNUMBER(FIND(" – ",$BF38)),LEFT($BF38,FIND(" – ",$BF38)-1),$BF38),ProdTbl,3,0),"کد ناشناخته"))</f>
        <v/>
      </c>
      <c r="BI38" s="22" t="n"/>
      <c r="BJ38" s="21" t="n"/>
      <c r="BK38" s="20" t="n"/>
      <c r="BL38" s="18">
        <f>IF($BK38="","",IFERROR(VLOOKUP(IFERROR(VLOOKUP(IF(ISNUMBER(FIND(" – ",$BK38)),LEFT($BK38,FIND(" – ",$BK38)-1),$BK38),ProdTbl,5,0),""),BasketTbl,2,0),"کد ناشناخته"))</f>
        <v/>
      </c>
      <c r="BM38" s="18">
        <f>IF($BK38="","",IFERROR(VLOOKUP(IF(ISNUMBER(FIND(" – ",$BK38)),LEFT($BK38,FIND(" – ",$BK38)-1),$BK38),ProdTbl,3,0),"کد ناشناخته"))</f>
        <v/>
      </c>
      <c r="BN38" s="22" t="n"/>
      <c r="BO38" s="21" t="n"/>
      <c r="BP38" s="20" t="n"/>
      <c r="BQ38" s="18">
        <f>IF($BP38="","",IFERROR(VLOOKUP(IFERROR(VLOOKUP(IF(ISNUMBER(FIND(" – ",$BP38)),LEFT($BP38,FIND(" – ",$BP38)-1),$BP38),ProdTbl,5,0),""),BasketTbl,2,0),"کد ناشناخته"))</f>
        <v/>
      </c>
      <c r="BR38" s="18">
        <f>IF($BP38="","",IFERROR(VLOOKUP(IF(ISNUMBER(FIND(" – ",$BP38)),LEFT($BP38,FIND(" – ",$BP38)-1),$BP38),ProdTbl,3,0),"کد ناشناخته"))</f>
        <v/>
      </c>
      <c r="BS38" s="22" t="n"/>
      <c r="BT38" s="21" t="n"/>
      <c r="BU38" s="20" t="n"/>
      <c r="BV38" s="18">
        <f>IF($BU38="","",IFERROR(VLOOKUP(IFERROR(VLOOKUP(IF(ISNUMBER(FIND(" – ",$BU38)),LEFT($BU38,FIND(" – ",$BU38)-1),$BU38),ProdTbl,5,0),""),BasketTbl,2,0),"کد ناشناخته"))</f>
        <v/>
      </c>
      <c r="BW38" s="18">
        <f>IF($BU38="","",IFERROR(VLOOKUP(IF(ISNUMBER(FIND(" – ",$BU38)),LEFT($BU38,FIND(" – ",$BU38)-1),$BU38),ProdTbl,3,0),"کد ناشناخته"))</f>
        <v/>
      </c>
      <c r="BX38" s="22" t="n"/>
      <c r="BY38" s="21" t="n"/>
      <c r="BZ38" s="20" t="n"/>
      <c r="CA38" s="18">
        <f>IF($BZ38="","",IFERROR(VLOOKUP(IFERROR(VLOOKUP(IF(ISNUMBER(FIND(" – ",$BZ38)),LEFT($BZ38,FIND(" – ",$BZ38)-1),$BZ38),ProdTbl,5,0),""),BasketTbl,2,0),"کد ناشناخته"))</f>
        <v/>
      </c>
      <c r="CB38" s="18">
        <f>IF($BZ38="","",IFERROR(VLOOKUP(IF(ISNUMBER(FIND(" – ",$BZ38)),LEFT($BZ38,FIND(" – ",$BZ38)-1),$BZ38),ProdTbl,3,0),"کد ناشناخته"))</f>
        <v/>
      </c>
      <c r="CC38" s="22" t="n"/>
      <c r="CD38" s="21" t="n"/>
      <c r="CE38" s="20" t="n"/>
      <c r="CF38" s="18">
        <f>IF($CE38="","",IFERROR(VLOOKUP(IFERROR(VLOOKUP(IF(ISNUMBER(FIND(" – ",$CE38)),LEFT($CE38,FIND(" – ",$CE38)-1),$CE38),ProdTbl,5,0),""),BasketTbl,2,0),"کد ناشناخته"))</f>
        <v/>
      </c>
      <c r="CG38" s="18">
        <f>IF($CE38="","",IFERROR(VLOOKUP(IF(ISNUMBER(FIND(" – ",$CE38)),LEFT($CE38,FIND(" – ",$CE38)-1),$CE38),ProdTbl,3,0),"کد ناشناخته"))</f>
        <v/>
      </c>
      <c r="CH38" s="22" t="n"/>
      <c r="CI38" s="21" t="n"/>
    </row>
    <row r="39">
      <c r="A39" s="18">
        <f>IF($B39="","",COUNTA($B$10:$B39))</f>
        <v/>
      </c>
      <c r="B39" s="19" t="n"/>
      <c r="C39" s="20" t="n"/>
      <c r="D39" s="19" t="n"/>
      <c r="E39" s="18">
        <f>IF($D39="","",IFERROR(VLOOKUP(IF(ISNUMBER(FIND(" – ",$D39)),LEFT($D39,FIND(" – ",$D39)-1),$D39),SellerTbl,2,0),"کد ناشناخته"))</f>
        <v/>
      </c>
      <c r="F39" s="21" t="n"/>
      <c r="G39" s="21" t="n"/>
      <c r="H39" s="22" t="n"/>
      <c r="I39" s="23">
        <f>IF(OR($F39="",$G39=""),"",$F39-$G39)</f>
        <v/>
      </c>
      <c r="J39" s="18">
        <f>IF($I39="","",IF(ABS($I39)&lt;=0.01*$F39,"√","×"))</f>
        <v/>
      </c>
      <c r="K39" s="23">
        <f>IF(COUNT($Q39,$V39,$AA39,$AF39,$AK39,$AP39,$AU39,$AZ39,$BE39,$BJ39,$BO39,$BT39,$BY39,$CD39,$CI39)=0,"",SUM($Q39,$V39,$AA39,$AF39,$AK39,$AP39,$AU39,$AZ39,$BE39,$BJ39,$BO39,$BT39,$BY39,$CD39,$CI39))</f>
        <v/>
      </c>
      <c r="L39" s="23">
        <f>IF(OR($F39="",$K39=""),"",$F39-$K39)</f>
        <v/>
      </c>
      <c r="M39" s="20" t="n"/>
      <c r="N39" s="18">
        <f>IF($M39="","",IFERROR(VLOOKUP(IFERROR(VLOOKUP(IF(ISNUMBER(FIND(" – ",$M39)),LEFT($M39,FIND(" – ",$M39)-1),$M39),ProdTbl,5,0),""),BasketTbl,2,0),"کد ناشناخته"))</f>
        <v/>
      </c>
      <c r="O39" s="18">
        <f>IF($M39="","",IFERROR(VLOOKUP(IF(ISNUMBER(FIND(" – ",$M39)),LEFT($M39,FIND(" – ",$M39)-1),$M39),ProdTbl,3,0),"کد ناشناخته"))</f>
        <v/>
      </c>
      <c r="P39" s="22" t="n"/>
      <c r="Q39" s="21" t="n"/>
      <c r="R39" s="20" t="n"/>
      <c r="S39" s="18">
        <f>IF($R39="","",IFERROR(VLOOKUP(IFERROR(VLOOKUP(IF(ISNUMBER(FIND(" – ",$R39)),LEFT($R39,FIND(" – ",$R39)-1),$R39),ProdTbl,5,0),""),BasketTbl,2,0),"کد ناشناخته"))</f>
        <v/>
      </c>
      <c r="T39" s="18">
        <f>IF($R39="","",IFERROR(VLOOKUP(IF(ISNUMBER(FIND(" – ",$R39)),LEFT($R39,FIND(" – ",$R39)-1),$R39),ProdTbl,3,0),"کد ناشناخته"))</f>
        <v/>
      </c>
      <c r="U39" s="22" t="n"/>
      <c r="V39" s="21" t="n"/>
      <c r="W39" s="20" t="n"/>
      <c r="X39" s="18">
        <f>IF($W39="","",IFERROR(VLOOKUP(IFERROR(VLOOKUP(IF(ISNUMBER(FIND(" – ",$W39)),LEFT($W39,FIND(" – ",$W39)-1),$W39),ProdTbl,5,0),""),BasketTbl,2,0),"کد ناشناخته"))</f>
        <v/>
      </c>
      <c r="Y39" s="18">
        <f>IF($W39="","",IFERROR(VLOOKUP(IF(ISNUMBER(FIND(" – ",$W39)),LEFT($W39,FIND(" – ",$W39)-1),$W39),ProdTbl,3,0),"کد ناشناخته"))</f>
        <v/>
      </c>
      <c r="Z39" s="22" t="n"/>
      <c r="AA39" s="21" t="n"/>
      <c r="AB39" s="20" t="n"/>
      <c r="AC39" s="18">
        <f>IF($AB39="","",IFERROR(VLOOKUP(IFERROR(VLOOKUP(IF(ISNUMBER(FIND(" – ",$AB39)),LEFT($AB39,FIND(" – ",$AB39)-1),$AB39),ProdTbl,5,0),""),BasketTbl,2,0),"کد ناشناخته"))</f>
        <v/>
      </c>
      <c r="AD39" s="18">
        <f>IF($AB39="","",IFERROR(VLOOKUP(IF(ISNUMBER(FIND(" – ",$AB39)),LEFT($AB39,FIND(" – ",$AB39)-1),$AB39),ProdTbl,3,0),"کد ناشناخته"))</f>
        <v/>
      </c>
      <c r="AE39" s="22" t="n"/>
      <c r="AF39" s="21" t="n"/>
      <c r="AG39" s="20" t="n"/>
      <c r="AH39" s="18">
        <f>IF($AG39="","",IFERROR(VLOOKUP(IFERROR(VLOOKUP(IF(ISNUMBER(FIND(" – ",$AG39)),LEFT($AG39,FIND(" – ",$AG39)-1),$AG39),ProdTbl,5,0),""),BasketTbl,2,0),"کد ناشناخته"))</f>
        <v/>
      </c>
      <c r="AI39" s="18">
        <f>IF($AG39="","",IFERROR(VLOOKUP(IF(ISNUMBER(FIND(" – ",$AG39)),LEFT($AG39,FIND(" – ",$AG39)-1),$AG39),ProdTbl,3,0),"کد ناشناخته"))</f>
        <v/>
      </c>
      <c r="AJ39" s="22" t="n"/>
      <c r="AK39" s="21" t="n"/>
      <c r="AL39" s="20" t="n"/>
      <c r="AM39" s="18">
        <f>IF($AL39="","",IFERROR(VLOOKUP(IFERROR(VLOOKUP(IF(ISNUMBER(FIND(" – ",$AL39)),LEFT($AL39,FIND(" – ",$AL39)-1),$AL39),ProdTbl,5,0),""),BasketTbl,2,0),"کد ناشناخته"))</f>
        <v/>
      </c>
      <c r="AN39" s="18">
        <f>IF($AL39="","",IFERROR(VLOOKUP(IF(ISNUMBER(FIND(" – ",$AL39)),LEFT($AL39,FIND(" – ",$AL39)-1),$AL39),ProdTbl,3,0),"کد ناشناخته"))</f>
        <v/>
      </c>
      <c r="AO39" s="22" t="n"/>
      <c r="AP39" s="21" t="n"/>
      <c r="AQ39" s="20" t="n"/>
      <c r="AR39" s="18">
        <f>IF($AQ39="","",IFERROR(VLOOKUP(IFERROR(VLOOKUP(IF(ISNUMBER(FIND(" – ",$AQ39)),LEFT($AQ39,FIND(" – ",$AQ39)-1),$AQ39),ProdTbl,5,0),""),BasketTbl,2,0),"کد ناشناخته"))</f>
        <v/>
      </c>
      <c r="AS39" s="18">
        <f>IF($AQ39="","",IFERROR(VLOOKUP(IF(ISNUMBER(FIND(" – ",$AQ39)),LEFT($AQ39,FIND(" – ",$AQ39)-1),$AQ39),ProdTbl,3,0),"کد ناشناخته"))</f>
        <v/>
      </c>
      <c r="AT39" s="22" t="n"/>
      <c r="AU39" s="21" t="n"/>
      <c r="AV39" s="20" t="n"/>
      <c r="AW39" s="18">
        <f>IF($AV39="","",IFERROR(VLOOKUP(IFERROR(VLOOKUP(IF(ISNUMBER(FIND(" – ",$AV39)),LEFT($AV39,FIND(" – ",$AV39)-1),$AV39),ProdTbl,5,0),""),BasketTbl,2,0),"کد ناشناخته"))</f>
        <v/>
      </c>
      <c r="AX39" s="18">
        <f>IF($AV39="","",IFERROR(VLOOKUP(IF(ISNUMBER(FIND(" – ",$AV39)),LEFT($AV39,FIND(" – ",$AV39)-1),$AV39),ProdTbl,3,0),"کد ناشناخته"))</f>
        <v/>
      </c>
      <c r="AY39" s="22" t="n"/>
      <c r="AZ39" s="21" t="n"/>
      <c r="BA39" s="20" t="n"/>
      <c r="BB39" s="18">
        <f>IF($BA39="","",IFERROR(VLOOKUP(IFERROR(VLOOKUP(IF(ISNUMBER(FIND(" – ",$BA39)),LEFT($BA39,FIND(" – ",$BA39)-1),$BA39),ProdTbl,5,0),""),BasketTbl,2,0),"کد ناشناخته"))</f>
        <v/>
      </c>
      <c r="BC39" s="18">
        <f>IF($BA39="","",IFERROR(VLOOKUP(IF(ISNUMBER(FIND(" – ",$BA39)),LEFT($BA39,FIND(" – ",$BA39)-1),$BA39),ProdTbl,3,0),"کد ناشناخته"))</f>
        <v/>
      </c>
      <c r="BD39" s="22" t="n"/>
      <c r="BE39" s="21" t="n"/>
      <c r="BF39" s="20" t="n"/>
      <c r="BG39" s="18">
        <f>IF($BF39="","",IFERROR(VLOOKUP(IFERROR(VLOOKUP(IF(ISNUMBER(FIND(" – ",$BF39)),LEFT($BF39,FIND(" – ",$BF39)-1),$BF39),ProdTbl,5,0),""),BasketTbl,2,0),"کد ناشناخته"))</f>
        <v/>
      </c>
      <c r="BH39" s="18">
        <f>IF($BF39="","",IFERROR(VLOOKUP(IF(ISNUMBER(FIND(" – ",$BF39)),LEFT($BF39,FIND(" – ",$BF39)-1),$BF39),ProdTbl,3,0),"کد ناشناخته"))</f>
        <v/>
      </c>
      <c r="BI39" s="22" t="n"/>
      <c r="BJ39" s="21" t="n"/>
      <c r="BK39" s="20" t="n"/>
      <c r="BL39" s="18">
        <f>IF($BK39="","",IFERROR(VLOOKUP(IFERROR(VLOOKUP(IF(ISNUMBER(FIND(" – ",$BK39)),LEFT($BK39,FIND(" – ",$BK39)-1),$BK39),ProdTbl,5,0),""),BasketTbl,2,0),"کد ناشناخته"))</f>
        <v/>
      </c>
      <c r="BM39" s="18">
        <f>IF($BK39="","",IFERROR(VLOOKUP(IF(ISNUMBER(FIND(" – ",$BK39)),LEFT($BK39,FIND(" – ",$BK39)-1),$BK39),ProdTbl,3,0),"کد ناشناخته"))</f>
        <v/>
      </c>
      <c r="BN39" s="22" t="n"/>
      <c r="BO39" s="21" t="n"/>
      <c r="BP39" s="20" t="n"/>
      <c r="BQ39" s="18">
        <f>IF($BP39="","",IFERROR(VLOOKUP(IFERROR(VLOOKUP(IF(ISNUMBER(FIND(" – ",$BP39)),LEFT($BP39,FIND(" – ",$BP39)-1),$BP39),ProdTbl,5,0),""),BasketTbl,2,0),"کد ناشناخته"))</f>
        <v/>
      </c>
      <c r="BR39" s="18">
        <f>IF($BP39="","",IFERROR(VLOOKUP(IF(ISNUMBER(FIND(" – ",$BP39)),LEFT($BP39,FIND(" – ",$BP39)-1),$BP39),ProdTbl,3,0),"کد ناشناخته"))</f>
        <v/>
      </c>
      <c r="BS39" s="22" t="n"/>
      <c r="BT39" s="21" t="n"/>
      <c r="BU39" s="20" t="n"/>
      <c r="BV39" s="18">
        <f>IF($BU39="","",IFERROR(VLOOKUP(IFERROR(VLOOKUP(IF(ISNUMBER(FIND(" – ",$BU39)),LEFT($BU39,FIND(" – ",$BU39)-1),$BU39),ProdTbl,5,0),""),BasketTbl,2,0),"کد ناشناخته"))</f>
        <v/>
      </c>
      <c r="BW39" s="18">
        <f>IF($BU39="","",IFERROR(VLOOKUP(IF(ISNUMBER(FIND(" – ",$BU39)),LEFT($BU39,FIND(" – ",$BU39)-1),$BU39),ProdTbl,3,0),"کد ناشناخته"))</f>
        <v/>
      </c>
      <c r="BX39" s="22" t="n"/>
      <c r="BY39" s="21" t="n"/>
      <c r="BZ39" s="20" t="n"/>
      <c r="CA39" s="18">
        <f>IF($BZ39="","",IFERROR(VLOOKUP(IFERROR(VLOOKUP(IF(ISNUMBER(FIND(" – ",$BZ39)),LEFT($BZ39,FIND(" – ",$BZ39)-1),$BZ39),ProdTbl,5,0),""),BasketTbl,2,0),"کد ناشناخته"))</f>
        <v/>
      </c>
      <c r="CB39" s="18">
        <f>IF($BZ39="","",IFERROR(VLOOKUP(IF(ISNUMBER(FIND(" – ",$BZ39)),LEFT($BZ39,FIND(" – ",$BZ39)-1),$BZ39),ProdTbl,3,0),"کد ناشناخته"))</f>
        <v/>
      </c>
      <c r="CC39" s="22" t="n"/>
      <c r="CD39" s="21" t="n"/>
      <c r="CE39" s="20" t="n"/>
      <c r="CF39" s="18">
        <f>IF($CE39="","",IFERROR(VLOOKUP(IFERROR(VLOOKUP(IF(ISNUMBER(FIND(" – ",$CE39)),LEFT($CE39,FIND(" – ",$CE39)-1),$CE39),ProdTbl,5,0),""),BasketTbl,2,0),"کد ناشناخته"))</f>
        <v/>
      </c>
      <c r="CG39" s="18">
        <f>IF($CE39="","",IFERROR(VLOOKUP(IF(ISNUMBER(FIND(" – ",$CE39)),LEFT($CE39,FIND(" – ",$CE39)-1),$CE39),ProdTbl,3,0),"کد ناشناخته"))</f>
        <v/>
      </c>
      <c r="CH39" s="22" t="n"/>
      <c r="CI39" s="21" t="n"/>
    </row>
    <row r="40">
      <c r="A40" s="18">
        <f>IF($B40="","",COUNTA($B$10:$B40))</f>
        <v/>
      </c>
      <c r="B40" s="19" t="n"/>
      <c r="C40" s="20" t="n"/>
      <c r="D40" s="19" t="n"/>
      <c r="E40" s="18">
        <f>IF($D40="","",IFERROR(VLOOKUP(IF(ISNUMBER(FIND(" – ",$D40)),LEFT($D40,FIND(" – ",$D40)-1),$D40),SellerTbl,2,0),"کد ناشناخته"))</f>
        <v/>
      </c>
      <c r="F40" s="21" t="n"/>
      <c r="G40" s="21" t="n"/>
      <c r="H40" s="22" t="n"/>
      <c r="I40" s="23">
        <f>IF(OR($F40="",$G40=""),"",$F40-$G40)</f>
        <v/>
      </c>
      <c r="J40" s="18">
        <f>IF($I40="","",IF(ABS($I40)&lt;=0.01*$F40,"√","×"))</f>
        <v/>
      </c>
      <c r="K40" s="23">
        <f>IF(COUNT($Q40,$V40,$AA40,$AF40,$AK40,$AP40,$AU40,$AZ40,$BE40,$BJ40,$BO40,$BT40,$BY40,$CD40,$CI40)=0,"",SUM($Q40,$V40,$AA40,$AF40,$AK40,$AP40,$AU40,$AZ40,$BE40,$BJ40,$BO40,$BT40,$BY40,$CD40,$CI40))</f>
        <v/>
      </c>
      <c r="L40" s="23">
        <f>IF(OR($F40="",$K40=""),"",$F40-$K40)</f>
        <v/>
      </c>
      <c r="M40" s="20" t="n"/>
      <c r="N40" s="18">
        <f>IF($M40="","",IFERROR(VLOOKUP(IFERROR(VLOOKUP(IF(ISNUMBER(FIND(" – ",$M40)),LEFT($M40,FIND(" – ",$M40)-1),$M40),ProdTbl,5,0),""),BasketTbl,2,0),"کد ناشناخته"))</f>
        <v/>
      </c>
      <c r="O40" s="18">
        <f>IF($M40="","",IFERROR(VLOOKUP(IF(ISNUMBER(FIND(" – ",$M40)),LEFT($M40,FIND(" – ",$M40)-1),$M40),ProdTbl,3,0),"کد ناشناخته"))</f>
        <v/>
      </c>
      <c r="P40" s="22" t="n"/>
      <c r="Q40" s="21" t="n"/>
      <c r="R40" s="20" t="n"/>
      <c r="S40" s="18">
        <f>IF($R40="","",IFERROR(VLOOKUP(IFERROR(VLOOKUP(IF(ISNUMBER(FIND(" – ",$R40)),LEFT($R40,FIND(" – ",$R40)-1),$R40),ProdTbl,5,0),""),BasketTbl,2,0),"کد ناشناخته"))</f>
        <v/>
      </c>
      <c r="T40" s="18">
        <f>IF($R40="","",IFERROR(VLOOKUP(IF(ISNUMBER(FIND(" – ",$R40)),LEFT($R40,FIND(" – ",$R40)-1),$R40),ProdTbl,3,0),"کد ناشناخته"))</f>
        <v/>
      </c>
      <c r="U40" s="22" t="n"/>
      <c r="V40" s="21" t="n"/>
      <c r="W40" s="20" t="n"/>
      <c r="X40" s="18">
        <f>IF($W40="","",IFERROR(VLOOKUP(IFERROR(VLOOKUP(IF(ISNUMBER(FIND(" – ",$W40)),LEFT($W40,FIND(" – ",$W40)-1),$W40),ProdTbl,5,0),""),BasketTbl,2,0),"کد ناشناخته"))</f>
        <v/>
      </c>
      <c r="Y40" s="18">
        <f>IF($W40="","",IFERROR(VLOOKUP(IF(ISNUMBER(FIND(" – ",$W40)),LEFT($W40,FIND(" – ",$W40)-1),$W40),ProdTbl,3,0),"کد ناشناخته"))</f>
        <v/>
      </c>
      <c r="Z40" s="22" t="n"/>
      <c r="AA40" s="21" t="n"/>
      <c r="AB40" s="20" t="n"/>
      <c r="AC40" s="18">
        <f>IF($AB40="","",IFERROR(VLOOKUP(IFERROR(VLOOKUP(IF(ISNUMBER(FIND(" – ",$AB40)),LEFT($AB40,FIND(" – ",$AB40)-1),$AB40),ProdTbl,5,0),""),BasketTbl,2,0),"کد ناشناخته"))</f>
        <v/>
      </c>
      <c r="AD40" s="18">
        <f>IF($AB40="","",IFERROR(VLOOKUP(IF(ISNUMBER(FIND(" – ",$AB40)),LEFT($AB40,FIND(" – ",$AB40)-1),$AB40),ProdTbl,3,0),"کد ناشناخته"))</f>
        <v/>
      </c>
      <c r="AE40" s="22" t="n"/>
      <c r="AF40" s="21" t="n"/>
      <c r="AG40" s="20" t="n"/>
      <c r="AH40" s="18">
        <f>IF($AG40="","",IFERROR(VLOOKUP(IFERROR(VLOOKUP(IF(ISNUMBER(FIND(" – ",$AG40)),LEFT($AG40,FIND(" – ",$AG40)-1),$AG40),ProdTbl,5,0),""),BasketTbl,2,0),"کد ناشناخته"))</f>
        <v/>
      </c>
      <c r="AI40" s="18">
        <f>IF($AG40="","",IFERROR(VLOOKUP(IF(ISNUMBER(FIND(" – ",$AG40)),LEFT($AG40,FIND(" – ",$AG40)-1),$AG40),ProdTbl,3,0),"کد ناشناخته"))</f>
        <v/>
      </c>
      <c r="AJ40" s="22" t="n"/>
      <c r="AK40" s="21" t="n"/>
      <c r="AL40" s="20" t="n"/>
      <c r="AM40" s="18">
        <f>IF($AL40="","",IFERROR(VLOOKUP(IFERROR(VLOOKUP(IF(ISNUMBER(FIND(" – ",$AL40)),LEFT($AL40,FIND(" – ",$AL40)-1),$AL40),ProdTbl,5,0),""),BasketTbl,2,0),"کد ناشناخته"))</f>
        <v/>
      </c>
      <c r="AN40" s="18">
        <f>IF($AL40="","",IFERROR(VLOOKUP(IF(ISNUMBER(FIND(" – ",$AL40)),LEFT($AL40,FIND(" – ",$AL40)-1),$AL40),ProdTbl,3,0),"کد ناشناخته"))</f>
        <v/>
      </c>
      <c r="AO40" s="22" t="n"/>
      <c r="AP40" s="21" t="n"/>
      <c r="AQ40" s="20" t="n"/>
      <c r="AR40" s="18">
        <f>IF($AQ40="","",IFERROR(VLOOKUP(IFERROR(VLOOKUP(IF(ISNUMBER(FIND(" – ",$AQ40)),LEFT($AQ40,FIND(" – ",$AQ40)-1),$AQ40),ProdTbl,5,0),""),BasketTbl,2,0),"کد ناشناخته"))</f>
        <v/>
      </c>
      <c r="AS40" s="18">
        <f>IF($AQ40="","",IFERROR(VLOOKUP(IF(ISNUMBER(FIND(" – ",$AQ40)),LEFT($AQ40,FIND(" – ",$AQ40)-1),$AQ40),ProdTbl,3,0),"کد ناشناخته"))</f>
        <v/>
      </c>
      <c r="AT40" s="22" t="n"/>
      <c r="AU40" s="21" t="n"/>
      <c r="AV40" s="20" t="n"/>
      <c r="AW40" s="18">
        <f>IF($AV40="","",IFERROR(VLOOKUP(IFERROR(VLOOKUP(IF(ISNUMBER(FIND(" – ",$AV40)),LEFT($AV40,FIND(" – ",$AV40)-1),$AV40),ProdTbl,5,0),""),BasketTbl,2,0),"کد ناشناخته"))</f>
        <v/>
      </c>
      <c r="AX40" s="18">
        <f>IF($AV40="","",IFERROR(VLOOKUP(IF(ISNUMBER(FIND(" – ",$AV40)),LEFT($AV40,FIND(" – ",$AV40)-1),$AV40),ProdTbl,3,0),"کد ناشناخته"))</f>
        <v/>
      </c>
      <c r="AY40" s="22" t="n"/>
      <c r="AZ40" s="21" t="n"/>
      <c r="BA40" s="20" t="n"/>
      <c r="BB40" s="18">
        <f>IF($BA40="","",IFERROR(VLOOKUP(IFERROR(VLOOKUP(IF(ISNUMBER(FIND(" – ",$BA40)),LEFT($BA40,FIND(" – ",$BA40)-1),$BA40),ProdTbl,5,0),""),BasketTbl,2,0),"کد ناشناخته"))</f>
        <v/>
      </c>
      <c r="BC40" s="18">
        <f>IF($BA40="","",IFERROR(VLOOKUP(IF(ISNUMBER(FIND(" – ",$BA40)),LEFT($BA40,FIND(" – ",$BA40)-1),$BA40),ProdTbl,3,0),"کد ناشناخته"))</f>
        <v/>
      </c>
      <c r="BD40" s="22" t="n"/>
      <c r="BE40" s="21" t="n"/>
      <c r="BF40" s="20" t="n"/>
      <c r="BG40" s="18">
        <f>IF($BF40="","",IFERROR(VLOOKUP(IFERROR(VLOOKUP(IF(ISNUMBER(FIND(" – ",$BF40)),LEFT($BF40,FIND(" – ",$BF40)-1),$BF40),ProdTbl,5,0),""),BasketTbl,2,0),"کد ناشناخته"))</f>
        <v/>
      </c>
      <c r="BH40" s="18">
        <f>IF($BF40="","",IFERROR(VLOOKUP(IF(ISNUMBER(FIND(" – ",$BF40)),LEFT($BF40,FIND(" – ",$BF40)-1),$BF40),ProdTbl,3,0),"کد ناشناخته"))</f>
        <v/>
      </c>
      <c r="BI40" s="22" t="n"/>
      <c r="BJ40" s="21" t="n"/>
      <c r="BK40" s="20" t="n"/>
      <c r="BL40" s="18">
        <f>IF($BK40="","",IFERROR(VLOOKUP(IFERROR(VLOOKUP(IF(ISNUMBER(FIND(" – ",$BK40)),LEFT($BK40,FIND(" – ",$BK40)-1),$BK40),ProdTbl,5,0),""),BasketTbl,2,0),"کد ناشناخته"))</f>
        <v/>
      </c>
      <c r="BM40" s="18">
        <f>IF($BK40="","",IFERROR(VLOOKUP(IF(ISNUMBER(FIND(" – ",$BK40)),LEFT($BK40,FIND(" – ",$BK40)-1),$BK40),ProdTbl,3,0),"کد ناشناخته"))</f>
        <v/>
      </c>
      <c r="BN40" s="22" t="n"/>
      <c r="BO40" s="21" t="n"/>
      <c r="BP40" s="20" t="n"/>
      <c r="BQ40" s="18">
        <f>IF($BP40="","",IFERROR(VLOOKUP(IFERROR(VLOOKUP(IF(ISNUMBER(FIND(" – ",$BP40)),LEFT($BP40,FIND(" – ",$BP40)-1),$BP40),ProdTbl,5,0),""),BasketTbl,2,0),"کد ناشناخته"))</f>
        <v/>
      </c>
      <c r="BR40" s="18">
        <f>IF($BP40="","",IFERROR(VLOOKUP(IF(ISNUMBER(FIND(" – ",$BP40)),LEFT($BP40,FIND(" – ",$BP40)-1),$BP40),ProdTbl,3,0),"کد ناشناخته"))</f>
        <v/>
      </c>
      <c r="BS40" s="22" t="n"/>
      <c r="BT40" s="21" t="n"/>
      <c r="BU40" s="20" t="n"/>
      <c r="BV40" s="18">
        <f>IF($BU40="","",IFERROR(VLOOKUP(IFERROR(VLOOKUP(IF(ISNUMBER(FIND(" – ",$BU40)),LEFT($BU40,FIND(" – ",$BU40)-1),$BU40),ProdTbl,5,0),""),BasketTbl,2,0),"کد ناشناخته"))</f>
        <v/>
      </c>
      <c r="BW40" s="18">
        <f>IF($BU40="","",IFERROR(VLOOKUP(IF(ISNUMBER(FIND(" – ",$BU40)),LEFT($BU40,FIND(" – ",$BU40)-1),$BU40),ProdTbl,3,0),"کد ناشناخته"))</f>
        <v/>
      </c>
      <c r="BX40" s="22" t="n"/>
      <c r="BY40" s="21" t="n"/>
      <c r="BZ40" s="20" t="n"/>
      <c r="CA40" s="18">
        <f>IF($BZ40="","",IFERROR(VLOOKUP(IFERROR(VLOOKUP(IF(ISNUMBER(FIND(" – ",$BZ40)),LEFT($BZ40,FIND(" – ",$BZ40)-1),$BZ40),ProdTbl,5,0),""),BasketTbl,2,0),"کد ناشناخته"))</f>
        <v/>
      </c>
      <c r="CB40" s="18">
        <f>IF($BZ40="","",IFERROR(VLOOKUP(IF(ISNUMBER(FIND(" – ",$BZ40)),LEFT($BZ40,FIND(" – ",$BZ40)-1),$BZ40),ProdTbl,3,0),"کد ناشناخته"))</f>
        <v/>
      </c>
      <c r="CC40" s="22" t="n"/>
      <c r="CD40" s="21" t="n"/>
      <c r="CE40" s="20" t="n"/>
      <c r="CF40" s="18">
        <f>IF($CE40="","",IFERROR(VLOOKUP(IFERROR(VLOOKUP(IF(ISNUMBER(FIND(" – ",$CE40)),LEFT($CE40,FIND(" – ",$CE40)-1),$CE40),ProdTbl,5,0),""),BasketTbl,2,0),"کد ناشناخته"))</f>
        <v/>
      </c>
      <c r="CG40" s="18">
        <f>IF($CE40="","",IFERROR(VLOOKUP(IF(ISNUMBER(FIND(" – ",$CE40)),LEFT($CE40,FIND(" – ",$CE40)-1),$CE40),ProdTbl,3,0),"کد ناشناخته"))</f>
        <v/>
      </c>
      <c r="CH40" s="22" t="n"/>
      <c r="CI40" s="21" t="n"/>
    </row>
    <row r="41">
      <c r="A41" s="18">
        <f>IF($B41="","",COUNTA($B$10:$B41))</f>
        <v/>
      </c>
      <c r="B41" s="19" t="n"/>
      <c r="C41" s="20" t="n"/>
      <c r="D41" s="19" t="n"/>
      <c r="E41" s="18">
        <f>IF($D41="","",IFERROR(VLOOKUP(IF(ISNUMBER(FIND(" – ",$D41)),LEFT($D41,FIND(" – ",$D41)-1),$D41),SellerTbl,2,0),"کد ناشناخته"))</f>
        <v/>
      </c>
      <c r="F41" s="21" t="n"/>
      <c r="G41" s="21" t="n"/>
      <c r="H41" s="22" t="n"/>
      <c r="I41" s="23">
        <f>IF(OR($F41="",$G41=""),"",$F41-$G41)</f>
        <v/>
      </c>
      <c r="J41" s="18">
        <f>IF($I41="","",IF(ABS($I41)&lt;=0.01*$F41,"√","×"))</f>
        <v/>
      </c>
      <c r="K41" s="23">
        <f>IF(COUNT($Q41,$V41,$AA41,$AF41,$AK41,$AP41,$AU41,$AZ41,$BE41,$BJ41,$BO41,$BT41,$BY41,$CD41,$CI41)=0,"",SUM($Q41,$V41,$AA41,$AF41,$AK41,$AP41,$AU41,$AZ41,$BE41,$BJ41,$BO41,$BT41,$BY41,$CD41,$CI41))</f>
        <v/>
      </c>
      <c r="L41" s="23">
        <f>IF(OR($F41="",$K41=""),"",$F41-$K41)</f>
        <v/>
      </c>
      <c r="M41" s="20" t="n"/>
      <c r="N41" s="18">
        <f>IF($M41="","",IFERROR(VLOOKUP(IFERROR(VLOOKUP(IF(ISNUMBER(FIND(" – ",$M41)),LEFT($M41,FIND(" – ",$M41)-1),$M41),ProdTbl,5,0),""),BasketTbl,2,0),"کد ناشناخته"))</f>
        <v/>
      </c>
      <c r="O41" s="18">
        <f>IF($M41="","",IFERROR(VLOOKUP(IF(ISNUMBER(FIND(" – ",$M41)),LEFT($M41,FIND(" – ",$M41)-1),$M41),ProdTbl,3,0),"کد ناشناخته"))</f>
        <v/>
      </c>
      <c r="P41" s="22" t="n"/>
      <c r="Q41" s="21" t="n"/>
      <c r="R41" s="20" t="n"/>
      <c r="S41" s="18">
        <f>IF($R41="","",IFERROR(VLOOKUP(IFERROR(VLOOKUP(IF(ISNUMBER(FIND(" – ",$R41)),LEFT($R41,FIND(" – ",$R41)-1),$R41),ProdTbl,5,0),""),BasketTbl,2,0),"کد ناشناخته"))</f>
        <v/>
      </c>
      <c r="T41" s="18">
        <f>IF($R41="","",IFERROR(VLOOKUP(IF(ISNUMBER(FIND(" – ",$R41)),LEFT($R41,FIND(" – ",$R41)-1),$R41),ProdTbl,3,0),"کد ناشناخته"))</f>
        <v/>
      </c>
      <c r="U41" s="22" t="n"/>
      <c r="V41" s="21" t="n"/>
      <c r="W41" s="20" t="n"/>
      <c r="X41" s="18">
        <f>IF($W41="","",IFERROR(VLOOKUP(IFERROR(VLOOKUP(IF(ISNUMBER(FIND(" – ",$W41)),LEFT($W41,FIND(" – ",$W41)-1),$W41),ProdTbl,5,0),""),BasketTbl,2,0),"کد ناشناخته"))</f>
        <v/>
      </c>
      <c r="Y41" s="18">
        <f>IF($W41="","",IFERROR(VLOOKUP(IF(ISNUMBER(FIND(" – ",$W41)),LEFT($W41,FIND(" – ",$W41)-1),$W41),ProdTbl,3,0),"کد ناشناخته"))</f>
        <v/>
      </c>
      <c r="Z41" s="22" t="n"/>
      <c r="AA41" s="21" t="n"/>
      <c r="AB41" s="20" t="n"/>
      <c r="AC41" s="18">
        <f>IF($AB41="","",IFERROR(VLOOKUP(IFERROR(VLOOKUP(IF(ISNUMBER(FIND(" – ",$AB41)),LEFT($AB41,FIND(" – ",$AB41)-1),$AB41),ProdTbl,5,0),""),BasketTbl,2,0),"کد ناشناخته"))</f>
        <v/>
      </c>
      <c r="AD41" s="18">
        <f>IF($AB41="","",IFERROR(VLOOKUP(IF(ISNUMBER(FIND(" – ",$AB41)),LEFT($AB41,FIND(" – ",$AB41)-1),$AB41),ProdTbl,3,0),"کد ناشناخته"))</f>
        <v/>
      </c>
      <c r="AE41" s="22" t="n"/>
      <c r="AF41" s="21" t="n"/>
      <c r="AG41" s="20" t="n"/>
      <c r="AH41" s="18">
        <f>IF($AG41="","",IFERROR(VLOOKUP(IFERROR(VLOOKUP(IF(ISNUMBER(FIND(" – ",$AG41)),LEFT($AG41,FIND(" – ",$AG41)-1),$AG41),ProdTbl,5,0),""),BasketTbl,2,0),"کد ناشناخته"))</f>
        <v/>
      </c>
      <c r="AI41" s="18">
        <f>IF($AG41="","",IFERROR(VLOOKUP(IF(ISNUMBER(FIND(" – ",$AG41)),LEFT($AG41,FIND(" – ",$AG41)-1),$AG41),ProdTbl,3,0),"کد ناشناخته"))</f>
        <v/>
      </c>
      <c r="AJ41" s="22" t="n"/>
      <c r="AK41" s="21" t="n"/>
      <c r="AL41" s="20" t="n"/>
      <c r="AM41" s="18">
        <f>IF($AL41="","",IFERROR(VLOOKUP(IFERROR(VLOOKUP(IF(ISNUMBER(FIND(" – ",$AL41)),LEFT($AL41,FIND(" – ",$AL41)-1),$AL41),ProdTbl,5,0),""),BasketTbl,2,0),"کد ناشناخته"))</f>
        <v/>
      </c>
      <c r="AN41" s="18">
        <f>IF($AL41="","",IFERROR(VLOOKUP(IF(ISNUMBER(FIND(" – ",$AL41)),LEFT($AL41,FIND(" – ",$AL41)-1),$AL41),ProdTbl,3,0),"کد ناشناخته"))</f>
        <v/>
      </c>
      <c r="AO41" s="22" t="n"/>
      <c r="AP41" s="21" t="n"/>
      <c r="AQ41" s="20" t="n"/>
      <c r="AR41" s="18">
        <f>IF($AQ41="","",IFERROR(VLOOKUP(IFERROR(VLOOKUP(IF(ISNUMBER(FIND(" – ",$AQ41)),LEFT($AQ41,FIND(" – ",$AQ41)-1),$AQ41),ProdTbl,5,0),""),BasketTbl,2,0),"کد ناشناخته"))</f>
        <v/>
      </c>
      <c r="AS41" s="18">
        <f>IF($AQ41="","",IFERROR(VLOOKUP(IF(ISNUMBER(FIND(" – ",$AQ41)),LEFT($AQ41,FIND(" – ",$AQ41)-1),$AQ41),ProdTbl,3,0),"کد ناشناخته"))</f>
        <v/>
      </c>
      <c r="AT41" s="22" t="n"/>
      <c r="AU41" s="21" t="n"/>
      <c r="AV41" s="20" t="n"/>
      <c r="AW41" s="18">
        <f>IF($AV41="","",IFERROR(VLOOKUP(IFERROR(VLOOKUP(IF(ISNUMBER(FIND(" – ",$AV41)),LEFT($AV41,FIND(" – ",$AV41)-1),$AV41),ProdTbl,5,0),""),BasketTbl,2,0),"کد ناشناخته"))</f>
        <v/>
      </c>
      <c r="AX41" s="18">
        <f>IF($AV41="","",IFERROR(VLOOKUP(IF(ISNUMBER(FIND(" – ",$AV41)),LEFT($AV41,FIND(" – ",$AV41)-1),$AV41),ProdTbl,3,0),"کد ناشناخته"))</f>
        <v/>
      </c>
      <c r="AY41" s="22" t="n"/>
      <c r="AZ41" s="21" t="n"/>
      <c r="BA41" s="20" t="n"/>
      <c r="BB41" s="18">
        <f>IF($BA41="","",IFERROR(VLOOKUP(IFERROR(VLOOKUP(IF(ISNUMBER(FIND(" – ",$BA41)),LEFT($BA41,FIND(" – ",$BA41)-1),$BA41),ProdTbl,5,0),""),BasketTbl,2,0),"کد ناشناخته"))</f>
        <v/>
      </c>
      <c r="BC41" s="18">
        <f>IF($BA41="","",IFERROR(VLOOKUP(IF(ISNUMBER(FIND(" – ",$BA41)),LEFT($BA41,FIND(" – ",$BA41)-1),$BA41),ProdTbl,3,0),"کد ناشناخته"))</f>
        <v/>
      </c>
      <c r="BD41" s="22" t="n"/>
      <c r="BE41" s="21" t="n"/>
      <c r="BF41" s="20" t="n"/>
      <c r="BG41" s="18">
        <f>IF($BF41="","",IFERROR(VLOOKUP(IFERROR(VLOOKUP(IF(ISNUMBER(FIND(" – ",$BF41)),LEFT($BF41,FIND(" – ",$BF41)-1),$BF41),ProdTbl,5,0),""),BasketTbl,2,0),"کد ناشناخته"))</f>
        <v/>
      </c>
      <c r="BH41" s="18">
        <f>IF($BF41="","",IFERROR(VLOOKUP(IF(ISNUMBER(FIND(" – ",$BF41)),LEFT($BF41,FIND(" – ",$BF41)-1),$BF41),ProdTbl,3,0),"کد ناشناخته"))</f>
        <v/>
      </c>
      <c r="BI41" s="22" t="n"/>
      <c r="BJ41" s="21" t="n"/>
      <c r="BK41" s="20" t="n"/>
      <c r="BL41" s="18">
        <f>IF($BK41="","",IFERROR(VLOOKUP(IFERROR(VLOOKUP(IF(ISNUMBER(FIND(" – ",$BK41)),LEFT($BK41,FIND(" – ",$BK41)-1),$BK41),ProdTbl,5,0),""),BasketTbl,2,0),"کد ناشناخته"))</f>
        <v/>
      </c>
      <c r="BM41" s="18">
        <f>IF($BK41="","",IFERROR(VLOOKUP(IF(ISNUMBER(FIND(" – ",$BK41)),LEFT($BK41,FIND(" – ",$BK41)-1),$BK41),ProdTbl,3,0),"کد ناشناخته"))</f>
        <v/>
      </c>
      <c r="BN41" s="22" t="n"/>
      <c r="BO41" s="21" t="n"/>
      <c r="BP41" s="20" t="n"/>
      <c r="BQ41" s="18">
        <f>IF($BP41="","",IFERROR(VLOOKUP(IFERROR(VLOOKUP(IF(ISNUMBER(FIND(" – ",$BP41)),LEFT($BP41,FIND(" – ",$BP41)-1),$BP41),ProdTbl,5,0),""),BasketTbl,2,0),"کد ناشناخته"))</f>
        <v/>
      </c>
      <c r="BR41" s="18">
        <f>IF($BP41="","",IFERROR(VLOOKUP(IF(ISNUMBER(FIND(" – ",$BP41)),LEFT($BP41,FIND(" – ",$BP41)-1),$BP41),ProdTbl,3,0),"کد ناشناخته"))</f>
        <v/>
      </c>
      <c r="BS41" s="22" t="n"/>
      <c r="BT41" s="21" t="n"/>
      <c r="BU41" s="20" t="n"/>
      <c r="BV41" s="18">
        <f>IF($BU41="","",IFERROR(VLOOKUP(IFERROR(VLOOKUP(IF(ISNUMBER(FIND(" – ",$BU41)),LEFT($BU41,FIND(" – ",$BU41)-1),$BU41),ProdTbl,5,0),""),BasketTbl,2,0),"کد ناشناخته"))</f>
        <v/>
      </c>
      <c r="BW41" s="18">
        <f>IF($BU41="","",IFERROR(VLOOKUP(IF(ISNUMBER(FIND(" – ",$BU41)),LEFT($BU41,FIND(" – ",$BU41)-1),$BU41),ProdTbl,3,0),"کد ناشناخته"))</f>
        <v/>
      </c>
      <c r="BX41" s="22" t="n"/>
      <c r="BY41" s="21" t="n"/>
      <c r="BZ41" s="20" t="n"/>
      <c r="CA41" s="18">
        <f>IF($BZ41="","",IFERROR(VLOOKUP(IFERROR(VLOOKUP(IF(ISNUMBER(FIND(" – ",$BZ41)),LEFT($BZ41,FIND(" – ",$BZ41)-1),$BZ41),ProdTbl,5,0),""),BasketTbl,2,0),"کد ناشناخته"))</f>
        <v/>
      </c>
      <c r="CB41" s="18">
        <f>IF($BZ41="","",IFERROR(VLOOKUP(IF(ISNUMBER(FIND(" – ",$BZ41)),LEFT($BZ41,FIND(" – ",$BZ41)-1),$BZ41),ProdTbl,3,0),"کد ناشناخته"))</f>
        <v/>
      </c>
      <c r="CC41" s="22" t="n"/>
      <c r="CD41" s="21" t="n"/>
      <c r="CE41" s="20" t="n"/>
      <c r="CF41" s="18">
        <f>IF($CE41="","",IFERROR(VLOOKUP(IFERROR(VLOOKUP(IF(ISNUMBER(FIND(" – ",$CE41)),LEFT($CE41,FIND(" – ",$CE41)-1),$CE41),ProdTbl,5,0),""),BasketTbl,2,0),"کد ناشناخته"))</f>
        <v/>
      </c>
      <c r="CG41" s="18">
        <f>IF($CE41="","",IFERROR(VLOOKUP(IF(ISNUMBER(FIND(" – ",$CE41)),LEFT($CE41,FIND(" – ",$CE41)-1),$CE41),ProdTbl,3,0),"کد ناشناخته"))</f>
        <v/>
      </c>
      <c r="CH41" s="22" t="n"/>
      <c r="CI41" s="21" t="n"/>
    </row>
    <row r="42">
      <c r="A42" s="18">
        <f>IF($B42="","",COUNTA($B$10:$B42))</f>
        <v/>
      </c>
      <c r="B42" s="19" t="n"/>
      <c r="C42" s="20" t="n"/>
      <c r="D42" s="19" t="n"/>
      <c r="E42" s="18">
        <f>IF($D42="","",IFERROR(VLOOKUP(IF(ISNUMBER(FIND(" – ",$D42)),LEFT($D42,FIND(" – ",$D42)-1),$D42),SellerTbl,2,0),"کد ناشناخته"))</f>
        <v/>
      </c>
      <c r="F42" s="21" t="n"/>
      <c r="G42" s="21" t="n"/>
      <c r="H42" s="22" t="n"/>
      <c r="I42" s="23">
        <f>IF(OR($F42="",$G42=""),"",$F42-$G42)</f>
        <v/>
      </c>
      <c r="J42" s="18">
        <f>IF($I42="","",IF(ABS($I42)&lt;=0.01*$F42,"√","×"))</f>
        <v/>
      </c>
      <c r="K42" s="23">
        <f>IF(COUNT($Q42,$V42,$AA42,$AF42,$AK42,$AP42,$AU42,$AZ42,$BE42,$BJ42,$BO42,$BT42,$BY42,$CD42,$CI42)=0,"",SUM($Q42,$V42,$AA42,$AF42,$AK42,$AP42,$AU42,$AZ42,$BE42,$BJ42,$BO42,$BT42,$BY42,$CD42,$CI42))</f>
        <v/>
      </c>
      <c r="L42" s="23">
        <f>IF(OR($F42="",$K42=""),"",$F42-$K42)</f>
        <v/>
      </c>
      <c r="M42" s="20" t="n"/>
      <c r="N42" s="18">
        <f>IF($M42="","",IFERROR(VLOOKUP(IFERROR(VLOOKUP(IF(ISNUMBER(FIND(" – ",$M42)),LEFT($M42,FIND(" – ",$M42)-1),$M42),ProdTbl,5,0),""),BasketTbl,2,0),"کد ناشناخته"))</f>
        <v/>
      </c>
      <c r="O42" s="18">
        <f>IF($M42="","",IFERROR(VLOOKUP(IF(ISNUMBER(FIND(" – ",$M42)),LEFT($M42,FIND(" – ",$M42)-1),$M42),ProdTbl,3,0),"کد ناشناخته"))</f>
        <v/>
      </c>
      <c r="P42" s="22" t="n"/>
      <c r="Q42" s="21" t="n"/>
      <c r="R42" s="20" t="n"/>
      <c r="S42" s="18">
        <f>IF($R42="","",IFERROR(VLOOKUP(IFERROR(VLOOKUP(IF(ISNUMBER(FIND(" – ",$R42)),LEFT($R42,FIND(" – ",$R42)-1),$R42),ProdTbl,5,0),""),BasketTbl,2,0),"کد ناشناخته"))</f>
        <v/>
      </c>
      <c r="T42" s="18">
        <f>IF($R42="","",IFERROR(VLOOKUP(IF(ISNUMBER(FIND(" – ",$R42)),LEFT($R42,FIND(" – ",$R42)-1),$R42),ProdTbl,3,0),"کد ناشناخته"))</f>
        <v/>
      </c>
      <c r="U42" s="22" t="n"/>
      <c r="V42" s="21" t="n"/>
      <c r="W42" s="20" t="n"/>
      <c r="X42" s="18">
        <f>IF($W42="","",IFERROR(VLOOKUP(IFERROR(VLOOKUP(IF(ISNUMBER(FIND(" – ",$W42)),LEFT($W42,FIND(" – ",$W42)-1),$W42),ProdTbl,5,0),""),BasketTbl,2,0),"کد ناشناخته"))</f>
        <v/>
      </c>
      <c r="Y42" s="18">
        <f>IF($W42="","",IFERROR(VLOOKUP(IF(ISNUMBER(FIND(" – ",$W42)),LEFT($W42,FIND(" – ",$W42)-1),$W42),ProdTbl,3,0),"کد ناشناخته"))</f>
        <v/>
      </c>
      <c r="Z42" s="22" t="n"/>
      <c r="AA42" s="21" t="n"/>
      <c r="AB42" s="20" t="n"/>
      <c r="AC42" s="18">
        <f>IF($AB42="","",IFERROR(VLOOKUP(IFERROR(VLOOKUP(IF(ISNUMBER(FIND(" – ",$AB42)),LEFT($AB42,FIND(" – ",$AB42)-1),$AB42),ProdTbl,5,0),""),BasketTbl,2,0),"کد ناشناخته"))</f>
        <v/>
      </c>
      <c r="AD42" s="18">
        <f>IF($AB42="","",IFERROR(VLOOKUP(IF(ISNUMBER(FIND(" – ",$AB42)),LEFT($AB42,FIND(" – ",$AB42)-1),$AB42),ProdTbl,3,0),"کد ناشناخته"))</f>
        <v/>
      </c>
      <c r="AE42" s="22" t="n"/>
      <c r="AF42" s="21" t="n"/>
      <c r="AG42" s="20" t="n"/>
      <c r="AH42" s="18">
        <f>IF($AG42="","",IFERROR(VLOOKUP(IFERROR(VLOOKUP(IF(ISNUMBER(FIND(" – ",$AG42)),LEFT($AG42,FIND(" – ",$AG42)-1),$AG42),ProdTbl,5,0),""),BasketTbl,2,0),"کد ناشناخته"))</f>
        <v/>
      </c>
      <c r="AI42" s="18">
        <f>IF($AG42="","",IFERROR(VLOOKUP(IF(ISNUMBER(FIND(" – ",$AG42)),LEFT($AG42,FIND(" – ",$AG42)-1),$AG42),ProdTbl,3,0),"کد ناشناخته"))</f>
        <v/>
      </c>
      <c r="AJ42" s="22" t="n"/>
      <c r="AK42" s="21" t="n"/>
      <c r="AL42" s="20" t="n"/>
      <c r="AM42" s="18">
        <f>IF($AL42="","",IFERROR(VLOOKUP(IFERROR(VLOOKUP(IF(ISNUMBER(FIND(" – ",$AL42)),LEFT($AL42,FIND(" – ",$AL42)-1),$AL42),ProdTbl,5,0),""),BasketTbl,2,0),"کد ناشناخته"))</f>
        <v/>
      </c>
      <c r="AN42" s="18">
        <f>IF($AL42="","",IFERROR(VLOOKUP(IF(ISNUMBER(FIND(" – ",$AL42)),LEFT($AL42,FIND(" – ",$AL42)-1),$AL42),ProdTbl,3,0),"کد ناشناخته"))</f>
        <v/>
      </c>
      <c r="AO42" s="22" t="n"/>
      <c r="AP42" s="21" t="n"/>
      <c r="AQ42" s="20" t="n"/>
      <c r="AR42" s="18">
        <f>IF($AQ42="","",IFERROR(VLOOKUP(IFERROR(VLOOKUP(IF(ISNUMBER(FIND(" – ",$AQ42)),LEFT($AQ42,FIND(" – ",$AQ42)-1),$AQ42),ProdTbl,5,0),""),BasketTbl,2,0),"کد ناشناخته"))</f>
        <v/>
      </c>
      <c r="AS42" s="18">
        <f>IF($AQ42="","",IFERROR(VLOOKUP(IF(ISNUMBER(FIND(" – ",$AQ42)),LEFT($AQ42,FIND(" – ",$AQ42)-1),$AQ42),ProdTbl,3,0),"کد ناشناخته"))</f>
        <v/>
      </c>
      <c r="AT42" s="22" t="n"/>
      <c r="AU42" s="21" t="n"/>
      <c r="AV42" s="20" t="n"/>
      <c r="AW42" s="18">
        <f>IF($AV42="","",IFERROR(VLOOKUP(IFERROR(VLOOKUP(IF(ISNUMBER(FIND(" – ",$AV42)),LEFT($AV42,FIND(" – ",$AV42)-1),$AV42),ProdTbl,5,0),""),BasketTbl,2,0),"کد ناشناخته"))</f>
        <v/>
      </c>
      <c r="AX42" s="18">
        <f>IF($AV42="","",IFERROR(VLOOKUP(IF(ISNUMBER(FIND(" – ",$AV42)),LEFT($AV42,FIND(" – ",$AV42)-1),$AV42),ProdTbl,3,0),"کد ناشناخته"))</f>
        <v/>
      </c>
      <c r="AY42" s="22" t="n"/>
      <c r="AZ42" s="21" t="n"/>
      <c r="BA42" s="20" t="n"/>
      <c r="BB42" s="18">
        <f>IF($BA42="","",IFERROR(VLOOKUP(IFERROR(VLOOKUP(IF(ISNUMBER(FIND(" – ",$BA42)),LEFT($BA42,FIND(" – ",$BA42)-1),$BA42),ProdTbl,5,0),""),BasketTbl,2,0),"کد ناشناخته"))</f>
        <v/>
      </c>
      <c r="BC42" s="18">
        <f>IF($BA42="","",IFERROR(VLOOKUP(IF(ISNUMBER(FIND(" – ",$BA42)),LEFT($BA42,FIND(" – ",$BA42)-1),$BA42),ProdTbl,3,0),"کد ناشناخته"))</f>
        <v/>
      </c>
      <c r="BD42" s="22" t="n"/>
      <c r="BE42" s="21" t="n"/>
      <c r="BF42" s="20" t="n"/>
      <c r="BG42" s="18">
        <f>IF($BF42="","",IFERROR(VLOOKUP(IFERROR(VLOOKUP(IF(ISNUMBER(FIND(" – ",$BF42)),LEFT($BF42,FIND(" – ",$BF42)-1),$BF42),ProdTbl,5,0),""),BasketTbl,2,0),"کد ناشناخته"))</f>
        <v/>
      </c>
      <c r="BH42" s="18">
        <f>IF($BF42="","",IFERROR(VLOOKUP(IF(ISNUMBER(FIND(" – ",$BF42)),LEFT($BF42,FIND(" – ",$BF42)-1),$BF42),ProdTbl,3,0),"کد ناشناخته"))</f>
        <v/>
      </c>
      <c r="BI42" s="22" t="n"/>
      <c r="BJ42" s="21" t="n"/>
      <c r="BK42" s="20" t="n"/>
      <c r="BL42" s="18">
        <f>IF($BK42="","",IFERROR(VLOOKUP(IFERROR(VLOOKUP(IF(ISNUMBER(FIND(" – ",$BK42)),LEFT($BK42,FIND(" – ",$BK42)-1),$BK42),ProdTbl,5,0),""),BasketTbl,2,0),"کد ناشناخته"))</f>
        <v/>
      </c>
      <c r="BM42" s="18">
        <f>IF($BK42="","",IFERROR(VLOOKUP(IF(ISNUMBER(FIND(" – ",$BK42)),LEFT($BK42,FIND(" – ",$BK42)-1),$BK42),ProdTbl,3,0),"کد ناشناخته"))</f>
        <v/>
      </c>
      <c r="BN42" s="22" t="n"/>
      <c r="BO42" s="21" t="n"/>
      <c r="BP42" s="20" t="n"/>
      <c r="BQ42" s="18">
        <f>IF($BP42="","",IFERROR(VLOOKUP(IFERROR(VLOOKUP(IF(ISNUMBER(FIND(" – ",$BP42)),LEFT($BP42,FIND(" – ",$BP42)-1),$BP42),ProdTbl,5,0),""),BasketTbl,2,0),"کد ناشناخته"))</f>
        <v/>
      </c>
      <c r="BR42" s="18">
        <f>IF($BP42="","",IFERROR(VLOOKUP(IF(ISNUMBER(FIND(" – ",$BP42)),LEFT($BP42,FIND(" – ",$BP42)-1),$BP42),ProdTbl,3,0),"کد ناشناخته"))</f>
        <v/>
      </c>
      <c r="BS42" s="22" t="n"/>
      <c r="BT42" s="21" t="n"/>
      <c r="BU42" s="20" t="n"/>
      <c r="BV42" s="18">
        <f>IF($BU42="","",IFERROR(VLOOKUP(IFERROR(VLOOKUP(IF(ISNUMBER(FIND(" – ",$BU42)),LEFT($BU42,FIND(" – ",$BU42)-1),$BU42),ProdTbl,5,0),""),BasketTbl,2,0),"کد ناشناخته"))</f>
        <v/>
      </c>
      <c r="BW42" s="18">
        <f>IF($BU42="","",IFERROR(VLOOKUP(IF(ISNUMBER(FIND(" – ",$BU42)),LEFT($BU42,FIND(" – ",$BU42)-1),$BU42),ProdTbl,3,0),"کد ناشناخته"))</f>
        <v/>
      </c>
      <c r="BX42" s="22" t="n"/>
      <c r="BY42" s="21" t="n"/>
      <c r="BZ42" s="20" t="n"/>
      <c r="CA42" s="18">
        <f>IF($BZ42="","",IFERROR(VLOOKUP(IFERROR(VLOOKUP(IF(ISNUMBER(FIND(" – ",$BZ42)),LEFT($BZ42,FIND(" – ",$BZ42)-1),$BZ42),ProdTbl,5,0),""),BasketTbl,2,0),"کد ناشناخته"))</f>
        <v/>
      </c>
      <c r="CB42" s="18">
        <f>IF($BZ42="","",IFERROR(VLOOKUP(IF(ISNUMBER(FIND(" – ",$BZ42)),LEFT($BZ42,FIND(" – ",$BZ42)-1),$BZ42),ProdTbl,3,0),"کد ناشناخته"))</f>
        <v/>
      </c>
      <c r="CC42" s="22" t="n"/>
      <c r="CD42" s="21" t="n"/>
      <c r="CE42" s="20" t="n"/>
      <c r="CF42" s="18">
        <f>IF($CE42="","",IFERROR(VLOOKUP(IFERROR(VLOOKUP(IF(ISNUMBER(FIND(" – ",$CE42)),LEFT($CE42,FIND(" – ",$CE42)-1),$CE42),ProdTbl,5,0),""),BasketTbl,2,0),"کد ناشناخته"))</f>
        <v/>
      </c>
      <c r="CG42" s="18">
        <f>IF($CE42="","",IFERROR(VLOOKUP(IF(ISNUMBER(FIND(" – ",$CE42)),LEFT($CE42,FIND(" – ",$CE42)-1),$CE42),ProdTbl,3,0),"کد ناشناخته"))</f>
        <v/>
      </c>
      <c r="CH42" s="22" t="n"/>
      <c r="CI42" s="21" t="n"/>
    </row>
    <row r="43">
      <c r="A43" s="18">
        <f>IF($B43="","",COUNTA($B$10:$B43))</f>
        <v/>
      </c>
      <c r="B43" s="19" t="n"/>
      <c r="C43" s="20" t="n"/>
      <c r="D43" s="19" t="n"/>
      <c r="E43" s="18">
        <f>IF($D43="","",IFERROR(VLOOKUP(IF(ISNUMBER(FIND(" – ",$D43)),LEFT($D43,FIND(" – ",$D43)-1),$D43),SellerTbl,2,0),"کد ناشناخته"))</f>
        <v/>
      </c>
      <c r="F43" s="21" t="n"/>
      <c r="G43" s="21" t="n"/>
      <c r="H43" s="22" t="n"/>
      <c r="I43" s="23">
        <f>IF(OR($F43="",$G43=""),"",$F43-$G43)</f>
        <v/>
      </c>
      <c r="J43" s="18">
        <f>IF($I43="","",IF(ABS($I43)&lt;=0.01*$F43,"√","×"))</f>
        <v/>
      </c>
      <c r="K43" s="23">
        <f>IF(COUNT($Q43,$V43,$AA43,$AF43,$AK43,$AP43,$AU43,$AZ43,$BE43,$BJ43,$BO43,$BT43,$BY43,$CD43,$CI43)=0,"",SUM($Q43,$V43,$AA43,$AF43,$AK43,$AP43,$AU43,$AZ43,$BE43,$BJ43,$BO43,$BT43,$BY43,$CD43,$CI43))</f>
        <v/>
      </c>
      <c r="L43" s="23">
        <f>IF(OR($F43="",$K43=""),"",$F43-$K43)</f>
        <v/>
      </c>
      <c r="M43" s="20" t="n"/>
      <c r="N43" s="18">
        <f>IF($M43="","",IFERROR(VLOOKUP(IFERROR(VLOOKUP(IF(ISNUMBER(FIND(" – ",$M43)),LEFT($M43,FIND(" – ",$M43)-1),$M43),ProdTbl,5,0),""),BasketTbl,2,0),"کد ناشناخته"))</f>
        <v/>
      </c>
      <c r="O43" s="18">
        <f>IF($M43="","",IFERROR(VLOOKUP(IF(ISNUMBER(FIND(" – ",$M43)),LEFT($M43,FIND(" – ",$M43)-1),$M43),ProdTbl,3,0),"کد ناشناخته"))</f>
        <v/>
      </c>
      <c r="P43" s="22" t="n"/>
      <c r="Q43" s="21" t="n"/>
      <c r="R43" s="20" t="n"/>
      <c r="S43" s="18">
        <f>IF($R43="","",IFERROR(VLOOKUP(IFERROR(VLOOKUP(IF(ISNUMBER(FIND(" – ",$R43)),LEFT($R43,FIND(" – ",$R43)-1),$R43),ProdTbl,5,0),""),BasketTbl,2,0),"کد ناشناخته"))</f>
        <v/>
      </c>
      <c r="T43" s="18">
        <f>IF($R43="","",IFERROR(VLOOKUP(IF(ISNUMBER(FIND(" – ",$R43)),LEFT($R43,FIND(" – ",$R43)-1),$R43),ProdTbl,3,0),"کد ناشناخته"))</f>
        <v/>
      </c>
      <c r="U43" s="22" t="n"/>
      <c r="V43" s="21" t="n"/>
      <c r="W43" s="20" t="n"/>
      <c r="X43" s="18">
        <f>IF($W43="","",IFERROR(VLOOKUP(IFERROR(VLOOKUP(IF(ISNUMBER(FIND(" – ",$W43)),LEFT($W43,FIND(" – ",$W43)-1),$W43),ProdTbl,5,0),""),BasketTbl,2,0),"کد ناشناخته"))</f>
        <v/>
      </c>
      <c r="Y43" s="18">
        <f>IF($W43="","",IFERROR(VLOOKUP(IF(ISNUMBER(FIND(" – ",$W43)),LEFT($W43,FIND(" – ",$W43)-1),$W43),ProdTbl,3,0),"کد ناشناخته"))</f>
        <v/>
      </c>
      <c r="Z43" s="22" t="n"/>
      <c r="AA43" s="21" t="n"/>
      <c r="AB43" s="20" t="n"/>
      <c r="AC43" s="18">
        <f>IF($AB43="","",IFERROR(VLOOKUP(IFERROR(VLOOKUP(IF(ISNUMBER(FIND(" – ",$AB43)),LEFT($AB43,FIND(" – ",$AB43)-1),$AB43),ProdTbl,5,0),""),BasketTbl,2,0),"کد ناشناخته"))</f>
        <v/>
      </c>
      <c r="AD43" s="18">
        <f>IF($AB43="","",IFERROR(VLOOKUP(IF(ISNUMBER(FIND(" – ",$AB43)),LEFT($AB43,FIND(" – ",$AB43)-1),$AB43),ProdTbl,3,0),"کد ناشناخته"))</f>
        <v/>
      </c>
      <c r="AE43" s="22" t="n"/>
      <c r="AF43" s="21" t="n"/>
      <c r="AG43" s="20" t="n"/>
      <c r="AH43" s="18">
        <f>IF($AG43="","",IFERROR(VLOOKUP(IFERROR(VLOOKUP(IF(ISNUMBER(FIND(" – ",$AG43)),LEFT($AG43,FIND(" – ",$AG43)-1),$AG43),ProdTbl,5,0),""),BasketTbl,2,0),"کد ناشناخته"))</f>
        <v/>
      </c>
      <c r="AI43" s="18">
        <f>IF($AG43="","",IFERROR(VLOOKUP(IF(ISNUMBER(FIND(" – ",$AG43)),LEFT($AG43,FIND(" – ",$AG43)-1),$AG43),ProdTbl,3,0),"کد ناشناخته"))</f>
        <v/>
      </c>
      <c r="AJ43" s="22" t="n"/>
      <c r="AK43" s="21" t="n"/>
      <c r="AL43" s="20" t="n"/>
      <c r="AM43" s="18">
        <f>IF($AL43="","",IFERROR(VLOOKUP(IFERROR(VLOOKUP(IF(ISNUMBER(FIND(" – ",$AL43)),LEFT($AL43,FIND(" – ",$AL43)-1),$AL43),ProdTbl,5,0),""),BasketTbl,2,0),"کد ناشناخته"))</f>
        <v/>
      </c>
      <c r="AN43" s="18">
        <f>IF($AL43="","",IFERROR(VLOOKUP(IF(ISNUMBER(FIND(" – ",$AL43)),LEFT($AL43,FIND(" – ",$AL43)-1),$AL43),ProdTbl,3,0),"کد ناشناخته"))</f>
        <v/>
      </c>
      <c r="AO43" s="22" t="n"/>
      <c r="AP43" s="21" t="n"/>
      <c r="AQ43" s="20" t="n"/>
      <c r="AR43" s="18">
        <f>IF($AQ43="","",IFERROR(VLOOKUP(IFERROR(VLOOKUP(IF(ISNUMBER(FIND(" – ",$AQ43)),LEFT($AQ43,FIND(" – ",$AQ43)-1),$AQ43),ProdTbl,5,0),""),BasketTbl,2,0),"کد ناشناخته"))</f>
        <v/>
      </c>
      <c r="AS43" s="18">
        <f>IF($AQ43="","",IFERROR(VLOOKUP(IF(ISNUMBER(FIND(" – ",$AQ43)),LEFT($AQ43,FIND(" – ",$AQ43)-1),$AQ43),ProdTbl,3,0),"کد ناشناخته"))</f>
        <v/>
      </c>
      <c r="AT43" s="22" t="n"/>
      <c r="AU43" s="21" t="n"/>
      <c r="AV43" s="20" t="n"/>
      <c r="AW43" s="18">
        <f>IF($AV43="","",IFERROR(VLOOKUP(IFERROR(VLOOKUP(IF(ISNUMBER(FIND(" – ",$AV43)),LEFT($AV43,FIND(" – ",$AV43)-1),$AV43),ProdTbl,5,0),""),BasketTbl,2,0),"کد ناشناخته"))</f>
        <v/>
      </c>
      <c r="AX43" s="18">
        <f>IF($AV43="","",IFERROR(VLOOKUP(IF(ISNUMBER(FIND(" – ",$AV43)),LEFT($AV43,FIND(" – ",$AV43)-1),$AV43),ProdTbl,3,0),"کد ناشناخته"))</f>
        <v/>
      </c>
      <c r="AY43" s="22" t="n"/>
      <c r="AZ43" s="21" t="n"/>
      <c r="BA43" s="20" t="n"/>
      <c r="BB43" s="18">
        <f>IF($BA43="","",IFERROR(VLOOKUP(IFERROR(VLOOKUP(IF(ISNUMBER(FIND(" – ",$BA43)),LEFT($BA43,FIND(" – ",$BA43)-1),$BA43),ProdTbl,5,0),""),BasketTbl,2,0),"کد ناشناخته"))</f>
        <v/>
      </c>
      <c r="BC43" s="18">
        <f>IF($BA43="","",IFERROR(VLOOKUP(IF(ISNUMBER(FIND(" – ",$BA43)),LEFT($BA43,FIND(" – ",$BA43)-1),$BA43),ProdTbl,3,0),"کد ناشناخته"))</f>
        <v/>
      </c>
      <c r="BD43" s="22" t="n"/>
      <c r="BE43" s="21" t="n"/>
      <c r="BF43" s="20" t="n"/>
      <c r="BG43" s="18">
        <f>IF($BF43="","",IFERROR(VLOOKUP(IFERROR(VLOOKUP(IF(ISNUMBER(FIND(" – ",$BF43)),LEFT($BF43,FIND(" – ",$BF43)-1),$BF43),ProdTbl,5,0),""),BasketTbl,2,0),"کد ناشناخته"))</f>
        <v/>
      </c>
      <c r="BH43" s="18">
        <f>IF($BF43="","",IFERROR(VLOOKUP(IF(ISNUMBER(FIND(" – ",$BF43)),LEFT($BF43,FIND(" – ",$BF43)-1),$BF43),ProdTbl,3,0),"کد ناشناخته"))</f>
        <v/>
      </c>
      <c r="BI43" s="22" t="n"/>
      <c r="BJ43" s="21" t="n"/>
      <c r="BK43" s="20" t="n"/>
      <c r="BL43" s="18">
        <f>IF($BK43="","",IFERROR(VLOOKUP(IFERROR(VLOOKUP(IF(ISNUMBER(FIND(" – ",$BK43)),LEFT($BK43,FIND(" – ",$BK43)-1),$BK43),ProdTbl,5,0),""),BasketTbl,2,0),"کد ناشناخته"))</f>
        <v/>
      </c>
      <c r="BM43" s="18">
        <f>IF($BK43="","",IFERROR(VLOOKUP(IF(ISNUMBER(FIND(" – ",$BK43)),LEFT($BK43,FIND(" – ",$BK43)-1),$BK43),ProdTbl,3,0),"کد ناشناخته"))</f>
        <v/>
      </c>
      <c r="BN43" s="22" t="n"/>
      <c r="BO43" s="21" t="n"/>
      <c r="BP43" s="20" t="n"/>
      <c r="BQ43" s="18">
        <f>IF($BP43="","",IFERROR(VLOOKUP(IFERROR(VLOOKUP(IF(ISNUMBER(FIND(" – ",$BP43)),LEFT($BP43,FIND(" – ",$BP43)-1),$BP43),ProdTbl,5,0),""),BasketTbl,2,0),"کد ناشناخته"))</f>
        <v/>
      </c>
      <c r="BR43" s="18">
        <f>IF($BP43="","",IFERROR(VLOOKUP(IF(ISNUMBER(FIND(" – ",$BP43)),LEFT($BP43,FIND(" – ",$BP43)-1),$BP43),ProdTbl,3,0),"کد ناشناخته"))</f>
        <v/>
      </c>
      <c r="BS43" s="22" t="n"/>
      <c r="BT43" s="21" t="n"/>
      <c r="BU43" s="20" t="n"/>
      <c r="BV43" s="18">
        <f>IF($BU43="","",IFERROR(VLOOKUP(IFERROR(VLOOKUP(IF(ISNUMBER(FIND(" – ",$BU43)),LEFT($BU43,FIND(" – ",$BU43)-1),$BU43),ProdTbl,5,0),""),BasketTbl,2,0),"کد ناشناخته"))</f>
        <v/>
      </c>
      <c r="BW43" s="18">
        <f>IF($BU43="","",IFERROR(VLOOKUP(IF(ISNUMBER(FIND(" – ",$BU43)),LEFT($BU43,FIND(" – ",$BU43)-1),$BU43),ProdTbl,3,0),"کد ناشناخته"))</f>
        <v/>
      </c>
      <c r="BX43" s="22" t="n"/>
      <c r="BY43" s="21" t="n"/>
      <c r="BZ43" s="20" t="n"/>
      <c r="CA43" s="18">
        <f>IF($BZ43="","",IFERROR(VLOOKUP(IFERROR(VLOOKUP(IF(ISNUMBER(FIND(" – ",$BZ43)),LEFT($BZ43,FIND(" – ",$BZ43)-1),$BZ43),ProdTbl,5,0),""),BasketTbl,2,0),"کد ناشناخته"))</f>
        <v/>
      </c>
      <c r="CB43" s="18">
        <f>IF($BZ43="","",IFERROR(VLOOKUP(IF(ISNUMBER(FIND(" – ",$BZ43)),LEFT($BZ43,FIND(" – ",$BZ43)-1),$BZ43),ProdTbl,3,0),"کد ناشناخته"))</f>
        <v/>
      </c>
      <c r="CC43" s="22" t="n"/>
      <c r="CD43" s="21" t="n"/>
      <c r="CE43" s="20" t="n"/>
      <c r="CF43" s="18">
        <f>IF($CE43="","",IFERROR(VLOOKUP(IFERROR(VLOOKUP(IF(ISNUMBER(FIND(" – ",$CE43)),LEFT($CE43,FIND(" – ",$CE43)-1),$CE43),ProdTbl,5,0),""),BasketTbl,2,0),"کد ناشناخته"))</f>
        <v/>
      </c>
      <c r="CG43" s="18">
        <f>IF($CE43="","",IFERROR(VLOOKUP(IF(ISNUMBER(FIND(" – ",$CE43)),LEFT($CE43,FIND(" – ",$CE43)-1),$CE43),ProdTbl,3,0),"کد ناشناخته"))</f>
        <v/>
      </c>
      <c r="CH43" s="22" t="n"/>
      <c r="CI43" s="21" t="n"/>
    </row>
    <row r="44">
      <c r="A44" s="18">
        <f>IF($B44="","",COUNTA($B$10:$B44))</f>
        <v/>
      </c>
      <c r="B44" s="19" t="n"/>
      <c r="C44" s="20" t="n"/>
      <c r="D44" s="19" t="n"/>
      <c r="E44" s="18">
        <f>IF($D44="","",IFERROR(VLOOKUP(IF(ISNUMBER(FIND(" – ",$D44)),LEFT($D44,FIND(" – ",$D44)-1),$D44),SellerTbl,2,0),"کد ناشناخته"))</f>
        <v/>
      </c>
      <c r="F44" s="21" t="n"/>
      <c r="G44" s="21" t="n"/>
      <c r="H44" s="22" t="n"/>
      <c r="I44" s="23">
        <f>IF(OR($F44="",$G44=""),"",$F44-$G44)</f>
        <v/>
      </c>
      <c r="J44" s="18">
        <f>IF($I44="","",IF(ABS($I44)&lt;=0.01*$F44,"√","×"))</f>
        <v/>
      </c>
      <c r="K44" s="23">
        <f>IF(COUNT($Q44,$V44,$AA44,$AF44,$AK44,$AP44,$AU44,$AZ44,$BE44,$BJ44,$BO44,$BT44,$BY44,$CD44,$CI44)=0,"",SUM($Q44,$V44,$AA44,$AF44,$AK44,$AP44,$AU44,$AZ44,$BE44,$BJ44,$BO44,$BT44,$BY44,$CD44,$CI44))</f>
        <v/>
      </c>
      <c r="L44" s="23">
        <f>IF(OR($F44="",$K44=""),"",$F44-$K44)</f>
        <v/>
      </c>
      <c r="M44" s="20" t="n"/>
      <c r="N44" s="18">
        <f>IF($M44="","",IFERROR(VLOOKUP(IFERROR(VLOOKUP(IF(ISNUMBER(FIND(" – ",$M44)),LEFT($M44,FIND(" – ",$M44)-1),$M44),ProdTbl,5,0),""),BasketTbl,2,0),"کد ناشناخته"))</f>
        <v/>
      </c>
      <c r="O44" s="18">
        <f>IF($M44="","",IFERROR(VLOOKUP(IF(ISNUMBER(FIND(" – ",$M44)),LEFT($M44,FIND(" – ",$M44)-1),$M44),ProdTbl,3,0),"کد ناشناخته"))</f>
        <v/>
      </c>
      <c r="P44" s="22" t="n"/>
      <c r="Q44" s="21" t="n"/>
      <c r="R44" s="20" t="n"/>
      <c r="S44" s="18">
        <f>IF($R44="","",IFERROR(VLOOKUP(IFERROR(VLOOKUP(IF(ISNUMBER(FIND(" – ",$R44)),LEFT($R44,FIND(" – ",$R44)-1),$R44),ProdTbl,5,0),""),BasketTbl,2,0),"کد ناشناخته"))</f>
        <v/>
      </c>
      <c r="T44" s="18">
        <f>IF($R44="","",IFERROR(VLOOKUP(IF(ISNUMBER(FIND(" – ",$R44)),LEFT($R44,FIND(" – ",$R44)-1),$R44),ProdTbl,3,0),"کد ناشناخته"))</f>
        <v/>
      </c>
      <c r="U44" s="22" t="n"/>
      <c r="V44" s="21" t="n"/>
      <c r="W44" s="20" t="n"/>
      <c r="X44" s="18">
        <f>IF($W44="","",IFERROR(VLOOKUP(IFERROR(VLOOKUP(IF(ISNUMBER(FIND(" – ",$W44)),LEFT($W44,FIND(" – ",$W44)-1),$W44),ProdTbl,5,0),""),BasketTbl,2,0),"کد ناشناخته"))</f>
        <v/>
      </c>
      <c r="Y44" s="18">
        <f>IF($W44="","",IFERROR(VLOOKUP(IF(ISNUMBER(FIND(" – ",$W44)),LEFT($W44,FIND(" – ",$W44)-1),$W44),ProdTbl,3,0),"کد ناشناخته"))</f>
        <v/>
      </c>
      <c r="Z44" s="22" t="n"/>
      <c r="AA44" s="21" t="n"/>
      <c r="AB44" s="20" t="n"/>
      <c r="AC44" s="18">
        <f>IF($AB44="","",IFERROR(VLOOKUP(IFERROR(VLOOKUP(IF(ISNUMBER(FIND(" – ",$AB44)),LEFT($AB44,FIND(" – ",$AB44)-1),$AB44),ProdTbl,5,0),""),BasketTbl,2,0),"کد ناشناخته"))</f>
        <v/>
      </c>
      <c r="AD44" s="18">
        <f>IF($AB44="","",IFERROR(VLOOKUP(IF(ISNUMBER(FIND(" – ",$AB44)),LEFT($AB44,FIND(" – ",$AB44)-1),$AB44),ProdTbl,3,0),"کد ناشناخته"))</f>
        <v/>
      </c>
      <c r="AE44" s="22" t="n"/>
      <c r="AF44" s="21" t="n"/>
      <c r="AG44" s="20" t="n"/>
      <c r="AH44" s="18">
        <f>IF($AG44="","",IFERROR(VLOOKUP(IFERROR(VLOOKUP(IF(ISNUMBER(FIND(" – ",$AG44)),LEFT($AG44,FIND(" – ",$AG44)-1),$AG44),ProdTbl,5,0),""),BasketTbl,2,0),"کد ناشناخته"))</f>
        <v/>
      </c>
      <c r="AI44" s="18">
        <f>IF($AG44="","",IFERROR(VLOOKUP(IF(ISNUMBER(FIND(" – ",$AG44)),LEFT($AG44,FIND(" – ",$AG44)-1),$AG44),ProdTbl,3,0),"کد ناشناخته"))</f>
        <v/>
      </c>
      <c r="AJ44" s="22" t="n"/>
      <c r="AK44" s="21" t="n"/>
      <c r="AL44" s="20" t="n"/>
      <c r="AM44" s="18">
        <f>IF($AL44="","",IFERROR(VLOOKUP(IFERROR(VLOOKUP(IF(ISNUMBER(FIND(" – ",$AL44)),LEFT($AL44,FIND(" – ",$AL44)-1),$AL44),ProdTbl,5,0),""),BasketTbl,2,0),"کد ناشناخته"))</f>
        <v/>
      </c>
      <c r="AN44" s="18">
        <f>IF($AL44="","",IFERROR(VLOOKUP(IF(ISNUMBER(FIND(" – ",$AL44)),LEFT($AL44,FIND(" – ",$AL44)-1),$AL44),ProdTbl,3,0),"کد ناشناخته"))</f>
        <v/>
      </c>
      <c r="AO44" s="22" t="n"/>
      <c r="AP44" s="21" t="n"/>
      <c r="AQ44" s="20" t="n"/>
      <c r="AR44" s="18">
        <f>IF($AQ44="","",IFERROR(VLOOKUP(IFERROR(VLOOKUP(IF(ISNUMBER(FIND(" – ",$AQ44)),LEFT($AQ44,FIND(" – ",$AQ44)-1),$AQ44),ProdTbl,5,0),""),BasketTbl,2,0),"کد ناشناخته"))</f>
        <v/>
      </c>
      <c r="AS44" s="18">
        <f>IF($AQ44="","",IFERROR(VLOOKUP(IF(ISNUMBER(FIND(" – ",$AQ44)),LEFT($AQ44,FIND(" – ",$AQ44)-1),$AQ44),ProdTbl,3,0),"کد ناشناخته"))</f>
        <v/>
      </c>
      <c r="AT44" s="22" t="n"/>
      <c r="AU44" s="21" t="n"/>
      <c r="AV44" s="20" t="n"/>
      <c r="AW44" s="18">
        <f>IF($AV44="","",IFERROR(VLOOKUP(IFERROR(VLOOKUP(IF(ISNUMBER(FIND(" – ",$AV44)),LEFT($AV44,FIND(" – ",$AV44)-1),$AV44),ProdTbl,5,0),""),BasketTbl,2,0),"کد ناشناخته"))</f>
        <v/>
      </c>
      <c r="AX44" s="18">
        <f>IF($AV44="","",IFERROR(VLOOKUP(IF(ISNUMBER(FIND(" – ",$AV44)),LEFT($AV44,FIND(" – ",$AV44)-1),$AV44),ProdTbl,3,0),"کد ناشناخته"))</f>
        <v/>
      </c>
      <c r="AY44" s="22" t="n"/>
      <c r="AZ44" s="21" t="n"/>
      <c r="BA44" s="20" t="n"/>
      <c r="BB44" s="18">
        <f>IF($BA44="","",IFERROR(VLOOKUP(IFERROR(VLOOKUP(IF(ISNUMBER(FIND(" – ",$BA44)),LEFT($BA44,FIND(" – ",$BA44)-1),$BA44),ProdTbl,5,0),""),BasketTbl,2,0),"کد ناشناخته"))</f>
        <v/>
      </c>
      <c r="BC44" s="18">
        <f>IF($BA44="","",IFERROR(VLOOKUP(IF(ISNUMBER(FIND(" – ",$BA44)),LEFT($BA44,FIND(" – ",$BA44)-1),$BA44),ProdTbl,3,0),"کد ناشناخته"))</f>
        <v/>
      </c>
      <c r="BD44" s="22" t="n"/>
      <c r="BE44" s="21" t="n"/>
      <c r="BF44" s="20" t="n"/>
      <c r="BG44" s="18">
        <f>IF($BF44="","",IFERROR(VLOOKUP(IFERROR(VLOOKUP(IF(ISNUMBER(FIND(" – ",$BF44)),LEFT($BF44,FIND(" – ",$BF44)-1),$BF44),ProdTbl,5,0),""),BasketTbl,2,0),"کد ناشناخته"))</f>
        <v/>
      </c>
      <c r="BH44" s="18">
        <f>IF($BF44="","",IFERROR(VLOOKUP(IF(ISNUMBER(FIND(" – ",$BF44)),LEFT($BF44,FIND(" – ",$BF44)-1),$BF44),ProdTbl,3,0),"کد ناشناخته"))</f>
        <v/>
      </c>
      <c r="BI44" s="22" t="n"/>
      <c r="BJ44" s="21" t="n"/>
      <c r="BK44" s="20" t="n"/>
      <c r="BL44" s="18">
        <f>IF($BK44="","",IFERROR(VLOOKUP(IFERROR(VLOOKUP(IF(ISNUMBER(FIND(" – ",$BK44)),LEFT($BK44,FIND(" – ",$BK44)-1),$BK44),ProdTbl,5,0),""),BasketTbl,2,0),"کد ناشناخته"))</f>
        <v/>
      </c>
      <c r="BM44" s="18">
        <f>IF($BK44="","",IFERROR(VLOOKUP(IF(ISNUMBER(FIND(" – ",$BK44)),LEFT($BK44,FIND(" – ",$BK44)-1),$BK44),ProdTbl,3,0),"کد ناشناخته"))</f>
        <v/>
      </c>
      <c r="BN44" s="22" t="n"/>
      <c r="BO44" s="21" t="n"/>
      <c r="BP44" s="20" t="n"/>
      <c r="BQ44" s="18">
        <f>IF($BP44="","",IFERROR(VLOOKUP(IFERROR(VLOOKUP(IF(ISNUMBER(FIND(" – ",$BP44)),LEFT($BP44,FIND(" – ",$BP44)-1),$BP44),ProdTbl,5,0),""),BasketTbl,2,0),"کد ناشناخته"))</f>
        <v/>
      </c>
      <c r="BR44" s="18">
        <f>IF($BP44="","",IFERROR(VLOOKUP(IF(ISNUMBER(FIND(" – ",$BP44)),LEFT($BP44,FIND(" – ",$BP44)-1),$BP44),ProdTbl,3,0),"کد ناشناخته"))</f>
        <v/>
      </c>
      <c r="BS44" s="22" t="n"/>
      <c r="BT44" s="21" t="n"/>
      <c r="BU44" s="20" t="n"/>
      <c r="BV44" s="18">
        <f>IF($BU44="","",IFERROR(VLOOKUP(IFERROR(VLOOKUP(IF(ISNUMBER(FIND(" – ",$BU44)),LEFT($BU44,FIND(" – ",$BU44)-1),$BU44),ProdTbl,5,0),""),BasketTbl,2,0),"کد ناشناخته"))</f>
        <v/>
      </c>
      <c r="BW44" s="18">
        <f>IF($BU44="","",IFERROR(VLOOKUP(IF(ISNUMBER(FIND(" – ",$BU44)),LEFT($BU44,FIND(" – ",$BU44)-1),$BU44),ProdTbl,3,0),"کد ناشناخته"))</f>
        <v/>
      </c>
      <c r="BX44" s="22" t="n"/>
      <c r="BY44" s="21" t="n"/>
      <c r="BZ44" s="20" t="n"/>
      <c r="CA44" s="18">
        <f>IF($BZ44="","",IFERROR(VLOOKUP(IFERROR(VLOOKUP(IF(ISNUMBER(FIND(" – ",$BZ44)),LEFT($BZ44,FIND(" – ",$BZ44)-1),$BZ44),ProdTbl,5,0),""),BasketTbl,2,0),"کد ناشناخته"))</f>
        <v/>
      </c>
      <c r="CB44" s="18">
        <f>IF($BZ44="","",IFERROR(VLOOKUP(IF(ISNUMBER(FIND(" – ",$BZ44)),LEFT($BZ44,FIND(" – ",$BZ44)-1),$BZ44),ProdTbl,3,0),"کد ناشناخته"))</f>
        <v/>
      </c>
      <c r="CC44" s="22" t="n"/>
      <c r="CD44" s="21" t="n"/>
      <c r="CE44" s="20" t="n"/>
      <c r="CF44" s="18">
        <f>IF($CE44="","",IFERROR(VLOOKUP(IFERROR(VLOOKUP(IF(ISNUMBER(FIND(" – ",$CE44)),LEFT($CE44,FIND(" – ",$CE44)-1),$CE44),ProdTbl,5,0),""),BasketTbl,2,0),"کد ناشناخته"))</f>
        <v/>
      </c>
      <c r="CG44" s="18">
        <f>IF($CE44="","",IFERROR(VLOOKUP(IF(ISNUMBER(FIND(" – ",$CE44)),LEFT($CE44,FIND(" – ",$CE44)-1),$CE44),ProdTbl,3,0),"کد ناشناخته"))</f>
        <v/>
      </c>
      <c r="CH44" s="22" t="n"/>
      <c r="CI44" s="21" t="n"/>
    </row>
    <row r="45">
      <c r="A45" s="18">
        <f>IF($B45="","",COUNTA($B$10:$B45))</f>
        <v/>
      </c>
      <c r="B45" s="19" t="n"/>
      <c r="C45" s="20" t="n"/>
      <c r="D45" s="19" t="n"/>
      <c r="E45" s="18">
        <f>IF($D45="","",IFERROR(VLOOKUP(IF(ISNUMBER(FIND(" – ",$D45)),LEFT($D45,FIND(" – ",$D45)-1),$D45),SellerTbl,2,0),"کد ناشناخته"))</f>
        <v/>
      </c>
      <c r="F45" s="21" t="n"/>
      <c r="G45" s="21" t="n"/>
      <c r="H45" s="22" t="n"/>
      <c r="I45" s="23">
        <f>IF(OR($F45="",$G45=""),"",$F45-$G45)</f>
        <v/>
      </c>
      <c r="J45" s="18">
        <f>IF($I45="","",IF(ABS($I45)&lt;=0.01*$F45,"√","×"))</f>
        <v/>
      </c>
      <c r="K45" s="23">
        <f>IF(COUNT($Q45,$V45,$AA45,$AF45,$AK45,$AP45,$AU45,$AZ45,$BE45,$BJ45,$BO45,$BT45,$BY45,$CD45,$CI45)=0,"",SUM($Q45,$V45,$AA45,$AF45,$AK45,$AP45,$AU45,$AZ45,$BE45,$BJ45,$BO45,$BT45,$BY45,$CD45,$CI45))</f>
        <v/>
      </c>
      <c r="L45" s="23">
        <f>IF(OR($F45="",$K45=""),"",$F45-$K45)</f>
        <v/>
      </c>
      <c r="M45" s="20" t="n"/>
      <c r="N45" s="18">
        <f>IF($M45="","",IFERROR(VLOOKUP(IFERROR(VLOOKUP(IF(ISNUMBER(FIND(" – ",$M45)),LEFT($M45,FIND(" – ",$M45)-1),$M45),ProdTbl,5,0),""),BasketTbl,2,0),"کد ناشناخته"))</f>
        <v/>
      </c>
      <c r="O45" s="18">
        <f>IF($M45="","",IFERROR(VLOOKUP(IF(ISNUMBER(FIND(" – ",$M45)),LEFT($M45,FIND(" – ",$M45)-1),$M45),ProdTbl,3,0),"کد ناشناخته"))</f>
        <v/>
      </c>
      <c r="P45" s="22" t="n"/>
      <c r="Q45" s="21" t="n"/>
      <c r="R45" s="20" t="n"/>
      <c r="S45" s="18">
        <f>IF($R45="","",IFERROR(VLOOKUP(IFERROR(VLOOKUP(IF(ISNUMBER(FIND(" – ",$R45)),LEFT($R45,FIND(" – ",$R45)-1),$R45),ProdTbl,5,0),""),BasketTbl,2,0),"کد ناشناخته"))</f>
        <v/>
      </c>
      <c r="T45" s="18">
        <f>IF($R45="","",IFERROR(VLOOKUP(IF(ISNUMBER(FIND(" – ",$R45)),LEFT($R45,FIND(" – ",$R45)-1),$R45),ProdTbl,3,0),"کد ناشناخته"))</f>
        <v/>
      </c>
      <c r="U45" s="22" t="n"/>
      <c r="V45" s="21" t="n"/>
      <c r="W45" s="20" t="n"/>
      <c r="X45" s="18">
        <f>IF($W45="","",IFERROR(VLOOKUP(IFERROR(VLOOKUP(IF(ISNUMBER(FIND(" – ",$W45)),LEFT($W45,FIND(" – ",$W45)-1),$W45),ProdTbl,5,0),""),BasketTbl,2,0),"کد ناشناخته"))</f>
        <v/>
      </c>
      <c r="Y45" s="18">
        <f>IF($W45="","",IFERROR(VLOOKUP(IF(ISNUMBER(FIND(" – ",$W45)),LEFT($W45,FIND(" – ",$W45)-1),$W45),ProdTbl,3,0),"کد ناشناخته"))</f>
        <v/>
      </c>
      <c r="Z45" s="22" t="n"/>
      <c r="AA45" s="21" t="n"/>
      <c r="AB45" s="20" t="n"/>
      <c r="AC45" s="18">
        <f>IF($AB45="","",IFERROR(VLOOKUP(IFERROR(VLOOKUP(IF(ISNUMBER(FIND(" – ",$AB45)),LEFT($AB45,FIND(" – ",$AB45)-1),$AB45),ProdTbl,5,0),""),BasketTbl,2,0),"کد ناشناخته"))</f>
        <v/>
      </c>
      <c r="AD45" s="18">
        <f>IF($AB45="","",IFERROR(VLOOKUP(IF(ISNUMBER(FIND(" – ",$AB45)),LEFT($AB45,FIND(" – ",$AB45)-1),$AB45),ProdTbl,3,0),"کد ناشناخته"))</f>
        <v/>
      </c>
      <c r="AE45" s="22" t="n"/>
      <c r="AF45" s="21" t="n"/>
      <c r="AG45" s="20" t="n"/>
      <c r="AH45" s="18">
        <f>IF($AG45="","",IFERROR(VLOOKUP(IFERROR(VLOOKUP(IF(ISNUMBER(FIND(" – ",$AG45)),LEFT($AG45,FIND(" – ",$AG45)-1),$AG45),ProdTbl,5,0),""),BasketTbl,2,0),"کد ناشناخته"))</f>
        <v/>
      </c>
      <c r="AI45" s="18">
        <f>IF($AG45="","",IFERROR(VLOOKUP(IF(ISNUMBER(FIND(" – ",$AG45)),LEFT($AG45,FIND(" – ",$AG45)-1),$AG45),ProdTbl,3,0),"کد ناشناخته"))</f>
        <v/>
      </c>
      <c r="AJ45" s="22" t="n"/>
      <c r="AK45" s="21" t="n"/>
      <c r="AL45" s="20" t="n"/>
      <c r="AM45" s="18">
        <f>IF($AL45="","",IFERROR(VLOOKUP(IFERROR(VLOOKUP(IF(ISNUMBER(FIND(" – ",$AL45)),LEFT($AL45,FIND(" – ",$AL45)-1),$AL45),ProdTbl,5,0),""),BasketTbl,2,0),"کد ناشناخته"))</f>
        <v/>
      </c>
      <c r="AN45" s="18">
        <f>IF($AL45="","",IFERROR(VLOOKUP(IF(ISNUMBER(FIND(" – ",$AL45)),LEFT($AL45,FIND(" – ",$AL45)-1),$AL45),ProdTbl,3,0),"کد ناشناخته"))</f>
        <v/>
      </c>
      <c r="AO45" s="22" t="n"/>
      <c r="AP45" s="21" t="n"/>
      <c r="AQ45" s="20" t="n"/>
      <c r="AR45" s="18">
        <f>IF($AQ45="","",IFERROR(VLOOKUP(IFERROR(VLOOKUP(IF(ISNUMBER(FIND(" – ",$AQ45)),LEFT($AQ45,FIND(" – ",$AQ45)-1),$AQ45),ProdTbl,5,0),""),BasketTbl,2,0),"کد ناشناخته"))</f>
        <v/>
      </c>
      <c r="AS45" s="18">
        <f>IF($AQ45="","",IFERROR(VLOOKUP(IF(ISNUMBER(FIND(" – ",$AQ45)),LEFT($AQ45,FIND(" – ",$AQ45)-1),$AQ45),ProdTbl,3,0),"کد ناشناخته"))</f>
        <v/>
      </c>
      <c r="AT45" s="22" t="n"/>
      <c r="AU45" s="21" t="n"/>
      <c r="AV45" s="20" t="n"/>
      <c r="AW45" s="18">
        <f>IF($AV45="","",IFERROR(VLOOKUP(IFERROR(VLOOKUP(IF(ISNUMBER(FIND(" – ",$AV45)),LEFT($AV45,FIND(" – ",$AV45)-1),$AV45),ProdTbl,5,0),""),BasketTbl,2,0),"کد ناشناخته"))</f>
        <v/>
      </c>
      <c r="AX45" s="18">
        <f>IF($AV45="","",IFERROR(VLOOKUP(IF(ISNUMBER(FIND(" – ",$AV45)),LEFT($AV45,FIND(" – ",$AV45)-1),$AV45),ProdTbl,3,0),"کد ناشناخته"))</f>
        <v/>
      </c>
      <c r="AY45" s="22" t="n"/>
      <c r="AZ45" s="21" t="n"/>
      <c r="BA45" s="20" t="n"/>
      <c r="BB45" s="18">
        <f>IF($BA45="","",IFERROR(VLOOKUP(IFERROR(VLOOKUP(IF(ISNUMBER(FIND(" – ",$BA45)),LEFT($BA45,FIND(" – ",$BA45)-1),$BA45),ProdTbl,5,0),""),BasketTbl,2,0),"کد ناشناخته"))</f>
        <v/>
      </c>
      <c r="BC45" s="18">
        <f>IF($BA45="","",IFERROR(VLOOKUP(IF(ISNUMBER(FIND(" – ",$BA45)),LEFT($BA45,FIND(" – ",$BA45)-1),$BA45),ProdTbl,3,0),"کد ناشناخته"))</f>
        <v/>
      </c>
      <c r="BD45" s="22" t="n"/>
      <c r="BE45" s="21" t="n"/>
      <c r="BF45" s="20" t="n"/>
      <c r="BG45" s="18">
        <f>IF($BF45="","",IFERROR(VLOOKUP(IFERROR(VLOOKUP(IF(ISNUMBER(FIND(" – ",$BF45)),LEFT($BF45,FIND(" – ",$BF45)-1),$BF45),ProdTbl,5,0),""),BasketTbl,2,0),"کد ناشناخته"))</f>
        <v/>
      </c>
      <c r="BH45" s="18">
        <f>IF($BF45="","",IFERROR(VLOOKUP(IF(ISNUMBER(FIND(" – ",$BF45)),LEFT($BF45,FIND(" – ",$BF45)-1),$BF45),ProdTbl,3,0),"کد ناشناخته"))</f>
        <v/>
      </c>
      <c r="BI45" s="22" t="n"/>
      <c r="BJ45" s="21" t="n"/>
      <c r="BK45" s="20" t="n"/>
      <c r="BL45" s="18">
        <f>IF($BK45="","",IFERROR(VLOOKUP(IFERROR(VLOOKUP(IF(ISNUMBER(FIND(" – ",$BK45)),LEFT($BK45,FIND(" – ",$BK45)-1),$BK45),ProdTbl,5,0),""),BasketTbl,2,0),"کد ناشناخته"))</f>
        <v/>
      </c>
      <c r="BM45" s="18">
        <f>IF($BK45="","",IFERROR(VLOOKUP(IF(ISNUMBER(FIND(" – ",$BK45)),LEFT($BK45,FIND(" – ",$BK45)-1),$BK45),ProdTbl,3,0),"کد ناشناخته"))</f>
        <v/>
      </c>
      <c r="BN45" s="22" t="n"/>
      <c r="BO45" s="21" t="n"/>
      <c r="BP45" s="20" t="n"/>
      <c r="BQ45" s="18">
        <f>IF($BP45="","",IFERROR(VLOOKUP(IFERROR(VLOOKUP(IF(ISNUMBER(FIND(" – ",$BP45)),LEFT($BP45,FIND(" – ",$BP45)-1),$BP45),ProdTbl,5,0),""),BasketTbl,2,0),"کد ناشناخته"))</f>
        <v/>
      </c>
      <c r="BR45" s="18">
        <f>IF($BP45="","",IFERROR(VLOOKUP(IF(ISNUMBER(FIND(" – ",$BP45)),LEFT($BP45,FIND(" – ",$BP45)-1),$BP45),ProdTbl,3,0),"کد ناشناخته"))</f>
        <v/>
      </c>
      <c r="BS45" s="22" t="n"/>
      <c r="BT45" s="21" t="n"/>
      <c r="BU45" s="20" t="n"/>
      <c r="BV45" s="18">
        <f>IF($BU45="","",IFERROR(VLOOKUP(IFERROR(VLOOKUP(IF(ISNUMBER(FIND(" – ",$BU45)),LEFT($BU45,FIND(" – ",$BU45)-1),$BU45),ProdTbl,5,0),""),BasketTbl,2,0),"کد ناشناخته"))</f>
        <v/>
      </c>
      <c r="BW45" s="18">
        <f>IF($BU45="","",IFERROR(VLOOKUP(IF(ISNUMBER(FIND(" – ",$BU45)),LEFT($BU45,FIND(" – ",$BU45)-1),$BU45),ProdTbl,3,0),"کد ناشناخته"))</f>
        <v/>
      </c>
      <c r="BX45" s="22" t="n"/>
      <c r="BY45" s="21" t="n"/>
      <c r="BZ45" s="20" t="n"/>
      <c r="CA45" s="18">
        <f>IF($BZ45="","",IFERROR(VLOOKUP(IFERROR(VLOOKUP(IF(ISNUMBER(FIND(" – ",$BZ45)),LEFT($BZ45,FIND(" – ",$BZ45)-1),$BZ45),ProdTbl,5,0),""),BasketTbl,2,0),"کد ناشناخته"))</f>
        <v/>
      </c>
      <c r="CB45" s="18">
        <f>IF($BZ45="","",IFERROR(VLOOKUP(IF(ISNUMBER(FIND(" – ",$BZ45)),LEFT($BZ45,FIND(" – ",$BZ45)-1),$BZ45),ProdTbl,3,0),"کد ناشناخته"))</f>
        <v/>
      </c>
      <c r="CC45" s="22" t="n"/>
      <c r="CD45" s="21" t="n"/>
      <c r="CE45" s="20" t="n"/>
      <c r="CF45" s="18">
        <f>IF($CE45="","",IFERROR(VLOOKUP(IFERROR(VLOOKUP(IF(ISNUMBER(FIND(" – ",$CE45)),LEFT($CE45,FIND(" – ",$CE45)-1),$CE45),ProdTbl,5,0),""),BasketTbl,2,0),"کد ناشناخته"))</f>
        <v/>
      </c>
      <c r="CG45" s="18">
        <f>IF($CE45="","",IFERROR(VLOOKUP(IF(ISNUMBER(FIND(" – ",$CE45)),LEFT($CE45,FIND(" – ",$CE45)-1),$CE45),ProdTbl,3,0),"کد ناشناخته"))</f>
        <v/>
      </c>
      <c r="CH45" s="22" t="n"/>
      <c r="CI45" s="21" t="n"/>
    </row>
    <row r="46">
      <c r="A46" s="18">
        <f>IF($B46="","",COUNTA($B$10:$B46))</f>
        <v/>
      </c>
      <c r="B46" s="19" t="n"/>
      <c r="C46" s="20" t="n"/>
      <c r="D46" s="19" t="n"/>
      <c r="E46" s="18">
        <f>IF($D46="","",IFERROR(VLOOKUP(IF(ISNUMBER(FIND(" – ",$D46)),LEFT($D46,FIND(" – ",$D46)-1),$D46),SellerTbl,2,0),"کد ناشناخته"))</f>
        <v/>
      </c>
      <c r="F46" s="21" t="n"/>
      <c r="G46" s="21" t="n"/>
      <c r="H46" s="22" t="n"/>
      <c r="I46" s="23">
        <f>IF(OR($F46="",$G46=""),"",$F46-$G46)</f>
        <v/>
      </c>
      <c r="J46" s="18">
        <f>IF($I46="","",IF(ABS($I46)&lt;=0.01*$F46,"√","×"))</f>
        <v/>
      </c>
      <c r="K46" s="23">
        <f>IF(COUNT($Q46,$V46,$AA46,$AF46,$AK46,$AP46,$AU46,$AZ46,$BE46,$BJ46,$BO46,$BT46,$BY46,$CD46,$CI46)=0,"",SUM($Q46,$V46,$AA46,$AF46,$AK46,$AP46,$AU46,$AZ46,$BE46,$BJ46,$BO46,$BT46,$BY46,$CD46,$CI46))</f>
        <v/>
      </c>
      <c r="L46" s="23">
        <f>IF(OR($F46="",$K46=""),"",$F46-$K46)</f>
        <v/>
      </c>
      <c r="M46" s="20" t="n"/>
      <c r="N46" s="18">
        <f>IF($M46="","",IFERROR(VLOOKUP(IFERROR(VLOOKUP(IF(ISNUMBER(FIND(" – ",$M46)),LEFT($M46,FIND(" – ",$M46)-1),$M46),ProdTbl,5,0),""),BasketTbl,2,0),"کد ناشناخته"))</f>
        <v/>
      </c>
      <c r="O46" s="18">
        <f>IF($M46="","",IFERROR(VLOOKUP(IF(ISNUMBER(FIND(" – ",$M46)),LEFT($M46,FIND(" – ",$M46)-1),$M46),ProdTbl,3,0),"کد ناشناخته"))</f>
        <v/>
      </c>
      <c r="P46" s="22" t="n"/>
      <c r="Q46" s="21" t="n"/>
      <c r="R46" s="20" t="n"/>
      <c r="S46" s="18">
        <f>IF($R46="","",IFERROR(VLOOKUP(IFERROR(VLOOKUP(IF(ISNUMBER(FIND(" – ",$R46)),LEFT($R46,FIND(" – ",$R46)-1),$R46),ProdTbl,5,0),""),BasketTbl,2,0),"کد ناشناخته"))</f>
        <v/>
      </c>
      <c r="T46" s="18">
        <f>IF($R46="","",IFERROR(VLOOKUP(IF(ISNUMBER(FIND(" – ",$R46)),LEFT($R46,FIND(" – ",$R46)-1),$R46),ProdTbl,3,0),"کد ناشناخته"))</f>
        <v/>
      </c>
      <c r="U46" s="22" t="n"/>
      <c r="V46" s="21" t="n"/>
      <c r="W46" s="20" t="n"/>
      <c r="X46" s="18">
        <f>IF($W46="","",IFERROR(VLOOKUP(IFERROR(VLOOKUP(IF(ISNUMBER(FIND(" – ",$W46)),LEFT($W46,FIND(" – ",$W46)-1),$W46),ProdTbl,5,0),""),BasketTbl,2,0),"کد ناشناخته"))</f>
        <v/>
      </c>
      <c r="Y46" s="18">
        <f>IF($W46="","",IFERROR(VLOOKUP(IF(ISNUMBER(FIND(" – ",$W46)),LEFT($W46,FIND(" – ",$W46)-1),$W46),ProdTbl,3,0),"کد ناشناخته"))</f>
        <v/>
      </c>
      <c r="Z46" s="22" t="n"/>
      <c r="AA46" s="21" t="n"/>
      <c r="AB46" s="20" t="n"/>
      <c r="AC46" s="18">
        <f>IF($AB46="","",IFERROR(VLOOKUP(IFERROR(VLOOKUP(IF(ISNUMBER(FIND(" – ",$AB46)),LEFT($AB46,FIND(" – ",$AB46)-1),$AB46),ProdTbl,5,0),""),BasketTbl,2,0),"کد ناشناخته"))</f>
        <v/>
      </c>
      <c r="AD46" s="18">
        <f>IF($AB46="","",IFERROR(VLOOKUP(IF(ISNUMBER(FIND(" – ",$AB46)),LEFT($AB46,FIND(" – ",$AB46)-1),$AB46),ProdTbl,3,0),"کد ناشناخته"))</f>
        <v/>
      </c>
      <c r="AE46" s="22" t="n"/>
      <c r="AF46" s="21" t="n"/>
      <c r="AG46" s="20" t="n"/>
      <c r="AH46" s="18">
        <f>IF($AG46="","",IFERROR(VLOOKUP(IFERROR(VLOOKUP(IF(ISNUMBER(FIND(" – ",$AG46)),LEFT($AG46,FIND(" – ",$AG46)-1),$AG46),ProdTbl,5,0),""),BasketTbl,2,0),"کد ناشناخته"))</f>
        <v/>
      </c>
      <c r="AI46" s="18">
        <f>IF($AG46="","",IFERROR(VLOOKUP(IF(ISNUMBER(FIND(" – ",$AG46)),LEFT($AG46,FIND(" – ",$AG46)-1),$AG46),ProdTbl,3,0),"کد ناشناخته"))</f>
        <v/>
      </c>
      <c r="AJ46" s="22" t="n"/>
      <c r="AK46" s="21" t="n"/>
      <c r="AL46" s="20" t="n"/>
      <c r="AM46" s="18">
        <f>IF($AL46="","",IFERROR(VLOOKUP(IFERROR(VLOOKUP(IF(ISNUMBER(FIND(" – ",$AL46)),LEFT($AL46,FIND(" – ",$AL46)-1),$AL46),ProdTbl,5,0),""),BasketTbl,2,0),"کد ناشناخته"))</f>
        <v/>
      </c>
      <c r="AN46" s="18">
        <f>IF($AL46="","",IFERROR(VLOOKUP(IF(ISNUMBER(FIND(" – ",$AL46)),LEFT($AL46,FIND(" – ",$AL46)-1),$AL46),ProdTbl,3,0),"کد ناشناخته"))</f>
        <v/>
      </c>
      <c r="AO46" s="22" t="n"/>
      <c r="AP46" s="21" t="n"/>
      <c r="AQ46" s="20" t="n"/>
      <c r="AR46" s="18">
        <f>IF($AQ46="","",IFERROR(VLOOKUP(IFERROR(VLOOKUP(IF(ISNUMBER(FIND(" – ",$AQ46)),LEFT($AQ46,FIND(" – ",$AQ46)-1),$AQ46),ProdTbl,5,0),""),BasketTbl,2,0),"کد ناشناخته"))</f>
        <v/>
      </c>
      <c r="AS46" s="18">
        <f>IF($AQ46="","",IFERROR(VLOOKUP(IF(ISNUMBER(FIND(" – ",$AQ46)),LEFT($AQ46,FIND(" – ",$AQ46)-1),$AQ46),ProdTbl,3,0),"کد ناشناخته"))</f>
        <v/>
      </c>
      <c r="AT46" s="22" t="n"/>
      <c r="AU46" s="21" t="n"/>
      <c r="AV46" s="20" t="n"/>
      <c r="AW46" s="18">
        <f>IF($AV46="","",IFERROR(VLOOKUP(IFERROR(VLOOKUP(IF(ISNUMBER(FIND(" – ",$AV46)),LEFT($AV46,FIND(" – ",$AV46)-1),$AV46),ProdTbl,5,0),""),BasketTbl,2,0),"کد ناشناخته"))</f>
        <v/>
      </c>
      <c r="AX46" s="18">
        <f>IF($AV46="","",IFERROR(VLOOKUP(IF(ISNUMBER(FIND(" – ",$AV46)),LEFT($AV46,FIND(" – ",$AV46)-1),$AV46),ProdTbl,3,0),"کد ناشناخته"))</f>
        <v/>
      </c>
      <c r="AY46" s="22" t="n"/>
      <c r="AZ46" s="21" t="n"/>
      <c r="BA46" s="20" t="n"/>
      <c r="BB46" s="18">
        <f>IF($BA46="","",IFERROR(VLOOKUP(IFERROR(VLOOKUP(IF(ISNUMBER(FIND(" – ",$BA46)),LEFT($BA46,FIND(" – ",$BA46)-1),$BA46),ProdTbl,5,0),""),BasketTbl,2,0),"کد ناشناخته"))</f>
        <v/>
      </c>
      <c r="BC46" s="18">
        <f>IF($BA46="","",IFERROR(VLOOKUP(IF(ISNUMBER(FIND(" – ",$BA46)),LEFT($BA46,FIND(" – ",$BA46)-1),$BA46),ProdTbl,3,0),"کد ناشناخته"))</f>
        <v/>
      </c>
      <c r="BD46" s="22" t="n"/>
      <c r="BE46" s="21" t="n"/>
      <c r="BF46" s="20" t="n"/>
      <c r="BG46" s="18">
        <f>IF($BF46="","",IFERROR(VLOOKUP(IFERROR(VLOOKUP(IF(ISNUMBER(FIND(" – ",$BF46)),LEFT($BF46,FIND(" – ",$BF46)-1),$BF46),ProdTbl,5,0),""),BasketTbl,2,0),"کد ناشناخته"))</f>
        <v/>
      </c>
      <c r="BH46" s="18">
        <f>IF($BF46="","",IFERROR(VLOOKUP(IF(ISNUMBER(FIND(" – ",$BF46)),LEFT($BF46,FIND(" – ",$BF46)-1),$BF46),ProdTbl,3,0),"کد ناشناخته"))</f>
        <v/>
      </c>
      <c r="BI46" s="22" t="n"/>
      <c r="BJ46" s="21" t="n"/>
      <c r="BK46" s="20" t="n"/>
      <c r="BL46" s="18">
        <f>IF($BK46="","",IFERROR(VLOOKUP(IFERROR(VLOOKUP(IF(ISNUMBER(FIND(" – ",$BK46)),LEFT($BK46,FIND(" – ",$BK46)-1),$BK46),ProdTbl,5,0),""),BasketTbl,2,0),"کد ناشناخته"))</f>
        <v/>
      </c>
      <c r="BM46" s="18">
        <f>IF($BK46="","",IFERROR(VLOOKUP(IF(ISNUMBER(FIND(" – ",$BK46)),LEFT($BK46,FIND(" – ",$BK46)-1),$BK46),ProdTbl,3,0),"کد ناشناخته"))</f>
        <v/>
      </c>
      <c r="BN46" s="22" t="n"/>
      <c r="BO46" s="21" t="n"/>
      <c r="BP46" s="20" t="n"/>
      <c r="BQ46" s="18">
        <f>IF($BP46="","",IFERROR(VLOOKUP(IFERROR(VLOOKUP(IF(ISNUMBER(FIND(" – ",$BP46)),LEFT($BP46,FIND(" – ",$BP46)-1),$BP46),ProdTbl,5,0),""),BasketTbl,2,0),"کد ناشناخته"))</f>
        <v/>
      </c>
      <c r="BR46" s="18">
        <f>IF($BP46="","",IFERROR(VLOOKUP(IF(ISNUMBER(FIND(" – ",$BP46)),LEFT($BP46,FIND(" – ",$BP46)-1),$BP46),ProdTbl,3,0),"کد ناشناخته"))</f>
        <v/>
      </c>
      <c r="BS46" s="22" t="n"/>
      <c r="BT46" s="21" t="n"/>
      <c r="BU46" s="20" t="n"/>
      <c r="BV46" s="18">
        <f>IF($BU46="","",IFERROR(VLOOKUP(IFERROR(VLOOKUP(IF(ISNUMBER(FIND(" – ",$BU46)),LEFT($BU46,FIND(" – ",$BU46)-1),$BU46),ProdTbl,5,0),""),BasketTbl,2,0),"کد ناشناخته"))</f>
        <v/>
      </c>
      <c r="BW46" s="18">
        <f>IF($BU46="","",IFERROR(VLOOKUP(IF(ISNUMBER(FIND(" – ",$BU46)),LEFT($BU46,FIND(" – ",$BU46)-1),$BU46),ProdTbl,3,0),"کد ناشناخته"))</f>
        <v/>
      </c>
      <c r="BX46" s="22" t="n"/>
      <c r="BY46" s="21" t="n"/>
      <c r="BZ46" s="20" t="n"/>
      <c r="CA46" s="18">
        <f>IF($BZ46="","",IFERROR(VLOOKUP(IFERROR(VLOOKUP(IF(ISNUMBER(FIND(" – ",$BZ46)),LEFT($BZ46,FIND(" – ",$BZ46)-1),$BZ46),ProdTbl,5,0),""),BasketTbl,2,0),"کد ناشناخته"))</f>
        <v/>
      </c>
      <c r="CB46" s="18">
        <f>IF($BZ46="","",IFERROR(VLOOKUP(IF(ISNUMBER(FIND(" – ",$BZ46)),LEFT($BZ46,FIND(" – ",$BZ46)-1),$BZ46),ProdTbl,3,0),"کد ناشناخته"))</f>
        <v/>
      </c>
      <c r="CC46" s="22" t="n"/>
      <c r="CD46" s="21" t="n"/>
      <c r="CE46" s="20" t="n"/>
      <c r="CF46" s="18">
        <f>IF($CE46="","",IFERROR(VLOOKUP(IFERROR(VLOOKUP(IF(ISNUMBER(FIND(" – ",$CE46)),LEFT($CE46,FIND(" – ",$CE46)-1),$CE46),ProdTbl,5,0),""),BasketTbl,2,0),"کد ناشناخته"))</f>
        <v/>
      </c>
      <c r="CG46" s="18">
        <f>IF($CE46="","",IFERROR(VLOOKUP(IF(ISNUMBER(FIND(" – ",$CE46)),LEFT($CE46,FIND(" – ",$CE46)-1),$CE46),ProdTbl,3,0),"کد ناشناخته"))</f>
        <v/>
      </c>
      <c r="CH46" s="22" t="n"/>
      <c r="CI46" s="21" t="n"/>
    </row>
    <row r="47">
      <c r="A47" s="18">
        <f>IF($B47="","",COUNTA($B$10:$B47))</f>
        <v/>
      </c>
      <c r="B47" s="19" t="n"/>
      <c r="C47" s="20" t="n"/>
      <c r="D47" s="19" t="n"/>
      <c r="E47" s="18">
        <f>IF($D47="","",IFERROR(VLOOKUP(IF(ISNUMBER(FIND(" – ",$D47)),LEFT($D47,FIND(" – ",$D47)-1),$D47),SellerTbl,2,0),"کد ناشناخته"))</f>
        <v/>
      </c>
      <c r="F47" s="21" t="n"/>
      <c r="G47" s="21" t="n"/>
      <c r="H47" s="22" t="n"/>
      <c r="I47" s="23">
        <f>IF(OR($F47="",$G47=""),"",$F47-$G47)</f>
        <v/>
      </c>
      <c r="J47" s="18">
        <f>IF($I47="","",IF(ABS($I47)&lt;=0.01*$F47,"√","×"))</f>
        <v/>
      </c>
      <c r="K47" s="23">
        <f>IF(COUNT($Q47,$V47,$AA47,$AF47,$AK47,$AP47,$AU47,$AZ47,$BE47,$BJ47,$BO47,$BT47,$BY47,$CD47,$CI47)=0,"",SUM($Q47,$V47,$AA47,$AF47,$AK47,$AP47,$AU47,$AZ47,$BE47,$BJ47,$BO47,$BT47,$BY47,$CD47,$CI47))</f>
        <v/>
      </c>
      <c r="L47" s="23">
        <f>IF(OR($F47="",$K47=""),"",$F47-$K47)</f>
        <v/>
      </c>
      <c r="M47" s="20" t="n"/>
      <c r="N47" s="18">
        <f>IF($M47="","",IFERROR(VLOOKUP(IFERROR(VLOOKUP(IF(ISNUMBER(FIND(" – ",$M47)),LEFT($M47,FIND(" – ",$M47)-1),$M47),ProdTbl,5,0),""),BasketTbl,2,0),"کد ناشناخته"))</f>
        <v/>
      </c>
      <c r="O47" s="18">
        <f>IF($M47="","",IFERROR(VLOOKUP(IF(ISNUMBER(FIND(" – ",$M47)),LEFT($M47,FIND(" – ",$M47)-1),$M47),ProdTbl,3,0),"کد ناشناخته"))</f>
        <v/>
      </c>
      <c r="P47" s="22" t="n"/>
      <c r="Q47" s="21" t="n"/>
      <c r="R47" s="20" t="n"/>
      <c r="S47" s="18">
        <f>IF($R47="","",IFERROR(VLOOKUP(IFERROR(VLOOKUP(IF(ISNUMBER(FIND(" – ",$R47)),LEFT($R47,FIND(" – ",$R47)-1),$R47),ProdTbl,5,0),""),BasketTbl,2,0),"کد ناشناخته"))</f>
        <v/>
      </c>
      <c r="T47" s="18">
        <f>IF($R47="","",IFERROR(VLOOKUP(IF(ISNUMBER(FIND(" – ",$R47)),LEFT($R47,FIND(" – ",$R47)-1),$R47),ProdTbl,3,0),"کد ناشناخته"))</f>
        <v/>
      </c>
      <c r="U47" s="22" t="n"/>
      <c r="V47" s="21" t="n"/>
      <c r="W47" s="20" t="n"/>
      <c r="X47" s="18">
        <f>IF($W47="","",IFERROR(VLOOKUP(IFERROR(VLOOKUP(IF(ISNUMBER(FIND(" – ",$W47)),LEFT($W47,FIND(" – ",$W47)-1),$W47),ProdTbl,5,0),""),BasketTbl,2,0),"کد ناشناخته"))</f>
        <v/>
      </c>
      <c r="Y47" s="18">
        <f>IF($W47="","",IFERROR(VLOOKUP(IF(ISNUMBER(FIND(" – ",$W47)),LEFT($W47,FIND(" – ",$W47)-1),$W47),ProdTbl,3,0),"کد ناشناخته"))</f>
        <v/>
      </c>
      <c r="Z47" s="22" t="n"/>
      <c r="AA47" s="21" t="n"/>
      <c r="AB47" s="20" t="n"/>
      <c r="AC47" s="18">
        <f>IF($AB47="","",IFERROR(VLOOKUP(IFERROR(VLOOKUP(IF(ISNUMBER(FIND(" – ",$AB47)),LEFT($AB47,FIND(" – ",$AB47)-1),$AB47),ProdTbl,5,0),""),BasketTbl,2,0),"کد ناشناخته"))</f>
        <v/>
      </c>
      <c r="AD47" s="18">
        <f>IF($AB47="","",IFERROR(VLOOKUP(IF(ISNUMBER(FIND(" – ",$AB47)),LEFT($AB47,FIND(" – ",$AB47)-1),$AB47),ProdTbl,3,0),"کد ناشناخته"))</f>
        <v/>
      </c>
      <c r="AE47" s="22" t="n"/>
      <c r="AF47" s="21" t="n"/>
      <c r="AG47" s="20" t="n"/>
      <c r="AH47" s="18">
        <f>IF($AG47="","",IFERROR(VLOOKUP(IFERROR(VLOOKUP(IF(ISNUMBER(FIND(" – ",$AG47)),LEFT($AG47,FIND(" – ",$AG47)-1),$AG47),ProdTbl,5,0),""),BasketTbl,2,0),"کد ناشناخته"))</f>
        <v/>
      </c>
      <c r="AI47" s="18">
        <f>IF($AG47="","",IFERROR(VLOOKUP(IF(ISNUMBER(FIND(" – ",$AG47)),LEFT($AG47,FIND(" – ",$AG47)-1),$AG47),ProdTbl,3,0),"کد ناشناخته"))</f>
        <v/>
      </c>
      <c r="AJ47" s="22" t="n"/>
      <c r="AK47" s="21" t="n"/>
      <c r="AL47" s="20" t="n"/>
      <c r="AM47" s="18">
        <f>IF($AL47="","",IFERROR(VLOOKUP(IFERROR(VLOOKUP(IF(ISNUMBER(FIND(" – ",$AL47)),LEFT($AL47,FIND(" – ",$AL47)-1),$AL47),ProdTbl,5,0),""),BasketTbl,2,0),"کد ناشناخته"))</f>
        <v/>
      </c>
      <c r="AN47" s="18">
        <f>IF($AL47="","",IFERROR(VLOOKUP(IF(ISNUMBER(FIND(" – ",$AL47)),LEFT($AL47,FIND(" – ",$AL47)-1),$AL47),ProdTbl,3,0),"کد ناشناخته"))</f>
        <v/>
      </c>
      <c r="AO47" s="22" t="n"/>
      <c r="AP47" s="21" t="n"/>
      <c r="AQ47" s="20" t="n"/>
      <c r="AR47" s="18">
        <f>IF($AQ47="","",IFERROR(VLOOKUP(IFERROR(VLOOKUP(IF(ISNUMBER(FIND(" – ",$AQ47)),LEFT($AQ47,FIND(" – ",$AQ47)-1),$AQ47),ProdTbl,5,0),""),BasketTbl,2,0),"کد ناشناخته"))</f>
        <v/>
      </c>
      <c r="AS47" s="18">
        <f>IF($AQ47="","",IFERROR(VLOOKUP(IF(ISNUMBER(FIND(" – ",$AQ47)),LEFT($AQ47,FIND(" – ",$AQ47)-1),$AQ47),ProdTbl,3,0),"کد ناشناخته"))</f>
        <v/>
      </c>
      <c r="AT47" s="22" t="n"/>
      <c r="AU47" s="21" t="n"/>
      <c r="AV47" s="20" t="n"/>
      <c r="AW47" s="18">
        <f>IF($AV47="","",IFERROR(VLOOKUP(IFERROR(VLOOKUP(IF(ISNUMBER(FIND(" – ",$AV47)),LEFT($AV47,FIND(" – ",$AV47)-1),$AV47),ProdTbl,5,0),""),BasketTbl,2,0),"کد ناشناخته"))</f>
        <v/>
      </c>
      <c r="AX47" s="18">
        <f>IF($AV47="","",IFERROR(VLOOKUP(IF(ISNUMBER(FIND(" – ",$AV47)),LEFT($AV47,FIND(" – ",$AV47)-1),$AV47),ProdTbl,3,0),"کد ناشناخته"))</f>
        <v/>
      </c>
      <c r="AY47" s="22" t="n"/>
      <c r="AZ47" s="21" t="n"/>
      <c r="BA47" s="20" t="n"/>
      <c r="BB47" s="18">
        <f>IF($BA47="","",IFERROR(VLOOKUP(IFERROR(VLOOKUP(IF(ISNUMBER(FIND(" – ",$BA47)),LEFT($BA47,FIND(" – ",$BA47)-1),$BA47),ProdTbl,5,0),""),BasketTbl,2,0),"کد ناشناخته"))</f>
        <v/>
      </c>
      <c r="BC47" s="18">
        <f>IF($BA47="","",IFERROR(VLOOKUP(IF(ISNUMBER(FIND(" – ",$BA47)),LEFT($BA47,FIND(" – ",$BA47)-1),$BA47),ProdTbl,3,0),"کد ناشناخته"))</f>
        <v/>
      </c>
      <c r="BD47" s="22" t="n"/>
      <c r="BE47" s="21" t="n"/>
      <c r="BF47" s="20" t="n"/>
      <c r="BG47" s="18">
        <f>IF($BF47="","",IFERROR(VLOOKUP(IFERROR(VLOOKUP(IF(ISNUMBER(FIND(" – ",$BF47)),LEFT($BF47,FIND(" – ",$BF47)-1),$BF47),ProdTbl,5,0),""),BasketTbl,2,0),"کد ناشناخته"))</f>
        <v/>
      </c>
      <c r="BH47" s="18">
        <f>IF($BF47="","",IFERROR(VLOOKUP(IF(ISNUMBER(FIND(" – ",$BF47)),LEFT($BF47,FIND(" – ",$BF47)-1),$BF47),ProdTbl,3,0),"کد ناشناخته"))</f>
        <v/>
      </c>
      <c r="BI47" s="22" t="n"/>
      <c r="BJ47" s="21" t="n"/>
      <c r="BK47" s="20" t="n"/>
      <c r="BL47" s="18">
        <f>IF($BK47="","",IFERROR(VLOOKUP(IFERROR(VLOOKUP(IF(ISNUMBER(FIND(" – ",$BK47)),LEFT($BK47,FIND(" – ",$BK47)-1),$BK47),ProdTbl,5,0),""),BasketTbl,2,0),"کد ناشناخته"))</f>
        <v/>
      </c>
      <c r="BM47" s="18">
        <f>IF($BK47="","",IFERROR(VLOOKUP(IF(ISNUMBER(FIND(" – ",$BK47)),LEFT($BK47,FIND(" – ",$BK47)-1),$BK47),ProdTbl,3,0),"کد ناشناخته"))</f>
        <v/>
      </c>
      <c r="BN47" s="22" t="n"/>
      <c r="BO47" s="21" t="n"/>
      <c r="BP47" s="20" t="n"/>
      <c r="BQ47" s="18">
        <f>IF($BP47="","",IFERROR(VLOOKUP(IFERROR(VLOOKUP(IF(ISNUMBER(FIND(" – ",$BP47)),LEFT($BP47,FIND(" – ",$BP47)-1),$BP47),ProdTbl,5,0),""),BasketTbl,2,0),"کد ناشناخته"))</f>
        <v/>
      </c>
      <c r="BR47" s="18">
        <f>IF($BP47="","",IFERROR(VLOOKUP(IF(ISNUMBER(FIND(" – ",$BP47)),LEFT($BP47,FIND(" – ",$BP47)-1),$BP47),ProdTbl,3,0),"کد ناشناخته"))</f>
        <v/>
      </c>
      <c r="BS47" s="22" t="n"/>
      <c r="BT47" s="21" t="n"/>
      <c r="BU47" s="20" t="n"/>
      <c r="BV47" s="18">
        <f>IF($BU47="","",IFERROR(VLOOKUP(IFERROR(VLOOKUP(IF(ISNUMBER(FIND(" – ",$BU47)),LEFT($BU47,FIND(" – ",$BU47)-1),$BU47),ProdTbl,5,0),""),BasketTbl,2,0),"کد ناشناخته"))</f>
        <v/>
      </c>
      <c r="BW47" s="18">
        <f>IF($BU47="","",IFERROR(VLOOKUP(IF(ISNUMBER(FIND(" – ",$BU47)),LEFT($BU47,FIND(" – ",$BU47)-1),$BU47),ProdTbl,3,0),"کد ناشناخته"))</f>
        <v/>
      </c>
      <c r="BX47" s="22" t="n"/>
      <c r="BY47" s="21" t="n"/>
      <c r="BZ47" s="20" t="n"/>
      <c r="CA47" s="18">
        <f>IF($BZ47="","",IFERROR(VLOOKUP(IFERROR(VLOOKUP(IF(ISNUMBER(FIND(" – ",$BZ47)),LEFT($BZ47,FIND(" – ",$BZ47)-1),$BZ47),ProdTbl,5,0),""),BasketTbl,2,0),"کد ناشناخته"))</f>
        <v/>
      </c>
      <c r="CB47" s="18">
        <f>IF($BZ47="","",IFERROR(VLOOKUP(IF(ISNUMBER(FIND(" – ",$BZ47)),LEFT($BZ47,FIND(" – ",$BZ47)-1),$BZ47),ProdTbl,3,0),"کد ناشناخته"))</f>
        <v/>
      </c>
      <c r="CC47" s="22" t="n"/>
      <c r="CD47" s="21" t="n"/>
      <c r="CE47" s="20" t="n"/>
      <c r="CF47" s="18">
        <f>IF($CE47="","",IFERROR(VLOOKUP(IFERROR(VLOOKUP(IF(ISNUMBER(FIND(" – ",$CE47)),LEFT($CE47,FIND(" – ",$CE47)-1),$CE47),ProdTbl,5,0),""),BasketTbl,2,0),"کد ناشناخته"))</f>
        <v/>
      </c>
      <c r="CG47" s="18">
        <f>IF($CE47="","",IFERROR(VLOOKUP(IF(ISNUMBER(FIND(" – ",$CE47)),LEFT($CE47,FIND(" – ",$CE47)-1),$CE47),ProdTbl,3,0),"کد ناشناخته"))</f>
        <v/>
      </c>
      <c r="CH47" s="22" t="n"/>
      <c r="CI47" s="21" t="n"/>
    </row>
    <row r="48">
      <c r="A48" s="18">
        <f>IF($B48="","",COUNTA($B$10:$B48))</f>
        <v/>
      </c>
      <c r="B48" s="19" t="n"/>
      <c r="C48" s="20" t="n"/>
      <c r="D48" s="19" t="n"/>
      <c r="E48" s="18">
        <f>IF($D48="","",IFERROR(VLOOKUP(IF(ISNUMBER(FIND(" – ",$D48)),LEFT($D48,FIND(" – ",$D48)-1),$D48),SellerTbl,2,0),"کد ناشناخته"))</f>
        <v/>
      </c>
      <c r="F48" s="21" t="n"/>
      <c r="G48" s="21" t="n"/>
      <c r="H48" s="22" t="n"/>
      <c r="I48" s="23">
        <f>IF(OR($F48="",$G48=""),"",$F48-$G48)</f>
        <v/>
      </c>
      <c r="J48" s="18">
        <f>IF($I48="","",IF(ABS($I48)&lt;=0.01*$F48,"√","×"))</f>
        <v/>
      </c>
      <c r="K48" s="23">
        <f>IF(COUNT($Q48,$V48,$AA48,$AF48,$AK48,$AP48,$AU48,$AZ48,$BE48,$BJ48,$BO48,$BT48,$BY48,$CD48,$CI48)=0,"",SUM($Q48,$V48,$AA48,$AF48,$AK48,$AP48,$AU48,$AZ48,$BE48,$BJ48,$BO48,$BT48,$BY48,$CD48,$CI48))</f>
        <v/>
      </c>
      <c r="L48" s="23">
        <f>IF(OR($F48="",$K48=""),"",$F48-$K48)</f>
        <v/>
      </c>
      <c r="M48" s="20" t="n"/>
      <c r="N48" s="18">
        <f>IF($M48="","",IFERROR(VLOOKUP(IFERROR(VLOOKUP(IF(ISNUMBER(FIND(" – ",$M48)),LEFT($M48,FIND(" – ",$M48)-1),$M48),ProdTbl,5,0),""),BasketTbl,2,0),"کد ناشناخته"))</f>
        <v/>
      </c>
      <c r="O48" s="18">
        <f>IF($M48="","",IFERROR(VLOOKUP(IF(ISNUMBER(FIND(" – ",$M48)),LEFT($M48,FIND(" – ",$M48)-1),$M48),ProdTbl,3,0),"کد ناشناخته"))</f>
        <v/>
      </c>
      <c r="P48" s="22" t="n"/>
      <c r="Q48" s="21" t="n"/>
      <c r="R48" s="20" t="n"/>
      <c r="S48" s="18">
        <f>IF($R48="","",IFERROR(VLOOKUP(IFERROR(VLOOKUP(IF(ISNUMBER(FIND(" – ",$R48)),LEFT($R48,FIND(" – ",$R48)-1),$R48),ProdTbl,5,0),""),BasketTbl,2,0),"کد ناشناخته"))</f>
        <v/>
      </c>
      <c r="T48" s="18">
        <f>IF($R48="","",IFERROR(VLOOKUP(IF(ISNUMBER(FIND(" – ",$R48)),LEFT($R48,FIND(" – ",$R48)-1),$R48),ProdTbl,3,0),"کد ناشناخته"))</f>
        <v/>
      </c>
      <c r="U48" s="22" t="n"/>
      <c r="V48" s="21" t="n"/>
      <c r="W48" s="20" t="n"/>
      <c r="X48" s="18">
        <f>IF($W48="","",IFERROR(VLOOKUP(IFERROR(VLOOKUP(IF(ISNUMBER(FIND(" – ",$W48)),LEFT($W48,FIND(" – ",$W48)-1),$W48),ProdTbl,5,0),""),BasketTbl,2,0),"کد ناشناخته"))</f>
        <v/>
      </c>
      <c r="Y48" s="18">
        <f>IF($W48="","",IFERROR(VLOOKUP(IF(ISNUMBER(FIND(" – ",$W48)),LEFT($W48,FIND(" – ",$W48)-1),$W48),ProdTbl,3,0),"کد ناشناخته"))</f>
        <v/>
      </c>
      <c r="Z48" s="22" t="n"/>
      <c r="AA48" s="21" t="n"/>
      <c r="AB48" s="20" t="n"/>
      <c r="AC48" s="18">
        <f>IF($AB48="","",IFERROR(VLOOKUP(IFERROR(VLOOKUP(IF(ISNUMBER(FIND(" – ",$AB48)),LEFT($AB48,FIND(" – ",$AB48)-1),$AB48),ProdTbl,5,0),""),BasketTbl,2,0),"کد ناشناخته"))</f>
        <v/>
      </c>
      <c r="AD48" s="18">
        <f>IF($AB48="","",IFERROR(VLOOKUP(IF(ISNUMBER(FIND(" – ",$AB48)),LEFT($AB48,FIND(" – ",$AB48)-1),$AB48),ProdTbl,3,0),"کد ناشناخته"))</f>
        <v/>
      </c>
      <c r="AE48" s="22" t="n"/>
      <c r="AF48" s="21" t="n"/>
      <c r="AG48" s="20" t="n"/>
      <c r="AH48" s="18">
        <f>IF($AG48="","",IFERROR(VLOOKUP(IFERROR(VLOOKUP(IF(ISNUMBER(FIND(" – ",$AG48)),LEFT($AG48,FIND(" – ",$AG48)-1),$AG48),ProdTbl,5,0),""),BasketTbl,2,0),"کد ناشناخته"))</f>
        <v/>
      </c>
      <c r="AI48" s="18">
        <f>IF($AG48="","",IFERROR(VLOOKUP(IF(ISNUMBER(FIND(" – ",$AG48)),LEFT($AG48,FIND(" – ",$AG48)-1),$AG48),ProdTbl,3,0),"کد ناشناخته"))</f>
        <v/>
      </c>
      <c r="AJ48" s="22" t="n"/>
      <c r="AK48" s="21" t="n"/>
      <c r="AL48" s="20" t="n"/>
      <c r="AM48" s="18">
        <f>IF($AL48="","",IFERROR(VLOOKUP(IFERROR(VLOOKUP(IF(ISNUMBER(FIND(" – ",$AL48)),LEFT($AL48,FIND(" – ",$AL48)-1),$AL48),ProdTbl,5,0),""),BasketTbl,2,0),"کد ناشناخته"))</f>
        <v/>
      </c>
      <c r="AN48" s="18">
        <f>IF($AL48="","",IFERROR(VLOOKUP(IF(ISNUMBER(FIND(" – ",$AL48)),LEFT($AL48,FIND(" – ",$AL48)-1),$AL48),ProdTbl,3,0),"کد ناشناخته"))</f>
        <v/>
      </c>
      <c r="AO48" s="22" t="n"/>
      <c r="AP48" s="21" t="n"/>
      <c r="AQ48" s="20" t="n"/>
      <c r="AR48" s="18">
        <f>IF($AQ48="","",IFERROR(VLOOKUP(IFERROR(VLOOKUP(IF(ISNUMBER(FIND(" – ",$AQ48)),LEFT($AQ48,FIND(" – ",$AQ48)-1),$AQ48),ProdTbl,5,0),""),BasketTbl,2,0),"کد ناشناخته"))</f>
        <v/>
      </c>
      <c r="AS48" s="18">
        <f>IF($AQ48="","",IFERROR(VLOOKUP(IF(ISNUMBER(FIND(" – ",$AQ48)),LEFT($AQ48,FIND(" – ",$AQ48)-1),$AQ48),ProdTbl,3,0),"کد ناشناخته"))</f>
        <v/>
      </c>
      <c r="AT48" s="22" t="n"/>
      <c r="AU48" s="21" t="n"/>
      <c r="AV48" s="20" t="n"/>
      <c r="AW48" s="18">
        <f>IF($AV48="","",IFERROR(VLOOKUP(IFERROR(VLOOKUP(IF(ISNUMBER(FIND(" – ",$AV48)),LEFT($AV48,FIND(" – ",$AV48)-1),$AV48),ProdTbl,5,0),""),BasketTbl,2,0),"کد ناشناخته"))</f>
        <v/>
      </c>
      <c r="AX48" s="18">
        <f>IF($AV48="","",IFERROR(VLOOKUP(IF(ISNUMBER(FIND(" – ",$AV48)),LEFT($AV48,FIND(" – ",$AV48)-1),$AV48),ProdTbl,3,0),"کد ناشناخته"))</f>
        <v/>
      </c>
      <c r="AY48" s="22" t="n"/>
      <c r="AZ48" s="21" t="n"/>
      <c r="BA48" s="20" t="n"/>
      <c r="BB48" s="18">
        <f>IF($BA48="","",IFERROR(VLOOKUP(IFERROR(VLOOKUP(IF(ISNUMBER(FIND(" – ",$BA48)),LEFT($BA48,FIND(" – ",$BA48)-1),$BA48),ProdTbl,5,0),""),BasketTbl,2,0),"کد ناشناخته"))</f>
        <v/>
      </c>
      <c r="BC48" s="18">
        <f>IF($BA48="","",IFERROR(VLOOKUP(IF(ISNUMBER(FIND(" – ",$BA48)),LEFT($BA48,FIND(" – ",$BA48)-1),$BA48),ProdTbl,3,0),"کد ناشناخته"))</f>
        <v/>
      </c>
      <c r="BD48" s="22" t="n"/>
      <c r="BE48" s="21" t="n"/>
      <c r="BF48" s="20" t="n"/>
      <c r="BG48" s="18">
        <f>IF($BF48="","",IFERROR(VLOOKUP(IFERROR(VLOOKUP(IF(ISNUMBER(FIND(" – ",$BF48)),LEFT($BF48,FIND(" – ",$BF48)-1),$BF48),ProdTbl,5,0),""),BasketTbl,2,0),"کد ناشناخته"))</f>
        <v/>
      </c>
      <c r="BH48" s="18">
        <f>IF($BF48="","",IFERROR(VLOOKUP(IF(ISNUMBER(FIND(" – ",$BF48)),LEFT($BF48,FIND(" – ",$BF48)-1),$BF48),ProdTbl,3,0),"کد ناشناخته"))</f>
        <v/>
      </c>
      <c r="BI48" s="22" t="n"/>
      <c r="BJ48" s="21" t="n"/>
      <c r="BK48" s="20" t="n"/>
      <c r="BL48" s="18">
        <f>IF($BK48="","",IFERROR(VLOOKUP(IFERROR(VLOOKUP(IF(ISNUMBER(FIND(" – ",$BK48)),LEFT($BK48,FIND(" – ",$BK48)-1),$BK48),ProdTbl,5,0),""),BasketTbl,2,0),"کد ناشناخته"))</f>
        <v/>
      </c>
      <c r="BM48" s="18">
        <f>IF($BK48="","",IFERROR(VLOOKUP(IF(ISNUMBER(FIND(" – ",$BK48)),LEFT($BK48,FIND(" – ",$BK48)-1),$BK48),ProdTbl,3,0),"کد ناشناخته"))</f>
        <v/>
      </c>
      <c r="BN48" s="22" t="n"/>
      <c r="BO48" s="21" t="n"/>
      <c r="BP48" s="20" t="n"/>
      <c r="BQ48" s="18">
        <f>IF($BP48="","",IFERROR(VLOOKUP(IFERROR(VLOOKUP(IF(ISNUMBER(FIND(" – ",$BP48)),LEFT($BP48,FIND(" – ",$BP48)-1),$BP48),ProdTbl,5,0),""),BasketTbl,2,0),"کد ناشناخته"))</f>
        <v/>
      </c>
      <c r="BR48" s="18">
        <f>IF($BP48="","",IFERROR(VLOOKUP(IF(ISNUMBER(FIND(" – ",$BP48)),LEFT($BP48,FIND(" – ",$BP48)-1),$BP48),ProdTbl,3,0),"کد ناشناخته"))</f>
        <v/>
      </c>
      <c r="BS48" s="22" t="n"/>
      <c r="BT48" s="21" t="n"/>
      <c r="BU48" s="20" t="n"/>
      <c r="BV48" s="18">
        <f>IF($BU48="","",IFERROR(VLOOKUP(IFERROR(VLOOKUP(IF(ISNUMBER(FIND(" – ",$BU48)),LEFT($BU48,FIND(" – ",$BU48)-1),$BU48),ProdTbl,5,0),""),BasketTbl,2,0),"کد ناشناخته"))</f>
        <v/>
      </c>
      <c r="BW48" s="18">
        <f>IF($BU48="","",IFERROR(VLOOKUP(IF(ISNUMBER(FIND(" – ",$BU48)),LEFT($BU48,FIND(" – ",$BU48)-1),$BU48),ProdTbl,3,0),"کد ناشناخته"))</f>
        <v/>
      </c>
      <c r="BX48" s="22" t="n"/>
      <c r="BY48" s="21" t="n"/>
      <c r="BZ48" s="20" t="n"/>
      <c r="CA48" s="18">
        <f>IF($BZ48="","",IFERROR(VLOOKUP(IFERROR(VLOOKUP(IF(ISNUMBER(FIND(" – ",$BZ48)),LEFT($BZ48,FIND(" – ",$BZ48)-1),$BZ48),ProdTbl,5,0),""),BasketTbl,2,0),"کد ناشناخته"))</f>
        <v/>
      </c>
      <c r="CB48" s="18">
        <f>IF($BZ48="","",IFERROR(VLOOKUP(IF(ISNUMBER(FIND(" – ",$BZ48)),LEFT($BZ48,FIND(" – ",$BZ48)-1),$BZ48),ProdTbl,3,0),"کد ناشناخته"))</f>
        <v/>
      </c>
      <c r="CC48" s="22" t="n"/>
      <c r="CD48" s="21" t="n"/>
      <c r="CE48" s="20" t="n"/>
      <c r="CF48" s="18">
        <f>IF($CE48="","",IFERROR(VLOOKUP(IFERROR(VLOOKUP(IF(ISNUMBER(FIND(" – ",$CE48)),LEFT($CE48,FIND(" – ",$CE48)-1),$CE48),ProdTbl,5,0),""),BasketTbl,2,0),"کد ناشناخته"))</f>
        <v/>
      </c>
      <c r="CG48" s="18">
        <f>IF($CE48="","",IFERROR(VLOOKUP(IF(ISNUMBER(FIND(" – ",$CE48)),LEFT($CE48,FIND(" – ",$CE48)-1),$CE48),ProdTbl,3,0),"کد ناشناخته"))</f>
        <v/>
      </c>
      <c r="CH48" s="22" t="n"/>
      <c r="CI48" s="21" t="n"/>
    </row>
    <row r="49">
      <c r="A49" s="18">
        <f>IF($B49="","",COUNTA($B$10:$B49))</f>
        <v/>
      </c>
      <c r="B49" s="19" t="n"/>
      <c r="C49" s="20" t="n"/>
      <c r="D49" s="19" t="n"/>
      <c r="E49" s="18">
        <f>IF($D49="","",IFERROR(VLOOKUP(IF(ISNUMBER(FIND(" – ",$D49)),LEFT($D49,FIND(" – ",$D49)-1),$D49),SellerTbl,2,0),"کد ناشناخته"))</f>
        <v/>
      </c>
      <c r="F49" s="21" t="n"/>
      <c r="G49" s="21" t="n"/>
      <c r="H49" s="22" t="n"/>
      <c r="I49" s="23">
        <f>IF(OR($F49="",$G49=""),"",$F49-$G49)</f>
        <v/>
      </c>
      <c r="J49" s="18">
        <f>IF($I49="","",IF(ABS($I49)&lt;=0.01*$F49,"√","×"))</f>
        <v/>
      </c>
      <c r="K49" s="23">
        <f>IF(COUNT($Q49,$V49,$AA49,$AF49,$AK49,$AP49,$AU49,$AZ49,$BE49,$BJ49,$BO49,$BT49,$BY49,$CD49,$CI49)=0,"",SUM($Q49,$V49,$AA49,$AF49,$AK49,$AP49,$AU49,$AZ49,$BE49,$BJ49,$BO49,$BT49,$BY49,$CD49,$CI49))</f>
        <v/>
      </c>
      <c r="L49" s="23">
        <f>IF(OR($F49="",$K49=""),"",$F49-$K49)</f>
        <v/>
      </c>
      <c r="M49" s="20" t="n"/>
      <c r="N49" s="18">
        <f>IF($M49="","",IFERROR(VLOOKUP(IFERROR(VLOOKUP(IF(ISNUMBER(FIND(" – ",$M49)),LEFT($M49,FIND(" – ",$M49)-1),$M49),ProdTbl,5,0),""),BasketTbl,2,0),"کد ناشناخته"))</f>
        <v/>
      </c>
      <c r="O49" s="18">
        <f>IF($M49="","",IFERROR(VLOOKUP(IF(ISNUMBER(FIND(" – ",$M49)),LEFT($M49,FIND(" – ",$M49)-1),$M49),ProdTbl,3,0),"کد ناشناخته"))</f>
        <v/>
      </c>
      <c r="P49" s="22" t="n"/>
      <c r="Q49" s="21" t="n"/>
      <c r="R49" s="20" t="n"/>
      <c r="S49" s="18">
        <f>IF($R49="","",IFERROR(VLOOKUP(IFERROR(VLOOKUP(IF(ISNUMBER(FIND(" – ",$R49)),LEFT($R49,FIND(" – ",$R49)-1),$R49),ProdTbl,5,0),""),BasketTbl,2,0),"کد ناشناخته"))</f>
        <v/>
      </c>
      <c r="T49" s="18">
        <f>IF($R49="","",IFERROR(VLOOKUP(IF(ISNUMBER(FIND(" – ",$R49)),LEFT($R49,FIND(" – ",$R49)-1),$R49),ProdTbl,3,0),"کد ناشناخته"))</f>
        <v/>
      </c>
      <c r="U49" s="22" t="n"/>
      <c r="V49" s="21" t="n"/>
      <c r="W49" s="20" t="n"/>
      <c r="X49" s="18">
        <f>IF($W49="","",IFERROR(VLOOKUP(IFERROR(VLOOKUP(IF(ISNUMBER(FIND(" – ",$W49)),LEFT($W49,FIND(" – ",$W49)-1),$W49),ProdTbl,5,0),""),BasketTbl,2,0),"کد ناشناخته"))</f>
        <v/>
      </c>
      <c r="Y49" s="18">
        <f>IF($W49="","",IFERROR(VLOOKUP(IF(ISNUMBER(FIND(" – ",$W49)),LEFT($W49,FIND(" – ",$W49)-1),$W49),ProdTbl,3,0),"کد ناشناخته"))</f>
        <v/>
      </c>
      <c r="Z49" s="22" t="n"/>
      <c r="AA49" s="21" t="n"/>
      <c r="AB49" s="20" t="n"/>
      <c r="AC49" s="18">
        <f>IF($AB49="","",IFERROR(VLOOKUP(IFERROR(VLOOKUP(IF(ISNUMBER(FIND(" – ",$AB49)),LEFT($AB49,FIND(" – ",$AB49)-1),$AB49),ProdTbl,5,0),""),BasketTbl,2,0),"کد ناشناخته"))</f>
        <v/>
      </c>
      <c r="AD49" s="18">
        <f>IF($AB49="","",IFERROR(VLOOKUP(IF(ISNUMBER(FIND(" – ",$AB49)),LEFT($AB49,FIND(" – ",$AB49)-1),$AB49),ProdTbl,3,0),"کد ناشناخته"))</f>
        <v/>
      </c>
      <c r="AE49" s="22" t="n"/>
      <c r="AF49" s="21" t="n"/>
      <c r="AG49" s="20" t="n"/>
      <c r="AH49" s="18">
        <f>IF($AG49="","",IFERROR(VLOOKUP(IFERROR(VLOOKUP(IF(ISNUMBER(FIND(" – ",$AG49)),LEFT($AG49,FIND(" – ",$AG49)-1),$AG49),ProdTbl,5,0),""),BasketTbl,2,0),"کد ناشناخته"))</f>
        <v/>
      </c>
      <c r="AI49" s="18">
        <f>IF($AG49="","",IFERROR(VLOOKUP(IF(ISNUMBER(FIND(" – ",$AG49)),LEFT($AG49,FIND(" – ",$AG49)-1),$AG49),ProdTbl,3,0),"کد ناشناخته"))</f>
        <v/>
      </c>
      <c r="AJ49" s="22" t="n"/>
      <c r="AK49" s="21" t="n"/>
      <c r="AL49" s="20" t="n"/>
      <c r="AM49" s="18">
        <f>IF($AL49="","",IFERROR(VLOOKUP(IFERROR(VLOOKUP(IF(ISNUMBER(FIND(" – ",$AL49)),LEFT($AL49,FIND(" – ",$AL49)-1),$AL49),ProdTbl,5,0),""),BasketTbl,2,0),"کد ناشناخته"))</f>
        <v/>
      </c>
      <c r="AN49" s="18">
        <f>IF($AL49="","",IFERROR(VLOOKUP(IF(ISNUMBER(FIND(" – ",$AL49)),LEFT($AL49,FIND(" – ",$AL49)-1),$AL49),ProdTbl,3,0),"کد ناشناخته"))</f>
        <v/>
      </c>
      <c r="AO49" s="22" t="n"/>
      <c r="AP49" s="21" t="n"/>
      <c r="AQ49" s="20" t="n"/>
      <c r="AR49" s="18">
        <f>IF($AQ49="","",IFERROR(VLOOKUP(IFERROR(VLOOKUP(IF(ISNUMBER(FIND(" – ",$AQ49)),LEFT($AQ49,FIND(" – ",$AQ49)-1),$AQ49),ProdTbl,5,0),""),BasketTbl,2,0),"کد ناشناخته"))</f>
        <v/>
      </c>
      <c r="AS49" s="18">
        <f>IF($AQ49="","",IFERROR(VLOOKUP(IF(ISNUMBER(FIND(" – ",$AQ49)),LEFT($AQ49,FIND(" – ",$AQ49)-1),$AQ49),ProdTbl,3,0),"کد ناشناخته"))</f>
        <v/>
      </c>
      <c r="AT49" s="22" t="n"/>
      <c r="AU49" s="21" t="n"/>
      <c r="AV49" s="20" t="n"/>
      <c r="AW49" s="18">
        <f>IF($AV49="","",IFERROR(VLOOKUP(IFERROR(VLOOKUP(IF(ISNUMBER(FIND(" – ",$AV49)),LEFT($AV49,FIND(" – ",$AV49)-1),$AV49),ProdTbl,5,0),""),BasketTbl,2,0),"کد ناشناخته"))</f>
        <v/>
      </c>
      <c r="AX49" s="18">
        <f>IF($AV49="","",IFERROR(VLOOKUP(IF(ISNUMBER(FIND(" – ",$AV49)),LEFT($AV49,FIND(" – ",$AV49)-1),$AV49),ProdTbl,3,0),"کد ناشناخته"))</f>
        <v/>
      </c>
      <c r="AY49" s="22" t="n"/>
      <c r="AZ49" s="21" t="n"/>
      <c r="BA49" s="20" t="n"/>
      <c r="BB49" s="18">
        <f>IF($BA49="","",IFERROR(VLOOKUP(IFERROR(VLOOKUP(IF(ISNUMBER(FIND(" – ",$BA49)),LEFT($BA49,FIND(" – ",$BA49)-1),$BA49),ProdTbl,5,0),""),BasketTbl,2,0),"کد ناشناخته"))</f>
        <v/>
      </c>
      <c r="BC49" s="18">
        <f>IF($BA49="","",IFERROR(VLOOKUP(IF(ISNUMBER(FIND(" – ",$BA49)),LEFT($BA49,FIND(" – ",$BA49)-1),$BA49),ProdTbl,3,0),"کد ناشناخته"))</f>
        <v/>
      </c>
      <c r="BD49" s="22" t="n"/>
      <c r="BE49" s="21" t="n"/>
      <c r="BF49" s="20" t="n"/>
      <c r="BG49" s="18">
        <f>IF($BF49="","",IFERROR(VLOOKUP(IFERROR(VLOOKUP(IF(ISNUMBER(FIND(" – ",$BF49)),LEFT($BF49,FIND(" – ",$BF49)-1),$BF49),ProdTbl,5,0),""),BasketTbl,2,0),"کد ناشناخته"))</f>
        <v/>
      </c>
      <c r="BH49" s="18">
        <f>IF($BF49="","",IFERROR(VLOOKUP(IF(ISNUMBER(FIND(" – ",$BF49)),LEFT($BF49,FIND(" – ",$BF49)-1),$BF49),ProdTbl,3,0),"کد ناشناخته"))</f>
        <v/>
      </c>
      <c r="BI49" s="22" t="n"/>
      <c r="BJ49" s="21" t="n"/>
      <c r="BK49" s="20" t="n"/>
      <c r="BL49" s="18">
        <f>IF($BK49="","",IFERROR(VLOOKUP(IFERROR(VLOOKUP(IF(ISNUMBER(FIND(" – ",$BK49)),LEFT($BK49,FIND(" – ",$BK49)-1),$BK49),ProdTbl,5,0),""),BasketTbl,2,0),"کد ناشناخته"))</f>
        <v/>
      </c>
      <c r="BM49" s="18">
        <f>IF($BK49="","",IFERROR(VLOOKUP(IF(ISNUMBER(FIND(" – ",$BK49)),LEFT($BK49,FIND(" – ",$BK49)-1),$BK49),ProdTbl,3,0),"کد ناشناخته"))</f>
        <v/>
      </c>
      <c r="BN49" s="22" t="n"/>
      <c r="BO49" s="21" t="n"/>
      <c r="BP49" s="20" t="n"/>
      <c r="BQ49" s="18">
        <f>IF($BP49="","",IFERROR(VLOOKUP(IFERROR(VLOOKUP(IF(ISNUMBER(FIND(" – ",$BP49)),LEFT($BP49,FIND(" – ",$BP49)-1),$BP49),ProdTbl,5,0),""),BasketTbl,2,0),"کد ناشناخته"))</f>
        <v/>
      </c>
      <c r="BR49" s="18">
        <f>IF($BP49="","",IFERROR(VLOOKUP(IF(ISNUMBER(FIND(" – ",$BP49)),LEFT($BP49,FIND(" – ",$BP49)-1),$BP49),ProdTbl,3,0),"کد ناشناخته"))</f>
        <v/>
      </c>
      <c r="BS49" s="22" t="n"/>
      <c r="BT49" s="21" t="n"/>
      <c r="BU49" s="20" t="n"/>
      <c r="BV49" s="18">
        <f>IF($BU49="","",IFERROR(VLOOKUP(IFERROR(VLOOKUP(IF(ISNUMBER(FIND(" – ",$BU49)),LEFT($BU49,FIND(" – ",$BU49)-1),$BU49),ProdTbl,5,0),""),BasketTbl,2,0),"کد ناشناخته"))</f>
        <v/>
      </c>
      <c r="BW49" s="18">
        <f>IF($BU49="","",IFERROR(VLOOKUP(IF(ISNUMBER(FIND(" – ",$BU49)),LEFT($BU49,FIND(" – ",$BU49)-1),$BU49),ProdTbl,3,0),"کد ناشناخته"))</f>
        <v/>
      </c>
      <c r="BX49" s="22" t="n"/>
      <c r="BY49" s="21" t="n"/>
      <c r="BZ49" s="20" t="n"/>
      <c r="CA49" s="18">
        <f>IF($BZ49="","",IFERROR(VLOOKUP(IFERROR(VLOOKUP(IF(ISNUMBER(FIND(" – ",$BZ49)),LEFT($BZ49,FIND(" – ",$BZ49)-1),$BZ49),ProdTbl,5,0),""),BasketTbl,2,0),"کد ناشناخته"))</f>
        <v/>
      </c>
      <c r="CB49" s="18">
        <f>IF($BZ49="","",IFERROR(VLOOKUP(IF(ISNUMBER(FIND(" – ",$BZ49)),LEFT($BZ49,FIND(" – ",$BZ49)-1),$BZ49),ProdTbl,3,0),"کد ناشناخته"))</f>
        <v/>
      </c>
      <c r="CC49" s="22" t="n"/>
      <c r="CD49" s="21" t="n"/>
      <c r="CE49" s="20" t="n"/>
      <c r="CF49" s="18">
        <f>IF($CE49="","",IFERROR(VLOOKUP(IFERROR(VLOOKUP(IF(ISNUMBER(FIND(" – ",$CE49)),LEFT($CE49,FIND(" – ",$CE49)-1),$CE49),ProdTbl,5,0),""),BasketTbl,2,0),"کد ناشناخته"))</f>
        <v/>
      </c>
      <c r="CG49" s="18">
        <f>IF($CE49="","",IFERROR(VLOOKUP(IF(ISNUMBER(FIND(" – ",$CE49)),LEFT($CE49,FIND(" – ",$CE49)-1),$CE49),ProdTbl,3,0),"کد ناشناخته"))</f>
        <v/>
      </c>
      <c r="CH49" s="22" t="n"/>
      <c r="CI49" s="21" t="n"/>
    </row>
    <row r="50">
      <c r="A50" s="18">
        <f>IF($B50="","",COUNTA($B$10:$B50))</f>
        <v/>
      </c>
      <c r="B50" s="19" t="n"/>
      <c r="C50" s="20" t="n"/>
      <c r="D50" s="19" t="n"/>
      <c r="E50" s="18">
        <f>IF($D50="","",IFERROR(VLOOKUP(IF(ISNUMBER(FIND(" – ",$D50)),LEFT($D50,FIND(" – ",$D50)-1),$D50),SellerTbl,2,0),"کد ناشناخته"))</f>
        <v/>
      </c>
      <c r="F50" s="21" t="n"/>
      <c r="G50" s="21" t="n"/>
      <c r="H50" s="22" t="n"/>
      <c r="I50" s="23">
        <f>IF(OR($F50="",$G50=""),"",$F50-$G50)</f>
        <v/>
      </c>
      <c r="J50" s="18">
        <f>IF($I50="","",IF(ABS($I50)&lt;=0.01*$F50,"√","×"))</f>
        <v/>
      </c>
      <c r="K50" s="23">
        <f>IF(COUNT($Q50,$V50,$AA50,$AF50,$AK50,$AP50,$AU50,$AZ50,$BE50,$BJ50,$BO50,$BT50,$BY50,$CD50,$CI50)=0,"",SUM($Q50,$V50,$AA50,$AF50,$AK50,$AP50,$AU50,$AZ50,$BE50,$BJ50,$BO50,$BT50,$BY50,$CD50,$CI50))</f>
        <v/>
      </c>
      <c r="L50" s="23">
        <f>IF(OR($F50="",$K50=""),"",$F50-$K50)</f>
        <v/>
      </c>
      <c r="M50" s="20" t="n"/>
      <c r="N50" s="18">
        <f>IF($M50="","",IFERROR(VLOOKUP(IFERROR(VLOOKUP(IF(ISNUMBER(FIND(" – ",$M50)),LEFT($M50,FIND(" – ",$M50)-1),$M50),ProdTbl,5,0),""),BasketTbl,2,0),"کد ناشناخته"))</f>
        <v/>
      </c>
      <c r="O50" s="18">
        <f>IF($M50="","",IFERROR(VLOOKUP(IF(ISNUMBER(FIND(" – ",$M50)),LEFT($M50,FIND(" – ",$M50)-1),$M50),ProdTbl,3,0),"کد ناشناخته"))</f>
        <v/>
      </c>
      <c r="P50" s="22" t="n"/>
      <c r="Q50" s="21" t="n"/>
      <c r="R50" s="20" t="n"/>
      <c r="S50" s="18">
        <f>IF($R50="","",IFERROR(VLOOKUP(IFERROR(VLOOKUP(IF(ISNUMBER(FIND(" – ",$R50)),LEFT($R50,FIND(" – ",$R50)-1),$R50),ProdTbl,5,0),""),BasketTbl,2,0),"کد ناشناخته"))</f>
        <v/>
      </c>
      <c r="T50" s="18">
        <f>IF($R50="","",IFERROR(VLOOKUP(IF(ISNUMBER(FIND(" – ",$R50)),LEFT($R50,FIND(" – ",$R50)-1),$R50),ProdTbl,3,0),"کد ناشناخته"))</f>
        <v/>
      </c>
      <c r="U50" s="22" t="n"/>
      <c r="V50" s="21" t="n"/>
      <c r="W50" s="20" t="n"/>
      <c r="X50" s="18">
        <f>IF($W50="","",IFERROR(VLOOKUP(IFERROR(VLOOKUP(IF(ISNUMBER(FIND(" – ",$W50)),LEFT($W50,FIND(" – ",$W50)-1),$W50),ProdTbl,5,0),""),BasketTbl,2,0),"کد ناشناخته"))</f>
        <v/>
      </c>
      <c r="Y50" s="18">
        <f>IF($W50="","",IFERROR(VLOOKUP(IF(ISNUMBER(FIND(" – ",$W50)),LEFT($W50,FIND(" – ",$W50)-1),$W50),ProdTbl,3,0),"کد ناشناخته"))</f>
        <v/>
      </c>
      <c r="Z50" s="22" t="n"/>
      <c r="AA50" s="21" t="n"/>
      <c r="AB50" s="20" t="n"/>
      <c r="AC50" s="18">
        <f>IF($AB50="","",IFERROR(VLOOKUP(IFERROR(VLOOKUP(IF(ISNUMBER(FIND(" – ",$AB50)),LEFT($AB50,FIND(" – ",$AB50)-1),$AB50),ProdTbl,5,0),""),BasketTbl,2,0),"کد ناشناخته"))</f>
        <v/>
      </c>
      <c r="AD50" s="18">
        <f>IF($AB50="","",IFERROR(VLOOKUP(IF(ISNUMBER(FIND(" – ",$AB50)),LEFT($AB50,FIND(" – ",$AB50)-1),$AB50),ProdTbl,3,0),"کد ناشناخته"))</f>
        <v/>
      </c>
      <c r="AE50" s="22" t="n"/>
      <c r="AF50" s="21" t="n"/>
      <c r="AG50" s="20" t="n"/>
      <c r="AH50" s="18">
        <f>IF($AG50="","",IFERROR(VLOOKUP(IFERROR(VLOOKUP(IF(ISNUMBER(FIND(" – ",$AG50)),LEFT($AG50,FIND(" – ",$AG50)-1),$AG50),ProdTbl,5,0),""),BasketTbl,2,0),"کد ناشناخته"))</f>
        <v/>
      </c>
      <c r="AI50" s="18">
        <f>IF($AG50="","",IFERROR(VLOOKUP(IF(ISNUMBER(FIND(" – ",$AG50)),LEFT($AG50,FIND(" – ",$AG50)-1),$AG50),ProdTbl,3,0),"کد ناشناخته"))</f>
        <v/>
      </c>
      <c r="AJ50" s="22" t="n"/>
      <c r="AK50" s="21" t="n"/>
      <c r="AL50" s="20" t="n"/>
      <c r="AM50" s="18">
        <f>IF($AL50="","",IFERROR(VLOOKUP(IFERROR(VLOOKUP(IF(ISNUMBER(FIND(" – ",$AL50)),LEFT($AL50,FIND(" – ",$AL50)-1),$AL50),ProdTbl,5,0),""),BasketTbl,2,0),"کد ناشناخته"))</f>
        <v/>
      </c>
      <c r="AN50" s="18">
        <f>IF($AL50="","",IFERROR(VLOOKUP(IF(ISNUMBER(FIND(" – ",$AL50)),LEFT($AL50,FIND(" – ",$AL50)-1),$AL50),ProdTbl,3,0),"کد ناشناخته"))</f>
        <v/>
      </c>
      <c r="AO50" s="22" t="n"/>
      <c r="AP50" s="21" t="n"/>
      <c r="AQ50" s="20" t="n"/>
      <c r="AR50" s="18">
        <f>IF($AQ50="","",IFERROR(VLOOKUP(IFERROR(VLOOKUP(IF(ISNUMBER(FIND(" – ",$AQ50)),LEFT($AQ50,FIND(" – ",$AQ50)-1),$AQ50),ProdTbl,5,0),""),BasketTbl,2,0),"کد ناشناخته"))</f>
        <v/>
      </c>
      <c r="AS50" s="18">
        <f>IF($AQ50="","",IFERROR(VLOOKUP(IF(ISNUMBER(FIND(" – ",$AQ50)),LEFT($AQ50,FIND(" – ",$AQ50)-1),$AQ50),ProdTbl,3,0),"کد ناشناخته"))</f>
        <v/>
      </c>
      <c r="AT50" s="22" t="n"/>
      <c r="AU50" s="21" t="n"/>
      <c r="AV50" s="20" t="n"/>
      <c r="AW50" s="18">
        <f>IF($AV50="","",IFERROR(VLOOKUP(IFERROR(VLOOKUP(IF(ISNUMBER(FIND(" – ",$AV50)),LEFT($AV50,FIND(" – ",$AV50)-1),$AV50),ProdTbl,5,0),""),BasketTbl,2,0),"کد ناشناخته"))</f>
        <v/>
      </c>
      <c r="AX50" s="18">
        <f>IF($AV50="","",IFERROR(VLOOKUP(IF(ISNUMBER(FIND(" – ",$AV50)),LEFT($AV50,FIND(" – ",$AV50)-1),$AV50),ProdTbl,3,0),"کد ناشناخته"))</f>
        <v/>
      </c>
      <c r="AY50" s="22" t="n"/>
      <c r="AZ50" s="21" t="n"/>
      <c r="BA50" s="20" t="n"/>
      <c r="BB50" s="18">
        <f>IF($BA50="","",IFERROR(VLOOKUP(IFERROR(VLOOKUP(IF(ISNUMBER(FIND(" – ",$BA50)),LEFT($BA50,FIND(" – ",$BA50)-1),$BA50),ProdTbl,5,0),""),BasketTbl,2,0),"کد ناشناخته"))</f>
        <v/>
      </c>
      <c r="BC50" s="18">
        <f>IF($BA50="","",IFERROR(VLOOKUP(IF(ISNUMBER(FIND(" – ",$BA50)),LEFT($BA50,FIND(" – ",$BA50)-1),$BA50),ProdTbl,3,0),"کد ناشناخته"))</f>
        <v/>
      </c>
      <c r="BD50" s="22" t="n"/>
      <c r="BE50" s="21" t="n"/>
      <c r="BF50" s="20" t="n"/>
      <c r="BG50" s="18">
        <f>IF($BF50="","",IFERROR(VLOOKUP(IFERROR(VLOOKUP(IF(ISNUMBER(FIND(" – ",$BF50)),LEFT($BF50,FIND(" – ",$BF50)-1),$BF50),ProdTbl,5,0),""),BasketTbl,2,0),"کد ناشناخته"))</f>
        <v/>
      </c>
      <c r="BH50" s="18">
        <f>IF($BF50="","",IFERROR(VLOOKUP(IF(ISNUMBER(FIND(" – ",$BF50)),LEFT($BF50,FIND(" – ",$BF50)-1),$BF50),ProdTbl,3,0),"کد ناشناخته"))</f>
        <v/>
      </c>
      <c r="BI50" s="22" t="n"/>
      <c r="BJ50" s="21" t="n"/>
      <c r="BK50" s="20" t="n"/>
      <c r="BL50" s="18">
        <f>IF($BK50="","",IFERROR(VLOOKUP(IFERROR(VLOOKUP(IF(ISNUMBER(FIND(" – ",$BK50)),LEFT($BK50,FIND(" – ",$BK50)-1),$BK50),ProdTbl,5,0),""),BasketTbl,2,0),"کد ناشناخته"))</f>
        <v/>
      </c>
      <c r="BM50" s="18">
        <f>IF($BK50="","",IFERROR(VLOOKUP(IF(ISNUMBER(FIND(" – ",$BK50)),LEFT($BK50,FIND(" – ",$BK50)-1),$BK50),ProdTbl,3,0),"کد ناشناخته"))</f>
        <v/>
      </c>
      <c r="BN50" s="22" t="n"/>
      <c r="BO50" s="21" t="n"/>
      <c r="BP50" s="20" t="n"/>
      <c r="BQ50" s="18">
        <f>IF($BP50="","",IFERROR(VLOOKUP(IFERROR(VLOOKUP(IF(ISNUMBER(FIND(" – ",$BP50)),LEFT($BP50,FIND(" – ",$BP50)-1),$BP50),ProdTbl,5,0),""),BasketTbl,2,0),"کد ناشناخته"))</f>
        <v/>
      </c>
      <c r="BR50" s="18">
        <f>IF($BP50="","",IFERROR(VLOOKUP(IF(ISNUMBER(FIND(" – ",$BP50)),LEFT($BP50,FIND(" – ",$BP50)-1),$BP50),ProdTbl,3,0),"کد ناشناخته"))</f>
        <v/>
      </c>
      <c r="BS50" s="22" t="n"/>
      <c r="BT50" s="21" t="n"/>
      <c r="BU50" s="20" t="n"/>
      <c r="BV50" s="18">
        <f>IF($BU50="","",IFERROR(VLOOKUP(IFERROR(VLOOKUP(IF(ISNUMBER(FIND(" – ",$BU50)),LEFT($BU50,FIND(" – ",$BU50)-1),$BU50),ProdTbl,5,0),""),BasketTbl,2,0),"کد ناشناخته"))</f>
        <v/>
      </c>
      <c r="BW50" s="18">
        <f>IF($BU50="","",IFERROR(VLOOKUP(IF(ISNUMBER(FIND(" – ",$BU50)),LEFT($BU50,FIND(" – ",$BU50)-1),$BU50),ProdTbl,3,0),"کد ناشناخته"))</f>
        <v/>
      </c>
      <c r="BX50" s="22" t="n"/>
      <c r="BY50" s="21" t="n"/>
      <c r="BZ50" s="20" t="n"/>
      <c r="CA50" s="18">
        <f>IF($BZ50="","",IFERROR(VLOOKUP(IFERROR(VLOOKUP(IF(ISNUMBER(FIND(" – ",$BZ50)),LEFT($BZ50,FIND(" – ",$BZ50)-1),$BZ50),ProdTbl,5,0),""),BasketTbl,2,0),"کد ناشناخته"))</f>
        <v/>
      </c>
      <c r="CB50" s="18">
        <f>IF($BZ50="","",IFERROR(VLOOKUP(IF(ISNUMBER(FIND(" – ",$BZ50)),LEFT($BZ50,FIND(" – ",$BZ50)-1),$BZ50),ProdTbl,3,0),"کد ناشناخته"))</f>
        <v/>
      </c>
      <c r="CC50" s="22" t="n"/>
      <c r="CD50" s="21" t="n"/>
      <c r="CE50" s="20" t="n"/>
      <c r="CF50" s="18">
        <f>IF($CE50="","",IFERROR(VLOOKUP(IFERROR(VLOOKUP(IF(ISNUMBER(FIND(" – ",$CE50)),LEFT($CE50,FIND(" – ",$CE50)-1),$CE50),ProdTbl,5,0),""),BasketTbl,2,0),"کد ناشناخته"))</f>
        <v/>
      </c>
      <c r="CG50" s="18">
        <f>IF($CE50="","",IFERROR(VLOOKUP(IF(ISNUMBER(FIND(" – ",$CE50)),LEFT($CE50,FIND(" – ",$CE50)-1),$CE50),ProdTbl,3,0),"کد ناشناخته"))</f>
        <v/>
      </c>
      <c r="CH50" s="22" t="n"/>
      <c r="CI50" s="21" t="n"/>
    </row>
    <row r="51">
      <c r="A51" s="18">
        <f>IF($B51="","",COUNTA($B$10:$B51))</f>
        <v/>
      </c>
      <c r="B51" s="19" t="n"/>
      <c r="C51" s="20" t="n"/>
      <c r="D51" s="19" t="n"/>
      <c r="E51" s="18">
        <f>IF($D51="","",IFERROR(VLOOKUP(IF(ISNUMBER(FIND(" – ",$D51)),LEFT($D51,FIND(" – ",$D51)-1),$D51),SellerTbl,2,0),"کد ناشناخته"))</f>
        <v/>
      </c>
      <c r="F51" s="21" t="n"/>
      <c r="G51" s="21" t="n"/>
      <c r="H51" s="22" t="n"/>
      <c r="I51" s="23">
        <f>IF(OR($F51="",$G51=""),"",$F51-$G51)</f>
        <v/>
      </c>
      <c r="J51" s="18">
        <f>IF($I51="","",IF(ABS($I51)&lt;=0.01*$F51,"√","×"))</f>
        <v/>
      </c>
      <c r="K51" s="23">
        <f>IF(COUNT($Q51,$V51,$AA51,$AF51,$AK51,$AP51,$AU51,$AZ51,$BE51,$BJ51,$BO51,$BT51,$BY51,$CD51,$CI51)=0,"",SUM($Q51,$V51,$AA51,$AF51,$AK51,$AP51,$AU51,$AZ51,$BE51,$BJ51,$BO51,$BT51,$BY51,$CD51,$CI51))</f>
        <v/>
      </c>
      <c r="L51" s="23">
        <f>IF(OR($F51="",$K51=""),"",$F51-$K51)</f>
        <v/>
      </c>
      <c r="M51" s="20" t="n"/>
      <c r="N51" s="18">
        <f>IF($M51="","",IFERROR(VLOOKUP(IFERROR(VLOOKUP(IF(ISNUMBER(FIND(" – ",$M51)),LEFT($M51,FIND(" – ",$M51)-1),$M51),ProdTbl,5,0),""),BasketTbl,2,0),"کد ناشناخته"))</f>
        <v/>
      </c>
      <c r="O51" s="18">
        <f>IF($M51="","",IFERROR(VLOOKUP(IF(ISNUMBER(FIND(" – ",$M51)),LEFT($M51,FIND(" – ",$M51)-1),$M51),ProdTbl,3,0),"کد ناشناخته"))</f>
        <v/>
      </c>
      <c r="P51" s="22" t="n"/>
      <c r="Q51" s="21" t="n"/>
      <c r="R51" s="20" t="n"/>
      <c r="S51" s="18">
        <f>IF($R51="","",IFERROR(VLOOKUP(IFERROR(VLOOKUP(IF(ISNUMBER(FIND(" – ",$R51)),LEFT($R51,FIND(" – ",$R51)-1),$R51),ProdTbl,5,0),""),BasketTbl,2,0),"کد ناشناخته"))</f>
        <v/>
      </c>
      <c r="T51" s="18">
        <f>IF($R51="","",IFERROR(VLOOKUP(IF(ISNUMBER(FIND(" – ",$R51)),LEFT($R51,FIND(" – ",$R51)-1),$R51),ProdTbl,3,0),"کد ناشناخته"))</f>
        <v/>
      </c>
      <c r="U51" s="22" t="n"/>
      <c r="V51" s="21" t="n"/>
      <c r="W51" s="20" t="n"/>
      <c r="X51" s="18">
        <f>IF($W51="","",IFERROR(VLOOKUP(IFERROR(VLOOKUP(IF(ISNUMBER(FIND(" – ",$W51)),LEFT($W51,FIND(" – ",$W51)-1),$W51),ProdTbl,5,0),""),BasketTbl,2,0),"کد ناشناخته"))</f>
        <v/>
      </c>
      <c r="Y51" s="18">
        <f>IF($W51="","",IFERROR(VLOOKUP(IF(ISNUMBER(FIND(" – ",$W51)),LEFT($W51,FIND(" – ",$W51)-1),$W51),ProdTbl,3,0),"کد ناشناخته"))</f>
        <v/>
      </c>
      <c r="Z51" s="22" t="n"/>
      <c r="AA51" s="21" t="n"/>
      <c r="AB51" s="20" t="n"/>
      <c r="AC51" s="18">
        <f>IF($AB51="","",IFERROR(VLOOKUP(IFERROR(VLOOKUP(IF(ISNUMBER(FIND(" – ",$AB51)),LEFT($AB51,FIND(" – ",$AB51)-1),$AB51),ProdTbl,5,0),""),BasketTbl,2,0),"کد ناشناخته"))</f>
        <v/>
      </c>
      <c r="AD51" s="18">
        <f>IF($AB51="","",IFERROR(VLOOKUP(IF(ISNUMBER(FIND(" – ",$AB51)),LEFT($AB51,FIND(" – ",$AB51)-1),$AB51),ProdTbl,3,0),"کد ناشناخته"))</f>
        <v/>
      </c>
      <c r="AE51" s="22" t="n"/>
      <c r="AF51" s="21" t="n"/>
      <c r="AG51" s="20" t="n"/>
      <c r="AH51" s="18">
        <f>IF($AG51="","",IFERROR(VLOOKUP(IFERROR(VLOOKUP(IF(ISNUMBER(FIND(" – ",$AG51)),LEFT($AG51,FIND(" – ",$AG51)-1),$AG51),ProdTbl,5,0),""),BasketTbl,2,0),"کد ناشناخته"))</f>
        <v/>
      </c>
      <c r="AI51" s="18">
        <f>IF($AG51="","",IFERROR(VLOOKUP(IF(ISNUMBER(FIND(" – ",$AG51)),LEFT($AG51,FIND(" – ",$AG51)-1),$AG51),ProdTbl,3,0),"کد ناشناخته"))</f>
        <v/>
      </c>
      <c r="AJ51" s="22" t="n"/>
      <c r="AK51" s="21" t="n"/>
      <c r="AL51" s="20" t="n"/>
      <c r="AM51" s="18">
        <f>IF($AL51="","",IFERROR(VLOOKUP(IFERROR(VLOOKUP(IF(ISNUMBER(FIND(" – ",$AL51)),LEFT($AL51,FIND(" – ",$AL51)-1),$AL51),ProdTbl,5,0),""),BasketTbl,2,0),"کد ناشناخته"))</f>
        <v/>
      </c>
      <c r="AN51" s="18">
        <f>IF($AL51="","",IFERROR(VLOOKUP(IF(ISNUMBER(FIND(" – ",$AL51)),LEFT($AL51,FIND(" – ",$AL51)-1),$AL51),ProdTbl,3,0),"کد ناشناخته"))</f>
        <v/>
      </c>
      <c r="AO51" s="22" t="n"/>
      <c r="AP51" s="21" t="n"/>
      <c r="AQ51" s="20" t="n"/>
      <c r="AR51" s="18">
        <f>IF($AQ51="","",IFERROR(VLOOKUP(IFERROR(VLOOKUP(IF(ISNUMBER(FIND(" – ",$AQ51)),LEFT($AQ51,FIND(" – ",$AQ51)-1),$AQ51),ProdTbl,5,0),""),BasketTbl,2,0),"کد ناشناخته"))</f>
        <v/>
      </c>
      <c r="AS51" s="18">
        <f>IF($AQ51="","",IFERROR(VLOOKUP(IF(ISNUMBER(FIND(" – ",$AQ51)),LEFT($AQ51,FIND(" – ",$AQ51)-1),$AQ51),ProdTbl,3,0),"کد ناشناخته"))</f>
        <v/>
      </c>
      <c r="AT51" s="22" t="n"/>
      <c r="AU51" s="21" t="n"/>
      <c r="AV51" s="20" t="n"/>
      <c r="AW51" s="18">
        <f>IF($AV51="","",IFERROR(VLOOKUP(IFERROR(VLOOKUP(IF(ISNUMBER(FIND(" – ",$AV51)),LEFT($AV51,FIND(" – ",$AV51)-1),$AV51),ProdTbl,5,0),""),BasketTbl,2,0),"کد ناشناخته"))</f>
        <v/>
      </c>
      <c r="AX51" s="18">
        <f>IF($AV51="","",IFERROR(VLOOKUP(IF(ISNUMBER(FIND(" – ",$AV51)),LEFT($AV51,FIND(" – ",$AV51)-1),$AV51),ProdTbl,3,0),"کد ناشناخته"))</f>
        <v/>
      </c>
      <c r="AY51" s="22" t="n"/>
      <c r="AZ51" s="21" t="n"/>
      <c r="BA51" s="20" t="n"/>
      <c r="BB51" s="18">
        <f>IF($BA51="","",IFERROR(VLOOKUP(IFERROR(VLOOKUP(IF(ISNUMBER(FIND(" – ",$BA51)),LEFT($BA51,FIND(" – ",$BA51)-1),$BA51),ProdTbl,5,0),""),BasketTbl,2,0),"کد ناشناخته"))</f>
        <v/>
      </c>
      <c r="BC51" s="18">
        <f>IF($BA51="","",IFERROR(VLOOKUP(IF(ISNUMBER(FIND(" – ",$BA51)),LEFT($BA51,FIND(" – ",$BA51)-1),$BA51),ProdTbl,3,0),"کد ناشناخته"))</f>
        <v/>
      </c>
      <c r="BD51" s="22" t="n"/>
      <c r="BE51" s="21" t="n"/>
      <c r="BF51" s="20" t="n"/>
      <c r="BG51" s="18">
        <f>IF($BF51="","",IFERROR(VLOOKUP(IFERROR(VLOOKUP(IF(ISNUMBER(FIND(" – ",$BF51)),LEFT($BF51,FIND(" – ",$BF51)-1),$BF51),ProdTbl,5,0),""),BasketTbl,2,0),"کد ناشناخته"))</f>
        <v/>
      </c>
      <c r="BH51" s="18">
        <f>IF($BF51="","",IFERROR(VLOOKUP(IF(ISNUMBER(FIND(" – ",$BF51)),LEFT($BF51,FIND(" – ",$BF51)-1),$BF51),ProdTbl,3,0),"کد ناشناخته"))</f>
        <v/>
      </c>
      <c r="BI51" s="22" t="n"/>
      <c r="BJ51" s="21" t="n"/>
      <c r="BK51" s="20" t="n"/>
      <c r="BL51" s="18">
        <f>IF($BK51="","",IFERROR(VLOOKUP(IFERROR(VLOOKUP(IF(ISNUMBER(FIND(" – ",$BK51)),LEFT($BK51,FIND(" – ",$BK51)-1),$BK51),ProdTbl,5,0),""),BasketTbl,2,0),"کد ناشناخته"))</f>
        <v/>
      </c>
      <c r="BM51" s="18">
        <f>IF($BK51="","",IFERROR(VLOOKUP(IF(ISNUMBER(FIND(" – ",$BK51)),LEFT($BK51,FIND(" – ",$BK51)-1),$BK51),ProdTbl,3,0),"کد ناشناخته"))</f>
        <v/>
      </c>
      <c r="BN51" s="22" t="n"/>
      <c r="BO51" s="21" t="n"/>
      <c r="BP51" s="20" t="n"/>
      <c r="BQ51" s="18">
        <f>IF($BP51="","",IFERROR(VLOOKUP(IFERROR(VLOOKUP(IF(ISNUMBER(FIND(" – ",$BP51)),LEFT($BP51,FIND(" – ",$BP51)-1),$BP51),ProdTbl,5,0),""),BasketTbl,2,0),"کد ناشناخته"))</f>
        <v/>
      </c>
      <c r="BR51" s="18">
        <f>IF($BP51="","",IFERROR(VLOOKUP(IF(ISNUMBER(FIND(" – ",$BP51)),LEFT($BP51,FIND(" – ",$BP51)-1),$BP51),ProdTbl,3,0),"کد ناشناخته"))</f>
        <v/>
      </c>
      <c r="BS51" s="22" t="n"/>
      <c r="BT51" s="21" t="n"/>
      <c r="BU51" s="20" t="n"/>
      <c r="BV51" s="18">
        <f>IF($BU51="","",IFERROR(VLOOKUP(IFERROR(VLOOKUP(IF(ISNUMBER(FIND(" – ",$BU51)),LEFT($BU51,FIND(" – ",$BU51)-1),$BU51),ProdTbl,5,0),""),BasketTbl,2,0),"کد ناشناخته"))</f>
        <v/>
      </c>
      <c r="BW51" s="18">
        <f>IF($BU51="","",IFERROR(VLOOKUP(IF(ISNUMBER(FIND(" – ",$BU51)),LEFT($BU51,FIND(" – ",$BU51)-1),$BU51),ProdTbl,3,0),"کد ناشناخته"))</f>
        <v/>
      </c>
      <c r="BX51" s="22" t="n"/>
      <c r="BY51" s="21" t="n"/>
      <c r="BZ51" s="20" t="n"/>
      <c r="CA51" s="18">
        <f>IF($BZ51="","",IFERROR(VLOOKUP(IFERROR(VLOOKUP(IF(ISNUMBER(FIND(" – ",$BZ51)),LEFT($BZ51,FIND(" – ",$BZ51)-1),$BZ51),ProdTbl,5,0),""),BasketTbl,2,0),"کد ناشناخته"))</f>
        <v/>
      </c>
      <c r="CB51" s="18">
        <f>IF($BZ51="","",IFERROR(VLOOKUP(IF(ISNUMBER(FIND(" – ",$BZ51)),LEFT($BZ51,FIND(" – ",$BZ51)-1),$BZ51),ProdTbl,3,0),"کد ناشناخته"))</f>
        <v/>
      </c>
      <c r="CC51" s="22" t="n"/>
      <c r="CD51" s="21" t="n"/>
      <c r="CE51" s="20" t="n"/>
      <c r="CF51" s="18">
        <f>IF($CE51="","",IFERROR(VLOOKUP(IFERROR(VLOOKUP(IF(ISNUMBER(FIND(" – ",$CE51)),LEFT($CE51,FIND(" – ",$CE51)-1),$CE51),ProdTbl,5,0),""),BasketTbl,2,0),"کد ناشناخته"))</f>
        <v/>
      </c>
      <c r="CG51" s="18">
        <f>IF($CE51="","",IFERROR(VLOOKUP(IF(ISNUMBER(FIND(" – ",$CE51)),LEFT($CE51,FIND(" – ",$CE51)-1),$CE51),ProdTbl,3,0),"کد ناشناخته"))</f>
        <v/>
      </c>
      <c r="CH51" s="22" t="n"/>
      <c r="CI51" s="21" t="n"/>
    </row>
    <row r="52">
      <c r="A52" s="18">
        <f>IF($B52="","",COUNTA($B$10:$B52))</f>
        <v/>
      </c>
      <c r="B52" s="19" t="n"/>
      <c r="C52" s="20" t="n"/>
      <c r="D52" s="19" t="n"/>
      <c r="E52" s="18">
        <f>IF($D52="","",IFERROR(VLOOKUP(IF(ISNUMBER(FIND(" – ",$D52)),LEFT($D52,FIND(" – ",$D52)-1),$D52),SellerTbl,2,0),"کد ناشناخته"))</f>
        <v/>
      </c>
      <c r="F52" s="21" t="n"/>
      <c r="G52" s="21" t="n"/>
      <c r="H52" s="22" t="n"/>
      <c r="I52" s="23">
        <f>IF(OR($F52="",$G52=""),"",$F52-$G52)</f>
        <v/>
      </c>
      <c r="J52" s="18">
        <f>IF($I52="","",IF(ABS($I52)&lt;=0.01*$F52,"√","×"))</f>
        <v/>
      </c>
      <c r="K52" s="23">
        <f>IF(COUNT($Q52,$V52,$AA52,$AF52,$AK52,$AP52,$AU52,$AZ52,$BE52,$BJ52,$BO52,$BT52,$BY52,$CD52,$CI52)=0,"",SUM($Q52,$V52,$AA52,$AF52,$AK52,$AP52,$AU52,$AZ52,$BE52,$BJ52,$BO52,$BT52,$BY52,$CD52,$CI52))</f>
        <v/>
      </c>
      <c r="L52" s="23">
        <f>IF(OR($F52="",$K52=""),"",$F52-$K52)</f>
        <v/>
      </c>
      <c r="M52" s="20" t="n"/>
      <c r="N52" s="18">
        <f>IF($M52="","",IFERROR(VLOOKUP(IFERROR(VLOOKUP(IF(ISNUMBER(FIND(" – ",$M52)),LEFT($M52,FIND(" – ",$M52)-1),$M52),ProdTbl,5,0),""),BasketTbl,2,0),"کد ناشناخته"))</f>
        <v/>
      </c>
      <c r="O52" s="18">
        <f>IF($M52="","",IFERROR(VLOOKUP(IF(ISNUMBER(FIND(" – ",$M52)),LEFT($M52,FIND(" – ",$M52)-1),$M52),ProdTbl,3,0),"کد ناشناخته"))</f>
        <v/>
      </c>
      <c r="P52" s="22" t="n"/>
      <c r="Q52" s="21" t="n"/>
      <c r="R52" s="20" t="n"/>
      <c r="S52" s="18">
        <f>IF($R52="","",IFERROR(VLOOKUP(IFERROR(VLOOKUP(IF(ISNUMBER(FIND(" – ",$R52)),LEFT($R52,FIND(" – ",$R52)-1),$R52),ProdTbl,5,0),""),BasketTbl,2,0),"کد ناشناخته"))</f>
        <v/>
      </c>
      <c r="T52" s="18">
        <f>IF($R52="","",IFERROR(VLOOKUP(IF(ISNUMBER(FIND(" – ",$R52)),LEFT($R52,FIND(" – ",$R52)-1),$R52),ProdTbl,3,0),"کد ناشناخته"))</f>
        <v/>
      </c>
      <c r="U52" s="22" t="n"/>
      <c r="V52" s="21" t="n"/>
      <c r="W52" s="20" t="n"/>
      <c r="X52" s="18">
        <f>IF($W52="","",IFERROR(VLOOKUP(IFERROR(VLOOKUP(IF(ISNUMBER(FIND(" – ",$W52)),LEFT($W52,FIND(" – ",$W52)-1),$W52),ProdTbl,5,0),""),BasketTbl,2,0),"کد ناشناخته"))</f>
        <v/>
      </c>
      <c r="Y52" s="18">
        <f>IF($W52="","",IFERROR(VLOOKUP(IF(ISNUMBER(FIND(" – ",$W52)),LEFT($W52,FIND(" – ",$W52)-1),$W52),ProdTbl,3,0),"کد ناشناخته"))</f>
        <v/>
      </c>
      <c r="Z52" s="22" t="n"/>
      <c r="AA52" s="21" t="n"/>
      <c r="AB52" s="20" t="n"/>
      <c r="AC52" s="18">
        <f>IF($AB52="","",IFERROR(VLOOKUP(IFERROR(VLOOKUP(IF(ISNUMBER(FIND(" – ",$AB52)),LEFT($AB52,FIND(" – ",$AB52)-1),$AB52),ProdTbl,5,0),""),BasketTbl,2,0),"کد ناشناخته"))</f>
        <v/>
      </c>
      <c r="AD52" s="18">
        <f>IF($AB52="","",IFERROR(VLOOKUP(IF(ISNUMBER(FIND(" – ",$AB52)),LEFT($AB52,FIND(" – ",$AB52)-1),$AB52),ProdTbl,3,0),"کد ناشناخته"))</f>
        <v/>
      </c>
      <c r="AE52" s="22" t="n"/>
      <c r="AF52" s="21" t="n"/>
      <c r="AG52" s="20" t="n"/>
      <c r="AH52" s="18">
        <f>IF($AG52="","",IFERROR(VLOOKUP(IFERROR(VLOOKUP(IF(ISNUMBER(FIND(" – ",$AG52)),LEFT($AG52,FIND(" – ",$AG52)-1),$AG52),ProdTbl,5,0),""),BasketTbl,2,0),"کد ناشناخته"))</f>
        <v/>
      </c>
      <c r="AI52" s="18">
        <f>IF($AG52="","",IFERROR(VLOOKUP(IF(ISNUMBER(FIND(" – ",$AG52)),LEFT($AG52,FIND(" – ",$AG52)-1),$AG52),ProdTbl,3,0),"کد ناشناخته"))</f>
        <v/>
      </c>
      <c r="AJ52" s="22" t="n"/>
      <c r="AK52" s="21" t="n"/>
      <c r="AL52" s="20" t="n"/>
      <c r="AM52" s="18">
        <f>IF($AL52="","",IFERROR(VLOOKUP(IFERROR(VLOOKUP(IF(ISNUMBER(FIND(" – ",$AL52)),LEFT($AL52,FIND(" – ",$AL52)-1),$AL52),ProdTbl,5,0),""),BasketTbl,2,0),"کد ناشناخته"))</f>
        <v/>
      </c>
      <c r="AN52" s="18">
        <f>IF($AL52="","",IFERROR(VLOOKUP(IF(ISNUMBER(FIND(" – ",$AL52)),LEFT($AL52,FIND(" – ",$AL52)-1),$AL52),ProdTbl,3,0),"کد ناشناخته"))</f>
        <v/>
      </c>
      <c r="AO52" s="22" t="n"/>
      <c r="AP52" s="21" t="n"/>
      <c r="AQ52" s="20" t="n"/>
      <c r="AR52" s="18">
        <f>IF($AQ52="","",IFERROR(VLOOKUP(IFERROR(VLOOKUP(IF(ISNUMBER(FIND(" – ",$AQ52)),LEFT($AQ52,FIND(" – ",$AQ52)-1),$AQ52),ProdTbl,5,0),""),BasketTbl,2,0),"کد ناشناخته"))</f>
        <v/>
      </c>
      <c r="AS52" s="18">
        <f>IF($AQ52="","",IFERROR(VLOOKUP(IF(ISNUMBER(FIND(" – ",$AQ52)),LEFT($AQ52,FIND(" – ",$AQ52)-1),$AQ52),ProdTbl,3,0),"کد ناشناخته"))</f>
        <v/>
      </c>
      <c r="AT52" s="22" t="n"/>
      <c r="AU52" s="21" t="n"/>
      <c r="AV52" s="20" t="n"/>
      <c r="AW52" s="18">
        <f>IF($AV52="","",IFERROR(VLOOKUP(IFERROR(VLOOKUP(IF(ISNUMBER(FIND(" – ",$AV52)),LEFT($AV52,FIND(" – ",$AV52)-1),$AV52),ProdTbl,5,0),""),BasketTbl,2,0),"کد ناشناخته"))</f>
        <v/>
      </c>
      <c r="AX52" s="18">
        <f>IF($AV52="","",IFERROR(VLOOKUP(IF(ISNUMBER(FIND(" – ",$AV52)),LEFT($AV52,FIND(" – ",$AV52)-1),$AV52),ProdTbl,3,0),"کد ناشناخته"))</f>
        <v/>
      </c>
      <c r="AY52" s="22" t="n"/>
      <c r="AZ52" s="21" t="n"/>
      <c r="BA52" s="20" t="n"/>
      <c r="BB52" s="18">
        <f>IF($BA52="","",IFERROR(VLOOKUP(IFERROR(VLOOKUP(IF(ISNUMBER(FIND(" – ",$BA52)),LEFT($BA52,FIND(" – ",$BA52)-1),$BA52),ProdTbl,5,0),""),BasketTbl,2,0),"کد ناشناخته"))</f>
        <v/>
      </c>
      <c r="BC52" s="18">
        <f>IF($BA52="","",IFERROR(VLOOKUP(IF(ISNUMBER(FIND(" – ",$BA52)),LEFT($BA52,FIND(" – ",$BA52)-1),$BA52),ProdTbl,3,0),"کد ناشناخته"))</f>
        <v/>
      </c>
      <c r="BD52" s="22" t="n"/>
      <c r="BE52" s="21" t="n"/>
      <c r="BF52" s="20" t="n"/>
      <c r="BG52" s="18">
        <f>IF($BF52="","",IFERROR(VLOOKUP(IFERROR(VLOOKUP(IF(ISNUMBER(FIND(" – ",$BF52)),LEFT($BF52,FIND(" – ",$BF52)-1),$BF52),ProdTbl,5,0),""),BasketTbl,2,0),"کد ناشناخته"))</f>
        <v/>
      </c>
      <c r="BH52" s="18">
        <f>IF($BF52="","",IFERROR(VLOOKUP(IF(ISNUMBER(FIND(" – ",$BF52)),LEFT($BF52,FIND(" – ",$BF52)-1),$BF52),ProdTbl,3,0),"کد ناشناخته"))</f>
        <v/>
      </c>
      <c r="BI52" s="22" t="n"/>
      <c r="BJ52" s="21" t="n"/>
      <c r="BK52" s="20" t="n"/>
      <c r="BL52" s="18">
        <f>IF($BK52="","",IFERROR(VLOOKUP(IFERROR(VLOOKUP(IF(ISNUMBER(FIND(" – ",$BK52)),LEFT($BK52,FIND(" – ",$BK52)-1),$BK52),ProdTbl,5,0),""),BasketTbl,2,0),"کد ناشناخته"))</f>
        <v/>
      </c>
      <c r="BM52" s="18">
        <f>IF($BK52="","",IFERROR(VLOOKUP(IF(ISNUMBER(FIND(" – ",$BK52)),LEFT($BK52,FIND(" – ",$BK52)-1),$BK52),ProdTbl,3,0),"کد ناشناخته"))</f>
        <v/>
      </c>
      <c r="BN52" s="22" t="n"/>
      <c r="BO52" s="21" t="n"/>
      <c r="BP52" s="20" t="n"/>
      <c r="BQ52" s="18">
        <f>IF($BP52="","",IFERROR(VLOOKUP(IFERROR(VLOOKUP(IF(ISNUMBER(FIND(" – ",$BP52)),LEFT($BP52,FIND(" – ",$BP52)-1),$BP52),ProdTbl,5,0),""),BasketTbl,2,0),"کد ناشناخته"))</f>
        <v/>
      </c>
      <c r="BR52" s="18">
        <f>IF($BP52="","",IFERROR(VLOOKUP(IF(ISNUMBER(FIND(" – ",$BP52)),LEFT($BP52,FIND(" – ",$BP52)-1),$BP52),ProdTbl,3,0),"کد ناشناخته"))</f>
        <v/>
      </c>
      <c r="BS52" s="22" t="n"/>
      <c r="BT52" s="21" t="n"/>
      <c r="BU52" s="20" t="n"/>
      <c r="BV52" s="18">
        <f>IF($BU52="","",IFERROR(VLOOKUP(IFERROR(VLOOKUP(IF(ISNUMBER(FIND(" – ",$BU52)),LEFT($BU52,FIND(" – ",$BU52)-1),$BU52),ProdTbl,5,0),""),BasketTbl,2,0),"کد ناشناخته"))</f>
        <v/>
      </c>
      <c r="BW52" s="18">
        <f>IF($BU52="","",IFERROR(VLOOKUP(IF(ISNUMBER(FIND(" – ",$BU52)),LEFT($BU52,FIND(" – ",$BU52)-1),$BU52),ProdTbl,3,0),"کد ناشناخته"))</f>
        <v/>
      </c>
      <c r="BX52" s="22" t="n"/>
      <c r="BY52" s="21" t="n"/>
      <c r="BZ52" s="20" t="n"/>
      <c r="CA52" s="18">
        <f>IF($BZ52="","",IFERROR(VLOOKUP(IFERROR(VLOOKUP(IF(ISNUMBER(FIND(" – ",$BZ52)),LEFT($BZ52,FIND(" – ",$BZ52)-1),$BZ52),ProdTbl,5,0),""),BasketTbl,2,0),"کد ناشناخته"))</f>
        <v/>
      </c>
      <c r="CB52" s="18">
        <f>IF($BZ52="","",IFERROR(VLOOKUP(IF(ISNUMBER(FIND(" – ",$BZ52)),LEFT($BZ52,FIND(" – ",$BZ52)-1),$BZ52),ProdTbl,3,0),"کد ناشناخته"))</f>
        <v/>
      </c>
      <c r="CC52" s="22" t="n"/>
      <c r="CD52" s="21" t="n"/>
      <c r="CE52" s="20" t="n"/>
      <c r="CF52" s="18">
        <f>IF($CE52="","",IFERROR(VLOOKUP(IFERROR(VLOOKUP(IF(ISNUMBER(FIND(" – ",$CE52)),LEFT($CE52,FIND(" – ",$CE52)-1),$CE52),ProdTbl,5,0),""),BasketTbl,2,0),"کد ناشناخته"))</f>
        <v/>
      </c>
      <c r="CG52" s="18">
        <f>IF($CE52="","",IFERROR(VLOOKUP(IF(ISNUMBER(FIND(" – ",$CE52)),LEFT($CE52,FIND(" – ",$CE52)-1),$CE52),ProdTbl,3,0),"کد ناشناخته"))</f>
        <v/>
      </c>
      <c r="CH52" s="22" t="n"/>
      <c r="CI52" s="21" t="n"/>
    </row>
    <row r="53">
      <c r="A53" s="18">
        <f>IF($B53="","",COUNTA($B$10:$B53))</f>
        <v/>
      </c>
      <c r="B53" s="19" t="n"/>
      <c r="C53" s="20" t="n"/>
      <c r="D53" s="19" t="n"/>
      <c r="E53" s="18">
        <f>IF($D53="","",IFERROR(VLOOKUP(IF(ISNUMBER(FIND(" – ",$D53)),LEFT($D53,FIND(" – ",$D53)-1),$D53),SellerTbl,2,0),"کد ناشناخته"))</f>
        <v/>
      </c>
      <c r="F53" s="21" t="n"/>
      <c r="G53" s="21" t="n"/>
      <c r="H53" s="22" t="n"/>
      <c r="I53" s="23">
        <f>IF(OR($F53="",$G53=""),"",$F53-$G53)</f>
        <v/>
      </c>
      <c r="J53" s="18">
        <f>IF($I53="","",IF(ABS($I53)&lt;=0.01*$F53,"√","×"))</f>
        <v/>
      </c>
      <c r="K53" s="23">
        <f>IF(COUNT($Q53,$V53,$AA53,$AF53,$AK53,$AP53,$AU53,$AZ53,$BE53,$BJ53,$BO53,$BT53,$BY53,$CD53,$CI53)=0,"",SUM($Q53,$V53,$AA53,$AF53,$AK53,$AP53,$AU53,$AZ53,$BE53,$BJ53,$BO53,$BT53,$BY53,$CD53,$CI53))</f>
        <v/>
      </c>
      <c r="L53" s="23">
        <f>IF(OR($F53="",$K53=""),"",$F53-$K53)</f>
        <v/>
      </c>
      <c r="M53" s="20" t="n"/>
      <c r="N53" s="18">
        <f>IF($M53="","",IFERROR(VLOOKUP(IFERROR(VLOOKUP(IF(ISNUMBER(FIND(" – ",$M53)),LEFT($M53,FIND(" – ",$M53)-1),$M53),ProdTbl,5,0),""),BasketTbl,2,0),"کد ناشناخته"))</f>
        <v/>
      </c>
      <c r="O53" s="18">
        <f>IF($M53="","",IFERROR(VLOOKUP(IF(ISNUMBER(FIND(" – ",$M53)),LEFT($M53,FIND(" – ",$M53)-1),$M53),ProdTbl,3,0),"کد ناشناخته"))</f>
        <v/>
      </c>
      <c r="P53" s="22" t="n"/>
      <c r="Q53" s="21" t="n"/>
      <c r="R53" s="20" t="n"/>
      <c r="S53" s="18">
        <f>IF($R53="","",IFERROR(VLOOKUP(IFERROR(VLOOKUP(IF(ISNUMBER(FIND(" – ",$R53)),LEFT($R53,FIND(" – ",$R53)-1),$R53),ProdTbl,5,0),""),BasketTbl,2,0),"کد ناشناخته"))</f>
        <v/>
      </c>
      <c r="T53" s="18">
        <f>IF($R53="","",IFERROR(VLOOKUP(IF(ISNUMBER(FIND(" – ",$R53)),LEFT($R53,FIND(" – ",$R53)-1),$R53),ProdTbl,3,0),"کد ناشناخته"))</f>
        <v/>
      </c>
      <c r="U53" s="22" t="n"/>
      <c r="V53" s="21" t="n"/>
      <c r="W53" s="20" t="n"/>
      <c r="X53" s="18">
        <f>IF($W53="","",IFERROR(VLOOKUP(IFERROR(VLOOKUP(IF(ISNUMBER(FIND(" – ",$W53)),LEFT($W53,FIND(" – ",$W53)-1),$W53),ProdTbl,5,0),""),BasketTbl,2,0),"کد ناشناخته"))</f>
        <v/>
      </c>
      <c r="Y53" s="18">
        <f>IF($W53="","",IFERROR(VLOOKUP(IF(ISNUMBER(FIND(" – ",$W53)),LEFT($W53,FIND(" – ",$W53)-1),$W53),ProdTbl,3,0),"کد ناشناخته"))</f>
        <v/>
      </c>
      <c r="Z53" s="22" t="n"/>
      <c r="AA53" s="21" t="n"/>
      <c r="AB53" s="20" t="n"/>
      <c r="AC53" s="18">
        <f>IF($AB53="","",IFERROR(VLOOKUP(IFERROR(VLOOKUP(IF(ISNUMBER(FIND(" – ",$AB53)),LEFT($AB53,FIND(" – ",$AB53)-1),$AB53),ProdTbl,5,0),""),BasketTbl,2,0),"کد ناشناخته"))</f>
        <v/>
      </c>
      <c r="AD53" s="18">
        <f>IF($AB53="","",IFERROR(VLOOKUP(IF(ISNUMBER(FIND(" – ",$AB53)),LEFT($AB53,FIND(" – ",$AB53)-1),$AB53),ProdTbl,3,0),"کد ناشناخته"))</f>
        <v/>
      </c>
      <c r="AE53" s="22" t="n"/>
      <c r="AF53" s="21" t="n"/>
      <c r="AG53" s="20" t="n"/>
      <c r="AH53" s="18">
        <f>IF($AG53="","",IFERROR(VLOOKUP(IFERROR(VLOOKUP(IF(ISNUMBER(FIND(" – ",$AG53)),LEFT($AG53,FIND(" – ",$AG53)-1),$AG53),ProdTbl,5,0),""),BasketTbl,2,0),"کد ناشناخته"))</f>
        <v/>
      </c>
      <c r="AI53" s="18">
        <f>IF($AG53="","",IFERROR(VLOOKUP(IF(ISNUMBER(FIND(" – ",$AG53)),LEFT($AG53,FIND(" – ",$AG53)-1),$AG53),ProdTbl,3,0),"کد ناشناخته"))</f>
        <v/>
      </c>
      <c r="AJ53" s="22" t="n"/>
      <c r="AK53" s="21" t="n"/>
      <c r="AL53" s="20" t="n"/>
      <c r="AM53" s="18">
        <f>IF($AL53="","",IFERROR(VLOOKUP(IFERROR(VLOOKUP(IF(ISNUMBER(FIND(" – ",$AL53)),LEFT($AL53,FIND(" – ",$AL53)-1),$AL53),ProdTbl,5,0),""),BasketTbl,2,0),"کد ناشناخته"))</f>
        <v/>
      </c>
      <c r="AN53" s="18">
        <f>IF($AL53="","",IFERROR(VLOOKUP(IF(ISNUMBER(FIND(" – ",$AL53)),LEFT($AL53,FIND(" – ",$AL53)-1),$AL53),ProdTbl,3,0),"کد ناشناخته"))</f>
        <v/>
      </c>
      <c r="AO53" s="22" t="n"/>
      <c r="AP53" s="21" t="n"/>
      <c r="AQ53" s="20" t="n"/>
      <c r="AR53" s="18">
        <f>IF($AQ53="","",IFERROR(VLOOKUP(IFERROR(VLOOKUP(IF(ISNUMBER(FIND(" – ",$AQ53)),LEFT($AQ53,FIND(" – ",$AQ53)-1),$AQ53),ProdTbl,5,0),""),BasketTbl,2,0),"کد ناشناخته"))</f>
        <v/>
      </c>
      <c r="AS53" s="18">
        <f>IF($AQ53="","",IFERROR(VLOOKUP(IF(ISNUMBER(FIND(" – ",$AQ53)),LEFT($AQ53,FIND(" – ",$AQ53)-1),$AQ53),ProdTbl,3,0),"کد ناشناخته"))</f>
        <v/>
      </c>
      <c r="AT53" s="22" t="n"/>
      <c r="AU53" s="21" t="n"/>
      <c r="AV53" s="20" t="n"/>
      <c r="AW53" s="18">
        <f>IF($AV53="","",IFERROR(VLOOKUP(IFERROR(VLOOKUP(IF(ISNUMBER(FIND(" – ",$AV53)),LEFT($AV53,FIND(" – ",$AV53)-1),$AV53),ProdTbl,5,0),""),BasketTbl,2,0),"کد ناشناخته"))</f>
        <v/>
      </c>
      <c r="AX53" s="18">
        <f>IF($AV53="","",IFERROR(VLOOKUP(IF(ISNUMBER(FIND(" – ",$AV53)),LEFT($AV53,FIND(" – ",$AV53)-1),$AV53),ProdTbl,3,0),"کد ناشناخته"))</f>
        <v/>
      </c>
      <c r="AY53" s="22" t="n"/>
      <c r="AZ53" s="21" t="n"/>
      <c r="BA53" s="20" t="n"/>
      <c r="BB53" s="18">
        <f>IF($BA53="","",IFERROR(VLOOKUP(IFERROR(VLOOKUP(IF(ISNUMBER(FIND(" – ",$BA53)),LEFT($BA53,FIND(" – ",$BA53)-1),$BA53),ProdTbl,5,0),""),BasketTbl,2,0),"کد ناشناخته"))</f>
        <v/>
      </c>
      <c r="BC53" s="18">
        <f>IF($BA53="","",IFERROR(VLOOKUP(IF(ISNUMBER(FIND(" – ",$BA53)),LEFT($BA53,FIND(" – ",$BA53)-1),$BA53),ProdTbl,3,0),"کد ناشناخته"))</f>
        <v/>
      </c>
      <c r="BD53" s="22" t="n"/>
      <c r="BE53" s="21" t="n"/>
      <c r="BF53" s="20" t="n"/>
      <c r="BG53" s="18">
        <f>IF($BF53="","",IFERROR(VLOOKUP(IFERROR(VLOOKUP(IF(ISNUMBER(FIND(" – ",$BF53)),LEFT($BF53,FIND(" – ",$BF53)-1),$BF53),ProdTbl,5,0),""),BasketTbl,2,0),"کد ناشناخته"))</f>
        <v/>
      </c>
      <c r="BH53" s="18">
        <f>IF($BF53="","",IFERROR(VLOOKUP(IF(ISNUMBER(FIND(" – ",$BF53)),LEFT($BF53,FIND(" – ",$BF53)-1),$BF53),ProdTbl,3,0),"کد ناشناخته"))</f>
        <v/>
      </c>
      <c r="BI53" s="22" t="n"/>
      <c r="BJ53" s="21" t="n"/>
      <c r="BK53" s="20" t="n"/>
      <c r="BL53" s="18">
        <f>IF($BK53="","",IFERROR(VLOOKUP(IFERROR(VLOOKUP(IF(ISNUMBER(FIND(" – ",$BK53)),LEFT($BK53,FIND(" – ",$BK53)-1),$BK53),ProdTbl,5,0),""),BasketTbl,2,0),"کد ناشناخته"))</f>
        <v/>
      </c>
      <c r="BM53" s="18">
        <f>IF($BK53="","",IFERROR(VLOOKUP(IF(ISNUMBER(FIND(" – ",$BK53)),LEFT($BK53,FIND(" – ",$BK53)-1),$BK53),ProdTbl,3,0),"کد ناشناخته"))</f>
        <v/>
      </c>
      <c r="BN53" s="22" t="n"/>
      <c r="BO53" s="21" t="n"/>
      <c r="BP53" s="20" t="n"/>
      <c r="BQ53" s="18">
        <f>IF($BP53="","",IFERROR(VLOOKUP(IFERROR(VLOOKUP(IF(ISNUMBER(FIND(" – ",$BP53)),LEFT($BP53,FIND(" – ",$BP53)-1),$BP53),ProdTbl,5,0),""),BasketTbl,2,0),"کد ناشناخته"))</f>
        <v/>
      </c>
      <c r="BR53" s="18">
        <f>IF($BP53="","",IFERROR(VLOOKUP(IF(ISNUMBER(FIND(" – ",$BP53)),LEFT($BP53,FIND(" – ",$BP53)-1),$BP53),ProdTbl,3,0),"کد ناشناخته"))</f>
        <v/>
      </c>
      <c r="BS53" s="22" t="n"/>
      <c r="BT53" s="21" t="n"/>
      <c r="BU53" s="20" t="n"/>
      <c r="BV53" s="18">
        <f>IF($BU53="","",IFERROR(VLOOKUP(IFERROR(VLOOKUP(IF(ISNUMBER(FIND(" – ",$BU53)),LEFT($BU53,FIND(" – ",$BU53)-1),$BU53),ProdTbl,5,0),""),BasketTbl,2,0),"کد ناشناخته"))</f>
        <v/>
      </c>
      <c r="BW53" s="18">
        <f>IF($BU53="","",IFERROR(VLOOKUP(IF(ISNUMBER(FIND(" – ",$BU53)),LEFT($BU53,FIND(" – ",$BU53)-1),$BU53),ProdTbl,3,0),"کد ناشناخته"))</f>
        <v/>
      </c>
      <c r="BX53" s="22" t="n"/>
      <c r="BY53" s="21" t="n"/>
      <c r="BZ53" s="20" t="n"/>
      <c r="CA53" s="18">
        <f>IF($BZ53="","",IFERROR(VLOOKUP(IFERROR(VLOOKUP(IF(ISNUMBER(FIND(" – ",$BZ53)),LEFT($BZ53,FIND(" – ",$BZ53)-1),$BZ53),ProdTbl,5,0),""),BasketTbl,2,0),"کد ناشناخته"))</f>
        <v/>
      </c>
      <c r="CB53" s="18">
        <f>IF($BZ53="","",IFERROR(VLOOKUP(IF(ISNUMBER(FIND(" – ",$BZ53)),LEFT($BZ53,FIND(" – ",$BZ53)-1),$BZ53),ProdTbl,3,0),"کد ناشناخته"))</f>
        <v/>
      </c>
      <c r="CC53" s="22" t="n"/>
      <c r="CD53" s="21" t="n"/>
      <c r="CE53" s="20" t="n"/>
      <c r="CF53" s="18">
        <f>IF($CE53="","",IFERROR(VLOOKUP(IFERROR(VLOOKUP(IF(ISNUMBER(FIND(" – ",$CE53)),LEFT($CE53,FIND(" – ",$CE53)-1),$CE53),ProdTbl,5,0),""),BasketTbl,2,0),"کد ناشناخته"))</f>
        <v/>
      </c>
      <c r="CG53" s="18">
        <f>IF($CE53="","",IFERROR(VLOOKUP(IF(ISNUMBER(FIND(" – ",$CE53)),LEFT($CE53,FIND(" – ",$CE53)-1),$CE53),ProdTbl,3,0),"کد ناشناخته"))</f>
        <v/>
      </c>
      <c r="CH53" s="22" t="n"/>
      <c r="CI53" s="21" t="n"/>
    </row>
    <row r="54">
      <c r="A54" s="18">
        <f>IF($B54="","",COUNTA($B$10:$B54))</f>
        <v/>
      </c>
      <c r="B54" s="19" t="n"/>
      <c r="C54" s="20" t="n"/>
      <c r="D54" s="19" t="n"/>
      <c r="E54" s="18">
        <f>IF($D54="","",IFERROR(VLOOKUP(IF(ISNUMBER(FIND(" – ",$D54)),LEFT($D54,FIND(" – ",$D54)-1),$D54),SellerTbl,2,0),"کد ناشناخته"))</f>
        <v/>
      </c>
      <c r="F54" s="21" t="n"/>
      <c r="G54" s="21" t="n"/>
      <c r="H54" s="22" t="n"/>
      <c r="I54" s="23">
        <f>IF(OR($F54="",$G54=""),"",$F54-$G54)</f>
        <v/>
      </c>
      <c r="J54" s="18">
        <f>IF($I54="","",IF(ABS($I54)&lt;=0.01*$F54,"√","×"))</f>
        <v/>
      </c>
      <c r="K54" s="23">
        <f>IF(COUNT($Q54,$V54,$AA54,$AF54,$AK54,$AP54,$AU54,$AZ54,$BE54,$BJ54,$BO54,$BT54,$BY54,$CD54,$CI54)=0,"",SUM($Q54,$V54,$AA54,$AF54,$AK54,$AP54,$AU54,$AZ54,$BE54,$BJ54,$BO54,$BT54,$BY54,$CD54,$CI54))</f>
        <v/>
      </c>
      <c r="L54" s="23">
        <f>IF(OR($F54="",$K54=""),"",$F54-$K54)</f>
        <v/>
      </c>
      <c r="M54" s="20" t="n"/>
      <c r="N54" s="18">
        <f>IF($M54="","",IFERROR(VLOOKUP(IFERROR(VLOOKUP(IF(ISNUMBER(FIND(" – ",$M54)),LEFT($M54,FIND(" – ",$M54)-1),$M54),ProdTbl,5,0),""),BasketTbl,2,0),"کد ناشناخته"))</f>
        <v/>
      </c>
      <c r="O54" s="18">
        <f>IF($M54="","",IFERROR(VLOOKUP(IF(ISNUMBER(FIND(" – ",$M54)),LEFT($M54,FIND(" – ",$M54)-1),$M54),ProdTbl,3,0),"کد ناشناخته"))</f>
        <v/>
      </c>
      <c r="P54" s="22" t="n"/>
      <c r="Q54" s="21" t="n"/>
      <c r="R54" s="20" t="n"/>
      <c r="S54" s="18">
        <f>IF($R54="","",IFERROR(VLOOKUP(IFERROR(VLOOKUP(IF(ISNUMBER(FIND(" – ",$R54)),LEFT($R54,FIND(" – ",$R54)-1),$R54),ProdTbl,5,0),""),BasketTbl,2,0),"کد ناشناخته"))</f>
        <v/>
      </c>
      <c r="T54" s="18">
        <f>IF($R54="","",IFERROR(VLOOKUP(IF(ISNUMBER(FIND(" – ",$R54)),LEFT($R54,FIND(" – ",$R54)-1),$R54),ProdTbl,3,0),"کد ناشناخته"))</f>
        <v/>
      </c>
      <c r="U54" s="22" t="n"/>
      <c r="V54" s="21" t="n"/>
      <c r="W54" s="20" t="n"/>
      <c r="X54" s="18">
        <f>IF($W54="","",IFERROR(VLOOKUP(IFERROR(VLOOKUP(IF(ISNUMBER(FIND(" – ",$W54)),LEFT($W54,FIND(" – ",$W54)-1),$W54),ProdTbl,5,0),""),BasketTbl,2,0),"کد ناشناخته"))</f>
        <v/>
      </c>
      <c r="Y54" s="18">
        <f>IF($W54="","",IFERROR(VLOOKUP(IF(ISNUMBER(FIND(" – ",$W54)),LEFT($W54,FIND(" – ",$W54)-1),$W54),ProdTbl,3,0),"کد ناشناخته"))</f>
        <v/>
      </c>
      <c r="Z54" s="22" t="n"/>
      <c r="AA54" s="21" t="n"/>
      <c r="AB54" s="20" t="n"/>
      <c r="AC54" s="18">
        <f>IF($AB54="","",IFERROR(VLOOKUP(IFERROR(VLOOKUP(IF(ISNUMBER(FIND(" – ",$AB54)),LEFT($AB54,FIND(" – ",$AB54)-1),$AB54),ProdTbl,5,0),""),BasketTbl,2,0),"کد ناشناخته"))</f>
        <v/>
      </c>
      <c r="AD54" s="18">
        <f>IF($AB54="","",IFERROR(VLOOKUP(IF(ISNUMBER(FIND(" – ",$AB54)),LEFT($AB54,FIND(" – ",$AB54)-1),$AB54),ProdTbl,3,0),"کد ناشناخته"))</f>
        <v/>
      </c>
      <c r="AE54" s="22" t="n"/>
      <c r="AF54" s="21" t="n"/>
      <c r="AG54" s="20" t="n"/>
      <c r="AH54" s="18">
        <f>IF($AG54="","",IFERROR(VLOOKUP(IFERROR(VLOOKUP(IF(ISNUMBER(FIND(" – ",$AG54)),LEFT($AG54,FIND(" – ",$AG54)-1),$AG54),ProdTbl,5,0),""),BasketTbl,2,0),"کد ناشناخته"))</f>
        <v/>
      </c>
      <c r="AI54" s="18">
        <f>IF($AG54="","",IFERROR(VLOOKUP(IF(ISNUMBER(FIND(" – ",$AG54)),LEFT($AG54,FIND(" – ",$AG54)-1),$AG54),ProdTbl,3,0),"کد ناشناخته"))</f>
        <v/>
      </c>
      <c r="AJ54" s="22" t="n"/>
      <c r="AK54" s="21" t="n"/>
      <c r="AL54" s="20" t="n"/>
      <c r="AM54" s="18">
        <f>IF($AL54="","",IFERROR(VLOOKUP(IFERROR(VLOOKUP(IF(ISNUMBER(FIND(" – ",$AL54)),LEFT($AL54,FIND(" – ",$AL54)-1),$AL54),ProdTbl,5,0),""),BasketTbl,2,0),"کد ناشناخته"))</f>
        <v/>
      </c>
      <c r="AN54" s="18">
        <f>IF($AL54="","",IFERROR(VLOOKUP(IF(ISNUMBER(FIND(" – ",$AL54)),LEFT($AL54,FIND(" – ",$AL54)-1),$AL54),ProdTbl,3,0),"کد ناشناخته"))</f>
        <v/>
      </c>
      <c r="AO54" s="22" t="n"/>
      <c r="AP54" s="21" t="n"/>
      <c r="AQ54" s="20" t="n"/>
      <c r="AR54" s="18">
        <f>IF($AQ54="","",IFERROR(VLOOKUP(IFERROR(VLOOKUP(IF(ISNUMBER(FIND(" – ",$AQ54)),LEFT($AQ54,FIND(" – ",$AQ54)-1),$AQ54),ProdTbl,5,0),""),BasketTbl,2,0),"کد ناشناخته"))</f>
        <v/>
      </c>
      <c r="AS54" s="18">
        <f>IF($AQ54="","",IFERROR(VLOOKUP(IF(ISNUMBER(FIND(" – ",$AQ54)),LEFT($AQ54,FIND(" – ",$AQ54)-1),$AQ54),ProdTbl,3,0),"کد ناشناخته"))</f>
        <v/>
      </c>
      <c r="AT54" s="22" t="n"/>
      <c r="AU54" s="21" t="n"/>
      <c r="AV54" s="20" t="n"/>
      <c r="AW54" s="18">
        <f>IF($AV54="","",IFERROR(VLOOKUP(IFERROR(VLOOKUP(IF(ISNUMBER(FIND(" – ",$AV54)),LEFT($AV54,FIND(" – ",$AV54)-1),$AV54),ProdTbl,5,0),""),BasketTbl,2,0),"کد ناشناخته"))</f>
        <v/>
      </c>
      <c r="AX54" s="18">
        <f>IF($AV54="","",IFERROR(VLOOKUP(IF(ISNUMBER(FIND(" – ",$AV54)),LEFT($AV54,FIND(" – ",$AV54)-1),$AV54),ProdTbl,3,0),"کد ناشناخته"))</f>
        <v/>
      </c>
      <c r="AY54" s="22" t="n"/>
      <c r="AZ54" s="21" t="n"/>
      <c r="BA54" s="20" t="n"/>
      <c r="BB54" s="18">
        <f>IF($BA54="","",IFERROR(VLOOKUP(IFERROR(VLOOKUP(IF(ISNUMBER(FIND(" – ",$BA54)),LEFT($BA54,FIND(" – ",$BA54)-1),$BA54),ProdTbl,5,0),""),BasketTbl,2,0),"کد ناشناخته"))</f>
        <v/>
      </c>
      <c r="BC54" s="18">
        <f>IF($BA54="","",IFERROR(VLOOKUP(IF(ISNUMBER(FIND(" – ",$BA54)),LEFT($BA54,FIND(" – ",$BA54)-1),$BA54),ProdTbl,3,0),"کد ناشناخته"))</f>
        <v/>
      </c>
      <c r="BD54" s="22" t="n"/>
      <c r="BE54" s="21" t="n"/>
      <c r="BF54" s="20" t="n"/>
      <c r="BG54" s="18">
        <f>IF($BF54="","",IFERROR(VLOOKUP(IFERROR(VLOOKUP(IF(ISNUMBER(FIND(" – ",$BF54)),LEFT($BF54,FIND(" – ",$BF54)-1),$BF54),ProdTbl,5,0),""),BasketTbl,2,0),"کد ناشناخته"))</f>
        <v/>
      </c>
      <c r="BH54" s="18">
        <f>IF($BF54="","",IFERROR(VLOOKUP(IF(ISNUMBER(FIND(" – ",$BF54)),LEFT($BF54,FIND(" – ",$BF54)-1),$BF54),ProdTbl,3,0),"کد ناشناخته"))</f>
        <v/>
      </c>
      <c r="BI54" s="22" t="n"/>
      <c r="BJ54" s="21" t="n"/>
      <c r="BK54" s="20" t="n"/>
      <c r="BL54" s="18">
        <f>IF($BK54="","",IFERROR(VLOOKUP(IFERROR(VLOOKUP(IF(ISNUMBER(FIND(" – ",$BK54)),LEFT($BK54,FIND(" – ",$BK54)-1),$BK54),ProdTbl,5,0),""),BasketTbl,2,0),"کد ناشناخته"))</f>
        <v/>
      </c>
      <c r="BM54" s="18">
        <f>IF($BK54="","",IFERROR(VLOOKUP(IF(ISNUMBER(FIND(" – ",$BK54)),LEFT($BK54,FIND(" – ",$BK54)-1),$BK54),ProdTbl,3,0),"کد ناشناخته"))</f>
        <v/>
      </c>
      <c r="BN54" s="22" t="n"/>
      <c r="BO54" s="21" t="n"/>
      <c r="BP54" s="20" t="n"/>
      <c r="BQ54" s="18">
        <f>IF($BP54="","",IFERROR(VLOOKUP(IFERROR(VLOOKUP(IF(ISNUMBER(FIND(" – ",$BP54)),LEFT($BP54,FIND(" – ",$BP54)-1),$BP54),ProdTbl,5,0),""),BasketTbl,2,0),"کد ناشناخته"))</f>
        <v/>
      </c>
      <c r="BR54" s="18">
        <f>IF($BP54="","",IFERROR(VLOOKUP(IF(ISNUMBER(FIND(" – ",$BP54)),LEFT($BP54,FIND(" – ",$BP54)-1),$BP54),ProdTbl,3,0),"کد ناشناخته"))</f>
        <v/>
      </c>
      <c r="BS54" s="22" t="n"/>
      <c r="BT54" s="21" t="n"/>
      <c r="BU54" s="20" t="n"/>
      <c r="BV54" s="18">
        <f>IF($BU54="","",IFERROR(VLOOKUP(IFERROR(VLOOKUP(IF(ISNUMBER(FIND(" – ",$BU54)),LEFT($BU54,FIND(" – ",$BU54)-1),$BU54),ProdTbl,5,0),""),BasketTbl,2,0),"کد ناشناخته"))</f>
        <v/>
      </c>
      <c r="BW54" s="18">
        <f>IF($BU54="","",IFERROR(VLOOKUP(IF(ISNUMBER(FIND(" – ",$BU54)),LEFT($BU54,FIND(" – ",$BU54)-1),$BU54),ProdTbl,3,0),"کد ناشناخته"))</f>
        <v/>
      </c>
      <c r="BX54" s="22" t="n"/>
      <c r="BY54" s="21" t="n"/>
      <c r="BZ54" s="20" t="n"/>
      <c r="CA54" s="18">
        <f>IF($BZ54="","",IFERROR(VLOOKUP(IFERROR(VLOOKUP(IF(ISNUMBER(FIND(" – ",$BZ54)),LEFT($BZ54,FIND(" – ",$BZ54)-1),$BZ54),ProdTbl,5,0),""),BasketTbl,2,0),"کد ناشناخته"))</f>
        <v/>
      </c>
      <c r="CB54" s="18">
        <f>IF($BZ54="","",IFERROR(VLOOKUP(IF(ISNUMBER(FIND(" – ",$BZ54)),LEFT($BZ54,FIND(" – ",$BZ54)-1),$BZ54),ProdTbl,3,0),"کد ناشناخته"))</f>
        <v/>
      </c>
      <c r="CC54" s="22" t="n"/>
      <c r="CD54" s="21" t="n"/>
      <c r="CE54" s="20" t="n"/>
      <c r="CF54" s="18">
        <f>IF($CE54="","",IFERROR(VLOOKUP(IFERROR(VLOOKUP(IF(ISNUMBER(FIND(" – ",$CE54)),LEFT($CE54,FIND(" – ",$CE54)-1),$CE54),ProdTbl,5,0),""),BasketTbl,2,0),"کد ناشناخته"))</f>
        <v/>
      </c>
      <c r="CG54" s="18">
        <f>IF($CE54="","",IFERROR(VLOOKUP(IF(ISNUMBER(FIND(" – ",$CE54)),LEFT($CE54,FIND(" – ",$CE54)-1),$CE54),ProdTbl,3,0),"کد ناشناخته"))</f>
        <v/>
      </c>
      <c r="CH54" s="22" t="n"/>
      <c r="CI54" s="21" t="n"/>
    </row>
    <row r="55">
      <c r="A55" s="18">
        <f>IF($B55="","",COUNTA($B$10:$B55))</f>
        <v/>
      </c>
      <c r="B55" s="19" t="n"/>
      <c r="C55" s="20" t="n"/>
      <c r="D55" s="19" t="n"/>
      <c r="E55" s="18">
        <f>IF($D55="","",IFERROR(VLOOKUP(IF(ISNUMBER(FIND(" – ",$D55)),LEFT($D55,FIND(" – ",$D55)-1),$D55),SellerTbl,2,0),"کد ناشناخته"))</f>
        <v/>
      </c>
      <c r="F55" s="21" t="n"/>
      <c r="G55" s="21" t="n"/>
      <c r="H55" s="22" t="n"/>
      <c r="I55" s="23">
        <f>IF(OR($F55="",$G55=""),"",$F55-$G55)</f>
        <v/>
      </c>
      <c r="J55" s="18">
        <f>IF($I55="","",IF(ABS($I55)&lt;=0.01*$F55,"√","×"))</f>
        <v/>
      </c>
      <c r="K55" s="23">
        <f>IF(COUNT($Q55,$V55,$AA55,$AF55,$AK55,$AP55,$AU55,$AZ55,$BE55,$BJ55,$BO55,$BT55,$BY55,$CD55,$CI55)=0,"",SUM($Q55,$V55,$AA55,$AF55,$AK55,$AP55,$AU55,$AZ55,$BE55,$BJ55,$BO55,$BT55,$BY55,$CD55,$CI55))</f>
        <v/>
      </c>
      <c r="L55" s="23">
        <f>IF(OR($F55="",$K55=""),"",$F55-$K55)</f>
        <v/>
      </c>
      <c r="M55" s="20" t="n"/>
      <c r="N55" s="18">
        <f>IF($M55="","",IFERROR(VLOOKUP(IFERROR(VLOOKUP(IF(ISNUMBER(FIND(" – ",$M55)),LEFT($M55,FIND(" – ",$M55)-1),$M55),ProdTbl,5,0),""),BasketTbl,2,0),"کد ناشناخته"))</f>
        <v/>
      </c>
      <c r="O55" s="18">
        <f>IF($M55="","",IFERROR(VLOOKUP(IF(ISNUMBER(FIND(" – ",$M55)),LEFT($M55,FIND(" – ",$M55)-1),$M55),ProdTbl,3,0),"کد ناشناخته"))</f>
        <v/>
      </c>
      <c r="P55" s="22" t="n"/>
      <c r="Q55" s="21" t="n"/>
      <c r="R55" s="20" t="n"/>
      <c r="S55" s="18">
        <f>IF($R55="","",IFERROR(VLOOKUP(IFERROR(VLOOKUP(IF(ISNUMBER(FIND(" – ",$R55)),LEFT($R55,FIND(" – ",$R55)-1),$R55),ProdTbl,5,0),""),BasketTbl,2,0),"کد ناشناخته"))</f>
        <v/>
      </c>
      <c r="T55" s="18">
        <f>IF($R55="","",IFERROR(VLOOKUP(IF(ISNUMBER(FIND(" – ",$R55)),LEFT($R55,FIND(" – ",$R55)-1),$R55),ProdTbl,3,0),"کد ناشناخته"))</f>
        <v/>
      </c>
      <c r="U55" s="22" t="n"/>
      <c r="V55" s="21" t="n"/>
      <c r="W55" s="20" t="n"/>
      <c r="X55" s="18">
        <f>IF($W55="","",IFERROR(VLOOKUP(IFERROR(VLOOKUP(IF(ISNUMBER(FIND(" – ",$W55)),LEFT($W55,FIND(" – ",$W55)-1),$W55),ProdTbl,5,0),""),BasketTbl,2,0),"کد ناشناخته"))</f>
        <v/>
      </c>
      <c r="Y55" s="18">
        <f>IF($W55="","",IFERROR(VLOOKUP(IF(ISNUMBER(FIND(" – ",$W55)),LEFT($W55,FIND(" – ",$W55)-1),$W55),ProdTbl,3,0),"کد ناشناخته"))</f>
        <v/>
      </c>
      <c r="Z55" s="22" t="n"/>
      <c r="AA55" s="21" t="n"/>
      <c r="AB55" s="20" t="n"/>
      <c r="AC55" s="18">
        <f>IF($AB55="","",IFERROR(VLOOKUP(IFERROR(VLOOKUP(IF(ISNUMBER(FIND(" – ",$AB55)),LEFT($AB55,FIND(" – ",$AB55)-1),$AB55),ProdTbl,5,0),""),BasketTbl,2,0),"کد ناشناخته"))</f>
        <v/>
      </c>
      <c r="AD55" s="18">
        <f>IF($AB55="","",IFERROR(VLOOKUP(IF(ISNUMBER(FIND(" – ",$AB55)),LEFT($AB55,FIND(" – ",$AB55)-1),$AB55),ProdTbl,3,0),"کد ناشناخته"))</f>
        <v/>
      </c>
      <c r="AE55" s="22" t="n"/>
      <c r="AF55" s="21" t="n"/>
      <c r="AG55" s="20" t="n"/>
      <c r="AH55" s="18">
        <f>IF($AG55="","",IFERROR(VLOOKUP(IFERROR(VLOOKUP(IF(ISNUMBER(FIND(" – ",$AG55)),LEFT($AG55,FIND(" – ",$AG55)-1),$AG55),ProdTbl,5,0),""),BasketTbl,2,0),"کد ناشناخته"))</f>
        <v/>
      </c>
      <c r="AI55" s="18">
        <f>IF($AG55="","",IFERROR(VLOOKUP(IF(ISNUMBER(FIND(" – ",$AG55)),LEFT($AG55,FIND(" – ",$AG55)-1),$AG55),ProdTbl,3,0),"کد ناشناخته"))</f>
        <v/>
      </c>
      <c r="AJ55" s="22" t="n"/>
      <c r="AK55" s="21" t="n"/>
      <c r="AL55" s="20" t="n"/>
      <c r="AM55" s="18">
        <f>IF($AL55="","",IFERROR(VLOOKUP(IFERROR(VLOOKUP(IF(ISNUMBER(FIND(" – ",$AL55)),LEFT($AL55,FIND(" – ",$AL55)-1),$AL55),ProdTbl,5,0),""),BasketTbl,2,0),"کد ناشناخته"))</f>
        <v/>
      </c>
      <c r="AN55" s="18">
        <f>IF($AL55="","",IFERROR(VLOOKUP(IF(ISNUMBER(FIND(" – ",$AL55)),LEFT($AL55,FIND(" – ",$AL55)-1),$AL55),ProdTbl,3,0),"کد ناشناخته"))</f>
        <v/>
      </c>
      <c r="AO55" s="22" t="n"/>
      <c r="AP55" s="21" t="n"/>
      <c r="AQ55" s="20" t="n"/>
      <c r="AR55" s="18">
        <f>IF($AQ55="","",IFERROR(VLOOKUP(IFERROR(VLOOKUP(IF(ISNUMBER(FIND(" – ",$AQ55)),LEFT($AQ55,FIND(" – ",$AQ55)-1),$AQ55),ProdTbl,5,0),""),BasketTbl,2,0),"کد ناشناخته"))</f>
        <v/>
      </c>
      <c r="AS55" s="18">
        <f>IF($AQ55="","",IFERROR(VLOOKUP(IF(ISNUMBER(FIND(" – ",$AQ55)),LEFT($AQ55,FIND(" – ",$AQ55)-1),$AQ55),ProdTbl,3,0),"کد ناشناخته"))</f>
        <v/>
      </c>
      <c r="AT55" s="22" t="n"/>
      <c r="AU55" s="21" t="n"/>
      <c r="AV55" s="20" t="n"/>
      <c r="AW55" s="18">
        <f>IF($AV55="","",IFERROR(VLOOKUP(IFERROR(VLOOKUP(IF(ISNUMBER(FIND(" – ",$AV55)),LEFT($AV55,FIND(" – ",$AV55)-1),$AV55),ProdTbl,5,0),""),BasketTbl,2,0),"کد ناشناخته"))</f>
        <v/>
      </c>
      <c r="AX55" s="18">
        <f>IF($AV55="","",IFERROR(VLOOKUP(IF(ISNUMBER(FIND(" – ",$AV55)),LEFT($AV55,FIND(" – ",$AV55)-1),$AV55),ProdTbl,3,0),"کد ناشناخته"))</f>
        <v/>
      </c>
      <c r="AY55" s="22" t="n"/>
      <c r="AZ55" s="21" t="n"/>
      <c r="BA55" s="20" t="n"/>
      <c r="BB55" s="18">
        <f>IF($BA55="","",IFERROR(VLOOKUP(IFERROR(VLOOKUP(IF(ISNUMBER(FIND(" – ",$BA55)),LEFT($BA55,FIND(" – ",$BA55)-1),$BA55),ProdTbl,5,0),""),BasketTbl,2,0),"کد ناشناخته"))</f>
        <v/>
      </c>
      <c r="BC55" s="18">
        <f>IF($BA55="","",IFERROR(VLOOKUP(IF(ISNUMBER(FIND(" – ",$BA55)),LEFT($BA55,FIND(" – ",$BA55)-1),$BA55),ProdTbl,3,0),"کد ناشناخته"))</f>
        <v/>
      </c>
      <c r="BD55" s="22" t="n"/>
      <c r="BE55" s="21" t="n"/>
      <c r="BF55" s="20" t="n"/>
      <c r="BG55" s="18">
        <f>IF($BF55="","",IFERROR(VLOOKUP(IFERROR(VLOOKUP(IF(ISNUMBER(FIND(" – ",$BF55)),LEFT($BF55,FIND(" – ",$BF55)-1),$BF55),ProdTbl,5,0),""),BasketTbl,2,0),"کد ناشناخته"))</f>
        <v/>
      </c>
      <c r="BH55" s="18">
        <f>IF($BF55="","",IFERROR(VLOOKUP(IF(ISNUMBER(FIND(" – ",$BF55)),LEFT($BF55,FIND(" – ",$BF55)-1),$BF55),ProdTbl,3,0),"کد ناشناخته"))</f>
        <v/>
      </c>
      <c r="BI55" s="22" t="n"/>
      <c r="BJ55" s="21" t="n"/>
      <c r="BK55" s="20" t="n"/>
      <c r="BL55" s="18">
        <f>IF($BK55="","",IFERROR(VLOOKUP(IFERROR(VLOOKUP(IF(ISNUMBER(FIND(" – ",$BK55)),LEFT($BK55,FIND(" – ",$BK55)-1),$BK55),ProdTbl,5,0),""),BasketTbl,2,0),"کد ناشناخته"))</f>
        <v/>
      </c>
      <c r="BM55" s="18">
        <f>IF($BK55="","",IFERROR(VLOOKUP(IF(ISNUMBER(FIND(" – ",$BK55)),LEFT($BK55,FIND(" – ",$BK55)-1),$BK55),ProdTbl,3,0),"کد ناشناخته"))</f>
        <v/>
      </c>
      <c r="BN55" s="22" t="n"/>
      <c r="BO55" s="21" t="n"/>
      <c r="BP55" s="20" t="n"/>
      <c r="BQ55" s="18">
        <f>IF($BP55="","",IFERROR(VLOOKUP(IFERROR(VLOOKUP(IF(ISNUMBER(FIND(" – ",$BP55)),LEFT($BP55,FIND(" – ",$BP55)-1),$BP55),ProdTbl,5,0),""),BasketTbl,2,0),"کد ناشناخته"))</f>
        <v/>
      </c>
      <c r="BR55" s="18">
        <f>IF($BP55="","",IFERROR(VLOOKUP(IF(ISNUMBER(FIND(" – ",$BP55)),LEFT($BP55,FIND(" – ",$BP55)-1),$BP55),ProdTbl,3,0),"کد ناشناخته"))</f>
        <v/>
      </c>
      <c r="BS55" s="22" t="n"/>
      <c r="BT55" s="21" t="n"/>
      <c r="BU55" s="20" t="n"/>
      <c r="BV55" s="18">
        <f>IF($BU55="","",IFERROR(VLOOKUP(IFERROR(VLOOKUP(IF(ISNUMBER(FIND(" – ",$BU55)),LEFT($BU55,FIND(" – ",$BU55)-1),$BU55),ProdTbl,5,0),""),BasketTbl,2,0),"کد ناشناخته"))</f>
        <v/>
      </c>
      <c r="BW55" s="18">
        <f>IF($BU55="","",IFERROR(VLOOKUP(IF(ISNUMBER(FIND(" – ",$BU55)),LEFT($BU55,FIND(" – ",$BU55)-1),$BU55),ProdTbl,3,0),"کد ناشناخته"))</f>
        <v/>
      </c>
      <c r="BX55" s="22" t="n"/>
      <c r="BY55" s="21" t="n"/>
      <c r="BZ55" s="20" t="n"/>
      <c r="CA55" s="18">
        <f>IF($BZ55="","",IFERROR(VLOOKUP(IFERROR(VLOOKUP(IF(ISNUMBER(FIND(" – ",$BZ55)),LEFT($BZ55,FIND(" – ",$BZ55)-1),$BZ55),ProdTbl,5,0),""),BasketTbl,2,0),"کد ناشناخته"))</f>
        <v/>
      </c>
      <c r="CB55" s="18">
        <f>IF($BZ55="","",IFERROR(VLOOKUP(IF(ISNUMBER(FIND(" – ",$BZ55)),LEFT($BZ55,FIND(" – ",$BZ55)-1),$BZ55),ProdTbl,3,0),"کد ناشناخته"))</f>
        <v/>
      </c>
      <c r="CC55" s="22" t="n"/>
      <c r="CD55" s="21" t="n"/>
      <c r="CE55" s="20" t="n"/>
      <c r="CF55" s="18">
        <f>IF($CE55="","",IFERROR(VLOOKUP(IFERROR(VLOOKUP(IF(ISNUMBER(FIND(" – ",$CE55)),LEFT($CE55,FIND(" – ",$CE55)-1),$CE55),ProdTbl,5,0),""),BasketTbl,2,0),"کد ناشناخته"))</f>
        <v/>
      </c>
      <c r="CG55" s="18">
        <f>IF($CE55="","",IFERROR(VLOOKUP(IF(ISNUMBER(FIND(" – ",$CE55)),LEFT($CE55,FIND(" – ",$CE55)-1),$CE55),ProdTbl,3,0),"کد ناشناخته"))</f>
        <v/>
      </c>
      <c r="CH55" s="22" t="n"/>
      <c r="CI55" s="21" t="n"/>
    </row>
    <row r="56">
      <c r="A56" s="18">
        <f>IF($B56="","",COUNTA($B$10:$B56))</f>
        <v/>
      </c>
      <c r="B56" s="19" t="n"/>
      <c r="C56" s="20" t="n"/>
      <c r="D56" s="19" t="n"/>
      <c r="E56" s="18">
        <f>IF($D56="","",IFERROR(VLOOKUP(IF(ISNUMBER(FIND(" – ",$D56)),LEFT($D56,FIND(" – ",$D56)-1),$D56),SellerTbl,2,0),"کد ناشناخته"))</f>
        <v/>
      </c>
      <c r="F56" s="21" t="n"/>
      <c r="G56" s="21" t="n"/>
      <c r="H56" s="22" t="n"/>
      <c r="I56" s="23">
        <f>IF(OR($F56="",$G56=""),"",$F56-$G56)</f>
        <v/>
      </c>
      <c r="J56" s="18">
        <f>IF($I56="","",IF(ABS($I56)&lt;=0.01*$F56,"√","×"))</f>
        <v/>
      </c>
      <c r="K56" s="23">
        <f>IF(COUNT($Q56,$V56,$AA56,$AF56,$AK56,$AP56,$AU56,$AZ56,$BE56,$BJ56,$BO56,$BT56,$BY56,$CD56,$CI56)=0,"",SUM($Q56,$V56,$AA56,$AF56,$AK56,$AP56,$AU56,$AZ56,$BE56,$BJ56,$BO56,$BT56,$BY56,$CD56,$CI56))</f>
        <v/>
      </c>
      <c r="L56" s="23">
        <f>IF(OR($F56="",$K56=""),"",$F56-$K56)</f>
        <v/>
      </c>
      <c r="M56" s="20" t="n"/>
      <c r="N56" s="18">
        <f>IF($M56="","",IFERROR(VLOOKUP(IFERROR(VLOOKUP(IF(ISNUMBER(FIND(" – ",$M56)),LEFT($M56,FIND(" – ",$M56)-1),$M56),ProdTbl,5,0),""),BasketTbl,2,0),"کد ناشناخته"))</f>
        <v/>
      </c>
      <c r="O56" s="18">
        <f>IF($M56="","",IFERROR(VLOOKUP(IF(ISNUMBER(FIND(" – ",$M56)),LEFT($M56,FIND(" – ",$M56)-1),$M56),ProdTbl,3,0),"کد ناشناخته"))</f>
        <v/>
      </c>
      <c r="P56" s="22" t="n"/>
      <c r="Q56" s="21" t="n"/>
      <c r="R56" s="20" t="n"/>
      <c r="S56" s="18">
        <f>IF($R56="","",IFERROR(VLOOKUP(IFERROR(VLOOKUP(IF(ISNUMBER(FIND(" – ",$R56)),LEFT($R56,FIND(" – ",$R56)-1),$R56),ProdTbl,5,0),""),BasketTbl,2,0),"کد ناشناخته"))</f>
        <v/>
      </c>
      <c r="T56" s="18">
        <f>IF($R56="","",IFERROR(VLOOKUP(IF(ISNUMBER(FIND(" – ",$R56)),LEFT($R56,FIND(" – ",$R56)-1),$R56),ProdTbl,3,0),"کد ناشناخته"))</f>
        <v/>
      </c>
      <c r="U56" s="22" t="n"/>
      <c r="V56" s="21" t="n"/>
      <c r="W56" s="20" t="n"/>
      <c r="X56" s="18">
        <f>IF($W56="","",IFERROR(VLOOKUP(IFERROR(VLOOKUP(IF(ISNUMBER(FIND(" – ",$W56)),LEFT($W56,FIND(" – ",$W56)-1),$W56),ProdTbl,5,0),""),BasketTbl,2,0),"کد ناشناخته"))</f>
        <v/>
      </c>
      <c r="Y56" s="18">
        <f>IF($W56="","",IFERROR(VLOOKUP(IF(ISNUMBER(FIND(" – ",$W56)),LEFT($W56,FIND(" – ",$W56)-1),$W56),ProdTbl,3,0),"کد ناشناخته"))</f>
        <v/>
      </c>
      <c r="Z56" s="22" t="n"/>
      <c r="AA56" s="21" t="n"/>
      <c r="AB56" s="20" t="n"/>
      <c r="AC56" s="18">
        <f>IF($AB56="","",IFERROR(VLOOKUP(IFERROR(VLOOKUP(IF(ISNUMBER(FIND(" – ",$AB56)),LEFT($AB56,FIND(" – ",$AB56)-1),$AB56),ProdTbl,5,0),""),BasketTbl,2,0),"کد ناشناخته"))</f>
        <v/>
      </c>
      <c r="AD56" s="18">
        <f>IF($AB56="","",IFERROR(VLOOKUP(IF(ISNUMBER(FIND(" – ",$AB56)),LEFT($AB56,FIND(" – ",$AB56)-1),$AB56),ProdTbl,3,0),"کد ناشناخته"))</f>
        <v/>
      </c>
      <c r="AE56" s="22" t="n"/>
      <c r="AF56" s="21" t="n"/>
      <c r="AG56" s="20" t="n"/>
      <c r="AH56" s="18">
        <f>IF($AG56="","",IFERROR(VLOOKUP(IFERROR(VLOOKUP(IF(ISNUMBER(FIND(" – ",$AG56)),LEFT($AG56,FIND(" – ",$AG56)-1),$AG56),ProdTbl,5,0),""),BasketTbl,2,0),"کد ناشناخته"))</f>
        <v/>
      </c>
      <c r="AI56" s="18">
        <f>IF($AG56="","",IFERROR(VLOOKUP(IF(ISNUMBER(FIND(" – ",$AG56)),LEFT($AG56,FIND(" – ",$AG56)-1),$AG56),ProdTbl,3,0),"کد ناشناخته"))</f>
        <v/>
      </c>
      <c r="AJ56" s="22" t="n"/>
      <c r="AK56" s="21" t="n"/>
      <c r="AL56" s="20" t="n"/>
      <c r="AM56" s="18">
        <f>IF($AL56="","",IFERROR(VLOOKUP(IFERROR(VLOOKUP(IF(ISNUMBER(FIND(" – ",$AL56)),LEFT($AL56,FIND(" – ",$AL56)-1),$AL56),ProdTbl,5,0),""),BasketTbl,2,0),"کد ناشناخته"))</f>
        <v/>
      </c>
      <c r="AN56" s="18">
        <f>IF($AL56="","",IFERROR(VLOOKUP(IF(ISNUMBER(FIND(" – ",$AL56)),LEFT($AL56,FIND(" – ",$AL56)-1),$AL56),ProdTbl,3,0),"کد ناشناخته"))</f>
        <v/>
      </c>
      <c r="AO56" s="22" t="n"/>
      <c r="AP56" s="21" t="n"/>
      <c r="AQ56" s="20" t="n"/>
      <c r="AR56" s="18">
        <f>IF($AQ56="","",IFERROR(VLOOKUP(IFERROR(VLOOKUP(IF(ISNUMBER(FIND(" – ",$AQ56)),LEFT($AQ56,FIND(" – ",$AQ56)-1),$AQ56),ProdTbl,5,0),""),BasketTbl,2,0),"کد ناشناخته"))</f>
        <v/>
      </c>
      <c r="AS56" s="18">
        <f>IF($AQ56="","",IFERROR(VLOOKUP(IF(ISNUMBER(FIND(" – ",$AQ56)),LEFT($AQ56,FIND(" – ",$AQ56)-1),$AQ56),ProdTbl,3,0),"کد ناشناخته"))</f>
        <v/>
      </c>
      <c r="AT56" s="22" t="n"/>
      <c r="AU56" s="21" t="n"/>
      <c r="AV56" s="20" t="n"/>
      <c r="AW56" s="18">
        <f>IF($AV56="","",IFERROR(VLOOKUP(IFERROR(VLOOKUP(IF(ISNUMBER(FIND(" – ",$AV56)),LEFT($AV56,FIND(" – ",$AV56)-1),$AV56),ProdTbl,5,0),""),BasketTbl,2,0),"کد ناشناخته"))</f>
        <v/>
      </c>
      <c r="AX56" s="18">
        <f>IF($AV56="","",IFERROR(VLOOKUP(IF(ISNUMBER(FIND(" – ",$AV56)),LEFT($AV56,FIND(" – ",$AV56)-1),$AV56),ProdTbl,3,0),"کد ناشناخته"))</f>
        <v/>
      </c>
      <c r="AY56" s="22" t="n"/>
      <c r="AZ56" s="21" t="n"/>
      <c r="BA56" s="20" t="n"/>
      <c r="BB56" s="18">
        <f>IF($BA56="","",IFERROR(VLOOKUP(IFERROR(VLOOKUP(IF(ISNUMBER(FIND(" – ",$BA56)),LEFT($BA56,FIND(" – ",$BA56)-1),$BA56),ProdTbl,5,0),""),BasketTbl,2,0),"کد ناشناخته"))</f>
        <v/>
      </c>
      <c r="BC56" s="18">
        <f>IF($BA56="","",IFERROR(VLOOKUP(IF(ISNUMBER(FIND(" – ",$BA56)),LEFT($BA56,FIND(" – ",$BA56)-1),$BA56),ProdTbl,3,0),"کد ناشناخته"))</f>
        <v/>
      </c>
      <c r="BD56" s="22" t="n"/>
      <c r="BE56" s="21" t="n"/>
      <c r="BF56" s="20" t="n"/>
      <c r="BG56" s="18">
        <f>IF($BF56="","",IFERROR(VLOOKUP(IFERROR(VLOOKUP(IF(ISNUMBER(FIND(" – ",$BF56)),LEFT($BF56,FIND(" – ",$BF56)-1),$BF56),ProdTbl,5,0),""),BasketTbl,2,0),"کد ناشناخته"))</f>
        <v/>
      </c>
      <c r="BH56" s="18">
        <f>IF($BF56="","",IFERROR(VLOOKUP(IF(ISNUMBER(FIND(" – ",$BF56)),LEFT($BF56,FIND(" – ",$BF56)-1),$BF56),ProdTbl,3,0),"کد ناشناخته"))</f>
        <v/>
      </c>
      <c r="BI56" s="22" t="n"/>
      <c r="BJ56" s="21" t="n"/>
      <c r="BK56" s="20" t="n"/>
      <c r="BL56" s="18">
        <f>IF($BK56="","",IFERROR(VLOOKUP(IFERROR(VLOOKUP(IF(ISNUMBER(FIND(" – ",$BK56)),LEFT($BK56,FIND(" – ",$BK56)-1),$BK56),ProdTbl,5,0),""),BasketTbl,2,0),"کد ناشناخته"))</f>
        <v/>
      </c>
      <c r="BM56" s="18">
        <f>IF($BK56="","",IFERROR(VLOOKUP(IF(ISNUMBER(FIND(" – ",$BK56)),LEFT($BK56,FIND(" – ",$BK56)-1),$BK56),ProdTbl,3,0),"کد ناشناخته"))</f>
        <v/>
      </c>
      <c r="BN56" s="22" t="n"/>
      <c r="BO56" s="21" t="n"/>
      <c r="BP56" s="20" t="n"/>
      <c r="BQ56" s="18">
        <f>IF($BP56="","",IFERROR(VLOOKUP(IFERROR(VLOOKUP(IF(ISNUMBER(FIND(" – ",$BP56)),LEFT($BP56,FIND(" – ",$BP56)-1),$BP56),ProdTbl,5,0),""),BasketTbl,2,0),"کد ناشناخته"))</f>
        <v/>
      </c>
      <c r="BR56" s="18">
        <f>IF($BP56="","",IFERROR(VLOOKUP(IF(ISNUMBER(FIND(" – ",$BP56)),LEFT($BP56,FIND(" – ",$BP56)-1),$BP56),ProdTbl,3,0),"کد ناشناخته"))</f>
        <v/>
      </c>
      <c r="BS56" s="22" t="n"/>
      <c r="BT56" s="21" t="n"/>
      <c r="BU56" s="20" t="n"/>
      <c r="BV56" s="18">
        <f>IF($BU56="","",IFERROR(VLOOKUP(IFERROR(VLOOKUP(IF(ISNUMBER(FIND(" – ",$BU56)),LEFT($BU56,FIND(" – ",$BU56)-1),$BU56),ProdTbl,5,0),""),BasketTbl,2,0),"کد ناشناخته"))</f>
        <v/>
      </c>
      <c r="BW56" s="18">
        <f>IF($BU56="","",IFERROR(VLOOKUP(IF(ISNUMBER(FIND(" – ",$BU56)),LEFT($BU56,FIND(" – ",$BU56)-1),$BU56),ProdTbl,3,0),"کد ناشناخته"))</f>
        <v/>
      </c>
      <c r="BX56" s="22" t="n"/>
      <c r="BY56" s="21" t="n"/>
      <c r="BZ56" s="20" t="n"/>
      <c r="CA56" s="18">
        <f>IF($BZ56="","",IFERROR(VLOOKUP(IFERROR(VLOOKUP(IF(ISNUMBER(FIND(" – ",$BZ56)),LEFT($BZ56,FIND(" – ",$BZ56)-1),$BZ56),ProdTbl,5,0),""),BasketTbl,2,0),"کد ناشناخته"))</f>
        <v/>
      </c>
      <c r="CB56" s="18">
        <f>IF($BZ56="","",IFERROR(VLOOKUP(IF(ISNUMBER(FIND(" – ",$BZ56)),LEFT($BZ56,FIND(" – ",$BZ56)-1),$BZ56),ProdTbl,3,0),"کد ناشناخته"))</f>
        <v/>
      </c>
      <c r="CC56" s="22" t="n"/>
      <c r="CD56" s="21" t="n"/>
      <c r="CE56" s="20" t="n"/>
      <c r="CF56" s="18">
        <f>IF($CE56="","",IFERROR(VLOOKUP(IFERROR(VLOOKUP(IF(ISNUMBER(FIND(" – ",$CE56)),LEFT($CE56,FIND(" – ",$CE56)-1),$CE56),ProdTbl,5,0),""),BasketTbl,2,0),"کد ناشناخته"))</f>
        <v/>
      </c>
      <c r="CG56" s="18">
        <f>IF($CE56="","",IFERROR(VLOOKUP(IF(ISNUMBER(FIND(" – ",$CE56)),LEFT($CE56,FIND(" – ",$CE56)-1),$CE56),ProdTbl,3,0),"کد ناشناخته"))</f>
        <v/>
      </c>
      <c r="CH56" s="22" t="n"/>
      <c r="CI56" s="21" t="n"/>
    </row>
    <row r="57">
      <c r="A57" s="18">
        <f>IF($B57="","",COUNTA($B$10:$B57))</f>
        <v/>
      </c>
      <c r="B57" s="19" t="n"/>
      <c r="C57" s="20" t="n"/>
      <c r="D57" s="19" t="n"/>
      <c r="E57" s="18">
        <f>IF($D57="","",IFERROR(VLOOKUP(IF(ISNUMBER(FIND(" – ",$D57)),LEFT($D57,FIND(" – ",$D57)-1),$D57),SellerTbl,2,0),"کد ناشناخته"))</f>
        <v/>
      </c>
      <c r="F57" s="21" t="n"/>
      <c r="G57" s="21" t="n"/>
      <c r="H57" s="22" t="n"/>
      <c r="I57" s="23">
        <f>IF(OR($F57="",$G57=""),"",$F57-$G57)</f>
        <v/>
      </c>
      <c r="J57" s="18">
        <f>IF($I57="","",IF(ABS($I57)&lt;=0.01*$F57,"√","×"))</f>
        <v/>
      </c>
      <c r="K57" s="23">
        <f>IF(COUNT($Q57,$V57,$AA57,$AF57,$AK57,$AP57,$AU57,$AZ57,$BE57,$BJ57,$BO57,$BT57,$BY57,$CD57,$CI57)=0,"",SUM($Q57,$V57,$AA57,$AF57,$AK57,$AP57,$AU57,$AZ57,$BE57,$BJ57,$BO57,$BT57,$BY57,$CD57,$CI57))</f>
        <v/>
      </c>
      <c r="L57" s="23">
        <f>IF(OR($F57="",$K57=""),"",$F57-$K57)</f>
        <v/>
      </c>
      <c r="M57" s="20" t="n"/>
      <c r="N57" s="18">
        <f>IF($M57="","",IFERROR(VLOOKUP(IFERROR(VLOOKUP(IF(ISNUMBER(FIND(" – ",$M57)),LEFT($M57,FIND(" – ",$M57)-1),$M57),ProdTbl,5,0),""),BasketTbl,2,0),"کد ناشناخته"))</f>
        <v/>
      </c>
      <c r="O57" s="18">
        <f>IF($M57="","",IFERROR(VLOOKUP(IF(ISNUMBER(FIND(" – ",$M57)),LEFT($M57,FIND(" – ",$M57)-1),$M57),ProdTbl,3,0),"کد ناشناخته"))</f>
        <v/>
      </c>
      <c r="P57" s="22" t="n"/>
      <c r="Q57" s="21" t="n"/>
      <c r="R57" s="20" t="n"/>
      <c r="S57" s="18">
        <f>IF($R57="","",IFERROR(VLOOKUP(IFERROR(VLOOKUP(IF(ISNUMBER(FIND(" – ",$R57)),LEFT($R57,FIND(" – ",$R57)-1),$R57),ProdTbl,5,0),""),BasketTbl,2,0),"کد ناشناخته"))</f>
        <v/>
      </c>
      <c r="T57" s="18">
        <f>IF($R57="","",IFERROR(VLOOKUP(IF(ISNUMBER(FIND(" – ",$R57)),LEFT($R57,FIND(" – ",$R57)-1),$R57),ProdTbl,3,0),"کد ناشناخته"))</f>
        <v/>
      </c>
      <c r="U57" s="22" t="n"/>
      <c r="V57" s="21" t="n"/>
      <c r="W57" s="20" t="n"/>
      <c r="X57" s="18">
        <f>IF($W57="","",IFERROR(VLOOKUP(IFERROR(VLOOKUP(IF(ISNUMBER(FIND(" – ",$W57)),LEFT($W57,FIND(" – ",$W57)-1),$W57),ProdTbl,5,0),""),BasketTbl,2,0),"کد ناشناخته"))</f>
        <v/>
      </c>
      <c r="Y57" s="18">
        <f>IF($W57="","",IFERROR(VLOOKUP(IF(ISNUMBER(FIND(" – ",$W57)),LEFT($W57,FIND(" – ",$W57)-1),$W57),ProdTbl,3,0),"کد ناشناخته"))</f>
        <v/>
      </c>
      <c r="Z57" s="22" t="n"/>
      <c r="AA57" s="21" t="n"/>
      <c r="AB57" s="20" t="n"/>
      <c r="AC57" s="18">
        <f>IF($AB57="","",IFERROR(VLOOKUP(IFERROR(VLOOKUP(IF(ISNUMBER(FIND(" – ",$AB57)),LEFT($AB57,FIND(" – ",$AB57)-1),$AB57),ProdTbl,5,0),""),BasketTbl,2,0),"کد ناشناخته"))</f>
        <v/>
      </c>
      <c r="AD57" s="18">
        <f>IF($AB57="","",IFERROR(VLOOKUP(IF(ISNUMBER(FIND(" – ",$AB57)),LEFT($AB57,FIND(" – ",$AB57)-1),$AB57),ProdTbl,3,0),"کد ناشناخته"))</f>
        <v/>
      </c>
      <c r="AE57" s="22" t="n"/>
      <c r="AF57" s="21" t="n"/>
      <c r="AG57" s="20" t="n"/>
      <c r="AH57" s="18">
        <f>IF($AG57="","",IFERROR(VLOOKUP(IFERROR(VLOOKUP(IF(ISNUMBER(FIND(" – ",$AG57)),LEFT($AG57,FIND(" – ",$AG57)-1),$AG57),ProdTbl,5,0),""),BasketTbl,2,0),"کد ناشناخته"))</f>
        <v/>
      </c>
      <c r="AI57" s="18">
        <f>IF($AG57="","",IFERROR(VLOOKUP(IF(ISNUMBER(FIND(" – ",$AG57)),LEFT($AG57,FIND(" – ",$AG57)-1),$AG57),ProdTbl,3,0),"کد ناشناخته"))</f>
        <v/>
      </c>
      <c r="AJ57" s="22" t="n"/>
      <c r="AK57" s="21" t="n"/>
      <c r="AL57" s="20" t="n"/>
      <c r="AM57" s="18">
        <f>IF($AL57="","",IFERROR(VLOOKUP(IFERROR(VLOOKUP(IF(ISNUMBER(FIND(" – ",$AL57)),LEFT($AL57,FIND(" – ",$AL57)-1),$AL57),ProdTbl,5,0),""),BasketTbl,2,0),"کد ناشناخته"))</f>
        <v/>
      </c>
      <c r="AN57" s="18">
        <f>IF($AL57="","",IFERROR(VLOOKUP(IF(ISNUMBER(FIND(" – ",$AL57)),LEFT($AL57,FIND(" – ",$AL57)-1),$AL57),ProdTbl,3,0),"کد ناشناخته"))</f>
        <v/>
      </c>
      <c r="AO57" s="22" t="n"/>
      <c r="AP57" s="21" t="n"/>
      <c r="AQ57" s="20" t="n"/>
      <c r="AR57" s="18">
        <f>IF($AQ57="","",IFERROR(VLOOKUP(IFERROR(VLOOKUP(IF(ISNUMBER(FIND(" – ",$AQ57)),LEFT($AQ57,FIND(" – ",$AQ57)-1),$AQ57),ProdTbl,5,0),""),BasketTbl,2,0),"کد ناشناخته"))</f>
        <v/>
      </c>
      <c r="AS57" s="18">
        <f>IF($AQ57="","",IFERROR(VLOOKUP(IF(ISNUMBER(FIND(" – ",$AQ57)),LEFT($AQ57,FIND(" – ",$AQ57)-1),$AQ57),ProdTbl,3,0),"کد ناشناخته"))</f>
        <v/>
      </c>
      <c r="AT57" s="22" t="n"/>
      <c r="AU57" s="21" t="n"/>
      <c r="AV57" s="20" t="n"/>
      <c r="AW57" s="18">
        <f>IF($AV57="","",IFERROR(VLOOKUP(IFERROR(VLOOKUP(IF(ISNUMBER(FIND(" – ",$AV57)),LEFT($AV57,FIND(" – ",$AV57)-1),$AV57),ProdTbl,5,0),""),BasketTbl,2,0),"کد ناشناخته"))</f>
        <v/>
      </c>
      <c r="AX57" s="18">
        <f>IF($AV57="","",IFERROR(VLOOKUP(IF(ISNUMBER(FIND(" – ",$AV57)),LEFT($AV57,FIND(" – ",$AV57)-1),$AV57),ProdTbl,3,0),"کد ناشناخته"))</f>
        <v/>
      </c>
      <c r="AY57" s="22" t="n"/>
      <c r="AZ57" s="21" t="n"/>
      <c r="BA57" s="20" t="n"/>
      <c r="BB57" s="18">
        <f>IF($BA57="","",IFERROR(VLOOKUP(IFERROR(VLOOKUP(IF(ISNUMBER(FIND(" – ",$BA57)),LEFT($BA57,FIND(" – ",$BA57)-1),$BA57),ProdTbl,5,0),""),BasketTbl,2,0),"کد ناشناخته"))</f>
        <v/>
      </c>
      <c r="BC57" s="18">
        <f>IF($BA57="","",IFERROR(VLOOKUP(IF(ISNUMBER(FIND(" – ",$BA57)),LEFT($BA57,FIND(" – ",$BA57)-1),$BA57),ProdTbl,3,0),"کد ناشناخته"))</f>
        <v/>
      </c>
      <c r="BD57" s="22" t="n"/>
      <c r="BE57" s="21" t="n"/>
      <c r="BF57" s="20" t="n"/>
      <c r="BG57" s="18">
        <f>IF($BF57="","",IFERROR(VLOOKUP(IFERROR(VLOOKUP(IF(ISNUMBER(FIND(" – ",$BF57)),LEFT($BF57,FIND(" – ",$BF57)-1),$BF57),ProdTbl,5,0),""),BasketTbl,2,0),"کد ناشناخته"))</f>
        <v/>
      </c>
      <c r="BH57" s="18">
        <f>IF($BF57="","",IFERROR(VLOOKUP(IF(ISNUMBER(FIND(" – ",$BF57)),LEFT($BF57,FIND(" – ",$BF57)-1),$BF57),ProdTbl,3,0),"کد ناشناخته"))</f>
        <v/>
      </c>
      <c r="BI57" s="22" t="n"/>
      <c r="BJ57" s="21" t="n"/>
      <c r="BK57" s="20" t="n"/>
      <c r="BL57" s="18">
        <f>IF($BK57="","",IFERROR(VLOOKUP(IFERROR(VLOOKUP(IF(ISNUMBER(FIND(" – ",$BK57)),LEFT($BK57,FIND(" – ",$BK57)-1),$BK57),ProdTbl,5,0),""),BasketTbl,2,0),"کد ناشناخته"))</f>
        <v/>
      </c>
      <c r="BM57" s="18">
        <f>IF($BK57="","",IFERROR(VLOOKUP(IF(ISNUMBER(FIND(" – ",$BK57)),LEFT($BK57,FIND(" – ",$BK57)-1),$BK57),ProdTbl,3,0),"کد ناشناخته"))</f>
        <v/>
      </c>
      <c r="BN57" s="22" t="n"/>
      <c r="BO57" s="21" t="n"/>
      <c r="BP57" s="20" t="n"/>
      <c r="BQ57" s="18">
        <f>IF($BP57="","",IFERROR(VLOOKUP(IFERROR(VLOOKUP(IF(ISNUMBER(FIND(" – ",$BP57)),LEFT($BP57,FIND(" – ",$BP57)-1),$BP57),ProdTbl,5,0),""),BasketTbl,2,0),"کد ناشناخته"))</f>
        <v/>
      </c>
      <c r="BR57" s="18">
        <f>IF($BP57="","",IFERROR(VLOOKUP(IF(ISNUMBER(FIND(" – ",$BP57)),LEFT($BP57,FIND(" – ",$BP57)-1),$BP57),ProdTbl,3,0),"کد ناشناخته"))</f>
        <v/>
      </c>
      <c r="BS57" s="22" t="n"/>
      <c r="BT57" s="21" t="n"/>
      <c r="BU57" s="20" t="n"/>
      <c r="BV57" s="18">
        <f>IF($BU57="","",IFERROR(VLOOKUP(IFERROR(VLOOKUP(IF(ISNUMBER(FIND(" – ",$BU57)),LEFT($BU57,FIND(" – ",$BU57)-1),$BU57),ProdTbl,5,0),""),BasketTbl,2,0),"کد ناشناخته"))</f>
        <v/>
      </c>
      <c r="BW57" s="18">
        <f>IF($BU57="","",IFERROR(VLOOKUP(IF(ISNUMBER(FIND(" – ",$BU57)),LEFT($BU57,FIND(" – ",$BU57)-1),$BU57),ProdTbl,3,0),"کد ناشناخته"))</f>
        <v/>
      </c>
      <c r="BX57" s="22" t="n"/>
      <c r="BY57" s="21" t="n"/>
      <c r="BZ57" s="20" t="n"/>
      <c r="CA57" s="18">
        <f>IF($BZ57="","",IFERROR(VLOOKUP(IFERROR(VLOOKUP(IF(ISNUMBER(FIND(" – ",$BZ57)),LEFT($BZ57,FIND(" – ",$BZ57)-1),$BZ57),ProdTbl,5,0),""),BasketTbl,2,0),"کد ناشناخته"))</f>
        <v/>
      </c>
      <c r="CB57" s="18">
        <f>IF($BZ57="","",IFERROR(VLOOKUP(IF(ISNUMBER(FIND(" – ",$BZ57)),LEFT($BZ57,FIND(" – ",$BZ57)-1),$BZ57),ProdTbl,3,0),"کد ناشناخته"))</f>
        <v/>
      </c>
      <c r="CC57" s="22" t="n"/>
      <c r="CD57" s="21" t="n"/>
      <c r="CE57" s="20" t="n"/>
      <c r="CF57" s="18">
        <f>IF($CE57="","",IFERROR(VLOOKUP(IFERROR(VLOOKUP(IF(ISNUMBER(FIND(" – ",$CE57)),LEFT($CE57,FIND(" – ",$CE57)-1),$CE57),ProdTbl,5,0),""),BasketTbl,2,0),"کد ناشناخته"))</f>
        <v/>
      </c>
      <c r="CG57" s="18">
        <f>IF($CE57="","",IFERROR(VLOOKUP(IF(ISNUMBER(FIND(" – ",$CE57)),LEFT($CE57,FIND(" – ",$CE57)-1),$CE57),ProdTbl,3,0),"کد ناشناخته"))</f>
        <v/>
      </c>
      <c r="CH57" s="22" t="n"/>
      <c r="CI57" s="21" t="n"/>
    </row>
    <row r="58">
      <c r="A58" s="18">
        <f>IF($B58="","",COUNTA($B$10:$B58))</f>
        <v/>
      </c>
      <c r="B58" s="19" t="n"/>
      <c r="C58" s="20" t="n"/>
      <c r="D58" s="19" t="n"/>
      <c r="E58" s="18">
        <f>IF($D58="","",IFERROR(VLOOKUP(IF(ISNUMBER(FIND(" – ",$D58)),LEFT($D58,FIND(" – ",$D58)-1),$D58),SellerTbl,2,0),"کد ناشناخته"))</f>
        <v/>
      </c>
      <c r="F58" s="21" t="n"/>
      <c r="G58" s="21" t="n"/>
      <c r="H58" s="22" t="n"/>
      <c r="I58" s="23">
        <f>IF(OR($F58="",$G58=""),"",$F58-$G58)</f>
        <v/>
      </c>
      <c r="J58" s="18">
        <f>IF($I58="","",IF(ABS($I58)&lt;=0.01*$F58,"√","×"))</f>
        <v/>
      </c>
      <c r="K58" s="23">
        <f>IF(COUNT($Q58,$V58,$AA58,$AF58,$AK58,$AP58,$AU58,$AZ58,$BE58,$BJ58,$BO58,$BT58,$BY58,$CD58,$CI58)=0,"",SUM($Q58,$V58,$AA58,$AF58,$AK58,$AP58,$AU58,$AZ58,$BE58,$BJ58,$BO58,$BT58,$BY58,$CD58,$CI58))</f>
        <v/>
      </c>
      <c r="L58" s="23">
        <f>IF(OR($F58="",$K58=""),"",$F58-$K58)</f>
        <v/>
      </c>
      <c r="M58" s="20" t="n"/>
      <c r="N58" s="18">
        <f>IF($M58="","",IFERROR(VLOOKUP(IFERROR(VLOOKUP(IF(ISNUMBER(FIND(" – ",$M58)),LEFT($M58,FIND(" – ",$M58)-1),$M58),ProdTbl,5,0),""),BasketTbl,2,0),"کد ناشناخته"))</f>
        <v/>
      </c>
      <c r="O58" s="18">
        <f>IF($M58="","",IFERROR(VLOOKUP(IF(ISNUMBER(FIND(" – ",$M58)),LEFT($M58,FIND(" – ",$M58)-1),$M58),ProdTbl,3,0),"کد ناشناخته"))</f>
        <v/>
      </c>
      <c r="P58" s="22" t="n"/>
      <c r="Q58" s="21" t="n"/>
      <c r="R58" s="20" t="n"/>
      <c r="S58" s="18">
        <f>IF($R58="","",IFERROR(VLOOKUP(IFERROR(VLOOKUP(IF(ISNUMBER(FIND(" – ",$R58)),LEFT($R58,FIND(" – ",$R58)-1),$R58),ProdTbl,5,0),""),BasketTbl,2,0),"کد ناشناخته"))</f>
        <v/>
      </c>
      <c r="T58" s="18">
        <f>IF($R58="","",IFERROR(VLOOKUP(IF(ISNUMBER(FIND(" – ",$R58)),LEFT($R58,FIND(" – ",$R58)-1),$R58),ProdTbl,3,0),"کد ناشناخته"))</f>
        <v/>
      </c>
      <c r="U58" s="22" t="n"/>
      <c r="V58" s="21" t="n"/>
      <c r="W58" s="20" t="n"/>
      <c r="X58" s="18">
        <f>IF($W58="","",IFERROR(VLOOKUP(IFERROR(VLOOKUP(IF(ISNUMBER(FIND(" – ",$W58)),LEFT($W58,FIND(" – ",$W58)-1),$W58),ProdTbl,5,0),""),BasketTbl,2,0),"کد ناشناخته"))</f>
        <v/>
      </c>
      <c r="Y58" s="18">
        <f>IF($W58="","",IFERROR(VLOOKUP(IF(ISNUMBER(FIND(" – ",$W58)),LEFT($W58,FIND(" – ",$W58)-1),$W58),ProdTbl,3,0),"کد ناشناخته"))</f>
        <v/>
      </c>
      <c r="Z58" s="22" t="n"/>
      <c r="AA58" s="21" t="n"/>
      <c r="AB58" s="20" t="n"/>
      <c r="AC58" s="18">
        <f>IF($AB58="","",IFERROR(VLOOKUP(IFERROR(VLOOKUP(IF(ISNUMBER(FIND(" – ",$AB58)),LEFT($AB58,FIND(" – ",$AB58)-1),$AB58),ProdTbl,5,0),""),BasketTbl,2,0),"کد ناشناخته"))</f>
        <v/>
      </c>
      <c r="AD58" s="18">
        <f>IF($AB58="","",IFERROR(VLOOKUP(IF(ISNUMBER(FIND(" – ",$AB58)),LEFT($AB58,FIND(" – ",$AB58)-1),$AB58),ProdTbl,3,0),"کد ناشناخته"))</f>
        <v/>
      </c>
      <c r="AE58" s="22" t="n"/>
      <c r="AF58" s="21" t="n"/>
      <c r="AG58" s="20" t="n"/>
      <c r="AH58" s="18">
        <f>IF($AG58="","",IFERROR(VLOOKUP(IFERROR(VLOOKUP(IF(ISNUMBER(FIND(" – ",$AG58)),LEFT($AG58,FIND(" – ",$AG58)-1),$AG58),ProdTbl,5,0),""),BasketTbl,2,0),"کد ناشناخته"))</f>
        <v/>
      </c>
      <c r="AI58" s="18">
        <f>IF($AG58="","",IFERROR(VLOOKUP(IF(ISNUMBER(FIND(" – ",$AG58)),LEFT($AG58,FIND(" – ",$AG58)-1),$AG58),ProdTbl,3,0),"کد ناشناخته"))</f>
        <v/>
      </c>
      <c r="AJ58" s="22" t="n"/>
      <c r="AK58" s="21" t="n"/>
      <c r="AL58" s="20" t="n"/>
      <c r="AM58" s="18">
        <f>IF($AL58="","",IFERROR(VLOOKUP(IFERROR(VLOOKUP(IF(ISNUMBER(FIND(" – ",$AL58)),LEFT($AL58,FIND(" – ",$AL58)-1),$AL58),ProdTbl,5,0),""),BasketTbl,2,0),"کد ناشناخته"))</f>
        <v/>
      </c>
      <c r="AN58" s="18">
        <f>IF($AL58="","",IFERROR(VLOOKUP(IF(ISNUMBER(FIND(" – ",$AL58)),LEFT($AL58,FIND(" – ",$AL58)-1),$AL58),ProdTbl,3,0),"کد ناشناخته"))</f>
        <v/>
      </c>
      <c r="AO58" s="22" t="n"/>
      <c r="AP58" s="21" t="n"/>
      <c r="AQ58" s="20" t="n"/>
      <c r="AR58" s="18">
        <f>IF($AQ58="","",IFERROR(VLOOKUP(IFERROR(VLOOKUP(IF(ISNUMBER(FIND(" – ",$AQ58)),LEFT($AQ58,FIND(" – ",$AQ58)-1),$AQ58),ProdTbl,5,0),""),BasketTbl,2,0),"کد ناشناخته"))</f>
        <v/>
      </c>
      <c r="AS58" s="18">
        <f>IF($AQ58="","",IFERROR(VLOOKUP(IF(ISNUMBER(FIND(" – ",$AQ58)),LEFT($AQ58,FIND(" – ",$AQ58)-1),$AQ58),ProdTbl,3,0),"کد ناشناخته"))</f>
        <v/>
      </c>
      <c r="AT58" s="22" t="n"/>
      <c r="AU58" s="21" t="n"/>
      <c r="AV58" s="20" t="n"/>
      <c r="AW58" s="18">
        <f>IF($AV58="","",IFERROR(VLOOKUP(IFERROR(VLOOKUP(IF(ISNUMBER(FIND(" – ",$AV58)),LEFT($AV58,FIND(" – ",$AV58)-1),$AV58),ProdTbl,5,0),""),BasketTbl,2,0),"کد ناشناخته"))</f>
        <v/>
      </c>
      <c r="AX58" s="18">
        <f>IF($AV58="","",IFERROR(VLOOKUP(IF(ISNUMBER(FIND(" – ",$AV58)),LEFT($AV58,FIND(" – ",$AV58)-1),$AV58),ProdTbl,3,0),"کد ناشناخته"))</f>
        <v/>
      </c>
      <c r="AY58" s="22" t="n"/>
      <c r="AZ58" s="21" t="n"/>
      <c r="BA58" s="20" t="n"/>
      <c r="BB58" s="18">
        <f>IF($BA58="","",IFERROR(VLOOKUP(IFERROR(VLOOKUP(IF(ISNUMBER(FIND(" – ",$BA58)),LEFT($BA58,FIND(" – ",$BA58)-1),$BA58),ProdTbl,5,0),""),BasketTbl,2,0),"کد ناشناخته"))</f>
        <v/>
      </c>
      <c r="BC58" s="18">
        <f>IF($BA58="","",IFERROR(VLOOKUP(IF(ISNUMBER(FIND(" – ",$BA58)),LEFT($BA58,FIND(" – ",$BA58)-1),$BA58),ProdTbl,3,0),"کد ناشناخته"))</f>
        <v/>
      </c>
      <c r="BD58" s="22" t="n"/>
      <c r="BE58" s="21" t="n"/>
      <c r="BF58" s="20" t="n"/>
      <c r="BG58" s="18">
        <f>IF($BF58="","",IFERROR(VLOOKUP(IFERROR(VLOOKUP(IF(ISNUMBER(FIND(" – ",$BF58)),LEFT($BF58,FIND(" – ",$BF58)-1),$BF58),ProdTbl,5,0),""),BasketTbl,2,0),"کد ناشناخته"))</f>
        <v/>
      </c>
      <c r="BH58" s="18">
        <f>IF($BF58="","",IFERROR(VLOOKUP(IF(ISNUMBER(FIND(" – ",$BF58)),LEFT($BF58,FIND(" – ",$BF58)-1),$BF58),ProdTbl,3,0),"کد ناشناخته"))</f>
        <v/>
      </c>
      <c r="BI58" s="22" t="n"/>
      <c r="BJ58" s="21" t="n"/>
      <c r="BK58" s="20" t="n"/>
      <c r="BL58" s="18">
        <f>IF($BK58="","",IFERROR(VLOOKUP(IFERROR(VLOOKUP(IF(ISNUMBER(FIND(" – ",$BK58)),LEFT($BK58,FIND(" – ",$BK58)-1),$BK58),ProdTbl,5,0),""),BasketTbl,2,0),"کد ناشناخته"))</f>
        <v/>
      </c>
      <c r="BM58" s="18">
        <f>IF($BK58="","",IFERROR(VLOOKUP(IF(ISNUMBER(FIND(" – ",$BK58)),LEFT($BK58,FIND(" – ",$BK58)-1),$BK58),ProdTbl,3,0),"کد ناشناخته"))</f>
        <v/>
      </c>
      <c r="BN58" s="22" t="n"/>
      <c r="BO58" s="21" t="n"/>
      <c r="BP58" s="20" t="n"/>
      <c r="BQ58" s="18">
        <f>IF($BP58="","",IFERROR(VLOOKUP(IFERROR(VLOOKUP(IF(ISNUMBER(FIND(" – ",$BP58)),LEFT($BP58,FIND(" – ",$BP58)-1),$BP58),ProdTbl,5,0),""),BasketTbl,2,0),"کد ناشناخته"))</f>
        <v/>
      </c>
      <c r="BR58" s="18">
        <f>IF($BP58="","",IFERROR(VLOOKUP(IF(ISNUMBER(FIND(" – ",$BP58)),LEFT($BP58,FIND(" – ",$BP58)-1),$BP58),ProdTbl,3,0),"کد ناشناخته"))</f>
        <v/>
      </c>
      <c r="BS58" s="22" t="n"/>
      <c r="BT58" s="21" t="n"/>
      <c r="BU58" s="20" t="n"/>
      <c r="BV58" s="18">
        <f>IF($BU58="","",IFERROR(VLOOKUP(IFERROR(VLOOKUP(IF(ISNUMBER(FIND(" – ",$BU58)),LEFT($BU58,FIND(" – ",$BU58)-1),$BU58),ProdTbl,5,0),""),BasketTbl,2,0),"کد ناشناخته"))</f>
        <v/>
      </c>
      <c r="BW58" s="18">
        <f>IF($BU58="","",IFERROR(VLOOKUP(IF(ISNUMBER(FIND(" – ",$BU58)),LEFT($BU58,FIND(" – ",$BU58)-1),$BU58),ProdTbl,3,0),"کد ناشناخته"))</f>
        <v/>
      </c>
      <c r="BX58" s="22" t="n"/>
      <c r="BY58" s="21" t="n"/>
      <c r="BZ58" s="20" t="n"/>
      <c r="CA58" s="18">
        <f>IF($BZ58="","",IFERROR(VLOOKUP(IFERROR(VLOOKUP(IF(ISNUMBER(FIND(" – ",$BZ58)),LEFT($BZ58,FIND(" – ",$BZ58)-1),$BZ58),ProdTbl,5,0),""),BasketTbl,2,0),"کد ناشناخته"))</f>
        <v/>
      </c>
      <c r="CB58" s="18">
        <f>IF($BZ58="","",IFERROR(VLOOKUP(IF(ISNUMBER(FIND(" – ",$BZ58)),LEFT($BZ58,FIND(" – ",$BZ58)-1),$BZ58),ProdTbl,3,0),"کد ناشناخته"))</f>
        <v/>
      </c>
      <c r="CC58" s="22" t="n"/>
      <c r="CD58" s="21" t="n"/>
      <c r="CE58" s="20" t="n"/>
      <c r="CF58" s="18">
        <f>IF($CE58="","",IFERROR(VLOOKUP(IFERROR(VLOOKUP(IF(ISNUMBER(FIND(" – ",$CE58)),LEFT($CE58,FIND(" – ",$CE58)-1),$CE58),ProdTbl,5,0),""),BasketTbl,2,0),"کد ناشناخته"))</f>
        <v/>
      </c>
      <c r="CG58" s="18">
        <f>IF($CE58="","",IFERROR(VLOOKUP(IF(ISNUMBER(FIND(" – ",$CE58)),LEFT($CE58,FIND(" – ",$CE58)-1),$CE58),ProdTbl,3,0),"کد ناشناخته"))</f>
        <v/>
      </c>
      <c r="CH58" s="22" t="n"/>
      <c r="CI58" s="21" t="n"/>
    </row>
    <row r="59">
      <c r="A59" s="18">
        <f>IF($B59="","",COUNTA($B$10:$B59))</f>
        <v/>
      </c>
      <c r="B59" s="19" t="n"/>
      <c r="C59" s="20" t="n"/>
      <c r="D59" s="19" t="n"/>
      <c r="E59" s="18">
        <f>IF($D59="","",IFERROR(VLOOKUP(IF(ISNUMBER(FIND(" – ",$D59)),LEFT($D59,FIND(" – ",$D59)-1),$D59),SellerTbl,2,0),"کد ناشناخته"))</f>
        <v/>
      </c>
      <c r="F59" s="21" t="n"/>
      <c r="G59" s="21" t="n"/>
      <c r="H59" s="22" t="n"/>
      <c r="I59" s="23">
        <f>IF(OR($F59="",$G59=""),"",$F59-$G59)</f>
        <v/>
      </c>
      <c r="J59" s="18">
        <f>IF($I59="","",IF(ABS($I59)&lt;=0.01*$F59,"√","×"))</f>
        <v/>
      </c>
      <c r="K59" s="23">
        <f>IF(COUNT($Q59,$V59,$AA59,$AF59,$AK59,$AP59,$AU59,$AZ59,$BE59,$BJ59,$BO59,$BT59,$BY59,$CD59,$CI59)=0,"",SUM($Q59,$V59,$AA59,$AF59,$AK59,$AP59,$AU59,$AZ59,$BE59,$BJ59,$BO59,$BT59,$BY59,$CD59,$CI59))</f>
        <v/>
      </c>
      <c r="L59" s="23">
        <f>IF(OR($F59="",$K59=""),"",$F59-$K59)</f>
        <v/>
      </c>
      <c r="M59" s="20" t="n"/>
      <c r="N59" s="18">
        <f>IF($M59="","",IFERROR(VLOOKUP(IFERROR(VLOOKUP(IF(ISNUMBER(FIND(" – ",$M59)),LEFT($M59,FIND(" – ",$M59)-1),$M59),ProdTbl,5,0),""),BasketTbl,2,0),"کد ناشناخته"))</f>
        <v/>
      </c>
      <c r="O59" s="18">
        <f>IF($M59="","",IFERROR(VLOOKUP(IF(ISNUMBER(FIND(" – ",$M59)),LEFT($M59,FIND(" – ",$M59)-1),$M59),ProdTbl,3,0),"کد ناشناخته"))</f>
        <v/>
      </c>
      <c r="P59" s="22" t="n"/>
      <c r="Q59" s="21" t="n"/>
      <c r="R59" s="20" t="n"/>
      <c r="S59" s="18">
        <f>IF($R59="","",IFERROR(VLOOKUP(IFERROR(VLOOKUP(IF(ISNUMBER(FIND(" – ",$R59)),LEFT($R59,FIND(" – ",$R59)-1),$R59),ProdTbl,5,0),""),BasketTbl,2,0),"کد ناشناخته"))</f>
        <v/>
      </c>
      <c r="T59" s="18">
        <f>IF($R59="","",IFERROR(VLOOKUP(IF(ISNUMBER(FIND(" – ",$R59)),LEFT($R59,FIND(" – ",$R59)-1),$R59),ProdTbl,3,0),"کد ناشناخته"))</f>
        <v/>
      </c>
      <c r="U59" s="22" t="n"/>
      <c r="V59" s="21" t="n"/>
      <c r="W59" s="20" t="n"/>
      <c r="X59" s="18">
        <f>IF($W59="","",IFERROR(VLOOKUP(IFERROR(VLOOKUP(IF(ISNUMBER(FIND(" – ",$W59)),LEFT($W59,FIND(" – ",$W59)-1),$W59),ProdTbl,5,0),""),BasketTbl,2,0),"کد ناشناخته"))</f>
        <v/>
      </c>
      <c r="Y59" s="18">
        <f>IF($W59="","",IFERROR(VLOOKUP(IF(ISNUMBER(FIND(" – ",$W59)),LEFT($W59,FIND(" – ",$W59)-1),$W59),ProdTbl,3,0),"کد ناشناخته"))</f>
        <v/>
      </c>
      <c r="Z59" s="22" t="n"/>
      <c r="AA59" s="21" t="n"/>
      <c r="AB59" s="20" t="n"/>
      <c r="AC59" s="18">
        <f>IF($AB59="","",IFERROR(VLOOKUP(IFERROR(VLOOKUP(IF(ISNUMBER(FIND(" – ",$AB59)),LEFT($AB59,FIND(" – ",$AB59)-1),$AB59),ProdTbl,5,0),""),BasketTbl,2,0),"کد ناشناخته"))</f>
        <v/>
      </c>
      <c r="AD59" s="18">
        <f>IF($AB59="","",IFERROR(VLOOKUP(IF(ISNUMBER(FIND(" – ",$AB59)),LEFT($AB59,FIND(" – ",$AB59)-1),$AB59),ProdTbl,3,0),"کد ناشناخته"))</f>
        <v/>
      </c>
      <c r="AE59" s="22" t="n"/>
      <c r="AF59" s="21" t="n"/>
      <c r="AG59" s="20" t="n"/>
      <c r="AH59" s="18">
        <f>IF($AG59="","",IFERROR(VLOOKUP(IFERROR(VLOOKUP(IF(ISNUMBER(FIND(" – ",$AG59)),LEFT($AG59,FIND(" – ",$AG59)-1),$AG59),ProdTbl,5,0),""),BasketTbl,2,0),"کد ناشناخته"))</f>
        <v/>
      </c>
      <c r="AI59" s="18">
        <f>IF($AG59="","",IFERROR(VLOOKUP(IF(ISNUMBER(FIND(" – ",$AG59)),LEFT($AG59,FIND(" – ",$AG59)-1),$AG59),ProdTbl,3,0),"کد ناشناخته"))</f>
        <v/>
      </c>
      <c r="AJ59" s="22" t="n"/>
      <c r="AK59" s="21" t="n"/>
      <c r="AL59" s="20" t="n"/>
      <c r="AM59" s="18">
        <f>IF($AL59="","",IFERROR(VLOOKUP(IFERROR(VLOOKUP(IF(ISNUMBER(FIND(" – ",$AL59)),LEFT($AL59,FIND(" – ",$AL59)-1),$AL59),ProdTbl,5,0),""),BasketTbl,2,0),"کد ناشناخته"))</f>
        <v/>
      </c>
      <c r="AN59" s="18">
        <f>IF($AL59="","",IFERROR(VLOOKUP(IF(ISNUMBER(FIND(" – ",$AL59)),LEFT($AL59,FIND(" – ",$AL59)-1),$AL59),ProdTbl,3,0),"کد ناشناخته"))</f>
        <v/>
      </c>
      <c r="AO59" s="22" t="n"/>
      <c r="AP59" s="21" t="n"/>
      <c r="AQ59" s="20" t="n"/>
      <c r="AR59" s="18">
        <f>IF($AQ59="","",IFERROR(VLOOKUP(IFERROR(VLOOKUP(IF(ISNUMBER(FIND(" – ",$AQ59)),LEFT($AQ59,FIND(" – ",$AQ59)-1),$AQ59),ProdTbl,5,0),""),BasketTbl,2,0),"کد ناشناخته"))</f>
        <v/>
      </c>
      <c r="AS59" s="18">
        <f>IF($AQ59="","",IFERROR(VLOOKUP(IF(ISNUMBER(FIND(" – ",$AQ59)),LEFT($AQ59,FIND(" – ",$AQ59)-1),$AQ59),ProdTbl,3,0),"کد ناشناخته"))</f>
        <v/>
      </c>
      <c r="AT59" s="22" t="n"/>
      <c r="AU59" s="21" t="n"/>
      <c r="AV59" s="20" t="n"/>
      <c r="AW59" s="18">
        <f>IF($AV59="","",IFERROR(VLOOKUP(IFERROR(VLOOKUP(IF(ISNUMBER(FIND(" – ",$AV59)),LEFT($AV59,FIND(" – ",$AV59)-1),$AV59),ProdTbl,5,0),""),BasketTbl,2,0),"کد ناشناخته"))</f>
        <v/>
      </c>
      <c r="AX59" s="18">
        <f>IF($AV59="","",IFERROR(VLOOKUP(IF(ISNUMBER(FIND(" – ",$AV59)),LEFT($AV59,FIND(" – ",$AV59)-1),$AV59),ProdTbl,3,0),"کد ناشناخته"))</f>
        <v/>
      </c>
      <c r="AY59" s="22" t="n"/>
      <c r="AZ59" s="21" t="n"/>
      <c r="BA59" s="20" t="n"/>
      <c r="BB59" s="18">
        <f>IF($BA59="","",IFERROR(VLOOKUP(IFERROR(VLOOKUP(IF(ISNUMBER(FIND(" – ",$BA59)),LEFT($BA59,FIND(" – ",$BA59)-1),$BA59),ProdTbl,5,0),""),BasketTbl,2,0),"کد ناشناخته"))</f>
        <v/>
      </c>
      <c r="BC59" s="18">
        <f>IF($BA59="","",IFERROR(VLOOKUP(IF(ISNUMBER(FIND(" – ",$BA59)),LEFT($BA59,FIND(" – ",$BA59)-1),$BA59),ProdTbl,3,0),"کد ناشناخته"))</f>
        <v/>
      </c>
      <c r="BD59" s="22" t="n"/>
      <c r="BE59" s="21" t="n"/>
      <c r="BF59" s="20" t="n"/>
      <c r="BG59" s="18">
        <f>IF($BF59="","",IFERROR(VLOOKUP(IFERROR(VLOOKUP(IF(ISNUMBER(FIND(" – ",$BF59)),LEFT($BF59,FIND(" – ",$BF59)-1),$BF59),ProdTbl,5,0),""),BasketTbl,2,0),"کد ناشناخته"))</f>
        <v/>
      </c>
      <c r="BH59" s="18">
        <f>IF($BF59="","",IFERROR(VLOOKUP(IF(ISNUMBER(FIND(" – ",$BF59)),LEFT($BF59,FIND(" – ",$BF59)-1),$BF59),ProdTbl,3,0),"کد ناشناخته"))</f>
        <v/>
      </c>
      <c r="BI59" s="22" t="n"/>
      <c r="BJ59" s="21" t="n"/>
      <c r="BK59" s="20" t="n"/>
      <c r="BL59" s="18">
        <f>IF($BK59="","",IFERROR(VLOOKUP(IFERROR(VLOOKUP(IF(ISNUMBER(FIND(" – ",$BK59)),LEFT($BK59,FIND(" – ",$BK59)-1),$BK59),ProdTbl,5,0),""),BasketTbl,2,0),"کد ناشناخته"))</f>
        <v/>
      </c>
      <c r="BM59" s="18">
        <f>IF($BK59="","",IFERROR(VLOOKUP(IF(ISNUMBER(FIND(" – ",$BK59)),LEFT($BK59,FIND(" – ",$BK59)-1),$BK59),ProdTbl,3,0),"کد ناشناخته"))</f>
        <v/>
      </c>
      <c r="BN59" s="22" t="n"/>
      <c r="BO59" s="21" t="n"/>
      <c r="BP59" s="20" t="n"/>
      <c r="BQ59" s="18">
        <f>IF($BP59="","",IFERROR(VLOOKUP(IFERROR(VLOOKUP(IF(ISNUMBER(FIND(" – ",$BP59)),LEFT($BP59,FIND(" – ",$BP59)-1),$BP59),ProdTbl,5,0),""),BasketTbl,2,0),"کد ناشناخته"))</f>
        <v/>
      </c>
      <c r="BR59" s="18">
        <f>IF($BP59="","",IFERROR(VLOOKUP(IF(ISNUMBER(FIND(" – ",$BP59)),LEFT($BP59,FIND(" – ",$BP59)-1),$BP59),ProdTbl,3,0),"کد ناشناخته"))</f>
        <v/>
      </c>
      <c r="BS59" s="22" t="n"/>
      <c r="BT59" s="21" t="n"/>
      <c r="BU59" s="20" t="n"/>
      <c r="BV59" s="18">
        <f>IF($BU59="","",IFERROR(VLOOKUP(IFERROR(VLOOKUP(IF(ISNUMBER(FIND(" – ",$BU59)),LEFT($BU59,FIND(" – ",$BU59)-1),$BU59),ProdTbl,5,0),""),BasketTbl,2,0),"کد ناشناخته"))</f>
        <v/>
      </c>
      <c r="BW59" s="18">
        <f>IF($BU59="","",IFERROR(VLOOKUP(IF(ISNUMBER(FIND(" – ",$BU59)),LEFT($BU59,FIND(" – ",$BU59)-1),$BU59),ProdTbl,3,0),"کد ناشناخته"))</f>
        <v/>
      </c>
      <c r="BX59" s="22" t="n"/>
      <c r="BY59" s="21" t="n"/>
      <c r="BZ59" s="20" t="n"/>
      <c r="CA59" s="18">
        <f>IF($BZ59="","",IFERROR(VLOOKUP(IFERROR(VLOOKUP(IF(ISNUMBER(FIND(" – ",$BZ59)),LEFT($BZ59,FIND(" – ",$BZ59)-1),$BZ59),ProdTbl,5,0),""),BasketTbl,2,0),"کد ناشناخته"))</f>
        <v/>
      </c>
      <c r="CB59" s="18">
        <f>IF($BZ59="","",IFERROR(VLOOKUP(IF(ISNUMBER(FIND(" – ",$BZ59)),LEFT($BZ59,FIND(" – ",$BZ59)-1),$BZ59),ProdTbl,3,0),"کد ناشناخته"))</f>
        <v/>
      </c>
      <c r="CC59" s="22" t="n"/>
      <c r="CD59" s="21" t="n"/>
      <c r="CE59" s="20" t="n"/>
      <c r="CF59" s="18">
        <f>IF($CE59="","",IFERROR(VLOOKUP(IFERROR(VLOOKUP(IF(ISNUMBER(FIND(" – ",$CE59)),LEFT($CE59,FIND(" – ",$CE59)-1),$CE59),ProdTbl,5,0),""),BasketTbl,2,0),"کد ناشناخته"))</f>
        <v/>
      </c>
      <c r="CG59" s="18">
        <f>IF($CE59="","",IFERROR(VLOOKUP(IF(ISNUMBER(FIND(" – ",$CE59)),LEFT($CE59,FIND(" – ",$CE59)-1),$CE59),ProdTbl,3,0),"کد ناشناخته"))</f>
        <v/>
      </c>
      <c r="CH59" s="22" t="n"/>
      <c r="CI59" s="21" t="n"/>
    </row>
    <row r="60">
      <c r="A60" s="18">
        <f>IF($B60="","",COUNTA($B$10:$B60))</f>
        <v/>
      </c>
      <c r="B60" s="19" t="n"/>
      <c r="C60" s="20" t="n"/>
      <c r="D60" s="19" t="n"/>
      <c r="E60" s="18">
        <f>IF($D60="","",IFERROR(VLOOKUP(IF(ISNUMBER(FIND(" – ",$D60)),LEFT($D60,FIND(" – ",$D60)-1),$D60),SellerTbl,2,0),"کد ناشناخته"))</f>
        <v/>
      </c>
      <c r="F60" s="21" t="n"/>
      <c r="G60" s="21" t="n"/>
      <c r="H60" s="22" t="n"/>
      <c r="I60" s="23">
        <f>IF(OR($F60="",$G60=""),"",$F60-$G60)</f>
        <v/>
      </c>
      <c r="J60" s="18">
        <f>IF($I60="","",IF(ABS($I60)&lt;=0.01*$F60,"√","×"))</f>
        <v/>
      </c>
      <c r="K60" s="23">
        <f>IF(COUNT($Q60,$V60,$AA60,$AF60,$AK60,$AP60,$AU60,$AZ60,$BE60,$BJ60,$BO60,$BT60,$BY60,$CD60,$CI60)=0,"",SUM($Q60,$V60,$AA60,$AF60,$AK60,$AP60,$AU60,$AZ60,$BE60,$BJ60,$BO60,$BT60,$BY60,$CD60,$CI60))</f>
        <v/>
      </c>
      <c r="L60" s="23">
        <f>IF(OR($F60="",$K60=""),"",$F60-$K60)</f>
        <v/>
      </c>
      <c r="M60" s="20" t="n"/>
      <c r="N60" s="18">
        <f>IF($M60="","",IFERROR(VLOOKUP(IFERROR(VLOOKUP(IF(ISNUMBER(FIND(" – ",$M60)),LEFT($M60,FIND(" – ",$M60)-1),$M60),ProdTbl,5,0),""),BasketTbl,2,0),"کد ناشناخته"))</f>
        <v/>
      </c>
      <c r="O60" s="18">
        <f>IF($M60="","",IFERROR(VLOOKUP(IF(ISNUMBER(FIND(" – ",$M60)),LEFT($M60,FIND(" – ",$M60)-1),$M60),ProdTbl,3,0),"کد ناشناخته"))</f>
        <v/>
      </c>
      <c r="P60" s="22" t="n"/>
      <c r="Q60" s="21" t="n"/>
      <c r="R60" s="20" t="n"/>
      <c r="S60" s="18">
        <f>IF($R60="","",IFERROR(VLOOKUP(IFERROR(VLOOKUP(IF(ISNUMBER(FIND(" – ",$R60)),LEFT($R60,FIND(" – ",$R60)-1),$R60),ProdTbl,5,0),""),BasketTbl,2,0),"کد ناشناخته"))</f>
        <v/>
      </c>
      <c r="T60" s="18">
        <f>IF($R60="","",IFERROR(VLOOKUP(IF(ISNUMBER(FIND(" – ",$R60)),LEFT($R60,FIND(" – ",$R60)-1),$R60),ProdTbl,3,0),"کد ناشناخته"))</f>
        <v/>
      </c>
      <c r="U60" s="22" t="n"/>
      <c r="V60" s="21" t="n"/>
      <c r="W60" s="20" t="n"/>
      <c r="X60" s="18">
        <f>IF($W60="","",IFERROR(VLOOKUP(IFERROR(VLOOKUP(IF(ISNUMBER(FIND(" – ",$W60)),LEFT($W60,FIND(" – ",$W60)-1),$W60),ProdTbl,5,0),""),BasketTbl,2,0),"کد ناشناخته"))</f>
        <v/>
      </c>
      <c r="Y60" s="18">
        <f>IF($W60="","",IFERROR(VLOOKUP(IF(ISNUMBER(FIND(" – ",$W60)),LEFT($W60,FIND(" – ",$W60)-1),$W60),ProdTbl,3,0),"کد ناشناخته"))</f>
        <v/>
      </c>
      <c r="Z60" s="22" t="n"/>
      <c r="AA60" s="21" t="n"/>
      <c r="AB60" s="20" t="n"/>
      <c r="AC60" s="18">
        <f>IF($AB60="","",IFERROR(VLOOKUP(IFERROR(VLOOKUP(IF(ISNUMBER(FIND(" – ",$AB60)),LEFT($AB60,FIND(" – ",$AB60)-1),$AB60),ProdTbl,5,0),""),BasketTbl,2,0),"کد ناشناخته"))</f>
        <v/>
      </c>
      <c r="AD60" s="18">
        <f>IF($AB60="","",IFERROR(VLOOKUP(IF(ISNUMBER(FIND(" – ",$AB60)),LEFT($AB60,FIND(" – ",$AB60)-1),$AB60),ProdTbl,3,0),"کد ناشناخته"))</f>
        <v/>
      </c>
      <c r="AE60" s="22" t="n"/>
      <c r="AF60" s="21" t="n"/>
      <c r="AG60" s="20" t="n"/>
      <c r="AH60" s="18">
        <f>IF($AG60="","",IFERROR(VLOOKUP(IFERROR(VLOOKUP(IF(ISNUMBER(FIND(" – ",$AG60)),LEFT($AG60,FIND(" – ",$AG60)-1),$AG60),ProdTbl,5,0),""),BasketTbl,2,0),"کد ناشناخته"))</f>
        <v/>
      </c>
      <c r="AI60" s="18">
        <f>IF($AG60="","",IFERROR(VLOOKUP(IF(ISNUMBER(FIND(" – ",$AG60)),LEFT($AG60,FIND(" – ",$AG60)-1),$AG60),ProdTbl,3,0),"کد ناشناخته"))</f>
        <v/>
      </c>
      <c r="AJ60" s="22" t="n"/>
      <c r="AK60" s="21" t="n"/>
      <c r="AL60" s="20" t="n"/>
      <c r="AM60" s="18">
        <f>IF($AL60="","",IFERROR(VLOOKUP(IFERROR(VLOOKUP(IF(ISNUMBER(FIND(" – ",$AL60)),LEFT($AL60,FIND(" – ",$AL60)-1),$AL60),ProdTbl,5,0),""),BasketTbl,2,0),"کد ناشناخته"))</f>
        <v/>
      </c>
      <c r="AN60" s="18">
        <f>IF($AL60="","",IFERROR(VLOOKUP(IF(ISNUMBER(FIND(" – ",$AL60)),LEFT($AL60,FIND(" – ",$AL60)-1),$AL60),ProdTbl,3,0),"کد ناشناخته"))</f>
        <v/>
      </c>
      <c r="AO60" s="22" t="n"/>
      <c r="AP60" s="21" t="n"/>
      <c r="AQ60" s="20" t="n"/>
      <c r="AR60" s="18">
        <f>IF($AQ60="","",IFERROR(VLOOKUP(IFERROR(VLOOKUP(IF(ISNUMBER(FIND(" – ",$AQ60)),LEFT($AQ60,FIND(" – ",$AQ60)-1),$AQ60),ProdTbl,5,0),""),BasketTbl,2,0),"کد ناشناخته"))</f>
        <v/>
      </c>
      <c r="AS60" s="18">
        <f>IF($AQ60="","",IFERROR(VLOOKUP(IF(ISNUMBER(FIND(" – ",$AQ60)),LEFT($AQ60,FIND(" – ",$AQ60)-1),$AQ60),ProdTbl,3,0),"کد ناشناخته"))</f>
        <v/>
      </c>
      <c r="AT60" s="22" t="n"/>
      <c r="AU60" s="21" t="n"/>
      <c r="AV60" s="20" t="n"/>
      <c r="AW60" s="18">
        <f>IF($AV60="","",IFERROR(VLOOKUP(IFERROR(VLOOKUP(IF(ISNUMBER(FIND(" – ",$AV60)),LEFT($AV60,FIND(" – ",$AV60)-1),$AV60),ProdTbl,5,0),""),BasketTbl,2,0),"کد ناشناخته"))</f>
        <v/>
      </c>
      <c r="AX60" s="18">
        <f>IF($AV60="","",IFERROR(VLOOKUP(IF(ISNUMBER(FIND(" – ",$AV60)),LEFT($AV60,FIND(" – ",$AV60)-1),$AV60),ProdTbl,3,0),"کد ناشناخته"))</f>
        <v/>
      </c>
      <c r="AY60" s="22" t="n"/>
      <c r="AZ60" s="21" t="n"/>
      <c r="BA60" s="20" t="n"/>
      <c r="BB60" s="18">
        <f>IF($BA60="","",IFERROR(VLOOKUP(IFERROR(VLOOKUP(IF(ISNUMBER(FIND(" – ",$BA60)),LEFT($BA60,FIND(" – ",$BA60)-1),$BA60),ProdTbl,5,0),""),BasketTbl,2,0),"کد ناشناخته"))</f>
        <v/>
      </c>
      <c r="BC60" s="18">
        <f>IF($BA60="","",IFERROR(VLOOKUP(IF(ISNUMBER(FIND(" – ",$BA60)),LEFT($BA60,FIND(" – ",$BA60)-1),$BA60),ProdTbl,3,0),"کد ناشناخته"))</f>
        <v/>
      </c>
      <c r="BD60" s="22" t="n"/>
      <c r="BE60" s="21" t="n"/>
      <c r="BF60" s="20" t="n"/>
      <c r="BG60" s="18">
        <f>IF($BF60="","",IFERROR(VLOOKUP(IFERROR(VLOOKUP(IF(ISNUMBER(FIND(" – ",$BF60)),LEFT($BF60,FIND(" – ",$BF60)-1),$BF60),ProdTbl,5,0),""),BasketTbl,2,0),"کد ناشناخته"))</f>
        <v/>
      </c>
      <c r="BH60" s="18">
        <f>IF($BF60="","",IFERROR(VLOOKUP(IF(ISNUMBER(FIND(" – ",$BF60)),LEFT($BF60,FIND(" – ",$BF60)-1),$BF60),ProdTbl,3,0),"کد ناشناخته"))</f>
        <v/>
      </c>
      <c r="BI60" s="22" t="n"/>
      <c r="BJ60" s="21" t="n"/>
      <c r="BK60" s="20" t="n"/>
      <c r="BL60" s="18">
        <f>IF($BK60="","",IFERROR(VLOOKUP(IFERROR(VLOOKUP(IF(ISNUMBER(FIND(" – ",$BK60)),LEFT($BK60,FIND(" – ",$BK60)-1),$BK60),ProdTbl,5,0),""),BasketTbl,2,0),"کد ناشناخته"))</f>
        <v/>
      </c>
      <c r="BM60" s="18">
        <f>IF($BK60="","",IFERROR(VLOOKUP(IF(ISNUMBER(FIND(" – ",$BK60)),LEFT($BK60,FIND(" – ",$BK60)-1),$BK60),ProdTbl,3,0),"کد ناشناخته"))</f>
        <v/>
      </c>
      <c r="BN60" s="22" t="n"/>
      <c r="BO60" s="21" t="n"/>
      <c r="BP60" s="20" t="n"/>
      <c r="BQ60" s="18">
        <f>IF($BP60="","",IFERROR(VLOOKUP(IFERROR(VLOOKUP(IF(ISNUMBER(FIND(" – ",$BP60)),LEFT($BP60,FIND(" – ",$BP60)-1),$BP60),ProdTbl,5,0),""),BasketTbl,2,0),"کد ناشناخته"))</f>
        <v/>
      </c>
      <c r="BR60" s="18">
        <f>IF($BP60="","",IFERROR(VLOOKUP(IF(ISNUMBER(FIND(" – ",$BP60)),LEFT($BP60,FIND(" – ",$BP60)-1),$BP60),ProdTbl,3,0),"کد ناشناخته"))</f>
        <v/>
      </c>
      <c r="BS60" s="22" t="n"/>
      <c r="BT60" s="21" t="n"/>
      <c r="BU60" s="20" t="n"/>
      <c r="BV60" s="18">
        <f>IF($BU60="","",IFERROR(VLOOKUP(IFERROR(VLOOKUP(IF(ISNUMBER(FIND(" – ",$BU60)),LEFT($BU60,FIND(" – ",$BU60)-1),$BU60),ProdTbl,5,0),""),BasketTbl,2,0),"کد ناشناخته"))</f>
        <v/>
      </c>
      <c r="BW60" s="18">
        <f>IF($BU60="","",IFERROR(VLOOKUP(IF(ISNUMBER(FIND(" – ",$BU60)),LEFT($BU60,FIND(" – ",$BU60)-1),$BU60),ProdTbl,3,0),"کد ناشناخته"))</f>
        <v/>
      </c>
      <c r="BX60" s="22" t="n"/>
      <c r="BY60" s="21" t="n"/>
      <c r="BZ60" s="20" t="n"/>
      <c r="CA60" s="18">
        <f>IF($BZ60="","",IFERROR(VLOOKUP(IFERROR(VLOOKUP(IF(ISNUMBER(FIND(" – ",$BZ60)),LEFT($BZ60,FIND(" – ",$BZ60)-1),$BZ60),ProdTbl,5,0),""),BasketTbl,2,0),"کد ناشناخته"))</f>
        <v/>
      </c>
      <c r="CB60" s="18">
        <f>IF($BZ60="","",IFERROR(VLOOKUP(IF(ISNUMBER(FIND(" – ",$BZ60)),LEFT($BZ60,FIND(" – ",$BZ60)-1),$BZ60),ProdTbl,3,0),"کد ناشناخته"))</f>
        <v/>
      </c>
      <c r="CC60" s="22" t="n"/>
      <c r="CD60" s="21" t="n"/>
      <c r="CE60" s="20" t="n"/>
      <c r="CF60" s="18">
        <f>IF($CE60="","",IFERROR(VLOOKUP(IFERROR(VLOOKUP(IF(ISNUMBER(FIND(" – ",$CE60)),LEFT($CE60,FIND(" – ",$CE60)-1),$CE60),ProdTbl,5,0),""),BasketTbl,2,0),"کد ناشناخته"))</f>
        <v/>
      </c>
      <c r="CG60" s="18">
        <f>IF($CE60="","",IFERROR(VLOOKUP(IF(ISNUMBER(FIND(" – ",$CE60)),LEFT($CE60,FIND(" – ",$CE60)-1),$CE60),ProdTbl,3,0),"کد ناشناخته"))</f>
        <v/>
      </c>
      <c r="CH60" s="22" t="n"/>
      <c r="CI60" s="21" t="n"/>
    </row>
    <row r="61">
      <c r="A61" s="18">
        <f>IF($B61="","",COUNTA($B$10:$B61))</f>
        <v/>
      </c>
      <c r="B61" s="19" t="n"/>
      <c r="C61" s="20" t="n"/>
      <c r="D61" s="19" t="n"/>
      <c r="E61" s="18">
        <f>IF($D61="","",IFERROR(VLOOKUP(IF(ISNUMBER(FIND(" – ",$D61)),LEFT($D61,FIND(" – ",$D61)-1),$D61),SellerTbl,2,0),"کد ناشناخته"))</f>
        <v/>
      </c>
      <c r="F61" s="21" t="n"/>
      <c r="G61" s="21" t="n"/>
      <c r="H61" s="22" t="n"/>
      <c r="I61" s="23">
        <f>IF(OR($F61="",$G61=""),"",$F61-$G61)</f>
        <v/>
      </c>
      <c r="J61" s="18">
        <f>IF($I61="","",IF(ABS($I61)&lt;=0.01*$F61,"√","×"))</f>
        <v/>
      </c>
      <c r="K61" s="23">
        <f>IF(COUNT($Q61,$V61,$AA61,$AF61,$AK61,$AP61,$AU61,$AZ61,$BE61,$BJ61,$BO61,$BT61,$BY61,$CD61,$CI61)=0,"",SUM($Q61,$V61,$AA61,$AF61,$AK61,$AP61,$AU61,$AZ61,$BE61,$BJ61,$BO61,$BT61,$BY61,$CD61,$CI61))</f>
        <v/>
      </c>
      <c r="L61" s="23">
        <f>IF(OR($F61="",$K61=""),"",$F61-$K61)</f>
        <v/>
      </c>
      <c r="M61" s="20" t="n"/>
      <c r="N61" s="18">
        <f>IF($M61="","",IFERROR(VLOOKUP(IFERROR(VLOOKUP(IF(ISNUMBER(FIND(" – ",$M61)),LEFT($M61,FIND(" – ",$M61)-1),$M61),ProdTbl,5,0),""),BasketTbl,2,0),"کد ناشناخته"))</f>
        <v/>
      </c>
      <c r="O61" s="18">
        <f>IF($M61="","",IFERROR(VLOOKUP(IF(ISNUMBER(FIND(" – ",$M61)),LEFT($M61,FIND(" – ",$M61)-1),$M61),ProdTbl,3,0),"کد ناشناخته"))</f>
        <v/>
      </c>
      <c r="P61" s="22" t="n"/>
      <c r="Q61" s="21" t="n"/>
      <c r="R61" s="20" t="n"/>
      <c r="S61" s="18">
        <f>IF($R61="","",IFERROR(VLOOKUP(IFERROR(VLOOKUP(IF(ISNUMBER(FIND(" – ",$R61)),LEFT($R61,FIND(" – ",$R61)-1),$R61),ProdTbl,5,0),""),BasketTbl,2,0),"کد ناشناخته"))</f>
        <v/>
      </c>
      <c r="T61" s="18">
        <f>IF($R61="","",IFERROR(VLOOKUP(IF(ISNUMBER(FIND(" – ",$R61)),LEFT($R61,FIND(" – ",$R61)-1),$R61),ProdTbl,3,0),"کد ناشناخته"))</f>
        <v/>
      </c>
      <c r="U61" s="22" t="n"/>
      <c r="V61" s="21" t="n"/>
      <c r="W61" s="20" t="n"/>
      <c r="X61" s="18">
        <f>IF($W61="","",IFERROR(VLOOKUP(IFERROR(VLOOKUP(IF(ISNUMBER(FIND(" – ",$W61)),LEFT($W61,FIND(" – ",$W61)-1),$W61),ProdTbl,5,0),""),BasketTbl,2,0),"کد ناشناخته"))</f>
        <v/>
      </c>
      <c r="Y61" s="18">
        <f>IF($W61="","",IFERROR(VLOOKUP(IF(ISNUMBER(FIND(" – ",$W61)),LEFT($W61,FIND(" – ",$W61)-1),$W61),ProdTbl,3,0),"کد ناشناخته"))</f>
        <v/>
      </c>
      <c r="Z61" s="22" t="n"/>
      <c r="AA61" s="21" t="n"/>
      <c r="AB61" s="20" t="n"/>
      <c r="AC61" s="18">
        <f>IF($AB61="","",IFERROR(VLOOKUP(IFERROR(VLOOKUP(IF(ISNUMBER(FIND(" – ",$AB61)),LEFT($AB61,FIND(" – ",$AB61)-1),$AB61),ProdTbl,5,0),""),BasketTbl,2,0),"کد ناشناخته"))</f>
        <v/>
      </c>
      <c r="AD61" s="18">
        <f>IF($AB61="","",IFERROR(VLOOKUP(IF(ISNUMBER(FIND(" – ",$AB61)),LEFT($AB61,FIND(" – ",$AB61)-1),$AB61),ProdTbl,3,0),"کد ناشناخته"))</f>
        <v/>
      </c>
      <c r="AE61" s="22" t="n"/>
      <c r="AF61" s="21" t="n"/>
      <c r="AG61" s="20" t="n"/>
      <c r="AH61" s="18">
        <f>IF($AG61="","",IFERROR(VLOOKUP(IFERROR(VLOOKUP(IF(ISNUMBER(FIND(" – ",$AG61)),LEFT($AG61,FIND(" – ",$AG61)-1),$AG61),ProdTbl,5,0),""),BasketTbl,2,0),"کد ناشناخته"))</f>
        <v/>
      </c>
      <c r="AI61" s="18">
        <f>IF($AG61="","",IFERROR(VLOOKUP(IF(ISNUMBER(FIND(" – ",$AG61)),LEFT($AG61,FIND(" – ",$AG61)-1),$AG61),ProdTbl,3,0),"کد ناشناخته"))</f>
        <v/>
      </c>
      <c r="AJ61" s="22" t="n"/>
      <c r="AK61" s="21" t="n"/>
      <c r="AL61" s="20" t="n"/>
      <c r="AM61" s="18">
        <f>IF($AL61="","",IFERROR(VLOOKUP(IFERROR(VLOOKUP(IF(ISNUMBER(FIND(" – ",$AL61)),LEFT($AL61,FIND(" – ",$AL61)-1),$AL61),ProdTbl,5,0),""),BasketTbl,2,0),"کد ناشناخته"))</f>
        <v/>
      </c>
      <c r="AN61" s="18">
        <f>IF($AL61="","",IFERROR(VLOOKUP(IF(ISNUMBER(FIND(" – ",$AL61)),LEFT($AL61,FIND(" – ",$AL61)-1),$AL61),ProdTbl,3,0),"کد ناشناخته"))</f>
        <v/>
      </c>
      <c r="AO61" s="22" t="n"/>
      <c r="AP61" s="21" t="n"/>
      <c r="AQ61" s="20" t="n"/>
      <c r="AR61" s="18">
        <f>IF($AQ61="","",IFERROR(VLOOKUP(IFERROR(VLOOKUP(IF(ISNUMBER(FIND(" – ",$AQ61)),LEFT($AQ61,FIND(" – ",$AQ61)-1),$AQ61),ProdTbl,5,0),""),BasketTbl,2,0),"کد ناشناخته"))</f>
        <v/>
      </c>
      <c r="AS61" s="18">
        <f>IF($AQ61="","",IFERROR(VLOOKUP(IF(ISNUMBER(FIND(" – ",$AQ61)),LEFT($AQ61,FIND(" – ",$AQ61)-1),$AQ61),ProdTbl,3,0),"کد ناشناخته"))</f>
        <v/>
      </c>
      <c r="AT61" s="22" t="n"/>
      <c r="AU61" s="21" t="n"/>
      <c r="AV61" s="20" t="n"/>
      <c r="AW61" s="18">
        <f>IF($AV61="","",IFERROR(VLOOKUP(IFERROR(VLOOKUP(IF(ISNUMBER(FIND(" – ",$AV61)),LEFT($AV61,FIND(" – ",$AV61)-1),$AV61),ProdTbl,5,0),""),BasketTbl,2,0),"کد ناشناخته"))</f>
        <v/>
      </c>
      <c r="AX61" s="18">
        <f>IF($AV61="","",IFERROR(VLOOKUP(IF(ISNUMBER(FIND(" – ",$AV61)),LEFT($AV61,FIND(" – ",$AV61)-1),$AV61),ProdTbl,3,0),"کد ناشناخته"))</f>
        <v/>
      </c>
      <c r="AY61" s="22" t="n"/>
      <c r="AZ61" s="21" t="n"/>
      <c r="BA61" s="20" t="n"/>
      <c r="BB61" s="18">
        <f>IF($BA61="","",IFERROR(VLOOKUP(IFERROR(VLOOKUP(IF(ISNUMBER(FIND(" – ",$BA61)),LEFT($BA61,FIND(" – ",$BA61)-1),$BA61),ProdTbl,5,0),""),BasketTbl,2,0),"کد ناشناخته"))</f>
        <v/>
      </c>
      <c r="BC61" s="18">
        <f>IF($BA61="","",IFERROR(VLOOKUP(IF(ISNUMBER(FIND(" – ",$BA61)),LEFT($BA61,FIND(" – ",$BA61)-1),$BA61),ProdTbl,3,0),"کد ناشناخته"))</f>
        <v/>
      </c>
      <c r="BD61" s="22" t="n"/>
      <c r="BE61" s="21" t="n"/>
      <c r="BF61" s="20" t="n"/>
      <c r="BG61" s="18">
        <f>IF($BF61="","",IFERROR(VLOOKUP(IFERROR(VLOOKUP(IF(ISNUMBER(FIND(" – ",$BF61)),LEFT($BF61,FIND(" – ",$BF61)-1),$BF61),ProdTbl,5,0),""),BasketTbl,2,0),"کد ناشناخته"))</f>
        <v/>
      </c>
      <c r="BH61" s="18">
        <f>IF($BF61="","",IFERROR(VLOOKUP(IF(ISNUMBER(FIND(" – ",$BF61)),LEFT($BF61,FIND(" – ",$BF61)-1),$BF61),ProdTbl,3,0),"کد ناشناخته"))</f>
        <v/>
      </c>
      <c r="BI61" s="22" t="n"/>
      <c r="BJ61" s="21" t="n"/>
      <c r="BK61" s="20" t="n"/>
      <c r="BL61" s="18">
        <f>IF($BK61="","",IFERROR(VLOOKUP(IFERROR(VLOOKUP(IF(ISNUMBER(FIND(" – ",$BK61)),LEFT($BK61,FIND(" – ",$BK61)-1),$BK61),ProdTbl,5,0),""),BasketTbl,2,0),"کد ناشناخته"))</f>
        <v/>
      </c>
      <c r="BM61" s="18">
        <f>IF($BK61="","",IFERROR(VLOOKUP(IF(ISNUMBER(FIND(" – ",$BK61)),LEFT($BK61,FIND(" – ",$BK61)-1),$BK61),ProdTbl,3,0),"کد ناشناخته"))</f>
        <v/>
      </c>
      <c r="BN61" s="22" t="n"/>
      <c r="BO61" s="21" t="n"/>
      <c r="BP61" s="20" t="n"/>
      <c r="BQ61" s="18">
        <f>IF($BP61="","",IFERROR(VLOOKUP(IFERROR(VLOOKUP(IF(ISNUMBER(FIND(" – ",$BP61)),LEFT($BP61,FIND(" – ",$BP61)-1),$BP61),ProdTbl,5,0),""),BasketTbl,2,0),"کد ناشناخته"))</f>
        <v/>
      </c>
      <c r="BR61" s="18">
        <f>IF($BP61="","",IFERROR(VLOOKUP(IF(ISNUMBER(FIND(" – ",$BP61)),LEFT($BP61,FIND(" – ",$BP61)-1),$BP61),ProdTbl,3,0),"کد ناشناخته"))</f>
        <v/>
      </c>
      <c r="BS61" s="22" t="n"/>
      <c r="BT61" s="21" t="n"/>
      <c r="BU61" s="20" t="n"/>
      <c r="BV61" s="18">
        <f>IF($BU61="","",IFERROR(VLOOKUP(IFERROR(VLOOKUP(IF(ISNUMBER(FIND(" – ",$BU61)),LEFT($BU61,FIND(" – ",$BU61)-1),$BU61),ProdTbl,5,0),""),BasketTbl,2,0),"کد ناشناخته"))</f>
        <v/>
      </c>
      <c r="BW61" s="18">
        <f>IF($BU61="","",IFERROR(VLOOKUP(IF(ISNUMBER(FIND(" – ",$BU61)),LEFT($BU61,FIND(" – ",$BU61)-1),$BU61),ProdTbl,3,0),"کد ناشناخته"))</f>
        <v/>
      </c>
      <c r="BX61" s="22" t="n"/>
      <c r="BY61" s="21" t="n"/>
      <c r="BZ61" s="20" t="n"/>
      <c r="CA61" s="18">
        <f>IF($BZ61="","",IFERROR(VLOOKUP(IFERROR(VLOOKUP(IF(ISNUMBER(FIND(" – ",$BZ61)),LEFT($BZ61,FIND(" – ",$BZ61)-1),$BZ61),ProdTbl,5,0),""),BasketTbl,2,0),"کد ناشناخته"))</f>
        <v/>
      </c>
      <c r="CB61" s="18">
        <f>IF($BZ61="","",IFERROR(VLOOKUP(IF(ISNUMBER(FIND(" – ",$BZ61)),LEFT($BZ61,FIND(" – ",$BZ61)-1),$BZ61),ProdTbl,3,0),"کد ناشناخته"))</f>
        <v/>
      </c>
      <c r="CC61" s="22" t="n"/>
      <c r="CD61" s="21" t="n"/>
      <c r="CE61" s="20" t="n"/>
      <c r="CF61" s="18">
        <f>IF($CE61="","",IFERROR(VLOOKUP(IFERROR(VLOOKUP(IF(ISNUMBER(FIND(" – ",$CE61)),LEFT($CE61,FIND(" – ",$CE61)-1),$CE61),ProdTbl,5,0),""),BasketTbl,2,0),"کد ناشناخته"))</f>
        <v/>
      </c>
      <c r="CG61" s="18">
        <f>IF($CE61="","",IFERROR(VLOOKUP(IF(ISNUMBER(FIND(" – ",$CE61)),LEFT($CE61,FIND(" – ",$CE61)-1),$CE61),ProdTbl,3,0),"کد ناشناخته"))</f>
        <v/>
      </c>
      <c r="CH61" s="22" t="n"/>
      <c r="CI61" s="21" t="n"/>
    </row>
    <row r="62">
      <c r="A62" s="18">
        <f>IF($B62="","",COUNTA($B$10:$B62))</f>
        <v/>
      </c>
      <c r="B62" s="19" t="n"/>
      <c r="C62" s="20" t="n"/>
      <c r="D62" s="19" t="n"/>
      <c r="E62" s="18">
        <f>IF($D62="","",IFERROR(VLOOKUP(IF(ISNUMBER(FIND(" – ",$D62)),LEFT($D62,FIND(" – ",$D62)-1),$D62),SellerTbl,2,0),"کد ناشناخته"))</f>
        <v/>
      </c>
      <c r="F62" s="21" t="n"/>
      <c r="G62" s="21" t="n"/>
      <c r="H62" s="22" t="n"/>
      <c r="I62" s="23">
        <f>IF(OR($F62="",$G62=""),"",$F62-$G62)</f>
        <v/>
      </c>
      <c r="J62" s="18">
        <f>IF($I62="","",IF(ABS($I62)&lt;=0.01*$F62,"√","×"))</f>
        <v/>
      </c>
      <c r="K62" s="23">
        <f>IF(COUNT($Q62,$V62,$AA62,$AF62,$AK62,$AP62,$AU62,$AZ62,$BE62,$BJ62,$BO62,$BT62,$BY62,$CD62,$CI62)=0,"",SUM($Q62,$V62,$AA62,$AF62,$AK62,$AP62,$AU62,$AZ62,$BE62,$BJ62,$BO62,$BT62,$BY62,$CD62,$CI62))</f>
        <v/>
      </c>
      <c r="L62" s="23">
        <f>IF(OR($F62="",$K62=""),"",$F62-$K62)</f>
        <v/>
      </c>
      <c r="M62" s="20" t="n"/>
      <c r="N62" s="18">
        <f>IF($M62="","",IFERROR(VLOOKUP(IFERROR(VLOOKUP(IF(ISNUMBER(FIND(" – ",$M62)),LEFT($M62,FIND(" – ",$M62)-1),$M62),ProdTbl,5,0),""),BasketTbl,2,0),"کد ناشناخته"))</f>
        <v/>
      </c>
      <c r="O62" s="18">
        <f>IF($M62="","",IFERROR(VLOOKUP(IF(ISNUMBER(FIND(" – ",$M62)),LEFT($M62,FIND(" – ",$M62)-1),$M62),ProdTbl,3,0),"کد ناشناخته"))</f>
        <v/>
      </c>
      <c r="P62" s="22" t="n"/>
      <c r="Q62" s="21" t="n"/>
      <c r="R62" s="20" t="n"/>
      <c r="S62" s="18">
        <f>IF($R62="","",IFERROR(VLOOKUP(IFERROR(VLOOKUP(IF(ISNUMBER(FIND(" – ",$R62)),LEFT($R62,FIND(" – ",$R62)-1),$R62),ProdTbl,5,0),""),BasketTbl,2,0),"کد ناشناخته"))</f>
        <v/>
      </c>
      <c r="T62" s="18">
        <f>IF($R62="","",IFERROR(VLOOKUP(IF(ISNUMBER(FIND(" – ",$R62)),LEFT($R62,FIND(" – ",$R62)-1),$R62),ProdTbl,3,0),"کد ناشناخته"))</f>
        <v/>
      </c>
      <c r="U62" s="22" t="n"/>
      <c r="V62" s="21" t="n"/>
      <c r="W62" s="20" t="n"/>
      <c r="X62" s="18">
        <f>IF($W62="","",IFERROR(VLOOKUP(IFERROR(VLOOKUP(IF(ISNUMBER(FIND(" – ",$W62)),LEFT($W62,FIND(" – ",$W62)-1),$W62),ProdTbl,5,0),""),BasketTbl,2,0),"کد ناشناخته"))</f>
        <v/>
      </c>
      <c r="Y62" s="18">
        <f>IF($W62="","",IFERROR(VLOOKUP(IF(ISNUMBER(FIND(" – ",$W62)),LEFT($W62,FIND(" – ",$W62)-1),$W62),ProdTbl,3,0),"کد ناشناخته"))</f>
        <v/>
      </c>
      <c r="Z62" s="22" t="n"/>
      <c r="AA62" s="21" t="n"/>
      <c r="AB62" s="20" t="n"/>
      <c r="AC62" s="18">
        <f>IF($AB62="","",IFERROR(VLOOKUP(IFERROR(VLOOKUP(IF(ISNUMBER(FIND(" – ",$AB62)),LEFT($AB62,FIND(" – ",$AB62)-1),$AB62),ProdTbl,5,0),""),BasketTbl,2,0),"کد ناشناخته"))</f>
        <v/>
      </c>
      <c r="AD62" s="18">
        <f>IF($AB62="","",IFERROR(VLOOKUP(IF(ISNUMBER(FIND(" – ",$AB62)),LEFT($AB62,FIND(" – ",$AB62)-1),$AB62),ProdTbl,3,0),"کد ناشناخته"))</f>
        <v/>
      </c>
      <c r="AE62" s="22" t="n"/>
      <c r="AF62" s="21" t="n"/>
      <c r="AG62" s="20" t="n"/>
      <c r="AH62" s="18">
        <f>IF($AG62="","",IFERROR(VLOOKUP(IFERROR(VLOOKUP(IF(ISNUMBER(FIND(" – ",$AG62)),LEFT($AG62,FIND(" – ",$AG62)-1),$AG62),ProdTbl,5,0),""),BasketTbl,2,0),"کد ناشناخته"))</f>
        <v/>
      </c>
      <c r="AI62" s="18">
        <f>IF($AG62="","",IFERROR(VLOOKUP(IF(ISNUMBER(FIND(" – ",$AG62)),LEFT($AG62,FIND(" – ",$AG62)-1),$AG62),ProdTbl,3,0),"کد ناشناخته"))</f>
        <v/>
      </c>
      <c r="AJ62" s="22" t="n"/>
      <c r="AK62" s="21" t="n"/>
      <c r="AL62" s="20" t="n"/>
      <c r="AM62" s="18">
        <f>IF($AL62="","",IFERROR(VLOOKUP(IFERROR(VLOOKUP(IF(ISNUMBER(FIND(" – ",$AL62)),LEFT($AL62,FIND(" – ",$AL62)-1),$AL62),ProdTbl,5,0),""),BasketTbl,2,0),"کد ناشناخته"))</f>
        <v/>
      </c>
      <c r="AN62" s="18">
        <f>IF($AL62="","",IFERROR(VLOOKUP(IF(ISNUMBER(FIND(" – ",$AL62)),LEFT($AL62,FIND(" – ",$AL62)-1),$AL62),ProdTbl,3,0),"کد ناشناخته"))</f>
        <v/>
      </c>
      <c r="AO62" s="22" t="n"/>
      <c r="AP62" s="21" t="n"/>
      <c r="AQ62" s="20" t="n"/>
      <c r="AR62" s="18">
        <f>IF($AQ62="","",IFERROR(VLOOKUP(IFERROR(VLOOKUP(IF(ISNUMBER(FIND(" – ",$AQ62)),LEFT($AQ62,FIND(" – ",$AQ62)-1),$AQ62),ProdTbl,5,0),""),BasketTbl,2,0),"کد ناشناخته"))</f>
        <v/>
      </c>
      <c r="AS62" s="18">
        <f>IF($AQ62="","",IFERROR(VLOOKUP(IF(ISNUMBER(FIND(" – ",$AQ62)),LEFT($AQ62,FIND(" – ",$AQ62)-1),$AQ62),ProdTbl,3,0),"کد ناشناخته"))</f>
        <v/>
      </c>
      <c r="AT62" s="22" t="n"/>
      <c r="AU62" s="21" t="n"/>
      <c r="AV62" s="20" t="n"/>
      <c r="AW62" s="18">
        <f>IF($AV62="","",IFERROR(VLOOKUP(IFERROR(VLOOKUP(IF(ISNUMBER(FIND(" – ",$AV62)),LEFT($AV62,FIND(" – ",$AV62)-1),$AV62),ProdTbl,5,0),""),BasketTbl,2,0),"کد ناشناخته"))</f>
        <v/>
      </c>
      <c r="AX62" s="18">
        <f>IF($AV62="","",IFERROR(VLOOKUP(IF(ISNUMBER(FIND(" – ",$AV62)),LEFT($AV62,FIND(" – ",$AV62)-1),$AV62),ProdTbl,3,0),"کد ناشناخته"))</f>
        <v/>
      </c>
      <c r="AY62" s="22" t="n"/>
      <c r="AZ62" s="21" t="n"/>
      <c r="BA62" s="20" t="n"/>
      <c r="BB62" s="18">
        <f>IF($BA62="","",IFERROR(VLOOKUP(IFERROR(VLOOKUP(IF(ISNUMBER(FIND(" – ",$BA62)),LEFT($BA62,FIND(" – ",$BA62)-1),$BA62),ProdTbl,5,0),""),BasketTbl,2,0),"کد ناشناخته"))</f>
        <v/>
      </c>
      <c r="BC62" s="18">
        <f>IF($BA62="","",IFERROR(VLOOKUP(IF(ISNUMBER(FIND(" – ",$BA62)),LEFT($BA62,FIND(" – ",$BA62)-1),$BA62),ProdTbl,3,0),"کد ناشناخته"))</f>
        <v/>
      </c>
      <c r="BD62" s="22" t="n"/>
      <c r="BE62" s="21" t="n"/>
      <c r="BF62" s="20" t="n"/>
      <c r="BG62" s="18">
        <f>IF($BF62="","",IFERROR(VLOOKUP(IFERROR(VLOOKUP(IF(ISNUMBER(FIND(" – ",$BF62)),LEFT($BF62,FIND(" – ",$BF62)-1),$BF62),ProdTbl,5,0),""),BasketTbl,2,0),"کد ناشناخته"))</f>
        <v/>
      </c>
      <c r="BH62" s="18">
        <f>IF($BF62="","",IFERROR(VLOOKUP(IF(ISNUMBER(FIND(" – ",$BF62)),LEFT($BF62,FIND(" – ",$BF62)-1),$BF62),ProdTbl,3,0),"کد ناشناخته"))</f>
        <v/>
      </c>
      <c r="BI62" s="22" t="n"/>
      <c r="BJ62" s="21" t="n"/>
      <c r="BK62" s="20" t="n"/>
      <c r="BL62" s="18">
        <f>IF($BK62="","",IFERROR(VLOOKUP(IFERROR(VLOOKUP(IF(ISNUMBER(FIND(" – ",$BK62)),LEFT($BK62,FIND(" – ",$BK62)-1),$BK62),ProdTbl,5,0),""),BasketTbl,2,0),"کد ناشناخته"))</f>
        <v/>
      </c>
      <c r="BM62" s="18">
        <f>IF($BK62="","",IFERROR(VLOOKUP(IF(ISNUMBER(FIND(" – ",$BK62)),LEFT($BK62,FIND(" – ",$BK62)-1),$BK62),ProdTbl,3,0),"کد ناشناخته"))</f>
        <v/>
      </c>
      <c r="BN62" s="22" t="n"/>
      <c r="BO62" s="21" t="n"/>
      <c r="BP62" s="20" t="n"/>
      <c r="BQ62" s="18">
        <f>IF($BP62="","",IFERROR(VLOOKUP(IFERROR(VLOOKUP(IF(ISNUMBER(FIND(" – ",$BP62)),LEFT($BP62,FIND(" – ",$BP62)-1),$BP62),ProdTbl,5,0),""),BasketTbl,2,0),"کد ناشناخته"))</f>
        <v/>
      </c>
      <c r="BR62" s="18">
        <f>IF($BP62="","",IFERROR(VLOOKUP(IF(ISNUMBER(FIND(" – ",$BP62)),LEFT($BP62,FIND(" – ",$BP62)-1),$BP62),ProdTbl,3,0),"کد ناشناخته"))</f>
        <v/>
      </c>
      <c r="BS62" s="22" t="n"/>
      <c r="BT62" s="21" t="n"/>
      <c r="BU62" s="20" t="n"/>
      <c r="BV62" s="18">
        <f>IF($BU62="","",IFERROR(VLOOKUP(IFERROR(VLOOKUP(IF(ISNUMBER(FIND(" – ",$BU62)),LEFT($BU62,FIND(" – ",$BU62)-1),$BU62),ProdTbl,5,0),""),BasketTbl,2,0),"کد ناشناخته"))</f>
        <v/>
      </c>
      <c r="BW62" s="18">
        <f>IF($BU62="","",IFERROR(VLOOKUP(IF(ISNUMBER(FIND(" – ",$BU62)),LEFT($BU62,FIND(" – ",$BU62)-1),$BU62),ProdTbl,3,0),"کد ناشناخته"))</f>
        <v/>
      </c>
      <c r="BX62" s="22" t="n"/>
      <c r="BY62" s="21" t="n"/>
      <c r="BZ62" s="20" t="n"/>
      <c r="CA62" s="18">
        <f>IF($BZ62="","",IFERROR(VLOOKUP(IFERROR(VLOOKUP(IF(ISNUMBER(FIND(" – ",$BZ62)),LEFT($BZ62,FIND(" – ",$BZ62)-1),$BZ62),ProdTbl,5,0),""),BasketTbl,2,0),"کد ناشناخته"))</f>
        <v/>
      </c>
      <c r="CB62" s="18">
        <f>IF($BZ62="","",IFERROR(VLOOKUP(IF(ISNUMBER(FIND(" – ",$BZ62)),LEFT($BZ62,FIND(" – ",$BZ62)-1),$BZ62),ProdTbl,3,0),"کد ناشناخته"))</f>
        <v/>
      </c>
      <c r="CC62" s="22" t="n"/>
      <c r="CD62" s="21" t="n"/>
      <c r="CE62" s="20" t="n"/>
      <c r="CF62" s="18">
        <f>IF($CE62="","",IFERROR(VLOOKUP(IFERROR(VLOOKUP(IF(ISNUMBER(FIND(" – ",$CE62)),LEFT($CE62,FIND(" – ",$CE62)-1),$CE62),ProdTbl,5,0),""),BasketTbl,2,0),"کد ناشناخته"))</f>
        <v/>
      </c>
      <c r="CG62" s="18">
        <f>IF($CE62="","",IFERROR(VLOOKUP(IF(ISNUMBER(FIND(" – ",$CE62)),LEFT($CE62,FIND(" – ",$CE62)-1),$CE62),ProdTbl,3,0),"کد ناشناخته"))</f>
        <v/>
      </c>
      <c r="CH62" s="22" t="n"/>
      <c r="CI62" s="21" t="n"/>
    </row>
    <row r="63">
      <c r="A63" s="18">
        <f>IF($B63="","",COUNTA($B$10:$B63))</f>
        <v/>
      </c>
      <c r="B63" s="19" t="n"/>
      <c r="C63" s="20" t="n"/>
      <c r="D63" s="19" t="n"/>
      <c r="E63" s="18">
        <f>IF($D63="","",IFERROR(VLOOKUP(IF(ISNUMBER(FIND(" – ",$D63)),LEFT($D63,FIND(" – ",$D63)-1),$D63),SellerTbl,2,0),"کد ناشناخته"))</f>
        <v/>
      </c>
      <c r="F63" s="21" t="n"/>
      <c r="G63" s="21" t="n"/>
      <c r="H63" s="22" t="n"/>
      <c r="I63" s="23">
        <f>IF(OR($F63="",$G63=""),"",$F63-$G63)</f>
        <v/>
      </c>
      <c r="J63" s="18">
        <f>IF($I63="","",IF(ABS($I63)&lt;=0.01*$F63,"√","×"))</f>
        <v/>
      </c>
      <c r="K63" s="23">
        <f>IF(COUNT($Q63,$V63,$AA63,$AF63,$AK63,$AP63,$AU63,$AZ63,$BE63,$BJ63,$BO63,$BT63,$BY63,$CD63,$CI63)=0,"",SUM($Q63,$V63,$AA63,$AF63,$AK63,$AP63,$AU63,$AZ63,$BE63,$BJ63,$BO63,$BT63,$BY63,$CD63,$CI63))</f>
        <v/>
      </c>
      <c r="L63" s="23">
        <f>IF(OR($F63="",$K63=""),"",$F63-$K63)</f>
        <v/>
      </c>
      <c r="M63" s="20" t="n"/>
      <c r="N63" s="18">
        <f>IF($M63="","",IFERROR(VLOOKUP(IFERROR(VLOOKUP(IF(ISNUMBER(FIND(" – ",$M63)),LEFT($M63,FIND(" – ",$M63)-1),$M63),ProdTbl,5,0),""),BasketTbl,2,0),"کد ناشناخته"))</f>
        <v/>
      </c>
      <c r="O63" s="18">
        <f>IF($M63="","",IFERROR(VLOOKUP(IF(ISNUMBER(FIND(" – ",$M63)),LEFT($M63,FIND(" – ",$M63)-1),$M63),ProdTbl,3,0),"کد ناشناخته"))</f>
        <v/>
      </c>
      <c r="P63" s="22" t="n"/>
      <c r="Q63" s="21" t="n"/>
      <c r="R63" s="20" t="n"/>
      <c r="S63" s="18">
        <f>IF($R63="","",IFERROR(VLOOKUP(IFERROR(VLOOKUP(IF(ISNUMBER(FIND(" – ",$R63)),LEFT($R63,FIND(" – ",$R63)-1),$R63),ProdTbl,5,0),""),BasketTbl,2,0),"کد ناشناخته"))</f>
        <v/>
      </c>
      <c r="T63" s="18">
        <f>IF($R63="","",IFERROR(VLOOKUP(IF(ISNUMBER(FIND(" – ",$R63)),LEFT($R63,FIND(" – ",$R63)-1),$R63),ProdTbl,3,0),"کد ناشناخته"))</f>
        <v/>
      </c>
      <c r="U63" s="22" t="n"/>
      <c r="V63" s="21" t="n"/>
      <c r="W63" s="20" t="n"/>
      <c r="X63" s="18">
        <f>IF($W63="","",IFERROR(VLOOKUP(IFERROR(VLOOKUP(IF(ISNUMBER(FIND(" – ",$W63)),LEFT($W63,FIND(" – ",$W63)-1),$W63),ProdTbl,5,0),""),BasketTbl,2,0),"کد ناشناخته"))</f>
        <v/>
      </c>
      <c r="Y63" s="18">
        <f>IF($W63="","",IFERROR(VLOOKUP(IF(ISNUMBER(FIND(" – ",$W63)),LEFT($W63,FIND(" – ",$W63)-1),$W63),ProdTbl,3,0),"کد ناشناخته"))</f>
        <v/>
      </c>
      <c r="Z63" s="22" t="n"/>
      <c r="AA63" s="21" t="n"/>
      <c r="AB63" s="20" t="n"/>
      <c r="AC63" s="18">
        <f>IF($AB63="","",IFERROR(VLOOKUP(IFERROR(VLOOKUP(IF(ISNUMBER(FIND(" – ",$AB63)),LEFT($AB63,FIND(" – ",$AB63)-1),$AB63),ProdTbl,5,0),""),BasketTbl,2,0),"کد ناشناخته"))</f>
        <v/>
      </c>
      <c r="AD63" s="18">
        <f>IF($AB63="","",IFERROR(VLOOKUP(IF(ISNUMBER(FIND(" – ",$AB63)),LEFT($AB63,FIND(" – ",$AB63)-1),$AB63),ProdTbl,3,0),"کد ناشناخته"))</f>
        <v/>
      </c>
      <c r="AE63" s="22" t="n"/>
      <c r="AF63" s="21" t="n"/>
      <c r="AG63" s="20" t="n"/>
      <c r="AH63" s="18">
        <f>IF($AG63="","",IFERROR(VLOOKUP(IFERROR(VLOOKUP(IF(ISNUMBER(FIND(" – ",$AG63)),LEFT($AG63,FIND(" – ",$AG63)-1),$AG63),ProdTbl,5,0),""),BasketTbl,2,0),"کد ناشناخته"))</f>
        <v/>
      </c>
      <c r="AI63" s="18">
        <f>IF($AG63="","",IFERROR(VLOOKUP(IF(ISNUMBER(FIND(" – ",$AG63)),LEFT($AG63,FIND(" – ",$AG63)-1),$AG63),ProdTbl,3,0),"کد ناشناخته"))</f>
        <v/>
      </c>
      <c r="AJ63" s="22" t="n"/>
      <c r="AK63" s="21" t="n"/>
      <c r="AL63" s="20" t="n"/>
      <c r="AM63" s="18">
        <f>IF($AL63="","",IFERROR(VLOOKUP(IFERROR(VLOOKUP(IF(ISNUMBER(FIND(" – ",$AL63)),LEFT($AL63,FIND(" – ",$AL63)-1),$AL63),ProdTbl,5,0),""),BasketTbl,2,0),"کد ناشناخته"))</f>
        <v/>
      </c>
      <c r="AN63" s="18">
        <f>IF($AL63="","",IFERROR(VLOOKUP(IF(ISNUMBER(FIND(" – ",$AL63)),LEFT($AL63,FIND(" – ",$AL63)-1),$AL63),ProdTbl,3,0),"کد ناشناخته"))</f>
        <v/>
      </c>
      <c r="AO63" s="22" t="n"/>
      <c r="AP63" s="21" t="n"/>
      <c r="AQ63" s="20" t="n"/>
      <c r="AR63" s="18">
        <f>IF($AQ63="","",IFERROR(VLOOKUP(IFERROR(VLOOKUP(IF(ISNUMBER(FIND(" – ",$AQ63)),LEFT($AQ63,FIND(" – ",$AQ63)-1),$AQ63),ProdTbl,5,0),""),BasketTbl,2,0),"کد ناشناخته"))</f>
        <v/>
      </c>
      <c r="AS63" s="18">
        <f>IF($AQ63="","",IFERROR(VLOOKUP(IF(ISNUMBER(FIND(" – ",$AQ63)),LEFT($AQ63,FIND(" – ",$AQ63)-1),$AQ63),ProdTbl,3,0),"کد ناشناخته"))</f>
        <v/>
      </c>
      <c r="AT63" s="22" t="n"/>
      <c r="AU63" s="21" t="n"/>
      <c r="AV63" s="20" t="n"/>
      <c r="AW63" s="18">
        <f>IF($AV63="","",IFERROR(VLOOKUP(IFERROR(VLOOKUP(IF(ISNUMBER(FIND(" – ",$AV63)),LEFT($AV63,FIND(" – ",$AV63)-1),$AV63),ProdTbl,5,0),""),BasketTbl,2,0),"کد ناشناخته"))</f>
        <v/>
      </c>
      <c r="AX63" s="18">
        <f>IF($AV63="","",IFERROR(VLOOKUP(IF(ISNUMBER(FIND(" – ",$AV63)),LEFT($AV63,FIND(" – ",$AV63)-1),$AV63),ProdTbl,3,0),"کد ناشناخته"))</f>
        <v/>
      </c>
      <c r="AY63" s="22" t="n"/>
      <c r="AZ63" s="21" t="n"/>
      <c r="BA63" s="20" t="n"/>
      <c r="BB63" s="18">
        <f>IF($BA63="","",IFERROR(VLOOKUP(IFERROR(VLOOKUP(IF(ISNUMBER(FIND(" – ",$BA63)),LEFT($BA63,FIND(" – ",$BA63)-1),$BA63),ProdTbl,5,0),""),BasketTbl,2,0),"کد ناشناخته"))</f>
        <v/>
      </c>
      <c r="BC63" s="18">
        <f>IF($BA63="","",IFERROR(VLOOKUP(IF(ISNUMBER(FIND(" – ",$BA63)),LEFT($BA63,FIND(" – ",$BA63)-1),$BA63),ProdTbl,3,0),"کد ناشناخته"))</f>
        <v/>
      </c>
      <c r="BD63" s="22" t="n"/>
      <c r="BE63" s="21" t="n"/>
      <c r="BF63" s="20" t="n"/>
      <c r="BG63" s="18">
        <f>IF($BF63="","",IFERROR(VLOOKUP(IFERROR(VLOOKUP(IF(ISNUMBER(FIND(" – ",$BF63)),LEFT($BF63,FIND(" – ",$BF63)-1),$BF63),ProdTbl,5,0),""),BasketTbl,2,0),"کد ناشناخته"))</f>
        <v/>
      </c>
      <c r="BH63" s="18">
        <f>IF($BF63="","",IFERROR(VLOOKUP(IF(ISNUMBER(FIND(" – ",$BF63)),LEFT($BF63,FIND(" – ",$BF63)-1),$BF63),ProdTbl,3,0),"کد ناشناخته"))</f>
        <v/>
      </c>
      <c r="BI63" s="22" t="n"/>
      <c r="BJ63" s="21" t="n"/>
      <c r="BK63" s="20" t="n"/>
      <c r="BL63" s="18">
        <f>IF($BK63="","",IFERROR(VLOOKUP(IFERROR(VLOOKUP(IF(ISNUMBER(FIND(" – ",$BK63)),LEFT($BK63,FIND(" – ",$BK63)-1),$BK63),ProdTbl,5,0),""),BasketTbl,2,0),"کد ناشناخته"))</f>
        <v/>
      </c>
      <c r="BM63" s="18">
        <f>IF($BK63="","",IFERROR(VLOOKUP(IF(ISNUMBER(FIND(" – ",$BK63)),LEFT($BK63,FIND(" – ",$BK63)-1),$BK63),ProdTbl,3,0),"کد ناشناخته"))</f>
        <v/>
      </c>
      <c r="BN63" s="22" t="n"/>
      <c r="BO63" s="21" t="n"/>
      <c r="BP63" s="20" t="n"/>
      <c r="BQ63" s="18">
        <f>IF($BP63="","",IFERROR(VLOOKUP(IFERROR(VLOOKUP(IF(ISNUMBER(FIND(" – ",$BP63)),LEFT($BP63,FIND(" – ",$BP63)-1),$BP63),ProdTbl,5,0),""),BasketTbl,2,0),"کد ناشناخته"))</f>
        <v/>
      </c>
      <c r="BR63" s="18">
        <f>IF($BP63="","",IFERROR(VLOOKUP(IF(ISNUMBER(FIND(" – ",$BP63)),LEFT($BP63,FIND(" – ",$BP63)-1),$BP63),ProdTbl,3,0),"کد ناشناخته"))</f>
        <v/>
      </c>
      <c r="BS63" s="22" t="n"/>
      <c r="BT63" s="21" t="n"/>
      <c r="BU63" s="20" t="n"/>
      <c r="BV63" s="18">
        <f>IF($BU63="","",IFERROR(VLOOKUP(IFERROR(VLOOKUP(IF(ISNUMBER(FIND(" – ",$BU63)),LEFT($BU63,FIND(" – ",$BU63)-1),$BU63),ProdTbl,5,0),""),BasketTbl,2,0),"کد ناشناخته"))</f>
        <v/>
      </c>
      <c r="BW63" s="18">
        <f>IF($BU63="","",IFERROR(VLOOKUP(IF(ISNUMBER(FIND(" – ",$BU63)),LEFT($BU63,FIND(" – ",$BU63)-1),$BU63),ProdTbl,3,0),"کد ناشناخته"))</f>
        <v/>
      </c>
      <c r="BX63" s="22" t="n"/>
      <c r="BY63" s="21" t="n"/>
      <c r="BZ63" s="20" t="n"/>
      <c r="CA63" s="18">
        <f>IF($BZ63="","",IFERROR(VLOOKUP(IFERROR(VLOOKUP(IF(ISNUMBER(FIND(" – ",$BZ63)),LEFT($BZ63,FIND(" – ",$BZ63)-1),$BZ63),ProdTbl,5,0),""),BasketTbl,2,0),"کد ناشناخته"))</f>
        <v/>
      </c>
      <c r="CB63" s="18">
        <f>IF($BZ63="","",IFERROR(VLOOKUP(IF(ISNUMBER(FIND(" – ",$BZ63)),LEFT($BZ63,FIND(" – ",$BZ63)-1),$BZ63),ProdTbl,3,0),"کد ناشناخته"))</f>
        <v/>
      </c>
      <c r="CC63" s="22" t="n"/>
      <c r="CD63" s="21" t="n"/>
      <c r="CE63" s="20" t="n"/>
      <c r="CF63" s="18">
        <f>IF($CE63="","",IFERROR(VLOOKUP(IFERROR(VLOOKUP(IF(ISNUMBER(FIND(" – ",$CE63)),LEFT($CE63,FIND(" – ",$CE63)-1),$CE63),ProdTbl,5,0),""),BasketTbl,2,0),"کد ناشناخته"))</f>
        <v/>
      </c>
      <c r="CG63" s="18">
        <f>IF($CE63="","",IFERROR(VLOOKUP(IF(ISNUMBER(FIND(" – ",$CE63)),LEFT($CE63,FIND(" – ",$CE63)-1),$CE63),ProdTbl,3,0),"کد ناشناخته"))</f>
        <v/>
      </c>
      <c r="CH63" s="22" t="n"/>
      <c r="CI63" s="21" t="n"/>
    </row>
    <row r="64">
      <c r="A64" s="18">
        <f>IF($B64="","",COUNTA($B$10:$B64))</f>
        <v/>
      </c>
      <c r="B64" s="19" t="n"/>
      <c r="C64" s="20" t="n"/>
      <c r="D64" s="19" t="n"/>
      <c r="E64" s="18">
        <f>IF($D64="","",IFERROR(VLOOKUP(IF(ISNUMBER(FIND(" – ",$D64)),LEFT($D64,FIND(" – ",$D64)-1),$D64),SellerTbl,2,0),"کد ناشناخته"))</f>
        <v/>
      </c>
      <c r="F64" s="21" t="n"/>
      <c r="G64" s="21" t="n"/>
      <c r="H64" s="22" t="n"/>
      <c r="I64" s="23">
        <f>IF(OR($F64="",$G64=""),"",$F64-$G64)</f>
        <v/>
      </c>
      <c r="J64" s="18">
        <f>IF($I64="","",IF(ABS($I64)&lt;=0.01*$F64,"√","×"))</f>
        <v/>
      </c>
      <c r="K64" s="23">
        <f>IF(COUNT($Q64,$V64,$AA64,$AF64,$AK64,$AP64,$AU64,$AZ64,$BE64,$BJ64,$BO64,$BT64,$BY64,$CD64,$CI64)=0,"",SUM($Q64,$V64,$AA64,$AF64,$AK64,$AP64,$AU64,$AZ64,$BE64,$BJ64,$BO64,$BT64,$BY64,$CD64,$CI64))</f>
        <v/>
      </c>
      <c r="L64" s="23">
        <f>IF(OR($F64="",$K64=""),"",$F64-$K64)</f>
        <v/>
      </c>
      <c r="M64" s="20" t="n"/>
      <c r="N64" s="18">
        <f>IF($M64="","",IFERROR(VLOOKUP(IFERROR(VLOOKUP(IF(ISNUMBER(FIND(" – ",$M64)),LEFT($M64,FIND(" – ",$M64)-1),$M64),ProdTbl,5,0),""),BasketTbl,2,0),"کد ناشناخته"))</f>
        <v/>
      </c>
      <c r="O64" s="18">
        <f>IF($M64="","",IFERROR(VLOOKUP(IF(ISNUMBER(FIND(" – ",$M64)),LEFT($M64,FIND(" – ",$M64)-1),$M64),ProdTbl,3,0),"کد ناشناخته"))</f>
        <v/>
      </c>
      <c r="P64" s="22" t="n"/>
      <c r="Q64" s="21" t="n"/>
      <c r="R64" s="20" t="n"/>
      <c r="S64" s="18">
        <f>IF($R64="","",IFERROR(VLOOKUP(IFERROR(VLOOKUP(IF(ISNUMBER(FIND(" – ",$R64)),LEFT($R64,FIND(" – ",$R64)-1),$R64),ProdTbl,5,0),""),BasketTbl,2,0),"کد ناشناخته"))</f>
        <v/>
      </c>
      <c r="T64" s="18">
        <f>IF($R64="","",IFERROR(VLOOKUP(IF(ISNUMBER(FIND(" – ",$R64)),LEFT($R64,FIND(" – ",$R64)-1),$R64),ProdTbl,3,0),"کد ناشناخته"))</f>
        <v/>
      </c>
      <c r="U64" s="22" t="n"/>
      <c r="V64" s="21" t="n"/>
      <c r="W64" s="20" t="n"/>
      <c r="X64" s="18">
        <f>IF($W64="","",IFERROR(VLOOKUP(IFERROR(VLOOKUP(IF(ISNUMBER(FIND(" – ",$W64)),LEFT($W64,FIND(" – ",$W64)-1),$W64),ProdTbl,5,0),""),BasketTbl,2,0),"کد ناشناخته"))</f>
        <v/>
      </c>
      <c r="Y64" s="18">
        <f>IF($W64="","",IFERROR(VLOOKUP(IF(ISNUMBER(FIND(" – ",$W64)),LEFT($W64,FIND(" – ",$W64)-1),$W64),ProdTbl,3,0),"کد ناشناخته"))</f>
        <v/>
      </c>
      <c r="Z64" s="22" t="n"/>
      <c r="AA64" s="21" t="n"/>
      <c r="AB64" s="20" t="n"/>
      <c r="AC64" s="18">
        <f>IF($AB64="","",IFERROR(VLOOKUP(IFERROR(VLOOKUP(IF(ISNUMBER(FIND(" – ",$AB64)),LEFT($AB64,FIND(" – ",$AB64)-1),$AB64),ProdTbl,5,0),""),BasketTbl,2,0),"کد ناشناخته"))</f>
        <v/>
      </c>
      <c r="AD64" s="18">
        <f>IF($AB64="","",IFERROR(VLOOKUP(IF(ISNUMBER(FIND(" – ",$AB64)),LEFT($AB64,FIND(" – ",$AB64)-1),$AB64),ProdTbl,3,0),"کد ناشناخته"))</f>
        <v/>
      </c>
      <c r="AE64" s="22" t="n"/>
      <c r="AF64" s="21" t="n"/>
      <c r="AG64" s="20" t="n"/>
      <c r="AH64" s="18">
        <f>IF($AG64="","",IFERROR(VLOOKUP(IFERROR(VLOOKUP(IF(ISNUMBER(FIND(" – ",$AG64)),LEFT($AG64,FIND(" – ",$AG64)-1),$AG64),ProdTbl,5,0),""),BasketTbl,2,0),"کد ناشناخته"))</f>
        <v/>
      </c>
      <c r="AI64" s="18">
        <f>IF($AG64="","",IFERROR(VLOOKUP(IF(ISNUMBER(FIND(" – ",$AG64)),LEFT($AG64,FIND(" – ",$AG64)-1),$AG64),ProdTbl,3,0),"کد ناشناخته"))</f>
        <v/>
      </c>
      <c r="AJ64" s="22" t="n"/>
      <c r="AK64" s="21" t="n"/>
      <c r="AL64" s="20" t="n"/>
      <c r="AM64" s="18">
        <f>IF($AL64="","",IFERROR(VLOOKUP(IFERROR(VLOOKUP(IF(ISNUMBER(FIND(" – ",$AL64)),LEFT($AL64,FIND(" – ",$AL64)-1),$AL64),ProdTbl,5,0),""),BasketTbl,2,0),"کد ناشناخته"))</f>
        <v/>
      </c>
      <c r="AN64" s="18">
        <f>IF($AL64="","",IFERROR(VLOOKUP(IF(ISNUMBER(FIND(" – ",$AL64)),LEFT($AL64,FIND(" – ",$AL64)-1),$AL64),ProdTbl,3,0),"کد ناشناخته"))</f>
        <v/>
      </c>
      <c r="AO64" s="22" t="n"/>
      <c r="AP64" s="21" t="n"/>
      <c r="AQ64" s="20" t="n"/>
      <c r="AR64" s="18">
        <f>IF($AQ64="","",IFERROR(VLOOKUP(IFERROR(VLOOKUP(IF(ISNUMBER(FIND(" – ",$AQ64)),LEFT($AQ64,FIND(" – ",$AQ64)-1),$AQ64),ProdTbl,5,0),""),BasketTbl,2,0),"کد ناشناخته"))</f>
        <v/>
      </c>
      <c r="AS64" s="18">
        <f>IF($AQ64="","",IFERROR(VLOOKUP(IF(ISNUMBER(FIND(" – ",$AQ64)),LEFT($AQ64,FIND(" – ",$AQ64)-1),$AQ64),ProdTbl,3,0),"کد ناشناخته"))</f>
        <v/>
      </c>
      <c r="AT64" s="22" t="n"/>
      <c r="AU64" s="21" t="n"/>
      <c r="AV64" s="20" t="n"/>
      <c r="AW64" s="18">
        <f>IF($AV64="","",IFERROR(VLOOKUP(IFERROR(VLOOKUP(IF(ISNUMBER(FIND(" – ",$AV64)),LEFT($AV64,FIND(" – ",$AV64)-1),$AV64),ProdTbl,5,0),""),BasketTbl,2,0),"کد ناشناخته"))</f>
        <v/>
      </c>
      <c r="AX64" s="18">
        <f>IF($AV64="","",IFERROR(VLOOKUP(IF(ISNUMBER(FIND(" – ",$AV64)),LEFT($AV64,FIND(" – ",$AV64)-1),$AV64),ProdTbl,3,0),"کد ناشناخته"))</f>
        <v/>
      </c>
      <c r="AY64" s="22" t="n"/>
      <c r="AZ64" s="21" t="n"/>
      <c r="BA64" s="20" t="n"/>
      <c r="BB64" s="18">
        <f>IF($BA64="","",IFERROR(VLOOKUP(IFERROR(VLOOKUP(IF(ISNUMBER(FIND(" – ",$BA64)),LEFT($BA64,FIND(" – ",$BA64)-1),$BA64),ProdTbl,5,0),""),BasketTbl,2,0),"کد ناشناخته"))</f>
        <v/>
      </c>
      <c r="BC64" s="18">
        <f>IF($BA64="","",IFERROR(VLOOKUP(IF(ISNUMBER(FIND(" – ",$BA64)),LEFT($BA64,FIND(" – ",$BA64)-1),$BA64),ProdTbl,3,0),"کد ناشناخته"))</f>
        <v/>
      </c>
      <c r="BD64" s="22" t="n"/>
      <c r="BE64" s="21" t="n"/>
      <c r="BF64" s="20" t="n"/>
      <c r="BG64" s="18">
        <f>IF($BF64="","",IFERROR(VLOOKUP(IFERROR(VLOOKUP(IF(ISNUMBER(FIND(" – ",$BF64)),LEFT($BF64,FIND(" – ",$BF64)-1),$BF64),ProdTbl,5,0),""),BasketTbl,2,0),"کد ناشناخته"))</f>
        <v/>
      </c>
      <c r="BH64" s="18">
        <f>IF($BF64="","",IFERROR(VLOOKUP(IF(ISNUMBER(FIND(" – ",$BF64)),LEFT($BF64,FIND(" – ",$BF64)-1),$BF64),ProdTbl,3,0),"کد ناشناخته"))</f>
        <v/>
      </c>
      <c r="BI64" s="22" t="n"/>
      <c r="BJ64" s="21" t="n"/>
      <c r="BK64" s="20" t="n"/>
      <c r="BL64" s="18">
        <f>IF($BK64="","",IFERROR(VLOOKUP(IFERROR(VLOOKUP(IF(ISNUMBER(FIND(" – ",$BK64)),LEFT($BK64,FIND(" – ",$BK64)-1),$BK64),ProdTbl,5,0),""),BasketTbl,2,0),"کد ناشناخته"))</f>
        <v/>
      </c>
      <c r="BM64" s="18">
        <f>IF($BK64="","",IFERROR(VLOOKUP(IF(ISNUMBER(FIND(" – ",$BK64)),LEFT($BK64,FIND(" – ",$BK64)-1),$BK64),ProdTbl,3,0),"کد ناشناخته"))</f>
        <v/>
      </c>
      <c r="BN64" s="22" t="n"/>
      <c r="BO64" s="21" t="n"/>
      <c r="BP64" s="20" t="n"/>
      <c r="BQ64" s="18">
        <f>IF($BP64="","",IFERROR(VLOOKUP(IFERROR(VLOOKUP(IF(ISNUMBER(FIND(" – ",$BP64)),LEFT($BP64,FIND(" – ",$BP64)-1),$BP64),ProdTbl,5,0),""),BasketTbl,2,0),"کد ناشناخته"))</f>
        <v/>
      </c>
      <c r="BR64" s="18">
        <f>IF($BP64="","",IFERROR(VLOOKUP(IF(ISNUMBER(FIND(" – ",$BP64)),LEFT($BP64,FIND(" – ",$BP64)-1),$BP64),ProdTbl,3,0),"کد ناشناخته"))</f>
        <v/>
      </c>
      <c r="BS64" s="22" t="n"/>
      <c r="BT64" s="21" t="n"/>
      <c r="BU64" s="20" t="n"/>
      <c r="BV64" s="18">
        <f>IF($BU64="","",IFERROR(VLOOKUP(IFERROR(VLOOKUP(IF(ISNUMBER(FIND(" – ",$BU64)),LEFT($BU64,FIND(" – ",$BU64)-1),$BU64),ProdTbl,5,0),""),BasketTbl,2,0),"کد ناشناخته"))</f>
        <v/>
      </c>
      <c r="BW64" s="18">
        <f>IF($BU64="","",IFERROR(VLOOKUP(IF(ISNUMBER(FIND(" – ",$BU64)),LEFT($BU64,FIND(" – ",$BU64)-1),$BU64),ProdTbl,3,0),"کد ناشناخته"))</f>
        <v/>
      </c>
      <c r="BX64" s="22" t="n"/>
      <c r="BY64" s="21" t="n"/>
      <c r="BZ64" s="20" t="n"/>
      <c r="CA64" s="18">
        <f>IF($BZ64="","",IFERROR(VLOOKUP(IFERROR(VLOOKUP(IF(ISNUMBER(FIND(" – ",$BZ64)),LEFT($BZ64,FIND(" – ",$BZ64)-1),$BZ64),ProdTbl,5,0),""),BasketTbl,2,0),"کد ناشناخته"))</f>
        <v/>
      </c>
      <c r="CB64" s="18">
        <f>IF($BZ64="","",IFERROR(VLOOKUP(IF(ISNUMBER(FIND(" – ",$BZ64)),LEFT($BZ64,FIND(" – ",$BZ64)-1),$BZ64),ProdTbl,3,0),"کد ناشناخته"))</f>
        <v/>
      </c>
      <c r="CC64" s="22" t="n"/>
      <c r="CD64" s="21" t="n"/>
      <c r="CE64" s="20" t="n"/>
      <c r="CF64" s="18">
        <f>IF($CE64="","",IFERROR(VLOOKUP(IFERROR(VLOOKUP(IF(ISNUMBER(FIND(" – ",$CE64)),LEFT($CE64,FIND(" – ",$CE64)-1),$CE64),ProdTbl,5,0),""),BasketTbl,2,0),"کد ناشناخته"))</f>
        <v/>
      </c>
      <c r="CG64" s="18">
        <f>IF($CE64="","",IFERROR(VLOOKUP(IF(ISNUMBER(FIND(" – ",$CE64)),LEFT($CE64,FIND(" – ",$CE64)-1),$CE64),ProdTbl,3,0),"کد ناشناخته"))</f>
        <v/>
      </c>
      <c r="CH64" s="22" t="n"/>
      <c r="CI64" s="21" t="n"/>
    </row>
    <row r="65">
      <c r="A65" s="18">
        <f>IF($B65="","",COUNTA($B$10:$B65))</f>
        <v/>
      </c>
      <c r="B65" s="19" t="n"/>
      <c r="C65" s="20" t="n"/>
      <c r="D65" s="19" t="n"/>
      <c r="E65" s="18">
        <f>IF($D65="","",IFERROR(VLOOKUP(IF(ISNUMBER(FIND(" – ",$D65)),LEFT($D65,FIND(" – ",$D65)-1),$D65),SellerTbl,2,0),"کد ناشناخته"))</f>
        <v/>
      </c>
      <c r="F65" s="21" t="n"/>
      <c r="G65" s="21" t="n"/>
      <c r="H65" s="22" t="n"/>
      <c r="I65" s="23">
        <f>IF(OR($F65="",$G65=""),"",$F65-$G65)</f>
        <v/>
      </c>
      <c r="J65" s="18">
        <f>IF($I65="","",IF(ABS($I65)&lt;=0.01*$F65,"√","×"))</f>
        <v/>
      </c>
      <c r="K65" s="23">
        <f>IF(COUNT($Q65,$V65,$AA65,$AF65,$AK65,$AP65,$AU65,$AZ65,$BE65,$BJ65,$BO65,$BT65,$BY65,$CD65,$CI65)=0,"",SUM($Q65,$V65,$AA65,$AF65,$AK65,$AP65,$AU65,$AZ65,$BE65,$BJ65,$BO65,$BT65,$BY65,$CD65,$CI65))</f>
        <v/>
      </c>
      <c r="L65" s="23">
        <f>IF(OR($F65="",$K65=""),"",$F65-$K65)</f>
        <v/>
      </c>
      <c r="M65" s="20" t="n"/>
      <c r="N65" s="18">
        <f>IF($M65="","",IFERROR(VLOOKUP(IFERROR(VLOOKUP(IF(ISNUMBER(FIND(" – ",$M65)),LEFT($M65,FIND(" – ",$M65)-1),$M65),ProdTbl,5,0),""),BasketTbl,2,0),"کد ناشناخته"))</f>
        <v/>
      </c>
      <c r="O65" s="18">
        <f>IF($M65="","",IFERROR(VLOOKUP(IF(ISNUMBER(FIND(" – ",$M65)),LEFT($M65,FIND(" – ",$M65)-1),$M65),ProdTbl,3,0),"کد ناشناخته"))</f>
        <v/>
      </c>
      <c r="P65" s="22" t="n"/>
      <c r="Q65" s="21" t="n"/>
      <c r="R65" s="20" t="n"/>
      <c r="S65" s="18">
        <f>IF($R65="","",IFERROR(VLOOKUP(IFERROR(VLOOKUP(IF(ISNUMBER(FIND(" – ",$R65)),LEFT($R65,FIND(" – ",$R65)-1),$R65),ProdTbl,5,0),""),BasketTbl,2,0),"کد ناشناخته"))</f>
        <v/>
      </c>
      <c r="T65" s="18">
        <f>IF($R65="","",IFERROR(VLOOKUP(IF(ISNUMBER(FIND(" – ",$R65)),LEFT($R65,FIND(" – ",$R65)-1),$R65),ProdTbl,3,0),"کد ناشناخته"))</f>
        <v/>
      </c>
      <c r="U65" s="22" t="n"/>
      <c r="V65" s="21" t="n"/>
      <c r="W65" s="20" t="n"/>
      <c r="X65" s="18">
        <f>IF($W65="","",IFERROR(VLOOKUP(IFERROR(VLOOKUP(IF(ISNUMBER(FIND(" – ",$W65)),LEFT($W65,FIND(" – ",$W65)-1),$W65),ProdTbl,5,0),""),BasketTbl,2,0),"کد ناشناخته"))</f>
        <v/>
      </c>
      <c r="Y65" s="18">
        <f>IF($W65="","",IFERROR(VLOOKUP(IF(ISNUMBER(FIND(" – ",$W65)),LEFT($W65,FIND(" – ",$W65)-1),$W65),ProdTbl,3,0),"کد ناشناخته"))</f>
        <v/>
      </c>
      <c r="Z65" s="22" t="n"/>
      <c r="AA65" s="21" t="n"/>
      <c r="AB65" s="20" t="n"/>
      <c r="AC65" s="18">
        <f>IF($AB65="","",IFERROR(VLOOKUP(IFERROR(VLOOKUP(IF(ISNUMBER(FIND(" – ",$AB65)),LEFT($AB65,FIND(" – ",$AB65)-1),$AB65),ProdTbl,5,0),""),BasketTbl,2,0),"کد ناشناخته"))</f>
        <v/>
      </c>
      <c r="AD65" s="18">
        <f>IF($AB65="","",IFERROR(VLOOKUP(IF(ISNUMBER(FIND(" – ",$AB65)),LEFT($AB65,FIND(" – ",$AB65)-1),$AB65),ProdTbl,3,0),"کد ناشناخته"))</f>
        <v/>
      </c>
      <c r="AE65" s="22" t="n"/>
      <c r="AF65" s="21" t="n"/>
      <c r="AG65" s="20" t="n"/>
      <c r="AH65" s="18">
        <f>IF($AG65="","",IFERROR(VLOOKUP(IFERROR(VLOOKUP(IF(ISNUMBER(FIND(" – ",$AG65)),LEFT($AG65,FIND(" – ",$AG65)-1),$AG65),ProdTbl,5,0),""),BasketTbl,2,0),"کد ناشناخته"))</f>
        <v/>
      </c>
      <c r="AI65" s="18">
        <f>IF($AG65="","",IFERROR(VLOOKUP(IF(ISNUMBER(FIND(" – ",$AG65)),LEFT($AG65,FIND(" – ",$AG65)-1),$AG65),ProdTbl,3,0),"کد ناشناخته"))</f>
        <v/>
      </c>
      <c r="AJ65" s="22" t="n"/>
      <c r="AK65" s="21" t="n"/>
      <c r="AL65" s="20" t="n"/>
      <c r="AM65" s="18">
        <f>IF($AL65="","",IFERROR(VLOOKUP(IFERROR(VLOOKUP(IF(ISNUMBER(FIND(" – ",$AL65)),LEFT($AL65,FIND(" – ",$AL65)-1),$AL65),ProdTbl,5,0),""),BasketTbl,2,0),"کد ناشناخته"))</f>
        <v/>
      </c>
      <c r="AN65" s="18">
        <f>IF($AL65="","",IFERROR(VLOOKUP(IF(ISNUMBER(FIND(" – ",$AL65)),LEFT($AL65,FIND(" – ",$AL65)-1),$AL65),ProdTbl,3,0),"کد ناشناخته"))</f>
        <v/>
      </c>
      <c r="AO65" s="22" t="n"/>
      <c r="AP65" s="21" t="n"/>
      <c r="AQ65" s="20" t="n"/>
      <c r="AR65" s="18">
        <f>IF($AQ65="","",IFERROR(VLOOKUP(IFERROR(VLOOKUP(IF(ISNUMBER(FIND(" – ",$AQ65)),LEFT($AQ65,FIND(" – ",$AQ65)-1),$AQ65),ProdTbl,5,0),""),BasketTbl,2,0),"کد ناشناخته"))</f>
        <v/>
      </c>
      <c r="AS65" s="18">
        <f>IF($AQ65="","",IFERROR(VLOOKUP(IF(ISNUMBER(FIND(" – ",$AQ65)),LEFT($AQ65,FIND(" – ",$AQ65)-1),$AQ65),ProdTbl,3,0),"کد ناشناخته"))</f>
        <v/>
      </c>
      <c r="AT65" s="22" t="n"/>
      <c r="AU65" s="21" t="n"/>
      <c r="AV65" s="20" t="n"/>
      <c r="AW65" s="18">
        <f>IF($AV65="","",IFERROR(VLOOKUP(IFERROR(VLOOKUP(IF(ISNUMBER(FIND(" – ",$AV65)),LEFT($AV65,FIND(" – ",$AV65)-1),$AV65),ProdTbl,5,0),""),BasketTbl,2,0),"کد ناشناخته"))</f>
        <v/>
      </c>
      <c r="AX65" s="18">
        <f>IF($AV65="","",IFERROR(VLOOKUP(IF(ISNUMBER(FIND(" – ",$AV65)),LEFT($AV65,FIND(" – ",$AV65)-1),$AV65),ProdTbl,3,0),"کد ناشناخته"))</f>
        <v/>
      </c>
      <c r="AY65" s="22" t="n"/>
      <c r="AZ65" s="21" t="n"/>
      <c r="BA65" s="20" t="n"/>
      <c r="BB65" s="18">
        <f>IF($BA65="","",IFERROR(VLOOKUP(IFERROR(VLOOKUP(IF(ISNUMBER(FIND(" – ",$BA65)),LEFT($BA65,FIND(" – ",$BA65)-1),$BA65),ProdTbl,5,0),""),BasketTbl,2,0),"کد ناشناخته"))</f>
        <v/>
      </c>
      <c r="BC65" s="18">
        <f>IF($BA65="","",IFERROR(VLOOKUP(IF(ISNUMBER(FIND(" – ",$BA65)),LEFT($BA65,FIND(" – ",$BA65)-1),$BA65),ProdTbl,3,0),"کد ناشناخته"))</f>
        <v/>
      </c>
      <c r="BD65" s="22" t="n"/>
      <c r="BE65" s="21" t="n"/>
      <c r="BF65" s="20" t="n"/>
      <c r="BG65" s="18">
        <f>IF($BF65="","",IFERROR(VLOOKUP(IFERROR(VLOOKUP(IF(ISNUMBER(FIND(" – ",$BF65)),LEFT($BF65,FIND(" – ",$BF65)-1),$BF65),ProdTbl,5,0),""),BasketTbl,2,0),"کد ناشناخته"))</f>
        <v/>
      </c>
      <c r="BH65" s="18">
        <f>IF($BF65="","",IFERROR(VLOOKUP(IF(ISNUMBER(FIND(" – ",$BF65)),LEFT($BF65,FIND(" – ",$BF65)-1),$BF65),ProdTbl,3,0),"کد ناشناخته"))</f>
        <v/>
      </c>
      <c r="BI65" s="22" t="n"/>
      <c r="BJ65" s="21" t="n"/>
      <c r="BK65" s="20" t="n"/>
      <c r="BL65" s="18">
        <f>IF($BK65="","",IFERROR(VLOOKUP(IFERROR(VLOOKUP(IF(ISNUMBER(FIND(" – ",$BK65)),LEFT($BK65,FIND(" – ",$BK65)-1),$BK65),ProdTbl,5,0),""),BasketTbl,2,0),"کد ناشناخته"))</f>
        <v/>
      </c>
      <c r="BM65" s="18">
        <f>IF($BK65="","",IFERROR(VLOOKUP(IF(ISNUMBER(FIND(" – ",$BK65)),LEFT($BK65,FIND(" – ",$BK65)-1),$BK65),ProdTbl,3,0),"کد ناشناخته"))</f>
        <v/>
      </c>
      <c r="BN65" s="22" t="n"/>
      <c r="BO65" s="21" t="n"/>
      <c r="BP65" s="20" t="n"/>
      <c r="BQ65" s="18">
        <f>IF($BP65="","",IFERROR(VLOOKUP(IFERROR(VLOOKUP(IF(ISNUMBER(FIND(" – ",$BP65)),LEFT($BP65,FIND(" – ",$BP65)-1),$BP65),ProdTbl,5,0),""),BasketTbl,2,0),"کد ناشناخته"))</f>
        <v/>
      </c>
      <c r="BR65" s="18">
        <f>IF($BP65="","",IFERROR(VLOOKUP(IF(ISNUMBER(FIND(" – ",$BP65)),LEFT($BP65,FIND(" – ",$BP65)-1),$BP65),ProdTbl,3,0),"کد ناشناخته"))</f>
        <v/>
      </c>
      <c r="BS65" s="22" t="n"/>
      <c r="BT65" s="21" t="n"/>
      <c r="BU65" s="20" t="n"/>
      <c r="BV65" s="18">
        <f>IF($BU65="","",IFERROR(VLOOKUP(IFERROR(VLOOKUP(IF(ISNUMBER(FIND(" – ",$BU65)),LEFT($BU65,FIND(" – ",$BU65)-1),$BU65),ProdTbl,5,0),""),BasketTbl,2,0),"کد ناشناخته"))</f>
        <v/>
      </c>
      <c r="BW65" s="18">
        <f>IF($BU65="","",IFERROR(VLOOKUP(IF(ISNUMBER(FIND(" – ",$BU65)),LEFT($BU65,FIND(" – ",$BU65)-1),$BU65),ProdTbl,3,0),"کد ناشناخته"))</f>
        <v/>
      </c>
      <c r="BX65" s="22" t="n"/>
      <c r="BY65" s="21" t="n"/>
      <c r="BZ65" s="20" t="n"/>
      <c r="CA65" s="18">
        <f>IF($BZ65="","",IFERROR(VLOOKUP(IFERROR(VLOOKUP(IF(ISNUMBER(FIND(" – ",$BZ65)),LEFT($BZ65,FIND(" – ",$BZ65)-1),$BZ65),ProdTbl,5,0),""),BasketTbl,2,0),"کد ناشناخته"))</f>
        <v/>
      </c>
      <c r="CB65" s="18">
        <f>IF($BZ65="","",IFERROR(VLOOKUP(IF(ISNUMBER(FIND(" – ",$BZ65)),LEFT($BZ65,FIND(" – ",$BZ65)-1),$BZ65),ProdTbl,3,0),"کد ناشناخته"))</f>
        <v/>
      </c>
      <c r="CC65" s="22" t="n"/>
      <c r="CD65" s="21" t="n"/>
      <c r="CE65" s="20" t="n"/>
      <c r="CF65" s="18">
        <f>IF($CE65="","",IFERROR(VLOOKUP(IFERROR(VLOOKUP(IF(ISNUMBER(FIND(" – ",$CE65)),LEFT($CE65,FIND(" – ",$CE65)-1),$CE65),ProdTbl,5,0),""),BasketTbl,2,0),"کد ناشناخته"))</f>
        <v/>
      </c>
      <c r="CG65" s="18">
        <f>IF($CE65="","",IFERROR(VLOOKUP(IF(ISNUMBER(FIND(" – ",$CE65)),LEFT($CE65,FIND(" – ",$CE65)-1),$CE65),ProdTbl,3,0),"کد ناشناخته"))</f>
        <v/>
      </c>
      <c r="CH65" s="22" t="n"/>
      <c r="CI65" s="21" t="n"/>
    </row>
    <row r="66">
      <c r="A66" s="18">
        <f>IF($B66="","",COUNTA($B$10:$B66))</f>
        <v/>
      </c>
      <c r="B66" s="19" t="n"/>
      <c r="C66" s="20" t="n"/>
      <c r="D66" s="19" t="n"/>
      <c r="E66" s="18">
        <f>IF($D66="","",IFERROR(VLOOKUP(IF(ISNUMBER(FIND(" – ",$D66)),LEFT($D66,FIND(" – ",$D66)-1),$D66),SellerTbl,2,0),"کد ناشناخته"))</f>
        <v/>
      </c>
      <c r="F66" s="21" t="n"/>
      <c r="G66" s="21" t="n"/>
      <c r="H66" s="22" t="n"/>
      <c r="I66" s="23">
        <f>IF(OR($F66="",$G66=""),"",$F66-$G66)</f>
        <v/>
      </c>
      <c r="J66" s="18">
        <f>IF($I66="","",IF(ABS($I66)&lt;=0.01*$F66,"√","×"))</f>
        <v/>
      </c>
      <c r="K66" s="23">
        <f>IF(COUNT($Q66,$V66,$AA66,$AF66,$AK66,$AP66,$AU66,$AZ66,$BE66,$BJ66,$BO66,$BT66,$BY66,$CD66,$CI66)=0,"",SUM($Q66,$V66,$AA66,$AF66,$AK66,$AP66,$AU66,$AZ66,$BE66,$BJ66,$BO66,$BT66,$BY66,$CD66,$CI66))</f>
        <v/>
      </c>
      <c r="L66" s="23">
        <f>IF(OR($F66="",$K66=""),"",$F66-$K66)</f>
        <v/>
      </c>
      <c r="M66" s="20" t="n"/>
      <c r="N66" s="18">
        <f>IF($M66="","",IFERROR(VLOOKUP(IFERROR(VLOOKUP(IF(ISNUMBER(FIND(" – ",$M66)),LEFT($M66,FIND(" – ",$M66)-1),$M66),ProdTbl,5,0),""),BasketTbl,2,0),"کد ناشناخته"))</f>
        <v/>
      </c>
      <c r="O66" s="18">
        <f>IF($M66="","",IFERROR(VLOOKUP(IF(ISNUMBER(FIND(" – ",$M66)),LEFT($M66,FIND(" – ",$M66)-1),$M66),ProdTbl,3,0),"کد ناشناخته"))</f>
        <v/>
      </c>
      <c r="P66" s="22" t="n"/>
      <c r="Q66" s="21" t="n"/>
      <c r="R66" s="20" t="n"/>
      <c r="S66" s="18">
        <f>IF($R66="","",IFERROR(VLOOKUP(IFERROR(VLOOKUP(IF(ISNUMBER(FIND(" – ",$R66)),LEFT($R66,FIND(" – ",$R66)-1),$R66),ProdTbl,5,0),""),BasketTbl,2,0),"کد ناشناخته"))</f>
        <v/>
      </c>
      <c r="T66" s="18">
        <f>IF($R66="","",IFERROR(VLOOKUP(IF(ISNUMBER(FIND(" – ",$R66)),LEFT($R66,FIND(" – ",$R66)-1),$R66),ProdTbl,3,0),"کد ناشناخته"))</f>
        <v/>
      </c>
      <c r="U66" s="22" t="n"/>
      <c r="V66" s="21" t="n"/>
      <c r="W66" s="20" t="n"/>
      <c r="X66" s="18">
        <f>IF($W66="","",IFERROR(VLOOKUP(IFERROR(VLOOKUP(IF(ISNUMBER(FIND(" – ",$W66)),LEFT($W66,FIND(" – ",$W66)-1),$W66),ProdTbl,5,0),""),BasketTbl,2,0),"کد ناشناخته"))</f>
        <v/>
      </c>
      <c r="Y66" s="18">
        <f>IF($W66="","",IFERROR(VLOOKUP(IF(ISNUMBER(FIND(" – ",$W66)),LEFT($W66,FIND(" – ",$W66)-1),$W66),ProdTbl,3,0),"کد ناشناخته"))</f>
        <v/>
      </c>
      <c r="Z66" s="22" t="n"/>
      <c r="AA66" s="21" t="n"/>
      <c r="AB66" s="20" t="n"/>
      <c r="AC66" s="18">
        <f>IF($AB66="","",IFERROR(VLOOKUP(IFERROR(VLOOKUP(IF(ISNUMBER(FIND(" – ",$AB66)),LEFT($AB66,FIND(" – ",$AB66)-1),$AB66),ProdTbl,5,0),""),BasketTbl,2,0),"کد ناشناخته"))</f>
        <v/>
      </c>
      <c r="AD66" s="18">
        <f>IF($AB66="","",IFERROR(VLOOKUP(IF(ISNUMBER(FIND(" – ",$AB66)),LEFT($AB66,FIND(" – ",$AB66)-1),$AB66),ProdTbl,3,0),"کد ناشناخته"))</f>
        <v/>
      </c>
      <c r="AE66" s="22" t="n"/>
      <c r="AF66" s="21" t="n"/>
      <c r="AG66" s="20" t="n"/>
      <c r="AH66" s="18">
        <f>IF($AG66="","",IFERROR(VLOOKUP(IFERROR(VLOOKUP(IF(ISNUMBER(FIND(" – ",$AG66)),LEFT($AG66,FIND(" – ",$AG66)-1),$AG66),ProdTbl,5,0),""),BasketTbl,2,0),"کد ناشناخته"))</f>
        <v/>
      </c>
      <c r="AI66" s="18">
        <f>IF($AG66="","",IFERROR(VLOOKUP(IF(ISNUMBER(FIND(" – ",$AG66)),LEFT($AG66,FIND(" – ",$AG66)-1),$AG66),ProdTbl,3,0),"کد ناشناخته"))</f>
        <v/>
      </c>
      <c r="AJ66" s="22" t="n"/>
      <c r="AK66" s="21" t="n"/>
      <c r="AL66" s="20" t="n"/>
      <c r="AM66" s="18">
        <f>IF($AL66="","",IFERROR(VLOOKUP(IFERROR(VLOOKUP(IF(ISNUMBER(FIND(" – ",$AL66)),LEFT($AL66,FIND(" – ",$AL66)-1),$AL66),ProdTbl,5,0),""),BasketTbl,2,0),"کد ناشناخته"))</f>
        <v/>
      </c>
      <c r="AN66" s="18">
        <f>IF($AL66="","",IFERROR(VLOOKUP(IF(ISNUMBER(FIND(" – ",$AL66)),LEFT($AL66,FIND(" – ",$AL66)-1),$AL66),ProdTbl,3,0),"کد ناشناخته"))</f>
        <v/>
      </c>
      <c r="AO66" s="22" t="n"/>
      <c r="AP66" s="21" t="n"/>
      <c r="AQ66" s="20" t="n"/>
      <c r="AR66" s="18">
        <f>IF($AQ66="","",IFERROR(VLOOKUP(IFERROR(VLOOKUP(IF(ISNUMBER(FIND(" – ",$AQ66)),LEFT($AQ66,FIND(" – ",$AQ66)-1),$AQ66),ProdTbl,5,0),""),BasketTbl,2,0),"کد ناشناخته"))</f>
        <v/>
      </c>
      <c r="AS66" s="18">
        <f>IF($AQ66="","",IFERROR(VLOOKUP(IF(ISNUMBER(FIND(" – ",$AQ66)),LEFT($AQ66,FIND(" – ",$AQ66)-1),$AQ66),ProdTbl,3,0),"کد ناشناخته"))</f>
        <v/>
      </c>
      <c r="AT66" s="22" t="n"/>
      <c r="AU66" s="21" t="n"/>
      <c r="AV66" s="20" t="n"/>
      <c r="AW66" s="18">
        <f>IF($AV66="","",IFERROR(VLOOKUP(IFERROR(VLOOKUP(IF(ISNUMBER(FIND(" – ",$AV66)),LEFT($AV66,FIND(" – ",$AV66)-1),$AV66),ProdTbl,5,0),""),BasketTbl,2,0),"کد ناشناخته"))</f>
        <v/>
      </c>
      <c r="AX66" s="18">
        <f>IF($AV66="","",IFERROR(VLOOKUP(IF(ISNUMBER(FIND(" – ",$AV66)),LEFT($AV66,FIND(" – ",$AV66)-1),$AV66),ProdTbl,3,0),"کد ناشناخته"))</f>
        <v/>
      </c>
      <c r="AY66" s="22" t="n"/>
      <c r="AZ66" s="21" t="n"/>
      <c r="BA66" s="20" t="n"/>
      <c r="BB66" s="18">
        <f>IF($BA66="","",IFERROR(VLOOKUP(IFERROR(VLOOKUP(IF(ISNUMBER(FIND(" – ",$BA66)),LEFT($BA66,FIND(" – ",$BA66)-1),$BA66),ProdTbl,5,0),""),BasketTbl,2,0),"کد ناشناخته"))</f>
        <v/>
      </c>
      <c r="BC66" s="18">
        <f>IF($BA66="","",IFERROR(VLOOKUP(IF(ISNUMBER(FIND(" – ",$BA66)),LEFT($BA66,FIND(" – ",$BA66)-1),$BA66),ProdTbl,3,0),"کد ناشناخته"))</f>
        <v/>
      </c>
      <c r="BD66" s="22" t="n"/>
      <c r="BE66" s="21" t="n"/>
      <c r="BF66" s="20" t="n"/>
      <c r="BG66" s="18">
        <f>IF($BF66="","",IFERROR(VLOOKUP(IFERROR(VLOOKUP(IF(ISNUMBER(FIND(" – ",$BF66)),LEFT($BF66,FIND(" – ",$BF66)-1),$BF66),ProdTbl,5,0),""),BasketTbl,2,0),"کد ناشناخته"))</f>
        <v/>
      </c>
      <c r="BH66" s="18">
        <f>IF($BF66="","",IFERROR(VLOOKUP(IF(ISNUMBER(FIND(" – ",$BF66)),LEFT($BF66,FIND(" – ",$BF66)-1),$BF66),ProdTbl,3,0),"کد ناشناخته"))</f>
        <v/>
      </c>
      <c r="BI66" s="22" t="n"/>
      <c r="BJ66" s="21" t="n"/>
      <c r="BK66" s="20" t="n"/>
      <c r="BL66" s="18">
        <f>IF($BK66="","",IFERROR(VLOOKUP(IFERROR(VLOOKUP(IF(ISNUMBER(FIND(" – ",$BK66)),LEFT($BK66,FIND(" – ",$BK66)-1),$BK66),ProdTbl,5,0),""),BasketTbl,2,0),"کد ناشناخته"))</f>
        <v/>
      </c>
      <c r="BM66" s="18">
        <f>IF($BK66="","",IFERROR(VLOOKUP(IF(ISNUMBER(FIND(" – ",$BK66)),LEFT($BK66,FIND(" – ",$BK66)-1),$BK66),ProdTbl,3,0),"کد ناشناخته"))</f>
        <v/>
      </c>
      <c r="BN66" s="22" t="n"/>
      <c r="BO66" s="21" t="n"/>
      <c r="BP66" s="20" t="n"/>
      <c r="BQ66" s="18">
        <f>IF($BP66="","",IFERROR(VLOOKUP(IFERROR(VLOOKUP(IF(ISNUMBER(FIND(" – ",$BP66)),LEFT($BP66,FIND(" – ",$BP66)-1),$BP66),ProdTbl,5,0),""),BasketTbl,2,0),"کد ناشناخته"))</f>
        <v/>
      </c>
      <c r="BR66" s="18">
        <f>IF($BP66="","",IFERROR(VLOOKUP(IF(ISNUMBER(FIND(" – ",$BP66)),LEFT($BP66,FIND(" – ",$BP66)-1),$BP66),ProdTbl,3,0),"کد ناشناخته"))</f>
        <v/>
      </c>
      <c r="BS66" s="22" t="n"/>
      <c r="BT66" s="21" t="n"/>
      <c r="BU66" s="20" t="n"/>
      <c r="BV66" s="18">
        <f>IF($BU66="","",IFERROR(VLOOKUP(IFERROR(VLOOKUP(IF(ISNUMBER(FIND(" – ",$BU66)),LEFT($BU66,FIND(" – ",$BU66)-1),$BU66),ProdTbl,5,0),""),BasketTbl,2,0),"کد ناشناخته"))</f>
        <v/>
      </c>
      <c r="BW66" s="18">
        <f>IF($BU66="","",IFERROR(VLOOKUP(IF(ISNUMBER(FIND(" – ",$BU66)),LEFT($BU66,FIND(" – ",$BU66)-1),$BU66),ProdTbl,3,0),"کد ناشناخته"))</f>
        <v/>
      </c>
      <c r="BX66" s="22" t="n"/>
      <c r="BY66" s="21" t="n"/>
      <c r="BZ66" s="20" t="n"/>
      <c r="CA66" s="18">
        <f>IF($BZ66="","",IFERROR(VLOOKUP(IFERROR(VLOOKUP(IF(ISNUMBER(FIND(" – ",$BZ66)),LEFT($BZ66,FIND(" – ",$BZ66)-1),$BZ66),ProdTbl,5,0),""),BasketTbl,2,0),"کد ناشناخته"))</f>
        <v/>
      </c>
      <c r="CB66" s="18">
        <f>IF($BZ66="","",IFERROR(VLOOKUP(IF(ISNUMBER(FIND(" – ",$BZ66)),LEFT($BZ66,FIND(" – ",$BZ66)-1),$BZ66),ProdTbl,3,0),"کد ناشناخته"))</f>
        <v/>
      </c>
      <c r="CC66" s="22" t="n"/>
      <c r="CD66" s="21" t="n"/>
      <c r="CE66" s="20" t="n"/>
      <c r="CF66" s="18">
        <f>IF($CE66="","",IFERROR(VLOOKUP(IFERROR(VLOOKUP(IF(ISNUMBER(FIND(" – ",$CE66)),LEFT($CE66,FIND(" – ",$CE66)-1),$CE66),ProdTbl,5,0),""),BasketTbl,2,0),"کد ناشناخته"))</f>
        <v/>
      </c>
      <c r="CG66" s="18">
        <f>IF($CE66="","",IFERROR(VLOOKUP(IF(ISNUMBER(FIND(" – ",$CE66)),LEFT($CE66,FIND(" – ",$CE66)-1),$CE66),ProdTbl,3,0),"کد ناشناخته"))</f>
        <v/>
      </c>
      <c r="CH66" s="22" t="n"/>
      <c r="CI66" s="21" t="n"/>
    </row>
    <row r="67">
      <c r="A67" s="18">
        <f>IF($B67="","",COUNTA($B$10:$B67))</f>
        <v/>
      </c>
      <c r="B67" s="19" t="n"/>
      <c r="C67" s="20" t="n"/>
      <c r="D67" s="19" t="n"/>
      <c r="E67" s="18">
        <f>IF($D67="","",IFERROR(VLOOKUP(IF(ISNUMBER(FIND(" – ",$D67)),LEFT($D67,FIND(" – ",$D67)-1),$D67),SellerTbl,2,0),"کد ناشناخته"))</f>
        <v/>
      </c>
      <c r="F67" s="21" t="n"/>
      <c r="G67" s="21" t="n"/>
      <c r="H67" s="22" t="n"/>
      <c r="I67" s="23">
        <f>IF(OR($F67="",$G67=""),"",$F67-$G67)</f>
        <v/>
      </c>
      <c r="J67" s="18">
        <f>IF($I67="","",IF(ABS($I67)&lt;=0.01*$F67,"√","×"))</f>
        <v/>
      </c>
      <c r="K67" s="23">
        <f>IF(COUNT($Q67,$V67,$AA67,$AF67,$AK67,$AP67,$AU67,$AZ67,$BE67,$BJ67,$BO67,$BT67,$BY67,$CD67,$CI67)=0,"",SUM($Q67,$V67,$AA67,$AF67,$AK67,$AP67,$AU67,$AZ67,$BE67,$BJ67,$BO67,$BT67,$BY67,$CD67,$CI67))</f>
        <v/>
      </c>
      <c r="L67" s="23">
        <f>IF(OR($F67="",$K67=""),"",$F67-$K67)</f>
        <v/>
      </c>
      <c r="M67" s="20" t="n"/>
      <c r="N67" s="18">
        <f>IF($M67="","",IFERROR(VLOOKUP(IFERROR(VLOOKUP(IF(ISNUMBER(FIND(" – ",$M67)),LEFT($M67,FIND(" – ",$M67)-1),$M67),ProdTbl,5,0),""),BasketTbl,2,0),"کد ناشناخته"))</f>
        <v/>
      </c>
      <c r="O67" s="18">
        <f>IF($M67="","",IFERROR(VLOOKUP(IF(ISNUMBER(FIND(" – ",$M67)),LEFT($M67,FIND(" – ",$M67)-1),$M67),ProdTbl,3,0),"کد ناشناخته"))</f>
        <v/>
      </c>
      <c r="P67" s="22" t="n"/>
      <c r="Q67" s="21" t="n"/>
      <c r="R67" s="20" t="n"/>
      <c r="S67" s="18">
        <f>IF($R67="","",IFERROR(VLOOKUP(IFERROR(VLOOKUP(IF(ISNUMBER(FIND(" – ",$R67)),LEFT($R67,FIND(" – ",$R67)-1),$R67),ProdTbl,5,0),""),BasketTbl,2,0),"کد ناشناخته"))</f>
        <v/>
      </c>
      <c r="T67" s="18">
        <f>IF($R67="","",IFERROR(VLOOKUP(IF(ISNUMBER(FIND(" – ",$R67)),LEFT($R67,FIND(" – ",$R67)-1),$R67),ProdTbl,3,0),"کد ناشناخته"))</f>
        <v/>
      </c>
      <c r="U67" s="22" t="n"/>
      <c r="V67" s="21" t="n"/>
      <c r="W67" s="20" t="n"/>
      <c r="X67" s="18">
        <f>IF($W67="","",IFERROR(VLOOKUP(IFERROR(VLOOKUP(IF(ISNUMBER(FIND(" – ",$W67)),LEFT($W67,FIND(" – ",$W67)-1),$W67),ProdTbl,5,0),""),BasketTbl,2,0),"کد ناشناخته"))</f>
        <v/>
      </c>
      <c r="Y67" s="18">
        <f>IF($W67="","",IFERROR(VLOOKUP(IF(ISNUMBER(FIND(" – ",$W67)),LEFT($W67,FIND(" – ",$W67)-1),$W67),ProdTbl,3,0),"کد ناشناخته"))</f>
        <v/>
      </c>
      <c r="Z67" s="22" t="n"/>
      <c r="AA67" s="21" t="n"/>
      <c r="AB67" s="20" t="n"/>
      <c r="AC67" s="18">
        <f>IF($AB67="","",IFERROR(VLOOKUP(IFERROR(VLOOKUP(IF(ISNUMBER(FIND(" – ",$AB67)),LEFT($AB67,FIND(" – ",$AB67)-1),$AB67),ProdTbl,5,0),""),BasketTbl,2,0),"کد ناشناخته"))</f>
        <v/>
      </c>
      <c r="AD67" s="18">
        <f>IF($AB67="","",IFERROR(VLOOKUP(IF(ISNUMBER(FIND(" – ",$AB67)),LEFT($AB67,FIND(" – ",$AB67)-1),$AB67),ProdTbl,3,0),"کد ناشناخته"))</f>
        <v/>
      </c>
      <c r="AE67" s="22" t="n"/>
      <c r="AF67" s="21" t="n"/>
      <c r="AG67" s="20" t="n"/>
      <c r="AH67" s="18">
        <f>IF($AG67="","",IFERROR(VLOOKUP(IFERROR(VLOOKUP(IF(ISNUMBER(FIND(" – ",$AG67)),LEFT($AG67,FIND(" – ",$AG67)-1),$AG67),ProdTbl,5,0),""),BasketTbl,2,0),"کد ناشناخته"))</f>
        <v/>
      </c>
      <c r="AI67" s="18">
        <f>IF($AG67="","",IFERROR(VLOOKUP(IF(ISNUMBER(FIND(" – ",$AG67)),LEFT($AG67,FIND(" – ",$AG67)-1),$AG67),ProdTbl,3,0),"کد ناشناخته"))</f>
        <v/>
      </c>
      <c r="AJ67" s="22" t="n"/>
      <c r="AK67" s="21" t="n"/>
      <c r="AL67" s="20" t="n"/>
      <c r="AM67" s="18">
        <f>IF($AL67="","",IFERROR(VLOOKUP(IFERROR(VLOOKUP(IF(ISNUMBER(FIND(" – ",$AL67)),LEFT($AL67,FIND(" – ",$AL67)-1),$AL67),ProdTbl,5,0),""),BasketTbl,2,0),"کد ناشناخته"))</f>
        <v/>
      </c>
      <c r="AN67" s="18">
        <f>IF($AL67="","",IFERROR(VLOOKUP(IF(ISNUMBER(FIND(" – ",$AL67)),LEFT($AL67,FIND(" – ",$AL67)-1),$AL67),ProdTbl,3,0),"کد ناشناخته"))</f>
        <v/>
      </c>
      <c r="AO67" s="22" t="n"/>
      <c r="AP67" s="21" t="n"/>
      <c r="AQ67" s="20" t="n"/>
      <c r="AR67" s="18">
        <f>IF($AQ67="","",IFERROR(VLOOKUP(IFERROR(VLOOKUP(IF(ISNUMBER(FIND(" – ",$AQ67)),LEFT($AQ67,FIND(" – ",$AQ67)-1),$AQ67),ProdTbl,5,0),""),BasketTbl,2,0),"کد ناشناخته"))</f>
        <v/>
      </c>
      <c r="AS67" s="18">
        <f>IF($AQ67="","",IFERROR(VLOOKUP(IF(ISNUMBER(FIND(" – ",$AQ67)),LEFT($AQ67,FIND(" – ",$AQ67)-1),$AQ67),ProdTbl,3,0),"کد ناشناخته"))</f>
        <v/>
      </c>
      <c r="AT67" s="22" t="n"/>
      <c r="AU67" s="21" t="n"/>
      <c r="AV67" s="20" t="n"/>
      <c r="AW67" s="18">
        <f>IF($AV67="","",IFERROR(VLOOKUP(IFERROR(VLOOKUP(IF(ISNUMBER(FIND(" – ",$AV67)),LEFT($AV67,FIND(" – ",$AV67)-1),$AV67),ProdTbl,5,0),""),BasketTbl,2,0),"کد ناشناخته"))</f>
        <v/>
      </c>
      <c r="AX67" s="18">
        <f>IF($AV67="","",IFERROR(VLOOKUP(IF(ISNUMBER(FIND(" – ",$AV67)),LEFT($AV67,FIND(" – ",$AV67)-1),$AV67),ProdTbl,3,0),"کد ناشناخته"))</f>
        <v/>
      </c>
      <c r="AY67" s="22" t="n"/>
      <c r="AZ67" s="21" t="n"/>
      <c r="BA67" s="20" t="n"/>
      <c r="BB67" s="18">
        <f>IF($BA67="","",IFERROR(VLOOKUP(IFERROR(VLOOKUP(IF(ISNUMBER(FIND(" – ",$BA67)),LEFT($BA67,FIND(" – ",$BA67)-1),$BA67),ProdTbl,5,0),""),BasketTbl,2,0),"کد ناشناخته"))</f>
        <v/>
      </c>
      <c r="BC67" s="18">
        <f>IF($BA67="","",IFERROR(VLOOKUP(IF(ISNUMBER(FIND(" – ",$BA67)),LEFT($BA67,FIND(" – ",$BA67)-1),$BA67),ProdTbl,3,0),"کد ناشناخته"))</f>
        <v/>
      </c>
      <c r="BD67" s="22" t="n"/>
      <c r="BE67" s="21" t="n"/>
      <c r="BF67" s="20" t="n"/>
      <c r="BG67" s="18">
        <f>IF($BF67="","",IFERROR(VLOOKUP(IFERROR(VLOOKUP(IF(ISNUMBER(FIND(" – ",$BF67)),LEFT($BF67,FIND(" – ",$BF67)-1),$BF67),ProdTbl,5,0),""),BasketTbl,2,0),"کد ناشناخته"))</f>
        <v/>
      </c>
      <c r="BH67" s="18">
        <f>IF($BF67="","",IFERROR(VLOOKUP(IF(ISNUMBER(FIND(" – ",$BF67)),LEFT($BF67,FIND(" – ",$BF67)-1),$BF67),ProdTbl,3,0),"کد ناشناخته"))</f>
        <v/>
      </c>
      <c r="BI67" s="22" t="n"/>
      <c r="BJ67" s="21" t="n"/>
      <c r="BK67" s="20" t="n"/>
      <c r="BL67" s="18">
        <f>IF($BK67="","",IFERROR(VLOOKUP(IFERROR(VLOOKUP(IF(ISNUMBER(FIND(" – ",$BK67)),LEFT($BK67,FIND(" – ",$BK67)-1),$BK67),ProdTbl,5,0),""),BasketTbl,2,0),"کد ناشناخته"))</f>
        <v/>
      </c>
      <c r="BM67" s="18">
        <f>IF($BK67="","",IFERROR(VLOOKUP(IF(ISNUMBER(FIND(" – ",$BK67)),LEFT($BK67,FIND(" – ",$BK67)-1),$BK67),ProdTbl,3,0),"کد ناشناخته"))</f>
        <v/>
      </c>
      <c r="BN67" s="22" t="n"/>
      <c r="BO67" s="21" t="n"/>
      <c r="BP67" s="20" t="n"/>
      <c r="BQ67" s="18">
        <f>IF($BP67="","",IFERROR(VLOOKUP(IFERROR(VLOOKUP(IF(ISNUMBER(FIND(" – ",$BP67)),LEFT($BP67,FIND(" – ",$BP67)-1),$BP67),ProdTbl,5,0),""),BasketTbl,2,0),"کد ناشناخته"))</f>
        <v/>
      </c>
      <c r="BR67" s="18">
        <f>IF($BP67="","",IFERROR(VLOOKUP(IF(ISNUMBER(FIND(" – ",$BP67)),LEFT($BP67,FIND(" – ",$BP67)-1),$BP67),ProdTbl,3,0),"کد ناشناخته"))</f>
        <v/>
      </c>
      <c r="BS67" s="22" t="n"/>
      <c r="BT67" s="21" t="n"/>
      <c r="BU67" s="20" t="n"/>
      <c r="BV67" s="18">
        <f>IF($BU67="","",IFERROR(VLOOKUP(IFERROR(VLOOKUP(IF(ISNUMBER(FIND(" – ",$BU67)),LEFT($BU67,FIND(" – ",$BU67)-1),$BU67),ProdTbl,5,0),""),BasketTbl,2,0),"کد ناشناخته"))</f>
        <v/>
      </c>
      <c r="BW67" s="18">
        <f>IF($BU67="","",IFERROR(VLOOKUP(IF(ISNUMBER(FIND(" – ",$BU67)),LEFT($BU67,FIND(" – ",$BU67)-1),$BU67),ProdTbl,3,0),"کد ناشناخته"))</f>
        <v/>
      </c>
      <c r="BX67" s="22" t="n"/>
      <c r="BY67" s="21" t="n"/>
      <c r="BZ67" s="20" t="n"/>
      <c r="CA67" s="18">
        <f>IF($BZ67="","",IFERROR(VLOOKUP(IFERROR(VLOOKUP(IF(ISNUMBER(FIND(" – ",$BZ67)),LEFT($BZ67,FIND(" – ",$BZ67)-1),$BZ67),ProdTbl,5,0),""),BasketTbl,2,0),"کد ناشناخته"))</f>
        <v/>
      </c>
      <c r="CB67" s="18">
        <f>IF($BZ67="","",IFERROR(VLOOKUP(IF(ISNUMBER(FIND(" – ",$BZ67)),LEFT($BZ67,FIND(" – ",$BZ67)-1),$BZ67),ProdTbl,3,0),"کد ناشناخته"))</f>
        <v/>
      </c>
      <c r="CC67" s="22" t="n"/>
      <c r="CD67" s="21" t="n"/>
      <c r="CE67" s="20" t="n"/>
      <c r="CF67" s="18">
        <f>IF($CE67="","",IFERROR(VLOOKUP(IFERROR(VLOOKUP(IF(ISNUMBER(FIND(" – ",$CE67)),LEFT($CE67,FIND(" – ",$CE67)-1),$CE67),ProdTbl,5,0),""),BasketTbl,2,0),"کد ناشناخته"))</f>
        <v/>
      </c>
      <c r="CG67" s="18">
        <f>IF($CE67="","",IFERROR(VLOOKUP(IF(ISNUMBER(FIND(" – ",$CE67)),LEFT($CE67,FIND(" – ",$CE67)-1),$CE67),ProdTbl,3,0),"کد ناشناخته"))</f>
        <v/>
      </c>
      <c r="CH67" s="22" t="n"/>
      <c r="CI67" s="21" t="n"/>
    </row>
    <row r="68">
      <c r="A68" s="18">
        <f>IF($B68="","",COUNTA($B$10:$B68))</f>
        <v/>
      </c>
      <c r="B68" s="19" t="n"/>
      <c r="C68" s="20" t="n"/>
      <c r="D68" s="19" t="n"/>
      <c r="E68" s="18">
        <f>IF($D68="","",IFERROR(VLOOKUP(IF(ISNUMBER(FIND(" – ",$D68)),LEFT($D68,FIND(" – ",$D68)-1),$D68),SellerTbl,2,0),"کد ناشناخته"))</f>
        <v/>
      </c>
      <c r="F68" s="21" t="n"/>
      <c r="G68" s="21" t="n"/>
      <c r="H68" s="22" t="n"/>
      <c r="I68" s="23">
        <f>IF(OR($F68="",$G68=""),"",$F68-$G68)</f>
        <v/>
      </c>
      <c r="J68" s="18">
        <f>IF($I68="","",IF(ABS($I68)&lt;=0.01*$F68,"√","×"))</f>
        <v/>
      </c>
      <c r="K68" s="23">
        <f>IF(COUNT($Q68,$V68,$AA68,$AF68,$AK68,$AP68,$AU68,$AZ68,$BE68,$BJ68,$BO68,$BT68,$BY68,$CD68,$CI68)=0,"",SUM($Q68,$V68,$AA68,$AF68,$AK68,$AP68,$AU68,$AZ68,$BE68,$BJ68,$BO68,$BT68,$BY68,$CD68,$CI68))</f>
        <v/>
      </c>
      <c r="L68" s="23">
        <f>IF(OR($F68="",$K68=""),"",$F68-$K68)</f>
        <v/>
      </c>
      <c r="M68" s="20" t="n"/>
      <c r="N68" s="18">
        <f>IF($M68="","",IFERROR(VLOOKUP(IFERROR(VLOOKUP(IF(ISNUMBER(FIND(" – ",$M68)),LEFT($M68,FIND(" – ",$M68)-1),$M68),ProdTbl,5,0),""),BasketTbl,2,0),"کد ناشناخته"))</f>
        <v/>
      </c>
      <c r="O68" s="18">
        <f>IF($M68="","",IFERROR(VLOOKUP(IF(ISNUMBER(FIND(" – ",$M68)),LEFT($M68,FIND(" – ",$M68)-1),$M68),ProdTbl,3,0),"کد ناشناخته"))</f>
        <v/>
      </c>
      <c r="P68" s="22" t="n"/>
      <c r="Q68" s="21" t="n"/>
      <c r="R68" s="20" t="n"/>
      <c r="S68" s="18">
        <f>IF($R68="","",IFERROR(VLOOKUP(IFERROR(VLOOKUP(IF(ISNUMBER(FIND(" – ",$R68)),LEFT($R68,FIND(" – ",$R68)-1),$R68),ProdTbl,5,0),""),BasketTbl,2,0),"کد ناشناخته"))</f>
        <v/>
      </c>
      <c r="T68" s="18">
        <f>IF($R68="","",IFERROR(VLOOKUP(IF(ISNUMBER(FIND(" – ",$R68)),LEFT($R68,FIND(" – ",$R68)-1),$R68),ProdTbl,3,0),"کد ناشناخته"))</f>
        <v/>
      </c>
      <c r="U68" s="22" t="n"/>
      <c r="V68" s="21" t="n"/>
      <c r="W68" s="20" t="n"/>
      <c r="X68" s="18">
        <f>IF($W68="","",IFERROR(VLOOKUP(IFERROR(VLOOKUP(IF(ISNUMBER(FIND(" – ",$W68)),LEFT($W68,FIND(" – ",$W68)-1),$W68),ProdTbl,5,0),""),BasketTbl,2,0),"کد ناشناخته"))</f>
        <v/>
      </c>
      <c r="Y68" s="18">
        <f>IF($W68="","",IFERROR(VLOOKUP(IF(ISNUMBER(FIND(" – ",$W68)),LEFT($W68,FIND(" – ",$W68)-1),$W68),ProdTbl,3,0),"کد ناشناخته"))</f>
        <v/>
      </c>
      <c r="Z68" s="22" t="n"/>
      <c r="AA68" s="21" t="n"/>
      <c r="AB68" s="20" t="n"/>
      <c r="AC68" s="18">
        <f>IF($AB68="","",IFERROR(VLOOKUP(IFERROR(VLOOKUP(IF(ISNUMBER(FIND(" – ",$AB68)),LEFT($AB68,FIND(" – ",$AB68)-1),$AB68),ProdTbl,5,0),""),BasketTbl,2,0),"کد ناشناخته"))</f>
        <v/>
      </c>
      <c r="AD68" s="18">
        <f>IF($AB68="","",IFERROR(VLOOKUP(IF(ISNUMBER(FIND(" – ",$AB68)),LEFT($AB68,FIND(" – ",$AB68)-1),$AB68),ProdTbl,3,0),"کد ناشناخته"))</f>
        <v/>
      </c>
      <c r="AE68" s="22" t="n"/>
      <c r="AF68" s="21" t="n"/>
      <c r="AG68" s="20" t="n"/>
      <c r="AH68" s="18">
        <f>IF($AG68="","",IFERROR(VLOOKUP(IFERROR(VLOOKUP(IF(ISNUMBER(FIND(" – ",$AG68)),LEFT($AG68,FIND(" – ",$AG68)-1),$AG68),ProdTbl,5,0),""),BasketTbl,2,0),"کد ناشناخته"))</f>
        <v/>
      </c>
      <c r="AI68" s="18">
        <f>IF($AG68="","",IFERROR(VLOOKUP(IF(ISNUMBER(FIND(" – ",$AG68)),LEFT($AG68,FIND(" – ",$AG68)-1),$AG68),ProdTbl,3,0),"کد ناشناخته"))</f>
        <v/>
      </c>
      <c r="AJ68" s="22" t="n"/>
      <c r="AK68" s="21" t="n"/>
      <c r="AL68" s="20" t="n"/>
      <c r="AM68" s="18">
        <f>IF($AL68="","",IFERROR(VLOOKUP(IFERROR(VLOOKUP(IF(ISNUMBER(FIND(" – ",$AL68)),LEFT($AL68,FIND(" – ",$AL68)-1),$AL68),ProdTbl,5,0),""),BasketTbl,2,0),"کد ناشناخته"))</f>
        <v/>
      </c>
      <c r="AN68" s="18">
        <f>IF($AL68="","",IFERROR(VLOOKUP(IF(ISNUMBER(FIND(" – ",$AL68)),LEFT($AL68,FIND(" – ",$AL68)-1),$AL68),ProdTbl,3,0),"کد ناشناخته"))</f>
        <v/>
      </c>
      <c r="AO68" s="22" t="n"/>
      <c r="AP68" s="21" t="n"/>
      <c r="AQ68" s="20" t="n"/>
      <c r="AR68" s="18">
        <f>IF($AQ68="","",IFERROR(VLOOKUP(IFERROR(VLOOKUP(IF(ISNUMBER(FIND(" – ",$AQ68)),LEFT($AQ68,FIND(" – ",$AQ68)-1),$AQ68),ProdTbl,5,0),""),BasketTbl,2,0),"کد ناشناخته"))</f>
        <v/>
      </c>
      <c r="AS68" s="18">
        <f>IF($AQ68="","",IFERROR(VLOOKUP(IF(ISNUMBER(FIND(" – ",$AQ68)),LEFT($AQ68,FIND(" – ",$AQ68)-1),$AQ68),ProdTbl,3,0),"کد ناشناخته"))</f>
        <v/>
      </c>
      <c r="AT68" s="22" t="n"/>
      <c r="AU68" s="21" t="n"/>
      <c r="AV68" s="20" t="n"/>
      <c r="AW68" s="18">
        <f>IF($AV68="","",IFERROR(VLOOKUP(IFERROR(VLOOKUP(IF(ISNUMBER(FIND(" – ",$AV68)),LEFT($AV68,FIND(" – ",$AV68)-1),$AV68),ProdTbl,5,0),""),BasketTbl,2,0),"کد ناشناخته"))</f>
        <v/>
      </c>
      <c r="AX68" s="18">
        <f>IF($AV68="","",IFERROR(VLOOKUP(IF(ISNUMBER(FIND(" – ",$AV68)),LEFT($AV68,FIND(" – ",$AV68)-1),$AV68),ProdTbl,3,0),"کد ناشناخته"))</f>
        <v/>
      </c>
      <c r="AY68" s="22" t="n"/>
      <c r="AZ68" s="21" t="n"/>
      <c r="BA68" s="20" t="n"/>
      <c r="BB68" s="18">
        <f>IF($BA68="","",IFERROR(VLOOKUP(IFERROR(VLOOKUP(IF(ISNUMBER(FIND(" – ",$BA68)),LEFT($BA68,FIND(" – ",$BA68)-1),$BA68),ProdTbl,5,0),""),BasketTbl,2,0),"کد ناشناخته"))</f>
        <v/>
      </c>
      <c r="BC68" s="18">
        <f>IF($BA68="","",IFERROR(VLOOKUP(IF(ISNUMBER(FIND(" – ",$BA68)),LEFT($BA68,FIND(" – ",$BA68)-1),$BA68),ProdTbl,3,0),"کد ناشناخته"))</f>
        <v/>
      </c>
      <c r="BD68" s="22" t="n"/>
      <c r="BE68" s="21" t="n"/>
      <c r="BF68" s="20" t="n"/>
      <c r="BG68" s="18">
        <f>IF($BF68="","",IFERROR(VLOOKUP(IFERROR(VLOOKUP(IF(ISNUMBER(FIND(" – ",$BF68)),LEFT($BF68,FIND(" – ",$BF68)-1),$BF68),ProdTbl,5,0),""),BasketTbl,2,0),"کد ناشناخته"))</f>
        <v/>
      </c>
      <c r="BH68" s="18">
        <f>IF($BF68="","",IFERROR(VLOOKUP(IF(ISNUMBER(FIND(" – ",$BF68)),LEFT($BF68,FIND(" – ",$BF68)-1),$BF68),ProdTbl,3,0),"کد ناشناخته"))</f>
        <v/>
      </c>
      <c r="BI68" s="22" t="n"/>
      <c r="BJ68" s="21" t="n"/>
      <c r="BK68" s="20" t="n"/>
      <c r="BL68" s="18">
        <f>IF($BK68="","",IFERROR(VLOOKUP(IFERROR(VLOOKUP(IF(ISNUMBER(FIND(" – ",$BK68)),LEFT($BK68,FIND(" – ",$BK68)-1),$BK68),ProdTbl,5,0),""),BasketTbl,2,0),"کد ناشناخته"))</f>
        <v/>
      </c>
      <c r="BM68" s="18">
        <f>IF($BK68="","",IFERROR(VLOOKUP(IF(ISNUMBER(FIND(" – ",$BK68)),LEFT($BK68,FIND(" – ",$BK68)-1),$BK68),ProdTbl,3,0),"کد ناشناخته"))</f>
        <v/>
      </c>
      <c r="BN68" s="22" t="n"/>
      <c r="BO68" s="21" t="n"/>
      <c r="BP68" s="20" t="n"/>
      <c r="BQ68" s="18">
        <f>IF($BP68="","",IFERROR(VLOOKUP(IFERROR(VLOOKUP(IF(ISNUMBER(FIND(" – ",$BP68)),LEFT($BP68,FIND(" – ",$BP68)-1),$BP68),ProdTbl,5,0),""),BasketTbl,2,0),"کد ناشناخته"))</f>
        <v/>
      </c>
      <c r="BR68" s="18">
        <f>IF($BP68="","",IFERROR(VLOOKUP(IF(ISNUMBER(FIND(" – ",$BP68)),LEFT($BP68,FIND(" – ",$BP68)-1),$BP68),ProdTbl,3,0),"کد ناشناخته"))</f>
        <v/>
      </c>
      <c r="BS68" s="22" t="n"/>
      <c r="BT68" s="21" t="n"/>
      <c r="BU68" s="20" t="n"/>
      <c r="BV68" s="18">
        <f>IF($BU68="","",IFERROR(VLOOKUP(IFERROR(VLOOKUP(IF(ISNUMBER(FIND(" – ",$BU68)),LEFT($BU68,FIND(" – ",$BU68)-1),$BU68),ProdTbl,5,0),""),BasketTbl,2,0),"کد ناشناخته"))</f>
        <v/>
      </c>
      <c r="BW68" s="18">
        <f>IF($BU68="","",IFERROR(VLOOKUP(IF(ISNUMBER(FIND(" – ",$BU68)),LEFT($BU68,FIND(" – ",$BU68)-1),$BU68),ProdTbl,3,0),"کد ناشناخته"))</f>
        <v/>
      </c>
      <c r="BX68" s="22" t="n"/>
      <c r="BY68" s="21" t="n"/>
      <c r="BZ68" s="20" t="n"/>
      <c r="CA68" s="18">
        <f>IF($BZ68="","",IFERROR(VLOOKUP(IFERROR(VLOOKUP(IF(ISNUMBER(FIND(" – ",$BZ68)),LEFT($BZ68,FIND(" – ",$BZ68)-1),$BZ68),ProdTbl,5,0),""),BasketTbl,2,0),"کد ناشناخته"))</f>
        <v/>
      </c>
      <c r="CB68" s="18">
        <f>IF($BZ68="","",IFERROR(VLOOKUP(IF(ISNUMBER(FIND(" – ",$BZ68)),LEFT($BZ68,FIND(" – ",$BZ68)-1),$BZ68),ProdTbl,3,0),"کد ناشناخته"))</f>
        <v/>
      </c>
      <c r="CC68" s="22" t="n"/>
      <c r="CD68" s="21" t="n"/>
      <c r="CE68" s="20" t="n"/>
      <c r="CF68" s="18">
        <f>IF($CE68="","",IFERROR(VLOOKUP(IFERROR(VLOOKUP(IF(ISNUMBER(FIND(" – ",$CE68)),LEFT($CE68,FIND(" – ",$CE68)-1),$CE68),ProdTbl,5,0),""),BasketTbl,2,0),"کد ناشناخته"))</f>
        <v/>
      </c>
      <c r="CG68" s="18">
        <f>IF($CE68="","",IFERROR(VLOOKUP(IF(ISNUMBER(FIND(" – ",$CE68)),LEFT($CE68,FIND(" – ",$CE68)-1),$CE68),ProdTbl,3,0),"کد ناشناخته"))</f>
        <v/>
      </c>
      <c r="CH68" s="22" t="n"/>
      <c r="CI68" s="21" t="n"/>
    </row>
    <row r="69">
      <c r="A69" s="18">
        <f>IF($B69="","",COUNTA($B$10:$B69))</f>
        <v/>
      </c>
      <c r="B69" s="19" t="n"/>
      <c r="C69" s="20" t="n"/>
      <c r="D69" s="19" t="n"/>
      <c r="E69" s="18">
        <f>IF($D69="","",IFERROR(VLOOKUP(IF(ISNUMBER(FIND(" – ",$D69)),LEFT($D69,FIND(" – ",$D69)-1),$D69),SellerTbl,2,0),"کد ناشناخته"))</f>
        <v/>
      </c>
      <c r="F69" s="21" t="n"/>
      <c r="G69" s="21" t="n"/>
      <c r="H69" s="22" t="n"/>
      <c r="I69" s="23">
        <f>IF(OR($F69="",$G69=""),"",$F69-$G69)</f>
        <v/>
      </c>
      <c r="J69" s="18">
        <f>IF($I69="","",IF(ABS($I69)&lt;=0.01*$F69,"√","×"))</f>
        <v/>
      </c>
      <c r="K69" s="23">
        <f>IF(COUNT($Q69,$V69,$AA69,$AF69,$AK69,$AP69,$AU69,$AZ69,$BE69,$BJ69,$BO69,$BT69,$BY69,$CD69,$CI69)=0,"",SUM($Q69,$V69,$AA69,$AF69,$AK69,$AP69,$AU69,$AZ69,$BE69,$BJ69,$BO69,$BT69,$BY69,$CD69,$CI69))</f>
        <v/>
      </c>
      <c r="L69" s="23">
        <f>IF(OR($F69="",$K69=""),"",$F69-$K69)</f>
        <v/>
      </c>
      <c r="M69" s="20" t="n"/>
      <c r="N69" s="18">
        <f>IF($M69="","",IFERROR(VLOOKUP(IFERROR(VLOOKUP(IF(ISNUMBER(FIND(" – ",$M69)),LEFT($M69,FIND(" – ",$M69)-1),$M69),ProdTbl,5,0),""),BasketTbl,2,0),"کد ناشناخته"))</f>
        <v/>
      </c>
      <c r="O69" s="18">
        <f>IF($M69="","",IFERROR(VLOOKUP(IF(ISNUMBER(FIND(" – ",$M69)),LEFT($M69,FIND(" – ",$M69)-1),$M69),ProdTbl,3,0),"کد ناشناخته"))</f>
        <v/>
      </c>
      <c r="P69" s="22" t="n"/>
      <c r="Q69" s="21" t="n"/>
      <c r="R69" s="20" t="n"/>
      <c r="S69" s="18">
        <f>IF($R69="","",IFERROR(VLOOKUP(IFERROR(VLOOKUP(IF(ISNUMBER(FIND(" – ",$R69)),LEFT($R69,FIND(" – ",$R69)-1),$R69),ProdTbl,5,0),""),BasketTbl,2,0),"کد ناشناخته"))</f>
        <v/>
      </c>
      <c r="T69" s="18">
        <f>IF($R69="","",IFERROR(VLOOKUP(IF(ISNUMBER(FIND(" – ",$R69)),LEFT($R69,FIND(" – ",$R69)-1),$R69),ProdTbl,3,0),"کد ناشناخته"))</f>
        <v/>
      </c>
      <c r="U69" s="22" t="n"/>
      <c r="V69" s="21" t="n"/>
      <c r="W69" s="20" t="n"/>
      <c r="X69" s="18">
        <f>IF($W69="","",IFERROR(VLOOKUP(IFERROR(VLOOKUP(IF(ISNUMBER(FIND(" – ",$W69)),LEFT($W69,FIND(" – ",$W69)-1),$W69),ProdTbl,5,0),""),BasketTbl,2,0),"کد ناشناخته"))</f>
        <v/>
      </c>
      <c r="Y69" s="18">
        <f>IF($W69="","",IFERROR(VLOOKUP(IF(ISNUMBER(FIND(" – ",$W69)),LEFT($W69,FIND(" – ",$W69)-1),$W69),ProdTbl,3,0),"کد ناشناخته"))</f>
        <v/>
      </c>
      <c r="Z69" s="22" t="n"/>
      <c r="AA69" s="21" t="n"/>
      <c r="AB69" s="20" t="n"/>
      <c r="AC69" s="18">
        <f>IF($AB69="","",IFERROR(VLOOKUP(IFERROR(VLOOKUP(IF(ISNUMBER(FIND(" – ",$AB69)),LEFT($AB69,FIND(" – ",$AB69)-1),$AB69),ProdTbl,5,0),""),BasketTbl,2,0),"کد ناشناخته"))</f>
        <v/>
      </c>
      <c r="AD69" s="18">
        <f>IF($AB69="","",IFERROR(VLOOKUP(IF(ISNUMBER(FIND(" – ",$AB69)),LEFT($AB69,FIND(" – ",$AB69)-1),$AB69),ProdTbl,3,0),"کد ناشناخته"))</f>
        <v/>
      </c>
      <c r="AE69" s="22" t="n"/>
      <c r="AF69" s="21" t="n"/>
      <c r="AG69" s="20" t="n"/>
      <c r="AH69" s="18">
        <f>IF($AG69="","",IFERROR(VLOOKUP(IFERROR(VLOOKUP(IF(ISNUMBER(FIND(" – ",$AG69)),LEFT($AG69,FIND(" – ",$AG69)-1),$AG69),ProdTbl,5,0),""),BasketTbl,2,0),"کد ناشناخته"))</f>
        <v/>
      </c>
      <c r="AI69" s="18">
        <f>IF($AG69="","",IFERROR(VLOOKUP(IF(ISNUMBER(FIND(" – ",$AG69)),LEFT($AG69,FIND(" – ",$AG69)-1),$AG69),ProdTbl,3,0),"کد ناشناخته"))</f>
        <v/>
      </c>
      <c r="AJ69" s="22" t="n"/>
      <c r="AK69" s="21" t="n"/>
      <c r="AL69" s="20" t="n"/>
      <c r="AM69" s="18">
        <f>IF($AL69="","",IFERROR(VLOOKUP(IFERROR(VLOOKUP(IF(ISNUMBER(FIND(" – ",$AL69)),LEFT($AL69,FIND(" – ",$AL69)-1),$AL69),ProdTbl,5,0),""),BasketTbl,2,0),"کد ناشناخته"))</f>
        <v/>
      </c>
      <c r="AN69" s="18">
        <f>IF($AL69="","",IFERROR(VLOOKUP(IF(ISNUMBER(FIND(" – ",$AL69)),LEFT($AL69,FIND(" – ",$AL69)-1),$AL69),ProdTbl,3,0),"کد ناشناخته"))</f>
        <v/>
      </c>
      <c r="AO69" s="22" t="n"/>
      <c r="AP69" s="21" t="n"/>
      <c r="AQ69" s="20" t="n"/>
      <c r="AR69" s="18">
        <f>IF($AQ69="","",IFERROR(VLOOKUP(IFERROR(VLOOKUP(IF(ISNUMBER(FIND(" – ",$AQ69)),LEFT($AQ69,FIND(" – ",$AQ69)-1),$AQ69),ProdTbl,5,0),""),BasketTbl,2,0),"کد ناشناخته"))</f>
        <v/>
      </c>
      <c r="AS69" s="18">
        <f>IF($AQ69="","",IFERROR(VLOOKUP(IF(ISNUMBER(FIND(" – ",$AQ69)),LEFT($AQ69,FIND(" – ",$AQ69)-1),$AQ69),ProdTbl,3,0),"کد ناشناخته"))</f>
        <v/>
      </c>
      <c r="AT69" s="22" t="n"/>
      <c r="AU69" s="21" t="n"/>
      <c r="AV69" s="20" t="n"/>
      <c r="AW69" s="18">
        <f>IF($AV69="","",IFERROR(VLOOKUP(IFERROR(VLOOKUP(IF(ISNUMBER(FIND(" – ",$AV69)),LEFT($AV69,FIND(" – ",$AV69)-1),$AV69),ProdTbl,5,0),""),BasketTbl,2,0),"کد ناشناخته"))</f>
        <v/>
      </c>
      <c r="AX69" s="18">
        <f>IF($AV69="","",IFERROR(VLOOKUP(IF(ISNUMBER(FIND(" – ",$AV69)),LEFT($AV69,FIND(" – ",$AV69)-1),$AV69),ProdTbl,3,0),"کد ناشناخته"))</f>
        <v/>
      </c>
      <c r="AY69" s="22" t="n"/>
      <c r="AZ69" s="21" t="n"/>
      <c r="BA69" s="20" t="n"/>
      <c r="BB69" s="18">
        <f>IF($BA69="","",IFERROR(VLOOKUP(IFERROR(VLOOKUP(IF(ISNUMBER(FIND(" – ",$BA69)),LEFT($BA69,FIND(" – ",$BA69)-1),$BA69),ProdTbl,5,0),""),BasketTbl,2,0),"کد ناشناخته"))</f>
        <v/>
      </c>
      <c r="BC69" s="18">
        <f>IF($BA69="","",IFERROR(VLOOKUP(IF(ISNUMBER(FIND(" – ",$BA69)),LEFT($BA69,FIND(" – ",$BA69)-1),$BA69),ProdTbl,3,0),"کد ناشناخته"))</f>
        <v/>
      </c>
      <c r="BD69" s="22" t="n"/>
      <c r="BE69" s="21" t="n"/>
      <c r="BF69" s="20" t="n"/>
      <c r="BG69" s="18">
        <f>IF($BF69="","",IFERROR(VLOOKUP(IFERROR(VLOOKUP(IF(ISNUMBER(FIND(" – ",$BF69)),LEFT($BF69,FIND(" – ",$BF69)-1),$BF69),ProdTbl,5,0),""),BasketTbl,2,0),"کد ناشناخته"))</f>
        <v/>
      </c>
      <c r="BH69" s="18">
        <f>IF($BF69="","",IFERROR(VLOOKUP(IF(ISNUMBER(FIND(" – ",$BF69)),LEFT($BF69,FIND(" – ",$BF69)-1),$BF69),ProdTbl,3,0),"کد ناشناخته"))</f>
        <v/>
      </c>
      <c r="BI69" s="22" t="n"/>
      <c r="BJ69" s="21" t="n"/>
      <c r="BK69" s="20" t="n"/>
      <c r="BL69" s="18">
        <f>IF($BK69="","",IFERROR(VLOOKUP(IFERROR(VLOOKUP(IF(ISNUMBER(FIND(" – ",$BK69)),LEFT($BK69,FIND(" – ",$BK69)-1),$BK69),ProdTbl,5,0),""),BasketTbl,2,0),"کد ناشناخته"))</f>
        <v/>
      </c>
      <c r="BM69" s="18">
        <f>IF($BK69="","",IFERROR(VLOOKUP(IF(ISNUMBER(FIND(" – ",$BK69)),LEFT($BK69,FIND(" – ",$BK69)-1),$BK69),ProdTbl,3,0),"کد ناشناخته"))</f>
        <v/>
      </c>
      <c r="BN69" s="22" t="n"/>
      <c r="BO69" s="21" t="n"/>
      <c r="BP69" s="20" t="n"/>
      <c r="BQ69" s="18">
        <f>IF($BP69="","",IFERROR(VLOOKUP(IFERROR(VLOOKUP(IF(ISNUMBER(FIND(" – ",$BP69)),LEFT($BP69,FIND(" – ",$BP69)-1),$BP69),ProdTbl,5,0),""),BasketTbl,2,0),"کد ناشناخته"))</f>
        <v/>
      </c>
      <c r="BR69" s="18">
        <f>IF($BP69="","",IFERROR(VLOOKUP(IF(ISNUMBER(FIND(" – ",$BP69)),LEFT($BP69,FIND(" – ",$BP69)-1),$BP69),ProdTbl,3,0),"کد ناشناخته"))</f>
        <v/>
      </c>
      <c r="BS69" s="22" t="n"/>
      <c r="BT69" s="21" t="n"/>
      <c r="BU69" s="20" t="n"/>
      <c r="BV69" s="18">
        <f>IF($BU69="","",IFERROR(VLOOKUP(IFERROR(VLOOKUP(IF(ISNUMBER(FIND(" – ",$BU69)),LEFT($BU69,FIND(" – ",$BU69)-1),$BU69),ProdTbl,5,0),""),BasketTbl,2,0),"کد ناشناخته"))</f>
        <v/>
      </c>
      <c r="BW69" s="18">
        <f>IF($BU69="","",IFERROR(VLOOKUP(IF(ISNUMBER(FIND(" – ",$BU69)),LEFT($BU69,FIND(" – ",$BU69)-1),$BU69),ProdTbl,3,0),"کد ناشناخته"))</f>
        <v/>
      </c>
      <c r="BX69" s="22" t="n"/>
      <c r="BY69" s="21" t="n"/>
      <c r="BZ69" s="20" t="n"/>
      <c r="CA69" s="18">
        <f>IF($BZ69="","",IFERROR(VLOOKUP(IFERROR(VLOOKUP(IF(ISNUMBER(FIND(" – ",$BZ69)),LEFT($BZ69,FIND(" – ",$BZ69)-1),$BZ69),ProdTbl,5,0),""),BasketTbl,2,0),"کد ناشناخته"))</f>
        <v/>
      </c>
      <c r="CB69" s="18">
        <f>IF($BZ69="","",IFERROR(VLOOKUP(IF(ISNUMBER(FIND(" – ",$BZ69)),LEFT($BZ69,FIND(" – ",$BZ69)-1),$BZ69),ProdTbl,3,0),"کد ناشناخته"))</f>
        <v/>
      </c>
      <c r="CC69" s="22" t="n"/>
      <c r="CD69" s="21" t="n"/>
      <c r="CE69" s="20" t="n"/>
      <c r="CF69" s="18">
        <f>IF($CE69="","",IFERROR(VLOOKUP(IFERROR(VLOOKUP(IF(ISNUMBER(FIND(" – ",$CE69)),LEFT($CE69,FIND(" – ",$CE69)-1),$CE69),ProdTbl,5,0),""),BasketTbl,2,0),"کد ناشناخته"))</f>
        <v/>
      </c>
      <c r="CG69" s="18">
        <f>IF($CE69="","",IFERROR(VLOOKUP(IF(ISNUMBER(FIND(" – ",$CE69)),LEFT($CE69,FIND(" – ",$CE69)-1),$CE69),ProdTbl,3,0),"کد ناشناخته"))</f>
        <v/>
      </c>
      <c r="CH69" s="22" t="n"/>
      <c r="CI69" s="21" t="n"/>
    </row>
    <row r="70">
      <c r="A70" s="18">
        <f>IF($B70="","",COUNTA($B$10:$B70))</f>
        <v/>
      </c>
      <c r="B70" s="19" t="n"/>
      <c r="C70" s="20" t="n"/>
      <c r="D70" s="19" t="n"/>
      <c r="E70" s="18">
        <f>IF($D70="","",IFERROR(VLOOKUP(IF(ISNUMBER(FIND(" – ",$D70)),LEFT($D70,FIND(" – ",$D70)-1),$D70),SellerTbl,2,0),"کد ناشناخته"))</f>
        <v/>
      </c>
      <c r="F70" s="21" t="n"/>
      <c r="G70" s="21" t="n"/>
      <c r="H70" s="22" t="n"/>
      <c r="I70" s="23">
        <f>IF(OR($F70="",$G70=""),"",$F70-$G70)</f>
        <v/>
      </c>
      <c r="J70" s="18">
        <f>IF($I70="","",IF(ABS($I70)&lt;=0.01*$F70,"√","×"))</f>
        <v/>
      </c>
      <c r="K70" s="23">
        <f>IF(COUNT($Q70,$V70,$AA70,$AF70,$AK70,$AP70,$AU70,$AZ70,$BE70,$BJ70,$BO70,$BT70,$BY70,$CD70,$CI70)=0,"",SUM($Q70,$V70,$AA70,$AF70,$AK70,$AP70,$AU70,$AZ70,$BE70,$BJ70,$BO70,$BT70,$BY70,$CD70,$CI70))</f>
        <v/>
      </c>
      <c r="L70" s="23">
        <f>IF(OR($F70="",$K70=""),"",$F70-$K70)</f>
        <v/>
      </c>
      <c r="M70" s="20" t="n"/>
      <c r="N70" s="18">
        <f>IF($M70="","",IFERROR(VLOOKUP(IFERROR(VLOOKUP(IF(ISNUMBER(FIND(" – ",$M70)),LEFT($M70,FIND(" – ",$M70)-1),$M70),ProdTbl,5,0),""),BasketTbl,2,0),"کد ناشناخته"))</f>
        <v/>
      </c>
      <c r="O70" s="18">
        <f>IF($M70="","",IFERROR(VLOOKUP(IF(ISNUMBER(FIND(" – ",$M70)),LEFT($M70,FIND(" – ",$M70)-1),$M70),ProdTbl,3,0),"کد ناشناخته"))</f>
        <v/>
      </c>
      <c r="P70" s="22" t="n"/>
      <c r="Q70" s="21" t="n"/>
      <c r="R70" s="20" t="n"/>
      <c r="S70" s="18">
        <f>IF($R70="","",IFERROR(VLOOKUP(IFERROR(VLOOKUP(IF(ISNUMBER(FIND(" – ",$R70)),LEFT($R70,FIND(" – ",$R70)-1),$R70),ProdTbl,5,0),""),BasketTbl,2,0),"کد ناشناخته"))</f>
        <v/>
      </c>
      <c r="T70" s="18">
        <f>IF($R70="","",IFERROR(VLOOKUP(IF(ISNUMBER(FIND(" – ",$R70)),LEFT($R70,FIND(" – ",$R70)-1),$R70),ProdTbl,3,0),"کد ناشناخته"))</f>
        <v/>
      </c>
      <c r="U70" s="22" t="n"/>
      <c r="V70" s="21" t="n"/>
      <c r="W70" s="20" t="n"/>
      <c r="X70" s="18">
        <f>IF($W70="","",IFERROR(VLOOKUP(IFERROR(VLOOKUP(IF(ISNUMBER(FIND(" – ",$W70)),LEFT($W70,FIND(" – ",$W70)-1),$W70),ProdTbl,5,0),""),BasketTbl,2,0),"کد ناشناخته"))</f>
        <v/>
      </c>
      <c r="Y70" s="18">
        <f>IF($W70="","",IFERROR(VLOOKUP(IF(ISNUMBER(FIND(" – ",$W70)),LEFT($W70,FIND(" – ",$W70)-1),$W70),ProdTbl,3,0),"کد ناشناخته"))</f>
        <v/>
      </c>
      <c r="Z70" s="22" t="n"/>
      <c r="AA70" s="21" t="n"/>
      <c r="AB70" s="20" t="n"/>
      <c r="AC70" s="18">
        <f>IF($AB70="","",IFERROR(VLOOKUP(IFERROR(VLOOKUP(IF(ISNUMBER(FIND(" – ",$AB70)),LEFT($AB70,FIND(" – ",$AB70)-1),$AB70),ProdTbl,5,0),""),BasketTbl,2,0),"کد ناشناخته"))</f>
        <v/>
      </c>
      <c r="AD70" s="18">
        <f>IF($AB70="","",IFERROR(VLOOKUP(IF(ISNUMBER(FIND(" – ",$AB70)),LEFT($AB70,FIND(" – ",$AB70)-1),$AB70),ProdTbl,3,0),"کد ناشناخته"))</f>
        <v/>
      </c>
      <c r="AE70" s="22" t="n"/>
      <c r="AF70" s="21" t="n"/>
      <c r="AG70" s="20" t="n"/>
      <c r="AH70" s="18">
        <f>IF($AG70="","",IFERROR(VLOOKUP(IFERROR(VLOOKUP(IF(ISNUMBER(FIND(" – ",$AG70)),LEFT($AG70,FIND(" – ",$AG70)-1),$AG70),ProdTbl,5,0),""),BasketTbl,2,0),"کد ناشناخته"))</f>
        <v/>
      </c>
      <c r="AI70" s="18">
        <f>IF($AG70="","",IFERROR(VLOOKUP(IF(ISNUMBER(FIND(" – ",$AG70)),LEFT($AG70,FIND(" – ",$AG70)-1),$AG70),ProdTbl,3,0),"کد ناشناخته"))</f>
        <v/>
      </c>
      <c r="AJ70" s="22" t="n"/>
      <c r="AK70" s="21" t="n"/>
      <c r="AL70" s="20" t="n"/>
      <c r="AM70" s="18">
        <f>IF($AL70="","",IFERROR(VLOOKUP(IFERROR(VLOOKUP(IF(ISNUMBER(FIND(" – ",$AL70)),LEFT($AL70,FIND(" – ",$AL70)-1),$AL70),ProdTbl,5,0),""),BasketTbl,2,0),"کد ناشناخته"))</f>
        <v/>
      </c>
      <c r="AN70" s="18">
        <f>IF($AL70="","",IFERROR(VLOOKUP(IF(ISNUMBER(FIND(" – ",$AL70)),LEFT($AL70,FIND(" – ",$AL70)-1),$AL70),ProdTbl,3,0),"کد ناشناخته"))</f>
        <v/>
      </c>
      <c r="AO70" s="22" t="n"/>
      <c r="AP70" s="21" t="n"/>
      <c r="AQ70" s="20" t="n"/>
      <c r="AR70" s="18">
        <f>IF($AQ70="","",IFERROR(VLOOKUP(IFERROR(VLOOKUP(IF(ISNUMBER(FIND(" – ",$AQ70)),LEFT($AQ70,FIND(" – ",$AQ70)-1),$AQ70),ProdTbl,5,0),""),BasketTbl,2,0),"کد ناشناخته"))</f>
        <v/>
      </c>
      <c r="AS70" s="18">
        <f>IF($AQ70="","",IFERROR(VLOOKUP(IF(ISNUMBER(FIND(" – ",$AQ70)),LEFT($AQ70,FIND(" – ",$AQ70)-1),$AQ70),ProdTbl,3,0),"کد ناشناخته"))</f>
        <v/>
      </c>
      <c r="AT70" s="22" t="n"/>
      <c r="AU70" s="21" t="n"/>
      <c r="AV70" s="20" t="n"/>
      <c r="AW70" s="18">
        <f>IF($AV70="","",IFERROR(VLOOKUP(IFERROR(VLOOKUP(IF(ISNUMBER(FIND(" – ",$AV70)),LEFT($AV70,FIND(" – ",$AV70)-1),$AV70),ProdTbl,5,0),""),BasketTbl,2,0),"کد ناشناخته"))</f>
        <v/>
      </c>
      <c r="AX70" s="18">
        <f>IF($AV70="","",IFERROR(VLOOKUP(IF(ISNUMBER(FIND(" – ",$AV70)),LEFT($AV70,FIND(" – ",$AV70)-1),$AV70),ProdTbl,3,0),"کد ناشناخته"))</f>
        <v/>
      </c>
      <c r="AY70" s="22" t="n"/>
      <c r="AZ70" s="21" t="n"/>
      <c r="BA70" s="20" t="n"/>
      <c r="BB70" s="18">
        <f>IF($BA70="","",IFERROR(VLOOKUP(IFERROR(VLOOKUP(IF(ISNUMBER(FIND(" – ",$BA70)),LEFT($BA70,FIND(" – ",$BA70)-1),$BA70),ProdTbl,5,0),""),BasketTbl,2,0),"کد ناشناخته"))</f>
        <v/>
      </c>
      <c r="BC70" s="18">
        <f>IF($BA70="","",IFERROR(VLOOKUP(IF(ISNUMBER(FIND(" – ",$BA70)),LEFT($BA70,FIND(" – ",$BA70)-1),$BA70),ProdTbl,3,0),"کد ناشناخته"))</f>
        <v/>
      </c>
      <c r="BD70" s="22" t="n"/>
      <c r="BE70" s="21" t="n"/>
      <c r="BF70" s="20" t="n"/>
      <c r="BG70" s="18">
        <f>IF($BF70="","",IFERROR(VLOOKUP(IFERROR(VLOOKUP(IF(ISNUMBER(FIND(" – ",$BF70)),LEFT($BF70,FIND(" – ",$BF70)-1),$BF70),ProdTbl,5,0),""),BasketTbl,2,0),"کد ناشناخته"))</f>
        <v/>
      </c>
      <c r="BH70" s="18">
        <f>IF($BF70="","",IFERROR(VLOOKUP(IF(ISNUMBER(FIND(" – ",$BF70)),LEFT($BF70,FIND(" – ",$BF70)-1),$BF70),ProdTbl,3,0),"کد ناشناخته"))</f>
        <v/>
      </c>
      <c r="BI70" s="22" t="n"/>
      <c r="BJ70" s="21" t="n"/>
      <c r="BK70" s="20" t="n"/>
      <c r="BL70" s="18">
        <f>IF($BK70="","",IFERROR(VLOOKUP(IFERROR(VLOOKUP(IF(ISNUMBER(FIND(" – ",$BK70)),LEFT($BK70,FIND(" – ",$BK70)-1),$BK70),ProdTbl,5,0),""),BasketTbl,2,0),"کد ناشناخته"))</f>
        <v/>
      </c>
      <c r="BM70" s="18">
        <f>IF($BK70="","",IFERROR(VLOOKUP(IF(ISNUMBER(FIND(" – ",$BK70)),LEFT($BK70,FIND(" – ",$BK70)-1),$BK70),ProdTbl,3,0),"کد ناشناخته"))</f>
        <v/>
      </c>
      <c r="BN70" s="22" t="n"/>
      <c r="BO70" s="21" t="n"/>
      <c r="BP70" s="20" t="n"/>
      <c r="BQ70" s="18">
        <f>IF($BP70="","",IFERROR(VLOOKUP(IFERROR(VLOOKUP(IF(ISNUMBER(FIND(" – ",$BP70)),LEFT($BP70,FIND(" – ",$BP70)-1),$BP70),ProdTbl,5,0),""),BasketTbl,2,0),"کد ناشناخته"))</f>
        <v/>
      </c>
      <c r="BR70" s="18">
        <f>IF($BP70="","",IFERROR(VLOOKUP(IF(ISNUMBER(FIND(" – ",$BP70)),LEFT($BP70,FIND(" – ",$BP70)-1),$BP70),ProdTbl,3,0),"کد ناشناخته"))</f>
        <v/>
      </c>
      <c r="BS70" s="22" t="n"/>
      <c r="BT70" s="21" t="n"/>
      <c r="BU70" s="20" t="n"/>
      <c r="BV70" s="18">
        <f>IF($BU70="","",IFERROR(VLOOKUP(IFERROR(VLOOKUP(IF(ISNUMBER(FIND(" – ",$BU70)),LEFT($BU70,FIND(" – ",$BU70)-1),$BU70),ProdTbl,5,0),""),BasketTbl,2,0),"کد ناشناخته"))</f>
        <v/>
      </c>
      <c r="BW70" s="18">
        <f>IF($BU70="","",IFERROR(VLOOKUP(IF(ISNUMBER(FIND(" – ",$BU70)),LEFT($BU70,FIND(" – ",$BU70)-1),$BU70),ProdTbl,3,0),"کد ناشناخته"))</f>
        <v/>
      </c>
      <c r="BX70" s="22" t="n"/>
      <c r="BY70" s="21" t="n"/>
      <c r="BZ70" s="20" t="n"/>
      <c r="CA70" s="18">
        <f>IF($BZ70="","",IFERROR(VLOOKUP(IFERROR(VLOOKUP(IF(ISNUMBER(FIND(" – ",$BZ70)),LEFT($BZ70,FIND(" – ",$BZ70)-1),$BZ70),ProdTbl,5,0),""),BasketTbl,2,0),"کد ناشناخته"))</f>
        <v/>
      </c>
      <c r="CB70" s="18">
        <f>IF($BZ70="","",IFERROR(VLOOKUP(IF(ISNUMBER(FIND(" – ",$BZ70)),LEFT($BZ70,FIND(" – ",$BZ70)-1),$BZ70),ProdTbl,3,0),"کد ناشناخته"))</f>
        <v/>
      </c>
      <c r="CC70" s="22" t="n"/>
      <c r="CD70" s="21" t="n"/>
      <c r="CE70" s="20" t="n"/>
      <c r="CF70" s="18">
        <f>IF($CE70="","",IFERROR(VLOOKUP(IFERROR(VLOOKUP(IF(ISNUMBER(FIND(" – ",$CE70)),LEFT($CE70,FIND(" – ",$CE70)-1),$CE70),ProdTbl,5,0),""),BasketTbl,2,0),"کد ناشناخته"))</f>
        <v/>
      </c>
      <c r="CG70" s="18">
        <f>IF($CE70="","",IFERROR(VLOOKUP(IF(ISNUMBER(FIND(" – ",$CE70)),LEFT($CE70,FIND(" – ",$CE70)-1),$CE70),ProdTbl,3,0),"کد ناشناخته"))</f>
        <v/>
      </c>
      <c r="CH70" s="22" t="n"/>
      <c r="CI70" s="21" t="n"/>
    </row>
    <row r="71">
      <c r="A71" s="18">
        <f>IF($B71="","",COUNTA($B$10:$B71))</f>
        <v/>
      </c>
      <c r="B71" s="19" t="n"/>
      <c r="C71" s="20" t="n"/>
      <c r="D71" s="19" t="n"/>
      <c r="E71" s="18">
        <f>IF($D71="","",IFERROR(VLOOKUP(IF(ISNUMBER(FIND(" – ",$D71)),LEFT($D71,FIND(" – ",$D71)-1),$D71),SellerTbl,2,0),"کد ناشناخته"))</f>
        <v/>
      </c>
      <c r="F71" s="21" t="n"/>
      <c r="G71" s="21" t="n"/>
      <c r="H71" s="22" t="n"/>
      <c r="I71" s="23">
        <f>IF(OR($F71="",$G71=""),"",$F71-$G71)</f>
        <v/>
      </c>
      <c r="J71" s="18">
        <f>IF($I71="","",IF(ABS($I71)&lt;=0.01*$F71,"√","×"))</f>
        <v/>
      </c>
      <c r="K71" s="23">
        <f>IF(COUNT($Q71,$V71,$AA71,$AF71,$AK71,$AP71,$AU71,$AZ71,$BE71,$BJ71,$BO71,$BT71,$BY71,$CD71,$CI71)=0,"",SUM($Q71,$V71,$AA71,$AF71,$AK71,$AP71,$AU71,$AZ71,$BE71,$BJ71,$BO71,$BT71,$BY71,$CD71,$CI71))</f>
        <v/>
      </c>
      <c r="L71" s="23">
        <f>IF(OR($F71="",$K71=""),"",$F71-$K71)</f>
        <v/>
      </c>
      <c r="M71" s="20" t="n"/>
      <c r="N71" s="18">
        <f>IF($M71="","",IFERROR(VLOOKUP(IFERROR(VLOOKUP(IF(ISNUMBER(FIND(" – ",$M71)),LEFT($M71,FIND(" – ",$M71)-1),$M71),ProdTbl,5,0),""),BasketTbl,2,0),"کد ناشناخته"))</f>
        <v/>
      </c>
      <c r="O71" s="18">
        <f>IF($M71="","",IFERROR(VLOOKUP(IF(ISNUMBER(FIND(" – ",$M71)),LEFT($M71,FIND(" – ",$M71)-1),$M71),ProdTbl,3,0),"کد ناشناخته"))</f>
        <v/>
      </c>
      <c r="P71" s="22" t="n"/>
      <c r="Q71" s="21" t="n"/>
      <c r="R71" s="20" t="n"/>
      <c r="S71" s="18">
        <f>IF($R71="","",IFERROR(VLOOKUP(IFERROR(VLOOKUP(IF(ISNUMBER(FIND(" – ",$R71)),LEFT($R71,FIND(" – ",$R71)-1),$R71),ProdTbl,5,0),""),BasketTbl,2,0),"کد ناشناخته"))</f>
        <v/>
      </c>
      <c r="T71" s="18">
        <f>IF($R71="","",IFERROR(VLOOKUP(IF(ISNUMBER(FIND(" – ",$R71)),LEFT($R71,FIND(" – ",$R71)-1),$R71),ProdTbl,3,0),"کد ناشناخته"))</f>
        <v/>
      </c>
      <c r="U71" s="22" t="n"/>
      <c r="V71" s="21" t="n"/>
      <c r="W71" s="20" t="n"/>
      <c r="X71" s="18">
        <f>IF($W71="","",IFERROR(VLOOKUP(IFERROR(VLOOKUP(IF(ISNUMBER(FIND(" – ",$W71)),LEFT($W71,FIND(" – ",$W71)-1),$W71),ProdTbl,5,0),""),BasketTbl,2,0),"کد ناشناخته"))</f>
        <v/>
      </c>
      <c r="Y71" s="18">
        <f>IF($W71="","",IFERROR(VLOOKUP(IF(ISNUMBER(FIND(" – ",$W71)),LEFT($W71,FIND(" – ",$W71)-1),$W71),ProdTbl,3,0),"کد ناشناخته"))</f>
        <v/>
      </c>
      <c r="Z71" s="22" t="n"/>
      <c r="AA71" s="21" t="n"/>
      <c r="AB71" s="20" t="n"/>
      <c r="AC71" s="18">
        <f>IF($AB71="","",IFERROR(VLOOKUP(IFERROR(VLOOKUP(IF(ISNUMBER(FIND(" – ",$AB71)),LEFT($AB71,FIND(" – ",$AB71)-1),$AB71),ProdTbl,5,0),""),BasketTbl,2,0),"کد ناشناخته"))</f>
        <v/>
      </c>
      <c r="AD71" s="18">
        <f>IF($AB71="","",IFERROR(VLOOKUP(IF(ISNUMBER(FIND(" – ",$AB71)),LEFT($AB71,FIND(" – ",$AB71)-1),$AB71),ProdTbl,3,0),"کد ناشناخته"))</f>
        <v/>
      </c>
      <c r="AE71" s="22" t="n"/>
      <c r="AF71" s="21" t="n"/>
      <c r="AG71" s="20" t="n"/>
      <c r="AH71" s="18">
        <f>IF($AG71="","",IFERROR(VLOOKUP(IFERROR(VLOOKUP(IF(ISNUMBER(FIND(" – ",$AG71)),LEFT($AG71,FIND(" – ",$AG71)-1),$AG71),ProdTbl,5,0),""),BasketTbl,2,0),"کد ناشناخته"))</f>
        <v/>
      </c>
      <c r="AI71" s="18">
        <f>IF($AG71="","",IFERROR(VLOOKUP(IF(ISNUMBER(FIND(" – ",$AG71)),LEFT($AG71,FIND(" – ",$AG71)-1),$AG71),ProdTbl,3,0),"کد ناشناخته"))</f>
        <v/>
      </c>
      <c r="AJ71" s="22" t="n"/>
      <c r="AK71" s="21" t="n"/>
      <c r="AL71" s="20" t="n"/>
      <c r="AM71" s="18">
        <f>IF($AL71="","",IFERROR(VLOOKUP(IFERROR(VLOOKUP(IF(ISNUMBER(FIND(" – ",$AL71)),LEFT($AL71,FIND(" – ",$AL71)-1),$AL71),ProdTbl,5,0),""),BasketTbl,2,0),"کد ناشناخته"))</f>
        <v/>
      </c>
      <c r="AN71" s="18">
        <f>IF($AL71="","",IFERROR(VLOOKUP(IF(ISNUMBER(FIND(" – ",$AL71)),LEFT($AL71,FIND(" – ",$AL71)-1),$AL71),ProdTbl,3,0),"کد ناشناخته"))</f>
        <v/>
      </c>
      <c r="AO71" s="22" t="n"/>
      <c r="AP71" s="21" t="n"/>
      <c r="AQ71" s="20" t="n"/>
      <c r="AR71" s="18">
        <f>IF($AQ71="","",IFERROR(VLOOKUP(IFERROR(VLOOKUP(IF(ISNUMBER(FIND(" – ",$AQ71)),LEFT($AQ71,FIND(" – ",$AQ71)-1),$AQ71),ProdTbl,5,0),""),BasketTbl,2,0),"کد ناشناخته"))</f>
        <v/>
      </c>
      <c r="AS71" s="18">
        <f>IF($AQ71="","",IFERROR(VLOOKUP(IF(ISNUMBER(FIND(" – ",$AQ71)),LEFT($AQ71,FIND(" – ",$AQ71)-1),$AQ71),ProdTbl,3,0),"کد ناشناخته"))</f>
        <v/>
      </c>
      <c r="AT71" s="22" t="n"/>
      <c r="AU71" s="21" t="n"/>
      <c r="AV71" s="20" t="n"/>
      <c r="AW71" s="18">
        <f>IF($AV71="","",IFERROR(VLOOKUP(IFERROR(VLOOKUP(IF(ISNUMBER(FIND(" – ",$AV71)),LEFT($AV71,FIND(" – ",$AV71)-1),$AV71),ProdTbl,5,0),""),BasketTbl,2,0),"کد ناشناخته"))</f>
        <v/>
      </c>
      <c r="AX71" s="18">
        <f>IF($AV71="","",IFERROR(VLOOKUP(IF(ISNUMBER(FIND(" – ",$AV71)),LEFT($AV71,FIND(" – ",$AV71)-1),$AV71),ProdTbl,3,0),"کد ناشناخته"))</f>
        <v/>
      </c>
      <c r="AY71" s="22" t="n"/>
      <c r="AZ71" s="21" t="n"/>
      <c r="BA71" s="20" t="n"/>
      <c r="BB71" s="18">
        <f>IF($BA71="","",IFERROR(VLOOKUP(IFERROR(VLOOKUP(IF(ISNUMBER(FIND(" – ",$BA71)),LEFT($BA71,FIND(" – ",$BA71)-1),$BA71),ProdTbl,5,0),""),BasketTbl,2,0),"کد ناشناخته"))</f>
        <v/>
      </c>
      <c r="BC71" s="18">
        <f>IF($BA71="","",IFERROR(VLOOKUP(IF(ISNUMBER(FIND(" – ",$BA71)),LEFT($BA71,FIND(" – ",$BA71)-1),$BA71),ProdTbl,3,0),"کد ناشناخته"))</f>
        <v/>
      </c>
      <c r="BD71" s="22" t="n"/>
      <c r="BE71" s="21" t="n"/>
      <c r="BF71" s="20" t="n"/>
      <c r="BG71" s="18">
        <f>IF($BF71="","",IFERROR(VLOOKUP(IFERROR(VLOOKUP(IF(ISNUMBER(FIND(" – ",$BF71)),LEFT($BF71,FIND(" – ",$BF71)-1),$BF71),ProdTbl,5,0),""),BasketTbl,2,0),"کد ناشناخته"))</f>
        <v/>
      </c>
      <c r="BH71" s="18">
        <f>IF($BF71="","",IFERROR(VLOOKUP(IF(ISNUMBER(FIND(" – ",$BF71)),LEFT($BF71,FIND(" – ",$BF71)-1),$BF71),ProdTbl,3,0),"کد ناشناخته"))</f>
        <v/>
      </c>
      <c r="BI71" s="22" t="n"/>
      <c r="BJ71" s="21" t="n"/>
      <c r="BK71" s="20" t="n"/>
      <c r="BL71" s="18">
        <f>IF($BK71="","",IFERROR(VLOOKUP(IFERROR(VLOOKUP(IF(ISNUMBER(FIND(" – ",$BK71)),LEFT($BK71,FIND(" – ",$BK71)-1),$BK71),ProdTbl,5,0),""),BasketTbl,2,0),"کد ناشناخته"))</f>
        <v/>
      </c>
      <c r="BM71" s="18">
        <f>IF($BK71="","",IFERROR(VLOOKUP(IF(ISNUMBER(FIND(" – ",$BK71)),LEFT($BK71,FIND(" – ",$BK71)-1),$BK71),ProdTbl,3,0),"کد ناشناخته"))</f>
        <v/>
      </c>
      <c r="BN71" s="22" t="n"/>
      <c r="BO71" s="21" t="n"/>
      <c r="BP71" s="20" t="n"/>
      <c r="BQ71" s="18">
        <f>IF($BP71="","",IFERROR(VLOOKUP(IFERROR(VLOOKUP(IF(ISNUMBER(FIND(" – ",$BP71)),LEFT($BP71,FIND(" – ",$BP71)-1),$BP71),ProdTbl,5,0),""),BasketTbl,2,0),"کد ناشناخته"))</f>
        <v/>
      </c>
      <c r="BR71" s="18">
        <f>IF($BP71="","",IFERROR(VLOOKUP(IF(ISNUMBER(FIND(" – ",$BP71)),LEFT($BP71,FIND(" – ",$BP71)-1),$BP71),ProdTbl,3,0),"کد ناشناخته"))</f>
        <v/>
      </c>
      <c r="BS71" s="22" t="n"/>
      <c r="BT71" s="21" t="n"/>
      <c r="BU71" s="20" t="n"/>
      <c r="BV71" s="18">
        <f>IF($BU71="","",IFERROR(VLOOKUP(IFERROR(VLOOKUP(IF(ISNUMBER(FIND(" – ",$BU71)),LEFT($BU71,FIND(" – ",$BU71)-1),$BU71),ProdTbl,5,0),""),BasketTbl,2,0),"کد ناشناخته"))</f>
        <v/>
      </c>
      <c r="BW71" s="18">
        <f>IF($BU71="","",IFERROR(VLOOKUP(IF(ISNUMBER(FIND(" – ",$BU71)),LEFT($BU71,FIND(" – ",$BU71)-1),$BU71),ProdTbl,3,0),"کد ناشناخته"))</f>
        <v/>
      </c>
      <c r="BX71" s="22" t="n"/>
      <c r="BY71" s="21" t="n"/>
      <c r="BZ71" s="20" t="n"/>
      <c r="CA71" s="18">
        <f>IF($BZ71="","",IFERROR(VLOOKUP(IFERROR(VLOOKUP(IF(ISNUMBER(FIND(" – ",$BZ71)),LEFT($BZ71,FIND(" – ",$BZ71)-1),$BZ71),ProdTbl,5,0),""),BasketTbl,2,0),"کد ناشناخته"))</f>
        <v/>
      </c>
      <c r="CB71" s="18">
        <f>IF($BZ71="","",IFERROR(VLOOKUP(IF(ISNUMBER(FIND(" – ",$BZ71)),LEFT($BZ71,FIND(" – ",$BZ71)-1),$BZ71),ProdTbl,3,0),"کد ناشناخته"))</f>
        <v/>
      </c>
      <c r="CC71" s="22" t="n"/>
      <c r="CD71" s="21" t="n"/>
      <c r="CE71" s="20" t="n"/>
      <c r="CF71" s="18">
        <f>IF($CE71="","",IFERROR(VLOOKUP(IFERROR(VLOOKUP(IF(ISNUMBER(FIND(" – ",$CE71)),LEFT($CE71,FIND(" – ",$CE71)-1),$CE71),ProdTbl,5,0),""),BasketTbl,2,0),"کد ناشناخته"))</f>
        <v/>
      </c>
      <c r="CG71" s="18">
        <f>IF($CE71="","",IFERROR(VLOOKUP(IF(ISNUMBER(FIND(" – ",$CE71)),LEFT($CE71,FIND(" – ",$CE71)-1),$CE71),ProdTbl,3,0),"کد ناشناخته"))</f>
        <v/>
      </c>
      <c r="CH71" s="22" t="n"/>
      <c r="CI71" s="21" t="n"/>
    </row>
    <row r="72">
      <c r="A72" s="18">
        <f>IF($B72="","",COUNTA($B$10:$B72))</f>
        <v/>
      </c>
      <c r="B72" s="19" t="n"/>
      <c r="C72" s="20" t="n"/>
      <c r="D72" s="19" t="n"/>
      <c r="E72" s="18">
        <f>IF($D72="","",IFERROR(VLOOKUP(IF(ISNUMBER(FIND(" – ",$D72)),LEFT($D72,FIND(" – ",$D72)-1),$D72),SellerTbl,2,0),"کد ناشناخته"))</f>
        <v/>
      </c>
      <c r="F72" s="21" t="n"/>
      <c r="G72" s="21" t="n"/>
      <c r="H72" s="22" t="n"/>
      <c r="I72" s="23">
        <f>IF(OR($F72="",$G72=""),"",$F72-$G72)</f>
        <v/>
      </c>
      <c r="J72" s="18">
        <f>IF($I72="","",IF(ABS($I72)&lt;=0.01*$F72,"√","×"))</f>
        <v/>
      </c>
      <c r="K72" s="23">
        <f>IF(COUNT($Q72,$V72,$AA72,$AF72,$AK72,$AP72,$AU72,$AZ72,$BE72,$BJ72,$BO72,$BT72,$BY72,$CD72,$CI72)=0,"",SUM($Q72,$V72,$AA72,$AF72,$AK72,$AP72,$AU72,$AZ72,$BE72,$BJ72,$BO72,$BT72,$BY72,$CD72,$CI72))</f>
        <v/>
      </c>
      <c r="L72" s="23">
        <f>IF(OR($F72="",$K72=""),"",$F72-$K72)</f>
        <v/>
      </c>
      <c r="M72" s="20" t="n"/>
      <c r="N72" s="18">
        <f>IF($M72="","",IFERROR(VLOOKUP(IFERROR(VLOOKUP(IF(ISNUMBER(FIND(" – ",$M72)),LEFT($M72,FIND(" – ",$M72)-1),$M72),ProdTbl,5,0),""),BasketTbl,2,0),"کد ناشناخته"))</f>
        <v/>
      </c>
      <c r="O72" s="18">
        <f>IF($M72="","",IFERROR(VLOOKUP(IF(ISNUMBER(FIND(" – ",$M72)),LEFT($M72,FIND(" – ",$M72)-1),$M72),ProdTbl,3,0),"کد ناشناخته"))</f>
        <v/>
      </c>
      <c r="P72" s="22" t="n"/>
      <c r="Q72" s="21" t="n"/>
      <c r="R72" s="20" t="n"/>
      <c r="S72" s="18">
        <f>IF($R72="","",IFERROR(VLOOKUP(IFERROR(VLOOKUP(IF(ISNUMBER(FIND(" – ",$R72)),LEFT($R72,FIND(" – ",$R72)-1),$R72),ProdTbl,5,0),""),BasketTbl,2,0),"کد ناشناخته"))</f>
        <v/>
      </c>
      <c r="T72" s="18">
        <f>IF($R72="","",IFERROR(VLOOKUP(IF(ISNUMBER(FIND(" – ",$R72)),LEFT($R72,FIND(" – ",$R72)-1),$R72),ProdTbl,3,0),"کد ناشناخته"))</f>
        <v/>
      </c>
      <c r="U72" s="22" t="n"/>
      <c r="V72" s="21" t="n"/>
      <c r="W72" s="20" t="n"/>
      <c r="X72" s="18">
        <f>IF($W72="","",IFERROR(VLOOKUP(IFERROR(VLOOKUP(IF(ISNUMBER(FIND(" – ",$W72)),LEFT($W72,FIND(" – ",$W72)-1),$W72),ProdTbl,5,0),""),BasketTbl,2,0),"کد ناشناخته"))</f>
        <v/>
      </c>
      <c r="Y72" s="18">
        <f>IF($W72="","",IFERROR(VLOOKUP(IF(ISNUMBER(FIND(" – ",$W72)),LEFT($W72,FIND(" – ",$W72)-1),$W72),ProdTbl,3,0),"کد ناشناخته"))</f>
        <v/>
      </c>
      <c r="Z72" s="22" t="n"/>
      <c r="AA72" s="21" t="n"/>
      <c r="AB72" s="20" t="n"/>
      <c r="AC72" s="18">
        <f>IF($AB72="","",IFERROR(VLOOKUP(IFERROR(VLOOKUP(IF(ISNUMBER(FIND(" – ",$AB72)),LEFT($AB72,FIND(" – ",$AB72)-1),$AB72),ProdTbl,5,0),""),BasketTbl,2,0),"کد ناشناخته"))</f>
        <v/>
      </c>
      <c r="AD72" s="18">
        <f>IF($AB72="","",IFERROR(VLOOKUP(IF(ISNUMBER(FIND(" – ",$AB72)),LEFT($AB72,FIND(" – ",$AB72)-1),$AB72),ProdTbl,3,0),"کد ناشناخته"))</f>
        <v/>
      </c>
      <c r="AE72" s="22" t="n"/>
      <c r="AF72" s="21" t="n"/>
      <c r="AG72" s="20" t="n"/>
      <c r="AH72" s="18">
        <f>IF($AG72="","",IFERROR(VLOOKUP(IFERROR(VLOOKUP(IF(ISNUMBER(FIND(" – ",$AG72)),LEFT($AG72,FIND(" – ",$AG72)-1),$AG72),ProdTbl,5,0),""),BasketTbl,2,0),"کد ناشناخته"))</f>
        <v/>
      </c>
      <c r="AI72" s="18">
        <f>IF($AG72="","",IFERROR(VLOOKUP(IF(ISNUMBER(FIND(" – ",$AG72)),LEFT($AG72,FIND(" – ",$AG72)-1),$AG72),ProdTbl,3,0),"کد ناشناخته"))</f>
        <v/>
      </c>
      <c r="AJ72" s="22" t="n"/>
      <c r="AK72" s="21" t="n"/>
      <c r="AL72" s="20" t="n"/>
      <c r="AM72" s="18">
        <f>IF($AL72="","",IFERROR(VLOOKUP(IFERROR(VLOOKUP(IF(ISNUMBER(FIND(" – ",$AL72)),LEFT($AL72,FIND(" – ",$AL72)-1),$AL72),ProdTbl,5,0),""),BasketTbl,2,0),"کد ناشناخته"))</f>
        <v/>
      </c>
      <c r="AN72" s="18">
        <f>IF($AL72="","",IFERROR(VLOOKUP(IF(ISNUMBER(FIND(" – ",$AL72)),LEFT($AL72,FIND(" – ",$AL72)-1),$AL72),ProdTbl,3,0),"کد ناشناخته"))</f>
        <v/>
      </c>
      <c r="AO72" s="22" t="n"/>
      <c r="AP72" s="21" t="n"/>
      <c r="AQ72" s="20" t="n"/>
      <c r="AR72" s="18">
        <f>IF($AQ72="","",IFERROR(VLOOKUP(IFERROR(VLOOKUP(IF(ISNUMBER(FIND(" – ",$AQ72)),LEFT($AQ72,FIND(" – ",$AQ72)-1),$AQ72),ProdTbl,5,0),""),BasketTbl,2,0),"کد ناشناخته"))</f>
        <v/>
      </c>
      <c r="AS72" s="18">
        <f>IF($AQ72="","",IFERROR(VLOOKUP(IF(ISNUMBER(FIND(" – ",$AQ72)),LEFT($AQ72,FIND(" – ",$AQ72)-1),$AQ72),ProdTbl,3,0),"کد ناشناخته"))</f>
        <v/>
      </c>
      <c r="AT72" s="22" t="n"/>
      <c r="AU72" s="21" t="n"/>
      <c r="AV72" s="20" t="n"/>
      <c r="AW72" s="18">
        <f>IF($AV72="","",IFERROR(VLOOKUP(IFERROR(VLOOKUP(IF(ISNUMBER(FIND(" – ",$AV72)),LEFT($AV72,FIND(" – ",$AV72)-1),$AV72),ProdTbl,5,0),""),BasketTbl,2,0),"کد ناشناخته"))</f>
        <v/>
      </c>
      <c r="AX72" s="18">
        <f>IF($AV72="","",IFERROR(VLOOKUP(IF(ISNUMBER(FIND(" – ",$AV72)),LEFT($AV72,FIND(" – ",$AV72)-1),$AV72),ProdTbl,3,0),"کد ناشناخته"))</f>
        <v/>
      </c>
      <c r="AY72" s="22" t="n"/>
      <c r="AZ72" s="21" t="n"/>
      <c r="BA72" s="20" t="n"/>
      <c r="BB72" s="18">
        <f>IF($BA72="","",IFERROR(VLOOKUP(IFERROR(VLOOKUP(IF(ISNUMBER(FIND(" – ",$BA72)),LEFT($BA72,FIND(" – ",$BA72)-1),$BA72),ProdTbl,5,0),""),BasketTbl,2,0),"کد ناشناخته"))</f>
        <v/>
      </c>
      <c r="BC72" s="18">
        <f>IF($BA72="","",IFERROR(VLOOKUP(IF(ISNUMBER(FIND(" – ",$BA72)),LEFT($BA72,FIND(" – ",$BA72)-1),$BA72),ProdTbl,3,0),"کد ناشناخته"))</f>
        <v/>
      </c>
      <c r="BD72" s="22" t="n"/>
      <c r="BE72" s="21" t="n"/>
      <c r="BF72" s="20" t="n"/>
      <c r="BG72" s="18">
        <f>IF($BF72="","",IFERROR(VLOOKUP(IFERROR(VLOOKUP(IF(ISNUMBER(FIND(" – ",$BF72)),LEFT($BF72,FIND(" – ",$BF72)-1),$BF72),ProdTbl,5,0),""),BasketTbl,2,0),"کد ناشناخته"))</f>
        <v/>
      </c>
      <c r="BH72" s="18">
        <f>IF($BF72="","",IFERROR(VLOOKUP(IF(ISNUMBER(FIND(" – ",$BF72)),LEFT($BF72,FIND(" – ",$BF72)-1),$BF72),ProdTbl,3,0),"کد ناشناخته"))</f>
        <v/>
      </c>
      <c r="BI72" s="22" t="n"/>
      <c r="BJ72" s="21" t="n"/>
      <c r="BK72" s="20" t="n"/>
      <c r="BL72" s="18">
        <f>IF($BK72="","",IFERROR(VLOOKUP(IFERROR(VLOOKUP(IF(ISNUMBER(FIND(" – ",$BK72)),LEFT($BK72,FIND(" – ",$BK72)-1),$BK72),ProdTbl,5,0),""),BasketTbl,2,0),"کد ناشناخته"))</f>
        <v/>
      </c>
      <c r="BM72" s="18">
        <f>IF($BK72="","",IFERROR(VLOOKUP(IF(ISNUMBER(FIND(" – ",$BK72)),LEFT($BK72,FIND(" – ",$BK72)-1),$BK72),ProdTbl,3,0),"کد ناشناخته"))</f>
        <v/>
      </c>
      <c r="BN72" s="22" t="n"/>
      <c r="BO72" s="21" t="n"/>
      <c r="BP72" s="20" t="n"/>
      <c r="BQ72" s="18">
        <f>IF($BP72="","",IFERROR(VLOOKUP(IFERROR(VLOOKUP(IF(ISNUMBER(FIND(" – ",$BP72)),LEFT($BP72,FIND(" – ",$BP72)-1),$BP72),ProdTbl,5,0),""),BasketTbl,2,0),"کد ناشناخته"))</f>
        <v/>
      </c>
      <c r="BR72" s="18">
        <f>IF($BP72="","",IFERROR(VLOOKUP(IF(ISNUMBER(FIND(" – ",$BP72)),LEFT($BP72,FIND(" – ",$BP72)-1),$BP72),ProdTbl,3,0),"کد ناشناخته"))</f>
        <v/>
      </c>
      <c r="BS72" s="22" t="n"/>
      <c r="BT72" s="21" t="n"/>
      <c r="BU72" s="20" t="n"/>
      <c r="BV72" s="18">
        <f>IF($BU72="","",IFERROR(VLOOKUP(IFERROR(VLOOKUP(IF(ISNUMBER(FIND(" – ",$BU72)),LEFT($BU72,FIND(" – ",$BU72)-1),$BU72),ProdTbl,5,0),""),BasketTbl,2,0),"کد ناشناخته"))</f>
        <v/>
      </c>
      <c r="BW72" s="18">
        <f>IF($BU72="","",IFERROR(VLOOKUP(IF(ISNUMBER(FIND(" – ",$BU72)),LEFT($BU72,FIND(" – ",$BU72)-1),$BU72),ProdTbl,3,0),"کد ناشناخته"))</f>
        <v/>
      </c>
      <c r="BX72" s="22" t="n"/>
      <c r="BY72" s="21" t="n"/>
      <c r="BZ72" s="20" t="n"/>
      <c r="CA72" s="18">
        <f>IF($BZ72="","",IFERROR(VLOOKUP(IFERROR(VLOOKUP(IF(ISNUMBER(FIND(" – ",$BZ72)),LEFT($BZ72,FIND(" – ",$BZ72)-1),$BZ72),ProdTbl,5,0),""),BasketTbl,2,0),"کد ناشناخته"))</f>
        <v/>
      </c>
      <c r="CB72" s="18">
        <f>IF($BZ72="","",IFERROR(VLOOKUP(IF(ISNUMBER(FIND(" – ",$BZ72)),LEFT($BZ72,FIND(" – ",$BZ72)-1),$BZ72),ProdTbl,3,0),"کد ناشناخته"))</f>
        <v/>
      </c>
      <c r="CC72" s="22" t="n"/>
      <c r="CD72" s="21" t="n"/>
      <c r="CE72" s="20" t="n"/>
      <c r="CF72" s="18">
        <f>IF($CE72="","",IFERROR(VLOOKUP(IFERROR(VLOOKUP(IF(ISNUMBER(FIND(" – ",$CE72)),LEFT($CE72,FIND(" – ",$CE72)-1),$CE72),ProdTbl,5,0),""),BasketTbl,2,0),"کد ناشناخته"))</f>
        <v/>
      </c>
      <c r="CG72" s="18">
        <f>IF($CE72="","",IFERROR(VLOOKUP(IF(ISNUMBER(FIND(" – ",$CE72)),LEFT($CE72,FIND(" – ",$CE72)-1),$CE72),ProdTbl,3,0),"کد ناشناخته"))</f>
        <v/>
      </c>
      <c r="CH72" s="22" t="n"/>
      <c r="CI72" s="21" t="n"/>
    </row>
    <row r="73">
      <c r="A73" s="18">
        <f>IF($B73="","",COUNTA($B$10:$B73))</f>
        <v/>
      </c>
      <c r="B73" s="19" t="n"/>
      <c r="C73" s="20" t="n"/>
      <c r="D73" s="19" t="n"/>
      <c r="E73" s="18">
        <f>IF($D73="","",IFERROR(VLOOKUP(IF(ISNUMBER(FIND(" – ",$D73)),LEFT($D73,FIND(" – ",$D73)-1),$D73),SellerTbl,2,0),"کد ناشناخته"))</f>
        <v/>
      </c>
      <c r="F73" s="21" t="n"/>
      <c r="G73" s="21" t="n"/>
      <c r="H73" s="22" t="n"/>
      <c r="I73" s="23">
        <f>IF(OR($F73="",$G73=""),"",$F73-$G73)</f>
        <v/>
      </c>
      <c r="J73" s="18">
        <f>IF($I73="","",IF(ABS($I73)&lt;=0.01*$F73,"√","×"))</f>
        <v/>
      </c>
      <c r="K73" s="23">
        <f>IF(COUNT($Q73,$V73,$AA73,$AF73,$AK73,$AP73,$AU73,$AZ73,$BE73,$BJ73,$BO73,$BT73,$BY73,$CD73,$CI73)=0,"",SUM($Q73,$V73,$AA73,$AF73,$AK73,$AP73,$AU73,$AZ73,$BE73,$BJ73,$BO73,$BT73,$BY73,$CD73,$CI73))</f>
        <v/>
      </c>
      <c r="L73" s="23">
        <f>IF(OR($F73="",$K73=""),"",$F73-$K73)</f>
        <v/>
      </c>
      <c r="M73" s="20" t="n"/>
      <c r="N73" s="18">
        <f>IF($M73="","",IFERROR(VLOOKUP(IFERROR(VLOOKUP(IF(ISNUMBER(FIND(" – ",$M73)),LEFT($M73,FIND(" – ",$M73)-1),$M73),ProdTbl,5,0),""),BasketTbl,2,0),"کد ناشناخته"))</f>
        <v/>
      </c>
      <c r="O73" s="18">
        <f>IF($M73="","",IFERROR(VLOOKUP(IF(ISNUMBER(FIND(" – ",$M73)),LEFT($M73,FIND(" – ",$M73)-1),$M73),ProdTbl,3,0),"کد ناشناخته"))</f>
        <v/>
      </c>
      <c r="P73" s="22" t="n"/>
      <c r="Q73" s="21" t="n"/>
      <c r="R73" s="20" t="n"/>
      <c r="S73" s="18">
        <f>IF($R73="","",IFERROR(VLOOKUP(IFERROR(VLOOKUP(IF(ISNUMBER(FIND(" – ",$R73)),LEFT($R73,FIND(" – ",$R73)-1),$R73),ProdTbl,5,0),""),BasketTbl,2,0),"کد ناشناخته"))</f>
        <v/>
      </c>
      <c r="T73" s="18">
        <f>IF($R73="","",IFERROR(VLOOKUP(IF(ISNUMBER(FIND(" – ",$R73)),LEFT($R73,FIND(" – ",$R73)-1),$R73),ProdTbl,3,0),"کد ناشناخته"))</f>
        <v/>
      </c>
      <c r="U73" s="22" t="n"/>
      <c r="V73" s="21" t="n"/>
      <c r="W73" s="20" t="n"/>
      <c r="X73" s="18">
        <f>IF($W73="","",IFERROR(VLOOKUP(IFERROR(VLOOKUP(IF(ISNUMBER(FIND(" – ",$W73)),LEFT($W73,FIND(" – ",$W73)-1),$W73),ProdTbl,5,0),""),BasketTbl,2,0),"کد ناشناخته"))</f>
        <v/>
      </c>
      <c r="Y73" s="18">
        <f>IF($W73="","",IFERROR(VLOOKUP(IF(ISNUMBER(FIND(" – ",$W73)),LEFT($W73,FIND(" – ",$W73)-1),$W73),ProdTbl,3,0),"کد ناشناخته"))</f>
        <v/>
      </c>
      <c r="Z73" s="22" t="n"/>
      <c r="AA73" s="21" t="n"/>
      <c r="AB73" s="20" t="n"/>
      <c r="AC73" s="18">
        <f>IF($AB73="","",IFERROR(VLOOKUP(IFERROR(VLOOKUP(IF(ISNUMBER(FIND(" – ",$AB73)),LEFT($AB73,FIND(" – ",$AB73)-1),$AB73),ProdTbl,5,0),""),BasketTbl,2,0),"کد ناشناخته"))</f>
        <v/>
      </c>
      <c r="AD73" s="18">
        <f>IF($AB73="","",IFERROR(VLOOKUP(IF(ISNUMBER(FIND(" – ",$AB73)),LEFT($AB73,FIND(" – ",$AB73)-1),$AB73),ProdTbl,3,0),"کد ناشناخته"))</f>
        <v/>
      </c>
      <c r="AE73" s="22" t="n"/>
      <c r="AF73" s="21" t="n"/>
      <c r="AG73" s="20" t="n"/>
      <c r="AH73" s="18">
        <f>IF($AG73="","",IFERROR(VLOOKUP(IFERROR(VLOOKUP(IF(ISNUMBER(FIND(" – ",$AG73)),LEFT($AG73,FIND(" – ",$AG73)-1),$AG73),ProdTbl,5,0),""),BasketTbl,2,0),"کد ناشناخته"))</f>
        <v/>
      </c>
      <c r="AI73" s="18">
        <f>IF($AG73="","",IFERROR(VLOOKUP(IF(ISNUMBER(FIND(" – ",$AG73)),LEFT($AG73,FIND(" – ",$AG73)-1),$AG73),ProdTbl,3,0),"کد ناشناخته"))</f>
        <v/>
      </c>
      <c r="AJ73" s="22" t="n"/>
      <c r="AK73" s="21" t="n"/>
      <c r="AL73" s="20" t="n"/>
      <c r="AM73" s="18">
        <f>IF($AL73="","",IFERROR(VLOOKUP(IFERROR(VLOOKUP(IF(ISNUMBER(FIND(" – ",$AL73)),LEFT($AL73,FIND(" – ",$AL73)-1),$AL73),ProdTbl,5,0),""),BasketTbl,2,0),"کد ناشناخته"))</f>
        <v/>
      </c>
      <c r="AN73" s="18">
        <f>IF($AL73="","",IFERROR(VLOOKUP(IF(ISNUMBER(FIND(" – ",$AL73)),LEFT($AL73,FIND(" – ",$AL73)-1),$AL73),ProdTbl,3,0),"کد ناشناخته"))</f>
        <v/>
      </c>
      <c r="AO73" s="22" t="n"/>
      <c r="AP73" s="21" t="n"/>
      <c r="AQ73" s="20" t="n"/>
      <c r="AR73" s="18">
        <f>IF($AQ73="","",IFERROR(VLOOKUP(IFERROR(VLOOKUP(IF(ISNUMBER(FIND(" – ",$AQ73)),LEFT($AQ73,FIND(" – ",$AQ73)-1),$AQ73),ProdTbl,5,0),""),BasketTbl,2,0),"کد ناشناخته"))</f>
        <v/>
      </c>
      <c r="AS73" s="18">
        <f>IF($AQ73="","",IFERROR(VLOOKUP(IF(ISNUMBER(FIND(" – ",$AQ73)),LEFT($AQ73,FIND(" – ",$AQ73)-1),$AQ73),ProdTbl,3,0),"کد ناشناخته"))</f>
        <v/>
      </c>
      <c r="AT73" s="22" t="n"/>
      <c r="AU73" s="21" t="n"/>
      <c r="AV73" s="20" t="n"/>
      <c r="AW73" s="18">
        <f>IF($AV73="","",IFERROR(VLOOKUP(IFERROR(VLOOKUP(IF(ISNUMBER(FIND(" – ",$AV73)),LEFT($AV73,FIND(" – ",$AV73)-1),$AV73),ProdTbl,5,0),""),BasketTbl,2,0),"کد ناشناخته"))</f>
        <v/>
      </c>
      <c r="AX73" s="18">
        <f>IF($AV73="","",IFERROR(VLOOKUP(IF(ISNUMBER(FIND(" – ",$AV73)),LEFT($AV73,FIND(" – ",$AV73)-1),$AV73),ProdTbl,3,0),"کد ناشناخته"))</f>
        <v/>
      </c>
      <c r="AY73" s="22" t="n"/>
      <c r="AZ73" s="21" t="n"/>
      <c r="BA73" s="20" t="n"/>
      <c r="BB73" s="18">
        <f>IF($BA73="","",IFERROR(VLOOKUP(IFERROR(VLOOKUP(IF(ISNUMBER(FIND(" – ",$BA73)),LEFT($BA73,FIND(" – ",$BA73)-1),$BA73),ProdTbl,5,0),""),BasketTbl,2,0),"کد ناشناخته"))</f>
        <v/>
      </c>
      <c r="BC73" s="18">
        <f>IF($BA73="","",IFERROR(VLOOKUP(IF(ISNUMBER(FIND(" – ",$BA73)),LEFT($BA73,FIND(" – ",$BA73)-1),$BA73),ProdTbl,3,0),"کد ناشناخته"))</f>
        <v/>
      </c>
      <c r="BD73" s="22" t="n"/>
      <c r="BE73" s="21" t="n"/>
      <c r="BF73" s="20" t="n"/>
      <c r="BG73" s="18">
        <f>IF($BF73="","",IFERROR(VLOOKUP(IFERROR(VLOOKUP(IF(ISNUMBER(FIND(" – ",$BF73)),LEFT($BF73,FIND(" – ",$BF73)-1),$BF73),ProdTbl,5,0),""),BasketTbl,2,0),"کد ناشناخته"))</f>
        <v/>
      </c>
      <c r="BH73" s="18">
        <f>IF($BF73="","",IFERROR(VLOOKUP(IF(ISNUMBER(FIND(" – ",$BF73)),LEFT($BF73,FIND(" – ",$BF73)-1),$BF73),ProdTbl,3,0),"کد ناشناخته"))</f>
        <v/>
      </c>
      <c r="BI73" s="22" t="n"/>
      <c r="BJ73" s="21" t="n"/>
      <c r="BK73" s="20" t="n"/>
      <c r="BL73" s="18">
        <f>IF($BK73="","",IFERROR(VLOOKUP(IFERROR(VLOOKUP(IF(ISNUMBER(FIND(" – ",$BK73)),LEFT($BK73,FIND(" – ",$BK73)-1),$BK73),ProdTbl,5,0),""),BasketTbl,2,0),"کد ناشناخته"))</f>
        <v/>
      </c>
      <c r="BM73" s="18">
        <f>IF($BK73="","",IFERROR(VLOOKUP(IF(ISNUMBER(FIND(" – ",$BK73)),LEFT($BK73,FIND(" – ",$BK73)-1),$BK73),ProdTbl,3,0),"کد ناشناخته"))</f>
        <v/>
      </c>
      <c r="BN73" s="22" t="n"/>
      <c r="BO73" s="21" t="n"/>
      <c r="BP73" s="20" t="n"/>
      <c r="BQ73" s="18">
        <f>IF($BP73="","",IFERROR(VLOOKUP(IFERROR(VLOOKUP(IF(ISNUMBER(FIND(" – ",$BP73)),LEFT($BP73,FIND(" – ",$BP73)-1),$BP73),ProdTbl,5,0),""),BasketTbl,2,0),"کد ناشناخته"))</f>
        <v/>
      </c>
      <c r="BR73" s="18">
        <f>IF($BP73="","",IFERROR(VLOOKUP(IF(ISNUMBER(FIND(" – ",$BP73)),LEFT($BP73,FIND(" – ",$BP73)-1),$BP73),ProdTbl,3,0),"کد ناشناخته"))</f>
        <v/>
      </c>
      <c r="BS73" s="22" t="n"/>
      <c r="BT73" s="21" t="n"/>
      <c r="BU73" s="20" t="n"/>
      <c r="BV73" s="18">
        <f>IF($BU73="","",IFERROR(VLOOKUP(IFERROR(VLOOKUP(IF(ISNUMBER(FIND(" – ",$BU73)),LEFT($BU73,FIND(" – ",$BU73)-1),$BU73),ProdTbl,5,0),""),BasketTbl,2,0),"کد ناشناخته"))</f>
        <v/>
      </c>
      <c r="BW73" s="18">
        <f>IF($BU73="","",IFERROR(VLOOKUP(IF(ISNUMBER(FIND(" – ",$BU73)),LEFT($BU73,FIND(" – ",$BU73)-1),$BU73),ProdTbl,3,0),"کد ناشناخته"))</f>
        <v/>
      </c>
      <c r="BX73" s="22" t="n"/>
      <c r="BY73" s="21" t="n"/>
      <c r="BZ73" s="20" t="n"/>
      <c r="CA73" s="18">
        <f>IF($BZ73="","",IFERROR(VLOOKUP(IFERROR(VLOOKUP(IF(ISNUMBER(FIND(" – ",$BZ73)),LEFT($BZ73,FIND(" – ",$BZ73)-1),$BZ73),ProdTbl,5,0),""),BasketTbl,2,0),"کد ناشناخته"))</f>
        <v/>
      </c>
      <c r="CB73" s="18">
        <f>IF($BZ73="","",IFERROR(VLOOKUP(IF(ISNUMBER(FIND(" – ",$BZ73)),LEFT($BZ73,FIND(" – ",$BZ73)-1),$BZ73),ProdTbl,3,0),"کد ناشناخته"))</f>
        <v/>
      </c>
      <c r="CC73" s="22" t="n"/>
      <c r="CD73" s="21" t="n"/>
      <c r="CE73" s="20" t="n"/>
      <c r="CF73" s="18">
        <f>IF($CE73="","",IFERROR(VLOOKUP(IFERROR(VLOOKUP(IF(ISNUMBER(FIND(" – ",$CE73)),LEFT($CE73,FIND(" – ",$CE73)-1),$CE73),ProdTbl,5,0),""),BasketTbl,2,0),"کد ناشناخته"))</f>
        <v/>
      </c>
      <c r="CG73" s="18">
        <f>IF($CE73="","",IFERROR(VLOOKUP(IF(ISNUMBER(FIND(" – ",$CE73)),LEFT($CE73,FIND(" – ",$CE73)-1),$CE73),ProdTbl,3,0),"کد ناشناخته"))</f>
        <v/>
      </c>
      <c r="CH73" s="22" t="n"/>
      <c r="CI73" s="21" t="n"/>
    </row>
    <row r="74">
      <c r="A74" s="18">
        <f>IF($B74="","",COUNTA($B$10:$B74))</f>
        <v/>
      </c>
      <c r="B74" s="19" t="n"/>
      <c r="C74" s="20" t="n"/>
      <c r="D74" s="19" t="n"/>
      <c r="E74" s="18">
        <f>IF($D74="","",IFERROR(VLOOKUP(IF(ISNUMBER(FIND(" – ",$D74)),LEFT($D74,FIND(" – ",$D74)-1),$D74),SellerTbl,2,0),"کد ناشناخته"))</f>
        <v/>
      </c>
      <c r="F74" s="21" t="n"/>
      <c r="G74" s="21" t="n"/>
      <c r="H74" s="22" t="n"/>
      <c r="I74" s="23">
        <f>IF(OR($F74="",$G74=""),"",$F74-$G74)</f>
        <v/>
      </c>
      <c r="J74" s="18">
        <f>IF($I74="","",IF(ABS($I74)&lt;=0.01*$F74,"√","×"))</f>
        <v/>
      </c>
      <c r="K74" s="23">
        <f>IF(COUNT($Q74,$V74,$AA74,$AF74,$AK74,$AP74,$AU74,$AZ74,$BE74,$BJ74,$BO74,$BT74,$BY74,$CD74,$CI74)=0,"",SUM($Q74,$V74,$AA74,$AF74,$AK74,$AP74,$AU74,$AZ74,$BE74,$BJ74,$BO74,$BT74,$BY74,$CD74,$CI74))</f>
        <v/>
      </c>
      <c r="L74" s="23">
        <f>IF(OR($F74="",$K74=""),"",$F74-$K74)</f>
        <v/>
      </c>
      <c r="M74" s="20" t="n"/>
      <c r="N74" s="18">
        <f>IF($M74="","",IFERROR(VLOOKUP(IFERROR(VLOOKUP(IF(ISNUMBER(FIND(" – ",$M74)),LEFT($M74,FIND(" – ",$M74)-1),$M74),ProdTbl,5,0),""),BasketTbl,2,0),"کد ناشناخته"))</f>
        <v/>
      </c>
      <c r="O74" s="18">
        <f>IF($M74="","",IFERROR(VLOOKUP(IF(ISNUMBER(FIND(" – ",$M74)),LEFT($M74,FIND(" – ",$M74)-1),$M74),ProdTbl,3,0),"کد ناشناخته"))</f>
        <v/>
      </c>
      <c r="P74" s="22" t="n"/>
      <c r="Q74" s="21" t="n"/>
      <c r="R74" s="20" t="n"/>
      <c r="S74" s="18">
        <f>IF($R74="","",IFERROR(VLOOKUP(IFERROR(VLOOKUP(IF(ISNUMBER(FIND(" – ",$R74)),LEFT($R74,FIND(" – ",$R74)-1),$R74),ProdTbl,5,0),""),BasketTbl,2,0),"کد ناشناخته"))</f>
        <v/>
      </c>
      <c r="T74" s="18">
        <f>IF($R74="","",IFERROR(VLOOKUP(IF(ISNUMBER(FIND(" – ",$R74)),LEFT($R74,FIND(" – ",$R74)-1),$R74),ProdTbl,3,0),"کد ناشناخته"))</f>
        <v/>
      </c>
      <c r="U74" s="22" t="n"/>
      <c r="V74" s="21" t="n"/>
      <c r="W74" s="20" t="n"/>
      <c r="X74" s="18">
        <f>IF($W74="","",IFERROR(VLOOKUP(IFERROR(VLOOKUP(IF(ISNUMBER(FIND(" – ",$W74)),LEFT($W74,FIND(" – ",$W74)-1),$W74),ProdTbl,5,0),""),BasketTbl,2,0),"کد ناشناخته"))</f>
        <v/>
      </c>
      <c r="Y74" s="18">
        <f>IF($W74="","",IFERROR(VLOOKUP(IF(ISNUMBER(FIND(" – ",$W74)),LEFT($W74,FIND(" – ",$W74)-1),$W74),ProdTbl,3,0),"کد ناشناخته"))</f>
        <v/>
      </c>
      <c r="Z74" s="22" t="n"/>
      <c r="AA74" s="21" t="n"/>
      <c r="AB74" s="20" t="n"/>
      <c r="AC74" s="18">
        <f>IF($AB74="","",IFERROR(VLOOKUP(IFERROR(VLOOKUP(IF(ISNUMBER(FIND(" – ",$AB74)),LEFT($AB74,FIND(" – ",$AB74)-1),$AB74),ProdTbl,5,0),""),BasketTbl,2,0),"کد ناشناخته"))</f>
        <v/>
      </c>
      <c r="AD74" s="18">
        <f>IF($AB74="","",IFERROR(VLOOKUP(IF(ISNUMBER(FIND(" – ",$AB74)),LEFT($AB74,FIND(" – ",$AB74)-1),$AB74),ProdTbl,3,0),"کد ناشناخته"))</f>
        <v/>
      </c>
      <c r="AE74" s="22" t="n"/>
      <c r="AF74" s="21" t="n"/>
      <c r="AG74" s="20" t="n"/>
      <c r="AH74" s="18">
        <f>IF($AG74="","",IFERROR(VLOOKUP(IFERROR(VLOOKUP(IF(ISNUMBER(FIND(" – ",$AG74)),LEFT($AG74,FIND(" – ",$AG74)-1),$AG74),ProdTbl,5,0),""),BasketTbl,2,0),"کد ناشناخته"))</f>
        <v/>
      </c>
      <c r="AI74" s="18">
        <f>IF($AG74="","",IFERROR(VLOOKUP(IF(ISNUMBER(FIND(" – ",$AG74)),LEFT($AG74,FIND(" – ",$AG74)-1),$AG74),ProdTbl,3,0),"کد ناشناخته"))</f>
        <v/>
      </c>
      <c r="AJ74" s="22" t="n"/>
      <c r="AK74" s="21" t="n"/>
      <c r="AL74" s="20" t="n"/>
      <c r="AM74" s="18">
        <f>IF($AL74="","",IFERROR(VLOOKUP(IFERROR(VLOOKUP(IF(ISNUMBER(FIND(" – ",$AL74)),LEFT($AL74,FIND(" – ",$AL74)-1),$AL74),ProdTbl,5,0),""),BasketTbl,2,0),"کد ناشناخته"))</f>
        <v/>
      </c>
      <c r="AN74" s="18">
        <f>IF($AL74="","",IFERROR(VLOOKUP(IF(ISNUMBER(FIND(" – ",$AL74)),LEFT($AL74,FIND(" – ",$AL74)-1),$AL74),ProdTbl,3,0),"کد ناشناخته"))</f>
        <v/>
      </c>
      <c r="AO74" s="22" t="n"/>
      <c r="AP74" s="21" t="n"/>
      <c r="AQ74" s="20" t="n"/>
      <c r="AR74" s="18">
        <f>IF($AQ74="","",IFERROR(VLOOKUP(IFERROR(VLOOKUP(IF(ISNUMBER(FIND(" – ",$AQ74)),LEFT($AQ74,FIND(" – ",$AQ74)-1),$AQ74),ProdTbl,5,0),""),BasketTbl,2,0),"کد ناشناخته"))</f>
        <v/>
      </c>
      <c r="AS74" s="18">
        <f>IF($AQ74="","",IFERROR(VLOOKUP(IF(ISNUMBER(FIND(" – ",$AQ74)),LEFT($AQ74,FIND(" – ",$AQ74)-1),$AQ74),ProdTbl,3,0),"کد ناشناخته"))</f>
        <v/>
      </c>
      <c r="AT74" s="22" t="n"/>
      <c r="AU74" s="21" t="n"/>
      <c r="AV74" s="20" t="n"/>
      <c r="AW74" s="18">
        <f>IF($AV74="","",IFERROR(VLOOKUP(IFERROR(VLOOKUP(IF(ISNUMBER(FIND(" – ",$AV74)),LEFT($AV74,FIND(" – ",$AV74)-1),$AV74),ProdTbl,5,0),""),BasketTbl,2,0),"کد ناشناخته"))</f>
        <v/>
      </c>
      <c r="AX74" s="18">
        <f>IF($AV74="","",IFERROR(VLOOKUP(IF(ISNUMBER(FIND(" – ",$AV74)),LEFT($AV74,FIND(" – ",$AV74)-1),$AV74),ProdTbl,3,0),"کد ناشناخته"))</f>
        <v/>
      </c>
      <c r="AY74" s="22" t="n"/>
      <c r="AZ74" s="21" t="n"/>
      <c r="BA74" s="20" t="n"/>
      <c r="BB74" s="18">
        <f>IF($BA74="","",IFERROR(VLOOKUP(IFERROR(VLOOKUP(IF(ISNUMBER(FIND(" – ",$BA74)),LEFT($BA74,FIND(" – ",$BA74)-1),$BA74),ProdTbl,5,0),""),BasketTbl,2,0),"کد ناشناخته"))</f>
        <v/>
      </c>
      <c r="BC74" s="18">
        <f>IF($BA74="","",IFERROR(VLOOKUP(IF(ISNUMBER(FIND(" – ",$BA74)),LEFT($BA74,FIND(" – ",$BA74)-1),$BA74),ProdTbl,3,0),"کد ناشناخته"))</f>
        <v/>
      </c>
      <c r="BD74" s="22" t="n"/>
      <c r="BE74" s="21" t="n"/>
      <c r="BF74" s="20" t="n"/>
      <c r="BG74" s="18">
        <f>IF($BF74="","",IFERROR(VLOOKUP(IFERROR(VLOOKUP(IF(ISNUMBER(FIND(" – ",$BF74)),LEFT($BF74,FIND(" – ",$BF74)-1),$BF74),ProdTbl,5,0),""),BasketTbl,2,0),"کد ناشناخته"))</f>
        <v/>
      </c>
      <c r="BH74" s="18">
        <f>IF($BF74="","",IFERROR(VLOOKUP(IF(ISNUMBER(FIND(" – ",$BF74)),LEFT($BF74,FIND(" – ",$BF74)-1),$BF74),ProdTbl,3,0),"کد ناشناخته"))</f>
        <v/>
      </c>
      <c r="BI74" s="22" t="n"/>
      <c r="BJ74" s="21" t="n"/>
      <c r="BK74" s="20" t="n"/>
      <c r="BL74" s="18">
        <f>IF($BK74="","",IFERROR(VLOOKUP(IFERROR(VLOOKUP(IF(ISNUMBER(FIND(" – ",$BK74)),LEFT($BK74,FIND(" – ",$BK74)-1),$BK74),ProdTbl,5,0),""),BasketTbl,2,0),"کد ناشناخته"))</f>
        <v/>
      </c>
      <c r="BM74" s="18">
        <f>IF($BK74="","",IFERROR(VLOOKUP(IF(ISNUMBER(FIND(" – ",$BK74)),LEFT($BK74,FIND(" – ",$BK74)-1),$BK74),ProdTbl,3,0),"کد ناشناخته"))</f>
        <v/>
      </c>
      <c r="BN74" s="22" t="n"/>
      <c r="BO74" s="21" t="n"/>
      <c r="BP74" s="20" t="n"/>
      <c r="BQ74" s="18">
        <f>IF($BP74="","",IFERROR(VLOOKUP(IFERROR(VLOOKUP(IF(ISNUMBER(FIND(" – ",$BP74)),LEFT($BP74,FIND(" – ",$BP74)-1),$BP74),ProdTbl,5,0),""),BasketTbl,2,0),"کد ناشناخته"))</f>
        <v/>
      </c>
      <c r="BR74" s="18">
        <f>IF($BP74="","",IFERROR(VLOOKUP(IF(ISNUMBER(FIND(" – ",$BP74)),LEFT($BP74,FIND(" – ",$BP74)-1),$BP74),ProdTbl,3,0),"کد ناشناخته"))</f>
        <v/>
      </c>
      <c r="BS74" s="22" t="n"/>
      <c r="BT74" s="21" t="n"/>
      <c r="BU74" s="20" t="n"/>
      <c r="BV74" s="18">
        <f>IF($BU74="","",IFERROR(VLOOKUP(IFERROR(VLOOKUP(IF(ISNUMBER(FIND(" – ",$BU74)),LEFT($BU74,FIND(" – ",$BU74)-1),$BU74),ProdTbl,5,0),""),BasketTbl,2,0),"کد ناشناخته"))</f>
        <v/>
      </c>
      <c r="BW74" s="18">
        <f>IF($BU74="","",IFERROR(VLOOKUP(IF(ISNUMBER(FIND(" – ",$BU74)),LEFT($BU74,FIND(" – ",$BU74)-1),$BU74),ProdTbl,3,0),"کد ناشناخته"))</f>
        <v/>
      </c>
      <c r="BX74" s="22" t="n"/>
      <c r="BY74" s="21" t="n"/>
      <c r="BZ74" s="20" t="n"/>
      <c r="CA74" s="18">
        <f>IF($BZ74="","",IFERROR(VLOOKUP(IFERROR(VLOOKUP(IF(ISNUMBER(FIND(" – ",$BZ74)),LEFT($BZ74,FIND(" – ",$BZ74)-1),$BZ74),ProdTbl,5,0),""),BasketTbl,2,0),"کد ناشناخته"))</f>
        <v/>
      </c>
      <c r="CB74" s="18">
        <f>IF($BZ74="","",IFERROR(VLOOKUP(IF(ISNUMBER(FIND(" – ",$BZ74)),LEFT($BZ74,FIND(" – ",$BZ74)-1),$BZ74),ProdTbl,3,0),"کد ناشناخته"))</f>
        <v/>
      </c>
      <c r="CC74" s="22" t="n"/>
      <c r="CD74" s="21" t="n"/>
      <c r="CE74" s="20" t="n"/>
      <c r="CF74" s="18">
        <f>IF($CE74="","",IFERROR(VLOOKUP(IFERROR(VLOOKUP(IF(ISNUMBER(FIND(" – ",$CE74)),LEFT($CE74,FIND(" – ",$CE74)-1),$CE74),ProdTbl,5,0),""),BasketTbl,2,0),"کد ناشناخته"))</f>
        <v/>
      </c>
      <c r="CG74" s="18">
        <f>IF($CE74="","",IFERROR(VLOOKUP(IF(ISNUMBER(FIND(" – ",$CE74)),LEFT($CE74,FIND(" – ",$CE74)-1),$CE74),ProdTbl,3,0),"کد ناشناخته"))</f>
        <v/>
      </c>
      <c r="CH74" s="22" t="n"/>
      <c r="CI74" s="21" t="n"/>
    </row>
    <row r="75">
      <c r="A75" s="18">
        <f>IF($B75="","",COUNTA($B$10:$B75))</f>
        <v/>
      </c>
      <c r="B75" s="19" t="n"/>
      <c r="C75" s="20" t="n"/>
      <c r="D75" s="19" t="n"/>
      <c r="E75" s="18">
        <f>IF($D75="","",IFERROR(VLOOKUP(IF(ISNUMBER(FIND(" – ",$D75)),LEFT($D75,FIND(" – ",$D75)-1),$D75),SellerTbl,2,0),"کد ناشناخته"))</f>
        <v/>
      </c>
      <c r="F75" s="21" t="n"/>
      <c r="G75" s="21" t="n"/>
      <c r="H75" s="22" t="n"/>
      <c r="I75" s="23">
        <f>IF(OR($F75="",$G75=""),"",$F75-$G75)</f>
        <v/>
      </c>
      <c r="J75" s="18">
        <f>IF($I75="","",IF(ABS($I75)&lt;=0.01*$F75,"√","×"))</f>
        <v/>
      </c>
      <c r="K75" s="23">
        <f>IF(COUNT($Q75,$V75,$AA75,$AF75,$AK75,$AP75,$AU75,$AZ75,$BE75,$BJ75,$BO75,$BT75,$BY75,$CD75,$CI75)=0,"",SUM($Q75,$V75,$AA75,$AF75,$AK75,$AP75,$AU75,$AZ75,$BE75,$BJ75,$BO75,$BT75,$BY75,$CD75,$CI75))</f>
        <v/>
      </c>
      <c r="L75" s="23">
        <f>IF(OR($F75="",$K75=""),"",$F75-$K75)</f>
        <v/>
      </c>
      <c r="M75" s="20" t="n"/>
      <c r="N75" s="18">
        <f>IF($M75="","",IFERROR(VLOOKUP(IFERROR(VLOOKUP(IF(ISNUMBER(FIND(" – ",$M75)),LEFT($M75,FIND(" – ",$M75)-1),$M75),ProdTbl,5,0),""),BasketTbl,2,0),"کد ناشناخته"))</f>
        <v/>
      </c>
      <c r="O75" s="18">
        <f>IF($M75="","",IFERROR(VLOOKUP(IF(ISNUMBER(FIND(" – ",$M75)),LEFT($M75,FIND(" – ",$M75)-1),$M75),ProdTbl,3,0),"کد ناشناخته"))</f>
        <v/>
      </c>
      <c r="P75" s="22" t="n"/>
      <c r="Q75" s="21" t="n"/>
      <c r="R75" s="20" t="n"/>
      <c r="S75" s="18">
        <f>IF($R75="","",IFERROR(VLOOKUP(IFERROR(VLOOKUP(IF(ISNUMBER(FIND(" – ",$R75)),LEFT($R75,FIND(" – ",$R75)-1),$R75),ProdTbl,5,0),""),BasketTbl,2,0),"کد ناشناخته"))</f>
        <v/>
      </c>
      <c r="T75" s="18">
        <f>IF($R75="","",IFERROR(VLOOKUP(IF(ISNUMBER(FIND(" – ",$R75)),LEFT($R75,FIND(" – ",$R75)-1),$R75),ProdTbl,3,0),"کد ناشناخته"))</f>
        <v/>
      </c>
      <c r="U75" s="22" t="n"/>
      <c r="V75" s="21" t="n"/>
      <c r="W75" s="20" t="n"/>
      <c r="X75" s="18">
        <f>IF($W75="","",IFERROR(VLOOKUP(IFERROR(VLOOKUP(IF(ISNUMBER(FIND(" – ",$W75)),LEFT($W75,FIND(" – ",$W75)-1),$W75),ProdTbl,5,0),""),BasketTbl,2,0),"کد ناشناخته"))</f>
        <v/>
      </c>
      <c r="Y75" s="18">
        <f>IF($W75="","",IFERROR(VLOOKUP(IF(ISNUMBER(FIND(" – ",$W75)),LEFT($W75,FIND(" – ",$W75)-1),$W75),ProdTbl,3,0),"کد ناشناخته"))</f>
        <v/>
      </c>
      <c r="Z75" s="22" t="n"/>
      <c r="AA75" s="21" t="n"/>
      <c r="AB75" s="20" t="n"/>
      <c r="AC75" s="18">
        <f>IF($AB75="","",IFERROR(VLOOKUP(IFERROR(VLOOKUP(IF(ISNUMBER(FIND(" – ",$AB75)),LEFT($AB75,FIND(" – ",$AB75)-1),$AB75),ProdTbl,5,0),""),BasketTbl,2,0),"کد ناشناخته"))</f>
        <v/>
      </c>
      <c r="AD75" s="18">
        <f>IF($AB75="","",IFERROR(VLOOKUP(IF(ISNUMBER(FIND(" – ",$AB75)),LEFT($AB75,FIND(" – ",$AB75)-1),$AB75),ProdTbl,3,0),"کد ناشناخته"))</f>
        <v/>
      </c>
      <c r="AE75" s="22" t="n"/>
      <c r="AF75" s="21" t="n"/>
      <c r="AG75" s="20" t="n"/>
      <c r="AH75" s="18">
        <f>IF($AG75="","",IFERROR(VLOOKUP(IFERROR(VLOOKUP(IF(ISNUMBER(FIND(" – ",$AG75)),LEFT($AG75,FIND(" – ",$AG75)-1),$AG75),ProdTbl,5,0),""),BasketTbl,2,0),"کد ناشناخته"))</f>
        <v/>
      </c>
      <c r="AI75" s="18">
        <f>IF($AG75="","",IFERROR(VLOOKUP(IF(ISNUMBER(FIND(" – ",$AG75)),LEFT($AG75,FIND(" – ",$AG75)-1),$AG75),ProdTbl,3,0),"کد ناشناخته"))</f>
        <v/>
      </c>
      <c r="AJ75" s="22" t="n"/>
      <c r="AK75" s="21" t="n"/>
      <c r="AL75" s="20" t="n"/>
      <c r="AM75" s="18">
        <f>IF($AL75="","",IFERROR(VLOOKUP(IFERROR(VLOOKUP(IF(ISNUMBER(FIND(" – ",$AL75)),LEFT($AL75,FIND(" – ",$AL75)-1),$AL75),ProdTbl,5,0),""),BasketTbl,2,0),"کد ناشناخته"))</f>
        <v/>
      </c>
      <c r="AN75" s="18">
        <f>IF($AL75="","",IFERROR(VLOOKUP(IF(ISNUMBER(FIND(" – ",$AL75)),LEFT($AL75,FIND(" – ",$AL75)-1),$AL75),ProdTbl,3,0),"کد ناشناخته"))</f>
        <v/>
      </c>
      <c r="AO75" s="22" t="n"/>
      <c r="AP75" s="21" t="n"/>
      <c r="AQ75" s="20" t="n"/>
      <c r="AR75" s="18">
        <f>IF($AQ75="","",IFERROR(VLOOKUP(IFERROR(VLOOKUP(IF(ISNUMBER(FIND(" – ",$AQ75)),LEFT($AQ75,FIND(" – ",$AQ75)-1),$AQ75),ProdTbl,5,0),""),BasketTbl,2,0),"کد ناشناخته"))</f>
        <v/>
      </c>
      <c r="AS75" s="18">
        <f>IF($AQ75="","",IFERROR(VLOOKUP(IF(ISNUMBER(FIND(" – ",$AQ75)),LEFT($AQ75,FIND(" – ",$AQ75)-1),$AQ75),ProdTbl,3,0),"کد ناشناخته"))</f>
        <v/>
      </c>
      <c r="AT75" s="22" t="n"/>
      <c r="AU75" s="21" t="n"/>
      <c r="AV75" s="20" t="n"/>
      <c r="AW75" s="18">
        <f>IF($AV75="","",IFERROR(VLOOKUP(IFERROR(VLOOKUP(IF(ISNUMBER(FIND(" – ",$AV75)),LEFT($AV75,FIND(" – ",$AV75)-1),$AV75),ProdTbl,5,0),""),BasketTbl,2,0),"کد ناشناخته"))</f>
        <v/>
      </c>
      <c r="AX75" s="18">
        <f>IF($AV75="","",IFERROR(VLOOKUP(IF(ISNUMBER(FIND(" – ",$AV75)),LEFT($AV75,FIND(" – ",$AV75)-1),$AV75),ProdTbl,3,0),"کد ناشناخته"))</f>
        <v/>
      </c>
      <c r="AY75" s="22" t="n"/>
      <c r="AZ75" s="21" t="n"/>
      <c r="BA75" s="20" t="n"/>
      <c r="BB75" s="18">
        <f>IF($BA75="","",IFERROR(VLOOKUP(IFERROR(VLOOKUP(IF(ISNUMBER(FIND(" – ",$BA75)),LEFT($BA75,FIND(" – ",$BA75)-1),$BA75),ProdTbl,5,0),""),BasketTbl,2,0),"کد ناشناخته"))</f>
        <v/>
      </c>
      <c r="BC75" s="18">
        <f>IF($BA75="","",IFERROR(VLOOKUP(IF(ISNUMBER(FIND(" – ",$BA75)),LEFT($BA75,FIND(" – ",$BA75)-1),$BA75),ProdTbl,3,0),"کد ناشناخته"))</f>
        <v/>
      </c>
      <c r="BD75" s="22" t="n"/>
      <c r="BE75" s="21" t="n"/>
      <c r="BF75" s="20" t="n"/>
      <c r="BG75" s="18">
        <f>IF($BF75="","",IFERROR(VLOOKUP(IFERROR(VLOOKUP(IF(ISNUMBER(FIND(" – ",$BF75)),LEFT($BF75,FIND(" – ",$BF75)-1),$BF75),ProdTbl,5,0),""),BasketTbl,2,0),"کد ناشناخته"))</f>
        <v/>
      </c>
      <c r="BH75" s="18">
        <f>IF($BF75="","",IFERROR(VLOOKUP(IF(ISNUMBER(FIND(" – ",$BF75)),LEFT($BF75,FIND(" – ",$BF75)-1),$BF75),ProdTbl,3,0),"کد ناشناخته"))</f>
        <v/>
      </c>
      <c r="BI75" s="22" t="n"/>
      <c r="BJ75" s="21" t="n"/>
      <c r="BK75" s="20" t="n"/>
      <c r="BL75" s="18">
        <f>IF($BK75="","",IFERROR(VLOOKUP(IFERROR(VLOOKUP(IF(ISNUMBER(FIND(" – ",$BK75)),LEFT($BK75,FIND(" – ",$BK75)-1),$BK75),ProdTbl,5,0),""),BasketTbl,2,0),"کد ناشناخته"))</f>
        <v/>
      </c>
      <c r="BM75" s="18">
        <f>IF($BK75="","",IFERROR(VLOOKUP(IF(ISNUMBER(FIND(" – ",$BK75)),LEFT($BK75,FIND(" – ",$BK75)-1),$BK75),ProdTbl,3,0),"کد ناشناخته"))</f>
        <v/>
      </c>
      <c r="BN75" s="22" t="n"/>
      <c r="BO75" s="21" t="n"/>
      <c r="BP75" s="20" t="n"/>
      <c r="BQ75" s="18">
        <f>IF($BP75="","",IFERROR(VLOOKUP(IFERROR(VLOOKUP(IF(ISNUMBER(FIND(" – ",$BP75)),LEFT($BP75,FIND(" – ",$BP75)-1),$BP75),ProdTbl,5,0),""),BasketTbl,2,0),"کد ناشناخته"))</f>
        <v/>
      </c>
      <c r="BR75" s="18">
        <f>IF($BP75="","",IFERROR(VLOOKUP(IF(ISNUMBER(FIND(" – ",$BP75)),LEFT($BP75,FIND(" – ",$BP75)-1),$BP75),ProdTbl,3,0),"کد ناشناخته"))</f>
        <v/>
      </c>
      <c r="BS75" s="22" t="n"/>
      <c r="BT75" s="21" t="n"/>
      <c r="BU75" s="20" t="n"/>
      <c r="BV75" s="18">
        <f>IF($BU75="","",IFERROR(VLOOKUP(IFERROR(VLOOKUP(IF(ISNUMBER(FIND(" – ",$BU75)),LEFT($BU75,FIND(" – ",$BU75)-1),$BU75),ProdTbl,5,0),""),BasketTbl,2,0),"کد ناشناخته"))</f>
        <v/>
      </c>
      <c r="BW75" s="18">
        <f>IF($BU75="","",IFERROR(VLOOKUP(IF(ISNUMBER(FIND(" – ",$BU75)),LEFT($BU75,FIND(" – ",$BU75)-1),$BU75),ProdTbl,3,0),"کد ناشناخته"))</f>
        <v/>
      </c>
      <c r="BX75" s="22" t="n"/>
      <c r="BY75" s="21" t="n"/>
      <c r="BZ75" s="20" t="n"/>
      <c r="CA75" s="18">
        <f>IF($BZ75="","",IFERROR(VLOOKUP(IFERROR(VLOOKUP(IF(ISNUMBER(FIND(" – ",$BZ75)),LEFT($BZ75,FIND(" – ",$BZ75)-1),$BZ75),ProdTbl,5,0),""),BasketTbl,2,0),"کد ناشناخته"))</f>
        <v/>
      </c>
      <c r="CB75" s="18">
        <f>IF($BZ75="","",IFERROR(VLOOKUP(IF(ISNUMBER(FIND(" – ",$BZ75)),LEFT($BZ75,FIND(" – ",$BZ75)-1),$BZ75),ProdTbl,3,0),"کد ناشناخته"))</f>
        <v/>
      </c>
      <c r="CC75" s="22" t="n"/>
      <c r="CD75" s="21" t="n"/>
      <c r="CE75" s="20" t="n"/>
      <c r="CF75" s="18">
        <f>IF($CE75="","",IFERROR(VLOOKUP(IFERROR(VLOOKUP(IF(ISNUMBER(FIND(" – ",$CE75)),LEFT($CE75,FIND(" – ",$CE75)-1),$CE75),ProdTbl,5,0),""),BasketTbl,2,0),"کد ناشناخته"))</f>
        <v/>
      </c>
      <c r="CG75" s="18">
        <f>IF($CE75="","",IFERROR(VLOOKUP(IF(ISNUMBER(FIND(" – ",$CE75)),LEFT($CE75,FIND(" – ",$CE75)-1),$CE75),ProdTbl,3,0),"کد ناشناخته"))</f>
        <v/>
      </c>
      <c r="CH75" s="22" t="n"/>
      <c r="CI75" s="21" t="n"/>
    </row>
    <row r="76">
      <c r="A76" s="18">
        <f>IF($B76="","",COUNTA($B$10:$B76))</f>
        <v/>
      </c>
      <c r="B76" s="19" t="n"/>
      <c r="C76" s="20" t="n"/>
      <c r="D76" s="19" t="n"/>
      <c r="E76" s="18">
        <f>IF($D76="","",IFERROR(VLOOKUP(IF(ISNUMBER(FIND(" – ",$D76)),LEFT($D76,FIND(" – ",$D76)-1),$D76),SellerTbl,2,0),"کد ناشناخته"))</f>
        <v/>
      </c>
      <c r="F76" s="21" t="n"/>
      <c r="G76" s="21" t="n"/>
      <c r="H76" s="22" t="n"/>
      <c r="I76" s="23">
        <f>IF(OR($F76="",$G76=""),"",$F76-$G76)</f>
        <v/>
      </c>
      <c r="J76" s="18">
        <f>IF($I76="","",IF(ABS($I76)&lt;=0.01*$F76,"√","×"))</f>
        <v/>
      </c>
      <c r="K76" s="23">
        <f>IF(COUNT($Q76,$V76,$AA76,$AF76,$AK76,$AP76,$AU76,$AZ76,$BE76,$BJ76,$BO76,$BT76,$BY76,$CD76,$CI76)=0,"",SUM($Q76,$V76,$AA76,$AF76,$AK76,$AP76,$AU76,$AZ76,$BE76,$BJ76,$BO76,$BT76,$BY76,$CD76,$CI76))</f>
        <v/>
      </c>
      <c r="L76" s="23">
        <f>IF(OR($F76="",$K76=""),"",$F76-$K76)</f>
        <v/>
      </c>
      <c r="M76" s="20" t="n"/>
      <c r="N76" s="18">
        <f>IF($M76="","",IFERROR(VLOOKUP(IFERROR(VLOOKUP(IF(ISNUMBER(FIND(" – ",$M76)),LEFT($M76,FIND(" – ",$M76)-1),$M76),ProdTbl,5,0),""),BasketTbl,2,0),"کد ناشناخته"))</f>
        <v/>
      </c>
      <c r="O76" s="18">
        <f>IF($M76="","",IFERROR(VLOOKUP(IF(ISNUMBER(FIND(" – ",$M76)),LEFT($M76,FIND(" – ",$M76)-1),$M76),ProdTbl,3,0),"کد ناشناخته"))</f>
        <v/>
      </c>
      <c r="P76" s="22" t="n"/>
      <c r="Q76" s="21" t="n"/>
      <c r="R76" s="20" t="n"/>
      <c r="S76" s="18">
        <f>IF($R76="","",IFERROR(VLOOKUP(IFERROR(VLOOKUP(IF(ISNUMBER(FIND(" – ",$R76)),LEFT($R76,FIND(" – ",$R76)-1),$R76),ProdTbl,5,0),""),BasketTbl,2,0),"کد ناشناخته"))</f>
        <v/>
      </c>
      <c r="T76" s="18">
        <f>IF($R76="","",IFERROR(VLOOKUP(IF(ISNUMBER(FIND(" – ",$R76)),LEFT($R76,FIND(" – ",$R76)-1),$R76),ProdTbl,3,0),"کد ناشناخته"))</f>
        <v/>
      </c>
      <c r="U76" s="22" t="n"/>
      <c r="V76" s="21" t="n"/>
      <c r="W76" s="20" t="n"/>
      <c r="X76" s="18">
        <f>IF($W76="","",IFERROR(VLOOKUP(IFERROR(VLOOKUP(IF(ISNUMBER(FIND(" – ",$W76)),LEFT($W76,FIND(" – ",$W76)-1),$W76),ProdTbl,5,0),""),BasketTbl,2,0),"کد ناشناخته"))</f>
        <v/>
      </c>
      <c r="Y76" s="18">
        <f>IF($W76="","",IFERROR(VLOOKUP(IF(ISNUMBER(FIND(" – ",$W76)),LEFT($W76,FIND(" – ",$W76)-1),$W76),ProdTbl,3,0),"کد ناشناخته"))</f>
        <v/>
      </c>
      <c r="Z76" s="22" t="n"/>
      <c r="AA76" s="21" t="n"/>
      <c r="AB76" s="20" t="n"/>
      <c r="AC76" s="18">
        <f>IF($AB76="","",IFERROR(VLOOKUP(IFERROR(VLOOKUP(IF(ISNUMBER(FIND(" – ",$AB76)),LEFT($AB76,FIND(" – ",$AB76)-1),$AB76),ProdTbl,5,0),""),BasketTbl,2,0),"کد ناشناخته"))</f>
        <v/>
      </c>
      <c r="AD76" s="18">
        <f>IF($AB76="","",IFERROR(VLOOKUP(IF(ISNUMBER(FIND(" – ",$AB76)),LEFT($AB76,FIND(" – ",$AB76)-1),$AB76),ProdTbl,3,0),"کد ناشناخته"))</f>
        <v/>
      </c>
      <c r="AE76" s="22" t="n"/>
      <c r="AF76" s="21" t="n"/>
      <c r="AG76" s="20" t="n"/>
      <c r="AH76" s="18">
        <f>IF($AG76="","",IFERROR(VLOOKUP(IFERROR(VLOOKUP(IF(ISNUMBER(FIND(" – ",$AG76)),LEFT($AG76,FIND(" – ",$AG76)-1),$AG76),ProdTbl,5,0),""),BasketTbl,2,0),"کد ناشناخته"))</f>
        <v/>
      </c>
      <c r="AI76" s="18">
        <f>IF($AG76="","",IFERROR(VLOOKUP(IF(ISNUMBER(FIND(" – ",$AG76)),LEFT($AG76,FIND(" – ",$AG76)-1),$AG76),ProdTbl,3,0),"کد ناشناخته"))</f>
        <v/>
      </c>
      <c r="AJ76" s="22" t="n"/>
      <c r="AK76" s="21" t="n"/>
      <c r="AL76" s="20" t="n"/>
      <c r="AM76" s="18">
        <f>IF($AL76="","",IFERROR(VLOOKUP(IFERROR(VLOOKUP(IF(ISNUMBER(FIND(" – ",$AL76)),LEFT($AL76,FIND(" – ",$AL76)-1),$AL76),ProdTbl,5,0),""),BasketTbl,2,0),"کد ناشناخته"))</f>
        <v/>
      </c>
      <c r="AN76" s="18">
        <f>IF($AL76="","",IFERROR(VLOOKUP(IF(ISNUMBER(FIND(" – ",$AL76)),LEFT($AL76,FIND(" – ",$AL76)-1),$AL76),ProdTbl,3,0),"کد ناشناخته"))</f>
        <v/>
      </c>
      <c r="AO76" s="22" t="n"/>
      <c r="AP76" s="21" t="n"/>
      <c r="AQ76" s="20" t="n"/>
      <c r="AR76" s="18">
        <f>IF($AQ76="","",IFERROR(VLOOKUP(IFERROR(VLOOKUP(IF(ISNUMBER(FIND(" – ",$AQ76)),LEFT($AQ76,FIND(" – ",$AQ76)-1),$AQ76),ProdTbl,5,0),""),BasketTbl,2,0),"کد ناشناخته"))</f>
        <v/>
      </c>
      <c r="AS76" s="18">
        <f>IF($AQ76="","",IFERROR(VLOOKUP(IF(ISNUMBER(FIND(" – ",$AQ76)),LEFT($AQ76,FIND(" – ",$AQ76)-1),$AQ76),ProdTbl,3,0),"کد ناشناخته"))</f>
        <v/>
      </c>
      <c r="AT76" s="22" t="n"/>
      <c r="AU76" s="21" t="n"/>
      <c r="AV76" s="20" t="n"/>
      <c r="AW76" s="18">
        <f>IF($AV76="","",IFERROR(VLOOKUP(IFERROR(VLOOKUP(IF(ISNUMBER(FIND(" – ",$AV76)),LEFT($AV76,FIND(" – ",$AV76)-1),$AV76),ProdTbl,5,0),""),BasketTbl,2,0),"کد ناشناخته"))</f>
        <v/>
      </c>
      <c r="AX76" s="18">
        <f>IF($AV76="","",IFERROR(VLOOKUP(IF(ISNUMBER(FIND(" – ",$AV76)),LEFT($AV76,FIND(" – ",$AV76)-1),$AV76),ProdTbl,3,0),"کد ناشناخته"))</f>
        <v/>
      </c>
      <c r="AY76" s="22" t="n"/>
      <c r="AZ76" s="21" t="n"/>
      <c r="BA76" s="20" t="n"/>
      <c r="BB76" s="18">
        <f>IF($BA76="","",IFERROR(VLOOKUP(IFERROR(VLOOKUP(IF(ISNUMBER(FIND(" – ",$BA76)),LEFT($BA76,FIND(" – ",$BA76)-1),$BA76),ProdTbl,5,0),""),BasketTbl,2,0),"کد ناشناخته"))</f>
        <v/>
      </c>
      <c r="BC76" s="18">
        <f>IF($BA76="","",IFERROR(VLOOKUP(IF(ISNUMBER(FIND(" – ",$BA76)),LEFT($BA76,FIND(" – ",$BA76)-1),$BA76),ProdTbl,3,0),"کد ناشناخته"))</f>
        <v/>
      </c>
      <c r="BD76" s="22" t="n"/>
      <c r="BE76" s="21" t="n"/>
      <c r="BF76" s="20" t="n"/>
      <c r="BG76" s="18">
        <f>IF($BF76="","",IFERROR(VLOOKUP(IFERROR(VLOOKUP(IF(ISNUMBER(FIND(" – ",$BF76)),LEFT($BF76,FIND(" – ",$BF76)-1),$BF76),ProdTbl,5,0),""),BasketTbl,2,0),"کد ناشناخته"))</f>
        <v/>
      </c>
      <c r="BH76" s="18">
        <f>IF($BF76="","",IFERROR(VLOOKUP(IF(ISNUMBER(FIND(" – ",$BF76)),LEFT($BF76,FIND(" – ",$BF76)-1),$BF76),ProdTbl,3,0),"کد ناشناخته"))</f>
        <v/>
      </c>
      <c r="BI76" s="22" t="n"/>
      <c r="BJ76" s="21" t="n"/>
      <c r="BK76" s="20" t="n"/>
      <c r="BL76" s="18">
        <f>IF($BK76="","",IFERROR(VLOOKUP(IFERROR(VLOOKUP(IF(ISNUMBER(FIND(" – ",$BK76)),LEFT($BK76,FIND(" – ",$BK76)-1),$BK76),ProdTbl,5,0),""),BasketTbl,2,0),"کد ناشناخته"))</f>
        <v/>
      </c>
      <c r="BM76" s="18">
        <f>IF($BK76="","",IFERROR(VLOOKUP(IF(ISNUMBER(FIND(" – ",$BK76)),LEFT($BK76,FIND(" – ",$BK76)-1),$BK76),ProdTbl,3,0),"کد ناشناخته"))</f>
        <v/>
      </c>
      <c r="BN76" s="22" t="n"/>
      <c r="BO76" s="21" t="n"/>
      <c r="BP76" s="20" t="n"/>
      <c r="BQ76" s="18">
        <f>IF($BP76="","",IFERROR(VLOOKUP(IFERROR(VLOOKUP(IF(ISNUMBER(FIND(" – ",$BP76)),LEFT($BP76,FIND(" – ",$BP76)-1),$BP76),ProdTbl,5,0),""),BasketTbl,2,0),"کد ناشناخته"))</f>
        <v/>
      </c>
      <c r="BR76" s="18">
        <f>IF($BP76="","",IFERROR(VLOOKUP(IF(ISNUMBER(FIND(" – ",$BP76)),LEFT($BP76,FIND(" – ",$BP76)-1),$BP76),ProdTbl,3,0),"کد ناشناخته"))</f>
        <v/>
      </c>
      <c r="BS76" s="22" t="n"/>
      <c r="BT76" s="21" t="n"/>
      <c r="BU76" s="20" t="n"/>
      <c r="BV76" s="18">
        <f>IF($BU76="","",IFERROR(VLOOKUP(IFERROR(VLOOKUP(IF(ISNUMBER(FIND(" – ",$BU76)),LEFT($BU76,FIND(" – ",$BU76)-1),$BU76),ProdTbl,5,0),""),BasketTbl,2,0),"کد ناشناخته"))</f>
        <v/>
      </c>
      <c r="BW76" s="18">
        <f>IF($BU76="","",IFERROR(VLOOKUP(IF(ISNUMBER(FIND(" – ",$BU76)),LEFT($BU76,FIND(" – ",$BU76)-1),$BU76),ProdTbl,3,0),"کد ناشناخته"))</f>
        <v/>
      </c>
      <c r="BX76" s="22" t="n"/>
      <c r="BY76" s="21" t="n"/>
      <c r="BZ76" s="20" t="n"/>
      <c r="CA76" s="18">
        <f>IF($BZ76="","",IFERROR(VLOOKUP(IFERROR(VLOOKUP(IF(ISNUMBER(FIND(" – ",$BZ76)),LEFT($BZ76,FIND(" – ",$BZ76)-1),$BZ76),ProdTbl,5,0),""),BasketTbl,2,0),"کد ناشناخته"))</f>
        <v/>
      </c>
      <c r="CB76" s="18">
        <f>IF($BZ76="","",IFERROR(VLOOKUP(IF(ISNUMBER(FIND(" – ",$BZ76)),LEFT($BZ76,FIND(" – ",$BZ76)-1),$BZ76),ProdTbl,3,0),"کد ناشناخته"))</f>
        <v/>
      </c>
      <c r="CC76" s="22" t="n"/>
      <c r="CD76" s="21" t="n"/>
      <c r="CE76" s="20" t="n"/>
      <c r="CF76" s="18">
        <f>IF($CE76="","",IFERROR(VLOOKUP(IFERROR(VLOOKUP(IF(ISNUMBER(FIND(" – ",$CE76)),LEFT($CE76,FIND(" – ",$CE76)-1),$CE76),ProdTbl,5,0),""),BasketTbl,2,0),"کد ناشناخته"))</f>
        <v/>
      </c>
      <c r="CG76" s="18">
        <f>IF($CE76="","",IFERROR(VLOOKUP(IF(ISNUMBER(FIND(" – ",$CE76)),LEFT($CE76,FIND(" – ",$CE76)-1),$CE76),ProdTbl,3,0),"کد ناشناخته"))</f>
        <v/>
      </c>
      <c r="CH76" s="22" t="n"/>
      <c r="CI76" s="21" t="n"/>
    </row>
    <row r="77">
      <c r="A77" s="18">
        <f>IF($B77="","",COUNTA($B$10:$B77))</f>
        <v/>
      </c>
      <c r="B77" s="19" t="n"/>
      <c r="C77" s="20" t="n"/>
      <c r="D77" s="19" t="n"/>
      <c r="E77" s="18">
        <f>IF($D77="","",IFERROR(VLOOKUP(IF(ISNUMBER(FIND(" – ",$D77)),LEFT($D77,FIND(" – ",$D77)-1),$D77),SellerTbl,2,0),"کد ناشناخته"))</f>
        <v/>
      </c>
      <c r="F77" s="21" t="n"/>
      <c r="G77" s="21" t="n"/>
      <c r="H77" s="22" t="n"/>
      <c r="I77" s="23">
        <f>IF(OR($F77="",$G77=""),"",$F77-$G77)</f>
        <v/>
      </c>
      <c r="J77" s="18">
        <f>IF($I77="","",IF(ABS($I77)&lt;=0.01*$F77,"√","×"))</f>
        <v/>
      </c>
      <c r="K77" s="23">
        <f>IF(COUNT($Q77,$V77,$AA77,$AF77,$AK77,$AP77,$AU77,$AZ77,$BE77,$BJ77,$BO77,$BT77,$BY77,$CD77,$CI77)=0,"",SUM($Q77,$V77,$AA77,$AF77,$AK77,$AP77,$AU77,$AZ77,$BE77,$BJ77,$BO77,$BT77,$BY77,$CD77,$CI77))</f>
        <v/>
      </c>
      <c r="L77" s="23">
        <f>IF(OR($F77="",$K77=""),"",$F77-$K77)</f>
        <v/>
      </c>
      <c r="M77" s="20" t="n"/>
      <c r="N77" s="18">
        <f>IF($M77="","",IFERROR(VLOOKUP(IFERROR(VLOOKUP(IF(ISNUMBER(FIND(" – ",$M77)),LEFT($M77,FIND(" – ",$M77)-1),$M77),ProdTbl,5,0),""),BasketTbl,2,0),"کد ناشناخته"))</f>
        <v/>
      </c>
      <c r="O77" s="18">
        <f>IF($M77="","",IFERROR(VLOOKUP(IF(ISNUMBER(FIND(" – ",$M77)),LEFT($M77,FIND(" – ",$M77)-1),$M77),ProdTbl,3,0),"کد ناشناخته"))</f>
        <v/>
      </c>
      <c r="P77" s="22" t="n"/>
      <c r="Q77" s="21" t="n"/>
      <c r="R77" s="20" t="n"/>
      <c r="S77" s="18">
        <f>IF($R77="","",IFERROR(VLOOKUP(IFERROR(VLOOKUP(IF(ISNUMBER(FIND(" – ",$R77)),LEFT($R77,FIND(" – ",$R77)-1),$R77),ProdTbl,5,0),""),BasketTbl,2,0),"کد ناشناخته"))</f>
        <v/>
      </c>
      <c r="T77" s="18">
        <f>IF($R77="","",IFERROR(VLOOKUP(IF(ISNUMBER(FIND(" – ",$R77)),LEFT($R77,FIND(" – ",$R77)-1),$R77),ProdTbl,3,0),"کد ناشناخته"))</f>
        <v/>
      </c>
      <c r="U77" s="22" t="n"/>
      <c r="V77" s="21" t="n"/>
      <c r="W77" s="20" t="n"/>
      <c r="X77" s="18">
        <f>IF($W77="","",IFERROR(VLOOKUP(IFERROR(VLOOKUP(IF(ISNUMBER(FIND(" – ",$W77)),LEFT($W77,FIND(" – ",$W77)-1),$W77),ProdTbl,5,0),""),BasketTbl,2,0),"کد ناشناخته"))</f>
        <v/>
      </c>
      <c r="Y77" s="18">
        <f>IF($W77="","",IFERROR(VLOOKUP(IF(ISNUMBER(FIND(" – ",$W77)),LEFT($W77,FIND(" – ",$W77)-1),$W77),ProdTbl,3,0),"کد ناشناخته"))</f>
        <v/>
      </c>
      <c r="Z77" s="22" t="n"/>
      <c r="AA77" s="21" t="n"/>
      <c r="AB77" s="20" t="n"/>
      <c r="AC77" s="18">
        <f>IF($AB77="","",IFERROR(VLOOKUP(IFERROR(VLOOKUP(IF(ISNUMBER(FIND(" – ",$AB77)),LEFT($AB77,FIND(" – ",$AB77)-1),$AB77),ProdTbl,5,0),""),BasketTbl,2,0),"کد ناشناخته"))</f>
        <v/>
      </c>
      <c r="AD77" s="18">
        <f>IF($AB77="","",IFERROR(VLOOKUP(IF(ISNUMBER(FIND(" – ",$AB77)),LEFT($AB77,FIND(" – ",$AB77)-1),$AB77),ProdTbl,3,0),"کد ناشناخته"))</f>
        <v/>
      </c>
      <c r="AE77" s="22" t="n"/>
      <c r="AF77" s="21" t="n"/>
      <c r="AG77" s="20" t="n"/>
      <c r="AH77" s="18">
        <f>IF($AG77="","",IFERROR(VLOOKUP(IFERROR(VLOOKUP(IF(ISNUMBER(FIND(" – ",$AG77)),LEFT($AG77,FIND(" – ",$AG77)-1),$AG77),ProdTbl,5,0),""),BasketTbl,2,0),"کد ناشناخته"))</f>
        <v/>
      </c>
      <c r="AI77" s="18">
        <f>IF($AG77="","",IFERROR(VLOOKUP(IF(ISNUMBER(FIND(" – ",$AG77)),LEFT($AG77,FIND(" – ",$AG77)-1),$AG77),ProdTbl,3,0),"کد ناشناخته"))</f>
        <v/>
      </c>
      <c r="AJ77" s="22" t="n"/>
      <c r="AK77" s="21" t="n"/>
      <c r="AL77" s="20" t="n"/>
      <c r="AM77" s="18">
        <f>IF($AL77="","",IFERROR(VLOOKUP(IFERROR(VLOOKUP(IF(ISNUMBER(FIND(" – ",$AL77)),LEFT($AL77,FIND(" – ",$AL77)-1),$AL77),ProdTbl,5,0),""),BasketTbl,2,0),"کد ناشناخته"))</f>
        <v/>
      </c>
      <c r="AN77" s="18">
        <f>IF($AL77="","",IFERROR(VLOOKUP(IF(ISNUMBER(FIND(" – ",$AL77)),LEFT($AL77,FIND(" – ",$AL77)-1),$AL77),ProdTbl,3,0),"کد ناشناخته"))</f>
        <v/>
      </c>
      <c r="AO77" s="22" t="n"/>
      <c r="AP77" s="21" t="n"/>
      <c r="AQ77" s="20" t="n"/>
      <c r="AR77" s="18">
        <f>IF($AQ77="","",IFERROR(VLOOKUP(IFERROR(VLOOKUP(IF(ISNUMBER(FIND(" – ",$AQ77)),LEFT($AQ77,FIND(" – ",$AQ77)-1),$AQ77),ProdTbl,5,0),""),BasketTbl,2,0),"کد ناشناخته"))</f>
        <v/>
      </c>
      <c r="AS77" s="18">
        <f>IF($AQ77="","",IFERROR(VLOOKUP(IF(ISNUMBER(FIND(" – ",$AQ77)),LEFT($AQ77,FIND(" – ",$AQ77)-1),$AQ77),ProdTbl,3,0),"کد ناشناخته"))</f>
        <v/>
      </c>
      <c r="AT77" s="22" t="n"/>
      <c r="AU77" s="21" t="n"/>
      <c r="AV77" s="20" t="n"/>
      <c r="AW77" s="18">
        <f>IF($AV77="","",IFERROR(VLOOKUP(IFERROR(VLOOKUP(IF(ISNUMBER(FIND(" – ",$AV77)),LEFT($AV77,FIND(" – ",$AV77)-1),$AV77),ProdTbl,5,0),""),BasketTbl,2,0),"کد ناشناخته"))</f>
        <v/>
      </c>
      <c r="AX77" s="18">
        <f>IF($AV77="","",IFERROR(VLOOKUP(IF(ISNUMBER(FIND(" – ",$AV77)),LEFT($AV77,FIND(" – ",$AV77)-1),$AV77),ProdTbl,3,0),"کد ناشناخته"))</f>
        <v/>
      </c>
      <c r="AY77" s="22" t="n"/>
      <c r="AZ77" s="21" t="n"/>
      <c r="BA77" s="20" t="n"/>
      <c r="BB77" s="18">
        <f>IF($BA77="","",IFERROR(VLOOKUP(IFERROR(VLOOKUP(IF(ISNUMBER(FIND(" – ",$BA77)),LEFT($BA77,FIND(" – ",$BA77)-1),$BA77),ProdTbl,5,0),""),BasketTbl,2,0),"کد ناشناخته"))</f>
        <v/>
      </c>
      <c r="BC77" s="18">
        <f>IF($BA77="","",IFERROR(VLOOKUP(IF(ISNUMBER(FIND(" – ",$BA77)),LEFT($BA77,FIND(" – ",$BA77)-1),$BA77),ProdTbl,3,0),"کد ناشناخته"))</f>
        <v/>
      </c>
      <c r="BD77" s="22" t="n"/>
      <c r="BE77" s="21" t="n"/>
      <c r="BF77" s="20" t="n"/>
      <c r="BG77" s="18">
        <f>IF($BF77="","",IFERROR(VLOOKUP(IFERROR(VLOOKUP(IF(ISNUMBER(FIND(" – ",$BF77)),LEFT($BF77,FIND(" – ",$BF77)-1),$BF77),ProdTbl,5,0),""),BasketTbl,2,0),"کد ناشناخته"))</f>
        <v/>
      </c>
      <c r="BH77" s="18">
        <f>IF($BF77="","",IFERROR(VLOOKUP(IF(ISNUMBER(FIND(" – ",$BF77)),LEFT($BF77,FIND(" – ",$BF77)-1),$BF77),ProdTbl,3,0),"کد ناشناخته"))</f>
        <v/>
      </c>
      <c r="BI77" s="22" t="n"/>
      <c r="BJ77" s="21" t="n"/>
      <c r="BK77" s="20" t="n"/>
      <c r="BL77" s="18">
        <f>IF($BK77="","",IFERROR(VLOOKUP(IFERROR(VLOOKUP(IF(ISNUMBER(FIND(" – ",$BK77)),LEFT($BK77,FIND(" – ",$BK77)-1),$BK77),ProdTbl,5,0),""),BasketTbl,2,0),"کد ناشناخته"))</f>
        <v/>
      </c>
      <c r="BM77" s="18">
        <f>IF($BK77="","",IFERROR(VLOOKUP(IF(ISNUMBER(FIND(" – ",$BK77)),LEFT($BK77,FIND(" – ",$BK77)-1),$BK77),ProdTbl,3,0),"کد ناشناخته"))</f>
        <v/>
      </c>
      <c r="BN77" s="22" t="n"/>
      <c r="BO77" s="21" t="n"/>
      <c r="BP77" s="20" t="n"/>
      <c r="BQ77" s="18">
        <f>IF($BP77="","",IFERROR(VLOOKUP(IFERROR(VLOOKUP(IF(ISNUMBER(FIND(" – ",$BP77)),LEFT($BP77,FIND(" – ",$BP77)-1),$BP77),ProdTbl,5,0),""),BasketTbl,2,0),"کد ناشناخته"))</f>
        <v/>
      </c>
      <c r="BR77" s="18">
        <f>IF($BP77="","",IFERROR(VLOOKUP(IF(ISNUMBER(FIND(" – ",$BP77)),LEFT($BP77,FIND(" – ",$BP77)-1),$BP77),ProdTbl,3,0),"کد ناشناخته"))</f>
        <v/>
      </c>
      <c r="BS77" s="22" t="n"/>
      <c r="BT77" s="21" t="n"/>
      <c r="BU77" s="20" t="n"/>
      <c r="BV77" s="18">
        <f>IF($BU77="","",IFERROR(VLOOKUP(IFERROR(VLOOKUP(IF(ISNUMBER(FIND(" – ",$BU77)),LEFT($BU77,FIND(" – ",$BU77)-1),$BU77),ProdTbl,5,0),""),BasketTbl,2,0),"کد ناشناخته"))</f>
        <v/>
      </c>
      <c r="BW77" s="18">
        <f>IF($BU77="","",IFERROR(VLOOKUP(IF(ISNUMBER(FIND(" – ",$BU77)),LEFT($BU77,FIND(" – ",$BU77)-1),$BU77),ProdTbl,3,0),"کد ناشناخته"))</f>
        <v/>
      </c>
      <c r="BX77" s="22" t="n"/>
      <c r="BY77" s="21" t="n"/>
      <c r="BZ77" s="20" t="n"/>
      <c r="CA77" s="18">
        <f>IF($BZ77="","",IFERROR(VLOOKUP(IFERROR(VLOOKUP(IF(ISNUMBER(FIND(" – ",$BZ77)),LEFT($BZ77,FIND(" – ",$BZ77)-1),$BZ77),ProdTbl,5,0),""),BasketTbl,2,0),"کد ناشناخته"))</f>
        <v/>
      </c>
      <c r="CB77" s="18">
        <f>IF($BZ77="","",IFERROR(VLOOKUP(IF(ISNUMBER(FIND(" – ",$BZ77)),LEFT($BZ77,FIND(" – ",$BZ77)-1),$BZ77),ProdTbl,3,0),"کد ناشناخته"))</f>
        <v/>
      </c>
      <c r="CC77" s="22" t="n"/>
      <c r="CD77" s="21" t="n"/>
      <c r="CE77" s="20" t="n"/>
      <c r="CF77" s="18">
        <f>IF($CE77="","",IFERROR(VLOOKUP(IFERROR(VLOOKUP(IF(ISNUMBER(FIND(" – ",$CE77)),LEFT($CE77,FIND(" – ",$CE77)-1),$CE77),ProdTbl,5,0),""),BasketTbl,2,0),"کد ناشناخته"))</f>
        <v/>
      </c>
      <c r="CG77" s="18">
        <f>IF($CE77="","",IFERROR(VLOOKUP(IF(ISNUMBER(FIND(" – ",$CE77)),LEFT($CE77,FIND(" – ",$CE77)-1),$CE77),ProdTbl,3,0),"کد ناشناخته"))</f>
        <v/>
      </c>
      <c r="CH77" s="22" t="n"/>
      <c r="CI77" s="21" t="n"/>
    </row>
    <row r="78">
      <c r="A78" s="18">
        <f>IF($B78="","",COUNTA($B$10:$B78))</f>
        <v/>
      </c>
      <c r="B78" s="19" t="n"/>
      <c r="C78" s="20" t="n"/>
      <c r="D78" s="19" t="n"/>
      <c r="E78" s="18">
        <f>IF($D78="","",IFERROR(VLOOKUP(IF(ISNUMBER(FIND(" – ",$D78)),LEFT($D78,FIND(" – ",$D78)-1),$D78),SellerTbl,2,0),"کد ناشناخته"))</f>
        <v/>
      </c>
      <c r="F78" s="21" t="n"/>
      <c r="G78" s="21" t="n"/>
      <c r="H78" s="22" t="n"/>
      <c r="I78" s="23">
        <f>IF(OR($F78="",$G78=""),"",$F78-$G78)</f>
        <v/>
      </c>
      <c r="J78" s="18">
        <f>IF($I78="","",IF(ABS($I78)&lt;=0.01*$F78,"√","×"))</f>
        <v/>
      </c>
      <c r="K78" s="23">
        <f>IF(COUNT($Q78,$V78,$AA78,$AF78,$AK78,$AP78,$AU78,$AZ78,$BE78,$BJ78,$BO78,$BT78,$BY78,$CD78,$CI78)=0,"",SUM($Q78,$V78,$AA78,$AF78,$AK78,$AP78,$AU78,$AZ78,$BE78,$BJ78,$BO78,$BT78,$BY78,$CD78,$CI78))</f>
        <v/>
      </c>
      <c r="L78" s="23">
        <f>IF(OR($F78="",$K78=""),"",$F78-$K78)</f>
        <v/>
      </c>
      <c r="M78" s="20" t="n"/>
      <c r="N78" s="18">
        <f>IF($M78="","",IFERROR(VLOOKUP(IFERROR(VLOOKUP(IF(ISNUMBER(FIND(" – ",$M78)),LEFT($M78,FIND(" – ",$M78)-1),$M78),ProdTbl,5,0),""),BasketTbl,2,0),"کد ناشناخته"))</f>
        <v/>
      </c>
      <c r="O78" s="18">
        <f>IF($M78="","",IFERROR(VLOOKUP(IF(ISNUMBER(FIND(" – ",$M78)),LEFT($M78,FIND(" – ",$M78)-1),$M78),ProdTbl,3,0),"کد ناشناخته"))</f>
        <v/>
      </c>
      <c r="P78" s="22" t="n"/>
      <c r="Q78" s="21" t="n"/>
      <c r="R78" s="20" t="n"/>
      <c r="S78" s="18">
        <f>IF($R78="","",IFERROR(VLOOKUP(IFERROR(VLOOKUP(IF(ISNUMBER(FIND(" – ",$R78)),LEFT($R78,FIND(" – ",$R78)-1),$R78),ProdTbl,5,0),""),BasketTbl,2,0),"کد ناشناخته"))</f>
        <v/>
      </c>
      <c r="T78" s="18">
        <f>IF($R78="","",IFERROR(VLOOKUP(IF(ISNUMBER(FIND(" – ",$R78)),LEFT($R78,FIND(" – ",$R78)-1),$R78),ProdTbl,3,0),"کد ناشناخته"))</f>
        <v/>
      </c>
      <c r="U78" s="22" t="n"/>
      <c r="V78" s="21" t="n"/>
      <c r="W78" s="20" t="n"/>
      <c r="X78" s="18">
        <f>IF($W78="","",IFERROR(VLOOKUP(IFERROR(VLOOKUP(IF(ISNUMBER(FIND(" – ",$W78)),LEFT($W78,FIND(" – ",$W78)-1),$W78),ProdTbl,5,0),""),BasketTbl,2,0),"کد ناشناخته"))</f>
        <v/>
      </c>
      <c r="Y78" s="18">
        <f>IF($W78="","",IFERROR(VLOOKUP(IF(ISNUMBER(FIND(" – ",$W78)),LEFT($W78,FIND(" – ",$W78)-1),$W78),ProdTbl,3,0),"کد ناشناخته"))</f>
        <v/>
      </c>
      <c r="Z78" s="22" t="n"/>
      <c r="AA78" s="21" t="n"/>
      <c r="AB78" s="20" t="n"/>
      <c r="AC78" s="18">
        <f>IF($AB78="","",IFERROR(VLOOKUP(IFERROR(VLOOKUP(IF(ISNUMBER(FIND(" – ",$AB78)),LEFT($AB78,FIND(" – ",$AB78)-1),$AB78),ProdTbl,5,0),""),BasketTbl,2,0),"کد ناشناخته"))</f>
        <v/>
      </c>
      <c r="AD78" s="18">
        <f>IF($AB78="","",IFERROR(VLOOKUP(IF(ISNUMBER(FIND(" – ",$AB78)),LEFT($AB78,FIND(" – ",$AB78)-1),$AB78),ProdTbl,3,0),"کد ناشناخته"))</f>
        <v/>
      </c>
      <c r="AE78" s="22" t="n"/>
      <c r="AF78" s="21" t="n"/>
      <c r="AG78" s="20" t="n"/>
      <c r="AH78" s="18">
        <f>IF($AG78="","",IFERROR(VLOOKUP(IFERROR(VLOOKUP(IF(ISNUMBER(FIND(" – ",$AG78)),LEFT($AG78,FIND(" – ",$AG78)-1),$AG78),ProdTbl,5,0),""),BasketTbl,2,0),"کد ناشناخته"))</f>
        <v/>
      </c>
      <c r="AI78" s="18">
        <f>IF($AG78="","",IFERROR(VLOOKUP(IF(ISNUMBER(FIND(" – ",$AG78)),LEFT($AG78,FIND(" – ",$AG78)-1),$AG78),ProdTbl,3,0),"کد ناشناخته"))</f>
        <v/>
      </c>
      <c r="AJ78" s="22" t="n"/>
      <c r="AK78" s="21" t="n"/>
      <c r="AL78" s="20" t="n"/>
      <c r="AM78" s="18">
        <f>IF($AL78="","",IFERROR(VLOOKUP(IFERROR(VLOOKUP(IF(ISNUMBER(FIND(" – ",$AL78)),LEFT($AL78,FIND(" – ",$AL78)-1),$AL78),ProdTbl,5,0),""),BasketTbl,2,0),"کد ناشناخته"))</f>
        <v/>
      </c>
      <c r="AN78" s="18">
        <f>IF($AL78="","",IFERROR(VLOOKUP(IF(ISNUMBER(FIND(" – ",$AL78)),LEFT($AL78,FIND(" – ",$AL78)-1),$AL78),ProdTbl,3,0),"کد ناشناخته"))</f>
        <v/>
      </c>
      <c r="AO78" s="22" t="n"/>
      <c r="AP78" s="21" t="n"/>
      <c r="AQ78" s="20" t="n"/>
      <c r="AR78" s="18">
        <f>IF($AQ78="","",IFERROR(VLOOKUP(IFERROR(VLOOKUP(IF(ISNUMBER(FIND(" – ",$AQ78)),LEFT($AQ78,FIND(" – ",$AQ78)-1),$AQ78),ProdTbl,5,0),""),BasketTbl,2,0),"کد ناشناخته"))</f>
        <v/>
      </c>
      <c r="AS78" s="18">
        <f>IF($AQ78="","",IFERROR(VLOOKUP(IF(ISNUMBER(FIND(" – ",$AQ78)),LEFT($AQ78,FIND(" – ",$AQ78)-1),$AQ78),ProdTbl,3,0),"کد ناشناخته"))</f>
        <v/>
      </c>
      <c r="AT78" s="22" t="n"/>
      <c r="AU78" s="21" t="n"/>
      <c r="AV78" s="20" t="n"/>
      <c r="AW78" s="18">
        <f>IF($AV78="","",IFERROR(VLOOKUP(IFERROR(VLOOKUP(IF(ISNUMBER(FIND(" – ",$AV78)),LEFT($AV78,FIND(" – ",$AV78)-1),$AV78),ProdTbl,5,0),""),BasketTbl,2,0),"کد ناشناخته"))</f>
        <v/>
      </c>
      <c r="AX78" s="18">
        <f>IF($AV78="","",IFERROR(VLOOKUP(IF(ISNUMBER(FIND(" – ",$AV78)),LEFT($AV78,FIND(" – ",$AV78)-1),$AV78),ProdTbl,3,0),"کد ناشناخته"))</f>
        <v/>
      </c>
      <c r="AY78" s="22" t="n"/>
      <c r="AZ78" s="21" t="n"/>
      <c r="BA78" s="20" t="n"/>
      <c r="BB78" s="18">
        <f>IF($BA78="","",IFERROR(VLOOKUP(IFERROR(VLOOKUP(IF(ISNUMBER(FIND(" – ",$BA78)),LEFT($BA78,FIND(" – ",$BA78)-1),$BA78),ProdTbl,5,0),""),BasketTbl,2,0),"کد ناشناخته"))</f>
        <v/>
      </c>
      <c r="BC78" s="18">
        <f>IF($BA78="","",IFERROR(VLOOKUP(IF(ISNUMBER(FIND(" – ",$BA78)),LEFT($BA78,FIND(" – ",$BA78)-1),$BA78),ProdTbl,3,0),"کد ناشناخته"))</f>
        <v/>
      </c>
      <c r="BD78" s="22" t="n"/>
      <c r="BE78" s="21" t="n"/>
      <c r="BF78" s="20" t="n"/>
      <c r="BG78" s="18">
        <f>IF($BF78="","",IFERROR(VLOOKUP(IFERROR(VLOOKUP(IF(ISNUMBER(FIND(" – ",$BF78)),LEFT($BF78,FIND(" – ",$BF78)-1),$BF78),ProdTbl,5,0),""),BasketTbl,2,0),"کد ناشناخته"))</f>
        <v/>
      </c>
      <c r="BH78" s="18">
        <f>IF($BF78="","",IFERROR(VLOOKUP(IF(ISNUMBER(FIND(" – ",$BF78)),LEFT($BF78,FIND(" – ",$BF78)-1),$BF78),ProdTbl,3,0),"کد ناشناخته"))</f>
        <v/>
      </c>
      <c r="BI78" s="22" t="n"/>
      <c r="BJ78" s="21" t="n"/>
      <c r="BK78" s="20" t="n"/>
      <c r="BL78" s="18">
        <f>IF($BK78="","",IFERROR(VLOOKUP(IFERROR(VLOOKUP(IF(ISNUMBER(FIND(" – ",$BK78)),LEFT($BK78,FIND(" – ",$BK78)-1),$BK78),ProdTbl,5,0),""),BasketTbl,2,0),"کد ناشناخته"))</f>
        <v/>
      </c>
      <c r="BM78" s="18">
        <f>IF($BK78="","",IFERROR(VLOOKUP(IF(ISNUMBER(FIND(" – ",$BK78)),LEFT($BK78,FIND(" – ",$BK78)-1),$BK78),ProdTbl,3,0),"کد ناشناخته"))</f>
        <v/>
      </c>
      <c r="BN78" s="22" t="n"/>
      <c r="BO78" s="21" t="n"/>
      <c r="BP78" s="20" t="n"/>
      <c r="BQ78" s="18">
        <f>IF($BP78="","",IFERROR(VLOOKUP(IFERROR(VLOOKUP(IF(ISNUMBER(FIND(" – ",$BP78)),LEFT($BP78,FIND(" – ",$BP78)-1),$BP78),ProdTbl,5,0),""),BasketTbl,2,0),"کد ناشناخته"))</f>
        <v/>
      </c>
      <c r="BR78" s="18">
        <f>IF($BP78="","",IFERROR(VLOOKUP(IF(ISNUMBER(FIND(" – ",$BP78)),LEFT($BP78,FIND(" – ",$BP78)-1),$BP78),ProdTbl,3,0),"کد ناشناخته"))</f>
        <v/>
      </c>
      <c r="BS78" s="22" t="n"/>
      <c r="BT78" s="21" t="n"/>
      <c r="BU78" s="20" t="n"/>
      <c r="BV78" s="18">
        <f>IF($BU78="","",IFERROR(VLOOKUP(IFERROR(VLOOKUP(IF(ISNUMBER(FIND(" – ",$BU78)),LEFT($BU78,FIND(" – ",$BU78)-1),$BU78),ProdTbl,5,0),""),BasketTbl,2,0),"کد ناشناخته"))</f>
        <v/>
      </c>
      <c r="BW78" s="18">
        <f>IF($BU78="","",IFERROR(VLOOKUP(IF(ISNUMBER(FIND(" – ",$BU78)),LEFT($BU78,FIND(" – ",$BU78)-1),$BU78),ProdTbl,3,0),"کد ناشناخته"))</f>
        <v/>
      </c>
      <c r="BX78" s="22" t="n"/>
      <c r="BY78" s="21" t="n"/>
      <c r="BZ78" s="20" t="n"/>
      <c r="CA78" s="18">
        <f>IF($BZ78="","",IFERROR(VLOOKUP(IFERROR(VLOOKUP(IF(ISNUMBER(FIND(" – ",$BZ78)),LEFT($BZ78,FIND(" – ",$BZ78)-1),$BZ78),ProdTbl,5,0),""),BasketTbl,2,0),"کد ناشناخته"))</f>
        <v/>
      </c>
      <c r="CB78" s="18">
        <f>IF($BZ78="","",IFERROR(VLOOKUP(IF(ISNUMBER(FIND(" – ",$BZ78)),LEFT($BZ78,FIND(" – ",$BZ78)-1),$BZ78),ProdTbl,3,0),"کد ناشناخته"))</f>
        <v/>
      </c>
      <c r="CC78" s="22" t="n"/>
      <c r="CD78" s="21" t="n"/>
      <c r="CE78" s="20" t="n"/>
      <c r="CF78" s="18">
        <f>IF($CE78="","",IFERROR(VLOOKUP(IFERROR(VLOOKUP(IF(ISNUMBER(FIND(" – ",$CE78)),LEFT($CE78,FIND(" – ",$CE78)-1),$CE78),ProdTbl,5,0),""),BasketTbl,2,0),"کد ناشناخته"))</f>
        <v/>
      </c>
      <c r="CG78" s="18">
        <f>IF($CE78="","",IFERROR(VLOOKUP(IF(ISNUMBER(FIND(" – ",$CE78)),LEFT($CE78,FIND(" – ",$CE78)-1),$CE78),ProdTbl,3,0),"کد ناشناخته"))</f>
        <v/>
      </c>
      <c r="CH78" s="22" t="n"/>
      <c r="CI78" s="21" t="n"/>
    </row>
    <row r="79">
      <c r="A79" s="18">
        <f>IF($B79="","",COUNTA($B$10:$B79))</f>
        <v/>
      </c>
      <c r="B79" s="19" t="n"/>
      <c r="C79" s="20" t="n"/>
      <c r="D79" s="19" t="n"/>
      <c r="E79" s="18">
        <f>IF($D79="","",IFERROR(VLOOKUP(IF(ISNUMBER(FIND(" – ",$D79)),LEFT($D79,FIND(" – ",$D79)-1),$D79),SellerTbl,2,0),"کد ناشناخته"))</f>
        <v/>
      </c>
      <c r="F79" s="21" t="n"/>
      <c r="G79" s="21" t="n"/>
      <c r="H79" s="22" t="n"/>
      <c r="I79" s="23">
        <f>IF(OR($F79="",$G79=""),"",$F79-$G79)</f>
        <v/>
      </c>
      <c r="J79" s="18">
        <f>IF($I79="","",IF(ABS($I79)&lt;=0.01*$F79,"√","×"))</f>
        <v/>
      </c>
      <c r="K79" s="23">
        <f>IF(COUNT($Q79,$V79,$AA79,$AF79,$AK79,$AP79,$AU79,$AZ79,$BE79,$BJ79,$BO79,$BT79,$BY79,$CD79,$CI79)=0,"",SUM($Q79,$V79,$AA79,$AF79,$AK79,$AP79,$AU79,$AZ79,$BE79,$BJ79,$BO79,$BT79,$BY79,$CD79,$CI79))</f>
        <v/>
      </c>
      <c r="L79" s="23">
        <f>IF(OR($F79="",$K79=""),"",$F79-$K79)</f>
        <v/>
      </c>
      <c r="M79" s="20" t="n"/>
      <c r="N79" s="18">
        <f>IF($M79="","",IFERROR(VLOOKUP(IFERROR(VLOOKUP(IF(ISNUMBER(FIND(" – ",$M79)),LEFT($M79,FIND(" – ",$M79)-1),$M79),ProdTbl,5,0),""),BasketTbl,2,0),"کد ناشناخته"))</f>
        <v/>
      </c>
      <c r="O79" s="18">
        <f>IF($M79="","",IFERROR(VLOOKUP(IF(ISNUMBER(FIND(" – ",$M79)),LEFT($M79,FIND(" – ",$M79)-1),$M79),ProdTbl,3,0),"کد ناشناخته"))</f>
        <v/>
      </c>
      <c r="P79" s="22" t="n"/>
      <c r="Q79" s="21" t="n"/>
      <c r="R79" s="20" t="n"/>
      <c r="S79" s="18">
        <f>IF($R79="","",IFERROR(VLOOKUP(IFERROR(VLOOKUP(IF(ISNUMBER(FIND(" – ",$R79)),LEFT($R79,FIND(" – ",$R79)-1),$R79),ProdTbl,5,0),""),BasketTbl,2,0),"کد ناشناخته"))</f>
        <v/>
      </c>
      <c r="T79" s="18">
        <f>IF($R79="","",IFERROR(VLOOKUP(IF(ISNUMBER(FIND(" – ",$R79)),LEFT($R79,FIND(" – ",$R79)-1),$R79),ProdTbl,3,0),"کد ناشناخته"))</f>
        <v/>
      </c>
      <c r="U79" s="22" t="n"/>
      <c r="V79" s="21" t="n"/>
      <c r="W79" s="20" t="n"/>
      <c r="X79" s="18">
        <f>IF($W79="","",IFERROR(VLOOKUP(IFERROR(VLOOKUP(IF(ISNUMBER(FIND(" – ",$W79)),LEFT($W79,FIND(" – ",$W79)-1),$W79),ProdTbl,5,0),""),BasketTbl,2,0),"کد ناشناخته"))</f>
        <v/>
      </c>
      <c r="Y79" s="18">
        <f>IF($W79="","",IFERROR(VLOOKUP(IF(ISNUMBER(FIND(" – ",$W79)),LEFT($W79,FIND(" – ",$W79)-1),$W79),ProdTbl,3,0),"کد ناشناخته"))</f>
        <v/>
      </c>
      <c r="Z79" s="22" t="n"/>
      <c r="AA79" s="21" t="n"/>
      <c r="AB79" s="20" t="n"/>
      <c r="AC79" s="18">
        <f>IF($AB79="","",IFERROR(VLOOKUP(IFERROR(VLOOKUP(IF(ISNUMBER(FIND(" – ",$AB79)),LEFT($AB79,FIND(" – ",$AB79)-1),$AB79),ProdTbl,5,0),""),BasketTbl,2,0),"کد ناشناخته"))</f>
        <v/>
      </c>
      <c r="AD79" s="18">
        <f>IF($AB79="","",IFERROR(VLOOKUP(IF(ISNUMBER(FIND(" – ",$AB79)),LEFT($AB79,FIND(" – ",$AB79)-1),$AB79),ProdTbl,3,0),"کد ناشناخته"))</f>
        <v/>
      </c>
      <c r="AE79" s="22" t="n"/>
      <c r="AF79" s="21" t="n"/>
      <c r="AG79" s="20" t="n"/>
      <c r="AH79" s="18">
        <f>IF($AG79="","",IFERROR(VLOOKUP(IFERROR(VLOOKUP(IF(ISNUMBER(FIND(" – ",$AG79)),LEFT($AG79,FIND(" – ",$AG79)-1),$AG79),ProdTbl,5,0),""),BasketTbl,2,0),"کد ناشناخته"))</f>
        <v/>
      </c>
      <c r="AI79" s="18">
        <f>IF($AG79="","",IFERROR(VLOOKUP(IF(ISNUMBER(FIND(" – ",$AG79)),LEFT($AG79,FIND(" – ",$AG79)-1),$AG79),ProdTbl,3,0),"کد ناشناخته"))</f>
        <v/>
      </c>
      <c r="AJ79" s="22" t="n"/>
      <c r="AK79" s="21" t="n"/>
      <c r="AL79" s="20" t="n"/>
      <c r="AM79" s="18">
        <f>IF($AL79="","",IFERROR(VLOOKUP(IFERROR(VLOOKUP(IF(ISNUMBER(FIND(" – ",$AL79)),LEFT($AL79,FIND(" – ",$AL79)-1),$AL79),ProdTbl,5,0),""),BasketTbl,2,0),"کد ناشناخته"))</f>
        <v/>
      </c>
      <c r="AN79" s="18">
        <f>IF($AL79="","",IFERROR(VLOOKUP(IF(ISNUMBER(FIND(" – ",$AL79)),LEFT($AL79,FIND(" – ",$AL79)-1),$AL79),ProdTbl,3,0),"کد ناشناخته"))</f>
        <v/>
      </c>
      <c r="AO79" s="22" t="n"/>
      <c r="AP79" s="21" t="n"/>
      <c r="AQ79" s="20" t="n"/>
      <c r="AR79" s="18">
        <f>IF($AQ79="","",IFERROR(VLOOKUP(IFERROR(VLOOKUP(IF(ISNUMBER(FIND(" – ",$AQ79)),LEFT($AQ79,FIND(" – ",$AQ79)-1),$AQ79),ProdTbl,5,0),""),BasketTbl,2,0),"کد ناشناخته"))</f>
        <v/>
      </c>
      <c r="AS79" s="18">
        <f>IF($AQ79="","",IFERROR(VLOOKUP(IF(ISNUMBER(FIND(" – ",$AQ79)),LEFT($AQ79,FIND(" – ",$AQ79)-1),$AQ79),ProdTbl,3,0),"کد ناشناخته"))</f>
        <v/>
      </c>
      <c r="AT79" s="22" t="n"/>
      <c r="AU79" s="21" t="n"/>
      <c r="AV79" s="20" t="n"/>
      <c r="AW79" s="18">
        <f>IF($AV79="","",IFERROR(VLOOKUP(IFERROR(VLOOKUP(IF(ISNUMBER(FIND(" – ",$AV79)),LEFT($AV79,FIND(" – ",$AV79)-1),$AV79),ProdTbl,5,0),""),BasketTbl,2,0),"کد ناشناخته"))</f>
        <v/>
      </c>
      <c r="AX79" s="18">
        <f>IF($AV79="","",IFERROR(VLOOKUP(IF(ISNUMBER(FIND(" – ",$AV79)),LEFT($AV79,FIND(" – ",$AV79)-1),$AV79),ProdTbl,3,0),"کد ناشناخته"))</f>
        <v/>
      </c>
      <c r="AY79" s="22" t="n"/>
      <c r="AZ79" s="21" t="n"/>
      <c r="BA79" s="20" t="n"/>
      <c r="BB79" s="18">
        <f>IF($BA79="","",IFERROR(VLOOKUP(IFERROR(VLOOKUP(IF(ISNUMBER(FIND(" – ",$BA79)),LEFT($BA79,FIND(" – ",$BA79)-1),$BA79),ProdTbl,5,0),""),BasketTbl,2,0),"کد ناشناخته"))</f>
        <v/>
      </c>
      <c r="BC79" s="18">
        <f>IF($BA79="","",IFERROR(VLOOKUP(IF(ISNUMBER(FIND(" – ",$BA79)),LEFT($BA79,FIND(" – ",$BA79)-1),$BA79),ProdTbl,3,0),"کد ناشناخته"))</f>
        <v/>
      </c>
      <c r="BD79" s="22" t="n"/>
      <c r="BE79" s="21" t="n"/>
      <c r="BF79" s="20" t="n"/>
      <c r="BG79" s="18">
        <f>IF($BF79="","",IFERROR(VLOOKUP(IFERROR(VLOOKUP(IF(ISNUMBER(FIND(" – ",$BF79)),LEFT($BF79,FIND(" – ",$BF79)-1),$BF79),ProdTbl,5,0),""),BasketTbl,2,0),"کد ناشناخته"))</f>
        <v/>
      </c>
      <c r="BH79" s="18">
        <f>IF($BF79="","",IFERROR(VLOOKUP(IF(ISNUMBER(FIND(" – ",$BF79)),LEFT($BF79,FIND(" – ",$BF79)-1),$BF79),ProdTbl,3,0),"کد ناشناخته"))</f>
        <v/>
      </c>
      <c r="BI79" s="22" t="n"/>
      <c r="BJ79" s="21" t="n"/>
      <c r="BK79" s="20" t="n"/>
      <c r="BL79" s="18">
        <f>IF($BK79="","",IFERROR(VLOOKUP(IFERROR(VLOOKUP(IF(ISNUMBER(FIND(" – ",$BK79)),LEFT($BK79,FIND(" – ",$BK79)-1),$BK79),ProdTbl,5,0),""),BasketTbl,2,0),"کد ناشناخته"))</f>
        <v/>
      </c>
      <c r="BM79" s="18">
        <f>IF($BK79="","",IFERROR(VLOOKUP(IF(ISNUMBER(FIND(" – ",$BK79)),LEFT($BK79,FIND(" – ",$BK79)-1),$BK79),ProdTbl,3,0),"کد ناشناخته"))</f>
        <v/>
      </c>
      <c r="BN79" s="22" t="n"/>
      <c r="BO79" s="21" t="n"/>
      <c r="BP79" s="20" t="n"/>
      <c r="BQ79" s="18">
        <f>IF($BP79="","",IFERROR(VLOOKUP(IFERROR(VLOOKUP(IF(ISNUMBER(FIND(" – ",$BP79)),LEFT($BP79,FIND(" – ",$BP79)-1),$BP79),ProdTbl,5,0),""),BasketTbl,2,0),"کد ناشناخته"))</f>
        <v/>
      </c>
      <c r="BR79" s="18">
        <f>IF($BP79="","",IFERROR(VLOOKUP(IF(ISNUMBER(FIND(" – ",$BP79)),LEFT($BP79,FIND(" – ",$BP79)-1),$BP79),ProdTbl,3,0),"کد ناشناخته"))</f>
        <v/>
      </c>
      <c r="BS79" s="22" t="n"/>
      <c r="BT79" s="21" t="n"/>
      <c r="BU79" s="20" t="n"/>
      <c r="BV79" s="18">
        <f>IF($BU79="","",IFERROR(VLOOKUP(IFERROR(VLOOKUP(IF(ISNUMBER(FIND(" – ",$BU79)),LEFT($BU79,FIND(" – ",$BU79)-1),$BU79),ProdTbl,5,0),""),BasketTbl,2,0),"کد ناشناخته"))</f>
        <v/>
      </c>
      <c r="BW79" s="18">
        <f>IF($BU79="","",IFERROR(VLOOKUP(IF(ISNUMBER(FIND(" – ",$BU79)),LEFT($BU79,FIND(" – ",$BU79)-1),$BU79),ProdTbl,3,0),"کد ناشناخته"))</f>
        <v/>
      </c>
      <c r="BX79" s="22" t="n"/>
      <c r="BY79" s="21" t="n"/>
      <c r="BZ79" s="20" t="n"/>
      <c r="CA79" s="18">
        <f>IF($BZ79="","",IFERROR(VLOOKUP(IFERROR(VLOOKUP(IF(ISNUMBER(FIND(" – ",$BZ79)),LEFT($BZ79,FIND(" – ",$BZ79)-1),$BZ79),ProdTbl,5,0),""),BasketTbl,2,0),"کد ناشناخته"))</f>
        <v/>
      </c>
      <c r="CB79" s="18">
        <f>IF($BZ79="","",IFERROR(VLOOKUP(IF(ISNUMBER(FIND(" – ",$BZ79)),LEFT($BZ79,FIND(" – ",$BZ79)-1),$BZ79),ProdTbl,3,0),"کد ناشناخته"))</f>
        <v/>
      </c>
      <c r="CC79" s="22" t="n"/>
      <c r="CD79" s="21" t="n"/>
      <c r="CE79" s="20" t="n"/>
      <c r="CF79" s="18">
        <f>IF($CE79="","",IFERROR(VLOOKUP(IFERROR(VLOOKUP(IF(ISNUMBER(FIND(" – ",$CE79)),LEFT($CE79,FIND(" – ",$CE79)-1),$CE79),ProdTbl,5,0),""),BasketTbl,2,0),"کد ناشناخته"))</f>
        <v/>
      </c>
      <c r="CG79" s="18">
        <f>IF($CE79="","",IFERROR(VLOOKUP(IF(ISNUMBER(FIND(" – ",$CE79)),LEFT($CE79,FIND(" – ",$CE79)-1),$CE79),ProdTbl,3,0),"کد ناشناخته"))</f>
        <v/>
      </c>
      <c r="CH79" s="22" t="n"/>
      <c r="CI79" s="21" t="n"/>
    </row>
    <row r="80">
      <c r="A80" s="18">
        <f>IF($B80="","",COUNTA($B$10:$B80))</f>
        <v/>
      </c>
      <c r="B80" s="19" t="n"/>
      <c r="C80" s="20" t="n"/>
      <c r="D80" s="19" t="n"/>
      <c r="E80" s="18">
        <f>IF($D80="","",IFERROR(VLOOKUP(IF(ISNUMBER(FIND(" – ",$D80)),LEFT($D80,FIND(" – ",$D80)-1),$D80),SellerTbl,2,0),"کد ناشناخته"))</f>
        <v/>
      </c>
      <c r="F80" s="21" t="n"/>
      <c r="G80" s="21" t="n"/>
      <c r="H80" s="22" t="n"/>
      <c r="I80" s="23">
        <f>IF(OR($F80="",$G80=""),"",$F80-$G80)</f>
        <v/>
      </c>
      <c r="J80" s="18">
        <f>IF($I80="","",IF(ABS($I80)&lt;=0.01*$F80,"√","×"))</f>
        <v/>
      </c>
      <c r="K80" s="23">
        <f>IF(COUNT($Q80,$V80,$AA80,$AF80,$AK80,$AP80,$AU80,$AZ80,$BE80,$BJ80,$BO80,$BT80,$BY80,$CD80,$CI80)=0,"",SUM($Q80,$V80,$AA80,$AF80,$AK80,$AP80,$AU80,$AZ80,$BE80,$BJ80,$BO80,$BT80,$BY80,$CD80,$CI80))</f>
        <v/>
      </c>
      <c r="L80" s="23">
        <f>IF(OR($F80="",$K80=""),"",$F80-$K80)</f>
        <v/>
      </c>
      <c r="M80" s="20" t="n"/>
      <c r="N80" s="18">
        <f>IF($M80="","",IFERROR(VLOOKUP(IFERROR(VLOOKUP(IF(ISNUMBER(FIND(" – ",$M80)),LEFT($M80,FIND(" – ",$M80)-1),$M80),ProdTbl,5,0),""),BasketTbl,2,0),"کد ناشناخته"))</f>
        <v/>
      </c>
      <c r="O80" s="18">
        <f>IF($M80="","",IFERROR(VLOOKUP(IF(ISNUMBER(FIND(" – ",$M80)),LEFT($M80,FIND(" – ",$M80)-1),$M80),ProdTbl,3,0),"کد ناشناخته"))</f>
        <v/>
      </c>
      <c r="P80" s="22" t="n"/>
      <c r="Q80" s="21" t="n"/>
      <c r="R80" s="20" t="n"/>
      <c r="S80" s="18">
        <f>IF($R80="","",IFERROR(VLOOKUP(IFERROR(VLOOKUP(IF(ISNUMBER(FIND(" – ",$R80)),LEFT($R80,FIND(" – ",$R80)-1),$R80),ProdTbl,5,0),""),BasketTbl,2,0),"کد ناشناخته"))</f>
        <v/>
      </c>
      <c r="T80" s="18">
        <f>IF($R80="","",IFERROR(VLOOKUP(IF(ISNUMBER(FIND(" – ",$R80)),LEFT($R80,FIND(" – ",$R80)-1),$R80),ProdTbl,3,0),"کد ناشناخته"))</f>
        <v/>
      </c>
      <c r="U80" s="22" t="n"/>
      <c r="V80" s="21" t="n"/>
      <c r="W80" s="20" t="n"/>
      <c r="X80" s="18">
        <f>IF($W80="","",IFERROR(VLOOKUP(IFERROR(VLOOKUP(IF(ISNUMBER(FIND(" – ",$W80)),LEFT($W80,FIND(" – ",$W80)-1),$W80),ProdTbl,5,0),""),BasketTbl,2,0),"کد ناشناخته"))</f>
        <v/>
      </c>
      <c r="Y80" s="18">
        <f>IF($W80="","",IFERROR(VLOOKUP(IF(ISNUMBER(FIND(" – ",$W80)),LEFT($W80,FIND(" – ",$W80)-1),$W80),ProdTbl,3,0),"کد ناشناخته"))</f>
        <v/>
      </c>
      <c r="Z80" s="22" t="n"/>
      <c r="AA80" s="21" t="n"/>
      <c r="AB80" s="20" t="n"/>
      <c r="AC80" s="18">
        <f>IF($AB80="","",IFERROR(VLOOKUP(IFERROR(VLOOKUP(IF(ISNUMBER(FIND(" – ",$AB80)),LEFT($AB80,FIND(" – ",$AB80)-1),$AB80),ProdTbl,5,0),""),BasketTbl,2,0),"کد ناشناخته"))</f>
        <v/>
      </c>
      <c r="AD80" s="18">
        <f>IF($AB80="","",IFERROR(VLOOKUP(IF(ISNUMBER(FIND(" – ",$AB80)),LEFT($AB80,FIND(" – ",$AB80)-1),$AB80),ProdTbl,3,0),"کد ناشناخته"))</f>
        <v/>
      </c>
      <c r="AE80" s="22" t="n"/>
      <c r="AF80" s="21" t="n"/>
      <c r="AG80" s="20" t="n"/>
      <c r="AH80" s="18">
        <f>IF($AG80="","",IFERROR(VLOOKUP(IFERROR(VLOOKUP(IF(ISNUMBER(FIND(" – ",$AG80)),LEFT($AG80,FIND(" – ",$AG80)-1),$AG80),ProdTbl,5,0),""),BasketTbl,2,0),"کد ناشناخته"))</f>
        <v/>
      </c>
      <c r="AI80" s="18">
        <f>IF($AG80="","",IFERROR(VLOOKUP(IF(ISNUMBER(FIND(" – ",$AG80)),LEFT($AG80,FIND(" – ",$AG80)-1),$AG80),ProdTbl,3,0),"کد ناشناخته"))</f>
        <v/>
      </c>
      <c r="AJ80" s="22" t="n"/>
      <c r="AK80" s="21" t="n"/>
      <c r="AL80" s="20" t="n"/>
      <c r="AM80" s="18">
        <f>IF($AL80="","",IFERROR(VLOOKUP(IFERROR(VLOOKUP(IF(ISNUMBER(FIND(" – ",$AL80)),LEFT($AL80,FIND(" – ",$AL80)-1),$AL80),ProdTbl,5,0),""),BasketTbl,2,0),"کد ناشناخته"))</f>
        <v/>
      </c>
      <c r="AN80" s="18">
        <f>IF($AL80="","",IFERROR(VLOOKUP(IF(ISNUMBER(FIND(" – ",$AL80)),LEFT($AL80,FIND(" – ",$AL80)-1),$AL80),ProdTbl,3,0),"کد ناشناخته"))</f>
        <v/>
      </c>
      <c r="AO80" s="22" t="n"/>
      <c r="AP80" s="21" t="n"/>
      <c r="AQ80" s="20" t="n"/>
      <c r="AR80" s="18">
        <f>IF($AQ80="","",IFERROR(VLOOKUP(IFERROR(VLOOKUP(IF(ISNUMBER(FIND(" – ",$AQ80)),LEFT($AQ80,FIND(" – ",$AQ80)-1),$AQ80),ProdTbl,5,0),""),BasketTbl,2,0),"کد ناشناخته"))</f>
        <v/>
      </c>
      <c r="AS80" s="18">
        <f>IF($AQ80="","",IFERROR(VLOOKUP(IF(ISNUMBER(FIND(" – ",$AQ80)),LEFT($AQ80,FIND(" – ",$AQ80)-1),$AQ80),ProdTbl,3,0),"کد ناشناخته"))</f>
        <v/>
      </c>
      <c r="AT80" s="22" t="n"/>
      <c r="AU80" s="21" t="n"/>
      <c r="AV80" s="20" t="n"/>
      <c r="AW80" s="18">
        <f>IF($AV80="","",IFERROR(VLOOKUP(IFERROR(VLOOKUP(IF(ISNUMBER(FIND(" – ",$AV80)),LEFT($AV80,FIND(" – ",$AV80)-1),$AV80),ProdTbl,5,0),""),BasketTbl,2,0),"کد ناشناخته"))</f>
        <v/>
      </c>
      <c r="AX80" s="18">
        <f>IF($AV80="","",IFERROR(VLOOKUP(IF(ISNUMBER(FIND(" – ",$AV80)),LEFT($AV80,FIND(" – ",$AV80)-1),$AV80),ProdTbl,3,0),"کد ناشناخته"))</f>
        <v/>
      </c>
      <c r="AY80" s="22" t="n"/>
      <c r="AZ80" s="21" t="n"/>
      <c r="BA80" s="20" t="n"/>
      <c r="BB80" s="18">
        <f>IF($BA80="","",IFERROR(VLOOKUP(IFERROR(VLOOKUP(IF(ISNUMBER(FIND(" – ",$BA80)),LEFT($BA80,FIND(" – ",$BA80)-1),$BA80),ProdTbl,5,0),""),BasketTbl,2,0),"کد ناشناخته"))</f>
        <v/>
      </c>
      <c r="BC80" s="18">
        <f>IF($BA80="","",IFERROR(VLOOKUP(IF(ISNUMBER(FIND(" – ",$BA80)),LEFT($BA80,FIND(" – ",$BA80)-1),$BA80),ProdTbl,3,0),"کد ناشناخته"))</f>
        <v/>
      </c>
      <c r="BD80" s="22" t="n"/>
      <c r="BE80" s="21" t="n"/>
      <c r="BF80" s="20" t="n"/>
      <c r="BG80" s="18">
        <f>IF($BF80="","",IFERROR(VLOOKUP(IFERROR(VLOOKUP(IF(ISNUMBER(FIND(" – ",$BF80)),LEFT($BF80,FIND(" – ",$BF80)-1),$BF80),ProdTbl,5,0),""),BasketTbl,2,0),"کد ناشناخته"))</f>
        <v/>
      </c>
      <c r="BH80" s="18">
        <f>IF($BF80="","",IFERROR(VLOOKUP(IF(ISNUMBER(FIND(" – ",$BF80)),LEFT($BF80,FIND(" – ",$BF80)-1),$BF80),ProdTbl,3,0),"کد ناشناخته"))</f>
        <v/>
      </c>
      <c r="BI80" s="22" t="n"/>
      <c r="BJ80" s="21" t="n"/>
      <c r="BK80" s="20" t="n"/>
      <c r="BL80" s="18">
        <f>IF($BK80="","",IFERROR(VLOOKUP(IFERROR(VLOOKUP(IF(ISNUMBER(FIND(" – ",$BK80)),LEFT($BK80,FIND(" – ",$BK80)-1),$BK80),ProdTbl,5,0),""),BasketTbl,2,0),"کد ناشناخته"))</f>
        <v/>
      </c>
      <c r="BM80" s="18">
        <f>IF($BK80="","",IFERROR(VLOOKUP(IF(ISNUMBER(FIND(" – ",$BK80)),LEFT($BK80,FIND(" – ",$BK80)-1),$BK80),ProdTbl,3,0),"کد ناشناخته"))</f>
        <v/>
      </c>
      <c r="BN80" s="22" t="n"/>
      <c r="BO80" s="21" t="n"/>
      <c r="BP80" s="20" t="n"/>
      <c r="BQ80" s="18">
        <f>IF($BP80="","",IFERROR(VLOOKUP(IFERROR(VLOOKUP(IF(ISNUMBER(FIND(" – ",$BP80)),LEFT($BP80,FIND(" – ",$BP80)-1),$BP80),ProdTbl,5,0),""),BasketTbl,2,0),"کد ناشناخته"))</f>
        <v/>
      </c>
      <c r="BR80" s="18">
        <f>IF($BP80="","",IFERROR(VLOOKUP(IF(ISNUMBER(FIND(" – ",$BP80)),LEFT($BP80,FIND(" – ",$BP80)-1),$BP80),ProdTbl,3,0),"کد ناشناخته"))</f>
        <v/>
      </c>
      <c r="BS80" s="22" t="n"/>
      <c r="BT80" s="21" t="n"/>
      <c r="BU80" s="20" t="n"/>
      <c r="BV80" s="18">
        <f>IF($BU80="","",IFERROR(VLOOKUP(IFERROR(VLOOKUP(IF(ISNUMBER(FIND(" – ",$BU80)),LEFT($BU80,FIND(" – ",$BU80)-1),$BU80),ProdTbl,5,0),""),BasketTbl,2,0),"کد ناشناخته"))</f>
        <v/>
      </c>
      <c r="BW80" s="18">
        <f>IF($BU80="","",IFERROR(VLOOKUP(IF(ISNUMBER(FIND(" – ",$BU80)),LEFT($BU80,FIND(" – ",$BU80)-1),$BU80),ProdTbl,3,0),"کد ناشناخته"))</f>
        <v/>
      </c>
      <c r="BX80" s="22" t="n"/>
      <c r="BY80" s="21" t="n"/>
      <c r="BZ80" s="20" t="n"/>
      <c r="CA80" s="18">
        <f>IF($BZ80="","",IFERROR(VLOOKUP(IFERROR(VLOOKUP(IF(ISNUMBER(FIND(" – ",$BZ80)),LEFT($BZ80,FIND(" – ",$BZ80)-1),$BZ80),ProdTbl,5,0),""),BasketTbl,2,0),"کد ناشناخته"))</f>
        <v/>
      </c>
      <c r="CB80" s="18">
        <f>IF($BZ80="","",IFERROR(VLOOKUP(IF(ISNUMBER(FIND(" – ",$BZ80)),LEFT($BZ80,FIND(" – ",$BZ80)-1),$BZ80),ProdTbl,3,0),"کد ناشناخته"))</f>
        <v/>
      </c>
      <c r="CC80" s="22" t="n"/>
      <c r="CD80" s="21" t="n"/>
      <c r="CE80" s="20" t="n"/>
      <c r="CF80" s="18">
        <f>IF($CE80="","",IFERROR(VLOOKUP(IFERROR(VLOOKUP(IF(ISNUMBER(FIND(" – ",$CE80)),LEFT($CE80,FIND(" – ",$CE80)-1),$CE80),ProdTbl,5,0),""),BasketTbl,2,0),"کد ناشناخته"))</f>
        <v/>
      </c>
      <c r="CG80" s="18">
        <f>IF($CE80="","",IFERROR(VLOOKUP(IF(ISNUMBER(FIND(" – ",$CE80)),LEFT($CE80,FIND(" – ",$CE80)-1),$CE80),ProdTbl,3,0),"کد ناشناخته"))</f>
        <v/>
      </c>
      <c r="CH80" s="22" t="n"/>
      <c r="CI80" s="21" t="n"/>
    </row>
    <row r="81">
      <c r="A81" s="18">
        <f>IF($B81="","",COUNTA($B$10:$B81))</f>
        <v/>
      </c>
      <c r="B81" s="19" t="n"/>
      <c r="C81" s="20" t="n"/>
      <c r="D81" s="19" t="n"/>
      <c r="E81" s="18">
        <f>IF($D81="","",IFERROR(VLOOKUP(IF(ISNUMBER(FIND(" – ",$D81)),LEFT($D81,FIND(" – ",$D81)-1),$D81),SellerTbl,2,0),"کد ناشناخته"))</f>
        <v/>
      </c>
      <c r="F81" s="21" t="n"/>
      <c r="G81" s="21" t="n"/>
      <c r="H81" s="22" t="n"/>
      <c r="I81" s="23">
        <f>IF(OR($F81="",$G81=""),"",$F81-$G81)</f>
        <v/>
      </c>
      <c r="J81" s="18">
        <f>IF($I81="","",IF(ABS($I81)&lt;=0.01*$F81,"√","×"))</f>
        <v/>
      </c>
      <c r="K81" s="23">
        <f>IF(COUNT($Q81,$V81,$AA81,$AF81,$AK81,$AP81,$AU81,$AZ81,$BE81,$BJ81,$BO81,$BT81,$BY81,$CD81,$CI81)=0,"",SUM($Q81,$V81,$AA81,$AF81,$AK81,$AP81,$AU81,$AZ81,$BE81,$BJ81,$BO81,$BT81,$BY81,$CD81,$CI81))</f>
        <v/>
      </c>
      <c r="L81" s="23">
        <f>IF(OR($F81="",$K81=""),"",$F81-$K81)</f>
        <v/>
      </c>
      <c r="M81" s="20" t="n"/>
      <c r="N81" s="18">
        <f>IF($M81="","",IFERROR(VLOOKUP(IFERROR(VLOOKUP(IF(ISNUMBER(FIND(" – ",$M81)),LEFT($M81,FIND(" – ",$M81)-1),$M81),ProdTbl,5,0),""),BasketTbl,2,0),"کد ناشناخته"))</f>
        <v/>
      </c>
      <c r="O81" s="18">
        <f>IF($M81="","",IFERROR(VLOOKUP(IF(ISNUMBER(FIND(" – ",$M81)),LEFT($M81,FIND(" – ",$M81)-1),$M81),ProdTbl,3,0),"کد ناشناخته"))</f>
        <v/>
      </c>
      <c r="P81" s="22" t="n"/>
      <c r="Q81" s="21" t="n"/>
      <c r="R81" s="20" t="n"/>
      <c r="S81" s="18">
        <f>IF($R81="","",IFERROR(VLOOKUP(IFERROR(VLOOKUP(IF(ISNUMBER(FIND(" – ",$R81)),LEFT($R81,FIND(" – ",$R81)-1),$R81),ProdTbl,5,0),""),BasketTbl,2,0),"کد ناشناخته"))</f>
        <v/>
      </c>
      <c r="T81" s="18">
        <f>IF($R81="","",IFERROR(VLOOKUP(IF(ISNUMBER(FIND(" – ",$R81)),LEFT($R81,FIND(" – ",$R81)-1),$R81),ProdTbl,3,0),"کد ناشناخته"))</f>
        <v/>
      </c>
      <c r="U81" s="22" t="n"/>
      <c r="V81" s="21" t="n"/>
      <c r="W81" s="20" t="n"/>
      <c r="X81" s="18">
        <f>IF($W81="","",IFERROR(VLOOKUP(IFERROR(VLOOKUP(IF(ISNUMBER(FIND(" – ",$W81)),LEFT($W81,FIND(" – ",$W81)-1),$W81),ProdTbl,5,0),""),BasketTbl,2,0),"کد ناشناخته"))</f>
        <v/>
      </c>
      <c r="Y81" s="18">
        <f>IF($W81="","",IFERROR(VLOOKUP(IF(ISNUMBER(FIND(" – ",$W81)),LEFT($W81,FIND(" – ",$W81)-1),$W81),ProdTbl,3,0),"کد ناشناخته"))</f>
        <v/>
      </c>
      <c r="Z81" s="22" t="n"/>
      <c r="AA81" s="21" t="n"/>
      <c r="AB81" s="20" t="n"/>
      <c r="AC81" s="18">
        <f>IF($AB81="","",IFERROR(VLOOKUP(IFERROR(VLOOKUP(IF(ISNUMBER(FIND(" – ",$AB81)),LEFT($AB81,FIND(" – ",$AB81)-1),$AB81),ProdTbl,5,0),""),BasketTbl,2,0),"کد ناشناخته"))</f>
        <v/>
      </c>
      <c r="AD81" s="18">
        <f>IF($AB81="","",IFERROR(VLOOKUP(IF(ISNUMBER(FIND(" – ",$AB81)),LEFT($AB81,FIND(" – ",$AB81)-1),$AB81),ProdTbl,3,0),"کد ناشناخته"))</f>
        <v/>
      </c>
      <c r="AE81" s="22" t="n"/>
      <c r="AF81" s="21" t="n"/>
      <c r="AG81" s="20" t="n"/>
      <c r="AH81" s="18">
        <f>IF($AG81="","",IFERROR(VLOOKUP(IFERROR(VLOOKUP(IF(ISNUMBER(FIND(" – ",$AG81)),LEFT($AG81,FIND(" – ",$AG81)-1),$AG81),ProdTbl,5,0),""),BasketTbl,2,0),"کد ناشناخته"))</f>
        <v/>
      </c>
      <c r="AI81" s="18">
        <f>IF($AG81="","",IFERROR(VLOOKUP(IF(ISNUMBER(FIND(" – ",$AG81)),LEFT($AG81,FIND(" – ",$AG81)-1),$AG81),ProdTbl,3,0),"کد ناشناخته"))</f>
        <v/>
      </c>
      <c r="AJ81" s="22" t="n"/>
      <c r="AK81" s="21" t="n"/>
      <c r="AL81" s="20" t="n"/>
      <c r="AM81" s="18">
        <f>IF($AL81="","",IFERROR(VLOOKUP(IFERROR(VLOOKUP(IF(ISNUMBER(FIND(" – ",$AL81)),LEFT($AL81,FIND(" – ",$AL81)-1),$AL81),ProdTbl,5,0),""),BasketTbl,2,0),"کد ناشناخته"))</f>
        <v/>
      </c>
      <c r="AN81" s="18">
        <f>IF($AL81="","",IFERROR(VLOOKUP(IF(ISNUMBER(FIND(" – ",$AL81)),LEFT($AL81,FIND(" – ",$AL81)-1),$AL81),ProdTbl,3,0),"کد ناشناخته"))</f>
        <v/>
      </c>
      <c r="AO81" s="22" t="n"/>
      <c r="AP81" s="21" t="n"/>
      <c r="AQ81" s="20" t="n"/>
      <c r="AR81" s="18">
        <f>IF($AQ81="","",IFERROR(VLOOKUP(IFERROR(VLOOKUP(IF(ISNUMBER(FIND(" – ",$AQ81)),LEFT($AQ81,FIND(" – ",$AQ81)-1),$AQ81),ProdTbl,5,0),""),BasketTbl,2,0),"کد ناشناخته"))</f>
        <v/>
      </c>
      <c r="AS81" s="18">
        <f>IF($AQ81="","",IFERROR(VLOOKUP(IF(ISNUMBER(FIND(" – ",$AQ81)),LEFT($AQ81,FIND(" – ",$AQ81)-1),$AQ81),ProdTbl,3,0),"کد ناشناخته"))</f>
        <v/>
      </c>
      <c r="AT81" s="22" t="n"/>
      <c r="AU81" s="21" t="n"/>
      <c r="AV81" s="20" t="n"/>
      <c r="AW81" s="18">
        <f>IF($AV81="","",IFERROR(VLOOKUP(IFERROR(VLOOKUP(IF(ISNUMBER(FIND(" – ",$AV81)),LEFT($AV81,FIND(" – ",$AV81)-1),$AV81),ProdTbl,5,0),""),BasketTbl,2,0),"کد ناشناخته"))</f>
        <v/>
      </c>
      <c r="AX81" s="18">
        <f>IF($AV81="","",IFERROR(VLOOKUP(IF(ISNUMBER(FIND(" – ",$AV81)),LEFT($AV81,FIND(" – ",$AV81)-1),$AV81),ProdTbl,3,0),"کد ناشناخته"))</f>
        <v/>
      </c>
      <c r="AY81" s="22" t="n"/>
      <c r="AZ81" s="21" t="n"/>
      <c r="BA81" s="20" t="n"/>
      <c r="BB81" s="18">
        <f>IF($BA81="","",IFERROR(VLOOKUP(IFERROR(VLOOKUP(IF(ISNUMBER(FIND(" – ",$BA81)),LEFT($BA81,FIND(" – ",$BA81)-1),$BA81),ProdTbl,5,0),""),BasketTbl,2,0),"کد ناشناخته"))</f>
        <v/>
      </c>
      <c r="BC81" s="18">
        <f>IF($BA81="","",IFERROR(VLOOKUP(IF(ISNUMBER(FIND(" – ",$BA81)),LEFT($BA81,FIND(" – ",$BA81)-1),$BA81),ProdTbl,3,0),"کد ناشناخته"))</f>
        <v/>
      </c>
      <c r="BD81" s="22" t="n"/>
      <c r="BE81" s="21" t="n"/>
      <c r="BF81" s="20" t="n"/>
      <c r="BG81" s="18">
        <f>IF($BF81="","",IFERROR(VLOOKUP(IFERROR(VLOOKUP(IF(ISNUMBER(FIND(" – ",$BF81)),LEFT($BF81,FIND(" – ",$BF81)-1),$BF81),ProdTbl,5,0),""),BasketTbl,2,0),"کد ناشناخته"))</f>
        <v/>
      </c>
      <c r="BH81" s="18">
        <f>IF($BF81="","",IFERROR(VLOOKUP(IF(ISNUMBER(FIND(" – ",$BF81)),LEFT($BF81,FIND(" – ",$BF81)-1),$BF81),ProdTbl,3,0),"کد ناشناخته"))</f>
        <v/>
      </c>
      <c r="BI81" s="22" t="n"/>
      <c r="BJ81" s="21" t="n"/>
      <c r="BK81" s="20" t="n"/>
      <c r="BL81" s="18">
        <f>IF($BK81="","",IFERROR(VLOOKUP(IFERROR(VLOOKUP(IF(ISNUMBER(FIND(" – ",$BK81)),LEFT($BK81,FIND(" – ",$BK81)-1),$BK81),ProdTbl,5,0),""),BasketTbl,2,0),"کد ناشناخته"))</f>
        <v/>
      </c>
      <c r="BM81" s="18">
        <f>IF($BK81="","",IFERROR(VLOOKUP(IF(ISNUMBER(FIND(" – ",$BK81)),LEFT($BK81,FIND(" – ",$BK81)-1),$BK81),ProdTbl,3,0),"کد ناشناخته"))</f>
        <v/>
      </c>
      <c r="BN81" s="22" t="n"/>
      <c r="BO81" s="21" t="n"/>
      <c r="BP81" s="20" t="n"/>
      <c r="BQ81" s="18">
        <f>IF($BP81="","",IFERROR(VLOOKUP(IFERROR(VLOOKUP(IF(ISNUMBER(FIND(" – ",$BP81)),LEFT($BP81,FIND(" – ",$BP81)-1),$BP81),ProdTbl,5,0),""),BasketTbl,2,0),"کد ناشناخته"))</f>
        <v/>
      </c>
      <c r="BR81" s="18">
        <f>IF($BP81="","",IFERROR(VLOOKUP(IF(ISNUMBER(FIND(" – ",$BP81)),LEFT($BP81,FIND(" – ",$BP81)-1),$BP81),ProdTbl,3,0),"کد ناشناخته"))</f>
        <v/>
      </c>
      <c r="BS81" s="22" t="n"/>
      <c r="BT81" s="21" t="n"/>
      <c r="BU81" s="20" t="n"/>
      <c r="BV81" s="18">
        <f>IF($BU81="","",IFERROR(VLOOKUP(IFERROR(VLOOKUP(IF(ISNUMBER(FIND(" – ",$BU81)),LEFT($BU81,FIND(" – ",$BU81)-1),$BU81),ProdTbl,5,0),""),BasketTbl,2,0),"کد ناشناخته"))</f>
        <v/>
      </c>
      <c r="BW81" s="18">
        <f>IF($BU81="","",IFERROR(VLOOKUP(IF(ISNUMBER(FIND(" – ",$BU81)),LEFT($BU81,FIND(" – ",$BU81)-1),$BU81),ProdTbl,3,0),"کد ناشناخته"))</f>
        <v/>
      </c>
      <c r="BX81" s="22" t="n"/>
      <c r="BY81" s="21" t="n"/>
      <c r="BZ81" s="20" t="n"/>
      <c r="CA81" s="18">
        <f>IF($BZ81="","",IFERROR(VLOOKUP(IFERROR(VLOOKUP(IF(ISNUMBER(FIND(" – ",$BZ81)),LEFT($BZ81,FIND(" – ",$BZ81)-1),$BZ81),ProdTbl,5,0),""),BasketTbl,2,0),"کد ناشناخته"))</f>
        <v/>
      </c>
      <c r="CB81" s="18">
        <f>IF($BZ81="","",IFERROR(VLOOKUP(IF(ISNUMBER(FIND(" – ",$BZ81)),LEFT($BZ81,FIND(" – ",$BZ81)-1),$BZ81),ProdTbl,3,0),"کد ناشناخته"))</f>
        <v/>
      </c>
      <c r="CC81" s="22" t="n"/>
      <c r="CD81" s="21" t="n"/>
      <c r="CE81" s="20" t="n"/>
      <c r="CF81" s="18">
        <f>IF($CE81="","",IFERROR(VLOOKUP(IFERROR(VLOOKUP(IF(ISNUMBER(FIND(" – ",$CE81)),LEFT($CE81,FIND(" – ",$CE81)-1),$CE81),ProdTbl,5,0),""),BasketTbl,2,0),"کد ناشناخته"))</f>
        <v/>
      </c>
      <c r="CG81" s="18">
        <f>IF($CE81="","",IFERROR(VLOOKUP(IF(ISNUMBER(FIND(" – ",$CE81)),LEFT($CE81,FIND(" – ",$CE81)-1),$CE81),ProdTbl,3,0),"کد ناشناخته"))</f>
        <v/>
      </c>
      <c r="CH81" s="22" t="n"/>
      <c r="CI81" s="21" t="n"/>
    </row>
    <row r="82">
      <c r="A82" s="18">
        <f>IF($B82="","",COUNTA($B$10:$B82))</f>
        <v/>
      </c>
      <c r="B82" s="19" t="n"/>
      <c r="C82" s="20" t="n"/>
      <c r="D82" s="19" t="n"/>
      <c r="E82" s="18">
        <f>IF($D82="","",IFERROR(VLOOKUP(IF(ISNUMBER(FIND(" – ",$D82)),LEFT($D82,FIND(" – ",$D82)-1),$D82),SellerTbl,2,0),"کد ناشناخته"))</f>
        <v/>
      </c>
      <c r="F82" s="21" t="n"/>
      <c r="G82" s="21" t="n"/>
      <c r="H82" s="22" t="n"/>
      <c r="I82" s="23">
        <f>IF(OR($F82="",$G82=""),"",$F82-$G82)</f>
        <v/>
      </c>
      <c r="J82" s="18">
        <f>IF($I82="","",IF(ABS($I82)&lt;=0.01*$F82,"√","×"))</f>
        <v/>
      </c>
      <c r="K82" s="23">
        <f>IF(COUNT($Q82,$V82,$AA82,$AF82,$AK82,$AP82,$AU82,$AZ82,$BE82,$BJ82,$BO82,$BT82,$BY82,$CD82,$CI82)=0,"",SUM($Q82,$V82,$AA82,$AF82,$AK82,$AP82,$AU82,$AZ82,$BE82,$BJ82,$BO82,$BT82,$BY82,$CD82,$CI82))</f>
        <v/>
      </c>
      <c r="L82" s="23">
        <f>IF(OR($F82="",$K82=""),"",$F82-$K82)</f>
        <v/>
      </c>
      <c r="M82" s="20" t="n"/>
      <c r="N82" s="18">
        <f>IF($M82="","",IFERROR(VLOOKUP(IFERROR(VLOOKUP(IF(ISNUMBER(FIND(" – ",$M82)),LEFT($M82,FIND(" – ",$M82)-1),$M82),ProdTbl,5,0),""),BasketTbl,2,0),"کد ناشناخته"))</f>
        <v/>
      </c>
      <c r="O82" s="18">
        <f>IF($M82="","",IFERROR(VLOOKUP(IF(ISNUMBER(FIND(" – ",$M82)),LEFT($M82,FIND(" – ",$M82)-1),$M82),ProdTbl,3,0),"کد ناشناخته"))</f>
        <v/>
      </c>
      <c r="P82" s="22" t="n"/>
      <c r="Q82" s="21" t="n"/>
      <c r="R82" s="20" t="n"/>
      <c r="S82" s="18">
        <f>IF($R82="","",IFERROR(VLOOKUP(IFERROR(VLOOKUP(IF(ISNUMBER(FIND(" – ",$R82)),LEFT($R82,FIND(" – ",$R82)-1),$R82),ProdTbl,5,0),""),BasketTbl,2,0),"کد ناشناخته"))</f>
        <v/>
      </c>
      <c r="T82" s="18">
        <f>IF($R82="","",IFERROR(VLOOKUP(IF(ISNUMBER(FIND(" – ",$R82)),LEFT($R82,FIND(" – ",$R82)-1),$R82),ProdTbl,3,0),"کد ناشناخته"))</f>
        <v/>
      </c>
      <c r="U82" s="22" t="n"/>
      <c r="V82" s="21" t="n"/>
      <c r="W82" s="20" t="n"/>
      <c r="X82" s="18">
        <f>IF($W82="","",IFERROR(VLOOKUP(IFERROR(VLOOKUP(IF(ISNUMBER(FIND(" – ",$W82)),LEFT($W82,FIND(" – ",$W82)-1),$W82),ProdTbl,5,0),""),BasketTbl,2,0),"کد ناشناخته"))</f>
        <v/>
      </c>
      <c r="Y82" s="18">
        <f>IF($W82="","",IFERROR(VLOOKUP(IF(ISNUMBER(FIND(" – ",$W82)),LEFT($W82,FIND(" – ",$W82)-1),$W82),ProdTbl,3,0),"کد ناشناخته"))</f>
        <v/>
      </c>
      <c r="Z82" s="22" t="n"/>
      <c r="AA82" s="21" t="n"/>
      <c r="AB82" s="20" t="n"/>
      <c r="AC82" s="18">
        <f>IF($AB82="","",IFERROR(VLOOKUP(IFERROR(VLOOKUP(IF(ISNUMBER(FIND(" – ",$AB82)),LEFT($AB82,FIND(" – ",$AB82)-1),$AB82),ProdTbl,5,0),""),BasketTbl,2,0),"کد ناشناخته"))</f>
        <v/>
      </c>
      <c r="AD82" s="18">
        <f>IF($AB82="","",IFERROR(VLOOKUP(IF(ISNUMBER(FIND(" – ",$AB82)),LEFT($AB82,FIND(" – ",$AB82)-1),$AB82),ProdTbl,3,0),"کد ناشناخته"))</f>
        <v/>
      </c>
      <c r="AE82" s="22" t="n"/>
      <c r="AF82" s="21" t="n"/>
      <c r="AG82" s="20" t="n"/>
      <c r="AH82" s="18">
        <f>IF($AG82="","",IFERROR(VLOOKUP(IFERROR(VLOOKUP(IF(ISNUMBER(FIND(" – ",$AG82)),LEFT($AG82,FIND(" – ",$AG82)-1),$AG82),ProdTbl,5,0),""),BasketTbl,2,0),"کد ناشناخته"))</f>
        <v/>
      </c>
      <c r="AI82" s="18">
        <f>IF($AG82="","",IFERROR(VLOOKUP(IF(ISNUMBER(FIND(" – ",$AG82)),LEFT($AG82,FIND(" – ",$AG82)-1),$AG82),ProdTbl,3,0),"کد ناشناخته"))</f>
        <v/>
      </c>
      <c r="AJ82" s="22" t="n"/>
      <c r="AK82" s="21" t="n"/>
      <c r="AL82" s="20" t="n"/>
      <c r="AM82" s="18">
        <f>IF($AL82="","",IFERROR(VLOOKUP(IFERROR(VLOOKUP(IF(ISNUMBER(FIND(" – ",$AL82)),LEFT($AL82,FIND(" – ",$AL82)-1),$AL82),ProdTbl,5,0),""),BasketTbl,2,0),"کد ناشناخته"))</f>
        <v/>
      </c>
      <c r="AN82" s="18">
        <f>IF($AL82="","",IFERROR(VLOOKUP(IF(ISNUMBER(FIND(" – ",$AL82)),LEFT($AL82,FIND(" – ",$AL82)-1),$AL82),ProdTbl,3,0),"کد ناشناخته"))</f>
        <v/>
      </c>
      <c r="AO82" s="22" t="n"/>
      <c r="AP82" s="21" t="n"/>
      <c r="AQ82" s="20" t="n"/>
      <c r="AR82" s="18">
        <f>IF($AQ82="","",IFERROR(VLOOKUP(IFERROR(VLOOKUP(IF(ISNUMBER(FIND(" – ",$AQ82)),LEFT($AQ82,FIND(" – ",$AQ82)-1),$AQ82),ProdTbl,5,0),""),BasketTbl,2,0),"کد ناشناخته"))</f>
        <v/>
      </c>
      <c r="AS82" s="18">
        <f>IF($AQ82="","",IFERROR(VLOOKUP(IF(ISNUMBER(FIND(" – ",$AQ82)),LEFT($AQ82,FIND(" – ",$AQ82)-1),$AQ82),ProdTbl,3,0),"کد ناشناخته"))</f>
        <v/>
      </c>
      <c r="AT82" s="22" t="n"/>
      <c r="AU82" s="21" t="n"/>
      <c r="AV82" s="20" t="n"/>
      <c r="AW82" s="18">
        <f>IF($AV82="","",IFERROR(VLOOKUP(IFERROR(VLOOKUP(IF(ISNUMBER(FIND(" – ",$AV82)),LEFT($AV82,FIND(" – ",$AV82)-1),$AV82),ProdTbl,5,0),""),BasketTbl,2,0),"کد ناشناخته"))</f>
        <v/>
      </c>
      <c r="AX82" s="18">
        <f>IF($AV82="","",IFERROR(VLOOKUP(IF(ISNUMBER(FIND(" – ",$AV82)),LEFT($AV82,FIND(" – ",$AV82)-1),$AV82),ProdTbl,3,0),"کد ناشناخته"))</f>
        <v/>
      </c>
      <c r="AY82" s="22" t="n"/>
      <c r="AZ82" s="21" t="n"/>
      <c r="BA82" s="20" t="n"/>
      <c r="BB82" s="18">
        <f>IF($BA82="","",IFERROR(VLOOKUP(IFERROR(VLOOKUP(IF(ISNUMBER(FIND(" – ",$BA82)),LEFT($BA82,FIND(" – ",$BA82)-1),$BA82),ProdTbl,5,0),""),BasketTbl,2,0),"کد ناشناخته"))</f>
        <v/>
      </c>
      <c r="BC82" s="18">
        <f>IF($BA82="","",IFERROR(VLOOKUP(IF(ISNUMBER(FIND(" – ",$BA82)),LEFT($BA82,FIND(" – ",$BA82)-1),$BA82),ProdTbl,3,0),"کد ناشناخته"))</f>
        <v/>
      </c>
      <c r="BD82" s="22" t="n"/>
      <c r="BE82" s="21" t="n"/>
      <c r="BF82" s="20" t="n"/>
      <c r="BG82" s="18">
        <f>IF($BF82="","",IFERROR(VLOOKUP(IFERROR(VLOOKUP(IF(ISNUMBER(FIND(" – ",$BF82)),LEFT($BF82,FIND(" – ",$BF82)-1),$BF82),ProdTbl,5,0),""),BasketTbl,2,0),"کد ناشناخته"))</f>
        <v/>
      </c>
      <c r="BH82" s="18">
        <f>IF($BF82="","",IFERROR(VLOOKUP(IF(ISNUMBER(FIND(" – ",$BF82)),LEFT($BF82,FIND(" – ",$BF82)-1),$BF82),ProdTbl,3,0),"کد ناشناخته"))</f>
        <v/>
      </c>
      <c r="BI82" s="22" t="n"/>
      <c r="BJ82" s="21" t="n"/>
      <c r="BK82" s="20" t="n"/>
      <c r="BL82" s="18">
        <f>IF($BK82="","",IFERROR(VLOOKUP(IFERROR(VLOOKUP(IF(ISNUMBER(FIND(" – ",$BK82)),LEFT($BK82,FIND(" – ",$BK82)-1),$BK82),ProdTbl,5,0),""),BasketTbl,2,0),"کد ناشناخته"))</f>
        <v/>
      </c>
      <c r="BM82" s="18">
        <f>IF($BK82="","",IFERROR(VLOOKUP(IF(ISNUMBER(FIND(" – ",$BK82)),LEFT($BK82,FIND(" – ",$BK82)-1),$BK82),ProdTbl,3,0),"کد ناشناخته"))</f>
        <v/>
      </c>
      <c r="BN82" s="22" t="n"/>
      <c r="BO82" s="21" t="n"/>
      <c r="BP82" s="20" t="n"/>
      <c r="BQ82" s="18">
        <f>IF($BP82="","",IFERROR(VLOOKUP(IFERROR(VLOOKUP(IF(ISNUMBER(FIND(" – ",$BP82)),LEFT($BP82,FIND(" – ",$BP82)-1),$BP82),ProdTbl,5,0),""),BasketTbl,2,0),"کد ناشناخته"))</f>
        <v/>
      </c>
      <c r="BR82" s="18">
        <f>IF($BP82="","",IFERROR(VLOOKUP(IF(ISNUMBER(FIND(" – ",$BP82)),LEFT($BP82,FIND(" – ",$BP82)-1),$BP82),ProdTbl,3,0),"کد ناشناخته"))</f>
        <v/>
      </c>
      <c r="BS82" s="22" t="n"/>
      <c r="BT82" s="21" t="n"/>
      <c r="BU82" s="20" t="n"/>
      <c r="BV82" s="18">
        <f>IF($BU82="","",IFERROR(VLOOKUP(IFERROR(VLOOKUP(IF(ISNUMBER(FIND(" – ",$BU82)),LEFT($BU82,FIND(" – ",$BU82)-1),$BU82),ProdTbl,5,0),""),BasketTbl,2,0),"کد ناشناخته"))</f>
        <v/>
      </c>
      <c r="BW82" s="18">
        <f>IF($BU82="","",IFERROR(VLOOKUP(IF(ISNUMBER(FIND(" – ",$BU82)),LEFT($BU82,FIND(" – ",$BU82)-1),$BU82),ProdTbl,3,0),"کد ناشناخته"))</f>
        <v/>
      </c>
      <c r="BX82" s="22" t="n"/>
      <c r="BY82" s="21" t="n"/>
      <c r="BZ82" s="20" t="n"/>
      <c r="CA82" s="18">
        <f>IF($BZ82="","",IFERROR(VLOOKUP(IFERROR(VLOOKUP(IF(ISNUMBER(FIND(" – ",$BZ82)),LEFT($BZ82,FIND(" – ",$BZ82)-1),$BZ82),ProdTbl,5,0),""),BasketTbl,2,0),"کد ناشناخته"))</f>
        <v/>
      </c>
      <c r="CB82" s="18">
        <f>IF($BZ82="","",IFERROR(VLOOKUP(IF(ISNUMBER(FIND(" – ",$BZ82)),LEFT($BZ82,FIND(" – ",$BZ82)-1),$BZ82),ProdTbl,3,0),"کد ناشناخته"))</f>
        <v/>
      </c>
      <c r="CC82" s="22" t="n"/>
      <c r="CD82" s="21" t="n"/>
      <c r="CE82" s="20" t="n"/>
      <c r="CF82" s="18">
        <f>IF($CE82="","",IFERROR(VLOOKUP(IFERROR(VLOOKUP(IF(ISNUMBER(FIND(" – ",$CE82)),LEFT($CE82,FIND(" – ",$CE82)-1),$CE82),ProdTbl,5,0),""),BasketTbl,2,0),"کد ناشناخته"))</f>
        <v/>
      </c>
      <c r="CG82" s="18">
        <f>IF($CE82="","",IFERROR(VLOOKUP(IF(ISNUMBER(FIND(" – ",$CE82)),LEFT($CE82,FIND(" – ",$CE82)-1),$CE82),ProdTbl,3,0),"کد ناشناخته"))</f>
        <v/>
      </c>
      <c r="CH82" s="22" t="n"/>
      <c r="CI82" s="21" t="n"/>
    </row>
    <row r="83">
      <c r="A83" s="18">
        <f>IF($B83="","",COUNTA($B$10:$B83))</f>
        <v/>
      </c>
      <c r="B83" s="19" t="n"/>
      <c r="C83" s="20" t="n"/>
      <c r="D83" s="19" t="n"/>
      <c r="E83" s="18">
        <f>IF($D83="","",IFERROR(VLOOKUP(IF(ISNUMBER(FIND(" – ",$D83)),LEFT($D83,FIND(" – ",$D83)-1),$D83),SellerTbl,2,0),"کد ناشناخته"))</f>
        <v/>
      </c>
      <c r="F83" s="21" t="n"/>
      <c r="G83" s="21" t="n"/>
      <c r="H83" s="22" t="n"/>
      <c r="I83" s="23">
        <f>IF(OR($F83="",$G83=""),"",$F83-$G83)</f>
        <v/>
      </c>
      <c r="J83" s="18">
        <f>IF($I83="","",IF(ABS($I83)&lt;=0.01*$F83,"√","×"))</f>
        <v/>
      </c>
      <c r="K83" s="23">
        <f>IF(COUNT($Q83,$V83,$AA83,$AF83,$AK83,$AP83,$AU83,$AZ83,$BE83,$BJ83,$BO83,$BT83,$BY83,$CD83,$CI83)=0,"",SUM($Q83,$V83,$AA83,$AF83,$AK83,$AP83,$AU83,$AZ83,$BE83,$BJ83,$BO83,$BT83,$BY83,$CD83,$CI83))</f>
        <v/>
      </c>
      <c r="L83" s="23">
        <f>IF(OR($F83="",$K83=""),"",$F83-$K83)</f>
        <v/>
      </c>
      <c r="M83" s="20" t="n"/>
      <c r="N83" s="18">
        <f>IF($M83="","",IFERROR(VLOOKUP(IFERROR(VLOOKUP(IF(ISNUMBER(FIND(" – ",$M83)),LEFT($M83,FIND(" – ",$M83)-1),$M83),ProdTbl,5,0),""),BasketTbl,2,0),"کد ناشناخته"))</f>
        <v/>
      </c>
      <c r="O83" s="18">
        <f>IF($M83="","",IFERROR(VLOOKUP(IF(ISNUMBER(FIND(" – ",$M83)),LEFT($M83,FIND(" – ",$M83)-1),$M83),ProdTbl,3,0),"کد ناشناخته"))</f>
        <v/>
      </c>
      <c r="P83" s="22" t="n"/>
      <c r="Q83" s="21" t="n"/>
      <c r="R83" s="20" t="n"/>
      <c r="S83" s="18">
        <f>IF($R83="","",IFERROR(VLOOKUP(IFERROR(VLOOKUP(IF(ISNUMBER(FIND(" – ",$R83)),LEFT($R83,FIND(" – ",$R83)-1),$R83),ProdTbl,5,0),""),BasketTbl,2,0),"کد ناشناخته"))</f>
        <v/>
      </c>
      <c r="T83" s="18">
        <f>IF($R83="","",IFERROR(VLOOKUP(IF(ISNUMBER(FIND(" – ",$R83)),LEFT($R83,FIND(" – ",$R83)-1),$R83),ProdTbl,3,0),"کد ناشناخته"))</f>
        <v/>
      </c>
      <c r="U83" s="22" t="n"/>
      <c r="V83" s="21" t="n"/>
      <c r="W83" s="20" t="n"/>
      <c r="X83" s="18">
        <f>IF($W83="","",IFERROR(VLOOKUP(IFERROR(VLOOKUP(IF(ISNUMBER(FIND(" – ",$W83)),LEFT($W83,FIND(" – ",$W83)-1),$W83),ProdTbl,5,0),""),BasketTbl,2,0),"کد ناشناخته"))</f>
        <v/>
      </c>
      <c r="Y83" s="18">
        <f>IF($W83="","",IFERROR(VLOOKUP(IF(ISNUMBER(FIND(" – ",$W83)),LEFT($W83,FIND(" – ",$W83)-1),$W83),ProdTbl,3,0),"کد ناشناخته"))</f>
        <v/>
      </c>
      <c r="Z83" s="22" t="n"/>
      <c r="AA83" s="21" t="n"/>
      <c r="AB83" s="20" t="n"/>
      <c r="AC83" s="18">
        <f>IF($AB83="","",IFERROR(VLOOKUP(IFERROR(VLOOKUP(IF(ISNUMBER(FIND(" – ",$AB83)),LEFT($AB83,FIND(" – ",$AB83)-1),$AB83),ProdTbl,5,0),""),BasketTbl,2,0),"کد ناشناخته"))</f>
        <v/>
      </c>
      <c r="AD83" s="18">
        <f>IF($AB83="","",IFERROR(VLOOKUP(IF(ISNUMBER(FIND(" – ",$AB83)),LEFT($AB83,FIND(" – ",$AB83)-1),$AB83),ProdTbl,3,0),"کد ناشناخته"))</f>
        <v/>
      </c>
      <c r="AE83" s="22" t="n"/>
      <c r="AF83" s="21" t="n"/>
      <c r="AG83" s="20" t="n"/>
      <c r="AH83" s="18">
        <f>IF($AG83="","",IFERROR(VLOOKUP(IFERROR(VLOOKUP(IF(ISNUMBER(FIND(" – ",$AG83)),LEFT($AG83,FIND(" – ",$AG83)-1),$AG83),ProdTbl,5,0),""),BasketTbl,2,0),"کد ناشناخته"))</f>
        <v/>
      </c>
      <c r="AI83" s="18">
        <f>IF($AG83="","",IFERROR(VLOOKUP(IF(ISNUMBER(FIND(" – ",$AG83)),LEFT($AG83,FIND(" – ",$AG83)-1),$AG83),ProdTbl,3,0),"کد ناشناخته"))</f>
        <v/>
      </c>
      <c r="AJ83" s="22" t="n"/>
      <c r="AK83" s="21" t="n"/>
      <c r="AL83" s="20" t="n"/>
      <c r="AM83" s="18">
        <f>IF($AL83="","",IFERROR(VLOOKUP(IFERROR(VLOOKUP(IF(ISNUMBER(FIND(" – ",$AL83)),LEFT($AL83,FIND(" – ",$AL83)-1),$AL83),ProdTbl,5,0),""),BasketTbl,2,0),"کد ناشناخته"))</f>
        <v/>
      </c>
      <c r="AN83" s="18">
        <f>IF($AL83="","",IFERROR(VLOOKUP(IF(ISNUMBER(FIND(" – ",$AL83)),LEFT($AL83,FIND(" – ",$AL83)-1),$AL83),ProdTbl,3,0),"کد ناشناخته"))</f>
        <v/>
      </c>
      <c r="AO83" s="22" t="n"/>
      <c r="AP83" s="21" t="n"/>
      <c r="AQ83" s="20" t="n"/>
      <c r="AR83" s="18">
        <f>IF($AQ83="","",IFERROR(VLOOKUP(IFERROR(VLOOKUP(IF(ISNUMBER(FIND(" – ",$AQ83)),LEFT($AQ83,FIND(" – ",$AQ83)-1),$AQ83),ProdTbl,5,0),""),BasketTbl,2,0),"کد ناشناخته"))</f>
        <v/>
      </c>
      <c r="AS83" s="18">
        <f>IF($AQ83="","",IFERROR(VLOOKUP(IF(ISNUMBER(FIND(" – ",$AQ83)),LEFT($AQ83,FIND(" – ",$AQ83)-1),$AQ83),ProdTbl,3,0),"کد ناشناخته"))</f>
        <v/>
      </c>
      <c r="AT83" s="22" t="n"/>
      <c r="AU83" s="21" t="n"/>
      <c r="AV83" s="20" t="n"/>
      <c r="AW83" s="18">
        <f>IF($AV83="","",IFERROR(VLOOKUP(IFERROR(VLOOKUP(IF(ISNUMBER(FIND(" – ",$AV83)),LEFT($AV83,FIND(" – ",$AV83)-1),$AV83),ProdTbl,5,0),""),BasketTbl,2,0),"کد ناشناخته"))</f>
        <v/>
      </c>
      <c r="AX83" s="18">
        <f>IF($AV83="","",IFERROR(VLOOKUP(IF(ISNUMBER(FIND(" – ",$AV83)),LEFT($AV83,FIND(" – ",$AV83)-1),$AV83),ProdTbl,3,0),"کد ناشناخته"))</f>
        <v/>
      </c>
      <c r="AY83" s="22" t="n"/>
      <c r="AZ83" s="21" t="n"/>
      <c r="BA83" s="20" t="n"/>
      <c r="BB83" s="18">
        <f>IF($BA83="","",IFERROR(VLOOKUP(IFERROR(VLOOKUP(IF(ISNUMBER(FIND(" – ",$BA83)),LEFT($BA83,FIND(" – ",$BA83)-1),$BA83),ProdTbl,5,0),""),BasketTbl,2,0),"کد ناشناخته"))</f>
        <v/>
      </c>
      <c r="BC83" s="18">
        <f>IF($BA83="","",IFERROR(VLOOKUP(IF(ISNUMBER(FIND(" – ",$BA83)),LEFT($BA83,FIND(" – ",$BA83)-1),$BA83),ProdTbl,3,0),"کد ناشناخته"))</f>
        <v/>
      </c>
      <c r="BD83" s="22" t="n"/>
      <c r="BE83" s="21" t="n"/>
      <c r="BF83" s="20" t="n"/>
      <c r="BG83" s="18">
        <f>IF($BF83="","",IFERROR(VLOOKUP(IFERROR(VLOOKUP(IF(ISNUMBER(FIND(" – ",$BF83)),LEFT($BF83,FIND(" – ",$BF83)-1),$BF83),ProdTbl,5,0),""),BasketTbl,2,0),"کد ناشناخته"))</f>
        <v/>
      </c>
      <c r="BH83" s="18">
        <f>IF($BF83="","",IFERROR(VLOOKUP(IF(ISNUMBER(FIND(" – ",$BF83)),LEFT($BF83,FIND(" – ",$BF83)-1),$BF83),ProdTbl,3,0),"کد ناشناخته"))</f>
        <v/>
      </c>
      <c r="BI83" s="22" t="n"/>
      <c r="BJ83" s="21" t="n"/>
      <c r="BK83" s="20" t="n"/>
      <c r="BL83" s="18">
        <f>IF($BK83="","",IFERROR(VLOOKUP(IFERROR(VLOOKUP(IF(ISNUMBER(FIND(" – ",$BK83)),LEFT($BK83,FIND(" – ",$BK83)-1),$BK83),ProdTbl,5,0),""),BasketTbl,2,0),"کد ناشناخته"))</f>
        <v/>
      </c>
      <c r="BM83" s="18">
        <f>IF($BK83="","",IFERROR(VLOOKUP(IF(ISNUMBER(FIND(" – ",$BK83)),LEFT($BK83,FIND(" – ",$BK83)-1),$BK83),ProdTbl,3,0),"کد ناشناخته"))</f>
        <v/>
      </c>
      <c r="BN83" s="22" t="n"/>
      <c r="BO83" s="21" t="n"/>
      <c r="BP83" s="20" t="n"/>
      <c r="BQ83" s="18">
        <f>IF($BP83="","",IFERROR(VLOOKUP(IFERROR(VLOOKUP(IF(ISNUMBER(FIND(" – ",$BP83)),LEFT($BP83,FIND(" – ",$BP83)-1),$BP83),ProdTbl,5,0),""),BasketTbl,2,0),"کد ناشناخته"))</f>
        <v/>
      </c>
      <c r="BR83" s="18">
        <f>IF($BP83="","",IFERROR(VLOOKUP(IF(ISNUMBER(FIND(" – ",$BP83)),LEFT($BP83,FIND(" – ",$BP83)-1),$BP83),ProdTbl,3,0),"کد ناشناخته"))</f>
        <v/>
      </c>
      <c r="BS83" s="22" t="n"/>
      <c r="BT83" s="21" t="n"/>
      <c r="BU83" s="20" t="n"/>
      <c r="BV83" s="18">
        <f>IF($BU83="","",IFERROR(VLOOKUP(IFERROR(VLOOKUP(IF(ISNUMBER(FIND(" – ",$BU83)),LEFT($BU83,FIND(" – ",$BU83)-1),$BU83),ProdTbl,5,0),""),BasketTbl,2,0),"کد ناشناخته"))</f>
        <v/>
      </c>
      <c r="BW83" s="18">
        <f>IF($BU83="","",IFERROR(VLOOKUP(IF(ISNUMBER(FIND(" – ",$BU83)),LEFT($BU83,FIND(" – ",$BU83)-1),$BU83),ProdTbl,3,0),"کد ناشناخته"))</f>
        <v/>
      </c>
      <c r="BX83" s="22" t="n"/>
      <c r="BY83" s="21" t="n"/>
      <c r="BZ83" s="20" t="n"/>
      <c r="CA83" s="18">
        <f>IF($BZ83="","",IFERROR(VLOOKUP(IFERROR(VLOOKUP(IF(ISNUMBER(FIND(" – ",$BZ83)),LEFT($BZ83,FIND(" – ",$BZ83)-1),$BZ83),ProdTbl,5,0),""),BasketTbl,2,0),"کد ناشناخته"))</f>
        <v/>
      </c>
      <c r="CB83" s="18">
        <f>IF($BZ83="","",IFERROR(VLOOKUP(IF(ISNUMBER(FIND(" – ",$BZ83)),LEFT($BZ83,FIND(" – ",$BZ83)-1),$BZ83),ProdTbl,3,0),"کد ناشناخته"))</f>
        <v/>
      </c>
      <c r="CC83" s="22" t="n"/>
      <c r="CD83" s="21" t="n"/>
      <c r="CE83" s="20" t="n"/>
      <c r="CF83" s="18">
        <f>IF($CE83="","",IFERROR(VLOOKUP(IFERROR(VLOOKUP(IF(ISNUMBER(FIND(" – ",$CE83)),LEFT($CE83,FIND(" – ",$CE83)-1),$CE83),ProdTbl,5,0),""),BasketTbl,2,0),"کد ناشناخته"))</f>
        <v/>
      </c>
      <c r="CG83" s="18">
        <f>IF($CE83="","",IFERROR(VLOOKUP(IF(ISNUMBER(FIND(" – ",$CE83)),LEFT($CE83,FIND(" – ",$CE83)-1),$CE83),ProdTbl,3,0),"کد ناشناخته"))</f>
        <v/>
      </c>
      <c r="CH83" s="22" t="n"/>
      <c r="CI83" s="21" t="n"/>
    </row>
    <row r="84">
      <c r="A84" s="18">
        <f>IF($B84="","",COUNTA($B$10:$B84))</f>
        <v/>
      </c>
      <c r="B84" s="19" t="n"/>
      <c r="C84" s="20" t="n"/>
      <c r="D84" s="19" t="n"/>
      <c r="E84" s="18">
        <f>IF($D84="","",IFERROR(VLOOKUP(IF(ISNUMBER(FIND(" – ",$D84)),LEFT($D84,FIND(" – ",$D84)-1),$D84),SellerTbl,2,0),"کد ناشناخته"))</f>
        <v/>
      </c>
      <c r="F84" s="21" t="n"/>
      <c r="G84" s="21" t="n"/>
      <c r="H84" s="22" t="n"/>
      <c r="I84" s="23">
        <f>IF(OR($F84="",$G84=""),"",$F84-$G84)</f>
        <v/>
      </c>
      <c r="J84" s="18">
        <f>IF($I84="","",IF(ABS($I84)&lt;=0.01*$F84,"√","×"))</f>
        <v/>
      </c>
      <c r="K84" s="23">
        <f>IF(COUNT($Q84,$V84,$AA84,$AF84,$AK84,$AP84,$AU84,$AZ84,$BE84,$BJ84,$BO84,$BT84,$BY84,$CD84,$CI84)=0,"",SUM($Q84,$V84,$AA84,$AF84,$AK84,$AP84,$AU84,$AZ84,$BE84,$BJ84,$BO84,$BT84,$BY84,$CD84,$CI84))</f>
        <v/>
      </c>
      <c r="L84" s="23">
        <f>IF(OR($F84="",$K84=""),"",$F84-$K84)</f>
        <v/>
      </c>
      <c r="M84" s="20" t="n"/>
      <c r="N84" s="18">
        <f>IF($M84="","",IFERROR(VLOOKUP(IFERROR(VLOOKUP(IF(ISNUMBER(FIND(" – ",$M84)),LEFT($M84,FIND(" – ",$M84)-1),$M84),ProdTbl,5,0),""),BasketTbl,2,0),"کد ناشناخته"))</f>
        <v/>
      </c>
      <c r="O84" s="18">
        <f>IF($M84="","",IFERROR(VLOOKUP(IF(ISNUMBER(FIND(" – ",$M84)),LEFT($M84,FIND(" – ",$M84)-1),$M84),ProdTbl,3,0),"کد ناشناخته"))</f>
        <v/>
      </c>
      <c r="P84" s="22" t="n"/>
      <c r="Q84" s="21" t="n"/>
      <c r="R84" s="20" t="n"/>
      <c r="S84" s="18">
        <f>IF($R84="","",IFERROR(VLOOKUP(IFERROR(VLOOKUP(IF(ISNUMBER(FIND(" – ",$R84)),LEFT($R84,FIND(" – ",$R84)-1),$R84),ProdTbl,5,0),""),BasketTbl,2,0),"کد ناشناخته"))</f>
        <v/>
      </c>
      <c r="T84" s="18">
        <f>IF($R84="","",IFERROR(VLOOKUP(IF(ISNUMBER(FIND(" – ",$R84)),LEFT($R84,FIND(" – ",$R84)-1),$R84),ProdTbl,3,0),"کد ناشناخته"))</f>
        <v/>
      </c>
      <c r="U84" s="22" t="n"/>
      <c r="V84" s="21" t="n"/>
      <c r="W84" s="20" t="n"/>
      <c r="X84" s="18">
        <f>IF($W84="","",IFERROR(VLOOKUP(IFERROR(VLOOKUP(IF(ISNUMBER(FIND(" – ",$W84)),LEFT($W84,FIND(" – ",$W84)-1),$W84),ProdTbl,5,0),""),BasketTbl,2,0),"کد ناشناخته"))</f>
        <v/>
      </c>
      <c r="Y84" s="18">
        <f>IF($W84="","",IFERROR(VLOOKUP(IF(ISNUMBER(FIND(" – ",$W84)),LEFT($W84,FIND(" – ",$W84)-1),$W84),ProdTbl,3,0),"کد ناشناخته"))</f>
        <v/>
      </c>
      <c r="Z84" s="22" t="n"/>
      <c r="AA84" s="21" t="n"/>
      <c r="AB84" s="20" t="n"/>
      <c r="AC84" s="18">
        <f>IF($AB84="","",IFERROR(VLOOKUP(IFERROR(VLOOKUP(IF(ISNUMBER(FIND(" – ",$AB84)),LEFT($AB84,FIND(" – ",$AB84)-1),$AB84),ProdTbl,5,0),""),BasketTbl,2,0),"کد ناشناخته"))</f>
        <v/>
      </c>
      <c r="AD84" s="18">
        <f>IF($AB84="","",IFERROR(VLOOKUP(IF(ISNUMBER(FIND(" – ",$AB84)),LEFT($AB84,FIND(" – ",$AB84)-1),$AB84),ProdTbl,3,0),"کد ناشناخته"))</f>
        <v/>
      </c>
      <c r="AE84" s="22" t="n"/>
      <c r="AF84" s="21" t="n"/>
      <c r="AG84" s="20" t="n"/>
      <c r="AH84" s="18">
        <f>IF($AG84="","",IFERROR(VLOOKUP(IFERROR(VLOOKUP(IF(ISNUMBER(FIND(" – ",$AG84)),LEFT($AG84,FIND(" – ",$AG84)-1),$AG84),ProdTbl,5,0),""),BasketTbl,2,0),"کد ناشناخته"))</f>
        <v/>
      </c>
      <c r="AI84" s="18">
        <f>IF($AG84="","",IFERROR(VLOOKUP(IF(ISNUMBER(FIND(" – ",$AG84)),LEFT($AG84,FIND(" – ",$AG84)-1),$AG84),ProdTbl,3,0),"کد ناشناخته"))</f>
        <v/>
      </c>
      <c r="AJ84" s="22" t="n"/>
      <c r="AK84" s="21" t="n"/>
      <c r="AL84" s="20" t="n"/>
      <c r="AM84" s="18">
        <f>IF($AL84="","",IFERROR(VLOOKUP(IFERROR(VLOOKUP(IF(ISNUMBER(FIND(" – ",$AL84)),LEFT($AL84,FIND(" – ",$AL84)-1),$AL84),ProdTbl,5,0),""),BasketTbl,2,0),"کد ناشناخته"))</f>
        <v/>
      </c>
      <c r="AN84" s="18">
        <f>IF($AL84="","",IFERROR(VLOOKUP(IF(ISNUMBER(FIND(" – ",$AL84)),LEFT($AL84,FIND(" – ",$AL84)-1),$AL84),ProdTbl,3,0),"کد ناشناخته"))</f>
        <v/>
      </c>
      <c r="AO84" s="22" t="n"/>
      <c r="AP84" s="21" t="n"/>
      <c r="AQ84" s="20" t="n"/>
      <c r="AR84" s="18">
        <f>IF($AQ84="","",IFERROR(VLOOKUP(IFERROR(VLOOKUP(IF(ISNUMBER(FIND(" – ",$AQ84)),LEFT($AQ84,FIND(" – ",$AQ84)-1),$AQ84),ProdTbl,5,0),""),BasketTbl,2,0),"کد ناشناخته"))</f>
        <v/>
      </c>
      <c r="AS84" s="18">
        <f>IF($AQ84="","",IFERROR(VLOOKUP(IF(ISNUMBER(FIND(" – ",$AQ84)),LEFT($AQ84,FIND(" – ",$AQ84)-1),$AQ84),ProdTbl,3,0),"کد ناشناخته"))</f>
        <v/>
      </c>
      <c r="AT84" s="22" t="n"/>
      <c r="AU84" s="21" t="n"/>
      <c r="AV84" s="20" t="n"/>
      <c r="AW84" s="18">
        <f>IF($AV84="","",IFERROR(VLOOKUP(IFERROR(VLOOKUP(IF(ISNUMBER(FIND(" – ",$AV84)),LEFT($AV84,FIND(" – ",$AV84)-1),$AV84),ProdTbl,5,0),""),BasketTbl,2,0),"کد ناشناخته"))</f>
        <v/>
      </c>
      <c r="AX84" s="18">
        <f>IF($AV84="","",IFERROR(VLOOKUP(IF(ISNUMBER(FIND(" – ",$AV84)),LEFT($AV84,FIND(" – ",$AV84)-1),$AV84),ProdTbl,3,0),"کد ناشناخته"))</f>
        <v/>
      </c>
      <c r="AY84" s="22" t="n"/>
      <c r="AZ84" s="21" t="n"/>
      <c r="BA84" s="20" t="n"/>
      <c r="BB84" s="18">
        <f>IF($BA84="","",IFERROR(VLOOKUP(IFERROR(VLOOKUP(IF(ISNUMBER(FIND(" – ",$BA84)),LEFT($BA84,FIND(" – ",$BA84)-1),$BA84),ProdTbl,5,0),""),BasketTbl,2,0),"کد ناشناخته"))</f>
        <v/>
      </c>
      <c r="BC84" s="18">
        <f>IF($BA84="","",IFERROR(VLOOKUP(IF(ISNUMBER(FIND(" – ",$BA84)),LEFT($BA84,FIND(" – ",$BA84)-1),$BA84),ProdTbl,3,0),"کد ناشناخته"))</f>
        <v/>
      </c>
      <c r="BD84" s="22" t="n"/>
      <c r="BE84" s="21" t="n"/>
      <c r="BF84" s="20" t="n"/>
      <c r="BG84" s="18">
        <f>IF($BF84="","",IFERROR(VLOOKUP(IFERROR(VLOOKUP(IF(ISNUMBER(FIND(" – ",$BF84)),LEFT($BF84,FIND(" – ",$BF84)-1),$BF84),ProdTbl,5,0),""),BasketTbl,2,0),"کد ناشناخته"))</f>
        <v/>
      </c>
      <c r="BH84" s="18">
        <f>IF($BF84="","",IFERROR(VLOOKUP(IF(ISNUMBER(FIND(" – ",$BF84)),LEFT($BF84,FIND(" – ",$BF84)-1),$BF84),ProdTbl,3,0),"کد ناشناخته"))</f>
        <v/>
      </c>
      <c r="BI84" s="22" t="n"/>
      <c r="BJ84" s="21" t="n"/>
      <c r="BK84" s="20" t="n"/>
      <c r="BL84" s="18">
        <f>IF($BK84="","",IFERROR(VLOOKUP(IFERROR(VLOOKUP(IF(ISNUMBER(FIND(" – ",$BK84)),LEFT($BK84,FIND(" – ",$BK84)-1),$BK84),ProdTbl,5,0),""),BasketTbl,2,0),"کد ناشناخته"))</f>
        <v/>
      </c>
      <c r="BM84" s="18">
        <f>IF($BK84="","",IFERROR(VLOOKUP(IF(ISNUMBER(FIND(" – ",$BK84)),LEFT($BK84,FIND(" – ",$BK84)-1),$BK84),ProdTbl,3,0),"کد ناشناخته"))</f>
        <v/>
      </c>
      <c r="BN84" s="22" t="n"/>
      <c r="BO84" s="21" t="n"/>
      <c r="BP84" s="20" t="n"/>
      <c r="BQ84" s="18">
        <f>IF($BP84="","",IFERROR(VLOOKUP(IFERROR(VLOOKUP(IF(ISNUMBER(FIND(" – ",$BP84)),LEFT($BP84,FIND(" – ",$BP84)-1),$BP84),ProdTbl,5,0),""),BasketTbl,2,0),"کد ناشناخته"))</f>
        <v/>
      </c>
      <c r="BR84" s="18">
        <f>IF($BP84="","",IFERROR(VLOOKUP(IF(ISNUMBER(FIND(" – ",$BP84)),LEFT($BP84,FIND(" – ",$BP84)-1),$BP84),ProdTbl,3,0),"کد ناشناخته"))</f>
        <v/>
      </c>
      <c r="BS84" s="22" t="n"/>
      <c r="BT84" s="21" t="n"/>
      <c r="BU84" s="20" t="n"/>
      <c r="BV84" s="18">
        <f>IF($BU84="","",IFERROR(VLOOKUP(IFERROR(VLOOKUP(IF(ISNUMBER(FIND(" – ",$BU84)),LEFT($BU84,FIND(" – ",$BU84)-1),$BU84),ProdTbl,5,0),""),BasketTbl,2,0),"کد ناشناخته"))</f>
        <v/>
      </c>
      <c r="BW84" s="18">
        <f>IF($BU84="","",IFERROR(VLOOKUP(IF(ISNUMBER(FIND(" – ",$BU84)),LEFT($BU84,FIND(" – ",$BU84)-1),$BU84),ProdTbl,3,0),"کد ناشناخته"))</f>
        <v/>
      </c>
      <c r="BX84" s="22" t="n"/>
      <c r="BY84" s="21" t="n"/>
      <c r="BZ84" s="20" t="n"/>
      <c r="CA84" s="18">
        <f>IF($BZ84="","",IFERROR(VLOOKUP(IFERROR(VLOOKUP(IF(ISNUMBER(FIND(" – ",$BZ84)),LEFT($BZ84,FIND(" – ",$BZ84)-1),$BZ84),ProdTbl,5,0),""),BasketTbl,2,0),"کد ناشناخته"))</f>
        <v/>
      </c>
      <c r="CB84" s="18">
        <f>IF($BZ84="","",IFERROR(VLOOKUP(IF(ISNUMBER(FIND(" – ",$BZ84)),LEFT($BZ84,FIND(" – ",$BZ84)-1),$BZ84),ProdTbl,3,0),"کد ناشناخته"))</f>
        <v/>
      </c>
      <c r="CC84" s="22" t="n"/>
      <c r="CD84" s="21" t="n"/>
      <c r="CE84" s="20" t="n"/>
      <c r="CF84" s="18">
        <f>IF($CE84="","",IFERROR(VLOOKUP(IFERROR(VLOOKUP(IF(ISNUMBER(FIND(" – ",$CE84)),LEFT($CE84,FIND(" – ",$CE84)-1),$CE84),ProdTbl,5,0),""),BasketTbl,2,0),"کد ناشناخته"))</f>
        <v/>
      </c>
      <c r="CG84" s="18">
        <f>IF($CE84="","",IFERROR(VLOOKUP(IF(ISNUMBER(FIND(" – ",$CE84)),LEFT($CE84,FIND(" – ",$CE84)-1),$CE84),ProdTbl,3,0),"کد ناشناخته"))</f>
        <v/>
      </c>
      <c r="CH84" s="22" t="n"/>
      <c r="CI84" s="21" t="n"/>
    </row>
    <row r="85">
      <c r="A85" s="18">
        <f>IF($B85="","",COUNTA($B$10:$B85))</f>
        <v/>
      </c>
      <c r="B85" s="19" t="n"/>
      <c r="C85" s="20" t="n"/>
      <c r="D85" s="19" t="n"/>
      <c r="E85" s="18">
        <f>IF($D85="","",IFERROR(VLOOKUP(IF(ISNUMBER(FIND(" – ",$D85)),LEFT($D85,FIND(" – ",$D85)-1),$D85),SellerTbl,2,0),"کد ناشناخته"))</f>
        <v/>
      </c>
      <c r="F85" s="21" t="n"/>
      <c r="G85" s="21" t="n"/>
      <c r="H85" s="22" t="n"/>
      <c r="I85" s="23">
        <f>IF(OR($F85="",$G85=""),"",$F85-$G85)</f>
        <v/>
      </c>
      <c r="J85" s="18">
        <f>IF($I85="","",IF(ABS($I85)&lt;=0.01*$F85,"√","×"))</f>
        <v/>
      </c>
      <c r="K85" s="23">
        <f>IF(COUNT($Q85,$V85,$AA85,$AF85,$AK85,$AP85,$AU85,$AZ85,$BE85,$BJ85,$BO85,$BT85,$BY85,$CD85,$CI85)=0,"",SUM($Q85,$V85,$AA85,$AF85,$AK85,$AP85,$AU85,$AZ85,$BE85,$BJ85,$BO85,$BT85,$BY85,$CD85,$CI85))</f>
        <v/>
      </c>
      <c r="L85" s="23">
        <f>IF(OR($F85="",$K85=""),"",$F85-$K85)</f>
        <v/>
      </c>
      <c r="M85" s="20" t="n"/>
      <c r="N85" s="18">
        <f>IF($M85="","",IFERROR(VLOOKUP(IFERROR(VLOOKUP(IF(ISNUMBER(FIND(" – ",$M85)),LEFT($M85,FIND(" – ",$M85)-1),$M85),ProdTbl,5,0),""),BasketTbl,2,0),"کد ناشناخته"))</f>
        <v/>
      </c>
      <c r="O85" s="18">
        <f>IF($M85="","",IFERROR(VLOOKUP(IF(ISNUMBER(FIND(" – ",$M85)),LEFT($M85,FIND(" – ",$M85)-1),$M85),ProdTbl,3,0),"کد ناشناخته"))</f>
        <v/>
      </c>
      <c r="P85" s="22" t="n"/>
      <c r="Q85" s="21" t="n"/>
      <c r="R85" s="20" t="n"/>
      <c r="S85" s="18">
        <f>IF($R85="","",IFERROR(VLOOKUP(IFERROR(VLOOKUP(IF(ISNUMBER(FIND(" – ",$R85)),LEFT($R85,FIND(" – ",$R85)-1),$R85),ProdTbl,5,0),""),BasketTbl,2,0),"کد ناشناخته"))</f>
        <v/>
      </c>
      <c r="T85" s="18">
        <f>IF($R85="","",IFERROR(VLOOKUP(IF(ISNUMBER(FIND(" – ",$R85)),LEFT($R85,FIND(" – ",$R85)-1),$R85),ProdTbl,3,0),"کد ناشناخته"))</f>
        <v/>
      </c>
      <c r="U85" s="22" t="n"/>
      <c r="V85" s="21" t="n"/>
      <c r="W85" s="20" t="n"/>
      <c r="X85" s="18">
        <f>IF($W85="","",IFERROR(VLOOKUP(IFERROR(VLOOKUP(IF(ISNUMBER(FIND(" – ",$W85)),LEFT($W85,FIND(" – ",$W85)-1),$W85),ProdTbl,5,0),""),BasketTbl,2,0),"کد ناشناخته"))</f>
        <v/>
      </c>
      <c r="Y85" s="18">
        <f>IF($W85="","",IFERROR(VLOOKUP(IF(ISNUMBER(FIND(" – ",$W85)),LEFT($W85,FIND(" – ",$W85)-1),$W85),ProdTbl,3,0),"کد ناشناخته"))</f>
        <v/>
      </c>
      <c r="Z85" s="22" t="n"/>
      <c r="AA85" s="21" t="n"/>
      <c r="AB85" s="20" t="n"/>
      <c r="AC85" s="18">
        <f>IF($AB85="","",IFERROR(VLOOKUP(IFERROR(VLOOKUP(IF(ISNUMBER(FIND(" – ",$AB85)),LEFT($AB85,FIND(" – ",$AB85)-1),$AB85),ProdTbl,5,0),""),BasketTbl,2,0),"کد ناشناخته"))</f>
        <v/>
      </c>
      <c r="AD85" s="18">
        <f>IF($AB85="","",IFERROR(VLOOKUP(IF(ISNUMBER(FIND(" – ",$AB85)),LEFT($AB85,FIND(" – ",$AB85)-1),$AB85),ProdTbl,3,0),"کد ناشناخته"))</f>
        <v/>
      </c>
      <c r="AE85" s="22" t="n"/>
      <c r="AF85" s="21" t="n"/>
      <c r="AG85" s="20" t="n"/>
      <c r="AH85" s="18">
        <f>IF($AG85="","",IFERROR(VLOOKUP(IFERROR(VLOOKUP(IF(ISNUMBER(FIND(" – ",$AG85)),LEFT($AG85,FIND(" – ",$AG85)-1),$AG85),ProdTbl,5,0),""),BasketTbl,2,0),"کد ناشناخته"))</f>
        <v/>
      </c>
      <c r="AI85" s="18">
        <f>IF($AG85="","",IFERROR(VLOOKUP(IF(ISNUMBER(FIND(" – ",$AG85)),LEFT($AG85,FIND(" – ",$AG85)-1),$AG85),ProdTbl,3,0),"کد ناشناخته"))</f>
        <v/>
      </c>
      <c r="AJ85" s="22" t="n"/>
      <c r="AK85" s="21" t="n"/>
      <c r="AL85" s="20" t="n"/>
      <c r="AM85" s="18">
        <f>IF($AL85="","",IFERROR(VLOOKUP(IFERROR(VLOOKUP(IF(ISNUMBER(FIND(" – ",$AL85)),LEFT($AL85,FIND(" – ",$AL85)-1),$AL85),ProdTbl,5,0),""),BasketTbl,2,0),"کد ناشناخته"))</f>
        <v/>
      </c>
      <c r="AN85" s="18">
        <f>IF($AL85="","",IFERROR(VLOOKUP(IF(ISNUMBER(FIND(" – ",$AL85)),LEFT($AL85,FIND(" – ",$AL85)-1),$AL85),ProdTbl,3,0),"کد ناشناخته"))</f>
        <v/>
      </c>
      <c r="AO85" s="22" t="n"/>
      <c r="AP85" s="21" t="n"/>
      <c r="AQ85" s="20" t="n"/>
      <c r="AR85" s="18">
        <f>IF($AQ85="","",IFERROR(VLOOKUP(IFERROR(VLOOKUP(IF(ISNUMBER(FIND(" – ",$AQ85)),LEFT($AQ85,FIND(" – ",$AQ85)-1),$AQ85),ProdTbl,5,0),""),BasketTbl,2,0),"کد ناشناخته"))</f>
        <v/>
      </c>
      <c r="AS85" s="18">
        <f>IF($AQ85="","",IFERROR(VLOOKUP(IF(ISNUMBER(FIND(" – ",$AQ85)),LEFT($AQ85,FIND(" – ",$AQ85)-1),$AQ85),ProdTbl,3,0),"کد ناشناخته"))</f>
        <v/>
      </c>
      <c r="AT85" s="22" t="n"/>
      <c r="AU85" s="21" t="n"/>
      <c r="AV85" s="20" t="n"/>
      <c r="AW85" s="18">
        <f>IF($AV85="","",IFERROR(VLOOKUP(IFERROR(VLOOKUP(IF(ISNUMBER(FIND(" – ",$AV85)),LEFT($AV85,FIND(" – ",$AV85)-1),$AV85),ProdTbl,5,0),""),BasketTbl,2,0),"کد ناشناخته"))</f>
        <v/>
      </c>
      <c r="AX85" s="18">
        <f>IF($AV85="","",IFERROR(VLOOKUP(IF(ISNUMBER(FIND(" – ",$AV85)),LEFT($AV85,FIND(" – ",$AV85)-1),$AV85),ProdTbl,3,0),"کد ناشناخته"))</f>
        <v/>
      </c>
      <c r="AY85" s="22" t="n"/>
      <c r="AZ85" s="21" t="n"/>
      <c r="BA85" s="20" t="n"/>
      <c r="BB85" s="18">
        <f>IF($BA85="","",IFERROR(VLOOKUP(IFERROR(VLOOKUP(IF(ISNUMBER(FIND(" – ",$BA85)),LEFT($BA85,FIND(" – ",$BA85)-1),$BA85),ProdTbl,5,0),""),BasketTbl,2,0),"کد ناشناخته"))</f>
        <v/>
      </c>
      <c r="BC85" s="18">
        <f>IF($BA85="","",IFERROR(VLOOKUP(IF(ISNUMBER(FIND(" – ",$BA85)),LEFT($BA85,FIND(" – ",$BA85)-1),$BA85),ProdTbl,3,0),"کد ناشناخته"))</f>
        <v/>
      </c>
      <c r="BD85" s="22" t="n"/>
      <c r="BE85" s="21" t="n"/>
      <c r="BF85" s="20" t="n"/>
      <c r="BG85" s="18">
        <f>IF($BF85="","",IFERROR(VLOOKUP(IFERROR(VLOOKUP(IF(ISNUMBER(FIND(" – ",$BF85)),LEFT($BF85,FIND(" – ",$BF85)-1),$BF85),ProdTbl,5,0),""),BasketTbl,2,0),"کد ناشناخته"))</f>
        <v/>
      </c>
      <c r="BH85" s="18">
        <f>IF($BF85="","",IFERROR(VLOOKUP(IF(ISNUMBER(FIND(" – ",$BF85)),LEFT($BF85,FIND(" – ",$BF85)-1),$BF85),ProdTbl,3,0),"کد ناشناخته"))</f>
        <v/>
      </c>
      <c r="BI85" s="22" t="n"/>
      <c r="BJ85" s="21" t="n"/>
      <c r="BK85" s="20" t="n"/>
      <c r="BL85" s="18">
        <f>IF($BK85="","",IFERROR(VLOOKUP(IFERROR(VLOOKUP(IF(ISNUMBER(FIND(" – ",$BK85)),LEFT($BK85,FIND(" – ",$BK85)-1),$BK85),ProdTbl,5,0),""),BasketTbl,2,0),"کد ناشناخته"))</f>
        <v/>
      </c>
      <c r="BM85" s="18">
        <f>IF($BK85="","",IFERROR(VLOOKUP(IF(ISNUMBER(FIND(" – ",$BK85)),LEFT($BK85,FIND(" – ",$BK85)-1),$BK85),ProdTbl,3,0),"کد ناشناخته"))</f>
        <v/>
      </c>
      <c r="BN85" s="22" t="n"/>
      <c r="BO85" s="21" t="n"/>
      <c r="BP85" s="20" t="n"/>
      <c r="BQ85" s="18">
        <f>IF($BP85="","",IFERROR(VLOOKUP(IFERROR(VLOOKUP(IF(ISNUMBER(FIND(" – ",$BP85)),LEFT($BP85,FIND(" – ",$BP85)-1),$BP85),ProdTbl,5,0),""),BasketTbl,2,0),"کد ناشناخته"))</f>
        <v/>
      </c>
      <c r="BR85" s="18">
        <f>IF($BP85="","",IFERROR(VLOOKUP(IF(ISNUMBER(FIND(" – ",$BP85)),LEFT($BP85,FIND(" – ",$BP85)-1),$BP85),ProdTbl,3,0),"کد ناشناخته"))</f>
        <v/>
      </c>
      <c r="BS85" s="22" t="n"/>
      <c r="BT85" s="21" t="n"/>
      <c r="BU85" s="20" t="n"/>
      <c r="BV85" s="18">
        <f>IF($BU85="","",IFERROR(VLOOKUP(IFERROR(VLOOKUP(IF(ISNUMBER(FIND(" – ",$BU85)),LEFT($BU85,FIND(" – ",$BU85)-1),$BU85),ProdTbl,5,0),""),BasketTbl,2,0),"کد ناشناخته"))</f>
        <v/>
      </c>
      <c r="BW85" s="18">
        <f>IF($BU85="","",IFERROR(VLOOKUP(IF(ISNUMBER(FIND(" – ",$BU85)),LEFT($BU85,FIND(" – ",$BU85)-1),$BU85),ProdTbl,3,0),"کد ناشناخته"))</f>
        <v/>
      </c>
      <c r="BX85" s="22" t="n"/>
      <c r="BY85" s="21" t="n"/>
      <c r="BZ85" s="20" t="n"/>
      <c r="CA85" s="18">
        <f>IF($BZ85="","",IFERROR(VLOOKUP(IFERROR(VLOOKUP(IF(ISNUMBER(FIND(" – ",$BZ85)),LEFT($BZ85,FIND(" – ",$BZ85)-1),$BZ85),ProdTbl,5,0),""),BasketTbl,2,0),"کد ناشناخته"))</f>
        <v/>
      </c>
      <c r="CB85" s="18">
        <f>IF($BZ85="","",IFERROR(VLOOKUP(IF(ISNUMBER(FIND(" – ",$BZ85)),LEFT($BZ85,FIND(" – ",$BZ85)-1),$BZ85),ProdTbl,3,0),"کد ناشناخته"))</f>
        <v/>
      </c>
      <c r="CC85" s="22" t="n"/>
      <c r="CD85" s="21" t="n"/>
      <c r="CE85" s="20" t="n"/>
      <c r="CF85" s="18">
        <f>IF($CE85="","",IFERROR(VLOOKUP(IFERROR(VLOOKUP(IF(ISNUMBER(FIND(" – ",$CE85)),LEFT($CE85,FIND(" – ",$CE85)-1),$CE85),ProdTbl,5,0),""),BasketTbl,2,0),"کد ناشناخته"))</f>
        <v/>
      </c>
      <c r="CG85" s="18">
        <f>IF($CE85="","",IFERROR(VLOOKUP(IF(ISNUMBER(FIND(" – ",$CE85)),LEFT($CE85,FIND(" – ",$CE85)-1),$CE85),ProdTbl,3,0),"کد ناشناخته"))</f>
        <v/>
      </c>
      <c r="CH85" s="22" t="n"/>
      <c r="CI85" s="21" t="n"/>
    </row>
    <row r="86">
      <c r="A86" s="18">
        <f>IF($B86="","",COUNTA($B$10:$B86))</f>
        <v/>
      </c>
      <c r="B86" s="19" t="n"/>
      <c r="C86" s="20" t="n"/>
      <c r="D86" s="19" t="n"/>
      <c r="E86" s="18">
        <f>IF($D86="","",IFERROR(VLOOKUP(IF(ISNUMBER(FIND(" – ",$D86)),LEFT($D86,FIND(" – ",$D86)-1),$D86),SellerTbl,2,0),"کد ناشناخته"))</f>
        <v/>
      </c>
      <c r="F86" s="21" t="n"/>
      <c r="G86" s="21" t="n"/>
      <c r="H86" s="22" t="n"/>
      <c r="I86" s="23">
        <f>IF(OR($F86="",$G86=""),"",$F86-$G86)</f>
        <v/>
      </c>
      <c r="J86" s="18">
        <f>IF($I86="","",IF(ABS($I86)&lt;=0.01*$F86,"√","×"))</f>
        <v/>
      </c>
      <c r="K86" s="23">
        <f>IF(COUNT($Q86,$V86,$AA86,$AF86,$AK86,$AP86,$AU86,$AZ86,$BE86,$BJ86,$BO86,$BT86,$BY86,$CD86,$CI86)=0,"",SUM($Q86,$V86,$AA86,$AF86,$AK86,$AP86,$AU86,$AZ86,$BE86,$BJ86,$BO86,$BT86,$BY86,$CD86,$CI86))</f>
        <v/>
      </c>
      <c r="L86" s="23">
        <f>IF(OR($F86="",$K86=""),"",$F86-$K86)</f>
        <v/>
      </c>
      <c r="M86" s="20" t="n"/>
      <c r="N86" s="18">
        <f>IF($M86="","",IFERROR(VLOOKUP(IFERROR(VLOOKUP(IF(ISNUMBER(FIND(" – ",$M86)),LEFT($M86,FIND(" – ",$M86)-1),$M86),ProdTbl,5,0),""),BasketTbl,2,0),"کد ناشناخته"))</f>
        <v/>
      </c>
      <c r="O86" s="18">
        <f>IF($M86="","",IFERROR(VLOOKUP(IF(ISNUMBER(FIND(" – ",$M86)),LEFT($M86,FIND(" – ",$M86)-1),$M86),ProdTbl,3,0),"کد ناشناخته"))</f>
        <v/>
      </c>
      <c r="P86" s="22" t="n"/>
      <c r="Q86" s="21" t="n"/>
      <c r="R86" s="20" t="n"/>
      <c r="S86" s="18">
        <f>IF($R86="","",IFERROR(VLOOKUP(IFERROR(VLOOKUP(IF(ISNUMBER(FIND(" – ",$R86)),LEFT($R86,FIND(" – ",$R86)-1),$R86),ProdTbl,5,0),""),BasketTbl,2,0),"کد ناشناخته"))</f>
        <v/>
      </c>
      <c r="T86" s="18">
        <f>IF($R86="","",IFERROR(VLOOKUP(IF(ISNUMBER(FIND(" – ",$R86)),LEFT($R86,FIND(" – ",$R86)-1),$R86),ProdTbl,3,0),"کد ناشناخته"))</f>
        <v/>
      </c>
      <c r="U86" s="22" t="n"/>
      <c r="V86" s="21" t="n"/>
      <c r="W86" s="20" t="n"/>
      <c r="X86" s="18">
        <f>IF($W86="","",IFERROR(VLOOKUP(IFERROR(VLOOKUP(IF(ISNUMBER(FIND(" – ",$W86)),LEFT($W86,FIND(" – ",$W86)-1),$W86),ProdTbl,5,0),""),BasketTbl,2,0),"کد ناشناخته"))</f>
        <v/>
      </c>
      <c r="Y86" s="18">
        <f>IF($W86="","",IFERROR(VLOOKUP(IF(ISNUMBER(FIND(" – ",$W86)),LEFT($W86,FIND(" – ",$W86)-1),$W86),ProdTbl,3,0),"کد ناشناخته"))</f>
        <v/>
      </c>
      <c r="Z86" s="22" t="n"/>
      <c r="AA86" s="21" t="n"/>
      <c r="AB86" s="20" t="n"/>
      <c r="AC86" s="18">
        <f>IF($AB86="","",IFERROR(VLOOKUP(IFERROR(VLOOKUP(IF(ISNUMBER(FIND(" – ",$AB86)),LEFT($AB86,FIND(" – ",$AB86)-1),$AB86),ProdTbl,5,0),""),BasketTbl,2,0),"کد ناشناخته"))</f>
        <v/>
      </c>
      <c r="AD86" s="18">
        <f>IF($AB86="","",IFERROR(VLOOKUP(IF(ISNUMBER(FIND(" – ",$AB86)),LEFT($AB86,FIND(" – ",$AB86)-1),$AB86),ProdTbl,3,0),"کد ناشناخته"))</f>
        <v/>
      </c>
      <c r="AE86" s="22" t="n"/>
      <c r="AF86" s="21" t="n"/>
      <c r="AG86" s="20" t="n"/>
      <c r="AH86" s="18">
        <f>IF($AG86="","",IFERROR(VLOOKUP(IFERROR(VLOOKUP(IF(ISNUMBER(FIND(" – ",$AG86)),LEFT($AG86,FIND(" – ",$AG86)-1),$AG86),ProdTbl,5,0),""),BasketTbl,2,0),"کد ناشناخته"))</f>
        <v/>
      </c>
      <c r="AI86" s="18">
        <f>IF($AG86="","",IFERROR(VLOOKUP(IF(ISNUMBER(FIND(" – ",$AG86)),LEFT($AG86,FIND(" – ",$AG86)-1),$AG86),ProdTbl,3,0),"کد ناشناخته"))</f>
        <v/>
      </c>
      <c r="AJ86" s="22" t="n"/>
      <c r="AK86" s="21" t="n"/>
      <c r="AL86" s="20" t="n"/>
      <c r="AM86" s="18">
        <f>IF($AL86="","",IFERROR(VLOOKUP(IFERROR(VLOOKUP(IF(ISNUMBER(FIND(" – ",$AL86)),LEFT($AL86,FIND(" – ",$AL86)-1),$AL86),ProdTbl,5,0),""),BasketTbl,2,0),"کد ناشناخته"))</f>
        <v/>
      </c>
      <c r="AN86" s="18">
        <f>IF($AL86="","",IFERROR(VLOOKUP(IF(ISNUMBER(FIND(" – ",$AL86)),LEFT($AL86,FIND(" – ",$AL86)-1),$AL86),ProdTbl,3,0),"کد ناشناخته"))</f>
        <v/>
      </c>
      <c r="AO86" s="22" t="n"/>
      <c r="AP86" s="21" t="n"/>
      <c r="AQ86" s="20" t="n"/>
      <c r="AR86" s="18">
        <f>IF($AQ86="","",IFERROR(VLOOKUP(IFERROR(VLOOKUP(IF(ISNUMBER(FIND(" – ",$AQ86)),LEFT($AQ86,FIND(" – ",$AQ86)-1),$AQ86),ProdTbl,5,0),""),BasketTbl,2,0),"کد ناشناخته"))</f>
        <v/>
      </c>
      <c r="AS86" s="18">
        <f>IF($AQ86="","",IFERROR(VLOOKUP(IF(ISNUMBER(FIND(" – ",$AQ86)),LEFT($AQ86,FIND(" – ",$AQ86)-1),$AQ86),ProdTbl,3,0),"کد ناشناخته"))</f>
        <v/>
      </c>
      <c r="AT86" s="22" t="n"/>
      <c r="AU86" s="21" t="n"/>
      <c r="AV86" s="20" t="n"/>
      <c r="AW86" s="18">
        <f>IF($AV86="","",IFERROR(VLOOKUP(IFERROR(VLOOKUP(IF(ISNUMBER(FIND(" – ",$AV86)),LEFT($AV86,FIND(" – ",$AV86)-1),$AV86),ProdTbl,5,0),""),BasketTbl,2,0),"کد ناشناخته"))</f>
        <v/>
      </c>
      <c r="AX86" s="18">
        <f>IF($AV86="","",IFERROR(VLOOKUP(IF(ISNUMBER(FIND(" – ",$AV86)),LEFT($AV86,FIND(" – ",$AV86)-1),$AV86),ProdTbl,3,0),"کد ناشناخته"))</f>
        <v/>
      </c>
      <c r="AY86" s="22" t="n"/>
      <c r="AZ86" s="21" t="n"/>
      <c r="BA86" s="20" t="n"/>
      <c r="BB86" s="18">
        <f>IF($BA86="","",IFERROR(VLOOKUP(IFERROR(VLOOKUP(IF(ISNUMBER(FIND(" – ",$BA86)),LEFT($BA86,FIND(" – ",$BA86)-1),$BA86),ProdTbl,5,0),""),BasketTbl,2,0),"کد ناشناخته"))</f>
        <v/>
      </c>
      <c r="BC86" s="18">
        <f>IF($BA86="","",IFERROR(VLOOKUP(IF(ISNUMBER(FIND(" – ",$BA86)),LEFT($BA86,FIND(" – ",$BA86)-1),$BA86),ProdTbl,3,0),"کد ناشناخته"))</f>
        <v/>
      </c>
      <c r="BD86" s="22" t="n"/>
      <c r="BE86" s="21" t="n"/>
      <c r="BF86" s="20" t="n"/>
      <c r="BG86" s="18">
        <f>IF($BF86="","",IFERROR(VLOOKUP(IFERROR(VLOOKUP(IF(ISNUMBER(FIND(" – ",$BF86)),LEFT($BF86,FIND(" – ",$BF86)-1),$BF86),ProdTbl,5,0),""),BasketTbl,2,0),"کد ناشناخته"))</f>
        <v/>
      </c>
      <c r="BH86" s="18">
        <f>IF($BF86="","",IFERROR(VLOOKUP(IF(ISNUMBER(FIND(" – ",$BF86)),LEFT($BF86,FIND(" – ",$BF86)-1),$BF86),ProdTbl,3,0),"کد ناشناخته"))</f>
        <v/>
      </c>
      <c r="BI86" s="22" t="n"/>
      <c r="BJ86" s="21" t="n"/>
      <c r="BK86" s="20" t="n"/>
      <c r="BL86" s="18">
        <f>IF($BK86="","",IFERROR(VLOOKUP(IFERROR(VLOOKUP(IF(ISNUMBER(FIND(" – ",$BK86)),LEFT($BK86,FIND(" – ",$BK86)-1),$BK86),ProdTbl,5,0),""),BasketTbl,2,0),"کد ناشناخته"))</f>
        <v/>
      </c>
      <c r="BM86" s="18">
        <f>IF($BK86="","",IFERROR(VLOOKUP(IF(ISNUMBER(FIND(" – ",$BK86)),LEFT($BK86,FIND(" – ",$BK86)-1),$BK86),ProdTbl,3,0),"کد ناشناخته"))</f>
        <v/>
      </c>
      <c r="BN86" s="22" t="n"/>
      <c r="BO86" s="21" t="n"/>
      <c r="BP86" s="20" t="n"/>
      <c r="BQ86" s="18">
        <f>IF($BP86="","",IFERROR(VLOOKUP(IFERROR(VLOOKUP(IF(ISNUMBER(FIND(" – ",$BP86)),LEFT($BP86,FIND(" – ",$BP86)-1),$BP86),ProdTbl,5,0),""),BasketTbl,2,0),"کد ناشناخته"))</f>
        <v/>
      </c>
      <c r="BR86" s="18">
        <f>IF($BP86="","",IFERROR(VLOOKUP(IF(ISNUMBER(FIND(" – ",$BP86)),LEFT($BP86,FIND(" – ",$BP86)-1),$BP86),ProdTbl,3,0),"کد ناشناخته"))</f>
        <v/>
      </c>
      <c r="BS86" s="22" t="n"/>
      <c r="BT86" s="21" t="n"/>
      <c r="BU86" s="20" t="n"/>
      <c r="BV86" s="18">
        <f>IF($BU86="","",IFERROR(VLOOKUP(IFERROR(VLOOKUP(IF(ISNUMBER(FIND(" – ",$BU86)),LEFT($BU86,FIND(" – ",$BU86)-1),$BU86),ProdTbl,5,0),""),BasketTbl,2,0),"کد ناشناخته"))</f>
        <v/>
      </c>
      <c r="BW86" s="18">
        <f>IF($BU86="","",IFERROR(VLOOKUP(IF(ISNUMBER(FIND(" – ",$BU86)),LEFT($BU86,FIND(" – ",$BU86)-1),$BU86),ProdTbl,3,0),"کد ناشناخته"))</f>
        <v/>
      </c>
      <c r="BX86" s="22" t="n"/>
      <c r="BY86" s="21" t="n"/>
      <c r="BZ86" s="20" t="n"/>
      <c r="CA86" s="18">
        <f>IF($BZ86="","",IFERROR(VLOOKUP(IFERROR(VLOOKUP(IF(ISNUMBER(FIND(" – ",$BZ86)),LEFT($BZ86,FIND(" – ",$BZ86)-1),$BZ86),ProdTbl,5,0),""),BasketTbl,2,0),"کد ناشناخته"))</f>
        <v/>
      </c>
      <c r="CB86" s="18">
        <f>IF($BZ86="","",IFERROR(VLOOKUP(IF(ISNUMBER(FIND(" – ",$BZ86)),LEFT($BZ86,FIND(" – ",$BZ86)-1),$BZ86),ProdTbl,3,0),"کد ناشناخته"))</f>
        <v/>
      </c>
      <c r="CC86" s="22" t="n"/>
      <c r="CD86" s="21" t="n"/>
      <c r="CE86" s="20" t="n"/>
      <c r="CF86" s="18">
        <f>IF($CE86="","",IFERROR(VLOOKUP(IFERROR(VLOOKUP(IF(ISNUMBER(FIND(" – ",$CE86)),LEFT($CE86,FIND(" – ",$CE86)-1),$CE86),ProdTbl,5,0),""),BasketTbl,2,0),"کد ناشناخته"))</f>
        <v/>
      </c>
      <c r="CG86" s="18">
        <f>IF($CE86="","",IFERROR(VLOOKUP(IF(ISNUMBER(FIND(" – ",$CE86)),LEFT($CE86,FIND(" – ",$CE86)-1),$CE86),ProdTbl,3,0),"کد ناشناخته"))</f>
        <v/>
      </c>
      <c r="CH86" s="22" t="n"/>
      <c r="CI86" s="21" t="n"/>
    </row>
    <row r="87">
      <c r="A87" s="18">
        <f>IF($B87="","",COUNTA($B$10:$B87))</f>
        <v/>
      </c>
      <c r="B87" s="19" t="n"/>
      <c r="C87" s="20" t="n"/>
      <c r="D87" s="19" t="n"/>
      <c r="E87" s="18">
        <f>IF($D87="","",IFERROR(VLOOKUP(IF(ISNUMBER(FIND(" – ",$D87)),LEFT($D87,FIND(" – ",$D87)-1),$D87),SellerTbl,2,0),"کد ناشناخته"))</f>
        <v/>
      </c>
      <c r="F87" s="21" t="n"/>
      <c r="G87" s="21" t="n"/>
      <c r="H87" s="22" t="n"/>
      <c r="I87" s="23">
        <f>IF(OR($F87="",$G87=""),"",$F87-$G87)</f>
        <v/>
      </c>
      <c r="J87" s="18">
        <f>IF($I87="","",IF(ABS($I87)&lt;=0.01*$F87,"√","×"))</f>
        <v/>
      </c>
      <c r="K87" s="23">
        <f>IF(COUNT($Q87,$V87,$AA87,$AF87,$AK87,$AP87,$AU87,$AZ87,$BE87,$BJ87,$BO87,$BT87,$BY87,$CD87,$CI87)=0,"",SUM($Q87,$V87,$AA87,$AF87,$AK87,$AP87,$AU87,$AZ87,$BE87,$BJ87,$BO87,$BT87,$BY87,$CD87,$CI87))</f>
        <v/>
      </c>
      <c r="L87" s="23">
        <f>IF(OR($F87="",$K87=""),"",$F87-$K87)</f>
        <v/>
      </c>
      <c r="M87" s="20" t="n"/>
      <c r="N87" s="18">
        <f>IF($M87="","",IFERROR(VLOOKUP(IFERROR(VLOOKUP(IF(ISNUMBER(FIND(" – ",$M87)),LEFT($M87,FIND(" – ",$M87)-1),$M87),ProdTbl,5,0),""),BasketTbl,2,0),"کد ناشناخته"))</f>
        <v/>
      </c>
      <c r="O87" s="18">
        <f>IF($M87="","",IFERROR(VLOOKUP(IF(ISNUMBER(FIND(" – ",$M87)),LEFT($M87,FIND(" – ",$M87)-1),$M87),ProdTbl,3,0),"کد ناشناخته"))</f>
        <v/>
      </c>
      <c r="P87" s="22" t="n"/>
      <c r="Q87" s="21" t="n"/>
      <c r="R87" s="20" t="n"/>
      <c r="S87" s="18">
        <f>IF($R87="","",IFERROR(VLOOKUP(IFERROR(VLOOKUP(IF(ISNUMBER(FIND(" – ",$R87)),LEFT($R87,FIND(" – ",$R87)-1),$R87),ProdTbl,5,0),""),BasketTbl,2,0),"کد ناشناخته"))</f>
        <v/>
      </c>
      <c r="T87" s="18">
        <f>IF($R87="","",IFERROR(VLOOKUP(IF(ISNUMBER(FIND(" – ",$R87)),LEFT($R87,FIND(" – ",$R87)-1),$R87),ProdTbl,3,0),"کد ناشناخته"))</f>
        <v/>
      </c>
      <c r="U87" s="22" t="n"/>
      <c r="V87" s="21" t="n"/>
      <c r="W87" s="20" t="n"/>
      <c r="X87" s="18">
        <f>IF($W87="","",IFERROR(VLOOKUP(IFERROR(VLOOKUP(IF(ISNUMBER(FIND(" – ",$W87)),LEFT($W87,FIND(" – ",$W87)-1),$W87),ProdTbl,5,0),""),BasketTbl,2,0),"کد ناشناخته"))</f>
        <v/>
      </c>
      <c r="Y87" s="18">
        <f>IF($W87="","",IFERROR(VLOOKUP(IF(ISNUMBER(FIND(" – ",$W87)),LEFT($W87,FIND(" – ",$W87)-1),$W87),ProdTbl,3,0),"کد ناشناخته"))</f>
        <v/>
      </c>
      <c r="Z87" s="22" t="n"/>
      <c r="AA87" s="21" t="n"/>
      <c r="AB87" s="20" t="n"/>
      <c r="AC87" s="18">
        <f>IF($AB87="","",IFERROR(VLOOKUP(IFERROR(VLOOKUP(IF(ISNUMBER(FIND(" – ",$AB87)),LEFT($AB87,FIND(" – ",$AB87)-1),$AB87),ProdTbl,5,0),""),BasketTbl,2,0),"کد ناشناخته"))</f>
        <v/>
      </c>
      <c r="AD87" s="18">
        <f>IF($AB87="","",IFERROR(VLOOKUP(IF(ISNUMBER(FIND(" – ",$AB87)),LEFT($AB87,FIND(" – ",$AB87)-1),$AB87),ProdTbl,3,0),"کد ناشناخته"))</f>
        <v/>
      </c>
      <c r="AE87" s="22" t="n"/>
      <c r="AF87" s="21" t="n"/>
      <c r="AG87" s="20" t="n"/>
      <c r="AH87" s="18">
        <f>IF($AG87="","",IFERROR(VLOOKUP(IFERROR(VLOOKUP(IF(ISNUMBER(FIND(" – ",$AG87)),LEFT($AG87,FIND(" – ",$AG87)-1),$AG87),ProdTbl,5,0),""),BasketTbl,2,0),"کد ناشناخته"))</f>
        <v/>
      </c>
      <c r="AI87" s="18">
        <f>IF($AG87="","",IFERROR(VLOOKUP(IF(ISNUMBER(FIND(" – ",$AG87)),LEFT($AG87,FIND(" – ",$AG87)-1),$AG87),ProdTbl,3,0),"کد ناشناخته"))</f>
        <v/>
      </c>
      <c r="AJ87" s="22" t="n"/>
      <c r="AK87" s="21" t="n"/>
      <c r="AL87" s="20" t="n"/>
      <c r="AM87" s="18">
        <f>IF($AL87="","",IFERROR(VLOOKUP(IFERROR(VLOOKUP(IF(ISNUMBER(FIND(" – ",$AL87)),LEFT($AL87,FIND(" – ",$AL87)-1),$AL87),ProdTbl,5,0),""),BasketTbl,2,0),"کد ناشناخته"))</f>
        <v/>
      </c>
      <c r="AN87" s="18">
        <f>IF($AL87="","",IFERROR(VLOOKUP(IF(ISNUMBER(FIND(" – ",$AL87)),LEFT($AL87,FIND(" – ",$AL87)-1),$AL87),ProdTbl,3,0),"کد ناشناخته"))</f>
        <v/>
      </c>
      <c r="AO87" s="22" t="n"/>
      <c r="AP87" s="21" t="n"/>
      <c r="AQ87" s="20" t="n"/>
      <c r="AR87" s="18">
        <f>IF($AQ87="","",IFERROR(VLOOKUP(IFERROR(VLOOKUP(IF(ISNUMBER(FIND(" – ",$AQ87)),LEFT($AQ87,FIND(" – ",$AQ87)-1),$AQ87),ProdTbl,5,0),""),BasketTbl,2,0),"کد ناشناخته"))</f>
        <v/>
      </c>
      <c r="AS87" s="18">
        <f>IF($AQ87="","",IFERROR(VLOOKUP(IF(ISNUMBER(FIND(" – ",$AQ87)),LEFT($AQ87,FIND(" – ",$AQ87)-1),$AQ87),ProdTbl,3,0),"کد ناشناخته"))</f>
        <v/>
      </c>
      <c r="AT87" s="22" t="n"/>
      <c r="AU87" s="21" t="n"/>
      <c r="AV87" s="20" t="n"/>
      <c r="AW87" s="18">
        <f>IF($AV87="","",IFERROR(VLOOKUP(IFERROR(VLOOKUP(IF(ISNUMBER(FIND(" – ",$AV87)),LEFT($AV87,FIND(" – ",$AV87)-1),$AV87),ProdTbl,5,0),""),BasketTbl,2,0),"کد ناشناخته"))</f>
        <v/>
      </c>
      <c r="AX87" s="18">
        <f>IF($AV87="","",IFERROR(VLOOKUP(IF(ISNUMBER(FIND(" – ",$AV87)),LEFT($AV87,FIND(" – ",$AV87)-1),$AV87),ProdTbl,3,0),"کد ناشناخته"))</f>
        <v/>
      </c>
      <c r="AY87" s="22" t="n"/>
      <c r="AZ87" s="21" t="n"/>
      <c r="BA87" s="20" t="n"/>
      <c r="BB87" s="18">
        <f>IF($BA87="","",IFERROR(VLOOKUP(IFERROR(VLOOKUP(IF(ISNUMBER(FIND(" – ",$BA87)),LEFT($BA87,FIND(" – ",$BA87)-1),$BA87),ProdTbl,5,0),""),BasketTbl,2,0),"کد ناشناخته"))</f>
        <v/>
      </c>
      <c r="BC87" s="18">
        <f>IF($BA87="","",IFERROR(VLOOKUP(IF(ISNUMBER(FIND(" – ",$BA87)),LEFT($BA87,FIND(" – ",$BA87)-1),$BA87),ProdTbl,3,0),"کد ناشناخته"))</f>
        <v/>
      </c>
      <c r="BD87" s="22" t="n"/>
      <c r="BE87" s="21" t="n"/>
      <c r="BF87" s="20" t="n"/>
      <c r="BG87" s="18">
        <f>IF($BF87="","",IFERROR(VLOOKUP(IFERROR(VLOOKUP(IF(ISNUMBER(FIND(" – ",$BF87)),LEFT($BF87,FIND(" – ",$BF87)-1),$BF87),ProdTbl,5,0),""),BasketTbl,2,0),"کد ناشناخته"))</f>
        <v/>
      </c>
      <c r="BH87" s="18">
        <f>IF($BF87="","",IFERROR(VLOOKUP(IF(ISNUMBER(FIND(" – ",$BF87)),LEFT($BF87,FIND(" – ",$BF87)-1),$BF87),ProdTbl,3,0),"کد ناشناخته"))</f>
        <v/>
      </c>
      <c r="BI87" s="22" t="n"/>
      <c r="BJ87" s="21" t="n"/>
      <c r="BK87" s="20" t="n"/>
      <c r="BL87" s="18">
        <f>IF($BK87="","",IFERROR(VLOOKUP(IFERROR(VLOOKUP(IF(ISNUMBER(FIND(" – ",$BK87)),LEFT($BK87,FIND(" – ",$BK87)-1),$BK87),ProdTbl,5,0),""),BasketTbl,2,0),"کد ناشناخته"))</f>
        <v/>
      </c>
      <c r="BM87" s="18">
        <f>IF($BK87="","",IFERROR(VLOOKUP(IF(ISNUMBER(FIND(" – ",$BK87)),LEFT($BK87,FIND(" – ",$BK87)-1),$BK87),ProdTbl,3,0),"کد ناشناخته"))</f>
        <v/>
      </c>
      <c r="BN87" s="22" t="n"/>
      <c r="BO87" s="21" t="n"/>
      <c r="BP87" s="20" t="n"/>
      <c r="BQ87" s="18">
        <f>IF($BP87="","",IFERROR(VLOOKUP(IFERROR(VLOOKUP(IF(ISNUMBER(FIND(" – ",$BP87)),LEFT($BP87,FIND(" – ",$BP87)-1),$BP87),ProdTbl,5,0),""),BasketTbl,2,0),"کد ناشناخته"))</f>
        <v/>
      </c>
      <c r="BR87" s="18">
        <f>IF($BP87="","",IFERROR(VLOOKUP(IF(ISNUMBER(FIND(" – ",$BP87)),LEFT($BP87,FIND(" – ",$BP87)-1),$BP87),ProdTbl,3,0),"کد ناشناخته"))</f>
        <v/>
      </c>
      <c r="BS87" s="22" t="n"/>
      <c r="BT87" s="21" t="n"/>
      <c r="BU87" s="20" t="n"/>
      <c r="BV87" s="18">
        <f>IF($BU87="","",IFERROR(VLOOKUP(IFERROR(VLOOKUP(IF(ISNUMBER(FIND(" – ",$BU87)),LEFT($BU87,FIND(" – ",$BU87)-1),$BU87),ProdTbl,5,0),""),BasketTbl,2,0),"کد ناشناخته"))</f>
        <v/>
      </c>
      <c r="BW87" s="18">
        <f>IF($BU87="","",IFERROR(VLOOKUP(IF(ISNUMBER(FIND(" – ",$BU87)),LEFT($BU87,FIND(" – ",$BU87)-1),$BU87),ProdTbl,3,0),"کد ناشناخته"))</f>
        <v/>
      </c>
      <c r="BX87" s="22" t="n"/>
      <c r="BY87" s="21" t="n"/>
      <c r="BZ87" s="20" t="n"/>
      <c r="CA87" s="18">
        <f>IF($BZ87="","",IFERROR(VLOOKUP(IFERROR(VLOOKUP(IF(ISNUMBER(FIND(" – ",$BZ87)),LEFT($BZ87,FIND(" – ",$BZ87)-1),$BZ87),ProdTbl,5,0),""),BasketTbl,2,0),"کد ناشناخته"))</f>
        <v/>
      </c>
      <c r="CB87" s="18">
        <f>IF($BZ87="","",IFERROR(VLOOKUP(IF(ISNUMBER(FIND(" – ",$BZ87)),LEFT($BZ87,FIND(" – ",$BZ87)-1),$BZ87),ProdTbl,3,0),"کد ناشناخته"))</f>
        <v/>
      </c>
      <c r="CC87" s="22" t="n"/>
      <c r="CD87" s="21" t="n"/>
      <c r="CE87" s="20" t="n"/>
      <c r="CF87" s="18">
        <f>IF($CE87="","",IFERROR(VLOOKUP(IFERROR(VLOOKUP(IF(ISNUMBER(FIND(" – ",$CE87)),LEFT($CE87,FIND(" – ",$CE87)-1),$CE87),ProdTbl,5,0),""),BasketTbl,2,0),"کد ناشناخته"))</f>
        <v/>
      </c>
      <c r="CG87" s="18">
        <f>IF($CE87="","",IFERROR(VLOOKUP(IF(ISNUMBER(FIND(" – ",$CE87)),LEFT($CE87,FIND(" – ",$CE87)-1),$CE87),ProdTbl,3,0),"کد ناشناخته"))</f>
        <v/>
      </c>
      <c r="CH87" s="22" t="n"/>
      <c r="CI87" s="21" t="n"/>
    </row>
    <row r="88">
      <c r="A88" s="18">
        <f>IF($B88="","",COUNTA($B$10:$B88))</f>
        <v/>
      </c>
      <c r="B88" s="19" t="n"/>
      <c r="C88" s="20" t="n"/>
      <c r="D88" s="19" t="n"/>
      <c r="E88" s="18">
        <f>IF($D88="","",IFERROR(VLOOKUP(IF(ISNUMBER(FIND(" – ",$D88)),LEFT($D88,FIND(" – ",$D88)-1),$D88),SellerTbl,2,0),"کد ناشناخته"))</f>
        <v/>
      </c>
      <c r="F88" s="21" t="n"/>
      <c r="G88" s="21" t="n"/>
      <c r="H88" s="22" t="n"/>
      <c r="I88" s="23">
        <f>IF(OR($F88="",$G88=""),"",$F88-$G88)</f>
        <v/>
      </c>
      <c r="J88" s="18">
        <f>IF($I88="","",IF(ABS($I88)&lt;=0.01*$F88,"√","×"))</f>
        <v/>
      </c>
      <c r="K88" s="23">
        <f>IF(COUNT($Q88,$V88,$AA88,$AF88,$AK88,$AP88,$AU88,$AZ88,$BE88,$BJ88,$BO88,$BT88,$BY88,$CD88,$CI88)=0,"",SUM($Q88,$V88,$AA88,$AF88,$AK88,$AP88,$AU88,$AZ88,$BE88,$BJ88,$BO88,$BT88,$BY88,$CD88,$CI88))</f>
        <v/>
      </c>
      <c r="L88" s="23">
        <f>IF(OR($F88="",$K88=""),"",$F88-$K88)</f>
        <v/>
      </c>
      <c r="M88" s="20" t="n"/>
      <c r="N88" s="18">
        <f>IF($M88="","",IFERROR(VLOOKUP(IFERROR(VLOOKUP(IF(ISNUMBER(FIND(" – ",$M88)),LEFT($M88,FIND(" – ",$M88)-1),$M88),ProdTbl,5,0),""),BasketTbl,2,0),"کد ناشناخته"))</f>
        <v/>
      </c>
      <c r="O88" s="18">
        <f>IF($M88="","",IFERROR(VLOOKUP(IF(ISNUMBER(FIND(" – ",$M88)),LEFT($M88,FIND(" – ",$M88)-1),$M88),ProdTbl,3,0),"کد ناشناخته"))</f>
        <v/>
      </c>
      <c r="P88" s="22" t="n"/>
      <c r="Q88" s="21" t="n"/>
      <c r="R88" s="20" t="n"/>
      <c r="S88" s="18">
        <f>IF($R88="","",IFERROR(VLOOKUP(IFERROR(VLOOKUP(IF(ISNUMBER(FIND(" – ",$R88)),LEFT($R88,FIND(" – ",$R88)-1),$R88),ProdTbl,5,0),""),BasketTbl,2,0),"کد ناشناخته"))</f>
        <v/>
      </c>
      <c r="T88" s="18">
        <f>IF($R88="","",IFERROR(VLOOKUP(IF(ISNUMBER(FIND(" – ",$R88)),LEFT($R88,FIND(" – ",$R88)-1),$R88),ProdTbl,3,0),"کد ناشناخته"))</f>
        <v/>
      </c>
      <c r="U88" s="22" t="n"/>
      <c r="V88" s="21" t="n"/>
      <c r="W88" s="20" t="n"/>
      <c r="X88" s="18">
        <f>IF($W88="","",IFERROR(VLOOKUP(IFERROR(VLOOKUP(IF(ISNUMBER(FIND(" – ",$W88)),LEFT($W88,FIND(" – ",$W88)-1),$W88),ProdTbl,5,0),""),BasketTbl,2,0),"کد ناشناخته"))</f>
        <v/>
      </c>
      <c r="Y88" s="18">
        <f>IF($W88="","",IFERROR(VLOOKUP(IF(ISNUMBER(FIND(" – ",$W88)),LEFT($W88,FIND(" – ",$W88)-1),$W88),ProdTbl,3,0),"کد ناشناخته"))</f>
        <v/>
      </c>
      <c r="Z88" s="22" t="n"/>
      <c r="AA88" s="21" t="n"/>
      <c r="AB88" s="20" t="n"/>
      <c r="AC88" s="18">
        <f>IF($AB88="","",IFERROR(VLOOKUP(IFERROR(VLOOKUP(IF(ISNUMBER(FIND(" – ",$AB88)),LEFT($AB88,FIND(" – ",$AB88)-1),$AB88),ProdTbl,5,0),""),BasketTbl,2,0),"کد ناشناخته"))</f>
        <v/>
      </c>
      <c r="AD88" s="18">
        <f>IF($AB88="","",IFERROR(VLOOKUP(IF(ISNUMBER(FIND(" – ",$AB88)),LEFT($AB88,FIND(" – ",$AB88)-1),$AB88),ProdTbl,3,0),"کد ناشناخته"))</f>
        <v/>
      </c>
      <c r="AE88" s="22" t="n"/>
      <c r="AF88" s="21" t="n"/>
      <c r="AG88" s="20" t="n"/>
      <c r="AH88" s="18">
        <f>IF($AG88="","",IFERROR(VLOOKUP(IFERROR(VLOOKUP(IF(ISNUMBER(FIND(" – ",$AG88)),LEFT($AG88,FIND(" – ",$AG88)-1),$AG88),ProdTbl,5,0),""),BasketTbl,2,0),"کد ناشناخته"))</f>
        <v/>
      </c>
      <c r="AI88" s="18">
        <f>IF($AG88="","",IFERROR(VLOOKUP(IF(ISNUMBER(FIND(" – ",$AG88)),LEFT($AG88,FIND(" – ",$AG88)-1),$AG88),ProdTbl,3,0),"کد ناشناخته"))</f>
        <v/>
      </c>
      <c r="AJ88" s="22" t="n"/>
      <c r="AK88" s="21" t="n"/>
      <c r="AL88" s="20" t="n"/>
      <c r="AM88" s="18">
        <f>IF($AL88="","",IFERROR(VLOOKUP(IFERROR(VLOOKUP(IF(ISNUMBER(FIND(" – ",$AL88)),LEFT($AL88,FIND(" – ",$AL88)-1),$AL88),ProdTbl,5,0),""),BasketTbl,2,0),"کد ناشناخته"))</f>
        <v/>
      </c>
      <c r="AN88" s="18">
        <f>IF($AL88="","",IFERROR(VLOOKUP(IF(ISNUMBER(FIND(" – ",$AL88)),LEFT($AL88,FIND(" – ",$AL88)-1),$AL88),ProdTbl,3,0),"کد ناشناخته"))</f>
        <v/>
      </c>
      <c r="AO88" s="22" t="n"/>
      <c r="AP88" s="21" t="n"/>
      <c r="AQ88" s="20" t="n"/>
      <c r="AR88" s="18">
        <f>IF($AQ88="","",IFERROR(VLOOKUP(IFERROR(VLOOKUP(IF(ISNUMBER(FIND(" – ",$AQ88)),LEFT($AQ88,FIND(" – ",$AQ88)-1),$AQ88),ProdTbl,5,0),""),BasketTbl,2,0),"کد ناشناخته"))</f>
        <v/>
      </c>
      <c r="AS88" s="18">
        <f>IF($AQ88="","",IFERROR(VLOOKUP(IF(ISNUMBER(FIND(" – ",$AQ88)),LEFT($AQ88,FIND(" – ",$AQ88)-1),$AQ88),ProdTbl,3,0),"کد ناشناخته"))</f>
        <v/>
      </c>
      <c r="AT88" s="22" t="n"/>
      <c r="AU88" s="21" t="n"/>
      <c r="AV88" s="20" t="n"/>
      <c r="AW88" s="18">
        <f>IF($AV88="","",IFERROR(VLOOKUP(IFERROR(VLOOKUP(IF(ISNUMBER(FIND(" – ",$AV88)),LEFT($AV88,FIND(" – ",$AV88)-1),$AV88),ProdTbl,5,0),""),BasketTbl,2,0),"کد ناشناخته"))</f>
        <v/>
      </c>
      <c r="AX88" s="18">
        <f>IF($AV88="","",IFERROR(VLOOKUP(IF(ISNUMBER(FIND(" – ",$AV88)),LEFT($AV88,FIND(" – ",$AV88)-1),$AV88),ProdTbl,3,0),"کد ناشناخته"))</f>
        <v/>
      </c>
      <c r="AY88" s="22" t="n"/>
      <c r="AZ88" s="21" t="n"/>
      <c r="BA88" s="20" t="n"/>
      <c r="BB88" s="18">
        <f>IF($BA88="","",IFERROR(VLOOKUP(IFERROR(VLOOKUP(IF(ISNUMBER(FIND(" – ",$BA88)),LEFT($BA88,FIND(" – ",$BA88)-1),$BA88),ProdTbl,5,0),""),BasketTbl,2,0),"کد ناشناخته"))</f>
        <v/>
      </c>
      <c r="BC88" s="18">
        <f>IF($BA88="","",IFERROR(VLOOKUP(IF(ISNUMBER(FIND(" – ",$BA88)),LEFT($BA88,FIND(" – ",$BA88)-1),$BA88),ProdTbl,3,0),"کد ناشناخته"))</f>
        <v/>
      </c>
      <c r="BD88" s="22" t="n"/>
      <c r="BE88" s="21" t="n"/>
      <c r="BF88" s="20" t="n"/>
      <c r="BG88" s="18">
        <f>IF($BF88="","",IFERROR(VLOOKUP(IFERROR(VLOOKUP(IF(ISNUMBER(FIND(" – ",$BF88)),LEFT($BF88,FIND(" – ",$BF88)-1),$BF88),ProdTbl,5,0),""),BasketTbl,2,0),"کد ناشناخته"))</f>
        <v/>
      </c>
      <c r="BH88" s="18">
        <f>IF($BF88="","",IFERROR(VLOOKUP(IF(ISNUMBER(FIND(" – ",$BF88)),LEFT($BF88,FIND(" – ",$BF88)-1),$BF88),ProdTbl,3,0),"کد ناشناخته"))</f>
        <v/>
      </c>
      <c r="BI88" s="22" t="n"/>
      <c r="BJ88" s="21" t="n"/>
      <c r="BK88" s="20" t="n"/>
      <c r="BL88" s="18">
        <f>IF($BK88="","",IFERROR(VLOOKUP(IFERROR(VLOOKUP(IF(ISNUMBER(FIND(" – ",$BK88)),LEFT($BK88,FIND(" – ",$BK88)-1),$BK88),ProdTbl,5,0),""),BasketTbl,2,0),"کد ناشناخته"))</f>
        <v/>
      </c>
      <c r="BM88" s="18">
        <f>IF($BK88="","",IFERROR(VLOOKUP(IF(ISNUMBER(FIND(" – ",$BK88)),LEFT($BK88,FIND(" – ",$BK88)-1),$BK88),ProdTbl,3,0),"کد ناشناخته"))</f>
        <v/>
      </c>
      <c r="BN88" s="22" t="n"/>
      <c r="BO88" s="21" t="n"/>
      <c r="BP88" s="20" t="n"/>
      <c r="BQ88" s="18">
        <f>IF($BP88="","",IFERROR(VLOOKUP(IFERROR(VLOOKUP(IF(ISNUMBER(FIND(" – ",$BP88)),LEFT($BP88,FIND(" – ",$BP88)-1),$BP88),ProdTbl,5,0),""),BasketTbl,2,0),"کد ناشناخته"))</f>
        <v/>
      </c>
      <c r="BR88" s="18">
        <f>IF($BP88="","",IFERROR(VLOOKUP(IF(ISNUMBER(FIND(" – ",$BP88)),LEFT($BP88,FIND(" – ",$BP88)-1),$BP88),ProdTbl,3,0),"کد ناشناخته"))</f>
        <v/>
      </c>
      <c r="BS88" s="22" t="n"/>
      <c r="BT88" s="21" t="n"/>
      <c r="BU88" s="20" t="n"/>
      <c r="BV88" s="18">
        <f>IF($BU88="","",IFERROR(VLOOKUP(IFERROR(VLOOKUP(IF(ISNUMBER(FIND(" – ",$BU88)),LEFT($BU88,FIND(" – ",$BU88)-1),$BU88),ProdTbl,5,0),""),BasketTbl,2,0),"کد ناشناخته"))</f>
        <v/>
      </c>
      <c r="BW88" s="18">
        <f>IF($BU88="","",IFERROR(VLOOKUP(IF(ISNUMBER(FIND(" – ",$BU88)),LEFT($BU88,FIND(" – ",$BU88)-1),$BU88),ProdTbl,3,0),"کد ناشناخته"))</f>
        <v/>
      </c>
      <c r="BX88" s="22" t="n"/>
      <c r="BY88" s="21" t="n"/>
      <c r="BZ88" s="20" t="n"/>
      <c r="CA88" s="18">
        <f>IF($BZ88="","",IFERROR(VLOOKUP(IFERROR(VLOOKUP(IF(ISNUMBER(FIND(" – ",$BZ88)),LEFT($BZ88,FIND(" – ",$BZ88)-1),$BZ88),ProdTbl,5,0),""),BasketTbl,2,0),"کد ناشناخته"))</f>
        <v/>
      </c>
      <c r="CB88" s="18">
        <f>IF($BZ88="","",IFERROR(VLOOKUP(IF(ISNUMBER(FIND(" – ",$BZ88)),LEFT($BZ88,FIND(" – ",$BZ88)-1),$BZ88),ProdTbl,3,0),"کد ناشناخته"))</f>
        <v/>
      </c>
      <c r="CC88" s="22" t="n"/>
      <c r="CD88" s="21" t="n"/>
      <c r="CE88" s="20" t="n"/>
      <c r="CF88" s="18">
        <f>IF($CE88="","",IFERROR(VLOOKUP(IFERROR(VLOOKUP(IF(ISNUMBER(FIND(" – ",$CE88)),LEFT($CE88,FIND(" – ",$CE88)-1),$CE88),ProdTbl,5,0),""),BasketTbl,2,0),"کد ناشناخته"))</f>
        <v/>
      </c>
      <c r="CG88" s="18">
        <f>IF($CE88="","",IFERROR(VLOOKUP(IF(ISNUMBER(FIND(" – ",$CE88)),LEFT($CE88,FIND(" – ",$CE88)-1),$CE88),ProdTbl,3,0),"کد ناشناخته"))</f>
        <v/>
      </c>
      <c r="CH88" s="22" t="n"/>
      <c r="CI88" s="21" t="n"/>
    </row>
    <row r="89">
      <c r="A89" s="18">
        <f>IF($B89="","",COUNTA($B$10:$B89))</f>
        <v/>
      </c>
      <c r="B89" s="19" t="n"/>
      <c r="C89" s="20" t="n"/>
      <c r="D89" s="19" t="n"/>
      <c r="E89" s="18">
        <f>IF($D89="","",IFERROR(VLOOKUP(IF(ISNUMBER(FIND(" – ",$D89)),LEFT($D89,FIND(" – ",$D89)-1),$D89),SellerTbl,2,0),"کد ناشناخته"))</f>
        <v/>
      </c>
      <c r="F89" s="21" t="n"/>
      <c r="G89" s="21" t="n"/>
      <c r="H89" s="22" t="n"/>
      <c r="I89" s="23">
        <f>IF(OR($F89="",$G89=""),"",$F89-$G89)</f>
        <v/>
      </c>
      <c r="J89" s="18">
        <f>IF($I89="","",IF(ABS($I89)&lt;=0.01*$F89,"√","×"))</f>
        <v/>
      </c>
      <c r="K89" s="23">
        <f>IF(COUNT($Q89,$V89,$AA89,$AF89,$AK89,$AP89,$AU89,$AZ89,$BE89,$BJ89,$BO89,$BT89,$BY89,$CD89,$CI89)=0,"",SUM($Q89,$V89,$AA89,$AF89,$AK89,$AP89,$AU89,$AZ89,$BE89,$BJ89,$BO89,$BT89,$BY89,$CD89,$CI89))</f>
        <v/>
      </c>
      <c r="L89" s="23">
        <f>IF(OR($F89="",$K89=""),"",$F89-$K89)</f>
        <v/>
      </c>
      <c r="M89" s="20" t="n"/>
      <c r="N89" s="18">
        <f>IF($M89="","",IFERROR(VLOOKUP(IFERROR(VLOOKUP(IF(ISNUMBER(FIND(" – ",$M89)),LEFT($M89,FIND(" – ",$M89)-1),$M89),ProdTbl,5,0),""),BasketTbl,2,0),"کد ناشناخته"))</f>
        <v/>
      </c>
      <c r="O89" s="18">
        <f>IF($M89="","",IFERROR(VLOOKUP(IF(ISNUMBER(FIND(" – ",$M89)),LEFT($M89,FIND(" – ",$M89)-1),$M89),ProdTbl,3,0),"کد ناشناخته"))</f>
        <v/>
      </c>
      <c r="P89" s="22" t="n"/>
      <c r="Q89" s="21" t="n"/>
      <c r="R89" s="20" t="n"/>
      <c r="S89" s="18">
        <f>IF($R89="","",IFERROR(VLOOKUP(IFERROR(VLOOKUP(IF(ISNUMBER(FIND(" – ",$R89)),LEFT($R89,FIND(" – ",$R89)-1),$R89),ProdTbl,5,0),""),BasketTbl,2,0),"کد ناشناخته"))</f>
        <v/>
      </c>
      <c r="T89" s="18">
        <f>IF($R89="","",IFERROR(VLOOKUP(IF(ISNUMBER(FIND(" – ",$R89)),LEFT($R89,FIND(" – ",$R89)-1),$R89),ProdTbl,3,0),"کد ناشناخته"))</f>
        <v/>
      </c>
      <c r="U89" s="22" t="n"/>
      <c r="V89" s="21" t="n"/>
      <c r="W89" s="20" t="n"/>
      <c r="X89" s="18">
        <f>IF($W89="","",IFERROR(VLOOKUP(IFERROR(VLOOKUP(IF(ISNUMBER(FIND(" – ",$W89)),LEFT($W89,FIND(" – ",$W89)-1),$W89),ProdTbl,5,0),""),BasketTbl,2,0),"کد ناشناخته"))</f>
        <v/>
      </c>
      <c r="Y89" s="18">
        <f>IF($W89="","",IFERROR(VLOOKUP(IF(ISNUMBER(FIND(" – ",$W89)),LEFT($W89,FIND(" – ",$W89)-1),$W89),ProdTbl,3,0),"کد ناشناخته"))</f>
        <v/>
      </c>
      <c r="Z89" s="22" t="n"/>
      <c r="AA89" s="21" t="n"/>
      <c r="AB89" s="20" t="n"/>
      <c r="AC89" s="18">
        <f>IF($AB89="","",IFERROR(VLOOKUP(IFERROR(VLOOKUP(IF(ISNUMBER(FIND(" – ",$AB89)),LEFT($AB89,FIND(" – ",$AB89)-1),$AB89),ProdTbl,5,0),""),BasketTbl,2,0),"کد ناشناخته"))</f>
        <v/>
      </c>
      <c r="AD89" s="18">
        <f>IF($AB89="","",IFERROR(VLOOKUP(IF(ISNUMBER(FIND(" – ",$AB89)),LEFT($AB89,FIND(" – ",$AB89)-1),$AB89),ProdTbl,3,0),"کد ناشناخته"))</f>
        <v/>
      </c>
      <c r="AE89" s="22" t="n"/>
      <c r="AF89" s="21" t="n"/>
      <c r="AG89" s="20" t="n"/>
      <c r="AH89" s="18">
        <f>IF($AG89="","",IFERROR(VLOOKUP(IFERROR(VLOOKUP(IF(ISNUMBER(FIND(" – ",$AG89)),LEFT($AG89,FIND(" – ",$AG89)-1),$AG89),ProdTbl,5,0),""),BasketTbl,2,0),"کد ناشناخته"))</f>
        <v/>
      </c>
      <c r="AI89" s="18">
        <f>IF($AG89="","",IFERROR(VLOOKUP(IF(ISNUMBER(FIND(" – ",$AG89)),LEFT($AG89,FIND(" – ",$AG89)-1),$AG89),ProdTbl,3,0),"کد ناشناخته"))</f>
        <v/>
      </c>
      <c r="AJ89" s="22" t="n"/>
      <c r="AK89" s="21" t="n"/>
      <c r="AL89" s="20" t="n"/>
      <c r="AM89" s="18">
        <f>IF($AL89="","",IFERROR(VLOOKUP(IFERROR(VLOOKUP(IF(ISNUMBER(FIND(" – ",$AL89)),LEFT($AL89,FIND(" – ",$AL89)-1),$AL89),ProdTbl,5,0),""),BasketTbl,2,0),"کد ناشناخته"))</f>
        <v/>
      </c>
      <c r="AN89" s="18">
        <f>IF($AL89="","",IFERROR(VLOOKUP(IF(ISNUMBER(FIND(" – ",$AL89)),LEFT($AL89,FIND(" – ",$AL89)-1),$AL89),ProdTbl,3,0),"کد ناشناخته"))</f>
        <v/>
      </c>
      <c r="AO89" s="22" t="n"/>
      <c r="AP89" s="21" t="n"/>
      <c r="AQ89" s="20" t="n"/>
      <c r="AR89" s="18">
        <f>IF($AQ89="","",IFERROR(VLOOKUP(IFERROR(VLOOKUP(IF(ISNUMBER(FIND(" – ",$AQ89)),LEFT($AQ89,FIND(" – ",$AQ89)-1),$AQ89),ProdTbl,5,0),""),BasketTbl,2,0),"کد ناشناخته"))</f>
        <v/>
      </c>
      <c r="AS89" s="18">
        <f>IF($AQ89="","",IFERROR(VLOOKUP(IF(ISNUMBER(FIND(" – ",$AQ89)),LEFT($AQ89,FIND(" – ",$AQ89)-1),$AQ89),ProdTbl,3,0),"کد ناشناخته"))</f>
        <v/>
      </c>
      <c r="AT89" s="22" t="n"/>
      <c r="AU89" s="21" t="n"/>
      <c r="AV89" s="20" t="n"/>
      <c r="AW89" s="18">
        <f>IF($AV89="","",IFERROR(VLOOKUP(IFERROR(VLOOKUP(IF(ISNUMBER(FIND(" – ",$AV89)),LEFT($AV89,FIND(" – ",$AV89)-1),$AV89),ProdTbl,5,0),""),BasketTbl,2,0),"کد ناشناخته"))</f>
        <v/>
      </c>
      <c r="AX89" s="18">
        <f>IF($AV89="","",IFERROR(VLOOKUP(IF(ISNUMBER(FIND(" – ",$AV89)),LEFT($AV89,FIND(" – ",$AV89)-1),$AV89),ProdTbl,3,0),"کد ناشناخته"))</f>
        <v/>
      </c>
      <c r="AY89" s="22" t="n"/>
      <c r="AZ89" s="21" t="n"/>
      <c r="BA89" s="20" t="n"/>
      <c r="BB89" s="18">
        <f>IF($BA89="","",IFERROR(VLOOKUP(IFERROR(VLOOKUP(IF(ISNUMBER(FIND(" – ",$BA89)),LEFT($BA89,FIND(" – ",$BA89)-1),$BA89),ProdTbl,5,0),""),BasketTbl,2,0),"کد ناشناخته"))</f>
        <v/>
      </c>
      <c r="BC89" s="18">
        <f>IF($BA89="","",IFERROR(VLOOKUP(IF(ISNUMBER(FIND(" – ",$BA89)),LEFT($BA89,FIND(" – ",$BA89)-1),$BA89),ProdTbl,3,0),"کد ناشناخته"))</f>
        <v/>
      </c>
      <c r="BD89" s="22" t="n"/>
      <c r="BE89" s="21" t="n"/>
      <c r="BF89" s="20" t="n"/>
      <c r="BG89" s="18">
        <f>IF($BF89="","",IFERROR(VLOOKUP(IFERROR(VLOOKUP(IF(ISNUMBER(FIND(" – ",$BF89)),LEFT($BF89,FIND(" – ",$BF89)-1),$BF89),ProdTbl,5,0),""),BasketTbl,2,0),"کد ناشناخته"))</f>
        <v/>
      </c>
      <c r="BH89" s="18">
        <f>IF($BF89="","",IFERROR(VLOOKUP(IF(ISNUMBER(FIND(" – ",$BF89)),LEFT($BF89,FIND(" – ",$BF89)-1),$BF89),ProdTbl,3,0),"کد ناشناخته"))</f>
        <v/>
      </c>
      <c r="BI89" s="22" t="n"/>
      <c r="BJ89" s="21" t="n"/>
      <c r="BK89" s="20" t="n"/>
      <c r="BL89" s="18">
        <f>IF($BK89="","",IFERROR(VLOOKUP(IFERROR(VLOOKUP(IF(ISNUMBER(FIND(" – ",$BK89)),LEFT($BK89,FIND(" – ",$BK89)-1),$BK89),ProdTbl,5,0),""),BasketTbl,2,0),"کد ناشناخته"))</f>
        <v/>
      </c>
      <c r="BM89" s="18">
        <f>IF($BK89="","",IFERROR(VLOOKUP(IF(ISNUMBER(FIND(" – ",$BK89)),LEFT($BK89,FIND(" – ",$BK89)-1),$BK89),ProdTbl,3,0),"کد ناشناخته"))</f>
        <v/>
      </c>
      <c r="BN89" s="22" t="n"/>
      <c r="BO89" s="21" t="n"/>
      <c r="BP89" s="20" t="n"/>
      <c r="BQ89" s="18">
        <f>IF($BP89="","",IFERROR(VLOOKUP(IFERROR(VLOOKUP(IF(ISNUMBER(FIND(" – ",$BP89)),LEFT($BP89,FIND(" – ",$BP89)-1),$BP89),ProdTbl,5,0),""),BasketTbl,2,0),"کد ناشناخته"))</f>
        <v/>
      </c>
      <c r="BR89" s="18">
        <f>IF($BP89="","",IFERROR(VLOOKUP(IF(ISNUMBER(FIND(" – ",$BP89)),LEFT($BP89,FIND(" – ",$BP89)-1),$BP89),ProdTbl,3,0),"کد ناشناخته"))</f>
        <v/>
      </c>
      <c r="BS89" s="22" t="n"/>
      <c r="BT89" s="21" t="n"/>
      <c r="BU89" s="20" t="n"/>
      <c r="BV89" s="18">
        <f>IF($BU89="","",IFERROR(VLOOKUP(IFERROR(VLOOKUP(IF(ISNUMBER(FIND(" – ",$BU89)),LEFT($BU89,FIND(" – ",$BU89)-1),$BU89),ProdTbl,5,0),""),BasketTbl,2,0),"کد ناشناخته"))</f>
        <v/>
      </c>
      <c r="BW89" s="18">
        <f>IF($BU89="","",IFERROR(VLOOKUP(IF(ISNUMBER(FIND(" – ",$BU89)),LEFT($BU89,FIND(" – ",$BU89)-1),$BU89),ProdTbl,3,0),"کد ناشناخته"))</f>
        <v/>
      </c>
      <c r="BX89" s="22" t="n"/>
      <c r="BY89" s="21" t="n"/>
      <c r="BZ89" s="20" t="n"/>
      <c r="CA89" s="18">
        <f>IF($BZ89="","",IFERROR(VLOOKUP(IFERROR(VLOOKUP(IF(ISNUMBER(FIND(" – ",$BZ89)),LEFT($BZ89,FIND(" – ",$BZ89)-1),$BZ89),ProdTbl,5,0),""),BasketTbl,2,0),"کد ناشناخته"))</f>
        <v/>
      </c>
      <c r="CB89" s="18">
        <f>IF($BZ89="","",IFERROR(VLOOKUP(IF(ISNUMBER(FIND(" – ",$BZ89)),LEFT($BZ89,FIND(" – ",$BZ89)-1),$BZ89),ProdTbl,3,0),"کد ناشناخته"))</f>
        <v/>
      </c>
      <c r="CC89" s="22" t="n"/>
      <c r="CD89" s="21" t="n"/>
      <c r="CE89" s="20" t="n"/>
      <c r="CF89" s="18">
        <f>IF($CE89="","",IFERROR(VLOOKUP(IFERROR(VLOOKUP(IF(ISNUMBER(FIND(" – ",$CE89)),LEFT($CE89,FIND(" – ",$CE89)-1),$CE89),ProdTbl,5,0),""),BasketTbl,2,0),"کد ناشناخته"))</f>
        <v/>
      </c>
      <c r="CG89" s="18">
        <f>IF($CE89="","",IFERROR(VLOOKUP(IF(ISNUMBER(FIND(" – ",$CE89)),LEFT($CE89,FIND(" – ",$CE89)-1),$CE89),ProdTbl,3,0),"کد ناشناخته"))</f>
        <v/>
      </c>
      <c r="CH89" s="22" t="n"/>
      <c r="CI89" s="21" t="n"/>
    </row>
    <row r="90">
      <c r="A90" s="18">
        <f>IF($B90="","",COUNTA($B$10:$B90))</f>
        <v/>
      </c>
      <c r="B90" s="19" t="n"/>
      <c r="C90" s="20" t="n"/>
      <c r="D90" s="19" t="n"/>
      <c r="E90" s="18">
        <f>IF($D90="","",IFERROR(VLOOKUP(IF(ISNUMBER(FIND(" – ",$D90)),LEFT($D90,FIND(" – ",$D90)-1),$D90),SellerTbl,2,0),"کد ناشناخته"))</f>
        <v/>
      </c>
      <c r="F90" s="21" t="n"/>
      <c r="G90" s="21" t="n"/>
      <c r="H90" s="22" t="n"/>
      <c r="I90" s="23">
        <f>IF(OR($F90="",$G90=""),"",$F90-$G90)</f>
        <v/>
      </c>
      <c r="J90" s="18">
        <f>IF($I90="","",IF(ABS($I90)&lt;=0.01*$F90,"√","×"))</f>
        <v/>
      </c>
      <c r="K90" s="23">
        <f>IF(COUNT($Q90,$V90,$AA90,$AF90,$AK90,$AP90,$AU90,$AZ90,$BE90,$BJ90,$BO90,$BT90,$BY90,$CD90,$CI90)=0,"",SUM($Q90,$V90,$AA90,$AF90,$AK90,$AP90,$AU90,$AZ90,$BE90,$BJ90,$BO90,$BT90,$BY90,$CD90,$CI90))</f>
        <v/>
      </c>
      <c r="L90" s="23">
        <f>IF(OR($F90="",$K90=""),"",$F90-$K90)</f>
        <v/>
      </c>
      <c r="M90" s="20" t="n"/>
      <c r="N90" s="18">
        <f>IF($M90="","",IFERROR(VLOOKUP(IFERROR(VLOOKUP(IF(ISNUMBER(FIND(" – ",$M90)),LEFT($M90,FIND(" – ",$M90)-1),$M90),ProdTbl,5,0),""),BasketTbl,2,0),"کد ناشناخته"))</f>
        <v/>
      </c>
      <c r="O90" s="18">
        <f>IF($M90="","",IFERROR(VLOOKUP(IF(ISNUMBER(FIND(" – ",$M90)),LEFT($M90,FIND(" – ",$M90)-1),$M90),ProdTbl,3,0),"کد ناشناخته"))</f>
        <v/>
      </c>
      <c r="P90" s="22" t="n"/>
      <c r="Q90" s="21" t="n"/>
      <c r="R90" s="20" t="n"/>
      <c r="S90" s="18">
        <f>IF($R90="","",IFERROR(VLOOKUP(IFERROR(VLOOKUP(IF(ISNUMBER(FIND(" – ",$R90)),LEFT($R90,FIND(" – ",$R90)-1),$R90),ProdTbl,5,0),""),BasketTbl,2,0),"کد ناشناخته"))</f>
        <v/>
      </c>
      <c r="T90" s="18">
        <f>IF($R90="","",IFERROR(VLOOKUP(IF(ISNUMBER(FIND(" – ",$R90)),LEFT($R90,FIND(" – ",$R90)-1),$R90),ProdTbl,3,0),"کد ناشناخته"))</f>
        <v/>
      </c>
      <c r="U90" s="22" t="n"/>
      <c r="V90" s="21" t="n"/>
      <c r="W90" s="20" t="n"/>
      <c r="X90" s="18">
        <f>IF($W90="","",IFERROR(VLOOKUP(IFERROR(VLOOKUP(IF(ISNUMBER(FIND(" – ",$W90)),LEFT($W90,FIND(" – ",$W90)-1),$W90),ProdTbl,5,0),""),BasketTbl,2,0),"کد ناشناخته"))</f>
        <v/>
      </c>
      <c r="Y90" s="18">
        <f>IF($W90="","",IFERROR(VLOOKUP(IF(ISNUMBER(FIND(" – ",$W90)),LEFT($W90,FIND(" – ",$W90)-1),$W90),ProdTbl,3,0),"کد ناشناخته"))</f>
        <v/>
      </c>
      <c r="Z90" s="22" t="n"/>
      <c r="AA90" s="21" t="n"/>
      <c r="AB90" s="20" t="n"/>
      <c r="AC90" s="18">
        <f>IF($AB90="","",IFERROR(VLOOKUP(IFERROR(VLOOKUP(IF(ISNUMBER(FIND(" – ",$AB90)),LEFT($AB90,FIND(" – ",$AB90)-1),$AB90),ProdTbl,5,0),""),BasketTbl,2,0),"کد ناشناخته"))</f>
        <v/>
      </c>
      <c r="AD90" s="18">
        <f>IF($AB90="","",IFERROR(VLOOKUP(IF(ISNUMBER(FIND(" – ",$AB90)),LEFT($AB90,FIND(" – ",$AB90)-1),$AB90),ProdTbl,3,0),"کد ناشناخته"))</f>
        <v/>
      </c>
      <c r="AE90" s="22" t="n"/>
      <c r="AF90" s="21" t="n"/>
      <c r="AG90" s="20" t="n"/>
      <c r="AH90" s="18">
        <f>IF($AG90="","",IFERROR(VLOOKUP(IFERROR(VLOOKUP(IF(ISNUMBER(FIND(" – ",$AG90)),LEFT($AG90,FIND(" – ",$AG90)-1),$AG90),ProdTbl,5,0),""),BasketTbl,2,0),"کد ناشناخته"))</f>
        <v/>
      </c>
      <c r="AI90" s="18">
        <f>IF($AG90="","",IFERROR(VLOOKUP(IF(ISNUMBER(FIND(" – ",$AG90)),LEFT($AG90,FIND(" – ",$AG90)-1),$AG90),ProdTbl,3,0),"کد ناشناخته"))</f>
        <v/>
      </c>
      <c r="AJ90" s="22" t="n"/>
      <c r="AK90" s="21" t="n"/>
      <c r="AL90" s="20" t="n"/>
      <c r="AM90" s="18">
        <f>IF($AL90="","",IFERROR(VLOOKUP(IFERROR(VLOOKUP(IF(ISNUMBER(FIND(" – ",$AL90)),LEFT($AL90,FIND(" – ",$AL90)-1),$AL90),ProdTbl,5,0),""),BasketTbl,2,0),"کد ناشناخته"))</f>
        <v/>
      </c>
      <c r="AN90" s="18">
        <f>IF($AL90="","",IFERROR(VLOOKUP(IF(ISNUMBER(FIND(" – ",$AL90)),LEFT($AL90,FIND(" – ",$AL90)-1),$AL90),ProdTbl,3,0),"کد ناشناخته"))</f>
        <v/>
      </c>
      <c r="AO90" s="22" t="n"/>
      <c r="AP90" s="21" t="n"/>
      <c r="AQ90" s="20" t="n"/>
      <c r="AR90" s="18">
        <f>IF($AQ90="","",IFERROR(VLOOKUP(IFERROR(VLOOKUP(IF(ISNUMBER(FIND(" – ",$AQ90)),LEFT($AQ90,FIND(" – ",$AQ90)-1),$AQ90),ProdTbl,5,0),""),BasketTbl,2,0),"کد ناشناخته"))</f>
        <v/>
      </c>
      <c r="AS90" s="18">
        <f>IF($AQ90="","",IFERROR(VLOOKUP(IF(ISNUMBER(FIND(" – ",$AQ90)),LEFT($AQ90,FIND(" – ",$AQ90)-1),$AQ90),ProdTbl,3,0),"کد ناشناخته"))</f>
        <v/>
      </c>
      <c r="AT90" s="22" t="n"/>
      <c r="AU90" s="21" t="n"/>
      <c r="AV90" s="20" t="n"/>
      <c r="AW90" s="18">
        <f>IF($AV90="","",IFERROR(VLOOKUP(IFERROR(VLOOKUP(IF(ISNUMBER(FIND(" – ",$AV90)),LEFT($AV90,FIND(" – ",$AV90)-1),$AV90),ProdTbl,5,0),""),BasketTbl,2,0),"کد ناشناخته"))</f>
        <v/>
      </c>
      <c r="AX90" s="18">
        <f>IF($AV90="","",IFERROR(VLOOKUP(IF(ISNUMBER(FIND(" – ",$AV90)),LEFT($AV90,FIND(" – ",$AV90)-1),$AV90),ProdTbl,3,0),"کد ناشناخته"))</f>
        <v/>
      </c>
      <c r="AY90" s="22" t="n"/>
      <c r="AZ90" s="21" t="n"/>
      <c r="BA90" s="20" t="n"/>
      <c r="BB90" s="18">
        <f>IF($BA90="","",IFERROR(VLOOKUP(IFERROR(VLOOKUP(IF(ISNUMBER(FIND(" – ",$BA90)),LEFT($BA90,FIND(" – ",$BA90)-1),$BA90),ProdTbl,5,0),""),BasketTbl,2,0),"کد ناشناخته"))</f>
        <v/>
      </c>
      <c r="BC90" s="18">
        <f>IF($BA90="","",IFERROR(VLOOKUP(IF(ISNUMBER(FIND(" – ",$BA90)),LEFT($BA90,FIND(" – ",$BA90)-1),$BA90),ProdTbl,3,0),"کد ناشناخته"))</f>
        <v/>
      </c>
      <c r="BD90" s="22" t="n"/>
      <c r="BE90" s="21" t="n"/>
      <c r="BF90" s="20" t="n"/>
      <c r="BG90" s="18">
        <f>IF($BF90="","",IFERROR(VLOOKUP(IFERROR(VLOOKUP(IF(ISNUMBER(FIND(" – ",$BF90)),LEFT($BF90,FIND(" – ",$BF90)-1),$BF90),ProdTbl,5,0),""),BasketTbl,2,0),"کد ناشناخته"))</f>
        <v/>
      </c>
      <c r="BH90" s="18">
        <f>IF($BF90="","",IFERROR(VLOOKUP(IF(ISNUMBER(FIND(" – ",$BF90)),LEFT($BF90,FIND(" – ",$BF90)-1),$BF90),ProdTbl,3,0),"کد ناشناخته"))</f>
        <v/>
      </c>
      <c r="BI90" s="22" t="n"/>
      <c r="BJ90" s="21" t="n"/>
      <c r="BK90" s="20" t="n"/>
      <c r="BL90" s="18">
        <f>IF($BK90="","",IFERROR(VLOOKUP(IFERROR(VLOOKUP(IF(ISNUMBER(FIND(" – ",$BK90)),LEFT($BK90,FIND(" – ",$BK90)-1),$BK90),ProdTbl,5,0),""),BasketTbl,2,0),"کد ناشناخته"))</f>
        <v/>
      </c>
      <c r="BM90" s="18">
        <f>IF($BK90="","",IFERROR(VLOOKUP(IF(ISNUMBER(FIND(" – ",$BK90)),LEFT($BK90,FIND(" – ",$BK90)-1),$BK90),ProdTbl,3,0),"کد ناشناخته"))</f>
        <v/>
      </c>
      <c r="BN90" s="22" t="n"/>
      <c r="BO90" s="21" t="n"/>
      <c r="BP90" s="20" t="n"/>
      <c r="BQ90" s="18">
        <f>IF($BP90="","",IFERROR(VLOOKUP(IFERROR(VLOOKUP(IF(ISNUMBER(FIND(" – ",$BP90)),LEFT($BP90,FIND(" – ",$BP90)-1),$BP90),ProdTbl,5,0),""),BasketTbl,2,0),"کد ناشناخته"))</f>
        <v/>
      </c>
      <c r="BR90" s="18">
        <f>IF($BP90="","",IFERROR(VLOOKUP(IF(ISNUMBER(FIND(" – ",$BP90)),LEFT($BP90,FIND(" – ",$BP90)-1),$BP90),ProdTbl,3,0),"کد ناشناخته"))</f>
        <v/>
      </c>
      <c r="BS90" s="22" t="n"/>
      <c r="BT90" s="21" t="n"/>
      <c r="BU90" s="20" t="n"/>
      <c r="BV90" s="18">
        <f>IF($BU90="","",IFERROR(VLOOKUP(IFERROR(VLOOKUP(IF(ISNUMBER(FIND(" – ",$BU90)),LEFT($BU90,FIND(" – ",$BU90)-1),$BU90),ProdTbl,5,0),""),BasketTbl,2,0),"کد ناشناخته"))</f>
        <v/>
      </c>
      <c r="BW90" s="18">
        <f>IF($BU90="","",IFERROR(VLOOKUP(IF(ISNUMBER(FIND(" – ",$BU90)),LEFT($BU90,FIND(" – ",$BU90)-1),$BU90),ProdTbl,3,0),"کد ناشناخته"))</f>
        <v/>
      </c>
      <c r="BX90" s="22" t="n"/>
      <c r="BY90" s="21" t="n"/>
      <c r="BZ90" s="20" t="n"/>
      <c r="CA90" s="18">
        <f>IF($BZ90="","",IFERROR(VLOOKUP(IFERROR(VLOOKUP(IF(ISNUMBER(FIND(" – ",$BZ90)),LEFT($BZ90,FIND(" – ",$BZ90)-1),$BZ90),ProdTbl,5,0),""),BasketTbl,2,0),"کد ناشناخته"))</f>
        <v/>
      </c>
      <c r="CB90" s="18">
        <f>IF($BZ90="","",IFERROR(VLOOKUP(IF(ISNUMBER(FIND(" – ",$BZ90)),LEFT($BZ90,FIND(" – ",$BZ90)-1),$BZ90),ProdTbl,3,0),"کد ناشناخته"))</f>
        <v/>
      </c>
      <c r="CC90" s="22" t="n"/>
      <c r="CD90" s="21" t="n"/>
      <c r="CE90" s="20" t="n"/>
      <c r="CF90" s="18">
        <f>IF($CE90="","",IFERROR(VLOOKUP(IFERROR(VLOOKUP(IF(ISNUMBER(FIND(" – ",$CE90)),LEFT($CE90,FIND(" – ",$CE90)-1),$CE90),ProdTbl,5,0),""),BasketTbl,2,0),"کد ناشناخته"))</f>
        <v/>
      </c>
      <c r="CG90" s="18">
        <f>IF($CE90="","",IFERROR(VLOOKUP(IF(ISNUMBER(FIND(" – ",$CE90)),LEFT($CE90,FIND(" – ",$CE90)-1),$CE90),ProdTbl,3,0),"کد ناشناخته"))</f>
        <v/>
      </c>
      <c r="CH90" s="22" t="n"/>
      <c r="CI90" s="21" t="n"/>
    </row>
    <row r="91">
      <c r="A91" s="18">
        <f>IF($B91="","",COUNTA($B$10:$B91))</f>
        <v/>
      </c>
      <c r="B91" s="19" t="n"/>
      <c r="C91" s="20" t="n"/>
      <c r="D91" s="19" t="n"/>
      <c r="E91" s="18">
        <f>IF($D91="","",IFERROR(VLOOKUP(IF(ISNUMBER(FIND(" – ",$D91)),LEFT($D91,FIND(" – ",$D91)-1),$D91),SellerTbl,2,0),"کد ناشناخته"))</f>
        <v/>
      </c>
      <c r="F91" s="21" t="n"/>
      <c r="G91" s="21" t="n"/>
      <c r="H91" s="22" t="n"/>
      <c r="I91" s="23">
        <f>IF(OR($F91="",$G91=""),"",$F91-$G91)</f>
        <v/>
      </c>
      <c r="J91" s="18">
        <f>IF($I91="","",IF(ABS($I91)&lt;=0.01*$F91,"√","×"))</f>
        <v/>
      </c>
      <c r="K91" s="23">
        <f>IF(COUNT($Q91,$V91,$AA91,$AF91,$AK91,$AP91,$AU91,$AZ91,$BE91,$BJ91,$BO91,$BT91,$BY91,$CD91,$CI91)=0,"",SUM($Q91,$V91,$AA91,$AF91,$AK91,$AP91,$AU91,$AZ91,$BE91,$BJ91,$BO91,$BT91,$BY91,$CD91,$CI91))</f>
        <v/>
      </c>
      <c r="L91" s="23">
        <f>IF(OR($F91="",$K91=""),"",$F91-$K91)</f>
        <v/>
      </c>
      <c r="M91" s="20" t="n"/>
      <c r="N91" s="18">
        <f>IF($M91="","",IFERROR(VLOOKUP(IFERROR(VLOOKUP(IF(ISNUMBER(FIND(" – ",$M91)),LEFT($M91,FIND(" – ",$M91)-1),$M91),ProdTbl,5,0),""),BasketTbl,2,0),"کد ناشناخته"))</f>
        <v/>
      </c>
      <c r="O91" s="18">
        <f>IF($M91="","",IFERROR(VLOOKUP(IF(ISNUMBER(FIND(" – ",$M91)),LEFT($M91,FIND(" – ",$M91)-1),$M91),ProdTbl,3,0),"کد ناشناخته"))</f>
        <v/>
      </c>
      <c r="P91" s="22" t="n"/>
      <c r="Q91" s="21" t="n"/>
      <c r="R91" s="20" t="n"/>
      <c r="S91" s="18">
        <f>IF($R91="","",IFERROR(VLOOKUP(IFERROR(VLOOKUP(IF(ISNUMBER(FIND(" – ",$R91)),LEFT($R91,FIND(" – ",$R91)-1),$R91),ProdTbl,5,0),""),BasketTbl,2,0),"کد ناشناخته"))</f>
        <v/>
      </c>
      <c r="T91" s="18">
        <f>IF($R91="","",IFERROR(VLOOKUP(IF(ISNUMBER(FIND(" – ",$R91)),LEFT($R91,FIND(" – ",$R91)-1),$R91),ProdTbl,3,0),"کد ناشناخته"))</f>
        <v/>
      </c>
      <c r="U91" s="22" t="n"/>
      <c r="V91" s="21" t="n"/>
      <c r="W91" s="20" t="n"/>
      <c r="X91" s="18">
        <f>IF($W91="","",IFERROR(VLOOKUP(IFERROR(VLOOKUP(IF(ISNUMBER(FIND(" – ",$W91)),LEFT($W91,FIND(" – ",$W91)-1),$W91),ProdTbl,5,0),""),BasketTbl,2,0),"کد ناشناخته"))</f>
        <v/>
      </c>
      <c r="Y91" s="18">
        <f>IF($W91="","",IFERROR(VLOOKUP(IF(ISNUMBER(FIND(" – ",$W91)),LEFT($W91,FIND(" – ",$W91)-1),$W91),ProdTbl,3,0),"کد ناشناخته"))</f>
        <v/>
      </c>
      <c r="Z91" s="22" t="n"/>
      <c r="AA91" s="21" t="n"/>
      <c r="AB91" s="20" t="n"/>
      <c r="AC91" s="18">
        <f>IF($AB91="","",IFERROR(VLOOKUP(IFERROR(VLOOKUP(IF(ISNUMBER(FIND(" – ",$AB91)),LEFT($AB91,FIND(" – ",$AB91)-1),$AB91),ProdTbl,5,0),""),BasketTbl,2,0),"کد ناشناخته"))</f>
        <v/>
      </c>
      <c r="AD91" s="18">
        <f>IF($AB91="","",IFERROR(VLOOKUP(IF(ISNUMBER(FIND(" – ",$AB91)),LEFT($AB91,FIND(" – ",$AB91)-1),$AB91),ProdTbl,3,0),"کد ناشناخته"))</f>
        <v/>
      </c>
      <c r="AE91" s="22" t="n"/>
      <c r="AF91" s="21" t="n"/>
      <c r="AG91" s="20" t="n"/>
      <c r="AH91" s="18">
        <f>IF($AG91="","",IFERROR(VLOOKUP(IFERROR(VLOOKUP(IF(ISNUMBER(FIND(" – ",$AG91)),LEFT($AG91,FIND(" – ",$AG91)-1),$AG91),ProdTbl,5,0),""),BasketTbl,2,0),"کد ناشناخته"))</f>
        <v/>
      </c>
      <c r="AI91" s="18">
        <f>IF($AG91="","",IFERROR(VLOOKUP(IF(ISNUMBER(FIND(" – ",$AG91)),LEFT($AG91,FIND(" – ",$AG91)-1),$AG91),ProdTbl,3,0),"کد ناشناخته"))</f>
        <v/>
      </c>
      <c r="AJ91" s="22" t="n"/>
      <c r="AK91" s="21" t="n"/>
      <c r="AL91" s="20" t="n"/>
      <c r="AM91" s="18">
        <f>IF($AL91="","",IFERROR(VLOOKUP(IFERROR(VLOOKUP(IF(ISNUMBER(FIND(" – ",$AL91)),LEFT($AL91,FIND(" – ",$AL91)-1),$AL91),ProdTbl,5,0),""),BasketTbl,2,0),"کد ناشناخته"))</f>
        <v/>
      </c>
      <c r="AN91" s="18">
        <f>IF($AL91="","",IFERROR(VLOOKUP(IF(ISNUMBER(FIND(" – ",$AL91)),LEFT($AL91,FIND(" – ",$AL91)-1),$AL91),ProdTbl,3,0),"کد ناشناخته"))</f>
        <v/>
      </c>
      <c r="AO91" s="22" t="n"/>
      <c r="AP91" s="21" t="n"/>
      <c r="AQ91" s="20" t="n"/>
      <c r="AR91" s="18">
        <f>IF($AQ91="","",IFERROR(VLOOKUP(IFERROR(VLOOKUP(IF(ISNUMBER(FIND(" – ",$AQ91)),LEFT($AQ91,FIND(" – ",$AQ91)-1),$AQ91),ProdTbl,5,0),""),BasketTbl,2,0),"کد ناشناخته"))</f>
        <v/>
      </c>
      <c r="AS91" s="18">
        <f>IF($AQ91="","",IFERROR(VLOOKUP(IF(ISNUMBER(FIND(" – ",$AQ91)),LEFT($AQ91,FIND(" – ",$AQ91)-1),$AQ91),ProdTbl,3,0),"کد ناشناخته"))</f>
        <v/>
      </c>
      <c r="AT91" s="22" t="n"/>
      <c r="AU91" s="21" t="n"/>
      <c r="AV91" s="20" t="n"/>
      <c r="AW91" s="18">
        <f>IF($AV91="","",IFERROR(VLOOKUP(IFERROR(VLOOKUP(IF(ISNUMBER(FIND(" – ",$AV91)),LEFT($AV91,FIND(" – ",$AV91)-1),$AV91),ProdTbl,5,0),""),BasketTbl,2,0),"کد ناشناخته"))</f>
        <v/>
      </c>
      <c r="AX91" s="18">
        <f>IF($AV91="","",IFERROR(VLOOKUP(IF(ISNUMBER(FIND(" – ",$AV91)),LEFT($AV91,FIND(" – ",$AV91)-1),$AV91),ProdTbl,3,0),"کد ناشناخته"))</f>
        <v/>
      </c>
      <c r="AY91" s="22" t="n"/>
      <c r="AZ91" s="21" t="n"/>
      <c r="BA91" s="20" t="n"/>
      <c r="BB91" s="18">
        <f>IF($BA91="","",IFERROR(VLOOKUP(IFERROR(VLOOKUP(IF(ISNUMBER(FIND(" – ",$BA91)),LEFT($BA91,FIND(" – ",$BA91)-1),$BA91),ProdTbl,5,0),""),BasketTbl,2,0),"کد ناشناخته"))</f>
        <v/>
      </c>
      <c r="BC91" s="18">
        <f>IF($BA91="","",IFERROR(VLOOKUP(IF(ISNUMBER(FIND(" – ",$BA91)),LEFT($BA91,FIND(" – ",$BA91)-1),$BA91),ProdTbl,3,0),"کد ناشناخته"))</f>
        <v/>
      </c>
      <c r="BD91" s="22" t="n"/>
      <c r="BE91" s="21" t="n"/>
      <c r="BF91" s="20" t="n"/>
      <c r="BG91" s="18">
        <f>IF($BF91="","",IFERROR(VLOOKUP(IFERROR(VLOOKUP(IF(ISNUMBER(FIND(" – ",$BF91)),LEFT($BF91,FIND(" – ",$BF91)-1),$BF91),ProdTbl,5,0),""),BasketTbl,2,0),"کد ناشناخته"))</f>
        <v/>
      </c>
      <c r="BH91" s="18">
        <f>IF($BF91="","",IFERROR(VLOOKUP(IF(ISNUMBER(FIND(" – ",$BF91)),LEFT($BF91,FIND(" – ",$BF91)-1),$BF91),ProdTbl,3,0),"کد ناشناخته"))</f>
        <v/>
      </c>
      <c r="BI91" s="22" t="n"/>
      <c r="BJ91" s="21" t="n"/>
      <c r="BK91" s="20" t="n"/>
      <c r="BL91" s="18">
        <f>IF($BK91="","",IFERROR(VLOOKUP(IFERROR(VLOOKUP(IF(ISNUMBER(FIND(" – ",$BK91)),LEFT($BK91,FIND(" – ",$BK91)-1),$BK91),ProdTbl,5,0),""),BasketTbl,2,0),"کد ناشناخته"))</f>
        <v/>
      </c>
      <c r="BM91" s="18">
        <f>IF($BK91="","",IFERROR(VLOOKUP(IF(ISNUMBER(FIND(" – ",$BK91)),LEFT($BK91,FIND(" – ",$BK91)-1),$BK91),ProdTbl,3,0),"کد ناشناخته"))</f>
        <v/>
      </c>
      <c r="BN91" s="22" t="n"/>
      <c r="BO91" s="21" t="n"/>
      <c r="BP91" s="20" t="n"/>
      <c r="BQ91" s="18">
        <f>IF($BP91="","",IFERROR(VLOOKUP(IFERROR(VLOOKUP(IF(ISNUMBER(FIND(" – ",$BP91)),LEFT($BP91,FIND(" – ",$BP91)-1),$BP91),ProdTbl,5,0),""),BasketTbl,2,0),"کد ناشناخته"))</f>
        <v/>
      </c>
      <c r="BR91" s="18">
        <f>IF($BP91="","",IFERROR(VLOOKUP(IF(ISNUMBER(FIND(" – ",$BP91)),LEFT($BP91,FIND(" – ",$BP91)-1),$BP91),ProdTbl,3,0),"کد ناشناخته"))</f>
        <v/>
      </c>
      <c r="BS91" s="22" t="n"/>
      <c r="BT91" s="21" t="n"/>
      <c r="BU91" s="20" t="n"/>
      <c r="BV91" s="18">
        <f>IF($BU91="","",IFERROR(VLOOKUP(IFERROR(VLOOKUP(IF(ISNUMBER(FIND(" – ",$BU91)),LEFT($BU91,FIND(" – ",$BU91)-1),$BU91),ProdTbl,5,0),""),BasketTbl,2,0),"کد ناشناخته"))</f>
        <v/>
      </c>
      <c r="BW91" s="18">
        <f>IF($BU91="","",IFERROR(VLOOKUP(IF(ISNUMBER(FIND(" – ",$BU91)),LEFT($BU91,FIND(" – ",$BU91)-1),$BU91),ProdTbl,3,0),"کد ناشناخته"))</f>
        <v/>
      </c>
      <c r="BX91" s="22" t="n"/>
      <c r="BY91" s="21" t="n"/>
      <c r="BZ91" s="20" t="n"/>
      <c r="CA91" s="18">
        <f>IF($BZ91="","",IFERROR(VLOOKUP(IFERROR(VLOOKUP(IF(ISNUMBER(FIND(" – ",$BZ91)),LEFT($BZ91,FIND(" – ",$BZ91)-1),$BZ91),ProdTbl,5,0),""),BasketTbl,2,0),"کد ناشناخته"))</f>
        <v/>
      </c>
      <c r="CB91" s="18">
        <f>IF($BZ91="","",IFERROR(VLOOKUP(IF(ISNUMBER(FIND(" – ",$BZ91)),LEFT($BZ91,FIND(" – ",$BZ91)-1),$BZ91),ProdTbl,3,0),"کد ناشناخته"))</f>
        <v/>
      </c>
      <c r="CC91" s="22" t="n"/>
      <c r="CD91" s="21" t="n"/>
      <c r="CE91" s="20" t="n"/>
      <c r="CF91" s="18">
        <f>IF($CE91="","",IFERROR(VLOOKUP(IFERROR(VLOOKUP(IF(ISNUMBER(FIND(" – ",$CE91)),LEFT($CE91,FIND(" – ",$CE91)-1),$CE91),ProdTbl,5,0),""),BasketTbl,2,0),"کد ناشناخته"))</f>
        <v/>
      </c>
      <c r="CG91" s="18">
        <f>IF($CE91="","",IFERROR(VLOOKUP(IF(ISNUMBER(FIND(" – ",$CE91)),LEFT($CE91,FIND(" – ",$CE91)-1),$CE91),ProdTbl,3,0),"کد ناشناخته"))</f>
        <v/>
      </c>
      <c r="CH91" s="22" t="n"/>
      <c r="CI91" s="21" t="n"/>
    </row>
    <row r="92">
      <c r="A92" s="18">
        <f>IF($B92="","",COUNTA($B$10:$B92))</f>
        <v/>
      </c>
      <c r="B92" s="19" t="n"/>
      <c r="C92" s="20" t="n"/>
      <c r="D92" s="19" t="n"/>
      <c r="E92" s="18">
        <f>IF($D92="","",IFERROR(VLOOKUP(IF(ISNUMBER(FIND(" – ",$D92)),LEFT($D92,FIND(" – ",$D92)-1),$D92),SellerTbl,2,0),"کد ناشناخته"))</f>
        <v/>
      </c>
      <c r="F92" s="21" t="n"/>
      <c r="G92" s="21" t="n"/>
      <c r="H92" s="22" t="n"/>
      <c r="I92" s="23">
        <f>IF(OR($F92="",$G92=""),"",$F92-$G92)</f>
        <v/>
      </c>
      <c r="J92" s="18">
        <f>IF($I92="","",IF(ABS($I92)&lt;=0.01*$F92,"√","×"))</f>
        <v/>
      </c>
      <c r="K92" s="23">
        <f>IF(COUNT($Q92,$V92,$AA92,$AF92,$AK92,$AP92,$AU92,$AZ92,$BE92,$BJ92,$BO92,$BT92,$BY92,$CD92,$CI92)=0,"",SUM($Q92,$V92,$AA92,$AF92,$AK92,$AP92,$AU92,$AZ92,$BE92,$BJ92,$BO92,$BT92,$BY92,$CD92,$CI92))</f>
        <v/>
      </c>
      <c r="L92" s="23">
        <f>IF(OR($F92="",$K92=""),"",$F92-$K92)</f>
        <v/>
      </c>
      <c r="M92" s="20" t="n"/>
      <c r="N92" s="18">
        <f>IF($M92="","",IFERROR(VLOOKUP(IFERROR(VLOOKUP(IF(ISNUMBER(FIND(" – ",$M92)),LEFT($M92,FIND(" – ",$M92)-1),$M92),ProdTbl,5,0),""),BasketTbl,2,0),"کد ناشناخته"))</f>
        <v/>
      </c>
      <c r="O92" s="18">
        <f>IF($M92="","",IFERROR(VLOOKUP(IF(ISNUMBER(FIND(" – ",$M92)),LEFT($M92,FIND(" – ",$M92)-1),$M92),ProdTbl,3,0),"کد ناشناخته"))</f>
        <v/>
      </c>
      <c r="P92" s="22" t="n"/>
      <c r="Q92" s="21" t="n"/>
      <c r="R92" s="20" t="n"/>
      <c r="S92" s="18">
        <f>IF($R92="","",IFERROR(VLOOKUP(IFERROR(VLOOKUP(IF(ISNUMBER(FIND(" – ",$R92)),LEFT($R92,FIND(" – ",$R92)-1),$R92),ProdTbl,5,0),""),BasketTbl,2,0),"کد ناشناخته"))</f>
        <v/>
      </c>
      <c r="T92" s="18">
        <f>IF($R92="","",IFERROR(VLOOKUP(IF(ISNUMBER(FIND(" – ",$R92)),LEFT($R92,FIND(" – ",$R92)-1),$R92),ProdTbl,3,0),"کد ناشناخته"))</f>
        <v/>
      </c>
      <c r="U92" s="22" t="n"/>
      <c r="V92" s="21" t="n"/>
      <c r="W92" s="20" t="n"/>
      <c r="X92" s="18">
        <f>IF($W92="","",IFERROR(VLOOKUP(IFERROR(VLOOKUP(IF(ISNUMBER(FIND(" – ",$W92)),LEFT($W92,FIND(" – ",$W92)-1),$W92),ProdTbl,5,0),""),BasketTbl,2,0),"کد ناشناخته"))</f>
        <v/>
      </c>
      <c r="Y92" s="18">
        <f>IF($W92="","",IFERROR(VLOOKUP(IF(ISNUMBER(FIND(" – ",$W92)),LEFT($W92,FIND(" – ",$W92)-1),$W92),ProdTbl,3,0),"کد ناشناخته"))</f>
        <v/>
      </c>
      <c r="Z92" s="22" t="n"/>
      <c r="AA92" s="21" t="n"/>
      <c r="AB92" s="20" t="n"/>
      <c r="AC92" s="18">
        <f>IF($AB92="","",IFERROR(VLOOKUP(IFERROR(VLOOKUP(IF(ISNUMBER(FIND(" – ",$AB92)),LEFT($AB92,FIND(" – ",$AB92)-1),$AB92),ProdTbl,5,0),""),BasketTbl,2,0),"کد ناشناخته"))</f>
        <v/>
      </c>
      <c r="AD92" s="18">
        <f>IF($AB92="","",IFERROR(VLOOKUP(IF(ISNUMBER(FIND(" – ",$AB92)),LEFT($AB92,FIND(" – ",$AB92)-1),$AB92),ProdTbl,3,0),"کد ناشناخته"))</f>
        <v/>
      </c>
      <c r="AE92" s="22" t="n"/>
      <c r="AF92" s="21" t="n"/>
      <c r="AG92" s="20" t="n"/>
      <c r="AH92" s="18">
        <f>IF($AG92="","",IFERROR(VLOOKUP(IFERROR(VLOOKUP(IF(ISNUMBER(FIND(" – ",$AG92)),LEFT($AG92,FIND(" – ",$AG92)-1),$AG92),ProdTbl,5,0),""),BasketTbl,2,0),"کد ناشناخته"))</f>
        <v/>
      </c>
      <c r="AI92" s="18">
        <f>IF($AG92="","",IFERROR(VLOOKUP(IF(ISNUMBER(FIND(" – ",$AG92)),LEFT($AG92,FIND(" – ",$AG92)-1),$AG92),ProdTbl,3,0),"کد ناشناخته"))</f>
        <v/>
      </c>
      <c r="AJ92" s="22" t="n"/>
      <c r="AK92" s="21" t="n"/>
      <c r="AL92" s="20" t="n"/>
      <c r="AM92" s="18">
        <f>IF($AL92="","",IFERROR(VLOOKUP(IFERROR(VLOOKUP(IF(ISNUMBER(FIND(" – ",$AL92)),LEFT($AL92,FIND(" – ",$AL92)-1),$AL92),ProdTbl,5,0),""),BasketTbl,2,0),"کد ناشناخته"))</f>
        <v/>
      </c>
      <c r="AN92" s="18">
        <f>IF($AL92="","",IFERROR(VLOOKUP(IF(ISNUMBER(FIND(" – ",$AL92)),LEFT($AL92,FIND(" – ",$AL92)-1),$AL92),ProdTbl,3,0),"کد ناشناخته"))</f>
        <v/>
      </c>
      <c r="AO92" s="22" t="n"/>
      <c r="AP92" s="21" t="n"/>
      <c r="AQ92" s="20" t="n"/>
      <c r="AR92" s="18">
        <f>IF($AQ92="","",IFERROR(VLOOKUP(IFERROR(VLOOKUP(IF(ISNUMBER(FIND(" – ",$AQ92)),LEFT($AQ92,FIND(" – ",$AQ92)-1),$AQ92),ProdTbl,5,0),""),BasketTbl,2,0),"کد ناشناخته"))</f>
        <v/>
      </c>
      <c r="AS92" s="18">
        <f>IF($AQ92="","",IFERROR(VLOOKUP(IF(ISNUMBER(FIND(" – ",$AQ92)),LEFT($AQ92,FIND(" – ",$AQ92)-1),$AQ92),ProdTbl,3,0),"کد ناشناخته"))</f>
        <v/>
      </c>
      <c r="AT92" s="22" t="n"/>
      <c r="AU92" s="21" t="n"/>
      <c r="AV92" s="20" t="n"/>
      <c r="AW92" s="18">
        <f>IF($AV92="","",IFERROR(VLOOKUP(IFERROR(VLOOKUP(IF(ISNUMBER(FIND(" – ",$AV92)),LEFT($AV92,FIND(" – ",$AV92)-1),$AV92),ProdTbl,5,0),""),BasketTbl,2,0),"کد ناشناخته"))</f>
        <v/>
      </c>
      <c r="AX92" s="18">
        <f>IF($AV92="","",IFERROR(VLOOKUP(IF(ISNUMBER(FIND(" – ",$AV92)),LEFT($AV92,FIND(" – ",$AV92)-1),$AV92),ProdTbl,3,0),"کد ناشناخته"))</f>
        <v/>
      </c>
      <c r="AY92" s="22" t="n"/>
      <c r="AZ92" s="21" t="n"/>
      <c r="BA92" s="20" t="n"/>
      <c r="BB92" s="18">
        <f>IF($BA92="","",IFERROR(VLOOKUP(IFERROR(VLOOKUP(IF(ISNUMBER(FIND(" – ",$BA92)),LEFT($BA92,FIND(" – ",$BA92)-1),$BA92),ProdTbl,5,0),""),BasketTbl,2,0),"کد ناشناخته"))</f>
        <v/>
      </c>
      <c r="BC92" s="18">
        <f>IF($BA92="","",IFERROR(VLOOKUP(IF(ISNUMBER(FIND(" – ",$BA92)),LEFT($BA92,FIND(" – ",$BA92)-1),$BA92),ProdTbl,3,0),"کد ناشناخته"))</f>
        <v/>
      </c>
      <c r="BD92" s="22" t="n"/>
      <c r="BE92" s="21" t="n"/>
      <c r="BF92" s="20" t="n"/>
      <c r="BG92" s="18">
        <f>IF($BF92="","",IFERROR(VLOOKUP(IFERROR(VLOOKUP(IF(ISNUMBER(FIND(" – ",$BF92)),LEFT($BF92,FIND(" – ",$BF92)-1),$BF92),ProdTbl,5,0),""),BasketTbl,2,0),"کد ناشناخته"))</f>
        <v/>
      </c>
      <c r="BH92" s="18">
        <f>IF($BF92="","",IFERROR(VLOOKUP(IF(ISNUMBER(FIND(" – ",$BF92)),LEFT($BF92,FIND(" – ",$BF92)-1),$BF92),ProdTbl,3,0),"کد ناشناخته"))</f>
        <v/>
      </c>
      <c r="BI92" s="22" t="n"/>
      <c r="BJ92" s="21" t="n"/>
      <c r="BK92" s="20" t="n"/>
      <c r="BL92" s="18">
        <f>IF($BK92="","",IFERROR(VLOOKUP(IFERROR(VLOOKUP(IF(ISNUMBER(FIND(" – ",$BK92)),LEFT($BK92,FIND(" – ",$BK92)-1),$BK92),ProdTbl,5,0),""),BasketTbl,2,0),"کد ناشناخته"))</f>
        <v/>
      </c>
      <c r="BM92" s="18">
        <f>IF($BK92="","",IFERROR(VLOOKUP(IF(ISNUMBER(FIND(" – ",$BK92)),LEFT($BK92,FIND(" – ",$BK92)-1),$BK92),ProdTbl,3,0),"کد ناشناخته"))</f>
        <v/>
      </c>
      <c r="BN92" s="22" t="n"/>
      <c r="BO92" s="21" t="n"/>
      <c r="BP92" s="20" t="n"/>
      <c r="BQ92" s="18">
        <f>IF($BP92="","",IFERROR(VLOOKUP(IFERROR(VLOOKUP(IF(ISNUMBER(FIND(" – ",$BP92)),LEFT($BP92,FIND(" – ",$BP92)-1),$BP92),ProdTbl,5,0),""),BasketTbl,2,0),"کد ناشناخته"))</f>
        <v/>
      </c>
      <c r="BR92" s="18">
        <f>IF($BP92="","",IFERROR(VLOOKUP(IF(ISNUMBER(FIND(" – ",$BP92)),LEFT($BP92,FIND(" – ",$BP92)-1),$BP92),ProdTbl,3,0),"کد ناشناخته"))</f>
        <v/>
      </c>
      <c r="BS92" s="22" t="n"/>
      <c r="BT92" s="21" t="n"/>
      <c r="BU92" s="20" t="n"/>
      <c r="BV92" s="18">
        <f>IF($BU92="","",IFERROR(VLOOKUP(IFERROR(VLOOKUP(IF(ISNUMBER(FIND(" – ",$BU92)),LEFT($BU92,FIND(" – ",$BU92)-1),$BU92),ProdTbl,5,0),""),BasketTbl,2,0),"کد ناشناخته"))</f>
        <v/>
      </c>
      <c r="BW92" s="18">
        <f>IF($BU92="","",IFERROR(VLOOKUP(IF(ISNUMBER(FIND(" – ",$BU92)),LEFT($BU92,FIND(" – ",$BU92)-1),$BU92),ProdTbl,3,0),"کد ناشناخته"))</f>
        <v/>
      </c>
      <c r="BX92" s="22" t="n"/>
      <c r="BY92" s="21" t="n"/>
      <c r="BZ92" s="20" t="n"/>
      <c r="CA92" s="18">
        <f>IF($BZ92="","",IFERROR(VLOOKUP(IFERROR(VLOOKUP(IF(ISNUMBER(FIND(" – ",$BZ92)),LEFT($BZ92,FIND(" – ",$BZ92)-1),$BZ92),ProdTbl,5,0),""),BasketTbl,2,0),"کد ناشناخته"))</f>
        <v/>
      </c>
      <c r="CB92" s="18">
        <f>IF($BZ92="","",IFERROR(VLOOKUP(IF(ISNUMBER(FIND(" – ",$BZ92)),LEFT($BZ92,FIND(" – ",$BZ92)-1),$BZ92),ProdTbl,3,0),"کد ناشناخته"))</f>
        <v/>
      </c>
      <c r="CC92" s="22" t="n"/>
      <c r="CD92" s="21" t="n"/>
      <c r="CE92" s="20" t="n"/>
      <c r="CF92" s="18">
        <f>IF($CE92="","",IFERROR(VLOOKUP(IFERROR(VLOOKUP(IF(ISNUMBER(FIND(" – ",$CE92)),LEFT($CE92,FIND(" – ",$CE92)-1),$CE92),ProdTbl,5,0),""),BasketTbl,2,0),"کد ناشناخته"))</f>
        <v/>
      </c>
      <c r="CG92" s="18">
        <f>IF($CE92="","",IFERROR(VLOOKUP(IF(ISNUMBER(FIND(" – ",$CE92)),LEFT($CE92,FIND(" – ",$CE92)-1),$CE92),ProdTbl,3,0),"کد ناشناخته"))</f>
        <v/>
      </c>
      <c r="CH92" s="22" t="n"/>
      <c r="CI92" s="21" t="n"/>
    </row>
    <row r="93">
      <c r="A93" s="18">
        <f>IF($B93="","",COUNTA($B$10:$B93))</f>
        <v/>
      </c>
      <c r="B93" s="19" t="n"/>
      <c r="C93" s="20" t="n"/>
      <c r="D93" s="19" t="n"/>
      <c r="E93" s="18">
        <f>IF($D93="","",IFERROR(VLOOKUP(IF(ISNUMBER(FIND(" – ",$D93)),LEFT($D93,FIND(" – ",$D93)-1),$D93),SellerTbl,2,0),"کد ناشناخته"))</f>
        <v/>
      </c>
      <c r="F93" s="21" t="n"/>
      <c r="G93" s="21" t="n"/>
      <c r="H93" s="22" t="n"/>
      <c r="I93" s="23">
        <f>IF(OR($F93="",$G93=""),"",$F93-$G93)</f>
        <v/>
      </c>
      <c r="J93" s="18">
        <f>IF($I93="","",IF(ABS($I93)&lt;=0.01*$F93,"√","×"))</f>
        <v/>
      </c>
      <c r="K93" s="23">
        <f>IF(COUNT($Q93,$V93,$AA93,$AF93,$AK93,$AP93,$AU93,$AZ93,$BE93,$BJ93,$BO93,$BT93,$BY93,$CD93,$CI93)=0,"",SUM($Q93,$V93,$AA93,$AF93,$AK93,$AP93,$AU93,$AZ93,$BE93,$BJ93,$BO93,$BT93,$BY93,$CD93,$CI93))</f>
        <v/>
      </c>
      <c r="L93" s="23">
        <f>IF(OR($F93="",$K93=""),"",$F93-$K93)</f>
        <v/>
      </c>
      <c r="M93" s="20" t="n"/>
      <c r="N93" s="18">
        <f>IF($M93="","",IFERROR(VLOOKUP(IFERROR(VLOOKUP(IF(ISNUMBER(FIND(" – ",$M93)),LEFT($M93,FIND(" – ",$M93)-1),$M93),ProdTbl,5,0),""),BasketTbl,2,0),"کد ناشناخته"))</f>
        <v/>
      </c>
      <c r="O93" s="18">
        <f>IF($M93="","",IFERROR(VLOOKUP(IF(ISNUMBER(FIND(" – ",$M93)),LEFT($M93,FIND(" – ",$M93)-1),$M93),ProdTbl,3,0),"کد ناشناخته"))</f>
        <v/>
      </c>
      <c r="P93" s="22" t="n"/>
      <c r="Q93" s="21" t="n"/>
      <c r="R93" s="20" t="n"/>
      <c r="S93" s="18">
        <f>IF($R93="","",IFERROR(VLOOKUP(IFERROR(VLOOKUP(IF(ISNUMBER(FIND(" – ",$R93)),LEFT($R93,FIND(" – ",$R93)-1),$R93),ProdTbl,5,0),""),BasketTbl,2,0),"کد ناشناخته"))</f>
        <v/>
      </c>
      <c r="T93" s="18">
        <f>IF($R93="","",IFERROR(VLOOKUP(IF(ISNUMBER(FIND(" – ",$R93)),LEFT($R93,FIND(" – ",$R93)-1),$R93),ProdTbl,3,0),"کد ناشناخته"))</f>
        <v/>
      </c>
      <c r="U93" s="22" t="n"/>
      <c r="V93" s="21" t="n"/>
      <c r="W93" s="20" t="n"/>
      <c r="X93" s="18">
        <f>IF($W93="","",IFERROR(VLOOKUP(IFERROR(VLOOKUP(IF(ISNUMBER(FIND(" – ",$W93)),LEFT($W93,FIND(" – ",$W93)-1),$W93),ProdTbl,5,0),""),BasketTbl,2,0),"کد ناشناخته"))</f>
        <v/>
      </c>
      <c r="Y93" s="18">
        <f>IF($W93="","",IFERROR(VLOOKUP(IF(ISNUMBER(FIND(" – ",$W93)),LEFT($W93,FIND(" – ",$W93)-1),$W93),ProdTbl,3,0),"کد ناشناخته"))</f>
        <v/>
      </c>
      <c r="Z93" s="22" t="n"/>
      <c r="AA93" s="21" t="n"/>
      <c r="AB93" s="20" t="n"/>
      <c r="AC93" s="18">
        <f>IF($AB93="","",IFERROR(VLOOKUP(IFERROR(VLOOKUP(IF(ISNUMBER(FIND(" – ",$AB93)),LEFT($AB93,FIND(" – ",$AB93)-1),$AB93),ProdTbl,5,0),""),BasketTbl,2,0),"کد ناشناخته"))</f>
        <v/>
      </c>
      <c r="AD93" s="18">
        <f>IF($AB93="","",IFERROR(VLOOKUP(IF(ISNUMBER(FIND(" – ",$AB93)),LEFT($AB93,FIND(" – ",$AB93)-1),$AB93),ProdTbl,3,0),"کد ناشناخته"))</f>
        <v/>
      </c>
      <c r="AE93" s="22" t="n"/>
      <c r="AF93" s="21" t="n"/>
      <c r="AG93" s="20" t="n"/>
      <c r="AH93" s="18">
        <f>IF($AG93="","",IFERROR(VLOOKUP(IFERROR(VLOOKUP(IF(ISNUMBER(FIND(" – ",$AG93)),LEFT($AG93,FIND(" – ",$AG93)-1),$AG93),ProdTbl,5,0),""),BasketTbl,2,0),"کد ناشناخته"))</f>
        <v/>
      </c>
      <c r="AI93" s="18">
        <f>IF($AG93="","",IFERROR(VLOOKUP(IF(ISNUMBER(FIND(" – ",$AG93)),LEFT($AG93,FIND(" – ",$AG93)-1),$AG93),ProdTbl,3,0),"کد ناشناخته"))</f>
        <v/>
      </c>
      <c r="AJ93" s="22" t="n"/>
      <c r="AK93" s="21" t="n"/>
      <c r="AL93" s="20" t="n"/>
      <c r="AM93" s="18">
        <f>IF($AL93="","",IFERROR(VLOOKUP(IFERROR(VLOOKUP(IF(ISNUMBER(FIND(" – ",$AL93)),LEFT($AL93,FIND(" – ",$AL93)-1),$AL93),ProdTbl,5,0),""),BasketTbl,2,0),"کد ناشناخته"))</f>
        <v/>
      </c>
      <c r="AN93" s="18">
        <f>IF($AL93="","",IFERROR(VLOOKUP(IF(ISNUMBER(FIND(" – ",$AL93)),LEFT($AL93,FIND(" – ",$AL93)-1),$AL93),ProdTbl,3,0),"کد ناشناخته"))</f>
        <v/>
      </c>
      <c r="AO93" s="22" t="n"/>
      <c r="AP93" s="21" t="n"/>
      <c r="AQ93" s="20" t="n"/>
      <c r="AR93" s="18">
        <f>IF($AQ93="","",IFERROR(VLOOKUP(IFERROR(VLOOKUP(IF(ISNUMBER(FIND(" – ",$AQ93)),LEFT($AQ93,FIND(" – ",$AQ93)-1),$AQ93),ProdTbl,5,0),""),BasketTbl,2,0),"کد ناشناخته"))</f>
        <v/>
      </c>
      <c r="AS93" s="18">
        <f>IF($AQ93="","",IFERROR(VLOOKUP(IF(ISNUMBER(FIND(" – ",$AQ93)),LEFT($AQ93,FIND(" – ",$AQ93)-1),$AQ93),ProdTbl,3,0),"کد ناشناخته"))</f>
        <v/>
      </c>
      <c r="AT93" s="22" t="n"/>
      <c r="AU93" s="21" t="n"/>
      <c r="AV93" s="20" t="n"/>
      <c r="AW93" s="18">
        <f>IF($AV93="","",IFERROR(VLOOKUP(IFERROR(VLOOKUP(IF(ISNUMBER(FIND(" – ",$AV93)),LEFT($AV93,FIND(" – ",$AV93)-1),$AV93),ProdTbl,5,0),""),BasketTbl,2,0),"کد ناشناخته"))</f>
        <v/>
      </c>
      <c r="AX93" s="18">
        <f>IF($AV93="","",IFERROR(VLOOKUP(IF(ISNUMBER(FIND(" – ",$AV93)),LEFT($AV93,FIND(" – ",$AV93)-1),$AV93),ProdTbl,3,0),"کد ناشناخته"))</f>
        <v/>
      </c>
      <c r="AY93" s="22" t="n"/>
      <c r="AZ93" s="21" t="n"/>
      <c r="BA93" s="20" t="n"/>
      <c r="BB93" s="18">
        <f>IF($BA93="","",IFERROR(VLOOKUP(IFERROR(VLOOKUP(IF(ISNUMBER(FIND(" – ",$BA93)),LEFT($BA93,FIND(" – ",$BA93)-1),$BA93),ProdTbl,5,0),""),BasketTbl,2,0),"کد ناشناخته"))</f>
        <v/>
      </c>
      <c r="BC93" s="18">
        <f>IF($BA93="","",IFERROR(VLOOKUP(IF(ISNUMBER(FIND(" – ",$BA93)),LEFT($BA93,FIND(" – ",$BA93)-1),$BA93),ProdTbl,3,0),"کد ناشناخته"))</f>
        <v/>
      </c>
      <c r="BD93" s="22" t="n"/>
      <c r="BE93" s="21" t="n"/>
      <c r="BF93" s="20" t="n"/>
      <c r="BG93" s="18">
        <f>IF($BF93="","",IFERROR(VLOOKUP(IFERROR(VLOOKUP(IF(ISNUMBER(FIND(" – ",$BF93)),LEFT($BF93,FIND(" – ",$BF93)-1),$BF93),ProdTbl,5,0),""),BasketTbl,2,0),"کد ناشناخته"))</f>
        <v/>
      </c>
      <c r="BH93" s="18">
        <f>IF($BF93="","",IFERROR(VLOOKUP(IF(ISNUMBER(FIND(" – ",$BF93)),LEFT($BF93,FIND(" – ",$BF93)-1),$BF93),ProdTbl,3,0),"کد ناشناخته"))</f>
        <v/>
      </c>
      <c r="BI93" s="22" t="n"/>
      <c r="BJ93" s="21" t="n"/>
      <c r="BK93" s="20" t="n"/>
      <c r="BL93" s="18">
        <f>IF($BK93="","",IFERROR(VLOOKUP(IFERROR(VLOOKUP(IF(ISNUMBER(FIND(" – ",$BK93)),LEFT($BK93,FIND(" – ",$BK93)-1),$BK93),ProdTbl,5,0),""),BasketTbl,2,0),"کد ناشناخته"))</f>
        <v/>
      </c>
      <c r="BM93" s="18">
        <f>IF($BK93="","",IFERROR(VLOOKUP(IF(ISNUMBER(FIND(" – ",$BK93)),LEFT($BK93,FIND(" – ",$BK93)-1),$BK93),ProdTbl,3,0),"کد ناشناخته"))</f>
        <v/>
      </c>
      <c r="BN93" s="22" t="n"/>
      <c r="BO93" s="21" t="n"/>
      <c r="BP93" s="20" t="n"/>
      <c r="BQ93" s="18">
        <f>IF($BP93="","",IFERROR(VLOOKUP(IFERROR(VLOOKUP(IF(ISNUMBER(FIND(" – ",$BP93)),LEFT($BP93,FIND(" – ",$BP93)-1),$BP93),ProdTbl,5,0),""),BasketTbl,2,0),"کد ناشناخته"))</f>
        <v/>
      </c>
      <c r="BR93" s="18">
        <f>IF($BP93="","",IFERROR(VLOOKUP(IF(ISNUMBER(FIND(" – ",$BP93)),LEFT($BP93,FIND(" – ",$BP93)-1),$BP93),ProdTbl,3,0),"کد ناشناخته"))</f>
        <v/>
      </c>
      <c r="BS93" s="22" t="n"/>
      <c r="BT93" s="21" t="n"/>
      <c r="BU93" s="20" t="n"/>
      <c r="BV93" s="18">
        <f>IF($BU93="","",IFERROR(VLOOKUP(IFERROR(VLOOKUP(IF(ISNUMBER(FIND(" – ",$BU93)),LEFT($BU93,FIND(" – ",$BU93)-1),$BU93),ProdTbl,5,0),""),BasketTbl,2,0),"کد ناشناخته"))</f>
        <v/>
      </c>
      <c r="BW93" s="18">
        <f>IF($BU93="","",IFERROR(VLOOKUP(IF(ISNUMBER(FIND(" – ",$BU93)),LEFT($BU93,FIND(" – ",$BU93)-1),$BU93),ProdTbl,3,0),"کد ناشناخته"))</f>
        <v/>
      </c>
      <c r="BX93" s="22" t="n"/>
      <c r="BY93" s="21" t="n"/>
      <c r="BZ93" s="20" t="n"/>
      <c r="CA93" s="18">
        <f>IF($BZ93="","",IFERROR(VLOOKUP(IFERROR(VLOOKUP(IF(ISNUMBER(FIND(" – ",$BZ93)),LEFT($BZ93,FIND(" – ",$BZ93)-1),$BZ93),ProdTbl,5,0),""),BasketTbl,2,0),"کد ناشناخته"))</f>
        <v/>
      </c>
      <c r="CB93" s="18">
        <f>IF($BZ93="","",IFERROR(VLOOKUP(IF(ISNUMBER(FIND(" – ",$BZ93)),LEFT($BZ93,FIND(" – ",$BZ93)-1),$BZ93),ProdTbl,3,0),"کد ناشناخته"))</f>
        <v/>
      </c>
      <c r="CC93" s="22" t="n"/>
      <c r="CD93" s="21" t="n"/>
      <c r="CE93" s="20" t="n"/>
      <c r="CF93" s="18">
        <f>IF($CE93="","",IFERROR(VLOOKUP(IFERROR(VLOOKUP(IF(ISNUMBER(FIND(" – ",$CE93)),LEFT($CE93,FIND(" – ",$CE93)-1),$CE93),ProdTbl,5,0),""),BasketTbl,2,0),"کد ناشناخته"))</f>
        <v/>
      </c>
      <c r="CG93" s="18">
        <f>IF($CE93="","",IFERROR(VLOOKUP(IF(ISNUMBER(FIND(" – ",$CE93)),LEFT($CE93,FIND(" – ",$CE93)-1),$CE93),ProdTbl,3,0),"کد ناشناخته"))</f>
        <v/>
      </c>
      <c r="CH93" s="22" t="n"/>
      <c r="CI93" s="21" t="n"/>
    </row>
    <row r="94">
      <c r="A94" s="18">
        <f>IF($B94="","",COUNTA($B$10:$B94))</f>
        <v/>
      </c>
      <c r="B94" s="19" t="n"/>
      <c r="C94" s="20" t="n"/>
      <c r="D94" s="19" t="n"/>
      <c r="E94" s="18">
        <f>IF($D94="","",IFERROR(VLOOKUP(IF(ISNUMBER(FIND(" – ",$D94)),LEFT($D94,FIND(" – ",$D94)-1),$D94),SellerTbl,2,0),"کد ناشناخته"))</f>
        <v/>
      </c>
      <c r="F94" s="21" t="n"/>
      <c r="G94" s="21" t="n"/>
      <c r="H94" s="22" t="n"/>
      <c r="I94" s="23">
        <f>IF(OR($F94="",$G94=""),"",$F94-$G94)</f>
        <v/>
      </c>
      <c r="J94" s="18">
        <f>IF($I94="","",IF(ABS($I94)&lt;=0.01*$F94,"√","×"))</f>
        <v/>
      </c>
      <c r="K94" s="23">
        <f>IF(COUNT($Q94,$V94,$AA94,$AF94,$AK94,$AP94,$AU94,$AZ94,$BE94,$BJ94,$BO94,$BT94,$BY94,$CD94,$CI94)=0,"",SUM($Q94,$V94,$AA94,$AF94,$AK94,$AP94,$AU94,$AZ94,$BE94,$BJ94,$BO94,$BT94,$BY94,$CD94,$CI94))</f>
        <v/>
      </c>
      <c r="L94" s="23">
        <f>IF(OR($F94="",$K94=""),"",$F94-$K94)</f>
        <v/>
      </c>
      <c r="M94" s="20" t="n"/>
      <c r="N94" s="18">
        <f>IF($M94="","",IFERROR(VLOOKUP(IFERROR(VLOOKUP(IF(ISNUMBER(FIND(" – ",$M94)),LEFT($M94,FIND(" – ",$M94)-1),$M94),ProdTbl,5,0),""),BasketTbl,2,0),"کد ناشناخته"))</f>
        <v/>
      </c>
      <c r="O94" s="18">
        <f>IF($M94="","",IFERROR(VLOOKUP(IF(ISNUMBER(FIND(" – ",$M94)),LEFT($M94,FIND(" – ",$M94)-1),$M94),ProdTbl,3,0),"کد ناشناخته"))</f>
        <v/>
      </c>
      <c r="P94" s="22" t="n"/>
      <c r="Q94" s="21" t="n"/>
      <c r="R94" s="20" t="n"/>
      <c r="S94" s="18">
        <f>IF($R94="","",IFERROR(VLOOKUP(IFERROR(VLOOKUP(IF(ISNUMBER(FIND(" – ",$R94)),LEFT($R94,FIND(" – ",$R94)-1),$R94),ProdTbl,5,0),""),BasketTbl,2,0),"کد ناشناخته"))</f>
        <v/>
      </c>
      <c r="T94" s="18">
        <f>IF($R94="","",IFERROR(VLOOKUP(IF(ISNUMBER(FIND(" – ",$R94)),LEFT($R94,FIND(" – ",$R94)-1),$R94),ProdTbl,3,0),"کد ناشناخته"))</f>
        <v/>
      </c>
      <c r="U94" s="22" t="n"/>
      <c r="V94" s="21" t="n"/>
      <c r="W94" s="20" t="n"/>
      <c r="X94" s="18">
        <f>IF($W94="","",IFERROR(VLOOKUP(IFERROR(VLOOKUP(IF(ISNUMBER(FIND(" – ",$W94)),LEFT($W94,FIND(" – ",$W94)-1),$W94),ProdTbl,5,0),""),BasketTbl,2,0),"کد ناشناخته"))</f>
        <v/>
      </c>
      <c r="Y94" s="18">
        <f>IF($W94="","",IFERROR(VLOOKUP(IF(ISNUMBER(FIND(" – ",$W94)),LEFT($W94,FIND(" – ",$W94)-1),$W94),ProdTbl,3,0),"کد ناشناخته"))</f>
        <v/>
      </c>
      <c r="Z94" s="22" t="n"/>
      <c r="AA94" s="21" t="n"/>
      <c r="AB94" s="20" t="n"/>
      <c r="AC94" s="18">
        <f>IF($AB94="","",IFERROR(VLOOKUP(IFERROR(VLOOKUP(IF(ISNUMBER(FIND(" – ",$AB94)),LEFT($AB94,FIND(" – ",$AB94)-1),$AB94),ProdTbl,5,0),""),BasketTbl,2,0),"کد ناشناخته"))</f>
        <v/>
      </c>
      <c r="AD94" s="18">
        <f>IF($AB94="","",IFERROR(VLOOKUP(IF(ISNUMBER(FIND(" – ",$AB94)),LEFT($AB94,FIND(" – ",$AB94)-1),$AB94),ProdTbl,3,0),"کد ناشناخته"))</f>
        <v/>
      </c>
      <c r="AE94" s="22" t="n"/>
      <c r="AF94" s="21" t="n"/>
      <c r="AG94" s="20" t="n"/>
      <c r="AH94" s="18">
        <f>IF($AG94="","",IFERROR(VLOOKUP(IFERROR(VLOOKUP(IF(ISNUMBER(FIND(" – ",$AG94)),LEFT($AG94,FIND(" – ",$AG94)-1),$AG94),ProdTbl,5,0),""),BasketTbl,2,0),"کد ناشناخته"))</f>
        <v/>
      </c>
      <c r="AI94" s="18">
        <f>IF($AG94="","",IFERROR(VLOOKUP(IF(ISNUMBER(FIND(" – ",$AG94)),LEFT($AG94,FIND(" – ",$AG94)-1),$AG94),ProdTbl,3,0),"کد ناشناخته"))</f>
        <v/>
      </c>
      <c r="AJ94" s="22" t="n"/>
      <c r="AK94" s="21" t="n"/>
      <c r="AL94" s="20" t="n"/>
      <c r="AM94" s="18">
        <f>IF($AL94="","",IFERROR(VLOOKUP(IFERROR(VLOOKUP(IF(ISNUMBER(FIND(" – ",$AL94)),LEFT($AL94,FIND(" – ",$AL94)-1),$AL94),ProdTbl,5,0),""),BasketTbl,2,0),"کد ناشناخته"))</f>
        <v/>
      </c>
      <c r="AN94" s="18">
        <f>IF($AL94="","",IFERROR(VLOOKUP(IF(ISNUMBER(FIND(" – ",$AL94)),LEFT($AL94,FIND(" – ",$AL94)-1),$AL94),ProdTbl,3,0),"کد ناشناخته"))</f>
        <v/>
      </c>
      <c r="AO94" s="22" t="n"/>
      <c r="AP94" s="21" t="n"/>
      <c r="AQ94" s="20" t="n"/>
      <c r="AR94" s="18">
        <f>IF($AQ94="","",IFERROR(VLOOKUP(IFERROR(VLOOKUP(IF(ISNUMBER(FIND(" – ",$AQ94)),LEFT($AQ94,FIND(" – ",$AQ94)-1),$AQ94),ProdTbl,5,0),""),BasketTbl,2,0),"کد ناشناخته"))</f>
        <v/>
      </c>
      <c r="AS94" s="18">
        <f>IF($AQ94="","",IFERROR(VLOOKUP(IF(ISNUMBER(FIND(" – ",$AQ94)),LEFT($AQ94,FIND(" – ",$AQ94)-1),$AQ94),ProdTbl,3,0),"کد ناشناخته"))</f>
        <v/>
      </c>
      <c r="AT94" s="22" t="n"/>
      <c r="AU94" s="21" t="n"/>
      <c r="AV94" s="20" t="n"/>
      <c r="AW94" s="18">
        <f>IF($AV94="","",IFERROR(VLOOKUP(IFERROR(VLOOKUP(IF(ISNUMBER(FIND(" – ",$AV94)),LEFT($AV94,FIND(" – ",$AV94)-1),$AV94),ProdTbl,5,0),""),BasketTbl,2,0),"کد ناشناخته"))</f>
        <v/>
      </c>
      <c r="AX94" s="18">
        <f>IF($AV94="","",IFERROR(VLOOKUP(IF(ISNUMBER(FIND(" – ",$AV94)),LEFT($AV94,FIND(" – ",$AV94)-1),$AV94),ProdTbl,3,0),"کد ناشناخته"))</f>
        <v/>
      </c>
      <c r="AY94" s="22" t="n"/>
      <c r="AZ94" s="21" t="n"/>
      <c r="BA94" s="20" t="n"/>
      <c r="BB94" s="18">
        <f>IF($BA94="","",IFERROR(VLOOKUP(IFERROR(VLOOKUP(IF(ISNUMBER(FIND(" – ",$BA94)),LEFT($BA94,FIND(" – ",$BA94)-1),$BA94),ProdTbl,5,0),""),BasketTbl,2,0),"کد ناشناخته"))</f>
        <v/>
      </c>
      <c r="BC94" s="18">
        <f>IF($BA94="","",IFERROR(VLOOKUP(IF(ISNUMBER(FIND(" – ",$BA94)),LEFT($BA94,FIND(" – ",$BA94)-1),$BA94),ProdTbl,3,0),"کد ناشناخته"))</f>
        <v/>
      </c>
      <c r="BD94" s="22" t="n"/>
      <c r="BE94" s="21" t="n"/>
      <c r="BF94" s="20" t="n"/>
      <c r="BG94" s="18">
        <f>IF($BF94="","",IFERROR(VLOOKUP(IFERROR(VLOOKUP(IF(ISNUMBER(FIND(" – ",$BF94)),LEFT($BF94,FIND(" – ",$BF94)-1),$BF94),ProdTbl,5,0),""),BasketTbl,2,0),"کد ناشناخته"))</f>
        <v/>
      </c>
      <c r="BH94" s="18">
        <f>IF($BF94="","",IFERROR(VLOOKUP(IF(ISNUMBER(FIND(" – ",$BF94)),LEFT($BF94,FIND(" – ",$BF94)-1),$BF94),ProdTbl,3,0),"کد ناشناخته"))</f>
        <v/>
      </c>
      <c r="BI94" s="22" t="n"/>
      <c r="BJ94" s="21" t="n"/>
      <c r="BK94" s="20" t="n"/>
      <c r="BL94" s="18">
        <f>IF($BK94="","",IFERROR(VLOOKUP(IFERROR(VLOOKUP(IF(ISNUMBER(FIND(" – ",$BK94)),LEFT($BK94,FIND(" – ",$BK94)-1),$BK94),ProdTbl,5,0),""),BasketTbl,2,0),"کد ناشناخته"))</f>
        <v/>
      </c>
      <c r="BM94" s="18">
        <f>IF($BK94="","",IFERROR(VLOOKUP(IF(ISNUMBER(FIND(" – ",$BK94)),LEFT($BK94,FIND(" – ",$BK94)-1),$BK94),ProdTbl,3,0),"کد ناشناخته"))</f>
        <v/>
      </c>
      <c r="BN94" s="22" t="n"/>
      <c r="BO94" s="21" t="n"/>
      <c r="BP94" s="20" t="n"/>
      <c r="BQ94" s="18">
        <f>IF($BP94="","",IFERROR(VLOOKUP(IFERROR(VLOOKUP(IF(ISNUMBER(FIND(" – ",$BP94)),LEFT($BP94,FIND(" – ",$BP94)-1),$BP94),ProdTbl,5,0),""),BasketTbl,2,0),"کد ناشناخته"))</f>
        <v/>
      </c>
      <c r="BR94" s="18">
        <f>IF($BP94="","",IFERROR(VLOOKUP(IF(ISNUMBER(FIND(" – ",$BP94)),LEFT($BP94,FIND(" – ",$BP94)-1),$BP94),ProdTbl,3,0),"کد ناشناخته"))</f>
        <v/>
      </c>
      <c r="BS94" s="22" t="n"/>
      <c r="BT94" s="21" t="n"/>
      <c r="BU94" s="20" t="n"/>
      <c r="BV94" s="18">
        <f>IF($BU94="","",IFERROR(VLOOKUP(IFERROR(VLOOKUP(IF(ISNUMBER(FIND(" – ",$BU94)),LEFT($BU94,FIND(" – ",$BU94)-1),$BU94),ProdTbl,5,0),""),BasketTbl,2,0),"کد ناشناخته"))</f>
        <v/>
      </c>
      <c r="BW94" s="18">
        <f>IF($BU94="","",IFERROR(VLOOKUP(IF(ISNUMBER(FIND(" – ",$BU94)),LEFT($BU94,FIND(" – ",$BU94)-1),$BU94),ProdTbl,3,0),"کد ناشناخته"))</f>
        <v/>
      </c>
      <c r="BX94" s="22" t="n"/>
      <c r="BY94" s="21" t="n"/>
      <c r="BZ94" s="20" t="n"/>
      <c r="CA94" s="18">
        <f>IF($BZ94="","",IFERROR(VLOOKUP(IFERROR(VLOOKUP(IF(ISNUMBER(FIND(" – ",$BZ94)),LEFT($BZ94,FIND(" – ",$BZ94)-1),$BZ94),ProdTbl,5,0),""),BasketTbl,2,0),"کد ناشناخته"))</f>
        <v/>
      </c>
      <c r="CB94" s="18">
        <f>IF($BZ94="","",IFERROR(VLOOKUP(IF(ISNUMBER(FIND(" – ",$BZ94)),LEFT($BZ94,FIND(" – ",$BZ94)-1),$BZ94),ProdTbl,3,0),"کد ناشناخته"))</f>
        <v/>
      </c>
      <c r="CC94" s="22" t="n"/>
      <c r="CD94" s="21" t="n"/>
      <c r="CE94" s="20" t="n"/>
      <c r="CF94" s="18">
        <f>IF($CE94="","",IFERROR(VLOOKUP(IFERROR(VLOOKUP(IF(ISNUMBER(FIND(" – ",$CE94)),LEFT($CE94,FIND(" – ",$CE94)-1),$CE94),ProdTbl,5,0),""),BasketTbl,2,0),"کد ناشناخته"))</f>
        <v/>
      </c>
      <c r="CG94" s="18">
        <f>IF($CE94="","",IFERROR(VLOOKUP(IF(ISNUMBER(FIND(" – ",$CE94)),LEFT($CE94,FIND(" – ",$CE94)-1),$CE94),ProdTbl,3,0),"کد ناشناخته"))</f>
        <v/>
      </c>
      <c r="CH94" s="22" t="n"/>
      <c r="CI94" s="21" t="n"/>
    </row>
    <row r="95">
      <c r="A95" s="18">
        <f>IF($B95="","",COUNTA($B$10:$B95))</f>
        <v/>
      </c>
      <c r="B95" s="19" t="n"/>
      <c r="C95" s="20" t="n"/>
      <c r="D95" s="19" t="n"/>
      <c r="E95" s="18">
        <f>IF($D95="","",IFERROR(VLOOKUP(IF(ISNUMBER(FIND(" – ",$D95)),LEFT($D95,FIND(" – ",$D95)-1),$D95),SellerTbl,2,0),"کد ناشناخته"))</f>
        <v/>
      </c>
      <c r="F95" s="21" t="n"/>
      <c r="G95" s="21" t="n"/>
      <c r="H95" s="22" t="n"/>
      <c r="I95" s="23">
        <f>IF(OR($F95="",$G95=""),"",$F95-$G95)</f>
        <v/>
      </c>
      <c r="J95" s="18">
        <f>IF($I95="","",IF(ABS($I95)&lt;=0.01*$F95,"√","×"))</f>
        <v/>
      </c>
      <c r="K95" s="23">
        <f>IF(COUNT($Q95,$V95,$AA95,$AF95,$AK95,$AP95,$AU95,$AZ95,$BE95,$BJ95,$BO95,$BT95,$BY95,$CD95,$CI95)=0,"",SUM($Q95,$V95,$AA95,$AF95,$AK95,$AP95,$AU95,$AZ95,$BE95,$BJ95,$BO95,$BT95,$BY95,$CD95,$CI95))</f>
        <v/>
      </c>
      <c r="L95" s="23">
        <f>IF(OR($F95="",$K95=""),"",$F95-$K95)</f>
        <v/>
      </c>
      <c r="M95" s="20" t="n"/>
      <c r="N95" s="18">
        <f>IF($M95="","",IFERROR(VLOOKUP(IFERROR(VLOOKUP(IF(ISNUMBER(FIND(" – ",$M95)),LEFT($M95,FIND(" – ",$M95)-1),$M95),ProdTbl,5,0),""),BasketTbl,2,0),"کد ناشناخته"))</f>
        <v/>
      </c>
      <c r="O95" s="18">
        <f>IF($M95="","",IFERROR(VLOOKUP(IF(ISNUMBER(FIND(" – ",$M95)),LEFT($M95,FIND(" – ",$M95)-1),$M95),ProdTbl,3,0),"کد ناشناخته"))</f>
        <v/>
      </c>
      <c r="P95" s="22" t="n"/>
      <c r="Q95" s="21" t="n"/>
      <c r="R95" s="20" t="n"/>
      <c r="S95" s="18">
        <f>IF($R95="","",IFERROR(VLOOKUP(IFERROR(VLOOKUP(IF(ISNUMBER(FIND(" – ",$R95)),LEFT($R95,FIND(" – ",$R95)-1),$R95),ProdTbl,5,0),""),BasketTbl,2,0),"کد ناشناخته"))</f>
        <v/>
      </c>
      <c r="T95" s="18">
        <f>IF($R95="","",IFERROR(VLOOKUP(IF(ISNUMBER(FIND(" – ",$R95)),LEFT($R95,FIND(" – ",$R95)-1),$R95),ProdTbl,3,0),"کد ناشناخته"))</f>
        <v/>
      </c>
      <c r="U95" s="22" t="n"/>
      <c r="V95" s="21" t="n"/>
      <c r="W95" s="20" t="n"/>
      <c r="X95" s="18">
        <f>IF($W95="","",IFERROR(VLOOKUP(IFERROR(VLOOKUP(IF(ISNUMBER(FIND(" – ",$W95)),LEFT($W95,FIND(" – ",$W95)-1),$W95),ProdTbl,5,0),""),BasketTbl,2,0),"کد ناشناخته"))</f>
        <v/>
      </c>
      <c r="Y95" s="18">
        <f>IF($W95="","",IFERROR(VLOOKUP(IF(ISNUMBER(FIND(" – ",$W95)),LEFT($W95,FIND(" – ",$W95)-1),$W95),ProdTbl,3,0),"کد ناشناخته"))</f>
        <v/>
      </c>
      <c r="Z95" s="22" t="n"/>
      <c r="AA95" s="21" t="n"/>
      <c r="AB95" s="20" t="n"/>
      <c r="AC95" s="18">
        <f>IF($AB95="","",IFERROR(VLOOKUP(IFERROR(VLOOKUP(IF(ISNUMBER(FIND(" – ",$AB95)),LEFT($AB95,FIND(" – ",$AB95)-1),$AB95),ProdTbl,5,0),""),BasketTbl,2,0),"کد ناشناخته"))</f>
        <v/>
      </c>
      <c r="AD95" s="18">
        <f>IF($AB95="","",IFERROR(VLOOKUP(IF(ISNUMBER(FIND(" – ",$AB95)),LEFT($AB95,FIND(" – ",$AB95)-1),$AB95),ProdTbl,3,0),"کد ناشناخته"))</f>
        <v/>
      </c>
      <c r="AE95" s="22" t="n"/>
      <c r="AF95" s="21" t="n"/>
      <c r="AG95" s="20" t="n"/>
      <c r="AH95" s="18">
        <f>IF($AG95="","",IFERROR(VLOOKUP(IFERROR(VLOOKUP(IF(ISNUMBER(FIND(" – ",$AG95)),LEFT($AG95,FIND(" – ",$AG95)-1),$AG95),ProdTbl,5,0),""),BasketTbl,2,0),"کد ناشناخته"))</f>
        <v/>
      </c>
      <c r="AI95" s="18">
        <f>IF($AG95="","",IFERROR(VLOOKUP(IF(ISNUMBER(FIND(" – ",$AG95)),LEFT($AG95,FIND(" – ",$AG95)-1),$AG95),ProdTbl,3,0),"کد ناشناخته"))</f>
        <v/>
      </c>
      <c r="AJ95" s="22" t="n"/>
      <c r="AK95" s="21" t="n"/>
      <c r="AL95" s="20" t="n"/>
      <c r="AM95" s="18">
        <f>IF($AL95="","",IFERROR(VLOOKUP(IFERROR(VLOOKUP(IF(ISNUMBER(FIND(" – ",$AL95)),LEFT($AL95,FIND(" – ",$AL95)-1),$AL95),ProdTbl,5,0),""),BasketTbl,2,0),"کد ناشناخته"))</f>
        <v/>
      </c>
      <c r="AN95" s="18">
        <f>IF($AL95="","",IFERROR(VLOOKUP(IF(ISNUMBER(FIND(" – ",$AL95)),LEFT($AL95,FIND(" – ",$AL95)-1),$AL95),ProdTbl,3,0),"کد ناشناخته"))</f>
        <v/>
      </c>
      <c r="AO95" s="22" t="n"/>
      <c r="AP95" s="21" t="n"/>
      <c r="AQ95" s="20" t="n"/>
      <c r="AR95" s="18">
        <f>IF($AQ95="","",IFERROR(VLOOKUP(IFERROR(VLOOKUP(IF(ISNUMBER(FIND(" – ",$AQ95)),LEFT($AQ95,FIND(" – ",$AQ95)-1),$AQ95),ProdTbl,5,0),""),BasketTbl,2,0),"کد ناشناخته"))</f>
        <v/>
      </c>
      <c r="AS95" s="18">
        <f>IF($AQ95="","",IFERROR(VLOOKUP(IF(ISNUMBER(FIND(" – ",$AQ95)),LEFT($AQ95,FIND(" – ",$AQ95)-1),$AQ95),ProdTbl,3,0),"کد ناشناخته"))</f>
        <v/>
      </c>
      <c r="AT95" s="22" t="n"/>
      <c r="AU95" s="21" t="n"/>
      <c r="AV95" s="20" t="n"/>
      <c r="AW95" s="18">
        <f>IF($AV95="","",IFERROR(VLOOKUP(IFERROR(VLOOKUP(IF(ISNUMBER(FIND(" – ",$AV95)),LEFT($AV95,FIND(" – ",$AV95)-1),$AV95),ProdTbl,5,0),""),BasketTbl,2,0),"کد ناشناخته"))</f>
        <v/>
      </c>
      <c r="AX95" s="18">
        <f>IF($AV95="","",IFERROR(VLOOKUP(IF(ISNUMBER(FIND(" – ",$AV95)),LEFT($AV95,FIND(" – ",$AV95)-1),$AV95),ProdTbl,3,0),"کد ناشناخته"))</f>
        <v/>
      </c>
      <c r="AY95" s="22" t="n"/>
      <c r="AZ95" s="21" t="n"/>
      <c r="BA95" s="20" t="n"/>
      <c r="BB95" s="18">
        <f>IF($BA95="","",IFERROR(VLOOKUP(IFERROR(VLOOKUP(IF(ISNUMBER(FIND(" – ",$BA95)),LEFT($BA95,FIND(" – ",$BA95)-1),$BA95),ProdTbl,5,0),""),BasketTbl,2,0),"کد ناشناخته"))</f>
        <v/>
      </c>
      <c r="BC95" s="18">
        <f>IF($BA95="","",IFERROR(VLOOKUP(IF(ISNUMBER(FIND(" – ",$BA95)),LEFT($BA95,FIND(" – ",$BA95)-1),$BA95),ProdTbl,3,0),"کد ناشناخته"))</f>
        <v/>
      </c>
      <c r="BD95" s="22" t="n"/>
      <c r="BE95" s="21" t="n"/>
      <c r="BF95" s="20" t="n"/>
      <c r="BG95" s="18">
        <f>IF($BF95="","",IFERROR(VLOOKUP(IFERROR(VLOOKUP(IF(ISNUMBER(FIND(" – ",$BF95)),LEFT($BF95,FIND(" – ",$BF95)-1),$BF95),ProdTbl,5,0),""),BasketTbl,2,0),"کد ناشناخته"))</f>
        <v/>
      </c>
      <c r="BH95" s="18">
        <f>IF($BF95="","",IFERROR(VLOOKUP(IF(ISNUMBER(FIND(" – ",$BF95)),LEFT($BF95,FIND(" – ",$BF95)-1),$BF95),ProdTbl,3,0),"کد ناشناخته"))</f>
        <v/>
      </c>
      <c r="BI95" s="22" t="n"/>
      <c r="BJ95" s="21" t="n"/>
      <c r="BK95" s="20" t="n"/>
      <c r="BL95" s="18">
        <f>IF($BK95="","",IFERROR(VLOOKUP(IFERROR(VLOOKUP(IF(ISNUMBER(FIND(" – ",$BK95)),LEFT($BK95,FIND(" – ",$BK95)-1),$BK95),ProdTbl,5,0),""),BasketTbl,2,0),"کد ناشناخته"))</f>
        <v/>
      </c>
      <c r="BM95" s="18">
        <f>IF($BK95="","",IFERROR(VLOOKUP(IF(ISNUMBER(FIND(" – ",$BK95)),LEFT($BK95,FIND(" – ",$BK95)-1),$BK95),ProdTbl,3,0),"کد ناشناخته"))</f>
        <v/>
      </c>
      <c r="BN95" s="22" t="n"/>
      <c r="BO95" s="21" t="n"/>
      <c r="BP95" s="20" t="n"/>
      <c r="BQ95" s="18">
        <f>IF($BP95="","",IFERROR(VLOOKUP(IFERROR(VLOOKUP(IF(ISNUMBER(FIND(" – ",$BP95)),LEFT($BP95,FIND(" – ",$BP95)-1),$BP95),ProdTbl,5,0),""),BasketTbl,2,0),"کد ناشناخته"))</f>
        <v/>
      </c>
      <c r="BR95" s="18">
        <f>IF($BP95="","",IFERROR(VLOOKUP(IF(ISNUMBER(FIND(" – ",$BP95)),LEFT($BP95,FIND(" – ",$BP95)-1),$BP95),ProdTbl,3,0),"کد ناشناخته"))</f>
        <v/>
      </c>
      <c r="BS95" s="22" t="n"/>
      <c r="BT95" s="21" t="n"/>
      <c r="BU95" s="20" t="n"/>
      <c r="BV95" s="18">
        <f>IF($BU95="","",IFERROR(VLOOKUP(IFERROR(VLOOKUP(IF(ISNUMBER(FIND(" – ",$BU95)),LEFT($BU95,FIND(" – ",$BU95)-1),$BU95),ProdTbl,5,0),""),BasketTbl,2,0),"کد ناشناخته"))</f>
        <v/>
      </c>
      <c r="BW95" s="18">
        <f>IF($BU95="","",IFERROR(VLOOKUP(IF(ISNUMBER(FIND(" – ",$BU95)),LEFT($BU95,FIND(" – ",$BU95)-1),$BU95),ProdTbl,3,0),"کد ناشناخته"))</f>
        <v/>
      </c>
      <c r="BX95" s="22" t="n"/>
      <c r="BY95" s="21" t="n"/>
      <c r="BZ95" s="20" t="n"/>
      <c r="CA95" s="18">
        <f>IF($BZ95="","",IFERROR(VLOOKUP(IFERROR(VLOOKUP(IF(ISNUMBER(FIND(" – ",$BZ95)),LEFT($BZ95,FIND(" – ",$BZ95)-1),$BZ95),ProdTbl,5,0),""),BasketTbl,2,0),"کد ناشناخته"))</f>
        <v/>
      </c>
      <c r="CB95" s="18">
        <f>IF($BZ95="","",IFERROR(VLOOKUP(IF(ISNUMBER(FIND(" – ",$BZ95)),LEFT($BZ95,FIND(" – ",$BZ95)-1),$BZ95),ProdTbl,3,0),"کد ناشناخته"))</f>
        <v/>
      </c>
      <c r="CC95" s="22" t="n"/>
      <c r="CD95" s="21" t="n"/>
      <c r="CE95" s="20" t="n"/>
      <c r="CF95" s="18">
        <f>IF($CE95="","",IFERROR(VLOOKUP(IFERROR(VLOOKUP(IF(ISNUMBER(FIND(" – ",$CE95)),LEFT($CE95,FIND(" – ",$CE95)-1),$CE95),ProdTbl,5,0),""),BasketTbl,2,0),"کد ناشناخته"))</f>
        <v/>
      </c>
      <c r="CG95" s="18">
        <f>IF($CE95="","",IFERROR(VLOOKUP(IF(ISNUMBER(FIND(" – ",$CE95)),LEFT($CE95,FIND(" – ",$CE95)-1),$CE95),ProdTbl,3,0),"کد ناشناخته"))</f>
        <v/>
      </c>
      <c r="CH95" s="22" t="n"/>
      <c r="CI95" s="21" t="n"/>
    </row>
    <row r="96">
      <c r="A96" s="18">
        <f>IF($B96="","",COUNTA($B$10:$B96))</f>
        <v/>
      </c>
      <c r="B96" s="19" t="n"/>
      <c r="C96" s="20" t="n"/>
      <c r="D96" s="19" t="n"/>
      <c r="E96" s="18">
        <f>IF($D96="","",IFERROR(VLOOKUP(IF(ISNUMBER(FIND(" – ",$D96)),LEFT($D96,FIND(" – ",$D96)-1),$D96),SellerTbl,2,0),"کد ناشناخته"))</f>
        <v/>
      </c>
      <c r="F96" s="21" t="n"/>
      <c r="G96" s="21" t="n"/>
      <c r="H96" s="22" t="n"/>
      <c r="I96" s="23">
        <f>IF(OR($F96="",$G96=""),"",$F96-$G96)</f>
        <v/>
      </c>
      <c r="J96" s="18">
        <f>IF($I96="","",IF(ABS($I96)&lt;=0.01*$F96,"√","×"))</f>
        <v/>
      </c>
      <c r="K96" s="23">
        <f>IF(COUNT($Q96,$V96,$AA96,$AF96,$AK96,$AP96,$AU96,$AZ96,$BE96,$BJ96,$BO96,$BT96,$BY96,$CD96,$CI96)=0,"",SUM($Q96,$V96,$AA96,$AF96,$AK96,$AP96,$AU96,$AZ96,$BE96,$BJ96,$BO96,$BT96,$BY96,$CD96,$CI96))</f>
        <v/>
      </c>
      <c r="L96" s="23">
        <f>IF(OR($F96="",$K96=""),"",$F96-$K96)</f>
        <v/>
      </c>
      <c r="M96" s="20" t="n"/>
      <c r="N96" s="18">
        <f>IF($M96="","",IFERROR(VLOOKUP(IFERROR(VLOOKUP(IF(ISNUMBER(FIND(" – ",$M96)),LEFT($M96,FIND(" – ",$M96)-1),$M96),ProdTbl,5,0),""),BasketTbl,2,0),"کد ناشناخته"))</f>
        <v/>
      </c>
      <c r="O96" s="18">
        <f>IF($M96="","",IFERROR(VLOOKUP(IF(ISNUMBER(FIND(" – ",$M96)),LEFT($M96,FIND(" – ",$M96)-1),$M96),ProdTbl,3,0),"کد ناشناخته"))</f>
        <v/>
      </c>
      <c r="P96" s="22" t="n"/>
      <c r="Q96" s="21" t="n"/>
      <c r="R96" s="20" t="n"/>
      <c r="S96" s="18">
        <f>IF($R96="","",IFERROR(VLOOKUP(IFERROR(VLOOKUP(IF(ISNUMBER(FIND(" – ",$R96)),LEFT($R96,FIND(" – ",$R96)-1),$R96),ProdTbl,5,0),""),BasketTbl,2,0),"کد ناشناخته"))</f>
        <v/>
      </c>
      <c r="T96" s="18">
        <f>IF($R96="","",IFERROR(VLOOKUP(IF(ISNUMBER(FIND(" – ",$R96)),LEFT($R96,FIND(" – ",$R96)-1),$R96),ProdTbl,3,0),"کد ناشناخته"))</f>
        <v/>
      </c>
      <c r="U96" s="22" t="n"/>
      <c r="V96" s="21" t="n"/>
      <c r="W96" s="20" t="n"/>
      <c r="X96" s="18">
        <f>IF($W96="","",IFERROR(VLOOKUP(IFERROR(VLOOKUP(IF(ISNUMBER(FIND(" – ",$W96)),LEFT($W96,FIND(" – ",$W96)-1),$W96),ProdTbl,5,0),""),BasketTbl,2,0),"کد ناشناخته"))</f>
        <v/>
      </c>
      <c r="Y96" s="18">
        <f>IF($W96="","",IFERROR(VLOOKUP(IF(ISNUMBER(FIND(" – ",$W96)),LEFT($W96,FIND(" – ",$W96)-1),$W96),ProdTbl,3,0),"کد ناشناخته"))</f>
        <v/>
      </c>
      <c r="Z96" s="22" t="n"/>
      <c r="AA96" s="21" t="n"/>
      <c r="AB96" s="20" t="n"/>
      <c r="AC96" s="18">
        <f>IF($AB96="","",IFERROR(VLOOKUP(IFERROR(VLOOKUP(IF(ISNUMBER(FIND(" – ",$AB96)),LEFT($AB96,FIND(" – ",$AB96)-1),$AB96),ProdTbl,5,0),""),BasketTbl,2,0),"کد ناشناخته"))</f>
        <v/>
      </c>
      <c r="AD96" s="18">
        <f>IF($AB96="","",IFERROR(VLOOKUP(IF(ISNUMBER(FIND(" – ",$AB96)),LEFT($AB96,FIND(" – ",$AB96)-1),$AB96),ProdTbl,3,0),"کد ناشناخته"))</f>
        <v/>
      </c>
      <c r="AE96" s="22" t="n"/>
      <c r="AF96" s="21" t="n"/>
      <c r="AG96" s="20" t="n"/>
      <c r="AH96" s="18">
        <f>IF($AG96="","",IFERROR(VLOOKUP(IFERROR(VLOOKUP(IF(ISNUMBER(FIND(" – ",$AG96)),LEFT($AG96,FIND(" – ",$AG96)-1),$AG96),ProdTbl,5,0),""),BasketTbl,2,0),"کد ناشناخته"))</f>
        <v/>
      </c>
      <c r="AI96" s="18">
        <f>IF($AG96="","",IFERROR(VLOOKUP(IF(ISNUMBER(FIND(" – ",$AG96)),LEFT($AG96,FIND(" – ",$AG96)-1),$AG96),ProdTbl,3,0),"کد ناشناخته"))</f>
        <v/>
      </c>
      <c r="AJ96" s="22" t="n"/>
      <c r="AK96" s="21" t="n"/>
      <c r="AL96" s="20" t="n"/>
      <c r="AM96" s="18">
        <f>IF($AL96="","",IFERROR(VLOOKUP(IFERROR(VLOOKUP(IF(ISNUMBER(FIND(" – ",$AL96)),LEFT($AL96,FIND(" – ",$AL96)-1),$AL96),ProdTbl,5,0),""),BasketTbl,2,0),"کد ناشناخته"))</f>
        <v/>
      </c>
      <c r="AN96" s="18">
        <f>IF($AL96="","",IFERROR(VLOOKUP(IF(ISNUMBER(FIND(" – ",$AL96)),LEFT($AL96,FIND(" – ",$AL96)-1),$AL96),ProdTbl,3,0),"کد ناشناخته"))</f>
        <v/>
      </c>
      <c r="AO96" s="22" t="n"/>
      <c r="AP96" s="21" t="n"/>
      <c r="AQ96" s="20" t="n"/>
      <c r="AR96" s="18">
        <f>IF($AQ96="","",IFERROR(VLOOKUP(IFERROR(VLOOKUP(IF(ISNUMBER(FIND(" – ",$AQ96)),LEFT($AQ96,FIND(" – ",$AQ96)-1),$AQ96),ProdTbl,5,0),""),BasketTbl,2,0),"کد ناشناخته"))</f>
        <v/>
      </c>
      <c r="AS96" s="18">
        <f>IF($AQ96="","",IFERROR(VLOOKUP(IF(ISNUMBER(FIND(" – ",$AQ96)),LEFT($AQ96,FIND(" – ",$AQ96)-1),$AQ96),ProdTbl,3,0),"کد ناشناخته"))</f>
        <v/>
      </c>
      <c r="AT96" s="22" t="n"/>
      <c r="AU96" s="21" t="n"/>
      <c r="AV96" s="20" t="n"/>
      <c r="AW96" s="18">
        <f>IF($AV96="","",IFERROR(VLOOKUP(IFERROR(VLOOKUP(IF(ISNUMBER(FIND(" – ",$AV96)),LEFT($AV96,FIND(" – ",$AV96)-1),$AV96),ProdTbl,5,0),""),BasketTbl,2,0),"کد ناشناخته"))</f>
        <v/>
      </c>
      <c r="AX96" s="18">
        <f>IF($AV96="","",IFERROR(VLOOKUP(IF(ISNUMBER(FIND(" – ",$AV96)),LEFT($AV96,FIND(" – ",$AV96)-1),$AV96),ProdTbl,3,0),"کد ناشناخته"))</f>
        <v/>
      </c>
      <c r="AY96" s="22" t="n"/>
      <c r="AZ96" s="21" t="n"/>
      <c r="BA96" s="20" t="n"/>
      <c r="BB96" s="18">
        <f>IF($BA96="","",IFERROR(VLOOKUP(IFERROR(VLOOKUP(IF(ISNUMBER(FIND(" – ",$BA96)),LEFT($BA96,FIND(" – ",$BA96)-1),$BA96),ProdTbl,5,0),""),BasketTbl,2,0),"کد ناشناخته"))</f>
        <v/>
      </c>
      <c r="BC96" s="18">
        <f>IF($BA96="","",IFERROR(VLOOKUP(IF(ISNUMBER(FIND(" – ",$BA96)),LEFT($BA96,FIND(" – ",$BA96)-1),$BA96),ProdTbl,3,0),"کد ناشناخته"))</f>
        <v/>
      </c>
      <c r="BD96" s="22" t="n"/>
      <c r="BE96" s="21" t="n"/>
      <c r="BF96" s="20" t="n"/>
      <c r="BG96" s="18">
        <f>IF($BF96="","",IFERROR(VLOOKUP(IFERROR(VLOOKUP(IF(ISNUMBER(FIND(" – ",$BF96)),LEFT($BF96,FIND(" – ",$BF96)-1),$BF96),ProdTbl,5,0),""),BasketTbl,2,0),"کد ناشناخته"))</f>
        <v/>
      </c>
      <c r="BH96" s="18">
        <f>IF($BF96="","",IFERROR(VLOOKUP(IF(ISNUMBER(FIND(" – ",$BF96)),LEFT($BF96,FIND(" – ",$BF96)-1),$BF96),ProdTbl,3,0),"کد ناشناخته"))</f>
        <v/>
      </c>
      <c r="BI96" s="22" t="n"/>
      <c r="BJ96" s="21" t="n"/>
      <c r="BK96" s="20" t="n"/>
      <c r="BL96" s="18">
        <f>IF($BK96="","",IFERROR(VLOOKUP(IFERROR(VLOOKUP(IF(ISNUMBER(FIND(" – ",$BK96)),LEFT($BK96,FIND(" – ",$BK96)-1),$BK96),ProdTbl,5,0),""),BasketTbl,2,0),"کد ناشناخته"))</f>
        <v/>
      </c>
      <c r="BM96" s="18">
        <f>IF($BK96="","",IFERROR(VLOOKUP(IF(ISNUMBER(FIND(" – ",$BK96)),LEFT($BK96,FIND(" – ",$BK96)-1),$BK96),ProdTbl,3,0),"کد ناشناخته"))</f>
        <v/>
      </c>
      <c r="BN96" s="22" t="n"/>
      <c r="BO96" s="21" t="n"/>
      <c r="BP96" s="20" t="n"/>
      <c r="BQ96" s="18">
        <f>IF($BP96="","",IFERROR(VLOOKUP(IFERROR(VLOOKUP(IF(ISNUMBER(FIND(" – ",$BP96)),LEFT($BP96,FIND(" – ",$BP96)-1),$BP96),ProdTbl,5,0),""),BasketTbl,2,0),"کد ناشناخته"))</f>
        <v/>
      </c>
      <c r="BR96" s="18">
        <f>IF($BP96="","",IFERROR(VLOOKUP(IF(ISNUMBER(FIND(" – ",$BP96)),LEFT($BP96,FIND(" – ",$BP96)-1),$BP96),ProdTbl,3,0),"کد ناشناخته"))</f>
        <v/>
      </c>
      <c r="BS96" s="22" t="n"/>
      <c r="BT96" s="21" t="n"/>
      <c r="BU96" s="20" t="n"/>
      <c r="BV96" s="18">
        <f>IF($BU96="","",IFERROR(VLOOKUP(IFERROR(VLOOKUP(IF(ISNUMBER(FIND(" – ",$BU96)),LEFT($BU96,FIND(" – ",$BU96)-1),$BU96),ProdTbl,5,0),""),BasketTbl,2,0),"کد ناشناخته"))</f>
        <v/>
      </c>
      <c r="BW96" s="18">
        <f>IF($BU96="","",IFERROR(VLOOKUP(IF(ISNUMBER(FIND(" – ",$BU96)),LEFT($BU96,FIND(" – ",$BU96)-1),$BU96),ProdTbl,3,0),"کد ناشناخته"))</f>
        <v/>
      </c>
      <c r="BX96" s="22" t="n"/>
      <c r="BY96" s="21" t="n"/>
      <c r="BZ96" s="20" t="n"/>
      <c r="CA96" s="18">
        <f>IF($BZ96="","",IFERROR(VLOOKUP(IFERROR(VLOOKUP(IF(ISNUMBER(FIND(" – ",$BZ96)),LEFT($BZ96,FIND(" – ",$BZ96)-1),$BZ96),ProdTbl,5,0),""),BasketTbl,2,0),"کد ناشناخته"))</f>
        <v/>
      </c>
      <c r="CB96" s="18">
        <f>IF($BZ96="","",IFERROR(VLOOKUP(IF(ISNUMBER(FIND(" – ",$BZ96)),LEFT($BZ96,FIND(" – ",$BZ96)-1),$BZ96),ProdTbl,3,0),"کد ناشناخته"))</f>
        <v/>
      </c>
      <c r="CC96" s="22" t="n"/>
      <c r="CD96" s="21" t="n"/>
      <c r="CE96" s="20" t="n"/>
      <c r="CF96" s="18">
        <f>IF($CE96="","",IFERROR(VLOOKUP(IFERROR(VLOOKUP(IF(ISNUMBER(FIND(" – ",$CE96)),LEFT($CE96,FIND(" – ",$CE96)-1),$CE96),ProdTbl,5,0),""),BasketTbl,2,0),"کد ناشناخته"))</f>
        <v/>
      </c>
      <c r="CG96" s="18">
        <f>IF($CE96="","",IFERROR(VLOOKUP(IF(ISNUMBER(FIND(" – ",$CE96)),LEFT($CE96,FIND(" – ",$CE96)-1),$CE96),ProdTbl,3,0),"کد ناشناخته"))</f>
        <v/>
      </c>
      <c r="CH96" s="22" t="n"/>
      <c r="CI96" s="21" t="n"/>
    </row>
    <row r="97">
      <c r="A97" s="18">
        <f>IF($B97="","",COUNTA($B$10:$B97))</f>
        <v/>
      </c>
      <c r="B97" s="19" t="n"/>
      <c r="C97" s="20" t="n"/>
      <c r="D97" s="19" t="n"/>
      <c r="E97" s="18">
        <f>IF($D97="","",IFERROR(VLOOKUP(IF(ISNUMBER(FIND(" – ",$D97)),LEFT($D97,FIND(" – ",$D97)-1),$D97),SellerTbl,2,0),"کد ناشناخته"))</f>
        <v/>
      </c>
      <c r="F97" s="21" t="n"/>
      <c r="G97" s="21" t="n"/>
      <c r="H97" s="22" t="n"/>
      <c r="I97" s="23">
        <f>IF(OR($F97="",$G97=""),"",$F97-$G97)</f>
        <v/>
      </c>
      <c r="J97" s="18">
        <f>IF($I97="","",IF(ABS($I97)&lt;=0.01*$F97,"√","×"))</f>
        <v/>
      </c>
      <c r="K97" s="23">
        <f>IF(COUNT($Q97,$V97,$AA97,$AF97,$AK97,$AP97,$AU97,$AZ97,$BE97,$BJ97,$BO97,$BT97,$BY97,$CD97,$CI97)=0,"",SUM($Q97,$V97,$AA97,$AF97,$AK97,$AP97,$AU97,$AZ97,$BE97,$BJ97,$BO97,$BT97,$BY97,$CD97,$CI97))</f>
        <v/>
      </c>
      <c r="L97" s="23">
        <f>IF(OR($F97="",$K97=""),"",$F97-$K97)</f>
        <v/>
      </c>
      <c r="M97" s="20" t="n"/>
      <c r="N97" s="18">
        <f>IF($M97="","",IFERROR(VLOOKUP(IFERROR(VLOOKUP(IF(ISNUMBER(FIND(" – ",$M97)),LEFT($M97,FIND(" – ",$M97)-1),$M97),ProdTbl,5,0),""),BasketTbl,2,0),"کد ناشناخته"))</f>
        <v/>
      </c>
      <c r="O97" s="18">
        <f>IF($M97="","",IFERROR(VLOOKUP(IF(ISNUMBER(FIND(" – ",$M97)),LEFT($M97,FIND(" – ",$M97)-1),$M97),ProdTbl,3,0),"کد ناشناخته"))</f>
        <v/>
      </c>
      <c r="P97" s="22" t="n"/>
      <c r="Q97" s="21" t="n"/>
      <c r="R97" s="20" t="n"/>
      <c r="S97" s="18">
        <f>IF($R97="","",IFERROR(VLOOKUP(IFERROR(VLOOKUP(IF(ISNUMBER(FIND(" – ",$R97)),LEFT($R97,FIND(" – ",$R97)-1),$R97),ProdTbl,5,0),""),BasketTbl,2,0),"کد ناشناخته"))</f>
        <v/>
      </c>
      <c r="T97" s="18">
        <f>IF($R97="","",IFERROR(VLOOKUP(IF(ISNUMBER(FIND(" – ",$R97)),LEFT($R97,FIND(" – ",$R97)-1),$R97),ProdTbl,3,0),"کد ناشناخته"))</f>
        <v/>
      </c>
      <c r="U97" s="22" t="n"/>
      <c r="V97" s="21" t="n"/>
      <c r="W97" s="20" t="n"/>
      <c r="X97" s="18">
        <f>IF($W97="","",IFERROR(VLOOKUP(IFERROR(VLOOKUP(IF(ISNUMBER(FIND(" – ",$W97)),LEFT($W97,FIND(" – ",$W97)-1),$W97),ProdTbl,5,0),""),BasketTbl,2,0),"کد ناشناخته"))</f>
        <v/>
      </c>
      <c r="Y97" s="18">
        <f>IF($W97="","",IFERROR(VLOOKUP(IF(ISNUMBER(FIND(" – ",$W97)),LEFT($W97,FIND(" – ",$W97)-1),$W97),ProdTbl,3,0),"کد ناشناخته"))</f>
        <v/>
      </c>
      <c r="Z97" s="22" t="n"/>
      <c r="AA97" s="21" t="n"/>
      <c r="AB97" s="20" t="n"/>
      <c r="AC97" s="18">
        <f>IF($AB97="","",IFERROR(VLOOKUP(IFERROR(VLOOKUP(IF(ISNUMBER(FIND(" – ",$AB97)),LEFT($AB97,FIND(" – ",$AB97)-1),$AB97),ProdTbl,5,0),""),BasketTbl,2,0),"کد ناشناخته"))</f>
        <v/>
      </c>
      <c r="AD97" s="18">
        <f>IF($AB97="","",IFERROR(VLOOKUP(IF(ISNUMBER(FIND(" – ",$AB97)),LEFT($AB97,FIND(" – ",$AB97)-1),$AB97),ProdTbl,3,0),"کد ناشناخته"))</f>
        <v/>
      </c>
      <c r="AE97" s="22" t="n"/>
      <c r="AF97" s="21" t="n"/>
      <c r="AG97" s="20" t="n"/>
      <c r="AH97" s="18">
        <f>IF($AG97="","",IFERROR(VLOOKUP(IFERROR(VLOOKUP(IF(ISNUMBER(FIND(" – ",$AG97)),LEFT($AG97,FIND(" – ",$AG97)-1),$AG97),ProdTbl,5,0),""),BasketTbl,2,0),"کد ناشناخته"))</f>
        <v/>
      </c>
      <c r="AI97" s="18">
        <f>IF($AG97="","",IFERROR(VLOOKUP(IF(ISNUMBER(FIND(" – ",$AG97)),LEFT($AG97,FIND(" – ",$AG97)-1),$AG97),ProdTbl,3,0),"کد ناشناخته"))</f>
        <v/>
      </c>
      <c r="AJ97" s="22" t="n"/>
      <c r="AK97" s="21" t="n"/>
      <c r="AL97" s="20" t="n"/>
      <c r="AM97" s="18">
        <f>IF($AL97="","",IFERROR(VLOOKUP(IFERROR(VLOOKUP(IF(ISNUMBER(FIND(" – ",$AL97)),LEFT($AL97,FIND(" – ",$AL97)-1),$AL97),ProdTbl,5,0),""),BasketTbl,2,0),"کد ناشناخته"))</f>
        <v/>
      </c>
      <c r="AN97" s="18">
        <f>IF($AL97="","",IFERROR(VLOOKUP(IF(ISNUMBER(FIND(" – ",$AL97)),LEFT($AL97,FIND(" – ",$AL97)-1),$AL97),ProdTbl,3,0),"کد ناشناخته"))</f>
        <v/>
      </c>
      <c r="AO97" s="22" t="n"/>
      <c r="AP97" s="21" t="n"/>
      <c r="AQ97" s="20" t="n"/>
      <c r="AR97" s="18">
        <f>IF($AQ97="","",IFERROR(VLOOKUP(IFERROR(VLOOKUP(IF(ISNUMBER(FIND(" – ",$AQ97)),LEFT($AQ97,FIND(" – ",$AQ97)-1),$AQ97),ProdTbl,5,0),""),BasketTbl,2,0),"کد ناشناخته"))</f>
        <v/>
      </c>
      <c r="AS97" s="18">
        <f>IF($AQ97="","",IFERROR(VLOOKUP(IF(ISNUMBER(FIND(" – ",$AQ97)),LEFT($AQ97,FIND(" – ",$AQ97)-1),$AQ97),ProdTbl,3,0),"کد ناشناخته"))</f>
        <v/>
      </c>
      <c r="AT97" s="22" t="n"/>
      <c r="AU97" s="21" t="n"/>
      <c r="AV97" s="20" t="n"/>
      <c r="AW97" s="18">
        <f>IF($AV97="","",IFERROR(VLOOKUP(IFERROR(VLOOKUP(IF(ISNUMBER(FIND(" – ",$AV97)),LEFT($AV97,FIND(" – ",$AV97)-1),$AV97),ProdTbl,5,0),""),BasketTbl,2,0),"کد ناشناخته"))</f>
        <v/>
      </c>
      <c r="AX97" s="18">
        <f>IF($AV97="","",IFERROR(VLOOKUP(IF(ISNUMBER(FIND(" – ",$AV97)),LEFT($AV97,FIND(" – ",$AV97)-1),$AV97),ProdTbl,3,0),"کد ناشناخته"))</f>
        <v/>
      </c>
      <c r="AY97" s="22" t="n"/>
      <c r="AZ97" s="21" t="n"/>
      <c r="BA97" s="20" t="n"/>
      <c r="BB97" s="18">
        <f>IF($BA97="","",IFERROR(VLOOKUP(IFERROR(VLOOKUP(IF(ISNUMBER(FIND(" – ",$BA97)),LEFT($BA97,FIND(" – ",$BA97)-1),$BA97),ProdTbl,5,0),""),BasketTbl,2,0),"کد ناشناخته"))</f>
        <v/>
      </c>
      <c r="BC97" s="18">
        <f>IF($BA97="","",IFERROR(VLOOKUP(IF(ISNUMBER(FIND(" – ",$BA97)),LEFT($BA97,FIND(" – ",$BA97)-1),$BA97),ProdTbl,3,0),"کد ناشناخته"))</f>
        <v/>
      </c>
      <c r="BD97" s="22" t="n"/>
      <c r="BE97" s="21" t="n"/>
      <c r="BF97" s="20" t="n"/>
      <c r="BG97" s="18">
        <f>IF($BF97="","",IFERROR(VLOOKUP(IFERROR(VLOOKUP(IF(ISNUMBER(FIND(" – ",$BF97)),LEFT($BF97,FIND(" – ",$BF97)-1),$BF97),ProdTbl,5,0),""),BasketTbl,2,0),"کد ناشناخته"))</f>
        <v/>
      </c>
      <c r="BH97" s="18">
        <f>IF($BF97="","",IFERROR(VLOOKUP(IF(ISNUMBER(FIND(" – ",$BF97)),LEFT($BF97,FIND(" – ",$BF97)-1),$BF97),ProdTbl,3,0),"کد ناشناخته"))</f>
        <v/>
      </c>
      <c r="BI97" s="22" t="n"/>
      <c r="BJ97" s="21" t="n"/>
      <c r="BK97" s="20" t="n"/>
      <c r="BL97" s="18">
        <f>IF($BK97="","",IFERROR(VLOOKUP(IFERROR(VLOOKUP(IF(ISNUMBER(FIND(" – ",$BK97)),LEFT($BK97,FIND(" – ",$BK97)-1),$BK97),ProdTbl,5,0),""),BasketTbl,2,0),"کد ناشناخته"))</f>
        <v/>
      </c>
      <c r="BM97" s="18">
        <f>IF($BK97="","",IFERROR(VLOOKUP(IF(ISNUMBER(FIND(" – ",$BK97)),LEFT($BK97,FIND(" – ",$BK97)-1),$BK97),ProdTbl,3,0),"کد ناشناخته"))</f>
        <v/>
      </c>
      <c r="BN97" s="22" t="n"/>
      <c r="BO97" s="21" t="n"/>
      <c r="BP97" s="20" t="n"/>
      <c r="BQ97" s="18">
        <f>IF($BP97="","",IFERROR(VLOOKUP(IFERROR(VLOOKUP(IF(ISNUMBER(FIND(" – ",$BP97)),LEFT($BP97,FIND(" – ",$BP97)-1),$BP97),ProdTbl,5,0),""),BasketTbl,2,0),"کد ناشناخته"))</f>
        <v/>
      </c>
      <c r="BR97" s="18">
        <f>IF($BP97="","",IFERROR(VLOOKUP(IF(ISNUMBER(FIND(" – ",$BP97)),LEFT($BP97,FIND(" – ",$BP97)-1),$BP97),ProdTbl,3,0),"کد ناشناخته"))</f>
        <v/>
      </c>
      <c r="BS97" s="22" t="n"/>
      <c r="BT97" s="21" t="n"/>
      <c r="BU97" s="20" t="n"/>
      <c r="BV97" s="18">
        <f>IF($BU97="","",IFERROR(VLOOKUP(IFERROR(VLOOKUP(IF(ISNUMBER(FIND(" – ",$BU97)),LEFT($BU97,FIND(" – ",$BU97)-1),$BU97),ProdTbl,5,0),""),BasketTbl,2,0),"کد ناشناخته"))</f>
        <v/>
      </c>
      <c r="BW97" s="18">
        <f>IF($BU97="","",IFERROR(VLOOKUP(IF(ISNUMBER(FIND(" – ",$BU97)),LEFT($BU97,FIND(" – ",$BU97)-1),$BU97),ProdTbl,3,0),"کد ناشناخته"))</f>
        <v/>
      </c>
      <c r="BX97" s="22" t="n"/>
      <c r="BY97" s="21" t="n"/>
      <c r="BZ97" s="20" t="n"/>
      <c r="CA97" s="18">
        <f>IF($BZ97="","",IFERROR(VLOOKUP(IFERROR(VLOOKUP(IF(ISNUMBER(FIND(" – ",$BZ97)),LEFT($BZ97,FIND(" – ",$BZ97)-1),$BZ97),ProdTbl,5,0),""),BasketTbl,2,0),"کد ناشناخته"))</f>
        <v/>
      </c>
      <c r="CB97" s="18">
        <f>IF($BZ97="","",IFERROR(VLOOKUP(IF(ISNUMBER(FIND(" – ",$BZ97)),LEFT($BZ97,FIND(" – ",$BZ97)-1),$BZ97),ProdTbl,3,0),"کد ناشناخته"))</f>
        <v/>
      </c>
      <c r="CC97" s="22" t="n"/>
      <c r="CD97" s="21" t="n"/>
      <c r="CE97" s="20" t="n"/>
      <c r="CF97" s="18">
        <f>IF($CE97="","",IFERROR(VLOOKUP(IFERROR(VLOOKUP(IF(ISNUMBER(FIND(" – ",$CE97)),LEFT($CE97,FIND(" – ",$CE97)-1),$CE97),ProdTbl,5,0),""),BasketTbl,2,0),"کد ناشناخته"))</f>
        <v/>
      </c>
      <c r="CG97" s="18">
        <f>IF($CE97="","",IFERROR(VLOOKUP(IF(ISNUMBER(FIND(" – ",$CE97)),LEFT($CE97,FIND(" – ",$CE97)-1),$CE97),ProdTbl,3,0),"کد ناشناخته"))</f>
        <v/>
      </c>
      <c r="CH97" s="22" t="n"/>
      <c r="CI97" s="21" t="n"/>
    </row>
    <row r="98">
      <c r="A98" s="18">
        <f>IF($B98="","",COUNTA($B$10:$B98))</f>
        <v/>
      </c>
      <c r="B98" s="19" t="n"/>
      <c r="C98" s="20" t="n"/>
      <c r="D98" s="19" t="n"/>
      <c r="E98" s="18">
        <f>IF($D98="","",IFERROR(VLOOKUP(IF(ISNUMBER(FIND(" – ",$D98)),LEFT($D98,FIND(" – ",$D98)-1),$D98),SellerTbl,2,0),"کد ناشناخته"))</f>
        <v/>
      </c>
      <c r="F98" s="21" t="n"/>
      <c r="G98" s="21" t="n"/>
      <c r="H98" s="22" t="n"/>
      <c r="I98" s="23">
        <f>IF(OR($F98="",$G98=""),"",$F98-$G98)</f>
        <v/>
      </c>
      <c r="J98" s="18">
        <f>IF($I98="","",IF(ABS($I98)&lt;=0.01*$F98,"√","×"))</f>
        <v/>
      </c>
      <c r="K98" s="23">
        <f>IF(COUNT($Q98,$V98,$AA98,$AF98,$AK98,$AP98,$AU98,$AZ98,$BE98,$BJ98,$BO98,$BT98,$BY98,$CD98,$CI98)=0,"",SUM($Q98,$V98,$AA98,$AF98,$AK98,$AP98,$AU98,$AZ98,$BE98,$BJ98,$BO98,$BT98,$BY98,$CD98,$CI98))</f>
        <v/>
      </c>
      <c r="L98" s="23">
        <f>IF(OR($F98="",$K98=""),"",$F98-$K98)</f>
        <v/>
      </c>
      <c r="M98" s="20" t="n"/>
      <c r="N98" s="18">
        <f>IF($M98="","",IFERROR(VLOOKUP(IFERROR(VLOOKUP(IF(ISNUMBER(FIND(" – ",$M98)),LEFT($M98,FIND(" – ",$M98)-1),$M98),ProdTbl,5,0),""),BasketTbl,2,0),"کد ناشناخته"))</f>
        <v/>
      </c>
      <c r="O98" s="18">
        <f>IF($M98="","",IFERROR(VLOOKUP(IF(ISNUMBER(FIND(" – ",$M98)),LEFT($M98,FIND(" – ",$M98)-1),$M98),ProdTbl,3,0),"کد ناشناخته"))</f>
        <v/>
      </c>
      <c r="P98" s="22" t="n"/>
      <c r="Q98" s="21" t="n"/>
      <c r="R98" s="20" t="n"/>
      <c r="S98" s="18">
        <f>IF($R98="","",IFERROR(VLOOKUP(IFERROR(VLOOKUP(IF(ISNUMBER(FIND(" – ",$R98)),LEFT($R98,FIND(" – ",$R98)-1),$R98),ProdTbl,5,0),""),BasketTbl,2,0),"کد ناشناخته"))</f>
        <v/>
      </c>
      <c r="T98" s="18">
        <f>IF($R98="","",IFERROR(VLOOKUP(IF(ISNUMBER(FIND(" – ",$R98)),LEFT($R98,FIND(" – ",$R98)-1),$R98),ProdTbl,3,0),"کد ناشناخته"))</f>
        <v/>
      </c>
      <c r="U98" s="22" t="n"/>
      <c r="V98" s="21" t="n"/>
      <c r="W98" s="20" t="n"/>
      <c r="X98" s="18">
        <f>IF($W98="","",IFERROR(VLOOKUP(IFERROR(VLOOKUP(IF(ISNUMBER(FIND(" – ",$W98)),LEFT($W98,FIND(" – ",$W98)-1),$W98),ProdTbl,5,0),""),BasketTbl,2,0),"کد ناشناخته"))</f>
        <v/>
      </c>
      <c r="Y98" s="18">
        <f>IF($W98="","",IFERROR(VLOOKUP(IF(ISNUMBER(FIND(" – ",$W98)),LEFT($W98,FIND(" – ",$W98)-1),$W98),ProdTbl,3,0),"کد ناشناخته"))</f>
        <v/>
      </c>
      <c r="Z98" s="22" t="n"/>
      <c r="AA98" s="21" t="n"/>
      <c r="AB98" s="20" t="n"/>
      <c r="AC98" s="18">
        <f>IF($AB98="","",IFERROR(VLOOKUP(IFERROR(VLOOKUP(IF(ISNUMBER(FIND(" – ",$AB98)),LEFT($AB98,FIND(" – ",$AB98)-1),$AB98),ProdTbl,5,0),""),BasketTbl,2,0),"کد ناشناخته"))</f>
        <v/>
      </c>
      <c r="AD98" s="18">
        <f>IF($AB98="","",IFERROR(VLOOKUP(IF(ISNUMBER(FIND(" – ",$AB98)),LEFT($AB98,FIND(" – ",$AB98)-1),$AB98),ProdTbl,3,0),"کد ناشناخته"))</f>
        <v/>
      </c>
      <c r="AE98" s="22" t="n"/>
      <c r="AF98" s="21" t="n"/>
      <c r="AG98" s="20" t="n"/>
      <c r="AH98" s="18">
        <f>IF($AG98="","",IFERROR(VLOOKUP(IFERROR(VLOOKUP(IF(ISNUMBER(FIND(" – ",$AG98)),LEFT($AG98,FIND(" – ",$AG98)-1),$AG98),ProdTbl,5,0),""),BasketTbl,2,0),"کد ناشناخته"))</f>
        <v/>
      </c>
      <c r="AI98" s="18">
        <f>IF($AG98="","",IFERROR(VLOOKUP(IF(ISNUMBER(FIND(" – ",$AG98)),LEFT($AG98,FIND(" – ",$AG98)-1),$AG98),ProdTbl,3,0),"کد ناشناخته"))</f>
        <v/>
      </c>
      <c r="AJ98" s="22" t="n"/>
      <c r="AK98" s="21" t="n"/>
      <c r="AL98" s="20" t="n"/>
      <c r="AM98" s="18">
        <f>IF($AL98="","",IFERROR(VLOOKUP(IFERROR(VLOOKUP(IF(ISNUMBER(FIND(" – ",$AL98)),LEFT($AL98,FIND(" – ",$AL98)-1),$AL98),ProdTbl,5,0),""),BasketTbl,2,0),"کد ناشناخته"))</f>
        <v/>
      </c>
      <c r="AN98" s="18">
        <f>IF($AL98="","",IFERROR(VLOOKUP(IF(ISNUMBER(FIND(" – ",$AL98)),LEFT($AL98,FIND(" – ",$AL98)-1),$AL98),ProdTbl,3,0),"کد ناشناخته"))</f>
        <v/>
      </c>
      <c r="AO98" s="22" t="n"/>
      <c r="AP98" s="21" t="n"/>
      <c r="AQ98" s="20" t="n"/>
      <c r="AR98" s="18">
        <f>IF($AQ98="","",IFERROR(VLOOKUP(IFERROR(VLOOKUP(IF(ISNUMBER(FIND(" – ",$AQ98)),LEFT($AQ98,FIND(" – ",$AQ98)-1),$AQ98),ProdTbl,5,0),""),BasketTbl,2,0),"کد ناشناخته"))</f>
        <v/>
      </c>
      <c r="AS98" s="18">
        <f>IF($AQ98="","",IFERROR(VLOOKUP(IF(ISNUMBER(FIND(" – ",$AQ98)),LEFT($AQ98,FIND(" – ",$AQ98)-1),$AQ98),ProdTbl,3,0),"کد ناشناخته"))</f>
        <v/>
      </c>
      <c r="AT98" s="22" t="n"/>
      <c r="AU98" s="21" t="n"/>
      <c r="AV98" s="20" t="n"/>
      <c r="AW98" s="18">
        <f>IF($AV98="","",IFERROR(VLOOKUP(IFERROR(VLOOKUP(IF(ISNUMBER(FIND(" – ",$AV98)),LEFT($AV98,FIND(" – ",$AV98)-1),$AV98),ProdTbl,5,0),""),BasketTbl,2,0),"کد ناشناخته"))</f>
        <v/>
      </c>
      <c r="AX98" s="18">
        <f>IF($AV98="","",IFERROR(VLOOKUP(IF(ISNUMBER(FIND(" – ",$AV98)),LEFT($AV98,FIND(" – ",$AV98)-1),$AV98),ProdTbl,3,0),"کد ناشناخته"))</f>
        <v/>
      </c>
      <c r="AY98" s="22" t="n"/>
      <c r="AZ98" s="21" t="n"/>
      <c r="BA98" s="20" t="n"/>
      <c r="BB98" s="18">
        <f>IF($BA98="","",IFERROR(VLOOKUP(IFERROR(VLOOKUP(IF(ISNUMBER(FIND(" – ",$BA98)),LEFT($BA98,FIND(" – ",$BA98)-1),$BA98),ProdTbl,5,0),""),BasketTbl,2,0),"کد ناشناخته"))</f>
        <v/>
      </c>
      <c r="BC98" s="18">
        <f>IF($BA98="","",IFERROR(VLOOKUP(IF(ISNUMBER(FIND(" – ",$BA98)),LEFT($BA98,FIND(" – ",$BA98)-1),$BA98),ProdTbl,3,0),"کد ناشناخته"))</f>
        <v/>
      </c>
      <c r="BD98" s="22" t="n"/>
      <c r="BE98" s="21" t="n"/>
      <c r="BF98" s="20" t="n"/>
      <c r="BG98" s="18">
        <f>IF($BF98="","",IFERROR(VLOOKUP(IFERROR(VLOOKUP(IF(ISNUMBER(FIND(" – ",$BF98)),LEFT($BF98,FIND(" – ",$BF98)-1),$BF98),ProdTbl,5,0),""),BasketTbl,2,0),"کد ناشناخته"))</f>
        <v/>
      </c>
      <c r="BH98" s="18">
        <f>IF($BF98="","",IFERROR(VLOOKUP(IF(ISNUMBER(FIND(" – ",$BF98)),LEFT($BF98,FIND(" – ",$BF98)-1),$BF98),ProdTbl,3,0),"کد ناشناخته"))</f>
        <v/>
      </c>
      <c r="BI98" s="22" t="n"/>
      <c r="BJ98" s="21" t="n"/>
      <c r="BK98" s="20" t="n"/>
      <c r="BL98" s="18">
        <f>IF($BK98="","",IFERROR(VLOOKUP(IFERROR(VLOOKUP(IF(ISNUMBER(FIND(" – ",$BK98)),LEFT($BK98,FIND(" – ",$BK98)-1),$BK98),ProdTbl,5,0),""),BasketTbl,2,0),"کد ناشناخته"))</f>
        <v/>
      </c>
      <c r="BM98" s="18">
        <f>IF($BK98="","",IFERROR(VLOOKUP(IF(ISNUMBER(FIND(" – ",$BK98)),LEFT($BK98,FIND(" – ",$BK98)-1),$BK98),ProdTbl,3,0),"کد ناشناخته"))</f>
        <v/>
      </c>
      <c r="BN98" s="22" t="n"/>
      <c r="BO98" s="21" t="n"/>
      <c r="BP98" s="20" t="n"/>
      <c r="BQ98" s="18">
        <f>IF($BP98="","",IFERROR(VLOOKUP(IFERROR(VLOOKUP(IF(ISNUMBER(FIND(" – ",$BP98)),LEFT($BP98,FIND(" – ",$BP98)-1),$BP98),ProdTbl,5,0),""),BasketTbl,2,0),"کد ناشناخته"))</f>
        <v/>
      </c>
      <c r="BR98" s="18">
        <f>IF($BP98="","",IFERROR(VLOOKUP(IF(ISNUMBER(FIND(" – ",$BP98)),LEFT($BP98,FIND(" – ",$BP98)-1),$BP98),ProdTbl,3,0),"کد ناشناخته"))</f>
        <v/>
      </c>
      <c r="BS98" s="22" t="n"/>
      <c r="BT98" s="21" t="n"/>
      <c r="BU98" s="20" t="n"/>
      <c r="BV98" s="18">
        <f>IF($BU98="","",IFERROR(VLOOKUP(IFERROR(VLOOKUP(IF(ISNUMBER(FIND(" – ",$BU98)),LEFT($BU98,FIND(" – ",$BU98)-1),$BU98),ProdTbl,5,0),""),BasketTbl,2,0),"کد ناشناخته"))</f>
        <v/>
      </c>
      <c r="BW98" s="18">
        <f>IF($BU98="","",IFERROR(VLOOKUP(IF(ISNUMBER(FIND(" – ",$BU98)),LEFT($BU98,FIND(" – ",$BU98)-1),$BU98),ProdTbl,3,0),"کد ناشناخته"))</f>
        <v/>
      </c>
      <c r="BX98" s="22" t="n"/>
      <c r="BY98" s="21" t="n"/>
      <c r="BZ98" s="20" t="n"/>
      <c r="CA98" s="18">
        <f>IF($BZ98="","",IFERROR(VLOOKUP(IFERROR(VLOOKUP(IF(ISNUMBER(FIND(" – ",$BZ98)),LEFT($BZ98,FIND(" – ",$BZ98)-1),$BZ98),ProdTbl,5,0),""),BasketTbl,2,0),"کد ناشناخته"))</f>
        <v/>
      </c>
      <c r="CB98" s="18">
        <f>IF($BZ98="","",IFERROR(VLOOKUP(IF(ISNUMBER(FIND(" – ",$BZ98)),LEFT($BZ98,FIND(" – ",$BZ98)-1),$BZ98),ProdTbl,3,0),"کد ناشناخته"))</f>
        <v/>
      </c>
      <c r="CC98" s="22" t="n"/>
      <c r="CD98" s="21" t="n"/>
      <c r="CE98" s="20" t="n"/>
      <c r="CF98" s="18">
        <f>IF($CE98="","",IFERROR(VLOOKUP(IFERROR(VLOOKUP(IF(ISNUMBER(FIND(" – ",$CE98)),LEFT($CE98,FIND(" – ",$CE98)-1),$CE98),ProdTbl,5,0),""),BasketTbl,2,0),"کد ناشناخته"))</f>
        <v/>
      </c>
      <c r="CG98" s="18">
        <f>IF($CE98="","",IFERROR(VLOOKUP(IF(ISNUMBER(FIND(" – ",$CE98)),LEFT($CE98,FIND(" – ",$CE98)-1),$CE98),ProdTbl,3,0),"کد ناشناخته"))</f>
        <v/>
      </c>
      <c r="CH98" s="22" t="n"/>
      <c r="CI98" s="21" t="n"/>
    </row>
    <row r="99">
      <c r="A99" s="18">
        <f>IF($B99="","",COUNTA($B$10:$B99))</f>
        <v/>
      </c>
      <c r="B99" s="19" t="n"/>
      <c r="C99" s="20" t="n"/>
      <c r="D99" s="19" t="n"/>
      <c r="E99" s="18">
        <f>IF($D99="","",IFERROR(VLOOKUP(IF(ISNUMBER(FIND(" – ",$D99)),LEFT($D99,FIND(" – ",$D99)-1),$D99),SellerTbl,2,0),"کد ناشناخته"))</f>
        <v/>
      </c>
      <c r="F99" s="21" t="n"/>
      <c r="G99" s="21" t="n"/>
      <c r="H99" s="22" t="n"/>
      <c r="I99" s="23">
        <f>IF(OR($F99="",$G99=""),"",$F99-$G99)</f>
        <v/>
      </c>
      <c r="J99" s="18">
        <f>IF($I99="","",IF(ABS($I99)&lt;=0.01*$F99,"√","×"))</f>
        <v/>
      </c>
      <c r="K99" s="23">
        <f>IF(COUNT($Q99,$V99,$AA99,$AF99,$AK99,$AP99,$AU99,$AZ99,$BE99,$BJ99,$BO99,$BT99,$BY99,$CD99,$CI99)=0,"",SUM($Q99,$V99,$AA99,$AF99,$AK99,$AP99,$AU99,$AZ99,$BE99,$BJ99,$BO99,$BT99,$BY99,$CD99,$CI99))</f>
        <v/>
      </c>
      <c r="L99" s="23">
        <f>IF(OR($F99="",$K99=""),"",$F99-$K99)</f>
        <v/>
      </c>
      <c r="M99" s="20" t="n"/>
      <c r="N99" s="18">
        <f>IF($M99="","",IFERROR(VLOOKUP(IFERROR(VLOOKUP(IF(ISNUMBER(FIND(" – ",$M99)),LEFT($M99,FIND(" – ",$M99)-1),$M99),ProdTbl,5,0),""),BasketTbl,2,0),"کد ناشناخته"))</f>
        <v/>
      </c>
      <c r="O99" s="18">
        <f>IF($M99="","",IFERROR(VLOOKUP(IF(ISNUMBER(FIND(" – ",$M99)),LEFT($M99,FIND(" – ",$M99)-1),$M99),ProdTbl,3,0),"کد ناشناخته"))</f>
        <v/>
      </c>
      <c r="P99" s="22" t="n"/>
      <c r="Q99" s="21" t="n"/>
      <c r="R99" s="20" t="n"/>
      <c r="S99" s="18">
        <f>IF($R99="","",IFERROR(VLOOKUP(IFERROR(VLOOKUP(IF(ISNUMBER(FIND(" – ",$R99)),LEFT($R99,FIND(" – ",$R99)-1),$R99),ProdTbl,5,0),""),BasketTbl,2,0),"کد ناشناخته"))</f>
        <v/>
      </c>
      <c r="T99" s="18">
        <f>IF($R99="","",IFERROR(VLOOKUP(IF(ISNUMBER(FIND(" – ",$R99)),LEFT($R99,FIND(" – ",$R99)-1),$R99),ProdTbl,3,0),"کد ناشناخته"))</f>
        <v/>
      </c>
      <c r="U99" s="22" t="n"/>
      <c r="V99" s="21" t="n"/>
      <c r="W99" s="20" t="n"/>
      <c r="X99" s="18">
        <f>IF($W99="","",IFERROR(VLOOKUP(IFERROR(VLOOKUP(IF(ISNUMBER(FIND(" – ",$W99)),LEFT($W99,FIND(" – ",$W99)-1),$W99),ProdTbl,5,0),""),BasketTbl,2,0),"کد ناشناخته"))</f>
        <v/>
      </c>
      <c r="Y99" s="18">
        <f>IF($W99="","",IFERROR(VLOOKUP(IF(ISNUMBER(FIND(" – ",$W99)),LEFT($W99,FIND(" – ",$W99)-1),$W99),ProdTbl,3,0),"کد ناشناخته"))</f>
        <v/>
      </c>
      <c r="Z99" s="22" t="n"/>
      <c r="AA99" s="21" t="n"/>
      <c r="AB99" s="20" t="n"/>
      <c r="AC99" s="18">
        <f>IF($AB99="","",IFERROR(VLOOKUP(IFERROR(VLOOKUP(IF(ISNUMBER(FIND(" – ",$AB99)),LEFT($AB99,FIND(" – ",$AB99)-1),$AB99),ProdTbl,5,0),""),BasketTbl,2,0),"کد ناشناخته"))</f>
        <v/>
      </c>
      <c r="AD99" s="18">
        <f>IF($AB99="","",IFERROR(VLOOKUP(IF(ISNUMBER(FIND(" – ",$AB99)),LEFT($AB99,FIND(" – ",$AB99)-1),$AB99),ProdTbl,3,0),"کد ناشناخته"))</f>
        <v/>
      </c>
      <c r="AE99" s="22" t="n"/>
      <c r="AF99" s="21" t="n"/>
      <c r="AG99" s="20" t="n"/>
      <c r="AH99" s="18">
        <f>IF($AG99="","",IFERROR(VLOOKUP(IFERROR(VLOOKUP(IF(ISNUMBER(FIND(" – ",$AG99)),LEFT($AG99,FIND(" – ",$AG99)-1),$AG99),ProdTbl,5,0),""),BasketTbl,2,0),"کد ناشناخته"))</f>
        <v/>
      </c>
      <c r="AI99" s="18">
        <f>IF($AG99="","",IFERROR(VLOOKUP(IF(ISNUMBER(FIND(" – ",$AG99)),LEFT($AG99,FIND(" – ",$AG99)-1),$AG99),ProdTbl,3,0),"کد ناشناخته"))</f>
        <v/>
      </c>
      <c r="AJ99" s="22" t="n"/>
      <c r="AK99" s="21" t="n"/>
      <c r="AL99" s="20" t="n"/>
      <c r="AM99" s="18">
        <f>IF($AL99="","",IFERROR(VLOOKUP(IFERROR(VLOOKUP(IF(ISNUMBER(FIND(" – ",$AL99)),LEFT($AL99,FIND(" – ",$AL99)-1),$AL99),ProdTbl,5,0),""),BasketTbl,2,0),"کد ناشناخته"))</f>
        <v/>
      </c>
      <c r="AN99" s="18">
        <f>IF($AL99="","",IFERROR(VLOOKUP(IF(ISNUMBER(FIND(" – ",$AL99)),LEFT($AL99,FIND(" – ",$AL99)-1),$AL99),ProdTbl,3,0),"کد ناشناخته"))</f>
        <v/>
      </c>
      <c r="AO99" s="22" t="n"/>
      <c r="AP99" s="21" t="n"/>
      <c r="AQ99" s="20" t="n"/>
      <c r="AR99" s="18">
        <f>IF($AQ99="","",IFERROR(VLOOKUP(IFERROR(VLOOKUP(IF(ISNUMBER(FIND(" – ",$AQ99)),LEFT($AQ99,FIND(" – ",$AQ99)-1),$AQ99),ProdTbl,5,0),""),BasketTbl,2,0),"کد ناشناخته"))</f>
        <v/>
      </c>
      <c r="AS99" s="18">
        <f>IF($AQ99="","",IFERROR(VLOOKUP(IF(ISNUMBER(FIND(" – ",$AQ99)),LEFT($AQ99,FIND(" – ",$AQ99)-1),$AQ99),ProdTbl,3,0),"کد ناشناخته"))</f>
        <v/>
      </c>
      <c r="AT99" s="22" t="n"/>
      <c r="AU99" s="21" t="n"/>
      <c r="AV99" s="20" t="n"/>
      <c r="AW99" s="18">
        <f>IF($AV99="","",IFERROR(VLOOKUP(IFERROR(VLOOKUP(IF(ISNUMBER(FIND(" – ",$AV99)),LEFT($AV99,FIND(" – ",$AV99)-1),$AV99),ProdTbl,5,0),""),BasketTbl,2,0),"کد ناشناخته"))</f>
        <v/>
      </c>
      <c r="AX99" s="18">
        <f>IF($AV99="","",IFERROR(VLOOKUP(IF(ISNUMBER(FIND(" – ",$AV99)),LEFT($AV99,FIND(" – ",$AV99)-1),$AV99),ProdTbl,3,0),"کد ناشناخته"))</f>
        <v/>
      </c>
      <c r="AY99" s="22" t="n"/>
      <c r="AZ99" s="21" t="n"/>
      <c r="BA99" s="20" t="n"/>
      <c r="BB99" s="18">
        <f>IF($BA99="","",IFERROR(VLOOKUP(IFERROR(VLOOKUP(IF(ISNUMBER(FIND(" – ",$BA99)),LEFT($BA99,FIND(" – ",$BA99)-1),$BA99),ProdTbl,5,0),""),BasketTbl,2,0),"کد ناشناخته"))</f>
        <v/>
      </c>
      <c r="BC99" s="18">
        <f>IF($BA99="","",IFERROR(VLOOKUP(IF(ISNUMBER(FIND(" – ",$BA99)),LEFT($BA99,FIND(" – ",$BA99)-1),$BA99),ProdTbl,3,0),"کد ناشناخته"))</f>
        <v/>
      </c>
      <c r="BD99" s="22" t="n"/>
      <c r="BE99" s="21" t="n"/>
      <c r="BF99" s="20" t="n"/>
      <c r="BG99" s="18">
        <f>IF($BF99="","",IFERROR(VLOOKUP(IFERROR(VLOOKUP(IF(ISNUMBER(FIND(" – ",$BF99)),LEFT($BF99,FIND(" – ",$BF99)-1),$BF99),ProdTbl,5,0),""),BasketTbl,2,0),"کد ناشناخته"))</f>
        <v/>
      </c>
      <c r="BH99" s="18">
        <f>IF($BF99="","",IFERROR(VLOOKUP(IF(ISNUMBER(FIND(" – ",$BF99)),LEFT($BF99,FIND(" – ",$BF99)-1),$BF99),ProdTbl,3,0),"کد ناشناخته"))</f>
        <v/>
      </c>
      <c r="BI99" s="22" t="n"/>
      <c r="BJ99" s="21" t="n"/>
      <c r="BK99" s="20" t="n"/>
      <c r="BL99" s="18">
        <f>IF($BK99="","",IFERROR(VLOOKUP(IFERROR(VLOOKUP(IF(ISNUMBER(FIND(" – ",$BK99)),LEFT($BK99,FIND(" – ",$BK99)-1),$BK99),ProdTbl,5,0),""),BasketTbl,2,0),"کد ناشناخته"))</f>
        <v/>
      </c>
      <c r="BM99" s="18">
        <f>IF($BK99="","",IFERROR(VLOOKUP(IF(ISNUMBER(FIND(" – ",$BK99)),LEFT($BK99,FIND(" – ",$BK99)-1),$BK99),ProdTbl,3,0),"کد ناشناخته"))</f>
        <v/>
      </c>
      <c r="BN99" s="22" t="n"/>
      <c r="BO99" s="21" t="n"/>
      <c r="BP99" s="20" t="n"/>
      <c r="BQ99" s="18">
        <f>IF($BP99="","",IFERROR(VLOOKUP(IFERROR(VLOOKUP(IF(ISNUMBER(FIND(" – ",$BP99)),LEFT($BP99,FIND(" – ",$BP99)-1),$BP99),ProdTbl,5,0),""),BasketTbl,2,0),"کد ناشناخته"))</f>
        <v/>
      </c>
      <c r="BR99" s="18">
        <f>IF($BP99="","",IFERROR(VLOOKUP(IF(ISNUMBER(FIND(" – ",$BP99)),LEFT($BP99,FIND(" – ",$BP99)-1),$BP99),ProdTbl,3,0),"کد ناشناخته"))</f>
        <v/>
      </c>
      <c r="BS99" s="22" t="n"/>
      <c r="BT99" s="21" t="n"/>
      <c r="BU99" s="20" t="n"/>
      <c r="BV99" s="18">
        <f>IF($BU99="","",IFERROR(VLOOKUP(IFERROR(VLOOKUP(IF(ISNUMBER(FIND(" – ",$BU99)),LEFT($BU99,FIND(" – ",$BU99)-1),$BU99),ProdTbl,5,0),""),BasketTbl,2,0),"کد ناشناخته"))</f>
        <v/>
      </c>
      <c r="BW99" s="18">
        <f>IF($BU99="","",IFERROR(VLOOKUP(IF(ISNUMBER(FIND(" – ",$BU99)),LEFT($BU99,FIND(" – ",$BU99)-1),$BU99),ProdTbl,3,0),"کد ناشناخته"))</f>
        <v/>
      </c>
      <c r="BX99" s="22" t="n"/>
      <c r="BY99" s="21" t="n"/>
      <c r="BZ99" s="20" t="n"/>
      <c r="CA99" s="18">
        <f>IF($BZ99="","",IFERROR(VLOOKUP(IFERROR(VLOOKUP(IF(ISNUMBER(FIND(" – ",$BZ99)),LEFT($BZ99,FIND(" – ",$BZ99)-1),$BZ99),ProdTbl,5,0),""),BasketTbl,2,0),"کد ناشناخته"))</f>
        <v/>
      </c>
      <c r="CB99" s="18">
        <f>IF($BZ99="","",IFERROR(VLOOKUP(IF(ISNUMBER(FIND(" – ",$BZ99)),LEFT($BZ99,FIND(" – ",$BZ99)-1),$BZ99),ProdTbl,3,0),"کد ناشناخته"))</f>
        <v/>
      </c>
      <c r="CC99" s="22" t="n"/>
      <c r="CD99" s="21" t="n"/>
      <c r="CE99" s="20" t="n"/>
      <c r="CF99" s="18">
        <f>IF($CE99="","",IFERROR(VLOOKUP(IFERROR(VLOOKUP(IF(ISNUMBER(FIND(" – ",$CE99)),LEFT($CE99,FIND(" – ",$CE99)-1),$CE99),ProdTbl,5,0),""),BasketTbl,2,0),"کد ناشناخته"))</f>
        <v/>
      </c>
      <c r="CG99" s="18">
        <f>IF($CE99="","",IFERROR(VLOOKUP(IF(ISNUMBER(FIND(" – ",$CE99)),LEFT($CE99,FIND(" – ",$CE99)-1),$CE99),ProdTbl,3,0),"کد ناشناخته"))</f>
        <v/>
      </c>
      <c r="CH99" s="22" t="n"/>
      <c r="CI99" s="21" t="n"/>
    </row>
    <row r="100">
      <c r="A100" s="18">
        <f>IF($B100="","",COUNTA($B$10:$B100))</f>
        <v/>
      </c>
      <c r="B100" s="19" t="n"/>
      <c r="C100" s="20" t="n"/>
      <c r="D100" s="19" t="n"/>
      <c r="E100" s="18">
        <f>IF($D100="","",IFERROR(VLOOKUP(IF(ISNUMBER(FIND(" – ",$D100)),LEFT($D100,FIND(" – ",$D100)-1),$D100),SellerTbl,2,0),"کد ناشناخته"))</f>
        <v/>
      </c>
      <c r="F100" s="21" t="n"/>
      <c r="G100" s="21" t="n"/>
      <c r="H100" s="22" t="n"/>
      <c r="I100" s="23">
        <f>IF(OR($F100="",$G100=""),"",$F100-$G100)</f>
        <v/>
      </c>
      <c r="J100" s="18">
        <f>IF($I100="","",IF(ABS($I100)&lt;=0.01*$F100,"√","×"))</f>
        <v/>
      </c>
      <c r="K100" s="23">
        <f>IF(COUNT($Q100,$V100,$AA100,$AF100,$AK100,$AP100,$AU100,$AZ100,$BE100,$BJ100,$BO100,$BT100,$BY100,$CD100,$CI100)=0,"",SUM($Q100,$V100,$AA100,$AF100,$AK100,$AP100,$AU100,$AZ100,$BE100,$BJ100,$BO100,$BT100,$BY100,$CD100,$CI100))</f>
        <v/>
      </c>
      <c r="L100" s="23">
        <f>IF(OR($F100="",$K100=""),"",$F100-$K100)</f>
        <v/>
      </c>
      <c r="M100" s="20" t="n"/>
      <c r="N100" s="18">
        <f>IF($M100="","",IFERROR(VLOOKUP(IFERROR(VLOOKUP(IF(ISNUMBER(FIND(" – ",$M100)),LEFT($M100,FIND(" – ",$M100)-1),$M100),ProdTbl,5,0),""),BasketTbl,2,0),"کد ناشناخته"))</f>
        <v/>
      </c>
      <c r="O100" s="18">
        <f>IF($M100="","",IFERROR(VLOOKUP(IF(ISNUMBER(FIND(" – ",$M100)),LEFT($M100,FIND(" – ",$M100)-1),$M100),ProdTbl,3,0),"کد ناشناخته"))</f>
        <v/>
      </c>
      <c r="P100" s="22" t="n"/>
      <c r="Q100" s="21" t="n"/>
      <c r="R100" s="20" t="n"/>
      <c r="S100" s="18">
        <f>IF($R100="","",IFERROR(VLOOKUP(IFERROR(VLOOKUP(IF(ISNUMBER(FIND(" – ",$R100)),LEFT($R100,FIND(" – ",$R100)-1),$R100),ProdTbl,5,0),""),BasketTbl,2,0),"کد ناشناخته"))</f>
        <v/>
      </c>
      <c r="T100" s="18">
        <f>IF($R100="","",IFERROR(VLOOKUP(IF(ISNUMBER(FIND(" – ",$R100)),LEFT($R100,FIND(" – ",$R100)-1),$R100),ProdTbl,3,0),"کد ناشناخته"))</f>
        <v/>
      </c>
      <c r="U100" s="22" t="n"/>
      <c r="V100" s="21" t="n"/>
      <c r="W100" s="20" t="n"/>
      <c r="X100" s="18">
        <f>IF($W100="","",IFERROR(VLOOKUP(IFERROR(VLOOKUP(IF(ISNUMBER(FIND(" – ",$W100)),LEFT($W100,FIND(" – ",$W100)-1),$W100),ProdTbl,5,0),""),BasketTbl,2,0),"کد ناشناخته"))</f>
        <v/>
      </c>
      <c r="Y100" s="18">
        <f>IF($W100="","",IFERROR(VLOOKUP(IF(ISNUMBER(FIND(" – ",$W100)),LEFT($W100,FIND(" – ",$W100)-1),$W100),ProdTbl,3,0),"کد ناشناخته"))</f>
        <v/>
      </c>
      <c r="Z100" s="22" t="n"/>
      <c r="AA100" s="21" t="n"/>
      <c r="AB100" s="20" t="n"/>
      <c r="AC100" s="18">
        <f>IF($AB100="","",IFERROR(VLOOKUP(IFERROR(VLOOKUP(IF(ISNUMBER(FIND(" – ",$AB100)),LEFT($AB100,FIND(" – ",$AB100)-1),$AB100),ProdTbl,5,0),""),BasketTbl,2,0),"کد ناشناخته"))</f>
        <v/>
      </c>
      <c r="AD100" s="18">
        <f>IF($AB100="","",IFERROR(VLOOKUP(IF(ISNUMBER(FIND(" – ",$AB100)),LEFT($AB100,FIND(" – ",$AB100)-1),$AB100),ProdTbl,3,0),"کد ناشناخته"))</f>
        <v/>
      </c>
      <c r="AE100" s="22" t="n"/>
      <c r="AF100" s="21" t="n"/>
      <c r="AG100" s="20" t="n"/>
      <c r="AH100" s="18">
        <f>IF($AG100="","",IFERROR(VLOOKUP(IFERROR(VLOOKUP(IF(ISNUMBER(FIND(" – ",$AG100)),LEFT($AG100,FIND(" – ",$AG100)-1),$AG100),ProdTbl,5,0),""),BasketTbl,2,0),"کد ناشناخته"))</f>
        <v/>
      </c>
      <c r="AI100" s="18">
        <f>IF($AG100="","",IFERROR(VLOOKUP(IF(ISNUMBER(FIND(" – ",$AG100)),LEFT($AG100,FIND(" – ",$AG100)-1),$AG100),ProdTbl,3,0),"کد ناشناخته"))</f>
        <v/>
      </c>
      <c r="AJ100" s="22" t="n"/>
      <c r="AK100" s="21" t="n"/>
      <c r="AL100" s="20" t="n"/>
      <c r="AM100" s="18">
        <f>IF($AL100="","",IFERROR(VLOOKUP(IFERROR(VLOOKUP(IF(ISNUMBER(FIND(" – ",$AL100)),LEFT($AL100,FIND(" – ",$AL100)-1),$AL100),ProdTbl,5,0),""),BasketTbl,2,0),"کد ناشناخته"))</f>
        <v/>
      </c>
      <c r="AN100" s="18">
        <f>IF($AL100="","",IFERROR(VLOOKUP(IF(ISNUMBER(FIND(" – ",$AL100)),LEFT($AL100,FIND(" – ",$AL100)-1),$AL100),ProdTbl,3,0),"کد ناشناخته"))</f>
        <v/>
      </c>
      <c r="AO100" s="22" t="n"/>
      <c r="AP100" s="21" t="n"/>
      <c r="AQ100" s="20" t="n"/>
      <c r="AR100" s="18">
        <f>IF($AQ100="","",IFERROR(VLOOKUP(IFERROR(VLOOKUP(IF(ISNUMBER(FIND(" – ",$AQ100)),LEFT($AQ100,FIND(" – ",$AQ100)-1),$AQ100),ProdTbl,5,0),""),BasketTbl,2,0),"کد ناشناخته"))</f>
        <v/>
      </c>
      <c r="AS100" s="18">
        <f>IF($AQ100="","",IFERROR(VLOOKUP(IF(ISNUMBER(FIND(" – ",$AQ100)),LEFT($AQ100,FIND(" – ",$AQ100)-1),$AQ100),ProdTbl,3,0),"کد ناشناخته"))</f>
        <v/>
      </c>
      <c r="AT100" s="22" t="n"/>
      <c r="AU100" s="21" t="n"/>
      <c r="AV100" s="20" t="n"/>
      <c r="AW100" s="18">
        <f>IF($AV100="","",IFERROR(VLOOKUP(IFERROR(VLOOKUP(IF(ISNUMBER(FIND(" – ",$AV100)),LEFT($AV100,FIND(" – ",$AV100)-1),$AV100),ProdTbl,5,0),""),BasketTbl,2,0),"کد ناشناخته"))</f>
        <v/>
      </c>
      <c r="AX100" s="18">
        <f>IF($AV100="","",IFERROR(VLOOKUP(IF(ISNUMBER(FIND(" – ",$AV100)),LEFT($AV100,FIND(" – ",$AV100)-1),$AV100),ProdTbl,3,0),"کد ناشناخته"))</f>
        <v/>
      </c>
      <c r="AY100" s="22" t="n"/>
      <c r="AZ100" s="21" t="n"/>
      <c r="BA100" s="20" t="n"/>
      <c r="BB100" s="18">
        <f>IF($BA100="","",IFERROR(VLOOKUP(IFERROR(VLOOKUP(IF(ISNUMBER(FIND(" – ",$BA100)),LEFT($BA100,FIND(" – ",$BA100)-1),$BA100),ProdTbl,5,0),""),BasketTbl,2,0),"کد ناشناخته"))</f>
        <v/>
      </c>
      <c r="BC100" s="18">
        <f>IF($BA100="","",IFERROR(VLOOKUP(IF(ISNUMBER(FIND(" – ",$BA100)),LEFT($BA100,FIND(" – ",$BA100)-1),$BA100),ProdTbl,3,0),"کد ناشناخته"))</f>
        <v/>
      </c>
      <c r="BD100" s="22" t="n"/>
      <c r="BE100" s="21" t="n"/>
      <c r="BF100" s="20" t="n"/>
      <c r="BG100" s="18">
        <f>IF($BF100="","",IFERROR(VLOOKUP(IFERROR(VLOOKUP(IF(ISNUMBER(FIND(" – ",$BF100)),LEFT($BF100,FIND(" – ",$BF100)-1),$BF100),ProdTbl,5,0),""),BasketTbl,2,0),"کد ناشناخته"))</f>
        <v/>
      </c>
      <c r="BH100" s="18">
        <f>IF($BF100="","",IFERROR(VLOOKUP(IF(ISNUMBER(FIND(" – ",$BF100)),LEFT($BF100,FIND(" – ",$BF100)-1),$BF100),ProdTbl,3,0),"کد ناشناخته"))</f>
        <v/>
      </c>
      <c r="BI100" s="22" t="n"/>
      <c r="BJ100" s="21" t="n"/>
      <c r="BK100" s="20" t="n"/>
      <c r="BL100" s="18">
        <f>IF($BK100="","",IFERROR(VLOOKUP(IFERROR(VLOOKUP(IF(ISNUMBER(FIND(" – ",$BK100)),LEFT($BK100,FIND(" – ",$BK100)-1),$BK100),ProdTbl,5,0),""),BasketTbl,2,0),"کد ناشناخته"))</f>
        <v/>
      </c>
      <c r="BM100" s="18">
        <f>IF($BK100="","",IFERROR(VLOOKUP(IF(ISNUMBER(FIND(" – ",$BK100)),LEFT($BK100,FIND(" – ",$BK100)-1),$BK100),ProdTbl,3,0),"کد ناشناخته"))</f>
        <v/>
      </c>
      <c r="BN100" s="22" t="n"/>
      <c r="BO100" s="21" t="n"/>
      <c r="BP100" s="20" t="n"/>
      <c r="BQ100" s="18">
        <f>IF($BP100="","",IFERROR(VLOOKUP(IFERROR(VLOOKUP(IF(ISNUMBER(FIND(" – ",$BP100)),LEFT($BP100,FIND(" – ",$BP100)-1),$BP100),ProdTbl,5,0),""),BasketTbl,2,0),"کد ناشناخته"))</f>
        <v/>
      </c>
      <c r="BR100" s="18">
        <f>IF($BP100="","",IFERROR(VLOOKUP(IF(ISNUMBER(FIND(" – ",$BP100)),LEFT($BP100,FIND(" – ",$BP100)-1),$BP100),ProdTbl,3,0),"کد ناشناخته"))</f>
        <v/>
      </c>
      <c r="BS100" s="22" t="n"/>
      <c r="BT100" s="21" t="n"/>
      <c r="BU100" s="20" t="n"/>
      <c r="BV100" s="18">
        <f>IF($BU100="","",IFERROR(VLOOKUP(IFERROR(VLOOKUP(IF(ISNUMBER(FIND(" – ",$BU100)),LEFT($BU100,FIND(" – ",$BU100)-1),$BU100),ProdTbl,5,0),""),BasketTbl,2,0),"کد ناشناخته"))</f>
        <v/>
      </c>
      <c r="BW100" s="18">
        <f>IF($BU100="","",IFERROR(VLOOKUP(IF(ISNUMBER(FIND(" – ",$BU100)),LEFT($BU100,FIND(" – ",$BU100)-1),$BU100),ProdTbl,3,0),"کد ناشناخته"))</f>
        <v/>
      </c>
      <c r="BX100" s="22" t="n"/>
      <c r="BY100" s="21" t="n"/>
      <c r="BZ100" s="20" t="n"/>
      <c r="CA100" s="18">
        <f>IF($BZ100="","",IFERROR(VLOOKUP(IFERROR(VLOOKUP(IF(ISNUMBER(FIND(" – ",$BZ100)),LEFT($BZ100,FIND(" – ",$BZ100)-1),$BZ100),ProdTbl,5,0),""),BasketTbl,2,0),"کد ناشناخته"))</f>
        <v/>
      </c>
      <c r="CB100" s="18">
        <f>IF($BZ100="","",IFERROR(VLOOKUP(IF(ISNUMBER(FIND(" – ",$BZ100)),LEFT($BZ100,FIND(" – ",$BZ100)-1),$BZ100),ProdTbl,3,0),"کد ناشناخته"))</f>
        <v/>
      </c>
      <c r="CC100" s="22" t="n"/>
      <c r="CD100" s="21" t="n"/>
      <c r="CE100" s="20" t="n"/>
      <c r="CF100" s="18">
        <f>IF($CE100="","",IFERROR(VLOOKUP(IFERROR(VLOOKUP(IF(ISNUMBER(FIND(" – ",$CE100)),LEFT($CE100,FIND(" – ",$CE100)-1),$CE100),ProdTbl,5,0),""),BasketTbl,2,0),"کد ناشناخته"))</f>
        <v/>
      </c>
      <c r="CG100" s="18">
        <f>IF($CE100="","",IFERROR(VLOOKUP(IF(ISNUMBER(FIND(" – ",$CE100)),LEFT($CE100,FIND(" – ",$CE100)-1),$CE100),ProdTbl,3,0),"کد ناشناخته"))</f>
        <v/>
      </c>
      <c r="CH100" s="22" t="n"/>
      <c r="CI100" s="21" t="n"/>
    </row>
    <row r="101">
      <c r="A101" s="18">
        <f>IF($B101="","",COUNTA($B$10:$B101))</f>
        <v/>
      </c>
      <c r="B101" s="19" t="n"/>
      <c r="C101" s="20" t="n"/>
      <c r="D101" s="19" t="n"/>
      <c r="E101" s="18">
        <f>IF($D101="","",IFERROR(VLOOKUP(IF(ISNUMBER(FIND(" – ",$D101)),LEFT($D101,FIND(" – ",$D101)-1),$D101),SellerTbl,2,0),"کد ناشناخته"))</f>
        <v/>
      </c>
      <c r="F101" s="21" t="n"/>
      <c r="G101" s="21" t="n"/>
      <c r="H101" s="22" t="n"/>
      <c r="I101" s="23">
        <f>IF(OR($F101="",$G101=""),"",$F101-$G101)</f>
        <v/>
      </c>
      <c r="J101" s="18">
        <f>IF($I101="","",IF(ABS($I101)&lt;=0.01*$F101,"√","×"))</f>
        <v/>
      </c>
      <c r="K101" s="23">
        <f>IF(COUNT($Q101,$V101,$AA101,$AF101,$AK101,$AP101,$AU101,$AZ101,$BE101,$BJ101,$BO101,$BT101,$BY101,$CD101,$CI101)=0,"",SUM($Q101,$V101,$AA101,$AF101,$AK101,$AP101,$AU101,$AZ101,$BE101,$BJ101,$BO101,$BT101,$BY101,$CD101,$CI101))</f>
        <v/>
      </c>
      <c r="L101" s="23">
        <f>IF(OR($F101="",$K101=""),"",$F101-$K101)</f>
        <v/>
      </c>
      <c r="M101" s="20" t="n"/>
      <c r="N101" s="18">
        <f>IF($M101="","",IFERROR(VLOOKUP(IFERROR(VLOOKUP(IF(ISNUMBER(FIND(" – ",$M101)),LEFT($M101,FIND(" – ",$M101)-1),$M101),ProdTbl,5,0),""),BasketTbl,2,0),"کد ناشناخته"))</f>
        <v/>
      </c>
      <c r="O101" s="18">
        <f>IF($M101="","",IFERROR(VLOOKUP(IF(ISNUMBER(FIND(" – ",$M101)),LEFT($M101,FIND(" – ",$M101)-1),$M101),ProdTbl,3,0),"کد ناشناخته"))</f>
        <v/>
      </c>
      <c r="P101" s="22" t="n"/>
      <c r="Q101" s="21" t="n"/>
      <c r="R101" s="20" t="n"/>
      <c r="S101" s="18">
        <f>IF($R101="","",IFERROR(VLOOKUP(IFERROR(VLOOKUP(IF(ISNUMBER(FIND(" – ",$R101)),LEFT($R101,FIND(" – ",$R101)-1),$R101),ProdTbl,5,0),""),BasketTbl,2,0),"کد ناشناخته"))</f>
        <v/>
      </c>
      <c r="T101" s="18">
        <f>IF($R101="","",IFERROR(VLOOKUP(IF(ISNUMBER(FIND(" – ",$R101)),LEFT($R101,FIND(" – ",$R101)-1),$R101),ProdTbl,3,0),"کد ناشناخته"))</f>
        <v/>
      </c>
      <c r="U101" s="22" t="n"/>
      <c r="V101" s="21" t="n"/>
      <c r="W101" s="20" t="n"/>
      <c r="X101" s="18">
        <f>IF($W101="","",IFERROR(VLOOKUP(IFERROR(VLOOKUP(IF(ISNUMBER(FIND(" – ",$W101)),LEFT($W101,FIND(" – ",$W101)-1),$W101),ProdTbl,5,0),""),BasketTbl,2,0),"کد ناشناخته"))</f>
        <v/>
      </c>
      <c r="Y101" s="18">
        <f>IF($W101="","",IFERROR(VLOOKUP(IF(ISNUMBER(FIND(" – ",$W101)),LEFT($W101,FIND(" – ",$W101)-1),$W101),ProdTbl,3,0),"کد ناشناخته"))</f>
        <v/>
      </c>
      <c r="Z101" s="22" t="n"/>
      <c r="AA101" s="21" t="n"/>
      <c r="AB101" s="20" t="n"/>
      <c r="AC101" s="18">
        <f>IF($AB101="","",IFERROR(VLOOKUP(IFERROR(VLOOKUP(IF(ISNUMBER(FIND(" – ",$AB101)),LEFT($AB101,FIND(" – ",$AB101)-1),$AB101),ProdTbl,5,0),""),BasketTbl,2,0),"کد ناشناخته"))</f>
        <v/>
      </c>
      <c r="AD101" s="18">
        <f>IF($AB101="","",IFERROR(VLOOKUP(IF(ISNUMBER(FIND(" – ",$AB101)),LEFT($AB101,FIND(" – ",$AB101)-1),$AB101),ProdTbl,3,0),"کد ناشناخته"))</f>
        <v/>
      </c>
      <c r="AE101" s="22" t="n"/>
      <c r="AF101" s="21" t="n"/>
      <c r="AG101" s="20" t="n"/>
      <c r="AH101" s="18">
        <f>IF($AG101="","",IFERROR(VLOOKUP(IFERROR(VLOOKUP(IF(ISNUMBER(FIND(" – ",$AG101)),LEFT($AG101,FIND(" – ",$AG101)-1),$AG101),ProdTbl,5,0),""),BasketTbl,2,0),"کد ناشناخته"))</f>
        <v/>
      </c>
      <c r="AI101" s="18">
        <f>IF($AG101="","",IFERROR(VLOOKUP(IF(ISNUMBER(FIND(" – ",$AG101)),LEFT($AG101,FIND(" – ",$AG101)-1),$AG101),ProdTbl,3,0),"کد ناشناخته"))</f>
        <v/>
      </c>
      <c r="AJ101" s="22" t="n"/>
      <c r="AK101" s="21" t="n"/>
      <c r="AL101" s="20" t="n"/>
      <c r="AM101" s="18">
        <f>IF($AL101="","",IFERROR(VLOOKUP(IFERROR(VLOOKUP(IF(ISNUMBER(FIND(" – ",$AL101)),LEFT($AL101,FIND(" – ",$AL101)-1),$AL101),ProdTbl,5,0),""),BasketTbl,2,0),"کد ناشناخته"))</f>
        <v/>
      </c>
      <c r="AN101" s="18">
        <f>IF($AL101="","",IFERROR(VLOOKUP(IF(ISNUMBER(FIND(" – ",$AL101)),LEFT($AL101,FIND(" – ",$AL101)-1),$AL101),ProdTbl,3,0),"کد ناشناخته"))</f>
        <v/>
      </c>
      <c r="AO101" s="22" t="n"/>
      <c r="AP101" s="21" t="n"/>
      <c r="AQ101" s="20" t="n"/>
      <c r="AR101" s="18">
        <f>IF($AQ101="","",IFERROR(VLOOKUP(IFERROR(VLOOKUP(IF(ISNUMBER(FIND(" – ",$AQ101)),LEFT($AQ101,FIND(" – ",$AQ101)-1),$AQ101),ProdTbl,5,0),""),BasketTbl,2,0),"کد ناشناخته"))</f>
        <v/>
      </c>
      <c r="AS101" s="18">
        <f>IF($AQ101="","",IFERROR(VLOOKUP(IF(ISNUMBER(FIND(" – ",$AQ101)),LEFT($AQ101,FIND(" – ",$AQ101)-1),$AQ101),ProdTbl,3,0),"کد ناشناخته"))</f>
        <v/>
      </c>
      <c r="AT101" s="22" t="n"/>
      <c r="AU101" s="21" t="n"/>
      <c r="AV101" s="20" t="n"/>
      <c r="AW101" s="18">
        <f>IF($AV101="","",IFERROR(VLOOKUP(IFERROR(VLOOKUP(IF(ISNUMBER(FIND(" – ",$AV101)),LEFT($AV101,FIND(" – ",$AV101)-1),$AV101),ProdTbl,5,0),""),BasketTbl,2,0),"کد ناشناخته"))</f>
        <v/>
      </c>
      <c r="AX101" s="18">
        <f>IF($AV101="","",IFERROR(VLOOKUP(IF(ISNUMBER(FIND(" – ",$AV101)),LEFT($AV101,FIND(" – ",$AV101)-1),$AV101),ProdTbl,3,0),"کد ناشناخته"))</f>
        <v/>
      </c>
      <c r="AY101" s="22" t="n"/>
      <c r="AZ101" s="21" t="n"/>
      <c r="BA101" s="20" t="n"/>
      <c r="BB101" s="18">
        <f>IF($BA101="","",IFERROR(VLOOKUP(IFERROR(VLOOKUP(IF(ISNUMBER(FIND(" – ",$BA101)),LEFT($BA101,FIND(" – ",$BA101)-1),$BA101),ProdTbl,5,0),""),BasketTbl,2,0),"کد ناشناخته"))</f>
        <v/>
      </c>
      <c r="BC101" s="18">
        <f>IF($BA101="","",IFERROR(VLOOKUP(IF(ISNUMBER(FIND(" – ",$BA101)),LEFT($BA101,FIND(" – ",$BA101)-1),$BA101),ProdTbl,3,0),"کد ناشناخته"))</f>
        <v/>
      </c>
      <c r="BD101" s="22" t="n"/>
      <c r="BE101" s="21" t="n"/>
      <c r="BF101" s="20" t="n"/>
      <c r="BG101" s="18">
        <f>IF($BF101="","",IFERROR(VLOOKUP(IFERROR(VLOOKUP(IF(ISNUMBER(FIND(" – ",$BF101)),LEFT($BF101,FIND(" – ",$BF101)-1),$BF101),ProdTbl,5,0),""),BasketTbl,2,0),"کد ناشناخته"))</f>
        <v/>
      </c>
      <c r="BH101" s="18">
        <f>IF($BF101="","",IFERROR(VLOOKUP(IF(ISNUMBER(FIND(" – ",$BF101)),LEFT($BF101,FIND(" – ",$BF101)-1),$BF101),ProdTbl,3,0),"کد ناشناخته"))</f>
        <v/>
      </c>
      <c r="BI101" s="22" t="n"/>
      <c r="BJ101" s="21" t="n"/>
      <c r="BK101" s="20" t="n"/>
      <c r="BL101" s="18">
        <f>IF($BK101="","",IFERROR(VLOOKUP(IFERROR(VLOOKUP(IF(ISNUMBER(FIND(" – ",$BK101)),LEFT($BK101,FIND(" – ",$BK101)-1),$BK101),ProdTbl,5,0),""),BasketTbl,2,0),"کد ناشناخته"))</f>
        <v/>
      </c>
      <c r="BM101" s="18">
        <f>IF($BK101="","",IFERROR(VLOOKUP(IF(ISNUMBER(FIND(" – ",$BK101)),LEFT($BK101,FIND(" – ",$BK101)-1),$BK101),ProdTbl,3,0),"کد ناشناخته"))</f>
        <v/>
      </c>
      <c r="BN101" s="22" t="n"/>
      <c r="BO101" s="21" t="n"/>
      <c r="BP101" s="20" t="n"/>
      <c r="BQ101" s="18">
        <f>IF($BP101="","",IFERROR(VLOOKUP(IFERROR(VLOOKUP(IF(ISNUMBER(FIND(" – ",$BP101)),LEFT($BP101,FIND(" – ",$BP101)-1),$BP101),ProdTbl,5,0),""),BasketTbl,2,0),"کد ناشناخته"))</f>
        <v/>
      </c>
      <c r="BR101" s="18">
        <f>IF($BP101="","",IFERROR(VLOOKUP(IF(ISNUMBER(FIND(" – ",$BP101)),LEFT($BP101,FIND(" – ",$BP101)-1),$BP101),ProdTbl,3,0),"کد ناشناخته"))</f>
        <v/>
      </c>
      <c r="BS101" s="22" t="n"/>
      <c r="BT101" s="21" t="n"/>
      <c r="BU101" s="20" t="n"/>
      <c r="BV101" s="18">
        <f>IF($BU101="","",IFERROR(VLOOKUP(IFERROR(VLOOKUP(IF(ISNUMBER(FIND(" – ",$BU101)),LEFT($BU101,FIND(" – ",$BU101)-1),$BU101),ProdTbl,5,0),""),BasketTbl,2,0),"کد ناشناخته"))</f>
        <v/>
      </c>
      <c r="BW101" s="18">
        <f>IF($BU101="","",IFERROR(VLOOKUP(IF(ISNUMBER(FIND(" – ",$BU101)),LEFT($BU101,FIND(" – ",$BU101)-1),$BU101),ProdTbl,3,0),"کد ناشناخته"))</f>
        <v/>
      </c>
      <c r="BX101" s="22" t="n"/>
      <c r="BY101" s="21" t="n"/>
      <c r="BZ101" s="20" t="n"/>
      <c r="CA101" s="18">
        <f>IF($BZ101="","",IFERROR(VLOOKUP(IFERROR(VLOOKUP(IF(ISNUMBER(FIND(" – ",$BZ101)),LEFT($BZ101,FIND(" – ",$BZ101)-1),$BZ101),ProdTbl,5,0),""),BasketTbl,2,0),"کد ناشناخته"))</f>
        <v/>
      </c>
      <c r="CB101" s="18">
        <f>IF($BZ101="","",IFERROR(VLOOKUP(IF(ISNUMBER(FIND(" – ",$BZ101)),LEFT($BZ101,FIND(" – ",$BZ101)-1),$BZ101),ProdTbl,3,0),"کد ناشناخته"))</f>
        <v/>
      </c>
      <c r="CC101" s="22" t="n"/>
      <c r="CD101" s="21" t="n"/>
      <c r="CE101" s="20" t="n"/>
      <c r="CF101" s="18">
        <f>IF($CE101="","",IFERROR(VLOOKUP(IFERROR(VLOOKUP(IF(ISNUMBER(FIND(" – ",$CE101)),LEFT($CE101,FIND(" – ",$CE101)-1),$CE101),ProdTbl,5,0),""),BasketTbl,2,0),"کد ناشناخته"))</f>
        <v/>
      </c>
      <c r="CG101" s="18">
        <f>IF($CE101="","",IFERROR(VLOOKUP(IF(ISNUMBER(FIND(" – ",$CE101)),LEFT($CE101,FIND(" – ",$CE101)-1),$CE101),ProdTbl,3,0),"کد ناشناخته"))</f>
        <v/>
      </c>
      <c r="CH101" s="22" t="n"/>
      <c r="CI101" s="21" t="n"/>
    </row>
    <row r="102">
      <c r="A102" s="18">
        <f>IF($B102="","",COUNTA($B$10:$B102))</f>
        <v/>
      </c>
      <c r="B102" s="19" t="n"/>
      <c r="C102" s="20" t="n"/>
      <c r="D102" s="19" t="n"/>
      <c r="E102" s="18">
        <f>IF($D102="","",IFERROR(VLOOKUP(IF(ISNUMBER(FIND(" – ",$D102)),LEFT($D102,FIND(" – ",$D102)-1),$D102),SellerTbl,2,0),"کد ناشناخته"))</f>
        <v/>
      </c>
      <c r="F102" s="21" t="n"/>
      <c r="G102" s="21" t="n"/>
      <c r="H102" s="22" t="n"/>
      <c r="I102" s="23">
        <f>IF(OR($F102="",$G102=""),"",$F102-$G102)</f>
        <v/>
      </c>
      <c r="J102" s="18">
        <f>IF($I102="","",IF(ABS($I102)&lt;=0.01*$F102,"√","×"))</f>
        <v/>
      </c>
      <c r="K102" s="23">
        <f>IF(COUNT($Q102,$V102,$AA102,$AF102,$AK102,$AP102,$AU102,$AZ102,$BE102,$BJ102,$BO102,$BT102,$BY102,$CD102,$CI102)=0,"",SUM($Q102,$V102,$AA102,$AF102,$AK102,$AP102,$AU102,$AZ102,$BE102,$BJ102,$BO102,$BT102,$BY102,$CD102,$CI102))</f>
        <v/>
      </c>
      <c r="L102" s="23">
        <f>IF(OR($F102="",$K102=""),"",$F102-$K102)</f>
        <v/>
      </c>
      <c r="M102" s="20" t="n"/>
      <c r="N102" s="18">
        <f>IF($M102="","",IFERROR(VLOOKUP(IFERROR(VLOOKUP(IF(ISNUMBER(FIND(" – ",$M102)),LEFT($M102,FIND(" – ",$M102)-1),$M102),ProdTbl,5,0),""),BasketTbl,2,0),"کد ناشناخته"))</f>
        <v/>
      </c>
      <c r="O102" s="18">
        <f>IF($M102="","",IFERROR(VLOOKUP(IF(ISNUMBER(FIND(" – ",$M102)),LEFT($M102,FIND(" – ",$M102)-1),$M102),ProdTbl,3,0),"کد ناشناخته"))</f>
        <v/>
      </c>
      <c r="P102" s="22" t="n"/>
      <c r="Q102" s="21" t="n"/>
      <c r="R102" s="20" t="n"/>
      <c r="S102" s="18">
        <f>IF($R102="","",IFERROR(VLOOKUP(IFERROR(VLOOKUP(IF(ISNUMBER(FIND(" – ",$R102)),LEFT($R102,FIND(" – ",$R102)-1),$R102),ProdTbl,5,0),""),BasketTbl,2,0),"کد ناشناخته"))</f>
        <v/>
      </c>
      <c r="T102" s="18">
        <f>IF($R102="","",IFERROR(VLOOKUP(IF(ISNUMBER(FIND(" – ",$R102)),LEFT($R102,FIND(" – ",$R102)-1),$R102),ProdTbl,3,0),"کد ناشناخته"))</f>
        <v/>
      </c>
      <c r="U102" s="22" t="n"/>
      <c r="V102" s="21" t="n"/>
      <c r="W102" s="20" t="n"/>
      <c r="X102" s="18">
        <f>IF($W102="","",IFERROR(VLOOKUP(IFERROR(VLOOKUP(IF(ISNUMBER(FIND(" – ",$W102)),LEFT($W102,FIND(" – ",$W102)-1),$W102),ProdTbl,5,0),""),BasketTbl,2,0),"کد ناشناخته"))</f>
        <v/>
      </c>
      <c r="Y102" s="18">
        <f>IF($W102="","",IFERROR(VLOOKUP(IF(ISNUMBER(FIND(" – ",$W102)),LEFT($W102,FIND(" – ",$W102)-1),$W102),ProdTbl,3,0),"کد ناشناخته"))</f>
        <v/>
      </c>
      <c r="Z102" s="22" t="n"/>
      <c r="AA102" s="21" t="n"/>
      <c r="AB102" s="20" t="n"/>
      <c r="AC102" s="18">
        <f>IF($AB102="","",IFERROR(VLOOKUP(IFERROR(VLOOKUP(IF(ISNUMBER(FIND(" – ",$AB102)),LEFT($AB102,FIND(" – ",$AB102)-1),$AB102),ProdTbl,5,0),""),BasketTbl,2,0),"کد ناشناخته"))</f>
        <v/>
      </c>
      <c r="AD102" s="18">
        <f>IF($AB102="","",IFERROR(VLOOKUP(IF(ISNUMBER(FIND(" – ",$AB102)),LEFT($AB102,FIND(" – ",$AB102)-1),$AB102),ProdTbl,3,0),"کد ناشناخته"))</f>
        <v/>
      </c>
      <c r="AE102" s="22" t="n"/>
      <c r="AF102" s="21" t="n"/>
      <c r="AG102" s="20" t="n"/>
      <c r="AH102" s="18">
        <f>IF($AG102="","",IFERROR(VLOOKUP(IFERROR(VLOOKUP(IF(ISNUMBER(FIND(" – ",$AG102)),LEFT($AG102,FIND(" – ",$AG102)-1),$AG102),ProdTbl,5,0),""),BasketTbl,2,0),"کد ناشناخته"))</f>
        <v/>
      </c>
      <c r="AI102" s="18">
        <f>IF($AG102="","",IFERROR(VLOOKUP(IF(ISNUMBER(FIND(" – ",$AG102)),LEFT($AG102,FIND(" – ",$AG102)-1),$AG102),ProdTbl,3,0),"کد ناشناخته"))</f>
        <v/>
      </c>
      <c r="AJ102" s="22" t="n"/>
      <c r="AK102" s="21" t="n"/>
      <c r="AL102" s="20" t="n"/>
      <c r="AM102" s="18">
        <f>IF($AL102="","",IFERROR(VLOOKUP(IFERROR(VLOOKUP(IF(ISNUMBER(FIND(" – ",$AL102)),LEFT($AL102,FIND(" – ",$AL102)-1),$AL102),ProdTbl,5,0),""),BasketTbl,2,0),"کد ناشناخته"))</f>
        <v/>
      </c>
      <c r="AN102" s="18">
        <f>IF($AL102="","",IFERROR(VLOOKUP(IF(ISNUMBER(FIND(" – ",$AL102)),LEFT($AL102,FIND(" – ",$AL102)-1),$AL102),ProdTbl,3,0),"کد ناشناخته"))</f>
        <v/>
      </c>
      <c r="AO102" s="22" t="n"/>
      <c r="AP102" s="21" t="n"/>
      <c r="AQ102" s="20" t="n"/>
      <c r="AR102" s="18">
        <f>IF($AQ102="","",IFERROR(VLOOKUP(IFERROR(VLOOKUP(IF(ISNUMBER(FIND(" – ",$AQ102)),LEFT($AQ102,FIND(" – ",$AQ102)-1),$AQ102),ProdTbl,5,0),""),BasketTbl,2,0),"کد ناشناخته"))</f>
        <v/>
      </c>
      <c r="AS102" s="18">
        <f>IF($AQ102="","",IFERROR(VLOOKUP(IF(ISNUMBER(FIND(" – ",$AQ102)),LEFT($AQ102,FIND(" – ",$AQ102)-1),$AQ102),ProdTbl,3,0),"کد ناشناخته"))</f>
        <v/>
      </c>
      <c r="AT102" s="22" t="n"/>
      <c r="AU102" s="21" t="n"/>
      <c r="AV102" s="20" t="n"/>
      <c r="AW102" s="18">
        <f>IF($AV102="","",IFERROR(VLOOKUP(IFERROR(VLOOKUP(IF(ISNUMBER(FIND(" – ",$AV102)),LEFT($AV102,FIND(" – ",$AV102)-1),$AV102),ProdTbl,5,0),""),BasketTbl,2,0),"کد ناشناخته"))</f>
        <v/>
      </c>
      <c r="AX102" s="18">
        <f>IF($AV102="","",IFERROR(VLOOKUP(IF(ISNUMBER(FIND(" – ",$AV102)),LEFT($AV102,FIND(" – ",$AV102)-1),$AV102),ProdTbl,3,0),"کد ناشناخته"))</f>
        <v/>
      </c>
      <c r="AY102" s="22" t="n"/>
      <c r="AZ102" s="21" t="n"/>
      <c r="BA102" s="20" t="n"/>
      <c r="BB102" s="18">
        <f>IF($BA102="","",IFERROR(VLOOKUP(IFERROR(VLOOKUP(IF(ISNUMBER(FIND(" – ",$BA102)),LEFT($BA102,FIND(" – ",$BA102)-1),$BA102),ProdTbl,5,0),""),BasketTbl,2,0),"کد ناشناخته"))</f>
        <v/>
      </c>
      <c r="BC102" s="18">
        <f>IF($BA102="","",IFERROR(VLOOKUP(IF(ISNUMBER(FIND(" – ",$BA102)),LEFT($BA102,FIND(" – ",$BA102)-1),$BA102),ProdTbl,3,0),"کد ناشناخته"))</f>
        <v/>
      </c>
      <c r="BD102" s="22" t="n"/>
      <c r="BE102" s="21" t="n"/>
      <c r="BF102" s="20" t="n"/>
      <c r="BG102" s="18">
        <f>IF($BF102="","",IFERROR(VLOOKUP(IFERROR(VLOOKUP(IF(ISNUMBER(FIND(" – ",$BF102)),LEFT($BF102,FIND(" – ",$BF102)-1),$BF102),ProdTbl,5,0),""),BasketTbl,2,0),"کد ناشناخته"))</f>
        <v/>
      </c>
      <c r="BH102" s="18">
        <f>IF($BF102="","",IFERROR(VLOOKUP(IF(ISNUMBER(FIND(" – ",$BF102)),LEFT($BF102,FIND(" – ",$BF102)-1),$BF102),ProdTbl,3,0),"کد ناشناخته"))</f>
        <v/>
      </c>
      <c r="BI102" s="22" t="n"/>
      <c r="BJ102" s="21" t="n"/>
      <c r="BK102" s="20" t="n"/>
      <c r="BL102" s="18">
        <f>IF($BK102="","",IFERROR(VLOOKUP(IFERROR(VLOOKUP(IF(ISNUMBER(FIND(" – ",$BK102)),LEFT($BK102,FIND(" – ",$BK102)-1),$BK102),ProdTbl,5,0),""),BasketTbl,2,0),"کد ناشناخته"))</f>
        <v/>
      </c>
      <c r="BM102" s="18">
        <f>IF($BK102="","",IFERROR(VLOOKUP(IF(ISNUMBER(FIND(" – ",$BK102)),LEFT($BK102,FIND(" – ",$BK102)-1),$BK102),ProdTbl,3,0),"کد ناشناخته"))</f>
        <v/>
      </c>
      <c r="BN102" s="22" t="n"/>
      <c r="BO102" s="21" t="n"/>
      <c r="BP102" s="20" t="n"/>
      <c r="BQ102" s="18">
        <f>IF($BP102="","",IFERROR(VLOOKUP(IFERROR(VLOOKUP(IF(ISNUMBER(FIND(" – ",$BP102)),LEFT($BP102,FIND(" – ",$BP102)-1),$BP102),ProdTbl,5,0),""),BasketTbl,2,0),"کد ناشناخته"))</f>
        <v/>
      </c>
      <c r="BR102" s="18">
        <f>IF($BP102="","",IFERROR(VLOOKUP(IF(ISNUMBER(FIND(" – ",$BP102)),LEFT($BP102,FIND(" – ",$BP102)-1),$BP102),ProdTbl,3,0),"کد ناشناخته"))</f>
        <v/>
      </c>
      <c r="BS102" s="22" t="n"/>
      <c r="BT102" s="21" t="n"/>
      <c r="BU102" s="20" t="n"/>
      <c r="BV102" s="18">
        <f>IF($BU102="","",IFERROR(VLOOKUP(IFERROR(VLOOKUP(IF(ISNUMBER(FIND(" – ",$BU102)),LEFT($BU102,FIND(" – ",$BU102)-1),$BU102),ProdTbl,5,0),""),BasketTbl,2,0),"کد ناشناخته"))</f>
        <v/>
      </c>
      <c r="BW102" s="18">
        <f>IF($BU102="","",IFERROR(VLOOKUP(IF(ISNUMBER(FIND(" – ",$BU102)),LEFT($BU102,FIND(" – ",$BU102)-1),$BU102),ProdTbl,3,0),"کد ناشناخته"))</f>
        <v/>
      </c>
      <c r="BX102" s="22" t="n"/>
      <c r="BY102" s="21" t="n"/>
      <c r="BZ102" s="20" t="n"/>
      <c r="CA102" s="18">
        <f>IF($BZ102="","",IFERROR(VLOOKUP(IFERROR(VLOOKUP(IF(ISNUMBER(FIND(" – ",$BZ102)),LEFT($BZ102,FIND(" – ",$BZ102)-1),$BZ102),ProdTbl,5,0),""),BasketTbl,2,0),"کد ناشناخته"))</f>
        <v/>
      </c>
      <c r="CB102" s="18">
        <f>IF($BZ102="","",IFERROR(VLOOKUP(IF(ISNUMBER(FIND(" – ",$BZ102)),LEFT($BZ102,FIND(" – ",$BZ102)-1),$BZ102),ProdTbl,3,0),"کد ناشناخته"))</f>
        <v/>
      </c>
      <c r="CC102" s="22" t="n"/>
      <c r="CD102" s="21" t="n"/>
      <c r="CE102" s="20" t="n"/>
      <c r="CF102" s="18">
        <f>IF($CE102="","",IFERROR(VLOOKUP(IFERROR(VLOOKUP(IF(ISNUMBER(FIND(" – ",$CE102)),LEFT($CE102,FIND(" – ",$CE102)-1),$CE102),ProdTbl,5,0),""),BasketTbl,2,0),"کد ناشناخته"))</f>
        <v/>
      </c>
      <c r="CG102" s="18">
        <f>IF($CE102="","",IFERROR(VLOOKUP(IF(ISNUMBER(FIND(" – ",$CE102)),LEFT($CE102,FIND(" – ",$CE102)-1),$CE102),ProdTbl,3,0),"کد ناشناخته"))</f>
        <v/>
      </c>
      <c r="CH102" s="22" t="n"/>
      <c r="CI102" s="21" t="n"/>
    </row>
    <row r="103">
      <c r="A103" s="18">
        <f>IF($B103="","",COUNTA($B$10:$B103))</f>
        <v/>
      </c>
      <c r="B103" s="19" t="n"/>
      <c r="C103" s="20" t="n"/>
      <c r="D103" s="19" t="n"/>
      <c r="E103" s="18">
        <f>IF($D103="","",IFERROR(VLOOKUP(IF(ISNUMBER(FIND(" – ",$D103)),LEFT($D103,FIND(" – ",$D103)-1),$D103),SellerTbl,2,0),"کد ناشناخته"))</f>
        <v/>
      </c>
      <c r="F103" s="21" t="n"/>
      <c r="G103" s="21" t="n"/>
      <c r="H103" s="22" t="n"/>
      <c r="I103" s="23">
        <f>IF(OR($F103="",$G103=""),"",$F103-$G103)</f>
        <v/>
      </c>
      <c r="J103" s="18">
        <f>IF($I103="","",IF(ABS($I103)&lt;=0.01*$F103,"√","×"))</f>
        <v/>
      </c>
      <c r="K103" s="23">
        <f>IF(COUNT($Q103,$V103,$AA103,$AF103,$AK103,$AP103,$AU103,$AZ103,$BE103,$BJ103,$BO103,$BT103,$BY103,$CD103,$CI103)=0,"",SUM($Q103,$V103,$AA103,$AF103,$AK103,$AP103,$AU103,$AZ103,$BE103,$BJ103,$BO103,$BT103,$BY103,$CD103,$CI103))</f>
        <v/>
      </c>
      <c r="L103" s="23">
        <f>IF(OR($F103="",$K103=""),"",$F103-$K103)</f>
        <v/>
      </c>
      <c r="M103" s="20" t="n"/>
      <c r="N103" s="18">
        <f>IF($M103="","",IFERROR(VLOOKUP(IFERROR(VLOOKUP(IF(ISNUMBER(FIND(" – ",$M103)),LEFT($M103,FIND(" – ",$M103)-1),$M103),ProdTbl,5,0),""),BasketTbl,2,0),"کد ناشناخته"))</f>
        <v/>
      </c>
      <c r="O103" s="18">
        <f>IF($M103="","",IFERROR(VLOOKUP(IF(ISNUMBER(FIND(" – ",$M103)),LEFT($M103,FIND(" – ",$M103)-1),$M103),ProdTbl,3,0),"کد ناشناخته"))</f>
        <v/>
      </c>
      <c r="P103" s="22" t="n"/>
      <c r="Q103" s="21" t="n"/>
      <c r="R103" s="20" t="n"/>
      <c r="S103" s="18">
        <f>IF($R103="","",IFERROR(VLOOKUP(IFERROR(VLOOKUP(IF(ISNUMBER(FIND(" – ",$R103)),LEFT($R103,FIND(" – ",$R103)-1),$R103),ProdTbl,5,0),""),BasketTbl,2,0),"کد ناشناخته"))</f>
        <v/>
      </c>
      <c r="T103" s="18">
        <f>IF($R103="","",IFERROR(VLOOKUP(IF(ISNUMBER(FIND(" – ",$R103)),LEFT($R103,FIND(" – ",$R103)-1),$R103),ProdTbl,3,0),"کد ناشناخته"))</f>
        <v/>
      </c>
      <c r="U103" s="22" t="n"/>
      <c r="V103" s="21" t="n"/>
      <c r="W103" s="20" t="n"/>
      <c r="X103" s="18">
        <f>IF($W103="","",IFERROR(VLOOKUP(IFERROR(VLOOKUP(IF(ISNUMBER(FIND(" – ",$W103)),LEFT($W103,FIND(" – ",$W103)-1),$W103),ProdTbl,5,0),""),BasketTbl,2,0),"کد ناشناخته"))</f>
        <v/>
      </c>
      <c r="Y103" s="18">
        <f>IF($W103="","",IFERROR(VLOOKUP(IF(ISNUMBER(FIND(" – ",$W103)),LEFT($W103,FIND(" – ",$W103)-1),$W103),ProdTbl,3,0),"کد ناشناخته"))</f>
        <v/>
      </c>
      <c r="Z103" s="22" t="n"/>
      <c r="AA103" s="21" t="n"/>
      <c r="AB103" s="20" t="n"/>
      <c r="AC103" s="18">
        <f>IF($AB103="","",IFERROR(VLOOKUP(IFERROR(VLOOKUP(IF(ISNUMBER(FIND(" – ",$AB103)),LEFT($AB103,FIND(" – ",$AB103)-1),$AB103),ProdTbl,5,0),""),BasketTbl,2,0),"کد ناشناخته"))</f>
        <v/>
      </c>
      <c r="AD103" s="18">
        <f>IF($AB103="","",IFERROR(VLOOKUP(IF(ISNUMBER(FIND(" – ",$AB103)),LEFT($AB103,FIND(" – ",$AB103)-1),$AB103),ProdTbl,3,0),"کد ناشناخته"))</f>
        <v/>
      </c>
      <c r="AE103" s="22" t="n"/>
      <c r="AF103" s="21" t="n"/>
      <c r="AG103" s="20" t="n"/>
      <c r="AH103" s="18">
        <f>IF($AG103="","",IFERROR(VLOOKUP(IFERROR(VLOOKUP(IF(ISNUMBER(FIND(" – ",$AG103)),LEFT($AG103,FIND(" – ",$AG103)-1),$AG103),ProdTbl,5,0),""),BasketTbl,2,0),"کد ناشناخته"))</f>
        <v/>
      </c>
      <c r="AI103" s="18">
        <f>IF($AG103="","",IFERROR(VLOOKUP(IF(ISNUMBER(FIND(" – ",$AG103)),LEFT($AG103,FIND(" – ",$AG103)-1),$AG103),ProdTbl,3,0),"کد ناشناخته"))</f>
        <v/>
      </c>
      <c r="AJ103" s="22" t="n"/>
      <c r="AK103" s="21" t="n"/>
      <c r="AL103" s="20" t="n"/>
      <c r="AM103" s="18">
        <f>IF($AL103="","",IFERROR(VLOOKUP(IFERROR(VLOOKUP(IF(ISNUMBER(FIND(" – ",$AL103)),LEFT($AL103,FIND(" – ",$AL103)-1),$AL103),ProdTbl,5,0),""),BasketTbl,2,0),"کد ناشناخته"))</f>
        <v/>
      </c>
      <c r="AN103" s="18">
        <f>IF($AL103="","",IFERROR(VLOOKUP(IF(ISNUMBER(FIND(" – ",$AL103)),LEFT($AL103,FIND(" – ",$AL103)-1),$AL103),ProdTbl,3,0),"کد ناشناخته"))</f>
        <v/>
      </c>
      <c r="AO103" s="22" t="n"/>
      <c r="AP103" s="21" t="n"/>
      <c r="AQ103" s="20" t="n"/>
      <c r="AR103" s="18">
        <f>IF($AQ103="","",IFERROR(VLOOKUP(IFERROR(VLOOKUP(IF(ISNUMBER(FIND(" – ",$AQ103)),LEFT($AQ103,FIND(" – ",$AQ103)-1),$AQ103),ProdTbl,5,0),""),BasketTbl,2,0),"کد ناشناخته"))</f>
        <v/>
      </c>
      <c r="AS103" s="18">
        <f>IF($AQ103="","",IFERROR(VLOOKUP(IF(ISNUMBER(FIND(" – ",$AQ103)),LEFT($AQ103,FIND(" – ",$AQ103)-1),$AQ103),ProdTbl,3,0),"کد ناشناخته"))</f>
        <v/>
      </c>
      <c r="AT103" s="22" t="n"/>
      <c r="AU103" s="21" t="n"/>
      <c r="AV103" s="20" t="n"/>
      <c r="AW103" s="18">
        <f>IF($AV103="","",IFERROR(VLOOKUP(IFERROR(VLOOKUP(IF(ISNUMBER(FIND(" – ",$AV103)),LEFT($AV103,FIND(" – ",$AV103)-1),$AV103),ProdTbl,5,0),""),BasketTbl,2,0),"کد ناشناخته"))</f>
        <v/>
      </c>
      <c r="AX103" s="18">
        <f>IF($AV103="","",IFERROR(VLOOKUP(IF(ISNUMBER(FIND(" – ",$AV103)),LEFT($AV103,FIND(" – ",$AV103)-1),$AV103),ProdTbl,3,0),"کد ناشناخته"))</f>
        <v/>
      </c>
      <c r="AY103" s="22" t="n"/>
      <c r="AZ103" s="21" t="n"/>
      <c r="BA103" s="20" t="n"/>
      <c r="BB103" s="18">
        <f>IF($BA103="","",IFERROR(VLOOKUP(IFERROR(VLOOKUP(IF(ISNUMBER(FIND(" – ",$BA103)),LEFT($BA103,FIND(" – ",$BA103)-1),$BA103),ProdTbl,5,0),""),BasketTbl,2,0),"کد ناشناخته"))</f>
        <v/>
      </c>
      <c r="BC103" s="18">
        <f>IF($BA103="","",IFERROR(VLOOKUP(IF(ISNUMBER(FIND(" – ",$BA103)),LEFT($BA103,FIND(" – ",$BA103)-1),$BA103),ProdTbl,3,0),"کد ناشناخته"))</f>
        <v/>
      </c>
      <c r="BD103" s="22" t="n"/>
      <c r="BE103" s="21" t="n"/>
      <c r="BF103" s="20" t="n"/>
      <c r="BG103" s="18">
        <f>IF($BF103="","",IFERROR(VLOOKUP(IFERROR(VLOOKUP(IF(ISNUMBER(FIND(" – ",$BF103)),LEFT($BF103,FIND(" – ",$BF103)-1),$BF103),ProdTbl,5,0),""),BasketTbl,2,0),"کد ناشناخته"))</f>
        <v/>
      </c>
      <c r="BH103" s="18">
        <f>IF($BF103="","",IFERROR(VLOOKUP(IF(ISNUMBER(FIND(" – ",$BF103)),LEFT($BF103,FIND(" – ",$BF103)-1),$BF103),ProdTbl,3,0),"کد ناشناخته"))</f>
        <v/>
      </c>
      <c r="BI103" s="22" t="n"/>
      <c r="BJ103" s="21" t="n"/>
      <c r="BK103" s="20" t="n"/>
      <c r="BL103" s="18">
        <f>IF($BK103="","",IFERROR(VLOOKUP(IFERROR(VLOOKUP(IF(ISNUMBER(FIND(" – ",$BK103)),LEFT($BK103,FIND(" – ",$BK103)-1),$BK103),ProdTbl,5,0),""),BasketTbl,2,0),"کد ناشناخته"))</f>
        <v/>
      </c>
      <c r="BM103" s="18">
        <f>IF($BK103="","",IFERROR(VLOOKUP(IF(ISNUMBER(FIND(" – ",$BK103)),LEFT($BK103,FIND(" – ",$BK103)-1),$BK103),ProdTbl,3,0),"کد ناشناخته"))</f>
        <v/>
      </c>
      <c r="BN103" s="22" t="n"/>
      <c r="BO103" s="21" t="n"/>
      <c r="BP103" s="20" t="n"/>
      <c r="BQ103" s="18">
        <f>IF($BP103="","",IFERROR(VLOOKUP(IFERROR(VLOOKUP(IF(ISNUMBER(FIND(" – ",$BP103)),LEFT($BP103,FIND(" – ",$BP103)-1),$BP103),ProdTbl,5,0),""),BasketTbl,2,0),"کد ناشناخته"))</f>
        <v/>
      </c>
      <c r="BR103" s="18">
        <f>IF($BP103="","",IFERROR(VLOOKUP(IF(ISNUMBER(FIND(" – ",$BP103)),LEFT($BP103,FIND(" – ",$BP103)-1),$BP103),ProdTbl,3,0),"کد ناشناخته"))</f>
        <v/>
      </c>
      <c r="BS103" s="22" t="n"/>
      <c r="BT103" s="21" t="n"/>
      <c r="BU103" s="20" t="n"/>
      <c r="BV103" s="18">
        <f>IF($BU103="","",IFERROR(VLOOKUP(IFERROR(VLOOKUP(IF(ISNUMBER(FIND(" – ",$BU103)),LEFT($BU103,FIND(" – ",$BU103)-1),$BU103),ProdTbl,5,0),""),BasketTbl,2,0),"کد ناشناخته"))</f>
        <v/>
      </c>
      <c r="BW103" s="18">
        <f>IF($BU103="","",IFERROR(VLOOKUP(IF(ISNUMBER(FIND(" – ",$BU103)),LEFT($BU103,FIND(" – ",$BU103)-1),$BU103),ProdTbl,3,0),"کد ناشناخته"))</f>
        <v/>
      </c>
      <c r="BX103" s="22" t="n"/>
      <c r="BY103" s="21" t="n"/>
      <c r="BZ103" s="20" t="n"/>
      <c r="CA103" s="18">
        <f>IF($BZ103="","",IFERROR(VLOOKUP(IFERROR(VLOOKUP(IF(ISNUMBER(FIND(" – ",$BZ103)),LEFT($BZ103,FIND(" – ",$BZ103)-1),$BZ103),ProdTbl,5,0),""),BasketTbl,2,0),"کد ناشناخته"))</f>
        <v/>
      </c>
      <c r="CB103" s="18">
        <f>IF($BZ103="","",IFERROR(VLOOKUP(IF(ISNUMBER(FIND(" – ",$BZ103)),LEFT($BZ103,FIND(" – ",$BZ103)-1),$BZ103),ProdTbl,3,0),"کد ناشناخته"))</f>
        <v/>
      </c>
      <c r="CC103" s="22" t="n"/>
      <c r="CD103" s="21" t="n"/>
      <c r="CE103" s="20" t="n"/>
      <c r="CF103" s="18">
        <f>IF($CE103="","",IFERROR(VLOOKUP(IFERROR(VLOOKUP(IF(ISNUMBER(FIND(" – ",$CE103)),LEFT($CE103,FIND(" – ",$CE103)-1),$CE103),ProdTbl,5,0),""),BasketTbl,2,0),"کد ناشناخته"))</f>
        <v/>
      </c>
      <c r="CG103" s="18">
        <f>IF($CE103="","",IFERROR(VLOOKUP(IF(ISNUMBER(FIND(" – ",$CE103)),LEFT($CE103,FIND(" – ",$CE103)-1),$CE103),ProdTbl,3,0),"کد ناشناخته"))</f>
        <v/>
      </c>
      <c r="CH103" s="22" t="n"/>
      <c r="CI103" s="21" t="n"/>
    </row>
    <row r="104">
      <c r="A104" s="18">
        <f>IF($B104="","",COUNTA($B$10:$B104))</f>
        <v/>
      </c>
      <c r="B104" s="19" t="n"/>
      <c r="C104" s="20" t="n"/>
      <c r="D104" s="19" t="n"/>
      <c r="E104" s="18">
        <f>IF($D104="","",IFERROR(VLOOKUP(IF(ISNUMBER(FIND(" – ",$D104)),LEFT($D104,FIND(" – ",$D104)-1),$D104),SellerTbl,2,0),"کد ناشناخته"))</f>
        <v/>
      </c>
      <c r="F104" s="21" t="n"/>
      <c r="G104" s="21" t="n"/>
      <c r="H104" s="22" t="n"/>
      <c r="I104" s="23">
        <f>IF(OR($F104="",$G104=""),"",$F104-$G104)</f>
        <v/>
      </c>
      <c r="J104" s="18">
        <f>IF($I104="","",IF(ABS($I104)&lt;=0.01*$F104,"√","×"))</f>
        <v/>
      </c>
      <c r="K104" s="23">
        <f>IF(COUNT($Q104,$V104,$AA104,$AF104,$AK104,$AP104,$AU104,$AZ104,$BE104,$BJ104,$BO104,$BT104,$BY104,$CD104,$CI104)=0,"",SUM($Q104,$V104,$AA104,$AF104,$AK104,$AP104,$AU104,$AZ104,$BE104,$BJ104,$BO104,$BT104,$BY104,$CD104,$CI104))</f>
        <v/>
      </c>
      <c r="L104" s="23">
        <f>IF(OR($F104="",$K104=""),"",$F104-$K104)</f>
        <v/>
      </c>
      <c r="M104" s="20" t="n"/>
      <c r="N104" s="18">
        <f>IF($M104="","",IFERROR(VLOOKUP(IFERROR(VLOOKUP(IF(ISNUMBER(FIND(" – ",$M104)),LEFT($M104,FIND(" – ",$M104)-1),$M104),ProdTbl,5,0),""),BasketTbl,2,0),"کد ناشناخته"))</f>
        <v/>
      </c>
      <c r="O104" s="18">
        <f>IF($M104="","",IFERROR(VLOOKUP(IF(ISNUMBER(FIND(" – ",$M104)),LEFT($M104,FIND(" – ",$M104)-1),$M104),ProdTbl,3,0),"کد ناشناخته"))</f>
        <v/>
      </c>
      <c r="P104" s="22" t="n"/>
      <c r="Q104" s="21" t="n"/>
      <c r="R104" s="20" t="n"/>
      <c r="S104" s="18">
        <f>IF($R104="","",IFERROR(VLOOKUP(IFERROR(VLOOKUP(IF(ISNUMBER(FIND(" – ",$R104)),LEFT($R104,FIND(" – ",$R104)-1),$R104),ProdTbl,5,0),""),BasketTbl,2,0),"کد ناشناخته"))</f>
        <v/>
      </c>
      <c r="T104" s="18">
        <f>IF($R104="","",IFERROR(VLOOKUP(IF(ISNUMBER(FIND(" – ",$R104)),LEFT($R104,FIND(" – ",$R104)-1),$R104),ProdTbl,3,0),"کد ناشناخته"))</f>
        <v/>
      </c>
      <c r="U104" s="22" t="n"/>
      <c r="V104" s="21" t="n"/>
      <c r="W104" s="20" t="n"/>
      <c r="X104" s="18">
        <f>IF($W104="","",IFERROR(VLOOKUP(IFERROR(VLOOKUP(IF(ISNUMBER(FIND(" – ",$W104)),LEFT($W104,FIND(" – ",$W104)-1),$W104),ProdTbl,5,0),""),BasketTbl,2,0),"کد ناشناخته"))</f>
        <v/>
      </c>
      <c r="Y104" s="18">
        <f>IF($W104="","",IFERROR(VLOOKUP(IF(ISNUMBER(FIND(" – ",$W104)),LEFT($W104,FIND(" – ",$W104)-1),$W104),ProdTbl,3,0),"کد ناشناخته"))</f>
        <v/>
      </c>
      <c r="Z104" s="22" t="n"/>
      <c r="AA104" s="21" t="n"/>
      <c r="AB104" s="20" t="n"/>
      <c r="AC104" s="18">
        <f>IF($AB104="","",IFERROR(VLOOKUP(IFERROR(VLOOKUP(IF(ISNUMBER(FIND(" – ",$AB104)),LEFT($AB104,FIND(" – ",$AB104)-1),$AB104),ProdTbl,5,0),""),BasketTbl,2,0),"کد ناشناخته"))</f>
        <v/>
      </c>
      <c r="AD104" s="18">
        <f>IF($AB104="","",IFERROR(VLOOKUP(IF(ISNUMBER(FIND(" – ",$AB104)),LEFT($AB104,FIND(" – ",$AB104)-1),$AB104),ProdTbl,3,0),"کد ناشناخته"))</f>
        <v/>
      </c>
      <c r="AE104" s="22" t="n"/>
      <c r="AF104" s="21" t="n"/>
      <c r="AG104" s="20" t="n"/>
      <c r="AH104" s="18">
        <f>IF($AG104="","",IFERROR(VLOOKUP(IFERROR(VLOOKUP(IF(ISNUMBER(FIND(" – ",$AG104)),LEFT($AG104,FIND(" – ",$AG104)-1),$AG104),ProdTbl,5,0),""),BasketTbl,2,0),"کد ناشناخته"))</f>
        <v/>
      </c>
      <c r="AI104" s="18">
        <f>IF($AG104="","",IFERROR(VLOOKUP(IF(ISNUMBER(FIND(" – ",$AG104)),LEFT($AG104,FIND(" – ",$AG104)-1),$AG104),ProdTbl,3,0),"کد ناشناخته"))</f>
        <v/>
      </c>
      <c r="AJ104" s="22" t="n"/>
      <c r="AK104" s="21" t="n"/>
      <c r="AL104" s="20" t="n"/>
      <c r="AM104" s="18">
        <f>IF($AL104="","",IFERROR(VLOOKUP(IFERROR(VLOOKUP(IF(ISNUMBER(FIND(" – ",$AL104)),LEFT($AL104,FIND(" – ",$AL104)-1),$AL104),ProdTbl,5,0),""),BasketTbl,2,0),"کد ناشناخته"))</f>
        <v/>
      </c>
      <c r="AN104" s="18">
        <f>IF($AL104="","",IFERROR(VLOOKUP(IF(ISNUMBER(FIND(" – ",$AL104)),LEFT($AL104,FIND(" – ",$AL104)-1),$AL104),ProdTbl,3,0),"کد ناشناخته"))</f>
        <v/>
      </c>
      <c r="AO104" s="22" t="n"/>
      <c r="AP104" s="21" t="n"/>
      <c r="AQ104" s="20" t="n"/>
      <c r="AR104" s="18">
        <f>IF($AQ104="","",IFERROR(VLOOKUP(IFERROR(VLOOKUP(IF(ISNUMBER(FIND(" – ",$AQ104)),LEFT($AQ104,FIND(" – ",$AQ104)-1),$AQ104),ProdTbl,5,0),""),BasketTbl,2,0),"کد ناشناخته"))</f>
        <v/>
      </c>
      <c r="AS104" s="18">
        <f>IF($AQ104="","",IFERROR(VLOOKUP(IF(ISNUMBER(FIND(" – ",$AQ104)),LEFT($AQ104,FIND(" – ",$AQ104)-1),$AQ104),ProdTbl,3,0),"کد ناشناخته"))</f>
        <v/>
      </c>
      <c r="AT104" s="22" t="n"/>
      <c r="AU104" s="21" t="n"/>
      <c r="AV104" s="20" t="n"/>
      <c r="AW104" s="18">
        <f>IF($AV104="","",IFERROR(VLOOKUP(IFERROR(VLOOKUP(IF(ISNUMBER(FIND(" – ",$AV104)),LEFT($AV104,FIND(" – ",$AV104)-1),$AV104),ProdTbl,5,0),""),BasketTbl,2,0),"کد ناشناخته"))</f>
        <v/>
      </c>
      <c r="AX104" s="18">
        <f>IF($AV104="","",IFERROR(VLOOKUP(IF(ISNUMBER(FIND(" – ",$AV104)),LEFT($AV104,FIND(" – ",$AV104)-1),$AV104),ProdTbl,3,0),"کد ناشناخته"))</f>
        <v/>
      </c>
      <c r="AY104" s="22" t="n"/>
      <c r="AZ104" s="21" t="n"/>
      <c r="BA104" s="20" t="n"/>
      <c r="BB104" s="18">
        <f>IF($BA104="","",IFERROR(VLOOKUP(IFERROR(VLOOKUP(IF(ISNUMBER(FIND(" – ",$BA104)),LEFT($BA104,FIND(" – ",$BA104)-1),$BA104),ProdTbl,5,0),""),BasketTbl,2,0),"کد ناشناخته"))</f>
        <v/>
      </c>
      <c r="BC104" s="18">
        <f>IF($BA104="","",IFERROR(VLOOKUP(IF(ISNUMBER(FIND(" – ",$BA104)),LEFT($BA104,FIND(" – ",$BA104)-1),$BA104),ProdTbl,3,0),"کد ناشناخته"))</f>
        <v/>
      </c>
      <c r="BD104" s="22" t="n"/>
      <c r="BE104" s="21" t="n"/>
      <c r="BF104" s="20" t="n"/>
      <c r="BG104" s="18">
        <f>IF($BF104="","",IFERROR(VLOOKUP(IFERROR(VLOOKUP(IF(ISNUMBER(FIND(" – ",$BF104)),LEFT($BF104,FIND(" – ",$BF104)-1),$BF104),ProdTbl,5,0),""),BasketTbl,2,0),"کد ناشناخته"))</f>
        <v/>
      </c>
      <c r="BH104" s="18">
        <f>IF($BF104="","",IFERROR(VLOOKUP(IF(ISNUMBER(FIND(" – ",$BF104)),LEFT($BF104,FIND(" – ",$BF104)-1),$BF104),ProdTbl,3,0),"کد ناشناخته"))</f>
        <v/>
      </c>
      <c r="BI104" s="22" t="n"/>
      <c r="BJ104" s="21" t="n"/>
      <c r="BK104" s="20" t="n"/>
      <c r="BL104" s="18">
        <f>IF($BK104="","",IFERROR(VLOOKUP(IFERROR(VLOOKUP(IF(ISNUMBER(FIND(" – ",$BK104)),LEFT($BK104,FIND(" – ",$BK104)-1),$BK104),ProdTbl,5,0),""),BasketTbl,2,0),"کد ناشناخته"))</f>
        <v/>
      </c>
      <c r="BM104" s="18">
        <f>IF($BK104="","",IFERROR(VLOOKUP(IF(ISNUMBER(FIND(" – ",$BK104)),LEFT($BK104,FIND(" – ",$BK104)-1),$BK104),ProdTbl,3,0),"کد ناشناخته"))</f>
        <v/>
      </c>
      <c r="BN104" s="22" t="n"/>
      <c r="BO104" s="21" t="n"/>
      <c r="BP104" s="20" t="n"/>
      <c r="BQ104" s="18">
        <f>IF($BP104="","",IFERROR(VLOOKUP(IFERROR(VLOOKUP(IF(ISNUMBER(FIND(" – ",$BP104)),LEFT($BP104,FIND(" – ",$BP104)-1),$BP104),ProdTbl,5,0),""),BasketTbl,2,0),"کد ناشناخته"))</f>
        <v/>
      </c>
      <c r="BR104" s="18">
        <f>IF($BP104="","",IFERROR(VLOOKUP(IF(ISNUMBER(FIND(" – ",$BP104)),LEFT($BP104,FIND(" – ",$BP104)-1),$BP104),ProdTbl,3,0),"کد ناشناخته"))</f>
        <v/>
      </c>
      <c r="BS104" s="22" t="n"/>
      <c r="BT104" s="21" t="n"/>
      <c r="BU104" s="20" t="n"/>
      <c r="BV104" s="18">
        <f>IF($BU104="","",IFERROR(VLOOKUP(IFERROR(VLOOKUP(IF(ISNUMBER(FIND(" – ",$BU104)),LEFT($BU104,FIND(" – ",$BU104)-1),$BU104),ProdTbl,5,0),""),BasketTbl,2,0),"کد ناشناخته"))</f>
        <v/>
      </c>
      <c r="BW104" s="18">
        <f>IF($BU104="","",IFERROR(VLOOKUP(IF(ISNUMBER(FIND(" – ",$BU104)),LEFT($BU104,FIND(" – ",$BU104)-1),$BU104),ProdTbl,3,0),"کد ناشناخته"))</f>
        <v/>
      </c>
      <c r="BX104" s="22" t="n"/>
      <c r="BY104" s="21" t="n"/>
      <c r="BZ104" s="20" t="n"/>
      <c r="CA104" s="18">
        <f>IF($BZ104="","",IFERROR(VLOOKUP(IFERROR(VLOOKUP(IF(ISNUMBER(FIND(" – ",$BZ104)),LEFT($BZ104,FIND(" – ",$BZ104)-1),$BZ104),ProdTbl,5,0),""),BasketTbl,2,0),"کد ناشناخته"))</f>
        <v/>
      </c>
      <c r="CB104" s="18">
        <f>IF($BZ104="","",IFERROR(VLOOKUP(IF(ISNUMBER(FIND(" – ",$BZ104)),LEFT($BZ104,FIND(" – ",$BZ104)-1),$BZ104),ProdTbl,3,0),"کد ناشناخته"))</f>
        <v/>
      </c>
      <c r="CC104" s="22" t="n"/>
      <c r="CD104" s="21" t="n"/>
      <c r="CE104" s="20" t="n"/>
      <c r="CF104" s="18">
        <f>IF($CE104="","",IFERROR(VLOOKUP(IFERROR(VLOOKUP(IF(ISNUMBER(FIND(" – ",$CE104)),LEFT($CE104,FIND(" – ",$CE104)-1),$CE104),ProdTbl,5,0),""),BasketTbl,2,0),"کد ناشناخته"))</f>
        <v/>
      </c>
      <c r="CG104" s="18">
        <f>IF($CE104="","",IFERROR(VLOOKUP(IF(ISNUMBER(FIND(" – ",$CE104)),LEFT($CE104,FIND(" – ",$CE104)-1),$CE104),ProdTbl,3,0),"کد ناشناخته"))</f>
        <v/>
      </c>
      <c r="CH104" s="22" t="n"/>
      <c r="CI104" s="21" t="n"/>
    </row>
    <row r="105">
      <c r="A105" s="18">
        <f>IF($B105="","",COUNTA($B$10:$B105))</f>
        <v/>
      </c>
      <c r="B105" s="19" t="n"/>
      <c r="C105" s="20" t="n"/>
      <c r="D105" s="19" t="n"/>
      <c r="E105" s="18">
        <f>IF($D105="","",IFERROR(VLOOKUP(IF(ISNUMBER(FIND(" – ",$D105)),LEFT($D105,FIND(" – ",$D105)-1),$D105),SellerTbl,2,0),"کد ناشناخته"))</f>
        <v/>
      </c>
      <c r="F105" s="21" t="n"/>
      <c r="G105" s="21" t="n"/>
      <c r="H105" s="22" t="n"/>
      <c r="I105" s="23">
        <f>IF(OR($F105="",$G105=""),"",$F105-$G105)</f>
        <v/>
      </c>
      <c r="J105" s="18">
        <f>IF($I105="","",IF(ABS($I105)&lt;=0.01*$F105,"√","×"))</f>
        <v/>
      </c>
      <c r="K105" s="23">
        <f>IF(COUNT($Q105,$V105,$AA105,$AF105,$AK105,$AP105,$AU105,$AZ105,$BE105,$BJ105,$BO105,$BT105,$BY105,$CD105,$CI105)=0,"",SUM($Q105,$V105,$AA105,$AF105,$AK105,$AP105,$AU105,$AZ105,$BE105,$BJ105,$BO105,$BT105,$BY105,$CD105,$CI105))</f>
        <v/>
      </c>
      <c r="L105" s="23">
        <f>IF(OR($F105="",$K105=""),"",$F105-$K105)</f>
        <v/>
      </c>
      <c r="M105" s="20" t="n"/>
      <c r="N105" s="18">
        <f>IF($M105="","",IFERROR(VLOOKUP(IFERROR(VLOOKUP(IF(ISNUMBER(FIND(" – ",$M105)),LEFT($M105,FIND(" – ",$M105)-1),$M105),ProdTbl,5,0),""),BasketTbl,2,0),"کد ناشناخته"))</f>
        <v/>
      </c>
      <c r="O105" s="18">
        <f>IF($M105="","",IFERROR(VLOOKUP(IF(ISNUMBER(FIND(" – ",$M105)),LEFT($M105,FIND(" – ",$M105)-1),$M105),ProdTbl,3,0),"کد ناشناخته"))</f>
        <v/>
      </c>
      <c r="P105" s="22" t="n"/>
      <c r="Q105" s="21" t="n"/>
      <c r="R105" s="20" t="n"/>
      <c r="S105" s="18">
        <f>IF($R105="","",IFERROR(VLOOKUP(IFERROR(VLOOKUP(IF(ISNUMBER(FIND(" – ",$R105)),LEFT($R105,FIND(" – ",$R105)-1),$R105),ProdTbl,5,0),""),BasketTbl,2,0),"کد ناشناخته"))</f>
        <v/>
      </c>
      <c r="T105" s="18">
        <f>IF($R105="","",IFERROR(VLOOKUP(IF(ISNUMBER(FIND(" – ",$R105)),LEFT($R105,FIND(" – ",$R105)-1),$R105),ProdTbl,3,0),"کد ناشناخته"))</f>
        <v/>
      </c>
      <c r="U105" s="22" t="n"/>
      <c r="V105" s="21" t="n"/>
      <c r="W105" s="20" t="n"/>
      <c r="X105" s="18">
        <f>IF($W105="","",IFERROR(VLOOKUP(IFERROR(VLOOKUP(IF(ISNUMBER(FIND(" – ",$W105)),LEFT($W105,FIND(" – ",$W105)-1),$W105),ProdTbl,5,0),""),BasketTbl,2,0),"کد ناشناخته"))</f>
        <v/>
      </c>
      <c r="Y105" s="18">
        <f>IF($W105="","",IFERROR(VLOOKUP(IF(ISNUMBER(FIND(" – ",$W105)),LEFT($W105,FIND(" – ",$W105)-1),$W105),ProdTbl,3,0),"کد ناشناخته"))</f>
        <v/>
      </c>
      <c r="Z105" s="22" t="n"/>
      <c r="AA105" s="21" t="n"/>
      <c r="AB105" s="20" t="n"/>
      <c r="AC105" s="18">
        <f>IF($AB105="","",IFERROR(VLOOKUP(IFERROR(VLOOKUP(IF(ISNUMBER(FIND(" – ",$AB105)),LEFT($AB105,FIND(" – ",$AB105)-1),$AB105),ProdTbl,5,0),""),BasketTbl,2,0),"کد ناشناخته"))</f>
        <v/>
      </c>
      <c r="AD105" s="18">
        <f>IF($AB105="","",IFERROR(VLOOKUP(IF(ISNUMBER(FIND(" – ",$AB105)),LEFT($AB105,FIND(" – ",$AB105)-1),$AB105),ProdTbl,3,0),"کد ناشناخته"))</f>
        <v/>
      </c>
      <c r="AE105" s="22" t="n"/>
      <c r="AF105" s="21" t="n"/>
      <c r="AG105" s="20" t="n"/>
      <c r="AH105" s="18">
        <f>IF($AG105="","",IFERROR(VLOOKUP(IFERROR(VLOOKUP(IF(ISNUMBER(FIND(" – ",$AG105)),LEFT($AG105,FIND(" – ",$AG105)-1),$AG105),ProdTbl,5,0),""),BasketTbl,2,0),"کد ناشناخته"))</f>
        <v/>
      </c>
      <c r="AI105" s="18">
        <f>IF($AG105="","",IFERROR(VLOOKUP(IF(ISNUMBER(FIND(" – ",$AG105)),LEFT($AG105,FIND(" – ",$AG105)-1),$AG105),ProdTbl,3,0),"کد ناشناخته"))</f>
        <v/>
      </c>
      <c r="AJ105" s="22" t="n"/>
      <c r="AK105" s="21" t="n"/>
      <c r="AL105" s="20" t="n"/>
      <c r="AM105" s="18">
        <f>IF($AL105="","",IFERROR(VLOOKUP(IFERROR(VLOOKUP(IF(ISNUMBER(FIND(" – ",$AL105)),LEFT($AL105,FIND(" – ",$AL105)-1),$AL105),ProdTbl,5,0),""),BasketTbl,2,0),"کد ناشناخته"))</f>
        <v/>
      </c>
      <c r="AN105" s="18">
        <f>IF($AL105="","",IFERROR(VLOOKUP(IF(ISNUMBER(FIND(" – ",$AL105)),LEFT($AL105,FIND(" – ",$AL105)-1),$AL105),ProdTbl,3,0),"کد ناشناخته"))</f>
        <v/>
      </c>
      <c r="AO105" s="22" t="n"/>
      <c r="AP105" s="21" t="n"/>
      <c r="AQ105" s="20" t="n"/>
      <c r="AR105" s="18">
        <f>IF($AQ105="","",IFERROR(VLOOKUP(IFERROR(VLOOKUP(IF(ISNUMBER(FIND(" – ",$AQ105)),LEFT($AQ105,FIND(" – ",$AQ105)-1),$AQ105),ProdTbl,5,0),""),BasketTbl,2,0),"کد ناشناخته"))</f>
        <v/>
      </c>
      <c r="AS105" s="18">
        <f>IF($AQ105="","",IFERROR(VLOOKUP(IF(ISNUMBER(FIND(" – ",$AQ105)),LEFT($AQ105,FIND(" – ",$AQ105)-1),$AQ105),ProdTbl,3,0),"کد ناشناخته"))</f>
        <v/>
      </c>
      <c r="AT105" s="22" t="n"/>
      <c r="AU105" s="21" t="n"/>
      <c r="AV105" s="20" t="n"/>
      <c r="AW105" s="18">
        <f>IF($AV105="","",IFERROR(VLOOKUP(IFERROR(VLOOKUP(IF(ISNUMBER(FIND(" – ",$AV105)),LEFT($AV105,FIND(" – ",$AV105)-1),$AV105),ProdTbl,5,0),""),BasketTbl,2,0),"کد ناشناخته"))</f>
        <v/>
      </c>
      <c r="AX105" s="18">
        <f>IF($AV105="","",IFERROR(VLOOKUP(IF(ISNUMBER(FIND(" – ",$AV105)),LEFT($AV105,FIND(" – ",$AV105)-1),$AV105),ProdTbl,3,0),"کد ناشناخته"))</f>
        <v/>
      </c>
      <c r="AY105" s="22" t="n"/>
      <c r="AZ105" s="21" t="n"/>
      <c r="BA105" s="20" t="n"/>
      <c r="BB105" s="18">
        <f>IF($BA105="","",IFERROR(VLOOKUP(IFERROR(VLOOKUP(IF(ISNUMBER(FIND(" – ",$BA105)),LEFT($BA105,FIND(" – ",$BA105)-1),$BA105),ProdTbl,5,0),""),BasketTbl,2,0),"کد ناشناخته"))</f>
        <v/>
      </c>
      <c r="BC105" s="18">
        <f>IF($BA105="","",IFERROR(VLOOKUP(IF(ISNUMBER(FIND(" – ",$BA105)),LEFT($BA105,FIND(" – ",$BA105)-1),$BA105),ProdTbl,3,0),"کد ناشناخته"))</f>
        <v/>
      </c>
      <c r="BD105" s="22" t="n"/>
      <c r="BE105" s="21" t="n"/>
      <c r="BF105" s="20" t="n"/>
      <c r="BG105" s="18">
        <f>IF($BF105="","",IFERROR(VLOOKUP(IFERROR(VLOOKUP(IF(ISNUMBER(FIND(" – ",$BF105)),LEFT($BF105,FIND(" – ",$BF105)-1),$BF105),ProdTbl,5,0),""),BasketTbl,2,0),"کد ناشناخته"))</f>
        <v/>
      </c>
      <c r="BH105" s="18">
        <f>IF($BF105="","",IFERROR(VLOOKUP(IF(ISNUMBER(FIND(" – ",$BF105)),LEFT($BF105,FIND(" – ",$BF105)-1),$BF105),ProdTbl,3,0),"کد ناشناخته"))</f>
        <v/>
      </c>
      <c r="BI105" s="22" t="n"/>
      <c r="BJ105" s="21" t="n"/>
      <c r="BK105" s="20" t="n"/>
      <c r="BL105" s="18">
        <f>IF($BK105="","",IFERROR(VLOOKUP(IFERROR(VLOOKUP(IF(ISNUMBER(FIND(" – ",$BK105)),LEFT($BK105,FIND(" – ",$BK105)-1),$BK105),ProdTbl,5,0),""),BasketTbl,2,0),"کد ناشناخته"))</f>
        <v/>
      </c>
      <c r="BM105" s="18">
        <f>IF($BK105="","",IFERROR(VLOOKUP(IF(ISNUMBER(FIND(" – ",$BK105)),LEFT($BK105,FIND(" – ",$BK105)-1),$BK105),ProdTbl,3,0),"کد ناشناخته"))</f>
        <v/>
      </c>
      <c r="BN105" s="22" t="n"/>
      <c r="BO105" s="21" t="n"/>
      <c r="BP105" s="20" t="n"/>
      <c r="BQ105" s="18">
        <f>IF($BP105="","",IFERROR(VLOOKUP(IFERROR(VLOOKUP(IF(ISNUMBER(FIND(" – ",$BP105)),LEFT($BP105,FIND(" – ",$BP105)-1),$BP105),ProdTbl,5,0),""),BasketTbl,2,0),"کد ناشناخته"))</f>
        <v/>
      </c>
      <c r="BR105" s="18">
        <f>IF($BP105="","",IFERROR(VLOOKUP(IF(ISNUMBER(FIND(" – ",$BP105)),LEFT($BP105,FIND(" – ",$BP105)-1),$BP105),ProdTbl,3,0),"کد ناشناخته"))</f>
        <v/>
      </c>
      <c r="BS105" s="22" t="n"/>
      <c r="BT105" s="21" t="n"/>
      <c r="BU105" s="20" t="n"/>
      <c r="BV105" s="18">
        <f>IF($BU105="","",IFERROR(VLOOKUP(IFERROR(VLOOKUP(IF(ISNUMBER(FIND(" – ",$BU105)),LEFT($BU105,FIND(" – ",$BU105)-1),$BU105),ProdTbl,5,0),""),BasketTbl,2,0),"کد ناشناخته"))</f>
        <v/>
      </c>
      <c r="BW105" s="18">
        <f>IF($BU105="","",IFERROR(VLOOKUP(IF(ISNUMBER(FIND(" – ",$BU105)),LEFT($BU105,FIND(" – ",$BU105)-1),$BU105),ProdTbl,3,0),"کد ناشناخته"))</f>
        <v/>
      </c>
      <c r="BX105" s="22" t="n"/>
      <c r="BY105" s="21" t="n"/>
      <c r="BZ105" s="20" t="n"/>
      <c r="CA105" s="18">
        <f>IF($BZ105="","",IFERROR(VLOOKUP(IFERROR(VLOOKUP(IF(ISNUMBER(FIND(" – ",$BZ105)),LEFT($BZ105,FIND(" – ",$BZ105)-1),$BZ105),ProdTbl,5,0),""),BasketTbl,2,0),"کد ناشناخته"))</f>
        <v/>
      </c>
      <c r="CB105" s="18">
        <f>IF($BZ105="","",IFERROR(VLOOKUP(IF(ISNUMBER(FIND(" – ",$BZ105)),LEFT($BZ105,FIND(" – ",$BZ105)-1),$BZ105),ProdTbl,3,0),"کد ناشناخته"))</f>
        <v/>
      </c>
      <c r="CC105" s="22" t="n"/>
      <c r="CD105" s="21" t="n"/>
      <c r="CE105" s="20" t="n"/>
      <c r="CF105" s="18">
        <f>IF($CE105="","",IFERROR(VLOOKUP(IFERROR(VLOOKUP(IF(ISNUMBER(FIND(" – ",$CE105)),LEFT($CE105,FIND(" – ",$CE105)-1),$CE105),ProdTbl,5,0),""),BasketTbl,2,0),"کد ناشناخته"))</f>
        <v/>
      </c>
      <c r="CG105" s="18">
        <f>IF($CE105="","",IFERROR(VLOOKUP(IF(ISNUMBER(FIND(" – ",$CE105)),LEFT($CE105,FIND(" – ",$CE105)-1),$CE105),ProdTbl,3,0),"کد ناشناخته"))</f>
        <v/>
      </c>
      <c r="CH105" s="22" t="n"/>
      <c r="CI105" s="21" t="n"/>
    </row>
    <row r="106">
      <c r="A106" s="18">
        <f>IF($B106="","",COUNTA($B$10:$B106))</f>
        <v/>
      </c>
      <c r="B106" s="19" t="n"/>
      <c r="C106" s="20" t="n"/>
      <c r="D106" s="19" t="n"/>
      <c r="E106" s="18">
        <f>IF($D106="","",IFERROR(VLOOKUP(IF(ISNUMBER(FIND(" – ",$D106)),LEFT($D106,FIND(" – ",$D106)-1),$D106),SellerTbl,2,0),"کد ناشناخته"))</f>
        <v/>
      </c>
      <c r="F106" s="21" t="n"/>
      <c r="G106" s="21" t="n"/>
      <c r="H106" s="22" t="n"/>
      <c r="I106" s="23">
        <f>IF(OR($F106="",$G106=""),"",$F106-$G106)</f>
        <v/>
      </c>
      <c r="J106" s="18">
        <f>IF($I106="","",IF(ABS($I106)&lt;=0.01*$F106,"√","×"))</f>
        <v/>
      </c>
      <c r="K106" s="23">
        <f>IF(COUNT($Q106,$V106,$AA106,$AF106,$AK106,$AP106,$AU106,$AZ106,$BE106,$BJ106,$BO106,$BT106,$BY106,$CD106,$CI106)=0,"",SUM($Q106,$V106,$AA106,$AF106,$AK106,$AP106,$AU106,$AZ106,$BE106,$BJ106,$BO106,$BT106,$BY106,$CD106,$CI106))</f>
        <v/>
      </c>
      <c r="L106" s="23">
        <f>IF(OR($F106="",$K106=""),"",$F106-$K106)</f>
        <v/>
      </c>
      <c r="M106" s="20" t="n"/>
      <c r="N106" s="18">
        <f>IF($M106="","",IFERROR(VLOOKUP(IFERROR(VLOOKUP(IF(ISNUMBER(FIND(" – ",$M106)),LEFT($M106,FIND(" – ",$M106)-1),$M106),ProdTbl,5,0),""),BasketTbl,2,0),"کد ناشناخته"))</f>
        <v/>
      </c>
      <c r="O106" s="18">
        <f>IF($M106="","",IFERROR(VLOOKUP(IF(ISNUMBER(FIND(" – ",$M106)),LEFT($M106,FIND(" – ",$M106)-1),$M106),ProdTbl,3,0),"کد ناشناخته"))</f>
        <v/>
      </c>
      <c r="P106" s="22" t="n"/>
      <c r="Q106" s="21" t="n"/>
      <c r="R106" s="20" t="n"/>
      <c r="S106" s="18">
        <f>IF($R106="","",IFERROR(VLOOKUP(IFERROR(VLOOKUP(IF(ISNUMBER(FIND(" – ",$R106)),LEFT($R106,FIND(" – ",$R106)-1),$R106),ProdTbl,5,0),""),BasketTbl,2,0),"کد ناشناخته"))</f>
        <v/>
      </c>
      <c r="T106" s="18">
        <f>IF($R106="","",IFERROR(VLOOKUP(IF(ISNUMBER(FIND(" – ",$R106)),LEFT($R106,FIND(" – ",$R106)-1),$R106),ProdTbl,3,0),"کد ناشناخته"))</f>
        <v/>
      </c>
      <c r="U106" s="22" t="n"/>
      <c r="V106" s="21" t="n"/>
      <c r="W106" s="20" t="n"/>
      <c r="X106" s="18">
        <f>IF($W106="","",IFERROR(VLOOKUP(IFERROR(VLOOKUP(IF(ISNUMBER(FIND(" – ",$W106)),LEFT($W106,FIND(" – ",$W106)-1),$W106),ProdTbl,5,0),""),BasketTbl,2,0),"کد ناشناخته"))</f>
        <v/>
      </c>
      <c r="Y106" s="18">
        <f>IF($W106="","",IFERROR(VLOOKUP(IF(ISNUMBER(FIND(" – ",$W106)),LEFT($W106,FIND(" – ",$W106)-1),$W106),ProdTbl,3,0),"کد ناشناخته"))</f>
        <v/>
      </c>
      <c r="Z106" s="22" t="n"/>
      <c r="AA106" s="21" t="n"/>
      <c r="AB106" s="20" t="n"/>
      <c r="AC106" s="18">
        <f>IF($AB106="","",IFERROR(VLOOKUP(IFERROR(VLOOKUP(IF(ISNUMBER(FIND(" – ",$AB106)),LEFT($AB106,FIND(" – ",$AB106)-1),$AB106),ProdTbl,5,0),""),BasketTbl,2,0),"کد ناشناخته"))</f>
        <v/>
      </c>
      <c r="AD106" s="18">
        <f>IF($AB106="","",IFERROR(VLOOKUP(IF(ISNUMBER(FIND(" – ",$AB106)),LEFT($AB106,FIND(" – ",$AB106)-1),$AB106),ProdTbl,3,0),"کد ناشناخته"))</f>
        <v/>
      </c>
      <c r="AE106" s="22" t="n"/>
      <c r="AF106" s="21" t="n"/>
      <c r="AG106" s="20" t="n"/>
      <c r="AH106" s="18">
        <f>IF($AG106="","",IFERROR(VLOOKUP(IFERROR(VLOOKUP(IF(ISNUMBER(FIND(" – ",$AG106)),LEFT($AG106,FIND(" – ",$AG106)-1),$AG106),ProdTbl,5,0),""),BasketTbl,2,0),"کد ناشناخته"))</f>
        <v/>
      </c>
      <c r="AI106" s="18">
        <f>IF($AG106="","",IFERROR(VLOOKUP(IF(ISNUMBER(FIND(" – ",$AG106)),LEFT($AG106,FIND(" – ",$AG106)-1),$AG106),ProdTbl,3,0),"کد ناشناخته"))</f>
        <v/>
      </c>
      <c r="AJ106" s="22" t="n"/>
      <c r="AK106" s="21" t="n"/>
      <c r="AL106" s="20" t="n"/>
      <c r="AM106" s="18">
        <f>IF($AL106="","",IFERROR(VLOOKUP(IFERROR(VLOOKUP(IF(ISNUMBER(FIND(" – ",$AL106)),LEFT($AL106,FIND(" – ",$AL106)-1),$AL106),ProdTbl,5,0),""),BasketTbl,2,0),"کد ناشناخته"))</f>
        <v/>
      </c>
      <c r="AN106" s="18">
        <f>IF($AL106="","",IFERROR(VLOOKUP(IF(ISNUMBER(FIND(" – ",$AL106)),LEFT($AL106,FIND(" – ",$AL106)-1),$AL106),ProdTbl,3,0),"کد ناشناخته"))</f>
        <v/>
      </c>
      <c r="AO106" s="22" t="n"/>
      <c r="AP106" s="21" t="n"/>
      <c r="AQ106" s="20" t="n"/>
      <c r="AR106" s="18">
        <f>IF($AQ106="","",IFERROR(VLOOKUP(IFERROR(VLOOKUP(IF(ISNUMBER(FIND(" – ",$AQ106)),LEFT($AQ106,FIND(" – ",$AQ106)-1),$AQ106),ProdTbl,5,0),""),BasketTbl,2,0),"کد ناشناخته"))</f>
        <v/>
      </c>
      <c r="AS106" s="18">
        <f>IF($AQ106="","",IFERROR(VLOOKUP(IF(ISNUMBER(FIND(" – ",$AQ106)),LEFT($AQ106,FIND(" – ",$AQ106)-1),$AQ106),ProdTbl,3,0),"کد ناشناخته"))</f>
        <v/>
      </c>
      <c r="AT106" s="22" t="n"/>
      <c r="AU106" s="21" t="n"/>
      <c r="AV106" s="20" t="n"/>
      <c r="AW106" s="18">
        <f>IF($AV106="","",IFERROR(VLOOKUP(IFERROR(VLOOKUP(IF(ISNUMBER(FIND(" – ",$AV106)),LEFT($AV106,FIND(" – ",$AV106)-1),$AV106),ProdTbl,5,0),""),BasketTbl,2,0),"کد ناشناخته"))</f>
        <v/>
      </c>
      <c r="AX106" s="18">
        <f>IF($AV106="","",IFERROR(VLOOKUP(IF(ISNUMBER(FIND(" – ",$AV106)),LEFT($AV106,FIND(" – ",$AV106)-1),$AV106),ProdTbl,3,0),"کد ناشناخته"))</f>
        <v/>
      </c>
      <c r="AY106" s="22" t="n"/>
      <c r="AZ106" s="21" t="n"/>
      <c r="BA106" s="20" t="n"/>
      <c r="BB106" s="18">
        <f>IF($BA106="","",IFERROR(VLOOKUP(IFERROR(VLOOKUP(IF(ISNUMBER(FIND(" – ",$BA106)),LEFT($BA106,FIND(" – ",$BA106)-1),$BA106),ProdTbl,5,0),""),BasketTbl,2,0),"کد ناشناخته"))</f>
        <v/>
      </c>
      <c r="BC106" s="18">
        <f>IF($BA106="","",IFERROR(VLOOKUP(IF(ISNUMBER(FIND(" – ",$BA106)),LEFT($BA106,FIND(" – ",$BA106)-1),$BA106),ProdTbl,3,0),"کد ناشناخته"))</f>
        <v/>
      </c>
      <c r="BD106" s="22" t="n"/>
      <c r="BE106" s="21" t="n"/>
      <c r="BF106" s="20" t="n"/>
      <c r="BG106" s="18">
        <f>IF($BF106="","",IFERROR(VLOOKUP(IFERROR(VLOOKUP(IF(ISNUMBER(FIND(" – ",$BF106)),LEFT($BF106,FIND(" – ",$BF106)-1),$BF106),ProdTbl,5,0),""),BasketTbl,2,0),"کد ناشناخته"))</f>
        <v/>
      </c>
      <c r="BH106" s="18">
        <f>IF($BF106="","",IFERROR(VLOOKUP(IF(ISNUMBER(FIND(" – ",$BF106)),LEFT($BF106,FIND(" – ",$BF106)-1),$BF106),ProdTbl,3,0),"کد ناشناخته"))</f>
        <v/>
      </c>
      <c r="BI106" s="22" t="n"/>
      <c r="BJ106" s="21" t="n"/>
      <c r="BK106" s="20" t="n"/>
      <c r="BL106" s="18">
        <f>IF($BK106="","",IFERROR(VLOOKUP(IFERROR(VLOOKUP(IF(ISNUMBER(FIND(" – ",$BK106)),LEFT($BK106,FIND(" – ",$BK106)-1),$BK106),ProdTbl,5,0),""),BasketTbl,2,0),"کد ناشناخته"))</f>
        <v/>
      </c>
      <c r="BM106" s="18">
        <f>IF($BK106="","",IFERROR(VLOOKUP(IF(ISNUMBER(FIND(" – ",$BK106)),LEFT($BK106,FIND(" – ",$BK106)-1),$BK106),ProdTbl,3,0),"کد ناشناخته"))</f>
        <v/>
      </c>
      <c r="BN106" s="22" t="n"/>
      <c r="BO106" s="21" t="n"/>
      <c r="BP106" s="20" t="n"/>
      <c r="BQ106" s="18">
        <f>IF($BP106="","",IFERROR(VLOOKUP(IFERROR(VLOOKUP(IF(ISNUMBER(FIND(" – ",$BP106)),LEFT($BP106,FIND(" – ",$BP106)-1),$BP106),ProdTbl,5,0),""),BasketTbl,2,0),"کد ناشناخته"))</f>
        <v/>
      </c>
      <c r="BR106" s="18">
        <f>IF($BP106="","",IFERROR(VLOOKUP(IF(ISNUMBER(FIND(" – ",$BP106)),LEFT($BP106,FIND(" – ",$BP106)-1),$BP106),ProdTbl,3,0),"کد ناشناخته"))</f>
        <v/>
      </c>
      <c r="BS106" s="22" t="n"/>
      <c r="BT106" s="21" t="n"/>
      <c r="BU106" s="20" t="n"/>
      <c r="BV106" s="18">
        <f>IF($BU106="","",IFERROR(VLOOKUP(IFERROR(VLOOKUP(IF(ISNUMBER(FIND(" – ",$BU106)),LEFT($BU106,FIND(" – ",$BU106)-1),$BU106),ProdTbl,5,0),""),BasketTbl,2,0),"کد ناشناخته"))</f>
        <v/>
      </c>
      <c r="BW106" s="18">
        <f>IF($BU106="","",IFERROR(VLOOKUP(IF(ISNUMBER(FIND(" – ",$BU106)),LEFT($BU106,FIND(" – ",$BU106)-1),$BU106),ProdTbl,3,0),"کد ناشناخته"))</f>
        <v/>
      </c>
      <c r="BX106" s="22" t="n"/>
      <c r="BY106" s="21" t="n"/>
      <c r="BZ106" s="20" t="n"/>
      <c r="CA106" s="18">
        <f>IF($BZ106="","",IFERROR(VLOOKUP(IFERROR(VLOOKUP(IF(ISNUMBER(FIND(" – ",$BZ106)),LEFT($BZ106,FIND(" – ",$BZ106)-1),$BZ106),ProdTbl,5,0),""),BasketTbl,2,0),"کد ناشناخته"))</f>
        <v/>
      </c>
      <c r="CB106" s="18">
        <f>IF($BZ106="","",IFERROR(VLOOKUP(IF(ISNUMBER(FIND(" – ",$BZ106)),LEFT($BZ106,FIND(" – ",$BZ106)-1),$BZ106),ProdTbl,3,0),"کد ناشناخته"))</f>
        <v/>
      </c>
      <c r="CC106" s="22" t="n"/>
      <c r="CD106" s="21" t="n"/>
      <c r="CE106" s="20" t="n"/>
      <c r="CF106" s="18">
        <f>IF($CE106="","",IFERROR(VLOOKUP(IFERROR(VLOOKUP(IF(ISNUMBER(FIND(" – ",$CE106)),LEFT($CE106,FIND(" – ",$CE106)-1),$CE106),ProdTbl,5,0),""),BasketTbl,2,0),"کد ناشناخته"))</f>
        <v/>
      </c>
      <c r="CG106" s="18">
        <f>IF($CE106="","",IFERROR(VLOOKUP(IF(ISNUMBER(FIND(" – ",$CE106)),LEFT($CE106,FIND(" – ",$CE106)-1),$CE106),ProdTbl,3,0),"کد ناشناخته"))</f>
        <v/>
      </c>
      <c r="CH106" s="22" t="n"/>
      <c r="CI106" s="21" t="n"/>
    </row>
    <row r="107">
      <c r="A107" s="18">
        <f>IF($B107="","",COUNTA($B$10:$B107))</f>
        <v/>
      </c>
      <c r="B107" s="19" t="n"/>
      <c r="C107" s="20" t="n"/>
      <c r="D107" s="19" t="n"/>
      <c r="E107" s="18">
        <f>IF($D107="","",IFERROR(VLOOKUP(IF(ISNUMBER(FIND(" – ",$D107)),LEFT($D107,FIND(" – ",$D107)-1),$D107),SellerTbl,2,0),"کد ناشناخته"))</f>
        <v/>
      </c>
      <c r="F107" s="21" t="n"/>
      <c r="G107" s="21" t="n"/>
      <c r="H107" s="22" t="n"/>
      <c r="I107" s="23">
        <f>IF(OR($F107="",$G107=""),"",$F107-$G107)</f>
        <v/>
      </c>
      <c r="J107" s="18">
        <f>IF($I107="","",IF(ABS($I107)&lt;=0.01*$F107,"√","×"))</f>
        <v/>
      </c>
      <c r="K107" s="23">
        <f>IF(COUNT($Q107,$V107,$AA107,$AF107,$AK107,$AP107,$AU107,$AZ107,$BE107,$BJ107,$BO107,$BT107,$BY107,$CD107,$CI107)=0,"",SUM($Q107,$V107,$AA107,$AF107,$AK107,$AP107,$AU107,$AZ107,$BE107,$BJ107,$BO107,$BT107,$BY107,$CD107,$CI107))</f>
        <v/>
      </c>
      <c r="L107" s="23">
        <f>IF(OR($F107="",$K107=""),"",$F107-$K107)</f>
        <v/>
      </c>
      <c r="M107" s="20" t="n"/>
      <c r="N107" s="18">
        <f>IF($M107="","",IFERROR(VLOOKUP(IFERROR(VLOOKUP(IF(ISNUMBER(FIND(" – ",$M107)),LEFT($M107,FIND(" – ",$M107)-1),$M107),ProdTbl,5,0),""),BasketTbl,2,0),"کد ناشناخته"))</f>
        <v/>
      </c>
      <c r="O107" s="18">
        <f>IF($M107="","",IFERROR(VLOOKUP(IF(ISNUMBER(FIND(" – ",$M107)),LEFT($M107,FIND(" – ",$M107)-1),$M107),ProdTbl,3,0),"کد ناشناخته"))</f>
        <v/>
      </c>
      <c r="P107" s="22" t="n"/>
      <c r="Q107" s="21" t="n"/>
      <c r="R107" s="20" t="n"/>
      <c r="S107" s="18">
        <f>IF($R107="","",IFERROR(VLOOKUP(IFERROR(VLOOKUP(IF(ISNUMBER(FIND(" – ",$R107)),LEFT($R107,FIND(" – ",$R107)-1),$R107),ProdTbl,5,0),""),BasketTbl,2,0),"کد ناشناخته"))</f>
        <v/>
      </c>
      <c r="T107" s="18">
        <f>IF($R107="","",IFERROR(VLOOKUP(IF(ISNUMBER(FIND(" – ",$R107)),LEFT($R107,FIND(" – ",$R107)-1),$R107),ProdTbl,3,0),"کد ناشناخته"))</f>
        <v/>
      </c>
      <c r="U107" s="22" t="n"/>
      <c r="V107" s="21" t="n"/>
      <c r="W107" s="20" t="n"/>
      <c r="X107" s="18">
        <f>IF($W107="","",IFERROR(VLOOKUP(IFERROR(VLOOKUP(IF(ISNUMBER(FIND(" – ",$W107)),LEFT($W107,FIND(" – ",$W107)-1),$W107),ProdTbl,5,0),""),BasketTbl,2,0),"کد ناشناخته"))</f>
        <v/>
      </c>
      <c r="Y107" s="18">
        <f>IF($W107="","",IFERROR(VLOOKUP(IF(ISNUMBER(FIND(" – ",$W107)),LEFT($W107,FIND(" – ",$W107)-1),$W107),ProdTbl,3,0),"کد ناشناخته"))</f>
        <v/>
      </c>
      <c r="Z107" s="22" t="n"/>
      <c r="AA107" s="21" t="n"/>
      <c r="AB107" s="20" t="n"/>
      <c r="AC107" s="18">
        <f>IF($AB107="","",IFERROR(VLOOKUP(IFERROR(VLOOKUP(IF(ISNUMBER(FIND(" – ",$AB107)),LEFT($AB107,FIND(" – ",$AB107)-1),$AB107),ProdTbl,5,0),""),BasketTbl,2,0),"کد ناشناخته"))</f>
        <v/>
      </c>
      <c r="AD107" s="18">
        <f>IF($AB107="","",IFERROR(VLOOKUP(IF(ISNUMBER(FIND(" – ",$AB107)),LEFT($AB107,FIND(" – ",$AB107)-1),$AB107),ProdTbl,3,0),"کد ناشناخته"))</f>
        <v/>
      </c>
      <c r="AE107" s="22" t="n"/>
      <c r="AF107" s="21" t="n"/>
      <c r="AG107" s="20" t="n"/>
      <c r="AH107" s="18">
        <f>IF($AG107="","",IFERROR(VLOOKUP(IFERROR(VLOOKUP(IF(ISNUMBER(FIND(" – ",$AG107)),LEFT($AG107,FIND(" – ",$AG107)-1),$AG107),ProdTbl,5,0),""),BasketTbl,2,0),"کد ناشناخته"))</f>
        <v/>
      </c>
      <c r="AI107" s="18">
        <f>IF($AG107="","",IFERROR(VLOOKUP(IF(ISNUMBER(FIND(" – ",$AG107)),LEFT($AG107,FIND(" – ",$AG107)-1),$AG107),ProdTbl,3,0),"کد ناشناخته"))</f>
        <v/>
      </c>
      <c r="AJ107" s="22" t="n"/>
      <c r="AK107" s="21" t="n"/>
      <c r="AL107" s="20" t="n"/>
      <c r="AM107" s="18">
        <f>IF($AL107="","",IFERROR(VLOOKUP(IFERROR(VLOOKUP(IF(ISNUMBER(FIND(" – ",$AL107)),LEFT($AL107,FIND(" – ",$AL107)-1),$AL107),ProdTbl,5,0),""),BasketTbl,2,0),"کد ناشناخته"))</f>
        <v/>
      </c>
      <c r="AN107" s="18">
        <f>IF($AL107="","",IFERROR(VLOOKUP(IF(ISNUMBER(FIND(" – ",$AL107)),LEFT($AL107,FIND(" – ",$AL107)-1),$AL107),ProdTbl,3,0),"کد ناشناخته"))</f>
        <v/>
      </c>
      <c r="AO107" s="22" t="n"/>
      <c r="AP107" s="21" t="n"/>
      <c r="AQ107" s="20" t="n"/>
      <c r="AR107" s="18">
        <f>IF($AQ107="","",IFERROR(VLOOKUP(IFERROR(VLOOKUP(IF(ISNUMBER(FIND(" – ",$AQ107)),LEFT($AQ107,FIND(" – ",$AQ107)-1),$AQ107),ProdTbl,5,0),""),BasketTbl,2,0),"کد ناشناخته"))</f>
        <v/>
      </c>
      <c r="AS107" s="18">
        <f>IF($AQ107="","",IFERROR(VLOOKUP(IF(ISNUMBER(FIND(" – ",$AQ107)),LEFT($AQ107,FIND(" – ",$AQ107)-1),$AQ107),ProdTbl,3,0),"کد ناشناخته"))</f>
        <v/>
      </c>
      <c r="AT107" s="22" t="n"/>
      <c r="AU107" s="21" t="n"/>
      <c r="AV107" s="20" t="n"/>
      <c r="AW107" s="18">
        <f>IF($AV107="","",IFERROR(VLOOKUP(IFERROR(VLOOKUP(IF(ISNUMBER(FIND(" – ",$AV107)),LEFT($AV107,FIND(" – ",$AV107)-1),$AV107),ProdTbl,5,0),""),BasketTbl,2,0),"کد ناشناخته"))</f>
        <v/>
      </c>
      <c r="AX107" s="18">
        <f>IF($AV107="","",IFERROR(VLOOKUP(IF(ISNUMBER(FIND(" – ",$AV107)),LEFT($AV107,FIND(" – ",$AV107)-1),$AV107),ProdTbl,3,0),"کد ناشناخته"))</f>
        <v/>
      </c>
      <c r="AY107" s="22" t="n"/>
      <c r="AZ107" s="21" t="n"/>
      <c r="BA107" s="20" t="n"/>
      <c r="BB107" s="18">
        <f>IF($BA107="","",IFERROR(VLOOKUP(IFERROR(VLOOKUP(IF(ISNUMBER(FIND(" – ",$BA107)),LEFT($BA107,FIND(" – ",$BA107)-1),$BA107),ProdTbl,5,0),""),BasketTbl,2,0),"کد ناشناخته"))</f>
        <v/>
      </c>
      <c r="BC107" s="18">
        <f>IF($BA107="","",IFERROR(VLOOKUP(IF(ISNUMBER(FIND(" – ",$BA107)),LEFT($BA107,FIND(" – ",$BA107)-1),$BA107),ProdTbl,3,0),"کد ناشناخته"))</f>
        <v/>
      </c>
      <c r="BD107" s="22" t="n"/>
      <c r="BE107" s="21" t="n"/>
      <c r="BF107" s="20" t="n"/>
      <c r="BG107" s="18">
        <f>IF($BF107="","",IFERROR(VLOOKUP(IFERROR(VLOOKUP(IF(ISNUMBER(FIND(" – ",$BF107)),LEFT($BF107,FIND(" – ",$BF107)-1),$BF107),ProdTbl,5,0),""),BasketTbl,2,0),"کد ناشناخته"))</f>
        <v/>
      </c>
      <c r="BH107" s="18">
        <f>IF($BF107="","",IFERROR(VLOOKUP(IF(ISNUMBER(FIND(" – ",$BF107)),LEFT($BF107,FIND(" – ",$BF107)-1),$BF107),ProdTbl,3,0),"کد ناشناخته"))</f>
        <v/>
      </c>
      <c r="BI107" s="22" t="n"/>
      <c r="BJ107" s="21" t="n"/>
      <c r="BK107" s="20" t="n"/>
      <c r="BL107" s="18">
        <f>IF($BK107="","",IFERROR(VLOOKUP(IFERROR(VLOOKUP(IF(ISNUMBER(FIND(" – ",$BK107)),LEFT($BK107,FIND(" – ",$BK107)-1),$BK107),ProdTbl,5,0),""),BasketTbl,2,0),"کد ناشناخته"))</f>
        <v/>
      </c>
      <c r="BM107" s="18">
        <f>IF($BK107="","",IFERROR(VLOOKUP(IF(ISNUMBER(FIND(" – ",$BK107)),LEFT($BK107,FIND(" – ",$BK107)-1),$BK107),ProdTbl,3,0),"کد ناشناخته"))</f>
        <v/>
      </c>
      <c r="BN107" s="22" t="n"/>
      <c r="BO107" s="21" t="n"/>
      <c r="BP107" s="20" t="n"/>
      <c r="BQ107" s="18">
        <f>IF($BP107="","",IFERROR(VLOOKUP(IFERROR(VLOOKUP(IF(ISNUMBER(FIND(" – ",$BP107)),LEFT($BP107,FIND(" – ",$BP107)-1),$BP107),ProdTbl,5,0),""),BasketTbl,2,0),"کد ناشناخته"))</f>
        <v/>
      </c>
      <c r="BR107" s="18">
        <f>IF($BP107="","",IFERROR(VLOOKUP(IF(ISNUMBER(FIND(" – ",$BP107)),LEFT($BP107,FIND(" – ",$BP107)-1),$BP107),ProdTbl,3,0),"کد ناشناخته"))</f>
        <v/>
      </c>
      <c r="BS107" s="22" t="n"/>
      <c r="BT107" s="21" t="n"/>
      <c r="BU107" s="20" t="n"/>
      <c r="BV107" s="18">
        <f>IF($BU107="","",IFERROR(VLOOKUP(IFERROR(VLOOKUP(IF(ISNUMBER(FIND(" – ",$BU107)),LEFT($BU107,FIND(" – ",$BU107)-1),$BU107),ProdTbl,5,0),""),BasketTbl,2,0),"کد ناشناخته"))</f>
        <v/>
      </c>
      <c r="BW107" s="18">
        <f>IF($BU107="","",IFERROR(VLOOKUP(IF(ISNUMBER(FIND(" – ",$BU107)),LEFT($BU107,FIND(" – ",$BU107)-1),$BU107),ProdTbl,3,0),"کد ناشناخته"))</f>
        <v/>
      </c>
      <c r="BX107" s="22" t="n"/>
      <c r="BY107" s="21" t="n"/>
      <c r="BZ107" s="20" t="n"/>
      <c r="CA107" s="18">
        <f>IF($BZ107="","",IFERROR(VLOOKUP(IFERROR(VLOOKUP(IF(ISNUMBER(FIND(" – ",$BZ107)),LEFT($BZ107,FIND(" – ",$BZ107)-1),$BZ107),ProdTbl,5,0),""),BasketTbl,2,0),"کد ناشناخته"))</f>
        <v/>
      </c>
      <c r="CB107" s="18">
        <f>IF($BZ107="","",IFERROR(VLOOKUP(IF(ISNUMBER(FIND(" – ",$BZ107)),LEFT($BZ107,FIND(" – ",$BZ107)-1),$BZ107),ProdTbl,3,0),"کد ناشناخته"))</f>
        <v/>
      </c>
      <c r="CC107" s="22" t="n"/>
      <c r="CD107" s="21" t="n"/>
      <c r="CE107" s="20" t="n"/>
      <c r="CF107" s="18">
        <f>IF($CE107="","",IFERROR(VLOOKUP(IFERROR(VLOOKUP(IF(ISNUMBER(FIND(" – ",$CE107)),LEFT($CE107,FIND(" – ",$CE107)-1),$CE107),ProdTbl,5,0),""),BasketTbl,2,0),"کد ناشناخته"))</f>
        <v/>
      </c>
      <c r="CG107" s="18">
        <f>IF($CE107="","",IFERROR(VLOOKUP(IF(ISNUMBER(FIND(" – ",$CE107)),LEFT($CE107,FIND(" – ",$CE107)-1),$CE107),ProdTbl,3,0),"کد ناشناخته"))</f>
        <v/>
      </c>
      <c r="CH107" s="22" t="n"/>
      <c r="CI107" s="21" t="n"/>
    </row>
    <row r="108">
      <c r="A108" s="18">
        <f>IF($B108="","",COUNTA($B$10:$B108))</f>
        <v/>
      </c>
      <c r="B108" s="19" t="n"/>
      <c r="C108" s="20" t="n"/>
      <c r="D108" s="19" t="n"/>
      <c r="E108" s="18">
        <f>IF($D108="","",IFERROR(VLOOKUP(IF(ISNUMBER(FIND(" – ",$D108)),LEFT($D108,FIND(" – ",$D108)-1),$D108),SellerTbl,2,0),"کد ناشناخته"))</f>
        <v/>
      </c>
      <c r="F108" s="21" t="n"/>
      <c r="G108" s="21" t="n"/>
      <c r="H108" s="22" t="n"/>
      <c r="I108" s="23">
        <f>IF(OR($F108="",$G108=""),"",$F108-$G108)</f>
        <v/>
      </c>
      <c r="J108" s="18">
        <f>IF($I108="","",IF(ABS($I108)&lt;=0.01*$F108,"√","×"))</f>
        <v/>
      </c>
      <c r="K108" s="23">
        <f>IF(COUNT($Q108,$V108,$AA108,$AF108,$AK108,$AP108,$AU108,$AZ108,$BE108,$BJ108,$BO108,$BT108,$BY108,$CD108,$CI108)=0,"",SUM($Q108,$V108,$AA108,$AF108,$AK108,$AP108,$AU108,$AZ108,$BE108,$BJ108,$BO108,$BT108,$BY108,$CD108,$CI108))</f>
        <v/>
      </c>
      <c r="L108" s="23">
        <f>IF(OR($F108="",$K108=""),"",$F108-$K108)</f>
        <v/>
      </c>
      <c r="M108" s="20" t="n"/>
      <c r="N108" s="18">
        <f>IF($M108="","",IFERROR(VLOOKUP(IFERROR(VLOOKUP(IF(ISNUMBER(FIND(" – ",$M108)),LEFT($M108,FIND(" – ",$M108)-1),$M108),ProdTbl,5,0),""),BasketTbl,2,0),"کد ناشناخته"))</f>
        <v/>
      </c>
      <c r="O108" s="18">
        <f>IF($M108="","",IFERROR(VLOOKUP(IF(ISNUMBER(FIND(" – ",$M108)),LEFT($M108,FIND(" – ",$M108)-1),$M108),ProdTbl,3,0),"کد ناشناخته"))</f>
        <v/>
      </c>
      <c r="P108" s="22" t="n"/>
      <c r="Q108" s="21" t="n"/>
      <c r="R108" s="20" t="n"/>
      <c r="S108" s="18">
        <f>IF($R108="","",IFERROR(VLOOKUP(IFERROR(VLOOKUP(IF(ISNUMBER(FIND(" – ",$R108)),LEFT($R108,FIND(" – ",$R108)-1),$R108),ProdTbl,5,0),""),BasketTbl,2,0),"کد ناشناخته"))</f>
        <v/>
      </c>
      <c r="T108" s="18">
        <f>IF($R108="","",IFERROR(VLOOKUP(IF(ISNUMBER(FIND(" – ",$R108)),LEFT($R108,FIND(" – ",$R108)-1),$R108),ProdTbl,3,0),"کد ناشناخته"))</f>
        <v/>
      </c>
      <c r="U108" s="22" t="n"/>
      <c r="V108" s="21" t="n"/>
      <c r="W108" s="20" t="n"/>
      <c r="X108" s="18">
        <f>IF($W108="","",IFERROR(VLOOKUP(IFERROR(VLOOKUP(IF(ISNUMBER(FIND(" – ",$W108)),LEFT($W108,FIND(" – ",$W108)-1),$W108),ProdTbl,5,0),""),BasketTbl,2,0),"کد ناشناخته"))</f>
        <v/>
      </c>
      <c r="Y108" s="18">
        <f>IF($W108="","",IFERROR(VLOOKUP(IF(ISNUMBER(FIND(" – ",$W108)),LEFT($W108,FIND(" – ",$W108)-1),$W108),ProdTbl,3,0),"کد ناشناخته"))</f>
        <v/>
      </c>
      <c r="Z108" s="22" t="n"/>
      <c r="AA108" s="21" t="n"/>
      <c r="AB108" s="20" t="n"/>
      <c r="AC108" s="18">
        <f>IF($AB108="","",IFERROR(VLOOKUP(IFERROR(VLOOKUP(IF(ISNUMBER(FIND(" – ",$AB108)),LEFT($AB108,FIND(" – ",$AB108)-1),$AB108),ProdTbl,5,0),""),BasketTbl,2,0),"کد ناشناخته"))</f>
        <v/>
      </c>
      <c r="AD108" s="18">
        <f>IF($AB108="","",IFERROR(VLOOKUP(IF(ISNUMBER(FIND(" – ",$AB108)),LEFT($AB108,FIND(" – ",$AB108)-1),$AB108),ProdTbl,3,0),"کد ناشناخته"))</f>
        <v/>
      </c>
      <c r="AE108" s="22" t="n"/>
      <c r="AF108" s="21" t="n"/>
      <c r="AG108" s="20" t="n"/>
      <c r="AH108" s="18">
        <f>IF($AG108="","",IFERROR(VLOOKUP(IFERROR(VLOOKUP(IF(ISNUMBER(FIND(" – ",$AG108)),LEFT($AG108,FIND(" – ",$AG108)-1),$AG108),ProdTbl,5,0),""),BasketTbl,2,0),"کد ناشناخته"))</f>
        <v/>
      </c>
      <c r="AI108" s="18">
        <f>IF($AG108="","",IFERROR(VLOOKUP(IF(ISNUMBER(FIND(" – ",$AG108)),LEFT($AG108,FIND(" – ",$AG108)-1),$AG108),ProdTbl,3,0),"کد ناشناخته"))</f>
        <v/>
      </c>
      <c r="AJ108" s="22" t="n"/>
      <c r="AK108" s="21" t="n"/>
      <c r="AL108" s="20" t="n"/>
      <c r="AM108" s="18">
        <f>IF($AL108="","",IFERROR(VLOOKUP(IFERROR(VLOOKUP(IF(ISNUMBER(FIND(" – ",$AL108)),LEFT($AL108,FIND(" – ",$AL108)-1),$AL108),ProdTbl,5,0),""),BasketTbl,2,0),"کد ناشناخته"))</f>
        <v/>
      </c>
      <c r="AN108" s="18">
        <f>IF($AL108="","",IFERROR(VLOOKUP(IF(ISNUMBER(FIND(" – ",$AL108)),LEFT($AL108,FIND(" – ",$AL108)-1),$AL108),ProdTbl,3,0),"کد ناشناخته"))</f>
        <v/>
      </c>
      <c r="AO108" s="22" t="n"/>
      <c r="AP108" s="21" t="n"/>
      <c r="AQ108" s="20" t="n"/>
      <c r="AR108" s="18">
        <f>IF($AQ108="","",IFERROR(VLOOKUP(IFERROR(VLOOKUP(IF(ISNUMBER(FIND(" – ",$AQ108)),LEFT($AQ108,FIND(" – ",$AQ108)-1),$AQ108),ProdTbl,5,0),""),BasketTbl,2,0),"کد ناشناخته"))</f>
        <v/>
      </c>
      <c r="AS108" s="18">
        <f>IF($AQ108="","",IFERROR(VLOOKUP(IF(ISNUMBER(FIND(" – ",$AQ108)),LEFT($AQ108,FIND(" – ",$AQ108)-1),$AQ108),ProdTbl,3,0),"کد ناشناخته"))</f>
        <v/>
      </c>
      <c r="AT108" s="22" t="n"/>
      <c r="AU108" s="21" t="n"/>
      <c r="AV108" s="20" t="n"/>
      <c r="AW108" s="18">
        <f>IF($AV108="","",IFERROR(VLOOKUP(IFERROR(VLOOKUP(IF(ISNUMBER(FIND(" – ",$AV108)),LEFT($AV108,FIND(" – ",$AV108)-1),$AV108),ProdTbl,5,0),""),BasketTbl,2,0),"کد ناشناخته"))</f>
        <v/>
      </c>
      <c r="AX108" s="18">
        <f>IF($AV108="","",IFERROR(VLOOKUP(IF(ISNUMBER(FIND(" – ",$AV108)),LEFT($AV108,FIND(" – ",$AV108)-1),$AV108),ProdTbl,3,0),"کد ناشناخته"))</f>
        <v/>
      </c>
      <c r="AY108" s="22" t="n"/>
      <c r="AZ108" s="21" t="n"/>
      <c r="BA108" s="20" t="n"/>
      <c r="BB108" s="18">
        <f>IF($BA108="","",IFERROR(VLOOKUP(IFERROR(VLOOKUP(IF(ISNUMBER(FIND(" – ",$BA108)),LEFT($BA108,FIND(" – ",$BA108)-1),$BA108),ProdTbl,5,0),""),BasketTbl,2,0),"کد ناشناخته"))</f>
        <v/>
      </c>
      <c r="BC108" s="18">
        <f>IF($BA108="","",IFERROR(VLOOKUP(IF(ISNUMBER(FIND(" – ",$BA108)),LEFT($BA108,FIND(" – ",$BA108)-1),$BA108),ProdTbl,3,0),"کد ناشناخته"))</f>
        <v/>
      </c>
      <c r="BD108" s="22" t="n"/>
      <c r="BE108" s="21" t="n"/>
      <c r="BF108" s="20" t="n"/>
      <c r="BG108" s="18">
        <f>IF($BF108="","",IFERROR(VLOOKUP(IFERROR(VLOOKUP(IF(ISNUMBER(FIND(" – ",$BF108)),LEFT($BF108,FIND(" – ",$BF108)-1),$BF108),ProdTbl,5,0),""),BasketTbl,2,0),"کد ناشناخته"))</f>
        <v/>
      </c>
      <c r="BH108" s="18">
        <f>IF($BF108="","",IFERROR(VLOOKUP(IF(ISNUMBER(FIND(" – ",$BF108)),LEFT($BF108,FIND(" – ",$BF108)-1),$BF108),ProdTbl,3,0),"کد ناشناخته"))</f>
        <v/>
      </c>
      <c r="BI108" s="22" t="n"/>
      <c r="BJ108" s="21" t="n"/>
      <c r="BK108" s="20" t="n"/>
      <c r="BL108" s="18">
        <f>IF($BK108="","",IFERROR(VLOOKUP(IFERROR(VLOOKUP(IF(ISNUMBER(FIND(" – ",$BK108)),LEFT($BK108,FIND(" – ",$BK108)-1),$BK108),ProdTbl,5,0),""),BasketTbl,2,0),"کد ناشناخته"))</f>
        <v/>
      </c>
      <c r="BM108" s="18">
        <f>IF($BK108="","",IFERROR(VLOOKUP(IF(ISNUMBER(FIND(" – ",$BK108)),LEFT($BK108,FIND(" – ",$BK108)-1),$BK108),ProdTbl,3,0),"کد ناشناخته"))</f>
        <v/>
      </c>
      <c r="BN108" s="22" t="n"/>
      <c r="BO108" s="21" t="n"/>
      <c r="BP108" s="20" t="n"/>
      <c r="BQ108" s="18">
        <f>IF($BP108="","",IFERROR(VLOOKUP(IFERROR(VLOOKUP(IF(ISNUMBER(FIND(" – ",$BP108)),LEFT($BP108,FIND(" – ",$BP108)-1),$BP108),ProdTbl,5,0),""),BasketTbl,2,0),"کد ناشناخته"))</f>
        <v/>
      </c>
      <c r="BR108" s="18">
        <f>IF($BP108="","",IFERROR(VLOOKUP(IF(ISNUMBER(FIND(" – ",$BP108)),LEFT($BP108,FIND(" – ",$BP108)-1),$BP108),ProdTbl,3,0),"کد ناشناخته"))</f>
        <v/>
      </c>
      <c r="BS108" s="22" t="n"/>
      <c r="BT108" s="21" t="n"/>
      <c r="BU108" s="20" t="n"/>
      <c r="BV108" s="18">
        <f>IF($BU108="","",IFERROR(VLOOKUP(IFERROR(VLOOKUP(IF(ISNUMBER(FIND(" – ",$BU108)),LEFT($BU108,FIND(" – ",$BU108)-1),$BU108),ProdTbl,5,0),""),BasketTbl,2,0),"کد ناشناخته"))</f>
        <v/>
      </c>
      <c r="BW108" s="18">
        <f>IF($BU108="","",IFERROR(VLOOKUP(IF(ISNUMBER(FIND(" – ",$BU108)),LEFT($BU108,FIND(" – ",$BU108)-1),$BU108),ProdTbl,3,0),"کد ناشناخته"))</f>
        <v/>
      </c>
      <c r="BX108" s="22" t="n"/>
      <c r="BY108" s="21" t="n"/>
      <c r="BZ108" s="20" t="n"/>
      <c r="CA108" s="18">
        <f>IF($BZ108="","",IFERROR(VLOOKUP(IFERROR(VLOOKUP(IF(ISNUMBER(FIND(" – ",$BZ108)),LEFT($BZ108,FIND(" – ",$BZ108)-1),$BZ108),ProdTbl,5,0),""),BasketTbl,2,0),"کد ناشناخته"))</f>
        <v/>
      </c>
      <c r="CB108" s="18">
        <f>IF($BZ108="","",IFERROR(VLOOKUP(IF(ISNUMBER(FIND(" – ",$BZ108)),LEFT($BZ108,FIND(" – ",$BZ108)-1),$BZ108),ProdTbl,3,0),"کد ناشناخته"))</f>
        <v/>
      </c>
      <c r="CC108" s="22" t="n"/>
      <c r="CD108" s="21" t="n"/>
      <c r="CE108" s="20" t="n"/>
      <c r="CF108" s="18">
        <f>IF($CE108="","",IFERROR(VLOOKUP(IFERROR(VLOOKUP(IF(ISNUMBER(FIND(" – ",$CE108)),LEFT($CE108,FIND(" – ",$CE108)-1),$CE108),ProdTbl,5,0),""),BasketTbl,2,0),"کد ناشناخته"))</f>
        <v/>
      </c>
      <c r="CG108" s="18">
        <f>IF($CE108="","",IFERROR(VLOOKUP(IF(ISNUMBER(FIND(" – ",$CE108)),LEFT($CE108,FIND(" – ",$CE108)-1),$CE108),ProdTbl,3,0),"کد ناشناخته"))</f>
        <v/>
      </c>
      <c r="CH108" s="22" t="n"/>
      <c r="CI108" s="21" t="n"/>
    </row>
    <row r="109">
      <c r="A109" s="18">
        <f>IF($B109="","",COUNTA($B$10:$B109))</f>
        <v/>
      </c>
      <c r="B109" s="19" t="n"/>
      <c r="C109" s="20" t="n"/>
      <c r="D109" s="19" t="n"/>
      <c r="E109" s="18">
        <f>IF($D109="","",IFERROR(VLOOKUP(IF(ISNUMBER(FIND(" – ",$D109)),LEFT($D109,FIND(" – ",$D109)-1),$D109),SellerTbl,2,0),"کد ناشناخته"))</f>
        <v/>
      </c>
      <c r="F109" s="21" t="n"/>
      <c r="G109" s="21" t="n"/>
      <c r="H109" s="22" t="n"/>
      <c r="I109" s="23">
        <f>IF(OR($F109="",$G109=""),"",$F109-$G109)</f>
        <v/>
      </c>
      <c r="J109" s="18">
        <f>IF($I109="","",IF(ABS($I109)&lt;=0.01*$F109,"√","×"))</f>
        <v/>
      </c>
      <c r="K109" s="23">
        <f>IF(COUNT($Q109,$V109,$AA109,$AF109,$AK109,$AP109,$AU109,$AZ109,$BE109,$BJ109,$BO109,$BT109,$BY109,$CD109,$CI109)=0,"",SUM($Q109,$V109,$AA109,$AF109,$AK109,$AP109,$AU109,$AZ109,$BE109,$BJ109,$BO109,$BT109,$BY109,$CD109,$CI109))</f>
        <v/>
      </c>
      <c r="L109" s="23">
        <f>IF(OR($F109="",$K109=""),"",$F109-$K109)</f>
        <v/>
      </c>
      <c r="M109" s="20" t="n"/>
      <c r="N109" s="18">
        <f>IF($M109="","",IFERROR(VLOOKUP(IFERROR(VLOOKUP(IF(ISNUMBER(FIND(" – ",$M109)),LEFT($M109,FIND(" – ",$M109)-1),$M109),ProdTbl,5,0),""),BasketTbl,2,0),"کد ناشناخته"))</f>
        <v/>
      </c>
      <c r="O109" s="18">
        <f>IF($M109="","",IFERROR(VLOOKUP(IF(ISNUMBER(FIND(" – ",$M109)),LEFT($M109,FIND(" – ",$M109)-1),$M109),ProdTbl,3,0),"کد ناشناخته"))</f>
        <v/>
      </c>
      <c r="P109" s="22" t="n"/>
      <c r="Q109" s="21" t="n"/>
      <c r="R109" s="20" t="n"/>
      <c r="S109" s="18">
        <f>IF($R109="","",IFERROR(VLOOKUP(IFERROR(VLOOKUP(IF(ISNUMBER(FIND(" – ",$R109)),LEFT($R109,FIND(" – ",$R109)-1),$R109),ProdTbl,5,0),""),BasketTbl,2,0),"کد ناشناخته"))</f>
        <v/>
      </c>
      <c r="T109" s="18">
        <f>IF($R109="","",IFERROR(VLOOKUP(IF(ISNUMBER(FIND(" – ",$R109)),LEFT($R109,FIND(" – ",$R109)-1),$R109),ProdTbl,3,0),"کد ناشناخته"))</f>
        <v/>
      </c>
      <c r="U109" s="22" t="n"/>
      <c r="V109" s="21" t="n"/>
      <c r="W109" s="20" t="n"/>
      <c r="X109" s="18">
        <f>IF($W109="","",IFERROR(VLOOKUP(IFERROR(VLOOKUP(IF(ISNUMBER(FIND(" – ",$W109)),LEFT($W109,FIND(" – ",$W109)-1),$W109),ProdTbl,5,0),""),BasketTbl,2,0),"کد ناشناخته"))</f>
        <v/>
      </c>
      <c r="Y109" s="18">
        <f>IF($W109="","",IFERROR(VLOOKUP(IF(ISNUMBER(FIND(" – ",$W109)),LEFT($W109,FIND(" – ",$W109)-1),$W109),ProdTbl,3,0),"کد ناشناخته"))</f>
        <v/>
      </c>
      <c r="Z109" s="22" t="n"/>
      <c r="AA109" s="21" t="n"/>
      <c r="AB109" s="20" t="n"/>
      <c r="AC109" s="18">
        <f>IF($AB109="","",IFERROR(VLOOKUP(IFERROR(VLOOKUP(IF(ISNUMBER(FIND(" – ",$AB109)),LEFT($AB109,FIND(" – ",$AB109)-1),$AB109),ProdTbl,5,0),""),BasketTbl,2,0),"کد ناشناخته"))</f>
        <v/>
      </c>
      <c r="AD109" s="18">
        <f>IF($AB109="","",IFERROR(VLOOKUP(IF(ISNUMBER(FIND(" – ",$AB109)),LEFT($AB109,FIND(" – ",$AB109)-1),$AB109),ProdTbl,3,0),"کد ناشناخته"))</f>
        <v/>
      </c>
      <c r="AE109" s="22" t="n"/>
      <c r="AF109" s="21" t="n"/>
      <c r="AG109" s="20" t="n"/>
      <c r="AH109" s="18">
        <f>IF($AG109="","",IFERROR(VLOOKUP(IFERROR(VLOOKUP(IF(ISNUMBER(FIND(" – ",$AG109)),LEFT($AG109,FIND(" – ",$AG109)-1),$AG109),ProdTbl,5,0),""),BasketTbl,2,0),"کد ناشناخته"))</f>
        <v/>
      </c>
      <c r="AI109" s="18">
        <f>IF($AG109="","",IFERROR(VLOOKUP(IF(ISNUMBER(FIND(" – ",$AG109)),LEFT($AG109,FIND(" – ",$AG109)-1),$AG109),ProdTbl,3,0),"کد ناشناخته"))</f>
        <v/>
      </c>
      <c r="AJ109" s="22" t="n"/>
      <c r="AK109" s="21" t="n"/>
      <c r="AL109" s="20" t="n"/>
      <c r="AM109" s="18">
        <f>IF($AL109="","",IFERROR(VLOOKUP(IFERROR(VLOOKUP(IF(ISNUMBER(FIND(" – ",$AL109)),LEFT($AL109,FIND(" – ",$AL109)-1),$AL109),ProdTbl,5,0),""),BasketTbl,2,0),"کد ناشناخته"))</f>
        <v/>
      </c>
      <c r="AN109" s="18">
        <f>IF($AL109="","",IFERROR(VLOOKUP(IF(ISNUMBER(FIND(" – ",$AL109)),LEFT($AL109,FIND(" – ",$AL109)-1),$AL109),ProdTbl,3,0),"کد ناشناخته"))</f>
        <v/>
      </c>
      <c r="AO109" s="22" t="n"/>
      <c r="AP109" s="21" t="n"/>
      <c r="AQ109" s="20" t="n"/>
      <c r="AR109" s="18">
        <f>IF($AQ109="","",IFERROR(VLOOKUP(IFERROR(VLOOKUP(IF(ISNUMBER(FIND(" – ",$AQ109)),LEFT($AQ109,FIND(" – ",$AQ109)-1),$AQ109),ProdTbl,5,0),""),BasketTbl,2,0),"کد ناشناخته"))</f>
        <v/>
      </c>
      <c r="AS109" s="18">
        <f>IF($AQ109="","",IFERROR(VLOOKUP(IF(ISNUMBER(FIND(" – ",$AQ109)),LEFT($AQ109,FIND(" – ",$AQ109)-1),$AQ109),ProdTbl,3,0),"کد ناشناخته"))</f>
        <v/>
      </c>
      <c r="AT109" s="22" t="n"/>
      <c r="AU109" s="21" t="n"/>
      <c r="AV109" s="20" t="n"/>
      <c r="AW109" s="18">
        <f>IF($AV109="","",IFERROR(VLOOKUP(IFERROR(VLOOKUP(IF(ISNUMBER(FIND(" – ",$AV109)),LEFT($AV109,FIND(" – ",$AV109)-1),$AV109),ProdTbl,5,0),""),BasketTbl,2,0),"کد ناشناخته"))</f>
        <v/>
      </c>
      <c r="AX109" s="18">
        <f>IF($AV109="","",IFERROR(VLOOKUP(IF(ISNUMBER(FIND(" – ",$AV109)),LEFT($AV109,FIND(" – ",$AV109)-1),$AV109),ProdTbl,3,0),"کد ناشناخته"))</f>
        <v/>
      </c>
      <c r="AY109" s="22" t="n"/>
      <c r="AZ109" s="21" t="n"/>
      <c r="BA109" s="20" t="n"/>
      <c r="BB109" s="18">
        <f>IF($BA109="","",IFERROR(VLOOKUP(IFERROR(VLOOKUP(IF(ISNUMBER(FIND(" – ",$BA109)),LEFT($BA109,FIND(" – ",$BA109)-1),$BA109),ProdTbl,5,0),""),BasketTbl,2,0),"کد ناشناخته"))</f>
        <v/>
      </c>
      <c r="BC109" s="18">
        <f>IF($BA109="","",IFERROR(VLOOKUP(IF(ISNUMBER(FIND(" – ",$BA109)),LEFT($BA109,FIND(" – ",$BA109)-1),$BA109),ProdTbl,3,0),"کد ناشناخته"))</f>
        <v/>
      </c>
      <c r="BD109" s="22" t="n"/>
      <c r="BE109" s="21" t="n"/>
      <c r="BF109" s="20" t="n"/>
      <c r="BG109" s="18">
        <f>IF($BF109="","",IFERROR(VLOOKUP(IFERROR(VLOOKUP(IF(ISNUMBER(FIND(" – ",$BF109)),LEFT($BF109,FIND(" – ",$BF109)-1),$BF109),ProdTbl,5,0),""),BasketTbl,2,0),"کد ناشناخته"))</f>
        <v/>
      </c>
      <c r="BH109" s="18">
        <f>IF($BF109="","",IFERROR(VLOOKUP(IF(ISNUMBER(FIND(" – ",$BF109)),LEFT($BF109,FIND(" – ",$BF109)-1),$BF109),ProdTbl,3,0),"کد ناشناخته"))</f>
        <v/>
      </c>
      <c r="BI109" s="22" t="n"/>
      <c r="BJ109" s="21" t="n"/>
      <c r="BK109" s="20" t="n"/>
      <c r="BL109" s="18">
        <f>IF($BK109="","",IFERROR(VLOOKUP(IFERROR(VLOOKUP(IF(ISNUMBER(FIND(" – ",$BK109)),LEFT($BK109,FIND(" – ",$BK109)-1),$BK109),ProdTbl,5,0),""),BasketTbl,2,0),"کد ناشناخته"))</f>
        <v/>
      </c>
      <c r="BM109" s="18">
        <f>IF($BK109="","",IFERROR(VLOOKUP(IF(ISNUMBER(FIND(" – ",$BK109)),LEFT($BK109,FIND(" – ",$BK109)-1),$BK109),ProdTbl,3,0),"کد ناشناخته"))</f>
        <v/>
      </c>
      <c r="BN109" s="22" t="n"/>
      <c r="BO109" s="21" t="n"/>
      <c r="BP109" s="20" t="n"/>
      <c r="BQ109" s="18">
        <f>IF($BP109="","",IFERROR(VLOOKUP(IFERROR(VLOOKUP(IF(ISNUMBER(FIND(" – ",$BP109)),LEFT($BP109,FIND(" – ",$BP109)-1),$BP109),ProdTbl,5,0),""),BasketTbl,2,0),"کد ناشناخته"))</f>
        <v/>
      </c>
      <c r="BR109" s="18">
        <f>IF($BP109="","",IFERROR(VLOOKUP(IF(ISNUMBER(FIND(" – ",$BP109)),LEFT($BP109,FIND(" – ",$BP109)-1),$BP109),ProdTbl,3,0),"کد ناشناخته"))</f>
        <v/>
      </c>
      <c r="BS109" s="22" t="n"/>
      <c r="BT109" s="21" t="n"/>
      <c r="BU109" s="20" t="n"/>
      <c r="BV109" s="18">
        <f>IF($BU109="","",IFERROR(VLOOKUP(IFERROR(VLOOKUP(IF(ISNUMBER(FIND(" – ",$BU109)),LEFT($BU109,FIND(" – ",$BU109)-1),$BU109),ProdTbl,5,0),""),BasketTbl,2,0),"کد ناشناخته"))</f>
        <v/>
      </c>
      <c r="BW109" s="18">
        <f>IF($BU109="","",IFERROR(VLOOKUP(IF(ISNUMBER(FIND(" – ",$BU109)),LEFT($BU109,FIND(" – ",$BU109)-1),$BU109),ProdTbl,3,0),"کد ناشناخته"))</f>
        <v/>
      </c>
      <c r="BX109" s="22" t="n"/>
      <c r="BY109" s="21" t="n"/>
      <c r="BZ109" s="20" t="n"/>
      <c r="CA109" s="18">
        <f>IF($BZ109="","",IFERROR(VLOOKUP(IFERROR(VLOOKUP(IF(ISNUMBER(FIND(" – ",$BZ109)),LEFT($BZ109,FIND(" – ",$BZ109)-1),$BZ109),ProdTbl,5,0),""),BasketTbl,2,0),"کد ناشناخته"))</f>
        <v/>
      </c>
      <c r="CB109" s="18">
        <f>IF($BZ109="","",IFERROR(VLOOKUP(IF(ISNUMBER(FIND(" – ",$BZ109)),LEFT($BZ109,FIND(" – ",$BZ109)-1),$BZ109),ProdTbl,3,0),"کد ناشناخته"))</f>
        <v/>
      </c>
      <c r="CC109" s="22" t="n"/>
      <c r="CD109" s="21" t="n"/>
      <c r="CE109" s="20" t="n"/>
      <c r="CF109" s="18">
        <f>IF($CE109="","",IFERROR(VLOOKUP(IFERROR(VLOOKUP(IF(ISNUMBER(FIND(" – ",$CE109)),LEFT($CE109,FIND(" – ",$CE109)-1),$CE109),ProdTbl,5,0),""),BasketTbl,2,0),"کد ناشناخته"))</f>
        <v/>
      </c>
      <c r="CG109" s="18">
        <f>IF($CE109="","",IFERROR(VLOOKUP(IF(ISNUMBER(FIND(" – ",$CE109)),LEFT($CE109,FIND(" – ",$CE109)-1),$CE109),ProdTbl,3,0),"کد ناشناخته"))</f>
        <v/>
      </c>
      <c r="CH109" s="22" t="n"/>
      <c r="CI109" s="21" t="n"/>
    </row>
    <row r="110">
      <c r="A110" s="18">
        <f>IF($B110="","",COUNTA($B$10:$B110))</f>
        <v/>
      </c>
      <c r="B110" s="19" t="n"/>
      <c r="C110" s="20" t="n"/>
      <c r="D110" s="19" t="n"/>
      <c r="E110" s="18">
        <f>IF($D110="","",IFERROR(VLOOKUP(IF(ISNUMBER(FIND(" – ",$D110)),LEFT($D110,FIND(" – ",$D110)-1),$D110),SellerTbl,2,0),"کد ناشناخته"))</f>
        <v/>
      </c>
      <c r="F110" s="21" t="n"/>
      <c r="G110" s="21" t="n"/>
      <c r="H110" s="22" t="n"/>
      <c r="I110" s="23">
        <f>IF(OR($F110="",$G110=""),"",$F110-$G110)</f>
        <v/>
      </c>
      <c r="J110" s="18">
        <f>IF($I110="","",IF(ABS($I110)&lt;=0.01*$F110,"√","×"))</f>
        <v/>
      </c>
      <c r="K110" s="23">
        <f>IF(COUNT($Q110,$V110,$AA110,$AF110,$AK110,$AP110,$AU110,$AZ110,$BE110,$BJ110,$BO110,$BT110,$BY110,$CD110,$CI110)=0,"",SUM($Q110,$V110,$AA110,$AF110,$AK110,$AP110,$AU110,$AZ110,$BE110,$BJ110,$BO110,$BT110,$BY110,$CD110,$CI110))</f>
        <v/>
      </c>
      <c r="L110" s="23">
        <f>IF(OR($F110="",$K110=""),"",$F110-$K110)</f>
        <v/>
      </c>
      <c r="M110" s="20" t="n"/>
      <c r="N110" s="18">
        <f>IF($M110="","",IFERROR(VLOOKUP(IFERROR(VLOOKUP(IF(ISNUMBER(FIND(" – ",$M110)),LEFT($M110,FIND(" – ",$M110)-1),$M110),ProdTbl,5,0),""),BasketTbl,2,0),"کد ناشناخته"))</f>
        <v/>
      </c>
      <c r="O110" s="18">
        <f>IF($M110="","",IFERROR(VLOOKUP(IF(ISNUMBER(FIND(" – ",$M110)),LEFT($M110,FIND(" – ",$M110)-1),$M110),ProdTbl,3,0),"کد ناشناخته"))</f>
        <v/>
      </c>
      <c r="P110" s="22" t="n"/>
      <c r="Q110" s="21" t="n"/>
      <c r="R110" s="20" t="n"/>
      <c r="S110" s="18">
        <f>IF($R110="","",IFERROR(VLOOKUP(IFERROR(VLOOKUP(IF(ISNUMBER(FIND(" – ",$R110)),LEFT($R110,FIND(" – ",$R110)-1),$R110),ProdTbl,5,0),""),BasketTbl,2,0),"کد ناشناخته"))</f>
        <v/>
      </c>
      <c r="T110" s="18">
        <f>IF($R110="","",IFERROR(VLOOKUP(IF(ISNUMBER(FIND(" – ",$R110)),LEFT($R110,FIND(" – ",$R110)-1),$R110),ProdTbl,3,0),"کد ناشناخته"))</f>
        <v/>
      </c>
      <c r="U110" s="22" t="n"/>
      <c r="V110" s="21" t="n"/>
      <c r="W110" s="20" t="n"/>
      <c r="X110" s="18">
        <f>IF($W110="","",IFERROR(VLOOKUP(IFERROR(VLOOKUP(IF(ISNUMBER(FIND(" – ",$W110)),LEFT($W110,FIND(" – ",$W110)-1),$W110),ProdTbl,5,0),""),BasketTbl,2,0),"کد ناشناخته"))</f>
        <v/>
      </c>
      <c r="Y110" s="18">
        <f>IF($W110="","",IFERROR(VLOOKUP(IF(ISNUMBER(FIND(" – ",$W110)),LEFT($W110,FIND(" – ",$W110)-1),$W110),ProdTbl,3,0),"کد ناشناخته"))</f>
        <v/>
      </c>
      <c r="Z110" s="22" t="n"/>
      <c r="AA110" s="21" t="n"/>
      <c r="AB110" s="20" t="n"/>
      <c r="AC110" s="18">
        <f>IF($AB110="","",IFERROR(VLOOKUP(IFERROR(VLOOKUP(IF(ISNUMBER(FIND(" – ",$AB110)),LEFT($AB110,FIND(" – ",$AB110)-1),$AB110),ProdTbl,5,0),""),BasketTbl,2,0),"کد ناشناخته"))</f>
        <v/>
      </c>
      <c r="AD110" s="18">
        <f>IF($AB110="","",IFERROR(VLOOKUP(IF(ISNUMBER(FIND(" – ",$AB110)),LEFT($AB110,FIND(" – ",$AB110)-1),$AB110),ProdTbl,3,0),"کد ناشناخته"))</f>
        <v/>
      </c>
      <c r="AE110" s="22" t="n"/>
      <c r="AF110" s="21" t="n"/>
      <c r="AG110" s="20" t="n"/>
      <c r="AH110" s="18">
        <f>IF($AG110="","",IFERROR(VLOOKUP(IFERROR(VLOOKUP(IF(ISNUMBER(FIND(" – ",$AG110)),LEFT($AG110,FIND(" – ",$AG110)-1),$AG110),ProdTbl,5,0),""),BasketTbl,2,0),"کد ناشناخته"))</f>
        <v/>
      </c>
      <c r="AI110" s="18">
        <f>IF($AG110="","",IFERROR(VLOOKUP(IF(ISNUMBER(FIND(" – ",$AG110)),LEFT($AG110,FIND(" – ",$AG110)-1),$AG110),ProdTbl,3,0),"کد ناشناخته"))</f>
        <v/>
      </c>
      <c r="AJ110" s="22" t="n"/>
      <c r="AK110" s="21" t="n"/>
      <c r="AL110" s="20" t="n"/>
      <c r="AM110" s="18">
        <f>IF($AL110="","",IFERROR(VLOOKUP(IFERROR(VLOOKUP(IF(ISNUMBER(FIND(" – ",$AL110)),LEFT($AL110,FIND(" – ",$AL110)-1),$AL110),ProdTbl,5,0),""),BasketTbl,2,0),"کد ناشناخته"))</f>
        <v/>
      </c>
      <c r="AN110" s="18">
        <f>IF($AL110="","",IFERROR(VLOOKUP(IF(ISNUMBER(FIND(" – ",$AL110)),LEFT($AL110,FIND(" – ",$AL110)-1),$AL110),ProdTbl,3,0),"کد ناشناخته"))</f>
        <v/>
      </c>
      <c r="AO110" s="22" t="n"/>
      <c r="AP110" s="21" t="n"/>
      <c r="AQ110" s="20" t="n"/>
      <c r="AR110" s="18">
        <f>IF($AQ110="","",IFERROR(VLOOKUP(IFERROR(VLOOKUP(IF(ISNUMBER(FIND(" – ",$AQ110)),LEFT($AQ110,FIND(" – ",$AQ110)-1),$AQ110),ProdTbl,5,0),""),BasketTbl,2,0),"کد ناشناخته"))</f>
        <v/>
      </c>
      <c r="AS110" s="18">
        <f>IF($AQ110="","",IFERROR(VLOOKUP(IF(ISNUMBER(FIND(" – ",$AQ110)),LEFT($AQ110,FIND(" – ",$AQ110)-1),$AQ110),ProdTbl,3,0),"کد ناشناخته"))</f>
        <v/>
      </c>
      <c r="AT110" s="22" t="n"/>
      <c r="AU110" s="21" t="n"/>
      <c r="AV110" s="20" t="n"/>
      <c r="AW110" s="18">
        <f>IF($AV110="","",IFERROR(VLOOKUP(IFERROR(VLOOKUP(IF(ISNUMBER(FIND(" – ",$AV110)),LEFT($AV110,FIND(" – ",$AV110)-1),$AV110),ProdTbl,5,0),""),BasketTbl,2,0),"کد ناشناخته"))</f>
        <v/>
      </c>
      <c r="AX110" s="18">
        <f>IF($AV110="","",IFERROR(VLOOKUP(IF(ISNUMBER(FIND(" – ",$AV110)),LEFT($AV110,FIND(" – ",$AV110)-1),$AV110),ProdTbl,3,0),"کد ناشناخته"))</f>
        <v/>
      </c>
      <c r="AY110" s="22" t="n"/>
      <c r="AZ110" s="21" t="n"/>
      <c r="BA110" s="20" t="n"/>
      <c r="BB110" s="18">
        <f>IF($BA110="","",IFERROR(VLOOKUP(IFERROR(VLOOKUP(IF(ISNUMBER(FIND(" – ",$BA110)),LEFT($BA110,FIND(" – ",$BA110)-1),$BA110),ProdTbl,5,0),""),BasketTbl,2,0),"کد ناشناخته"))</f>
        <v/>
      </c>
      <c r="BC110" s="18">
        <f>IF($BA110="","",IFERROR(VLOOKUP(IF(ISNUMBER(FIND(" – ",$BA110)),LEFT($BA110,FIND(" – ",$BA110)-1),$BA110),ProdTbl,3,0),"کد ناشناخته"))</f>
        <v/>
      </c>
      <c r="BD110" s="22" t="n"/>
      <c r="BE110" s="21" t="n"/>
      <c r="BF110" s="20" t="n"/>
      <c r="BG110" s="18">
        <f>IF($BF110="","",IFERROR(VLOOKUP(IFERROR(VLOOKUP(IF(ISNUMBER(FIND(" – ",$BF110)),LEFT($BF110,FIND(" – ",$BF110)-1),$BF110),ProdTbl,5,0),""),BasketTbl,2,0),"کد ناشناخته"))</f>
        <v/>
      </c>
      <c r="BH110" s="18">
        <f>IF($BF110="","",IFERROR(VLOOKUP(IF(ISNUMBER(FIND(" – ",$BF110)),LEFT($BF110,FIND(" – ",$BF110)-1),$BF110),ProdTbl,3,0),"کد ناشناخته"))</f>
        <v/>
      </c>
      <c r="BI110" s="22" t="n"/>
      <c r="BJ110" s="21" t="n"/>
      <c r="BK110" s="20" t="n"/>
      <c r="BL110" s="18">
        <f>IF($BK110="","",IFERROR(VLOOKUP(IFERROR(VLOOKUP(IF(ISNUMBER(FIND(" – ",$BK110)),LEFT($BK110,FIND(" – ",$BK110)-1),$BK110),ProdTbl,5,0),""),BasketTbl,2,0),"کد ناشناخته"))</f>
        <v/>
      </c>
      <c r="BM110" s="18">
        <f>IF($BK110="","",IFERROR(VLOOKUP(IF(ISNUMBER(FIND(" – ",$BK110)),LEFT($BK110,FIND(" – ",$BK110)-1),$BK110),ProdTbl,3,0),"کد ناشناخته"))</f>
        <v/>
      </c>
      <c r="BN110" s="22" t="n"/>
      <c r="BO110" s="21" t="n"/>
      <c r="BP110" s="20" t="n"/>
      <c r="BQ110" s="18">
        <f>IF($BP110="","",IFERROR(VLOOKUP(IFERROR(VLOOKUP(IF(ISNUMBER(FIND(" – ",$BP110)),LEFT($BP110,FIND(" – ",$BP110)-1),$BP110),ProdTbl,5,0),""),BasketTbl,2,0),"کد ناشناخته"))</f>
        <v/>
      </c>
      <c r="BR110" s="18">
        <f>IF($BP110="","",IFERROR(VLOOKUP(IF(ISNUMBER(FIND(" – ",$BP110)),LEFT($BP110,FIND(" – ",$BP110)-1),$BP110),ProdTbl,3,0),"کد ناشناخته"))</f>
        <v/>
      </c>
      <c r="BS110" s="22" t="n"/>
      <c r="BT110" s="21" t="n"/>
      <c r="BU110" s="20" t="n"/>
      <c r="BV110" s="18">
        <f>IF($BU110="","",IFERROR(VLOOKUP(IFERROR(VLOOKUP(IF(ISNUMBER(FIND(" – ",$BU110)),LEFT($BU110,FIND(" – ",$BU110)-1),$BU110),ProdTbl,5,0),""),BasketTbl,2,0),"کد ناشناخته"))</f>
        <v/>
      </c>
      <c r="BW110" s="18">
        <f>IF($BU110="","",IFERROR(VLOOKUP(IF(ISNUMBER(FIND(" – ",$BU110)),LEFT($BU110,FIND(" – ",$BU110)-1),$BU110),ProdTbl,3,0),"کد ناشناخته"))</f>
        <v/>
      </c>
      <c r="BX110" s="22" t="n"/>
      <c r="BY110" s="21" t="n"/>
      <c r="BZ110" s="20" t="n"/>
      <c r="CA110" s="18">
        <f>IF($BZ110="","",IFERROR(VLOOKUP(IFERROR(VLOOKUP(IF(ISNUMBER(FIND(" – ",$BZ110)),LEFT($BZ110,FIND(" – ",$BZ110)-1),$BZ110),ProdTbl,5,0),""),BasketTbl,2,0),"کد ناشناخته"))</f>
        <v/>
      </c>
      <c r="CB110" s="18">
        <f>IF($BZ110="","",IFERROR(VLOOKUP(IF(ISNUMBER(FIND(" – ",$BZ110)),LEFT($BZ110,FIND(" – ",$BZ110)-1),$BZ110),ProdTbl,3,0),"کد ناشناخته"))</f>
        <v/>
      </c>
      <c r="CC110" s="22" t="n"/>
      <c r="CD110" s="21" t="n"/>
      <c r="CE110" s="20" t="n"/>
      <c r="CF110" s="18">
        <f>IF($CE110="","",IFERROR(VLOOKUP(IFERROR(VLOOKUP(IF(ISNUMBER(FIND(" – ",$CE110)),LEFT($CE110,FIND(" – ",$CE110)-1),$CE110),ProdTbl,5,0),""),BasketTbl,2,0),"کد ناشناخته"))</f>
        <v/>
      </c>
      <c r="CG110" s="18">
        <f>IF($CE110="","",IFERROR(VLOOKUP(IF(ISNUMBER(FIND(" – ",$CE110)),LEFT($CE110,FIND(" – ",$CE110)-1),$CE110),ProdTbl,3,0),"کد ناشناخته"))</f>
        <v/>
      </c>
      <c r="CH110" s="22" t="n"/>
      <c r="CI110" s="21" t="n"/>
    </row>
    <row r="111">
      <c r="A111" s="18">
        <f>IF($B111="","",COUNTA($B$10:$B111))</f>
        <v/>
      </c>
      <c r="B111" s="19" t="n"/>
      <c r="C111" s="20" t="n"/>
      <c r="D111" s="19" t="n"/>
      <c r="E111" s="18">
        <f>IF($D111="","",IFERROR(VLOOKUP(IF(ISNUMBER(FIND(" – ",$D111)),LEFT($D111,FIND(" – ",$D111)-1),$D111),SellerTbl,2,0),"کد ناشناخته"))</f>
        <v/>
      </c>
      <c r="F111" s="21" t="n"/>
      <c r="G111" s="21" t="n"/>
      <c r="H111" s="22" t="n"/>
      <c r="I111" s="23">
        <f>IF(OR($F111="",$G111=""),"",$F111-$G111)</f>
        <v/>
      </c>
      <c r="J111" s="18">
        <f>IF($I111="","",IF(ABS($I111)&lt;=0.01*$F111,"√","×"))</f>
        <v/>
      </c>
      <c r="K111" s="23">
        <f>IF(COUNT($Q111,$V111,$AA111,$AF111,$AK111,$AP111,$AU111,$AZ111,$BE111,$BJ111,$BO111,$BT111,$BY111,$CD111,$CI111)=0,"",SUM($Q111,$V111,$AA111,$AF111,$AK111,$AP111,$AU111,$AZ111,$BE111,$BJ111,$BO111,$BT111,$BY111,$CD111,$CI111))</f>
        <v/>
      </c>
      <c r="L111" s="23">
        <f>IF(OR($F111="",$K111=""),"",$F111-$K111)</f>
        <v/>
      </c>
      <c r="M111" s="20" t="n"/>
      <c r="N111" s="18">
        <f>IF($M111="","",IFERROR(VLOOKUP(IFERROR(VLOOKUP(IF(ISNUMBER(FIND(" – ",$M111)),LEFT($M111,FIND(" – ",$M111)-1),$M111),ProdTbl,5,0),""),BasketTbl,2,0),"کد ناشناخته"))</f>
        <v/>
      </c>
      <c r="O111" s="18">
        <f>IF($M111="","",IFERROR(VLOOKUP(IF(ISNUMBER(FIND(" – ",$M111)),LEFT($M111,FIND(" – ",$M111)-1),$M111),ProdTbl,3,0),"کد ناشناخته"))</f>
        <v/>
      </c>
      <c r="P111" s="22" t="n"/>
      <c r="Q111" s="21" t="n"/>
      <c r="R111" s="20" t="n"/>
      <c r="S111" s="18">
        <f>IF($R111="","",IFERROR(VLOOKUP(IFERROR(VLOOKUP(IF(ISNUMBER(FIND(" – ",$R111)),LEFT($R111,FIND(" – ",$R111)-1),$R111),ProdTbl,5,0),""),BasketTbl,2,0),"کد ناشناخته"))</f>
        <v/>
      </c>
      <c r="T111" s="18">
        <f>IF($R111="","",IFERROR(VLOOKUP(IF(ISNUMBER(FIND(" – ",$R111)),LEFT($R111,FIND(" – ",$R111)-1),$R111),ProdTbl,3,0),"کد ناشناخته"))</f>
        <v/>
      </c>
      <c r="U111" s="22" t="n"/>
      <c r="V111" s="21" t="n"/>
      <c r="W111" s="20" t="n"/>
      <c r="X111" s="18">
        <f>IF($W111="","",IFERROR(VLOOKUP(IFERROR(VLOOKUP(IF(ISNUMBER(FIND(" – ",$W111)),LEFT($W111,FIND(" – ",$W111)-1),$W111),ProdTbl,5,0),""),BasketTbl,2,0),"کد ناشناخته"))</f>
        <v/>
      </c>
      <c r="Y111" s="18">
        <f>IF($W111="","",IFERROR(VLOOKUP(IF(ISNUMBER(FIND(" – ",$W111)),LEFT($W111,FIND(" – ",$W111)-1),$W111),ProdTbl,3,0),"کد ناشناخته"))</f>
        <v/>
      </c>
      <c r="Z111" s="22" t="n"/>
      <c r="AA111" s="21" t="n"/>
      <c r="AB111" s="20" t="n"/>
      <c r="AC111" s="18">
        <f>IF($AB111="","",IFERROR(VLOOKUP(IFERROR(VLOOKUP(IF(ISNUMBER(FIND(" – ",$AB111)),LEFT($AB111,FIND(" – ",$AB111)-1),$AB111),ProdTbl,5,0),""),BasketTbl,2,0),"کد ناشناخته"))</f>
        <v/>
      </c>
      <c r="AD111" s="18">
        <f>IF($AB111="","",IFERROR(VLOOKUP(IF(ISNUMBER(FIND(" – ",$AB111)),LEFT($AB111,FIND(" – ",$AB111)-1),$AB111),ProdTbl,3,0),"کد ناشناخته"))</f>
        <v/>
      </c>
      <c r="AE111" s="22" t="n"/>
      <c r="AF111" s="21" t="n"/>
      <c r="AG111" s="20" t="n"/>
      <c r="AH111" s="18">
        <f>IF($AG111="","",IFERROR(VLOOKUP(IFERROR(VLOOKUP(IF(ISNUMBER(FIND(" – ",$AG111)),LEFT($AG111,FIND(" – ",$AG111)-1),$AG111),ProdTbl,5,0),""),BasketTbl,2,0),"کد ناشناخته"))</f>
        <v/>
      </c>
      <c r="AI111" s="18">
        <f>IF($AG111="","",IFERROR(VLOOKUP(IF(ISNUMBER(FIND(" – ",$AG111)),LEFT($AG111,FIND(" – ",$AG111)-1),$AG111),ProdTbl,3,0),"کد ناشناخته"))</f>
        <v/>
      </c>
      <c r="AJ111" s="22" t="n"/>
      <c r="AK111" s="21" t="n"/>
      <c r="AL111" s="20" t="n"/>
      <c r="AM111" s="18">
        <f>IF($AL111="","",IFERROR(VLOOKUP(IFERROR(VLOOKUP(IF(ISNUMBER(FIND(" – ",$AL111)),LEFT($AL111,FIND(" – ",$AL111)-1),$AL111),ProdTbl,5,0),""),BasketTbl,2,0),"کد ناشناخته"))</f>
        <v/>
      </c>
      <c r="AN111" s="18">
        <f>IF($AL111="","",IFERROR(VLOOKUP(IF(ISNUMBER(FIND(" – ",$AL111)),LEFT($AL111,FIND(" – ",$AL111)-1),$AL111),ProdTbl,3,0),"کد ناشناخته"))</f>
        <v/>
      </c>
      <c r="AO111" s="22" t="n"/>
      <c r="AP111" s="21" t="n"/>
      <c r="AQ111" s="20" t="n"/>
      <c r="AR111" s="18">
        <f>IF($AQ111="","",IFERROR(VLOOKUP(IFERROR(VLOOKUP(IF(ISNUMBER(FIND(" – ",$AQ111)),LEFT($AQ111,FIND(" – ",$AQ111)-1),$AQ111),ProdTbl,5,0),""),BasketTbl,2,0),"کد ناشناخته"))</f>
        <v/>
      </c>
      <c r="AS111" s="18">
        <f>IF($AQ111="","",IFERROR(VLOOKUP(IF(ISNUMBER(FIND(" – ",$AQ111)),LEFT($AQ111,FIND(" – ",$AQ111)-1),$AQ111),ProdTbl,3,0),"کد ناشناخته"))</f>
        <v/>
      </c>
      <c r="AT111" s="22" t="n"/>
      <c r="AU111" s="21" t="n"/>
      <c r="AV111" s="20" t="n"/>
      <c r="AW111" s="18">
        <f>IF($AV111="","",IFERROR(VLOOKUP(IFERROR(VLOOKUP(IF(ISNUMBER(FIND(" – ",$AV111)),LEFT($AV111,FIND(" – ",$AV111)-1),$AV111),ProdTbl,5,0),""),BasketTbl,2,0),"کد ناشناخته"))</f>
        <v/>
      </c>
      <c r="AX111" s="18">
        <f>IF($AV111="","",IFERROR(VLOOKUP(IF(ISNUMBER(FIND(" – ",$AV111)),LEFT($AV111,FIND(" – ",$AV111)-1),$AV111),ProdTbl,3,0),"کد ناشناخته"))</f>
        <v/>
      </c>
      <c r="AY111" s="22" t="n"/>
      <c r="AZ111" s="21" t="n"/>
      <c r="BA111" s="20" t="n"/>
      <c r="BB111" s="18">
        <f>IF($BA111="","",IFERROR(VLOOKUP(IFERROR(VLOOKUP(IF(ISNUMBER(FIND(" – ",$BA111)),LEFT($BA111,FIND(" – ",$BA111)-1),$BA111),ProdTbl,5,0),""),BasketTbl,2,0),"کد ناشناخته"))</f>
        <v/>
      </c>
      <c r="BC111" s="18">
        <f>IF($BA111="","",IFERROR(VLOOKUP(IF(ISNUMBER(FIND(" – ",$BA111)),LEFT($BA111,FIND(" – ",$BA111)-1),$BA111),ProdTbl,3,0),"کد ناشناخته"))</f>
        <v/>
      </c>
      <c r="BD111" s="22" t="n"/>
      <c r="BE111" s="21" t="n"/>
      <c r="BF111" s="20" t="n"/>
      <c r="BG111" s="18">
        <f>IF($BF111="","",IFERROR(VLOOKUP(IFERROR(VLOOKUP(IF(ISNUMBER(FIND(" – ",$BF111)),LEFT($BF111,FIND(" – ",$BF111)-1),$BF111),ProdTbl,5,0),""),BasketTbl,2,0),"کد ناشناخته"))</f>
        <v/>
      </c>
      <c r="BH111" s="18">
        <f>IF($BF111="","",IFERROR(VLOOKUP(IF(ISNUMBER(FIND(" – ",$BF111)),LEFT($BF111,FIND(" – ",$BF111)-1),$BF111),ProdTbl,3,0),"کد ناشناخته"))</f>
        <v/>
      </c>
      <c r="BI111" s="22" t="n"/>
      <c r="BJ111" s="21" t="n"/>
      <c r="BK111" s="20" t="n"/>
      <c r="BL111" s="18">
        <f>IF($BK111="","",IFERROR(VLOOKUP(IFERROR(VLOOKUP(IF(ISNUMBER(FIND(" – ",$BK111)),LEFT($BK111,FIND(" – ",$BK111)-1),$BK111),ProdTbl,5,0),""),BasketTbl,2,0),"کد ناشناخته"))</f>
        <v/>
      </c>
      <c r="BM111" s="18">
        <f>IF($BK111="","",IFERROR(VLOOKUP(IF(ISNUMBER(FIND(" – ",$BK111)),LEFT($BK111,FIND(" – ",$BK111)-1),$BK111),ProdTbl,3,0),"کد ناشناخته"))</f>
        <v/>
      </c>
      <c r="BN111" s="22" t="n"/>
      <c r="BO111" s="21" t="n"/>
      <c r="BP111" s="20" t="n"/>
      <c r="BQ111" s="18">
        <f>IF($BP111="","",IFERROR(VLOOKUP(IFERROR(VLOOKUP(IF(ISNUMBER(FIND(" – ",$BP111)),LEFT($BP111,FIND(" – ",$BP111)-1),$BP111),ProdTbl,5,0),""),BasketTbl,2,0),"کد ناشناخته"))</f>
        <v/>
      </c>
      <c r="BR111" s="18">
        <f>IF($BP111="","",IFERROR(VLOOKUP(IF(ISNUMBER(FIND(" – ",$BP111)),LEFT($BP111,FIND(" – ",$BP111)-1),$BP111),ProdTbl,3,0),"کد ناشناخته"))</f>
        <v/>
      </c>
      <c r="BS111" s="22" t="n"/>
      <c r="BT111" s="21" t="n"/>
      <c r="BU111" s="20" t="n"/>
      <c r="BV111" s="18">
        <f>IF($BU111="","",IFERROR(VLOOKUP(IFERROR(VLOOKUP(IF(ISNUMBER(FIND(" – ",$BU111)),LEFT($BU111,FIND(" – ",$BU111)-1),$BU111),ProdTbl,5,0),""),BasketTbl,2,0),"کد ناشناخته"))</f>
        <v/>
      </c>
      <c r="BW111" s="18">
        <f>IF($BU111="","",IFERROR(VLOOKUP(IF(ISNUMBER(FIND(" – ",$BU111)),LEFT($BU111,FIND(" – ",$BU111)-1),$BU111),ProdTbl,3,0),"کد ناشناخته"))</f>
        <v/>
      </c>
      <c r="BX111" s="22" t="n"/>
      <c r="BY111" s="21" t="n"/>
      <c r="BZ111" s="20" t="n"/>
      <c r="CA111" s="18">
        <f>IF($BZ111="","",IFERROR(VLOOKUP(IFERROR(VLOOKUP(IF(ISNUMBER(FIND(" – ",$BZ111)),LEFT($BZ111,FIND(" – ",$BZ111)-1),$BZ111),ProdTbl,5,0),""),BasketTbl,2,0),"کد ناشناخته"))</f>
        <v/>
      </c>
      <c r="CB111" s="18">
        <f>IF($BZ111="","",IFERROR(VLOOKUP(IF(ISNUMBER(FIND(" – ",$BZ111)),LEFT($BZ111,FIND(" – ",$BZ111)-1),$BZ111),ProdTbl,3,0),"کد ناشناخته"))</f>
        <v/>
      </c>
      <c r="CC111" s="22" t="n"/>
      <c r="CD111" s="21" t="n"/>
      <c r="CE111" s="20" t="n"/>
      <c r="CF111" s="18">
        <f>IF($CE111="","",IFERROR(VLOOKUP(IFERROR(VLOOKUP(IF(ISNUMBER(FIND(" – ",$CE111)),LEFT($CE111,FIND(" – ",$CE111)-1),$CE111),ProdTbl,5,0),""),BasketTbl,2,0),"کد ناشناخته"))</f>
        <v/>
      </c>
      <c r="CG111" s="18">
        <f>IF($CE111="","",IFERROR(VLOOKUP(IF(ISNUMBER(FIND(" – ",$CE111)),LEFT($CE111,FIND(" – ",$CE111)-1),$CE111),ProdTbl,3,0),"کد ناشناخته"))</f>
        <v/>
      </c>
      <c r="CH111" s="22" t="n"/>
      <c r="CI111" s="21" t="n"/>
    </row>
    <row r="112">
      <c r="A112" s="18">
        <f>IF($B112="","",COUNTA($B$10:$B112))</f>
        <v/>
      </c>
      <c r="B112" s="19" t="n"/>
      <c r="C112" s="20" t="n"/>
      <c r="D112" s="19" t="n"/>
      <c r="E112" s="18">
        <f>IF($D112="","",IFERROR(VLOOKUP(IF(ISNUMBER(FIND(" – ",$D112)),LEFT($D112,FIND(" – ",$D112)-1),$D112),SellerTbl,2,0),"کد ناشناخته"))</f>
        <v/>
      </c>
      <c r="F112" s="21" t="n"/>
      <c r="G112" s="21" t="n"/>
      <c r="H112" s="22" t="n"/>
      <c r="I112" s="23">
        <f>IF(OR($F112="",$G112=""),"",$F112-$G112)</f>
        <v/>
      </c>
      <c r="J112" s="18">
        <f>IF($I112="","",IF(ABS($I112)&lt;=0.01*$F112,"√","×"))</f>
        <v/>
      </c>
      <c r="K112" s="23">
        <f>IF(COUNT($Q112,$V112,$AA112,$AF112,$AK112,$AP112,$AU112,$AZ112,$BE112,$BJ112,$BO112,$BT112,$BY112,$CD112,$CI112)=0,"",SUM($Q112,$V112,$AA112,$AF112,$AK112,$AP112,$AU112,$AZ112,$BE112,$BJ112,$BO112,$BT112,$BY112,$CD112,$CI112))</f>
        <v/>
      </c>
      <c r="L112" s="23">
        <f>IF(OR($F112="",$K112=""),"",$F112-$K112)</f>
        <v/>
      </c>
      <c r="M112" s="20" t="n"/>
      <c r="N112" s="18">
        <f>IF($M112="","",IFERROR(VLOOKUP(IFERROR(VLOOKUP(IF(ISNUMBER(FIND(" – ",$M112)),LEFT($M112,FIND(" – ",$M112)-1),$M112),ProdTbl,5,0),""),BasketTbl,2,0),"کد ناشناخته"))</f>
        <v/>
      </c>
      <c r="O112" s="18">
        <f>IF($M112="","",IFERROR(VLOOKUP(IF(ISNUMBER(FIND(" – ",$M112)),LEFT($M112,FIND(" – ",$M112)-1),$M112),ProdTbl,3,0),"کد ناشناخته"))</f>
        <v/>
      </c>
      <c r="P112" s="22" t="n"/>
      <c r="Q112" s="21" t="n"/>
      <c r="R112" s="20" t="n"/>
      <c r="S112" s="18">
        <f>IF($R112="","",IFERROR(VLOOKUP(IFERROR(VLOOKUP(IF(ISNUMBER(FIND(" – ",$R112)),LEFT($R112,FIND(" – ",$R112)-1),$R112),ProdTbl,5,0),""),BasketTbl,2,0),"کد ناشناخته"))</f>
        <v/>
      </c>
      <c r="T112" s="18">
        <f>IF($R112="","",IFERROR(VLOOKUP(IF(ISNUMBER(FIND(" – ",$R112)),LEFT($R112,FIND(" – ",$R112)-1),$R112),ProdTbl,3,0),"کد ناشناخته"))</f>
        <v/>
      </c>
      <c r="U112" s="22" t="n"/>
      <c r="V112" s="21" t="n"/>
      <c r="W112" s="20" t="n"/>
      <c r="X112" s="18">
        <f>IF($W112="","",IFERROR(VLOOKUP(IFERROR(VLOOKUP(IF(ISNUMBER(FIND(" – ",$W112)),LEFT($W112,FIND(" – ",$W112)-1),$W112),ProdTbl,5,0),""),BasketTbl,2,0),"کد ناشناخته"))</f>
        <v/>
      </c>
      <c r="Y112" s="18">
        <f>IF($W112="","",IFERROR(VLOOKUP(IF(ISNUMBER(FIND(" – ",$W112)),LEFT($W112,FIND(" – ",$W112)-1),$W112),ProdTbl,3,0),"کد ناشناخته"))</f>
        <v/>
      </c>
      <c r="Z112" s="22" t="n"/>
      <c r="AA112" s="21" t="n"/>
      <c r="AB112" s="20" t="n"/>
      <c r="AC112" s="18">
        <f>IF($AB112="","",IFERROR(VLOOKUP(IFERROR(VLOOKUP(IF(ISNUMBER(FIND(" – ",$AB112)),LEFT($AB112,FIND(" – ",$AB112)-1),$AB112),ProdTbl,5,0),""),BasketTbl,2,0),"کد ناشناخته"))</f>
        <v/>
      </c>
      <c r="AD112" s="18">
        <f>IF($AB112="","",IFERROR(VLOOKUP(IF(ISNUMBER(FIND(" – ",$AB112)),LEFT($AB112,FIND(" – ",$AB112)-1),$AB112),ProdTbl,3,0),"کد ناشناخته"))</f>
        <v/>
      </c>
      <c r="AE112" s="22" t="n"/>
      <c r="AF112" s="21" t="n"/>
      <c r="AG112" s="20" t="n"/>
      <c r="AH112" s="18">
        <f>IF($AG112="","",IFERROR(VLOOKUP(IFERROR(VLOOKUP(IF(ISNUMBER(FIND(" – ",$AG112)),LEFT($AG112,FIND(" – ",$AG112)-1),$AG112),ProdTbl,5,0),""),BasketTbl,2,0),"کد ناشناخته"))</f>
        <v/>
      </c>
      <c r="AI112" s="18">
        <f>IF($AG112="","",IFERROR(VLOOKUP(IF(ISNUMBER(FIND(" – ",$AG112)),LEFT($AG112,FIND(" – ",$AG112)-1),$AG112),ProdTbl,3,0),"کد ناشناخته"))</f>
        <v/>
      </c>
      <c r="AJ112" s="22" t="n"/>
      <c r="AK112" s="21" t="n"/>
      <c r="AL112" s="20" t="n"/>
      <c r="AM112" s="18">
        <f>IF($AL112="","",IFERROR(VLOOKUP(IFERROR(VLOOKUP(IF(ISNUMBER(FIND(" – ",$AL112)),LEFT($AL112,FIND(" – ",$AL112)-1),$AL112),ProdTbl,5,0),""),BasketTbl,2,0),"کد ناشناخته"))</f>
        <v/>
      </c>
      <c r="AN112" s="18">
        <f>IF($AL112="","",IFERROR(VLOOKUP(IF(ISNUMBER(FIND(" – ",$AL112)),LEFT($AL112,FIND(" – ",$AL112)-1),$AL112),ProdTbl,3,0),"کد ناشناخته"))</f>
        <v/>
      </c>
      <c r="AO112" s="22" t="n"/>
      <c r="AP112" s="21" t="n"/>
      <c r="AQ112" s="20" t="n"/>
      <c r="AR112" s="18">
        <f>IF($AQ112="","",IFERROR(VLOOKUP(IFERROR(VLOOKUP(IF(ISNUMBER(FIND(" – ",$AQ112)),LEFT($AQ112,FIND(" – ",$AQ112)-1),$AQ112),ProdTbl,5,0),""),BasketTbl,2,0),"کد ناشناخته"))</f>
        <v/>
      </c>
      <c r="AS112" s="18">
        <f>IF($AQ112="","",IFERROR(VLOOKUP(IF(ISNUMBER(FIND(" – ",$AQ112)),LEFT($AQ112,FIND(" – ",$AQ112)-1),$AQ112),ProdTbl,3,0),"کد ناشناخته"))</f>
        <v/>
      </c>
      <c r="AT112" s="22" t="n"/>
      <c r="AU112" s="21" t="n"/>
      <c r="AV112" s="20" t="n"/>
      <c r="AW112" s="18">
        <f>IF($AV112="","",IFERROR(VLOOKUP(IFERROR(VLOOKUP(IF(ISNUMBER(FIND(" – ",$AV112)),LEFT($AV112,FIND(" – ",$AV112)-1),$AV112),ProdTbl,5,0),""),BasketTbl,2,0),"کد ناشناخته"))</f>
        <v/>
      </c>
      <c r="AX112" s="18">
        <f>IF($AV112="","",IFERROR(VLOOKUP(IF(ISNUMBER(FIND(" – ",$AV112)),LEFT($AV112,FIND(" – ",$AV112)-1),$AV112),ProdTbl,3,0),"کد ناشناخته"))</f>
        <v/>
      </c>
      <c r="AY112" s="22" t="n"/>
      <c r="AZ112" s="21" t="n"/>
      <c r="BA112" s="20" t="n"/>
      <c r="BB112" s="18">
        <f>IF($BA112="","",IFERROR(VLOOKUP(IFERROR(VLOOKUP(IF(ISNUMBER(FIND(" – ",$BA112)),LEFT($BA112,FIND(" – ",$BA112)-1),$BA112),ProdTbl,5,0),""),BasketTbl,2,0),"کد ناشناخته"))</f>
        <v/>
      </c>
      <c r="BC112" s="18">
        <f>IF($BA112="","",IFERROR(VLOOKUP(IF(ISNUMBER(FIND(" – ",$BA112)),LEFT($BA112,FIND(" – ",$BA112)-1),$BA112),ProdTbl,3,0),"کد ناشناخته"))</f>
        <v/>
      </c>
      <c r="BD112" s="22" t="n"/>
      <c r="BE112" s="21" t="n"/>
      <c r="BF112" s="20" t="n"/>
      <c r="BG112" s="18">
        <f>IF($BF112="","",IFERROR(VLOOKUP(IFERROR(VLOOKUP(IF(ISNUMBER(FIND(" – ",$BF112)),LEFT($BF112,FIND(" – ",$BF112)-1),$BF112),ProdTbl,5,0),""),BasketTbl,2,0),"کد ناشناخته"))</f>
        <v/>
      </c>
      <c r="BH112" s="18">
        <f>IF($BF112="","",IFERROR(VLOOKUP(IF(ISNUMBER(FIND(" – ",$BF112)),LEFT($BF112,FIND(" – ",$BF112)-1),$BF112),ProdTbl,3,0),"کد ناشناخته"))</f>
        <v/>
      </c>
      <c r="BI112" s="22" t="n"/>
      <c r="BJ112" s="21" t="n"/>
      <c r="BK112" s="20" t="n"/>
      <c r="BL112" s="18">
        <f>IF($BK112="","",IFERROR(VLOOKUP(IFERROR(VLOOKUP(IF(ISNUMBER(FIND(" – ",$BK112)),LEFT($BK112,FIND(" – ",$BK112)-1),$BK112),ProdTbl,5,0),""),BasketTbl,2,0),"کد ناشناخته"))</f>
        <v/>
      </c>
      <c r="BM112" s="18">
        <f>IF($BK112="","",IFERROR(VLOOKUP(IF(ISNUMBER(FIND(" – ",$BK112)),LEFT($BK112,FIND(" – ",$BK112)-1),$BK112),ProdTbl,3,0),"کد ناشناخته"))</f>
        <v/>
      </c>
      <c r="BN112" s="22" t="n"/>
      <c r="BO112" s="21" t="n"/>
      <c r="BP112" s="20" t="n"/>
      <c r="BQ112" s="18">
        <f>IF($BP112="","",IFERROR(VLOOKUP(IFERROR(VLOOKUP(IF(ISNUMBER(FIND(" – ",$BP112)),LEFT($BP112,FIND(" – ",$BP112)-1),$BP112),ProdTbl,5,0),""),BasketTbl,2,0),"کد ناشناخته"))</f>
        <v/>
      </c>
      <c r="BR112" s="18">
        <f>IF($BP112="","",IFERROR(VLOOKUP(IF(ISNUMBER(FIND(" – ",$BP112)),LEFT($BP112,FIND(" – ",$BP112)-1),$BP112),ProdTbl,3,0),"کد ناشناخته"))</f>
        <v/>
      </c>
      <c r="BS112" s="22" t="n"/>
      <c r="BT112" s="21" t="n"/>
      <c r="BU112" s="20" t="n"/>
      <c r="BV112" s="18">
        <f>IF($BU112="","",IFERROR(VLOOKUP(IFERROR(VLOOKUP(IF(ISNUMBER(FIND(" – ",$BU112)),LEFT($BU112,FIND(" – ",$BU112)-1),$BU112),ProdTbl,5,0),""),BasketTbl,2,0),"کد ناشناخته"))</f>
        <v/>
      </c>
      <c r="BW112" s="18">
        <f>IF($BU112="","",IFERROR(VLOOKUP(IF(ISNUMBER(FIND(" – ",$BU112)),LEFT($BU112,FIND(" – ",$BU112)-1),$BU112),ProdTbl,3,0),"کد ناشناخته"))</f>
        <v/>
      </c>
      <c r="BX112" s="22" t="n"/>
      <c r="BY112" s="21" t="n"/>
      <c r="BZ112" s="20" t="n"/>
      <c r="CA112" s="18">
        <f>IF($BZ112="","",IFERROR(VLOOKUP(IFERROR(VLOOKUP(IF(ISNUMBER(FIND(" – ",$BZ112)),LEFT($BZ112,FIND(" – ",$BZ112)-1),$BZ112),ProdTbl,5,0),""),BasketTbl,2,0),"کد ناشناخته"))</f>
        <v/>
      </c>
      <c r="CB112" s="18">
        <f>IF($BZ112="","",IFERROR(VLOOKUP(IF(ISNUMBER(FIND(" – ",$BZ112)),LEFT($BZ112,FIND(" – ",$BZ112)-1),$BZ112),ProdTbl,3,0),"کد ناشناخته"))</f>
        <v/>
      </c>
      <c r="CC112" s="22" t="n"/>
      <c r="CD112" s="21" t="n"/>
      <c r="CE112" s="20" t="n"/>
      <c r="CF112" s="18">
        <f>IF($CE112="","",IFERROR(VLOOKUP(IFERROR(VLOOKUP(IF(ISNUMBER(FIND(" – ",$CE112)),LEFT($CE112,FIND(" – ",$CE112)-1),$CE112),ProdTbl,5,0),""),BasketTbl,2,0),"کد ناشناخته"))</f>
        <v/>
      </c>
      <c r="CG112" s="18">
        <f>IF($CE112="","",IFERROR(VLOOKUP(IF(ISNUMBER(FIND(" – ",$CE112)),LEFT($CE112,FIND(" – ",$CE112)-1),$CE112),ProdTbl,3,0),"کد ناشناخته"))</f>
        <v/>
      </c>
      <c r="CH112" s="22" t="n"/>
      <c r="CI112" s="21" t="n"/>
    </row>
    <row r="113">
      <c r="A113" s="18">
        <f>IF($B113="","",COUNTA($B$10:$B113))</f>
        <v/>
      </c>
      <c r="B113" s="19" t="n"/>
      <c r="C113" s="20" t="n"/>
      <c r="D113" s="19" t="n"/>
      <c r="E113" s="18">
        <f>IF($D113="","",IFERROR(VLOOKUP(IF(ISNUMBER(FIND(" – ",$D113)),LEFT($D113,FIND(" – ",$D113)-1),$D113),SellerTbl,2,0),"کد ناشناخته"))</f>
        <v/>
      </c>
      <c r="F113" s="21" t="n"/>
      <c r="G113" s="21" t="n"/>
      <c r="H113" s="22" t="n"/>
      <c r="I113" s="23">
        <f>IF(OR($F113="",$G113=""),"",$F113-$G113)</f>
        <v/>
      </c>
      <c r="J113" s="18">
        <f>IF($I113="","",IF(ABS($I113)&lt;=0.01*$F113,"√","×"))</f>
        <v/>
      </c>
      <c r="K113" s="23">
        <f>IF(COUNT($Q113,$V113,$AA113,$AF113,$AK113,$AP113,$AU113,$AZ113,$BE113,$BJ113,$BO113,$BT113,$BY113,$CD113,$CI113)=0,"",SUM($Q113,$V113,$AA113,$AF113,$AK113,$AP113,$AU113,$AZ113,$BE113,$BJ113,$BO113,$BT113,$BY113,$CD113,$CI113))</f>
        <v/>
      </c>
      <c r="L113" s="23">
        <f>IF(OR($F113="",$K113=""),"",$F113-$K113)</f>
        <v/>
      </c>
      <c r="M113" s="20" t="n"/>
      <c r="N113" s="18">
        <f>IF($M113="","",IFERROR(VLOOKUP(IFERROR(VLOOKUP(IF(ISNUMBER(FIND(" – ",$M113)),LEFT($M113,FIND(" – ",$M113)-1),$M113),ProdTbl,5,0),""),BasketTbl,2,0),"کد ناشناخته"))</f>
        <v/>
      </c>
      <c r="O113" s="18">
        <f>IF($M113="","",IFERROR(VLOOKUP(IF(ISNUMBER(FIND(" – ",$M113)),LEFT($M113,FIND(" – ",$M113)-1),$M113),ProdTbl,3,0),"کد ناشناخته"))</f>
        <v/>
      </c>
      <c r="P113" s="22" t="n"/>
      <c r="Q113" s="21" t="n"/>
      <c r="R113" s="20" t="n"/>
      <c r="S113" s="18">
        <f>IF($R113="","",IFERROR(VLOOKUP(IFERROR(VLOOKUP(IF(ISNUMBER(FIND(" – ",$R113)),LEFT($R113,FIND(" – ",$R113)-1),$R113),ProdTbl,5,0),""),BasketTbl,2,0),"کد ناشناخته"))</f>
        <v/>
      </c>
      <c r="T113" s="18">
        <f>IF($R113="","",IFERROR(VLOOKUP(IF(ISNUMBER(FIND(" – ",$R113)),LEFT($R113,FIND(" – ",$R113)-1),$R113),ProdTbl,3,0),"کد ناشناخته"))</f>
        <v/>
      </c>
      <c r="U113" s="22" t="n"/>
      <c r="V113" s="21" t="n"/>
      <c r="W113" s="20" t="n"/>
      <c r="X113" s="18">
        <f>IF($W113="","",IFERROR(VLOOKUP(IFERROR(VLOOKUP(IF(ISNUMBER(FIND(" – ",$W113)),LEFT($W113,FIND(" – ",$W113)-1),$W113),ProdTbl,5,0),""),BasketTbl,2,0),"کد ناشناخته"))</f>
        <v/>
      </c>
      <c r="Y113" s="18">
        <f>IF($W113="","",IFERROR(VLOOKUP(IF(ISNUMBER(FIND(" – ",$W113)),LEFT($W113,FIND(" – ",$W113)-1),$W113),ProdTbl,3,0),"کد ناشناخته"))</f>
        <v/>
      </c>
      <c r="Z113" s="22" t="n"/>
      <c r="AA113" s="21" t="n"/>
      <c r="AB113" s="20" t="n"/>
      <c r="AC113" s="18">
        <f>IF($AB113="","",IFERROR(VLOOKUP(IFERROR(VLOOKUP(IF(ISNUMBER(FIND(" – ",$AB113)),LEFT($AB113,FIND(" – ",$AB113)-1),$AB113),ProdTbl,5,0),""),BasketTbl,2,0),"کد ناشناخته"))</f>
        <v/>
      </c>
      <c r="AD113" s="18">
        <f>IF($AB113="","",IFERROR(VLOOKUP(IF(ISNUMBER(FIND(" – ",$AB113)),LEFT($AB113,FIND(" – ",$AB113)-1),$AB113),ProdTbl,3,0),"کد ناشناخته"))</f>
        <v/>
      </c>
      <c r="AE113" s="22" t="n"/>
      <c r="AF113" s="21" t="n"/>
      <c r="AG113" s="20" t="n"/>
      <c r="AH113" s="18">
        <f>IF($AG113="","",IFERROR(VLOOKUP(IFERROR(VLOOKUP(IF(ISNUMBER(FIND(" – ",$AG113)),LEFT($AG113,FIND(" – ",$AG113)-1),$AG113),ProdTbl,5,0),""),BasketTbl,2,0),"کد ناشناخته"))</f>
        <v/>
      </c>
      <c r="AI113" s="18">
        <f>IF($AG113="","",IFERROR(VLOOKUP(IF(ISNUMBER(FIND(" – ",$AG113)),LEFT($AG113,FIND(" – ",$AG113)-1),$AG113),ProdTbl,3,0),"کد ناشناخته"))</f>
        <v/>
      </c>
      <c r="AJ113" s="22" t="n"/>
      <c r="AK113" s="21" t="n"/>
      <c r="AL113" s="20" t="n"/>
      <c r="AM113" s="18">
        <f>IF($AL113="","",IFERROR(VLOOKUP(IFERROR(VLOOKUP(IF(ISNUMBER(FIND(" – ",$AL113)),LEFT($AL113,FIND(" – ",$AL113)-1),$AL113),ProdTbl,5,0),""),BasketTbl,2,0),"کد ناشناخته"))</f>
        <v/>
      </c>
      <c r="AN113" s="18">
        <f>IF($AL113="","",IFERROR(VLOOKUP(IF(ISNUMBER(FIND(" – ",$AL113)),LEFT($AL113,FIND(" – ",$AL113)-1),$AL113),ProdTbl,3,0),"کد ناشناخته"))</f>
        <v/>
      </c>
      <c r="AO113" s="22" t="n"/>
      <c r="AP113" s="21" t="n"/>
      <c r="AQ113" s="20" t="n"/>
      <c r="AR113" s="18">
        <f>IF($AQ113="","",IFERROR(VLOOKUP(IFERROR(VLOOKUP(IF(ISNUMBER(FIND(" – ",$AQ113)),LEFT($AQ113,FIND(" – ",$AQ113)-1),$AQ113),ProdTbl,5,0),""),BasketTbl,2,0),"کد ناشناخته"))</f>
        <v/>
      </c>
      <c r="AS113" s="18">
        <f>IF($AQ113="","",IFERROR(VLOOKUP(IF(ISNUMBER(FIND(" – ",$AQ113)),LEFT($AQ113,FIND(" – ",$AQ113)-1),$AQ113),ProdTbl,3,0),"کد ناشناخته"))</f>
        <v/>
      </c>
      <c r="AT113" s="22" t="n"/>
      <c r="AU113" s="21" t="n"/>
      <c r="AV113" s="20" t="n"/>
      <c r="AW113" s="18">
        <f>IF($AV113="","",IFERROR(VLOOKUP(IFERROR(VLOOKUP(IF(ISNUMBER(FIND(" – ",$AV113)),LEFT($AV113,FIND(" – ",$AV113)-1),$AV113),ProdTbl,5,0),""),BasketTbl,2,0),"کد ناشناخته"))</f>
        <v/>
      </c>
      <c r="AX113" s="18">
        <f>IF($AV113="","",IFERROR(VLOOKUP(IF(ISNUMBER(FIND(" – ",$AV113)),LEFT($AV113,FIND(" – ",$AV113)-1),$AV113),ProdTbl,3,0),"کد ناشناخته"))</f>
        <v/>
      </c>
      <c r="AY113" s="22" t="n"/>
      <c r="AZ113" s="21" t="n"/>
      <c r="BA113" s="20" t="n"/>
      <c r="BB113" s="18">
        <f>IF($BA113="","",IFERROR(VLOOKUP(IFERROR(VLOOKUP(IF(ISNUMBER(FIND(" – ",$BA113)),LEFT($BA113,FIND(" – ",$BA113)-1),$BA113),ProdTbl,5,0),""),BasketTbl,2,0),"کد ناشناخته"))</f>
        <v/>
      </c>
      <c r="BC113" s="18">
        <f>IF($BA113="","",IFERROR(VLOOKUP(IF(ISNUMBER(FIND(" – ",$BA113)),LEFT($BA113,FIND(" – ",$BA113)-1),$BA113),ProdTbl,3,0),"کد ناشناخته"))</f>
        <v/>
      </c>
      <c r="BD113" s="22" t="n"/>
      <c r="BE113" s="21" t="n"/>
      <c r="BF113" s="20" t="n"/>
      <c r="BG113" s="18">
        <f>IF($BF113="","",IFERROR(VLOOKUP(IFERROR(VLOOKUP(IF(ISNUMBER(FIND(" – ",$BF113)),LEFT($BF113,FIND(" – ",$BF113)-1),$BF113),ProdTbl,5,0),""),BasketTbl,2,0),"کد ناشناخته"))</f>
        <v/>
      </c>
      <c r="BH113" s="18">
        <f>IF($BF113="","",IFERROR(VLOOKUP(IF(ISNUMBER(FIND(" – ",$BF113)),LEFT($BF113,FIND(" – ",$BF113)-1),$BF113),ProdTbl,3,0),"کد ناشناخته"))</f>
        <v/>
      </c>
      <c r="BI113" s="22" t="n"/>
      <c r="BJ113" s="21" t="n"/>
      <c r="BK113" s="20" t="n"/>
      <c r="BL113" s="18">
        <f>IF($BK113="","",IFERROR(VLOOKUP(IFERROR(VLOOKUP(IF(ISNUMBER(FIND(" – ",$BK113)),LEFT($BK113,FIND(" – ",$BK113)-1),$BK113),ProdTbl,5,0),""),BasketTbl,2,0),"کد ناشناخته"))</f>
        <v/>
      </c>
      <c r="BM113" s="18">
        <f>IF($BK113="","",IFERROR(VLOOKUP(IF(ISNUMBER(FIND(" – ",$BK113)),LEFT($BK113,FIND(" – ",$BK113)-1),$BK113),ProdTbl,3,0),"کد ناشناخته"))</f>
        <v/>
      </c>
      <c r="BN113" s="22" t="n"/>
      <c r="BO113" s="21" t="n"/>
      <c r="BP113" s="20" t="n"/>
      <c r="BQ113" s="18">
        <f>IF($BP113="","",IFERROR(VLOOKUP(IFERROR(VLOOKUP(IF(ISNUMBER(FIND(" – ",$BP113)),LEFT($BP113,FIND(" – ",$BP113)-1),$BP113),ProdTbl,5,0),""),BasketTbl,2,0),"کد ناشناخته"))</f>
        <v/>
      </c>
      <c r="BR113" s="18">
        <f>IF($BP113="","",IFERROR(VLOOKUP(IF(ISNUMBER(FIND(" – ",$BP113)),LEFT($BP113,FIND(" – ",$BP113)-1),$BP113),ProdTbl,3,0),"کد ناشناخته"))</f>
        <v/>
      </c>
      <c r="BS113" s="22" t="n"/>
      <c r="BT113" s="21" t="n"/>
      <c r="BU113" s="20" t="n"/>
      <c r="BV113" s="18">
        <f>IF($BU113="","",IFERROR(VLOOKUP(IFERROR(VLOOKUP(IF(ISNUMBER(FIND(" – ",$BU113)),LEFT($BU113,FIND(" – ",$BU113)-1),$BU113),ProdTbl,5,0),""),BasketTbl,2,0),"کد ناشناخته"))</f>
        <v/>
      </c>
      <c r="BW113" s="18">
        <f>IF($BU113="","",IFERROR(VLOOKUP(IF(ISNUMBER(FIND(" – ",$BU113)),LEFT($BU113,FIND(" – ",$BU113)-1),$BU113),ProdTbl,3,0),"کد ناشناخته"))</f>
        <v/>
      </c>
      <c r="BX113" s="22" t="n"/>
      <c r="BY113" s="21" t="n"/>
      <c r="BZ113" s="20" t="n"/>
      <c r="CA113" s="18">
        <f>IF($BZ113="","",IFERROR(VLOOKUP(IFERROR(VLOOKUP(IF(ISNUMBER(FIND(" – ",$BZ113)),LEFT($BZ113,FIND(" – ",$BZ113)-1),$BZ113),ProdTbl,5,0),""),BasketTbl,2,0),"کد ناشناخته"))</f>
        <v/>
      </c>
      <c r="CB113" s="18">
        <f>IF($BZ113="","",IFERROR(VLOOKUP(IF(ISNUMBER(FIND(" – ",$BZ113)),LEFT($BZ113,FIND(" – ",$BZ113)-1),$BZ113),ProdTbl,3,0),"کد ناشناخته"))</f>
        <v/>
      </c>
      <c r="CC113" s="22" t="n"/>
      <c r="CD113" s="21" t="n"/>
      <c r="CE113" s="20" t="n"/>
      <c r="CF113" s="18">
        <f>IF($CE113="","",IFERROR(VLOOKUP(IFERROR(VLOOKUP(IF(ISNUMBER(FIND(" – ",$CE113)),LEFT($CE113,FIND(" – ",$CE113)-1),$CE113),ProdTbl,5,0),""),BasketTbl,2,0),"کد ناشناخته"))</f>
        <v/>
      </c>
      <c r="CG113" s="18">
        <f>IF($CE113="","",IFERROR(VLOOKUP(IF(ISNUMBER(FIND(" – ",$CE113)),LEFT($CE113,FIND(" – ",$CE113)-1),$CE113),ProdTbl,3,0),"کد ناشناخته"))</f>
        <v/>
      </c>
      <c r="CH113" s="22" t="n"/>
      <c r="CI113" s="21" t="n"/>
    </row>
    <row r="114">
      <c r="A114" s="18">
        <f>IF($B114="","",COUNTA($B$10:$B114))</f>
        <v/>
      </c>
      <c r="B114" s="19" t="n"/>
      <c r="C114" s="20" t="n"/>
      <c r="D114" s="19" t="n"/>
      <c r="E114" s="18">
        <f>IF($D114="","",IFERROR(VLOOKUP(IF(ISNUMBER(FIND(" – ",$D114)),LEFT($D114,FIND(" – ",$D114)-1),$D114),SellerTbl,2,0),"کد ناشناخته"))</f>
        <v/>
      </c>
      <c r="F114" s="21" t="n"/>
      <c r="G114" s="21" t="n"/>
      <c r="H114" s="22" t="n"/>
      <c r="I114" s="23">
        <f>IF(OR($F114="",$G114=""),"",$F114-$G114)</f>
        <v/>
      </c>
      <c r="J114" s="18">
        <f>IF($I114="","",IF(ABS($I114)&lt;=0.01*$F114,"√","×"))</f>
        <v/>
      </c>
      <c r="K114" s="23">
        <f>IF(COUNT($Q114,$V114,$AA114,$AF114,$AK114,$AP114,$AU114,$AZ114,$BE114,$BJ114,$BO114,$BT114,$BY114,$CD114,$CI114)=0,"",SUM($Q114,$V114,$AA114,$AF114,$AK114,$AP114,$AU114,$AZ114,$BE114,$BJ114,$BO114,$BT114,$BY114,$CD114,$CI114))</f>
        <v/>
      </c>
      <c r="L114" s="23">
        <f>IF(OR($F114="",$K114=""),"",$F114-$K114)</f>
        <v/>
      </c>
      <c r="M114" s="20" t="n"/>
      <c r="N114" s="18">
        <f>IF($M114="","",IFERROR(VLOOKUP(IFERROR(VLOOKUP(IF(ISNUMBER(FIND(" – ",$M114)),LEFT($M114,FIND(" – ",$M114)-1),$M114),ProdTbl,5,0),""),BasketTbl,2,0),"کد ناشناخته"))</f>
        <v/>
      </c>
      <c r="O114" s="18">
        <f>IF($M114="","",IFERROR(VLOOKUP(IF(ISNUMBER(FIND(" – ",$M114)),LEFT($M114,FIND(" – ",$M114)-1),$M114),ProdTbl,3,0),"کد ناشناخته"))</f>
        <v/>
      </c>
      <c r="P114" s="22" t="n"/>
      <c r="Q114" s="21" t="n"/>
      <c r="R114" s="20" t="n"/>
      <c r="S114" s="18">
        <f>IF($R114="","",IFERROR(VLOOKUP(IFERROR(VLOOKUP(IF(ISNUMBER(FIND(" – ",$R114)),LEFT($R114,FIND(" – ",$R114)-1),$R114),ProdTbl,5,0),""),BasketTbl,2,0),"کد ناشناخته"))</f>
        <v/>
      </c>
      <c r="T114" s="18">
        <f>IF($R114="","",IFERROR(VLOOKUP(IF(ISNUMBER(FIND(" – ",$R114)),LEFT($R114,FIND(" – ",$R114)-1),$R114),ProdTbl,3,0),"کد ناشناخته"))</f>
        <v/>
      </c>
      <c r="U114" s="22" t="n"/>
      <c r="V114" s="21" t="n"/>
      <c r="W114" s="20" t="n"/>
      <c r="X114" s="18">
        <f>IF($W114="","",IFERROR(VLOOKUP(IFERROR(VLOOKUP(IF(ISNUMBER(FIND(" – ",$W114)),LEFT($W114,FIND(" – ",$W114)-1),$W114),ProdTbl,5,0),""),BasketTbl,2,0),"کد ناشناخته"))</f>
        <v/>
      </c>
      <c r="Y114" s="18">
        <f>IF($W114="","",IFERROR(VLOOKUP(IF(ISNUMBER(FIND(" – ",$W114)),LEFT($W114,FIND(" – ",$W114)-1),$W114),ProdTbl,3,0),"کد ناشناخته"))</f>
        <v/>
      </c>
      <c r="Z114" s="22" t="n"/>
      <c r="AA114" s="21" t="n"/>
      <c r="AB114" s="20" t="n"/>
      <c r="AC114" s="18">
        <f>IF($AB114="","",IFERROR(VLOOKUP(IFERROR(VLOOKUP(IF(ISNUMBER(FIND(" – ",$AB114)),LEFT($AB114,FIND(" – ",$AB114)-1),$AB114),ProdTbl,5,0),""),BasketTbl,2,0),"کد ناشناخته"))</f>
        <v/>
      </c>
      <c r="AD114" s="18">
        <f>IF($AB114="","",IFERROR(VLOOKUP(IF(ISNUMBER(FIND(" – ",$AB114)),LEFT($AB114,FIND(" – ",$AB114)-1),$AB114),ProdTbl,3,0),"کد ناشناخته"))</f>
        <v/>
      </c>
      <c r="AE114" s="22" t="n"/>
      <c r="AF114" s="21" t="n"/>
      <c r="AG114" s="20" t="n"/>
      <c r="AH114" s="18">
        <f>IF($AG114="","",IFERROR(VLOOKUP(IFERROR(VLOOKUP(IF(ISNUMBER(FIND(" – ",$AG114)),LEFT($AG114,FIND(" – ",$AG114)-1),$AG114),ProdTbl,5,0),""),BasketTbl,2,0),"کد ناشناخته"))</f>
        <v/>
      </c>
      <c r="AI114" s="18">
        <f>IF($AG114="","",IFERROR(VLOOKUP(IF(ISNUMBER(FIND(" – ",$AG114)),LEFT($AG114,FIND(" – ",$AG114)-1),$AG114),ProdTbl,3,0),"کد ناشناخته"))</f>
        <v/>
      </c>
      <c r="AJ114" s="22" t="n"/>
      <c r="AK114" s="21" t="n"/>
      <c r="AL114" s="20" t="n"/>
      <c r="AM114" s="18">
        <f>IF($AL114="","",IFERROR(VLOOKUP(IFERROR(VLOOKUP(IF(ISNUMBER(FIND(" – ",$AL114)),LEFT($AL114,FIND(" – ",$AL114)-1),$AL114),ProdTbl,5,0),""),BasketTbl,2,0),"کد ناشناخته"))</f>
        <v/>
      </c>
      <c r="AN114" s="18">
        <f>IF($AL114="","",IFERROR(VLOOKUP(IF(ISNUMBER(FIND(" – ",$AL114)),LEFT($AL114,FIND(" – ",$AL114)-1),$AL114),ProdTbl,3,0),"کد ناشناخته"))</f>
        <v/>
      </c>
      <c r="AO114" s="22" t="n"/>
      <c r="AP114" s="21" t="n"/>
      <c r="AQ114" s="20" t="n"/>
      <c r="AR114" s="18">
        <f>IF($AQ114="","",IFERROR(VLOOKUP(IFERROR(VLOOKUP(IF(ISNUMBER(FIND(" – ",$AQ114)),LEFT($AQ114,FIND(" – ",$AQ114)-1),$AQ114),ProdTbl,5,0),""),BasketTbl,2,0),"کد ناشناخته"))</f>
        <v/>
      </c>
      <c r="AS114" s="18">
        <f>IF($AQ114="","",IFERROR(VLOOKUP(IF(ISNUMBER(FIND(" – ",$AQ114)),LEFT($AQ114,FIND(" – ",$AQ114)-1),$AQ114),ProdTbl,3,0),"کد ناشناخته"))</f>
        <v/>
      </c>
      <c r="AT114" s="22" t="n"/>
      <c r="AU114" s="21" t="n"/>
      <c r="AV114" s="20" t="n"/>
      <c r="AW114" s="18">
        <f>IF($AV114="","",IFERROR(VLOOKUP(IFERROR(VLOOKUP(IF(ISNUMBER(FIND(" – ",$AV114)),LEFT($AV114,FIND(" – ",$AV114)-1),$AV114),ProdTbl,5,0),""),BasketTbl,2,0),"کد ناشناخته"))</f>
        <v/>
      </c>
      <c r="AX114" s="18">
        <f>IF($AV114="","",IFERROR(VLOOKUP(IF(ISNUMBER(FIND(" – ",$AV114)),LEFT($AV114,FIND(" – ",$AV114)-1),$AV114),ProdTbl,3,0),"کد ناشناخته"))</f>
        <v/>
      </c>
      <c r="AY114" s="22" t="n"/>
      <c r="AZ114" s="21" t="n"/>
      <c r="BA114" s="20" t="n"/>
      <c r="BB114" s="18">
        <f>IF($BA114="","",IFERROR(VLOOKUP(IFERROR(VLOOKUP(IF(ISNUMBER(FIND(" – ",$BA114)),LEFT($BA114,FIND(" – ",$BA114)-1),$BA114),ProdTbl,5,0),""),BasketTbl,2,0),"کد ناشناخته"))</f>
        <v/>
      </c>
      <c r="BC114" s="18">
        <f>IF($BA114="","",IFERROR(VLOOKUP(IF(ISNUMBER(FIND(" – ",$BA114)),LEFT($BA114,FIND(" – ",$BA114)-1),$BA114),ProdTbl,3,0),"کد ناشناخته"))</f>
        <v/>
      </c>
      <c r="BD114" s="22" t="n"/>
      <c r="BE114" s="21" t="n"/>
      <c r="BF114" s="20" t="n"/>
      <c r="BG114" s="18">
        <f>IF($BF114="","",IFERROR(VLOOKUP(IFERROR(VLOOKUP(IF(ISNUMBER(FIND(" – ",$BF114)),LEFT($BF114,FIND(" – ",$BF114)-1),$BF114),ProdTbl,5,0),""),BasketTbl,2,0),"کد ناشناخته"))</f>
        <v/>
      </c>
      <c r="BH114" s="18">
        <f>IF($BF114="","",IFERROR(VLOOKUP(IF(ISNUMBER(FIND(" – ",$BF114)),LEFT($BF114,FIND(" – ",$BF114)-1),$BF114),ProdTbl,3,0),"کد ناشناخته"))</f>
        <v/>
      </c>
      <c r="BI114" s="22" t="n"/>
      <c r="BJ114" s="21" t="n"/>
      <c r="BK114" s="20" t="n"/>
      <c r="BL114" s="18">
        <f>IF($BK114="","",IFERROR(VLOOKUP(IFERROR(VLOOKUP(IF(ISNUMBER(FIND(" – ",$BK114)),LEFT($BK114,FIND(" – ",$BK114)-1),$BK114),ProdTbl,5,0),""),BasketTbl,2,0),"کد ناشناخته"))</f>
        <v/>
      </c>
      <c r="BM114" s="18">
        <f>IF($BK114="","",IFERROR(VLOOKUP(IF(ISNUMBER(FIND(" – ",$BK114)),LEFT($BK114,FIND(" – ",$BK114)-1),$BK114),ProdTbl,3,0),"کد ناشناخته"))</f>
        <v/>
      </c>
      <c r="BN114" s="22" t="n"/>
      <c r="BO114" s="21" t="n"/>
      <c r="BP114" s="20" t="n"/>
      <c r="BQ114" s="18">
        <f>IF($BP114="","",IFERROR(VLOOKUP(IFERROR(VLOOKUP(IF(ISNUMBER(FIND(" – ",$BP114)),LEFT($BP114,FIND(" – ",$BP114)-1),$BP114),ProdTbl,5,0),""),BasketTbl,2,0),"کد ناشناخته"))</f>
        <v/>
      </c>
      <c r="BR114" s="18">
        <f>IF($BP114="","",IFERROR(VLOOKUP(IF(ISNUMBER(FIND(" – ",$BP114)),LEFT($BP114,FIND(" – ",$BP114)-1),$BP114),ProdTbl,3,0),"کد ناشناخته"))</f>
        <v/>
      </c>
      <c r="BS114" s="22" t="n"/>
      <c r="BT114" s="21" t="n"/>
      <c r="BU114" s="20" t="n"/>
      <c r="BV114" s="18">
        <f>IF($BU114="","",IFERROR(VLOOKUP(IFERROR(VLOOKUP(IF(ISNUMBER(FIND(" – ",$BU114)),LEFT($BU114,FIND(" – ",$BU114)-1),$BU114),ProdTbl,5,0),""),BasketTbl,2,0),"کد ناشناخته"))</f>
        <v/>
      </c>
      <c r="BW114" s="18">
        <f>IF($BU114="","",IFERROR(VLOOKUP(IF(ISNUMBER(FIND(" – ",$BU114)),LEFT($BU114,FIND(" – ",$BU114)-1),$BU114),ProdTbl,3,0),"کد ناشناخته"))</f>
        <v/>
      </c>
      <c r="BX114" s="22" t="n"/>
      <c r="BY114" s="21" t="n"/>
      <c r="BZ114" s="20" t="n"/>
      <c r="CA114" s="18">
        <f>IF($BZ114="","",IFERROR(VLOOKUP(IFERROR(VLOOKUP(IF(ISNUMBER(FIND(" – ",$BZ114)),LEFT($BZ114,FIND(" – ",$BZ114)-1),$BZ114),ProdTbl,5,0),""),BasketTbl,2,0),"کد ناشناخته"))</f>
        <v/>
      </c>
      <c r="CB114" s="18">
        <f>IF($BZ114="","",IFERROR(VLOOKUP(IF(ISNUMBER(FIND(" – ",$BZ114)),LEFT($BZ114,FIND(" – ",$BZ114)-1),$BZ114),ProdTbl,3,0),"کد ناشناخته"))</f>
        <v/>
      </c>
      <c r="CC114" s="22" t="n"/>
      <c r="CD114" s="21" t="n"/>
      <c r="CE114" s="20" t="n"/>
      <c r="CF114" s="18">
        <f>IF($CE114="","",IFERROR(VLOOKUP(IFERROR(VLOOKUP(IF(ISNUMBER(FIND(" – ",$CE114)),LEFT($CE114,FIND(" – ",$CE114)-1),$CE114),ProdTbl,5,0),""),BasketTbl,2,0),"کد ناشناخته"))</f>
        <v/>
      </c>
      <c r="CG114" s="18">
        <f>IF($CE114="","",IFERROR(VLOOKUP(IF(ISNUMBER(FIND(" – ",$CE114)),LEFT($CE114,FIND(" – ",$CE114)-1),$CE114),ProdTbl,3,0),"کد ناشناخته"))</f>
        <v/>
      </c>
      <c r="CH114" s="22" t="n"/>
      <c r="CI114" s="21" t="n"/>
    </row>
    <row r="115">
      <c r="A115" s="18">
        <f>IF($B115="","",COUNTA($B$10:$B115))</f>
        <v/>
      </c>
      <c r="B115" s="19" t="n"/>
      <c r="C115" s="20" t="n"/>
      <c r="D115" s="19" t="n"/>
      <c r="E115" s="18">
        <f>IF($D115="","",IFERROR(VLOOKUP(IF(ISNUMBER(FIND(" – ",$D115)),LEFT($D115,FIND(" – ",$D115)-1),$D115),SellerTbl,2,0),"کد ناشناخته"))</f>
        <v/>
      </c>
      <c r="F115" s="21" t="n"/>
      <c r="G115" s="21" t="n"/>
      <c r="H115" s="22" t="n"/>
      <c r="I115" s="23">
        <f>IF(OR($F115="",$G115=""),"",$F115-$G115)</f>
        <v/>
      </c>
      <c r="J115" s="18">
        <f>IF($I115="","",IF(ABS($I115)&lt;=0.01*$F115,"√","×"))</f>
        <v/>
      </c>
      <c r="K115" s="23">
        <f>IF(COUNT($Q115,$V115,$AA115,$AF115,$AK115,$AP115,$AU115,$AZ115,$BE115,$BJ115,$BO115,$BT115,$BY115,$CD115,$CI115)=0,"",SUM($Q115,$V115,$AA115,$AF115,$AK115,$AP115,$AU115,$AZ115,$BE115,$BJ115,$BO115,$BT115,$BY115,$CD115,$CI115))</f>
        <v/>
      </c>
      <c r="L115" s="23">
        <f>IF(OR($F115="",$K115=""),"",$F115-$K115)</f>
        <v/>
      </c>
      <c r="M115" s="20" t="n"/>
      <c r="N115" s="18">
        <f>IF($M115="","",IFERROR(VLOOKUP(IFERROR(VLOOKUP(IF(ISNUMBER(FIND(" – ",$M115)),LEFT($M115,FIND(" – ",$M115)-1),$M115),ProdTbl,5,0),""),BasketTbl,2,0),"کد ناشناخته"))</f>
        <v/>
      </c>
      <c r="O115" s="18">
        <f>IF($M115="","",IFERROR(VLOOKUP(IF(ISNUMBER(FIND(" – ",$M115)),LEFT($M115,FIND(" – ",$M115)-1),$M115),ProdTbl,3,0),"کد ناشناخته"))</f>
        <v/>
      </c>
      <c r="P115" s="22" t="n"/>
      <c r="Q115" s="21" t="n"/>
      <c r="R115" s="20" t="n"/>
      <c r="S115" s="18">
        <f>IF($R115="","",IFERROR(VLOOKUP(IFERROR(VLOOKUP(IF(ISNUMBER(FIND(" – ",$R115)),LEFT($R115,FIND(" – ",$R115)-1),$R115),ProdTbl,5,0),""),BasketTbl,2,0),"کد ناشناخته"))</f>
        <v/>
      </c>
      <c r="T115" s="18">
        <f>IF($R115="","",IFERROR(VLOOKUP(IF(ISNUMBER(FIND(" – ",$R115)),LEFT($R115,FIND(" – ",$R115)-1),$R115),ProdTbl,3,0),"کد ناشناخته"))</f>
        <v/>
      </c>
      <c r="U115" s="22" t="n"/>
      <c r="V115" s="21" t="n"/>
      <c r="W115" s="20" t="n"/>
      <c r="X115" s="18">
        <f>IF($W115="","",IFERROR(VLOOKUP(IFERROR(VLOOKUP(IF(ISNUMBER(FIND(" – ",$W115)),LEFT($W115,FIND(" – ",$W115)-1),$W115),ProdTbl,5,0),""),BasketTbl,2,0),"کد ناشناخته"))</f>
        <v/>
      </c>
      <c r="Y115" s="18">
        <f>IF($W115="","",IFERROR(VLOOKUP(IF(ISNUMBER(FIND(" – ",$W115)),LEFT($W115,FIND(" – ",$W115)-1),$W115),ProdTbl,3,0),"کد ناشناخته"))</f>
        <v/>
      </c>
      <c r="Z115" s="22" t="n"/>
      <c r="AA115" s="21" t="n"/>
      <c r="AB115" s="20" t="n"/>
      <c r="AC115" s="18">
        <f>IF($AB115="","",IFERROR(VLOOKUP(IFERROR(VLOOKUP(IF(ISNUMBER(FIND(" – ",$AB115)),LEFT($AB115,FIND(" – ",$AB115)-1),$AB115),ProdTbl,5,0),""),BasketTbl,2,0),"کد ناشناخته"))</f>
        <v/>
      </c>
      <c r="AD115" s="18">
        <f>IF($AB115="","",IFERROR(VLOOKUP(IF(ISNUMBER(FIND(" – ",$AB115)),LEFT($AB115,FIND(" – ",$AB115)-1),$AB115),ProdTbl,3,0),"کد ناشناخته"))</f>
        <v/>
      </c>
      <c r="AE115" s="22" t="n"/>
      <c r="AF115" s="21" t="n"/>
      <c r="AG115" s="20" t="n"/>
      <c r="AH115" s="18">
        <f>IF($AG115="","",IFERROR(VLOOKUP(IFERROR(VLOOKUP(IF(ISNUMBER(FIND(" – ",$AG115)),LEFT($AG115,FIND(" – ",$AG115)-1),$AG115),ProdTbl,5,0),""),BasketTbl,2,0),"کد ناشناخته"))</f>
        <v/>
      </c>
      <c r="AI115" s="18">
        <f>IF($AG115="","",IFERROR(VLOOKUP(IF(ISNUMBER(FIND(" – ",$AG115)),LEFT($AG115,FIND(" – ",$AG115)-1),$AG115),ProdTbl,3,0),"کد ناشناخته"))</f>
        <v/>
      </c>
      <c r="AJ115" s="22" t="n"/>
      <c r="AK115" s="21" t="n"/>
      <c r="AL115" s="20" t="n"/>
      <c r="AM115" s="18">
        <f>IF($AL115="","",IFERROR(VLOOKUP(IFERROR(VLOOKUP(IF(ISNUMBER(FIND(" – ",$AL115)),LEFT($AL115,FIND(" – ",$AL115)-1),$AL115),ProdTbl,5,0),""),BasketTbl,2,0),"کد ناشناخته"))</f>
        <v/>
      </c>
      <c r="AN115" s="18">
        <f>IF($AL115="","",IFERROR(VLOOKUP(IF(ISNUMBER(FIND(" – ",$AL115)),LEFT($AL115,FIND(" – ",$AL115)-1),$AL115),ProdTbl,3,0),"کد ناشناخته"))</f>
        <v/>
      </c>
      <c r="AO115" s="22" t="n"/>
      <c r="AP115" s="21" t="n"/>
      <c r="AQ115" s="20" t="n"/>
      <c r="AR115" s="18">
        <f>IF($AQ115="","",IFERROR(VLOOKUP(IFERROR(VLOOKUP(IF(ISNUMBER(FIND(" – ",$AQ115)),LEFT($AQ115,FIND(" – ",$AQ115)-1),$AQ115),ProdTbl,5,0),""),BasketTbl,2,0),"کد ناشناخته"))</f>
        <v/>
      </c>
      <c r="AS115" s="18">
        <f>IF($AQ115="","",IFERROR(VLOOKUP(IF(ISNUMBER(FIND(" – ",$AQ115)),LEFT($AQ115,FIND(" – ",$AQ115)-1),$AQ115),ProdTbl,3,0),"کد ناشناخته"))</f>
        <v/>
      </c>
      <c r="AT115" s="22" t="n"/>
      <c r="AU115" s="21" t="n"/>
      <c r="AV115" s="20" t="n"/>
      <c r="AW115" s="18">
        <f>IF($AV115="","",IFERROR(VLOOKUP(IFERROR(VLOOKUP(IF(ISNUMBER(FIND(" – ",$AV115)),LEFT($AV115,FIND(" – ",$AV115)-1),$AV115),ProdTbl,5,0),""),BasketTbl,2,0),"کد ناشناخته"))</f>
        <v/>
      </c>
      <c r="AX115" s="18">
        <f>IF($AV115="","",IFERROR(VLOOKUP(IF(ISNUMBER(FIND(" – ",$AV115)),LEFT($AV115,FIND(" – ",$AV115)-1),$AV115),ProdTbl,3,0),"کد ناشناخته"))</f>
        <v/>
      </c>
      <c r="AY115" s="22" t="n"/>
      <c r="AZ115" s="21" t="n"/>
      <c r="BA115" s="20" t="n"/>
      <c r="BB115" s="18">
        <f>IF($BA115="","",IFERROR(VLOOKUP(IFERROR(VLOOKUP(IF(ISNUMBER(FIND(" – ",$BA115)),LEFT($BA115,FIND(" – ",$BA115)-1),$BA115),ProdTbl,5,0),""),BasketTbl,2,0),"کد ناشناخته"))</f>
        <v/>
      </c>
      <c r="BC115" s="18">
        <f>IF($BA115="","",IFERROR(VLOOKUP(IF(ISNUMBER(FIND(" – ",$BA115)),LEFT($BA115,FIND(" – ",$BA115)-1),$BA115),ProdTbl,3,0),"کد ناشناخته"))</f>
        <v/>
      </c>
      <c r="BD115" s="22" t="n"/>
      <c r="BE115" s="21" t="n"/>
      <c r="BF115" s="20" t="n"/>
      <c r="BG115" s="18">
        <f>IF($BF115="","",IFERROR(VLOOKUP(IFERROR(VLOOKUP(IF(ISNUMBER(FIND(" – ",$BF115)),LEFT($BF115,FIND(" – ",$BF115)-1),$BF115),ProdTbl,5,0),""),BasketTbl,2,0),"کد ناشناخته"))</f>
        <v/>
      </c>
      <c r="BH115" s="18">
        <f>IF($BF115="","",IFERROR(VLOOKUP(IF(ISNUMBER(FIND(" – ",$BF115)),LEFT($BF115,FIND(" – ",$BF115)-1),$BF115),ProdTbl,3,0),"کد ناشناخته"))</f>
        <v/>
      </c>
      <c r="BI115" s="22" t="n"/>
      <c r="BJ115" s="21" t="n"/>
      <c r="BK115" s="20" t="n"/>
      <c r="BL115" s="18">
        <f>IF($BK115="","",IFERROR(VLOOKUP(IFERROR(VLOOKUP(IF(ISNUMBER(FIND(" – ",$BK115)),LEFT($BK115,FIND(" – ",$BK115)-1),$BK115),ProdTbl,5,0),""),BasketTbl,2,0),"کد ناشناخته"))</f>
        <v/>
      </c>
      <c r="BM115" s="18">
        <f>IF($BK115="","",IFERROR(VLOOKUP(IF(ISNUMBER(FIND(" – ",$BK115)),LEFT($BK115,FIND(" – ",$BK115)-1),$BK115),ProdTbl,3,0),"کد ناشناخته"))</f>
        <v/>
      </c>
      <c r="BN115" s="22" t="n"/>
      <c r="BO115" s="21" t="n"/>
      <c r="BP115" s="20" t="n"/>
      <c r="BQ115" s="18">
        <f>IF($BP115="","",IFERROR(VLOOKUP(IFERROR(VLOOKUP(IF(ISNUMBER(FIND(" – ",$BP115)),LEFT($BP115,FIND(" – ",$BP115)-1),$BP115),ProdTbl,5,0),""),BasketTbl,2,0),"کد ناشناخته"))</f>
        <v/>
      </c>
      <c r="BR115" s="18">
        <f>IF($BP115="","",IFERROR(VLOOKUP(IF(ISNUMBER(FIND(" – ",$BP115)),LEFT($BP115,FIND(" – ",$BP115)-1),$BP115),ProdTbl,3,0),"کد ناشناخته"))</f>
        <v/>
      </c>
      <c r="BS115" s="22" t="n"/>
      <c r="BT115" s="21" t="n"/>
      <c r="BU115" s="20" t="n"/>
      <c r="BV115" s="18">
        <f>IF($BU115="","",IFERROR(VLOOKUP(IFERROR(VLOOKUP(IF(ISNUMBER(FIND(" – ",$BU115)),LEFT($BU115,FIND(" – ",$BU115)-1),$BU115),ProdTbl,5,0),""),BasketTbl,2,0),"کد ناشناخته"))</f>
        <v/>
      </c>
      <c r="BW115" s="18">
        <f>IF($BU115="","",IFERROR(VLOOKUP(IF(ISNUMBER(FIND(" – ",$BU115)),LEFT($BU115,FIND(" – ",$BU115)-1),$BU115),ProdTbl,3,0),"کد ناشناخته"))</f>
        <v/>
      </c>
      <c r="BX115" s="22" t="n"/>
      <c r="BY115" s="21" t="n"/>
      <c r="BZ115" s="20" t="n"/>
      <c r="CA115" s="18">
        <f>IF($BZ115="","",IFERROR(VLOOKUP(IFERROR(VLOOKUP(IF(ISNUMBER(FIND(" – ",$BZ115)),LEFT($BZ115,FIND(" – ",$BZ115)-1),$BZ115),ProdTbl,5,0),""),BasketTbl,2,0),"کد ناشناخته"))</f>
        <v/>
      </c>
      <c r="CB115" s="18">
        <f>IF($BZ115="","",IFERROR(VLOOKUP(IF(ISNUMBER(FIND(" – ",$BZ115)),LEFT($BZ115,FIND(" – ",$BZ115)-1),$BZ115),ProdTbl,3,0),"کد ناشناخته"))</f>
        <v/>
      </c>
      <c r="CC115" s="22" t="n"/>
      <c r="CD115" s="21" t="n"/>
      <c r="CE115" s="20" t="n"/>
      <c r="CF115" s="18">
        <f>IF($CE115="","",IFERROR(VLOOKUP(IFERROR(VLOOKUP(IF(ISNUMBER(FIND(" – ",$CE115)),LEFT($CE115,FIND(" – ",$CE115)-1),$CE115),ProdTbl,5,0),""),BasketTbl,2,0),"کد ناشناخته"))</f>
        <v/>
      </c>
      <c r="CG115" s="18">
        <f>IF($CE115="","",IFERROR(VLOOKUP(IF(ISNUMBER(FIND(" – ",$CE115)),LEFT($CE115,FIND(" – ",$CE115)-1),$CE115),ProdTbl,3,0),"کد ناشناخته"))</f>
        <v/>
      </c>
      <c r="CH115" s="22" t="n"/>
      <c r="CI115" s="21" t="n"/>
    </row>
    <row r="116">
      <c r="A116" s="18">
        <f>IF($B116="","",COUNTA($B$10:$B116))</f>
        <v/>
      </c>
      <c r="B116" s="19" t="n"/>
      <c r="C116" s="20" t="n"/>
      <c r="D116" s="19" t="n"/>
      <c r="E116" s="18">
        <f>IF($D116="","",IFERROR(VLOOKUP(IF(ISNUMBER(FIND(" – ",$D116)),LEFT($D116,FIND(" – ",$D116)-1),$D116),SellerTbl,2,0),"کد ناشناخته"))</f>
        <v/>
      </c>
      <c r="F116" s="21" t="n"/>
      <c r="G116" s="21" t="n"/>
      <c r="H116" s="22" t="n"/>
      <c r="I116" s="23">
        <f>IF(OR($F116="",$G116=""),"",$F116-$G116)</f>
        <v/>
      </c>
      <c r="J116" s="18">
        <f>IF($I116="","",IF(ABS($I116)&lt;=0.01*$F116,"√","×"))</f>
        <v/>
      </c>
      <c r="K116" s="23">
        <f>IF(COUNT($Q116,$V116,$AA116,$AF116,$AK116,$AP116,$AU116,$AZ116,$BE116,$BJ116,$BO116,$BT116,$BY116,$CD116,$CI116)=0,"",SUM($Q116,$V116,$AA116,$AF116,$AK116,$AP116,$AU116,$AZ116,$BE116,$BJ116,$BO116,$BT116,$BY116,$CD116,$CI116))</f>
        <v/>
      </c>
      <c r="L116" s="23">
        <f>IF(OR($F116="",$K116=""),"",$F116-$K116)</f>
        <v/>
      </c>
      <c r="M116" s="20" t="n"/>
      <c r="N116" s="18">
        <f>IF($M116="","",IFERROR(VLOOKUP(IFERROR(VLOOKUP(IF(ISNUMBER(FIND(" – ",$M116)),LEFT($M116,FIND(" – ",$M116)-1),$M116),ProdTbl,5,0),""),BasketTbl,2,0),"کد ناشناخته"))</f>
        <v/>
      </c>
      <c r="O116" s="18">
        <f>IF($M116="","",IFERROR(VLOOKUP(IF(ISNUMBER(FIND(" – ",$M116)),LEFT($M116,FIND(" – ",$M116)-1),$M116),ProdTbl,3,0),"کد ناشناخته"))</f>
        <v/>
      </c>
      <c r="P116" s="22" t="n"/>
      <c r="Q116" s="21" t="n"/>
      <c r="R116" s="20" t="n"/>
      <c r="S116" s="18">
        <f>IF($R116="","",IFERROR(VLOOKUP(IFERROR(VLOOKUP(IF(ISNUMBER(FIND(" – ",$R116)),LEFT($R116,FIND(" – ",$R116)-1),$R116),ProdTbl,5,0),""),BasketTbl,2,0),"کد ناشناخته"))</f>
        <v/>
      </c>
      <c r="T116" s="18">
        <f>IF($R116="","",IFERROR(VLOOKUP(IF(ISNUMBER(FIND(" – ",$R116)),LEFT($R116,FIND(" – ",$R116)-1),$R116),ProdTbl,3,0),"کد ناشناخته"))</f>
        <v/>
      </c>
      <c r="U116" s="22" t="n"/>
      <c r="V116" s="21" t="n"/>
      <c r="W116" s="20" t="n"/>
      <c r="X116" s="18">
        <f>IF($W116="","",IFERROR(VLOOKUP(IFERROR(VLOOKUP(IF(ISNUMBER(FIND(" – ",$W116)),LEFT($W116,FIND(" – ",$W116)-1),$W116),ProdTbl,5,0),""),BasketTbl,2,0),"کد ناشناخته"))</f>
        <v/>
      </c>
      <c r="Y116" s="18">
        <f>IF($W116="","",IFERROR(VLOOKUP(IF(ISNUMBER(FIND(" – ",$W116)),LEFT($W116,FIND(" – ",$W116)-1),$W116),ProdTbl,3,0),"کد ناشناخته"))</f>
        <v/>
      </c>
      <c r="Z116" s="22" t="n"/>
      <c r="AA116" s="21" t="n"/>
      <c r="AB116" s="20" t="n"/>
      <c r="AC116" s="18">
        <f>IF($AB116="","",IFERROR(VLOOKUP(IFERROR(VLOOKUP(IF(ISNUMBER(FIND(" – ",$AB116)),LEFT($AB116,FIND(" – ",$AB116)-1),$AB116),ProdTbl,5,0),""),BasketTbl,2,0),"کد ناشناخته"))</f>
        <v/>
      </c>
      <c r="AD116" s="18">
        <f>IF($AB116="","",IFERROR(VLOOKUP(IF(ISNUMBER(FIND(" – ",$AB116)),LEFT($AB116,FIND(" – ",$AB116)-1),$AB116),ProdTbl,3,0),"کد ناشناخته"))</f>
        <v/>
      </c>
      <c r="AE116" s="22" t="n"/>
      <c r="AF116" s="21" t="n"/>
      <c r="AG116" s="20" t="n"/>
      <c r="AH116" s="18">
        <f>IF($AG116="","",IFERROR(VLOOKUP(IFERROR(VLOOKUP(IF(ISNUMBER(FIND(" – ",$AG116)),LEFT($AG116,FIND(" – ",$AG116)-1),$AG116),ProdTbl,5,0),""),BasketTbl,2,0),"کد ناشناخته"))</f>
        <v/>
      </c>
      <c r="AI116" s="18">
        <f>IF($AG116="","",IFERROR(VLOOKUP(IF(ISNUMBER(FIND(" – ",$AG116)),LEFT($AG116,FIND(" – ",$AG116)-1),$AG116),ProdTbl,3,0),"کد ناشناخته"))</f>
        <v/>
      </c>
      <c r="AJ116" s="22" t="n"/>
      <c r="AK116" s="21" t="n"/>
      <c r="AL116" s="20" t="n"/>
      <c r="AM116" s="18">
        <f>IF($AL116="","",IFERROR(VLOOKUP(IFERROR(VLOOKUP(IF(ISNUMBER(FIND(" – ",$AL116)),LEFT($AL116,FIND(" – ",$AL116)-1),$AL116),ProdTbl,5,0),""),BasketTbl,2,0),"کد ناشناخته"))</f>
        <v/>
      </c>
      <c r="AN116" s="18">
        <f>IF($AL116="","",IFERROR(VLOOKUP(IF(ISNUMBER(FIND(" – ",$AL116)),LEFT($AL116,FIND(" – ",$AL116)-1),$AL116),ProdTbl,3,0),"کد ناشناخته"))</f>
        <v/>
      </c>
      <c r="AO116" s="22" t="n"/>
      <c r="AP116" s="21" t="n"/>
      <c r="AQ116" s="20" t="n"/>
      <c r="AR116" s="18">
        <f>IF($AQ116="","",IFERROR(VLOOKUP(IFERROR(VLOOKUP(IF(ISNUMBER(FIND(" – ",$AQ116)),LEFT($AQ116,FIND(" – ",$AQ116)-1),$AQ116),ProdTbl,5,0),""),BasketTbl,2,0),"کد ناشناخته"))</f>
        <v/>
      </c>
      <c r="AS116" s="18">
        <f>IF($AQ116="","",IFERROR(VLOOKUP(IF(ISNUMBER(FIND(" – ",$AQ116)),LEFT($AQ116,FIND(" – ",$AQ116)-1),$AQ116),ProdTbl,3,0),"کد ناشناخته"))</f>
        <v/>
      </c>
      <c r="AT116" s="22" t="n"/>
      <c r="AU116" s="21" t="n"/>
      <c r="AV116" s="20" t="n"/>
      <c r="AW116" s="18">
        <f>IF($AV116="","",IFERROR(VLOOKUP(IFERROR(VLOOKUP(IF(ISNUMBER(FIND(" – ",$AV116)),LEFT($AV116,FIND(" – ",$AV116)-1),$AV116),ProdTbl,5,0),""),BasketTbl,2,0),"کد ناشناخته"))</f>
        <v/>
      </c>
      <c r="AX116" s="18">
        <f>IF($AV116="","",IFERROR(VLOOKUP(IF(ISNUMBER(FIND(" – ",$AV116)),LEFT($AV116,FIND(" – ",$AV116)-1),$AV116),ProdTbl,3,0),"کد ناشناخته"))</f>
        <v/>
      </c>
      <c r="AY116" s="22" t="n"/>
      <c r="AZ116" s="21" t="n"/>
      <c r="BA116" s="20" t="n"/>
      <c r="BB116" s="18">
        <f>IF($BA116="","",IFERROR(VLOOKUP(IFERROR(VLOOKUP(IF(ISNUMBER(FIND(" – ",$BA116)),LEFT($BA116,FIND(" – ",$BA116)-1),$BA116),ProdTbl,5,0),""),BasketTbl,2,0),"کد ناشناخته"))</f>
        <v/>
      </c>
      <c r="BC116" s="18">
        <f>IF($BA116="","",IFERROR(VLOOKUP(IF(ISNUMBER(FIND(" – ",$BA116)),LEFT($BA116,FIND(" – ",$BA116)-1),$BA116),ProdTbl,3,0),"کد ناشناخته"))</f>
        <v/>
      </c>
      <c r="BD116" s="22" t="n"/>
      <c r="BE116" s="21" t="n"/>
      <c r="BF116" s="20" t="n"/>
      <c r="BG116" s="18">
        <f>IF($BF116="","",IFERROR(VLOOKUP(IFERROR(VLOOKUP(IF(ISNUMBER(FIND(" – ",$BF116)),LEFT($BF116,FIND(" – ",$BF116)-1),$BF116),ProdTbl,5,0),""),BasketTbl,2,0),"کد ناشناخته"))</f>
        <v/>
      </c>
      <c r="BH116" s="18">
        <f>IF($BF116="","",IFERROR(VLOOKUP(IF(ISNUMBER(FIND(" – ",$BF116)),LEFT($BF116,FIND(" – ",$BF116)-1),$BF116),ProdTbl,3,0),"کد ناشناخته"))</f>
        <v/>
      </c>
      <c r="BI116" s="22" t="n"/>
      <c r="BJ116" s="21" t="n"/>
      <c r="BK116" s="20" t="n"/>
      <c r="BL116" s="18">
        <f>IF($BK116="","",IFERROR(VLOOKUP(IFERROR(VLOOKUP(IF(ISNUMBER(FIND(" – ",$BK116)),LEFT($BK116,FIND(" – ",$BK116)-1),$BK116),ProdTbl,5,0),""),BasketTbl,2,0),"کد ناشناخته"))</f>
        <v/>
      </c>
      <c r="BM116" s="18">
        <f>IF($BK116="","",IFERROR(VLOOKUP(IF(ISNUMBER(FIND(" – ",$BK116)),LEFT($BK116,FIND(" – ",$BK116)-1),$BK116),ProdTbl,3,0),"کد ناشناخته"))</f>
        <v/>
      </c>
      <c r="BN116" s="22" t="n"/>
      <c r="BO116" s="21" t="n"/>
      <c r="BP116" s="20" t="n"/>
      <c r="BQ116" s="18">
        <f>IF($BP116="","",IFERROR(VLOOKUP(IFERROR(VLOOKUP(IF(ISNUMBER(FIND(" – ",$BP116)),LEFT($BP116,FIND(" – ",$BP116)-1),$BP116),ProdTbl,5,0),""),BasketTbl,2,0),"کد ناشناخته"))</f>
        <v/>
      </c>
      <c r="BR116" s="18">
        <f>IF($BP116="","",IFERROR(VLOOKUP(IF(ISNUMBER(FIND(" – ",$BP116)),LEFT($BP116,FIND(" – ",$BP116)-1),$BP116),ProdTbl,3,0),"کد ناشناخته"))</f>
        <v/>
      </c>
      <c r="BS116" s="22" t="n"/>
      <c r="BT116" s="21" t="n"/>
      <c r="BU116" s="20" t="n"/>
      <c r="BV116" s="18">
        <f>IF($BU116="","",IFERROR(VLOOKUP(IFERROR(VLOOKUP(IF(ISNUMBER(FIND(" – ",$BU116)),LEFT($BU116,FIND(" – ",$BU116)-1),$BU116),ProdTbl,5,0),""),BasketTbl,2,0),"کد ناشناخته"))</f>
        <v/>
      </c>
      <c r="BW116" s="18">
        <f>IF($BU116="","",IFERROR(VLOOKUP(IF(ISNUMBER(FIND(" – ",$BU116)),LEFT($BU116,FIND(" – ",$BU116)-1),$BU116),ProdTbl,3,0),"کد ناشناخته"))</f>
        <v/>
      </c>
      <c r="BX116" s="22" t="n"/>
      <c r="BY116" s="21" t="n"/>
      <c r="BZ116" s="20" t="n"/>
      <c r="CA116" s="18">
        <f>IF($BZ116="","",IFERROR(VLOOKUP(IFERROR(VLOOKUP(IF(ISNUMBER(FIND(" – ",$BZ116)),LEFT($BZ116,FIND(" – ",$BZ116)-1),$BZ116),ProdTbl,5,0),""),BasketTbl,2,0),"کد ناشناخته"))</f>
        <v/>
      </c>
      <c r="CB116" s="18">
        <f>IF($BZ116="","",IFERROR(VLOOKUP(IF(ISNUMBER(FIND(" – ",$BZ116)),LEFT($BZ116,FIND(" – ",$BZ116)-1),$BZ116),ProdTbl,3,0),"کد ناشناخته"))</f>
        <v/>
      </c>
      <c r="CC116" s="22" t="n"/>
      <c r="CD116" s="21" t="n"/>
      <c r="CE116" s="20" t="n"/>
      <c r="CF116" s="18">
        <f>IF($CE116="","",IFERROR(VLOOKUP(IFERROR(VLOOKUP(IF(ISNUMBER(FIND(" – ",$CE116)),LEFT($CE116,FIND(" – ",$CE116)-1),$CE116),ProdTbl,5,0),""),BasketTbl,2,0),"کد ناشناخته"))</f>
        <v/>
      </c>
      <c r="CG116" s="18">
        <f>IF($CE116="","",IFERROR(VLOOKUP(IF(ISNUMBER(FIND(" – ",$CE116)),LEFT($CE116,FIND(" – ",$CE116)-1),$CE116),ProdTbl,3,0),"کد ناشناخته"))</f>
        <v/>
      </c>
      <c r="CH116" s="22" t="n"/>
      <c r="CI116" s="21" t="n"/>
    </row>
    <row r="117">
      <c r="A117" s="18">
        <f>IF($B117="","",COUNTA($B$10:$B117))</f>
        <v/>
      </c>
      <c r="B117" s="19" t="n"/>
      <c r="C117" s="20" t="n"/>
      <c r="D117" s="19" t="n"/>
      <c r="E117" s="18">
        <f>IF($D117="","",IFERROR(VLOOKUP(IF(ISNUMBER(FIND(" – ",$D117)),LEFT($D117,FIND(" – ",$D117)-1),$D117),SellerTbl,2,0),"کد ناشناخته"))</f>
        <v/>
      </c>
      <c r="F117" s="21" t="n"/>
      <c r="G117" s="21" t="n"/>
      <c r="H117" s="22" t="n"/>
      <c r="I117" s="23">
        <f>IF(OR($F117="",$G117=""),"",$F117-$G117)</f>
        <v/>
      </c>
      <c r="J117" s="18">
        <f>IF($I117="","",IF(ABS($I117)&lt;=0.01*$F117,"√","×"))</f>
        <v/>
      </c>
      <c r="K117" s="23">
        <f>IF(COUNT($Q117,$V117,$AA117,$AF117,$AK117,$AP117,$AU117,$AZ117,$BE117,$BJ117,$BO117,$BT117,$BY117,$CD117,$CI117)=0,"",SUM($Q117,$V117,$AA117,$AF117,$AK117,$AP117,$AU117,$AZ117,$BE117,$BJ117,$BO117,$BT117,$BY117,$CD117,$CI117))</f>
        <v/>
      </c>
      <c r="L117" s="23">
        <f>IF(OR($F117="",$K117=""),"",$F117-$K117)</f>
        <v/>
      </c>
      <c r="M117" s="20" t="n"/>
      <c r="N117" s="18">
        <f>IF($M117="","",IFERROR(VLOOKUP(IFERROR(VLOOKUP(IF(ISNUMBER(FIND(" – ",$M117)),LEFT($M117,FIND(" – ",$M117)-1),$M117),ProdTbl,5,0),""),BasketTbl,2,0),"کد ناشناخته"))</f>
        <v/>
      </c>
      <c r="O117" s="18">
        <f>IF($M117="","",IFERROR(VLOOKUP(IF(ISNUMBER(FIND(" – ",$M117)),LEFT($M117,FIND(" – ",$M117)-1),$M117),ProdTbl,3,0),"کد ناشناخته"))</f>
        <v/>
      </c>
      <c r="P117" s="22" t="n"/>
      <c r="Q117" s="21" t="n"/>
      <c r="R117" s="20" t="n"/>
      <c r="S117" s="18">
        <f>IF($R117="","",IFERROR(VLOOKUP(IFERROR(VLOOKUP(IF(ISNUMBER(FIND(" – ",$R117)),LEFT($R117,FIND(" – ",$R117)-1),$R117),ProdTbl,5,0),""),BasketTbl,2,0),"کد ناشناخته"))</f>
        <v/>
      </c>
      <c r="T117" s="18">
        <f>IF($R117="","",IFERROR(VLOOKUP(IF(ISNUMBER(FIND(" – ",$R117)),LEFT($R117,FIND(" – ",$R117)-1),$R117),ProdTbl,3,0),"کد ناشناخته"))</f>
        <v/>
      </c>
      <c r="U117" s="22" t="n"/>
      <c r="V117" s="21" t="n"/>
      <c r="W117" s="20" t="n"/>
      <c r="X117" s="18">
        <f>IF($W117="","",IFERROR(VLOOKUP(IFERROR(VLOOKUP(IF(ISNUMBER(FIND(" – ",$W117)),LEFT($W117,FIND(" – ",$W117)-1),$W117),ProdTbl,5,0),""),BasketTbl,2,0),"کد ناشناخته"))</f>
        <v/>
      </c>
      <c r="Y117" s="18">
        <f>IF($W117="","",IFERROR(VLOOKUP(IF(ISNUMBER(FIND(" – ",$W117)),LEFT($W117,FIND(" – ",$W117)-1),$W117),ProdTbl,3,0),"کد ناشناخته"))</f>
        <v/>
      </c>
      <c r="Z117" s="22" t="n"/>
      <c r="AA117" s="21" t="n"/>
      <c r="AB117" s="20" t="n"/>
      <c r="AC117" s="18">
        <f>IF($AB117="","",IFERROR(VLOOKUP(IFERROR(VLOOKUP(IF(ISNUMBER(FIND(" – ",$AB117)),LEFT($AB117,FIND(" – ",$AB117)-1),$AB117),ProdTbl,5,0),""),BasketTbl,2,0),"کد ناشناخته"))</f>
        <v/>
      </c>
      <c r="AD117" s="18">
        <f>IF($AB117="","",IFERROR(VLOOKUP(IF(ISNUMBER(FIND(" – ",$AB117)),LEFT($AB117,FIND(" – ",$AB117)-1),$AB117),ProdTbl,3,0),"کد ناشناخته"))</f>
        <v/>
      </c>
      <c r="AE117" s="22" t="n"/>
      <c r="AF117" s="21" t="n"/>
      <c r="AG117" s="20" t="n"/>
      <c r="AH117" s="18">
        <f>IF($AG117="","",IFERROR(VLOOKUP(IFERROR(VLOOKUP(IF(ISNUMBER(FIND(" – ",$AG117)),LEFT($AG117,FIND(" – ",$AG117)-1),$AG117),ProdTbl,5,0),""),BasketTbl,2,0),"کد ناشناخته"))</f>
        <v/>
      </c>
      <c r="AI117" s="18">
        <f>IF($AG117="","",IFERROR(VLOOKUP(IF(ISNUMBER(FIND(" – ",$AG117)),LEFT($AG117,FIND(" – ",$AG117)-1),$AG117),ProdTbl,3,0),"کد ناشناخته"))</f>
        <v/>
      </c>
      <c r="AJ117" s="22" t="n"/>
      <c r="AK117" s="21" t="n"/>
      <c r="AL117" s="20" t="n"/>
      <c r="AM117" s="18">
        <f>IF($AL117="","",IFERROR(VLOOKUP(IFERROR(VLOOKUP(IF(ISNUMBER(FIND(" – ",$AL117)),LEFT($AL117,FIND(" – ",$AL117)-1),$AL117),ProdTbl,5,0),""),BasketTbl,2,0),"کد ناشناخته"))</f>
        <v/>
      </c>
      <c r="AN117" s="18">
        <f>IF($AL117="","",IFERROR(VLOOKUP(IF(ISNUMBER(FIND(" – ",$AL117)),LEFT($AL117,FIND(" – ",$AL117)-1),$AL117),ProdTbl,3,0),"کد ناشناخته"))</f>
        <v/>
      </c>
      <c r="AO117" s="22" t="n"/>
      <c r="AP117" s="21" t="n"/>
      <c r="AQ117" s="20" t="n"/>
      <c r="AR117" s="18">
        <f>IF($AQ117="","",IFERROR(VLOOKUP(IFERROR(VLOOKUP(IF(ISNUMBER(FIND(" – ",$AQ117)),LEFT($AQ117,FIND(" – ",$AQ117)-1),$AQ117),ProdTbl,5,0),""),BasketTbl,2,0),"کد ناشناخته"))</f>
        <v/>
      </c>
      <c r="AS117" s="18">
        <f>IF($AQ117="","",IFERROR(VLOOKUP(IF(ISNUMBER(FIND(" – ",$AQ117)),LEFT($AQ117,FIND(" – ",$AQ117)-1),$AQ117),ProdTbl,3,0),"کد ناشناخته"))</f>
        <v/>
      </c>
      <c r="AT117" s="22" t="n"/>
      <c r="AU117" s="21" t="n"/>
      <c r="AV117" s="20" t="n"/>
      <c r="AW117" s="18">
        <f>IF($AV117="","",IFERROR(VLOOKUP(IFERROR(VLOOKUP(IF(ISNUMBER(FIND(" – ",$AV117)),LEFT($AV117,FIND(" – ",$AV117)-1),$AV117),ProdTbl,5,0),""),BasketTbl,2,0),"کد ناشناخته"))</f>
        <v/>
      </c>
      <c r="AX117" s="18">
        <f>IF($AV117="","",IFERROR(VLOOKUP(IF(ISNUMBER(FIND(" – ",$AV117)),LEFT($AV117,FIND(" – ",$AV117)-1),$AV117),ProdTbl,3,0),"کد ناشناخته"))</f>
        <v/>
      </c>
      <c r="AY117" s="22" t="n"/>
      <c r="AZ117" s="21" t="n"/>
      <c r="BA117" s="20" t="n"/>
      <c r="BB117" s="18">
        <f>IF($BA117="","",IFERROR(VLOOKUP(IFERROR(VLOOKUP(IF(ISNUMBER(FIND(" – ",$BA117)),LEFT($BA117,FIND(" – ",$BA117)-1),$BA117),ProdTbl,5,0),""),BasketTbl,2,0),"کد ناشناخته"))</f>
        <v/>
      </c>
      <c r="BC117" s="18">
        <f>IF($BA117="","",IFERROR(VLOOKUP(IF(ISNUMBER(FIND(" – ",$BA117)),LEFT($BA117,FIND(" – ",$BA117)-1),$BA117),ProdTbl,3,0),"کد ناشناخته"))</f>
        <v/>
      </c>
      <c r="BD117" s="22" t="n"/>
      <c r="BE117" s="21" t="n"/>
      <c r="BF117" s="20" t="n"/>
      <c r="BG117" s="18">
        <f>IF($BF117="","",IFERROR(VLOOKUP(IFERROR(VLOOKUP(IF(ISNUMBER(FIND(" – ",$BF117)),LEFT($BF117,FIND(" – ",$BF117)-1),$BF117),ProdTbl,5,0),""),BasketTbl,2,0),"کد ناشناخته"))</f>
        <v/>
      </c>
      <c r="BH117" s="18">
        <f>IF($BF117="","",IFERROR(VLOOKUP(IF(ISNUMBER(FIND(" – ",$BF117)),LEFT($BF117,FIND(" – ",$BF117)-1),$BF117),ProdTbl,3,0),"کد ناشناخته"))</f>
        <v/>
      </c>
      <c r="BI117" s="22" t="n"/>
      <c r="BJ117" s="21" t="n"/>
      <c r="BK117" s="20" t="n"/>
      <c r="BL117" s="18">
        <f>IF($BK117="","",IFERROR(VLOOKUP(IFERROR(VLOOKUP(IF(ISNUMBER(FIND(" – ",$BK117)),LEFT($BK117,FIND(" – ",$BK117)-1),$BK117),ProdTbl,5,0),""),BasketTbl,2,0),"کد ناشناخته"))</f>
        <v/>
      </c>
      <c r="BM117" s="18">
        <f>IF($BK117="","",IFERROR(VLOOKUP(IF(ISNUMBER(FIND(" – ",$BK117)),LEFT($BK117,FIND(" – ",$BK117)-1),$BK117),ProdTbl,3,0),"کد ناشناخته"))</f>
        <v/>
      </c>
      <c r="BN117" s="22" t="n"/>
      <c r="BO117" s="21" t="n"/>
      <c r="BP117" s="20" t="n"/>
      <c r="BQ117" s="18">
        <f>IF($BP117="","",IFERROR(VLOOKUP(IFERROR(VLOOKUP(IF(ISNUMBER(FIND(" – ",$BP117)),LEFT($BP117,FIND(" – ",$BP117)-1),$BP117),ProdTbl,5,0),""),BasketTbl,2,0),"کد ناشناخته"))</f>
        <v/>
      </c>
      <c r="BR117" s="18">
        <f>IF($BP117="","",IFERROR(VLOOKUP(IF(ISNUMBER(FIND(" – ",$BP117)),LEFT($BP117,FIND(" – ",$BP117)-1),$BP117),ProdTbl,3,0),"کد ناشناخته"))</f>
        <v/>
      </c>
      <c r="BS117" s="22" t="n"/>
      <c r="BT117" s="21" t="n"/>
      <c r="BU117" s="20" t="n"/>
      <c r="BV117" s="18">
        <f>IF($BU117="","",IFERROR(VLOOKUP(IFERROR(VLOOKUP(IF(ISNUMBER(FIND(" – ",$BU117)),LEFT($BU117,FIND(" – ",$BU117)-1),$BU117),ProdTbl,5,0),""),BasketTbl,2,0),"کد ناشناخته"))</f>
        <v/>
      </c>
      <c r="BW117" s="18">
        <f>IF($BU117="","",IFERROR(VLOOKUP(IF(ISNUMBER(FIND(" – ",$BU117)),LEFT($BU117,FIND(" – ",$BU117)-1),$BU117),ProdTbl,3,0),"کد ناشناخته"))</f>
        <v/>
      </c>
      <c r="BX117" s="22" t="n"/>
      <c r="BY117" s="21" t="n"/>
      <c r="BZ117" s="20" t="n"/>
      <c r="CA117" s="18">
        <f>IF($BZ117="","",IFERROR(VLOOKUP(IFERROR(VLOOKUP(IF(ISNUMBER(FIND(" – ",$BZ117)),LEFT($BZ117,FIND(" – ",$BZ117)-1),$BZ117),ProdTbl,5,0),""),BasketTbl,2,0),"کد ناشناخته"))</f>
        <v/>
      </c>
      <c r="CB117" s="18">
        <f>IF($BZ117="","",IFERROR(VLOOKUP(IF(ISNUMBER(FIND(" – ",$BZ117)),LEFT($BZ117,FIND(" – ",$BZ117)-1),$BZ117),ProdTbl,3,0),"کد ناشناخته"))</f>
        <v/>
      </c>
      <c r="CC117" s="22" t="n"/>
      <c r="CD117" s="21" t="n"/>
      <c r="CE117" s="20" t="n"/>
      <c r="CF117" s="18">
        <f>IF($CE117="","",IFERROR(VLOOKUP(IFERROR(VLOOKUP(IF(ISNUMBER(FIND(" – ",$CE117)),LEFT($CE117,FIND(" – ",$CE117)-1),$CE117),ProdTbl,5,0),""),BasketTbl,2,0),"کد ناشناخته"))</f>
        <v/>
      </c>
      <c r="CG117" s="18">
        <f>IF($CE117="","",IFERROR(VLOOKUP(IF(ISNUMBER(FIND(" – ",$CE117)),LEFT($CE117,FIND(" – ",$CE117)-1),$CE117),ProdTbl,3,0),"کد ناشناخته"))</f>
        <v/>
      </c>
      <c r="CH117" s="22" t="n"/>
      <c r="CI117" s="21" t="n"/>
    </row>
    <row r="118">
      <c r="A118" s="18">
        <f>IF($B118="","",COUNTA($B$10:$B118))</f>
        <v/>
      </c>
      <c r="B118" s="19" t="n"/>
      <c r="C118" s="20" t="n"/>
      <c r="D118" s="19" t="n"/>
      <c r="E118" s="18">
        <f>IF($D118="","",IFERROR(VLOOKUP(IF(ISNUMBER(FIND(" – ",$D118)),LEFT($D118,FIND(" – ",$D118)-1),$D118),SellerTbl,2,0),"کد ناشناخته"))</f>
        <v/>
      </c>
      <c r="F118" s="21" t="n"/>
      <c r="G118" s="21" t="n"/>
      <c r="H118" s="22" t="n"/>
      <c r="I118" s="23">
        <f>IF(OR($F118="",$G118=""),"",$F118-$G118)</f>
        <v/>
      </c>
      <c r="J118" s="18">
        <f>IF($I118="","",IF(ABS($I118)&lt;=0.01*$F118,"√","×"))</f>
        <v/>
      </c>
      <c r="K118" s="23">
        <f>IF(COUNT($Q118,$V118,$AA118,$AF118,$AK118,$AP118,$AU118,$AZ118,$BE118,$BJ118,$BO118,$BT118,$BY118,$CD118,$CI118)=0,"",SUM($Q118,$V118,$AA118,$AF118,$AK118,$AP118,$AU118,$AZ118,$BE118,$BJ118,$BO118,$BT118,$BY118,$CD118,$CI118))</f>
        <v/>
      </c>
      <c r="L118" s="23">
        <f>IF(OR($F118="",$K118=""),"",$F118-$K118)</f>
        <v/>
      </c>
      <c r="M118" s="20" t="n"/>
      <c r="N118" s="18">
        <f>IF($M118="","",IFERROR(VLOOKUP(IFERROR(VLOOKUP(IF(ISNUMBER(FIND(" – ",$M118)),LEFT($M118,FIND(" – ",$M118)-1),$M118),ProdTbl,5,0),""),BasketTbl,2,0),"کد ناشناخته"))</f>
        <v/>
      </c>
      <c r="O118" s="18">
        <f>IF($M118="","",IFERROR(VLOOKUP(IF(ISNUMBER(FIND(" – ",$M118)),LEFT($M118,FIND(" – ",$M118)-1),$M118),ProdTbl,3,0),"کد ناشناخته"))</f>
        <v/>
      </c>
      <c r="P118" s="22" t="n"/>
      <c r="Q118" s="21" t="n"/>
      <c r="R118" s="20" t="n"/>
      <c r="S118" s="18">
        <f>IF($R118="","",IFERROR(VLOOKUP(IFERROR(VLOOKUP(IF(ISNUMBER(FIND(" – ",$R118)),LEFT($R118,FIND(" – ",$R118)-1),$R118),ProdTbl,5,0),""),BasketTbl,2,0),"کد ناشناخته"))</f>
        <v/>
      </c>
      <c r="T118" s="18">
        <f>IF($R118="","",IFERROR(VLOOKUP(IF(ISNUMBER(FIND(" – ",$R118)),LEFT($R118,FIND(" – ",$R118)-1),$R118),ProdTbl,3,0),"کد ناشناخته"))</f>
        <v/>
      </c>
      <c r="U118" s="22" t="n"/>
      <c r="V118" s="21" t="n"/>
      <c r="W118" s="20" t="n"/>
      <c r="X118" s="18">
        <f>IF($W118="","",IFERROR(VLOOKUP(IFERROR(VLOOKUP(IF(ISNUMBER(FIND(" – ",$W118)),LEFT($W118,FIND(" – ",$W118)-1),$W118),ProdTbl,5,0),""),BasketTbl,2,0),"کد ناشناخته"))</f>
        <v/>
      </c>
      <c r="Y118" s="18">
        <f>IF($W118="","",IFERROR(VLOOKUP(IF(ISNUMBER(FIND(" – ",$W118)),LEFT($W118,FIND(" – ",$W118)-1),$W118),ProdTbl,3,0),"کد ناشناخته"))</f>
        <v/>
      </c>
      <c r="Z118" s="22" t="n"/>
      <c r="AA118" s="21" t="n"/>
      <c r="AB118" s="20" t="n"/>
      <c r="AC118" s="18">
        <f>IF($AB118="","",IFERROR(VLOOKUP(IFERROR(VLOOKUP(IF(ISNUMBER(FIND(" – ",$AB118)),LEFT($AB118,FIND(" – ",$AB118)-1),$AB118),ProdTbl,5,0),""),BasketTbl,2,0),"کد ناشناخته"))</f>
        <v/>
      </c>
      <c r="AD118" s="18">
        <f>IF($AB118="","",IFERROR(VLOOKUP(IF(ISNUMBER(FIND(" – ",$AB118)),LEFT($AB118,FIND(" – ",$AB118)-1),$AB118),ProdTbl,3,0),"کد ناشناخته"))</f>
        <v/>
      </c>
      <c r="AE118" s="22" t="n"/>
      <c r="AF118" s="21" t="n"/>
      <c r="AG118" s="20" t="n"/>
      <c r="AH118" s="18">
        <f>IF($AG118="","",IFERROR(VLOOKUP(IFERROR(VLOOKUP(IF(ISNUMBER(FIND(" – ",$AG118)),LEFT($AG118,FIND(" – ",$AG118)-1),$AG118),ProdTbl,5,0),""),BasketTbl,2,0),"کد ناشناخته"))</f>
        <v/>
      </c>
      <c r="AI118" s="18">
        <f>IF($AG118="","",IFERROR(VLOOKUP(IF(ISNUMBER(FIND(" – ",$AG118)),LEFT($AG118,FIND(" – ",$AG118)-1),$AG118),ProdTbl,3,0),"کد ناشناخته"))</f>
        <v/>
      </c>
      <c r="AJ118" s="22" t="n"/>
      <c r="AK118" s="21" t="n"/>
      <c r="AL118" s="20" t="n"/>
      <c r="AM118" s="18">
        <f>IF($AL118="","",IFERROR(VLOOKUP(IFERROR(VLOOKUP(IF(ISNUMBER(FIND(" – ",$AL118)),LEFT($AL118,FIND(" – ",$AL118)-1),$AL118),ProdTbl,5,0),""),BasketTbl,2,0),"کد ناشناخته"))</f>
        <v/>
      </c>
      <c r="AN118" s="18">
        <f>IF($AL118="","",IFERROR(VLOOKUP(IF(ISNUMBER(FIND(" – ",$AL118)),LEFT($AL118,FIND(" – ",$AL118)-1),$AL118),ProdTbl,3,0),"کد ناشناخته"))</f>
        <v/>
      </c>
      <c r="AO118" s="22" t="n"/>
      <c r="AP118" s="21" t="n"/>
      <c r="AQ118" s="20" t="n"/>
      <c r="AR118" s="18">
        <f>IF($AQ118="","",IFERROR(VLOOKUP(IFERROR(VLOOKUP(IF(ISNUMBER(FIND(" – ",$AQ118)),LEFT($AQ118,FIND(" – ",$AQ118)-1),$AQ118),ProdTbl,5,0),""),BasketTbl,2,0),"کد ناشناخته"))</f>
        <v/>
      </c>
      <c r="AS118" s="18">
        <f>IF($AQ118="","",IFERROR(VLOOKUP(IF(ISNUMBER(FIND(" – ",$AQ118)),LEFT($AQ118,FIND(" – ",$AQ118)-1),$AQ118),ProdTbl,3,0),"کد ناشناخته"))</f>
        <v/>
      </c>
      <c r="AT118" s="22" t="n"/>
      <c r="AU118" s="21" t="n"/>
      <c r="AV118" s="20" t="n"/>
      <c r="AW118" s="18">
        <f>IF($AV118="","",IFERROR(VLOOKUP(IFERROR(VLOOKUP(IF(ISNUMBER(FIND(" – ",$AV118)),LEFT($AV118,FIND(" – ",$AV118)-1),$AV118),ProdTbl,5,0),""),BasketTbl,2,0),"کد ناشناخته"))</f>
        <v/>
      </c>
      <c r="AX118" s="18">
        <f>IF($AV118="","",IFERROR(VLOOKUP(IF(ISNUMBER(FIND(" – ",$AV118)),LEFT($AV118,FIND(" – ",$AV118)-1),$AV118),ProdTbl,3,0),"کد ناشناخته"))</f>
        <v/>
      </c>
      <c r="AY118" s="22" t="n"/>
      <c r="AZ118" s="21" t="n"/>
      <c r="BA118" s="20" t="n"/>
      <c r="BB118" s="18">
        <f>IF($BA118="","",IFERROR(VLOOKUP(IFERROR(VLOOKUP(IF(ISNUMBER(FIND(" – ",$BA118)),LEFT($BA118,FIND(" – ",$BA118)-1),$BA118),ProdTbl,5,0),""),BasketTbl,2,0),"کد ناشناخته"))</f>
        <v/>
      </c>
      <c r="BC118" s="18">
        <f>IF($BA118="","",IFERROR(VLOOKUP(IF(ISNUMBER(FIND(" – ",$BA118)),LEFT($BA118,FIND(" – ",$BA118)-1),$BA118),ProdTbl,3,0),"کد ناشناخته"))</f>
        <v/>
      </c>
      <c r="BD118" s="22" t="n"/>
      <c r="BE118" s="21" t="n"/>
      <c r="BF118" s="20" t="n"/>
      <c r="BG118" s="18">
        <f>IF($BF118="","",IFERROR(VLOOKUP(IFERROR(VLOOKUP(IF(ISNUMBER(FIND(" – ",$BF118)),LEFT($BF118,FIND(" – ",$BF118)-1),$BF118),ProdTbl,5,0),""),BasketTbl,2,0),"کد ناشناخته"))</f>
        <v/>
      </c>
      <c r="BH118" s="18">
        <f>IF($BF118="","",IFERROR(VLOOKUP(IF(ISNUMBER(FIND(" – ",$BF118)),LEFT($BF118,FIND(" – ",$BF118)-1),$BF118),ProdTbl,3,0),"کد ناشناخته"))</f>
        <v/>
      </c>
      <c r="BI118" s="22" t="n"/>
      <c r="BJ118" s="21" t="n"/>
      <c r="BK118" s="20" t="n"/>
      <c r="BL118" s="18">
        <f>IF($BK118="","",IFERROR(VLOOKUP(IFERROR(VLOOKUP(IF(ISNUMBER(FIND(" – ",$BK118)),LEFT($BK118,FIND(" – ",$BK118)-1),$BK118),ProdTbl,5,0),""),BasketTbl,2,0),"کد ناشناخته"))</f>
        <v/>
      </c>
      <c r="BM118" s="18">
        <f>IF($BK118="","",IFERROR(VLOOKUP(IF(ISNUMBER(FIND(" – ",$BK118)),LEFT($BK118,FIND(" – ",$BK118)-1),$BK118),ProdTbl,3,0),"کد ناشناخته"))</f>
        <v/>
      </c>
      <c r="BN118" s="22" t="n"/>
      <c r="BO118" s="21" t="n"/>
      <c r="BP118" s="20" t="n"/>
      <c r="BQ118" s="18">
        <f>IF($BP118="","",IFERROR(VLOOKUP(IFERROR(VLOOKUP(IF(ISNUMBER(FIND(" – ",$BP118)),LEFT($BP118,FIND(" – ",$BP118)-1),$BP118),ProdTbl,5,0),""),BasketTbl,2,0),"کد ناشناخته"))</f>
        <v/>
      </c>
      <c r="BR118" s="18">
        <f>IF($BP118="","",IFERROR(VLOOKUP(IF(ISNUMBER(FIND(" – ",$BP118)),LEFT($BP118,FIND(" – ",$BP118)-1),$BP118),ProdTbl,3,0),"کد ناشناخته"))</f>
        <v/>
      </c>
      <c r="BS118" s="22" t="n"/>
      <c r="BT118" s="21" t="n"/>
      <c r="BU118" s="20" t="n"/>
      <c r="BV118" s="18">
        <f>IF($BU118="","",IFERROR(VLOOKUP(IFERROR(VLOOKUP(IF(ISNUMBER(FIND(" – ",$BU118)),LEFT($BU118,FIND(" – ",$BU118)-1),$BU118),ProdTbl,5,0),""),BasketTbl,2,0),"کد ناشناخته"))</f>
        <v/>
      </c>
      <c r="BW118" s="18">
        <f>IF($BU118="","",IFERROR(VLOOKUP(IF(ISNUMBER(FIND(" – ",$BU118)),LEFT($BU118,FIND(" – ",$BU118)-1),$BU118),ProdTbl,3,0),"کد ناشناخته"))</f>
        <v/>
      </c>
      <c r="BX118" s="22" t="n"/>
      <c r="BY118" s="21" t="n"/>
      <c r="BZ118" s="20" t="n"/>
      <c r="CA118" s="18">
        <f>IF($BZ118="","",IFERROR(VLOOKUP(IFERROR(VLOOKUP(IF(ISNUMBER(FIND(" – ",$BZ118)),LEFT($BZ118,FIND(" – ",$BZ118)-1),$BZ118),ProdTbl,5,0),""),BasketTbl,2,0),"کد ناشناخته"))</f>
        <v/>
      </c>
      <c r="CB118" s="18">
        <f>IF($BZ118="","",IFERROR(VLOOKUP(IF(ISNUMBER(FIND(" – ",$BZ118)),LEFT($BZ118,FIND(" – ",$BZ118)-1),$BZ118),ProdTbl,3,0),"کد ناشناخته"))</f>
        <v/>
      </c>
      <c r="CC118" s="22" t="n"/>
      <c r="CD118" s="21" t="n"/>
      <c r="CE118" s="20" t="n"/>
      <c r="CF118" s="18">
        <f>IF($CE118="","",IFERROR(VLOOKUP(IFERROR(VLOOKUP(IF(ISNUMBER(FIND(" – ",$CE118)),LEFT($CE118,FIND(" – ",$CE118)-1),$CE118),ProdTbl,5,0),""),BasketTbl,2,0),"کد ناشناخته"))</f>
        <v/>
      </c>
      <c r="CG118" s="18">
        <f>IF($CE118="","",IFERROR(VLOOKUP(IF(ISNUMBER(FIND(" – ",$CE118)),LEFT($CE118,FIND(" – ",$CE118)-1),$CE118),ProdTbl,3,0),"کد ناشناخته"))</f>
        <v/>
      </c>
      <c r="CH118" s="22" t="n"/>
      <c r="CI118" s="21" t="n"/>
    </row>
    <row r="119">
      <c r="A119" s="18">
        <f>IF($B119="","",COUNTA($B$10:$B119))</f>
        <v/>
      </c>
      <c r="B119" s="19" t="n"/>
      <c r="C119" s="20" t="n"/>
      <c r="D119" s="19" t="n"/>
      <c r="E119" s="18">
        <f>IF($D119="","",IFERROR(VLOOKUP(IF(ISNUMBER(FIND(" – ",$D119)),LEFT($D119,FIND(" – ",$D119)-1),$D119),SellerTbl,2,0),"کد ناشناخته"))</f>
        <v/>
      </c>
      <c r="F119" s="21" t="n"/>
      <c r="G119" s="21" t="n"/>
      <c r="H119" s="22" t="n"/>
      <c r="I119" s="23">
        <f>IF(OR($F119="",$G119=""),"",$F119-$G119)</f>
        <v/>
      </c>
      <c r="J119" s="18">
        <f>IF($I119="","",IF(ABS($I119)&lt;=0.01*$F119,"√","×"))</f>
        <v/>
      </c>
      <c r="K119" s="23">
        <f>IF(COUNT($Q119,$V119,$AA119,$AF119,$AK119,$AP119,$AU119,$AZ119,$BE119,$BJ119,$BO119,$BT119,$BY119,$CD119,$CI119)=0,"",SUM($Q119,$V119,$AA119,$AF119,$AK119,$AP119,$AU119,$AZ119,$BE119,$BJ119,$BO119,$BT119,$BY119,$CD119,$CI119))</f>
        <v/>
      </c>
      <c r="L119" s="23">
        <f>IF(OR($F119="",$K119=""),"",$F119-$K119)</f>
        <v/>
      </c>
      <c r="M119" s="20" t="n"/>
      <c r="N119" s="18">
        <f>IF($M119="","",IFERROR(VLOOKUP(IFERROR(VLOOKUP(IF(ISNUMBER(FIND(" – ",$M119)),LEFT($M119,FIND(" – ",$M119)-1),$M119),ProdTbl,5,0),""),BasketTbl,2,0),"کد ناشناخته"))</f>
        <v/>
      </c>
      <c r="O119" s="18">
        <f>IF($M119="","",IFERROR(VLOOKUP(IF(ISNUMBER(FIND(" – ",$M119)),LEFT($M119,FIND(" – ",$M119)-1),$M119),ProdTbl,3,0),"کد ناشناخته"))</f>
        <v/>
      </c>
      <c r="P119" s="22" t="n"/>
      <c r="Q119" s="21" t="n"/>
      <c r="R119" s="20" t="n"/>
      <c r="S119" s="18">
        <f>IF($R119="","",IFERROR(VLOOKUP(IFERROR(VLOOKUP(IF(ISNUMBER(FIND(" – ",$R119)),LEFT($R119,FIND(" – ",$R119)-1),$R119),ProdTbl,5,0),""),BasketTbl,2,0),"کد ناشناخته"))</f>
        <v/>
      </c>
      <c r="T119" s="18">
        <f>IF($R119="","",IFERROR(VLOOKUP(IF(ISNUMBER(FIND(" – ",$R119)),LEFT($R119,FIND(" – ",$R119)-1),$R119),ProdTbl,3,0),"کد ناشناخته"))</f>
        <v/>
      </c>
      <c r="U119" s="22" t="n"/>
      <c r="V119" s="21" t="n"/>
      <c r="W119" s="20" t="n"/>
      <c r="X119" s="18">
        <f>IF($W119="","",IFERROR(VLOOKUP(IFERROR(VLOOKUP(IF(ISNUMBER(FIND(" – ",$W119)),LEFT($W119,FIND(" – ",$W119)-1),$W119),ProdTbl,5,0),""),BasketTbl,2,0),"کد ناشناخته"))</f>
        <v/>
      </c>
      <c r="Y119" s="18">
        <f>IF($W119="","",IFERROR(VLOOKUP(IF(ISNUMBER(FIND(" – ",$W119)),LEFT($W119,FIND(" – ",$W119)-1),$W119),ProdTbl,3,0),"کد ناشناخته"))</f>
        <v/>
      </c>
      <c r="Z119" s="22" t="n"/>
      <c r="AA119" s="21" t="n"/>
      <c r="AB119" s="20" t="n"/>
      <c r="AC119" s="18">
        <f>IF($AB119="","",IFERROR(VLOOKUP(IFERROR(VLOOKUP(IF(ISNUMBER(FIND(" – ",$AB119)),LEFT($AB119,FIND(" – ",$AB119)-1),$AB119),ProdTbl,5,0),""),BasketTbl,2,0),"کد ناشناخته"))</f>
        <v/>
      </c>
      <c r="AD119" s="18">
        <f>IF($AB119="","",IFERROR(VLOOKUP(IF(ISNUMBER(FIND(" – ",$AB119)),LEFT($AB119,FIND(" – ",$AB119)-1),$AB119),ProdTbl,3,0),"کد ناشناخته"))</f>
        <v/>
      </c>
      <c r="AE119" s="22" t="n"/>
      <c r="AF119" s="21" t="n"/>
      <c r="AG119" s="20" t="n"/>
      <c r="AH119" s="18">
        <f>IF($AG119="","",IFERROR(VLOOKUP(IFERROR(VLOOKUP(IF(ISNUMBER(FIND(" – ",$AG119)),LEFT($AG119,FIND(" – ",$AG119)-1),$AG119),ProdTbl,5,0),""),BasketTbl,2,0),"کد ناشناخته"))</f>
        <v/>
      </c>
      <c r="AI119" s="18">
        <f>IF($AG119="","",IFERROR(VLOOKUP(IF(ISNUMBER(FIND(" – ",$AG119)),LEFT($AG119,FIND(" – ",$AG119)-1),$AG119),ProdTbl,3,0),"کد ناشناخته"))</f>
        <v/>
      </c>
      <c r="AJ119" s="22" t="n"/>
      <c r="AK119" s="21" t="n"/>
      <c r="AL119" s="20" t="n"/>
      <c r="AM119" s="18">
        <f>IF($AL119="","",IFERROR(VLOOKUP(IFERROR(VLOOKUP(IF(ISNUMBER(FIND(" – ",$AL119)),LEFT($AL119,FIND(" – ",$AL119)-1),$AL119),ProdTbl,5,0),""),BasketTbl,2,0),"کد ناشناخته"))</f>
        <v/>
      </c>
      <c r="AN119" s="18">
        <f>IF($AL119="","",IFERROR(VLOOKUP(IF(ISNUMBER(FIND(" – ",$AL119)),LEFT($AL119,FIND(" – ",$AL119)-1),$AL119),ProdTbl,3,0),"کد ناشناخته"))</f>
        <v/>
      </c>
      <c r="AO119" s="22" t="n"/>
      <c r="AP119" s="21" t="n"/>
      <c r="AQ119" s="20" t="n"/>
      <c r="AR119" s="18">
        <f>IF($AQ119="","",IFERROR(VLOOKUP(IFERROR(VLOOKUP(IF(ISNUMBER(FIND(" – ",$AQ119)),LEFT($AQ119,FIND(" – ",$AQ119)-1),$AQ119),ProdTbl,5,0),""),BasketTbl,2,0),"کد ناشناخته"))</f>
        <v/>
      </c>
      <c r="AS119" s="18">
        <f>IF($AQ119="","",IFERROR(VLOOKUP(IF(ISNUMBER(FIND(" – ",$AQ119)),LEFT($AQ119,FIND(" – ",$AQ119)-1),$AQ119),ProdTbl,3,0),"کد ناشناخته"))</f>
        <v/>
      </c>
      <c r="AT119" s="22" t="n"/>
      <c r="AU119" s="21" t="n"/>
      <c r="AV119" s="20" t="n"/>
      <c r="AW119" s="18">
        <f>IF($AV119="","",IFERROR(VLOOKUP(IFERROR(VLOOKUP(IF(ISNUMBER(FIND(" – ",$AV119)),LEFT($AV119,FIND(" – ",$AV119)-1),$AV119),ProdTbl,5,0),""),BasketTbl,2,0),"کد ناشناخته"))</f>
        <v/>
      </c>
      <c r="AX119" s="18">
        <f>IF($AV119="","",IFERROR(VLOOKUP(IF(ISNUMBER(FIND(" – ",$AV119)),LEFT($AV119,FIND(" – ",$AV119)-1),$AV119),ProdTbl,3,0),"کد ناشناخته"))</f>
        <v/>
      </c>
      <c r="AY119" s="22" t="n"/>
      <c r="AZ119" s="21" t="n"/>
      <c r="BA119" s="20" t="n"/>
      <c r="BB119" s="18">
        <f>IF($BA119="","",IFERROR(VLOOKUP(IFERROR(VLOOKUP(IF(ISNUMBER(FIND(" – ",$BA119)),LEFT($BA119,FIND(" – ",$BA119)-1),$BA119),ProdTbl,5,0),""),BasketTbl,2,0),"کد ناشناخته"))</f>
        <v/>
      </c>
      <c r="BC119" s="18">
        <f>IF($BA119="","",IFERROR(VLOOKUP(IF(ISNUMBER(FIND(" – ",$BA119)),LEFT($BA119,FIND(" – ",$BA119)-1),$BA119),ProdTbl,3,0),"کد ناشناخته"))</f>
        <v/>
      </c>
      <c r="BD119" s="22" t="n"/>
      <c r="BE119" s="21" t="n"/>
      <c r="BF119" s="20" t="n"/>
      <c r="BG119" s="18">
        <f>IF($BF119="","",IFERROR(VLOOKUP(IFERROR(VLOOKUP(IF(ISNUMBER(FIND(" – ",$BF119)),LEFT($BF119,FIND(" – ",$BF119)-1),$BF119),ProdTbl,5,0),""),BasketTbl,2,0),"کد ناشناخته"))</f>
        <v/>
      </c>
      <c r="BH119" s="18">
        <f>IF($BF119="","",IFERROR(VLOOKUP(IF(ISNUMBER(FIND(" – ",$BF119)),LEFT($BF119,FIND(" – ",$BF119)-1),$BF119),ProdTbl,3,0),"کد ناشناخته"))</f>
        <v/>
      </c>
      <c r="BI119" s="22" t="n"/>
      <c r="BJ119" s="21" t="n"/>
      <c r="BK119" s="20" t="n"/>
      <c r="BL119" s="18">
        <f>IF($BK119="","",IFERROR(VLOOKUP(IFERROR(VLOOKUP(IF(ISNUMBER(FIND(" – ",$BK119)),LEFT($BK119,FIND(" – ",$BK119)-1),$BK119),ProdTbl,5,0),""),BasketTbl,2,0),"کد ناشناخته"))</f>
        <v/>
      </c>
      <c r="BM119" s="18">
        <f>IF($BK119="","",IFERROR(VLOOKUP(IF(ISNUMBER(FIND(" – ",$BK119)),LEFT($BK119,FIND(" – ",$BK119)-1),$BK119),ProdTbl,3,0),"کد ناشناخته"))</f>
        <v/>
      </c>
      <c r="BN119" s="22" t="n"/>
      <c r="BO119" s="21" t="n"/>
      <c r="BP119" s="20" t="n"/>
      <c r="BQ119" s="18">
        <f>IF($BP119="","",IFERROR(VLOOKUP(IFERROR(VLOOKUP(IF(ISNUMBER(FIND(" – ",$BP119)),LEFT($BP119,FIND(" – ",$BP119)-1),$BP119),ProdTbl,5,0),""),BasketTbl,2,0),"کد ناشناخته"))</f>
        <v/>
      </c>
      <c r="BR119" s="18">
        <f>IF($BP119="","",IFERROR(VLOOKUP(IF(ISNUMBER(FIND(" – ",$BP119)),LEFT($BP119,FIND(" – ",$BP119)-1),$BP119),ProdTbl,3,0),"کد ناشناخته"))</f>
        <v/>
      </c>
      <c r="BS119" s="22" t="n"/>
      <c r="BT119" s="21" t="n"/>
      <c r="BU119" s="20" t="n"/>
      <c r="BV119" s="18">
        <f>IF($BU119="","",IFERROR(VLOOKUP(IFERROR(VLOOKUP(IF(ISNUMBER(FIND(" – ",$BU119)),LEFT($BU119,FIND(" – ",$BU119)-1),$BU119),ProdTbl,5,0),""),BasketTbl,2,0),"کد ناشناخته"))</f>
        <v/>
      </c>
      <c r="BW119" s="18">
        <f>IF($BU119="","",IFERROR(VLOOKUP(IF(ISNUMBER(FIND(" – ",$BU119)),LEFT($BU119,FIND(" – ",$BU119)-1),$BU119),ProdTbl,3,0),"کد ناشناخته"))</f>
        <v/>
      </c>
      <c r="BX119" s="22" t="n"/>
      <c r="BY119" s="21" t="n"/>
      <c r="BZ119" s="20" t="n"/>
      <c r="CA119" s="18">
        <f>IF($BZ119="","",IFERROR(VLOOKUP(IFERROR(VLOOKUP(IF(ISNUMBER(FIND(" – ",$BZ119)),LEFT($BZ119,FIND(" – ",$BZ119)-1),$BZ119),ProdTbl,5,0),""),BasketTbl,2,0),"کد ناشناخته"))</f>
        <v/>
      </c>
      <c r="CB119" s="18">
        <f>IF($BZ119="","",IFERROR(VLOOKUP(IF(ISNUMBER(FIND(" – ",$BZ119)),LEFT($BZ119,FIND(" – ",$BZ119)-1),$BZ119),ProdTbl,3,0),"کد ناشناخته"))</f>
        <v/>
      </c>
      <c r="CC119" s="22" t="n"/>
      <c r="CD119" s="21" t="n"/>
      <c r="CE119" s="20" t="n"/>
      <c r="CF119" s="18">
        <f>IF($CE119="","",IFERROR(VLOOKUP(IFERROR(VLOOKUP(IF(ISNUMBER(FIND(" – ",$CE119)),LEFT($CE119,FIND(" – ",$CE119)-1),$CE119),ProdTbl,5,0),""),BasketTbl,2,0),"کد ناشناخته"))</f>
        <v/>
      </c>
      <c r="CG119" s="18">
        <f>IF($CE119="","",IFERROR(VLOOKUP(IF(ISNUMBER(FIND(" – ",$CE119)),LEFT($CE119,FIND(" – ",$CE119)-1),$CE119),ProdTbl,3,0),"کد ناشناخته"))</f>
        <v/>
      </c>
      <c r="CH119" s="22" t="n"/>
      <c r="CI119" s="21" t="n"/>
    </row>
    <row r="120">
      <c r="A120" s="18">
        <f>IF($B120="","",COUNTA($B$10:$B120))</f>
        <v/>
      </c>
      <c r="B120" s="19" t="n"/>
      <c r="C120" s="20" t="n"/>
      <c r="D120" s="19" t="n"/>
      <c r="E120" s="18">
        <f>IF($D120="","",IFERROR(VLOOKUP(IF(ISNUMBER(FIND(" – ",$D120)),LEFT($D120,FIND(" – ",$D120)-1),$D120),SellerTbl,2,0),"کد ناشناخته"))</f>
        <v/>
      </c>
      <c r="F120" s="21" t="n"/>
      <c r="G120" s="21" t="n"/>
      <c r="H120" s="22" t="n"/>
      <c r="I120" s="23">
        <f>IF(OR($F120="",$G120=""),"",$F120-$G120)</f>
        <v/>
      </c>
      <c r="J120" s="18">
        <f>IF($I120="","",IF(ABS($I120)&lt;=0.01*$F120,"√","×"))</f>
        <v/>
      </c>
      <c r="K120" s="23">
        <f>IF(COUNT($Q120,$V120,$AA120,$AF120,$AK120,$AP120,$AU120,$AZ120,$BE120,$BJ120,$BO120,$BT120,$BY120,$CD120,$CI120)=0,"",SUM($Q120,$V120,$AA120,$AF120,$AK120,$AP120,$AU120,$AZ120,$BE120,$BJ120,$BO120,$BT120,$BY120,$CD120,$CI120))</f>
        <v/>
      </c>
      <c r="L120" s="23">
        <f>IF(OR($F120="",$K120=""),"",$F120-$K120)</f>
        <v/>
      </c>
      <c r="M120" s="20" t="n"/>
      <c r="N120" s="18">
        <f>IF($M120="","",IFERROR(VLOOKUP(IFERROR(VLOOKUP(IF(ISNUMBER(FIND(" – ",$M120)),LEFT($M120,FIND(" – ",$M120)-1),$M120),ProdTbl,5,0),""),BasketTbl,2,0),"کد ناشناخته"))</f>
        <v/>
      </c>
      <c r="O120" s="18">
        <f>IF($M120="","",IFERROR(VLOOKUP(IF(ISNUMBER(FIND(" – ",$M120)),LEFT($M120,FIND(" – ",$M120)-1),$M120),ProdTbl,3,0),"کد ناشناخته"))</f>
        <v/>
      </c>
      <c r="P120" s="22" t="n"/>
      <c r="Q120" s="21" t="n"/>
      <c r="R120" s="20" t="n"/>
      <c r="S120" s="18">
        <f>IF($R120="","",IFERROR(VLOOKUP(IFERROR(VLOOKUP(IF(ISNUMBER(FIND(" – ",$R120)),LEFT($R120,FIND(" – ",$R120)-1),$R120),ProdTbl,5,0),""),BasketTbl,2,0),"کد ناشناخته"))</f>
        <v/>
      </c>
      <c r="T120" s="18">
        <f>IF($R120="","",IFERROR(VLOOKUP(IF(ISNUMBER(FIND(" – ",$R120)),LEFT($R120,FIND(" – ",$R120)-1),$R120),ProdTbl,3,0),"کد ناشناخته"))</f>
        <v/>
      </c>
      <c r="U120" s="22" t="n"/>
      <c r="V120" s="21" t="n"/>
      <c r="W120" s="20" t="n"/>
      <c r="X120" s="18">
        <f>IF($W120="","",IFERROR(VLOOKUP(IFERROR(VLOOKUP(IF(ISNUMBER(FIND(" – ",$W120)),LEFT($W120,FIND(" – ",$W120)-1),$W120),ProdTbl,5,0),""),BasketTbl,2,0),"کد ناشناخته"))</f>
        <v/>
      </c>
      <c r="Y120" s="18">
        <f>IF($W120="","",IFERROR(VLOOKUP(IF(ISNUMBER(FIND(" – ",$W120)),LEFT($W120,FIND(" – ",$W120)-1),$W120),ProdTbl,3,0),"کد ناشناخته"))</f>
        <v/>
      </c>
      <c r="Z120" s="22" t="n"/>
      <c r="AA120" s="21" t="n"/>
      <c r="AB120" s="20" t="n"/>
      <c r="AC120" s="18">
        <f>IF($AB120="","",IFERROR(VLOOKUP(IFERROR(VLOOKUP(IF(ISNUMBER(FIND(" – ",$AB120)),LEFT($AB120,FIND(" – ",$AB120)-1),$AB120),ProdTbl,5,0),""),BasketTbl,2,0),"کد ناشناخته"))</f>
        <v/>
      </c>
      <c r="AD120" s="18">
        <f>IF($AB120="","",IFERROR(VLOOKUP(IF(ISNUMBER(FIND(" – ",$AB120)),LEFT($AB120,FIND(" – ",$AB120)-1),$AB120),ProdTbl,3,0),"کد ناشناخته"))</f>
        <v/>
      </c>
      <c r="AE120" s="22" t="n"/>
      <c r="AF120" s="21" t="n"/>
      <c r="AG120" s="20" t="n"/>
      <c r="AH120" s="18">
        <f>IF($AG120="","",IFERROR(VLOOKUP(IFERROR(VLOOKUP(IF(ISNUMBER(FIND(" – ",$AG120)),LEFT($AG120,FIND(" – ",$AG120)-1),$AG120),ProdTbl,5,0),""),BasketTbl,2,0),"کد ناشناخته"))</f>
        <v/>
      </c>
      <c r="AI120" s="18">
        <f>IF($AG120="","",IFERROR(VLOOKUP(IF(ISNUMBER(FIND(" – ",$AG120)),LEFT($AG120,FIND(" – ",$AG120)-1),$AG120),ProdTbl,3,0),"کد ناشناخته"))</f>
        <v/>
      </c>
      <c r="AJ120" s="22" t="n"/>
      <c r="AK120" s="21" t="n"/>
      <c r="AL120" s="20" t="n"/>
      <c r="AM120" s="18">
        <f>IF($AL120="","",IFERROR(VLOOKUP(IFERROR(VLOOKUP(IF(ISNUMBER(FIND(" – ",$AL120)),LEFT($AL120,FIND(" – ",$AL120)-1),$AL120),ProdTbl,5,0),""),BasketTbl,2,0),"کد ناشناخته"))</f>
        <v/>
      </c>
      <c r="AN120" s="18">
        <f>IF($AL120="","",IFERROR(VLOOKUP(IF(ISNUMBER(FIND(" – ",$AL120)),LEFT($AL120,FIND(" – ",$AL120)-1),$AL120),ProdTbl,3,0),"کد ناشناخته"))</f>
        <v/>
      </c>
      <c r="AO120" s="22" t="n"/>
      <c r="AP120" s="21" t="n"/>
      <c r="AQ120" s="20" t="n"/>
      <c r="AR120" s="18">
        <f>IF($AQ120="","",IFERROR(VLOOKUP(IFERROR(VLOOKUP(IF(ISNUMBER(FIND(" – ",$AQ120)),LEFT($AQ120,FIND(" – ",$AQ120)-1),$AQ120),ProdTbl,5,0),""),BasketTbl,2,0),"کد ناشناخته"))</f>
        <v/>
      </c>
      <c r="AS120" s="18">
        <f>IF($AQ120="","",IFERROR(VLOOKUP(IF(ISNUMBER(FIND(" – ",$AQ120)),LEFT($AQ120,FIND(" – ",$AQ120)-1),$AQ120),ProdTbl,3,0),"کد ناشناخته"))</f>
        <v/>
      </c>
      <c r="AT120" s="22" t="n"/>
      <c r="AU120" s="21" t="n"/>
      <c r="AV120" s="20" t="n"/>
      <c r="AW120" s="18">
        <f>IF($AV120="","",IFERROR(VLOOKUP(IFERROR(VLOOKUP(IF(ISNUMBER(FIND(" – ",$AV120)),LEFT($AV120,FIND(" – ",$AV120)-1),$AV120),ProdTbl,5,0),""),BasketTbl,2,0),"کد ناشناخته"))</f>
        <v/>
      </c>
      <c r="AX120" s="18">
        <f>IF($AV120="","",IFERROR(VLOOKUP(IF(ISNUMBER(FIND(" – ",$AV120)),LEFT($AV120,FIND(" – ",$AV120)-1),$AV120),ProdTbl,3,0),"کد ناشناخته"))</f>
        <v/>
      </c>
      <c r="AY120" s="22" t="n"/>
      <c r="AZ120" s="21" t="n"/>
      <c r="BA120" s="20" t="n"/>
      <c r="BB120" s="18">
        <f>IF($BA120="","",IFERROR(VLOOKUP(IFERROR(VLOOKUP(IF(ISNUMBER(FIND(" – ",$BA120)),LEFT($BA120,FIND(" – ",$BA120)-1),$BA120),ProdTbl,5,0),""),BasketTbl,2,0),"کد ناشناخته"))</f>
        <v/>
      </c>
      <c r="BC120" s="18">
        <f>IF($BA120="","",IFERROR(VLOOKUP(IF(ISNUMBER(FIND(" – ",$BA120)),LEFT($BA120,FIND(" – ",$BA120)-1),$BA120),ProdTbl,3,0),"کد ناشناخته"))</f>
        <v/>
      </c>
      <c r="BD120" s="22" t="n"/>
      <c r="BE120" s="21" t="n"/>
      <c r="BF120" s="20" t="n"/>
      <c r="BG120" s="18">
        <f>IF($BF120="","",IFERROR(VLOOKUP(IFERROR(VLOOKUP(IF(ISNUMBER(FIND(" – ",$BF120)),LEFT($BF120,FIND(" – ",$BF120)-1),$BF120),ProdTbl,5,0),""),BasketTbl,2,0),"کد ناشناخته"))</f>
        <v/>
      </c>
      <c r="BH120" s="18">
        <f>IF($BF120="","",IFERROR(VLOOKUP(IF(ISNUMBER(FIND(" – ",$BF120)),LEFT($BF120,FIND(" – ",$BF120)-1),$BF120),ProdTbl,3,0),"کد ناشناخته"))</f>
        <v/>
      </c>
      <c r="BI120" s="22" t="n"/>
      <c r="BJ120" s="21" t="n"/>
      <c r="BK120" s="20" t="n"/>
      <c r="BL120" s="18">
        <f>IF($BK120="","",IFERROR(VLOOKUP(IFERROR(VLOOKUP(IF(ISNUMBER(FIND(" – ",$BK120)),LEFT($BK120,FIND(" – ",$BK120)-1),$BK120),ProdTbl,5,0),""),BasketTbl,2,0),"کد ناشناخته"))</f>
        <v/>
      </c>
      <c r="BM120" s="18">
        <f>IF($BK120="","",IFERROR(VLOOKUP(IF(ISNUMBER(FIND(" – ",$BK120)),LEFT($BK120,FIND(" – ",$BK120)-1),$BK120),ProdTbl,3,0),"کد ناشناخته"))</f>
        <v/>
      </c>
      <c r="BN120" s="22" t="n"/>
      <c r="BO120" s="21" t="n"/>
      <c r="BP120" s="20" t="n"/>
      <c r="BQ120" s="18">
        <f>IF($BP120="","",IFERROR(VLOOKUP(IFERROR(VLOOKUP(IF(ISNUMBER(FIND(" – ",$BP120)),LEFT($BP120,FIND(" – ",$BP120)-1),$BP120),ProdTbl,5,0),""),BasketTbl,2,0),"کد ناشناخته"))</f>
        <v/>
      </c>
      <c r="BR120" s="18">
        <f>IF($BP120="","",IFERROR(VLOOKUP(IF(ISNUMBER(FIND(" – ",$BP120)),LEFT($BP120,FIND(" – ",$BP120)-1),$BP120),ProdTbl,3,0),"کد ناشناخته"))</f>
        <v/>
      </c>
      <c r="BS120" s="22" t="n"/>
      <c r="BT120" s="21" t="n"/>
      <c r="BU120" s="20" t="n"/>
      <c r="BV120" s="18">
        <f>IF($BU120="","",IFERROR(VLOOKUP(IFERROR(VLOOKUP(IF(ISNUMBER(FIND(" – ",$BU120)),LEFT($BU120,FIND(" – ",$BU120)-1),$BU120),ProdTbl,5,0),""),BasketTbl,2,0),"کد ناشناخته"))</f>
        <v/>
      </c>
      <c r="BW120" s="18">
        <f>IF($BU120="","",IFERROR(VLOOKUP(IF(ISNUMBER(FIND(" – ",$BU120)),LEFT($BU120,FIND(" – ",$BU120)-1),$BU120),ProdTbl,3,0),"کد ناشناخته"))</f>
        <v/>
      </c>
      <c r="BX120" s="22" t="n"/>
      <c r="BY120" s="21" t="n"/>
      <c r="BZ120" s="20" t="n"/>
      <c r="CA120" s="18">
        <f>IF($BZ120="","",IFERROR(VLOOKUP(IFERROR(VLOOKUP(IF(ISNUMBER(FIND(" – ",$BZ120)),LEFT($BZ120,FIND(" – ",$BZ120)-1),$BZ120),ProdTbl,5,0),""),BasketTbl,2,0),"کد ناشناخته"))</f>
        <v/>
      </c>
      <c r="CB120" s="18">
        <f>IF($BZ120="","",IFERROR(VLOOKUP(IF(ISNUMBER(FIND(" – ",$BZ120)),LEFT($BZ120,FIND(" – ",$BZ120)-1),$BZ120),ProdTbl,3,0),"کد ناشناخته"))</f>
        <v/>
      </c>
      <c r="CC120" s="22" t="n"/>
      <c r="CD120" s="21" t="n"/>
      <c r="CE120" s="20" t="n"/>
      <c r="CF120" s="18">
        <f>IF($CE120="","",IFERROR(VLOOKUP(IFERROR(VLOOKUP(IF(ISNUMBER(FIND(" – ",$CE120)),LEFT($CE120,FIND(" – ",$CE120)-1),$CE120),ProdTbl,5,0),""),BasketTbl,2,0),"کد ناشناخته"))</f>
        <v/>
      </c>
      <c r="CG120" s="18">
        <f>IF($CE120="","",IFERROR(VLOOKUP(IF(ISNUMBER(FIND(" – ",$CE120)),LEFT($CE120,FIND(" – ",$CE120)-1),$CE120),ProdTbl,3,0),"کد ناشناخته"))</f>
        <v/>
      </c>
      <c r="CH120" s="22" t="n"/>
      <c r="CI120" s="21" t="n"/>
    </row>
    <row r="121">
      <c r="A121" s="18">
        <f>IF($B121="","",COUNTA($B$10:$B121))</f>
        <v/>
      </c>
      <c r="B121" s="19" t="n"/>
      <c r="C121" s="20" t="n"/>
      <c r="D121" s="19" t="n"/>
      <c r="E121" s="18">
        <f>IF($D121="","",IFERROR(VLOOKUP(IF(ISNUMBER(FIND(" – ",$D121)),LEFT($D121,FIND(" – ",$D121)-1),$D121),SellerTbl,2,0),"کد ناشناخته"))</f>
        <v/>
      </c>
      <c r="F121" s="21" t="n"/>
      <c r="G121" s="21" t="n"/>
      <c r="H121" s="22" t="n"/>
      <c r="I121" s="23">
        <f>IF(OR($F121="",$G121=""),"",$F121-$G121)</f>
        <v/>
      </c>
      <c r="J121" s="18">
        <f>IF($I121="","",IF(ABS($I121)&lt;=0.01*$F121,"√","×"))</f>
        <v/>
      </c>
      <c r="K121" s="23">
        <f>IF(COUNT($Q121,$V121,$AA121,$AF121,$AK121,$AP121,$AU121,$AZ121,$BE121,$BJ121,$BO121,$BT121,$BY121,$CD121,$CI121)=0,"",SUM($Q121,$V121,$AA121,$AF121,$AK121,$AP121,$AU121,$AZ121,$BE121,$BJ121,$BO121,$BT121,$BY121,$CD121,$CI121))</f>
        <v/>
      </c>
      <c r="L121" s="23">
        <f>IF(OR($F121="",$K121=""),"",$F121-$K121)</f>
        <v/>
      </c>
      <c r="M121" s="20" t="n"/>
      <c r="N121" s="18">
        <f>IF($M121="","",IFERROR(VLOOKUP(IFERROR(VLOOKUP(IF(ISNUMBER(FIND(" – ",$M121)),LEFT($M121,FIND(" – ",$M121)-1),$M121),ProdTbl,5,0),""),BasketTbl,2,0),"کد ناشناخته"))</f>
        <v/>
      </c>
      <c r="O121" s="18">
        <f>IF($M121="","",IFERROR(VLOOKUP(IF(ISNUMBER(FIND(" – ",$M121)),LEFT($M121,FIND(" – ",$M121)-1),$M121),ProdTbl,3,0),"کد ناشناخته"))</f>
        <v/>
      </c>
      <c r="P121" s="22" t="n"/>
      <c r="Q121" s="21" t="n"/>
      <c r="R121" s="20" t="n"/>
      <c r="S121" s="18">
        <f>IF($R121="","",IFERROR(VLOOKUP(IFERROR(VLOOKUP(IF(ISNUMBER(FIND(" – ",$R121)),LEFT($R121,FIND(" – ",$R121)-1),$R121),ProdTbl,5,0),""),BasketTbl,2,0),"کد ناشناخته"))</f>
        <v/>
      </c>
      <c r="T121" s="18">
        <f>IF($R121="","",IFERROR(VLOOKUP(IF(ISNUMBER(FIND(" – ",$R121)),LEFT($R121,FIND(" – ",$R121)-1),$R121),ProdTbl,3,0),"کد ناشناخته"))</f>
        <v/>
      </c>
      <c r="U121" s="22" t="n"/>
      <c r="V121" s="21" t="n"/>
      <c r="W121" s="20" t="n"/>
      <c r="X121" s="18">
        <f>IF($W121="","",IFERROR(VLOOKUP(IFERROR(VLOOKUP(IF(ISNUMBER(FIND(" – ",$W121)),LEFT($W121,FIND(" – ",$W121)-1),$W121),ProdTbl,5,0),""),BasketTbl,2,0),"کد ناشناخته"))</f>
        <v/>
      </c>
      <c r="Y121" s="18">
        <f>IF($W121="","",IFERROR(VLOOKUP(IF(ISNUMBER(FIND(" – ",$W121)),LEFT($W121,FIND(" – ",$W121)-1),$W121),ProdTbl,3,0),"کد ناشناخته"))</f>
        <v/>
      </c>
      <c r="Z121" s="22" t="n"/>
      <c r="AA121" s="21" t="n"/>
      <c r="AB121" s="20" t="n"/>
      <c r="AC121" s="18">
        <f>IF($AB121="","",IFERROR(VLOOKUP(IFERROR(VLOOKUP(IF(ISNUMBER(FIND(" – ",$AB121)),LEFT($AB121,FIND(" – ",$AB121)-1),$AB121),ProdTbl,5,0),""),BasketTbl,2,0),"کد ناشناخته"))</f>
        <v/>
      </c>
      <c r="AD121" s="18">
        <f>IF($AB121="","",IFERROR(VLOOKUP(IF(ISNUMBER(FIND(" – ",$AB121)),LEFT($AB121,FIND(" – ",$AB121)-1),$AB121),ProdTbl,3,0),"کد ناشناخته"))</f>
        <v/>
      </c>
      <c r="AE121" s="22" t="n"/>
      <c r="AF121" s="21" t="n"/>
      <c r="AG121" s="20" t="n"/>
      <c r="AH121" s="18">
        <f>IF($AG121="","",IFERROR(VLOOKUP(IFERROR(VLOOKUP(IF(ISNUMBER(FIND(" – ",$AG121)),LEFT($AG121,FIND(" – ",$AG121)-1),$AG121),ProdTbl,5,0),""),BasketTbl,2,0),"کد ناشناخته"))</f>
        <v/>
      </c>
      <c r="AI121" s="18">
        <f>IF($AG121="","",IFERROR(VLOOKUP(IF(ISNUMBER(FIND(" – ",$AG121)),LEFT($AG121,FIND(" – ",$AG121)-1),$AG121),ProdTbl,3,0),"کد ناشناخته"))</f>
        <v/>
      </c>
      <c r="AJ121" s="22" t="n"/>
      <c r="AK121" s="21" t="n"/>
      <c r="AL121" s="20" t="n"/>
      <c r="AM121" s="18">
        <f>IF($AL121="","",IFERROR(VLOOKUP(IFERROR(VLOOKUP(IF(ISNUMBER(FIND(" – ",$AL121)),LEFT($AL121,FIND(" – ",$AL121)-1),$AL121),ProdTbl,5,0),""),BasketTbl,2,0),"کد ناشناخته"))</f>
        <v/>
      </c>
      <c r="AN121" s="18">
        <f>IF($AL121="","",IFERROR(VLOOKUP(IF(ISNUMBER(FIND(" – ",$AL121)),LEFT($AL121,FIND(" – ",$AL121)-1),$AL121),ProdTbl,3,0),"کد ناشناخته"))</f>
        <v/>
      </c>
      <c r="AO121" s="22" t="n"/>
      <c r="AP121" s="21" t="n"/>
      <c r="AQ121" s="20" t="n"/>
      <c r="AR121" s="18">
        <f>IF($AQ121="","",IFERROR(VLOOKUP(IFERROR(VLOOKUP(IF(ISNUMBER(FIND(" – ",$AQ121)),LEFT($AQ121,FIND(" – ",$AQ121)-1),$AQ121),ProdTbl,5,0),""),BasketTbl,2,0),"کد ناشناخته"))</f>
        <v/>
      </c>
      <c r="AS121" s="18">
        <f>IF($AQ121="","",IFERROR(VLOOKUP(IF(ISNUMBER(FIND(" – ",$AQ121)),LEFT($AQ121,FIND(" – ",$AQ121)-1),$AQ121),ProdTbl,3,0),"کد ناشناخته"))</f>
        <v/>
      </c>
      <c r="AT121" s="22" t="n"/>
      <c r="AU121" s="21" t="n"/>
      <c r="AV121" s="20" t="n"/>
      <c r="AW121" s="18">
        <f>IF($AV121="","",IFERROR(VLOOKUP(IFERROR(VLOOKUP(IF(ISNUMBER(FIND(" – ",$AV121)),LEFT($AV121,FIND(" – ",$AV121)-1),$AV121),ProdTbl,5,0),""),BasketTbl,2,0),"کد ناشناخته"))</f>
        <v/>
      </c>
      <c r="AX121" s="18">
        <f>IF($AV121="","",IFERROR(VLOOKUP(IF(ISNUMBER(FIND(" – ",$AV121)),LEFT($AV121,FIND(" – ",$AV121)-1),$AV121),ProdTbl,3,0),"کد ناشناخته"))</f>
        <v/>
      </c>
      <c r="AY121" s="22" t="n"/>
      <c r="AZ121" s="21" t="n"/>
      <c r="BA121" s="20" t="n"/>
      <c r="BB121" s="18">
        <f>IF($BA121="","",IFERROR(VLOOKUP(IFERROR(VLOOKUP(IF(ISNUMBER(FIND(" – ",$BA121)),LEFT($BA121,FIND(" – ",$BA121)-1),$BA121),ProdTbl,5,0),""),BasketTbl,2,0),"کد ناشناخته"))</f>
        <v/>
      </c>
      <c r="BC121" s="18">
        <f>IF($BA121="","",IFERROR(VLOOKUP(IF(ISNUMBER(FIND(" – ",$BA121)),LEFT($BA121,FIND(" – ",$BA121)-1),$BA121),ProdTbl,3,0),"کد ناشناخته"))</f>
        <v/>
      </c>
      <c r="BD121" s="22" t="n"/>
      <c r="BE121" s="21" t="n"/>
      <c r="BF121" s="20" t="n"/>
      <c r="BG121" s="18">
        <f>IF($BF121="","",IFERROR(VLOOKUP(IFERROR(VLOOKUP(IF(ISNUMBER(FIND(" – ",$BF121)),LEFT($BF121,FIND(" – ",$BF121)-1),$BF121),ProdTbl,5,0),""),BasketTbl,2,0),"کد ناشناخته"))</f>
        <v/>
      </c>
      <c r="BH121" s="18">
        <f>IF($BF121="","",IFERROR(VLOOKUP(IF(ISNUMBER(FIND(" – ",$BF121)),LEFT($BF121,FIND(" – ",$BF121)-1),$BF121),ProdTbl,3,0),"کد ناشناخته"))</f>
        <v/>
      </c>
      <c r="BI121" s="22" t="n"/>
      <c r="BJ121" s="21" t="n"/>
      <c r="BK121" s="20" t="n"/>
      <c r="BL121" s="18">
        <f>IF($BK121="","",IFERROR(VLOOKUP(IFERROR(VLOOKUP(IF(ISNUMBER(FIND(" – ",$BK121)),LEFT($BK121,FIND(" – ",$BK121)-1),$BK121),ProdTbl,5,0),""),BasketTbl,2,0),"کد ناشناخته"))</f>
        <v/>
      </c>
      <c r="BM121" s="18">
        <f>IF($BK121="","",IFERROR(VLOOKUP(IF(ISNUMBER(FIND(" – ",$BK121)),LEFT($BK121,FIND(" – ",$BK121)-1),$BK121),ProdTbl,3,0),"کد ناشناخته"))</f>
        <v/>
      </c>
      <c r="BN121" s="22" t="n"/>
      <c r="BO121" s="21" t="n"/>
      <c r="BP121" s="20" t="n"/>
      <c r="BQ121" s="18">
        <f>IF($BP121="","",IFERROR(VLOOKUP(IFERROR(VLOOKUP(IF(ISNUMBER(FIND(" – ",$BP121)),LEFT($BP121,FIND(" – ",$BP121)-1),$BP121),ProdTbl,5,0),""),BasketTbl,2,0),"کد ناشناخته"))</f>
        <v/>
      </c>
      <c r="BR121" s="18">
        <f>IF($BP121="","",IFERROR(VLOOKUP(IF(ISNUMBER(FIND(" – ",$BP121)),LEFT($BP121,FIND(" – ",$BP121)-1),$BP121),ProdTbl,3,0),"کد ناشناخته"))</f>
        <v/>
      </c>
      <c r="BS121" s="22" t="n"/>
      <c r="BT121" s="21" t="n"/>
      <c r="BU121" s="20" t="n"/>
      <c r="BV121" s="18">
        <f>IF($BU121="","",IFERROR(VLOOKUP(IFERROR(VLOOKUP(IF(ISNUMBER(FIND(" – ",$BU121)),LEFT($BU121,FIND(" – ",$BU121)-1),$BU121),ProdTbl,5,0),""),BasketTbl,2,0),"کد ناشناخته"))</f>
        <v/>
      </c>
      <c r="BW121" s="18">
        <f>IF($BU121="","",IFERROR(VLOOKUP(IF(ISNUMBER(FIND(" – ",$BU121)),LEFT($BU121,FIND(" – ",$BU121)-1),$BU121),ProdTbl,3,0),"کد ناشناخته"))</f>
        <v/>
      </c>
      <c r="BX121" s="22" t="n"/>
      <c r="BY121" s="21" t="n"/>
      <c r="BZ121" s="20" t="n"/>
      <c r="CA121" s="18">
        <f>IF($BZ121="","",IFERROR(VLOOKUP(IFERROR(VLOOKUP(IF(ISNUMBER(FIND(" – ",$BZ121)),LEFT($BZ121,FIND(" – ",$BZ121)-1),$BZ121),ProdTbl,5,0),""),BasketTbl,2,0),"کد ناشناخته"))</f>
        <v/>
      </c>
      <c r="CB121" s="18">
        <f>IF($BZ121="","",IFERROR(VLOOKUP(IF(ISNUMBER(FIND(" – ",$BZ121)),LEFT($BZ121,FIND(" – ",$BZ121)-1),$BZ121),ProdTbl,3,0),"کد ناشناخته"))</f>
        <v/>
      </c>
      <c r="CC121" s="22" t="n"/>
      <c r="CD121" s="21" t="n"/>
      <c r="CE121" s="20" t="n"/>
      <c r="CF121" s="18">
        <f>IF($CE121="","",IFERROR(VLOOKUP(IFERROR(VLOOKUP(IF(ISNUMBER(FIND(" – ",$CE121)),LEFT($CE121,FIND(" – ",$CE121)-1),$CE121),ProdTbl,5,0),""),BasketTbl,2,0),"کد ناشناخته"))</f>
        <v/>
      </c>
      <c r="CG121" s="18">
        <f>IF($CE121="","",IFERROR(VLOOKUP(IF(ISNUMBER(FIND(" – ",$CE121)),LEFT($CE121,FIND(" – ",$CE121)-1),$CE121),ProdTbl,3,0),"کد ناشناخته"))</f>
        <v/>
      </c>
      <c r="CH121" s="22" t="n"/>
      <c r="CI121" s="21" t="n"/>
    </row>
    <row r="122">
      <c r="A122" s="18">
        <f>IF($B122="","",COUNTA($B$10:$B122))</f>
        <v/>
      </c>
      <c r="B122" s="19" t="n"/>
      <c r="C122" s="20" t="n"/>
      <c r="D122" s="19" t="n"/>
      <c r="E122" s="18">
        <f>IF($D122="","",IFERROR(VLOOKUP(IF(ISNUMBER(FIND(" – ",$D122)),LEFT($D122,FIND(" – ",$D122)-1),$D122),SellerTbl,2,0),"کد ناشناخته"))</f>
        <v/>
      </c>
      <c r="F122" s="21" t="n"/>
      <c r="G122" s="21" t="n"/>
      <c r="H122" s="22" t="n"/>
      <c r="I122" s="23">
        <f>IF(OR($F122="",$G122=""),"",$F122-$G122)</f>
        <v/>
      </c>
      <c r="J122" s="18">
        <f>IF($I122="","",IF(ABS($I122)&lt;=0.01*$F122,"√","×"))</f>
        <v/>
      </c>
      <c r="K122" s="23">
        <f>IF(COUNT($Q122,$V122,$AA122,$AF122,$AK122,$AP122,$AU122,$AZ122,$BE122,$BJ122,$BO122,$BT122,$BY122,$CD122,$CI122)=0,"",SUM($Q122,$V122,$AA122,$AF122,$AK122,$AP122,$AU122,$AZ122,$BE122,$BJ122,$BO122,$BT122,$BY122,$CD122,$CI122))</f>
        <v/>
      </c>
      <c r="L122" s="23">
        <f>IF(OR($F122="",$K122=""),"",$F122-$K122)</f>
        <v/>
      </c>
      <c r="M122" s="20" t="n"/>
      <c r="N122" s="18">
        <f>IF($M122="","",IFERROR(VLOOKUP(IFERROR(VLOOKUP(IF(ISNUMBER(FIND(" – ",$M122)),LEFT($M122,FIND(" – ",$M122)-1),$M122),ProdTbl,5,0),""),BasketTbl,2,0),"کد ناشناخته"))</f>
        <v/>
      </c>
      <c r="O122" s="18">
        <f>IF($M122="","",IFERROR(VLOOKUP(IF(ISNUMBER(FIND(" – ",$M122)),LEFT($M122,FIND(" – ",$M122)-1),$M122),ProdTbl,3,0),"کد ناشناخته"))</f>
        <v/>
      </c>
      <c r="P122" s="22" t="n"/>
      <c r="Q122" s="21" t="n"/>
      <c r="R122" s="20" t="n"/>
      <c r="S122" s="18">
        <f>IF($R122="","",IFERROR(VLOOKUP(IFERROR(VLOOKUP(IF(ISNUMBER(FIND(" – ",$R122)),LEFT($R122,FIND(" – ",$R122)-1),$R122),ProdTbl,5,0),""),BasketTbl,2,0),"کد ناشناخته"))</f>
        <v/>
      </c>
      <c r="T122" s="18">
        <f>IF($R122="","",IFERROR(VLOOKUP(IF(ISNUMBER(FIND(" – ",$R122)),LEFT($R122,FIND(" – ",$R122)-1),$R122),ProdTbl,3,0),"کد ناشناخته"))</f>
        <v/>
      </c>
      <c r="U122" s="22" t="n"/>
      <c r="V122" s="21" t="n"/>
      <c r="W122" s="20" t="n"/>
      <c r="X122" s="18">
        <f>IF($W122="","",IFERROR(VLOOKUP(IFERROR(VLOOKUP(IF(ISNUMBER(FIND(" – ",$W122)),LEFT($W122,FIND(" – ",$W122)-1),$W122),ProdTbl,5,0),""),BasketTbl,2,0),"کد ناشناخته"))</f>
        <v/>
      </c>
      <c r="Y122" s="18">
        <f>IF($W122="","",IFERROR(VLOOKUP(IF(ISNUMBER(FIND(" – ",$W122)),LEFT($W122,FIND(" – ",$W122)-1),$W122),ProdTbl,3,0),"کد ناشناخته"))</f>
        <v/>
      </c>
      <c r="Z122" s="22" t="n"/>
      <c r="AA122" s="21" t="n"/>
      <c r="AB122" s="20" t="n"/>
      <c r="AC122" s="18">
        <f>IF($AB122="","",IFERROR(VLOOKUP(IFERROR(VLOOKUP(IF(ISNUMBER(FIND(" – ",$AB122)),LEFT($AB122,FIND(" – ",$AB122)-1),$AB122),ProdTbl,5,0),""),BasketTbl,2,0),"کد ناشناخته"))</f>
        <v/>
      </c>
      <c r="AD122" s="18">
        <f>IF($AB122="","",IFERROR(VLOOKUP(IF(ISNUMBER(FIND(" – ",$AB122)),LEFT($AB122,FIND(" – ",$AB122)-1),$AB122),ProdTbl,3,0),"کد ناشناخته"))</f>
        <v/>
      </c>
      <c r="AE122" s="22" t="n"/>
      <c r="AF122" s="21" t="n"/>
      <c r="AG122" s="20" t="n"/>
      <c r="AH122" s="18">
        <f>IF($AG122="","",IFERROR(VLOOKUP(IFERROR(VLOOKUP(IF(ISNUMBER(FIND(" – ",$AG122)),LEFT($AG122,FIND(" – ",$AG122)-1),$AG122),ProdTbl,5,0),""),BasketTbl,2,0),"کد ناشناخته"))</f>
        <v/>
      </c>
      <c r="AI122" s="18">
        <f>IF($AG122="","",IFERROR(VLOOKUP(IF(ISNUMBER(FIND(" – ",$AG122)),LEFT($AG122,FIND(" – ",$AG122)-1),$AG122),ProdTbl,3,0),"کد ناشناخته"))</f>
        <v/>
      </c>
      <c r="AJ122" s="22" t="n"/>
      <c r="AK122" s="21" t="n"/>
      <c r="AL122" s="20" t="n"/>
      <c r="AM122" s="18">
        <f>IF($AL122="","",IFERROR(VLOOKUP(IFERROR(VLOOKUP(IF(ISNUMBER(FIND(" – ",$AL122)),LEFT($AL122,FIND(" – ",$AL122)-1),$AL122),ProdTbl,5,0),""),BasketTbl,2,0),"کد ناشناخته"))</f>
        <v/>
      </c>
      <c r="AN122" s="18">
        <f>IF($AL122="","",IFERROR(VLOOKUP(IF(ISNUMBER(FIND(" – ",$AL122)),LEFT($AL122,FIND(" – ",$AL122)-1),$AL122),ProdTbl,3,0),"کد ناشناخته"))</f>
        <v/>
      </c>
      <c r="AO122" s="22" t="n"/>
      <c r="AP122" s="21" t="n"/>
      <c r="AQ122" s="20" t="n"/>
      <c r="AR122" s="18">
        <f>IF($AQ122="","",IFERROR(VLOOKUP(IFERROR(VLOOKUP(IF(ISNUMBER(FIND(" – ",$AQ122)),LEFT($AQ122,FIND(" – ",$AQ122)-1),$AQ122),ProdTbl,5,0),""),BasketTbl,2,0),"کد ناشناخته"))</f>
        <v/>
      </c>
      <c r="AS122" s="18">
        <f>IF($AQ122="","",IFERROR(VLOOKUP(IF(ISNUMBER(FIND(" – ",$AQ122)),LEFT($AQ122,FIND(" – ",$AQ122)-1),$AQ122),ProdTbl,3,0),"کد ناشناخته"))</f>
        <v/>
      </c>
      <c r="AT122" s="22" t="n"/>
      <c r="AU122" s="21" t="n"/>
      <c r="AV122" s="20" t="n"/>
      <c r="AW122" s="18">
        <f>IF($AV122="","",IFERROR(VLOOKUP(IFERROR(VLOOKUP(IF(ISNUMBER(FIND(" – ",$AV122)),LEFT($AV122,FIND(" – ",$AV122)-1),$AV122),ProdTbl,5,0),""),BasketTbl,2,0),"کد ناشناخته"))</f>
        <v/>
      </c>
      <c r="AX122" s="18">
        <f>IF($AV122="","",IFERROR(VLOOKUP(IF(ISNUMBER(FIND(" – ",$AV122)),LEFT($AV122,FIND(" – ",$AV122)-1),$AV122),ProdTbl,3,0),"کد ناشناخته"))</f>
        <v/>
      </c>
      <c r="AY122" s="22" t="n"/>
      <c r="AZ122" s="21" t="n"/>
      <c r="BA122" s="20" t="n"/>
      <c r="BB122" s="18">
        <f>IF($BA122="","",IFERROR(VLOOKUP(IFERROR(VLOOKUP(IF(ISNUMBER(FIND(" – ",$BA122)),LEFT($BA122,FIND(" – ",$BA122)-1),$BA122),ProdTbl,5,0),""),BasketTbl,2,0),"کد ناشناخته"))</f>
        <v/>
      </c>
      <c r="BC122" s="18">
        <f>IF($BA122="","",IFERROR(VLOOKUP(IF(ISNUMBER(FIND(" – ",$BA122)),LEFT($BA122,FIND(" – ",$BA122)-1),$BA122),ProdTbl,3,0),"کد ناشناخته"))</f>
        <v/>
      </c>
      <c r="BD122" s="22" t="n"/>
      <c r="BE122" s="21" t="n"/>
      <c r="BF122" s="20" t="n"/>
      <c r="BG122" s="18">
        <f>IF($BF122="","",IFERROR(VLOOKUP(IFERROR(VLOOKUP(IF(ISNUMBER(FIND(" – ",$BF122)),LEFT($BF122,FIND(" – ",$BF122)-1),$BF122),ProdTbl,5,0),""),BasketTbl,2,0),"کد ناشناخته"))</f>
        <v/>
      </c>
      <c r="BH122" s="18">
        <f>IF($BF122="","",IFERROR(VLOOKUP(IF(ISNUMBER(FIND(" – ",$BF122)),LEFT($BF122,FIND(" – ",$BF122)-1),$BF122),ProdTbl,3,0),"کد ناشناخته"))</f>
        <v/>
      </c>
      <c r="BI122" s="22" t="n"/>
      <c r="BJ122" s="21" t="n"/>
      <c r="BK122" s="20" t="n"/>
      <c r="BL122" s="18">
        <f>IF($BK122="","",IFERROR(VLOOKUP(IFERROR(VLOOKUP(IF(ISNUMBER(FIND(" – ",$BK122)),LEFT($BK122,FIND(" – ",$BK122)-1),$BK122),ProdTbl,5,0),""),BasketTbl,2,0),"کد ناشناخته"))</f>
        <v/>
      </c>
      <c r="BM122" s="18">
        <f>IF($BK122="","",IFERROR(VLOOKUP(IF(ISNUMBER(FIND(" – ",$BK122)),LEFT($BK122,FIND(" – ",$BK122)-1),$BK122),ProdTbl,3,0),"کد ناشناخته"))</f>
        <v/>
      </c>
      <c r="BN122" s="22" t="n"/>
      <c r="BO122" s="21" t="n"/>
      <c r="BP122" s="20" t="n"/>
      <c r="BQ122" s="18">
        <f>IF($BP122="","",IFERROR(VLOOKUP(IFERROR(VLOOKUP(IF(ISNUMBER(FIND(" – ",$BP122)),LEFT($BP122,FIND(" – ",$BP122)-1),$BP122),ProdTbl,5,0),""),BasketTbl,2,0),"کد ناشناخته"))</f>
        <v/>
      </c>
      <c r="BR122" s="18">
        <f>IF($BP122="","",IFERROR(VLOOKUP(IF(ISNUMBER(FIND(" – ",$BP122)),LEFT($BP122,FIND(" – ",$BP122)-1),$BP122),ProdTbl,3,0),"کد ناشناخته"))</f>
        <v/>
      </c>
      <c r="BS122" s="22" t="n"/>
      <c r="BT122" s="21" t="n"/>
      <c r="BU122" s="20" t="n"/>
      <c r="BV122" s="18">
        <f>IF($BU122="","",IFERROR(VLOOKUP(IFERROR(VLOOKUP(IF(ISNUMBER(FIND(" – ",$BU122)),LEFT($BU122,FIND(" – ",$BU122)-1),$BU122),ProdTbl,5,0),""),BasketTbl,2,0),"کد ناشناخته"))</f>
        <v/>
      </c>
      <c r="BW122" s="18">
        <f>IF($BU122="","",IFERROR(VLOOKUP(IF(ISNUMBER(FIND(" – ",$BU122)),LEFT($BU122,FIND(" – ",$BU122)-1),$BU122),ProdTbl,3,0),"کد ناشناخته"))</f>
        <v/>
      </c>
      <c r="BX122" s="22" t="n"/>
      <c r="BY122" s="21" t="n"/>
      <c r="BZ122" s="20" t="n"/>
      <c r="CA122" s="18">
        <f>IF($BZ122="","",IFERROR(VLOOKUP(IFERROR(VLOOKUP(IF(ISNUMBER(FIND(" – ",$BZ122)),LEFT($BZ122,FIND(" – ",$BZ122)-1),$BZ122),ProdTbl,5,0),""),BasketTbl,2,0),"کد ناشناخته"))</f>
        <v/>
      </c>
      <c r="CB122" s="18">
        <f>IF($BZ122="","",IFERROR(VLOOKUP(IF(ISNUMBER(FIND(" – ",$BZ122)),LEFT($BZ122,FIND(" – ",$BZ122)-1),$BZ122),ProdTbl,3,0),"کد ناشناخته"))</f>
        <v/>
      </c>
      <c r="CC122" s="22" t="n"/>
      <c r="CD122" s="21" t="n"/>
      <c r="CE122" s="20" t="n"/>
      <c r="CF122" s="18">
        <f>IF($CE122="","",IFERROR(VLOOKUP(IFERROR(VLOOKUP(IF(ISNUMBER(FIND(" – ",$CE122)),LEFT($CE122,FIND(" – ",$CE122)-1),$CE122),ProdTbl,5,0),""),BasketTbl,2,0),"کد ناشناخته"))</f>
        <v/>
      </c>
      <c r="CG122" s="18">
        <f>IF($CE122="","",IFERROR(VLOOKUP(IF(ISNUMBER(FIND(" – ",$CE122)),LEFT($CE122,FIND(" – ",$CE122)-1),$CE122),ProdTbl,3,0),"کد ناشناخته"))</f>
        <v/>
      </c>
      <c r="CH122" s="22" t="n"/>
      <c r="CI122" s="21" t="n"/>
    </row>
    <row r="123">
      <c r="A123" s="18">
        <f>IF($B123="","",COUNTA($B$10:$B123))</f>
        <v/>
      </c>
      <c r="B123" s="19" t="n"/>
      <c r="C123" s="20" t="n"/>
      <c r="D123" s="19" t="n"/>
      <c r="E123" s="18">
        <f>IF($D123="","",IFERROR(VLOOKUP(IF(ISNUMBER(FIND(" – ",$D123)),LEFT($D123,FIND(" – ",$D123)-1),$D123),SellerTbl,2,0),"کد ناشناخته"))</f>
        <v/>
      </c>
      <c r="F123" s="21" t="n"/>
      <c r="G123" s="21" t="n"/>
      <c r="H123" s="22" t="n"/>
      <c r="I123" s="23">
        <f>IF(OR($F123="",$G123=""),"",$F123-$G123)</f>
        <v/>
      </c>
      <c r="J123" s="18">
        <f>IF($I123="","",IF(ABS($I123)&lt;=0.01*$F123,"√","×"))</f>
        <v/>
      </c>
      <c r="K123" s="23">
        <f>IF(COUNT($Q123,$V123,$AA123,$AF123,$AK123,$AP123,$AU123,$AZ123,$BE123,$BJ123,$BO123,$BT123,$BY123,$CD123,$CI123)=0,"",SUM($Q123,$V123,$AA123,$AF123,$AK123,$AP123,$AU123,$AZ123,$BE123,$BJ123,$BO123,$BT123,$BY123,$CD123,$CI123))</f>
        <v/>
      </c>
      <c r="L123" s="23">
        <f>IF(OR($F123="",$K123=""),"",$F123-$K123)</f>
        <v/>
      </c>
      <c r="M123" s="20" t="n"/>
      <c r="N123" s="18">
        <f>IF($M123="","",IFERROR(VLOOKUP(IFERROR(VLOOKUP(IF(ISNUMBER(FIND(" – ",$M123)),LEFT($M123,FIND(" – ",$M123)-1),$M123),ProdTbl,5,0),""),BasketTbl,2,0),"کد ناشناخته"))</f>
        <v/>
      </c>
      <c r="O123" s="18">
        <f>IF($M123="","",IFERROR(VLOOKUP(IF(ISNUMBER(FIND(" – ",$M123)),LEFT($M123,FIND(" – ",$M123)-1),$M123),ProdTbl,3,0),"کد ناشناخته"))</f>
        <v/>
      </c>
      <c r="P123" s="22" t="n"/>
      <c r="Q123" s="21" t="n"/>
      <c r="R123" s="20" t="n"/>
      <c r="S123" s="18">
        <f>IF($R123="","",IFERROR(VLOOKUP(IFERROR(VLOOKUP(IF(ISNUMBER(FIND(" – ",$R123)),LEFT($R123,FIND(" – ",$R123)-1),$R123),ProdTbl,5,0),""),BasketTbl,2,0),"کد ناشناخته"))</f>
        <v/>
      </c>
      <c r="T123" s="18">
        <f>IF($R123="","",IFERROR(VLOOKUP(IF(ISNUMBER(FIND(" – ",$R123)),LEFT($R123,FIND(" – ",$R123)-1),$R123),ProdTbl,3,0),"کد ناشناخته"))</f>
        <v/>
      </c>
      <c r="U123" s="22" t="n"/>
      <c r="V123" s="21" t="n"/>
      <c r="W123" s="20" t="n"/>
      <c r="X123" s="18">
        <f>IF($W123="","",IFERROR(VLOOKUP(IFERROR(VLOOKUP(IF(ISNUMBER(FIND(" – ",$W123)),LEFT($W123,FIND(" – ",$W123)-1),$W123),ProdTbl,5,0),""),BasketTbl,2,0),"کد ناشناخته"))</f>
        <v/>
      </c>
      <c r="Y123" s="18">
        <f>IF($W123="","",IFERROR(VLOOKUP(IF(ISNUMBER(FIND(" – ",$W123)),LEFT($W123,FIND(" – ",$W123)-1),$W123),ProdTbl,3,0),"کد ناشناخته"))</f>
        <v/>
      </c>
      <c r="Z123" s="22" t="n"/>
      <c r="AA123" s="21" t="n"/>
      <c r="AB123" s="20" t="n"/>
      <c r="AC123" s="18">
        <f>IF($AB123="","",IFERROR(VLOOKUP(IFERROR(VLOOKUP(IF(ISNUMBER(FIND(" – ",$AB123)),LEFT($AB123,FIND(" – ",$AB123)-1),$AB123),ProdTbl,5,0),""),BasketTbl,2,0),"کد ناشناخته"))</f>
        <v/>
      </c>
      <c r="AD123" s="18">
        <f>IF($AB123="","",IFERROR(VLOOKUP(IF(ISNUMBER(FIND(" – ",$AB123)),LEFT($AB123,FIND(" – ",$AB123)-1),$AB123),ProdTbl,3,0),"کد ناشناخته"))</f>
        <v/>
      </c>
      <c r="AE123" s="22" t="n"/>
      <c r="AF123" s="21" t="n"/>
      <c r="AG123" s="20" t="n"/>
      <c r="AH123" s="18">
        <f>IF($AG123="","",IFERROR(VLOOKUP(IFERROR(VLOOKUP(IF(ISNUMBER(FIND(" – ",$AG123)),LEFT($AG123,FIND(" – ",$AG123)-1),$AG123),ProdTbl,5,0),""),BasketTbl,2,0),"کد ناشناخته"))</f>
        <v/>
      </c>
      <c r="AI123" s="18">
        <f>IF($AG123="","",IFERROR(VLOOKUP(IF(ISNUMBER(FIND(" – ",$AG123)),LEFT($AG123,FIND(" – ",$AG123)-1),$AG123),ProdTbl,3,0),"کد ناشناخته"))</f>
        <v/>
      </c>
      <c r="AJ123" s="22" t="n"/>
      <c r="AK123" s="21" t="n"/>
      <c r="AL123" s="20" t="n"/>
      <c r="AM123" s="18">
        <f>IF($AL123="","",IFERROR(VLOOKUP(IFERROR(VLOOKUP(IF(ISNUMBER(FIND(" – ",$AL123)),LEFT($AL123,FIND(" – ",$AL123)-1),$AL123),ProdTbl,5,0),""),BasketTbl,2,0),"کد ناشناخته"))</f>
        <v/>
      </c>
      <c r="AN123" s="18">
        <f>IF($AL123="","",IFERROR(VLOOKUP(IF(ISNUMBER(FIND(" – ",$AL123)),LEFT($AL123,FIND(" – ",$AL123)-1),$AL123),ProdTbl,3,0),"کد ناشناخته"))</f>
        <v/>
      </c>
      <c r="AO123" s="22" t="n"/>
      <c r="AP123" s="21" t="n"/>
      <c r="AQ123" s="20" t="n"/>
      <c r="AR123" s="18">
        <f>IF($AQ123="","",IFERROR(VLOOKUP(IFERROR(VLOOKUP(IF(ISNUMBER(FIND(" – ",$AQ123)),LEFT($AQ123,FIND(" – ",$AQ123)-1),$AQ123),ProdTbl,5,0),""),BasketTbl,2,0),"کد ناشناخته"))</f>
        <v/>
      </c>
      <c r="AS123" s="18">
        <f>IF($AQ123="","",IFERROR(VLOOKUP(IF(ISNUMBER(FIND(" – ",$AQ123)),LEFT($AQ123,FIND(" – ",$AQ123)-1),$AQ123),ProdTbl,3,0),"کد ناشناخته"))</f>
        <v/>
      </c>
      <c r="AT123" s="22" t="n"/>
      <c r="AU123" s="21" t="n"/>
      <c r="AV123" s="20" t="n"/>
      <c r="AW123" s="18">
        <f>IF($AV123="","",IFERROR(VLOOKUP(IFERROR(VLOOKUP(IF(ISNUMBER(FIND(" – ",$AV123)),LEFT($AV123,FIND(" – ",$AV123)-1),$AV123),ProdTbl,5,0),""),BasketTbl,2,0),"کد ناشناخته"))</f>
        <v/>
      </c>
      <c r="AX123" s="18">
        <f>IF($AV123="","",IFERROR(VLOOKUP(IF(ISNUMBER(FIND(" – ",$AV123)),LEFT($AV123,FIND(" – ",$AV123)-1),$AV123),ProdTbl,3,0),"کد ناشناخته"))</f>
        <v/>
      </c>
      <c r="AY123" s="22" t="n"/>
      <c r="AZ123" s="21" t="n"/>
      <c r="BA123" s="20" t="n"/>
      <c r="BB123" s="18">
        <f>IF($BA123="","",IFERROR(VLOOKUP(IFERROR(VLOOKUP(IF(ISNUMBER(FIND(" – ",$BA123)),LEFT($BA123,FIND(" – ",$BA123)-1),$BA123),ProdTbl,5,0),""),BasketTbl,2,0),"کد ناشناخته"))</f>
        <v/>
      </c>
      <c r="BC123" s="18">
        <f>IF($BA123="","",IFERROR(VLOOKUP(IF(ISNUMBER(FIND(" – ",$BA123)),LEFT($BA123,FIND(" – ",$BA123)-1),$BA123),ProdTbl,3,0),"کد ناشناخته"))</f>
        <v/>
      </c>
      <c r="BD123" s="22" t="n"/>
      <c r="BE123" s="21" t="n"/>
      <c r="BF123" s="20" t="n"/>
      <c r="BG123" s="18">
        <f>IF($BF123="","",IFERROR(VLOOKUP(IFERROR(VLOOKUP(IF(ISNUMBER(FIND(" – ",$BF123)),LEFT($BF123,FIND(" – ",$BF123)-1),$BF123),ProdTbl,5,0),""),BasketTbl,2,0),"کد ناشناخته"))</f>
        <v/>
      </c>
      <c r="BH123" s="18">
        <f>IF($BF123="","",IFERROR(VLOOKUP(IF(ISNUMBER(FIND(" – ",$BF123)),LEFT($BF123,FIND(" – ",$BF123)-1),$BF123),ProdTbl,3,0),"کد ناشناخته"))</f>
        <v/>
      </c>
      <c r="BI123" s="22" t="n"/>
      <c r="BJ123" s="21" t="n"/>
      <c r="BK123" s="20" t="n"/>
      <c r="BL123" s="18">
        <f>IF($BK123="","",IFERROR(VLOOKUP(IFERROR(VLOOKUP(IF(ISNUMBER(FIND(" – ",$BK123)),LEFT($BK123,FIND(" – ",$BK123)-1),$BK123),ProdTbl,5,0),""),BasketTbl,2,0),"کد ناشناخته"))</f>
        <v/>
      </c>
      <c r="BM123" s="18">
        <f>IF($BK123="","",IFERROR(VLOOKUP(IF(ISNUMBER(FIND(" – ",$BK123)),LEFT($BK123,FIND(" – ",$BK123)-1),$BK123),ProdTbl,3,0),"کد ناشناخته"))</f>
        <v/>
      </c>
      <c r="BN123" s="22" t="n"/>
      <c r="BO123" s="21" t="n"/>
      <c r="BP123" s="20" t="n"/>
      <c r="BQ123" s="18">
        <f>IF($BP123="","",IFERROR(VLOOKUP(IFERROR(VLOOKUP(IF(ISNUMBER(FIND(" – ",$BP123)),LEFT($BP123,FIND(" – ",$BP123)-1),$BP123),ProdTbl,5,0),""),BasketTbl,2,0),"کد ناشناخته"))</f>
        <v/>
      </c>
      <c r="BR123" s="18">
        <f>IF($BP123="","",IFERROR(VLOOKUP(IF(ISNUMBER(FIND(" – ",$BP123)),LEFT($BP123,FIND(" – ",$BP123)-1),$BP123),ProdTbl,3,0),"کد ناشناخته"))</f>
        <v/>
      </c>
      <c r="BS123" s="22" t="n"/>
      <c r="BT123" s="21" t="n"/>
      <c r="BU123" s="20" t="n"/>
      <c r="BV123" s="18">
        <f>IF($BU123="","",IFERROR(VLOOKUP(IFERROR(VLOOKUP(IF(ISNUMBER(FIND(" – ",$BU123)),LEFT($BU123,FIND(" – ",$BU123)-1),$BU123),ProdTbl,5,0),""),BasketTbl,2,0),"کد ناشناخته"))</f>
        <v/>
      </c>
      <c r="BW123" s="18">
        <f>IF($BU123="","",IFERROR(VLOOKUP(IF(ISNUMBER(FIND(" – ",$BU123)),LEFT($BU123,FIND(" – ",$BU123)-1),$BU123),ProdTbl,3,0),"کد ناشناخته"))</f>
        <v/>
      </c>
      <c r="BX123" s="22" t="n"/>
      <c r="BY123" s="21" t="n"/>
      <c r="BZ123" s="20" t="n"/>
      <c r="CA123" s="18">
        <f>IF($BZ123="","",IFERROR(VLOOKUP(IFERROR(VLOOKUP(IF(ISNUMBER(FIND(" – ",$BZ123)),LEFT($BZ123,FIND(" – ",$BZ123)-1),$BZ123),ProdTbl,5,0),""),BasketTbl,2,0),"کد ناشناخته"))</f>
        <v/>
      </c>
      <c r="CB123" s="18">
        <f>IF($BZ123="","",IFERROR(VLOOKUP(IF(ISNUMBER(FIND(" – ",$BZ123)),LEFT($BZ123,FIND(" – ",$BZ123)-1),$BZ123),ProdTbl,3,0),"کد ناشناخته"))</f>
        <v/>
      </c>
      <c r="CC123" s="22" t="n"/>
      <c r="CD123" s="21" t="n"/>
      <c r="CE123" s="20" t="n"/>
      <c r="CF123" s="18">
        <f>IF($CE123="","",IFERROR(VLOOKUP(IFERROR(VLOOKUP(IF(ISNUMBER(FIND(" – ",$CE123)),LEFT($CE123,FIND(" – ",$CE123)-1),$CE123),ProdTbl,5,0),""),BasketTbl,2,0),"کد ناشناخته"))</f>
        <v/>
      </c>
      <c r="CG123" s="18">
        <f>IF($CE123="","",IFERROR(VLOOKUP(IF(ISNUMBER(FIND(" – ",$CE123)),LEFT($CE123,FIND(" – ",$CE123)-1),$CE123),ProdTbl,3,0),"کد ناشناخته"))</f>
        <v/>
      </c>
      <c r="CH123" s="22" t="n"/>
      <c r="CI123" s="21" t="n"/>
    </row>
    <row r="124">
      <c r="A124" s="18">
        <f>IF($B124="","",COUNTA($B$10:$B124))</f>
        <v/>
      </c>
      <c r="B124" s="19" t="n"/>
      <c r="C124" s="20" t="n"/>
      <c r="D124" s="19" t="n"/>
      <c r="E124" s="18">
        <f>IF($D124="","",IFERROR(VLOOKUP(IF(ISNUMBER(FIND(" – ",$D124)),LEFT($D124,FIND(" – ",$D124)-1),$D124),SellerTbl,2,0),"کد ناشناخته"))</f>
        <v/>
      </c>
      <c r="F124" s="21" t="n"/>
      <c r="G124" s="21" t="n"/>
      <c r="H124" s="22" t="n"/>
      <c r="I124" s="23">
        <f>IF(OR($F124="",$G124=""),"",$F124-$G124)</f>
        <v/>
      </c>
      <c r="J124" s="18">
        <f>IF($I124="","",IF(ABS($I124)&lt;=0.01*$F124,"√","×"))</f>
        <v/>
      </c>
      <c r="K124" s="23">
        <f>IF(COUNT($Q124,$V124,$AA124,$AF124,$AK124,$AP124,$AU124,$AZ124,$BE124,$BJ124,$BO124,$BT124,$BY124,$CD124,$CI124)=0,"",SUM($Q124,$V124,$AA124,$AF124,$AK124,$AP124,$AU124,$AZ124,$BE124,$BJ124,$BO124,$BT124,$BY124,$CD124,$CI124))</f>
        <v/>
      </c>
      <c r="L124" s="23">
        <f>IF(OR($F124="",$K124=""),"",$F124-$K124)</f>
        <v/>
      </c>
      <c r="M124" s="20" t="n"/>
      <c r="N124" s="18">
        <f>IF($M124="","",IFERROR(VLOOKUP(IFERROR(VLOOKUP(IF(ISNUMBER(FIND(" – ",$M124)),LEFT($M124,FIND(" – ",$M124)-1),$M124),ProdTbl,5,0),""),BasketTbl,2,0),"کد ناشناخته"))</f>
        <v/>
      </c>
      <c r="O124" s="18">
        <f>IF($M124="","",IFERROR(VLOOKUP(IF(ISNUMBER(FIND(" – ",$M124)),LEFT($M124,FIND(" – ",$M124)-1),$M124),ProdTbl,3,0),"کد ناشناخته"))</f>
        <v/>
      </c>
      <c r="P124" s="22" t="n"/>
      <c r="Q124" s="21" t="n"/>
      <c r="R124" s="20" t="n"/>
      <c r="S124" s="18">
        <f>IF($R124="","",IFERROR(VLOOKUP(IFERROR(VLOOKUP(IF(ISNUMBER(FIND(" – ",$R124)),LEFT($R124,FIND(" – ",$R124)-1),$R124),ProdTbl,5,0),""),BasketTbl,2,0),"کد ناشناخته"))</f>
        <v/>
      </c>
      <c r="T124" s="18">
        <f>IF($R124="","",IFERROR(VLOOKUP(IF(ISNUMBER(FIND(" – ",$R124)),LEFT($R124,FIND(" – ",$R124)-1),$R124),ProdTbl,3,0),"کد ناشناخته"))</f>
        <v/>
      </c>
      <c r="U124" s="22" t="n"/>
      <c r="V124" s="21" t="n"/>
      <c r="W124" s="20" t="n"/>
      <c r="X124" s="18">
        <f>IF($W124="","",IFERROR(VLOOKUP(IFERROR(VLOOKUP(IF(ISNUMBER(FIND(" – ",$W124)),LEFT($W124,FIND(" – ",$W124)-1),$W124),ProdTbl,5,0),""),BasketTbl,2,0),"کد ناشناخته"))</f>
        <v/>
      </c>
      <c r="Y124" s="18">
        <f>IF($W124="","",IFERROR(VLOOKUP(IF(ISNUMBER(FIND(" – ",$W124)),LEFT($W124,FIND(" – ",$W124)-1),$W124),ProdTbl,3,0),"کد ناشناخته"))</f>
        <v/>
      </c>
      <c r="Z124" s="22" t="n"/>
      <c r="AA124" s="21" t="n"/>
      <c r="AB124" s="20" t="n"/>
      <c r="AC124" s="18">
        <f>IF($AB124="","",IFERROR(VLOOKUP(IFERROR(VLOOKUP(IF(ISNUMBER(FIND(" – ",$AB124)),LEFT($AB124,FIND(" – ",$AB124)-1),$AB124),ProdTbl,5,0),""),BasketTbl,2,0),"کد ناشناخته"))</f>
        <v/>
      </c>
      <c r="AD124" s="18">
        <f>IF($AB124="","",IFERROR(VLOOKUP(IF(ISNUMBER(FIND(" – ",$AB124)),LEFT($AB124,FIND(" – ",$AB124)-1),$AB124),ProdTbl,3,0),"کد ناشناخته"))</f>
        <v/>
      </c>
      <c r="AE124" s="22" t="n"/>
      <c r="AF124" s="21" t="n"/>
      <c r="AG124" s="20" t="n"/>
      <c r="AH124" s="18">
        <f>IF($AG124="","",IFERROR(VLOOKUP(IFERROR(VLOOKUP(IF(ISNUMBER(FIND(" – ",$AG124)),LEFT($AG124,FIND(" – ",$AG124)-1),$AG124),ProdTbl,5,0),""),BasketTbl,2,0),"کد ناشناخته"))</f>
        <v/>
      </c>
      <c r="AI124" s="18">
        <f>IF($AG124="","",IFERROR(VLOOKUP(IF(ISNUMBER(FIND(" – ",$AG124)),LEFT($AG124,FIND(" – ",$AG124)-1),$AG124),ProdTbl,3,0),"کد ناشناخته"))</f>
        <v/>
      </c>
      <c r="AJ124" s="22" t="n"/>
      <c r="AK124" s="21" t="n"/>
      <c r="AL124" s="20" t="n"/>
      <c r="AM124" s="18">
        <f>IF($AL124="","",IFERROR(VLOOKUP(IFERROR(VLOOKUP(IF(ISNUMBER(FIND(" – ",$AL124)),LEFT($AL124,FIND(" – ",$AL124)-1),$AL124),ProdTbl,5,0),""),BasketTbl,2,0),"کد ناشناخته"))</f>
        <v/>
      </c>
      <c r="AN124" s="18">
        <f>IF($AL124="","",IFERROR(VLOOKUP(IF(ISNUMBER(FIND(" – ",$AL124)),LEFT($AL124,FIND(" – ",$AL124)-1),$AL124),ProdTbl,3,0),"کد ناشناخته"))</f>
        <v/>
      </c>
      <c r="AO124" s="22" t="n"/>
      <c r="AP124" s="21" t="n"/>
      <c r="AQ124" s="20" t="n"/>
      <c r="AR124" s="18">
        <f>IF($AQ124="","",IFERROR(VLOOKUP(IFERROR(VLOOKUP(IF(ISNUMBER(FIND(" – ",$AQ124)),LEFT($AQ124,FIND(" – ",$AQ124)-1),$AQ124),ProdTbl,5,0),""),BasketTbl,2,0),"کد ناشناخته"))</f>
        <v/>
      </c>
      <c r="AS124" s="18">
        <f>IF($AQ124="","",IFERROR(VLOOKUP(IF(ISNUMBER(FIND(" – ",$AQ124)),LEFT($AQ124,FIND(" – ",$AQ124)-1),$AQ124),ProdTbl,3,0),"کد ناشناخته"))</f>
        <v/>
      </c>
      <c r="AT124" s="22" t="n"/>
      <c r="AU124" s="21" t="n"/>
      <c r="AV124" s="20" t="n"/>
      <c r="AW124" s="18">
        <f>IF($AV124="","",IFERROR(VLOOKUP(IFERROR(VLOOKUP(IF(ISNUMBER(FIND(" – ",$AV124)),LEFT($AV124,FIND(" – ",$AV124)-1),$AV124),ProdTbl,5,0),""),BasketTbl,2,0),"کد ناشناخته"))</f>
        <v/>
      </c>
      <c r="AX124" s="18">
        <f>IF($AV124="","",IFERROR(VLOOKUP(IF(ISNUMBER(FIND(" – ",$AV124)),LEFT($AV124,FIND(" – ",$AV124)-1),$AV124),ProdTbl,3,0),"کد ناشناخته"))</f>
        <v/>
      </c>
      <c r="AY124" s="22" t="n"/>
      <c r="AZ124" s="21" t="n"/>
      <c r="BA124" s="20" t="n"/>
      <c r="BB124" s="18">
        <f>IF($BA124="","",IFERROR(VLOOKUP(IFERROR(VLOOKUP(IF(ISNUMBER(FIND(" – ",$BA124)),LEFT($BA124,FIND(" – ",$BA124)-1),$BA124),ProdTbl,5,0),""),BasketTbl,2,0),"کد ناشناخته"))</f>
        <v/>
      </c>
      <c r="BC124" s="18">
        <f>IF($BA124="","",IFERROR(VLOOKUP(IF(ISNUMBER(FIND(" – ",$BA124)),LEFT($BA124,FIND(" – ",$BA124)-1),$BA124),ProdTbl,3,0),"کد ناشناخته"))</f>
        <v/>
      </c>
      <c r="BD124" s="22" t="n"/>
      <c r="BE124" s="21" t="n"/>
      <c r="BF124" s="20" t="n"/>
      <c r="BG124" s="18">
        <f>IF($BF124="","",IFERROR(VLOOKUP(IFERROR(VLOOKUP(IF(ISNUMBER(FIND(" – ",$BF124)),LEFT($BF124,FIND(" – ",$BF124)-1),$BF124),ProdTbl,5,0),""),BasketTbl,2,0),"کد ناشناخته"))</f>
        <v/>
      </c>
      <c r="BH124" s="18">
        <f>IF($BF124="","",IFERROR(VLOOKUP(IF(ISNUMBER(FIND(" – ",$BF124)),LEFT($BF124,FIND(" – ",$BF124)-1),$BF124),ProdTbl,3,0),"کد ناشناخته"))</f>
        <v/>
      </c>
      <c r="BI124" s="22" t="n"/>
      <c r="BJ124" s="21" t="n"/>
      <c r="BK124" s="20" t="n"/>
      <c r="BL124" s="18">
        <f>IF($BK124="","",IFERROR(VLOOKUP(IFERROR(VLOOKUP(IF(ISNUMBER(FIND(" – ",$BK124)),LEFT($BK124,FIND(" – ",$BK124)-1),$BK124),ProdTbl,5,0),""),BasketTbl,2,0),"کد ناشناخته"))</f>
        <v/>
      </c>
      <c r="BM124" s="18">
        <f>IF($BK124="","",IFERROR(VLOOKUP(IF(ISNUMBER(FIND(" – ",$BK124)),LEFT($BK124,FIND(" – ",$BK124)-1),$BK124),ProdTbl,3,0),"کد ناشناخته"))</f>
        <v/>
      </c>
      <c r="BN124" s="22" t="n"/>
      <c r="BO124" s="21" t="n"/>
      <c r="BP124" s="20" t="n"/>
      <c r="BQ124" s="18">
        <f>IF($BP124="","",IFERROR(VLOOKUP(IFERROR(VLOOKUP(IF(ISNUMBER(FIND(" – ",$BP124)),LEFT($BP124,FIND(" – ",$BP124)-1),$BP124),ProdTbl,5,0),""),BasketTbl,2,0),"کد ناشناخته"))</f>
        <v/>
      </c>
      <c r="BR124" s="18">
        <f>IF($BP124="","",IFERROR(VLOOKUP(IF(ISNUMBER(FIND(" – ",$BP124)),LEFT($BP124,FIND(" – ",$BP124)-1),$BP124),ProdTbl,3,0),"کد ناشناخته"))</f>
        <v/>
      </c>
      <c r="BS124" s="22" t="n"/>
      <c r="BT124" s="21" t="n"/>
      <c r="BU124" s="20" t="n"/>
      <c r="BV124" s="18">
        <f>IF($BU124="","",IFERROR(VLOOKUP(IFERROR(VLOOKUP(IF(ISNUMBER(FIND(" – ",$BU124)),LEFT($BU124,FIND(" – ",$BU124)-1),$BU124),ProdTbl,5,0),""),BasketTbl,2,0),"کد ناشناخته"))</f>
        <v/>
      </c>
      <c r="BW124" s="18">
        <f>IF($BU124="","",IFERROR(VLOOKUP(IF(ISNUMBER(FIND(" – ",$BU124)),LEFT($BU124,FIND(" – ",$BU124)-1),$BU124),ProdTbl,3,0),"کد ناشناخته"))</f>
        <v/>
      </c>
      <c r="BX124" s="22" t="n"/>
      <c r="BY124" s="21" t="n"/>
      <c r="BZ124" s="20" t="n"/>
      <c r="CA124" s="18">
        <f>IF($BZ124="","",IFERROR(VLOOKUP(IFERROR(VLOOKUP(IF(ISNUMBER(FIND(" – ",$BZ124)),LEFT($BZ124,FIND(" – ",$BZ124)-1),$BZ124),ProdTbl,5,0),""),BasketTbl,2,0),"کد ناشناخته"))</f>
        <v/>
      </c>
      <c r="CB124" s="18">
        <f>IF($BZ124="","",IFERROR(VLOOKUP(IF(ISNUMBER(FIND(" – ",$BZ124)),LEFT($BZ124,FIND(" – ",$BZ124)-1),$BZ124),ProdTbl,3,0),"کد ناشناخته"))</f>
        <v/>
      </c>
      <c r="CC124" s="22" t="n"/>
      <c r="CD124" s="21" t="n"/>
      <c r="CE124" s="20" t="n"/>
      <c r="CF124" s="18">
        <f>IF($CE124="","",IFERROR(VLOOKUP(IFERROR(VLOOKUP(IF(ISNUMBER(FIND(" – ",$CE124)),LEFT($CE124,FIND(" – ",$CE124)-1),$CE124),ProdTbl,5,0),""),BasketTbl,2,0),"کد ناشناخته"))</f>
        <v/>
      </c>
      <c r="CG124" s="18">
        <f>IF($CE124="","",IFERROR(VLOOKUP(IF(ISNUMBER(FIND(" – ",$CE124)),LEFT($CE124,FIND(" – ",$CE124)-1),$CE124),ProdTbl,3,0),"کد ناشناخته"))</f>
        <v/>
      </c>
      <c r="CH124" s="22" t="n"/>
      <c r="CI124" s="21" t="n"/>
    </row>
    <row r="125">
      <c r="A125" s="18">
        <f>IF($B125="","",COUNTA($B$10:$B125))</f>
        <v/>
      </c>
      <c r="B125" s="19" t="n"/>
      <c r="C125" s="20" t="n"/>
      <c r="D125" s="19" t="n"/>
      <c r="E125" s="18">
        <f>IF($D125="","",IFERROR(VLOOKUP(IF(ISNUMBER(FIND(" – ",$D125)),LEFT($D125,FIND(" – ",$D125)-1),$D125),SellerTbl,2,0),"کد ناشناخته"))</f>
        <v/>
      </c>
      <c r="F125" s="21" t="n"/>
      <c r="G125" s="21" t="n"/>
      <c r="H125" s="22" t="n"/>
      <c r="I125" s="23">
        <f>IF(OR($F125="",$G125=""),"",$F125-$G125)</f>
        <v/>
      </c>
      <c r="J125" s="18">
        <f>IF($I125="","",IF(ABS($I125)&lt;=0.01*$F125,"√","×"))</f>
        <v/>
      </c>
      <c r="K125" s="23">
        <f>IF(COUNT($Q125,$V125,$AA125,$AF125,$AK125,$AP125,$AU125,$AZ125,$BE125,$BJ125,$BO125,$BT125,$BY125,$CD125,$CI125)=0,"",SUM($Q125,$V125,$AA125,$AF125,$AK125,$AP125,$AU125,$AZ125,$BE125,$BJ125,$BO125,$BT125,$BY125,$CD125,$CI125))</f>
        <v/>
      </c>
      <c r="L125" s="23">
        <f>IF(OR($F125="",$K125=""),"",$F125-$K125)</f>
        <v/>
      </c>
      <c r="M125" s="20" t="n"/>
      <c r="N125" s="18">
        <f>IF($M125="","",IFERROR(VLOOKUP(IFERROR(VLOOKUP(IF(ISNUMBER(FIND(" – ",$M125)),LEFT($M125,FIND(" – ",$M125)-1),$M125),ProdTbl,5,0),""),BasketTbl,2,0),"کد ناشناخته"))</f>
        <v/>
      </c>
      <c r="O125" s="18">
        <f>IF($M125="","",IFERROR(VLOOKUP(IF(ISNUMBER(FIND(" – ",$M125)),LEFT($M125,FIND(" – ",$M125)-1),$M125),ProdTbl,3,0),"کد ناشناخته"))</f>
        <v/>
      </c>
      <c r="P125" s="22" t="n"/>
      <c r="Q125" s="21" t="n"/>
      <c r="R125" s="20" t="n"/>
      <c r="S125" s="18">
        <f>IF($R125="","",IFERROR(VLOOKUP(IFERROR(VLOOKUP(IF(ISNUMBER(FIND(" – ",$R125)),LEFT($R125,FIND(" – ",$R125)-1),$R125),ProdTbl,5,0),""),BasketTbl,2,0),"کد ناشناخته"))</f>
        <v/>
      </c>
      <c r="T125" s="18">
        <f>IF($R125="","",IFERROR(VLOOKUP(IF(ISNUMBER(FIND(" – ",$R125)),LEFT($R125,FIND(" – ",$R125)-1),$R125),ProdTbl,3,0),"کد ناشناخته"))</f>
        <v/>
      </c>
      <c r="U125" s="22" t="n"/>
      <c r="V125" s="21" t="n"/>
      <c r="W125" s="20" t="n"/>
      <c r="X125" s="18">
        <f>IF($W125="","",IFERROR(VLOOKUP(IFERROR(VLOOKUP(IF(ISNUMBER(FIND(" – ",$W125)),LEFT($W125,FIND(" – ",$W125)-1),$W125),ProdTbl,5,0),""),BasketTbl,2,0),"کد ناشناخته"))</f>
        <v/>
      </c>
      <c r="Y125" s="18">
        <f>IF($W125="","",IFERROR(VLOOKUP(IF(ISNUMBER(FIND(" – ",$W125)),LEFT($W125,FIND(" – ",$W125)-1),$W125),ProdTbl,3,0),"کد ناشناخته"))</f>
        <v/>
      </c>
      <c r="Z125" s="22" t="n"/>
      <c r="AA125" s="21" t="n"/>
      <c r="AB125" s="20" t="n"/>
      <c r="AC125" s="18">
        <f>IF($AB125="","",IFERROR(VLOOKUP(IFERROR(VLOOKUP(IF(ISNUMBER(FIND(" – ",$AB125)),LEFT($AB125,FIND(" – ",$AB125)-1),$AB125),ProdTbl,5,0),""),BasketTbl,2,0),"کد ناشناخته"))</f>
        <v/>
      </c>
      <c r="AD125" s="18">
        <f>IF($AB125="","",IFERROR(VLOOKUP(IF(ISNUMBER(FIND(" – ",$AB125)),LEFT($AB125,FIND(" – ",$AB125)-1),$AB125),ProdTbl,3,0),"کد ناشناخته"))</f>
        <v/>
      </c>
      <c r="AE125" s="22" t="n"/>
      <c r="AF125" s="21" t="n"/>
      <c r="AG125" s="20" t="n"/>
      <c r="AH125" s="18">
        <f>IF($AG125="","",IFERROR(VLOOKUP(IFERROR(VLOOKUP(IF(ISNUMBER(FIND(" – ",$AG125)),LEFT($AG125,FIND(" – ",$AG125)-1),$AG125),ProdTbl,5,0),""),BasketTbl,2,0),"کد ناشناخته"))</f>
        <v/>
      </c>
      <c r="AI125" s="18">
        <f>IF($AG125="","",IFERROR(VLOOKUP(IF(ISNUMBER(FIND(" – ",$AG125)),LEFT($AG125,FIND(" – ",$AG125)-1),$AG125),ProdTbl,3,0),"کد ناشناخته"))</f>
        <v/>
      </c>
      <c r="AJ125" s="22" t="n"/>
      <c r="AK125" s="21" t="n"/>
      <c r="AL125" s="20" t="n"/>
      <c r="AM125" s="18">
        <f>IF($AL125="","",IFERROR(VLOOKUP(IFERROR(VLOOKUP(IF(ISNUMBER(FIND(" – ",$AL125)),LEFT($AL125,FIND(" – ",$AL125)-1),$AL125),ProdTbl,5,0),""),BasketTbl,2,0),"کد ناشناخته"))</f>
        <v/>
      </c>
      <c r="AN125" s="18">
        <f>IF($AL125="","",IFERROR(VLOOKUP(IF(ISNUMBER(FIND(" – ",$AL125)),LEFT($AL125,FIND(" – ",$AL125)-1),$AL125),ProdTbl,3,0),"کد ناشناخته"))</f>
        <v/>
      </c>
      <c r="AO125" s="22" t="n"/>
      <c r="AP125" s="21" t="n"/>
      <c r="AQ125" s="20" t="n"/>
      <c r="AR125" s="18">
        <f>IF($AQ125="","",IFERROR(VLOOKUP(IFERROR(VLOOKUP(IF(ISNUMBER(FIND(" – ",$AQ125)),LEFT($AQ125,FIND(" – ",$AQ125)-1),$AQ125),ProdTbl,5,0),""),BasketTbl,2,0),"کد ناشناخته"))</f>
        <v/>
      </c>
      <c r="AS125" s="18">
        <f>IF($AQ125="","",IFERROR(VLOOKUP(IF(ISNUMBER(FIND(" – ",$AQ125)),LEFT($AQ125,FIND(" – ",$AQ125)-1),$AQ125),ProdTbl,3,0),"کد ناشناخته"))</f>
        <v/>
      </c>
      <c r="AT125" s="22" t="n"/>
      <c r="AU125" s="21" t="n"/>
      <c r="AV125" s="20" t="n"/>
      <c r="AW125" s="18">
        <f>IF($AV125="","",IFERROR(VLOOKUP(IFERROR(VLOOKUP(IF(ISNUMBER(FIND(" – ",$AV125)),LEFT($AV125,FIND(" – ",$AV125)-1),$AV125),ProdTbl,5,0),""),BasketTbl,2,0),"کد ناشناخته"))</f>
        <v/>
      </c>
      <c r="AX125" s="18">
        <f>IF($AV125="","",IFERROR(VLOOKUP(IF(ISNUMBER(FIND(" – ",$AV125)),LEFT($AV125,FIND(" – ",$AV125)-1),$AV125),ProdTbl,3,0),"کد ناشناخته"))</f>
        <v/>
      </c>
      <c r="AY125" s="22" t="n"/>
      <c r="AZ125" s="21" t="n"/>
      <c r="BA125" s="20" t="n"/>
      <c r="BB125" s="18">
        <f>IF($BA125="","",IFERROR(VLOOKUP(IFERROR(VLOOKUP(IF(ISNUMBER(FIND(" – ",$BA125)),LEFT($BA125,FIND(" – ",$BA125)-1),$BA125),ProdTbl,5,0),""),BasketTbl,2,0),"کد ناشناخته"))</f>
        <v/>
      </c>
      <c r="BC125" s="18">
        <f>IF($BA125="","",IFERROR(VLOOKUP(IF(ISNUMBER(FIND(" – ",$BA125)),LEFT($BA125,FIND(" – ",$BA125)-1),$BA125),ProdTbl,3,0),"کد ناشناخته"))</f>
        <v/>
      </c>
      <c r="BD125" s="22" t="n"/>
      <c r="BE125" s="21" t="n"/>
      <c r="BF125" s="20" t="n"/>
      <c r="BG125" s="18">
        <f>IF($BF125="","",IFERROR(VLOOKUP(IFERROR(VLOOKUP(IF(ISNUMBER(FIND(" – ",$BF125)),LEFT($BF125,FIND(" – ",$BF125)-1),$BF125),ProdTbl,5,0),""),BasketTbl,2,0),"کد ناشناخته"))</f>
        <v/>
      </c>
      <c r="BH125" s="18">
        <f>IF($BF125="","",IFERROR(VLOOKUP(IF(ISNUMBER(FIND(" – ",$BF125)),LEFT($BF125,FIND(" – ",$BF125)-1),$BF125),ProdTbl,3,0),"کد ناشناخته"))</f>
        <v/>
      </c>
      <c r="BI125" s="22" t="n"/>
      <c r="BJ125" s="21" t="n"/>
      <c r="BK125" s="20" t="n"/>
      <c r="BL125" s="18">
        <f>IF($BK125="","",IFERROR(VLOOKUP(IFERROR(VLOOKUP(IF(ISNUMBER(FIND(" – ",$BK125)),LEFT($BK125,FIND(" – ",$BK125)-1),$BK125),ProdTbl,5,0),""),BasketTbl,2,0),"کد ناشناخته"))</f>
        <v/>
      </c>
      <c r="BM125" s="18">
        <f>IF($BK125="","",IFERROR(VLOOKUP(IF(ISNUMBER(FIND(" – ",$BK125)),LEFT($BK125,FIND(" – ",$BK125)-1),$BK125),ProdTbl,3,0),"کد ناشناخته"))</f>
        <v/>
      </c>
      <c r="BN125" s="22" t="n"/>
      <c r="BO125" s="21" t="n"/>
      <c r="BP125" s="20" t="n"/>
      <c r="BQ125" s="18">
        <f>IF($BP125="","",IFERROR(VLOOKUP(IFERROR(VLOOKUP(IF(ISNUMBER(FIND(" – ",$BP125)),LEFT($BP125,FIND(" – ",$BP125)-1),$BP125),ProdTbl,5,0),""),BasketTbl,2,0),"کد ناشناخته"))</f>
        <v/>
      </c>
      <c r="BR125" s="18">
        <f>IF($BP125="","",IFERROR(VLOOKUP(IF(ISNUMBER(FIND(" – ",$BP125)),LEFT($BP125,FIND(" – ",$BP125)-1),$BP125),ProdTbl,3,0),"کد ناشناخته"))</f>
        <v/>
      </c>
      <c r="BS125" s="22" t="n"/>
      <c r="BT125" s="21" t="n"/>
      <c r="BU125" s="20" t="n"/>
      <c r="BV125" s="18">
        <f>IF($BU125="","",IFERROR(VLOOKUP(IFERROR(VLOOKUP(IF(ISNUMBER(FIND(" – ",$BU125)),LEFT($BU125,FIND(" – ",$BU125)-1),$BU125),ProdTbl,5,0),""),BasketTbl,2,0),"کد ناشناخته"))</f>
        <v/>
      </c>
      <c r="BW125" s="18">
        <f>IF($BU125="","",IFERROR(VLOOKUP(IF(ISNUMBER(FIND(" – ",$BU125)),LEFT($BU125,FIND(" – ",$BU125)-1),$BU125),ProdTbl,3,0),"کد ناشناخته"))</f>
        <v/>
      </c>
      <c r="BX125" s="22" t="n"/>
      <c r="BY125" s="21" t="n"/>
      <c r="BZ125" s="20" t="n"/>
      <c r="CA125" s="18">
        <f>IF($BZ125="","",IFERROR(VLOOKUP(IFERROR(VLOOKUP(IF(ISNUMBER(FIND(" – ",$BZ125)),LEFT($BZ125,FIND(" – ",$BZ125)-1),$BZ125),ProdTbl,5,0),""),BasketTbl,2,0),"کد ناشناخته"))</f>
        <v/>
      </c>
      <c r="CB125" s="18">
        <f>IF($BZ125="","",IFERROR(VLOOKUP(IF(ISNUMBER(FIND(" – ",$BZ125)),LEFT($BZ125,FIND(" – ",$BZ125)-1),$BZ125),ProdTbl,3,0),"کد ناشناخته"))</f>
        <v/>
      </c>
      <c r="CC125" s="22" t="n"/>
      <c r="CD125" s="21" t="n"/>
      <c r="CE125" s="20" t="n"/>
      <c r="CF125" s="18">
        <f>IF($CE125="","",IFERROR(VLOOKUP(IFERROR(VLOOKUP(IF(ISNUMBER(FIND(" – ",$CE125)),LEFT($CE125,FIND(" – ",$CE125)-1),$CE125),ProdTbl,5,0),""),BasketTbl,2,0),"کد ناشناخته"))</f>
        <v/>
      </c>
      <c r="CG125" s="18">
        <f>IF($CE125="","",IFERROR(VLOOKUP(IF(ISNUMBER(FIND(" – ",$CE125)),LEFT($CE125,FIND(" – ",$CE125)-1),$CE125),ProdTbl,3,0),"کد ناشناخته"))</f>
        <v/>
      </c>
      <c r="CH125" s="22" t="n"/>
      <c r="CI125" s="21" t="n"/>
    </row>
    <row r="126">
      <c r="A126" s="18">
        <f>IF($B126="","",COUNTA($B$10:$B126))</f>
        <v/>
      </c>
      <c r="B126" s="19" t="n"/>
      <c r="C126" s="20" t="n"/>
      <c r="D126" s="19" t="n"/>
      <c r="E126" s="18">
        <f>IF($D126="","",IFERROR(VLOOKUP(IF(ISNUMBER(FIND(" – ",$D126)),LEFT($D126,FIND(" – ",$D126)-1),$D126),SellerTbl,2,0),"کد ناشناخته"))</f>
        <v/>
      </c>
      <c r="F126" s="21" t="n"/>
      <c r="G126" s="21" t="n"/>
      <c r="H126" s="22" t="n"/>
      <c r="I126" s="23">
        <f>IF(OR($F126="",$G126=""),"",$F126-$G126)</f>
        <v/>
      </c>
      <c r="J126" s="18">
        <f>IF($I126="","",IF(ABS($I126)&lt;=0.01*$F126,"√","×"))</f>
        <v/>
      </c>
      <c r="K126" s="23">
        <f>IF(COUNT($Q126,$V126,$AA126,$AF126,$AK126,$AP126,$AU126,$AZ126,$BE126,$BJ126,$BO126,$BT126,$BY126,$CD126,$CI126)=0,"",SUM($Q126,$V126,$AA126,$AF126,$AK126,$AP126,$AU126,$AZ126,$BE126,$BJ126,$BO126,$BT126,$BY126,$CD126,$CI126))</f>
        <v/>
      </c>
      <c r="L126" s="23">
        <f>IF(OR($F126="",$K126=""),"",$F126-$K126)</f>
        <v/>
      </c>
      <c r="M126" s="20" t="n"/>
      <c r="N126" s="18">
        <f>IF($M126="","",IFERROR(VLOOKUP(IFERROR(VLOOKUP(IF(ISNUMBER(FIND(" – ",$M126)),LEFT($M126,FIND(" – ",$M126)-1),$M126),ProdTbl,5,0),""),BasketTbl,2,0),"کد ناشناخته"))</f>
        <v/>
      </c>
      <c r="O126" s="18">
        <f>IF($M126="","",IFERROR(VLOOKUP(IF(ISNUMBER(FIND(" – ",$M126)),LEFT($M126,FIND(" – ",$M126)-1),$M126),ProdTbl,3,0),"کد ناشناخته"))</f>
        <v/>
      </c>
      <c r="P126" s="22" t="n"/>
      <c r="Q126" s="21" t="n"/>
      <c r="R126" s="20" t="n"/>
      <c r="S126" s="18">
        <f>IF($R126="","",IFERROR(VLOOKUP(IFERROR(VLOOKUP(IF(ISNUMBER(FIND(" – ",$R126)),LEFT($R126,FIND(" – ",$R126)-1),$R126),ProdTbl,5,0),""),BasketTbl,2,0),"کد ناشناخته"))</f>
        <v/>
      </c>
      <c r="T126" s="18">
        <f>IF($R126="","",IFERROR(VLOOKUP(IF(ISNUMBER(FIND(" – ",$R126)),LEFT($R126,FIND(" – ",$R126)-1),$R126),ProdTbl,3,0),"کد ناشناخته"))</f>
        <v/>
      </c>
      <c r="U126" s="22" t="n"/>
      <c r="V126" s="21" t="n"/>
      <c r="W126" s="20" t="n"/>
      <c r="X126" s="18">
        <f>IF($W126="","",IFERROR(VLOOKUP(IFERROR(VLOOKUP(IF(ISNUMBER(FIND(" – ",$W126)),LEFT($W126,FIND(" – ",$W126)-1),$W126),ProdTbl,5,0),""),BasketTbl,2,0),"کد ناشناخته"))</f>
        <v/>
      </c>
      <c r="Y126" s="18">
        <f>IF($W126="","",IFERROR(VLOOKUP(IF(ISNUMBER(FIND(" – ",$W126)),LEFT($W126,FIND(" – ",$W126)-1),$W126),ProdTbl,3,0),"کد ناشناخته"))</f>
        <v/>
      </c>
      <c r="Z126" s="22" t="n"/>
      <c r="AA126" s="21" t="n"/>
      <c r="AB126" s="20" t="n"/>
      <c r="AC126" s="18">
        <f>IF($AB126="","",IFERROR(VLOOKUP(IFERROR(VLOOKUP(IF(ISNUMBER(FIND(" – ",$AB126)),LEFT($AB126,FIND(" – ",$AB126)-1),$AB126),ProdTbl,5,0),""),BasketTbl,2,0),"کد ناشناخته"))</f>
        <v/>
      </c>
      <c r="AD126" s="18">
        <f>IF($AB126="","",IFERROR(VLOOKUP(IF(ISNUMBER(FIND(" – ",$AB126)),LEFT($AB126,FIND(" – ",$AB126)-1),$AB126),ProdTbl,3,0),"کد ناشناخته"))</f>
        <v/>
      </c>
      <c r="AE126" s="22" t="n"/>
      <c r="AF126" s="21" t="n"/>
      <c r="AG126" s="20" t="n"/>
      <c r="AH126" s="18">
        <f>IF($AG126="","",IFERROR(VLOOKUP(IFERROR(VLOOKUP(IF(ISNUMBER(FIND(" – ",$AG126)),LEFT($AG126,FIND(" – ",$AG126)-1),$AG126),ProdTbl,5,0),""),BasketTbl,2,0),"کد ناشناخته"))</f>
        <v/>
      </c>
      <c r="AI126" s="18">
        <f>IF($AG126="","",IFERROR(VLOOKUP(IF(ISNUMBER(FIND(" – ",$AG126)),LEFT($AG126,FIND(" – ",$AG126)-1),$AG126),ProdTbl,3,0),"کد ناشناخته"))</f>
        <v/>
      </c>
      <c r="AJ126" s="22" t="n"/>
      <c r="AK126" s="21" t="n"/>
      <c r="AL126" s="20" t="n"/>
      <c r="AM126" s="18">
        <f>IF($AL126="","",IFERROR(VLOOKUP(IFERROR(VLOOKUP(IF(ISNUMBER(FIND(" – ",$AL126)),LEFT($AL126,FIND(" – ",$AL126)-1),$AL126),ProdTbl,5,0),""),BasketTbl,2,0),"کد ناشناخته"))</f>
        <v/>
      </c>
      <c r="AN126" s="18">
        <f>IF($AL126="","",IFERROR(VLOOKUP(IF(ISNUMBER(FIND(" – ",$AL126)),LEFT($AL126,FIND(" – ",$AL126)-1),$AL126),ProdTbl,3,0),"کد ناشناخته"))</f>
        <v/>
      </c>
      <c r="AO126" s="22" t="n"/>
      <c r="AP126" s="21" t="n"/>
      <c r="AQ126" s="20" t="n"/>
      <c r="AR126" s="18">
        <f>IF($AQ126="","",IFERROR(VLOOKUP(IFERROR(VLOOKUP(IF(ISNUMBER(FIND(" – ",$AQ126)),LEFT($AQ126,FIND(" – ",$AQ126)-1),$AQ126),ProdTbl,5,0),""),BasketTbl,2,0),"کد ناشناخته"))</f>
        <v/>
      </c>
      <c r="AS126" s="18">
        <f>IF($AQ126="","",IFERROR(VLOOKUP(IF(ISNUMBER(FIND(" – ",$AQ126)),LEFT($AQ126,FIND(" – ",$AQ126)-1),$AQ126),ProdTbl,3,0),"کد ناشناخته"))</f>
        <v/>
      </c>
      <c r="AT126" s="22" t="n"/>
      <c r="AU126" s="21" t="n"/>
      <c r="AV126" s="20" t="n"/>
      <c r="AW126" s="18">
        <f>IF($AV126="","",IFERROR(VLOOKUP(IFERROR(VLOOKUP(IF(ISNUMBER(FIND(" – ",$AV126)),LEFT($AV126,FIND(" – ",$AV126)-1),$AV126),ProdTbl,5,0),""),BasketTbl,2,0),"کد ناشناخته"))</f>
        <v/>
      </c>
      <c r="AX126" s="18">
        <f>IF($AV126="","",IFERROR(VLOOKUP(IF(ISNUMBER(FIND(" – ",$AV126)),LEFT($AV126,FIND(" – ",$AV126)-1),$AV126),ProdTbl,3,0),"کد ناشناخته"))</f>
        <v/>
      </c>
      <c r="AY126" s="22" t="n"/>
      <c r="AZ126" s="21" t="n"/>
      <c r="BA126" s="20" t="n"/>
      <c r="BB126" s="18">
        <f>IF($BA126="","",IFERROR(VLOOKUP(IFERROR(VLOOKUP(IF(ISNUMBER(FIND(" – ",$BA126)),LEFT($BA126,FIND(" – ",$BA126)-1),$BA126),ProdTbl,5,0),""),BasketTbl,2,0),"کد ناشناخته"))</f>
        <v/>
      </c>
      <c r="BC126" s="18">
        <f>IF($BA126="","",IFERROR(VLOOKUP(IF(ISNUMBER(FIND(" – ",$BA126)),LEFT($BA126,FIND(" – ",$BA126)-1),$BA126),ProdTbl,3,0),"کد ناشناخته"))</f>
        <v/>
      </c>
      <c r="BD126" s="22" t="n"/>
      <c r="BE126" s="21" t="n"/>
      <c r="BF126" s="20" t="n"/>
      <c r="BG126" s="18">
        <f>IF($BF126="","",IFERROR(VLOOKUP(IFERROR(VLOOKUP(IF(ISNUMBER(FIND(" – ",$BF126)),LEFT($BF126,FIND(" – ",$BF126)-1),$BF126),ProdTbl,5,0),""),BasketTbl,2,0),"کد ناشناخته"))</f>
        <v/>
      </c>
      <c r="BH126" s="18">
        <f>IF($BF126="","",IFERROR(VLOOKUP(IF(ISNUMBER(FIND(" – ",$BF126)),LEFT($BF126,FIND(" – ",$BF126)-1),$BF126),ProdTbl,3,0),"کد ناشناخته"))</f>
        <v/>
      </c>
      <c r="BI126" s="22" t="n"/>
      <c r="BJ126" s="21" t="n"/>
      <c r="BK126" s="20" t="n"/>
      <c r="BL126" s="18">
        <f>IF($BK126="","",IFERROR(VLOOKUP(IFERROR(VLOOKUP(IF(ISNUMBER(FIND(" – ",$BK126)),LEFT($BK126,FIND(" – ",$BK126)-1),$BK126),ProdTbl,5,0),""),BasketTbl,2,0),"کد ناشناخته"))</f>
        <v/>
      </c>
      <c r="BM126" s="18">
        <f>IF($BK126="","",IFERROR(VLOOKUP(IF(ISNUMBER(FIND(" – ",$BK126)),LEFT($BK126,FIND(" – ",$BK126)-1),$BK126),ProdTbl,3,0),"کد ناشناخته"))</f>
        <v/>
      </c>
      <c r="BN126" s="22" t="n"/>
      <c r="BO126" s="21" t="n"/>
      <c r="BP126" s="20" t="n"/>
      <c r="BQ126" s="18">
        <f>IF($BP126="","",IFERROR(VLOOKUP(IFERROR(VLOOKUP(IF(ISNUMBER(FIND(" – ",$BP126)),LEFT($BP126,FIND(" – ",$BP126)-1),$BP126),ProdTbl,5,0),""),BasketTbl,2,0),"کد ناشناخته"))</f>
        <v/>
      </c>
      <c r="BR126" s="18">
        <f>IF($BP126="","",IFERROR(VLOOKUP(IF(ISNUMBER(FIND(" – ",$BP126)),LEFT($BP126,FIND(" – ",$BP126)-1),$BP126),ProdTbl,3,0),"کد ناشناخته"))</f>
        <v/>
      </c>
      <c r="BS126" s="22" t="n"/>
      <c r="BT126" s="21" t="n"/>
      <c r="BU126" s="20" t="n"/>
      <c r="BV126" s="18">
        <f>IF($BU126="","",IFERROR(VLOOKUP(IFERROR(VLOOKUP(IF(ISNUMBER(FIND(" – ",$BU126)),LEFT($BU126,FIND(" – ",$BU126)-1),$BU126),ProdTbl,5,0),""),BasketTbl,2,0),"کد ناشناخته"))</f>
        <v/>
      </c>
      <c r="BW126" s="18">
        <f>IF($BU126="","",IFERROR(VLOOKUP(IF(ISNUMBER(FIND(" – ",$BU126)),LEFT($BU126,FIND(" – ",$BU126)-1),$BU126),ProdTbl,3,0),"کد ناشناخته"))</f>
        <v/>
      </c>
      <c r="BX126" s="22" t="n"/>
      <c r="BY126" s="21" t="n"/>
      <c r="BZ126" s="20" t="n"/>
      <c r="CA126" s="18">
        <f>IF($BZ126="","",IFERROR(VLOOKUP(IFERROR(VLOOKUP(IF(ISNUMBER(FIND(" – ",$BZ126)),LEFT($BZ126,FIND(" – ",$BZ126)-1),$BZ126),ProdTbl,5,0),""),BasketTbl,2,0),"کد ناشناخته"))</f>
        <v/>
      </c>
      <c r="CB126" s="18">
        <f>IF($BZ126="","",IFERROR(VLOOKUP(IF(ISNUMBER(FIND(" – ",$BZ126)),LEFT($BZ126,FIND(" – ",$BZ126)-1),$BZ126),ProdTbl,3,0),"کد ناشناخته"))</f>
        <v/>
      </c>
      <c r="CC126" s="22" t="n"/>
      <c r="CD126" s="21" t="n"/>
      <c r="CE126" s="20" t="n"/>
      <c r="CF126" s="18">
        <f>IF($CE126="","",IFERROR(VLOOKUP(IFERROR(VLOOKUP(IF(ISNUMBER(FIND(" – ",$CE126)),LEFT($CE126,FIND(" – ",$CE126)-1),$CE126),ProdTbl,5,0),""),BasketTbl,2,0),"کد ناشناخته"))</f>
        <v/>
      </c>
      <c r="CG126" s="18">
        <f>IF($CE126="","",IFERROR(VLOOKUP(IF(ISNUMBER(FIND(" – ",$CE126)),LEFT($CE126,FIND(" – ",$CE126)-1),$CE126),ProdTbl,3,0),"کد ناشناخته"))</f>
        <v/>
      </c>
      <c r="CH126" s="22" t="n"/>
      <c r="CI126" s="21" t="n"/>
    </row>
    <row r="127">
      <c r="A127" s="18">
        <f>IF($B127="","",COUNTA($B$10:$B127))</f>
        <v/>
      </c>
      <c r="B127" s="19" t="n"/>
      <c r="C127" s="20" t="n"/>
      <c r="D127" s="19" t="n"/>
      <c r="E127" s="18">
        <f>IF($D127="","",IFERROR(VLOOKUP(IF(ISNUMBER(FIND(" – ",$D127)),LEFT($D127,FIND(" – ",$D127)-1),$D127),SellerTbl,2,0),"کد ناشناخته"))</f>
        <v/>
      </c>
      <c r="F127" s="21" t="n"/>
      <c r="G127" s="21" t="n"/>
      <c r="H127" s="22" t="n"/>
      <c r="I127" s="23">
        <f>IF(OR($F127="",$G127=""),"",$F127-$G127)</f>
        <v/>
      </c>
      <c r="J127" s="18">
        <f>IF($I127="","",IF(ABS($I127)&lt;=0.01*$F127,"√","×"))</f>
        <v/>
      </c>
      <c r="K127" s="23">
        <f>IF(COUNT($Q127,$V127,$AA127,$AF127,$AK127,$AP127,$AU127,$AZ127,$BE127,$BJ127,$BO127,$BT127,$BY127,$CD127,$CI127)=0,"",SUM($Q127,$V127,$AA127,$AF127,$AK127,$AP127,$AU127,$AZ127,$BE127,$BJ127,$BO127,$BT127,$BY127,$CD127,$CI127))</f>
        <v/>
      </c>
      <c r="L127" s="23">
        <f>IF(OR($F127="",$K127=""),"",$F127-$K127)</f>
        <v/>
      </c>
      <c r="M127" s="20" t="n"/>
      <c r="N127" s="18">
        <f>IF($M127="","",IFERROR(VLOOKUP(IFERROR(VLOOKUP(IF(ISNUMBER(FIND(" – ",$M127)),LEFT($M127,FIND(" – ",$M127)-1),$M127),ProdTbl,5,0),""),BasketTbl,2,0),"کد ناشناخته"))</f>
        <v/>
      </c>
      <c r="O127" s="18">
        <f>IF($M127="","",IFERROR(VLOOKUP(IF(ISNUMBER(FIND(" – ",$M127)),LEFT($M127,FIND(" – ",$M127)-1),$M127),ProdTbl,3,0),"کد ناشناخته"))</f>
        <v/>
      </c>
      <c r="P127" s="22" t="n"/>
      <c r="Q127" s="21" t="n"/>
      <c r="R127" s="20" t="n"/>
      <c r="S127" s="18">
        <f>IF($R127="","",IFERROR(VLOOKUP(IFERROR(VLOOKUP(IF(ISNUMBER(FIND(" – ",$R127)),LEFT($R127,FIND(" – ",$R127)-1),$R127),ProdTbl,5,0),""),BasketTbl,2,0),"کد ناشناخته"))</f>
        <v/>
      </c>
      <c r="T127" s="18">
        <f>IF($R127="","",IFERROR(VLOOKUP(IF(ISNUMBER(FIND(" – ",$R127)),LEFT($R127,FIND(" – ",$R127)-1),$R127),ProdTbl,3,0),"کد ناشناخته"))</f>
        <v/>
      </c>
      <c r="U127" s="22" t="n"/>
      <c r="V127" s="21" t="n"/>
      <c r="W127" s="20" t="n"/>
      <c r="X127" s="18">
        <f>IF($W127="","",IFERROR(VLOOKUP(IFERROR(VLOOKUP(IF(ISNUMBER(FIND(" – ",$W127)),LEFT($W127,FIND(" – ",$W127)-1),$W127),ProdTbl,5,0),""),BasketTbl,2,0),"کد ناشناخته"))</f>
        <v/>
      </c>
      <c r="Y127" s="18">
        <f>IF($W127="","",IFERROR(VLOOKUP(IF(ISNUMBER(FIND(" – ",$W127)),LEFT($W127,FIND(" – ",$W127)-1),$W127),ProdTbl,3,0),"کد ناشناخته"))</f>
        <v/>
      </c>
      <c r="Z127" s="22" t="n"/>
      <c r="AA127" s="21" t="n"/>
      <c r="AB127" s="20" t="n"/>
      <c r="AC127" s="18">
        <f>IF($AB127="","",IFERROR(VLOOKUP(IFERROR(VLOOKUP(IF(ISNUMBER(FIND(" – ",$AB127)),LEFT($AB127,FIND(" – ",$AB127)-1),$AB127),ProdTbl,5,0),""),BasketTbl,2,0),"کد ناشناخته"))</f>
        <v/>
      </c>
      <c r="AD127" s="18">
        <f>IF($AB127="","",IFERROR(VLOOKUP(IF(ISNUMBER(FIND(" – ",$AB127)),LEFT($AB127,FIND(" – ",$AB127)-1),$AB127),ProdTbl,3,0),"کد ناشناخته"))</f>
        <v/>
      </c>
      <c r="AE127" s="22" t="n"/>
      <c r="AF127" s="21" t="n"/>
      <c r="AG127" s="20" t="n"/>
      <c r="AH127" s="18">
        <f>IF($AG127="","",IFERROR(VLOOKUP(IFERROR(VLOOKUP(IF(ISNUMBER(FIND(" – ",$AG127)),LEFT($AG127,FIND(" – ",$AG127)-1),$AG127),ProdTbl,5,0),""),BasketTbl,2,0),"کد ناشناخته"))</f>
        <v/>
      </c>
      <c r="AI127" s="18">
        <f>IF($AG127="","",IFERROR(VLOOKUP(IF(ISNUMBER(FIND(" – ",$AG127)),LEFT($AG127,FIND(" – ",$AG127)-1),$AG127),ProdTbl,3,0),"کد ناشناخته"))</f>
        <v/>
      </c>
      <c r="AJ127" s="22" t="n"/>
      <c r="AK127" s="21" t="n"/>
      <c r="AL127" s="20" t="n"/>
      <c r="AM127" s="18">
        <f>IF($AL127="","",IFERROR(VLOOKUP(IFERROR(VLOOKUP(IF(ISNUMBER(FIND(" – ",$AL127)),LEFT($AL127,FIND(" – ",$AL127)-1),$AL127),ProdTbl,5,0),""),BasketTbl,2,0),"کد ناشناخته"))</f>
        <v/>
      </c>
      <c r="AN127" s="18">
        <f>IF($AL127="","",IFERROR(VLOOKUP(IF(ISNUMBER(FIND(" – ",$AL127)),LEFT($AL127,FIND(" – ",$AL127)-1),$AL127),ProdTbl,3,0),"کد ناشناخته"))</f>
        <v/>
      </c>
      <c r="AO127" s="22" t="n"/>
      <c r="AP127" s="21" t="n"/>
      <c r="AQ127" s="20" t="n"/>
      <c r="AR127" s="18">
        <f>IF($AQ127="","",IFERROR(VLOOKUP(IFERROR(VLOOKUP(IF(ISNUMBER(FIND(" – ",$AQ127)),LEFT($AQ127,FIND(" – ",$AQ127)-1),$AQ127),ProdTbl,5,0),""),BasketTbl,2,0),"کد ناشناخته"))</f>
        <v/>
      </c>
      <c r="AS127" s="18">
        <f>IF($AQ127="","",IFERROR(VLOOKUP(IF(ISNUMBER(FIND(" – ",$AQ127)),LEFT($AQ127,FIND(" – ",$AQ127)-1),$AQ127),ProdTbl,3,0),"کد ناشناخته"))</f>
        <v/>
      </c>
      <c r="AT127" s="22" t="n"/>
      <c r="AU127" s="21" t="n"/>
      <c r="AV127" s="20" t="n"/>
      <c r="AW127" s="18">
        <f>IF($AV127="","",IFERROR(VLOOKUP(IFERROR(VLOOKUP(IF(ISNUMBER(FIND(" – ",$AV127)),LEFT($AV127,FIND(" – ",$AV127)-1),$AV127),ProdTbl,5,0),""),BasketTbl,2,0),"کد ناشناخته"))</f>
        <v/>
      </c>
      <c r="AX127" s="18">
        <f>IF($AV127="","",IFERROR(VLOOKUP(IF(ISNUMBER(FIND(" – ",$AV127)),LEFT($AV127,FIND(" – ",$AV127)-1),$AV127),ProdTbl,3,0),"کد ناشناخته"))</f>
        <v/>
      </c>
      <c r="AY127" s="22" t="n"/>
      <c r="AZ127" s="21" t="n"/>
      <c r="BA127" s="20" t="n"/>
      <c r="BB127" s="18">
        <f>IF($BA127="","",IFERROR(VLOOKUP(IFERROR(VLOOKUP(IF(ISNUMBER(FIND(" – ",$BA127)),LEFT($BA127,FIND(" – ",$BA127)-1),$BA127),ProdTbl,5,0),""),BasketTbl,2,0),"کد ناشناخته"))</f>
        <v/>
      </c>
      <c r="BC127" s="18">
        <f>IF($BA127="","",IFERROR(VLOOKUP(IF(ISNUMBER(FIND(" – ",$BA127)),LEFT($BA127,FIND(" – ",$BA127)-1),$BA127),ProdTbl,3,0),"کد ناشناخته"))</f>
        <v/>
      </c>
      <c r="BD127" s="22" t="n"/>
      <c r="BE127" s="21" t="n"/>
      <c r="BF127" s="20" t="n"/>
      <c r="BG127" s="18">
        <f>IF($BF127="","",IFERROR(VLOOKUP(IFERROR(VLOOKUP(IF(ISNUMBER(FIND(" – ",$BF127)),LEFT($BF127,FIND(" – ",$BF127)-1),$BF127),ProdTbl,5,0),""),BasketTbl,2,0),"کد ناشناخته"))</f>
        <v/>
      </c>
      <c r="BH127" s="18">
        <f>IF($BF127="","",IFERROR(VLOOKUP(IF(ISNUMBER(FIND(" – ",$BF127)),LEFT($BF127,FIND(" – ",$BF127)-1),$BF127),ProdTbl,3,0),"کد ناشناخته"))</f>
        <v/>
      </c>
      <c r="BI127" s="22" t="n"/>
      <c r="BJ127" s="21" t="n"/>
      <c r="BK127" s="20" t="n"/>
      <c r="BL127" s="18">
        <f>IF($BK127="","",IFERROR(VLOOKUP(IFERROR(VLOOKUP(IF(ISNUMBER(FIND(" – ",$BK127)),LEFT($BK127,FIND(" – ",$BK127)-1),$BK127),ProdTbl,5,0),""),BasketTbl,2,0),"کد ناشناخته"))</f>
        <v/>
      </c>
      <c r="BM127" s="18">
        <f>IF($BK127="","",IFERROR(VLOOKUP(IF(ISNUMBER(FIND(" – ",$BK127)),LEFT($BK127,FIND(" – ",$BK127)-1),$BK127),ProdTbl,3,0),"کد ناشناخته"))</f>
        <v/>
      </c>
      <c r="BN127" s="22" t="n"/>
      <c r="BO127" s="21" t="n"/>
      <c r="BP127" s="20" t="n"/>
      <c r="BQ127" s="18">
        <f>IF($BP127="","",IFERROR(VLOOKUP(IFERROR(VLOOKUP(IF(ISNUMBER(FIND(" – ",$BP127)),LEFT($BP127,FIND(" – ",$BP127)-1),$BP127),ProdTbl,5,0),""),BasketTbl,2,0),"کد ناشناخته"))</f>
        <v/>
      </c>
      <c r="BR127" s="18">
        <f>IF($BP127="","",IFERROR(VLOOKUP(IF(ISNUMBER(FIND(" – ",$BP127)),LEFT($BP127,FIND(" – ",$BP127)-1),$BP127),ProdTbl,3,0),"کد ناشناخته"))</f>
        <v/>
      </c>
      <c r="BS127" s="22" t="n"/>
      <c r="BT127" s="21" t="n"/>
      <c r="BU127" s="20" t="n"/>
      <c r="BV127" s="18">
        <f>IF($BU127="","",IFERROR(VLOOKUP(IFERROR(VLOOKUP(IF(ISNUMBER(FIND(" – ",$BU127)),LEFT($BU127,FIND(" – ",$BU127)-1),$BU127),ProdTbl,5,0),""),BasketTbl,2,0),"کد ناشناخته"))</f>
        <v/>
      </c>
      <c r="BW127" s="18">
        <f>IF($BU127="","",IFERROR(VLOOKUP(IF(ISNUMBER(FIND(" – ",$BU127)),LEFT($BU127,FIND(" – ",$BU127)-1),$BU127),ProdTbl,3,0),"کد ناشناخته"))</f>
        <v/>
      </c>
      <c r="BX127" s="22" t="n"/>
      <c r="BY127" s="21" t="n"/>
      <c r="BZ127" s="20" t="n"/>
      <c r="CA127" s="18">
        <f>IF($BZ127="","",IFERROR(VLOOKUP(IFERROR(VLOOKUP(IF(ISNUMBER(FIND(" – ",$BZ127)),LEFT($BZ127,FIND(" – ",$BZ127)-1),$BZ127),ProdTbl,5,0),""),BasketTbl,2,0),"کد ناشناخته"))</f>
        <v/>
      </c>
      <c r="CB127" s="18">
        <f>IF($BZ127="","",IFERROR(VLOOKUP(IF(ISNUMBER(FIND(" – ",$BZ127)),LEFT($BZ127,FIND(" – ",$BZ127)-1),$BZ127),ProdTbl,3,0),"کد ناشناخته"))</f>
        <v/>
      </c>
      <c r="CC127" s="22" t="n"/>
      <c r="CD127" s="21" t="n"/>
      <c r="CE127" s="20" t="n"/>
      <c r="CF127" s="18">
        <f>IF($CE127="","",IFERROR(VLOOKUP(IFERROR(VLOOKUP(IF(ISNUMBER(FIND(" – ",$CE127)),LEFT($CE127,FIND(" – ",$CE127)-1),$CE127),ProdTbl,5,0),""),BasketTbl,2,0),"کد ناشناخته"))</f>
        <v/>
      </c>
      <c r="CG127" s="18">
        <f>IF($CE127="","",IFERROR(VLOOKUP(IF(ISNUMBER(FIND(" – ",$CE127)),LEFT($CE127,FIND(" – ",$CE127)-1),$CE127),ProdTbl,3,0),"کد ناشناخته"))</f>
        <v/>
      </c>
      <c r="CH127" s="22" t="n"/>
      <c r="CI127" s="21" t="n"/>
    </row>
    <row r="128">
      <c r="A128" s="18">
        <f>IF($B128="","",COUNTA($B$10:$B128))</f>
        <v/>
      </c>
      <c r="B128" s="19" t="n"/>
      <c r="C128" s="20" t="n"/>
      <c r="D128" s="19" t="n"/>
      <c r="E128" s="18">
        <f>IF($D128="","",IFERROR(VLOOKUP(IF(ISNUMBER(FIND(" – ",$D128)),LEFT($D128,FIND(" – ",$D128)-1),$D128),SellerTbl,2,0),"کد ناشناخته"))</f>
        <v/>
      </c>
      <c r="F128" s="21" t="n"/>
      <c r="G128" s="21" t="n"/>
      <c r="H128" s="22" t="n"/>
      <c r="I128" s="23">
        <f>IF(OR($F128="",$G128=""),"",$F128-$G128)</f>
        <v/>
      </c>
      <c r="J128" s="18">
        <f>IF($I128="","",IF(ABS($I128)&lt;=0.01*$F128,"√","×"))</f>
        <v/>
      </c>
      <c r="K128" s="23">
        <f>IF(COUNT($Q128,$V128,$AA128,$AF128,$AK128,$AP128,$AU128,$AZ128,$BE128,$BJ128,$BO128,$BT128,$BY128,$CD128,$CI128)=0,"",SUM($Q128,$V128,$AA128,$AF128,$AK128,$AP128,$AU128,$AZ128,$BE128,$BJ128,$BO128,$BT128,$BY128,$CD128,$CI128))</f>
        <v/>
      </c>
      <c r="L128" s="23">
        <f>IF(OR($F128="",$K128=""),"",$F128-$K128)</f>
        <v/>
      </c>
      <c r="M128" s="20" t="n"/>
      <c r="N128" s="18">
        <f>IF($M128="","",IFERROR(VLOOKUP(IFERROR(VLOOKUP(IF(ISNUMBER(FIND(" – ",$M128)),LEFT($M128,FIND(" – ",$M128)-1),$M128),ProdTbl,5,0),""),BasketTbl,2,0),"کد ناشناخته"))</f>
        <v/>
      </c>
      <c r="O128" s="18">
        <f>IF($M128="","",IFERROR(VLOOKUP(IF(ISNUMBER(FIND(" – ",$M128)),LEFT($M128,FIND(" – ",$M128)-1),$M128),ProdTbl,3,0),"کد ناشناخته"))</f>
        <v/>
      </c>
      <c r="P128" s="22" t="n"/>
      <c r="Q128" s="21" t="n"/>
      <c r="R128" s="20" t="n"/>
      <c r="S128" s="18">
        <f>IF($R128="","",IFERROR(VLOOKUP(IFERROR(VLOOKUP(IF(ISNUMBER(FIND(" – ",$R128)),LEFT($R128,FIND(" – ",$R128)-1),$R128),ProdTbl,5,0),""),BasketTbl,2,0),"کد ناشناخته"))</f>
        <v/>
      </c>
      <c r="T128" s="18">
        <f>IF($R128="","",IFERROR(VLOOKUP(IF(ISNUMBER(FIND(" – ",$R128)),LEFT($R128,FIND(" – ",$R128)-1),$R128),ProdTbl,3,0),"کد ناشناخته"))</f>
        <v/>
      </c>
      <c r="U128" s="22" t="n"/>
      <c r="V128" s="21" t="n"/>
      <c r="W128" s="20" t="n"/>
      <c r="X128" s="18">
        <f>IF($W128="","",IFERROR(VLOOKUP(IFERROR(VLOOKUP(IF(ISNUMBER(FIND(" – ",$W128)),LEFT($W128,FIND(" – ",$W128)-1),$W128),ProdTbl,5,0),""),BasketTbl,2,0),"کد ناشناخته"))</f>
        <v/>
      </c>
      <c r="Y128" s="18">
        <f>IF($W128="","",IFERROR(VLOOKUP(IF(ISNUMBER(FIND(" – ",$W128)),LEFT($W128,FIND(" – ",$W128)-1),$W128),ProdTbl,3,0),"کد ناشناخته"))</f>
        <v/>
      </c>
      <c r="Z128" s="22" t="n"/>
      <c r="AA128" s="21" t="n"/>
      <c r="AB128" s="20" t="n"/>
      <c r="AC128" s="18">
        <f>IF($AB128="","",IFERROR(VLOOKUP(IFERROR(VLOOKUP(IF(ISNUMBER(FIND(" – ",$AB128)),LEFT($AB128,FIND(" – ",$AB128)-1),$AB128),ProdTbl,5,0),""),BasketTbl,2,0),"کد ناشناخته"))</f>
        <v/>
      </c>
      <c r="AD128" s="18">
        <f>IF($AB128="","",IFERROR(VLOOKUP(IF(ISNUMBER(FIND(" – ",$AB128)),LEFT($AB128,FIND(" – ",$AB128)-1),$AB128),ProdTbl,3,0),"کد ناشناخته"))</f>
        <v/>
      </c>
      <c r="AE128" s="22" t="n"/>
      <c r="AF128" s="21" t="n"/>
      <c r="AG128" s="20" t="n"/>
      <c r="AH128" s="18">
        <f>IF($AG128="","",IFERROR(VLOOKUP(IFERROR(VLOOKUP(IF(ISNUMBER(FIND(" – ",$AG128)),LEFT($AG128,FIND(" – ",$AG128)-1),$AG128),ProdTbl,5,0),""),BasketTbl,2,0),"کد ناشناخته"))</f>
        <v/>
      </c>
      <c r="AI128" s="18">
        <f>IF($AG128="","",IFERROR(VLOOKUP(IF(ISNUMBER(FIND(" – ",$AG128)),LEFT($AG128,FIND(" – ",$AG128)-1),$AG128),ProdTbl,3,0),"کد ناشناخته"))</f>
        <v/>
      </c>
      <c r="AJ128" s="22" t="n"/>
      <c r="AK128" s="21" t="n"/>
      <c r="AL128" s="20" t="n"/>
      <c r="AM128" s="18">
        <f>IF($AL128="","",IFERROR(VLOOKUP(IFERROR(VLOOKUP(IF(ISNUMBER(FIND(" – ",$AL128)),LEFT($AL128,FIND(" – ",$AL128)-1),$AL128),ProdTbl,5,0),""),BasketTbl,2,0),"کد ناشناخته"))</f>
        <v/>
      </c>
      <c r="AN128" s="18">
        <f>IF($AL128="","",IFERROR(VLOOKUP(IF(ISNUMBER(FIND(" – ",$AL128)),LEFT($AL128,FIND(" – ",$AL128)-1),$AL128),ProdTbl,3,0),"کد ناشناخته"))</f>
        <v/>
      </c>
      <c r="AO128" s="22" t="n"/>
      <c r="AP128" s="21" t="n"/>
      <c r="AQ128" s="20" t="n"/>
      <c r="AR128" s="18">
        <f>IF($AQ128="","",IFERROR(VLOOKUP(IFERROR(VLOOKUP(IF(ISNUMBER(FIND(" – ",$AQ128)),LEFT($AQ128,FIND(" – ",$AQ128)-1),$AQ128),ProdTbl,5,0),""),BasketTbl,2,0),"کد ناشناخته"))</f>
        <v/>
      </c>
      <c r="AS128" s="18">
        <f>IF($AQ128="","",IFERROR(VLOOKUP(IF(ISNUMBER(FIND(" – ",$AQ128)),LEFT($AQ128,FIND(" – ",$AQ128)-1),$AQ128),ProdTbl,3,0),"کد ناشناخته"))</f>
        <v/>
      </c>
      <c r="AT128" s="22" t="n"/>
      <c r="AU128" s="21" t="n"/>
      <c r="AV128" s="20" t="n"/>
      <c r="AW128" s="18">
        <f>IF($AV128="","",IFERROR(VLOOKUP(IFERROR(VLOOKUP(IF(ISNUMBER(FIND(" – ",$AV128)),LEFT($AV128,FIND(" – ",$AV128)-1),$AV128),ProdTbl,5,0),""),BasketTbl,2,0),"کد ناشناخته"))</f>
        <v/>
      </c>
      <c r="AX128" s="18">
        <f>IF($AV128="","",IFERROR(VLOOKUP(IF(ISNUMBER(FIND(" – ",$AV128)),LEFT($AV128,FIND(" – ",$AV128)-1),$AV128),ProdTbl,3,0),"کد ناشناخته"))</f>
        <v/>
      </c>
      <c r="AY128" s="22" t="n"/>
      <c r="AZ128" s="21" t="n"/>
      <c r="BA128" s="20" t="n"/>
      <c r="BB128" s="18">
        <f>IF($BA128="","",IFERROR(VLOOKUP(IFERROR(VLOOKUP(IF(ISNUMBER(FIND(" – ",$BA128)),LEFT($BA128,FIND(" – ",$BA128)-1),$BA128),ProdTbl,5,0),""),BasketTbl,2,0),"کد ناشناخته"))</f>
        <v/>
      </c>
      <c r="BC128" s="18">
        <f>IF($BA128="","",IFERROR(VLOOKUP(IF(ISNUMBER(FIND(" – ",$BA128)),LEFT($BA128,FIND(" – ",$BA128)-1),$BA128),ProdTbl,3,0),"کد ناشناخته"))</f>
        <v/>
      </c>
      <c r="BD128" s="22" t="n"/>
      <c r="BE128" s="21" t="n"/>
      <c r="BF128" s="20" t="n"/>
      <c r="BG128" s="18">
        <f>IF($BF128="","",IFERROR(VLOOKUP(IFERROR(VLOOKUP(IF(ISNUMBER(FIND(" – ",$BF128)),LEFT($BF128,FIND(" – ",$BF128)-1),$BF128),ProdTbl,5,0),""),BasketTbl,2,0),"کد ناشناخته"))</f>
        <v/>
      </c>
      <c r="BH128" s="18">
        <f>IF($BF128="","",IFERROR(VLOOKUP(IF(ISNUMBER(FIND(" – ",$BF128)),LEFT($BF128,FIND(" – ",$BF128)-1),$BF128),ProdTbl,3,0),"کد ناشناخته"))</f>
        <v/>
      </c>
      <c r="BI128" s="22" t="n"/>
      <c r="BJ128" s="21" t="n"/>
      <c r="BK128" s="20" t="n"/>
      <c r="BL128" s="18">
        <f>IF($BK128="","",IFERROR(VLOOKUP(IFERROR(VLOOKUP(IF(ISNUMBER(FIND(" – ",$BK128)),LEFT($BK128,FIND(" – ",$BK128)-1),$BK128),ProdTbl,5,0),""),BasketTbl,2,0),"کد ناشناخته"))</f>
        <v/>
      </c>
      <c r="BM128" s="18">
        <f>IF($BK128="","",IFERROR(VLOOKUP(IF(ISNUMBER(FIND(" – ",$BK128)),LEFT($BK128,FIND(" – ",$BK128)-1),$BK128),ProdTbl,3,0),"کد ناشناخته"))</f>
        <v/>
      </c>
      <c r="BN128" s="22" t="n"/>
      <c r="BO128" s="21" t="n"/>
      <c r="BP128" s="20" t="n"/>
      <c r="BQ128" s="18">
        <f>IF($BP128="","",IFERROR(VLOOKUP(IFERROR(VLOOKUP(IF(ISNUMBER(FIND(" – ",$BP128)),LEFT($BP128,FIND(" – ",$BP128)-1),$BP128),ProdTbl,5,0),""),BasketTbl,2,0),"کد ناشناخته"))</f>
        <v/>
      </c>
      <c r="BR128" s="18">
        <f>IF($BP128="","",IFERROR(VLOOKUP(IF(ISNUMBER(FIND(" – ",$BP128)),LEFT($BP128,FIND(" – ",$BP128)-1),$BP128),ProdTbl,3,0),"کد ناشناخته"))</f>
        <v/>
      </c>
      <c r="BS128" s="22" t="n"/>
      <c r="BT128" s="21" t="n"/>
      <c r="BU128" s="20" t="n"/>
      <c r="BV128" s="18">
        <f>IF($BU128="","",IFERROR(VLOOKUP(IFERROR(VLOOKUP(IF(ISNUMBER(FIND(" – ",$BU128)),LEFT($BU128,FIND(" – ",$BU128)-1),$BU128),ProdTbl,5,0),""),BasketTbl,2,0),"کد ناشناخته"))</f>
        <v/>
      </c>
      <c r="BW128" s="18">
        <f>IF($BU128="","",IFERROR(VLOOKUP(IF(ISNUMBER(FIND(" – ",$BU128)),LEFT($BU128,FIND(" – ",$BU128)-1),$BU128),ProdTbl,3,0),"کد ناشناخته"))</f>
        <v/>
      </c>
      <c r="BX128" s="22" t="n"/>
      <c r="BY128" s="21" t="n"/>
      <c r="BZ128" s="20" t="n"/>
      <c r="CA128" s="18">
        <f>IF($BZ128="","",IFERROR(VLOOKUP(IFERROR(VLOOKUP(IF(ISNUMBER(FIND(" – ",$BZ128)),LEFT($BZ128,FIND(" – ",$BZ128)-1),$BZ128),ProdTbl,5,0),""),BasketTbl,2,0),"کد ناشناخته"))</f>
        <v/>
      </c>
      <c r="CB128" s="18">
        <f>IF($BZ128="","",IFERROR(VLOOKUP(IF(ISNUMBER(FIND(" – ",$BZ128)),LEFT($BZ128,FIND(" – ",$BZ128)-1),$BZ128),ProdTbl,3,0),"کد ناشناخته"))</f>
        <v/>
      </c>
      <c r="CC128" s="22" t="n"/>
      <c r="CD128" s="21" t="n"/>
      <c r="CE128" s="20" t="n"/>
      <c r="CF128" s="18">
        <f>IF($CE128="","",IFERROR(VLOOKUP(IFERROR(VLOOKUP(IF(ISNUMBER(FIND(" – ",$CE128)),LEFT($CE128,FIND(" – ",$CE128)-1),$CE128),ProdTbl,5,0),""),BasketTbl,2,0),"کد ناشناخته"))</f>
        <v/>
      </c>
      <c r="CG128" s="18">
        <f>IF($CE128="","",IFERROR(VLOOKUP(IF(ISNUMBER(FIND(" – ",$CE128)),LEFT($CE128,FIND(" – ",$CE128)-1),$CE128),ProdTbl,3,0),"کد ناشناخته"))</f>
        <v/>
      </c>
      <c r="CH128" s="22" t="n"/>
      <c r="CI128" s="21" t="n"/>
    </row>
    <row r="129">
      <c r="A129" s="18">
        <f>IF($B129="","",COUNTA($B$10:$B129))</f>
        <v/>
      </c>
      <c r="B129" s="19" t="n"/>
      <c r="C129" s="20" t="n"/>
      <c r="D129" s="19" t="n"/>
      <c r="E129" s="18">
        <f>IF($D129="","",IFERROR(VLOOKUP(IF(ISNUMBER(FIND(" – ",$D129)),LEFT($D129,FIND(" – ",$D129)-1),$D129),SellerTbl,2,0),"کد ناشناخته"))</f>
        <v/>
      </c>
      <c r="F129" s="21" t="n"/>
      <c r="G129" s="21" t="n"/>
      <c r="H129" s="22" t="n"/>
      <c r="I129" s="23">
        <f>IF(OR($F129="",$G129=""),"",$F129-$G129)</f>
        <v/>
      </c>
      <c r="J129" s="18">
        <f>IF($I129="","",IF(ABS($I129)&lt;=0.01*$F129,"√","×"))</f>
        <v/>
      </c>
      <c r="K129" s="23">
        <f>IF(COUNT($Q129,$V129,$AA129,$AF129,$AK129,$AP129,$AU129,$AZ129,$BE129,$BJ129,$BO129,$BT129,$BY129,$CD129,$CI129)=0,"",SUM($Q129,$V129,$AA129,$AF129,$AK129,$AP129,$AU129,$AZ129,$BE129,$BJ129,$BO129,$BT129,$BY129,$CD129,$CI129))</f>
        <v/>
      </c>
      <c r="L129" s="23">
        <f>IF(OR($F129="",$K129=""),"",$F129-$K129)</f>
        <v/>
      </c>
      <c r="M129" s="20" t="n"/>
      <c r="N129" s="18">
        <f>IF($M129="","",IFERROR(VLOOKUP(IFERROR(VLOOKUP(IF(ISNUMBER(FIND(" – ",$M129)),LEFT($M129,FIND(" – ",$M129)-1),$M129),ProdTbl,5,0),""),BasketTbl,2,0),"کد ناشناخته"))</f>
        <v/>
      </c>
      <c r="O129" s="18">
        <f>IF($M129="","",IFERROR(VLOOKUP(IF(ISNUMBER(FIND(" – ",$M129)),LEFT($M129,FIND(" – ",$M129)-1),$M129),ProdTbl,3,0),"کد ناشناخته"))</f>
        <v/>
      </c>
      <c r="P129" s="22" t="n"/>
      <c r="Q129" s="21" t="n"/>
      <c r="R129" s="20" t="n"/>
      <c r="S129" s="18">
        <f>IF($R129="","",IFERROR(VLOOKUP(IFERROR(VLOOKUP(IF(ISNUMBER(FIND(" – ",$R129)),LEFT($R129,FIND(" – ",$R129)-1),$R129),ProdTbl,5,0),""),BasketTbl,2,0),"کد ناشناخته"))</f>
        <v/>
      </c>
      <c r="T129" s="18">
        <f>IF($R129="","",IFERROR(VLOOKUP(IF(ISNUMBER(FIND(" – ",$R129)),LEFT($R129,FIND(" – ",$R129)-1),$R129),ProdTbl,3,0),"کد ناشناخته"))</f>
        <v/>
      </c>
      <c r="U129" s="22" t="n"/>
      <c r="V129" s="21" t="n"/>
      <c r="W129" s="20" t="n"/>
      <c r="X129" s="18">
        <f>IF($W129="","",IFERROR(VLOOKUP(IFERROR(VLOOKUP(IF(ISNUMBER(FIND(" – ",$W129)),LEFT($W129,FIND(" – ",$W129)-1),$W129),ProdTbl,5,0),""),BasketTbl,2,0),"کد ناشناخته"))</f>
        <v/>
      </c>
      <c r="Y129" s="18">
        <f>IF($W129="","",IFERROR(VLOOKUP(IF(ISNUMBER(FIND(" – ",$W129)),LEFT($W129,FIND(" – ",$W129)-1),$W129),ProdTbl,3,0),"کد ناشناخته"))</f>
        <v/>
      </c>
      <c r="Z129" s="22" t="n"/>
      <c r="AA129" s="21" t="n"/>
      <c r="AB129" s="20" t="n"/>
      <c r="AC129" s="18">
        <f>IF($AB129="","",IFERROR(VLOOKUP(IFERROR(VLOOKUP(IF(ISNUMBER(FIND(" – ",$AB129)),LEFT($AB129,FIND(" – ",$AB129)-1),$AB129),ProdTbl,5,0),""),BasketTbl,2,0),"کد ناشناخته"))</f>
        <v/>
      </c>
      <c r="AD129" s="18">
        <f>IF($AB129="","",IFERROR(VLOOKUP(IF(ISNUMBER(FIND(" – ",$AB129)),LEFT($AB129,FIND(" – ",$AB129)-1),$AB129),ProdTbl,3,0),"کد ناشناخته"))</f>
        <v/>
      </c>
      <c r="AE129" s="22" t="n"/>
      <c r="AF129" s="21" t="n"/>
      <c r="AG129" s="20" t="n"/>
      <c r="AH129" s="18">
        <f>IF($AG129="","",IFERROR(VLOOKUP(IFERROR(VLOOKUP(IF(ISNUMBER(FIND(" – ",$AG129)),LEFT($AG129,FIND(" – ",$AG129)-1),$AG129),ProdTbl,5,0),""),BasketTbl,2,0),"کد ناشناخته"))</f>
        <v/>
      </c>
      <c r="AI129" s="18">
        <f>IF($AG129="","",IFERROR(VLOOKUP(IF(ISNUMBER(FIND(" – ",$AG129)),LEFT($AG129,FIND(" – ",$AG129)-1),$AG129),ProdTbl,3,0),"کد ناشناخته"))</f>
        <v/>
      </c>
      <c r="AJ129" s="22" t="n"/>
      <c r="AK129" s="21" t="n"/>
      <c r="AL129" s="20" t="n"/>
      <c r="AM129" s="18">
        <f>IF($AL129="","",IFERROR(VLOOKUP(IFERROR(VLOOKUP(IF(ISNUMBER(FIND(" – ",$AL129)),LEFT($AL129,FIND(" – ",$AL129)-1),$AL129),ProdTbl,5,0),""),BasketTbl,2,0),"کد ناشناخته"))</f>
        <v/>
      </c>
      <c r="AN129" s="18">
        <f>IF($AL129="","",IFERROR(VLOOKUP(IF(ISNUMBER(FIND(" – ",$AL129)),LEFT($AL129,FIND(" – ",$AL129)-1),$AL129),ProdTbl,3,0),"کد ناشناخته"))</f>
        <v/>
      </c>
      <c r="AO129" s="22" t="n"/>
      <c r="AP129" s="21" t="n"/>
      <c r="AQ129" s="20" t="n"/>
      <c r="AR129" s="18">
        <f>IF($AQ129="","",IFERROR(VLOOKUP(IFERROR(VLOOKUP(IF(ISNUMBER(FIND(" – ",$AQ129)),LEFT($AQ129,FIND(" – ",$AQ129)-1),$AQ129),ProdTbl,5,0),""),BasketTbl,2,0),"کد ناشناخته"))</f>
        <v/>
      </c>
      <c r="AS129" s="18">
        <f>IF($AQ129="","",IFERROR(VLOOKUP(IF(ISNUMBER(FIND(" – ",$AQ129)),LEFT($AQ129,FIND(" – ",$AQ129)-1),$AQ129),ProdTbl,3,0),"کد ناشناخته"))</f>
        <v/>
      </c>
      <c r="AT129" s="22" t="n"/>
      <c r="AU129" s="21" t="n"/>
      <c r="AV129" s="20" t="n"/>
      <c r="AW129" s="18">
        <f>IF($AV129="","",IFERROR(VLOOKUP(IFERROR(VLOOKUP(IF(ISNUMBER(FIND(" – ",$AV129)),LEFT($AV129,FIND(" – ",$AV129)-1),$AV129),ProdTbl,5,0),""),BasketTbl,2,0),"کد ناشناخته"))</f>
        <v/>
      </c>
      <c r="AX129" s="18">
        <f>IF($AV129="","",IFERROR(VLOOKUP(IF(ISNUMBER(FIND(" – ",$AV129)),LEFT($AV129,FIND(" – ",$AV129)-1),$AV129),ProdTbl,3,0),"کد ناشناخته"))</f>
        <v/>
      </c>
      <c r="AY129" s="22" t="n"/>
      <c r="AZ129" s="21" t="n"/>
      <c r="BA129" s="20" t="n"/>
      <c r="BB129" s="18">
        <f>IF($BA129="","",IFERROR(VLOOKUP(IFERROR(VLOOKUP(IF(ISNUMBER(FIND(" – ",$BA129)),LEFT($BA129,FIND(" – ",$BA129)-1),$BA129),ProdTbl,5,0),""),BasketTbl,2,0),"کد ناشناخته"))</f>
        <v/>
      </c>
      <c r="BC129" s="18">
        <f>IF($BA129="","",IFERROR(VLOOKUP(IF(ISNUMBER(FIND(" – ",$BA129)),LEFT($BA129,FIND(" – ",$BA129)-1),$BA129),ProdTbl,3,0),"کد ناشناخته"))</f>
        <v/>
      </c>
      <c r="BD129" s="22" t="n"/>
      <c r="BE129" s="21" t="n"/>
      <c r="BF129" s="20" t="n"/>
      <c r="BG129" s="18">
        <f>IF($BF129="","",IFERROR(VLOOKUP(IFERROR(VLOOKUP(IF(ISNUMBER(FIND(" – ",$BF129)),LEFT($BF129,FIND(" – ",$BF129)-1),$BF129),ProdTbl,5,0),""),BasketTbl,2,0),"کد ناشناخته"))</f>
        <v/>
      </c>
      <c r="BH129" s="18">
        <f>IF($BF129="","",IFERROR(VLOOKUP(IF(ISNUMBER(FIND(" – ",$BF129)),LEFT($BF129,FIND(" – ",$BF129)-1),$BF129),ProdTbl,3,0),"کد ناشناخته"))</f>
        <v/>
      </c>
      <c r="BI129" s="22" t="n"/>
      <c r="BJ129" s="21" t="n"/>
      <c r="BK129" s="20" t="n"/>
      <c r="BL129" s="18">
        <f>IF($BK129="","",IFERROR(VLOOKUP(IFERROR(VLOOKUP(IF(ISNUMBER(FIND(" – ",$BK129)),LEFT($BK129,FIND(" – ",$BK129)-1),$BK129),ProdTbl,5,0),""),BasketTbl,2,0),"کد ناشناخته"))</f>
        <v/>
      </c>
      <c r="BM129" s="18">
        <f>IF($BK129="","",IFERROR(VLOOKUP(IF(ISNUMBER(FIND(" – ",$BK129)),LEFT($BK129,FIND(" – ",$BK129)-1),$BK129),ProdTbl,3,0),"کد ناشناخته"))</f>
        <v/>
      </c>
      <c r="BN129" s="22" t="n"/>
      <c r="BO129" s="21" t="n"/>
      <c r="BP129" s="20" t="n"/>
      <c r="BQ129" s="18">
        <f>IF($BP129="","",IFERROR(VLOOKUP(IFERROR(VLOOKUP(IF(ISNUMBER(FIND(" – ",$BP129)),LEFT($BP129,FIND(" – ",$BP129)-1),$BP129),ProdTbl,5,0),""),BasketTbl,2,0),"کد ناشناخته"))</f>
        <v/>
      </c>
      <c r="BR129" s="18">
        <f>IF($BP129="","",IFERROR(VLOOKUP(IF(ISNUMBER(FIND(" – ",$BP129)),LEFT($BP129,FIND(" – ",$BP129)-1),$BP129),ProdTbl,3,0),"کد ناشناخته"))</f>
        <v/>
      </c>
      <c r="BS129" s="22" t="n"/>
      <c r="BT129" s="21" t="n"/>
      <c r="BU129" s="20" t="n"/>
      <c r="BV129" s="18">
        <f>IF($BU129="","",IFERROR(VLOOKUP(IFERROR(VLOOKUP(IF(ISNUMBER(FIND(" – ",$BU129)),LEFT($BU129,FIND(" – ",$BU129)-1),$BU129),ProdTbl,5,0),""),BasketTbl,2,0),"کد ناشناخته"))</f>
        <v/>
      </c>
      <c r="BW129" s="18">
        <f>IF($BU129="","",IFERROR(VLOOKUP(IF(ISNUMBER(FIND(" – ",$BU129)),LEFT($BU129,FIND(" – ",$BU129)-1),$BU129),ProdTbl,3,0),"کد ناشناخته"))</f>
        <v/>
      </c>
      <c r="BX129" s="22" t="n"/>
      <c r="BY129" s="21" t="n"/>
      <c r="BZ129" s="20" t="n"/>
      <c r="CA129" s="18">
        <f>IF($BZ129="","",IFERROR(VLOOKUP(IFERROR(VLOOKUP(IF(ISNUMBER(FIND(" – ",$BZ129)),LEFT($BZ129,FIND(" – ",$BZ129)-1),$BZ129),ProdTbl,5,0),""),BasketTbl,2,0),"کد ناشناخته"))</f>
        <v/>
      </c>
      <c r="CB129" s="18">
        <f>IF($BZ129="","",IFERROR(VLOOKUP(IF(ISNUMBER(FIND(" – ",$BZ129)),LEFT($BZ129,FIND(" – ",$BZ129)-1),$BZ129),ProdTbl,3,0),"کد ناشناخته"))</f>
        <v/>
      </c>
      <c r="CC129" s="22" t="n"/>
      <c r="CD129" s="21" t="n"/>
      <c r="CE129" s="20" t="n"/>
      <c r="CF129" s="18">
        <f>IF($CE129="","",IFERROR(VLOOKUP(IFERROR(VLOOKUP(IF(ISNUMBER(FIND(" – ",$CE129)),LEFT($CE129,FIND(" – ",$CE129)-1),$CE129),ProdTbl,5,0),""),BasketTbl,2,0),"کد ناشناخته"))</f>
        <v/>
      </c>
      <c r="CG129" s="18">
        <f>IF($CE129="","",IFERROR(VLOOKUP(IF(ISNUMBER(FIND(" – ",$CE129)),LEFT($CE129,FIND(" – ",$CE129)-1),$CE129),ProdTbl,3,0),"کد ناشناخته"))</f>
        <v/>
      </c>
      <c r="CH129" s="22" t="n"/>
      <c r="CI129" s="21" t="n"/>
    </row>
    <row r="130">
      <c r="A130" s="18">
        <f>IF($B130="","",COUNTA($B$10:$B130))</f>
        <v/>
      </c>
      <c r="B130" s="19" t="n"/>
      <c r="C130" s="20" t="n"/>
      <c r="D130" s="19" t="n"/>
      <c r="E130" s="18">
        <f>IF($D130="","",IFERROR(VLOOKUP(IF(ISNUMBER(FIND(" – ",$D130)),LEFT($D130,FIND(" – ",$D130)-1),$D130),SellerTbl,2,0),"کد ناشناخته"))</f>
        <v/>
      </c>
      <c r="F130" s="21" t="n"/>
      <c r="G130" s="21" t="n"/>
      <c r="H130" s="22" t="n"/>
      <c r="I130" s="23">
        <f>IF(OR($F130="",$G130=""),"",$F130-$G130)</f>
        <v/>
      </c>
      <c r="J130" s="18">
        <f>IF($I130="","",IF(ABS($I130)&lt;=0.01*$F130,"√","×"))</f>
        <v/>
      </c>
      <c r="K130" s="23">
        <f>IF(COUNT($Q130,$V130,$AA130,$AF130,$AK130,$AP130,$AU130,$AZ130,$BE130,$BJ130,$BO130,$BT130,$BY130,$CD130,$CI130)=0,"",SUM($Q130,$V130,$AA130,$AF130,$AK130,$AP130,$AU130,$AZ130,$BE130,$BJ130,$BO130,$BT130,$BY130,$CD130,$CI130))</f>
        <v/>
      </c>
      <c r="L130" s="23">
        <f>IF(OR($F130="",$K130=""),"",$F130-$K130)</f>
        <v/>
      </c>
      <c r="M130" s="20" t="n"/>
      <c r="N130" s="18">
        <f>IF($M130="","",IFERROR(VLOOKUP(IFERROR(VLOOKUP(IF(ISNUMBER(FIND(" – ",$M130)),LEFT($M130,FIND(" – ",$M130)-1),$M130),ProdTbl,5,0),""),BasketTbl,2,0),"کد ناشناخته"))</f>
        <v/>
      </c>
      <c r="O130" s="18">
        <f>IF($M130="","",IFERROR(VLOOKUP(IF(ISNUMBER(FIND(" – ",$M130)),LEFT($M130,FIND(" – ",$M130)-1),$M130),ProdTbl,3,0),"کد ناشناخته"))</f>
        <v/>
      </c>
      <c r="P130" s="22" t="n"/>
      <c r="Q130" s="21" t="n"/>
      <c r="R130" s="20" t="n"/>
      <c r="S130" s="18">
        <f>IF($R130="","",IFERROR(VLOOKUP(IFERROR(VLOOKUP(IF(ISNUMBER(FIND(" – ",$R130)),LEFT($R130,FIND(" – ",$R130)-1),$R130),ProdTbl,5,0),""),BasketTbl,2,0),"کد ناشناخته"))</f>
        <v/>
      </c>
      <c r="T130" s="18">
        <f>IF($R130="","",IFERROR(VLOOKUP(IF(ISNUMBER(FIND(" – ",$R130)),LEFT($R130,FIND(" – ",$R130)-1),$R130),ProdTbl,3,0),"کد ناشناخته"))</f>
        <v/>
      </c>
      <c r="U130" s="22" t="n"/>
      <c r="V130" s="21" t="n"/>
      <c r="W130" s="20" t="n"/>
      <c r="X130" s="18">
        <f>IF($W130="","",IFERROR(VLOOKUP(IFERROR(VLOOKUP(IF(ISNUMBER(FIND(" – ",$W130)),LEFT($W130,FIND(" – ",$W130)-1),$W130),ProdTbl,5,0),""),BasketTbl,2,0),"کد ناشناخته"))</f>
        <v/>
      </c>
      <c r="Y130" s="18">
        <f>IF($W130="","",IFERROR(VLOOKUP(IF(ISNUMBER(FIND(" – ",$W130)),LEFT($W130,FIND(" – ",$W130)-1),$W130),ProdTbl,3,0),"کد ناشناخته"))</f>
        <v/>
      </c>
      <c r="Z130" s="22" t="n"/>
      <c r="AA130" s="21" t="n"/>
      <c r="AB130" s="20" t="n"/>
      <c r="AC130" s="18">
        <f>IF($AB130="","",IFERROR(VLOOKUP(IFERROR(VLOOKUP(IF(ISNUMBER(FIND(" – ",$AB130)),LEFT($AB130,FIND(" – ",$AB130)-1),$AB130),ProdTbl,5,0),""),BasketTbl,2,0),"کد ناشناخته"))</f>
        <v/>
      </c>
      <c r="AD130" s="18">
        <f>IF($AB130="","",IFERROR(VLOOKUP(IF(ISNUMBER(FIND(" – ",$AB130)),LEFT($AB130,FIND(" – ",$AB130)-1),$AB130),ProdTbl,3,0),"کد ناشناخته"))</f>
        <v/>
      </c>
      <c r="AE130" s="22" t="n"/>
      <c r="AF130" s="21" t="n"/>
      <c r="AG130" s="20" t="n"/>
      <c r="AH130" s="18">
        <f>IF($AG130="","",IFERROR(VLOOKUP(IFERROR(VLOOKUP(IF(ISNUMBER(FIND(" – ",$AG130)),LEFT($AG130,FIND(" – ",$AG130)-1),$AG130),ProdTbl,5,0),""),BasketTbl,2,0),"کد ناشناخته"))</f>
        <v/>
      </c>
      <c r="AI130" s="18">
        <f>IF($AG130="","",IFERROR(VLOOKUP(IF(ISNUMBER(FIND(" – ",$AG130)),LEFT($AG130,FIND(" – ",$AG130)-1),$AG130),ProdTbl,3,0),"کد ناشناخته"))</f>
        <v/>
      </c>
      <c r="AJ130" s="22" t="n"/>
      <c r="AK130" s="21" t="n"/>
      <c r="AL130" s="20" t="n"/>
      <c r="AM130" s="18">
        <f>IF($AL130="","",IFERROR(VLOOKUP(IFERROR(VLOOKUP(IF(ISNUMBER(FIND(" – ",$AL130)),LEFT($AL130,FIND(" – ",$AL130)-1),$AL130),ProdTbl,5,0),""),BasketTbl,2,0),"کد ناشناخته"))</f>
        <v/>
      </c>
      <c r="AN130" s="18">
        <f>IF($AL130="","",IFERROR(VLOOKUP(IF(ISNUMBER(FIND(" – ",$AL130)),LEFT($AL130,FIND(" – ",$AL130)-1),$AL130),ProdTbl,3,0),"کد ناشناخته"))</f>
        <v/>
      </c>
      <c r="AO130" s="22" t="n"/>
      <c r="AP130" s="21" t="n"/>
      <c r="AQ130" s="20" t="n"/>
      <c r="AR130" s="18">
        <f>IF($AQ130="","",IFERROR(VLOOKUP(IFERROR(VLOOKUP(IF(ISNUMBER(FIND(" – ",$AQ130)),LEFT($AQ130,FIND(" – ",$AQ130)-1),$AQ130),ProdTbl,5,0),""),BasketTbl,2,0),"کد ناشناخته"))</f>
        <v/>
      </c>
      <c r="AS130" s="18">
        <f>IF($AQ130="","",IFERROR(VLOOKUP(IF(ISNUMBER(FIND(" – ",$AQ130)),LEFT($AQ130,FIND(" – ",$AQ130)-1),$AQ130),ProdTbl,3,0),"کد ناشناخته"))</f>
        <v/>
      </c>
      <c r="AT130" s="22" t="n"/>
      <c r="AU130" s="21" t="n"/>
      <c r="AV130" s="20" t="n"/>
      <c r="AW130" s="18">
        <f>IF($AV130="","",IFERROR(VLOOKUP(IFERROR(VLOOKUP(IF(ISNUMBER(FIND(" – ",$AV130)),LEFT($AV130,FIND(" – ",$AV130)-1),$AV130),ProdTbl,5,0),""),BasketTbl,2,0),"کد ناشناخته"))</f>
        <v/>
      </c>
      <c r="AX130" s="18">
        <f>IF($AV130="","",IFERROR(VLOOKUP(IF(ISNUMBER(FIND(" – ",$AV130)),LEFT($AV130,FIND(" – ",$AV130)-1),$AV130),ProdTbl,3,0),"کد ناشناخته"))</f>
        <v/>
      </c>
      <c r="AY130" s="22" t="n"/>
      <c r="AZ130" s="21" t="n"/>
      <c r="BA130" s="20" t="n"/>
      <c r="BB130" s="18">
        <f>IF($BA130="","",IFERROR(VLOOKUP(IFERROR(VLOOKUP(IF(ISNUMBER(FIND(" – ",$BA130)),LEFT($BA130,FIND(" – ",$BA130)-1),$BA130),ProdTbl,5,0),""),BasketTbl,2,0),"کد ناشناخته"))</f>
        <v/>
      </c>
      <c r="BC130" s="18">
        <f>IF($BA130="","",IFERROR(VLOOKUP(IF(ISNUMBER(FIND(" – ",$BA130)),LEFT($BA130,FIND(" – ",$BA130)-1),$BA130),ProdTbl,3,0),"کد ناشناخته"))</f>
        <v/>
      </c>
      <c r="BD130" s="22" t="n"/>
      <c r="BE130" s="21" t="n"/>
      <c r="BF130" s="20" t="n"/>
      <c r="BG130" s="18">
        <f>IF($BF130="","",IFERROR(VLOOKUP(IFERROR(VLOOKUP(IF(ISNUMBER(FIND(" – ",$BF130)),LEFT($BF130,FIND(" – ",$BF130)-1),$BF130),ProdTbl,5,0),""),BasketTbl,2,0),"کد ناشناخته"))</f>
        <v/>
      </c>
      <c r="BH130" s="18">
        <f>IF($BF130="","",IFERROR(VLOOKUP(IF(ISNUMBER(FIND(" – ",$BF130)),LEFT($BF130,FIND(" – ",$BF130)-1),$BF130),ProdTbl,3,0),"کد ناشناخته"))</f>
        <v/>
      </c>
      <c r="BI130" s="22" t="n"/>
      <c r="BJ130" s="21" t="n"/>
      <c r="BK130" s="20" t="n"/>
      <c r="BL130" s="18">
        <f>IF($BK130="","",IFERROR(VLOOKUP(IFERROR(VLOOKUP(IF(ISNUMBER(FIND(" – ",$BK130)),LEFT($BK130,FIND(" – ",$BK130)-1),$BK130),ProdTbl,5,0),""),BasketTbl,2,0),"کد ناشناخته"))</f>
        <v/>
      </c>
      <c r="BM130" s="18">
        <f>IF($BK130="","",IFERROR(VLOOKUP(IF(ISNUMBER(FIND(" – ",$BK130)),LEFT($BK130,FIND(" – ",$BK130)-1),$BK130),ProdTbl,3,0),"کد ناشناخته"))</f>
        <v/>
      </c>
      <c r="BN130" s="22" t="n"/>
      <c r="BO130" s="21" t="n"/>
      <c r="BP130" s="20" t="n"/>
      <c r="BQ130" s="18">
        <f>IF($BP130="","",IFERROR(VLOOKUP(IFERROR(VLOOKUP(IF(ISNUMBER(FIND(" – ",$BP130)),LEFT($BP130,FIND(" – ",$BP130)-1),$BP130),ProdTbl,5,0),""),BasketTbl,2,0),"کد ناشناخته"))</f>
        <v/>
      </c>
      <c r="BR130" s="18">
        <f>IF($BP130="","",IFERROR(VLOOKUP(IF(ISNUMBER(FIND(" – ",$BP130)),LEFT($BP130,FIND(" – ",$BP130)-1),$BP130),ProdTbl,3,0),"کد ناشناخته"))</f>
        <v/>
      </c>
      <c r="BS130" s="22" t="n"/>
      <c r="BT130" s="21" t="n"/>
      <c r="BU130" s="20" t="n"/>
      <c r="BV130" s="18">
        <f>IF($BU130="","",IFERROR(VLOOKUP(IFERROR(VLOOKUP(IF(ISNUMBER(FIND(" – ",$BU130)),LEFT($BU130,FIND(" – ",$BU130)-1),$BU130),ProdTbl,5,0),""),BasketTbl,2,0),"کد ناشناخته"))</f>
        <v/>
      </c>
      <c r="BW130" s="18">
        <f>IF($BU130="","",IFERROR(VLOOKUP(IF(ISNUMBER(FIND(" – ",$BU130)),LEFT($BU130,FIND(" – ",$BU130)-1),$BU130),ProdTbl,3,0),"کد ناشناخته"))</f>
        <v/>
      </c>
      <c r="BX130" s="22" t="n"/>
      <c r="BY130" s="21" t="n"/>
      <c r="BZ130" s="20" t="n"/>
      <c r="CA130" s="18">
        <f>IF($BZ130="","",IFERROR(VLOOKUP(IFERROR(VLOOKUP(IF(ISNUMBER(FIND(" – ",$BZ130)),LEFT($BZ130,FIND(" – ",$BZ130)-1),$BZ130),ProdTbl,5,0),""),BasketTbl,2,0),"کد ناشناخته"))</f>
        <v/>
      </c>
      <c r="CB130" s="18">
        <f>IF($BZ130="","",IFERROR(VLOOKUP(IF(ISNUMBER(FIND(" – ",$BZ130)),LEFT($BZ130,FIND(" – ",$BZ130)-1),$BZ130),ProdTbl,3,0),"کد ناشناخته"))</f>
        <v/>
      </c>
      <c r="CC130" s="22" t="n"/>
      <c r="CD130" s="21" t="n"/>
      <c r="CE130" s="20" t="n"/>
      <c r="CF130" s="18">
        <f>IF($CE130="","",IFERROR(VLOOKUP(IFERROR(VLOOKUP(IF(ISNUMBER(FIND(" – ",$CE130)),LEFT($CE130,FIND(" – ",$CE130)-1),$CE130),ProdTbl,5,0),""),BasketTbl,2,0),"کد ناشناخته"))</f>
        <v/>
      </c>
      <c r="CG130" s="18">
        <f>IF($CE130="","",IFERROR(VLOOKUP(IF(ISNUMBER(FIND(" – ",$CE130)),LEFT($CE130,FIND(" – ",$CE130)-1),$CE130),ProdTbl,3,0),"کد ناشناخته"))</f>
        <v/>
      </c>
      <c r="CH130" s="22" t="n"/>
      <c r="CI130" s="21" t="n"/>
    </row>
    <row r="131">
      <c r="A131" s="18">
        <f>IF($B131="","",COUNTA($B$10:$B131))</f>
        <v/>
      </c>
      <c r="B131" s="19" t="n"/>
      <c r="C131" s="20" t="n"/>
      <c r="D131" s="19" t="n"/>
      <c r="E131" s="18">
        <f>IF($D131="","",IFERROR(VLOOKUP(IF(ISNUMBER(FIND(" – ",$D131)),LEFT($D131,FIND(" – ",$D131)-1),$D131),SellerTbl,2,0),"کد ناشناخته"))</f>
        <v/>
      </c>
      <c r="F131" s="21" t="n"/>
      <c r="G131" s="21" t="n"/>
      <c r="H131" s="22" t="n"/>
      <c r="I131" s="23">
        <f>IF(OR($F131="",$G131=""),"",$F131-$G131)</f>
        <v/>
      </c>
      <c r="J131" s="18">
        <f>IF($I131="","",IF(ABS($I131)&lt;=0.01*$F131,"√","×"))</f>
        <v/>
      </c>
      <c r="K131" s="23">
        <f>IF(COUNT($Q131,$V131,$AA131,$AF131,$AK131,$AP131,$AU131,$AZ131,$BE131,$BJ131,$BO131,$BT131,$BY131,$CD131,$CI131)=0,"",SUM($Q131,$V131,$AA131,$AF131,$AK131,$AP131,$AU131,$AZ131,$BE131,$BJ131,$BO131,$BT131,$BY131,$CD131,$CI131))</f>
        <v/>
      </c>
      <c r="L131" s="23">
        <f>IF(OR($F131="",$K131=""),"",$F131-$K131)</f>
        <v/>
      </c>
      <c r="M131" s="20" t="n"/>
      <c r="N131" s="18">
        <f>IF($M131="","",IFERROR(VLOOKUP(IFERROR(VLOOKUP(IF(ISNUMBER(FIND(" – ",$M131)),LEFT($M131,FIND(" – ",$M131)-1),$M131),ProdTbl,5,0),""),BasketTbl,2,0),"کد ناشناخته"))</f>
        <v/>
      </c>
      <c r="O131" s="18">
        <f>IF($M131="","",IFERROR(VLOOKUP(IF(ISNUMBER(FIND(" – ",$M131)),LEFT($M131,FIND(" – ",$M131)-1),$M131),ProdTbl,3,0),"کد ناشناخته"))</f>
        <v/>
      </c>
      <c r="P131" s="22" t="n"/>
      <c r="Q131" s="21" t="n"/>
      <c r="R131" s="20" t="n"/>
      <c r="S131" s="18">
        <f>IF($R131="","",IFERROR(VLOOKUP(IFERROR(VLOOKUP(IF(ISNUMBER(FIND(" – ",$R131)),LEFT($R131,FIND(" – ",$R131)-1),$R131),ProdTbl,5,0),""),BasketTbl,2,0),"کد ناشناخته"))</f>
        <v/>
      </c>
      <c r="T131" s="18">
        <f>IF($R131="","",IFERROR(VLOOKUP(IF(ISNUMBER(FIND(" – ",$R131)),LEFT($R131,FIND(" – ",$R131)-1),$R131),ProdTbl,3,0),"کد ناشناخته"))</f>
        <v/>
      </c>
      <c r="U131" s="22" t="n"/>
      <c r="V131" s="21" t="n"/>
      <c r="W131" s="20" t="n"/>
      <c r="X131" s="18">
        <f>IF($W131="","",IFERROR(VLOOKUP(IFERROR(VLOOKUP(IF(ISNUMBER(FIND(" – ",$W131)),LEFT($W131,FIND(" – ",$W131)-1),$W131),ProdTbl,5,0),""),BasketTbl,2,0),"کد ناشناخته"))</f>
        <v/>
      </c>
      <c r="Y131" s="18">
        <f>IF($W131="","",IFERROR(VLOOKUP(IF(ISNUMBER(FIND(" – ",$W131)),LEFT($W131,FIND(" – ",$W131)-1),$W131),ProdTbl,3,0),"کد ناشناخته"))</f>
        <v/>
      </c>
      <c r="Z131" s="22" t="n"/>
      <c r="AA131" s="21" t="n"/>
      <c r="AB131" s="20" t="n"/>
      <c r="AC131" s="18">
        <f>IF($AB131="","",IFERROR(VLOOKUP(IFERROR(VLOOKUP(IF(ISNUMBER(FIND(" – ",$AB131)),LEFT($AB131,FIND(" – ",$AB131)-1),$AB131),ProdTbl,5,0),""),BasketTbl,2,0),"کد ناشناخته"))</f>
        <v/>
      </c>
      <c r="AD131" s="18">
        <f>IF($AB131="","",IFERROR(VLOOKUP(IF(ISNUMBER(FIND(" – ",$AB131)),LEFT($AB131,FIND(" – ",$AB131)-1),$AB131),ProdTbl,3,0),"کد ناشناخته"))</f>
        <v/>
      </c>
      <c r="AE131" s="22" t="n"/>
      <c r="AF131" s="21" t="n"/>
      <c r="AG131" s="20" t="n"/>
      <c r="AH131" s="18">
        <f>IF($AG131="","",IFERROR(VLOOKUP(IFERROR(VLOOKUP(IF(ISNUMBER(FIND(" – ",$AG131)),LEFT($AG131,FIND(" – ",$AG131)-1),$AG131),ProdTbl,5,0),""),BasketTbl,2,0),"کد ناشناخته"))</f>
        <v/>
      </c>
      <c r="AI131" s="18">
        <f>IF($AG131="","",IFERROR(VLOOKUP(IF(ISNUMBER(FIND(" – ",$AG131)),LEFT($AG131,FIND(" – ",$AG131)-1),$AG131),ProdTbl,3,0),"کد ناشناخته"))</f>
        <v/>
      </c>
      <c r="AJ131" s="22" t="n"/>
      <c r="AK131" s="21" t="n"/>
      <c r="AL131" s="20" t="n"/>
      <c r="AM131" s="18">
        <f>IF($AL131="","",IFERROR(VLOOKUP(IFERROR(VLOOKUP(IF(ISNUMBER(FIND(" – ",$AL131)),LEFT($AL131,FIND(" – ",$AL131)-1),$AL131),ProdTbl,5,0),""),BasketTbl,2,0),"کد ناشناخته"))</f>
        <v/>
      </c>
      <c r="AN131" s="18">
        <f>IF($AL131="","",IFERROR(VLOOKUP(IF(ISNUMBER(FIND(" – ",$AL131)),LEFT($AL131,FIND(" – ",$AL131)-1),$AL131),ProdTbl,3,0),"کد ناشناخته"))</f>
        <v/>
      </c>
      <c r="AO131" s="22" t="n"/>
      <c r="AP131" s="21" t="n"/>
      <c r="AQ131" s="20" t="n"/>
      <c r="AR131" s="18">
        <f>IF($AQ131="","",IFERROR(VLOOKUP(IFERROR(VLOOKUP(IF(ISNUMBER(FIND(" – ",$AQ131)),LEFT($AQ131,FIND(" – ",$AQ131)-1),$AQ131),ProdTbl,5,0),""),BasketTbl,2,0),"کد ناشناخته"))</f>
        <v/>
      </c>
      <c r="AS131" s="18">
        <f>IF($AQ131="","",IFERROR(VLOOKUP(IF(ISNUMBER(FIND(" – ",$AQ131)),LEFT($AQ131,FIND(" – ",$AQ131)-1),$AQ131),ProdTbl,3,0),"کد ناشناخته"))</f>
        <v/>
      </c>
      <c r="AT131" s="22" t="n"/>
      <c r="AU131" s="21" t="n"/>
      <c r="AV131" s="20" t="n"/>
      <c r="AW131" s="18">
        <f>IF($AV131="","",IFERROR(VLOOKUP(IFERROR(VLOOKUP(IF(ISNUMBER(FIND(" – ",$AV131)),LEFT($AV131,FIND(" – ",$AV131)-1),$AV131),ProdTbl,5,0),""),BasketTbl,2,0),"کد ناشناخته"))</f>
        <v/>
      </c>
      <c r="AX131" s="18">
        <f>IF($AV131="","",IFERROR(VLOOKUP(IF(ISNUMBER(FIND(" – ",$AV131)),LEFT($AV131,FIND(" – ",$AV131)-1),$AV131),ProdTbl,3,0),"کد ناشناخته"))</f>
        <v/>
      </c>
      <c r="AY131" s="22" t="n"/>
      <c r="AZ131" s="21" t="n"/>
      <c r="BA131" s="20" t="n"/>
      <c r="BB131" s="18">
        <f>IF($BA131="","",IFERROR(VLOOKUP(IFERROR(VLOOKUP(IF(ISNUMBER(FIND(" – ",$BA131)),LEFT($BA131,FIND(" – ",$BA131)-1),$BA131),ProdTbl,5,0),""),BasketTbl,2,0),"کد ناشناخته"))</f>
        <v/>
      </c>
      <c r="BC131" s="18">
        <f>IF($BA131="","",IFERROR(VLOOKUP(IF(ISNUMBER(FIND(" – ",$BA131)),LEFT($BA131,FIND(" – ",$BA131)-1),$BA131),ProdTbl,3,0),"کد ناشناخته"))</f>
        <v/>
      </c>
      <c r="BD131" s="22" t="n"/>
      <c r="BE131" s="21" t="n"/>
      <c r="BF131" s="20" t="n"/>
      <c r="BG131" s="18">
        <f>IF($BF131="","",IFERROR(VLOOKUP(IFERROR(VLOOKUP(IF(ISNUMBER(FIND(" – ",$BF131)),LEFT($BF131,FIND(" – ",$BF131)-1),$BF131),ProdTbl,5,0),""),BasketTbl,2,0),"کد ناشناخته"))</f>
        <v/>
      </c>
      <c r="BH131" s="18">
        <f>IF($BF131="","",IFERROR(VLOOKUP(IF(ISNUMBER(FIND(" – ",$BF131)),LEFT($BF131,FIND(" – ",$BF131)-1),$BF131),ProdTbl,3,0),"کد ناشناخته"))</f>
        <v/>
      </c>
      <c r="BI131" s="22" t="n"/>
      <c r="BJ131" s="21" t="n"/>
      <c r="BK131" s="20" t="n"/>
      <c r="BL131" s="18">
        <f>IF($BK131="","",IFERROR(VLOOKUP(IFERROR(VLOOKUP(IF(ISNUMBER(FIND(" – ",$BK131)),LEFT($BK131,FIND(" – ",$BK131)-1),$BK131),ProdTbl,5,0),""),BasketTbl,2,0),"کد ناشناخته"))</f>
        <v/>
      </c>
      <c r="BM131" s="18">
        <f>IF($BK131="","",IFERROR(VLOOKUP(IF(ISNUMBER(FIND(" – ",$BK131)),LEFT($BK131,FIND(" – ",$BK131)-1),$BK131),ProdTbl,3,0),"کد ناشناخته"))</f>
        <v/>
      </c>
      <c r="BN131" s="22" t="n"/>
      <c r="BO131" s="21" t="n"/>
      <c r="BP131" s="20" t="n"/>
      <c r="BQ131" s="18">
        <f>IF($BP131="","",IFERROR(VLOOKUP(IFERROR(VLOOKUP(IF(ISNUMBER(FIND(" – ",$BP131)),LEFT($BP131,FIND(" – ",$BP131)-1),$BP131),ProdTbl,5,0),""),BasketTbl,2,0),"کد ناشناخته"))</f>
        <v/>
      </c>
      <c r="BR131" s="18">
        <f>IF($BP131="","",IFERROR(VLOOKUP(IF(ISNUMBER(FIND(" – ",$BP131)),LEFT($BP131,FIND(" – ",$BP131)-1),$BP131),ProdTbl,3,0),"کد ناشناخته"))</f>
        <v/>
      </c>
      <c r="BS131" s="22" t="n"/>
      <c r="BT131" s="21" t="n"/>
      <c r="BU131" s="20" t="n"/>
      <c r="BV131" s="18">
        <f>IF($BU131="","",IFERROR(VLOOKUP(IFERROR(VLOOKUP(IF(ISNUMBER(FIND(" – ",$BU131)),LEFT($BU131,FIND(" – ",$BU131)-1),$BU131),ProdTbl,5,0),""),BasketTbl,2,0),"کد ناشناخته"))</f>
        <v/>
      </c>
      <c r="BW131" s="18">
        <f>IF($BU131="","",IFERROR(VLOOKUP(IF(ISNUMBER(FIND(" – ",$BU131)),LEFT($BU131,FIND(" – ",$BU131)-1),$BU131),ProdTbl,3,0),"کد ناشناخته"))</f>
        <v/>
      </c>
      <c r="BX131" s="22" t="n"/>
      <c r="BY131" s="21" t="n"/>
      <c r="BZ131" s="20" t="n"/>
      <c r="CA131" s="18">
        <f>IF($BZ131="","",IFERROR(VLOOKUP(IFERROR(VLOOKUP(IF(ISNUMBER(FIND(" – ",$BZ131)),LEFT($BZ131,FIND(" – ",$BZ131)-1),$BZ131),ProdTbl,5,0),""),BasketTbl,2,0),"کد ناشناخته"))</f>
        <v/>
      </c>
      <c r="CB131" s="18">
        <f>IF($BZ131="","",IFERROR(VLOOKUP(IF(ISNUMBER(FIND(" – ",$BZ131)),LEFT($BZ131,FIND(" – ",$BZ131)-1),$BZ131),ProdTbl,3,0),"کد ناشناخته"))</f>
        <v/>
      </c>
      <c r="CC131" s="22" t="n"/>
      <c r="CD131" s="21" t="n"/>
      <c r="CE131" s="20" t="n"/>
      <c r="CF131" s="18">
        <f>IF($CE131="","",IFERROR(VLOOKUP(IFERROR(VLOOKUP(IF(ISNUMBER(FIND(" – ",$CE131)),LEFT($CE131,FIND(" – ",$CE131)-1),$CE131),ProdTbl,5,0),""),BasketTbl,2,0),"کد ناشناخته"))</f>
        <v/>
      </c>
      <c r="CG131" s="18">
        <f>IF($CE131="","",IFERROR(VLOOKUP(IF(ISNUMBER(FIND(" – ",$CE131)),LEFT($CE131,FIND(" – ",$CE131)-1),$CE131),ProdTbl,3,0),"کد ناشناخته"))</f>
        <v/>
      </c>
      <c r="CH131" s="22" t="n"/>
      <c r="CI131" s="21" t="n"/>
    </row>
    <row r="132">
      <c r="A132" s="18">
        <f>IF($B132="","",COUNTA($B$10:$B132))</f>
        <v/>
      </c>
      <c r="B132" s="19" t="n"/>
      <c r="C132" s="20" t="n"/>
      <c r="D132" s="19" t="n"/>
      <c r="E132" s="18">
        <f>IF($D132="","",IFERROR(VLOOKUP(IF(ISNUMBER(FIND(" – ",$D132)),LEFT($D132,FIND(" – ",$D132)-1),$D132),SellerTbl,2,0),"کد ناشناخته"))</f>
        <v/>
      </c>
      <c r="F132" s="21" t="n"/>
      <c r="G132" s="21" t="n"/>
      <c r="H132" s="22" t="n"/>
      <c r="I132" s="23">
        <f>IF(OR($F132="",$G132=""),"",$F132-$G132)</f>
        <v/>
      </c>
      <c r="J132" s="18">
        <f>IF($I132="","",IF(ABS($I132)&lt;=0.01*$F132,"√","×"))</f>
        <v/>
      </c>
      <c r="K132" s="23">
        <f>IF(COUNT($Q132,$V132,$AA132,$AF132,$AK132,$AP132,$AU132,$AZ132,$BE132,$BJ132,$BO132,$BT132,$BY132,$CD132,$CI132)=0,"",SUM($Q132,$V132,$AA132,$AF132,$AK132,$AP132,$AU132,$AZ132,$BE132,$BJ132,$BO132,$BT132,$BY132,$CD132,$CI132))</f>
        <v/>
      </c>
      <c r="L132" s="23">
        <f>IF(OR($F132="",$K132=""),"",$F132-$K132)</f>
        <v/>
      </c>
      <c r="M132" s="20" t="n"/>
      <c r="N132" s="18">
        <f>IF($M132="","",IFERROR(VLOOKUP(IFERROR(VLOOKUP(IF(ISNUMBER(FIND(" – ",$M132)),LEFT($M132,FIND(" – ",$M132)-1),$M132),ProdTbl,5,0),""),BasketTbl,2,0),"کد ناشناخته"))</f>
        <v/>
      </c>
      <c r="O132" s="18">
        <f>IF($M132="","",IFERROR(VLOOKUP(IF(ISNUMBER(FIND(" – ",$M132)),LEFT($M132,FIND(" – ",$M132)-1),$M132),ProdTbl,3,0),"کد ناشناخته"))</f>
        <v/>
      </c>
      <c r="P132" s="22" t="n"/>
      <c r="Q132" s="21" t="n"/>
      <c r="R132" s="20" t="n"/>
      <c r="S132" s="18">
        <f>IF($R132="","",IFERROR(VLOOKUP(IFERROR(VLOOKUP(IF(ISNUMBER(FIND(" – ",$R132)),LEFT($R132,FIND(" – ",$R132)-1),$R132),ProdTbl,5,0),""),BasketTbl,2,0),"کد ناشناخته"))</f>
        <v/>
      </c>
      <c r="T132" s="18">
        <f>IF($R132="","",IFERROR(VLOOKUP(IF(ISNUMBER(FIND(" – ",$R132)),LEFT($R132,FIND(" – ",$R132)-1),$R132),ProdTbl,3,0),"کد ناشناخته"))</f>
        <v/>
      </c>
      <c r="U132" s="22" t="n"/>
      <c r="V132" s="21" t="n"/>
      <c r="W132" s="20" t="n"/>
      <c r="X132" s="18">
        <f>IF($W132="","",IFERROR(VLOOKUP(IFERROR(VLOOKUP(IF(ISNUMBER(FIND(" – ",$W132)),LEFT($W132,FIND(" – ",$W132)-1),$W132),ProdTbl,5,0),""),BasketTbl,2,0),"کد ناشناخته"))</f>
        <v/>
      </c>
      <c r="Y132" s="18">
        <f>IF($W132="","",IFERROR(VLOOKUP(IF(ISNUMBER(FIND(" – ",$W132)),LEFT($W132,FIND(" – ",$W132)-1),$W132),ProdTbl,3,0),"کد ناشناخته"))</f>
        <v/>
      </c>
      <c r="Z132" s="22" t="n"/>
      <c r="AA132" s="21" t="n"/>
      <c r="AB132" s="20" t="n"/>
      <c r="AC132" s="18">
        <f>IF($AB132="","",IFERROR(VLOOKUP(IFERROR(VLOOKUP(IF(ISNUMBER(FIND(" – ",$AB132)),LEFT($AB132,FIND(" – ",$AB132)-1),$AB132),ProdTbl,5,0),""),BasketTbl,2,0),"کد ناشناخته"))</f>
        <v/>
      </c>
      <c r="AD132" s="18">
        <f>IF($AB132="","",IFERROR(VLOOKUP(IF(ISNUMBER(FIND(" – ",$AB132)),LEFT($AB132,FIND(" – ",$AB132)-1),$AB132),ProdTbl,3,0),"کد ناشناخته"))</f>
        <v/>
      </c>
      <c r="AE132" s="22" t="n"/>
      <c r="AF132" s="21" t="n"/>
      <c r="AG132" s="20" t="n"/>
      <c r="AH132" s="18">
        <f>IF($AG132="","",IFERROR(VLOOKUP(IFERROR(VLOOKUP(IF(ISNUMBER(FIND(" – ",$AG132)),LEFT($AG132,FIND(" – ",$AG132)-1),$AG132),ProdTbl,5,0),""),BasketTbl,2,0),"کد ناشناخته"))</f>
        <v/>
      </c>
      <c r="AI132" s="18">
        <f>IF($AG132="","",IFERROR(VLOOKUP(IF(ISNUMBER(FIND(" – ",$AG132)),LEFT($AG132,FIND(" – ",$AG132)-1),$AG132),ProdTbl,3,0),"کد ناشناخته"))</f>
        <v/>
      </c>
      <c r="AJ132" s="22" t="n"/>
      <c r="AK132" s="21" t="n"/>
      <c r="AL132" s="20" t="n"/>
      <c r="AM132" s="18">
        <f>IF($AL132="","",IFERROR(VLOOKUP(IFERROR(VLOOKUP(IF(ISNUMBER(FIND(" – ",$AL132)),LEFT($AL132,FIND(" – ",$AL132)-1),$AL132),ProdTbl,5,0),""),BasketTbl,2,0),"کد ناشناخته"))</f>
        <v/>
      </c>
      <c r="AN132" s="18">
        <f>IF($AL132="","",IFERROR(VLOOKUP(IF(ISNUMBER(FIND(" – ",$AL132)),LEFT($AL132,FIND(" – ",$AL132)-1),$AL132),ProdTbl,3,0),"کد ناشناخته"))</f>
        <v/>
      </c>
      <c r="AO132" s="22" t="n"/>
      <c r="AP132" s="21" t="n"/>
      <c r="AQ132" s="20" t="n"/>
      <c r="AR132" s="18">
        <f>IF($AQ132="","",IFERROR(VLOOKUP(IFERROR(VLOOKUP(IF(ISNUMBER(FIND(" – ",$AQ132)),LEFT($AQ132,FIND(" – ",$AQ132)-1),$AQ132),ProdTbl,5,0),""),BasketTbl,2,0),"کد ناشناخته"))</f>
        <v/>
      </c>
      <c r="AS132" s="18">
        <f>IF($AQ132="","",IFERROR(VLOOKUP(IF(ISNUMBER(FIND(" – ",$AQ132)),LEFT($AQ132,FIND(" – ",$AQ132)-1),$AQ132),ProdTbl,3,0),"کد ناشناخته"))</f>
        <v/>
      </c>
      <c r="AT132" s="22" t="n"/>
      <c r="AU132" s="21" t="n"/>
      <c r="AV132" s="20" t="n"/>
      <c r="AW132" s="18">
        <f>IF($AV132="","",IFERROR(VLOOKUP(IFERROR(VLOOKUP(IF(ISNUMBER(FIND(" – ",$AV132)),LEFT($AV132,FIND(" – ",$AV132)-1),$AV132),ProdTbl,5,0),""),BasketTbl,2,0),"کد ناشناخته"))</f>
        <v/>
      </c>
      <c r="AX132" s="18">
        <f>IF($AV132="","",IFERROR(VLOOKUP(IF(ISNUMBER(FIND(" – ",$AV132)),LEFT($AV132,FIND(" – ",$AV132)-1),$AV132),ProdTbl,3,0),"کد ناشناخته"))</f>
        <v/>
      </c>
      <c r="AY132" s="22" t="n"/>
      <c r="AZ132" s="21" t="n"/>
      <c r="BA132" s="20" t="n"/>
      <c r="BB132" s="18">
        <f>IF($BA132="","",IFERROR(VLOOKUP(IFERROR(VLOOKUP(IF(ISNUMBER(FIND(" – ",$BA132)),LEFT($BA132,FIND(" – ",$BA132)-1),$BA132),ProdTbl,5,0),""),BasketTbl,2,0),"کد ناشناخته"))</f>
        <v/>
      </c>
      <c r="BC132" s="18">
        <f>IF($BA132="","",IFERROR(VLOOKUP(IF(ISNUMBER(FIND(" – ",$BA132)),LEFT($BA132,FIND(" – ",$BA132)-1),$BA132),ProdTbl,3,0),"کد ناشناخته"))</f>
        <v/>
      </c>
      <c r="BD132" s="22" t="n"/>
      <c r="BE132" s="21" t="n"/>
      <c r="BF132" s="20" t="n"/>
      <c r="BG132" s="18">
        <f>IF($BF132="","",IFERROR(VLOOKUP(IFERROR(VLOOKUP(IF(ISNUMBER(FIND(" – ",$BF132)),LEFT($BF132,FIND(" – ",$BF132)-1),$BF132),ProdTbl,5,0),""),BasketTbl,2,0),"کد ناشناخته"))</f>
        <v/>
      </c>
      <c r="BH132" s="18">
        <f>IF($BF132="","",IFERROR(VLOOKUP(IF(ISNUMBER(FIND(" – ",$BF132)),LEFT($BF132,FIND(" – ",$BF132)-1),$BF132),ProdTbl,3,0),"کد ناشناخته"))</f>
        <v/>
      </c>
      <c r="BI132" s="22" t="n"/>
      <c r="BJ132" s="21" t="n"/>
      <c r="BK132" s="20" t="n"/>
      <c r="BL132" s="18">
        <f>IF($BK132="","",IFERROR(VLOOKUP(IFERROR(VLOOKUP(IF(ISNUMBER(FIND(" – ",$BK132)),LEFT($BK132,FIND(" – ",$BK132)-1),$BK132),ProdTbl,5,0),""),BasketTbl,2,0),"کد ناشناخته"))</f>
        <v/>
      </c>
      <c r="BM132" s="18">
        <f>IF($BK132="","",IFERROR(VLOOKUP(IF(ISNUMBER(FIND(" – ",$BK132)),LEFT($BK132,FIND(" – ",$BK132)-1),$BK132),ProdTbl,3,0),"کد ناشناخته"))</f>
        <v/>
      </c>
      <c r="BN132" s="22" t="n"/>
      <c r="BO132" s="21" t="n"/>
      <c r="BP132" s="20" t="n"/>
      <c r="BQ132" s="18">
        <f>IF($BP132="","",IFERROR(VLOOKUP(IFERROR(VLOOKUP(IF(ISNUMBER(FIND(" – ",$BP132)),LEFT($BP132,FIND(" – ",$BP132)-1),$BP132),ProdTbl,5,0),""),BasketTbl,2,0),"کد ناشناخته"))</f>
        <v/>
      </c>
      <c r="BR132" s="18">
        <f>IF($BP132="","",IFERROR(VLOOKUP(IF(ISNUMBER(FIND(" – ",$BP132)),LEFT($BP132,FIND(" – ",$BP132)-1),$BP132),ProdTbl,3,0),"کد ناشناخته"))</f>
        <v/>
      </c>
      <c r="BS132" s="22" t="n"/>
      <c r="BT132" s="21" t="n"/>
      <c r="BU132" s="20" t="n"/>
      <c r="BV132" s="18">
        <f>IF($BU132="","",IFERROR(VLOOKUP(IFERROR(VLOOKUP(IF(ISNUMBER(FIND(" – ",$BU132)),LEFT($BU132,FIND(" – ",$BU132)-1),$BU132),ProdTbl,5,0),""),BasketTbl,2,0),"کد ناشناخته"))</f>
        <v/>
      </c>
      <c r="BW132" s="18">
        <f>IF($BU132="","",IFERROR(VLOOKUP(IF(ISNUMBER(FIND(" – ",$BU132)),LEFT($BU132,FIND(" – ",$BU132)-1),$BU132),ProdTbl,3,0),"کد ناشناخته"))</f>
        <v/>
      </c>
      <c r="BX132" s="22" t="n"/>
      <c r="BY132" s="21" t="n"/>
      <c r="BZ132" s="20" t="n"/>
      <c r="CA132" s="18">
        <f>IF($BZ132="","",IFERROR(VLOOKUP(IFERROR(VLOOKUP(IF(ISNUMBER(FIND(" – ",$BZ132)),LEFT($BZ132,FIND(" – ",$BZ132)-1),$BZ132),ProdTbl,5,0),""),BasketTbl,2,0),"کد ناشناخته"))</f>
        <v/>
      </c>
      <c r="CB132" s="18">
        <f>IF($BZ132="","",IFERROR(VLOOKUP(IF(ISNUMBER(FIND(" – ",$BZ132)),LEFT($BZ132,FIND(" – ",$BZ132)-1),$BZ132),ProdTbl,3,0),"کد ناشناخته"))</f>
        <v/>
      </c>
      <c r="CC132" s="22" t="n"/>
      <c r="CD132" s="21" t="n"/>
      <c r="CE132" s="20" t="n"/>
      <c r="CF132" s="18">
        <f>IF($CE132="","",IFERROR(VLOOKUP(IFERROR(VLOOKUP(IF(ISNUMBER(FIND(" – ",$CE132)),LEFT($CE132,FIND(" – ",$CE132)-1),$CE132),ProdTbl,5,0),""),BasketTbl,2,0),"کد ناشناخته"))</f>
        <v/>
      </c>
      <c r="CG132" s="18">
        <f>IF($CE132="","",IFERROR(VLOOKUP(IF(ISNUMBER(FIND(" – ",$CE132)),LEFT($CE132,FIND(" – ",$CE132)-1),$CE132),ProdTbl,3,0),"کد ناشناخته"))</f>
        <v/>
      </c>
      <c r="CH132" s="22" t="n"/>
      <c r="CI132" s="21" t="n"/>
    </row>
    <row r="133">
      <c r="A133" s="18">
        <f>IF($B133="","",COUNTA($B$10:$B133))</f>
        <v/>
      </c>
      <c r="B133" s="19" t="n"/>
      <c r="C133" s="20" t="n"/>
      <c r="D133" s="19" t="n"/>
      <c r="E133" s="18">
        <f>IF($D133="","",IFERROR(VLOOKUP(IF(ISNUMBER(FIND(" – ",$D133)),LEFT($D133,FIND(" – ",$D133)-1),$D133),SellerTbl,2,0),"کد ناشناخته"))</f>
        <v/>
      </c>
      <c r="F133" s="21" t="n"/>
      <c r="G133" s="21" t="n"/>
      <c r="H133" s="22" t="n"/>
      <c r="I133" s="23">
        <f>IF(OR($F133="",$G133=""),"",$F133-$G133)</f>
        <v/>
      </c>
      <c r="J133" s="18">
        <f>IF($I133="","",IF(ABS($I133)&lt;=0.01*$F133,"√","×"))</f>
        <v/>
      </c>
      <c r="K133" s="23">
        <f>IF(COUNT($Q133,$V133,$AA133,$AF133,$AK133,$AP133,$AU133,$AZ133,$BE133,$BJ133,$BO133,$BT133,$BY133,$CD133,$CI133)=0,"",SUM($Q133,$V133,$AA133,$AF133,$AK133,$AP133,$AU133,$AZ133,$BE133,$BJ133,$BO133,$BT133,$BY133,$CD133,$CI133))</f>
        <v/>
      </c>
      <c r="L133" s="23">
        <f>IF(OR($F133="",$K133=""),"",$F133-$K133)</f>
        <v/>
      </c>
      <c r="M133" s="20" t="n"/>
      <c r="N133" s="18">
        <f>IF($M133="","",IFERROR(VLOOKUP(IFERROR(VLOOKUP(IF(ISNUMBER(FIND(" – ",$M133)),LEFT($M133,FIND(" – ",$M133)-1),$M133),ProdTbl,5,0),""),BasketTbl,2,0),"کد ناشناخته"))</f>
        <v/>
      </c>
      <c r="O133" s="18">
        <f>IF($M133="","",IFERROR(VLOOKUP(IF(ISNUMBER(FIND(" – ",$M133)),LEFT($M133,FIND(" – ",$M133)-1),$M133),ProdTbl,3,0),"کد ناشناخته"))</f>
        <v/>
      </c>
      <c r="P133" s="22" t="n"/>
      <c r="Q133" s="21" t="n"/>
      <c r="R133" s="20" t="n"/>
      <c r="S133" s="18">
        <f>IF($R133="","",IFERROR(VLOOKUP(IFERROR(VLOOKUP(IF(ISNUMBER(FIND(" – ",$R133)),LEFT($R133,FIND(" – ",$R133)-1),$R133),ProdTbl,5,0),""),BasketTbl,2,0),"کد ناشناخته"))</f>
        <v/>
      </c>
      <c r="T133" s="18">
        <f>IF($R133="","",IFERROR(VLOOKUP(IF(ISNUMBER(FIND(" – ",$R133)),LEFT($R133,FIND(" – ",$R133)-1),$R133),ProdTbl,3,0),"کد ناشناخته"))</f>
        <v/>
      </c>
      <c r="U133" s="22" t="n"/>
      <c r="V133" s="21" t="n"/>
      <c r="W133" s="20" t="n"/>
      <c r="X133" s="18">
        <f>IF($W133="","",IFERROR(VLOOKUP(IFERROR(VLOOKUP(IF(ISNUMBER(FIND(" – ",$W133)),LEFT($W133,FIND(" – ",$W133)-1),$W133),ProdTbl,5,0),""),BasketTbl,2,0),"کد ناشناخته"))</f>
        <v/>
      </c>
      <c r="Y133" s="18">
        <f>IF($W133="","",IFERROR(VLOOKUP(IF(ISNUMBER(FIND(" – ",$W133)),LEFT($W133,FIND(" – ",$W133)-1),$W133),ProdTbl,3,0),"کد ناشناخته"))</f>
        <v/>
      </c>
      <c r="Z133" s="22" t="n"/>
      <c r="AA133" s="21" t="n"/>
      <c r="AB133" s="20" t="n"/>
      <c r="AC133" s="18">
        <f>IF($AB133="","",IFERROR(VLOOKUP(IFERROR(VLOOKUP(IF(ISNUMBER(FIND(" – ",$AB133)),LEFT($AB133,FIND(" – ",$AB133)-1),$AB133),ProdTbl,5,0),""),BasketTbl,2,0),"کد ناشناخته"))</f>
        <v/>
      </c>
      <c r="AD133" s="18">
        <f>IF($AB133="","",IFERROR(VLOOKUP(IF(ISNUMBER(FIND(" – ",$AB133)),LEFT($AB133,FIND(" – ",$AB133)-1),$AB133),ProdTbl,3,0),"کد ناشناخته"))</f>
        <v/>
      </c>
      <c r="AE133" s="22" t="n"/>
      <c r="AF133" s="21" t="n"/>
      <c r="AG133" s="20" t="n"/>
      <c r="AH133" s="18">
        <f>IF($AG133="","",IFERROR(VLOOKUP(IFERROR(VLOOKUP(IF(ISNUMBER(FIND(" – ",$AG133)),LEFT($AG133,FIND(" – ",$AG133)-1),$AG133),ProdTbl,5,0),""),BasketTbl,2,0),"کد ناشناخته"))</f>
        <v/>
      </c>
      <c r="AI133" s="18">
        <f>IF($AG133="","",IFERROR(VLOOKUP(IF(ISNUMBER(FIND(" – ",$AG133)),LEFT($AG133,FIND(" – ",$AG133)-1),$AG133),ProdTbl,3,0),"کد ناشناخته"))</f>
        <v/>
      </c>
      <c r="AJ133" s="22" t="n"/>
      <c r="AK133" s="21" t="n"/>
      <c r="AL133" s="20" t="n"/>
      <c r="AM133" s="18">
        <f>IF($AL133="","",IFERROR(VLOOKUP(IFERROR(VLOOKUP(IF(ISNUMBER(FIND(" – ",$AL133)),LEFT($AL133,FIND(" – ",$AL133)-1),$AL133),ProdTbl,5,0),""),BasketTbl,2,0),"کد ناشناخته"))</f>
        <v/>
      </c>
      <c r="AN133" s="18">
        <f>IF($AL133="","",IFERROR(VLOOKUP(IF(ISNUMBER(FIND(" – ",$AL133)),LEFT($AL133,FIND(" – ",$AL133)-1),$AL133),ProdTbl,3,0),"کد ناشناخته"))</f>
        <v/>
      </c>
      <c r="AO133" s="22" t="n"/>
      <c r="AP133" s="21" t="n"/>
      <c r="AQ133" s="20" t="n"/>
      <c r="AR133" s="18">
        <f>IF($AQ133="","",IFERROR(VLOOKUP(IFERROR(VLOOKUP(IF(ISNUMBER(FIND(" – ",$AQ133)),LEFT($AQ133,FIND(" – ",$AQ133)-1),$AQ133),ProdTbl,5,0),""),BasketTbl,2,0),"کد ناشناخته"))</f>
        <v/>
      </c>
      <c r="AS133" s="18">
        <f>IF($AQ133="","",IFERROR(VLOOKUP(IF(ISNUMBER(FIND(" – ",$AQ133)),LEFT($AQ133,FIND(" – ",$AQ133)-1),$AQ133),ProdTbl,3,0),"کد ناشناخته"))</f>
        <v/>
      </c>
      <c r="AT133" s="22" t="n"/>
      <c r="AU133" s="21" t="n"/>
      <c r="AV133" s="20" t="n"/>
      <c r="AW133" s="18">
        <f>IF($AV133="","",IFERROR(VLOOKUP(IFERROR(VLOOKUP(IF(ISNUMBER(FIND(" – ",$AV133)),LEFT($AV133,FIND(" – ",$AV133)-1),$AV133),ProdTbl,5,0),""),BasketTbl,2,0),"کد ناشناخته"))</f>
        <v/>
      </c>
      <c r="AX133" s="18">
        <f>IF($AV133="","",IFERROR(VLOOKUP(IF(ISNUMBER(FIND(" – ",$AV133)),LEFT($AV133,FIND(" – ",$AV133)-1),$AV133),ProdTbl,3,0),"کد ناشناخته"))</f>
        <v/>
      </c>
      <c r="AY133" s="22" t="n"/>
      <c r="AZ133" s="21" t="n"/>
      <c r="BA133" s="20" t="n"/>
      <c r="BB133" s="18">
        <f>IF($BA133="","",IFERROR(VLOOKUP(IFERROR(VLOOKUP(IF(ISNUMBER(FIND(" – ",$BA133)),LEFT($BA133,FIND(" – ",$BA133)-1),$BA133),ProdTbl,5,0),""),BasketTbl,2,0),"کد ناشناخته"))</f>
        <v/>
      </c>
      <c r="BC133" s="18">
        <f>IF($BA133="","",IFERROR(VLOOKUP(IF(ISNUMBER(FIND(" – ",$BA133)),LEFT($BA133,FIND(" – ",$BA133)-1),$BA133),ProdTbl,3,0),"کد ناشناخته"))</f>
        <v/>
      </c>
      <c r="BD133" s="22" t="n"/>
      <c r="BE133" s="21" t="n"/>
      <c r="BF133" s="20" t="n"/>
      <c r="BG133" s="18">
        <f>IF($BF133="","",IFERROR(VLOOKUP(IFERROR(VLOOKUP(IF(ISNUMBER(FIND(" – ",$BF133)),LEFT($BF133,FIND(" – ",$BF133)-1),$BF133),ProdTbl,5,0),""),BasketTbl,2,0),"کد ناشناخته"))</f>
        <v/>
      </c>
      <c r="BH133" s="18">
        <f>IF($BF133="","",IFERROR(VLOOKUP(IF(ISNUMBER(FIND(" – ",$BF133)),LEFT($BF133,FIND(" – ",$BF133)-1),$BF133),ProdTbl,3,0),"کد ناشناخته"))</f>
        <v/>
      </c>
      <c r="BI133" s="22" t="n"/>
      <c r="BJ133" s="21" t="n"/>
      <c r="BK133" s="20" t="n"/>
      <c r="BL133" s="18">
        <f>IF($BK133="","",IFERROR(VLOOKUP(IFERROR(VLOOKUP(IF(ISNUMBER(FIND(" – ",$BK133)),LEFT($BK133,FIND(" – ",$BK133)-1),$BK133),ProdTbl,5,0),""),BasketTbl,2,0),"کد ناشناخته"))</f>
        <v/>
      </c>
      <c r="BM133" s="18">
        <f>IF($BK133="","",IFERROR(VLOOKUP(IF(ISNUMBER(FIND(" – ",$BK133)),LEFT($BK133,FIND(" – ",$BK133)-1),$BK133),ProdTbl,3,0),"کد ناشناخته"))</f>
        <v/>
      </c>
      <c r="BN133" s="22" t="n"/>
      <c r="BO133" s="21" t="n"/>
      <c r="BP133" s="20" t="n"/>
      <c r="BQ133" s="18">
        <f>IF($BP133="","",IFERROR(VLOOKUP(IFERROR(VLOOKUP(IF(ISNUMBER(FIND(" – ",$BP133)),LEFT($BP133,FIND(" – ",$BP133)-1),$BP133),ProdTbl,5,0),""),BasketTbl,2,0),"کد ناشناخته"))</f>
        <v/>
      </c>
      <c r="BR133" s="18">
        <f>IF($BP133="","",IFERROR(VLOOKUP(IF(ISNUMBER(FIND(" – ",$BP133)),LEFT($BP133,FIND(" – ",$BP133)-1),$BP133),ProdTbl,3,0),"کد ناشناخته"))</f>
        <v/>
      </c>
      <c r="BS133" s="22" t="n"/>
      <c r="BT133" s="21" t="n"/>
      <c r="BU133" s="20" t="n"/>
      <c r="BV133" s="18">
        <f>IF($BU133="","",IFERROR(VLOOKUP(IFERROR(VLOOKUP(IF(ISNUMBER(FIND(" – ",$BU133)),LEFT($BU133,FIND(" – ",$BU133)-1),$BU133),ProdTbl,5,0),""),BasketTbl,2,0),"کد ناشناخته"))</f>
        <v/>
      </c>
      <c r="BW133" s="18">
        <f>IF($BU133="","",IFERROR(VLOOKUP(IF(ISNUMBER(FIND(" – ",$BU133)),LEFT($BU133,FIND(" – ",$BU133)-1),$BU133),ProdTbl,3,0),"کد ناشناخته"))</f>
        <v/>
      </c>
      <c r="BX133" s="22" t="n"/>
      <c r="BY133" s="21" t="n"/>
      <c r="BZ133" s="20" t="n"/>
      <c r="CA133" s="18">
        <f>IF($BZ133="","",IFERROR(VLOOKUP(IFERROR(VLOOKUP(IF(ISNUMBER(FIND(" – ",$BZ133)),LEFT($BZ133,FIND(" – ",$BZ133)-1),$BZ133),ProdTbl,5,0),""),BasketTbl,2,0),"کد ناشناخته"))</f>
        <v/>
      </c>
      <c r="CB133" s="18">
        <f>IF($BZ133="","",IFERROR(VLOOKUP(IF(ISNUMBER(FIND(" – ",$BZ133)),LEFT($BZ133,FIND(" – ",$BZ133)-1),$BZ133),ProdTbl,3,0),"کد ناشناخته"))</f>
        <v/>
      </c>
      <c r="CC133" s="22" t="n"/>
      <c r="CD133" s="21" t="n"/>
      <c r="CE133" s="20" t="n"/>
      <c r="CF133" s="18">
        <f>IF($CE133="","",IFERROR(VLOOKUP(IFERROR(VLOOKUP(IF(ISNUMBER(FIND(" – ",$CE133)),LEFT($CE133,FIND(" – ",$CE133)-1),$CE133),ProdTbl,5,0),""),BasketTbl,2,0),"کد ناشناخته"))</f>
        <v/>
      </c>
      <c r="CG133" s="18">
        <f>IF($CE133="","",IFERROR(VLOOKUP(IF(ISNUMBER(FIND(" – ",$CE133)),LEFT($CE133,FIND(" – ",$CE133)-1),$CE133),ProdTbl,3,0),"کد ناشناخته"))</f>
        <v/>
      </c>
      <c r="CH133" s="22" t="n"/>
      <c r="CI133" s="21" t="n"/>
    </row>
    <row r="134">
      <c r="A134" s="18">
        <f>IF($B134="","",COUNTA($B$10:$B134))</f>
        <v/>
      </c>
      <c r="B134" s="19" t="n"/>
      <c r="C134" s="20" t="n"/>
      <c r="D134" s="19" t="n"/>
      <c r="E134" s="18">
        <f>IF($D134="","",IFERROR(VLOOKUP(IF(ISNUMBER(FIND(" – ",$D134)),LEFT($D134,FIND(" – ",$D134)-1),$D134),SellerTbl,2,0),"کد ناشناخته"))</f>
        <v/>
      </c>
      <c r="F134" s="21" t="n"/>
      <c r="G134" s="21" t="n"/>
      <c r="H134" s="22" t="n"/>
      <c r="I134" s="23">
        <f>IF(OR($F134="",$G134=""),"",$F134-$G134)</f>
        <v/>
      </c>
      <c r="J134" s="18">
        <f>IF($I134="","",IF(ABS($I134)&lt;=0.01*$F134,"√","×"))</f>
        <v/>
      </c>
      <c r="K134" s="23">
        <f>IF(COUNT($Q134,$V134,$AA134,$AF134,$AK134,$AP134,$AU134,$AZ134,$BE134,$BJ134,$BO134,$BT134,$BY134,$CD134,$CI134)=0,"",SUM($Q134,$V134,$AA134,$AF134,$AK134,$AP134,$AU134,$AZ134,$BE134,$BJ134,$BO134,$BT134,$BY134,$CD134,$CI134))</f>
        <v/>
      </c>
      <c r="L134" s="23">
        <f>IF(OR($F134="",$K134=""),"",$F134-$K134)</f>
        <v/>
      </c>
      <c r="M134" s="20" t="n"/>
      <c r="N134" s="18">
        <f>IF($M134="","",IFERROR(VLOOKUP(IFERROR(VLOOKUP(IF(ISNUMBER(FIND(" – ",$M134)),LEFT($M134,FIND(" – ",$M134)-1),$M134),ProdTbl,5,0),""),BasketTbl,2,0),"کد ناشناخته"))</f>
        <v/>
      </c>
      <c r="O134" s="18">
        <f>IF($M134="","",IFERROR(VLOOKUP(IF(ISNUMBER(FIND(" – ",$M134)),LEFT($M134,FIND(" – ",$M134)-1),$M134),ProdTbl,3,0),"کد ناشناخته"))</f>
        <v/>
      </c>
      <c r="P134" s="22" t="n"/>
      <c r="Q134" s="21" t="n"/>
      <c r="R134" s="20" t="n"/>
      <c r="S134" s="18">
        <f>IF($R134="","",IFERROR(VLOOKUP(IFERROR(VLOOKUP(IF(ISNUMBER(FIND(" – ",$R134)),LEFT($R134,FIND(" – ",$R134)-1),$R134),ProdTbl,5,0),""),BasketTbl,2,0),"کد ناشناخته"))</f>
        <v/>
      </c>
      <c r="T134" s="18">
        <f>IF($R134="","",IFERROR(VLOOKUP(IF(ISNUMBER(FIND(" – ",$R134)),LEFT($R134,FIND(" – ",$R134)-1),$R134),ProdTbl,3,0),"کد ناشناخته"))</f>
        <v/>
      </c>
      <c r="U134" s="22" t="n"/>
      <c r="V134" s="21" t="n"/>
      <c r="W134" s="20" t="n"/>
      <c r="X134" s="18">
        <f>IF($W134="","",IFERROR(VLOOKUP(IFERROR(VLOOKUP(IF(ISNUMBER(FIND(" – ",$W134)),LEFT($W134,FIND(" – ",$W134)-1),$W134),ProdTbl,5,0),""),BasketTbl,2,0),"کد ناشناخته"))</f>
        <v/>
      </c>
      <c r="Y134" s="18">
        <f>IF($W134="","",IFERROR(VLOOKUP(IF(ISNUMBER(FIND(" – ",$W134)),LEFT($W134,FIND(" – ",$W134)-1),$W134),ProdTbl,3,0),"کد ناشناخته"))</f>
        <v/>
      </c>
      <c r="Z134" s="22" t="n"/>
      <c r="AA134" s="21" t="n"/>
      <c r="AB134" s="20" t="n"/>
      <c r="AC134" s="18">
        <f>IF($AB134="","",IFERROR(VLOOKUP(IFERROR(VLOOKUP(IF(ISNUMBER(FIND(" – ",$AB134)),LEFT($AB134,FIND(" – ",$AB134)-1),$AB134),ProdTbl,5,0),""),BasketTbl,2,0),"کد ناشناخته"))</f>
        <v/>
      </c>
      <c r="AD134" s="18">
        <f>IF($AB134="","",IFERROR(VLOOKUP(IF(ISNUMBER(FIND(" – ",$AB134)),LEFT($AB134,FIND(" – ",$AB134)-1),$AB134),ProdTbl,3,0),"کد ناشناخته"))</f>
        <v/>
      </c>
      <c r="AE134" s="22" t="n"/>
      <c r="AF134" s="21" t="n"/>
      <c r="AG134" s="20" t="n"/>
      <c r="AH134" s="18">
        <f>IF($AG134="","",IFERROR(VLOOKUP(IFERROR(VLOOKUP(IF(ISNUMBER(FIND(" – ",$AG134)),LEFT($AG134,FIND(" – ",$AG134)-1),$AG134),ProdTbl,5,0),""),BasketTbl,2,0),"کد ناشناخته"))</f>
        <v/>
      </c>
      <c r="AI134" s="18">
        <f>IF($AG134="","",IFERROR(VLOOKUP(IF(ISNUMBER(FIND(" – ",$AG134)),LEFT($AG134,FIND(" – ",$AG134)-1),$AG134),ProdTbl,3,0),"کد ناشناخته"))</f>
        <v/>
      </c>
      <c r="AJ134" s="22" t="n"/>
      <c r="AK134" s="21" t="n"/>
      <c r="AL134" s="20" t="n"/>
      <c r="AM134" s="18">
        <f>IF($AL134="","",IFERROR(VLOOKUP(IFERROR(VLOOKUP(IF(ISNUMBER(FIND(" – ",$AL134)),LEFT($AL134,FIND(" – ",$AL134)-1),$AL134),ProdTbl,5,0),""),BasketTbl,2,0),"کد ناشناخته"))</f>
        <v/>
      </c>
      <c r="AN134" s="18">
        <f>IF($AL134="","",IFERROR(VLOOKUP(IF(ISNUMBER(FIND(" – ",$AL134)),LEFT($AL134,FIND(" – ",$AL134)-1),$AL134),ProdTbl,3,0),"کد ناشناخته"))</f>
        <v/>
      </c>
      <c r="AO134" s="22" t="n"/>
      <c r="AP134" s="21" t="n"/>
      <c r="AQ134" s="20" t="n"/>
      <c r="AR134" s="18">
        <f>IF($AQ134="","",IFERROR(VLOOKUP(IFERROR(VLOOKUP(IF(ISNUMBER(FIND(" – ",$AQ134)),LEFT($AQ134,FIND(" – ",$AQ134)-1),$AQ134),ProdTbl,5,0),""),BasketTbl,2,0),"کد ناشناخته"))</f>
        <v/>
      </c>
      <c r="AS134" s="18">
        <f>IF($AQ134="","",IFERROR(VLOOKUP(IF(ISNUMBER(FIND(" – ",$AQ134)),LEFT($AQ134,FIND(" – ",$AQ134)-1),$AQ134),ProdTbl,3,0),"کد ناشناخته"))</f>
        <v/>
      </c>
      <c r="AT134" s="22" t="n"/>
      <c r="AU134" s="21" t="n"/>
      <c r="AV134" s="20" t="n"/>
      <c r="AW134" s="18">
        <f>IF($AV134="","",IFERROR(VLOOKUP(IFERROR(VLOOKUP(IF(ISNUMBER(FIND(" – ",$AV134)),LEFT($AV134,FIND(" – ",$AV134)-1),$AV134),ProdTbl,5,0),""),BasketTbl,2,0),"کد ناشناخته"))</f>
        <v/>
      </c>
      <c r="AX134" s="18">
        <f>IF($AV134="","",IFERROR(VLOOKUP(IF(ISNUMBER(FIND(" – ",$AV134)),LEFT($AV134,FIND(" – ",$AV134)-1),$AV134),ProdTbl,3,0),"کد ناشناخته"))</f>
        <v/>
      </c>
      <c r="AY134" s="22" t="n"/>
      <c r="AZ134" s="21" t="n"/>
      <c r="BA134" s="20" t="n"/>
      <c r="BB134" s="18">
        <f>IF($BA134="","",IFERROR(VLOOKUP(IFERROR(VLOOKUP(IF(ISNUMBER(FIND(" – ",$BA134)),LEFT($BA134,FIND(" – ",$BA134)-1),$BA134),ProdTbl,5,0),""),BasketTbl,2,0),"کد ناشناخته"))</f>
        <v/>
      </c>
      <c r="BC134" s="18">
        <f>IF($BA134="","",IFERROR(VLOOKUP(IF(ISNUMBER(FIND(" – ",$BA134)),LEFT($BA134,FIND(" – ",$BA134)-1),$BA134),ProdTbl,3,0),"کد ناشناخته"))</f>
        <v/>
      </c>
      <c r="BD134" s="22" t="n"/>
      <c r="BE134" s="21" t="n"/>
      <c r="BF134" s="20" t="n"/>
      <c r="BG134" s="18">
        <f>IF($BF134="","",IFERROR(VLOOKUP(IFERROR(VLOOKUP(IF(ISNUMBER(FIND(" – ",$BF134)),LEFT($BF134,FIND(" – ",$BF134)-1),$BF134),ProdTbl,5,0),""),BasketTbl,2,0),"کد ناشناخته"))</f>
        <v/>
      </c>
      <c r="BH134" s="18">
        <f>IF($BF134="","",IFERROR(VLOOKUP(IF(ISNUMBER(FIND(" – ",$BF134)),LEFT($BF134,FIND(" – ",$BF134)-1),$BF134),ProdTbl,3,0),"کد ناشناخته"))</f>
        <v/>
      </c>
      <c r="BI134" s="22" t="n"/>
      <c r="BJ134" s="21" t="n"/>
      <c r="BK134" s="20" t="n"/>
      <c r="BL134" s="18">
        <f>IF($BK134="","",IFERROR(VLOOKUP(IFERROR(VLOOKUP(IF(ISNUMBER(FIND(" – ",$BK134)),LEFT($BK134,FIND(" – ",$BK134)-1),$BK134),ProdTbl,5,0),""),BasketTbl,2,0),"کد ناشناخته"))</f>
        <v/>
      </c>
      <c r="BM134" s="18">
        <f>IF($BK134="","",IFERROR(VLOOKUP(IF(ISNUMBER(FIND(" – ",$BK134)),LEFT($BK134,FIND(" – ",$BK134)-1),$BK134),ProdTbl,3,0),"کد ناشناخته"))</f>
        <v/>
      </c>
      <c r="BN134" s="22" t="n"/>
      <c r="BO134" s="21" t="n"/>
      <c r="BP134" s="20" t="n"/>
      <c r="BQ134" s="18">
        <f>IF($BP134="","",IFERROR(VLOOKUP(IFERROR(VLOOKUP(IF(ISNUMBER(FIND(" – ",$BP134)),LEFT($BP134,FIND(" – ",$BP134)-1),$BP134),ProdTbl,5,0),""),BasketTbl,2,0),"کد ناشناخته"))</f>
        <v/>
      </c>
      <c r="BR134" s="18">
        <f>IF($BP134="","",IFERROR(VLOOKUP(IF(ISNUMBER(FIND(" – ",$BP134)),LEFT($BP134,FIND(" – ",$BP134)-1),$BP134),ProdTbl,3,0),"کد ناشناخته"))</f>
        <v/>
      </c>
      <c r="BS134" s="22" t="n"/>
      <c r="BT134" s="21" t="n"/>
      <c r="BU134" s="20" t="n"/>
      <c r="BV134" s="18">
        <f>IF($BU134="","",IFERROR(VLOOKUP(IFERROR(VLOOKUP(IF(ISNUMBER(FIND(" – ",$BU134)),LEFT($BU134,FIND(" – ",$BU134)-1),$BU134),ProdTbl,5,0),""),BasketTbl,2,0),"کد ناشناخته"))</f>
        <v/>
      </c>
      <c r="BW134" s="18">
        <f>IF($BU134="","",IFERROR(VLOOKUP(IF(ISNUMBER(FIND(" – ",$BU134)),LEFT($BU134,FIND(" – ",$BU134)-1),$BU134),ProdTbl,3,0),"کد ناشناخته"))</f>
        <v/>
      </c>
      <c r="BX134" s="22" t="n"/>
      <c r="BY134" s="21" t="n"/>
      <c r="BZ134" s="20" t="n"/>
      <c r="CA134" s="18">
        <f>IF($BZ134="","",IFERROR(VLOOKUP(IFERROR(VLOOKUP(IF(ISNUMBER(FIND(" – ",$BZ134)),LEFT($BZ134,FIND(" – ",$BZ134)-1),$BZ134),ProdTbl,5,0),""),BasketTbl,2,0),"کد ناشناخته"))</f>
        <v/>
      </c>
      <c r="CB134" s="18">
        <f>IF($BZ134="","",IFERROR(VLOOKUP(IF(ISNUMBER(FIND(" – ",$BZ134)),LEFT($BZ134,FIND(" – ",$BZ134)-1),$BZ134),ProdTbl,3,0),"کد ناشناخته"))</f>
        <v/>
      </c>
      <c r="CC134" s="22" t="n"/>
      <c r="CD134" s="21" t="n"/>
      <c r="CE134" s="20" t="n"/>
      <c r="CF134" s="18">
        <f>IF($CE134="","",IFERROR(VLOOKUP(IFERROR(VLOOKUP(IF(ISNUMBER(FIND(" – ",$CE134)),LEFT($CE134,FIND(" – ",$CE134)-1),$CE134),ProdTbl,5,0),""),BasketTbl,2,0),"کد ناشناخته"))</f>
        <v/>
      </c>
      <c r="CG134" s="18">
        <f>IF($CE134="","",IFERROR(VLOOKUP(IF(ISNUMBER(FIND(" – ",$CE134)),LEFT($CE134,FIND(" – ",$CE134)-1),$CE134),ProdTbl,3,0),"کد ناشناخته"))</f>
        <v/>
      </c>
      <c r="CH134" s="22" t="n"/>
      <c r="CI134" s="21" t="n"/>
    </row>
    <row r="135">
      <c r="A135" s="18">
        <f>IF($B135="","",COUNTA($B$10:$B135))</f>
        <v/>
      </c>
      <c r="B135" s="19" t="n"/>
      <c r="C135" s="20" t="n"/>
      <c r="D135" s="19" t="n"/>
      <c r="E135" s="18">
        <f>IF($D135="","",IFERROR(VLOOKUP(IF(ISNUMBER(FIND(" – ",$D135)),LEFT($D135,FIND(" – ",$D135)-1),$D135),SellerTbl,2,0),"کد ناشناخته"))</f>
        <v/>
      </c>
      <c r="F135" s="21" t="n"/>
      <c r="G135" s="21" t="n"/>
      <c r="H135" s="22" t="n"/>
      <c r="I135" s="23">
        <f>IF(OR($F135="",$G135=""),"",$F135-$G135)</f>
        <v/>
      </c>
      <c r="J135" s="18">
        <f>IF($I135="","",IF(ABS($I135)&lt;=0.01*$F135,"√","×"))</f>
        <v/>
      </c>
      <c r="K135" s="23">
        <f>IF(COUNT($Q135,$V135,$AA135,$AF135,$AK135,$AP135,$AU135,$AZ135,$BE135,$BJ135,$BO135,$BT135,$BY135,$CD135,$CI135)=0,"",SUM($Q135,$V135,$AA135,$AF135,$AK135,$AP135,$AU135,$AZ135,$BE135,$BJ135,$BO135,$BT135,$BY135,$CD135,$CI135))</f>
        <v/>
      </c>
      <c r="L135" s="23">
        <f>IF(OR($F135="",$K135=""),"",$F135-$K135)</f>
        <v/>
      </c>
      <c r="M135" s="20" t="n"/>
      <c r="N135" s="18">
        <f>IF($M135="","",IFERROR(VLOOKUP(IFERROR(VLOOKUP(IF(ISNUMBER(FIND(" – ",$M135)),LEFT($M135,FIND(" – ",$M135)-1),$M135),ProdTbl,5,0),""),BasketTbl,2,0),"کد ناشناخته"))</f>
        <v/>
      </c>
      <c r="O135" s="18">
        <f>IF($M135="","",IFERROR(VLOOKUP(IF(ISNUMBER(FIND(" – ",$M135)),LEFT($M135,FIND(" – ",$M135)-1),$M135),ProdTbl,3,0),"کد ناشناخته"))</f>
        <v/>
      </c>
      <c r="P135" s="22" t="n"/>
      <c r="Q135" s="21" t="n"/>
      <c r="R135" s="20" t="n"/>
      <c r="S135" s="18">
        <f>IF($R135="","",IFERROR(VLOOKUP(IFERROR(VLOOKUP(IF(ISNUMBER(FIND(" – ",$R135)),LEFT($R135,FIND(" – ",$R135)-1),$R135),ProdTbl,5,0),""),BasketTbl,2,0),"کد ناشناخته"))</f>
        <v/>
      </c>
      <c r="T135" s="18">
        <f>IF($R135="","",IFERROR(VLOOKUP(IF(ISNUMBER(FIND(" – ",$R135)),LEFT($R135,FIND(" – ",$R135)-1),$R135),ProdTbl,3,0),"کد ناشناخته"))</f>
        <v/>
      </c>
      <c r="U135" s="22" t="n"/>
      <c r="V135" s="21" t="n"/>
      <c r="W135" s="20" t="n"/>
      <c r="X135" s="18">
        <f>IF($W135="","",IFERROR(VLOOKUP(IFERROR(VLOOKUP(IF(ISNUMBER(FIND(" – ",$W135)),LEFT($W135,FIND(" – ",$W135)-1),$W135),ProdTbl,5,0),""),BasketTbl,2,0),"کد ناشناخته"))</f>
        <v/>
      </c>
      <c r="Y135" s="18">
        <f>IF($W135="","",IFERROR(VLOOKUP(IF(ISNUMBER(FIND(" – ",$W135)),LEFT($W135,FIND(" – ",$W135)-1),$W135),ProdTbl,3,0),"کد ناشناخته"))</f>
        <v/>
      </c>
      <c r="Z135" s="22" t="n"/>
      <c r="AA135" s="21" t="n"/>
      <c r="AB135" s="20" t="n"/>
      <c r="AC135" s="18">
        <f>IF($AB135="","",IFERROR(VLOOKUP(IFERROR(VLOOKUP(IF(ISNUMBER(FIND(" – ",$AB135)),LEFT($AB135,FIND(" – ",$AB135)-1),$AB135),ProdTbl,5,0),""),BasketTbl,2,0),"کد ناشناخته"))</f>
        <v/>
      </c>
      <c r="AD135" s="18">
        <f>IF($AB135="","",IFERROR(VLOOKUP(IF(ISNUMBER(FIND(" – ",$AB135)),LEFT($AB135,FIND(" – ",$AB135)-1),$AB135),ProdTbl,3,0),"کد ناشناخته"))</f>
        <v/>
      </c>
      <c r="AE135" s="22" t="n"/>
      <c r="AF135" s="21" t="n"/>
      <c r="AG135" s="20" t="n"/>
      <c r="AH135" s="18">
        <f>IF($AG135="","",IFERROR(VLOOKUP(IFERROR(VLOOKUP(IF(ISNUMBER(FIND(" – ",$AG135)),LEFT($AG135,FIND(" – ",$AG135)-1),$AG135),ProdTbl,5,0),""),BasketTbl,2,0),"کد ناشناخته"))</f>
        <v/>
      </c>
      <c r="AI135" s="18">
        <f>IF($AG135="","",IFERROR(VLOOKUP(IF(ISNUMBER(FIND(" – ",$AG135)),LEFT($AG135,FIND(" – ",$AG135)-1),$AG135),ProdTbl,3,0),"کد ناشناخته"))</f>
        <v/>
      </c>
      <c r="AJ135" s="22" t="n"/>
      <c r="AK135" s="21" t="n"/>
      <c r="AL135" s="20" t="n"/>
      <c r="AM135" s="18">
        <f>IF($AL135="","",IFERROR(VLOOKUP(IFERROR(VLOOKUP(IF(ISNUMBER(FIND(" – ",$AL135)),LEFT($AL135,FIND(" – ",$AL135)-1),$AL135),ProdTbl,5,0),""),BasketTbl,2,0),"کد ناشناخته"))</f>
        <v/>
      </c>
      <c r="AN135" s="18">
        <f>IF($AL135="","",IFERROR(VLOOKUP(IF(ISNUMBER(FIND(" – ",$AL135)),LEFT($AL135,FIND(" – ",$AL135)-1),$AL135),ProdTbl,3,0),"کد ناشناخته"))</f>
        <v/>
      </c>
      <c r="AO135" s="22" t="n"/>
      <c r="AP135" s="21" t="n"/>
      <c r="AQ135" s="20" t="n"/>
      <c r="AR135" s="18">
        <f>IF($AQ135="","",IFERROR(VLOOKUP(IFERROR(VLOOKUP(IF(ISNUMBER(FIND(" – ",$AQ135)),LEFT($AQ135,FIND(" – ",$AQ135)-1),$AQ135),ProdTbl,5,0),""),BasketTbl,2,0),"کد ناشناخته"))</f>
        <v/>
      </c>
      <c r="AS135" s="18">
        <f>IF($AQ135="","",IFERROR(VLOOKUP(IF(ISNUMBER(FIND(" – ",$AQ135)),LEFT($AQ135,FIND(" – ",$AQ135)-1),$AQ135),ProdTbl,3,0),"کد ناشناخته"))</f>
        <v/>
      </c>
      <c r="AT135" s="22" t="n"/>
      <c r="AU135" s="21" t="n"/>
      <c r="AV135" s="20" t="n"/>
      <c r="AW135" s="18">
        <f>IF($AV135="","",IFERROR(VLOOKUP(IFERROR(VLOOKUP(IF(ISNUMBER(FIND(" – ",$AV135)),LEFT($AV135,FIND(" – ",$AV135)-1),$AV135),ProdTbl,5,0),""),BasketTbl,2,0),"کد ناشناخته"))</f>
        <v/>
      </c>
      <c r="AX135" s="18">
        <f>IF($AV135="","",IFERROR(VLOOKUP(IF(ISNUMBER(FIND(" – ",$AV135)),LEFT($AV135,FIND(" – ",$AV135)-1),$AV135),ProdTbl,3,0),"کد ناشناخته"))</f>
        <v/>
      </c>
      <c r="AY135" s="22" t="n"/>
      <c r="AZ135" s="21" t="n"/>
      <c r="BA135" s="20" t="n"/>
      <c r="BB135" s="18">
        <f>IF($BA135="","",IFERROR(VLOOKUP(IFERROR(VLOOKUP(IF(ISNUMBER(FIND(" – ",$BA135)),LEFT($BA135,FIND(" – ",$BA135)-1),$BA135),ProdTbl,5,0),""),BasketTbl,2,0),"کد ناشناخته"))</f>
        <v/>
      </c>
      <c r="BC135" s="18">
        <f>IF($BA135="","",IFERROR(VLOOKUP(IF(ISNUMBER(FIND(" – ",$BA135)),LEFT($BA135,FIND(" – ",$BA135)-1),$BA135),ProdTbl,3,0),"کد ناشناخته"))</f>
        <v/>
      </c>
      <c r="BD135" s="22" t="n"/>
      <c r="BE135" s="21" t="n"/>
      <c r="BF135" s="20" t="n"/>
      <c r="BG135" s="18">
        <f>IF($BF135="","",IFERROR(VLOOKUP(IFERROR(VLOOKUP(IF(ISNUMBER(FIND(" – ",$BF135)),LEFT($BF135,FIND(" – ",$BF135)-1),$BF135),ProdTbl,5,0),""),BasketTbl,2,0),"کد ناشناخته"))</f>
        <v/>
      </c>
      <c r="BH135" s="18">
        <f>IF($BF135="","",IFERROR(VLOOKUP(IF(ISNUMBER(FIND(" – ",$BF135)),LEFT($BF135,FIND(" – ",$BF135)-1),$BF135),ProdTbl,3,0),"کد ناشناخته"))</f>
        <v/>
      </c>
      <c r="BI135" s="22" t="n"/>
      <c r="BJ135" s="21" t="n"/>
      <c r="BK135" s="20" t="n"/>
      <c r="BL135" s="18">
        <f>IF($BK135="","",IFERROR(VLOOKUP(IFERROR(VLOOKUP(IF(ISNUMBER(FIND(" – ",$BK135)),LEFT($BK135,FIND(" – ",$BK135)-1),$BK135),ProdTbl,5,0),""),BasketTbl,2,0),"کد ناشناخته"))</f>
        <v/>
      </c>
      <c r="BM135" s="18">
        <f>IF($BK135="","",IFERROR(VLOOKUP(IF(ISNUMBER(FIND(" – ",$BK135)),LEFT($BK135,FIND(" – ",$BK135)-1),$BK135),ProdTbl,3,0),"کد ناشناخته"))</f>
        <v/>
      </c>
      <c r="BN135" s="22" t="n"/>
      <c r="BO135" s="21" t="n"/>
      <c r="BP135" s="20" t="n"/>
      <c r="BQ135" s="18">
        <f>IF($BP135="","",IFERROR(VLOOKUP(IFERROR(VLOOKUP(IF(ISNUMBER(FIND(" – ",$BP135)),LEFT($BP135,FIND(" – ",$BP135)-1),$BP135),ProdTbl,5,0),""),BasketTbl,2,0),"کد ناشناخته"))</f>
        <v/>
      </c>
      <c r="BR135" s="18">
        <f>IF($BP135="","",IFERROR(VLOOKUP(IF(ISNUMBER(FIND(" – ",$BP135)),LEFT($BP135,FIND(" – ",$BP135)-1),$BP135),ProdTbl,3,0),"کد ناشناخته"))</f>
        <v/>
      </c>
      <c r="BS135" s="22" t="n"/>
      <c r="BT135" s="21" t="n"/>
      <c r="BU135" s="20" t="n"/>
      <c r="BV135" s="18">
        <f>IF($BU135="","",IFERROR(VLOOKUP(IFERROR(VLOOKUP(IF(ISNUMBER(FIND(" – ",$BU135)),LEFT($BU135,FIND(" – ",$BU135)-1),$BU135),ProdTbl,5,0),""),BasketTbl,2,0),"کد ناشناخته"))</f>
        <v/>
      </c>
      <c r="BW135" s="18">
        <f>IF($BU135="","",IFERROR(VLOOKUP(IF(ISNUMBER(FIND(" – ",$BU135)),LEFT($BU135,FIND(" – ",$BU135)-1),$BU135),ProdTbl,3,0),"کد ناشناخته"))</f>
        <v/>
      </c>
      <c r="BX135" s="22" t="n"/>
      <c r="BY135" s="21" t="n"/>
      <c r="BZ135" s="20" t="n"/>
      <c r="CA135" s="18">
        <f>IF($BZ135="","",IFERROR(VLOOKUP(IFERROR(VLOOKUP(IF(ISNUMBER(FIND(" – ",$BZ135)),LEFT($BZ135,FIND(" – ",$BZ135)-1),$BZ135),ProdTbl,5,0),""),BasketTbl,2,0),"کد ناشناخته"))</f>
        <v/>
      </c>
      <c r="CB135" s="18">
        <f>IF($BZ135="","",IFERROR(VLOOKUP(IF(ISNUMBER(FIND(" – ",$BZ135)),LEFT($BZ135,FIND(" – ",$BZ135)-1),$BZ135),ProdTbl,3,0),"کد ناشناخته"))</f>
        <v/>
      </c>
      <c r="CC135" s="22" t="n"/>
      <c r="CD135" s="21" t="n"/>
      <c r="CE135" s="20" t="n"/>
      <c r="CF135" s="18">
        <f>IF($CE135="","",IFERROR(VLOOKUP(IFERROR(VLOOKUP(IF(ISNUMBER(FIND(" – ",$CE135)),LEFT($CE135,FIND(" – ",$CE135)-1),$CE135),ProdTbl,5,0),""),BasketTbl,2,0),"کد ناشناخته"))</f>
        <v/>
      </c>
      <c r="CG135" s="18">
        <f>IF($CE135="","",IFERROR(VLOOKUP(IF(ISNUMBER(FIND(" – ",$CE135)),LEFT($CE135,FIND(" – ",$CE135)-1),$CE135),ProdTbl,3,0),"کد ناشناخته"))</f>
        <v/>
      </c>
      <c r="CH135" s="22" t="n"/>
      <c r="CI135" s="21" t="n"/>
    </row>
    <row r="136">
      <c r="A136" s="18">
        <f>IF($B136="","",COUNTA($B$10:$B136))</f>
        <v/>
      </c>
      <c r="B136" s="19" t="n"/>
      <c r="C136" s="20" t="n"/>
      <c r="D136" s="19" t="n"/>
      <c r="E136" s="18">
        <f>IF($D136="","",IFERROR(VLOOKUP(IF(ISNUMBER(FIND(" – ",$D136)),LEFT($D136,FIND(" – ",$D136)-1),$D136),SellerTbl,2,0),"کد ناشناخته"))</f>
        <v/>
      </c>
      <c r="F136" s="21" t="n"/>
      <c r="G136" s="21" t="n"/>
      <c r="H136" s="22" t="n"/>
      <c r="I136" s="23">
        <f>IF(OR($F136="",$G136=""),"",$F136-$G136)</f>
        <v/>
      </c>
      <c r="J136" s="18">
        <f>IF($I136="","",IF(ABS($I136)&lt;=0.01*$F136,"√","×"))</f>
        <v/>
      </c>
      <c r="K136" s="23">
        <f>IF(COUNT($Q136,$V136,$AA136,$AF136,$AK136,$AP136,$AU136,$AZ136,$BE136,$BJ136,$BO136,$BT136,$BY136,$CD136,$CI136)=0,"",SUM($Q136,$V136,$AA136,$AF136,$AK136,$AP136,$AU136,$AZ136,$BE136,$BJ136,$BO136,$BT136,$BY136,$CD136,$CI136))</f>
        <v/>
      </c>
      <c r="L136" s="23">
        <f>IF(OR($F136="",$K136=""),"",$F136-$K136)</f>
        <v/>
      </c>
      <c r="M136" s="20" t="n"/>
      <c r="N136" s="18">
        <f>IF($M136="","",IFERROR(VLOOKUP(IFERROR(VLOOKUP(IF(ISNUMBER(FIND(" – ",$M136)),LEFT($M136,FIND(" – ",$M136)-1),$M136),ProdTbl,5,0),""),BasketTbl,2,0),"کد ناشناخته"))</f>
        <v/>
      </c>
      <c r="O136" s="18">
        <f>IF($M136="","",IFERROR(VLOOKUP(IF(ISNUMBER(FIND(" – ",$M136)),LEFT($M136,FIND(" – ",$M136)-1),$M136),ProdTbl,3,0),"کد ناشناخته"))</f>
        <v/>
      </c>
      <c r="P136" s="22" t="n"/>
      <c r="Q136" s="21" t="n"/>
      <c r="R136" s="20" t="n"/>
      <c r="S136" s="18">
        <f>IF($R136="","",IFERROR(VLOOKUP(IFERROR(VLOOKUP(IF(ISNUMBER(FIND(" – ",$R136)),LEFT($R136,FIND(" – ",$R136)-1),$R136),ProdTbl,5,0),""),BasketTbl,2,0),"کد ناشناخته"))</f>
        <v/>
      </c>
      <c r="T136" s="18">
        <f>IF($R136="","",IFERROR(VLOOKUP(IF(ISNUMBER(FIND(" – ",$R136)),LEFT($R136,FIND(" – ",$R136)-1),$R136),ProdTbl,3,0),"کد ناشناخته"))</f>
        <v/>
      </c>
      <c r="U136" s="22" t="n"/>
      <c r="V136" s="21" t="n"/>
      <c r="W136" s="20" t="n"/>
      <c r="X136" s="18">
        <f>IF($W136="","",IFERROR(VLOOKUP(IFERROR(VLOOKUP(IF(ISNUMBER(FIND(" – ",$W136)),LEFT($W136,FIND(" – ",$W136)-1),$W136),ProdTbl,5,0),""),BasketTbl,2,0),"کد ناشناخته"))</f>
        <v/>
      </c>
      <c r="Y136" s="18">
        <f>IF($W136="","",IFERROR(VLOOKUP(IF(ISNUMBER(FIND(" – ",$W136)),LEFT($W136,FIND(" – ",$W136)-1),$W136),ProdTbl,3,0),"کد ناشناخته"))</f>
        <v/>
      </c>
      <c r="Z136" s="22" t="n"/>
      <c r="AA136" s="21" t="n"/>
      <c r="AB136" s="20" t="n"/>
      <c r="AC136" s="18">
        <f>IF($AB136="","",IFERROR(VLOOKUP(IFERROR(VLOOKUP(IF(ISNUMBER(FIND(" – ",$AB136)),LEFT($AB136,FIND(" – ",$AB136)-1),$AB136),ProdTbl,5,0),""),BasketTbl,2,0),"کد ناشناخته"))</f>
        <v/>
      </c>
      <c r="AD136" s="18">
        <f>IF($AB136="","",IFERROR(VLOOKUP(IF(ISNUMBER(FIND(" – ",$AB136)),LEFT($AB136,FIND(" – ",$AB136)-1),$AB136),ProdTbl,3,0),"کد ناشناخته"))</f>
        <v/>
      </c>
      <c r="AE136" s="22" t="n"/>
      <c r="AF136" s="21" t="n"/>
      <c r="AG136" s="20" t="n"/>
      <c r="AH136" s="18">
        <f>IF($AG136="","",IFERROR(VLOOKUP(IFERROR(VLOOKUP(IF(ISNUMBER(FIND(" – ",$AG136)),LEFT($AG136,FIND(" – ",$AG136)-1),$AG136),ProdTbl,5,0),""),BasketTbl,2,0),"کد ناشناخته"))</f>
        <v/>
      </c>
      <c r="AI136" s="18">
        <f>IF($AG136="","",IFERROR(VLOOKUP(IF(ISNUMBER(FIND(" – ",$AG136)),LEFT($AG136,FIND(" – ",$AG136)-1),$AG136),ProdTbl,3,0),"کد ناشناخته"))</f>
        <v/>
      </c>
      <c r="AJ136" s="22" t="n"/>
      <c r="AK136" s="21" t="n"/>
      <c r="AL136" s="20" t="n"/>
      <c r="AM136" s="18">
        <f>IF($AL136="","",IFERROR(VLOOKUP(IFERROR(VLOOKUP(IF(ISNUMBER(FIND(" – ",$AL136)),LEFT($AL136,FIND(" – ",$AL136)-1),$AL136),ProdTbl,5,0),""),BasketTbl,2,0),"کد ناشناخته"))</f>
        <v/>
      </c>
      <c r="AN136" s="18">
        <f>IF($AL136="","",IFERROR(VLOOKUP(IF(ISNUMBER(FIND(" – ",$AL136)),LEFT($AL136,FIND(" – ",$AL136)-1),$AL136),ProdTbl,3,0),"کد ناشناخته"))</f>
        <v/>
      </c>
      <c r="AO136" s="22" t="n"/>
      <c r="AP136" s="21" t="n"/>
      <c r="AQ136" s="20" t="n"/>
      <c r="AR136" s="18">
        <f>IF($AQ136="","",IFERROR(VLOOKUP(IFERROR(VLOOKUP(IF(ISNUMBER(FIND(" – ",$AQ136)),LEFT($AQ136,FIND(" – ",$AQ136)-1),$AQ136),ProdTbl,5,0),""),BasketTbl,2,0),"کد ناشناخته"))</f>
        <v/>
      </c>
      <c r="AS136" s="18">
        <f>IF($AQ136="","",IFERROR(VLOOKUP(IF(ISNUMBER(FIND(" – ",$AQ136)),LEFT($AQ136,FIND(" – ",$AQ136)-1),$AQ136),ProdTbl,3,0),"کد ناشناخته"))</f>
        <v/>
      </c>
      <c r="AT136" s="22" t="n"/>
      <c r="AU136" s="21" t="n"/>
      <c r="AV136" s="20" t="n"/>
      <c r="AW136" s="18">
        <f>IF($AV136="","",IFERROR(VLOOKUP(IFERROR(VLOOKUP(IF(ISNUMBER(FIND(" – ",$AV136)),LEFT($AV136,FIND(" – ",$AV136)-1),$AV136),ProdTbl,5,0),""),BasketTbl,2,0),"کد ناشناخته"))</f>
        <v/>
      </c>
      <c r="AX136" s="18">
        <f>IF($AV136="","",IFERROR(VLOOKUP(IF(ISNUMBER(FIND(" – ",$AV136)),LEFT($AV136,FIND(" – ",$AV136)-1),$AV136),ProdTbl,3,0),"کد ناشناخته"))</f>
        <v/>
      </c>
      <c r="AY136" s="22" t="n"/>
      <c r="AZ136" s="21" t="n"/>
      <c r="BA136" s="20" t="n"/>
      <c r="BB136" s="18">
        <f>IF($BA136="","",IFERROR(VLOOKUP(IFERROR(VLOOKUP(IF(ISNUMBER(FIND(" – ",$BA136)),LEFT($BA136,FIND(" – ",$BA136)-1),$BA136),ProdTbl,5,0),""),BasketTbl,2,0),"کد ناشناخته"))</f>
        <v/>
      </c>
      <c r="BC136" s="18">
        <f>IF($BA136="","",IFERROR(VLOOKUP(IF(ISNUMBER(FIND(" – ",$BA136)),LEFT($BA136,FIND(" – ",$BA136)-1),$BA136),ProdTbl,3,0),"کد ناشناخته"))</f>
        <v/>
      </c>
      <c r="BD136" s="22" t="n"/>
      <c r="BE136" s="21" t="n"/>
      <c r="BF136" s="20" t="n"/>
      <c r="BG136" s="18">
        <f>IF($BF136="","",IFERROR(VLOOKUP(IFERROR(VLOOKUP(IF(ISNUMBER(FIND(" – ",$BF136)),LEFT($BF136,FIND(" – ",$BF136)-1),$BF136),ProdTbl,5,0),""),BasketTbl,2,0),"کد ناشناخته"))</f>
        <v/>
      </c>
      <c r="BH136" s="18">
        <f>IF($BF136="","",IFERROR(VLOOKUP(IF(ISNUMBER(FIND(" – ",$BF136)),LEFT($BF136,FIND(" – ",$BF136)-1),$BF136),ProdTbl,3,0),"کد ناشناخته"))</f>
        <v/>
      </c>
      <c r="BI136" s="22" t="n"/>
      <c r="BJ136" s="21" t="n"/>
      <c r="BK136" s="20" t="n"/>
      <c r="BL136" s="18">
        <f>IF($BK136="","",IFERROR(VLOOKUP(IFERROR(VLOOKUP(IF(ISNUMBER(FIND(" – ",$BK136)),LEFT($BK136,FIND(" – ",$BK136)-1),$BK136),ProdTbl,5,0),""),BasketTbl,2,0),"کد ناشناخته"))</f>
        <v/>
      </c>
      <c r="BM136" s="18">
        <f>IF($BK136="","",IFERROR(VLOOKUP(IF(ISNUMBER(FIND(" – ",$BK136)),LEFT($BK136,FIND(" – ",$BK136)-1),$BK136),ProdTbl,3,0),"کد ناشناخته"))</f>
        <v/>
      </c>
      <c r="BN136" s="22" t="n"/>
      <c r="BO136" s="21" t="n"/>
      <c r="BP136" s="20" t="n"/>
      <c r="BQ136" s="18">
        <f>IF($BP136="","",IFERROR(VLOOKUP(IFERROR(VLOOKUP(IF(ISNUMBER(FIND(" – ",$BP136)),LEFT($BP136,FIND(" – ",$BP136)-1),$BP136),ProdTbl,5,0),""),BasketTbl,2,0),"کد ناشناخته"))</f>
        <v/>
      </c>
      <c r="BR136" s="18">
        <f>IF($BP136="","",IFERROR(VLOOKUP(IF(ISNUMBER(FIND(" – ",$BP136)),LEFT($BP136,FIND(" – ",$BP136)-1),$BP136),ProdTbl,3,0),"کد ناشناخته"))</f>
        <v/>
      </c>
      <c r="BS136" s="22" t="n"/>
      <c r="BT136" s="21" t="n"/>
      <c r="BU136" s="20" t="n"/>
      <c r="BV136" s="18">
        <f>IF($BU136="","",IFERROR(VLOOKUP(IFERROR(VLOOKUP(IF(ISNUMBER(FIND(" – ",$BU136)),LEFT($BU136,FIND(" – ",$BU136)-1),$BU136),ProdTbl,5,0),""),BasketTbl,2,0),"کد ناشناخته"))</f>
        <v/>
      </c>
      <c r="BW136" s="18">
        <f>IF($BU136="","",IFERROR(VLOOKUP(IF(ISNUMBER(FIND(" – ",$BU136)),LEFT($BU136,FIND(" – ",$BU136)-1),$BU136),ProdTbl,3,0),"کد ناشناخته"))</f>
        <v/>
      </c>
      <c r="BX136" s="22" t="n"/>
      <c r="BY136" s="21" t="n"/>
      <c r="BZ136" s="20" t="n"/>
      <c r="CA136" s="18">
        <f>IF($BZ136="","",IFERROR(VLOOKUP(IFERROR(VLOOKUP(IF(ISNUMBER(FIND(" – ",$BZ136)),LEFT($BZ136,FIND(" – ",$BZ136)-1),$BZ136),ProdTbl,5,0),""),BasketTbl,2,0),"کد ناشناخته"))</f>
        <v/>
      </c>
      <c r="CB136" s="18">
        <f>IF($BZ136="","",IFERROR(VLOOKUP(IF(ISNUMBER(FIND(" – ",$BZ136)),LEFT($BZ136,FIND(" – ",$BZ136)-1),$BZ136),ProdTbl,3,0),"کد ناشناخته"))</f>
        <v/>
      </c>
      <c r="CC136" s="22" t="n"/>
      <c r="CD136" s="21" t="n"/>
      <c r="CE136" s="20" t="n"/>
      <c r="CF136" s="18">
        <f>IF($CE136="","",IFERROR(VLOOKUP(IFERROR(VLOOKUP(IF(ISNUMBER(FIND(" – ",$CE136)),LEFT($CE136,FIND(" – ",$CE136)-1),$CE136),ProdTbl,5,0),""),BasketTbl,2,0),"کد ناشناخته"))</f>
        <v/>
      </c>
      <c r="CG136" s="18">
        <f>IF($CE136="","",IFERROR(VLOOKUP(IF(ISNUMBER(FIND(" – ",$CE136)),LEFT($CE136,FIND(" – ",$CE136)-1),$CE136),ProdTbl,3,0),"کد ناشناخته"))</f>
        <v/>
      </c>
      <c r="CH136" s="22" t="n"/>
      <c r="CI136" s="21" t="n"/>
    </row>
    <row r="137">
      <c r="A137" s="18">
        <f>IF($B137="","",COUNTA($B$10:$B137))</f>
        <v/>
      </c>
      <c r="B137" s="19" t="n"/>
      <c r="C137" s="20" t="n"/>
      <c r="D137" s="19" t="n"/>
      <c r="E137" s="18">
        <f>IF($D137="","",IFERROR(VLOOKUP(IF(ISNUMBER(FIND(" – ",$D137)),LEFT($D137,FIND(" – ",$D137)-1),$D137),SellerTbl,2,0),"کد ناشناخته"))</f>
        <v/>
      </c>
      <c r="F137" s="21" t="n"/>
      <c r="G137" s="21" t="n"/>
      <c r="H137" s="22" t="n"/>
      <c r="I137" s="23">
        <f>IF(OR($F137="",$G137=""),"",$F137-$G137)</f>
        <v/>
      </c>
      <c r="J137" s="18">
        <f>IF($I137="","",IF(ABS($I137)&lt;=0.01*$F137,"√","×"))</f>
        <v/>
      </c>
      <c r="K137" s="23">
        <f>IF(COUNT($Q137,$V137,$AA137,$AF137,$AK137,$AP137,$AU137,$AZ137,$BE137,$BJ137,$BO137,$BT137,$BY137,$CD137,$CI137)=0,"",SUM($Q137,$V137,$AA137,$AF137,$AK137,$AP137,$AU137,$AZ137,$BE137,$BJ137,$BO137,$BT137,$BY137,$CD137,$CI137))</f>
        <v/>
      </c>
      <c r="L137" s="23">
        <f>IF(OR($F137="",$K137=""),"",$F137-$K137)</f>
        <v/>
      </c>
      <c r="M137" s="20" t="n"/>
      <c r="N137" s="18">
        <f>IF($M137="","",IFERROR(VLOOKUP(IFERROR(VLOOKUP(IF(ISNUMBER(FIND(" – ",$M137)),LEFT($M137,FIND(" – ",$M137)-1),$M137),ProdTbl,5,0),""),BasketTbl,2,0),"کد ناشناخته"))</f>
        <v/>
      </c>
      <c r="O137" s="18">
        <f>IF($M137="","",IFERROR(VLOOKUP(IF(ISNUMBER(FIND(" – ",$M137)),LEFT($M137,FIND(" – ",$M137)-1),$M137),ProdTbl,3,0),"کد ناشناخته"))</f>
        <v/>
      </c>
      <c r="P137" s="22" t="n"/>
      <c r="Q137" s="21" t="n"/>
      <c r="R137" s="20" t="n"/>
      <c r="S137" s="18">
        <f>IF($R137="","",IFERROR(VLOOKUP(IFERROR(VLOOKUP(IF(ISNUMBER(FIND(" – ",$R137)),LEFT($R137,FIND(" – ",$R137)-1),$R137),ProdTbl,5,0),""),BasketTbl,2,0),"کد ناشناخته"))</f>
        <v/>
      </c>
      <c r="T137" s="18">
        <f>IF($R137="","",IFERROR(VLOOKUP(IF(ISNUMBER(FIND(" – ",$R137)),LEFT($R137,FIND(" – ",$R137)-1),$R137),ProdTbl,3,0),"کد ناشناخته"))</f>
        <v/>
      </c>
      <c r="U137" s="22" t="n"/>
      <c r="V137" s="21" t="n"/>
      <c r="W137" s="20" t="n"/>
      <c r="X137" s="18">
        <f>IF($W137="","",IFERROR(VLOOKUP(IFERROR(VLOOKUP(IF(ISNUMBER(FIND(" – ",$W137)),LEFT($W137,FIND(" – ",$W137)-1),$W137),ProdTbl,5,0),""),BasketTbl,2,0),"کد ناشناخته"))</f>
        <v/>
      </c>
      <c r="Y137" s="18">
        <f>IF($W137="","",IFERROR(VLOOKUP(IF(ISNUMBER(FIND(" – ",$W137)),LEFT($W137,FIND(" – ",$W137)-1),$W137),ProdTbl,3,0),"کد ناشناخته"))</f>
        <v/>
      </c>
      <c r="Z137" s="22" t="n"/>
      <c r="AA137" s="21" t="n"/>
      <c r="AB137" s="20" t="n"/>
      <c r="AC137" s="18">
        <f>IF($AB137="","",IFERROR(VLOOKUP(IFERROR(VLOOKUP(IF(ISNUMBER(FIND(" – ",$AB137)),LEFT($AB137,FIND(" – ",$AB137)-1),$AB137),ProdTbl,5,0),""),BasketTbl,2,0),"کد ناشناخته"))</f>
        <v/>
      </c>
      <c r="AD137" s="18">
        <f>IF($AB137="","",IFERROR(VLOOKUP(IF(ISNUMBER(FIND(" – ",$AB137)),LEFT($AB137,FIND(" – ",$AB137)-1),$AB137),ProdTbl,3,0),"کد ناشناخته"))</f>
        <v/>
      </c>
      <c r="AE137" s="22" t="n"/>
      <c r="AF137" s="21" t="n"/>
      <c r="AG137" s="20" t="n"/>
      <c r="AH137" s="18">
        <f>IF($AG137="","",IFERROR(VLOOKUP(IFERROR(VLOOKUP(IF(ISNUMBER(FIND(" – ",$AG137)),LEFT($AG137,FIND(" – ",$AG137)-1),$AG137),ProdTbl,5,0),""),BasketTbl,2,0),"کد ناشناخته"))</f>
        <v/>
      </c>
      <c r="AI137" s="18">
        <f>IF($AG137="","",IFERROR(VLOOKUP(IF(ISNUMBER(FIND(" – ",$AG137)),LEFT($AG137,FIND(" – ",$AG137)-1),$AG137),ProdTbl,3,0),"کد ناشناخته"))</f>
        <v/>
      </c>
      <c r="AJ137" s="22" t="n"/>
      <c r="AK137" s="21" t="n"/>
      <c r="AL137" s="20" t="n"/>
      <c r="AM137" s="18">
        <f>IF($AL137="","",IFERROR(VLOOKUP(IFERROR(VLOOKUP(IF(ISNUMBER(FIND(" – ",$AL137)),LEFT($AL137,FIND(" – ",$AL137)-1),$AL137),ProdTbl,5,0),""),BasketTbl,2,0),"کد ناشناخته"))</f>
        <v/>
      </c>
      <c r="AN137" s="18">
        <f>IF($AL137="","",IFERROR(VLOOKUP(IF(ISNUMBER(FIND(" – ",$AL137)),LEFT($AL137,FIND(" – ",$AL137)-1),$AL137),ProdTbl,3,0),"کد ناشناخته"))</f>
        <v/>
      </c>
      <c r="AO137" s="22" t="n"/>
      <c r="AP137" s="21" t="n"/>
      <c r="AQ137" s="20" t="n"/>
      <c r="AR137" s="18">
        <f>IF($AQ137="","",IFERROR(VLOOKUP(IFERROR(VLOOKUP(IF(ISNUMBER(FIND(" – ",$AQ137)),LEFT($AQ137,FIND(" – ",$AQ137)-1),$AQ137),ProdTbl,5,0),""),BasketTbl,2,0),"کد ناشناخته"))</f>
        <v/>
      </c>
      <c r="AS137" s="18">
        <f>IF($AQ137="","",IFERROR(VLOOKUP(IF(ISNUMBER(FIND(" – ",$AQ137)),LEFT($AQ137,FIND(" – ",$AQ137)-1),$AQ137),ProdTbl,3,0),"کد ناشناخته"))</f>
        <v/>
      </c>
      <c r="AT137" s="22" t="n"/>
      <c r="AU137" s="21" t="n"/>
      <c r="AV137" s="20" t="n"/>
      <c r="AW137" s="18">
        <f>IF($AV137="","",IFERROR(VLOOKUP(IFERROR(VLOOKUP(IF(ISNUMBER(FIND(" – ",$AV137)),LEFT($AV137,FIND(" – ",$AV137)-1),$AV137),ProdTbl,5,0),""),BasketTbl,2,0),"کد ناشناخته"))</f>
        <v/>
      </c>
      <c r="AX137" s="18">
        <f>IF($AV137="","",IFERROR(VLOOKUP(IF(ISNUMBER(FIND(" – ",$AV137)),LEFT($AV137,FIND(" – ",$AV137)-1),$AV137),ProdTbl,3,0),"کد ناشناخته"))</f>
        <v/>
      </c>
      <c r="AY137" s="22" t="n"/>
      <c r="AZ137" s="21" t="n"/>
      <c r="BA137" s="20" t="n"/>
      <c r="BB137" s="18">
        <f>IF($BA137="","",IFERROR(VLOOKUP(IFERROR(VLOOKUP(IF(ISNUMBER(FIND(" – ",$BA137)),LEFT($BA137,FIND(" – ",$BA137)-1),$BA137),ProdTbl,5,0),""),BasketTbl,2,0),"کد ناشناخته"))</f>
        <v/>
      </c>
      <c r="BC137" s="18">
        <f>IF($BA137="","",IFERROR(VLOOKUP(IF(ISNUMBER(FIND(" – ",$BA137)),LEFT($BA137,FIND(" – ",$BA137)-1),$BA137),ProdTbl,3,0),"کد ناشناخته"))</f>
        <v/>
      </c>
      <c r="BD137" s="22" t="n"/>
      <c r="BE137" s="21" t="n"/>
      <c r="BF137" s="20" t="n"/>
      <c r="BG137" s="18">
        <f>IF($BF137="","",IFERROR(VLOOKUP(IFERROR(VLOOKUP(IF(ISNUMBER(FIND(" – ",$BF137)),LEFT($BF137,FIND(" – ",$BF137)-1),$BF137),ProdTbl,5,0),""),BasketTbl,2,0),"کد ناشناخته"))</f>
        <v/>
      </c>
      <c r="BH137" s="18">
        <f>IF($BF137="","",IFERROR(VLOOKUP(IF(ISNUMBER(FIND(" – ",$BF137)),LEFT($BF137,FIND(" – ",$BF137)-1),$BF137),ProdTbl,3,0),"کد ناشناخته"))</f>
        <v/>
      </c>
      <c r="BI137" s="22" t="n"/>
      <c r="BJ137" s="21" t="n"/>
      <c r="BK137" s="20" t="n"/>
      <c r="BL137" s="18">
        <f>IF($BK137="","",IFERROR(VLOOKUP(IFERROR(VLOOKUP(IF(ISNUMBER(FIND(" – ",$BK137)),LEFT($BK137,FIND(" – ",$BK137)-1),$BK137),ProdTbl,5,0),""),BasketTbl,2,0),"کد ناشناخته"))</f>
        <v/>
      </c>
      <c r="BM137" s="18">
        <f>IF($BK137="","",IFERROR(VLOOKUP(IF(ISNUMBER(FIND(" – ",$BK137)),LEFT($BK137,FIND(" – ",$BK137)-1),$BK137),ProdTbl,3,0),"کد ناشناخته"))</f>
        <v/>
      </c>
      <c r="BN137" s="22" t="n"/>
      <c r="BO137" s="21" t="n"/>
      <c r="BP137" s="20" t="n"/>
      <c r="BQ137" s="18">
        <f>IF($BP137="","",IFERROR(VLOOKUP(IFERROR(VLOOKUP(IF(ISNUMBER(FIND(" – ",$BP137)),LEFT($BP137,FIND(" – ",$BP137)-1),$BP137),ProdTbl,5,0),""),BasketTbl,2,0),"کد ناشناخته"))</f>
        <v/>
      </c>
      <c r="BR137" s="18">
        <f>IF($BP137="","",IFERROR(VLOOKUP(IF(ISNUMBER(FIND(" – ",$BP137)),LEFT($BP137,FIND(" – ",$BP137)-1),$BP137),ProdTbl,3,0),"کد ناشناخته"))</f>
        <v/>
      </c>
      <c r="BS137" s="22" t="n"/>
      <c r="BT137" s="21" t="n"/>
      <c r="BU137" s="20" t="n"/>
      <c r="BV137" s="18">
        <f>IF($BU137="","",IFERROR(VLOOKUP(IFERROR(VLOOKUP(IF(ISNUMBER(FIND(" – ",$BU137)),LEFT($BU137,FIND(" – ",$BU137)-1),$BU137),ProdTbl,5,0),""),BasketTbl,2,0),"کد ناشناخته"))</f>
        <v/>
      </c>
      <c r="BW137" s="18">
        <f>IF($BU137="","",IFERROR(VLOOKUP(IF(ISNUMBER(FIND(" – ",$BU137)),LEFT($BU137,FIND(" – ",$BU137)-1),$BU137),ProdTbl,3,0),"کد ناشناخته"))</f>
        <v/>
      </c>
      <c r="BX137" s="22" t="n"/>
      <c r="BY137" s="21" t="n"/>
      <c r="BZ137" s="20" t="n"/>
      <c r="CA137" s="18">
        <f>IF($BZ137="","",IFERROR(VLOOKUP(IFERROR(VLOOKUP(IF(ISNUMBER(FIND(" – ",$BZ137)),LEFT($BZ137,FIND(" – ",$BZ137)-1),$BZ137),ProdTbl,5,0),""),BasketTbl,2,0),"کد ناشناخته"))</f>
        <v/>
      </c>
      <c r="CB137" s="18">
        <f>IF($BZ137="","",IFERROR(VLOOKUP(IF(ISNUMBER(FIND(" – ",$BZ137)),LEFT($BZ137,FIND(" – ",$BZ137)-1),$BZ137),ProdTbl,3,0),"کد ناشناخته"))</f>
        <v/>
      </c>
      <c r="CC137" s="22" t="n"/>
      <c r="CD137" s="21" t="n"/>
      <c r="CE137" s="20" t="n"/>
      <c r="CF137" s="18">
        <f>IF($CE137="","",IFERROR(VLOOKUP(IFERROR(VLOOKUP(IF(ISNUMBER(FIND(" – ",$CE137)),LEFT($CE137,FIND(" – ",$CE137)-1),$CE137),ProdTbl,5,0),""),BasketTbl,2,0),"کد ناشناخته"))</f>
        <v/>
      </c>
      <c r="CG137" s="18">
        <f>IF($CE137="","",IFERROR(VLOOKUP(IF(ISNUMBER(FIND(" – ",$CE137)),LEFT($CE137,FIND(" – ",$CE137)-1),$CE137),ProdTbl,3,0),"کد ناشناخته"))</f>
        <v/>
      </c>
      <c r="CH137" s="22" t="n"/>
      <c r="CI137" s="21" t="n"/>
    </row>
    <row r="138">
      <c r="A138" s="18">
        <f>IF($B138="","",COUNTA($B$10:$B138))</f>
        <v/>
      </c>
      <c r="B138" s="19" t="n"/>
      <c r="C138" s="20" t="n"/>
      <c r="D138" s="19" t="n"/>
      <c r="E138" s="18">
        <f>IF($D138="","",IFERROR(VLOOKUP(IF(ISNUMBER(FIND(" – ",$D138)),LEFT($D138,FIND(" – ",$D138)-1),$D138),SellerTbl,2,0),"کد ناشناخته"))</f>
        <v/>
      </c>
      <c r="F138" s="21" t="n"/>
      <c r="G138" s="21" t="n"/>
      <c r="H138" s="22" t="n"/>
      <c r="I138" s="23">
        <f>IF(OR($F138="",$G138=""),"",$F138-$G138)</f>
        <v/>
      </c>
      <c r="J138" s="18">
        <f>IF($I138="","",IF(ABS($I138)&lt;=0.01*$F138,"√","×"))</f>
        <v/>
      </c>
      <c r="K138" s="23">
        <f>IF(COUNT($Q138,$V138,$AA138,$AF138,$AK138,$AP138,$AU138,$AZ138,$BE138,$BJ138,$BO138,$BT138,$BY138,$CD138,$CI138)=0,"",SUM($Q138,$V138,$AA138,$AF138,$AK138,$AP138,$AU138,$AZ138,$BE138,$BJ138,$BO138,$BT138,$BY138,$CD138,$CI138))</f>
        <v/>
      </c>
      <c r="L138" s="23">
        <f>IF(OR($F138="",$K138=""),"",$F138-$K138)</f>
        <v/>
      </c>
      <c r="M138" s="20" t="n"/>
      <c r="N138" s="18">
        <f>IF($M138="","",IFERROR(VLOOKUP(IFERROR(VLOOKUP(IF(ISNUMBER(FIND(" – ",$M138)),LEFT($M138,FIND(" – ",$M138)-1),$M138),ProdTbl,5,0),""),BasketTbl,2,0),"کد ناشناخته"))</f>
        <v/>
      </c>
      <c r="O138" s="18">
        <f>IF($M138="","",IFERROR(VLOOKUP(IF(ISNUMBER(FIND(" – ",$M138)),LEFT($M138,FIND(" – ",$M138)-1),$M138),ProdTbl,3,0),"کد ناشناخته"))</f>
        <v/>
      </c>
      <c r="P138" s="22" t="n"/>
      <c r="Q138" s="21" t="n"/>
      <c r="R138" s="20" t="n"/>
      <c r="S138" s="18">
        <f>IF($R138="","",IFERROR(VLOOKUP(IFERROR(VLOOKUP(IF(ISNUMBER(FIND(" – ",$R138)),LEFT($R138,FIND(" – ",$R138)-1),$R138),ProdTbl,5,0),""),BasketTbl,2,0),"کد ناشناخته"))</f>
        <v/>
      </c>
      <c r="T138" s="18">
        <f>IF($R138="","",IFERROR(VLOOKUP(IF(ISNUMBER(FIND(" – ",$R138)),LEFT($R138,FIND(" – ",$R138)-1),$R138),ProdTbl,3,0),"کد ناشناخته"))</f>
        <v/>
      </c>
      <c r="U138" s="22" t="n"/>
      <c r="V138" s="21" t="n"/>
      <c r="W138" s="20" t="n"/>
      <c r="X138" s="18">
        <f>IF($W138="","",IFERROR(VLOOKUP(IFERROR(VLOOKUP(IF(ISNUMBER(FIND(" – ",$W138)),LEFT($W138,FIND(" – ",$W138)-1),$W138),ProdTbl,5,0),""),BasketTbl,2,0),"کد ناشناخته"))</f>
        <v/>
      </c>
      <c r="Y138" s="18">
        <f>IF($W138="","",IFERROR(VLOOKUP(IF(ISNUMBER(FIND(" – ",$W138)),LEFT($W138,FIND(" – ",$W138)-1),$W138),ProdTbl,3,0),"کد ناشناخته"))</f>
        <v/>
      </c>
      <c r="Z138" s="22" t="n"/>
      <c r="AA138" s="21" t="n"/>
      <c r="AB138" s="20" t="n"/>
      <c r="AC138" s="18">
        <f>IF($AB138="","",IFERROR(VLOOKUP(IFERROR(VLOOKUP(IF(ISNUMBER(FIND(" – ",$AB138)),LEFT($AB138,FIND(" – ",$AB138)-1),$AB138),ProdTbl,5,0),""),BasketTbl,2,0),"کد ناشناخته"))</f>
        <v/>
      </c>
      <c r="AD138" s="18">
        <f>IF($AB138="","",IFERROR(VLOOKUP(IF(ISNUMBER(FIND(" – ",$AB138)),LEFT($AB138,FIND(" – ",$AB138)-1),$AB138),ProdTbl,3,0),"کد ناشناخته"))</f>
        <v/>
      </c>
      <c r="AE138" s="22" t="n"/>
      <c r="AF138" s="21" t="n"/>
      <c r="AG138" s="20" t="n"/>
      <c r="AH138" s="18">
        <f>IF($AG138="","",IFERROR(VLOOKUP(IFERROR(VLOOKUP(IF(ISNUMBER(FIND(" – ",$AG138)),LEFT($AG138,FIND(" – ",$AG138)-1),$AG138),ProdTbl,5,0),""),BasketTbl,2,0),"کد ناشناخته"))</f>
        <v/>
      </c>
      <c r="AI138" s="18">
        <f>IF($AG138="","",IFERROR(VLOOKUP(IF(ISNUMBER(FIND(" – ",$AG138)),LEFT($AG138,FIND(" – ",$AG138)-1),$AG138),ProdTbl,3,0),"کد ناشناخته"))</f>
        <v/>
      </c>
      <c r="AJ138" s="22" t="n"/>
      <c r="AK138" s="21" t="n"/>
      <c r="AL138" s="20" t="n"/>
      <c r="AM138" s="18">
        <f>IF($AL138="","",IFERROR(VLOOKUP(IFERROR(VLOOKUP(IF(ISNUMBER(FIND(" – ",$AL138)),LEFT($AL138,FIND(" – ",$AL138)-1),$AL138),ProdTbl,5,0),""),BasketTbl,2,0),"کد ناشناخته"))</f>
        <v/>
      </c>
      <c r="AN138" s="18">
        <f>IF($AL138="","",IFERROR(VLOOKUP(IF(ISNUMBER(FIND(" – ",$AL138)),LEFT($AL138,FIND(" – ",$AL138)-1),$AL138),ProdTbl,3,0),"کد ناشناخته"))</f>
        <v/>
      </c>
      <c r="AO138" s="22" t="n"/>
      <c r="AP138" s="21" t="n"/>
      <c r="AQ138" s="20" t="n"/>
      <c r="AR138" s="18">
        <f>IF($AQ138="","",IFERROR(VLOOKUP(IFERROR(VLOOKUP(IF(ISNUMBER(FIND(" – ",$AQ138)),LEFT($AQ138,FIND(" – ",$AQ138)-1),$AQ138),ProdTbl,5,0),""),BasketTbl,2,0),"کد ناشناخته"))</f>
        <v/>
      </c>
      <c r="AS138" s="18">
        <f>IF($AQ138="","",IFERROR(VLOOKUP(IF(ISNUMBER(FIND(" – ",$AQ138)),LEFT($AQ138,FIND(" – ",$AQ138)-1),$AQ138),ProdTbl,3,0),"کد ناشناخته"))</f>
        <v/>
      </c>
      <c r="AT138" s="22" t="n"/>
      <c r="AU138" s="21" t="n"/>
      <c r="AV138" s="20" t="n"/>
      <c r="AW138" s="18">
        <f>IF($AV138="","",IFERROR(VLOOKUP(IFERROR(VLOOKUP(IF(ISNUMBER(FIND(" – ",$AV138)),LEFT($AV138,FIND(" – ",$AV138)-1),$AV138),ProdTbl,5,0),""),BasketTbl,2,0),"کد ناشناخته"))</f>
        <v/>
      </c>
      <c r="AX138" s="18">
        <f>IF($AV138="","",IFERROR(VLOOKUP(IF(ISNUMBER(FIND(" – ",$AV138)),LEFT($AV138,FIND(" – ",$AV138)-1),$AV138),ProdTbl,3,0),"کد ناشناخته"))</f>
        <v/>
      </c>
      <c r="AY138" s="22" t="n"/>
      <c r="AZ138" s="21" t="n"/>
      <c r="BA138" s="20" t="n"/>
      <c r="BB138" s="18">
        <f>IF($BA138="","",IFERROR(VLOOKUP(IFERROR(VLOOKUP(IF(ISNUMBER(FIND(" – ",$BA138)),LEFT($BA138,FIND(" – ",$BA138)-1),$BA138),ProdTbl,5,0),""),BasketTbl,2,0),"کد ناشناخته"))</f>
        <v/>
      </c>
      <c r="BC138" s="18">
        <f>IF($BA138="","",IFERROR(VLOOKUP(IF(ISNUMBER(FIND(" – ",$BA138)),LEFT($BA138,FIND(" – ",$BA138)-1),$BA138),ProdTbl,3,0),"کد ناشناخته"))</f>
        <v/>
      </c>
      <c r="BD138" s="22" t="n"/>
      <c r="BE138" s="21" t="n"/>
      <c r="BF138" s="20" t="n"/>
      <c r="BG138" s="18">
        <f>IF($BF138="","",IFERROR(VLOOKUP(IFERROR(VLOOKUP(IF(ISNUMBER(FIND(" – ",$BF138)),LEFT($BF138,FIND(" – ",$BF138)-1),$BF138),ProdTbl,5,0),""),BasketTbl,2,0),"کد ناشناخته"))</f>
        <v/>
      </c>
      <c r="BH138" s="18">
        <f>IF($BF138="","",IFERROR(VLOOKUP(IF(ISNUMBER(FIND(" – ",$BF138)),LEFT($BF138,FIND(" – ",$BF138)-1),$BF138),ProdTbl,3,0),"کد ناشناخته"))</f>
        <v/>
      </c>
      <c r="BI138" s="22" t="n"/>
      <c r="BJ138" s="21" t="n"/>
      <c r="BK138" s="20" t="n"/>
      <c r="BL138" s="18">
        <f>IF($BK138="","",IFERROR(VLOOKUP(IFERROR(VLOOKUP(IF(ISNUMBER(FIND(" – ",$BK138)),LEFT($BK138,FIND(" – ",$BK138)-1),$BK138),ProdTbl,5,0),""),BasketTbl,2,0),"کد ناشناخته"))</f>
        <v/>
      </c>
      <c r="BM138" s="18">
        <f>IF($BK138="","",IFERROR(VLOOKUP(IF(ISNUMBER(FIND(" – ",$BK138)),LEFT($BK138,FIND(" – ",$BK138)-1),$BK138),ProdTbl,3,0),"کد ناشناخته"))</f>
        <v/>
      </c>
      <c r="BN138" s="22" t="n"/>
      <c r="BO138" s="21" t="n"/>
      <c r="BP138" s="20" t="n"/>
      <c r="BQ138" s="18">
        <f>IF($BP138="","",IFERROR(VLOOKUP(IFERROR(VLOOKUP(IF(ISNUMBER(FIND(" – ",$BP138)),LEFT($BP138,FIND(" – ",$BP138)-1),$BP138),ProdTbl,5,0),""),BasketTbl,2,0),"کد ناشناخته"))</f>
        <v/>
      </c>
      <c r="BR138" s="18">
        <f>IF($BP138="","",IFERROR(VLOOKUP(IF(ISNUMBER(FIND(" – ",$BP138)),LEFT($BP138,FIND(" – ",$BP138)-1),$BP138),ProdTbl,3,0),"کد ناشناخته"))</f>
        <v/>
      </c>
      <c r="BS138" s="22" t="n"/>
      <c r="BT138" s="21" t="n"/>
      <c r="BU138" s="20" t="n"/>
      <c r="BV138" s="18">
        <f>IF($BU138="","",IFERROR(VLOOKUP(IFERROR(VLOOKUP(IF(ISNUMBER(FIND(" – ",$BU138)),LEFT($BU138,FIND(" – ",$BU138)-1),$BU138),ProdTbl,5,0),""),BasketTbl,2,0),"کد ناشناخته"))</f>
        <v/>
      </c>
      <c r="BW138" s="18">
        <f>IF($BU138="","",IFERROR(VLOOKUP(IF(ISNUMBER(FIND(" – ",$BU138)),LEFT($BU138,FIND(" – ",$BU138)-1),$BU138),ProdTbl,3,0),"کد ناشناخته"))</f>
        <v/>
      </c>
      <c r="BX138" s="22" t="n"/>
      <c r="BY138" s="21" t="n"/>
      <c r="BZ138" s="20" t="n"/>
      <c r="CA138" s="18">
        <f>IF($BZ138="","",IFERROR(VLOOKUP(IFERROR(VLOOKUP(IF(ISNUMBER(FIND(" – ",$BZ138)),LEFT($BZ138,FIND(" – ",$BZ138)-1),$BZ138),ProdTbl,5,0),""),BasketTbl,2,0),"کد ناشناخته"))</f>
        <v/>
      </c>
      <c r="CB138" s="18">
        <f>IF($BZ138="","",IFERROR(VLOOKUP(IF(ISNUMBER(FIND(" – ",$BZ138)),LEFT($BZ138,FIND(" – ",$BZ138)-1),$BZ138),ProdTbl,3,0),"کد ناشناخته"))</f>
        <v/>
      </c>
      <c r="CC138" s="22" t="n"/>
      <c r="CD138" s="21" t="n"/>
      <c r="CE138" s="20" t="n"/>
      <c r="CF138" s="18">
        <f>IF($CE138="","",IFERROR(VLOOKUP(IFERROR(VLOOKUP(IF(ISNUMBER(FIND(" – ",$CE138)),LEFT($CE138,FIND(" – ",$CE138)-1),$CE138),ProdTbl,5,0),""),BasketTbl,2,0),"کد ناشناخته"))</f>
        <v/>
      </c>
      <c r="CG138" s="18">
        <f>IF($CE138="","",IFERROR(VLOOKUP(IF(ISNUMBER(FIND(" – ",$CE138)),LEFT($CE138,FIND(" – ",$CE138)-1),$CE138),ProdTbl,3,0),"کد ناشناخته"))</f>
        <v/>
      </c>
      <c r="CH138" s="22" t="n"/>
      <c r="CI138" s="21" t="n"/>
    </row>
    <row r="139">
      <c r="A139" s="18">
        <f>IF($B139="","",COUNTA($B$10:$B139))</f>
        <v/>
      </c>
      <c r="B139" s="19" t="n"/>
      <c r="C139" s="20" t="n"/>
      <c r="D139" s="19" t="n"/>
      <c r="E139" s="18">
        <f>IF($D139="","",IFERROR(VLOOKUP(IF(ISNUMBER(FIND(" – ",$D139)),LEFT($D139,FIND(" – ",$D139)-1),$D139),SellerTbl,2,0),"کد ناشناخته"))</f>
        <v/>
      </c>
      <c r="F139" s="21" t="n"/>
      <c r="G139" s="21" t="n"/>
      <c r="H139" s="22" t="n"/>
      <c r="I139" s="23">
        <f>IF(OR($F139="",$G139=""),"",$F139-$G139)</f>
        <v/>
      </c>
      <c r="J139" s="18">
        <f>IF($I139="","",IF(ABS($I139)&lt;=0.01*$F139,"√","×"))</f>
        <v/>
      </c>
      <c r="K139" s="23">
        <f>IF(COUNT($Q139,$V139,$AA139,$AF139,$AK139,$AP139,$AU139,$AZ139,$BE139,$BJ139,$BO139,$BT139,$BY139,$CD139,$CI139)=0,"",SUM($Q139,$V139,$AA139,$AF139,$AK139,$AP139,$AU139,$AZ139,$BE139,$BJ139,$BO139,$BT139,$BY139,$CD139,$CI139))</f>
        <v/>
      </c>
      <c r="L139" s="23">
        <f>IF(OR($F139="",$K139=""),"",$F139-$K139)</f>
        <v/>
      </c>
      <c r="M139" s="20" t="n"/>
      <c r="N139" s="18">
        <f>IF($M139="","",IFERROR(VLOOKUP(IFERROR(VLOOKUP(IF(ISNUMBER(FIND(" – ",$M139)),LEFT($M139,FIND(" – ",$M139)-1),$M139),ProdTbl,5,0),""),BasketTbl,2,0),"کد ناشناخته"))</f>
        <v/>
      </c>
      <c r="O139" s="18">
        <f>IF($M139="","",IFERROR(VLOOKUP(IF(ISNUMBER(FIND(" – ",$M139)),LEFT($M139,FIND(" – ",$M139)-1),$M139),ProdTbl,3,0),"کد ناشناخته"))</f>
        <v/>
      </c>
      <c r="P139" s="22" t="n"/>
      <c r="Q139" s="21" t="n"/>
      <c r="R139" s="20" t="n"/>
      <c r="S139" s="18">
        <f>IF($R139="","",IFERROR(VLOOKUP(IFERROR(VLOOKUP(IF(ISNUMBER(FIND(" – ",$R139)),LEFT($R139,FIND(" – ",$R139)-1),$R139),ProdTbl,5,0),""),BasketTbl,2,0),"کد ناشناخته"))</f>
        <v/>
      </c>
      <c r="T139" s="18">
        <f>IF($R139="","",IFERROR(VLOOKUP(IF(ISNUMBER(FIND(" – ",$R139)),LEFT($R139,FIND(" – ",$R139)-1),$R139),ProdTbl,3,0),"کد ناشناخته"))</f>
        <v/>
      </c>
      <c r="U139" s="22" t="n"/>
      <c r="V139" s="21" t="n"/>
      <c r="W139" s="20" t="n"/>
      <c r="X139" s="18">
        <f>IF($W139="","",IFERROR(VLOOKUP(IFERROR(VLOOKUP(IF(ISNUMBER(FIND(" – ",$W139)),LEFT($W139,FIND(" – ",$W139)-1),$W139),ProdTbl,5,0),""),BasketTbl,2,0),"کد ناشناخته"))</f>
        <v/>
      </c>
      <c r="Y139" s="18">
        <f>IF($W139="","",IFERROR(VLOOKUP(IF(ISNUMBER(FIND(" – ",$W139)),LEFT($W139,FIND(" – ",$W139)-1),$W139),ProdTbl,3,0),"کد ناشناخته"))</f>
        <v/>
      </c>
      <c r="Z139" s="22" t="n"/>
      <c r="AA139" s="21" t="n"/>
      <c r="AB139" s="20" t="n"/>
      <c r="AC139" s="18">
        <f>IF($AB139="","",IFERROR(VLOOKUP(IFERROR(VLOOKUP(IF(ISNUMBER(FIND(" – ",$AB139)),LEFT($AB139,FIND(" – ",$AB139)-1),$AB139),ProdTbl,5,0),""),BasketTbl,2,0),"کد ناشناخته"))</f>
        <v/>
      </c>
      <c r="AD139" s="18">
        <f>IF($AB139="","",IFERROR(VLOOKUP(IF(ISNUMBER(FIND(" – ",$AB139)),LEFT($AB139,FIND(" – ",$AB139)-1),$AB139),ProdTbl,3,0),"کد ناشناخته"))</f>
        <v/>
      </c>
      <c r="AE139" s="22" t="n"/>
      <c r="AF139" s="21" t="n"/>
      <c r="AG139" s="20" t="n"/>
      <c r="AH139" s="18">
        <f>IF($AG139="","",IFERROR(VLOOKUP(IFERROR(VLOOKUP(IF(ISNUMBER(FIND(" – ",$AG139)),LEFT($AG139,FIND(" – ",$AG139)-1),$AG139),ProdTbl,5,0),""),BasketTbl,2,0),"کد ناشناخته"))</f>
        <v/>
      </c>
      <c r="AI139" s="18">
        <f>IF($AG139="","",IFERROR(VLOOKUP(IF(ISNUMBER(FIND(" – ",$AG139)),LEFT($AG139,FIND(" – ",$AG139)-1),$AG139),ProdTbl,3,0),"کد ناشناخته"))</f>
        <v/>
      </c>
      <c r="AJ139" s="22" t="n"/>
      <c r="AK139" s="21" t="n"/>
      <c r="AL139" s="20" t="n"/>
      <c r="AM139" s="18">
        <f>IF($AL139="","",IFERROR(VLOOKUP(IFERROR(VLOOKUP(IF(ISNUMBER(FIND(" – ",$AL139)),LEFT($AL139,FIND(" – ",$AL139)-1),$AL139),ProdTbl,5,0),""),BasketTbl,2,0),"کد ناشناخته"))</f>
        <v/>
      </c>
      <c r="AN139" s="18">
        <f>IF($AL139="","",IFERROR(VLOOKUP(IF(ISNUMBER(FIND(" – ",$AL139)),LEFT($AL139,FIND(" – ",$AL139)-1),$AL139),ProdTbl,3,0),"کد ناشناخته"))</f>
        <v/>
      </c>
      <c r="AO139" s="22" t="n"/>
      <c r="AP139" s="21" t="n"/>
      <c r="AQ139" s="20" t="n"/>
      <c r="AR139" s="18">
        <f>IF($AQ139="","",IFERROR(VLOOKUP(IFERROR(VLOOKUP(IF(ISNUMBER(FIND(" – ",$AQ139)),LEFT($AQ139,FIND(" – ",$AQ139)-1),$AQ139),ProdTbl,5,0),""),BasketTbl,2,0),"کد ناشناخته"))</f>
        <v/>
      </c>
      <c r="AS139" s="18">
        <f>IF($AQ139="","",IFERROR(VLOOKUP(IF(ISNUMBER(FIND(" – ",$AQ139)),LEFT($AQ139,FIND(" – ",$AQ139)-1),$AQ139),ProdTbl,3,0),"کد ناشناخته"))</f>
        <v/>
      </c>
      <c r="AT139" s="22" t="n"/>
      <c r="AU139" s="21" t="n"/>
      <c r="AV139" s="20" t="n"/>
      <c r="AW139" s="18">
        <f>IF($AV139="","",IFERROR(VLOOKUP(IFERROR(VLOOKUP(IF(ISNUMBER(FIND(" – ",$AV139)),LEFT($AV139,FIND(" – ",$AV139)-1),$AV139),ProdTbl,5,0),""),BasketTbl,2,0),"کد ناشناخته"))</f>
        <v/>
      </c>
      <c r="AX139" s="18">
        <f>IF($AV139="","",IFERROR(VLOOKUP(IF(ISNUMBER(FIND(" – ",$AV139)),LEFT($AV139,FIND(" – ",$AV139)-1),$AV139),ProdTbl,3,0),"کد ناشناخته"))</f>
        <v/>
      </c>
      <c r="AY139" s="22" t="n"/>
      <c r="AZ139" s="21" t="n"/>
      <c r="BA139" s="20" t="n"/>
      <c r="BB139" s="18">
        <f>IF($BA139="","",IFERROR(VLOOKUP(IFERROR(VLOOKUP(IF(ISNUMBER(FIND(" – ",$BA139)),LEFT($BA139,FIND(" – ",$BA139)-1),$BA139),ProdTbl,5,0),""),BasketTbl,2,0),"کد ناشناخته"))</f>
        <v/>
      </c>
      <c r="BC139" s="18">
        <f>IF($BA139="","",IFERROR(VLOOKUP(IF(ISNUMBER(FIND(" – ",$BA139)),LEFT($BA139,FIND(" – ",$BA139)-1),$BA139),ProdTbl,3,0),"کد ناشناخته"))</f>
        <v/>
      </c>
      <c r="BD139" s="22" t="n"/>
      <c r="BE139" s="21" t="n"/>
      <c r="BF139" s="20" t="n"/>
      <c r="BG139" s="18">
        <f>IF($BF139="","",IFERROR(VLOOKUP(IFERROR(VLOOKUP(IF(ISNUMBER(FIND(" – ",$BF139)),LEFT($BF139,FIND(" – ",$BF139)-1),$BF139),ProdTbl,5,0),""),BasketTbl,2,0),"کد ناشناخته"))</f>
        <v/>
      </c>
      <c r="BH139" s="18">
        <f>IF($BF139="","",IFERROR(VLOOKUP(IF(ISNUMBER(FIND(" – ",$BF139)),LEFT($BF139,FIND(" – ",$BF139)-1),$BF139),ProdTbl,3,0),"کد ناشناخته"))</f>
        <v/>
      </c>
      <c r="BI139" s="22" t="n"/>
      <c r="BJ139" s="21" t="n"/>
      <c r="BK139" s="20" t="n"/>
      <c r="BL139" s="18">
        <f>IF($BK139="","",IFERROR(VLOOKUP(IFERROR(VLOOKUP(IF(ISNUMBER(FIND(" – ",$BK139)),LEFT($BK139,FIND(" – ",$BK139)-1),$BK139),ProdTbl,5,0),""),BasketTbl,2,0),"کد ناشناخته"))</f>
        <v/>
      </c>
      <c r="BM139" s="18">
        <f>IF($BK139="","",IFERROR(VLOOKUP(IF(ISNUMBER(FIND(" – ",$BK139)),LEFT($BK139,FIND(" – ",$BK139)-1),$BK139),ProdTbl,3,0),"کد ناشناخته"))</f>
        <v/>
      </c>
      <c r="BN139" s="22" t="n"/>
      <c r="BO139" s="21" t="n"/>
      <c r="BP139" s="20" t="n"/>
      <c r="BQ139" s="18">
        <f>IF($BP139="","",IFERROR(VLOOKUP(IFERROR(VLOOKUP(IF(ISNUMBER(FIND(" – ",$BP139)),LEFT($BP139,FIND(" – ",$BP139)-1),$BP139),ProdTbl,5,0),""),BasketTbl,2,0),"کد ناشناخته"))</f>
        <v/>
      </c>
      <c r="BR139" s="18">
        <f>IF($BP139="","",IFERROR(VLOOKUP(IF(ISNUMBER(FIND(" – ",$BP139)),LEFT($BP139,FIND(" – ",$BP139)-1),$BP139),ProdTbl,3,0),"کد ناشناخته"))</f>
        <v/>
      </c>
      <c r="BS139" s="22" t="n"/>
      <c r="BT139" s="21" t="n"/>
      <c r="BU139" s="20" t="n"/>
      <c r="BV139" s="18">
        <f>IF($BU139="","",IFERROR(VLOOKUP(IFERROR(VLOOKUP(IF(ISNUMBER(FIND(" – ",$BU139)),LEFT($BU139,FIND(" – ",$BU139)-1),$BU139),ProdTbl,5,0),""),BasketTbl,2,0),"کد ناشناخته"))</f>
        <v/>
      </c>
      <c r="BW139" s="18">
        <f>IF($BU139="","",IFERROR(VLOOKUP(IF(ISNUMBER(FIND(" – ",$BU139)),LEFT($BU139,FIND(" – ",$BU139)-1),$BU139),ProdTbl,3,0),"کد ناشناخته"))</f>
        <v/>
      </c>
      <c r="BX139" s="22" t="n"/>
      <c r="BY139" s="21" t="n"/>
      <c r="BZ139" s="20" t="n"/>
      <c r="CA139" s="18">
        <f>IF($BZ139="","",IFERROR(VLOOKUP(IFERROR(VLOOKUP(IF(ISNUMBER(FIND(" – ",$BZ139)),LEFT($BZ139,FIND(" – ",$BZ139)-1),$BZ139),ProdTbl,5,0),""),BasketTbl,2,0),"کد ناشناخته"))</f>
        <v/>
      </c>
      <c r="CB139" s="18">
        <f>IF($BZ139="","",IFERROR(VLOOKUP(IF(ISNUMBER(FIND(" – ",$BZ139)),LEFT($BZ139,FIND(" – ",$BZ139)-1),$BZ139),ProdTbl,3,0),"کد ناشناخته"))</f>
        <v/>
      </c>
      <c r="CC139" s="22" t="n"/>
      <c r="CD139" s="21" t="n"/>
      <c r="CE139" s="20" t="n"/>
      <c r="CF139" s="18">
        <f>IF($CE139="","",IFERROR(VLOOKUP(IFERROR(VLOOKUP(IF(ISNUMBER(FIND(" – ",$CE139)),LEFT($CE139,FIND(" – ",$CE139)-1),$CE139),ProdTbl,5,0),""),BasketTbl,2,0),"کد ناشناخته"))</f>
        <v/>
      </c>
      <c r="CG139" s="18">
        <f>IF($CE139="","",IFERROR(VLOOKUP(IF(ISNUMBER(FIND(" – ",$CE139)),LEFT($CE139,FIND(" – ",$CE139)-1),$CE139),ProdTbl,3,0),"کد ناشناخته"))</f>
        <v/>
      </c>
      <c r="CH139" s="22" t="n"/>
      <c r="CI139" s="21" t="n"/>
    </row>
    <row r="140">
      <c r="A140" s="18">
        <f>IF($B140="","",COUNTA($B$10:$B140))</f>
        <v/>
      </c>
      <c r="B140" s="19" t="n"/>
      <c r="C140" s="20" t="n"/>
      <c r="D140" s="19" t="n"/>
      <c r="E140" s="18">
        <f>IF($D140="","",IFERROR(VLOOKUP(IF(ISNUMBER(FIND(" – ",$D140)),LEFT($D140,FIND(" – ",$D140)-1),$D140),SellerTbl,2,0),"کد ناشناخته"))</f>
        <v/>
      </c>
      <c r="F140" s="21" t="n"/>
      <c r="G140" s="21" t="n"/>
      <c r="H140" s="22" t="n"/>
      <c r="I140" s="23">
        <f>IF(OR($F140="",$G140=""),"",$F140-$G140)</f>
        <v/>
      </c>
      <c r="J140" s="18">
        <f>IF($I140="","",IF(ABS($I140)&lt;=0.01*$F140,"√","×"))</f>
        <v/>
      </c>
      <c r="K140" s="23">
        <f>IF(COUNT($Q140,$V140,$AA140,$AF140,$AK140,$AP140,$AU140,$AZ140,$BE140,$BJ140,$BO140,$BT140,$BY140,$CD140,$CI140)=0,"",SUM($Q140,$V140,$AA140,$AF140,$AK140,$AP140,$AU140,$AZ140,$BE140,$BJ140,$BO140,$BT140,$BY140,$CD140,$CI140))</f>
        <v/>
      </c>
      <c r="L140" s="23">
        <f>IF(OR($F140="",$K140=""),"",$F140-$K140)</f>
        <v/>
      </c>
      <c r="M140" s="20" t="n"/>
      <c r="N140" s="18">
        <f>IF($M140="","",IFERROR(VLOOKUP(IFERROR(VLOOKUP(IF(ISNUMBER(FIND(" – ",$M140)),LEFT($M140,FIND(" – ",$M140)-1),$M140),ProdTbl,5,0),""),BasketTbl,2,0),"کد ناشناخته"))</f>
        <v/>
      </c>
      <c r="O140" s="18">
        <f>IF($M140="","",IFERROR(VLOOKUP(IF(ISNUMBER(FIND(" – ",$M140)),LEFT($M140,FIND(" – ",$M140)-1),$M140),ProdTbl,3,0),"کد ناشناخته"))</f>
        <v/>
      </c>
      <c r="P140" s="22" t="n"/>
      <c r="Q140" s="21" t="n"/>
      <c r="R140" s="20" t="n"/>
      <c r="S140" s="18">
        <f>IF($R140="","",IFERROR(VLOOKUP(IFERROR(VLOOKUP(IF(ISNUMBER(FIND(" – ",$R140)),LEFT($R140,FIND(" – ",$R140)-1),$R140),ProdTbl,5,0),""),BasketTbl,2,0),"کد ناشناخته"))</f>
        <v/>
      </c>
      <c r="T140" s="18">
        <f>IF($R140="","",IFERROR(VLOOKUP(IF(ISNUMBER(FIND(" – ",$R140)),LEFT($R140,FIND(" – ",$R140)-1),$R140),ProdTbl,3,0),"کد ناشناخته"))</f>
        <v/>
      </c>
      <c r="U140" s="22" t="n"/>
      <c r="V140" s="21" t="n"/>
      <c r="W140" s="20" t="n"/>
      <c r="X140" s="18">
        <f>IF($W140="","",IFERROR(VLOOKUP(IFERROR(VLOOKUP(IF(ISNUMBER(FIND(" – ",$W140)),LEFT($W140,FIND(" – ",$W140)-1),$W140),ProdTbl,5,0),""),BasketTbl,2,0),"کد ناشناخته"))</f>
        <v/>
      </c>
      <c r="Y140" s="18">
        <f>IF($W140="","",IFERROR(VLOOKUP(IF(ISNUMBER(FIND(" – ",$W140)),LEFT($W140,FIND(" – ",$W140)-1),$W140),ProdTbl,3,0),"کد ناشناخته"))</f>
        <v/>
      </c>
      <c r="Z140" s="22" t="n"/>
      <c r="AA140" s="21" t="n"/>
      <c r="AB140" s="20" t="n"/>
      <c r="AC140" s="18">
        <f>IF($AB140="","",IFERROR(VLOOKUP(IFERROR(VLOOKUP(IF(ISNUMBER(FIND(" – ",$AB140)),LEFT($AB140,FIND(" – ",$AB140)-1),$AB140),ProdTbl,5,0),""),BasketTbl,2,0),"کد ناشناخته"))</f>
        <v/>
      </c>
      <c r="AD140" s="18">
        <f>IF($AB140="","",IFERROR(VLOOKUP(IF(ISNUMBER(FIND(" – ",$AB140)),LEFT($AB140,FIND(" – ",$AB140)-1),$AB140),ProdTbl,3,0),"کد ناشناخته"))</f>
        <v/>
      </c>
      <c r="AE140" s="22" t="n"/>
      <c r="AF140" s="21" t="n"/>
      <c r="AG140" s="20" t="n"/>
      <c r="AH140" s="18">
        <f>IF($AG140="","",IFERROR(VLOOKUP(IFERROR(VLOOKUP(IF(ISNUMBER(FIND(" – ",$AG140)),LEFT($AG140,FIND(" – ",$AG140)-1),$AG140),ProdTbl,5,0),""),BasketTbl,2,0),"کد ناشناخته"))</f>
        <v/>
      </c>
      <c r="AI140" s="18">
        <f>IF($AG140="","",IFERROR(VLOOKUP(IF(ISNUMBER(FIND(" – ",$AG140)),LEFT($AG140,FIND(" – ",$AG140)-1),$AG140),ProdTbl,3,0),"کد ناشناخته"))</f>
        <v/>
      </c>
      <c r="AJ140" s="22" t="n"/>
      <c r="AK140" s="21" t="n"/>
      <c r="AL140" s="20" t="n"/>
      <c r="AM140" s="18">
        <f>IF($AL140="","",IFERROR(VLOOKUP(IFERROR(VLOOKUP(IF(ISNUMBER(FIND(" – ",$AL140)),LEFT($AL140,FIND(" – ",$AL140)-1),$AL140),ProdTbl,5,0),""),BasketTbl,2,0),"کد ناشناخته"))</f>
        <v/>
      </c>
      <c r="AN140" s="18">
        <f>IF($AL140="","",IFERROR(VLOOKUP(IF(ISNUMBER(FIND(" – ",$AL140)),LEFT($AL140,FIND(" – ",$AL140)-1),$AL140),ProdTbl,3,0),"کد ناشناخته"))</f>
        <v/>
      </c>
      <c r="AO140" s="22" t="n"/>
      <c r="AP140" s="21" t="n"/>
      <c r="AQ140" s="20" t="n"/>
      <c r="AR140" s="18">
        <f>IF($AQ140="","",IFERROR(VLOOKUP(IFERROR(VLOOKUP(IF(ISNUMBER(FIND(" – ",$AQ140)),LEFT($AQ140,FIND(" – ",$AQ140)-1),$AQ140),ProdTbl,5,0),""),BasketTbl,2,0),"کد ناشناخته"))</f>
        <v/>
      </c>
      <c r="AS140" s="18">
        <f>IF($AQ140="","",IFERROR(VLOOKUP(IF(ISNUMBER(FIND(" – ",$AQ140)),LEFT($AQ140,FIND(" – ",$AQ140)-1),$AQ140),ProdTbl,3,0),"کد ناشناخته"))</f>
        <v/>
      </c>
      <c r="AT140" s="22" t="n"/>
      <c r="AU140" s="21" t="n"/>
      <c r="AV140" s="20" t="n"/>
      <c r="AW140" s="18">
        <f>IF($AV140="","",IFERROR(VLOOKUP(IFERROR(VLOOKUP(IF(ISNUMBER(FIND(" – ",$AV140)),LEFT($AV140,FIND(" – ",$AV140)-1),$AV140),ProdTbl,5,0),""),BasketTbl,2,0),"کد ناشناخته"))</f>
        <v/>
      </c>
      <c r="AX140" s="18">
        <f>IF($AV140="","",IFERROR(VLOOKUP(IF(ISNUMBER(FIND(" – ",$AV140)),LEFT($AV140,FIND(" – ",$AV140)-1),$AV140),ProdTbl,3,0),"کد ناشناخته"))</f>
        <v/>
      </c>
      <c r="AY140" s="22" t="n"/>
      <c r="AZ140" s="21" t="n"/>
      <c r="BA140" s="20" t="n"/>
      <c r="BB140" s="18">
        <f>IF($BA140="","",IFERROR(VLOOKUP(IFERROR(VLOOKUP(IF(ISNUMBER(FIND(" – ",$BA140)),LEFT($BA140,FIND(" – ",$BA140)-1),$BA140),ProdTbl,5,0),""),BasketTbl,2,0),"کد ناشناخته"))</f>
        <v/>
      </c>
      <c r="BC140" s="18">
        <f>IF($BA140="","",IFERROR(VLOOKUP(IF(ISNUMBER(FIND(" – ",$BA140)),LEFT($BA140,FIND(" – ",$BA140)-1),$BA140),ProdTbl,3,0),"کد ناشناخته"))</f>
        <v/>
      </c>
      <c r="BD140" s="22" t="n"/>
      <c r="BE140" s="21" t="n"/>
      <c r="BF140" s="20" t="n"/>
      <c r="BG140" s="18">
        <f>IF($BF140="","",IFERROR(VLOOKUP(IFERROR(VLOOKUP(IF(ISNUMBER(FIND(" – ",$BF140)),LEFT($BF140,FIND(" – ",$BF140)-1),$BF140),ProdTbl,5,0),""),BasketTbl,2,0),"کد ناشناخته"))</f>
        <v/>
      </c>
      <c r="BH140" s="18">
        <f>IF($BF140="","",IFERROR(VLOOKUP(IF(ISNUMBER(FIND(" – ",$BF140)),LEFT($BF140,FIND(" – ",$BF140)-1),$BF140),ProdTbl,3,0),"کد ناشناخته"))</f>
        <v/>
      </c>
      <c r="BI140" s="22" t="n"/>
      <c r="BJ140" s="21" t="n"/>
      <c r="BK140" s="20" t="n"/>
      <c r="BL140" s="18">
        <f>IF($BK140="","",IFERROR(VLOOKUP(IFERROR(VLOOKUP(IF(ISNUMBER(FIND(" – ",$BK140)),LEFT($BK140,FIND(" – ",$BK140)-1),$BK140),ProdTbl,5,0),""),BasketTbl,2,0),"کد ناشناخته"))</f>
        <v/>
      </c>
      <c r="BM140" s="18">
        <f>IF($BK140="","",IFERROR(VLOOKUP(IF(ISNUMBER(FIND(" – ",$BK140)),LEFT($BK140,FIND(" – ",$BK140)-1),$BK140),ProdTbl,3,0),"کد ناشناخته"))</f>
        <v/>
      </c>
      <c r="BN140" s="22" t="n"/>
      <c r="BO140" s="21" t="n"/>
      <c r="BP140" s="20" t="n"/>
      <c r="BQ140" s="18">
        <f>IF($BP140="","",IFERROR(VLOOKUP(IFERROR(VLOOKUP(IF(ISNUMBER(FIND(" – ",$BP140)),LEFT($BP140,FIND(" – ",$BP140)-1),$BP140),ProdTbl,5,0),""),BasketTbl,2,0),"کد ناشناخته"))</f>
        <v/>
      </c>
      <c r="BR140" s="18">
        <f>IF($BP140="","",IFERROR(VLOOKUP(IF(ISNUMBER(FIND(" – ",$BP140)),LEFT($BP140,FIND(" – ",$BP140)-1),$BP140),ProdTbl,3,0),"کد ناشناخته"))</f>
        <v/>
      </c>
      <c r="BS140" s="22" t="n"/>
      <c r="BT140" s="21" t="n"/>
      <c r="BU140" s="20" t="n"/>
      <c r="BV140" s="18">
        <f>IF($BU140="","",IFERROR(VLOOKUP(IFERROR(VLOOKUP(IF(ISNUMBER(FIND(" – ",$BU140)),LEFT($BU140,FIND(" – ",$BU140)-1),$BU140),ProdTbl,5,0),""),BasketTbl,2,0),"کد ناشناخته"))</f>
        <v/>
      </c>
      <c r="BW140" s="18">
        <f>IF($BU140="","",IFERROR(VLOOKUP(IF(ISNUMBER(FIND(" – ",$BU140)),LEFT($BU140,FIND(" – ",$BU140)-1),$BU140),ProdTbl,3,0),"کد ناشناخته"))</f>
        <v/>
      </c>
      <c r="BX140" s="22" t="n"/>
      <c r="BY140" s="21" t="n"/>
      <c r="BZ140" s="20" t="n"/>
      <c r="CA140" s="18">
        <f>IF($BZ140="","",IFERROR(VLOOKUP(IFERROR(VLOOKUP(IF(ISNUMBER(FIND(" – ",$BZ140)),LEFT($BZ140,FIND(" – ",$BZ140)-1),$BZ140),ProdTbl,5,0),""),BasketTbl,2,0),"کد ناشناخته"))</f>
        <v/>
      </c>
      <c r="CB140" s="18">
        <f>IF($BZ140="","",IFERROR(VLOOKUP(IF(ISNUMBER(FIND(" – ",$BZ140)),LEFT($BZ140,FIND(" – ",$BZ140)-1),$BZ140),ProdTbl,3,0),"کد ناشناخته"))</f>
        <v/>
      </c>
      <c r="CC140" s="22" t="n"/>
      <c r="CD140" s="21" t="n"/>
      <c r="CE140" s="20" t="n"/>
      <c r="CF140" s="18">
        <f>IF($CE140="","",IFERROR(VLOOKUP(IFERROR(VLOOKUP(IF(ISNUMBER(FIND(" – ",$CE140)),LEFT($CE140,FIND(" – ",$CE140)-1),$CE140),ProdTbl,5,0),""),BasketTbl,2,0),"کد ناشناخته"))</f>
        <v/>
      </c>
      <c r="CG140" s="18">
        <f>IF($CE140="","",IFERROR(VLOOKUP(IF(ISNUMBER(FIND(" – ",$CE140)),LEFT($CE140,FIND(" – ",$CE140)-1),$CE140),ProdTbl,3,0),"کد ناشناخته"))</f>
        <v/>
      </c>
      <c r="CH140" s="22" t="n"/>
      <c r="CI140" s="21" t="n"/>
    </row>
    <row r="141">
      <c r="A141" s="18">
        <f>IF($B141="","",COUNTA($B$10:$B141))</f>
        <v/>
      </c>
      <c r="B141" s="19" t="n"/>
      <c r="C141" s="20" t="n"/>
      <c r="D141" s="19" t="n"/>
      <c r="E141" s="18">
        <f>IF($D141="","",IFERROR(VLOOKUP(IF(ISNUMBER(FIND(" – ",$D141)),LEFT($D141,FIND(" – ",$D141)-1),$D141),SellerTbl,2,0),"کد ناشناخته"))</f>
        <v/>
      </c>
      <c r="F141" s="21" t="n"/>
      <c r="G141" s="21" t="n"/>
      <c r="H141" s="22" t="n"/>
      <c r="I141" s="23">
        <f>IF(OR($F141="",$G141=""),"",$F141-$G141)</f>
        <v/>
      </c>
      <c r="J141" s="18">
        <f>IF($I141="","",IF(ABS($I141)&lt;=0.01*$F141,"√","×"))</f>
        <v/>
      </c>
      <c r="K141" s="23">
        <f>IF(COUNT($Q141,$V141,$AA141,$AF141,$AK141,$AP141,$AU141,$AZ141,$BE141,$BJ141,$BO141,$BT141,$BY141,$CD141,$CI141)=0,"",SUM($Q141,$V141,$AA141,$AF141,$AK141,$AP141,$AU141,$AZ141,$BE141,$BJ141,$BO141,$BT141,$BY141,$CD141,$CI141))</f>
        <v/>
      </c>
      <c r="L141" s="23">
        <f>IF(OR($F141="",$K141=""),"",$F141-$K141)</f>
        <v/>
      </c>
      <c r="M141" s="20" t="n"/>
      <c r="N141" s="18">
        <f>IF($M141="","",IFERROR(VLOOKUP(IFERROR(VLOOKUP(IF(ISNUMBER(FIND(" – ",$M141)),LEFT($M141,FIND(" – ",$M141)-1),$M141),ProdTbl,5,0),""),BasketTbl,2,0),"کد ناشناخته"))</f>
        <v/>
      </c>
      <c r="O141" s="18">
        <f>IF($M141="","",IFERROR(VLOOKUP(IF(ISNUMBER(FIND(" – ",$M141)),LEFT($M141,FIND(" – ",$M141)-1),$M141),ProdTbl,3,0),"کد ناشناخته"))</f>
        <v/>
      </c>
      <c r="P141" s="22" t="n"/>
      <c r="Q141" s="21" t="n"/>
      <c r="R141" s="20" t="n"/>
      <c r="S141" s="18">
        <f>IF($R141="","",IFERROR(VLOOKUP(IFERROR(VLOOKUP(IF(ISNUMBER(FIND(" – ",$R141)),LEFT($R141,FIND(" – ",$R141)-1),$R141),ProdTbl,5,0),""),BasketTbl,2,0),"کد ناشناخته"))</f>
        <v/>
      </c>
      <c r="T141" s="18">
        <f>IF($R141="","",IFERROR(VLOOKUP(IF(ISNUMBER(FIND(" – ",$R141)),LEFT($R141,FIND(" – ",$R141)-1),$R141),ProdTbl,3,0),"کد ناشناخته"))</f>
        <v/>
      </c>
      <c r="U141" s="22" t="n"/>
      <c r="V141" s="21" t="n"/>
      <c r="W141" s="20" t="n"/>
      <c r="X141" s="18">
        <f>IF($W141="","",IFERROR(VLOOKUP(IFERROR(VLOOKUP(IF(ISNUMBER(FIND(" – ",$W141)),LEFT($W141,FIND(" – ",$W141)-1),$W141),ProdTbl,5,0),""),BasketTbl,2,0),"کد ناشناخته"))</f>
        <v/>
      </c>
      <c r="Y141" s="18">
        <f>IF($W141="","",IFERROR(VLOOKUP(IF(ISNUMBER(FIND(" – ",$W141)),LEFT($W141,FIND(" – ",$W141)-1),$W141),ProdTbl,3,0),"کد ناشناخته"))</f>
        <v/>
      </c>
      <c r="Z141" s="22" t="n"/>
      <c r="AA141" s="21" t="n"/>
      <c r="AB141" s="20" t="n"/>
      <c r="AC141" s="18">
        <f>IF($AB141="","",IFERROR(VLOOKUP(IFERROR(VLOOKUP(IF(ISNUMBER(FIND(" – ",$AB141)),LEFT($AB141,FIND(" – ",$AB141)-1),$AB141),ProdTbl,5,0),""),BasketTbl,2,0),"کد ناشناخته"))</f>
        <v/>
      </c>
      <c r="AD141" s="18">
        <f>IF($AB141="","",IFERROR(VLOOKUP(IF(ISNUMBER(FIND(" – ",$AB141)),LEFT($AB141,FIND(" – ",$AB141)-1),$AB141),ProdTbl,3,0),"کد ناشناخته"))</f>
        <v/>
      </c>
      <c r="AE141" s="22" t="n"/>
      <c r="AF141" s="21" t="n"/>
      <c r="AG141" s="20" t="n"/>
      <c r="AH141" s="18">
        <f>IF($AG141="","",IFERROR(VLOOKUP(IFERROR(VLOOKUP(IF(ISNUMBER(FIND(" – ",$AG141)),LEFT($AG141,FIND(" – ",$AG141)-1),$AG141),ProdTbl,5,0),""),BasketTbl,2,0),"کد ناشناخته"))</f>
        <v/>
      </c>
      <c r="AI141" s="18">
        <f>IF($AG141="","",IFERROR(VLOOKUP(IF(ISNUMBER(FIND(" – ",$AG141)),LEFT($AG141,FIND(" – ",$AG141)-1),$AG141),ProdTbl,3,0),"کد ناشناخته"))</f>
        <v/>
      </c>
      <c r="AJ141" s="22" t="n"/>
      <c r="AK141" s="21" t="n"/>
      <c r="AL141" s="20" t="n"/>
      <c r="AM141" s="18">
        <f>IF($AL141="","",IFERROR(VLOOKUP(IFERROR(VLOOKUP(IF(ISNUMBER(FIND(" – ",$AL141)),LEFT($AL141,FIND(" – ",$AL141)-1),$AL141),ProdTbl,5,0),""),BasketTbl,2,0),"کد ناشناخته"))</f>
        <v/>
      </c>
      <c r="AN141" s="18">
        <f>IF($AL141="","",IFERROR(VLOOKUP(IF(ISNUMBER(FIND(" – ",$AL141)),LEFT($AL141,FIND(" – ",$AL141)-1),$AL141),ProdTbl,3,0),"کد ناشناخته"))</f>
        <v/>
      </c>
      <c r="AO141" s="22" t="n"/>
      <c r="AP141" s="21" t="n"/>
      <c r="AQ141" s="20" t="n"/>
      <c r="AR141" s="18">
        <f>IF($AQ141="","",IFERROR(VLOOKUP(IFERROR(VLOOKUP(IF(ISNUMBER(FIND(" – ",$AQ141)),LEFT($AQ141,FIND(" – ",$AQ141)-1),$AQ141),ProdTbl,5,0),""),BasketTbl,2,0),"کد ناشناخته"))</f>
        <v/>
      </c>
      <c r="AS141" s="18">
        <f>IF($AQ141="","",IFERROR(VLOOKUP(IF(ISNUMBER(FIND(" – ",$AQ141)),LEFT($AQ141,FIND(" – ",$AQ141)-1),$AQ141),ProdTbl,3,0),"کد ناشناخته"))</f>
        <v/>
      </c>
      <c r="AT141" s="22" t="n"/>
      <c r="AU141" s="21" t="n"/>
      <c r="AV141" s="20" t="n"/>
      <c r="AW141" s="18">
        <f>IF($AV141="","",IFERROR(VLOOKUP(IFERROR(VLOOKUP(IF(ISNUMBER(FIND(" – ",$AV141)),LEFT($AV141,FIND(" – ",$AV141)-1),$AV141),ProdTbl,5,0),""),BasketTbl,2,0),"کد ناشناخته"))</f>
        <v/>
      </c>
      <c r="AX141" s="18">
        <f>IF($AV141="","",IFERROR(VLOOKUP(IF(ISNUMBER(FIND(" – ",$AV141)),LEFT($AV141,FIND(" – ",$AV141)-1),$AV141),ProdTbl,3,0),"کد ناشناخته"))</f>
        <v/>
      </c>
      <c r="AY141" s="22" t="n"/>
      <c r="AZ141" s="21" t="n"/>
      <c r="BA141" s="20" t="n"/>
      <c r="BB141" s="18">
        <f>IF($BA141="","",IFERROR(VLOOKUP(IFERROR(VLOOKUP(IF(ISNUMBER(FIND(" – ",$BA141)),LEFT($BA141,FIND(" – ",$BA141)-1),$BA141),ProdTbl,5,0),""),BasketTbl,2,0),"کد ناشناخته"))</f>
        <v/>
      </c>
      <c r="BC141" s="18">
        <f>IF($BA141="","",IFERROR(VLOOKUP(IF(ISNUMBER(FIND(" – ",$BA141)),LEFT($BA141,FIND(" – ",$BA141)-1),$BA141),ProdTbl,3,0),"کد ناشناخته"))</f>
        <v/>
      </c>
      <c r="BD141" s="22" t="n"/>
      <c r="BE141" s="21" t="n"/>
      <c r="BF141" s="20" t="n"/>
      <c r="BG141" s="18">
        <f>IF($BF141="","",IFERROR(VLOOKUP(IFERROR(VLOOKUP(IF(ISNUMBER(FIND(" – ",$BF141)),LEFT($BF141,FIND(" – ",$BF141)-1),$BF141),ProdTbl,5,0),""),BasketTbl,2,0),"کد ناشناخته"))</f>
        <v/>
      </c>
      <c r="BH141" s="18">
        <f>IF($BF141="","",IFERROR(VLOOKUP(IF(ISNUMBER(FIND(" – ",$BF141)),LEFT($BF141,FIND(" – ",$BF141)-1),$BF141),ProdTbl,3,0),"کد ناشناخته"))</f>
        <v/>
      </c>
      <c r="BI141" s="22" t="n"/>
      <c r="BJ141" s="21" t="n"/>
      <c r="BK141" s="20" t="n"/>
      <c r="BL141" s="18">
        <f>IF($BK141="","",IFERROR(VLOOKUP(IFERROR(VLOOKUP(IF(ISNUMBER(FIND(" – ",$BK141)),LEFT($BK141,FIND(" – ",$BK141)-1),$BK141),ProdTbl,5,0),""),BasketTbl,2,0),"کد ناشناخته"))</f>
        <v/>
      </c>
      <c r="BM141" s="18">
        <f>IF($BK141="","",IFERROR(VLOOKUP(IF(ISNUMBER(FIND(" – ",$BK141)),LEFT($BK141,FIND(" – ",$BK141)-1),$BK141),ProdTbl,3,0),"کد ناشناخته"))</f>
        <v/>
      </c>
      <c r="BN141" s="22" t="n"/>
      <c r="BO141" s="21" t="n"/>
      <c r="BP141" s="20" t="n"/>
      <c r="BQ141" s="18">
        <f>IF($BP141="","",IFERROR(VLOOKUP(IFERROR(VLOOKUP(IF(ISNUMBER(FIND(" – ",$BP141)),LEFT($BP141,FIND(" – ",$BP141)-1),$BP141),ProdTbl,5,0),""),BasketTbl,2,0),"کد ناشناخته"))</f>
        <v/>
      </c>
      <c r="BR141" s="18">
        <f>IF($BP141="","",IFERROR(VLOOKUP(IF(ISNUMBER(FIND(" – ",$BP141)),LEFT($BP141,FIND(" – ",$BP141)-1),$BP141),ProdTbl,3,0),"کد ناشناخته"))</f>
        <v/>
      </c>
      <c r="BS141" s="22" t="n"/>
      <c r="BT141" s="21" t="n"/>
      <c r="BU141" s="20" t="n"/>
      <c r="BV141" s="18">
        <f>IF($BU141="","",IFERROR(VLOOKUP(IFERROR(VLOOKUP(IF(ISNUMBER(FIND(" – ",$BU141)),LEFT($BU141,FIND(" – ",$BU141)-1),$BU141),ProdTbl,5,0),""),BasketTbl,2,0),"کد ناشناخته"))</f>
        <v/>
      </c>
      <c r="BW141" s="18">
        <f>IF($BU141="","",IFERROR(VLOOKUP(IF(ISNUMBER(FIND(" – ",$BU141)),LEFT($BU141,FIND(" – ",$BU141)-1),$BU141),ProdTbl,3,0),"کد ناشناخته"))</f>
        <v/>
      </c>
      <c r="BX141" s="22" t="n"/>
      <c r="BY141" s="21" t="n"/>
      <c r="BZ141" s="20" t="n"/>
      <c r="CA141" s="18">
        <f>IF($BZ141="","",IFERROR(VLOOKUP(IFERROR(VLOOKUP(IF(ISNUMBER(FIND(" – ",$BZ141)),LEFT($BZ141,FIND(" – ",$BZ141)-1),$BZ141),ProdTbl,5,0),""),BasketTbl,2,0),"کد ناشناخته"))</f>
        <v/>
      </c>
      <c r="CB141" s="18">
        <f>IF($BZ141="","",IFERROR(VLOOKUP(IF(ISNUMBER(FIND(" – ",$BZ141)),LEFT($BZ141,FIND(" – ",$BZ141)-1),$BZ141),ProdTbl,3,0),"کد ناشناخته"))</f>
        <v/>
      </c>
      <c r="CC141" s="22" t="n"/>
      <c r="CD141" s="21" t="n"/>
      <c r="CE141" s="20" t="n"/>
      <c r="CF141" s="18">
        <f>IF($CE141="","",IFERROR(VLOOKUP(IFERROR(VLOOKUP(IF(ISNUMBER(FIND(" – ",$CE141)),LEFT($CE141,FIND(" – ",$CE141)-1),$CE141),ProdTbl,5,0),""),BasketTbl,2,0),"کد ناشناخته"))</f>
        <v/>
      </c>
      <c r="CG141" s="18">
        <f>IF($CE141="","",IFERROR(VLOOKUP(IF(ISNUMBER(FIND(" – ",$CE141)),LEFT($CE141,FIND(" – ",$CE141)-1),$CE141),ProdTbl,3,0),"کد ناشناخته"))</f>
        <v/>
      </c>
      <c r="CH141" s="22" t="n"/>
      <c r="CI141" s="21" t="n"/>
    </row>
    <row r="142">
      <c r="A142" s="18">
        <f>IF($B142="","",COUNTA($B$10:$B142))</f>
        <v/>
      </c>
      <c r="B142" s="19" t="n"/>
      <c r="C142" s="20" t="n"/>
      <c r="D142" s="19" t="n"/>
      <c r="E142" s="18">
        <f>IF($D142="","",IFERROR(VLOOKUP(IF(ISNUMBER(FIND(" – ",$D142)),LEFT($D142,FIND(" – ",$D142)-1),$D142),SellerTbl,2,0),"کد ناشناخته"))</f>
        <v/>
      </c>
      <c r="F142" s="21" t="n"/>
      <c r="G142" s="21" t="n"/>
      <c r="H142" s="22" t="n"/>
      <c r="I142" s="23">
        <f>IF(OR($F142="",$G142=""),"",$F142-$G142)</f>
        <v/>
      </c>
      <c r="J142" s="18">
        <f>IF($I142="","",IF(ABS($I142)&lt;=0.01*$F142,"√","×"))</f>
        <v/>
      </c>
      <c r="K142" s="23">
        <f>IF(COUNT($Q142,$V142,$AA142,$AF142,$AK142,$AP142,$AU142,$AZ142,$BE142,$BJ142,$BO142,$BT142,$BY142,$CD142,$CI142)=0,"",SUM($Q142,$V142,$AA142,$AF142,$AK142,$AP142,$AU142,$AZ142,$BE142,$BJ142,$BO142,$BT142,$BY142,$CD142,$CI142))</f>
        <v/>
      </c>
      <c r="L142" s="23">
        <f>IF(OR($F142="",$K142=""),"",$F142-$K142)</f>
        <v/>
      </c>
      <c r="M142" s="20" t="n"/>
      <c r="N142" s="18">
        <f>IF($M142="","",IFERROR(VLOOKUP(IFERROR(VLOOKUP(IF(ISNUMBER(FIND(" – ",$M142)),LEFT($M142,FIND(" – ",$M142)-1),$M142),ProdTbl,5,0),""),BasketTbl,2,0),"کد ناشناخته"))</f>
        <v/>
      </c>
      <c r="O142" s="18">
        <f>IF($M142="","",IFERROR(VLOOKUP(IF(ISNUMBER(FIND(" – ",$M142)),LEFT($M142,FIND(" – ",$M142)-1),$M142),ProdTbl,3,0),"کد ناشناخته"))</f>
        <v/>
      </c>
      <c r="P142" s="22" t="n"/>
      <c r="Q142" s="21" t="n"/>
      <c r="R142" s="20" t="n"/>
      <c r="S142" s="18">
        <f>IF($R142="","",IFERROR(VLOOKUP(IFERROR(VLOOKUP(IF(ISNUMBER(FIND(" – ",$R142)),LEFT($R142,FIND(" – ",$R142)-1),$R142),ProdTbl,5,0),""),BasketTbl,2,0),"کد ناشناخته"))</f>
        <v/>
      </c>
      <c r="T142" s="18">
        <f>IF($R142="","",IFERROR(VLOOKUP(IF(ISNUMBER(FIND(" – ",$R142)),LEFT($R142,FIND(" – ",$R142)-1),$R142),ProdTbl,3,0),"کد ناشناخته"))</f>
        <v/>
      </c>
      <c r="U142" s="22" t="n"/>
      <c r="V142" s="21" t="n"/>
      <c r="W142" s="20" t="n"/>
      <c r="X142" s="18">
        <f>IF($W142="","",IFERROR(VLOOKUP(IFERROR(VLOOKUP(IF(ISNUMBER(FIND(" – ",$W142)),LEFT($W142,FIND(" – ",$W142)-1),$W142),ProdTbl,5,0),""),BasketTbl,2,0),"کد ناشناخته"))</f>
        <v/>
      </c>
      <c r="Y142" s="18">
        <f>IF($W142="","",IFERROR(VLOOKUP(IF(ISNUMBER(FIND(" – ",$W142)),LEFT($W142,FIND(" – ",$W142)-1),$W142),ProdTbl,3,0),"کد ناشناخته"))</f>
        <v/>
      </c>
      <c r="Z142" s="22" t="n"/>
      <c r="AA142" s="21" t="n"/>
      <c r="AB142" s="20" t="n"/>
      <c r="AC142" s="18">
        <f>IF($AB142="","",IFERROR(VLOOKUP(IFERROR(VLOOKUP(IF(ISNUMBER(FIND(" – ",$AB142)),LEFT($AB142,FIND(" – ",$AB142)-1),$AB142),ProdTbl,5,0),""),BasketTbl,2,0),"کد ناشناخته"))</f>
        <v/>
      </c>
      <c r="AD142" s="18">
        <f>IF($AB142="","",IFERROR(VLOOKUP(IF(ISNUMBER(FIND(" – ",$AB142)),LEFT($AB142,FIND(" – ",$AB142)-1),$AB142),ProdTbl,3,0),"کد ناشناخته"))</f>
        <v/>
      </c>
      <c r="AE142" s="22" t="n"/>
      <c r="AF142" s="21" t="n"/>
      <c r="AG142" s="20" t="n"/>
      <c r="AH142" s="18">
        <f>IF($AG142="","",IFERROR(VLOOKUP(IFERROR(VLOOKUP(IF(ISNUMBER(FIND(" – ",$AG142)),LEFT($AG142,FIND(" – ",$AG142)-1),$AG142),ProdTbl,5,0),""),BasketTbl,2,0),"کد ناشناخته"))</f>
        <v/>
      </c>
      <c r="AI142" s="18">
        <f>IF($AG142="","",IFERROR(VLOOKUP(IF(ISNUMBER(FIND(" – ",$AG142)),LEFT($AG142,FIND(" – ",$AG142)-1),$AG142),ProdTbl,3,0),"کد ناشناخته"))</f>
        <v/>
      </c>
      <c r="AJ142" s="22" t="n"/>
      <c r="AK142" s="21" t="n"/>
      <c r="AL142" s="20" t="n"/>
      <c r="AM142" s="18">
        <f>IF($AL142="","",IFERROR(VLOOKUP(IFERROR(VLOOKUP(IF(ISNUMBER(FIND(" – ",$AL142)),LEFT($AL142,FIND(" – ",$AL142)-1),$AL142),ProdTbl,5,0),""),BasketTbl,2,0),"کد ناشناخته"))</f>
        <v/>
      </c>
      <c r="AN142" s="18">
        <f>IF($AL142="","",IFERROR(VLOOKUP(IF(ISNUMBER(FIND(" – ",$AL142)),LEFT($AL142,FIND(" – ",$AL142)-1),$AL142),ProdTbl,3,0),"کد ناشناخته"))</f>
        <v/>
      </c>
      <c r="AO142" s="22" t="n"/>
      <c r="AP142" s="21" t="n"/>
      <c r="AQ142" s="20" t="n"/>
      <c r="AR142" s="18">
        <f>IF($AQ142="","",IFERROR(VLOOKUP(IFERROR(VLOOKUP(IF(ISNUMBER(FIND(" – ",$AQ142)),LEFT($AQ142,FIND(" – ",$AQ142)-1),$AQ142),ProdTbl,5,0),""),BasketTbl,2,0),"کد ناشناخته"))</f>
        <v/>
      </c>
      <c r="AS142" s="18">
        <f>IF($AQ142="","",IFERROR(VLOOKUP(IF(ISNUMBER(FIND(" – ",$AQ142)),LEFT($AQ142,FIND(" – ",$AQ142)-1),$AQ142),ProdTbl,3,0),"کد ناشناخته"))</f>
        <v/>
      </c>
      <c r="AT142" s="22" t="n"/>
      <c r="AU142" s="21" t="n"/>
      <c r="AV142" s="20" t="n"/>
      <c r="AW142" s="18">
        <f>IF($AV142="","",IFERROR(VLOOKUP(IFERROR(VLOOKUP(IF(ISNUMBER(FIND(" – ",$AV142)),LEFT($AV142,FIND(" – ",$AV142)-1),$AV142),ProdTbl,5,0),""),BasketTbl,2,0),"کد ناشناخته"))</f>
        <v/>
      </c>
      <c r="AX142" s="18">
        <f>IF($AV142="","",IFERROR(VLOOKUP(IF(ISNUMBER(FIND(" – ",$AV142)),LEFT($AV142,FIND(" – ",$AV142)-1),$AV142),ProdTbl,3,0),"کد ناشناخته"))</f>
        <v/>
      </c>
      <c r="AY142" s="22" t="n"/>
      <c r="AZ142" s="21" t="n"/>
      <c r="BA142" s="20" t="n"/>
      <c r="BB142" s="18">
        <f>IF($BA142="","",IFERROR(VLOOKUP(IFERROR(VLOOKUP(IF(ISNUMBER(FIND(" – ",$BA142)),LEFT($BA142,FIND(" – ",$BA142)-1),$BA142),ProdTbl,5,0),""),BasketTbl,2,0),"کد ناشناخته"))</f>
        <v/>
      </c>
      <c r="BC142" s="18">
        <f>IF($BA142="","",IFERROR(VLOOKUP(IF(ISNUMBER(FIND(" – ",$BA142)),LEFT($BA142,FIND(" – ",$BA142)-1),$BA142),ProdTbl,3,0),"کد ناشناخته"))</f>
        <v/>
      </c>
      <c r="BD142" s="22" t="n"/>
      <c r="BE142" s="21" t="n"/>
      <c r="BF142" s="20" t="n"/>
      <c r="BG142" s="18">
        <f>IF($BF142="","",IFERROR(VLOOKUP(IFERROR(VLOOKUP(IF(ISNUMBER(FIND(" – ",$BF142)),LEFT($BF142,FIND(" – ",$BF142)-1),$BF142),ProdTbl,5,0),""),BasketTbl,2,0),"کد ناشناخته"))</f>
        <v/>
      </c>
      <c r="BH142" s="18">
        <f>IF($BF142="","",IFERROR(VLOOKUP(IF(ISNUMBER(FIND(" – ",$BF142)),LEFT($BF142,FIND(" – ",$BF142)-1),$BF142),ProdTbl,3,0),"کد ناشناخته"))</f>
        <v/>
      </c>
      <c r="BI142" s="22" t="n"/>
      <c r="BJ142" s="21" t="n"/>
      <c r="BK142" s="20" t="n"/>
      <c r="BL142" s="18">
        <f>IF($BK142="","",IFERROR(VLOOKUP(IFERROR(VLOOKUP(IF(ISNUMBER(FIND(" – ",$BK142)),LEFT($BK142,FIND(" – ",$BK142)-1),$BK142),ProdTbl,5,0),""),BasketTbl,2,0),"کد ناشناخته"))</f>
        <v/>
      </c>
      <c r="BM142" s="18">
        <f>IF($BK142="","",IFERROR(VLOOKUP(IF(ISNUMBER(FIND(" – ",$BK142)),LEFT($BK142,FIND(" – ",$BK142)-1),$BK142),ProdTbl,3,0),"کد ناشناخته"))</f>
        <v/>
      </c>
      <c r="BN142" s="22" t="n"/>
      <c r="BO142" s="21" t="n"/>
      <c r="BP142" s="20" t="n"/>
      <c r="BQ142" s="18">
        <f>IF($BP142="","",IFERROR(VLOOKUP(IFERROR(VLOOKUP(IF(ISNUMBER(FIND(" – ",$BP142)),LEFT($BP142,FIND(" – ",$BP142)-1),$BP142),ProdTbl,5,0),""),BasketTbl,2,0),"کد ناشناخته"))</f>
        <v/>
      </c>
      <c r="BR142" s="18">
        <f>IF($BP142="","",IFERROR(VLOOKUP(IF(ISNUMBER(FIND(" – ",$BP142)),LEFT($BP142,FIND(" – ",$BP142)-1),$BP142),ProdTbl,3,0),"کد ناشناخته"))</f>
        <v/>
      </c>
      <c r="BS142" s="22" t="n"/>
      <c r="BT142" s="21" t="n"/>
      <c r="BU142" s="20" t="n"/>
      <c r="BV142" s="18">
        <f>IF($BU142="","",IFERROR(VLOOKUP(IFERROR(VLOOKUP(IF(ISNUMBER(FIND(" – ",$BU142)),LEFT($BU142,FIND(" – ",$BU142)-1),$BU142),ProdTbl,5,0),""),BasketTbl,2,0),"کد ناشناخته"))</f>
        <v/>
      </c>
      <c r="BW142" s="18">
        <f>IF($BU142="","",IFERROR(VLOOKUP(IF(ISNUMBER(FIND(" – ",$BU142)),LEFT($BU142,FIND(" – ",$BU142)-1),$BU142),ProdTbl,3,0),"کد ناشناخته"))</f>
        <v/>
      </c>
      <c r="BX142" s="22" t="n"/>
      <c r="BY142" s="21" t="n"/>
      <c r="BZ142" s="20" t="n"/>
      <c r="CA142" s="18">
        <f>IF($BZ142="","",IFERROR(VLOOKUP(IFERROR(VLOOKUP(IF(ISNUMBER(FIND(" – ",$BZ142)),LEFT($BZ142,FIND(" – ",$BZ142)-1),$BZ142),ProdTbl,5,0),""),BasketTbl,2,0),"کد ناشناخته"))</f>
        <v/>
      </c>
      <c r="CB142" s="18">
        <f>IF($BZ142="","",IFERROR(VLOOKUP(IF(ISNUMBER(FIND(" – ",$BZ142)),LEFT($BZ142,FIND(" – ",$BZ142)-1),$BZ142),ProdTbl,3,0),"کد ناشناخته"))</f>
        <v/>
      </c>
      <c r="CC142" s="22" t="n"/>
      <c r="CD142" s="21" t="n"/>
      <c r="CE142" s="20" t="n"/>
      <c r="CF142" s="18">
        <f>IF($CE142="","",IFERROR(VLOOKUP(IFERROR(VLOOKUP(IF(ISNUMBER(FIND(" – ",$CE142)),LEFT($CE142,FIND(" – ",$CE142)-1),$CE142),ProdTbl,5,0),""),BasketTbl,2,0),"کد ناشناخته"))</f>
        <v/>
      </c>
      <c r="CG142" s="18">
        <f>IF($CE142="","",IFERROR(VLOOKUP(IF(ISNUMBER(FIND(" – ",$CE142)),LEFT($CE142,FIND(" – ",$CE142)-1),$CE142),ProdTbl,3,0),"کد ناشناخته"))</f>
        <v/>
      </c>
      <c r="CH142" s="22" t="n"/>
      <c r="CI142" s="21" t="n"/>
    </row>
    <row r="143">
      <c r="A143" s="18">
        <f>IF($B143="","",COUNTA($B$10:$B143))</f>
        <v/>
      </c>
      <c r="B143" s="19" t="n"/>
      <c r="C143" s="20" t="n"/>
      <c r="D143" s="19" t="n"/>
      <c r="E143" s="18">
        <f>IF($D143="","",IFERROR(VLOOKUP(IF(ISNUMBER(FIND(" – ",$D143)),LEFT($D143,FIND(" – ",$D143)-1),$D143),SellerTbl,2,0),"کد ناشناخته"))</f>
        <v/>
      </c>
      <c r="F143" s="21" t="n"/>
      <c r="G143" s="21" t="n"/>
      <c r="H143" s="22" t="n"/>
      <c r="I143" s="23">
        <f>IF(OR($F143="",$G143=""),"",$F143-$G143)</f>
        <v/>
      </c>
      <c r="J143" s="18">
        <f>IF($I143="","",IF(ABS($I143)&lt;=0.01*$F143,"√","×"))</f>
        <v/>
      </c>
      <c r="K143" s="23">
        <f>IF(COUNT($Q143,$V143,$AA143,$AF143,$AK143,$AP143,$AU143,$AZ143,$BE143,$BJ143,$BO143,$BT143,$BY143,$CD143,$CI143)=0,"",SUM($Q143,$V143,$AA143,$AF143,$AK143,$AP143,$AU143,$AZ143,$BE143,$BJ143,$BO143,$BT143,$BY143,$CD143,$CI143))</f>
        <v/>
      </c>
      <c r="L143" s="23">
        <f>IF(OR($F143="",$K143=""),"",$F143-$K143)</f>
        <v/>
      </c>
      <c r="M143" s="20" t="n"/>
      <c r="N143" s="18">
        <f>IF($M143="","",IFERROR(VLOOKUP(IFERROR(VLOOKUP(IF(ISNUMBER(FIND(" – ",$M143)),LEFT($M143,FIND(" – ",$M143)-1),$M143),ProdTbl,5,0),""),BasketTbl,2,0),"کد ناشناخته"))</f>
        <v/>
      </c>
      <c r="O143" s="18">
        <f>IF($M143="","",IFERROR(VLOOKUP(IF(ISNUMBER(FIND(" – ",$M143)),LEFT($M143,FIND(" – ",$M143)-1),$M143),ProdTbl,3,0),"کد ناشناخته"))</f>
        <v/>
      </c>
      <c r="P143" s="22" t="n"/>
      <c r="Q143" s="21" t="n"/>
      <c r="R143" s="20" t="n"/>
      <c r="S143" s="18">
        <f>IF($R143="","",IFERROR(VLOOKUP(IFERROR(VLOOKUP(IF(ISNUMBER(FIND(" – ",$R143)),LEFT($R143,FIND(" – ",$R143)-1),$R143),ProdTbl,5,0),""),BasketTbl,2,0),"کد ناشناخته"))</f>
        <v/>
      </c>
      <c r="T143" s="18">
        <f>IF($R143="","",IFERROR(VLOOKUP(IF(ISNUMBER(FIND(" – ",$R143)),LEFT($R143,FIND(" – ",$R143)-1),$R143),ProdTbl,3,0),"کد ناشناخته"))</f>
        <v/>
      </c>
      <c r="U143" s="22" t="n"/>
      <c r="V143" s="21" t="n"/>
      <c r="W143" s="20" t="n"/>
      <c r="X143" s="18">
        <f>IF($W143="","",IFERROR(VLOOKUP(IFERROR(VLOOKUP(IF(ISNUMBER(FIND(" – ",$W143)),LEFT($W143,FIND(" – ",$W143)-1),$W143),ProdTbl,5,0),""),BasketTbl,2,0),"کد ناشناخته"))</f>
        <v/>
      </c>
      <c r="Y143" s="18">
        <f>IF($W143="","",IFERROR(VLOOKUP(IF(ISNUMBER(FIND(" – ",$W143)),LEFT($W143,FIND(" – ",$W143)-1),$W143),ProdTbl,3,0),"کد ناشناخته"))</f>
        <v/>
      </c>
      <c r="Z143" s="22" t="n"/>
      <c r="AA143" s="21" t="n"/>
      <c r="AB143" s="20" t="n"/>
      <c r="AC143" s="18">
        <f>IF($AB143="","",IFERROR(VLOOKUP(IFERROR(VLOOKUP(IF(ISNUMBER(FIND(" – ",$AB143)),LEFT($AB143,FIND(" – ",$AB143)-1),$AB143),ProdTbl,5,0),""),BasketTbl,2,0),"کد ناشناخته"))</f>
        <v/>
      </c>
      <c r="AD143" s="18">
        <f>IF($AB143="","",IFERROR(VLOOKUP(IF(ISNUMBER(FIND(" – ",$AB143)),LEFT($AB143,FIND(" – ",$AB143)-1),$AB143),ProdTbl,3,0),"کد ناشناخته"))</f>
        <v/>
      </c>
      <c r="AE143" s="22" t="n"/>
      <c r="AF143" s="21" t="n"/>
      <c r="AG143" s="20" t="n"/>
      <c r="AH143" s="18">
        <f>IF($AG143="","",IFERROR(VLOOKUP(IFERROR(VLOOKUP(IF(ISNUMBER(FIND(" – ",$AG143)),LEFT($AG143,FIND(" – ",$AG143)-1),$AG143),ProdTbl,5,0),""),BasketTbl,2,0),"کد ناشناخته"))</f>
        <v/>
      </c>
      <c r="AI143" s="18">
        <f>IF($AG143="","",IFERROR(VLOOKUP(IF(ISNUMBER(FIND(" – ",$AG143)),LEFT($AG143,FIND(" – ",$AG143)-1),$AG143),ProdTbl,3,0),"کد ناشناخته"))</f>
        <v/>
      </c>
      <c r="AJ143" s="22" t="n"/>
      <c r="AK143" s="21" t="n"/>
      <c r="AL143" s="20" t="n"/>
      <c r="AM143" s="18">
        <f>IF($AL143="","",IFERROR(VLOOKUP(IFERROR(VLOOKUP(IF(ISNUMBER(FIND(" – ",$AL143)),LEFT($AL143,FIND(" – ",$AL143)-1),$AL143),ProdTbl,5,0),""),BasketTbl,2,0),"کد ناشناخته"))</f>
        <v/>
      </c>
      <c r="AN143" s="18">
        <f>IF($AL143="","",IFERROR(VLOOKUP(IF(ISNUMBER(FIND(" – ",$AL143)),LEFT($AL143,FIND(" – ",$AL143)-1),$AL143),ProdTbl,3,0),"کد ناشناخته"))</f>
        <v/>
      </c>
      <c r="AO143" s="22" t="n"/>
      <c r="AP143" s="21" t="n"/>
      <c r="AQ143" s="20" t="n"/>
      <c r="AR143" s="18">
        <f>IF($AQ143="","",IFERROR(VLOOKUP(IFERROR(VLOOKUP(IF(ISNUMBER(FIND(" – ",$AQ143)),LEFT($AQ143,FIND(" – ",$AQ143)-1),$AQ143),ProdTbl,5,0),""),BasketTbl,2,0),"کد ناشناخته"))</f>
        <v/>
      </c>
      <c r="AS143" s="18">
        <f>IF($AQ143="","",IFERROR(VLOOKUP(IF(ISNUMBER(FIND(" – ",$AQ143)),LEFT($AQ143,FIND(" – ",$AQ143)-1),$AQ143),ProdTbl,3,0),"کد ناشناخته"))</f>
        <v/>
      </c>
      <c r="AT143" s="22" t="n"/>
      <c r="AU143" s="21" t="n"/>
      <c r="AV143" s="20" t="n"/>
      <c r="AW143" s="18">
        <f>IF($AV143="","",IFERROR(VLOOKUP(IFERROR(VLOOKUP(IF(ISNUMBER(FIND(" – ",$AV143)),LEFT($AV143,FIND(" – ",$AV143)-1),$AV143),ProdTbl,5,0),""),BasketTbl,2,0),"کد ناشناخته"))</f>
        <v/>
      </c>
      <c r="AX143" s="18">
        <f>IF($AV143="","",IFERROR(VLOOKUP(IF(ISNUMBER(FIND(" – ",$AV143)),LEFT($AV143,FIND(" – ",$AV143)-1),$AV143),ProdTbl,3,0),"کد ناشناخته"))</f>
        <v/>
      </c>
      <c r="AY143" s="22" t="n"/>
      <c r="AZ143" s="21" t="n"/>
      <c r="BA143" s="20" t="n"/>
      <c r="BB143" s="18">
        <f>IF($BA143="","",IFERROR(VLOOKUP(IFERROR(VLOOKUP(IF(ISNUMBER(FIND(" – ",$BA143)),LEFT($BA143,FIND(" – ",$BA143)-1),$BA143),ProdTbl,5,0),""),BasketTbl,2,0),"کد ناشناخته"))</f>
        <v/>
      </c>
      <c r="BC143" s="18">
        <f>IF($BA143="","",IFERROR(VLOOKUP(IF(ISNUMBER(FIND(" – ",$BA143)),LEFT($BA143,FIND(" – ",$BA143)-1),$BA143),ProdTbl,3,0),"کد ناشناخته"))</f>
        <v/>
      </c>
      <c r="BD143" s="22" t="n"/>
      <c r="BE143" s="21" t="n"/>
      <c r="BF143" s="20" t="n"/>
      <c r="BG143" s="18">
        <f>IF($BF143="","",IFERROR(VLOOKUP(IFERROR(VLOOKUP(IF(ISNUMBER(FIND(" – ",$BF143)),LEFT($BF143,FIND(" – ",$BF143)-1),$BF143),ProdTbl,5,0),""),BasketTbl,2,0),"کد ناشناخته"))</f>
        <v/>
      </c>
      <c r="BH143" s="18">
        <f>IF($BF143="","",IFERROR(VLOOKUP(IF(ISNUMBER(FIND(" – ",$BF143)),LEFT($BF143,FIND(" – ",$BF143)-1),$BF143),ProdTbl,3,0),"کد ناشناخته"))</f>
        <v/>
      </c>
      <c r="BI143" s="22" t="n"/>
      <c r="BJ143" s="21" t="n"/>
      <c r="BK143" s="20" t="n"/>
      <c r="BL143" s="18">
        <f>IF($BK143="","",IFERROR(VLOOKUP(IFERROR(VLOOKUP(IF(ISNUMBER(FIND(" – ",$BK143)),LEFT($BK143,FIND(" – ",$BK143)-1),$BK143),ProdTbl,5,0),""),BasketTbl,2,0),"کد ناشناخته"))</f>
        <v/>
      </c>
      <c r="BM143" s="18">
        <f>IF($BK143="","",IFERROR(VLOOKUP(IF(ISNUMBER(FIND(" – ",$BK143)),LEFT($BK143,FIND(" – ",$BK143)-1),$BK143),ProdTbl,3,0),"کد ناشناخته"))</f>
        <v/>
      </c>
      <c r="BN143" s="22" t="n"/>
      <c r="BO143" s="21" t="n"/>
      <c r="BP143" s="20" t="n"/>
      <c r="BQ143" s="18">
        <f>IF($BP143="","",IFERROR(VLOOKUP(IFERROR(VLOOKUP(IF(ISNUMBER(FIND(" – ",$BP143)),LEFT($BP143,FIND(" – ",$BP143)-1),$BP143),ProdTbl,5,0),""),BasketTbl,2,0),"کد ناشناخته"))</f>
        <v/>
      </c>
      <c r="BR143" s="18">
        <f>IF($BP143="","",IFERROR(VLOOKUP(IF(ISNUMBER(FIND(" – ",$BP143)),LEFT($BP143,FIND(" – ",$BP143)-1),$BP143),ProdTbl,3,0),"کد ناشناخته"))</f>
        <v/>
      </c>
      <c r="BS143" s="22" t="n"/>
      <c r="BT143" s="21" t="n"/>
      <c r="BU143" s="20" t="n"/>
      <c r="BV143" s="18">
        <f>IF($BU143="","",IFERROR(VLOOKUP(IFERROR(VLOOKUP(IF(ISNUMBER(FIND(" – ",$BU143)),LEFT($BU143,FIND(" – ",$BU143)-1),$BU143),ProdTbl,5,0),""),BasketTbl,2,0),"کد ناشناخته"))</f>
        <v/>
      </c>
      <c r="BW143" s="18">
        <f>IF($BU143="","",IFERROR(VLOOKUP(IF(ISNUMBER(FIND(" – ",$BU143)),LEFT($BU143,FIND(" – ",$BU143)-1),$BU143),ProdTbl,3,0),"کد ناشناخته"))</f>
        <v/>
      </c>
      <c r="BX143" s="22" t="n"/>
      <c r="BY143" s="21" t="n"/>
      <c r="BZ143" s="20" t="n"/>
      <c r="CA143" s="18">
        <f>IF($BZ143="","",IFERROR(VLOOKUP(IFERROR(VLOOKUP(IF(ISNUMBER(FIND(" – ",$BZ143)),LEFT($BZ143,FIND(" – ",$BZ143)-1),$BZ143),ProdTbl,5,0),""),BasketTbl,2,0),"کد ناشناخته"))</f>
        <v/>
      </c>
      <c r="CB143" s="18">
        <f>IF($BZ143="","",IFERROR(VLOOKUP(IF(ISNUMBER(FIND(" – ",$BZ143)),LEFT($BZ143,FIND(" – ",$BZ143)-1),$BZ143),ProdTbl,3,0),"کد ناشناخته"))</f>
        <v/>
      </c>
      <c r="CC143" s="22" t="n"/>
      <c r="CD143" s="21" t="n"/>
      <c r="CE143" s="20" t="n"/>
      <c r="CF143" s="18">
        <f>IF($CE143="","",IFERROR(VLOOKUP(IFERROR(VLOOKUP(IF(ISNUMBER(FIND(" – ",$CE143)),LEFT($CE143,FIND(" – ",$CE143)-1),$CE143),ProdTbl,5,0),""),BasketTbl,2,0),"کد ناشناخته"))</f>
        <v/>
      </c>
      <c r="CG143" s="18">
        <f>IF($CE143="","",IFERROR(VLOOKUP(IF(ISNUMBER(FIND(" – ",$CE143)),LEFT($CE143,FIND(" – ",$CE143)-1),$CE143),ProdTbl,3,0),"کد ناشناخته"))</f>
        <v/>
      </c>
      <c r="CH143" s="22" t="n"/>
      <c r="CI143" s="21" t="n"/>
    </row>
    <row r="144">
      <c r="A144" s="18">
        <f>IF($B144="","",COUNTA($B$10:$B144))</f>
        <v/>
      </c>
      <c r="B144" s="19" t="n"/>
      <c r="C144" s="20" t="n"/>
      <c r="D144" s="19" t="n"/>
      <c r="E144" s="18">
        <f>IF($D144="","",IFERROR(VLOOKUP(IF(ISNUMBER(FIND(" – ",$D144)),LEFT($D144,FIND(" – ",$D144)-1),$D144),SellerTbl,2,0),"کد ناشناخته"))</f>
        <v/>
      </c>
      <c r="F144" s="21" t="n"/>
      <c r="G144" s="21" t="n"/>
      <c r="H144" s="22" t="n"/>
      <c r="I144" s="23">
        <f>IF(OR($F144="",$G144=""),"",$F144-$G144)</f>
        <v/>
      </c>
      <c r="J144" s="18">
        <f>IF($I144="","",IF(ABS($I144)&lt;=0.01*$F144,"√","×"))</f>
        <v/>
      </c>
      <c r="K144" s="23">
        <f>IF(COUNT($Q144,$V144,$AA144,$AF144,$AK144,$AP144,$AU144,$AZ144,$BE144,$BJ144,$BO144,$BT144,$BY144,$CD144,$CI144)=0,"",SUM($Q144,$V144,$AA144,$AF144,$AK144,$AP144,$AU144,$AZ144,$BE144,$BJ144,$BO144,$BT144,$BY144,$CD144,$CI144))</f>
        <v/>
      </c>
      <c r="L144" s="23">
        <f>IF(OR($F144="",$K144=""),"",$F144-$K144)</f>
        <v/>
      </c>
      <c r="M144" s="20" t="n"/>
      <c r="N144" s="18">
        <f>IF($M144="","",IFERROR(VLOOKUP(IFERROR(VLOOKUP(IF(ISNUMBER(FIND(" – ",$M144)),LEFT($M144,FIND(" – ",$M144)-1),$M144),ProdTbl,5,0),""),BasketTbl,2,0),"کد ناشناخته"))</f>
        <v/>
      </c>
      <c r="O144" s="18">
        <f>IF($M144="","",IFERROR(VLOOKUP(IF(ISNUMBER(FIND(" – ",$M144)),LEFT($M144,FIND(" – ",$M144)-1),$M144),ProdTbl,3,0),"کد ناشناخته"))</f>
        <v/>
      </c>
      <c r="P144" s="22" t="n"/>
      <c r="Q144" s="21" t="n"/>
      <c r="R144" s="20" t="n"/>
      <c r="S144" s="18">
        <f>IF($R144="","",IFERROR(VLOOKUP(IFERROR(VLOOKUP(IF(ISNUMBER(FIND(" – ",$R144)),LEFT($R144,FIND(" – ",$R144)-1),$R144),ProdTbl,5,0),""),BasketTbl,2,0),"کد ناشناخته"))</f>
        <v/>
      </c>
      <c r="T144" s="18">
        <f>IF($R144="","",IFERROR(VLOOKUP(IF(ISNUMBER(FIND(" – ",$R144)),LEFT($R144,FIND(" – ",$R144)-1),$R144),ProdTbl,3,0),"کد ناشناخته"))</f>
        <v/>
      </c>
      <c r="U144" s="22" t="n"/>
      <c r="V144" s="21" t="n"/>
      <c r="W144" s="20" t="n"/>
      <c r="X144" s="18">
        <f>IF($W144="","",IFERROR(VLOOKUP(IFERROR(VLOOKUP(IF(ISNUMBER(FIND(" – ",$W144)),LEFT($W144,FIND(" – ",$W144)-1),$W144),ProdTbl,5,0),""),BasketTbl,2,0),"کد ناشناخته"))</f>
        <v/>
      </c>
      <c r="Y144" s="18">
        <f>IF($W144="","",IFERROR(VLOOKUP(IF(ISNUMBER(FIND(" – ",$W144)),LEFT($W144,FIND(" – ",$W144)-1),$W144),ProdTbl,3,0),"کد ناشناخته"))</f>
        <v/>
      </c>
      <c r="Z144" s="22" t="n"/>
      <c r="AA144" s="21" t="n"/>
      <c r="AB144" s="20" t="n"/>
      <c r="AC144" s="18">
        <f>IF($AB144="","",IFERROR(VLOOKUP(IFERROR(VLOOKUP(IF(ISNUMBER(FIND(" – ",$AB144)),LEFT($AB144,FIND(" – ",$AB144)-1),$AB144),ProdTbl,5,0),""),BasketTbl,2,0),"کد ناشناخته"))</f>
        <v/>
      </c>
      <c r="AD144" s="18">
        <f>IF($AB144="","",IFERROR(VLOOKUP(IF(ISNUMBER(FIND(" – ",$AB144)),LEFT($AB144,FIND(" – ",$AB144)-1),$AB144),ProdTbl,3,0),"کد ناشناخته"))</f>
        <v/>
      </c>
      <c r="AE144" s="22" t="n"/>
      <c r="AF144" s="21" t="n"/>
      <c r="AG144" s="20" t="n"/>
      <c r="AH144" s="18">
        <f>IF($AG144="","",IFERROR(VLOOKUP(IFERROR(VLOOKUP(IF(ISNUMBER(FIND(" – ",$AG144)),LEFT($AG144,FIND(" – ",$AG144)-1),$AG144),ProdTbl,5,0),""),BasketTbl,2,0),"کد ناشناخته"))</f>
        <v/>
      </c>
      <c r="AI144" s="18">
        <f>IF($AG144="","",IFERROR(VLOOKUP(IF(ISNUMBER(FIND(" – ",$AG144)),LEFT($AG144,FIND(" – ",$AG144)-1),$AG144),ProdTbl,3,0),"کد ناشناخته"))</f>
        <v/>
      </c>
      <c r="AJ144" s="22" t="n"/>
      <c r="AK144" s="21" t="n"/>
      <c r="AL144" s="20" t="n"/>
      <c r="AM144" s="18">
        <f>IF($AL144="","",IFERROR(VLOOKUP(IFERROR(VLOOKUP(IF(ISNUMBER(FIND(" – ",$AL144)),LEFT($AL144,FIND(" – ",$AL144)-1),$AL144),ProdTbl,5,0),""),BasketTbl,2,0),"کد ناشناخته"))</f>
        <v/>
      </c>
      <c r="AN144" s="18">
        <f>IF($AL144="","",IFERROR(VLOOKUP(IF(ISNUMBER(FIND(" – ",$AL144)),LEFT($AL144,FIND(" – ",$AL144)-1),$AL144),ProdTbl,3,0),"کد ناشناخته"))</f>
        <v/>
      </c>
      <c r="AO144" s="22" t="n"/>
      <c r="AP144" s="21" t="n"/>
      <c r="AQ144" s="20" t="n"/>
      <c r="AR144" s="18">
        <f>IF($AQ144="","",IFERROR(VLOOKUP(IFERROR(VLOOKUP(IF(ISNUMBER(FIND(" – ",$AQ144)),LEFT($AQ144,FIND(" – ",$AQ144)-1),$AQ144),ProdTbl,5,0),""),BasketTbl,2,0),"کد ناشناخته"))</f>
        <v/>
      </c>
      <c r="AS144" s="18">
        <f>IF($AQ144="","",IFERROR(VLOOKUP(IF(ISNUMBER(FIND(" – ",$AQ144)),LEFT($AQ144,FIND(" – ",$AQ144)-1),$AQ144),ProdTbl,3,0),"کد ناشناخته"))</f>
        <v/>
      </c>
      <c r="AT144" s="22" t="n"/>
      <c r="AU144" s="21" t="n"/>
      <c r="AV144" s="20" t="n"/>
      <c r="AW144" s="18">
        <f>IF($AV144="","",IFERROR(VLOOKUP(IFERROR(VLOOKUP(IF(ISNUMBER(FIND(" – ",$AV144)),LEFT($AV144,FIND(" – ",$AV144)-1),$AV144),ProdTbl,5,0),""),BasketTbl,2,0),"کد ناشناخته"))</f>
        <v/>
      </c>
      <c r="AX144" s="18">
        <f>IF($AV144="","",IFERROR(VLOOKUP(IF(ISNUMBER(FIND(" – ",$AV144)),LEFT($AV144,FIND(" – ",$AV144)-1),$AV144),ProdTbl,3,0),"کد ناشناخته"))</f>
        <v/>
      </c>
      <c r="AY144" s="22" t="n"/>
      <c r="AZ144" s="21" t="n"/>
      <c r="BA144" s="20" t="n"/>
      <c r="BB144" s="18">
        <f>IF($BA144="","",IFERROR(VLOOKUP(IFERROR(VLOOKUP(IF(ISNUMBER(FIND(" – ",$BA144)),LEFT($BA144,FIND(" – ",$BA144)-1),$BA144),ProdTbl,5,0),""),BasketTbl,2,0),"کد ناشناخته"))</f>
        <v/>
      </c>
      <c r="BC144" s="18">
        <f>IF($BA144="","",IFERROR(VLOOKUP(IF(ISNUMBER(FIND(" – ",$BA144)),LEFT($BA144,FIND(" – ",$BA144)-1),$BA144),ProdTbl,3,0),"کد ناشناخته"))</f>
        <v/>
      </c>
      <c r="BD144" s="22" t="n"/>
      <c r="BE144" s="21" t="n"/>
      <c r="BF144" s="20" t="n"/>
      <c r="BG144" s="18">
        <f>IF($BF144="","",IFERROR(VLOOKUP(IFERROR(VLOOKUP(IF(ISNUMBER(FIND(" – ",$BF144)),LEFT($BF144,FIND(" – ",$BF144)-1),$BF144),ProdTbl,5,0),""),BasketTbl,2,0),"کد ناشناخته"))</f>
        <v/>
      </c>
      <c r="BH144" s="18">
        <f>IF($BF144="","",IFERROR(VLOOKUP(IF(ISNUMBER(FIND(" – ",$BF144)),LEFT($BF144,FIND(" – ",$BF144)-1),$BF144),ProdTbl,3,0),"کد ناشناخته"))</f>
        <v/>
      </c>
      <c r="BI144" s="22" t="n"/>
      <c r="BJ144" s="21" t="n"/>
      <c r="BK144" s="20" t="n"/>
      <c r="BL144" s="18">
        <f>IF($BK144="","",IFERROR(VLOOKUP(IFERROR(VLOOKUP(IF(ISNUMBER(FIND(" – ",$BK144)),LEFT($BK144,FIND(" – ",$BK144)-1),$BK144),ProdTbl,5,0),""),BasketTbl,2,0),"کد ناشناخته"))</f>
        <v/>
      </c>
      <c r="BM144" s="18">
        <f>IF($BK144="","",IFERROR(VLOOKUP(IF(ISNUMBER(FIND(" – ",$BK144)),LEFT($BK144,FIND(" – ",$BK144)-1),$BK144),ProdTbl,3,0),"کد ناشناخته"))</f>
        <v/>
      </c>
      <c r="BN144" s="22" t="n"/>
      <c r="BO144" s="21" t="n"/>
      <c r="BP144" s="20" t="n"/>
      <c r="BQ144" s="18">
        <f>IF($BP144="","",IFERROR(VLOOKUP(IFERROR(VLOOKUP(IF(ISNUMBER(FIND(" – ",$BP144)),LEFT($BP144,FIND(" – ",$BP144)-1),$BP144),ProdTbl,5,0),""),BasketTbl,2,0),"کد ناشناخته"))</f>
        <v/>
      </c>
      <c r="BR144" s="18">
        <f>IF($BP144="","",IFERROR(VLOOKUP(IF(ISNUMBER(FIND(" – ",$BP144)),LEFT($BP144,FIND(" – ",$BP144)-1),$BP144),ProdTbl,3,0),"کد ناشناخته"))</f>
        <v/>
      </c>
      <c r="BS144" s="22" t="n"/>
      <c r="BT144" s="21" t="n"/>
      <c r="BU144" s="20" t="n"/>
      <c r="BV144" s="18">
        <f>IF($BU144="","",IFERROR(VLOOKUP(IFERROR(VLOOKUP(IF(ISNUMBER(FIND(" – ",$BU144)),LEFT($BU144,FIND(" – ",$BU144)-1),$BU144),ProdTbl,5,0),""),BasketTbl,2,0),"کد ناشناخته"))</f>
        <v/>
      </c>
      <c r="BW144" s="18">
        <f>IF($BU144="","",IFERROR(VLOOKUP(IF(ISNUMBER(FIND(" – ",$BU144)),LEFT($BU144,FIND(" – ",$BU144)-1),$BU144),ProdTbl,3,0),"کد ناشناخته"))</f>
        <v/>
      </c>
      <c r="BX144" s="22" t="n"/>
      <c r="BY144" s="21" t="n"/>
      <c r="BZ144" s="20" t="n"/>
      <c r="CA144" s="18">
        <f>IF($BZ144="","",IFERROR(VLOOKUP(IFERROR(VLOOKUP(IF(ISNUMBER(FIND(" – ",$BZ144)),LEFT($BZ144,FIND(" – ",$BZ144)-1),$BZ144),ProdTbl,5,0),""),BasketTbl,2,0),"کد ناشناخته"))</f>
        <v/>
      </c>
      <c r="CB144" s="18">
        <f>IF($BZ144="","",IFERROR(VLOOKUP(IF(ISNUMBER(FIND(" – ",$BZ144)),LEFT($BZ144,FIND(" – ",$BZ144)-1),$BZ144),ProdTbl,3,0),"کد ناشناخته"))</f>
        <v/>
      </c>
      <c r="CC144" s="22" t="n"/>
      <c r="CD144" s="21" t="n"/>
      <c r="CE144" s="20" t="n"/>
      <c r="CF144" s="18">
        <f>IF($CE144="","",IFERROR(VLOOKUP(IFERROR(VLOOKUP(IF(ISNUMBER(FIND(" – ",$CE144)),LEFT($CE144,FIND(" – ",$CE144)-1),$CE144),ProdTbl,5,0),""),BasketTbl,2,0),"کد ناشناخته"))</f>
        <v/>
      </c>
      <c r="CG144" s="18">
        <f>IF($CE144="","",IFERROR(VLOOKUP(IF(ISNUMBER(FIND(" – ",$CE144)),LEFT($CE144,FIND(" – ",$CE144)-1),$CE144),ProdTbl,3,0),"کد ناشناخته"))</f>
        <v/>
      </c>
      <c r="CH144" s="22" t="n"/>
      <c r="CI144" s="21" t="n"/>
    </row>
    <row r="145">
      <c r="A145" s="18">
        <f>IF($B145="","",COUNTA($B$10:$B145))</f>
        <v/>
      </c>
      <c r="B145" s="19" t="n"/>
      <c r="C145" s="20" t="n"/>
      <c r="D145" s="19" t="n"/>
      <c r="E145" s="18">
        <f>IF($D145="","",IFERROR(VLOOKUP(IF(ISNUMBER(FIND(" – ",$D145)),LEFT($D145,FIND(" – ",$D145)-1),$D145),SellerTbl,2,0),"کد ناشناخته"))</f>
        <v/>
      </c>
      <c r="F145" s="21" t="n"/>
      <c r="G145" s="21" t="n"/>
      <c r="H145" s="22" t="n"/>
      <c r="I145" s="23">
        <f>IF(OR($F145="",$G145=""),"",$F145-$G145)</f>
        <v/>
      </c>
      <c r="J145" s="18">
        <f>IF($I145="","",IF(ABS($I145)&lt;=0.01*$F145,"√","×"))</f>
        <v/>
      </c>
      <c r="K145" s="23">
        <f>IF(COUNT($Q145,$V145,$AA145,$AF145,$AK145,$AP145,$AU145,$AZ145,$BE145,$BJ145,$BO145,$BT145,$BY145,$CD145,$CI145)=0,"",SUM($Q145,$V145,$AA145,$AF145,$AK145,$AP145,$AU145,$AZ145,$BE145,$BJ145,$BO145,$BT145,$BY145,$CD145,$CI145))</f>
        <v/>
      </c>
      <c r="L145" s="23">
        <f>IF(OR($F145="",$K145=""),"",$F145-$K145)</f>
        <v/>
      </c>
      <c r="M145" s="20" t="n"/>
      <c r="N145" s="18">
        <f>IF($M145="","",IFERROR(VLOOKUP(IFERROR(VLOOKUP(IF(ISNUMBER(FIND(" – ",$M145)),LEFT($M145,FIND(" – ",$M145)-1),$M145),ProdTbl,5,0),""),BasketTbl,2,0),"کد ناشناخته"))</f>
        <v/>
      </c>
      <c r="O145" s="18">
        <f>IF($M145="","",IFERROR(VLOOKUP(IF(ISNUMBER(FIND(" – ",$M145)),LEFT($M145,FIND(" – ",$M145)-1),$M145),ProdTbl,3,0),"کد ناشناخته"))</f>
        <v/>
      </c>
      <c r="P145" s="22" t="n"/>
      <c r="Q145" s="21" t="n"/>
      <c r="R145" s="20" t="n"/>
      <c r="S145" s="18">
        <f>IF($R145="","",IFERROR(VLOOKUP(IFERROR(VLOOKUP(IF(ISNUMBER(FIND(" – ",$R145)),LEFT($R145,FIND(" – ",$R145)-1),$R145),ProdTbl,5,0),""),BasketTbl,2,0),"کد ناشناخته"))</f>
        <v/>
      </c>
      <c r="T145" s="18">
        <f>IF($R145="","",IFERROR(VLOOKUP(IF(ISNUMBER(FIND(" – ",$R145)),LEFT($R145,FIND(" – ",$R145)-1),$R145),ProdTbl,3,0),"کد ناشناخته"))</f>
        <v/>
      </c>
      <c r="U145" s="22" t="n"/>
      <c r="V145" s="21" t="n"/>
      <c r="W145" s="20" t="n"/>
      <c r="X145" s="18">
        <f>IF($W145="","",IFERROR(VLOOKUP(IFERROR(VLOOKUP(IF(ISNUMBER(FIND(" – ",$W145)),LEFT($W145,FIND(" – ",$W145)-1),$W145),ProdTbl,5,0),""),BasketTbl,2,0),"کد ناشناخته"))</f>
        <v/>
      </c>
      <c r="Y145" s="18">
        <f>IF($W145="","",IFERROR(VLOOKUP(IF(ISNUMBER(FIND(" – ",$W145)),LEFT($W145,FIND(" – ",$W145)-1),$W145),ProdTbl,3,0),"کد ناشناخته"))</f>
        <v/>
      </c>
      <c r="Z145" s="22" t="n"/>
      <c r="AA145" s="21" t="n"/>
      <c r="AB145" s="20" t="n"/>
      <c r="AC145" s="18">
        <f>IF($AB145="","",IFERROR(VLOOKUP(IFERROR(VLOOKUP(IF(ISNUMBER(FIND(" – ",$AB145)),LEFT($AB145,FIND(" – ",$AB145)-1),$AB145),ProdTbl,5,0),""),BasketTbl,2,0),"کد ناشناخته"))</f>
        <v/>
      </c>
      <c r="AD145" s="18">
        <f>IF($AB145="","",IFERROR(VLOOKUP(IF(ISNUMBER(FIND(" – ",$AB145)),LEFT($AB145,FIND(" – ",$AB145)-1),$AB145),ProdTbl,3,0),"کد ناشناخته"))</f>
        <v/>
      </c>
      <c r="AE145" s="22" t="n"/>
      <c r="AF145" s="21" t="n"/>
      <c r="AG145" s="20" t="n"/>
      <c r="AH145" s="18">
        <f>IF($AG145="","",IFERROR(VLOOKUP(IFERROR(VLOOKUP(IF(ISNUMBER(FIND(" – ",$AG145)),LEFT($AG145,FIND(" – ",$AG145)-1),$AG145),ProdTbl,5,0),""),BasketTbl,2,0),"کد ناشناخته"))</f>
        <v/>
      </c>
      <c r="AI145" s="18">
        <f>IF($AG145="","",IFERROR(VLOOKUP(IF(ISNUMBER(FIND(" – ",$AG145)),LEFT($AG145,FIND(" – ",$AG145)-1),$AG145),ProdTbl,3,0),"کد ناشناخته"))</f>
        <v/>
      </c>
      <c r="AJ145" s="22" t="n"/>
      <c r="AK145" s="21" t="n"/>
      <c r="AL145" s="20" t="n"/>
      <c r="AM145" s="18">
        <f>IF($AL145="","",IFERROR(VLOOKUP(IFERROR(VLOOKUP(IF(ISNUMBER(FIND(" – ",$AL145)),LEFT($AL145,FIND(" – ",$AL145)-1),$AL145),ProdTbl,5,0),""),BasketTbl,2,0),"کد ناشناخته"))</f>
        <v/>
      </c>
      <c r="AN145" s="18">
        <f>IF($AL145="","",IFERROR(VLOOKUP(IF(ISNUMBER(FIND(" – ",$AL145)),LEFT($AL145,FIND(" – ",$AL145)-1),$AL145),ProdTbl,3,0),"کد ناشناخته"))</f>
        <v/>
      </c>
      <c r="AO145" s="22" t="n"/>
      <c r="AP145" s="21" t="n"/>
      <c r="AQ145" s="20" t="n"/>
      <c r="AR145" s="18">
        <f>IF($AQ145="","",IFERROR(VLOOKUP(IFERROR(VLOOKUP(IF(ISNUMBER(FIND(" – ",$AQ145)),LEFT($AQ145,FIND(" – ",$AQ145)-1),$AQ145),ProdTbl,5,0),""),BasketTbl,2,0),"کد ناشناخته"))</f>
        <v/>
      </c>
      <c r="AS145" s="18">
        <f>IF($AQ145="","",IFERROR(VLOOKUP(IF(ISNUMBER(FIND(" – ",$AQ145)),LEFT($AQ145,FIND(" – ",$AQ145)-1),$AQ145),ProdTbl,3,0),"کد ناشناخته"))</f>
        <v/>
      </c>
      <c r="AT145" s="22" t="n"/>
      <c r="AU145" s="21" t="n"/>
      <c r="AV145" s="20" t="n"/>
      <c r="AW145" s="18">
        <f>IF($AV145="","",IFERROR(VLOOKUP(IFERROR(VLOOKUP(IF(ISNUMBER(FIND(" – ",$AV145)),LEFT($AV145,FIND(" – ",$AV145)-1),$AV145),ProdTbl,5,0),""),BasketTbl,2,0),"کد ناشناخته"))</f>
        <v/>
      </c>
      <c r="AX145" s="18">
        <f>IF($AV145="","",IFERROR(VLOOKUP(IF(ISNUMBER(FIND(" – ",$AV145)),LEFT($AV145,FIND(" – ",$AV145)-1),$AV145),ProdTbl,3,0),"کد ناشناخته"))</f>
        <v/>
      </c>
      <c r="AY145" s="22" t="n"/>
      <c r="AZ145" s="21" t="n"/>
      <c r="BA145" s="20" t="n"/>
      <c r="BB145" s="18">
        <f>IF($BA145="","",IFERROR(VLOOKUP(IFERROR(VLOOKUP(IF(ISNUMBER(FIND(" – ",$BA145)),LEFT($BA145,FIND(" – ",$BA145)-1),$BA145),ProdTbl,5,0),""),BasketTbl,2,0),"کد ناشناخته"))</f>
        <v/>
      </c>
      <c r="BC145" s="18">
        <f>IF($BA145="","",IFERROR(VLOOKUP(IF(ISNUMBER(FIND(" – ",$BA145)),LEFT($BA145,FIND(" – ",$BA145)-1),$BA145),ProdTbl,3,0),"کد ناشناخته"))</f>
        <v/>
      </c>
      <c r="BD145" s="22" t="n"/>
      <c r="BE145" s="21" t="n"/>
      <c r="BF145" s="20" t="n"/>
      <c r="BG145" s="18">
        <f>IF($BF145="","",IFERROR(VLOOKUP(IFERROR(VLOOKUP(IF(ISNUMBER(FIND(" – ",$BF145)),LEFT($BF145,FIND(" – ",$BF145)-1),$BF145),ProdTbl,5,0),""),BasketTbl,2,0),"کد ناشناخته"))</f>
        <v/>
      </c>
      <c r="BH145" s="18">
        <f>IF($BF145="","",IFERROR(VLOOKUP(IF(ISNUMBER(FIND(" – ",$BF145)),LEFT($BF145,FIND(" – ",$BF145)-1),$BF145),ProdTbl,3,0),"کد ناشناخته"))</f>
        <v/>
      </c>
      <c r="BI145" s="22" t="n"/>
      <c r="BJ145" s="21" t="n"/>
      <c r="BK145" s="20" t="n"/>
      <c r="BL145" s="18">
        <f>IF($BK145="","",IFERROR(VLOOKUP(IFERROR(VLOOKUP(IF(ISNUMBER(FIND(" – ",$BK145)),LEFT($BK145,FIND(" – ",$BK145)-1),$BK145),ProdTbl,5,0),""),BasketTbl,2,0),"کد ناشناخته"))</f>
        <v/>
      </c>
      <c r="BM145" s="18">
        <f>IF($BK145="","",IFERROR(VLOOKUP(IF(ISNUMBER(FIND(" – ",$BK145)),LEFT($BK145,FIND(" – ",$BK145)-1),$BK145),ProdTbl,3,0),"کد ناشناخته"))</f>
        <v/>
      </c>
      <c r="BN145" s="22" t="n"/>
      <c r="BO145" s="21" t="n"/>
      <c r="BP145" s="20" t="n"/>
      <c r="BQ145" s="18">
        <f>IF($BP145="","",IFERROR(VLOOKUP(IFERROR(VLOOKUP(IF(ISNUMBER(FIND(" – ",$BP145)),LEFT($BP145,FIND(" – ",$BP145)-1),$BP145),ProdTbl,5,0),""),BasketTbl,2,0),"کد ناشناخته"))</f>
        <v/>
      </c>
      <c r="BR145" s="18">
        <f>IF($BP145="","",IFERROR(VLOOKUP(IF(ISNUMBER(FIND(" – ",$BP145)),LEFT($BP145,FIND(" – ",$BP145)-1),$BP145),ProdTbl,3,0),"کد ناشناخته"))</f>
        <v/>
      </c>
      <c r="BS145" s="22" t="n"/>
      <c r="BT145" s="21" t="n"/>
      <c r="BU145" s="20" t="n"/>
      <c r="BV145" s="18">
        <f>IF($BU145="","",IFERROR(VLOOKUP(IFERROR(VLOOKUP(IF(ISNUMBER(FIND(" – ",$BU145)),LEFT($BU145,FIND(" – ",$BU145)-1),$BU145),ProdTbl,5,0),""),BasketTbl,2,0),"کد ناشناخته"))</f>
        <v/>
      </c>
      <c r="BW145" s="18">
        <f>IF($BU145="","",IFERROR(VLOOKUP(IF(ISNUMBER(FIND(" – ",$BU145)),LEFT($BU145,FIND(" – ",$BU145)-1),$BU145),ProdTbl,3,0),"کد ناشناخته"))</f>
        <v/>
      </c>
      <c r="BX145" s="22" t="n"/>
      <c r="BY145" s="21" t="n"/>
      <c r="BZ145" s="20" t="n"/>
      <c r="CA145" s="18">
        <f>IF($BZ145="","",IFERROR(VLOOKUP(IFERROR(VLOOKUP(IF(ISNUMBER(FIND(" – ",$BZ145)),LEFT($BZ145,FIND(" – ",$BZ145)-1),$BZ145),ProdTbl,5,0),""),BasketTbl,2,0),"کد ناشناخته"))</f>
        <v/>
      </c>
      <c r="CB145" s="18">
        <f>IF($BZ145="","",IFERROR(VLOOKUP(IF(ISNUMBER(FIND(" – ",$BZ145)),LEFT($BZ145,FIND(" – ",$BZ145)-1),$BZ145),ProdTbl,3,0),"کد ناشناخته"))</f>
        <v/>
      </c>
      <c r="CC145" s="22" t="n"/>
      <c r="CD145" s="21" t="n"/>
      <c r="CE145" s="20" t="n"/>
      <c r="CF145" s="18">
        <f>IF($CE145="","",IFERROR(VLOOKUP(IFERROR(VLOOKUP(IF(ISNUMBER(FIND(" – ",$CE145)),LEFT($CE145,FIND(" – ",$CE145)-1),$CE145),ProdTbl,5,0),""),BasketTbl,2,0),"کد ناشناخته"))</f>
        <v/>
      </c>
      <c r="CG145" s="18">
        <f>IF($CE145="","",IFERROR(VLOOKUP(IF(ISNUMBER(FIND(" – ",$CE145)),LEFT($CE145,FIND(" – ",$CE145)-1),$CE145),ProdTbl,3,0),"کد ناشناخته"))</f>
        <v/>
      </c>
      <c r="CH145" s="22" t="n"/>
      <c r="CI145" s="21" t="n"/>
    </row>
    <row r="146">
      <c r="A146" s="18">
        <f>IF($B146="","",COUNTA($B$10:$B146))</f>
        <v/>
      </c>
      <c r="B146" s="19" t="n"/>
      <c r="C146" s="20" t="n"/>
      <c r="D146" s="19" t="n"/>
      <c r="E146" s="18">
        <f>IF($D146="","",IFERROR(VLOOKUP(IF(ISNUMBER(FIND(" – ",$D146)),LEFT($D146,FIND(" – ",$D146)-1),$D146),SellerTbl,2,0),"کد ناشناخته"))</f>
        <v/>
      </c>
      <c r="F146" s="21" t="n"/>
      <c r="G146" s="21" t="n"/>
      <c r="H146" s="22" t="n"/>
      <c r="I146" s="23">
        <f>IF(OR($F146="",$G146=""),"",$F146-$G146)</f>
        <v/>
      </c>
      <c r="J146" s="18">
        <f>IF($I146="","",IF(ABS($I146)&lt;=0.01*$F146,"√","×"))</f>
        <v/>
      </c>
      <c r="K146" s="23">
        <f>IF(COUNT($Q146,$V146,$AA146,$AF146,$AK146,$AP146,$AU146,$AZ146,$BE146,$BJ146,$BO146,$BT146,$BY146,$CD146,$CI146)=0,"",SUM($Q146,$V146,$AA146,$AF146,$AK146,$AP146,$AU146,$AZ146,$BE146,$BJ146,$BO146,$BT146,$BY146,$CD146,$CI146))</f>
        <v/>
      </c>
      <c r="L146" s="23">
        <f>IF(OR($F146="",$K146=""),"",$F146-$K146)</f>
        <v/>
      </c>
      <c r="M146" s="20" t="n"/>
      <c r="N146" s="18">
        <f>IF($M146="","",IFERROR(VLOOKUP(IFERROR(VLOOKUP(IF(ISNUMBER(FIND(" – ",$M146)),LEFT($M146,FIND(" – ",$M146)-1),$M146),ProdTbl,5,0),""),BasketTbl,2,0),"کد ناشناخته"))</f>
        <v/>
      </c>
      <c r="O146" s="18">
        <f>IF($M146="","",IFERROR(VLOOKUP(IF(ISNUMBER(FIND(" – ",$M146)),LEFT($M146,FIND(" – ",$M146)-1),$M146),ProdTbl,3,0),"کد ناشناخته"))</f>
        <v/>
      </c>
      <c r="P146" s="22" t="n"/>
      <c r="Q146" s="21" t="n"/>
      <c r="R146" s="20" t="n"/>
      <c r="S146" s="18">
        <f>IF($R146="","",IFERROR(VLOOKUP(IFERROR(VLOOKUP(IF(ISNUMBER(FIND(" – ",$R146)),LEFT($R146,FIND(" – ",$R146)-1),$R146),ProdTbl,5,0),""),BasketTbl,2,0),"کد ناشناخته"))</f>
        <v/>
      </c>
      <c r="T146" s="18">
        <f>IF($R146="","",IFERROR(VLOOKUP(IF(ISNUMBER(FIND(" – ",$R146)),LEFT($R146,FIND(" – ",$R146)-1),$R146),ProdTbl,3,0),"کد ناشناخته"))</f>
        <v/>
      </c>
      <c r="U146" s="22" t="n"/>
      <c r="V146" s="21" t="n"/>
      <c r="W146" s="20" t="n"/>
      <c r="X146" s="18">
        <f>IF($W146="","",IFERROR(VLOOKUP(IFERROR(VLOOKUP(IF(ISNUMBER(FIND(" – ",$W146)),LEFT($W146,FIND(" – ",$W146)-1),$W146),ProdTbl,5,0),""),BasketTbl,2,0),"کد ناشناخته"))</f>
        <v/>
      </c>
      <c r="Y146" s="18">
        <f>IF($W146="","",IFERROR(VLOOKUP(IF(ISNUMBER(FIND(" – ",$W146)),LEFT($W146,FIND(" – ",$W146)-1),$W146),ProdTbl,3,0),"کد ناشناخته"))</f>
        <v/>
      </c>
      <c r="Z146" s="22" t="n"/>
      <c r="AA146" s="21" t="n"/>
      <c r="AB146" s="20" t="n"/>
      <c r="AC146" s="18">
        <f>IF($AB146="","",IFERROR(VLOOKUP(IFERROR(VLOOKUP(IF(ISNUMBER(FIND(" – ",$AB146)),LEFT($AB146,FIND(" – ",$AB146)-1),$AB146),ProdTbl,5,0),""),BasketTbl,2,0),"کد ناشناخته"))</f>
        <v/>
      </c>
      <c r="AD146" s="18">
        <f>IF($AB146="","",IFERROR(VLOOKUP(IF(ISNUMBER(FIND(" – ",$AB146)),LEFT($AB146,FIND(" – ",$AB146)-1),$AB146),ProdTbl,3,0),"کد ناشناخته"))</f>
        <v/>
      </c>
      <c r="AE146" s="22" t="n"/>
      <c r="AF146" s="21" t="n"/>
      <c r="AG146" s="20" t="n"/>
      <c r="AH146" s="18">
        <f>IF($AG146="","",IFERROR(VLOOKUP(IFERROR(VLOOKUP(IF(ISNUMBER(FIND(" – ",$AG146)),LEFT($AG146,FIND(" – ",$AG146)-1),$AG146),ProdTbl,5,0),""),BasketTbl,2,0),"کد ناشناخته"))</f>
        <v/>
      </c>
      <c r="AI146" s="18">
        <f>IF($AG146="","",IFERROR(VLOOKUP(IF(ISNUMBER(FIND(" – ",$AG146)),LEFT($AG146,FIND(" – ",$AG146)-1),$AG146),ProdTbl,3,0),"کد ناشناخته"))</f>
        <v/>
      </c>
      <c r="AJ146" s="22" t="n"/>
      <c r="AK146" s="21" t="n"/>
      <c r="AL146" s="20" t="n"/>
      <c r="AM146" s="18">
        <f>IF($AL146="","",IFERROR(VLOOKUP(IFERROR(VLOOKUP(IF(ISNUMBER(FIND(" – ",$AL146)),LEFT($AL146,FIND(" – ",$AL146)-1),$AL146),ProdTbl,5,0),""),BasketTbl,2,0),"کد ناشناخته"))</f>
        <v/>
      </c>
      <c r="AN146" s="18">
        <f>IF($AL146="","",IFERROR(VLOOKUP(IF(ISNUMBER(FIND(" – ",$AL146)),LEFT($AL146,FIND(" – ",$AL146)-1),$AL146),ProdTbl,3,0),"کد ناشناخته"))</f>
        <v/>
      </c>
      <c r="AO146" s="22" t="n"/>
      <c r="AP146" s="21" t="n"/>
      <c r="AQ146" s="20" t="n"/>
      <c r="AR146" s="18">
        <f>IF($AQ146="","",IFERROR(VLOOKUP(IFERROR(VLOOKUP(IF(ISNUMBER(FIND(" – ",$AQ146)),LEFT($AQ146,FIND(" – ",$AQ146)-1),$AQ146),ProdTbl,5,0),""),BasketTbl,2,0),"کد ناشناخته"))</f>
        <v/>
      </c>
      <c r="AS146" s="18">
        <f>IF($AQ146="","",IFERROR(VLOOKUP(IF(ISNUMBER(FIND(" – ",$AQ146)),LEFT($AQ146,FIND(" – ",$AQ146)-1),$AQ146),ProdTbl,3,0),"کد ناشناخته"))</f>
        <v/>
      </c>
      <c r="AT146" s="22" t="n"/>
      <c r="AU146" s="21" t="n"/>
      <c r="AV146" s="20" t="n"/>
      <c r="AW146" s="18">
        <f>IF($AV146="","",IFERROR(VLOOKUP(IFERROR(VLOOKUP(IF(ISNUMBER(FIND(" – ",$AV146)),LEFT($AV146,FIND(" – ",$AV146)-1),$AV146),ProdTbl,5,0),""),BasketTbl,2,0),"کد ناشناخته"))</f>
        <v/>
      </c>
      <c r="AX146" s="18">
        <f>IF($AV146="","",IFERROR(VLOOKUP(IF(ISNUMBER(FIND(" – ",$AV146)),LEFT($AV146,FIND(" – ",$AV146)-1),$AV146),ProdTbl,3,0),"کد ناشناخته"))</f>
        <v/>
      </c>
      <c r="AY146" s="22" t="n"/>
      <c r="AZ146" s="21" t="n"/>
      <c r="BA146" s="20" t="n"/>
      <c r="BB146" s="18">
        <f>IF($BA146="","",IFERROR(VLOOKUP(IFERROR(VLOOKUP(IF(ISNUMBER(FIND(" – ",$BA146)),LEFT($BA146,FIND(" – ",$BA146)-1),$BA146),ProdTbl,5,0),""),BasketTbl,2,0),"کد ناشناخته"))</f>
        <v/>
      </c>
      <c r="BC146" s="18">
        <f>IF($BA146="","",IFERROR(VLOOKUP(IF(ISNUMBER(FIND(" – ",$BA146)),LEFT($BA146,FIND(" – ",$BA146)-1),$BA146),ProdTbl,3,0),"کد ناشناخته"))</f>
        <v/>
      </c>
      <c r="BD146" s="22" t="n"/>
      <c r="BE146" s="21" t="n"/>
      <c r="BF146" s="20" t="n"/>
      <c r="BG146" s="18">
        <f>IF($BF146="","",IFERROR(VLOOKUP(IFERROR(VLOOKUP(IF(ISNUMBER(FIND(" – ",$BF146)),LEFT($BF146,FIND(" – ",$BF146)-1),$BF146),ProdTbl,5,0),""),BasketTbl,2,0),"کد ناشناخته"))</f>
        <v/>
      </c>
      <c r="BH146" s="18">
        <f>IF($BF146="","",IFERROR(VLOOKUP(IF(ISNUMBER(FIND(" – ",$BF146)),LEFT($BF146,FIND(" – ",$BF146)-1),$BF146),ProdTbl,3,0),"کد ناشناخته"))</f>
        <v/>
      </c>
      <c r="BI146" s="22" t="n"/>
      <c r="BJ146" s="21" t="n"/>
      <c r="BK146" s="20" t="n"/>
      <c r="BL146" s="18">
        <f>IF($BK146="","",IFERROR(VLOOKUP(IFERROR(VLOOKUP(IF(ISNUMBER(FIND(" – ",$BK146)),LEFT($BK146,FIND(" – ",$BK146)-1),$BK146),ProdTbl,5,0),""),BasketTbl,2,0),"کد ناشناخته"))</f>
        <v/>
      </c>
      <c r="BM146" s="18">
        <f>IF($BK146="","",IFERROR(VLOOKUP(IF(ISNUMBER(FIND(" – ",$BK146)),LEFT($BK146,FIND(" – ",$BK146)-1),$BK146),ProdTbl,3,0),"کد ناشناخته"))</f>
        <v/>
      </c>
      <c r="BN146" s="22" t="n"/>
      <c r="BO146" s="21" t="n"/>
      <c r="BP146" s="20" t="n"/>
      <c r="BQ146" s="18">
        <f>IF($BP146="","",IFERROR(VLOOKUP(IFERROR(VLOOKUP(IF(ISNUMBER(FIND(" – ",$BP146)),LEFT($BP146,FIND(" – ",$BP146)-1),$BP146),ProdTbl,5,0),""),BasketTbl,2,0),"کد ناشناخته"))</f>
        <v/>
      </c>
      <c r="BR146" s="18">
        <f>IF($BP146="","",IFERROR(VLOOKUP(IF(ISNUMBER(FIND(" – ",$BP146)),LEFT($BP146,FIND(" – ",$BP146)-1),$BP146),ProdTbl,3,0),"کد ناشناخته"))</f>
        <v/>
      </c>
      <c r="BS146" s="22" t="n"/>
      <c r="BT146" s="21" t="n"/>
      <c r="BU146" s="20" t="n"/>
      <c r="BV146" s="18">
        <f>IF($BU146="","",IFERROR(VLOOKUP(IFERROR(VLOOKUP(IF(ISNUMBER(FIND(" – ",$BU146)),LEFT($BU146,FIND(" – ",$BU146)-1),$BU146),ProdTbl,5,0),""),BasketTbl,2,0),"کد ناشناخته"))</f>
        <v/>
      </c>
      <c r="BW146" s="18">
        <f>IF($BU146="","",IFERROR(VLOOKUP(IF(ISNUMBER(FIND(" – ",$BU146)),LEFT($BU146,FIND(" – ",$BU146)-1),$BU146),ProdTbl,3,0),"کد ناشناخته"))</f>
        <v/>
      </c>
      <c r="BX146" s="22" t="n"/>
      <c r="BY146" s="21" t="n"/>
      <c r="BZ146" s="20" t="n"/>
      <c r="CA146" s="18">
        <f>IF($BZ146="","",IFERROR(VLOOKUP(IFERROR(VLOOKUP(IF(ISNUMBER(FIND(" – ",$BZ146)),LEFT($BZ146,FIND(" – ",$BZ146)-1),$BZ146),ProdTbl,5,0),""),BasketTbl,2,0),"کد ناشناخته"))</f>
        <v/>
      </c>
      <c r="CB146" s="18">
        <f>IF($BZ146="","",IFERROR(VLOOKUP(IF(ISNUMBER(FIND(" – ",$BZ146)),LEFT($BZ146,FIND(" – ",$BZ146)-1),$BZ146),ProdTbl,3,0),"کد ناشناخته"))</f>
        <v/>
      </c>
      <c r="CC146" s="22" t="n"/>
      <c r="CD146" s="21" t="n"/>
      <c r="CE146" s="20" t="n"/>
      <c r="CF146" s="18">
        <f>IF($CE146="","",IFERROR(VLOOKUP(IFERROR(VLOOKUP(IF(ISNUMBER(FIND(" – ",$CE146)),LEFT($CE146,FIND(" – ",$CE146)-1),$CE146),ProdTbl,5,0),""),BasketTbl,2,0),"کد ناشناخته"))</f>
        <v/>
      </c>
      <c r="CG146" s="18">
        <f>IF($CE146="","",IFERROR(VLOOKUP(IF(ISNUMBER(FIND(" – ",$CE146)),LEFT($CE146,FIND(" – ",$CE146)-1),$CE146),ProdTbl,3,0),"کد ناشناخته"))</f>
        <v/>
      </c>
      <c r="CH146" s="22" t="n"/>
      <c r="CI146" s="21" t="n"/>
    </row>
    <row r="147">
      <c r="A147" s="18">
        <f>IF($B147="","",COUNTA($B$10:$B147))</f>
        <v/>
      </c>
      <c r="B147" s="19" t="n"/>
      <c r="C147" s="20" t="n"/>
      <c r="D147" s="19" t="n"/>
      <c r="E147" s="18">
        <f>IF($D147="","",IFERROR(VLOOKUP(IF(ISNUMBER(FIND(" – ",$D147)),LEFT($D147,FIND(" – ",$D147)-1),$D147),SellerTbl,2,0),"کد ناشناخته"))</f>
        <v/>
      </c>
      <c r="F147" s="21" t="n"/>
      <c r="G147" s="21" t="n"/>
      <c r="H147" s="22" t="n"/>
      <c r="I147" s="23">
        <f>IF(OR($F147="",$G147=""),"",$F147-$G147)</f>
        <v/>
      </c>
      <c r="J147" s="18">
        <f>IF($I147="","",IF(ABS($I147)&lt;=0.01*$F147,"√","×"))</f>
        <v/>
      </c>
      <c r="K147" s="23">
        <f>IF(COUNT($Q147,$V147,$AA147,$AF147,$AK147,$AP147,$AU147,$AZ147,$BE147,$BJ147,$BO147,$BT147,$BY147,$CD147,$CI147)=0,"",SUM($Q147,$V147,$AA147,$AF147,$AK147,$AP147,$AU147,$AZ147,$BE147,$BJ147,$BO147,$BT147,$BY147,$CD147,$CI147))</f>
        <v/>
      </c>
      <c r="L147" s="23">
        <f>IF(OR($F147="",$K147=""),"",$F147-$K147)</f>
        <v/>
      </c>
      <c r="M147" s="20" t="n"/>
      <c r="N147" s="18">
        <f>IF($M147="","",IFERROR(VLOOKUP(IFERROR(VLOOKUP(IF(ISNUMBER(FIND(" – ",$M147)),LEFT($M147,FIND(" – ",$M147)-1),$M147),ProdTbl,5,0),""),BasketTbl,2,0),"کد ناشناخته"))</f>
        <v/>
      </c>
      <c r="O147" s="18">
        <f>IF($M147="","",IFERROR(VLOOKUP(IF(ISNUMBER(FIND(" – ",$M147)),LEFT($M147,FIND(" – ",$M147)-1),$M147),ProdTbl,3,0),"کد ناشناخته"))</f>
        <v/>
      </c>
      <c r="P147" s="22" t="n"/>
      <c r="Q147" s="21" t="n"/>
      <c r="R147" s="20" t="n"/>
      <c r="S147" s="18">
        <f>IF($R147="","",IFERROR(VLOOKUP(IFERROR(VLOOKUP(IF(ISNUMBER(FIND(" – ",$R147)),LEFT($R147,FIND(" – ",$R147)-1),$R147),ProdTbl,5,0),""),BasketTbl,2,0),"کد ناشناخته"))</f>
        <v/>
      </c>
      <c r="T147" s="18">
        <f>IF($R147="","",IFERROR(VLOOKUP(IF(ISNUMBER(FIND(" – ",$R147)),LEFT($R147,FIND(" – ",$R147)-1),$R147),ProdTbl,3,0),"کد ناشناخته"))</f>
        <v/>
      </c>
      <c r="U147" s="22" t="n"/>
      <c r="V147" s="21" t="n"/>
      <c r="W147" s="20" t="n"/>
      <c r="X147" s="18">
        <f>IF($W147="","",IFERROR(VLOOKUP(IFERROR(VLOOKUP(IF(ISNUMBER(FIND(" – ",$W147)),LEFT($W147,FIND(" – ",$W147)-1),$W147),ProdTbl,5,0),""),BasketTbl,2,0),"کد ناشناخته"))</f>
        <v/>
      </c>
      <c r="Y147" s="18">
        <f>IF($W147="","",IFERROR(VLOOKUP(IF(ISNUMBER(FIND(" – ",$W147)),LEFT($W147,FIND(" – ",$W147)-1),$W147),ProdTbl,3,0),"کد ناشناخته"))</f>
        <v/>
      </c>
      <c r="Z147" s="22" t="n"/>
      <c r="AA147" s="21" t="n"/>
      <c r="AB147" s="20" t="n"/>
      <c r="AC147" s="18">
        <f>IF($AB147="","",IFERROR(VLOOKUP(IFERROR(VLOOKUP(IF(ISNUMBER(FIND(" – ",$AB147)),LEFT($AB147,FIND(" – ",$AB147)-1),$AB147),ProdTbl,5,0),""),BasketTbl,2,0),"کد ناشناخته"))</f>
        <v/>
      </c>
      <c r="AD147" s="18">
        <f>IF($AB147="","",IFERROR(VLOOKUP(IF(ISNUMBER(FIND(" – ",$AB147)),LEFT($AB147,FIND(" – ",$AB147)-1),$AB147),ProdTbl,3,0),"کد ناشناخته"))</f>
        <v/>
      </c>
      <c r="AE147" s="22" t="n"/>
      <c r="AF147" s="21" t="n"/>
      <c r="AG147" s="20" t="n"/>
      <c r="AH147" s="18">
        <f>IF($AG147="","",IFERROR(VLOOKUP(IFERROR(VLOOKUP(IF(ISNUMBER(FIND(" – ",$AG147)),LEFT($AG147,FIND(" – ",$AG147)-1),$AG147),ProdTbl,5,0),""),BasketTbl,2,0),"کد ناشناخته"))</f>
        <v/>
      </c>
      <c r="AI147" s="18">
        <f>IF($AG147="","",IFERROR(VLOOKUP(IF(ISNUMBER(FIND(" – ",$AG147)),LEFT($AG147,FIND(" – ",$AG147)-1),$AG147),ProdTbl,3,0),"کد ناشناخته"))</f>
        <v/>
      </c>
      <c r="AJ147" s="22" t="n"/>
      <c r="AK147" s="21" t="n"/>
      <c r="AL147" s="20" t="n"/>
      <c r="AM147" s="18">
        <f>IF($AL147="","",IFERROR(VLOOKUP(IFERROR(VLOOKUP(IF(ISNUMBER(FIND(" – ",$AL147)),LEFT($AL147,FIND(" – ",$AL147)-1),$AL147),ProdTbl,5,0),""),BasketTbl,2,0),"کد ناشناخته"))</f>
        <v/>
      </c>
      <c r="AN147" s="18">
        <f>IF($AL147="","",IFERROR(VLOOKUP(IF(ISNUMBER(FIND(" – ",$AL147)),LEFT($AL147,FIND(" – ",$AL147)-1),$AL147),ProdTbl,3,0),"کد ناشناخته"))</f>
        <v/>
      </c>
      <c r="AO147" s="22" t="n"/>
      <c r="AP147" s="21" t="n"/>
      <c r="AQ147" s="20" t="n"/>
      <c r="AR147" s="18">
        <f>IF($AQ147="","",IFERROR(VLOOKUP(IFERROR(VLOOKUP(IF(ISNUMBER(FIND(" – ",$AQ147)),LEFT($AQ147,FIND(" – ",$AQ147)-1),$AQ147),ProdTbl,5,0),""),BasketTbl,2,0),"کد ناشناخته"))</f>
        <v/>
      </c>
      <c r="AS147" s="18">
        <f>IF($AQ147="","",IFERROR(VLOOKUP(IF(ISNUMBER(FIND(" – ",$AQ147)),LEFT($AQ147,FIND(" – ",$AQ147)-1),$AQ147),ProdTbl,3,0),"کد ناشناخته"))</f>
        <v/>
      </c>
      <c r="AT147" s="22" t="n"/>
      <c r="AU147" s="21" t="n"/>
      <c r="AV147" s="20" t="n"/>
      <c r="AW147" s="18">
        <f>IF($AV147="","",IFERROR(VLOOKUP(IFERROR(VLOOKUP(IF(ISNUMBER(FIND(" – ",$AV147)),LEFT($AV147,FIND(" – ",$AV147)-1),$AV147),ProdTbl,5,0),""),BasketTbl,2,0),"کد ناشناخته"))</f>
        <v/>
      </c>
      <c r="AX147" s="18">
        <f>IF($AV147="","",IFERROR(VLOOKUP(IF(ISNUMBER(FIND(" – ",$AV147)),LEFT($AV147,FIND(" – ",$AV147)-1),$AV147),ProdTbl,3,0),"کد ناشناخته"))</f>
        <v/>
      </c>
      <c r="AY147" s="22" t="n"/>
      <c r="AZ147" s="21" t="n"/>
      <c r="BA147" s="20" t="n"/>
      <c r="BB147" s="18">
        <f>IF($BA147="","",IFERROR(VLOOKUP(IFERROR(VLOOKUP(IF(ISNUMBER(FIND(" – ",$BA147)),LEFT($BA147,FIND(" – ",$BA147)-1),$BA147),ProdTbl,5,0),""),BasketTbl,2,0),"کد ناشناخته"))</f>
        <v/>
      </c>
      <c r="BC147" s="18">
        <f>IF($BA147="","",IFERROR(VLOOKUP(IF(ISNUMBER(FIND(" – ",$BA147)),LEFT($BA147,FIND(" – ",$BA147)-1),$BA147),ProdTbl,3,0),"کد ناشناخته"))</f>
        <v/>
      </c>
      <c r="BD147" s="22" t="n"/>
      <c r="BE147" s="21" t="n"/>
      <c r="BF147" s="20" t="n"/>
      <c r="BG147" s="18">
        <f>IF($BF147="","",IFERROR(VLOOKUP(IFERROR(VLOOKUP(IF(ISNUMBER(FIND(" – ",$BF147)),LEFT($BF147,FIND(" – ",$BF147)-1),$BF147),ProdTbl,5,0),""),BasketTbl,2,0),"کد ناشناخته"))</f>
        <v/>
      </c>
      <c r="BH147" s="18">
        <f>IF($BF147="","",IFERROR(VLOOKUP(IF(ISNUMBER(FIND(" – ",$BF147)),LEFT($BF147,FIND(" – ",$BF147)-1),$BF147),ProdTbl,3,0),"کد ناشناخته"))</f>
        <v/>
      </c>
      <c r="BI147" s="22" t="n"/>
      <c r="BJ147" s="21" t="n"/>
      <c r="BK147" s="20" t="n"/>
      <c r="BL147" s="18">
        <f>IF($BK147="","",IFERROR(VLOOKUP(IFERROR(VLOOKUP(IF(ISNUMBER(FIND(" – ",$BK147)),LEFT($BK147,FIND(" – ",$BK147)-1),$BK147),ProdTbl,5,0),""),BasketTbl,2,0),"کد ناشناخته"))</f>
        <v/>
      </c>
      <c r="BM147" s="18">
        <f>IF($BK147="","",IFERROR(VLOOKUP(IF(ISNUMBER(FIND(" – ",$BK147)),LEFT($BK147,FIND(" – ",$BK147)-1),$BK147),ProdTbl,3,0),"کد ناشناخته"))</f>
        <v/>
      </c>
      <c r="BN147" s="22" t="n"/>
      <c r="BO147" s="21" t="n"/>
      <c r="BP147" s="20" t="n"/>
      <c r="BQ147" s="18">
        <f>IF($BP147="","",IFERROR(VLOOKUP(IFERROR(VLOOKUP(IF(ISNUMBER(FIND(" – ",$BP147)),LEFT($BP147,FIND(" – ",$BP147)-1),$BP147),ProdTbl,5,0),""),BasketTbl,2,0),"کد ناشناخته"))</f>
        <v/>
      </c>
      <c r="BR147" s="18">
        <f>IF($BP147="","",IFERROR(VLOOKUP(IF(ISNUMBER(FIND(" – ",$BP147)),LEFT($BP147,FIND(" – ",$BP147)-1),$BP147),ProdTbl,3,0),"کد ناشناخته"))</f>
        <v/>
      </c>
      <c r="BS147" s="22" t="n"/>
      <c r="BT147" s="21" t="n"/>
      <c r="BU147" s="20" t="n"/>
      <c r="BV147" s="18">
        <f>IF($BU147="","",IFERROR(VLOOKUP(IFERROR(VLOOKUP(IF(ISNUMBER(FIND(" – ",$BU147)),LEFT($BU147,FIND(" – ",$BU147)-1),$BU147),ProdTbl,5,0),""),BasketTbl,2,0),"کد ناشناخته"))</f>
        <v/>
      </c>
      <c r="BW147" s="18">
        <f>IF($BU147="","",IFERROR(VLOOKUP(IF(ISNUMBER(FIND(" – ",$BU147)),LEFT($BU147,FIND(" – ",$BU147)-1),$BU147),ProdTbl,3,0),"کد ناشناخته"))</f>
        <v/>
      </c>
      <c r="BX147" s="22" t="n"/>
      <c r="BY147" s="21" t="n"/>
      <c r="BZ147" s="20" t="n"/>
      <c r="CA147" s="18">
        <f>IF($BZ147="","",IFERROR(VLOOKUP(IFERROR(VLOOKUP(IF(ISNUMBER(FIND(" – ",$BZ147)),LEFT($BZ147,FIND(" – ",$BZ147)-1),$BZ147),ProdTbl,5,0),""),BasketTbl,2,0),"کد ناشناخته"))</f>
        <v/>
      </c>
      <c r="CB147" s="18">
        <f>IF($BZ147="","",IFERROR(VLOOKUP(IF(ISNUMBER(FIND(" – ",$BZ147)),LEFT($BZ147,FIND(" – ",$BZ147)-1),$BZ147),ProdTbl,3,0),"کد ناشناخته"))</f>
        <v/>
      </c>
      <c r="CC147" s="22" t="n"/>
      <c r="CD147" s="21" t="n"/>
      <c r="CE147" s="20" t="n"/>
      <c r="CF147" s="18">
        <f>IF($CE147="","",IFERROR(VLOOKUP(IFERROR(VLOOKUP(IF(ISNUMBER(FIND(" – ",$CE147)),LEFT($CE147,FIND(" – ",$CE147)-1),$CE147),ProdTbl,5,0),""),BasketTbl,2,0),"کد ناشناخته"))</f>
        <v/>
      </c>
      <c r="CG147" s="18">
        <f>IF($CE147="","",IFERROR(VLOOKUP(IF(ISNUMBER(FIND(" – ",$CE147)),LEFT($CE147,FIND(" – ",$CE147)-1),$CE147),ProdTbl,3,0),"کد ناشناخته"))</f>
        <v/>
      </c>
      <c r="CH147" s="22" t="n"/>
      <c r="CI147" s="21" t="n"/>
    </row>
    <row r="148">
      <c r="A148" s="18">
        <f>IF($B148="","",COUNTA($B$10:$B148))</f>
        <v/>
      </c>
      <c r="B148" s="19" t="n"/>
      <c r="C148" s="20" t="n"/>
      <c r="D148" s="19" t="n"/>
      <c r="E148" s="18">
        <f>IF($D148="","",IFERROR(VLOOKUP(IF(ISNUMBER(FIND(" – ",$D148)),LEFT($D148,FIND(" – ",$D148)-1),$D148),SellerTbl,2,0),"کد ناشناخته"))</f>
        <v/>
      </c>
      <c r="F148" s="21" t="n"/>
      <c r="G148" s="21" t="n"/>
      <c r="H148" s="22" t="n"/>
      <c r="I148" s="23">
        <f>IF(OR($F148="",$G148=""),"",$F148-$G148)</f>
        <v/>
      </c>
      <c r="J148" s="18">
        <f>IF($I148="","",IF(ABS($I148)&lt;=0.01*$F148,"√","×"))</f>
        <v/>
      </c>
      <c r="K148" s="23">
        <f>IF(COUNT($Q148,$V148,$AA148,$AF148,$AK148,$AP148,$AU148,$AZ148,$BE148,$BJ148,$BO148,$BT148,$BY148,$CD148,$CI148)=0,"",SUM($Q148,$V148,$AA148,$AF148,$AK148,$AP148,$AU148,$AZ148,$BE148,$BJ148,$BO148,$BT148,$BY148,$CD148,$CI148))</f>
        <v/>
      </c>
      <c r="L148" s="23">
        <f>IF(OR($F148="",$K148=""),"",$F148-$K148)</f>
        <v/>
      </c>
      <c r="M148" s="20" t="n"/>
      <c r="N148" s="18">
        <f>IF($M148="","",IFERROR(VLOOKUP(IFERROR(VLOOKUP(IF(ISNUMBER(FIND(" – ",$M148)),LEFT($M148,FIND(" – ",$M148)-1),$M148),ProdTbl,5,0),""),BasketTbl,2,0),"کد ناشناخته"))</f>
        <v/>
      </c>
      <c r="O148" s="18">
        <f>IF($M148="","",IFERROR(VLOOKUP(IF(ISNUMBER(FIND(" – ",$M148)),LEFT($M148,FIND(" – ",$M148)-1),$M148),ProdTbl,3,0),"کد ناشناخته"))</f>
        <v/>
      </c>
      <c r="P148" s="22" t="n"/>
      <c r="Q148" s="21" t="n"/>
      <c r="R148" s="20" t="n"/>
      <c r="S148" s="18">
        <f>IF($R148="","",IFERROR(VLOOKUP(IFERROR(VLOOKUP(IF(ISNUMBER(FIND(" – ",$R148)),LEFT($R148,FIND(" – ",$R148)-1),$R148),ProdTbl,5,0),""),BasketTbl,2,0),"کد ناشناخته"))</f>
        <v/>
      </c>
      <c r="T148" s="18">
        <f>IF($R148="","",IFERROR(VLOOKUP(IF(ISNUMBER(FIND(" – ",$R148)),LEFT($R148,FIND(" – ",$R148)-1),$R148),ProdTbl,3,0),"کد ناشناخته"))</f>
        <v/>
      </c>
      <c r="U148" s="22" t="n"/>
      <c r="V148" s="21" t="n"/>
      <c r="W148" s="20" t="n"/>
      <c r="X148" s="18">
        <f>IF($W148="","",IFERROR(VLOOKUP(IFERROR(VLOOKUP(IF(ISNUMBER(FIND(" – ",$W148)),LEFT($W148,FIND(" – ",$W148)-1),$W148),ProdTbl,5,0),""),BasketTbl,2,0),"کد ناشناخته"))</f>
        <v/>
      </c>
      <c r="Y148" s="18">
        <f>IF($W148="","",IFERROR(VLOOKUP(IF(ISNUMBER(FIND(" – ",$W148)),LEFT($W148,FIND(" – ",$W148)-1),$W148),ProdTbl,3,0),"کد ناشناخته"))</f>
        <v/>
      </c>
      <c r="Z148" s="22" t="n"/>
      <c r="AA148" s="21" t="n"/>
      <c r="AB148" s="20" t="n"/>
      <c r="AC148" s="18">
        <f>IF($AB148="","",IFERROR(VLOOKUP(IFERROR(VLOOKUP(IF(ISNUMBER(FIND(" – ",$AB148)),LEFT($AB148,FIND(" – ",$AB148)-1),$AB148),ProdTbl,5,0),""),BasketTbl,2,0),"کد ناشناخته"))</f>
        <v/>
      </c>
      <c r="AD148" s="18">
        <f>IF($AB148="","",IFERROR(VLOOKUP(IF(ISNUMBER(FIND(" – ",$AB148)),LEFT($AB148,FIND(" – ",$AB148)-1),$AB148),ProdTbl,3,0),"کد ناشناخته"))</f>
        <v/>
      </c>
      <c r="AE148" s="22" t="n"/>
      <c r="AF148" s="21" t="n"/>
      <c r="AG148" s="20" t="n"/>
      <c r="AH148" s="18">
        <f>IF($AG148="","",IFERROR(VLOOKUP(IFERROR(VLOOKUP(IF(ISNUMBER(FIND(" – ",$AG148)),LEFT($AG148,FIND(" – ",$AG148)-1),$AG148),ProdTbl,5,0),""),BasketTbl,2,0),"کد ناشناخته"))</f>
        <v/>
      </c>
      <c r="AI148" s="18">
        <f>IF($AG148="","",IFERROR(VLOOKUP(IF(ISNUMBER(FIND(" – ",$AG148)),LEFT($AG148,FIND(" – ",$AG148)-1),$AG148),ProdTbl,3,0),"کد ناشناخته"))</f>
        <v/>
      </c>
      <c r="AJ148" s="22" t="n"/>
      <c r="AK148" s="21" t="n"/>
      <c r="AL148" s="20" t="n"/>
      <c r="AM148" s="18">
        <f>IF($AL148="","",IFERROR(VLOOKUP(IFERROR(VLOOKUP(IF(ISNUMBER(FIND(" – ",$AL148)),LEFT($AL148,FIND(" – ",$AL148)-1),$AL148),ProdTbl,5,0),""),BasketTbl,2,0),"کد ناشناخته"))</f>
        <v/>
      </c>
      <c r="AN148" s="18">
        <f>IF($AL148="","",IFERROR(VLOOKUP(IF(ISNUMBER(FIND(" – ",$AL148)),LEFT($AL148,FIND(" – ",$AL148)-1),$AL148),ProdTbl,3,0),"کد ناشناخته"))</f>
        <v/>
      </c>
      <c r="AO148" s="22" t="n"/>
      <c r="AP148" s="21" t="n"/>
      <c r="AQ148" s="20" t="n"/>
      <c r="AR148" s="18">
        <f>IF($AQ148="","",IFERROR(VLOOKUP(IFERROR(VLOOKUP(IF(ISNUMBER(FIND(" – ",$AQ148)),LEFT($AQ148,FIND(" – ",$AQ148)-1),$AQ148),ProdTbl,5,0),""),BasketTbl,2,0),"کد ناشناخته"))</f>
        <v/>
      </c>
      <c r="AS148" s="18">
        <f>IF($AQ148="","",IFERROR(VLOOKUP(IF(ISNUMBER(FIND(" – ",$AQ148)),LEFT($AQ148,FIND(" – ",$AQ148)-1),$AQ148),ProdTbl,3,0),"کد ناشناخته"))</f>
        <v/>
      </c>
      <c r="AT148" s="22" t="n"/>
      <c r="AU148" s="21" t="n"/>
      <c r="AV148" s="20" t="n"/>
      <c r="AW148" s="18">
        <f>IF($AV148="","",IFERROR(VLOOKUP(IFERROR(VLOOKUP(IF(ISNUMBER(FIND(" – ",$AV148)),LEFT($AV148,FIND(" – ",$AV148)-1),$AV148),ProdTbl,5,0),""),BasketTbl,2,0),"کد ناشناخته"))</f>
        <v/>
      </c>
      <c r="AX148" s="18">
        <f>IF($AV148="","",IFERROR(VLOOKUP(IF(ISNUMBER(FIND(" – ",$AV148)),LEFT($AV148,FIND(" – ",$AV148)-1),$AV148),ProdTbl,3,0),"کد ناشناخته"))</f>
        <v/>
      </c>
      <c r="AY148" s="22" t="n"/>
      <c r="AZ148" s="21" t="n"/>
      <c r="BA148" s="20" t="n"/>
      <c r="BB148" s="18">
        <f>IF($BA148="","",IFERROR(VLOOKUP(IFERROR(VLOOKUP(IF(ISNUMBER(FIND(" – ",$BA148)),LEFT($BA148,FIND(" – ",$BA148)-1),$BA148),ProdTbl,5,0),""),BasketTbl,2,0),"کد ناشناخته"))</f>
        <v/>
      </c>
      <c r="BC148" s="18">
        <f>IF($BA148="","",IFERROR(VLOOKUP(IF(ISNUMBER(FIND(" – ",$BA148)),LEFT($BA148,FIND(" – ",$BA148)-1),$BA148),ProdTbl,3,0),"کد ناشناخته"))</f>
        <v/>
      </c>
      <c r="BD148" s="22" t="n"/>
      <c r="BE148" s="21" t="n"/>
      <c r="BF148" s="20" t="n"/>
      <c r="BG148" s="18">
        <f>IF($BF148="","",IFERROR(VLOOKUP(IFERROR(VLOOKUP(IF(ISNUMBER(FIND(" – ",$BF148)),LEFT($BF148,FIND(" – ",$BF148)-1),$BF148),ProdTbl,5,0),""),BasketTbl,2,0),"کد ناشناخته"))</f>
        <v/>
      </c>
      <c r="BH148" s="18">
        <f>IF($BF148="","",IFERROR(VLOOKUP(IF(ISNUMBER(FIND(" – ",$BF148)),LEFT($BF148,FIND(" – ",$BF148)-1),$BF148),ProdTbl,3,0),"کد ناشناخته"))</f>
        <v/>
      </c>
      <c r="BI148" s="22" t="n"/>
      <c r="BJ148" s="21" t="n"/>
      <c r="BK148" s="20" t="n"/>
      <c r="BL148" s="18">
        <f>IF($BK148="","",IFERROR(VLOOKUP(IFERROR(VLOOKUP(IF(ISNUMBER(FIND(" – ",$BK148)),LEFT($BK148,FIND(" – ",$BK148)-1),$BK148),ProdTbl,5,0),""),BasketTbl,2,0),"کد ناشناخته"))</f>
        <v/>
      </c>
      <c r="BM148" s="18">
        <f>IF($BK148="","",IFERROR(VLOOKUP(IF(ISNUMBER(FIND(" – ",$BK148)),LEFT($BK148,FIND(" – ",$BK148)-1),$BK148),ProdTbl,3,0),"کد ناشناخته"))</f>
        <v/>
      </c>
      <c r="BN148" s="22" t="n"/>
      <c r="BO148" s="21" t="n"/>
      <c r="BP148" s="20" t="n"/>
      <c r="BQ148" s="18">
        <f>IF($BP148="","",IFERROR(VLOOKUP(IFERROR(VLOOKUP(IF(ISNUMBER(FIND(" – ",$BP148)),LEFT($BP148,FIND(" – ",$BP148)-1),$BP148),ProdTbl,5,0),""),BasketTbl,2,0),"کد ناشناخته"))</f>
        <v/>
      </c>
      <c r="BR148" s="18">
        <f>IF($BP148="","",IFERROR(VLOOKUP(IF(ISNUMBER(FIND(" – ",$BP148)),LEFT($BP148,FIND(" – ",$BP148)-1),$BP148),ProdTbl,3,0),"کد ناشناخته"))</f>
        <v/>
      </c>
      <c r="BS148" s="22" t="n"/>
      <c r="BT148" s="21" t="n"/>
      <c r="BU148" s="20" t="n"/>
      <c r="BV148" s="18">
        <f>IF($BU148="","",IFERROR(VLOOKUP(IFERROR(VLOOKUP(IF(ISNUMBER(FIND(" – ",$BU148)),LEFT($BU148,FIND(" – ",$BU148)-1),$BU148),ProdTbl,5,0),""),BasketTbl,2,0),"کد ناشناخته"))</f>
        <v/>
      </c>
      <c r="BW148" s="18">
        <f>IF($BU148="","",IFERROR(VLOOKUP(IF(ISNUMBER(FIND(" – ",$BU148)),LEFT($BU148,FIND(" – ",$BU148)-1),$BU148),ProdTbl,3,0),"کد ناشناخته"))</f>
        <v/>
      </c>
      <c r="BX148" s="22" t="n"/>
      <c r="BY148" s="21" t="n"/>
      <c r="BZ148" s="20" t="n"/>
      <c r="CA148" s="18">
        <f>IF($BZ148="","",IFERROR(VLOOKUP(IFERROR(VLOOKUP(IF(ISNUMBER(FIND(" – ",$BZ148)),LEFT($BZ148,FIND(" – ",$BZ148)-1),$BZ148),ProdTbl,5,0),""),BasketTbl,2,0),"کد ناشناخته"))</f>
        <v/>
      </c>
      <c r="CB148" s="18">
        <f>IF($BZ148="","",IFERROR(VLOOKUP(IF(ISNUMBER(FIND(" – ",$BZ148)),LEFT($BZ148,FIND(" – ",$BZ148)-1),$BZ148),ProdTbl,3,0),"کد ناشناخته"))</f>
        <v/>
      </c>
      <c r="CC148" s="22" t="n"/>
      <c r="CD148" s="21" t="n"/>
      <c r="CE148" s="20" t="n"/>
      <c r="CF148" s="18">
        <f>IF($CE148="","",IFERROR(VLOOKUP(IFERROR(VLOOKUP(IF(ISNUMBER(FIND(" – ",$CE148)),LEFT($CE148,FIND(" – ",$CE148)-1),$CE148),ProdTbl,5,0),""),BasketTbl,2,0),"کد ناشناخته"))</f>
        <v/>
      </c>
      <c r="CG148" s="18">
        <f>IF($CE148="","",IFERROR(VLOOKUP(IF(ISNUMBER(FIND(" – ",$CE148)),LEFT($CE148,FIND(" – ",$CE148)-1),$CE148),ProdTbl,3,0),"کد ناشناخته"))</f>
        <v/>
      </c>
      <c r="CH148" s="22" t="n"/>
      <c r="CI148" s="21" t="n"/>
    </row>
    <row r="149">
      <c r="A149" s="18">
        <f>IF($B149="","",COUNTA($B$10:$B149))</f>
        <v/>
      </c>
      <c r="B149" s="19" t="n"/>
      <c r="C149" s="20" t="n"/>
      <c r="D149" s="19" t="n"/>
      <c r="E149" s="18">
        <f>IF($D149="","",IFERROR(VLOOKUP(IF(ISNUMBER(FIND(" – ",$D149)),LEFT($D149,FIND(" – ",$D149)-1),$D149),SellerTbl,2,0),"کد ناشناخته"))</f>
        <v/>
      </c>
      <c r="F149" s="21" t="n"/>
      <c r="G149" s="21" t="n"/>
      <c r="H149" s="22" t="n"/>
      <c r="I149" s="23">
        <f>IF(OR($F149="",$G149=""),"",$F149-$G149)</f>
        <v/>
      </c>
      <c r="J149" s="18">
        <f>IF($I149="","",IF(ABS($I149)&lt;=0.01*$F149,"√","×"))</f>
        <v/>
      </c>
      <c r="K149" s="23">
        <f>IF(COUNT($Q149,$V149,$AA149,$AF149,$AK149,$AP149,$AU149,$AZ149,$BE149,$BJ149,$BO149,$BT149,$BY149,$CD149,$CI149)=0,"",SUM($Q149,$V149,$AA149,$AF149,$AK149,$AP149,$AU149,$AZ149,$BE149,$BJ149,$BO149,$BT149,$BY149,$CD149,$CI149))</f>
        <v/>
      </c>
      <c r="L149" s="23">
        <f>IF(OR($F149="",$K149=""),"",$F149-$K149)</f>
        <v/>
      </c>
      <c r="M149" s="20" t="n"/>
      <c r="N149" s="18">
        <f>IF($M149="","",IFERROR(VLOOKUP(IFERROR(VLOOKUP(IF(ISNUMBER(FIND(" – ",$M149)),LEFT($M149,FIND(" – ",$M149)-1),$M149),ProdTbl,5,0),""),BasketTbl,2,0),"کد ناشناخته"))</f>
        <v/>
      </c>
      <c r="O149" s="18">
        <f>IF($M149="","",IFERROR(VLOOKUP(IF(ISNUMBER(FIND(" – ",$M149)),LEFT($M149,FIND(" – ",$M149)-1),$M149),ProdTbl,3,0),"کد ناشناخته"))</f>
        <v/>
      </c>
      <c r="P149" s="22" t="n"/>
      <c r="Q149" s="21" t="n"/>
      <c r="R149" s="20" t="n"/>
      <c r="S149" s="18">
        <f>IF($R149="","",IFERROR(VLOOKUP(IFERROR(VLOOKUP(IF(ISNUMBER(FIND(" – ",$R149)),LEFT($R149,FIND(" – ",$R149)-1),$R149),ProdTbl,5,0),""),BasketTbl,2,0),"کد ناشناخته"))</f>
        <v/>
      </c>
      <c r="T149" s="18">
        <f>IF($R149="","",IFERROR(VLOOKUP(IF(ISNUMBER(FIND(" – ",$R149)),LEFT($R149,FIND(" – ",$R149)-1),$R149),ProdTbl,3,0),"کد ناشناخته"))</f>
        <v/>
      </c>
      <c r="U149" s="22" t="n"/>
      <c r="V149" s="21" t="n"/>
      <c r="W149" s="20" t="n"/>
      <c r="X149" s="18">
        <f>IF($W149="","",IFERROR(VLOOKUP(IFERROR(VLOOKUP(IF(ISNUMBER(FIND(" – ",$W149)),LEFT($W149,FIND(" – ",$W149)-1),$W149),ProdTbl,5,0),""),BasketTbl,2,0),"کد ناشناخته"))</f>
        <v/>
      </c>
      <c r="Y149" s="18">
        <f>IF($W149="","",IFERROR(VLOOKUP(IF(ISNUMBER(FIND(" – ",$W149)),LEFT($W149,FIND(" – ",$W149)-1),$W149),ProdTbl,3,0),"کد ناشناخته"))</f>
        <v/>
      </c>
      <c r="Z149" s="22" t="n"/>
      <c r="AA149" s="21" t="n"/>
      <c r="AB149" s="20" t="n"/>
      <c r="AC149" s="18">
        <f>IF($AB149="","",IFERROR(VLOOKUP(IFERROR(VLOOKUP(IF(ISNUMBER(FIND(" – ",$AB149)),LEFT($AB149,FIND(" – ",$AB149)-1),$AB149),ProdTbl,5,0),""),BasketTbl,2,0),"کد ناشناخته"))</f>
        <v/>
      </c>
      <c r="AD149" s="18">
        <f>IF($AB149="","",IFERROR(VLOOKUP(IF(ISNUMBER(FIND(" – ",$AB149)),LEFT($AB149,FIND(" – ",$AB149)-1),$AB149),ProdTbl,3,0),"کد ناشناخته"))</f>
        <v/>
      </c>
      <c r="AE149" s="22" t="n"/>
      <c r="AF149" s="21" t="n"/>
      <c r="AG149" s="20" t="n"/>
      <c r="AH149" s="18">
        <f>IF($AG149="","",IFERROR(VLOOKUP(IFERROR(VLOOKUP(IF(ISNUMBER(FIND(" – ",$AG149)),LEFT($AG149,FIND(" – ",$AG149)-1),$AG149),ProdTbl,5,0),""),BasketTbl,2,0),"کد ناشناخته"))</f>
        <v/>
      </c>
      <c r="AI149" s="18">
        <f>IF($AG149="","",IFERROR(VLOOKUP(IF(ISNUMBER(FIND(" – ",$AG149)),LEFT($AG149,FIND(" – ",$AG149)-1),$AG149),ProdTbl,3,0),"کد ناشناخته"))</f>
        <v/>
      </c>
      <c r="AJ149" s="22" t="n"/>
      <c r="AK149" s="21" t="n"/>
      <c r="AL149" s="20" t="n"/>
      <c r="AM149" s="18">
        <f>IF($AL149="","",IFERROR(VLOOKUP(IFERROR(VLOOKUP(IF(ISNUMBER(FIND(" – ",$AL149)),LEFT($AL149,FIND(" – ",$AL149)-1),$AL149),ProdTbl,5,0),""),BasketTbl,2,0),"کد ناشناخته"))</f>
        <v/>
      </c>
      <c r="AN149" s="18">
        <f>IF($AL149="","",IFERROR(VLOOKUP(IF(ISNUMBER(FIND(" – ",$AL149)),LEFT($AL149,FIND(" – ",$AL149)-1),$AL149),ProdTbl,3,0),"کد ناشناخته"))</f>
        <v/>
      </c>
      <c r="AO149" s="22" t="n"/>
      <c r="AP149" s="21" t="n"/>
      <c r="AQ149" s="20" t="n"/>
      <c r="AR149" s="18">
        <f>IF($AQ149="","",IFERROR(VLOOKUP(IFERROR(VLOOKUP(IF(ISNUMBER(FIND(" – ",$AQ149)),LEFT($AQ149,FIND(" – ",$AQ149)-1),$AQ149),ProdTbl,5,0),""),BasketTbl,2,0),"کد ناشناخته"))</f>
        <v/>
      </c>
      <c r="AS149" s="18">
        <f>IF($AQ149="","",IFERROR(VLOOKUP(IF(ISNUMBER(FIND(" – ",$AQ149)),LEFT($AQ149,FIND(" – ",$AQ149)-1),$AQ149),ProdTbl,3,0),"کد ناشناخته"))</f>
        <v/>
      </c>
      <c r="AT149" s="22" t="n"/>
      <c r="AU149" s="21" t="n"/>
      <c r="AV149" s="20" t="n"/>
      <c r="AW149" s="18">
        <f>IF($AV149="","",IFERROR(VLOOKUP(IFERROR(VLOOKUP(IF(ISNUMBER(FIND(" – ",$AV149)),LEFT($AV149,FIND(" – ",$AV149)-1),$AV149),ProdTbl,5,0),""),BasketTbl,2,0),"کد ناشناخته"))</f>
        <v/>
      </c>
      <c r="AX149" s="18">
        <f>IF($AV149="","",IFERROR(VLOOKUP(IF(ISNUMBER(FIND(" – ",$AV149)),LEFT($AV149,FIND(" – ",$AV149)-1),$AV149),ProdTbl,3,0),"کد ناشناخته"))</f>
        <v/>
      </c>
      <c r="AY149" s="22" t="n"/>
      <c r="AZ149" s="21" t="n"/>
      <c r="BA149" s="20" t="n"/>
      <c r="BB149" s="18">
        <f>IF($BA149="","",IFERROR(VLOOKUP(IFERROR(VLOOKUP(IF(ISNUMBER(FIND(" – ",$BA149)),LEFT($BA149,FIND(" – ",$BA149)-1),$BA149),ProdTbl,5,0),""),BasketTbl,2,0),"کد ناشناخته"))</f>
        <v/>
      </c>
      <c r="BC149" s="18">
        <f>IF($BA149="","",IFERROR(VLOOKUP(IF(ISNUMBER(FIND(" – ",$BA149)),LEFT($BA149,FIND(" – ",$BA149)-1),$BA149),ProdTbl,3,0),"کد ناشناخته"))</f>
        <v/>
      </c>
      <c r="BD149" s="22" t="n"/>
      <c r="BE149" s="21" t="n"/>
      <c r="BF149" s="20" t="n"/>
      <c r="BG149" s="18">
        <f>IF($BF149="","",IFERROR(VLOOKUP(IFERROR(VLOOKUP(IF(ISNUMBER(FIND(" – ",$BF149)),LEFT($BF149,FIND(" – ",$BF149)-1),$BF149),ProdTbl,5,0),""),BasketTbl,2,0),"کد ناشناخته"))</f>
        <v/>
      </c>
      <c r="BH149" s="18">
        <f>IF($BF149="","",IFERROR(VLOOKUP(IF(ISNUMBER(FIND(" – ",$BF149)),LEFT($BF149,FIND(" – ",$BF149)-1),$BF149),ProdTbl,3,0),"کد ناشناخته"))</f>
        <v/>
      </c>
      <c r="BI149" s="22" t="n"/>
      <c r="BJ149" s="21" t="n"/>
      <c r="BK149" s="20" t="n"/>
      <c r="BL149" s="18">
        <f>IF($BK149="","",IFERROR(VLOOKUP(IFERROR(VLOOKUP(IF(ISNUMBER(FIND(" – ",$BK149)),LEFT($BK149,FIND(" – ",$BK149)-1),$BK149),ProdTbl,5,0),""),BasketTbl,2,0),"کد ناشناخته"))</f>
        <v/>
      </c>
      <c r="BM149" s="18">
        <f>IF($BK149="","",IFERROR(VLOOKUP(IF(ISNUMBER(FIND(" – ",$BK149)),LEFT($BK149,FIND(" – ",$BK149)-1),$BK149),ProdTbl,3,0),"کد ناشناخته"))</f>
        <v/>
      </c>
      <c r="BN149" s="22" t="n"/>
      <c r="BO149" s="21" t="n"/>
      <c r="BP149" s="20" t="n"/>
      <c r="BQ149" s="18">
        <f>IF($BP149="","",IFERROR(VLOOKUP(IFERROR(VLOOKUP(IF(ISNUMBER(FIND(" – ",$BP149)),LEFT($BP149,FIND(" – ",$BP149)-1),$BP149),ProdTbl,5,0),""),BasketTbl,2,0),"کد ناشناخته"))</f>
        <v/>
      </c>
      <c r="BR149" s="18">
        <f>IF($BP149="","",IFERROR(VLOOKUP(IF(ISNUMBER(FIND(" – ",$BP149)),LEFT($BP149,FIND(" – ",$BP149)-1),$BP149),ProdTbl,3,0),"کد ناشناخته"))</f>
        <v/>
      </c>
      <c r="BS149" s="22" t="n"/>
      <c r="BT149" s="21" t="n"/>
      <c r="BU149" s="20" t="n"/>
      <c r="BV149" s="18">
        <f>IF($BU149="","",IFERROR(VLOOKUP(IFERROR(VLOOKUP(IF(ISNUMBER(FIND(" – ",$BU149)),LEFT($BU149,FIND(" – ",$BU149)-1),$BU149),ProdTbl,5,0),""),BasketTbl,2,0),"کد ناشناخته"))</f>
        <v/>
      </c>
      <c r="BW149" s="18">
        <f>IF($BU149="","",IFERROR(VLOOKUP(IF(ISNUMBER(FIND(" – ",$BU149)),LEFT($BU149,FIND(" – ",$BU149)-1),$BU149),ProdTbl,3,0),"کد ناشناخته"))</f>
        <v/>
      </c>
      <c r="BX149" s="22" t="n"/>
      <c r="BY149" s="21" t="n"/>
      <c r="BZ149" s="20" t="n"/>
      <c r="CA149" s="18">
        <f>IF($BZ149="","",IFERROR(VLOOKUP(IFERROR(VLOOKUP(IF(ISNUMBER(FIND(" – ",$BZ149)),LEFT($BZ149,FIND(" – ",$BZ149)-1),$BZ149),ProdTbl,5,0),""),BasketTbl,2,0),"کد ناشناخته"))</f>
        <v/>
      </c>
      <c r="CB149" s="18">
        <f>IF($BZ149="","",IFERROR(VLOOKUP(IF(ISNUMBER(FIND(" – ",$BZ149)),LEFT($BZ149,FIND(" – ",$BZ149)-1),$BZ149),ProdTbl,3,0),"کد ناشناخته"))</f>
        <v/>
      </c>
      <c r="CC149" s="22" t="n"/>
      <c r="CD149" s="21" t="n"/>
      <c r="CE149" s="20" t="n"/>
      <c r="CF149" s="18">
        <f>IF($CE149="","",IFERROR(VLOOKUP(IFERROR(VLOOKUP(IF(ISNUMBER(FIND(" – ",$CE149)),LEFT($CE149,FIND(" – ",$CE149)-1),$CE149),ProdTbl,5,0),""),BasketTbl,2,0),"کد ناشناخته"))</f>
        <v/>
      </c>
      <c r="CG149" s="18">
        <f>IF($CE149="","",IFERROR(VLOOKUP(IF(ISNUMBER(FIND(" – ",$CE149)),LEFT($CE149,FIND(" – ",$CE149)-1),$CE149),ProdTbl,3,0),"کد ناشناخته"))</f>
        <v/>
      </c>
      <c r="CH149" s="22" t="n"/>
      <c r="CI149" s="21" t="n"/>
    </row>
    <row r="150">
      <c r="A150" s="18">
        <f>IF($B150="","",COUNTA($B$10:$B150))</f>
        <v/>
      </c>
      <c r="B150" s="19" t="n"/>
      <c r="C150" s="20" t="n"/>
      <c r="D150" s="19" t="n"/>
      <c r="E150" s="18">
        <f>IF($D150="","",IFERROR(VLOOKUP(IF(ISNUMBER(FIND(" – ",$D150)),LEFT($D150,FIND(" – ",$D150)-1),$D150),SellerTbl,2,0),"کد ناشناخته"))</f>
        <v/>
      </c>
      <c r="F150" s="21" t="n"/>
      <c r="G150" s="21" t="n"/>
      <c r="H150" s="22" t="n"/>
      <c r="I150" s="23">
        <f>IF(OR($F150="",$G150=""),"",$F150-$G150)</f>
        <v/>
      </c>
      <c r="J150" s="18">
        <f>IF($I150="","",IF(ABS($I150)&lt;=0.01*$F150,"√","×"))</f>
        <v/>
      </c>
      <c r="K150" s="23">
        <f>IF(COUNT($Q150,$V150,$AA150,$AF150,$AK150,$AP150,$AU150,$AZ150,$BE150,$BJ150,$BO150,$BT150,$BY150,$CD150,$CI150)=0,"",SUM($Q150,$V150,$AA150,$AF150,$AK150,$AP150,$AU150,$AZ150,$BE150,$BJ150,$BO150,$BT150,$BY150,$CD150,$CI150))</f>
        <v/>
      </c>
      <c r="L150" s="23">
        <f>IF(OR($F150="",$K150=""),"",$F150-$K150)</f>
        <v/>
      </c>
      <c r="M150" s="20" t="n"/>
      <c r="N150" s="18">
        <f>IF($M150="","",IFERROR(VLOOKUP(IFERROR(VLOOKUP(IF(ISNUMBER(FIND(" – ",$M150)),LEFT($M150,FIND(" – ",$M150)-1),$M150),ProdTbl,5,0),""),BasketTbl,2,0),"کد ناشناخته"))</f>
        <v/>
      </c>
      <c r="O150" s="18">
        <f>IF($M150="","",IFERROR(VLOOKUP(IF(ISNUMBER(FIND(" – ",$M150)),LEFT($M150,FIND(" – ",$M150)-1),$M150),ProdTbl,3,0),"کد ناشناخته"))</f>
        <v/>
      </c>
      <c r="P150" s="22" t="n"/>
      <c r="Q150" s="21" t="n"/>
      <c r="R150" s="20" t="n"/>
      <c r="S150" s="18">
        <f>IF($R150="","",IFERROR(VLOOKUP(IFERROR(VLOOKUP(IF(ISNUMBER(FIND(" – ",$R150)),LEFT($R150,FIND(" – ",$R150)-1),$R150),ProdTbl,5,0),""),BasketTbl,2,0),"کد ناشناخته"))</f>
        <v/>
      </c>
      <c r="T150" s="18">
        <f>IF($R150="","",IFERROR(VLOOKUP(IF(ISNUMBER(FIND(" – ",$R150)),LEFT($R150,FIND(" – ",$R150)-1),$R150),ProdTbl,3,0),"کد ناشناخته"))</f>
        <v/>
      </c>
      <c r="U150" s="22" t="n"/>
      <c r="V150" s="21" t="n"/>
      <c r="W150" s="20" t="n"/>
      <c r="X150" s="18">
        <f>IF($W150="","",IFERROR(VLOOKUP(IFERROR(VLOOKUP(IF(ISNUMBER(FIND(" – ",$W150)),LEFT($W150,FIND(" – ",$W150)-1),$W150),ProdTbl,5,0),""),BasketTbl,2,0),"کد ناشناخته"))</f>
        <v/>
      </c>
      <c r="Y150" s="18">
        <f>IF($W150="","",IFERROR(VLOOKUP(IF(ISNUMBER(FIND(" – ",$W150)),LEFT($W150,FIND(" – ",$W150)-1),$W150),ProdTbl,3,0),"کد ناشناخته"))</f>
        <v/>
      </c>
      <c r="Z150" s="22" t="n"/>
      <c r="AA150" s="21" t="n"/>
      <c r="AB150" s="20" t="n"/>
      <c r="AC150" s="18">
        <f>IF($AB150="","",IFERROR(VLOOKUP(IFERROR(VLOOKUP(IF(ISNUMBER(FIND(" – ",$AB150)),LEFT($AB150,FIND(" – ",$AB150)-1),$AB150),ProdTbl,5,0),""),BasketTbl,2,0),"کد ناشناخته"))</f>
        <v/>
      </c>
      <c r="AD150" s="18">
        <f>IF($AB150="","",IFERROR(VLOOKUP(IF(ISNUMBER(FIND(" – ",$AB150)),LEFT($AB150,FIND(" – ",$AB150)-1),$AB150),ProdTbl,3,0),"کد ناشناخته"))</f>
        <v/>
      </c>
      <c r="AE150" s="22" t="n"/>
      <c r="AF150" s="21" t="n"/>
      <c r="AG150" s="20" t="n"/>
      <c r="AH150" s="18">
        <f>IF($AG150="","",IFERROR(VLOOKUP(IFERROR(VLOOKUP(IF(ISNUMBER(FIND(" – ",$AG150)),LEFT($AG150,FIND(" – ",$AG150)-1),$AG150),ProdTbl,5,0),""),BasketTbl,2,0),"کد ناشناخته"))</f>
        <v/>
      </c>
      <c r="AI150" s="18">
        <f>IF($AG150="","",IFERROR(VLOOKUP(IF(ISNUMBER(FIND(" – ",$AG150)),LEFT($AG150,FIND(" – ",$AG150)-1),$AG150),ProdTbl,3,0),"کد ناشناخته"))</f>
        <v/>
      </c>
      <c r="AJ150" s="22" t="n"/>
      <c r="AK150" s="21" t="n"/>
      <c r="AL150" s="20" t="n"/>
      <c r="AM150" s="18">
        <f>IF($AL150="","",IFERROR(VLOOKUP(IFERROR(VLOOKUP(IF(ISNUMBER(FIND(" – ",$AL150)),LEFT($AL150,FIND(" – ",$AL150)-1),$AL150),ProdTbl,5,0),""),BasketTbl,2,0),"کد ناشناخته"))</f>
        <v/>
      </c>
      <c r="AN150" s="18">
        <f>IF($AL150="","",IFERROR(VLOOKUP(IF(ISNUMBER(FIND(" – ",$AL150)),LEFT($AL150,FIND(" – ",$AL150)-1),$AL150),ProdTbl,3,0),"کد ناشناخته"))</f>
        <v/>
      </c>
      <c r="AO150" s="22" t="n"/>
      <c r="AP150" s="21" t="n"/>
      <c r="AQ150" s="20" t="n"/>
      <c r="AR150" s="18">
        <f>IF($AQ150="","",IFERROR(VLOOKUP(IFERROR(VLOOKUP(IF(ISNUMBER(FIND(" – ",$AQ150)),LEFT($AQ150,FIND(" – ",$AQ150)-1),$AQ150),ProdTbl,5,0),""),BasketTbl,2,0),"کد ناشناخته"))</f>
        <v/>
      </c>
      <c r="AS150" s="18">
        <f>IF($AQ150="","",IFERROR(VLOOKUP(IF(ISNUMBER(FIND(" – ",$AQ150)),LEFT($AQ150,FIND(" – ",$AQ150)-1),$AQ150),ProdTbl,3,0),"کد ناشناخته"))</f>
        <v/>
      </c>
      <c r="AT150" s="22" t="n"/>
      <c r="AU150" s="21" t="n"/>
      <c r="AV150" s="20" t="n"/>
      <c r="AW150" s="18">
        <f>IF($AV150="","",IFERROR(VLOOKUP(IFERROR(VLOOKUP(IF(ISNUMBER(FIND(" – ",$AV150)),LEFT($AV150,FIND(" – ",$AV150)-1),$AV150),ProdTbl,5,0),""),BasketTbl,2,0),"کد ناشناخته"))</f>
        <v/>
      </c>
      <c r="AX150" s="18">
        <f>IF($AV150="","",IFERROR(VLOOKUP(IF(ISNUMBER(FIND(" – ",$AV150)),LEFT($AV150,FIND(" – ",$AV150)-1),$AV150),ProdTbl,3,0),"کد ناشناخته"))</f>
        <v/>
      </c>
      <c r="AY150" s="22" t="n"/>
      <c r="AZ150" s="21" t="n"/>
      <c r="BA150" s="20" t="n"/>
      <c r="BB150" s="18">
        <f>IF($BA150="","",IFERROR(VLOOKUP(IFERROR(VLOOKUP(IF(ISNUMBER(FIND(" – ",$BA150)),LEFT($BA150,FIND(" – ",$BA150)-1),$BA150),ProdTbl,5,0),""),BasketTbl,2,0),"کد ناشناخته"))</f>
        <v/>
      </c>
      <c r="BC150" s="18">
        <f>IF($BA150="","",IFERROR(VLOOKUP(IF(ISNUMBER(FIND(" – ",$BA150)),LEFT($BA150,FIND(" – ",$BA150)-1),$BA150),ProdTbl,3,0),"کد ناشناخته"))</f>
        <v/>
      </c>
      <c r="BD150" s="22" t="n"/>
      <c r="BE150" s="21" t="n"/>
      <c r="BF150" s="20" t="n"/>
      <c r="BG150" s="18">
        <f>IF($BF150="","",IFERROR(VLOOKUP(IFERROR(VLOOKUP(IF(ISNUMBER(FIND(" – ",$BF150)),LEFT($BF150,FIND(" – ",$BF150)-1),$BF150),ProdTbl,5,0),""),BasketTbl,2,0),"کد ناشناخته"))</f>
        <v/>
      </c>
      <c r="BH150" s="18">
        <f>IF($BF150="","",IFERROR(VLOOKUP(IF(ISNUMBER(FIND(" – ",$BF150)),LEFT($BF150,FIND(" – ",$BF150)-1),$BF150),ProdTbl,3,0),"کد ناشناخته"))</f>
        <v/>
      </c>
      <c r="BI150" s="22" t="n"/>
      <c r="BJ150" s="21" t="n"/>
      <c r="BK150" s="20" t="n"/>
      <c r="BL150" s="18">
        <f>IF($BK150="","",IFERROR(VLOOKUP(IFERROR(VLOOKUP(IF(ISNUMBER(FIND(" – ",$BK150)),LEFT($BK150,FIND(" – ",$BK150)-1),$BK150),ProdTbl,5,0),""),BasketTbl,2,0),"کد ناشناخته"))</f>
        <v/>
      </c>
      <c r="BM150" s="18">
        <f>IF($BK150="","",IFERROR(VLOOKUP(IF(ISNUMBER(FIND(" – ",$BK150)),LEFT($BK150,FIND(" – ",$BK150)-1),$BK150),ProdTbl,3,0),"کد ناشناخته"))</f>
        <v/>
      </c>
      <c r="BN150" s="22" t="n"/>
      <c r="BO150" s="21" t="n"/>
      <c r="BP150" s="20" t="n"/>
      <c r="BQ150" s="18">
        <f>IF($BP150="","",IFERROR(VLOOKUP(IFERROR(VLOOKUP(IF(ISNUMBER(FIND(" – ",$BP150)),LEFT($BP150,FIND(" – ",$BP150)-1),$BP150),ProdTbl,5,0),""),BasketTbl,2,0),"کد ناشناخته"))</f>
        <v/>
      </c>
      <c r="BR150" s="18">
        <f>IF($BP150="","",IFERROR(VLOOKUP(IF(ISNUMBER(FIND(" – ",$BP150)),LEFT($BP150,FIND(" – ",$BP150)-1),$BP150),ProdTbl,3,0),"کد ناشناخته"))</f>
        <v/>
      </c>
      <c r="BS150" s="22" t="n"/>
      <c r="BT150" s="21" t="n"/>
      <c r="BU150" s="20" t="n"/>
      <c r="BV150" s="18">
        <f>IF($BU150="","",IFERROR(VLOOKUP(IFERROR(VLOOKUP(IF(ISNUMBER(FIND(" – ",$BU150)),LEFT($BU150,FIND(" – ",$BU150)-1),$BU150),ProdTbl,5,0),""),BasketTbl,2,0),"کد ناشناخته"))</f>
        <v/>
      </c>
      <c r="BW150" s="18">
        <f>IF($BU150="","",IFERROR(VLOOKUP(IF(ISNUMBER(FIND(" – ",$BU150)),LEFT($BU150,FIND(" – ",$BU150)-1),$BU150),ProdTbl,3,0),"کد ناشناخته"))</f>
        <v/>
      </c>
      <c r="BX150" s="22" t="n"/>
      <c r="BY150" s="21" t="n"/>
      <c r="BZ150" s="20" t="n"/>
      <c r="CA150" s="18">
        <f>IF($BZ150="","",IFERROR(VLOOKUP(IFERROR(VLOOKUP(IF(ISNUMBER(FIND(" – ",$BZ150)),LEFT($BZ150,FIND(" – ",$BZ150)-1),$BZ150),ProdTbl,5,0),""),BasketTbl,2,0),"کد ناشناخته"))</f>
        <v/>
      </c>
      <c r="CB150" s="18">
        <f>IF($BZ150="","",IFERROR(VLOOKUP(IF(ISNUMBER(FIND(" – ",$BZ150)),LEFT($BZ150,FIND(" – ",$BZ150)-1),$BZ150),ProdTbl,3,0),"کد ناشناخته"))</f>
        <v/>
      </c>
      <c r="CC150" s="22" t="n"/>
      <c r="CD150" s="21" t="n"/>
      <c r="CE150" s="20" t="n"/>
      <c r="CF150" s="18">
        <f>IF($CE150="","",IFERROR(VLOOKUP(IFERROR(VLOOKUP(IF(ISNUMBER(FIND(" – ",$CE150)),LEFT($CE150,FIND(" – ",$CE150)-1),$CE150),ProdTbl,5,0),""),BasketTbl,2,0),"کد ناشناخته"))</f>
        <v/>
      </c>
      <c r="CG150" s="18">
        <f>IF($CE150="","",IFERROR(VLOOKUP(IF(ISNUMBER(FIND(" – ",$CE150)),LEFT($CE150,FIND(" – ",$CE150)-1),$CE150),ProdTbl,3,0),"کد ناشناخته"))</f>
        <v/>
      </c>
      <c r="CH150" s="22" t="n"/>
      <c r="CI150" s="21" t="n"/>
    </row>
    <row r="151">
      <c r="A151" s="18">
        <f>IF($B151="","",COUNTA($B$10:$B151))</f>
        <v/>
      </c>
      <c r="B151" s="19" t="n"/>
      <c r="C151" s="20" t="n"/>
      <c r="D151" s="19" t="n"/>
      <c r="E151" s="18">
        <f>IF($D151="","",IFERROR(VLOOKUP(IF(ISNUMBER(FIND(" – ",$D151)),LEFT($D151,FIND(" – ",$D151)-1),$D151),SellerTbl,2,0),"کد ناشناخته"))</f>
        <v/>
      </c>
      <c r="F151" s="21" t="n"/>
      <c r="G151" s="21" t="n"/>
      <c r="H151" s="22" t="n"/>
      <c r="I151" s="23">
        <f>IF(OR($F151="",$G151=""),"",$F151-$G151)</f>
        <v/>
      </c>
      <c r="J151" s="18">
        <f>IF($I151="","",IF(ABS($I151)&lt;=0.01*$F151,"√","×"))</f>
        <v/>
      </c>
      <c r="K151" s="23">
        <f>IF(COUNT($Q151,$V151,$AA151,$AF151,$AK151,$AP151,$AU151,$AZ151,$BE151,$BJ151,$BO151,$BT151,$BY151,$CD151,$CI151)=0,"",SUM($Q151,$V151,$AA151,$AF151,$AK151,$AP151,$AU151,$AZ151,$BE151,$BJ151,$BO151,$BT151,$BY151,$CD151,$CI151))</f>
        <v/>
      </c>
      <c r="L151" s="23">
        <f>IF(OR($F151="",$K151=""),"",$F151-$K151)</f>
        <v/>
      </c>
      <c r="M151" s="20" t="n"/>
      <c r="N151" s="18">
        <f>IF($M151="","",IFERROR(VLOOKUP(IFERROR(VLOOKUP(IF(ISNUMBER(FIND(" – ",$M151)),LEFT($M151,FIND(" – ",$M151)-1),$M151),ProdTbl,5,0),""),BasketTbl,2,0),"کد ناشناخته"))</f>
        <v/>
      </c>
      <c r="O151" s="18">
        <f>IF($M151="","",IFERROR(VLOOKUP(IF(ISNUMBER(FIND(" – ",$M151)),LEFT($M151,FIND(" – ",$M151)-1),$M151),ProdTbl,3,0),"کد ناشناخته"))</f>
        <v/>
      </c>
      <c r="P151" s="22" t="n"/>
      <c r="Q151" s="21" t="n"/>
      <c r="R151" s="20" t="n"/>
      <c r="S151" s="18">
        <f>IF($R151="","",IFERROR(VLOOKUP(IFERROR(VLOOKUP(IF(ISNUMBER(FIND(" – ",$R151)),LEFT($R151,FIND(" – ",$R151)-1),$R151),ProdTbl,5,0),""),BasketTbl,2,0),"کد ناشناخته"))</f>
        <v/>
      </c>
      <c r="T151" s="18">
        <f>IF($R151="","",IFERROR(VLOOKUP(IF(ISNUMBER(FIND(" – ",$R151)),LEFT($R151,FIND(" – ",$R151)-1),$R151),ProdTbl,3,0),"کد ناشناخته"))</f>
        <v/>
      </c>
      <c r="U151" s="22" t="n"/>
      <c r="V151" s="21" t="n"/>
      <c r="W151" s="20" t="n"/>
      <c r="X151" s="18">
        <f>IF($W151="","",IFERROR(VLOOKUP(IFERROR(VLOOKUP(IF(ISNUMBER(FIND(" – ",$W151)),LEFT($W151,FIND(" – ",$W151)-1),$W151),ProdTbl,5,0),""),BasketTbl,2,0),"کد ناشناخته"))</f>
        <v/>
      </c>
      <c r="Y151" s="18">
        <f>IF($W151="","",IFERROR(VLOOKUP(IF(ISNUMBER(FIND(" – ",$W151)),LEFT($W151,FIND(" – ",$W151)-1),$W151),ProdTbl,3,0),"کد ناشناخته"))</f>
        <v/>
      </c>
      <c r="Z151" s="22" t="n"/>
      <c r="AA151" s="21" t="n"/>
      <c r="AB151" s="20" t="n"/>
      <c r="AC151" s="18">
        <f>IF($AB151="","",IFERROR(VLOOKUP(IFERROR(VLOOKUP(IF(ISNUMBER(FIND(" – ",$AB151)),LEFT($AB151,FIND(" – ",$AB151)-1),$AB151),ProdTbl,5,0),""),BasketTbl,2,0),"کد ناشناخته"))</f>
        <v/>
      </c>
      <c r="AD151" s="18">
        <f>IF($AB151="","",IFERROR(VLOOKUP(IF(ISNUMBER(FIND(" – ",$AB151)),LEFT($AB151,FIND(" – ",$AB151)-1),$AB151),ProdTbl,3,0),"کد ناشناخته"))</f>
        <v/>
      </c>
      <c r="AE151" s="22" t="n"/>
      <c r="AF151" s="21" t="n"/>
      <c r="AG151" s="20" t="n"/>
      <c r="AH151" s="18">
        <f>IF($AG151="","",IFERROR(VLOOKUP(IFERROR(VLOOKUP(IF(ISNUMBER(FIND(" – ",$AG151)),LEFT($AG151,FIND(" – ",$AG151)-1),$AG151),ProdTbl,5,0),""),BasketTbl,2,0),"کد ناشناخته"))</f>
        <v/>
      </c>
      <c r="AI151" s="18">
        <f>IF($AG151="","",IFERROR(VLOOKUP(IF(ISNUMBER(FIND(" – ",$AG151)),LEFT($AG151,FIND(" – ",$AG151)-1),$AG151),ProdTbl,3,0),"کد ناشناخته"))</f>
        <v/>
      </c>
      <c r="AJ151" s="22" t="n"/>
      <c r="AK151" s="21" t="n"/>
      <c r="AL151" s="20" t="n"/>
      <c r="AM151" s="18">
        <f>IF($AL151="","",IFERROR(VLOOKUP(IFERROR(VLOOKUP(IF(ISNUMBER(FIND(" – ",$AL151)),LEFT($AL151,FIND(" – ",$AL151)-1),$AL151),ProdTbl,5,0),""),BasketTbl,2,0),"کد ناشناخته"))</f>
        <v/>
      </c>
      <c r="AN151" s="18">
        <f>IF($AL151="","",IFERROR(VLOOKUP(IF(ISNUMBER(FIND(" – ",$AL151)),LEFT($AL151,FIND(" – ",$AL151)-1),$AL151),ProdTbl,3,0),"کد ناشناخته"))</f>
        <v/>
      </c>
      <c r="AO151" s="22" t="n"/>
      <c r="AP151" s="21" t="n"/>
      <c r="AQ151" s="20" t="n"/>
      <c r="AR151" s="18">
        <f>IF($AQ151="","",IFERROR(VLOOKUP(IFERROR(VLOOKUP(IF(ISNUMBER(FIND(" – ",$AQ151)),LEFT($AQ151,FIND(" – ",$AQ151)-1),$AQ151),ProdTbl,5,0),""),BasketTbl,2,0),"کد ناشناخته"))</f>
        <v/>
      </c>
      <c r="AS151" s="18">
        <f>IF($AQ151="","",IFERROR(VLOOKUP(IF(ISNUMBER(FIND(" – ",$AQ151)),LEFT($AQ151,FIND(" – ",$AQ151)-1),$AQ151),ProdTbl,3,0),"کد ناشناخته"))</f>
        <v/>
      </c>
      <c r="AT151" s="22" t="n"/>
      <c r="AU151" s="21" t="n"/>
      <c r="AV151" s="20" t="n"/>
      <c r="AW151" s="18">
        <f>IF($AV151="","",IFERROR(VLOOKUP(IFERROR(VLOOKUP(IF(ISNUMBER(FIND(" – ",$AV151)),LEFT($AV151,FIND(" – ",$AV151)-1),$AV151),ProdTbl,5,0),""),BasketTbl,2,0),"کد ناشناخته"))</f>
        <v/>
      </c>
      <c r="AX151" s="18">
        <f>IF($AV151="","",IFERROR(VLOOKUP(IF(ISNUMBER(FIND(" – ",$AV151)),LEFT($AV151,FIND(" – ",$AV151)-1),$AV151),ProdTbl,3,0),"کد ناشناخته"))</f>
        <v/>
      </c>
      <c r="AY151" s="22" t="n"/>
      <c r="AZ151" s="21" t="n"/>
      <c r="BA151" s="20" t="n"/>
      <c r="BB151" s="18">
        <f>IF($BA151="","",IFERROR(VLOOKUP(IFERROR(VLOOKUP(IF(ISNUMBER(FIND(" – ",$BA151)),LEFT($BA151,FIND(" – ",$BA151)-1),$BA151),ProdTbl,5,0),""),BasketTbl,2,0),"کد ناشناخته"))</f>
        <v/>
      </c>
      <c r="BC151" s="18">
        <f>IF($BA151="","",IFERROR(VLOOKUP(IF(ISNUMBER(FIND(" – ",$BA151)),LEFT($BA151,FIND(" – ",$BA151)-1),$BA151),ProdTbl,3,0),"کد ناشناخته"))</f>
        <v/>
      </c>
      <c r="BD151" s="22" t="n"/>
      <c r="BE151" s="21" t="n"/>
      <c r="BF151" s="20" t="n"/>
      <c r="BG151" s="18">
        <f>IF($BF151="","",IFERROR(VLOOKUP(IFERROR(VLOOKUP(IF(ISNUMBER(FIND(" – ",$BF151)),LEFT($BF151,FIND(" – ",$BF151)-1),$BF151),ProdTbl,5,0),""),BasketTbl,2,0),"کد ناشناخته"))</f>
        <v/>
      </c>
      <c r="BH151" s="18">
        <f>IF($BF151="","",IFERROR(VLOOKUP(IF(ISNUMBER(FIND(" – ",$BF151)),LEFT($BF151,FIND(" – ",$BF151)-1),$BF151),ProdTbl,3,0),"کد ناشناخته"))</f>
        <v/>
      </c>
      <c r="BI151" s="22" t="n"/>
      <c r="BJ151" s="21" t="n"/>
      <c r="BK151" s="20" t="n"/>
      <c r="BL151" s="18">
        <f>IF($BK151="","",IFERROR(VLOOKUP(IFERROR(VLOOKUP(IF(ISNUMBER(FIND(" – ",$BK151)),LEFT($BK151,FIND(" – ",$BK151)-1),$BK151),ProdTbl,5,0),""),BasketTbl,2,0),"کد ناشناخته"))</f>
        <v/>
      </c>
      <c r="BM151" s="18">
        <f>IF($BK151="","",IFERROR(VLOOKUP(IF(ISNUMBER(FIND(" – ",$BK151)),LEFT($BK151,FIND(" – ",$BK151)-1),$BK151),ProdTbl,3,0),"کد ناشناخته"))</f>
        <v/>
      </c>
      <c r="BN151" s="22" t="n"/>
      <c r="BO151" s="21" t="n"/>
      <c r="BP151" s="20" t="n"/>
      <c r="BQ151" s="18">
        <f>IF($BP151="","",IFERROR(VLOOKUP(IFERROR(VLOOKUP(IF(ISNUMBER(FIND(" – ",$BP151)),LEFT($BP151,FIND(" – ",$BP151)-1),$BP151),ProdTbl,5,0),""),BasketTbl,2,0),"کد ناشناخته"))</f>
        <v/>
      </c>
      <c r="BR151" s="18">
        <f>IF($BP151="","",IFERROR(VLOOKUP(IF(ISNUMBER(FIND(" – ",$BP151)),LEFT($BP151,FIND(" – ",$BP151)-1),$BP151),ProdTbl,3,0),"کد ناشناخته"))</f>
        <v/>
      </c>
      <c r="BS151" s="22" t="n"/>
      <c r="BT151" s="21" t="n"/>
      <c r="BU151" s="20" t="n"/>
      <c r="BV151" s="18">
        <f>IF($BU151="","",IFERROR(VLOOKUP(IFERROR(VLOOKUP(IF(ISNUMBER(FIND(" – ",$BU151)),LEFT($BU151,FIND(" – ",$BU151)-1),$BU151),ProdTbl,5,0),""),BasketTbl,2,0),"کد ناشناخته"))</f>
        <v/>
      </c>
      <c r="BW151" s="18">
        <f>IF($BU151="","",IFERROR(VLOOKUP(IF(ISNUMBER(FIND(" – ",$BU151)),LEFT($BU151,FIND(" – ",$BU151)-1),$BU151),ProdTbl,3,0),"کد ناشناخته"))</f>
        <v/>
      </c>
      <c r="BX151" s="22" t="n"/>
      <c r="BY151" s="21" t="n"/>
      <c r="BZ151" s="20" t="n"/>
      <c r="CA151" s="18">
        <f>IF($BZ151="","",IFERROR(VLOOKUP(IFERROR(VLOOKUP(IF(ISNUMBER(FIND(" – ",$BZ151)),LEFT($BZ151,FIND(" – ",$BZ151)-1),$BZ151),ProdTbl,5,0),""),BasketTbl,2,0),"کد ناشناخته"))</f>
        <v/>
      </c>
      <c r="CB151" s="18">
        <f>IF($BZ151="","",IFERROR(VLOOKUP(IF(ISNUMBER(FIND(" – ",$BZ151)),LEFT($BZ151,FIND(" – ",$BZ151)-1),$BZ151),ProdTbl,3,0),"کد ناشناخته"))</f>
        <v/>
      </c>
      <c r="CC151" s="22" t="n"/>
      <c r="CD151" s="21" t="n"/>
      <c r="CE151" s="20" t="n"/>
      <c r="CF151" s="18">
        <f>IF($CE151="","",IFERROR(VLOOKUP(IFERROR(VLOOKUP(IF(ISNUMBER(FIND(" – ",$CE151)),LEFT($CE151,FIND(" – ",$CE151)-1),$CE151),ProdTbl,5,0),""),BasketTbl,2,0),"کد ناشناخته"))</f>
        <v/>
      </c>
      <c r="CG151" s="18">
        <f>IF($CE151="","",IFERROR(VLOOKUP(IF(ISNUMBER(FIND(" – ",$CE151)),LEFT($CE151,FIND(" – ",$CE151)-1),$CE151),ProdTbl,3,0),"کد ناشناخته"))</f>
        <v/>
      </c>
      <c r="CH151" s="22" t="n"/>
      <c r="CI151" s="21" t="n"/>
    </row>
    <row r="152">
      <c r="A152" s="18">
        <f>IF($B152="","",COUNTA($B$10:$B152))</f>
        <v/>
      </c>
      <c r="B152" s="19" t="n"/>
      <c r="C152" s="20" t="n"/>
      <c r="D152" s="19" t="n"/>
      <c r="E152" s="18">
        <f>IF($D152="","",IFERROR(VLOOKUP(IF(ISNUMBER(FIND(" – ",$D152)),LEFT($D152,FIND(" – ",$D152)-1),$D152),SellerTbl,2,0),"کد ناشناخته"))</f>
        <v/>
      </c>
      <c r="F152" s="21" t="n"/>
      <c r="G152" s="21" t="n"/>
      <c r="H152" s="22" t="n"/>
      <c r="I152" s="23">
        <f>IF(OR($F152="",$G152=""),"",$F152-$G152)</f>
        <v/>
      </c>
      <c r="J152" s="18">
        <f>IF($I152="","",IF(ABS($I152)&lt;=0.01*$F152,"√","×"))</f>
        <v/>
      </c>
      <c r="K152" s="23">
        <f>IF(COUNT($Q152,$V152,$AA152,$AF152,$AK152,$AP152,$AU152,$AZ152,$BE152,$BJ152,$BO152,$BT152,$BY152,$CD152,$CI152)=0,"",SUM($Q152,$V152,$AA152,$AF152,$AK152,$AP152,$AU152,$AZ152,$BE152,$BJ152,$BO152,$BT152,$BY152,$CD152,$CI152))</f>
        <v/>
      </c>
      <c r="L152" s="23">
        <f>IF(OR($F152="",$K152=""),"",$F152-$K152)</f>
        <v/>
      </c>
      <c r="M152" s="20" t="n"/>
      <c r="N152" s="18">
        <f>IF($M152="","",IFERROR(VLOOKUP(IFERROR(VLOOKUP(IF(ISNUMBER(FIND(" – ",$M152)),LEFT($M152,FIND(" – ",$M152)-1),$M152),ProdTbl,5,0),""),BasketTbl,2,0),"کد ناشناخته"))</f>
        <v/>
      </c>
      <c r="O152" s="18">
        <f>IF($M152="","",IFERROR(VLOOKUP(IF(ISNUMBER(FIND(" – ",$M152)),LEFT($M152,FIND(" – ",$M152)-1),$M152),ProdTbl,3,0),"کد ناشناخته"))</f>
        <v/>
      </c>
      <c r="P152" s="22" t="n"/>
      <c r="Q152" s="21" t="n"/>
      <c r="R152" s="20" t="n"/>
      <c r="S152" s="18">
        <f>IF($R152="","",IFERROR(VLOOKUP(IFERROR(VLOOKUP(IF(ISNUMBER(FIND(" – ",$R152)),LEFT($R152,FIND(" – ",$R152)-1),$R152),ProdTbl,5,0),""),BasketTbl,2,0),"کد ناشناخته"))</f>
        <v/>
      </c>
      <c r="T152" s="18">
        <f>IF($R152="","",IFERROR(VLOOKUP(IF(ISNUMBER(FIND(" – ",$R152)),LEFT($R152,FIND(" – ",$R152)-1),$R152),ProdTbl,3,0),"کد ناشناخته"))</f>
        <v/>
      </c>
      <c r="U152" s="22" t="n"/>
      <c r="V152" s="21" t="n"/>
      <c r="W152" s="20" t="n"/>
      <c r="X152" s="18">
        <f>IF($W152="","",IFERROR(VLOOKUP(IFERROR(VLOOKUP(IF(ISNUMBER(FIND(" – ",$W152)),LEFT($W152,FIND(" – ",$W152)-1),$W152),ProdTbl,5,0),""),BasketTbl,2,0),"کد ناشناخته"))</f>
        <v/>
      </c>
      <c r="Y152" s="18">
        <f>IF($W152="","",IFERROR(VLOOKUP(IF(ISNUMBER(FIND(" – ",$W152)),LEFT($W152,FIND(" – ",$W152)-1),$W152),ProdTbl,3,0),"کد ناشناخته"))</f>
        <v/>
      </c>
      <c r="Z152" s="22" t="n"/>
      <c r="AA152" s="21" t="n"/>
      <c r="AB152" s="20" t="n"/>
      <c r="AC152" s="18">
        <f>IF($AB152="","",IFERROR(VLOOKUP(IFERROR(VLOOKUP(IF(ISNUMBER(FIND(" – ",$AB152)),LEFT($AB152,FIND(" – ",$AB152)-1),$AB152),ProdTbl,5,0),""),BasketTbl,2,0),"کد ناشناخته"))</f>
        <v/>
      </c>
      <c r="AD152" s="18">
        <f>IF($AB152="","",IFERROR(VLOOKUP(IF(ISNUMBER(FIND(" – ",$AB152)),LEFT($AB152,FIND(" – ",$AB152)-1),$AB152),ProdTbl,3,0),"کد ناشناخته"))</f>
        <v/>
      </c>
      <c r="AE152" s="22" t="n"/>
      <c r="AF152" s="21" t="n"/>
      <c r="AG152" s="20" t="n"/>
      <c r="AH152" s="18">
        <f>IF($AG152="","",IFERROR(VLOOKUP(IFERROR(VLOOKUP(IF(ISNUMBER(FIND(" – ",$AG152)),LEFT($AG152,FIND(" – ",$AG152)-1),$AG152),ProdTbl,5,0),""),BasketTbl,2,0),"کد ناشناخته"))</f>
        <v/>
      </c>
      <c r="AI152" s="18">
        <f>IF($AG152="","",IFERROR(VLOOKUP(IF(ISNUMBER(FIND(" – ",$AG152)),LEFT($AG152,FIND(" – ",$AG152)-1),$AG152),ProdTbl,3,0),"کد ناشناخته"))</f>
        <v/>
      </c>
      <c r="AJ152" s="22" t="n"/>
      <c r="AK152" s="21" t="n"/>
      <c r="AL152" s="20" t="n"/>
      <c r="AM152" s="18">
        <f>IF($AL152="","",IFERROR(VLOOKUP(IFERROR(VLOOKUP(IF(ISNUMBER(FIND(" – ",$AL152)),LEFT($AL152,FIND(" – ",$AL152)-1),$AL152),ProdTbl,5,0),""),BasketTbl,2,0),"کد ناشناخته"))</f>
        <v/>
      </c>
      <c r="AN152" s="18">
        <f>IF($AL152="","",IFERROR(VLOOKUP(IF(ISNUMBER(FIND(" – ",$AL152)),LEFT($AL152,FIND(" – ",$AL152)-1),$AL152),ProdTbl,3,0),"کد ناشناخته"))</f>
        <v/>
      </c>
      <c r="AO152" s="22" t="n"/>
      <c r="AP152" s="21" t="n"/>
      <c r="AQ152" s="20" t="n"/>
      <c r="AR152" s="18">
        <f>IF($AQ152="","",IFERROR(VLOOKUP(IFERROR(VLOOKUP(IF(ISNUMBER(FIND(" – ",$AQ152)),LEFT($AQ152,FIND(" – ",$AQ152)-1),$AQ152),ProdTbl,5,0),""),BasketTbl,2,0),"کد ناشناخته"))</f>
        <v/>
      </c>
      <c r="AS152" s="18">
        <f>IF($AQ152="","",IFERROR(VLOOKUP(IF(ISNUMBER(FIND(" – ",$AQ152)),LEFT($AQ152,FIND(" – ",$AQ152)-1),$AQ152),ProdTbl,3,0),"کد ناشناخته"))</f>
        <v/>
      </c>
      <c r="AT152" s="22" t="n"/>
      <c r="AU152" s="21" t="n"/>
      <c r="AV152" s="20" t="n"/>
      <c r="AW152" s="18">
        <f>IF($AV152="","",IFERROR(VLOOKUP(IFERROR(VLOOKUP(IF(ISNUMBER(FIND(" – ",$AV152)),LEFT($AV152,FIND(" – ",$AV152)-1),$AV152),ProdTbl,5,0),""),BasketTbl,2,0),"کد ناشناخته"))</f>
        <v/>
      </c>
      <c r="AX152" s="18">
        <f>IF($AV152="","",IFERROR(VLOOKUP(IF(ISNUMBER(FIND(" – ",$AV152)),LEFT($AV152,FIND(" – ",$AV152)-1),$AV152),ProdTbl,3,0),"کد ناشناخته"))</f>
        <v/>
      </c>
      <c r="AY152" s="22" t="n"/>
      <c r="AZ152" s="21" t="n"/>
      <c r="BA152" s="20" t="n"/>
      <c r="BB152" s="18">
        <f>IF($BA152="","",IFERROR(VLOOKUP(IFERROR(VLOOKUP(IF(ISNUMBER(FIND(" – ",$BA152)),LEFT($BA152,FIND(" – ",$BA152)-1),$BA152),ProdTbl,5,0),""),BasketTbl,2,0),"کد ناشناخته"))</f>
        <v/>
      </c>
      <c r="BC152" s="18">
        <f>IF($BA152="","",IFERROR(VLOOKUP(IF(ISNUMBER(FIND(" – ",$BA152)),LEFT($BA152,FIND(" – ",$BA152)-1),$BA152),ProdTbl,3,0),"کد ناشناخته"))</f>
        <v/>
      </c>
      <c r="BD152" s="22" t="n"/>
      <c r="BE152" s="21" t="n"/>
      <c r="BF152" s="20" t="n"/>
      <c r="BG152" s="18">
        <f>IF($BF152="","",IFERROR(VLOOKUP(IFERROR(VLOOKUP(IF(ISNUMBER(FIND(" – ",$BF152)),LEFT($BF152,FIND(" – ",$BF152)-1),$BF152),ProdTbl,5,0),""),BasketTbl,2,0),"کد ناشناخته"))</f>
        <v/>
      </c>
      <c r="BH152" s="18">
        <f>IF($BF152="","",IFERROR(VLOOKUP(IF(ISNUMBER(FIND(" – ",$BF152)),LEFT($BF152,FIND(" – ",$BF152)-1),$BF152),ProdTbl,3,0),"کد ناشناخته"))</f>
        <v/>
      </c>
      <c r="BI152" s="22" t="n"/>
      <c r="BJ152" s="21" t="n"/>
      <c r="BK152" s="20" t="n"/>
      <c r="BL152" s="18">
        <f>IF($BK152="","",IFERROR(VLOOKUP(IFERROR(VLOOKUP(IF(ISNUMBER(FIND(" – ",$BK152)),LEFT($BK152,FIND(" – ",$BK152)-1),$BK152),ProdTbl,5,0),""),BasketTbl,2,0),"کد ناشناخته"))</f>
        <v/>
      </c>
      <c r="BM152" s="18">
        <f>IF($BK152="","",IFERROR(VLOOKUP(IF(ISNUMBER(FIND(" – ",$BK152)),LEFT($BK152,FIND(" – ",$BK152)-1),$BK152),ProdTbl,3,0),"کد ناشناخته"))</f>
        <v/>
      </c>
      <c r="BN152" s="22" t="n"/>
      <c r="BO152" s="21" t="n"/>
      <c r="BP152" s="20" t="n"/>
      <c r="BQ152" s="18">
        <f>IF($BP152="","",IFERROR(VLOOKUP(IFERROR(VLOOKUP(IF(ISNUMBER(FIND(" – ",$BP152)),LEFT($BP152,FIND(" – ",$BP152)-1),$BP152),ProdTbl,5,0),""),BasketTbl,2,0),"کد ناشناخته"))</f>
        <v/>
      </c>
      <c r="BR152" s="18">
        <f>IF($BP152="","",IFERROR(VLOOKUP(IF(ISNUMBER(FIND(" – ",$BP152)),LEFT($BP152,FIND(" – ",$BP152)-1),$BP152),ProdTbl,3,0),"کد ناشناخته"))</f>
        <v/>
      </c>
      <c r="BS152" s="22" t="n"/>
      <c r="BT152" s="21" t="n"/>
      <c r="BU152" s="20" t="n"/>
      <c r="BV152" s="18">
        <f>IF($BU152="","",IFERROR(VLOOKUP(IFERROR(VLOOKUP(IF(ISNUMBER(FIND(" – ",$BU152)),LEFT($BU152,FIND(" – ",$BU152)-1),$BU152),ProdTbl,5,0),""),BasketTbl,2,0),"کد ناشناخته"))</f>
        <v/>
      </c>
      <c r="BW152" s="18">
        <f>IF($BU152="","",IFERROR(VLOOKUP(IF(ISNUMBER(FIND(" – ",$BU152)),LEFT($BU152,FIND(" – ",$BU152)-1),$BU152),ProdTbl,3,0),"کد ناشناخته"))</f>
        <v/>
      </c>
      <c r="BX152" s="22" t="n"/>
      <c r="BY152" s="21" t="n"/>
      <c r="BZ152" s="20" t="n"/>
      <c r="CA152" s="18">
        <f>IF($BZ152="","",IFERROR(VLOOKUP(IFERROR(VLOOKUP(IF(ISNUMBER(FIND(" – ",$BZ152)),LEFT($BZ152,FIND(" – ",$BZ152)-1),$BZ152),ProdTbl,5,0),""),BasketTbl,2,0),"کد ناشناخته"))</f>
        <v/>
      </c>
      <c r="CB152" s="18">
        <f>IF($BZ152="","",IFERROR(VLOOKUP(IF(ISNUMBER(FIND(" – ",$BZ152)),LEFT($BZ152,FIND(" – ",$BZ152)-1),$BZ152),ProdTbl,3,0),"کد ناشناخته"))</f>
        <v/>
      </c>
      <c r="CC152" s="22" t="n"/>
      <c r="CD152" s="21" t="n"/>
      <c r="CE152" s="20" t="n"/>
      <c r="CF152" s="18">
        <f>IF($CE152="","",IFERROR(VLOOKUP(IFERROR(VLOOKUP(IF(ISNUMBER(FIND(" – ",$CE152)),LEFT($CE152,FIND(" – ",$CE152)-1),$CE152),ProdTbl,5,0),""),BasketTbl,2,0),"کد ناشناخته"))</f>
        <v/>
      </c>
      <c r="CG152" s="18">
        <f>IF($CE152="","",IFERROR(VLOOKUP(IF(ISNUMBER(FIND(" – ",$CE152)),LEFT($CE152,FIND(" – ",$CE152)-1),$CE152),ProdTbl,3,0),"کد ناشناخته"))</f>
        <v/>
      </c>
      <c r="CH152" s="22" t="n"/>
      <c r="CI152" s="21" t="n"/>
    </row>
    <row r="153">
      <c r="A153" s="18">
        <f>IF($B153="","",COUNTA($B$10:$B153))</f>
        <v/>
      </c>
      <c r="B153" s="19" t="n"/>
      <c r="C153" s="20" t="n"/>
      <c r="D153" s="19" t="n"/>
      <c r="E153" s="18">
        <f>IF($D153="","",IFERROR(VLOOKUP(IF(ISNUMBER(FIND(" – ",$D153)),LEFT($D153,FIND(" – ",$D153)-1),$D153),SellerTbl,2,0),"کد ناشناخته"))</f>
        <v/>
      </c>
      <c r="F153" s="21" t="n"/>
      <c r="G153" s="21" t="n"/>
      <c r="H153" s="22" t="n"/>
      <c r="I153" s="23">
        <f>IF(OR($F153="",$G153=""),"",$F153-$G153)</f>
        <v/>
      </c>
      <c r="J153" s="18">
        <f>IF($I153="","",IF(ABS($I153)&lt;=0.01*$F153,"√","×"))</f>
        <v/>
      </c>
      <c r="K153" s="23">
        <f>IF(COUNT($Q153,$V153,$AA153,$AF153,$AK153,$AP153,$AU153,$AZ153,$BE153,$BJ153,$BO153,$BT153,$BY153,$CD153,$CI153)=0,"",SUM($Q153,$V153,$AA153,$AF153,$AK153,$AP153,$AU153,$AZ153,$BE153,$BJ153,$BO153,$BT153,$BY153,$CD153,$CI153))</f>
        <v/>
      </c>
      <c r="L153" s="23">
        <f>IF(OR($F153="",$K153=""),"",$F153-$K153)</f>
        <v/>
      </c>
      <c r="M153" s="20" t="n"/>
      <c r="N153" s="18">
        <f>IF($M153="","",IFERROR(VLOOKUP(IFERROR(VLOOKUP(IF(ISNUMBER(FIND(" – ",$M153)),LEFT($M153,FIND(" – ",$M153)-1),$M153),ProdTbl,5,0),""),BasketTbl,2,0),"کد ناشناخته"))</f>
        <v/>
      </c>
      <c r="O153" s="18">
        <f>IF($M153="","",IFERROR(VLOOKUP(IF(ISNUMBER(FIND(" – ",$M153)),LEFT($M153,FIND(" – ",$M153)-1),$M153),ProdTbl,3,0),"کد ناشناخته"))</f>
        <v/>
      </c>
      <c r="P153" s="22" t="n"/>
      <c r="Q153" s="21" t="n"/>
      <c r="R153" s="20" t="n"/>
      <c r="S153" s="18">
        <f>IF($R153="","",IFERROR(VLOOKUP(IFERROR(VLOOKUP(IF(ISNUMBER(FIND(" – ",$R153)),LEFT($R153,FIND(" – ",$R153)-1),$R153),ProdTbl,5,0),""),BasketTbl,2,0),"کد ناشناخته"))</f>
        <v/>
      </c>
      <c r="T153" s="18">
        <f>IF($R153="","",IFERROR(VLOOKUP(IF(ISNUMBER(FIND(" – ",$R153)),LEFT($R153,FIND(" – ",$R153)-1),$R153),ProdTbl,3,0),"کد ناشناخته"))</f>
        <v/>
      </c>
      <c r="U153" s="22" t="n"/>
      <c r="V153" s="21" t="n"/>
      <c r="W153" s="20" t="n"/>
      <c r="X153" s="18">
        <f>IF($W153="","",IFERROR(VLOOKUP(IFERROR(VLOOKUP(IF(ISNUMBER(FIND(" – ",$W153)),LEFT($W153,FIND(" – ",$W153)-1),$W153),ProdTbl,5,0),""),BasketTbl,2,0),"کد ناشناخته"))</f>
        <v/>
      </c>
      <c r="Y153" s="18">
        <f>IF($W153="","",IFERROR(VLOOKUP(IF(ISNUMBER(FIND(" – ",$W153)),LEFT($W153,FIND(" – ",$W153)-1),$W153),ProdTbl,3,0),"کد ناشناخته"))</f>
        <v/>
      </c>
      <c r="Z153" s="22" t="n"/>
      <c r="AA153" s="21" t="n"/>
      <c r="AB153" s="20" t="n"/>
      <c r="AC153" s="18">
        <f>IF($AB153="","",IFERROR(VLOOKUP(IFERROR(VLOOKUP(IF(ISNUMBER(FIND(" – ",$AB153)),LEFT($AB153,FIND(" – ",$AB153)-1),$AB153),ProdTbl,5,0),""),BasketTbl,2,0),"کد ناشناخته"))</f>
        <v/>
      </c>
      <c r="AD153" s="18">
        <f>IF($AB153="","",IFERROR(VLOOKUP(IF(ISNUMBER(FIND(" – ",$AB153)),LEFT($AB153,FIND(" – ",$AB153)-1),$AB153),ProdTbl,3,0),"کد ناشناخته"))</f>
        <v/>
      </c>
      <c r="AE153" s="22" t="n"/>
      <c r="AF153" s="21" t="n"/>
      <c r="AG153" s="20" t="n"/>
      <c r="AH153" s="18">
        <f>IF($AG153="","",IFERROR(VLOOKUP(IFERROR(VLOOKUP(IF(ISNUMBER(FIND(" – ",$AG153)),LEFT($AG153,FIND(" – ",$AG153)-1),$AG153),ProdTbl,5,0),""),BasketTbl,2,0),"کد ناشناخته"))</f>
        <v/>
      </c>
      <c r="AI153" s="18">
        <f>IF($AG153="","",IFERROR(VLOOKUP(IF(ISNUMBER(FIND(" – ",$AG153)),LEFT($AG153,FIND(" – ",$AG153)-1),$AG153),ProdTbl,3,0),"کد ناشناخته"))</f>
        <v/>
      </c>
      <c r="AJ153" s="22" t="n"/>
      <c r="AK153" s="21" t="n"/>
      <c r="AL153" s="20" t="n"/>
      <c r="AM153" s="18">
        <f>IF($AL153="","",IFERROR(VLOOKUP(IFERROR(VLOOKUP(IF(ISNUMBER(FIND(" – ",$AL153)),LEFT($AL153,FIND(" – ",$AL153)-1),$AL153),ProdTbl,5,0),""),BasketTbl,2,0),"کد ناشناخته"))</f>
        <v/>
      </c>
      <c r="AN153" s="18">
        <f>IF($AL153="","",IFERROR(VLOOKUP(IF(ISNUMBER(FIND(" – ",$AL153)),LEFT($AL153,FIND(" – ",$AL153)-1),$AL153),ProdTbl,3,0),"کد ناشناخته"))</f>
        <v/>
      </c>
      <c r="AO153" s="22" t="n"/>
      <c r="AP153" s="21" t="n"/>
      <c r="AQ153" s="20" t="n"/>
      <c r="AR153" s="18">
        <f>IF($AQ153="","",IFERROR(VLOOKUP(IFERROR(VLOOKUP(IF(ISNUMBER(FIND(" – ",$AQ153)),LEFT($AQ153,FIND(" – ",$AQ153)-1),$AQ153),ProdTbl,5,0),""),BasketTbl,2,0),"کد ناشناخته"))</f>
        <v/>
      </c>
      <c r="AS153" s="18">
        <f>IF($AQ153="","",IFERROR(VLOOKUP(IF(ISNUMBER(FIND(" – ",$AQ153)),LEFT($AQ153,FIND(" – ",$AQ153)-1),$AQ153),ProdTbl,3,0),"کد ناشناخته"))</f>
        <v/>
      </c>
      <c r="AT153" s="22" t="n"/>
      <c r="AU153" s="21" t="n"/>
      <c r="AV153" s="20" t="n"/>
      <c r="AW153" s="18">
        <f>IF($AV153="","",IFERROR(VLOOKUP(IFERROR(VLOOKUP(IF(ISNUMBER(FIND(" – ",$AV153)),LEFT($AV153,FIND(" – ",$AV153)-1),$AV153),ProdTbl,5,0),""),BasketTbl,2,0),"کد ناشناخته"))</f>
        <v/>
      </c>
      <c r="AX153" s="18">
        <f>IF($AV153="","",IFERROR(VLOOKUP(IF(ISNUMBER(FIND(" – ",$AV153)),LEFT($AV153,FIND(" – ",$AV153)-1),$AV153),ProdTbl,3,0),"کد ناشناخته"))</f>
        <v/>
      </c>
      <c r="AY153" s="22" t="n"/>
      <c r="AZ153" s="21" t="n"/>
      <c r="BA153" s="20" t="n"/>
      <c r="BB153" s="18">
        <f>IF($BA153="","",IFERROR(VLOOKUP(IFERROR(VLOOKUP(IF(ISNUMBER(FIND(" – ",$BA153)),LEFT($BA153,FIND(" – ",$BA153)-1),$BA153),ProdTbl,5,0),""),BasketTbl,2,0),"کد ناشناخته"))</f>
        <v/>
      </c>
      <c r="BC153" s="18">
        <f>IF($BA153="","",IFERROR(VLOOKUP(IF(ISNUMBER(FIND(" – ",$BA153)),LEFT($BA153,FIND(" – ",$BA153)-1),$BA153),ProdTbl,3,0),"کد ناشناخته"))</f>
        <v/>
      </c>
      <c r="BD153" s="22" t="n"/>
      <c r="BE153" s="21" t="n"/>
      <c r="BF153" s="20" t="n"/>
      <c r="BG153" s="18">
        <f>IF($BF153="","",IFERROR(VLOOKUP(IFERROR(VLOOKUP(IF(ISNUMBER(FIND(" – ",$BF153)),LEFT($BF153,FIND(" – ",$BF153)-1),$BF153),ProdTbl,5,0),""),BasketTbl,2,0),"کد ناشناخته"))</f>
        <v/>
      </c>
      <c r="BH153" s="18">
        <f>IF($BF153="","",IFERROR(VLOOKUP(IF(ISNUMBER(FIND(" – ",$BF153)),LEFT($BF153,FIND(" – ",$BF153)-1),$BF153),ProdTbl,3,0),"کد ناشناخته"))</f>
        <v/>
      </c>
      <c r="BI153" s="22" t="n"/>
      <c r="BJ153" s="21" t="n"/>
      <c r="BK153" s="20" t="n"/>
      <c r="BL153" s="18">
        <f>IF($BK153="","",IFERROR(VLOOKUP(IFERROR(VLOOKUP(IF(ISNUMBER(FIND(" – ",$BK153)),LEFT($BK153,FIND(" – ",$BK153)-1),$BK153),ProdTbl,5,0),""),BasketTbl,2,0),"کد ناشناخته"))</f>
        <v/>
      </c>
      <c r="BM153" s="18">
        <f>IF($BK153="","",IFERROR(VLOOKUP(IF(ISNUMBER(FIND(" – ",$BK153)),LEFT($BK153,FIND(" – ",$BK153)-1),$BK153),ProdTbl,3,0),"کد ناشناخته"))</f>
        <v/>
      </c>
      <c r="BN153" s="22" t="n"/>
      <c r="BO153" s="21" t="n"/>
      <c r="BP153" s="20" t="n"/>
      <c r="BQ153" s="18">
        <f>IF($BP153="","",IFERROR(VLOOKUP(IFERROR(VLOOKUP(IF(ISNUMBER(FIND(" – ",$BP153)),LEFT($BP153,FIND(" – ",$BP153)-1),$BP153),ProdTbl,5,0),""),BasketTbl,2,0),"کد ناشناخته"))</f>
        <v/>
      </c>
      <c r="BR153" s="18">
        <f>IF($BP153="","",IFERROR(VLOOKUP(IF(ISNUMBER(FIND(" – ",$BP153)),LEFT($BP153,FIND(" – ",$BP153)-1),$BP153),ProdTbl,3,0),"کد ناشناخته"))</f>
        <v/>
      </c>
      <c r="BS153" s="22" t="n"/>
      <c r="BT153" s="21" t="n"/>
      <c r="BU153" s="20" t="n"/>
      <c r="BV153" s="18">
        <f>IF($BU153="","",IFERROR(VLOOKUP(IFERROR(VLOOKUP(IF(ISNUMBER(FIND(" – ",$BU153)),LEFT($BU153,FIND(" – ",$BU153)-1),$BU153),ProdTbl,5,0),""),BasketTbl,2,0),"کد ناشناخته"))</f>
        <v/>
      </c>
      <c r="BW153" s="18">
        <f>IF($BU153="","",IFERROR(VLOOKUP(IF(ISNUMBER(FIND(" – ",$BU153)),LEFT($BU153,FIND(" – ",$BU153)-1),$BU153),ProdTbl,3,0),"کد ناشناخته"))</f>
        <v/>
      </c>
      <c r="BX153" s="22" t="n"/>
      <c r="BY153" s="21" t="n"/>
      <c r="BZ153" s="20" t="n"/>
      <c r="CA153" s="18">
        <f>IF($BZ153="","",IFERROR(VLOOKUP(IFERROR(VLOOKUP(IF(ISNUMBER(FIND(" – ",$BZ153)),LEFT($BZ153,FIND(" – ",$BZ153)-1),$BZ153),ProdTbl,5,0),""),BasketTbl,2,0),"کد ناشناخته"))</f>
        <v/>
      </c>
      <c r="CB153" s="18">
        <f>IF($BZ153="","",IFERROR(VLOOKUP(IF(ISNUMBER(FIND(" – ",$BZ153)),LEFT($BZ153,FIND(" – ",$BZ153)-1),$BZ153),ProdTbl,3,0),"کد ناشناخته"))</f>
        <v/>
      </c>
      <c r="CC153" s="22" t="n"/>
      <c r="CD153" s="21" t="n"/>
      <c r="CE153" s="20" t="n"/>
      <c r="CF153" s="18">
        <f>IF($CE153="","",IFERROR(VLOOKUP(IFERROR(VLOOKUP(IF(ISNUMBER(FIND(" – ",$CE153)),LEFT($CE153,FIND(" – ",$CE153)-1),$CE153),ProdTbl,5,0),""),BasketTbl,2,0),"کد ناشناخته"))</f>
        <v/>
      </c>
      <c r="CG153" s="18">
        <f>IF($CE153="","",IFERROR(VLOOKUP(IF(ISNUMBER(FIND(" – ",$CE153)),LEFT($CE153,FIND(" – ",$CE153)-1),$CE153),ProdTbl,3,0),"کد ناشناخته"))</f>
        <v/>
      </c>
      <c r="CH153" s="22" t="n"/>
      <c r="CI153" s="21" t="n"/>
    </row>
    <row r="154">
      <c r="A154" s="18">
        <f>IF($B154="","",COUNTA($B$10:$B154))</f>
        <v/>
      </c>
      <c r="B154" s="19" t="n"/>
      <c r="C154" s="20" t="n"/>
      <c r="D154" s="19" t="n"/>
      <c r="E154" s="18">
        <f>IF($D154="","",IFERROR(VLOOKUP(IF(ISNUMBER(FIND(" – ",$D154)),LEFT($D154,FIND(" – ",$D154)-1),$D154),SellerTbl,2,0),"کد ناشناخته"))</f>
        <v/>
      </c>
      <c r="F154" s="21" t="n"/>
      <c r="G154" s="21" t="n"/>
      <c r="H154" s="22" t="n"/>
      <c r="I154" s="23">
        <f>IF(OR($F154="",$G154=""),"",$F154-$G154)</f>
        <v/>
      </c>
      <c r="J154" s="18">
        <f>IF($I154="","",IF(ABS($I154)&lt;=0.01*$F154,"√","×"))</f>
        <v/>
      </c>
      <c r="K154" s="23">
        <f>IF(COUNT($Q154,$V154,$AA154,$AF154,$AK154,$AP154,$AU154,$AZ154,$BE154,$BJ154,$BO154,$BT154,$BY154,$CD154,$CI154)=0,"",SUM($Q154,$V154,$AA154,$AF154,$AK154,$AP154,$AU154,$AZ154,$BE154,$BJ154,$BO154,$BT154,$BY154,$CD154,$CI154))</f>
        <v/>
      </c>
      <c r="L154" s="23">
        <f>IF(OR($F154="",$K154=""),"",$F154-$K154)</f>
        <v/>
      </c>
      <c r="M154" s="20" t="n"/>
      <c r="N154" s="18">
        <f>IF($M154="","",IFERROR(VLOOKUP(IFERROR(VLOOKUP(IF(ISNUMBER(FIND(" – ",$M154)),LEFT($M154,FIND(" – ",$M154)-1),$M154),ProdTbl,5,0),""),BasketTbl,2,0),"کد ناشناخته"))</f>
        <v/>
      </c>
      <c r="O154" s="18">
        <f>IF($M154="","",IFERROR(VLOOKUP(IF(ISNUMBER(FIND(" – ",$M154)),LEFT($M154,FIND(" – ",$M154)-1),$M154),ProdTbl,3,0),"کد ناشناخته"))</f>
        <v/>
      </c>
      <c r="P154" s="22" t="n"/>
      <c r="Q154" s="21" t="n"/>
      <c r="R154" s="20" t="n"/>
      <c r="S154" s="18">
        <f>IF($R154="","",IFERROR(VLOOKUP(IFERROR(VLOOKUP(IF(ISNUMBER(FIND(" – ",$R154)),LEFT($R154,FIND(" – ",$R154)-1),$R154),ProdTbl,5,0),""),BasketTbl,2,0),"کد ناشناخته"))</f>
        <v/>
      </c>
      <c r="T154" s="18">
        <f>IF($R154="","",IFERROR(VLOOKUP(IF(ISNUMBER(FIND(" – ",$R154)),LEFT($R154,FIND(" – ",$R154)-1),$R154),ProdTbl,3,0),"کد ناشناخته"))</f>
        <v/>
      </c>
      <c r="U154" s="22" t="n"/>
      <c r="V154" s="21" t="n"/>
      <c r="W154" s="20" t="n"/>
      <c r="X154" s="18">
        <f>IF($W154="","",IFERROR(VLOOKUP(IFERROR(VLOOKUP(IF(ISNUMBER(FIND(" – ",$W154)),LEFT($W154,FIND(" – ",$W154)-1),$W154),ProdTbl,5,0),""),BasketTbl,2,0),"کد ناشناخته"))</f>
        <v/>
      </c>
      <c r="Y154" s="18">
        <f>IF($W154="","",IFERROR(VLOOKUP(IF(ISNUMBER(FIND(" – ",$W154)),LEFT($W154,FIND(" – ",$W154)-1),$W154),ProdTbl,3,0),"کد ناشناخته"))</f>
        <v/>
      </c>
      <c r="Z154" s="22" t="n"/>
      <c r="AA154" s="21" t="n"/>
      <c r="AB154" s="20" t="n"/>
      <c r="AC154" s="18">
        <f>IF($AB154="","",IFERROR(VLOOKUP(IFERROR(VLOOKUP(IF(ISNUMBER(FIND(" – ",$AB154)),LEFT($AB154,FIND(" – ",$AB154)-1),$AB154),ProdTbl,5,0),""),BasketTbl,2,0),"کد ناشناخته"))</f>
        <v/>
      </c>
      <c r="AD154" s="18">
        <f>IF($AB154="","",IFERROR(VLOOKUP(IF(ISNUMBER(FIND(" – ",$AB154)),LEFT($AB154,FIND(" – ",$AB154)-1),$AB154),ProdTbl,3,0),"کد ناشناخته"))</f>
        <v/>
      </c>
      <c r="AE154" s="22" t="n"/>
      <c r="AF154" s="21" t="n"/>
      <c r="AG154" s="20" t="n"/>
      <c r="AH154" s="18">
        <f>IF($AG154="","",IFERROR(VLOOKUP(IFERROR(VLOOKUP(IF(ISNUMBER(FIND(" – ",$AG154)),LEFT($AG154,FIND(" – ",$AG154)-1),$AG154),ProdTbl,5,0),""),BasketTbl,2,0),"کد ناشناخته"))</f>
        <v/>
      </c>
      <c r="AI154" s="18">
        <f>IF($AG154="","",IFERROR(VLOOKUP(IF(ISNUMBER(FIND(" – ",$AG154)),LEFT($AG154,FIND(" – ",$AG154)-1),$AG154),ProdTbl,3,0),"کد ناشناخته"))</f>
        <v/>
      </c>
      <c r="AJ154" s="22" t="n"/>
      <c r="AK154" s="21" t="n"/>
      <c r="AL154" s="20" t="n"/>
      <c r="AM154" s="18">
        <f>IF($AL154="","",IFERROR(VLOOKUP(IFERROR(VLOOKUP(IF(ISNUMBER(FIND(" – ",$AL154)),LEFT($AL154,FIND(" – ",$AL154)-1),$AL154),ProdTbl,5,0),""),BasketTbl,2,0),"کد ناشناخته"))</f>
        <v/>
      </c>
      <c r="AN154" s="18">
        <f>IF($AL154="","",IFERROR(VLOOKUP(IF(ISNUMBER(FIND(" – ",$AL154)),LEFT($AL154,FIND(" – ",$AL154)-1),$AL154),ProdTbl,3,0),"کد ناشناخته"))</f>
        <v/>
      </c>
      <c r="AO154" s="22" t="n"/>
      <c r="AP154" s="21" t="n"/>
      <c r="AQ154" s="20" t="n"/>
      <c r="AR154" s="18">
        <f>IF($AQ154="","",IFERROR(VLOOKUP(IFERROR(VLOOKUP(IF(ISNUMBER(FIND(" – ",$AQ154)),LEFT($AQ154,FIND(" – ",$AQ154)-1),$AQ154),ProdTbl,5,0),""),BasketTbl,2,0),"کد ناشناخته"))</f>
        <v/>
      </c>
      <c r="AS154" s="18">
        <f>IF($AQ154="","",IFERROR(VLOOKUP(IF(ISNUMBER(FIND(" – ",$AQ154)),LEFT($AQ154,FIND(" – ",$AQ154)-1),$AQ154),ProdTbl,3,0),"کد ناشناخته"))</f>
        <v/>
      </c>
      <c r="AT154" s="22" t="n"/>
      <c r="AU154" s="21" t="n"/>
      <c r="AV154" s="20" t="n"/>
      <c r="AW154" s="18">
        <f>IF($AV154="","",IFERROR(VLOOKUP(IFERROR(VLOOKUP(IF(ISNUMBER(FIND(" – ",$AV154)),LEFT($AV154,FIND(" – ",$AV154)-1),$AV154),ProdTbl,5,0),""),BasketTbl,2,0),"کد ناشناخته"))</f>
        <v/>
      </c>
      <c r="AX154" s="18">
        <f>IF($AV154="","",IFERROR(VLOOKUP(IF(ISNUMBER(FIND(" – ",$AV154)),LEFT($AV154,FIND(" – ",$AV154)-1),$AV154),ProdTbl,3,0),"کد ناشناخته"))</f>
        <v/>
      </c>
      <c r="AY154" s="22" t="n"/>
      <c r="AZ154" s="21" t="n"/>
      <c r="BA154" s="20" t="n"/>
      <c r="BB154" s="18">
        <f>IF($BA154="","",IFERROR(VLOOKUP(IFERROR(VLOOKUP(IF(ISNUMBER(FIND(" – ",$BA154)),LEFT($BA154,FIND(" – ",$BA154)-1),$BA154),ProdTbl,5,0),""),BasketTbl,2,0),"کد ناشناخته"))</f>
        <v/>
      </c>
      <c r="BC154" s="18">
        <f>IF($BA154="","",IFERROR(VLOOKUP(IF(ISNUMBER(FIND(" – ",$BA154)),LEFT($BA154,FIND(" – ",$BA154)-1),$BA154),ProdTbl,3,0),"کد ناشناخته"))</f>
        <v/>
      </c>
      <c r="BD154" s="22" t="n"/>
      <c r="BE154" s="21" t="n"/>
      <c r="BF154" s="20" t="n"/>
      <c r="BG154" s="18">
        <f>IF($BF154="","",IFERROR(VLOOKUP(IFERROR(VLOOKUP(IF(ISNUMBER(FIND(" – ",$BF154)),LEFT($BF154,FIND(" – ",$BF154)-1),$BF154),ProdTbl,5,0),""),BasketTbl,2,0),"کد ناشناخته"))</f>
        <v/>
      </c>
      <c r="BH154" s="18">
        <f>IF($BF154="","",IFERROR(VLOOKUP(IF(ISNUMBER(FIND(" – ",$BF154)),LEFT($BF154,FIND(" – ",$BF154)-1),$BF154),ProdTbl,3,0),"کد ناشناخته"))</f>
        <v/>
      </c>
      <c r="BI154" s="22" t="n"/>
      <c r="BJ154" s="21" t="n"/>
      <c r="BK154" s="20" t="n"/>
      <c r="BL154" s="18">
        <f>IF($BK154="","",IFERROR(VLOOKUP(IFERROR(VLOOKUP(IF(ISNUMBER(FIND(" – ",$BK154)),LEFT($BK154,FIND(" – ",$BK154)-1),$BK154),ProdTbl,5,0),""),BasketTbl,2,0),"کد ناشناخته"))</f>
        <v/>
      </c>
      <c r="BM154" s="18">
        <f>IF($BK154="","",IFERROR(VLOOKUP(IF(ISNUMBER(FIND(" – ",$BK154)),LEFT($BK154,FIND(" – ",$BK154)-1),$BK154),ProdTbl,3,0),"کد ناشناخته"))</f>
        <v/>
      </c>
      <c r="BN154" s="22" t="n"/>
      <c r="BO154" s="21" t="n"/>
      <c r="BP154" s="20" t="n"/>
      <c r="BQ154" s="18">
        <f>IF($BP154="","",IFERROR(VLOOKUP(IFERROR(VLOOKUP(IF(ISNUMBER(FIND(" – ",$BP154)),LEFT($BP154,FIND(" – ",$BP154)-1),$BP154),ProdTbl,5,0),""),BasketTbl,2,0),"کد ناشناخته"))</f>
        <v/>
      </c>
      <c r="BR154" s="18">
        <f>IF($BP154="","",IFERROR(VLOOKUP(IF(ISNUMBER(FIND(" – ",$BP154)),LEFT($BP154,FIND(" – ",$BP154)-1),$BP154),ProdTbl,3,0),"کد ناشناخته"))</f>
        <v/>
      </c>
      <c r="BS154" s="22" t="n"/>
      <c r="BT154" s="21" t="n"/>
      <c r="BU154" s="20" t="n"/>
      <c r="BV154" s="18">
        <f>IF($BU154="","",IFERROR(VLOOKUP(IFERROR(VLOOKUP(IF(ISNUMBER(FIND(" – ",$BU154)),LEFT($BU154,FIND(" – ",$BU154)-1),$BU154),ProdTbl,5,0),""),BasketTbl,2,0),"کد ناشناخته"))</f>
        <v/>
      </c>
      <c r="BW154" s="18">
        <f>IF($BU154="","",IFERROR(VLOOKUP(IF(ISNUMBER(FIND(" – ",$BU154)),LEFT($BU154,FIND(" – ",$BU154)-1),$BU154),ProdTbl,3,0),"کد ناشناخته"))</f>
        <v/>
      </c>
      <c r="BX154" s="22" t="n"/>
      <c r="BY154" s="21" t="n"/>
      <c r="BZ154" s="20" t="n"/>
      <c r="CA154" s="18">
        <f>IF($BZ154="","",IFERROR(VLOOKUP(IFERROR(VLOOKUP(IF(ISNUMBER(FIND(" – ",$BZ154)),LEFT($BZ154,FIND(" – ",$BZ154)-1),$BZ154),ProdTbl,5,0),""),BasketTbl,2,0),"کد ناشناخته"))</f>
        <v/>
      </c>
      <c r="CB154" s="18">
        <f>IF($BZ154="","",IFERROR(VLOOKUP(IF(ISNUMBER(FIND(" – ",$BZ154)),LEFT($BZ154,FIND(" – ",$BZ154)-1),$BZ154),ProdTbl,3,0),"کد ناشناخته"))</f>
        <v/>
      </c>
      <c r="CC154" s="22" t="n"/>
      <c r="CD154" s="21" t="n"/>
      <c r="CE154" s="20" t="n"/>
      <c r="CF154" s="18">
        <f>IF($CE154="","",IFERROR(VLOOKUP(IFERROR(VLOOKUP(IF(ISNUMBER(FIND(" – ",$CE154)),LEFT($CE154,FIND(" – ",$CE154)-1),$CE154),ProdTbl,5,0),""),BasketTbl,2,0),"کد ناشناخته"))</f>
        <v/>
      </c>
      <c r="CG154" s="18">
        <f>IF($CE154="","",IFERROR(VLOOKUP(IF(ISNUMBER(FIND(" – ",$CE154)),LEFT($CE154,FIND(" – ",$CE154)-1),$CE154),ProdTbl,3,0),"کد ناشناخته"))</f>
        <v/>
      </c>
      <c r="CH154" s="22" t="n"/>
      <c r="CI154" s="21" t="n"/>
    </row>
    <row r="155">
      <c r="A155" s="18">
        <f>IF($B155="","",COUNTA($B$10:$B155))</f>
        <v/>
      </c>
      <c r="B155" s="19" t="n"/>
      <c r="C155" s="20" t="n"/>
      <c r="D155" s="19" t="n"/>
      <c r="E155" s="18">
        <f>IF($D155="","",IFERROR(VLOOKUP(IF(ISNUMBER(FIND(" – ",$D155)),LEFT($D155,FIND(" – ",$D155)-1),$D155),SellerTbl,2,0),"کد ناشناخته"))</f>
        <v/>
      </c>
      <c r="F155" s="21" t="n"/>
      <c r="G155" s="21" t="n"/>
      <c r="H155" s="22" t="n"/>
      <c r="I155" s="23">
        <f>IF(OR($F155="",$G155=""),"",$F155-$G155)</f>
        <v/>
      </c>
      <c r="J155" s="18">
        <f>IF($I155="","",IF(ABS($I155)&lt;=0.01*$F155,"√","×"))</f>
        <v/>
      </c>
      <c r="K155" s="23">
        <f>IF(COUNT($Q155,$V155,$AA155,$AF155,$AK155,$AP155,$AU155,$AZ155,$BE155,$BJ155,$BO155,$BT155,$BY155,$CD155,$CI155)=0,"",SUM($Q155,$V155,$AA155,$AF155,$AK155,$AP155,$AU155,$AZ155,$BE155,$BJ155,$BO155,$BT155,$BY155,$CD155,$CI155))</f>
        <v/>
      </c>
      <c r="L155" s="23">
        <f>IF(OR($F155="",$K155=""),"",$F155-$K155)</f>
        <v/>
      </c>
      <c r="M155" s="20" t="n"/>
      <c r="N155" s="18">
        <f>IF($M155="","",IFERROR(VLOOKUP(IFERROR(VLOOKUP(IF(ISNUMBER(FIND(" – ",$M155)),LEFT($M155,FIND(" – ",$M155)-1),$M155),ProdTbl,5,0),""),BasketTbl,2,0),"کد ناشناخته"))</f>
        <v/>
      </c>
      <c r="O155" s="18">
        <f>IF($M155="","",IFERROR(VLOOKUP(IF(ISNUMBER(FIND(" – ",$M155)),LEFT($M155,FIND(" – ",$M155)-1),$M155),ProdTbl,3,0),"کد ناشناخته"))</f>
        <v/>
      </c>
      <c r="P155" s="22" t="n"/>
      <c r="Q155" s="21" t="n"/>
      <c r="R155" s="20" t="n"/>
      <c r="S155" s="18">
        <f>IF($R155="","",IFERROR(VLOOKUP(IFERROR(VLOOKUP(IF(ISNUMBER(FIND(" – ",$R155)),LEFT($R155,FIND(" – ",$R155)-1),$R155),ProdTbl,5,0),""),BasketTbl,2,0),"کد ناشناخته"))</f>
        <v/>
      </c>
      <c r="T155" s="18">
        <f>IF($R155="","",IFERROR(VLOOKUP(IF(ISNUMBER(FIND(" – ",$R155)),LEFT($R155,FIND(" – ",$R155)-1),$R155),ProdTbl,3,0),"کد ناشناخته"))</f>
        <v/>
      </c>
      <c r="U155" s="22" t="n"/>
      <c r="V155" s="21" t="n"/>
      <c r="W155" s="20" t="n"/>
      <c r="X155" s="18">
        <f>IF($W155="","",IFERROR(VLOOKUP(IFERROR(VLOOKUP(IF(ISNUMBER(FIND(" – ",$W155)),LEFT($W155,FIND(" – ",$W155)-1),$W155),ProdTbl,5,0),""),BasketTbl,2,0),"کد ناشناخته"))</f>
        <v/>
      </c>
      <c r="Y155" s="18">
        <f>IF($W155="","",IFERROR(VLOOKUP(IF(ISNUMBER(FIND(" – ",$W155)),LEFT($W155,FIND(" – ",$W155)-1),$W155),ProdTbl,3,0),"کد ناشناخته"))</f>
        <v/>
      </c>
      <c r="Z155" s="22" t="n"/>
      <c r="AA155" s="21" t="n"/>
      <c r="AB155" s="20" t="n"/>
      <c r="AC155" s="18">
        <f>IF($AB155="","",IFERROR(VLOOKUP(IFERROR(VLOOKUP(IF(ISNUMBER(FIND(" – ",$AB155)),LEFT($AB155,FIND(" – ",$AB155)-1),$AB155),ProdTbl,5,0),""),BasketTbl,2,0),"کد ناشناخته"))</f>
        <v/>
      </c>
      <c r="AD155" s="18">
        <f>IF($AB155="","",IFERROR(VLOOKUP(IF(ISNUMBER(FIND(" – ",$AB155)),LEFT($AB155,FIND(" – ",$AB155)-1),$AB155),ProdTbl,3,0),"کد ناشناخته"))</f>
        <v/>
      </c>
      <c r="AE155" s="22" t="n"/>
      <c r="AF155" s="21" t="n"/>
      <c r="AG155" s="20" t="n"/>
      <c r="AH155" s="18">
        <f>IF($AG155="","",IFERROR(VLOOKUP(IFERROR(VLOOKUP(IF(ISNUMBER(FIND(" – ",$AG155)),LEFT($AG155,FIND(" – ",$AG155)-1),$AG155),ProdTbl,5,0),""),BasketTbl,2,0),"کد ناشناخته"))</f>
        <v/>
      </c>
      <c r="AI155" s="18">
        <f>IF($AG155="","",IFERROR(VLOOKUP(IF(ISNUMBER(FIND(" – ",$AG155)),LEFT($AG155,FIND(" – ",$AG155)-1),$AG155),ProdTbl,3,0),"کد ناشناخته"))</f>
        <v/>
      </c>
      <c r="AJ155" s="22" t="n"/>
      <c r="AK155" s="21" t="n"/>
      <c r="AL155" s="20" t="n"/>
      <c r="AM155" s="18">
        <f>IF($AL155="","",IFERROR(VLOOKUP(IFERROR(VLOOKUP(IF(ISNUMBER(FIND(" – ",$AL155)),LEFT($AL155,FIND(" – ",$AL155)-1),$AL155),ProdTbl,5,0),""),BasketTbl,2,0),"کد ناشناخته"))</f>
        <v/>
      </c>
      <c r="AN155" s="18">
        <f>IF($AL155="","",IFERROR(VLOOKUP(IF(ISNUMBER(FIND(" – ",$AL155)),LEFT($AL155,FIND(" – ",$AL155)-1),$AL155),ProdTbl,3,0),"کد ناشناخته"))</f>
        <v/>
      </c>
      <c r="AO155" s="22" t="n"/>
      <c r="AP155" s="21" t="n"/>
      <c r="AQ155" s="20" t="n"/>
      <c r="AR155" s="18">
        <f>IF($AQ155="","",IFERROR(VLOOKUP(IFERROR(VLOOKUP(IF(ISNUMBER(FIND(" – ",$AQ155)),LEFT($AQ155,FIND(" – ",$AQ155)-1),$AQ155),ProdTbl,5,0),""),BasketTbl,2,0),"کد ناشناخته"))</f>
        <v/>
      </c>
      <c r="AS155" s="18">
        <f>IF($AQ155="","",IFERROR(VLOOKUP(IF(ISNUMBER(FIND(" – ",$AQ155)),LEFT($AQ155,FIND(" – ",$AQ155)-1),$AQ155),ProdTbl,3,0),"کد ناشناخته"))</f>
        <v/>
      </c>
      <c r="AT155" s="22" t="n"/>
      <c r="AU155" s="21" t="n"/>
      <c r="AV155" s="20" t="n"/>
      <c r="AW155" s="18">
        <f>IF($AV155="","",IFERROR(VLOOKUP(IFERROR(VLOOKUP(IF(ISNUMBER(FIND(" – ",$AV155)),LEFT($AV155,FIND(" – ",$AV155)-1),$AV155),ProdTbl,5,0),""),BasketTbl,2,0),"کد ناشناخته"))</f>
        <v/>
      </c>
      <c r="AX155" s="18">
        <f>IF($AV155="","",IFERROR(VLOOKUP(IF(ISNUMBER(FIND(" – ",$AV155)),LEFT($AV155,FIND(" – ",$AV155)-1),$AV155),ProdTbl,3,0),"کد ناشناخته"))</f>
        <v/>
      </c>
      <c r="AY155" s="22" t="n"/>
      <c r="AZ155" s="21" t="n"/>
      <c r="BA155" s="20" t="n"/>
      <c r="BB155" s="18">
        <f>IF($BA155="","",IFERROR(VLOOKUP(IFERROR(VLOOKUP(IF(ISNUMBER(FIND(" – ",$BA155)),LEFT($BA155,FIND(" – ",$BA155)-1),$BA155),ProdTbl,5,0),""),BasketTbl,2,0),"کد ناشناخته"))</f>
        <v/>
      </c>
      <c r="BC155" s="18">
        <f>IF($BA155="","",IFERROR(VLOOKUP(IF(ISNUMBER(FIND(" – ",$BA155)),LEFT($BA155,FIND(" – ",$BA155)-1),$BA155),ProdTbl,3,0),"کد ناشناخته"))</f>
        <v/>
      </c>
      <c r="BD155" s="22" t="n"/>
      <c r="BE155" s="21" t="n"/>
      <c r="BF155" s="20" t="n"/>
      <c r="BG155" s="18">
        <f>IF($BF155="","",IFERROR(VLOOKUP(IFERROR(VLOOKUP(IF(ISNUMBER(FIND(" – ",$BF155)),LEFT($BF155,FIND(" – ",$BF155)-1),$BF155),ProdTbl,5,0),""),BasketTbl,2,0),"کد ناشناخته"))</f>
        <v/>
      </c>
      <c r="BH155" s="18">
        <f>IF($BF155="","",IFERROR(VLOOKUP(IF(ISNUMBER(FIND(" – ",$BF155)),LEFT($BF155,FIND(" – ",$BF155)-1),$BF155),ProdTbl,3,0),"کد ناشناخته"))</f>
        <v/>
      </c>
      <c r="BI155" s="22" t="n"/>
      <c r="BJ155" s="21" t="n"/>
      <c r="BK155" s="20" t="n"/>
      <c r="BL155" s="18">
        <f>IF($BK155="","",IFERROR(VLOOKUP(IFERROR(VLOOKUP(IF(ISNUMBER(FIND(" – ",$BK155)),LEFT($BK155,FIND(" – ",$BK155)-1),$BK155),ProdTbl,5,0),""),BasketTbl,2,0),"کد ناشناخته"))</f>
        <v/>
      </c>
      <c r="BM155" s="18">
        <f>IF($BK155="","",IFERROR(VLOOKUP(IF(ISNUMBER(FIND(" – ",$BK155)),LEFT($BK155,FIND(" – ",$BK155)-1),$BK155),ProdTbl,3,0),"کد ناشناخته"))</f>
        <v/>
      </c>
      <c r="BN155" s="22" t="n"/>
      <c r="BO155" s="21" t="n"/>
      <c r="BP155" s="20" t="n"/>
      <c r="BQ155" s="18">
        <f>IF($BP155="","",IFERROR(VLOOKUP(IFERROR(VLOOKUP(IF(ISNUMBER(FIND(" – ",$BP155)),LEFT($BP155,FIND(" – ",$BP155)-1),$BP155),ProdTbl,5,0),""),BasketTbl,2,0),"کد ناشناخته"))</f>
        <v/>
      </c>
      <c r="BR155" s="18">
        <f>IF($BP155="","",IFERROR(VLOOKUP(IF(ISNUMBER(FIND(" – ",$BP155)),LEFT($BP155,FIND(" – ",$BP155)-1),$BP155),ProdTbl,3,0),"کد ناشناخته"))</f>
        <v/>
      </c>
      <c r="BS155" s="22" t="n"/>
      <c r="BT155" s="21" t="n"/>
      <c r="BU155" s="20" t="n"/>
      <c r="BV155" s="18">
        <f>IF($BU155="","",IFERROR(VLOOKUP(IFERROR(VLOOKUP(IF(ISNUMBER(FIND(" – ",$BU155)),LEFT($BU155,FIND(" – ",$BU155)-1),$BU155),ProdTbl,5,0),""),BasketTbl,2,0),"کد ناشناخته"))</f>
        <v/>
      </c>
      <c r="BW155" s="18">
        <f>IF($BU155="","",IFERROR(VLOOKUP(IF(ISNUMBER(FIND(" – ",$BU155)),LEFT($BU155,FIND(" – ",$BU155)-1),$BU155),ProdTbl,3,0),"کد ناشناخته"))</f>
        <v/>
      </c>
      <c r="BX155" s="22" t="n"/>
      <c r="BY155" s="21" t="n"/>
      <c r="BZ155" s="20" t="n"/>
      <c r="CA155" s="18">
        <f>IF($BZ155="","",IFERROR(VLOOKUP(IFERROR(VLOOKUP(IF(ISNUMBER(FIND(" – ",$BZ155)),LEFT($BZ155,FIND(" – ",$BZ155)-1),$BZ155),ProdTbl,5,0),""),BasketTbl,2,0),"کد ناشناخته"))</f>
        <v/>
      </c>
      <c r="CB155" s="18">
        <f>IF($BZ155="","",IFERROR(VLOOKUP(IF(ISNUMBER(FIND(" – ",$BZ155)),LEFT($BZ155,FIND(" – ",$BZ155)-1),$BZ155),ProdTbl,3,0),"کد ناشناخته"))</f>
        <v/>
      </c>
      <c r="CC155" s="22" t="n"/>
      <c r="CD155" s="21" t="n"/>
      <c r="CE155" s="20" t="n"/>
      <c r="CF155" s="18">
        <f>IF($CE155="","",IFERROR(VLOOKUP(IFERROR(VLOOKUP(IF(ISNUMBER(FIND(" – ",$CE155)),LEFT($CE155,FIND(" – ",$CE155)-1),$CE155),ProdTbl,5,0),""),BasketTbl,2,0),"کد ناشناخته"))</f>
        <v/>
      </c>
      <c r="CG155" s="18">
        <f>IF($CE155="","",IFERROR(VLOOKUP(IF(ISNUMBER(FIND(" – ",$CE155)),LEFT($CE155,FIND(" – ",$CE155)-1),$CE155),ProdTbl,3,0),"کد ناشناخته"))</f>
        <v/>
      </c>
      <c r="CH155" s="22" t="n"/>
      <c r="CI155" s="21" t="n"/>
    </row>
    <row r="156">
      <c r="A156" s="18">
        <f>IF($B156="","",COUNTA($B$10:$B156))</f>
        <v/>
      </c>
      <c r="B156" s="19" t="n"/>
      <c r="C156" s="20" t="n"/>
      <c r="D156" s="19" t="n"/>
      <c r="E156" s="18">
        <f>IF($D156="","",IFERROR(VLOOKUP(IF(ISNUMBER(FIND(" – ",$D156)),LEFT($D156,FIND(" – ",$D156)-1),$D156),SellerTbl,2,0),"کد ناشناخته"))</f>
        <v/>
      </c>
      <c r="F156" s="21" t="n"/>
      <c r="G156" s="21" t="n"/>
      <c r="H156" s="22" t="n"/>
      <c r="I156" s="23">
        <f>IF(OR($F156="",$G156=""),"",$F156-$G156)</f>
        <v/>
      </c>
      <c r="J156" s="18">
        <f>IF($I156="","",IF(ABS($I156)&lt;=0.01*$F156,"√","×"))</f>
        <v/>
      </c>
      <c r="K156" s="23">
        <f>IF(COUNT($Q156,$V156,$AA156,$AF156,$AK156,$AP156,$AU156,$AZ156,$BE156,$BJ156,$BO156,$BT156,$BY156,$CD156,$CI156)=0,"",SUM($Q156,$V156,$AA156,$AF156,$AK156,$AP156,$AU156,$AZ156,$BE156,$BJ156,$BO156,$BT156,$BY156,$CD156,$CI156))</f>
        <v/>
      </c>
      <c r="L156" s="23">
        <f>IF(OR($F156="",$K156=""),"",$F156-$K156)</f>
        <v/>
      </c>
      <c r="M156" s="20" t="n"/>
      <c r="N156" s="18">
        <f>IF($M156="","",IFERROR(VLOOKUP(IFERROR(VLOOKUP(IF(ISNUMBER(FIND(" – ",$M156)),LEFT($M156,FIND(" – ",$M156)-1),$M156),ProdTbl,5,0),""),BasketTbl,2,0),"کد ناشناخته"))</f>
        <v/>
      </c>
      <c r="O156" s="18">
        <f>IF($M156="","",IFERROR(VLOOKUP(IF(ISNUMBER(FIND(" – ",$M156)),LEFT($M156,FIND(" – ",$M156)-1),$M156),ProdTbl,3,0),"کد ناشناخته"))</f>
        <v/>
      </c>
      <c r="P156" s="22" t="n"/>
      <c r="Q156" s="21" t="n"/>
      <c r="R156" s="20" t="n"/>
      <c r="S156" s="18">
        <f>IF($R156="","",IFERROR(VLOOKUP(IFERROR(VLOOKUP(IF(ISNUMBER(FIND(" – ",$R156)),LEFT($R156,FIND(" – ",$R156)-1),$R156),ProdTbl,5,0),""),BasketTbl,2,0),"کد ناشناخته"))</f>
        <v/>
      </c>
      <c r="T156" s="18">
        <f>IF($R156="","",IFERROR(VLOOKUP(IF(ISNUMBER(FIND(" – ",$R156)),LEFT($R156,FIND(" – ",$R156)-1),$R156),ProdTbl,3,0),"کد ناشناخته"))</f>
        <v/>
      </c>
      <c r="U156" s="22" t="n"/>
      <c r="V156" s="21" t="n"/>
      <c r="W156" s="20" t="n"/>
      <c r="X156" s="18">
        <f>IF($W156="","",IFERROR(VLOOKUP(IFERROR(VLOOKUP(IF(ISNUMBER(FIND(" – ",$W156)),LEFT($W156,FIND(" – ",$W156)-1),$W156),ProdTbl,5,0),""),BasketTbl,2,0),"کد ناشناخته"))</f>
        <v/>
      </c>
      <c r="Y156" s="18">
        <f>IF($W156="","",IFERROR(VLOOKUP(IF(ISNUMBER(FIND(" – ",$W156)),LEFT($W156,FIND(" – ",$W156)-1),$W156),ProdTbl,3,0),"کد ناشناخته"))</f>
        <v/>
      </c>
      <c r="Z156" s="22" t="n"/>
      <c r="AA156" s="21" t="n"/>
      <c r="AB156" s="20" t="n"/>
      <c r="AC156" s="18">
        <f>IF($AB156="","",IFERROR(VLOOKUP(IFERROR(VLOOKUP(IF(ISNUMBER(FIND(" – ",$AB156)),LEFT($AB156,FIND(" – ",$AB156)-1),$AB156),ProdTbl,5,0),""),BasketTbl,2,0),"کد ناشناخته"))</f>
        <v/>
      </c>
      <c r="AD156" s="18">
        <f>IF($AB156="","",IFERROR(VLOOKUP(IF(ISNUMBER(FIND(" – ",$AB156)),LEFT($AB156,FIND(" – ",$AB156)-1),$AB156),ProdTbl,3,0),"کد ناشناخته"))</f>
        <v/>
      </c>
      <c r="AE156" s="22" t="n"/>
      <c r="AF156" s="21" t="n"/>
      <c r="AG156" s="20" t="n"/>
      <c r="AH156" s="18">
        <f>IF($AG156="","",IFERROR(VLOOKUP(IFERROR(VLOOKUP(IF(ISNUMBER(FIND(" – ",$AG156)),LEFT($AG156,FIND(" – ",$AG156)-1),$AG156),ProdTbl,5,0),""),BasketTbl,2,0),"کد ناشناخته"))</f>
        <v/>
      </c>
      <c r="AI156" s="18">
        <f>IF($AG156="","",IFERROR(VLOOKUP(IF(ISNUMBER(FIND(" – ",$AG156)),LEFT($AG156,FIND(" – ",$AG156)-1),$AG156),ProdTbl,3,0),"کد ناشناخته"))</f>
        <v/>
      </c>
      <c r="AJ156" s="22" t="n"/>
      <c r="AK156" s="21" t="n"/>
      <c r="AL156" s="20" t="n"/>
      <c r="AM156" s="18">
        <f>IF($AL156="","",IFERROR(VLOOKUP(IFERROR(VLOOKUP(IF(ISNUMBER(FIND(" – ",$AL156)),LEFT($AL156,FIND(" – ",$AL156)-1),$AL156),ProdTbl,5,0),""),BasketTbl,2,0),"کد ناشناخته"))</f>
        <v/>
      </c>
      <c r="AN156" s="18">
        <f>IF($AL156="","",IFERROR(VLOOKUP(IF(ISNUMBER(FIND(" – ",$AL156)),LEFT($AL156,FIND(" – ",$AL156)-1),$AL156),ProdTbl,3,0),"کد ناشناخته"))</f>
        <v/>
      </c>
      <c r="AO156" s="22" t="n"/>
      <c r="AP156" s="21" t="n"/>
      <c r="AQ156" s="20" t="n"/>
      <c r="AR156" s="18">
        <f>IF($AQ156="","",IFERROR(VLOOKUP(IFERROR(VLOOKUP(IF(ISNUMBER(FIND(" – ",$AQ156)),LEFT($AQ156,FIND(" – ",$AQ156)-1),$AQ156),ProdTbl,5,0),""),BasketTbl,2,0),"کد ناشناخته"))</f>
        <v/>
      </c>
      <c r="AS156" s="18">
        <f>IF($AQ156="","",IFERROR(VLOOKUP(IF(ISNUMBER(FIND(" – ",$AQ156)),LEFT($AQ156,FIND(" – ",$AQ156)-1),$AQ156),ProdTbl,3,0),"کد ناشناخته"))</f>
        <v/>
      </c>
      <c r="AT156" s="22" t="n"/>
      <c r="AU156" s="21" t="n"/>
      <c r="AV156" s="20" t="n"/>
      <c r="AW156" s="18">
        <f>IF($AV156="","",IFERROR(VLOOKUP(IFERROR(VLOOKUP(IF(ISNUMBER(FIND(" – ",$AV156)),LEFT($AV156,FIND(" – ",$AV156)-1),$AV156),ProdTbl,5,0),""),BasketTbl,2,0),"کد ناشناخته"))</f>
        <v/>
      </c>
      <c r="AX156" s="18">
        <f>IF($AV156="","",IFERROR(VLOOKUP(IF(ISNUMBER(FIND(" – ",$AV156)),LEFT($AV156,FIND(" – ",$AV156)-1),$AV156),ProdTbl,3,0),"کد ناشناخته"))</f>
        <v/>
      </c>
      <c r="AY156" s="22" t="n"/>
      <c r="AZ156" s="21" t="n"/>
      <c r="BA156" s="20" t="n"/>
      <c r="BB156" s="18">
        <f>IF($BA156="","",IFERROR(VLOOKUP(IFERROR(VLOOKUP(IF(ISNUMBER(FIND(" – ",$BA156)),LEFT($BA156,FIND(" – ",$BA156)-1),$BA156),ProdTbl,5,0),""),BasketTbl,2,0),"کد ناشناخته"))</f>
        <v/>
      </c>
      <c r="BC156" s="18">
        <f>IF($BA156="","",IFERROR(VLOOKUP(IF(ISNUMBER(FIND(" – ",$BA156)),LEFT($BA156,FIND(" – ",$BA156)-1),$BA156),ProdTbl,3,0),"کد ناشناخته"))</f>
        <v/>
      </c>
      <c r="BD156" s="22" t="n"/>
      <c r="BE156" s="21" t="n"/>
      <c r="BF156" s="20" t="n"/>
      <c r="BG156" s="18">
        <f>IF($BF156="","",IFERROR(VLOOKUP(IFERROR(VLOOKUP(IF(ISNUMBER(FIND(" – ",$BF156)),LEFT($BF156,FIND(" – ",$BF156)-1),$BF156),ProdTbl,5,0),""),BasketTbl,2,0),"کد ناشناخته"))</f>
        <v/>
      </c>
      <c r="BH156" s="18">
        <f>IF($BF156="","",IFERROR(VLOOKUP(IF(ISNUMBER(FIND(" – ",$BF156)),LEFT($BF156,FIND(" – ",$BF156)-1),$BF156),ProdTbl,3,0),"کد ناشناخته"))</f>
        <v/>
      </c>
      <c r="BI156" s="22" t="n"/>
      <c r="BJ156" s="21" t="n"/>
      <c r="BK156" s="20" t="n"/>
      <c r="BL156" s="18">
        <f>IF($BK156="","",IFERROR(VLOOKUP(IFERROR(VLOOKUP(IF(ISNUMBER(FIND(" – ",$BK156)),LEFT($BK156,FIND(" – ",$BK156)-1),$BK156),ProdTbl,5,0),""),BasketTbl,2,0),"کد ناشناخته"))</f>
        <v/>
      </c>
      <c r="BM156" s="18">
        <f>IF($BK156="","",IFERROR(VLOOKUP(IF(ISNUMBER(FIND(" – ",$BK156)),LEFT($BK156,FIND(" – ",$BK156)-1),$BK156),ProdTbl,3,0),"کد ناشناخته"))</f>
        <v/>
      </c>
      <c r="BN156" s="22" t="n"/>
      <c r="BO156" s="21" t="n"/>
      <c r="BP156" s="20" t="n"/>
      <c r="BQ156" s="18">
        <f>IF($BP156="","",IFERROR(VLOOKUP(IFERROR(VLOOKUP(IF(ISNUMBER(FIND(" – ",$BP156)),LEFT($BP156,FIND(" – ",$BP156)-1),$BP156),ProdTbl,5,0),""),BasketTbl,2,0),"کد ناشناخته"))</f>
        <v/>
      </c>
      <c r="BR156" s="18">
        <f>IF($BP156="","",IFERROR(VLOOKUP(IF(ISNUMBER(FIND(" – ",$BP156)),LEFT($BP156,FIND(" – ",$BP156)-1),$BP156),ProdTbl,3,0),"کد ناشناخته"))</f>
        <v/>
      </c>
      <c r="BS156" s="22" t="n"/>
      <c r="BT156" s="21" t="n"/>
      <c r="BU156" s="20" t="n"/>
      <c r="BV156" s="18">
        <f>IF($BU156="","",IFERROR(VLOOKUP(IFERROR(VLOOKUP(IF(ISNUMBER(FIND(" – ",$BU156)),LEFT($BU156,FIND(" – ",$BU156)-1),$BU156),ProdTbl,5,0),""),BasketTbl,2,0),"کد ناشناخته"))</f>
        <v/>
      </c>
      <c r="BW156" s="18">
        <f>IF($BU156="","",IFERROR(VLOOKUP(IF(ISNUMBER(FIND(" – ",$BU156)),LEFT($BU156,FIND(" – ",$BU156)-1),$BU156),ProdTbl,3,0),"کد ناشناخته"))</f>
        <v/>
      </c>
      <c r="BX156" s="22" t="n"/>
      <c r="BY156" s="21" t="n"/>
      <c r="BZ156" s="20" t="n"/>
      <c r="CA156" s="18">
        <f>IF($BZ156="","",IFERROR(VLOOKUP(IFERROR(VLOOKUP(IF(ISNUMBER(FIND(" – ",$BZ156)),LEFT($BZ156,FIND(" – ",$BZ156)-1),$BZ156),ProdTbl,5,0),""),BasketTbl,2,0),"کد ناشناخته"))</f>
        <v/>
      </c>
      <c r="CB156" s="18">
        <f>IF($BZ156="","",IFERROR(VLOOKUP(IF(ISNUMBER(FIND(" – ",$BZ156)),LEFT($BZ156,FIND(" – ",$BZ156)-1),$BZ156),ProdTbl,3,0),"کد ناشناخته"))</f>
        <v/>
      </c>
      <c r="CC156" s="22" t="n"/>
      <c r="CD156" s="21" t="n"/>
      <c r="CE156" s="20" t="n"/>
      <c r="CF156" s="18">
        <f>IF($CE156="","",IFERROR(VLOOKUP(IFERROR(VLOOKUP(IF(ISNUMBER(FIND(" – ",$CE156)),LEFT($CE156,FIND(" – ",$CE156)-1),$CE156),ProdTbl,5,0),""),BasketTbl,2,0),"کد ناشناخته"))</f>
        <v/>
      </c>
      <c r="CG156" s="18">
        <f>IF($CE156="","",IFERROR(VLOOKUP(IF(ISNUMBER(FIND(" – ",$CE156)),LEFT($CE156,FIND(" – ",$CE156)-1),$CE156),ProdTbl,3,0),"کد ناشناخته"))</f>
        <v/>
      </c>
      <c r="CH156" s="22" t="n"/>
      <c r="CI156" s="21" t="n"/>
    </row>
    <row r="157">
      <c r="A157" s="18">
        <f>IF($B157="","",COUNTA($B$10:$B157))</f>
        <v/>
      </c>
      <c r="B157" s="19" t="n"/>
      <c r="C157" s="20" t="n"/>
      <c r="D157" s="19" t="n"/>
      <c r="E157" s="18">
        <f>IF($D157="","",IFERROR(VLOOKUP(IF(ISNUMBER(FIND(" – ",$D157)),LEFT($D157,FIND(" – ",$D157)-1),$D157),SellerTbl,2,0),"کد ناشناخته"))</f>
        <v/>
      </c>
      <c r="F157" s="21" t="n"/>
      <c r="G157" s="21" t="n"/>
      <c r="H157" s="22" t="n"/>
      <c r="I157" s="23">
        <f>IF(OR($F157="",$G157=""),"",$F157-$G157)</f>
        <v/>
      </c>
      <c r="J157" s="18">
        <f>IF($I157="","",IF(ABS($I157)&lt;=0.01*$F157,"√","×"))</f>
        <v/>
      </c>
      <c r="K157" s="23">
        <f>IF(COUNT($Q157,$V157,$AA157,$AF157,$AK157,$AP157,$AU157,$AZ157,$BE157,$BJ157,$BO157,$BT157,$BY157,$CD157,$CI157)=0,"",SUM($Q157,$V157,$AA157,$AF157,$AK157,$AP157,$AU157,$AZ157,$BE157,$BJ157,$BO157,$BT157,$BY157,$CD157,$CI157))</f>
        <v/>
      </c>
      <c r="L157" s="23">
        <f>IF(OR($F157="",$K157=""),"",$F157-$K157)</f>
        <v/>
      </c>
      <c r="M157" s="20" t="n"/>
      <c r="N157" s="18">
        <f>IF($M157="","",IFERROR(VLOOKUP(IFERROR(VLOOKUP(IF(ISNUMBER(FIND(" – ",$M157)),LEFT($M157,FIND(" – ",$M157)-1),$M157),ProdTbl,5,0),""),BasketTbl,2,0),"کد ناشناخته"))</f>
        <v/>
      </c>
      <c r="O157" s="18">
        <f>IF($M157="","",IFERROR(VLOOKUP(IF(ISNUMBER(FIND(" – ",$M157)),LEFT($M157,FIND(" – ",$M157)-1),$M157),ProdTbl,3,0),"کد ناشناخته"))</f>
        <v/>
      </c>
      <c r="P157" s="22" t="n"/>
      <c r="Q157" s="21" t="n"/>
      <c r="R157" s="20" t="n"/>
      <c r="S157" s="18">
        <f>IF($R157="","",IFERROR(VLOOKUP(IFERROR(VLOOKUP(IF(ISNUMBER(FIND(" – ",$R157)),LEFT($R157,FIND(" – ",$R157)-1),$R157),ProdTbl,5,0),""),BasketTbl,2,0),"کد ناشناخته"))</f>
        <v/>
      </c>
      <c r="T157" s="18">
        <f>IF($R157="","",IFERROR(VLOOKUP(IF(ISNUMBER(FIND(" – ",$R157)),LEFT($R157,FIND(" – ",$R157)-1),$R157),ProdTbl,3,0),"کد ناشناخته"))</f>
        <v/>
      </c>
      <c r="U157" s="22" t="n"/>
      <c r="V157" s="21" t="n"/>
      <c r="W157" s="20" t="n"/>
      <c r="X157" s="18">
        <f>IF($W157="","",IFERROR(VLOOKUP(IFERROR(VLOOKUP(IF(ISNUMBER(FIND(" – ",$W157)),LEFT($W157,FIND(" – ",$W157)-1),$W157),ProdTbl,5,0),""),BasketTbl,2,0),"کد ناشناخته"))</f>
        <v/>
      </c>
      <c r="Y157" s="18">
        <f>IF($W157="","",IFERROR(VLOOKUP(IF(ISNUMBER(FIND(" – ",$W157)),LEFT($W157,FIND(" – ",$W157)-1),$W157),ProdTbl,3,0),"کد ناشناخته"))</f>
        <v/>
      </c>
      <c r="Z157" s="22" t="n"/>
      <c r="AA157" s="21" t="n"/>
      <c r="AB157" s="20" t="n"/>
      <c r="AC157" s="18">
        <f>IF($AB157="","",IFERROR(VLOOKUP(IFERROR(VLOOKUP(IF(ISNUMBER(FIND(" – ",$AB157)),LEFT($AB157,FIND(" – ",$AB157)-1),$AB157),ProdTbl,5,0),""),BasketTbl,2,0),"کد ناشناخته"))</f>
        <v/>
      </c>
      <c r="AD157" s="18">
        <f>IF($AB157="","",IFERROR(VLOOKUP(IF(ISNUMBER(FIND(" – ",$AB157)),LEFT($AB157,FIND(" – ",$AB157)-1),$AB157),ProdTbl,3,0),"کد ناشناخته"))</f>
        <v/>
      </c>
      <c r="AE157" s="22" t="n"/>
      <c r="AF157" s="21" t="n"/>
      <c r="AG157" s="20" t="n"/>
      <c r="AH157" s="18">
        <f>IF($AG157="","",IFERROR(VLOOKUP(IFERROR(VLOOKUP(IF(ISNUMBER(FIND(" – ",$AG157)),LEFT($AG157,FIND(" – ",$AG157)-1),$AG157),ProdTbl,5,0),""),BasketTbl,2,0),"کد ناشناخته"))</f>
        <v/>
      </c>
      <c r="AI157" s="18">
        <f>IF($AG157="","",IFERROR(VLOOKUP(IF(ISNUMBER(FIND(" – ",$AG157)),LEFT($AG157,FIND(" – ",$AG157)-1),$AG157),ProdTbl,3,0),"کد ناشناخته"))</f>
        <v/>
      </c>
      <c r="AJ157" s="22" t="n"/>
      <c r="AK157" s="21" t="n"/>
      <c r="AL157" s="20" t="n"/>
      <c r="AM157" s="18">
        <f>IF($AL157="","",IFERROR(VLOOKUP(IFERROR(VLOOKUP(IF(ISNUMBER(FIND(" – ",$AL157)),LEFT($AL157,FIND(" – ",$AL157)-1),$AL157),ProdTbl,5,0),""),BasketTbl,2,0),"کد ناشناخته"))</f>
        <v/>
      </c>
      <c r="AN157" s="18">
        <f>IF($AL157="","",IFERROR(VLOOKUP(IF(ISNUMBER(FIND(" – ",$AL157)),LEFT($AL157,FIND(" – ",$AL157)-1),$AL157),ProdTbl,3,0),"کد ناشناخته"))</f>
        <v/>
      </c>
      <c r="AO157" s="22" t="n"/>
      <c r="AP157" s="21" t="n"/>
      <c r="AQ157" s="20" t="n"/>
      <c r="AR157" s="18">
        <f>IF($AQ157="","",IFERROR(VLOOKUP(IFERROR(VLOOKUP(IF(ISNUMBER(FIND(" – ",$AQ157)),LEFT($AQ157,FIND(" – ",$AQ157)-1),$AQ157),ProdTbl,5,0),""),BasketTbl,2,0),"کد ناشناخته"))</f>
        <v/>
      </c>
      <c r="AS157" s="18">
        <f>IF($AQ157="","",IFERROR(VLOOKUP(IF(ISNUMBER(FIND(" – ",$AQ157)),LEFT($AQ157,FIND(" – ",$AQ157)-1),$AQ157),ProdTbl,3,0),"کد ناشناخته"))</f>
        <v/>
      </c>
      <c r="AT157" s="22" t="n"/>
      <c r="AU157" s="21" t="n"/>
      <c r="AV157" s="20" t="n"/>
      <c r="AW157" s="18">
        <f>IF($AV157="","",IFERROR(VLOOKUP(IFERROR(VLOOKUP(IF(ISNUMBER(FIND(" – ",$AV157)),LEFT($AV157,FIND(" – ",$AV157)-1),$AV157),ProdTbl,5,0),""),BasketTbl,2,0),"کد ناشناخته"))</f>
        <v/>
      </c>
      <c r="AX157" s="18">
        <f>IF($AV157="","",IFERROR(VLOOKUP(IF(ISNUMBER(FIND(" – ",$AV157)),LEFT($AV157,FIND(" – ",$AV157)-1),$AV157),ProdTbl,3,0),"کد ناشناخته"))</f>
        <v/>
      </c>
      <c r="AY157" s="22" t="n"/>
      <c r="AZ157" s="21" t="n"/>
      <c r="BA157" s="20" t="n"/>
      <c r="BB157" s="18">
        <f>IF($BA157="","",IFERROR(VLOOKUP(IFERROR(VLOOKUP(IF(ISNUMBER(FIND(" – ",$BA157)),LEFT($BA157,FIND(" – ",$BA157)-1),$BA157),ProdTbl,5,0),""),BasketTbl,2,0),"کد ناشناخته"))</f>
        <v/>
      </c>
      <c r="BC157" s="18">
        <f>IF($BA157="","",IFERROR(VLOOKUP(IF(ISNUMBER(FIND(" – ",$BA157)),LEFT($BA157,FIND(" – ",$BA157)-1),$BA157),ProdTbl,3,0),"کد ناشناخته"))</f>
        <v/>
      </c>
      <c r="BD157" s="22" t="n"/>
      <c r="BE157" s="21" t="n"/>
      <c r="BF157" s="20" t="n"/>
      <c r="BG157" s="18">
        <f>IF($BF157="","",IFERROR(VLOOKUP(IFERROR(VLOOKUP(IF(ISNUMBER(FIND(" – ",$BF157)),LEFT($BF157,FIND(" – ",$BF157)-1),$BF157),ProdTbl,5,0),""),BasketTbl,2,0),"کد ناشناخته"))</f>
        <v/>
      </c>
      <c r="BH157" s="18">
        <f>IF($BF157="","",IFERROR(VLOOKUP(IF(ISNUMBER(FIND(" – ",$BF157)),LEFT($BF157,FIND(" – ",$BF157)-1),$BF157),ProdTbl,3,0),"کد ناشناخته"))</f>
        <v/>
      </c>
      <c r="BI157" s="22" t="n"/>
      <c r="BJ157" s="21" t="n"/>
      <c r="BK157" s="20" t="n"/>
      <c r="BL157" s="18">
        <f>IF($BK157="","",IFERROR(VLOOKUP(IFERROR(VLOOKUP(IF(ISNUMBER(FIND(" – ",$BK157)),LEFT($BK157,FIND(" – ",$BK157)-1),$BK157),ProdTbl,5,0),""),BasketTbl,2,0),"کد ناشناخته"))</f>
        <v/>
      </c>
      <c r="BM157" s="18">
        <f>IF($BK157="","",IFERROR(VLOOKUP(IF(ISNUMBER(FIND(" – ",$BK157)),LEFT($BK157,FIND(" – ",$BK157)-1),$BK157),ProdTbl,3,0),"کد ناشناخته"))</f>
        <v/>
      </c>
      <c r="BN157" s="22" t="n"/>
      <c r="BO157" s="21" t="n"/>
      <c r="BP157" s="20" t="n"/>
      <c r="BQ157" s="18">
        <f>IF($BP157="","",IFERROR(VLOOKUP(IFERROR(VLOOKUP(IF(ISNUMBER(FIND(" – ",$BP157)),LEFT($BP157,FIND(" – ",$BP157)-1),$BP157),ProdTbl,5,0),""),BasketTbl,2,0),"کد ناشناخته"))</f>
        <v/>
      </c>
      <c r="BR157" s="18">
        <f>IF($BP157="","",IFERROR(VLOOKUP(IF(ISNUMBER(FIND(" – ",$BP157)),LEFT($BP157,FIND(" – ",$BP157)-1),$BP157),ProdTbl,3,0),"کد ناشناخته"))</f>
        <v/>
      </c>
      <c r="BS157" s="22" t="n"/>
      <c r="BT157" s="21" t="n"/>
      <c r="BU157" s="20" t="n"/>
      <c r="BV157" s="18">
        <f>IF($BU157="","",IFERROR(VLOOKUP(IFERROR(VLOOKUP(IF(ISNUMBER(FIND(" – ",$BU157)),LEFT($BU157,FIND(" – ",$BU157)-1),$BU157),ProdTbl,5,0),""),BasketTbl,2,0),"کد ناشناخته"))</f>
        <v/>
      </c>
      <c r="BW157" s="18">
        <f>IF($BU157="","",IFERROR(VLOOKUP(IF(ISNUMBER(FIND(" – ",$BU157)),LEFT($BU157,FIND(" – ",$BU157)-1),$BU157),ProdTbl,3,0),"کد ناشناخته"))</f>
        <v/>
      </c>
      <c r="BX157" s="22" t="n"/>
      <c r="BY157" s="21" t="n"/>
      <c r="BZ157" s="20" t="n"/>
      <c r="CA157" s="18">
        <f>IF($BZ157="","",IFERROR(VLOOKUP(IFERROR(VLOOKUP(IF(ISNUMBER(FIND(" – ",$BZ157)),LEFT($BZ157,FIND(" – ",$BZ157)-1),$BZ157),ProdTbl,5,0),""),BasketTbl,2,0),"کد ناشناخته"))</f>
        <v/>
      </c>
      <c r="CB157" s="18">
        <f>IF($BZ157="","",IFERROR(VLOOKUP(IF(ISNUMBER(FIND(" – ",$BZ157)),LEFT($BZ157,FIND(" – ",$BZ157)-1),$BZ157),ProdTbl,3,0),"کد ناشناخته"))</f>
        <v/>
      </c>
      <c r="CC157" s="22" t="n"/>
      <c r="CD157" s="21" t="n"/>
      <c r="CE157" s="20" t="n"/>
      <c r="CF157" s="18">
        <f>IF($CE157="","",IFERROR(VLOOKUP(IFERROR(VLOOKUP(IF(ISNUMBER(FIND(" – ",$CE157)),LEFT($CE157,FIND(" – ",$CE157)-1),$CE157),ProdTbl,5,0),""),BasketTbl,2,0),"کد ناشناخته"))</f>
        <v/>
      </c>
      <c r="CG157" s="18">
        <f>IF($CE157="","",IFERROR(VLOOKUP(IF(ISNUMBER(FIND(" – ",$CE157)),LEFT($CE157,FIND(" – ",$CE157)-1),$CE157),ProdTbl,3,0),"کد ناشناخته"))</f>
        <v/>
      </c>
      <c r="CH157" s="22" t="n"/>
      <c r="CI157" s="21" t="n"/>
    </row>
    <row r="158">
      <c r="A158" s="18">
        <f>IF($B158="","",COUNTA($B$10:$B158))</f>
        <v/>
      </c>
      <c r="B158" s="19" t="n"/>
      <c r="C158" s="20" t="n"/>
      <c r="D158" s="19" t="n"/>
      <c r="E158" s="18">
        <f>IF($D158="","",IFERROR(VLOOKUP(IF(ISNUMBER(FIND(" – ",$D158)),LEFT($D158,FIND(" – ",$D158)-1),$D158),SellerTbl,2,0),"کد ناشناخته"))</f>
        <v/>
      </c>
      <c r="F158" s="21" t="n"/>
      <c r="G158" s="21" t="n"/>
      <c r="H158" s="22" t="n"/>
      <c r="I158" s="23">
        <f>IF(OR($F158="",$G158=""),"",$F158-$G158)</f>
        <v/>
      </c>
      <c r="J158" s="18">
        <f>IF($I158="","",IF(ABS($I158)&lt;=0.01*$F158,"√","×"))</f>
        <v/>
      </c>
      <c r="K158" s="23">
        <f>IF(COUNT($Q158,$V158,$AA158,$AF158,$AK158,$AP158,$AU158,$AZ158,$BE158,$BJ158,$BO158,$BT158,$BY158,$CD158,$CI158)=0,"",SUM($Q158,$V158,$AA158,$AF158,$AK158,$AP158,$AU158,$AZ158,$BE158,$BJ158,$BO158,$BT158,$BY158,$CD158,$CI158))</f>
        <v/>
      </c>
      <c r="L158" s="23">
        <f>IF(OR($F158="",$K158=""),"",$F158-$K158)</f>
        <v/>
      </c>
      <c r="M158" s="20" t="n"/>
      <c r="N158" s="18">
        <f>IF($M158="","",IFERROR(VLOOKUP(IFERROR(VLOOKUP(IF(ISNUMBER(FIND(" – ",$M158)),LEFT($M158,FIND(" – ",$M158)-1),$M158),ProdTbl,5,0),""),BasketTbl,2,0),"کد ناشناخته"))</f>
        <v/>
      </c>
      <c r="O158" s="18">
        <f>IF($M158="","",IFERROR(VLOOKUP(IF(ISNUMBER(FIND(" – ",$M158)),LEFT($M158,FIND(" – ",$M158)-1),$M158),ProdTbl,3,0),"کد ناشناخته"))</f>
        <v/>
      </c>
      <c r="P158" s="22" t="n"/>
      <c r="Q158" s="21" t="n"/>
      <c r="R158" s="20" t="n"/>
      <c r="S158" s="18">
        <f>IF($R158="","",IFERROR(VLOOKUP(IFERROR(VLOOKUP(IF(ISNUMBER(FIND(" – ",$R158)),LEFT($R158,FIND(" – ",$R158)-1),$R158),ProdTbl,5,0),""),BasketTbl,2,0),"کد ناشناخته"))</f>
        <v/>
      </c>
      <c r="T158" s="18">
        <f>IF($R158="","",IFERROR(VLOOKUP(IF(ISNUMBER(FIND(" – ",$R158)),LEFT($R158,FIND(" – ",$R158)-1),$R158),ProdTbl,3,0),"کد ناشناخته"))</f>
        <v/>
      </c>
      <c r="U158" s="22" t="n"/>
      <c r="V158" s="21" t="n"/>
      <c r="W158" s="20" t="n"/>
      <c r="X158" s="18">
        <f>IF($W158="","",IFERROR(VLOOKUP(IFERROR(VLOOKUP(IF(ISNUMBER(FIND(" – ",$W158)),LEFT($W158,FIND(" – ",$W158)-1),$W158),ProdTbl,5,0),""),BasketTbl,2,0),"کد ناشناخته"))</f>
        <v/>
      </c>
      <c r="Y158" s="18">
        <f>IF($W158="","",IFERROR(VLOOKUP(IF(ISNUMBER(FIND(" – ",$W158)),LEFT($W158,FIND(" – ",$W158)-1),$W158),ProdTbl,3,0),"کد ناشناخته"))</f>
        <v/>
      </c>
      <c r="Z158" s="22" t="n"/>
      <c r="AA158" s="21" t="n"/>
      <c r="AB158" s="20" t="n"/>
      <c r="AC158" s="18">
        <f>IF($AB158="","",IFERROR(VLOOKUP(IFERROR(VLOOKUP(IF(ISNUMBER(FIND(" – ",$AB158)),LEFT($AB158,FIND(" – ",$AB158)-1),$AB158),ProdTbl,5,0),""),BasketTbl,2,0),"کد ناشناخته"))</f>
        <v/>
      </c>
      <c r="AD158" s="18">
        <f>IF($AB158="","",IFERROR(VLOOKUP(IF(ISNUMBER(FIND(" – ",$AB158)),LEFT($AB158,FIND(" – ",$AB158)-1),$AB158),ProdTbl,3,0),"کد ناشناخته"))</f>
        <v/>
      </c>
      <c r="AE158" s="22" t="n"/>
      <c r="AF158" s="21" t="n"/>
      <c r="AG158" s="20" t="n"/>
      <c r="AH158" s="18">
        <f>IF($AG158="","",IFERROR(VLOOKUP(IFERROR(VLOOKUP(IF(ISNUMBER(FIND(" – ",$AG158)),LEFT($AG158,FIND(" – ",$AG158)-1),$AG158),ProdTbl,5,0),""),BasketTbl,2,0),"کد ناشناخته"))</f>
        <v/>
      </c>
      <c r="AI158" s="18">
        <f>IF($AG158="","",IFERROR(VLOOKUP(IF(ISNUMBER(FIND(" – ",$AG158)),LEFT($AG158,FIND(" – ",$AG158)-1),$AG158),ProdTbl,3,0),"کد ناشناخته"))</f>
        <v/>
      </c>
      <c r="AJ158" s="22" t="n"/>
      <c r="AK158" s="21" t="n"/>
      <c r="AL158" s="20" t="n"/>
      <c r="AM158" s="18">
        <f>IF($AL158="","",IFERROR(VLOOKUP(IFERROR(VLOOKUP(IF(ISNUMBER(FIND(" – ",$AL158)),LEFT($AL158,FIND(" – ",$AL158)-1),$AL158),ProdTbl,5,0),""),BasketTbl,2,0),"کد ناشناخته"))</f>
        <v/>
      </c>
      <c r="AN158" s="18">
        <f>IF($AL158="","",IFERROR(VLOOKUP(IF(ISNUMBER(FIND(" – ",$AL158)),LEFT($AL158,FIND(" – ",$AL158)-1),$AL158),ProdTbl,3,0),"کد ناشناخته"))</f>
        <v/>
      </c>
      <c r="AO158" s="22" t="n"/>
      <c r="AP158" s="21" t="n"/>
      <c r="AQ158" s="20" t="n"/>
      <c r="AR158" s="18">
        <f>IF($AQ158="","",IFERROR(VLOOKUP(IFERROR(VLOOKUP(IF(ISNUMBER(FIND(" – ",$AQ158)),LEFT($AQ158,FIND(" – ",$AQ158)-1),$AQ158),ProdTbl,5,0),""),BasketTbl,2,0),"کد ناشناخته"))</f>
        <v/>
      </c>
      <c r="AS158" s="18">
        <f>IF($AQ158="","",IFERROR(VLOOKUP(IF(ISNUMBER(FIND(" – ",$AQ158)),LEFT($AQ158,FIND(" – ",$AQ158)-1),$AQ158),ProdTbl,3,0),"کد ناشناخته"))</f>
        <v/>
      </c>
      <c r="AT158" s="22" t="n"/>
      <c r="AU158" s="21" t="n"/>
      <c r="AV158" s="20" t="n"/>
      <c r="AW158" s="18">
        <f>IF($AV158="","",IFERROR(VLOOKUP(IFERROR(VLOOKUP(IF(ISNUMBER(FIND(" – ",$AV158)),LEFT($AV158,FIND(" – ",$AV158)-1),$AV158),ProdTbl,5,0),""),BasketTbl,2,0),"کد ناشناخته"))</f>
        <v/>
      </c>
      <c r="AX158" s="18">
        <f>IF($AV158="","",IFERROR(VLOOKUP(IF(ISNUMBER(FIND(" – ",$AV158)),LEFT($AV158,FIND(" – ",$AV158)-1),$AV158),ProdTbl,3,0),"کد ناشناخته"))</f>
        <v/>
      </c>
      <c r="AY158" s="22" t="n"/>
      <c r="AZ158" s="21" t="n"/>
      <c r="BA158" s="20" t="n"/>
      <c r="BB158" s="18">
        <f>IF($BA158="","",IFERROR(VLOOKUP(IFERROR(VLOOKUP(IF(ISNUMBER(FIND(" – ",$BA158)),LEFT($BA158,FIND(" – ",$BA158)-1),$BA158),ProdTbl,5,0),""),BasketTbl,2,0),"کد ناشناخته"))</f>
        <v/>
      </c>
      <c r="BC158" s="18">
        <f>IF($BA158="","",IFERROR(VLOOKUP(IF(ISNUMBER(FIND(" – ",$BA158)),LEFT($BA158,FIND(" – ",$BA158)-1),$BA158),ProdTbl,3,0),"کد ناشناخته"))</f>
        <v/>
      </c>
      <c r="BD158" s="22" t="n"/>
      <c r="BE158" s="21" t="n"/>
      <c r="BF158" s="20" t="n"/>
      <c r="BG158" s="18">
        <f>IF($BF158="","",IFERROR(VLOOKUP(IFERROR(VLOOKUP(IF(ISNUMBER(FIND(" – ",$BF158)),LEFT($BF158,FIND(" – ",$BF158)-1),$BF158),ProdTbl,5,0),""),BasketTbl,2,0),"کد ناشناخته"))</f>
        <v/>
      </c>
      <c r="BH158" s="18">
        <f>IF($BF158="","",IFERROR(VLOOKUP(IF(ISNUMBER(FIND(" – ",$BF158)),LEFT($BF158,FIND(" – ",$BF158)-1),$BF158),ProdTbl,3,0),"کد ناشناخته"))</f>
        <v/>
      </c>
      <c r="BI158" s="22" t="n"/>
      <c r="BJ158" s="21" t="n"/>
      <c r="BK158" s="20" t="n"/>
      <c r="BL158" s="18">
        <f>IF($BK158="","",IFERROR(VLOOKUP(IFERROR(VLOOKUP(IF(ISNUMBER(FIND(" – ",$BK158)),LEFT($BK158,FIND(" – ",$BK158)-1),$BK158),ProdTbl,5,0),""),BasketTbl,2,0),"کد ناشناخته"))</f>
        <v/>
      </c>
      <c r="BM158" s="18">
        <f>IF($BK158="","",IFERROR(VLOOKUP(IF(ISNUMBER(FIND(" – ",$BK158)),LEFT($BK158,FIND(" – ",$BK158)-1),$BK158),ProdTbl,3,0),"کد ناشناخته"))</f>
        <v/>
      </c>
      <c r="BN158" s="22" t="n"/>
      <c r="BO158" s="21" t="n"/>
      <c r="BP158" s="20" t="n"/>
      <c r="BQ158" s="18">
        <f>IF($BP158="","",IFERROR(VLOOKUP(IFERROR(VLOOKUP(IF(ISNUMBER(FIND(" – ",$BP158)),LEFT($BP158,FIND(" – ",$BP158)-1),$BP158),ProdTbl,5,0),""),BasketTbl,2,0),"کد ناشناخته"))</f>
        <v/>
      </c>
      <c r="BR158" s="18">
        <f>IF($BP158="","",IFERROR(VLOOKUP(IF(ISNUMBER(FIND(" – ",$BP158)),LEFT($BP158,FIND(" – ",$BP158)-1),$BP158),ProdTbl,3,0),"کد ناشناخته"))</f>
        <v/>
      </c>
      <c r="BS158" s="22" t="n"/>
      <c r="BT158" s="21" t="n"/>
      <c r="BU158" s="20" t="n"/>
      <c r="BV158" s="18">
        <f>IF($BU158="","",IFERROR(VLOOKUP(IFERROR(VLOOKUP(IF(ISNUMBER(FIND(" – ",$BU158)),LEFT($BU158,FIND(" – ",$BU158)-1),$BU158),ProdTbl,5,0),""),BasketTbl,2,0),"کد ناشناخته"))</f>
        <v/>
      </c>
      <c r="BW158" s="18">
        <f>IF($BU158="","",IFERROR(VLOOKUP(IF(ISNUMBER(FIND(" – ",$BU158)),LEFT($BU158,FIND(" – ",$BU158)-1),$BU158),ProdTbl,3,0),"کد ناشناخته"))</f>
        <v/>
      </c>
      <c r="BX158" s="22" t="n"/>
      <c r="BY158" s="21" t="n"/>
      <c r="BZ158" s="20" t="n"/>
      <c r="CA158" s="18">
        <f>IF($BZ158="","",IFERROR(VLOOKUP(IFERROR(VLOOKUP(IF(ISNUMBER(FIND(" – ",$BZ158)),LEFT($BZ158,FIND(" – ",$BZ158)-1),$BZ158),ProdTbl,5,0),""),BasketTbl,2,0),"کد ناشناخته"))</f>
        <v/>
      </c>
      <c r="CB158" s="18">
        <f>IF($BZ158="","",IFERROR(VLOOKUP(IF(ISNUMBER(FIND(" – ",$BZ158)),LEFT($BZ158,FIND(" – ",$BZ158)-1),$BZ158),ProdTbl,3,0),"کد ناشناخته"))</f>
        <v/>
      </c>
      <c r="CC158" s="22" t="n"/>
      <c r="CD158" s="21" t="n"/>
      <c r="CE158" s="20" t="n"/>
      <c r="CF158" s="18">
        <f>IF($CE158="","",IFERROR(VLOOKUP(IFERROR(VLOOKUP(IF(ISNUMBER(FIND(" – ",$CE158)),LEFT($CE158,FIND(" – ",$CE158)-1),$CE158),ProdTbl,5,0),""),BasketTbl,2,0),"کد ناشناخته"))</f>
        <v/>
      </c>
      <c r="CG158" s="18">
        <f>IF($CE158="","",IFERROR(VLOOKUP(IF(ISNUMBER(FIND(" – ",$CE158)),LEFT($CE158,FIND(" – ",$CE158)-1),$CE158),ProdTbl,3,0),"کد ناشناخته"))</f>
        <v/>
      </c>
      <c r="CH158" s="22" t="n"/>
      <c r="CI158" s="21" t="n"/>
    </row>
    <row r="159">
      <c r="A159" s="18">
        <f>IF($B159="","",COUNTA($B$10:$B159))</f>
        <v/>
      </c>
      <c r="B159" s="19" t="n"/>
      <c r="C159" s="20" t="n"/>
      <c r="D159" s="19" t="n"/>
      <c r="E159" s="18">
        <f>IF($D159="","",IFERROR(VLOOKUP(IF(ISNUMBER(FIND(" – ",$D159)),LEFT($D159,FIND(" – ",$D159)-1),$D159),SellerTbl,2,0),"کد ناشناخته"))</f>
        <v/>
      </c>
      <c r="F159" s="21" t="n"/>
      <c r="G159" s="21" t="n"/>
      <c r="H159" s="22" t="n"/>
      <c r="I159" s="23">
        <f>IF(OR($F159="",$G159=""),"",$F159-$G159)</f>
        <v/>
      </c>
      <c r="J159" s="18">
        <f>IF($I159="","",IF(ABS($I159)&lt;=0.01*$F159,"√","×"))</f>
        <v/>
      </c>
      <c r="K159" s="23">
        <f>IF(COUNT($Q159,$V159,$AA159,$AF159,$AK159,$AP159,$AU159,$AZ159,$BE159,$BJ159,$BO159,$BT159,$BY159,$CD159,$CI159)=0,"",SUM($Q159,$V159,$AA159,$AF159,$AK159,$AP159,$AU159,$AZ159,$BE159,$BJ159,$BO159,$BT159,$BY159,$CD159,$CI159))</f>
        <v/>
      </c>
      <c r="L159" s="23">
        <f>IF(OR($F159="",$K159=""),"",$F159-$K159)</f>
        <v/>
      </c>
      <c r="M159" s="20" t="n"/>
      <c r="N159" s="18">
        <f>IF($M159="","",IFERROR(VLOOKUP(IFERROR(VLOOKUP(IF(ISNUMBER(FIND(" – ",$M159)),LEFT($M159,FIND(" – ",$M159)-1),$M159),ProdTbl,5,0),""),BasketTbl,2,0),"کد ناشناخته"))</f>
        <v/>
      </c>
      <c r="O159" s="18">
        <f>IF($M159="","",IFERROR(VLOOKUP(IF(ISNUMBER(FIND(" – ",$M159)),LEFT($M159,FIND(" – ",$M159)-1),$M159),ProdTbl,3,0),"کد ناشناخته"))</f>
        <v/>
      </c>
      <c r="P159" s="22" t="n"/>
      <c r="Q159" s="21" t="n"/>
      <c r="R159" s="20" t="n"/>
      <c r="S159" s="18">
        <f>IF($R159="","",IFERROR(VLOOKUP(IFERROR(VLOOKUP(IF(ISNUMBER(FIND(" – ",$R159)),LEFT($R159,FIND(" – ",$R159)-1),$R159),ProdTbl,5,0),""),BasketTbl,2,0),"کد ناشناخته"))</f>
        <v/>
      </c>
      <c r="T159" s="18">
        <f>IF($R159="","",IFERROR(VLOOKUP(IF(ISNUMBER(FIND(" – ",$R159)),LEFT($R159,FIND(" – ",$R159)-1),$R159),ProdTbl,3,0),"کد ناشناخته"))</f>
        <v/>
      </c>
      <c r="U159" s="22" t="n"/>
      <c r="V159" s="21" t="n"/>
      <c r="W159" s="20" t="n"/>
      <c r="X159" s="18">
        <f>IF($W159="","",IFERROR(VLOOKUP(IFERROR(VLOOKUP(IF(ISNUMBER(FIND(" – ",$W159)),LEFT($W159,FIND(" – ",$W159)-1),$W159),ProdTbl,5,0),""),BasketTbl,2,0),"کد ناشناخته"))</f>
        <v/>
      </c>
      <c r="Y159" s="18">
        <f>IF($W159="","",IFERROR(VLOOKUP(IF(ISNUMBER(FIND(" – ",$W159)),LEFT($W159,FIND(" – ",$W159)-1),$W159),ProdTbl,3,0),"کد ناشناخته"))</f>
        <v/>
      </c>
      <c r="Z159" s="22" t="n"/>
      <c r="AA159" s="21" t="n"/>
      <c r="AB159" s="20" t="n"/>
      <c r="AC159" s="18">
        <f>IF($AB159="","",IFERROR(VLOOKUP(IFERROR(VLOOKUP(IF(ISNUMBER(FIND(" – ",$AB159)),LEFT($AB159,FIND(" – ",$AB159)-1),$AB159),ProdTbl,5,0),""),BasketTbl,2,0),"کد ناشناخته"))</f>
        <v/>
      </c>
      <c r="AD159" s="18">
        <f>IF($AB159="","",IFERROR(VLOOKUP(IF(ISNUMBER(FIND(" – ",$AB159)),LEFT($AB159,FIND(" – ",$AB159)-1),$AB159),ProdTbl,3,0),"کد ناشناخته"))</f>
        <v/>
      </c>
      <c r="AE159" s="22" t="n"/>
      <c r="AF159" s="21" t="n"/>
      <c r="AG159" s="20" t="n"/>
      <c r="AH159" s="18">
        <f>IF($AG159="","",IFERROR(VLOOKUP(IFERROR(VLOOKUP(IF(ISNUMBER(FIND(" – ",$AG159)),LEFT($AG159,FIND(" – ",$AG159)-1),$AG159),ProdTbl,5,0),""),BasketTbl,2,0),"کد ناشناخته"))</f>
        <v/>
      </c>
      <c r="AI159" s="18">
        <f>IF($AG159="","",IFERROR(VLOOKUP(IF(ISNUMBER(FIND(" – ",$AG159)),LEFT($AG159,FIND(" – ",$AG159)-1),$AG159),ProdTbl,3,0),"کد ناشناخته"))</f>
        <v/>
      </c>
      <c r="AJ159" s="22" t="n"/>
      <c r="AK159" s="21" t="n"/>
      <c r="AL159" s="20" t="n"/>
      <c r="AM159" s="18">
        <f>IF($AL159="","",IFERROR(VLOOKUP(IFERROR(VLOOKUP(IF(ISNUMBER(FIND(" – ",$AL159)),LEFT($AL159,FIND(" – ",$AL159)-1),$AL159),ProdTbl,5,0),""),BasketTbl,2,0),"کد ناشناخته"))</f>
        <v/>
      </c>
      <c r="AN159" s="18">
        <f>IF($AL159="","",IFERROR(VLOOKUP(IF(ISNUMBER(FIND(" – ",$AL159)),LEFT($AL159,FIND(" – ",$AL159)-1),$AL159),ProdTbl,3,0),"کد ناشناخته"))</f>
        <v/>
      </c>
      <c r="AO159" s="22" t="n"/>
      <c r="AP159" s="21" t="n"/>
      <c r="AQ159" s="20" t="n"/>
      <c r="AR159" s="18">
        <f>IF($AQ159="","",IFERROR(VLOOKUP(IFERROR(VLOOKUP(IF(ISNUMBER(FIND(" – ",$AQ159)),LEFT($AQ159,FIND(" – ",$AQ159)-1),$AQ159),ProdTbl,5,0),""),BasketTbl,2,0),"کد ناشناخته"))</f>
        <v/>
      </c>
      <c r="AS159" s="18">
        <f>IF($AQ159="","",IFERROR(VLOOKUP(IF(ISNUMBER(FIND(" – ",$AQ159)),LEFT($AQ159,FIND(" – ",$AQ159)-1),$AQ159),ProdTbl,3,0),"کد ناشناخته"))</f>
        <v/>
      </c>
      <c r="AT159" s="22" t="n"/>
      <c r="AU159" s="21" t="n"/>
      <c r="AV159" s="20" t="n"/>
      <c r="AW159" s="18">
        <f>IF($AV159="","",IFERROR(VLOOKUP(IFERROR(VLOOKUP(IF(ISNUMBER(FIND(" – ",$AV159)),LEFT($AV159,FIND(" – ",$AV159)-1),$AV159),ProdTbl,5,0),""),BasketTbl,2,0),"کد ناشناخته"))</f>
        <v/>
      </c>
      <c r="AX159" s="18">
        <f>IF($AV159="","",IFERROR(VLOOKUP(IF(ISNUMBER(FIND(" – ",$AV159)),LEFT($AV159,FIND(" – ",$AV159)-1),$AV159),ProdTbl,3,0),"کد ناشناخته"))</f>
        <v/>
      </c>
      <c r="AY159" s="22" t="n"/>
      <c r="AZ159" s="21" t="n"/>
      <c r="BA159" s="20" t="n"/>
      <c r="BB159" s="18">
        <f>IF($BA159="","",IFERROR(VLOOKUP(IFERROR(VLOOKUP(IF(ISNUMBER(FIND(" – ",$BA159)),LEFT($BA159,FIND(" – ",$BA159)-1),$BA159),ProdTbl,5,0),""),BasketTbl,2,0),"کد ناشناخته"))</f>
        <v/>
      </c>
      <c r="BC159" s="18">
        <f>IF($BA159="","",IFERROR(VLOOKUP(IF(ISNUMBER(FIND(" – ",$BA159)),LEFT($BA159,FIND(" – ",$BA159)-1),$BA159),ProdTbl,3,0),"کد ناشناخته"))</f>
        <v/>
      </c>
      <c r="BD159" s="22" t="n"/>
      <c r="BE159" s="21" t="n"/>
      <c r="BF159" s="20" t="n"/>
      <c r="BG159" s="18">
        <f>IF($BF159="","",IFERROR(VLOOKUP(IFERROR(VLOOKUP(IF(ISNUMBER(FIND(" – ",$BF159)),LEFT($BF159,FIND(" – ",$BF159)-1),$BF159),ProdTbl,5,0),""),BasketTbl,2,0),"کد ناشناخته"))</f>
        <v/>
      </c>
      <c r="BH159" s="18">
        <f>IF($BF159="","",IFERROR(VLOOKUP(IF(ISNUMBER(FIND(" – ",$BF159)),LEFT($BF159,FIND(" – ",$BF159)-1),$BF159),ProdTbl,3,0),"کد ناشناخته"))</f>
        <v/>
      </c>
      <c r="BI159" s="22" t="n"/>
      <c r="BJ159" s="21" t="n"/>
      <c r="BK159" s="20" t="n"/>
      <c r="BL159" s="18">
        <f>IF($BK159="","",IFERROR(VLOOKUP(IFERROR(VLOOKUP(IF(ISNUMBER(FIND(" – ",$BK159)),LEFT($BK159,FIND(" – ",$BK159)-1),$BK159),ProdTbl,5,0),""),BasketTbl,2,0),"کد ناشناخته"))</f>
        <v/>
      </c>
      <c r="BM159" s="18">
        <f>IF($BK159="","",IFERROR(VLOOKUP(IF(ISNUMBER(FIND(" – ",$BK159)),LEFT($BK159,FIND(" – ",$BK159)-1),$BK159),ProdTbl,3,0),"کد ناشناخته"))</f>
        <v/>
      </c>
      <c r="BN159" s="22" t="n"/>
      <c r="BO159" s="21" t="n"/>
      <c r="BP159" s="20" t="n"/>
      <c r="BQ159" s="18">
        <f>IF($BP159="","",IFERROR(VLOOKUP(IFERROR(VLOOKUP(IF(ISNUMBER(FIND(" – ",$BP159)),LEFT($BP159,FIND(" – ",$BP159)-1),$BP159),ProdTbl,5,0),""),BasketTbl,2,0),"کد ناشناخته"))</f>
        <v/>
      </c>
      <c r="BR159" s="18">
        <f>IF($BP159="","",IFERROR(VLOOKUP(IF(ISNUMBER(FIND(" – ",$BP159)),LEFT($BP159,FIND(" – ",$BP159)-1),$BP159),ProdTbl,3,0),"کد ناشناخته"))</f>
        <v/>
      </c>
      <c r="BS159" s="22" t="n"/>
      <c r="BT159" s="21" t="n"/>
      <c r="BU159" s="20" t="n"/>
      <c r="BV159" s="18">
        <f>IF($BU159="","",IFERROR(VLOOKUP(IFERROR(VLOOKUP(IF(ISNUMBER(FIND(" – ",$BU159)),LEFT($BU159,FIND(" – ",$BU159)-1),$BU159),ProdTbl,5,0),""),BasketTbl,2,0),"کد ناشناخته"))</f>
        <v/>
      </c>
      <c r="BW159" s="18">
        <f>IF($BU159="","",IFERROR(VLOOKUP(IF(ISNUMBER(FIND(" – ",$BU159)),LEFT($BU159,FIND(" – ",$BU159)-1),$BU159),ProdTbl,3,0),"کد ناشناخته"))</f>
        <v/>
      </c>
      <c r="BX159" s="22" t="n"/>
      <c r="BY159" s="21" t="n"/>
      <c r="BZ159" s="20" t="n"/>
      <c r="CA159" s="18">
        <f>IF($BZ159="","",IFERROR(VLOOKUP(IFERROR(VLOOKUP(IF(ISNUMBER(FIND(" – ",$BZ159)),LEFT($BZ159,FIND(" – ",$BZ159)-1),$BZ159),ProdTbl,5,0),""),BasketTbl,2,0),"کد ناشناخته"))</f>
        <v/>
      </c>
      <c r="CB159" s="18">
        <f>IF($BZ159="","",IFERROR(VLOOKUP(IF(ISNUMBER(FIND(" – ",$BZ159)),LEFT($BZ159,FIND(" – ",$BZ159)-1),$BZ159),ProdTbl,3,0),"کد ناشناخته"))</f>
        <v/>
      </c>
      <c r="CC159" s="22" t="n"/>
      <c r="CD159" s="21" t="n"/>
      <c r="CE159" s="20" t="n"/>
      <c r="CF159" s="18">
        <f>IF($CE159="","",IFERROR(VLOOKUP(IFERROR(VLOOKUP(IF(ISNUMBER(FIND(" – ",$CE159)),LEFT($CE159,FIND(" – ",$CE159)-1),$CE159),ProdTbl,5,0),""),BasketTbl,2,0),"کد ناشناخته"))</f>
        <v/>
      </c>
      <c r="CG159" s="18">
        <f>IF($CE159="","",IFERROR(VLOOKUP(IF(ISNUMBER(FIND(" – ",$CE159)),LEFT($CE159,FIND(" – ",$CE159)-1),$CE159),ProdTbl,3,0),"کد ناشناخته"))</f>
        <v/>
      </c>
      <c r="CH159" s="22" t="n"/>
      <c r="CI159" s="21" t="n"/>
    </row>
    <row r="160">
      <c r="A160" s="18">
        <f>IF($B160="","",COUNTA($B$10:$B160))</f>
        <v/>
      </c>
      <c r="B160" s="19" t="n"/>
      <c r="C160" s="20" t="n"/>
      <c r="D160" s="19" t="n"/>
      <c r="E160" s="18">
        <f>IF($D160="","",IFERROR(VLOOKUP(IF(ISNUMBER(FIND(" – ",$D160)),LEFT($D160,FIND(" – ",$D160)-1),$D160),SellerTbl,2,0),"کد ناشناخته"))</f>
        <v/>
      </c>
      <c r="F160" s="21" t="n"/>
      <c r="G160" s="21" t="n"/>
      <c r="H160" s="22" t="n"/>
      <c r="I160" s="23">
        <f>IF(OR($F160="",$G160=""),"",$F160-$G160)</f>
        <v/>
      </c>
      <c r="J160" s="18">
        <f>IF($I160="","",IF(ABS($I160)&lt;=0.01*$F160,"√","×"))</f>
        <v/>
      </c>
      <c r="K160" s="23">
        <f>IF(COUNT($Q160,$V160,$AA160,$AF160,$AK160,$AP160,$AU160,$AZ160,$BE160,$BJ160,$BO160,$BT160,$BY160,$CD160,$CI160)=0,"",SUM($Q160,$V160,$AA160,$AF160,$AK160,$AP160,$AU160,$AZ160,$BE160,$BJ160,$BO160,$BT160,$BY160,$CD160,$CI160))</f>
        <v/>
      </c>
      <c r="L160" s="23">
        <f>IF(OR($F160="",$K160=""),"",$F160-$K160)</f>
        <v/>
      </c>
      <c r="M160" s="20" t="n"/>
      <c r="N160" s="18">
        <f>IF($M160="","",IFERROR(VLOOKUP(IFERROR(VLOOKUP(IF(ISNUMBER(FIND(" – ",$M160)),LEFT($M160,FIND(" – ",$M160)-1),$M160),ProdTbl,5,0),""),BasketTbl,2,0),"کد ناشناخته"))</f>
        <v/>
      </c>
      <c r="O160" s="18">
        <f>IF($M160="","",IFERROR(VLOOKUP(IF(ISNUMBER(FIND(" – ",$M160)),LEFT($M160,FIND(" – ",$M160)-1),$M160),ProdTbl,3,0),"کد ناشناخته"))</f>
        <v/>
      </c>
      <c r="P160" s="22" t="n"/>
      <c r="Q160" s="21" t="n"/>
      <c r="R160" s="20" t="n"/>
      <c r="S160" s="18">
        <f>IF($R160="","",IFERROR(VLOOKUP(IFERROR(VLOOKUP(IF(ISNUMBER(FIND(" – ",$R160)),LEFT($R160,FIND(" – ",$R160)-1),$R160),ProdTbl,5,0),""),BasketTbl,2,0),"کد ناشناخته"))</f>
        <v/>
      </c>
      <c r="T160" s="18">
        <f>IF($R160="","",IFERROR(VLOOKUP(IF(ISNUMBER(FIND(" – ",$R160)),LEFT($R160,FIND(" – ",$R160)-1),$R160),ProdTbl,3,0),"کد ناشناخته"))</f>
        <v/>
      </c>
      <c r="U160" s="22" t="n"/>
      <c r="V160" s="21" t="n"/>
      <c r="W160" s="20" t="n"/>
      <c r="X160" s="18">
        <f>IF($W160="","",IFERROR(VLOOKUP(IFERROR(VLOOKUP(IF(ISNUMBER(FIND(" – ",$W160)),LEFT($W160,FIND(" – ",$W160)-1),$W160),ProdTbl,5,0),""),BasketTbl,2,0),"کد ناشناخته"))</f>
        <v/>
      </c>
      <c r="Y160" s="18">
        <f>IF($W160="","",IFERROR(VLOOKUP(IF(ISNUMBER(FIND(" – ",$W160)),LEFT($W160,FIND(" – ",$W160)-1),$W160),ProdTbl,3,0),"کد ناشناخته"))</f>
        <v/>
      </c>
      <c r="Z160" s="22" t="n"/>
      <c r="AA160" s="21" t="n"/>
      <c r="AB160" s="20" t="n"/>
      <c r="AC160" s="18">
        <f>IF($AB160="","",IFERROR(VLOOKUP(IFERROR(VLOOKUP(IF(ISNUMBER(FIND(" – ",$AB160)),LEFT($AB160,FIND(" – ",$AB160)-1),$AB160),ProdTbl,5,0),""),BasketTbl,2,0),"کد ناشناخته"))</f>
        <v/>
      </c>
      <c r="AD160" s="18">
        <f>IF($AB160="","",IFERROR(VLOOKUP(IF(ISNUMBER(FIND(" – ",$AB160)),LEFT($AB160,FIND(" – ",$AB160)-1),$AB160),ProdTbl,3,0),"کد ناشناخته"))</f>
        <v/>
      </c>
      <c r="AE160" s="22" t="n"/>
      <c r="AF160" s="21" t="n"/>
      <c r="AG160" s="20" t="n"/>
      <c r="AH160" s="18">
        <f>IF($AG160="","",IFERROR(VLOOKUP(IFERROR(VLOOKUP(IF(ISNUMBER(FIND(" – ",$AG160)),LEFT($AG160,FIND(" – ",$AG160)-1),$AG160),ProdTbl,5,0),""),BasketTbl,2,0),"کد ناشناخته"))</f>
        <v/>
      </c>
      <c r="AI160" s="18">
        <f>IF($AG160="","",IFERROR(VLOOKUP(IF(ISNUMBER(FIND(" – ",$AG160)),LEFT($AG160,FIND(" – ",$AG160)-1),$AG160),ProdTbl,3,0),"کد ناشناخته"))</f>
        <v/>
      </c>
      <c r="AJ160" s="22" t="n"/>
      <c r="AK160" s="21" t="n"/>
      <c r="AL160" s="20" t="n"/>
      <c r="AM160" s="18">
        <f>IF($AL160="","",IFERROR(VLOOKUP(IFERROR(VLOOKUP(IF(ISNUMBER(FIND(" – ",$AL160)),LEFT($AL160,FIND(" – ",$AL160)-1),$AL160),ProdTbl,5,0),""),BasketTbl,2,0),"کد ناشناخته"))</f>
        <v/>
      </c>
      <c r="AN160" s="18">
        <f>IF($AL160="","",IFERROR(VLOOKUP(IF(ISNUMBER(FIND(" – ",$AL160)),LEFT($AL160,FIND(" – ",$AL160)-1),$AL160),ProdTbl,3,0),"کد ناشناخته"))</f>
        <v/>
      </c>
      <c r="AO160" s="22" t="n"/>
      <c r="AP160" s="21" t="n"/>
      <c r="AQ160" s="20" t="n"/>
      <c r="AR160" s="18">
        <f>IF($AQ160="","",IFERROR(VLOOKUP(IFERROR(VLOOKUP(IF(ISNUMBER(FIND(" – ",$AQ160)),LEFT($AQ160,FIND(" – ",$AQ160)-1),$AQ160),ProdTbl,5,0),""),BasketTbl,2,0),"کد ناشناخته"))</f>
        <v/>
      </c>
      <c r="AS160" s="18">
        <f>IF($AQ160="","",IFERROR(VLOOKUP(IF(ISNUMBER(FIND(" – ",$AQ160)),LEFT($AQ160,FIND(" – ",$AQ160)-1),$AQ160),ProdTbl,3,0),"کد ناشناخته"))</f>
        <v/>
      </c>
      <c r="AT160" s="22" t="n"/>
      <c r="AU160" s="21" t="n"/>
      <c r="AV160" s="20" t="n"/>
      <c r="AW160" s="18">
        <f>IF($AV160="","",IFERROR(VLOOKUP(IFERROR(VLOOKUP(IF(ISNUMBER(FIND(" – ",$AV160)),LEFT($AV160,FIND(" – ",$AV160)-1),$AV160),ProdTbl,5,0),""),BasketTbl,2,0),"کد ناشناخته"))</f>
        <v/>
      </c>
      <c r="AX160" s="18">
        <f>IF($AV160="","",IFERROR(VLOOKUP(IF(ISNUMBER(FIND(" – ",$AV160)),LEFT($AV160,FIND(" – ",$AV160)-1),$AV160),ProdTbl,3,0),"کد ناشناخته"))</f>
        <v/>
      </c>
      <c r="AY160" s="22" t="n"/>
      <c r="AZ160" s="21" t="n"/>
      <c r="BA160" s="20" t="n"/>
      <c r="BB160" s="18">
        <f>IF($BA160="","",IFERROR(VLOOKUP(IFERROR(VLOOKUP(IF(ISNUMBER(FIND(" – ",$BA160)),LEFT($BA160,FIND(" – ",$BA160)-1),$BA160),ProdTbl,5,0),""),BasketTbl,2,0),"کد ناشناخته"))</f>
        <v/>
      </c>
      <c r="BC160" s="18">
        <f>IF($BA160="","",IFERROR(VLOOKUP(IF(ISNUMBER(FIND(" – ",$BA160)),LEFT($BA160,FIND(" – ",$BA160)-1),$BA160),ProdTbl,3,0),"کد ناشناخته"))</f>
        <v/>
      </c>
      <c r="BD160" s="22" t="n"/>
      <c r="BE160" s="21" t="n"/>
      <c r="BF160" s="20" t="n"/>
      <c r="BG160" s="18">
        <f>IF($BF160="","",IFERROR(VLOOKUP(IFERROR(VLOOKUP(IF(ISNUMBER(FIND(" – ",$BF160)),LEFT($BF160,FIND(" – ",$BF160)-1),$BF160),ProdTbl,5,0),""),BasketTbl,2,0),"کد ناشناخته"))</f>
        <v/>
      </c>
      <c r="BH160" s="18">
        <f>IF($BF160="","",IFERROR(VLOOKUP(IF(ISNUMBER(FIND(" – ",$BF160)),LEFT($BF160,FIND(" – ",$BF160)-1),$BF160),ProdTbl,3,0),"کد ناشناخته"))</f>
        <v/>
      </c>
      <c r="BI160" s="22" t="n"/>
      <c r="BJ160" s="21" t="n"/>
      <c r="BK160" s="20" t="n"/>
      <c r="BL160" s="18">
        <f>IF($BK160="","",IFERROR(VLOOKUP(IFERROR(VLOOKUP(IF(ISNUMBER(FIND(" – ",$BK160)),LEFT($BK160,FIND(" – ",$BK160)-1),$BK160),ProdTbl,5,0),""),BasketTbl,2,0),"کد ناشناخته"))</f>
        <v/>
      </c>
      <c r="BM160" s="18">
        <f>IF($BK160="","",IFERROR(VLOOKUP(IF(ISNUMBER(FIND(" – ",$BK160)),LEFT($BK160,FIND(" – ",$BK160)-1),$BK160),ProdTbl,3,0),"کد ناشناخته"))</f>
        <v/>
      </c>
      <c r="BN160" s="22" t="n"/>
      <c r="BO160" s="21" t="n"/>
      <c r="BP160" s="20" t="n"/>
      <c r="BQ160" s="18">
        <f>IF($BP160="","",IFERROR(VLOOKUP(IFERROR(VLOOKUP(IF(ISNUMBER(FIND(" – ",$BP160)),LEFT($BP160,FIND(" – ",$BP160)-1),$BP160),ProdTbl,5,0),""),BasketTbl,2,0),"کد ناشناخته"))</f>
        <v/>
      </c>
      <c r="BR160" s="18">
        <f>IF($BP160="","",IFERROR(VLOOKUP(IF(ISNUMBER(FIND(" – ",$BP160)),LEFT($BP160,FIND(" – ",$BP160)-1),$BP160),ProdTbl,3,0),"کد ناشناخته"))</f>
        <v/>
      </c>
      <c r="BS160" s="22" t="n"/>
      <c r="BT160" s="21" t="n"/>
      <c r="BU160" s="20" t="n"/>
      <c r="BV160" s="18">
        <f>IF($BU160="","",IFERROR(VLOOKUP(IFERROR(VLOOKUP(IF(ISNUMBER(FIND(" – ",$BU160)),LEFT($BU160,FIND(" – ",$BU160)-1),$BU160),ProdTbl,5,0),""),BasketTbl,2,0),"کد ناشناخته"))</f>
        <v/>
      </c>
      <c r="BW160" s="18">
        <f>IF($BU160="","",IFERROR(VLOOKUP(IF(ISNUMBER(FIND(" – ",$BU160)),LEFT($BU160,FIND(" – ",$BU160)-1),$BU160),ProdTbl,3,0),"کد ناشناخته"))</f>
        <v/>
      </c>
      <c r="BX160" s="22" t="n"/>
      <c r="BY160" s="21" t="n"/>
      <c r="BZ160" s="20" t="n"/>
      <c r="CA160" s="18">
        <f>IF($BZ160="","",IFERROR(VLOOKUP(IFERROR(VLOOKUP(IF(ISNUMBER(FIND(" – ",$BZ160)),LEFT($BZ160,FIND(" – ",$BZ160)-1),$BZ160),ProdTbl,5,0),""),BasketTbl,2,0),"کد ناشناخته"))</f>
        <v/>
      </c>
      <c r="CB160" s="18">
        <f>IF($BZ160="","",IFERROR(VLOOKUP(IF(ISNUMBER(FIND(" – ",$BZ160)),LEFT($BZ160,FIND(" – ",$BZ160)-1),$BZ160),ProdTbl,3,0),"کد ناشناخته"))</f>
        <v/>
      </c>
      <c r="CC160" s="22" t="n"/>
      <c r="CD160" s="21" t="n"/>
      <c r="CE160" s="20" t="n"/>
      <c r="CF160" s="18">
        <f>IF($CE160="","",IFERROR(VLOOKUP(IFERROR(VLOOKUP(IF(ISNUMBER(FIND(" – ",$CE160)),LEFT($CE160,FIND(" – ",$CE160)-1),$CE160),ProdTbl,5,0),""),BasketTbl,2,0),"کد ناشناخته"))</f>
        <v/>
      </c>
      <c r="CG160" s="18">
        <f>IF($CE160="","",IFERROR(VLOOKUP(IF(ISNUMBER(FIND(" – ",$CE160)),LEFT($CE160,FIND(" – ",$CE160)-1),$CE160),ProdTbl,3,0),"کد ناشناخته"))</f>
        <v/>
      </c>
      <c r="CH160" s="22" t="n"/>
      <c r="CI160" s="21" t="n"/>
    </row>
    <row r="161">
      <c r="A161" s="18">
        <f>IF($B161="","",COUNTA($B$10:$B161))</f>
        <v/>
      </c>
      <c r="B161" s="19" t="n"/>
      <c r="C161" s="20" t="n"/>
      <c r="D161" s="19" t="n"/>
      <c r="E161" s="18">
        <f>IF($D161="","",IFERROR(VLOOKUP(IF(ISNUMBER(FIND(" – ",$D161)),LEFT($D161,FIND(" – ",$D161)-1),$D161),SellerTbl,2,0),"کد ناشناخته"))</f>
        <v/>
      </c>
      <c r="F161" s="21" t="n"/>
      <c r="G161" s="21" t="n"/>
      <c r="H161" s="22" t="n"/>
      <c r="I161" s="23">
        <f>IF(OR($F161="",$G161=""),"",$F161-$G161)</f>
        <v/>
      </c>
      <c r="J161" s="18">
        <f>IF($I161="","",IF(ABS($I161)&lt;=0.01*$F161,"√","×"))</f>
        <v/>
      </c>
      <c r="K161" s="23">
        <f>IF(COUNT($Q161,$V161,$AA161,$AF161,$AK161,$AP161,$AU161,$AZ161,$BE161,$BJ161,$BO161,$BT161,$BY161,$CD161,$CI161)=0,"",SUM($Q161,$V161,$AA161,$AF161,$AK161,$AP161,$AU161,$AZ161,$BE161,$BJ161,$BO161,$BT161,$BY161,$CD161,$CI161))</f>
        <v/>
      </c>
      <c r="L161" s="23">
        <f>IF(OR($F161="",$K161=""),"",$F161-$K161)</f>
        <v/>
      </c>
      <c r="M161" s="20" t="n"/>
      <c r="N161" s="18">
        <f>IF($M161="","",IFERROR(VLOOKUP(IFERROR(VLOOKUP(IF(ISNUMBER(FIND(" – ",$M161)),LEFT($M161,FIND(" – ",$M161)-1),$M161),ProdTbl,5,0),""),BasketTbl,2,0),"کد ناشناخته"))</f>
        <v/>
      </c>
      <c r="O161" s="18">
        <f>IF($M161="","",IFERROR(VLOOKUP(IF(ISNUMBER(FIND(" – ",$M161)),LEFT($M161,FIND(" – ",$M161)-1),$M161),ProdTbl,3,0),"کد ناشناخته"))</f>
        <v/>
      </c>
      <c r="P161" s="22" t="n"/>
      <c r="Q161" s="21" t="n"/>
      <c r="R161" s="20" t="n"/>
      <c r="S161" s="18">
        <f>IF($R161="","",IFERROR(VLOOKUP(IFERROR(VLOOKUP(IF(ISNUMBER(FIND(" – ",$R161)),LEFT($R161,FIND(" – ",$R161)-1),$R161),ProdTbl,5,0),""),BasketTbl,2,0),"کد ناشناخته"))</f>
        <v/>
      </c>
      <c r="T161" s="18">
        <f>IF($R161="","",IFERROR(VLOOKUP(IF(ISNUMBER(FIND(" – ",$R161)),LEFT($R161,FIND(" – ",$R161)-1),$R161),ProdTbl,3,0),"کد ناشناخته"))</f>
        <v/>
      </c>
      <c r="U161" s="22" t="n"/>
      <c r="V161" s="21" t="n"/>
      <c r="W161" s="20" t="n"/>
      <c r="X161" s="18">
        <f>IF($W161="","",IFERROR(VLOOKUP(IFERROR(VLOOKUP(IF(ISNUMBER(FIND(" – ",$W161)),LEFT($W161,FIND(" – ",$W161)-1),$W161),ProdTbl,5,0),""),BasketTbl,2,0),"کد ناشناخته"))</f>
        <v/>
      </c>
      <c r="Y161" s="18">
        <f>IF($W161="","",IFERROR(VLOOKUP(IF(ISNUMBER(FIND(" – ",$W161)),LEFT($W161,FIND(" – ",$W161)-1),$W161),ProdTbl,3,0),"کد ناشناخته"))</f>
        <v/>
      </c>
      <c r="Z161" s="22" t="n"/>
      <c r="AA161" s="21" t="n"/>
      <c r="AB161" s="20" t="n"/>
      <c r="AC161" s="18">
        <f>IF($AB161="","",IFERROR(VLOOKUP(IFERROR(VLOOKUP(IF(ISNUMBER(FIND(" – ",$AB161)),LEFT($AB161,FIND(" – ",$AB161)-1),$AB161),ProdTbl,5,0),""),BasketTbl,2,0),"کد ناشناخته"))</f>
        <v/>
      </c>
      <c r="AD161" s="18">
        <f>IF($AB161="","",IFERROR(VLOOKUP(IF(ISNUMBER(FIND(" – ",$AB161)),LEFT($AB161,FIND(" – ",$AB161)-1),$AB161),ProdTbl,3,0),"کد ناشناخته"))</f>
        <v/>
      </c>
      <c r="AE161" s="22" t="n"/>
      <c r="AF161" s="21" t="n"/>
      <c r="AG161" s="20" t="n"/>
      <c r="AH161" s="18">
        <f>IF($AG161="","",IFERROR(VLOOKUP(IFERROR(VLOOKUP(IF(ISNUMBER(FIND(" – ",$AG161)),LEFT($AG161,FIND(" – ",$AG161)-1),$AG161),ProdTbl,5,0),""),BasketTbl,2,0),"کد ناشناخته"))</f>
        <v/>
      </c>
      <c r="AI161" s="18">
        <f>IF($AG161="","",IFERROR(VLOOKUP(IF(ISNUMBER(FIND(" – ",$AG161)),LEFT($AG161,FIND(" – ",$AG161)-1),$AG161),ProdTbl,3,0),"کد ناشناخته"))</f>
        <v/>
      </c>
      <c r="AJ161" s="22" t="n"/>
      <c r="AK161" s="21" t="n"/>
      <c r="AL161" s="20" t="n"/>
      <c r="AM161" s="18">
        <f>IF($AL161="","",IFERROR(VLOOKUP(IFERROR(VLOOKUP(IF(ISNUMBER(FIND(" – ",$AL161)),LEFT($AL161,FIND(" – ",$AL161)-1),$AL161),ProdTbl,5,0),""),BasketTbl,2,0),"کد ناشناخته"))</f>
        <v/>
      </c>
      <c r="AN161" s="18">
        <f>IF($AL161="","",IFERROR(VLOOKUP(IF(ISNUMBER(FIND(" – ",$AL161)),LEFT($AL161,FIND(" – ",$AL161)-1),$AL161),ProdTbl,3,0),"کد ناشناخته"))</f>
        <v/>
      </c>
      <c r="AO161" s="22" t="n"/>
      <c r="AP161" s="21" t="n"/>
      <c r="AQ161" s="20" t="n"/>
      <c r="AR161" s="18">
        <f>IF($AQ161="","",IFERROR(VLOOKUP(IFERROR(VLOOKUP(IF(ISNUMBER(FIND(" – ",$AQ161)),LEFT($AQ161,FIND(" – ",$AQ161)-1),$AQ161),ProdTbl,5,0),""),BasketTbl,2,0),"کد ناشناخته"))</f>
        <v/>
      </c>
      <c r="AS161" s="18">
        <f>IF($AQ161="","",IFERROR(VLOOKUP(IF(ISNUMBER(FIND(" – ",$AQ161)),LEFT($AQ161,FIND(" – ",$AQ161)-1),$AQ161),ProdTbl,3,0),"کد ناشناخته"))</f>
        <v/>
      </c>
      <c r="AT161" s="22" t="n"/>
      <c r="AU161" s="21" t="n"/>
      <c r="AV161" s="20" t="n"/>
      <c r="AW161" s="18">
        <f>IF($AV161="","",IFERROR(VLOOKUP(IFERROR(VLOOKUP(IF(ISNUMBER(FIND(" – ",$AV161)),LEFT($AV161,FIND(" – ",$AV161)-1),$AV161),ProdTbl,5,0),""),BasketTbl,2,0),"کد ناشناخته"))</f>
        <v/>
      </c>
      <c r="AX161" s="18">
        <f>IF($AV161="","",IFERROR(VLOOKUP(IF(ISNUMBER(FIND(" – ",$AV161)),LEFT($AV161,FIND(" – ",$AV161)-1),$AV161),ProdTbl,3,0),"کد ناشناخته"))</f>
        <v/>
      </c>
      <c r="AY161" s="22" t="n"/>
      <c r="AZ161" s="21" t="n"/>
      <c r="BA161" s="20" t="n"/>
      <c r="BB161" s="18">
        <f>IF($BA161="","",IFERROR(VLOOKUP(IFERROR(VLOOKUP(IF(ISNUMBER(FIND(" – ",$BA161)),LEFT($BA161,FIND(" – ",$BA161)-1),$BA161),ProdTbl,5,0),""),BasketTbl,2,0),"کد ناشناخته"))</f>
        <v/>
      </c>
      <c r="BC161" s="18">
        <f>IF($BA161="","",IFERROR(VLOOKUP(IF(ISNUMBER(FIND(" – ",$BA161)),LEFT($BA161,FIND(" – ",$BA161)-1),$BA161),ProdTbl,3,0),"کد ناشناخته"))</f>
        <v/>
      </c>
      <c r="BD161" s="22" t="n"/>
      <c r="BE161" s="21" t="n"/>
      <c r="BF161" s="20" t="n"/>
      <c r="BG161" s="18">
        <f>IF($BF161="","",IFERROR(VLOOKUP(IFERROR(VLOOKUP(IF(ISNUMBER(FIND(" – ",$BF161)),LEFT($BF161,FIND(" – ",$BF161)-1),$BF161),ProdTbl,5,0),""),BasketTbl,2,0),"کد ناشناخته"))</f>
        <v/>
      </c>
      <c r="BH161" s="18">
        <f>IF($BF161="","",IFERROR(VLOOKUP(IF(ISNUMBER(FIND(" – ",$BF161)),LEFT($BF161,FIND(" – ",$BF161)-1),$BF161),ProdTbl,3,0),"کد ناشناخته"))</f>
        <v/>
      </c>
      <c r="BI161" s="22" t="n"/>
      <c r="BJ161" s="21" t="n"/>
      <c r="BK161" s="20" t="n"/>
      <c r="BL161" s="18">
        <f>IF($BK161="","",IFERROR(VLOOKUP(IFERROR(VLOOKUP(IF(ISNUMBER(FIND(" – ",$BK161)),LEFT($BK161,FIND(" – ",$BK161)-1),$BK161),ProdTbl,5,0),""),BasketTbl,2,0),"کد ناشناخته"))</f>
        <v/>
      </c>
      <c r="BM161" s="18">
        <f>IF($BK161="","",IFERROR(VLOOKUP(IF(ISNUMBER(FIND(" – ",$BK161)),LEFT($BK161,FIND(" – ",$BK161)-1),$BK161),ProdTbl,3,0),"کد ناشناخته"))</f>
        <v/>
      </c>
      <c r="BN161" s="22" t="n"/>
      <c r="BO161" s="21" t="n"/>
      <c r="BP161" s="20" t="n"/>
      <c r="BQ161" s="18">
        <f>IF($BP161="","",IFERROR(VLOOKUP(IFERROR(VLOOKUP(IF(ISNUMBER(FIND(" – ",$BP161)),LEFT($BP161,FIND(" – ",$BP161)-1),$BP161),ProdTbl,5,0),""),BasketTbl,2,0),"کد ناشناخته"))</f>
        <v/>
      </c>
      <c r="BR161" s="18">
        <f>IF($BP161="","",IFERROR(VLOOKUP(IF(ISNUMBER(FIND(" – ",$BP161)),LEFT($BP161,FIND(" – ",$BP161)-1),$BP161),ProdTbl,3,0),"کد ناشناخته"))</f>
        <v/>
      </c>
      <c r="BS161" s="22" t="n"/>
      <c r="BT161" s="21" t="n"/>
      <c r="BU161" s="20" t="n"/>
      <c r="BV161" s="18">
        <f>IF($BU161="","",IFERROR(VLOOKUP(IFERROR(VLOOKUP(IF(ISNUMBER(FIND(" – ",$BU161)),LEFT($BU161,FIND(" – ",$BU161)-1),$BU161),ProdTbl,5,0),""),BasketTbl,2,0),"کد ناشناخته"))</f>
        <v/>
      </c>
      <c r="BW161" s="18">
        <f>IF($BU161="","",IFERROR(VLOOKUP(IF(ISNUMBER(FIND(" – ",$BU161)),LEFT($BU161,FIND(" – ",$BU161)-1),$BU161),ProdTbl,3,0),"کد ناشناخته"))</f>
        <v/>
      </c>
      <c r="BX161" s="22" t="n"/>
      <c r="BY161" s="21" t="n"/>
      <c r="BZ161" s="20" t="n"/>
      <c r="CA161" s="18">
        <f>IF($BZ161="","",IFERROR(VLOOKUP(IFERROR(VLOOKUP(IF(ISNUMBER(FIND(" – ",$BZ161)),LEFT($BZ161,FIND(" – ",$BZ161)-1),$BZ161),ProdTbl,5,0),""),BasketTbl,2,0),"کد ناشناخته"))</f>
        <v/>
      </c>
      <c r="CB161" s="18">
        <f>IF($BZ161="","",IFERROR(VLOOKUP(IF(ISNUMBER(FIND(" – ",$BZ161)),LEFT($BZ161,FIND(" – ",$BZ161)-1),$BZ161),ProdTbl,3,0),"کد ناشناخته"))</f>
        <v/>
      </c>
      <c r="CC161" s="22" t="n"/>
      <c r="CD161" s="21" t="n"/>
      <c r="CE161" s="20" t="n"/>
      <c r="CF161" s="18">
        <f>IF($CE161="","",IFERROR(VLOOKUP(IFERROR(VLOOKUP(IF(ISNUMBER(FIND(" – ",$CE161)),LEFT($CE161,FIND(" – ",$CE161)-1),$CE161),ProdTbl,5,0),""),BasketTbl,2,0),"کد ناشناخته"))</f>
        <v/>
      </c>
      <c r="CG161" s="18">
        <f>IF($CE161="","",IFERROR(VLOOKUP(IF(ISNUMBER(FIND(" – ",$CE161)),LEFT($CE161,FIND(" – ",$CE161)-1),$CE161),ProdTbl,3,0),"کد ناشناخته"))</f>
        <v/>
      </c>
      <c r="CH161" s="22" t="n"/>
      <c r="CI161" s="21" t="n"/>
    </row>
    <row r="162">
      <c r="A162" s="18">
        <f>IF($B162="","",COUNTA($B$10:$B162))</f>
        <v/>
      </c>
      <c r="B162" s="19" t="n"/>
      <c r="C162" s="20" t="n"/>
      <c r="D162" s="19" t="n"/>
      <c r="E162" s="18">
        <f>IF($D162="","",IFERROR(VLOOKUP(IF(ISNUMBER(FIND(" – ",$D162)),LEFT($D162,FIND(" – ",$D162)-1),$D162),SellerTbl,2,0),"کد ناشناخته"))</f>
        <v/>
      </c>
      <c r="F162" s="21" t="n"/>
      <c r="G162" s="21" t="n"/>
      <c r="H162" s="22" t="n"/>
      <c r="I162" s="23">
        <f>IF(OR($F162="",$G162=""),"",$F162-$G162)</f>
        <v/>
      </c>
      <c r="J162" s="18">
        <f>IF($I162="","",IF(ABS($I162)&lt;=0.01*$F162,"√","×"))</f>
        <v/>
      </c>
      <c r="K162" s="23">
        <f>IF(COUNT($Q162,$V162,$AA162,$AF162,$AK162,$AP162,$AU162,$AZ162,$BE162,$BJ162,$BO162,$BT162,$BY162,$CD162,$CI162)=0,"",SUM($Q162,$V162,$AA162,$AF162,$AK162,$AP162,$AU162,$AZ162,$BE162,$BJ162,$BO162,$BT162,$BY162,$CD162,$CI162))</f>
        <v/>
      </c>
      <c r="L162" s="23">
        <f>IF(OR($F162="",$K162=""),"",$F162-$K162)</f>
        <v/>
      </c>
      <c r="M162" s="20" t="n"/>
      <c r="N162" s="18">
        <f>IF($M162="","",IFERROR(VLOOKUP(IFERROR(VLOOKUP(IF(ISNUMBER(FIND(" – ",$M162)),LEFT($M162,FIND(" – ",$M162)-1),$M162),ProdTbl,5,0),""),BasketTbl,2,0),"کد ناشناخته"))</f>
        <v/>
      </c>
      <c r="O162" s="18">
        <f>IF($M162="","",IFERROR(VLOOKUP(IF(ISNUMBER(FIND(" – ",$M162)),LEFT($M162,FIND(" – ",$M162)-1),$M162),ProdTbl,3,0),"کد ناشناخته"))</f>
        <v/>
      </c>
      <c r="P162" s="22" t="n"/>
      <c r="Q162" s="21" t="n"/>
      <c r="R162" s="20" t="n"/>
      <c r="S162" s="18">
        <f>IF($R162="","",IFERROR(VLOOKUP(IFERROR(VLOOKUP(IF(ISNUMBER(FIND(" – ",$R162)),LEFT($R162,FIND(" – ",$R162)-1),$R162),ProdTbl,5,0),""),BasketTbl,2,0),"کد ناشناخته"))</f>
        <v/>
      </c>
      <c r="T162" s="18">
        <f>IF($R162="","",IFERROR(VLOOKUP(IF(ISNUMBER(FIND(" – ",$R162)),LEFT($R162,FIND(" – ",$R162)-1),$R162),ProdTbl,3,0),"کد ناشناخته"))</f>
        <v/>
      </c>
      <c r="U162" s="22" t="n"/>
      <c r="V162" s="21" t="n"/>
      <c r="W162" s="20" t="n"/>
      <c r="X162" s="18">
        <f>IF($W162="","",IFERROR(VLOOKUP(IFERROR(VLOOKUP(IF(ISNUMBER(FIND(" – ",$W162)),LEFT($W162,FIND(" – ",$W162)-1),$W162),ProdTbl,5,0),""),BasketTbl,2,0),"کد ناشناخته"))</f>
        <v/>
      </c>
      <c r="Y162" s="18">
        <f>IF($W162="","",IFERROR(VLOOKUP(IF(ISNUMBER(FIND(" – ",$W162)),LEFT($W162,FIND(" – ",$W162)-1),$W162),ProdTbl,3,0),"کد ناشناخته"))</f>
        <v/>
      </c>
      <c r="Z162" s="22" t="n"/>
      <c r="AA162" s="21" t="n"/>
      <c r="AB162" s="20" t="n"/>
      <c r="AC162" s="18">
        <f>IF($AB162="","",IFERROR(VLOOKUP(IFERROR(VLOOKUP(IF(ISNUMBER(FIND(" – ",$AB162)),LEFT($AB162,FIND(" – ",$AB162)-1),$AB162),ProdTbl,5,0),""),BasketTbl,2,0),"کد ناشناخته"))</f>
        <v/>
      </c>
      <c r="AD162" s="18">
        <f>IF($AB162="","",IFERROR(VLOOKUP(IF(ISNUMBER(FIND(" – ",$AB162)),LEFT($AB162,FIND(" – ",$AB162)-1),$AB162),ProdTbl,3,0),"کد ناشناخته"))</f>
        <v/>
      </c>
      <c r="AE162" s="22" t="n"/>
      <c r="AF162" s="21" t="n"/>
      <c r="AG162" s="20" t="n"/>
      <c r="AH162" s="18">
        <f>IF($AG162="","",IFERROR(VLOOKUP(IFERROR(VLOOKUP(IF(ISNUMBER(FIND(" – ",$AG162)),LEFT($AG162,FIND(" – ",$AG162)-1),$AG162),ProdTbl,5,0),""),BasketTbl,2,0),"کد ناشناخته"))</f>
        <v/>
      </c>
      <c r="AI162" s="18">
        <f>IF($AG162="","",IFERROR(VLOOKUP(IF(ISNUMBER(FIND(" – ",$AG162)),LEFT($AG162,FIND(" – ",$AG162)-1),$AG162),ProdTbl,3,0),"کد ناشناخته"))</f>
        <v/>
      </c>
      <c r="AJ162" s="22" t="n"/>
      <c r="AK162" s="21" t="n"/>
      <c r="AL162" s="20" t="n"/>
      <c r="AM162" s="18">
        <f>IF($AL162="","",IFERROR(VLOOKUP(IFERROR(VLOOKUP(IF(ISNUMBER(FIND(" – ",$AL162)),LEFT($AL162,FIND(" – ",$AL162)-1),$AL162),ProdTbl,5,0),""),BasketTbl,2,0),"کد ناشناخته"))</f>
        <v/>
      </c>
      <c r="AN162" s="18">
        <f>IF($AL162="","",IFERROR(VLOOKUP(IF(ISNUMBER(FIND(" – ",$AL162)),LEFT($AL162,FIND(" – ",$AL162)-1),$AL162),ProdTbl,3,0),"کد ناشناخته"))</f>
        <v/>
      </c>
      <c r="AO162" s="22" t="n"/>
      <c r="AP162" s="21" t="n"/>
      <c r="AQ162" s="20" t="n"/>
      <c r="AR162" s="18">
        <f>IF($AQ162="","",IFERROR(VLOOKUP(IFERROR(VLOOKUP(IF(ISNUMBER(FIND(" – ",$AQ162)),LEFT($AQ162,FIND(" – ",$AQ162)-1),$AQ162),ProdTbl,5,0),""),BasketTbl,2,0),"کد ناشناخته"))</f>
        <v/>
      </c>
      <c r="AS162" s="18">
        <f>IF($AQ162="","",IFERROR(VLOOKUP(IF(ISNUMBER(FIND(" – ",$AQ162)),LEFT($AQ162,FIND(" – ",$AQ162)-1),$AQ162),ProdTbl,3,0),"کد ناشناخته"))</f>
        <v/>
      </c>
      <c r="AT162" s="22" t="n"/>
      <c r="AU162" s="21" t="n"/>
      <c r="AV162" s="20" t="n"/>
      <c r="AW162" s="18">
        <f>IF($AV162="","",IFERROR(VLOOKUP(IFERROR(VLOOKUP(IF(ISNUMBER(FIND(" – ",$AV162)),LEFT($AV162,FIND(" – ",$AV162)-1),$AV162),ProdTbl,5,0),""),BasketTbl,2,0),"کد ناشناخته"))</f>
        <v/>
      </c>
      <c r="AX162" s="18">
        <f>IF($AV162="","",IFERROR(VLOOKUP(IF(ISNUMBER(FIND(" – ",$AV162)),LEFT($AV162,FIND(" – ",$AV162)-1),$AV162),ProdTbl,3,0),"کد ناشناخته"))</f>
        <v/>
      </c>
      <c r="AY162" s="22" t="n"/>
      <c r="AZ162" s="21" t="n"/>
      <c r="BA162" s="20" t="n"/>
      <c r="BB162" s="18">
        <f>IF($BA162="","",IFERROR(VLOOKUP(IFERROR(VLOOKUP(IF(ISNUMBER(FIND(" – ",$BA162)),LEFT($BA162,FIND(" – ",$BA162)-1),$BA162),ProdTbl,5,0),""),BasketTbl,2,0),"کد ناشناخته"))</f>
        <v/>
      </c>
      <c r="BC162" s="18">
        <f>IF($BA162="","",IFERROR(VLOOKUP(IF(ISNUMBER(FIND(" – ",$BA162)),LEFT($BA162,FIND(" – ",$BA162)-1),$BA162),ProdTbl,3,0),"کد ناشناخته"))</f>
        <v/>
      </c>
      <c r="BD162" s="22" t="n"/>
      <c r="BE162" s="21" t="n"/>
      <c r="BF162" s="20" t="n"/>
      <c r="BG162" s="18">
        <f>IF($BF162="","",IFERROR(VLOOKUP(IFERROR(VLOOKUP(IF(ISNUMBER(FIND(" – ",$BF162)),LEFT($BF162,FIND(" – ",$BF162)-1),$BF162),ProdTbl,5,0),""),BasketTbl,2,0),"کد ناشناخته"))</f>
        <v/>
      </c>
      <c r="BH162" s="18">
        <f>IF($BF162="","",IFERROR(VLOOKUP(IF(ISNUMBER(FIND(" – ",$BF162)),LEFT($BF162,FIND(" – ",$BF162)-1),$BF162),ProdTbl,3,0),"کد ناشناخته"))</f>
        <v/>
      </c>
      <c r="BI162" s="22" t="n"/>
      <c r="BJ162" s="21" t="n"/>
      <c r="BK162" s="20" t="n"/>
      <c r="BL162" s="18">
        <f>IF($BK162="","",IFERROR(VLOOKUP(IFERROR(VLOOKUP(IF(ISNUMBER(FIND(" – ",$BK162)),LEFT($BK162,FIND(" – ",$BK162)-1),$BK162),ProdTbl,5,0),""),BasketTbl,2,0),"کد ناشناخته"))</f>
        <v/>
      </c>
      <c r="BM162" s="18">
        <f>IF($BK162="","",IFERROR(VLOOKUP(IF(ISNUMBER(FIND(" – ",$BK162)),LEFT($BK162,FIND(" – ",$BK162)-1),$BK162),ProdTbl,3,0),"کد ناشناخته"))</f>
        <v/>
      </c>
      <c r="BN162" s="22" t="n"/>
      <c r="BO162" s="21" t="n"/>
      <c r="BP162" s="20" t="n"/>
      <c r="BQ162" s="18">
        <f>IF($BP162="","",IFERROR(VLOOKUP(IFERROR(VLOOKUP(IF(ISNUMBER(FIND(" – ",$BP162)),LEFT($BP162,FIND(" – ",$BP162)-1),$BP162),ProdTbl,5,0),""),BasketTbl,2,0),"کد ناشناخته"))</f>
        <v/>
      </c>
      <c r="BR162" s="18">
        <f>IF($BP162="","",IFERROR(VLOOKUP(IF(ISNUMBER(FIND(" – ",$BP162)),LEFT($BP162,FIND(" – ",$BP162)-1),$BP162),ProdTbl,3,0),"کد ناشناخته"))</f>
        <v/>
      </c>
      <c r="BS162" s="22" t="n"/>
      <c r="BT162" s="21" t="n"/>
      <c r="BU162" s="20" t="n"/>
      <c r="BV162" s="18">
        <f>IF($BU162="","",IFERROR(VLOOKUP(IFERROR(VLOOKUP(IF(ISNUMBER(FIND(" – ",$BU162)),LEFT($BU162,FIND(" – ",$BU162)-1),$BU162),ProdTbl,5,0),""),BasketTbl,2,0),"کد ناشناخته"))</f>
        <v/>
      </c>
      <c r="BW162" s="18">
        <f>IF($BU162="","",IFERROR(VLOOKUP(IF(ISNUMBER(FIND(" – ",$BU162)),LEFT($BU162,FIND(" – ",$BU162)-1),$BU162),ProdTbl,3,0),"کد ناشناخته"))</f>
        <v/>
      </c>
      <c r="BX162" s="22" t="n"/>
      <c r="BY162" s="21" t="n"/>
      <c r="BZ162" s="20" t="n"/>
      <c r="CA162" s="18">
        <f>IF($BZ162="","",IFERROR(VLOOKUP(IFERROR(VLOOKUP(IF(ISNUMBER(FIND(" – ",$BZ162)),LEFT($BZ162,FIND(" – ",$BZ162)-1),$BZ162),ProdTbl,5,0),""),BasketTbl,2,0),"کد ناشناخته"))</f>
        <v/>
      </c>
      <c r="CB162" s="18">
        <f>IF($BZ162="","",IFERROR(VLOOKUP(IF(ISNUMBER(FIND(" – ",$BZ162)),LEFT($BZ162,FIND(" – ",$BZ162)-1),$BZ162),ProdTbl,3,0),"کد ناشناخته"))</f>
        <v/>
      </c>
      <c r="CC162" s="22" t="n"/>
      <c r="CD162" s="21" t="n"/>
      <c r="CE162" s="20" t="n"/>
      <c r="CF162" s="18">
        <f>IF($CE162="","",IFERROR(VLOOKUP(IFERROR(VLOOKUP(IF(ISNUMBER(FIND(" – ",$CE162)),LEFT($CE162,FIND(" – ",$CE162)-1),$CE162),ProdTbl,5,0),""),BasketTbl,2,0),"کد ناشناخته"))</f>
        <v/>
      </c>
      <c r="CG162" s="18">
        <f>IF($CE162="","",IFERROR(VLOOKUP(IF(ISNUMBER(FIND(" – ",$CE162)),LEFT($CE162,FIND(" – ",$CE162)-1),$CE162),ProdTbl,3,0),"کد ناشناخته"))</f>
        <v/>
      </c>
      <c r="CH162" s="22" t="n"/>
      <c r="CI162" s="21" t="n"/>
    </row>
    <row r="163">
      <c r="A163" s="18">
        <f>IF($B163="","",COUNTA($B$10:$B163))</f>
        <v/>
      </c>
      <c r="B163" s="19" t="n"/>
      <c r="C163" s="20" t="n"/>
      <c r="D163" s="19" t="n"/>
      <c r="E163" s="18">
        <f>IF($D163="","",IFERROR(VLOOKUP(IF(ISNUMBER(FIND(" – ",$D163)),LEFT($D163,FIND(" – ",$D163)-1),$D163),SellerTbl,2,0),"کد ناشناخته"))</f>
        <v/>
      </c>
      <c r="F163" s="21" t="n"/>
      <c r="G163" s="21" t="n"/>
      <c r="H163" s="22" t="n"/>
      <c r="I163" s="23">
        <f>IF(OR($F163="",$G163=""),"",$F163-$G163)</f>
        <v/>
      </c>
      <c r="J163" s="18">
        <f>IF($I163="","",IF(ABS($I163)&lt;=0.01*$F163,"√","×"))</f>
        <v/>
      </c>
      <c r="K163" s="23">
        <f>IF(COUNT($Q163,$V163,$AA163,$AF163,$AK163,$AP163,$AU163,$AZ163,$BE163,$BJ163,$BO163,$BT163,$BY163,$CD163,$CI163)=0,"",SUM($Q163,$V163,$AA163,$AF163,$AK163,$AP163,$AU163,$AZ163,$BE163,$BJ163,$BO163,$BT163,$BY163,$CD163,$CI163))</f>
        <v/>
      </c>
      <c r="L163" s="23">
        <f>IF(OR($F163="",$K163=""),"",$F163-$K163)</f>
        <v/>
      </c>
      <c r="M163" s="20" t="n"/>
      <c r="N163" s="18">
        <f>IF($M163="","",IFERROR(VLOOKUP(IFERROR(VLOOKUP(IF(ISNUMBER(FIND(" – ",$M163)),LEFT($M163,FIND(" – ",$M163)-1),$M163),ProdTbl,5,0),""),BasketTbl,2,0),"کد ناشناخته"))</f>
        <v/>
      </c>
      <c r="O163" s="18">
        <f>IF($M163="","",IFERROR(VLOOKUP(IF(ISNUMBER(FIND(" – ",$M163)),LEFT($M163,FIND(" – ",$M163)-1),$M163),ProdTbl,3,0),"کد ناشناخته"))</f>
        <v/>
      </c>
      <c r="P163" s="22" t="n"/>
      <c r="Q163" s="21" t="n"/>
      <c r="R163" s="20" t="n"/>
      <c r="S163" s="18">
        <f>IF($R163="","",IFERROR(VLOOKUP(IFERROR(VLOOKUP(IF(ISNUMBER(FIND(" – ",$R163)),LEFT($R163,FIND(" – ",$R163)-1),$R163),ProdTbl,5,0),""),BasketTbl,2,0),"کد ناشناخته"))</f>
        <v/>
      </c>
      <c r="T163" s="18">
        <f>IF($R163="","",IFERROR(VLOOKUP(IF(ISNUMBER(FIND(" – ",$R163)),LEFT($R163,FIND(" – ",$R163)-1),$R163),ProdTbl,3,0),"کد ناشناخته"))</f>
        <v/>
      </c>
      <c r="U163" s="22" t="n"/>
      <c r="V163" s="21" t="n"/>
      <c r="W163" s="20" t="n"/>
      <c r="X163" s="18">
        <f>IF($W163="","",IFERROR(VLOOKUP(IFERROR(VLOOKUP(IF(ISNUMBER(FIND(" – ",$W163)),LEFT($W163,FIND(" – ",$W163)-1),$W163),ProdTbl,5,0),""),BasketTbl,2,0),"کد ناشناخته"))</f>
        <v/>
      </c>
      <c r="Y163" s="18">
        <f>IF($W163="","",IFERROR(VLOOKUP(IF(ISNUMBER(FIND(" – ",$W163)),LEFT($W163,FIND(" – ",$W163)-1),$W163),ProdTbl,3,0),"کد ناشناخته"))</f>
        <v/>
      </c>
      <c r="Z163" s="22" t="n"/>
      <c r="AA163" s="21" t="n"/>
      <c r="AB163" s="20" t="n"/>
      <c r="AC163" s="18">
        <f>IF($AB163="","",IFERROR(VLOOKUP(IFERROR(VLOOKUP(IF(ISNUMBER(FIND(" – ",$AB163)),LEFT($AB163,FIND(" – ",$AB163)-1),$AB163),ProdTbl,5,0),""),BasketTbl,2,0),"کد ناشناخته"))</f>
        <v/>
      </c>
      <c r="AD163" s="18">
        <f>IF($AB163="","",IFERROR(VLOOKUP(IF(ISNUMBER(FIND(" – ",$AB163)),LEFT($AB163,FIND(" – ",$AB163)-1),$AB163),ProdTbl,3,0),"کد ناشناخته"))</f>
        <v/>
      </c>
      <c r="AE163" s="22" t="n"/>
      <c r="AF163" s="21" t="n"/>
      <c r="AG163" s="20" t="n"/>
      <c r="AH163" s="18">
        <f>IF($AG163="","",IFERROR(VLOOKUP(IFERROR(VLOOKUP(IF(ISNUMBER(FIND(" – ",$AG163)),LEFT($AG163,FIND(" – ",$AG163)-1),$AG163),ProdTbl,5,0),""),BasketTbl,2,0),"کد ناشناخته"))</f>
        <v/>
      </c>
      <c r="AI163" s="18">
        <f>IF($AG163="","",IFERROR(VLOOKUP(IF(ISNUMBER(FIND(" – ",$AG163)),LEFT($AG163,FIND(" – ",$AG163)-1),$AG163),ProdTbl,3,0),"کد ناشناخته"))</f>
        <v/>
      </c>
      <c r="AJ163" s="22" t="n"/>
      <c r="AK163" s="21" t="n"/>
      <c r="AL163" s="20" t="n"/>
      <c r="AM163" s="18">
        <f>IF($AL163="","",IFERROR(VLOOKUP(IFERROR(VLOOKUP(IF(ISNUMBER(FIND(" – ",$AL163)),LEFT($AL163,FIND(" – ",$AL163)-1),$AL163),ProdTbl,5,0),""),BasketTbl,2,0),"کد ناشناخته"))</f>
        <v/>
      </c>
      <c r="AN163" s="18">
        <f>IF($AL163="","",IFERROR(VLOOKUP(IF(ISNUMBER(FIND(" – ",$AL163)),LEFT($AL163,FIND(" – ",$AL163)-1),$AL163),ProdTbl,3,0),"کد ناشناخته"))</f>
        <v/>
      </c>
      <c r="AO163" s="22" t="n"/>
      <c r="AP163" s="21" t="n"/>
      <c r="AQ163" s="20" t="n"/>
      <c r="AR163" s="18">
        <f>IF($AQ163="","",IFERROR(VLOOKUP(IFERROR(VLOOKUP(IF(ISNUMBER(FIND(" – ",$AQ163)),LEFT($AQ163,FIND(" – ",$AQ163)-1),$AQ163),ProdTbl,5,0),""),BasketTbl,2,0),"کد ناشناخته"))</f>
        <v/>
      </c>
      <c r="AS163" s="18">
        <f>IF($AQ163="","",IFERROR(VLOOKUP(IF(ISNUMBER(FIND(" – ",$AQ163)),LEFT($AQ163,FIND(" – ",$AQ163)-1),$AQ163),ProdTbl,3,0),"کد ناشناخته"))</f>
        <v/>
      </c>
      <c r="AT163" s="22" t="n"/>
      <c r="AU163" s="21" t="n"/>
      <c r="AV163" s="20" t="n"/>
      <c r="AW163" s="18">
        <f>IF($AV163="","",IFERROR(VLOOKUP(IFERROR(VLOOKUP(IF(ISNUMBER(FIND(" – ",$AV163)),LEFT($AV163,FIND(" – ",$AV163)-1),$AV163),ProdTbl,5,0),""),BasketTbl,2,0),"کد ناشناخته"))</f>
        <v/>
      </c>
      <c r="AX163" s="18">
        <f>IF($AV163="","",IFERROR(VLOOKUP(IF(ISNUMBER(FIND(" – ",$AV163)),LEFT($AV163,FIND(" – ",$AV163)-1),$AV163),ProdTbl,3,0),"کد ناشناخته"))</f>
        <v/>
      </c>
      <c r="AY163" s="22" t="n"/>
      <c r="AZ163" s="21" t="n"/>
      <c r="BA163" s="20" t="n"/>
      <c r="BB163" s="18">
        <f>IF($BA163="","",IFERROR(VLOOKUP(IFERROR(VLOOKUP(IF(ISNUMBER(FIND(" – ",$BA163)),LEFT($BA163,FIND(" – ",$BA163)-1),$BA163),ProdTbl,5,0),""),BasketTbl,2,0),"کد ناشناخته"))</f>
        <v/>
      </c>
      <c r="BC163" s="18">
        <f>IF($BA163="","",IFERROR(VLOOKUP(IF(ISNUMBER(FIND(" – ",$BA163)),LEFT($BA163,FIND(" – ",$BA163)-1),$BA163),ProdTbl,3,0),"کد ناشناخته"))</f>
        <v/>
      </c>
      <c r="BD163" s="22" t="n"/>
      <c r="BE163" s="21" t="n"/>
      <c r="BF163" s="20" t="n"/>
      <c r="BG163" s="18">
        <f>IF($BF163="","",IFERROR(VLOOKUP(IFERROR(VLOOKUP(IF(ISNUMBER(FIND(" – ",$BF163)),LEFT($BF163,FIND(" – ",$BF163)-1),$BF163),ProdTbl,5,0),""),BasketTbl,2,0),"کد ناشناخته"))</f>
        <v/>
      </c>
      <c r="BH163" s="18">
        <f>IF($BF163="","",IFERROR(VLOOKUP(IF(ISNUMBER(FIND(" – ",$BF163)),LEFT($BF163,FIND(" – ",$BF163)-1),$BF163),ProdTbl,3,0),"کد ناشناخته"))</f>
        <v/>
      </c>
      <c r="BI163" s="22" t="n"/>
      <c r="BJ163" s="21" t="n"/>
      <c r="BK163" s="20" t="n"/>
      <c r="BL163" s="18">
        <f>IF($BK163="","",IFERROR(VLOOKUP(IFERROR(VLOOKUP(IF(ISNUMBER(FIND(" – ",$BK163)),LEFT($BK163,FIND(" – ",$BK163)-1),$BK163),ProdTbl,5,0),""),BasketTbl,2,0),"کد ناشناخته"))</f>
        <v/>
      </c>
      <c r="BM163" s="18">
        <f>IF($BK163="","",IFERROR(VLOOKUP(IF(ISNUMBER(FIND(" – ",$BK163)),LEFT($BK163,FIND(" – ",$BK163)-1),$BK163),ProdTbl,3,0),"کد ناشناخته"))</f>
        <v/>
      </c>
      <c r="BN163" s="22" t="n"/>
      <c r="BO163" s="21" t="n"/>
      <c r="BP163" s="20" t="n"/>
      <c r="BQ163" s="18">
        <f>IF($BP163="","",IFERROR(VLOOKUP(IFERROR(VLOOKUP(IF(ISNUMBER(FIND(" – ",$BP163)),LEFT($BP163,FIND(" – ",$BP163)-1),$BP163),ProdTbl,5,0),""),BasketTbl,2,0),"کد ناشناخته"))</f>
        <v/>
      </c>
      <c r="BR163" s="18">
        <f>IF($BP163="","",IFERROR(VLOOKUP(IF(ISNUMBER(FIND(" – ",$BP163)),LEFT($BP163,FIND(" – ",$BP163)-1),$BP163),ProdTbl,3,0),"کد ناشناخته"))</f>
        <v/>
      </c>
      <c r="BS163" s="22" t="n"/>
      <c r="BT163" s="21" t="n"/>
      <c r="BU163" s="20" t="n"/>
      <c r="BV163" s="18">
        <f>IF($BU163="","",IFERROR(VLOOKUP(IFERROR(VLOOKUP(IF(ISNUMBER(FIND(" – ",$BU163)),LEFT($BU163,FIND(" – ",$BU163)-1),$BU163),ProdTbl,5,0),""),BasketTbl,2,0),"کد ناشناخته"))</f>
        <v/>
      </c>
      <c r="BW163" s="18">
        <f>IF($BU163="","",IFERROR(VLOOKUP(IF(ISNUMBER(FIND(" – ",$BU163)),LEFT($BU163,FIND(" – ",$BU163)-1),$BU163),ProdTbl,3,0),"کد ناشناخته"))</f>
        <v/>
      </c>
      <c r="BX163" s="22" t="n"/>
      <c r="BY163" s="21" t="n"/>
      <c r="BZ163" s="20" t="n"/>
      <c r="CA163" s="18">
        <f>IF($BZ163="","",IFERROR(VLOOKUP(IFERROR(VLOOKUP(IF(ISNUMBER(FIND(" – ",$BZ163)),LEFT($BZ163,FIND(" – ",$BZ163)-1),$BZ163),ProdTbl,5,0),""),BasketTbl,2,0),"کد ناشناخته"))</f>
        <v/>
      </c>
      <c r="CB163" s="18">
        <f>IF($BZ163="","",IFERROR(VLOOKUP(IF(ISNUMBER(FIND(" – ",$BZ163)),LEFT($BZ163,FIND(" – ",$BZ163)-1),$BZ163),ProdTbl,3,0),"کد ناشناخته"))</f>
        <v/>
      </c>
      <c r="CC163" s="22" t="n"/>
      <c r="CD163" s="21" t="n"/>
      <c r="CE163" s="20" t="n"/>
      <c r="CF163" s="18">
        <f>IF($CE163="","",IFERROR(VLOOKUP(IFERROR(VLOOKUP(IF(ISNUMBER(FIND(" – ",$CE163)),LEFT($CE163,FIND(" – ",$CE163)-1),$CE163),ProdTbl,5,0),""),BasketTbl,2,0),"کد ناشناخته"))</f>
        <v/>
      </c>
      <c r="CG163" s="18">
        <f>IF($CE163="","",IFERROR(VLOOKUP(IF(ISNUMBER(FIND(" – ",$CE163)),LEFT($CE163,FIND(" – ",$CE163)-1),$CE163),ProdTbl,3,0),"کد ناشناخته"))</f>
        <v/>
      </c>
      <c r="CH163" s="22" t="n"/>
      <c r="CI163" s="21" t="n"/>
    </row>
    <row r="164">
      <c r="A164" s="18">
        <f>IF($B164="","",COUNTA($B$10:$B164))</f>
        <v/>
      </c>
      <c r="B164" s="19" t="n"/>
      <c r="C164" s="20" t="n"/>
      <c r="D164" s="19" t="n"/>
      <c r="E164" s="18">
        <f>IF($D164="","",IFERROR(VLOOKUP(IF(ISNUMBER(FIND(" – ",$D164)),LEFT($D164,FIND(" – ",$D164)-1),$D164),SellerTbl,2,0),"کد ناشناخته"))</f>
        <v/>
      </c>
      <c r="F164" s="21" t="n"/>
      <c r="G164" s="21" t="n"/>
      <c r="H164" s="22" t="n"/>
      <c r="I164" s="23">
        <f>IF(OR($F164="",$G164=""),"",$F164-$G164)</f>
        <v/>
      </c>
      <c r="J164" s="18">
        <f>IF($I164="","",IF(ABS($I164)&lt;=0.01*$F164,"√","×"))</f>
        <v/>
      </c>
      <c r="K164" s="23">
        <f>IF(COUNT($Q164,$V164,$AA164,$AF164,$AK164,$AP164,$AU164,$AZ164,$BE164,$BJ164,$BO164,$BT164,$BY164,$CD164,$CI164)=0,"",SUM($Q164,$V164,$AA164,$AF164,$AK164,$AP164,$AU164,$AZ164,$BE164,$BJ164,$BO164,$BT164,$BY164,$CD164,$CI164))</f>
        <v/>
      </c>
      <c r="L164" s="23">
        <f>IF(OR($F164="",$K164=""),"",$F164-$K164)</f>
        <v/>
      </c>
      <c r="M164" s="20" t="n"/>
      <c r="N164" s="18">
        <f>IF($M164="","",IFERROR(VLOOKUP(IFERROR(VLOOKUP(IF(ISNUMBER(FIND(" – ",$M164)),LEFT($M164,FIND(" – ",$M164)-1),$M164),ProdTbl,5,0),""),BasketTbl,2,0),"کد ناشناخته"))</f>
        <v/>
      </c>
      <c r="O164" s="18">
        <f>IF($M164="","",IFERROR(VLOOKUP(IF(ISNUMBER(FIND(" – ",$M164)),LEFT($M164,FIND(" – ",$M164)-1),$M164),ProdTbl,3,0),"کد ناشناخته"))</f>
        <v/>
      </c>
      <c r="P164" s="22" t="n"/>
      <c r="Q164" s="21" t="n"/>
      <c r="R164" s="20" t="n"/>
      <c r="S164" s="18">
        <f>IF($R164="","",IFERROR(VLOOKUP(IFERROR(VLOOKUP(IF(ISNUMBER(FIND(" – ",$R164)),LEFT($R164,FIND(" – ",$R164)-1),$R164),ProdTbl,5,0),""),BasketTbl,2,0),"کد ناشناخته"))</f>
        <v/>
      </c>
      <c r="T164" s="18">
        <f>IF($R164="","",IFERROR(VLOOKUP(IF(ISNUMBER(FIND(" – ",$R164)),LEFT($R164,FIND(" – ",$R164)-1),$R164),ProdTbl,3,0),"کد ناشناخته"))</f>
        <v/>
      </c>
      <c r="U164" s="22" t="n"/>
      <c r="V164" s="21" t="n"/>
      <c r="W164" s="20" t="n"/>
      <c r="X164" s="18">
        <f>IF($W164="","",IFERROR(VLOOKUP(IFERROR(VLOOKUP(IF(ISNUMBER(FIND(" – ",$W164)),LEFT($W164,FIND(" – ",$W164)-1),$W164),ProdTbl,5,0),""),BasketTbl,2,0),"کد ناشناخته"))</f>
        <v/>
      </c>
      <c r="Y164" s="18">
        <f>IF($W164="","",IFERROR(VLOOKUP(IF(ISNUMBER(FIND(" – ",$W164)),LEFT($W164,FIND(" – ",$W164)-1),$W164),ProdTbl,3,0),"کد ناشناخته"))</f>
        <v/>
      </c>
      <c r="Z164" s="22" t="n"/>
      <c r="AA164" s="21" t="n"/>
      <c r="AB164" s="20" t="n"/>
      <c r="AC164" s="18">
        <f>IF($AB164="","",IFERROR(VLOOKUP(IFERROR(VLOOKUP(IF(ISNUMBER(FIND(" – ",$AB164)),LEFT($AB164,FIND(" – ",$AB164)-1),$AB164),ProdTbl,5,0),""),BasketTbl,2,0),"کد ناشناخته"))</f>
        <v/>
      </c>
      <c r="AD164" s="18">
        <f>IF($AB164="","",IFERROR(VLOOKUP(IF(ISNUMBER(FIND(" – ",$AB164)),LEFT($AB164,FIND(" – ",$AB164)-1),$AB164),ProdTbl,3,0),"کد ناشناخته"))</f>
        <v/>
      </c>
      <c r="AE164" s="22" t="n"/>
      <c r="AF164" s="21" t="n"/>
      <c r="AG164" s="20" t="n"/>
      <c r="AH164" s="18">
        <f>IF($AG164="","",IFERROR(VLOOKUP(IFERROR(VLOOKUP(IF(ISNUMBER(FIND(" – ",$AG164)),LEFT($AG164,FIND(" – ",$AG164)-1),$AG164),ProdTbl,5,0),""),BasketTbl,2,0),"کد ناشناخته"))</f>
        <v/>
      </c>
      <c r="AI164" s="18">
        <f>IF($AG164="","",IFERROR(VLOOKUP(IF(ISNUMBER(FIND(" – ",$AG164)),LEFT($AG164,FIND(" – ",$AG164)-1),$AG164),ProdTbl,3,0),"کد ناشناخته"))</f>
        <v/>
      </c>
      <c r="AJ164" s="22" t="n"/>
      <c r="AK164" s="21" t="n"/>
      <c r="AL164" s="20" t="n"/>
      <c r="AM164" s="18">
        <f>IF($AL164="","",IFERROR(VLOOKUP(IFERROR(VLOOKUP(IF(ISNUMBER(FIND(" – ",$AL164)),LEFT($AL164,FIND(" – ",$AL164)-1),$AL164),ProdTbl,5,0),""),BasketTbl,2,0),"کد ناشناخته"))</f>
        <v/>
      </c>
      <c r="AN164" s="18">
        <f>IF($AL164="","",IFERROR(VLOOKUP(IF(ISNUMBER(FIND(" – ",$AL164)),LEFT($AL164,FIND(" – ",$AL164)-1),$AL164),ProdTbl,3,0),"کد ناشناخته"))</f>
        <v/>
      </c>
      <c r="AO164" s="22" t="n"/>
      <c r="AP164" s="21" t="n"/>
      <c r="AQ164" s="20" t="n"/>
      <c r="AR164" s="18">
        <f>IF($AQ164="","",IFERROR(VLOOKUP(IFERROR(VLOOKUP(IF(ISNUMBER(FIND(" – ",$AQ164)),LEFT($AQ164,FIND(" – ",$AQ164)-1),$AQ164),ProdTbl,5,0),""),BasketTbl,2,0),"کد ناشناخته"))</f>
        <v/>
      </c>
      <c r="AS164" s="18">
        <f>IF($AQ164="","",IFERROR(VLOOKUP(IF(ISNUMBER(FIND(" – ",$AQ164)),LEFT($AQ164,FIND(" – ",$AQ164)-1),$AQ164),ProdTbl,3,0),"کد ناشناخته"))</f>
        <v/>
      </c>
      <c r="AT164" s="22" t="n"/>
      <c r="AU164" s="21" t="n"/>
      <c r="AV164" s="20" t="n"/>
      <c r="AW164" s="18">
        <f>IF($AV164="","",IFERROR(VLOOKUP(IFERROR(VLOOKUP(IF(ISNUMBER(FIND(" – ",$AV164)),LEFT($AV164,FIND(" – ",$AV164)-1),$AV164),ProdTbl,5,0),""),BasketTbl,2,0),"کد ناشناخته"))</f>
        <v/>
      </c>
      <c r="AX164" s="18">
        <f>IF($AV164="","",IFERROR(VLOOKUP(IF(ISNUMBER(FIND(" – ",$AV164)),LEFT($AV164,FIND(" – ",$AV164)-1),$AV164),ProdTbl,3,0),"کد ناشناخته"))</f>
        <v/>
      </c>
      <c r="AY164" s="22" t="n"/>
      <c r="AZ164" s="21" t="n"/>
      <c r="BA164" s="20" t="n"/>
      <c r="BB164" s="18">
        <f>IF($BA164="","",IFERROR(VLOOKUP(IFERROR(VLOOKUP(IF(ISNUMBER(FIND(" – ",$BA164)),LEFT($BA164,FIND(" – ",$BA164)-1),$BA164),ProdTbl,5,0),""),BasketTbl,2,0),"کد ناشناخته"))</f>
        <v/>
      </c>
      <c r="BC164" s="18">
        <f>IF($BA164="","",IFERROR(VLOOKUP(IF(ISNUMBER(FIND(" – ",$BA164)),LEFT($BA164,FIND(" – ",$BA164)-1),$BA164),ProdTbl,3,0),"کد ناشناخته"))</f>
        <v/>
      </c>
      <c r="BD164" s="22" t="n"/>
      <c r="BE164" s="21" t="n"/>
      <c r="BF164" s="20" t="n"/>
      <c r="BG164" s="18">
        <f>IF($BF164="","",IFERROR(VLOOKUP(IFERROR(VLOOKUP(IF(ISNUMBER(FIND(" – ",$BF164)),LEFT($BF164,FIND(" – ",$BF164)-1),$BF164),ProdTbl,5,0),""),BasketTbl,2,0),"کد ناشناخته"))</f>
        <v/>
      </c>
      <c r="BH164" s="18">
        <f>IF($BF164="","",IFERROR(VLOOKUP(IF(ISNUMBER(FIND(" – ",$BF164)),LEFT($BF164,FIND(" – ",$BF164)-1),$BF164),ProdTbl,3,0),"کد ناشناخته"))</f>
        <v/>
      </c>
      <c r="BI164" s="22" t="n"/>
      <c r="BJ164" s="21" t="n"/>
      <c r="BK164" s="20" t="n"/>
      <c r="BL164" s="18">
        <f>IF($BK164="","",IFERROR(VLOOKUP(IFERROR(VLOOKUP(IF(ISNUMBER(FIND(" – ",$BK164)),LEFT($BK164,FIND(" – ",$BK164)-1),$BK164),ProdTbl,5,0),""),BasketTbl,2,0),"کد ناشناخته"))</f>
        <v/>
      </c>
      <c r="BM164" s="18">
        <f>IF($BK164="","",IFERROR(VLOOKUP(IF(ISNUMBER(FIND(" – ",$BK164)),LEFT($BK164,FIND(" – ",$BK164)-1),$BK164),ProdTbl,3,0),"کد ناشناخته"))</f>
        <v/>
      </c>
      <c r="BN164" s="22" t="n"/>
      <c r="BO164" s="21" t="n"/>
      <c r="BP164" s="20" t="n"/>
      <c r="BQ164" s="18">
        <f>IF($BP164="","",IFERROR(VLOOKUP(IFERROR(VLOOKUP(IF(ISNUMBER(FIND(" – ",$BP164)),LEFT($BP164,FIND(" – ",$BP164)-1),$BP164),ProdTbl,5,0),""),BasketTbl,2,0),"کد ناشناخته"))</f>
        <v/>
      </c>
      <c r="BR164" s="18">
        <f>IF($BP164="","",IFERROR(VLOOKUP(IF(ISNUMBER(FIND(" – ",$BP164)),LEFT($BP164,FIND(" – ",$BP164)-1),$BP164),ProdTbl,3,0),"کد ناشناخته"))</f>
        <v/>
      </c>
      <c r="BS164" s="22" t="n"/>
      <c r="BT164" s="21" t="n"/>
      <c r="BU164" s="20" t="n"/>
      <c r="BV164" s="18">
        <f>IF($BU164="","",IFERROR(VLOOKUP(IFERROR(VLOOKUP(IF(ISNUMBER(FIND(" – ",$BU164)),LEFT($BU164,FIND(" – ",$BU164)-1),$BU164),ProdTbl,5,0),""),BasketTbl,2,0),"کد ناشناخته"))</f>
        <v/>
      </c>
      <c r="BW164" s="18">
        <f>IF($BU164="","",IFERROR(VLOOKUP(IF(ISNUMBER(FIND(" – ",$BU164)),LEFT($BU164,FIND(" – ",$BU164)-1),$BU164),ProdTbl,3,0),"کد ناشناخته"))</f>
        <v/>
      </c>
      <c r="BX164" s="22" t="n"/>
      <c r="BY164" s="21" t="n"/>
      <c r="BZ164" s="20" t="n"/>
      <c r="CA164" s="18">
        <f>IF($BZ164="","",IFERROR(VLOOKUP(IFERROR(VLOOKUP(IF(ISNUMBER(FIND(" – ",$BZ164)),LEFT($BZ164,FIND(" – ",$BZ164)-1),$BZ164),ProdTbl,5,0),""),BasketTbl,2,0),"کد ناشناخته"))</f>
        <v/>
      </c>
      <c r="CB164" s="18">
        <f>IF($BZ164="","",IFERROR(VLOOKUP(IF(ISNUMBER(FIND(" – ",$BZ164)),LEFT($BZ164,FIND(" – ",$BZ164)-1),$BZ164),ProdTbl,3,0),"کد ناشناخته"))</f>
        <v/>
      </c>
      <c r="CC164" s="22" t="n"/>
      <c r="CD164" s="21" t="n"/>
      <c r="CE164" s="20" t="n"/>
      <c r="CF164" s="18">
        <f>IF($CE164="","",IFERROR(VLOOKUP(IFERROR(VLOOKUP(IF(ISNUMBER(FIND(" – ",$CE164)),LEFT($CE164,FIND(" – ",$CE164)-1),$CE164),ProdTbl,5,0),""),BasketTbl,2,0),"کد ناشناخته"))</f>
        <v/>
      </c>
      <c r="CG164" s="18">
        <f>IF($CE164="","",IFERROR(VLOOKUP(IF(ISNUMBER(FIND(" – ",$CE164)),LEFT($CE164,FIND(" – ",$CE164)-1),$CE164),ProdTbl,3,0),"کد ناشناخته"))</f>
        <v/>
      </c>
      <c r="CH164" s="22" t="n"/>
      <c r="CI164" s="21" t="n"/>
    </row>
    <row r="165">
      <c r="A165" s="18">
        <f>IF($B165="","",COUNTA($B$10:$B165))</f>
        <v/>
      </c>
      <c r="B165" s="19" t="n"/>
      <c r="C165" s="20" t="n"/>
      <c r="D165" s="19" t="n"/>
      <c r="E165" s="18">
        <f>IF($D165="","",IFERROR(VLOOKUP(IF(ISNUMBER(FIND(" – ",$D165)),LEFT($D165,FIND(" – ",$D165)-1),$D165),SellerTbl,2,0),"کد ناشناخته"))</f>
        <v/>
      </c>
      <c r="F165" s="21" t="n"/>
      <c r="G165" s="21" t="n"/>
      <c r="H165" s="22" t="n"/>
      <c r="I165" s="23">
        <f>IF(OR($F165="",$G165=""),"",$F165-$G165)</f>
        <v/>
      </c>
      <c r="J165" s="18">
        <f>IF($I165="","",IF(ABS($I165)&lt;=0.01*$F165,"√","×"))</f>
        <v/>
      </c>
      <c r="K165" s="23">
        <f>IF(COUNT($Q165,$V165,$AA165,$AF165,$AK165,$AP165,$AU165,$AZ165,$BE165,$BJ165,$BO165,$BT165,$BY165,$CD165,$CI165)=0,"",SUM($Q165,$V165,$AA165,$AF165,$AK165,$AP165,$AU165,$AZ165,$BE165,$BJ165,$BO165,$BT165,$BY165,$CD165,$CI165))</f>
        <v/>
      </c>
      <c r="L165" s="23">
        <f>IF(OR($F165="",$K165=""),"",$F165-$K165)</f>
        <v/>
      </c>
      <c r="M165" s="20" t="n"/>
      <c r="N165" s="18">
        <f>IF($M165="","",IFERROR(VLOOKUP(IFERROR(VLOOKUP(IF(ISNUMBER(FIND(" – ",$M165)),LEFT($M165,FIND(" – ",$M165)-1),$M165),ProdTbl,5,0),""),BasketTbl,2,0),"کد ناشناخته"))</f>
        <v/>
      </c>
      <c r="O165" s="18">
        <f>IF($M165="","",IFERROR(VLOOKUP(IF(ISNUMBER(FIND(" – ",$M165)),LEFT($M165,FIND(" – ",$M165)-1),$M165),ProdTbl,3,0),"کد ناشناخته"))</f>
        <v/>
      </c>
      <c r="P165" s="22" t="n"/>
      <c r="Q165" s="21" t="n"/>
      <c r="R165" s="20" t="n"/>
      <c r="S165" s="18">
        <f>IF($R165="","",IFERROR(VLOOKUP(IFERROR(VLOOKUP(IF(ISNUMBER(FIND(" – ",$R165)),LEFT($R165,FIND(" – ",$R165)-1),$R165),ProdTbl,5,0),""),BasketTbl,2,0),"کد ناشناخته"))</f>
        <v/>
      </c>
      <c r="T165" s="18">
        <f>IF($R165="","",IFERROR(VLOOKUP(IF(ISNUMBER(FIND(" – ",$R165)),LEFT($R165,FIND(" – ",$R165)-1),$R165),ProdTbl,3,0),"کد ناشناخته"))</f>
        <v/>
      </c>
      <c r="U165" s="22" t="n"/>
      <c r="V165" s="21" t="n"/>
      <c r="W165" s="20" t="n"/>
      <c r="X165" s="18">
        <f>IF($W165="","",IFERROR(VLOOKUP(IFERROR(VLOOKUP(IF(ISNUMBER(FIND(" – ",$W165)),LEFT($W165,FIND(" – ",$W165)-1),$W165),ProdTbl,5,0),""),BasketTbl,2,0),"کد ناشناخته"))</f>
        <v/>
      </c>
      <c r="Y165" s="18">
        <f>IF($W165="","",IFERROR(VLOOKUP(IF(ISNUMBER(FIND(" – ",$W165)),LEFT($W165,FIND(" – ",$W165)-1),$W165),ProdTbl,3,0),"کد ناشناخته"))</f>
        <v/>
      </c>
      <c r="Z165" s="22" t="n"/>
      <c r="AA165" s="21" t="n"/>
      <c r="AB165" s="20" t="n"/>
      <c r="AC165" s="18">
        <f>IF($AB165="","",IFERROR(VLOOKUP(IFERROR(VLOOKUP(IF(ISNUMBER(FIND(" – ",$AB165)),LEFT($AB165,FIND(" – ",$AB165)-1),$AB165),ProdTbl,5,0),""),BasketTbl,2,0),"کد ناشناخته"))</f>
        <v/>
      </c>
      <c r="AD165" s="18">
        <f>IF($AB165="","",IFERROR(VLOOKUP(IF(ISNUMBER(FIND(" – ",$AB165)),LEFT($AB165,FIND(" – ",$AB165)-1),$AB165),ProdTbl,3,0),"کد ناشناخته"))</f>
        <v/>
      </c>
      <c r="AE165" s="22" t="n"/>
      <c r="AF165" s="21" t="n"/>
      <c r="AG165" s="20" t="n"/>
      <c r="AH165" s="18">
        <f>IF($AG165="","",IFERROR(VLOOKUP(IFERROR(VLOOKUP(IF(ISNUMBER(FIND(" – ",$AG165)),LEFT($AG165,FIND(" – ",$AG165)-1),$AG165),ProdTbl,5,0),""),BasketTbl,2,0),"کد ناشناخته"))</f>
        <v/>
      </c>
      <c r="AI165" s="18">
        <f>IF($AG165="","",IFERROR(VLOOKUP(IF(ISNUMBER(FIND(" – ",$AG165)),LEFT($AG165,FIND(" – ",$AG165)-1),$AG165),ProdTbl,3,0),"کد ناشناخته"))</f>
        <v/>
      </c>
      <c r="AJ165" s="22" t="n"/>
      <c r="AK165" s="21" t="n"/>
      <c r="AL165" s="20" t="n"/>
      <c r="AM165" s="18">
        <f>IF($AL165="","",IFERROR(VLOOKUP(IFERROR(VLOOKUP(IF(ISNUMBER(FIND(" – ",$AL165)),LEFT($AL165,FIND(" – ",$AL165)-1),$AL165),ProdTbl,5,0),""),BasketTbl,2,0),"کد ناشناخته"))</f>
        <v/>
      </c>
      <c r="AN165" s="18">
        <f>IF($AL165="","",IFERROR(VLOOKUP(IF(ISNUMBER(FIND(" – ",$AL165)),LEFT($AL165,FIND(" – ",$AL165)-1),$AL165),ProdTbl,3,0),"کد ناشناخته"))</f>
        <v/>
      </c>
      <c r="AO165" s="22" t="n"/>
      <c r="AP165" s="21" t="n"/>
      <c r="AQ165" s="20" t="n"/>
      <c r="AR165" s="18">
        <f>IF($AQ165="","",IFERROR(VLOOKUP(IFERROR(VLOOKUP(IF(ISNUMBER(FIND(" – ",$AQ165)),LEFT($AQ165,FIND(" – ",$AQ165)-1),$AQ165),ProdTbl,5,0),""),BasketTbl,2,0),"کد ناشناخته"))</f>
        <v/>
      </c>
      <c r="AS165" s="18">
        <f>IF($AQ165="","",IFERROR(VLOOKUP(IF(ISNUMBER(FIND(" – ",$AQ165)),LEFT($AQ165,FIND(" – ",$AQ165)-1),$AQ165),ProdTbl,3,0),"کد ناشناخته"))</f>
        <v/>
      </c>
      <c r="AT165" s="22" t="n"/>
      <c r="AU165" s="21" t="n"/>
      <c r="AV165" s="20" t="n"/>
      <c r="AW165" s="18">
        <f>IF($AV165="","",IFERROR(VLOOKUP(IFERROR(VLOOKUP(IF(ISNUMBER(FIND(" – ",$AV165)),LEFT($AV165,FIND(" – ",$AV165)-1),$AV165),ProdTbl,5,0),""),BasketTbl,2,0),"کد ناشناخته"))</f>
        <v/>
      </c>
      <c r="AX165" s="18">
        <f>IF($AV165="","",IFERROR(VLOOKUP(IF(ISNUMBER(FIND(" – ",$AV165)),LEFT($AV165,FIND(" – ",$AV165)-1),$AV165),ProdTbl,3,0),"کد ناشناخته"))</f>
        <v/>
      </c>
      <c r="AY165" s="22" t="n"/>
      <c r="AZ165" s="21" t="n"/>
      <c r="BA165" s="20" t="n"/>
      <c r="BB165" s="18">
        <f>IF($BA165="","",IFERROR(VLOOKUP(IFERROR(VLOOKUP(IF(ISNUMBER(FIND(" – ",$BA165)),LEFT($BA165,FIND(" – ",$BA165)-1),$BA165),ProdTbl,5,0),""),BasketTbl,2,0),"کد ناشناخته"))</f>
        <v/>
      </c>
      <c r="BC165" s="18">
        <f>IF($BA165="","",IFERROR(VLOOKUP(IF(ISNUMBER(FIND(" – ",$BA165)),LEFT($BA165,FIND(" – ",$BA165)-1),$BA165),ProdTbl,3,0),"کد ناشناخته"))</f>
        <v/>
      </c>
      <c r="BD165" s="22" t="n"/>
      <c r="BE165" s="21" t="n"/>
      <c r="BF165" s="20" t="n"/>
      <c r="BG165" s="18">
        <f>IF($BF165="","",IFERROR(VLOOKUP(IFERROR(VLOOKUP(IF(ISNUMBER(FIND(" – ",$BF165)),LEFT($BF165,FIND(" – ",$BF165)-1),$BF165),ProdTbl,5,0),""),BasketTbl,2,0),"کد ناشناخته"))</f>
        <v/>
      </c>
      <c r="BH165" s="18">
        <f>IF($BF165="","",IFERROR(VLOOKUP(IF(ISNUMBER(FIND(" – ",$BF165)),LEFT($BF165,FIND(" – ",$BF165)-1),$BF165),ProdTbl,3,0),"کد ناشناخته"))</f>
        <v/>
      </c>
      <c r="BI165" s="22" t="n"/>
      <c r="BJ165" s="21" t="n"/>
      <c r="BK165" s="20" t="n"/>
      <c r="BL165" s="18">
        <f>IF($BK165="","",IFERROR(VLOOKUP(IFERROR(VLOOKUP(IF(ISNUMBER(FIND(" – ",$BK165)),LEFT($BK165,FIND(" – ",$BK165)-1),$BK165),ProdTbl,5,0),""),BasketTbl,2,0),"کد ناشناخته"))</f>
        <v/>
      </c>
      <c r="BM165" s="18">
        <f>IF($BK165="","",IFERROR(VLOOKUP(IF(ISNUMBER(FIND(" – ",$BK165)),LEFT($BK165,FIND(" – ",$BK165)-1),$BK165),ProdTbl,3,0),"کد ناشناخته"))</f>
        <v/>
      </c>
      <c r="BN165" s="22" t="n"/>
      <c r="BO165" s="21" t="n"/>
      <c r="BP165" s="20" t="n"/>
      <c r="BQ165" s="18">
        <f>IF($BP165="","",IFERROR(VLOOKUP(IFERROR(VLOOKUP(IF(ISNUMBER(FIND(" – ",$BP165)),LEFT($BP165,FIND(" – ",$BP165)-1),$BP165),ProdTbl,5,0),""),BasketTbl,2,0),"کد ناشناخته"))</f>
        <v/>
      </c>
      <c r="BR165" s="18">
        <f>IF($BP165="","",IFERROR(VLOOKUP(IF(ISNUMBER(FIND(" – ",$BP165)),LEFT($BP165,FIND(" – ",$BP165)-1),$BP165),ProdTbl,3,0),"کد ناشناخته"))</f>
        <v/>
      </c>
      <c r="BS165" s="22" t="n"/>
      <c r="BT165" s="21" t="n"/>
      <c r="BU165" s="20" t="n"/>
      <c r="BV165" s="18">
        <f>IF($BU165="","",IFERROR(VLOOKUP(IFERROR(VLOOKUP(IF(ISNUMBER(FIND(" – ",$BU165)),LEFT($BU165,FIND(" – ",$BU165)-1),$BU165),ProdTbl,5,0),""),BasketTbl,2,0),"کد ناشناخته"))</f>
        <v/>
      </c>
      <c r="BW165" s="18">
        <f>IF($BU165="","",IFERROR(VLOOKUP(IF(ISNUMBER(FIND(" – ",$BU165)),LEFT($BU165,FIND(" – ",$BU165)-1),$BU165),ProdTbl,3,0),"کد ناشناخته"))</f>
        <v/>
      </c>
      <c r="BX165" s="22" t="n"/>
      <c r="BY165" s="21" t="n"/>
      <c r="BZ165" s="20" t="n"/>
      <c r="CA165" s="18">
        <f>IF($BZ165="","",IFERROR(VLOOKUP(IFERROR(VLOOKUP(IF(ISNUMBER(FIND(" – ",$BZ165)),LEFT($BZ165,FIND(" – ",$BZ165)-1),$BZ165),ProdTbl,5,0),""),BasketTbl,2,0),"کد ناشناخته"))</f>
        <v/>
      </c>
      <c r="CB165" s="18">
        <f>IF($BZ165="","",IFERROR(VLOOKUP(IF(ISNUMBER(FIND(" – ",$BZ165)),LEFT($BZ165,FIND(" – ",$BZ165)-1),$BZ165),ProdTbl,3,0),"کد ناشناخته"))</f>
        <v/>
      </c>
      <c r="CC165" s="22" t="n"/>
      <c r="CD165" s="21" t="n"/>
      <c r="CE165" s="20" t="n"/>
      <c r="CF165" s="18">
        <f>IF($CE165="","",IFERROR(VLOOKUP(IFERROR(VLOOKUP(IF(ISNUMBER(FIND(" – ",$CE165)),LEFT($CE165,FIND(" – ",$CE165)-1),$CE165),ProdTbl,5,0),""),BasketTbl,2,0),"کد ناشناخته"))</f>
        <v/>
      </c>
      <c r="CG165" s="18">
        <f>IF($CE165="","",IFERROR(VLOOKUP(IF(ISNUMBER(FIND(" – ",$CE165)),LEFT($CE165,FIND(" – ",$CE165)-1),$CE165),ProdTbl,3,0),"کد ناشناخته"))</f>
        <v/>
      </c>
      <c r="CH165" s="22" t="n"/>
      <c r="CI165" s="21" t="n"/>
    </row>
    <row r="166">
      <c r="A166" s="18">
        <f>IF($B166="","",COUNTA($B$10:$B166))</f>
        <v/>
      </c>
      <c r="B166" s="19" t="n"/>
      <c r="C166" s="20" t="n"/>
      <c r="D166" s="19" t="n"/>
      <c r="E166" s="18">
        <f>IF($D166="","",IFERROR(VLOOKUP(IF(ISNUMBER(FIND(" – ",$D166)),LEFT($D166,FIND(" – ",$D166)-1),$D166),SellerTbl,2,0),"کد ناشناخته"))</f>
        <v/>
      </c>
      <c r="F166" s="21" t="n"/>
      <c r="G166" s="21" t="n"/>
      <c r="H166" s="22" t="n"/>
      <c r="I166" s="23">
        <f>IF(OR($F166="",$G166=""),"",$F166-$G166)</f>
        <v/>
      </c>
      <c r="J166" s="18">
        <f>IF($I166="","",IF(ABS($I166)&lt;=0.01*$F166,"√","×"))</f>
        <v/>
      </c>
      <c r="K166" s="23">
        <f>IF(COUNT($Q166,$V166,$AA166,$AF166,$AK166,$AP166,$AU166,$AZ166,$BE166,$BJ166,$BO166,$BT166,$BY166,$CD166,$CI166)=0,"",SUM($Q166,$V166,$AA166,$AF166,$AK166,$AP166,$AU166,$AZ166,$BE166,$BJ166,$BO166,$BT166,$BY166,$CD166,$CI166))</f>
        <v/>
      </c>
      <c r="L166" s="23">
        <f>IF(OR($F166="",$K166=""),"",$F166-$K166)</f>
        <v/>
      </c>
      <c r="M166" s="20" t="n"/>
      <c r="N166" s="18">
        <f>IF($M166="","",IFERROR(VLOOKUP(IFERROR(VLOOKUP(IF(ISNUMBER(FIND(" – ",$M166)),LEFT($M166,FIND(" – ",$M166)-1),$M166),ProdTbl,5,0),""),BasketTbl,2,0),"کد ناشناخته"))</f>
        <v/>
      </c>
      <c r="O166" s="18">
        <f>IF($M166="","",IFERROR(VLOOKUP(IF(ISNUMBER(FIND(" – ",$M166)),LEFT($M166,FIND(" – ",$M166)-1),$M166),ProdTbl,3,0),"کد ناشناخته"))</f>
        <v/>
      </c>
      <c r="P166" s="22" t="n"/>
      <c r="Q166" s="21" t="n"/>
      <c r="R166" s="20" t="n"/>
      <c r="S166" s="18">
        <f>IF($R166="","",IFERROR(VLOOKUP(IFERROR(VLOOKUP(IF(ISNUMBER(FIND(" – ",$R166)),LEFT($R166,FIND(" – ",$R166)-1),$R166),ProdTbl,5,0),""),BasketTbl,2,0),"کد ناشناخته"))</f>
        <v/>
      </c>
      <c r="T166" s="18">
        <f>IF($R166="","",IFERROR(VLOOKUP(IF(ISNUMBER(FIND(" – ",$R166)),LEFT($R166,FIND(" – ",$R166)-1),$R166),ProdTbl,3,0),"کد ناشناخته"))</f>
        <v/>
      </c>
      <c r="U166" s="22" t="n"/>
      <c r="V166" s="21" t="n"/>
      <c r="W166" s="20" t="n"/>
      <c r="X166" s="18">
        <f>IF($W166="","",IFERROR(VLOOKUP(IFERROR(VLOOKUP(IF(ISNUMBER(FIND(" – ",$W166)),LEFT($W166,FIND(" – ",$W166)-1),$W166),ProdTbl,5,0),""),BasketTbl,2,0),"کد ناشناخته"))</f>
        <v/>
      </c>
      <c r="Y166" s="18">
        <f>IF($W166="","",IFERROR(VLOOKUP(IF(ISNUMBER(FIND(" – ",$W166)),LEFT($W166,FIND(" – ",$W166)-1),$W166),ProdTbl,3,0),"کد ناشناخته"))</f>
        <v/>
      </c>
      <c r="Z166" s="22" t="n"/>
      <c r="AA166" s="21" t="n"/>
      <c r="AB166" s="20" t="n"/>
      <c r="AC166" s="18">
        <f>IF($AB166="","",IFERROR(VLOOKUP(IFERROR(VLOOKUP(IF(ISNUMBER(FIND(" – ",$AB166)),LEFT($AB166,FIND(" – ",$AB166)-1),$AB166),ProdTbl,5,0),""),BasketTbl,2,0),"کد ناشناخته"))</f>
        <v/>
      </c>
      <c r="AD166" s="18">
        <f>IF($AB166="","",IFERROR(VLOOKUP(IF(ISNUMBER(FIND(" – ",$AB166)),LEFT($AB166,FIND(" – ",$AB166)-1),$AB166),ProdTbl,3,0),"کد ناشناخته"))</f>
        <v/>
      </c>
      <c r="AE166" s="22" t="n"/>
      <c r="AF166" s="21" t="n"/>
      <c r="AG166" s="20" t="n"/>
      <c r="AH166" s="18">
        <f>IF($AG166="","",IFERROR(VLOOKUP(IFERROR(VLOOKUP(IF(ISNUMBER(FIND(" – ",$AG166)),LEFT($AG166,FIND(" – ",$AG166)-1),$AG166),ProdTbl,5,0),""),BasketTbl,2,0),"کد ناشناخته"))</f>
        <v/>
      </c>
      <c r="AI166" s="18">
        <f>IF($AG166="","",IFERROR(VLOOKUP(IF(ISNUMBER(FIND(" – ",$AG166)),LEFT($AG166,FIND(" – ",$AG166)-1),$AG166),ProdTbl,3,0),"کد ناشناخته"))</f>
        <v/>
      </c>
      <c r="AJ166" s="22" t="n"/>
      <c r="AK166" s="21" t="n"/>
      <c r="AL166" s="20" t="n"/>
      <c r="AM166" s="18">
        <f>IF($AL166="","",IFERROR(VLOOKUP(IFERROR(VLOOKUP(IF(ISNUMBER(FIND(" – ",$AL166)),LEFT($AL166,FIND(" – ",$AL166)-1),$AL166),ProdTbl,5,0),""),BasketTbl,2,0),"کد ناشناخته"))</f>
        <v/>
      </c>
      <c r="AN166" s="18">
        <f>IF($AL166="","",IFERROR(VLOOKUP(IF(ISNUMBER(FIND(" – ",$AL166)),LEFT($AL166,FIND(" – ",$AL166)-1),$AL166),ProdTbl,3,0),"کد ناشناخته"))</f>
        <v/>
      </c>
      <c r="AO166" s="22" t="n"/>
      <c r="AP166" s="21" t="n"/>
      <c r="AQ166" s="20" t="n"/>
      <c r="AR166" s="18">
        <f>IF($AQ166="","",IFERROR(VLOOKUP(IFERROR(VLOOKUP(IF(ISNUMBER(FIND(" – ",$AQ166)),LEFT($AQ166,FIND(" – ",$AQ166)-1),$AQ166),ProdTbl,5,0),""),BasketTbl,2,0),"کد ناشناخته"))</f>
        <v/>
      </c>
      <c r="AS166" s="18">
        <f>IF($AQ166="","",IFERROR(VLOOKUP(IF(ISNUMBER(FIND(" – ",$AQ166)),LEFT($AQ166,FIND(" – ",$AQ166)-1),$AQ166),ProdTbl,3,0),"کد ناشناخته"))</f>
        <v/>
      </c>
      <c r="AT166" s="22" t="n"/>
      <c r="AU166" s="21" t="n"/>
      <c r="AV166" s="20" t="n"/>
      <c r="AW166" s="18">
        <f>IF($AV166="","",IFERROR(VLOOKUP(IFERROR(VLOOKUP(IF(ISNUMBER(FIND(" – ",$AV166)),LEFT($AV166,FIND(" – ",$AV166)-1),$AV166),ProdTbl,5,0),""),BasketTbl,2,0),"کد ناشناخته"))</f>
        <v/>
      </c>
      <c r="AX166" s="18">
        <f>IF($AV166="","",IFERROR(VLOOKUP(IF(ISNUMBER(FIND(" – ",$AV166)),LEFT($AV166,FIND(" – ",$AV166)-1),$AV166),ProdTbl,3,0),"کد ناشناخته"))</f>
        <v/>
      </c>
      <c r="AY166" s="22" t="n"/>
      <c r="AZ166" s="21" t="n"/>
      <c r="BA166" s="20" t="n"/>
      <c r="BB166" s="18">
        <f>IF($BA166="","",IFERROR(VLOOKUP(IFERROR(VLOOKUP(IF(ISNUMBER(FIND(" – ",$BA166)),LEFT($BA166,FIND(" – ",$BA166)-1),$BA166),ProdTbl,5,0),""),BasketTbl,2,0),"کد ناشناخته"))</f>
        <v/>
      </c>
      <c r="BC166" s="18">
        <f>IF($BA166="","",IFERROR(VLOOKUP(IF(ISNUMBER(FIND(" – ",$BA166)),LEFT($BA166,FIND(" – ",$BA166)-1),$BA166),ProdTbl,3,0),"کد ناشناخته"))</f>
        <v/>
      </c>
      <c r="BD166" s="22" t="n"/>
      <c r="BE166" s="21" t="n"/>
      <c r="BF166" s="20" t="n"/>
      <c r="BG166" s="18">
        <f>IF($BF166="","",IFERROR(VLOOKUP(IFERROR(VLOOKUP(IF(ISNUMBER(FIND(" – ",$BF166)),LEFT($BF166,FIND(" – ",$BF166)-1),$BF166),ProdTbl,5,0),""),BasketTbl,2,0),"کد ناشناخته"))</f>
        <v/>
      </c>
      <c r="BH166" s="18">
        <f>IF($BF166="","",IFERROR(VLOOKUP(IF(ISNUMBER(FIND(" – ",$BF166)),LEFT($BF166,FIND(" – ",$BF166)-1),$BF166),ProdTbl,3,0),"کد ناشناخته"))</f>
        <v/>
      </c>
      <c r="BI166" s="22" t="n"/>
      <c r="BJ166" s="21" t="n"/>
      <c r="BK166" s="20" t="n"/>
      <c r="BL166" s="18">
        <f>IF($BK166="","",IFERROR(VLOOKUP(IFERROR(VLOOKUP(IF(ISNUMBER(FIND(" – ",$BK166)),LEFT($BK166,FIND(" – ",$BK166)-1),$BK166),ProdTbl,5,0),""),BasketTbl,2,0),"کد ناشناخته"))</f>
        <v/>
      </c>
      <c r="BM166" s="18">
        <f>IF($BK166="","",IFERROR(VLOOKUP(IF(ISNUMBER(FIND(" – ",$BK166)),LEFT($BK166,FIND(" – ",$BK166)-1),$BK166),ProdTbl,3,0),"کد ناشناخته"))</f>
        <v/>
      </c>
      <c r="BN166" s="22" t="n"/>
      <c r="BO166" s="21" t="n"/>
      <c r="BP166" s="20" t="n"/>
      <c r="BQ166" s="18">
        <f>IF($BP166="","",IFERROR(VLOOKUP(IFERROR(VLOOKUP(IF(ISNUMBER(FIND(" – ",$BP166)),LEFT($BP166,FIND(" – ",$BP166)-1),$BP166),ProdTbl,5,0),""),BasketTbl,2,0),"کد ناشناخته"))</f>
        <v/>
      </c>
      <c r="BR166" s="18">
        <f>IF($BP166="","",IFERROR(VLOOKUP(IF(ISNUMBER(FIND(" – ",$BP166)),LEFT($BP166,FIND(" – ",$BP166)-1),$BP166),ProdTbl,3,0),"کد ناشناخته"))</f>
        <v/>
      </c>
      <c r="BS166" s="22" t="n"/>
      <c r="BT166" s="21" t="n"/>
      <c r="BU166" s="20" t="n"/>
      <c r="BV166" s="18">
        <f>IF($BU166="","",IFERROR(VLOOKUP(IFERROR(VLOOKUP(IF(ISNUMBER(FIND(" – ",$BU166)),LEFT($BU166,FIND(" – ",$BU166)-1),$BU166),ProdTbl,5,0),""),BasketTbl,2,0),"کد ناشناخته"))</f>
        <v/>
      </c>
      <c r="BW166" s="18">
        <f>IF($BU166="","",IFERROR(VLOOKUP(IF(ISNUMBER(FIND(" – ",$BU166)),LEFT($BU166,FIND(" – ",$BU166)-1),$BU166),ProdTbl,3,0),"کد ناشناخته"))</f>
        <v/>
      </c>
      <c r="BX166" s="22" t="n"/>
      <c r="BY166" s="21" t="n"/>
      <c r="BZ166" s="20" t="n"/>
      <c r="CA166" s="18">
        <f>IF($BZ166="","",IFERROR(VLOOKUP(IFERROR(VLOOKUP(IF(ISNUMBER(FIND(" – ",$BZ166)),LEFT($BZ166,FIND(" – ",$BZ166)-1),$BZ166),ProdTbl,5,0),""),BasketTbl,2,0),"کد ناشناخته"))</f>
        <v/>
      </c>
      <c r="CB166" s="18">
        <f>IF($BZ166="","",IFERROR(VLOOKUP(IF(ISNUMBER(FIND(" – ",$BZ166)),LEFT($BZ166,FIND(" – ",$BZ166)-1),$BZ166),ProdTbl,3,0),"کد ناشناخته"))</f>
        <v/>
      </c>
      <c r="CC166" s="22" t="n"/>
      <c r="CD166" s="21" t="n"/>
      <c r="CE166" s="20" t="n"/>
      <c r="CF166" s="18">
        <f>IF($CE166="","",IFERROR(VLOOKUP(IFERROR(VLOOKUP(IF(ISNUMBER(FIND(" – ",$CE166)),LEFT($CE166,FIND(" – ",$CE166)-1),$CE166),ProdTbl,5,0),""),BasketTbl,2,0),"کد ناشناخته"))</f>
        <v/>
      </c>
      <c r="CG166" s="18">
        <f>IF($CE166="","",IFERROR(VLOOKUP(IF(ISNUMBER(FIND(" – ",$CE166)),LEFT($CE166,FIND(" – ",$CE166)-1),$CE166),ProdTbl,3,0),"کد ناشناخته"))</f>
        <v/>
      </c>
      <c r="CH166" s="22" t="n"/>
      <c r="CI166" s="21" t="n"/>
    </row>
    <row r="167">
      <c r="A167" s="18">
        <f>IF($B167="","",COUNTA($B$10:$B167))</f>
        <v/>
      </c>
      <c r="B167" s="19" t="n"/>
      <c r="C167" s="20" t="n"/>
      <c r="D167" s="19" t="n"/>
      <c r="E167" s="18">
        <f>IF($D167="","",IFERROR(VLOOKUP(IF(ISNUMBER(FIND(" – ",$D167)),LEFT($D167,FIND(" – ",$D167)-1),$D167),SellerTbl,2,0),"کد ناشناخته"))</f>
        <v/>
      </c>
      <c r="F167" s="21" t="n"/>
      <c r="G167" s="21" t="n"/>
      <c r="H167" s="22" t="n"/>
      <c r="I167" s="23">
        <f>IF(OR($F167="",$G167=""),"",$F167-$G167)</f>
        <v/>
      </c>
      <c r="J167" s="18">
        <f>IF($I167="","",IF(ABS($I167)&lt;=0.01*$F167,"√","×"))</f>
        <v/>
      </c>
      <c r="K167" s="23">
        <f>IF(COUNT($Q167,$V167,$AA167,$AF167,$AK167,$AP167,$AU167,$AZ167,$BE167,$BJ167,$BO167,$BT167,$BY167,$CD167,$CI167)=0,"",SUM($Q167,$V167,$AA167,$AF167,$AK167,$AP167,$AU167,$AZ167,$BE167,$BJ167,$BO167,$BT167,$BY167,$CD167,$CI167))</f>
        <v/>
      </c>
      <c r="L167" s="23">
        <f>IF(OR($F167="",$K167=""),"",$F167-$K167)</f>
        <v/>
      </c>
      <c r="M167" s="20" t="n"/>
      <c r="N167" s="18">
        <f>IF($M167="","",IFERROR(VLOOKUP(IFERROR(VLOOKUP(IF(ISNUMBER(FIND(" – ",$M167)),LEFT($M167,FIND(" – ",$M167)-1),$M167),ProdTbl,5,0),""),BasketTbl,2,0),"کد ناشناخته"))</f>
        <v/>
      </c>
      <c r="O167" s="18">
        <f>IF($M167="","",IFERROR(VLOOKUP(IF(ISNUMBER(FIND(" – ",$M167)),LEFT($M167,FIND(" – ",$M167)-1),$M167),ProdTbl,3,0),"کد ناشناخته"))</f>
        <v/>
      </c>
      <c r="P167" s="22" t="n"/>
      <c r="Q167" s="21" t="n"/>
      <c r="R167" s="20" t="n"/>
      <c r="S167" s="18">
        <f>IF($R167="","",IFERROR(VLOOKUP(IFERROR(VLOOKUP(IF(ISNUMBER(FIND(" – ",$R167)),LEFT($R167,FIND(" – ",$R167)-1),$R167),ProdTbl,5,0),""),BasketTbl,2,0),"کد ناشناخته"))</f>
        <v/>
      </c>
      <c r="T167" s="18">
        <f>IF($R167="","",IFERROR(VLOOKUP(IF(ISNUMBER(FIND(" – ",$R167)),LEFT($R167,FIND(" – ",$R167)-1),$R167),ProdTbl,3,0),"کد ناشناخته"))</f>
        <v/>
      </c>
      <c r="U167" s="22" t="n"/>
      <c r="V167" s="21" t="n"/>
      <c r="W167" s="20" t="n"/>
      <c r="X167" s="18">
        <f>IF($W167="","",IFERROR(VLOOKUP(IFERROR(VLOOKUP(IF(ISNUMBER(FIND(" – ",$W167)),LEFT($W167,FIND(" – ",$W167)-1),$W167),ProdTbl,5,0),""),BasketTbl,2,0),"کد ناشناخته"))</f>
        <v/>
      </c>
      <c r="Y167" s="18">
        <f>IF($W167="","",IFERROR(VLOOKUP(IF(ISNUMBER(FIND(" – ",$W167)),LEFT($W167,FIND(" – ",$W167)-1),$W167),ProdTbl,3,0),"کد ناشناخته"))</f>
        <v/>
      </c>
      <c r="Z167" s="22" t="n"/>
      <c r="AA167" s="21" t="n"/>
      <c r="AB167" s="20" t="n"/>
      <c r="AC167" s="18">
        <f>IF($AB167="","",IFERROR(VLOOKUP(IFERROR(VLOOKUP(IF(ISNUMBER(FIND(" – ",$AB167)),LEFT($AB167,FIND(" – ",$AB167)-1),$AB167),ProdTbl,5,0),""),BasketTbl,2,0),"کد ناشناخته"))</f>
        <v/>
      </c>
      <c r="AD167" s="18">
        <f>IF($AB167="","",IFERROR(VLOOKUP(IF(ISNUMBER(FIND(" – ",$AB167)),LEFT($AB167,FIND(" – ",$AB167)-1),$AB167),ProdTbl,3,0),"کد ناشناخته"))</f>
        <v/>
      </c>
      <c r="AE167" s="22" t="n"/>
      <c r="AF167" s="21" t="n"/>
      <c r="AG167" s="20" t="n"/>
      <c r="AH167" s="18">
        <f>IF($AG167="","",IFERROR(VLOOKUP(IFERROR(VLOOKUP(IF(ISNUMBER(FIND(" – ",$AG167)),LEFT($AG167,FIND(" – ",$AG167)-1),$AG167),ProdTbl,5,0),""),BasketTbl,2,0),"کد ناشناخته"))</f>
        <v/>
      </c>
      <c r="AI167" s="18">
        <f>IF($AG167="","",IFERROR(VLOOKUP(IF(ISNUMBER(FIND(" – ",$AG167)),LEFT($AG167,FIND(" – ",$AG167)-1),$AG167),ProdTbl,3,0),"کد ناشناخته"))</f>
        <v/>
      </c>
      <c r="AJ167" s="22" t="n"/>
      <c r="AK167" s="21" t="n"/>
      <c r="AL167" s="20" t="n"/>
      <c r="AM167" s="18">
        <f>IF($AL167="","",IFERROR(VLOOKUP(IFERROR(VLOOKUP(IF(ISNUMBER(FIND(" – ",$AL167)),LEFT($AL167,FIND(" – ",$AL167)-1),$AL167),ProdTbl,5,0),""),BasketTbl,2,0),"کد ناشناخته"))</f>
        <v/>
      </c>
      <c r="AN167" s="18">
        <f>IF($AL167="","",IFERROR(VLOOKUP(IF(ISNUMBER(FIND(" – ",$AL167)),LEFT($AL167,FIND(" – ",$AL167)-1),$AL167),ProdTbl,3,0),"کد ناشناخته"))</f>
        <v/>
      </c>
      <c r="AO167" s="22" t="n"/>
      <c r="AP167" s="21" t="n"/>
      <c r="AQ167" s="20" t="n"/>
      <c r="AR167" s="18">
        <f>IF($AQ167="","",IFERROR(VLOOKUP(IFERROR(VLOOKUP(IF(ISNUMBER(FIND(" – ",$AQ167)),LEFT($AQ167,FIND(" – ",$AQ167)-1),$AQ167),ProdTbl,5,0),""),BasketTbl,2,0),"کد ناشناخته"))</f>
        <v/>
      </c>
      <c r="AS167" s="18">
        <f>IF($AQ167="","",IFERROR(VLOOKUP(IF(ISNUMBER(FIND(" – ",$AQ167)),LEFT($AQ167,FIND(" – ",$AQ167)-1),$AQ167),ProdTbl,3,0),"کد ناشناخته"))</f>
        <v/>
      </c>
      <c r="AT167" s="22" t="n"/>
      <c r="AU167" s="21" t="n"/>
      <c r="AV167" s="20" t="n"/>
      <c r="AW167" s="18">
        <f>IF($AV167="","",IFERROR(VLOOKUP(IFERROR(VLOOKUP(IF(ISNUMBER(FIND(" – ",$AV167)),LEFT($AV167,FIND(" – ",$AV167)-1),$AV167),ProdTbl,5,0),""),BasketTbl,2,0),"کد ناشناخته"))</f>
        <v/>
      </c>
      <c r="AX167" s="18">
        <f>IF($AV167="","",IFERROR(VLOOKUP(IF(ISNUMBER(FIND(" – ",$AV167)),LEFT($AV167,FIND(" – ",$AV167)-1),$AV167),ProdTbl,3,0),"کد ناشناخته"))</f>
        <v/>
      </c>
      <c r="AY167" s="22" t="n"/>
      <c r="AZ167" s="21" t="n"/>
      <c r="BA167" s="20" t="n"/>
      <c r="BB167" s="18">
        <f>IF($BA167="","",IFERROR(VLOOKUP(IFERROR(VLOOKUP(IF(ISNUMBER(FIND(" – ",$BA167)),LEFT($BA167,FIND(" – ",$BA167)-1),$BA167),ProdTbl,5,0),""),BasketTbl,2,0),"کد ناشناخته"))</f>
        <v/>
      </c>
      <c r="BC167" s="18">
        <f>IF($BA167="","",IFERROR(VLOOKUP(IF(ISNUMBER(FIND(" – ",$BA167)),LEFT($BA167,FIND(" – ",$BA167)-1),$BA167),ProdTbl,3,0),"کد ناشناخته"))</f>
        <v/>
      </c>
      <c r="BD167" s="22" t="n"/>
      <c r="BE167" s="21" t="n"/>
      <c r="BF167" s="20" t="n"/>
      <c r="BG167" s="18">
        <f>IF($BF167="","",IFERROR(VLOOKUP(IFERROR(VLOOKUP(IF(ISNUMBER(FIND(" – ",$BF167)),LEFT($BF167,FIND(" – ",$BF167)-1),$BF167),ProdTbl,5,0),""),BasketTbl,2,0),"کد ناشناخته"))</f>
        <v/>
      </c>
      <c r="BH167" s="18">
        <f>IF($BF167="","",IFERROR(VLOOKUP(IF(ISNUMBER(FIND(" – ",$BF167)),LEFT($BF167,FIND(" – ",$BF167)-1),$BF167),ProdTbl,3,0),"کد ناشناخته"))</f>
        <v/>
      </c>
      <c r="BI167" s="22" t="n"/>
      <c r="BJ167" s="21" t="n"/>
      <c r="BK167" s="20" t="n"/>
      <c r="BL167" s="18">
        <f>IF($BK167="","",IFERROR(VLOOKUP(IFERROR(VLOOKUP(IF(ISNUMBER(FIND(" – ",$BK167)),LEFT($BK167,FIND(" – ",$BK167)-1),$BK167),ProdTbl,5,0),""),BasketTbl,2,0),"کد ناشناخته"))</f>
        <v/>
      </c>
      <c r="BM167" s="18">
        <f>IF($BK167="","",IFERROR(VLOOKUP(IF(ISNUMBER(FIND(" – ",$BK167)),LEFT($BK167,FIND(" – ",$BK167)-1),$BK167),ProdTbl,3,0),"کد ناشناخته"))</f>
        <v/>
      </c>
      <c r="BN167" s="22" t="n"/>
      <c r="BO167" s="21" t="n"/>
      <c r="BP167" s="20" t="n"/>
      <c r="BQ167" s="18">
        <f>IF($BP167="","",IFERROR(VLOOKUP(IFERROR(VLOOKUP(IF(ISNUMBER(FIND(" – ",$BP167)),LEFT($BP167,FIND(" – ",$BP167)-1),$BP167),ProdTbl,5,0),""),BasketTbl,2,0),"کد ناشناخته"))</f>
        <v/>
      </c>
      <c r="BR167" s="18">
        <f>IF($BP167="","",IFERROR(VLOOKUP(IF(ISNUMBER(FIND(" – ",$BP167)),LEFT($BP167,FIND(" – ",$BP167)-1),$BP167),ProdTbl,3,0),"کد ناشناخته"))</f>
        <v/>
      </c>
      <c r="BS167" s="22" t="n"/>
      <c r="BT167" s="21" t="n"/>
      <c r="BU167" s="20" t="n"/>
      <c r="BV167" s="18">
        <f>IF($BU167="","",IFERROR(VLOOKUP(IFERROR(VLOOKUP(IF(ISNUMBER(FIND(" – ",$BU167)),LEFT($BU167,FIND(" – ",$BU167)-1),$BU167),ProdTbl,5,0),""),BasketTbl,2,0),"کد ناشناخته"))</f>
        <v/>
      </c>
      <c r="BW167" s="18">
        <f>IF($BU167="","",IFERROR(VLOOKUP(IF(ISNUMBER(FIND(" – ",$BU167)),LEFT($BU167,FIND(" – ",$BU167)-1),$BU167),ProdTbl,3,0),"کد ناشناخته"))</f>
        <v/>
      </c>
      <c r="BX167" s="22" t="n"/>
      <c r="BY167" s="21" t="n"/>
      <c r="BZ167" s="20" t="n"/>
      <c r="CA167" s="18">
        <f>IF($BZ167="","",IFERROR(VLOOKUP(IFERROR(VLOOKUP(IF(ISNUMBER(FIND(" – ",$BZ167)),LEFT($BZ167,FIND(" – ",$BZ167)-1),$BZ167),ProdTbl,5,0),""),BasketTbl,2,0),"کد ناشناخته"))</f>
        <v/>
      </c>
      <c r="CB167" s="18">
        <f>IF($BZ167="","",IFERROR(VLOOKUP(IF(ISNUMBER(FIND(" – ",$BZ167)),LEFT($BZ167,FIND(" – ",$BZ167)-1),$BZ167),ProdTbl,3,0),"کد ناشناخته"))</f>
        <v/>
      </c>
      <c r="CC167" s="22" t="n"/>
      <c r="CD167" s="21" t="n"/>
      <c r="CE167" s="20" t="n"/>
      <c r="CF167" s="18">
        <f>IF($CE167="","",IFERROR(VLOOKUP(IFERROR(VLOOKUP(IF(ISNUMBER(FIND(" – ",$CE167)),LEFT($CE167,FIND(" – ",$CE167)-1),$CE167),ProdTbl,5,0),""),BasketTbl,2,0),"کد ناشناخته"))</f>
        <v/>
      </c>
      <c r="CG167" s="18">
        <f>IF($CE167="","",IFERROR(VLOOKUP(IF(ISNUMBER(FIND(" – ",$CE167)),LEFT($CE167,FIND(" – ",$CE167)-1),$CE167),ProdTbl,3,0),"کد ناشناخته"))</f>
        <v/>
      </c>
      <c r="CH167" s="22" t="n"/>
      <c r="CI167" s="21" t="n"/>
    </row>
    <row r="168">
      <c r="A168" s="18">
        <f>IF($B168="","",COUNTA($B$10:$B168))</f>
        <v/>
      </c>
      <c r="B168" s="19" t="n"/>
      <c r="C168" s="20" t="n"/>
      <c r="D168" s="19" t="n"/>
      <c r="E168" s="18">
        <f>IF($D168="","",IFERROR(VLOOKUP(IF(ISNUMBER(FIND(" – ",$D168)),LEFT($D168,FIND(" – ",$D168)-1),$D168),SellerTbl,2,0),"کد ناشناخته"))</f>
        <v/>
      </c>
      <c r="F168" s="21" t="n"/>
      <c r="G168" s="21" t="n"/>
      <c r="H168" s="22" t="n"/>
      <c r="I168" s="23">
        <f>IF(OR($F168="",$G168=""),"",$F168-$G168)</f>
        <v/>
      </c>
      <c r="J168" s="18">
        <f>IF($I168="","",IF(ABS($I168)&lt;=0.01*$F168,"√","×"))</f>
        <v/>
      </c>
      <c r="K168" s="23">
        <f>IF(COUNT($Q168,$V168,$AA168,$AF168,$AK168,$AP168,$AU168,$AZ168,$BE168,$BJ168,$BO168,$BT168,$BY168,$CD168,$CI168)=0,"",SUM($Q168,$V168,$AA168,$AF168,$AK168,$AP168,$AU168,$AZ168,$BE168,$BJ168,$BO168,$BT168,$BY168,$CD168,$CI168))</f>
        <v/>
      </c>
      <c r="L168" s="23">
        <f>IF(OR($F168="",$K168=""),"",$F168-$K168)</f>
        <v/>
      </c>
      <c r="M168" s="20" t="n"/>
      <c r="N168" s="18">
        <f>IF($M168="","",IFERROR(VLOOKUP(IFERROR(VLOOKUP(IF(ISNUMBER(FIND(" – ",$M168)),LEFT($M168,FIND(" – ",$M168)-1),$M168),ProdTbl,5,0),""),BasketTbl,2,0),"کد ناشناخته"))</f>
        <v/>
      </c>
      <c r="O168" s="18">
        <f>IF($M168="","",IFERROR(VLOOKUP(IF(ISNUMBER(FIND(" – ",$M168)),LEFT($M168,FIND(" – ",$M168)-1),$M168),ProdTbl,3,0),"کد ناشناخته"))</f>
        <v/>
      </c>
      <c r="P168" s="22" t="n"/>
      <c r="Q168" s="21" t="n"/>
      <c r="R168" s="20" t="n"/>
      <c r="S168" s="18">
        <f>IF($R168="","",IFERROR(VLOOKUP(IFERROR(VLOOKUP(IF(ISNUMBER(FIND(" – ",$R168)),LEFT($R168,FIND(" – ",$R168)-1),$R168),ProdTbl,5,0),""),BasketTbl,2,0),"کد ناشناخته"))</f>
        <v/>
      </c>
      <c r="T168" s="18">
        <f>IF($R168="","",IFERROR(VLOOKUP(IF(ISNUMBER(FIND(" – ",$R168)),LEFT($R168,FIND(" – ",$R168)-1),$R168),ProdTbl,3,0),"کد ناشناخته"))</f>
        <v/>
      </c>
      <c r="U168" s="22" t="n"/>
      <c r="V168" s="21" t="n"/>
      <c r="W168" s="20" t="n"/>
      <c r="X168" s="18">
        <f>IF($W168="","",IFERROR(VLOOKUP(IFERROR(VLOOKUP(IF(ISNUMBER(FIND(" – ",$W168)),LEFT($W168,FIND(" – ",$W168)-1),$W168),ProdTbl,5,0),""),BasketTbl,2,0),"کد ناشناخته"))</f>
        <v/>
      </c>
      <c r="Y168" s="18">
        <f>IF($W168="","",IFERROR(VLOOKUP(IF(ISNUMBER(FIND(" – ",$W168)),LEFT($W168,FIND(" – ",$W168)-1),$W168),ProdTbl,3,0),"کد ناشناخته"))</f>
        <v/>
      </c>
      <c r="Z168" s="22" t="n"/>
      <c r="AA168" s="21" t="n"/>
      <c r="AB168" s="20" t="n"/>
      <c r="AC168" s="18">
        <f>IF($AB168="","",IFERROR(VLOOKUP(IFERROR(VLOOKUP(IF(ISNUMBER(FIND(" – ",$AB168)),LEFT($AB168,FIND(" – ",$AB168)-1),$AB168),ProdTbl,5,0),""),BasketTbl,2,0),"کد ناشناخته"))</f>
        <v/>
      </c>
      <c r="AD168" s="18">
        <f>IF($AB168="","",IFERROR(VLOOKUP(IF(ISNUMBER(FIND(" – ",$AB168)),LEFT($AB168,FIND(" – ",$AB168)-1),$AB168),ProdTbl,3,0),"کد ناشناخته"))</f>
        <v/>
      </c>
      <c r="AE168" s="22" t="n"/>
      <c r="AF168" s="21" t="n"/>
      <c r="AG168" s="20" t="n"/>
      <c r="AH168" s="18">
        <f>IF($AG168="","",IFERROR(VLOOKUP(IFERROR(VLOOKUP(IF(ISNUMBER(FIND(" – ",$AG168)),LEFT($AG168,FIND(" – ",$AG168)-1),$AG168),ProdTbl,5,0),""),BasketTbl,2,0),"کد ناشناخته"))</f>
        <v/>
      </c>
      <c r="AI168" s="18">
        <f>IF($AG168="","",IFERROR(VLOOKUP(IF(ISNUMBER(FIND(" – ",$AG168)),LEFT($AG168,FIND(" – ",$AG168)-1),$AG168),ProdTbl,3,0),"کد ناشناخته"))</f>
        <v/>
      </c>
      <c r="AJ168" s="22" t="n"/>
      <c r="AK168" s="21" t="n"/>
      <c r="AL168" s="20" t="n"/>
      <c r="AM168" s="18">
        <f>IF($AL168="","",IFERROR(VLOOKUP(IFERROR(VLOOKUP(IF(ISNUMBER(FIND(" – ",$AL168)),LEFT($AL168,FIND(" – ",$AL168)-1),$AL168),ProdTbl,5,0),""),BasketTbl,2,0),"کد ناشناخته"))</f>
        <v/>
      </c>
      <c r="AN168" s="18">
        <f>IF($AL168="","",IFERROR(VLOOKUP(IF(ISNUMBER(FIND(" – ",$AL168)),LEFT($AL168,FIND(" – ",$AL168)-1),$AL168),ProdTbl,3,0),"کد ناشناخته"))</f>
        <v/>
      </c>
      <c r="AO168" s="22" t="n"/>
      <c r="AP168" s="21" t="n"/>
      <c r="AQ168" s="20" t="n"/>
      <c r="AR168" s="18">
        <f>IF($AQ168="","",IFERROR(VLOOKUP(IFERROR(VLOOKUP(IF(ISNUMBER(FIND(" – ",$AQ168)),LEFT($AQ168,FIND(" – ",$AQ168)-1),$AQ168),ProdTbl,5,0),""),BasketTbl,2,0),"کد ناشناخته"))</f>
        <v/>
      </c>
      <c r="AS168" s="18">
        <f>IF($AQ168="","",IFERROR(VLOOKUP(IF(ISNUMBER(FIND(" – ",$AQ168)),LEFT($AQ168,FIND(" – ",$AQ168)-1),$AQ168),ProdTbl,3,0),"کد ناشناخته"))</f>
        <v/>
      </c>
      <c r="AT168" s="22" t="n"/>
      <c r="AU168" s="21" t="n"/>
      <c r="AV168" s="20" t="n"/>
      <c r="AW168" s="18">
        <f>IF($AV168="","",IFERROR(VLOOKUP(IFERROR(VLOOKUP(IF(ISNUMBER(FIND(" – ",$AV168)),LEFT($AV168,FIND(" – ",$AV168)-1),$AV168),ProdTbl,5,0),""),BasketTbl,2,0),"کد ناشناخته"))</f>
        <v/>
      </c>
      <c r="AX168" s="18">
        <f>IF($AV168="","",IFERROR(VLOOKUP(IF(ISNUMBER(FIND(" – ",$AV168)),LEFT($AV168,FIND(" – ",$AV168)-1),$AV168),ProdTbl,3,0),"کد ناشناخته"))</f>
        <v/>
      </c>
      <c r="AY168" s="22" t="n"/>
      <c r="AZ168" s="21" t="n"/>
      <c r="BA168" s="20" t="n"/>
      <c r="BB168" s="18">
        <f>IF($BA168="","",IFERROR(VLOOKUP(IFERROR(VLOOKUP(IF(ISNUMBER(FIND(" – ",$BA168)),LEFT($BA168,FIND(" – ",$BA168)-1),$BA168),ProdTbl,5,0),""),BasketTbl,2,0),"کد ناشناخته"))</f>
        <v/>
      </c>
      <c r="BC168" s="18">
        <f>IF($BA168="","",IFERROR(VLOOKUP(IF(ISNUMBER(FIND(" – ",$BA168)),LEFT($BA168,FIND(" – ",$BA168)-1),$BA168),ProdTbl,3,0),"کد ناشناخته"))</f>
        <v/>
      </c>
      <c r="BD168" s="22" t="n"/>
      <c r="BE168" s="21" t="n"/>
      <c r="BF168" s="20" t="n"/>
      <c r="BG168" s="18">
        <f>IF($BF168="","",IFERROR(VLOOKUP(IFERROR(VLOOKUP(IF(ISNUMBER(FIND(" – ",$BF168)),LEFT($BF168,FIND(" – ",$BF168)-1),$BF168),ProdTbl,5,0),""),BasketTbl,2,0),"کد ناشناخته"))</f>
        <v/>
      </c>
      <c r="BH168" s="18">
        <f>IF($BF168="","",IFERROR(VLOOKUP(IF(ISNUMBER(FIND(" – ",$BF168)),LEFT($BF168,FIND(" – ",$BF168)-1),$BF168),ProdTbl,3,0),"کد ناشناخته"))</f>
        <v/>
      </c>
      <c r="BI168" s="22" t="n"/>
      <c r="BJ168" s="21" t="n"/>
      <c r="BK168" s="20" t="n"/>
      <c r="BL168" s="18">
        <f>IF($BK168="","",IFERROR(VLOOKUP(IFERROR(VLOOKUP(IF(ISNUMBER(FIND(" – ",$BK168)),LEFT($BK168,FIND(" – ",$BK168)-1),$BK168),ProdTbl,5,0),""),BasketTbl,2,0),"کد ناشناخته"))</f>
        <v/>
      </c>
      <c r="BM168" s="18">
        <f>IF($BK168="","",IFERROR(VLOOKUP(IF(ISNUMBER(FIND(" – ",$BK168)),LEFT($BK168,FIND(" – ",$BK168)-1),$BK168),ProdTbl,3,0),"کد ناشناخته"))</f>
        <v/>
      </c>
      <c r="BN168" s="22" t="n"/>
      <c r="BO168" s="21" t="n"/>
      <c r="BP168" s="20" t="n"/>
      <c r="BQ168" s="18">
        <f>IF($BP168="","",IFERROR(VLOOKUP(IFERROR(VLOOKUP(IF(ISNUMBER(FIND(" – ",$BP168)),LEFT($BP168,FIND(" – ",$BP168)-1),$BP168),ProdTbl,5,0),""),BasketTbl,2,0),"کد ناشناخته"))</f>
        <v/>
      </c>
      <c r="BR168" s="18">
        <f>IF($BP168="","",IFERROR(VLOOKUP(IF(ISNUMBER(FIND(" – ",$BP168)),LEFT($BP168,FIND(" – ",$BP168)-1),$BP168),ProdTbl,3,0),"کد ناشناخته"))</f>
        <v/>
      </c>
      <c r="BS168" s="22" t="n"/>
      <c r="BT168" s="21" t="n"/>
      <c r="BU168" s="20" t="n"/>
      <c r="BV168" s="18">
        <f>IF($BU168="","",IFERROR(VLOOKUP(IFERROR(VLOOKUP(IF(ISNUMBER(FIND(" – ",$BU168)),LEFT($BU168,FIND(" – ",$BU168)-1),$BU168),ProdTbl,5,0),""),BasketTbl,2,0),"کد ناشناخته"))</f>
        <v/>
      </c>
      <c r="BW168" s="18">
        <f>IF($BU168="","",IFERROR(VLOOKUP(IF(ISNUMBER(FIND(" – ",$BU168)),LEFT($BU168,FIND(" – ",$BU168)-1),$BU168),ProdTbl,3,0),"کد ناشناخته"))</f>
        <v/>
      </c>
      <c r="BX168" s="22" t="n"/>
      <c r="BY168" s="21" t="n"/>
      <c r="BZ168" s="20" t="n"/>
      <c r="CA168" s="18">
        <f>IF($BZ168="","",IFERROR(VLOOKUP(IFERROR(VLOOKUP(IF(ISNUMBER(FIND(" – ",$BZ168)),LEFT($BZ168,FIND(" – ",$BZ168)-1),$BZ168),ProdTbl,5,0),""),BasketTbl,2,0),"کد ناشناخته"))</f>
        <v/>
      </c>
      <c r="CB168" s="18">
        <f>IF($BZ168="","",IFERROR(VLOOKUP(IF(ISNUMBER(FIND(" – ",$BZ168)),LEFT($BZ168,FIND(" – ",$BZ168)-1),$BZ168),ProdTbl,3,0),"کد ناشناخته"))</f>
        <v/>
      </c>
      <c r="CC168" s="22" t="n"/>
      <c r="CD168" s="21" t="n"/>
      <c r="CE168" s="20" t="n"/>
      <c r="CF168" s="18">
        <f>IF($CE168="","",IFERROR(VLOOKUP(IFERROR(VLOOKUP(IF(ISNUMBER(FIND(" – ",$CE168)),LEFT($CE168,FIND(" – ",$CE168)-1),$CE168),ProdTbl,5,0),""),BasketTbl,2,0),"کد ناشناخته"))</f>
        <v/>
      </c>
      <c r="CG168" s="18">
        <f>IF($CE168="","",IFERROR(VLOOKUP(IF(ISNUMBER(FIND(" – ",$CE168)),LEFT($CE168,FIND(" – ",$CE168)-1),$CE168),ProdTbl,3,0),"کد ناشناخته"))</f>
        <v/>
      </c>
      <c r="CH168" s="22" t="n"/>
      <c r="CI168" s="21" t="n"/>
    </row>
    <row r="169">
      <c r="A169" s="18">
        <f>IF($B169="","",COUNTA($B$10:$B169))</f>
        <v/>
      </c>
      <c r="B169" s="19" t="n"/>
      <c r="C169" s="20" t="n"/>
      <c r="D169" s="19" t="n"/>
      <c r="E169" s="18">
        <f>IF($D169="","",IFERROR(VLOOKUP(IF(ISNUMBER(FIND(" – ",$D169)),LEFT($D169,FIND(" – ",$D169)-1),$D169),SellerTbl,2,0),"کد ناشناخته"))</f>
        <v/>
      </c>
      <c r="F169" s="21" t="n"/>
      <c r="G169" s="21" t="n"/>
      <c r="H169" s="22" t="n"/>
      <c r="I169" s="23">
        <f>IF(OR($F169="",$G169=""),"",$F169-$G169)</f>
        <v/>
      </c>
      <c r="J169" s="18">
        <f>IF($I169="","",IF(ABS($I169)&lt;=0.01*$F169,"√","×"))</f>
        <v/>
      </c>
      <c r="K169" s="23">
        <f>IF(COUNT($Q169,$V169,$AA169,$AF169,$AK169,$AP169,$AU169,$AZ169,$BE169,$BJ169,$BO169,$BT169,$BY169,$CD169,$CI169)=0,"",SUM($Q169,$V169,$AA169,$AF169,$AK169,$AP169,$AU169,$AZ169,$BE169,$BJ169,$BO169,$BT169,$BY169,$CD169,$CI169))</f>
        <v/>
      </c>
      <c r="L169" s="23">
        <f>IF(OR($F169="",$K169=""),"",$F169-$K169)</f>
        <v/>
      </c>
      <c r="M169" s="20" t="n"/>
      <c r="N169" s="18">
        <f>IF($M169="","",IFERROR(VLOOKUP(IFERROR(VLOOKUP(IF(ISNUMBER(FIND(" – ",$M169)),LEFT($M169,FIND(" – ",$M169)-1),$M169),ProdTbl,5,0),""),BasketTbl,2,0),"کد ناشناخته"))</f>
        <v/>
      </c>
      <c r="O169" s="18">
        <f>IF($M169="","",IFERROR(VLOOKUP(IF(ISNUMBER(FIND(" – ",$M169)),LEFT($M169,FIND(" – ",$M169)-1),$M169),ProdTbl,3,0),"کد ناشناخته"))</f>
        <v/>
      </c>
      <c r="P169" s="22" t="n"/>
      <c r="Q169" s="21" t="n"/>
      <c r="R169" s="20" t="n"/>
      <c r="S169" s="18">
        <f>IF($R169="","",IFERROR(VLOOKUP(IFERROR(VLOOKUP(IF(ISNUMBER(FIND(" – ",$R169)),LEFT($R169,FIND(" – ",$R169)-1),$R169),ProdTbl,5,0),""),BasketTbl,2,0),"کد ناشناخته"))</f>
        <v/>
      </c>
      <c r="T169" s="18">
        <f>IF($R169="","",IFERROR(VLOOKUP(IF(ISNUMBER(FIND(" – ",$R169)),LEFT($R169,FIND(" – ",$R169)-1),$R169),ProdTbl,3,0),"کد ناشناخته"))</f>
        <v/>
      </c>
      <c r="U169" s="22" t="n"/>
      <c r="V169" s="21" t="n"/>
      <c r="W169" s="20" t="n"/>
      <c r="X169" s="18">
        <f>IF($W169="","",IFERROR(VLOOKUP(IFERROR(VLOOKUP(IF(ISNUMBER(FIND(" – ",$W169)),LEFT($W169,FIND(" – ",$W169)-1),$W169),ProdTbl,5,0),""),BasketTbl,2,0),"کد ناشناخته"))</f>
        <v/>
      </c>
      <c r="Y169" s="18">
        <f>IF($W169="","",IFERROR(VLOOKUP(IF(ISNUMBER(FIND(" – ",$W169)),LEFT($W169,FIND(" – ",$W169)-1),$W169),ProdTbl,3,0),"کد ناشناخته"))</f>
        <v/>
      </c>
      <c r="Z169" s="22" t="n"/>
      <c r="AA169" s="21" t="n"/>
      <c r="AB169" s="20" t="n"/>
      <c r="AC169" s="18">
        <f>IF($AB169="","",IFERROR(VLOOKUP(IFERROR(VLOOKUP(IF(ISNUMBER(FIND(" – ",$AB169)),LEFT($AB169,FIND(" – ",$AB169)-1),$AB169),ProdTbl,5,0),""),BasketTbl,2,0),"کد ناشناخته"))</f>
        <v/>
      </c>
      <c r="AD169" s="18">
        <f>IF($AB169="","",IFERROR(VLOOKUP(IF(ISNUMBER(FIND(" – ",$AB169)),LEFT($AB169,FIND(" – ",$AB169)-1),$AB169),ProdTbl,3,0),"کد ناشناخته"))</f>
        <v/>
      </c>
      <c r="AE169" s="22" t="n"/>
      <c r="AF169" s="21" t="n"/>
      <c r="AG169" s="20" t="n"/>
      <c r="AH169" s="18">
        <f>IF($AG169="","",IFERROR(VLOOKUP(IFERROR(VLOOKUP(IF(ISNUMBER(FIND(" – ",$AG169)),LEFT($AG169,FIND(" – ",$AG169)-1),$AG169),ProdTbl,5,0),""),BasketTbl,2,0),"کد ناشناخته"))</f>
        <v/>
      </c>
      <c r="AI169" s="18">
        <f>IF($AG169="","",IFERROR(VLOOKUP(IF(ISNUMBER(FIND(" – ",$AG169)),LEFT($AG169,FIND(" – ",$AG169)-1),$AG169),ProdTbl,3,0),"کد ناشناخته"))</f>
        <v/>
      </c>
      <c r="AJ169" s="22" t="n"/>
      <c r="AK169" s="21" t="n"/>
      <c r="AL169" s="20" t="n"/>
      <c r="AM169" s="18">
        <f>IF($AL169="","",IFERROR(VLOOKUP(IFERROR(VLOOKUP(IF(ISNUMBER(FIND(" – ",$AL169)),LEFT($AL169,FIND(" – ",$AL169)-1),$AL169),ProdTbl,5,0),""),BasketTbl,2,0),"کد ناشناخته"))</f>
        <v/>
      </c>
      <c r="AN169" s="18">
        <f>IF($AL169="","",IFERROR(VLOOKUP(IF(ISNUMBER(FIND(" – ",$AL169)),LEFT($AL169,FIND(" – ",$AL169)-1),$AL169),ProdTbl,3,0),"کد ناشناخته"))</f>
        <v/>
      </c>
      <c r="AO169" s="22" t="n"/>
      <c r="AP169" s="21" t="n"/>
      <c r="AQ169" s="20" t="n"/>
      <c r="AR169" s="18">
        <f>IF($AQ169="","",IFERROR(VLOOKUP(IFERROR(VLOOKUP(IF(ISNUMBER(FIND(" – ",$AQ169)),LEFT($AQ169,FIND(" – ",$AQ169)-1),$AQ169),ProdTbl,5,0),""),BasketTbl,2,0),"کد ناشناخته"))</f>
        <v/>
      </c>
      <c r="AS169" s="18">
        <f>IF($AQ169="","",IFERROR(VLOOKUP(IF(ISNUMBER(FIND(" – ",$AQ169)),LEFT($AQ169,FIND(" – ",$AQ169)-1),$AQ169),ProdTbl,3,0),"کد ناشناخته"))</f>
        <v/>
      </c>
      <c r="AT169" s="22" t="n"/>
      <c r="AU169" s="21" t="n"/>
      <c r="AV169" s="20" t="n"/>
      <c r="AW169" s="18">
        <f>IF($AV169="","",IFERROR(VLOOKUP(IFERROR(VLOOKUP(IF(ISNUMBER(FIND(" – ",$AV169)),LEFT($AV169,FIND(" – ",$AV169)-1),$AV169),ProdTbl,5,0),""),BasketTbl,2,0),"کد ناشناخته"))</f>
        <v/>
      </c>
      <c r="AX169" s="18">
        <f>IF($AV169="","",IFERROR(VLOOKUP(IF(ISNUMBER(FIND(" – ",$AV169)),LEFT($AV169,FIND(" – ",$AV169)-1),$AV169),ProdTbl,3,0),"کد ناشناخته"))</f>
        <v/>
      </c>
      <c r="AY169" s="22" t="n"/>
      <c r="AZ169" s="21" t="n"/>
      <c r="BA169" s="20" t="n"/>
      <c r="BB169" s="18">
        <f>IF($BA169="","",IFERROR(VLOOKUP(IFERROR(VLOOKUP(IF(ISNUMBER(FIND(" – ",$BA169)),LEFT($BA169,FIND(" – ",$BA169)-1),$BA169),ProdTbl,5,0),""),BasketTbl,2,0),"کد ناشناخته"))</f>
        <v/>
      </c>
      <c r="BC169" s="18">
        <f>IF($BA169="","",IFERROR(VLOOKUP(IF(ISNUMBER(FIND(" – ",$BA169)),LEFT($BA169,FIND(" – ",$BA169)-1),$BA169),ProdTbl,3,0),"کد ناشناخته"))</f>
        <v/>
      </c>
      <c r="BD169" s="22" t="n"/>
      <c r="BE169" s="21" t="n"/>
      <c r="BF169" s="20" t="n"/>
      <c r="BG169" s="18">
        <f>IF($BF169="","",IFERROR(VLOOKUP(IFERROR(VLOOKUP(IF(ISNUMBER(FIND(" – ",$BF169)),LEFT($BF169,FIND(" – ",$BF169)-1),$BF169),ProdTbl,5,0),""),BasketTbl,2,0),"کد ناشناخته"))</f>
        <v/>
      </c>
      <c r="BH169" s="18">
        <f>IF($BF169="","",IFERROR(VLOOKUP(IF(ISNUMBER(FIND(" – ",$BF169)),LEFT($BF169,FIND(" – ",$BF169)-1),$BF169),ProdTbl,3,0),"کد ناشناخته"))</f>
        <v/>
      </c>
      <c r="BI169" s="22" t="n"/>
      <c r="BJ169" s="21" t="n"/>
      <c r="BK169" s="20" t="n"/>
      <c r="BL169" s="18">
        <f>IF($BK169="","",IFERROR(VLOOKUP(IFERROR(VLOOKUP(IF(ISNUMBER(FIND(" – ",$BK169)),LEFT($BK169,FIND(" – ",$BK169)-1),$BK169),ProdTbl,5,0),""),BasketTbl,2,0),"کد ناشناخته"))</f>
        <v/>
      </c>
      <c r="BM169" s="18">
        <f>IF($BK169="","",IFERROR(VLOOKUP(IF(ISNUMBER(FIND(" – ",$BK169)),LEFT($BK169,FIND(" – ",$BK169)-1),$BK169),ProdTbl,3,0),"کد ناشناخته"))</f>
        <v/>
      </c>
      <c r="BN169" s="22" t="n"/>
      <c r="BO169" s="21" t="n"/>
      <c r="BP169" s="20" t="n"/>
      <c r="BQ169" s="18">
        <f>IF($BP169="","",IFERROR(VLOOKUP(IFERROR(VLOOKUP(IF(ISNUMBER(FIND(" – ",$BP169)),LEFT($BP169,FIND(" – ",$BP169)-1),$BP169),ProdTbl,5,0),""),BasketTbl,2,0),"کد ناشناخته"))</f>
        <v/>
      </c>
      <c r="BR169" s="18">
        <f>IF($BP169="","",IFERROR(VLOOKUP(IF(ISNUMBER(FIND(" – ",$BP169)),LEFT($BP169,FIND(" – ",$BP169)-1),$BP169),ProdTbl,3,0),"کد ناشناخته"))</f>
        <v/>
      </c>
      <c r="BS169" s="22" t="n"/>
      <c r="BT169" s="21" t="n"/>
      <c r="BU169" s="20" t="n"/>
      <c r="BV169" s="18">
        <f>IF($BU169="","",IFERROR(VLOOKUP(IFERROR(VLOOKUP(IF(ISNUMBER(FIND(" – ",$BU169)),LEFT($BU169,FIND(" – ",$BU169)-1),$BU169),ProdTbl,5,0),""),BasketTbl,2,0),"کد ناشناخته"))</f>
        <v/>
      </c>
      <c r="BW169" s="18">
        <f>IF($BU169="","",IFERROR(VLOOKUP(IF(ISNUMBER(FIND(" – ",$BU169)),LEFT($BU169,FIND(" – ",$BU169)-1),$BU169),ProdTbl,3,0),"کد ناشناخته"))</f>
        <v/>
      </c>
      <c r="BX169" s="22" t="n"/>
      <c r="BY169" s="21" t="n"/>
      <c r="BZ169" s="20" t="n"/>
      <c r="CA169" s="18">
        <f>IF($BZ169="","",IFERROR(VLOOKUP(IFERROR(VLOOKUP(IF(ISNUMBER(FIND(" – ",$BZ169)),LEFT($BZ169,FIND(" – ",$BZ169)-1),$BZ169),ProdTbl,5,0),""),BasketTbl,2,0),"کد ناشناخته"))</f>
        <v/>
      </c>
      <c r="CB169" s="18">
        <f>IF($BZ169="","",IFERROR(VLOOKUP(IF(ISNUMBER(FIND(" – ",$BZ169)),LEFT($BZ169,FIND(" – ",$BZ169)-1),$BZ169),ProdTbl,3,0),"کد ناشناخته"))</f>
        <v/>
      </c>
      <c r="CC169" s="22" t="n"/>
      <c r="CD169" s="21" t="n"/>
      <c r="CE169" s="20" t="n"/>
      <c r="CF169" s="18">
        <f>IF($CE169="","",IFERROR(VLOOKUP(IFERROR(VLOOKUP(IF(ISNUMBER(FIND(" – ",$CE169)),LEFT($CE169,FIND(" – ",$CE169)-1),$CE169),ProdTbl,5,0),""),BasketTbl,2,0),"کد ناشناخته"))</f>
        <v/>
      </c>
      <c r="CG169" s="18">
        <f>IF($CE169="","",IFERROR(VLOOKUP(IF(ISNUMBER(FIND(" – ",$CE169)),LEFT($CE169,FIND(" – ",$CE169)-1),$CE169),ProdTbl,3,0),"کد ناشناخته"))</f>
        <v/>
      </c>
      <c r="CH169" s="22" t="n"/>
      <c r="CI169" s="21" t="n"/>
    </row>
    <row r="170">
      <c r="A170" s="18">
        <f>IF($B170="","",COUNTA($B$10:$B170))</f>
        <v/>
      </c>
      <c r="B170" s="19" t="n"/>
      <c r="C170" s="20" t="n"/>
      <c r="D170" s="19" t="n"/>
      <c r="E170" s="18">
        <f>IF($D170="","",IFERROR(VLOOKUP(IF(ISNUMBER(FIND(" – ",$D170)),LEFT($D170,FIND(" – ",$D170)-1),$D170),SellerTbl,2,0),"کد ناشناخته"))</f>
        <v/>
      </c>
      <c r="F170" s="21" t="n"/>
      <c r="G170" s="21" t="n"/>
      <c r="H170" s="22" t="n"/>
      <c r="I170" s="23">
        <f>IF(OR($F170="",$G170=""),"",$F170-$G170)</f>
        <v/>
      </c>
      <c r="J170" s="18">
        <f>IF($I170="","",IF(ABS($I170)&lt;=0.01*$F170,"√","×"))</f>
        <v/>
      </c>
      <c r="K170" s="23">
        <f>IF(COUNT($Q170,$V170,$AA170,$AF170,$AK170,$AP170,$AU170,$AZ170,$BE170,$BJ170,$BO170,$BT170,$BY170,$CD170,$CI170)=0,"",SUM($Q170,$V170,$AA170,$AF170,$AK170,$AP170,$AU170,$AZ170,$BE170,$BJ170,$BO170,$BT170,$BY170,$CD170,$CI170))</f>
        <v/>
      </c>
      <c r="L170" s="23">
        <f>IF(OR($F170="",$K170=""),"",$F170-$K170)</f>
        <v/>
      </c>
      <c r="M170" s="20" t="n"/>
      <c r="N170" s="18">
        <f>IF($M170="","",IFERROR(VLOOKUP(IFERROR(VLOOKUP(IF(ISNUMBER(FIND(" – ",$M170)),LEFT($M170,FIND(" – ",$M170)-1),$M170),ProdTbl,5,0),""),BasketTbl,2,0),"کد ناشناخته"))</f>
        <v/>
      </c>
      <c r="O170" s="18">
        <f>IF($M170="","",IFERROR(VLOOKUP(IF(ISNUMBER(FIND(" – ",$M170)),LEFT($M170,FIND(" – ",$M170)-1),$M170),ProdTbl,3,0),"کد ناشناخته"))</f>
        <v/>
      </c>
      <c r="P170" s="22" t="n"/>
      <c r="Q170" s="21" t="n"/>
      <c r="R170" s="20" t="n"/>
      <c r="S170" s="18">
        <f>IF($R170="","",IFERROR(VLOOKUP(IFERROR(VLOOKUP(IF(ISNUMBER(FIND(" – ",$R170)),LEFT($R170,FIND(" – ",$R170)-1),$R170),ProdTbl,5,0),""),BasketTbl,2,0),"کد ناشناخته"))</f>
        <v/>
      </c>
      <c r="T170" s="18">
        <f>IF($R170="","",IFERROR(VLOOKUP(IF(ISNUMBER(FIND(" – ",$R170)),LEFT($R170,FIND(" – ",$R170)-1),$R170),ProdTbl,3,0),"کد ناشناخته"))</f>
        <v/>
      </c>
      <c r="U170" s="22" t="n"/>
      <c r="V170" s="21" t="n"/>
      <c r="W170" s="20" t="n"/>
      <c r="X170" s="18">
        <f>IF($W170="","",IFERROR(VLOOKUP(IFERROR(VLOOKUP(IF(ISNUMBER(FIND(" – ",$W170)),LEFT($W170,FIND(" – ",$W170)-1),$W170),ProdTbl,5,0),""),BasketTbl,2,0),"کد ناشناخته"))</f>
        <v/>
      </c>
      <c r="Y170" s="18">
        <f>IF($W170="","",IFERROR(VLOOKUP(IF(ISNUMBER(FIND(" – ",$W170)),LEFT($W170,FIND(" – ",$W170)-1),$W170),ProdTbl,3,0),"کد ناشناخته"))</f>
        <v/>
      </c>
      <c r="Z170" s="22" t="n"/>
      <c r="AA170" s="21" t="n"/>
      <c r="AB170" s="20" t="n"/>
      <c r="AC170" s="18">
        <f>IF($AB170="","",IFERROR(VLOOKUP(IFERROR(VLOOKUP(IF(ISNUMBER(FIND(" – ",$AB170)),LEFT($AB170,FIND(" – ",$AB170)-1),$AB170),ProdTbl,5,0),""),BasketTbl,2,0),"کد ناشناخته"))</f>
        <v/>
      </c>
      <c r="AD170" s="18">
        <f>IF($AB170="","",IFERROR(VLOOKUP(IF(ISNUMBER(FIND(" – ",$AB170)),LEFT($AB170,FIND(" – ",$AB170)-1),$AB170),ProdTbl,3,0),"کد ناشناخته"))</f>
        <v/>
      </c>
      <c r="AE170" s="22" t="n"/>
      <c r="AF170" s="21" t="n"/>
      <c r="AG170" s="20" t="n"/>
      <c r="AH170" s="18">
        <f>IF($AG170="","",IFERROR(VLOOKUP(IFERROR(VLOOKUP(IF(ISNUMBER(FIND(" – ",$AG170)),LEFT($AG170,FIND(" – ",$AG170)-1),$AG170),ProdTbl,5,0),""),BasketTbl,2,0),"کد ناشناخته"))</f>
        <v/>
      </c>
      <c r="AI170" s="18">
        <f>IF($AG170="","",IFERROR(VLOOKUP(IF(ISNUMBER(FIND(" – ",$AG170)),LEFT($AG170,FIND(" – ",$AG170)-1),$AG170),ProdTbl,3,0),"کد ناشناخته"))</f>
        <v/>
      </c>
      <c r="AJ170" s="22" t="n"/>
      <c r="AK170" s="21" t="n"/>
      <c r="AL170" s="20" t="n"/>
      <c r="AM170" s="18">
        <f>IF($AL170="","",IFERROR(VLOOKUP(IFERROR(VLOOKUP(IF(ISNUMBER(FIND(" – ",$AL170)),LEFT($AL170,FIND(" – ",$AL170)-1),$AL170),ProdTbl,5,0),""),BasketTbl,2,0),"کد ناشناخته"))</f>
        <v/>
      </c>
      <c r="AN170" s="18">
        <f>IF($AL170="","",IFERROR(VLOOKUP(IF(ISNUMBER(FIND(" – ",$AL170)),LEFT($AL170,FIND(" – ",$AL170)-1),$AL170),ProdTbl,3,0),"کد ناشناخته"))</f>
        <v/>
      </c>
      <c r="AO170" s="22" t="n"/>
      <c r="AP170" s="21" t="n"/>
      <c r="AQ170" s="20" t="n"/>
      <c r="AR170" s="18">
        <f>IF($AQ170="","",IFERROR(VLOOKUP(IFERROR(VLOOKUP(IF(ISNUMBER(FIND(" – ",$AQ170)),LEFT($AQ170,FIND(" – ",$AQ170)-1),$AQ170),ProdTbl,5,0),""),BasketTbl,2,0),"کد ناشناخته"))</f>
        <v/>
      </c>
      <c r="AS170" s="18">
        <f>IF($AQ170="","",IFERROR(VLOOKUP(IF(ISNUMBER(FIND(" – ",$AQ170)),LEFT($AQ170,FIND(" – ",$AQ170)-1),$AQ170),ProdTbl,3,0),"کد ناشناخته"))</f>
        <v/>
      </c>
      <c r="AT170" s="22" t="n"/>
      <c r="AU170" s="21" t="n"/>
      <c r="AV170" s="20" t="n"/>
      <c r="AW170" s="18">
        <f>IF($AV170="","",IFERROR(VLOOKUP(IFERROR(VLOOKUP(IF(ISNUMBER(FIND(" – ",$AV170)),LEFT($AV170,FIND(" – ",$AV170)-1),$AV170),ProdTbl,5,0),""),BasketTbl,2,0),"کد ناشناخته"))</f>
        <v/>
      </c>
      <c r="AX170" s="18">
        <f>IF($AV170="","",IFERROR(VLOOKUP(IF(ISNUMBER(FIND(" – ",$AV170)),LEFT($AV170,FIND(" – ",$AV170)-1),$AV170),ProdTbl,3,0),"کد ناشناخته"))</f>
        <v/>
      </c>
      <c r="AY170" s="22" t="n"/>
      <c r="AZ170" s="21" t="n"/>
      <c r="BA170" s="20" t="n"/>
      <c r="BB170" s="18">
        <f>IF($BA170="","",IFERROR(VLOOKUP(IFERROR(VLOOKUP(IF(ISNUMBER(FIND(" – ",$BA170)),LEFT($BA170,FIND(" – ",$BA170)-1),$BA170),ProdTbl,5,0),""),BasketTbl,2,0),"کد ناشناخته"))</f>
        <v/>
      </c>
      <c r="BC170" s="18">
        <f>IF($BA170="","",IFERROR(VLOOKUP(IF(ISNUMBER(FIND(" – ",$BA170)),LEFT($BA170,FIND(" – ",$BA170)-1),$BA170),ProdTbl,3,0),"کد ناشناخته"))</f>
        <v/>
      </c>
      <c r="BD170" s="22" t="n"/>
      <c r="BE170" s="21" t="n"/>
      <c r="BF170" s="20" t="n"/>
      <c r="BG170" s="18">
        <f>IF($BF170="","",IFERROR(VLOOKUP(IFERROR(VLOOKUP(IF(ISNUMBER(FIND(" – ",$BF170)),LEFT($BF170,FIND(" – ",$BF170)-1),$BF170),ProdTbl,5,0),""),BasketTbl,2,0),"کد ناشناخته"))</f>
        <v/>
      </c>
      <c r="BH170" s="18">
        <f>IF($BF170="","",IFERROR(VLOOKUP(IF(ISNUMBER(FIND(" – ",$BF170)),LEFT($BF170,FIND(" – ",$BF170)-1),$BF170),ProdTbl,3,0),"کد ناشناخته"))</f>
        <v/>
      </c>
      <c r="BI170" s="22" t="n"/>
      <c r="BJ170" s="21" t="n"/>
      <c r="BK170" s="20" t="n"/>
      <c r="BL170" s="18">
        <f>IF($BK170="","",IFERROR(VLOOKUP(IFERROR(VLOOKUP(IF(ISNUMBER(FIND(" – ",$BK170)),LEFT($BK170,FIND(" – ",$BK170)-1),$BK170),ProdTbl,5,0),""),BasketTbl,2,0),"کد ناشناخته"))</f>
        <v/>
      </c>
      <c r="BM170" s="18">
        <f>IF($BK170="","",IFERROR(VLOOKUP(IF(ISNUMBER(FIND(" – ",$BK170)),LEFT($BK170,FIND(" – ",$BK170)-1),$BK170),ProdTbl,3,0),"کد ناشناخته"))</f>
        <v/>
      </c>
      <c r="BN170" s="22" t="n"/>
      <c r="BO170" s="21" t="n"/>
      <c r="BP170" s="20" t="n"/>
      <c r="BQ170" s="18">
        <f>IF($BP170="","",IFERROR(VLOOKUP(IFERROR(VLOOKUP(IF(ISNUMBER(FIND(" – ",$BP170)),LEFT($BP170,FIND(" – ",$BP170)-1),$BP170),ProdTbl,5,0),""),BasketTbl,2,0),"کد ناشناخته"))</f>
        <v/>
      </c>
      <c r="BR170" s="18">
        <f>IF($BP170="","",IFERROR(VLOOKUP(IF(ISNUMBER(FIND(" – ",$BP170)),LEFT($BP170,FIND(" – ",$BP170)-1),$BP170),ProdTbl,3,0),"کد ناشناخته"))</f>
        <v/>
      </c>
      <c r="BS170" s="22" t="n"/>
      <c r="BT170" s="21" t="n"/>
      <c r="BU170" s="20" t="n"/>
      <c r="BV170" s="18">
        <f>IF($BU170="","",IFERROR(VLOOKUP(IFERROR(VLOOKUP(IF(ISNUMBER(FIND(" – ",$BU170)),LEFT($BU170,FIND(" – ",$BU170)-1),$BU170),ProdTbl,5,0),""),BasketTbl,2,0),"کد ناشناخته"))</f>
        <v/>
      </c>
      <c r="BW170" s="18">
        <f>IF($BU170="","",IFERROR(VLOOKUP(IF(ISNUMBER(FIND(" – ",$BU170)),LEFT($BU170,FIND(" – ",$BU170)-1),$BU170),ProdTbl,3,0),"کد ناشناخته"))</f>
        <v/>
      </c>
      <c r="BX170" s="22" t="n"/>
      <c r="BY170" s="21" t="n"/>
      <c r="BZ170" s="20" t="n"/>
      <c r="CA170" s="18">
        <f>IF($BZ170="","",IFERROR(VLOOKUP(IFERROR(VLOOKUP(IF(ISNUMBER(FIND(" – ",$BZ170)),LEFT($BZ170,FIND(" – ",$BZ170)-1),$BZ170),ProdTbl,5,0),""),BasketTbl,2,0),"کد ناشناخته"))</f>
        <v/>
      </c>
      <c r="CB170" s="18">
        <f>IF($BZ170="","",IFERROR(VLOOKUP(IF(ISNUMBER(FIND(" – ",$BZ170)),LEFT($BZ170,FIND(" – ",$BZ170)-1),$BZ170),ProdTbl,3,0),"کد ناشناخته"))</f>
        <v/>
      </c>
      <c r="CC170" s="22" t="n"/>
      <c r="CD170" s="21" t="n"/>
      <c r="CE170" s="20" t="n"/>
      <c r="CF170" s="18">
        <f>IF($CE170="","",IFERROR(VLOOKUP(IFERROR(VLOOKUP(IF(ISNUMBER(FIND(" – ",$CE170)),LEFT($CE170,FIND(" – ",$CE170)-1),$CE170),ProdTbl,5,0),""),BasketTbl,2,0),"کد ناشناخته"))</f>
        <v/>
      </c>
      <c r="CG170" s="18">
        <f>IF($CE170="","",IFERROR(VLOOKUP(IF(ISNUMBER(FIND(" – ",$CE170)),LEFT($CE170,FIND(" – ",$CE170)-1),$CE170),ProdTbl,3,0),"کد ناشناخته"))</f>
        <v/>
      </c>
      <c r="CH170" s="22" t="n"/>
      <c r="CI170" s="21" t="n"/>
    </row>
    <row r="171">
      <c r="A171" s="18">
        <f>IF($B171="","",COUNTA($B$10:$B171))</f>
        <v/>
      </c>
      <c r="B171" s="19" t="n"/>
      <c r="C171" s="20" t="n"/>
      <c r="D171" s="19" t="n"/>
      <c r="E171" s="18">
        <f>IF($D171="","",IFERROR(VLOOKUP(IF(ISNUMBER(FIND(" – ",$D171)),LEFT($D171,FIND(" – ",$D171)-1),$D171),SellerTbl,2,0),"کد ناشناخته"))</f>
        <v/>
      </c>
      <c r="F171" s="21" t="n"/>
      <c r="G171" s="21" t="n"/>
      <c r="H171" s="22" t="n"/>
      <c r="I171" s="23">
        <f>IF(OR($F171="",$G171=""),"",$F171-$G171)</f>
        <v/>
      </c>
      <c r="J171" s="18">
        <f>IF($I171="","",IF(ABS($I171)&lt;=0.01*$F171,"√","×"))</f>
        <v/>
      </c>
      <c r="K171" s="23">
        <f>IF(COUNT($Q171,$V171,$AA171,$AF171,$AK171,$AP171,$AU171,$AZ171,$BE171,$BJ171,$BO171,$BT171,$BY171,$CD171,$CI171)=0,"",SUM($Q171,$V171,$AA171,$AF171,$AK171,$AP171,$AU171,$AZ171,$BE171,$BJ171,$BO171,$BT171,$BY171,$CD171,$CI171))</f>
        <v/>
      </c>
      <c r="L171" s="23">
        <f>IF(OR($F171="",$K171=""),"",$F171-$K171)</f>
        <v/>
      </c>
      <c r="M171" s="20" t="n"/>
      <c r="N171" s="18">
        <f>IF($M171="","",IFERROR(VLOOKUP(IFERROR(VLOOKUP(IF(ISNUMBER(FIND(" – ",$M171)),LEFT($M171,FIND(" – ",$M171)-1),$M171),ProdTbl,5,0),""),BasketTbl,2,0),"کد ناشناخته"))</f>
        <v/>
      </c>
      <c r="O171" s="18">
        <f>IF($M171="","",IFERROR(VLOOKUP(IF(ISNUMBER(FIND(" – ",$M171)),LEFT($M171,FIND(" – ",$M171)-1),$M171),ProdTbl,3,0),"کد ناشناخته"))</f>
        <v/>
      </c>
      <c r="P171" s="22" t="n"/>
      <c r="Q171" s="21" t="n"/>
      <c r="R171" s="20" t="n"/>
      <c r="S171" s="18">
        <f>IF($R171="","",IFERROR(VLOOKUP(IFERROR(VLOOKUP(IF(ISNUMBER(FIND(" – ",$R171)),LEFT($R171,FIND(" – ",$R171)-1),$R171),ProdTbl,5,0),""),BasketTbl,2,0),"کد ناشناخته"))</f>
        <v/>
      </c>
      <c r="T171" s="18">
        <f>IF($R171="","",IFERROR(VLOOKUP(IF(ISNUMBER(FIND(" – ",$R171)),LEFT($R171,FIND(" – ",$R171)-1),$R171),ProdTbl,3,0),"کد ناشناخته"))</f>
        <v/>
      </c>
      <c r="U171" s="22" t="n"/>
      <c r="V171" s="21" t="n"/>
      <c r="W171" s="20" t="n"/>
      <c r="X171" s="18">
        <f>IF($W171="","",IFERROR(VLOOKUP(IFERROR(VLOOKUP(IF(ISNUMBER(FIND(" – ",$W171)),LEFT($W171,FIND(" – ",$W171)-1),$W171),ProdTbl,5,0),""),BasketTbl,2,0),"کد ناشناخته"))</f>
        <v/>
      </c>
      <c r="Y171" s="18">
        <f>IF($W171="","",IFERROR(VLOOKUP(IF(ISNUMBER(FIND(" – ",$W171)),LEFT($W171,FIND(" – ",$W171)-1),$W171),ProdTbl,3,0),"کد ناشناخته"))</f>
        <v/>
      </c>
      <c r="Z171" s="22" t="n"/>
      <c r="AA171" s="21" t="n"/>
      <c r="AB171" s="20" t="n"/>
      <c r="AC171" s="18">
        <f>IF($AB171="","",IFERROR(VLOOKUP(IFERROR(VLOOKUP(IF(ISNUMBER(FIND(" – ",$AB171)),LEFT($AB171,FIND(" – ",$AB171)-1),$AB171),ProdTbl,5,0),""),BasketTbl,2,0),"کد ناشناخته"))</f>
        <v/>
      </c>
      <c r="AD171" s="18">
        <f>IF($AB171="","",IFERROR(VLOOKUP(IF(ISNUMBER(FIND(" – ",$AB171)),LEFT($AB171,FIND(" – ",$AB171)-1),$AB171),ProdTbl,3,0),"کد ناشناخته"))</f>
        <v/>
      </c>
      <c r="AE171" s="22" t="n"/>
      <c r="AF171" s="21" t="n"/>
      <c r="AG171" s="20" t="n"/>
      <c r="AH171" s="18">
        <f>IF($AG171="","",IFERROR(VLOOKUP(IFERROR(VLOOKUP(IF(ISNUMBER(FIND(" – ",$AG171)),LEFT($AG171,FIND(" – ",$AG171)-1),$AG171),ProdTbl,5,0),""),BasketTbl,2,0),"کد ناشناخته"))</f>
        <v/>
      </c>
      <c r="AI171" s="18">
        <f>IF($AG171="","",IFERROR(VLOOKUP(IF(ISNUMBER(FIND(" – ",$AG171)),LEFT($AG171,FIND(" – ",$AG171)-1),$AG171),ProdTbl,3,0),"کد ناشناخته"))</f>
        <v/>
      </c>
      <c r="AJ171" s="22" t="n"/>
      <c r="AK171" s="21" t="n"/>
      <c r="AL171" s="20" t="n"/>
      <c r="AM171" s="18">
        <f>IF($AL171="","",IFERROR(VLOOKUP(IFERROR(VLOOKUP(IF(ISNUMBER(FIND(" – ",$AL171)),LEFT($AL171,FIND(" – ",$AL171)-1),$AL171),ProdTbl,5,0),""),BasketTbl,2,0),"کد ناشناخته"))</f>
        <v/>
      </c>
      <c r="AN171" s="18">
        <f>IF($AL171="","",IFERROR(VLOOKUP(IF(ISNUMBER(FIND(" – ",$AL171)),LEFT($AL171,FIND(" – ",$AL171)-1),$AL171),ProdTbl,3,0),"کد ناشناخته"))</f>
        <v/>
      </c>
      <c r="AO171" s="22" t="n"/>
      <c r="AP171" s="21" t="n"/>
      <c r="AQ171" s="20" t="n"/>
      <c r="AR171" s="18">
        <f>IF($AQ171="","",IFERROR(VLOOKUP(IFERROR(VLOOKUP(IF(ISNUMBER(FIND(" – ",$AQ171)),LEFT($AQ171,FIND(" – ",$AQ171)-1),$AQ171),ProdTbl,5,0),""),BasketTbl,2,0),"کد ناشناخته"))</f>
        <v/>
      </c>
      <c r="AS171" s="18">
        <f>IF($AQ171="","",IFERROR(VLOOKUP(IF(ISNUMBER(FIND(" – ",$AQ171)),LEFT($AQ171,FIND(" – ",$AQ171)-1),$AQ171),ProdTbl,3,0),"کد ناشناخته"))</f>
        <v/>
      </c>
      <c r="AT171" s="22" t="n"/>
      <c r="AU171" s="21" t="n"/>
      <c r="AV171" s="20" t="n"/>
      <c r="AW171" s="18">
        <f>IF($AV171="","",IFERROR(VLOOKUP(IFERROR(VLOOKUP(IF(ISNUMBER(FIND(" – ",$AV171)),LEFT($AV171,FIND(" – ",$AV171)-1),$AV171),ProdTbl,5,0),""),BasketTbl,2,0),"کد ناشناخته"))</f>
        <v/>
      </c>
      <c r="AX171" s="18">
        <f>IF($AV171="","",IFERROR(VLOOKUP(IF(ISNUMBER(FIND(" – ",$AV171)),LEFT($AV171,FIND(" – ",$AV171)-1),$AV171),ProdTbl,3,0),"کد ناشناخته"))</f>
        <v/>
      </c>
      <c r="AY171" s="22" t="n"/>
      <c r="AZ171" s="21" t="n"/>
      <c r="BA171" s="20" t="n"/>
      <c r="BB171" s="18">
        <f>IF($BA171="","",IFERROR(VLOOKUP(IFERROR(VLOOKUP(IF(ISNUMBER(FIND(" – ",$BA171)),LEFT($BA171,FIND(" – ",$BA171)-1),$BA171),ProdTbl,5,0),""),BasketTbl,2,0),"کد ناشناخته"))</f>
        <v/>
      </c>
      <c r="BC171" s="18">
        <f>IF($BA171="","",IFERROR(VLOOKUP(IF(ISNUMBER(FIND(" – ",$BA171)),LEFT($BA171,FIND(" – ",$BA171)-1),$BA171),ProdTbl,3,0),"کد ناشناخته"))</f>
        <v/>
      </c>
      <c r="BD171" s="22" t="n"/>
      <c r="BE171" s="21" t="n"/>
      <c r="BF171" s="20" t="n"/>
      <c r="BG171" s="18">
        <f>IF($BF171="","",IFERROR(VLOOKUP(IFERROR(VLOOKUP(IF(ISNUMBER(FIND(" – ",$BF171)),LEFT($BF171,FIND(" – ",$BF171)-1),$BF171),ProdTbl,5,0),""),BasketTbl,2,0),"کد ناشناخته"))</f>
        <v/>
      </c>
      <c r="BH171" s="18">
        <f>IF($BF171="","",IFERROR(VLOOKUP(IF(ISNUMBER(FIND(" – ",$BF171)),LEFT($BF171,FIND(" – ",$BF171)-1),$BF171),ProdTbl,3,0),"کد ناشناخته"))</f>
        <v/>
      </c>
      <c r="BI171" s="22" t="n"/>
      <c r="BJ171" s="21" t="n"/>
      <c r="BK171" s="20" t="n"/>
      <c r="BL171" s="18">
        <f>IF($BK171="","",IFERROR(VLOOKUP(IFERROR(VLOOKUP(IF(ISNUMBER(FIND(" – ",$BK171)),LEFT($BK171,FIND(" – ",$BK171)-1),$BK171),ProdTbl,5,0),""),BasketTbl,2,0),"کد ناشناخته"))</f>
        <v/>
      </c>
      <c r="BM171" s="18">
        <f>IF($BK171="","",IFERROR(VLOOKUP(IF(ISNUMBER(FIND(" – ",$BK171)),LEFT($BK171,FIND(" – ",$BK171)-1),$BK171),ProdTbl,3,0),"کد ناشناخته"))</f>
        <v/>
      </c>
      <c r="BN171" s="22" t="n"/>
      <c r="BO171" s="21" t="n"/>
      <c r="BP171" s="20" t="n"/>
      <c r="BQ171" s="18">
        <f>IF($BP171="","",IFERROR(VLOOKUP(IFERROR(VLOOKUP(IF(ISNUMBER(FIND(" – ",$BP171)),LEFT($BP171,FIND(" – ",$BP171)-1),$BP171),ProdTbl,5,0),""),BasketTbl,2,0),"کد ناشناخته"))</f>
        <v/>
      </c>
      <c r="BR171" s="18">
        <f>IF($BP171="","",IFERROR(VLOOKUP(IF(ISNUMBER(FIND(" – ",$BP171)),LEFT($BP171,FIND(" – ",$BP171)-1),$BP171),ProdTbl,3,0),"کد ناشناخته"))</f>
        <v/>
      </c>
      <c r="BS171" s="22" t="n"/>
      <c r="BT171" s="21" t="n"/>
      <c r="BU171" s="20" t="n"/>
      <c r="BV171" s="18">
        <f>IF($BU171="","",IFERROR(VLOOKUP(IFERROR(VLOOKUP(IF(ISNUMBER(FIND(" – ",$BU171)),LEFT($BU171,FIND(" – ",$BU171)-1),$BU171),ProdTbl,5,0),""),BasketTbl,2,0),"کد ناشناخته"))</f>
        <v/>
      </c>
      <c r="BW171" s="18">
        <f>IF($BU171="","",IFERROR(VLOOKUP(IF(ISNUMBER(FIND(" – ",$BU171)),LEFT($BU171,FIND(" – ",$BU171)-1),$BU171),ProdTbl,3,0),"کد ناشناخته"))</f>
        <v/>
      </c>
      <c r="BX171" s="22" t="n"/>
      <c r="BY171" s="21" t="n"/>
      <c r="BZ171" s="20" t="n"/>
      <c r="CA171" s="18">
        <f>IF($BZ171="","",IFERROR(VLOOKUP(IFERROR(VLOOKUP(IF(ISNUMBER(FIND(" – ",$BZ171)),LEFT($BZ171,FIND(" – ",$BZ171)-1),$BZ171),ProdTbl,5,0),""),BasketTbl,2,0),"کد ناشناخته"))</f>
        <v/>
      </c>
      <c r="CB171" s="18">
        <f>IF($BZ171="","",IFERROR(VLOOKUP(IF(ISNUMBER(FIND(" – ",$BZ171)),LEFT($BZ171,FIND(" – ",$BZ171)-1),$BZ171),ProdTbl,3,0),"کد ناشناخته"))</f>
        <v/>
      </c>
      <c r="CC171" s="22" t="n"/>
      <c r="CD171" s="21" t="n"/>
      <c r="CE171" s="20" t="n"/>
      <c r="CF171" s="18">
        <f>IF($CE171="","",IFERROR(VLOOKUP(IFERROR(VLOOKUP(IF(ISNUMBER(FIND(" – ",$CE171)),LEFT($CE171,FIND(" – ",$CE171)-1),$CE171),ProdTbl,5,0),""),BasketTbl,2,0),"کد ناشناخته"))</f>
        <v/>
      </c>
      <c r="CG171" s="18">
        <f>IF($CE171="","",IFERROR(VLOOKUP(IF(ISNUMBER(FIND(" – ",$CE171)),LEFT($CE171,FIND(" – ",$CE171)-1),$CE171),ProdTbl,3,0),"کد ناشناخته"))</f>
        <v/>
      </c>
      <c r="CH171" s="22" t="n"/>
      <c r="CI171" s="21" t="n"/>
    </row>
    <row r="172">
      <c r="A172" s="18">
        <f>IF($B172="","",COUNTA($B$10:$B172))</f>
        <v/>
      </c>
      <c r="B172" s="19" t="n"/>
      <c r="C172" s="20" t="n"/>
      <c r="D172" s="19" t="n"/>
      <c r="E172" s="18">
        <f>IF($D172="","",IFERROR(VLOOKUP(IF(ISNUMBER(FIND(" – ",$D172)),LEFT($D172,FIND(" – ",$D172)-1),$D172),SellerTbl,2,0),"کد ناشناخته"))</f>
        <v/>
      </c>
      <c r="F172" s="21" t="n"/>
      <c r="G172" s="21" t="n"/>
      <c r="H172" s="22" t="n"/>
      <c r="I172" s="23">
        <f>IF(OR($F172="",$G172=""),"",$F172-$G172)</f>
        <v/>
      </c>
      <c r="J172" s="18">
        <f>IF($I172="","",IF(ABS($I172)&lt;=0.01*$F172,"√","×"))</f>
        <v/>
      </c>
      <c r="K172" s="23">
        <f>IF(COUNT($Q172,$V172,$AA172,$AF172,$AK172,$AP172,$AU172,$AZ172,$BE172,$BJ172,$BO172,$BT172,$BY172,$CD172,$CI172)=0,"",SUM($Q172,$V172,$AA172,$AF172,$AK172,$AP172,$AU172,$AZ172,$BE172,$BJ172,$BO172,$BT172,$BY172,$CD172,$CI172))</f>
        <v/>
      </c>
      <c r="L172" s="23">
        <f>IF(OR($F172="",$K172=""),"",$F172-$K172)</f>
        <v/>
      </c>
      <c r="M172" s="20" t="n"/>
      <c r="N172" s="18">
        <f>IF($M172="","",IFERROR(VLOOKUP(IFERROR(VLOOKUP(IF(ISNUMBER(FIND(" – ",$M172)),LEFT($M172,FIND(" – ",$M172)-1),$M172),ProdTbl,5,0),""),BasketTbl,2,0),"کد ناشناخته"))</f>
        <v/>
      </c>
      <c r="O172" s="18">
        <f>IF($M172="","",IFERROR(VLOOKUP(IF(ISNUMBER(FIND(" – ",$M172)),LEFT($M172,FIND(" – ",$M172)-1),$M172),ProdTbl,3,0),"کد ناشناخته"))</f>
        <v/>
      </c>
      <c r="P172" s="22" t="n"/>
      <c r="Q172" s="21" t="n"/>
      <c r="R172" s="20" t="n"/>
      <c r="S172" s="18">
        <f>IF($R172="","",IFERROR(VLOOKUP(IFERROR(VLOOKUP(IF(ISNUMBER(FIND(" – ",$R172)),LEFT($R172,FIND(" – ",$R172)-1),$R172),ProdTbl,5,0),""),BasketTbl,2,0),"کد ناشناخته"))</f>
        <v/>
      </c>
      <c r="T172" s="18">
        <f>IF($R172="","",IFERROR(VLOOKUP(IF(ISNUMBER(FIND(" – ",$R172)),LEFT($R172,FIND(" – ",$R172)-1),$R172),ProdTbl,3,0),"کد ناشناخته"))</f>
        <v/>
      </c>
      <c r="U172" s="22" t="n"/>
      <c r="V172" s="21" t="n"/>
      <c r="W172" s="20" t="n"/>
      <c r="X172" s="18">
        <f>IF($W172="","",IFERROR(VLOOKUP(IFERROR(VLOOKUP(IF(ISNUMBER(FIND(" – ",$W172)),LEFT($W172,FIND(" – ",$W172)-1),$W172),ProdTbl,5,0),""),BasketTbl,2,0),"کد ناشناخته"))</f>
        <v/>
      </c>
      <c r="Y172" s="18">
        <f>IF($W172="","",IFERROR(VLOOKUP(IF(ISNUMBER(FIND(" – ",$W172)),LEFT($W172,FIND(" – ",$W172)-1),$W172),ProdTbl,3,0),"کد ناشناخته"))</f>
        <v/>
      </c>
      <c r="Z172" s="22" t="n"/>
      <c r="AA172" s="21" t="n"/>
      <c r="AB172" s="20" t="n"/>
      <c r="AC172" s="18">
        <f>IF($AB172="","",IFERROR(VLOOKUP(IFERROR(VLOOKUP(IF(ISNUMBER(FIND(" – ",$AB172)),LEFT($AB172,FIND(" – ",$AB172)-1),$AB172),ProdTbl,5,0),""),BasketTbl,2,0),"کد ناشناخته"))</f>
        <v/>
      </c>
      <c r="AD172" s="18">
        <f>IF($AB172="","",IFERROR(VLOOKUP(IF(ISNUMBER(FIND(" – ",$AB172)),LEFT($AB172,FIND(" – ",$AB172)-1),$AB172),ProdTbl,3,0),"کد ناشناخته"))</f>
        <v/>
      </c>
      <c r="AE172" s="22" t="n"/>
      <c r="AF172" s="21" t="n"/>
      <c r="AG172" s="20" t="n"/>
      <c r="AH172" s="18">
        <f>IF($AG172="","",IFERROR(VLOOKUP(IFERROR(VLOOKUP(IF(ISNUMBER(FIND(" – ",$AG172)),LEFT($AG172,FIND(" – ",$AG172)-1),$AG172),ProdTbl,5,0),""),BasketTbl,2,0),"کد ناشناخته"))</f>
        <v/>
      </c>
      <c r="AI172" s="18">
        <f>IF($AG172="","",IFERROR(VLOOKUP(IF(ISNUMBER(FIND(" – ",$AG172)),LEFT($AG172,FIND(" – ",$AG172)-1),$AG172),ProdTbl,3,0),"کد ناشناخته"))</f>
        <v/>
      </c>
      <c r="AJ172" s="22" t="n"/>
      <c r="AK172" s="21" t="n"/>
      <c r="AL172" s="20" t="n"/>
      <c r="AM172" s="18">
        <f>IF($AL172="","",IFERROR(VLOOKUP(IFERROR(VLOOKUP(IF(ISNUMBER(FIND(" – ",$AL172)),LEFT($AL172,FIND(" – ",$AL172)-1),$AL172),ProdTbl,5,0),""),BasketTbl,2,0),"کد ناشناخته"))</f>
        <v/>
      </c>
      <c r="AN172" s="18">
        <f>IF($AL172="","",IFERROR(VLOOKUP(IF(ISNUMBER(FIND(" – ",$AL172)),LEFT($AL172,FIND(" – ",$AL172)-1),$AL172),ProdTbl,3,0),"کد ناشناخته"))</f>
        <v/>
      </c>
      <c r="AO172" s="22" t="n"/>
      <c r="AP172" s="21" t="n"/>
      <c r="AQ172" s="20" t="n"/>
      <c r="AR172" s="18">
        <f>IF($AQ172="","",IFERROR(VLOOKUP(IFERROR(VLOOKUP(IF(ISNUMBER(FIND(" – ",$AQ172)),LEFT($AQ172,FIND(" – ",$AQ172)-1),$AQ172),ProdTbl,5,0),""),BasketTbl,2,0),"کد ناشناخته"))</f>
        <v/>
      </c>
      <c r="AS172" s="18">
        <f>IF($AQ172="","",IFERROR(VLOOKUP(IF(ISNUMBER(FIND(" – ",$AQ172)),LEFT($AQ172,FIND(" – ",$AQ172)-1),$AQ172),ProdTbl,3,0),"کد ناشناخته"))</f>
        <v/>
      </c>
      <c r="AT172" s="22" t="n"/>
      <c r="AU172" s="21" t="n"/>
      <c r="AV172" s="20" t="n"/>
      <c r="AW172" s="18">
        <f>IF($AV172="","",IFERROR(VLOOKUP(IFERROR(VLOOKUP(IF(ISNUMBER(FIND(" – ",$AV172)),LEFT($AV172,FIND(" – ",$AV172)-1),$AV172),ProdTbl,5,0),""),BasketTbl,2,0),"کد ناشناخته"))</f>
        <v/>
      </c>
      <c r="AX172" s="18">
        <f>IF($AV172="","",IFERROR(VLOOKUP(IF(ISNUMBER(FIND(" – ",$AV172)),LEFT($AV172,FIND(" – ",$AV172)-1),$AV172),ProdTbl,3,0),"کد ناشناخته"))</f>
        <v/>
      </c>
      <c r="AY172" s="22" t="n"/>
      <c r="AZ172" s="21" t="n"/>
      <c r="BA172" s="20" t="n"/>
      <c r="BB172" s="18">
        <f>IF($BA172="","",IFERROR(VLOOKUP(IFERROR(VLOOKUP(IF(ISNUMBER(FIND(" – ",$BA172)),LEFT($BA172,FIND(" – ",$BA172)-1),$BA172),ProdTbl,5,0),""),BasketTbl,2,0),"کد ناشناخته"))</f>
        <v/>
      </c>
      <c r="BC172" s="18">
        <f>IF($BA172="","",IFERROR(VLOOKUP(IF(ISNUMBER(FIND(" – ",$BA172)),LEFT($BA172,FIND(" – ",$BA172)-1),$BA172),ProdTbl,3,0),"کد ناشناخته"))</f>
        <v/>
      </c>
      <c r="BD172" s="22" t="n"/>
      <c r="BE172" s="21" t="n"/>
      <c r="BF172" s="20" t="n"/>
      <c r="BG172" s="18">
        <f>IF($BF172="","",IFERROR(VLOOKUP(IFERROR(VLOOKUP(IF(ISNUMBER(FIND(" – ",$BF172)),LEFT($BF172,FIND(" – ",$BF172)-1),$BF172),ProdTbl,5,0),""),BasketTbl,2,0),"کد ناشناخته"))</f>
        <v/>
      </c>
      <c r="BH172" s="18">
        <f>IF($BF172="","",IFERROR(VLOOKUP(IF(ISNUMBER(FIND(" – ",$BF172)),LEFT($BF172,FIND(" – ",$BF172)-1),$BF172),ProdTbl,3,0),"کد ناشناخته"))</f>
        <v/>
      </c>
      <c r="BI172" s="22" t="n"/>
      <c r="BJ172" s="21" t="n"/>
      <c r="BK172" s="20" t="n"/>
      <c r="BL172" s="18">
        <f>IF($BK172="","",IFERROR(VLOOKUP(IFERROR(VLOOKUP(IF(ISNUMBER(FIND(" – ",$BK172)),LEFT($BK172,FIND(" – ",$BK172)-1),$BK172),ProdTbl,5,0),""),BasketTbl,2,0),"کد ناشناخته"))</f>
        <v/>
      </c>
      <c r="BM172" s="18">
        <f>IF($BK172="","",IFERROR(VLOOKUP(IF(ISNUMBER(FIND(" – ",$BK172)),LEFT($BK172,FIND(" – ",$BK172)-1),$BK172),ProdTbl,3,0),"کد ناشناخته"))</f>
        <v/>
      </c>
      <c r="BN172" s="22" t="n"/>
      <c r="BO172" s="21" t="n"/>
      <c r="BP172" s="20" t="n"/>
      <c r="BQ172" s="18">
        <f>IF($BP172="","",IFERROR(VLOOKUP(IFERROR(VLOOKUP(IF(ISNUMBER(FIND(" – ",$BP172)),LEFT($BP172,FIND(" – ",$BP172)-1),$BP172),ProdTbl,5,0),""),BasketTbl,2,0),"کد ناشناخته"))</f>
        <v/>
      </c>
      <c r="BR172" s="18">
        <f>IF($BP172="","",IFERROR(VLOOKUP(IF(ISNUMBER(FIND(" – ",$BP172)),LEFT($BP172,FIND(" – ",$BP172)-1),$BP172),ProdTbl,3,0),"کد ناشناخته"))</f>
        <v/>
      </c>
      <c r="BS172" s="22" t="n"/>
      <c r="BT172" s="21" t="n"/>
      <c r="BU172" s="20" t="n"/>
      <c r="BV172" s="18">
        <f>IF($BU172="","",IFERROR(VLOOKUP(IFERROR(VLOOKUP(IF(ISNUMBER(FIND(" – ",$BU172)),LEFT($BU172,FIND(" – ",$BU172)-1),$BU172),ProdTbl,5,0),""),BasketTbl,2,0),"کد ناشناخته"))</f>
        <v/>
      </c>
      <c r="BW172" s="18">
        <f>IF($BU172="","",IFERROR(VLOOKUP(IF(ISNUMBER(FIND(" – ",$BU172)),LEFT($BU172,FIND(" – ",$BU172)-1),$BU172),ProdTbl,3,0),"کد ناشناخته"))</f>
        <v/>
      </c>
      <c r="BX172" s="22" t="n"/>
      <c r="BY172" s="21" t="n"/>
      <c r="BZ172" s="20" t="n"/>
      <c r="CA172" s="18">
        <f>IF($BZ172="","",IFERROR(VLOOKUP(IFERROR(VLOOKUP(IF(ISNUMBER(FIND(" – ",$BZ172)),LEFT($BZ172,FIND(" – ",$BZ172)-1),$BZ172),ProdTbl,5,0),""),BasketTbl,2,0),"کد ناشناخته"))</f>
        <v/>
      </c>
      <c r="CB172" s="18">
        <f>IF($BZ172="","",IFERROR(VLOOKUP(IF(ISNUMBER(FIND(" – ",$BZ172)),LEFT($BZ172,FIND(" – ",$BZ172)-1),$BZ172),ProdTbl,3,0),"کد ناشناخته"))</f>
        <v/>
      </c>
      <c r="CC172" s="22" t="n"/>
      <c r="CD172" s="21" t="n"/>
      <c r="CE172" s="20" t="n"/>
      <c r="CF172" s="18">
        <f>IF($CE172="","",IFERROR(VLOOKUP(IFERROR(VLOOKUP(IF(ISNUMBER(FIND(" – ",$CE172)),LEFT($CE172,FIND(" – ",$CE172)-1),$CE172),ProdTbl,5,0),""),BasketTbl,2,0),"کد ناشناخته"))</f>
        <v/>
      </c>
      <c r="CG172" s="18">
        <f>IF($CE172="","",IFERROR(VLOOKUP(IF(ISNUMBER(FIND(" – ",$CE172)),LEFT($CE172,FIND(" – ",$CE172)-1),$CE172),ProdTbl,3,0),"کد ناشناخته"))</f>
        <v/>
      </c>
      <c r="CH172" s="22" t="n"/>
      <c r="CI172" s="21" t="n"/>
    </row>
    <row r="173">
      <c r="A173" s="18">
        <f>IF($B173="","",COUNTA($B$10:$B173))</f>
        <v/>
      </c>
      <c r="B173" s="19" t="n"/>
      <c r="C173" s="20" t="n"/>
      <c r="D173" s="19" t="n"/>
      <c r="E173" s="18">
        <f>IF($D173="","",IFERROR(VLOOKUP(IF(ISNUMBER(FIND(" – ",$D173)),LEFT($D173,FIND(" – ",$D173)-1),$D173),SellerTbl,2,0),"کد ناشناخته"))</f>
        <v/>
      </c>
      <c r="F173" s="21" t="n"/>
      <c r="G173" s="21" t="n"/>
      <c r="H173" s="22" t="n"/>
      <c r="I173" s="23">
        <f>IF(OR($F173="",$G173=""),"",$F173-$G173)</f>
        <v/>
      </c>
      <c r="J173" s="18">
        <f>IF($I173="","",IF(ABS($I173)&lt;=0.01*$F173,"√","×"))</f>
        <v/>
      </c>
      <c r="K173" s="23">
        <f>IF(COUNT($Q173,$V173,$AA173,$AF173,$AK173,$AP173,$AU173,$AZ173,$BE173,$BJ173,$BO173,$BT173,$BY173,$CD173,$CI173)=0,"",SUM($Q173,$V173,$AA173,$AF173,$AK173,$AP173,$AU173,$AZ173,$BE173,$BJ173,$BO173,$BT173,$BY173,$CD173,$CI173))</f>
        <v/>
      </c>
      <c r="L173" s="23">
        <f>IF(OR($F173="",$K173=""),"",$F173-$K173)</f>
        <v/>
      </c>
      <c r="M173" s="20" t="n"/>
      <c r="N173" s="18">
        <f>IF($M173="","",IFERROR(VLOOKUP(IFERROR(VLOOKUP(IF(ISNUMBER(FIND(" – ",$M173)),LEFT($M173,FIND(" – ",$M173)-1),$M173),ProdTbl,5,0),""),BasketTbl,2,0),"کد ناشناخته"))</f>
        <v/>
      </c>
      <c r="O173" s="18">
        <f>IF($M173="","",IFERROR(VLOOKUP(IF(ISNUMBER(FIND(" – ",$M173)),LEFT($M173,FIND(" – ",$M173)-1),$M173),ProdTbl,3,0),"کد ناشناخته"))</f>
        <v/>
      </c>
      <c r="P173" s="22" t="n"/>
      <c r="Q173" s="21" t="n"/>
      <c r="R173" s="20" t="n"/>
      <c r="S173" s="18">
        <f>IF($R173="","",IFERROR(VLOOKUP(IFERROR(VLOOKUP(IF(ISNUMBER(FIND(" – ",$R173)),LEFT($R173,FIND(" – ",$R173)-1),$R173),ProdTbl,5,0),""),BasketTbl,2,0),"کد ناشناخته"))</f>
        <v/>
      </c>
      <c r="T173" s="18">
        <f>IF($R173="","",IFERROR(VLOOKUP(IF(ISNUMBER(FIND(" – ",$R173)),LEFT($R173,FIND(" – ",$R173)-1),$R173),ProdTbl,3,0),"کد ناشناخته"))</f>
        <v/>
      </c>
      <c r="U173" s="22" t="n"/>
      <c r="V173" s="21" t="n"/>
      <c r="W173" s="20" t="n"/>
      <c r="X173" s="18">
        <f>IF($W173="","",IFERROR(VLOOKUP(IFERROR(VLOOKUP(IF(ISNUMBER(FIND(" – ",$W173)),LEFT($W173,FIND(" – ",$W173)-1),$W173),ProdTbl,5,0),""),BasketTbl,2,0),"کد ناشناخته"))</f>
        <v/>
      </c>
      <c r="Y173" s="18">
        <f>IF($W173="","",IFERROR(VLOOKUP(IF(ISNUMBER(FIND(" – ",$W173)),LEFT($W173,FIND(" – ",$W173)-1),$W173),ProdTbl,3,0),"کد ناشناخته"))</f>
        <v/>
      </c>
      <c r="Z173" s="22" t="n"/>
      <c r="AA173" s="21" t="n"/>
      <c r="AB173" s="20" t="n"/>
      <c r="AC173" s="18">
        <f>IF($AB173="","",IFERROR(VLOOKUP(IFERROR(VLOOKUP(IF(ISNUMBER(FIND(" – ",$AB173)),LEFT($AB173,FIND(" – ",$AB173)-1),$AB173),ProdTbl,5,0),""),BasketTbl,2,0),"کد ناشناخته"))</f>
        <v/>
      </c>
      <c r="AD173" s="18">
        <f>IF($AB173="","",IFERROR(VLOOKUP(IF(ISNUMBER(FIND(" – ",$AB173)),LEFT($AB173,FIND(" – ",$AB173)-1),$AB173),ProdTbl,3,0),"کد ناشناخته"))</f>
        <v/>
      </c>
      <c r="AE173" s="22" t="n"/>
      <c r="AF173" s="21" t="n"/>
      <c r="AG173" s="20" t="n"/>
      <c r="AH173" s="18">
        <f>IF($AG173="","",IFERROR(VLOOKUP(IFERROR(VLOOKUP(IF(ISNUMBER(FIND(" – ",$AG173)),LEFT($AG173,FIND(" – ",$AG173)-1),$AG173),ProdTbl,5,0),""),BasketTbl,2,0),"کد ناشناخته"))</f>
        <v/>
      </c>
      <c r="AI173" s="18">
        <f>IF($AG173="","",IFERROR(VLOOKUP(IF(ISNUMBER(FIND(" – ",$AG173)),LEFT($AG173,FIND(" – ",$AG173)-1),$AG173),ProdTbl,3,0),"کد ناشناخته"))</f>
        <v/>
      </c>
      <c r="AJ173" s="22" t="n"/>
      <c r="AK173" s="21" t="n"/>
      <c r="AL173" s="20" t="n"/>
      <c r="AM173" s="18">
        <f>IF($AL173="","",IFERROR(VLOOKUP(IFERROR(VLOOKUP(IF(ISNUMBER(FIND(" – ",$AL173)),LEFT($AL173,FIND(" – ",$AL173)-1),$AL173),ProdTbl,5,0),""),BasketTbl,2,0),"کد ناشناخته"))</f>
        <v/>
      </c>
      <c r="AN173" s="18">
        <f>IF($AL173="","",IFERROR(VLOOKUP(IF(ISNUMBER(FIND(" – ",$AL173)),LEFT($AL173,FIND(" – ",$AL173)-1),$AL173),ProdTbl,3,0),"کد ناشناخته"))</f>
        <v/>
      </c>
      <c r="AO173" s="22" t="n"/>
      <c r="AP173" s="21" t="n"/>
      <c r="AQ173" s="20" t="n"/>
      <c r="AR173" s="18">
        <f>IF($AQ173="","",IFERROR(VLOOKUP(IFERROR(VLOOKUP(IF(ISNUMBER(FIND(" – ",$AQ173)),LEFT($AQ173,FIND(" – ",$AQ173)-1),$AQ173),ProdTbl,5,0),""),BasketTbl,2,0),"کد ناشناخته"))</f>
        <v/>
      </c>
      <c r="AS173" s="18">
        <f>IF($AQ173="","",IFERROR(VLOOKUP(IF(ISNUMBER(FIND(" – ",$AQ173)),LEFT($AQ173,FIND(" – ",$AQ173)-1),$AQ173),ProdTbl,3,0),"کد ناشناخته"))</f>
        <v/>
      </c>
      <c r="AT173" s="22" t="n"/>
      <c r="AU173" s="21" t="n"/>
      <c r="AV173" s="20" t="n"/>
      <c r="AW173" s="18">
        <f>IF($AV173="","",IFERROR(VLOOKUP(IFERROR(VLOOKUP(IF(ISNUMBER(FIND(" – ",$AV173)),LEFT($AV173,FIND(" – ",$AV173)-1),$AV173),ProdTbl,5,0),""),BasketTbl,2,0),"کد ناشناخته"))</f>
        <v/>
      </c>
      <c r="AX173" s="18">
        <f>IF($AV173="","",IFERROR(VLOOKUP(IF(ISNUMBER(FIND(" – ",$AV173)),LEFT($AV173,FIND(" – ",$AV173)-1),$AV173),ProdTbl,3,0),"کد ناشناخته"))</f>
        <v/>
      </c>
      <c r="AY173" s="22" t="n"/>
      <c r="AZ173" s="21" t="n"/>
      <c r="BA173" s="20" t="n"/>
      <c r="BB173" s="18">
        <f>IF($BA173="","",IFERROR(VLOOKUP(IFERROR(VLOOKUP(IF(ISNUMBER(FIND(" – ",$BA173)),LEFT($BA173,FIND(" – ",$BA173)-1),$BA173),ProdTbl,5,0),""),BasketTbl,2,0),"کد ناشناخته"))</f>
        <v/>
      </c>
      <c r="BC173" s="18">
        <f>IF($BA173="","",IFERROR(VLOOKUP(IF(ISNUMBER(FIND(" – ",$BA173)),LEFT($BA173,FIND(" – ",$BA173)-1),$BA173),ProdTbl,3,0),"کد ناشناخته"))</f>
        <v/>
      </c>
      <c r="BD173" s="22" t="n"/>
      <c r="BE173" s="21" t="n"/>
      <c r="BF173" s="20" t="n"/>
      <c r="BG173" s="18">
        <f>IF($BF173="","",IFERROR(VLOOKUP(IFERROR(VLOOKUP(IF(ISNUMBER(FIND(" – ",$BF173)),LEFT($BF173,FIND(" – ",$BF173)-1),$BF173),ProdTbl,5,0),""),BasketTbl,2,0),"کد ناشناخته"))</f>
        <v/>
      </c>
      <c r="BH173" s="18">
        <f>IF($BF173="","",IFERROR(VLOOKUP(IF(ISNUMBER(FIND(" – ",$BF173)),LEFT($BF173,FIND(" – ",$BF173)-1),$BF173),ProdTbl,3,0),"کد ناشناخته"))</f>
        <v/>
      </c>
      <c r="BI173" s="22" t="n"/>
      <c r="BJ173" s="21" t="n"/>
      <c r="BK173" s="20" t="n"/>
      <c r="BL173" s="18">
        <f>IF($BK173="","",IFERROR(VLOOKUP(IFERROR(VLOOKUP(IF(ISNUMBER(FIND(" – ",$BK173)),LEFT($BK173,FIND(" – ",$BK173)-1),$BK173),ProdTbl,5,0),""),BasketTbl,2,0),"کد ناشناخته"))</f>
        <v/>
      </c>
      <c r="BM173" s="18">
        <f>IF($BK173="","",IFERROR(VLOOKUP(IF(ISNUMBER(FIND(" – ",$BK173)),LEFT($BK173,FIND(" – ",$BK173)-1),$BK173),ProdTbl,3,0),"کد ناشناخته"))</f>
        <v/>
      </c>
      <c r="BN173" s="22" t="n"/>
      <c r="BO173" s="21" t="n"/>
      <c r="BP173" s="20" t="n"/>
      <c r="BQ173" s="18">
        <f>IF($BP173="","",IFERROR(VLOOKUP(IFERROR(VLOOKUP(IF(ISNUMBER(FIND(" – ",$BP173)),LEFT($BP173,FIND(" – ",$BP173)-1),$BP173),ProdTbl,5,0),""),BasketTbl,2,0),"کد ناشناخته"))</f>
        <v/>
      </c>
      <c r="BR173" s="18">
        <f>IF($BP173="","",IFERROR(VLOOKUP(IF(ISNUMBER(FIND(" – ",$BP173)),LEFT($BP173,FIND(" – ",$BP173)-1),$BP173),ProdTbl,3,0),"کد ناشناخته"))</f>
        <v/>
      </c>
      <c r="BS173" s="22" t="n"/>
      <c r="BT173" s="21" t="n"/>
      <c r="BU173" s="20" t="n"/>
      <c r="BV173" s="18">
        <f>IF($BU173="","",IFERROR(VLOOKUP(IFERROR(VLOOKUP(IF(ISNUMBER(FIND(" – ",$BU173)),LEFT($BU173,FIND(" – ",$BU173)-1),$BU173),ProdTbl,5,0),""),BasketTbl,2,0),"کد ناشناخته"))</f>
        <v/>
      </c>
      <c r="BW173" s="18">
        <f>IF($BU173="","",IFERROR(VLOOKUP(IF(ISNUMBER(FIND(" – ",$BU173)),LEFT($BU173,FIND(" – ",$BU173)-1),$BU173),ProdTbl,3,0),"کد ناشناخته"))</f>
        <v/>
      </c>
      <c r="BX173" s="22" t="n"/>
      <c r="BY173" s="21" t="n"/>
      <c r="BZ173" s="20" t="n"/>
      <c r="CA173" s="18">
        <f>IF($BZ173="","",IFERROR(VLOOKUP(IFERROR(VLOOKUP(IF(ISNUMBER(FIND(" – ",$BZ173)),LEFT($BZ173,FIND(" – ",$BZ173)-1),$BZ173),ProdTbl,5,0),""),BasketTbl,2,0),"کد ناشناخته"))</f>
        <v/>
      </c>
      <c r="CB173" s="18">
        <f>IF($BZ173="","",IFERROR(VLOOKUP(IF(ISNUMBER(FIND(" – ",$BZ173)),LEFT($BZ173,FIND(" – ",$BZ173)-1),$BZ173),ProdTbl,3,0),"کد ناشناخته"))</f>
        <v/>
      </c>
      <c r="CC173" s="22" t="n"/>
      <c r="CD173" s="21" t="n"/>
      <c r="CE173" s="20" t="n"/>
      <c r="CF173" s="18">
        <f>IF($CE173="","",IFERROR(VLOOKUP(IFERROR(VLOOKUP(IF(ISNUMBER(FIND(" – ",$CE173)),LEFT($CE173,FIND(" – ",$CE173)-1),$CE173),ProdTbl,5,0),""),BasketTbl,2,0),"کد ناشناخته"))</f>
        <v/>
      </c>
      <c r="CG173" s="18">
        <f>IF($CE173="","",IFERROR(VLOOKUP(IF(ISNUMBER(FIND(" – ",$CE173)),LEFT($CE173,FIND(" – ",$CE173)-1),$CE173),ProdTbl,3,0),"کد ناشناخته"))</f>
        <v/>
      </c>
      <c r="CH173" s="22" t="n"/>
      <c r="CI173" s="21" t="n"/>
    </row>
    <row r="174">
      <c r="A174" s="18">
        <f>IF($B174="","",COUNTA($B$10:$B174))</f>
        <v/>
      </c>
      <c r="B174" s="19" t="n"/>
      <c r="C174" s="20" t="n"/>
      <c r="D174" s="19" t="n"/>
      <c r="E174" s="18">
        <f>IF($D174="","",IFERROR(VLOOKUP(IF(ISNUMBER(FIND(" – ",$D174)),LEFT($D174,FIND(" – ",$D174)-1),$D174),SellerTbl,2,0),"کد ناشناخته"))</f>
        <v/>
      </c>
      <c r="F174" s="21" t="n"/>
      <c r="G174" s="21" t="n"/>
      <c r="H174" s="22" t="n"/>
      <c r="I174" s="23">
        <f>IF(OR($F174="",$G174=""),"",$F174-$G174)</f>
        <v/>
      </c>
      <c r="J174" s="18">
        <f>IF($I174="","",IF(ABS($I174)&lt;=0.01*$F174,"√","×"))</f>
        <v/>
      </c>
      <c r="K174" s="23">
        <f>IF(COUNT($Q174,$V174,$AA174,$AF174,$AK174,$AP174,$AU174,$AZ174,$BE174,$BJ174,$BO174,$BT174,$BY174,$CD174,$CI174)=0,"",SUM($Q174,$V174,$AA174,$AF174,$AK174,$AP174,$AU174,$AZ174,$BE174,$BJ174,$BO174,$BT174,$BY174,$CD174,$CI174))</f>
        <v/>
      </c>
      <c r="L174" s="23">
        <f>IF(OR($F174="",$K174=""),"",$F174-$K174)</f>
        <v/>
      </c>
      <c r="M174" s="20" t="n"/>
      <c r="N174" s="18">
        <f>IF($M174="","",IFERROR(VLOOKUP(IFERROR(VLOOKUP(IF(ISNUMBER(FIND(" – ",$M174)),LEFT($M174,FIND(" – ",$M174)-1),$M174),ProdTbl,5,0),""),BasketTbl,2,0),"کد ناشناخته"))</f>
        <v/>
      </c>
      <c r="O174" s="18">
        <f>IF($M174="","",IFERROR(VLOOKUP(IF(ISNUMBER(FIND(" – ",$M174)),LEFT($M174,FIND(" – ",$M174)-1),$M174),ProdTbl,3,0),"کد ناشناخته"))</f>
        <v/>
      </c>
      <c r="P174" s="22" t="n"/>
      <c r="Q174" s="21" t="n"/>
      <c r="R174" s="20" t="n"/>
      <c r="S174" s="18">
        <f>IF($R174="","",IFERROR(VLOOKUP(IFERROR(VLOOKUP(IF(ISNUMBER(FIND(" – ",$R174)),LEFT($R174,FIND(" – ",$R174)-1),$R174),ProdTbl,5,0),""),BasketTbl,2,0),"کد ناشناخته"))</f>
        <v/>
      </c>
      <c r="T174" s="18">
        <f>IF($R174="","",IFERROR(VLOOKUP(IF(ISNUMBER(FIND(" – ",$R174)),LEFT($R174,FIND(" – ",$R174)-1),$R174),ProdTbl,3,0),"کد ناشناخته"))</f>
        <v/>
      </c>
      <c r="U174" s="22" t="n"/>
      <c r="V174" s="21" t="n"/>
      <c r="W174" s="20" t="n"/>
      <c r="X174" s="18">
        <f>IF($W174="","",IFERROR(VLOOKUP(IFERROR(VLOOKUP(IF(ISNUMBER(FIND(" – ",$W174)),LEFT($W174,FIND(" – ",$W174)-1),$W174),ProdTbl,5,0),""),BasketTbl,2,0),"کد ناشناخته"))</f>
        <v/>
      </c>
      <c r="Y174" s="18">
        <f>IF($W174="","",IFERROR(VLOOKUP(IF(ISNUMBER(FIND(" – ",$W174)),LEFT($W174,FIND(" – ",$W174)-1),$W174),ProdTbl,3,0),"کد ناشناخته"))</f>
        <v/>
      </c>
      <c r="Z174" s="22" t="n"/>
      <c r="AA174" s="21" t="n"/>
      <c r="AB174" s="20" t="n"/>
      <c r="AC174" s="18">
        <f>IF($AB174="","",IFERROR(VLOOKUP(IFERROR(VLOOKUP(IF(ISNUMBER(FIND(" – ",$AB174)),LEFT($AB174,FIND(" – ",$AB174)-1),$AB174),ProdTbl,5,0),""),BasketTbl,2,0),"کد ناشناخته"))</f>
        <v/>
      </c>
      <c r="AD174" s="18">
        <f>IF($AB174="","",IFERROR(VLOOKUP(IF(ISNUMBER(FIND(" – ",$AB174)),LEFT($AB174,FIND(" – ",$AB174)-1),$AB174),ProdTbl,3,0),"کد ناشناخته"))</f>
        <v/>
      </c>
      <c r="AE174" s="22" t="n"/>
      <c r="AF174" s="21" t="n"/>
      <c r="AG174" s="20" t="n"/>
      <c r="AH174" s="18">
        <f>IF($AG174="","",IFERROR(VLOOKUP(IFERROR(VLOOKUP(IF(ISNUMBER(FIND(" – ",$AG174)),LEFT($AG174,FIND(" – ",$AG174)-1),$AG174),ProdTbl,5,0),""),BasketTbl,2,0),"کد ناشناخته"))</f>
        <v/>
      </c>
      <c r="AI174" s="18">
        <f>IF($AG174="","",IFERROR(VLOOKUP(IF(ISNUMBER(FIND(" – ",$AG174)),LEFT($AG174,FIND(" – ",$AG174)-1),$AG174),ProdTbl,3,0),"کد ناشناخته"))</f>
        <v/>
      </c>
      <c r="AJ174" s="22" t="n"/>
      <c r="AK174" s="21" t="n"/>
      <c r="AL174" s="20" t="n"/>
      <c r="AM174" s="18">
        <f>IF($AL174="","",IFERROR(VLOOKUP(IFERROR(VLOOKUP(IF(ISNUMBER(FIND(" – ",$AL174)),LEFT($AL174,FIND(" – ",$AL174)-1),$AL174),ProdTbl,5,0),""),BasketTbl,2,0),"کد ناشناخته"))</f>
        <v/>
      </c>
      <c r="AN174" s="18">
        <f>IF($AL174="","",IFERROR(VLOOKUP(IF(ISNUMBER(FIND(" – ",$AL174)),LEFT($AL174,FIND(" – ",$AL174)-1),$AL174),ProdTbl,3,0),"کد ناشناخته"))</f>
        <v/>
      </c>
      <c r="AO174" s="22" t="n"/>
      <c r="AP174" s="21" t="n"/>
      <c r="AQ174" s="20" t="n"/>
      <c r="AR174" s="18">
        <f>IF($AQ174="","",IFERROR(VLOOKUP(IFERROR(VLOOKUP(IF(ISNUMBER(FIND(" – ",$AQ174)),LEFT($AQ174,FIND(" – ",$AQ174)-1),$AQ174),ProdTbl,5,0),""),BasketTbl,2,0),"کد ناشناخته"))</f>
        <v/>
      </c>
      <c r="AS174" s="18">
        <f>IF($AQ174="","",IFERROR(VLOOKUP(IF(ISNUMBER(FIND(" – ",$AQ174)),LEFT($AQ174,FIND(" – ",$AQ174)-1),$AQ174),ProdTbl,3,0),"کد ناشناخته"))</f>
        <v/>
      </c>
      <c r="AT174" s="22" t="n"/>
      <c r="AU174" s="21" t="n"/>
      <c r="AV174" s="20" t="n"/>
      <c r="AW174" s="18">
        <f>IF($AV174="","",IFERROR(VLOOKUP(IFERROR(VLOOKUP(IF(ISNUMBER(FIND(" – ",$AV174)),LEFT($AV174,FIND(" – ",$AV174)-1),$AV174),ProdTbl,5,0),""),BasketTbl,2,0),"کد ناشناخته"))</f>
        <v/>
      </c>
      <c r="AX174" s="18">
        <f>IF($AV174="","",IFERROR(VLOOKUP(IF(ISNUMBER(FIND(" – ",$AV174)),LEFT($AV174,FIND(" – ",$AV174)-1),$AV174),ProdTbl,3,0),"کد ناشناخته"))</f>
        <v/>
      </c>
      <c r="AY174" s="22" t="n"/>
      <c r="AZ174" s="21" t="n"/>
      <c r="BA174" s="20" t="n"/>
      <c r="BB174" s="18">
        <f>IF($BA174="","",IFERROR(VLOOKUP(IFERROR(VLOOKUP(IF(ISNUMBER(FIND(" – ",$BA174)),LEFT($BA174,FIND(" – ",$BA174)-1),$BA174),ProdTbl,5,0),""),BasketTbl,2,0),"کد ناشناخته"))</f>
        <v/>
      </c>
      <c r="BC174" s="18">
        <f>IF($BA174="","",IFERROR(VLOOKUP(IF(ISNUMBER(FIND(" – ",$BA174)),LEFT($BA174,FIND(" – ",$BA174)-1),$BA174),ProdTbl,3,0),"کد ناشناخته"))</f>
        <v/>
      </c>
      <c r="BD174" s="22" t="n"/>
      <c r="BE174" s="21" t="n"/>
      <c r="BF174" s="20" t="n"/>
      <c r="BG174" s="18">
        <f>IF($BF174="","",IFERROR(VLOOKUP(IFERROR(VLOOKUP(IF(ISNUMBER(FIND(" – ",$BF174)),LEFT($BF174,FIND(" – ",$BF174)-1),$BF174),ProdTbl,5,0),""),BasketTbl,2,0),"کد ناشناخته"))</f>
        <v/>
      </c>
      <c r="BH174" s="18">
        <f>IF($BF174="","",IFERROR(VLOOKUP(IF(ISNUMBER(FIND(" – ",$BF174)),LEFT($BF174,FIND(" – ",$BF174)-1),$BF174),ProdTbl,3,0),"کد ناشناخته"))</f>
        <v/>
      </c>
      <c r="BI174" s="22" t="n"/>
      <c r="BJ174" s="21" t="n"/>
      <c r="BK174" s="20" t="n"/>
      <c r="BL174" s="18">
        <f>IF($BK174="","",IFERROR(VLOOKUP(IFERROR(VLOOKUP(IF(ISNUMBER(FIND(" – ",$BK174)),LEFT($BK174,FIND(" – ",$BK174)-1),$BK174),ProdTbl,5,0),""),BasketTbl,2,0),"کد ناشناخته"))</f>
        <v/>
      </c>
      <c r="BM174" s="18">
        <f>IF($BK174="","",IFERROR(VLOOKUP(IF(ISNUMBER(FIND(" – ",$BK174)),LEFT($BK174,FIND(" – ",$BK174)-1),$BK174),ProdTbl,3,0),"کد ناشناخته"))</f>
        <v/>
      </c>
      <c r="BN174" s="22" t="n"/>
      <c r="BO174" s="21" t="n"/>
      <c r="BP174" s="20" t="n"/>
      <c r="BQ174" s="18">
        <f>IF($BP174="","",IFERROR(VLOOKUP(IFERROR(VLOOKUP(IF(ISNUMBER(FIND(" – ",$BP174)),LEFT($BP174,FIND(" – ",$BP174)-1),$BP174),ProdTbl,5,0),""),BasketTbl,2,0),"کد ناشناخته"))</f>
        <v/>
      </c>
      <c r="BR174" s="18">
        <f>IF($BP174="","",IFERROR(VLOOKUP(IF(ISNUMBER(FIND(" – ",$BP174)),LEFT($BP174,FIND(" – ",$BP174)-1),$BP174),ProdTbl,3,0),"کد ناشناخته"))</f>
        <v/>
      </c>
      <c r="BS174" s="22" t="n"/>
      <c r="BT174" s="21" t="n"/>
      <c r="BU174" s="20" t="n"/>
      <c r="BV174" s="18">
        <f>IF($BU174="","",IFERROR(VLOOKUP(IFERROR(VLOOKUP(IF(ISNUMBER(FIND(" – ",$BU174)),LEFT($BU174,FIND(" – ",$BU174)-1),$BU174),ProdTbl,5,0),""),BasketTbl,2,0),"کد ناشناخته"))</f>
        <v/>
      </c>
      <c r="BW174" s="18">
        <f>IF($BU174="","",IFERROR(VLOOKUP(IF(ISNUMBER(FIND(" – ",$BU174)),LEFT($BU174,FIND(" – ",$BU174)-1),$BU174),ProdTbl,3,0),"کد ناشناخته"))</f>
        <v/>
      </c>
      <c r="BX174" s="22" t="n"/>
      <c r="BY174" s="21" t="n"/>
      <c r="BZ174" s="20" t="n"/>
      <c r="CA174" s="18">
        <f>IF($BZ174="","",IFERROR(VLOOKUP(IFERROR(VLOOKUP(IF(ISNUMBER(FIND(" – ",$BZ174)),LEFT($BZ174,FIND(" – ",$BZ174)-1),$BZ174),ProdTbl,5,0),""),BasketTbl,2,0),"کد ناشناخته"))</f>
        <v/>
      </c>
      <c r="CB174" s="18">
        <f>IF($BZ174="","",IFERROR(VLOOKUP(IF(ISNUMBER(FIND(" – ",$BZ174)),LEFT($BZ174,FIND(" – ",$BZ174)-1),$BZ174),ProdTbl,3,0),"کد ناشناخته"))</f>
        <v/>
      </c>
      <c r="CC174" s="22" t="n"/>
      <c r="CD174" s="21" t="n"/>
      <c r="CE174" s="20" t="n"/>
      <c r="CF174" s="18">
        <f>IF($CE174="","",IFERROR(VLOOKUP(IFERROR(VLOOKUP(IF(ISNUMBER(FIND(" – ",$CE174)),LEFT($CE174,FIND(" – ",$CE174)-1),$CE174),ProdTbl,5,0),""),BasketTbl,2,0),"کد ناشناخته"))</f>
        <v/>
      </c>
      <c r="CG174" s="18">
        <f>IF($CE174="","",IFERROR(VLOOKUP(IF(ISNUMBER(FIND(" – ",$CE174)),LEFT($CE174,FIND(" – ",$CE174)-1),$CE174),ProdTbl,3,0),"کد ناشناخته"))</f>
        <v/>
      </c>
      <c r="CH174" s="22" t="n"/>
      <c r="CI174" s="21" t="n"/>
    </row>
    <row r="175">
      <c r="A175" s="18">
        <f>IF($B175="","",COUNTA($B$10:$B175))</f>
        <v/>
      </c>
      <c r="B175" s="19" t="n"/>
      <c r="C175" s="20" t="n"/>
      <c r="D175" s="19" t="n"/>
      <c r="E175" s="18">
        <f>IF($D175="","",IFERROR(VLOOKUP(IF(ISNUMBER(FIND(" – ",$D175)),LEFT($D175,FIND(" – ",$D175)-1),$D175),SellerTbl,2,0),"کد ناشناخته"))</f>
        <v/>
      </c>
      <c r="F175" s="21" t="n"/>
      <c r="G175" s="21" t="n"/>
      <c r="H175" s="22" t="n"/>
      <c r="I175" s="23">
        <f>IF(OR($F175="",$G175=""),"",$F175-$G175)</f>
        <v/>
      </c>
      <c r="J175" s="18">
        <f>IF($I175="","",IF(ABS($I175)&lt;=0.01*$F175,"√","×"))</f>
        <v/>
      </c>
      <c r="K175" s="23">
        <f>IF(COUNT($Q175,$V175,$AA175,$AF175,$AK175,$AP175,$AU175,$AZ175,$BE175,$BJ175,$BO175,$BT175,$BY175,$CD175,$CI175)=0,"",SUM($Q175,$V175,$AA175,$AF175,$AK175,$AP175,$AU175,$AZ175,$BE175,$BJ175,$BO175,$BT175,$BY175,$CD175,$CI175))</f>
        <v/>
      </c>
      <c r="L175" s="23">
        <f>IF(OR($F175="",$K175=""),"",$F175-$K175)</f>
        <v/>
      </c>
      <c r="M175" s="20" t="n"/>
      <c r="N175" s="18">
        <f>IF($M175="","",IFERROR(VLOOKUP(IFERROR(VLOOKUP(IF(ISNUMBER(FIND(" – ",$M175)),LEFT($M175,FIND(" – ",$M175)-1),$M175),ProdTbl,5,0),""),BasketTbl,2,0),"کد ناشناخته"))</f>
        <v/>
      </c>
      <c r="O175" s="18">
        <f>IF($M175="","",IFERROR(VLOOKUP(IF(ISNUMBER(FIND(" – ",$M175)),LEFT($M175,FIND(" – ",$M175)-1),$M175),ProdTbl,3,0),"کد ناشناخته"))</f>
        <v/>
      </c>
      <c r="P175" s="22" t="n"/>
      <c r="Q175" s="21" t="n"/>
      <c r="R175" s="20" t="n"/>
      <c r="S175" s="18">
        <f>IF($R175="","",IFERROR(VLOOKUP(IFERROR(VLOOKUP(IF(ISNUMBER(FIND(" – ",$R175)),LEFT($R175,FIND(" – ",$R175)-1),$R175),ProdTbl,5,0),""),BasketTbl,2,0),"کد ناشناخته"))</f>
        <v/>
      </c>
      <c r="T175" s="18">
        <f>IF($R175="","",IFERROR(VLOOKUP(IF(ISNUMBER(FIND(" – ",$R175)),LEFT($R175,FIND(" – ",$R175)-1),$R175),ProdTbl,3,0),"کد ناشناخته"))</f>
        <v/>
      </c>
      <c r="U175" s="22" t="n"/>
      <c r="V175" s="21" t="n"/>
      <c r="W175" s="20" t="n"/>
      <c r="X175" s="18">
        <f>IF($W175="","",IFERROR(VLOOKUP(IFERROR(VLOOKUP(IF(ISNUMBER(FIND(" – ",$W175)),LEFT($W175,FIND(" – ",$W175)-1),$W175),ProdTbl,5,0),""),BasketTbl,2,0),"کد ناشناخته"))</f>
        <v/>
      </c>
      <c r="Y175" s="18">
        <f>IF($W175="","",IFERROR(VLOOKUP(IF(ISNUMBER(FIND(" – ",$W175)),LEFT($W175,FIND(" – ",$W175)-1),$W175),ProdTbl,3,0),"کد ناشناخته"))</f>
        <v/>
      </c>
      <c r="Z175" s="22" t="n"/>
      <c r="AA175" s="21" t="n"/>
      <c r="AB175" s="20" t="n"/>
      <c r="AC175" s="18">
        <f>IF($AB175="","",IFERROR(VLOOKUP(IFERROR(VLOOKUP(IF(ISNUMBER(FIND(" – ",$AB175)),LEFT($AB175,FIND(" – ",$AB175)-1),$AB175),ProdTbl,5,0),""),BasketTbl,2,0),"کد ناشناخته"))</f>
        <v/>
      </c>
      <c r="AD175" s="18">
        <f>IF($AB175="","",IFERROR(VLOOKUP(IF(ISNUMBER(FIND(" – ",$AB175)),LEFT($AB175,FIND(" – ",$AB175)-1),$AB175),ProdTbl,3,0),"کد ناشناخته"))</f>
        <v/>
      </c>
      <c r="AE175" s="22" t="n"/>
      <c r="AF175" s="21" t="n"/>
      <c r="AG175" s="20" t="n"/>
      <c r="AH175" s="18">
        <f>IF($AG175="","",IFERROR(VLOOKUP(IFERROR(VLOOKUP(IF(ISNUMBER(FIND(" – ",$AG175)),LEFT($AG175,FIND(" – ",$AG175)-1),$AG175),ProdTbl,5,0),""),BasketTbl,2,0),"کد ناشناخته"))</f>
        <v/>
      </c>
      <c r="AI175" s="18">
        <f>IF($AG175="","",IFERROR(VLOOKUP(IF(ISNUMBER(FIND(" – ",$AG175)),LEFT($AG175,FIND(" – ",$AG175)-1),$AG175),ProdTbl,3,0),"کد ناشناخته"))</f>
        <v/>
      </c>
      <c r="AJ175" s="22" t="n"/>
      <c r="AK175" s="21" t="n"/>
      <c r="AL175" s="20" t="n"/>
      <c r="AM175" s="18">
        <f>IF($AL175="","",IFERROR(VLOOKUP(IFERROR(VLOOKUP(IF(ISNUMBER(FIND(" – ",$AL175)),LEFT($AL175,FIND(" – ",$AL175)-1),$AL175),ProdTbl,5,0),""),BasketTbl,2,0),"کد ناشناخته"))</f>
        <v/>
      </c>
      <c r="AN175" s="18">
        <f>IF($AL175="","",IFERROR(VLOOKUP(IF(ISNUMBER(FIND(" – ",$AL175)),LEFT($AL175,FIND(" – ",$AL175)-1),$AL175),ProdTbl,3,0),"کد ناشناخته"))</f>
        <v/>
      </c>
      <c r="AO175" s="22" t="n"/>
      <c r="AP175" s="21" t="n"/>
      <c r="AQ175" s="20" t="n"/>
      <c r="AR175" s="18">
        <f>IF($AQ175="","",IFERROR(VLOOKUP(IFERROR(VLOOKUP(IF(ISNUMBER(FIND(" – ",$AQ175)),LEFT($AQ175,FIND(" – ",$AQ175)-1),$AQ175),ProdTbl,5,0),""),BasketTbl,2,0),"کد ناشناخته"))</f>
        <v/>
      </c>
      <c r="AS175" s="18">
        <f>IF($AQ175="","",IFERROR(VLOOKUP(IF(ISNUMBER(FIND(" – ",$AQ175)),LEFT($AQ175,FIND(" – ",$AQ175)-1),$AQ175),ProdTbl,3,0),"کد ناشناخته"))</f>
        <v/>
      </c>
      <c r="AT175" s="22" t="n"/>
      <c r="AU175" s="21" t="n"/>
      <c r="AV175" s="20" t="n"/>
      <c r="AW175" s="18">
        <f>IF($AV175="","",IFERROR(VLOOKUP(IFERROR(VLOOKUP(IF(ISNUMBER(FIND(" – ",$AV175)),LEFT($AV175,FIND(" – ",$AV175)-1),$AV175),ProdTbl,5,0),""),BasketTbl,2,0),"کد ناشناخته"))</f>
        <v/>
      </c>
      <c r="AX175" s="18">
        <f>IF($AV175="","",IFERROR(VLOOKUP(IF(ISNUMBER(FIND(" – ",$AV175)),LEFT($AV175,FIND(" – ",$AV175)-1),$AV175),ProdTbl,3,0),"کد ناشناخته"))</f>
        <v/>
      </c>
      <c r="AY175" s="22" t="n"/>
      <c r="AZ175" s="21" t="n"/>
      <c r="BA175" s="20" t="n"/>
      <c r="BB175" s="18">
        <f>IF($BA175="","",IFERROR(VLOOKUP(IFERROR(VLOOKUP(IF(ISNUMBER(FIND(" – ",$BA175)),LEFT($BA175,FIND(" – ",$BA175)-1),$BA175),ProdTbl,5,0),""),BasketTbl,2,0),"کد ناشناخته"))</f>
        <v/>
      </c>
      <c r="BC175" s="18">
        <f>IF($BA175="","",IFERROR(VLOOKUP(IF(ISNUMBER(FIND(" – ",$BA175)),LEFT($BA175,FIND(" – ",$BA175)-1),$BA175),ProdTbl,3,0),"کد ناشناخته"))</f>
        <v/>
      </c>
      <c r="BD175" s="22" t="n"/>
      <c r="BE175" s="21" t="n"/>
      <c r="BF175" s="20" t="n"/>
      <c r="BG175" s="18">
        <f>IF($BF175="","",IFERROR(VLOOKUP(IFERROR(VLOOKUP(IF(ISNUMBER(FIND(" – ",$BF175)),LEFT($BF175,FIND(" – ",$BF175)-1),$BF175),ProdTbl,5,0),""),BasketTbl,2,0),"کد ناشناخته"))</f>
        <v/>
      </c>
      <c r="BH175" s="18">
        <f>IF($BF175="","",IFERROR(VLOOKUP(IF(ISNUMBER(FIND(" – ",$BF175)),LEFT($BF175,FIND(" – ",$BF175)-1),$BF175),ProdTbl,3,0),"کد ناشناخته"))</f>
        <v/>
      </c>
      <c r="BI175" s="22" t="n"/>
      <c r="BJ175" s="21" t="n"/>
      <c r="BK175" s="20" t="n"/>
      <c r="BL175" s="18">
        <f>IF($BK175="","",IFERROR(VLOOKUP(IFERROR(VLOOKUP(IF(ISNUMBER(FIND(" – ",$BK175)),LEFT($BK175,FIND(" – ",$BK175)-1),$BK175),ProdTbl,5,0),""),BasketTbl,2,0),"کد ناشناخته"))</f>
        <v/>
      </c>
      <c r="BM175" s="18">
        <f>IF($BK175="","",IFERROR(VLOOKUP(IF(ISNUMBER(FIND(" – ",$BK175)),LEFT($BK175,FIND(" – ",$BK175)-1),$BK175),ProdTbl,3,0),"کد ناشناخته"))</f>
        <v/>
      </c>
      <c r="BN175" s="22" t="n"/>
      <c r="BO175" s="21" t="n"/>
      <c r="BP175" s="20" t="n"/>
      <c r="BQ175" s="18">
        <f>IF($BP175="","",IFERROR(VLOOKUP(IFERROR(VLOOKUP(IF(ISNUMBER(FIND(" – ",$BP175)),LEFT($BP175,FIND(" – ",$BP175)-1),$BP175),ProdTbl,5,0),""),BasketTbl,2,0),"کد ناشناخته"))</f>
        <v/>
      </c>
      <c r="BR175" s="18">
        <f>IF($BP175="","",IFERROR(VLOOKUP(IF(ISNUMBER(FIND(" – ",$BP175)),LEFT($BP175,FIND(" – ",$BP175)-1),$BP175),ProdTbl,3,0),"کد ناشناخته"))</f>
        <v/>
      </c>
      <c r="BS175" s="22" t="n"/>
      <c r="BT175" s="21" t="n"/>
      <c r="BU175" s="20" t="n"/>
      <c r="BV175" s="18">
        <f>IF($BU175="","",IFERROR(VLOOKUP(IFERROR(VLOOKUP(IF(ISNUMBER(FIND(" – ",$BU175)),LEFT($BU175,FIND(" – ",$BU175)-1),$BU175),ProdTbl,5,0),""),BasketTbl,2,0),"کد ناشناخته"))</f>
        <v/>
      </c>
      <c r="BW175" s="18">
        <f>IF($BU175="","",IFERROR(VLOOKUP(IF(ISNUMBER(FIND(" – ",$BU175)),LEFT($BU175,FIND(" – ",$BU175)-1),$BU175),ProdTbl,3,0),"کد ناشناخته"))</f>
        <v/>
      </c>
      <c r="BX175" s="22" t="n"/>
      <c r="BY175" s="21" t="n"/>
      <c r="BZ175" s="20" t="n"/>
      <c r="CA175" s="18">
        <f>IF($BZ175="","",IFERROR(VLOOKUP(IFERROR(VLOOKUP(IF(ISNUMBER(FIND(" – ",$BZ175)),LEFT($BZ175,FIND(" – ",$BZ175)-1),$BZ175),ProdTbl,5,0),""),BasketTbl,2,0),"کد ناشناخته"))</f>
        <v/>
      </c>
      <c r="CB175" s="18">
        <f>IF($BZ175="","",IFERROR(VLOOKUP(IF(ISNUMBER(FIND(" – ",$BZ175)),LEFT($BZ175,FIND(" – ",$BZ175)-1),$BZ175),ProdTbl,3,0),"کد ناشناخته"))</f>
        <v/>
      </c>
      <c r="CC175" s="22" t="n"/>
      <c r="CD175" s="21" t="n"/>
      <c r="CE175" s="20" t="n"/>
      <c r="CF175" s="18">
        <f>IF($CE175="","",IFERROR(VLOOKUP(IFERROR(VLOOKUP(IF(ISNUMBER(FIND(" – ",$CE175)),LEFT($CE175,FIND(" – ",$CE175)-1),$CE175),ProdTbl,5,0),""),BasketTbl,2,0),"کد ناشناخته"))</f>
        <v/>
      </c>
      <c r="CG175" s="18">
        <f>IF($CE175="","",IFERROR(VLOOKUP(IF(ISNUMBER(FIND(" – ",$CE175)),LEFT($CE175,FIND(" – ",$CE175)-1),$CE175),ProdTbl,3,0),"کد ناشناخته"))</f>
        <v/>
      </c>
      <c r="CH175" s="22" t="n"/>
      <c r="CI175" s="21" t="n"/>
    </row>
    <row r="176">
      <c r="A176" s="18">
        <f>IF($B176="","",COUNTA($B$10:$B176))</f>
        <v/>
      </c>
      <c r="B176" s="19" t="n"/>
      <c r="C176" s="20" t="n"/>
      <c r="D176" s="19" t="n"/>
      <c r="E176" s="18">
        <f>IF($D176="","",IFERROR(VLOOKUP(IF(ISNUMBER(FIND(" – ",$D176)),LEFT($D176,FIND(" – ",$D176)-1),$D176),SellerTbl,2,0),"کد ناشناخته"))</f>
        <v/>
      </c>
      <c r="F176" s="21" t="n"/>
      <c r="G176" s="21" t="n"/>
      <c r="H176" s="22" t="n"/>
      <c r="I176" s="23">
        <f>IF(OR($F176="",$G176=""),"",$F176-$G176)</f>
        <v/>
      </c>
      <c r="J176" s="18">
        <f>IF($I176="","",IF(ABS($I176)&lt;=0.01*$F176,"√","×"))</f>
        <v/>
      </c>
      <c r="K176" s="23">
        <f>IF(COUNT($Q176,$V176,$AA176,$AF176,$AK176,$AP176,$AU176,$AZ176,$BE176,$BJ176,$BO176,$BT176,$BY176,$CD176,$CI176)=0,"",SUM($Q176,$V176,$AA176,$AF176,$AK176,$AP176,$AU176,$AZ176,$BE176,$BJ176,$BO176,$BT176,$BY176,$CD176,$CI176))</f>
        <v/>
      </c>
      <c r="L176" s="23">
        <f>IF(OR($F176="",$K176=""),"",$F176-$K176)</f>
        <v/>
      </c>
      <c r="M176" s="20" t="n"/>
      <c r="N176" s="18">
        <f>IF($M176="","",IFERROR(VLOOKUP(IFERROR(VLOOKUP(IF(ISNUMBER(FIND(" – ",$M176)),LEFT($M176,FIND(" – ",$M176)-1),$M176),ProdTbl,5,0),""),BasketTbl,2,0),"کد ناشناخته"))</f>
        <v/>
      </c>
      <c r="O176" s="18">
        <f>IF($M176="","",IFERROR(VLOOKUP(IF(ISNUMBER(FIND(" – ",$M176)),LEFT($M176,FIND(" – ",$M176)-1),$M176),ProdTbl,3,0),"کد ناشناخته"))</f>
        <v/>
      </c>
      <c r="P176" s="22" t="n"/>
      <c r="Q176" s="21" t="n"/>
      <c r="R176" s="20" t="n"/>
      <c r="S176" s="18">
        <f>IF($R176="","",IFERROR(VLOOKUP(IFERROR(VLOOKUP(IF(ISNUMBER(FIND(" – ",$R176)),LEFT($R176,FIND(" – ",$R176)-1),$R176),ProdTbl,5,0),""),BasketTbl,2,0),"کد ناشناخته"))</f>
        <v/>
      </c>
      <c r="T176" s="18">
        <f>IF($R176="","",IFERROR(VLOOKUP(IF(ISNUMBER(FIND(" – ",$R176)),LEFT($R176,FIND(" – ",$R176)-1),$R176),ProdTbl,3,0),"کد ناشناخته"))</f>
        <v/>
      </c>
      <c r="U176" s="22" t="n"/>
      <c r="V176" s="21" t="n"/>
      <c r="W176" s="20" t="n"/>
      <c r="X176" s="18">
        <f>IF($W176="","",IFERROR(VLOOKUP(IFERROR(VLOOKUP(IF(ISNUMBER(FIND(" – ",$W176)),LEFT($W176,FIND(" – ",$W176)-1),$W176),ProdTbl,5,0),""),BasketTbl,2,0),"کد ناشناخته"))</f>
        <v/>
      </c>
      <c r="Y176" s="18">
        <f>IF($W176="","",IFERROR(VLOOKUP(IF(ISNUMBER(FIND(" – ",$W176)),LEFT($W176,FIND(" – ",$W176)-1),$W176),ProdTbl,3,0),"کد ناشناخته"))</f>
        <v/>
      </c>
      <c r="Z176" s="22" t="n"/>
      <c r="AA176" s="21" t="n"/>
      <c r="AB176" s="20" t="n"/>
      <c r="AC176" s="18">
        <f>IF($AB176="","",IFERROR(VLOOKUP(IFERROR(VLOOKUP(IF(ISNUMBER(FIND(" – ",$AB176)),LEFT($AB176,FIND(" – ",$AB176)-1),$AB176),ProdTbl,5,0),""),BasketTbl,2,0),"کد ناشناخته"))</f>
        <v/>
      </c>
      <c r="AD176" s="18">
        <f>IF($AB176="","",IFERROR(VLOOKUP(IF(ISNUMBER(FIND(" – ",$AB176)),LEFT($AB176,FIND(" – ",$AB176)-1),$AB176),ProdTbl,3,0),"کد ناشناخته"))</f>
        <v/>
      </c>
      <c r="AE176" s="22" t="n"/>
      <c r="AF176" s="21" t="n"/>
      <c r="AG176" s="20" t="n"/>
      <c r="AH176" s="18">
        <f>IF($AG176="","",IFERROR(VLOOKUP(IFERROR(VLOOKUP(IF(ISNUMBER(FIND(" – ",$AG176)),LEFT($AG176,FIND(" – ",$AG176)-1),$AG176),ProdTbl,5,0),""),BasketTbl,2,0),"کد ناشناخته"))</f>
        <v/>
      </c>
      <c r="AI176" s="18">
        <f>IF($AG176="","",IFERROR(VLOOKUP(IF(ISNUMBER(FIND(" – ",$AG176)),LEFT($AG176,FIND(" – ",$AG176)-1),$AG176),ProdTbl,3,0),"کد ناشناخته"))</f>
        <v/>
      </c>
      <c r="AJ176" s="22" t="n"/>
      <c r="AK176" s="21" t="n"/>
      <c r="AL176" s="20" t="n"/>
      <c r="AM176" s="18">
        <f>IF($AL176="","",IFERROR(VLOOKUP(IFERROR(VLOOKUP(IF(ISNUMBER(FIND(" – ",$AL176)),LEFT($AL176,FIND(" – ",$AL176)-1),$AL176),ProdTbl,5,0),""),BasketTbl,2,0),"کد ناشناخته"))</f>
        <v/>
      </c>
      <c r="AN176" s="18">
        <f>IF($AL176="","",IFERROR(VLOOKUP(IF(ISNUMBER(FIND(" – ",$AL176)),LEFT($AL176,FIND(" – ",$AL176)-1),$AL176),ProdTbl,3,0),"کد ناشناخته"))</f>
        <v/>
      </c>
      <c r="AO176" s="22" t="n"/>
      <c r="AP176" s="21" t="n"/>
      <c r="AQ176" s="20" t="n"/>
      <c r="AR176" s="18">
        <f>IF($AQ176="","",IFERROR(VLOOKUP(IFERROR(VLOOKUP(IF(ISNUMBER(FIND(" – ",$AQ176)),LEFT($AQ176,FIND(" – ",$AQ176)-1),$AQ176),ProdTbl,5,0),""),BasketTbl,2,0),"کد ناشناخته"))</f>
        <v/>
      </c>
      <c r="AS176" s="18">
        <f>IF($AQ176="","",IFERROR(VLOOKUP(IF(ISNUMBER(FIND(" – ",$AQ176)),LEFT($AQ176,FIND(" – ",$AQ176)-1),$AQ176),ProdTbl,3,0),"کد ناشناخته"))</f>
        <v/>
      </c>
      <c r="AT176" s="22" t="n"/>
      <c r="AU176" s="21" t="n"/>
      <c r="AV176" s="20" t="n"/>
      <c r="AW176" s="18">
        <f>IF($AV176="","",IFERROR(VLOOKUP(IFERROR(VLOOKUP(IF(ISNUMBER(FIND(" – ",$AV176)),LEFT($AV176,FIND(" – ",$AV176)-1),$AV176),ProdTbl,5,0),""),BasketTbl,2,0),"کد ناشناخته"))</f>
        <v/>
      </c>
      <c r="AX176" s="18">
        <f>IF($AV176="","",IFERROR(VLOOKUP(IF(ISNUMBER(FIND(" – ",$AV176)),LEFT($AV176,FIND(" – ",$AV176)-1),$AV176),ProdTbl,3,0),"کد ناشناخته"))</f>
        <v/>
      </c>
      <c r="AY176" s="22" t="n"/>
      <c r="AZ176" s="21" t="n"/>
      <c r="BA176" s="20" t="n"/>
      <c r="BB176" s="18">
        <f>IF($BA176="","",IFERROR(VLOOKUP(IFERROR(VLOOKUP(IF(ISNUMBER(FIND(" – ",$BA176)),LEFT($BA176,FIND(" – ",$BA176)-1),$BA176),ProdTbl,5,0),""),BasketTbl,2,0),"کد ناشناخته"))</f>
        <v/>
      </c>
      <c r="BC176" s="18">
        <f>IF($BA176="","",IFERROR(VLOOKUP(IF(ISNUMBER(FIND(" – ",$BA176)),LEFT($BA176,FIND(" – ",$BA176)-1),$BA176),ProdTbl,3,0),"کد ناشناخته"))</f>
        <v/>
      </c>
      <c r="BD176" s="22" t="n"/>
      <c r="BE176" s="21" t="n"/>
      <c r="BF176" s="20" t="n"/>
      <c r="BG176" s="18">
        <f>IF($BF176="","",IFERROR(VLOOKUP(IFERROR(VLOOKUP(IF(ISNUMBER(FIND(" – ",$BF176)),LEFT($BF176,FIND(" – ",$BF176)-1),$BF176),ProdTbl,5,0),""),BasketTbl,2,0),"کد ناشناخته"))</f>
        <v/>
      </c>
      <c r="BH176" s="18">
        <f>IF($BF176="","",IFERROR(VLOOKUP(IF(ISNUMBER(FIND(" – ",$BF176)),LEFT($BF176,FIND(" – ",$BF176)-1),$BF176),ProdTbl,3,0),"کد ناشناخته"))</f>
        <v/>
      </c>
      <c r="BI176" s="22" t="n"/>
      <c r="BJ176" s="21" t="n"/>
      <c r="BK176" s="20" t="n"/>
      <c r="BL176" s="18">
        <f>IF($BK176="","",IFERROR(VLOOKUP(IFERROR(VLOOKUP(IF(ISNUMBER(FIND(" – ",$BK176)),LEFT($BK176,FIND(" – ",$BK176)-1),$BK176),ProdTbl,5,0),""),BasketTbl,2,0),"کد ناشناخته"))</f>
        <v/>
      </c>
      <c r="BM176" s="18">
        <f>IF($BK176="","",IFERROR(VLOOKUP(IF(ISNUMBER(FIND(" – ",$BK176)),LEFT($BK176,FIND(" – ",$BK176)-1),$BK176),ProdTbl,3,0),"کد ناشناخته"))</f>
        <v/>
      </c>
      <c r="BN176" s="22" t="n"/>
      <c r="BO176" s="21" t="n"/>
      <c r="BP176" s="20" t="n"/>
      <c r="BQ176" s="18">
        <f>IF($BP176="","",IFERROR(VLOOKUP(IFERROR(VLOOKUP(IF(ISNUMBER(FIND(" – ",$BP176)),LEFT($BP176,FIND(" – ",$BP176)-1),$BP176),ProdTbl,5,0),""),BasketTbl,2,0),"کد ناشناخته"))</f>
        <v/>
      </c>
      <c r="BR176" s="18">
        <f>IF($BP176="","",IFERROR(VLOOKUP(IF(ISNUMBER(FIND(" – ",$BP176)),LEFT($BP176,FIND(" – ",$BP176)-1),$BP176),ProdTbl,3,0),"کد ناشناخته"))</f>
        <v/>
      </c>
      <c r="BS176" s="22" t="n"/>
      <c r="BT176" s="21" t="n"/>
      <c r="BU176" s="20" t="n"/>
      <c r="BV176" s="18">
        <f>IF($BU176="","",IFERROR(VLOOKUP(IFERROR(VLOOKUP(IF(ISNUMBER(FIND(" – ",$BU176)),LEFT($BU176,FIND(" – ",$BU176)-1),$BU176),ProdTbl,5,0),""),BasketTbl,2,0),"کد ناشناخته"))</f>
        <v/>
      </c>
      <c r="BW176" s="18">
        <f>IF($BU176="","",IFERROR(VLOOKUP(IF(ISNUMBER(FIND(" – ",$BU176)),LEFT($BU176,FIND(" – ",$BU176)-1),$BU176),ProdTbl,3,0),"کد ناشناخته"))</f>
        <v/>
      </c>
      <c r="BX176" s="22" t="n"/>
      <c r="BY176" s="21" t="n"/>
      <c r="BZ176" s="20" t="n"/>
      <c r="CA176" s="18">
        <f>IF($BZ176="","",IFERROR(VLOOKUP(IFERROR(VLOOKUP(IF(ISNUMBER(FIND(" – ",$BZ176)),LEFT($BZ176,FIND(" – ",$BZ176)-1),$BZ176),ProdTbl,5,0),""),BasketTbl,2,0),"کد ناشناخته"))</f>
        <v/>
      </c>
      <c r="CB176" s="18">
        <f>IF($BZ176="","",IFERROR(VLOOKUP(IF(ISNUMBER(FIND(" – ",$BZ176)),LEFT($BZ176,FIND(" – ",$BZ176)-1),$BZ176),ProdTbl,3,0),"کد ناشناخته"))</f>
        <v/>
      </c>
      <c r="CC176" s="22" t="n"/>
      <c r="CD176" s="21" t="n"/>
      <c r="CE176" s="20" t="n"/>
      <c r="CF176" s="18">
        <f>IF($CE176="","",IFERROR(VLOOKUP(IFERROR(VLOOKUP(IF(ISNUMBER(FIND(" – ",$CE176)),LEFT($CE176,FIND(" – ",$CE176)-1),$CE176),ProdTbl,5,0),""),BasketTbl,2,0),"کد ناشناخته"))</f>
        <v/>
      </c>
      <c r="CG176" s="18">
        <f>IF($CE176="","",IFERROR(VLOOKUP(IF(ISNUMBER(FIND(" – ",$CE176)),LEFT($CE176,FIND(" – ",$CE176)-1),$CE176),ProdTbl,3,0),"کد ناشناخته"))</f>
        <v/>
      </c>
      <c r="CH176" s="22" t="n"/>
      <c r="CI176" s="21" t="n"/>
    </row>
    <row r="177">
      <c r="A177" s="18">
        <f>IF($B177="","",COUNTA($B$10:$B177))</f>
        <v/>
      </c>
      <c r="B177" s="19" t="n"/>
      <c r="C177" s="20" t="n"/>
      <c r="D177" s="19" t="n"/>
      <c r="E177" s="18">
        <f>IF($D177="","",IFERROR(VLOOKUP(IF(ISNUMBER(FIND(" – ",$D177)),LEFT($D177,FIND(" – ",$D177)-1),$D177),SellerTbl,2,0),"کد ناشناخته"))</f>
        <v/>
      </c>
      <c r="F177" s="21" t="n"/>
      <c r="G177" s="21" t="n"/>
      <c r="H177" s="22" t="n"/>
      <c r="I177" s="23">
        <f>IF(OR($F177="",$G177=""),"",$F177-$G177)</f>
        <v/>
      </c>
      <c r="J177" s="18">
        <f>IF($I177="","",IF(ABS($I177)&lt;=0.01*$F177,"√","×"))</f>
        <v/>
      </c>
      <c r="K177" s="23">
        <f>IF(COUNT($Q177,$V177,$AA177,$AF177,$AK177,$AP177,$AU177,$AZ177,$BE177,$BJ177,$BO177,$BT177,$BY177,$CD177,$CI177)=0,"",SUM($Q177,$V177,$AA177,$AF177,$AK177,$AP177,$AU177,$AZ177,$BE177,$BJ177,$BO177,$BT177,$BY177,$CD177,$CI177))</f>
        <v/>
      </c>
      <c r="L177" s="23">
        <f>IF(OR($F177="",$K177=""),"",$F177-$K177)</f>
        <v/>
      </c>
      <c r="M177" s="20" t="n"/>
      <c r="N177" s="18">
        <f>IF($M177="","",IFERROR(VLOOKUP(IFERROR(VLOOKUP(IF(ISNUMBER(FIND(" – ",$M177)),LEFT($M177,FIND(" – ",$M177)-1),$M177),ProdTbl,5,0),""),BasketTbl,2,0),"کد ناشناخته"))</f>
        <v/>
      </c>
      <c r="O177" s="18">
        <f>IF($M177="","",IFERROR(VLOOKUP(IF(ISNUMBER(FIND(" – ",$M177)),LEFT($M177,FIND(" – ",$M177)-1),$M177),ProdTbl,3,0),"کد ناشناخته"))</f>
        <v/>
      </c>
      <c r="P177" s="22" t="n"/>
      <c r="Q177" s="21" t="n"/>
      <c r="R177" s="20" t="n"/>
      <c r="S177" s="18">
        <f>IF($R177="","",IFERROR(VLOOKUP(IFERROR(VLOOKUP(IF(ISNUMBER(FIND(" – ",$R177)),LEFT($R177,FIND(" – ",$R177)-1),$R177),ProdTbl,5,0),""),BasketTbl,2,0),"کد ناشناخته"))</f>
        <v/>
      </c>
      <c r="T177" s="18">
        <f>IF($R177="","",IFERROR(VLOOKUP(IF(ISNUMBER(FIND(" – ",$R177)),LEFT($R177,FIND(" – ",$R177)-1),$R177),ProdTbl,3,0),"کد ناشناخته"))</f>
        <v/>
      </c>
      <c r="U177" s="22" t="n"/>
      <c r="V177" s="21" t="n"/>
      <c r="W177" s="20" t="n"/>
      <c r="X177" s="18">
        <f>IF($W177="","",IFERROR(VLOOKUP(IFERROR(VLOOKUP(IF(ISNUMBER(FIND(" – ",$W177)),LEFT($W177,FIND(" – ",$W177)-1),$W177),ProdTbl,5,0),""),BasketTbl,2,0),"کد ناشناخته"))</f>
        <v/>
      </c>
      <c r="Y177" s="18">
        <f>IF($W177="","",IFERROR(VLOOKUP(IF(ISNUMBER(FIND(" – ",$W177)),LEFT($W177,FIND(" – ",$W177)-1),$W177),ProdTbl,3,0),"کد ناشناخته"))</f>
        <v/>
      </c>
      <c r="Z177" s="22" t="n"/>
      <c r="AA177" s="21" t="n"/>
      <c r="AB177" s="20" t="n"/>
      <c r="AC177" s="18">
        <f>IF($AB177="","",IFERROR(VLOOKUP(IFERROR(VLOOKUP(IF(ISNUMBER(FIND(" – ",$AB177)),LEFT($AB177,FIND(" – ",$AB177)-1),$AB177),ProdTbl,5,0),""),BasketTbl,2,0),"کد ناشناخته"))</f>
        <v/>
      </c>
      <c r="AD177" s="18">
        <f>IF($AB177="","",IFERROR(VLOOKUP(IF(ISNUMBER(FIND(" – ",$AB177)),LEFT($AB177,FIND(" – ",$AB177)-1),$AB177),ProdTbl,3,0),"کد ناشناخته"))</f>
        <v/>
      </c>
      <c r="AE177" s="22" t="n"/>
      <c r="AF177" s="21" t="n"/>
      <c r="AG177" s="20" t="n"/>
      <c r="AH177" s="18">
        <f>IF($AG177="","",IFERROR(VLOOKUP(IFERROR(VLOOKUP(IF(ISNUMBER(FIND(" – ",$AG177)),LEFT($AG177,FIND(" – ",$AG177)-1),$AG177),ProdTbl,5,0),""),BasketTbl,2,0),"کد ناشناخته"))</f>
        <v/>
      </c>
      <c r="AI177" s="18">
        <f>IF($AG177="","",IFERROR(VLOOKUP(IF(ISNUMBER(FIND(" – ",$AG177)),LEFT($AG177,FIND(" – ",$AG177)-1),$AG177),ProdTbl,3,0),"کد ناشناخته"))</f>
        <v/>
      </c>
      <c r="AJ177" s="22" t="n"/>
      <c r="AK177" s="21" t="n"/>
      <c r="AL177" s="20" t="n"/>
      <c r="AM177" s="18">
        <f>IF($AL177="","",IFERROR(VLOOKUP(IFERROR(VLOOKUP(IF(ISNUMBER(FIND(" – ",$AL177)),LEFT($AL177,FIND(" – ",$AL177)-1),$AL177),ProdTbl,5,0),""),BasketTbl,2,0),"کد ناشناخته"))</f>
        <v/>
      </c>
      <c r="AN177" s="18">
        <f>IF($AL177="","",IFERROR(VLOOKUP(IF(ISNUMBER(FIND(" – ",$AL177)),LEFT($AL177,FIND(" – ",$AL177)-1),$AL177),ProdTbl,3,0),"کد ناشناخته"))</f>
        <v/>
      </c>
      <c r="AO177" s="22" t="n"/>
      <c r="AP177" s="21" t="n"/>
      <c r="AQ177" s="20" t="n"/>
      <c r="AR177" s="18">
        <f>IF($AQ177="","",IFERROR(VLOOKUP(IFERROR(VLOOKUP(IF(ISNUMBER(FIND(" – ",$AQ177)),LEFT($AQ177,FIND(" – ",$AQ177)-1),$AQ177),ProdTbl,5,0),""),BasketTbl,2,0),"کد ناشناخته"))</f>
        <v/>
      </c>
      <c r="AS177" s="18">
        <f>IF($AQ177="","",IFERROR(VLOOKUP(IF(ISNUMBER(FIND(" – ",$AQ177)),LEFT($AQ177,FIND(" – ",$AQ177)-1),$AQ177),ProdTbl,3,0),"کد ناشناخته"))</f>
        <v/>
      </c>
      <c r="AT177" s="22" t="n"/>
      <c r="AU177" s="21" t="n"/>
      <c r="AV177" s="20" t="n"/>
      <c r="AW177" s="18">
        <f>IF($AV177="","",IFERROR(VLOOKUP(IFERROR(VLOOKUP(IF(ISNUMBER(FIND(" – ",$AV177)),LEFT($AV177,FIND(" – ",$AV177)-1),$AV177),ProdTbl,5,0),""),BasketTbl,2,0),"کد ناشناخته"))</f>
        <v/>
      </c>
      <c r="AX177" s="18">
        <f>IF($AV177="","",IFERROR(VLOOKUP(IF(ISNUMBER(FIND(" – ",$AV177)),LEFT($AV177,FIND(" – ",$AV177)-1),$AV177),ProdTbl,3,0),"کد ناشناخته"))</f>
        <v/>
      </c>
      <c r="AY177" s="22" t="n"/>
      <c r="AZ177" s="21" t="n"/>
      <c r="BA177" s="20" t="n"/>
      <c r="BB177" s="18">
        <f>IF($BA177="","",IFERROR(VLOOKUP(IFERROR(VLOOKUP(IF(ISNUMBER(FIND(" – ",$BA177)),LEFT($BA177,FIND(" – ",$BA177)-1),$BA177),ProdTbl,5,0),""),BasketTbl,2,0),"کد ناشناخته"))</f>
        <v/>
      </c>
      <c r="BC177" s="18">
        <f>IF($BA177="","",IFERROR(VLOOKUP(IF(ISNUMBER(FIND(" – ",$BA177)),LEFT($BA177,FIND(" – ",$BA177)-1),$BA177),ProdTbl,3,0),"کد ناشناخته"))</f>
        <v/>
      </c>
      <c r="BD177" s="22" t="n"/>
      <c r="BE177" s="21" t="n"/>
      <c r="BF177" s="20" t="n"/>
      <c r="BG177" s="18">
        <f>IF($BF177="","",IFERROR(VLOOKUP(IFERROR(VLOOKUP(IF(ISNUMBER(FIND(" – ",$BF177)),LEFT($BF177,FIND(" – ",$BF177)-1),$BF177),ProdTbl,5,0),""),BasketTbl,2,0),"کد ناشناخته"))</f>
        <v/>
      </c>
      <c r="BH177" s="18">
        <f>IF($BF177="","",IFERROR(VLOOKUP(IF(ISNUMBER(FIND(" – ",$BF177)),LEFT($BF177,FIND(" – ",$BF177)-1),$BF177),ProdTbl,3,0),"کد ناشناخته"))</f>
        <v/>
      </c>
      <c r="BI177" s="22" t="n"/>
      <c r="BJ177" s="21" t="n"/>
      <c r="BK177" s="20" t="n"/>
      <c r="BL177" s="18">
        <f>IF($BK177="","",IFERROR(VLOOKUP(IFERROR(VLOOKUP(IF(ISNUMBER(FIND(" – ",$BK177)),LEFT($BK177,FIND(" – ",$BK177)-1),$BK177),ProdTbl,5,0),""),BasketTbl,2,0),"کد ناشناخته"))</f>
        <v/>
      </c>
      <c r="BM177" s="18">
        <f>IF($BK177="","",IFERROR(VLOOKUP(IF(ISNUMBER(FIND(" – ",$BK177)),LEFT($BK177,FIND(" – ",$BK177)-1),$BK177),ProdTbl,3,0),"کد ناشناخته"))</f>
        <v/>
      </c>
      <c r="BN177" s="22" t="n"/>
      <c r="BO177" s="21" t="n"/>
      <c r="BP177" s="20" t="n"/>
      <c r="BQ177" s="18">
        <f>IF($BP177="","",IFERROR(VLOOKUP(IFERROR(VLOOKUP(IF(ISNUMBER(FIND(" – ",$BP177)),LEFT($BP177,FIND(" – ",$BP177)-1),$BP177),ProdTbl,5,0),""),BasketTbl,2,0),"کد ناشناخته"))</f>
        <v/>
      </c>
      <c r="BR177" s="18">
        <f>IF($BP177="","",IFERROR(VLOOKUP(IF(ISNUMBER(FIND(" – ",$BP177)),LEFT($BP177,FIND(" – ",$BP177)-1),$BP177),ProdTbl,3,0),"کد ناشناخته"))</f>
        <v/>
      </c>
      <c r="BS177" s="22" t="n"/>
      <c r="BT177" s="21" t="n"/>
      <c r="BU177" s="20" t="n"/>
      <c r="BV177" s="18">
        <f>IF($BU177="","",IFERROR(VLOOKUP(IFERROR(VLOOKUP(IF(ISNUMBER(FIND(" – ",$BU177)),LEFT($BU177,FIND(" – ",$BU177)-1),$BU177),ProdTbl,5,0),""),BasketTbl,2,0),"کد ناشناخته"))</f>
        <v/>
      </c>
      <c r="BW177" s="18">
        <f>IF($BU177="","",IFERROR(VLOOKUP(IF(ISNUMBER(FIND(" – ",$BU177)),LEFT($BU177,FIND(" – ",$BU177)-1),$BU177),ProdTbl,3,0),"کد ناشناخته"))</f>
        <v/>
      </c>
      <c r="BX177" s="22" t="n"/>
      <c r="BY177" s="21" t="n"/>
      <c r="BZ177" s="20" t="n"/>
      <c r="CA177" s="18">
        <f>IF($BZ177="","",IFERROR(VLOOKUP(IFERROR(VLOOKUP(IF(ISNUMBER(FIND(" – ",$BZ177)),LEFT($BZ177,FIND(" – ",$BZ177)-1),$BZ177),ProdTbl,5,0),""),BasketTbl,2,0),"کد ناشناخته"))</f>
        <v/>
      </c>
      <c r="CB177" s="18">
        <f>IF($BZ177="","",IFERROR(VLOOKUP(IF(ISNUMBER(FIND(" – ",$BZ177)),LEFT($BZ177,FIND(" – ",$BZ177)-1),$BZ177),ProdTbl,3,0),"کد ناشناخته"))</f>
        <v/>
      </c>
      <c r="CC177" s="22" t="n"/>
      <c r="CD177" s="21" t="n"/>
      <c r="CE177" s="20" t="n"/>
      <c r="CF177" s="18">
        <f>IF($CE177="","",IFERROR(VLOOKUP(IFERROR(VLOOKUP(IF(ISNUMBER(FIND(" – ",$CE177)),LEFT($CE177,FIND(" – ",$CE177)-1),$CE177),ProdTbl,5,0),""),BasketTbl,2,0),"کد ناشناخته"))</f>
        <v/>
      </c>
      <c r="CG177" s="18">
        <f>IF($CE177="","",IFERROR(VLOOKUP(IF(ISNUMBER(FIND(" – ",$CE177)),LEFT($CE177,FIND(" – ",$CE177)-1),$CE177),ProdTbl,3,0),"کد ناشناخته"))</f>
        <v/>
      </c>
      <c r="CH177" s="22" t="n"/>
      <c r="CI177" s="21" t="n"/>
    </row>
    <row r="178">
      <c r="A178" s="18">
        <f>IF($B178="","",COUNTA($B$10:$B178))</f>
        <v/>
      </c>
      <c r="B178" s="19" t="n"/>
      <c r="C178" s="20" t="n"/>
      <c r="D178" s="19" t="n"/>
      <c r="E178" s="18">
        <f>IF($D178="","",IFERROR(VLOOKUP(IF(ISNUMBER(FIND(" – ",$D178)),LEFT($D178,FIND(" – ",$D178)-1),$D178),SellerTbl,2,0),"کد ناشناخته"))</f>
        <v/>
      </c>
      <c r="F178" s="21" t="n"/>
      <c r="G178" s="21" t="n"/>
      <c r="H178" s="22" t="n"/>
      <c r="I178" s="23">
        <f>IF(OR($F178="",$G178=""),"",$F178-$G178)</f>
        <v/>
      </c>
      <c r="J178" s="18">
        <f>IF($I178="","",IF(ABS($I178)&lt;=0.01*$F178,"√","×"))</f>
        <v/>
      </c>
      <c r="K178" s="23">
        <f>IF(COUNT($Q178,$V178,$AA178,$AF178,$AK178,$AP178,$AU178,$AZ178,$BE178,$BJ178,$BO178,$BT178,$BY178,$CD178,$CI178)=0,"",SUM($Q178,$V178,$AA178,$AF178,$AK178,$AP178,$AU178,$AZ178,$BE178,$BJ178,$BO178,$BT178,$BY178,$CD178,$CI178))</f>
        <v/>
      </c>
      <c r="L178" s="23">
        <f>IF(OR($F178="",$K178=""),"",$F178-$K178)</f>
        <v/>
      </c>
      <c r="M178" s="20" t="n"/>
      <c r="N178" s="18">
        <f>IF($M178="","",IFERROR(VLOOKUP(IFERROR(VLOOKUP(IF(ISNUMBER(FIND(" – ",$M178)),LEFT($M178,FIND(" – ",$M178)-1),$M178),ProdTbl,5,0),""),BasketTbl,2,0),"کد ناشناخته"))</f>
        <v/>
      </c>
      <c r="O178" s="18">
        <f>IF($M178="","",IFERROR(VLOOKUP(IF(ISNUMBER(FIND(" – ",$M178)),LEFT($M178,FIND(" – ",$M178)-1),$M178),ProdTbl,3,0),"کد ناشناخته"))</f>
        <v/>
      </c>
      <c r="P178" s="22" t="n"/>
      <c r="Q178" s="21" t="n"/>
      <c r="R178" s="20" t="n"/>
      <c r="S178" s="18">
        <f>IF($R178="","",IFERROR(VLOOKUP(IFERROR(VLOOKUP(IF(ISNUMBER(FIND(" – ",$R178)),LEFT($R178,FIND(" – ",$R178)-1),$R178),ProdTbl,5,0),""),BasketTbl,2,0),"کد ناشناخته"))</f>
        <v/>
      </c>
      <c r="T178" s="18">
        <f>IF($R178="","",IFERROR(VLOOKUP(IF(ISNUMBER(FIND(" – ",$R178)),LEFT($R178,FIND(" – ",$R178)-1),$R178),ProdTbl,3,0),"کد ناشناخته"))</f>
        <v/>
      </c>
      <c r="U178" s="22" t="n"/>
      <c r="V178" s="21" t="n"/>
      <c r="W178" s="20" t="n"/>
      <c r="X178" s="18">
        <f>IF($W178="","",IFERROR(VLOOKUP(IFERROR(VLOOKUP(IF(ISNUMBER(FIND(" – ",$W178)),LEFT($W178,FIND(" – ",$W178)-1),$W178),ProdTbl,5,0),""),BasketTbl,2,0),"کد ناشناخته"))</f>
        <v/>
      </c>
      <c r="Y178" s="18">
        <f>IF($W178="","",IFERROR(VLOOKUP(IF(ISNUMBER(FIND(" – ",$W178)),LEFT($W178,FIND(" – ",$W178)-1),$W178),ProdTbl,3,0),"کد ناشناخته"))</f>
        <v/>
      </c>
      <c r="Z178" s="22" t="n"/>
      <c r="AA178" s="21" t="n"/>
      <c r="AB178" s="20" t="n"/>
      <c r="AC178" s="18">
        <f>IF($AB178="","",IFERROR(VLOOKUP(IFERROR(VLOOKUP(IF(ISNUMBER(FIND(" – ",$AB178)),LEFT($AB178,FIND(" – ",$AB178)-1),$AB178),ProdTbl,5,0),""),BasketTbl,2,0),"کد ناشناخته"))</f>
        <v/>
      </c>
      <c r="AD178" s="18">
        <f>IF($AB178="","",IFERROR(VLOOKUP(IF(ISNUMBER(FIND(" – ",$AB178)),LEFT($AB178,FIND(" – ",$AB178)-1),$AB178),ProdTbl,3,0),"کد ناشناخته"))</f>
        <v/>
      </c>
      <c r="AE178" s="22" t="n"/>
      <c r="AF178" s="21" t="n"/>
      <c r="AG178" s="20" t="n"/>
      <c r="AH178" s="18">
        <f>IF($AG178="","",IFERROR(VLOOKUP(IFERROR(VLOOKUP(IF(ISNUMBER(FIND(" – ",$AG178)),LEFT($AG178,FIND(" – ",$AG178)-1),$AG178),ProdTbl,5,0),""),BasketTbl,2,0),"کد ناشناخته"))</f>
        <v/>
      </c>
      <c r="AI178" s="18">
        <f>IF($AG178="","",IFERROR(VLOOKUP(IF(ISNUMBER(FIND(" – ",$AG178)),LEFT($AG178,FIND(" – ",$AG178)-1),$AG178),ProdTbl,3,0),"کد ناشناخته"))</f>
        <v/>
      </c>
      <c r="AJ178" s="22" t="n"/>
      <c r="AK178" s="21" t="n"/>
      <c r="AL178" s="20" t="n"/>
      <c r="AM178" s="18">
        <f>IF($AL178="","",IFERROR(VLOOKUP(IFERROR(VLOOKUP(IF(ISNUMBER(FIND(" – ",$AL178)),LEFT($AL178,FIND(" – ",$AL178)-1),$AL178),ProdTbl,5,0),""),BasketTbl,2,0),"کد ناشناخته"))</f>
        <v/>
      </c>
      <c r="AN178" s="18">
        <f>IF($AL178="","",IFERROR(VLOOKUP(IF(ISNUMBER(FIND(" – ",$AL178)),LEFT($AL178,FIND(" – ",$AL178)-1),$AL178),ProdTbl,3,0),"کد ناشناخته"))</f>
        <v/>
      </c>
      <c r="AO178" s="22" t="n"/>
      <c r="AP178" s="21" t="n"/>
      <c r="AQ178" s="20" t="n"/>
      <c r="AR178" s="18">
        <f>IF($AQ178="","",IFERROR(VLOOKUP(IFERROR(VLOOKUP(IF(ISNUMBER(FIND(" – ",$AQ178)),LEFT($AQ178,FIND(" – ",$AQ178)-1),$AQ178),ProdTbl,5,0),""),BasketTbl,2,0),"کد ناشناخته"))</f>
        <v/>
      </c>
      <c r="AS178" s="18">
        <f>IF($AQ178="","",IFERROR(VLOOKUP(IF(ISNUMBER(FIND(" – ",$AQ178)),LEFT($AQ178,FIND(" – ",$AQ178)-1),$AQ178),ProdTbl,3,0),"کد ناشناخته"))</f>
        <v/>
      </c>
      <c r="AT178" s="22" t="n"/>
      <c r="AU178" s="21" t="n"/>
      <c r="AV178" s="20" t="n"/>
      <c r="AW178" s="18">
        <f>IF($AV178="","",IFERROR(VLOOKUP(IFERROR(VLOOKUP(IF(ISNUMBER(FIND(" – ",$AV178)),LEFT($AV178,FIND(" – ",$AV178)-1),$AV178),ProdTbl,5,0),""),BasketTbl,2,0),"کد ناشناخته"))</f>
        <v/>
      </c>
      <c r="AX178" s="18">
        <f>IF($AV178="","",IFERROR(VLOOKUP(IF(ISNUMBER(FIND(" – ",$AV178)),LEFT($AV178,FIND(" – ",$AV178)-1),$AV178),ProdTbl,3,0),"کد ناشناخته"))</f>
        <v/>
      </c>
      <c r="AY178" s="22" t="n"/>
      <c r="AZ178" s="21" t="n"/>
      <c r="BA178" s="20" t="n"/>
      <c r="BB178" s="18">
        <f>IF($BA178="","",IFERROR(VLOOKUP(IFERROR(VLOOKUP(IF(ISNUMBER(FIND(" – ",$BA178)),LEFT($BA178,FIND(" – ",$BA178)-1),$BA178),ProdTbl,5,0),""),BasketTbl,2,0),"کد ناشناخته"))</f>
        <v/>
      </c>
      <c r="BC178" s="18">
        <f>IF($BA178="","",IFERROR(VLOOKUP(IF(ISNUMBER(FIND(" – ",$BA178)),LEFT($BA178,FIND(" – ",$BA178)-1),$BA178),ProdTbl,3,0),"کد ناشناخته"))</f>
        <v/>
      </c>
      <c r="BD178" s="22" t="n"/>
      <c r="BE178" s="21" t="n"/>
      <c r="BF178" s="20" t="n"/>
      <c r="BG178" s="18">
        <f>IF($BF178="","",IFERROR(VLOOKUP(IFERROR(VLOOKUP(IF(ISNUMBER(FIND(" – ",$BF178)),LEFT($BF178,FIND(" – ",$BF178)-1),$BF178),ProdTbl,5,0),""),BasketTbl,2,0),"کد ناشناخته"))</f>
        <v/>
      </c>
      <c r="BH178" s="18">
        <f>IF($BF178="","",IFERROR(VLOOKUP(IF(ISNUMBER(FIND(" – ",$BF178)),LEFT($BF178,FIND(" – ",$BF178)-1),$BF178),ProdTbl,3,0),"کد ناشناخته"))</f>
        <v/>
      </c>
      <c r="BI178" s="22" t="n"/>
      <c r="BJ178" s="21" t="n"/>
      <c r="BK178" s="20" t="n"/>
      <c r="BL178" s="18">
        <f>IF($BK178="","",IFERROR(VLOOKUP(IFERROR(VLOOKUP(IF(ISNUMBER(FIND(" – ",$BK178)),LEFT($BK178,FIND(" – ",$BK178)-1),$BK178),ProdTbl,5,0),""),BasketTbl,2,0),"کد ناشناخته"))</f>
        <v/>
      </c>
      <c r="BM178" s="18">
        <f>IF($BK178="","",IFERROR(VLOOKUP(IF(ISNUMBER(FIND(" – ",$BK178)),LEFT($BK178,FIND(" – ",$BK178)-1),$BK178),ProdTbl,3,0),"کد ناشناخته"))</f>
        <v/>
      </c>
      <c r="BN178" s="22" t="n"/>
      <c r="BO178" s="21" t="n"/>
      <c r="BP178" s="20" t="n"/>
      <c r="BQ178" s="18">
        <f>IF($BP178="","",IFERROR(VLOOKUP(IFERROR(VLOOKUP(IF(ISNUMBER(FIND(" – ",$BP178)),LEFT($BP178,FIND(" – ",$BP178)-1),$BP178),ProdTbl,5,0),""),BasketTbl,2,0),"کد ناشناخته"))</f>
        <v/>
      </c>
      <c r="BR178" s="18">
        <f>IF($BP178="","",IFERROR(VLOOKUP(IF(ISNUMBER(FIND(" – ",$BP178)),LEFT($BP178,FIND(" – ",$BP178)-1),$BP178),ProdTbl,3,0),"کد ناشناخته"))</f>
        <v/>
      </c>
      <c r="BS178" s="22" t="n"/>
      <c r="BT178" s="21" t="n"/>
      <c r="BU178" s="20" t="n"/>
      <c r="BV178" s="18">
        <f>IF($BU178="","",IFERROR(VLOOKUP(IFERROR(VLOOKUP(IF(ISNUMBER(FIND(" – ",$BU178)),LEFT($BU178,FIND(" – ",$BU178)-1),$BU178),ProdTbl,5,0),""),BasketTbl,2,0),"کد ناشناخته"))</f>
        <v/>
      </c>
      <c r="BW178" s="18">
        <f>IF($BU178="","",IFERROR(VLOOKUP(IF(ISNUMBER(FIND(" – ",$BU178)),LEFT($BU178,FIND(" – ",$BU178)-1),$BU178),ProdTbl,3,0),"کد ناشناخته"))</f>
        <v/>
      </c>
      <c r="BX178" s="22" t="n"/>
      <c r="BY178" s="21" t="n"/>
      <c r="BZ178" s="20" t="n"/>
      <c r="CA178" s="18">
        <f>IF($BZ178="","",IFERROR(VLOOKUP(IFERROR(VLOOKUP(IF(ISNUMBER(FIND(" – ",$BZ178)),LEFT($BZ178,FIND(" – ",$BZ178)-1),$BZ178),ProdTbl,5,0),""),BasketTbl,2,0),"کد ناشناخته"))</f>
        <v/>
      </c>
      <c r="CB178" s="18">
        <f>IF($BZ178="","",IFERROR(VLOOKUP(IF(ISNUMBER(FIND(" – ",$BZ178)),LEFT($BZ178,FIND(" – ",$BZ178)-1),$BZ178),ProdTbl,3,0),"کد ناشناخته"))</f>
        <v/>
      </c>
      <c r="CC178" s="22" t="n"/>
      <c r="CD178" s="21" t="n"/>
      <c r="CE178" s="20" t="n"/>
      <c r="CF178" s="18">
        <f>IF($CE178="","",IFERROR(VLOOKUP(IFERROR(VLOOKUP(IF(ISNUMBER(FIND(" – ",$CE178)),LEFT($CE178,FIND(" – ",$CE178)-1),$CE178),ProdTbl,5,0),""),BasketTbl,2,0),"کد ناشناخته"))</f>
        <v/>
      </c>
      <c r="CG178" s="18">
        <f>IF($CE178="","",IFERROR(VLOOKUP(IF(ISNUMBER(FIND(" – ",$CE178)),LEFT($CE178,FIND(" – ",$CE178)-1),$CE178),ProdTbl,3,0),"کد ناشناخته"))</f>
        <v/>
      </c>
      <c r="CH178" s="22" t="n"/>
      <c r="CI178" s="21" t="n"/>
    </row>
    <row r="179">
      <c r="A179" s="18">
        <f>IF($B179="","",COUNTA($B$10:$B179))</f>
        <v/>
      </c>
      <c r="B179" s="19" t="n"/>
      <c r="C179" s="20" t="n"/>
      <c r="D179" s="19" t="n"/>
      <c r="E179" s="18">
        <f>IF($D179="","",IFERROR(VLOOKUP(IF(ISNUMBER(FIND(" – ",$D179)),LEFT($D179,FIND(" – ",$D179)-1),$D179),SellerTbl,2,0),"کد ناشناخته"))</f>
        <v/>
      </c>
      <c r="F179" s="21" t="n"/>
      <c r="G179" s="21" t="n"/>
      <c r="H179" s="22" t="n"/>
      <c r="I179" s="23">
        <f>IF(OR($F179="",$G179=""),"",$F179-$G179)</f>
        <v/>
      </c>
      <c r="J179" s="18">
        <f>IF($I179="","",IF(ABS($I179)&lt;=0.01*$F179,"√","×"))</f>
        <v/>
      </c>
      <c r="K179" s="23">
        <f>IF(COUNT($Q179,$V179,$AA179,$AF179,$AK179,$AP179,$AU179,$AZ179,$BE179,$BJ179,$BO179,$BT179,$BY179,$CD179,$CI179)=0,"",SUM($Q179,$V179,$AA179,$AF179,$AK179,$AP179,$AU179,$AZ179,$BE179,$BJ179,$BO179,$BT179,$BY179,$CD179,$CI179))</f>
        <v/>
      </c>
      <c r="L179" s="23">
        <f>IF(OR($F179="",$K179=""),"",$F179-$K179)</f>
        <v/>
      </c>
      <c r="M179" s="20" t="n"/>
      <c r="N179" s="18">
        <f>IF($M179="","",IFERROR(VLOOKUP(IFERROR(VLOOKUP(IF(ISNUMBER(FIND(" – ",$M179)),LEFT($M179,FIND(" – ",$M179)-1),$M179),ProdTbl,5,0),""),BasketTbl,2,0),"کد ناشناخته"))</f>
        <v/>
      </c>
      <c r="O179" s="18">
        <f>IF($M179="","",IFERROR(VLOOKUP(IF(ISNUMBER(FIND(" – ",$M179)),LEFT($M179,FIND(" – ",$M179)-1),$M179),ProdTbl,3,0),"کد ناشناخته"))</f>
        <v/>
      </c>
      <c r="P179" s="22" t="n"/>
      <c r="Q179" s="21" t="n"/>
      <c r="R179" s="20" t="n"/>
      <c r="S179" s="18">
        <f>IF($R179="","",IFERROR(VLOOKUP(IFERROR(VLOOKUP(IF(ISNUMBER(FIND(" – ",$R179)),LEFT($R179,FIND(" – ",$R179)-1),$R179),ProdTbl,5,0),""),BasketTbl,2,0),"کد ناشناخته"))</f>
        <v/>
      </c>
      <c r="T179" s="18">
        <f>IF($R179="","",IFERROR(VLOOKUP(IF(ISNUMBER(FIND(" – ",$R179)),LEFT($R179,FIND(" – ",$R179)-1),$R179),ProdTbl,3,0),"کد ناشناخته"))</f>
        <v/>
      </c>
      <c r="U179" s="22" t="n"/>
      <c r="V179" s="21" t="n"/>
      <c r="W179" s="20" t="n"/>
      <c r="X179" s="18">
        <f>IF($W179="","",IFERROR(VLOOKUP(IFERROR(VLOOKUP(IF(ISNUMBER(FIND(" – ",$W179)),LEFT($W179,FIND(" – ",$W179)-1),$W179),ProdTbl,5,0),""),BasketTbl,2,0),"کد ناشناخته"))</f>
        <v/>
      </c>
      <c r="Y179" s="18">
        <f>IF($W179="","",IFERROR(VLOOKUP(IF(ISNUMBER(FIND(" – ",$W179)),LEFT($W179,FIND(" – ",$W179)-1),$W179),ProdTbl,3,0),"کد ناشناخته"))</f>
        <v/>
      </c>
      <c r="Z179" s="22" t="n"/>
      <c r="AA179" s="21" t="n"/>
      <c r="AB179" s="20" t="n"/>
      <c r="AC179" s="18">
        <f>IF($AB179="","",IFERROR(VLOOKUP(IFERROR(VLOOKUP(IF(ISNUMBER(FIND(" – ",$AB179)),LEFT($AB179,FIND(" – ",$AB179)-1),$AB179),ProdTbl,5,0),""),BasketTbl,2,0),"کد ناشناخته"))</f>
        <v/>
      </c>
      <c r="AD179" s="18">
        <f>IF($AB179="","",IFERROR(VLOOKUP(IF(ISNUMBER(FIND(" – ",$AB179)),LEFT($AB179,FIND(" – ",$AB179)-1),$AB179),ProdTbl,3,0),"کد ناشناخته"))</f>
        <v/>
      </c>
      <c r="AE179" s="22" t="n"/>
      <c r="AF179" s="21" t="n"/>
      <c r="AG179" s="20" t="n"/>
      <c r="AH179" s="18">
        <f>IF($AG179="","",IFERROR(VLOOKUP(IFERROR(VLOOKUP(IF(ISNUMBER(FIND(" – ",$AG179)),LEFT($AG179,FIND(" – ",$AG179)-1),$AG179),ProdTbl,5,0),""),BasketTbl,2,0),"کد ناشناخته"))</f>
        <v/>
      </c>
      <c r="AI179" s="18">
        <f>IF($AG179="","",IFERROR(VLOOKUP(IF(ISNUMBER(FIND(" – ",$AG179)),LEFT($AG179,FIND(" – ",$AG179)-1),$AG179),ProdTbl,3,0),"کد ناشناخته"))</f>
        <v/>
      </c>
      <c r="AJ179" s="22" t="n"/>
      <c r="AK179" s="21" t="n"/>
      <c r="AL179" s="20" t="n"/>
      <c r="AM179" s="18">
        <f>IF($AL179="","",IFERROR(VLOOKUP(IFERROR(VLOOKUP(IF(ISNUMBER(FIND(" – ",$AL179)),LEFT($AL179,FIND(" – ",$AL179)-1),$AL179),ProdTbl,5,0),""),BasketTbl,2,0),"کد ناشناخته"))</f>
        <v/>
      </c>
      <c r="AN179" s="18">
        <f>IF($AL179="","",IFERROR(VLOOKUP(IF(ISNUMBER(FIND(" – ",$AL179)),LEFT($AL179,FIND(" – ",$AL179)-1),$AL179),ProdTbl,3,0),"کد ناشناخته"))</f>
        <v/>
      </c>
      <c r="AO179" s="22" t="n"/>
      <c r="AP179" s="21" t="n"/>
      <c r="AQ179" s="20" t="n"/>
      <c r="AR179" s="18">
        <f>IF($AQ179="","",IFERROR(VLOOKUP(IFERROR(VLOOKUP(IF(ISNUMBER(FIND(" – ",$AQ179)),LEFT($AQ179,FIND(" – ",$AQ179)-1),$AQ179),ProdTbl,5,0),""),BasketTbl,2,0),"کد ناشناخته"))</f>
        <v/>
      </c>
      <c r="AS179" s="18">
        <f>IF($AQ179="","",IFERROR(VLOOKUP(IF(ISNUMBER(FIND(" – ",$AQ179)),LEFT($AQ179,FIND(" – ",$AQ179)-1),$AQ179),ProdTbl,3,0),"کد ناشناخته"))</f>
        <v/>
      </c>
      <c r="AT179" s="22" t="n"/>
      <c r="AU179" s="21" t="n"/>
      <c r="AV179" s="20" t="n"/>
      <c r="AW179" s="18">
        <f>IF($AV179="","",IFERROR(VLOOKUP(IFERROR(VLOOKUP(IF(ISNUMBER(FIND(" – ",$AV179)),LEFT($AV179,FIND(" – ",$AV179)-1),$AV179),ProdTbl,5,0),""),BasketTbl,2,0),"کد ناشناخته"))</f>
        <v/>
      </c>
      <c r="AX179" s="18">
        <f>IF($AV179="","",IFERROR(VLOOKUP(IF(ISNUMBER(FIND(" – ",$AV179)),LEFT($AV179,FIND(" – ",$AV179)-1),$AV179),ProdTbl,3,0),"کد ناشناخته"))</f>
        <v/>
      </c>
      <c r="AY179" s="22" t="n"/>
      <c r="AZ179" s="21" t="n"/>
      <c r="BA179" s="20" t="n"/>
      <c r="BB179" s="18">
        <f>IF($BA179="","",IFERROR(VLOOKUP(IFERROR(VLOOKUP(IF(ISNUMBER(FIND(" – ",$BA179)),LEFT($BA179,FIND(" – ",$BA179)-1),$BA179),ProdTbl,5,0),""),BasketTbl,2,0),"کد ناشناخته"))</f>
        <v/>
      </c>
      <c r="BC179" s="18">
        <f>IF($BA179="","",IFERROR(VLOOKUP(IF(ISNUMBER(FIND(" – ",$BA179)),LEFT($BA179,FIND(" – ",$BA179)-1),$BA179),ProdTbl,3,0),"کد ناشناخته"))</f>
        <v/>
      </c>
      <c r="BD179" s="22" t="n"/>
      <c r="BE179" s="21" t="n"/>
      <c r="BF179" s="20" t="n"/>
      <c r="BG179" s="18">
        <f>IF($BF179="","",IFERROR(VLOOKUP(IFERROR(VLOOKUP(IF(ISNUMBER(FIND(" – ",$BF179)),LEFT($BF179,FIND(" – ",$BF179)-1),$BF179),ProdTbl,5,0),""),BasketTbl,2,0),"کد ناشناخته"))</f>
        <v/>
      </c>
      <c r="BH179" s="18">
        <f>IF($BF179="","",IFERROR(VLOOKUP(IF(ISNUMBER(FIND(" – ",$BF179)),LEFT($BF179,FIND(" – ",$BF179)-1),$BF179),ProdTbl,3,0),"کد ناشناخته"))</f>
        <v/>
      </c>
      <c r="BI179" s="22" t="n"/>
      <c r="BJ179" s="21" t="n"/>
      <c r="BK179" s="20" t="n"/>
      <c r="BL179" s="18">
        <f>IF($BK179="","",IFERROR(VLOOKUP(IFERROR(VLOOKUP(IF(ISNUMBER(FIND(" – ",$BK179)),LEFT($BK179,FIND(" – ",$BK179)-1),$BK179),ProdTbl,5,0),""),BasketTbl,2,0),"کد ناشناخته"))</f>
        <v/>
      </c>
      <c r="BM179" s="18">
        <f>IF($BK179="","",IFERROR(VLOOKUP(IF(ISNUMBER(FIND(" – ",$BK179)),LEFT($BK179,FIND(" – ",$BK179)-1),$BK179),ProdTbl,3,0),"کد ناشناخته"))</f>
        <v/>
      </c>
      <c r="BN179" s="22" t="n"/>
      <c r="BO179" s="21" t="n"/>
      <c r="BP179" s="20" t="n"/>
      <c r="BQ179" s="18">
        <f>IF($BP179="","",IFERROR(VLOOKUP(IFERROR(VLOOKUP(IF(ISNUMBER(FIND(" – ",$BP179)),LEFT($BP179,FIND(" – ",$BP179)-1),$BP179),ProdTbl,5,0),""),BasketTbl,2,0),"کد ناشناخته"))</f>
        <v/>
      </c>
      <c r="BR179" s="18">
        <f>IF($BP179="","",IFERROR(VLOOKUP(IF(ISNUMBER(FIND(" – ",$BP179)),LEFT($BP179,FIND(" – ",$BP179)-1),$BP179),ProdTbl,3,0),"کد ناشناخته"))</f>
        <v/>
      </c>
      <c r="BS179" s="22" t="n"/>
      <c r="BT179" s="21" t="n"/>
      <c r="BU179" s="20" t="n"/>
      <c r="BV179" s="18">
        <f>IF($BU179="","",IFERROR(VLOOKUP(IFERROR(VLOOKUP(IF(ISNUMBER(FIND(" – ",$BU179)),LEFT($BU179,FIND(" – ",$BU179)-1),$BU179),ProdTbl,5,0),""),BasketTbl,2,0),"کد ناشناخته"))</f>
        <v/>
      </c>
      <c r="BW179" s="18">
        <f>IF($BU179="","",IFERROR(VLOOKUP(IF(ISNUMBER(FIND(" – ",$BU179)),LEFT($BU179,FIND(" – ",$BU179)-1),$BU179),ProdTbl,3,0),"کد ناشناخته"))</f>
        <v/>
      </c>
      <c r="BX179" s="22" t="n"/>
      <c r="BY179" s="21" t="n"/>
      <c r="BZ179" s="20" t="n"/>
      <c r="CA179" s="18">
        <f>IF($BZ179="","",IFERROR(VLOOKUP(IFERROR(VLOOKUP(IF(ISNUMBER(FIND(" – ",$BZ179)),LEFT($BZ179,FIND(" – ",$BZ179)-1),$BZ179),ProdTbl,5,0),""),BasketTbl,2,0),"کد ناشناخته"))</f>
        <v/>
      </c>
      <c r="CB179" s="18">
        <f>IF($BZ179="","",IFERROR(VLOOKUP(IF(ISNUMBER(FIND(" – ",$BZ179)),LEFT($BZ179,FIND(" – ",$BZ179)-1),$BZ179),ProdTbl,3,0),"کد ناشناخته"))</f>
        <v/>
      </c>
      <c r="CC179" s="22" t="n"/>
      <c r="CD179" s="21" t="n"/>
      <c r="CE179" s="20" t="n"/>
      <c r="CF179" s="18">
        <f>IF($CE179="","",IFERROR(VLOOKUP(IFERROR(VLOOKUP(IF(ISNUMBER(FIND(" – ",$CE179)),LEFT($CE179,FIND(" – ",$CE179)-1),$CE179),ProdTbl,5,0),""),BasketTbl,2,0),"کد ناشناخته"))</f>
        <v/>
      </c>
      <c r="CG179" s="18">
        <f>IF($CE179="","",IFERROR(VLOOKUP(IF(ISNUMBER(FIND(" – ",$CE179)),LEFT($CE179,FIND(" – ",$CE179)-1),$CE179),ProdTbl,3,0),"کد ناشناخته"))</f>
        <v/>
      </c>
      <c r="CH179" s="22" t="n"/>
      <c r="CI179" s="21" t="n"/>
    </row>
    <row r="180">
      <c r="A180" s="18">
        <f>IF($B180="","",COUNTA($B$10:$B180))</f>
        <v/>
      </c>
      <c r="B180" s="19" t="n"/>
      <c r="C180" s="20" t="n"/>
      <c r="D180" s="19" t="n"/>
      <c r="E180" s="18">
        <f>IF($D180="","",IFERROR(VLOOKUP(IF(ISNUMBER(FIND(" – ",$D180)),LEFT($D180,FIND(" – ",$D180)-1),$D180),SellerTbl,2,0),"کد ناشناخته"))</f>
        <v/>
      </c>
      <c r="F180" s="21" t="n"/>
      <c r="G180" s="21" t="n"/>
      <c r="H180" s="22" t="n"/>
      <c r="I180" s="23">
        <f>IF(OR($F180="",$G180=""),"",$F180-$G180)</f>
        <v/>
      </c>
      <c r="J180" s="18">
        <f>IF($I180="","",IF(ABS($I180)&lt;=0.01*$F180,"√","×"))</f>
        <v/>
      </c>
      <c r="K180" s="23">
        <f>IF(COUNT($Q180,$V180,$AA180,$AF180,$AK180,$AP180,$AU180,$AZ180,$BE180,$BJ180,$BO180,$BT180,$BY180,$CD180,$CI180)=0,"",SUM($Q180,$V180,$AA180,$AF180,$AK180,$AP180,$AU180,$AZ180,$BE180,$BJ180,$BO180,$BT180,$BY180,$CD180,$CI180))</f>
        <v/>
      </c>
      <c r="L180" s="23">
        <f>IF(OR($F180="",$K180=""),"",$F180-$K180)</f>
        <v/>
      </c>
      <c r="M180" s="20" t="n"/>
      <c r="N180" s="18">
        <f>IF($M180="","",IFERROR(VLOOKUP(IFERROR(VLOOKUP(IF(ISNUMBER(FIND(" – ",$M180)),LEFT($M180,FIND(" – ",$M180)-1),$M180),ProdTbl,5,0),""),BasketTbl,2,0),"کد ناشناخته"))</f>
        <v/>
      </c>
      <c r="O180" s="18">
        <f>IF($M180="","",IFERROR(VLOOKUP(IF(ISNUMBER(FIND(" – ",$M180)),LEFT($M180,FIND(" – ",$M180)-1),$M180),ProdTbl,3,0),"کد ناشناخته"))</f>
        <v/>
      </c>
      <c r="P180" s="22" t="n"/>
      <c r="Q180" s="21" t="n"/>
      <c r="R180" s="20" t="n"/>
      <c r="S180" s="18">
        <f>IF($R180="","",IFERROR(VLOOKUP(IFERROR(VLOOKUP(IF(ISNUMBER(FIND(" – ",$R180)),LEFT($R180,FIND(" – ",$R180)-1),$R180),ProdTbl,5,0),""),BasketTbl,2,0),"کد ناشناخته"))</f>
        <v/>
      </c>
      <c r="T180" s="18">
        <f>IF($R180="","",IFERROR(VLOOKUP(IF(ISNUMBER(FIND(" – ",$R180)),LEFT($R180,FIND(" – ",$R180)-1),$R180),ProdTbl,3,0),"کد ناشناخته"))</f>
        <v/>
      </c>
      <c r="U180" s="22" t="n"/>
      <c r="V180" s="21" t="n"/>
      <c r="W180" s="20" t="n"/>
      <c r="X180" s="18">
        <f>IF($W180="","",IFERROR(VLOOKUP(IFERROR(VLOOKUP(IF(ISNUMBER(FIND(" – ",$W180)),LEFT($W180,FIND(" – ",$W180)-1),$W180),ProdTbl,5,0),""),BasketTbl,2,0),"کد ناشناخته"))</f>
        <v/>
      </c>
      <c r="Y180" s="18">
        <f>IF($W180="","",IFERROR(VLOOKUP(IF(ISNUMBER(FIND(" – ",$W180)),LEFT($W180,FIND(" – ",$W180)-1),$W180),ProdTbl,3,0),"کد ناشناخته"))</f>
        <v/>
      </c>
      <c r="Z180" s="22" t="n"/>
      <c r="AA180" s="21" t="n"/>
      <c r="AB180" s="20" t="n"/>
      <c r="AC180" s="18">
        <f>IF($AB180="","",IFERROR(VLOOKUP(IFERROR(VLOOKUP(IF(ISNUMBER(FIND(" – ",$AB180)),LEFT($AB180,FIND(" – ",$AB180)-1),$AB180),ProdTbl,5,0),""),BasketTbl,2,0),"کد ناشناخته"))</f>
        <v/>
      </c>
      <c r="AD180" s="18">
        <f>IF($AB180="","",IFERROR(VLOOKUP(IF(ISNUMBER(FIND(" – ",$AB180)),LEFT($AB180,FIND(" – ",$AB180)-1),$AB180),ProdTbl,3,0),"کد ناشناخته"))</f>
        <v/>
      </c>
      <c r="AE180" s="22" t="n"/>
      <c r="AF180" s="21" t="n"/>
      <c r="AG180" s="20" t="n"/>
      <c r="AH180" s="18">
        <f>IF($AG180="","",IFERROR(VLOOKUP(IFERROR(VLOOKUP(IF(ISNUMBER(FIND(" – ",$AG180)),LEFT($AG180,FIND(" – ",$AG180)-1),$AG180),ProdTbl,5,0),""),BasketTbl,2,0),"کد ناشناخته"))</f>
        <v/>
      </c>
      <c r="AI180" s="18">
        <f>IF($AG180="","",IFERROR(VLOOKUP(IF(ISNUMBER(FIND(" – ",$AG180)),LEFT($AG180,FIND(" – ",$AG180)-1),$AG180),ProdTbl,3,0),"کد ناشناخته"))</f>
        <v/>
      </c>
      <c r="AJ180" s="22" t="n"/>
      <c r="AK180" s="21" t="n"/>
      <c r="AL180" s="20" t="n"/>
      <c r="AM180" s="18">
        <f>IF($AL180="","",IFERROR(VLOOKUP(IFERROR(VLOOKUP(IF(ISNUMBER(FIND(" – ",$AL180)),LEFT($AL180,FIND(" – ",$AL180)-1),$AL180),ProdTbl,5,0),""),BasketTbl,2,0),"کد ناشناخته"))</f>
        <v/>
      </c>
      <c r="AN180" s="18">
        <f>IF($AL180="","",IFERROR(VLOOKUP(IF(ISNUMBER(FIND(" – ",$AL180)),LEFT($AL180,FIND(" – ",$AL180)-1),$AL180),ProdTbl,3,0),"کد ناشناخته"))</f>
        <v/>
      </c>
      <c r="AO180" s="22" t="n"/>
      <c r="AP180" s="21" t="n"/>
      <c r="AQ180" s="20" t="n"/>
      <c r="AR180" s="18">
        <f>IF($AQ180="","",IFERROR(VLOOKUP(IFERROR(VLOOKUP(IF(ISNUMBER(FIND(" – ",$AQ180)),LEFT($AQ180,FIND(" – ",$AQ180)-1),$AQ180),ProdTbl,5,0),""),BasketTbl,2,0),"کد ناشناخته"))</f>
        <v/>
      </c>
      <c r="AS180" s="18">
        <f>IF($AQ180="","",IFERROR(VLOOKUP(IF(ISNUMBER(FIND(" – ",$AQ180)),LEFT($AQ180,FIND(" – ",$AQ180)-1),$AQ180),ProdTbl,3,0),"کد ناشناخته"))</f>
        <v/>
      </c>
      <c r="AT180" s="22" t="n"/>
      <c r="AU180" s="21" t="n"/>
      <c r="AV180" s="20" t="n"/>
      <c r="AW180" s="18">
        <f>IF($AV180="","",IFERROR(VLOOKUP(IFERROR(VLOOKUP(IF(ISNUMBER(FIND(" – ",$AV180)),LEFT($AV180,FIND(" – ",$AV180)-1),$AV180),ProdTbl,5,0),""),BasketTbl,2,0),"کد ناشناخته"))</f>
        <v/>
      </c>
      <c r="AX180" s="18">
        <f>IF($AV180="","",IFERROR(VLOOKUP(IF(ISNUMBER(FIND(" – ",$AV180)),LEFT($AV180,FIND(" – ",$AV180)-1),$AV180),ProdTbl,3,0),"کد ناشناخته"))</f>
        <v/>
      </c>
      <c r="AY180" s="22" t="n"/>
      <c r="AZ180" s="21" t="n"/>
      <c r="BA180" s="20" t="n"/>
      <c r="BB180" s="18">
        <f>IF($BA180="","",IFERROR(VLOOKUP(IFERROR(VLOOKUP(IF(ISNUMBER(FIND(" – ",$BA180)),LEFT($BA180,FIND(" – ",$BA180)-1),$BA180),ProdTbl,5,0),""),BasketTbl,2,0),"کد ناشناخته"))</f>
        <v/>
      </c>
      <c r="BC180" s="18">
        <f>IF($BA180="","",IFERROR(VLOOKUP(IF(ISNUMBER(FIND(" – ",$BA180)),LEFT($BA180,FIND(" – ",$BA180)-1),$BA180),ProdTbl,3,0),"کد ناشناخته"))</f>
        <v/>
      </c>
      <c r="BD180" s="22" t="n"/>
      <c r="BE180" s="21" t="n"/>
      <c r="BF180" s="20" t="n"/>
      <c r="BG180" s="18">
        <f>IF($BF180="","",IFERROR(VLOOKUP(IFERROR(VLOOKUP(IF(ISNUMBER(FIND(" – ",$BF180)),LEFT($BF180,FIND(" – ",$BF180)-1),$BF180),ProdTbl,5,0),""),BasketTbl,2,0),"کد ناشناخته"))</f>
        <v/>
      </c>
      <c r="BH180" s="18">
        <f>IF($BF180="","",IFERROR(VLOOKUP(IF(ISNUMBER(FIND(" – ",$BF180)),LEFT($BF180,FIND(" – ",$BF180)-1),$BF180),ProdTbl,3,0),"کد ناشناخته"))</f>
        <v/>
      </c>
      <c r="BI180" s="22" t="n"/>
      <c r="BJ180" s="21" t="n"/>
      <c r="BK180" s="20" t="n"/>
      <c r="BL180" s="18">
        <f>IF($BK180="","",IFERROR(VLOOKUP(IFERROR(VLOOKUP(IF(ISNUMBER(FIND(" – ",$BK180)),LEFT($BK180,FIND(" – ",$BK180)-1),$BK180),ProdTbl,5,0),""),BasketTbl,2,0),"کد ناشناخته"))</f>
        <v/>
      </c>
      <c r="BM180" s="18">
        <f>IF($BK180="","",IFERROR(VLOOKUP(IF(ISNUMBER(FIND(" – ",$BK180)),LEFT($BK180,FIND(" – ",$BK180)-1),$BK180),ProdTbl,3,0),"کد ناشناخته"))</f>
        <v/>
      </c>
      <c r="BN180" s="22" t="n"/>
      <c r="BO180" s="21" t="n"/>
      <c r="BP180" s="20" t="n"/>
      <c r="BQ180" s="18">
        <f>IF($BP180="","",IFERROR(VLOOKUP(IFERROR(VLOOKUP(IF(ISNUMBER(FIND(" – ",$BP180)),LEFT($BP180,FIND(" – ",$BP180)-1),$BP180),ProdTbl,5,0),""),BasketTbl,2,0),"کد ناشناخته"))</f>
        <v/>
      </c>
      <c r="BR180" s="18">
        <f>IF($BP180="","",IFERROR(VLOOKUP(IF(ISNUMBER(FIND(" – ",$BP180)),LEFT($BP180,FIND(" – ",$BP180)-1),$BP180),ProdTbl,3,0),"کد ناشناخته"))</f>
        <v/>
      </c>
      <c r="BS180" s="22" t="n"/>
      <c r="BT180" s="21" t="n"/>
      <c r="BU180" s="20" t="n"/>
      <c r="BV180" s="18">
        <f>IF($BU180="","",IFERROR(VLOOKUP(IFERROR(VLOOKUP(IF(ISNUMBER(FIND(" – ",$BU180)),LEFT($BU180,FIND(" – ",$BU180)-1),$BU180),ProdTbl,5,0),""),BasketTbl,2,0),"کد ناشناخته"))</f>
        <v/>
      </c>
      <c r="BW180" s="18">
        <f>IF($BU180="","",IFERROR(VLOOKUP(IF(ISNUMBER(FIND(" – ",$BU180)),LEFT($BU180,FIND(" – ",$BU180)-1),$BU180),ProdTbl,3,0),"کد ناشناخته"))</f>
        <v/>
      </c>
      <c r="BX180" s="22" t="n"/>
      <c r="BY180" s="21" t="n"/>
      <c r="BZ180" s="20" t="n"/>
      <c r="CA180" s="18">
        <f>IF($BZ180="","",IFERROR(VLOOKUP(IFERROR(VLOOKUP(IF(ISNUMBER(FIND(" – ",$BZ180)),LEFT($BZ180,FIND(" – ",$BZ180)-1),$BZ180),ProdTbl,5,0),""),BasketTbl,2,0),"کد ناشناخته"))</f>
        <v/>
      </c>
      <c r="CB180" s="18">
        <f>IF($BZ180="","",IFERROR(VLOOKUP(IF(ISNUMBER(FIND(" – ",$BZ180)),LEFT($BZ180,FIND(" – ",$BZ180)-1),$BZ180),ProdTbl,3,0),"کد ناشناخته"))</f>
        <v/>
      </c>
      <c r="CC180" s="22" t="n"/>
      <c r="CD180" s="21" t="n"/>
      <c r="CE180" s="20" t="n"/>
      <c r="CF180" s="18">
        <f>IF($CE180="","",IFERROR(VLOOKUP(IFERROR(VLOOKUP(IF(ISNUMBER(FIND(" – ",$CE180)),LEFT($CE180,FIND(" – ",$CE180)-1),$CE180),ProdTbl,5,0),""),BasketTbl,2,0),"کد ناشناخته"))</f>
        <v/>
      </c>
      <c r="CG180" s="18">
        <f>IF($CE180="","",IFERROR(VLOOKUP(IF(ISNUMBER(FIND(" – ",$CE180)),LEFT($CE180,FIND(" – ",$CE180)-1),$CE180),ProdTbl,3,0),"کد ناشناخته"))</f>
        <v/>
      </c>
      <c r="CH180" s="22" t="n"/>
      <c r="CI180" s="21" t="n"/>
    </row>
    <row r="181">
      <c r="A181" s="18">
        <f>IF($B181="","",COUNTA($B$10:$B181))</f>
        <v/>
      </c>
      <c r="B181" s="19" t="n"/>
      <c r="C181" s="20" t="n"/>
      <c r="D181" s="19" t="n"/>
      <c r="E181" s="18">
        <f>IF($D181="","",IFERROR(VLOOKUP(IF(ISNUMBER(FIND(" – ",$D181)),LEFT($D181,FIND(" – ",$D181)-1),$D181),SellerTbl,2,0),"کد ناشناخته"))</f>
        <v/>
      </c>
      <c r="F181" s="21" t="n"/>
      <c r="G181" s="21" t="n"/>
      <c r="H181" s="22" t="n"/>
      <c r="I181" s="23">
        <f>IF(OR($F181="",$G181=""),"",$F181-$G181)</f>
        <v/>
      </c>
      <c r="J181" s="18">
        <f>IF($I181="","",IF(ABS($I181)&lt;=0.01*$F181,"√","×"))</f>
        <v/>
      </c>
      <c r="K181" s="23">
        <f>IF(COUNT($Q181,$V181,$AA181,$AF181,$AK181,$AP181,$AU181,$AZ181,$BE181,$BJ181,$BO181,$BT181,$BY181,$CD181,$CI181)=0,"",SUM($Q181,$V181,$AA181,$AF181,$AK181,$AP181,$AU181,$AZ181,$BE181,$BJ181,$BO181,$BT181,$BY181,$CD181,$CI181))</f>
        <v/>
      </c>
      <c r="L181" s="23">
        <f>IF(OR($F181="",$K181=""),"",$F181-$K181)</f>
        <v/>
      </c>
      <c r="M181" s="20" t="n"/>
      <c r="N181" s="18">
        <f>IF($M181="","",IFERROR(VLOOKUP(IFERROR(VLOOKUP(IF(ISNUMBER(FIND(" – ",$M181)),LEFT($M181,FIND(" – ",$M181)-1),$M181),ProdTbl,5,0),""),BasketTbl,2,0),"کد ناشناخته"))</f>
        <v/>
      </c>
      <c r="O181" s="18">
        <f>IF($M181="","",IFERROR(VLOOKUP(IF(ISNUMBER(FIND(" – ",$M181)),LEFT($M181,FIND(" – ",$M181)-1),$M181),ProdTbl,3,0),"کد ناشناخته"))</f>
        <v/>
      </c>
      <c r="P181" s="22" t="n"/>
      <c r="Q181" s="21" t="n"/>
      <c r="R181" s="20" t="n"/>
      <c r="S181" s="18">
        <f>IF($R181="","",IFERROR(VLOOKUP(IFERROR(VLOOKUP(IF(ISNUMBER(FIND(" – ",$R181)),LEFT($R181,FIND(" – ",$R181)-1),$R181),ProdTbl,5,0),""),BasketTbl,2,0),"کد ناشناخته"))</f>
        <v/>
      </c>
      <c r="T181" s="18">
        <f>IF($R181="","",IFERROR(VLOOKUP(IF(ISNUMBER(FIND(" – ",$R181)),LEFT($R181,FIND(" – ",$R181)-1),$R181),ProdTbl,3,0),"کد ناشناخته"))</f>
        <v/>
      </c>
      <c r="U181" s="22" t="n"/>
      <c r="V181" s="21" t="n"/>
      <c r="W181" s="20" t="n"/>
      <c r="X181" s="18">
        <f>IF($W181="","",IFERROR(VLOOKUP(IFERROR(VLOOKUP(IF(ISNUMBER(FIND(" – ",$W181)),LEFT($W181,FIND(" – ",$W181)-1),$W181),ProdTbl,5,0),""),BasketTbl,2,0),"کد ناشناخته"))</f>
        <v/>
      </c>
      <c r="Y181" s="18">
        <f>IF($W181="","",IFERROR(VLOOKUP(IF(ISNUMBER(FIND(" – ",$W181)),LEFT($W181,FIND(" – ",$W181)-1),$W181),ProdTbl,3,0),"کد ناشناخته"))</f>
        <v/>
      </c>
      <c r="Z181" s="22" t="n"/>
      <c r="AA181" s="21" t="n"/>
      <c r="AB181" s="20" t="n"/>
      <c r="AC181" s="18">
        <f>IF($AB181="","",IFERROR(VLOOKUP(IFERROR(VLOOKUP(IF(ISNUMBER(FIND(" – ",$AB181)),LEFT($AB181,FIND(" – ",$AB181)-1),$AB181),ProdTbl,5,0),""),BasketTbl,2,0),"کد ناشناخته"))</f>
        <v/>
      </c>
      <c r="AD181" s="18">
        <f>IF($AB181="","",IFERROR(VLOOKUP(IF(ISNUMBER(FIND(" – ",$AB181)),LEFT($AB181,FIND(" – ",$AB181)-1),$AB181),ProdTbl,3,0),"کد ناشناخته"))</f>
        <v/>
      </c>
      <c r="AE181" s="22" t="n"/>
      <c r="AF181" s="21" t="n"/>
      <c r="AG181" s="20" t="n"/>
      <c r="AH181" s="18">
        <f>IF($AG181="","",IFERROR(VLOOKUP(IFERROR(VLOOKUP(IF(ISNUMBER(FIND(" – ",$AG181)),LEFT($AG181,FIND(" – ",$AG181)-1),$AG181),ProdTbl,5,0),""),BasketTbl,2,0),"کد ناشناخته"))</f>
        <v/>
      </c>
      <c r="AI181" s="18">
        <f>IF($AG181="","",IFERROR(VLOOKUP(IF(ISNUMBER(FIND(" – ",$AG181)),LEFT($AG181,FIND(" – ",$AG181)-1),$AG181),ProdTbl,3,0),"کد ناشناخته"))</f>
        <v/>
      </c>
      <c r="AJ181" s="22" t="n"/>
      <c r="AK181" s="21" t="n"/>
      <c r="AL181" s="20" t="n"/>
      <c r="AM181" s="18">
        <f>IF($AL181="","",IFERROR(VLOOKUP(IFERROR(VLOOKUP(IF(ISNUMBER(FIND(" – ",$AL181)),LEFT($AL181,FIND(" – ",$AL181)-1),$AL181),ProdTbl,5,0),""),BasketTbl,2,0),"کد ناشناخته"))</f>
        <v/>
      </c>
      <c r="AN181" s="18">
        <f>IF($AL181="","",IFERROR(VLOOKUP(IF(ISNUMBER(FIND(" – ",$AL181)),LEFT($AL181,FIND(" – ",$AL181)-1),$AL181),ProdTbl,3,0),"کد ناشناخته"))</f>
        <v/>
      </c>
      <c r="AO181" s="22" t="n"/>
      <c r="AP181" s="21" t="n"/>
      <c r="AQ181" s="20" t="n"/>
      <c r="AR181" s="18">
        <f>IF($AQ181="","",IFERROR(VLOOKUP(IFERROR(VLOOKUP(IF(ISNUMBER(FIND(" – ",$AQ181)),LEFT($AQ181,FIND(" – ",$AQ181)-1),$AQ181),ProdTbl,5,0),""),BasketTbl,2,0),"کد ناشناخته"))</f>
        <v/>
      </c>
      <c r="AS181" s="18">
        <f>IF($AQ181="","",IFERROR(VLOOKUP(IF(ISNUMBER(FIND(" – ",$AQ181)),LEFT($AQ181,FIND(" – ",$AQ181)-1),$AQ181),ProdTbl,3,0),"کد ناشناخته"))</f>
        <v/>
      </c>
      <c r="AT181" s="22" t="n"/>
      <c r="AU181" s="21" t="n"/>
      <c r="AV181" s="20" t="n"/>
      <c r="AW181" s="18">
        <f>IF($AV181="","",IFERROR(VLOOKUP(IFERROR(VLOOKUP(IF(ISNUMBER(FIND(" – ",$AV181)),LEFT($AV181,FIND(" – ",$AV181)-1),$AV181),ProdTbl,5,0),""),BasketTbl,2,0),"کد ناشناخته"))</f>
        <v/>
      </c>
      <c r="AX181" s="18">
        <f>IF($AV181="","",IFERROR(VLOOKUP(IF(ISNUMBER(FIND(" – ",$AV181)),LEFT($AV181,FIND(" – ",$AV181)-1),$AV181),ProdTbl,3,0),"کد ناشناخته"))</f>
        <v/>
      </c>
      <c r="AY181" s="22" t="n"/>
      <c r="AZ181" s="21" t="n"/>
      <c r="BA181" s="20" t="n"/>
      <c r="BB181" s="18">
        <f>IF($BA181="","",IFERROR(VLOOKUP(IFERROR(VLOOKUP(IF(ISNUMBER(FIND(" – ",$BA181)),LEFT($BA181,FIND(" – ",$BA181)-1),$BA181),ProdTbl,5,0),""),BasketTbl,2,0),"کد ناشناخته"))</f>
        <v/>
      </c>
      <c r="BC181" s="18">
        <f>IF($BA181="","",IFERROR(VLOOKUP(IF(ISNUMBER(FIND(" – ",$BA181)),LEFT($BA181,FIND(" – ",$BA181)-1),$BA181),ProdTbl,3,0),"کد ناشناخته"))</f>
        <v/>
      </c>
      <c r="BD181" s="22" t="n"/>
      <c r="BE181" s="21" t="n"/>
      <c r="BF181" s="20" t="n"/>
      <c r="BG181" s="18">
        <f>IF($BF181="","",IFERROR(VLOOKUP(IFERROR(VLOOKUP(IF(ISNUMBER(FIND(" – ",$BF181)),LEFT($BF181,FIND(" – ",$BF181)-1),$BF181),ProdTbl,5,0),""),BasketTbl,2,0),"کد ناشناخته"))</f>
        <v/>
      </c>
      <c r="BH181" s="18">
        <f>IF($BF181="","",IFERROR(VLOOKUP(IF(ISNUMBER(FIND(" – ",$BF181)),LEFT($BF181,FIND(" – ",$BF181)-1),$BF181),ProdTbl,3,0),"کد ناشناخته"))</f>
        <v/>
      </c>
      <c r="BI181" s="22" t="n"/>
      <c r="BJ181" s="21" t="n"/>
      <c r="BK181" s="20" t="n"/>
      <c r="BL181" s="18">
        <f>IF($BK181="","",IFERROR(VLOOKUP(IFERROR(VLOOKUP(IF(ISNUMBER(FIND(" – ",$BK181)),LEFT($BK181,FIND(" – ",$BK181)-1),$BK181),ProdTbl,5,0),""),BasketTbl,2,0),"کد ناشناخته"))</f>
        <v/>
      </c>
      <c r="BM181" s="18">
        <f>IF($BK181="","",IFERROR(VLOOKUP(IF(ISNUMBER(FIND(" – ",$BK181)),LEFT($BK181,FIND(" – ",$BK181)-1),$BK181),ProdTbl,3,0),"کد ناشناخته"))</f>
        <v/>
      </c>
      <c r="BN181" s="22" t="n"/>
      <c r="BO181" s="21" t="n"/>
      <c r="BP181" s="20" t="n"/>
      <c r="BQ181" s="18">
        <f>IF($BP181="","",IFERROR(VLOOKUP(IFERROR(VLOOKUP(IF(ISNUMBER(FIND(" – ",$BP181)),LEFT($BP181,FIND(" – ",$BP181)-1),$BP181),ProdTbl,5,0),""),BasketTbl,2,0),"کد ناشناخته"))</f>
        <v/>
      </c>
      <c r="BR181" s="18">
        <f>IF($BP181="","",IFERROR(VLOOKUP(IF(ISNUMBER(FIND(" – ",$BP181)),LEFT($BP181,FIND(" – ",$BP181)-1),$BP181),ProdTbl,3,0),"کد ناشناخته"))</f>
        <v/>
      </c>
      <c r="BS181" s="22" t="n"/>
      <c r="BT181" s="21" t="n"/>
      <c r="BU181" s="20" t="n"/>
      <c r="BV181" s="18">
        <f>IF($BU181="","",IFERROR(VLOOKUP(IFERROR(VLOOKUP(IF(ISNUMBER(FIND(" – ",$BU181)),LEFT($BU181,FIND(" – ",$BU181)-1),$BU181),ProdTbl,5,0),""),BasketTbl,2,0),"کد ناشناخته"))</f>
        <v/>
      </c>
      <c r="BW181" s="18">
        <f>IF($BU181="","",IFERROR(VLOOKUP(IF(ISNUMBER(FIND(" – ",$BU181)),LEFT($BU181,FIND(" – ",$BU181)-1),$BU181),ProdTbl,3,0),"کد ناشناخته"))</f>
        <v/>
      </c>
      <c r="BX181" s="22" t="n"/>
      <c r="BY181" s="21" t="n"/>
      <c r="BZ181" s="20" t="n"/>
      <c r="CA181" s="18">
        <f>IF($BZ181="","",IFERROR(VLOOKUP(IFERROR(VLOOKUP(IF(ISNUMBER(FIND(" – ",$BZ181)),LEFT($BZ181,FIND(" – ",$BZ181)-1),$BZ181),ProdTbl,5,0),""),BasketTbl,2,0),"کد ناشناخته"))</f>
        <v/>
      </c>
      <c r="CB181" s="18">
        <f>IF($BZ181="","",IFERROR(VLOOKUP(IF(ISNUMBER(FIND(" – ",$BZ181)),LEFT($BZ181,FIND(" – ",$BZ181)-1),$BZ181),ProdTbl,3,0),"کد ناشناخته"))</f>
        <v/>
      </c>
      <c r="CC181" s="22" t="n"/>
      <c r="CD181" s="21" t="n"/>
      <c r="CE181" s="20" t="n"/>
      <c r="CF181" s="18">
        <f>IF($CE181="","",IFERROR(VLOOKUP(IFERROR(VLOOKUP(IF(ISNUMBER(FIND(" – ",$CE181)),LEFT($CE181,FIND(" – ",$CE181)-1),$CE181),ProdTbl,5,0),""),BasketTbl,2,0),"کد ناشناخته"))</f>
        <v/>
      </c>
      <c r="CG181" s="18">
        <f>IF($CE181="","",IFERROR(VLOOKUP(IF(ISNUMBER(FIND(" – ",$CE181)),LEFT($CE181,FIND(" – ",$CE181)-1),$CE181),ProdTbl,3,0),"کد ناشناخته"))</f>
        <v/>
      </c>
      <c r="CH181" s="22" t="n"/>
      <c r="CI181" s="21" t="n"/>
    </row>
    <row r="182">
      <c r="A182" s="18">
        <f>IF($B182="","",COUNTA($B$10:$B182))</f>
        <v/>
      </c>
      <c r="B182" s="19" t="n"/>
      <c r="C182" s="20" t="n"/>
      <c r="D182" s="19" t="n"/>
      <c r="E182" s="18">
        <f>IF($D182="","",IFERROR(VLOOKUP(IF(ISNUMBER(FIND(" – ",$D182)),LEFT($D182,FIND(" – ",$D182)-1),$D182),SellerTbl,2,0),"کد ناشناخته"))</f>
        <v/>
      </c>
      <c r="F182" s="21" t="n"/>
      <c r="G182" s="21" t="n"/>
      <c r="H182" s="22" t="n"/>
      <c r="I182" s="23">
        <f>IF(OR($F182="",$G182=""),"",$F182-$G182)</f>
        <v/>
      </c>
      <c r="J182" s="18">
        <f>IF($I182="","",IF(ABS($I182)&lt;=0.01*$F182,"√","×"))</f>
        <v/>
      </c>
      <c r="K182" s="23">
        <f>IF(COUNT($Q182,$V182,$AA182,$AF182,$AK182,$AP182,$AU182,$AZ182,$BE182,$BJ182,$BO182,$BT182,$BY182,$CD182,$CI182)=0,"",SUM($Q182,$V182,$AA182,$AF182,$AK182,$AP182,$AU182,$AZ182,$BE182,$BJ182,$BO182,$BT182,$BY182,$CD182,$CI182))</f>
        <v/>
      </c>
      <c r="L182" s="23">
        <f>IF(OR($F182="",$K182=""),"",$F182-$K182)</f>
        <v/>
      </c>
      <c r="M182" s="20" t="n"/>
      <c r="N182" s="18">
        <f>IF($M182="","",IFERROR(VLOOKUP(IFERROR(VLOOKUP(IF(ISNUMBER(FIND(" – ",$M182)),LEFT($M182,FIND(" – ",$M182)-1),$M182),ProdTbl,5,0),""),BasketTbl,2,0),"کد ناشناخته"))</f>
        <v/>
      </c>
      <c r="O182" s="18">
        <f>IF($M182="","",IFERROR(VLOOKUP(IF(ISNUMBER(FIND(" – ",$M182)),LEFT($M182,FIND(" – ",$M182)-1),$M182),ProdTbl,3,0),"کد ناشناخته"))</f>
        <v/>
      </c>
      <c r="P182" s="22" t="n"/>
      <c r="Q182" s="21" t="n"/>
      <c r="R182" s="20" t="n"/>
      <c r="S182" s="18">
        <f>IF($R182="","",IFERROR(VLOOKUP(IFERROR(VLOOKUP(IF(ISNUMBER(FIND(" – ",$R182)),LEFT($R182,FIND(" – ",$R182)-1),$R182),ProdTbl,5,0),""),BasketTbl,2,0),"کد ناشناخته"))</f>
        <v/>
      </c>
      <c r="T182" s="18">
        <f>IF($R182="","",IFERROR(VLOOKUP(IF(ISNUMBER(FIND(" – ",$R182)),LEFT($R182,FIND(" – ",$R182)-1),$R182),ProdTbl,3,0),"کد ناشناخته"))</f>
        <v/>
      </c>
      <c r="U182" s="22" t="n"/>
      <c r="V182" s="21" t="n"/>
      <c r="W182" s="20" t="n"/>
      <c r="X182" s="18">
        <f>IF($W182="","",IFERROR(VLOOKUP(IFERROR(VLOOKUP(IF(ISNUMBER(FIND(" – ",$W182)),LEFT($W182,FIND(" – ",$W182)-1),$W182),ProdTbl,5,0),""),BasketTbl,2,0),"کد ناشناخته"))</f>
        <v/>
      </c>
      <c r="Y182" s="18">
        <f>IF($W182="","",IFERROR(VLOOKUP(IF(ISNUMBER(FIND(" – ",$W182)),LEFT($W182,FIND(" – ",$W182)-1),$W182),ProdTbl,3,0),"کد ناشناخته"))</f>
        <v/>
      </c>
      <c r="Z182" s="22" t="n"/>
      <c r="AA182" s="21" t="n"/>
      <c r="AB182" s="20" t="n"/>
      <c r="AC182" s="18">
        <f>IF($AB182="","",IFERROR(VLOOKUP(IFERROR(VLOOKUP(IF(ISNUMBER(FIND(" – ",$AB182)),LEFT($AB182,FIND(" – ",$AB182)-1),$AB182),ProdTbl,5,0),""),BasketTbl,2,0),"کد ناشناخته"))</f>
        <v/>
      </c>
      <c r="AD182" s="18">
        <f>IF($AB182="","",IFERROR(VLOOKUP(IF(ISNUMBER(FIND(" – ",$AB182)),LEFT($AB182,FIND(" – ",$AB182)-1),$AB182),ProdTbl,3,0),"کد ناشناخته"))</f>
        <v/>
      </c>
      <c r="AE182" s="22" t="n"/>
      <c r="AF182" s="21" t="n"/>
      <c r="AG182" s="20" t="n"/>
      <c r="AH182" s="18">
        <f>IF($AG182="","",IFERROR(VLOOKUP(IFERROR(VLOOKUP(IF(ISNUMBER(FIND(" – ",$AG182)),LEFT($AG182,FIND(" – ",$AG182)-1),$AG182),ProdTbl,5,0),""),BasketTbl,2,0),"کد ناشناخته"))</f>
        <v/>
      </c>
      <c r="AI182" s="18">
        <f>IF($AG182="","",IFERROR(VLOOKUP(IF(ISNUMBER(FIND(" – ",$AG182)),LEFT($AG182,FIND(" – ",$AG182)-1),$AG182),ProdTbl,3,0),"کد ناشناخته"))</f>
        <v/>
      </c>
      <c r="AJ182" s="22" t="n"/>
      <c r="AK182" s="21" t="n"/>
      <c r="AL182" s="20" t="n"/>
      <c r="AM182" s="18">
        <f>IF($AL182="","",IFERROR(VLOOKUP(IFERROR(VLOOKUP(IF(ISNUMBER(FIND(" – ",$AL182)),LEFT($AL182,FIND(" – ",$AL182)-1),$AL182),ProdTbl,5,0),""),BasketTbl,2,0),"کد ناشناخته"))</f>
        <v/>
      </c>
      <c r="AN182" s="18">
        <f>IF($AL182="","",IFERROR(VLOOKUP(IF(ISNUMBER(FIND(" – ",$AL182)),LEFT($AL182,FIND(" – ",$AL182)-1),$AL182),ProdTbl,3,0),"کد ناشناخته"))</f>
        <v/>
      </c>
      <c r="AO182" s="22" t="n"/>
      <c r="AP182" s="21" t="n"/>
      <c r="AQ182" s="20" t="n"/>
      <c r="AR182" s="18">
        <f>IF($AQ182="","",IFERROR(VLOOKUP(IFERROR(VLOOKUP(IF(ISNUMBER(FIND(" – ",$AQ182)),LEFT($AQ182,FIND(" – ",$AQ182)-1),$AQ182),ProdTbl,5,0),""),BasketTbl,2,0),"کد ناشناخته"))</f>
        <v/>
      </c>
      <c r="AS182" s="18">
        <f>IF($AQ182="","",IFERROR(VLOOKUP(IF(ISNUMBER(FIND(" – ",$AQ182)),LEFT($AQ182,FIND(" – ",$AQ182)-1),$AQ182),ProdTbl,3,0),"کد ناشناخته"))</f>
        <v/>
      </c>
      <c r="AT182" s="22" t="n"/>
      <c r="AU182" s="21" t="n"/>
      <c r="AV182" s="20" t="n"/>
      <c r="AW182" s="18">
        <f>IF($AV182="","",IFERROR(VLOOKUP(IFERROR(VLOOKUP(IF(ISNUMBER(FIND(" – ",$AV182)),LEFT($AV182,FIND(" – ",$AV182)-1),$AV182),ProdTbl,5,0),""),BasketTbl,2,0),"کد ناشناخته"))</f>
        <v/>
      </c>
      <c r="AX182" s="18">
        <f>IF($AV182="","",IFERROR(VLOOKUP(IF(ISNUMBER(FIND(" – ",$AV182)),LEFT($AV182,FIND(" – ",$AV182)-1),$AV182),ProdTbl,3,0),"کد ناشناخته"))</f>
        <v/>
      </c>
      <c r="AY182" s="22" t="n"/>
      <c r="AZ182" s="21" t="n"/>
      <c r="BA182" s="20" t="n"/>
      <c r="BB182" s="18">
        <f>IF($BA182="","",IFERROR(VLOOKUP(IFERROR(VLOOKUP(IF(ISNUMBER(FIND(" – ",$BA182)),LEFT($BA182,FIND(" – ",$BA182)-1),$BA182),ProdTbl,5,0),""),BasketTbl,2,0),"کد ناشناخته"))</f>
        <v/>
      </c>
      <c r="BC182" s="18">
        <f>IF($BA182="","",IFERROR(VLOOKUP(IF(ISNUMBER(FIND(" – ",$BA182)),LEFT($BA182,FIND(" – ",$BA182)-1),$BA182),ProdTbl,3,0),"کد ناشناخته"))</f>
        <v/>
      </c>
      <c r="BD182" s="22" t="n"/>
      <c r="BE182" s="21" t="n"/>
      <c r="BF182" s="20" t="n"/>
      <c r="BG182" s="18">
        <f>IF($BF182="","",IFERROR(VLOOKUP(IFERROR(VLOOKUP(IF(ISNUMBER(FIND(" – ",$BF182)),LEFT($BF182,FIND(" – ",$BF182)-1),$BF182),ProdTbl,5,0),""),BasketTbl,2,0),"کد ناشناخته"))</f>
        <v/>
      </c>
      <c r="BH182" s="18">
        <f>IF($BF182="","",IFERROR(VLOOKUP(IF(ISNUMBER(FIND(" – ",$BF182)),LEFT($BF182,FIND(" – ",$BF182)-1),$BF182),ProdTbl,3,0),"کد ناشناخته"))</f>
        <v/>
      </c>
      <c r="BI182" s="22" t="n"/>
      <c r="BJ182" s="21" t="n"/>
      <c r="BK182" s="20" t="n"/>
      <c r="BL182" s="18">
        <f>IF($BK182="","",IFERROR(VLOOKUP(IFERROR(VLOOKUP(IF(ISNUMBER(FIND(" – ",$BK182)),LEFT($BK182,FIND(" – ",$BK182)-1),$BK182),ProdTbl,5,0),""),BasketTbl,2,0),"کد ناشناخته"))</f>
        <v/>
      </c>
      <c r="BM182" s="18">
        <f>IF($BK182="","",IFERROR(VLOOKUP(IF(ISNUMBER(FIND(" – ",$BK182)),LEFT($BK182,FIND(" – ",$BK182)-1),$BK182),ProdTbl,3,0),"کد ناشناخته"))</f>
        <v/>
      </c>
      <c r="BN182" s="22" t="n"/>
      <c r="BO182" s="21" t="n"/>
      <c r="BP182" s="20" t="n"/>
      <c r="BQ182" s="18">
        <f>IF($BP182="","",IFERROR(VLOOKUP(IFERROR(VLOOKUP(IF(ISNUMBER(FIND(" – ",$BP182)),LEFT($BP182,FIND(" – ",$BP182)-1),$BP182),ProdTbl,5,0),""),BasketTbl,2,0),"کد ناشناخته"))</f>
        <v/>
      </c>
      <c r="BR182" s="18">
        <f>IF($BP182="","",IFERROR(VLOOKUP(IF(ISNUMBER(FIND(" – ",$BP182)),LEFT($BP182,FIND(" – ",$BP182)-1),$BP182),ProdTbl,3,0),"کد ناشناخته"))</f>
        <v/>
      </c>
      <c r="BS182" s="22" t="n"/>
      <c r="BT182" s="21" t="n"/>
      <c r="BU182" s="20" t="n"/>
      <c r="BV182" s="18">
        <f>IF($BU182="","",IFERROR(VLOOKUP(IFERROR(VLOOKUP(IF(ISNUMBER(FIND(" – ",$BU182)),LEFT($BU182,FIND(" – ",$BU182)-1),$BU182),ProdTbl,5,0),""),BasketTbl,2,0),"کد ناشناخته"))</f>
        <v/>
      </c>
      <c r="BW182" s="18">
        <f>IF($BU182="","",IFERROR(VLOOKUP(IF(ISNUMBER(FIND(" – ",$BU182)),LEFT($BU182,FIND(" – ",$BU182)-1),$BU182),ProdTbl,3,0),"کد ناشناخته"))</f>
        <v/>
      </c>
      <c r="BX182" s="22" t="n"/>
      <c r="BY182" s="21" t="n"/>
      <c r="BZ182" s="20" t="n"/>
      <c r="CA182" s="18">
        <f>IF($BZ182="","",IFERROR(VLOOKUP(IFERROR(VLOOKUP(IF(ISNUMBER(FIND(" – ",$BZ182)),LEFT($BZ182,FIND(" – ",$BZ182)-1),$BZ182),ProdTbl,5,0),""),BasketTbl,2,0),"کد ناشناخته"))</f>
        <v/>
      </c>
      <c r="CB182" s="18">
        <f>IF($BZ182="","",IFERROR(VLOOKUP(IF(ISNUMBER(FIND(" – ",$BZ182)),LEFT($BZ182,FIND(" – ",$BZ182)-1),$BZ182),ProdTbl,3,0),"کد ناشناخته"))</f>
        <v/>
      </c>
      <c r="CC182" s="22" t="n"/>
      <c r="CD182" s="21" t="n"/>
      <c r="CE182" s="20" t="n"/>
      <c r="CF182" s="18">
        <f>IF($CE182="","",IFERROR(VLOOKUP(IFERROR(VLOOKUP(IF(ISNUMBER(FIND(" – ",$CE182)),LEFT($CE182,FIND(" – ",$CE182)-1),$CE182),ProdTbl,5,0),""),BasketTbl,2,0),"کد ناشناخته"))</f>
        <v/>
      </c>
      <c r="CG182" s="18">
        <f>IF($CE182="","",IFERROR(VLOOKUP(IF(ISNUMBER(FIND(" – ",$CE182)),LEFT($CE182,FIND(" – ",$CE182)-1),$CE182),ProdTbl,3,0),"کد ناشناخته"))</f>
        <v/>
      </c>
      <c r="CH182" s="22" t="n"/>
      <c r="CI182" s="21" t="n"/>
    </row>
    <row r="183">
      <c r="A183" s="18">
        <f>IF($B183="","",COUNTA($B$10:$B183))</f>
        <v/>
      </c>
      <c r="B183" s="19" t="n"/>
      <c r="C183" s="20" t="n"/>
      <c r="D183" s="19" t="n"/>
      <c r="E183" s="18">
        <f>IF($D183="","",IFERROR(VLOOKUP(IF(ISNUMBER(FIND(" – ",$D183)),LEFT($D183,FIND(" – ",$D183)-1),$D183),SellerTbl,2,0),"کد ناشناخته"))</f>
        <v/>
      </c>
      <c r="F183" s="21" t="n"/>
      <c r="G183" s="21" t="n"/>
      <c r="H183" s="22" t="n"/>
      <c r="I183" s="23">
        <f>IF(OR($F183="",$G183=""),"",$F183-$G183)</f>
        <v/>
      </c>
      <c r="J183" s="18">
        <f>IF($I183="","",IF(ABS($I183)&lt;=0.01*$F183,"√","×"))</f>
        <v/>
      </c>
      <c r="K183" s="23">
        <f>IF(COUNT($Q183,$V183,$AA183,$AF183,$AK183,$AP183,$AU183,$AZ183,$BE183,$BJ183,$BO183,$BT183,$BY183,$CD183,$CI183)=0,"",SUM($Q183,$V183,$AA183,$AF183,$AK183,$AP183,$AU183,$AZ183,$BE183,$BJ183,$BO183,$BT183,$BY183,$CD183,$CI183))</f>
        <v/>
      </c>
      <c r="L183" s="23">
        <f>IF(OR($F183="",$K183=""),"",$F183-$K183)</f>
        <v/>
      </c>
      <c r="M183" s="20" t="n"/>
      <c r="N183" s="18">
        <f>IF($M183="","",IFERROR(VLOOKUP(IFERROR(VLOOKUP(IF(ISNUMBER(FIND(" – ",$M183)),LEFT($M183,FIND(" – ",$M183)-1),$M183),ProdTbl,5,0),""),BasketTbl,2,0),"کد ناشناخته"))</f>
        <v/>
      </c>
      <c r="O183" s="18">
        <f>IF($M183="","",IFERROR(VLOOKUP(IF(ISNUMBER(FIND(" – ",$M183)),LEFT($M183,FIND(" – ",$M183)-1),$M183),ProdTbl,3,0),"کد ناشناخته"))</f>
        <v/>
      </c>
      <c r="P183" s="22" t="n"/>
      <c r="Q183" s="21" t="n"/>
      <c r="R183" s="20" t="n"/>
      <c r="S183" s="18">
        <f>IF($R183="","",IFERROR(VLOOKUP(IFERROR(VLOOKUP(IF(ISNUMBER(FIND(" – ",$R183)),LEFT($R183,FIND(" – ",$R183)-1),$R183),ProdTbl,5,0),""),BasketTbl,2,0),"کد ناشناخته"))</f>
        <v/>
      </c>
      <c r="T183" s="18">
        <f>IF($R183="","",IFERROR(VLOOKUP(IF(ISNUMBER(FIND(" – ",$R183)),LEFT($R183,FIND(" – ",$R183)-1),$R183),ProdTbl,3,0),"کد ناشناخته"))</f>
        <v/>
      </c>
      <c r="U183" s="22" t="n"/>
      <c r="V183" s="21" t="n"/>
      <c r="W183" s="20" t="n"/>
      <c r="X183" s="18">
        <f>IF($W183="","",IFERROR(VLOOKUP(IFERROR(VLOOKUP(IF(ISNUMBER(FIND(" – ",$W183)),LEFT($W183,FIND(" – ",$W183)-1),$W183),ProdTbl,5,0),""),BasketTbl,2,0),"کد ناشناخته"))</f>
        <v/>
      </c>
      <c r="Y183" s="18">
        <f>IF($W183="","",IFERROR(VLOOKUP(IF(ISNUMBER(FIND(" – ",$W183)),LEFT($W183,FIND(" – ",$W183)-1),$W183),ProdTbl,3,0),"کد ناشناخته"))</f>
        <v/>
      </c>
      <c r="Z183" s="22" t="n"/>
      <c r="AA183" s="21" t="n"/>
      <c r="AB183" s="20" t="n"/>
      <c r="AC183" s="18">
        <f>IF($AB183="","",IFERROR(VLOOKUP(IFERROR(VLOOKUP(IF(ISNUMBER(FIND(" – ",$AB183)),LEFT($AB183,FIND(" – ",$AB183)-1),$AB183),ProdTbl,5,0),""),BasketTbl,2,0),"کد ناشناخته"))</f>
        <v/>
      </c>
      <c r="AD183" s="18">
        <f>IF($AB183="","",IFERROR(VLOOKUP(IF(ISNUMBER(FIND(" – ",$AB183)),LEFT($AB183,FIND(" – ",$AB183)-1),$AB183),ProdTbl,3,0),"کد ناشناخته"))</f>
        <v/>
      </c>
      <c r="AE183" s="22" t="n"/>
      <c r="AF183" s="21" t="n"/>
      <c r="AG183" s="20" t="n"/>
      <c r="AH183" s="18">
        <f>IF($AG183="","",IFERROR(VLOOKUP(IFERROR(VLOOKUP(IF(ISNUMBER(FIND(" – ",$AG183)),LEFT($AG183,FIND(" – ",$AG183)-1),$AG183),ProdTbl,5,0),""),BasketTbl,2,0),"کد ناشناخته"))</f>
        <v/>
      </c>
      <c r="AI183" s="18">
        <f>IF($AG183="","",IFERROR(VLOOKUP(IF(ISNUMBER(FIND(" – ",$AG183)),LEFT($AG183,FIND(" – ",$AG183)-1),$AG183),ProdTbl,3,0),"کد ناشناخته"))</f>
        <v/>
      </c>
      <c r="AJ183" s="22" t="n"/>
      <c r="AK183" s="21" t="n"/>
      <c r="AL183" s="20" t="n"/>
      <c r="AM183" s="18">
        <f>IF($AL183="","",IFERROR(VLOOKUP(IFERROR(VLOOKUP(IF(ISNUMBER(FIND(" – ",$AL183)),LEFT($AL183,FIND(" – ",$AL183)-1),$AL183),ProdTbl,5,0),""),BasketTbl,2,0),"کد ناشناخته"))</f>
        <v/>
      </c>
      <c r="AN183" s="18">
        <f>IF($AL183="","",IFERROR(VLOOKUP(IF(ISNUMBER(FIND(" – ",$AL183)),LEFT($AL183,FIND(" – ",$AL183)-1),$AL183),ProdTbl,3,0),"کد ناشناخته"))</f>
        <v/>
      </c>
      <c r="AO183" s="22" t="n"/>
      <c r="AP183" s="21" t="n"/>
      <c r="AQ183" s="20" t="n"/>
      <c r="AR183" s="18">
        <f>IF($AQ183="","",IFERROR(VLOOKUP(IFERROR(VLOOKUP(IF(ISNUMBER(FIND(" – ",$AQ183)),LEFT($AQ183,FIND(" – ",$AQ183)-1),$AQ183),ProdTbl,5,0),""),BasketTbl,2,0),"کد ناشناخته"))</f>
        <v/>
      </c>
      <c r="AS183" s="18">
        <f>IF($AQ183="","",IFERROR(VLOOKUP(IF(ISNUMBER(FIND(" – ",$AQ183)),LEFT($AQ183,FIND(" – ",$AQ183)-1),$AQ183),ProdTbl,3,0),"کد ناشناخته"))</f>
        <v/>
      </c>
      <c r="AT183" s="22" t="n"/>
      <c r="AU183" s="21" t="n"/>
      <c r="AV183" s="20" t="n"/>
      <c r="AW183" s="18">
        <f>IF($AV183="","",IFERROR(VLOOKUP(IFERROR(VLOOKUP(IF(ISNUMBER(FIND(" – ",$AV183)),LEFT($AV183,FIND(" – ",$AV183)-1),$AV183),ProdTbl,5,0),""),BasketTbl,2,0),"کد ناشناخته"))</f>
        <v/>
      </c>
      <c r="AX183" s="18">
        <f>IF($AV183="","",IFERROR(VLOOKUP(IF(ISNUMBER(FIND(" – ",$AV183)),LEFT($AV183,FIND(" – ",$AV183)-1),$AV183),ProdTbl,3,0),"کد ناشناخته"))</f>
        <v/>
      </c>
      <c r="AY183" s="22" t="n"/>
      <c r="AZ183" s="21" t="n"/>
      <c r="BA183" s="20" t="n"/>
      <c r="BB183" s="18">
        <f>IF($BA183="","",IFERROR(VLOOKUP(IFERROR(VLOOKUP(IF(ISNUMBER(FIND(" – ",$BA183)),LEFT($BA183,FIND(" – ",$BA183)-1),$BA183),ProdTbl,5,0),""),BasketTbl,2,0),"کد ناشناخته"))</f>
        <v/>
      </c>
      <c r="BC183" s="18">
        <f>IF($BA183="","",IFERROR(VLOOKUP(IF(ISNUMBER(FIND(" – ",$BA183)),LEFT($BA183,FIND(" – ",$BA183)-1),$BA183),ProdTbl,3,0),"کد ناشناخته"))</f>
        <v/>
      </c>
      <c r="BD183" s="22" t="n"/>
      <c r="BE183" s="21" t="n"/>
      <c r="BF183" s="20" t="n"/>
      <c r="BG183" s="18">
        <f>IF($BF183="","",IFERROR(VLOOKUP(IFERROR(VLOOKUP(IF(ISNUMBER(FIND(" – ",$BF183)),LEFT($BF183,FIND(" – ",$BF183)-1),$BF183),ProdTbl,5,0),""),BasketTbl,2,0),"کد ناشناخته"))</f>
        <v/>
      </c>
      <c r="BH183" s="18">
        <f>IF($BF183="","",IFERROR(VLOOKUP(IF(ISNUMBER(FIND(" – ",$BF183)),LEFT($BF183,FIND(" – ",$BF183)-1),$BF183),ProdTbl,3,0),"کد ناشناخته"))</f>
        <v/>
      </c>
      <c r="BI183" s="22" t="n"/>
      <c r="BJ183" s="21" t="n"/>
      <c r="BK183" s="20" t="n"/>
      <c r="BL183" s="18">
        <f>IF($BK183="","",IFERROR(VLOOKUP(IFERROR(VLOOKUP(IF(ISNUMBER(FIND(" – ",$BK183)),LEFT($BK183,FIND(" – ",$BK183)-1),$BK183),ProdTbl,5,0),""),BasketTbl,2,0),"کد ناشناخته"))</f>
        <v/>
      </c>
      <c r="BM183" s="18">
        <f>IF($BK183="","",IFERROR(VLOOKUP(IF(ISNUMBER(FIND(" – ",$BK183)),LEFT($BK183,FIND(" – ",$BK183)-1),$BK183),ProdTbl,3,0),"کد ناشناخته"))</f>
        <v/>
      </c>
      <c r="BN183" s="22" t="n"/>
      <c r="BO183" s="21" t="n"/>
      <c r="BP183" s="20" t="n"/>
      <c r="BQ183" s="18">
        <f>IF($BP183="","",IFERROR(VLOOKUP(IFERROR(VLOOKUP(IF(ISNUMBER(FIND(" – ",$BP183)),LEFT($BP183,FIND(" – ",$BP183)-1),$BP183),ProdTbl,5,0),""),BasketTbl,2,0),"کد ناشناخته"))</f>
        <v/>
      </c>
      <c r="BR183" s="18">
        <f>IF($BP183="","",IFERROR(VLOOKUP(IF(ISNUMBER(FIND(" – ",$BP183)),LEFT($BP183,FIND(" – ",$BP183)-1),$BP183),ProdTbl,3,0),"کد ناشناخته"))</f>
        <v/>
      </c>
      <c r="BS183" s="22" t="n"/>
      <c r="BT183" s="21" t="n"/>
      <c r="BU183" s="20" t="n"/>
      <c r="BV183" s="18">
        <f>IF($BU183="","",IFERROR(VLOOKUP(IFERROR(VLOOKUP(IF(ISNUMBER(FIND(" – ",$BU183)),LEFT($BU183,FIND(" – ",$BU183)-1),$BU183),ProdTbl,5,0),""),BasketTbl,2,0),"کد ناشناخته"))</f>
        <v/>
      </c>
      <c r="BW183" s="18">
        <f>IF($BU183="","",IFERROR(VLOOKUP(IF(ISNUMBER(FIND(" – ",$BU183)),LEFT($BU183,FIND(" – ",$BU183)-1),$BU183),ProdTbl,3,0),"کد ناشناخته"))</f>
        <v/>
      </c>
      <c r="BX183" s="22" t="n"/>
      <c r="BY183" s="21" t="n"/>
      <c r="BZ183" s="20" t="n"/>
      <c r="CA183" s="18">
        <f>IF($BZ183="","",IFERROR(VLOOKUP(IFERROR(VLOOKUP(IF(ISNUMBER(FIND(" – ",$BZ183)),LEFT($BZ183,FIND(" – ",$BZ183)-1),$BZ183),ProdTbl,5,0),""),BasketTbl,2,0),"کد ناشناخته"))</f>
        <v/>
      </c>
      <c r="CB183" s="18">
        <f>IF($BZ183="","",IFERROR(VLOOKUP(IF(ISNUMBER(FIND(" – ",$BZ183)),LEFT($BZ183,FIND(" – ",$BZ183)-1),$BZ183),ProdTbl,3,0),"کد ناشناخته"))</f>
        <v/>
      </c>
      <c r="CC183" s="22" t="n"/>
      <c r="CD183" s="21" t="n"/>
      <c r="CE183" s="20" t="n"/>
      <c r="CF183" s="18">
        <f>IF($CE183="","",IFERROR(VLOOKUP(IFERROR(VLOOKUP(IF(ISNUMBER(FIND(" – ",$CE183)),LEFT($CE183,FIND(" – ",$CE183)-1),$CE183),ProdTbl,5,0),""),BasketTbl,2,0),"کد ناشناخته"))</f>
        <v/>
      </c>
      <c r="CG183" s="18">
        <f>IF($CE183="","",IFERROR(VLOOKUP(IF(ISNUMBER(FIND(" – ",$CE183)),LEFT($CE183,FIND(" – ",$CE183)-1),$CE183),ProdTbl,3,0),"کد ناشناخته"))</f>
        <v/>
      </c>
      <c r="CH183" s="22" t="n"/>
      <c r="CI183" s="21" t="n"/>
    </row>
    <row r="184">
      <c r="A184" s="18">
        <f>IF($B184="","",COUNTA($B$10:$B184))</f>
        <v/>
      </c>
      <c r="B184" s="19" t="n"/>
      <c r="C184" s="20" t="n"/>
      <c r="D184" s="19" t="n"/>
      <c r="E184" s="18">
        <f>IF($D184="","",IFERROR(VLOOKUP(IF(ISNUMBER(FIND(" – ",$D184)),LEFT($D184,FIND(" – ",$D184)-1),$D184),SellerTbl,2,0),"کد ناشناخته"))</f>
        <v/>
      </c>
      <c r="F184" s="21" t="n"/>
      <c r="G184" s="21" t="n"/>
      <c r="H184" s="22" t="n"/>
      <c r="I184" s="23">
        <f>IF(OR($F184="",$G184=""),"",$F184-$G184)</f>
        <v/>
      </c>
      <c r="J184" s="18">
        <f>IF($I184="","",IF(ABS($I184)&lt;=0.01*$F184,"√","×"))</f>
        <v/>
      </c>
      <c r="K184" s="23">
        <f>IF(COUNT($Q184,$V184,$AA184,$AF184,$AK184,$AP184,$AU184,$AZ184,$BE184,$BJ184,$BO184,$BT184,$BY184,$CD184,$CI184)=0,"",SUM($Q184,$V184,$AA184,$AF184,$AK184,$AP184,$AU184,$AZ184,$BE184,$BJ184,$BO184,$BT184,$BY184,$CD184,$CI184))</f>
        <v/>
      </c>
      <c r="L184" s="23">
        <f>IF(OR($F184="",$K184=""),"",$F184-$K184)</f>
        <v/>
      </c>
      <c r="M184" s="20" t="n"/>
      <c r="N184" s="18">
        <f>IF($M184="","",IFERROR(VLOOKUP(IFERROR(VLOOKUP(IF(ISNUMBER(FIND(" – ",$M184)),LEFT($M184,FIND(" – ",$M184)-1),$M184),ProdTbl,5,0),""),BasketTbl,2,0),"کد ناشناخته"))</f>
        <v/>
      </c>
      <c r="O184" s="18">
        <f>IF($M184="","",IFERROR(VLOOKUP(IF(ISNUMBER(FIND(" – ",$M184)),LEFT($M184,FIND(" – ",$M184)-1),$M184),ProdTbl,3,0),"کد ناشناخته"))</f>
        <v/>
      </c>
      <c r="P184" s="22" t="n"/>
      <c r="Q184" s="21" t="n"/>
      <c r="R184" s="20" t="n"/>
      <c r="S184" s="18">
        <f>IF($R184="","",IFERROR(VLOOKUP(IFERROR(VLOOKUP(IF(ISNUMBER(FIND(" – ",$R184)),LEFT($R184,FIND(" – ",$R184)-1),$R184),ProdTbl,5,0),""),BasketTbl,2,0),"کد ناشناخته"))</f>
        <v/>
      </c>
      <c r="T184" s="18">
        <f>IF($R184="","",IFERROR(VLOOKUP(IF(ISNUMBER(FIND(" – ",$R184)),LEFT($R184,FIND(" – ",$R184)-1),$R184),ProdTbl,3,0),"کد ناشناخته"))</f>
        <v/>
      </c>
      <c r="U184" s="22" t="n"/>
      <c r="V184" s="21" t="n"/>
      <c r="W184" s="20" t="n"/>
      <c r="X184" s="18">
        <f>IF($W184="","",IFERROR(VLOOKUP(IFERROR(VLOOKUP(IF(ISNUMBER(FIND(" – ",$W184)),LEFT($W184,FIND(" – ",$W184)-1),$W184),ProdTbl,5,0),""),BasketTbl,2,0),"کد ناشناخته"))</f>
        <v/>
      </c>
      <c r="Y184" s="18">
        <f>IF($W184="","",IFERROR(VLOOKUP(IF(ISNUMBER(FIND(" – ",$W184)),LEFT($W184,FIND(" – ",$W184)-1),$W184),ProdTbl,3,0),"کد ناشناخته"))</f>
        <v/>
      </c>
      <c r="Z184" s="22" t="n"/>
      <c r="AA184" s="21" t="n"/>
      <c r="AB184" s="20" t="n"/>
      <c r="AC184" s="18">
        <f>IF($AB184="","",IFERROR(VLOOKUP(IFERROR(VLOOKUP(IF(ISNUMBER(FIND(" – ",$AB184)),LEFT($AB184,FIND(" – ",$AB184)-1),$AB184),ProdTbl,5,0),""),BasketTbl,2,0),"کد ناشناخته"))</f>
        <v/>
      </c>
      <c r="AD184" s="18">
        <f>IF($AB184="","",IFERROR(VLOOKUP(IF(ISNUMBER(FIND(" – ",$AB184)),LEFT($AB184,FIND(" – ",$AB184)-1),$AB184),ProdTbl,3,0),"کد ناشناخته"))</f>
        <v/>
      </c>
      <c r="AE184" s="22" t="n"/>
      <c r="AF184" s="21" t="n"/>
      <c r="AG184" s="20" t="n"/>
      <c r="AH184" s="18">
        <f>IF($AG184="","",IFERROR(VLOOKUP(IFERROR(VLOOKUP(IF(ISNUMBER(FIND(" – ",$AG184)),LEFT($AG184,FIND(" – ",$AG184)-1),$AG184),ProdTbl,5,0),""),BasketTbl,2,0),"کد ناشناخته"))</f>
        <v/>
      </c>
      <c r="AI184" s="18">
        <f>IF($AG184="","",IFERROR(VLOOKUP(IF(ISNUMBER(FIND(" – ",$AG184)),LEFT($AG184,FIND(" – ",$AG184)-1),$AG184),ProdTbl,3,0),"کد ناشناخته"))</f>
        <v/>
      </c>
      <c r="AJ184" s="22" t="n"/>
      <c r="AK184" s="21" t="n"/>
      <c r="AL184" s="20" t="n"/>
      <c r="AM184" s="18">
        <f>IF($AL184="","",IFERROR(VLOOKUP(IFERROR(VLOOKUP(IF(ISNUMBER(FIND(" – ",$AL184)),LEFT($AL184,FIND(" – ",$AL184)-1),$AL184),ProdTbl,5,0),""),BasketTbl,2,0),"کد ناشناخته"))</f>
        <v/>
      </c>
      <c r="AN184" s="18">
        <f>IF($AL184="","",IFERROR(VLOOKUP(IF(ISNUMBER(FIND(" – ",$AL184)),LEFT($AL184,FIND(" – ",$AL184)-1),$AL184),ProdTbl,3,0),"کد ناشناخته"))</f>
        <v/>
      </c>
      <c r="AO184" s="22" t="n"/>
      <c r="AP184" s="21" t="n"/>
      <c r="AQ184" s="20" t="n"/>
      <c r="AR184" s="18">
        <f>IF($AQ184="","",IFERROR(VLOOKUP(IFERROR(VLOOKUP(IF(ISNUMBER(FIND(" – ",$AQ184)),LEFT($AQ184,FIND(" – ",$AQ184)-1),$AQ184),ProdTbl,5,0),""),BasketTbl,2,0),"کد ناشناخته"))</f>
        <v/>
      </c>
      <c r="AS184" s="18">
        <f>IF($AQ184="","",IFERROR(VLOOKUP(IF(ISNUMBER(FIND(" – ",$AQ184)),LEFT($AQ184,FIND(" – ",$AQ184)-1),$AQ184),ProdTbl,3,0),"کد ناشناخته"))</f>
        <v/>
      </c>
      <c r="AT184" s="22" t="n"/>
      <c r="AU184" s="21" t="n"/>
      <c r="AV184" s="20" t="n"/>
      <c r="AW184" s="18">
        <f>IF($AV184="","",IFERROR(VLOOKUP(IFERROR(VLOOKUP(IF(ISNUMBER(FIND(" – ",$AV184)),LEFT($AV184,FIND(" – ",$AV184)-1),$AV184),ProdTbl,5,0),""),BasketTbl,2,0),"کد ناشناخته"))</f>
        <v/>
      </c>
      <c r="AX184" s="18">
        <f>IF($AV184="","",IFERROR(VLOOKUP(IF(ISNUMBER(FIND(" – ",$AV184)),LEFT($AV184,FIND(" – ",$AV184)-1),$AV184),ProdTbl,3,0),"کد ناشناخته"))</f>
        <v/>
      </c>
      <c r="AY184" s="22" t="n"/>
      <c r="AZ184" s="21" t="n"/>
      <c r="BA184" s="20" t="n"/>
      <c r="BB184" s="18">
        <f>IF($BA184="","",IFERROR(VLOOKUP(IFERROR(VLOOKUP(IF(ISNUMBER(FIND(" – ",$BA184)),LEFT($BA184,FIND(" – ",$BA184)-1),$BA184),ProdTbl,5,0),""),BasketTbl,2,0),"کد ناشناخته"))</f>
        <v/>
      </c>
      <c r="BC184" s="18">
        <f>IF($BA184="","",IFERROR(VLOOKUP(IF(ISNUMBER(FIND(" – ",$BA184)),LEFT($BA184,FIND(" – ",$BA184)-1),$BA184),ProdTbl,3,0),"کد ناشناخته"))</f>
        <v/>
      </c>
      <c r="BD184" s="22" t="n"/>
      <c r="BE184" s="21" t="n"/>
      <c r="BF184" s="20" t="n"/>
      <c r="BG184" s="18">
        <f>IF($BF184="","",IFERROR(VLOOKUP(IFERROR(VLOOKUP(IF(ISNUMBER(FIND(" – ",$BF184)),LEFT($BF184,FIND(" – ",$BF184)-1),$BF184),ProdTbl,5,0),""),BasketTbl,2,0),"کد ناشناخته"))</f>
        <v/>
      </c>
      <c r="BH184" s="18">
        <f>IF($BF184="","",IFERROR(VLOOKUP(IF(ISNUMBER(FIND(" – ",$BF184)),LEFT($BF184,FIND(" – ",$BF184)-1),$BF184),ProdTbl,3,0),"کد ناشناخته"))</f>
        <v/>
      </c>
      <c r="BI184" s="22" t="n"/>
      <c r="BJ184" s="21" t="n"/>
      <c r="BK184" s="20" t="n"/>
      <c r="BL184" s="18">
        <f>IF($BK184="","",IFERROR(VLOOKUP(IFERROR(VLOOKUP(IF(ISNUMBER(FIND(" – ",$BK184)),LEFT($BK184,FIND(" – ",$BK184)-1),$BK184),ProdTbl,5,0),""),BasketTbl,2,0),"کد ناشناخته"))</f>
        <v/>
      </c>
      <c r="BM184" s="18">
        <f>IF($BK184="","",IFERROR(VLOOKUP(IF(ISNUMBER(FIND(" – ",$BK184)),LEFT($BK184,FIND(" – ",$BK184)-1),$BK184),ProdTbl,3,0),"کد ناشناخته"))</f>
        <v/>
      </c>
      <c r="BN184" s="22" t="n"/>
      <c r="BO184" s="21" t="n"/>
      <c r="BP184" s="20" t="n"/>
      <c r="BQ184" s="18">
        <f>IF($BP184="","",IFERROR(VLOOKUP(IFERROR(VLOOKUP(IF(ISNUMBER(FIND(" – ",$BP184)),LEFT($BP184,FIND(" – ",$BP184)-1),$BP184),ProdTbl,5,0),""),BasketTbl,2,0),"کد ناشناخته"))</f>
        <v/>
      </c>
      <c r="BR184" s="18">
        <f>IF($BP184="","",IFERROR(VLOOKUP(IF(ISNUMBER(FIND(" – ",$BP184)),LEFT($BP184,FIND(" – ",$BP184)-1),$BP184),ProdTbl,3,0),"کد ناشناخته"))</f>
        <v/>
      </c>
      <c r="BS184" s="22" t="n"/>
      <c r="BT184" s="21" t="n"/>
      <c r="BU184" s="20" t="n"/>
      <c r="BV184" s="18">
        <f>IF($BU184="","",IFERROR(VLOOKUP(IFERROR(VLOOKUP(IF(ISNUMBER(FIND(" – ",$BU184)),LEFT($BU184,FIND(" – ",$BU184)-1),$BU184),ProdTbl,5,0),""),BasketTbl,2,0),"کد ناشناخته"))</f>
        <v/>
      </c>
      <c r="BW184" s="18">
        <f>IF($BU184="","",IFERROR(VLOOKUP(IF(ISNUMBER(FIND(" – ",$BU184)),LEFT($BU184,FIND(" – ",$BU184)-1),$BU184),ProdTbl,3,0),"کد ناشناخته"))</f>
        <v/>
      </c>
      <c r="BX184" s="22" t="n"/>
      <c r="BY184" s="21" t="n"/>
      <c r="BZ184" s="20" t="n"/>
      <c r="CA184" s="18">
        <f>IF($BZ184="","",IFERROR(VLOOKUP(IFERROR(VLOOKUP(IF(ISNUMBER(FIND(" – ",$BZ184)),LEFT($BZ184,FIND(" – ",$BZ184)-1),$BZ184),ProdTbl,5,0),""),BasketTbl,2,0),"کد ناشناخته"))</f>
        <v/>
      </c>
      <c r="CB184" s="18">
        <f>IF($BZ184="","",IFERROR(VLOOKUP(IF(ISNUMBER(FIND(" – ",$BZ184)),LEFT($BZ184,FIND(" – ",$BZ184)-1),$BZ184),ProdTbl,3,0),"کد ناشناخته"))</f>
        <v/>
      </c>
      <c r="CC184" s="22" t="n"/>
      <c r="CD184" s="21" t="n"/>
      <c r="CE184" s="20" t="n"/>
      <c r="CF184" s="18">
        <f>IF($CE184="","",IFERROR(VLOOKUP(IFERROR(VLOOKUP(IF(ISNUMBER(FIND(" – ",$CE184)),LEFT($CE184,FIND(" – ",$CE184)-1),$CE184),ProdTbl,5,0),""),BasketTbl,2,0),"کد ناشناخته"))</f>
        <v/>
      </c>
      <c r="CG184" s="18">
        <f>IF($CE184="","",IFERROR(VLOOKUP(IF(ISNUMBER(FIND(" – ",$CE184)),LEFT($CE184,FIND(" – ",$CE184)-1),$CE184),ProdTbl,3,0),"کد ناشناخته"))</f>
        <v/>
      </c>
      <c r="CH184" s="22" t="n"/>
      <c r="CI184" s="21" t="n"/>
    </row>
    <row r="185">
      <c r="A185" s="18">
        <f>IF($B185="","",COUNTA($B$10:$B185))</f>
        <v/>
      </c>
      <c r="B185" s="19" t="n"/>
      <c r="C185" s="20" t="n"/>
      <c r="D185" s="19" t="n"/>
      <c r="E185" s="18">
        <f>IF($D185="","",IFERROR(VLOOKUP(IF(ISNUMBER(FIND(" – ",$D185)),LEFT($D185,FIND(" – ",$D185)-1),$D185),SellerTbl,2,0),"کد ناشناخته"))</f>
        <v/>
      </c>
      <c r="F185" s="21" t="n"/>
      <c r="G185" s="21" t="n"/>
      <c r="H185" s="22" t="n"/>
      <c r="I185" s="23">
        <f>IF(OR($F185="",$G185=""),"",$F185-$G185)</f>
        <v/>
      </c>
      <c r="J185" s="18">
        <f>IF($I185="","",IF(ABS($I185)&lt;=0.01*$F185,"√","×"))</f>
        <v/>
      </c>
      <c r="K185" s="23">
        <f>IF(COUNT($Q185,$V185,$AA185,$AF185,$AK185,$AP185,$AU185,$AZ185,$BE185,$BJ185,$BO185,$BT185,$BY185,$CD185,$CI185)=0,"",SUM($Q185,$V185,$AA185,$AF185,$AK185,$AP185,$AU185,$AZ185,$BE185,$BJ185,$BO185,$BT185,$BY185,$CD185,$CI185))</f>
        <v/>
      </c>
      <c r="L185" s="23">
        <f>IF(OR($F185="",$K185=""),"",$F185-$K185)</f>
        <v/>
      </c>
      <c r="M185" s="20" t="n"/>
      <c r="N185" s="18">
        <f>IF($M185="","",IFERROR(VLOOKUP(IFERROR(VLOOKUP(IF(ISNUMBER(FIND(" – ",$M185)),LEFT($M185,FIND(" – ",$M185)-1),$M185),ProdTbl,5,0),""),BasketTbl,2,0),"کد ناشناخته"))</f>
        <v/>
      </c>
      <c r="O185" s="18">
        <f>IF($M185="","",IFERROR(VLOOKUP(IF(ISNUMBER(FIND(" – ",$M185)),LEFT($M185,FIND(" – ",$M185)-1),$M185),ProdTbl,3,0),"کد ناشناخته"))</f>
        <v/>
      </c>
      <c r="P185" s="22" t="n"/>
      <c r="Q185" s="21" t="n"/>
      <c r="R185" s="20" t="n"/>
      <c r="S185" s="18">
        <f>IF($R185="","",IFERROR(VLOOKUP(IFERROR(VLOOKUP(IF(ISNUMBER(FIND(" – ",$R185)),LEFT($R185,FIND(" – ",$R185)-1),$R185),ProdTbl,5,0),""),BasketTbl,2,0),"کد ناشناخته"))</f>
        <v/>
      </c>
      <c r="T185" s="18">
        <f>IF($R185="","",IFERROR(VLOOKUP(IF(ISNUMBER(FIND(" – ",$R185)),LEFT($R185,FIND(" – ",$R185)-1),$R185),ProdTbl,3,0),"کد ناشناخته"))</f>
        <v/>
      </c>
      <c r="U185" s="22" t="n"/>
      <c r="V185" s="21" t="n"/>
      <c r="W185" s="20" t="n"/>
      <c r="X185" s="18">
        <f>IF($W185="","",IFERROR(VLOOKUP(IFERROR(VLOOKUP(IF(ISNUMBER(FIND(" – ",$W185)),LEFT($W185,FIND(" – ",$W185)-1),$W185),ProdTbl,5,0),""),BasketTbl,2,0),"کد ناشناخته"))</f>
        <v/>
      </c>
      <c r="Y185" s="18">
        <f>IF($W185="","",IFERROR(VLOOKUP(IF(ISNUMBER(FIND(" – ",$W185)),LEFT($W185,FIND(" – ",$W185)-1),$W185),ProdTbl,3,0),"کد ناشناخته"))</f>
        <v/>
      </c>
      <c r="Z185" s="22" t="n"/>
      <c r="AA185" s="21" t="n"/>
      <c r="AB185" s="20" t="n"/>
      <c r="AC185" s="18">
        <f>IF($AB185="","",IFERROR(VLOOKUP(IFERROR(VLOOKUP(IF(ISNUMBER(FIND(" – ",$AB185)),LEFT($AB185,FIND(" – ",$AB185)-1),$AB185),ProdTbl,5,0),""),BasketTbl,2,0),"کد ناشناخته"))</f>
        <v/>
      </c>
      <c r="AD185" s="18">
        <f>IF($AB185="","",IFERROR(VLOOKUP(IF(ISNUMBER(FIND(" – ",$AB185)),LEFT($AB185,FIND(" – ",$AB185)-1),$AB185),ProdTbl,3,0),"کد ناشناخته"))</f>
        <v/>
      </c>
      <c r="AE185" s="22" t="n"/>
      <c r="AF185" s="21" t="n"/>
      <c r="AG185" s="20" t="n"/>
      <c r="AH185" s="18">
        <f>IF($AG185="","",IFERROR(VLOOKUP(IFERROR(VLOOKUP(IF(ISNUMBER(FIND(" – ",$AG185)),LEFT($AG185,FIND(" – ",$AG185)-1),$AG185),ProdTbl,5,0),""),BasketTbl,2,0),"کد ناشناخته"))</f>
        <v/>
      </c>
      <c r="AI185" s="18">
        <f>IF($AG185="","",IFERROR(VLOOKUP(IF(ISNUMBER(FIND(" – ",$AG185)),LEFT($AG185,FIND(" – ",$AG185)-1),$AG185),ProdTbl,3,0),"کد ناشناخته"))</f>
        <v/>
      </c>
      <c r="AJ185" s="22" t="n"/>
      <c r="AK185" s="21" t="n"/>
      <c r="AL185" s="20" t="n"/>
      <c r="AM185" s="18">
        <f>IF($AL185="","",IFERROR(VLOOKUP(IFERROR(VLOOKUP(IF(ISNUMBER(FIND(" – ",$AL185)),LEFT($AL185,FIND(" – ",$AL185)-1),$AL185),ProdTbl,5,0),""),BasketTbl,2,0),"کد ناشناخته"))</f>
        <v/>
      </c>
      <c r="AN185" s="18">
        <f>IF($AL185="","",IFERROR(VLOOKUP(IF(ISNUMBER(FIND(" – ",$AL185)),LEFT($AL185,FIND(" – ",$AL185)-1),$AL185),ProdTbl,3,0),"کد ناشناخته"))</f>
        <v/>
      </c>
      <c r="AO185" s="22" t="n"/>
      <c r="AP185" s="21" t="n"/>
      <c r="AQ185" s="20" t="n"/>
      <c r="AR185" s="18">
        <f>IF($AQ185="","",IFERROR(VLOOKUP(IFERROR(VLOOKUP(IF(ISNUMBER(FIND(" – ",$AQ185)),LEFT($AQ185,FIND(" – ",$AQ185)-1),$AQ185),ProdTbl,5,0),""),BasketTbl,2,0),"کد ناشناخته"))</f>
        <v/>
      </c>
      <c r="AS185" s="18">
        <f>IF($AQ185="","",IFERROR(VLOOKUP(IF(ISNUMBER(FIND(" – ",$AQ185)),LEFT($AQ185,FIND(" – ",$AQ185)-1),$AQ185),ProdTbl,3,0),"کد ناشناخته"))</f>
        <v/>
      </c>
      <c r="AT185" s="22" t="n"/>
      <c r="AU185" s="21" t="n"/>
      <c r="AV185" s="20" t="n"/>
      <c r="AW185" s="18">
        <f>IF($AV185="","",IFERROR(VLOOKUP(IFERROR(VLOOKUP(IF(ISNUMBER(FIND(" – ",$AV185)),LEFT($AV185,FIND(" – ",$AV185)-1),$AV185),ProdTbl,5,0),""),BasketTbl,2,0),"کد ناشناخته"))</f>
        <v/>
      </c>
      <c r="AX185" s="18">
        <f>IF($AV185="","",IFERROR(VLOOKUP(IF(ISNUMBER(FIND(" – ",$AV185)),LEFT($AV185,FIND(" – ",$AV185)-1),$AV185),ProdTbl,3,0),"کد ناشناخته"))</f>
        <v/>
      </c>
      <c r="AY185" s="22" t="n"/>
      <c r="AZ185" s="21" t="n"/>
      <c r="BA185" s="20" t="n"/>
      <c r="BB185" s="18">
        <f>IF($BA185="","",IFERROR(VLOOKUP(IFERROR(VLOOKUP(IF(ISNUMBER(FIND(" – ",$BA185)),LEFT($BA185,FIND(" – ",$BA185)-1),$BA185),ProdTbl,5,0),""),BasketTbl,2,0),"کد ناشناخته"))</f>
        <v/>
      </c>
      <c r="BC185" s="18">
        <f>IF($BA185="","",IFERROR(VLOOKUP(IF(ISNUMBER(FIND(" – ",$BA185)),LEFT($BA185,FIND(" – ",$BA185)-1),$BA185),ProdTbl,3,0),"کد ناشناخته"))</f>
        <v/>
      </c>
      <c r="BD185" s="22" t="n"/>
      <c r="BE185" s="21" t="n"/>
      <c r="BF185" s="20" t="n"/>
      <c r="BG185" s="18">
        <f>IF($BF185="","",IFERROR(VLOOKUP(IFERROR(VLOOKUP(IF(ISNUMBER(FIND(" – ",$BF185)),LEFT($BF185,FIND(" – ",$BF185)-1),$BF185),ProdTbl,5,0),""),BasketTbl,2,0),"کد ناشناخته"))</f>
        <v/>
      </c>
      <c r="BH185" s="18">
        <f>IF($BF185="","",IFERROR(VLOOKUP(IF(ISNUMBER(FIND(" – ",$BF185)),LEFT($BF185,FIND(" – ",$BF185)-1),$BF185),ProdTbl,3,0),"کد ناشناخته"))</f>
        <v/>
      </c>
      <c r="BI185" s="22" t="n"/>
      <c r="BJ185" s="21" t="n"/>
      <c r="BK185" s="20" t="n"/>
      <c r="BL185" s="18">
        <f>IF($BK185="","",IFERROR(VLOOKUP(IFERROR(VLOOKUP(IF(ISNUMBER(FIND(" – ",$BK185)),LEFT($BK185,FIND(" – ",$BK185)-1),$BK185),ProdTbl,5,0),""),BasketTbl,2,0),"کد ناشناخته"))</f>
        <v/>
      </c>
      <c r="BM185" s="18">
        <f>IF($BK185="","",IFERROR(VLOOKUP(IF(ISNUMBER(FIND(" – ",$BK185)),LEFT($BK185,FIND(" – ",$BK185)-1),$BK185),ProdTbl,3,0),"کد ناشناخته"))</f>
        <v/>
      </c>
      <c r="BN185" s="22" t="n"/>
      <c r="BO185" s="21" t="n"/>
      <c r="BP185" s="20" t="n"/>
      <c r="BQ185" s="18">
        <f>IF($BP185="","",IFERROR(VLOOKUP(IFERROR(VLOOKUP(IF(ISNUMBER(FIND(" – ",$BP185)),LEFT($BP185,FIND(" – ",$BP185)-1),$BP185),ProdTbl,5,0),""),BasketTbl,2,0),"کد ناشناخته"))</f>
        <v/>
      </c>
      <c r="BR185" s="18">
        <f>IF($BP185="","",IFERROR(VLOOKUP(IF(ISNUMBER(FIND(" – ",$BP185)),LEFT($BP185,FIND(" – ",$BP185)-1),$BP185),ProdTbl,3,0),"کد ناشناخته"))</f>
        <v/>
      </c>
      <c r="BS185" s="22" t="n"/>
      <c r="BT185" s="21" t="n"/>
      <c r="BU185" s="20" t="n"/>
      <c r="BV185" s="18">
        <f>IF($BU185="","",IFERROR(VLOOKUP(IFERROR(VLOOKUP(IF(ISNUMBER(FIND(" – ",$BU185)),LEFT($BU185,FIND(" – ",$BU185)-1),$BU185),ProdTbl,5,0),""),BasketTbl,2,0),"کد ناشناخته"))</f>
        <v/>
      </c>
      <c r="BW185" s="18">
        <f>IF($BU185="","",IFERROR(VLOOKUP(IF(ISNUMBER(FIND(" – ",$BU185)),LEFT($BU185,FIND(" – ",$BU185)-1),$BU185),ProdTbl,3,0),"کد ناشناخته"))</f>
        <v/>
      </c>
      <c r="BX185" s="22" t="n"/>
      <c r="BY185" s="21" t="n"/>
      <c r="BZ185" s="20" t="n"/>
      <c r="CA185" s="18">
        <f>IF($BZ185="","",IFERROR(VLOOKUP(IFERROR(VLOOKUP(IF(ISNUMBER(FIND(" – ",$BZ185)),LEFT($BZ185,FIND(" – ",$BZ185)-1),$BZ185),ProdTbl,5,0),""),BasketTbl,2,0),"کد ناشناخته"))</f>
        <v/>
      </c>
      <c r="CB185" s="18">
        <f>IF($BZ185="","",IFERROR(VLOOKUP(IF(ISNUMBER(FIND(" – ",$BZ185)),LEFT($BZ185,FIND(" – ",$BZ185)-1),$BZ185),ProdTbl,3,0),"کد ناشناخته"))</f>
        <v/>
      </c>
      <c r="CC185" s="22" t="n"/>
      <c r="CD185" s="21" t="n"/>
      <c r="CE185" s="20" t="n"/>
      <c r="CF185" s="18">
        <f>IF($CE185="","",IFERROR(VLOOKUP(IFERROR(VLOOKUP(IF(ISNUMBER(FIND(" – ",$CE185)),LEFT($CE185,FIND(" – ",$CE185)-1),$CE185),ProdTbl,5,0),""),BasketTbl,2,0),"کد ناشناخته"))</f>
        <v/>
      </c>
      <c r="CG185" s="18">
        <f>IF($CE185="","",IFERROR(VLOOKUP(IF(ISNUMBER(FIND(" – ",$CE185)),LEFT($CE185,FIND(" – ",$CE185)-1),$CE185),ProdTbl,3,0),"کد ناشناخته"))</f>
        <v/>
      </c>
      <c r="CH185" s="22" t="n"/>
      <c r="CI185" s="21" t="n"/>
    </row>
    <row r="186">
      <c r="A186" s="18">
        <f>IF($B186="","",COUNTA($B$10:$B186))</f>
        <v/>
      </c>
      <c r="B186" s="19" t="n"/>
      <c r="C186" s="20" t="n"/>
      <c r="D186" s="19" t="n"/>
      <c r="E186" s="18">
        <f>IF($D186="","",IFERROR(VLOOKUP(IF(ISNUMBER(FIND(" – ",$D186)),LEFT($D186,FIND(" – ",$D186)-1),$D186),SellerTbl,2,0),"کد ناشناخته"))</f>
        <v/>
      </c>
      <c r="F186" s="21" t="n"/>
      <c r="G186" s="21" t="n"/>
      <c r="H186" s="22" t="n"/>
      <c r="I186" s="23">
        <f>IF(OR($F186="",$G186=""),"",$F186-$G186)</f>
        <v/>
      </c>
      <c r="J186" s="18">
        <f>IF($I186="","",IF(ABS($I186)&lt;=0.01*$F186,"√","×"))</f>
        <v/>
      </c>
      <c r="K186" s="23">
        <f>IF(COUNT($Q186,$V186,$AA186,$AF186,$AK186,$AP186,$AU186,$AZ186,$BE186,$BJ186,$BO186,$BT186,$BY186,$CD186,$CI186)=0,"",SUM($Q186,$V186,$AA186,$AF186,$AK186,$AP186,$AU186,$AZ186,$BE186,$BJ186,$BO186,$BT186,$BY186,$CD186,$CI186))</f>
        <v/>
      </c>
      <c r="L186" s="23">
        <f>IF(OR($F186="",$K186=""),"",$F186-$K186)</f>
        <v/>
      </c>
      <c r="M186" s="20" t="n"/>
      <c r="N186" s="18">
        <f>IF($M186="","",IFERROR(VLOOKUP(IFERROR(VLOOKUP(IF(ISNUMBER(FIND(" – ",$M186)),LEFT($M186,FIND(" – ",$M186)-1),$M186),ProdTbl,5,0),""),BasketTbl,2,0),"کد ناشناخته"))</f>
        <v/>
      </c>
      <c r="O186" s="18">
        <f>IF($M186="","",IFERROR(VLOOKUP(IF(ISNUMBER(FIND(" – ",$M186)),LEFT($M186,FIND(" – ",$M186)-1),$M186),ProdTbl,3,0),"کد ناشناخته"))</f>
        <v/>
      </c>
      <c r="P186" s="22" t="n"/>
      <c r="Q186" s="21" t="n"/>
      <c r="R186" s="20" t="n"/>
      <c r="S186" s="18">
        <f>IF($R186="","",IFERROR(VLOOKUP(IFERROR(VLOOKUP(IF(ISNUMBER(FIND(" – ",$R186)),LEFT($R186,FIND(" – ",$R186)-1),$R186),ProdTbl,5,0),""),BasketTbl,2,0),"کد ناشناخته"))</f>
        <v/>
      </c>
      <c r="T186" s="18">
        <f>IF($R186="","",IFERROR(VLOOKUP(IF(ISNUMBER(FIND(" – ",$R186)),LEFT($R186,FIND(" – ",$R186)-1),$R186),ProdTbl,3,0),"کد ناشناخته"))</f>
        <v/>
      </c>
      <c r="U186" s="22" t="n"/>
      <c r="V186" s="21" t="n"/>
      <c r="W186" s="20" t="n"/>
      <c r="X186" s="18">
        <f>IF($W186="","",IFERROR(VLOOKUP(IFERROR(VLOOKUP(IF(ISNUMBER(FIND(" – ",$W186)),LEFT($W186,FIND(" – ",$W186)-1),$W186),ProdTbl,5,0),""),BasketTbl,2,0),"کد ناشناخته"))</f>
        <v/>
      </c>
      <c r="Y186" s="18">
        <f>IF($W186="","",IFERROR(VLOOKUP(IF(ISNUMBER(FIND(" – ",$W186)),LEFT($W186,FIND(" – ",$W186)-1),$W186),ProdTbl,3,0),"کد ناشناخته"))</f>
        <v/>
      </c>
      <c r="Z186" s="22" t="n"/>
      <c r="AA186" s="21" t="n"/>
      <c r="AB186" s="20" t="n"/>
      <c r="AC186" s="18">
        <f>IF($AB186="","",IFERROR(VLOOKUP(IFERROR(VLOOKUP(IF(ISNUMBER(FIND(" – ",$AB186)),LEFT($AB186,FIND(" – ",$AB186)-1),$AB186),ProdTbl,5,0),""),BasketTbl,2,0),"کد ناشناخته"))</f>
        <v/>
      </c>
      <c r="AD186" s="18">
        <f>IF($AB186="","",IFERROR(VLOOKUP(IF(ISNUMBER(FIND(" – ",$AB186)),LEFT($AB186,FIND(" – ",$AB186)-1),$AB186),ProdTbl,3,0),"کد ناشناخته"))</f>
        <v/>
      </c>
      <c r="AE186" s="22" t="n"/>
      <c r="AF186" s="21" t="n"/>
      <c r="AG186" s="20" t="n"/>
      <c r="AH186" s="18">
        <f>IF($AG186="","",IFERROR(VLOOKUP(IFERROR(VLOOKUP(IF(ISNUMBER(FIND(" – ",$AG186)),LEFT($AG186,FIND(" – ",$AG186)-1),$AG186),ProdTbl,5,0),""),BasketTbl,2,0),"کد ناشناخته"))</f>
        <v/>
      </c>
      <c r="AI186" s="18">
        <f>IF($AG186="","",IFERROR(VLOOKUP(IF(ISNUMBER(FIND(" – ",$AG186)),LEFT($AG186,FIND(" – ",$AG186)-1),$AG186),ProdTbl,3,0),"کد ناشناخته"))</f>
        <v/>
      </c>
      <c r="AJ186" s="22" t="n"/>
      <c r="AK186" s="21" t="n"/>
      <c r="AL186" s="20" t="n"/>
      <c r="AM186" s="18">
        <f>IF($AL186="","",IFERROR(VLOOKUP(IFERROR(VLOOKUP(IF(ISNUMBER(FIND(" – ",$AL186)),LEFT($AL186,FIND(" – ",$AL186)-1),$AL186),ProdTbl,5,0),""),BasketTbl,2,0),"کد ناشناخته"))</f>
        <v/>
      </c>
      <c r="AN186" s="18">
        <f>IF($AL186="","",IFERROR(VLOOKUP(IF(ISNUMBER(FIND(" – ",$AL186)),LEFT($AL186,FIND(" – ",$AL186)-1),$AL186),ProdTbl,3,0),"کد ناشناخته"))</f>
        <v/>
      </c>
      <c r="AO186" s="22" t="n"/>
      <c r="AP186" s="21" t="n"/>
      <c r="AQ186" s="20" t="n"/>
      <c r="AR186" s="18">
        <f>IF($AQ186="","",IFERROR(VLOOKUP(IFERROR(VLOOKUP(IF(ISNUMBER(FIND(" – ",$AQ186)),LEFT($AQ186,FIND(" – ",$AQ186)-1),$AQ186),ProdTbl,5,0),""),BasketTbl,2,0),"کد ناشناخته"))</f>
        <v/>
      </c>
      <c r="AS186" s="18">
        <f>IF($AQ186="","",IFERROR(VLOOKUP(IF(ISNUMBER(FIND(" – ",$AQ186)),LEFT($AQ186,FIND(" – ",$AQ186)-1),$AQ186),ProdTbl,3,0),"کد ناشناخته"))</f>
        <v/>
      </c>
      <c r="AT186" s="22" t="n"/>
      <c r="AU186" s="21" t="n"/>
      <c r="AV186" s="20" t="n"/>
      <c r="AW186" s="18">
        <f>IF($AV186="","",IFERROR(VLOOKUP(IFERROR(VLOOKUP(IF(ISNUMBER(FIND(" – ",$AV186)),LEFT($AV186,FIND(" – ",$AV186)-1),$AV186),ProdTbl,5,0),""),BasketTbl,2,0),"کد ناشناخته"))</f>
        <v/>
      </c>
      <c r="AX186" s="18">
        <f>IF($AV186="","",IFERROR(VLOOKUP(IF(ISNUMBER(FIND(" – ",$AV186)),LEFT($AV186,FIND(" – ",$AV186)-1),$AV186),ProdTbl,3,0),"کد ناشناخته"))</f>
        <v/>
      </c>
      <c r="AY186" s="22" t="n"/>
      <c r="AZ186" s="21" t="n"/>
      <c r="BA186" s="20" t="n"/>
      <c r="BB186" s="18">
        <f>IF($BA186="","",IFERROR(VLOOKUP(IFERROR(VLOOKUP(IF(ISNUMBER(FIND(" – ",$BA186)),LEFT($BA186,FIND(" – ",$BA186)-1),$BA186),ProdTbl,5,0),""),BasketTbl,2,0),"کد ناشناخته"))</f>
        <v/>
      </c>
      <c r="BC186" s="18">
        <f>IF($BA186="","",IFERROR(VLOOKUP(IF(ISNUMBER(FIND(" – ",$BA186)),LEFT($BA186,FIND(" – ",$BA186)-1),$BA186),ProdTbl,3,0),"کد ناشناخته"))</f>
        <v/>
      </c>
      <c r="BD186" s="22" t="n"/>
      <c r="BE186" s="21" t="n"/>
      <c r="BF186" s="20" t="n"/>
      <c r="BG186" s="18">
        <f>IF($BF186="","",IFERROR(VLOOKUP(IFERROR(VLOOKUP(IF(ISNUMBER(FIND(" – ",$BF186)),LEFT($BF186,FIND(" – ",$BF186)-1),$BF186),ProdTbl,5,0),""),BasketTbl,2,0),"کد ناشناخته"))</f>
        <v/>
      </c>
      <c r="BH186" s="18">
        <f>IF($BF186="","",IFERROR(VLOOKUP(IF(ISNUMBER(FIND(" – ",$BF186)),LEFT($BF186,FIND(" – ",$BF186)-1),$BF186),ProdTbl,3,0),"کد ناشناخته"))</f>
        <v/>
      </c>
      <c r="BI186" s="22" t="n"/>
      <c r="BJ186" s="21" t="n"/>
      <c r="BK186" s="20" t="n"/>
      <c r="BL186" s="18">
        <f>IF($BK186="","",IFERROR(VLOOKUP(IFERROR(VLOOKUP(IF(ISNUMBER(FIND(" – ",$BK186)),LEFT($BK186,FIND(" – ",$BK186)-1),$BK186),ProdTbl,5,0),""),BasketTbl,2,0),"کد ناشناخته"))</f>
        <v/>
      </c>
      <c r="BM186" s="18">
        <f>IF($BK186="","",IFERROR(VLOOKUP(IF(ISNUMBER(FIND(" – ",$BK186)),LEFT($BK186,FIND(" – ",$BK186)-1),$BK186),ProdTbl,3,0),"کد ناشناخته"))</f>
        <v/>
      </c>
      <c r="BN186" s="22" t="n"/>
      <c r="BO186" s="21" t="n"/>
      <c r="BP186" s="20" t="n"/>
      <c r="BQ186" s="18">
        <f>IF($BP186="","",IFERROR(VLOOKUP(IFERROR(VLOOKUP(IF(ISNUMBER(FIND(" – ",$BP186)),LEFT($BP186,FIND(" – ",$BP186)-1),$BP186),ProdTbl,5,0),""),BasketTbl,2,0),"کد ناشناخته"))</f>
        <v/>
      </c>
      <c r="BR186" s="18">
        <f>IF($BP186="","",IFERROR(VLOOKUP(IF(ISNUMBER(FIND(" – ",$BP186)),LEFT($BP186,FIND(" – ",$BP186)-1),$BP186),ProdTbl,3,0),"کد ناشناخته"))</f>
        <v/>
      </c>
      <c r="BS186" s="22" t="n"/>
      <c r="BT186" s="21" t="n"/>
      <c r="BU186" s="20" t="n"/>
      <c r="BV186" s="18">
        <f>IF($BU186="","",IFERROR(VLOOKUP(IFERROR(VLOOKUP(IF(ISNUMBER(FIND(" – ",$BU186)),LEFT($BU186,FIND(" – ",$BU186)-1),$BU186),ProdTbl,5,0),""),BasketTbl,2,0),"کد ناشناخته"))</f>
        <v/>
      </c>
      <c r="BW186" s="18">
        <f>IF($BU186="","",IFERROR(VLOOKUP(IF(ISNUMBER(FIND(" – ",$BU186)),LEFT($BU186,FIND(" – ",$BU186)-1),$BU186),ProdTbl,3,0),"کد ناشناخته"))</f>
        <v/>
      </c>
      <c r="BX186" s="22" t="n"/>
      <c r="BY186" s="21" t="n"/>
      <c r="BZ186" s="20" t="n"/>
      <c r="CA186" s="18">
        <f>IF($BZ186="","",IFERROR(VLOOKUP(IFERROR(VLOOKUP(IF(ISNUMBER(FIND(" – ",$BZ186)),LEFT($BZ186,FIND(" – ",$BZ186)-1),$BZ186),ProdTbl,5,0),""),BasketTbl,2,0),"کد ناشناخته"))</f>
        <v/>
      </c>
      <c r="CB186" s="18">
        <f>IF($BZ186="","",IFERROR(VLOOKUP(IF(ISNUMBER(FIND(" – ",$BZ186)),LEFT($BZ186,FIND(" – ",$BZ186)-1),$BZ186),ProdTbl,3,0),"کد ناشناخته"))</f>
        <v/>
      </c>
      <c r="CC186" s="22" t="n"/>
      <c r="CD186" s="21" t="n"/>
      <c r="CE186" s="20" t="n"/>
      <c r="CF186" s="18">
        <f>IF($CE186="","",IFERROR(VLOOKUP(IFERROR(VLOOKUP(IF(ISNUMBER(FIND(" – ",$CE186)),LEFT($CE186,FIND(" – ",$CE186)-1),$CE186),ProdTbl,5,0),""),BasketTbl,2,0),"کد ناشناخته"))</f>
        <v/>
      </c>
      <c r="CG186" s="18">
        <f>IF($CE186="","",IFERROR(VLOOKUP(IF(ISNUMBER(FIND(" – ",$CE186)),LEFT($CE186,FIND(" – ",$CE186)-1),$CE186),ProdTbl,3,0),"کد ناشناخته"))</f>
        <v/>
      </c>
      <c r="CH186" s="22" t="n"/>
      <c r="CI186" s="21" t="n"/>
    </row>
    <row r="187">
      <c r="A187" s="18">
        <f>IF($B187="","",COUNTA($B$10:$B187))</f>
        <v/>
      </c>
      <c r="B187" s="19" t="n"/>
      <c r="C187" s="20" t="n"/>
      <c r="D187" s="19" t="n"/>
      <c r="E187" s="18">
        <f>IF($D187="","",IFERROR(VLOOKUP(IF(ISNUMBER(FIND(" – ",$D187)),LEFT($D187,FIND(" – ",$D187)-1),$D187),SellerTbl,2,0),"کد ناشناخته"))</f>
        <v/>
      </c>
      <c r="F187" s="21" t="n"/>
      <c r="G187" s="21" t="n"/>
      <c r="H187" s="22" t="n"/>
      <c r="I187" s="23">
        <f>IF(OR($F187="",$G187=""),"",$F187-$G187)</f>
        <v/>
      </c>
      <c r="J187" s="18">
        <f>IF($I187="","",IF(ABS($I187)&lt;=0.01*$F187,"√","×"))</f>
        <v/>
      </c>
      <c r="K187" s="23">
        <f>IF(COUNT($Q187,$V187,$AA187,$AF187,$AK187,$AP187,$AU187,$AZ187,$BE187,$BJ187,$BO187,$BT187,$BY187,$CD187,$CI187)=0,"",SUM($Q187,$V187,$AA187,$AF187,$AK187,$AP187,$AU187,$AZ187,$BE187,$BJ187,$BO187,$BT187,$BY187,$CD187,$CI187))</f>
        <v/>
      </c>
      <c r="L187" s="23">
        <f>IF(OR($F187="",$K187=""),"",$F187-$K187)</f>
        <v/>
      </c>
      <c r="M187" s="20" t="n"/>
      <c r="N187" s="18">
        <f>IF($M187="","",IFERROR(VLOOKUP(IFERROR(VLOOKUP(IF(ISNUMBER(FIND(" – ",$M187)),LEFT($M187,FIND(" – ",$M187)-1),$M187),ProdTbl,5,0),""),BasketTbl,2,0),"کد ناشناخته"))</f>
        <v/>
      </c>
      <c r="O187" s="18">
        <f>IF($M187="","",IFERROR(VLOOKUP(IF(ISNUMBER(FIND(" – ",$M187)),LEFT($M187,FIND(" – ",$M187)-1),$M187),ProdTbl,3,0),"کد ناشناخته"))</f>
        <v/>
      </c>
      <c r="P187" s="22" t="n"/>
      <c r="Q187" s="21" t="n"/>
      <c r="R187" s="20" t="n"/>
      <c r="S187" s="18">
        <f>IF($R187="","",IFERROR(VLOOKUP(IFERROR(VLOOKUP(IF(ISNUMBER(FIND(" – ",$R187)),LEFT($R187,FIND(" – ",$R187)-1),$R187),ProdTbl,5,0),""),BasketTbl,2,0),"کد ناشناخته"))</f>
        <v/>
      </c>
      <c r="T187" s="18">
        <f>IF($R187="","",IFERROR(VLOOKUP(IF(ISNUMBER(FIND(" – ",$R187)),LEFT($R187,FIND(" – ",$R187)-1),$R187),ProdTbl,3,0),"کد ناشناخته"))</f>
        <v/>
      </c>
      <c r="U187" s="22" t="n"/>
      <c r="V187" s="21" t="n"/>
      <c r="W187" s="20" t="n"/>
      <c r="X187" s="18">
        <f>IF($W187="","",IFERROR(VLOOKUP(IFERROR(VLOOKUP(IF(ISNUMBER(FIND(" – ",$W187)),LEFT($W187,FIND(" – ",$W187)-1),$W187),ProdTbl,5,0),""),BasketTbl,2,0),"کد ناشناخته"))</f>
        <v/>
      </c>
      <c r="Y187" s="18">
        <f>IF($W187="","",IFERROR(VLOOKUP(IF(ISNUMBER(FIND(" – ",$W187)),LEFT($W187,FIND(" – ",$W187)-1),$W187),ProdTbl,3,0),"کد ناشناخته"))</f>
        <v/>
      </c>
      <c r="Z187" s="22" t="n"/>
      <c r="AA187" s="21" t="n"/>
      <c r="AB187" s="20" t="n"/>
      <c r="AC187" s="18">
        <f>IF($AB187="","",IFERROR(VLOOKUP(IFERROR(VLOOKUP(IF(ISNUMBER(FIND(" – ",$AB187)),LEFT($AB187,FIND(" – ",$AB187)-1),$AB187),ProdTbl,5,0),""),BasketTbl,2,0),"کد ناشناخته"))</f>
        <v/>
      </c>
      <c r="AD187" s="18">
        <f>IF($AB187="","",IFERROR(VLOOKUP(IF(ISNUMBER(FIND(" – ",$AB187)),LEFT($AB187,FIND(" – ",$AB187)-1),$AB187),ProdTbl,3,0),"کد ناشناخته"))</f>
        <v/>
      </c>
      <c r="AE187" s="22" t="n"/>
      <c r="AF187" s="21" t="n"/>
      <c r="AG187" s="20" t="n"/>
      <c r="AH187" s="18">
        <f>IF($AG187="","",IFERROR(VLOOKUP(IFERROR(VLOOKUP(IF(ISNUMBER(FIND(" – ",$AG187)),LEFT($AG187,FIND(" – ",$AG187)-1),$AG187),ProdTbl,5,0),""),BasketTbl,2,0),"کد ناشناخته"))</f>
        <v/>
      </c>
      <c r="AI187" s="18">
        <f>IF($AG187="","",IFERROR(VLOOKUP(IF(ISNUMBER(FIND(" – ",$AG187)),LEFT($AG187,FIND(" – ",$AG187)-1),$AG187),ProdTbl,3,0),"کد ناشناخته"))</f>
        <v/>
      </c>
      <c r="AJ187" s="22" t="n"/>
      <c r="AK187" s="21" t="n"/>
      <c r="AL187" s="20" t="n"/>
      <c r="AM187" s="18">
        <f>IF($AL187="","",IFERROR(VLOOKUP(IFERROR(VLOOKUP(IF(ISNUMBER(FIND(" – ",$AL187)),LEFT($AL187,FIND(" – ",$AL187)-1),$AL187),ProdTbl,5,0),""),BasketTbl,2,0),"کد ناشناخته"))</f>
        <v/>
      </c>
      <c r="AN187" s="18">
        <f>IF($AL187="","",IFERROR(VLOOKUP(IF(ISNUMBER(FIND(" – ",$AL187)),LEFT($AL187,FIND(" – ",$AL187)-1),$AL187),ProdTbl,3,0),"کد ناشناخته"))</f>
        <v/>
      </c>
      <c r="AO187" s="22" t="n"/>
      <c r="AP187" s="21" t="n"/>
      <c r="AQ187" s="20" t="n"/>
      <c r="AR187" s="18">
        <f>IF($AQ187="","",IFERROR(VLOOKUP(IFERROR(VLOOKUP(IF(ISNUMBER(FIND(" – ",$AQ187)),LEFT($AQ187,FIND(" – ",$AQ187)-1),$AQ187),ProdTbl,5,0),""),BasketTbl,2,0),"کد ناشناخته"))</f>
        <v/>
      </c>
      <c r="AS187" s="18">
        <f>IF($AQ187="","",IFERROR(VLOOKUP(IF(ISNUMBER(FIND(" – ",$AQ187)),LEFT($AQ187,FIND(" – ",$AQ187)-1),$AQ187),ProdTbl,3,0),"کد ناشناخته"))</f>
        <v/>
      </c>
      <c r="AT187" s="22" t="n"/>
      <c r="AU187" s="21" t="n"/>
      <c r="AV187" s="20" t="n"/>
      <c r="AW187" s="18">
        <f>IF($AV187="","",IFERROR(VLOOKUP(IFERROR(VLOOKUP(IF(ISNUMBER(FIND(" – ",$AV187)),LEFT($AV187,FIND(" – ",$AV187)-1),$AV187),ProdTbl,5,0),""),BasketTbl,2,0),"کد ناشناخته"))</f>
        <v/>
      </c>
      <c r="AX187" s="18">
        <f>IF($AV187="","",IFERROR(VLOOKUP(IF(ISNUMBER(FIND(" – ",$AV187)),LEFT($AV187,FIND(" – ",$AV187)-1),$AV187),ProdTbl,3,0),"کد ناشناخته"))</f>
        <v/>
      </c>
      <c r="AY187" s="22" t="n"/>
      <c r="AZ187" s="21" t="n"/>
      <c r="BA187" s="20" t="n"/>
      <c r="BB187" s="18">
        <f>IF($BA187="","",IFERROR(VLOOKUP(IFERROR(VLOOKUP(IF(ISNUMBER(FIND(" – ",$BA187)),LEFT($BA187,FIND(" – ",$BA187)-1),$BA187),ProdTbl,5,0),""),BasketTbl,2,0),"کد ناشناخته"))</f>
        <v/>
      </c>
      <c r="BC187" s="18">
        <f>IF($BA187="","",IFERROR(VLOOKUP(IF(ISNUMBER(FIND(" – ",$BA187)),LEFT($BA187,FIND(" – ",$BA187)-1),$BA187),ProdTbl,3,0),"کد ناشناخته"))</f>
        <v/>
      </c>
      <c r="BD187" s="22" t="n"/>
      <c r="BE187" s="21" t="n"/>
      <c r="BF187" s="20" t="n"/>
      <c r="BG187" s="18">
        <f>IF($BF187="","",IFERROR(VLOOKUP(IFERROR(VLOOKUP(IF(ISNUMBER(FIND(" – ",$BF187)),LEFT($BF187,FIND(" – ",$BF187)-1),$BF187),ProdTbl,5,0),""),BasketTbl,2,0),"کد ناشناخته"))</f>
        <v/>
      </c>
      <c r="BH187" s="18">
        <f>IF($BF187="","",IFERROR(VLOOKUP(IF(ISNUMBER(FIND(" – ",$BF187)),LEFT($BF187,FIND(" – ",$BF187)-1),$BF187),ProdTbl,3,0),"کد ناشناخته"))</f>
        <v/>
      </c>
      <c r="BI187" s="22" t="n"/>
      <c r="BJ187" s="21" t="n"/>
      <c r="BK187" s="20" t="n"/>
      <c r="BL187" s="18">
        <f>IF($BK187="","",IFERROR(VLOOKUP(IFERROR(VLOOKUP(IF(ISNUMBER(FIND(" – ",$BK187)),LEFT($BK187,FIND(" – ",$BK187)-1),$BK187),ProdTbl,5,0),""),BasketTbl,2,0),"کد ناشناخته"))</f>
        <v/>
      </c>
      <c r="BM187" s="18">
        <f>IF($BK187="","",IFERROR(VLOOKUP(IF(ISNUMBER(FIND(" – ",$BK187)),LEFT($BK187,FIND(" – ",$BK187)-1),$BK187),ProdTbl,3,0),"کد ناشناخته"))</f>
        <v/>
      </c>
      <c r="BN187" s="22" t="n"/>
      <c r="BO187" s="21" t="n"/>
      <c r="BP187" s="20" t="n"/>
      <c r="BQ187" s="18">
        <f>IF($BP187="","",IFERROR(VLOOKUP(IFERROR(VLOOKUP(IF(ISNUMBER(FIND(" – ",$BP187)),LEFT($BP187,FIND(" – ",$BP187)-1),$BP187),ProdTbl,5,0),""),BasketTbl,2,0),"کد ناشناخته"))</f>
        <v/>
      </c>
      <c r="BR187" s="18">
        <f>IF($BP187="","",IFERROR(VLOOKUP(IF(ISNUMBER(FIND(" – ",$BP187)),LEFT($BP187,FIND(" – ",$BP187)-1),$BP187),ProdTbl,3,0),"کد ناشناخته"))</f>
        <v/>
      </c>
      <c r="BS187" s="22" t="n"/>
      <c r="BT187" s="21" t="n"/>
      <c r="BU187" s="20" t="n"/>
      <c r="BV187" s="18">
        <f>IF($BU187="","",IFERROR(VLOOKUP(IFERROR(VLOOKUP(IF(ISNUMBER(FIND(" – ",$BU187)),LEFT($BU187,FIND(" – ",$BU187)-1),$BU187),ProdTbl,5,0),""),BasketTbl,2,0),"کد ناشناخته"))</f>
        <v/>
      </c>
      <c r="BW187" s="18">
        <f>IF($BU187="","",IFERROR(VLOOKUP(IF(ISNUMBER(FIND(" – ",$BU187)),LEFT($BU187,FIND(" – ",$BU187)-1),$BU187),ProdTbl,3,0),"کد ناشناخته"))</f>
        <v/>
      </c>
      <c r="BX187" s="22" t="n"/>
      <c r="BY187" s="21" t="n"/>
      <c r="BZ187" s="20" t="n"/>
      <c r="CA187" s="18">
        <f>IF($BZ187="","",IFERROR(VLOOKUP(IFERROR(VLOOKUP(IF(ISNUMBER(FIND(" – ",$BZ187)),LEFT($BZ187,FIND(" – ",$BZ187)-1),$BZ187),ProdTbl,5,0),""),BasketTbl,2,0),"کد ناشناخته"))</f>
        <v/>
      </c>
      <c r="CB187" s="18">
        <f>IF($BZ187="","",IFERROR(VLOOKUP(IF(ISNUMBER(FIND(" – ",$BZ187)),LEFT($BZ187,FIND(" – ",$BZ187)-1),$BZ187),ProdTbl,3,0),"کد ناشناخته"))</f>
        <v/>
      </c>
      <c r="CC187" s="22" t="n"/>
      <c r="CD187" s="21" t="n"/>
      <c r="CE187" s="20" t="n"/>
      <c r="CF187" s="18">
        <f>IF($CE187="","",IFERROR(VLOOKUP(IFERROR(VLOOKUP(IF(ISNUMBER(FIND(" – ",$CE187)),LEFT($CE187,FIND(" – ",$CE187)-1),$CE187),ProdTbl,5,0),""),BasketTbl,2,0),"کد ناشناخته"))</f>
        <v/>
      </c>
      <c r="CG187" s="18">
        <f>IF($CE187="","",IFERROR(VLOOKUP(IF(ISNUMBER(FIND(" – ",$CE187)),LEFT($CE187,FIND(" – ",$CE187)-1),$CE187),ProdTbl,3,0),"کد ناشناخته"))</f>
        <v/>
      </c>
      <c r="CH187" s="22" t="n"/>
      <c r="CI187" s="21" t="n"/>
    </row>
    <row r="188">
      <c r="A188" s="18">
        <f>IF($B188="","",COUNTA($B$10:$B188))</f>
        <v/>
      </c>
      <c r="B188" s="19" t="n"/>
      <c r="C188" s="20" t="n"/>
      <c r="D188" s="19" t="n"/>
      <c r="E188" s="18">
        <f>IF($D188="","",IFERROR(VLOOKUP(IF(ISNUMBER(FIND(" – ",$D188)),LEFT($D188,FIND(" – ",$D188)-1),$D188),SellerTbl,2,0),"کد ناشناخته"))</f>
        <v/>
      </c>
      <c r="F188" s="21" t="n"/>
      <c r="G188" s="21" t="n"/>
      <c r="H188" s="22" t="n"/>
      <c r="I188" s="23">
        <f>IF(OR($F188="",$G188=""),"",$F188-$G188)</f>
        <v/>
      </c>
      <c r="J188" s="18">
        <f>IF($I188="","",IF(ABS($I188)&lt;=0.01*$F188,"√","×"))</f>
        <v/>
      </c>
      <c r="K188" s="23">
        <f>IF(COUNT($Q188,$V188,$AA188,$AF188,$AK188,$AP188,$AU188,$AZ188,$BE188,$BJ188,$BO188,$BT188,$BY188,$CD188,$CI188)=0,"",SUM($Q188,$V188,$AA188,$AF188,$AK188,$AP188,$AU188,$AZ188,$BE188,$BJ188,$BO188,$BT188,$BY188,$CD188,$CI188))</f>
        <v/>
      </c>
      <c r="L188" s="23">
        <f>IF(OR($F188="",$K188=""),"",$F188-$K188)</f>
        <v/>
      </c>
      <c r="M188" s="20" t="n"/>
      <c r="N188" s="18">
        <f>IF($M188="","",IFERROR(VLOOKUP(IFERROR(VLOOKUP(IF(ISNUMBER(FIND(" – ",$M188)),LEFT($M188,FIND(" – ",$M188)-1),$M188),ProdTbl,5,0),""),BasketTbl,2,0),"کد ناشناخته"))</f>
        <v/>
      </c>
      <c r="O188" s="18">
        <f>IF($M188="","",IFERROR(VLOOKUP(IF(ISNUMBER(FIND(" – ",$M188)),LEFT($M188,FIND(" – ",$M188)-1),$M188),ProdTbl,3,0),"کد ناشناخته"))</f>
        <v/>
      </c>
      <c r="P188" s="22" t="n"/>
      <c r="Q188" s="21" t="n"/>
      <c r="R188" s="20" t="n"/>
      <c r="S188" s="18">
        <f>IF($R188="","",IFERROR(VLOOKUP(IFERROR(VLOOKUP(IF(ISNUMBER(FIND(" – ",$R188)),LEFT($R188,FIND(" – ",$R188)-1),$R188),ProdTbl,5,0),""),BasketTbl,2,0),"کد ناشناخته"))</f>
        <v/>
      </c>
      <c r="T188" s="18">
        <f>IF($R188="","",IFERROR(VLOOKUP(IF(ISNUMBER(FIND(" – ",$R188)),LEFT($R188,FIND(" – ",$R188)-1),$R188),ProdTbl,3,0),"کد ناشناخته"))</f>
        <v/>
      </c>
      <c r="U188" s="22" t="n"/>
      <c r="V188" s="21" t="n"/>
      <c r="W188" s="20" t="n"/>
      <c r="X188" s="18">
        <f>IF($W188="","",IFERROR(VLOOKUP(IFERROR(VLOOKUP(IF(ISNUMBER(FIND(" – ",$W188)),LEFT($W188,FIND(" – ",$W188)-1),$W188),ProdTbl,5,0),""),BasketTbl,2,0),"کد ناشناخته"))</f>
        <v/>
      </c>
      <c r="Y188" s="18">
        <f>IF($W188="","",IFERROR(VLOOKUP(IF(ISNUMBER(FIND(" – ",$W188)),LEFT($W188,FIND(" – ",$W188)-1),$W188),ProdTbl,3,0),"کد ناشناخته"))</f>
        <v/>
      </c>
      <c r="Z188" s="22" t="n"/>
      <c r="AA188" s="21" t="n"/>
      <c r="AB188" s="20" t="n"/>
      <c r="AC188" s="18">
        <f>IF($AB188="","",IFERROR(VLOOKUP(IFERROR(VLOOKUP(IF(ISNUMBER(FIND(" – ",$AB188)),LEFT($AB188,FIND(" – ",$AB188)-1),$AB188),ProdTbl,5,0),""),BasketTbl,2,0),"کد ناشناخته"))</f>
        <v/>
      </c>
      <c r="AD188" s="18">
        <f>IF($AB188="","",IFERROR(VLOOKUP(IF(ISNUMBER(FIND(" – ",$AB188)),LEFT($AB188,FIND(" – ",$AB188)-1),$AB188),ProdTbl,3,0),"کد ناشناخته"))</f>
        <v/>
      </c>
      <c r="AE188" s="22" t="n"/>
      <c r="AF188" s="21" t="n"/>
      <c r="AG188" s="20" t="n"/>
      <c r="AH188" s="18">
        <f>IF($AG188="","",IFERROR(VLOOKUP(IFERROR(VLOOKUP(IF(ISNUMBER(FIND(" – ",$AG188)),LEFT($AG188,FIND(" – ",$AG188)-1),$AG188),ProdTbl,5,0),""),BasketTbl,2,0),"کد ناشناخته"))</f>
        <v/>
      </c>
      <c r="AI188" s="18">
        <f>IF($AG188="","",IFERROR(VLOOKUP(IF(ISNUMBER(FIND(" – ",$AG188)),LEFT($AG188,FIND(" – ",$AG188)-1),$AG188),ProdTbl,3,0),"کد ناشناخته"))</f>
        <v/>
      </c>
      <c r="AJ188" s="22" t="n"/>
      <c r="AK188" s="21" t="n"/>
      <c r="AL188" s="20" t="n"/>
      <c r="AM188" s="18">
        <f>IF($AL188="","",IFERROR(VLOOKUP(IFERROR(VLOOKUP(IF(ISNUMBER(FIND(" – ",$AL188)),LEFT($AL188,FIND(" – ",$AL188)-1),$AL188),ProdTbl,5,0),""),BasketTbl,2,0),"کد ناشناخته"))</f>
        <v/>
      </c>
      <c r="AN188" s="18">
        <f>IF($AL188="","",IFERROR(VLOOKUP(IF(ISNUMBER(FIND(" – ",$AL188)),LEFT($AL188,FIND(" – ",$AL188)-1),$AL188),ProdTbl,3,0),"کد ناشناخته"))</f>
        <v/>
      </c>
      <c r="AO188" s="22" t="n"/>
      <c r="AP188" s="21" t="n"/>
      <c r="AQ188" s="20" t="n"/>
      <c r="AR188" s="18">
        <f>IF($AQ188="","",IFERROR(VLOOKUP(IFERROR(VLOOKUP(IF(ISNUMBER(FIND(" – ",$AQ188)),LEFT($AQ188,FIND(" – ",$AQ188)-1),$AQ188),ProdTbl,5,0),""),BasketTbl,2,0),"کد ناشناخته"))</f>
        <v/>
      </c>
      <c r="AS188" s="18">
        <f>IF($AQ188="","",IFERROR(VLOOKUP(IF(ISNUMBER(FIND(" – ",$AQ188)),LEFT($AQ188,FIND(" – ",$AQ188)-1),$AQ188),ProdTbl,3,0),"کد ناشناخته"))</f>
        <v/>
      </c>
      <c r="AT188" s="22" t="n"/>
      <c r="AU188" s="21" t="n"/>
      <c r="AV188" s="20" t="n"/>
      <c r="AW188" s="18">
        <f>IF($AV188="","",IFERROR(VLOOKUP(IFERROR(VLOOKUP(IF(ISNUMBER(FIND(" – ",$AV188)),LEFT($AV188,FIND(" – ",$AV188)-1),$AV188),ProdTbl,5,0),""),BasketTbl,2,0),"کد ناشناخته"))</f>
        <v/>
      </c>
      <c r="AX188" s="18">
        <f>IF($AV188="","",IFERROR(VLOOKUP(IF(ISNUMBER(FIND(" – ",$AV188)),LEFT($AV188,FIND(" – ",$AV188)-1),$AV188),ProdTbl,3,0),"کد ناشناخته"))</f>
        <v/>
      </c>
      <c r="AY188" s="22" t="n"/>
      <c r="AZ188" s="21" t="n"/>
      <c r="BA188" s="20" t="n"/>
      <c r="BB188" s="18">
        <f>IF($BA188="","",IFERROR(VLOOKUP(IFERROR(VLOOKUP(IF(ISNUMBER(FIND(" – ",$BA188)),LEFT($BA188,FIND(" – ",$BA188)-1),$BA188),ProdTbl,5,0),""),BasketTbl,2,0),"کد ناشناخته"))</f>
        <v/>
      </c>
      <c r="BC188" s="18">
        <f>IF($BA188="","",IFERROR(VLOOKUP(IF(ISNUMBER(FIND(" – ",$BA188)),LEFT($BA188,FIND(" – ",$BA188)-1),$BA188),ProdTbl,3,0),"کد ناشناخته"))</f>
        <v/>
      </c>
      <c r="BD188" s="22" t="n"/>
      <c r="BE188" s="21" t="n"/>
      <c r="BF188" s="20" t="n"/>
      <c r="BG188" s="18">
        <f>IF($BF188="","",IFERROR(VLOOKUP(IFERROR(VLOOKUP(IF(ISNUMBER(FIND(" – ",$BF188)),LEFT($BF188,FIND(" – ",$BF188)-1),$BF188),ProdTbl,5,0),""),BasketTbl,2,0),"کد ناشناخته"))</f>
        <v/>
      </c>
      <c r="BH188" s="18">
        <f>IF($BF188="","",IFERROR(VLOOKUP(IF(ISNUMBER(FIND(" – ",$BF188)),LEFT($BF188,FIND(" – ",$BF188)-1),$BF188),ProdTbl,3,0),"کد ناشناخته"))</f>
        <v/>
      </c>
      <c r="BI188" s="22" t="n"/>
      <c r="BJ188" s="21" t="n"/>
      <c r="BK188" s="20" t="n"/>
      <c r="BL188" s="18">
        <f>IF($BK188="","",IFERROR(VLOOKUP(IFERROR(VLOOKUP(IF(ISNUMBER(FIND(" – ",$BK188)),LEFT($BK188,FIND(" – ",$BK188)-1),$BK188),ProdTbl,5,0),""),BasketTbl,2,0),"کد ناشناخته"))</f>
        <v/>
      </c>
      <c r="BM188" s="18">
        <f>IF($BK188="","",IFERROR(VLOOKUP(IF(ISNUMBER(FIND(" – ",$BK188)),LEFT($BK188,FIND(" – ",$BK188)-1),$BK188),ProdTbl,3,0),"کد ناشناخته"))</f>
        <v/>
      </c>
      <c r="BN188" s="22" t="n"/>
      <c r="BO188" s="21" t="n"/>
      <c r="BP188" s="20" t="n"/>
      <c r="BQ188" s="18">
        <f>IF($BP188="","",IFERROR(VLOOKUP(IFERROR(VLOOKUP(IF(ISNUMBER(FIND(" – ",$BP188)),LEFT($BP188,FIND(" – ",$BP188)-1),$BP188),ProdTbl,5,0),""),BasketTbl,2,0),"کد ناشناخته"))</f>
        <v/>
      </c>
      <c r="BR188" s="18">
        <f>IF($BP188="","",IFERROR(VLOOKUP(IF(ISNUMBER(FIND(" – ",$BP188)),LEFT($BP188,FIND(" – ",$BP188)-1),$BP188),ProdTbl,3,0),"کد ناشناخته"))</f>
        <v/>
      </c>
      <c r="BS188" s="22" t="n"/>
      <c r="BT188" s="21" t="n"/>
      <c r="BU188" s="20" t="n"/>
      <c r="BV188" s="18">
        <f>IF($BU188="","",IFERROR(VLOOKUP(IFERROR(VLOOKUP(IF(ISNUMBER(FIND(" – ",$BU188)),LEFT($BU188,FIND(" – ",$BU188)-1),$BU188),ProdTbl,5,0),""),BasketTbl,2,0),"کد ناشناخته"))</f>
        <v/>
      </c>
      <c r="BW188" s="18">
        <f>IF($BU188="","",IFERROR(VLOOKUP(IF(ISNUMBER(FIND(" – ",$BU188)),LEFT($BU188,FIND(" – ",$BU188)-1),$BU188),ProdTbl,3,0),"کد ناشناخته"))</f>
        <v/>
      </c>
      <c r="BX188" s="22" t="n"/>
      <c r="BY188" s="21" t="n"/>
      <c r="BZ188" s="20" t="n"/>
      <c r="CA188" s="18">
        <f>IF($BZ188="","",IFERROR(VLOOKUP(IFERROR(VLOOKUP(IF(ISNUMBER(FIND(" – ",$BZ188)),LEFT($BZ188,FIND(" – ",$BZ188)-1),$BZ188),ProdTbl,5,0),""),BasketTbl,2,0),"کد ناشناخته"))</f>
        <v/>
      </c>
      <c r="CB188" s="18">
        <f>IF($BZ188="","",IFERROR(VLOOKUP(IF(ISNUMBER(FIND(" – ",$BZ188)),LEFT($BZ188,FIND(" – ",$BZ188)-1),$BZ188),ProdTbl,3,0),"کد ناشناخته"))</f>
        <v/>
      </c>
      <c r="CC188" s="22" t="n"/>
      <c r="CD188" s="21" t="n"/>
      <c r="CE188" s="20" t="n"/>
      <c r="CF188" s="18">
        <f>IF($CE188="","",IFERROR(VLOOKUP(IFERROR(VLOOKUP(IF(ISNUMBER(FIND(" – ",$CE188)),LEFT($CE188,FIND(" – ",$CE188)-1),$CE188),ProdTbl,5,0),""),BasketTbl,2,0),"کد ناشناخته"))</f>
        <v/>
      </c>
      <c r="CG188" s="18">
        <f>IF($CE188="","",IFERROR(VLOOKUP(IF(ISNUMBER(FIND(" – ",$CE188)),LEFT($CE188,FIND(" – ",$CE188)-1),$CE188),ProdTbl,3,0),"کد ناشناخته"))</f>
        <v/>
      </c>
      <c r="CH188" s="22" t="n"/>
      <c r="CI188" s="21" t="n"/>
    </row>
    <row r="189">
      <c r="A189" s="18">
        <f>IF($B189="","",COUNTA($B$10:$B189))</f>
        <v/>
      </c>
      <c r="B189" s="19" t="n"/>
      <c r="C189" s="20" t="n"/>
      <c r="D189" s="19" t="n"/>
      <c r="E189" s="18">
        <f>IF($D189="","",IFERROR(VLOOKUP(IF(ISNUMBER(FIND(" – ",$D189)),LEFT($D189,FIND(" – ",$D189)-1),$D189),SellerTbl,2,0),"کد ناشناخته"))</f>
        <v/>
      </c>
      <c r="F189" s="21" t="n"/>
      <c r="G189" s="21" t="n"/>
      <c r="H189" s="22" t="n"/>
      <c r="I189" s="23">
        <f>IF(OR($F189="",$G189=""),"",$F189-$G189)</f>
        <v/>
      </c>
      <c r="J189" s="18">
        <f>IF($I189="","",IF(ABS($I189)&lt;=0.01*$F189,"√","×"))</f>
        <v/>
      </c>
      <c r="K189" s="23">
        <f>IF(COUNT($Q189,$V189,$AA189,$AF189,$AK189,$AP189,$AU189,$AZ189,$BE189,$BJ189,$BO189,$BT189,$BY189,$CD189,$CI189)=0,"",SUM($Q189,$V189,$AA189,$AF189,$AK189,$AP189,$AU189,$AZ189,$BE189,$BJ189,$BO189,$BT189,$BY189,$CD189,$CI189))</f>
        <v/>
      </c>
      <c r="L189" s="23">
        <f>IF(OR($F189="",$K189=""),"",$F189-$K189)</f>
        <v/>
      </c>
      <c r="M189" s="20" t="n"/>
      <c r="N189" s="18">
        <f>IF($M189="","",IFERROR(VLOOKUP(IFERROR(VLOOKUP(IF(ISNUMBER(FIND(" – ",$M189)),LEFT($M189,FIND(" – ",$M189)-1),$M189),ProdTbl,5,0),""),BasketTbl,2,0),"کد ناشناخته"))</f>
        <v/>
      </c>
      <c r="O189" s="18">
        <f>IF($M189="","",IFERROR(VLOOKUP(IF(ISNUMBER(FIND(" – ",$M189)),LEFT($M189,FIND(" – ",$M189)-1),$M189),ProdTbl,3,0),"کد ناشناخته"))</f>
        <v/>
      </c>
      <c r="P189" s="22" t="n"/>
      <c r="Q189" s="21" t="n"/>
      <c r="R189" s="20" t="n"/>
      <c r="S189" s="18">
        <f>IF($R189="","",IFERROR(VLOOKUP(IFERROR(VLOOKUP(IF(ISNUMBER(FIND(" – ",$R189)),LEFT($R189,FIND(" – ",$R189)-1),$R189),ProdTbl,5,0),""),BasketTbl,2,0),"کد ناشناخته"))</f>
        <v/>
      </c>
      <c r="T189" s="18">
        <f>IF($R189="","",IFERROR(VLOOKUP(IF(ISNUMBER(FIND(" – ",$R189)),LEFT($R189,FIND(" – ",$R189)-1),$R189),ProdTbl,3,0),"کد ناشناخته"))</f>
        <v/>
      </c>
      <c r="U189" s="22" t="n"/>
      <c r="V189" s="21" t="n"/>
      <c r="W189" s="20" t="n"/>
      <c r="X189" s="18">
        <f>IF($W189="","",IFERROR(VLOOKUP(IFERROR(VLOOKUP(IF(ISNUMBER(FIND(" – ",$W189)),LEFT($W189,FIND(" – ",$W189)-1),$W189),ProdTbl,5,0),""),BasketTbl,2,0),"کد ناشناخته"))</f>
        <v/>
      </c>
      <c r="Y189" s="18">
        <f>IF($W189="","",IFERROR(VLOOKUP(IF(ISNUMBER(FIND(" – ",$W189)),LEFT($W189,FIND(" – ",$W189)-1),$W189),ProdTbl,3,0),"کد ناشناخته"))</f>
        <v/>
      </c>
      <c r="Z189" s="22" t="n"/>
      <c r="AA189" s="21" t="n"/>
      <c r="AB189" s="20" t="n"/>
      <c r="AC189" s="18">
        <f>IF($AB189="","",IFERROR(VLOOKUP(IFERROR(VLOOKUP(IF(ISNUMBER(FIND(" – ",$AB189)),LEFT($AB189,FIND(" – ",$AB189)-1),$AB189),ProdTbl,5,0),""),BasketTbl,2,0),"کد ناشناخته"))</f>
        <v/>
      </c>
      <c r="AD189" s="18">
        <f>IF($AB189="","",IFERROR(VLOOKUP(IF(ISNUMBER(FIND(" – ",$AB189)),LEFT($AB189,FIND(" – ",$AB189)-1),$AB189),ProdTbl,3,0),"کد ناشناخته"))</f>
        <v/>
      </c>
      <c r="AE189" s="22" t="n"/>
      <c r="AF189" s="21" t="n"/>
      <c r="AG189" s="20" t="n"/>
      <c r="AH189" s="18">
        <f>IF($AG189="","",IFERROR(VLOOKUP(IFERROR(VLOOKUP(IF(ISNUMBER(FIND(" – ",$AG189)),LEFT($AG189,FIND(" – ",$AG189)-1),$AG189),ProdTbl,5,0),""),BasketTbl,2,0),"کد ناشناخته"))</f>
        <v/>
      </c>
      <c r="AI189" s="18">
        <f>IF($AG189="","",IFERROR(VLOOKUP(IF(ISNUMBER(FIND(" – ",$AG189)),LEFT($AG189,FIND(" – ",$AG189)-1),$AG189),ProdTbl,3,0),"کد ناشناخته"))</f>
        <v/>
      </c>
      <c r="AJ189" s="22" t="n"/>
      <c r="AK189" s="21" t="n"/>
      <c r="AL189" s="20" t="n"/>
      <c r="AM189" s="18">
        <f>IF($AL189="","",IFERROR(VLOOKUP(IFERROR(VLOOKUP(IF(ISNUMBER(FIND(" – ",$AL189)),LEFT($AL189,FIND(" – ",$AL189)-1),$AL189),ProdTbl,5,0),""),BasketTbl,2,0),"کد ناشناخته"))</f>
        <v/>
      </c>
      <c r="AN189" s="18">
        <f>IF($AL189="","",IFERROR(VLOOKUP(IF(ISNUMBER(FIND(" – ",$AL189)),LEFT($AL189,FIND(" – ",$AL189)-1),$AL189),ProdTbl,3,0),"کد ناشناخته"))</f>
        <v/>
      </c>
      <c r="AO189" s="22" t="n"/>
      <c r="AP189" s="21" t="n"/>
      <c r="AQ189" s="20" t="n"/>
      <c r="AR189" s="18">
        <f>IF($AQ189="","",IFERROR(VLOOKUP(IFERROR(VLOOKUP(IF(ISNUMBER(FIND(" – ",$AQ189)),LEFT($AQ189,FIND(" – ",$AQ189)-1),$AQ189),ProdTbl,5,0),""),BasketTbl,2,0),"کد ناشناخته"))</f>
        <v/>
      </c>
      <c r="AS189" s="18">
        <f>IF($AQ189="","",IFERROR(VLOOKUP(IF(ISNUMBER(FIND(" – ",$AQ189)),LEFT($AQ189,FIND(" – ",$AQ189)-1),$AQ189),ProdTbl,3,0),"کد ناشناخته"))</f>
        <v/>
      </c>
      <c r="AT189" s="22" t="n"/>
      <c r="AU189" s="21" t="n"/>
      <c r="AV189" s="20" t="n"/>
      <c r="AW189" s="18">
        <f>IF($AV189="","",IFERROR(VLOOKUP(IFERROR(VLOOKUP(IF(ISNUMBER(FIND(" – ",$AV189)),LEFT($AV189,FIND(" – ",$AV189)-1),$AV189),ProdTbl,5,0),""),BasketTbl,2,0),"کد ناشناخته"))</f>
        <v/>
      </c>
      <c r="AX189" s="18">
        <f>IF($AV189="","",IFERROR(VLOOKUP(IF(ISNUMBER(FIND(" – ",$AV189)),LEFT($AV189,FIND(" – ",$AV189)-1),$AV189),ProdTbl,3,0),"کد ناشناخته"))</f>
        <v/>
      </c>
      <c r="AY189" s="22" t="n"/>
      <c r="AZ189" s="21" t="n"/>
      <c r="BA189" s="20" t="n"/>
      <c r="BB189" s="18">
        <f>IF($BA189="","",IFERROR(VLOOKUP(IFERROR(VLOOKUP(IF(ISNUMBER(FIND(" – ",$BA189)),LEFT($BA189,FIND(" – ",$BA189)-1),$BA189),ProdTbl,5,0),""),BasketTbl,2,0),"کد ناشناخته"))</f>
        <v/>
      </c>
      <c r="BC189" s="18">
        <f>IF($BA189="","",IFERROR(VLOOKUP(IF(ISNUMBER(FIND(" – ",$BA189)),LEFT($BA189,FIND(" – ",$BA189)-1),$BA189),ProdTbl,3,0),"کد ناشناخته"))</f>
        <v/>
      </c>
      <c r="BD189" s="22" t="n"/>
      <c r="BE189" s="21" t="n"/>
      <c r="BF189" s="20" t="n"/>
      <c r="BG189" s="18">
        <f>IF($BF189="","",IFERROR(VLOOKUP(IFERROR(VLOOKUP(IF(ISNUMBER(FIND(" – ",$BF189)),LEFT($BF189,FIND(" – ",$BF189)-1),$BF189),ProdTbl,5,0),""),BasketTbl,2,0),"کد ناشناخته"))</f>
        <v/>
      </c>
      <c r="BH189" s="18">
        <f>IF($BF189="","",IFERROR(VLOOKUP(IF(ISNUMBER(FIND(" – ",$BF189)),LEFT($BF189,FIND(" – ",$BF189)-1),$BF189),ProdTbl,3,0),"کد ناشناخته"))</f>
        <v/>
      </c>
      <c r="BI189" s="22" t="n"/>
      <c r="BJ189" s="21" t="n"/>
      <c r="BK189" s="20" t="n"/>
      <c r="BL189" s="18">
        <f>IF($BK189="","",IFERROR(VLOOKUP(IFERROR(VLOOKUP(IF(ISNUMBER(FIND(" – ",$BK189)),LEFT($BK189,FIND(" – ",$BK189)-1),$BK189),ProdTbl,5,0),""),BasketTbl,2,0),"کد ناشناخته"))</f>
        <v/>
      </c>
      <c r="BM189" s="18">
        <f>IF($BK189="","",IFERROR(VLOOKUP(IF(ISNUMBER(FIND(" – ",$BK189)),LEFT($BK189,FIND(" – ",$BK189)-1),$BK189),ProdTbl,3,0),"کد ناشناخته"))</f>
        <v/>
      </c>
      <c r="BN189" s="22" t="n"/>
      <c r="BO189" s="21" t="n"/>
      <c r="BP189" s="20" t="n"/>
      <c r="BQ189" s="18">
        <f>IF($BP189="","",IFERROR(VLOOKUP(IFERROR(VLOOKUP(IF(ISNUMBER(FIND(" – ",$BP189)),LEFT($BP189,FIND(" – ",$BP189)-1),$BP189),ProdTbl,5,0),""),BasketTbl,2,0),"کد ناشناخته"))</f>
        <v/>
      </c>
      <c r="BR189" s="18">
        <f>IF($BP189="","",IFERROR(VLOOKUP(IF(ISNUMBER(FIND(" – ",$BP189)),LEFT($BP189,FIND(" – ",$BP189)-1),$BP189),ProdTbl,3,0),"کد ناشناخته"))</f>
        <v/>
      </c>
      <c r="BS189" s="22" t="n"/>
      <c r="BT189" s="21" t="n"/>
      <c r="BU189" s="20" t="n"/>
      <c r="BV189" s="18">
        <f>IF($BU189="","",IFERROR(VLOOKUP(IFERROR(VLOOKUP(IF(ISNUMBER(FIND(" – ",$BU189)),LEFT($BU189,FIND(" – ",$BU189)-1),$BU189),ProdTbl,5,0),""),BasketTbl,2,0),"کد ناشناخته"))</f>
        <v/>
      </c>
      <c r="BW189" s="18">
        <f>IF($BU189="","",IFERROR(VLOOKUP(IF(ISNUMBER(FIND(" – ",$BU189)),LEFT($BU189,FIND(" – ",$BU189)-1),$BU189),ProdTbl,3,0),"کد ناشناخته"))</f>
        <v/>
      </c>
      <c r="BX189" s="22" t="n"/>
      <c r="BY189" s="21" t="n"/>
      <c r="BZ189" s="20" t="n"/>
      <c r="CA189" s="18">
        <f>IF($BZ189="","",IFERROR(VLOOKUP(IFERROR(VLOOKUP(IF(ISNUMBER(FIND(" – ",$BZ189)),LEFT($BZ189,FIND(" – ",$BZ189)-1),$BZ189),ProdTbl,5,0),""),BasketTbl,2,0),"کد ناشناخته"))</f>
        <v/>
      </c>
      <c r="CB189" s="18">
        <f>IF($BZ189="","",IFERROR(VLOOKUP(IF(ISNUMBER(FIND(" – ",$BZ189)),LEFT($BZ189,FIND(" – ",$BZ189)-1),$BZ189),ProdTbl,3,0),"کد ناشناخته"))</f>
        <v/>
      </c>
      <c r="CC189" s="22" t="n"/>
      <c r="CD189" s="21" t="n"/>
      <c r="CE189" s="20" t="n"/>
      <c r="CF189" s="18">
        <f>IF($CE189="","",IFERROR(VLOOKUP(IFERROR(VLOOKUP(IF(ISNUMBER(FIND(" – ",$CE189)),LEFT($CE189,FIND(" – ",$CE189)-1),$CE189),ProdTbl,5,0),""),BasketTbl,2,0),"کد ناشناخته"))</f>
        <v/>
      </c>
      <c r="CG189" s="18">
        <f>IF($CE189="","",IFERROR(VLOOKUP(IF(ISNUMBER(FIND(" – ",$CE189)),LEFT($CE189,FIND(" – ",$CE189)-1),$CE189),ProdTbl,3,0),"کد ناشناخته"))</f>
        <v/>
      </c>
      <c r="CH189" s="22" t="n"/>
      <c r="CI189" s="21" t="n"/>
    </row>
    <row r="190">
      <c r="A190" s="18">
        <f>IF($B190="","",COUNTA($B$10:$B190))</f>
        <v/>
      </c>
      <c r="B190" s="19" t="n"/>
      <c r="C190" s="20" t="n"/>
      <c r="D190" s="19" t="n"/>
      <c r="E190" s="18">
        <f>IF($D190="","",IFERROR(VLOOKUP(IF(ISNUMBER(FIND(" – ",$D190)),LEFT($D190,FIND(" – ",$D190)-1),$D190),SellerTbl,2,0),"کد ناشناخته"))</f>
        <v/>
      </c>
      <c r="F190" s="21" t="n"/>
      <c r="G190" s="21" t="n"/>
      <c r="H190" s="22" t="n"/>
      <c r="I190" s="23">
        <f>IF(OR($F190="",$G190=""),"",$F190-$G190)</f>
        <v/>
      </c>
      <c r="J190" s="18">
        <f>IF($I190="","",IF(ABS($I190)&lt;=0.01*$F190,"√","×"))</f>
        <v/>
      </c>
      <c r="K190" s="23">
        <f>IF(COUNT($Q190,$V190,$AA190,$AF190,$AK190,$AP190,$AU190,$AZ190,$BE190,$BJ190,$BO190,$BT190,$BY190,$CD190,$CI190)=0,"",SUM($Q190,$V190,$AA190,$AF190,$AK190,$AP190,$AU190,$AZ190,$BE190,$BJ190,$BO190,$BT190,$BY190,$CD190,$CI190))</f>
        <v/>
      </c>
      <c r="L190" s="23">
        <f>IF(OR($F190="",$K190=""),"",$F190-$K190)</f>
        <v/>
      </c>
      <c r="M190" s="20" t="n"/>
      <c r="N190" s="18">
        <f>IF($M190="","",IFERROR(VLOOKUP(IFERROR(VLOOKUP(IF(ISNUMBER(FIND(" – ",$M190)),LEFT($M190,FIND(" – ",$M190)-1),$M190),ProdTbl,5,0),""),BasketTbl,2,0),"کد ناشناخته"))</f>
        <v/>
      </c>
      <c r="O190" s="18">
        <f>IF($M190="","",IFERROR(VLOOKUP(IF(ISNUMBER(FIND(" – ",$M190)),LEFT($M190,FIND(" – ",$M190)-1),$M190),ProdTbl,3,0),"کد ناشناخته"))</f>
        <v/>
      </c>
      <c r="P190" s="22" t="n"/>
      <c r="Q190" s="21" t="n"/>
      <c r="R190" s="20" t="n"/>
      <c r="S190" s="18">
        <f>IF($R190="","",IFERROR(VLOOKUP(IFERROR(VLOOKUP(IF(ISNUMBER(FIND(" – ",$R190)),LEFT($R190,FIND(" – ",$R190)-1),$R190),ProdTbl,5,0),""),BasketTbl,2,0),"کد ناشناخته"))</f>
        <v/>
      </c>
      <c r="T190" s="18">
        <f>IF($R190="","",IFERROR(VLOOKUP(IF(ISNUMBER(FIND(" – ",$R190)),LEFT($R190,FIND(" – ",$R190)-1),$R190),ProdTbl,3,0),"کد ناشناخته"))</f>
        <v/>
      </c>
      <c r="U190" s="22" t="n"/>
      <c r="V190" s="21" t="n"/>
      <c r="W190" s="20" t="n"/>
      <c r="X190" s="18">
        <f>IF($W190="","",IFERROR(VLOOKUP(IFERROR(VLOOKUP(IF(ISNUMBER(FIND(" – ",$W190)),LEFT($W190,FIND(" – ",$W190)-1),$W190),ProdTbl,5,0),""),BasketTbl,2,0),"کد ناشناخته"))</f>
        <v/>
      </c>
      <c r="Y190" s="18">
        <f>IF($W190="","",IFERROR(VLOOKUP(IF(ISNUMBER(FIND(" – ",$W190)),LEFT($W190,FIND(" – ",$W190)-1),$W190),ProdTbl,3,0),"کد ناشناخته"))</f>
        <v/>
      </c>
      <c r="Z190" s="22" t="n"/>
      <c r="AA190" s="21" t="n"/>
      <c r="AB190" s="20" t="n"/>
      <c r="AC190" s="18">
        <f>IF($AB190="","",IFERROR(VLOOKUP(IFERROR(VLOOKUP(IF(ISNUMBER(FIND(" – ",$AB190)),LEFT($AB190,FIND(" – ",$AB190)-1),$AB190),ProdTbl,5,0),""),BasketTbl,2,0),"کد ناشناخته"))</f>
        <v/>
      </c>
      <c r="AD190" s="18">
        <f>IF($AB190="","",IFERROR(VLOOKUP(IF(ISNUMBER(FIND(" – ",$AB190)),LEFT($AB190,FIND(" – ",$AB190)-1),$AB190),ProdTbl,3,0),"کد ناشناخته"))</f>
        <v/>
      </c>
      <c r="AE190" s="22" t="n"/>
      <c r="AF190" s="21" t="n"/>
      <c r="AG190" s="20" t="n"/>
      <c r="AH190" s="18">
        <f>IF($AG190="","",IFERROR(VLOOKUP(IFERROR(VLOOKUP(IF(ISNUMBER(FIND(" – ",$AG190)),LEFT($AG190,FIND(" – ",$AG190)-1),$AG190),ProdTbl,5,0),""),BasketTbl,2,0),"کد ناشناخته"))</f>
        <v/>
      </c>
      <c r="AI190" s="18">
        <f>IF($AG190="","",IFERROR(VLOOKUP(IF(ISNUMBER(FIND(" – ",$AG190)),LEFT($AG190,FIND(" – ",$AG190)-1),$AG190),ProdTbl,3,0),"کد ناشناخته"))</f>
        <v/>
      </c>
      <c r="AJ190" s="22" t="n"/>
      <c r="AK190" s="21" t="n"/>
      <c r="AL190" s="20" t="n"/>
      <c r="AM190" s="18">
        <f>IF($AL190="","",IFERROR(VLOOKUP(IFERROR(VLOOKUP(IF(ISNUMBER(FIND(" – ",$AL190)),LEFT($AL190,FIND(" – ",$AL190)-1),$AL190),ProdTbl,5,0),""),BasketTbl,2,0),"کد ناشناخته"))</f>
        <v/>
      </c>
      <c r="AN190" s="18">
        <f>IF($AL190="","",IFERROR(VLOOKUP(IF(ISNUMBER(FIND(" – ",$AL190)),LEFT($AL190,FIND(" – ",$AL190)-1),$AL190),ProdTbl,3,0),"کد ناشناخته"))</f>
        <v/>
      </c>
      <c r="AO190" s="22" t="n"/>
      <c r="AP190" s="21" t="n"/>
      <c r="AQ190" s="20" t="n"/>
      <c r="AR190" s="18">
        <f>IF($AQ190="","",IFERROR(VLOOKUP(IFERROR(VLOOKUP(IF(ISNUMBER(FIND(" – ",$AQ190)),LEFT($AQ190,FIND(" – ",$AQ190)-1),$AQ190),ProdTbl,5,0),""),BasketTbl,2,0),"کد ناشناخته"))</f>
        <v/>
      </c>
      <c r="AS190" s="18">
        <f>IF($AQ190="","",IFERROR(VLOOKUP(IF(ISNUMBER(FIND(" – ",$AQ190)),LEFT($AQ190,FIND(" – ",$AQ190)-1),$AQ190),ProdTbl,3,0),"کد ناشناخته"))</f>
        <v/>
      </c>
      <c r="AT190" s="22" t="n"/>
      <c r="AU190" s="21" t="n"/>
      <c r="AV190" s="20" t="n"/>
      <c r="AW190" s="18">
        <f>IF($AV190="","",IFERROR(VLOOKUP(IFERROR(VLOOKUP(IF(ISNUMBER(FIND(" – ",$AV190)),LEFT($AV190,FIND(" – ",$AV190)-1),$AV190),ProdTbl,5,0),""),BasketTbl,2,0),"کد ناشناخته"))</f>
        <v/>
      </c>
      <c r="AX190" s="18">
        <f>IF($AV190="","",IFERROR(VLOOKUP(IF(ISNUMBER(FIND(" – ",$AV190)),LEFT($AV190,FIND(" – ",$AV190)-1),$AV190),ProdTbl,3,0),"کد ناشناخته"))</f>
        <v/>
      </c>
      <c r="AY190" s="22" t="n"/>
      <c r="AZ190" s="21" t="n"/>
      <c r="BA190" s="20" t="n"/>
      <c r="BB190" s="18">
        <f>IF($BA190="","",IFERROR(VLOOKUP(IFERROR(VLOOKUP(IF(ISNUMBER(FIND(" – ",$BA190)),LEFT($BA190,FIND(" – ",$BA190)-1),$BA190),ProdTbl,5,0),""),BasketTbl,2,0),"کد ناشناخته"))</f>
        <v/>
      </c>
      <c r="BC190" s="18">
        <f>IF($BA190="","",IFERROR(VLOOKUP(IF(ISNUMBER(FIND(" – ",$BA190)),LEFT($BA190,FIND(" – ",$BA190)-1),$BA190),ProdTbl,3,0),"کد ناشناخته"))</f>
        <v/>
      </c>
      <c r="BD190" s="22" t="n"/>
      <c r="BE190" s="21" t="n"/>
      <c r="BF190" s="20" t="n"/>
      <c r="BG190" s="18">
        <f>IF($BF190="","",IFERROR(VLOOKUP(IFERROR(VLOOKUP(IF(ISNUMBER(FIND(" – ",$BF190)),LEFT($BF190,FIND(" – ",$BF190)-1),$BF190),ProdTbl,5,0),""),BasketTbl,2,0),"کد ناشناخته"))</f>
        <v/>
      </c>
      <c r="BH190" s="18">
        <f>IF($BF190="","",IFERROR(VLOOKUP(IF(ISNUMBER(FIND(" – ",$BF190)),LEFT($BF190,FIND(" – ",$BF190)-1),$BF190),ProdTbl,3,0),"کد ناشناخته"))</f>
        <v/>
      </c>
      <c r="BI190" s="22" t="n"/>
      <c r="BJ190" s="21" t="n"/>
      <c r="BK190" s="20" t="n"/>
      <c r="BL190" s="18">
        <f>IF($BK190="","",IFERROR(VLOOKUP(IFERROR(VLOOKUP(IF(ISNUMBER(FIND(" – ",$BK190)),LEFT($BK190,FIND(" – ",$BK190)-1),$BK190),ProdTbl,5,0),""),BasketTbl,2,0),"کد ناشناخته"))</f>
        <v/>
      </c>
      <c r="BM190" s="18">
        <f>IF($BK190="","",IFERROR(VLOOKUP(IF(ISNUMBER(FIND(" – ",$BK190)),LEFT($BK190,FIND(" – ",$BK190)-1),$BK190),ProdTbl,3,0),"کد ناشناخته"))</f>
        <v/>
      </c>
      <c r="BN190" s="22" t="n"/>
      <c r="BO190" s="21" t="n"/>
      <c r="BP190" s="20" t="n"/>
      <c r="BQ190" s="18">
        <f>IF($BP190="","",IFERROR(VLOOKUP(IFERROR(VLOOKUP(IF(ISNUMBER(FIND(" – ",$BP190)),LEFT($BP190,FIND(" – ",$BP190)-1),$BP190),ProdTbl,5,0),""),BasketTbl,2,0),"کد ناشناخته"))</f>
        <v/>
      </c>
      <c r="BR190" s="18">
        <f>IF($BP190="","",IFERROR(VLOOKUP(IF(ISNUMBER(FIND(" – ",$BP190)),LEFT($BP190,FIND(" – ",$BP190)-1),$BP190),ProdTbl,3,0),"کد ناشناخته"))</f>
        <v/>
      </c>
      <c r="BS190" s="22" t="n"/>
      <c r="BT190" s="21" t="n"/>
      <c r="BU190" s="20" t="n"/>
      <c r="BV190" s="18">
        <f>IF($BU190="","",IFERROR(VLOOKUP(IFERROR(VLOOKUP(IF(ISNUMBER(FIND(" – ",$BU190)),LEFT($BU190,FIND(" – ",$BU190)-1),$BU190),ProdTbl,5,0),""),BasketTbl,2,0),"کد ناشناخته"))</f>
        <v/>
      </c>
      <c r="BW190" s="18">
        <f>IF($BU190="","",IFERROR(VLOOKUP(IF(ISNUMBER(FIND(" – ",$BU190)),LEFT($BU190,FIND(" – ",$BU190)-1),$BU190),ProdTbl,3,0),"کد ناشناخته"))</f>
        <v/>
      </c>
      <c r="BX190" s="22" t="n"/>
      <c r="BY190" s="21" t="n"/>
      <c r="BZ190" s="20" t="n"/>
      <c r="CA190" s="18">
        <f>IF($BZ190="","",IFERROR(VLOOKUP(IFERROR(VLOOKUP(IF(ISNUMBER(FIND(" – ",$BZ190)),LEFT($BZ190,FIND(" – ",$BZ190)-1),$BZ190),ProdTbl,5,0),""),BasketTbl,2,0),"کد ناشناخته"))</f>
        <v/>
      </c>
      <c r="CB190" s="18">
        <f>IF($BZ190="","",IFERROR(VLOOKUP(IF(ISNUMBER(FIND(" – ",$BZ190)),LEFT($BZ190,FIND(" – ",$BZ190)-1),$BZ190),ProdTbl,3,0),"کد ناشناخته"))</f>
        <v/>
      </c>
      <c r="CC190" s="22" t="n"/>
      <c r="CD190" s="21" t="n"/>
      <c r="CE190" s="20" t="n"/>
      <c r="CF190" s="18">
        <f>IF($CE190="","",IFERROR(VLOOKUP(IFERROR(VLOOKUP(IF(ISNUMBER(FIND(" – ",$CE190)),LEFT($CE190,FIND(" – ",$CE190)-1),$CE190),ProdTbl,5,0),""),BasketTbl,2,0),"کد ناشناخته"))</f>
        <v/>
      </c>
      <c r="CG190" s="18">
        <f>IF($CE190="","",IFERROR(VLOOKUP(IF(ISNUMBER(FIND(" – ",$CE190)),LEFT($CE190,FIND(" – ",$CE190)-1),$CE190),ProdTbl,3,0),"کد ناشناخته"))</f>
        <v/>
      </c>
      <c r="CH190" s="22" t="n"/>
      <c r="CI190" s="21" t="n"/>
    </row>
    <row r="191">
      <c r="A191" s="18">
        <f>IF($B191="","",COUNTA($B$10:$B191))</f>
        <v/>
      </c>
      <c r="B191" s="19" t="n"/>
      <c r="C191" s="20" t="n"/>
      <c r="D191" s="19" t="n"/>
      <c r="E191" s="18">
        <f>IF($D191="","",IFERROR(VLOOKUP(IF(ISNUMBER(FIND(" – ",$D191)),LEFT($D191,FIND(" – ",$D191)-1),$D191),SellerTbl,2,0),"کد ناشناخته"))</f>
        <v/>
      </c>
      <c r="F191" s="21" t="n"/>
      <c r="G191" s="21" t="n"/>
      <c r="H191" s="22" t="n"/>
      <c r="I191" s="23">
        <f>IF(OR($F191="",$G191=""),"",$F191-$G191)</f>
        <v/>
      </c>
      <c r="J191" s="18">
        <f>IF($I191="","",IF(ABS($I191)&lt;=0.01*$F191,"√","×"))</f>
        <v/>
      </c>
      <c r="K191" s="23">
        <f>IF(COUNT($Q191,$V191,$AA191,$AF191,$AK191,$AP191,$AU191,$AZ191,$BE191,$BJ191,$BO191,$BT191,$BY191,$CD191,$CI191)=0,"",SUM($Q191,$V191,$AA191,$AF191,$AK191,$AP191,$AU191,$AZ191,$BE191,$BJ191,$BO191,$BT191,$BY191,$CD191,$CI191))</f>
        <v/>
      </c>
      <c r="L191" s="23">
        <f>IF(OR($F191="",$K191=""),"",$F191-$K191)</f>
        <v/>
      </c>
      <c r="M191" s="20" t="n"/>
      <c r="N191" s="18">
        <f>IF($M191="","",IFERROR(VLOOKUP(IFERROR(VLOOKUP(IF(ISNUMBER(FIND(" – ",$M191)),LEFT($M191,FIND(" – ",$M191)-1),$M191),ProdTbl,5,0),""),BasketTbl,2,0),"کد ناشناخته"))</f>
        <v/>
      </c>
      <c r="O191" s="18">
        <f>IF($M191="","",IFERROR(VLOOKUP(IF(ISNUMBER(FIND(" – ",$M191)),LEFT($M191,FIND(" – ",$M191)-1),$M191),ProdTbl,3,0),"کد ناشناخته"))</f>
        <v/>
      </c>
      <c r="P191" s="22" t="n"/>
      <c r="Q191" s="21" t="n"/>
      <c r="R191" s="20" t="n"/>
      <c r="S191" s="18">
        <f>IF($R191="","",IFERROR(VLOOKUP(IFERROR(VLOOKUP(IF(ISNUMBER(FIND(" – ",$R191)),LEFT($R191,FIND(" – ",$R191)-1),$R191),ProdTbl,5,0),""),BasketTbl,2,0),"کد ناشناخته"))</f>
        <v/>
      </c>
      <c r="T191" s="18">
        <f>IF($R191="","",IFERROR(VLOOKUP(IF(ISNUMBER(FIND(" – ",$R191)),LEFT($R191,FIND(" – ",$R191)-1),$R191),ProdTbl,3,0),"کد ناشناخته"))</f>
        <v/>
      </c>
      <c r="U191" s="22" t="n"/>
      <c r="V191" s="21" t="n"/>
      <c r="W191" s="20" t="n"/>
      <c r="X191" s="18">
        <f>IF($W191="","",IFERROR(VLOOKUP(IFERROR(VLOOKUP(IF(ISNUMBER(FIND(" – ",$W191)),LEFT($W191,FIND(" – ",$W191)-1),$W191),ProdTbl,5,0),""),BasketTbl,2,0),"کد ناشناخته"))</f>
        <v/>
      </c>
      <c r="Y191" s="18">
        <f>IF($W191="","",IFERROR(VLOOKUP(IF(ISNUMBER(FIND(" – ",$W191)),LEFT($W191,FIND(" – ",$W191)-1),$W191),ProdTbl,3,0),"کد ناشناخته"))</f>
        <v/>
      </c>
      <c r="Z191" s="22" t="n"/>
      <c r="AA191" s="21" t="n"/>
      <c r="AB191" s="20" t="n"/>
      <c r="AC191" s="18">
        <f>IF($AB191="","",IFERROR(VLOOKUP(IFERROR(VLOOKUP(IF(ISNUMBER(FIND(" – ",$AB191)),LEFT($AB191,FIND(" – ",$AB191)-1),$AB191),ProdTbl,5,0),""),BasketTbl,2,0),"کد ناشناخته"))</f>
        <v/>
      </c>
      <c r="AD191" s="18">
        <f>IF($AB191="","",IFERROR(VLOOKUP(IF(ISNUMBER(FIND(" – ",$AB191)),LEFT($AB191,FIND(" – ",$AB191)-1),$AB191),ProdTbl,3,0),"کد ناشناخته"))</f>
        <v/>
      </c>
      <c r="AE191" s="22" t="n"/>
      <c r="AF191" s="21" t="n"/>
      <c r="AG191" s="20" t="n"/>
      <c r="AH191" s="18">
        <f>IF($AG191="","",IFERROR(VLOOKUP(IFERROR(VLOOKUP(IF(ISNUMBER(FIND(" – ",$AG191)),LEFT($AG191,FIND(" – ",$AG191)-1),$AG191),ProdTbl,5,0),""),BasketTbl,2,0),"کد ناشناخته"))</f>
        <v/>
      </c>
      <c r="AI191" s="18">
        <f>IF($AG191="","",IFERROR(VLOOKUP(IF(ISNUMBER(FIND(" – ",$AG191)),LEFT($AG191,FIND(" – ",$AG191)-1),$AG191),ProdTbl,3,0),"کد ناشناخته"))</f>
        <v/>
      </c>
      <c r="AJ191" s="22" t="n"/>
      <c r="AK191" s="21" t="n"/>
      <c r="AL191" s="20" t="n"/>
      <c r="AM191" s="18">
        <f>IF($AL191="","",IFERROR(VLOOKUP(IFERROR(VLOOKUP(IF(ISNUMBER(FIND(" – ",$AL191)),LEFT($AL191,FIND(" – ",$AL191)-1),$AL191),ProdTbl,5,0),""),BasketTbl,2,0),"کد ناشناخته"))</f>
        <v/>
      </c>
      <c r="AN191" s="18">
        <f>IF($AL191="","",IFERROR(VLOOKUP(IF(ISNUMBER(FIND(" – ",$AL191)),LEFT($AL191,FIND(" – ",$AL191)-1),$AL191),ProdTbl,3,0),"کد ناشناخته"))</f>
        <v/>
      </c>
      <c r="AO191" s="22" t="n"/>
      <c r="AP191" s="21" t="n"/>
      <c r="AQ191" s="20" t="n"/>
      <c r="AR191" s="18">
        <f>IF($AQ191="","",IFERROR(VLOOKUP(IFERROR(VLOOKUP(IF(ISNUMBER(FIND(" – ",$AQ191)),LEFT($AQ191,FIND(" – ",$AQ191)-1),$AQ191),ProdTbl,5,0),""),BasketTbl,2,0),"کد ناشناخته"))</f>
        <v/>
      </c>
      <c r="AS191" s="18">
        <f>IF($AQ191="","",IFERROR(VLOOKUP(IF(ISNUMBER(FIND(" – ",$AQ191)),LEFT($AQ191,FIND(" – ",$AQ191)-1),$AQ191),ProdTbl,3,0),"کد ناشناخته"))</f>
        <v/>
      </c>
      <c r="AT191" s="22" t="n"/>
      <c r="AU191" s="21" t="n"/>
      <c r="AV191" s="20" t="n"/>
      <c r="AW191" s="18">
        <f>IF($AV191="","",IFERROR(VLOOKUP(IFERROR(VLOOKUP(IF(ISNUMBER(FIND(" – ",$AV191)),LEFT($AV191,FIND(" – ",$AV191)-1),$AV191),ProdTbl,5,0),""),BasketTbl,2,0),"کد ناشناخته"))</f>
        <v/>
      </c>
      <c r="AX191" s="18">
        <f>IF($AV191="","",IFERROR(VLOOKUP(IF(ISNUMBER(FIND(" – ",$AV191)),LEFT($AV191,FIND(" – ",$AV191)-1),$AV191),ProdTbl,3,0),"کد ناشناخته"))</f>
        <v/>
      </c>
      <c r="AY191" s="22" t="n"/>
      <c r="AZ191" s="21" t="n"/>
      <c r="BA191" s="20" t="n"/>
      <c r="BB191" s="18">
        <f>IF($BA191="","",IFERROR(VLOOKUP(IFERROR(VLOOKUP(IF(ISNUMBER(FIND(" – ",$BA191)),LEFT($BA191,FIND(" – ",$BA191)-1),$BA191),ProdTbl,5,0),""),BasketTbl,2,0),"کد ناشناخته"))</f>
        <v/>
      </c>
      <c r="BC191" s="18">
        <f>IF($BA191="","",IFERROR(VLOOKUP(IF(ISNUMBER(FIND(" – ",$BA191)),LEFT($BA191,FIND(" – ",$BA191)-1),$BA191),ProdTbl,3,0),"کد ناشناخته"))</f>
        <v/>
      </c>
      <c r="BD191" s="22" t="n"/>
      <c r="BE191" s="21" t="n"/>
      <c r="BF191" s="20" t="n"/>
      <c r="BG191" s="18">
        <f>IF($BF191="","",IFERROR(VLOOKUP(IFERROR(VLOOKUP(IF(ISNUMBER(FIND(" – ",$BF191)),LEFT($BF191,FIND(" – ",$BF191)-1),$BF191),ProdTbl,5,0),""),BasketTbl,2,0),"کد ناشناخته"))</f>
        <v/>
      </c>
      <c r="BH191" s="18">
        <f>IF($BF191="","",IFERROR(VLOOKUP(IF(ISNUMBER(FIND(" – ",$BF191)),LEFT($BF191,FIND(" – ",$BF191)-1),$BF191),ProdTbl,3,0),"کد ناشناخته"))</f>
        <v/>
      </c>
      <c r="BI191" s="22" t="n"/>
      <c r="BJ191" s="21" t="n"/>
      <c r="BK191" s="20" t="n"/>
      <c r="BL191" s="18">
        <f>IF($BK191="","",IFERROR(VLOOKUP(IFERROR(VLOOKUP(IF(ISNUMBER(FIND(" – ",$BK191)),LEFT($BK191,FIND(" – ",$BK191)-1),$BK191),ProdTbl,5,0),""),BasketTbl,2,0),"کد ناشناخته"))</f>
        <v/>
      </c>
      <c r="BM191" s="18">
        <f>IF($BK191="","",IFERROR(VLOOKUP(IF(ISNUMBER(FIND(" – ",$BK191)),LEFT($BK191,FIND(" – ",$BK191)-1),$BK191),ProdTbl,3,0),"کد ناشناخته"))</f>
        <v/>
      </c>
      <c r="BN191" s="22" t="n"/>
      <c r="BO191" s="21" t="n"/>
      <c r="BP191" s="20" t="n"/>
      <c r="BQ191" s="18">
        <f>IF($BP191="","",IFERROR(VLOOKUP(IFERROR(VLOOKUP(IF(ISNUMBER(FIND(" – ",$BP191)),LEFT($BP191,FIND(" – ",$BP191)-1),$BP191),ProdTbl,5,0),""),BasketTbl,2,0),"کد ناشناخته"))</f>
        <v/>
      </c>
      <c r="BR191" s="18">
        <f>IF($BP191="","",IFERROR(VLOOKUP(IF(ISNUMBER(FIND(" – ",$BP191)),LEFT($BP191,FIND(" – ",$BP191)-1),$BP191),ProdTbl,3,0),"کد ناشناخته"))</f>
        <v/>
      </c>
      <c r="BS191" s="22" t="n"/>
      <c r="BT191" s="21" t="n"/>
      <c r="BU191" s="20" t="n"/>
      <c r="BV191" s="18">
        <f>IF($BU191="","",IFERROR(VLOOKUP(IFERROR(VLOOKUP(IF(ISNUMBER(FIND(" – ",$BU191)),LEFT($BU191,FIND(" – ",$BU191)-1),$BU191),ProdTbl,5,0),""),BasketTbl,2,0),"کد ناشناخته"))</f>
        <v/>
      </c>
      <c r="BW191" s="18">
        <f>IF($BU191="","",IFERROR(VLOOKUP(IF(ISNUMBER(FIND(" – ",$BU191)),LEFT($BU191,FIND(" – ",$BU191)-1),$BU191),ProdTbl,3,0),"کد ناشناخته"))</f>
        <v/>
      </c>
      <c r="BX191" s="22" t="n"/>
      <c r="BY191" s="21" t="n"/>
      <c r="BZ191" s="20" t="n"/>
      <c r="CA191" s="18">
        <f>IF($BZ191="","",IFERROR(VLOOKUP(IFERROR(VLOOKUP(IF(ISNUMBER(FIND(" – ",$BZ191)),LEFT($BZ191,FIND(" – ",$BZ191)-1),$BZ191),ProdTbl,5,0),""),BasketTbl,2,0),"کد ناشناخته"))</f>
        <v/>
      </c>
      <c r="CB191" s="18">
        <f>IF($BZ191="","",IFERROR(VLOOKUP(IF(ISNUMBER(FIND(" – ",$BZ191)),LEFT($BZ191,FIND(" – ",$BZ191)-1),$BZ191),ProdTbl,3,0),"کد ناشناخته"))</f>
        <v/>
      </c>
      <c r="CC191" s="22" t="n"/>
      <c r="CD191" s="21" t="n"/>
      <c r="CE191" s="20" t="n"/>
      <c r="CF191" s="18">
        <f>IF($CE191="","",IFERROR(VLOOKUP(IFERROR(VLOOKUP(IF(ISNUMBER(FIND(" – ",$CE191)),LEFT($CE191,FIND(" – ",$CE191)-1),$CE191),ProdTbl,5,0),""),BasketTbl,2,0),"کد ناشناخته"))</f>
        <v/>
      </c>
      <c r="CG191" s="18">
        <f>IF($CE191="","",IFERROR(VLOOKUP(IF(ISNUMBER(FIND(" – ",$CE191)),LEFT($CE191,FIND(" – ",$CE191)-1),$CE191),ProdTbl,3,0),"کد ناشناخته"))</f>
        <v/>
      </c>
      <c r="CH191" s="22" t="n"/>
      <c r="CI191" s="21" t="n"/>
    </row>
    <row r="192">
      <c r="A192" s="18">
        <f>IF($B192="","",COUNTA($B$10:$B192))</f>
        <v/>
      </c>
      <c r="B192" s="19" t="n"/>
      <c r="C192" s="20" t="n"/>
      <c r="D192" s="19" t="n"/>
      <c r="E192" s="18">
        <f>IF($D192="","",IFERROR(VLOOKUP(IF(ISNUMBER(FIND(" – ",$D192)),LEFT($D192,FIND(" – ",$D192)-1),$D192),SellerTbl,2,0),"کد ناشناخته"))</f>
        <v/>
      </c>
      <c r="F192" s="21" t="n"/>
      <c r="G192" s="21" t="n"/>
      <c r="H192" s="22" t="n"/>
      <c r="I192" s="23">
        <f>IF(OR($F192="",$G192=""),"",$F192-$G192)</f>
        <v/>
      </c>
      <c r="J192" s="18">
        <f>IF($I192="","",IF(ABS($I192)&lt;=0.01*$F192,"√","×"))</f>
        <v/>
      </c>
      <c r="K192" s="23">
        <f>IF(COUNT($Q192,$V192,$AA192,$AF192,$AK192,$AP192,$AU192,$AZ192,$BE192,$BJ192,$BO192,$BT192,$BY192,$CD192,$CI192)=0,"",SUM($Q192,$V192,$AA192,$AF192,$AK192,$AP192,$AU192,$AZ192,$BE192,$BJ192,$BO192,$BT192,$BY192,$CD192,$CI192))</f>
        <v/>
      </c>
      <c r="L192" s="23">
        <f>IF(OR($F192="",$K192=""),"",$F192-$K192)</f>
        <v/>
      </c>
      <c r="M192" s="20" t="n"/>
      <c r="N192" s="18">
        <f>IF($M192="","",IFERROR(VLOOKUP(IFERROR(VLOOKUP(IF(ISNUMBER(FIND(" – ",$M192)),LEFT($M192,FIND(" – ",$M192)-1),$M192),ProdTbl,5,0),""),BasketTbl,2,0),"کد ناشناخته"))</f>
        <v/>
      </c>
      <c r="O192" s="18">
        <f>IF($M192="","",IFERROR(VLOOKUP(IF(ISNUMBER(FIND(" – ",$M192)),LEFT($M192,FIND(" – ",$M192)-1),$M192),ProdTbl,3,0),"کد ناشناخته"))</f>
        <v/>
      </c>
      <c r="P192" s="22" t="n"/>
      <c r="Q192" s="21" t="n"/>
      <c r="R192" s="20" t="n"/>
      <c r="S192" s="18">
        <f>IF($R192="","",IFERROR(VLOOKUP(IFERROR(VLOOKUP(IF(ISNUMBER(FIND(" – ",$R192)),LEFT($R192,FIND(" – ",$R192)-1),$R192),ProdTbl,5,0),""),BasketTbl,2,0),"کد ناشناخته"))</f>
        <v/>
      </c>
      <c r="T192" s="18">
        <f>IF($R192="","",IFERROR(VLOOKUP(IF(ISNUMBER(FIND(" – ",$R192)),LEFT($R192,FIND(" – ",$R192)-1),$R192),ProdTbl,3,0),"کد ناشناخته"))</f>
        <v/>
      </c>
      <c r="U192" s="22" t="n"/>
      <c r="V192" s="21" t="n"/>
      <c r="W192" s="20" t="n"/>
      <c r="X192" s="18">
        <f>IF($W192="","",IFERROR(VLOOKUP(IFERROR(VLOOKUP(IF(ISNUMBER(FIND(" – ",$W192)),LEFT($W192,FIND(" – ",$W192)-1),$W192),ProdTbl,5,0),""),BasketTbl,2,0),"کد ناشناخته"))</f>
        <v/>
      </c>
      <c r="Y192" s="18">
        <f>IF($W192="","",IFERROR(VLOOKUP(IF(ISNUMBER(FIND(" – ",$W192)),LEFT($W192,FIND(" – ",$W192)-1),$W192),ProdTbl,3,0),"کد ناشناخته"))</f>
        <v/>
      </c>
      <c r="Z192" s="22" t="n"/>
      <c r="AA192" s="21" t="n"/>
      <c r="AB192" s="20" t="n"/>
      <c r="AC192" s="18">
        <f>IF($AB192="","",IFERROR(VLOOKUP(IFERROR(VLOOKUP(IF(ISNUMBER(FIND(" – ",$AB192)),LEFT($AB192,FIND(" – ",$AB192)-1),$AB192),ProdTbl,5,0),""),BasketTbl,2,0),"کد ناشناخته"))</f>
        <v/>
      </c>
      <c r="AD192" s="18">
        <f>IF($AB192="","",IFERROR(VLOOKUP(IF(ISNUMBER(FIND(" – ",$AB192)),LEFT($AB192,FIND(" – ",$AB192)-1),$AB192),ProdTbl,3,0),"کد ناشناخته"))</f>
        <v/>
      </c>
      <c r="AE192" s="22" t="n"/>
      <c r="AF192" s="21" t="n"/>
      <c r="AG192" s="20" t="n"/>
      <c r="AH192" s="18">
        <f>IF($AG192="","",IFERROR(VLOOKUP(IFERROR(VLOOKUP(IF(ISNUMBER(FIND(" – ",$AG192)),LEFT($AG192,FIND(" – ",$AG192)-1),$AG192),ProdTbl,5,0),""),BasketTbl,2,0),"کد ناشناخته"))</f>
        <v/>
      </c>
      <c r="AI192" s="18">
        <f>IF($AG192="","",IFERROR(VLOOKUP(IF(ISNUMBER(FIND(" – ",$AG192)),LEFT($AG192,FIND(" – ",$AG192)-1),$AG192),ProdTbl,3,0),"کد ناشناخته"))</f>
        <v/>
      </c>
      <c r="AJ192" s="22" t="n"/>
      <c r="AK192" s="21" t="n"/>
      <c r="AL192" s="20" t="n"/>
      <c r="AM192" s="18">
        <f>IF($AL192="","",IFERROR(VLOOKUP(IFERROR(VLOOKUP(IF(ISNUMBER(FIND(" – ",$AL192)),LEFT($AL192,FIND(" – ",$AL192)-1),$AL192),ProdTbl,5,0),""),BasketTbl,2,0),"کد ناشناخته"))</f>
        <v/>
      </c>
      <c r="AN192" s="18">
        <f>IF($AL192="","",IFERROR(VLOOKUP(IF(ISNUMBER(FIND(" – ",$AL192)),LEFT($AL192,FIND(" – ",$AL192)-1),$AL192),ProdTbl,3,0),"کد ناشناخته"))</f>
        <v/>
      </c>
      <c r="AO192" s="22" t="n"/>
      <c r="AP192" s="21" t="n"/>
      <c r="AQ192" s="20" t="n"/>
      <c r="AR192" s="18">
        <f>IF($AQ192="","",IFERROR(VLOOKUP(IFERROR(VLOOKUP(IF(ISNUMBER(FIND(" – ",$AQ192)),LEFT($AQ192,FIND(" – ",$AQ192)-1),$AQ192),ProdTbl,5,0),""),BasketTbl,2,0),"کد ناشناخته"))</f>
        <v/>
      </c>
      <c r="AS192" s="18">
        <f>IF($AQ192="","",IFERROR(VLOOKUP(IF(ISNUMBER(FIND(" – ",$AQ192)),LEFT($AQ192,FIND(" – ",$AQ192)-1),$AQ192),ProdTbl,3,0),"کد ناشناخته"))</f>
        <v/>
      </c>
      <c r="AT192" s="22" t="n"/>
      <c r="AU192" s="21" t="n"/>
      <c r="AV192" s="20" t="n"/>
      <c r="AW192" s="18">
        <f>IF($AV192="","",IFERROR(VLOOKUP(IFERROR(VLOOKUP(IF(ISNUMBER(FIND(" – ",$AV192)),LEFT($AV192,FIND(" – ",$AV192)-1),$AV192),ProdTbl,5,0),""),BasketTbl,2,0),"کد ناشناخته"))</f>
        <v/>
      </c>
      <c r="AX192" s="18">
        <f>IF($AV192="","",IFERROR(VLOOKUP(IF(ISNUMBER(FIND(" – ",$AV192)),LEFT($AV192,FIND(" – ",$AV192)-1),$AV192),ProdTbl,3,0),"کد ناشناخته"))</f>
        <v/>
      </c>
      <c r="AY192" s="22" t="n"/>
      <c r="AZ192" s="21" t="n"/>
      <c r="BA192" s="20" t="n"/>
      <c r="BB192" s="18">
        <f>IF($BA192="","",IFERROR(VLOOKUP(IFERROR(VLOOKUP(IF(ISNUMBER(FIND(" – ",$BA192)),LEFT($BA192,FIND(" – ",$BA192)-1),$BA192),ProdTbl,5,0),""),BasketTbl,2,0),"کد ناشناخته"))</f>
        <v/>
      </c>
      <c r="BC192" s="18">
        <f>IF($BA192="","",IFERROR(VLOOKUP(IF(ISNUMBER(FIND(" – ",$BA192)),LEFT($BA192,FIND(" – ",$BA192)-1),$BA192),ProdTbl,3,0),"کد ناشناخته"))</f>
        <v/>
      </c>
      <c r="BD192" s="22" t="n"/>
      <c r="BE192" s="21" t="n"/>
      <c r="BF192" s="20" t="n"/>
      <c r="BG192" s="18">
        <f>IF($BF192="","",IFERROR(VLOOKUP(IFERROR(VLOOKUP(IF(ISNUMBER(FIND(" – ",$BF192)),LEFT($BF192,FIND(" – ",$BF192)-1),$BF192),ProdTbl,5,0),""),BasketTbl,2,0),"کد ناشناخته"))</f>
        <v/>
      </c>
      <c r="BH192" s="18">
        <f>IF($BF192="","",IFERROR(VLOOKUP(IF(ISNUMBER(FIND(" – ",$BF192)),LEFT($BF192,FIND(" – ",$BF192)-1),$BF192),ProdTbl,3,0),"کد ناشناخته"))</f>
        <v/>
      </c>
      <c r="BI192" s="22" t="n"/>
      <c r="BJ192" s="21" t="n"/>
      <c r="BK192" s="20" t="n"/>
      <c r="BL192" s="18">
        <f>IF($BK192="","",IFERROR(VLOOKUP(IFERROR(VLOOKUP(IF(ISNUMBER(FIND(" – ",$BK192)),LEFT($BK192,FIND(" – ",$BK192)-1),$BK192),ProdTbl,5,0),""),BasketTbl,2,0),"کد ناشناخته"))</f>
        <v/>
      </c>
      <c r="BM192" s="18">
        <f>IF($BK192="","",IFERROR(VLOOKUP(IF(ISNUMBER(FIND(" – ",$BK192)),LEFT($BK192,FIND(" – ",$BK192)-1),$BK192),ProdTbl,3,0),"کد ناشناخته"))</f>
        <v/>
      </c>
      <c r="BN192" s="22" t="n"/>
      <c r="BO192" s="21" t="n"/>
      <c r="BP192" s="20" t="n"/>
      <c r="BQ192" s="18">
        <f>IF($BP192="","",IFERROR(VLOOKUP(IFERROR(VLOOKUP(IF(ISNUMBER(FIND(" – ",$BP192)),LEFT($BP192,FIND(" – ",$BP192)-1),$BP192),ProdTbl,5,0),""),BasketTbl,2,0),"کد ناشناخته"))</f>
        <v/>
      </c>
      <c r="BR192" s="18">
        <f>IF($BP192="","",IFERROR(VLOOKUP(IF(ISNUMBER(FIND(" – ",$BP192)),LEFT($BP192,FIND(" – ",$BP192)-1),$BP192),ProdTbl,3,0),"کد ناشناخته"))</f>
        <v/>
      </c>
      <c r="BS192" s="22" t="n"/>
      <c r="BT192" s="21" t="n"/>
      <c r="BU192" s="20" t="n"/>
      <c r="BV192" s="18">
        <f>IF($BU192="","",IFERROR(VLOOKUP(IFERROR(VLOOKUP(IF(ISNUMBER(FIND(" – ",$BU192)),LEFT($BU192,FIND(" – ",$BU192)-1),$BU192),ProdTbl,5,0),""),BasketTbl,2,0),"کد ناشناخته"))</f>
        <v/>
      </c>
      <c r="BW192" s="18">
        <f>IF($BU192="","",IFERROR(VLOOKUP(IF(ISNUMBER(FIND(" – ",$BU192)),LEFT($BU192,FIND(" – ",$BU192)-1),$BU192),ProdTbl,3,0),"کد ناشناخته"))</f>
        <v/>
      </c>
      <c r="BX192" s="22" t="n"/>
      <c r="BY192" s="21" t="n"/>
      <c r="BZ192" s="20" t="n"/>
      <c r="CA192" s="18">
        <f>IF($BZ192="","",IFERROR(VLOOKUP(IFERROR(VLOOKUP(IF(ISNUMBER(FIND(" – ",$BZ192)),LEFT($BZ192,FIND(" – ",$BZ192)-1),$BZ192),ProdTbl,5,0),""),BasketTbl,2,0),"کد ناشناخته"))</f>
        <v/>
      </c>
      <c r="CB192" s="18">
        <f>IF($BZ192="","",IFERROR(VLOOKUP(IF(ISNUMBER(FIND(" – ",$BZ192)),LEFT($BZ192,FIND(" – ",$BZ192)-1),$BZ192),ProdTbl,3,0),"کد ناشناخته"))</f>
        <v/>
      </c>
      <c r="CC192" s="22" t="n"/>
      <c r="CD192" s="21" t="n"/>
      <c r="CE192" s="20" t="n"/>
      <c r="CF192" s="18">
        <f>IF($CE192="","",IFERROR(VLOOKUP(IFERROR(VLOOKUP(IF(ISNUMBER(FIND(" – ",$CE192)),LEFT($CE192,FIND(" – ",$CE192)-1),$CE192),ProdTbl,5,0),""),BasketTbl,2,0),"کد ناشناخته"))</f>
        <v/>
      </c>
      <c r="CG192" s="18">
        <f>IF($CE192="","",IFERROR(VLOOKUP(IF(ISNUMBER(FIND(" – ",$CE192)),LEFT($CE192,FIND(" – ",$CE192)-1),$CE192),ProdTbl,3,0),"کد ناشناخته"))</f>
        <v/>
      </c>
      <c r="CH192" s="22" t="n"/>
      <c r="CI192" s="21" t="n"/>
    </row>
    <row r="193">
      <c r="A193" s="18">
        <f>IF($B193="","",COUNTA($B$10:$B193))</f>
        <v/>
      </c>
      <c r="B193" s="19" t="n"/>
      <c r="C193" s="20" t="n"/>
      <c r="D193" s="19" t="n"/>
      <c r="E193" s="18">
        <f>IF($D193="","",IFERROR(VLOOKUP(IF(ISNUMBER(FIND(" – ",$D193)),LEFT($D193,FIND(" – ",$D193)-1),$D193),SellerTbl,2,0),"کد ناشناخته"))</f>
        <v/>
      </c>
      <c r="F193" s="21" t="n"/>
      <c r="G193" s="21" t="n"/>
      <c r="H193" s="22" t="n"/>
      <c r="I193" s="23">
        <f>IF(OR($F193="",$G193=""),"",$F193-$G193)</f>
        <v/>
      </c>
      <c r="J193" s="18">
        <f>IF($I193="","",IF(ABS($I193)&lt;=0.01*$F193,"√","×"))</f>
        <v/>
      </c>
      <c r="K193" s="23">
        <f>IF(COUNT($Q193,$V193,$AA193,$AF193,$AK193,$AP193,$AU193,$AZ193,$BE193,$BJ193,$BO193,$BT193,$BY193,$CD193,$CI193)=0,"",SUM($Q193,$V193,$AA193,$AF193,$AK193,$AP193,$AU193,$AZ193,$BE193,$BJ193,$BO193,$BT193,$BY193,$CD193,$CI193))</f>
        <v/>
      </c>
      <c r="L193" s="23">
        <f>IF(OR($F193="",$K193=""),"",$F193-$K193)</f>
        <v/>
      </c>
      <c r="M193" s="20" t="n"/>
      <c r="N193" s="18">
        <f>IF($M193="","",IFERROR(VLOOKUP(IFERROR(VLOOKUP(IF(ISNUMBER(FIND(" – ",$M193)),LEFT($M193,FIND(" – ",$M193)-1),$M193),ProdTbl,5,0),""),BasketTbl,2,0),"کد ناشناخته"))</f>
        <v/>
      </c>
      <c r="O193" s="18">
        <f>IF($M193="","",IFERROR(VLOOKUP(IF(ISNUMBER(FIND(" – ",$M193)),LEFT($M193,FIND(" – ",$M193)-1),$M193),ProdTbl,3,0),"کد ناشناخته"))</f>
        <v/>
      </c>
      <c r="P193" s="22" t="n"/>
      <c r="Q193" s="21" t="n"/>
      <c r="R193" s="20" t="n"/>
      <c r="S193" s="18">
        <f>IF($R193="","",IFERROR(VLOOKUP(IFERROR(VLOOKUP(IF(ISNUMBER(FIND(" – ",$R193)),LEFT($R193,FIND(" – ",$R193)-1),$R193),ProdTbl,5,0),""),BasketTbl,2,0),"کد ناشناخته"))</f>
        <v/>
      </c>
      <c r="T193" s="18">
        <f>IF($R193="","",IFERROR(VLOOKUP(IF(ISNUMBER(FIND(" – ",$R193)),LEFT($R193,FIND(" – ",$R193)-1),$R193),ProdTbl,3,0),"کد ناشناخته"))</f>
        <v/>
      </c>
      <c r="U193" s="22" t="n"/>
      <c r="V193" s="21" t="n"/>
      <c r="W193" s="20" t="n"/>
      <c r="X193" s="18">
        <f>IF($W193="","",IFERROR(VLOOKUP(IFERROR(VLOOKUP(IF(ISNUMBER(FIND(" – ",$W193)),LEFT($W193,FIND(" – ",$W193)-1),$W193),ProdTbl,5,0),""),BasketTbl,2,0),"کد ناشناخته"))</f>
        <v/>
      </c>
      <c r="Y193" s="18">
        <f>IF($W193="","",IFERROR(VLOOKUP(IF(ISNUMBER(FIND(" – ",$W193)),LEFT($W193,FIND(" – ",$W193)-1),$W193),ProdTbl,3,0),"کد ناشناخته"))</f>
        <v/>
      </c>
      <c r="Z193" s="22" t="n"/>
      <c r="AA193" s="21" t="n"/>
      <c r="AB193" s="20" t="n"/>
      <c r="AC193" s="18">
        <f>IF($AB193="","",IFERROR(VLOOKUP(IFERROR(VLOOKUP(IF(ISNUMBER(FIND(" – ",$AB193)),LEFT($AB193,FIND(" – ",$AB193)-1),$AB193),ProdTbl,5,0),""),BasketTbl,2,0),"کد ناشناخته"))</f>
        <v/>
      </c>
      <c r="AD193" s="18">
        <f>IF($AB193="","",IFERROR(VLOOKUP(IF(ISNUMBER(FIND(" – ",$AB193)),LEFT($AB193,FIND(" – ",$AB193)-1),$AB193),ProdTbl,3,0),"کد ناشناخته"))</f>
        <v/>
      </c>
      <c r="AE193" s="22" t="n"/>
      <c r="AF193" s="21" t="n"/>
      <c r="AG193" s="20" t="n"/>
      <c r="AH193" s="18">
        <f>IF($AG193="","",IFERROR(VLOOKUP(IFERROR(VLOOKUP(IF(ISNUMBER(FIND(" – ",$AG193)),LEFT($AG193,FIND(" – ",$AG193)-1),$AG193),ProdTbl,5,0),""),BasketTbl,2,0),"کد ناشناخته"))</f>
        <v/>
      </c>
      <c r="AI193" s="18">
        <f>IF($AG193="","",IFERROR(VLOOKUP(IF(ISNUMBER(FIND(" – ",$AG193)),LEFT($AG193,FIND(" – ",$AG193)-1),$AG193),ProdTbl,3,0),"کد ناشناخته"))</f>
        <v/>
      </c>
      <c r="AJ193" s="22" t="n"/>
      <c r="AK193" s="21" t="n"/>
      <c r="AL193" s="20" t="n"/>
      <c r="AM193" s="18">
        <f>IF($AL193="","",IFERROR(VLOOKUP(IFERROR(VLOOKUP(IF(ISNUMBER(FIND(" – ",$AL193)),LEFT($AL193,FIND(" – ",$AL193)-1),$AL193),ProdTbl,5,0),""),BasketTbl,2,0),"کد ناشناخته"))</f>
        <v/>
      </c>
      <c r="AN193" s="18">
        <f>IF($AL193="","",IFERROR(VLOOKUP(IF(ISNUMBER(FIND(" – ",$AL193)),LEFT($AL193,FIND(" – ",$AL193)-1),$AL193),ProdTbl,3,0),"کد ناشناخته"))</f>
        <v/>
      </c>
      <c r="AO193" s="22" t="n"/>
      <c r="AP193" s="21" t="n"/>
      <c r="AQ193" s="20" t="n"/>
      <c r="AR193" s="18">
        <f>IF($AQ193="","",IFERROR(VLOOKUP(IFERROR(VLOOKUP(IF(ISNUMBER(FIND(" – ",$AQ193)),LEFT($AQ193,FIND(" – ",$AQ193)-1),$AQ193),ProdTbl,5,0),""),BasketTbl,2,0),"کد ناشناخته"))</f>
        <v/>
      </c>
      <c r="AS193" s="18">
        <f>IF($AQ193="","",IFERROR(VLOOKUP(IF(ISNUMBER(FIND(" – ",$AQ193)),LEFT($AQ193,FIND(" – ",$AQ193)-1),$AQ193),ProdTbl,3,0),"کد ناشناخته"))</f>
        <v/>
      </c>
      <c r="AT193" s="22" t="n"/>
      <c r="AU193" s="21" t="n"/>
      <c r="AV193" s="20" t="n"/>
      <c r="AW193" s="18">
        <f>IF($AV193="","",IFERROR(VLOOKUP(IFERROR(VLOOKUP(IF(ISNUMBER(FIND(" – ",$AV193)),LEFT($AV193,FIND(" – ",$AV193)-1),$AV193),ProdTbl,5,0),""),BasketTbl,2,0),"کد ناشناخته"))</f>
        <v/>
      </c>
      <c r="AX193" s="18">
        <f>IF($AV193="","",IFERROR(VLOOKUP(IF(ISNUMBER(FIND(" – ",$AV193)),LEFT($AV193,FIND(" – ",$AV193)-1),$AV193),ProdTbl,3,0),"کد ناشناخته"))</f>
        <v/>
      </c>
      <c r="AY193" s="22" t="n"/>
      <c r="AZ193" s="21" t="n"/>
      <c r="BA193" s="20" t="n"/>
      <c r="BB193" s="18">
        <f>IF($BA193="","",IFERROR(VLOOKUP(IFERROR(VLOOKUP(IF(ISNUMBER(FIND(" – ",$BA193)),LEFT($BA193,FIND(" – ",$BA193)-1),$BA193),ProdTbl,5,0),""),BasketTbl,2,0),"کد ناشناخته"))</f>
        <v/>
      </c>
      <c r="BC193" s="18">
        <f>IF($BA193="","",IFERROR(VLOOKUP(IF(ISNUMBER(FIND(" – ",$BA193)),LEFT($BA193,FIND(" – ",$BA193)-1),$BA193),ProdTbl,3,0),"کد ناشناخته"))</f>
        <v/>
      </c>
      <c r="BD193" s="22" t="n"/>
      <c r="BE193" s="21" t="n"/>
      <c r="BF193" s="20" t="n"/>
      <c r="BG193" s="18">
        <f>IF($BF193="","",IFERROR(VLOOKUP(IFERROR(VLOOKUP(IF(ISNUMBER(FIND(" – ",$BF193)),LEFT($BF193,FIND(" – ",$BF193)-1),$BF193),ProdTbl,5,0),""),BasketTbl,2,0),"کد ناشناخته"))</f>
        <v/>
      </c>
      <c r="BH193" s="18">
        <f>IF($BF193="","",IFERROR(VLOOKUP(IF(ISNUMBER(FIND(" – ",$BF193)),LEFT($BF193,FIND(" – ",$BF193)-1),$BF193),ProdTbl,3,0),"کد ناشناخته"))</f>
        <v/>
      </c>
      <c r="BI193" s="22" t="n"/>
      <c r="BJ193" s="21" t="n"/>
      <c r="BK193" s="20" t="n"/>
      <c r="BL193" s="18">
        <f>IF($BK193="","",IFERROR(VLOOKUP(IFERROR(VLOOKUP(IF(ISNUMBER(FIND(" – ",$BK193)),LEFT($BK193,FIND(" – ",$BK193)-1),$BK193),ProdTbl,5,0),""),BasketTbl,2,0),"کد ناشناخته"))</f>
        <v/>
      </c>
      <c r="BM193" s="18">
        <f>IF($BK193="","",IFERROR(VLOOKUP(IF(ISNUMBER(FIND(" – ",$BK193)),LEFT($BK193,FIND(" – ",$BK193)-1),$BK193),ProdTbl,3,0),"کد ناشناخته"))</f>
        <v/>
      </c>
      <c r="BN193" s="22" t="n"/>
      <c r="BO193" s="21" t="n"/>
      <c r="BP193" s="20" t="n"/>
      <c r="BQ193" s="18">
        <f>IF($BP193="","",IFERROR(VLOOKUP(IFERROR(VLOOKUP(IF(ISNUMBER(FIND(" – ",$BP193)),LEFT($BP193,FIND(" – ",$BP193)-1),$BP193),ProdTbl,5,0),""),BasketTbl,2,0),"کد ناشناخته"))</f>
        <v/>
      </c>
      <c r="BR193" s="18">
        <f>IF($BP193="","",IFERROR(VLOOKUP(IF(ISNUMBER(FIND(" – ",$BP193)),LEFT($BP193,FIND(" – ",$BP193)-1),$BP193),ProdTbl,3,0),"کد ناشناخته"))</f>
        <v/>
      </c>
      <c r="BS193" s="22" t="n"/>
      <c r="BT193" s="21" t="n"/>
      <c r="BU193" s="20" t="n"/>
      <c r="BV193" s="18">
        <f>IF($BU193="","",IFERROR(VLOOKUP(IFERROR(VLOOKUP(IF(ISNUMBER(FIND(" – ",$BU193)),LEFT($BU193,FIND(" – ",$BU193)-1),$BU193),ProdTbl,5,0),""),BasketTbl,2,0),"کد ناشناخته"))</f>
        <v/>
      </c>
      <c r="BW193" s="18">
        <f>IF($BU193="","",IFERROR(VLOOKUP(IF(ISNUMBER(FIND(" – ",$BU193)),LEFT($BU193,FIND(" – ",$BU193)-1),$BU193),ProdTbl,3,0),"کد ناشناخته"))</f>
        <v/>
      </c>
      <c r="BX193" s="22" t="n"/>
      <c r="BY193" s="21" t="n"/>
      <c r="BZ193" s="20" t="n"/>
      <c r="CA193" s="18">
        <f>IF($BZ193="","",IFERROR(VLOOKUP(IFERROR(VLOOKUP(IF(ISNUMBER(FIND(" – ",$BZ193)),LEFT($BZ193,FIND(" – ",$BZ193)-1),$BZ193),ProdTbl,5,0),""),BasketTbl,2,0),"کد ناشناخته"))</f>
        <v/>
      </c>
      <c r="CB193" s="18">
        <f>IF($BZ193="","",IFERROR(VLOOKUP(IF(ISNUMBER(FIND(" – ",$BZ193)),LEFT($BZ193,FIND(" – ",$BZ193)-1),$BZ193),ProdTbl,3,0),"کد ناشناخته"))</f>
        <v/>
      </c>
      <c r="CC193" s="22" t="n"/>
      <c r="CD193" s="21" t="n"/>
      <c r="CE193" s="20" t="n"/>
      <c r="CF193" s="18">
        <f>IF($CE193="","",IFERROR(VLOOKUP(IFERROR(VLOOKUP(IF(ISNUMBER(FIND(" – ",$CE193)),LEFT($CE193,FIND(" – ",$CE193)-1),$CE193),ProdTbl,5,0),""),BasketTbl,2,0),"کد ناشناخته"))</f>
        <v/>
      </c>
      <c r="CG193" s="18">
        <f>IF($CE193="","",IFERROR(VLOOKUP(IF(ISNUMBER(FIND(" – ",$CE193)),LEFT($CE193,FIND(" – ",$CE193)-1),$CE193),ProdTbl,3,0),"کد ناشناخته"))</f>
        <v/>
      </c>
      <c r="CH193" s="22" t="n"/>
      <c r="CI193" s="21" t="n"/>
    </row>
    <row r="194">
      <c r="A194" s="18">
        <f>IF($B194="","",COUNTA($B$10:$B194))</f>
        <v/>
      </c>
      <c r="B194" s="19" t="n"/>
      <c r="C194" s="20" t="n"/>
      <c r="D194" s="19" t="n"/>
      <c r="E194" s="18">
        <f>IF($D194="","",IFERROR(VLOOKUP(IF(ISNUMBER(FIND(" – ",$D194)),LEFT($D194,FIND(" – ",$D194)-1),$D194),SellerTbl,2,0),"کد ناشناخته"))</f>
        <v/>
      </c>
      <c r="F194" s="21" t="n"/>
      <c r="G194" s="21" t="n"/>
      <c r="H194" s="22" t="n"/>
      <c r="I194" s="23">
        <f>IF(OR($F194="",$G194=""),"",$F194-$G194)</f>
        <v/>
      </c>
      <c r="J194" s="18">
        <f>IF($I194="","",IF(ABS($I194)&lt;=0.01*$F194,"√","×"))</f>
        <v/>
      </c>
      <c r="K194" s="23">
        <f>IF(COUNT($Q194,$V194,$AA194,$AF194,$AK194,$AP194,$AU194,$AZ194,$BE194,$BJ194,$BO194,$BT194,$BY194,$CD194,$CI194)=0,"",SUM($Q194,$V194,$AA194,$AF194,$AK194,$AP194,$AU194,$AZ194,$BE194,$BJ194,$BO194,$BT194,$BY194,$CD194,$CI194))</f>
        <v/>
      </c>
      <c r="L194" s="23">
        <f>IF(OR($F194="",$K194=""),"",$F194-$K194)</f>
        <v/>
      </c>
      <c r="M194" s="20" t="n"/>
      <c r="N194" s="18">
        <f>IF($M194="","",IFERROR(VLOOKUP(IFERROR(VLOOKUP(IF(ISNUMBER(FIND(" – ",$M194)),LEFT($M194,FIND(" – ",$M194)-1),$M194),ProdTbl,5,0),""),BasketTbl,2,0),"کد ناشناخته"))</f>
        <v/>
      </c>
      <c r="O194" s="18">
        <f>IF($M194="","",IFERROR(VLOOKUP(IF(ISNUMBER(FIND(" – ",$M194)),LEFT($M194,FIND(" – ",$M194)-1),$M194),ProdTbl,3,0),"کد ناشناخته"))</f>
        <v/>
      </c>
      <c r="P194" s="22" t="n"/>
      <c r="Q194" s="21" t="n"/>
      <c r="R194" s="20" t="n"/>
      <c r="S194" s="18">
        <f>IF($R194="","",IFERROR(VLOOKUP(IFERROR(VLOOKUP(IF(ISNUMBER(FIND(" – ",$R194)),LEFT($R194,FIND(" – ",$R194)-1),$R194),ProdTbl,5,0),""),BasketTbl,2,0),"کد ناشناخته"))</f>
        <v/>
      </c>
      <c r="T194" s="18">
        <f>IF($R194="","",IFERROR(VLOOKUP(IF(ISNUMBER(FIND(" – ",$R194)),LEFT($R194,FIND(" – ",$R194)-1),$R194),ProdTbl,3,0),"کد ناشناخته"))</f>
        <v/>
      </c>
      <c r="U194" s="22" t="n"/>
      <c r="V194" s="21" t="n"/>
      <c r="W194" s="20" t="n"/>
      <c r="X194" s="18">
        <f>IF($W194="","",IFERROR(VLOOKUP(IFERROR(VLOOKUP(IF(ISNUMBER(FIND(" – ",$W194)),LEFT($W194,FIND(" – ",$W194)-1),$W194),ProdTbl,5,0),""),BasketTbl,2,0),"کد ناشناخته"))</f>
        <v/>
      </c>
      <c r="Y194" s="18">
        <f>IF($W194="","",IFERROR(VLOOKUP(IF(ISNUMBER(FIND(" – ",$W194)),LEFT($W194,FIND(" – ",$W194)-1),$W194),ProdTbl,3,0),"کد ناشناخته"))</f>
        <v/>
      </c>
      <c r="Z194" s="22" t="n"/>
      <c r="AA194" s="21" t="n"/>
      <c r="AB194" s="20" t="n"/>
      <c r="AC194" s="18">
        <f>IF($AB194="","",IFERROR(VLOOKUP(IFERROR(VLOOKUP(IF(ISNUMBER(FIND(" – ",$AB194)),LEFT($AB194,FIND(" – ",$AB194)-1),$AB194),ProdTbl,5,0),""),BasketTbl,2,0),"کد ناشناخته"))</f>
        <v/>
      </c>
      <c r="AD194" s="18">
        <f>IF($AB194="","",IFERROR(VLOOKUP(IF(ISNUMBER(FIND(" – ",$AB194)),LEFT($AB194,FIND(" – ",$AB194)-1),$AB194),ProdTbl,3,0),"کد ناشناخته"))</f>
        <v/>
      </c>
      <c r="AE194" s="22" t="n"/>
      <c r="AF194" s="21" t="n"/>
      <c r="AG194" s="20" t="n"/>
      <c r="AH194" s="18">
        <f>IF($AG194="","",IFERROR(VLOOKUP(IFERROR(VLOOKUP(IF(ISNUMBER(FIND(" – ",$AG194)),LEFT($AG194,FIND(" – ",$AG194)-1),$AG194),ProdTbl,5,0),""),BasketTbl,2,0),"کد ناشناخته"))</f>
        <v/>
      </c>
      <c r="AI194" s="18">
        <f>IF($AG194="","",IFERROR(VLOOKUP(IF(ISNUMBER(FIND(" – ",$AG194)),LEFT($AG194,FIND(" – ",$AG194)-1),$AG194),ProdTbl,3,0),"کد ناشناخته"))</f>
        <v/>
      </c>
      <c r="AJ194" s="22" t="n"/>
      <c r="AK194" s="21" t="n"/>
      <c r="AL194" s="20" t="n"/>
      <c r="AM194" s="18">
        <f>IF($AL194="","",IFERROR(VLOOKUP(IFERROR(VLOOKUP(IF(ISNUMBER(FIND(" – ",$AL194)),LEFT($AL194,FIND(" – ",$AL194)-1),$AL194),ProdTbl,5,0),""),BasketTbl,2,0),"کد ناشناخته"))</f>
        <v/>
      </c>
      <c r="AN194" s="18">
        <f>IF($AL194="","",IFERROR(VLOOKUP(IF(ISNUMBER(FIND(" – ",$AL194)),LEFT($AL194,FIND(" – ",$AL194)-1),$AL194),ProdTbl,3,0),"کد ناشناخته"))</f>
        <v/>
      </c>
      <c r="AO194" s="22" t="n"/>
      <c r="AP194" s="21" t="n"/>
      <c r="AQ194" s="20" t="n"/>
      <c r="AR194" s="18">
        <f>IF($AQ194="","",IFERROR(VLOOKUP(IFERROR(VLOOKUP(IF(ISNUMBER(FIND(" – ",$AQ194)),LEFT($AQ194,FIND(" – ",$AQ194)-1),$AQ194),ProdTbl,5,0),""),BasketTbl,2,0),"کد ناشناخته"))</f>
        <v/>
      </c>
      <c r="AS194" s="18">
        <f>IF($AQ194="","",IFERROR(VLOOKUP(IF(ISNUMBER(FIND(" – ",$AQ194)),LEFT($AQ194,FIND(" – ",$AQ194)-1),$AQ194),ProdTbl,3,0),"کد ناشناخته"))</f>
        <v/>
      </c>
      <c r="AT194" s="22" t="n"/>
      <c r="AU194" s="21" t="n"/>
      <c r="AV194" s="20" t="n"/>
      <c r="AW194" s="18">
        <f>IF($AV194="","",IFERROR(VLOOKUP(IFERROR(VLOOKUP(IF(ISNUMBER(FIND(" – ",$AV194)),LEFT($AV194,FIND(" – ",$AV194)-1),$AV194),ProdTbl,5,0),""),BasketTbl,2,0),"کد ناشناخته"))</f>
        <v/>
      </c>
      <c r="AX194" s="18">
        <f>IF($AV194="","",IFERROR(VLOOKUP(IF(ISNUMBER(FIND(" – ",$AV194)),LEFT($AV194,FIND(" – ",$AV194)-1),$AV194),ProdTbl,3,0),"کد ناشناخته"))</f>
        <v/>
      </c>
      <c r="AY194" s="22" t="n"/>
      <c r="AZ194" s="21" t="n"/>
      <c r="BA194" s="20" t="n"/>
      <c r="BB194" s="18">
        <f>IF($BA194="","",IFERROR(VLOOKUP(IFERROR(VLOOKUP(IF(ISNUMBER(FIND(" – ",$BA194)),LEFT($BA194,FIND(" – ",$BA194)-1),$BA194),ProdTbl,5,0),""),BasketTbl,2,0),"کد ناشناخته"))</f>
        <v/>
      </c>
      <c r="BC194" s="18">
        <f>IF($BA194="","",IFERROR(VLOOKUP(IF(ISNUMBER(FIND(" – ",$BA194)),LEFT($BA194,FIND(" – ",$BA194)-1),$BA194),ProdTbl,3,0),"کد ناشناخته"))</f>
        <v/>
      </c>
      <c r="BD194" s="22" t="n"/>
      <c r="BE194" s="21" t="n"/>
      <c r="BF194" s="20" t="n"/>
      <c r="BG194" s="18">
        <f>IF($BF194="","",IFERROR(VLOOKUP(IFERROR(VLOOKUP(IF(ISNUMBER(FIND(" – ",$BF194)),LEFT($BF194,FIND(" – ",$BF194)-1),$BF194),ProdTbl,5,0),""),BasketTbl,2,0),"کد ناشناخته"))</f>
        <v/>
      </c>
      <c r="BH194" s="18">
        <f>IF($BF194="","",IFERROR(VLOOKUP(IF(ISNUMBER(FIND(" – ",$BF194)),LEFT($BF194,FIND(" – ",$BF194)-1),$BF194),ProdTbl,3,0),"کد ناشناخته"))</f>
        <v/>
      </c>
      <c r="BI194" s="22" t="n"/>
      <c r="BJ194" s="21" t="n"/>
      <c r="BK194" s="20" t="n"/>
      <c r="BL194" s="18">
        <f>IF($BK194="","",IFERROR(VLOOKUP(IFERROR(VLOOKUP(IF(ISNUMBER(FIND(" – ",$BK194)),LEFT($BK194,FIND(" – ",$BK194)-1),$BK194),ProdTbl,5,0),""),BasketTbl,2,0),"کد ناشناخته"))</f>
        <v/>
      </c>
      <c r="BM194" s="18">
        <f>IF($BK194="","",IFERROR(VLOOKUP(IF(ISNUMBER(FIND(" – ",$BK194)),LEFT($BK194,FIND(" – ",$BK194)-1),$BK194),ProdTbl,3,0),"کد ناشناخته"))</f>
        <v/>
      </c>
      <c r="BN194" s="22" t="n"/>
      <c r="BO194" s="21" t="n"/>
      <c r="BP194" s="20" t="n"/>
      <c r="BQ194" s="18">
        <f>IF($BP194="","",IFERROR(VLOOKUP(IFERROR(VLOOKUP(IF(ISNUMBER(FIND(" – ",$BP194)),LEFT($BP194,FIND(" – ",$BP194)-1),$BP194),ProdTbl,5,0),""),BasketTbl,2,0),"کد ناشناخته"))</f>
        <v/>
      </c>
      <c r="BR194" s="18">
        <f>IF($BP194="","",IFERROR(VLOOKUP(IF(ISNUMBER(FIND(" – ",$BP194)),LEFT($BP194,FIND(" – ",$BP194)-1),$BP194),ProdTbl,3,0),"کد ناشناخته"))</f>
        <v/>
      </c>
      <c r="BS194" s="22" t="n"/>
      <c r="BT194" s="21" t="n"/>
      <c r="BU194" s="20" t="n"/>
      <c r="BV194" s="18">
        <f>IF($BU194="","",IFERROR(VLOOKUP(IFERROR(VLOOKUP(IF(ISNUMBER(FIND(" – ",$BU194)),LEFT($BU194,FIND(" – ",$BU194)-1),$BU194),ProdTbl,5,0),""),BasketTbl,2,0),"کد ناشناخته"))</f>
        <v/>
      </c>
      <c r="BW194" s="18">
        <f>IF($BU194="","",IFERROR(VLOOKUP(IF(ISNUMBER(FIND(" – ",$BU194)),LEFT($BU194,FIND(" – ",$BU194)-1),$BU194),ProdTbl,3,0),"کد ناشناخته"))</f>
        <v/>
      </c>
      <c r="BX194" s="22" t="n"/>
      <c r="BY194" s="21" t="n"/>
      <c r="BZ194" s="20" t="n"/>
      <c r="CA194" s="18">
        <f>IF($BZ194="","",IFERROR(VLOOKUP(IFERROR(VLOOKUP(IF(ISNUMBER(FIND(" – ",$BZ194)),LEFT($BZ194,FIND(" – ",$BZ194)-1),$BZ194),ProdTbl,5,0),""),BasketTbl,2,0),"کد ناشناخته"))</f>
        <v/>
      </c>
      <c r="CB194" s="18">
        <f>IF($BZ194="","",IFERROR(VLOOKUP(IF(ISNUMBER(FIND(" – ",$BZ194)),LEFT($BZ194,FIND(" – ",$BZ194)-1),$BZ194),ProdTbl,3,0),"کد ناشناخته"))</f>
        <v/>
      </c>
      <c r="CC194" s="22" t="n"/>
      <c r="CD194" s="21" t="n"/>
      <c r="CE194" s="20" t="n"/>
      <c r="CF194" s="18">
        <f>IF($CE194="","",IFERROR(VLOOKUP(IFERROR(VLOOKUP(IF(ISNUMBER(FIND(" – ",$CE194)),LEFT($CE194,FIND(" – ",$CE194)-1),$CE194),ProdTbl,5,0),""),BasketTbl,2,0),"کد ناشناخته"))</f>
        <v/>
      </c>
      <c r="CG194" s="18">
        <f>IF($CE194="","",IFERROR(VLOOKUP(IF(ISNUMBER(FIND(" – ",$CE194)),LEFT($CE194,FIND(" – ",$CE194)-1),$CE194),ProdTbl,3,0),"کد ناشناخته"))</f>
        <v/>
      </c>
      <c r="CH194" s="22" t="n"/>
      <c r="CI194" s="21" t="n"/>
    </row>
    <row r="195">
      <c r="A195" s="18">
        <f>IF($B195="","",COUNTA($B$10:$B195))</f>
        <v/>
      </c>
      <c r="B195" s="19" t="n"/>
      <c r="C195" s="20" t="n"/>
      <c r="D195" s="19" t="n"/>
      <c r="E195" s="18">
        <f>IF($D195="","",IFERROR(VLOOKUP(IF(ISNUMBER(FIND(" – ",$D195)),LEFT($D195,FIND(" – ",$D195)-1),$D195),SellerTbl,2,0),"کد ناشناخته"))</f>
        <v/>
      </c>
      <c r="F195" s="21" t="n"/>
      <c r="G195" s="21" t="n"/>
      <c r="H195" s="22" t="n"/>
      <c r="I195" s="23">
        <f>IF(OR($F195="",$G195=""),"",$F195-$G195)</f>
        <v/>
      </c>
      <c r="J195" s="18">
        <f>IF($I195="","",IF(ABS($I195)&lt;=0.01*$F195,"√","×"))</f>
        <v/>
      </c>
      <c r="K195" s="23">
        <f>IF(COUNT($Q195,$V195,$AA195,$AF195,$AK195,$AP195,$AU195,$AZ195,$BE195,$BJ195,$BO195,$BT195,$BY195,$CD195,$CI195)=0,"",SUM($Q195,$V195,$AA195,$AF195,$AK195,$AP195,$AU195,$AZ195,$BE195,$BJ195,$BO195,$BT195,$BY195,$CD195,$CI195))</f>
        <v/>
      </c>
      <c r="L195" s="23">
        <f>IF(OR($F195="",$K195=""),"",$F195-$K195)</f>
        <v/>
      </c>
      <c r="M195" s="20" t="n"/>
      <c r="N195" s="18">
        <f>IF($M195="","",IFERROR(VLOOKUP(IFERROR(VLOOKUP(IF(ISNUMBER(FIND(" – ",$M195)),LEFT($M195,FIND(" – ",$M195)-1),$M195),ProdTbl,5,0),""),BasketTbl,2,0),"کد ناشناخته"))</f>
        <v/>
      </c>
      <c r="O195" s="18">
        <f>IF($M195="","",IFERROR(VLOOKUP(IF(ISNUMBER(FIND(" – ",$M195)),LEFT($M195,FIND(" – ",$M195)-1),$M195),ProdTbl,3,0),"کد ناشناخته"))</f>
        <v/>
      </c>
      <c r="P195" s="22" t="n"/>
      <c r="Q195" s="21" t="n"/>
      <c r="R195" s="20" t="n"/>
      <c r="S195" s="18">
        <f>IF($R195="","",IFERROR(VLOOKUP(IFERROR(VLOOKUP(IF(ISNUMBER(FIND(" – ",$R195)),LEFT($R195,FIND(" – ",$R195)-1),$R195),ProdTbl,5,0),""),BasketTbl,2,0),"کد ناشناخته"))</f>
        <v/>
      </c>
      <c r="T195" s="18">
        <f>IF($R195="","",IFERROR(VLOOKUP(IF(ISNUMBER(FIND(" – ",$R195)),LEFT($R195,FIND(" – ",$R195)-1),$R195),ProdTbl,3,0),"کد ناشناخته"))</f>
        <v/>
      </c>
      <c r="U195" s="22" t="n"/>
      <c r="V195" s="21" t="n"/>
      <c r="W195" s="20" t="n"/>
      <c r="X195" s="18">
        <f>IF($W195="","",IFERROR(VLOOKUP(IFERROR(VLOOKUP(IF(ISNUMBER(FIND(" – ",$W195)),LEFT($W195,FIND(" – ",$W195)-1),$W195),ProdTbl,5,0),""),BasketTbl,2,0),"کد ناشناخته"))</f>
        <v/>
      </c>
      <c r="Y195" s="18">
        <f>IF($W195="","",IFERROR(VLOOKUP(IF(ISNUMBER(FIND(" – ",$W195)),LEFT($W195,FIND(" – ",$W195)-1),$W195),ProdTbl,3,0),"کد ناشناخته"))</f>
        <v/>
      </c>
      <c r="Z195" s="22" t="n"/>
      <c r="AA195" s="21" t="n"/>
      <c r="AB195" s="20" t="n"/>
      <c r="AC195" s="18">
        <f>IF($AB195="","",IFERROR(VLOOKUP(IFERROR(VLOOKUP(IF(ISNUMBER(FIND(" – ",$AB195)),LEFT($AB195,FIND(" – ",$AB195)-1),$AB195),ProdTbl,5,0),""),BasketTbl,2,0),"کد ناشناخته"))</f>
        <v/>
      </c>
      <c r="AD195" s="18">
        <f>IF($AB195="","",IFERROR(VLOOKUP(IF(ISNUMBER(FIND(" – ",$AB195)),LEFT($AB195,FIND(" – ",$AB195)-1),$AB195),ProdTbl,3,0),"کد ناشناخته"))</f>
        <v/>
      </c>
      <c r="AE195" s="22" t="n"/>
      <c r="AF195" s="21" t="n"/>
      <c r="AG195" s="20" t="n"/>
      <c r="AH195" s="18">
        <f>IF($AG195="","",IFERROR(VLOOKUP(IFERROR(VLOOKUP(IF(ISNUMBER(FIND(" – ",$AG195)),LEFT($AG195,FIND(" – ",$AG195)-1),$AG195),ProdTbl,5,0),""),BasketTbl,2,0),"کد ناشناخته"))</f>
        <v/>
      </c>
      <c r="AI195" s="18">
        <f>IF($AG195="","",IFERROR(VLOOKUP(IF(ISNUMBER(FIND(" – ",$AG195)),LEFT($AG195,FIND(" – ",$AG195)-1),$AG195),ProdTbl,3,0),"کد ناشناخته"))</f>
        <v/>
      </c>
      <c r="AJ195" s="22" t="n"/>
      <c r="AK195" s="21" t="n"/>
      <c r="AL195" s="20" t="n"/>
      <c r="AM195" s="18">
        <f>IF($AL195="","",IFERROR(VLOOKUP(IFERROR(VLOOKUP(IF(ISNUMBER(FIND(" – ",$AL195)),LEFT($AL195,FIND(" – ",$AL195)-1),$AL195),ProdTbl,5,0),""),BasketTbl,2,0),"کد ناشناخته"))</f>
        <v/>
      </c>
      <c r="AN195" s="18">
        <f>IF($AL195="","",IFERROR(VLOOKUP(IF(ISNUMBER(FIND(" – ",$AL195)),LEFT($AL195,FIND(" – ",$AL195)-1),$AL195),ProdTbl,3,0),"کد ناشناخته"))</f>
        <v/>
      </c>
      <c r="AO195" s="22" t="n"/>
      <c r="AP195" s="21" t="n"/>
      <c r="AQ195" s="20" t="n"/>
      <c r="AR195" s="18">
        <f>IF($AQ195="","",IFERROR(VLOOKUP(IFERROR(VLOOKUP(IF(ISNUMBER(FIND(" – ",$AQ195)),LEFT($AQ195,FIND(" – ",$AQ195)-1),$AQ195),ProdTbl,5,0),""),BasketTbl,2,0),"کد ناشناخته"))</f>
        <v/>
      </c>
      <c r="AS195" s="18">
        <f>IF($AQ195="","",IFERROR(VLOOKUP(IF(ISNUMBER(FIND(" – ",$AQ195)),LEFT($AQ195,FIND(" – ",$AQ195)-1),$AQ195),ProdTbl,3,0),"کد ناشناخته"))</f>
        <v/>
      </c>
      <c r="AT195" s="22" t="n"/>
      <c r="AU195" s="21" t="n"/>
      <c r="AV195" s="20" t="n"/>
      <c r="AW195" s="18">
        <f>IF($AV195="","",IFERROR(VLOOKUP(IFERROR(VLOOKUP(IF(ISNUMBER(FIND(" – ",$AV195)),LEFT($AV195,FIND(" – ",$AV195)-1),$AV195),ProdTbl,5,0),""),BasketTbl,2,0),"کد ناشناخته"))</f>
        <v/>
      </c>
      <c r="AX195" s="18">
        <f>IF($AV195="","",IFERROR(VLOOKUP(IF(ISNUMBER(FIND(" – ",$AV195)),LEFT($AV195,FIND(" – ",$AV195)-1),$AV195),ProdTbl,3,0),"کد ناشناخته"))</f>
        <v/>
      </c>
      <c r="AY195" s="22" t="n"/>
      <c r="AZ195" s="21" t="n"/>
      <c r="BA195" s="20" t="n"/>
      <c r="BB195" s="18">
        <f>IF($BA195="","",IFERROR(VLOOKUP(IFERROR(VLOOKUP(IF(ISNUMBER(FIND(" – ",$BA195)),LEFT($BA195,FIND(" – ",$BA195)-1),$BA195),ProdTbl,5,0),""),BasketTbl,2,0),"کد ناشناخته"))</f>
        <v/>
      </c>
      <c r="BC195" s="18">
        <f>IF($BA195="","",IFERROR(VLOOKUP(IF(ISNUMBER(FIND(" – ",$BA195)),LEFT($BA195,FIND(" – ",$BA195)-1),$BA195),ProdTbl,3,0),"کد ناشناخته"))</f>
        <v/>
      </c>
      <c r="BD195" s="22" t="n"/>
      <c r="BE195" s="21" t="n"/>
      <c r="BF195" s="20" t="n"/>
      <c r="BG195" s="18">
        <f>IF($BF195="","",IFERROR(VLOOKUP(IFERROR(VLOOKUP(IF(ISNUMBER(FIND(" – ",$BF195)),LEFT($BF195,FIND(" – ",$BF195)-1),$BF195),ProdTbl,5,0),""),BasketTbl,2,0),"کد ناشناخته"))</f>
        <v/>
      </c>
      <c r="BH195" s="18">
        <f>IF($BF195="","",IFERROR(VLOOKUP(IF(ISNUMBER(FIND(" – ",$BF195)),LEFT($BF195,FIND(" – ",$BF195)-1),$BF195),ProdTbl,3,0),"کد ناشناخته"))</f>
        <v/>
      </c>
      <c r="BI195" s="22" t="n"/>
      <c r="BJ195" s="21" t="n"/>
      <c r="BK195" s="20" t="n"/>
      <c r="BL195" s="18">
        <f>IF($BK195="","",IFERROR(VLOOKUP(IFERROR(VLOOKUP(IF(ISNUMBER(FIND(" – ",$BK195)),LEFT($BK195,FIND(" – ",$BK195)-1),$BK195),ProdTbl,5,0),""),BasketTbl,2,0),"کد ناشناخته"))</f>
        <v/>
      </c>
      <c r="BM195" s="18">
        <f>IF($BK195="","",IFERROR(VLOOKUP(IF(ISNUMBER(FIND(" – ",$BK195)),LEFT($BK195,FIND(" – ",$BK195)-1),$BK195),ProdTbl,3,0),"کد ناشناخته"))</f>
        <v/>
      </c>
      <c r="BN195" s="22" t="n"/>
      <c r="BO195" s="21" t="n"/>
      <c r="BP195" s="20" t="n"/>
      <c r="BQ195" s="18">
        <f>IF($BP195="","",IFERROR(VLOOKUP(IFERROR(VLOOKUP(IF(ISNUMBER(FIND(" – ",$BP195)),LEFT($BP195,FIND(" – ",$BP195)-1),$BP195),ProdTbl,5,0),""),BasketTbl,2,0),"کد ناشناخته"))</f>
        <v/>
      </c>
      <c r="BR195" s="18">
        <f>IF($BP195="","",IFERROR(VLOOKUP(IF(ISNUMBER(FIND(" – ",$BP195)),LEFT($BP195,FIND(" – ",$BP195)-1),$BP195),ProdTbl,3,0),"کد ناشناخته"))</f>
        <v/>
      </c>
      <c r="BS195" s="22" t="n"/>
      <c r="BT195" s="21" t="n"/>
      <c r="BU195" s="20" t="n"/>
      <c r="BV195" s="18">
        <f>IF($BU195="","",IFERROR(VLOOKUP(IFERROR(VLOOKUP(IF(ISNUMBER(FIND(" – ",$BU195)),LEFT($BU195,FIND(" – ",$BU195)-1),$BU195),ProdTbl,5,0),""),BasketTbl,2,0),"کد ناشناخته"))</f>
        <v/>
      </c>
      <c r="BW195" s="18">
        <f>IF($BU195="","",IFERROR(VLOOKUP(IF(ISNUMBER(FIND(" – ",$BU195)),LEFT($BU195,FIND(" – ",$BU195)-1),$BU195),ProdTbl,3,0),"کد ناشناخته"))</f>
        <v/>
      </c>
      <c r="BX195" s="22" t="n"/>
      <c r="BY195" s="21" t="n"/>
      <c r="BZ195" s="20" t="n"/>
      <c r="CA195" s="18">
        <f>IF($BZ195="","",IFERROR(VLOOKUP(IFERROR(VLOOKUP(IF(ISNUMBER(FIND(" – ",$BZ195)),LEFT($BZ195,FIND(" – ",$BZ195)-1),$BZ195),ProdTbl,5,0),""),BasketTbl,2,0),"کد ناشناخته"))</f>
        <v/>
      </c>
      <c r="CB195" s="18">
        <f>IF($BZ195="","",IFERROR(VLOOKUP(IF(ISNUMBER(FIND(" – ",$BZ195)),LEFT($BZ195,FIND(" – ",$BZ195)-1),$BZ195),ProdTbl,3,0),"کد ناشناخته"))</f>
        <v/>
      </c>
      <c r="CC195" s="22" t="n"/>
      <c r="CD195" s="21" t="n"/>
      <c r="CE195" s="20" t="n"/>
      <c r="CF195" s="18">
        <f>IF($CE195="","",IFERROR(VLOOKUP(IFERROR(VLOOKUP(IF(ISNUMBER(FIND(" – ",$CE195)),LEFT($CE195,FIND(" – ",$CE195)-1),$CE195),ProdTbl,5,0),""),BasketTbl,2,0),"کد ناشناخته"))</f>
        <v/>
      </c>
      <c r="CG195" s="18">
        <f>IF($CE195="","",IFERROR(VLOOKUP(IF(ISNUMBER(FIND(" – ",$CE195)),LEFT($CE195,FIND(" – ",$CE195)-1),$CE195),ProdTbl,3,0),"کد ناشناخته"))</f>
        <v/>
      </c>
      <c r="CH195" s="22" t="n"/>
      <c r="CI195" s="21" t="n"/>
    </row>
    <row r="196">
      <c r="A196" s="18">
        <f>IF($B196="","",COUNTA($B$10:$B196))</f>
        <v/>
      </c>
      <c r="B196" s="19" t="n"/>
      <c r="C196" s="20" t="n"/>
      <c r="D196" s="19" t="n"/>
      <c r="E196" s="18">
        <f>IF($D196="","",IFERROR(VLOOKUP(IF(ISNUMBER(FIND(" – ",$D196)),LEFT($D196,FIND(" – ",$D196)-1),$D196),SellerTbl,2,0),"کد ناشناخته"))</f>
        <v/>
      </c>
      <c r="F196" s="21" t="n"/>
      <c r="G196" s="21" t="n"/>
      <c r="H196" s="22" t="n"/>
      <c r="I196" s="23">
        <f>IF(OR($F196="",$G196=""),"",$F196-$G196)</f>
        <v/>
      </c>
      <c r="J196" s="18">
        <f>IF($I196="","",IF(ABS($I196)&lt;=0.01*$F196,"√","×"))</f>
        <v/>
      </c>
      <c r="K196" s="23">
        <f>IF(COUNT($Q196,$V196,$AA196,$AF196,$AK196,$AP196,$AU196,$AZ196,$BE196,$BJ196,$BO196,$BT196,$BY196,$CD196,$CI196)=0,"",SUM($Q196,$V196,$AA196,$AF196,$AK196,$AP196,$AU196,$AZ196,$BE196,$BJ196,$BO196,$BT196,$BY196,$CD196,$CI196))</f>
        <v/>
      </c>
      <c r="L196" s="23">
        <f>IF(OR($F196="",$K196=""),"",$F196-$K196)</f>
        <v/>
      </c>
      <c r="M196" s="20" t="n"/>
      <c r="N196" s="18">
        <f>IF($M196="","",IFERROR(VLOOKUP(IFERROR(VLOOKUP(IF(ISNUMBER(FIND(" – ",$M196)),LEFT($M196,FIND(" – ",$M196)-1),$M196),ProdTbl,5,0),""),BasketTbl,2,0),"کد ناشناخته"))</f>
        <v/>
      </c>
      <c r="O196" s="18">
        <f>IF($M196="","",IFERROR(VLOOKUP(IF(ISNUMBER(FIND(" – ",$M196)),LEFT($M196,FIND(" – ",$M196)-1),$M196),ProdTbl,3,0),"کد ناشناخته"))</f>
        <v/>
      </c>
      <c r="P196" s="22" t="n"/>
      <c r="Q196" s="21" t="n"/>
      <c r="R196" s="20" t="n"/>
      <c r="S196" s="18">
        <f>IF($R196="","",IFERROR(VLOOKUP(IFERROR(VLOOKUP(IF(ISNUMBER(FIND(" – ",$R196)),LEFT($R196,FIND(" – ",$R196)-1),$R196),ProdTbl,5,0),""),BasketTbl,2,0),"کد ناشناخته"))</f>
        <v/>
      </c>
      <c r="T196" s="18">
        <f>IF($R196="","",IFERROR(VLOOKUP(IF(ISNUMBER(FIND(" – ",$R196)),LEFT($R196,FIND(" – ",$R196)-1),$R196),ProdTbl,3,0),"کد ناشناخته"))</f>
        <v/>
      </c>
      <c r="U196" s="22" t="n"/>
      <c r="V196" s="21" t="n"/>
      <c r="W196" s="20" t="n"/>
      <c r="X196" s="18">
        <f>IF($W196="","",IFERROR(VLOOKUP(IFERROR(VLOOKUP(IF(ISNUMBER(FIND(" – ",$W196)),LEFT($W196,FIND(" – ",$W196)-1),$W196),ProdTbl,5,0),""),BasketTbl,2,0),"کد ناشناخته"))</f>
        <v/>
      </c>
      <c r="Y196" s="18">
        <f>IF($W196="","",IFERROR(VLOOKUP(IF(ISNUMBER(FIND(" – ",$W196)),LEFT($W196,FIND(" – ",$W196)-1),$W196),ProdTbl,3,0),"کد ناشناخته"))</f>
        <v/>
      </c>
      <c r="Z196" s="22" t="n"/>
      <c r="AA196" s="21" t="n"/>
      <c r="AB196" s="20" t="n"/>
      <c r="AC196" s="18">
        <f>IF($AB196="","",IFERROR(VLOOKUP(IFERROR(VLOOKUP(IF(ISNUMBER(FIND(" – ",$AB196)),LEFT($AB196,FIND(" – ",$AB196)-1),$AB196),ProdTbl,5,0),""),BasketTbl,2,0),"کد ناشناخته"))</f>
        <v/>
      </c>
      <c r="AD196" s="18">
        <f>IF($AB196="","",IFERROR(VLOOKUP(IF(ISNUMBER(FIND(" – ",$AB196)),LEFT($AB196,FIND(" – ",$AB196)-1),$AB196),ProdTbl,3,0),"کد ناشناخته"))</f>
        <v/>
      </c>
      <c r="AE196" s="22" t="n"/>
      <c r="AF196" s="21" t="n"/>
      <c r="AG196" s="20" t="n"/>
      <c r="AH196" s="18">
        <f>IF($AG196="","",IFERROR(VLOOKUP(IFERROR(VLOOKUP(IF(ISNUMBER(FIND(" – ",$AG196)),LEFT($AG196,FIND(" – ",$AG196)-1),$AG196),ProdTbl,5,0),""),BasketTbl,2,0),"کد ناشناخته"))</f>
        <v/>
      </c>
      <c r="AI196" s="18">
        <f>IF($AG196="","",IFERROR(VLOOKUP(IF(ISNUMBER(FIND(" – ",$AG196)),LEFT($AG196,FIND(" – ",$AG196)-1),$AG196),ProdTbl,3,0),"کد ناشناخته"))</f>
        <v/>
      </c>
      <c r="AJ196" s="22" t="n"/>
      <c r="AK196" s="21" t="n"/>
      <c r="AL196" s="20" t="n"/>
      <c r="AM196" s="18">
        <f>IF($AL196="","",IFERROR(VLOOKUP(IFERROR(VLOOKUP(IF(ISNUMBER(FIND(" – ",$AL196)),LEFT($AL196,FIND(" – ",$AL196)-1),$AL196),ProdTbl,5,0),""),BasketTbl,2,0),"کد ناشناخته"))</f>
        <v/>
      </c>
      <c r="AN196" s="18">
        <f>IF($AL196="","",IFERROR(VLOOKUP(IF(ISNUMBER(FIND(" – ",$AL196)),LEFT($AL196,FIND(" – ",$AL196)-1),$AL196),ProdTbl,3,0),"کد ناشناخته"))</f>
        <v/>
      </c>
      <c r="AO196" s="22" t="n"/>
      <c r="AP196" s="21" t="n"/>
      <c r="AQ196" s="20" t="n"/>
      <c r="AR196" s="18">
        <f>IF($AQ196="","",IFERROR(VLOOKUP(IFERROR(VLOOKUP(IF(ISNUMBER(FIND(" – ",$AQ196)),LEFT($AQ196,FIND(" – ",$AQ196)-1),$AQ196),ProdTbl,5,0),""),BasketTbl,2,0),"کد ناشناخته"))</f>
        <v/>
      </c>
      <c r="AS196" s="18">
        <f>IF($AQ196="","",IFERROR(VLOOKUP(IF(ISNUMBER(FIND(" – ",$AQ196)),LEFT($AQ196,FIND(" – ",$AQ196)-1),$AQ196),ProdTbl,3,0),"کد ناشناخته"))</f>
        <v/>
      </c>
      <c r="AT196" s="22" t="n"/>
      <c r="AU196" s="21" t="n"/>
      <c r="AV196" s="20" t="n"/>
      <c r="AW196" s="18">
        <f>IF($AV196="","",IFERROR(VLOOKUP(IFERROR(VLOOKUP(IF(ISNUMBER(FIND(" – ",$AV196)),LEFT($AV196,FIND(" – ",$AV196)-1),$AV196),ProdTbl,5,0),""),BasketTbl,2,0),"کد ناشناخته"))</f>
        <v/>
      </c>
      <c r="AX196" s="18">
        <f>IF($AV196="","",IFERROR(VLOOKUP(IF(ISNUMBER(FIND(" – ",$AV196)),LEFT($AV196,FIND(" – ",$AV196)-1),$AV196),ProdTbl,3,0),"کد ناشناخته"))</f>
        <v/>
      </c>
      <c r="AY196" s="22" t="n"/>
      <c r="AZ196" s="21" t="n"/>
      <c r="BA196" s="20" t="n"/>
      <c r="BB196" s="18">
        <f>IF($BA196="","",IFERROR(VLOOKUP(IFERROR(VLOOKUP(IF(ISNUMBER(FIND(" – ",$BA196)),LEFT($BA196,FIND(" – ",$BA196)-1),$BA196),ProdTbl,5,0),""),BasketTbl,2,0),"کد ناشناخته"))</f>
        <v/>
      </c>
      <c r="BC196" s="18">
        <f>IF($BA196="","",IFERROR(VLOOKUP(IF(ISNUMBER(FIND(" – ",$BA196)),LEFT($BA196,FIND(" – ",$BA196)-1),$BA196),ProdTbl,3,0),"کد ناشناخته"))</f>
        <v/>
      </c>
      <c r="BD196" s="22" t="n"/>
      <c r="BE196" s="21" t="n"/>
      <c r="BF196" s="20" t="n"/>
      <c r="BG196" s="18">
        <f>IF($BF196="","",IFERROR(VLOOKUP(IFERROR(VLOOKUP(IF(ISNUMBER(FIND(" – ",$BF196)),LEFT($BF196,FIND(" – ",$BF196)-1),$BF196),ProdTbl,5,0),""),BasketTbl,2,0),"کد ناشناخته"))</f>
        <v/>
      </c>
      <c r="BH196" s="18">
        <f>IF($BF196="","",IFERROR(VLOOKUP(IF(ISNUMBER(FIND(" – ",$BF196)),LEFT($BF196,FIND(" – ",$BF196)-1),$BF196),ProdTbl,3,0),"کد ناشناخته"))</f>
        <v/>
      </c>
      <c r="BI196" s="22" t="n"/>
      <c r="BJ196" s="21" t="n"/>
      <c r="BK196" s="20" t="n"/>
      <c r="BL196" s="18">
        <f>IF($BK196="","",IFERROR(VLOOKUP(IFERROR(VLOOKUP(IF(ISNUMBER(FIND(" – ",$BK196)),LEFT($BK196,FIND(" – ",$BK196)-1),$BK196),ProdTbl,5,0),""),BasketTbl,2,0),"کد ناشناخته"))</f>
        <v/>
      </c>
      <c r="BM196" s="18">
        <f>IF($BK196="","",IFERROR(VLOOKUP(IF(ISNUMBER(FIND(" – ",$BK196)),LEFT($BK196,FIND(" – ",$BK196)-1),$BK196),ProdTbl,3,0),"کد ناشناخته"))</f>
        <v/>
      </c>
      <c r="BN196" s="22" t="n"/>
      <c r="BO196" s="21" t="n"/>
      <c r="BP196" s="20" t="n"/>
      <c r="BQ196" s="18">
        <f>IF($BP196="","",IFERROR(VLOOKUP(IFERROR(VLOOKUP(IF(ISNUMBER(FIND(" – ",$BP196)),LEFT($BP196,FIND(" – ",$BP196)-1),$BP196),ProdTbl,5,0),""),BasketTbl,2,0),"کد ناشناخته"))</f>
        <v/>
      </c>
      <c r="BR196" s="18">
        <f>IF($BP196="","",IFERROR(VLOOKUP(IF(ISNUMBER(FIND(" – ",$BP196)),LEFT($BP196,FIND(" – ",$BP196)-1),$BP196),ProdTbl,3,0),"کد ناشناخته"))</f>
        <v/>
      </c>
      <c r="BS196" s="22" t="n"/>
      <c r="BT196" s="21" t="n"/>
      <c r="BU196" s="20" t="n"/>
      <c r="BV196" s="18">
        <f>IF($BU196="","",IFERROR(VLOOKUP(IFERROR(VLOOKUP(IF(ISNUMBER(FIND(" – ",$BU196)),LEFT($BU196,FIND(" – ",$BU196)-1),$BU196),ProdTbl,5,0),""),BasketTbl,2,0),"کد ناشناخته"))</f>
        <v/>
      </c>
      <c r="BW196" s="18">
        <f>IF($BU196="","",IFERROR(VLOOKUP(IF(ISNUMBER(FIND(" – ",$BU196)),LEFT($BU196,FIND(" – ",$BU196)-1),$BU196),ProdTbl,3,0),"کد ناشناخته"))</f>
        <v/>
      </c>
      <c r="BX196" s="22" t="n"/>
      <c r="BY196" s="21" t="n"/>
      <c r="BZ196" s="20" t="n"/>
      <c r="CA196" s="18">
        <f>IF($BZ196="","",IFERROR(VLOOKUP(IFERROR(VLOOKUP(IF(ISNUMBER(FIND(" – ",$BZ196)),LEFT($BZ196,FIND(" – ",$BZ196)-1),$BZ196),ProdTbl,5,0),""),BasketTbl,2,0),"کد ناشناخته"))</f>
        <v/>
      </c>
      <c r="CB196" s="18">
        <f>IF($BZ196="","",IFERROR(VLOOKUP(IF(ISNUMBER(FIND(" – ",$BZ196)),LEFT($BZ196,FIND(" – ",$BZ196)-1),$BZ196),ProdTbl,3,0),"کد ناشناخته"))</f>
        <v/>
      </c>
      <c r="CC196" s="22" t="n"/>
      <c r="CD196" s="21" t="n"/>
      <c r="CE196" s="20" t="n"/>
      <c r="CF196" s="18">
        <f>IF($CE196="","",IFERROR(VLOOKUP(IFERROR(VLOOKUP(IF(ISNUMBER(FIND(" – ",$CE196)),LEFT($CE196,FIND(" – ",$CE196)-1),$CE196),ProdTbl,5,0),""),BasketTbl,2,0),"کد ناشناخته"))</f>
        <v/>
      </c>
      <c r="CG196" s="18">
        <f>IF($CE196="","",IFERROR(VLOOKUP(IF(ISNUMBER(FIND(" – ",$CE196)),LEFT($CE196,FIND(" – ",$CE196)-1),$CE196),ProdTbl,3,0),"کد ناشناخته"))</f>
        <v/>
      </c>
      <c r="CH196" s="22" t="n"/>
      <c r="CI196" s="21" t="n"/>
    </row>
    <row r="197">
      <c r="A197" s="18">
        <f>IF($B197="","",COUNTA($B$10:$B197))</f>
        <v/>
      </c>
      <c r="B197" s="19" t="n"/>
      <c r="C197" s="20" t="n"/>
      <c r="D197" s="19" t="n"/>
      <c r="E197" s="18">
        <f>IF($D197="","",IFERROR(VLOOKUP(IF(ISNUMBER(FIND(" – ",$D197)),LEFT($D197,FIND(" – ",$D197)-1),$D197),SellerTbl,2,0),"کد ناشناخته"))</f>
        <v/>
      </c>
      <c r="F197" s="21" t="n"/>
      <c r="G197" s="21" t="n"/>
      <c r="H197" s="22" t="n"/>
      <c r="I197" s="23">
        <f>IF(OR($F197="",$G197=""),"",$F197-$G197)</f>
        <v/>
      </c>
      <c r="J197" s="18">
        <f>IF($I197="","",IF(ABS($I197)&lt;=0.01*$F197,"√","×"))</f>
        <v/>
      </c>
      <c r="K197" s="23">
        <f>IF(COUNT($Q197,$V197,$AA197,$AF197,$AK197,$AP197,$AU197,$AZ197,$BE197,$BJ197,$BO197,$BT197,$BY197,$CD197,$CI197)=0,"",SUM($Q197,$V197,$AA197,$AF197,$AK197,$AP197,$AU197,$AZ197,$BE197,$BJ197,$BO197,$BT197,$BY197,$CD197,$CI197))</f>
        <v/>
      </c>
      <c r="L197" s="23">
        <f>IF(OR($F197="",$K197=""),"",$F197-$K197)</f>
        <v/>
      </c>
      <c r="M197" s="20" t="n"/>
      <c r="N197" s="18">
        <f>IF($M197="","",IFERROR(VLOOKUP(IFERROR(VLOOKUP(IF(ISNUMBER(FIND(" – ",$M197)),LEFT($M197,FIND(" – ",$M197)-1),$M197),ProdTbl,5,0),""),BasketTbl,2,0),"کد ناشناخته"))</f>
        <v/>
      </c>
      <c r="O197" s="18">
        <f>IF($M197="","",IFERROR(VLOOKUP(IF(ISNUMBER(FIND(" – ",$M197)),LEFT($M197,FIND(" – ",$M197)-1),$M197),ProdTbl,3,0),"کد ناشناخته"))</f>
        <v/>
      </c>
      <c r="P197" s="22" t="n"/>
      <c r="Q197" s="21" t="n"/>
      <c r="R197" s="20" t="n"/>
      <c r="S197" s="18">
        <f>IF($R197="","",IFERROR(VLOOKUP(IFERROR(VLOOKUP(IF(ISNUMBER(FIND(" – ",$R197)),LEFT($R197,FIND(" – ",$R197)-1),$R197),ProdTbl,5,0),""),BasketTbl,2,0),"کد ناشناخته"))</f>
        <v/>
      </c>
      <c r="T197" s="18">
        <f>IF($R197="","",IFERROR(VLOOKUP(IF(ISNUMBER(FIND(" – ",$R197)),LEFT($R197,FIND(" – ",$R197)-1),$R197),ProdTbl,3,0),"کد ناشناخته"))</f>
        <v/>
      </c>
      <c r="U197" s="22" t="n"/>
      <c r="V197" s="21" t="n"/>
      <c r="W197" s="20" t="n"/>
      <c r="X197" s="18">
        <f>IF($W197="","",IFERROR(VLOOKUP(IFERROR(VLOOKUP(IF(ISNUMBER(FIND(" – ",$W197)),LEFT($W197,FIND(" – ",$W197)-1),$W197),ProdTbl,5,0),""),BasketTbl,2,0),"کد ناشناخته"))</f>
        <v/>
      </c>
      <c r="Y197" s="18">
        <f>IF($W197="","",IFERROR(VLOOKUP(IF(ISNUMBER(FIND(" – ",$W197)),LEFT($W197,FIND(" – ",$W197)-1),$W197),ProdTbl,3,0),"کد ناشناخته"))</f>
        <v/>
      </c>
      <c r="Z197" s="22" t="n"/>
      <c r="AA197" s="21" t="n"/>
      <c r="AB197" s="20" t="n"/>
      <c r="AC197" s="18">
        <f>IF($AB197="","",IFERROR(VLOOKUP(IFERROR(VLOOKUP(IF(ISNUMBER(FIND(" – ",$AB197)),LEFT($AB197,FIND(" – ",$AB197)-1),$AB197),ProdTbl,5,0),""),BasketTbl,2,0),"کد ناشناخته"))</f>
        <v/>
      </c>
      <c r="AD197" s="18">
        <f>IF($AB197="","",IFERROR(VLOOKUP(IF(ISNUMBER(FIND(" – ",$AB197)),LEFT($AB197,FIND(" – ",$AB197)-1),$AB197),ProdTbl,3,0),"کد ناشناخته"))</f>
        <v/>
      </c>
      <c r="AE197" s="22" t="n"/>
      <c r="AF197" s="21" t="n"/>
      <c r="AG197" s="20" t="n"/>
      <c r="AH197" s="18">
        <f>IF($AG197="","",IFERROR(VLOOKUP(IFERROR(VLOOKUP(IF(ISNUMBER(FIND(" – ",$AG197)),LEFT($AG197,FIND(" – ",$AG197)-1),$AG197),ProdTbl,5,0),""),BasketTbl,2,0),"کد ناشناخته"))</f>
        <v/>
      </c>
      <c r="AI197" s="18">
        <f>IF($AG197="","",IFERROR(VLOOKUP(IF(ISNUMBER(FIND(" – ",$AG197)),LEFT($AG197,FIND(" – ",$AG197)-1),$AG197),ProdTbl,3,0),"کد ناشناخته"))</f>
        <v/>
      </c>
      <c r="AJ197" s="22" t="n"/>
      <c r="AK197" s="21" t="n"/>
      <c r="AL197" s="20" t="n"/>
      <c r="AM197" s="18">
        <f>IF($AL197="","",IFERROR(VLOOKUP(IFERROR(VLOOKUP(IF(ISNUMBER(FIND(" – ",$AL197)),LEFT($AL197,FIND(" – ",$AL197)-1),$AL197),ProdTbl,5,0),""),BasketTbl,2,0),"کد ناشناخته"))</f>
        <v/>
      </c>
      <c r="AN197" s="18">
        <f>IF($AL197="","",IFERROR(VLOOKUP(IF(ISNUMBER(FIND(" – ",$AL197)),LEFT($AL197,FIND(" – ",$AL197)-1),$AL197),ProdTbl,3,0),"کد ناشناخته"))</f>
        <v/>
      </c>
      <c r="AO197" s="22" t="n"/>
      <c r="AP197" s="21" t="n"/>
      <c r="AQ197" s="20" t="n"/>
      <c r="AR197" s="18">
        <f>IF($AQ197="","",IFERROR(VLOOKUP(IFERROR(VLOOKUP(IF(ISNUMBER(FIND(" – ",$AQ197)),LEFT($AQ197,FIND(" – ",$AQ197)-1),$AQ197),ProdTbl,5,0),""),BasketTbl,2,0),"کد ناشناخته"))</f>
        <v/>
      </c>
      <c r="AS197" s="18">
        <f>IF($AQ197="","",IFERROR(VLOOKUP(IF(ISNUMBER(FIND(" – ",$AQ197)),LEFT($AQ197,FIND(" – ",$AQ197)-1),$AQ197),ProdTbl,3,0),"کد ناشناخته"))</f>
        <v/>
      </c>
      <c r="AT197" s="22" t="n"/>
      <c r="AU197" s="21" t="n"/>
      <c r="AV197" s="20" t="n"/>
      <c r="AW197" s="18">
        <f>IF($AV197="","",IFERROR(VLOOKUP(IFERROR(VLOOKUP(IF(ISNUMBER(FIND(" – ",$AV197)),LEFT($AV197,FIND(" – ",$AV197)-1),$AV197),ProdTbl,5,0),""),BasketTbl,2,0),"کد ناشناخته"))</f>
        <v/>
      </c>
      <c r="AX197" s="18">
        <f>IF($AV197="","",IFERROR(VLOOKUP(IF(ISNUMBER(FIND(" – ",$AV197)),LEFT($AV197,FIND(" – ",$AV197)-1),$AV197),ProdTbl,3,0),"کد ناشناخته"))</f>
        <v/>
      </c>
      <c r="AY197" s="22" t="n"/>
      <c r="AZ197" s="21" t="n"/>
      <c r="BA197" s="20" t="n"/>
      <c r="BB197" s="18">
        <f>IF($BA197="","",IFERROR(VLOOKUP(IFERROR(VLOOKUP(IF(ISNUMBER(FIND(" – ",$BA197)),LEFT($BA197,FIND(" – ",$BA197)-1),$BA197),ProdTbl,5,0),""),BasketTbl,2,0),"کد ناشناخته"))</f>
        <v/>
      </c>
      <c r="BC197" s="18">
        <f>IF($BA197="","",IFERROR(VLOOKUP(IF(ISNUMBER(FIND(" – ",$BA197)),LEFT($BA197,FIND(" – ",$BA197)-1),$BA197),ProdTbl,3,0),"کد ناشناخته"))</f>
        <v/>
      </c>
      <c r="BD197" s="22" t="n"/>
      <c r="BE197" s="21" t="n"/>
      <c r="BF197" s="20" t="n"/>
      <c r="BG197" s="18">
        <f>IF($BF197="","",IFERROR(VLOOKUP(IFERROR(VLOOKUP(IF(ISNUMBER(FIND(" – ",$BF197)),LEFT($BF197,FIND(" – ",$BF197)-1),$BF197),ProdTbl,5,0),""),BasketTbl,2,0),"کد ناشناخته"))</f>
        <v/>
      </c>
      <c r="BH197" s="18">
        <f>IF($BF197="","",IFERROR(VLOOKUP(IF(ISNUMBER(FIND(" – ",$BF197)),LEFT($BF197,FIND(" – ",$BF197)-1),$BF197),ProdTbl,3,0),"کد ناشناخته"))</f>
        <v/>
      </c>
      <c r="BI197" s="22" t="n"/>
      <c r="BJ197" s="21" t="n"/>
      <c r="BK197" s="20" t="n"/>
      <c r="BL197" s="18">
        <f>IF($BK197="","",IFERROR(VLOOKUP(IFERROR(VLOOKUP(IF(ISNUMBER(FIND(" – ",$BK197)),LEFT($BK197,FIND(" – ",$BK197)-1),$BK197),ProdTbl,5,0),""),BasketTbl,2,0),"کد ناشناخته"))</f>
        <v/>
      </c>
      <c r="BM197" s="18">
        <f>IF($BK197="","",IFERROR(VLOOKUP(IF(ISNUMBER(FIND(" – ",$BK197)),LEFT($BK197,FIND(" – ",$BK197)-1),$BK197),ProdTbl,3,0),"کد ناشناخته"))</f>
        <v/>
      </c>
      <c r="BN197" s="22" t="n"/>
      <c r="BO197" s="21" t="n"/>
      <c r="BP197" s="20" t="n"/>
      <c r="BQ197" s="18">
        <f>IF($BP197="","",IFERROR(VLOOKUP(IFERROR(VLOOKUP(IF(ISNUMBER(FIND(" – ",$BP197)),LEFT($BP197,FIND(" – ",$BP197)-1),$BP197),ProdTbl,5,0),""),BasketTbl,2,0),"کد ناشناخته"))</f>
        <v/>
      </c>
      <c r="BR197" s="18">
        <f>IF($BP197="","",IFERROR(VLOOKUP(IF(ISNUMBER(FIND(" – ",$BP197)),LEFT($BP197,FIND(" – ",$BP197)-1),$BP197),ProdTbl,3,0),"کد ناشناخته"))</f>
        <v/>
      </c>
      <c r="BS197" s="22" t="n"/>
      <c r="BT197" s="21" t="n"/>
      <c r="BU197" s="20" t="n"/>
      <c r="BV197" s="18">
        <f>IF($BU197="","",IFERROR(VLOOKUP(IFERROR(VLOOKUP(IF(ISNUMBER(FIND(" – ",$BU197)),LEFT($BU197,FIND(" – ",$BU197)-1),$BU197),ProdTbl,5,0),""),BasketTbl,2,0),"کد ناشناخته"))</f>
        <v/>
      </c>
      <c r="BW197" s="18">
        <f>IF($BU197="","",IFERROR(VLOOKUP(IF(ISNUMBER(FIND(" – ",$BU197)),LEFT($BU197,FIND(" – ",$BU197)-1),$BU197),ProdTbl,3,0),"کد ناشناخته"))</f>
        <v/>
      </c>
      <c r="BX197" s="22" t="n"/>
      <c r="BY197" s="21" t="n"/>
      <c r="BZ197" s="20" t="n"/>
      <c r="CA197" s="18">
        <f>IF($BZ197="","",IFERROR(VLOOKUP(IFERROR(VLOOKUP(IF(ISNUMBER(FIND(" – ",$BZ197)),LEFT($BZ197,FIND(" – ",$BZ197)-1),$BZ197),ProdTbl,5,0),""),BasketTbl,2,0),"کد ناشناخته"))</f>
        <v/>
      </c>
      <c r="CB197" s="18">
        <f>IF($BZ197="","",IFERROR(VLOOKUP(IF(ISNUMBER(FIND(" – ",$BZ197)),LEFT($BZ197,FIND(" – ",$BZ197)-1),$BZ197),ProdTbl,3,0),"کد ناشناخته"))</f>
        <v/>
      </c>
      <c r="CC197" s="22" t="n"/>
      <c r="CD197" s="21" t="n"/>
      <c r="CE197" s="20" t="n"/>
      <c r="CF197" s="18">
        <f>IF($CE197="","",IFERROR(VLOOKUP(IFERROR(VLOOKUP(IF(ISNUMBER(FIND(" – ",$CE197)),LEFT($CE197,FIND(" – ",$CE197)-1),$CE197),ProdTbl,5,0),""),BasketTbl,2,0),"کد ناشناخته"))</f>
        <v/>
      </c>
      <c r="CG197" s="18">
        <f>IF($CE197="","",IFERROR(VLOOKUP(IF(ISNUMBER(FIND(" – ",$CE197)),LEFT($CE197,FIND(" – ",$CE197)-1),$CE197),ProdTbl,3,0),"کد ناشناخته"))</f>
        <v/>
      </c>
      <c r="CH197" s="22" t="n"/>
      <c r="CI197" s="21" t="n"/>
    </row>
    <row r="198">
      <c r="A198" s="18">
        <f>IF($B198="","",COUNTA($B$10:$B198))</f>
        <v/>
      </c>
      <c r="B198" s="19" t="n"/>
      <c r="C198" s="20" t="n"/>
      <c r="D198" s="19" t="n"/>
      <c r="E198" s="18">
        <f>IF($D198="","",IFERROR(VLOOKUP(IF(ISNUMBER(FIND(" – ",$D198)),LEFT($D198,FIND(" – ",$D198)-1),$D198),SellerTbl,2,0),"کد ناشناخته"))</f>
        <v/>
      </c>
      <c r="F198" s="21" t="n"/>
      <c r="G198" s="21" t="n"/>
      <c r="H198" s="22" t="n"/>
      <c r="I198" s="23">
        <f>IF(OR($F198="",$G198=""),"",$F198-$G198)</f>
        <v/>
      </c>
      <c r="J198" s="18">
        <f>IF($I198="","",IF(ABS($I198)&lt;=0.01*$F198,"√","×"))</f>
        <v/>
      </c>
      <c r="K198" s="23">
        <f>IF(COUNT($Q198,$V198,$AA198,$AF198,$AK198,$AP198,$AU198,$AZ198,$BE198,$BJ198,$BO198,$BT198,$BY198,$CD198,$CI198)=0,"",SUM($Q198,$V198,$AA198,$AF198,$AK198,$AP198,$AU198,$AZ198,$BE198,$BJ198,$BO198,$BT198,$BY198,$CD198,$CI198))</f>
        <v/>
      </c>
      <c r="L198" s="23">
        <f>IF(OR($F198="",$K198=""),"",$F198-$K198)</f>
        <v/>
      </c>
      <c r="M198" s="20" t="n"/>
      <c r="N198" s="18">
        <f>IF($M198="","",IFERROR(VLOOKUP(IFERROR(VLOOKUP(IF(ISNUMBER(FIND(" – ",$M198)),LEFT($M198,FIND(" – ",$M198)-1),$M198),ProdTbl,5,0),""),BasketTbl,2,0),"کد ناشناخته"))</f>
        <v/>
      </c>
      <c r="O198" s="18">
        <f>IF($M198="","",IFERROR(VLOOKUP(IF(ISNUMBER(FIND(" – ",$M198)),LEFT($M198,FIND(" – ",$M198)-1),$M198),ProdTbl,3,0),"کد ناشناخته"))</f>
        <v/>
      </c>
      <c r="P198" s="22" t="n"/>
      <c r="Q198" s="21" t="n"/>
      <c r="R198" s="20" t="n"/>
      <c r="S198" s="18">
        <f>IF($R198="","",IFERROR(VLOOKUP(IFERROR(VLOOKUP(IF(ISNUMBER(FIND(" – ",$R198)),LEFT($R198,FIND(" – ",$R198)-1),$R198),ProdTbl,5,0),""),BasketTbl,2,0),"کد ناشناخته"))</f>
        <v/>
      </c>
      <c r="T198" s="18">
        <f>IF($R198="","",IFERROR(VLOOKUP(IF(ISNUMBER(FIND(" – ",$R198)),LEFT($R198,FIND(" – ",$R198)-1),$R198),ProdTbl,3,0),"کد ناشناخته"))</f>
        <v/>
      </c>
      <c r="U198" s="22" t="n"/>
      <c r="V198" s="21" t="n"/>
      <c r="W198" s="20" t="n"/>
      <c r="X198" s="18">
        <f>IF($W198="","",IFERROR(VLOOKUP(IFERROR(VLOOKUP(IF(ISNUMBER(FIND(" – ",$W198)),LEFT($W198,FIND(" – ",$W198)-1),$W198),ProdTbl,5,0),""),BasketTbl,2,0),"کد ناشناخته"))</f>
        <v/>
      </c>
      <c r="Y198" s="18">
        <f>IF($W198="","",IFERROR(VLOOKUP(IF(ISNUMBER(FIND(" – ",$W198)),LEFT($W198,FIND(" – ",$W198)-1),$W198),ProdTbl,3,0),"کد ناشناخته"))</f>
        <v/>
      </c>
      <c r="Z198" s="22" t="n"/>
      <c r="AA198" s="21" t="n"/>
      <c r="AB198" s="20" t="n"/>
      <c r="AC198" s="18">
        <f>IF($AB198="","",IFERROR(VLOOKUP(IFERROR(VLOOKUP(IF(ISNUMBER(FIND(" – ",$AB198)),LEFT($AB198,FIND(" – ",$AB198)-1),$AB198),ProdTbl,5,0),""),BasketTbl,2,0),"کد ناشناخته"))</f>
        <v/>
      </c>
      <c r="AD198" s="18">
        <f>IF($AB198="","",IFERROR(VLOOKUP(IF(ISNUMBER(FIND(" – ",$AB198)),LEFT($AB198,FIND(" – ",$AB198)-1),$AB198),ProdTbl,3,0),"کد ناشناخته"))</f>
        <v/>
      </c>
      <c r="AE198" s="22" t="n"/>
      <c r="AF198" s="21" t="n"/>
      <c r="AG198" s="20" t="n"/>
      <c r="AH198" s="18">
        <f>IF($AG198="","",IFERROR(VLOOKUP(IFERROR(VLOOKUP(IF(ISNUMBER(FIND(" – ",$AG198)),LEFT($AG198,FIND(" – ",$AG198)-1),$AG198),ProdTbl,5,0),""),BasketTbl,2,0),"کد ناشناخته"))</f>
        <v/>
      </c>
      <c r="AI198" s="18">
        <f>IF($AG198="","",IFERROR(VLOOKUP(IF(ISNUMBER(FIND(" – ",$AG198)),LEFT($AG198,FIND(" – ",$AG198)-1),$AG198),ProdTbl,3,0),"کد ناشناخته"))</f>
        <v/>
      </c>
      <c r="AJ198" s="22" t="n"/>
      <c r="AK198" s="21" t="n"/>
      <c r="AL198" s="20" t="n"/>
      <c r="AM198" s="18">
        <f>IF($AL198="","",IFERROR(VLOOKUP(IFERROR(VLOOKUP(IF(ISNUMBER(FIND(" – ",$AL198)),LEFT($AL198,FIND(" – ",$AL198)-1),$AL198),ProdTbl,5,0),""),BasketTbl,2,0),"کد ناشناخته"))</f>
        <v/>
      </c>
      <c r="AN198" s="18">
        <f>IF($AL198="","",IFERROR(VLOOKUP(IF(ISNUMBER(FIND(" – ",$AL198)),LEFT($AL198,FIND(" – ",$AL198)-1),$AL198),ProdTbl,3,0),"کد ناشناخته"))</f>
        <v/>
      </c>
      <c r="AO198" s="22" t="n"/>
      <c r="AP198" s="21" t="n"/>
      <c r="AQ198" s="20" t="n"/>
      <c r="AR198" s="18">
        <f>IF($AQ198="","",IFERROR(VLOOKUP(IFERROR(VLOOKUP(IF(ISNUMBER(FIND(" – ",$AQ198)),LEFT($AQ198,FIND(" – ",$AQ198)-1),$AQ198),ProdTbl,5,0),""),BasketTbl,2,0),"کد ناشناخته"))</f>
        <v/>
      </c>
      <c r="AS198" s="18">
        <f>IF($AQ198="","",IFERROR(VLOOKUP(IF(ISNUMBER(FIND(" – ",$AQ198)),LEFT($AQ198,FIND(" – ",$AQ198)-1),$AQ198),ProdTbl,3,0),"کد ناشناخته"))</f>
        <v/>
      </c>
      <c r="AT198" s="22" t="n"/>
      <c r="AU198" s="21" t="n"/>
      <c r="AV198" s="20" t="n"/>
      <c r="AW198" s="18">
        <f>IF($AV198="","",IFERROR(VLOOKUP(IFERROR(VLOOKUP(IF(ISNUMBER(FIND(" – ",$AV198)),LEFT($AV198,FIND(" – ",$AV198)-1),$AV198),ProdTbl,5,0),""),BasketTbl,2,0),"کد ناشناخته"))</f>
        <v/>
      </c>
      <c r="AX198" s="18">
        <f>IF($AV198="","",IFERROR(VLOOKUP(IF(ISNUMBER(FIND(" – ",$AV198)),LEFT($AV198,FIND(" – ",$AV198)-1),$AV198),ProdTbl,3,0),"کد ناشناخته"))</f>
        <v/>
      </c>
      <c r="AY198" s="22" t="n"/>
      <c r="AZ198" s="21" t="n"/>
      <c r="BA198" s="20" t="n"/>
      <c r="BB198" s="18">
        <f>IF($BA198="","",IFERROR(VLOOKUP(IFERROR(VLOOKUP(IF(ISNUMBER(FIND(" – ",$BA198)),LEFT($BA198,FIND(" – ",$BA198)-1),$BA198),ProdTbl,5,0),""),BasketTbl,2,0),"کد ناشناخته"))</f>
        <v/>
      </c>
      <c r="BC198" s="18">
        <f>IF($BA198="","",IFERROR(VLOOKUP(IF(ISNUMBER(FIND(" – ",$BA198)),LEFT($BA198,FIND(" – ",$BA198)-1),$BA198),ProdTbl,3,0),"کد ناشناخته"))</f>
        <v/>
      </c>
      <c r="BD198" s="22" t="n"/>
      <c r="BE198" s="21" t="n"/>
      <c r="BF198" s="20" t="n"/>
      <c r="BG198" s="18">
        <f>IF($BF198="","",IFERROR(VLOOKUP(IFERROR(VLOOKUP(IF(ISNUMBER(FIND(" – ",$BF198)),LEFT($BF198,FIND(" – ",$BF198)-1),$BF198),ProdTbl,5,0),""),BasketTbl,2,0),"کد ناشناخته"))</f>
        <v/>
      </c>
      <c r="BH198" s="18">
        <f>IF($BF198="","",IFERROR(VLOOKUP(IF(ISNUMBER(FIND(" – ",$BF198)),LEFT($BF198,FIND(" – ",$BF198)-1),$BF198),ProdTbl,3,0),"کد ناشناخته"))</f>
        <v/>
      </c>
      <c r="BI198" s="22" t="n"/>
      <c r="BJ198" s="21" t="n"/>
      <c r="BK198" s="20" t="n"/>
      <c r="BL198" s="18">
        <f>IF($BK198="","",IFERROR(VLOOKUP(IFERROR(VLOOKUP(IF(ISNUMBER(FIND(" – ",$BK198)),LEFT($BK198,FIND(" – ",$BK198)-1),$BK198),ProdTbl,5,0),""),BasketTbl,2,0),"کد ناشناخته"))</f>
        <v/>
      </c>
      <c r="BM198" s="18">
        <f>IF($BK198="","",IFERROR(VLOOKUP(IF(ISNUMBER(FIND(" – ",$BK198)),LEFT($BK198,FIND(" – ",$BK198)-1),$BK198),ProdTbl,3,0),"کد ناشناخته"))</f>
        <v/>
      </c>
      <c r="BN198" s="22" t="n"/>
      <c r="BO198" s="21" t="n"/>
      <c r="BP198" s="20" t="n"/>
      <c r="BQ198" s="18">
        <f>IF($BP198="","",IFERROR(VLOOKUP(IFERROR(VLOOKUP(IF(ISNUMBER(FIND(" – ",$BP198)),LEFT($BP198,FIND(" – ",$BP198)-1),$BP198),ProdTbl,5,0),""),BasketTbl,2,0),"کد ناشناخته"))</f>
        <v/>
      </c>
      <c r="BR198" s="18">
        <f>IF($BP198="","",IFERROR(VLOOKUP(IF(ISNUMBER(FIND(" – ",$BP198)),LEFT($BP198,FIND(" – ",$BP198)-1),$BP198),ProdTbl,3,0),"کد ناشناخته"))</f>
        <v/>
      </c>
      <c r="BS198" s="22" t="n"/>
      <c r="BT198" s="21" t="n"/>
      <c r="BU198" s="20" t="n"/>
      <c r="BV198" s="18">
        <f>IF($BU198="","",IFERROR(VLOOKUP(IFERROR(VLOOKUP(IF(ISNUMBER(FIND(" – ",$BU198)),LEFT($BU198,FIND(" – ",$BU198)-1),$BU198),ProdTbl,5,0),""),BasketTbl,2,0),"کد ناشناخته"))</f>
        <v/>
      </c>
      <c r="BW198" s="18">
        <f>IF($BU198="","",IFERROR(VLOOKUP(IF(ISNUMBER(FIND(" – ",$BU198)),LEFT($BU198,FIND(" – ",$BU198)-1),$BU198),ProdTbl,3,0),"کد ناشناخته"))</f>
        <v/>
      </c>
      <c r="BX198" s="22" t="n"/>
      <c r="BY198" s="21" t="n"/>
      <c r="BZ198" s="20" t="n"/>
      <c r="CA198" s="18">
        <f>IF($BZ198="","",IFERROR(VLOOKUP(IFERROR(VLOOKUP(IF(ISNUMBER(FIND(" – ",$BZ198)),LEFT($BZ198,FIND(" – ",$BZ198)-1),$BZ198),ProdTbl,5,0),""),BasketTbl,2,0),"کد ناشناخته"))</f>
        <v/>
      </c>
      <c r="CB198" s="18">
        <f>IF($BZ198="","",IFERROR(VLOOKUP(IF(ISNUMBER(FIND(" – ",$BZ198)),LEFT($BZ198,FIND(" – ",$BZ198)-1),$BZ198),ProdTbl,3,0),"کد ناشناخته"))</f>
        <v/>
      </c>
      <c r="CC198" s="22" t="n"/>
      <c r="CD198" s="21" t="n"/>
      <c r="CE198" s="20" t="n"/>
      <c r="CF198" s="18">
        <f>IF($CE198="","",IFERROR(VLOOKUP(IFERROR(VLOOKUP(IF(ISNUMBER(FIND(" – ",$CE198)),LEFT($CE198,FIND(" – ",$CE198)-1),$CE198),ProdTbl,5,0),""),BasketTbl,2,0),"کد ناشناخته"))</f>
        <v/>
      </c>
      <c r="CG198" s="18">
        <f>IF($CE198="","",IFERROR(VLOOKUP(IF(ISNUMBER(FIND(" – ",$CE198)),LEFT($CE198,FIND(" – ",$CE198)-1),$CE198),ProdTbl,3,0),"کد ناشناخته"))</f>
        <v/>
      </c>
      <c r="CH198" s="22" t="n"/>
      <c r="CI198" s="21" t="n"/>
    </row>
    <row r="199">
      <c r="A199" s="18">
        <f>IF($B199="","",COUNTA($B$10:$B199))</f>
        <v/>
      </c>
      <c r="B199" s="19" t="n"/>
      <c r="C199" s="20" t="n"/>
      <c r="D199" s="19" t="n"/>
      <c r="E199" s="18">
        <f>IF($D199="","",IFERROR(VLOOKUP(IF(ISNUMBER(FIND(" – ",$D199)),LEFT($D199,FIND(" – ",$D199)-1),$D199),SellerTbl,2,0),"کد ناشناخته"))</f>
        <v/>
      </c>
      <c r="F199" s="21" t="n"/>
      <c r="G199" s="21" t="n"/>
      <c r="H199" s="22" t="n"/>
      <c r="I199" s="23">
        <f>IF(OR($F199="",$G199=""),"",$F199-$G199)</f>
        <v/>
      </c>
      <c r="J199" s="18">
        <f>IF($I199="","",IF(ABS($I199)&lt;=0.01*$F199,"√","×"))</f>
        <v/>
      </c>
      <c r="K199" s="23">
        <f>IF(COUNT($Q199,$V199,$AA199,$AF199,$AK199,$AP199,$AU199,$AZ199,$BE199,$BJ199,$BO199,$BT199,$BY199,$CD199,$CI199)=0,"",SUM($Q199,$V199,$AA199,$AF199,$AK199,$AP199,$AU199,$AZ199,$BE199,$BJ199,$BO199,$BT199,$BY199,$CD199,$CI199))</f>
        <v/>
      </c>
      <c r="L199" s="23">
        <f>IF(OR($F199="",$K199=""),"",$F199-$K199)</f>
        <v/>
      </c>
      <c r="M199" s="20" t="n"/>
      <c r="N199" s="18">
        <f>IF($M199="","",IFERROR(VLOOKUP(IFERROR(VLOOKUP(IF(ISNUMBER(FIND(" – ",$M199)),LEFT($M199,FIND(" – ",$M199)-1),$M199),ProdTbl,5,0),""),BasketTbl,2,0),"کد ناشناخته"))</f>
        <v/>
      </c>
      <c r="O199" s="18">
        <f>IF($M199="","",IFERROR(VLOOKUP(IF(ISNUMBER(FIND(" – ",$M199)),LEFT($M199,FIND(" – ",$M199)-1),$M199),ProdTbl,3,0),"کد ناشناخته"))</f>
        <v/>
      </c>
      <c r="P199" s="22" t="n"/>
      <c r="Q199" s="21" t="n"/>
      <c r="R199" s="20" t="n"/>
      <c r="S199" s="18">
        <f>IF($R199="","",IFERROR(VLOOKUP(IFERROR(VLOOKUP(IF(ISNUMBER(FIND(" – ",$R199)),LEFT($R199,FIND(" – ",$R199)-1),$R199),ProdTbl,5,0),""),BasketTbl,2,0),"کد ناشناخته"))</f>
        <v/>
      </c>
      <c r="T199" s="18">
        <f>IF($R199="","",IFERROR(VLOOKUP(IF(ISNUMBER(FIND(" – ",$R199)),LEFT($R199,FIND(" – ",$R199)-1),$R199),ProdTbl,3,0),"کد ناشناخته"))</f>
        <v/>
      </c>
      <c r="U199" s="22" t="n"/>
      <c r="V199" s="21" t="n"/>
      <c r="W199" s="20" t="n"/>
      <c r="X199" s="18">
        <f>IF($W199="","",IFERROR(VLOOKUP(IFERROR(VLOOKUP(IF(ISNUMBER(FIND(" – ",$W199)),LEFT($W199,FIND(" – ",$W199)-1),$W199),ProdTbl,5,0),""),BasketTbl,2,0),"کد ناشناخته"))</f>
        <v/>
      </c>
      <c r="Y199" s="18">
        <f>IF($W199="","",IFERROR(VLOOKUP(IF(ISNUMBER(FIND(" – ",$W199)),LEFT($W199,FIND(" – ",$W199)-1),$W199),ProdTbl,3,0),"کد ناشناخته"))</f>
        <v/>
      </c>
      <c r="Z199" s="22" t="n"/>
      <c r="AA199" s="21" t="n"/>
      <c r="AB199" s="20" t="n"/>
      <c r="AC199" s="18">
        <f>IF($AB199="","",IFERROR(VLOOKUP(IFERROR(VLOOKUP(IF(ISNUMBER(FIND(" – ",$AB199)),LEFT($AB199,FIND(" – ",$AB199)-1),$AB199),ProdTbl,5,0),""),BasketTbl,2,0),"کد ناشناخته"))</f>
        <v/>
      </c>
      <c r="AD199" s="18">
        <f>IF($AB199="","",IFERROR(VLOOKUP(IF(ISNUMBER(FIND(" – ",$AB199)),LEFT($AB199,FIND(" – ",$AB199)-1),$AB199),ProdTbl,3,0),"کد ناشناخته"))</f>
        <v/>
      </c>
      <c r="AE199" s="22" t="n"/>
      <c r="AF199" s="21" t="n"/>
      <c r="AG199" s="20" t="n"/>
      <c r="AH199" s="18">
        <f>IF($AG199="","",IFERROR(VLOOKUP(IFERROR(VLOOKUP(IF(ISNUMBER(FIND(" – ",$AG199)),LEFT($AG199,FIND(" – ",$AG199)-1),$AG199),ProdTbl,5,0),""),BasketTbl,2,0),"کد ناشناخته"))</f>
        <v/>
      </c>
      <c r="AI199" s="18">
        <f>IF($AG199="","",IFERROR(VLOOKUP(IF(ISNUMBER(FIND(" – ",$AG199)),LEFT($AG199,FIND(" – ",$AG199)-1),$AG199),ProdTbl,3,0),"کد ناشناخته"))</f>
        <v/>
      </c>
      <c r="AJ199" s="22" t="n"/>
      <c r="AK199" s="21" t="n"/>
      <c r="AL199" s="20" t="n"/>
      <c r="AM199" s="18">
        <f>IF($AL199="","",IFERROR(VLOOKUP(IFERROR(VLOOKUP(IF(ISNUMBER(FIND(" – ",$AL199)),LEFT($AL199,FIND(" – ",$AL199)-1),$AL199),ProdTbl,5,0),""),BasketTbl,2,0),"کد ناشناخته"))</f>
        <v/>
      </c>
      <c r="AN199" s="18">
        <f>IF($AL199="","",IFERROR(VLOOKUP(IF(ISNUMBER(FIND(" – ",$AL199)),LEFT($AL199,FIND(" – ",$AL199)-1),$AL199),ProdTbl,3,0),"کد ناشناخته"))</f>
        <v/>
      </c>
      <c r="AO199" s="22" t="n"/>
      <c r="AP199" s="21" t="n"/>
      <c r="AQ199" s="20" t="n"/>
      <c r="AR199" s="18">
        <f>IF($AQ199="","",IFERROR(VLOOKUP(IFERROR(VLOOKUP(IF(ISNUMBER(FIND(" – ",$AQ199)),LEFT($AQ199,FIND(" – ",$AQ199)-1),$AQ199),ProdTbl,5,0),""),BasketTbl,2,0),"کد ناشناخته"))</f>
        <v/>
      </c>
      <c r="AS199" s="18">
        <f>IF($AQ199="","",IFERROR(VLOOKUP(IF(ISNUMBER(FIND(" – ",$AQ199)),LEFT($AQ199,FIND(" – ",$AQ199)-1),$AQ199),ProdTbl,3,0),"کد ناشناخته"))</f>
        <v/>
      </c>
      <c r="AT199" s="22" t="n"/>
      <c r="AU199" s="21" t="n"/>
      <c r="AV199" s="20" t="n"/>
      <c r="AW199" s="18">
        <f>IF($AV199="","",IFERROR(VLOOKUP(IFERROR(VLOOKUP(IF(ISNUMBER(FIND(" – ",$AV199)),LEFT($AV199,FIND(" – ",$AV199)-1),$AV199),ProdTbl,5,0),""),BasketTbl,2,0),"کد ناشناخته"))</f>
        <v/>
      </c>
      <c r="AX199" s="18">
        <f>IF($AV199="","",IFERROR(VLOOKUP(IF(ISNUMBER(FIND(" – ",$AV199)),LEFT($AV199,FIND(" – ",$AV199)-1),$AV199),ProdTbl,3,0),"کد ناشناخته"))</f>
        <v/>
      </c>
      <c r="AY199" s="22" t="n"/>
      <c r="AZ199" s="21" t="n"/>
      <c r="BA199" s="20" t="n"/>
      <c r="BB199" s="18">
        <f>IF($BA199="","",IFERROR(VLOOKUP(IFERROR(VLOOKUP(IF(ISNUMBER(FIND(" – ",$BA199)),LEFT($BA199,FIND(" – ",$BA199)-1),$BA199),ProdTbl,5,0),""),BasketTbl,2,0),"کد ناشناخته"))</f>
        <v/>
      </c>
      <c r="BC199" s="18">
        <f>IF($BA199="","",IFERROR(VLOOKUP(IF(ISNUMBER(FIND(" – ",$BA199)),LEFT($BA199,FIND(" – ",$BA199)-1),$BA199),ProdTbl,3,0),"کد ناشناخته"))</f>
        <v/>
      </c>
      <c r="BD199" s="22" t="n"/>
      <c r="BE199" s="21" t="n"/>
      <c r="BF199" s="20" t="n"/>
      <c r="BG199" s="18">
        <f>IF($BF199="","",IFERROR(VLOOKUP(IFERROR(VLOOKUP(IF(ISNUMBER(FIND(" – ",$BF199)),LEFT($BF199,FIND(" – ",$BF199)-1),$BF199),ProdTbl,5,0),""),BasketTbl,2,0),"کد ناشناخته"))</f>
        <v/>
      </c>
      <c r="BH199" s="18">
        <f>IF($BF199="","",IFERROR(VLOOKUP(IF(ISNUMBER(FIND(" – ",$BF199)),LEFT($BF199,FIND(" – ",$BF199)-1),$BF199),ProdTbl,3,0),"کد ناشناخته"))</f>
        <v/>
      </c>
      <c r="BI199" s="22" t="n"/>
      <c r="BJ199" s="21" t="n"/>
      <c r="BK199" s="20" t="n"/>
      <c r="BL199" s="18">
        <f>IF($BK199="","",IFERROR(VLOOKUP(IFERROR(VLOOKUP(IF(ISNUMBER(FIND(" – ",$BK199)),LEFT($BK199,FIND(" – ",$BK199)-1),$BK199),ProdTbl,5,0),""),BasketTbl,2,0),"کد ناشناخته"))</f>
        <v/>
      </c>
      <c r="BM199" s="18">
        <f>IF($BK199="","",IFERROR(VLOOKUP(IF(ISNUMBER(FIND(" – ",$BK199)),LEFT($BK199,FIND(" – ",$BK199)-1),$BK199),ProdTbl,3,0),"کد ناشناخته"))</f>
        <v/>
      </c>
      <c r="BN199" s="22" t="n"/>
      <c r="BO199" s="21" t="n"/>
      <c r="BP199" s="20" t="n"/>
      <c r="BQ199" s="18">
        <f>IF($BP199="","",IFERROR(VLOOKUP(IFERROR(VLOOKUP(IF(ISNUMBER(FIND(" – ",$BP199)),LEFT($BP199,FIND(" – ",$BP199)-1),$BP199),ProdTbl,5,0),""),BasketTbl,2,0),"کد ناشناخته"))</f>
        <v/>
      </c>
      <c r="BR199" s="18">
        <f>IF($BP199="","",IFERROR(VLOOKUP(IF(ISNUMBER(FIND(" – ",$BP199)),LEFT($BP199,FIND(" – ",$BP199)-1),$BP199),ProdTbl,3,0),"کد ناشناخته"))</f>
        <v/>
      </c>
      <c r="BS199" s="22" t="n"/>
      <c r="BT199" s="21" t="n"/>
      <c r="BU199" s="20" t="n"/>
      <c r="BV199" s="18">
        <f>IF($BU199="","",IFERROR(VLOOKUP(IFERROR(VLOOKUP(IF(ISNUMBER(FIND(" – ",$BU199)),LEFT($BU199,FIND(" – ",$BU199)-1),$BU199),ProdTbl,5,0),""),BasketTbl,2,0),"کد ناشناخته"))</f>
        <v/>
      </c>
      <c r="BW199" s="18">
        <f>IF($BU199="","",IFERROR(VLOOKUP(IF(ISNUMBER(FIND(" – ",$BU199)),LEFT($BU199,FIND(" – ",$BU199)-1),$BU199),ProdTbl,3,0),"کد ناشناخته"))</f>
        <v/>
      </c>
      <c r="BX199" s="22" t="n"/>
      <c r="BY199" s="21" t="n"/>
      <c r="BZ199" s="20" t="n"/>
      <c r="CA199" s="18">
        <f>IF($BZ199="","",IFERROR(VLOOKUP(IFERROR(VLOOKUP(IF(ISNUMBER(FIND(" – ",$BZ199)),LEFT($BZ199,FIND(" – ",$BZ199)-1),$BZ199),ProdTbl,5,0),""),BasketTbl,2,0),"کد ناشناخته"))</f>
        <v/>
      </c>
      <c r="CB199" s="18">
        <f>IF($BZ199="","",IFERROR(VLOOKUP(IF(ISNUMBER(FIND(" – ",$BZ199)),LEFT($BZ199,FIND(" – ",$BZ199)-1),$BZ199),ProdTbl,3,0),"کد ناشناخته"))</f>
        <v/>
      </c>
      <c r="CC199" s="22" t="n"/>
      <c r="CD199" s="21" t="n"/>
      <c r="CE199" s="20" t="n"/>
      <c r="CF199" s="18">
        <f>IF($CE199="","",IFERROR(VLOOKUP(IFERROR(VLOOKUP(IF(ISNUMBER(FIND(" – ",$CE199)),LEFT($CE199,FIND(" – ",$CE199)-1),$CE199),ProdTbl,5,0),""),BasketTbl,2,0),"کد ناشناخته"))</f>
        <v/>
      </c>
      <c r="CG199" s="18">
        <f>IF($CE199="","",IFERROR(VLOOKUP(IF(ISNUMBER(FIND(" – ",$CE199)),LEFT($CE199,FIND(" – ",$CE199)-1),$CE199),ProdTbl,3,0),"کد ناشناخته"))</f>
        <v/>
      </c>
      <c r="CH199" s="22" t="n"/>
      <c r="CI199" s="21" t="n"/>
    </row>
    <row r="200">
      <c r="A200" s="18">
        <f>IF($B200="","",COUNTA($B$10:$B200))</f>
        <v/>
      </c>
      <c r="B200" s="19" t="n"/>
      <c r="C200" s="20" t="n"/>
      <c r="D200" s="19" t="n"/>
      <c r="E200" s="18">
        <f>IF($D200="","",IFERROR(VLOOKUP(IF(ISNUMBER(FIND(" – ",$D200)),LEFT($D200,FIND(" – ",$D200)-1),$D200),SellerTbl,2,0),"کد ناشناخته"))</f>
        <v/>
      </c>
      <c r="F200" s="21" t="n"/>
      <c r="G200" s="21" t="n"/>
      <c r="H200" s="22" t="n"/>
      <c r="I200" s="23">
        <f>IF(OR($F200="",$G200=""),"",$F200-$G200)</f>
        <v/>
      </c>
      <c r="J200" s="18">
        <f>IF($I200="","",IF(ABS($I200)&lt;=0.01*$F200,"√","×"))</f>
        <v/>
      </c>
      <c r="K200" s="23">
        <f>IF(COUNT($Q200,$V200,$AA200,$AF200,$AK200,$AP200,$AU200,$AZ200,$BE200,$BJ200,$BO200,$BT200,$BY200,$CD200,$CI200)=0,"",SUM($Q200,$V200,$AA200,$AF200,$AK200,$AP200,$AU200,$AZ200,$BE200,$BJ200,$BO200,$BT200,$BY200,$CD200,$CI200))</f>
        <v/>
      </c>
      <c r="L200" s="23">
        <f>IF(OR($F200="",$K200=""),"",$F200-$K200)</f>
        <v/>
      </c>
      <c r="M200" s="20" t="n"/>
      <c r="N200" s="18">
        <f>IF($M200="","",IFERROR(VLOOKUP(IFERROR(VLOOKUP(IF(ISNUMBER(FIND(" – ",$M200)),LEFT($M200,FIND(" – ",$M200)-1),$M200),ProdTbl,5,0),""),BasketTbl,2,0),"کد ناشناخته"))</f>
        <v/>
      </c>
      <c r="O200" s="18">
        <f>IF($M200="","",IFERROR(VLOOKUP(IF(ISNUMBER(FIND(" – ",$M200)),LEFT($M200,FIND(" – ",$M200)-1),$M200),ProdTbl,3,0),"کد ناشناخته"))</f>
        <v/>
      </c>
      <c r="P200" s="22" t="n"/>
      <c r="Q200" s="21" t="n"/>
      <c r="R200" s="20" t="n"/>
      <c r="S200" s="18">
        <f>IF($R200="","",IFERROR(VLOOKUP(IFERROR(VLOOKUP(IF(ISNUMBER(FIND(" – ",$R200)),LEFT($R200,FIND(" – ",$R200)-1),$R200),ProdTbl,5,0),""),BasketTbl,2,0),"کد ناشناخته"))</f>
        <v/>
      </c>
      <c r="T200" s="18">
        <f>IF($R200="","",IFERROR(VLOOKUP(IF(ISNUMBER(FIND(" – ",$R200)),LEFT($R200,FIND(" – ",$R200)-1),$R200),ProdTbl,3,0),"کد ناشناخته"))</f>
        <v/>
      </c>
      <c r="U200" s="22" t="n"/>
      <c r="V200" s="21" t="n"/>
      <c r="W200" s="20" t="n"/>
      <c r="X200" s="18">
        <f>IF($W200="","",IFERROR(VLOOKUP(IFERROR(VLOOKUP(IF(ISNUMBER(FIND(" – ",$W200)),LEFT($W200,FIND(" – ",$W200)-1),$W200),ProdTbl,5,0),""),BasketTbl,2,0),"کد ناشناخته"))</f>
        <v/>
      </c>
      <c r="Y200" s="18">
        <f>IF($W200="","",IFERROR(VLOOKUP(IF(ISNUMBER(FIND(" – ",$W200)),LEFT($W200,FIND(" – ",$W200)-1),$W200),ProdTbl,3,0),"کد ناشناخته"))</f>
        <v/>
      </c>
      <c r="Z200" s="22" t="n"/>
      <c r="AA200" s="21" t="n"/>
      <c r="AB200" s="20" t="n"/>
      <c r="AC200" s="18">
        <f>IF($AB200="","",IFERROR(VLOOKUP(IFERROR(VLOOKUP(IF(ISNUMBER(FIND(" – ",$AB200)),LEFT($AB200,FIND(" – ",$AB200)-1),$AB200),ProdTbl,5,0),""),BasketTbl,2,0),"کد ناشناخته"))</f>
        <v/>
      </c>
      <c r="AD200" s="18">
        <f>IF($AB200="","",IFERROR(VLOOKUP(IF(ISNUMBER(FIND(" – ",$AB200)),LEFT($AB200,FIND(" – ",$AB200)-1),$AB200),ProdTbl,3,0),"کد ناشناخته"))</f>
        <v/>
      </c>
      <c r="AE200" s="22" t="n"/>
      <c r="AF200" s="21" t="n"/>
      <c r="AG200" s="20" t="n"/>
      <c r="AH200" s="18">
        <f>IF($AG200="","",IFERROR(VLOOKUP(IFERROR(VLOOKUP(IF(ISNUMBER(FIND(" – ",$AG200)),LEFT($AG200,FIND(" – ",$AG200)-1),$AG200),ProdTbl,5,0),""),BasketTbl,2,0),"کد ناشناخته"))</f>
        <v/>
      </c>
      <c r="AI200" s="18">
        <f>IF($AG200="","",IFERROR(VLOOKUP(IF(ISNUMBER(FIND(" – ",$AG200)),LEFT($AG200,FIND(" – ",$AG200)-1),$AG200),ProdTbl,3,0),"کد ناشناخته"))</f>
        <v/>
      </c>
      <c r="AJ200" s="22" t="n"/>
      <c r="AK200" s="21" t="n"/>
      <c r="AL200" s="20" t="n"/>
      <c r="AM200" s="18">
        <f>IF($AL200="","",IFERROR(VLOOKUP(IFERROR(VLOOKUP(IF(ISNUMBER(FIND(" – ",$AL200)),LEFT($AL200,FIND(" – ",$AL200)-1),$AL200),ProdTbl,5,0),""),BasketTbl,2,0),"کد ناشناخته"))</f>
        <v/>
      </c>
      <c r="AN200" s="18">
        <f>IF($AL200="","",IFERROR(VLOOKUP(IF(ISNUMBER(FIND(" – ",$AL200)),LEFT($AL200,FIND(" – ",$AL200)-1),$AL200),ProdTbl,3,0),"کد ناشناخته"))</f>
        <v/>
      </c>
      <c r="AO200" s="22" t="n"/>
      <c r="AP200" s="21" t="n"/>
      <c r="AQ200" s="20" t="n"/>
      <c r="AR200" s="18">
        <f>IF($AQ200="","",IFERROR(VLOOKUP(IFERROR(VLOOKUP(IF(ISNUMBER(FIND(" – ",$AQ200)),LEFT($AQ200,FIND(" – ",$AQ200)-1),$AQ200),ProdTbl,5,0),""),BasketTbl,2,0),"کد ناشناخته"))</f>
        <v/>
      </c>
      <c r="AS200" s="18">
        <f>IF($AQ200="","",IFERROR(VLOOKUP(IF(ISNUMBER(FIND(" – ",$AQ200)),LEFT($AQ200,FIND(" – ",$AQ200)-1),$AQ200),ProdTbl,3,0),"کد ناشناخته"))</f>
        <v/>
      </c>
      <c r="AT200" s="22" t="n"/>
      <c r="AU200" s="21" t="n"/>
      <c r="AV200" s="20" t="n"/>
      <c r="AW200" s="18">
        <f>IF($AV200="","",IFERROR(VLOOKUP(IFERROR(VLOOKUP(IF(ISNUMBER(FIND(" – ",$AV200)),LEFT($AV200,FIND(" – ",$AV200)-1),$AV200),ProdTbl,5,0),""),BasketTbl,2,0),"کد ناشناخته"))</f>
        <v/>
      </c>
      <c r="AX200" s="18">
        <f>IF($AV200="","",IFERROR(VLOOKUP(IF(ISNUMBER(FIND(" – ",$AV200)),LEFT($AV200,FIND(" – ",$AV200)-1),$AV200),ProdTbl,3,0),"کد ناشناخته"))</f>
        <v/>
      </c>
      <c r="AY200" s="22" t="n"/>
      <c r="AZ200" s="21" t="n"/>
      <c r="BA200" s="20" t="n"/>
      <c r="BB200" s="18">
        <f>IF($BA200="","",IFERROR(VLOOKUP(IFERROR(VLOOKUP(IF(ISNUMBER(FIND(" – ",$BA200)),LEFT($BA200,FIND(" – ",$BA200)-1),$BA200),ProdTbl,5,0),""),BasketTbl,2,0),"کد ناشناخته"))</f>
        <v/>
      </c>
      <c r="BC200" s="18">
        <f>IF($BA200="","",IFERROR(VLOOKUP(IF(ISNUMBER(FIND(" – ",$BA200)),LEFT($BA200,FIND(" – ",$BA200)-1),$BA200),ProdTbl,3,0),"کد ناشناخته"))</f>
        <v/>
      </c>
      <c r="BD200" s="22" t="n"/>
      <c r="BE200" s="21" t="n"/>
      <c r="BF200" s="20" t="n"/>
      <c r="BG200" s="18">
        <f>IF($BF200="","",IFERROR(VLOOKUP(IFERROR(VLOOKUP(IF(ISNUMBER(FIND(" – ",$BF200)),LEFT($BF200,FIND(" – ",$BF200)-1),$BF200),ProdTbl,5,0),""),BasketTbl,2,0),"کد ناشناخته"))</f>
        <v/>
      </c>
      <c r="BH200" s="18">
        <f>IF($BF200="","",IFERROR(VLOOKUP(IF(ISNUMBER(FIND(" – ",$BF200)),LEFT($BF200,FIND(" – ",$BF200)-1),$BF200),ProdTbl,3,0),"کد ناشناخته"))</f>
        <v/>
      </c>
      <c r="BI200" s="22" t="n"/>
      <c r="BJ200" s="21" t="n"/>
      <c r="BK200" s="20" t="n"/>
      <c r="BL200" s="18">
        <f>IF($BK200="","",IFERROR(VLOOKUP(IFERROR(VLOOKUP(IF(ISNUMBER(FIND(" – ",$BK200)),LEFT($BK200,FIND(" – ",$BK200)-1),$BK200),ProdTbl,5,0),""),BasketTbl,2,0),"کد ناشناخته"))</f>
        <v/>
      </c>
      <c r="BM200" s="18">
        <f>IF($BK200="","",IFERROR(VLOOKUP(IF(ISNUMBER(FIND(" – ",$BK200)),LEFT($BK200,FIND(" – ",$BK200)-1),$BK200),ProdTbl,3,0),"کد ناشناخته"))</f>
        <v/>
      </c>
      <c r="BN200" s="22" t="n"/>
      <c r="BO200" s="21" t="n"/>
      <c r="BP200" s="20" t="n"/>
      <c r="BQ200" s="18">
        <f>IF($BP200="","",IFERROR(VLOOKUP(IFERROR(VLOOKUP(IF(ISNUMBER(FIND(" – ",$BP200)),LEFT($BP200,FIND(" – ",$BP200)-1),$BP200),ProdTbl,5,0),""),BasketTbl,2,0),"کد ناشناخته"))</f>
        <v/>
      </c>
      <c r="BR200" s="18">
        <f>IF($BP200="","",IFERROR(VLOOKUP(IF(ISNUMBER(FIND(" – ",$BP200)),LEFT($BP200,FIND(" – ",$BP200)-1),$BP200),ProdTbl,3,0),"کد ناشناخته"))</f>
        <v/>
      </c>
      <c r="BS200" s="22" t="n"/>
      <c r="BT200" s="21" t="n"/>
      <c r="BU200" s="20" t="n"/>
      <c r="BV200" s="18">
        <f>IF($BU200="","",IFERROR(VLOOKUP(IFERROR(VLOOKUP(IF(ISNUMBER(FIND(" – ",$BU200)),LEFT($BU200,FIND(" – ",$BU200)-1),$BU200),ProdTbl,5,0),""),BasketTbl,2,0),"کد ناشناخته"))</f>
        <v/>
      </c>
      <c r="BW200" s="18">
        <f>IF($BU200="","",IFERROR(VLOOKUP(IF(ISNUMBER(FIND(" – ",$BU200)),LEFT($BU200,FIND(" – ",$BU200)-1),$BU200),ProdTbl,3,0),"کد ناشناخته"))</f>
        <v/>
      </c>
      <c r="BX200" s="22" t="n"/>
      <c r="BY200" s="21" t="n"/>
      <c r="BZ200" s="20" t="n"/>
      <c r="CA200" s="18">
        <f>IF($BZ200="","",IFERROR(VLOOKUP(IFERROR(VLOOKUP(IF(ISNUMBER(FIND(" – ",$BZ200)),LEFT($BZ200,FIND(" – ",$BZ200)-1),$BZ200),ProdTbl,5,0),""),BasketTbl,2,0),"کد ناشناخته"))</f>
        <v/>
      </c>
      <c r="CB200" s="18">
        <f>IF($BZ200="","",IFERROR(VLOOKUP(IF(ISNUMBER(FIND(" – ",$BZ200)),LEFT($BZ200,FIND(" – ",$BZ200)-1),$BZ200),ProdTbl,3,0),"کد ناشناخته"))</f>
        <v/>
      </c>
      <c r="CC200" s="22" t="n"/>
      <c r="CD200" s="21" t="n"/>
      <c r="CE200" s="20" t="n"/>
      <c r="CF200" s="18">
        <f>IF($CE200="","",IFERROR(VLOOKUP(IFERROR(VLOOKUP(IF(ISNUMBER(FIND(" – ",$CE200)),LEFT($CE200,FIND(" – ",$CE200)-1),$CE200),ProdTbl,5,0),""),BasketTbl,2,0),"کد ناشناخته"))</f>
        <v/>
      </c>
      <c r="CG200" s="18">
        <f>IF($CE200="","",IFERROR(VLOOKUP(IF(ISNUMBER(FIND(" – ",$CE200)),LEFT($CE200,FIND(" – ",$CE200)-1),$CE200),ProdTbl,3,0),"کد ناشناخته"))</f>
        <v/>
      </c>
      <c r="CH200" s="22" t="n"/>
      <c r="CI200" s="21" t="n"/>
    </row>
    <row r="201">
      <c r="A201" s="18">
        <f>IF($B201="","",COUNTA($B$10:$B201))</f>
        <v/>
      </c>
      <c r="B201" s="19" t="n"/>
      <c r="C201" s="20" t="n"/>
      <c r="D201" s="19" t="n"/>
      <c r="E201" s="18">
        <f>IF($D201="","",IFERROR(VLOOKUP(IF(ISNUMBER(FIND(" – ",$D201)),LEFT($D201,FIND(" – ",$D201)-1),$D201),SellerTbl,2,0),"کد ناشناخته"))</f>
        <v/>
      </c>
      <c r="F201" s="21" t="n"/>
      <c r="G201" s="21" t="n"/>
      <c r="H201" s="22" t="n"/>
      <c r="I201" s="23">
        <f>IF(OR($F201="",$G201=""),"",$F201-$G201)</f>
        <v/>
      </c>
      <c r="J201" s="18">
        <f>IF($I201="","",IF(ABS($I201)&lt;=0.01*$F201,"√","×"))</f>
        <v/>
      </c>
      <c r="K201" s="23">
        <f>IF(COUNT($Q201,$V201,$AA201,$AF201,$AK201,$AP201,$AU201,$AZ201,$BE201,$BJ201,$BO201,$BT201,$BY201,$CD201,$CI201)=0,"",SUM($Q201,$V201,$AA201,$AF201,$AK201,$AP201,$AU201,$AZ201,$BE201,$BJ201,$BO201,$BT201,$BY201,$CD201,$CI201))</f>
        <v/>
      </c>
      <c r="L201" s="23">
        <f>IF(OR($F201="",$K201=""),"",$F201-$K201)</f>
        <v/>
      </c>
      <c r="M201" s="20" t="n"/>
      <c r="N201" s="18">
        <f>IF($M201="","",IFERROR(VLOOKUP(IFERROR(VLOOKUP(IF(ISNUMBER(FIND(" – ",$M201)),LEFT($M201,FIND(" – ",$M201)-1),$M201),ProdTbl,5,0),""),BasketTbl,2,0),"کد ناشناخته"))</f>
        <v/>
      </c>
      <c r="O201" s="18">
        <f>IF($M201="","",IFERROR(VLOOKUP(IF(ISNUMBER(FIND(" – ",$M201)),LEFT($M201,FIND(" – ",$M201)-1),$M201),ProdTbl,3,0),"کد ناشناخته"))</f>
        <v/>
      </c>
      <c r="P201" s="22" t="n"/>
      <c r="Q201" s="21" t="n"/>
      <c r="R201" s="20" t="n"/>
      <c r="S201" s="18">
        <f>IF($R201="","",IFERROR(VLOOKUP(IFERROR(VLOOKUP(IF(ISNUMBER(FIND(" – ",$R201)),LEFT($R201,FIND(" – ",$R201)-1),$R201),ProdTbl,5,0),""),BasketTbl,2,0),"کد ناشناخته"))</f>
        <v/>
      </c>
      <c r="T201" s="18">
        <f>IF($R201="","",IFERROR(VLOOKUP(IF(ISNUMBER(FIND(" – ",$R201)),LEFT($R201,FIND(" – ",$R201)-1),$R201),ProdTbl,3,0),"کد ناشناخته"))</f>
        <v/>
      </c>
      <c r="U201" s="22" t="n"/>
      <c r="V201" s="21" t="n"/>
      <c r="W201" s="20" t="n"/>
      <c r="X201" s="18">
        <f>IF($W201="","",IFERROR(VLOOKUP(IFERROR(VLOOKUP(IF(ISNUMBER(FIND(" – ",$W201)),LEFT($W201,FIND(" – ",$W201)-1),$W201),ProdTbl,5,0),""),BasketTbl,2,0),"کد ناشناخته"))</f>
        <v/>
      </c>
      <c r="Y201" s="18">
        <f>IF($W201="","",IFERROR(VLOOKUP(IF(ISNUMBER(FIND(" – ",$W201)),LEFT($W201,FIND(" – ",$W201)-1),$W201),ProdTbl,3,0),"کد ناشناخته"))</f>
        <v/>
      </c>
      <c r="Z201" s="22" t="n"/>
      <c r="AA201" s="21" t="n"/>
      <c r="AB201" s="20" t="n"/>
      <c r="AC201" s="18">
        <f>IF($AB201="","",IFERROR(VLOOKUP(IFERROR(VLOOKUP(IF(ISNUMBER(FIND(" – ",$AB201)),LEFT($AB201,FIND(" – ",$AB201)-1),$AB201),ProdTbl,5,0),""),BasketTbl,2,0),"کد ناشناخته"))</f>
        <v/>
      </c>
      <c r="AD201" s="18">
        <f>IF($AB201="","",IFERROR(VLOOKUP(IF(ISNUMBER(FIND(" – ",$AB201)),LEFT($AB201,FIND(" – ",$AB201)-1),$AB201),ProdTbl,3,0),"کد ناشناخته"))</f>
        <v/>
      </c>
      <c r="AE201" s="22" t="n"/>
      <c r="AF201" s="21" t="n"/>
      <c r="AG201" s="20" t="n"/>
      <c r="AH201" s="18">
        <f>IF($AG201="","",IFERROR(VLOOKUP(IFERROR(VLOOKUP(IF(ISNUMBER(FIND(" – ",$AG201)),LEFT($AG201,FIND(" – ",$AG201)-1),$AG201),ProdTbl,5,0),""),BasketTbl,2,0),"کد ناشناخته"))</f>
        <v/>
      </c>
      <c r="AI201" s="18">
        <f>IF($AG201="","",IFERROR(VLOOKUP(IF(ISNUMBER(FIND(" – ",$AG201)),LEFT($AG201,FIND(" – ",$AG201)-1),$AG201),ProdTbl,3,0),"کد ناشناخته"))</f>
        <v/>
      </c>
      <c r="AJ201" s="22" t="n"/>
      <c r="AK201" s="21" t="n"/>
      <c r="AL201" s="20" t="n"/>
      <c r="AM201" s="18">
        <f>IF($AL201="","",IFERROR(VLOOKUP(IFERROR(VLOOKUP(IF(ISNUMBER(FIND(" – ",$AL201)),LEFT($AL201,FIND(" – ",$AL201)-1),$AL201),ProdTbl,5,0),""),BasketTbl,2,0),"کد ناشناخته"))</f>
        <v/>
      </c>
      <c r="AN201" s="18">
        <f>IF($AL201="","",IFERROR(VLOOKUP(IF(ISNUMBER(FIND(" – ",$AL201)),LEFT($AL201,FIND(" – ",$AL201)-1),$AL201),ProdTbl,3,0),"کد ناشناخته"))</f>
        <v/>
      </c>
      <c r="AO201" s="22" t="n"/>
      <c r="AP201" s="21" t="n"/>
      <c r="AQ201" s="20" t="n"/>
      <c r="AR201" s="18">
        <f>IF($AQ201="","",IFERROR(VLOOKUP(IFERROR(VLOOKUP(IF(ISNUMBER(FIND(" – ",$AQ201)),LEFT($AQ201,FIND(" – ",$AQ201)-1),$AQ201),ProdTbl,5,0),""),BasketTbl,2,0),"کد ناشناخته"))</f>
        <v/>
      </c>
      <c r="AS201" s="18">
        <f>IF($AQ201="","",IFERROR(VLOOKUP(IF(ISNUMBER(FIND(" – ",$AQ201)),LEFT($AQ201,FIND(" – ",$AQ201)-1),$AQ201),ProdTbl,3,0),"کد ناشناخته"))</f>
        <v/>
      </c>
      <c r="AT201" s="22" t="n"/>
      <c r="AU201" s="21" t="n"/>
      <c r="AV201" s="20" t="n"/>
      <c r="AW201" s="18">
        <f>IF($AV201="","",IFERROR(VLOOKUP(IFERROR(VLOOKUP(IF(ISNUMBER(FIND(" – ",$AV201)),LEFT($AV201,FIND(" – ",$AV201)-1),$AV201),ProdTbl,5,0),""),BasketTbl,2,0),"کد ناشناخته"))</f>
        <v/>
      </c>
      <c r="AX201" s="18">
        <f>IF($AV201="","",IFERROR(VLOOKUP(IF(ISNUMBER(FIND(" – ",$AV201)),LEFT($AV201,FIND(" – ",$AV201)-1),$AV201),ProdTbl,3,0),"کد ناشناخته"))</f>
        <v/>
      </c>
      <c r="AY201" s="22" t="n"/>
      <c r="AZ201" s="21" t="n"/>
      <c r="BA201" s="20" t="n"/>
      <c r="BB201" s="18">
        <f>IF($BA201="","",IFERROR(VLOOKUP(IFERROR(VLOOKUP(IF(ISNUMBER(FIND(" – ",$BA201)),LEFT($BA201,FIND(" – ",$BA201)-1),$BA201),ProdTbl,5,0),""),BasketTbl,2,0),"کد ناشناخته"))</f>
        <v/>
      </c>
      <c r="BC201" s="18">
        <f>IF($BA201="","",IFERROR(VLOOKUP(IF(ISNUMBER(FIND(" – ",$BA201)),LEFT($BA201,FIND(" – ",$BA201)-1),$BA201),ProdTbl,3,0),"کد ناشناخته"))</f>
        <v/>
      </c>
      <c r="BD201" s="22" t="n"/>
      <c r="BE201" s="21" t="n"/>
      <c r="BF201" s="20" t="n"/>
      <c r="BG201" s="18">
        <f>IF($BF201="","",IFERROR(VLOOKUP(IFERROR(VLOOKUP(IF(ISNUMBER(FIND(" – ",$BF201)),LEFT($BF201,FIND(" – ",$BF201)-1),$BF201),ProdTbl,5,0),""),BasketTbl,2,0),"کد ناشناخته"))</f>
        <v/>
      </c>
      <c r="BH201" s="18">
        <f>IF($BF201="","",IFERROR(VLOOKUP(IF(ISNUMBER(FIND(" – ",$BF201)),LEFT($BF201,FIND(" – ",$BF201)-1),$BF201),ProdTbl,3,0),"کد ناشناخته"))</f>
        <v/>
      </c>
      <c r="BI201" s="22" t="n"/>
      <c r="BJ201" s="21" t="n"/>
      <c r="BK201" s="20" t="n"/>
      <c r="BL201" s="18">
        <f>IF($BK201="","",IFERROR(VLOOKUP(IFERROR(VLOOKUP(IF(ISNUMBER(FIND(" – ",$BK201)),LEFT($BK201,FIND(" – ",$BK201)-1),$BK201),ProdTbl,5,0),""),BasketTbl,2,0),"کد ناشناخته"))</f>
        <v/>
      </c>
      <c r="BM201" s="18">
        <f>IF($BK201="","",IFERROR(VLOOKUP(IF(ISNUMBER(FIND(" – ",$BK201)),LEFT($BK201,FIND(" – ",$BK201)-1),$BK201),ProdTbl,3,0),"کد ناشناخته"))</f>
        <v/>
      </c>
      <c r="BN201" s="22" t="n"/>
      <c r="BO201" s="21" t="n"/>
      <c r="BP201" s="20" t="n"/>
      <c r="BQ201" s="18">
        <f>IF($BP201="","",IFERROR(VLOOKUP(IFERROR(VLOOKUP(IF(ISNUMBER(FIND(" – ",$BP201)),LEFT($BP201,FIND(" – ",$BP201)-1),$BP201),ProdTbl,5,0),""),BasketTbl,2,0),"کد ناشناخته"))</f>
        <v/>
      </c>
      <c r="BR201" s="18">
        <f>IF($BP201="","",IFERROR(VLOOKUP(IF(ISNUMBER(FIND(" – ",$BP201)),LEFT($BP201,FIND(" – ",$BP201)-1),$BP201),ProdTbl,3,0),"کد ناشناخته"))</f>
        <v/>
      </c>
      <c r="BS201" s="22" t="n"/>
      <c r="BT201" s="21" t="n"/>
      <c r="BU201" s="20" t="n"/>
      <c r="BV201" s="18">
        <f>IF($BU201="","",IFERROR(VLOOKUP(IFERROR(VLOOKUP(IF(ISNUMBER(FIND(" – ",$BU201)),LEFT($BU201,FIND(" – ",$BU201)-1),$BU201),ProdTbl,5,0),""),BasketTbl,2,0),"کد ناشناخته"))</f>
        <v/>
      </c>
      <c r="BW201" s="18">
        <f>IF($BU201="","",IFERROR(VLOOKUP(IF(ISNUMBER(FIND(" – ",$BU201)),LEFT($BU201,FIND(" – ",$BU201)-1),$BU201),ProdTbl,3,0),"کد ناشناخته"))</f>
        <v/>
      </c>
      <c r="BX201" s="22" t="n"/>
      <c r="BY201" s="21" t="n"/>
      <c r="BZ201" s="20" t="n"/>
      <c r="CA201" s="18">
        <f>IF($BZ201="","",IFERROR(VLOOKUP(IFERROR(VLOOKUP(IF(ISNUMBER(FIND(" – ",$BZ201)),LEFT($BZ201,FIND(" – ",$BZ201)-1),$BZ201),ProdTbl,5,0),""),BasketTbl,2,0),"کد ناشناخته"))</f>
        <v/>
      </c>
      <c r="CB201" s="18">
        <f>IF($BZ201="","",IFERROR(VLOOKUP(IF(ISNUMBER(FIND(" – ",$BZ201)),LEFT($BZ201,FIND(" – ",$BZ201)-1),$BZ201),ProdTbl,3,0),"کد ناشناخته"))</f>
        <v/>
      </c>
      <c r="CC201" s="22" t="n"/>
      <c r="CD201" s="21" t="n"/>
      <c r="CE201" s="20" t="n"/>
      <c r="CF201" s="18">
        <f>IF($CE201="","",IFERROR(VLOOKUP(IFERROR(VLOOKUP(IF(ISNUMBER(FIND(" – ",$CE201)),LEFT($CE201,FIND(" – ",$CE201)-1),$CE201),ProdTbl,5,0),""),BasketTbl,2,0),"کد ناشناخته"))</f>
        <v/>
      </c>
      <c r="CG201" s="18">
        <f>IF($CE201="","",IFERROR(VLOOKUP(IF(ISNUMBER(FIND(" – ",$CE201)),LEFT($CE201,FIND(" – ",$CE201)-1),$CE201),ProdTbl,3,0),"کد ناشناخته"))</f>
        <v/>
      </c>
      <c r="CH201" s="22" t="n"/>
      <c r="CI201" s="21" t="n"/>
    </row>
    <row r="202">
      <c r="A202" s="18">
        <f>IF($B202="","",COUNTA($B$10:$B202))</f>
        <v/>
      </c>
      <c r="B202" s="19" t="n"/>
      <c r="C202" s="20" t="n"/>
      <c r="D202" s="19" t="n"/>
      <c r="E202" s="18">
        <f>IF($D202="","",IFERROR(VLOOKUP(IF(ISNUMBER(FIND(" – ",$D202)),LEFT($D202,FIND(" – ",$D202)-1),$D202),SellerTbl,2,0),"کد ناشناخته"))</f>
        <v/>
      </c>
      <c r="F202" s="21" t="n"/>
      <c r="G202" s="21" t="n"/>
      <c r="H202" s="22" t="n"/>
      <c r="I202" s="23">
        <f>IF(OR($F202="",$G202=""),"",$F202-$G202)</f>
        <v/>
      </c>
      <c r="J202" s="18">
        <f>IF($I202="","",IF(ABS($I202)&lt;=0.01*$F202,"√","×"))</f>
        <v/>
      </c>
      <c r="K202" s="23">
        <f>IF(COUNT($Q202,$V202,$AA202,$AF202,$AK202,$AP202,$AU202,$AZ202,$BE202,$BJ202,$BO202,$BT202,$BY202,$CD202,$CI202)=0,"",SUM($Q202,$V202,$AA202,$AF202,$AK202,$AP202,$AU202,$AZ202,$BE202,$BJ202,$BO202,$BT202,$BY202,$CD202,$CI202))</f>
        <v/>
      </c>
      <c r="L202" s="23">
        <f>IF(OR($F202="",$K202=""),"",$F202-$K202)</f>
        <v/>
      </c>
      <c r="M202" s="20" t="n"/>
      <c r="N202" s="18">
        <f>IF($M202="","",IFERROR(VLOOKUP(IFERROR(VLOOKUP(IF(ISNUMBER(FIND(" – ",$M202)),LEFT($M202,FIND(" – ",$M202)-1),$M202),ProdTbl,5,0),""),BasketTbl,2,0),"کد ناشناخته"))</f>
        <v/>
      </c>
      <c r="O202" s="18">
        <f>IF($M202="","",IFERROR(VLOOKUP(IF(ISNUMBER(FIND(" – ",$M202)),LEFT($M202,FIND(" – ",$M202)-1),$M202),ProdTbl,3,0),"کد ناشناخته"))</f>
        <v/>
      </c>
      <c r="P202" s="22" t="n"/>
      <c r="Q202" s="21" t="n"/>
      <c r="R202" s="20" t="n"/>
      <c r="S202" s="18">
        <f>IF($R202="","",IFERROR(VLOOKUP(IFERROR(VLOOKUP(IF(ISNUMBER(FIND(" – ",$R202)),LEFT($R202,FIND(" – ",$R202)-1),$R202),ProdTbl,5,0),""),BasketTbl,2,0),"کد ناشناخته"))</f>
        <v/>
      </c>
      <c r="T202" s="18">
        <f>IF($R202="","",IFERROR(VLOOKUP(IF(ISNUMBER(FIND(" – ",$R202)),LEFT($R202,FIND(" – ",$R202)-1),$R202),ProdTbl,3,0),"کد ناشناخته"))</f>
        <v/>
      </c>
      <c r="U202" s="22" t="n"/>
      <c r="V202" s="21" t="n"/>
      <c r="W202" s="20" t="n"/>
      <c r="X202" s="18">
        <f>IF($W202="","",IFERROR(VLOOKUP(IFERROR(VLOOKUP(IF(ISNUMBER(FIND(" – ",$W202)),LEFT($W202,FIND(" – ",$W202)-1),$W202),ProdTbl,5,0),""),BasketTbl,2,0),"کد ناشناخته"))</f>
        <v/>
      </c>
      <c r="Y202" s="18">
        <f>IF($W202="","",IFERROR(VLOOKUP(IF(ISNUMBER(FIND(" – ",$W202)),LEFT($W202,FIND(" – ",$W202)-1),$W202),ProdTbl,3,0),"کد ناشناخته"))</f>
        <v/>
      </c>
      <c r="Z202" s="22" t="n"/>
      <c r="AA202" s="21" t="n"/>
      <c r="AB202" s="20" t="n"/>
      <c r="AC202" s="18">
        <f>IF($AB202="","",IFERROR(VLOOKUP(IFERROR(VLOOKUP(IF(ISNUMBER(FIND(" – ",$AB202)),LEFT($AB202,FIND(" – ",$AB202)-1),$AB202),ProdTbl,5,0),""),BasketTbl,2,0),"کد ناشناخته"))</f>
        <v/>
      </c>
      <c r="AD202" s="18">
        <f>IF($AB202="","",IFERROR(VLOOKUP(IF(ISNUMBER(FIND(" – ",$AB202)),LEFT($AB202,FIND(" – ",$AB202)-1),$AB202),ProdTbl,3,0),"کد ناشناخته"))</f>
        <v/>
      </c>
      <c r="AE202" s="22" t="n"/>
      <c r="AF202" s="21" t="n"/>
      <c r="AG202" s="20" t="n"/>
      <c r="AH202" s="18">
        <f>IF($AG202="","",IFERROR(VLOOKUP(IFERROR(VLOOKUP(IF(ISNUMBER(FIND(" – ",$AG202)),LEFT($AG202,FIND(" – ",$AG202)-1),$AG202),ProdTbl,5,0),""),BasketTbl,2,0),"کد ناشناخته"))</f>
        <v/>
      </c>
      <c r="AI202" s="18">
        <f>IF($AG202="","",IFERROR(VLOOKUP(IF(ISNUMBER(FIND(" – ",$AG202)),LEFT($AG202,FIND(" – ",$AG202)-1),$AG202),ProdTbl,3,0),"کد ناشناخته"))</f>
        <v/>
      </c>
      <c r="AJ202" s="22" t="n"/>
      <c r="AK202" s="21" t="n"/>
      <c r="AL202" s="20" t="n"/>
      <c r="AM202" s="18">
        <f>IF($AL202="","",IFERROR(VLOOKUP(IFERROR(VLOOKUP(IF(ISNUMBER(FIND(" – ",$AL202)),LEFT($AL202,FIND(" – ",$AL202)-1),$AL202),ProdTbl,5,0),""),BasketTbl,2,0),"کد ناشناخته"))</f>
        <v/>
      </c>
      <c r="AN202" s="18">
        <f>IF($AL202="","",IFERROR(VLOOKUP(IF(ISNUMBER(FIND(" – ",$AL202)),LEFT($AL202,FIND(" – ",$AL202)-1),$AL202),ProdTbl,3,0),"کد ناشناخته"))</f>
        <v/>
      </c>
      <c r="AO202" s="22" t="n"/>
      <c r="AP202" s="21" t="n"/>
      <c r="AQ202" s="20" t="n"/>
      <c r="AR202" s="18">
        <f>IF($AQ202="","",IFERROR(VLOOKUP(IFERROR(VLOOKUP(IF(ISNUMBER(FIND(" – ",$AQ202)),LEFT($AQ202,FIND(" – ",$AQ202)-1),$AQ202),ProdTbl,5,0),""),BasketTbl,2,0),"کد ناشناخته"))</f>
        <v/>
      </c>
      <c r="AS202" s="18">
        <f>IF($AQ202="","",IFERROR(VLOOKUP(IF(ISNUMBER(FIND(" – ",$AQ202)),LEFT($AQ202,FIND(" – ",$AQ202)-1),$AQ202),ProdTbl,3,0),"کد ناشناخته"))</f>
        <v/>
      </c>
      <c r="AT202" s="22" t="n"/>
      <c r="AU202" s="21" t="n"/>
      <c r="AV202" s="20" t="n"/>
      <c r="AW202" s="18">
        <f>IF($AV202="","",IFERROR(VLOOKUP(IFERROR(VLOOKUP(IF(ISNUMBER(FIND(" – ",$AV202)),LEFT($AV202,FIND(" – ",$AV202)-1),$AV202),ProdTbl,5,0),""),BasketTbl,2,0),"کد ناشناخته"))</f>
        <v/>
      </c>
      <c r="AX202" s="18">
        <f>IF($AV202="","",IFERROR(VLOOKUP(IF(ISNUMBER(FIND(" – ",$AV202)),LEFT($AV202,FIND(" – ",$AV202)-1),$AV202),ProdTbl,3,0),"کد ناشناخته"))</f>
        <v/>
      </c>
      <c r="AY202" s="22" t="n"/>
      <c r="AZ202" s="21" t="n"/>
      <c r="BA202" s="20" t="n"/>
      <c r="BB202" s="18">
        <f>IF($BA202="","",IFERROR(VLOOKUP(IFERROR(VLOOKUP(IF(ISNUMBER(FIND(" – ",$BA202)),LEFT($BA202,FIND(" – ",$BA202)-1),$BA202),ProdTbl,5,0),""),BasketTbl,2,0),"کد ناشناخته"))</f>
        <v/>
      </c>
      <c r="BC202" s="18">
        <f>IF($BA202="","",IFERROR(VLOOKUP(IF(ISNUMBER(FIND(" – ",$BA202)),LEFT($BA202,FIND(" – ",$BA202)-1),$BA202),ProdTbl,3,0),"کد ناشناخته"))</f>
        <v/>
      </c>
      <c r="BD202" s="22" t="n"/>
      <c r="BE202" s="21" t="n"/>
      <c r="BF202" s="20" t="n"/>
      <c r="BG202" s="18">
        <f>IF($BF202="","",IFERROR(VLOOKUP(IFERROR(VLOOKUP(IF(ISNUMBER(FIND(" – ",$BF202)),LEFT($BF202,FIND(" – ",$BF202)-1),$BF202),ProdTbl,5,0),""),BasketTbl,2,0),"کد ناشناخته"))</f>
        <v/>
      </c>
      <c r="BH202" s="18">
        <f>IF($BF202="","",IFERROR(VLOOKUP(IF(ISNUMBER(FIND(" – ",$BF202)),LEFT($BF202,FIND(" – ",$BF202)-1),$BF202),ProdTbl,3,0),"کد ناشناخته"))</f>
        <v/>
      </c>
      <c r="BI202" s="22" t="n"/>
      <c r="BJ202" s="21" t="n"/>
      <c r="BK202" s="20" t="n"/>
      <c r="BL202" s="18">
        <f>IF($BK202="","",IFERROR(VLOOKUP(IFERROR(VLOOKUP(IF(ISNUMBER(FIND(" – ",$BK202)),LEFT($BK202,FIND(" – ",$BK202)-1),$BK202),ProdTbl,5,0),""),BasketTbl,2,0),"کد ناشناخته"))</f>
        <v/>
      </c>
      <c r="BM202" s="18">
        <f>IF($BK202="","",IFERROR(VLOOKUP(IF(ISNUMBER(FIND(" – ",$BK202)),LEFT($BK202,FIND(" – ",$BK202)-1),$BK202),ProdTbl,3,0),"کد ناشناخته"))</f>
        <v/>
      </c>
      <c r="BN202" s="22" t="n"/>
      <c r="BO202" s="21" t="n"/>
      <c r="BP202" s="20" t="n"/>
      <c r="BQ202" s="18">
        <f>IF($BP202="","",IFERROR(VLOOKUP(IFERROR(VLOOKUP(IF(ISNUMBER(FIND(" – ",$BP202)),LEFT($BP202,FIND(" – ",$BP202)-1),$BP202),ProdTbl,5,0),""),BasketTbl,2,0),"کد ناشناخته"))</f>
        <v/>
      </c>
      <c r="BR202" s="18">
        <f>IF($BP202="","",IFERROR(VLOOKUP(IF(ISNUMBER(FIND(" – ",$BP202)),LEFT($BP202,FIND(" – ",$BP202)-1),$BP202),ProdTbl,3,0),"کد ناشناخته"))</f>
        <v/>
      </c>
      <c r="BS202" s="22" t="n"/>
      <c r="BT202" s="21" t="n"/>
      <c r="BU202" s="20" t="n"/>
      <c r="BV202" s="18">
        <f>IF($BU202="","",IFERROR(VLOOKUP(IFERROR(VLOOKUP(IF(ISNUMBER(FIND(" – ",$BU202)),LEFT($BU202,FIND(" – ",$BU202)-1),$BU202),ProdTbl,5,0),""),BasketTbl,2,0),"کد ناشناخته"))</f>
        <v/>
      </c>
      <c r="BW202" s="18">
        <f>IF($BU202="","",IFERROR(VLOOKUP(IF(ISNUMBER(FIND(" – ",$BU202)),LEFT($BU202,FIND(" – ",$BU202)-1),$BU202),ProdTbl,3,0),"کد ناشناخته"))</f>
        <v/>
      </c>
      <c r="BX202" s="22" t="n"/>
      <c r="BY202" s="21" t="n"/>
      <c r="BZ202" s="20" t="n"/>
      <c r="CA202" s="18">
        <f>IF($BZ202="","",IFERROR(VLOOKUP(IFERROR(VLOOKUP(IF(ISNUMBER(FIND(" – ",$BZ202)),LEFT($BZ202,FIND(" – ",$BZ202)-1),$BZ202),ProdTbl,5,0),""),BasketTbl,2,0),"کد ناشناخته"))</f>
        <v/>
      </c>
      <c r="CB202" s="18">
        <f>IF($BZ202="","",IFERROR(VLOOKUP(IF(ISNUMBER(FIND(" – ",$BZ202)),LEFT($BZ202,FIND(" – ",$BZ202)-1),$BZ202),ProdTbl,3,0),"کد ناشناخته"))</f>
        <v/>
      </c>
      <c r="CC202" s="22" t="n"/>
      <c r="CD202" s="21" t="n"/>
      <c r="CE202" s="20" t="n"/>
      <c r="CF202" s="18">
        <f>IF($CE202="","",IFERROR(VLOOKUP(IFERROR(VLOOKUP(IF(ISNUMBER(FIND(" – ",$CE202)),LEFT($CE202,FIND(" – ",$CE202)-1),$CE202),ProdTbl,5,0),""),BasketTbl,2,0),"کد ناشناخته"))</f>
        <v/>
      </c>
      <c r="CG202" s="18">
        <f>IF($CE202="","",IFERROR(VLOOKUP(IF(ISNUMBER(FIND(" – ",$CE202)),LEFT($CE202,FIND(" – ",$CE202)-1),$CE202),ProdTbl,3,0),"کد ناشناخته"))</f>
        <v/>
      </c>
      <c r="CH202" s="22" t="n"/>
      <c r="CI202" s="21" t="n"/>
    </row>
    <row r="203">
      <c r="A203" s="18">
        <f>IF($B203="","",COUNTA($B$10:$B203))</f>
        <v/>
      </c>
      <c r="B203" s="19" t="n"/>
      <c r="C203" s="20" t="n"/>
      <c r="D203" s="19" t="n"/>
      <c r="E203" s="18">
        <f>IF($D203="","",IFERROR(VLOOKUP(IF(ISNUMBER(FIND(" – ",$D203)),LEFT($D203,FIND(" – ",$D203)-1),$D203),SellerTbl,2,0),"کد ناشناخته"))</f>
        <v/>
      </c>
      <c r="F203" s="21" t="n"/>
      <c r="G203" s="21" t="n"/>
      <c r="H203" s="22" t="n"/>
      <c r="I203" s="23">
        <f>IF(OR($F203="",$G203=""),"",$F203-$G203)</f>
        <v/>
      </c>
      <c r="J203" s="18">
        <f>IF($I203="","",IF(ABS($I203)&lt;=0.01*$F203,"√","×"))</f>
        <v/>
      </c>
      <c r="K203" s="23">
        <f>IF(COUNT($Q203,$V203,$AA203,$AF203,$AK203,$AP203,$AU203,$AZ203,$BE203,$BJ203,$BO203,$BT203,$BY203,$CD203,$CI203)=0,"",SUM($Q203,$V203,$AA203,$AF203,$AK203,$AP203,$AU203,$AZ203,$BE203,$BJ203,$BO203,$BT203,$BY203,$CD203,$CI203))</f>
        <v/>
      </c>
      <c r="L203" s="23">
        <f>IF(OR($F203="",$K203=""),"",$F203-$K203)</f>
        <v/>
      </c>
      <c r="M203" s="20" t="n"/>
      <c r="N203" s="18">
        <f>IF($M203="","",IFERROR(VLOOKUP(IFERROR(VLOOKUP(IF(ISNUMBER(FIND(" – ",$M203)),LEFT($M203,FIND(" – ",$M203)-1),$M203),ProdTbl,5,0),""),BasketTbl,2,0),"کد ناشناخته"))</f>
        <v/>
      </c>
      <c r="O203" s="18">
        <f>IF($M203="","",IFERROR(VLOOKUP(IF(ISNUMBER(FIND(" – ",$M203)),LEFT($M203,FIND(" – ",$M203)-1),$M203),ProdTbl,3,0),"کد ناشناخته"))</f>
        <v/>
      </c>
      <c r="P203" s="22" t="n"/>
      <c r="Q203" s="21" t="n"/>
      <c r="R203" s="20" t="n"/>
      <c r="S203" s="18">
        <f>IF($R203="","",IFERROR(VLOOKUP(IFERROR(VLOOKUP(IF(ISNUMBER(FIND(" – ",$R203)),LEFT($R203,FIND(" – ",$R203)-1),$R203),ProdTbl,5,0),""),BasketTbl,2,0),"کد ناشناخته"))</f>
        <v/>
      </c>
      <c r="T203" s="18">
        <f>IF($R203="","",IFERROR(VLOOKUP(IF(ISNUMBER(FIND(" – ",$R203)),LEFT($R203,FIND(" – ",$R203)-1),$R203),ProdTbl,3,0),"کد ناشناخته"))</f>
        <v/>
      </c>
      <c r="U203" s="22" t="n"/>
      <c r="V203" s="21" t="n"/>
      <c r="W203" s="20" t="n"/>
      <c r="X203" s="18">
        <f>IF($W203="","",IFERROR(VLOOKUP(IFERROR(VLOOKUP(IF(ISNUMBER(FIND(" – ",$W203)),LEFT($W203,FIND(" – ",$W203)-1),$W203),ProdTbl,5,0),""),BasketTbl,2,0),"کد ناشناخته"))</f>
        <v/>
      </c>
      <c r="Y203" s="18">
        <f>IF($W203="","",IFERROR(VLOOKUP(IF(ISNUMBER(FIND(" – ",$W203)),LEFT($W203,FIND(" – ",$W203)-1),$W203),ProdTbl,3,0),"کد ناشناخته"))</f>
        <v/>
      </c>
      <c r="Z203" s="22" t="n"/>
      <c r="AA203" s="21" t="n"/>
      <c r="AB203" s="20" t="n"/>
      <c r="AC203" s="18">
        <f>IF($AB203="","",IFERROR(VLOOKUP(IFERROR(VLOOKUP(IF(ISNUMBER(FIND(" – ",$AB203)),LEFT($AB203,FIND(" – ",$AB203)-1),$AB203),ProdTbl,5,0),""),BasketTbl,2,0),"کد ناشناخته"))</f>
        <v/>
      </c>
      <c r="AD203" s="18">
        <f>IF($AB203="","",IFERROR(VLOOKUP(IF(ISNUMBER(FIND(" – ",$AB203)),LEFT($AB203,FIND(" – ",$AB203)-1),$AB203),ProdTbl,3,0),"کد ناشناخته"))</f>
        <v/>
      </c>
      <c r="AE203" s="22" t="n"/>
      <c r="AF203" s="21" t="n"/>
      <c r="AG203" s="20" t="n"/>
      <c r="AH203" s="18">
        <f>IF($AG203="","",IFERROR(VLOOKUP(IFERROR(VLOOKUP(IF(ISNUMBER(FIND(" – ",$AG203)),LEFT($AG203,FIND(" – ",$AG203)-1),$AG203),ProdTbl,5,0),""),BasketTbl,2,0),"کد ناشناخته"))</f>
        <v/>
      </c>
      <c r="AI203" s="18">
        <f>IF($AG203="","",IFERROR(VLOOKUP(IF(ISNUMBER(FIND(" – ",$AG203)),LEFT($AG203,FIND(" – ",$AG203)-1),$AG203),ProdTbl,3,0),"کد ناشناخته"))</f>
        <v/>
      </c>
      <c r="AJ203" s="22" t="n"/>
      <c r="AK203" s="21" t="n"/>
      <c r="AL203" s="20" t="n"/>
      <c r="AM203" s="18">
        <f>IF($AL203="","",IFERROR(VLOOKUP(IFERROR(VLOOKUP(IF(ISNUMBER(FIND(" – ",$AL203)),LEFT($AL203,FIND(" – ",$AL203)-1),$AL203),ProdTbl,5,0),""),BasketTbl,2,0),"کد ناشناخته"))</f>
        <v/>
      </c>
      <c r="AN203" s="18">
        <f>IF($AL203="","",IFERROR(VLOOKUP(IF(ISNUMBER(FIND(" – ",$AL203)),LEFT($AL203,FIND(" – ",$AL203)-1),$AL203),ProdTbl,3,0),"کد ناشناخته"))</f>
        <v/>
      </c>
      <c r="AO203" s="22" t="n"/>
      <c r="AP203" s="21" t="n"/>
      <c r="AQ203" s="20" t="n"/>
      <c r="AR203" s="18">
        <f>IF($AQ203="","",IFERROR(VLOOKUP(IFERROR(VLOOKUP(IF(ISNUMBER(FIND(" – ",$AQ203)),LEFT($AQ203,FIND(" – ",$AQ203)-1),$AQ203),ProdTbl,5,0),""),BasketTbl,2,0),"کد ناشناخته"))</f>
        <v/>
      </c>
      <c r="AS203" s="18">
        <f>IF($AQ203="","",IFERROR(VLOOKUP(IF(ISNUMBER(FIND(" – ",$AQ203)),LEFT($AQ203,FIND(" – ",$AQ203)-1),$AQ203),ProdTbl,3,0),"کد ناشناخته"))</f>
        <v/>
      </c>
      <c r="AT203" s="22" t="n"/>
      <c r="AU203" s="21" t="n"/>
      <c r="AV203" s="20" t="n"/>
      <c r="AW203" s="18">
        <f>IF($AV203="","",IFERROR(VLOOKUP(IFERROR(VLOOKUP(IF(ISNUMBER(FIND(" – ",$AV203)),LEFT($AV203,FIND(" – ",$AV203)-1),$AV203),ProdTbl,5,0),""),BasketTbl,2,0),"کد ناشناخته"))</f>
        <v/>
      </c>
      <c r="AX203" s="18">
        <f>IF($AV203="","",IFERROR(VLOOKUP(IF(ISNUMBER(FIND(" – ",$AV203)),LEFT($AV203,FIND(" – ",$AV203)-1),$AV203),ProdTbl,3,0),"کد ناشناخته"))</f>
        <v/>
      </c>
      <c r="AY203" s="22" t="n"/>
      <c r="AZ203" s="21" t="n"/>
      <c r="BA203" s="20" t="n"/>
      <c r="BB203" s="18">
        <f>IF($BA203="","",IFERROR(VLOOKUP(IFERROR(VLOOKUP(IF(ISNUMBER(FIND(" – ",$BA203)),LEFT($BA203,FIND(" – ",$BA203)-1),$BA203),ProdTbl,5,0),""),BasketTbl,2,0),"کد ناشناخته"))</f>
        <v/>
      </c>
      <c r="BC203" s="18">
        <f>IF($BA203="","",IFERROR(VLOOKUP(IF(ISNUMBER(FIND(" – ",$BA203)),LEFT($BA203,FIND(" – ",$BA203)-1),$BA203),ProdTbl,3,0),"کد ناشناخته"))</f>
        <v/>
      </c>
      <c r="BD203" s="22" t="n"/>
      <c r="BE203" s="21" t="n"/>
      <c r="BF203" s="20" t="n"/>
      <c r="BG203" s="18">
        <f>IF($BF203="","",IFERROR(VLOOKUP(IFERROR(VLOOKUP(IF(ISNUMBER(FIND(" – ",$BF203)),LEFT($BF203,FIND(" – ",$BF203)-1),$BF203),ProdTbl,5,0),""),BasketTbl,2,0),"کد ناشناخته"))</f>
        <v/>
      </c>
      <c r="BH203" s="18">
        <f>IF($BF203="","",IFERROR(VLOOKUP(IF(ISNUMBER(FIND(" – ",$BF203)),LEFT($BF203,FIND(" – ",$BF203)-1),$BF203),ProdTbl,3,0),"کد ناشناخته"))</f>
        <v/>
      </c>
      <c r="BI203" s="22" t="n"/>
      <c r="BJ203" s="21" t="n"/>
      <c r="BK203" s="20" t="n"/>
      <c r="BL203" s="18">
        <f>IF($BK203="","",IFERROR(VLOOKUP(IFERROR(VLOOKUP(IF(ISNUMBER(FIND(" – ",$BK203)),LEFT($BK203,FIND(" – ",$BK203)-1),$BK203),ProdTbl,5,0),""),BasketTbl,2,0),"کد ناشناخته"))</f>
        <v/>
      </c>
      <c r="BM203" s="18">
        <f>IF($BK203="","",IFERROR(VLOOKUP(IF(ISNUMBER(FIND(" – ",$BK203)),LEFT($BK203,FIND(" – ",$BK203)-1),$BK203),ProdTbl,3,0),"کد ناشناخته"))</f>
        <v/>
      </c>
      <c r="BN203" s="22" t="n"/>
      <c r="BO203" s="21" t="n"/>
      <c r="BP203" s="20" t="n"/>
      <c r="BQ203" s="18">
        <f>IF($BP203="","",IFERROR(VLOOKUP(IFERROR(VLOOKUP(IF(ISNUMBER(FIND(" – ",$BP203)),LEFT($BP203,FIND(" – ",$BP203)-1),$BP203),ProdTbl,5,0),""),BasketTbl,2,0),"کد ناشناخته"))</f>
        <v/>
      </c>
      <c r="BR203" s="18">
        <f>IF($BP203="","",IFERROR(VLOOKUP(IF(ISNUMBER(FIND(" – ",$BP203)),LEFT($BP203,FIND(" – ",$BP203)-1),$BP203),ProdTbl,3,0),"کد ناشناخته"))</f>
        <v/>
      </c>
      <c r="BS203" s="22" t="n"/>
      <c r="BT203" s="21" t="n"/>
      <c r="BU203" s="20" t="n"/>
      <c r="BV203" s="18">
        <f>IF($BU203="","",IFERROR(VLOOKUP(IFERROR(VLOOKUP(IF(ISNUMBER(FIND(" – ",$BU203)),LEFT($BU203,FIND(" – ",$BU203)-1),$BU203),ProdTbl,5,0),""),BasketTbl,2,0),"کد ناشناخته"))</f>
        <v/>
      </c>
      <c r="BW203" s="18">
        <f>IF($BU203="","",IFERROR(VLOOKUP(IF(ISNUMBER(FIND(" – ",$BU203)),LEFT($BU203,FIND(" – ",$BU203)-1),$BU203),ProdTbl,3,0),"کد ناشناخته"))</f>
        <v/>
      </c>
      <c r="BX203" s="22" t="n"/>
      <c r="BY203" s="21" t="n"/>
      <c r="BZ203" s="20" t="n"/>
      <c r="CA203" s="18">
        <f>IF($BZ203="","",IFERROR(VLOOKUP(IFERROR(VLOOKUP(IF(ISNUMBER(FIND(" – ",$BZ203)),LEFT($BZ203,FIND(" – ",$BZ203)-1),$BZ203),ProdTbl,5,0),""),BasketTbl,2,0),"کد ناشناخته"))</f>
        <v/>
      </c>
      <c r="CB203" s="18">
        <f>IF($BZ203="","",IFERROR(VLOOKUP(IF(ISNUMBER(FIND(" – ",$BZ203)),LEFT($BZ203,FIND(" – ",$BZ203)-1),$BZ203),ProdTbl,3,0),"کد ناشناخته"))</f>
        <v/>
      </c>
      <c r="CC203" s="22" t="n"/>
      <c r="CD203" s="21" t="n"/>
      <c r="CE203" s="20" t="n"/>
      <c r="CF203" s="18">
        <f>IF($CE203="","",IFERROR(VLOOKUP(IFERROR(VLOOKUP(IF(ISNUMBER(FIND(" – ",$CE203)),LEFT($CE203,FIND(" – ",$CE203)-1),$CE203),ProdTbl,5,0),""),BasketTbl,2,0),"کد ناشناخته"))</f>
        <v/>
      </c>
      <c r="CG203" s="18">
        <f>IF($CE203="","",IFERROR(VLOOKUP(IF(ISNUMBER(FIND(" – ",$CE203)),LEFT($CE203,FIND(" – ",$CE203)-1),$CE203),ProdTbl,3,0),"کد ناشناخته"))</f>
        <v/>
      </c>
      <c r="CH203" s="22" t="n"/>
      <c r="CI203" s="21" t="n"/>
    </row>
    <row r="204">
      <c r="A204" s="18">
        <f>IF($B204="","",COUNTA($B$10:$B204))</f>
        <v/>
      </c>
      <c r="B204" s="19" t="n"/>
      <c r="C204" s="20" t="n"/>
      <c r="D204" s="19" t="n"/>
      <c r="E204" s="18">
        <f>IF($D204="","",IFERROR(VLOOKUP(IF(ISNUMBER(FIND(" – ",$D204)),LEFT($D204,FIND(" – ",$D204)-1),$D204),SellerTbl,2,0),"کد ناشناخته"))</f>
        <v/>
      </c>
      <c r="F204" s="21" t="n"/>
      <c r="G204" s="21" t="n"/>
      <c r="H204" s="22" t="n"/>
      <c r="I204" s="23">
        <f>IF(OR($F204="",$G204=""),"",$F204-$G204)</f>
        <v/>
      </c>
      <c r="J204" s="18">
        <f>IF($I204="","",IF(ABS($I204)&lt;=0.01*$F204,"√","×"))</f>
        <v/>
      </c>
      <c r="K204" s="23">
        <f>IF(COUNT($Q204,$V204,$AA204,$AF204,$AK204,$AP204,$AU204,$AZ204,$BE204,$BJ204,$BO204,$BT204,$BY204,$CD204,$CI204)=0,"",SUM($Q204,$V204,$AA204,$AF204,$AK204,$AP204,$AU204,$AZ204,$BE204,$BJ204,$BO204,$BT204,$BY204,$CD204,$CI204))</f>
        <v/>
      </c>
      <c r="L204" s="23">
        <f>IF(OR($F204="",$K204=""),"",$F204-$K204)</f>
        <v/>
      </c>
      <c r="M204" s="20" t="n"/>
      <c r="N204" s="18">
        <f>IF($M204="","",IFERROR(VLOOKUP(IFERROR(VLOOKUP(IF(ISNUMBER(FIND(" – ",$M204)),LEFT($M204,FIND(" – ",$M204)-1),$M204),ProdTbl,5,0),""),BasketTbl,2,0),"کد ناشناخته"))</f>
        <v/>
      </c>
      <c r="O204" s="18">
        <f>IF($M204="","",IFERROR(VLOOKUP(IF(ISNUMBER(FIND(" – ",$M204)),LEFT($M204,FIND(" – ",$M204)-1),$M204),ProdTbl,3,0),"کد ناشناخته"))</f>
        <v/>
      </c>
      <c r="P204" s="22" t="n"/>
      <c r="Q204" s="21" t="n"/>
      <c r="R204" s="20" t="n"/>
      <c r="S204" s="18">
        <f>IF($R204="","",IFERROR(VLOOKUP(IFERROR(VLOOKUP(IF(ISNUMBER(FIND(" – ",$R204)),LEFT($R204,FIND(" – ",$R204)-1),$R204),ProdTbl,5,0),""),BasketTbl,2,0),"کد ناشناخته"))</f>
        <v/>
      </c>
      <c r="T204" s="18">
        <f>IF($R204="","",IFERROR(VLOOKUP(IF(ISNUMBER(FIND(" – ",$R204)),LEFT($R204,FIND(" – ",$R204)-1),$R204),ProdTbl,3,0),"کد ناشناخته"))</f>
        <v/>
      </c>
      <c r="U204" s="22" t="n"/>
      <c r="V204" s="21" t="n"/>
      <c r="W204" s="20" t="n"/>
      <c r="X204" s="18">
        <f>IF($W204="","",IFERROR(VLOOKUP(IFERROR(VLOOKUP(IF(ISNUMBER(FIND(" – ",$W204)),LEFT($W204,FIND(" – ",$W204)-1),$W204),ProdTbl,5,0),""),BasketTbl,2,0),"کد ناشناخته"))</f>
        <v/>
      </c>
      <c r="Y204" s="18">
        <f>IF($W204="","",IFERROR(VLOOKUP(IF(ISNUMBER(FIND(" – ",$W204)),LEFT($W204,FIND(" – ",$W204)-1),$W204),ProdTbl,3,0),"کد ناشناخته"))</f>
        <v/>
      </c>
      <c r="Z204" s="22" t="n"/>
      <c r="AA204" s="21" t="n"/>
      <c r="AB204" s="20" t="n"/>
      <c r="AC204" s="18">
        <f>IF($AB204="","",IFERROR(VLOOKUP(IFERROR(VLOOKUP(IF(ISNUMBER(FIND(" – ",$AB204)),LEFT($AB204,FIND(" – ",$AB204)-1),$AB204),ProdTbl,5,0),""),BasketTbl,2,0),"کد ناشناخته"))</f>
        <v/>
      </c>
      <c r="AD204" s="18">
        <f>IF($AB204="","",IFERROR(VLOOKUP(IF(ISNUMBER(FIND(" – ",$AB204)),LEFT($AB204,FIND(" – ",$AB204)-1),$AB204),ProdTbl,3,0),"کد ناشناخته"))</f>
        <v/>
      </c>
      <c r="AE204" s="22" t="n"/>
      <c r="AF204" s="21" t="n"/>
      <c r="AG204" s="20" t="n"/>
      <c r="AH204" s="18">
        <f>IF($AG204="","",IFERROR(VLOOKUP(IFERROR(VLOOKUP(IF(ISNUMBER(FIND(" – ",$AG204)),LEFT($AG204,FIND(" – ",$AG204)-1),$AG204),ProdTbl,5,0),""),BasketTbl,2,0),"کد ناشناخته"))</f>
        <v/>
      </c>
      <c r="AI204" s="18">
        <f>IF($AG204="","",IFERROR(VLOOKUP(IF(ISNUMBER(FIND(" – ",$AG204)),LEFT($AG204,FIND(" – ",$AG204)-1),$AG204),ProdTbl,3,0),"کد ناشناخته"))</f>
        <v/>
      </c>
      <c r="AJ204" s="22" t="n"/>
      <c r="AK204" s="21" t="n"/>
      <c r="AL204" s="20" t="n"/>
      <c r="AM204" s="18">
        <f>IF($AL204="","",IFERROR(VLOOKUP(IFERROR(VLOOKUP(IF(ISNUMBER(FIND(" – ",$AL204)),LEFT($AL204,FIND(" – ",$AL204)-1),$AL204),ProdTbl,5,0),""),BasketTbl,2,0),"کد ناشناخته"))</f>
        <v/>
      </c>
      <c r="AN204" s="18">
        <f>IF($AL204="","",IFERROR(VLOOKUP(IF(ISNUMBER(FIND(" – ",$AL204)),LEFT($AL204,FIND(" – ",$AL204)-1),$AL204),ProdTbl,3,0),"کد ناشناخته"))</f>
        <v/>
      </c>
      <c r="AO204" s="22" t="n"/>
      <c r="AP204" s="21" t="n"/>
      <c r="AQ204" s="20" t="n"/>
      <c r="AR204" s="18">
        <f>IF($AQ204="","",IFERROR(VLOOKUP(IFERROR(VLOOKUP(IF(ISNUMBER(FIND(" – ",$AQ204)),LEFT($AQ204,FIND(" – ",$AQ204)-1),$AQ204),ProdTbl,5,0),""),BasketTbl,2,0),"کد ناشناخته"))</f>
        <v/>
      </c>
      <c r="AS204" s="18">
        <f>IF($AQ204="","",IFERROR(VLOOKUP(IF(ISNUMBER(FIND(" – ",$AQ204)),LEFT($AQ204,FIND(" – ",$AQ204)-1),$AQ204),ProdTbl,3,0),"کد ناشناخته"))</f>
        <v/>
      </c>
      <c r="AT204" s="22" t="n"/>
      <c r="AU204" s="21" t="n"/>
      <c r="AV204" s="20" t="n"/>
      <c r="AW204" s="18">
        <f>IF($AV204="","",IFERROR(VLOOKUP(IFERROR(VLOOKUP(IF(ISNUMBER(FIND(" – ",$AV204)),LEFT($AV204,FIND(" – ",$AV204)-1),$AV204),ProdTbl,5,0),""),BasketTbl,2,0),"کد ناشناخته"))</f>
        <v/>
      </c>
      <c r="AX204" s="18">
        <f>IF($AV204="","",IFERROR(VLOOKUP(IF(ISNUMBER(FIND(" – ",$AV204)),LEFT($AV204,FIND(" – ",$AV204)-1),$AV204),ProdTbl,3,0),"کد ناشناخته"))</f>
        <v/>
      </c>
      <c r="AY204" s="22" t="n"/>
      <c r="AZ204" s="21" t="n"/>
      <c r="BA204" s="20" t="n"/>
      <c r="BB204" s="18">
        <f>IF($BA204="","",IFERROR(VLOOKUP(IFERROR(VLOOKUP(IF(ISNUMBER(FIND(" – ",$BA204)),LEFT($BA204,FIND(" – ",$BA204)-1),$BA204),ProdTbl,5,0),""),BasketTbl,2,0),"کد ناشناخته"))</f>
        <v/>
      </c>
      <c r="BC204" s="18">
        <f>IF($BA204="","",IFERROR(VLOOKUP(IF(ISNUMBER(FIND(" – ",$BA204)),LEFT($BA204,FIND(" – ",$BA204)-1),$BA204),ProdTbl,3,0),"کد ناشناخته"))</f>
        <v/>
      </c>
      <c r="BD204" s="22" t="n"/>
      <c r="BE204" s="21" t="n"/>
      <c r="BF204" s="20" t="n"/>
      <c r="BG204" s="18">
        <f>IF($BF204="","",IFERROR(VLOOKUP(IFERROR(VLOOKUP(IF(ISNUMBER(FIND(" – ",$BF204)),LEFT($BF204,FIND(" – ",$BF204)-1),$BF204),ProdTbl,5,0),""),BasketTbl,2,0),"کد ناشناخته"))</f>
        <v/>
      </c>
      <c r="BH204" s="18">
        <f>IF($BF204="","",IFERROR(VLOOKUP(IF(ISNUMBER(FIND(" – ",$BF204)),LEFT($BF204,FIND(" – ",$BF204)-1),$BF204),ProdTbl,3,0),"کد ناشناخته"))</f>
        <v/>
      </c>
      <c r="BI204" s="22" t="n"/>
      <c r="BJ204" s="21" t="n"/>
      <c r="BK204" s="20" t="n"/>
      <c r="BL204" s="18">
        <f>IF($BK204="","",IFERROR(VLOOKUP(IFERROR(VLOOKUP(IF(ISNUMBER(FIND(" – ",$BK204)),LEFT($BK204,FIND(" – ",$BK204)-1),$BK204),ProdTbl,5,0),""),BasketTbl,2,0),"کد ناشناخته"))</f>
        <v/>
      </c>
      <c r="BM204" s="18">
        <f>IF($BK204="","",IFERROR(VLOOKUP(IF(ISNUMBER(FIND(" – ",$BK204)),LEFT($BK204,FIND(" – ",$BK204)-1),$BK204),ProdTbl,3,0),"کد ناشناخته"))</f>
        <v/>
      </c>
      <c r="BN204" s="22" t="n"/>
      <c r="BO204" s="21" t="n"/>
      <c r="BP204" s="20" t="n"/>
      <c r="BQ204" s="18">
        <f>IF($BP204="","",IFERROR(VLOOKUP(IFERROR(VLOOKUP(IF(ISNUMBER(FIND(" – ",$BP204)),LEFT($BP204,FIND(" – ",$BP204)-1),$BP204),ProdTbl,5,0),""),BasketTbl,2,0),"کد ناشناخته"))</f>
        <v/>
      </c>
      <c r="BR204" s="18">
        <f>IF($BP204="","",IFERROR(VLOOKUP(IF(ISNUMBER(FIND(" – ",$BP204)),LEFT($BP204,FIND(" – ",$BP204)-1),$BP204),ProdTbl,3,0),"کد ناشناخته"))</f>
        <v/>
      </c>
      <c r="BS204" s="22" t="n"/>
      <c r="BT204" s="21" t="n"/>
      <c r="BU204" s="20" t="n"/>
      <c r="BV204" s="18">
        <f>IF($BU204="","",IFERROR(VLOOKUP(IFERROR(VLOOKUP(IF(ISNUMBER(FIND(" – ",$BU204)),LEFT($BU204,FIND(" – ",$BU204)-1),$BU204),ProdTbl,5,0),""),BasketTbl,2,0),"کد ناشناخته"))</f>
        <v/>
      </c>
      <c r="BW204" s="18">
        <f>IF($BU204="","",IFERROR(VLOOKUP(IF(ISNUMBER(FIND(" – ",$BU204)),LEFT($BU204,FIND(" – ",$BU204)-1),$BU204),ProdTbl,3,0),"کد ناشناخته"))</f>
        <v/>
      </c>
      <c r="BX204" s="22" t="n"/>
      <c r="BY204" s="21" t="n"/>
      <c r="BZ204" s="20" t="n"/>
      <c r="CA204" s="18">
        <f>IF($BZ204="","",IFERROR(VLOOKUP(IFERROR(VLOOKUP(IF(ISNUMBER(FIND(" – ",$BZ204)),LEFT($BZ204,FIND(" – ",$BZ204)-1),$BZ204),ProdTbl,5,0),""),BasketTbl,2,0),"کد ناشناخته"))</f>
        <v/>
      </c>
      <c r="CB204" s="18">
        <f>IF($BZ204="","",IFERROR(VLOOKUP(IF(ISNUMBER(FIND(" – ",$BZ204)),LEFT($BZ204,FIND(" – ",$BZ204)-1),$BZ204),ProdTbl,3,0),"کد ناشناخته"))</f>
        <v/>
      </c>
      <c r="CC204" s="22" t="n"/>
      <c r="CD204" s="21" t="n"/>
      <c r="CE204" s="20" t="n"/>
      <c r="CF204" s="18">
        <f>IF($CE204="","",IFERROR(VLOOKUP(IFERROR(VLOOKUP(IF(ISNUMBER(FIND(" – ",$CE204)),LEFT($CE204,FIND(" – ",$CE204)-1),$CE204),ProdTbl,5,0),""),BasketTbl,2,0),"کد ناشناخته"))</f>
        <v/>
      </c>
      <c r="CG204" s="18">
        <f>IF($CE204="","",IFERROR(VLOOKUP(IF(ISNUMBER(FIND(" – ",$CE204)),LEFT($CE204,FIND(" – ",$CE204)-1),$CE204),ProdTbl,3,0),"کد ناشناخته"))</f>
        <v/>
      </c>
      <c r="CH204" s="22" t="n"/>
      <c r="CI204" s="21" t="n"/>
    </row>
    <row r="205">
      <c r="A205" s="18">
        <f>IF($B205="","",COUNTA($B$10:$B205))</f>
        <v/>
      </c>
      <c r="B205" s="19" t="n"/>
      <c r="C205" s="20" t="n"/>
      <c r="D205" s="19" t="n"/>
      <c r="E205" s="18">
        <f>IF($D205="","",IFERROR(VLOOKUP(IF(ISNUMBER(FIND(" – ",$D205)),LEFT($D205,FIND(" – ",$D205)-1),$D205),SellerTbl,2,0),"کد ناشناخته"))</f>
        <v/>
      </c>
      <c r="F205" s="21" t="n"/>
      <c r="G205" s="21" t="n"/>
      <c r="H205" s="22" t="n"/>
      <c r="I205" s="23">
        <f>IF(OR($F205="",$G205=""),"",$F205-$G205)</f>
        <v/>
      </c>
      <c r="J205" s="18">
        <f>IF($I205="","",IF(ABS($I205)&lt;=0.01*$F205,"√","×"))</f>
        <v/>
      </c>
      <c r="K205" s="23">
        <f>IF(COUNT($Q205,$V205,$AA205,$AF205,$AK205,$AP205,$AU205,$AZ205,$BE205,$BJ205,$BO205,$BT205,$BY205,$CD205,$CI205)=0,"",SUM($Q205,$V205,$AA205,$AF205,$AK205,$AP205,$AU205,$AZ205,$BE205,$BJ205,$BO205,$BT205,$BY205,$CD205,$CI205))</f>
        <v/>
      </c>
      <c r="L205" s="23">
        <f>IF(OR($F205="",$K205=""),"",$F205-$K205)</f>
        <v/>
      </c>
      <c r="M205" s="20" t="n"/>
      <c r="N205" s="18">
        <f>IF($M205="","",IFERROR(VLOOKUP(IFERROR(VLOOKUP(IF(ISNUMBER(FIND(" – ",$M205)),LEFT($M205,FIND(" – ",$M205)-1),$M205),ProdTbl,5,0),""),BasketTbl,2,0),"کد ناشناخته"))</f>
        <v/>
      </c>
      <c r="O205" s="18">
        <f>IF($M205="","",IFERROR(VLOOKUP(IF(ISNUMBER(FIND(" – ",$M205)),LEFT($M205,FIND(" – ",$M205)-1),$M205),ProdTbl,3,0),"کد ناشناخته"))</f>
        <v/>
      </c>
      <c r="P205" s="22" t="n"/>
      <c r="Q205" s="21" t="n"/>
      <c r="R205" s="20" t="n"/>
      <c r="S205" s="18">
        <f>IF($R205="","",IFERROR(VLOOKUP(IFERROR(VLOOKUP(IF(ISNUMBER(FIND(" – ",$R205)),LEFT($R205,FIND(" – ",$R205)-1),$R205),ProdTbl,5,0),""),BasketTbl,2,0),"کد ناشناخته"))</f>
        <v/>
      </c>
      <c r="T205" s="18">
        <f>IF($R205="","",IFERROR(VLOOKUP(IF(ISNUMBER(FIND(" – ",$R205)),LEFT($R205,FIND(" – ",$R205)-1),$R205),ProdTbl,3,0),"کد ناشناخته"))</f>
        <v/>
      </c>
      <c r="U205" s="22" t="n"/>
      <c r="V205" s="21" t="n"/>
      <c r="W205" s="20" t="n"/>
      <c r="X205" s="18">
        <f>IF($W205="","",IFERROR(VLOOKUP(IFERROR(VLOOKUP(IF(ISNUMBER(FIND(" – ",$W205)),LEFT($W205,FIND(" – ",$W205)-1),$W205),ProdTbl,5,0),""),BasketTbl,2,0),"کد ناشناخته"))</f>
        <v/>
      </c>
      <c r="Y205" s="18">
        <f>IF($W205="","",IFERROR(VLOOKUP(IF(ISNUMBER(FIND(" – ",$W205)),LEFT($W205,FIND(" – ",$W205)-1),$W205),ProdTbl,3,0),"کد ناشناخته"))</f>
        <v/>
      </c>
      <c r="Z205" s="22" t="n"/>
      <c r="AA205" s="21" t="n"/>
      <c r="AB205" s="20" t="n"/>
      <c r="AC205" s="18">
        <f>IF($AB205="","",IFERROR(VLOOKUP(IFERROR(VLOOKUP(IF(ISNUMBER(FIND(" – ",$AB205)),LEFT($AB205,FIND(" – ",$AB205)-1),$AB205),ProdTbl,5,0),""),BasketTbl,2,0),"کد ناشناخته"))</f>
        <v/>
      </c>
      <c r="AD205" s="18">
        <f>IF($AB205="","",IFERROR(VLOOKUP(IF(ISNUMBER(FIND(" – ",$AB205)),LEFT($AB205,FIND(" – ",$AB205)-1),$AB205),ProdTbl,3,0),"کد ناشناخته"))</f>
        <v/>
      </c>
      <c r="AE205" s="22" t="n"/>
      <c r="AF205" s="21" t="n"/>
      <c r="AG205" s="20" t="n"/>
      <c r="AH205" s="18">
        <f>IF($AG205="","",IFERROR(VLOOKUP(IFERROR(VLOOKUP(IF(ISNUMBER(FIND(" – ",$AG205)),LEFT($AG205,FIND(" – ",$AG205)-1),$AG205),ProdTbl,5,0),""),BasketTbl,2,0),"کد ناشناخته"))</f>
        <v/>
      </c>
      <c r="AI205" s="18">
        <f>IF($AG205="","",IFERROR(VLOOKUP(IF(ISNUMBER(FIND(" – ",$AG205)),LEFT($AG205,FIND(" – ",$AG205)-1),$AG205),ProdTbl,3,0),"کد ناشناخته"))</f>
        <v/>
      </c>
      <c r="AJ205" s="22" t="n"/>
      <c r="AK205" s="21" t="n"/>
      <c r="AL205" s="20" t="n"/>
      <c r="AM205" s="18">
        <f>IF($AL205="","",IFERROR(VLOOKUP(IFERROR(VLOOKUP(IF(ISNUMBER(FIND(" – ",$AL205)),LEFT($AL205,FIND(" – ",$AL205)-1),$AL205),ProdTbl,5,0),""),BasketTbl,2,0),"کد ناشناخته"))</f>
        <v/>
      </c>
      <c r="AN205" s="18">
        <f>IF($AL205="","",IFERROR(VLOOKUP(IF(ISNUMBER(FIND(" – ",$AL205)),LEFT($AL205,FIND(" – ",$AL205)-1),$AL205),ProdTbl,3,0),"کد ناشناخته"))</f>
        <v/>
      </c>
      <c r="AO205" s="22" t="n"/>
      <c r="AP205" s="21" t="n"/>
      <c r="AQ205" s="20" t="n"/>
      <c r="AR205" s="18">
        <f>IF($AQ205="","",IFERROR(VLOOKUP(IFERROR(VLOOKUP(IF(ISNUMBER(FIND(" – ",$AQ205)),LEFT($AQ205,FIND(" – ",$AQ205)-1),$AQ205),ProdTbl,5,0),""),BasketTbl,2,0),"کد ناشناخته"))</f>
        <v/>
      </c>
      <c r="AS205" s="18">
        <f>IF($AQ205="","",IFERROR(VLOOKUP(IF(ISNUMBER(FIND(" – ",$AQ205)),LEFT($AQ205,FIND(" – ",$AQ205)-1),$AQ205),ProdTbl,3,0),"کد ناشناخته"))</f>
        <v/>
      </c>
      <c r="AT205" s="22" t="n"/>
      <c r="AU205" s="21" t="n"/>
      <c r="AV205" s="20" t="n"/>
      <c r="AW205" s="18">
        <f>IF($AV205="","",IFERROR(VLOOKUP(IFERROR(VLOOKUP(IF(ISNUMBER(FIND(" – ",$AV205)),LEFT($AV205,FIND(" – ",$AV205)-1),$AV205),ProdTbl,5,0),""),BasketTbl,2,0),"کد ناشناخته"))</f>
        <v/>
      </c>
      <c r="AX205" s="18">
        <f>IF($AV205="","",IFERROR(VLOOKUP(IF(ISNUMBER(FIND(" – ",$AV205)),LEFT($AV205,FIND(" – ",$AV205)-1),$AV205),ProdTbl,3,0),"کد ناشناخته"))</f>
        <v/>
      </c>
      <c r="AY205" s="22" t="n"/>
      <c r="AZ205" s="21" t="n"/>
      <c r="BA205" s="20" t="n"/>
      <c r="BB205" s="18">
        <f>IF($BA205="","",IFERROR(VLOOKUP(IFERROR(VLOOKUP(IF(ISNUMBER(FIND(" – ",$BA205)),LEFT($BA205,FIND(" – ",$BA205)-1),$BA205),ProdTbl,5,0),""),BasketTbl,2,0),"کد ناشناخته"))</f>
        <v/>
      </c>
      <c r="BC205" s="18">
        <f>IF($BA205="","",IFERROR(VLOOKUP(IF(ISNUMBER(FIND(" – ",$BA205)),LEFT($BA205,FIND(" – ",$BA205)-1),$BA205),ProdTbl,3,0),"کد ناشناخته"))</f>
        <v/>
      </c>
      <c r="BD205" s="22" t="n"/>
      <c r="BE205" s="21" t="n"/>
      <c r="BF205" s="20" t="n"/>
      <c r="BG205" s="18">
        <f>IF($BF205="","",IFERROR(VLOOKUP(IFERROR(VLOOKUP(IF(ISNUMBER(FIND(" – ",$BF205)),LEFT($BF205,FIND(" – ",$BF205)-1),$BF205),ProdTbl,5,0),""),BasketTbl,2,0),"کد ناشناخته"))</f>
        <v/>
      </c>
      <c r="BH205" s="18">
        <f>IF($BF205="","",IFERROR(VLOOKUP(IF(ISNUMBER(FIND(" – ",$BF205)),LEFT($BF205,FIND(" – ",$BF205)-1),$BF205),ProdTbl,3,0),"کد ناشناخته"))</f>
        <v/>
      </c>
      <c r="BI205" s="22" t="n"/>
      <c r="BJ205" s="21" t="n"/>
      <c r="BK205" s="20" t="n"/>
      <c r="BL205" s="18">
        <f>IF($BK205="","",IFERROR(VLOOKUP(IFERROR(VLOOKUP(IF(ISNUMBER(FIND(" – ",$BK205)),LEFT($BK205,FIND(" – ",$BK205)-1),$BK205),ProdTbl,5,0),""),BasketTbl,2,0),"کد ناشناخته"))</f>
        <v/>
      </c>
      <c r="BM205" s="18">
        <f>IF($BK205="","",IFERROR(VLOOKUP(IF(ISNUMBER(FIND(" – ",$BK205)),LEFT($BK205,FIND(" – ",$BK205)-1),$BK205),ProdTbl,3,0),"کد ناشناخته"))</f>
        <v/>
      </c>
      <c r="BN205" s="22" t="n"/>
      <c r="BO205" s="21" t="n"/>
      <c r="BP205" s="20" t="n"/>
      <c r="BQ205" s="18">
        <f>IF($BP205="","",IFERROR(VLOOKUP(IFERROR(VLOOKUP(IF(ISNUMBER(FIND(" – ",$BP205)),LEFT($BP205,FIND(" – ",$BP205)-1),$BP205),ProdTbl,5,0),""),BasketTbl,2,0),"کد ناشناخته"))</f>
        <v/>
      </c>
      <c r="BR205" s="18">
        <f>IF($BP205="","",IFERROR(VLOOKUP(IF(ISNUMBER(FIND(" – ",$BP205)),LEFT($BP205,FIND(" – ",$BP205)-1),$BP205),ProdTbl,3,0),"کد ناشناخته"))</f>
        <v/>
      </c>
      <c r="BS205" s="22" t="n"/>
      <c r="BT205" s="21" t="n"/>
      <c r="BU205" s="20" t="n"/>
      <c r="BV205" s="18">
        <f>IF($BU205="","",IFERROR(VLOOKUP(IFERROR(VLOOKUP(IF(ISNUMBER(FIND(" – ",$BU205)),LEFT($BU205,FIND(" – ",$BU205)-1),$BU205),ProdTbl,5,0),""),BasketTbl,2,0),"کد ناشناخته"))</f>
        <v/>
      </c>
      <c r="BW205" s="18">
        <f>IF($BU205="","",IFERROR(VLOOKUP(IF(ISNUMBER(FIND(" – ",$BU205)),LEFT($BU205,FIND(" – ",$BU205)-1),$BU205),ProdTbl,3,0),"کد ناشناخته"))</f>
        <v/>
      </c>
      <c r="BX205" s="22" t="n"/>
      <c r="BY205" s="21" t="n"/>
      <c r="BZ205" s="20" t="n"/>
      <c r="CA205" s="18">
        <f>IF($BZ205="","",IFERROR(VLOOKUP(IFERROR(VLOOKUP(IF(ISNUMBER(FIND(" – ",$BZ205)),LEFT($BZ205,FIND(" – ",$BZ205)-1),$BZ205),ProdTbl,5,0),""),BasketTbl,2,0),"کد ناشناخته"))</f>
        <v/>
      </c>
      <c r="CB205" s="18">
        <f>IF($BZ205="","",IFERROR(VLOOKUP(IF(ISNUMBER(FIND(" – ",$BZ205)),LEFT($BZ205,FIND(" – ",$BZ205)-1),$BZ205),ProdTbl,3,0),"کد ناشناخته"))</f>
        <v/>
      </c>
      <c r="CC205" s="22" t="n"/>
      <c r="CD205" s="21" t="n"/>
      <c r="CE205" s="20" t="n"/>
      <c r="CF205" s="18">
        <f>IF($CE205="","",IFERROR(VLOOKUP(IFERROR(VLOOKUP(IF(ISNUMBER(FIND(" – ",$CE205)),LEFT($CE205,FIND(" – ",$CE205)-1),$CE205),ProdTbl,5,0),""),BasketTbl,2,0),"کد ناشناخته"))</f>
        <v/>
      </c>
      <c r="CG205" s="18">
        <f>IF($CE205="","",IFERROR(VLOOKUP(IF(ISNUMBER(FIND(" – ",$CE205)),LEFT($CE205,FIND(" – ",$CE205)-1),$CE205),ProdTbl,3,0),"کد ناشناخته"))</f>
        <v/>
      </c>
      <c r="CH205" s="22" t="n"/>
      <c r="CI205" s="21" t="n"/>
    </row>
    <row r="206">
      <c r="A206" s="18">
        <f>IF($B206="","",COUNTA($B$10:$B206))</f>
        <v/>
      </c>
      <c r="B206" s="19" t="n"/>
      <c r="C206" s="20" t="n"/>
      <c r="D206" s="19" t="n"/>
      <c r="E206" s="18">
        <f>IF($D206="","",IFERROR(VLOOKUP(IF(ISNUMBER(FIND(" – ",$D206)),LEFT($D206,FIND(" – ",$D206)-1),$D206),SellerTbl,2,0),"کد ناشناخته"))</f>
        <v/>
      </c>
      <c r="F206" s="21" t="n"/>
      <c r="G206" s="21" t="n"/>
      <c r="H206" s="22" t="n"/>
      <c r="I206" s="23">
        <f>IF(OR($F206="",$G206=""),"",$F206-$G206)</f>
        <v/>
      </c>
      <c r="J206" s="18">
        <f>IF($I206="","",IF(ABS($I206)&lt;=0.01*$F206,"√","×"))</f>
        <v/>
      </c>
      <c r="K206" s="23">
        <f>IF(COUNT($Q206,$V206,$AA206,$AF206,$AK206,$AP206,$AU206,$AZ206,$BE206,$BJ206,$BO206,$BT206,$BY206,$CD206,$CI206)=0,"",SUM($Q206,$V206,$AA206,$AF206,$AK206,$AP206,$AU206,$AZ206,$BE206,$BJ206,$BO206,$BT206,$BY206,$CD206,$CI206))</f>
        <v/>
      </c>
      <c r="L206" s="23">
        <f>IF(OR($F206="",$K206=""),"",$F206-$K206)</f>
        <v/>
      </c>
      <c r="M206" s="20" t="n"/>
      <c r="N206" s="18">
        <f>IF($M206="","",IFERROR(VLOOKUP(IFERROR(VLOOKUP(IF(ISNUMBER(FIND(" – ",$M206)),LEFT($M206,FIND(" – ",$M206)-1),$M206),ProdTbl,5,0),""),BasketTbl,2,0),"کد ناشناخته"))</f>
        <v/>
      </c>
      <c r="O206" s="18">
        <f>IF($M206="","",IFERROR(VLOOKUP(IF(ISNUMBER(FIND(" – ",$M206)),LEFT($M206,FIND(" – ",$M206)-1),$M206),ProdTbl,3,0),"کد ناشناخته"))</f>
        <v/>
      </c>
      <c r="P206" s="22" t="n"/>
      <c r="Q206" s="21" t="n"/>
      <c r="R206" s="20" t="n"/>
      <c r="S206" s="18">
        <f>IF($R206="","",IFERROR(VLOOKUP(IFERROR(VLOOKUP(IF(ISNUMBER(FIND(" – ",$R206)),LEFT($R206,FIND(" – ",$R206)-1),$R206),ProdTbl,5,0),""),BasketTbl,2,0),"کد ناشناخته"))</f>
        <v/>
      </c>
      <c r="T206" s="18">
        <f>IF($R206="","",IFERROR(VLOOKUP(IF(ISNUMBER(FIND(" – ",$R206)),LEFT($R206,FIND(" – ",$R206)-1),$R206),ProdTbl,3,0),"کد ناشناخته"))</f>
        <v/>
      </c>
      <c r="U206" s="22" t="n"/>
      <c r="V206" s="21" t="n"/>
      <c r="W206" s="20" t="n"/>
      <c r="X206" s="18">
        <f>IF($W206="","",IFERROR(VLOOKUP(IFERROR(VLOOKUP(IF(ISNUMBER(FIND(" – ",$W206)),LEFT($W206,FIND(" – ",$W206)-1),$W206),ProdTbl,5,0),""),BasketTbl,2,0),"کد ناشناخته"))</f>
        <v/>
      </c>
      <c r="Y206" s="18">
        <f>IF($W206="","",IFERROR(VLOOKUP(IF(ISNUMBER(FIND(" – ",$W206)),LEFT($W206,FIND(" – ",$W206)-1),$W206),ProdTbl,3,0),"کد ناشناخته"))</f>
        <v/>
      </c>
      <c r="Z206" s="22" t="n"/>
      <c r="AA206" s="21" t="n"/>
      <c r="AB206" s="20" t="n"/>
      <c r="AC206" s="18">
        <f>IF($AB206="","",IFERROR(VLOOKUP(IFERROR(VLOOKUP(IF(ISNUMBER(FIND(" – ",$AB206)),LEFT($AB206,FIND(" – ",$AB206)-1),$AB206),ProdTbl,5,0),""),BasketTbl,2,0),"کد ناشناخته"))</f>
        <v/>
      </c>
      <c r="AD206" s="18">
        <f>IF($AB206="","",IFERROR(VLOOKUP(IF(ISNUMBER(FIND(" – ",$AB206)),LEFT($AB206,FIND(" – ",$AB206)-1),$AB206),ProdTbl,3,0),"کد ناشناخته"))</f>
        <v/>
      </c>
      <c r="AE206" s="22" t="n"/>
      <c r="AF206" s="21" t="n"/>
      <c r="AG206" s="20" t="n"/>
      <c r="AH206" s="18">
        <f>IF($AG206="","",IFERROR(VLOOKUP(IFERROR(VLOOKUP(IF(ISNUMBER(FIND(" – ",$AG206)),LEFT($AG206,FIND(" – ",$AG206)-1),$AG206),ProdTbl,5,0),""),BasketTbl,2,0),"کد ناشناخته"))</f>
        <v/>
      </c>
      <c r="AI206" s="18">
        <f>IF($AG206="","",IFERROR(VLOOKUP(IF(ISNUMBER(FIND(" – ",$AG206)),LEFT($AG206,FIND(" – ",$AG206)-1),$AG206),ProdTbl,3,0),"کد ناشناخته"))</f>
        <v/>
      </c>
      <c r="AJ206" s="22" t="n"/>
      <c r="AK206" s="21" t="n"/>
      <c r="AL206" s="20" t="n"/>
      <c r="AM206" s="18">
        <f>IF($AL206="","",IFERROR(VLOOKUP(IFERROR(VLOOKUP(IF(ISNUMBER(FIND(" – ",$AL206)),LEFT($AL206,FIND(" – ",$AL206)-1),$AL206),ProdTbl,5,0),""),BasketTbl,2,0),"کد ناشناخته"))</f>
        <v/>
      </c>
      <c r="AN206" s="18">
        <f>IF($AL206="","",IFERROR(VLOOKUP(IF(ISNUMBER(FIND(" – ",$AL206)),LEFT($AL206,FIND(" – ",$AL206)-1),$AL206),ProdTbl,3,0),"کد ناشناخته"))</f>
        <v/>
      </c>
      <c r="AO206" s="22" t="n"/>
      <c r="AP206" s="21" t="n"/>
      <c r="AQ206" s="20" t="n"/>
      <c r="AR206" s="18">
        <f>IF($AQ206="","",IFERROR(VLOOKUP(IFERROR(VLOOKUP(IF(ISNUMBER(FIND(" – ",$AQ206)),LEFT($AQ206,FIND(" – ",$AQ206)-1),$AQ206),ProdTbl,5,0),""),BasketTbl,2,0),"کد ناشناخته"))</f>
        <v/>
      </c>
      <c r="AS206" s="18">
        <f>IF($AQ206="","",IFERROR(VLOOKUP(IF(ISNUMBER(FIND(" – ",$AQ206)),LEFT($AQ206,FIND(" – ",$AQ206)-1),$AQ206),ProdTbl,3,0),"کد ناشناخته"))</f>
        <v/>
      </c>
      <c r="AT206" s="22" t="n"/>
      <c r="AU206" s="21" t="n"/>
      <c r="AV206" s="20" t="n"/>
      <c r="AW206" s="18">
        <f>IF($AV206="","",IFERROR(VLOOKUP(IFERROR(VLOOKUP(IF(ISNUMBER(FIND(" – ",$AV206)),LEFT($AV206,FIND(" – ",$AV206)-1),$AV206),ProdTbl,5,0),""),BasketTbl,2,0),"کد ناشناخته"))</f>
        <v/>
      </c>
      <c r="AX206" s="18">
        <f>IF($AV206="","",IFERROR(VLOOKUP(IF(ISNUMBER(FIND(" – ",$AV206)),LEFT($AV206,FIND(" – ",$AV206)-1),$AV206),ProdTbl,3,0),"کد ناشناخته"))</f>
        <v/>
      </c>
      <c r="AY206" s="22" t="n"/>
      <c r="AZ206" s="21" t="n"/>
      <c r="BA206" s="20" t="n"/>
      <c r="BB206" s="18">
        <f>IF($BA206="","",IFERROR(VLOOKUP(IFERROR(VLOOKUP(IF(ISNUMBER(FIND(" – ",$BA206)),LEFT($BA206,FIND(" – ",$BA206)-1),$BA206),ProdTbl,5,0),""),BasketTbl,2,0),"کد ناشناخته"))</f>
        <v/>
      </c>
      <c r="BC206" s="18">
        <f>IF($BA206="","",IFERROR(VLOOKUP(IF(ISNUMBER(FIND(" – ",$BA206)),LEFT($BA206,FIND(" – ",$BA206)-1),$BA206),ProdTbl,3,0),"کد ناشناخته"))</f>
        <v/>
      </c>
      <c r="BD206" s="22" t="n"/>
      <c r="BE206" s="21" t="n"/>
      <c r="BF206" s="20" t="n"/>
      <c r="BG206" s="18">
        <f>IF($BF206="","",IFERROR(VLOOKUP(IFERROR(VLOOKUP(IF(ISNUMBER(FIND(" – ",$BF206)),LEFT($BF206,FIND(" – ",$BF206)-1),$BF206),ProdTbl,5,0),""),BasketTbl,2,0),"کد ناشناخته"))</f>
        <v/>
      </c>
      <c r="BH206" s="18">
        <f>IF($BF206="","",IFERROR(VLOOKUP(IF(ISNUMBER(FIND(" – ",$BF206)),LEFT($BF206,FIND(" – ",$BF206)-1),$BF206),ProdTbl,3,0),"کد ناشناخته"))</f>
        <v/>
      </c>
      <c r="BI206" s="22" t="n"/>
      <c r="BJ206" s="21" t="n"/>
      <c r="BK206" s="20" t="n"/>
      <c r="BL206" s="18">
        <f>IF($BK206="","",IFERROR(VLOOKUP(IFERROR(VLOOKUP(IF(ISNUMBER(FIND(" – ",$BK206)),LEFT($BK206,FIND(" – ",$BK206)-1),$BK206),ProdTbl,5,0),""),BasketTbl,2,0),"کد ناشناخته"))</f>
        <v/>
      </c>
      <c r="BM206" s="18">
        <f>IF($BK206="","",IFERROR(VLOOKUP(IF(ISNUMBER(FIND(" – ",$BK206)),LEFT($BK206,FIND(" – ",$BK206)-1),$BK206),ProdTbl,3,0),"کد ناشناخته"))</f>
        <v/>
      </c>
      <c r="BN206" s="22" t="n"/>
      <c r="BO206" s="21" t="n"/>
      <c r="BP206" s="20" t="n"/>
      <c r="BQ206" s="18">
        <f>IF($BP206="","",IFERROR(VLOOKUP(IFERROR(VLOOKUP(IF(ISNUMBER(FIND(" – ",$BP206)),LEFT($BP206,FIND(" – ",$BP206)-1),$BP206),ProdTbl,5,0),""),BasketTbl,2,0),"کد ناشناخته"))</f>
        <v/>
      </c>
      <c r="BR206" s="18">
        <f>IF($BP206="","",IFERROR(VLOOKUP(IF(ISNUMBER(FIND(" – ",$BP206)),LEFT($BP206,FIND(" – ",$BP206)-1),$BP206),ProdTbl,3,0),"کد ناشناخته"))</f>
        <v/>
      </c>
      <c r="BS206" s="22" t="n"/>
      <c r="BT206" s="21" t="n"/>
      <c r="BU206" s="20" t="n"/>
      <c r="BV206" s="18">
        <f>IF($BU206="","",IFERROR(VLOOKUP(IFERROR(VLOOKUP(IF(ISNUMBER(FIND(" – ",$BU206)),LEFT($BU206,FIND(" – ",$BU206)-1),$BU206),ProdTbl,5,0),""),BasketTbl,2,0),"کد ناشناخته"))</f>
        <v/>
      </c>
      <c r="BW206" s="18">
        <f>IF($BU206="","",IFERROR(VLOOKUP(IF(ISNUMBER(FIND(" – ",$BU206)),LEFT($BU206,FIND(" – ",$BU206)-1),$BU206),ProdTbl,3,0),"کد ناشناخته"))</f>
        <v/>
      </c>
      <c r="BX206" s="22" t="n"/>
      <c r="BY206" s="21" t="n"/>
      <c r="BZ206" s="20" t="n"/>
      <c r="CA206" s="18">
        <f>IF($BZ206="","",IFERROR(VLOOKUP(IFERROR(VLOOKUP(IF(ISNUMBER(FIND(" – ",$BZ206)),LEFT($BZ206,FIND(" – ",$BZ206)-1),$BZ206),ProdTbl,5,0),""),BasketTbl,2,0),"کد ناشناخته"))</f>
        <v/>
      </c>
      <c r="CB206" s="18">
        <f>IF($BZ206="","",IFERROR(VLOOKUP(IF(ISNUMBER(FIND(" – ",$BZ206)),LEFT($BZ206,FIND(" – ",$BZ206)-1),$BZ206),ProdTbl,3,0),"کد ناشناخته"))</f>
        <v/>
      </c>
      <c r="CC206" s="22" t="n"/>
      <c r="CD206" s="21" t="n"/>
      <c r="CE206" s="20" t="n"/>
      <c r="CF206" s="18">
        <f>IF($CE206="","",IFERROR(VLOOKUP(IFERROR(VLOOKUP(IF(ISNUMBER(FIND(" – ",$CE206)),LEFT($CE206,FIND(" – ",$CE206)-1),$CE206),ProdTbl,5,0),""),BasketTbl,2,0),"کد ناشناخته"))</f>
        <v/>
      </c>
      <c r="CG206" s="18">
        <f>IF($CE206="","",IFERROR(VLOOKUP(IF(ISNUMBER(FIND(" – ",$CE206)),LEFT($CE206,FIND(" – ",$CE206)-1),$CE206),ProdTbl,3,0),"کد ناشناخته"))</f>
        <v/>
      </c>
      <c r="CH206" s="22" t="n"/>
      <c r="CI206" s="21" t="n"/>
    </row>
    <row r="207">
      <c r="A207" s="18">
        <f>IF($B207="","",COUNTA($B$10:$B207))</f>
        <v/>
      </c>
      <c r="B207" s="19" t="n"/>
      <c r="C207" s="20" t="n"/>
      <c r="D207" s="19" t="n"/>
      <c r="E207" s="18">
        <f>IF($D207="","",IFERROR(VLOOKUP(IF(ISNUMBER(FIND(" – ",$D207)),LEFT($D207,FIND(" – ",$D207)-1),$D207),SellerTbl,2,0),"کد ناشناخته"))</f>
        <v/>
      </c>
      <c r="F207" s="21" t="n"/>
      <c r="G207" s="21" t="n"/>
      <c r="H207" s="22" t="n"/>
      <c r="I207" s="23">
        <f>IF(OR($F207="",$G207=""),"",$F207-$G207)</f>
        <v/>
      </c>
      <c r="J207" s="18">
        <f>IF($I207="","",IF(ABS($I207)&lt;=0.01*$F207,"√","×"))</f>
        <v/>
      </c>
      <c r="K207" s="23">
        <f>IF(COUNT($Q207,$V207,$AA207,$AF207,$AK207,$AP207,$AU207,$AZ207,$BE207,$BJ207,$BO207,$BT207,$BY207,$CD207,$CI207)=0,"",SUM($Q207,$V207,$AA207,$AF207,$AK207,$AP207,$AU207,$AZ207,$BE207,$BJ207,$BO207,$BT207,$BY207,$CD207,$CI207))</f>
        <v/>
      </c>
      <c r="L207" s="23">
        <f>IF(OR($F207="",$K207=""),"",$F207-$K207)</f>
        <v/>
      </c>
      <c r="M207" s="20" t="n"/>
      <c r="N207" s="18">
        <f>IF($M207="","",IFERROR(VLOOKUP(IFERROR(VLOOKUP(IF(ISNUMBER(FIND(" – ",$M207)),LEFT($M207,FIND(" – ",$M207)-1),$M207),ProdTbl,5,0),""),BasketTbl,2,0),"کد ناشناخته"))</f>
        <v/>
      </c>
      <c r="O207" s="18">
        <f>IF($M207="","",IFERROR(VLOOKUP(IF(ISNUMBER(FIND(" – ",$M207)),LEFT($M207,FIND(" – ",$M207)-1),$M207),ProdTbl,3,0),"کد ناشناخته"))</f>
        <v/>
      </c>
      <c r="P207" s="22" t="n"/>
      <c r="Q207" s="21" t="n"/>
      <c r="R207" s="20" t="n"/>
      <c r="S207" s="18">
        <f>IF($R207="","",IFERROR(VLOOKUP(IFERROR(VLOOKUP(IF(ISNUMBER(FIND(" – ",$R207)),LEFT($R207,FIND(" – ",$R207)-1),$R207),ProdTbl,5,0),""),BasketTbl,2,0),"کد ناشناخته"))</f>
        <v/>
      </c>
      <c r="T207" s="18">
        <f>IF($R207="","",IFERROR(VLOOKUP(IF(ISNUMBER(FIND(" – ",$R207)),LEFT($R207,FIND(" – ",$R207)-1),$R207),ProdTbl,3,0),"کد ناشناخته"))</f>
        <v/>
      </c>
      <c r="U207" s="22" t="n"/>
      <c r="V207" s="21" t="n"/>
      <c r="W207" s="20" t="n"/>
      <c r="X207" s="18">
        <f>IF($W207="","",IFERROR(VLOOKUP(IFERROR(VLOOKUP(IF(ISNUMBER(FIND(" – ",$W207)),LEFT($W207,FIND(" – ",$W207)-1),$W207),ProdTbl,5,0),""),BasketTbl,2,0),"کد ناشناخته"))</f>
        <v/>
      </c>
      <c r="Y207" s="18">
        <f>IF($W207="","",IFERROR(VLOOKUP(IF(ISNUMBER(FIND(" – ",$W207)),LEFT($W207,FIND(" – ",$W207)-1),$W207),ProdTbl,3,0),"کد ناشناخته"))</f>
        <v/>
      </c>
      <c r="Z207" s="22" t="n"/>
      <c r="AA207" s="21" t="n"/>
      <c r="AB207" s="20" t="n"/>
      <c r="AC207" s="18">
        <f>IF($AB207="","",IFERROR(VLOOKUP(IFERROR(VLOOKUP(IF(ISNUMBER(FIND(" – ",$AB207)),LEFT($AB207,FIND(" – ",$AB207)-1),$AB207),ProdTbl,5,0),""),BasketTbl,2,0),"کد ناشناخته"))</f>
        <v/>
      </c>
      <c r="AD207" s="18">
        <f>IF($AB207="","",IFERROR(VLOOKUP(IF(ISNUMBER(FIND(" – ",$AB207)),LEFT($AB207,FIND(" – ",$AB207)-1),$AB207),ProdTbl,3,0),"کد ناشناخته"))</f>
        <v/>
      </c>
      <c r="AE207" s="22" t="n"/>
      <c r="AF207" s="21" t="n"/>
      <c r="AG207" s="20" t="n"/>
      <c r="AH207" s="18">
        <f>IF($AG207="","",IFERROR(VLOOKUP(IFERROR(VLOOKUP(IF(ISNUMBER(FIND(" – ",$AG207)),LEFT($AG207,FIND(" – ",$AG207)-1),$AG207),ProdTbl,5,0),""),BasketTbl,2,0),"کد ناشناخته"))</f>
        <v/>
      </c>
      <c r="AI207" s="18">
        <f>IF($AG207="","",IFERROR(VLOOKUP(IF(ISNUMBER(FIND(" – ",$AG207)),LEFT($AG207,FIND(" – ",$AG207)-1),$AG207),ProdTbl,3,0),"کد ناشناخته"))</f>
        <v/>
      </c>
      <c r="AJ207" s="22" t="n"/>
      <c r="AK207" s="21" t="n"/>
      <c r="AL207" s="20" t="n"/>
      <c r="AM207" s="18">
        <f>IF($AL207="","",IFERROR(VLOOKUP(IFERROR(VLOOKUP(IF(ISNUMBER(FIND(" – ",$AL207)),LEFT($AL207,FIND(" – ",$AL207)-1),$AL207),ProdTbl,5,0),""),BasketTbl,2,0),"کد ناشناخته"))</f>
        <v/>
      </c>
      <c r="AN207" s="18">
        <f>IF($AL207="","",IFERROR(VLOOKUP(IF(ISNUMBER(FIND(" – ",$AL207)),LEFT($AL207,FIND(" – ",$AL207)-1),$AL207),ProdTbl,3,0),"کد ناشناخته"))</f>
        <v/>
      </c>
      <c r="AO207" s="22" t="n"/>
      <c r="AP207" s="21" t="n"/>
      <c r="AQ207" s="20" t="n"/>
      <c r="AR207" s="18">
        <f>IF($AQ207="","",IFERROR(VLOOKUP(IFERROR(VLOOKUP(IF(ISNUMBER(FIND(" – ",$AQ207)),LEFT($AQ207,FIND(" – ",$AQ207)-1),$AQ207),ProdTbl,5,0),""),BasketTbl,2,0),"کد ناشناخته"))</f>
        <v/>
      </c>
      <c r="AS207" s="18">
        <f>IF($AQ207="","",IFERROR(VLOOKUP(IF(ISNUMBER(FIND(" – ",$AQ207)),LEFT($AQ207,FIND(" – ",$AQ207)-1),$AQ207),ProdTbl,3,0),"کد ناشناخته"))</f>
        <v/>
      </c>
      <c r="AT207" s="22" t="n"/>
      <c r="AU207" s="21" t="n"/>
      <c r="AV207" s="20" t="n"/>
      <c r="AW207" s="18">
        <f>IF($AV207="","",IFERROR(VLOOKUP(IFERROR(VLOOKUP(IF(ISNUMBER(FIND(" – ",$AV207)),LEFT($AV207,FIND(" – ",$AV207)-1),$AV207),ProdTbl,5,0),""),BasketTbl,2,0),"کد ناشناخته"))</f>
        <v/>
      </c>
      <c r="AX207" s="18">
        <f>IF($AV207="","",IFERROR(VLOOKUP(IF(ISNUMBER(FIND(" – ",$AV207)),LEFT($AV207,FIND(" – ",$AV207)-1),$AV207),ProdTbl,3,0),"کد ناشناخته"))</f>
        <v/>
      </c>
      <c r="AY207" s="22" t="n"/>
      <c r="AZ207" s="21" t="n"/>
      <c r="BA207" s="20" t="n"/>
      <c r="BB207" s="18">
        <f>IF($BA207="","",IFERROR(VLOOKUP(IFERROR(VLOOKUP(IF(ISNUMBER(FIND(" – ",$BA207)),LEFT($BA207,FIND(" – ",$BA207)-1),$BA207),ProdTbl,5,0),""),BasketTbl,2,0),"کد ناشناخته"))</f>
        <v/>
      </c>
      <c r="BC207" s="18">
        <f>IF($BA207="","",IFERROR(VLOOKUP(IF(ISNUMBER(FIND(" – ",$BA207)),LEFT($BA207,FIND(" – ",$BA207)-1),$BA207),ProdTbl,3,0),"کد ناشناخته"))</f>
        <v/>
      </c>
      <c r="BD207" s="22" t="n"/>
      <c r="BE207" s="21" t="n"/>
      <c r="BF207" s="20" t="n"/>
      <c r="BG207" s="18">
        <f>IF($BF207="","",IFERROR(VLOOKUP(IFERROR(VLOOKUP(IF(ISNUMBER(FIND(" – ",$BF207)),LEFT($BF207,FIND(" – ",$BF207)-1),$BF207),ProdTbl,5,0),""),BasketTbl,2,0),"کد ناشناخته"))</f>
        <v/>
      </c>
      <c r="BH207" s="18">
        <f>IF($BF207="","",IFERROR(VLOOKUP(IF(ISNUMBER(FIND(" – ",$BF207)),LEFT($BF207,FIND(" – ",$BF207)-1),$BF207),ProdTbl,3,0),"کد ناشناخته"))</f>
        <v/>
      </c>
      <c r="BI207" s="22" t="n"/>
      <c r="BJ207" s="21" t="n"/>
      <c r="BK207" s="20" t="n"/>
      <c r="BL207" s="18">
        <f>IF($BK207="","",IFERROR(VLOOKUP(IFERROR(VLOOKUP(IF(ISNUMBER(FIND(" – ",$BK207)),LEFT($BK207,FIND(" – ",$BK207)-1),$BK207),ProdTbl,5,0),""),BasketTbl,2,0),"کد ناشناخته"))</f>
        <v/>
      </c>
      <c r="BM207" s="18">
        <f>IF($BK207="","",IFERROR(VLOOKUP(IF(ISNUMBER(FIND(" – ",$BK207)),LEFT($BK207,FIND(" – ",$BK207)-1),$BK207),ProdTbl,3,0),"کد ناشناخته"))</f>
        <v/>
      </c>
      <c r="BN207" s="22" t="n"/>
      <c r="BO207" s="21" t="n"/>
      <c r="BP207" s="20" t="n"/>
      <c r="BQ207" s="18">
        <f>IF($BP207="","",IFERROR(VLOOKUP(IFERROR(VLOOKUP(IF(ISNUMBER(FIND(" – ",$BP207)),LEFT($BP207,FIND(" – ",$BP207)-1),$BP207),ProdTbl,5,0),""),BasketTbl,2,0),"کد ناشناخته"))</f>
        <v/>
      </c>
      <c r="BR207" s="18">
        <f>IF($BP207="","",IFERROR(VLOOKUP(IF(ISNUMBER(FIND(" – ",$BP207)),LEFT($BP207,FIND(" – ",$BP207)-1),$BP207),ProdTbl,3,0),"کد ناشناخته"))</f>
        <v/>
      </c>
      <c r="BS207" s="22" t="n"/>
      <c r="BT207" s="21" t="n"/>
      <c r="BU207" s="20" t="n"/>
      <c r="BV207" s="18">
        <f>IF($BU207="","",IFERROR(VLOOKUP(IFERROR(VLOOKUP(IF(ISNUMBER(FIND(" – ",$BU207)),LEFT($BU207,FIND(" – ",$BU207)-1),$BU207),ProdTbl,5,0),""),BasketTbl,2,0),"کد ناشناخته"))</f>
        <v/>
      </c>
      <c r="BW207" s="18">
        <f>IF($BU207="","",IFERROR(VLOOKUP(IF(ISNUMBER(FIND(" – ",$BU207)),LEFT($BU207,FIND(" – ",$BU207)-1),$BU207),ProdTbl,3,0),"کد ناشناخته"))</f>
        <v/>
      </c>
      <c r="BX207" s="22" t="n"/>
      <c r="BY207" s="21" t="n"/>
      <c r="BZ207" s="20" t="n"/>
      <c r="CA207" s="18">
        <f>IF($BZ207="","",IFERROR(VLOOKUP(IFERROR(VLOOKUP(IF(ISNUMBER(FIND(" – ",$BZ207)),LEFT($BZ207,FIND(" – ",$BZ207)-1),$BZ207),ProdTbl,5,0),""),BasketTbl,2,0),"کد ناشناخته"))</f>
        <v/>
      </c>
      <c r="CB207" s="18">
        <f>IF($BZ207="","",IFERROR(VLOOKUP(IF(ISNUMBER(FIND(" – ",$BZ207)),LEFT($BZ207,FIND(" – ",$BZ207)-1),$BZ207),ProdTbl,3,0),"کد ناشناخته"))</f>
        <v/>
      </c>
      <c r="CC207" s="22" t="n"/>
      <c r="CD207" s="21" t="n"/>
      <c r="CE207" s="20" t="n"/>
      <c r="CF207" s="18">
        <f>IF($CE207="","",IFERROR(VLOOKUP(IFERROR(VLOOKUP(IF(ISNUMBER(FIND(" – ",$CE207)),LEFT($CE207,FIND(" – ",$CE207)-1),$CE207),ProdTbl,5,0),""),BasketTbl,2,0),"کد ناشناخته"))</f>
        <v/>
      </c>
      <c r="CG207" s="18">
        <f>IF($CE207="","",IFERROR(VLOOKUP(IF(ISNUMBER(FIND(" – ",$CE207)),LEFT($CE207,FIND(" – ",$CE207)-1),$CE207),ProdTbl,3,0),"کد ناشناخته"))</f>
        <v/>
      </c>
      <c r="CH207" s="22" t="n"/>
      <c r="CI207" s="21" t="n"/>
    </row>
    <row r="208">
      <c r="A208" s="18">
        <f>IF($B208="","",COUNTA($B$10:$B208))</f>
        <v/>
      </c>
      <c r="B208" s="19" t="n"/>
      <c r="C208" s="20" t="n"/>
      <c r="D208" s="19" t="n"/>
      <c r="E208" s="18">
        <f>IF($D208="","",IFERROR(VLOOKUP(IF(ISNUMBER(FIND(" – ",$D208)),LEFT($D208,FIND(" – ",$D208)-1),$D208),SellerTbl,2,0),"کد ناشناخته"))</f>
        <v/>
      </c>
      <c r="F208" s="21" t="n"/>
      <c r="G208" s="21" t="n"/>
      <c r="H208" s="22" t="n"/>
      <c r="I208" s="23">
        <f>IF(OR($F208="",$G208=""),"",$F208-$G208)</f>
        <v/>
      </c>
      <c r="J208" s="18">
        <f>IF($I208="","",IF(ABS($I208)&lt;=0.01*$F208,"√","×"))</f>
        <v/>
      </c>
      <c r="K208" s="23">
        <f>IF(COUNT($Q208,$V208,$AA208,$AF208,$AK208,$AP208,$AU208,$AZ208,$BE208,$BJ208,$BO208,$BT208,$BY208,$CD208,$CI208)=0,"",SUM($Q208,$V208,$AA208,$AF208,$AK208,$AP208,$AU208,$AZ208,$BE208,$BJ208,$BO208,$BT208,$BY208,$CD208,$CI208))</f>
        <v/>
      </c>
      <c r="L208" s="23">
        <f>IF(OR($F208="",$K208=""),"",$F208-$K208)</f>
        <v/>
      </c>
      <c r="M208" s="20" t="n"/>
      <c r="N208" s="18">
        <f>IF($M208="","",IFERROR(VLOOKUP(IFERROR(VLOOKUP(IF(ISNUMBER(FIND(" – ",$M208)),LEFT($M208,FIND(" – ",$M208)-1),$M208),ProdTbl,5,0),""),BasketTbl,2,0),"کد ناشناخته"))</f>
        <v/>
      </c>
      <c r="O208" s="18">
        <f>IF($M208="","",IFERROR(VLOOKUP(IF(ISNUMBER(FIND(" – ",$M208)),LEFT($M208,FIND(" – ",$M208)-1),$M208),ProdTbl,3,0),"کد ناشناخته"))</f>
        <v/>
      </c>
      <c r="P208" s="22" t="n"/>
      <c r="Q208" s="21" t="n"/>
      <c r="R208" s="20" t="n"/>
      <c r="S208" s="18">
        <f>IF($R208="","",IFERROR(VLOOKUP(IFERROR(VLOOKUP(IF(ISNUMBER(FIND(" – ",$R208)),LEFT($R208,FIND(" – ",$R208)-1),$R208),ProdTbl,5,0),""),BasketTbl,2,0),"کد ناشناخته"))</f>
        <v/>
      </c>
      <c r="T208" s="18">
        <f>IF($R208="","",IFERROR(VLOOKUP(IF(ISNUMBER(FIND(" – ",$R208)),LEFT($R208,FIND(" – ",$R208)-1),$R208),ProdTbl,3,0),"کد ناشناخته"))</f>
        <v/>
      </c>
      <c r="U208" s="22" t="n"/>
      <c r="V208" s="21" t="n"/>
      <c r="W208" s="20" t="n"/>
      <c r="X208" s="18">
        <f>IF($W208="","",IFERROR(VLOOKUP(IFERROR(VLOOKUP(IF(ISNUMBER(FIND(" – ",$W208)),LEFT($W208,FIND(" – ",$W208)-1),$W208),ProdTbl,5,0),""),BasketTbl,2,0),"کد ناشناخته"))</f>
        <v/>
      </c>
      <c r="Y208" s="18">
        <f>IF($W208="","",IFERROR(VLOOKUP(IF(ISNUMBER(FIND(" – ",$W208)),LEFT($W208,FIND(" – ",$W208)-1),$W208),ProdTbl,3,0),"کد ناشناخته"))</f>
        <v/>
      </c>
      <c r="Z208" s="22" t="n"/>
      <c r="AA208" s="21" t="n"/>
      <c r="AB208" s="20" t="n"/>
      <c r="AC208" s="18">
        <f>IF($AB208="","",IFERROR(VLOOKUP(IFERROR(VLOOKUP(IF(ISNUMBER(FIND(" – ",$AB208)),LEFT($AB208,FIND(" – ",$AB208)-1),$AB208),ProdTbl,5,0),""),BasketTbl,2,0),"کد ناشناخته"))</f>
        <v/>
      </c>
      <c r="AD208" s="18">
        <f>IF($AB208="","",IFERROR(VLOOKUP(IF(ISNUMBER(FIND(" – ",$AB208)),LEFT($AB208,FIND(" – ",$AB208)-1),$AB208),ProdTbl,3,0),"کد ناشناخته"))</f>
        <v/>
      </c>
      <c r="AE208" s="22" t="n"/>
      <c r="AF208" s="21" t="n"/>
      <c r="AG208" s="20" t="n"/>
      <c r="AH208" s="18">
        <f>IF($AG208="","",IFERROR(VLOOKUP(IFERROR(VLOOKUP(IF(ISNUMBER(FIND(" – ",$AG208)),LEFT($AG208,FIND(" – ",$AG208)-1),$AG208),ProdTbl,5,0),""),BasketTbl,2,0),"کد ناشناخته"))</f>
        <v/>
      </c>
      <c r="AI208" s="18">
        <f>IF($AG208="","",IFERROR(VLOOKUP(IF(ISNUMBER(FIND(" – ",$AG208)),LEFT($AG208,FIND(" – ",$AG208)-1),$AG208),ProdTbl,3,0),"کد ناشناخته"))</f>
        <v/>
      </c>
      <c r="AJ208" s="22" t="n"/>
      <c r="AK208" s="21" t="n"/>
      <c r="AL208" s="20" t="n"/>
      <c r="AM208" s="18">
        <f>IF($AL208="","",IFERROR(VLOOKUP(IFERROR(VLOOKUP(IF(ISNUMBER(FIND(" – ",$AL208)),LEFT($AL208,FIND(" – ",$AL208)-1),$AL208),ProdTbl,5,0),""),BasketTbl,2,0),"کد ناشناخته"))</f>
        <v/>
      </c>
      <c r="AN208" s="18">
        <f>IF($AL208="","",IFERROR(VLOOKUP(IF(ISNUMBER(FIND(" – ",$AL208)),LEFT($AL208,FIND(" – ",$AL208)-1),$AL208),ProdTbl,3,0),"کد ناشناخته"))</f>
        <v/>
      </c>
      <c r="AO208" s="22" t="n"/>
      <c r="AP208" s="21" t="n"/>
      <c r="AQ208" s="20" t="n"/>
      <c r="AR208" s="18">
        <f>IF($AQ208="","",IFERROR(VLOOKUP(IFERROR(VLOOKUP(IF(ISNUMBER(FIND(" – ",$AQ208)),LEFT($AQ208,FIND(" – ",$AQ208)-1),$AQ208),ProdTbl,5,0),""),BasketTbl,2,0),"کد ناشناخته"))</f>
        <v/>
      </c>
      <c r="AS208" s="18">
        <f>IF($AQ208="","",IFERROR(VLOOKUP(IF(ISNUMBER(FIND(" – ",$AQ208)),LEFT($AQ208,FIND(" – ",$AQ208)-1),$AQ208),ProdTbl,3,0),"کد ناشناخته"))</f>
        <v/>
      </c>
      <c r="AT208" s="22" t="n"/>
      <c r="AU208" s="21" t="n"/>
      <c r="AV208" s="20" t="n"/>
      <c r="AW208" s="18">
        <f>IF($AV208="","",IFERROR(VLOOKUP(IFERROR(VLOOKUP(IF(ISNUMBER(FIND(" – ",$AV208)),LEFT($AV208,FIND(" – ",$AV208)-1),$AV208),ProdTbl,5,0),""),BasketTbl,2,0),"کد ناشناخته"))</f>
        <v/>
      </c>
      <c r="AX208" s="18">
        <f>IF($AV208="","",IFERROR(VLOOKUP(IF(ISNUMBER(FIND(" – ",$AV208)),LEFT($AV208,FIND(" – ",$AV208)-1),$AV208),ProdTbl,3,0),"کد ناشناخته"))</f>
        <v/>
      </c>
      <c r="AY208" s="22" t="n"/>
      <c r="AZ208" s="21" t="n"/>
      <c r="BA208" s="20" t="n"/>
      <c r="BB208" s="18">
        <f>IF($BA208="","",IFERROR(VLOOKUP(IFERROR(VLOOKUP(IF(ISNUMBER(FIND(" – ",$BA208)),LEFT($BA208,FIND(" – ",$BA208)-1),$BA208),ProdTbl,5,0),""),BasketTbl,2,0),"کد ناشناخته"))</f>
        <v/>
      </c>
      <c r="BC208" s="18">
        <f>IF($BA208="","",IFERROR(VLOOKUP(IF(ISNUMBER(FIND(" – ",$BA208)),LEFT($BA208,FIND(" – ",$BA208)-1),$BA208),ProdTbl,3,0),"کد ناشناخته"))</f>
        <v/>
      </c>
      <c r="BD208" s="22" t="n"/>
      <c r="BE208" s="21" t="n"/>
      <c r="BF208" s="20" t="n"/>
      <c r="BG208" s="18">
        <f>IF($BF208="","",IFERROR(VLOOKUP(IFERROR(VLOOKUP(IF(ISNUMBER(FIND(" – ",$BF208)),LEFT($BF208,FIND(" – ",$BF208)-1),$BF208),ProdTbl,5,0),""),BasketTbl,2,0),"کد ناشناخته"))</f>
        <v/>
      </c>
      <c r="BH208" s="18">
        <f>IF($BF208="","",IFERROR(VLOOKUP(IF(ISNUMBER(FIND(" – ",$BF208)),LEFT($BF208,FIND(" – ",$BF208)-1),$BF208),ProdTbl,3,0),"کد ناشناخته"))</f>
        <v/>
      </c>
      <c r="BI208" s="22" t="n"/>
      <c r="BJ208" s="21" t="n"/>
      <c r="BK208" s="20" t="n"/>
      <c r="BL208" s="18">
        <f>IF($BK208="","",IFERROR(VLOOKUP(IFERROR(VLOOKUP(IF(ISNUMBER(FIND(" – ",$BK208)),LEFT($BK208,FIND(" – ",$BK208)-1),$BK208),ProdTbl,5,0),""),BasketTbl,2,0),"کد ناشناخته"))</f>
        <v/>
      </c>
      <c r="BM208" s="18">
        <f>IF($BK208="","",IFERROR(VLOOKUP(IF(ISNUMBER(FIND(" – ",$BK208)),LEFT($BK208,FIND(" – ",$BK208)-1),$BK208),ProdTbl,3,0),"کد ناشناخته"))</f>
        <v/>
      </c>
      <c r="BN208" s="22" t="n"/>
      <c r="BO208" s="21" t="n"/>
      <c r="BP208" s="20" t="n"/>
      <c r="BQ208" s="18">
        <f>IF($BP208="","",IFERROR(VLOOKUP(IFERROR(VLOOKUP(IF(ISNUMBER(FIND(" – ",$BP208)),LEFT($BP208,FIND(" – ",$BP208)-1),$BP208),ProdTbl,5,0),""),BasketTbl,2,0),"کد ناشناخته"))</f>
        <v/>
      </c>
      <c r="BR208" s="18">
        <f>IF($BP208="","",IFERROR(VLOOKUP(IF(ISNUMBER(FIND(" – ",$BP208)),LEFT($BP208,FIND(" – ",$BP208)-1),$BP208),ProdTbl,3,0),"کد ناشناخته"))</f>
        <v/>
      </c>
      <c r="BS208" s="22" t="n"/>
      <c r="BT208" s="21" t="n"/>
      <c r="BU208" s="20" t="n"/>
      <c r="BV208" s="18">
        <f>IF($BU208="","",IFERROR(VLOOKUP(IFERROR(VLOOKUP(IF(ISNUMBER(FIND(" – ",$BU208)),LEFT($BU208,FIND(" – ",$BU208)-1),$BU208),ProdTbl,5,0),""),BasketTbl,2,0),"کد ناشناخته"))</f>
        <v/>
      </c>
      <c r="BW208" s="18">
        <f>IF($BU208="","",IFERROR(VLOOKUP(IF(ISNUMBER(FIND(" – ",$BU208)),LEFT($BU208,FIND(" – ",$BU208)-1),$BU208),ProdTbl,3,0),"کد ناشناخته"))</f>
        <v/>
      </c>
      <c r="BX208" s="22" t="n"/>
      <c r="BY208" s="21" t="n"/>
      <c r="BZ208" s="20" t="n"/>
      <c r="CA208" s="18">
        <f>IF($BZ208="","",IFERROR(VLOOKUP(IFERROR(VLOOKUP(IF(ISNUMBER(FIND(" – ",$BZ208)),LEFT($BZ208,FIND(" – ",$BZ208)-1),$BZ208),ProdTbl,5,0),""),BasketTbl,2,0),"کد ناشناخته"))</f>
        <v/>
      </c>
      <c r="CB208" s="18">
        <f>IF($BZ208="","",IFERROR(VLOOKUP(IF(ISNUMBER(FIND(" – ",$BZ208)),LEFT($BZ208,FIND(" – ",$BZ208)-1),$BZ208),ProdTbl,3,0),"کد ناشناخته"))</f>
        <v/>
      </c>
      <c r="CC208" s="22" t="n"/>
      <c r="CD208" s="21" t="n"/>
      <c r="CE208" s="20" t="n"/>
      <c r="CF208" s="18">
        <f>IF($CE208="","",IFERROR(VLOOKUP(IFERROR(VLOOKUP(IF(ISNUMBER(FIND(" – ",$CE208)),LEFT($CE208,FIND(" – ",$CE208)-1),$CE208),ProdTbl,5,0),""),BasketTbl,2,0),"کد ناشناخته"))</f>
        <v/>
      </c>
      <c r="CG208" s="18">
        <f>IF($CE208="","",IFERROR(VLOOKUP(IF(ISNUMBER(FIND(" – ",$CE208)),LEFT($CE208,FIND(" – ",$CE208)-1),$CE208),ProdTbl,3,0),"کد ناشناخته"))</f>
        <v/>
      </c>
      <c r="CH208" s="22" t="n"/>
      <c r="CI208" s="21" t="n"/>
    </row>
    <row r="209">
      <c r="A209" s="18">
        <f>IF($B209="","",COUNTA($B$10:$B209))</f>
        <v/>
      </c>
      <c r="B209" s="19" t="n"/>
      <c r="C209" s="20" t="n"/>
      <c r="D209" s="19" t="n"/>
      <c r="E209" s="18">
        <f>IF($D209="","",IFERROR(VLOOKUP(IF(ISNUMBER(FIND(" – ",$D209)),LEFT($D209,FIND(" – ",$D209)-1),$D209),SellerTbl,2,0),"کد ناشناخته"))</f>
        <v/>
      </c>
      <c r="F209" s="21" t="n"/>
      <c r="G209" s="21" t="n"/>
      <c r="H209" s="22" t="n"/>
      <c r="I209" s="23">
        <f>IF(OR($F209="",$G209=""),"",$F209-$G209)</f>
        <v/>
      </c>
      <c r="J209" s="18">
        <f>IF($I209="","",IF(ABS($I209)&lt;=0.01*$F209,"√","×"))</f>
        <v/>
      </c>
      <c r="K209" s="23">
        <f>IF(COUNT($Q209,$V209,$AA209,$AF209,$AK209,$AP209,$AU209,$AZ209,$BE209,$BJ209,$BO209,$BT209,$BY209,$CD209,$CI209)=0,"",SUM($Q209,$V209,$AA209,$AF209,$AK209,$AP209,$AU209,$AZ209,$BE209,$BJ209,$BO209,$BT209,$BY209,$CD209,$CI209))</f>
        <v/>
      </c>
      <c r="L209" s="23">
        <f>IF(OR($F209="",$K209=""),"",$F209-$K209)</f>
        <v/>
      </c>
      <c r="M209" s="20" t="n"/>
      <c r="N209" s="18">
        <f>IF($M209="","",IFERROR(VLOOKUP(IFERROR(VLOOKUP(IF(ISNUMBER(FIND(" – ",$M209)),LEFT($M209,FIND(" – ",$M209)-1),$M209),ProdTbl,5,0),""),BasketTbl,2,0),"کد ناشناخته"))</f>
        <v/>
      </c>
      <c r="O209" s="18">
        <f>IF($M209="","",IFERROR(VLOOKUP(IF(ISNUMBER(FIND(" – ",$M209)),LEFT($M209,FIND(" – ",$M209)-1),$M209),ProdTbl,3,0),"کد ناشناخته"))</f>
        <v/>
      </c>
      <c r="P209" s="22" t="n"/>
      <c r="Q209" s="21" t="n"/>
      <c r="R209" s="20" t="n"/>
      <c r="S209" s="18">
        <f>IF($R209="","",IFERROR(VLOOKUP(IFERROR(VLOOKUP(IF(ISNUMBER(FIND(" – ",$R209)),LEFT($R209,FIND(" – ",$R209)-1),$R209),ProdTbl,5,0),""),BasketTbl,2,0),"کد ناشناخته"))</f>
        <v/>
      </c>
      <c r="T209" s="18">
        <f>IF($R209="","",IFERROR(VLOOKUP(IF(ISNUMBER(FIND(" – ",$R209)),LEFT($R209,FIND(" – ",$R209)-1),$R209),ProdTbl,3,0),"کد ناشناخته"))</f>
        <v/>
      </c>
      <c r="U209" s="22" t="n"/>
      <c r="V209" s="21" t="n"/>
      <c r="W209" s="20" t="n"/>
      <c r="X209" s="18">
        <f>IF($W209="","",IFERROR(VLOOKUP(IFERROR(VLOOKUP(IF(ISNUMBER(FIND(" – ",$W209)),LEFT($W209,FIND(" – ",$W209)-1),$W209),ProdTbl,5,0),""),BasketTbl,2,0),"کد ناشناخته"))</f>
        <v/>
      </c>
      <c r="Y209" s="18">
        <f>IF($W209="","",IFERROR(VLOOKUP(IF(ISNUMBER(FIND(" – ",$W209)),LEFT($W209,FIND(" – ",$W209)-1),$W209),ProdTbl,3,0),"کد ناشناخته"))</f>
        <v/>
      </c>
      <c r="Z209" s="22" t="n"/>
      <c r="AA209" s="21" t="n"/>
      <c r="AB209" s="20" t="n"/>
      <c r="AC209" s="18">
        <f>IF($AB209="","",IFERROR(VLOOKUP(IFERROR(VLOOKUP(IF(ISNUMBER(FIND(" – ",$AB209)),LEFT($AB209,FIND(" – ",$AB209)-1),$AB209),ProdTbl,5,0),""),BasketTbl,2,0),"کد ناشناخته"))</f>
        <v/>
      </c>
      <c r="AD209" s="18">
        <f>IF($AB209="","",IFERROR(VLOOKUP(IF(ISNUMBER(FIND(" – ",$AB209)),LEFT($AB209,FIND(" – ",$AB209)-1),$AB209),ProdTbl,3,0),"کد ناشناخته"))</f>
        <v/>
      </c>
      <c r="AE209" s="22" t="n"/>
      <c r="AF209" s="21" t="n"/>
      <c r="AG209" s="20" t="n"/>
      <c r="AH209" s="18">
        <f>IF($AG209="","",IFERROR(VLOOKUP(IFERROR(VLOOKUP(IF(ISNUMBER(FIND(" – ",$AG209)),LEFT($AG209,FIND(" – ",$AG209)-1),$AG209),ProdTbl,5,0),""),BasketTbl,2,0),"کد ناشناخته"))</f>
        <v/>
      </c>
      <c r="AI209" s="18">
        <f>IF($AG209="","",IFERROR(VLOOKUP(IF(ISNUMBER(FIND(" – ",$AG209)),LEFT($AG209,FIND(" – ",$AG209)-1),$AG209),ProdTbl,3,0),"کد ناشناخته"))</f>
        <v/>
      </c>
      <c r="AJ209" s="22" t="n"/>
      <c r="AK209" s="21" t="n"/>
      <c r="AL209" s="20" t="n"/>
      <c r="AM209" s="18">
        <f>IF($AL209="","",IFERROR(VLOOKUP(IFERROR(VLOOKUP(IF(ISNUMBER(FIND(" – ",$AL209)),LEFT($AL209,FIND(" – ",$AL209)-1),$AL209),ProdTbl,5,0),""),BasketTbl,2,0),"کد ناشناخته"))</f>
        <v/>
      </c>
      <c r="AN209" s="18">
        <f>IF($AL209="","",IFERROR(VLOOKUP(IF(ISNUMBER(FIND(" – ",$AL209)),LEFT($AL209,FIND(" – ",$AL209)-1),$AL209),ProdTbl,3,0),"کد ناشناخته"))</f>
        <v/>
      </c>
      <c r="AO209" s="22" t="n"/>
      <c r="AP209" s="21" t="n"/>
      <c r="AQ209" s="20" t="n"/>
      <c r="AR209" s="18">
        <f>IF($AQ209="","",IFERROR(VLOOKUP(IFERROR(VLOOKUP(IF(ISNUMBER(FIND(" – ",$AQ209)),LEFT($AQ209,FIND(" – ",$AQ209)-1),$AQ209),ProdTbl,5,0),""),BasketTbl,2,0),"کد ناشناخته"))</f>
        <v/>
      </c>
      <c r="AS209" s="18">
        <f>IF($AQ209="","",IFERROR(VLOOKUP(IF(ISNUMBER(FIND(" – ",$AQ209)),LEFT($AQ209,FIND(" – ",$AQ209)-1),$AQ209),ProdTbl,3,0),"کد ناشناخته"))</f>
        <v/>
      </c>
      <c r="AT209" s="22" t="n"/>
      <c r="AU209" s="21" t="n"/>
      <c r="AV209" s="20" t="n"/>
      <c r="AW209" s="18">
        <f>IF($AV209="","",IFERROR(VLOOKUP(IFERROR(VLOOKUP(IF(ISNUMBER(FIND(" – ",$AV209)),LEFT($AV209,FIND(" – ",$AV209)-1),$AV209),ProdTbl,5,0),""),BasketTbl,2,0),"کد ناشناخته"))</f>
        <v/>
      </c>
      <c r="AX209" s="18">
        <f>IF($AV209="","",IFERROR(VLOOKUP(IF(ISNUMBER(FIND(" – ",$AV209)),LEFT($AV209,FIND(" – ",$AV209)-1),$AV209),ProdTbl,3,0),"کد ناشناخته"))</f>
        <v/>
      </c>
      <c r="AY209" s="22" t="n"/>
      <c r="AZ209" s="21" t="n"/>
      <c r="BA209" s="20" t="n"/>
      <c r="BB209" s="18">
        <f>IF($BA209="","",IFERROR(VLOOKUP(IFERROR(VLOOKUP(IF(ISNUMBER(FIND(" – ",$BA209)),LEFT($BA209,FIND(" – ",$BA209)-1),$BA209),ProdTbl,5,0),""),BasketTbl,2,0),"کد ناشناخته"))</f>
        <v/>
      </c>
      <c r="BC209" s="18">
        <f>IF($BA209="","",IFERROR(VLOOKUP(IF(ISNUMBER(FIND(" – ",$BA209)),LEFT($BA209,FIND(" – ",$BA209)-1),$BA209),ProdTbl,3,0),"کد ناشناخته"))</f>
        <v/>
      </c>
      <c r="BD209" s="22" t="n"/>
      <c r="BE209" s="21" t="n"/>
      <c r="BF209" s="20" t="n"/>
      <c r="BG209" s="18">
        <f>IF($BF209="","",IFERROR(VLOOKUP(IFERROR(VLOOKUP(IF(ISNUMBER(FIND(" – ",$BF209)),LEFT($BF209,FIND(" – ",$BF209)-1),$BF209),ProdTbl,5,0),""),BasketTbl,2,0),"کد ناشناخته"))</f>
        <v/>
      </c>
      <c r="BH209" s="18">
        <f>IF($BF209="","",IFERROR(VLOOKUP(IF(ISNUMBER(FIND(" – ",$BF209)),LEFT($BF209,FIND(" – ",$BF209)-1),$BF209),ProdTbl,3,0),"کد ناشناخته"))</f>
        <v/>
      </c>
      <c r="BI209" s="22" t="n"/>
      <c r="BJ209" s="21" t="n"/>
      <c r="BK209" s="20" t="n"/>
      <c r="BL209" s="18">
        <f>IF($BK209="","",IFERROR(VLOOKUP(IFERROR(VLOOKUP(IF(ISNUMBER(FIND(" – ",$BK209)),LEFT($BK209,FIND(" – ",$BK209)-1),$BK209),ProdTbl,5,0),""),BasketTbl,2,0),"کد ناشناخته"))</f>
        <v/>
      </c>
      <c r="BM209" s="18">
        <f>IF($BK209="","",IFERROR(VLOOKUP(IF(ISNUMBER(FIND(" – ",$BK209)),LEFT($BK209,FIND(" – ",$BK209)-1),$BK209),ProdTbl,3,0),"کد ناشناخته"))</f>
        <v/>
      </c>
      <c r="BN209" s="22" t="n"/>
      <c r="BO209" s="21" t="n"/>
      <c r="BP209" s="20" t="n"/>
      <c r="BQ209" s="18">
        <f>IF($BP209="","",IFERROR(VLOOKUP(IFERROR(VLOOKUP(IF(ISNUMBER(FIND(" – ",$BP209)),LEFT($BP209,FIND(" – ",$BP209)-1),$BP209),ProdTbl,5,0),""),BasketTbl,2,0),"کد ناشناخته"))</f>
        <v/>
      </c>
      <c r="BR209" s="18">
        <f>IF($BP209="","",IFERROR(VLOOKUP(IF(ISNUMBER(FIND(" – ",$BP209)),LEFT($BP209,FIND(" – ",$BP209)-1),$BP209),ProdTbl,3,0),"کد ناشناخته"))</f>
        <v/>
      </c>
      <c r="BS209" s="22" t="n"/>
      <c r="BT209" s="21" t="n"/>
      <c r="BU209" s="20" t="n"/>
      <c r="BV209" s="18">
        <f>IF($BU209="","",IFERROR(VLOOKUP(IFERROR(VLOOKUP(IF(ISNUMBER(FIND(" – ",$BU209)),LEFT($BU209,FIND(" – ",$BU209)-1),$BU209),ProdTbl,5,0),""),BasketTbl,2,0),"کد ناشناخته"))</f>
        <v/>
      </c>
      <c r="BW209" s="18">
        <f>IF($BU209="","",IFERROR(VLOOKUP(IF(ISNUMBER(FIND(" – ",$BU209)),LEFT($BU209,FIND(" – ",$BU209)-1),$BU209),ProdTbl,3,0),"کد ناشناخته"))</f>
        <v/>
      </c>
      <c r="BX209" s="22" t="n"/>
      <c r="BY209" s="21" t="n"/>
      <c r="BZ209" s="20" t="n"/>
      <c r="CA209" s="18">
        <f>IF($BZ209="","",IFERROR(VLOOKUP(IFERROR(VLOOKUP(IF(ISNUMBER(FIND(" – ",$BZ209)),LEFT($BZ209,FIND(" – ",$BZ209)-1),$BZ209),ProdTbl,5,0),""),BasketTbl,2,0),"کد ناشناخته"))</f>
        <v/>
      </c>
      <c r="CB209" s="18">
        <f>IF($BZ209="","",IFERROR(VLOOKUP(IF(ISNUMBER(FIND(" – ",$BZ209)),LEFT($BZ209,FIND(" – ",$BZ209)-1),$BZ209),ProdTbl,3,0),"کد ناشناخته"))</f>
        <v/>
      </c>
      <c r="CC209" s="22" t="n"/>
      <c r="CD209" s="21" t="n"/>
      <c r="CE209" s="20" t="n"/>
      <c r="CF209" s="18">
        <f>IF($CE209="","",IFERROR(VLOOKUP(IFERROR(VLOOKUP(IF(ISNUMBER(FIND(" – ",$CE209)),LEFT($CE209,FIND(" – ",$CE209)-1),$CE209),ProdTbl,5,0),""),BasketTbl,2,0),"کد ناشناخته"))</f>
        <v/>
      </c>
      <c r="CG209" s="18">
        <f>IF($CE209="","",IFERROR(VLOOKUP(IF(ISNUMBER(FIND(" – ",$CE209)),LEFT($CE209,FIND(" – ",$CE209)-1),$CE209),ProdTbl,3,0),"کد ناشناخته"))</f>
        <v/>
      </c>
      <c r="CH209" s="22" t="n"/>
      <c r="CI209" s="21" t="n"/>
    </row>
    <row r="210">
      <c r="A210" s="18">
        <f>IF($B210="","",COUNTA($B$10:$B210))</f>
        <v/>
      </c>
      <c r="B210" s="19" t="n"/>
      <c r="C210" s="20" t="n"/>
      <c r="D210" s="19" t="n"/>
      <c r="E210" s="18">
        <f>IF($D210="","",IFERROR(VLOOKUP(IF(ISNUMBER(FIND(" – ",$D210)),LEFT($D210,FIND(" – ",$D210)-1),$D210),SellerTbl,2,0),"کد ناشناخته"))</f>
        <v/>
      </c>
      <c r="F210" s="21" t="n"/>
      <c r="G210" s="21" t="n"/>
      <c r="H210" s="22" t="n"/>
      <c r="I210" s="23">
        <f>IF(OR($F210="",$G210=""),"",$F210-$G210)</f>
        <v/>
      </c>
      <c r="J210" s="18">
        <f>IF($I210="","",IF(ABS($I210)&lt;=0.01*$F210,"√","×"))</f>
        <v/>
      </c>
      <c r="K210" s="23">
        <f>IF(COUNT($Q210,$V210,$AA210,$AF210,$AK210,$AP210,$AU210,$AZ210,$BE210,$BJ210,$BO210,$BT210,$BY210,$CD210,$CI210)=0,"",SUM($Q210,$V210,$AA210,$AF210,$AK210,$AP210,$AU210,$AZ210,$BE210,$BJ210,$BO210,$BT210,$BY210,$CD210,$CI210))</f>
        <v/>
      </c>
      <c r="L210" s="23">
        <f>IF(OR($F210="",$K210=""),"",$F210-$K210)</f>
        <v/>
      </c>
      <c r="M210" s="20" t="n"/>
      <c r="N210" s="18">
        <f>IF($M210="","",IFERROR(VLOOKUP(IFERROR(VLOOKUP(IF(ISNUMBER(FIND(" – ",$M210)),LEFT($M210,FIND(" – ",$M210)-1),$M210),ProdTbl,5,0),""),BasketTbl,2,0),"کد ناشناخته"))</f>
        <v/>
      </c>
      <c r="O210" s="18">
        <f>IF($M210="","",IFERROR(VLOOKUP(IF(ISNUMBER(FIND(" – ",$M210)),LEFT($M210,FIND(" – ",$M210)-1),$M210),ProdTbl,3,0),"کد ناشناخته"))</f>
        <v/>
      </c>
      <c r="P210" s="22" t="n"/>
      <c r="Q210" s="21" t="n"/>
      <c r="R210" s="20" t="n"/>
      <c r="S210" s="18">
        <f>IF($R210="","",IFERROR(VLOOKUP(IFERROR(VLOOKUP(IF(ISNUMBER(FIND(" – ",$R210)),LEFT($R210,FIND(" – ",$R210)-1),$R210),ProdTbl,5,0),""),BasketTbl,2,0),"کد ناشناخته"))</f>
        <v/>
      </c>
      <c r="T210" s="18">
        <f>IF($R210="","",IFERROR(VLOOKUP(IF(ISNUMBER(FIND(" – ",$R210)),LEFT($R210,FIND(" – ",$R210)-1),$R210),ProdTbl,3,0),"کد ناشناخته"))</f>
        <v/>
      </c>
      <c r="U210" s="22" t="n"/>
      <c r="V210" s="21" t="n"/>
      <c r="W210" s="20" t="n"/>
      <c r="X210" s="18">
        <f>IF($W210="","",IFERROR(VLOOKUP(IFERROR(VLOOKUP(IF(ISNUMBER(FIND(" – ",$W210)),LEFT($W210,FIND(" – ",$W210)-1),$W210),ProdTbl,5,0),""),BasketTbl,2,0),"کد ناشناخته"))</f>
        <v/>
      </c>
      <c r="Y210" s="18">
        <f>IF($W210="","",IFERROR(VLOOKUP(IF(ISNUMBER(FIND(" – ",$W210)),LEFT($W210,FIND(" – ",$W210)-1),$W210),ProdTbl,3,0),"کد ناشناخته"))</f>
        <v/>
      </c>
      <c r="Z210" s="22" t="n"/>
      <c r="AA210" s="21" t="n"/>
      <c r="AB210" s="20" t="n"/>
      <c r="AC210" s="18">
        <f>IF($AB210="","",IFERROR(VLOOKUP(IFERROR(VLOOKUP(IF(ISNUMBER(FIND(" – ",$AB210)),LEFT($AB210,FIND(" – ",$AB210)-1),$AB210),ProdTbl,5,0),""),BasketTbl,2,0),"کد ناشناخته"))</f>
        <v/>
      </c>
      <c r="AD210" s="18">
        <f>IF($AB210="","",IFERROR(VLOOKUP(IF(ISNUMBER(FIND(" – ",$AB210)),LEFT($AB210,FIND(" – ",$AB210)-1),$AB210),ProdTbl,3,0),"کد ناشناخته"))</f>
        <v/>
      </c>
      <c r="AE210" s="22" t="n"/>
      <c r="AF210" s="21" t="n"/>
      <c r="AG210" s="20" t="n"/>
      <c r="AH210" s="18">
        <f>IF($AG210="","",IFERROR(VLOOKUP(IFERROR(VLOOKUP(IF(ISNUMBER(FIND(" – ",$AG210)),LEFT($AG210,FIND(" – ",$AG210)-1),$AG210),ProdTbl,5,0),""),BasketTbl,2,0),"کد ناشناخته"))</f>
        <v/>
      </c>
      <c r="AI210" s="18">
        <f>IF($AG210="","",IFERROR(VLOOKUP(IF(ISNUMBER(FIND(" – ",$AG210)),LEFT($AG210,FIND(" – ",$AG210)-1),$AG210),ProdTbl,3,0),"کد ناشناخته"))</f>
        <v/>
      </c>
      <c r="AJ210" s="22" t="n"/>
      <c r="AK210" s="21" t="n"/>
      <c r="AL210" s="20" t="n"/>
      <c r="AM210" s="18">
        <f>IF($AL210="","",IFERROR(VLOOKUP(IFERROR(VLOOKUP(IF(ISNUMBER(FIND(" – ",$AL210)),LEFT($AL210,FIND(" – ",$AL210)-1),$AL210),ProdTbl,5,0),""),BasketTbl,2,0),"کد ناشناخته"))</f>
        <v/>
      </c>
      <c r="AN210" s="18">
        <f>IF($AL210="","",IFERROR(VLOOKUP(IF(ISNUMBER(FIND(" – ",$AL210)),LEFT($AL210,FIND(" – ",$AL210)-1),$AL210),ProdTbl,3,0),"کد ناشناخته"))</f>
        <v/>
      </c>
      <c r="AO210" s="22" t="n"/>
      <c r="AP210" s="21" t="n"/>
      <c r="AQ210" s="20" t="n"/>
      <c r="AR210" s="18">
        <f>IF($AQ210="","",IFERROR(VLOOKUP(IFERROR(VLOOKUP(IF(ISNUMBER(FIND(" – ",$AQ210)),LEFT($AQ210,FIND(" – ",$AQ210)-1),$AQ210),ProdTbl,5,0),""),BasketTbl,2,0),"کد ناشناخته"))</f>
        <v/>
      </c>
      <c r="AS210" s="18">
        <f>IF($AQ210="","",IFERROR(VLOOKUP(IF(ISNUMBER(FIND(" – ",$AQ210)),LEFT($AQ210,FIND(" – ",$AQ210)-1),$AQ210),ProdTbl,3,0),"کد ناشناخته"))</f>
        <v/>
      </c>
      <c r="AT210" s="22" t="n"/>
      <c r="AU210" s="21" t="n"/>
      <c r="AV210" s="20" t="n"/>
      <c r="AW210" s="18">
        <f>IF($AV210="","",IFERROR(VLOOKUP(IFERROR(VLOOKUP(IF(ISNUMBER(FIND(" – ",$AV210)),LEFT($AV210,FIND(" – ",$AV210)-1),$AV210),ProdTbl,5,0),""),BasketTbl,2,0),"کد ناشناخته"))</f>
        <v/>
      </c>
      <c r="AX210" s="18">
        <f>IF($AV210="","",IFERROR(VLOOKUP(IF(ISNUMBER(FIND(" – ",$AV210)),LEFT($AV210,FIND(" – ",$AV210)-1),$AV210),ProdTbl,3,0),"کد ناشناخته"))</f>
        <v/>
      </c>
      <c r="AY210" s="22" t="n"/>
      <c r="AZ210" s="21" t="n"/>
      <c r="BA210" s="20" t="n"/>
      <c r="BB210" s="18">
        <f>IF($BA210="","",IFERROR(VLOOKUP(IFERROR(VLOOKUP(IF(ISNUMBER(FIND(" – ",$BA210)),LEFT($BA210,FIND(" – ",$BA210)-1),$BA210),ProdTbl,5,0),""),BasketTbl,2,0),"کد ناشناخته"))</f>
        <v/>
      </c>
      <c r="BC210" s="18">
        <f>IF($BA210="","",IFERROR(VLOOKUP(IF(ISNUMBER(FIND(" – ",$BA210)),LEFT($BA210,FIND(" – ",$BA210)-1),$BA210),ProdTbl,3,0),"کد ناشناخته"))</f>
        <v/>
      </c>
      <c r="BD210" s="22" t="n"/>
      <c r="BE210" s="21" t="n"/>
      <c r="BF210" s="20" t="n"/>
      <c r="BG210" s="18">
        <f>IF($BF210="","",IFERROR(VLOOKUP(IFERROR(VLOOKUP(IF(ISNUMBER(FIND(" – ",$BF210)),LEFT($BF210,FIND(" – ",$BF210)-1),$BF210),ProdTbl,5,0),""),BasketTbl,2,0),"کد ناشناخته"))</f>
        <v/>
      </c>
      <c r="BH210" s="18">
        <f>IF($BF210="","",IFERROR(VLOOKUP(IF(ISNUMBER(FIND(" – ",$BF210)),LEFT($BF210,FIND(" – ",$BF210)-1),$BF210),ProdTbl,3,0),"کد ناشناخته"))</f>
        <v/>
      </c>
      <c r="BI210" s="22" t="n"/>
      <c r="BJ210" s="21" t="n"/>
      <c r="BK210" s="20" t="n"/>
      <c r="BL210" s="18">
        <f>IF($BK210="","",IFERROR(VLOOKUP(IFERROR(VLOOKUP(IF(ISNUMBER(FIND(" – ",$BK210)),LEFT($BK210,FIND(" – ",$BK210)-1),$BK210),ProdTbl,5,0),""),BasketTbl,2,0),"کد ناشناخته"))</f>
        <v/>
      </c>
      <c r="BM210" s="18">
        <f>IF($BK210="","",IFERROR(VLOOKUP(IF(ISNUMBER(FIND(" – ",$BK210)),LEFT($BK210,FIND(" – ",$BK210)-1),$BK210),ProdTbl,3,0),"کد ناشناخته"))</f>
        <v/>
      </c>
      <c r="BN210" s="22" t="n"/>
      <c r="BO210" s="21" t="n"/>
      <c r="BP210" s="20" t="n"/>
      <c r="BQ210" s="18">
        <f>IF($BP210="","",IFERROR(VLOOKUP(IFERROR(VLOOKUP(IF(ISNUMBER(FIND(" – ",$BP210)),LEFT($BP210,FIND(" – ",$BP210)-1),$BP210),ProdTbl,5,0),""),BasketTbl,2,0),"کد ناشناخته"))</f>
        <v/>
      </c>
      <c r="BR210" s="18">
        <f>IF($BP210="","",IFERROR(VLOOKUP(IF(ISNUMBER(FIND(" – ",$BP210)),LEFT($BP210,FIND(" – ",$BP210)-1),$BP210),ProdTbl,3,0),"کد ناشناخته"))</f>
        <v/>
      </c>
      <c r="BS210" s="22" t="n"/>
      <c r="BT210" s="21" t="n"/>
      <c r="BU210" s="20" t="n"/>
      <c r="BV210" s="18">
        <f>IF($BU210="","",IFERROR(VLOOKUP(IFERROR(VLOOKUP(IF(ISNUMBER(FIND(" – ",$BU210)),LEFT($BU210,FIND(" – ",$BU210)-1),$BU210),ProdTbl,5,0),""),BasketTbl,2,0),"کد ناشناخته"))</f>
        <v/>
      </c>
      <c r="BW210" s="18">
        <f>IF($BU210="","",IFERROR(VLOOKUP(IF(ISNUMBER(FIND(" – ",$BU210)),LEFT($BU210,FIND(" – ",$BU210)-1),$BU210),ProdTbl,3,0),"کد ناشناخته"))</f>
        <v/>
      </c>
      <c r="BX210" s="22" t="n"/>
      <c r="BY210" s="21" t="n"/>
      <c r="BZ210" s="20" t="n"/>
      <c r="CA210" s="18">
        <f>IF($BZ210="","",IFERROR(VLOOKUP(IFERROR(VLOOKUP(IF(ISNUMBER(FIND(" – ",$BZ210)),LEFT($BZ210,FIND(" – ",$BZ210)-1),$BZ210),ProdTbl,5,0),""),BasketTbl,2,0),"کد ناشناخته"))</f>
        <v/>
      </c>
      <c r="CB210" s="18">
        <f>IF($BZ210="","",IFERROR(VLOOKUP(IF(ISNUMBER(FIND(" – ",$BZ210)),LEFT($BZ210,FIND(" – ",$BZ210)-1),$BZ210),ProdTbl,3,0),"کد ناشناخته"))</f>
        <v/>
      </c>
      <c r="CC210" s="22" t="n"/>
      <c r="CD210" s="21" t="n"/>
      <c r="CE210" s="20" t="n"/>
      <c r="CF210" s="18">
        <f>IF($CE210="","",IFERROR(VLOOKUP(IFERROR(VLOOKUP(IF(ISNUMBER(FIND(" – ",$CE210)),LEFT($CE210,FIND(" – ",$CE210)-1),$CE210),ProdTbl,5,0),""),BasketTbl,2,0),"کد ناشناخته"))</f>
        <v/>
      </c>
      <c r="CG210" s="18">
        <f>IF($CE210="","",IFERROR(VLOOKUP(IF(ISNUMBER(FIND(" – ",$CE210)),LEFT($CE210,FIND(" – ",$CE210)-1),$CE210),ProdTbl,3,0),"کد ناشناخته"))</f>
        <v/>
      </c>
      <c r="CH210" s="22" t="n"/>
      <c r="CI210" s="21" t="n"/>
    </row>
    <row r="211">
      <c r="A211" s="18">
        <f>IF($B211="","",COUNTA($B$10:$B211))</f>
        <v/>
      </c>
      <c r="B211" s="19" t="n"/>
      <c r="C211" s="20" t="n"/>
      <c r="D211" s="19" t="n"/>
      <c r="E211" s="18">
        <f>IF($D211="","",IFERROR(VLOOKUP(IF(ISNUMBER(FIND(" – ",$D211)),LEFT($D211,FIND(" – ",$D211)-1),$D211),SellerTbl,2,0),"کد ناشناخته"))</f>
        <v/>
      </c>
      <c r="F211" s="21" t="n"/>
      <c r="G211" s="21" t="n"/>
      <c r="H211" s="22" t="n"/>
      <c r="I211" s="23">
        <f>IF(OR($F211="",$G211=""),"",$F211-$G211)</f>
        <v/>
      </c>
      <c r="J211" s="18">
        <f>IF($I211="","",IF(ABS($I211)&lt;=0.01*$F211,"√","×"))</f>
        <v/>
      </c>
      <c r="K211" s="23">
        <f>IF(COUNT($Q211,$V211,$AA211,$AF211,$AK211,$AP211,$AU211,$AZ211,$BE211,$BJ211,$BO211,$BT211,$BY211,$CD211,$CI211)=0,"",SUM($Q211,$V211,$AA211,$AF211,$AK211,$AP211,$AU211,$AZ211,$BE211,$BJ211,$BO211,$BT211,$BY211,$CD211,$CI211))</f>
        <v/>
      </c>
      <c r="L211" s="23">
        <f>IF(OR($F211="",$K211=""),"",$F211-$K211)</f>
        <v/>
      </c>
      <c r="M211" s="20" t="n"/>
      <c r="N211" s="18">
        <f>IF($M211="","",IFERROR(VLOOKUP(IFERROR(VLOOKUP(IF(ISNUMBER(FIND(" – ",$M211)),LEFT($M211,FIND(" – ",$M211)-1),$M211),ProdTbl,5,0),""),BasketTbl,2,0),"کد ناشناخته"))</f>
        <v/>
      </c>
      <c r="O211" s="18">
        <f>IF($M211="","",IFERROR(VLOOKUP(IF(ISNUMBER(FIND(" – ",$M211)),LEFT($M211,FIND(" – ",$M211)-1),$M211),ProdTbl,3,0),"کد ناشناخته"))</f>
        <v/>
      </c>
      <c r="P211" s="22" t="n"/>
      <c r="Q211" s="21" t="n"/>
      <c r="R211" s="20" t="n"/>
      <c r="S211" s="18">
        <f>IF($R211="","",IFERROR(VLOOKUP(IFERROR(VLOOKUP(IF(ISNUMBER(FIND(" – ",$R211)),LEFT($R211,FIND(" – ",$R211)-1),$R211),ProdTbl,5,0),""),BasketTbl,2,0),"کد ناشناخته"))</f>
        <v/>
      </c>
      <c r="T211" s="18">
        <f>IF($R211="","",IFERROR(VLOOKUP(IF(ISNUMBER(FIND(" – ",$R211)),LEFT($R211,FIND(" – ",$R211)-1),$R211),ProdTbl,3,0),"کد ناشناخته"))</f>
        <v/>
      </c>
      <c r="U211" s="22" t="n"/>
      <c r="V211" s="21" t="n"/>
      <c r="W211" s="20" t="n"/>
      <c r="X211" s="18">
        <f>IF($W211="","",IFERROR(VLOOKUP(IFERROR(VLOOKUP(IF(ISNUMBER(FIND(" – ",$W211)),LEFT($W211,FIND(" – ",$W211)-1),$W211),ProdTbl,5,0),""),BasketTbl,2,0),"کد ناشناخته"))</f>
        <v/>
      </c>
      <c r="Y211" s="18">
        <f>IF($W211="","",IFERROR(VLOOKUP(IF(ISNUMBER(FIND(" – ",$W211)),LEFT($W211,FIND(" – ",$W211)-1),$W211),ProdTbl,3,0),"کد ناشناخته"))</f>
        <v/>
      </c>
      <c r="Z211" s="22" t="n"/>
      <c r="AA211" s="21" t="n"/>
      <c r="AB211" s="20" t="n"/>
      <c r="AC211" s="18">
        <f>IF($AB211="","",IFERROR(VLOOKUP(IFERROR(VLOOKUP(IF(ISNUMBER(FIND(" – ",$AB211)),LEFT($AB211,FIND(" – ",$AB211)-1),$AB211),ProdTbl,5,0),""),BasketTbl,2,0),"کد ناشناخته"))</f>
        <v/>
      </c>
      <c r="AD211" s="18">
        <f>IF($AB211="","",IFERROR(VLOOKUP(IF(ISNUMBER(FIND(" – ",$AB211)),LEFT($AB211,FIND(" – ",$AB211)-1),$AB211),ProdTbl,3,0),"کد ناشناخته"))</f>
        <v/>
      </c>
      <c r="AE211" s="22" t="n"/>
      <c r="AF211" s="21" t="n"/>
      <c r="AG211" s="20" t="n"/>
      <c r="AH211" s="18">
        <f>IF($AG211="","",IFERROR(VLOOKUP(IFERROR(VLOOKUP(IF(ISNUMBER(FIND(" – ",$AG211)),LEFT($AG211,FIND(" – ",$AG211)-1),$AG211),ProdTbl,5,0),""),BasketTbl,2,0),"کد ناشناخته"))</f>
        <v/>
      </c>
      <c r="AI211" s="18">
        <f>IF($AG211="","",IFERROR(VLOOKUP(IF(ISNUMBER(FIND(" – ",$AG211)),LEFT($AG211,FIND(" – ",$AG211)-1),$AG211),ProdTbl,3,0),"کد ناشناخته"))</f>
        <v/>
      </c>
      <c r="AJ211" s="22" t="n"/>
      <c r="AK211" s="21" t="n"/>
      <c r="AL211" s="20" t="n"/>
      <c r="AM211" s="18">
        <f>IF($AL211="","",IFERROR(VLOOKUP(IFERROR(VLOOKUP(IF(ISNUMBER(FIND(" – ",$AL211)),LEFT($AL211,FIND(" – ",$AL211)-1),$AL211),ProdTbl,5,0),""),BasketTbl,2,0),"کد ناشناخته"))</f>
        <v/>
      </c>
      <c r="AN211" s="18">
        <f>IF($AL211="","",IFERROR(VLOOKUP(IF(ISNUMBER(FIND(" – ",$AL211)),LEFT($AL211,FIND(" – ",$AL211)-1),$AL211),ProdTbl,3,0),"کد ناشناخته"))</f>
        <v/>
      </c>
      <c r="AO211" s="22" t="n"/>
      <c r="AP211" s="21" t="n"/>
      <c r="AQ211" s="20" t="n"/>
      <c r="AR211" s="18">
        <f>IF($AQ211="","",IFERROR(VLOOKUP(IFERROR(VLOOKUP(IF(ISNUMBER(FIND(" – ",$AQ211)),LEFT($AQ211,FIND(" – ",$AQ211)-1),$AQ211),ProdTbl,5,0),""),BasketTbl,2,0),"کد ناشناخته"))</f>
        <v/>
      </c>
      <c r="AS211" s="18">
        <f>IF($AQ211="","",IFERROR(VLOOKUP(IF(ISNUMBER(FIND(" – ",$AQ211)),LEFT($AQ211,FIND(" – ",$AQ211)-1),$AQ211),ProdTbl,3,0),"کد ناشناخته"))</f>
        <v/>
      </c>
      <c r="AT211" s="22" t="n"/>
      <c r="AU211" s="21" t="n"/>
      <c r="AV211" s="20" t="n"/>
      <c r="AW211" s="18">
        <f>IF($AV211="","",IFERROR(VLOOKUP(IFERROR(VLOOKUP(IF(ISNUMBER(FIND(" – ",$AV211)),LEFT($AV211,FIND(" – ",$AV211)-1),$AV211),ProdTbl,5,0),""),BasketTbl,2,0),"کد ناشناخته"))</f>
        <v/>
      </c>
      <c r="AX211" s="18">
        <f>IF($AV211="","",IFERROR(VLOOKUP(IF(ISNUMBER(FIND(" – ",$AV211)),LEFT($AV211,FIND(" – ",$AV211)-1),$AV211),ProdTbl,3,0),"کد ناشناخته"))</f>
        <v/>
      </c>
      <c r="AY211" s="22" t="n"/>
      <c r="AZ211" s="21" t="n"/>
      <c r="BA211" s="20" t="n"/>
      <c r="BB211" s="18">
        <f>IF($BA211="","",IFERROR(VLOOKUP(IFERROR(VLOOKUP(IF(ISNUMBER(FIND(" – ",$BA211)),LEFT($BA211,FIND(" – ",$BA211)-1),$BA211),ProdTbl,5,0),""),BasketTbl,2,0),"کد ناشناخته"))</f>
        <v/>
      </c>
      <c r="BC211" s="18">
        <f>IF($BA211="","",IFERROR(VLOOKUP(IF(ISNUMBER(FIND(" – ",$BA211)),LEFT($BA211,FIND(" – ",$BA211)-1),$BA211),ProdTbl,3,0),"کد ناشناخته"))</f>
        <v/>
      </c>
      <c r="BD211" s="22" t="n"/>
      <c r="BE211" s="21" t="n"/>
      <c r="BF211" s="20" t="n"/>
      <c r="BG211" s="18">
        <f>IF($BF211="","",IFERROR(VLOOKUP(IFERROR(VLOOKUP(IF(ISNUMBER(FIND(" – ",$BF211)),LEFT($BF211,FIND(" – ",$BF211)-1),$BF211),ProdTbl,5,0),""),BasketTbl,2,0),"کد ناشناخته"))</f>
        <v/>
      </c>
      <c r="BH211" s="18">
        <f>IF($BF211="","",IFERROR(VLOOKUP(IF(ISNUMBER(FIND(" – ",$BF211)),LEFT($BF211,FIND(" – ",$BF211)-1),$BF211),ProdTbl,3,0),"کد ناشناخته"))</f>
        <v/>
      </c>
      <c r="BI211" s="22" t="n"/>
      <c r="BJ211" s="21" t="n"/>
      <c r="BK211" s="20" t="n"/>
      <c r="BL211" s="18">
        <f>IF($BK211="","",IFERROR(VLOOKUP(IFERROR(VLOOKUP(IF(ISNUMBER(FIND(" – ",$BK211)),LEFT($BK211,FIND(" – ",$BK211)-1),$BK211),ProdTbl,5,0),""),BasketTbl,2,0),"کد ناشناخته"))</f>
        <v/>
      </c>
      <c r="BM211" s="18">
        <f>IF($BK211="","",IFERROR(VLOOKUP(IF(ISNUMBER(FIND(" – ",$BK211)),LEFT($BK211,FIND(" – ",$BK211)-1),$BK211),ProdTbl,3,0),"کد ناشناخته"))</f>
        <v/>
      </c>
      <c r="BN211" s="22" t="n"/>
      <c r="BO211" s="21" t="n"/>
      <c r="BP211" s="20" t="n"/>
      <c r="BQ211" s="18">
        <f>IF($BP211="","",IFERROR(VLOOKUP(IFERROR(VLOOKUP(IF(ISNUMBER(FIND(" – ",$BP211)),LEFT($BP211,FIND(" – ",$BP211)-1),$BP211),ProdTbl,5,0),""),BasketTbl,2,0),"کد ناشناخته"))</f>
        <v/>
      </c>
      <c r="BR211" s="18">
        <f>IF($BP211="","",IFERROR(VLOOKUP(IF(ISNUMBER(FIND(" – ",$BP211)),LEFT($BP211,FIND(" – ",$BP211)-1),$BP211),ProdTbl,3,0),"کد ناشناخته"))</f>
        <v/>
      </c>
      <c r="BS211" s="22" t="n"/>
      <c r="BT211" s="21" t="n"/>
      <c r="BU211" s="20" t="n"/>
      <c r="BV211" s="18">
        <f>IF($BU211="","",IFERROR(VLOOKUP(IFERROR(VLOOKUP(IF(ISNUMBER(FIND(" – ",$BU211)),LEFT($BU211,FIND(" – ",$BU211)-1),$BU211),ProdTbl,5,0),""),BasketTbl,2,0),"کد ناشناخته"))</f>
        <v/>
      </c>
      <c r="BW211" s="18">
        <f>IF($BU211="","",IFERROR(VLOOKUP(IF(ISNUMBER(FIND(" – ",$BU211)),LEFT($BU211,FIND(" – ",$BU211)-1),$BU211),ProdTbl,3,0),"کد ناشناخته"))</f>
        <v/>
      </c>
      <c r="BX211" s="22" t="n"/>
      <c r="BY211" s="21" t="n"/>
      <c r="BZ211" s="20" t="n"/>
      <c r="CA211" s="18">
        <f>IF($BZ211="","",IFERROR(VLOOKUP(IFERROR(VLOOKUP(IF(ISNUMBER(FIND(" – ",$BZ211)),LEFT($BZ211,FIND(" – ",$BZ211)-1),$BZ211),ProdTbl,5,0),""),BasketTbl,2,0),"کد ناشناخته"))</f>
        <v/>
      </c>
      <c r="CB211" s="18">
        <f>IF($BZ211="","",IFERROR(VLOOKUP(IF(ISNUMBER(FIND(" – ",$BZ211)),LEFT($BZ211,FIND(" – ",$BZ211)-1),$BZ211),ProdTbl,3,0),"کد ناشناخته"))</f>
        <v/>
      </c>
      <c r="CC211" s="22" t="n"/>
      <c r="CD211" s="21" t="n"/>
      <c r="CE211" s="20" t="n"/>
      <c r="CF211" s="18">
        <f>IF($CE211="","",IFERROR(VLOOKUP(IFERROR(VLOOKUP(IF(ISNUMBER(FIND(" – ",$CE211)),LEFT($CE211,FIND(" – ",$CE211)-1),$CE211),ProdTbl,5,0),""),BasketTbl,2,0),"کد ناشناخته"))</f>
        <v/>
      </c>
      <c r="CG211" s="18">
        <f>IF($CE211="","",IFERROR(VLOOKUP(IF(ISNUMBER(FIND(" – ",$CE211)),LEFT($CE211,FIND(" – ",$CE211)-1),$CE211),ProdTbl,3,0),"کد ناشناخته"))</f>
        <v/>
      </c>
      <c r="CH211" s="22" t="n"/>
      <c r="CI211" s="21" t="n"/>
    </row>
    <row r="212">
      <c r="A212" s="18">
        <f>IF($B212="","",COUNTA($B$10:$B212))</f>
        <v/>
      </c>
      <c r="B212" s="19" t="n"/>
      <c r="C212" s="20" t="n"/>
      <c r="D212" s="19" t="n"/>
      <c r="E212" s="18">
        <f>IF($D212="","",IFERROR(VLOOKUP(IF(ISNUMBER(FIND(" – ",$D212)),LEFT($D212,FIND(" – ",$D212)-1),$D212),SellerTbl,2,0),"کد ناشناخته"))</f>
        <v/>
      </c>
      <c r="F212" s="21" t="n"/>
      <c r="G212" s="21" t="n"/>
      <c r="H212" s="22" t="n"/>
      <c r="I212" s="23">
        <f>IF(OR($F212="",$G212=""),"",$F212-$G212)</f>
        <v/>
      </c>
      <c r="J212" s="18">
        <f>IF($I212="","",IF(ABS($I212)&lt;=0.01*$F212,"√","×"))</f>
        <v/>
      </c>
      <c r="K212" s="23">
        <f>IF(COUNT($Q212,$V212,$AA212,$AF212,$AK212,$AP212,$AU212,$AZ212,$BE212,$BJ212,$BO212,$BT212,$BY212,$CD212,$CI212)=0,"",SUM($Q212,$V212,$AA212,$AF212,$AK212,$AP212,$AU212,$AZ212,$BE212,$BJ212,$BO212,$BT212,$BY212,$CD212,$CI212))</f>
        <v/>
      </c>
      <c r="L212" s="23">
        <f>IF(OR($F212="",$K212=""),"",$F212-$K212)</f>
        <v/>
      </c>
      <c r="M212" s="20" t="n"/>
      <c r="N212" s="18">
        <f>IF($M212="","",IFERROR(VLOOKUP(IFERROR(VLOOKUP(IF(ISNUMBER(FIND(" – ",$M212)),LEFT($M212,FIND(" – ",$M212)-1),$M212),ProdTbl,5,0),""),BasketTbl,2,0),"کد ناشناخته"))</f>
        <v/>
      </c>
      <c r="O212" s="18">
        <f>IF($M212="","",IFERROR(VLOOKUP(IF(ISNUMBER(FIND(" – ",$M212)),LEFT($M212,FIND(" – ",$M212)-1),$M212),ProdTbl,3,0),"کد ناشناخته"))</f>
        <v/>
      </c>
      <c r="P212" s="22" t="n"/>
      <c r="Q212" s="21" t="n"/>
      <c r="R212" s="20" t="n"/>
      <c r="S212" s="18">
        <f>IF($R212="","",IFERROR(VLOOKUP(IFERROR(VLOOKUP(IF(ISNUMBER(FIND(" – ",$R212)),LEFT($R212,FIND(" – ",$R212)-1),$R212),ProdTbl,5,0),""),BasketTbl,2,0),"کد ناشناخته"))</f>
        <v/>
      </c>
      <c r="T212" s="18">
        <f>IF($R212="","",IFERROR(VLOOKUP(IF(ISNUMBER(FIND(" – ",$R212)),LEFT($R212,FIND(" – ",$R212)-1),$R212),ProdTbl,3,0),"کد ناشناخته"))</f>
        <v/>
      </c>
      <c r="U212" s="22" t="n"/>
      <c r="V212" s="21" t="n"/>
      <c r="W212" s="20" t="n"/>
      <c r="X212" s="18">
        <f>IF($W212="","",IFERROR(VLOOKUP(IFERROR(VLOOKUP(IF(ISNUMBER(FIND(" – ",$W212)),LEFT($W212,FIND(" – ",$W212)-1),$W212),ProdTbl,5,0),""),BasketTbl,2,0),"کد ناشناخته"))</f>
        <v/>
      </c>
      <c r="Y212" s="18">
        <f>IF($W212="","",IFERROR(VLOOKUP(IF(ISNUMBER(FIND(" – ",$W212)),LEFT($W212,FIND(" – ",$W212)-1),$W212),ProdTbl,3,0),"کد ناشناخته"))</f>
        <v/>
      </c>
      <c r="Z212" s="22" t="n"/>
      <c r="AA212" s="21" t="n"/>
      <c r="AB212" s="20" t="n"/>
      <c r="AC212" s="18">
        <f>IF($AB212="","",IFERROR(VLOOKUP(IFERROR(VLOOKUP(IF(ISNUMBER(FIND(" – ",$AB212)),LEFT($AB212,FIND(" – ",$AB212)-1),$AB212),ProdTbl,5,0),""),BasketTbl,2,0),"کد ناشناخته"))</f>
        <v/>
      </c>
      <c r="AD212" s="18">
        <f>IF($AB212="","",IFERROR(VLOOKUP(IF(ISNUMBER(FIND(" – ",$AB212)),LEFT($AB212,FIND(" – ",$AB212)-1),$AB212),ProdTbl,3,0),"کد ناشناخته"))</f>
        <v/>
      </c>
      <c r="AE212" s="22" t="n"/>
      <c r="AF212" s="21" t="n"/>
      <c r="AG212" s="20" t="n"/>
      <c r="AH212" s="18">
        <f>IF($AG212="","",IFERROR(VLOOKUP(IFERROR(VLOOKUP(IF(ISNUMBER(FIND(" – ",$AG212)),LEFT($AG212,FIND(" – ",$AG212)-1),$AG212),ProdTbl,5,0),""),BasketTbl,2,0),"کد ناشناخته"))</f>
        <v/>
      </c>
      <c r="AI212" s="18">
        <f>IF($AG212="","",IFERROR(VLOOKUP(IF(ISNUMBER(FIND(" – ",$AG212)),LEFT($AG212,FIND(" – ",$AG212)-1),$AG212),ProdTbl,3,0),"کد ناشناخته"))</f>
        <v/>
      </c>
      <c r="AJ212" s="22" t="n"/>
      <c r="AK212" s="21" t="n"/>
      <c r="AL212" s="20" t="n"/>
      <c r="AM212" s="18">
        <f>IF($AL212="","",IFERROR(VLOOKUP(IFERROR(VLOOKUP(IF(ISNUMBER(FIND(" – ",$AL212)),LEFT($AL212,FIND(" – ",$AL212)-1),$AL212),ProdTbl,5,0),""),BasketTbl,2,0),"کد ناشناخته"))</f>
        <v/>
      </c>
      <c r="AN212" s="18">
        <f>IF($AL212="","",IFERROR(VLOOKUP(IF(ISNUMBER(FIND(" – ",$AL212)),LEFT($AL212,FIND(" – ",$AL212)-1),$AL212),ProdTbl,3,0),"کد ناشناخته"))</f>
        <v/>
      </c>
      <c r="AO212" s="22" t="n"/>
      <c r="AP212" s="21" t="n"/>
      <c r="AQ212" s="20" t="n"/>
      <c r="AR212" s="18">
        <f>IF($AQ212="","",IFERROR(VLOOKUP(IFERROR(VLOOKUP(IF(ISNUMBER(FIND(" – ",$AQ212)),LEFT($AQ212,FIND(" – ",$AQ212)-1),$AQ212),ProdTbl,5,0),""),BasketTbl,2,0),"کد ناشناخته"))</f>
        <v/>
      </c>
      <c r="AS212" s="18">
        <f>IF($AQ212="","",IFERROR(VLOOKUP(IF(ISNUMBER(FIND(" – ",$AQ212)),LEFT($AQ212,FIND(" – ",$AQ212)-1),$AQ212),ProdTbl,3,0),"کد ناشناخته"))</f>
        <v/>
      </c>
      <c r="AT212" s="22" t="n"/>
      <c r="AU212" s="21" t="n"/>
      <c r="AV212" s="20" t="n"/>
      <c r="AW212" s="18">
        <f>IF($AV212="","",IFERROR(VLOOKUP(IFERROR(VLOOKUP(IF(ISNUMBER(FIND(" – ",$AV212)),LEFT($AV212,FIND(" – ",$AV212)-1),$AV212),ProdTbl,5,0),""),BasketTbl,2,0),"کد ناشناخته"))</f>
        <v/>
      </c>
      <c r="AX212" s="18">
        <f>IF($AV212="","",IFERROR(VLOOKUP(IF(ISNUMBER(FIND(" – ",$AV212)),LEFT($AV212,FIND(" – ",$AV212)-1),$AV212),ProdTbl,3,0),"کد ناشناخته"))</f>
        <v/>
      </c>
      <c r="AY212" s="22" t="n"/>
      <c r="AZ212" s="21" t="n"/>
      <c r="BA212" s="20" t="n"/>
      <c r="BB212" s="18">
        <f>IF($BA212="","",IFERROR(VLOOKUP(IFERROR(VLOOKUP(IF(ISNUMBER(FIND(" – ",$BA212)),LEFT($BA212,FIND(" – ",$BA212)-1),$BA212),ProdTbl,5,0),""),BasketTbl,2,0),"کد ناشناخته"))</f>
        <v/>
      </c>
      <c r="BC212" s="18">
        <f>IF($BA212="","",IFERROR(VLOOKUP(IF(ISNUMBER(FIND(" – ",$BA212)),LEFT($BA212,FIND(" – ",$BA212)-1),$BA212),ProdTbl,3,0),"کد ناشناخته"))</f>
        <v/>
      </c>
      <c r="BD212" s="22" t="n"/>
      <c r="BE212" s="21" t="n"/>
      <c r="BF212" s="20" t="n"/>
      <c r="BG212" s="18">
        <f>IF($BF212="","",IFERROR(VLOOKUP(IFERROR(VLOOKUP(IF(ISNUMBER(FIND(" – ",$BF212)),LEFT($BF212,FIND(" – ",$BF212)-1),$BF212),ProdTbl,5,0),""),BasketTbl,2,0),"کد ناشناخته"))</f>
        <v/>
      </c>
      <c r="BH212" s="18">
        <f>IF($BF212="","",IFERROR(VLOOKUP(IF(ISNUMBER(FIND(" – ",$BF212)),LEFT($BF212,FIND(" – ",$BF212)-1),$BF212),ProdTbl,3,0),"کد ناشناخته"))</f>
        <v/>
      </c>
      <c r="BI212" s="22" t="n"/>
      <c r="BJ212" s="21" t="n"/>
      <c r="BK212" s="20" t="n"/>
      <c r="BL212" s="18">
        <f>IF($BK212="","",IFERROR(VLOOKUP(IFERROR(VLOOKUP(IF(ISNUMBER(FIND(" – ",$BK212)),LEFT($BK212,FIND(" – ",$BK212)-1),$BK212),ProdTbl,5,0),""),BasketTbl,2,0),"کد ناشناخته"))</f>
        <v/>
      </c>
      <c r="BM212" s="18">
        <f>IF($BK212="","",IFERROR(VLOOKUP(IF(ISNUMBER(FIND(" – ",$BK212)),LEFT($BK212,FIND(" – ",$BK212)-1),$BK212),ProdTbl,3,0),"کد ناشناخته"))</f>
        <v/>
      </c>
      <c r="BN212" s="22" t="n"/>
      <c r="BO212" s="21" t="n"/>
      <c r="BP212" s="20" t="n"/>
      <c r="BQ212" s="18">
        <f>IF($BP212="","",IFERROR(VLOOKUP(IFERROR(VLOOKUP(IF(ISNUMBER(FIND(" – ",$BP212)),LEFT($BP212,FIND(" – ",$BP212)-1),$BP212),ProdTbl,5,0),""),BasketTbl,2,0),"کد ناشناخته"))</f>
        <v/>
      </c>
      <c r="BR212" s="18">
        <f>IF($BP212="","",IFERROR(VLOOKUP(IF(ISNUMBER(FIND(" – ",$BP212)),LEFT($BP212,FIND(" – ",$BP212)-1),$BP212),ProdTbl,3,0),"کد ناشناخته"))</f>
        <v/>
      </c>
      <c r="BS212" s="22" t="n"/>
      <c r="BT212" s="21" t="n"/>
      <c r="BU212" s="20" t="n"/>
      <c r="BV212" s="18">
        <f>IF($BU212="","",IFERROR(VLOOKUP(IFERROR(VLOOKUP(IF(ISNUMBER(FIND(" – ",$BU212)),LEFT($BU212,FIND(" – ",$BU212)-1),$BU212),ProdTbl,5,0),""),BasketTbl,2,0),"کد ناشناخته"))</f>
        <v/>
      </c>
      <c r="BW212" s="18">
        <f>IF($BU212="","",IFERROR(VLOOKUP(IF(ISNUMBER(FIND(" – ",$BU212)),LEFT($BU212,FIND(" – ",$BU212)-1),$BU212),ProdTbl,3,0),"کد ناشناخته"))</f>
        <v/>
      </c>
      <c r="BX212" s="22" t="n"/>
      <c r="BY212" s="21" t="n"/>
      <c r="BZ212" s="20" t="n"/>
      <c r="CA212" s="18">
        <f>IF($BZ212="","",IFERROR(VLOOKUP(IFERROR(VLOOKUP(IF(ISNUMBER(FIND(" – ",$BZ212)),LEFT($BZ212,FIND(" – ",$BZ212)-1),$BZ212),ProdTbl,5,0),""),BasketTbl,2,0),"کد ناشناخته"))</f>
        <v/>
      </c>
      <c r="CB212" s="18">
        <f>IF($BZ212="","",IFERROR(VLOOKUP(IF(ISNUMBER(FIND(" – ",$BZ212)),LEFT($BZ212,FIND(" – ",$BZ212)-1),$BZ212),ProdTbl,3,0),"کد ناشناخته"))</f>
        <v/>
      </c>
      <c r="CC212" s="22" t="n"/>
      <c r="CD212" s="21" t="n"/>
      <c r="CE212" s="20" t="n"/>
      <c r="CF212" s="18">
        <f>IF($CE212="","",IFERROR(VLOOKUP(IFERROR(VLOOKUP(IF(ISNUMBER(FIND(" – ",$CE212)),LEFT($CE212,FIND(" – ",$CE212)-1),$CE212),ProdTbl,5,0),""),BasketTbl,2,0),"کد ناشناخته"))</f>
        <v/>
      </c>
      <c r="CG212" s="18">
        <f>IF($CE212="","",IFERROR(VLOOKUP(IF(ISNUMBER(FIND(" – ",$CE212)),LEFT($CE212,FIND(" – ",$CE212)-1),$CE212),ProdTbl,3,0),"کد ناشناخته"))</f>
        <v/>
      </c>
      <c r="CH212" s="22" t="n"/>
      <c r="CI212" s="21" t="n"/>
    </row>
    <row r="213">
      <c r="A213" s="18">
        <f>IF($B213="","",COUNTA($B$10:$B213))</f>
        <v/>
      </c>
      <c r="B213" s="19" t="n"/>
      <c r="C213" s="20" t="n"/>
      <c r="D213" s="19" t="n"/>
      <c r="E213" s="18">
        <f>IF($D213="","",IFERROR(VLOOKUP(IF(ISNUMBER(FIND(" – ",$D213)),LEFT($D213,FIND(" – ",$D213)-1),$D213),SellerTbl,2,0),"کد ناشناخته"))</f>
        <v/>
      </c>
      <c r="F213" s="21" t="n"/>
      <c r="G213" s="21" t="n"/>
      <c r="H213" s="22" t="n"/>
      <c r="I213" s="23">
        <f>IF(OR($F213="",$G213=""),"",$F213-$G213)</f>
        <v/>
      </c>
      <c r="J213" s="18">
        <f>IF($I213="","",IF(ABS($I213)&lt;=0.01*$F213,"√","×"))</f>
        <v/>
      </c>
      <c r="K213" s="23">
        <f>IF(COUNT($Q213,$V213,$AA213,$AF213,$AK213,$AP213,$AU213,$AZ213,$BE213,$BJ213,$BO213,$BT213,$BY213,$CD213,$CI213)=0,"",SUM($Q213,$V213,$AA213,$AF213,$AK213,$AP213,$AU213,$AZ213,$BE213,$BJ213,$BO213,$BT213,$BY213,$CD213,$CI213))</f>
        <v/>
      </c>
      <c r="L213" s="23">
        <f>IF(OR($F213="",$K213=""),"",$F213-$K213)</f>
        <v/>
      </c>
      <c r="M213" s="20" t="n"/>
      <c r="N213" s="18">
        <f>IF($M213="","",IFERROR(VLOOKUP(IFERROR(VLOOKUP(IF(ISNUMBER(FIND(" – ",$M213)),LEFT($M213,FIND(" – ",$M213)-1),$M213),ProdTbl,5,0),""),BasketTbl,2,0),"کد ناشناخته"))</f>
        <v/>
      </c>
      <c r="O213" s="18">
        <f>IF($M213="","",IFERROR(VLOOKUP(IF(ISNUMBER(FIND(" – ",$M213)),LEFT($M213,FIND(" – ",$M213)-1),$M213),ProdTbl,3,0),"کد ناشناخته"))</f>
        <v/>
      </c>
      <c r="P213" s="22" t="n"/>
      <c r="Q213" s="21" t="n"/>
      <c r="R213" s="20" t="n"/>
      <c r="S213" s="18">
        <f>IF($R213="","",IFERROR(VLOOKUP(IFERROR(VLOOKUP(IF(ISNUMBER(FIND(" – ",$R213)),LEFT($R213,FIND(" – ",$R213)-1),$R213),ProdTbl,5,0),""),BasketTbl,2,0),"کد ناشناخته"))</f>
        <v/>
      </c>
      <c r="T213" s="18">
        <f>IF($R213="","",IFERROR(VLOOKUP(IF(ISNUMBER(FIND(" – ",$R213)),LEFT($R213,FIND(" – ",$R213)-1),$R213),ProdTbl,3,0),"کد ناشناخته"))</f>
        <v/>
      </c>
      <c r="U213" s="22" t="n"/>
      <c r="V213" s="21" t="n"/>
      <c r="W213" s="20" t="n"/>
      <c r="X213" s="18">
        <f>IF($W213="","",IFERROR(VLOOKUP(IFERROR(VLOOKUP(IF(ISNUMBER(FIND(" – ",$W213)),LEFT($W213,FIND(" – ",$W213)-1),$W213),ProdTbl,5,0),""),BasketTbl,2,0),"کد ناشناخته"))</f>
        <v/>
      </c>
      <c r="Y213" s="18">
        <f>IF($W213="","",IFERROR(VLOOKUP(IF(ISNUMBER(FIND(" – ",$W213)),LEFT($W213,FIND(" – ",$W213)-1),$W213),ProdTbl,3,0),"کد ناشناخته"))</f>
        <v/>
      </c>
      <c r="Z213" s="22" t="n"/>
      <c r="AA213" s="21" t="n"/>
      <c r="AB213" s="20" t="n"/>
      <c r="AC213" s="18">
        <f>IF($AB213="","",IFERROR(VLOOKUP(IFERROR(VLOOKUP(IF(ISNUMBER(FIND(" – ",$AB213)),LEFT($AB213,FIND(" – ",$AB213)-1),$AB213),ProdTbl,5,0),""),BasketTbl,2,0),"کد ناشناخته"))</f>
        <v/>
      </c>
      <c r="AD213" s="18">
        <f>IF($AB213="","",IFERROR(VLOOKUP(IF(ISNUMBER(FIND(" – ",$AB213)),LEFT($AB213,FIND(" – ",$AB213)-1),$AB213),ProdTbl,3,0),"کد ناشناخته"))</f>
        <v/>
      </c>
      <c r="AE213" s="22" t="n"/>
      <c r="AF213" s="21" t="n"/>
      <c r="AG213" s="20" t="n"/>
      <c r="AH213" s="18">
        <f>IF($AG213="","",IFERROR(VLOOKUP(IFERROR(VLOOKUP(IF(ISNUMBER(FIND(" – ",$AG213)),LEFT($AG213,FIND(" – ",$AG213)-1),$AG213),ProdTbl,5,0),""),BasketTbl,2,0),"کد ناشناخته"))</f>
        <v/>
      </c>
      <c r="AI213" s="18">
        <f>IF($AG213="","",IFERROR(VLOOKUP(IF(ISNUMBER(FIND(" – ",$AG213)),LEFT($AG213,FIND(" – ",$AG213)-1),$AG213),ProdTbl,3,0),"کد ناشناخته"))</f>
        <v/>
      </c>
      <c r="AJ213" s="22" t="n"/>
      <c r="AK213" s="21" t="n"/>
      <c r="AL213" s="20" t="n"/>
      <c r="AM213" s="18">
        <f>IF($AL213="","",IFERROR(VLOOKUP(IFERROR(VLOOKUP(IF(ISNUMBER(FIND(" – ",$AL213)),LEFT($AL213,FIND(" – ",$AL213)-1),$AL213),ProdTbl,5,0),""),BasketTbl,2,0),"کد ناشناخته"))</f>
        <v/>
      </c>
      <c r="AN213" s="18">
        <f>IF($AL213="","",IFERROR(VLOOKUP(IF(ISNUMBER(FIND(" – ",$AL213)),LEFT($AL213,FIND(" – ",$AL213)-1),$AL213),ProdTbl,3,0),"کد ناشناخته"))</f>
        <v/>
      </c>
      <c r="AO213" s="22" t="n"/>
      <c r="AP213" s="21" t="n"/>
      <c r="AQ213" s="20" t="n"/>
      <c r="AR213" s="18">
        <f>IF($AQ213="","",IFERROR(VLOOKUP(IFERROR(VLOOKUP(IF(ISNUMBER(FIND(" – ",$AQ213)),LEFT($AQ213,FIND(" – ",$AQ213)-1),$AQ213),ProdTbl,5,0),""),BasketTbl,2,0),"کد ناشناخته"))</f>
        <v/>
      </c>
      <c r="AS213" s="18">
        <f>IF($AQ213="","",IFERROR(VLOOKUP(IF(ISNUMBER(FIND(" – ",$AQ213)),LEFT($AQ213,FIND(" – ",$AQ213)-1),$AQ213),ProdTbl,3,0),"کد ناشناخته"))</f>
        <v/>
      </c>
      <c r="AT213" s="22" t="n"/>
      <c r="AU213" s="21" t="n"/>
      <c r="AV213" s="20" t="n"/>
      <c r="AW213" s="18">
        <f>IF($AV213="","",IFERROR(VLOOKUP(IFERROR(VLOOKUP(IF(ISNUMBER(FIND(" – ",$AV213)),LEFT($AV213,FIND(" – ",$AV213)-1),$AV213),ProdTbl,5,0),""),BasketTbl,2,0),"کد ناشناخته"))</f>
        <v/>
      </c>
      <c r="AX213" s="18">
        <f>IF($AV213="","",IFERROR(VLOOKUP(IF(ISNUMBER(FIND(" – ",$AV213)),LEFT($AV213,FIND(" – ",$AV213)-1),$AV213),ProdTbl,3,0),"کد ناشناخته"))</f>
        <v/>
      </c>
      <c r="AY213" s="22" t="n"/>
      <c r="AZ213" s="21" t="n"/>
      <c r="BA213" s="20" t="n"/>
      <c r="BB213" s="18">
        <f>IF($BA213="","",IFERROR(VLOOKUP(IFERROR(VLOOKUP(IF(ISNUMBER(FIND(" – ",$BA213)),LEFT($BA213,FIND(" – ",$BA213)-1),$BA213),ProdTbl,5,0),""),BasketTbl,2,0),"کد ناشناخته"))</f>
        <v/>
      </c>
      <c r="BC213" s="18">
        <f>IF($BA213="","",IFERROR(VLOOKUP(IF(ISNUMBER(FIND(" – ",$BA213)),LEFT($BA213,FIND(" – ",$BA213)-1),$BA213),ProdTbl,3,0),"کد ناشناخته"))</f>
        <v/>
      </c>
      <c r="BD213" s="22" t="n"/>
      <c r="BE213" s="21" t="n"/>
      <c r="BF213" s="20" t="n"/>
      <c r="BG213" s="18">
        <f>IF($BF213="","",IFERROR(VLOOKUP(IFERROR(VLOOKUP(IF(ISNUMBER(FIND(" – ",$BF213)),LEFT($BF213,FIND(" – ",$BF213)-1),$BF213),ProdTbl,5,0),""),BasketTbl,2,0),"کد ناشناخته"))</f>
        <v/>
      </c>
      <c r="BH213" s="18">
        <f>IF($BF213="","",IFERROR(VLOOKUP(IF(ISNUMBER(FIND(" – ",$BF213)),LEFT($BF213,FIND(" – ",$BF213)-1),$BF213),ProdTbl,3,0),"کد ناشناخته"))</f>
        <v/>
      </c>
      <c r="BI213" s="22" t="n"/>
      <c r="BJ213" s="21" t="n"/>
      <c r="BK213" s="20" t="n"/>
      <c r="BL213" s="18">
        <f>IF($BK213="","",IFERROR(VLOOKUP(IFERROR(VLOOKUP(IF(ISNUMBER(FIND(" – ",$BK213)),LEFT($BK213,FIND(" – ",$BK213)-1),$BK213),ProdTbl,5,0),""),BasketTbl,2,0),"کد ناشناخته"))</f>
        <v/>
      </c>
      <c r="BM213" s="18">
        <f>IF($BK213="","",IFERROR(VLOOKUP(IF(ISNUMBER(FIND(" – ",$BK213)),LEFT($BK213,FIND(" – ",$BK213)-1),$BK213),ProdTbl,3,0),"کد ناشناخته"))</f>
        <v/>
      </c>
      <c r="BN213" s="22" t="n"/>
      <c r="BO213" s="21" t="n"/>
      <c r="BP213" s="20" t="n"/>
      <c r="BQ213" s="18">
        <f>IF($BP213="","",IFERROR(VLOOKUP(IFERROR(VLOOKUP(IF(ISNUMBER(FIND(" – ",$BP213)),LEFT($BP213,FIND(" – ",$BP213)-1),$BP213),ProdTbl,5,0),""),BasketTbl,2,0),"کد ناشناخته"))</f>
        <v/>
      </c>
      <c r="BR213" s="18">
        <f>IF($BP213="","",IFERROR(VLOOKUP(IF(ISNUMBER(FIND(" – ",$BP213)),LEFT($BP213,FIND(" – ",$BP213)-1),$BP213),ProdTbl,3,0),"کد ناشناخته"))</f>
        <v/>
      </c>
      <c r="BS213" s="22" t="n"/>
      <c r="BT213" s="21" t="n"/>
      <c r="BU213" s="20" t="n"/>
      <c r="BV213" s="18">
        <f>IF($BU213="","",IFERROR(VLOOKUP(IFERROR(VLOOKUP(IF(ISNUMBER(FIND(" – ",$BU213)),LEFT($BU213,FIND(" – ",$BU213)-1),$BU213),ProdTbl,5,0),""),BasketTbl,2,0),"کد ناشناخته"))</f>
        <v/>
      </c>
      <c r="BW213" s="18">
        <f>IF($BU213="","",IFERROR(VLOOKUP(IF(ISNUMBER(FIND(" – ",$BU213)),LEFT($BU213,FIND(" – ",$BU213)-1),$BU213),ProdTbl,3,0),"کد ناشناخته"))</f>
        <v/>
      </c>
      <c r="BX213" s="22" t="n"/>
      <c r="BY213" s="21" t="n"/>
      <c r="BZ213" s="20" t="n"/>
      <c r="CA213" s="18">
        <f>IF($BZ213="","",IFERROR(VLOOKUP(IFERROR(VLOOKUP(IF(ISNUMBER(FIND(" – ",$BZ213)),LEFT($BZ213,FIND(" – ",$BZ213)-1),$BZ213),ProdTbl,5,0),""),BasketTbl,2,0),"کد ناشناخته"))</f>
        <v/>
      </c>
      <c r="CB213" s="18">
        <f>IF($BZ213="","",IFERROR(VLOOKUP(IF(ISNUMBER(FIND(" – ",$BZ213)),LEFT($BZ213,FIND(" – ",$BZ213)-1),$BZ213),ProdTbl,3,0),"کد ناشناخته"))</f>
        <v/>
      </c>
      <c r="CC213" s="22" t="n"/>
      <c r="CD213" s="21" t="n"/>
      <c r="CE213" s="20" t="n"/>
      <c r="CF213" s="18">
        <f>IF($CE213="","",IFERROR(VLOOKUP(IFERROR(VLOOKUP(IF(ISNUMBER(FIND(" – ",$CE213)),LEFT($CE213,FIND(" – ",$CE213)-1),$CE213),ProdTbl,5,0),""),BasketTbl,2,0),"کد ناشناخته"))</f>
        <v/>
      </c>
      <c r="CG213" s="18">
        <f>IF($CE213="","",IFERROR(VLOOKUP(IF(ISNUMBER(FIND(" – ",$CE213)),LEFT($CE213,FIND(" – ",$CE213)-1),$CE213),ProdTbl,3,0),"کد ناشناخته"))</f>
        <v/>
      </c>
      <c r="CH213" s="22" t="n"/>
      <c r="CI213" s="21" t="n"/>
    </row>
    <row r="214">
      <c r="A214" s="18">
        <f>IF($B214="","",COUNTA($B$10:$B214))</f>
        <v/>
      </c>
      <c r="B214" s="19" t="n"/>
      <c r="C214" s="20" t="n"/>
      <c r="D214" s="19" t="n"/>
      <c r="E214" s="18">
        <f>IF($D214="","",IFERROR(VLOOKUP(IF(ISNUMBER(FIND(" – ",$D214)),LEFT($D214,FIND(" – ",$D214)-1),$D214),SellerTbl,2,0),"کد ناشناخته"))</f>
        <v/>
      </c>
      <c r="F214" s="21" t="n"/>
      <c r="G214" s="21" t="n"/>
      <c r="H214" s="22" t="n"/>
      <c r="I214" s="23">
        <f>IF(OR($F214="",$G214=""),"",$F214-$G214)</f>
        <v/>
      </c>
      <c r="J214" s="18">
        <f>IF($I214="","",IF(ABS($I214)&lt;=0.01*$F214,"√","×"))</f>
        <v/>
      </c>
      <c r="K214" s="23">
        <f>IF(COUNT($Q214,$V214,$AA214,$AF214,$AK214,$AP214,$AU214,$AZ214,$BE214,$BJ214,$BO214,$BT214,$BY214,$CD214,$CI214)=0,"",SUM($Q214,$V214,$AA214,$AF214,$AK214,$AP214,$AU214,$AZ214,$BE214,$BJ214,$BO214,$BT214,$BY214,$CD214,$CI214))</f>
        <v/>
      </c>
      <c r="L214" s="23">
        <f>IF(OR($F214="",$K214=""),"",$F214-$K214)</f>
        <v/>
      </c>
      <c r="M214" s="20" t="n"/>
      <c r="N214" s="18">
        <f>IF($M214="","",IFERROR(VLOOKUP(IFERROR(VLOOKUP(IF(ISNUMBER(FIND(" – ",$M214)),LEFT($M214,FIND(" – ",$M214)-1),$M214),ProdTbl,5,0),""),BasketTbl,2,0),"کد ناشناخته"))</f>
        <v/>
      </c>
      <c r="O214" s="18">
        <f>IF($M214="","",IFERROR(VLOOKUP(IF(ISNUMBER(FIND(" – ",$M214)),LEFT($M214,FIND(" – ",$M214)-1),$M214),ProdTbl,3,0),"کد ناشناخته"))</f>
        <v/>
      </c>
      <c r="P214" s="22" t="n"/>
      <c r="Q214" s="21" t="n"/>
      <c r="R214" s="20" t="n"/>
      <c r="S214" s="18">
        <f>IF($R214="","",IFERROR(VLOOKUP(IFERROR(VLOOKUP(IF(ISNUMBER(FIND(" – ",$R214)),LEFT($R214,FIND(" – ",$R214)-1),$R214),ProdTbl,5,0),""),BasketTbl,2,0),"کد ناشناخته"))</f>
        <v/>
      </c>
      <c r="T214" s="18">
        <f>IF($R214="","",IFERROR(VLOOKUP(IF(ISNUMBER(FIND(" – ",$R214)),LEFT($R214,FIND(" – ",$R214)-1),$R214),ProdTbl,3,0),"کد ناشناخته"))</f>
        <v/>
      </c>
      <c r="U214" s="22" t="n"/>
      <c r="V214" s="21" t="n"/>
      <c r="W214" s="20" t="n"/>
      <c r="X214" s="18">
        <f>IF($W214="","",IFERROR(VLOOKUP(IFERROR(VLOOKUP(IF(ISNUMBER(FIND(" – ",$W214)),LEFT($W214,FIND(" – ",$W214)-1),$W214),ProdTbl,5,0),""),BasketTbl,2,0),"کد ناشناخته"))</f>
        <v/>
      </c>
      <c r="Y214" s="18">
        <f>IF($W214="","",IFERROR(VLOOKUP(IF(ISNUMBER(FIND(" – ",$W214)),LEFT($W214,FIND(" – ",$W214)-1),$W214),ProdTbl,3,0),"کد ناشناخته"))</f>
        <v/>
      </c>
      <c r="Z214" s="22" t="n"/>
      <c r="AA214" s="21" t="n"/>
      <c r="AB214" s="20" t="n"/>
      <c r="AC214" s="18">
        <f>IF($AB214="","",IFERROR(VLOOKUP(IFERROR(VLOOKUP(IF(ISNUMBER(FIND(" – ",$AB214)),LEFT($AB214,FIND(" – ",$AB214)-1),$AB214),ProdTbl,5,0),""),BasketTbl,2,0),"کد ناشناخته"))</f>
        <v/>
      </c>
      <c r="AD214" s="18">
        <f>IF($AB214="","",IFERROR(VLOOKUP(IF(ISNUMBER(FIND(" – ",$AB214)),LEFT($AB214,FIND(" – ",$AB214)-1),$AB214),ProdTbl,3,0),"کد ناشناخته"))</f>
        <v/>
      </c>
      <c r="AE214" s="22" t="n"/>
      <c r="AF214" s="21" t="n"/>
      <c r="AG214" s="20" t="n"/>
      <c r="AH214" s="18">
        <f>IF($AG214="","",IFERROR(VLOOKUP(IFERROR(VLOOKUP(IF(ISNUMBER(FIND(" – ",$AG214)),LEFT($AG214,FIND(" – ",$AG214)-1),$AG214),ProdTbl,5,0),""),BasketTbl,2,0),"کد ناشناخته"))</f>
        <v/>
      </c>
      <c r="AI214" s="18">
        <f>IF($AG214="","",IFERROR(VLOOKUP(IF(ISNUMBER(FIND(" – ",$AG214)),LEFT($AG214,FIND(" – ",$AG214)-1),$AG214),ProdTbl,3,0),"کد ناشناخته"))</f>
        <v/>
      </c>
      <c r="AJ214" s="22" t="n"/>
      <c r="AK214" s="21" t="n"/>
      <c r="AL214" s="20" t="n"/>
      <c r="AM214" s="18">
        <f>IF($AL214="","",IFERROR(VLOOKUP(IFERROR(VLOOKUP(IF(ISNUMBER(FIND(" – ",$AL214)),LEFT($AL214,FIND(" – ",$AL214)-1),$AL214),ProdTbl,5,0),""),BasketTbl,2,0),"کد ناشناخته"))</f>
        <v/>
      </c>
      <c r="AN214" s="18">
        <f>IF($AL214="","",IFERROR(VLOOKUP(IF(ISNUMBER(FIND(" – ",$AL214)),LEFT($AL214,FIND(" – ",$AL214)-1),$AL214),ProdTbl,3,0),"کد ناشناخته"))</f>
        <v/>
      </c>
      <c r="AO214" s="22" t="n"/>
      <c r="AP214" s="21" t="n"/>
      <c r="AQ214" s="20" t="n"/>
      <c r="AR214" s="18">
        <f>IF($AQ214="","",IFERROR(VLOOKUP(IFERROR(VLOOKUP(IF(ISNUMBER(FIND(" – ",$AQ214)),LEFT($AQ214,FIND(" – ",$AQ214)-1),$AQ214),ProdTbl,5,0),""),BasketTbl,2,0),"کد ناشناخته"))</f>
        <v/>
      </c>
      <c r="AS214" s="18">
        <f>IF($AQ214="","",IFERROR(VLOOKUP(IF(ISNUMBER(FIND(" – ",$AQ214)),LEFT($AQ214,FIND(" – ",$AQ214)-1),$AQ214),ProdTbl,3,0),"کد ناشناخته"))</f>
        <v/>
      </c>
      <c r="AT214" s="22" t="n"/>
      <c r="AU214" s="21" t="n"/>
      <c r="AV214" s="20" t="n"/>
      <c r="AW214" s="18">
        <f>IF($AV214="","",IFERROR(VLOOKUP(IFERROR(VLOOKUP(IF(ISNUMBER(FIND(" – ",$AV214)),LEFT($AV214,FIND(" – ",$AV214)-1),$AV214),ProdTbl,5,0),""),BasketTbl,2,0),"کد ناشناخته"))</f>
        <v/>
      </c>
      <c r="AX214" s="18">
        <f>IF($AV214="","",IFERROR(VLOOKUP(IF(ISNUMBER(FIND(" – ",$AV214)),LEFT($AV214,FIND(" – ",$AV214)-1),$AV214),ProdTbl,3,0),"کد ناشناخته"))</f>
        <v/>
      </c>
      <c r="AY214" s="22" t="n"/>
      <c r="AZ214" s="21" t="n"/>
      <c r="BA214" s="20" t="n"/>
      <c r="BB214" s="18">
        <f>IF($BA214="","",IFERROR(VLOOKUP(IFERROR(VLOOKUP(IF(ISNUMBER(FIND(" – ",$BA214)),LEFT($BA214,FIND(" – ",$BA214)-1),$BA214),ProdTbl,5,0),""),BasketTbl,2,0),"کد ناشناخته"))</f>
        <v/>
      </c>
      <c r="BC214" s="18">
        <f>IF($BA214="","",IFERROR(VLOOKUP(IF(ISNUMBER(FIND(" – ",$BA214)),LEFT($BA214,FIND(" – ",$BA214)-1),$BA214),ProdTbl,3,0),"کد ناشناخته"))</f>
        <v/>
      </c>
      <c r="BD214" s="22" t="n"/>
      <c r="BE214" s="21" t="n"/>
      <c r="BF214" s="20" t="n"/>
      <c r="BG214" s="18">
        <f>IF($BF214="","",IFERROR(VLOOKUP(IFERROR(VLOOKUP(IF(ISNUMBER(FIND(" – ",$BF214)),LEFT($BF214,FIND(" – ",$BF214)-1),$BF214),ProdTbl,5,0),""),BasketTbl,2,0),"کد ناشناخته"))</f>
        <v/>
      </c>
      <c r="BH214" s="18">
        <f>IF($BF214="","",IFERROR(VLOOKUP(IF(ISNUMBER(FIND(" – ",$BF214)),LEFT($BF214,FIND(" – ",$BF214)-1),$BF214),ProdTbl,3,0),"کد ناشناخته"))</f>
        <v/>
      </c>
      <c r="BI214" s="22" t="n"/>
      <c r="BJ214" s="21" t="n"/>
      <c r="BK214" s="20" t="n"/>
      <c r="BL214" s="18">
        <f>IF($BK214="","",IFERROR(VLOOKUP(IFERROR(VLOOKUP(IF(ISNUMBER(FIND(" – ",$BK214)),LEFT($BK214,FIND(" – ",$BK214)-1),$BK214),ProdTbl,5,0),""),BasketTbl,2,0),"کد ناشناخته"))</f>
        <v/>
      </c>
      <c r="BM214" s="18">
        <f>IF($BK214="","",IFERROR(VLOOKUP(IF(ISNUMBER(FIND(" – ",$BK214)),LEFT($BK214,FIND(" – ",$BK214)-1),$BK214),ProdTbl,3,0),"کد ناشناخته"))</f>
        <v/>
      </c>
      <c r="BN214" s="22" t="n"/>
      <c r="BO214" s="21" t="n"/>
      <c r="BP214" s="20" t="n"/>
      <c r="BQ214" s="18">
        <f>IF($BP214="","",IFERROR(VLOOKUP(IFERROR(VLOOKUP(IF(ISNUMBER(FIND(" – ",$BP214)),LEFT($BP214,FIND(" – ",$BP214)-1),$BP214),ProdTbl,5,0),""),BasketTbl,2,0),"کد ناشناخته"))</f>
        <v/>
      </c>
      <c r="BR214" s="18">
        <f>IF($BP214="","",IFERROR(VLOOKUP(IF(ISNUMBER(FIND(" – ",$BP214)),LEFT($BP214,FIND(" – ",$BP214)-1),$BP214),ProdTbl,3,0),"کد ناشناخته"))</f>
        <v/>
      </c>
      <c r="BS214" s="22" t="n"/>
      <c r="BT214" s="21" t="n"/>
      <c r="BU214" s="20" t="n"/>
      <c r="BV214" s="18">
        <f>IF($BU214="","",IFERROR(VLOOKUP(IFERROR(VLOOKUP(IF(ISNUMBER(FIND(" – ",$BU214)),LEFT($BU214,FIND(" – ",$BU214)-1),$BU214),ProdTbl,5,0),""),BasketTbl,2,0),"کد ناشناخته"))</f>
        <v/>
      </c>
      <c r="BW214" s="18">
        <f>IF($BU214="","",IFERROR(VLOOKUP(IF(ISNUMBER(FIND(" – ",$BU214)),LEFT($BU214,FIND(" – ",$BU214)-1),$BU214),ProdTbl,3,0),"کد ناشناخته"))</f>
        <v/>
      </c>
      <c r="BX214" s="22" t="n"/>
      <c r="BY214" s="21" t="n"/>
      <c r="BZ214" s="20" t="n"/>
      <c r="CA214" s="18">
        <f>IF($BZ214="","",IFERROR(VLOOKUP(IFERROR(VLOOKUP(IF(ISNUMBER(FIND(" – ",$BZ214)),LEFT($BZ214,FIND(" – ",$BZ214)-1),$BZ214),ProdTbl,5,0),""),BasketTbl,2,0),"کد ناشناخته"))</f>
        <v/>
      </c>
      <c r="CB214" s="18">
        <f>IF($BZ214="","",IFERROR(VLOOKUP(IF(ISNUMBER(FIND(" – ",$BZ214)),LEFT($BZ214,FIND(" – ",$BZ214)-1),$BZ214),ProdTbl,3,0),"کد ناشناخته"))</f>
        <v/>
      </c>
      <c r="CC214" s="22" t="n"/>
      <c r="CD214" s="21" t="n"/>
      <c r="CE214" s="20" t="n"/>
      <c r="CF214" s="18">
        <f>IF($CE214="","",IFERROR(VLOOKUP(IFERROR(VLOOKUP(IF(ISNUMBER(FIND(" – ",$CE214)),LEFT($CE214,FIND(" – ",$CE214)-1),$CE214),ProdTbl,5,0),""),BasketTbl,2,0),"کد ناشناخته"))</f>
        <v/>
      </c>
      <c r="CG214" s="18">
        <f>IF($CE214="","",IFERROR(VLOOKUP(IF(ISNUMBER(FIND(" – ",$CE214)),LEFT($CE214,FIND(" – ",$CE214)-1),$CE214),ProdTbl,3,0),"کد ناشناخته"))</f>
        <v/>
      </c>
      <c r="CH214" s="22" t="n"/>
      <c r="CI214" s="21" t="n"/>
    </row>
    <row r="215">
      <c r="A215" s="18">
        <f>IF($B215="","",COUNTA($B$10:$B215))</f>
        <v/>
      </c>
      <c r="B215" s="19" t="n"/>
      <c r="C215" s="20" t="n"/>
      <c r="D215" s="19" t="n"/>
      <c r="E215" s="18">
        <f>IF($D215="","",IFERROR(VLOOKUP(IF(ISNUMBER(FIND(" – ",$D215)),LEFT($D215,FIND(" – ",$D215)-1),$D215),SellerTbl,2,0),"کد ناشناخته"))</f>
        <v/>
      </c>
      <c r="F215" s="21" t="n"/>
      <c r="G215" s="21" t="n"/>
      <c r="H215" s="22" t="n"/>
      <c r="I215" s="23">
        <f>IF(OR($F215="",$G215=""),"",$F215-$G215)</f>
        <v/>
      </c>
      <c r="J215" s="18">
        <f>IF($I215="","",IF(ABS($I215)&lt;=0.01*$F215,"√","×"))</f>
        <v/>
      </c>
      <c r="K215" s="23">
        <f>IF(COUNT($Q215,$V215,$AA215,$AF215,$AK215,$AP215,$AU215,$AZ215,$BE215,$BJ215,$BO215,$BT215,$BY215,$CD215,$CI215)=0,"",SUM($Q215,$V215,$AA215,$AF215,$AK215,$AP215,$AU215,$AZ215,$BE215,$BJ215,$BO215,$BT215,$BY215,$CD215,$CI215))</f>
        <v/>
      </c>
      <c r="L215" s="23">
        <f>IF(OR($F215="",$K215=""),"",$F215-$K215)</f>
        <v/>
      </c>
      <c r="M215" s="20" t="n"/>
      <c r="N215" s="18">
        <f>IF($M215="","",IFERROR(VLOOKUP(IFERROR(VLOOKUP(IF(ISNUMBER(FIND(" – ",$M215)),LEFT($M215,FIND(" – ",$M215)-1),$M215),ProdTbl,5,0),""),BasketTbl,2,0),"کد ناشناخته"))</f>
        <v/>
      </c>
      <c r="O215" s="18">
        <f>IF($M215="","",IFERROR(VLOOKUP(IF(ISNUMBER(FIND(" – ",$M215)),LEFT($M215,FIND(" – ",$M215)-1),$M215),ProdTbl,3,0),"کد ناشناخته"))</f>
        <v/>
      </c>
      <c r="P215" s="22" t="n"/>
      <c r="Q215" s="21" t="n"/>
      <c r="R215" s="20" t="n"/>
      <c r="S215" s="18">
        <f>IF($R215="","",IFERROR(VLOOKUP(IFERROR(VLOOKUP(IF(ISNUMBER(FIND(" – ",$R215)),LEFT($R215,FIND(" – ",$R215)-1),$R215),ProdTbl,5,0),""),BasketTbl,2,0),"کد ناشناخته"))</f>
        <v/>
      </c>
      <c r="T215" s="18">
        <f>IF($R215="","",IFERROR(VLOOKUP(IF(ISNUMBER(FIND(" – ",$R215)),LEFT($R215,FIND(" – ",$R215)-1),$R215),ProdTbl,3,0),"کد ناشناخته"))</f>
        <v/>
      </c>
      <c r="U215" s="22" t="n"/>
      <c r="V215" s="21" t="n"/>
      <c r="W215" s="20" t="n"/>
      <c r="X215" s="18">
        <f>IF($W215="","",IFERROR(VLOOKUP(IFERROR(VLOOKUP(IF(ISNUMBER(FIND(" – ",$W215)),LEFT($W215,FIND(" – ",$W215)-1),$W215),ProdTbl,5,0),""),BasketTbl,2,0),"کد ناشناخته"))</f>
        <v/>
      </c>
      <c r="Y215" s="18">
        <f>IF($W215="","",IFERROR(VLOOKUP(IF(ISNUMBER(FIND(" – ",$W215)),LEFT($W215,FIND(" – ",$W215)-1),$W215),ProdTbl,3,0),"کد ناشناخته"))</f>
        <v/>
      </c>
      <c r="Z215" s="22" t="n"/>
      <c r="AA215" s="21" t="n"/>
      <c r="AB215" s="20" t="n"/>
      <c r="AC215" s="18">
        <f>IF($AB215="","",IFERROR(VLOOKUP(IFERROR(VLOOKUP(IF(ISNUMBER(FIND(" – ",$AB215)),LEFT($AB215,FIND(" – ",$AB215)-1),$AB215),ProdTbl,5,0),""),BasketTbl,2,0),"کد ناشناخته"))</f>
        <v/>
      </c>
      <c r="AD215" s="18">
        <f>IF($AB215="","",IFERROR(VLOOKUP(IF(ISNUMBER(FIND(" – ",$AB215)),LEFT($AB215,FIND(" – ",$AB215)-1),$AB215),ProdTbl,3,0),"کد ناشناخته"))</f>
        <v/>
      </c>
      <c r="AE215" s="22" t="n"/>
      <c r="AF215" s="21" t="n"/>
      <c r="AG215" s="20" t="n"/>
      <c r="AH215" s="18">
        <f>IF($AG215="","",IFERROR(VLOOKUP(IFERROR(VLOOKUP(IF(ISNUMBER(FIND(" – ",$AG215)),LEFT($AG215,FIND(" – ",$AG215)-1),$AG215),ProdTbl,5,0),""),BasketTbl,2,0),"کد ناشناخته"))</f>
        <v/>
      </c>
      <c r="AI215" s="18">
        <f>IF($AG215="","",IFERROR(VLOOKUP(IF(ISNUMBER(FIND(" – ",$AG215)),LEFT($AG215,FIND(" – ",$AG215)-1),$AG215),ProdTbl,3,0),"کد ناشناخته"))</f>
        <v/>
      </c>
      <c r="AJ215" s="22" t="n"/>
      <c r="AK215" s="21" t="n"/>
      <c r="AL215" s="20" t="n"/>
      <c r="AM215" s="18">
        <f>IF($AL215="","",IFERROR(VLOOKUP(IFERROR(VLOOKUP(IF(ISNUMBER(FIND(" – ",$AL215)),LEFT($AL215,FIND(" – ",$AL215)-1),$AL215),ProdTbl,5,0),""),BasketTbl,2,0),"کد ناشناخته"))</f>
        <v/>
      </c>
      <c r="AN215" s="18">
        <f>IF($AL215="","",IFERROR(VLOOKUP(IF(ISNUMBER(FIND(" – ",$AL215)),LEFT($AL215,FIND(" – ",$AL215)-1),$AL215),ProdTbl,3,0),"کد ناشناخته"))</f>
        <v/>
      </c>
      <c r="AO215" s="22" t="n"/>
      <c r="AP215" s="21" t="n"/>
      <c r="AQ215" s="20" t="n"/>
      <c r="AR215" s="18">
        <f>IF($AQ215="","",IFERROR(VLOOKUP(IFERROR(VLOOKUP(IF(ISNUMBER(FIND(" – ",$AQ215)),LEFT($AQ215,FIND(" – ",$AQ215)-1),$AQ215),ProdTbl,5,0),""),BasketTbl,2,0),"کد ناشناخته"))</f>
        <v/>
      </c>
      <c r="AS215" s="18">
        <f>IF($AQ215="","",IFERROR(VLOOKUP(IF(ISNUMBER(FIND(" – ",$AQ215)),LEFT($AQ215,FIND(" – ",$AQ215)-1),$AQ215),ProdTbl,3,0),"کد ناشناخته"))</f>
        <v/>
      </c>
      <c r="AT215" s="22" t="n"/>
      <c r="AU215" s="21" t="n"/>
      <c r="AV215" s="20" t="n"/>
      <c r="AW215" s="18">
        <f>IF($AV215="","",IFERROR(VLOOKUP(IFERROR(VLOOKUP(IF(ISNUMBER(FIND(" – ",$AV215)),LEFT($AV215,FIND(" – ",$AV215)-1),$AV215),ProdTbl,5,0),""),BasketTbl,2,0),"کد ناشناخته"))</f>
        <v/>
      </c>
      <c r="AX215" s="18">
        <f>IF($AV215="","",IFERROR(VLOOKUP(IF(ISNUMBER(FIND(" – ",$AV215)),LEFT($AV215,FIND(" – ",$AV215)-1),$AV215),ProdTbl,3,0),"کد ناشناخته"))</f>
        <v/>
      </c>
      <c r="AY215" s="22" t="n"/>
      <c r="AZ215" s="21" t="n"/>
      <c r="BA215" s="20" t="n"/>
      <c r="BB215" s="18">
        <f>IF($BA215="","",IFERROR(VLOOKUP(IFERROR(VLOOKUP(IF(ISNUMBER(FIND(" – ",$BA215)),LEFT($BA215,FIND(" – ",$BA215)-1),$BA215),ProdTbl,5,0),""),BasketTbl,2,0),"کد ناشناخته"))</f>
        <v/>
      </c>
      <c r="BC215" s="18">
        <f>IF($BA215="","",IFERROR(VLOOKUP(IF(ISNUMBER(FIND(" – ",$BA215)),LEFT($BA215,FIND(" – ",$BA215)-1),$BA215),ProdTbl,3,0),"کد ناشناخته"))</f>
        <v/>
      </c>
      <c r="BD215" s="22" t="n"/>
      <c r="BE215" s="21" t="n"/>
      <c r="BF215" s="20" t="n"/>
      <c r="BG215" s="18">
        <f>IF($BF215="","",IFERROR(VLOOKUP(IFERROR(VLOOKUP(IF(ISNUMBER(FIND(" – ",$BF215)),LEFT($BF215,FIND(" – ",$BF215)-1),$BF215),ProdTbl,5,0),""),BasketTbl,2,0),"کد ناشناخته"))</f>
        <v/>
      </c>
      <c r="BH215" s="18">
        <f>IF($BF215="","",IFERROR(VLOOKUP(IF(ISNUMBER(FIND(" – ",$BF215)),LEFT($BF215,FIND(" – ",$BF215)-1),$BF215),ProdTbl,3,0),"کد ناشناخته"))</f>
        <v/>
      </c>
      <c r="BI215" s="22" t="n"/>
      <c r="BJ215" s="21" t="n"/>
      <c r="BK215" s="20" t="n"/>
      <c r="BL215" s="18">
        <f>IF($BK215="","",IFERROR(VLOOKUP(IFERROR(VLOOKUP(IF(ISNUMBER(FIND(" – ",$BK215)),LEFT($BK215,FIND(" – ",$BK215)-1),$BK215),ProdTbl,5,0),""),BasketTbl,2,0),"کد ناشناخته"))</f>
        <v/>
      </c>
      <c r="BM215" s="18">
        <f>IF($BK215="","",IFERROR(VLOOKUP(IF(ISNUMBER(FIND(" – ",$BK215)),LEFT($BK215,FIND(" – ",$BK215)-1),$BK215),ProdTbl,3,0),"کد ناشناخته"))</f>
        <v/>
      </c>
      <c r="BN215" s="22" t="n"/>
      <c r="BO215" s="21" t="n"/>
      <c r="BP215" s="20" t="n"/>
      <c r="BQ215" s="18">
        <f>IF($BP215="","",IFERROR(VLOOKUP(IFERROR(VLOOKUP(IF(ISNUMBER(FIND(" – ",$BP215)),LEFT($BP215,FIND(" – ",$BP215)-1),$BP215),ProdTbl,5,0),""),BasketTbl,2,0),"کد ناشناخته"))</f>
        <v/>
      </c>
      <c r="BR215" s="18">
        <f>IF($BP215="","",IFERROR(VLOOKUP(IF(ISNUMBER(FIND(" – ",$BP215)),LEFT($BP215,FIND(" – ",$BP215)-1),$BP215),ProdTbl,3,0),"کد ناشناخته"))</f>
        <v/>
      </c>
      <c r="BS215" s="22" t="n"/>
      <c r="BT215" s="21" t="n"/>
      <c r="BU215" s="20" t="n"/>
      <c r="BV215" s="18">
        <f>IF($BU215="","",IFERROR(VLOOKUP(IFERROR(VLOOKUP(IF(ISNUMBER(FIND(" – ",$BU215)),LEFT($BU215,FIND(" – ",$BU215)-1),$BU215),ProdTbl,5,0),""),BasketTbl,2,0),"کد ناشناخته"))</f>
        <v/>
      </c>
      <c r="BW215" s="18">
        <f>IF($BU215="","",IFERROR(VLOOKUP(IF(ISNUMBER(FIND(" – ",$BU215)),LEFT($BU215,FIND(" – ",$BU215)-1),$BU215),ProdTbl,3,0),"کد ناشناخته"))</f>
        <v/>
      </c>
      <c r="BX215" s="22" t="n"/>
      <c r="BY215" s="21" t="n"/>
      <c r="BZ215" s="20" t="n"/>
      <c r="CA215" s="18">
        <f>IF($BZ215="","",IFERROR(VLOOKUP(IFERROR(VLOOKUP(IF(ISNUMBER(FIND(" – ",$BZ215)),LEFT($BZ215,FIND(" – ",$BZ215)-1),$BZ215),ProdTbl,5,0),""),BasketTbl,2,0),"کد ناشناخته"))</f>
        <v/>
      </c>
      <c r="CB215" s="18">
        <f>IF($BZ215="","",IFERROR(VLOOKUP(IF(ISNUMBER(FIND(" – ",$BZ215)),LEFT($BZ215,FIND(" – ",$BZ215)-1),$BZ215),ProdTbl,3,0),"کد ناشناخته"))</f>
        <v/>
      </c>
      <c r="CC215" s="22" t="n"/>
      <c r="CD215" s="21" t="n"/>
      <c r="CE215" s="20" t="n"/>
      <c r="CF215" s="18">
        <f>IF($CE215="","",IFERROR(VLOOKUP(IFERROR(VLOOKUP(IF(ISNUMBER(FIND(" – ",$CE215)),LEFT($CE215,FIND(" – ",$CE215)-1),$CE215),ProdTbl,5,0),""),BasketTbl,2,0),"کد ناشناخته"))</f>
        <v/>
      </c>
      <c r="CG215" s="18">
        <f>IF($CE215="","",IFERROR(VLOOKUP(IF(ISNUMBER(FIND(" – ",$CE215)),LEFT($CE215,FIND(" – ",$CE215)-1),$CE215),ProdTbl,3,0),"کد ناشناخته"))</f>
        <v/>
      </c>
      <c r="CH215" s="22" t="n"/>
      <c r="CI215" s="21" t="n"/>
    </row>
    <row r="216">
      <c r="A216" s="18">
        <f>IF($B216="","",COUNTA($B$10:$B216))</f>
        <v/>
      </c>
      <c r="B216" s="19" t="n"/>
      <c r="C216" s="20" t="n"/>
      <c r="D216" s="19" t="n"/>
      <c r="E216" s="18">
        <f>IF($D216="","",IFERROR(VLOOKUP(IF(ISNUMBER(FIND(" – ",$D216)),LEFT($D216,FIND(" – ",$D216)-1),$D216),SellerTbl,2,0),"کد ناشناخته"))</f>
        <v/>
      </c>
      <c r="F216" s="21" t="n"/>
      <c r="G216" s="21" t="n"/>
      <c r="H216" s="22" t="n"/>
      <c r="I216" s="23">
        <f>IF(OR($F216="",$G216=""),"",$F216-$G216)</f>
        <v/>
      </c>
      <c r="J216" s="18">
        <f>IF($I216="","",IF(ABS($I216)&lt;=0.01*$F216,"√","×"))</f>
        <v/>
      </c>
      <c r="K216" s="23">
        <f>IF(COUNT($Q216,$V216,$AA216,$AF216,$AK216,$AP216,$AU216,$AZ216,$BE216,$BJ216,$BO216,$BT216,$BY216,$CD216,$CI216)=0,"",SUM($Q216,$V216,$AA216,$AF216,$AK216,$AP216,$AU216,$AZ216,$BE216,$BJ216,$BO216,$BT216,$BY216,$CD216,$CI216))</f>
        <v/>
      </c>
      <c r="L216" s="23">
        <f>IF(OR($F216="",$K216=""),"",$F216-$K216)</f>
        <v/>
      </c>
      <c r="M216" s="20" t="n"/>
      <c r="N216" s="18">
        <f>IF($M216="","",IFERROR(VLOOKUP(IFERROR(VLOOKUP(IF(ISNUMBER(FIND(" – ",$M216)),LEFT($M216,FIND(" – ",$M216)-1),$M216),ProdTbl,5,0),""),BasketTbl,2,0),"کد ناشناخته"))</f>
        <v/>
      </c>
      <c r="O216" s="18">
        <f>IF($M216="","",IFERROR(VLOOKUP(IF(ISNUMBER(FIND(" – ",$M216)),LEFT($M216,FIND(" – ",$M216)-1),$M216),ProdTbl,3,0),"کد ناشناخته"))</f>
        <v/>
      </c>
      <c r="P216" s="22" t="n"/>
      <c r="Q216" s="21" t="n"/>
      <c r="R216" s="20" t="n"/>
      <c r="S216" s="18">
        <f>IF($R216="","",IFERROR(VLOOKUP(IFERROR(VLOOKUP(IF(ISNUMBER(FIND(" – ",$R216)),LEFT($R216,FIND(" – ",$R216)-1),$R216),ProdTbl,5,0),""),BasketTbl,2,0),"کد ناشناخته"))</f>
        <v/>
      </c>
      <c r="T216" s="18">
        <f>IF($R216="","",IFERROR(VLOOKUP(IF(ISNUMBER(FIND(" – ",$R216)),LEFT($R216,FIND(" – ",$R216)-1),$R216),ProdTbl,3,0),"کد ناشناخته"))</f>
        <v/>
      </c>
      <c r="U216" s="22" t="n"/>
      <c r="V216" s="21" t="n"/>
      <c r="W216" s="20" t="n"/>
      <c r="X216" s="18">
        <f>IF($W216="","",IFERROR(VLOOKUP(IFERROR(VLOOKUP(IF(ISNUMBER(FIND(" – ",$W216)),LEFT($W216,FIND(" – ",$W216)-1),$W216),ProdTbl,5,0),""),BasketTbl,2,0),"کد ناشناخته"))</f>
        <v/>
      </c>
      <c r="Y216" s="18">
        <f>IF($W216="","",IFERROR(VLOOKUP(IF(ISNUMBER(FIND(" – ",$W216)),LEFT($W216,FIND(" – ",$W216)-1),$W216),ProdTbl,3,0),"کد ناشناخته"))</f>
        <v/>
      </c>
      <c r="Z216" s="22" t="n"/>
      <c r="AA216" s="21" t="n"/>
      <c r="AB216" s="20" t="n"/>
      <c r="AC216" s="18">
        <f>IF($AB216="","",IFERROR(VLOOKUP(IFERROR(VLOOKUP(IF(ISNUMBER(FIND(" – ",$AB216)),LEFT($AB216,FIND(" – ",$AB216)-1),$AB216),ProdTbl,5,0),""),BasketTbl,2,0),"کد ناشناخته"))</f>
        <v/>
      </c>
      <c r="AD216" s="18">
        <f>IF($AB216="","",IFERROR(VLOOKUP(IF(ISNUMBER(FIND(" – ",$AB216)),LEFT($AB216,FIND(" – ",$AB216)-1),$AB216),ProdTbl,3,0),"کد ناشناخته"))</f>
        <v/>
      </c>
      <c r="AE216" s="22" t="n"/>
      <c r="AF216" s="21" t="n"/>
      <c r="AG216" s="20" t="n"/>
      <c r="AH216" s="18">
        <f>IF($AG216="","",IFERROR(VLOOKUP(IFERROR(VLOOKUP(IF(ISNUMBER(FIND(" – ",$AG216)),LEFT($AG216,FIND(" – ",$AG216)-1),$AG216),ProdTbl,5,0),""),BasketTbl,2,0),"کد ناشناخته"))</f>
        <v/>
      </c>
      <c r="AI216" s="18">
        <f>IF($AG216="","",IFERROR(VLOOKUP(IF(ISNUMBER(FIND(" – ",$AG216)),LEFT($AG216,FIND(" – ",$AG216)-1),$AG216),ProdTbl,3,0),"کد ناشناخته"))</f>
        <v/>
      </c>
      <c r="AJ216" s="22" t="n"/>
      <c r="AK216" s="21" t="n"/>
      <c r="AL216" s="20" t="n"/>
      <c r="AM216" s="18">
        <f>IF($AL216="","",IFERROR(VLOOKUP(IFERROR(VLOOKUP(IF(ISNUMBER(FIND(" – ",$AL216)),LEFT($AL216,FIND(" – ",$AL216)-1),$AL216),ProdTbl,5,0),""),BasketTbl,2,0),"کد ناشناخته"))</f>
        <v/>
      </c>
      <c r="AN216" s="18">
        <f>IF($AL216="","",IFERROR(VLOOKUP(IF(ISNUMBER(FIND(" – ",$AL216)),LEFT($AL216,FIND(" – ",$AL216)-1),$AL216),ProdTbl,3,0),"کد ناشناخته"))</f>
        <v/>
      </c>
      <c r="AO216" s="22" t="n"/>
      <c r="AP216" s="21" t="n"/>
      <c r="AQ216" s="20" t="n"/>
      <c r="AR216" s="18">
        <f>IF($AQ216="","",IFERROR(VLOOKUP(IFERROR(VLOOKUP(IF(ISNUMBER(FIND(" – ",$AQ216)),LEFT($AQ216,FIND(" – ",$AQ216)-1),$AQ216),ProdTbl,5,0),""),BasketTbl,2,0),"کد ناشناخته"))</f>
        <v/>
      </c>
      <c r="AS216" s="18">
        <f>IF($AQ216="","",IFERROR(VLOOKUP(IF(ISNUMBER(FIND(" – ",$AQ216)),LEFT($AQ216,FIND(" – ",$AQ216)-1),$AQ216),ProdTbl,3,0),"کد ناشناخته"))</f>
        <v/>
      </c>
      <c r="AT216" s="22" t="n"/>
      <c r="AU216" s="21" t="n"/>
      <c r="AV216" s="20" t="n"/>
      <c r="AW216" s="18">
        <f>IF($AV216="","",IFERROR(VLOOKUP(IFERROR(VLOOKUP(IF(ISNUMBER(FIND(" – ",$AV216)),LEFT($AV216,FIND(" – ",$AV216)-1),$AV216),ProdTbl,5,0),""),BasketTbl,2,0),"کد ناشناخته"))</f>
        <v/>
      </c>
      <c r="AX216" s="18">
        <f>IF($AV216="","",IFERROR(VLOOKUP(IF(ISNUMBER(FIND(" – ",$AV216)),LEFT($AV216,FIND(" – ",$AV216)-1),$AV216),ProdTbl,3,0),"کد ناشناخته"))</f>
        <v/>
      </c>
      <c r="AY216" s="22" t="n"/>
      <c r="AZ216" s="21" t="n"/>
      <c r="BA216" s="20" t="n"/>
      <c r="BB216" s="18">
        <f>IF($BA216="","",IFERROR(VLOOKUP(IFERROR(VLOOKUP(IF(ISNUMBER(FIND(" – ",$BA216)),LEFT($BA216,FIND(" – ",$BA216)-1),$BA216),ProdTbl,5,0),""),BasketTbl,2,0),"کد ناشناخته"))</f>
        <v/>
      </c>
      <c r="BC216" s="18">
        <f>IF($BA216="","",IFERROR(VLOOKUP(IF(ISNUMBER(FIND(" – ",$BA216)),LEFT($BA216,FIND(" – ",$BA216)-1),$BA216),ProdTbl,3,0),"کد ناشناخته"))</f>
        <v/>
      </c>
      <c r="BD216" s="22" t="n"/>
      <c r="BE216" s="21" t="n"/>
      <c r="BF216" s="20" t="n"/>
      <c r="BG216" s="18">
        <f>IF($BF216="","",IFERROR(VLOOKUP(IFERROR(VLOOKUP(IF(ISNUMBER(FIND(" – ",$BF216)),LEFT($BF216,FIND(" – ",$BF216)-1),$BF216),ProdTbl,5,0),""),BasketTbl,2,0),"کد ناشناخته"))</f>
        <v/>
      </c>
      <c r="BH216" s="18">
        <f>IF($BF216="","",IFERROR(VLOOKUP(IF(ISNUMBER(FIND(" – ",$BF216)),LEFT($BF216,FIND(" – ",$BF216)-1),$BF216),ProdTbl,3,0),"کد ناشناخته"))</f>
        <v/>
      </c>
      <c r="BI216" s="22" t="n"/>
      <c r="BJ216" s="21" t="n"/>
      <c r="BK216" s="20" t="n"/>
      <c r="BL216" s="18">
        <f>IF($BK216="","",IFERROR(VLOOKUP(IFERROR(VLOOKUP(IF(ISNUMBER(FIND(" – ",$BK216)),LEFT($BK216,FIND(" – ",$BK216)-1),$BK216),ProdTbl,5,0),""),BasketTbl,2,0),"کد ناشناخته"))</f>
        <v/>
      </c>
      <c r="BM216" s="18">
        <f>IF($BK216="","",IFERROR(VLOOKUP(IF(ISNUMBER(FIND(" – ",$BK216)),LEFT($BK216,FIND(" – ",$BK216)-1),$BK216),ProdTbl,3,0),"کد ناشناخته"))</f>
        <v/>
      </c>
      <c r="BN216" s="22" t="n"/>
      <c r="BO216" s="21" t="n"/>
      <c r="BP216" s="20" t="n"/>
      <c r="BQ216" s="18">
        <f>IF($BP216="","",IFERROR(VLOOKUP(IFERROR(VLOOKUP(IF(ISNUMBER(FIND(" – ",$BP216)),LEFT($BP216,FIND(" – ",$BP216)-1),$BP216),ProdTbl,5,0),""),BasketTbl,2,0),"کد ناشناخته"))</f>
        <v/>
      </c>
      <c r="BR216" s="18">
        <f>IF($BP216="","",IFERROR(VLOOKUP(IF(ISNUMBER(FIND(" – ",$BP216)),LEFT($BP216,FIND(" – ",$BP216)-1),$BP216),ProdTbl,3,0),"کد ناشناخته"))</f>
        <v/>
      </c>
      <c r="BS216" s="22" t="n"/>
      <c r="BT216" s="21" t="n"/>
      <c r="BU216" s="20" t="n"/>
      <c r="BV216" s="18">
        <f>IF($BU216="","",IFERROR(VLOOKUP(IFERROR(VLOOKUP(IF(ISNUMBER(FIND(" – ",$BU216)),LEFT($BU216,FIND(" – ",$BU216)-1),$BU216),ProdTbl,5,0),""),BasketTbl,2,0),"کد ناشناخته"))</f>
        <v/>
      </c>
      <c r="BW216" s="18">
        <f>IF($BU216="","",IFERROR(VLOOKUP(IF(ISNUMBER(FIND(" – ",$BU216)),LEFT($BU216,FIND(" – ",$BU216)-1),$BU216),ProdTbl,3,0),"کد ناشناخته"))</f>
        <v/>
      </c>
      <c r="BX216" s="22" t="n"/>
      <c r="BY216" s="21" t="n"/>
      <c r="BZ216" s="20" t="n"/>
      <c r="CA216" s="18">
        <f>IF($BZ216="","",IFERROR(VLOOKUP(IFERROR(VLOOKUP(IF(ISNUMBER(FIND(" – ",$BZ216)),LEFT($BZ216,FIND(" – ",$BZ216)-1),$BZ216),ProdTbl,5,0),""),BasketTbl,2,0),"کد ناشناخته"))</f>
        <v/>
      </c>
      <c r="CB216" s="18">
        <f>IF($BZ216="","",IFERROR(VLOOKUP(IF(ISNUMBER(FIND(" – ",$BZ216)),LEFT($BZ216,FIND(" – ",$BZ216)-1),$BZ216),ProdTbl,3,0),"کد ناشناخته"))</f>
        <v/>
      </c>
      <c r="CC216" s="22" t="n"/>
      <c r="CD216" s="21" t="n"/>
      <c r="CE216" s="20" t="n"/>
      <c r="CF216" s="18">
        <f>IF($CE216="","",IFERROR(VLOOKUP(IFERROR(VLOOKUP(IF(ISNUMBER(FIND(" – ",$CE216)),LEFT($CE216,FIND(" – ",$CE216)-1),$CE216),ProdTbl,5,0),""),BasketTbl,2,0),"کد ناشناخته"))</f>
        <v/>
      </c>
      <c r="CG216" s="18">
        <f>IF($CE216="","",IFERROR(VLOOKUP(IF(ISNUMBER(FIND(" – ",$CE216)),LEFT($CE216,FIND(" – ",$CE216)-1),$CE216),ProdTbl,3,0),"کد ناشناخته"))</f>
        <v/>
      </c>
      <c r="CH216" s="22" t="n"/>
      <c r="CI216" s="21" t="n"/>
    </row>
    <row r="217">
      <c r="A217" s="18">
        <f>IF($B217="","",COUNTA($B$10:$B217))</f>
        <v/>
      </c>
      <c r="B217" s="19" t="n"/>
      <c r="C217" s="20" t="n"/>
      <c r="D217" s="19" t="n"/>
      <c r="E217" s="18">
        <f>IF($D217="","",IFERROR(VLOOKUP(IF(ISNUMBER(FIND(" – ",$D217)),LEFT($D217,FIND(" – ",$D217)-1),$D217),SellerTbl,2,0),"کد ناشناخته"))</f>
        <v/>
      </c>
      <c r="F217" s="21" t="n"/>
      <c r="G217" s="21" t="n"/>
      <c r="H217" s="22" t="n"/>
      <c r="I217" s="23">
        <f>IF(OR($F217="",$G217=""),"",$F217-$G217)</f>
        <v/>
      </c>
      <c r="J217" s="18">
        <f>IF($I217="","",IF(ABS($I217)&lt;=0.01*$F217,"√","×"))</f>
        <v/>
      </c>
      <c r="K217" s="23">
        <f>IF(COUNT($Q217,$V217,$AA217,$AF217,$AK217,$AP217,$AU217,$AZ217,$BE217,$BJ217,$BO217,$BT217,$BY217,$CD217,$CI217)=0,"",SUM($Q217,$V217,$AA217,$AF217,$AK217,$AP217,$AU217,$AZ217,$BE217,$BJ217,$BO217,$BT217,$BY217,$CD217,$CI217))</f>
        <v/>
      </c>
      <c r="L217" s="23">
        <f>IF(OR($F217="",$K217=""),"",$F217-$K217)</f>
        <v/>
      </c>
      <c r="M217" s="20" t="n"/>
      <c r="N217" s="18">
        <f>IF($M217="","",IFERROR(VLOOKUP(IFERROR(VLOOKUP(IF(ISNUMBER(FIND(" – ",$M217)),LEFT($M217,FIND(" – ",$M217)-1),$M217),ProdTbl,5,0),""),BasketTbl,2,0),"کد ناشناخته"))</f>
        <v/>
      </c>
      <c r="O217" s="18">
        <f>IF($M217="","",IFERROR(VLOOKUP(IF(ISNUMBER(FIND(" – ",$M217)),LEFT($M217,FIND(" – ",$M217)-1),$M217),ProdTbl,3,0),"کد ناشناخته"))</f>
        <v/>
      </c>
      <c r="P217" s="22" t="n"/>
      <c r="Q217" s="21" t="n"/>
      <c r="R217" s="20" t="n"/>
      <c r="S217" s="18">
        <f>IF($R217="","",IFERROR(VLOOKUP(IFERROR(VLOOKUP(IF(ISNUMBER(FIND(" – ",$R217)),LEFT($R217,FIND(" – ",$R217)-1),$R217),ProdTbl,5,0),""),BasketTbl,2,0),"کد ناشناخته"))</f>
        <v/>
      </c>
      <c r="T217" s="18">
        <f>IF($R217="","",IFERROR(VLOOKUP(IF(ISNUMBER(FIND(" – ",$R217)),LEFT($R217,FIND(" – ",$R217)-1),$R217),ProdTbl,3,0),"کد ناشناخته"))</f>
        <v/>
      </c>
      <c r="U217" s="22" t="n"/>
      <c r="V217" s="21" t="n"/>
      <c r="W217" s="20" t="n"/>
      <c r="X217" s="18">
        <f>IF($W217="","",IFERROR(VLOOKUP(IFERROR(VLOOKUP(IF(ISNUMBER(FIND(" – ",$W217)),LEFT($W217,FIND(" – ",$W217)-1),$W217),ProdTbl,5,0),""),BasketTbl,2,0),"کد ناشناخته"))</f>
        <v/>
      </c>
      <c r="Y217" s="18">
        <f>IF($W217="","",IFERROR(VLOOKUP(IF(ISNUMBER(FIND(" – ",$W217)),LEFT($W217,FIND(" – ",$W217)-1),$W217),ProdTbl,3,0),"کد ناشناخته"))</f>
        <v/>
      </c>
      <c r="Z217" s="22" t="n"/>
      <c r="AA217" s="21" t="n"/>
      <c r="AB217" s="20" t="n"/>
      <c r="AC217" s="18">
        <f>IF($AB217="","",IFERROR(VLOOKUP(IFERROR(VLOOKUP(IF(ISNUMBER(FIND(" – ",$AB217)),LEFT($AB217,FIND(" – ",$AB217)-1),$AB217),ProdTbl,5,0),""),BasketTbl,2,0),"کد ناشناخته"))</f>
        <v/>
      </c>
      <c r="AD217" s="18">
        <f>IF($AB217="","",IFERROR(VLOOKUP(IF(ISNUMBER(FIND(" – ",$AB217)),LEFT($AB217,FIND(" – ",$AB217)-1),$AB217),ProdTbl,3,0),"کد ناشناخته"))</f>
        <v/>
      </c>
      <c r="AE217" s="22" t="n"/>
      <c r="AF217" s="21" t="n"/>
      <c r="AG217" s="20" t="n"/>
      <c r="AH217" s="18">
        <f>IF($AG217="","",IFERROR(VLOOKUP(IFERROR(VLOOKUP(IF(ISNUMBER(FIND(" – ",$AG217)),LEFT($AG217,FIND(" – ",$AG217)-1),$AG217),ProdTbl,5,0),""),BasketTbl,2,0),"کد ناشناخته"))</f>
        <v/>
      </c>
      <c r="AI217" s="18">
        <f>IF($AG217="","",IFERROR(VLOOKUP(IF(ISNUMBER(FIND(" – ",$AG217)),LEFT($AG217,FIND(" – ",$AG217)-1),$AG217),ProdTbl,3,0),"کد ناشناخته"))</f>
        <v/>
      </c>
      <c r="AJ217" s="22" t="n"/>
      <c r="AK217" s="21" t="n"/>
      <c r="AL217" s="20" t="n"/>
      <c r="AM217" s="18">
        <f>IF($AL217="","",IFERROR(VLOOKUP(IFERROR(VLOOKUP(IF(ISNUMBER(FIND(" – ",$AL217)),LEFT($AL217,FIND(" – ",$AL217)-1),$AL217),ProdTbl,5,0),""),BasketTbl,2,0),"کد ناشناخته"))</f>
        <v/>
      </c>
      <c r="AN217" s="18">
        <f>IF($AL217="","",IFERROR(VLOOKUP(IF(ISNUMBER(FIND(" – ",$AL217)),LEFT($AL217,FIND(" – ",$AL217)-1),$AL217),ProdTbl,3,0),"کد ناشناخته"))</f>
        <v/>
      </c>
      <c r="AO217" s="22" t="n"/>
      <c r="AP217" s="21" t="n"/>
      <c r="AQ217" s="20" t="n"/>
      <c r="AR217" s="18">
        <f>IF($AQ217="","",IFERROR(VLOOKUP(IFERROR(VLOOKUP(IF(ISNUMBER(FIND(" – ",$AQ217)),LEFT($AQ217,FIND(" – ",$AQ217)-1),$AQ217),ProdTbl,5,0),""),BasketTbl,2,0),"کد ناشناخته"))</f>
        <v/>
      </c>
      <c r="AS217" s="18">
        <f>IF($AQ217="","",IFERROR(VLOOKUP(IF(ISNUMBER(FIND(" – ",$AQ217)),LEFT($AQ217,FIND(" – ",$AQ217)-1),$AQ217),ProdTbl,3,0),"کد ناشناخته"))</f>
        <v/>
      </c>
      <c r="AT217" s="22" t="n"/>
      <c r="AU217" s="21" t="n"/>
      <c r="AV217" s="20" t="n"/>
      <c r="AW217" s="18">
        <f>IF($AV217="","",IFERROR(VLOOKUP(IFERROR(VLOOKUP(IF(ISNUMBER(FIND(" – ",$AV217)),LEFT($AV217,FIND(" – ",$AV217)-1),$AV217),ProdTbl,5,0),""),BasketTbl,2,0),"کد ناشناخته"))</f>
        <v/>
      </c>
      <c r="AX217" s="18">
        <f>IF($AV217="","",IFERROR(VLOOKUP(IF(ISNUMBER(FIND(" – ",$AV217)),LEFT($AV217,FIND(" – ",$AV217)-1),$AV217),ProdTbl,3,0),"کد ناشناخته"))</f>
        <v/>
      </c>
      <c r="AY217" s="22" t="n"/>
      <c r="AZ217" s="21" t="n"/>
      <c r="BA217" s="20" t="n"/>
      <c r="BB217" s="18">
        <f>IF($BA217="","",IFERROR(VLOOKUP(IFERROR(VLOOKUP(IF(ISNUMBER(FIND(" – ",$BA217)),LEFT($BA217,FIND(" – ",$BA217)-1),$BA217),ProdTbl,5,0),""),BasketTbl,2,0),"کد ناشناخته"))</f>
        <v/>
      </c>
      <c r="BC217" s="18">
        <f>IF($BA217="","",IFERROR(VLOOKUP(IF(ISNUMBER(FIND(" – ",$BA217)),LEFT($BA217,FIND(" – ",$BA217)-1),$BA217),ProdTbl,3,0),"کد ناشناخته"))</f>
        <v/>
      </c>
      <c r="BD217" s="22" t="n"/>
      <c r="BE217" s="21" t="n"/>
      <c r="BF217" s="20" t="n"/>
      <c r="BG217" s="18">
        <f>IF($BF217="","",IFERROR(VLOOKUP(IFERROR(VLOOKUP(IF(ISNUMBER(FIND(" – ",$BF217)),LEFT($BF217,FIND(" – ",$BF217)-1),$BF217),ProdTbl,5,0),""),BasketTbl,2,0),"کد ناشناخته"))</f>
        <v/>
      </c>
      <c r="BH217" s="18">
        <f>IF($BF217="","",IFERROR(VLOOKUP(IF(ISNUMBER(FIND(" – ",$BF217)),LEFT($BF217,FIND(" – ",$BF217)-1),$BF217),ProdTbl,3,0),"کد ناشناخته"))</f>
        <v/>
      </c>
      <c r="BI217" s="22" t="n"/>
      <c r="BJ217" s="21" t="n"/>
      <c r="BK217" s="20" t="n"/>
      <c r="BL217" s="18">
        <f>IF($BK217="","",IFERROR(VLOOKUP(IFERROR(VLOOKUP(IF(ISNUMBER(FIND(" – ",$BK217)),LEFT($BK217,FIND(" – ",$BK217)-1),$BK217),ProdTbl,5,0),""),BasketTbl,2,0),"کد ناشناخته"))</f>
        <v/>
      </c>
      <c r="BM217" s="18">
        <f>IF($BK217="","",IFERROR(VLOOKUP(IF(ISNUMBER(FIND(" – ",$BK217)),LEFT($BK217,FIND(" – ",$BK217)-1),$BK217),ProdTbl,3,0),"کد ناشناخته"))</f>
        <v/>
      </c>
      <c r="BN217" s="22" t="n"/>
      <c r="BO217" s="21" t="n"/>
      <c r="BP217" s="20" t="n"/>
      <c r="BQ217" s="18">
        <f>IF($BP217="","",IFERROR(VLOOKUP(IFERROR(VLOOKUP(IF(ISNUMBER(FIND(" – ",$BP217)),LEFT($BP217,FIND(" – ",$BP217)-1),$BP217),ProdTbl,5,0),""),BasketTbl,2,0),"کد ناشناخته"))</f>
        <v/>
      </c>
      <c r="BR217" s="18">
        <f>IF($BP217="","",IFERROR(VLOOKUP(IF(ISNUMBER(FIND(" – ",$BP217)),LEFT($BP217,FIND(" – ",$BP217)-1),$BP217),ProdTbl,3,0),"کد ناشناخته"))</f>
        <v/>
      </c>
      <c r="BS217" s="22" t="n"/>
      <c r="BT217" s="21" t="n"/>
      <c r="BU217" s="20" t="n"/>
      <c r="BV217" s="18">
        <f>IF($BU217="","",IFERROR(VLOOKUP(IFERROR(VLOOKUP(IF(ISNUMBER(FIND(" – ",$BU217)),LEFT($BU217,FIND(" – ",$BU217)-1),$BU217),ProdTbl,5,0),""),BasketTbl,2,0),"کد ناشناخته"))</f>
        <v/>
      </c>
      <c r="BW217" s="18">
        <f>IF($BU217="","",IFERROR(VLOOKUP(IF(ISNUMBER(FIND(" – ",$BU217)),LEFT($BU217,FIND(" – ",$BU217)-1),$BU217),ProdTbl,3,0),"کد ناشناخته"))</f>
        <v/>
      </c>
      <c r="BX217" s="22" t="n"/>
      <c r="BY217" s="21" t="n"/>
      <c r="BZ217" s="20" t="n"/>
      <c r="CA217" s="18">
        <f>IF($BZ217="","",IFERROR(VLOOKUP(IFERROR(VLOOKUP(IF(ISNUMBER(FIND(" – ",$BZ217)),LEFT($BZ217,FIND(" – ",$BZ217)-1),$BZ217),ProdTbl,5,0),""),BasketTbl,2,0),"کد ناشناخته"))</f>
        <v/>
      </c>
      <c r="CB217" s="18">
        <f>IF($BZ217="","",IFERROR(VLOOKUP(IF(ISNUMBER(FIND(" – ",$BZ217)),LEFT($BZ217,FIND(" – ",$BZ217)-1),$BZ217),ProdTbl,3,0),"کد ناشناخته"))</f>
        <v/>
      </c>
      <c r="CC217" s="22" t="n"/>
      <c r="CD217" s="21" t="n"/>
      <c r="CE217" s="20" t="n"/>
      <c r="CF217" s="18">
        <f>IF($CE217="","",IFERROR(VLOOKUP(IFERROR(VLOOKUP(IF(ISNUMBER(FIND(" – ",$CE217)),LEFT($CE217,FIND(" – ",$CE217)-1),$CE217),ProdTbl,5,0),""),BasketTbl,2,0),"کد ناشناخته"))</f>
        <v/>
      </c>
      <c r="CG217" s="18">
        <f>IF($CE217="","",IFERROR(VLOOKUP(IF(ISNUMBER(FIND(" – ",$CE217)),LEFT($CE217,FIND(" – ",$CE217)-1),$CE217),ProdTbl,3,0),"کد ناشناخته"))</f>
        <v/>
      </c>
      <c r="CH217" s="22" t="n"/>
      <c r="CI217" s="21" t="n"/>
    </row>
    <row r="218">
      <c r="A218" s="18">
        <f>IF($B218="","",COUNTA($B$10:$B218))</f>
        <v/>
      </c>
      <c r="B218" s="19" t="n"/>
      <c r="C218" s="20" t="n"/>
      <c r="D218" s="19" t="n"/>
      <c r="E218" s="18">
        <f>IF($D218="","",IFERROR(VLOOKUP(IF(ISNUMBER(FIND(" – ",$D218)),LEFT($D218,FIND(" – ",$D218)-1),$D218),SellerTbl,2,0),"کد ناشناخته"))</f>
        <v/>
      </c>
      <c r="F218" s="21" t="n"/>
      <c r="G218" s="21" t="n"/>
      <c r="H218" s="22" t="n"/>
      <c r="I218" s="23">
        <f>IF(OR($F218="",$G218=""),"",$F218-$G218)</f>
        <v/>
      </c>
      <c r="J218" s="18">
        <f>IF($I218="","",IF(ABS($I218)&lt;=0.01*$F218,"√","×"))</f>
        <v/>
      </c>
      <c r="K218" s="23">
        <f>IF(COUNT($Q218,$V218,$AA218,$AF218,$AK218,$AP218,$AU218,$AZ218,$BE218,$BJ218,$BO218,$BT218,$BY218,$CD218,$CI218)=0,"",SUM($Q218,$V218,$AA218,$AF218,$AK218,$AP218,$AU218,$AZ218,$BE218,$BJ218,$BO218,$BT218,$BY218,$CD218,$CI218))</f>
        <v/>
      </c>
      <c r="L218" s="23">
        <f>IF(OR($F218="",$K218=""),"",$F218-$K218)</f>
        <v/>
      </c>
      <c r="M218" s="20" t="n"/>
      <c r="N218" s="18">
        <f>IF($M218="","",IFERROR(VLOOKUP(IFERROR(VLOOKUP(IF(ISNUMBER(FIND(" – ",$M218)),LEFT($M218,FIND(" – ",$M218)-1),$M218),ProdTbl,5,0),""),BasketTbl,2,0),"کد ناشناخته"))</f>
        <v/>
      </c>
      <c r="O218" s="18">
        <f>IF($M218="","",IFERROR(VLOOKUP(IF(ISNUMBER(FIND(" – ",$M218)),LEFT($M218,FIND(" – ",$M218)-1),$M218),ProdTbl,3,0),"کد ناشناخته"))</f>
        <v/>
      </c>
      <c r="P218" s="22" t="n"/>
      <c r="Q218" s="21" t="n"/>
      <c r="R218" s="20" t="n"/>
      <c r="S218" s="18">
        <f>IF($R218="","",IFERROR(VLOOKUP(IFERROR(VLOOKUP(IF(ISNUMBER(FIND(" – ",$R218)),LEFT($R218,FIND(" – ",$R218)-1),$R218),ProdTbl,5,0),""),BasketTbl,2,0),"کد ناشناخته"))</f>
        <v/>
      </c>
      <c r="T218" s="18">
        <f>IF($R218="","",IFERROR(VLOOKUP(IF(ISNUMBER(FIND(" – ",$R218)),LEFT($R218,FIND(" – ",$R218)-1),$R218),ProdTbl,3,0),"کد ناشناخته"))</f>
        <v/>
      </c>
      <c r="U218" s="22" t="n"/>
      <c r="V218" s="21" t="n"/>
      <c r="W218" s="20" t="n"/>
      <c r="X218" s="18">
        <f>IF($W218="","",IFERROR(VLOOKUP(IFERROR(VLOOKUP(IF(ISNUMBER(FIND(" – ",$W218)),LEFT($W218,FIND(" – ",$W218)-1),$W218),ProdTbl,5,0),""),BasketTbl,2,0),"کد ناشناخته"))</f>
        <v/>
      </c>
      <c r="Y218" s="18">
        <f>IF($W218="","",IFERROR(VLOOKUP(IF(ISNUMBER(FIND(" – ",$W218)),LEFT($W218,FIND(" – ",$W218)-1),$W218),ProdTbl,3,0),"کد ناشناخته"))</f>
        <v/>
      </c>
      <c r="Z218" s="22" t="n"/>
      <c r="AA218" s="21" t="n"/>
      <c r="AB218" s="20" t="n"/>
      <c r="AC218" s="18">
        <f>IF($AB218="","",IFERROR(VLOOKUP(IFERROR(VLOOKUP(IF(ISNUMBER(FIND(" – ",$AB218)),LEFT($AB218,FIND(" – ",$AB218)-1),$AB218),ProdTbl,5,0),""),BasketTbl,2,0),"کد ناشناخته"))</f>
        <v/>
      </c>
      <c r="AD218" s="18">
        <f>IF($AB218="","",IFERROR(VLOOKUP(IF(ISNUMBER(FIND(" – ",$AB218)),LEFT($AB218,FIND(" – ",$AB218)-1),$AB218),ProdTbl,3,0),"کد ناشناخته"))</f>
        <v/>
      </c>
      <c r="AE218" s="22" t="n"/>
      <c r="AF218" s="21" t="n"/>
      <c r="AG218" s="20" t="n"/>
      <c r="AH218" s="18">
        <f>IF($AG218="","",IFERROR(VLOOKUP(IFERROR(VLOOKUP(IF(ISNUMBER(FIND(" – ",$AG218)),LEFT($AG218,FIND(" – ",$AG218)-1),$AG218),ProdTbl,5,0),""),BasketTbl,2,0),"کد ناشناخته"))</f>
        <v/>
      </c>
      <c r="AI218" s="18">
        <f>IF($AG218="","",IFERROR(VLOOKUP(IF(ISNUMBER(FIND(" – ",$AG218)),LEFT($AG218,FIND(" – ",$AG218)-1),$AG218),ProdTbl,3,0),"کد ناشناخته"))</f>
        <v/>
      </c>
      <c r="AJ218" s="22" t="n"/>
      <c r="AK218" s="21" t="n"/>
      <c r="AL218" s="20" t="n"/>
      <c r="AM218" s="18">
        <f>IF($AL218="","",IFERROR(VLOOKUP(IFERROR(VLOOKUP(IF(ISNUMBER(FIND(" – ",$AL218)),LEFT($AL218,FIND(" – ",$AL218)-1),$AL218),ProdTbl,5,0),""),BasketTbl,2,0),"کد ناشناخته"))</f>
        <v/>
      </c>
      <c r="AN218" s="18">
        <f>IF($AL218="","",IFERROR(VLOOKUP(IF(ISNUMBER(FIND(" – ",$AL218)),LEFT($AL218,FIND(" – ",$AL218)-1),$AL218),ProdTbl,3,0),"کد ناشناخته"))</f>
        <v/>
      </c>
      <c r="AO218" s="22" t="n"/>
      <c r="AP218" s="21" t="n"/>
      <c r="AQ218" s="20" t="n"/>
      <c r="AR218" s="18">
        <f>IF($AQ218="","",IFERROR(VLOOKUP(IFERROR(VLOOKUP(IF(ISNUMBER(FIND(" – ",$AQ218)),LEFT($AQ218,FIND(" – ",$AQ218)-1),$AQ218),ProdTbl,5,0),""),BasketTbl,2,0),"کد ناشناخته"))</f>
        <v/>
      </c>
      <c r="AS218" s="18">
        <f>IF($AQ218="","",IFERROR(VLOOKUP(IF(ISNUMBER(FIND(" – ",$AQ218)),LEFT($AQ218,FIND(" – ",$AQ218)-1),$AQ218),ProdTbl,3,0),"کد ناشناخته"))</f>
        <v/>
      </c>
      <c r="AT218" s="22" t="n"/>
      <c r="AU218" s="21" t="n"/>
      <c r="AV218" s="20" t="n"/>
      <c r="AW218" s="18">
        <f>IF($AV218="","",IFERROR(VLOOKUP(IFERROR(VLOOKUP(IF(ISNUMBER(FIND(" – ",$AV218)),LEFT($AV218,FIND(" – ",$AV218)-1),$AV218),ProdTbl,5,0),""),BasketTbl,2,0),"کد ناشناخته"))</f>
        <v/>
      </c>
      <c r="AX218" s="18">
        <f>IF($AV218="","",IFERROR(VLOOKUP(IF(ISNUMBER(FIND(" – ",$AV218)),LEFT($AV218,FIND(" – ",$AV218)-1),$AV218),ProdTbl,3,0),"کد ناشناخته"))</f>
        <v/>
      </c>
      <c r="AY218" s="22" t="n"/>
      <c r="AZ218" s="21" t="n"/>
      <c r="BA218" s="20" t="n"/>
      <c r="BB218" s="18">
        <f>IF($BA218="","",IFERROR(VLOOKUP(IFERROR(VLOOKUP(IF(ISNUMBER(FIND(" – ",$BA218)),LEFT($BA218,FIND(" – ",$BA218)-1),$BA218),ProdTbl,5,0),""),BasketTbl,2,0),"کد ناشناخته"))</f>
        <v/>
      </c>
      <c r="BC218" s="18">
        <f>IF($BA218="","",IFERROR(VLOOKUP(IF(ISNUMBER(FIND(" – ",$BA218)),LEFT($BA218,FIND(" – ",$BA218)-1),$BA218),ProdTbl,3,0),"کد ناشناخته"))</f>
        <v/>
      </c>
      <c r="BD218" s="22" t="n"/>
      <c r="BE218" s="21" t="n"/>
      <c r="BF218" s="20" t="n"/>
      <c r="BG218" s="18">
        <f>IF($BF218="","",IFERROR(VLOOKUP(IFERROR(VLOOKUP(IF(ISNUMBER(FIND(" – ",$BF218)),LEFT($BF218,FIND(" – ",$BF218)-1),$BF218),ProdTbl,5,0),""),BasketTbl,2,0),"کد ناشناخته"))</f>
        <v/>
      </c>
      <c r="BH218" s="18">
        <f>IF($BF218="","",IFERROR(VLOOKUP(IF(ISNUMBER(FIND(" – ",$BF218)),LEFT($BF218,FIND(" – ",$BF218)-1),$BF218),ProdTbl,3,0),"کد ناشناخته"))</f>
        <v/>
      </c>
      <c r="BI218" s="22" t="n"/>
      <c r="BJ218" s="21" t="n"/>
      <c r="BK218" s="20" t="n"/>
      <c r="BL218" s="18">
        <f>IF($BK218="","",IFERROR(VLOOKUP(IFERROR(VLOOKUP(IF(ISNUMBER(FIND(" – ",$BK218)),LEFT($BK218,FIND(" – ",$BK218)-1),$BK218),ProdTbl,5,0),""),BasketTbl,2,0),"کد ناشناخته"))</f>
        <v/>
      </c>
      <c r="BM218" s="18">
        <f>IF($BK218="","",IFERROR(VLOOKUP(IF(ISNUMBER(FIND(" – ",$BK218)),LEFT($BK218,FIND(" – ",$BK218)-1),$BK218),ProdTbl,3,0),"کد ناشناخته"))</f>
        <v/>
      </c>
      <c r="BN218" s="22" t="n"/>
      <c r="BO218" s="21" t="n"/>
      <c r="BP218" s="20" t="n"/>
      <c r="BQ218" s="18">
        <f>IF($BP218="","",IFERROR(VLOOKUP(IFERROR(VLOOKUP(IF(ISNUMBER(FIND(" – ",$BP218)),LEFT($BP218,FIND(" – ",$BP218)-1),$BP218),ProdTbl,5,0),""),BasketTbl,2,0),"کد ناشناخته"))</f>
        <v/>
      </c>
      <c r="BR218" s="18">
        <f>IF($BP218="","",IFERROR(VLOOKUP(IF(ISNUMBER(FIND(" – ",$BP218)),LEFT($BP218,FIND(" – ",$BP218)-1),$BP218),ProdTbl,3,0),"کد ناشناخته"))</f>
        <v/>
      </c>
      <c r="BS218" s="22" t="n"/>
      <c r="BT218" s="21" t="n"/>
      <c r="BU218" s="20" t="n"/>
      <c r="BV218" s="18">
        <f>IF($BU218="","",IFERROR(VLOOKUP(IFERROR(VLOOKUP(IF(ISNUMBER(FIND(" – ",$BU218)),LEFT($BU218,FIND(" – ",$BU218)-1),$BU218),ProdTbl,5,0),""),BasketTbl,2,0),"کد ناشناخته"))</f>
        <v/>
      </c>
      <c r="BW218" s="18">
        <f>IF($BU218="","",IFERROR(VLOOKUP(IF(ISNUMBER(FIND(" – ",$BU218)),LEFT($BU218,FIND(" – ",$BU218)-1),$BU218),ProdTbl,3,0),"کد ناشناخته"))</f>
        <v/>
      </c>
      <c r="BX218" s="22" t="n"/>
      <c r="BY218" s="21" t="n"/>
      <c r="BZ218" s="20" t="n"/>
      <c r="CA218" s="18">
        <f>IF($BZ218="","",IFERROR(VLOOKUP(IFERROR(VLOOKUP(IF(ISNUMBER(FIND(" – ",$BZ218)),LEFT($BZ218,FIND(" – ",$BZ218)-1),$BZ218),ProdTbl,5,0),""),BasketTbl,2,0),"کد ناشناخته"))</f>
        <v/>
      </c>
      <c r="CB218" s="18">
        <f>IF($BZ218="","",IFERROR(VLOOKUP(IF(ISNUMBER(FIND(" – ",$BZ218)),LEFT($BZ218,FIND(" – ",$BZ218)-1),$BZ218),ProdTbl,3,0),"کد ناشناخته"))</f>
        <v/>
      </c>
      <c r="CC218" s="22" t="n"/>
      <c r="CD218" s="21" t="n"/>
      <c r="CE218" s="20" t="n"/>
      <c r="CF218" s="18">
        <f>IF($CE218="","",IFERROR(VLOOKUP(IFERROR(VLOOKUP(IF(ISNUMBER(FIND(" – ",$CE218)),LEFT($CE218,FIND(" – ",$CE218)-1),$CE218),ProdTbl,5,0),""),BasketTbl,2,0),"کد ناشناخته"))</f>
        <v/>
      </c>
      <c r="CG218" s="18">
        <f>IF($CE218="","",IFERROR(VLOOKUP(IF(ISNUMBER(FIND(" – ",$CE218)),LEFT($CE218,FIND(" – ",$CE218)-1),$CE218),ProdTbl,3,0),"کد ناشناخته"))</f>
        <v/>
      </c>
      <c r="CH218" s="22" t="n"/>
      <c r="CI218" s="21" t="n"/>
    </row>
    <row r="219">
      <c r="A219" s="18">
        <f>IF($B219="","",COUNTA($B$10:$B219))</f>
        <v/>
      </c>
      <c r="B219" s="19" t="n"/>
      <c r="C219" s="20" t="n"/>
      <c r="D219" s="19" t="n"/>
      <c r="E219" s="18">
        <f>IF($D219="","",IFERROR(VLOOKUP(IF(ISNUMBER(FIND(" – ",$D219)),LEFT($D219,FIND(" – ",$D219)-1),$D219),SellerTbl,2,0),"کد ناشناخته"))</f>
        <v/>
      </c>
      <c r="F219" s="21" t="n"/>
      <c r="G219" s="21" t="n"/>
      <c r="H219" s="22" t="n"/>
      <c r="I219" s="23">
        <f>IF(OR($F219="",$G219=""),"",$F219-$G219)</f>
        <v/>
      </c>
      <c r="J219" s="18">
        <f>IF($I219="","",IF(ABS($I219)&lt;=0.01*$F219,"√","×"))</f>
        <v/>
      </c>
      <c r="K219" s="23">
        <f>IF(COUNT($Q219,$V219,$AA219,$AF219,$AK219,$AP219,$AU219,$AZ219,$BE219,$BJ219,$BO219,$BT219,$BY219,$CD219,$CI219)=0,"",SUM($Q219,$V219,$AA219,$AF219,$AK219,$AP219,$AU219,$AZ219,$BE219,$BJ219,$BO219,$BT219,$BY219,$CD219,$CI219))</f>
        <v/>
      </c>
      <c r="L219" s="23">
        <f>IF(OR($F219="",$K219=""),"",$F219-$K219)</f>
        <v/>
      </c>
      <c r="M219" s="20" t="n"/>
      <c r="N219" s="18">
        <f>IF($M219="","",IFERROR(VLOOKUP(IFERROR(VLOOKUP(IF(ISNUMBER(FIND(" – ",$M219)),LEFT($M219,FIND(" – ",$M219)-1),$M219),ProdTbl,5,0),""),BasketTbl,2,0),"کد ناشناخته"))</f>
        <v/>
      </c>
      <c r="O219" s="18">
        <f>IF($M219="","",IFERROR(VLOOKUP(IF(ISNUMBER(FIND(" – ",$M219)),LEFT($M219,FIND(" – ",$M219)-1),$M219),ProdTbl,3,0),"کد ناشناخته"))</f>
        <v/>
      </c>
      <c r="P219" s="22" t="n"/>
      <c r="Q219" s="21" t="n"/>
      <c r="R219" s="20" t="n"/>
      <c r="S219" s="18">
        <f>IF($R219="","",IFERROR(VLOOKUP(IFERROR(VLOOKUP(IF(ISNUMBER(FIND(" – ",$R219)),LEFT($R219,FIND(" – ",$R219)-1),$R219),ProdTbl,5,0),""),BasketTbl,2,0),"کد ناشناخته"))</f>
        <v/>
      </c>
      <c r="T219" s="18">
        <f>IF($R219="","",IFERROR(VLOOKUP(IF(ISNUMBER(FIND(" – ",$R219)),LEFT($R219,FIND(" – ",$R219)-1),$R219),ProdTbl,3,0),"کد ناشناخته"))</f>
        <v/>
      </c>
      <c r="U219" s="22" t="n"/>
      <c r="V219" s="21" t="n"/>
      <c r="W219" s="20" t="n"/>
      <c r="X219" s="18">
        <f>IF($W219="","",IFERROR(VLOOKUP(IFERROR(VLOOKUP(IF(ISNUMBER(FIND(" – ",$W219)),LEFT($W219,FIND(" – ",$W219)-1),$W219),ProdTbl,5,0),""),BasketTbl,2,0),"کد ناشناخته"))</f>
        <v/>
      </c>
      <c r="Y219" s="18">
        <f>IF($W219="","",IFERROR(VLOOKUP(IF(ISNUMBER(FIND(" – ",$W219)),LEFT($W219,FIND(" – ",$W219)-1),$W219),ProdTbl,3,0),"کد ناشناخته"))</f>
        <v/>
      </c>
      <c r="Z219" s="22" t="n"/>
      <c r="AA219" s="21" t="n"/>
      <c r="AB219" s="20" t="n"/>
      <c r="AC219" s="18">
        <f>IF($AB219="","",IFERROR(VLOOKUP(IFERROR(VLOOKUP(IF(ISNUMBER(FIND(" – ",$AB219)),LEFT($AB219,FIND(" – ",$AB219)-1),$AB219),ProdTbl,5,0),""),BasketTbl,2,0),"کد ناشناخته"))</f>
        <v/>
      </c>
      <c r="AD219" s="18">
        <f>IF($AB219="","",IFERROR(VLOOKUP(IF(ISNUMBER(FIND(" – ",$AB219)),LEFT($AB219,FIND(" – ",$AB219)-1),$AB219),ProdTbl,3,0),"کد ناشناخته"))</f>
        <v/>
      </c>
      <c r="AE219" s="22" t="n"/>
      <c r="AF219" s="21" t="n"/>
      <c r="AG219" s="20" t="n"/>
      <c r="AH219" s="18">
        <f>IF($AG219="","",IFERROR(VLOOKUP(IFERROR(VLOOKUP(IF(ISNUMBER(FIND(" – ",$AG219)),LEFT($AG219,FIND(" – ",$AG219)-1),$AG219),ProdTbl,5,0),""),BasketTbl,2,0),"کد ناشناخته"))</f>
        <v/>
      </c>
      <c r="AI219" s="18">
        <f>IF($AG219="","",IFERROR(VLOOKUP(IF(ISNUMBER(FIND(" – ",$AG219)),LEFT($AG219,FIND(" – ",$AG219)-1),$AG219),ProdTbl,3,0),"کد ناشناخته"))</f>
        <v/>
      </c>
      <c r="AJ219" s="22" t="n"/>
      <c r="AK219" s="21" t="n"/>
      <c r="AL219" s="20" t="n"/>
      <c r="AM219" s="18">
        <f>IF($AL219="","",IFERROR(VLOOKUP(IFERROR(VLOOKUP(IF(ISNUMBER(FIND(" – ",$AL219)),LEFT($AL219,FIND(" – ",$AL219)-1),$AL219),ProdTbl,5,0),""),BasketTbl,2,0),"کد ناشناخته"))</f>
        <v/>
      </c>
      <c r="AN219" s="18">
        <f>IF($AL219="","",IFERROR(VLOOKUP(IF(ISNUMBER(FIND(" – ",$AL219)),LEFT($AL219,FIND(" – ",$AL219)-1),$AL219),ProdTbl,3,0),"کد ناشناخته"))</f>
        <v/>
      </c>
      <c r="AO219" s="22" t="n"/>
      <c r="AP219" s="21" t="n"/>
      <c r="AQ219" s="20" t="n"/>
      <c r="AR219" s="18">
        <f>IF($AQ219="","",IFERROR(VLOOKUP(IFERROR(VLOOKUP(IF(ISNUMBER(FIND(" – ",$AQ219)),LEFT($AQ219,FIND(" – ",$AQ219)-1),$AQ219),ProdTbl,5,0),""),BasketTbl,2,0),"کد ناشناخته"))</f>
        <v/>
      </c>
      <c r="AS219" s="18">
        <f>IF($AQ219="","",IFERROR(VLOOKUP(IF(ISNUMBER(FIND(" – ",$AQ219)),LEFT($AQ219,FIND(" – ",$AQ219)-1),$AQ219),ProdTbl,3,0),"کد ناشناخته"))</f>
        <v/>
      </c>
      <c r="AT219" s="22" t="n"/>
      <c r="AU219" s="21" t="n"/>
      <c r="AV219" s="20" t="n"/>
      <c r="AW219" s="18">
        <f>IF($AV219="","",IFERROR(VLOOKUP(IFERROR(VLOOKUP(IF(ISNUMBER(FIND(" – ",$AV219)),LEFT($AV219,FIND(" – ",$AV219)-1),$AV219),ProdTbl,5,0),""),BasketTbl,2,0),"کد ناشناخته"))</f>
        <v/>
      </c>
      <c r="AX219" s="18">
        <f>IF($AV219="","",IFERROR(VLOOKUP(IF(ISNUMBER(FIND(" – ",$AV219)),LEFT($AV219,FIND(" – ",$AV219)-1),$AV219),ProdTbl,3,0),"کد ناشناخته"))</f>
        <v/>
      </c>
      <c r="AY219" s="22" t="n"/>
      <c r="AZ219" s="21" t="n"/>
      <c r="BA219" s="20" t="n"/>
      <c r="BB219" s="18">
        <f>IF($BA219="","",IFERROR(VLOOKUP(IFERROR(VLOOKUP(IF(ISNUMBER(FIND(" – ",$BA219)),LEFT($BA219,FIND(" – ",$BA219)-1),$BA219),ProdTbl,5,0),""),BasketTbl,2,0),"کد ناشناخته"))</f>
        <v/>
      </c>
      <c r="BC219" s="18">
        <f>IF($BA219="","",IFERROR(VLOOKUP(IF(ISNUMBER(FIND(" – ",$BA219)),LEFT($BA219,FIND(" – ",$BA219)-1),$BA219),ProdTbl,3,0),"کد ناشناخته"))</f>
        <v/>
      </c>
      <c r="BD219" s="22" t="n"/>
      <c r="BE219" s="21" t="n"/>
      <c r="BF219" s="20" t="n"/>
      <c r="BG219" s="18">
        <f>IF($BF219="","",IFERROR(VLOOKUP(IFERROR(VLOOKUP(IF(ISNUMBER(FIND(" – ",$BF219)),LEFT($BF219,FIND(" – ",$BF219)-1),$BF219),ProdTbl,5,0),""),BasketTbl,2,0),"کد ناشناخته"))</f>
        <v/>
      </c>
      <c r="BH219" s="18">
        <f>IF($BF219="","",IFERROR(VLOOKUP(IF(ISNUMBER(FIND(" – ",$BF219)),LEFT($BF219,FIND(" – ",$BF219)-1),$BF219),ProdTbl,3,0),"کد ناشناخته"))</f>
        <v/>
      </c>
      <c r="BI219" s="22" t="n"/>
      <c r="BJ219" s="21" t="n"/>
      <c r="BK219" s="20" t="n"/>
      <c r="BL219" s="18">
        <f>IF($BK219="","",IFERROR(VLOOKUP(IFERROR(VLOOKUP(IF(ISNUMBER(FIND(" – ",$BK219)),LEFT($BK219,FIND(" – ",$BK219)-1),$BK219),ProdTbl,5,0),""),BasketTbl,2,0),"کد ناشناخته"))</f>
        <v/>
      </c>
      <c r="BM219" s="18">
        <f>IF($BK219="","",IFERROR(VLOOKUP(IF(ISNUMBER(FIND(" – ",$BK219)),LEFT($BK219,FIND(" – ",$BK219)-1),$BK219),ProdTbl,3,0),"کد ناشناخته"))</f>
        <v/>
      </c>
      <c r="BN219" s="22" t="n"/>
      <c r="BO219" s="21" t="n"/>
      <c r="BP219" s="20" t="n"/>
      <c r="BQ219" s="18">
        <f>IF($BP219="","",IFERROR(VLOOKUP(IFERROR(VLOOKUP(IF(ISNUMBER(FIND(" – ",$BP219)),LEFT($BP219,FIND(" – ",$BP219)-1),$BP219),ProdTbl,5,0),""),BasketTbl,2,0),"کد ناشناخته"))</f>
        <v/>
      </c>
      <c r="BR219" s="18">
        <f>IF($BP219="","",IFERROR(VLOOKUP(IF(ISNUMBER(FIND(" – ",$BP219)),LEFT($BP219,FIND(" – ",$BP219)-1),$BP219),ProdTbl,3,0),"کد ناشناخته"))</f>
        <v/>
      </c>
      <c r="BS219" s="22" t="n"/>
      <c r="BT219" s="21" t="n"/>
      <c r="BU219" s="20" t="n"/>
      <c r="BV219" s="18">
        <f>IF($BU219="","",IFERROR(VLOOKUP(IFERROR(VLOOKUP(IF(ISNUMBER(FIND(" – ",$BU219)),LEFT($BU219,FIND(" – ",$BU219)-1),$BU219),ProdTbl,5,0),""),BasketTbl,2,0),"کد ناشناخته"))</f>
        <v/>
      </c>
      <c r="BW219" s="18">
        <f>IF($BU219="","",IFERROR(VLOOKUP(IF(ISNUMBER(FIND(" – ",$BU219)),LEFT($BU219,FIND(" – ",$BU219)-1),$BU219),ProdTbl,3,0),"کد ناشناخته"))</f>
        <v/>
      </c>
      <c r="BX219" s="22" t="n"/>
      <c r="BY219" s="21" t="n"/>
      <c r="BZ219" s="20" t="n"/>
      <c r="CA219" s="18">
        <f>IF($BZ219="","",IFERROR(VLOOKUP(IFERROR(VLOOKUP(IF(ISNUMBER(FIND(" – ",$BZ219)),LEFT($BZ219,FIND(" – ",$BZ219)-1),$BZ219),ProdTbl,5,0),""),BasketTbl,2,0),"کد ناشناخته"))</f>
        <v/>
      </c>
      <c r="CB219" s="18">
        <f>IF($BZ219="","",IFERROR(VLOOKUP(IF(ISNUMBER(FIND(" – ",$BZ219)),LEFT($BZ219,FIND(" – ",$BZ219)-1),$BZ219),ProdTbl,3,0),"کد ناشناخته"))</f>
        <v/>
      </c>
      <c r="CC219" s="22" t="n"/>
      <c r="CD219" s="21" t="n"/>
      <c r="CE219" s="20" t="n"/>
      <c r="CF219" s="18">
        <f>IF($CE219="","",IFERROR(VLOOKUP(IFERROR(VLOOKUP(IF(ISNUMBER(FIND(" – ",$CE219)),LEFT($CE219,FIND(" – ",$CE219)-1),$CE219),ProdTbl,5,0),""),BasketTbl,2,0),"کد ناشناخته"))</f>
        <v/>
      </c>
      <c r="CG219" s="18">
        <f>IF($CE219="","",IFERROR(VLOOKUP(IF(ISNUMBER(FIND(" – ",$CE219)),LEFT($CE219,FIND(" – ",$CE219)-1),$CE219),ProdTbl,3,0),"کد ناشناخته"))</f>
        <v/>
      </c>
      <c r="CH219" s="22" t="n"/>
      <c r="CI219" s="21" t="n"/>
    </row>
    <row r="220">
      <c r="A220" s="18">
        <f>IF($B220="","",COUNTA($B$10:$B220))</f>
        <v/>
      </c>
      <c r="B220" s="19" t="n"/>
      <c r="C220" s="20" t="n"/>
      <c r="D220" s="19" t="n"/>
      <c r="E220" s="18">
        <f>IF($D220="","",IFERROR(VLOOKUP(IF(ISNUMBER(FIND(" – ",$D220)),LEFT($D220,FIND(" – ",$D220)-1),$D220),SellerTbl,2,0),"کد ناشناخته"))</f>
        <v/>
      </c>
      <c r="F220" s="21" t="n"/>
      <c r="G220" s="21" t="n"/>
      <c r="H220" s="22" t="n"/>
      <c r="I220" s="23">
        <f>IF(OR($F220="",$G220=""),"",$F220-$G220)</f>
        <v/>
      </c>
      <c r="J220" s="18">
        <f>IF($I220="","",IF(ABS($I220)&lt;=0.01*$F220,"√","×"))</f>
        <v/>
      </c>
      <c r="K220" s="23">
        <f>IF(COUNT($Q220,$V220,$AA220,$AF220,$AK220,$AP220,$AU220,$AZ220,$BE220,$BJ220,$BO220,$BT220,$BY220,$CD220,$CI220)=0,"",SUM($Q220,$V220,$AA220,$AF220,$AK220,$AP220,$AU220,$AZ220,$BE220,$BJ220,$BO220,$BT220,$BY220,$CD220,$CI220))</f>
        <v/>
      </c>
      <c r="L220" s="23">
        <f>IF(OR($F220="",$K220=""),"",$F220-$K220)</f>
        <v/>
      </c>
      <c r="M220" s="20" t="n"/>
      <c r="N220" s="18">
        <f>IF($M220="","",IFERROR(VLOOKUP(IFERROR(VLOOKUP(IF(ISNUMBER(FIND(" – ",$M220)),LEFT($M220,FIND(" – ",$M220)-1),$M220),ProdTbl,5,0),""),BasketTbl,2,0),"کد ناشناخته"))</f>
        <v/>
      </c>
      <c r="O220" s="18">
        <f>IF($M220="","",IFERROR(VLOOKUP(IF(ISNUMBER(FIND(" – ",$M220)),LEFT($M220,FIND(" – ",$M220)-1),$M220),ProdTbl,3,0),"کد ناشناخته"))</f>
        <v/>
      </c>
      <c r="P220" s="22" t="n"/>
      <c r="Q220" s="21" t="n"/>
      <c r="R220" s="20" t="n"/>
      <c r="S220" s="18">
        <f>IF($R220="","",IFERROR(VLOOKUP(IFERROR(VLOOKUP(IF(ISNUMBER(FIND(" – ",$R220)),LEFT($R220,FIND(" – ",$R220)-1),$R220),ProdTbl,5,0),""),BasketTbl,2,0),"کد ناشناخته"))</f>
        <v/>
      </c>
      <c r="T220" s="18">
        <f>IF($R220="","",IFERROR(VLOOKUP(IF(ISNUMBER(FIND(" – ",$R220)),LEFT($R220,FIND(" – ",$R220)-1),$R220),ProdTbl,3,0),"کد ناشناخته"))</f>
        <v/>
      </c>
      <c r="U220" s="22" t="n"/>
      <c r="V220" s="21" t="n"/>
      <c r="W220" s="20" t="n"/>
      <c r="X220" s="18">
        <f>IF($W220="","",IFERROR(VLOOKUP(IFERROR(VLOOKUP(IF(ISNUMBER(FIND(" – ",$W220)),LEFT($W220,FIND(" – ",$W220)-1),$W220),ProdTbl,5,0),""),BasketTbl,2,0),"کد ناشناخته"))</f>
        <v/>
      </c>
      <c r="Y220" s="18">
        <f>IF($W220="","",IFERROR(VLOOKUP(IF(ISNUMBER(FIND(" – ",$W220)),LEFT($W220,FIND(" – ",$W220)-1),$W220),ProdTbl,3,0),"کد ناشناخته"))</f>
        <v/>
      </c>
      <c r="Z220" s="22" t="n"/>
      <c r="AA220" s="21" t="n"/>
      <c r="AB220" s="20" t="n"/>
      <c r="AC220" s="18">
        <f>IF($AB220="","",IFERROR(VLOOKUP(IFERROR(VLOOKUP(IF(ISNUMBER(FIND(" – ",$AB220)),LEFT($AB220,FIND(" – ",$AB220)-1),$AB220),ProdTbl,5,0),""),BasketTbl,2,0),"کد ناشناخته"))</f>
        <v/>
      </c>
      <c r="AD220" s="18">
        <f>IF($AB220="","",IFERROR(VLOOKUP(IF(ISNUMBER(FIND(" – ",$AB220)),LEFT($AB220,FIND(" – ",$AB220)-1),$AB220),ProdTbl,3,0),"کد ناشناخته"))</f>
        <v/>
      </c>
      <c r="AE220" s="22" t="n"/>
      <c r="AF220" s="21" t="n"/>
      <c r="AG220" s="20" t="n"/>
      <c r="AH220" s="18">
        <f>IF($AG220="","",IFERROR(VLOOKUP(IFERROR(VLOOKUP(IF(ISNUMBER(FIND(" – ",$AG220)),LEFT($AG220,FIND(" – ",$AG220)-1),$AG220),ProdTbl,5,0),""),BasketTbl,2,0),"کد ناشناخته"))</f>
        <v/>
      </c>
      <c r="AI220" s="18">
        <f>IF($AG220="","",IFERROR(VLOOKUP(IF(ISNUMBER(FIND(" – ",$AG220)),LEFT($AG220,FIND(" – ",$AG220)-1),$AG220),ProdTbl,3,0),"کد ناشناخته"))</f>
        <v/>
      </c>
      <c r="AJ220" s="22" t="n"/>
      <c r="AK220" s="21" t="n"/>
      <c r="AL220" s="20" t="n"/>
      <c r="AM220" s="18">
        <f>IF($AL220="","",IFERROR(VLOOKUP(IFERROR(VLOOKUP(IF(ISNUMBER(FIND(" – ",$AL220)),LEFT($AL220,FIND(" – ",$AL220)-1),$AL220),ProdTbl,5,0),""),BasketTbl,2,0),"کد ناشناخته"))</f>
        <v/>
      </c>
      <c r="AN220" s="18">
        <f>IF($AL220="","",IFERROR(VLOOKUP(IF(ISNUMBER(FIND(" – ",$AL220)),LEFT($AL220,FIND(" – ",$AL220)-1),$AL220),ProdTbl,3,0),"کد ناشناخته"))</f>
        <v/>
      </c>
      <c r="AO220" s="22" t="n"/>
      <c r="AP220" s="21" t="n"/>
      <c r="AQ220" s="20" t="n"/>
      <c r="AR220" s="18">
        <f>IF($AQ220="","",IFERROR(VLOOKUP(IFERROR(VLOOKUP(IF(ISNUMBER(FIND(" – ",$AQ220)),LEFT($AQ220,FIND(" – ",$AQ220)-1),$AQ220),ProdTbl,5,0),""),BasketTbl,2,0),"کد ناشناخته"))</f>
        <v/>
      </c>
      <c r="AS220" s="18">
        <f>IF($AQ220="","",IFERROR(VLOOKUP(IF(ISNUMBER(FIND(" – ",$AQ220)),LEFT($AQ220,FIND(" – ",$AQ220)-1),$AQ220),ProdTbl,3,0),"کد ناشناخته"))</f>
        <v/>
      </c>
      <c r="AT220" s="22" t="n"/>
      <c r="AU220" s="21" t="n"/>
      <c r="AV220" s="20" t="n"/>
      <c r="AW220" s="18">
        <f>IF($AV220="","",IFERROR(VLOOKUP(IFERROR(VLOOKUP(IF(ISNUMBER(FIND(" – ",$AV220)),LEFT($AV220,FIND(" – ",$AV220)-1),$AV220),ProdTbl,5,0),""),BasketTbl,2,0),"کد ناشناخته"))</f>
        <v/>
      </c>
      <c r="AX220" s="18">
        <f>IF($AV220="","",IFERROR(VLOOKUP(IF(ISNUMBER(FIND(" – ",$AV220)),LEFT($AV220,FIND(" – ",$AV220)-1),$AV220),ProdTbl,3,0),"کد ناشناخته"))</f>
        <v/>
      </c>
      <c r="AY220" s="22" t="n"/>
      <c r="AZ220" s="21" t="n"/>
      <c r="BA220" s="20" t="n"/>
      <c r="BB220" s="18">
        <f>IF($BA220="","",IFERROR(VLOOKUP(IFERROR(VLOOKUP(IF(ISNUMBER(FIND(" – ",$BA220)),LEFT($BA220,FIND(" – ",$BA220)-1),$BA220),ProdTbl,5,0),""),BasketTbl,2,0),"کد ناشناخته"))</f>
        <v/>
      </c>
      <c r="BC220" s="18">
        <f>IF($BA220="","",IFERROR(VLOOKUP(IF(ISNUMBER(FIND(" – ",$BA220)),LEFT($BA220,FIND(" – ",$BA220)-1),$BA220),ProdTbl,3,0),"کد ناشناخته"))</f>
        <v/>
      </c>
      <c r="BD220" s="22" t="n"/>
      <c r="BE220" s="21" t="n"/>
      <c r="BF220" s="20" t="n"/>
      <c r="BG220" s="18">
        <f>IF($BF220="","",IFERROR(VLOOKUP(IFERROR(VLOOKUP(IF(ISNUMBER(FIND(" – ",$BF220)),LEFT($BF220,FIND(" – ",$BF220)-1),$BF220),ProdTbl,5,0),""),BasketTbl,2,0),"کد ناشناخته"))</f>
        <v/>
      </c>
      <c r="BH220" s="18">
        <f>IF($BF220="","",IFERROR(VLOOKUP(IF(ISNUMBER(FIND(" – ",$BF220)),LEFT($BF220,FIND(" – ",$BF220)-1),$BF220),ProdTbl,3,0),"کد ناشناخته"))</f>
        <v/>
      </c>
      <c r="BI220" s="22" t="n"/>
      <c r="BJ220" s="21" t="n"/>
      <c r="BK220" s="20" t="n"/>
      <c r="BL220" s="18">
        <f>IF($BK220="","",IFERROR(VLOOKUP(IFERROR(VLOOKUP(IF(ISNUMBER(FIND(" – ",$BK220)),LEFT($BK220,FIND(" – ",$BK220)-1),$BK220),ProdTbl,5,0),""),BasketTbl,2,0),"کد ناشناخته"))</f>
        <v/>
      </c>
      <c r="BM220" s="18">
        <f>IF($BK220="","",IFERROR(VLOOKUP(IF(ISNUMBER(FIND(" – ",$BK220)),LEFT($BK220,FIND(" – ",$BK220)-1),$BK220),ProdTbl,3,0),"کد ناشناخته"))</f>
        <v/>
      </c>
      <c r="BN220" s="22" t="n"/>
      <c r="BO220" s="21" t="n"/>
      <c r="BP220" s="20" t="n"/>
      <c r="BQ220" s="18">
        <f>IF($BP220="","",IFERROR(VLOOKUP(IFERROR(VLOOKUP(IF(ISNUMBER(FIND(" – ",$BP220)),LEFT($BP220,FIND(" – ",$BP220)-1),$BP220),ProdTbl,5,0),""),BasketTbl,2,0),"کد ناشناخته"))</f>
        <v/>
      </c>
      <c r="BR220" s="18">
        <f>IF($BP220="","",IFERROR(VLOOKUP(IF(ISNUMBER(FIND(" – ",$BP220)),LEFT($BP220,FIND(" – ",$BP220)-1),$BP220),ProdTbl,3,0),"کد ناشناخته"))</f>
        <v/>
      </c>
      <c r="BS220" s="22" t="n"/>
      <c r="BT220" s="21" t="n"/>
      <c r="BU220" s="20" t="n"/>
      <c r="BV220" s="18">
        <f>IF($BU220="","",IFERROR(VLOOKUP(IFERROR(VLOOKUP(IF(ISNUMBER(FIND(" – ",$BU220)),LEFT($BU220,FIND(" – ",$BU220)-1),$BU220),ProdTbl,5,0),""),BasketTbl,2,0),"کد ناشناخته"))</f>
        <v/>
      </c>
      <c r="BW220" s="18">
        <f>IF($BU220="","",IFERROR(VLOOKUP(IF(ISNUMBER(FIND(" – ",$BU220)),LEFT($BU220,FIND(" – ",$BU220)-1),$BU220),ProdTbl,3,0),"کد ناشناخته"))</f>
        <v/>
      </c>
      <c r="BX220" s="22" t="n"/>
      <c r="BY220" s="21" t="n"/>
      <c r="BZ220" s="20" t="n"/>
      <c r="CA220" s="18">
        <f>IF($BZ220="","",IFERROR(VLOOKUP(IFERROR(VLOOKUP(IF(ISNUMBER(FIND(" – ",$BZ220)),LEFT($BZ220,FIND(" – ",$BZ220)-1),$BZ220),ProdTbl,5,0),""),BasketTbl,2,0),"کد ناشناخته"))</f>
        <v/>
      </c>
      <c r="CB220" s="18">
        <f>IF($BZ220="","",IFERROR(VLOOKUP(IF(ISNUMBER(FIND(" – ",$BZ220)),LEFT($BZ220,FIND(" – ",$BZ220)-1),$BZ220),ProdTbl,3,0),"کد ناشناخته"))</f>
        <v/>
      </c>
      <c r="CC220" s="22" t="n"/>
      <c r="CD220" s="21" t="n"/>
      <c r="CE220" s="20" t="n"/>
      <c r="CF220" s="18">
        <f>IF($CE220="","",IFERROR(VLOOKUP(IFERROR(VLOOKUP(IF(ISNUMBER(FIND(" – ",$CE220)),LEFT($CE220,FIND(" – ",$CE220)-1),$CE220),ProdTbl,5,0),""),BasketTbl,2,0),"کد ناشناخته"))</f>
        <v/>
      </c>
      <c r="CG220" s="18">
        <f>IF($CE220="","",IFERROR(VLOOKUP(IF(ISNUMBER(FIND(" – ",$CE220)),LEFT($CE220,FIND(" – ",$CE220)-1),$CE220),ProdTbl,3,0),"کد ناشناخته"))</f>
        <v/>
      </c>
      <c r="CH220" s="22" t="n"/>
      <c r="CI220" s="21" t="n"/>
    </row>
    <row r="221">
      <c r="A221" s="18">
        <f>IF($B221="","",COUNTA($B$10:$B221))</f>
        <v/>
      </c>
      <c r="B221" s="19" t="n"/>
      <c r="C221" s="20" t="n"/>
      <c r="D221" s="19" t="n"/>
      <c r="E221" s="18">
        <f>IF($D221="","",IFERROR(VLOOKUP(IF(ISNUMBER(FIND(" – ",$D221)),LEFT($D221,FIND(" – ",$D221)-1),$D221),SellerTbl,2,0),"کد ناشناخته"))</f>
        <v/>
      </c>
      <c r="F221" s="21" t="n"/>
      <c r="G221" s="21" t="n"/>
      <c r="H221" s="22" t="n"/>
      <c r="I221" s="23">
        <f>IF(OR($F221="",$G221=""),"",$F221-$G221)</f>
        <v/>
      </c>
      <c r="J221" s="18">
        <f>IF($I221="","",IF(ABS($I221)&lt;=0.01*$F221,"√","×"))</f>
        <v/>
      </c>
      <c r="K221" s="23">
        <f>IF(COUNT($Q221,$V221,$AA221,$AF221,$AK221,$AP221,$AU221,$AZ221,$BE221,$BJ221,$BO221,$BT221,$BY221,$CD221,$CI221)=0,"",SUM($Q221,$V221,$AA221,$AF221,$AK221,$AP221,$AU221,$AZ221,$BE221,$BJ221,$BO221,$BT221,$BY221,$CD221,$CI221))</f>
        <v/>
      </c>
      <c r="L221" s="23">
        <f>IF(OR($F221="",$K221=""),"",$F221-$K221)</f>
        <v/>
      </c>
      <c r="M221" s="20" t="n"/>
      <c r="N221" s="18">
        <f>IF($M221="","",IFERROR(VLOOKUP(IFERROR(VLOOKUP(IF(ISNUMBER(FIND(" – ",$M221)),LEFT($M221,FIND(" – ",$M221)-1),$M221),ProdTbl,5,0),""),BasketTbl,2,0),"کد ناشناخته"))</f>
        <v/>
      </c>
      <c r="O221" s="18">
        <f>IF($M221="","",IFERROR(VLOOKUP(IF(ISNUMBER(FIND(" – ",$M221)),LEFT($M221,FIND(" – ",$M221)-1),$M221),ProdTbl,3,0),"کد ناشناخته"))</f>
        <v/>
      </c>
      <c r="P221" s="22" t="n"/>
      <c r="Q221" s="21" t="n"/>
      <c r="R221" s="20" t="n"/>
      <c r="S221" s="18">
        <f>IF($R221="","",IFERROR(VLOOKUP(IFERROR(VLOOKUP(IF(ISNUMBER(FIND(" – ",$R221)),LEFT($R221,FIND(" – ",$R221)-1),$R221),ProdTbl,5,0),""),BasketTbl,2,0),"کد ناشناخته"))</f>
        <v/>
      </c>
      <c r="T221" s="18">
        <f>IF($R221="","",IFERROR(VLOOKUP(IF(ISNUMBER(FIND(" – ",$R221)),LEFT($R221,FIND(" – ",$R221)-1),$R221),ProdTbl,3,0),"کد ناشناخته"))</f>
        <v/>
      </c>
      <c r="U221" s="22" t="n"/>
      <c r="V221" s="21" t="n"/>
      <c r="W221" s="20" t="n"/>
      <c r="X221" s="18">
        <f>IF($W221="","",IFERROR(VLOOKUP(IFERROR(VLOOKUP(IF(ISNUMBER(FIND(" – ",$W221)),LEFT($W221,FIND(" – ",$W221)-1),$W221),ProdTbl,5,0),""),BasketTbl,2,0),"کد ناشناخته"))</f>
        <v/>
      </c>
      <c r="Y221" s="18">
        <f>IF($W221="","",IFERROR(VLOOKUP(IF(ISNUMBER(FIND(" – ",$W221)),LEFT($W221,FIND(" – ",$W221)-1),$W221),ProdTbl,3,0),"کد ناشناخته"))</f>
        <v/>
      </c>
      <c r="Z221" s="22" t="n"/>
      <c r="AA221" s="21" t="n"/>
      <c r="AB221" s="20" t="n"/>
      <c r="AC221" s="18">
        <f>IF($AB221="","",IFERROR(VLOOKUP(IFERROR(VLOOKUP(IF(ISNUMBER(FIND(" – ",$AB221)),LEFT($AB221,FIND(" – ",$AB221)-1),$AB221),ProdTbl,5,0),""),BasketTbl,2,0),"کد ناشناخته"))</f>
        <v/>
      </c>
      <c r="AD221" s="18">
        <f>IF($AB221="","",IFERROR(VLOOKUP(IF(ISNUMBER(FIND(" – ",$AB221)),LEFT($AB221,FIND(" – ",$AB221)-1),$AB221),ProdTbl,3,0),"کد ناشناخته"))</f>
        <v/>
      </c>
      <c r="AE221" s="22" t="n"/>
      <c r="AF221" s="21" t="n"/>
      <c r="AG221" s="20" t="n"/>
      <c r="AH221" s="18">
        <f>IF($AG221="","",IFERROR(VLOOKUP(IFERROR(VLOOKUP(IF(ISNUMBER(FIND(" – ",$AG221)),LEFT($AG221,FIND(" – ",$AG221)-1),$AG221),ProdTbl,5,0),""),BasketTbl,2,0),"کد ناشناخته"))</f>
        <v/>
      </c>
      <c r="AI221" s="18">
        <f>IF($AG221="","",IFERROR(VLOOKUP(IF(ISNUMBER(FIND(" – ",$AG221)),LEFT($AG221,FIND(" – ",$AG221)-1),$AG221),ProdTbl,3,0),"کد ناشناخته"))</f>
        <v/>
      </c>
      <c r="AJ221" s="22" t="n"/>
      <c r="AK221" s="21" t="n"/>
      <c r="AL221" s="20" t="n"/>
      <c r="AM221" s="18">
        <f>IF($AL221="","",IFERROR(VLOOKUP(IFERROR(VLOOKUP(IF(ISNUMBER(FIND(" – ",$AL221)),LEFT($AL221,FIND(" – ",$AL221)-1),$AL221),ProdTbl,5,0),""),BasketTbl,2,0),"کد ناشناخته"))</f>
        <v/>
      </c>
      <c r="AN221" s="18">
        <f>IF($AL221="","",IFERROR(VLOOKUP(IF(ISNUMBER(FIND(" – ",$AL221)),LEFT($AL221,FIND(" – ",$AL221)-1),$AL221),ProdTbl,3,0),"کد ناشناخته"))</f>
        <v/>
      </c>
      <c r="AO221" s="22" t="n"/>
      <c r="AP221" s="21" t="n"/>
      <c r="AQ221" s="20" t="n"/>
      <c r="AR221" s="18">
        <f>IF($AQ221="","",IFERROR(VLOOKUP(IFERROR(VLOOKUP(IF(ISNUMBER(FIND(" – ",$AQ221)),LEFT($AQ221,FIND(" – ",$AQ221)-1),$AQ221),ProdTbl,5,0),""),BasketTbl,2,0),"کد ناشناخته"))</f>
        <v/>
      </c>
      <c r="AS221" s="18">
        <f>IF($AQ221="","",IFERROR(VLOOKUP(IF(ISNUMBER(FIND(" – ",$AQ221)),LEFT($AQ221,FIND(" – ",$AQ221)-1),$AQ221),ProdTbl,3,0),"کد ناشناخته"))</f>
        <v/>
      </c>
      <c r="AT221" s="22" t="n"/>
      <c r="AU221" s="21" t="n"/>
      <c r="AV221" s="20" t="n"/>
      <c r="AW221" s="18">
        <f>IF($AV221="","",IFERROR(VLOOKUP(IFERROR(VLOOKUP(IF(ISNUMBER(FIND(" – ",$AV221)),LEFT($AV221,FIND(" – ",$AV221)-1),$AV221),ProdTbl,5,0),""),BasketTbl,2,0),"کد ناشناخته"))</f>
        <v/>
      </c>
      <c r="AX221" s="18">
        <f>IF($AV221="","",IFERROR(VLOOKUP(IF(ISNUMBER(FIND(" – ",$AV221)),LEFT($AV221,FIND(" – ",$AV221)-1),$AV221),ProdTbl,3,0),"کد ناشناخته"))</f>
        <v/>
      </c>
      <c r="AY221" s="22" t="n"/>
      <c r="AZ221" s="21" t="n"/>
      <c r="BA221" s="20" t="n"/>
      <c r="BB221" s="18">
        <f>IF($BA221="","",IFERROR(VLOOKUP(IFERROR(VLOOKUP(IF(ISNUMBER(FIND(" – ",$BA221)),LEFT($BA221,FIND(" – ",$BA221)-1),$BA221),ProdTbl,5,0),""),BasketTbl,2,0),"کد ناشناخته"))</f>
        <v/>
      </c>
      <c r="BC221" s="18">
        <f>IF($BA221="","",IFERROR(VLOOKUP(IF(ISNUMBER(FIND(" – ",$BA221)),LEFT($BA221,FIND(" – ",$BA221)-1),$BA221),ProdTbl,3,0),"کد ناشناخته"))</f>
        <v/>
      </c>
      <c r="BD221" s="22" t="n"/>
      <c r="BE221" s="21" t="n"/>
      <c r="BF221" s="20" t="n"/>
      <c r="BG221" s="18">
        <f>IF($BF221="","",IFERROR(VLOOKUP(IFERROR(VLOOKUP(IF(ISNUMBER(FIND(" – ",$BF221)),LEFT($BF221,FIND(" – ",$BF221)-1),$BF221),ProdTbl,5,0),""),BasketTbl,2,0),"کد ناشناخته"))</f>
        <v/>
      </c>
      <c r="BH221" s="18">
        <f>IF($BF221="","",IFERROR(VLOOKUP(IF(ISNUMBER(FIND(" – ",$BF221)),LEFT($BF221,FIND(" – ",$BF221)-1),$BF221),ProdTbl,3,0),"کد ناشناخته"))</f>
        <v/>
      </c>
      <c r="BI221" s="22" t="n"/>
      <c r="BJ221" s="21" t="n"/>
      <c r="BK221" s="20" t="n"/>
      <c r="BL221" s="18">
        <f>IF($BK221="","",IFERROR(VLOOKUP(IFERROR(VLOOKUP(IF(ISNUMBER(FIND(" – ",$BK221)),LEFT($BK221,FIND(" – ",$BK221)-1),$BK221),ProdTbl,5,0),""),BasketTbl,2,0),"کد ناشناخته"))</f>
        <v/>
      </c>
      <c r="BM221" s="18">
        <f>IF($BK221="","",IFERROR(VLOOKUP(IF(ISNUMBER(FIND(" – ",$BK221)),LEFT($BK221,FIND(" – ",$BK221)-1),$BK221),ProdTbl,3,0),"کد ناشناخته"))</f>
        <v/>
      </c>
      <c r="BN221" s="22" t="n"/>
      <c r="BO221" s="21" t="n"/>
      <c r="BP221" s="20" t="n"/>
      <c r="BQ221" s="18">
        <f>IF($BP221="","",IFERROR(VLOOKUP(IFERROR(VLOOKUP(IF(ISNUMBER(FIND(" – ",$BP221)),LEFT($BP221,FIND(" – ",$BP221)-1),$BP221),ProdTbl,5,0),""),BasketTbl,2,0),"کد ناشناخته"))</f>
        <v/>
      </c>
      <c r="BR221" s="18">
        <f>IF($BP221="","",IFERROR(VLOOKUP(IF(ISNUMBER(FIND(" – ",$BP221)),LEFT($BP221,FIND(" – ",$BP221)-1),$BP221),ProdTbl,3,0),"کد ناشناخته"))</f>
        <v/>
      </c>
      <c r="BS221" s="22" t="n"/>
      <c r="BT221" s="21" t="n"/>
      <c r="BU221" s="20" t="n"/>
      <c r="BV221" s="18">
        <f>IF($BU221="","",IFERROR(VLOOKUP(IFERROR(VLOOKUP(IF(ISNUMBER(FIND(" – ",$BU221)),LEFT($BU221,FIND(" – ",$BU221)-1),$BU221),ProdTbl,5,0),""),BasketTbl,2,0),"کد ناشناخته"))</f>
        <v/>
      </c>
      <c r="BW221" s="18">
        <f>IF($BU221="","",IFERROR(VLOOKUP(IF(ISNUMBER(FIND(" – ",$BU221)),LEFT($BU221,FIND(" – ",$BU221)-1),$BU221),ProdTbl,3,0),"کد ناشناخته"))</f>
        <v/>
      </c>
      <c r="BX221" s="22" t="n"/>
      <c r="BY221" s="21" t="n"/>
      <c r="BZ221" s="20" t="n"/>
      <c r="CA221" s="18">
        <f>IF($BZ221="","",IFERROR(VLOOKUP(IFERROR(VLOOKUP(IF(ISNUMBER(FIND(" – ",$BZ221)),LEFT($BZ221,FIND(" – ",$BZ221)-1),$BZ221),ProdTbl,5,0),""),BasketTbl,2,0),"کد ناشناخته"))</f>
        <v/>
      </c>
      <c r="CB221" s="18">
        <f>IF($BZ221="","",IFERROR(VLOOKUP(IF(ISNUMBER(FIND(" – ",$BZ221)),LEFT($BZ221,FIND(" – ",$BZ221)-1),$BZ221),ProdTbl,3,0),"کد ناشناخته"))</f>
        <v/>
      </c>
      <c r="CC221" s="22" t="n"/>
      <c r="CD221" s="21" t="n"/>
      <c r="CE221" s="20" t="n"/>
      <c r="CF221" s="18">
        <f>IF($CE221="","",IFERROR(VLOOKUP(IFERROR(VLOOKUP(IF(ISNUMBER(FIND(" – ",$CE221)),LEFT($CE221,FIND(" – ",$CE221)-1),$CE221),ProdTbl,5,0),""),BasketTbl,2,0),"کد ناشناخته"))</f>
        <v/>
      </c>
      <c r="CG221" s="18">
        <f>IF($CE221="","",IFERROR(VLOOKUP(IF(ISNUMBER(FIND(" – ",$CE221)),LEFT($CE221,FIND(" – ",$CE221)-1),$CE221),ProdTbl,3,0),"کد ناشناخته"))</f>
        <v/>
      </c>
      <c r="CH221" s="22" t="n"/>
      <c r="CI221" s="21" t="n"/>
    </row>
    <row r="222">
      <c r="A222" s="18">
        <f>IF($B222="","",COUNTA($B$10:$B222))</f>
        <v/>
      </c>
      <c r="B222" s="19" t="n"/>
      <c r="C222" s="20" t="n"/>
      <c r="D222" s="19" t="n"/>
      <c r="E222" s="18">
        <f>IF($D222="","",IFERROR(VLOOKUP(IF(ISNUMBER(FIND(" – ",$D222)),LEFT($D222,FIND(" – ",$D222)-1),$D222),SellerTbl,2,0),"کد ناشناخته"))</f>
        <v/>
      </c>
      <c r="F222" s="21" t="n"/>
      <c r="G222" s="21" t="n"/>
      <c r="H222" s="22" t="n"/>
      <c r="I222" s="23">
        <f>IF(OR($F222="",$G222=""),"",$F222-$G222)</f>
        <v/>
      </c>
      <c r="J222" s="18">
        <f>IF($I222="","",IF(ABS($I222)&lt;=0.01*$F222,"√","×"))</f>
        <v/>
      </c>
      <c r="K222" s="23">
        <f>IF(COUNT($Q222,$V222,$AA222,$AF222,$AK222,$AP222,$AU222,$AZ222,$BE222,$BJ222,$BO222,$BT222,$BY222,$CD222,$CI222)=0,"",SUM($Q222,$V222,$AA222,$AF222,$AK222,$AP222,$AU222,$AZ222,$BE222,$BJ222,$BO222,$BT222,$BY222,$CD222,$CI222))</f>
        <v/>
      </c>
      <c r="L222" s="23">
        <f>IF(OR($F222="",$K222=""),"",$F222-$K222)</f>
        <v/>
      </c>
      <c r="M222" s="20" t="n"/>
      <c r="N222" s="18">
        <f>IF($M222="","",IFERROR(VLOOKUP(IFERROR(VLOOKUP(IF(ISNUMBER(FIND(" – ",$M222)),LEFT($M222,FIND(" – ",$M222)-1),$M222),ProdTbl,5,0),""),BasketTbl,2,0),"کد ناشناخته"))</f>
        <v/>
      </c>
      <c r="O222" s="18">
        <f>IF($M222="","",IFERROR(VLOOKUP(IF(ISNUMBER(FIND(" – ",$M222)),LEFT($M222,FIND(" – ",$M222)-1),$M222),ProdTbl,3,0),"کد ناشناخته"))</f>
        <v/>
      </c>
      <c r="P222" s="22" t="n"/>
      <c r="Q222" s="21" t="n"/>
      <c r="R222" s="20" t="n"/>
      <c r="S222" s="18">
        <f>IF($R222="","",IFERROR(VLOOKUP(IFERROR(VLOOKUP(IF(ISNUMBER(FIND(" – ",$R222)),LEFT($R222,FIND(" – ",$R222)-1),$R222),ProdTbl,5,0),""),BasketTbl,2,0),"کد ناشناخته"))</f>
        <v/>
      </c>
      <c r="T222" s="18">
        <f>IF($R222="","",IFERROR(VLOOKUP(IF(ISNUMBER(FIND(" – ",$R222)),LEFT($R222,FIND(" – ",$R222)-1),$R222),ProdTbl,3,0),"کد ناشناخته"))</f>
        <v/>
      </c>
      <c r="U222" s="22" t="n"/>
      <c r="V222" s="21" t="n"/>
      <c r="W222" s="20" t="n"/>
      <c r="X222" s="18">
        <f>IF($W222="","",IFERROR(VLOOKUP(IFERROR(VLOOKUP(IF(ISNUMBER(FIND(" – ",$W222)),LEFT($W222,FIND(" – ",$W222)-1),$W222),ProdTbl,5,0),""),BasketTbl,2,0),"کد ناشناخته"))</f>
        <v/>
      </c>
      <c r="Y222" s="18">
        <f>IF($W222="","",IFERROR(VLOOKUP(IF(ISNUMBER(FIND(" – ",$W222)),LEFT($W222,FIND(" – ",$W222)-1),$W222),ProdTbl,3,0),"کد ناشناخته"))</f>
        <v/>
      </c>
      <c r="Z222" s="22" t="n"/>
      <c r="AA222" s="21" t="n"/>
      <c r="AB222" s="20" t="n"/>
      <c r="AC222" s="18">
        <f>IF($AB222="","",IFERROR(VLOOKUP(IFERROR(VLOOKUP(IF(ISNUMBER(FIND(" – ",$AB222)),LEFT($AB222,FIND(" – ",$AB222)-1),$AB222),ProdTbl,5,0),""),BasketTbl,2,0),"کد ناشناخته"))</f>
        <v/>
      </c>
      <c r="AD222" s="18">
        <f>IF($AB222="","",IFERROR(VLOOKUP(IF(ISNUMBER(FIND(" – ",$AB222)),LEFT($AB222,FIND(" – ",$AB222)-1),$AB222),ProdTbl,3,0),"کد ناشناخته"))</f>
        <v/>
      </c>
      <c r="AE222" s="22" t="n"/>
      <c r="AF222" s="21" t="n"/>
      <c r="AG222" s="20" t="n"/>
      <c r="AH222" s="18">
        <f>IF($AG222="","",IFERROR(VLOOKUP(IFERROR(VLOOKUP(IF(ISNUMBER(FIND(" – ",$AG222)),LEFT($AG222,FIND(" – ",$AG222)-1),$AG222),ProdTbl,5,0),""),BasketTbl,2,0),"کد ناشناخته"))</f>
        <v/>
      </c>
      <c r="AI222" s="18">
        <f>IF($AG222="","",IFERROR(VLOOKUP(IF(ISNUMBER(FIND(" – ",$AG222)),LEFT($AG222,FIND(" – ",$AG222)-1),$AG222),ProdTbl,3,0),"کد ناشناخته"))</f>
        <v/>
      </c>
      <c r="AJ222" s="22" t="n"/>
      <c r="AK222" s="21" t="n"/>
      <c r="AL222" s="20" t="n"/>
      <c r="AM222" s="18">
        <f>IF($AL222="","",IFERROR(VLOOKUP(IFERROR(VLOOKUP(IF(ISNUMBER(FIND(" – ",$AL222)),LEFT($AL222,FIND(" – ",$AL222)-1),$AL222),ProdTbl,5,0),""),BasketTbl,2,0),"کد ناشناخته"))</f>
        <v/>
      </c>
      <c r="AN222" s="18">
        <f>IF($AL222="","",IFERROR(VLOOKUP(IF(ISNUMBER(FIND(" – ",$AL222)),LEFT($AL222,FIND(" – ",$AL222)-1),$AL222),ProdTbl,3,0),"کد ناشناخته"))</f>
        <v/>
      </c>
      <c r="AO222" s="22" t="n"/>
      <c r="AP222" s="21" t="n"/>
      <c r="AQ222" s="20" t="n"/>
      <c r="AR222" s="18">
        <f>IF($AQ222="","",IFERROR(VLOOKUP(IFERROR(VLOOKUP(IF(ISNUMBER(FIND(" – ",$AQ222)),LEFT($AQ222,FIND(" – ",$AQ222)-1),$AQ222),ProdTbl,5,0),""),BasketTbl,2,0),"کد ناشناخته"))</f>
        <v/>
      </c>
      <c r="AS222" s="18">
        <f>IF($AQ222="","",IFERROR(VLOOKUP(IF(ISNUMBER(FIND(" – ",$AQ222)),LEFT($AQ222,FIND(" – ",$AQ222)-1),$AQ222),ProdTbl,3,0),"کد ناشناخته"))</f>
        <v/>
      </c>
      <c r="AT222" s="22" t="n"/>
      <c r="AU222" s="21" t="n"/>
      <c r="AV222" s="20" t="n"/>
      <c r="AW222" s="18">
        <f>IF($AV222="","",IFERROR(VLOOKUP(IFERROR(VLOOKUP(IF(ISNUMBER(FIND(" – ",$AV222)),LEFT($AV222,FIND(" – ",$AV222)-1),$AV222),ProdTbl,5,0),""),BasketTbl,2,0),"کد ناشناخته"))</f>
        <v/>
      </c>
      <c r="AX222" s="18">
        <f>IF($AV222="","",IFERROR(VLOOKUP(IF(ISNUMBER(FIND(" – ",$AV222)),LEFT($AV222,FIND(" – ",$AV222)-1),$AV222),ProdTbl,3,0),"کد ناشناخته"))</f>
        <v/>
      </c>
      <c r="AY222" s="22" t="n"/>
      <c r="AZ222" s="21" t="n"/>
      <c r="BA222" s="20" t="n"/>
      <c r="BB222" s="18">
        <f>IF($BA222="","",IFERROR(VLOOKUP(IFERROR(VLOOKUP(IF(ISNUMBER(FIND(" – ",$BA222)),LEFT($BA222,FIND(" – ",$BA222)-1),$BA222),ProdTbl,5,0),""),BasketTbl,2,0),"کد ناشناخته"))</f>
        <v/>
      </c>
      <c r="BC222" s="18">
        <f>IF($BA222="","",IFERROR(VLOOKUP(IF(ISNUMBER(FIND(" – ",$BA222)),LEFT($BA222,FIND(" – ",$BA222)-1),$BA222),ProdTbl,3,0),"کد ناشناخته"))</f>
        <v/>
      </c>
      <c r="BD222" s="22" t="n"/>
      <c r="BE222" s="21" t="n"/>
      <c r="BF222" s="20" t="n"/>
      <c r="BG222" s="18">
        <f>IF($BF222="","",IFERROR(VLOOKUP(IFERROR(VLOOKUP(IF(ISNUMBER(FIND(" – ",$BF222)),LEFT($BF222,FIND(" – ",$BF222)-1),$BF222),ProdTbl,5,0),""),BasketTbl,2,0),"کد ناشناخته"))</f>
        <v/>
      </c>
      <c r="BH222" s="18">
        <f>IF($BF222="","",IFERROR(VLOOKUP(IF(ISNUMBER(FIND(" – ",$BF222)),LEFT($BF222,FIND(" – ",$BF222)-1),$BF222),ProdTbl,3,0),"کد ناشناخته"))</f>
        <v/>
      </c>
      <c r="BI222" s="22" t="n"/>
      <c r="BJ222" s="21" t="n"/>
      <c r="BK222" s="20" t="n"/>
      <c r="BL222" s="18">
        <f>IF($BK222="","",IFERROR(VLOOKUP(IFERROR(VLOOKUP(IF(ISNUMBER(FIND(" – ",$BK222)),LEFT($BK222,FIND(" – ",$BK222)-1),$BK222),ProdTbl,5,0),""),BasketTbl,2,0),"کد ناشناخته"))</f>
        <v/>
      </c>
      <c r="BM222" s="18">
        <f>IF($BK222="","",IFERROR(VLOOKUP(IF(ISNUMBER(FIND(" – ",$BK222)),LEFT($BK222,FIND(" – ",$BK222)-1),$BK222),ProdTbl,3,0),"کد ناشناخته"))</f>
        <v/>
      </c>
      <c r="BN222" s="22" t="n"/>
      <c r="BO222" s="21" t="n"/>
      <c r="BP222" s="20" t="n"/>
      <c r="BQ222" s="18">
        <f>IF($BP222="","",IFERROR(VLOOKUP(IFERROR(VLOOKUP(IF(ISNUMBER(FIND(" – ",$BP222)),LEFT($BP222,FIND(" – ",$BP222)-1),$BP222),ProdTbl,5,0),""),BasketTbl,2,0),"کد ناشناخته"))</f>
        <v/>
      </c>
      <c r="BR222" s="18">
        <f>IF($BP222="","",IFERROR(VLOOKUP(IF(ISNUMBER(FIND(" – ",$BP222)),LEFT($BP222,FIND(" – ",$BP222)-1),$BP222),ProdTbl,3,0),"کد ناشناخته"))</f>
        <v/>
      </c>
      <c r="BS222" s="22" t="n"/>
      <c r="BT222" s="21" t="n"/>
      <c r="BU222" s="20" t="n"/>
      <c r="BV222" s="18">
        <f>IF($BU222="","",IFERROR(VLOOKUP(IFERROR(VLOOKUP(IF(ISNUMBER(FIND(" – ",$BU222)),LEFT($BU222,FIND(" – ",$BU222)-1),$BU222),ProdTbl,5,0),""),BasketTbl,2,0),"کد ناشناخته"))</f>
        <v/>
      </c>
      <c r="BW222" s="18">
        <f>IF($BU222="","",IFERROR(VLOOKUP(IF(ISNUMBER(FIND(" – ",$BU222)),LEFT($BU222,FIND(" – ",$BU222)-1),$BU222),ProdTbl,3,0),"کد ناشناخته"))</f>
        <v/>
      </c>
      <c r="BX222" s="22" t="n"/>
      <c r="BY222" s="21" t="n"/>
      <c r="BZ222" s="20" t="n"/>
      <c r="CA222" s="18">
        <f>IF($BZ222="","",IFERROR(VLOOKUP(IFERROR(VLOOKUP(IF(ISNUMBER(FIND(" – ",$BZ222)),LEFT($BZ222,FIND(" – ",$BZ222)-1),$BZ222),ProdTbl,5,0),""),BasketTbl,2,0),"کد ناشناخته"))</f>
        <v/>
      </c>
      <c r="CB222" s="18">
        <f>IF($BZ222="","",IFERROR(VLOOKUP(IF(ISNUMBER(FIND(" – ",$BZ222)),LEFT($BZ222,FIND(" – ",$BZ222)-1),$BZ222),ProdTbl,3,0),"کد ناشناخته"))</f>
        <v/>
      </c>
      <c r="CC222" s="22" t="n"/>
      <c r="CD222" s="21" t="n"/>
      <c r="CE222" s="20" t="n"/>
      <c r="CF222" s="18">
        <f>IF($CE222="","",IFERROR(VLOOKUP(IFERROR(VLOOKUP(IF(ISNUMBER(FIND(" – ",$CE222)),LEFT($CE222,FIND(" – ",$CE222)-1),$CE222),ProdTbl,5,0),""),BasketTbl,2,0),"کد ناشناخته"))</f>
        <v/>
      </c>
      <c r="CG222" s="18">
        <f>IF($CE222="","",IFERROR(VLOOKUP(IF(ISNUMBER(FIND(" – ",$CE222)),LEFT($CE222,FIND(" – ",$CE222)-1),$CE222),ProdTbl,3,0),"کد ناشناخته"))</f>
        <v/>
      </c>
      <c r="CH222" s="22" t="n"/>
      <c r="CI222" s="21" t="n"/>
    </row>
    <row r="223">
      <c r="A223" s="18">
        <f>IF($B223="","",COUNTA($B$10:$B223))</f>
        <v/>
      </c>
      <c r="B223" s="19" t="n"/>
      <c r="C223" s="20" t="n"/>
      <c r="D223" s="19" t="n"/>
      <c r="E223" s="18">
        <f>IF($D223="","",IFERROR(VLOOKUP(IF(ISNUMBER(FIND(" – ",$D223)),LEFT($D223,FIND(" – ",$D223)-1),$D223),SellerTbl,2,0),"کد ناشناخته"))</f>
        <v/>
      </c>
      <c r="F223" s="21" t="n"/>
      <c r="G223" s="21" t="n"/>
      <c r="H223" s="22" t="n"/>
      <c r="I223" s="23">
        <f>IF(OR($F223="",$G223=""),"",$F223-$G223)</f>
        <v/>
      </c>
      <c r="J223" s="18">
        <f>IF($I223="","",IF(ABS($I223)&lt;=0.01*$F223,"√","×"))</f>
        <v/>
      </c>
      <c r="K223" s="23">
        <f>IF(COUNT($Q223,$V223,$AA223,$AF223,$AK223,$AP223,$AU223,$AZ223,$BE223,$BJ223,$BO223,$BT223,$BY223,$CD223,$CI223)=0,"",SUM($Q223,$V223,$AA223,$AF223,$AK223,$AP223,$AU223,$AZ223,$BE223,$BJ223,$BO223,$BT223,$BY223,$CD223,$CI223))</f>
        <v/>
      </c>
      <c r="L223" s="23">
        <f>IF(OR($F223="",$K223=""),"",$F223-$K223)</f>
        <v/>
      </c>
      <c r="M223" s="20" t="n"/>
      <c r="N223" s="18">
        <f>IF($M223="","",IFERROR(VLOOKUP(IFERROR(VLOOKUP(IF(ISNUMBER(FIND(" – ",$M223)),LEFT($M223,FIND(" – ",$M223)-1),$M223),ProdTbl,5,0),""),BasketTbl,2,0),"کد ناشناخته"))</f>
        <v/>
      </c>
      <c r="O223" s="18">
        <f>IF($M223="","",IFERROR(VLOOKUP(IF(ISNUMBER(FIND(" – ",$M223)),LEFT($M223,FIND(" – ",$M223)-1),$M223),ProdTbl,3,0),"کد ناشناخته"))</f>
        <v/>
      </c>
      <c r="P223" s="22" t="n"/>
      <c r="Q223" s="21" t="n"/>
      <c r="R223" s="20" t="n"/>
      <c r="S223" s="18">
        <f>IF($R223="","",IFERROR(VLOOKUP(IFERROR(VLOOKUP(IF(ISNUMBER(FIND(" – ",$R223)),LEFT($R223,FIND(" – ",$R223)-1),$R223),ProdTbl,5,0),""),BasketTbl,2,0),"کد ناشناخته"))</f>
        <v/>
      </c>
      <c r="T223" s="18">
        <f>IF($R223="","",IFERROR(VLOOKUP(IF(ISNUMBER(FIND(" – ",$R223)),LEFT($R223,FIND(" – ",$R223)-1),$R223),ProdTbl,3,0),"کد ناشناخته"))</f>
        <v/>
      </c>
      <c r="U223" s="22" t="n"/>
      <c r="V223" s="21" t="n"/>
      <c r="W223" s="20" t="n"/>
      <c r="X223" s="18">
        <f>IF($W223="","",IFERROR(VLOOKUP(IFERROR(VLOOKUP(IF(ISNUMBER(FIND(" – ",$W223)),LEFT($W223,FIND(" – ",$W223)-1),$W223),ProdTbl,5,0),""),BasketTbl,2,0),"کد ناشناخته"))</f>
        <v/>
      </c>
      <c r="Y223" s="18">
        <f>IF($W223="","",IFERROR(VLOOKUP(IF(ISNUMBER(FIND(" – ",$W223)),LEFT($W223,FIND(" – ",$W223)-1),$W223),ProdTbl,3,0),"کد ناشناخته"))</f>
        <v/>
      </c>
      <c r="Z223" s="22" t="n"/>
      <c r="AA223" s="21" t="n"/>
      <c r="AB223" s="20" t="n"/>
      <c r="AC223" s="18">
        <f>IF($AB223="","",IFERROR(VLOOKUP(IFERROR(VLOOKUP(IF(ISNUMBER(FIND(" – ",$AB223)),LEFT($AB223,FIND(" – ",$AB223)-1),$AB223),ProdTbl,5,0),""),BasketTbl,2,0),"کد ناشناخته"))</f>
        <v/>
      </c>
      <c r="AD223" s="18">
        <f>IF($AB223="","",IFERROR(VLOOKUP(IF(ISNUMBER(FIND(" – ",$AB223)),LEFT($AB223,FIND(" – ",$AB223)-1),$AB223),ProdTbl,3,0),"کد ناشناخته"))</f>
        <v/>
      </c>
      <c r="AE223" s="22" t="n"/>
      <c r="AF223" s="21" t="n"/>
      <c r="AG223" s="20" t="n"/>
      <c r="AH223" s="18">
        <f>IF($AG223="","",IFERROR(VLOOKUP(IFERROR(VLOOKUP(IF(ISNUMBER(FIND(" – ",$AG223)),LEFT($AG223,FIND(" – ",$AG223)-1),$AG223),ProdTbl,5,0),""),BasketTbl,2,0),"کد ناشناخته"))</f>
        <v/>
      </c>
      <c r="AI223" s="18">
        <f>IF($AG223="","",IFERROR(VLOOKUP(IF(ISNUMBER(FIND(" – ",$AG223)),LEFT($AG223,FIND(" – ",$AG223)-1),$AG223),ProdTbl,3,0),"کد ناشناخته"))</f>
        <v/>
      </c>
      <c r="AJ223" s="22" t="n"/>
      <c r="AK223" s="21" t="n"/>
      <c r="AL223" s="20" t="n"/>
      <c r="AM223" s="18">
        <f>IF($AL223="","",IFERROR(VLOOKUP(IFERROR(VLOOKUP(IF(ISNUMBER(FIND(" – ",$AL223)),LEFT($AL223,FIND(" – ",$AL223)-1),$AL223),ProdTbl,5,0),""),BasketTbl,2,0),"کد ناشناخته"))</f>
        <v/>
      </c>
      <c r="AN223" s="18">
        <f>IF($AL223="","",IFERROR(VLOOKUP(IF(ISNUMBER(FIND(" – ",$AL223)),LEFT($AL223,FIND(" – ",$AL223)-1),$AL223),ProdTbl,3,0),"کد ناشناخته"))</f>
        <v/>
      </c>
      <c r="AO223" s="22" t="n"/>
      <c r="AP223" s="21" t="n"/>
      <c r="AQ223" s="20" t="n"/>
      <c r="AR223" s="18">
        <f>IF($AQ223="","",IFERROR(VLOOKUP(IFERROR(VLOOKUP(IF(ISNUMBER(FIND(" – ",$AQ223)),LEFT($AQ223,FIND(" – ",$AQ223)-1),$AQ223),ProdTbl,5,0),""),BasketTbl,2,0),"کد ناشناخته"))</f>
        <v/>
      </c>
      <c r="AS223" s="18">
        <f>IF($AQ223="","",IFERROR(VLOOKUP(IF(ISNUMBER(FIND(" – ",$AQ223)),LEFT($AQ223,FIND(" – ",$AQ223)-1),$AQ223),ProdTbl,3,0),"کد ناشناخته"))</f>
        <v/>
      </c>
      <c r="AT223" s="22" t="n"/>
      <c r="AU223" s="21" t="n"/>
      <c r="AV223" s="20" t="n"/>
      <c r="AW223" s="18">
        <f>IF($AV223="","",IFERROR(VLOOKUP(IFERROR(VLOOKUP(IF(ISNUMBER(FIND(" – ",$AV223)),LEFT($AV223,FIND(" – ",$AV223)-1),$AV223),ProdTbl,5,0),""),BasketTbl,2,0),"کد ناشناخته"))</f>
        <v/>
      </c>
      <c r="AX223" s="18">
        <f>IF($AV223="","",IFERROR(VLOOKUP(IF(ISNUMBER(FIND(" – ",$AV223)),LEFT($AV223,FIND(" – ",$AV223)-1),$AV223),ProdTbl,3,0),"کد ناشناخته"))</f>
        <v/>
      </c>
      <c r="AY223" s="22" t="n"/>
      <c r="AZ223" s="21" t="n"/>
      <c r="BA223" s="20" t="n"/>
      <c r="BB223" s="18">
        <f>IF($BA223="","",IFERROR(VLOOKUP(IFERROR(VLOOKUP(IF(ISNUMBER(FIND(" – ",$BA223)),LEFT($BA223,FIND(" – ",$BA223)-1),$BA223),ProdTbl,5,0),""),BasketTbl,2,0),"کد ناشناخته"))</f>
        <v/>
      </c>
      <c r="BC223" s="18">
        <f>IF($BA223="","",IFERROR(VLOOKUP(IF(ISNUMBER(FIND(" – ",$BA223)),LEFT($BA223,FIND(" – ",$BA223)-1),$BA223),ProdTbl,3,0),"کد ناشناخته"))</f>
        <v/>
      </c>
      <c r="BD223" s="22" t="n"/>
      <c r="BE223" s="21" t="n"/>
      <c r="BF223" s="20" t="n"/>
      <c r="BG223" s="18">
        <f>IF($BF223="","",IFERROR(VLOOKUP(IFERROR(VLOOKUP(IF(ISNUMBER(FIND(" – ",$BF223)),LEFT($BF223,FIND(" – ",$BF223)-1),$BF223),ProdTbl,5,0),""),BasketTbl,2,0),"کد ناشناخته"))</f>
        <v/>
      </c>
      <c r="BH223" s="18">
        <f>IF($BF223="","",IFERROR(VLOOKUP(IF(ISNUMBER(FIND(" – ",$BF223)),LEFT($BF223,FIND(" – ",$BF223)-1),$BF223),ProdTbl,3,0),"کد ناشناخته"))</f>
        <v/>
      </c>
      <c r="BI223" s="22" t="n"/>
      <c r="BJ223" s="21" t="n"/>
      <c r="BK223" s="20" t="n"/>
      <c r="BL223" s="18">
        <f>IF($BK223="","",IFERROR(VLOOKUP(IFERROR(VLOOKUP(IF(ISNUMBER(FIND(" – ",$BK223)),LEFT($BK223,FIND(" – ",$BK223)-1),$BK223),ProdTbl,5,0),""),BasketTbl,2,0),"کد ناشناخته"))</f>
        <v/>
      </c>
      <c r="BM223" s="18">
        <f>IF($BK223="","",IFERROR(VLOOKUP(IF(ISNUMBER(FIND(" – ",$BK223)),LEFT($BK223,FIND(" – ",$BK223)-1),$BK223),ProdTbl,3,0),"کد ناشناخته"))</f>
        <v/>
      </c>
      <c r="BN223" s="22" t="n"/>
      <c r="BO223" s="21" t="n"/>
      <c r="BP223" s="20" t="n"/>
      <c r="BQ223" s="18">
        <f>IF($BP223="","",IFERROR(VLOOKUP(IFERROR(VLOOKUP(IF(ISNUMBER(FIND(" – ",$BP223)),LEFT($BP223,FIND(" – ",$BP223)-1),$BP223),ProdTbl,5,0),""),BasketTbl,2,0),"کد ناشناخته"))</f>
        <v/>
      </c>
      <c r="BR223" s="18">
        <f>IF($BP223="","",IFERROR(VLOOKUP(IF(ISNUMBER(FIND(" – ",$BP223)),LEFT($BP223,FIND(" – ",$BP223)-1),$BP223),ProdTbl,3,0),"کد ناشناخته"))</f>
        <v/>
      </c>
      <c r="BS223" s="22" t="n"/>
      <c r="BT223" s="21" t="n"/>
      <c r="BU223" s="20" t="n"/>
      <c r="BV223" s="18">
        <f>IF($BU223="","",IFERROR(VLOOKUP(IFERROR(VLOOKUP(IF(ISNUMBER(FIND(" – ",$BU223)),LEFT($BU223,FIND(" – ",$BU223)-1),$BU223),ProdTbl,5,0),""),BasketTbl,2,0),"کد ناشناخته"))</f>
        <v/>
      </c>
      <c r="BW223" s="18">
        <f>IF($BU223="","",IFERROR(VLOOKUP(IF(ISNUMBER(FIND(" – ",$BU223)),LEFT($BU223,FIND(" – ",$BU223)-1),$BU223),ProdTbl,3,0),"کد ناشناخته"))</f>
        <v/>
      </c>
      <c r="BX223" s="22" t="n"/>
      <c r="BY223" s="21" t="n"/>
      <c r="BZ223" s="20" t="n"/>
      <c r="CA223" s="18">
        <f>IF($BZ223="","",IFERROR(VLOOKUP(IFERROR(VLOOKUP(IF(ISNUMBER(FIND(" – ",$BZ223)),LEFT($BZ223,FIND(" – ",$BZ223)-1),$BZ223),ProdTbl,5,0),""),BasketTbl,2,0),"کد ناشناخته"))</f>
        <v/>
      </c>
      <c r="CB223" s="18">
        <f>IF($BZ223="","",IFERROR(VLOOKUP(IF(ISNUMBER(FIND(" – ",$BZ223)),LEFT($BZ223,FIND(" – ",$BZ223)-1),$BZ223),ProdTbl,3,0),"کد ناشناخته"))</f>
        <v/>
      </c>
      <c r="CC223" s="22" t="n"/>
      <c r="CD223" s="21" t="n"/>
      <c r="CE223" s="20" t="n"/>
      <c r="CF223" s="18">
        <f>IF($CE223="","",IFERROR(VLOOKUP(IFERROR(VLOOKUP(IF(ISNUMBER(FIND(" – ",$CE223)),LEFT($CE223,FIND(" – ",$CE223)-1),$CE223),ProdTbl,5,0),""),BasketTbl,2,0),"کد ناشناخته"))</f>
        <v/>
      </c>
      <c r="CG223" s="18">
        <f>IF($CE223="","",IFERROR(VLOOKUP(IF(ISNUMBER(FIND(" – ",$CE223)),LEFT($CE223,FIND(" – ",$CE223)-1),$CE223),ProdTbl,3,0),"کد ناشناخته"))</f>
        <v/>
      </c>
      <c r="CH223" s="22" t="n"/>
      <c r="CI223" s="21" t="n"/>
    </row>
    <row r="224">
      <c r="A224" s="18">
        <f>IF($B224="","",COUNTA($B$10:$B224))</f>
        <v/>
      </c>
      <c r="B224" s="19" t="n"/>
      <c r="C224" s="20" t="n"/>
      <c r="D224" s="19" t="n"/>
      <c r="E224" s="18">
        <f>IF($D224="","",IFERROR(VLOOKUP(IF(ISNUMBER(FIND(" – ",$D224)),LEFT($D224,FIND(" – ",$D224)-1),$D224),SellerTbl,2,0),"کد ناشناخته"))</f>
        <v/>
      </c>
      <c r="F224" s="21" t="n"/>
      <c r="G224" s="21" t="n"/>
      <c r="H224" s="22" t="n"/>
      <c r="I224" s="23">
        <f>IF(OR($F224="",$G224=""),"",$F224-$G224)</f>
        <v/>
      </c>
      <c r="J224" s="18">
        <f>IF($I224="","",IF(ABS($I224)&lt;=0.01*$F224,"√","×"))</f>
        <v/>
      </c>
      <c r="K224" s="23">
        <f>IF(COUNT($Q224,$V224,$AA224,$AF224,$AK224,$AP224,$AU224,$AZ224,$BE224,$BJ224,$BO224,$BT224,$BY224,$CD224,$CI224)=0,"",SUM($Q224,$V224,$AA224,$AF224,$AK224,$AP224,$AU224,$AZ224,$BE224,$BJ224,$BO224,$BT224,$BY224,$CD224,$CI224))</f>
        <v/>
      </c>
      <c r="L224" s="23">
        <f>IF(OR($F224="",$K224=""),"",$F224-$K224)</f>
        <v/>
      </c>
      <c r="M224" s="20" t="n"/>
      <c r="N224" s="18">
        <f>IF($M224="","",IFERROR(VLOOKUP(IFERROR(VLOOKUP(IF(ISNUMBER(FIND(" – ",$M224)),LEFT($M224,FIND(" – ",$M224)-1),$M224),ProdTbl,5,0),""),BasketTbl,2,0),"کد ناشناخته"))</f>
        <v/>
      </c>
      <c r="O224" s="18">
        <f>IF($M224="","",IFERROR(VLOOKUP(IF(ISNUMBER(FIND(" – ",$M224)),LEFT($M224,FIND(" – ",$M224)-1),$M224),ProdTbl,3,0),"کد ناشناخته"))</f>
        <v/>
      </c>
      <c r="P224" s="22" t="n"/>
      <c r="Q224" s="21" t="n"/>
      <c r="R224" s="20" t="n"/>
      <c r="S224" s="18">
        <f>IF($R224="","",IFERROR(VLOOKUP(IFERROR(VLOOKUP(IF(ISNUMBER(FIND(" – ",$R224)),LEFT($R224,FIND(" – ",$R224)-1),$R224),ProdTbl,5,0),""),BasketTbl,2,0),"کد ناشناخته"))</f>
        <v/>
      </c>
      <c r="T224" s="18">
        <f>IF($R224="","",IFERROR(VLOOKUP(IF(ISNUMBER(FIND(" – ",$R224)),LEFT($R224,FIND(" – ",$R224)-1),$R224),ProdTbl,3,0),"کد ناشناخته"))</f>
        <v/>
      </c>
      <c r="U224" s="22" t="n"/>
      <c r="V224" s="21" t="n"/>
      <c r="W224" s="20" t="n"/>
      <c r="X224" s="18">
        <f>IF($W224="","",IFERROR(VLOOKUP(IFERROR(VLOOKUP(IF(ISNUMBER(FIND(" – ",$W224)),LEFT($W224,FIND(" – ",$W224)-1),$W224),ProdTbl,5,0),""),BasketTbl,2,0),"کد ناشناخته"))</f>
        <v/>
      </c>
      <c r="Y224" s="18">
        <f>IF($W224="","",IFERROR(VLOOKUP(IF(ISNUMBER(FIND(" – ",$W224)),LEFT($W224,FIND(" – ",$W224)-1),$W224),ProdTbl,3,0),"کد ناشناخته"))</f>
        <v/>
      </c>
      <c r="Z224" s="22" t="n"/>
      <c r="AA224" s="21" t="n"/>
      <c r="AB224" s="20" t="n"/>
      <c r="AC224" s="18">
        <f>IF($AB224="","",IFERROR(VLOOKUP(IFERROR(VLOOKUP(IF(ISNUMBER(FIND(" – ",$AB224)),LEFT($AB224,FIND(" – ",$AB224)-1),$AB224),ProdTbl,5,0),""),BasketTbl,2,0),"کد ناشناخته"))</f>
        <v/>
      </c>
      <c r="AD224" s="18">
        <f>IF($AB224="","",IFERROR(VLOOKUP(IF(ISNUMBER(FIND(" – ",$AB224)),LEFT($AB224,FIND(" – ",$AB224)-1),$AB224),ProdTbl,3,0),"کد ناشناخته"))</f>
        <v/>
      </c>
      <c r="AE224" s="22" t="n"/>
      <c r="AF224" s="21" t="n"/>
      <c r="AG224" s="20" t="n"/>
      <c r="AH224" s="18">
        <f>IF($AG224="","",IFERROR(VLOOKUP(IFERROR(VLOOKUP(IF(ISNUMBER(FIND(" – ",$AG224)),LEFT($AG224,FIND(" – ",$AG224)-1),$AG224),ProdTbl,5,0),""),BasketTbl,2,0),"کد ناشناخته"))</f>
        <v/>
      </c>
      <c r="AI224" s="18">
        <f>IF($AG224="","",IFERROR(VLOOKUP(IF(ISNUMBER(FIND(" – ",$AG224)),LEFT($AG224,FIND(" – ",$AG224)-1),$AG224),ProdTbl,3,0),"کد ناشناخته"))</f>
        <v/>
      </c>
      <c r="AJ224" s="22" t="n"/>
      <c r="AK224" s="21" t="n"/>
      <c r="AL224" s="20" t="n"/>
      <c r="AM224" s="18">
        <f>IF($AL224="","",IFERROR(VLOOKUP(IFERROR(VLOOKUP(IF(ISNUMBER(FIND(" – ",$AL224)),LEFT($AL224,FIND(" – ",$AL224)-1),$AL224),ProdTbl,5,0),""),BasketTbl,2,0),"کد ناشناخته"))</f>
        <v/>
      </c>
      <c r="AN224" s="18">
        <f>IF($AL224="","",IFERROR(VLOOKUP(IF(ISNUMBER(FIND(" – ",$AL224)),LEFT($AL224,FIND(" – ",$AL224)-1),$AL224),ProdTbl,3,0),"کد ناشناخته"))</f>
        <v/>
      </c>
      <c r="AO224" s="22" t="n"/>
      <c r="AP224" s="21" t="n"/>
      <c r="AQ224" s="20" t="n"/>
      <c r="AR224" s="18">
        <f>IF($AQ224="","",IFERROR(VLOOKUP(IFERROR(VLOOKUP(IF(ISNUMBER(FIND(" – ",$AQ224)),LEFT($AQ224,FIND(" – ",$AQ224)-1),$AQ224),ProdTbl,5,0),""),BasketTbl,2,0),"کد ناشناخته"))</f>
        <v/>
      </c>
      <c r="AS224" s="18">
        <f>IF($AQ224="","",IFERROR(VLOOKUP(IF(ISNUMBER(FIND(" – ",$AQ224)),LEFT($AQ224,FIND(" – ",$AQ224)-1),$AQ224),ProdTbl,3,0),"کد ناشناخته"))</f>
        <v/>
      </c>
      <c r="AT224" s="22" t="n"/>
      <c r="AU224" s="21" t="n"/>
      <c r="AV224" s="20" t="n"/>
      <c r="AW224" s="18">
        <f>IF($AV224="","",IFERROR(VLOOKUP(IFERROR(VLOOKUP(IF(ISNUMBER(FIND(" – ",$AV224)),LEFT($AV224,FIND(" – ",$AV224)-1),$AV224),ProdTbl,5,0),""),BasketTbl,2,0),"کد ناشناخته"))</f>
        <v/>
      </c>
      <c r="AX224" s="18">
        <f>IF($AV224="","",IFERROR(VLOOKUP(IF(ISNUMBER(FIND(" – ",$AV224)),LEFT($AV224,FIND(" – ",$AV224)-1),$AV224),ProdTbl,3,0),"کد ناشناخته"))</f>
        <v/>
      </c>
      <c r="AY224" s="22" t="n"/>
      <c r="AZ224" s="21" t="n"/>
      <c r="BA224" s="20" t="n"/>
      <c r="BB224" s="18">
        <f>IF($BA224="","",IFERROR(VLOOKUP(IFERROR(VLOOKUP(IF(ISNUMBER(FIND(" – ",$BA224)),LEFT($BA224,FIND(" – ",$BA224)-1),$BA224),ProdTbl,5,0),""),BasketTbl,2,0),"کد ناشناخته"))</f>
        <v/>
      </c>
      <c r="BC224" s="18">
        <f>IF($BA224="","",IFERROR(VLOOKUP(IF(ISNUMBER(FIND(" – ",$BA224)),LEFT($BA224,FIND(" – ",$BA224)-1),$BA224),ProdTbl,3,0),"کد ناشناخته"))</f>
        <v/>
      </c>
      <c r="BD224" s="22" t="n"/>
      <c r="BE224" s="21" t="n"/>
      <c r="BF224" s="20" t="n"/>
      <c r="BG224" s="18">
        <f>IF($BF224="","",IFERROR(VLOOKUP(IFERROR(VLOOKUP(IF(ISNUMBER(FIND(" – ",$BF224)),LEFT($BF224,FIND(" – ",$BF224)-1),$BF224),ProdTbl,5,0),""),BasketTbl,2,0),"کد ناشناخته"))</f>
        <v/>
      </c>
      <c r="BH224" s="18">
        <f>IF($BF224="","",IFERROR(VLOOKUP(IF(ISNUMBER(FIND(" – ",$BF224)),LEFT($BF224,FIND(" – ",$BF224)-1),$BF224),ProdTbl,3,0),"کد ناشناخته"))</f>
        <v/>
      </c>
      <c r="BI224" s="22" t="n"/>
      <c r="BJ224" s="21" t="n"/>
      <c r="BK224" s="20" t="n"/>
      <c r="BL224" s="18">
        <f>IF($BK224="","",IFERROR(VLOOKUP(IFERROR(VLOOKUP(IF(ISNUMBER(FIND(" – ",$BK224)),LEFT($BK224,FIND(" – ",$BK224)-1),$BK224),ProdTbl,5,0),""),BasketTbl,2,0),"کد ناشناخته"))</f>
        <v/>
      </c>
      <c r="BM224" s="18">
        <f>IF($BK224="","",IFERROR(VLOOKUP(IF(ISNUMBER(FIND(" – ",$BK224)),LEFT($BK224,FIND(" – ",$BK224)-1),$BK224),ProdTbl,3,0),"کد ناشناخته"))</f>
        <v/>
      </c>
      <c r="BN224" s="22" t="n"/>
      <c r="BO224" s="21" t="n"/>
      <c r="BP224" s="20" t="n"/>
      <c r="BQ224" s="18">
        <f>IF($BP224="","",IFERROR(VLOOKUP(IFERROR(VLOOKUP(IF(ISNUMBER(FIND(" – ",$BP224)),LEFT($BP224,FIND(" – ",$BP224)-1),$BP224),ProdTbl,5,0),""),BasketTbl,2,0),"کد ناشناخته"))</f>
        <v/>
      </c>
      <c r="BR224" s="18">
        <f>IF($BP224="","",IFERROR(VLOOKUP(IF(ISNUMBER(FIND(" – ",$BP224)),LEFT($BP224,FIND(" – ",$BP224)-1),$BP224),ProdTbl,3,0),"کد ناشناخته"))</f>
        <v/>
      </c>
      <c r="BS224" s="22" t="n"/>
      <c r="BT224" s="21" t="n"/>
      <c r="BU224" s="20" t="n"/>
      <c r="BV224" s="18">
        <f>IF($BU224="","",IFERROR(VLOOKUP(IFERROR(VLOOKUP(IF(ISNUMBER(FIND(" – ",$BU224)),LEFT($BU224,FIND(" – ",$BU224)-1),$BU224),ProdTbl,5,0),""),BasketTbl,2,0),"کد ناشناخته"))</f>
        <v/>
      </c>
      <c r="BW224" s="18">
        <f>IF($BU224="","",IFERROR(VLOOKUP(IF(ISNUMBER(FIND(" – ",$BU224)),LEFT($BU224,FIND(" – ",$BU224)-1),$BU224),ProdTbl,3,0),"کد ناشناخته"))</f>
        <v/>
      </c>
      <c r="BX224" s="22" t="n"/>
      <c r="BY224" s="21" t="n"/>
      <c r="BZ224" s="20" t="n"/>
      <c r="CA224" s="18">
        <f>IF($BZ224="","",IFERROR(VLOOKUP(IFERROR(VLOOKUP(IF(ISNUMBER(FIND(" – ",$BZ224)),LEFT($BZ224,FIND(" – ",$BZ224)-1),$BZ224),ProdTbl,5,0),""),BasketTbl,2,0),"کد ناشناخته"))</f>
        <v/>
      </c>
      <c r="CB224" s="18">
        <f>IF($BZ224="","",IFERROR(VLOOKUP(IF(ISNUMBER(FIND(" – ",$BZ224)),LEFT($BZ224,FIND(" – ",$BZ224)-1),$BZ224),ProdTbl,3,0),"کد ناشناخته"))</f>
        <v/>
      </c>
      <c r="CC224" s="22" t="n"/>
      <c r="CD224" s="21" t="n"/>
      <c r="CE224" s="20" t="n"/>
      <c r="CF224" s="18">
        <f>IF($CE224="","",IFERROR(VLOOKUP(IFERROR(VLOOKUP(IF(ISNUMBER(FIND(" – ",$CE224)),LEFT($CE224,FIND(" – ",$CE224)-1),$CE224),ProdTbl,5,0),""),BasketTbl,2,0),"کد ناشناخته"))</f>
        <v/>
      </c>
      <c r="CG224" s="18">
        <f>IF($CE224="","",IFERROR(VLOOKUP(IF(ISNUMBER(FIND(" – ",$CE224)),LEFT($CE224,FIND(" – ",$CE224)-1),$CE224),ProdTbl,3,0),"کد ناشناخته"))</f>
        <v/>
      </c>
      <c r="CH224" s="22" t="n"/>
      <c r="CI224" s="21" t="n"/>
    </row>
    <row r="225">
      <c r="A225" s="18">
        <f>IF($B225="","",COUNTA($B$10:$B225))</f>
        <v/>
      </c>
      <c r="B225" s="19" t="n"/>
      <c r="C225" s="20" t="n"/>
      <c r="D225" s="19" t="n"/>
      <c r="E225" s="18">
        <f>IF($D225="","",IFERROR(VLOOKUP(IF(ISNUMBER(FIND(" – ",$D225)),LEFT($D225,FIND(" – ",$D225)-1),$D225),SellerTbl,2,0),"کد ناشناخته"))</f>
        <v/>
      </c>
      <c r="F225" s="21" t="n"/>
      <c r="G225" s="21" t="n"/>
      <c r="H225" s="22" t="n"/>
      <c r="I225" s="23">
        <f>IF(OR($F225="",$G225=""),"",$F225-$G225)</f>
        <v/>
      </c>
      <c r="J225" s="18">
        <f>IF($I225="","",IF(ABS($I225)&lt;=0.01*$F225,"√","×"))</f>
        <v/>
      </c>
      <c r="K225" s="23">
        <f>IF(COUNT($Q225,$V225,$AA225,$AF225,$AK225,$AP225,$AU225,$AZ225,$BE225,$BJ225,$BO225,$BT225,$BY225,$CD225,$CI225)=0,"",SUM($Q225,$V225,$AA225,$AF225,$AK225,$AP225,$AU225,$AZ225,$BE225,$BJ225,$BO225,$BT225,$BY225,$CD225,$CI225))</f>
        <v/>
      </c>
      <c r="L225" s="23">
        <f>IF(OR($F225="",$K225=""),"",$F225-$K225)</f>
        <v/>
      </c>
      <c r="M225" s="20" t="n"/>
      <c r="N225" s="18">
        <f>IF($M225="","",IFERROR(VLOOKUP(IFERROR(VLOOKUP(IF(ISNUMBER(FIND(" – ",$M225)),LEFT($M225,FIND(" – ",$M225)-1),$M225),ProdTbl,5,0),""),BasketTbl,2,0),"کد ناشناخته"))</f>
        <v/>
      </c>
      <c r="O225" s="18">
        <f>IF($M225="","",IFERROR(VLOOKUP(IF(ISNUMBER(FIND(" – ",$M225)),LEFT($M225,FIND(" – ",$M225)-1),$M225),ProdTbl,3,0),"کد ناشناخته"))</f>
        <v/>
      </c>
      <c r="P225" s="22" t="n"/>
      <c r="Q225" s="21" t="n"/>
      <c r="R225" s="20" t="n"/>
      <c r="S225" s="18">
        <f>IF($R225="","",IFERROR(VLOOKUP(IFERROR(VLOOKUP(IF(ISNUMBER(FIND(" – ",$R225)),LEFT($R225,FIND(" – ",$R225)-1),$R225),ProdTbl,5,0),""),BasketTbl,2,0),"کد ناشناخته"))</f>
        <v/>
      </c>
      <c r="T225" s="18">
        <f>IF($R225="","",IFERROR(VLOOKUP(IF(ISNUMBER(FIND(" – ",$R225)),LEFT($R225,FIND(" – ",$R225)-1),$R225),ProdTbl,3,0),"کد ناشناخته"))</f>
        <v/>
      </c>
      <c r="U225" s="22" t="n"/>
      <c r="V225" s="21" t="n"/>
      <c r="W225" s="20" t="n"/>
      <c r="X225" s="18">
        <f>IF($W225="","",IFERROR(VLOOKUP(IFERROR(VLOOKUP(IF(ISNUMBER(FIND(" – ",$W225)),LEFT($W225,FIND(" – ",$W225)-1),$W225),ProdTbl,5,0),""),BasketTbl,2,0),"کد ناشناخته"))</f>
        <v/>
      </c>
      <c r="Y225" s="18">
        <f>IF($W225="","",IFERROR(VLOOKUP(IF(ISNUMBER(FIND(" – ",$W225)),LEFT($W225,FIND(" – ",$W225)-1),$W225),ProdTbl,3,0),"کد ناشناخته"))</f>
        <v/>
      </c>
      <c r="Z225" s="22" t="n"/>
      <c r="AA225" s="21" t="n"/>
      <c r="AB225" s="20" t="n"/>
      <c r="AC225" s="18">
        <f>IF($AB225="","",IFERROR(VLOOKUP(IFERROR(VLOOKUP(IF(ISNUMBER(FIND(" – ",$AB225)),LEFT($AB225,FIND(" – ",$AB225)-1),$AB225),ProdTbl,5,0),""),BasketTbl,2,0),"کد ناشناخته"))</f>
        <v/>
      </c>
      <c r="AD225" s="18">
        <f>IF($AB225="","",IFERROR(VLOOKUP(IF(ISNUMBER(FIND(" – ",$AB225)),LEFT($AB225,FIND(" – ",$AB225)-1),$AB225),ProdTbl,3,0),"کد ناشناخته"))</f>
        <v/>
      </c>
      <c r="AE225" s="22" t="n"/>
      <c r="AF225" s="21" t="n"/>
      <c r="AG225" s="20" t="n"/>
      <c r="AH225" s="18">
        <f>IF($AG225="","",IFERROR(VLOOKUP(IFERROR(VLOOKUP(IF(ISNUMBER(FIND(" – ",$AG225)),LEFT($AG225,FIND(" – ",$AG225)-1),$AG225),ProdTbl,5,0),""),BasketTbl,2,0),"کد ناشناخته"))</f>
        <v/>
      </c>
      <c r="AI225" s="18">
        <f>IF($AG225="","",IFERROR(VLOOKUP(IF(ISNUMBER(FIND(" – ",$AG225)),LEFT($AG225,FIND(" – ",$AG225)-1),$AG225),ProdTbl,3,0),"کد ناشناخته"))</f>
        <v/>
      </c>
      <c r="AJ225" s="22" t="n"/>
      <c r="AK225" s="21" t="n"/>
      <c r="AL225" s="20" t="n"/>
      <c r="AM225" s="18">
        <f>IF($AL225="","",IFERROR(VLOOKUP(IFERROR(VLOOKUP(IF(ISNUMBER(FIND(" – ",$AL225)),LEFT($AL225,FIND(" – ",$AL225)-1),$AL225),ProdTbl,5,0),""),BasketTbl,2,0),"کد ناشناخته"))</f>
        <v/>
      </c>
      <c r="AN225" s="18">
        <f>IF($AL225="","",IFERROR(VLOOKUP(IF(ISNUMBER(FIND(" – ",$AL225)),LEFT($AL225,FIND(" – ",$AL225)-1),$AL225),ProdTbl,3,0),"کد ناشناخته"))</f>
        <v/>
      </c>
      <c r="AO225" s="22" t="n"/>
      <c r="AP225" s="21" t="n"/>
      <c r="AQ225" s="20" t="n"/>
      <c r="AR225" s="18">
        <f>IF($AQ225="","",IFERROR(VLOOKUP(IFERROR(VLOOKUP(IF(ISNUMBER(FIND(" – ",$AQ225)),LEFT($AQ225,FIND(" – ",$AQ225)-1),$AQ225),ProdTbl,5,0),""),BasketTbl,2,0),"کد ناشناخته"))</f>
        <v/>
      </c>
      <c r="AS225" s="18">
        <f>IF($AQ225="","",IFERROR(VLOOKUP(IF(ISNUMBER(FIND(" – ",$AQ225)),LEFT($AQ225,FIND(" – ",$AQ225)-1),$AQ225),ProdTbl,3,0),"کد ناشناخته"))</f>
        <v/>
      </c>
      <c r="AT225" s="22" t="n"/>
      <c r="AU225" s="21" t="n"/>
      <c r="AV225" s="20" t="n"/>
      <c r="AW225" s="18">
        <f>IF($AV225="","",IFERROR(VLOOKUP(IFERROR(VLOOKUP(IF(ISNUMBER(FIND(" – ",$AV225)),LEFT($AV225,FIND(" – ",$AV225)-1),$AV225),ProdTbl,5,0),""),BasketTbl,2,0),"کد ناشناخته"))</f>
        <v/>
      </c>
      <c r="AX225" s="18">
        <f>IF($AV225="","",IFERROR(VLOOKUP(IF(ISNUMBER(FIND(" – ",$AV225)),LEFT($AV225,FIND(" – ",$AV225)-1),$AV225),ProdTbl,3,0),"کد ناشناخته"))</f>
        <v/>
      </c>
      <c r="AY225" s="22" t="n"/>
      <c r="AZ225" s="21" t="n"/>
      <c r="BA225" s="20" t="n"/>
      <c r="BB225" s="18">
        <f>IF($BA225="","",IFERROR(VLOOKUP(IFERROR(VLOOKUP(IF(ISNUMBER(FIND(" – ",$BA225)),LEFT($BA225,FIND(" – ",$BA225)-1),$BA225),ProdTbl,5,0),""),BasketTbl,2,0),"کد ناشناخته"))</f>
        <v/>
      </c>
      <c r="BC225" s="18">
        <f>IF($BA225="","",IFERROR(VLOOKUP(IF(ISNUMBER(FIND(" – ",$BA225)),LEFT($BA225,FIND(" – ",$BA225)-1),$BA225),ProdTbl,3,0),"کد ناشناخته"))</f>
        <v/>
      </c>
      <c r="BD225" s="22" t="n"/>
      <c r="BE225" s="21" t="n"/>
      <c r="BF225" s="20" t="n"/>
      <c r="BG225" s="18">
        <f>IF($BF225="","",IFERROR(VLOOKUP(IFERROR(VLOOKUP(IF(ISNUMBER(FIND(" – ",$BF225)),LEFT($BF225,FIND(" – ",$BF225)-1),$BF225),ProdTbl,5,0),""),BasketTbl,2,0),"کد ناشناخته"))</f>
        <v/>
      </c>
      <c r="BH225" s="18">
        <f>IF($BF225="","",IFERROR(VLOOKUP(IF(ISNUMBER(FIND(" – ",$BF225)),LEFT($BF225,FIND(" – ",$BF225)-1),$BF225),ProdTbl,3,0),"کد ناشناخته"))</f>
        <v/>
      </c>
      <c r="BI225" s="22" t="n"/>
      <c r="BJ225" s="21" t="n"/>
      <c r="BK225" s="20" t="n"/>
      <c r="BL225" s="18">
        <f>IF($BK225="","",IFERROR(VLOOKUP(IFERROR(VLOOKUP(IF(ISNUMBER(FIND(" – ",$BK225)),LEFT($BK225,FIND(" – ",$BK225)-1),$BK225),ProdTbl,5,0),""),BasketTbl,2,0),"کد ناشناخته"))</f>
        <v/>
      </c>
      <c r="BM225" s="18">
        <f>IF($BK225="","",IFERROR(VLOOKUP(IF(ISNUMBER(FIND(" – ",$BK225)),LEFT($BK225,FIND(" – ",$BK225)-1),$BK225),ProdTbl,3,0),"کد ناشناخته"))</f>
        <v/>
      </c>
      <c r="BN225" s="22" t="n"/>
      <c r="BO225" s="21" t="n"/>
      <c r="BP225" s="20" t="n"/>
      <c r="BQ225" s="18">
        <f>IF($BP225="","",IFERROR(VLOOKUP(IFERROR(VLOOKUP(IF(ISNUMBER(FIND(" – ",$BP225)),LEFT($BP225,FIND(" – ",$BP225)-1),$BP225),ProdTbl,5,0),""),BasketTbl,2,0),"کد ناشناخته"))</f>
        <v/>
      </c>
      <c r="BR225" s="18">
        <f>IF($BP225="","",IFERROR(VLOOKUP(IF(ISNUMBER(FIND(" – ",$BP225)),LEFT($BP225,FIND(" – ",$BP225)-1),$BP225),ProdTbl,3,0),"کد ناشناخته"))</f>
        <v/>
      </c>
      <c r="BS225" s="22" t="n"/>
      <c r="BT225" s="21" t="n"/>
      <c r="BU225" s="20" t="n"/>
      <c r="BV225" s="18">
        <f>IF($BU225="","",IFERROR(VLOOKUP(IFERROR(VLOOKUP(IF(ISNUMBER(FIND(" – ",$BU225)),LEFT($BU225,FIND(" – ",$BU225)-1),$BU225),ProdTbl,5,0),""),BasketTbl,2,0),"کد ناشناخته"))</f>
        <v/>
      </c>
      <c r="BW225" s="18">
        <f>IF($BU225="","",IFERROR(VLOOKUP(IF(ISNUMBER(FIND(" – ",$BU225)),LEFT($BU225,FIND(" – ",$BU225)-1),$BU225),ProdTbl,3,0),"کد ناشناخته"))</f>
        <v/>
      </c>
      <c r="BX225" s="22" t="n"/>
      <c r="BY225" s="21" t="n"/>
      <c r="BZ225" s="20" t="n"/>
      <c r="CA225" s="18">
        <f>IF($BZ225="","",IFERROR(VLOOKUP(IFERROR(VLOOKUP(IF(ISNUMBER(FIND(" – ",$BZ225)),LEFT($BZ225,FIND(" – ",$BZ225)-1),$BZ225),ProdTbl,5,0),""),BasketTbl,2,0),"کد ناشناخته"))</f>
        <v/>
      </c>
      <c r="CB225" s="18">
        <f>IF($BZ225="","",IFERROR(VLOOKUP(IF(ISNUMBER(FIND(" – ",$BZ225)),LEFT($BZ225,FIND(" – ",$BZ225)-1),$BZ225),ProdTbl,3,0),"کد ناشناخته"))</f>
        <v/>
      </c>
      <c r="CC225" s="22" t="n"/>
      <c r="CD225" s="21" t="n"/>
      <c r="CE225" s="20" t="n"/>
      <c r="CF225" s="18">
        <f>IF($CE225="","",IFERROR(VLOOKUP(IFERROR(VLOOKUP(IF(ISNUMBER(FIND(" – ",$CE225)),LEFT($CE225,FIND(" – ",$CE225)-1),$CE225),ProdTbl,5,0),""),BasketTbl,2,0),"کد ناشناخته"))</f>
        <v/>
      </c>
      <c r="CG225" s="18">
        <f>IF($CE225="","",IFERROR(VLOOKUP(IF(ISNUMBER(FIND(" – ",$CE225)),LEFT($CE225,FIND(" – ",$CE225)-1),$CE225),ProdTbl,3,0),"کد ناشناخته"))</f>
        <v/>
      </c>
      <c r="CH225" s="22" t="n"/>
      <c r="CI225" s="21" t="n"/>
    </row>
    <row r="226">
      <c r="A226" s="18">
        <f>IF($B226="","",COUNTA($B$10:$B226))</f>
        <v/>
      </c>
      <c r="B226" s="19" t="n"/>
      <c r="C226" s="20" t="n"/>
      <c r="D226" s="19" t="n"/>
      <c r="E226" s="18">
        <f>IF($D226="","",IFERROR(VLOOKUP(IF(ISNUMBER(FIND(" – ",$D226)),LEFT($D226,FIND(" – ",$D226)-1),$D226),SellerTbl,2,0),"کد ناشناخته"))</f>
        <v/>
      </c>
      <c r="F226" s="21" t="n"/>
      <c r="G226" s="21" t="n"/>
      <c r="H226" s="22" t="n"/>
      <c r="I226" s="23">
        <f>IF(OR($F226="",$G226=""),"",$F226-$G226)</f>
        <v/>
      </c>
      <c r="J226" s="18">
        <f>IF($I226="","",IF(ABS($I226)&lt;=0.01*$F226,"√","×"))</f>
        <v/>
      </c>
      <c r="K226" s="23">
        <f>IF(COUNT($Q226,$V226,$AA226,$AF226,$AK226,$AP226,$AU226,$AZ226,$BE226,$BJ226,$BO226,$BT226,$BY226,$CD226,$CI226)=0,"",SUM($Q226,$V226,$AA226,$AF226,$AK226,$AP226,$AU226,$AZ226,$BE226,$BJ226,$BO226,$BT226,$BY226,$CD226,$CI226))</f>
        <v/>
      </c>
      <c r="L226" s="23">
        <f>IF(OR($F226="",$K226=""),"",$F226-$K226)</f>
        <v/>
      </c>
      <c r="M226" s="20" t="n"/>
      <c r="N226" s="18">
        <f>IF($M226="","",IFERROR(VLOOKUP(IFERROR(VLOOKUP(IF(ISNUMBER(FIND(" – ",$M226)),LEFT($M226,FIND(" – ",$M226)-1),$M226),ProdTbl,5,0),""),BasketTbl,2,0),"کد ناشناخته"))</f>
        <v/>
      </c>
      <c r="O226" s="18">
        <f>IF($M226="","",IFERROR(VLOOKUP(IF(ISNUMBER(FIND(" – ",$M226)),LEFT($M226,FIND(" – ",$M226)-1),$M226),ProdTbl,3,0),"کد ناشناخته"))</f>
        <v/>
      </c>
      <c r="P226" s="22" t="n"/>
      <c r="Q226" s="21" t="n"/>
      <c r="R226" s="20" t="n"/>
      <c r="S226" s="18">
        <f>IF($R226="","",IFERROR(VLOOKUP(IFERROR(VLOOKUP(IF(ISNUMBER(FIND(" – ",$R226)),LEFT($R226,FIND(" – ",$R226)-1),$R226),ProdTbl,5,0),""),BasketTbl,2,0),"کد ناشناخته"))</f>
        <v/>
      </c>
      <c r="T226" s="18">
        <f>IF($R226="","",IFERROR(VLOOKUP(IF(ISNUMBER(FIND(" – ",$R226)),LEFT($R226,FIND(" – ",$R226)-1),$R226),ProdTbl,3,0),"کد ناشناخته"))</f>
        <v/>
      </c>
      <c r="U226" s="22" t="n"/>
      <c r="V226" s="21" t="n"/>
      <c r="W226" s="20" t="n"/>
      <c r="X226" s="18">
        <f>IF($W226="","",IFERROR(VLOOKUP(IFERROR(VLOOKUP(IF(ISNUMBER(FIND(" – ",$W226)),LEFT($W226,FIND(" – ",$W226)-1),$W226),ProdTbl,5,0),""),BasketTbl,2,0),"کد ناشناخته"))</f>
        <v/>
      </c>
      <c r="Y226" s="18">
        <f>IF($W226="","",IFERROR(VLOOKUP(IF(ISNUMBER(FIND(" – ",$W226)),LEFT($W226,FIND(" – ",$W226)-1),$W226),ProdTbl,3,0),"کد ناشناخته"))</f>
        <v/>
      </c>
      <c r="Z226" s="22" t="n"/>
      <c r="AA226" s="21" t="n"/>
      <c r="AB226" s="20" t="n"/>
      <c r="AC226" s="18">
        <f>IF($AB226="","",IFERROR(VLOOKUP(IFERROR(VLOOKUP(IF(ISNUMBER(FIND(" – ",$AB226)),LEFT($AB226,FIND(" – ",$AB226)-1),$AB226),ProdTbl,5,0),""),BasketTbl,2,0),"کد ناشناخته"))</f>
        <v/>
      </c>
      <c r="AD226" s="18">
        <f>IF($AB226="","",IFERROR(VLOOKUP(IF(ISNUMBER(FIND(" – ",$AB226)),LEFT($AB226,FIND(" – ",$AB226)-1),$AB226),ProdTbl,3,0),"کد ناشناخته"))</f>
        <v/>
      </c>
      <c r="AE226" s="22" t="n"/>
      <c r="AF226" s="21" t="n"/>
      <c r="AG226" s="20" t="n"/>
      <c r="AH226" s="18">
        <f>IF($AG226="","",IFERROR(VLOOKUP(IFERROR(VLOOKUP(IF(ISNUMBER(FIND(" – ",$AG226)),LEFT($AG226,FIND(" – ",$AG226)-1),$AG226),ProdTbl,5,0),""),BasketTbl,2,0),"کد ناشناخته"))</f>
        <v/>
      </c>
      <c r="AI226" s="18">
        <f>IF($AG226="","",IFERROR(VLOOKUP(IF(ISNUMBER(FIND(" – ",$AG226)),LEFT($AG226,FIND(" – ",$AG226)-1),$AG226),ProdTbl,3,0),"کد ناشناخته"))</f>
        <v/>
      </c>
      <c r="AJ226" s="22" t="n"/>
      <c r="AK226" s="21" t="n"/>
      <c r="AL226" s="20" t="n"/>
      <c r="AM226" s="18">
        <f>IF($AL226="","",IFERROR(VLOOKUP(IFERROR(VLOOKUP(IF(ISNUMBER(FIND(" – ",$AL226)),LEFT($AL226,FIND(" – ",$AL226)-1),$AL226),ProdTbl,5,0),""),BasketTbl,2,0),"کد ناشناخته"))</f>
        <v/>
      </c>
      <c r="AN226" s="18">
        <f>IF($AL226="","",IFERROR(VLOOKUP(IF(ISNUMBER(FIND(" – ",$AL226)),LEFT($AL226,FIND(" – ",$AL226)-1),$AL226),ProdTbl,3,0),"کد ناشناخته"))</f>
        <v/>
      </c>
      <c r="AO226" s="22" t="n"/>
      <c r="AP226" s="21" t="n"/>
      <c r="AQ226" s="20" t="n"/>
      <c r="AR226" s="18">
        <f>IF($AQ226="","",IFERROR(VLOOKUP(IFERROR(VLOOKUP(IF(ISNUMBER(FIND(" – ",$AQ226)),LEFT($AQ226,FIND(" – ",$AQ226)-1),$AQ226),ProdTbl,5,0),""),BasketTbl,2,0),"کد ناشناخته"))</f>
        <v/>
      </c>
      <c r="AS226" s="18">
        <f>IF($AQ226="","",IFERROR(VLOOKUP(IF(ISNUMBER(FIND(" – ",$AQ226)),LEFT($AQ226,FIND(" – ",$AQ226)-1),$AQ226),ProdTbl,3,0),"کد ناشناخته"))</f>
        <v/>
      </c>
      <c r="AT226" s="22" t="n"/>
      <c r="AU226" s="21" t="n"/>
      <c r="AV226" s="20" t="n"/>
      <c r="AW226" s="18">
        <f>IF($AV226="","",IFERROR(VLOOKUP(IFERROR(VLOOKUP(IF(ISNUMBER(FIND(" – ",$AV226)),LEFT($AV226,FIND(" – ",$AV226)-1),$AV226),ProdTbl,5,0),""),BasketTbl,2,0),"کد ناشناخته"))</f>
        <v/>
      </c>
      <c r="AX226" s="18">
        <f>IF($AV226="","",IFERROR(VLOOKUP(IF(ISNUMBER(FIND(" – ",$AV226)),LEFT($AV226,FIND(" – ",$AV226)-1),$AV226),ProdTbl,3,0),"کد ناشناخته"))</f>
        <v/>
      </c>
      <c r="AY226" s="22" t="n"/>
      <c r="AZ226" s="21" t="n"/>
      <c r="BA226" s="20" t="n"/>
      <c r="BB226" s="18">
        <f>IF($BA226="","",IFERROR(VLOOKUP(IFERROR(VLOOKUP(IF(ISNUMBER(FIND(" – ",$BA226)),LEFT($BA226,FIND(" – ",$BA226)-1),$BA226),ProdTbl,5,0),""),BasketTbl,2,0),"کد ناشناخته"))</f>
        <v/>
      </c>
      <c r="BC226" s="18">
        <f>IF($BA226="","",IFERROR(VLOOKUP(IF(ISNUMBER(FIND(" – ",$BA226)),LEFT($BA226,FIND(" – ",$BA226)-1),$BA226),ProdTbl,3,0),"کد ناشناخته"))</f>
        <v/>
      </c>
      <c r="BD226" s="22" t="n"/>
      <c r="BE226" s="21" t="n"/>
      <c r="BF226" s="20" t="n"/>
      <c r="BG226" s="18">
        <f>IF($BF226="","",IFERROR(VLOOKUP(IFERROR(VLOOKUP(IF(ISNUMBER(FIND(" – ",$BF226)),LEFT($BF226,FIND(" – ",$BF226)-1),$BF226),ProdTbl,5,0),""),BasketTbl,2,0),"کد ناشناخته"))</f>
        <v/>
      </c>
      <c r="BH226" s="18">
        <f>IF($BF226="","",IFERROR(VLOOKUP(IF(ISNUMBER(FIND(" – ",$BF226)),LEFT($BF226,FIND(" – ",$BF226)-1),$BF226),ProdTbl,3,0),"کد ناشناخته"))</f>
        <v/>
      </c>
      <c r="BI226" s="22" t="n"/>
      <c r="BJ226" s="21" t="n"/>
      <c r="BK226" s="20" t="n"/>
      <c r="BL226" s="18">
        <f>IF($BK226="","",IFERROR(VLOOKUP(IFERROR(VLOOKUP(IF(ISNUMBER(FIND(" – ",$BK226)),LEFT($BK226,FIND(" – ",$BK226)-1),$BK226),ProdTbl,5,0),""),BasketTbl,2,0),"کد ناشناخته"))</f>
        <v/>
      </c>
      <c r="BM226" s="18">
        <f>IF($BK226="","",IFERROR(VLOOKUP(IF(ISNUMBER(FIND(" – ",$BK226)),LEFT($BK226,FIND(" – ",$BK226)-1),$BK226),ProdTbl,3,0),"کد ناشناخته"))</f>
        <v/>
      </c>
      <c r="BN226" s="22" t="n"/>
      <c r="BO226" s="21" t="n"/>
      <c r="BP226" s="20" t="n"/>
      <c r="BQ226" s="18">
        <f>IF($BP226="","",IFERROR(VLOOKUP(IFERROR(VLOOKUP(IF(ISNUMBER(FIND(" – ",$BP226)),LEFT($BP226,FIND(" – ",$BP226)-1),$BP226),ProdTbl,5,0),""),BasketTbl,2,0),"کد ناشناخته"))</f>
        <v/>
      </c>
      <c r="BR226" s="18">
        <f>IF($BP226="","",IFERROR(VLOOKUP(IF(ISNUMBER(FIND(" – ",$BP226)),LEFT($BP226,FIND(" – ",$BP226)-1),$BP226),ProdTbl,3,0),"کد ناشناخته"))</f>
        <v/>
      </c>
      <c r="BS226" s="22" t="n"/>
      <c r="BT226" s="21" t="n"/>
      <c r="BU226" s="20" t="n"/>
      <c r="BV226" s="18">
        <f>IF($BU226="","",IFERROR(VLOOKUP(IFERROR(VLOOKUP(IF(ISNUMBER(FIND(" – ",$BU226)),LEFT($BU226,FIND(" – ",$BU226)-1),$BU226),ProdTbl,5,0),""),BasketTbl,2,0),"کد ناشناخته"))</f>
        <v/>
      </c>
      <c r="BW226" s="18">
        <f>IF($BU226="","",IFERROR(VLOOKUP(IF(ISNUMBER(FIND(" – ",$BU226)),LEFT($BU226,FIND(" – ",$BU226)-1),$BU226),ProdTbl,3,0),"کد ناشناخته"))</f>
        <v/>
      </c>
      <c r="BX226" s="22" t="n"/>
      <c r="BY226" s="21" t="n"/>
      <c r="BZ226" s="20" t="n"/>
      <c r="CA226" s="18">
        <f>IF($BZ226="","",IFERROR(VLOOKUP(IFERROR(VLOOKUP(IF(ISNUMBER(FIND(" – ",$BZ226)),LEFT($BZ226,FIND(" – ",$BZ226)-1),$BZ226),ProdTbl,5,0),""),BasketTbl,2,0),"کد ناشناخته"))</f>
        <v/>
      </c>
      <c r="CB226" s="18">
        <f>IF($BZ226="","",IFERROR(VLOOKUP(IF(ISNUMBER(FIND(" – ",$BZ226)),LEFT($BZ226,FIND(" – ",$BZ226)-1),$BZ226),ProdTbl,3,0),"کد ناشناخته"))</f>
        <v/>
      </c>
      <c r="CC226" s="22" t="n"/>
      <c r="CD226" s="21" t="n"/>
      <c r="CE226" s="20" t="n"/>
      <c r="CF226" s="18">
        <f>IF($CE226="","",IFERROR(VLOOKUP(IFERROR(VLOOKUP(IF(ISNUMBER(FIND(" – ",$CE226)),LEFT($CE226,FIND(" – ",$CE226)-1),$CE226),ProdTbl,5,0),""),BasketTbl,2,0),"کد ناشناخته"))</f>
        <v/>
      </c>
      <c r="CG226" s="18">
        <f>IF($CE226="","",IFERROR(VLOOKUP(IF(ISNUMBER(FIND(" – ",$CE226)),LEFT($CE226,FIND(" – ",$CE226)-1),$CE226),ProdTbl,3,0),"کد ناشناخته"))</f>
        <v/>
      </c>
      <c r="CH226" s="22" t="n"/>
      <c r="CI226" s="21" t="n"/>
    </row>
    <row r="227">
      <c r="A227" s="18">
        <f>IF($B227="","",COUNTA($B$10:$B227))</f>
        <v/>
      </c>
      <c r="B227" s="19" t="n"/>
      <c r="C227" s="20" t="n"/>
      <c r="D227" s="19" t="n"/>
      <c r="E227" s="18">
        <f>IF($D227="","",IFERROR(VLOOKUP(IF(ISNUMBER(FIND(" – ",$D227)),LEFT($D227,FIND(" – ",$D227)-1),$D227),SellerTbl,2,0),"کد ناشناخته"))</f>
        <v/>
      </c>
      <c r="F227" s="21" t="n"/>
      <c r="G227" s="21" t="n"/>
      <c r="H227" s="22" t="n"/>
      <c r="I227" s="23">
        <f>IF(OR($F227="",$G227=""),"",$F227-$G227)</f>
        <v/>
      </c>
      <c r="J227" s="18">
        <f>IF($I227="","",IF(ABS($I227)&lt;=0.01*$F227,"√","×"))</f>
        <v/>
      </c>
      <c r="K227" s="23">
        <f>IF(COUNT($Q227,$V227,$AA227,$AF227,$AK227,$AP227,$AU227,$AZ227,$BE227,$BJ227,$BO227,$BT227,$BY227,$CD227,$CI227)=0,"",SUM($Q227,$V227,$AA227,$AF227,$AK227,$AP227,$AU227,$AZ227,$BE227,$BJ227,$BO227,$BT227,$BY227,$CD227,$CI227))</f>
        <v/>
      </c>
      <c r="L227" s="23">
        <f>IF(OR($F227="",$K227=""),"",$F227-$K227)</f>
        <v/>
      </c>
      <c r="M227" s="20" t="n"/>
      <c r="N227" s="18">
        <f>IF($M227="","",IFERROR(VLOOKUP(IFERROR(VLOOKUP(IF(ISNUMBER(FIND(" – ",$M227)),LEFT($M227,FIND(" – ",$M227)-1),$M227),ProdTbl,5,0),""),BasketTbl,2,0),"کد ناشناخته"))</f>
        <v/>
      </c>
      <c r="O227" s="18">
        <f>IF($M227="","",IFERROR(VLOOKUP(IF(ISNUMBER(FIND(" – ",$M227)),LEFT($M227,FIND(" – ",$M227)-1),$M227),ProdTbl,3,0),"کد ناشناخته"))</f>
        <v/>
      </c>
      <c r="P227" s="22" t="n"/>
      <c r="Q227" s="21" t="n"/>
      <c r="R227" s="20" t="n"/>
      <c r="S227" s="18">
        <f>IF($R227="","",IFERROR(VLOOKUP(IFERROR(VLOOKUP(IF(ISNUMBER(FIND(" – ",$R227)),LEFT($R227,FIND(" – ",$R227)-1),$R227),ProdTbl,5,0),""),BasketTbl,2,0),"کد ناشناخته"))</f>
        <v/>
      </c>
      <c r="T227" s="18">
        <f>IF($R227="","",IFERROR(VLOOKUP(IF(ISNUMBER(FIND(" – ",$R227)),LEFT($R227,FIND(" – ",$R227)-1),$R227),ProdTbl,3,0),"کد ناشناخته"))</f>
        <v/>
      </c>
      <c r="U227" s="22" t="n"/>
      <c r="V227" s="21" t="n"/>
      <c r="W227" s="20" t="n"/>
      <c r="X227" s="18">
        <f>IF($W227="","",IFERROR(VLOOKUP(IFERROR(VLOOKUP(IF(ISNUMBER(FIND(" – ",$W227)),LEFT($W227,FIND(" – ",$W227)-1),$W227),ProdTbl,5,0),""),BasketTbl,2,0),"کد ناشناخته"))</f>
        <v/>
      </c>
      <c r="Y227" s="18">
        <f>IF($W227="","",IFERROR(VLOOKUP(IF(ISNUMBER(FIND(" – ",$W227)),LEFT($W227,FIND(" – ",$W227)-1),$W227),ProdTbl,3,0),"کد ناشناخته"))</f>
        <v/>
      </c>
      <c r="Z227" s="22" t="n"/>
      <c r="AA227" s="21" t="n"/>
      <c r="AB227" s="20" t="n"/>
      <c r="AC227" s="18">
        <f>IF($AB227="","",IFERROR(VLOOKUP(IFERROR(VLOOKUP(IF(ISNUMBER(FIND(" – ",$AB227)),LEFT($AB227,FIND(" – ",$AB227)-1),$AB227),ProdTbl,5,0),""),BasketTbl,2,0),"کد ناشناخته"))</f>
        <v/>
      </c>
      <c r="AD227" s="18">
        <f>IF($AB227="","",IFERROR(VLOOKUP(IF(ISNUMBER(FIND(" – ",$AB227)),LEFT($AB227,FIND(" – ",$AB227)-1),$AB227),ProdTbl,3,0),"کد ناشناخته"))</f>
        <v/>
      </c>
      <c r="AE227" s="22" t="n"/>
      <c r="AF227" s="21" t="n"/>
      <c r="AG227" s="20" t="n"/>
      <c r="AH227" s="18">
        <f>IF($AG227="","",IFERROR(VLOOKUP(IFERROR(VLOOKUP(IF(ISNUMBER(FIND(" – ",$AG227)),LEFT($AG227,FIND(" – ",$AG227)-1),$AG227),ProdTbl,5,0),""),BasketTbl,2,0),"کد ناشناخته"))</f>
        <v/>
      </c>
      <c r="AI227" s="18">
        <f>IF($AG227="","",IFERROR(VLOOKUP(IF(ISNUMBER(FIND(" – ",$AG227)),LEFT($AG227,FIND(" – ",$AG227)-1),$AG227),ProdTbl,3,0),"کد ناشناخته"))</f>
        <v/>
      </c>
      <c r="AJ227" s="22" t="n"/>
      <c r="AK227" s="21" t="n"/>
      <c r="AL227" s="20" t="n"/>
      <c r="AM227" s="18">
        <f>IF($AL227="","",IFERROR(VLOOKUP(IFERROR(VLOOKUP(IF(ISNUMBER(FIND(" – ",$AL227)),LEFT($AL227,FIND(" – ",$AL227)-1),$AL227),ProdTbl,5,0),""),BasketTbl,2,0),"کد ناشناخته"))</f>
        <v/>
      </c>
      <c r="AN227" s="18">
        <f>IF($AL227="","",IFERROR(VLOOKUP(IF(ISNUMBER(FIND(" – ",$AL227)),LEFT($AL227,FIND(" – ",$AL227)-1),$AL227),ProdTbl,3,0),"کد ناشناخته"))</f>
        <v/>
      </c>
      <c r="AO227" s="22" t="n"/>
      <c r="AP227" s="21" t="n"/>
      <c r="AQ227" s="20" t="n"/>
      <c r="AR227" s="18">
        <f>IF($AQ227="","",IFERROR(VLOOKUP(IFERROR(VLOOKUP(IF(ISNUMBER(FIND(" – ",$AQ227)),LEFT($AQ227,FIND(" – ",$AQ227)-1),$AQ227),ProdTbl,5,0),""),BasketTbl,2,0),"کد ناشناخته"))</f>
        <v/>
      </c>
      <c r="AS227" s="18">
        <f>IF($AQ227="","",IFERROR(VLOOKUP(IF(ISNUMBER(FIND(" – ",$AQ227)),LEFT($AQ227,FIND(" – ",$AQ227)-1),$AQ227),ProdTbl,3,0),"کد ناشناخته"))</f>
        <v/>
      </c>
      <c r="AT227" s="22" t="n"/>
      <c r="AU227" s="21" t="n"/>
      <c r="AV227" s="20" t="n"/>
      <c r="AW227" s="18">
        <f>IF($AV227="","",IFERROR(VLOOKUP(IFERROR(VLOOKUP(IF(ISNUMBER(FIND(" – ",$AV227)),LEFT($AV227,FIND(" – ",$AV227)-1),$AV227),ProdTbl,5,0),""),BasketTbl,2,0),"کد ناشناخته"))</f>
        <v/>
      </c>
      <c r="AX227" s="18">
        <f>IF($AV227="","",IFERROR(VLOOKUP(IF(ISNUMBER(FIND(" – ",$AV227)),LEFT($AV227,FIND(" – ",$AV227)-1),$AV227),ProdTbl,3,0),"کد ناشناخته"))</f>
        <v/>
      </c>
      <c r="AY227" s="22" t="n"/>
      <c r="AZ227" s="21" t="n"/>
      <c r="BA227" s="20" t="n"/>
      <c r="BB227" s="18">
        <f>IF($BA227="","",IFERROR(VLOOKUP(IFERROR(VLOOKUP(IF(ISNUMBER(FIND(" – ",$BA227)),LEFT($BA227,FIND(" – ",$BA227)-1),$BA227),ProdTbl,5,0),""),BasketTbl,2,0),"کد ناشناخته"))</f>
        <v/>
      </c>
      <c r="BC227" s="18">
        <f>IF($BA227="","",IFERROR(VLOOKUP(IF(ISNUMBER(FIND(" – ",$BA227)),LEFT($BA227,FIND(" – ",$BA227)-1),$BA227),ProdTbl,3,0),"کد ناشناخته"))</f>
        <v/>
      </c>
      <c r="BD227" s="22" t="n"/>
      <c r="BE227" s="21" t="n"/>
      <c r="BF227" s="20" t="n"/>
      <c r="BG227" s="18">
        <f>IF($BF227="","",IFERROR(VLOOKUP(IFERROR(VLOOKUP(IF(ISNUMBER(FIND(" – ",$BF227)),LEFT($BF227,FIND(" – ",$BF227)-1),$BF227),ProdTbl,5,0),""),BasketTbl,2,0),"کد ناشناخته"))</f>
        <v/>
      </c>
      <c r="BH227" s="18">
        <f>IF($BF227="","",IFERROR(VLOOKUP(IF(ISNUMBER(FIND(" – ",$BF227)),LEFT($BF227,FIND(" – ",$BF227)-1),$BF227),ProdTbl,3,0),"کد ناشناخته"))</f>
        <v/>
      </c>
      <c r="BI227" s="22" t="n"/>
      <c r="BJ227" s="21" t="n"/>
      <c r="BK227" s="20" t="n"/>
      <c r="BL227" s="18">
        <f>IF($BK227="","",IFERROR(VLOOKUP(IFERROR(VLOOKUP(IF(ISNUMBER(FIND(" – ",$BK227)),LEFT($BK227,FIND(" – ",$BK227)-1),$BK227),ProdTbl,5,0),""),BasketTbl,2,0),"کد ناشناخته"))</f>
        <v/>
      </c>
      <c r="BM227" s="18">
        <f>IF($BK227="","",IFERROR(VLOOKUP(IF(ISNUMBER(FIND(" – ",$BK227)),LEFT($BK227,FIND(" – ",$BK227)-1),$BK227),ProdTbl,3,0),"کد ناشناخته"))</f>
        <v/>
      </c>
      <c r="BN227" s="22" t="n"/>
      <c r="BO227" s="21" t="n"/>
      <c r="BP227" s="20" t="n"/>
      <c r="BQ227" s="18">
        <f>IF($BP227="","",IFERROR(VLOOKUP(IFERROR(VLOOKUP(IF(ISNUMBER(FIND(" – ",$BP227)),LEFT($BP227,FIND(" – ",$BP227)-1),$BP227),ProdTbl,5,0),""),BasketTbl,2,0),"کد ناشناخته"))</f>
        <v/>
      </c>
      <c r="BR227" s="18">
        <f>IF($BP227="","",IFERROR(VLOOKUP(IF(ISNUMBER(FIND(" – ",$BP227)),LEFT($BP227,FIND(" – ",$BP227)-1),$BP227),ProdTbl,3,0),"کد ناشناخته"))</f>
        <v/>
      </c>
      <c r="BS227" s="22" t="n"/>
      <c r="BT227" s="21" t="n"/>
      <c r="BU227" s="20" t="n"/>
      <c r="BV227" s="18">
        <f>IF($BU227="","",IFERROR(VLOOKUP(IFERROR(VLOOKUP(IF(ISNUMBER(FIND(" – ",$BU227)),LEFT($BU227,FIND(" – ",$BU227)-1),$BU227),ProdTbl,5,0),""),BasketTbl,2,0),"کد ناشناخته"))</f>
        <v/>
      </c>
      <c r="BW227" s="18">
        <f>IF($BU227="","",IFERROR(VLOOKUP(IF(ISNUMBER(FIND(" – ",$BU227)),LEFT($BU227,FIND(" – ",$BU227)-1),$BU227),ProdTbl,3,0),"کد ناشناخته"))</f>
        <v/>
      </c>
      <c r="BX227" s="22" t="n"/>
      <c r="BY227" s="21" t="n"/>
      <c r="BZ227" s="20" t="n"/>
      <c r="CA227" s="18">
        <f>IF($BZ227="","",IFERROR(VLOOKUP(IFERROR(VLOOKUP(IF(ISNUMBER(FIND(" – ",$BZ227)),LEFT($BZ227,FIND(" – ",$BZ227)-1),$BZ227),ProdTbl,5,0),""),BasketTbl,2,0),"کد ناشناخته"))</f>
        <v/>
      </c>
      <c r="CB227" s="18">
        <f>IF($BZ227="","",IFERROR(VLOOKUP(IF(ISNUMBER(FIND(" – ",$BZ227)),LEFT($BZ227,FIND(" – ",$BZ227)-1),$BZ227),ProdTbl,3,0),"کد ناشناخته"))</f>
        <v/>
      </c>
      <c r="CC227" s="22" t="n"/>
      <c r="CD227" s="21" t="n"/>
      <c r="CE227" s="20" t="n"/>
      <c r="CF227" s="18">
        <f>IF($CE227="","",IFERROR(VLOOKUP(IFERROR(VLOOKUP(IF(ISNUMBER(FIND(" – ",$CE227)),LEFT($CE227,FIND(" – ",$CE227)-1),$CE227),ProdTbl,5,0),""),BasketTbl,2,0),"کد ناشناخته"))</f>
        <v/>
      </c>
      <c r="CG227" s="18">
        <f>IF($CE227="","",IFERROR(VLOOKUP(IF(ISNUMBER(FIND(" – ",$CE227)),LEFT($CE227,FIND(" – ",$CE227)-1),$CE227),ProdTbl,3,0),"کد ناشناخته"))</f>
        <v/>
      </c>
      <c r="CH227" s="22" t="n"/>
      <c r="CI227" s="21" t="n"/>
    </row>
    <row r="228">
      <c r="A228" s="18">
        <f>IF($B228="","",COUNTA($B$10:$B228))</f>
        <v/>
      </c>
      <c r="B228" s="19" t="n"/>
      <c r="C228" s="20" t="n"/>
      <c r="D228" s="19" t="n"/>
      <c r="E228" s="18">
        <f>IF($D228="","",IFERROR(VLOOKUP(IF(ISNUMBER(FIND(" – ",$D228)),LEFT($D228,FIND(" – ",$D228)-1),$D228),SellerTbl,2,0),"کد ناشناخته"))</f>
        <v/>
      </c>
      <c r="F228" s="21" t="n"/>
      <c r="G228" s="21" t="n"/>
      <c r="H228" s="22" t="n"/>
      <c r="I228" s="23">
        <f>IF(OR($F228="",$G228=""),"",$F228-$G228)</f>
        <v/>
      </c>
      <c r="J228" s="18">
        <f>IF($I228="","",IF(ABS($I228)&lt;=0.01*$F228,"√","×"))</f>
        <v/>
      </c>
      <c r="K228" s="23">
        <f>IF(COUNT($Q228,$V228,$AA228,$AF228,$AK228,$AP228,$AU228,$AZ228,$BE228,$BJ228,$BO228,$BT228,$BY228,$CD228,$CI228)=0,"",SUM($Q228,$V228,$AA228,$AF228,$AK228,$AP228,$AU228,$AZ228,$BE228,$BJ228,$BO228,$BT228,$BY228,$CD228,$CI228))</f>
        <v/>
      </c>
      <c r="L228" s="23">
        <f>IF(OR($F228="",$K228=""),"",$F228-$K228)</f>
        <v/>
      </c>
      <c r="M228" s="20" t="n"/>
      <c r="N228" s="18">
        <f>IF($M228="","",IFERROR(VLOOKUP(IFERROR(VLOOKUP(IF(ISNUMBER(FIND(" – ",$M228)),LEFT($M228,FIND(" – ",$M228)-1),$M228),ProdTbl,5,0),""),BasketTbl,2,0),"کد ناشناخته"))</f>
        <v/>
      </c>
      <c r="O228" s="18">
        <f>IF($M228="","",IFERROR(VLOOKUP(IF(ISNUMBER(FIND(" – ",$M228)),LEFT($M228,FIND(" – ",$M228)-1),$M228),ProdTbl,3,0),"کد ناشناخته"))</f>
        <v/>
      </c>
      <c r="P228" s="22" t="n"/>
      <c r="Q228" s="21" t="n"/>
      <c r="R228" s="20" t="n"/>
      <c r="S228" s="18">
        <f>IF($R228="","",IFERROR(VLOOKUP(IFERROR(VLOOKUP(IF(ISNUMBER(FIND(" – ",$R228)),LEFT($R228,FIND(" – ",$R228)-1),$R228),ProdTbl,5,0),""),BasketTbl,2,0),"کد ناشناخته"))</f>
        <v/>
      </c>
      <c r="T228" s="18">
        <f>IF($R228="","",IFERROR(VLOOKUP(IF(ISNUMBER(FIND(" – ",$R228)),LEFT($R228,FIND(" – ",$R228)-1),$R228),ProdTbl,3,0),"کد ناشناخته"))</f>
        <v/>
      </c>
      <c r="U228" s="22" t="n"/>
      <c r="V228" s="21" t="n"/>
      <c r="W228" s="20" t="n"/>
      <c r="X228" s="18">
        <f>IF($W228="","",IFERROR(VLOOKUP(IFERROR(VLOOKUP(IF(ISNUMBER(FIND(" – ",$W228)),LEFT($W228,FIND(" – ",$W228)-1),$W228),ProdTbl,5,0),""),BasketTbl,2,0),"کد ناشناخته"))</f>
        <v/>
      </c>
      <c r="Y228" s="18">
        <f>IF($W228="","",IFERROR(VLOOKUP(IF(ISNUMBER(FIND(" – ",$W228)),LEFT($W228,FIND(" – ",$W228)-1),$W228),ProdTbl,3,0),"کد ناشناخته"))</f>
        <v/>
      </c>
      <c r="Z228" s="22" t="n"/>
      <c r="AA228" s="21" t="n"/>
      <c r="AB228" s="20" t="n"/>
      <c r="AC228" s="18">
        <f>IF($AB228="","",IFERROR(VLOOKUP(IFERROR(VLOOKUP(IF(ISNUMBER(FIND(" – ",$AB228)),LEFT($AB228,FIND(" – ",$AB228)-1),$AB228),ProdTbl,5,0),""),BasketTbl,2,0),"کد ناشناخته"))</f>
        <v/>
      </c>
      <c r="AD228" s="18">
        <f>IF($AB228="","",IFERROR(VLOOKUP(IF(ISNUMBER(FIND(" – ",$AB228)),LEFT($AB228,FIND(" – ",$AB228)-1),$AB228),ProdTbl,3,0),"کد ناشناخته"))</f>
        <v/>
      </c>
      <c r="AE228" s="22" t="n"/>
      <c r="AF228" s="21" t="n"/>
      <c r="AG228" s="20" t="n"/>
      <c r="AH228" s="18">
        <f>IF($AG228="","",IFERROR(VLOOKUP(IFERROR(VLOOKUP(IF(ISNUMBER(FIND(" – ",$AG228)),LEFT($AG228,FIND(" – ",$AG228)-1),$AG228),ProdTbl,5,0),""),BasketTbl,2,0),"کد ناشناخته"))</f>
        <v/>
      </c>
      <c r="AI228" s="18">
        <f>IF($AG228="","",IFERROR(VLOOKUP(IF(ISNUMBER(FIND(" – ",$AG228)),LEFT($AG228,FIND(" – ",$AG228)-1),$AG228),ProdTbl,3,0),"کد ناشناخته"))</f>
        <v/>
      </c>
      <c r="AJ228" s="22" t="n"/>
      <c r="AK228" s="21" t="n"/>
      <c r="AL228" s="20" t="n"/>
      <c r="AM228" s="18">
        <f>IF($AL228="","",IFERROR(VLOOKUP(IFERROR(VLOOKUP(IF(ISNUMBER(FIND(" – ",$AL228)),LEFT($AL228,FIND(" – ",$AL228)-1),$AL228),ProdTbl,5,0),""),BasketTbl,2,0),"کد ناشناخته"))</f>
        <v/>
      </c>
      <c r="AN228" s="18">
        <f>IF($AL228="","",IFERROR(VLOOKUP(IF(ISNUMBER(FIND(" – ",$AL228)),LEFT($AL228,FIND(" – ",$AL228)-1),$AL228),ProdTbl,3,0),"کد ناشناخته"))</f>
        <v/>
      </c>
      <c r="AO228" s="22" t="n"/>
      <c r="AP228" s="21" t="n"/>
      <c r="AQ228" s="20" t="n"/>
      <c r="AR228" s="18">
        <f>IF($AQ228="","",IFERROR(VLOOKUP(IFERROR(VLOOKUP(IF(ISNUMBER(FIND(" – ",$AQ228)),LEFT($AQ228,FIND(" – ",$AQ228)-1),$AQ228),ProdTbl,5,0),""),BasketTbl,2,0),"کد ناشناخته"))</f>
        <v/>
      </c>
      <c r="AS228" s="18">
        <f>IF($AQ228="","",IFERROR(VLOOKUP(IF(ISNUMBER(FIND(" – ",$AQ228)),LEFT($AQ228,FIND(" – ",$AQ228)-1),$AQ228),ProdTbl,3,0),"کد ناشناخته"))</f>
        <v/>
      </c>
      <c r="AT228" s="22" t="n"/>
      <c r="AU228" s="21" t="n"/>
      <c r="AV228" s="20" t="n"/>
      <c r="AW228" s="18">
        <f>IF($AV228="","",IFERROR(VLOOKUP(IFERROR(VLOOKUP(IF(ISNUMBER(FIND(" – ",$AV228)),LEFT($AV228,FIND(" – ",$AV228)-1),$AV228),ProdTbl,5,0),""),BasketTbl,2,0),"کد ناشناخته"))</f>
        <v/>
      </c>
      <c r="AX228" s="18">
        <f>IF($AV228="","",IFERROR(VLOOKUP(IF(ISNUMBER(FIND(" – ",$AV228)),LEFT($AV228,FIND(" – ",$AV228)-1),$AV228),ProdTbl,3,0),"کد ناشناخته"))</f>
        <v/>
      </c>
      <c r="AY228" s="22" t="n"/>
      <c r="AZ228" s="21" t="n"/>
      <c r="BA228" s="20" t="n"/>
      <c r="BB228" s="18">
        <f>IF($BA228="","",IFERROR(VLOOKUP(IFERROR(VLOOKUP(IF(ISNUMBER(FIND(" – ",$BA228)),LEFT($BA228,FIND(" – ",$BA228)-1),$BA228),ProdTbl,5,0),""),BasketTbl,2,0),"کد ناشناخته"))</f>
        <v/>
      </c>
      <c r="BC228" s="18">
        <f>IF($BA228="","",IFERROR(VLOOKUP(IF(ISNUMBER(FIND(" – ",$BA228)),LEFT($BA228,FIND(" – ",$BA228)-1),$BA228),ProdTbl,3,0),"کد ناشناخته"))</f>
        <v/>
      </c>
      <c r="BD228" s="22" t="n"/>
      <c r="BE228" s="21" t="n"/>
      <c r="BF228" s="20" t="n"/>
      <c r="BG228" s="18">
        <f>IF($BF228="","",IFERROR(VLOOKUP(IFERROR(VLOOKUP(IF(ISNUMBER(FIND(" – ",$BF228)),LEFT($BF228,FIND(" – ",$BF228)-1),$BF228),ProdTbl,5,0),""),BasketTbl,2,0),"کد ناشناخته"))</f>
        <v/>
      </c>
      <c r="BH228" s="18">
        <f>IF($BF228="","",IFERROR(VLOOKUP(IF(ISNUMBER(FIND(" – ",$BF228)),LEFT($BF228,FIND(" – ",$BF228)-1),$BF228),ProdTbl,3,0),"کد ناشناخته"))</f>
        <v/>
      </c>
      <c r="BI228" s="22" t="n"/>
      <c r="BJ228" s="21" t="n"/>
      <c r="BK228" s="20" t="n"/>
      <c r="BL228" s="18">
        <f>IF($BK228="","",IFERROR(VLOOKUP(IFERROR(VLOOKUP(IF(ISNUMBER(FIND(" – ",$BK228)),LEFT($BK228,FIND(" – ",$BK228)-1),$BK228),ProdTbl,5,0),""),BasketTbl,2,0),"کد ناشناخته"))</f>
        <v/>
      </c>
      <c r="BM228" s="18">
        <f>IF($BK228="","",IFERROR(VLOOKUP(IF(ISNUMBER(FIND(" – ",$BK228)),LEFT($BK228,FIND(" – ",$BK228)-1),$BK228),ProdTbl,3,0),"کد ناشناخته"))</f>
        <v/>
      </c>
      <c r="BN228" s="22" t="n"/>
      <c r="BO228" s="21" t="n"/>
      <c r="BP228" s="20" t="n"/>
      <c r="BQ228" s="18">
        <f>IF($BP228="","",IFERROR(VLOOKUP(IFERROR(VLOOKUP(IF(ISNUMBER(FIND(" – ",$BP228)),LEFT($BP228,FIND(" – ",$BP228)-1),$BP228),ProdTbl,5,0),""),BasketTbl,2,0),"کد ناشناخته"))</f>
        <v/>
      </c>
      <c r="BR228" s="18">
        <f>IF($BP228="","",IFERROR(VLOOKUP(IF(ISNUMBER(FIND(" – ",$BP228)),LEFT($BP228,FIND(" – ",$BP228)-1),$BP228),ProdTbl,3,0),"کد ناشناخته"))</f>
        <v/>
      </c>
      <c r="BS228" s="22" t="n"/>
      <c r="BT228" s="21" t="n"/>
      <c r="BU228" s="20" t="n"/>
      <c r="BV228" s="18">
        <f>IF($BU228="","",IFERROR(VLOOKUP(IFERROR(VLOOKUP(IF(ISNUMBER(FIND(" – ",$BU228)),LEFT($BU228,FIND(" – ",$BU228)-1),$BU228),ProdTbl,5,0),""),BasketTbl,2,0),"کد ناشناخته"))</f>
        <v/>
      </c>
      <c r="BW228" s="18">
        <f>IF($BU228="","",IFERROR(VLOOKUP(IF(ISNUMBER(FIND(" – ",$BU228)),LEFT($BU228,FIND(" – ",$BU228)-1),$BU228),ProdTbl,3,0),"کد ناشناخته"))</f>
        <v/>
      </c>
      <c r="BX228" s="22" t="n"/>
      <c r="BY228" s="21" t="n"/>
      <c r="BZ228" s="20" t="n"/>
      <c r="CA228" s="18">
        <f>IF($BZ228="","",IFERROR(VLOOKUP(IFERROR(VLOOKUP(IF(ISNUMBER(FIND(" – ",$BZ228)),LEFT($BZ228,FIND(" – ",$BZ228)-1),$BZ228),ProdTbl,5,0),""),BasketTbl,2,0),"کد ناشناخته"))</f>
        <v/>
      </c>
      <c r="CB228" s="18">
        <f>IF($BZ228="","",IFERROR(VLOOKUP(IF(ISNUMBER(FIND(" – ",$BZ228)),LEFT($BZ228,FIND(" – ",$BZ228)-1),$BZ228),ProdTbl,3,0),"کد ناشناخته"))</f>
        <v/>
      </c>
      <c r="CC228" s="22" t="n"/>
      <c r="CD228" s="21" t="n"/>
      <c r="CE228" s="20" t="n"/>
      <c r="CF228" s="18">
        <f>IF($CE228="","",IFERROR(VLOOKUP(IFERROR(VLOOKUP(IF(ISNUMBER(FIND(" – ",$CE228)),LEFT($CE228,FIND(" – ",$CE228)-1),$CE228),ProdTbl,5,0),""),BasketTbl,2,0),"کد ناشناخته"))</f>
        <v/>
      </c>
      <c r="CG228" s="18">
        <f>IF($CE228="","",IFERROR(VLOOKUP(IF(ISNUMBER(FIND(" – ",$CE228)),LEFT($CE228,FIND(" – ",$CE228)-1),$CE228),ProdTbl,3,0),"کد ناشناخته"))</f>
        <v/>
      </c>
      <c r="CH228" s="22" t="n"/>
      <c r="CI228" s="21" t="n"/>
    </row>
    <row r="229">
      <c r="A229" s="18">
        <f>IF($B229="","",COUNTA($B$10:$B229))</f>
        <v/>
      </c>
      <c r="B229" s="19" t="n"/>
      <c r="C229" s="20" t="n"/>
      <c r="D229" s="19" t="n"/>
      <c r="E229" s="18">
        <f>IF($D229="","",IFERROR(VLOOKUP(IF(ISNUMBER(FIND(" – ",$D229)),LEFT($D229,FIND(" – ",$D229)-1),$D229),SellerTbl,2,0),"کد ناشناخته"))</f>
        <v/>
      </c>
      <c r="F229" s="21" t="n"/>
      <c r="G229" s="21" t="n"/>
      <c r="H229" s="22" t="n"/>
      <c r="I229" s="23">
        <f>IF(OR($F229="",$G229=""),"",$F229-$G229)</f>
        <v/>
      </c>
      <c r="J229" s="18">
        <f>IF($I229="","",IF(ABS($I229)&lt;=0.01*$F229,"√","×"))</f>
        <v/>
      </c>
      <c r="K229" s="23">
        <f>IF(COUNT($Q229,$V229,$AA229,$AF229,$AK229,$AP229,$AU229,$AZ229,$BE229,$BJ229,$BO229,$BT229,$BY229,$CD229,$CI229)=0,"",SUM($Q229,$V229,$AA229,$AF229,$AK229,$AP229,$AU229,$AZ229,$BE229,$BJ229,$BO229,$BT229,$BY229,$CD229,$CI229))</f>
        <v/>
      </c>
      <c r="L229" s="23">
        <f>IF(OR($F229="",$K229=""),"",$F229-$K229)</f>
        <v/>
      </c>
      <c r="M229" s="20" t="n"/>
      <c r="N229" s="18">
        <f>IF($M229="","",IFERROR(VLOOKUP(IFERROR(VLOOKUP(IF(ISNUMBER(FIND(" – ",$M229)),LEFT($M229,FIND(" – ",$M229)-1),$M229),ProdTbl,5,0),""),BasketTbl,2,0),"کد ناشناخته"))</f>
        <v/>
      </c>
      <c r="O229" s="18">
        <f>IF($M229="","",IFERROR(VLOOKUP(IF(ISNUMBER(FIND(" – ",$M229)),LEFT($M229,FIND(" – ",$M229)-1),$M229),ProdTbl,3,0),"کد ناشناخته"))</f>
        <v/>
      </c>
      <c r="P229" s="22" t="n"/>
      <c r="Q229" s="21" t="n"/>
      <c r="R229" s="20" t="n"/>
      <c r="S229" s="18">
        <f>IF($R229="","",IFERROR(VLOOKUP(IFERROR(VLOOKUP(IF(ISNUMBER(FIND(" – ",$R229)),LEFT($R229,FIND(" – ",$R229)-1),$R229),ProdTbl,5,0),""),BasketTbl,2,0),"کد ناشناخته"))</f>
        <v/>
      </c>
      <c r="T229" s="18">
        <f>IF($R229="","",IFERROR(VLOOKUP(IF(ISNUMBER(FIND(" – ",$R229)),LEFT($R229,FIND(" – ",$R229)-1),$R229),ProdTbl,3,0),"کد ناشناخته"))</f>
        <v/>
      </c>
      <c r="U229" s="22" t="n"/>
      <c r="V229" s="21" t="n"/>
      <c r="W229" s="20" t="n"/>
      <c r="X229" s="18">
        <f>IF($W229="","",IFERROR(VLOOKUP(IFERROR(VLOOKUP(IF(ISNUMBER(FIND(" – ",$W229)),LEFT($W229,FIND(" – ",$W229)-1),$W229),ProdTbl,5,0),""),BasketTbl,2,0),"کد ناشناخته"))</f>
        <v/>
      </c>
      <c r="Y229" s="18">
        <f>IF($W229="","",IFERROR(VLOOKUP(IF(ISNUMBER(FIND(" – ",$W229)),LEFT($W229,FIND(" – ",$W229)-1),$W229),ProdTbl,3,0),"کد ناشناخته"))</f>
        <v/>
      </c>
      <c r="Z229" s="22" t="n"/>
      <c r="AA229" s="21" t="n"/>
      <c r="AB229" s="20" t="n"/>
      <c r="AC229" s="18">
        <f>IF($AB229="","",IFERROR(VLOOKUP(IFERROR(VLOOKUP(IF(ISNUMBER(FIND(" – ",$AB229)),LEFT($AB229,FIND(" – ",$AB229)-1),$AB229),ProdTbl,5,0),""),BasketTbl,2,0),"کد ناشناخته"))</f>
        <v/>
      </c>
      <c r="AD229" s="18">
        <f>IF($AB229="","",IFERROR(VLOOKUP(IF(ISNUMBER(FIND(" – ",$AB229)),LEFT($AB229,FIND(" – ",$AB229)-1),$AB229),ProdTbl,3,0),"کد ناشناخته"))</f>
        <v/>
      </c>
      <c r="AE229" s="22" t="n"/>
      <c r="AF229" s="21" t="n"/>
      <c r="AG229" s="20" t="n"/>
      <c r="AH229" s="18">
        <f>IF($AG229="","",IFERROR(VLOOKUP(IFERROR(VLOOKUP(IF(ISNUMBER(FIND(" – ",$AG229)),LEFT($AG229,FIND(" – ",$AG229)-1),$AG229),ProdTbl,5,0),""),BasketTbl,2,0),"کد ناشناخته"))</f>
        <v/>
      </c>
      <c r="AI229" s="18">
        <f>IF($AG229="","",IFERROR(VLOOKUP(IF(ISNUMBER(FIND(" – ",$AG229)),LEFT($AG229,FIND(" – ",$AG229)-1),$AG229),ProdTbl,3,0),"کد ناشناخته"))</f>
        <v/>
      </c>
      <c r="AJ229" s="22" t="n"/>
      <c r="AK229" s="21" t="n"/>
      <c r="AL229" s="20" t="n"/>
      <c r="AM229" s="18">
        <f>IF($AL229="","",IFERROR(VLOOKUP(IFERROR(VLOOKUP(IF(ISNUMBER(FIND(" – ",$AL229)),LEFT($AL229,FIND(" – ",$AL229)-1),$AL229),ProdTbl,5,0),""),BasketTbl,2,0),"کد ناشناخته"))</f>
        <v/>
      </c>
      <c r="AN229" s="18">
        <f>IF($AL229="","",IFERROR(VLOOKUP(IF(ISNUMBER(FIND(" – ",$AL229)),LEFT($AL229,FIND(" – ",$AL229)-1),$AL229),ProdTbl,3,0),"کد ناشناخته"))</f>
        <v/>
      </c>
      <c r="AO229" s="22" t="n"/>
      <c r="AP229" s="21" t="n"/>
      <c r="AQ229" s="20" t="n"/>
      <c r="AR229" s="18">
        <f>IF($AQ229="","",IFERROR(VLOOKUP(IFERROR(VLOOKUP(IF(ISNUMBER(FIND(" – ",$AQ229)),LEFT($AQ229,FIND(" – ",$AQ229)-1),$AQ229),ProdTbl,5,0),""),BasketTbl,2,0),"کد ناشناخته"))</f>
        <v/>
      </c>
      <c r="AS229" s="18">
        <f>IF($AQ229="","",IFERROR(VLOOKUP(IF(ISNUMBER(FIND(" – ",$AQ229)),LEFT($AQ229,FIND(" – ",$AQ229)-1),$AQ229),ProdTbl,3,0),"کد ناشناخته"))</f>
        <v/>
      </c>
      <c r="AT229" s="22" t="n"/>
      <c r="AU229" s="21" t="n"/>
      <c r="AV229" s="20" t="n"/>
      <c r="AW229" s="18">
        <f>IF($AV229="","",IFERROR(VLOOKUP(IFERROR(VLOOKUP(IF(ISNUMBER(FIND(" – ",$AV229)),LEFT($AV229,FIND(" – ",$AV229)-1),$AV229),ProdTbl,5,0),""),BasketTbl,2,0),"کد ناشناخته"))</f>
        <v/>
      </c>
      <c r="AX229" s="18">
        <f>IF($AV229="","",IFERROR(VLOOKUP(IF(ISNUMBER(FIND(" – ",$AV229)),LEFT($AV229,FIND(" – ",$AV229)-1),$AV229),ProdTbl,3,0),"کد ناشناخته"))</f>
        <v/>
      </c>
      <c r="AY229" s="22" t="n"/>
      <c r="AZ229" s="21" t="n"/>
      <c r="BA229" s="20" t="n"/>
      <c r="BB229" s="18">
        <f>IF($BA229="","",IFERROR(VLOOKUP(IFERROR(VLOOKUP(IF(ISNUMBER(FIND(" – ",$BA229)),LEFT($BA229,FIND(" – ",$BA229)-1),$BA229),ProdTbl,5,0),""),BasketTbl,2,0),"کد ناشناخته"))</f>
        <v/>
      </c>
      <c r="BC229" s="18">
        <f>IF($BA229="","",IFERROR(VLOOKUP(IF(ISNUMBER(FIND(" – ",$BA229)),LEFT($BA229,FIND(" – ",$BA229)-1),$BA229),ProdTbl,3,0),"کد ناشناخته"))</f>
        <v/>
      </c>
      <c r="BD229" s="22" t="n"/>
      <c r="BE229" s="21" t="n"/>
      <c r="BF229" s="20" t="n"/>
      <c r="BG229" s="18">
        <f>IF($BF229="","",IFERROR(VLOOKUP(IFERROR(VLOOKUP(IF(ISNUMBER(FIND(" – ",$BF229)),LEFT($BF229,FIND(" – ",$BF229)-1),$BF229),ProdTbl,5,0),""),BasketTbl,2,0),"کد ناشناخته"))</f>
        <v/>
      </c>
      <c r="BH229" s="18">
        <f>IF($BF229="","",IFERROR(VLOOKUP(IF(ISNUMBER(FIND(" – ",$BF229)),LEFT($BF229,FIND(" – ",$BF229)-1),$BF229),ProdTbl,3,0),"کد ناشناخته"))</f>
        <v/>
      </c>
      <c r="BI229" s="22" t="n"/>
      <c r="BJ229" s="21" t="n"/>
      <c r="BK229" s="20" t="n"/>
      <c r="BL229" s="18">
        <f>IF($BK229="","",IFERROR(VLOOKUP(IFERROR(VLOOKUP(IF(ISNUMBER(FIND(" – ",$BK229)),LEFT($BK229,FIND(" – ",$BK229)-1),$BK229),ProdTbl,5,0),""),BasketTbl,2,0),"کد ناشناخته"))</f>
        <v/>
      </c>
      <c r="BM229" s="18">
        <f>IF($BK229="","",IFERROR(VLOOKUP(IF(ISNUMBER(FIND(" – ",$BK229)),LEFT($BK229,FIND(" – ",$BK229)-1),$BK229),ProdTbl,3,0),"کد ناشناخته"))</f>
        <v/>
      </c>
      <c r="BN229" s="22" t="n"/>
      <c r="BO229" s="21" t="n"/>
      <c r="BP229" s="20" t="n"/>
      <c r="BQ229" s="18">
        <f>IF($BP229="","",IFERROR(VLOOKUP(IFERROR(VLOOKUP(IF(ISNUMBER(FIND(" – ",$BP229)),LEFT($BP229,FIND(" – ",$BP229)-1),$BP229),ProdTbl,5,0),""),BasketTbl,2,0),"کد ناشناخته"))</f>
        <v/>
      </c>
      <c r="BR229" s="18">
        <f>IF($BP229="","",IFERROR(VLOOKUP(IF(ISNUMBER(FIND(" – ",$BP229)),LEFT($BP229,FIND(" – ",$BP229)-1),$BP229),ProdTbl,3,0),"کد ناشناخته"))</f>
        <v/>
      </c>
      <c r="BS229" s="22" t="n"/>
      <c r="BT229" s="21" t="n"/>
      <c r="BU229" s="20" t="n"/>
      <c r="BV229" s="18">
        <f>IF($BU229="","",IFERROR(VLOOKUP(IFERROR(VLOOKUP(IF(ISNUMBER(FIND(" – ",$BU229)),LEFT($BU229,FIND(" – ",$BU229)-1),$BU229),ProdTbl,5,0),""),BasketTbl,2,0),"کد ناشناخته"))</f>
        <v/>
      </c>
      <c r="BW229" s="18">
        <f>IF($BU229="","",IFERROR(VLOOKUP(IF(ISNUMBER(FIND(" – ",$BU229)),LEFT($BU229,FIND(" – ",$BU229)-1),$BU229),ProdTbl,3,0),"کد ناشناخته"))</f>
        <v/>
      </c>
      <c r="BX229" s="22" t="n"/>
      <c r="BY229" s="21" t="n"/>
      <c r="BZ229" s="20" t="n"/>
      <c r="CA229" s="18">
        <f>IF($BZ229="","",IFERROR(VLOOKUP(IFERROR(VLOOKUP(IF(ISNUMBER(FIND(" – ",$BZ229)),LEFT($BZ229,FIND(" – ",$BZ229)-1),$BZ229),ProdTbl,5,0),""),BasketTbl,2,0),"کد ناشناخته"))</f>
        <v/>
      </c>
      <c r="CB229" s="18">
        <f>IF($BZ229="","",IFERROR(VLOOKUP(IF(ISNUMBER(FIND(" – ",$BZ229)),LEFT($BZ229,FIND(" – ",$BZ229)-1),$BZ229),ProdTbl,3,0),"کد ناشناخته"))</f>
        <v/>
      </c>
      <c r="CC229" s="22" t="n"/>
      <c r="CD229" s="21" t="n"/>
      <c r="CE229" s="20" t="n"/>
      <c r="CF229" s="18">
        <f>IF($CE229="","",IFERROR(VLOOKUP(IFERROR(VLOOKUP(IF(ISNUMBER(FIND(" – ",$CE229)),LEFT($CE229,FIND(" – ",$CE229)-1),$CE229),ProdTbl,5,0),""),BasketTbl,2,0),"کد ناشناخته"))</f>
        <v/>
      </c>
      <c r="CG229" s="18">
        <f>IF($CE229="","",IFERROR(VLOOKUP(IF(ISNUMBER(FIND(" – ",$CE229)),LEFT($CE229,FIND(" – ",$CE229)-1),$CE229),ProdTbl,3,0),"کد ناشناخته"))</f>
        <v/>
      </c>
      <c r="CH229" s="22" t="n"/>
      <c r="CI229" s="21" t="n"/>
    </row>
    <row r="230">
      <c r="A230" s="18">
        <f>IF($B230="","",COUNTA($B$10:$B230))</f>
        <v/>
      </c>
      <c r="B230" s="19" t="n"/>
      <c r="C230" s="20" t="n"/>
      <c r="D230" s="19" t="n"/>
      <c r="E230" s="18">
        <f>IF($D230="","",IFERROR(VLOOKUP(IF(ISNUMBER(FIND(" – ",$D230)),LEFT($D230,FIND(" – ",$D230)-1),$D230),SellerTbl,2,0),"کد ناشناخته"))</f>
        <v/>
      </c>
      <c r="F230" s="21" t="n"/>
      <c r="G230" s="21" t="n"/>
      <c r="H230" s="22" t="n"/>
      <c r="I230" s="23">
        <f>IF(OR($F230="",$G230=""),"",$F230-$G230)</f>
        <v/>
      </c>
      <c r="J230" s="18">
        <f>IF($I230="","",IF(ABS($I230)&lt;=0.01*$F230,"√","×"))</f>
        <v/>
      </c>
      <c r="K230" s="23">
        <f>IF(COUNT($Q230,$V230,$AA230,$AF230,$AK230,$AP230,$AU230,$AZ230,$BE230,$BJ230,$BO230,$BT230,$BY230,$CD230,$CI230)=0,"",SUM($Q230,$V230,$AA230,$AF230,$AK230,$AP230,$AU230,$AZ230,$BE230,$BJ230,$BO230,$BT230,$BY230,$CD230,$CI230))</f>
        <v/>
      </c>
      <c r="L230" s="23">
        <f>IF(OR($F230="",$K230=""),"",$F230-$K230)</f>
        <v/>
      </c>
      <c r="M230" s="20" t="n"/>
      <c r="N230" s="18">
        <f>IF($M230="","",IFERROR(VLOOKUP(IFERROR(VLOOKUP(IF(ISNUMBER(FIND(" – ",$M230)),LEFT($M230,FIND(" – ",$M230)-1),$M230),ProdTbl,5,0),""),BasketTbl,2,0),"کد ناشناخته"))</f>
        <v/>
      </c>
      <c r="O230" s="18">
        <f>IF($M230="","",IFERROR(VLOOKUP(IF(ISNUMBER(FIND(" – ",$M230)),LEFT($M230,FIND(" – ",$M230)-1),$M230),ProdTbl,3,0),"کد ناشناخته"))</f>
        <v/>
      </c>
      <c r="P230" s="22" t="n"/>
      <c r="Q230" s="21" t="n"/>
      <c r="R230" s="20" t="n"/>
      <c r="S230" s="18">
        <f>IF($R230="","",IFERROR(VLOOKUP(IFERROR(VLOOKUP(IF(ISNUMBER(FIND(" – ",$R230)),LEFT($R230,FIND(" – ",$R230)-1),$R230),ProdTbl,5,0),""),BasketTbl,2,0),"کد ناشناخته"))</f>
        <v/>
      </c>
      <c r="T230" s="18">
        <f>IF($R230="","",IFERROR(VLOOKUP(IF(ISNUMBER(FIND(" – ",$R230)),LEFT($R230,FIND(" – ",$R230)-1),$R230),ProdTbl,3,0),"کد ناشناخته"))</f>
        <v/>
      </c>
      <c r="U230" s="22" t="n"/>
      <c r="V230" s="21" t="n"/>
      <c r="W230" s="20" t="n"/>
      <c r="X230" s="18">
        <f>IF($W230="","",IFERROR(VLOOKUP(IFERROR(VLOOKUP(IF(ISNUMBER(FIND(" – ",$W230)),LEFT($W230,FIND(" – ",$W230)-1),$W230),ProdTbl,5,0),""),BasketTbl,2,0),"کد ناشناخته"))</f>
        <v/>
      </c>
      <c r="Y230" s="18">
        <f>IF($W230="","",IFERROR(VLOOKUP(IF(ISNUMBER(FIND(" – ",$W230)),LEFT($W230,FIND(" – ",$W230)-1),$W230),ProdTbl,3,0),"کد ناشناخته"))</f>
        <v/>
      </c>
      <c r="Z230" s="22" t="n"/>
      <c r="AA230" s="21" t="n"/>
      <c r="AB230" s="20" t="n"/>
      <c r="AC230" s="18">
        <f>IF($AB230="","",IFERROR(VLOOKUP(IFERROR(VLOOKUP(IF(ISNUMBER(FIND(" – ",$AB230)),LEFT($AB230,FIND(" – ",$AB230)-1),$AB230),ProdTbl,5,0),""),BasketTbl,2,0),"کد ناشناخته"))</f>
        <v/>
      </c>
      <c r="AD230" s="18">
        <f>IF($AB230="","",IFERROR(VLOOKUP(IF(ISNUMBER(FIND(" – ",$AB230)),LEFT($AB230,FIND(" – ",$AB230)-1),$AB230),ProdTbl,3,0),"کد ناشناخته"))</f>
        <v/>
      </c>
      <c r="AE230" s="22" t="n"/>
      <c r="AF230" s="21" t="n"/>
      <c r="AG230" s="20" t="n"/>
      <c r="AH230" s="18">
        <f>IF($AG230="","",IFERROR(VLOOKUP(IFERROR(VLOOKUP(IF(ISNUMBER(FIND(" – ",$AG230)),LEFT($AG230,FIND(" – ",$AG230)-1),$AG230),ProdTbl,5,0),""),BasketTbl,2,0),"کد ناشناخته"))</f>
        <v/>
      </c>
      <c r="AI230" s="18">
        <f>IF($AG230="","",IFERROR(VLOOKUP(IF(ISNUMBER(FIND(" – ",$AG230)),LEFT($AG230,FIND(" – ",$AG230)-1),$AG230),ProdTbl,3,0),"کد ناشناخته"))</f>
        <v/>
      </c>
      <c r="AJ230" s="22" t="n"/>
      <c r="AK230" s="21" t="n"/>
      <c r="AL230" s="20" t="n"/>
      <c r="AM230" s="18">
        <f>IF($AL230="","",IFERROR(VLOOKUP(IFERROR(VLOOKUP(IF(ISNUMBER(FIND(" – ",$AL230)),LEFT($AL230,FIND(" – ",$AL230)-1),$AL230),ProdTbl,5,0),""),BasketTbl,2,0),"کد ناشناخته"))</f>
        <v/>
      </c>
      <c r="AN230" s="18">
        <f>IF($AL230="","",IFERROR(VLOOKUP(IF(ISNUMBER(FIND(" – ",$AL230)),LEFT($AL230,FIND(" – ",$AL230)-1),$AL230),ProdTbl,3,0),"کد ناشناخته"))</f>
        <v/>
      </c>
      <c r="AO230" s="22" t="n"/>
      <c r="AP230" s="21" t="n"/>
      <c r="AQ230" s="20" t="n"/>
      <c r="AR230" s="18">
        <f>IF($AQ230="","",IFERROR(VLOOKUP(IFERROR(VLOOKUP(IF(ISNUMBER(FIND(" – ",$AQ230)),LEFT($AQ230,FIND(" – ",$AQ230)-1),$AQ230),ProdTbl,5,0),""),BasketTbl,2,0),"کد ناشناخته"))</f>
        <v/>
      </c>
      <c r="AS230" s="18">
        <f>IF($AQ230="","",IFERROR(VLOOKUP(IF(ISNUMBER(FIND(" – ",$AQ230)),LEFT($AQ230,FIND(" – ",$AQ230)-1),$AQ230),ProdTbl,3,0),"کد ناشناخته"))</f>
        <v/>
      </c>
      <c r="AT230" s="22" t="n"/>
      <c r="AU230" s="21" t="n"/>
      <c r="AV230" s="20" t="n"/>
      <c r="AW230" s="18">
        <f>IF($AV230="","",IFERROR(VLOOKUP(IFERROR(VLOOKUP(IF(ISNUMBER(FIND(" – ",$AV230)),LEFT($AV230,FIND(" – ",$AV230)-1),$AV230),ProdTbl,5,0),""),BasketTbl,2,0),"کد ناشناخته"))</f>
        <v/>
      </c>
      <c r="AX230" s="18">
        <f>IF($AV230="","",IFERROR(VLOOKUP(IF(ISNUMBER(FIND(" – ",$AV230)),LEFT($AV230,FIND(" – ",$AV230)-1),$AV230),ProdTbl,3,0),"کد ناشناخته"))</f>
        <v/>
      </c>
      <c r="AY230" s="22" t="n"/>
      <c r="AZ230" s="21" t="n"/>
      <c r="BA230" s="20" t="n"/>
      <c r="BB230" s="18">
        <f>IF($BA230="","",IFERROR(VLOOKUP(IFERROR(VLOOKUP(IF(ISNUMBER(FIND(" – ",$BA230)),LEFT($BA230,FIND(" – ",$BA230)-1),$BA230),ProdTbl,5,0),""),BasketTbl,2,0),"کد ناشناخته"))</f>
        <v/>
      </c>
      <c r="BC230" s="18">
        <f>IF($BA230="","",IFERROR(VLOOKUP(IF(ISNUMBER(FIND(" – ",$BA230)),LEFT($BA230,FIND(" – ",$BA230)-1),$BA230),ProdTbl,3,0),"کد ناشناخته"))</f>
        <v/>
      </c>
      <c r="BD230" s="22" t="n"/>
      <c r="BE230" s="21" t="n"/>
      <c r="BF230" s="20" t="n"/>
      <c r="BG230" s="18">
        <f>IF($BF230="","",IFERROR(VLOOKUP(IFERROR(VLOOKUP(IF(ISNUMBER(FIND(" – ",$BF230)),LEFT($BF230,FIND(" – ",$BF230)-1),$BF230),ProdTbl,5,0),""),BasketTbl,2,0),"کد ناشناخته"))</f>
        <v/>
      </c>
      <c r="BH230" s="18">
        <f>IF($BF230="","",IFERROR(VLOOKUP(IF(ISNUMBER(FIND(" – ",$BF230)),LEFT($BF230,FIND(" – ",$BF230)-1),$BF230),ProdTbl,3,0),"کد ناشناخته"))</f>
        <v/>
      </c>
      <c r="BI230" s="22" t="n"/>
      <c r="BJ230" s="21" t="n"/>
      <c r="BK230" s="20" t="n"/>
      <c r="BL230" s="18">
        <f>IF($BK230="","",IFERROR(VLOOKUP(IFERROR(VLOOKUP(IF(ISNUMBER(FIND(" – ",$BK230)),LEFT($BK230,FIND(" – ",$BK230)-1),$BK230),ProdTbl,5,0),""),BasketTbl,2,0),"کد ناشناخته"))</f>
        <v/>
      </c>
      <c r="BM230" s="18">
        <f>IF($BK230="","",IFERROR(VLOOKUP(IF(ISNUMBER(FIND(" – ",$BK230)),LEFT($BK230,FIND(" – ",$BK230)-1),$BK230),ProdTbl,3,0),"کد ناشناخته"))</f>
        <v/>
      </c>
      <c r="BN230" s="22" t="n"/>
      <c r="BO230" s="21" t="n"/>
      <c r="BP230" s="20" t="n"/>
      <c r="BQ230" s="18">
        <f>IF($BP230="","",IFERROR(VLOOKUP(IFERROR(VLOOKUP(IF(ISNUMBER(FIND(" – ",$BP230)),LEFT($BP230,FIND(" – ",$BP230)-1),$BP230),ProdTbl,5,0),""),BasketTbl,2,0),"کد ناشناخته"))</f>
        <v/>
      </c>
      <c r="BR230" s="18">
        <f>IF($BP230="","",IFERROR(VLOOKUP(IF(ISNUMBER(FIND(" – ",$BP230)),LEFT($BP230,FIND(" – ",$BP230)-1),$BP230),ProdTbl,3,0),"کد ناشناخته"))</f>
        <v/>
      </c>
      <c r="BS230" s="22" t="n"/>
      <c r="BT230" s="21" t="n"/>
      <c r="BU230" s="20" t="n"/>
      <c r="BV230" s="18">
        <f>IF($BU230="","",IFERROR(VLOOKUP(IFERROR(VLOOKUP(IF(ISNUMBER(FIND(" – ",$BU230)),LEFT($BU230,FIND(" – ",$BU230)-1),$BU230),ProdTbl,5,0),""),BasketTbl,2,0),"کد ناشناخته"))</f>
        <v/>
      </c>
      <c r="BW230" s="18">
        <f>IF($BU230="","",IFERROR(VLOOKUP(IF(ISNUMBER(FIND(" – ",$BU230)),LEFT($BU230,FIND(" – ",$BU230)-1),$BU230),ProdTbl,3,0),"کد ناشناخته"))</f>
        <v/>
      </c>
      <c r="BX230" s="22" t="n"/>
      <c r="BY230" s="21" t="n"/>
      <c r="BZ230" s="20" t="n"/>
      <c r="CA230" s="18">
        <f>IF($BZ230="","",IFERROR(VLOOKUP(IFERROR(VLOOKUP(IF(ISNUMBER(FIND(" – ",$BZ230)),LEFT($BZ230,FIND(" – ",$BZ230)-1),$BZ230),ProdTbl,5,0),""),BasketTbl,2,0),"کد ناشناخته"))</f>
        <v/>
      </c>
      <c r="CB230" s="18">
        <f>IF($BZ230="","",IFERROR(VLOOKUP(IF(ISNUMBER(FIND(" – ",$BZ230)),LEFT($BZ230,FIND(" – ",$BZ230)-1),$BZ230),ProdTbl,3,0),"کد ناشناخته"))</f>
        <v/>
      </c>
      <c r="CC230" s="22" t="n"/>
      <c r="CD230" s="21" t="n"/>
      <c r="CE230" s="20" t="n"/>
      <c r="CF230" s="18">
        <f>IF($CE230="","",IFERROR(VLOOKUP(IFERROR(VLOOKUP(IF(ISNUMBER(FIND(" – ",$CE230)),LEFT($CE230,FIND(" – ",$CE230)-1),$CE230),ProdTbl,5,0),""),BasketTbl,2,0),"کد ناشناخته"))</f>
        <v/>
      </c>
      <c r="CG230" s="18">
        <f>IF($CE230="","",IFERROR(VLOOKUP(IF(ISNUMBER(FIND(" – ",$CE230)),LEFT($CE230,FIND(" – ",$CE230)-1),$CE230),ProdTbl,3,0),"کد ناشناخته"))</f>
        <v/>
      </c>
      <c r="CH230" s="22" t="n"/>
      <c r="CI230" s="21" t="n"/>
    </row>
    <row r="231">
      <c r="A231" s="18">
        <f>IF($B231="","",COUNTA($B$10:$B231))</f>
        <v/>
      </c>
      <c r="B231" s="19" t="n"/>
      <c r="C231" s="20" t="n"/>
      <c r="D231" s="19" t="n"/>
      <c r="E231" s="18">
        <f>IF($D231="","",IFERROR(VLOOKUP(IF(ISNUMBER(FIND(" – ",$D231)),LEFT($D231,FIND(" – ",$D231)-1),$D231),SellerTbl,2,0),"کد ناشناخته"))</f>
        <v/>
      </c>
      <c r="F231" s="21" t="n"/>
      <c r="G231" s="21" t="n"/>
      <c r="H231" s="22" t="n"/>
      <c r="I231" s="23">
        <f>IF(OR($F231="",$G231=""),"",$F231-$G231)</f>
        <v/>
      </c>
      <c r="J231" s="18">
        <f>IF($I231="","",IF(ABS($I231)&lt;=0.01*$F231,"√","×"))</f>
        <v/>
      </c>
      <c r="K231" s="23">
        <f>IF(COUNT($Q231,$V231,$AA231,$AF231,$AK231,$AP231,$AU231,$AZ231,$BE231,$BJ231,$BO231,$BT231,$BY231,$CD231,$CI231)=0,"",SUM($Q231,$V231,$AA231,$AF231,$AK231,$AP231,$AU231,$AZ231,$BE231,$BJ231,$BO231,$BT231,$BY231,$CD231,$CI231))</f>
        <v/>
      </c>
      <c r="L231" s="23">
        <f>IF(OR($F231="",$K231=""),"",$F231-$K231)</f>
        <v/>
      </c>
      <c r="M231" s="20" t="n"/>
      <c r="N231" s="18">
        <f>IF($M231="","",IFERROR(VLOOKUP(IFERROR(VLOOKUP(IF(ISNUMBER(FIND(" – ",$M231)),LEFT($M231,FIND(" – ",$M231)-1),$M231),ProdTbl,5,0),""),BasketTbl,2,0),"کد ناشناخته"))</f>
        <v/>
      </c>
      <c r="O231" s="18">
        <f>IF($M231="","",IFERROR(VLOOKUP(IF(ISNUMBER(FIND(" – ",$M231)),LEFT($M231,FIND(" – ",$M231)-1),$M231),ProdTbl,3,0),"کد ناشناخته"))</f>
        <v/>
      </c>
      <c r="P231" s="22" t="n"/>
      <c r="Q231" s="21" t="n"/>
      <c r="R231" s="20" t="n"/>
      <c r="S231" s="18">
        <f>IF($R231="","",IFERROR(VLOOKUP(IFERROR(VLOOKUP(IF(ISNUMBER(FIND(" – ",$R231)),LEFT($R231,FIND(" – ",$R231)-1),$R231),ProdTbl,5,0),""),BasketTbl,2,0),"کد ناشناخته"))</f>
        <v/>
      </c>
      <c r="T231" s="18">
        <f>IF($R231="","",IFERROR(VLOOKUP(IF(ISNUMBER(FIND(" – ",$R231)),LEFT($R231,FIND(" – ",$R231)-1),$R231),ProdTbl,3,0),"کد ناشناخته"))</f>
        <v/>
      </c>
      <c r="U231" s="22" t="n"/>
      <c r="V231" s="21" t="n"/>
      <c r="W231" s="20" t="n"/>
      <c r="X231" s="18">
        <f>IF($W231="","",IFERROR(VLOOKUP(IFERROR(VLOOKUP(IF(ISNUMBER(FIND(" – ",$W231)),LEFT($W231,FIND(" – ",$W231)-1),$W231),ProdTbl,5,0),""),BasketTbl,2,0),"کد ناشناخته"))</f>
        <v/>
      </c>
      <c r="Y231" s="18">
        <f>IF($W231="","",IFERROR(VLOOKUP(IF(ISNUMBER(FIND(" – ",$W231)),LEFT($W231,FIND(" – ",$W231)-1),$W231),ProdTbl,3,0),"کد ناشناخته"))</f>
        <v/>
      </c>
      <c r="Z231" s="22" t="n"/>
      <c r="AA231" s="21" t="n"/>
      <c r="AB231" s="20" t="n"/>
      <c r="AC231" s="18">
        <f>IF($AB231="","",IFERROR(VLOOKUP(IFERROR(VLOOKUP(IF(ISNUMBER(FIND(" – ",$AB231)),LEFT($AB231,FIND(" – ",$AB231)-1),$AB231),ProdTbl,5,0),""),BasketTbl,2,0),"کد ناشناخته"))</f>
        <v/>
      </c>
      <c r="AD231" s="18">
        <f>IF($AB231="","",IFERROR(VLOOKUP(IF(ISNUMBER(FIND(" – ",$AB231)),LEFT($AB231,FIND(" – ",$AB231)-1),$AB231),ProdTbl,3,0),"کد ناشناخته"))</f>
        <v/>
      </c>
      <c r="AE231" s="22" t="n"/>
      <c r="AF231" s="21" t="n"/>
      <c r="AG231" s="20" t="n"/>
      <c r="AH231" s="18">
        <f>IF($AG231="","",IFERROR(VLOOKUP(IFERROR(VLOOKUP(IF(ISNUMBER(FIND(" – ",$AG231)),LEFT($AG231,FIND(" – ",$AG231)-1),$AG231),ProdTbl,5,0),""),BasketTbl,2,0),"کد ناشناخته"))</f>
        <v/>
      </c>
      <c r="AI231" s="18">
        <f>IF($AG231="","",IFERROR(VLOOKUP(IF(ISNUMBER(FIND(" – ",$AG231)),LEFT($AG231,FIND(" – ",$AG231)-1),$AG231),ProdTbl,3,0),"کد ناشناخته"))</f>
        <v/>
      </c>
      <c r="AJ231" s="22" t="n"/>
      <c r="AK231" s="21" t="n"/>
      <c r="AL231" s="20" t="n"/>
      <c r="AM231" s="18">
        <f>IF($AL231="","",IFERROR(VLOOKUP(IFERROR(VLOOKUP(IF(ISNUMBER(FIND(" – ",$AL231)),LEFT($AL231,FIND(" – ",$AL231)-1),$AL231),ProdTbl,5,0),""),BasketTbl,2,0),"کد ناشناخته"))</f>
        <v/>
      </c>
      <c r="AN231" s="18">
        <f>IF($AL231="","",IFERROR(VLOOKUP(IF(ISNUMBER(FIND(" – ",$AL231)),LEFT($AL231,FIND(" – ",$AL231)-1),$AL231),ProdTbl,3,0),"کد ناشناخته"))</f>
        <v/>
      </c>
      <c r="AO231" s="22" t="n"/>
      <c r="AP231" s="21" t="n"/>
      <c r="AQ231" s="20" t="n"/>
      <c r="AR231" s="18">
        <f>IF($AQ231="","",IFERROR(VLOOKUP(IFERROR(VLOOKUP(IF(ISNUMBER(FIND(" – ",$AQ231)),LEFT($AQ231,FIND(" – ",$AQ231)-1),$AQ231),ProdTbl,5,0),""),BasketTbl,2,0),"کد ناشناخته"))</f>
        <v/>
      </c>
      <c r="AS231" s="18">
        <f>IF($AQ231="","",IFERROR(VLOOKUP(IF(ISNUMBER(FIND(" – ",$AQ231)),LEFT($AQ231,FIND(" – ",$AQ231)-1),$AQ231),ProdTbl,3,0),"کد ناشناخته"))</f>
        <v/>
      </c>
      <c r="AT231" s="22" t="n"/>
      <c r="AU231" s="21" t="n"/>
      <c r="AV231" s="20" t="n"/>
      <c r="AW231" s="18">
        <f>IF($AV231="","",IFERROR(VLOOKUP(IFERROR(VLOOKUP(IF(ISNUMBER(FIND(" – ",$AV231)),LEFT($AV231,FIND(" – ",$AV231)-1),$AV231),ProdTbl,5,0),""),BasketTbl,2,0),"کد ناشناخته"))</f>
        <v/>
      </c>
      <c r="AX231" s="18">
        <f>IF($AV231="","",IFERROR(VLOOKUP(IF(ISNUMBER(FIND(" – ",$AV231)),LEFT($AV231,FIND(" – ",$AV231)-1),$AV231),ProdTbl,3,0),"کد ناشناخته"))</f>
        <v/>
      </c>
      <c r="AY231" s="22" t="n"/>
      <c r="AZ231" s="21" t="n"/>
      <c r="BA231" s="20" t="n"/>
      <c r="BB231" s="18">
        <f>IF($BA231="","",IFERROR(VLOOKUP(IFERROR(VLOOKUP(IF(ISNUMBER(FIND(" – ",$BA231)),LEFT($BA231,FIND(" – ",$BA231)-1),$BA231),ProdTbl,5,0),""),BasketTbl,2,0),"کد ناشناخته"))</f>
        <v/>
      </c>
      <c r="BC231" s="18">
        <f>IF($BA231="","",IFERROR(VLOOKUP(IF(ISNUMBER(FIND(" – ",$BA231)),LEFT($BA231,FIND(" – ",$BA231)-1),$BA231),ProdTbl,3,0),"کد ناشناخته"))</f>
        <v/>
      </c>
      <c r="BD231" s="22" t="n"/>
      <c r="BE231" s="21" t="n"/>
      <c r="BF231" s="20" t="n"/>
      <c r="BG231" s="18">
        <f>IF($BF231="","",IFERROR(VLOOKUP(IFERROR(VLOOKUP(IF(ISNUMBER(FIND(" – ",$BF231)),LEFT($BF231,FIND(" – ",$BF231)-1),$BF231),ProdTbl,5,0),""),BasketTbl,2,0),"کد ناشناخته"))</f>
        <v/>
      </c>
      <c r="BH231" s="18">
        <f>IF($BF231="","",IFERROR(VLOOKUP(IF(ISNUMBER(FIND(" – ",$BF231)),LEFT($BF231,FIND(" – ",$BF231)-1),$BF231),ProdTbl,3,0),"کد ناشناخته"))</f>
        <v/>
      </c>
      <c r="BI231" s="22" t="n"/>
      <c r="BJ231" s="21" t="n"/>
      <c r="BK231" s="20" t="n"/>
      <c r="BL231" s="18">
        <f>IF($BK231="","",IFERROR(VLOOKUP(IFERROR(VLOOKUP(IF(ISNUMBER(FIND(" – ",$BK231)),LEFT($BK231,FIND(" – ",$BK231)-1),$BK231),ProdTbl,5,0),""),BasketTbl,2,0),"کد ناشناخته"))</f>
        <v/>
      </c>
      <c r="BM231" s="18">
        <f>IF($BK231="","",IFERROR(VLOOKUP(IF(ISNUMBER(FIND(" – ",$BK231)),LEFT($BK231,FIND(" – ",$BK231)-1),$BK231),ProdTbl,3,0),"کد ناشناخته"))</f>
        <v/>
      </c>
      <c r="BN231" s="22" t="n"/>
      <c r="BO231" s="21" t="n"/>
      <c r="BP231" s="20" t="n"/>
      <c r="BQ231" s="18">
        <f>IF($BP231="","",IFERROR(VLOOKUP(IFERROR(VLOOKUP(IF(ISNUMBER(FIND(" – ",$BP231)),LEFT($BP231,FIND(" – ",$BP231)-1),$BP231),ProdTbl,5,0),""),BasketTbl,2,0),"کد ناشناخته"))</f>
        <v/>
      </c>
      <c r="BR231" s="18">
        <f>IF($BP231="","",IFERROR(VLOOKUP(IF(ISNUMBER(FIND(" – ",$BP231)),LEFT($BP231,FIND(" – ",$BP231)-1),$BP231),ProdTbl,3,0),"کد ناشناخته"))</f>
        <v/>
      </c>
      <c r="BS231" s="22" t="n"/>
      <c r="BT231" s="21" t="n"/>
      <c r="BU231" s="20" t="n"/>
      <c r="BV231" s="18">
        <f>IF($BU231="","",IFERROR(VLOOKUP(IFERROR(VLOOKUP(IF(ISNUMBER(FIND(" – ",$BU231)),LEFT($BU231,FIND(" – ",$BU231)-1),$BU231),ProdTbl,5,0),""),BasketTbl,2,0),"کد ناشناخته"))</f>
        <v/>
      </c>
      <c r="BW231" s="18">
        <f>IF($BU231="","",IFERROR(VLOOKUP(IF(ISNUMBER(FIND(" – ",$BU231)),LEFT($BU231,FIND(" – ",$BU231)-1),$BU231),ProdTbl,3,0),"کد ناشناخته"))</f>
        <v/>
      </c>
      <c r="BX231" s="22" t="n"/>
      <c r="BY231" s="21" t="n"/>
      <c r="BZ231" s="20" t="n"/>
      <c r="CA231" s="18">
        <f>IF($BZ231="","",IFERROR(VLOOKUP(IFERROR(VLOOKUP(IF(ISNUMBER(FIND(" – ",$BZ231)),LEFT($BZ231,FIND(" – ",$BZ231)-1),$BZ231),ProdTbl,5,0),""),BasketTbl,2,0),"کد ناشناخته"))</f>
        <v/>
      </c>
      <c r="CB231" s="18">
        <f>IF($BZ231="","",IFERROR(VLOOKUP(IF(ISNUMBER(FIND(" – ",$BZ231)),LEFT($BZ231,FIND(" – ",$BZ231)-1),$BZ231),ProdTbl,3,0),"کد ناشناخته"))</f>
        <v/>
      </c>
      <c r="CC231" s="22" t="n"/>
      <c r="CD231" s="21" t="n"/>
      <c r="CE231" s="20" t="n"/>
      <c r="CF231" s="18">
        <f>IF($CE231="","",IFERROR(VLOOKUP(IFERROR(VLOOKUP(IF(ISNUMBER(FIND(" – ",$CE231)),LEFT($CE231,FIND(" – ",$CE231)-1),$CE231),ProdTbl,5,0),""),BasketTbl,2,0),"کد ناشناخته"))</f>
        <v/>
      </c>
      <c r="CG231" s="18">
        <f>IF($CE231="","",IFERROR(VLOOKUP(IF(ISNUMBER(FIND(" – ",$CE231)),LEFT($CE231,FIND(" – ",$CE231)-1),$CE231),ProdTbl,3,0),"کد ناشناخته"))</f>
        <v/>
      </c>
      <c r="CH231" s="22" t="n"/>
      <c r="CI231" s="21" t="n"/>
    </row>
    <row r="232">
      <c r="A232" s="18">
        <f>IF($B232="","",COUNTA($B$10:$B232))</f>
        <v/>
      </c>
      <c r="B232" s="19" t="n"/>
      <c r="C232" s="20" t="n"/>
      <c r="D232" s="19" t="n"/>
      <c r="E232" s="18">
        <f>IF($D232="","",IFERROR(VLOOKUP(IF(ISNUMBER(FIND(" – ",$D232)),LEFT($D232,FIND(" – ",$D232)-1),$D232),SellerTbl,2,0),"کد ناشناخته"))</f>
        <v/>
      </c>
      <c r="F232" s="21" t="n"/>
      <c r="G232" s="21" t="n"/>
      <c r="H232" s="22" t="n"/>
      <c r="I232" s="23">
        <f>IF(OR($F232="",$G232=""),"",$F232-$G232)</f>
        <v/>
      </c>
      <c r="J232" s="18">
        <f>IF($I232="","",IF(ABS($I232)&lt;=0.01*$F232,"√","×"))</f>
        <v/>
      </c>
      <c r="K232" s="23">
        <f>IF(COUNT($Q232,$V232,$AA232,$AF232,$AK232,$AP232,$AU232,$AZ232,$BE232,$BJ232,$BO232,$BT232,$BY232,$CD232,$CI232)=0,"",SUM($Q232,$V232,$AA232,$AF232,$AK232,$AP232,$AU232,$AZ232,$BE232,$BJ232,$BO232,$BT232,$BY232,$CD232,$CI232))</f>
        <v/>
      </c>
      <c r="L232" s="23">
        <f>IF(OR($F232="",$K232=""),"",$F232-$K232)</f>
        <v/>
      </c>
      <c r="M232" s="20" t="n"/>
      <c r="N232" s="18">
        <f>IF($M232="","",IFERROR(VLOOKUP(IFERROR(VLOOKUP(IF(ISNUMBER(FIND(" – ",$M232)),LEFT($M232,FIND(" – ",$M232)-1),$M232),ProdTbl,5,0),""),BasketTbl,2,0),"کد ناشناخته"))</f>
        <v/>
      </c>
      <c r="O232" s="18">
        <f>IF($M232="","",IFERROR(VLOOKUP(IF(ISNUMBER(FIND(" – ",$M232)),LEFT($M232,FIND(" – ",$M232)-1),$M232),ProdTbl,3,0),"کد ناشناخته"))</f>
        <v/>
      </c>
      <c r="P232" s="22" t="n"/>
      <c r="Q232" s="21" t="n"/>
      <c r="R232" s="20" t="n"/>
      <c r="S232" s="18">
        <f>IF($R232="","",IFERROR(VLOOKUP(IFERROR(VLOOKUP(IF(ISNUMBER(FIND(" – ",$R232)),LEFT($R232,FIND(" – ",$R232)-1),$R232),ProdTbl,5,0),""),BasketTbl,2,0),"کد ناشناخته"))</f>
        <v/>
      </c>
      <c r="T232" s="18">
        <f>IF($R232="","",IFERROR(VLOOKUP(IF(ISNUMBER(FIND(" – ",$R232)),LEFT($R232,FIND(" – ",$R232)-1),$R232),ProdTbl,3,0),"کد ناشناخته"))</f>
        <v/>
      </c>
      <c r="U232" s="22" t="n"/>
      <c r="V232" s="21" t="n"/>
      <c r="W232" s="20" t="n"/>
      <c r="X232" s="18">
        <f>IF($W232="","",IFERROR(VLOOKUP(IFERROR(VLOOKUP(IF(ISNUMBER(FIND(" – ",$W232)),LEFT($W232,FIND(" – ",$W232)-1),$W232),ProdTbl,5,0),""),BasketTbl,2,0),"کد ناشناخته"))</f>
        <v/>
      </c>
      <c r="Y232" s="18">
        <f>IF($W232="","",IFERROR(VLOOKUP(IF(ISNUMBER(FIND(" – ",$W232)),LEFT($W232,FIND(" – ",$W232)-1),$W232),ProdTbl,3,0),"کد ناشناخته"))</f>
        <v/>
      </c>
      <c r="Z232" s="22" t="n"/>
      <c r="AA232" s="21" t="n"/>
      <c r="AB232" s="20" t="n"/>
      <c r="AC232" s="18">
        <f>IF($AB232="","",IFERROR(VLOOKUP(IFERROR(VLOOKUP(IF(ISNUMBER(FIND(" – ",$AB232)),LEFT($AB232,FIND(" – ",$AB232)-1),$AB232),ProdTbl,5,0),""),BasketTbl,2,0),"کد ناشناخته"))</f>
        <v/>
      </c>
      <c r="AD232" s="18">
        <f>IF($AB232="","",IFERROR(VLOOKUP(IF(ISNUMBER(FIND(" – ",$AB232)),LEFT($AB232,FIND(" – ",$AB232)-1),$AB232),ProdTbl,3,0),"کد ناشناخته"))</f>
        <v/>
      </c>
      <c r="AE232" s="22" t="n"/>
      <c r="AF232" s="21" t="n"/>
      <c r="AG232" s="20" t="n"/>
      <c r="AH232" s="18">
        <f>IF($AG232="","",IFERROR(VLOOKUP(IFERROR(VLOOKUP(IF(ISNUMBER(FIND(" – ",$AG232)),LEFT($AG232,FIND(" – ",$AG232)-1),$AG232),ProdTbl,5,0),""),BasketTbl,2,0),"کد ناشناخته"))</f>
        <v/>
      </c>
      <c r="AI232" s="18">
        <f>IF($AG232="","",IFERROR(VLOOKUP(IF(ISNUMBER(FIND(" – ",$AG232)),LEFT($AG232,FIND(" – ",$AG232)-1),$AG232),ProdTbl,3,0),"کد ناشناخته"))</f>
        <v/>
      </c>
      <c r="AJ232" s="22" t="n"/>
      <c r="AK232" s="21" t="n"/>
      <c r="AL232" s="20" t="n"/>
      <c r="AM232" s="18">
        <f>IF($AL232="","",IFERROR(VLOOKUP(IFERROR(VLOOKUP(IF(ISNUMBER(FIND(" – ",$AL232)),LEFT($AL232,FIND(" – ",$AL232)-1),$AL232),ProdTbl,5,0),""),BasketTbl,2,0),"کد ناشناخته"))</f>
        <v/>
      </c>
      <c r="AN232" s="18">
        <f>IF($AL232="","",IFERROR(VLOOKUP(IF(ISNUMBER(FIND(" – ",$AL232)),LEFT($AL232,FIND(" – ",$AL232)-1),$AL232),ProdTbl,3,0),"کد ناشناخته"))</f>
        <v/>
      </c>
      <c r="AO232" s="22" t="n"/>
      <c r="AP232" s="21" t="n"/>
      <c r="AQ232" s="20" t="n"/>
      <c r="AR232" s="18">
        <f>IF($AQ232="","",IFERROR(VLOOKUP(IFERROR(VLOOKUP(IF(ISNUMBER(FIND(" – ",$AQ232)),LEFT($AQ232,FIND(" – ",$AQ232)-1),$AQ232),ProdTbl,5,0),""),BasketTbl,2,0),"کد ناشناخته"))</f>
        <v/>
      </c>
      <c r="AS232" s="18">
        <f>IF($AQ232="","",IFERROR(VLOOKUP(IF(ISNUMBER(FIND(" – ",$AQ232)),LEFT($AQ232,FIND(" – ",$AQ232)-1),$AQ232),ProdTbl,3,0),"کد ناشناخته"))</f>
        <v/>
      </c>
      <c r="AT232" s="22" t="n"/>
      <c r="AU232" s="21" t="n"/>
      <c r="AV232" s="20" t="n"/>
      <c r="AW232" s="18">
        <f>IF($AV232="","",IFERROR(VLOOKUP(IFERROR(VLOOKUP(IF(ISNUMBER(FIND(" – ",$AV232)),LEFT($AV232,FIND(" – ",$AV232)-1),$AV232),ProdTbl,5,0),""),BasketTbl,2,0),"کد ناشناخته"))</f>
        <v/>
      </c>
      <c r="AX232" s="18">
        <f>IF($AV232="","",IFERROR(VLOOKUP(IF(ISNUMBER(FIND(" – ",$AV232)),LEFT($AV232,FIND(" – ",$AV232)-1),$AV232),ProdTbl,3,0),"کد ناشناخته"))</f>
        <v/>
      </c>
      <c r="AY232" s="22" t="n"/>
      <c r="AZ232" s="21" t="n"/>
      <c r="BA232" s="20" t="n"/>
      <c r="BB232" s="18">
        <f>IF($BA232="","",IFERROR(VLOOKUP(IFERROR(VLOOKUP(IF(ISNUMBER(FIND(" – ",$BA232)),LEFT($BA232,FIND(" – ",$BA232)-1),$BA232),ProdTbl,5,0),""),BasketTbl,2,0),"کد ناشناخته"))</f>
        <v/>
      </c>
      <c r="BC232" s="18">
        <f>IF($BA232="","",IFERROR(VLOOKUP(IF(ISNUMBER(FIND(" – ",$BA232)),LEFT($BA232,FIND(" – ",$BA232)-1),$BA232),ProdTbl,3,0),"کد ناشناخته"))</f>
        <v/>
      </c>
      <c r="BD232" s="22" t="n"/>
      <c r="BE232" s="21" t="n"/>
      <c r="BF232" s="20" t="n"/>
      <c r="BG232" s="18">
        <f>IF($BF232="","",IFERROR(VLOOKUP(IFERROR(VLOOKUP(IF(ISNUMBER(FIND(" – ",$BF232)),LEFT($BF232,FIND(" – ",$BF232)-1),$BF232),ProdTbl,5,0),""),BasketTbl,2,0),"کد ناشناخته"))</f>
        <v/>
      </c>
      <c r="BH232" s="18">
        <f>IF($BF232="","",IFERROR(VLOOKUP(IF(ISNUMBER(FIND(" – ",$BF232)),LEFT($BF232,FIND(" – ",$BF232)-1),$BF232),ProdTbl,3,0),"کد ناشناخته"))</f>
        <v/>
      </c>
      <c r="BI232" s="22" t="n"/>
      <c r="BJ232" s="21" t="n"/>
      <c r="BK232" s="20" t="n"/>
      <c r="BL232" s="18">
        <f>IF($BK232="","",IFERROR(VLOOKUP(IFERROR(VLOOKUP(IF(ISNUMBER(FIND(" – ",$BK232)),LEFT($BK232,FIND(" – ",$BK232)-1),$BK232),ProdTbl,5,0),""),BasketTbl,2,0),"کد ناشناخته"))</f>
        <v/>
      </c>
      <c r="BM232" s="18">
        <f>IF($BK232="","",IFERROR(VLOOKUP(IF(ISNUMBER(FIND(" – ",$BK232)),LEFT($BK232,FIND(" – ",$BK232)-1),$BK232),ProdTbl,3,0),"کد ناشناخته"))</f>
        <v/>
      </c>
      <c r="BN232" s="22" t="n"/>
      <c r="BO232" s="21" t="n"/>
      <c r="BP232" s="20" t="n"/>
      <c r="BQ232" s="18">
        <f>IF($BP232="","",IFERROR(VLOOKUP(IFERROR(VLOOKUP(IF(ISNUMBER(FIND(" – ",$BP232)),LEFT($BP232,FIND(" – ",$BP232)-1),$BP232),ProdTbl,5,0),""),BasketTbl,2,0),"کد ناشناخته"))</f>
        <v/>
      </c>
      <c r="BR232" s="18">
        <f>IF($BP232="","",IFERROR(VLOOKUP(IF(ISNUMBER(FIND(" – ",$BP232)),LEFT($BP232,FIND(" – ",$BP232)-1),$BP232),ProdTbl,3,0),"کد ناشناخته"))</f>
        <v/>
      </c>
      <c r="BS232" s="22" t="n"/>
      <c r="BT232" s="21" t="n"/>
      <c r="BU232" s="20" t="n"/>
      <c r="BV232" s="18">
        <f>IF($BU232="","",IFERROR(VLOOKUP(IFERROR(VLOOKUP(IF(ISNUMBER(FIND(" – ",$BU232)),LEFT($BU232,FIND(" – ",$BU232)-1),$BU232),ProdTbl,5,0),""),BasketTbl,2,0),"کد ناشناخته"))</f>
        <v/>
      </c>
      <c r="BW232" s="18">
        <f>IF($BU232="","",IFERROR(VLOOKUP(IF(ISNUMBER(FIND(" – ",$BU232)),LEFT($BU232,FIND(" – ",$BU232)-1),$BU232),ProdTbl,3,0),"کد ناشناخته"))</f>
        <v/>
      </c>
      <c r="BX232" s="22" t="n"/>
      <c r="BY232" s="21" t="n"/>
      <c r="BZ232" s="20" t="n"/>
      <c r="CA232" s="18">
        <f>IF($BZ232="","",IFERROR(VLOOKUP(IFERROR(VLOOKUP(IF(ISNUMBER(FIND(" – ",$BZ232)),LEFT($BZ232,FIND(" – ",$BZ232)-1),$BZ232),ProdTbl,5,0),""),BasketTbl,2,0),"کد ناشناخته"))</f>
        <v/>
      </c>
      <c r="CB232" s="18">
        <f>IF($BZ232="","",IFERROR(VLOOKUP(IF(ISNUMBER(FIND(" – ",$BZ232)),LEFT($BZ232,FIND(" – ",$BZ232)-1),$BZ232),ProdTbl,3,0),"کد ناشناخته"))</f>
        <v/>
      </c>
      <c r="CC232" s="22" t="n"/>
      <c r="CD232" s="21" t="n"/>
      <c r="CE232" s="20" t="n"/>
      <c r="CF232" s="18">
        <f>IF($CE232="","",IFERROR(VLOOKUP(IFERROR(VLOOKUP(IF(ISNUMBER(FIND(" – ",$CE232)),LEFT($CE232,FIND(" – ",$CE232)-1),$CE232),ProdTbl,5,0),""),BasketTbl,2,0),"کد ناشناخته"))</f>
        <v/>
      </c>
      <c r="CG232" s="18">
        <f>IF($CE232="","",IFERROR(VLOOKUP(IF(ISNUMBER(FIND(" – ",$CE232)),LEFT($CE232,FIND(" – ",$CE232)-1),$CE232),ProdTbl,3,0),"کد ناشناخته"))</f>
        <v/>
      </c>
      <c r="CH232" s="22" t="n"/>
      <c r="CI232" s="21" t="n"/>
    </row>
    <row r="233">
      <c r="A233" s="18">
        <f>IF($B233="","",COUNTA($B$10:$B233))</f>
        <v/>
      </c>
      <c r="B233" s="19" t="n"/>
      <c r="C233" s="20" t="n"/>
      <c r="D233" s="19" t="n"/>
      <c r="E233" s="18">
        <f>IF($D233="","",IFERROR(VLOOKUP(IF(ISNUMBER(FIND(" – ",$D233)),LEFT($D233,FIND(" – ",$D233)-1),$D233),SellerTbl,2,0),"کد ناشناخته"))</f>
        <v/>
      </c>
      <c r="F233" s="21" t="n"/>
      <c r="G233" s="21" t="n"/>
      <c r="H233" s="22" t="n"/>
      <c r="I233" s="23">
        <f>IF(OR($F233="",$G233=""),"",$F233-$G233)</f>
        <v/>
      </c>
      <c r="J233" s="18">
        <f>IF($I233="","",IF(ABS($I233)&lt;=0.01*$F233,"√","×"))</f>
        <v/>
      </c>
      <c r="K233" s="23">
        <f>IF(COUNT($Q233,$V233,$AA233,$AF233,$AK233,$AP233,$AU233,$AZ233,$BE233,$BJ233,$BO233,$BT233,$BY233,$CD233,$CI233)=0,"",SUM($Q233,$V233,$AA233,$AF233,$AK233,$AP233,$AU233,$AZ233,$BE233,$BJ233,$BO233,$BT233,$BY233,$CD233,$CI233))</f>
        <v/>
      </c>
      <c r="L233" s="23">
        <f>IF(OR($F233="",$K233=""),"",$F233-$K233)</f>
        <v/>
      </c>
      <c r="M233" s="20" t="n"/>
      <c r="N233" s="18">
        <f>IF($M233="","",IFERROR(VLOOKUP(IFERROR(VLOOKUP(IF(ISNUMBER(FIND(" – ",$M233)),LEFT($M233,FIND(" – ",$M233)-1),$M233),ProdTbl,5,0),""),BasketTbl,2,0),"کد ناشناخته"))</f>
        <v/>
      </c>
      <c r="O233" s="18">
        <f>IF($M233="","",IFERROR(VLOOKUP(IF(ISNUMBER(FIND(" – ",$M233)),LEFT($M233,FIND(" – ",$M233)-1),$M233),ProdTbl,3,0),"کد ناشناخته"))</f>
        <v/>
      </c>
      <c r="P233" s="22" t="n"/>
      <c r="Q233" s="21" t="n"/>
      <c r="R233" s="20" t="n"/>
      <c r="S233" s="18">
        <f>IF($R233="","",IFERROR(VLOOKUP(IFERROR(VLOOKUP(IF(ISNUMBER(FIND(" – ",$R233)),LEFT($R233,FIND(" – ",$R233)-1),$R233),ProdTbl,5,0),""),BasketTbl,2,0),"کد ناشناخته"))</f>
        <v/>
      </c>
      <c r="T233" s="18">
        <f>IF($R233="","",IFERROR(VLOOKUP(IF(ISNUMBER(FIND(" – ",$R233)),LEFT($R233,FIND(" – ",$R233)-1),$R233),ProdTbl,3,0),"کد ناشناخته"))</f>
        <v/>
      </c>
      <c r="U233" s="22" t="n"/>
      <c r="V233" s="21" t="n"/>
      <c r="W233" s="20" t="n"/>
      <c r="X233" s="18">
        <f>IF($W233="","",IFERROR(VLOOKUP(IFERROR(VLOOKUP(IF(ISNUMBER(FIND(" – ",$W233)),LEFT($W233,FIND(" – ",$W233)-1),$W233),ProdTbl,5,0),""),BasketTbl,2,0),"کد ناشناخته"))</f>
        <v/>
      </c>
      <c r="Y233" s="18">
        <f>IF($W233="","",IFERROR(VLOOKUP(IF(ISNUMBER(FIND(" – ",$W233)),LEFT($W233,FIND(" – ",$W233)-1),$W233),ProdTbl,3,0),"کد ناشناخته"))</f>
        <v/>
      </c>
      <c r="Z233" s="22" t="n"/>
      <c r="AA233" s="21" t="n"/>
      <c r="AB233" s="20" t="n"/>
      <c r="AC233" s="18">
        <f>IF($AB233="","",IFERROR(VLOOKUP(IFERROR(VLOOKUP(IF(ISNUMBER(FIND(" – ",$AB233)),LEFT($AB233,FIND(" – ",$AB233)-1),$AB233),ProdTbl,5,0),""),BasketTbl,2,0),"کد ناشناخته"))</f>
        <v/>
      </c>
      <c r="AD233" s="18">
        <f>IF($AB233="","",IFERROR(VLOOKUP(IF(ISNUMBER(FIND(" – ",$AB233)),LEFT($AB233,FIND(" – ",$AB233)-1),$AB233),ProdTbl,3,0),"کد ناشناخته"))</f>
        <v/>
      </c>
      <c r="AE233" s="22" t="n"/>
      <c r="AF233" s="21" t="n"/>
      <c r="AG233" s="20" t="n"/>
      <c r="AH233" s="18">
        <f>IF($AG233="","",IFERROR(VLOOKUP(IFERROR(VLOOKUP(IF(ISNUMBER(FIND(" – ",$AG233)),LEFT($AG233,FIND(" – ",$AG233)-1),$AG233),ProdTbl,5,0),""),BasketTbl,2,0),"کد ناشناخته"))</f>
        <v/>
      </c>
      <c r="AI233" s="18">
        <f>IF($AG233="","",IFERROR(VLOOKUP(IF(ISNUMBER(FIND(" – ",$AG233)),LEFT($AG233,FIND(" – ",$AG233)-1),$AG233),ProdTbl,3,0),"کد ناشناخته"))</f>
        <v/>
      </c>
      <c r="AJ233" s="22" t="n"/>
      <c r="AK233" s="21" t="n"/>
      <c r="AL233" s="20" t="n"/>
      <c r="AM233" s="18">
        <f>IF($AL233="","",IFERROR(VLOOKUP(IFERROR(VLOOKUP(IF(ISNUMBER(FIND(" – ",$AL233)),LEFT($AL233,FIND(" – ",$AL233)-1),$AL233),ProdTbl,5,0),""),BasketTbl,2,0),"کد ناشناخته"))</f>
        <v/>
      </c>
      <c r="AN233" s="18">
        <f>IF($AL233="","",IFERROR(VLOOKUP(IF(ISNUMBER(FIND(" – ",$AL233)),LEFT($AL233,FIND(" – ",$AL233)-1),$AL233),ProdTbl,3,0),"کد ناشناخته"))</f>
        <v/>
      </c>
      <c r="AO233" s="22" t="n"/>
      <c r="AP233" s="21" t="n"/>
      <c r="AQ233" s="20" t="n"/>
      <c r="AR233" s="18">
        <f>IF($AQ233="","",IFERROR(VLOOKUP(IFERROR(VLOOKUP(IF(ISNUMBER(FIND(" – ",$AQ233)),LEFT($AQ233,FIND(" – ",$AQ233)-1),$AQ233),ProdTbl,5,0),""),BasketTbl,2,0),"کد ناشناخته"))</f>
        <v/>
      </c>
      <c r="AS233" s="18">
        <f>IF($AQ233="","",IFERROR(VLOOKUP(IF(ISNUMBER(FIND(" – ",$AQ233)),LEFT($AQ233,FIND(" – ",$AQ233)-1),$AQ233),ProdTbl,3,0),"کد ناشناخته"))</f>
        <v/>
      </c>
      <c r="AT233" s="22" t="n"/>
      <c r="AU233" s="21" t="n"/>
      <c r="AV233" s="20" t="n"/>
      <c r="AW233" s="18">
        <f>IF($AV233="","",IFERROR(VLOOKUP(IFERROR(VLOOKUP(IF(ISNUMBER(FIND(" – ",$AV233)),LEFT($AV233,FIND(" – ",$AV233)-1),$AV233),ProdTbl,5,0),""),BasketTbl,2,0),"کد ناشناخته"))</f>
        <v/>
      </c>
      <c r="AX233" s="18">
        <f>IF($AV233="","",IFERROR(VLOOKUP(IF(ISNUMBER(FIND(" – ",$AV233)),LEFT($AV233,FIND(" – ",$AV233)-1),$AV233),ProdTbl,3,0),"کد ناشناخته"))</f>
        <v/>
      </c>
      <c r="AY233" s="22" t="n"/>
      <c r="AZ233" s="21" t="n"/>
      <c r="BA233" s="20" t="n"/>
      <c r="BB233" s="18">
        <f>IF($BA233="","",IFERROR(VLOOKUP(IFERROR(VLOOKUP(IF(ISNUMBER(FIND(" – ",$BA233)),LEFT($BA233,FIND(" – ",$BA233)-1),$BA233),ProdTbl,5,0),""),BasketTbl,2,0),"کد ناشناخته"))</f>
        <v/>
      </c>
      <c r="BC233" s="18">
        <f>IF($BA233="","",IFERROR(VLOOKUP(IF(ISNUMBER(FIND(" – ",$BA233)),LEFT($BA233,FIND(" – ",$BA233)-1),$BA233),ProdTbl,3,0),"کد ناشناخته"))</f>
        <v/>
      </c>
      <c r="BD233" s="22" t="n"/>
      <c r="BE233" s="21" t="n"/>
      <c r="BF233" s="20" t="n"/>
      <c r="BG233" s="18">
        <f>IF($BF233="","",IFERROR(VLOOKUP(IFERROR(VLOOKUP(IF(ISNUMBER(FIND(" – ",$BF233)),LEFT($BF233,FIND(" – ",$BF233)-1),$BF233),ProdTbl,5,0),""),BasketTbl,2,0),"کد ناشناخته"))</f>
        <v/>
      </c>
      <c r="BH233" s="18">
        <f>IF($BF233="","",IFERROR(VLOOKUP(IF(ISNUMBER(FIND(" – ",$BF233)),LEFT($BF233,FIND(" – ",$BF233)-1),$BF233),ProdTbl,3,0),"کد ناشناخته"))</f>
        <v/>
      </c>
      <c r="BI233" s="22" t="n"/>
      <c r="BJ233" s="21" t="n"/>
      <c r="BK233" s="20" t="n"/>
      <c r="BL233" s="18">
        <f>IF($BK233="","",IFERROR(VLOOKUP(IFERROR(VLOOKUP(IF(ISNUMBER(FIND(" – ",$BK233)),LEFT($BK233,FIND(" – ",$BK233)-1),$BK233),ProdTbl,5,0),""),BasketTbl,2,0),"کد ناشناخته"))</f>
        <v/>
      </c>
      <c r="BM233" s="18">
        <f>IF($BK233="","",IFERROR(VLOOKUP(IF(ISNUMBER(FIND(" – ",$BK233)),LEFT($BK233,FIND(" – ",$BK233)-1),$BK233),ProdTbl,3,0),"کد ناشناخته"))</f>
        <v/>
      </c>
      <c r="BN233" s="22" t="n"/>
      <c r="BO233" s="21" t="n"/>
      <c r="BP233" s="20" t="n"/>
      <c r="BQ233" s="18">
        <f>IF($BP233="","",IFERROR(VLOOKUP(IFERROR(VLOOKUP(IF(ISNUMBER(FIND(" – ",$BP233)),LEFT($BP233,FIND(" – ",$BP233)-1),$BP233),ProdTbl,5,0),""),BasketTbl,2,0),"کد ناشناخته"))</f>
        <v/>
      </c>
      <c r="BR233" s="18">
        <f>IF($BP233="","",IFERROR(VLOOKUP(IF(ISNUMBER(FIND(" – ",$BP233)),LEFT($BP233,FIND(" – ",$BP233)-1),$BP233),ProdTbl,3,0),"کد ناشناخته"))</f>
        <v/>
      </c>
      <c r="BS233" s="22" t="n"/>
      <c r="BT233" s="21" t="n"/>
      <c r="BU233" s="20" t="n"/>
      <c r="BV233" s="18">
        <f>IF($BU233="","",IFERROR(VLOOKUP(IFERROR(VLOOKUP(IF(ISNUMBER(FIND(" – ",$BU233)),LEFT($BU233,FIND(" – ",$BU233)-1),$BU233),ProdTbl,5,0),""),BasketTbl,2,0),"کد ناشناخته"))</f>
        <v/>
      </c>
      <c r="BW233" s="18">
        <f>IF($BU233="","",IFERROR(VLOOKUP(IF(ISNUMBER(FIND(" – ",$BU233)),LEFT($BU233,FIND(" – ",$BU233)-1),$BU233),ProdTbl,3,0),"کد ناشناخته"))</f>
        <v/>
      </c>
      <c r="BX233" s="22" t="n"/>
      <c r="BY233" s="21" t="n"/>
      <c r="BZ233" s="20" t="n"/>
      <c r="CA233" s="18">
        <f>IF($BZ233="","",IFERROR(VLOOKUP(IFERROR(VLOOKUP(IF(ISNUMBER(FIND(" – ",$BZ233)),LEFT($BZ233,FIND(" – ",$BZ233)-1),$BZ233),ProdTbl,5,0),""),BasketTbl,2,0),"کد ناشناخته"))</f>
        <v/>
      </c>
      <c r="CB233" s="18">
        <f>IF($BZ233="","",IFERROR(VLOOKUP(IF(ISNUMBER(FIND(" – ",$BZ233)),LEFT($BZ233,FIND(" – ",$BZ233)-1),$BZ233),ProdTbl,3,0),"کد ناشناخته"))</f>
        <v/>
      </c>
      <c r="CC233" s="22" t="n"/>
      <c r="CD233" s="21" t="n"/>
      <c r="CE233" s="20" t="n"/>
      <c r="CF233" s="18">
        <f>IF($CE233="","",IFERROR(VLOOKUP(IFERROR(VLOOKUP(IF(ISNUMBER(FIND(" – ",$CE233)),LEFT($CE233,FIND(" – ",$CE233)-1),$CE233),ProdTbl,5,0),""),BasketTbl,2,0),"کد ناشناخته"))</f>
        <v/>
      </c>
      <c r="CG233" s="18">
        <f>IF($CE233="","",IFERROR(VLOOKUP(IF(ISNUMBER(FIND(" – ",$CE233)),LEFT($CE233,FIND(" – ",$CE233)-1),$CE233),ProdTbl,3,0),"کد ناشناخته"))</f>
        <v/>
      </c>
      <c r="CH233" s="22" t="n"/>
      <c r="CI233" s="21" t="n"/>
    </row>
    <row r="234">
      <c r="A234" s="18">
        <f>IF($B234="","",COUNTA($B$10:$B234))</f>
        <v/>
      </c>
      <c r="B234" s="19" t="n"/>
      <c r="C234" s="20" t="n"/>
      <c r="D234" s="19" t="n"/>
      <c r="E234" s="18">
        <f>IF($D234="","",IFERROR(VLOOKUP(IF(ISNUMBER(FIND(" – ",$D234)),LEFT($D234,FIND(" – ",$D234)-1),$D234),SellerTbl,2,0),"کد ناشناخته"))</f>
        <v/>
      </c>
      <c r="F234" s="21" t="n"/>
      <c r="G234" s="21" t="n"/>
      <c r="H234" s="22" t="n"/>
      <c r="I234" s="23">
        <f>IF(OR($F234="",$G234=""),"",$F234-$G234)</f>
        <v/>
      </c>
      <c r="J234" s="18">
        <f>IF($I234="","",IF(ABS($I234)&lt;=0.01*$F234,"√","×"))</f>
        <v/>
      </c>
      <c r="K234" s="23">
        <f>IF(COUNT($Q234,$V234,$AA234,$AF234,$AK234,$AP234,$AU234,$AZ234,$BE234,$BJ234,$BO234,$BT234,$BY234,$CD234,$CI234)=0,"",SUM($Q234,$V234,$AA234,$AF234,$AK234,$AP234,$AU234,$AZ234,$BE234,$BJ234,$BO234,$BT234,$BY234,$CD234,$CI234))</f>
        <v/>
      </c>
      <c r="L234" s="23">
        <f>IF(OR($F234="",$K234=""),"",$F234-$K234)</f>
        <v/>
      </c>
      <c r="M234" s="20" t="n"/>
      <c r="N234" s="18">
        <f>IF($M234="","",IFERROR(VLOOKUP(IFERROR(VLOOKUP(IF(ISNUMBER(FIND(" – ",$M234)),LEFT($M234,FIND(" – ",$M234)-1),$M234),ProdTbl,5,0),""),BasketTbl,2,0),"کد ناشناخته"))</f>
        <v/>
      </c>
      <c r="O234" s="18">
        <f>IF($M234="","",IFERROR(VLOOKUP(IF(ISNUMBER(FIND(" – ",$M234)),LEFT($M234,FIND(" – ",$M234)-1),$M234),ProdTbl,3,0),"کد ناشناخته"))</f>
        <v/>
      </c>
      <c r="P234" s="22" t="n"/>
      <c r="Q234" s="21" t="n"/>
      <c r="R234" s="20" t="n"/>
      <c r="S234" s="18">
        <f>IF($R234="","",IFERROR(VLOOKUP(IFERROR(VLOOKUP(IF(ISNUMBER(FIND(" – ",$R234)),LEFT($R234,FIND(" – ",$R234)-1),$R234),ProdTbl,5,0),""),BasketTbl,2,0),"کد ناشناخته"))</f>
        <v/>
      </c>
      <c r="T234" s="18">
        <f>IF($R234="","",IFERROR(VLOOKUP(IF(ISNUMBER(FIND(" – ",$R234)),LEFT($R234,FIND(" – ",$R234)-1),$R234),ProdTbl,3,0),"کد ناشناخته"))</f>
        <v/>
      </c>
      <c r="U234" s="22" t="n"/>
      <c r="V234" s="21" t="n"/>
      <c r="W234" s="20" t="n"/>
      <c r="X234" s="18">
        <f>IF($W234="","",IFERROR(VLOOKUP(IFERROR(VLOOKUP(IF(ISNUMBER(FIND(" – ",$W234)),LEFT($W234,FIND(" – ",$W234)-1),$W234),ProdTbl,5,0),""),BasketTbl,2,0),"کد ناشناخته"))</f>
        <v/>
      </c>
      <c r="Y234" s="18">
        <f>IF($W234="","",IFERROR(VLOOKUP(IF(ISNUMBER(FIND(" – ",$W234)),LEFT($W234,FIND(" – ",$W234)-1),$W234),ProdTbl,3,0),"کد ناشناخته"))</f>
        <v/>
      </c>
      <c r="Z234" s="22" t="n"/>
      <c r="AA234" s="21" t="n"/>
      <c r="AB234" s="20" t="n"/>
      <c r="AC234" s="18">
        <f>IF($AB234="","",IFERROR(VLOOKUP(IFERROR(VLOOKUP(IF(ISNUMBER(FIND(" – ",$AB234)),LEFT($AB234,FIND(" – ",$AB234)-1),$AB234),ProdTbl,5,0),""),BasketTbl,2,0),"کد ناشناخته"))</f>
        <v/>
      </c>
      <c r="AD234" s="18">
        <f>IF($AB234="","",IFERROR(VLOOKUP(IF(ISNUMBER(FIND(" – ",$AB234)),LEFT($AB234,FIND(" – ",$AB234)-1),$AB234),ProdTbl,3,0),"کد ناشناخته"))</f>
        <v/>
      </c>
      <c r="AE234" s="22" t="n"/>
      <c r="AF234" s="21" t="n"/>
      <c r="AG234" s="20" t="n"/>
      <c r="AH234" s="18">
        <f>IF($AG234="","",IFERROR(VLOOKUP(IFERROR(VLOOKUP(IF(ISNUMBER(FIND(" – ",$AG234)),LEFT($AG234,FIND(" – ",$AG234)-1),$AG234),ProdTbl,5,0),""),BasketTbl,2,0),"کد ناشناخته"))</f>
        <v/>
      </c>
      <c r="AI234" s="18">
        <f>IF($AG234="","",IFERROR(VLOOKUP(IF(ISNUMBER(FIND(" – ",$AG234)),LEFT($AG234,FIND(" – ",$AG234)-1),$AG234),ProdTbl,3,0),"کد ناشناخته"))</f>
        <v/>
      </c>
      <c r="AJ234" s="22" t="n"/>
      <c r="AK234" s="21" t="n"/>
      <c r="AL234" s="20" t="n"/>
      <c r="AM234" s="18">
        <f>IF($AL234="","",IFERROR(VLOOKUP(IFERROR(VLOOKUP(IF(ISNUMBER(FIND(" – ",$AL234)),LEFT($AL234,FIND(" – ",$AL234)-1),$AL234),ProdTbl,5,0),""),BasketTbl,2,0),"کد ناشناخته"))</f>
        <v/>
      </c>
      <c r="AN234" s="18">
        <f>IF($AL234="","",IFERROR(VLOOKUP(IF(ISNUMBER(FIND(" – ",$AL234)),LEFT($AL234,FIND(" – ",$AL234)-1),$AL234),ProdTbl,3,0),"کد ناشناخته"))</f>
        <v/>
      </c>
      <c r="AO234" s="22" t="n"/>
      <c r="AP234" s="21" t="n"/>
      <c r="AQ234" s="20" t="n"/>
      <c r="AR234" s="18">
        <f>IF($AQ234="","",IFERROR(VLOOKUP(IFERROR(VLOOKUP(IF(ISNUMBER(FIND(" – ",$AQ234)),LEFT($AQ234,FIND(" – ",$AQ234)-1),$AQ234),ProdTbl,5,0),""),BasketTbl,2,0),"کد ناشناخته"))</f>
        <v/>
      </c>
      <c r="AS234" s="18">
        <f>IF($AQ234="","",IFERROR(VLOOKUP(IF(ISNUMBER(FIND(" – ",$AQ234)),LEFT($AQ234,FIND(" – ",$AQ234)-1),$AQ234),ProdTbl,3,0),"کد ناشناخته"))</f>
        <v/>
      </c>
      <c r="AT234" s="22" t="n"/>
      <c r="AU234" s="21" t="n"/>
      <c r="AV234" s="20" t="n"/>
      <c r="AW234" s="18">
        <f>IF($AV234="","",IFERROR(VLOOKUP(IFERROR(VLOOKUP(IF(ISNUMBER(FIND(" – ",$AV234)),LEFT($AV234,FIND(" – ",$AV234)-1),$AV234),ProdTbl,5,0),""),BasketTbl,2,0),"کد ناشناخته"))</f>
        <v/>
      </c>
      <c r="AX234" s="18">
        <f>IF($AV234="","",IFERROR(VLOOKUP(IF(ISNUMBER(FIND(" – ",$AV234)),LEFT($AV234,FIND(" – ",$AV234)-1),$AV234),ProdTbl,3,0),"کد ناشناخته"))</f>
        <v/>
      </c>
      <c r="AY234" s="22" t="n"/>
      <c r="AZ234" s="21" t="n"/>
      <c r="BA234" s="20" t="n"/>
      <c r="BB234" s="18">
        <f>IF($BA234="","",IFERROR(VLOOKUP(IFERROR(VLOOKUP(IF(ISNUMBER(FIND(" – ",$BA234)),LEFT($BA234,FIND(" – ",$BA234)-1),$BA234),ProdTbl,5,0),""),BasketTbl,2,0),"کد ناشناخته"))</f>
        <v/>
      </c>
      <c r="BC234" s="18">
        <f>IF($BA234="","",IFERROR(VLOOKUP(IF(ISNUMBER(FIND(" – ",$BA234)),LEFT($BA234,FIND(" – ",$BA234)-1),$BA234),ProdTbl,3,0),"کد ناشناخته"))</f>
        <v/>
      </c>
      <c r="BD234" s="22" t="n"/>
      <c r="BE234" s="21" t="n"/>
      <c r="BF234" s="20" t="n"/>
      <c r="BG234" s="18">
        <f>IF($BF234="","",IFERROR(VLOOKUP(IFERROR(VLOOKUP(IF(ISNUMBER(FIND(" – ",$BF234)),LEFT($BF234,FIND(" – ",$BF234)-1),$BF234),ProdTbl,5,0),""),BasketTbl,2,0),"کد ناشناخته"))</f>
        <v/>
      </c>
      <c r="BH234" s="18">
        <f>IF($BF234="","",IFERROR(VLOOKUP(IF(ISNUMBER(FIND(" – ",$BF234)),LEFT($BF234,FIND(" – ",$BF234)-1),$BF234),ProdTbl,3,0),"کد ناشناخته"))</f>
        <v/>
      </c>
      <c r="BI234" s="22" t="n"/>
      <c r="BJ234" s="21" t="n"/>
      <c r="BK234" s="20" t="n"/>
      <c r="BL234" s="18">
        <f>IF($BK234="","",IFERROR(VLOOKUP(IFERROR(VLOOKUP(IF(ISNUMBER(FIND(" – ",$BK234)),LEFT($BK234,FIND(" – ",$BK234)-1),$BK234),ProdTbl,5,0),""),BasketTbl,2,0),"کد ناشناخته"))</f>
        <v/>
      </c>
      <c r="BM234" s="18">
        <f>IF($BK234="","",IFERROR(VLOOKUP(IF(ISNUMBER(FIND(" – ",$BK234)),LEFT($BK234,FIND(" – ",$BK234)-1),$BK234),ProdTbl,3,0),"کد ناشناخته"))</f>
        <v/>
      </c>
      <c r="BN234" s="22" t="n"/>
      <c r="BO234" s="21" t="n"/>
      <c r="BP234" s="20" t="n"/>
      <c r="BQ234" s="18">
        <f>IF($BP234="","",IFERROR(VLOOKUP(IFERROR(VLOOKUP(IF(ISNUMBER(FIND(" – ",$BP234)),LEFT($BP234,FIND(" – ",$BP234)-1),$BP234),ProdTbl,5,0),""),BasketTbl,2,0),"کد ناشناخته"))</f>
        <v/>
      </c>
      <c r="BR234" s="18">
        <f>IF($BP234="","",IFERROR(VLOOKUP(IF(ISNUMBER(FIND(" – ",$BP234)),LEFT($BP234,FIND(" – ",$BP234)-1),$BP234),ProdTbl,3,0),"کد ناشناخته"))</f>
        <v/>
      </c>
      <c r="BS234" s="22" t="n"/>
      <c r="BT234" s="21" t="n"/>
      <c r="BU234" s="20" t="n"/>
      <c r="BV234" s="18">
        <f>IF($BU234="","",IFERROR(VLOOKUP(IFERROR(VLOOKUP(IF(ISNUMBER(FIND(" – ",$BU234)),LEFT($BU234,FIND(" – ",$BU234)-1),$BU234),ProdTbl,5,0),""),BasketTbl,2,0),"کد ناشناخته"))</f>
        <v/>
      </c>
      <c r="BW234" s="18">
        <f>IF($BU234="","",IFERROR(VLOOKUP(IF(ISNUMBER(FIND(" – ",$BU234)),LEFT($BU234,FIND(" – ",$BU234)-1),$BU234),ProdTbl,3,0),"کد ناشناخته"))</f>
        <v/>
      </c>
      <c r="BX234" s="22" t="n"/>
      <c r="BY234" s="21" t="n"/>
      <c r="BZ234" s="20" t="n"/>
      <c r="CA234" s="18">
        <f>IF($BZ234="","",IFERROR(VLOOKUP(IFERROR(VLOOKUP(IF(ISNUMBER(FIND(" – ",$BZ234)),LEFT($BZ234,FIND(" – ",$BZ234)-1),$BZ234),ProdTbl,5,0),""),BasketTbl,2,0),"کد ناشناخته"))</f>
        <v/>
      </c>
      <c r="CB234" s="18">
        <f>IF($BZ234="","",IFERROR(VLOOKUP(IF(ISNUMBER(FIND(" – ",$BZ234)),LEFT($BZ234,FIND(" – ",$BZ234)-1),$BZ234),ProdTbl,3,0),"کد ناشناخته"))</f>
        <v/>
      </c>
      <c r="CC234" s="22" t="n"/>
      <c r="CD234" s="21" t="n"/>
      <c r="CE234" s="20" t="n"/>
      <c r="CF234" s="18">
        <f>IF($CE234="","",IFERROR(VLOOKUP(IFERROR(VLOOKUP(IF(ISNUMBER(FIND(" – ",$CE234)),LEFT($CE234,FIND(" – ",$CE234)-1),$CE234),ProdTbl,5,0),""),BasketTbl,2,0),"کد ناشناخته"))</f>
        <v/>
      </c>
      <c r="CG234" s="18">
        <f>IF($CE234="","",IFERROR(VLOOKUP(IF(ISNUMBER(FIND(" – ",$CE234)),LEFT($CE234,FIND(" – ",$CE234)-1),$CE234),ProdTbl,3,0),"کد ناشناخته"))</f>
        <v/>
      </c>
      <c r="CH234" s="22" t="n"/>
      <c r="CI234" s="21" t="n"/>
    </row>
    <row r="235">
      <c r="A235" s="18">
        <f>IF($B235="","",COUNTA($B$10:$B235))</f>
        <v/>
      </c>
      <c r="B235" s="19" t="n"/>
      <c r="C235" s="20" t="n"/>
      <c r="D235" s="19" t="n"/>
      <c r="E235" s="18">
        <f>IF($D235="","",IFERROR(VLOOKUP(IF(ISNUMBER(FIND(" – ",$D235)),LEFT($D235,FIND(" – ",$D235)-1),$D235),SellerTbl,2,0),"کد ناشناخته"))</f>
        <v/>
      </c>
      <c r="F235" s="21" t="n"/>
      <c r="G235" s="21" t="n"/>
      <c r="H235" s="22" t="n"/>
      <c r="I235" s="23">
        <f>IF(OR($F235="",$G235=""),"",$F235-$G235)</f>
        <v/>
      </c>
      <c r="J235" s="18">
        <f>IF($I235="","",IF(ABS($I235)&lt;=0.01*$F235,"√","×"))</f>
        <v/>
      </c>
      <c r="K235" s="23">
        <f>IF(COUNT($Q235,$V235,$AA235,$AF235,$AK235,$AP235,$AU235,$AZ235,$BE235,$BJ235,$BO235,$BT235,$BY235,$CD235,$CI235)=0,"",SUM($Q235,$V235,$AA235,$AF235,$AK235,$AP235,$AU235,$AZ235,$BE235,$BJ235,$BO235,$BT235,$BY235,$CD235,$CI235))</f>
        <v/>
      </c>
      <c r="L235" s="23">
        <f>IF(OR($F235="",$K235=""),"",$F235-$K235)</f>
        <v/>
      </c>
      <c r="M235" s="20" t="n"/>
      <c r="N235" s="18">
        <f>IF($M235="","",IFERROR(VLOOKUP(IFERROR(VLOOKUP(IF(ISNUMBER(FIND(" – ",$M235)),LEFT($M235,FIND(" – ",$M235)-1),$M235),ProdTbl,5,0),""),BasketTbl,2,0),"کد ناشناخته"))</f>
        <v/>
      </c>
      <c r="O235" s="18">
        <f>IF($M235="","",IFERROR(VLOOKUP(IF(ISNUMBER(FIND(" – ",$M235)),LEFT($M235,FIND(" – ",$M235)-1),$M235),ProdTbl,3,0),"کد ناشناخته"))</f>
        <v/>
      </c>
      <c r="P235" s="22" t="n"/>
      <c r="Q235" s="21" t="n"/>
      <c r="R235" s="20" t="n"/>
      <c r="S235" s="18">
        <f>IF($R235="","",IFERROR(VLOOKUP(IFERROR(VLOOKUP(IF(ISNUMBER(FIND(" – ",$R235)),LEFT($R235,FIND(" – ",$R235)-1),$R235),ProdTbl,5,0),""),BasketTbl,2,0),"کد ناشناخته"))</f>
        <v/>
      </c>
      <c r="T235" s="18">
        <f>IF($R235="","",IFERROR(VLOOKUP(IF(ISNUMBER(FIND(" – ",$R235)),LEFT($R235,FIND(" – ",$R235)-1),$R235),ProdTbl,3,0),"کد ناشناخته"))</f>
        <v/>
      </c>
      <c r="U235" s="22" t="n"/>
      <c r="V235" s="21" t="n"/>
      <c r="W235" s="20" t="n"/>
      <c r="X235" s="18">
        <f>IF($W235="","",IFERROR(VLOOKUP(IFERROR(VLOOKUP(IF(ISNUMBER(FIND(" – ",$W235)),LEFT($W235,FIND(" – ",$W235)-1),$W235),ProdTbl,5,0),""),BasketTbl,2,0),"کد ناشناخته"))</f>
        <v/>
      </c>
      <c r="Y235" s="18">
        <f>IF($W235="","",IFERROR(VLOOKUP(IF(ISNUMBER(FIND(" – ",$W235)),LEFT($W235,FIND(" – ",$W235)-1),$W235),ProdTbl,3,0),"کد ناشناخته"))</f>
        <v/>
      </c>
      <c r="Z235" s="22" t="n"/>
      <c r="AA235" s="21" t="n"/>
      <c r="AB235" s="20" t="n"/>
      <c r="AC235" s="18">
        <f>IF($AB235="","",IFERROR(VLOOKUP(IFERROR(VLOOKUP(IF(ISNUMBER(FIND(" – ",$AB235)),LEFT($AB235,FIND(" – ",$AB235)-1),$AB235),ProdTbl,5,0),""),BasketTbl,2,0),"کد ناشناخته"))</f>
        <v/>
      </c>
      <c r="AD235" s="18">
        <f>IF($AB235="","",IFERROR(VLOOKUP(IF(ISNUMBER(FIND(" – ",$AB235)),LEFT($AB235,FIND(" – ",$AB235)-1),$AB235),ProdTbl,3,0),"کد ناشناخته"))</f>
        <v/>
      </c>
      <c r="AE235" s="22" t="n"/>
      <c r="AF235" s="21" t="n"/>
      <c r="AG235" s="20" t="n"/>
      <c r="AH235" s="18">
        <f>IF($AG235="","",IFERROR(VLOOKUP(IFERROR(VLOOKUP(IF(ISNUMBER(FIND(" – ",$AG235)),LEFT($AG235,FIND(" – ",$AG235)-1),$AG235),ProdTbl,5,0),""),BasketTbl,2,0),"کد ناشناخته"))</f>
        <v/>
      </c>
      <c r="AI235" s="18">
        <f>IF($AG235="","",IFERROR(VLOOKUP(IF(ISNUMBER(FIND(" – ",$AG235)),LEFT($AG235,FIND(" – ",$AG235)-1),$AG235),ProdTbl,3,0),"کد ناشناخته"))</f>
        <v/>
      </c>
      <c r="AJ235" s="22" t="n"/>
      <c r="AK235" s="21" t="n"/>
      <c r="AL235" s="20" t="n"/>
      <c r="AM235" s="18">
        <f>IF($AL235="","",IFERROR(VLOOKUP(IFERROR(VLOOKUP(IF(ISNUMBER(FIND(" – ",$AL235)),LEFT($AL235,FIND(" – ",$AL235)-1),$AL235),ProdTbl,5,0),""),BasketTbl,2,0),"کد ناشناخته"))</f>
        <v/>
      </c>
      <c r="AN235" s="18">
        <f>IF($AL235="","",IFERROR(VLOOKUP(IF(ISNUMBER(FIND(" – ",$AL235)),LEFT($AL235,FIND(" – ",$AL235)-1),$AL235),ProdTbl,3,0),"کد ناشناخته"))</f>
        <v/>
      </c>
      <c r="AO235" s="22" t="n"/>
      <c r="AP235" s="21" t="n"/>
      <c r="AQ235" s="20" t="n"/>
      <c r="AR235" s="18">
        <f>IF($AQ235="","",IFERROR(VLOOKUP(IFERROR(VLOOKUP(IF(ISNUMBER(FIND(" – ",$AQ235)),LEFT($AQ235,FIND(" – ",$AQ235)-1),$AQ235),ProdTbl,5,0),""),BasketTbl,2,0),"کد ناشناخته"))</f>
        <v/>
      </c>
      <c r="AS235" s="18">
        <f>IF($AQ235="","",IFERROR(VLOOKUP(IF(ISNUMBER(FIND(" – ",$AQ235)),LEFT($AQ235,FIND(" – ",$AQ235)-1),$AQ235),ProdTbl,3,0),"کد ناشناخته"))</f>
        <v/>
      </c>
      <c r="AT235" s="22" t="n"/>
      <c r="AU235" s="21" t="n"/>
      <c r="AV235" s="20" t="n"/>
      <c r="AW235" s="18">
        <f>IF($AV235="","",IFERROR(VLOOKUP(IFERROR(VLOOKUP(IF(ISNUMBER(FIND(" – ",$AV235)),LEFT($AV235,FIND(" – ",$AV235)-1),$AV235),ProdTbl,5,0),""),BasketTbl,2,0),"کد ناشناخته"))</f>
        <v/>
      </c>
      <c r="AX235" s="18">
        <f>IF($AV235="","",IFERROR(VLOOKUP(IF(ISNUMBER(FIND(" – ",$AV235)),LEFT($AV235,FIND(" – ",$AV235)-1),$AV235),ProdTbl,3,0),"کد ناشناخته"))</f>
        <v/>
      </c>
      <c r="AY235" s="22" t="n"/>
      <c r="AZ235" s="21" t="n"/>
      <c r="BA235" s="20" t="n"/>
      <c r="BB235" s="18">
        <f>IF($BA235="","",IFERROR(VLOOKUP(IFERROR(VLOOKUP(IF(ISNUMBER(FIND(" – ",$BA235)),LEFT($BA235,FIND(" – ",$BA235)-1),$BA235),ProdTbl,5,0),""),BasketTbl,2,0),"کد ناشناخته"))</f>
        <v/>
      </c>
      <c r="BC235" s="18">
        <f>IF($BA235="","",IFERROR(VLOOKUP(IF(ISNUMBER(FIND(" – ",$BA235)),LEFT($BA235,FIND(" – ",$BA235)-1),$BA235),ProdTbl,3,0),"کد ناشناخته"))</f>
        <v/>
      </c>
      <c r="BD235" s="22" t="n"/>
      <c r="BE235" s="21" t="n"/>
      <c r="BF235" s="20" t="n"/>
      <c r="BG235" s="18">
        <f>IF($BF235="","",IFERROR(VLOOKUP(IFERROR(VLOOKUP(IF(ISNUMBER(FIND(" – ",$BF235)),LEFT($BF235,FIND(" – ",$BF235)-1),$BF235),ProdTbl,5,0),""),BasketTbl,2,0),"کد ناشناخته"))</f>
        <v/>
      </c>
      <c r="BH235" s="18">
        <f>IF($BF235="","",IFERROR(VLOOKUP(IF(ISNUMBER(FIND(" – ",$BF235)),LEFT($BF235,FIND(" – ",$BF235)-1),$BF235),ProdTbl,3,0),"کد ناشناخته"))</f>
        <v/>
      </c>
      <c r="BI235" s="22" t="n"/>
      <c r="BJ235" s="21" t="n"/>
      <c r="BK235" s="20" t="n"/>
      <c r="BL235" s="18">
        <f>IF($BK235="","",IFERROR(VLOOKUP(IFERROR(VLOOKUP(IF(ISNUMBER(FIND(" – ",$BK235)),LEFT($BK235,FIND(" – ",$BK235)-1),$BK235),ProdTbl,5,0),""),BasketTbl,2,0),"کد ناشناخته"))</f>
        <v/>
      </c>
      <c r="BM235" s="18">
        <f>IF($BK235="","",IFERROR(VLOOKUP(IF(ISNUMBER(FIND(" – ",$BK235)),LEFT($BK235,FIND(" – ",$BK235)-1),$BK235),ProdTbl,3,0),"کد ناشناخته"))</f>
        <v/>
      </c>
      <c r="BN235" s="22" t="n"/>
      <c r="BO235" s="21" t="n"/>
      <c r="BP235" s="20" t="n"/>
      <c r="BQ235" s="18">
        <f>IF($BP235="","",IFERROR(VLOOKUP(IFERROR(VLOOKUP(IF(ISNUMBER(FIND(" – ",$BP235)),LEFT($BP235,FIND(" – ",$BP235)-1),$BP235),ProdTbl,5,0),""),BasketTbl,2,0),"کد ناشناخته"))</f>
        <v/>
      </c>
      <c r="BR235" s="18">
        <f>IF($BP235="","",IFERROR(VLOOKUP(IF(ISNUMBER(FIND(" – ",$BP235)),LEFT($BP235,FIND(" – ",$BP235)-1),$BP235),ProdTbl,3,0),"کد ناشناخته"))</f>
        <v/>
      </c>
      <c r="BS235" s="22" t="n"/>
      <c r="BT235" s="21" t="n"/>
      <c r="BU235" s="20" t="n"/>
      <c r="BV235" s="18">
        <f>IF($BU235="","",IFERROR(VLOOKUP(IFERROR(VLOOKUP(IF(ISNUMBER(FIND(" – ",$BU235)),LEFT($BU235,FIND(" – ",$BU235)-1),$BU235),ProdTbl,5,0),""),BasketTbl,2,0),"کد ناشناخته"))</f>
        <v/>
      </c>
      <c r="BW235" s="18">
        <f>IF($BU235="","",IFERROR(VLOOKUP(IF(ISNUMBER(FIND(" – ",$BU235)),LEFT($BU235,FIND(" – ",$BU235)-1),$BU235),ProdTbl,3,0),"کد ناشناخته"))</f>
        <v/>
      </c>
      <c r="BX235" s="22" t="n"/>
      <c r="BY235" s="21" t="n"/>
      <c r="BZ235" s="20" t="n"/>
      <c r="CA235" s="18">
        <f>IF($BZ235="","",IFERROR(VLOOKUP(IFERROR(VLOOKUP(IF(ISNUMBER(FIND(" – ",$BZ235)),LEFT($BZ235,FIND(" – ",$BZ235)-1),$BZ235),ProdTbl,5,0),""),BasketTbl,2,0),"کد ناشناخته"))</f>
        <v/>
      </c>
      <c r="CB235" s="18">
        <f>IF($BZ235="","",IFERROR(VLOOKUP(IF(ISNUMBER(FIND(" – ",$BZ235)),LEFT($BZ235,FIND(" – ",$BZ235)-1),$BZ235),ProdTbl,3,0),"کد ناشناخته"))</f>
        <v/>
      </c>
      <c r="CC235" s="22" t="n"/>
      <c r="CD235" s="21" t="n"/>
      <c r="CE235" s="20" t="n"/>
      <c r="CF235" s="18">
        <f>IF($CE235="","",IFERROR(VLOOKUP(IFERROR(VLOOKUP(IF(ISNUMBER(FIND(" – ",$CE235)),LEFT($CE235,FIND(" – ",$CE235)-1),$CE235),ProdTbl,5,0),""),BasketTbl,2,0),"کد ناشناخته"))</f>
        <v/>
      </c>
      <c r="CG235" s="18">
        <f>IF($CE235="","",IFERROR(VLOOKUP(IF(ISNUMBER(FIND(" – ",$CE235)),LEFT($CE235,FIND(" – ",$CE235)-1),$CE235),ProdTbl,3,0),"کد ناشناخته"))</f>
        <v/>
      </c>
      <c r="CH235" s="22" t="n"/>
      <c r="CI235" s="21" t="n"/>
    </row>
    <row r="236">
      <c r="A236" s="18">
        <f>IF($B236="","",COUNTA($B$10:$B236))</f>
        <v/>
      </c>
      <c r="B236" s="19" t="n"/>
      <c r="C236" s="20" t="n"/>
      <c r="D236" s="19" t="n"/>
      <c r="E236" s="18">
        <f>IF($D236="","",IFERROR(VLOOKUP(IF(ISNUMBER(FIND(" – ",$D236)),LEFT($D236,FIND(" – ",$D236)-1),$D236),SellerTbl,2,0),"کد ناشناخته"))</f>
        <v/>
      </c>
      <c r="F236" s="21" t="n"/>
      <c r="G236" s="21" t="n"/>
      <c r="H236" s="22" t="n"/>
      <c r="I236" s="23">
        <f>IF(OR($F236="",$G236=""),"",$F236-$G236)</f>
        <v/>
      </c>
      <c r="J236" s="18">
        <f>IF($I236="","",IF(ABS($I236)&lt;=0.01*$F236,"√","×"))</f>
        <v/>
      </c>
      <c r="K236" s="23">
        <f>IF(COUNT($Q236,$V236,$AA236,$AF236,$AK236,$AP236,$AU236,$AZ236,$BE236,$BJ236,$BO236,$BT236,$BY236,$CD236,$CI236)=0,"",SUM($Q236,$V236,$AA236,$AF236,$AK236,$AP236,$AU236,$AZ236,$BE236,$BJ236,$BO236,$BT236,$BY236,$CD236,$CI236))</f>
        <v/>
      </c>
      <c r="L236" s="23">
        <f>IF(OR($F236="",$K236=""),"",$F236-$K236)</f>
        <v/>
      </c>
      <c r="M236" s="20" t="n"/>
      <c r="N236" s="18">
        <f>IF($M236="","",IFERROR(VLOOKUP(IFERROR(VLOOKUP(IF(ISNUMBER(FIND(" – ",$M236)),LEFT($M236,FIND(" – ",$M236)-1),$M236),ProdTbl,5,0),""),BasketTbl,2,0),"کد ناشناخته"))</f>
        <v/>
      </c>
      <c r="O236" s="18">
        <f>IF($M236="","",IFERROR(VLOOKUP(IF(ISNUMBER(FIND(" – ",$M236)),LEFT($M236,FIND(" – ",$M236)-1),$M236),ProdTbl,3,0),"کد ناشناخته"))</f>
        <v/>
      </c>
      <c r="P236" s="22" t="n"/>
      <c r="Q236" s="21" t="n"/>
      <c r="R236" s="20" t="n"/>
      <c r="S236" s="18">
        <f>IF($R236="","",IFERROR(VLOOKUP(IFERROR(VLOOKUP(IF(ISNUMBER(FIND(" – ",$R236)),LEFT($R236,FIND(" – ",$R236)-1),$R236),ProdTbl,5,0),""),BasketTbl,2,0),"کد ناشناخته"))</f>
        <v/>
      </c>
      <c r="T236" s="18">
        <f>IF($R236="","",IFERROR(VLOOKUP(IF(ISNUMBER(FIND(" – ",$R236)),LEFT($R236,FIND(" – ",$R236)-1),$R236),ProdTbl,3,0),"کد ناشناخته"))</f>
        <v/>
      </c>
      <c r="U236" s="22" t="n"/>
      <c r="V236" s="21" t="n"/>
      <c r="W236" s="20" t="n"/>
      <c r="X236" s="18">
        <f>IF($W236="","",IFERROR(VLOOKUP(IFERROR(VLOOKUP(IF(ISNUMBER(FIND(" – ",$W236)),LEFT($W236,FIND(" – ",$W236)-1),$W236),ProdTbl,5,0),""),BasketTbl,2,0),"کد ناشناخته"))</f>
        <v/>
      </c>
      <c r="Y236" s="18">
        <f>IF($W236="","",IFERROR(VLOOKUP(IF(ISNUMBER(FIND(" – ",$W236)),LEFT($W236,FIND(" – ",$W236)-1),$W236),ProdTbl,3,0),"کد ناشناخته"))</f>
        <v/>
      </c>
      <c r="Z236" s="22" t="n"/>
      <c r="AA236" s="21" t="n"/>
      <c r="AB236" s="20" t="n"/>
      <c r="AC236" s="18">
        <f>IF($AB236="","",IFERROR(VLOOKUP(IFERROR(VLOOKUP(IF(ISNUMBER(FIND(" – ",$AB236)),LEFT($AB236,FIND(" – ",$AB236)-1),$AB236),ProdTbl,5,0),""),BasketTbl,2,0),"کد ناشناخته"))</f>
        <v/>
      </c>
      <c r="AD236" s="18">
        <f>IF($AB236="","",IFERROR(VLOOKUP(IF(ISNUMBER(FIND(" – ",$AB236)),LEFT($AB236,FIND(" – ",$AB236)-1),$AB236),ProdTbl,3,0),"کد ناشناخته"))</f>
        <v/>
      </c>
      <c r="AE236" s="22" t="n"/>
      <c r="AF236" s="21" t="n"/>
      <c r="AG236" s="20" t="n"/>
      <c r="AH236" s="18">
        <f>IF($AG236="","",IFERROR(VLOOKUP(IFERROR(VLOOKUP(IF(ISNUMBER(FIND(" – ",$AG236)),LEFT($AG236,FIND(" – ",$AG236)-1),$AG236),ProdTbl,5,0),""),BasketTbl,2,0),"کد ناشناخته"))</f>
        <v/>
      </c>
      <c r="AI236" s="18">
        <f>IF($AG236="","",IFERROR(VLOOKUP(IF(ISNUMBER(FIND(" – ",$AG236)),LEFT($AG236,FIND(" – ",$AG236)-1),$AG236),ProdTbl,3,0),"کد ناشناخته"))</f>
        <v/>
      </c>
      <c r="AJ236" s="22" t="n"/>
      <c r="AK236" s="21" t="n"/>
      <c r="AL236" s="20" t="n"/>
      <c r="AM236" s="18">
        <f>IF($AL236="","",IFERROR(VLOOKUP(IFERROR(VLOOKUP(IF(ISNUMBER(FIND(" – ",$AL236)),LEFT($AL236,FIND(" – ",$AL236)-1),$AL236),ProdTbl,5,0),""),BasketTbl,2,0),"کد ناشناخته"))</f>
        <v/>
      </c>
      <c r="AN236" s="18">
        <f>IF($AL236="","",IFERROR(VLOOKUP(IF(ISNUMBER(FIND(" – ",$AL236)),LEFT($AL236,FIND(" – ",$AL236)-1),$AL236),ProdTbl,3,0),"کد ناشناخته"))</f>
        <v/>
      </c>
      <c r="AO236" s="22" t="n"/>
      <c r="AP236" s="21" t="n"/>
      <c r="AQ236" s="20" t="n"/>
      <c r="AR236" s="18">
        <f>IF($AQ236="","",IFERROR(VLOOKUP(IFERROR(VLOOKUP(IF(ISNUMBER(FIND(" – ",$AQ236)),LEFT($AQ236,FIND(" – ",$AQ236)-1),$AQ236),ProdTbl,5,0),""),BasketTbl,2,0),"کد ناشناخته"))</f>
        <v/>
      </c>
      <c r="AS236" s="18">
        <f>IF($AQ236="","",IFERROR(VLOOKUP(IF(ISNUMBER(FIND(" – ",$AQ236)),LEFT($AQ236,FIND(" – ",$AQ236)-1),$AQ236),ProdTbl,3,0),"کد ناشناخته"))</f>
        <v/>
      </c>
      <c r="AT236" s="22" t="n"/>
      <c r="AU236" s="21" t="n"/>
      <c r="AV236" s="20" t="n"/>
      <c r="AW236" s="18">
        <f>IF($AV236="","",IFERROR(VLOOKUP(IFERROR(VLOOKUP(IF(ISNUMBER(FIND(" – ",$AV236)),LEFT($AV236,FIND(" – ",$AV236)-1),$AV236),ProdTbl,5,0),""),BasketTbl,2,0),"کد ناشناخته"))</f>
        <v/>
      </c>
      <c r="AX236" s="18">
        <f>IF($AV236="","",IFERROR(VLOOKUP(IF(ISNUMBER(FIND(" – ",$AV236)),LEFT($AV236,FIND(" – ",$AV236)-1),$AV236),ProdTbl,3,0),"کد ناشناخته"))</f>
        <v/>
      </c>
      <c r="AY236" s="22" t="n"/>
      <c r="AZ236" s="21" t="n"/>
      <c r="BA236" s="20" t="n"/>
      <c r="BB236" s="18">
        <f>IF($BA236="","",IFERROR(VLOOKUP(IFERROR(VLOOKUP(IF(ISNUMBER(FIND(" – ",$BA236)),LEFT($BA236,FIND(" – ",$BA236)-1),$BA236),ProdTbl,5,0),""),BasketTbl,2,0),"کد ناشناخته"))</f>
        <v/>
      </c>
      <c r="BC236" s="18">
        <f>IF($BA236="","",IFERROR(VLOOKUP(IF(ISNUMBER(FIND(" – ",$BA236)),LEFT($BA236,FIND(" – ",$BA236)-1),$BA236),ProdTbl,3,0),"کد ناشناخته"))</f>
        <v/>
      </c>
      <c r="BD236" s="22" t="n"/>
      <c r="BE236" s="21" t="n"/>
      <c r="BF236" s="20" t="n"/>
      <c r="BG236" s="18">
        <f>IF($BF236="","",IFERROR(VLOOKUP(IFERROR(VLOOKUP(IF(ISNUMBER(FIND(" – ",$BF236)),LEFT($BF236,FIND(" – ",$BF236)-1),$BF236),ProdTbl,5,0),""),BasketTbl,2,0),"کد ناشناخته"))</f>
        <v/>
      </c>
      <c r="BH236" s="18">
        <f>IF($BF236="","",IFERROR(VLOOKUP(IF(ISNUMBER(FIND(" – ",$BF236)),LEFT($BF236,FIND(" – ",$BF236)-1),$BF236),ProdTbl,3,0),"کد ناشناخته"))</f>
        <v/>
      </c>
      <c r="BI236" s="22" t="n"/>
      <c r="BJ236" s="21" t="n"/>
      <c r="BK236" s="20" t="n"/>
      <c r="BL236" s="18">
        <f>IF($BK236="","",IFERROR(VLOOKUP(IFERROR(VLOOKUP(IF(ISNUMBER(FIND(" – ",$BK236)),LEFT($BK236,FIND(" – ",$BK236)-1),$BK236),ProdTbl,5,0),""),BasketTbl,2,0),"کد ناشناخته"))</f>
        <v/>
      </c>
      <c r="BM236" s="18">
        <f>IF($BK236="","",IFERROR(VLOOKUP(IF(ISNUMBER(FIND(" – ",$BK236)),LEFT($BK236,FIND(" – ",$BK236)-1),$BK236),ProdTbl,3,0),"کد ناشناخته"))</f>
        <v/>
      </c>
      <c r="BN236" s="22" t="n"/>
      <c r="BO236" s="21" t="n"/>
      <c r="BP236" s="20" t="n"/>
      <c r="BQ236" s="18">
        <f>IF($BP236="","",IFERROR(VLOOKUP(IFERROR(VLOOKUP(IF(ISNUMBER(FIND(" – ",$BP236)),LEFT($BP236,FIND(" – ",$BP236)-1),$BP236),ProdTbl,5,0),""),BasketTbl,2,0),"کد ناشناخته"))</f>
        <v/>
      </c>
      <c r="BR236" s="18">
        <f>IF($BP236="","",IFERROR(VLOOKUP(IF(ISNUMBER(FIND(" – ",$BP236)),LEFT($BP236,FIND(" – ",$BP236)-1),$BP236),ProdTbl,3,0),"کد ناشناخته"))</f>
        <v/>
      </c>
      <c r="BS236" s="22" t="n"/>
      <c r="BT236" s="21" t="n"/>
      <c r="BU236" s="20" t="n"/>
      <c r="BV236" s="18">
        <f>IF($BU236="","",IFERROR(VLOOKUP(IFERROR(VLOOKUP(IF(ISNUMBER(FIND(" – ",$BU236)),LEFT($BU236,FIND(" – ",$BU236)-1),$BU236),ProdTbl,5,0),""),BasketTbl,2,0),"کد ناشناخته"))</f>
        <v/>
      </c>
      <c r="BW236" s="18">
        <f>IF($BU236="","",IFERROR(VLOOKUP(IF(ISNUMBER(FIND(" – ",$BU236)),LEFT($BU236,FIND(" – ",$BU236)-1),$BU236),ProdTbl,3,0),"کد ناشناخته"))</f>
        <v/>
      </c>
      <c r="BX236" s="22" t="n"/>
      <c r="BY236" s="21" t="n"/>
      <c r="BZ236" s="20" t="n"/>
      <c r="CA236" s="18">
        <f>IF($BZ236="","",IFERROR(VLOOKUP(IFERROR(VLOOKUP(IF(ISNUMBER(FIND(" – ",$BZ236)),LEFT($BZ236,FIND(" – ",$BZ236)-1),$BZ236),ProdTbl,5,0),""),BasketTbl,2,0),"کد ناشناخته"))</f>
        <v/>
      </c>
      <c r="CB236" s="18">
        <f>IF($BZ236="","",IFERROR(VLOOKUP(IF(ISNUMBER(FIND(" – ",$BZ236)),LEFT($BZ236,FIND(" – ",$BZ236)-1),$BZ236),ProdTbl,3,0),"کد ناشناخته"))</f>
        <v/>
      </c>
      <c r="CC236" s="22" t="n"/>
      <c r="CD236" s="21" t="n"/>
      <c r="CE236" s="20" t="n"/>
      <c r="CF236" s="18">
        <f>IF($CE236="","",IFERROR(VLOOKUP(IFERROR(VLOOKUP(IF(ISNUMBER(FIND(" – ",$CE236)),LEFT($CE236,FIND(" – ",$CE236)-1),$CE236),ProdTbl,5,0),""),BasketTbl,2,0),"کد ناشناخته"))</f>
        <v/>
      </c>
      <c r="CG236" s="18">
        <f>IF($CE236="","",IFERROR(VLOOKUP(IF(ISNUMBER(FIND(" – ",$CE236)),LEFT($CE236,FIND(" – ",$CE236)-1),$CE236),ProdTbl,3,0),"کد ناشناخته"))</f>
        <v/>
      </c>
      <c r="CH236" s="22" t="n"/>
      <c r="CI236" s="21" t="n"/>
    </row>
    <row r="237">
      <c r="A237" s="18">
        <f>IF($B237="","",COUNTA($B$10:$B237))</f>
        <v/>
      </c>
      <c r="B237" s="19" t="n"/>
      <c r="C237" s="20" t="n"/>
      <c r="D237" s="19" t="n"/>
      <c r="E237" s="18">
        <f>IF($D237="","",IFERROR(VLOOKUP(IF(ISNUMBER(FIND(" – ",$D237)),LEFT($D237,FIND(" – ",$D237)-1),$D237),SellerTbl,2,0),"کد ناشناخته"))</f>
        <v/>
      </c>
      <c r="F237" s="21" t="n"/>
      <c r="G237" s="21" t="n"/>
      <c r="H237" s="22" t="n"/>
      <c r="I237" s="23">
        <f>IF(OR($F237="",$G237=""),"",$F237-$G237)</f>
        <v/>
      </c>
      <c r="J237" s="18">
        <f>IF($I237="","",IF(ABS($I237)&lt;=0.01*$F237,"√","×"))</f>
        <v/>
      </c>
      <c r="K237" s="23">
        <f>IF(COUNT($Q237,$V237,$AA237,$AF237,$AK237,$AP237,$AU237,$AZ237,$BE237,$BJ237,$BO237,$BT237,$BY237,$CD237,$CI237)=0,"",SUM($Q237,$V237,$AA237,$AF237,$AK237,$AP237,$AU237,$AZ237,$BE237,$BJ237,$BO237,$BT237,$BY237,$CD237,$CI237))</f>
        <v/>
      </c>
      <c r="L237" s="23">
        <f>IF(OR($F237="",$K237=""),"",$F237-$K237)</f>
        <v/>
      </c>
      <c r="M237" s="20" t="n"/>
      <c r="N237" s="18">
        <f>IF($M237="","",IFERROR(VLOOKUP(IFERROR(VLOOKUP(IF(ISNUMBER(FIND(" – ",$M237)),LEFT($M237,FIND(" – ",$M237)-1),$M237),ProdTbl,5,0),""),BasketTbl,2,0),"کد ناشناخته"))</f>
        <v/>
      </c>
      <c r="O237" s="18">
        <f>IF($M237="","",IFERROR(VLOOKUP(IF(ISNUMBER(FIND(" – ",$M237)),LEFT($M237,FIND(" – ",$M237)-1),$M237),ProdTbl,3,0),"کد ناشناخته"))</f>
        <v/>
      </c>
      <c r="P237" s="22" t="n"/>
      <c r="Q237" s="21" t="n"/>
      <c r="R237" s="20" t="n"/>
      <c r="S237" s="18">
        <f>IF($R237="","",IFERROR(VLOOKUP(IFERROR(VLOOKUP(IF(ISNUMBER(FIND(" – ",$R237)),LEFT($R237,FIND(" – ",$R237)-1),$R237),ProdTbl,5,0),""),BasketTbl,2,0),"کد ناشناخته"))</f>
        <v/>
      </c>
      <c r="T237" s="18">
        <f>IF($R237="","",IFERROR(VLOOKUP(IF(ISNUMBER(FIND(" – ",$R237)),LEFT($R237,FIND(" – ",$R237)-1),$R237),ProdTbl,3,0),"کد ناشناخته"))</f>
        <v/>
      </c>
      <c r="U237" s="22" t="n"/>
      <c r="V237" s="21" t="n"/>
      <c r="W237" s="20" t="n"/>
      <c r="X237" s="18">
        <f>IF($W237="","",IFERROR(VLOOKUP(IFERROR(VLOOKUP(IF(ISNUMBER(FIND(" – ",$W237)),LEFT($W237,FIND(" – ",$W237)-1),$W237),ProdTbl,5,0),""),BasketTbl,2,0),"کد ناشناخته"))</f>
        <v/>
      </c>
      <c r="Y237" s="18">
        <f>IF($W237="","",IFERROR(VLOOKUP(IF(ISNUMBER(FIND(" – ",$W237)),LEFT($W237,FIND(" – ",$W237)-1),$W237),ProdTbl,3,0),"کد ناشناخته"))</f>
        <v/>
      </c>
      <c r="Z237" s="22" t="n"/>
      <c r="AA237" s="21" t="n"/>
      <c r="AB237" s="20" t="n"/>
      <c r="AC237" s="18">
        <f>IF($AB237="","",IFERROR(VLOOKUP(IFERROR(VLOOKUP(IF(ISNUMBER(FIND(" – ",$AB237)),LEFT($AB237,FIND(" – ",$AB237)-1),$AB237),ProdTbl,5,0),""),BasketTbl,2,0),"کد ناشناخته"))</f>
        <v/>
      </c>
      <c r="AD237" s="18">
        <f>IF($AB237="","",IFERROR(VLOOKUP(IF(ISNUMBER(FIND(" – ",$AB237)),LEFT($AB237,FIND(" – ",$AB237)-1),$AB237),ProdTbl,3,0),"کد ناشناخته"))</f>
        <v/>
      </c>
      <c r="AE237" s="22" t="n"/>
      <c r="AF237" s="21" t="n"/>
      <c r="AG237" s="20" t="n"/>
      <c r="AH237" s="18">
        <f>IF($AG237="","",IFERROR(VLOOKUP(IFERROR(VLOOKUP(IF(ISNUMBER(FIND(" – ",$AG237)),LEFT($AG237,FIND(" – ",$AG237)-1),$AG237),ProdTbl,5,0),""),BasketTbl,2,0),"کد ناشناخته"))</f>
        <v/>
      </c>
      <c r="AI237" s="18">
        <f>IF($AG237="","",IFERROR(VLOOKUP(IF(ISNUMBER(FIND(" – ",$AG237)),LEFT($AG237,FIND(" – ",$AG237)-1),$AG237),ProdTbl,3,0),"کد ناشناخته"))</f>
        <v/>
      </c>
      <c r="AJ237" s="22" t="n"/>
      <c r="AK237" s="21" t="n"/>
      <c r="AL237" s="20" t="n"/>
      <c r="AM237" s="18">
        <f>IF($AL237="","",IFERROR(VLOOKUP(IFERROR(VLOOKUP(IF(ISNUMBER(FIND(" – ",$AL237)),LEFT($AL237,FIND(" – ",$AL237)-1),$AL237),ProdTbl,5,0),""),BasketTbl,2,0),"کد ناشناخته"))</f>
        <v/>
      </c>
      <c r="AN237" s="18">
        <f>IF($AL237="","",IFERROR(VLOOKUP(IF(ISNUMBER(FIND(" – ",$AL237)),LEFT($AL237,FIND(" – ",$AL237)-1),$AL237),ProdTbl,3,0),"کد ناشناخته"))</f>
        <v/>
      </c>
      <c r="AO237" s="22" t="n"/>
      <c r="AP237" s="21" t="n"/>
      <c r="AQ237" s="20" t="n"/>
      <c r="AR237" s="18">
        <f>IF($AQ237="","",IFERROR(VLOOKUP(IFERROR(VLOOKUP(IF(ISNUMBER(FIND(" – ",$AQ237)),LEFT($AQ237,FIND(" – ",$AQ237)-1),$AQ237),ProdTbl,5,0),""),BasketTbl,2,0),"کد ناشناخته"))</f>
        <v/>
      </c>
      <c r="AS237" s="18">
        <f>IF($AQ237="","",IFERROR(VLOOKUP(IF(ISNUMBER(FIND(" – ",$AQ237)),LEFT($AQ237,FIND(" – ",$AQ237)-1),$AQ237),ProdTbl,3,0),"کد ناشناخته"))</f>
        <v/>
      </c>
      <c r="AT237" s="22" t="n"/>
      <c r="AU237" s="21" t="n"/>
      <c r="AV237" s="20" t="n"/>
      <c r="AW237" s="18">
        <f>IF($AV237="","",IFERROR(VLOOKUP(IFERROR(VLOOKUP(IF(ISNUMBER(FIND(" – ",$AV237)),LEFT($AV237,FIND(" – ",$AV237)-1),$AV237),ProdTbl,5,0),""),BasketTbl,2,0),"کد ناشناخته"))</f>
        <v/>
      </c>
      <c r="AX237" s="18">
        <f>IF($AV237="","",IFERROR(VLOOKUP(IF(ISNUMBER(FIND(" – ",$AV237)),LEFT($AV237,FIND(" – ",$AV237)-1),$AV237),ProdTbl,3,0),"کد ناشناخته"))</f>
        <v/>
      </c>
      <c r="AY237" s="22" t="n"/>
      <c r="AZ237" s="21" t="n"/>
      <c r="BA237" s="20" t="n"/>
      <c r="BB237" s="18">
        <f>IF($BA237="","",IFERROR(VLOOKUP(IFERROR(VLOOKUP(IF(ISNUMBER(FIND(" – ",$BA237)),LEFT($BA237,FIND(" – ",$BA237)-1),$BA237),ProdTbl,5,0),""),BasketTbl,2,0),"کد ناشناخته"))</f>
        <v/>
      </c>
      <c r="BC237" s="18">
        <f>IF($BA237="","",IFERROR(VLOOKUP(IF(ISNUMBER(FIND(" – ",$BA237)),LEFT($BA237,FIND(" – ",$BA237)-1),$BA237),ProdTbl,3,0),"کد ناشناخته"))</f>
        <v/>
      </c>
      <c r="BD237" s="22" t="n"/>
      <c r="BE237" s="21" t="n"/>
      <c r="BF237" s="20" t="n"/>
      <c r="BG237" s="18">
        <f>IF($BF237="","",IFERROR(VLOOKUP(IFERROR(VLOOKUP(IF(ISNUMBER(FIND(" – ",$BF237)),LEFT($BF237,FIND(" – ",$BF237)-1),$BF237),ProdTbl,5,0),""),BasketTbl,2,0),"کد ناشناخته"))</f>
        <v/>
      </c>
      <c r="BH237" s="18">
        <f>IF($BF237="","",IFERROR(VLOOKUP(IF(ISNUMBER(FIND(" – ",$BF237)),LEFT($BF237,FIND(" – ",$BF237)-1),$BF237),ProdTbl,3,0),"کد ناشناخته"))</f>
        <v/>
      </c>
      <c r="BI237" s="22" t="n"/>
      <c r="BJ237" s="21" t="n"/>
      <c r="BK237" s="20" t="n"/>
      <c r="BL237" s="18">
        <f>IF($BK237="","",IFERROR(VLOOKUP(IFERROR(VLOOKUP(IF(ISNUMBER(FIND(" – ",$BK237)),LEFT($BK237,FIND(" – ",$BK237)-1),$BK237),ProdTbl,5,0),""),BasketTbl,2,0),"کد ناشناخته"))</f>
        <v/>
      </c>
      <c r="BM237" s="18">
        <f>IF($BK237="","",IFERROR(VLOOKUP(IF(ISNUMBER(FIND(" – ",$BK237)),LEFT($BK237,FIND(" – ",$BK237)-1),$BK237),ProdTbl,3,0),"کد ناشناخته"))</f>
        <v/>
      </c>
      <c r="BN237" s="22" t="n"/>
      <c r="BO237" s="21" t="n"/>
      <c r="BP237" s="20" t="n"/>
      <c r="BQ237" s="18">
        <f>IF($BP237="","",IFERROR(VLOOKUP(IFERROR(VLOOKUP(IF(ISNUMBER(FIND(" – ",$BP237)),LEFT($BP237,FIND(" – ",$BP237)-1),$BP237),ProdTbl,5,0),""),BasketTbl,2,0),"کد ناشناخته"))</f>
        <v/>
      </c>
      <c r="BR237" s="18">
        <f>IF($BP237="","",IFERROR(VLOOKUP(IF(ISNUMBER(FIND(" – ",$BP237)),LEFT($BP237,FIND(" – ",$BP237)-1),$BP237),ProdTbl,3,0),"کد ناشناخته"))</f>
        <v/>
      </c>
      <c r="BS237" s="22" t="n"/>
      <c r="BT237" s="21" t="n"/>
      <c r="BU237" s="20" t="n"/>
      <c r="BV237" s="18">
        <f>IF($BU237="","",IFERROR(VLOOKUP(IFERROR(VLOOKUP(IF(ISNUMBER(FIND(" – ",$BU237)),LEFT($BU237,FIND(" – ",$BU237)-1),$BU237),ProdTbl,5,0),""),BasketTbl,2,0),"کد ناشناخته"))</f>
        <v/>
      </c>
      <c r="BW237" s="18">
        <f>IF($BU237="","",IFERROR(VLOOKUP(IF(ISNUMBER(FIND(" – ",$BU237)),LEFT($BU237,FIND(" – ",$BU237)-1),$BU237),ProdTbl,3,0),"کد ناشناخته"))</f>
        <v/>
      </c>
      <c r="BX237" s="22" t="n"/>
      <c r="BY237" s="21" t="n"/>
      <c r="BZ237" s="20" t="n"/>
      <c r="CA237" s="18">
        <f>IF($BZ237="","",IFERROR(VLOOKUP(IFERROR(VLOOKUP(IF(ISNUMBER(FIND(" – ",$BZ237)),LEFT($BZ237,FIND(" – ",$BZ237)-1),$BZ237),ProdTbl,5,0),""),BasketTbl,2,0),"کد ناشناخته"))</f>
        <v/>
      </c>
      <c r="CB237" s="18">
        <f>IF($BZ237="","",IFERROR(VLOOKUP(IF(ISNUMBER(FIND(" – ",$BZ237)),LEFT($BZ237,FIND(" – ",$BZ237)-1),$BZ237),ProdTbl,3,0),"کد ناشناخته"))</f>
        <v/>
      </c>
      <c r="CC237" s="22" t="n"/>
      <c r="CD237" s="21" t="n"/>
      <c r="CE237" s="20" t="n"/>
      <c r="CF237" s="18">
        <f>IF($CE237="","",IFERROR(VLOOKUP(IFERROR(VLOOKUP(IF(ISNUMBER(FIND(" – ",$CE237)),LEFT($CE237,FIND(" – ",$CE237)-1),$CE237),ProdTbl,5,0),""),BasketTbl,2,0),"کد ناشناخته"))</f>
        <v/>
      </c>
      <c r="CG237" s="18">
        <f>IF($CE237="","",IFERROR(VLOOKUP(IF(ISNUMBER(FIND(" – ",$CE237)),LEFT($CE237,FIND(" – ",$CE237)-1),$CE237),ProdTbl,3,0),"کد ناشناخته"))</f>
        <v/>
      </c>
      <c r="CH237" s="22" t="n"/>
      <c r="CI237" s="21" t="n"/>
    </row>
    <row r="238">
      <c r="A238" s="18">
        <f>IF($B238="","",COUNTA($B$10:$B238))</f>
        <v/>
      </c>
      <c r="B238" s="19" t="n"/>
      <c r="C238" s="20" t="n"/>
      <c r="D238" s="19" t="n"/>
      <c r="E238" s="18">
        <f>IF($D238="","",IFERROR(VLOOKUP(IF(ISNUMBER(FIND(" – ",$D238)),LEFT($D238,FIND(" – ",$D238)-1),$D238),SellerTbl,2,0),"کد ناشناخته"))</f>
        <v/>
      </c>
      <c r="F238" s="21" t="n"/>
      <c r="G238" s="21" t="n"/>
      <c r="H238" s="22" t="n"/>
      <c r="I238" s="23">
        <f>IF(OR($F238="",$G238=""),"",$F238-$G238)</f>
        <v/>
      </c>
      <c r="J238" s="18">
        <f>IF($I238="","",IF(ABS($I238)&lt;=0.01*$F238,"√","×"))</f>
        <v/>
      </c>
      <c r="K238" s="23">
        <f>IF(COUNT($Q238,$V238,$AA238,$AF238,$AK238,$AP238,$AU238,$AZ238,$BE238,$BJ238,$BO238,$BT238,$BY238,$CD238,$CI238)=0,"",SUM($Q238,$V238,$AA238,$AF238,$AK238,$AP238,$AU238,$AZ238,$BE238,$BJ238,$BO238,$BT238,$BY238,$CD238,$CI238))</f>
        <v/>
      </c>
      <c r="L238" s="23">
        <f>IF(OR($F238="",$K238=""),"",$F238-$K238)</f>
        <v/>
      </c>
      <c r="M238" s="20" t="n"/>
      <c r="N238" s="18">
        <f>IF($M238="","",IFERROR(VLOOKUP(IFERROR(VLOOKUP(IF(ISNUMBER(FIND(" – ",$M238)),LEFT($M238,FIND(" – ",$M238)-1),$M238),ProdTbl,5,0),""),BasketTbl,2,0),"کد ناشناخته"))</f>
        <v/>
      </c>
      <c r="O238" s="18">
        <f>IF($M238="","",IFERROR(VLOOKUP(IF(ISNUMBER(FIND(" – ",$M238)),LEFT($M238,FIND(" – ",$M238)-1),$M238),ProdTbl,3,0),"کد ناشناخته"))</f>
        <v/>
      </c>
      <c r="P238" s="22" t="n"/>
      <c r="Q238" s="21" t="n"/>
      <c r="R238" s="20" t="n"/>
      <c r="S238" s="18">
        <f>IF($R238="","",IFERROR(VLOOKUP(IFERROR(VLOOKUP(IF(ISNUMBER(FIND(" – ",$R238)),LEFT($R238,FIND(" – ",$R238)-1),$R238),ProdTbl,5,0),""),BasketTbl,2,0),"کد ناشناخته"))</f>
        <v/>
      </c>
      <c r="T238" s="18">
        <f>IF($R238="","",IFERROR(VLOOKUP(IF(ISNUMBER(FIND(" – ",$R238)),LEFT($R238,FIND(" – ",$R238)-1),$R238),ProdTbl,3,0),"کد ناشناخته"))</f>
        <v/>
      </c>
      <c r="U238" s="22" t="n"/>
      <c r="V238" s="21" t="n"/>
      <c r="W238" s="20" t="n"/>
      <c r="X238" s="18">
        <f>IF($W238="","",IFERROR(VLOOKUP(IFERROR(VLOOKUP(IF(ISNUMBER(FIND(" – ",$W238)),LEFT($W238,FIND(" – ",$W238)-1),$W238),ProdTbl,5,0),""),BasketTbl,2,0),"کد ناشناخته"))</f>
        <v/>
      </c>
      <c r="Y238" s="18">
        <f>IF($W238="","",IFERROR(VLOOKUP(IF(ISNUMBER(FIND(" – ",$W238)),LEFT($W238,FIND(" – ",$W238)-1),$W238),ProdTbl,3,0),"کد ناشناخته"))</f>
        <v/>
      </c>
      <c r="Z238" s="22" t="n"/>
      <c r="AA238" s="21" t="n"/>
      <c r="AB238" s="20" t="n"/>
      <c r="AC238" s="18">
        <f>IF($AB238="","",IFERROR(VLOOKUP(IFERROR(VLOOKUP(IF(ISNUMBER(FIND(" – ",$AB238)),LEFT($AB238,FIND(" – ",$AB238)-1),$AB238),ProdTbl,5,0),""),BasketTbl,2,0),"کد ناشناخته"))</f>
        <v/>
      </c>
      <c r="AD238" s="18">
        <f>IF($AB238="","",IFERROR(VLOOKUP(IF(ISNUMBER(FIND(" – ",$AB238)),LEFT($AB238,FIND(" – ",$AB238)-1),$AB238),ProdTbl,3,0),"کد ناشناخته"))</f>
        <v/>
      </c>
      <c r="AE238" s="22" t="n"/>
      <c r="AF238" s="21" t="n"/>
      <c r="AG238" s="20" t="n"/>
      <c r="AH238" s="18">
        <f>IF($AG238="","",IFERROR(VLOOKUP(IFERROR(VLOOKUP(IF(ISNUMBER(FIND(" – ",$AG238)),LEFT($AG238,FIND(" – ",$AG238)-1),$AG238),ProdTbl,5,0),""),BasketTbl,2,0),"کد ناشناخته"))</f>
        <v/>
      </c>
      <c r="AI238" s="18">
        <f>IF($AG238="","",IFERROR(VLOOKUP(IF(ISNUMBER(FIND(" – ",$AG238)),LEFT($AG238,FIND(" – ",$AG238)-1),$AG238),ProdTbl,3,0),"کد ناشناخته"))</f>
        <v/>
      </c>
      <c r="AJ238" s="22" t="n"/>
      <c r="AK238" s="21" t="n"/>
      <c r="AL238" s="20" t="n"/>
      <c r="AM238" s="18">
        <f>IF($AL238="","",IFERROR(VLOOKUP(IFERROR(VLOOKUP(IF(ISNUMBER(FIND(" – ",$AL238)),LEFT($AL238,FIND(" – ",$AL238)-1),$AL238),ProdTbl,5,0),""),BasketTbl,2,0),"کد ناشناخته"))</f>
        <v/>
      </c>
      <c r="AN238" s="18">
        <f>IF($AL238="","",IFERROR(VLOOKUP(IF(ISNUMBER(FIND(" – ",$AL238)),LEFT($AL238,FIND(" – ",$AL238)-1),$AL238),ProdTbl,3,0),"کد ناشناخته"))</f>
        <v/>
      </c>
      <c r="AO238" s="22" t="n"/>
      <c r="AP238" s="21" t="n"/>
      <c r="AQ238" s="20" t="n"/>
      <c r="AR238" s="18">
        <f>IF($AQ238="","",IFERROR(VLOOKUP(IFERROR(VLOOKUP(IF(ISNUMBER(FIND(" – ",$AQ238)),LEFT($AQ238,FIND(" – ",$AQ238)-1),$AQ238),ProdTbl,5,0),""),BasketTbl,2,0),"کد ناشناخته"))</f>
        <v/>
      </c>
      <c r="AS238" s="18">
        <f>IF($AQ238="","",IFERROR(VLOOKUP(IF(ISNUMBER(FIND(" – ",$AQ238)),LEFT($AQ238,FIND(" – ",$AQ238)-1),$AQ238),ProdTbl,3,0),"کد ناشناخته"))</f>
        <v/>
      </c>
      <c r="AT238" s="22" t="n"/>
      <c r="AU238" s="21" t="n"/>
      <c r="AV238" s="20" t="n"/>
      <c r="AW238" s="18">
        <f>IF($AV238="","",IFERROR(VLOOKUP(IFERROR(VLOOKUP(IF(ISNUMBER(FIND(" – ",$AV238)),LEFT($AV238,FIND(" – ",$AV238)-1),$AV238),ProdTbl,5,0),""),BasketTbl,2,0),"کد ناشناخته"))</f>
        <v/>
      </c>
      <c r="AX238" s="18">
        <f>IF($AV238="","",IFERROR(VLOOKUP(IF(ISNUMBER(FIND(" – ",$AV238)),LEFT($AV238,FIND(" – ",$AV238)-1),$AV238),ProdTbl,3,0),"کد ناشناخته"))</f>
        <v/>
      </c>
      <c r="AY238" s="22" t="n"/>
      <c r="AZ238" s="21" t="n"/>
      <c r="BA238" s="20" t="n"/>
      <c r="BB238" s="18">
        <f>IF($BA238="","",IFERROR(VLOOKUP(IFERROR(VLOOKUP(IF(ISNUMBER(FIND(" – ",$BA238)),LEFT($BA238,FIND(" – ",$BA238)-1),$BA238),ProdTbl,5,0),""),BasketTbl,2,0),"کد ناشناخته"))</f>
        <v/>
      </c>
      <c r="BC238" s="18">
        <f>IF($BA238="","",IFERROR(VLOOKUP(IF(ISNUMBER(FIND(" – ",$BA238)),LEFT($BA238,FIND(" – ",$BA238)-1),$BA238),ProdTbl,3,0),"کد ناشناخته"))</f>
        <v/>
      </c>
      <c r="BD238" s="22" t="n"/>
      <c r="BE238" s="21" t="n"/>
      <c r="BF238" s="20" t="n"/>
      <c r="BG238" s="18">
        <f>IF($BF238="","",IFERROR(VLOOKUP(IFERROR(VLOOKUP(IF(ISNUMBER(FIND(" – ",$BF238)),LEFT($BF238,FIND(" – ",$BF238)-1),$BF238),ProdTbl,5,0),""),BasketTbl,2,0),"کد ناشناخته"))</f>
        <v/>
      </c>
      <c r="BH238" s="18">
        <f>IF($BF238="","",IFERROR(VLOOKUP(IF(ISNUMBER(FIND(" – ",$BF238)),LEFT($BF238,FIND(" – ",$BF238)-1),$BF238),ProdTbl,3,0),"کد ناشناخته"))</f>
        <v/>
      </c>
      <c r="BI238" s="22" t="n"/>
      <c r="BJ238" s="21" t="n"/>
      <c r="BK238" s="20" t="n"/>
      <c r="BL238" s="18">
        <f>IF($BK238="","",IFERROR(VLOOKUP(IFERROR(VLOOKUP(IF(ISNUMBER(FIND(" – ",$BK238)),LEFT($BK238,FIND(" – ",$BK238)-1),$BK238),ProdTbl,5,0),""),BasketTbl,2,0),"کد ناشناخته"))</f>
        <v/>
      </c>
      <c r="BM238" s="18">
        <f>IF($BK238="","",IFERROR(VLOOKUP(IF(ISNUMBER(FIND(" – ",$BK238)),LEFT($BK238,FIND(" – ",$BK238)-1),$BK238),ProdTbl,3,0),"کد ناشناخته"))</f>
        <v/>
      </c>
      <c r="BN238" s="22" t="n"/>
      <c r="BO238" s="21" t="n"/>
      <c r="BP238" s="20" t="n"/>
      <c r="BQ238" s="18">
        <f>IF($BP238="","",IFERROR(VLOOKUP(IFERROR(VLOOKUP(IF(ISNUMBER(FIND(" – ",$BP238)),LEFT($BP238,FIND(" – ",$BP238)-1),$BP238),ProdTbl,5,0),""),BasketTbl,2,0),"کد ناشناخته"))</f>
        <v/>
      </c>
      <c r="BR238" s="18">
        <f>IF($BP238="","",IFERROR(VLOOKUP(IF(ISNUMBER(FIND(" – ",$BP238)),LEFT($BP238,FIND(" – ",$BP238)-1),$BP238),ProdTbl,3,0),"کد ناشناخته"))</f>
        <v/>
      </c>
      <c r="BS238" s="22" t="n"/>
      <c r="BT238" s="21" t="n"/>
      <c r="BU238" s="20" t="n"/>
      <c r="BV238" s="18">
        <f>IF($BU238="","",IFERROR(VLOOKUP(IFERROR(VLOOKUP(IF(ISNUMBER(FIND(" – ",$BU238)),LEFT($BU238,FIND(" – ",$BU238)-1),$BU238),ProdTbl,5,0),""),BasketTbl,2,0),"کد ناشناخته"))</f>
        <v/>
      </c>
      <c r="BW238" s="18">
        <f>IF($BU238="","",IFERROR(VLOOKUP(IF(ISNUMBER(FIND(" – ",$BU238)),LEFT($BU238,FIND(" – ",$BU238)-1),$BU238),ProdTbl,3,0),"کد ناشناخته"))</f>
        <v/>
      </c>
      <c r="BX238" s="22" t="n"/>
      <c r="BY238" s="21" t="n"/>
      <c r="BZ238" s="20" t="n"/>
      <c r="CA238" s="18">
        <f>IF($BZ238="","",IFERROR(VLOOKUP(IFERROR(VLOOKUP(IF(ISNUMBER(FIND(" – ",$BZ238)),LEFT($BZ238,FIND(" – ",$BZ238)-1),$BZ238),ProdTbl,5,0),""),BasketTbl,2,0),"کد ناشناخته"))</f>
        <v/>
      </c>
      <c r="CB238" s="18">
        <f>IF($BZ238="","",IFERROR(VLOOKUP(IF(ISNUMBER(FIND(" – ",$BZ238)),LEFT($BZ238,FIND(" – ",$BZ238)-1),$BZ238),ProdTbl,3,0),"کد ناشناخته"))</f>
        <v/>
      </c>
      <c r="CC238" s="22" t="n"/>
      <c r="CD238" s="21" t="n"/>
      <c r="CE238" s="20" t="n"/>
      <c r="CF238" s="18">
        <f>IF($CE238="","",IFERROR(VLOOKUP(IFERROR(VLOOKUP(IF(ISNUMBER(FIND(" – ",$CE238)),LEFT($CE238,FIND(" – ",$CE238)-1),$CE238),ProdTbl,5,0),""),BasketTbl,2,0),"کد ناشناخته"))</f>
        <v/>
      </c>
      <c r="CG238" s="18">
        <f>IF($CE238="","",IFERROR(VLOOKUP(IF(ISNUMBER(FIND(" – ",$CE238)),LEFT($CE238,FIND(" – ",$CE238)-1),$CE238),ProdTbl,3,0),"کد ناشناخته"))</f>
        <v/>
      </c>
      <c r="CH238" s="22" t="n"/>
      <c r="CI238" s="21" t="n"/>
    </row>
    <row r="239">
      <c r="A239" s="18">
        <f>IF($B239="","",COUNTA($B$10:$B239))</f>
        <v/>
      </c>
      <c r="B239" s="19" t="n"/>
      <c r="C239" s="20" t="n"/>
      <c r="D239" s="19" t="n"/>
      <c r="E239" s="18">
        <f>IF($D239="","",IFERROR(VLOOKUP(IF(ISNUMBER(FIND(" – ",$D239)),LEFT($D239,FIND(" – ",$D239)-1),$D239),SellerTbl,2,0),"کد ناشناخته"))</f>
        <v/>
      </c>
      <c r="F239" s="21" t="n"/>
      <c r="G239" s="21" t="n"/>
      <c r="H239" s="22" t="n"/>
      <c r="I239" s="23">
        <f>IF(OR($F239="",$G239=""),"",$F239-$G239)</f>
        <v/>
      </c>
      <c r="J239" s="18">
        <f>IF($I239="","",IF(ABS($I239)&lt;=0.01*$F239,"√","×"))</f>
        <v/>
      </c>
      <c r="K239" s="23">
        <f>IF(COUNT($Q239,$V239,$AA239,$AF239,$AK239,$AP239,$AU239,$AZ239,$BE239,$BJ239,$BO239,$BT239,$BY239,$CD239,$CI239)=0,"",SUM($Q239,$V239,$AA239,$AF239,$AK239,$AP239,$AU239,$AZ239,$BE239,$BJ239,$BO239,$BT239,$BY239,$CD239,$CI239))</f>
        <v/>
      </c>
      <c r="L239" s="23">
        <f>IF(OR($F239="",$K239=""),"",$F239-$K239)</f>
        <v/>
      </c>
      <c r="M239" s="20" t="n"/>
      <c r="N239" s="18">
        <f>IF($M239="","",IFERROR(VLOOKUP(IFERROR(VLOOKUP(IF(ISNUMBER(FIND(" – ",$M239)),LEFT($M239,FIND(" – ",$M239)-1),$M239),ProdTbl,5,0),""),BasketTbl,2,0),"کد ناشناخته"))</f>
        <v/>
      </c>
      <c r="O239" s="18">
        <f>IF($M239="","",IFERROR(VLOOKUP(IF(ISNUMBER(FIND(" – ",$M239)),LEFT($M239,FIND(" – ",$M239)-1),$M239),ProdTbl,3,0),"کد ناشناخته"))</f>
        <v/>
      </c>
      <c r="P239" s="22" t="n"/>
      <c r="Q239" s="21" t="n"/>
      <c r="R239" s="20" t="n"/>
      <c r="S239" s="18">
        <f>IF($R239="","",IFERROR(VLOOKUP(IFERROR(VLOOKUP(IF(ISNUMBER(FIND(" – ",$R239)),LEFT($R239,FIND(" – ",$R239)-1),$R239),ProdTbl,5,0),""),BasketTbl,2,0),"کد ناشناخته"))</f>
        <v/>
      </c>
      <c r="T239" s="18">
        <f>IF($R239="","",IFERROR(VLOOKUP(IF(ISNUMBER(FIND(" – ",$R239)),LEFT($R239,FIND(" – ",$R239)-1),$R239),ProdTbl,3,0),"کد ناشناخته"))</f>
        <v/>
      </c>
      <c r="U239" s="22" t="n"/>
      <c r="V239" s="21" t="n"/>
      <c r="W239" s="20" t="n"/>
      <c r="X239" s="18">
        <f>IF($W239="","",IFERROR(VLOOKUP(IFERROR(VLOOKUP(IF(ISNUMBER(FIND(" – ",$W239)),LEFT($W239,FIND(" – ",$W239)-1),$W239),ProdTbl,5,0),""),BasketTbl,2,0),"کد ناشناخته"))</f>
        <v/>
      </c>
      <c r="Y239" s="18">
        <f>IF($W239="","",IFERROR(VLOOKUP(IF(ISNUMBER(FIND(" – ",$W239)),LEFT($W239,FIND(" – ",$W239)-1),$W239),ProdTbl,3,0),"کد ناشناخته"))</f>
        <v/>
      </c>
      <c r="Z239" s="22" t="n"/>
      <c r="AA239" s="21" t="n"/>
      <c r="AB239" s="20" t="n"/>
      <c r="AC239" s="18">
        <f>IF($AB239="","",IFERROR(VLOOKUP(IFERROR(VLOOKUP(IF(ISNUMBER(FIND(" – ",$AB239)),LEFT($AB239,FIND(" – ",$AB239)-1),$AB239),ProdTbl,5,0),""),BasketTbl,2,0),"کد ناشناخته"))</f>
        <v/>
      </c>
      <c r="AD239" s="18">
        <f>IF($AB239="","",IFERROR(VLOOKUP(IF(ISNUMBER(FIND(" – ",$AB239)),LEFT($AB239,FIND(" – ",$AB239)-1),$AB239),ProdTbl,3,0),"کد ناشناخته"))</f>
        <v/>
      </c>
      <c r="AE239" s="22" t="n"/>
      <c r="AF239" s="21" t="n"/>
      <c r="AG239" s="20" t="n"/>
      <c r="AH239" s="18">
        <f>IF($AG239="","",IFERROR(VLOOKUP(IFERROR(VLOOKUP(IF(ISNUMBER(FIND(" – ",$AG239)),LEFT($AG239,FIND(" – ",$AG239)-1),$AG239),ProdTbl,5,0),""),BasketTbl,2,0),"کد ناشناخته"))</f>
        <v/>
      </c>
      <c r="AI239" s="18">
        <f>IF($AG239="","",IFERROR(VLOOKUP(IF(ISNUMBER(FIND(" – ",$AG239)),LEFT($AG239,FIND(" – ",$AG239)-1),$AG239),ProdTbl,3,0),"کد ناشناخته"))</f>
        <v/>
      </c>
      <c r="AJ239" s="22" t="n"/>
      <c r="AK239" s="21" t="n"/>
      <c r="AL239" s="20" t="n"/>
      <c r="AM239" s="18">
        <f>IF($AL239="","",IFERROR(VLOOKUP(IFERROR(VLOOKUP(IF(ISNUMBER(FIND(" – ",$AL239)),LEFT($AL239,FIND(" – ",$AL239)-1),$AL239),ProdTbl,5,0),""),BasketTbl,2,0),"کد ناشناخته"))</f>
        <v/>
      </c>
      <c r="AN239" s="18">
        <f>IF($AL239="","",IFERROR(VLOOKUP(IF(ISNUMBER(FIND(" – ",$AL239)),LEFT($AL239,FIND(" – ",$AL239)-1),$AL239),ProdTbl,3,0),"کد ناشناخته"))</f>
        <v/>
      </c>
      <c r="AO239" s="22" t="n"/>
      <c r="AP239" s="21" t="n"/>
      <c r="AQ239" s="20" t="n"/>
      <c r="AR239" s="18">
        <f>IF($AQ239="","",IFERROR(VLOOKUP(IFERROR(VLOOKUP(IF(ISNUMBER(FIND(" – ",$AQ239)),LEFT($AQ239,FIND(" – ",$AQ239)-1),$AQ239),ProdTbl,5,0),""),BasketTbl,2,0),"کد ناشناخته"))</f>
        <v/>
      </c>
      <c r="AS239" s="18">
        <f>IF($AQ239="","",IFERROR(VLOOKUP(IF(ISNUMBER(FIND(" – ",$AQ239)),LEFT($AQ239,FIND(" – ",$AQ239)-1),$AQ239),ProdTbl,3,0),"کد ناشناخته"))</f>
        <v/>
      </c>
      <c r="AT239" s="22" t="n"/>
      <c r="AU239" s="21" t="n"/>
      <c r="AV239" s="20" t="n"/>
      <c r="AW239" s="18">
        <f>IF($AV239="","",IFERROR(VLOOKUP(IFERROR(VLOOKUP(IF(ISNUMBER(FIND(" – ",$AV239)),LEFT($AV239,FIND(" – ",$AV239)-1),$AV239),ProdTbl,5,0),""),BasketTbl,2,0),"کد ناشناخته"))</f>
        <v/>
      </c>
      <c r="AX239" s="18">
        <f>IF($AV239="","",IFERROR(VLOOKUP(IF(ISNUMBER(FIND(" – ",$AV239)),LEFT($AV239,FIND(" – ",$AV239)-1),$AV239),ProdTbl,3,0),"کد ناشناخته"))</f>
        <v/>
      </c>
      <c r="AY239" s="22" t="n"/>
      <c r="AZ239" s="21" t="n"/>
      <c r="BA239" s="20" t="n"/>
      <c r="BB239" s="18">
        <f>IF($BA239="","",IFERROR(VLOOKUP(IFERROR(VLOOKUP(IF(ISNUMBER(FIND(" – ",$BA239)),LEFT($BA239,FIND(" – ",$BA239)-1),$BA239),ProdTbl,5,0),""),BasketTbl,2,0),"کد ناشناخته"))</f>
        <v/>
      </c>
      <c r="BC239" s="18">
        <f>IF($BA239="","",IFERROR(VLOOKUP(IF(ISNUMBER(FIND(" – ",$BA239)),LEFT($BA239,FIND(" – ",$BA239)-1),$BA239),ProdTbl,3,0),"کد ناشناخته"))</f>
        <v/>
      </c>
      <c r="BD239" s="22" t="n"/>
      <c r="BE239" s="21" t="n"/>
      <c r="BF239" s="20" t="n"/>
      <c r="BG239" s="18">
        <f>IF($BF239="","",IFERROR(VLOOKUP(IFERROR(VLOOKUP(IF(ISNUMBER(FIND(" – ",$BF239)),LEFT($BF239,FIND(" – ",$BF239)-1),$BF239),ProdTbl,5,0),""),BasketTbl,2,0),"کد ناشناخته"))</f>
        <v/>
      </c>
      <c r="BH239" s="18">
        <f>IF($BF239="","",IFERROR(VLOOKUP(IF(ISNUMBER(FIND(" – ",$BF239)),LEFT($BF239,FIND(" – ",$BF239)-1),$BF239),ProdTbl,3,0),"کد ناشناخته"))</f>
        <v/>
      </c>
      <c r="BI239" s="22" t="n"/>
      <c r="BJ239" s="21" t="n"/>
      <c r="BK239" s="20" t="n"/>
      <c r="BL239" s="18">
        <f>IF($BK239="","",IFERROR(VLOOKUP(IFERROR(VLOOKUP(IF(ISNUMBER(FIND(" – ",$BK239)),LEFT($BK239,FIND(" – ",$BK239)-1),$BK239),ProdTbl,5,0),""),BasketTbl,2,0),"کد ناشناخته"))</f>
        <v/>
      </c>
      <c r="BM239" s="18">
        <f>IF($BK239="","",IFERROR(VLOOKUP(IF(ISNUMBER(FIND(" – ",$BK239)),LEFT($BK239,FIND(" – ",$BK239)-1),$BK239),ProdTbl,3,0),"کد ناشناخته"))</f>
        <v/>
      </c>
      <c r="BN239" s="22" t="n"/>
      <c r="BO239" s="21" t="n"/>
      <c r="BP239" s="20" t="n"/>
      <c r="BQ239" s="18">
        <f>IF($BP239="","",IFERROR(VLOOKUP(IFERROR(VLOOKUP(IF(ISNUMBER(FIND(" – ",$BP239)),LEFT($BP239,FIND(" – ",$BP239)-1),$BP239),ProdTbl,5,0),""),BasketTbl,2,0),"کد ناشناخته"))</f>
        <v/>
      </c>
      <c r="BR239" s="18">
        <f>IF($BP239="","",IFERROR(VLOOKUP(IF(ISNUMBER(FIND(" – ",$BP239)),LEFT($BP239,FIND(" – ",$BP239)-1),$BP239),ProdTbl,3,0),"کد ناشناخته"))</f>
        <v/>
      </c>
      <c r="BS239" s="22" t="n"/>
      <c r="BT239" s="21" t="n"/>
      <c r="BU239" s="20" t="n"/>
      <c r="BV239" s="18">
        <f>IF($BU239="","",IFERROR(VLOOKUP(IFERROR(VLOOKUP(IF(ISNUMBER(FIND(" – ",$BU239)),LEFT($BU239,FIND(" – ",$BU239)-1),$BU239),ProdTbl,5,0),""),BasketTbl,2,0),"کد ناشناخته"))</f>
        <v/>
      </c>
      <c r="BW239" s="18">
        <f>IF($BU239="","",IFERROR(VLOOKUP(IF(ISNUMBER(FIND(" – ",$BU239)),LEFT($BU239,FIND(" – ",$BU239)-1),$BU239),ProdTbl,3,0),"کد ناشناخته"))</f>
        <v/>
      </c>
      <c r="BX239" s="22" t="n"/>
      <c r="BY239" s="21" t="n"/>
      <c r="BZ239" s="20" t="n"/>
      <c r="CA239" s="18">
        <f>IF($BZ239="","",IFERROR(VLOOKUP(IFERROR(VLOOKUP(IF(ISNUMBER(FIND(" – ",$BZ239)),LEFT($BZ239,FIND(" – ",$BZ239)-1),$BZ239),ProdTbl,5,0),""),BasketTbl,2,0),"کد ناشناخته"))</f>
        <v/>
      </c>
      <c r="CB239" s="18">
        <f>IF($BZ239="","",IFERROR(VLOOKUP(IF(ISNUMBER(FIND(" – ",$BZ239)),LEFT($BZ239,FIND(" – ",$BZ239)-1),$BZ239),ProdTbl,3,0),"کد ناشناخته"))</f>
        <v/>
      </c>
      <c r="CC239" s="22" t="n"/>
      <c r="CD239" s="21" t="n"/>
      <c r="CE239" s="20" t="n"/>
      <c r="CF239" s="18">
        <f>IF($CE239="","",IFERROR(VLOOKUP(IFERROR(VLOOKUP(IF(ISNUMBER(FIND(" – ",$CE239)),LEFT($CE239,FIND(" – ",$CE239)-1),$CE239),ProdTbl,5,0),""),BasketTbl,2,0),"کد ناشناخته"))</f>
        <v/>
      </c>
      <c r="CG239" s="18">
        <f>IF($CE239="","",IFERROR(VLOOKUP(IF(ISNUMBER(FIND(" – ",$CE239)),LEFT($CE239,FIND(" – ",$CE239)-1),$CE239),ProdTbl,3,0),"کد ناشناخته"))</f>
        <v/>
      </c>
      <c r="CH239" s="22" t="n"/>
      <c r="CI239" s="21" t="n"/>
    </row>
    <row r="240">
      <c r="A240" s="18">
        <f>IF($B240="","",COUNTA($B$10:$B240))</f>
        <v/>
      </c>
      <c r="B240" s="19" t="n"/>
      <c r="C240" s="20" t="n"/>
      <c r="D240" s="19" t="n"/>
      <c r="E240" s="18">
        <f>IF($D240="","",IFERROR(VLOOKUP(IF(ISNUMBER(FIND(" – ",$D240)),LEFT($D240,FIND(" – ",$D240)-1),$D240),SellerTbl,2,0),"کد ناشناخته"))</f>
        <v/>
      </c>
      <c r="F240" s="21" t="n"/>
      <c r="G240" s="21" t="n"/>
      <c r="H240" s="22" t="n"/>
      <c r="I240" s="23">
        <f>IF(OR($F240="",$G240=""),"",$F240-$G240)</f>
        <v/>
      </c>
      <c r="J240" s="18">
        <f>IF($I240="","",IF(ABS($I240)&lt;=0.01*$F240,"√","×"))</f>
        <v/>
      </c>
      <c r="K240" s="23">
        <f>IF(COUNT($Q240,$V240,$AA240,$AF240,$AK240,$AP240,$AU240,$AZ240,$BE240,$BJ240,$BO240,$BT240,$BY240,$CD240,$CI240)=0,"",SUM($Q240,$V240,$AA240,$AF240,$AK240,$AP240,$AU240,$AZ240,$BE240,$BJ240,$BO240,$BT240,$BY240,$CD240,$CI240))</f>
        <v/>
      </c>
      <c r="L240" s="23">
        <f>IF(OR($F240="",$K240=""),"",$F240-$K240)</f>
        <v/>
      </c>
      <c r="M240" s="20" t="n"/>
      <c r="N240" s="18">
        <f>IF($M240="","",IFERROR(VLOOKUP(IFERROR(VLOOKUP(IF(ISNUMBER(FIND(" – ",$M240)),LEFT($M240,FIND(" – ",$M240)-1),$M240),ProdTbl,5,0),""),BasketTbl,2,0),"کد ناشناخته"))</f>
        <v/>
      </c>
      <c r="O240" s="18">
        <f>IF($M240="","",IFERROR(VLOOKUP(IF(ISNUMBER(FIND(" – ",$M240)),LEFT($M240,FIND(" – ",$M240)-1),$M240),ProdTbl,3,0),"کد ناشناخته"))</f>
        <v/>
      </c>
      <c r="P240" s="22" t="n"/>
      <c r="Q240" s="21" t="n"/>
      <c r="R240" s="20" t="n"/>
      <c r="S240" s="18">
        <f>IF($R240="","",IFERROR(VLOOKUP(IFERROR(VLOOKUP(IF(ISNUMBER(FIND(" – ",$R240)),LEFT($R240,FIND(" – ",$R240)-1),$R240),ProdTbl,5,0),""),BasketTbl,2,0),"کد ناشناخته"))</f>
        <v/>
      </c>
      <c r="T240" s="18">
        <f>IF($R240="","",IFERROR(VLOOKUP(IF(ISNUMBER(FIND(" – ",$R240)),LEFT($R240,FIND(" – ",$R240)-1),$R240),ProdTbl,3,0),"کد ناشناخته"))</f>
        <v/>
      </c>
      <c r="U240" s="22" t="n"/>
      <c r="V240" s="21" t="n"/>
      <c r="W240" s="20" t="n"/>
      <c r="X240" s="18">
        <f>IF($W240="","",IFERROR(VLOOKUP(IFERROR(VLOOKUP(IF(ISNUMBER(FIND(" – ",$W240)),LEFT($W240,FIND(" – ",$W240)-1),$W240),ProdTbl,5,0),""),BasketTbl,2,0),"کد ناشناخته"))</f>
        <v/>
      </c>
      <c r="Y240" s="18">
        <f>IF($W240="","",IFERROR(VLOOKUP(IF(ISNUMBER(FIND(" – ",$W240)),LEFT($W240,FIND(" – ",$W240)-1),$W240),ProdTbl,3,0),"کد ناشناخته"))</f>
        <v/>
      </c>
      <c r="Z240" s="22" t="n"/>
      <c r="AA240" s="21" t="n"/>
      <c r="AB240" s="20" t="n"/>
      <c r="AC240" s="18">
        <f>IF($AB240="","",IFERROR(VLOOKUP(IFERROR(VLOOKUP(IF(ISNUMBER(FIND(" – ",$AB240)),LEFT($AB240,FIND(" – ",$AB240)-1),$AB240),ProdTbl,5,0),""),BasketTbl,2,0),"کد ناشناخته"))</f>
        <v/>
      </c>
      <c r="AD240" s="18">
        <f>IF($AB240="","",IFERROR(VLOOKUP(IF(ISNUMBER(FIND(" – ",$AB240)),LEFT($AB240,FIND(" – ",$AB240)-1),$AB240),ProdTbl,3,0),"کد ناشناخته"))</f>
        <v/>
      </c>
      <c r="AE240" s="22" t="n"/>
      <c r="AF240" s="21" t="n"/>
      <c r="AG240" s="20" t="n"/>
      <c r="AH240" s="18">
        <f>IF($AG240="","",IFERROR(VLOOKUP(IFERROR(VLOOKUP(IF(ISNUMBER(FIND(" – ",$AG240)),LEFT($AG240,FIND(" – ",$AG240)-1),$AG240),ProdTbl,5,0),""),BasketTbl,2,0),"کد ناشناخته"))</f>
        <v/>
      </c>
      <c r="AI240" s="18">
        <f>IF($AG240="","",IFERROR(VLOOKUP(IF(ISNUMBER(FIND(" – ",$AG240)),LEFT($AG240,FIND(" – ",$AG240)-1),$AG240),ProdTbl,3,0),"کد ناشناخته"))</f>
        <v/>
      </c>
      <c r="AJ240" s="22" t="n"/>
      <c r="AK240" s="21" t="n"/>
      <c r="AL240" s="20" t="n"/>
      <c r="AM240" s="18">
        <f>IF($AL240="","",IFERROR(VLOOKUP(IFERROR(VLOOKUP(IF(ISNUMBER(FIND(" – ",$AL240)),LEFT($AL240,FIND(" – ",$AL240)-1),$AL240),ProdTbl,5,0),""),BasketTbl,2,0),"کد ناشناخته"))</f>
        <v/>
      </c>
      <c r="AN240" s="18">
        <f>IF($AL240="","",IFERROR(VLOOKUP(IF(ISNUMBER(FIND(" – ",$AL240)),LEFT($AL240,FIND(" – ",$AL240)-1),$AL240),ProdTbl,3,0),"کد ناشناخته"))</f>
        <v/>
      </c>
      <c r="AO240" s="22" t="n"/>
      <c r="AP240" s="21" t="n"/>
      <c r="AQ240" s="20" t="n"/>
      <c r="AR240" s="18">
        <f>IF($AQ240="","",IFERROR(VLOOKUP(IFERROR(VLOOKUP(IF(ISNUMBER(FIND(" – ",$AQ240)),LEFT($AQ240,FIND(" – ",$AQ240)-1),$AQ240),ProdTbl,5,0),""),BasketTbl,2,0),"کد ناشناخته"))</f>
        <v/>
      </c>
      <c r="AS240" s="18">
        <f>IF($AQ240="","",IFERROR(VLOOKUP(IF(ISNUMBER(FIND(" – ",$AQ240)),LEFT($AQ240,FIND(" – ",$AQ240)-1),$AQ240),ProdTbl,3,0),"کد ناشناخته"))</f>
        <v/>
      </c>
      <c r="AT240" s="22" t="n"/>
      <c r="AU240" s="21" t="n"/>
      <c r="AV240" s="20" t="n"/>
      <c r="AW240" s="18">
        <f>IF($AV240="","",IFERROR(VLOOKUP(IFERROR(VLOOKUP(IF(ISNUMBER(FIND(" – ",$AV240)),LEFT($AV240,FIND(" – ",$AV240)-1),$AV240),ProdTbl,5,0),""),BasketTbl,2,0),"کد ناشناخته"))</f>
        <v/>
      </c>
      <c r="AX240" s="18">
        <f>IF($AV240="","",IFERROR(VLOOKUP(IF(ISNUMBER(FIND(" – ",$AV240)),LEFT($AV240,FIND(" – ",$AV240)-1),$AV240),ProdTbl,3,0),"کد ناشناخته"))</f>
        <v/>
      </c>
      <c r="AY240" s="22" t="n"/>
      <c r="AZ240" s="21" t="n"/>
      <c r="BA240" s="20" t="n"/>
      <c r="BB240" s="18">
        <f>IF($BA240="","",IFERROR(VLOOKUP(IFERROR(VLOOKUP(IF(ISNUMBER(FIND(" – ",$BA240)),LEFT($BA240,FIND(" – ",$BA240)-1),$BA240),ProdTbl,5,0),""),BasketTbl,2,0),"کد ناشناخته"))</f>
        <v/>
      </c>
      <c r="BC240" s="18">
        <f>IF($BA240="","",IFERROR(VLOOKUP(IF(ISNUMBER(FIND(" – ",$BA240)),LEFT($BA240,FIND(" – ",$BA240)-1),$BA240),ProdTbl,3,0),"کد ناشناخته"))</f>
        <v/>
      </c>
      <c r="BD240" s="22" t="n"/>
      <c r="BE240" s="21" t="n"/>
      <c r="BF240" s="20" t="n"/>
      <c r="BG240" s="18">
        <f>IF($BF240="","",IFERROR(VLOOKUP(IFERROR(VLOOKUP(IF(ISNUMBER(FIND(" – ",$BF240)),LEFT($BF240,FIND(" – ",$BF240)-1),$BF240),ProdTbl,5,0),""),BasketTbl,2,0),"کد ناشناخته"))</f>
        <v/>
      </c>
      <c r="BH240" s="18">
        <f>IF($BF240="","",IFERROR(VLOOKUP(IF(ISNUMBER(FIND(" – ",$BF240)),LEFT($BF240,FIND(" – ",$BF240)-1),$BF240),ProdTbl,3,0),"کد ناشناخته"))</f>
        <v/>
      </c>
      <c r="BI240" s="22" t="n"/>
      <c r="BJ240" s="21" t="n"/>
      <c r="BK240" s="20" t="n"/>
      <c r="BL240" s="18">
        <f>IF($BK240="","",IFERROR(VLOOKUP(IFERROR(VLOOKUP(IF(ISNUMBER(FIND(" – ",$BK240)),LEFT($BK240,FIND(" – ",$BK240)-1),$BK240),ProdTbl,5,0),""),BasketTbl,2,0),"کد ناشناخته"))</f>
        <v/>
      </c>
      <c r="BM240" s="18">
        <f>IF($BK240="","",IFERROR(VLOOKUP(IF(ISNUMBER(FIND(" – ",$BK240)),LEFT($BK240,FIND(" – ",$BK240)-1),$BK240),ProdTbl,3,0),"کد ناشناخته"))</f>
        <v/>
      </c>
      <c r="BN240" s="22" t="n"/>
      <c r="BO240" s="21" t="n"/>
      <c r="BP240" s="20" t="n"/>
      <c r="BQ240" s="18">
        <f>IF($BP240="","",IFERROR(VLOOKUP(IFERROR(VLOOKUP(IF(ISNUMBER(FIND(" – ",$BP240)),LEFT($BP240,FIND(" – ",$BP240)-1),$BP240),ProdTbl,5,0),""),BasketTbl,2,0),"کد ناشناخته"))</f>
        <v/>
      </c>
      <c r="BR240" s="18">
        <f>IF($BP240="","",IFERROR(VLOOKUP(IF(ISNUMBER(FIND(" – ",$BP240)),LEFT($BP240,FIND(" – ",$BP240)-1),$BP240),ProdTbl,3,0),"کد ناشناخته"))</f>
        <v/>
      </c>
      <c r="BS240" s="22" t="n"/>
      <c r="BT240" s="21" t="n"/>
      <c r="BU240" s="20" t="n"/>
      <c r="BV240" s="18">
        <f>IF($BU240="","",IFERROR(VLOOKUP(IFERROR(VLOOKUP(IF(ISNUMBER(FIND(" – ",$BU240)),LEFT($BU240,FIND(" – ",$BU240)-1),$BU240),ProdTbl,5,0),""),BasketTbl,2,0),"کد ناشناخته"))</f>
        <v/>
      </c>
      <c r="BW240" s="18">
        <f>IF($BU240="","",IFERROR(VLOOKUP(IF(ISNUMBER(FIND(" – ",$BU240)),LEFT($BU240,FIND(" – ",$BU240)-1),$BU240),ProdTbl,3,0),"کد ناشناخته"))</f>
        <v/>
      </c>
      <c r="BX240" s="22" t="n"/>
      <c r="BY240" s="21" t="n"/>
      <c r="BZ240" s="20" t="n"/>
      <c r="CA240" s="18">
        <f>IF($BZ240="","",IFERROR(VLOOKUP(IFERROR(VLOOKUP(IF(ISNUMBER(FIND(" – ",$BZ240)),LEFT($BZ240,FIND(" – ",$BZ240)-1),$BZ240),ProdTbl,5,0),""),BasketTbl,2,0),"کد ناشناخته"))</f>
        <v/>
      </c>
      <c r="CB240" s="18">
        <f>IF($BZ240="","",IFERROR(VLOOKUP(IF(ISNUMBER(FIND(" – ",$BZ240)),LEFT($BZ240,FIND(" – ",$BZ240)-1),$BZ240),ProdTbl,3,0),"کد ناشناخته"))</f>
        <v/>
      </c>
      <c r="CC240" s="22" t="n"/>
      <c r="CD240" s="21" t="n"/>
      <c r="CE240" s="20" t="n"/>
      <c r="CF240" s="18">
        <f>IF($CE240="","",IFERROR(VLOOKUP(IFERROR(VLOOKUP(IF(ISNUMBER(FIND(" – ",$CE240)),LEFT($CE240,FIND(" – ",$CE240)-1),$CE240),ProdTbl,5,0),""),BasketTbl,2,0),"کد ناشناخته"))</f>
        <v/>
      </c>
      <c r="CG240" s="18">
        <f>IF($CE240="","",IFERROR(VLOOKUP(IF(ISNUMBER(FIND(" – ",$CE240)),LEFT($CE240,FIND(" – ",$CE240)-1),$CE240),ProdTbl,3,0),"کد ناشناخته"))</f>
        <v/>
      </c>
      <c r="CH240" s="22" t="n"/>
      <c r="CI240" s="21" t="n"/>
    </row>
    <row r="241">
      <c r="A241" s="18">
        <f>IF($B241="","",COUNTA($B$10:$B241))</f>
        <v/>
      </c>
      <c r="B241" s="19" t="n"/>
      <c r="C241" s="20" t="n"/>
      <c r="D241" s="19" t="n"/>
      <c r="E241" s="18">
        <f>IF($D241="","",IFERROR(VLOOKUP(IF(ISNUMBER(FIND(" – ",$D241)),LEFT($D241,FIND(" – ",$D241)-1),$D241),SellerTbl,2,0),"کد ناشناخته"))</f>
        <v/>
      </c>
      <c r="F241" s="21" t="n"/>
      <c r="G241" s="21" t="n"/>
      <c r="H241" s="22" t="n"/>
      <c r="I241" s="23">
        <f>IF(OR($F241="",$G241=""),"",$F241-$G241)</f>
        <v/>
      </c>
      <c r="J241" s="18">
        <f>IF($I241="","",IF(ABS($I241)&lt;=0.01*$F241,"√","×"))</f>
        <v/>
      </c>
      <c r="K241" s="23">
        <f>IF(COUNT($Q241,$V241,$AA241,$AF241,$AK241,$AP241,$AU241,$AZ241,$BE241,$BJ241,$BO241,$BT241,$BY241,$CD241,$CI241)=0,"",SUM($Q241,$V241,$AA241,$AF241,$AK241,$AP241,$AU241,$AZ241,$BE241,$BJ241,$BO241,$BT241,$BY241,$CD241,$CI241))</f>
        <v/>
      </c>
      <c r="L241" s="23">
        <f>IF(OR($F241="",$K241=""),"",$F241-$K241)</f>
        <v/>
      </c>
      <c r="M241" s="20" t="n"/>
      <c r="N241" s="18">
        <f>IF($M241="","",IFERROR(VLOOKUP(IFERROR(VLOOKUP(IF(ISNUMBER(FIND(" – ",$M241)),LEFT($M241,FIND(" – ",$M241)-1),$M241),ProdTbl,5,0),""),BasketTbl,2,0),"کد ناشناخته"))</f>
        <v/>
      </c>
      <c r="O241" s="18">
        <f>IF($M241="","",IFERROR(VLOOKUP(IF(ISNUMBER(FIND(" – ",$M241)),LEFT($M241,FIND(" – ",$M241)-1),$M241),ProdTbl,3,0),"کد ناشناخته"))</f>
        <v/>
      </c>
      <c r="P241" s="22" t="n"/>
      <c r="Q241" s="21" t="n"/>
      <c r="R241" s="20" t="n"/>
      <c r="S241" s="18">
        <f>IF($R241="","",IFERROR(VLOOKUP(IFERROR(VLOOKUP(IF(ISNUMBER(FIND(" – ",$R241)),LEFT($R241,FIND(" – ",$R241)-1),$R241),ProdTbl,5,0),""),BasketTbl,2,0),"کد ناشناخته"))</f>
        <v/>
      </c>
      <c r="T241" s="18">
        <f>IF($R241="","",IFERROR(VLOOKUP(IF(ISNUMBER(FIND(" – ",$R241)),LEFT($R241,FIND(" – ",$R241)-1),$R241),ProdTbl,3,0),"کد ناشناخته"))</f>
        <v/>
      </c>
      <c r="U241" s="22" t="n"/>
      <c r="V241" s="21" t="n"/>
      <c r="W241" s="20" t="n"/>
      <c r="X241" s="18">
        <f>IF($W241="","",IFERROR(VLOOKUP(IFERROR(VLOOKUP(IF(ISNUMBER(FIND(" – ",$W241)),LEFT($W241,FIND(" – ",$W241)-1),$W241),ProdTbl,5,0),""),BasketTbl,2,0),"کد ناشناخته"))</f>
        <v/>
      </c>
      <c r="Y241" s="18">
        <f>IF($W241="","",IFERROR(VLOOKUP(IF(ISNUMBER(FIND(" – ",$W241)),LEFT($W241,FIND(" – ",$W241)-1),$W241),ProdTbl,3,0),"کد ناشناخته"))</f>
        <v/>
      </c>
      <c r="Z241" s="22" t="n"/>
      <c r="AA241" s="21" t="n"/>
      <c r="AB241" s="20" t="n"/>
      <c r="AC241" s="18">
        <f>IF($AB241="","",IFERROR(VLOOKUP(IFERROR(VLOOKUP(IF(ISNUMBER(FIND(" – ",$AB241)),LEFT($AB241,FIND(" – ",$AB241)-1),$AB241),ProdTbl,5,0),""),BasketTbl,2,0),"کد ناشناخته"))</f>
        <v/>
      </c>
      <c r="AD241" s="18">
        <f>IF($AB241="","",IFERROR(VLOOKUP(IF(ISNUMBER(FIND(" – ",$AB241)),LEFT($AB241,FIND(" – ",$AB241)-1),$AB241),ProdTbl,3,0),"کد ناشناخته"))</f>
        <v/>
      </c>
      <c r="AE241" s="22" t="n"/>
      <c r="AF241" s="21" t="n"/>
      <c r="AG241" s="20" t="n"/>
      <c r="AH241" s="18">
        <f>IF($AG241="","",IFERROR(VLOOKUP(IFERROR(VLOOKUP(IF(ISNUMBER(FIND(" – ",$AG241)),LEFT($AG241,FIND(" – ",$AG241)-1),$AG241),ProdTbl,5,0),""),BasketTbl,2,0),"کد ناشناخته"))</f>
        <v/>
      </c>
      <c r="AI241" s="18">
        <f>IF($AG241="","",IFERROR(VLOOKUP(IF(ISNUMBER(FIND(" – ",$AG241)),LEFT($AG241,FIND(" – ",$AG241)-1),$AG241),ProdTbl,3,0),"کد ناشناخته"))</f>
        <v/>
      </c>
      <c r="AJ241" s="22" t="n"/>
      <c r="AK241" s="21" t="n"/>
      <c r="AL241" s="20" t="n"/>
      <c r="AM241" s="18">
        <f>IF($AL241="","",IFERROR(VLOOKUP(IFERROR(VLOOKUP(IF(ISNUMBER(FIND(" – ",$AL241)),LEFT($AL241,FIND(" – ",$AL241)-1),$AL241),ProdTbl,5,0),""),BasketTbl,2,0),"کد ناشناخته"))</f>
        <v/>
      </c>
      <c r="AN241" s="18">
        <f>IF($AL241="","",IFERROR(VLOOKUP(IF(ISNUMBER(FIND(" – ",$AL241)),LEFT($AL241,FIND(" – ",$AL241)-1),$AL241),ProdTbl,3,0),"کد ناشناخته"))</f>
        <v/>
      </c>
      <c r="AO241" s="22" t="n"/>
      <c r="AP241" s="21" t="n"/>
      <c r="AQ241" s="20" t="n"/>
      <c r="AR241" s="18">
        <f>IF($AQ241="","",IFERROR(VLOOKUP(IFERROR(VLOOKUP(IF(ISNUMBER(FIND(" – ",$AQ241)),LEFT($AQ241,FIND(" – ",$AQ241)-1),$AQ241),ProdTbl,5,0),""),BasketTbl,2,0),"کد ناشناخته"))</f>
        <v/>
      </c>
      <c r="AS241" s="18">
        <f>IF($AQ241="","",IFERROR(VLOOKUP(IF(ISNUMBER(FIND(" – ",$AQ241)),LEFT($AQ241,FIND(" – ",$AQ241)-1),$AQ241),ProdTbl,3,0),"کد ناشناخته"))</f>
        <v/>
      </c>
      <c r="AT241" s="22" t="n"/>
      <c r="AU241" s="21" t="n"/>
      <c r="AV241" s="20" t="n"/>
      <c r="AW241" s="18">
        <f>IF($AV241="","",IFERROR(VLOOKUP(IFERROR(VLOOKUP(IF(ISNUMBER(FIND(" – ",$AV241)),LEFT($AV241,FIND(" – ",$AV241)-1),$AV241),ProdTbl,5,0),""),BasketTbl,2,0),"کد ناشناخته"))</f>
        <v/>
      </c>
      <c r="AX241" s="18">
        <f>IF($AV241="","",IFERROR(VLOOKUP(IF(ISNUMBER(FIND(" – ",$AV241)),LEFT($AV241,FIND(" – ",$AV241)-1),$AV241),ProdTbl,3,0),"کد ناشناخته"))</f>
        <v/>
      </c>
      <c r="AY241" s="22" t="n"/>
      <c r="AZ241" s="21" t="n"/>
      <c r="BA241" s="20" t="n"/>
      <c r="BB241" s="18">
        <f>IF($BA241="","",IFERROR(VLOOKUP(IFERROR(VLOOKUP(IF(ISNUMBER(FIND(" – ",$BA241)),LEFT($BA241,FIND(" – ",$BA241)-1),$BA241),ProdTbl,5,0),""),BasketTbl,2,0),"کد ناشناخته"))</f>
        <v/>
      </c>
      <c r="BC241" s="18">
        <f>IF($BA241="","",IFERROR(VLOOKUP(IF(ISNUMBER(FIND(" – ",$BA241)),LEFT($BA241,FIND(" – ",$BA241)-1),$BA241),ProdTbl,3,0),"کد ناشناخته"))</f>
        <v/>
      </c>
      <c r="BD241" s="22" t="n"/>
      <c r="BE241" s="21" t="n"/>
      <c r="BF241" s="20" t="n"/>
      <c r="BG241" s="18">
        <f>IF($BF241="","",IFERROR(VLOOKUP(IFERROR(VLOOKUP(IF(ISNUMBER(FIND(" – ",$BF241)),LEFT($BF241,FIND(" – ",$BF241)-1),$BF241),ProdTbl,5,0),""),BasketTbl,2,0),"کد ناشناخته"))</f>
        <v/>
      </c>
      <c r="BH241" s="18">
        <f>IF($BF241="","",IFERROR(VLOOKUP(IF(ISNUMBER(FIND(" – ",$BF241)),LEFT($BF241,FIND(" – ",$BF241)-1),$BF241),ProdTbl,3,0),"کد ناشناخته"))</f>
        <v/>
      </c>
      <c r="BI241" s="22" t="n"/>
      <c r="BJ241" s="21" t="n"/>
      <c r="BK241" s="20" t="n"/>
      <c r="BL241" s="18">
        <f>IF($BK241="","",IFERROR(VLOOKUP(IFERROR(VLOOKUP(IF(ISNUMBER(FIND(" – ",$BK241)),LEFT($BK241,FIND(" – ",$BK241)-1),$BK241),ProdTbl,5,0),""),BasketTbl,2,0),"کد ناشناخته"))</f>
        <v/>
      </c>
      <c r="BM241" s="18">
        <f>IF($BK241="","",IFERROR(VLOOKUP(IF(ISNUMBER(FIND(" – ",$BK241)),LEFT($BK241,FIND(" – ",$BK241)-1),$BK241),ProdTbl,3,0),"کد ناشناخته"))</f>
        <v/>
      </c>
      <c r="BN241" s="22" t="n"/>
      <c r="BO241" s="21" t="n"/>
      <c r="BP241" s="20" t="n"/>
      <c r="BQ241" s="18">
        <f>IF($BP241="","",IFERROR(VLOOKUP(IFERROR(VLOOKUP(IF(ISNUMBER(FIND(" – ",$BP241)),LEFT($BP241,FIND(" – ",$BP241)-1),$BP241),ProdTbl,5,0),""),BasketTbl,2,0),"کد ناشناخته"))</f>
        <v/>
      </c>
      <c r="BR241" s="18">
        <f>IF($BP241="","",IFERROR(VLOOKUP(IF(ISNUMBER(FIND(" – ",$BP241)),LEFT($BP241,FIND(" – ",$BP241)-1),$BP241),ProdTbl,3,0),"کد ناشناخته"))</f>
        <v/>
      </c>
      <c r="BS241" s="22" t="n"/>
      <c r="BT241" s="21" t="n"/>
      <c r="BU241" s="20" t="n"/>
      <c r="BV241" s="18">
        <f>IF($BU241="","",IFERROR(VLOOKUP(IFERROR(VLOOKUP(IF(ISNUMBER(FIND(" – ",$BU241)),LEFT($BU241,FIND(" – ",$BU241)-1),$BU241),ProdTbl,5,0),""),BasketTbl,2,0),"کد ناشناخته"))</f>
        <v/>
      </c>
      <c r="BW241" s="18">
        <f>IF($BU241="","",IFERROR(VLOOKUP(IF(ISNUMBER(FIND(" – ",$BU241)),LEFT($BU241,FIND(" – ",$BU241)-1),$BU241),ProdTbl,3,0),"کد ناشناخته"))</f>
        <v/>
      </c>
      <c r="BX241" s="22" t="n"/>
      <c r="BY241" s="21" t="n"/>
      <c r="BZ241" s="20" t="n"/>
      <c r="CA241" s="18">
        <f>IF($BZ241="","",IFERROR(VLOOKUP(IFERROR(VLOOKUP(IF(ISNUMBER(FIND(" – ",$BZ241)),LEFT($BZ241,FIND(" – ",$BZ241)-1),$BZ241),ProdTbl,5,0),""),BasketTbl,2,0),"کد ناشناخته"))</f>
        <v/>
      </c>
      <c r="CB241" s="18">
        <f>IF($BZ241="","",IFERROR(VLOOKUP(IF(ISNUMBER(FIND(" – ",$BZ241)),LEFT($BZ241,FIND(" – ",$BZ241)-1),$BZ241),ProdTbl,3,0),"کد ناشناخته"))</f>
        <v/>
      </c>
      <c r="CC241" s="22" t="n"/>
      <c r="CD241" s="21" t="n"/>
      <c r="CE241" s="20" t="n"/>
      <c r="CF241" s="18">
        <f>IF($CE241="","",IFERROR(VLOOKUP(IFERROR(VLOOKUP(IF(ISNUMBER(FIND(" – ",$CE241)),LEFT($CE241,FIND(" – ",$CE241)-1),$CE241),ProdTbl,5,0),""),BasketTbl,2,0),"کد ناشناخته"))</f>
        <v/>
      </c>
      <c r="CG241" s="18">
        <f>IF($CE241="","",IFERROR(VLOOKUP(IF(ISNUMBER(FIND(" – ",$CE241)),LEFT($CE241,FIND(" – ",$CE241)-1),$CE241),ProdTbl,3,0),"کد ناشناخته"))</f>
        <v/>
      </c>
      <c r="CH241" s="22" t="n"/>
      <c r="CI241" s="21" t="n"/>
    </row>
    <row r="242">
      <c r="A242" s="18">
        <f>IF($B242="","",COUNTA($B$10:$B242))</f>
        <v/>
      </c>
      <c r="B242" s="19" t="n"/>
      <c r="C242" s="20" t="n"/>
      <c r="D242" s="19" t="n"/>
      <c r="E242" s="18">
        <f>IF($D242="","",IFERROR(VLOOKUP(IF(ISNUMBER(FIND(" – ",$D242)),LEFT($D242,FIND(" – ",$D242)-1),$D242),SellerTbl,2,0),"کد ناشناخته"))</f>
        <v/>
      </c>
      <c r="F242" s="21" t="n"/>
      <c r="G242" s="21" t="n"/>
      <c r="H242" s="22" t="n"/>
      <c r="I242" s="23">
        <f>IF(OR($F242="",$G242=""),"",$F242-$G242)</f>
        <v/>
      </c>
      <c r="J242" s="18">
        <f>IF($I242="","",IF(ABS($I242)&lt;=0.01*$F242,"√","×"))</f>
        <v/>
      </c>
      <c r="K242" s="23">
        <f>IF(COUNT($Q242,$V242,$AA242,$AF242,$AK242,$AP242,$AU242,$AZ242,$BE242,$BJ242,$BO242,$BT242,$BY242,$CD242,$CI242)=0,"",SUM($Q242,$V242,$AA242,$AF242,$AK242,$AP242,$AU242,$AZ242,$BE242,$BJ242,$BO242,$BT242,$BY242,$CD242,$CI242))</f>
        <v/>
      </c>
      <c r="L242" s="23">
        <f>IF(OR($F242="",$K242=""),"",$F242-$K242)</f>
        <v/>
      </c>
      <c r="M242" s="20" t="n"/>
      <c r="N242" s="18">
        <f>IF($M242="","",IFERROR(VLOOKUP(IFERROR(VLOOKUP(IF(ISNUMBER(FIND(" – ",$M242)),LEFT($M242,FIND(" – ",$M242)-1),$M242),ProdTbl,5,0),""),BasketTbl,2,0),"کد ناشناخته"))</f>
        <v/>
      </c>
      <c r="O242" s="18">
        <f>IF($M242="","",IFERROR(VLOOKUP(IF(ISNUMBER(FIND(" – ",$M242)),LEFT($M242,FIND(" – ",$M242)-1),$M242),ProdTbl,3,0),"کد ناشناخته"))</f>
        <v/>
      </c>
      <c r="P242" s="22" t="n"/>
      <c r="Q242" s="21" t="n"/>
      <c r="R242" s="20" t="n"/>
      <c r="S242" s="18">
        <f>IF($R242="","",IFERROR(VLOOKUP(IFERROR(VLOOKUP(IF(ISNUMBER(FIND(" – ",$R242)),LEFT($R242,FIND(" – ",$R242)-1),$R242),ProdTbl,5,0),""),BasketTbl,2,0),"کد ناشناخته"))</f>
        <v/>
      </c>
      <c r="T242" s="18">
        <f>IF($R242="","",IFERROR(VLOOKUP(IF(ISNUMBER(FIND(" – ",$R242)),LEFT($R242,FIND(" – ",$R242)-1),$R242),ProdTbl,3,0),"کد ناشناخته"))</f>
        <v/>
      </c>
      <c r="U242" s="22" t="n"/>
      <c r="V242" s="21" t="n"/>
      <c r="W242" s="20" t="n"/>
      <c r="X242" s="18">
        <f>IF($W242="","",IFERROR(VLOOKUP(IFERROR(VLOOKUP(IF(ISNUMBER(FIND(" – ",$W242)),LEFT($W242,FIND(" – ",$W242)-1),$W242),ProdTbl,5,0),""),BasketTbl,2,0),"کد ناشناخته"))</f>
        <v/>
      </c>
      <c r="Y242" s="18">
        <f>IF($W242="","",IFERROR(VLOOKUP(IF(ISNUMBER(FIND(" – ",$W242)),LEFT($W242,FIND(" – ",$W242)-1),$W242),ProdTbl,3,0),"کد ناشناخته"))</f>
        <v/>
      </c>
      <c r="Z242" s="22" t="n"/>
      <c r="AA242" s="21" t="n"/>
      <c r="AB242" s="20" t="n"/>
      <c r="AC242" s="18">
        <f>IF($AB242="","",IFERROR(VLOOKUP(IFERROR(VLOOKUP(IF(ISNUMBER(FIND(" – ",$AB242)),LEFT($AB242,FIND(" – ",$AB242)-1),$AB242),ProdTbl,5,0),""),BasketTbl,2,0),"کد ناشناخته"))</f>
        <v/>
      </c>
      <c r="AD242" s="18">
        <f>IF($AB242="","",IFERROR(VLOOKUP(IF(ISNUMBER(FIND(" – ",$AB242)),LEFT($AB242,FIND(" – ",$AB242)-1),$AB242),ProdTbl,3,0),"کد ناشناخته"))</f>
        <v/>
      </c>
      <c r="AE242" s="22" t="n"/>
      <c r="AF242" s="21" t="n"/>
      <c r="AG242" s="20" t="n"/>
      <c r="AH242" s="18">
        <f>IF($AG242="","",IFERROR(VLOOKUP(IFERROR(VLOOKUP(IF(ISNUMBER(FIND(" – ",$AG242)),LEFT($AG242,FIND(" – ",$AG242)-1),$AG242),ProdTbl,5,0),""),BasketTbl,2,0),"کد ناشناخته"))</f>
        <v/>
      </c>
      <c r="AI242" s="18">
        <f>IF($AG242="","",IFERROR(VLOOKUP(IF(ISNUMBER(FIND(" – ",$AG242)),LEFT($AG242,FIND(" – ",$AG242)-1),$AG242),ProdTbl,3,0),"کد ناشناخته"))</f>
        <v/>
      </c>
      <c r="AJ242" s="22" t="n"/>
      <c r="AK242" s="21" t="n"/>
      <c r="AL242" s="20" t="n"/>
      <c r="AM242" s="18">
        <f>IF($AL242="","",IFERROR(VLOOKUP(IFERROR(VLOOKUP(IF(ISNUMBER(FIND(" – ",$AL242)),LEFT($AL242,FIND(" – ",$AL242)-1),$AL242),ProdTbl,5,0),""),BasketTbl,2,0),"کد ناشناخته"))</f>
        <v/>
      </c>
      <c r="AN242" s="18">
        <f>IF($AL242="","",IFERROR(VLOOKUP(IF(ISNUMBER(FIND(" – ",$AL242)),LEFT($AL242,FIND(" – ",$AL242)-1),$AL242),ProdTbl,3,0),"کد ناشناخته"))</f>
        <v/>
      </c>
      <c r="AO242" s="22" t="n"/>
      <c r="AP242" s="21" t="n"/>
      <c r="AQ242" s="20" t="n"/>
      <c r="AR242" s="18">
        <f>IF($AQ242="","",IFERROR(VLOOKUP(IFERROR(VLOOKUP(IF(ISNUMBER(FIND(" – ",$AQ242)),LEFT($AQ242,FIND(" – ",$AQ242)-1),$AQ242),ProdTbl,5,0),""),BasketTbl,2,0),"کد ناشناخته"))</f>
        <v/>
      </c>
      <c r="AS242" s="18">
        <f>IF($AQ242="","",IFERROR(VLOOKUP(IF(ISNUMBER(FIND(" – ",$AQ242)),LEFT($AQ242,FIND(" – ",$AQ242)-1),$AQ242),ProdTbl,3,0),"کد ناشناخته"))</f>
        <v/>
      </c>
      <c r="AT242" s="22" t="n"/>
      <c r="AU242" s="21" t="n"/>
      <c r="AV242" s="20" t="n"/>
      <c r="AW242" s="18">
        <f>IF($AV242="","",IFERROR(VLOOKUP(IFERROR(VLOOKUP(IF(ISNUMBER(FIND(" – ",$AV242)),LEFT($AV242,FIND(" – ",$AV242)-1),$AV242),ProdTbl,5,0),""),BasketTbl,2,0),"کد ناشناخته"))</f>
        <v/>
      </c>
      <c r="AX242" s="18">
        <f>IF($AV242="","",IFERROR(VLOOKUP(IF(ISNUMBER(FIND(" – ",$AV242)),LEFT($AV242,FIND(" – ",$AV242)-1),$AV242),ProdTbl,3,0),"کد ناشناخته"))</f>
        <v/>
      </c>
      <c r="AY242" s="22" t="n"/>
      <c r="AZ242" s="21" t="n"/>
      <c r="BA242" s="20" t="n"/>
      <c r="BB242" s="18">
        <f>IF($BA242="","",IFERROR(VLOOKUP(IFERROR(VLOOKUP(IF(ISNUMBER(FIND(" – ",$BA242)),LEFT($BA242,FIND(" – ",$BA242)-1),$BA242),ProdTbl,5,0),""),BasketTbl,2,0),"کد ناشناخته"))</f>
        <v/>
      </c>
      <c r="BC242" s="18">
        <f>IF($BA242="","",IFERROR(VLOOKUP(IF(ISNUMBER(FIND(" – ",$BA242)),LEFT($BA242,FIND(" – ",$BA242)-1),$BA242),ProdTbl,3,0),"کد ناشناخته"))</f>
        <v/>
      </c>
      <c r="BD242" s="22" t="n"/>
      <c r="BE242" s="21" t="n"/>
      <c r="BF242" s="20" t="n"/>
      <c r="BG242" s="18">
        <f>IF($BF242="","",IFERROR(VLOOKUP(IFERROR(VLOOKUP(IF(ISNUMBER(FIND(" – ",$BF242)),LEFT($BF242,FIND(" – ",$BF242)-1),$BF242),ProdTbl,5,0),""),BasketTbl,2,0),"کد ناشناخته"))</f>
        <v/>
      </c>
      <c r="BH242" s="18">
        <f>IF($BF242="","",IFERROR(VLOOKUP(IF(ISNUMBER(FIND(" – ",$BF242)),LEFT($BF242,FIND(" – ",$BF242)-1),$BF242),ProdTbl,3,0),"کد ناشناخته"))</f>
        <v/>
      </c>
      <c r="BI242" s="22" t="n"/>
      <c r="BJ242" s="21" t="n"/>
      <c r="BK242" s="20" t="n"/>
      <c r="BL242" s="18">
        <f>IF($BK242="","",IFERROR(VLOOKUP(IFERROR(VLOOKUP(IF(ISNUMBER(FIND(" – ",$BK242)),LEFT($BK242,FIND(" – ",$BK242)-1),$BK242),ProdTbl,5,0),""),BasketTbl,2,0),"کد ناشناخته"))</f>
        <v/>
      </c>
      <c r="BM242" s="18">
        <f>IF($BK242="","",IFERROR(VLOOKUP(IF(ISNUMBER(FIND(" – ",$BK242)),LEFT($BK242,FIND(" – ",$BK242)-1),$BK242),ProdTbl,3,0),"کد ناشناخته"))</f>
        <v/>
      </c>
      <c r="BN242" s="22" t="n"/>
      <c r="BO242" s="21" t="n"/>
      <c r="BP242" s="20" t="n"/>
      <c r="BQ242" s="18">
        <f>IF($BP242="","",IFERROR(VLOOKUP(IFERROR(VLOOKUP(IF(ISNUMBER(FIND(" – ",$BP242)),LEFT($BP242,FIND(" – ",$BP242)-1),$BP242),ProdTbl,5,0),""),BasketTbl,2,0),"کد ناشناخته"))</f>
        <v/>
      </c>
      <c r="BR242" s="18">
        <f>IF($BP242="","",IFERROR(VLOOKUP(IF(ISNUMBER(FIND(" – ",$BP242)),LEFT($BP242,FIND(" – ",$BP242)-1),$BP242),ProdTbl,3,0),"کد ناشناخته"))</f>
        <v/>
      </c>
      <c r="BS242" s="22" t="n"/>
      <c r="BT242" s="21" t="n"/>
      <c r="BU242" s="20" t="n"/>
      <c r="BV242" s="18">
        <f>IF($BU242="","",IFERROR(VLOOKUP(IFERROR(VLOOKUP(IF(ISNUMBER(FIND(" – ",$BU242)),LEFT($BU242,FIND(" – ",$BU242)-1),$BU242),ProdTbl,5,0),""),BasketTbl,2,0),"کد ناشناخته"))</f>
        <v/>
      </c>
      <c r="BW242" s="18">
        <f>IF($BU242="","",IFERROR(VLOOKUP(IF(ISNUMBER(FIND(" – ",$BU242)),LEFT($BU242,FIND(" – ",$BU242)-1),$BU242),ProdTbl,3,0),"کد ناشناخته"))</f>
        <v/>
      </c>
      <c r="BX242" s="22" t="n"/>
      <c r="BY242" s="21" t="n"/>
      <c r="BZ242" s="20" t="n"/>
      <c r="CA242" s="18">
        <f>IF($BZ242="","",IFERROR(VLOOKUP(IFERROR(VLOOKUP(IF(ISNUMBER(FIND(" – ",$BZ242)),LEFT($BZ242,FIND(" – ",$BZ242)-1),$BZ242),ProdTbl,5,0),""),BasketTbl,2,0),"کد ناشناخته"))</f>
        <v/>
      </c>
      <c r="CB242" s="18">
        <f>IF($BZ242="","",IFERROR(VLOOKUP(IF(ISNUMBER(FIND(" – ",$BZ242)),LEFT($BZ242,FIND(" – ",$BZ242)-1),$BZ242),ProdTbl,3,0),"کد ناشناخته"))</f>
        <v/>
      </c>
      <c r="CC242" s="22" t="n"/>
      <c r="CD242" s="21" t="n"/>
      <c r="CE242" s="20" t="n"/>
      <c r="CF242" s="18">
        <f>IF($CE242="","",IFERROR(VLOOKUP(IFERROR(VLOOKUP(IF(ISNUMBER(FIND(" – ",$CE242)),LEFT($CE242,FIND(" – ",$CE242)-1),$CE242),ProdTbl,5,0),""),BasketTbl,2,0),"کد ناشناخته"))</f>
        <v/>
      </c>
      <c r="CG242" s="18">
        <f>IF($CE242="","",IFERROR(VLOOKUP(IF(ISNUMBER(FIND(" – ",$CE242)),LEFT($CE242,FIND(" – ",$CE242)-1),$CE242),ProdTbl,3,0),"کد ناشناخته"))</f>
        <v/>
      </c>
      <c r="CH242" s="22" t="n"/>
      <c r="CI242" s="21" t="n"/>
    </row>
    <row r="243">
      <c r="A243" s="18">
        <f>IF($B243="","",COUNTA($B$10:$B243))</f>
        <v/>
      </c>
      <c r="B243" s="19" t="n"/>
      <c r="C243" s="20" t="n"/>
      <c r="D243" s="19" t="n"/>
      <c r="E243" s="18">
        <f>IF($D243="","",IFERROR(VLOOKUP(IF(ISNUMBER(FIND(" – ",$D243)),LEFT($D243,FIND(" – ",$D243)-1),$D243),SellerTbl,2,0),"کد ناشناخته"))</f>
        <v/>
      </c>
      <c r="F243" s="21" t="n"/>
      <c r="G243" s="21" t="n"/>
      <c r="H243" s="22" t="n"/>
      <c r="I243" s="23">
        <f>IF(OR($F243="",$G243=""),"",$F243-$G243)</f>
        <v/>
      </c>
      <c r="J243" s="18">
        <f>IF($I243="","",IF(ABS($I243)&lt;=0.01*$F243,"√","×"))</f>
        <v/>
      </c>
      <c r="K243" s="23">
        <f>IF(COUNT($Q243,$V243,$AA243,$AF243,$AK243,$AP243,$AU243,$AZ243,$BE243,$BJ243,$BO243,$BT243,$BY243,$CD243,$CI243)=0,"",SUM($Q243,$V243,$AA243,$AF243,$AK243,$AP243,$AU243,$AZ243,$BE243,$BJ243,$BO243,$BT243,$BY243,$CD243,$CI243))</f>
        <v/>
      </c>
      <c r="L243" s="23">
        <f>IF(OR($F243="",$K243=""),"",$F243-$K243)</f>
        <v/>
      </c>
      <c r="M243" s="20" t="n"/>
      <c r="N243" s="18">
        <f>IF($M243="","",IFERROR(VLOOKUP(IFERROR(VLOOKUP(IF(ISNUMBER(FIND(" – ",$M243)),LEFT($M243,FIND(" – ",$M243)-1),$M243),ProdTbl,5,0),""),BasketTbl,2,0),"کد ناشناخته"))</f>
        <v/>
      </c>
      <c r="O243" s="18">
        <f>IF($M243="","",IFERROR(VLOOKUP(IF(ISNUMBER(FIND(" – ",$M243)),LEFT($M243,FIND(" – ",$M243)-1),$M243),ProdTbl,3,0),"کد ناشناخته"))</f>
        <v/>
      </c>
      <c r="P243" s="22" t="n"/>
      <c r="Q243" s="21" t="n"/>
      <c r="R243" s="20" t="n"/>
      <c r="S243" s="18">
        <f>IF($R243="","",IFERROR(VLOOKUP(IFERROR(VLOOKUP(IF(ISNUMBER(FIND(" – ",$R243)),LEFT($R243,FIND(" – ",$R243)-1),$R243),ProdTbl,5,0),""),BasketTbl,2,0),"کد ناشناخته"))</f>
        <v/>
      </c>
      <c r="T243" s="18">
        <f>IF($R243="","",IFERROR(VLOOKUP(IF(ISNUMBER(FIND(" – ",$R243)),LEFT($R243,FIND(" – ",$R243)-1),$R243),ProdTbl,3,0),"کد ناشناخته"))</f>
        <v/>
      </c>
      <c r="U243" s="22" t="n"/>
      <c r="V243" s="21" t="n"/>
      <c r="W243" s="20" t="n"/>
      <c r="X243" s="18">
        <f>IF($W243="","",IFERROR(VLOOKUP(IFERROR(VLOOKUP(IF(ISNUMBER(FIND(" – ",$W243)),LEFT($W243,FIND(" – ",$W243)-1),$W243),ProdTbl,5,0),""),BasketTbl,2,0),"کد ناشناخته"))</f>
        <v/>
      </c>
      <c r="Y243" s="18">
        <f>IF($W243="","",IFERROR(VLOOKUP(IF(ISNUMBER(FIND(" – ",$W243)),LEFT($W243,FIND(" – ",$W243)-1),$W243),ProdTbl,3,0),"کد ناشناخته"))</f>
        <v/>
      </c>
      <c r="Z243" s="22" t="n"/>
      <c r="AA243" s="21" t="n"/>
      <c r="AB243" s="20" t="n"/>
      <c r="AC243" s="18">
        <f>IF($AB243="","",IFERROR(VLOOKUP(IFERROR(VLOOKUP(IF(ISNUMBER(FIND(" – ",$AB243)),LEFT($AB243,FIND(" – ",$AB243)-1),$AB243),ProdTbl,5,0),""),BasketTbl,2,0),"کد ناشناخته"))</f>
        <v/>
      </c>
      <c r="AD243" s="18">
        <f>IF($AB243="","",IFERROR(VLOOKUP(IF(ISNUMBER(FIND(" – ",$AB243)),LEFT($AB243,FIND(" – ",$AB243)-1),$AB243),ProdTbl,3,0),"کد ناشناخته"))</f>
        <v/>
      </c>
      <c r="AE243" s="22" t="n"/>
      <c r="AF243" s="21" t="n"/>
      <c r="AG243" s="20" t="n"/>
      <c r="AH243" s="18">
        <f>IF($AG243="","",IFERROR(VLOOKUP(IFERROR(VLOOKUP(IF(ISNUMBER(FIND(" – ",$AG243)),LEFT($AG243,FIND(" – ",$AG243)-1),$AG243),ProdTbl,5,0),""),BasketTbl,2,0),"کد ناشناخته"))</f>
        <v/>
      </c>
      <c r="AI243" s="18">
        <f>IF($AG243="","",IFERROR(VLOOKUP(IF(ISNUMBER(FIND(" – ",$AG243)),LEFT($AG243,FIND(" – ",$AG243)-1),$AG243),ProdTbl,3,0),"کد ناشناخته"))</f>
        <v/>
      </c>
      <c r="AJ243" s="22" t="n"/>
      <c r="AK243" s="21" t="n"/>
      <c r="AL243" s="20" t="n"/>
      <c r="AM243" s="18">
        <f>IF($AL243="","",IFERROR(VLOOKUP(IFERROR(VLOOKUP(IF(ISNUMBER(FIND(" – ",$AL243)),LEFT($AL243,FIND(" – ",$AL243)-1),$AL243),ProdTbl,5,0),""),BasketTbl,2,0),"کد ناشناخته"))</f>
        <v/>
      </c>
      <c r="AN243" s="18">
        <f>IF($AL243="","",IFERROR(VLOOKUP(IF(ISNUMBER(FIND(" – ",$AL243)),LEFT($AL243,FIND(" – ",$AL243)-1),$AL243),ProdTbl,3,0),"کد ناشناخته"))</f>
        <v/>
      </c>
      <c r="AO243" s="22" t="n"/>
      <c r="AP243" s="21" t="n"/>
      <c r="AQ243" s="20" t="n"/>
      <c r="AR243" s="18">
        <f>IF($AQ243="","",IFERROR(VLOOKUP(IFERROR(VLOOKUP(IF(ISNUMBER(FIND(" – ",$AQ243)),LEFT($AQ243,FIND(" – ",$AQ243)-1),$AQ243),ProdTbl,5,0),""),BasketTbl,2,0),"کد ناشناخته"))</f>
        <v/>
      </c>
      <c r="AS243" s="18">
        <f>IF($AQ243="","",IFERROR(VLOOKUP(IF(ISNUMBER(FIND(" – ",$AQ243)),LEFT($AQ243,FIND(" – ",$AQ243)-1),$AQ243),ProdTbl,3,0),"کد ناشناخته"))</f>
        <v/>
      </c>
      <c r="AT243" s="22" t="n"/>
      <c r="AU243" s="21" t="n"/>
      <c r="AV243" s="20" t="n"/>
      <c r="AW243" s="18">
        <f>IF($AV243="","",IFERROR(VLOOKUP(IFERROR(VLOOKUP(IF(ISNUMBER(FIND(" – ",$AV243)),LEFT($AV243,FIND(" – ",$AV243)-1),$AV243),ProdTbl,5,0),""),BasketTbl,2,0),"کد ناشناخته"))</f>
        <v/>
      </c>
      <c r="AX243" s="18">
        <f>IF($AV243="","",IFERROR(VLOOKUP(IF(ISNUMBER(FIND(" – ",$AV243)),LEFT($AV243,FIND(" – ",$AV243)-1),$AV243),ProdTbl,3,0),"کد ناشناخته"))</f>
        <v/>
      </c>
      <c r="AY243" s="22" t="n"/>
      <c r="AZ243" s="21" t="n"/>
      <c r="BA243" s="20" t="n"/>
      <c r="BB243" s="18">
        <f>IF($BA243="","",IFERROR(VLOOKUP(IFERROR(VLOOKUP(IF(ISNUMBER(FIND(" – ",$BA243)),LEFT($BA243,FIND(" – ",$BA243)-1),$BA243),ProdTbl,5,0),""),BasketTbl,2,0),"کد ناشناخته"))</f>
        <v/>
      </c>
      <c r="BC243" s="18">
        <f>IF($BA243="","",IFERROR(VLOOKUP(IF(ISNUMBER(FIND(" – ",$BA243)),LEFT($BA243,FIND(" – ",$BA243)-1),$BA243),ProdTbl,3,0),"کد ناشناخته"))</f>
        <v/>
      </c>
      <c r="BD243" s="22" t="n"/>
      <c r="BE243" s="21" t="n"/>
      <c r="BF243" s="20" t="n"/>
      <c r="BG243" s="18">
        <f>IF($BF243="","",IFERROR(VLOOKUP(IFERROR(VLOOKUP(IF(ISNUMBER(FIND(" – ",$BF243)),LEFT($BF243,FIND(" – ",$BF243)-1),$BF243),ProdTbl,5,0),""),BasketTbl,2,0),"کد ناشناخته"))</f>
        <v/>
      </c>
      <c r="BH243" s="18">
        <f>IF($BF243="","",IFERROR(VLOOKUP(IF(ISNUMBER(FIND(" – ",$BF243)),LEFT($BF243,FIND(" – ",$BF243)-1),$BF243),ProdTbl,3,0),"کد ناشناخته"))</f>
        <v/>
      </c>
      <c r="BI243" s="22" t="n"/>
      <c r="BJ243" s="21" t="n"/>
      <c r="BK243" s="20" t="n"/>
      <c r="BL243" s="18">
        <f>IF($BK243="","",IFERROR(VLOOKUP(IFERROR(VLOOKUP(IF(ISNUMBER(FIND(" – ",$BK243)),LEFT($BK243,FIND(" – ",$BK243)-1),$BK243),ProdTbl,5,0),""),BasketTbl,2,0),"کد ناشناخته"))</f>
        <v/>
      </c>
      <c r="BM243" s="18">
        <f>IF($BK243="","",IFERROR(VLOOKUP(IF(ISNUMBER(FIND(" – ",$BK243)),LEFT($BK243,FIND(" – ",$BK243)-1),$BK243),ProdTbl,3,0),"کد ناشناخته"))</f>
        <v/>
      </c>
      <c r="BN243" s="22" t="n"/>
      <c r="BO243" s="21" t="n"/>
      <c r="BP243" s="20" t="n"/>
      <c r="BQ243" s="18">
        <f>IF($BP243="","",IFERROR(VLOOKUP(IFERROR(VLOOKUP(IF(ISNUMBER(FIND(" – ",$BP243)),LEFT($BP243,FIND(" – ",$BP243)-1),$BP243),ProdTbl,5,0),""),BasketTbl,2,0),"کد ناشناخته"))</f>
        <v/>
      </c>
      <c r="BR243" s="18">
        <f>IF($BP243="","",IFERROR(VLOOKUP(IF(ISNUMBER(FIND(" – ",$BP243)),LEFT($BP243,FIND(" – ",$BP243)-1),$BP243),ProdTbl,3,0),"کد ناشناخته"))</f>
        <v/>
      </c>
      <c r="BS243" s="22" t="n"/>
      <c r="BT243" s="21" t="n"/>
      <c r="BU243" s="20" t="n"/>
      <c r="BV243" s="18">
        <f>IF($BU243="","",IFERROR(VLOOKUP(IFERROR(VLOOKUP(IF(ISNUMBER(FIND(" – ",$BU243)),LEFT($BU243,FIND(" – ",$BU243)-1),$BU243),ProdTbl,5,0),""),BasketTbl,2,0),"کد ناشناخته"))</f>
        <v/>
      </c>
      <c r="BW243" s="18">
        <f>IF($BU243="","",IFERROR(VLOOKUP(IF(ISNUMBER(FIND(" – ",$BU243)),LEFT($BU243,FIND(" – ",$BU243)-1),$BU243),ProdTbl,3,0),"کد ناشناخته"))</f>
        <v/>
      </c>
      <c r="BX243" s="22" t="n"/>
      <c r="BY243" s="21" t="n"/>
      <c r="BZ243" s="20" t="n"/>
      <c r="CA243" s="18">
        <f>IF($BZ243="","",IFERROR(VLOOKUP(IFERROR(VLOOKUP(IF(ISNUMBER(FIND(" – ",$BZ243)),LEFT($BZ243,FIND(" – ",$BZ243)-1),$BZ243),ProdTbl,5,0),""),BasketTbl,2,0),"کد ناشناخته"))</f>
        <v/>
      </c>
      <c r="CB243" s="18">
        <f>IF($BZ243="","",IFERROR(VLOOKUP(IF(ISNUMBER(FIND(" – ",$BZ243)),LEFT($BZ243,FIND(" – ",$BZ243)-1),$BZ243),ProdTbl,3,0),"کد ناشناخته"))</f>
        <v/>
      </c>
      <c r="CC243" s="22" t="n"/>
      <c r="CD243" s="21" t="n"/>
      <c r="CE243" s="20" t="n"/>
      <c r="CF243" s="18">
        <f>IF($CE243="","",IFERROR(VLOOKUP(IFERROR(VLOOKUP(IF(ISNUMBER(FIND(" – ",$CE243)),LEFT($CE243,FIND(" – ",$CE243)-1),$CE243),ProdTbl,5,0),""),BasketTbl,2,0),"کد ناشناخته"))</f>
        <v/>
      </c>
      <c r="CG243" s="18">
        <f>IF($CE243="","",IFERROR(VLOOKUP(IF(ISNUMBER(FIND(" – ",$CE243)),LEFT($CE243,FIND(" – ",$CE243)-1),$CE243),ProdTbl,3,0),"کد ناشناخته"))</f>
        <v/>
      </c>
      <c r="CH243" s="22" t="n"/>
      <c r="CI243" s="21" t="n"/>
    </row>
    <row r="244">
      <c r="A244" s="18">
        <f>IF($B244="","",COUNTA($B$10:$B244))</f>
        <v/>
      </c>
      <c r="B244" s="19" t="n"/>
      <c r="C244" s="20" t="n"/>
      <c r="D244" s="19" t="n"/>
      <c r="E244" s="18">
        <f>IF($D244="","",IFERROR(VLOOKUP(IF(ISNUMBER(FIND(" – ",$D244)),LEFT($D244,FIND(" – ",$D244)-1),$D244),SellerTbl,2,0),"کد ناشناخته"))</f>
        <v/>
      </c>
      <c r="F244" s="21" t="n"/>
      <c r="G244" s="21" t="n"/>
      <c r="H244" s="22" t="n"/>
      <c r="I244" s="23">
        <f>IF(OR($F244="",$G244=""),"",$F244-$G244)</f>
        <v/>
      </c>
      <c r="J244" s="18">
        <f>IF($I244="","",IF(ABS($I244)&lt;=0.01*$F244,"√","×"))</f>
        <v/>
      </c>
      <c r="K244" s="23">
        <f>IF(COUNT($Q244,$V244,$AA244,$AF244,$AK244,$AP244,$AU244,$AZ244,$BE244,$BJ244,$BO244,$BT244,$BY244,$CD244,$CI244)=0,"",SUM($Q244,$V244,$AA244,$AF244,$AK244,$AP244,$AU244,$AZ244,$BE244,$BJ244,$BO244,$BT244,$BY244,$CD244,$CI244))</f>
        <v/>
      </c>
      <c r="L244" s="23">
        <f>IF(OR($F244="",$K244=""),"",$F244-$K244)</f>
        <v/>
      </c>
      <c r="M244" s="20" t="n"/>
      <c r="N244" s="18">
        <f>IF($M244="","",IFERROR(VLOOKUP(IFERROR(VLOOKUP(IF(ISNUMBER(FIND(" – ",$M244)),LEFT($M244,FIND(" – ",$M244)-1),$M244),ProdTbl,5,0),""),BasketTbl,2,0),"کد ناشناخته"))</f>
        <v/>
      </c>
      <c r="O244" s="18">
        <f>IF($M244="","",IFERROR(VLOOKUP(IF(ISNUMBER(FIND(" – ",$M244)),LEFT($M244,FIND(" – ",$M244)-1),$M244),ProdTbl,3,0),"کد ناشناخته"))</f>
        <v/>
      </c>
      <c r="P244" s="22" t="n"/>
      <c r="Q244" s="21" t="n"/>
      <c r="R244" s="20" t="n"/>
      <c r="S244" s="18">
        <f>IF($R244="","",IFERROR(VLOOKUP(IFERROR(VLOOKUP(IF(ISNUMBER(FIND(" – ",$R244)),LEFT($R244,FIND(" – ",$R244)-1),$R244),ProdTbl,5,0),""),BasketTbl,2,0),"کد ناشناخته"))</f>
        <v/>
      </c>
      <c r="T244" s="18">
        <f>IF($R244="","",IFERROR(VLOOKUP(IF(ISNUMBER(FIND(" – ",$R244)),LEFT($R244,FIND(" – ",$R244)-1),$R244),ProdTbl,3,0),"کد ناشناخته"))</f>
        <v/>
      </c>
      <c r="U244" s="22" t="n"/>
      <c r="V244" s="21" t="n"/>
      <c r="W244" s="20" t="n"/>
      <c r="X244" s="18">
        <f>IF($W244="","",IFERROR(VLOOKUP(IFERROR(VLOOKUP(IF(ISNUMBER(FIND(" – ",$W244)),LEFT($W244,FIND(" – ",$W244)-1),$W244),ProdTbl,5,0),""),BasketTbl,2,0),"کد ناشناخته"))</f>
        <v/>
      </c>
      <c r="Y244" s="18">
        <f>IF($W244="","",IFERROR(VLOOKUP(IF(ISNUMBER(FIND(" – ",$W244)),LEFT($W244,FIND(" – ",$W244)-1),$W244),ProdTbl,3,0),"کد ناشناخته"))</f>
        <v/>
      </c>
      <c r="Z244" s="22" t="n"/>
      <c r="AA244" s="21" t="n"/>
      <c r="AB244" s="20" t="n"/>
      <c r="AC244" s="18">
        <f>IF($AB244="","",IFERROR(VLOOKUP(IFERROR(VLOOKUP(IF(ISNUMBER(FIND(" – ",$AB244)),LEFT($AB244,FIND(" – ",$AB244)-1),$AB244),ProdTbl,5,0),""),BasketTbl,2,0),"کد ناشناخته"))</f>
        <v/>
      </c>
      <c r="AD244" s="18">
        <f>IF($AB244="","",IFERROR(VLOOKUP(IF(ISNUMBER(FIND(" – ",$AB244)),LEFT($AB244,FIND(" – ",$AB244)-1),$AB244),ProdTbl,3,0),"کد ناشناخته"))</f>
        <v/>
      </c>
      <c r="AE244" s="22" t="n"/>
      <c r="AF244" s="21" t="n"/>
      <c r="AG244" s="20" t="n"/>
      <c r="AH244" s="18">
        <f>IF($AG244="","",IFERROR(VLOOKUP(IFERROR(VLOOKUP(IF(ISNUMBER(FIND(" – ",$AG244)),LEFT($AG244,FIND(" – ",$AG244)-1),$AG244),ProdTbl,5,0),""),BasketTbl,2,0),"کد ناشناخته"))</f>
        <v/>
      </c>
      <c r="AI244" s="18">
        <f>IF($AG244="","",IFERROR(VLOOKUP(IF(ISNUMBER(FIND(" – ",$AG244)),LEFT($AG244,FIND(" – ",$AG244)-1),$AG244),ProdTbl,3,0),"کد ناشناخته"))</f>
        <v/>
      </c>
      <c r="AJ244" s="22" t="n"/>
      <c r="AK244" s="21" t="n"/>
      <c r="AL244" s="20" t="n"/>
      <c r="AM244" s="18">
        <f>IF($AL244="","",IFERROR(VLOOKUP(IFERROR(VLOOKUP(IF(ISNUMBER(FIND(" – ",$AL244)),LEFT($AL244,FIND(" – ",$AL244)-1),$AL244),ProdTbl,5,0),""),BasketTbl,2,0),"کد ناشناخته"))</f>
        <v/>
      </c>
      <c r="AN244" s="18">
        <f>IF($AL244="","",IFERROR(VLOOKUP(IF(ISNUMBER(FIND(" – ",$AL244)),LEFT($AL244,FIND(" – ",$AL244)-1),$AL244),ProdTbl,3,0),"کد ناشناخته"))</f>
        <v/>
      </c>
      <c r="AO244" s="22" t="n"/>
      <c r="AP244" s="21" t="n"/>
      <c r="AQ244" s="20" t="n"/>
      <c r="AR244" s="18">
        <f>IF($AQ244="","",IFERROR(VLOOKUP(IFERROR(VLOOKUP(IF(ISNUMBER(FIND(" – ",$AQ244)),LEFT($AQ244,FIND(" – ",$AQ244)-1),$AQ244),ProdTbl,5,0),""),BasketTbl,2,0),"کد ناشناخته"))</f>
        <v/>
      </c>
      <c r="AS244" s="18">
        <f>IF($AQ244="","",IFERROR(VLOOKUP(IF(ISNUMBER(FIND(" – ",$AQ244)),LEFT($AQ244,FIND(" – ",$AQ244)-1),$AQ244),ProdTbl,3,0),"کد ناشناخته"))</f>
        <v/>
      </c>
      <c r="AT244" s="22" t="n"/>
      <c r="AU244" s="21" t="n"/>
      <c r="AV244" s="20" t="n"/>
      <c r="AW244" s="18">
        <f>IF($AV244="","",IFERROR(VLOOKUP(IFERROR(VLOOKUP(IF(ISNUMBER(FIND(" – ",$AV244)),LEFT($AV244,FIND(" – ",$AV244)-1),$AV244),ProdTbl,5,0),""),BasketTbl,2,0),"کد ناشناخته"))</f>
        <v/>
      </c>
      <c r="AX244" s="18">
        <f>IF($AV244="","",IFERROR(VLOOKUP(IF(ISNUMBER(FIND(" – ",$AV244)),LEFT($AV244,FIND(" – ",$AV244)-1),$AV244),ProdTbl,3,0),"کد ناشناخته"))</f>
        <v/>
      </c>
      <c r="AY244" s="22" t="n"/>
      <c r="AZ244" s="21" t="n"/>
      <c r="BA244" s="20" t="n"/>
      <c r="BB244" s="18">
        <f>IF($BA244="","",IFERROR(VLOOKUP(IFERROR(VLOOKUP(IF(ISNUMBER(FIND(" – ",$BA244)),LEFT($BA244,FIND(" – ",$BA244)-1),$BA244),ProdTbl,5,0),""),BasketTbl,2,0),"کد ناشناخته"))</f>
        <v/>
      </c>
      <c r="BC244" s="18">
        <f>IF($BA244="","",IFERROR(VLOOKUP(IF(ISNUMBER(FIND(" – ",$BA244)),LEFT($BA244,FIND(" – ",$BA244)-1),$BA244),ProdTbl,3,0),"کد ناشناخته"))</f>
        <v/>
      </c>
      <c r="BD244" s="22" t="n"/>
      <c r="BE244" s="21" t="n"/>
      <c r="BF244" s="20" t="n"/>
      <c r="BG244" s="18">
        <f>IF($BF244="","",IFERROR(VLOOKUP(IFERROR(VLOOKUP(IF(ISNUMBER(FIND(" – ",$BF244)),LEFT($BF244,FIND(" – ",$BF244)-1),$BF244),ProdTbl,5,0),""),BasketTbl,2,0),"کد ناشناخته"))</f>
        <v/>
      </c>
      <c r="BH244" s="18">
        <f>IF($BF244="","",IFERROR(VLOOKUP(IF(ISNUMBER(FIND(" – ",$BF244)),LEFT($BF244,FIND(" – ",$BF244)-1),$BF244),ProdTbl,3,0),"کد ناشناخته"))</f>
        <v/>
      </c>
      <c r="BI244" s="22" t="n"/>
      <c r="BJ244" s="21" t="n"/>
      <c r="BK244" s="20" t="n"/>
      <c r="BL244" s="18">
        <f>IF($BK244="","",IFERROR(VLOOKUP(IFERROR(VLOOKUP(IF(ISNUMBER(FIND(" – ",$BK244)),LEFT($BK244,FIND(" – ",$BK244)-1),$BK244),ProdTbl,5,0),""),BasketTbl,2,0),"کد ناشناخته"))</f>
        <v/>
      </c>
      <c r="BM244" s="18">
        <f>IF($BK244="","",IFERROR(VLOOKUP(IF(ISNUMBER(FIND(" – ",$BK244)),LEFT($BK244,FIND(" – ",$BK244)-1),$BK244),ProdTbl,3,0),"کد ناشناخته"))</f>
        <v/>
      </c>
      <c r="BN244" s="22" t="n"/>
      <c r="BO244" s="21" t="n"/>
      <c r="BP244" s="20" t="n"/>
      <c r="BQ244" s="18">
        <f>IF($BP244="","",IFERROR(VLOOKUP(IFERROR(VLOOKUP(IF(ISNUMBER(FIND(" – ",$BP244)),LEFT($BP244,FIND(" – ",$BP244)-1),$BP244),ProdTbl,5,0),""),BasketTbl,2,0),"کد ناشناخته"))</f>
        <v/>
      </c>
      <c r="BR244" s="18">
        <f>IF($BP244="","",IFERROR(VLOOKUP(IF(ISNUMBER(FIND(" – ",$BP244)),LEFT($BP244,FIND(" – ",$BP244)-1),$BP244),ProdTbl,3,0),"کد ناشناخته"))</f>
        <v/>
      </c>
      <c r="BS244" s="22" t="n"/>
      <c r="BT244" s="21" t="n"/>
      <c r="BU244" s="20" t="n"/>
      <c r="BV244" s="18">
        <f>IF($BU244="","",IFERROR(VLOOKUP(IFERROR(VLOOKUP(IF(ISNUMBER(FIND(" – ",$BU244)),LEFT($BU244,FIND(" – ",$BU244)-1),$BU244),ProdTbl,5,0),""),BasketTbl,2,0),"کد ناشناخته"))</f>
        <v/>
      </c>
      <c r="BW244" s="18">
        <f>IF($BU244="","",IFERROR(VLOOKUP(IF(ISNUMBER(FIND(" – ",$BU244)),LEFT($BU244,FIND(" – ",$BU244)-1),$BU244),ProdTbl,3,0),"کد ناشناخته"))</f>
        <v/>
      </c>
      <c r="BX244" s="22" t="n"/>
      <c r="BY244" s="21" t="n"/>
      <c r="BZ244" s="20" t="n"/>
      <c r="CA244" s="18">
        <f>IF($BZ244="","",IFERROR(VLOOKUP(IFERROR(VLOOKUP(IF(ISNUMBER(FIND(" – ",$BZ244)),LEFT($BZ244,FIND(" – ",$BZ244)-1),$BZ244),ProdTbl,5,0),""),BasketTbl,2,0),"کد ناشناخته"))</f>
        <v/>
      </c>
      <c r="CB244" s="18">
        <f>IF($BZ244="","",IFERROR(VLOOKUP(IF(ISNUMBER(FIND(" – ",$BZ244)),LEFT($BZ244,FIND(" – ",$BZ244)-1),$BZ244),ProdTbl,3,0),"کد ناشناخته"))</f>
        <v/>
      </c>
      <c r="CC244" s="22" t="n"/>
      <c r="CD244" s="21" t="n"/>
      <c r="CE244" s="20" t="n"/>
      <c r="CF244" s="18">
        <f>IF($CE244="","",IFERROR(VLOOKUP(IFERROR(VLOOKUP(IF(ISNUMBER(FIND(" – ",$CE244)),LEFT($CE244,FIND(" – ",$CE244)-1),$CE244),ProdTbl,5,0),""),BasketTbl,2,0),"کد ناشناخته"))</f>
        <v/>
      </c>
      <c r="CG244" s="18">
        <f>IF($CE244="","",IFERROR(VLOOKUP(IF(ISNUMBER(FIND(" – ",$CE244)),LEFT($CE244,FIND(" – ",$CE244)-1),$CE244),ProdTbl,3,0),"کد ناشناخته"))</f>
        <v/>
      </c>
      <c r="CH244" s="22" t="n"/>
      <c r="CI244" s="21" t="n"/>
    </row>
    <row r="245">
      <c r="A245" s="18">
        <f>IF($B245="","",COUNTA($B$10:$B245))</f>
        <v/>
      </c>
      <c r="B245" s="19" t="n"/>
      <c r="C245" s="20" t="n"/>
      <c r="D245" s="19" t="n"/>
      <c r="E245" s="18">
        <f>IF($D245="","",IFERROR(VLOOKUP(IF(ISNUMBER(FIND(" – ",$D245)),LEFT($D245,FIND(" – ",$D245)-1),$D245),SellerTbl,2,0),"کد ناشناخته"))</f>
        <v/>
      </c>
      <c r="F245" s="21" t="n"/>
      <c r="G245" s="21" t="n"/>
      <c r="H245" s="22" t="n"/>
      <c r="I245" s="23">
        <f>IF(OR($F245="",$G245=""),"",$F245-$G245)</f>
        <v/>
      </c>
      <c r="J245" s="18">
        <f>IF($I245="","",IF(ABS($I245)&lt;=0.01*$F245,"√","×"))</f>
        <v/>
      </c>
      <c r="K245" s="23">
        <f>IF(COUNT($Q245,$V245,$AA245,$AF245,$AK245,$AP245,$AU245,$AZ245,$BE245,$BJ245,$BO245,$BT245,$BY245,$CD245,$CI245)=0,"",SUM($Q245,$V245,$AA245,$AF245,$AK245,$AP245,$AU245,$AZ245,$BE245,$BJ245,$BO245,$BT245,$BY245,$CD245,$CI245))</f>
        <v/>
      </c>
      <c r="L245" s="23">
        <f>IF(OR($F245="",$K245=""),"",$F245-$K245)</f>
        <v/>
      </c>
      <c r="M245" s="20" t="n"/>
      <c r="N245" s="18">
        <f>IF($M245="","",IFERROR(VLOOKUP(IFERROR(VLOOKUP(IF(ISNUMBER(FIND(" – ",$M245)),LEFT($M245,FIND(" – ",$M245)-1),$M245),ProdTbl,5,0),""),BasketTbl,2,0),"کد ناشناخته"))</f>
        <v/>
      </c>
      <c r="O245" s="18">
        <f>IF($M245="","",IFERROR(VLOOKUP(IF(ISNUMBER(FIND(" – ",$M245)),LEFT($M245,FIND(" – ",$M245)-1),$M245),ProdTbl,3,0),"کد ناشناخته"))</f>
        <v/>
      </c>
      <c r="P245" s="22" t="n"/>
      <c r="Q245" s="21" t="n"/>
      <c r="R245" s="20" t="n"/>
      <c r="S245" s="18">
        <f>IF($R245="","",IFERROR(VLOOKUP(IFERROR(VLOOKUP(IF(ISNUMBER(FIND(" – ",$R245)),LEFT($R245,FIND(" – ",$R245)-1),$R245),ProdTbl,5,0),""),BasketTbl,2,0),"کد ناشناخته"))</f>
        <v/>
      </c>
      <c r="T245" s="18">
        <f>IF($R245="","",IFERROR(VLOOKUP(IF(ISNUMBER(FIND(" – ",$R245)),LEFT($R245,FIND(" – ",$R245)-1),$R245),ProdTbl,3,0),"کد ناشناخته"))</f>
        <v/>
      </c>
      <c r="U245" s="22" t="n"/>
      <c r="V245" s="21" t="n"/>
      <c r="W245" s="20" t="n"/>
      <c r="X245" s="18">
        <f>IF($W245="","",IFERROR(VLOOKUP(IFERROR(VLOOKUP(IF(ISNUMBER(FIND(" – ",$W245)),LEFT($W245,FIND(" – ",$W245)-1),$W245),ProdTbl,5,0),""),BasketTbl,2,0),"کد ناشناخته"))</f>
        <v/>
      </c>
      <c r="Y245" s="18">
        <f>IF($W245="","",IFERROR(VLOOKUP(IF(ISNUMBER(FIND(" – ",$W245)),LEFT($W245,FIND(" – ",$W245)-1),$W245),ProdTbl,3,0),"کد ناشناخته"))</f>
        <v/>
      </c>
      <c r="Z245" s="22" t="n"/>
      <c r="AA245" s="21" t="n"/>
      <c r="AB245" s="20" t="n"/>
      <c r="AC245" s="18">
        <f>IF($AB245="","",IFERROR(VLOOKUP(IFERROR(VLOOKUP(IF(ISNUMBER(FIND(" – ",$AB245)),LEFT($AB245,FIND(" – ",$AB245)-1),$AB245),ProdTbl,5,0),""),BasketTbl,2,0),"کد ناشناخته"))</f>
        <v/>
      </c>
      <c r="AD245" s="18">
        <f>IF($AB245="","",IFERROR(VLOOKUP(IF(ISNUMBER(FIND(" – ",$AB245)),LEFT($AB245,FIND(" – ",$AB245)-1),$AB245),ProdTbl,3,0),"کد ناشناخته"))</f>
        <v/>
      </c>
      <c r="AE245" s="22" t="n"/>
      <c r="AF245" s="21" t="n"/>
      <c r="AG245" s="20" t="n"/>
      <c r="AH245" s="18">
        <f>IF($AG245="","",IFERROR(VLOOKUP(IFERROR(VLOOKUP(IF(ISNUMBER(FIND(" – ",$AG245)),LEFT($AG245,FIND(" – ",$AG245)-1),$AG245),ProdTbl,5,0),""),BasketTbl,2,0),"کد ناشناخته"))</f>
        <v/>
      </c>
      <c r="AI245" s="18">
        <f>IF($AG245="","",IFERROR(VLOOKUP(IF(ISNUMBER(FIND(" – ",$AG245)),LEFT($AG245,FIND(" – ",$AG245)-1),$AG245),ProdTbl,3,0),"کد ناشناخته"))</f>
        <v/>
      </c>
      <c r="AJ245" s="22" t="n"/>
      <c r="AK245" s="21" t="n"/>
      <c r="AL245" s="20" t="n"/>
      <c r="AM245" s="18">
        <f>IF($AL245="","",IFERROR(VLOOKUP(IFERROR(VLOOKUP(IF(ISNUMBER(FIND(" – ",$AL245)),LEFT($AL245,FIND(" – ",$AL245)-1),$AL245),ProdTbl,5,0),""),BasketTbl,2,0),"کد ناشناخته"))</f>
        <v/>
      </c>
      <c r="AN245" s="18">
        <f>IF($AL245="","",IFERROR(VLOOKUP(IF(ISNUMBER(FIND(" – ",$AL245)),LEFT($AL245,FIND(" – ",$AL245)-1),$AL245),ProdTbl,3,0),"کد ناشناخته"))</f>
        <v/>
      </c>
      <c r="AO245" s="22" t="n"/>
      <c r="AP245" s="21" t="n"/>
      <c r="AQ245" s="20" t="n"/>
      <c r="AR245" s="18">
        <f>IF($AQ245="","",IFERROR(VLOOKUP(IFERROR(VLOOKUP(IF(ISNUMBER(FIND(" – ",$AQ245)),LEFT($AQ245,FIND(" – ",$AQ245)-1),$AQ245),ProdTbl,5,0),""),BasketTbl,2,0),"کد ناشناخته"))</f>
        <v/>
      </c>
      <c r="AS245" s="18">
        <f>IF($AQ245="","",IFERROR(VLOOKUP(IF(ISNUMBER(FIND(" – ",$AQ245)),LEFT($AQ245,FIND(" – ",$AQ245)-1),$AQ245),ProdTbl,3,0),"کد ناشناخته"))</f>
        <v/>
      </c>
      <c r="AT245" s="22" t="n"/>
      <c r="AU245" s="21" t="n"/>
      <c r="AV245" s="20" t="n"/>
      <c r="AW245" s="18">
        <f>IF($AV245="","",IFERROR(VLOOKUP(IFERROR(VLOOKUP(IF(ISNUMBER(FIND(" – ",$AV245)),LEFT($AV245,FIND(" – ",$AV245)-1),$AV245),ProdTbl,5,0),""),BasketTbl,2,0),"کد ناشناخته"))</f>
        <v/>
      </c>
      <c r="AX245" s="18">
        <f>IF($AV245="","",IFERROR(VLOOKUP(IF(ISNUMBER(FIND(" – ",$AV245)),LEFT($AV245,FIND(" – ",$AV245)-1),$AV245),ProdTbl,3,0),"کد ناشناخته"))</f>
        <v/>
      </c>
      <c r="AY245" s="22" t="n"/>
      <c r="AZ245" s="21" t="n"/>
      <c r="BA245" s="20" t="n"/>
      <c r="BB245" s="18">
        <f>IF($BA245="","",IFERROR(VLOOKUP(IFERROR(VLOOKUP(IF(ISNUMBER(FIND(" – ",$BA245)),LEFT($BA245,FIND(" – ",$BA245)-1),$BA245),ProdTbl,5,0),""),BasketTbl,2,0),"کد ناشناخته"))</f>
        <v/>
      </c>
      <c r="BC245" s="18">
        <f>IF($BA245="","",IFERROR(VLOOKUP(IF(ISNUMBER(FIND(" – ",$BA245)),LEFT($BA245,FIND(" – ",$BA245)-1),$BA245),ProdTbl,3,0),"کد ناشناخته"))</f>
        <v/>
      </c>
      <c r="BD245" s="22" t="n"/>
      <c r="BE245" s="21" t="n"/>
      <c r="BF245" s="20" t="n"/>
      <c r="BG245" s="18">
        <f>IF($BF245="","",IFERROR(VLOOKUP(IFERROR(VLOOKUP(IF(ISNUMBER(FIND(" – ",$BF245)),LEFT($BF245,FIND(" – ",$BF245)-1),$BF245),ProdTbl,5,0),""),BasketTbl,2,0),"کد ناشناخته"))</f>
        <v/>
      </c>
      <c r="BH245" s="18">
        <f>IF($BF245="","",IFERROR(VLOOKUP(IF(ISNUMBER(FIND(" – ",$BF245)),LEFT($BF245,FIND(" – ",$BF245)-1),$BF245),ProdTbl,3,0),"کد ناشناخته"))</f>
        <v/>
      </c>
      <c r="BI245" s="22" t="n"/>
      <c r="BJ245" s="21" t="n"/>
      <c r="BK245" s="20" t="n"/>
      <c r="BL245" s="18">
        <f>IF($BK245="","",IFERROR(VLOOKUP(IFERROR(VLOOKUP(IF(ISNUMBER(FIND(" – ",$BK245)),LEFT($BK245,FIND(" – ",$BK245)-1),$BK245),ProdTbl,5,0),""),BasketTbl,2,0),"کد ناشناخته"))</f>
        <v/>
      </c>
      <c r="BM245" s="18">
        <f>IF($BK245="","",IFERROR(VLOOKUP(IF(ISNUMBER(FIND(" – ",$BK245)),LEFT($BK245,FIND(" – ",$BK245)-1),$BK245),ProdTbl,3,0),"کد ناشناخته"))</f>
        <v/>
      </c>
      <c r="BN245" s="22" t="n"/>
      <c r="BO245" s="21" t="n"/>
      <c r="BP245" s="20" t="n"/>
      <c r="BQ245" s="18">
        <f>IF($BP245="","",IFERROR(VLOOKUP(IFERROR(VLOOKUP(IF(ISNUMBER(FIND(" – ",$BP245)),LEFT($BP245,FIND(" – ",$BP245)-1),$BP245),ProdTbl,5,0),""),BasketTbl,2,0),"کد ناشناخته"))</f>
        <v/>
      </c>
      <c r="BR245" s="18">
        <f>IF($BP245="","",IFERROR(VLOOKUP(IF(ISNUMBER(FIND(" – ",$BP245)),LEFT($BP245,FIND(" – ",$BP245)-1),$BP245),ProdTbl,3,0),"کد ناشناخته"))</f>
        <v/>
      </c>
      <c r="BS245" s="22" t="n"/>
      <c r="BT245" s="21" t="n"/>
      <c r="BU245" s="20" t="n"/>
      <c r="BV245" s="18">
        <f>IF($BU245="","",IFERROR(VLOOKUP(IFERROR(VLOOKUP(IF(ISNUMBER(FIND(" – ",$BU245)),LEFT($BU245,FIND(" – ",$BU245)-1),$BU245),ProdTbl,5,0),""),BasketTbl,2,0),"کد ناشناخته"))</f>
        <v/>
      </c>
      <c r="BW245" s="18">
        <f>IF($BU245="","",IFERROR(VLOOKUP(IF(ISNUMBER(FIND(" – ",$BU245)),LEFT($BU245,FIND(" – ",$BU245)-1),$BU245),ProdTbl,3,0),"کد ناشناخته"))</f>
        <v/>
      </c>
      <c r="BX245" s="22" t="n"/>
      <c r="BY245" s="21" t="n"/>
      <c r="BZ245" s="20" t="n"/>
      <c r="CA245" s="18">
        <f>IF($BZ245="","",IFERROR(VLOOKUP(IFERROR(VLOOKUP(IF(ISNUMBER(FIND(" – ",$BZ245)),LEFT($BZ245,FIND(" – ",$BZ245)-1),$BZ245),ProdTbl,5,0),""),BasketTbl,2,0),"کد ناشناخته"))</f>
        <v/>
      </c>
      <c r="CB245" s="18">
        <f>IF($BZ245="","",IFERROR(VLOOKUP(IF(ISNUMBER(FIND(" – ",$BZ245)),LEFT($BZ245,FIND(" – ",$BZ245)-1),$BZ245),ProdTbl,3,0),"کد ناشناخته"))</f>
        <v/>
      </c>
      <c r="CC245" s="22" t="n"/>
      <c r="CD245" s="21" t="n"/>
      <c r="CE245" s="20" t="n"/>
      <c r="CF245" s="18">
        <f>IF($CE245="","",IFERROR(VLOOKUP(IFERROR(VLOOKUP(IF(ISNUMBER(FIND(" – ",$CE245)),LEFT($CE245,FIND(" – ",$CE245)-1),$CE245),ProdTbl,5,0),""),BasketTbl,2,0),"کد ناشناخته"))</f>
        <v/>
      </c>
      <c r="CG245" s="18">
        <f>IF($CE245="","",IFERROR(VLOOKUP(IF(ISNUMBER(FIND(" – ",$CE245)),LEFT($CE245,FIND(" – ",$CE245)-1),$CE245),ProdTbl,3,0),"کد ناشناخته"))</f>
        <v/>
      </c>
      <c r="CH245" s="22" t="n"/>
      <c r="CI245" s="21" t="n"/>
    </row>
    <row r="246">
      <c r="A246" s="18">
        <f>IF($B246="","",COUNTA($B$10:$B246))</f>
        <v/>
      </c>
      <c r="B246" s="19" t="n"/>
      <c r="C246" s="20" t="n"/>
      <c r="D246" s="19" t="n"/>
      <c r="E246" s="18">
        <f>IF($D246="","",IFERROR(VLOOKUP(IF(ISNUMBER(FIND(" – ",$D246)),LEFT($D246,FIND(" – ",$D246)-1),$D246),SellerTbl,2,0),"کد ناشناخته"))</f>
        <v/>
      </c>
      <c r="F246" s="21" t="n"/>
      <c r="G246" s="21" t="n"/>
      <c r="H246" s="22" t="n"/>
      <c r="I246" s="23">
        <f>IF(OR($F246="",$G246=""),"",$F246-$G246)</f>
        <v/>
      </c>
      <c r="J246" s="18">
        <f>IF($I246="","",IF(ABS($I246)&lt;=0.01*$F246,"√","×"))</f>
        <v/>
      </c>
      <c r="K246" s="23">
        <f>IF(COUNT($Q246,$V246,$AA246,$AF246,$AK246,$AP246,$AU246,$AZ246,$BE246,$BJ246,$BO246,$BT246,$BY246,$CD246,$CI246)=0,"",SUM($Q246,$V246,$AA246,$AF246,$AK246,$AP246,$AU246,$AZ246,$BE246,$BJ246,$BO246,$BT246,$BY246,$CD246,$CI246))</f>
        <v/>
      </c>
      <c r="L246" s="23">
        <f>IF(OR($F246="",$K246=""),"",$F246-$K246)</f>
        <v/>
      </c>
      <c r="M246" s="20" t="n"/>
      <c r="N246" s="18">
        <f>IF($M246="","",IFERROR(VLOOKUP(IFERROR(VLOOKUP(IF(ISNUMBER(FIND(" – ",$M246)),LEFT($M246,FIND(" – ",$M246)-1),$M246),ProdTbl,5,0),""),BasketTbl,2,0),"کد ناشناخته"))</f>
        <v/>
      </c>
      <c r="O246" s="18">
        <f>IF($M246="","",IFERROR(VLOOKUP(IF(ISNUMBER(FIND(" – ",$M246)),LEFT($M246,FIND(" – ",$M246)-1),$M246),ProdTbl,3,0),"کد ناشناخته"))</f>
        <v/>
      </c>
      <c r="P246" s="22" t="n"/>
      <c r="Q246" s="21" t="n"/>
      <c r="R246" s="20" t="n"/>
      <c r="S246" s="18">
        <f>IF($R246="","",IFERROR(VLOOKUP(IFERROR(VLOOKUP(IF(ISNUMBER(FIND(" – ",$R246)),LEFT($R246,FIND(" – ",$R246)-1),$R246),ProdTbl,5,0),""),BasketTbl,2,0),"کد ناشناخته"))</f>
        <v/>
      </c>
      <c r="T246" s="18">
        <f>IF($R246="","",IFERROR(VLOOKUP(IF(ISNUMBER(FIND(" – ",$R246)),LEFT($R246,FIND(" – ",$R246)-1),$R246),ProdTbl,3,0),"کد ناشناخته"))</f>
        <v/>
      </c>
      <c r="U246" s="22" t="n"/>
      <c r="V246" s="21" t="n"/>
      <c r="W246" s="20" t="n"/>
      <c r="X246" s="18">
        <f>IF($W246="","",IFERROR(VLOOKUP(IFERROR(VLOOKUP(IF(ISNUMBER(FIND(" – ",$W246)),LEFT($W246,FIND(" – ",$W246)-1),$W246),ProdTbl,5,0),""),BasketTbl,2,0),"کد ناشناخته"))</f>
        <v/>
      </c>
      <c r="Y246" s="18">
        <f>IF($W246="","",IFERROR(VLOOKUP(IF(ISNUMBER(FIND(" – ",$W246)),LEFT($W246,FIND(" – ",$W246)-1),$W246),ProdTbl,3,0),"کد ناشناخته"))</f>
        <v/>
      </c>
      <c r="Z246" s="22" t="n"/>
      <c r="AA246" s="21" t="n"/>
      <c r="AB246" s="20" t="n"/>
      <c r="AC246" s="18">
        <f>IF($AB246="","",IFERROR(VLOOKUP(IFERROR(VLOOKUP(IF(ISNUMBER(FIND(" – ",$AB246)),LEFT($AB246,FIND(" – ",$AB246)-1),$AB246),ProdTbl,5,0),""),BasketTbl,2,0),"کد ناشناخته"))</f>
        <v/>
      </c>
      <c r="AD246" s="18">
        <f>IF($AB246="","",IFERROR(VLOOKUP(IF(ISNUMBER(FIND(" – ",$AB246)),LEFT($AB246,FIND(" – ",$AB246)-1),$AB246),ProdTbl,3,0),"کد ناشناخته"))</f>
        <v/>
      </c>
      <c r="AE246" s="22" t="n"/>
      <c r="AF246" s="21" t="n"/>
      <c r="AG246" s="20" t="n"/>
      <c r="AH246" s="18">
        <f>IF($AG246="","",IFERROR(VLOOKUP(IFERROR(VLOOKUP(IF(ISNUMBER(FIND(" – ",$AG246)),LEFT($AG246,FIND(" – ",$AG246)-1),$AG246),ProdTbl,5,0),""),BasketTbl,2,0),"کد ناشناخته"))</f>
        <v/>
      </c>
      <c r="AI246" s="18">
        <f>IF($AG246="","",IFERROR(VLOOKUP(IF(ISNUMBER(FIND(" – ",$AG246)),LEFT($AG246,FIND(" – ",$AG246)-1),$AG246),ProdTbl,3,0),"کد ناشناخته"))</f>
        <v/>
      </c>
      <c r="AJ246" s="22" t="n"/>
      <c r="AK246" s="21" t="n"/>
      <c r="AL246" s="20" t="n"/>
      <c r="AM246" s="18">
        <f>IF($AL246="","",IFERROR(VLOOKUP(IFERROR(VLOOKUP(IF(ISNUMBER(FIND(" – ",$AL246)),LEFT($AL246,FIND(" – ",$AL246)-1),$AL246),ProdTbl,5,0),""),BasketTbl,2,0),"کد ناشناخته"))</f>
        <v/>
      </c>
      <c r="AN246" s="18">
        <f>IF($AL246="","",IFERROR(VLOOKUP(IF(ISNUMBER(FIND(" – ",$AL246)),LEFT($AL246,FIND(" – ",$AL246)-1),$AL246),ProdTbl,3,0),"کد ناشناخته"))</f>
        <v/>
      </c>
      <c r="AO246" s="22" t="n"/>
      <c r="AP246" s="21" t="n"/>
      <c r="AQ246" s="20" t="n"/>
      <c r="AR246" s="18">
        <f>IF($AQ246="","",IFERROR(VLOOKUP(IFERROR(VLOOKUP(IF(ISNUMBER(FIND(" – ",$AQ246)),LEFT($AQ246,FIND(" – ",$AQ246)-1),$AQ246),ProdTbl,5,0),""),BasketTbl,2,0),"کد ناشناخته"))</f>
        <v/>
      </c>
      <c r="AS246" s="18">
        <f>IF($AQ246="","",IFERROR(VLOOKUP(IF(ISNUMBER(FIND(" – ",$AQ246)),LEFT($AQ246,FIND(" – ",$AQ246)-1),$AQ246),ProdTbl,3,0),"کد ناشناخته"))</f>
        <v/>
      </c>
      <c r="AT246" s="22" t="n"/>
      <c r="AU246" s="21" t="n"/>
      <c r="AV246" s="20" t="n"/>
      <c r="AW246" s="18">
        <f>IF($AV246="","",IFERROR(VLOOKUP(IFERROR(VLOOKUP(IF(ISNUMBER(FIND(" – ",$AV246)),LEFT($AV246,FIND(" – ",$AV246)-1),$AV246),ProdTbl,5,0),""),BasketTbl,2,0),"کد ناشناخته"))</f>
        <v/>
      </c>
      <c r="AX246" s="18">
        <f>IF($AV246="","",IFERROR(VLOOKUP(IF(ISNUMBER(FIND(" – ",$AV246)),LEFT($AV246,FIND(" – ",$AV246)-1),$AV246),ProdTbl,3,0),"کد ناشناخته"))</f>
        <v/>
      </c>
      <c r="AY246" s="22" t="n"/>
      <c r="AZ246" s="21" t="n"/>
      <c r="BA246" s="20" t="n"/>
      <c r="BB246" s="18">
        <f>IF($BA246="","",IFERROR(VLOOKUP(IFERROR(VLOOKUP(IF(ISNUMBER(FIND(" – ",$BA246)),LEFT($BA246,FIND(" – ",$BA246)-1),$BA246),ProdTbl,5,0),""),BasketTbl,2,0),"کد ناشناخته"))</f>
        <v/>
      </c>
      <c r="BC246" s="18">
        <f>IF($BA246="","",IFERROR(VLOOKUP(IF(ISNUMBER(FIND(" – ",$BA246)),LEFT($BA246,FIND(" – ",$BA246)-1),$BA246),ProdTbl,3,0),"کد ناشناخته"))</f>
        <v/>
      </c>
      <c r="BD246" s="22" t="n"/>
      <c r="BE246" s="21" t="n"/>
      <c r="BF246" s="20" t="n"/>
      <c r="BG246" s="18">
        <f>IF($BF246="","",IFERROR(VLOOKUP(IFERROR(VLOOKUP(IF(ISNUMBER(FIND(" – ",$BF246)),LEFT($BF246,FIND(" – ",$BF246)-1),$BF246),ProdTbl,5,0),""),BasketTbl,2,0),"کد ناشناخته"))</f>
        <v/>
      </c>
      <c r="BH246" s="18">
        <f>IF($BF246="","",IFERROR(VLOOKUP(IF(ISNUMBER(FIND(" – ",$BF246)),LEFT($BF246,FIND(" – ",$BF246)-1),$BF246),ProdTbl,3,0),"کد ناشناخته"))</f>
        <v/>
      </c>
      <c r="BI246" s="22" t="n"/>
      <c r="BJ246" s="21" t="n"/>
      <c r="BK246" s="20" t="n"/>
      <c r="BL246" s="18">
        <f>IF($BK246="","",IFERROR(VLOOKUP(IFERROR(VLOOKUP(IF(ISNUMBER(FIND(" – ",$BK246)),LEFT($BK246,FIND(" – ",$BK246)-1),$BK246),ProdTbl,5,0),""),BasketTbl,2,0),"کد ناشناخته"))</f>
        <v/>
      </c>
      <c r="BM246" s="18">
        <f>IF($BK246="","",IFERROR(VLOOKUP(IF(ISNUMBER(FIND(" – ",$BK246)),LEFT($BK246,FIND(" – ",$BK246)-1),$BK246),ProdTbl,3,0),"کد ناشناخته"))</f>
        <v/>
      </c>
      <c r="BN246" s="22" t="n"/>
      <c r="BO246" s="21" t="n"/>
      <c r="BP246" s="20" t="n"/>
      <c r="BQ246" s="18">
        <f>IF($BP246="","",IFERROR(VLOOKUP(IFERROR(VLOOKUP(IF(ISNUMBER(FIND(" – ",$BP246)),LEFT($BP246,FIND(" – ",$BP246)-1),$BP246),ProdTbl,5,0),""),BasketTbl,2,0),"کد ناشناخته"))</f>
        <v/>
      </c>
      <c r="BR246" s="18">
        <f>IF($BP246="","",IFERROR(VLOOKUP(IF(ISNUMBER(FIND(" – ",$BP246)),LEFT($BP246,FIND(" – ",$BP246)-1),$BP246),ProdTbl,3,0),"کد ناشناخته"))</f>
        <v/>
      </c>
      <c r="BS246" s="22" t="n"/>
      <c r="BT246" s="21" t="n"/>
      <c r="BU246" s="20" t="n"/>
      <c r="BV246" s="18">
        <f>IF($BU246="","",IFERROR(VLOOKUP(IFERROR(VLOOKUP(IF(ISNUMBER(FIND(" – ",$BU246)),LEFT($BU246,FIND(" – ",$BU246)-1),$BU246),ProdTbl,5,0),""),BasketTbl,2,0),"کد ناشناخته"))</f>
        <v/>
      </c>
      <c r="BW246" s="18">
        <f>IF($BU246="","",IFERROR(VLOOKUP(IF(ISNUMBER(FIND(" – ",$BU246)),LEFT($BU246,FIND(" – ",$BU246)-1),$BU246),ProdTbl,3,0),"کد ناشناخته"))</f>
        <v/>
      </c>
      <c r="BX246" s="22" t="n"/>
      <c r="BY246" s="21" t="n"/>
      <c r="BZ246" s="20" t="n"/>
      <c r="CA246" s="18">
        <f>IF($BZ246="","",IFERROR(VLOOKUP(IFERROR(VLOOKUP(IF(ISNUMBER(FIND(" – ",$BZ246)),LEFT($BZ246,FIND(" – ",$BZ246)-1),$BZ246),ProdTbl,5,0),""),BasketTbl,2,0),"کد ناشناخته"))</f>
        <v/>
      </c>
      <c r="CB246" s="18">
        <f>IF($BZ246="","",IFERROR(VLOOKUP(IF(ISNUMBER(FIND(" – ",$BZ246)),LEFT($BZ246,FIND(" – ",$BZ246)-1),$BZ246),ProdTbl,3,0),"کد ناشناخته"))</f>
        <v/>
      </c>
      <c r="CC246" s="22" t="n"/>
      <c r="CD246" s="21" t="n"/>
      <c r="CE246" s="20" t="n"/>
      <c r="CF246" s="18">
        <f>IF($CE246="","",IFERROR(VLOOKUP(IFERROR(VLOOKUP(IF(ISNUMBER(FIND(" – ",$CE246)),LEFT($CE246,FIND(" – ",$CE246)-1),$CE246),ProdTbl,5,0),""),BasketTbl,2,0),"کد ناشناخته"))</f>
        <v/>
      </c>
      <c r="CG246" s="18">
        <f>IF($CE246="","",IFERROR(VLOOKUP(IF(ISNUMBER(FIND(" – ",$CE246)),LEFT($CE246,FIND(" – ",$CE246)-1),$CE246),ProdTbl,3,0),"کد ناشناخته"))</f>
        <v/>
      </c>
      <c r="CH246" s="22" t="n"/>
      <c r="CI246" s="21" t="n"/>
    </row>
    <row r="247">
      <c r="A247" s="18">
        <f>IF($B247="","",COUNTA($B$10:$B247))</f>
        <v/>
      </c>
      <c r="B247" s="19" t="n"/>
      <c r="C247" s="20" t="n"/>
      <c r="D247" s="19" t="n"/>
      <c r="E247" s="18">
        <f>IF($D247="","",IFERROR(VLOOKUP(IF(ISNUMBER(FIND(" – ",$D247)),LEFT($D247,FIND(" – ",$D247)-1),$D247),SellerTbl,2,0),"کد ناشناخته"))</f>
        <v/>
      </c>
      <c r="F247" s="21" t="n"/>
      <c r="G247" s="21" t="n"/>
      <c r="H247" s="22" t="n"/>
      <c r="I247" s="23">
        <f>IF(OR($F247="",$G247=""),"",$F247-$G247)</f>
        <v/>
      </c>
      <c r="J247" s="18">
        <f>IF($I247="","",IF(ABS($I247)&lt;=0.01*$F247,"√","×"))</f>
        <v/>
      </c>
      <c r="K247" s="23">
        <f>IF(COUNT($Q247,$V247,$AA247,$AF247,$AK247,$AP247,$AU247,$AZ247,$BE247,$BJ247,$BO247,$BT247,$BY247,$CD247,$CI247)=0,"",SUM($Q247,$V247,$AA247,$AF247,$AK247,$AP247,$AU247,$AZ247,$BE247,$BJ247,$BO247,$BT247,$BY247,$CD247,$CI247))</f>
        <v/>
      </c>
      <c r="L247" s="23">
        <f>IF(OR($F247="",$K247=""),"",$F247-$K247)</f>
        <v/>
      </c>
      <c r="M247" s="20" t="n"/>
      <c r="N247" s="18">
        <f>IF($M247="","",IFERROR(VLOOKUP(IFERROR(VLOOKUP(IF(ISNUMBER(FIND(" – ",$M247)),LEFT($M247,FIND(" – ",$M247)-1),$M247),ProdTbl,5,0),""),BasketTbl,2,0),"کد ناشناخته"))</f>
        <v/>
      </c>
      <c r="O247" s="18">
        <f>IF($M247="","",IFERROR(VLOOKUP(IF(ISNUMBER(FIND(" – ",$M247)),LEFT($M247,FIND(" – ",$M247)-1),$M247),ProdTbl,3,0),"کد ناشناخته"))</f>
        <v/>
      </c>
      <c r="P247" s="22" t="n"/>
      <c r="Q247" s="21" t="n"/>
      <c r="R247" s="20" t="n"/>
      <c r="S247" s="18">
        <f>IF($R247="","",IFERROR(VLOOKUP(IFERROR(VLOOKUP(IF(ISNUMBER(FIND(" – ",$R247)),LEFT($R247,FIND(" – ",$R247)-1),$R247),ProdTbl,5,0),""),BasketTbl,2,0),"کد ناشناخته"))</f>
        <v/>
      </c>
      <c r="T247" s="18">
        <f>IF($R247="","",IFERROR(VLOOKUP(IF(ISNUMBER(FIND(" – ",$R247)),LEFT($R247,FIND(" – ",$R247)-1),$R247),ProdTbl,3,0),"کد ناشناخته"))</f>
        <v/>
      </c>
      <c r="U247" s="22" t="n"/>
      <c r="V247" s="21" t="n"/>
      <c r="W247" s="20" t="n"/>
      <c r="X247" s="18">
        <f>IF($W247="","",IFERROR(VLOOKUP(IFERROR(VLOOKUP(IF(ISNUMBER(FIND(" – ",$W247)),LEFT($W247,FIND(" – ",$W247)-1),$W247),ProdTbl,5,0),""),BasketTbl,2,0),"کد ناشناخته"))</f>
        <v/>
      </c>
      <c r="Y247" s="18">
        <f>IF($W247="","",IFERROR(VLOOKUP(IF(ISNUMBER(FIND(" – ",$W247)),LEFT($W247,FIND(" – ",$W247)-1),$W247),ProdTbl,3,0),"کد ناشناخته"))</f>
        <v/>
      </c>
      <c r="Z247" s="22" t="n"/>
      <c r="AA247" s="21" t="n"/>
      <c r="AB247" s="20" t="n"/>
      <c r="AC247" s="18">
        <f>IF($AB247="","",IFERROR(VLOOKUP(IFERROR(VLOOKUP(IF(ISNUMBER(FIND(" – ",$AB247)),LEFT($AB247,FIND(" – ",$AB247)-1),$AB247),ProdTbl,5,0),""),BasketTbl,2,0),"کد ناشناخته"))</f>
        <v/>
      </c>
      <c r="AD247" s="18">
        <f>IF($AB247="","",IFERROR(VLOOKUP(IF(ISNUMBER(FIND(" – ",$AB247)),LEFT($AB247,FIND(" – ",$AB247)-1),$AB247),ProdTbl,3,0),"کد ناشناخته"))</f>
        <v/>
      </c>
      <c r="AE247" s="22" t="n"/>
      <c r="AF247" s="21" t="n"/>
      <c r="AG247" s="20" t="n"/>
      <c r="AH247" s="18">
        <f>IF($AG247="","",IFERROR(VLOOKUP(IFERROR(VLOOKUP(IF(ISNUMBER(FIND(" – ",$AG247)),LEFT($AG247,FIND(" – ",$AG247)-1),$AG247),ProdTbl,5,0),""),BasketTbl,2,0),"کد ناشناخته"))</f>
        <v/>
      </c>
      <c r="AI247" s="18">
        <f>IF($AG247="","",IFERROR(VLOOKUP(IF(ISNUMBER(FIND(" – ",$AG247)),LEFT($AG247,FIND(" – ",$AG247)-1),$AG247),ProdTbl,3,0),"کد ناشناخته"))</f>
        <v/>
      </c>
      <c r="AJ247" s="22" t="n"/>
      <c r="AK247" s="21" t="n"/>
      <c r="AL247" s="20" t="n"/>
      <c r="AM247" s="18">
        <f>IF($AL247="","",IFERROR(VLOOKUP(IFERROR(VLOOKUP(IF(ISNUMBER(FIND(" – ",$AL247)),LEFT($AL247,FIND(" – ",$AL247)-1),$AL247),ProdTbl,5,0),""),BasketTbl,2,0),"کد ناشناخته"))</f>
        <v/>
      </c>
      <c r="AN247" s="18">
        <f>IF($AL247="","",IFERROR(VLOOKUP(IF(ISNUMBER(FIND(" – ",$AL247)),LEFT($AL247,FIND(" – ",$AL247)-1),$AL247),ProdTbl,3,0),"کد ناشناخته"))</f>
        <v/>
      </c>
      <c r="AO247" s="22" t="n"/>
      <c r="AP247" s="21" t="n"/>
      <c r="AQ247" s="20" t="n"/>
      <c r="AR247" s="18">
        <f>IF($AQ247="","",IFERROR(VLOOKUP(IFERROR(VLOOKUP(IF(ISNUMBER(FIND(" – ",$AQ247)),LEFT($AQ247,FIND(" – ",$AQ247)-1),$AQ247),ProdTbl,5,0),""),BasketTbl,2,0),"کد ناشناخته"))</f>
        <v/>
      </c>
      <c r="AS247" s="18">
        <f>IF($AQ247="","",IFERROR(VLOOKUP(IF(ISNUMBER(FIND(" – ",$AQ247)),LEFT($AQ247,FIND(" – ",$AQ247)-1),$AQ247),ProdTbl,3,0),"کد ناشناخته"))</f>
        <v/>
      </c>
      <c r="AT247" s="22" t="n"/>
      <c r="AU247" s="21" t="n"/>
      <c r="AV247" s="20" t="n"/>
      <c r="AW247" s="18">
        <f>IF($AV247="","",IFERROR(VLOOKUP(IFERROR(VLOOKUP(IF(ISNUMBER(FIND(" – ",$AV247)),LEFT($AV247,FIND(" – ",$AV247)-1),$AV247),ProdTbl,5,0),""),BasketTbl,2,0),"کد ناشناخته"))</f>
        <v/>
      </c>
      <c r="AX247" s="18">
        <f>IF($AV247="","",IFERROR(VLOOKUP(IF(ISNUMBER(FIND(" – ",$AV247)),LEFT($AV247,FIND(" – ",$AV247)-1),$AV247),ProdTbl,3,0),"کد ناشناخته"))</f>
        <v/>
      </c>
      <c r="AY247" s="22" t="n"/>
      <c r="AZ247" s="21" t="n"/>
      <c r="BA247" s="20" t="n"/>
      <c r="BB247" s="18">
        <f>IF($BA247="","",IFERROR(VLOOKUP(IFERROR(VLOOKUP(IF(ISNUMBER(FIND(" – ",$BA247)),LEFT($BA247,FIND(" – ",$BA247)-1),$BA247),ProdTbl,5,0),""),BasketTbl,2,0),"کد ناشناخته"))</f>
        <v/>
      </c>
      <c r="BC247" s="18">
        <f>IF($BA247="","",IFERROR(VLOOKUP(IF(ISNUMBER(FIND(" – ",$BA247)),LEFT($BA247,FIND(" – ",$BA247)-1),$BA247),ProdTbl,3,0),"کد ناشناخته"))</f>
        <v/>
      </c>
      <c r="BD247" s="22" t="n"/>
      <c r="BE247" s="21" t="n"/>
      <c r="BF247" s="20" t="n"/>
      <c r="BG247" s="18">
        <f>IF($BF247="","",IFERROR(VLOOKUP(IFERROR(VLOOKUP(IF(ISNUMBER(FIND(" – ",$BF247)),LEFT($BF247,FIND(" – ",$BF247)-1),$BF247),ProdTbl,5,0),""),BasketTbl,2,0),"کد ناشناخته"))</f>
        <v/>
      </c>
      <c r="BH247" s="18">
        <f>IF($BF247="","",IFERROR(VLOOKUP(IF(ISNUMBER(FIND(" – ",$BF247)),LEFT($BF247,FIND(" – ",$BF247)-1),$BF247),ProdTbl,3,0),"کد ناشناخته"))</f>
        <v/>
      </c>
      <c r="BI247" s="22" t="n"/>
      <c r="BJ247" s="21" t="n"/>
      <c r="BK247" s="20" t="n"/>
      <c r="BL247" s="18">
        <f>IF($BK247="","",IFERROR(VLOOKUP(IFERROR(VLOOKUP(IF(ISNUMBER(FIND(" – ",$BK247)),LEFT($BK247,FIND(" – ",$BK247)-1),$BK247),ProdTbl,5,0),""),BasketTbl,2,0),"کد ناشناخته"))</f>
        <v/>
      </c>
      <c r="BM247" s="18">
        <f>IF($BK247="","",IFERROR(VLOOKUP(IF(ISNUMBER(FIND(" – ",$BK247)),LEFT($BK247,FIND(" – ",$BK247)-1),$BK247),ProdTbl,3,0),"کد ناشناخته"))</f>
        <v/>
      </c>
      <c r="BN247" s="22" t="n"/>
      <c r="BO247" s="21" t="n"/>
      <c r="BP247" s="20" t="n"/>
      <c r="BQ247" s="18">
        <f>IF($BP247="","",IFERROR(VLOOKUP(IFERROR(VLOOKUP(IF(ISNUMBER(FIND(" – ",$BP247)),LEFT($BP247,FIND(" – ",$BP247)-1),$BP247),ProdTbl,5,0),""),BasketTbl,2,0),"کد ناشناخته"))</f>
        <v/>
      </c>
      <c r="BR247" s="18">
        <f>IF($BP247="","",IFERROR(VLOOKUP(IF(ISNUMBER(FIND(" – ",$BP247)),LEFT($BP247,FIND(" – ",$BP247)-1),$BP247),ProdTbl,3,0),"کد ناشناخته"))</f>
        <v/>
      </c>
      <c r="BS247" s="22" t="n"/>
      <c r="BT247" s="21" t="n"/>
      <c r="BU247" s="20" t="n"/>
      <c r="BV247" s="18">
        <f>IF($BU247="","",IFERROR(VLOOKUP(IFERROR(VLOOKUP(IF(ISNUMBER(FIND(" – ",$BU247)),LEFT($BU247,FIND(" – ",$BU247)-1),$BU247),ProdTbl,5,0),""),BasketTbl,2,0),"کد ناشناخته"))</f>
        <v/>
      </c>
      <c r="BW247" s="18">
        <f>IF($BU247="","",IFERROR(VLOOKUP(IF(ISNUMBER(FIND(" – ",$BU247)),LEFT($BU247,FIND(" – ",$BU247)-1),$BU247),ProdTbl,3,0),"کد ناشناخته"))</f>
        <v/>
      </c>
      <c r="BX247" s="22" t="n"/>
      <c r="BY247" s="21" t="n"/>
      <c r="BZ247" s="20" t="n"/>
      <c r="CA247" s="18">
        <f>IF($BZ247="","",IFERROR(VLOOKUP(IFERROR(VLOOKUP(IF(ISNUMBER(FIND(" – ",$BZ247)),LEFT($BZ247,FIND(" – ",$BZ247)-1),$BZ247),ProdTbl,5,0),""),BasketTbl,2,0),"کد ناشناخته"))</f>
        <v/>
      </c>
      <c r="CB247" s="18">
        <f>IF($BZ247="","",IFERROR(VLOOKUP(IF(ISNUMBER(FIND(" – ",$BZ247)),LEFT($BZ247,FIND(" – ",$BZ247)-1),$BZ247),ProdTbl,3,0),"کد ناشناخته"))</f>
        <v/>
      </c>
      <c r="CC247" s="22" t="n"/>
      <c r="CD247" s="21" t="n"/>
      <c r="CE247" s="20" t="n"/>
      <c r="CF247" s="18">
        <f>IF($CE247="","",IFERROR(VLOOKUP(IFERROR(VLOOKUP(IF(ISNUMBER(FIND(" – ",$CE247)),LEFT($CE247,FIND(" – ",$CE247)-1),$CE247),ProdTbl,5,0),""),BasketTbl,2,0),"کد ناشناخته"))</f>
        <v/>
      </c>
      <c r="CG247" s="18">
        <f>IF($CE247="","",IFERROR(VLOOKUP(IF(ISNUMBER(FIND(" – ",$CE247)),LEFT($CE247,FIND(" – ",$CE247)-1),$CE247),ProdTbl,3,0),"کد ناشناخته"))</f>
        <v/>
      </c>
      <c r="CH247" s="22" t="n"/>
      <c r="CI247" s="21" t="n"/>
    </row>
    <row r="248">
      <c r="A248" s="18">
        <f>IF($B248="","",COUNTA($B$10:$B248))</f>
        <v/>
      </c>
      <c r="B248" s="19" t="n"/>
      <c r="C248" s="20" t="n"/>
      <c r="D248" s="19" t="n"/>
      <c r="E248" s="18">
        <f>IF($D248="","",IFERROR(VLOOKUP(IF(ISNUMBER(FIND(" – ",$D248)),LEFT($D248,FIND(" – ",$D248)-1),$D248),SellerTbl,2,0),"کد ناشناخته"))</f>
        <v/>
      </c>
      <c r="F248" s="21" t="n"/>
      <c r="G248" s="21" t="n"/>
      <c r="H248" s="22" t="n"/>
      <c r="I248" s="23">
        <f>IF(OR($F248="",$G248=""),"",$F248-$G248)</f>
        <v/>
      </c>
      <c r="J248" s="18">
        <f>IF($I248="","",IF(ABS($I248)&lt;=0.01*$F248,"√","×"))</f>
        <v/>
      </c>
      <c r="K248" s="23">
        <f>IF(COUNT($Q248,$V248,$AA248,$AF248,$AK248,$AP248,$AU248,$AZ248,$BE248,$BJ248,$BO248,$BT248,$BY248,$CD248,$CI248)=0,"",SUM($Q248,$V248,$AA248,$AF248,$AK248,$AP248,$AU248,$AZ248,$BE248,$BJ248,$BO248,$BT248,$BY248,$CD248,$CI248))</f>
        <v/>
      </c>
      <c r="L248" s="23">
        <f>IF(OR($F248="",$K248=""),"",$F248-$K248)</f>
        <v/>
      </c>
      <c r="M248" s="20" t="n"/>
      <c r="N248" s="18">
        <f>IF($M248="","",IFERROR(VLOOKUP(IFERROR(VLOOKUP(IF(ISNUMBER(FIND(" – ",$M248)),LEFT($M248,FIND(" – ",$M248)-1),$M248),ProdTbl,5,0),""),BasketTbl,2,0),"کد ناشناخته"))</f>
        <v/>
      </c>
      <c r="O248" s="18">
        <f>IF($M248="","",IFERROR(VLOOKUP(IF(ISNUMBER(FIND(" – ",$M248)),LEFT($M248,FIND(" – ",$M248)-1),$M248),ProdTbl,3,0),"کد ناشناخته"))</f>
        <v/>
      </c>
      <c r="P248" s="22" t="n"/>
      <c r="Q248" s="21" t="n"/>
      <c r="R248" s="20" t="n"/>
      <c r="S248" s="18">
        <f>IF($R248="","",IFERROR(VLOOKUP(IFERROR(VLOOKUP(IF(ISNUMBER(FIND(" – ",$R248)),LEFT($R248,FIND(" – ",$R248)-1),$R248),ProdTbl,5,0),""),BasketTbl,2,0),"کد ناشناخته"))</f>
        <v/>
      </c>
      <c r="T248" s="18">
        <f>IF($R248="","",IFERROR(VLOOKUP(IF(ISNUMBER(FIND(" – ",$R248)),LEFT($R248,FIND(" – ",$R248)-1),$R248),ProdTbl,3,0),"کد ناشناخته"))</f>
        <v/>
      </c>
      <c r="U248" s="22" t="n"/>
      <c r="V248" s="21" t="n"/>
      <c r="W248" s="20" t="n"/>
      <c r="X248" s="18">
        <f>IF($W248="","",IFERROR(VLOOKUP(IFERROR(VLOOKUP(IF(ISNUMBER(FIND(" – ",$W248)),LEFT($W248,FIND(" – ",$W248)-1),$W248),ProdTbl,5,0),""),BasketTbl,2,0),"کد ناشناخته"))</f>
        <v/>
      </c>
      <c r="Y248" s="18">
        <f>IF($W248="","",IFERROR(VLOOKUP(IF(ISNUMBER(FIND(" – ",$W248)),LEFT($W248,FIND(" – ",$W248)-1),$W248),ProdTbl,3,0),"کد ناشناخته"))</f>
        <v/>
      </c>
      <c r="Z248" s="22" t="n"/>
      <c r="AA248" s="21" t="n"/>
      <c r="AB248" s="20" t="n"/>
      <c r="AC248" s="18">
        <f>IF($AB248="","",IFERROR(VLOOKUP(IFERROR(VLOOKUP(IF(ISNUMBER(FIND(" – ",$AB248)),LEFT($AB248,FIND(" – ",$AB248)-1),$AB248),ProdTbl,5,0),""),BasketTbl,2,0),"کد ناشناخته"))</f>
        <v/>
      </c>
      <c r="AD248" s="18">
        <f>IF($AB248="","",IFERROR(VLOOKUP(IF(ISNUMBER(FIND(" – ",$AB248)),LEFT($AB248,FIND(" – ",$AB248)-1),$AB248),ProdTbl,3,0),"کد ناشناخته"))</f>
        <v/>
      </c>
      <c r="AE248" s="22" t="n"/>
      <c r="AF248" s="21" t="n"/>
      <c r="AG248" s="20" t="n"/>
      <c r="AH248" s="18">
        <f>IF($AG248="","",IFERROR(VLOOKUP(IFERROR(VLOOKUP(IF(ISNUMBER(FIND(" – ",$AG248)),LEFT($AG248,FIND(" – ",$AG248)-1),$AG248),ProdTbl,5,0),""),BasketTbl,2,0),"کد ناشناخته"))</f>
        <v/>
      </c>
      <c r="AI248" s="18">
        <f>IF($AG248="","",IFERROR(VLOOKUP(IF(ISNUMBER(FIND(" – ",$AG248)),LEFT($AG248,FIND(" – ",$AG248)-1),$AG248),ProdTbl,3,0),"کد ناشناخته"))</f>
        <v/>
      </c>
      <c r="AJ248" s="22" t="n"/>
      <c r="AK248" s="21" t="n"/>
      <c r="AL248" s="20" t="n"/>
      <c r="AM248" s="18">
        <f>IF($AL248="","",IFERROR(VLOOKUP(IFERROR(VLOOKUP(IF(ISNUMBER(FIND(" – ",$AL248)),LEFT($AL248,FIND(" – ",$AL248)-1),$AL248),ProdTbl,5,0),""),BasketTbl,2,0),"کد ناشناخته"))</f>
        <v/>
      </c>
      <c r="AN248" s="18">
        <f>IF($AL248="","",IFERROR(VLOOKUP(IF(ISNUMBER(FIND(" – ",$AL248)),LEFT($AL248,FIND(" – ",$AL248)-1),$AL248),ProdTbl,3,0),"کد ناشناخته"))</f>
        <v/>
      </c>
      <c r="AO248" s="22" t="n"/>
      <c r="AP248" s="21" t="n"/>
      <c r="AQ248" s="20" t="n"/>
      <c r="AR248" s="18">
        <f>IF($AQ248="","",IFERROR(VLOOKUP(IFERROR(VLOOKUP(IF(ISNUMBER(FIND(" – ",$AQ248)),LEFT($AQ248,FIND(" – ",$AQ248)-1),$AQ248),ProdTbl,5,0),""),BasketTbl,2,0),"کد ناشناخته"))</f>
        <v/>
      </c>
      <c r="AS248" s="18">
        <f>IF($AQ248="","",IFERROR(VLOOKUP(IF(ISNUMBER(FIND(" – ",$AQ248)),LEFT($AQ248,FIND(" – ",$AQ248)-1),$AQ248),ProdTbl,3,0),"کد ناشناخته"))</f>
        <v/>
      </c>
      <c r="AT248" s="22" t="n"/>
      <c r="AU248" s="21" t="n"/>
      <c r="AV248" s="20" t="n"/>
      <c r="AW248" s="18">
        <f>IF($AV248="","",IFERROR(VLOOKUP(IFERROR(VLOOKUP(IF(ISNUMBER(FIND(" – ",$AV248)),LEFT($AV248,FIND(" – ",$AV248)-1),$AV248),ProdTbl,5,0),""),BasketTbl,2,0),"کد ناشناخته"))</f>
        <v/>
      </c>
      <c r="AX248" s="18">
        <f>IF($AV248="","",IFERROR(VLOOKUP(IF(ISNUMBER(FIND(" – ",$AV248)),LEFT($AV248,FIND(" – ",$AV248)-1),$AV248),ProdTbl,3,0),"کد ناشناخته"))</f>
        <v/>
      </c>
      <c r="AY248" s="22" t="n"/>
      <c r="AZ248" s="21" t="n"/>
      <c r="BA248" s="20" t="n"/>
      <c r="BB248" s="18">
        <f>IF($BA248="","",IFERROR(VLOOKUP(IFERROR(VLOOKUP(IF(ISNUMBER(FIND(" – ",$BA248)),LEFT($BA248,FIND(" – ",$BA248)-1),$BA248),ProdTbl,5,0),""),BasketTbl,2,0),"کد ناشناخته"))</f>
        <v/>
      </c>
      <c r="BC248" s="18">
        <f>IF($BA248="","",IFERROR(VLOOKUP(IF(ISNUMBER(FIND(" – ",$BA248)),LEFT($BA248,FIND(" – ",$BA248)-1),$BA248),ProdTbl,3,0),"کد ناشناخته"))</f>
        <v/>
      </c>
      <c r="BD248" s="22" t="n"/>
      <c r="BE248" s="21" t="n"/>
      <c r="BF248" s="20" t="n"/>
      <c r="BG248" s="18">
        <f>IF($BF248="","",IFERROR(VLOOKUP(IFERROR(VLOOKUP(IF(ISNUMBER(FIND(" – ",$BF248)),LEFT($BF248,FIND(" – ",$BF248)-1),$BF248),ProdTbl,5,0),""),BasketTbl,2,0),"کد ناشناخته"))</f>
        <v/>
      </c>
      <c r="BH248" s="18">
        <f>IF($BF248="","",IFERROR(VLOOKUP(IF(ISNUMBER(FIND(" – ",$BF248)),LEFT($BF248,FIND(" – ",$BF248)-1),$BF248),ProdTbl,3,0),"کد ناشناخته"))</f>
        <v/>
      </c>
      <c r="BI248" s="22" t="n"/>
      <c r="BJ248" s="21" t="n"/>
      <c r="BK248" s="20" t="n"/>
      <c r="BL248" s="18">
        <f>IF($BK248="","",IFERROR(VLOOKUP(IFERROR(VLOOKUP(IF(ISNUMBER(FIND(" – ",$BK248)),LEFT($BK248,FIND(" – ",$BK248)-1),$BK248),ProdTbl,5,0),""),BasketTbl,2,0),"کد ناشناخته"))</f>
        <v/>
      </c>
      <c r="BM248" s="18">
        <f>IF($BK248="","",IFERROR(VLOOKUP(IF(ISNUMBER(FIND(" – ",$BK248)),LEFT($BK248,FIND(" – ",$BK248)-1),$BK248),ProdTbl,3,0),"کد ناشناخته"))</f>
        <v/>
      </c>
      <c r="BN248" s="22" t="n"/>
      <c r="BO248" s="21" t="n"/>
      <c r="BP248" s="20" t="n"/>
      <c r="BQ248" s="18">
        <f>IF($BP248="","",IFERROR(VLOOKUP(IFERROR(VLOOKUP(IF(ISNUMBER(FIND(" – ",$BP248)),LEFT($BP248,FIND(" – ",$BP248)-1),$BP248),ProdTbl,5,0),""),BasketTbl,2,0),"کد ناشناخته"))</f>
        <v/>
      </c>
      <c r="BR248" s="18">
        <f>IF($BP248="","",IFERROR(VLOOKUP(IF(ISNUMBER(FIND(" – ",$BP248)),LEFT($BP248,FIND(" – ",$BP248)-1),$BP248),ProdTbl,3,0),"کد ناشناخته"))</f>
        <v/>
      </c>
      <c r="BS248" s="22" t="n"/>
      <c r="BT248" s="21" t="n"/>
      <c r="BU248" s="20" t="n"/>
      <c r="BV248" s="18">
        <f>IF($BU248="","",IFERROR(VLOOKUP(IFERROR(VLOOKUP(IF(ISNUMBER(FIND(" – ",$BU248)),LEFT($BU248,FIND(" – ",$BU248)-1),$BU248),ProdTbl,5,0),""),BasketTbl,2,0),"کد ناشناخته"))</f>
        <v/>
      </c>
      <c r="BW248" s="18">
        <f>IF($BU248="","",IFERROR(VLOOKUP(IF(ISNUMBER(FIND(" – ",$BU248)),LEFT($BU248,FIND(" – ",$BU248)-1),$BU248),ProdTbl,3,0),"کد ناشناخته"))</f>
        <v/>
      </c>
      <c r="BX248" s="22" t="n"/>
      <c r="BY248" s="21" t="n"/>
      <c r="BZ248" s="20" t="n"/>
      <c r="CA248" s="18">
        <f>IF($BZ248="","",IFERROR(VLOOKUP(IFERROR(VLOOKUP(IF(ISNUMBER(FIND(" – ",$BZ248)),LEFT($BZ248,FIND(" – ",$BZ248)-1),$BZ248),ProdTbl,5,0),""),BasketTbl,2,0),"کد ناشناخته"))</f>
        <v/>
      </c>
      <c r="CB248" s="18">
        <f>IF($BZ248="","",IFERROR(VLOOKUP(IF(ISNUMBER(FIND(" – ",$BZ248)),LEFT($BZ248,FIND(" – ",$BZ248)-1),$BZ248),ProdTbl,3,0),"کد ناشناخته"))</f>
        <v/>
      </c>
      <c r="CC248" s="22" t="n"/>
      <c r="CD248" s="21" t="n"/>
      <c r="CE248" s="20" t="n"/>
      <c r="CF248" s="18">
        <f>IF($CE248="","",IFERROR(VLOOKUP(IFERROR(VLOOKUP(IF(ISNUMBER(FIND(" – ",$CE248)),LEFT($CE248,FIND(" – ",$CE248)-1),$CE248),ProdTbl,5,0),""),BasketTbl,2,0),"کد ناشناخته"))</f>
        <v/>
      </c>
      <c r="CG248" s="18">
        <f>IF($CE248="","",IFERROR(VLOOKUP(IF(ISNUMBER(FIND(" – ",$CE248)),LEFT($CE248,FIND(" – ",$CE248)-1),$CE248),ProdTbl,3,0),"کد ناشناخته"))</f>
        <v/>
      </c>
      <c r="CH248" s="22" t="n"/>
      <c r="CI248" s="21" t="n"/>
    </row>
    <row r="249">
      <c r="A249" s="18">
        <f>IF($B249="","",COUNTA($B$10:$B249))</f>
        <v/>
      </c>
      <c r="B249" s="19" t="n"/>
      <c r="C249" s="20" t="n"/>
      <c r="D249" s="19" t="n"/>
      <c r="E249" s="18">
        <f>IF($D249="","",IFERROR(VLOOKUP(IF(ISNUMBER(FIND(" – ",$D249)),LEFT($D249,FIND(" – ",$D249)-1),$D249),SellerTbl,2,0),"کد ناشناخته"))</f>
        <v/>
      </c>
      <c r="F249" s="21" t="n"/>
      <c r="G249" s="21" t="n"/>
      <c r="H249" s="22" t="n"/>
      <c r="I249" s="23">
        <f>IF(OR($F249="",$G249=""),"",$F249-$G249)</f>
        <v/>
      </c>
      <c r="J249" s="18">
        <f>IF($I249="","",IF(ABS($I249)&lt;=0.01*$F249,"√","×"))</f>
        <v/>
      </c>
      <c r="K249" s="23">
        <f>IF(COUNT($Q249,$V249,$AA249,$AF249,$AK249,$AP249,$AU249,$AZ249,$BE249,$BJ249,$BO249,$BT249,$BY249,$CD249,$CI249)=0,"",SUM($Q249,$V249,$AA249,$AF249,$AK249,$AP249,$AU249,$AZ249,$BE249,$BJ249,$BO249,$BT249,$BY249,$CD249,$CI249))</f>
        <v/>
      </c>
      <c r="L249" s="23">
        <f>IF(OR($F249="",$K249=""),"",$F249-$K249)</f>
        <v/>
      </c>
      <c r="M249" s="20" t="n"/>
      <c r="N249" s="18">
        <f>IF($M249="","",IFERROR(VLOOKUP(IFERROR(VLOOKUP(IF(ISNUMBER(FIND(" – ",$M249)),LEFT($M249,FIND(" – ",$M249)-1),$M249),ProdTbl,5,0),""),BasketTbl,2,0),"کد ناشناخته"))</f>
        <v/>
      </c>
      <c r="O249" s="18">
        <f>IF($M249="","",IFERROR(VLOOKUP(IF(ISNUMBER(FIND(" – ",$M249)),LEFT($M249,FIND(" – ",$M249)-1),$M249),ProdTbl,3,0),"کد ناشناخته"))</f>
        <v/>
      </c>
      <c r="P249" s="22" t="n"/>
      <c r="Q249" s="21" t="n"/>
      <c r="R249" s="20" t="n"/>
      <c r="S249" s="18">
        <f>IF($R249="","",IFERROR(VLOOKUP(IFERROR(VLOOKUP(IF(ISNUMBER(FIND(" – ",$R249)),LEFT($R249,FIND(" – ",$R249)-1),$R249),ProdTbl,5,0),""),BasketTbl,2,0),"کد ناشناخته"))</f>
        <v/>
      </c>
      <c r="T249" s="18">
        <f>IF($R249="","",IFERROR(VLOOKUP(IF(ISNUMBER(FIND(" – ",$R249)),LEFT($R249,FIND(" – ",$R249)-1),$R249),ProdTbl,3,0),"کد ناشناخته"))</f>
        <v/>
      </c>
      <c r="U249" s="22" t="n"/>
      <c r="V249" s="21" t="n"/>
      <c r="W249" s="20" t="n"/>
      <c r="X249" s="18">
        <f>IF($W249="","",IFERROR(VLOOKUP(IFERROR(VLOOKUP(IF(ISNUMBER(FIND(" – ",$W249)),LEFT($W249,FIND(" – ",$W249)-1),$W249),ProdTbl,5,0),""),BasketTbl,2,0),"کد ناشناخته"))</f>
        <v/>
      </c>
      <c r="Y249" s="18">
        <f>IF($W249="","",IFERROR(VLOOKUP(IF(ISNUMBER(FIND(" – ",$W249)),LEFT($W249,FIND(" – ",$W249)-1),$W249),ProdTbl,3,0),"کد ناشناخته"))</f>
        <v/>
      </c>
      <c r="Z249" s="22" t="n"/>
      <c r="AA249" s="21" t="n"/>
      <c r="AB249" s="20" t="n"/>
      <c r="AC249" s="18">
        <f>IF($AB249="","",IFERROR(VLOOKUP(IFERROR(VLOOKUP(IF(ISNUMBER(FIND(" – ",$AB249)),LEFT($AB249,FIND(" – ",$AB249)-1),$AB249),ProdTbl,5,0),""),BasketTbl,2,0),"کد ناشناخته"))</f>
        <v/>
      </c>
      <c r="AD249" s="18">
        <f>IF($AB249="","",IFERROR(VLOOKUP(IF(ISNUMBER(FIND(" – ",$AB249)),LEFT($AB249,FIND(" – ",$AB249)-1),$AB249),ProdTbl,3,0),"کد ناشناخته"))</f>
        <v/>
      </c>
      <c r="AE249" s="22" t="n"/>
      <c r="AF249" s="21" t="n"/>
      <c r="AG249" s="20" t="n"/>
      <c r="AH249" s="18">
        <f>IF($AG249="","",IFERROR(VLOOKUP(IFERROR(VLOOKUP(IF(ISNUMBER(FIND(" – ",$AG249)),LEFT($AG249,FIND(" – ",$AG249)-1),$AG249),ProdTbl,5,0),""),BasketTbl,2,0),"کد ناشناخته"))</f>
        <v/>
      </c>
      <c r="AI249" s="18">
        <f>IF($AG249="","",IFERROR(VLOOKUP(IF(ISNUMBER(FIND(" – ",$AG249)),LEFT($AG249,FIND(" – ",$AG249)-1),$AG249),ProdTbl,3,0),"کد ناشناخته"))</f>
        <v/>
      </c>
      <c r="AJ249" s="22" t="n"/>
      <c r="AK249" s="21" t="n"/>
      <c r="AL249" s="20" t="n"/>
      <c r="AM249" s="18">
        <f>IF($AL249="","",IFERROR(VLOOKUP(IFERROR(VLOOKUP(IF(ISNUMBER(FIND(" – ",$AL249)),LEFT($AL249,FIND(" – ",$AL249)-1),$AL249),ProdTbl,5,0),""),BasketTbl,2,0),"کد ناشناخته"))</f>
        <v/>
      </c>
      <c r="AN249" s="18">
        <f>IF($AL249="","",IFERROR(VLOOKUP(IF(ISNUMBER(FIND(" – ",$AL249)),LEFT($AL249,FIND(" – ",$AL249)-1),$AL249),ProdTbl,3,0),"کد ناشناخته"))</f>
        <v/>
      </c>
      <c r="AO249" s="22" t="n"/>
      <c r="AP249" s="21" t="n"/>
      <c r="AQ249" s="20" t="n"/>
      <c r="AR249" s="18">
        <f>IF($AQ249="","",IFERROR(VLOOKUP(IFERROR(VLOOKUP(IF(ISNUMBER(FIND(" – ",$AQ249)),LEFT($AQ249,FIND(" – ",$AQ249)-1),$AQ249),ProdTbl,5,0),""),BasketTbl,2,0),"کد ناشناخته"))</f>
        <v/>
      </c>
      <c r="AS249" s="18">
        <f>IF($AQ249="","",IFERROR(VLOOKUP(IF(ISNUMBER(FIND(" – ",$AQ249)),LEFT($AQ249,FIND(" – ",$AQ249)-1),$AQ249),ProdTbl,3,0),"کد ناشناخته"))</f>
        <v/>
      </c>
      <c r="AT249" s="22" t="n"/>
      <c r="AU249" s="21" t="n"/>
      <c r="AV249" s="20" t="n"/>
      <c r="AW249" s="18">
        <f>IF($AV249="","",IFERROR(VLOOKUP(IFERROR(VLOOKUP(IF(ISNUMBER(FIND(" – ",$AV249)),LEFT($AV249,FIND(" – ",$AV249)-1),$AV249),ProdTbl,5,0),""),BasketTbl,2,0),"کد ناشناخته"))</f>
        <v/>
      </c>
      <c r="AX249" s="18">
        <f>IF($AV249="","",IFERROR(VLOOKUP(IF(ISNUMBER(FIND(" – ",$AV249)),LEFT($AV249,FIND(" – ",$AV249)-1),$AV249),ProdTbl,3,0),"کد ناشناخته"))</f>
        <v/>
      </c>
      <c r="AY249" s="22" t="n"/>
      <c r="AZ249" s="21" t="n"/>
      <c r="BA249" s="20" t="n"/>
      <c r="BB249" s="18">
        <f>IF($BA249="","",IFERROR(VLOOKUP(IFERROR(VLOOKUP(IF(ISNUMBER(FIND(" – ",$BA249)),LEFT($BA249,FIND(" – ",$BA249)-1),$BA249),ProdTbl,5,0),""),BasketTbl,2,0),"کد ناشناخته"))</f>
        <v/>
      </c>
      <c r="BC249" s="18">
        <f>IF($BA249="","",IFERROR(VLOOKUP(IF(ISNUMBER(FIND(" – ",$BA249)),LEFT($BA249,FIND(" – ",$BA249)-1),$BA249),ProdTbl,3,0),"کد ناشناخته"))</f>
        <v/>
      </c>
      <c r="BD249" s="22" t="n"/>
      <c r="BE249" s="21" t="n"/>
      <c r="BF249" s="20" t="n"/>
      <c r="BG249" s="18">
        <f>IF($BF249="","",IFERROR(VLOOKUP(IFERROR(VLOOKUP(IF(ISNUMBER(FIND(" – ",$BF249)),LEFT($BF249,FIND(" – ",$BF249)-1),$BF249),ProdTbl,5,0),""),BasketTbl,2,0),"کد ناشناخته"))</f>
        <v/>
      </c>
      <c r="BH249" s="18">
        <f>IF($BF249="","",IFERROR(VLOOKUP(IF(ISNUMBER(FIND(" – ",$BF249)),LEFT($BF249,FIND(" – ",$BF249)-1),$BF249),ProdTbl,3,0),"کد ناشناخته"))</f>
        <v/>
      </c>
      <c r="BI249" s="22" t="n"/>
      <c r="BJ249" s="21" t="n"/>
      <c r="BK249" s="20" t="n"/>
      <c r="BL249" s="18">
        <f>IF($BK249="","",IFERROR(VLOOKUP(IFERROR(VLOOKUP(IF(ISNUMBER(FIND(" – ",$BK249)),LEFT($BK249,FIND(" – ",$BK249)-1),$BK249),ProdTbl,5,0),""),BasketTbl,2,0),"کد ناشناخته"))</f>
        <v/>
      </c>
      <c r="BM249" s="18">
        <f>IF($BK249="","",IFERROR(VLOOKUP(IF(ISNUMBER(FIND(" – ",$BK249)),LEFT($BK249,FIND(" – ",$BK249)-1),$BK249),ProdTbl,3,0),"کد ناشناخته"))</f>
        <v/>
      </c>
      <c r="BN249" s="22" t="n"/>
      <c r="BO249" s="21" t="n"/>
      <c r="BP249" s="20" t="n"/>
      <c r="BQ249" s="18">
        <f>IF($BP249="","",IFERROR(VLOOKUP(IFERROR(VLOOKUP(IF(ISNUMBER(FIND(" – ",$BP249)),LEFT($BP249,FIND(" – ",$BP249)-1),$BP249),ProdTbl,5,0),""),BasketTbl,2,0),"کد ناشناخته"))</f>
        <v/>
      </c>
      <c r="BR249" s="18">
        <f>IF($BP249="","",IFERROR(VLOOKUP(IF(ISNUMBER(FIND(" – ",$BP249)),LEFT($BP249,FIND(" – ",$BP249)-1),$BP249),ProdTbl,3,0),"کد ناشناخته"))</f>
        <v/>
      </c>
      <c r="BS249" s="22" t="n"/>
      <c r="BT249" s="21" t="n"/>
      <c r="BU249" s="20" t="n"/>
      <c r="BV249" s="18">
        <f>IF($BU249="","",IFERROR(VLOOKUP(IFERROR(VLOOKUP(IF(ISNUMBER(FIND(" – ",$BU249)),LEFT($BU249,FIND(" – ",$BU249)-1),$BU249),ProdTbl,5,0),""),BasketTbl,2,0),"کد ناشناخته"))</f>
        <v/>
      </c>
      <c r="BW249" s="18">
        <f>IF($BU249="","",IFERROR(VLOOKUP(IF(ISNUMBER(FIND(" – ",$BU249)),LEFT($BU249,FIND(" – ",$BU249)-1),$BU249),ProdTbl,3,0),"کد ناشناخته"))</f>
        <v/>
      </c>
      <c r="BX249" s="22" t="n"/>
      <c r="BY249" s="21" t="n"/>
      <c r="BZ249" s="20" t="n"/>
      <c r="CA249" s="18">
        <f>IF($BZ249="","",IFERROR(VLOOKUP(IFERROR(VLOOKUP(IF(ISNUMBER(FIND(" – ",$BZ249)),LEFT($BZ249,FIND(" – ",$BZ249)-1),$BZ249),ProdTbl,5,0),""),BasketTbl,2,0),"کد ناشناخته"))</f>
        <v/>
      </c>
      <c r="CB249" s="18">
        <f>IF($BZ249="","",IFERROR(VLOOKUP(IF(ISNUMBER(FIND(" – ",$BZ249)),LEFT($BZ249,FIND(" – ",$BZ249)-1),$BZ249),ProdTbl,3,0),"کد ناشناخته"))</f>
        <v/>
      </c>
      <c r="CC249" s="22" t="n"/>
      <c r="CD249" s="21" t="n"/>
      <c r="CE249" s="20" t="n"/>
      <c r="CF249" s="18">
        <f>IF($CE249="","",IFERROR(VLOOKUP(IFERROR(VLOOKUP(IF(ISNUMBER(FIND(" – ",$CE249)),LEFT($CE249,FIND(" – ",$CE249)-1),$CE249),ProdTbl,5,0),""),BasketTbl,2,0),"کد ناشناخته"))</f>
        <v/>
      </c>
      <c r="CG249" s="18">
        <f>IF($CE249="","",IFERROR(VLOOKUP(IF(ISNUMBER(FIND(" – ",$CE249)),LEFT($CE249,FIND(" – ",$CE249)-1),$CE249),ProdTbl,3,0),"کد ناشناخته"))</f>
        <v/>
      </c>
      <c r="CH249" s="22" t="n"/>
      <c r="CI249" s="21" t="n"/>
    </row>
    <row r="250">
      <c r="A250" s="18">
        <f>IF($B250="","",COUNTA($B$10:$B250))</f>
        <v/>
      </c>
      <c r="B250" s="19" t="n"/>
      <c r="C250" s="20" t="n"/>
      <c r="D250" s="19" t="n"/>
      <c r="E250" s="18">
        <f>IF($D250="","",IFERROR(VLOOKUP(IF(ISNUMBER(FIND(" – ",$D250)),LEFT($D250,FIND(" – ",$D250)-1),$D250),SellerTbl,2,0),"کد ناشناخته"))</f>
        <v/>
      </c>
      <c r="F250" s="21" t="n"/>
      <c r="G250" s="21" t="n"/>
      <c r="H250" s="22" t="n"/>
      <c r="I250" s="23">
        <f>IF(OR($F250="",$G250=""),"",$F250-$G250)</f>
        <v/>
      </c>
      <c r="J250" s="18">
        <f>IF($I250="","",IF(ABS($I250)&lt;=0.01*$F250,"√","×"))</f>
        <v/>
      </c>
      <c r="K250" s="23">
        <f>IF(COUNT($Q250,$V250,$AA250,$AF250,$AK250,$AP250,$AU250,$AZ250,$BE250,$BJ250,$BO250,$BT250,$BY250,$CD250,$CI250)=0,"",SUM($Q250,$V250,$AA250,$AF250,$AK250,$AP250,$AU250,$AZ250,$BE250,$BJ250,$BO250,$BT250,$BY250,$CD250,$CI250))</f>
        <v/>
      </c>
      <c r="L250" s="23">
        <f>IF(OR($F250="",$K250=""),"",$F250-$K250)</f>
        <v/>
      </c>
      <c r="M250" s="20" t="n"/>
      <c r="N250" s="18">
        <f>IF($M250="","",IFERROR(VLOOKUP(IFERROR(VLOOKUP(IF(ISNUMBER(FIND(" – ",$M250)),LEFT($M250,FIND(" – ",$M250)-1),$M250),ProdTbl,5,0),""),BasketTbl,2,0),"کد ناشناخته"))</f>
        <v/>
      </c>
      <c r="O250" s="18">
        <f>IF($M250="","",IFERROR(VLOOKUP(IF(ISNUMBER(FIND(" – ",$M250)),LEFT($M250,FIND(" – ",$M250)-1),$M250),ProdTbl,3,0),"کد ناشناخته"))</f>
        <v/>
      </c>
      <c r="P250" s="22" t="n"/>
      <c r="Q250" s="21" t="n"/>
      <c r="R250" s="20" t="n"/>
      <c r="S250" s="18">
        <f>IF($R250="","",IFERROR(VLOOKUP(IFERROR(VLOOKUP(IF(ISNUMBER(FIND(" – ",$R250)),LEFT($R250,FIND(" – ",$R250)-1),$R250),ProdTbl,5,0),""),BasketTbl,2,0),"کد ناشناخته"))</f>
        <v/>
      </c>
      <c r="T250" s="18">
        <f>IF($R250="","",IFERROR(VLOOKUP(IF(ISNUMBER(FIND(" – ",$R250)),LEFT($R250,FIND(" – ",$R250)-1),$R250),ProdTbl,3,0),"کد ناشناخته"))</f>
        <v/>
      </c>
      <c r="U250" s="22" t="n"/>
      <c r="V250" s="21" t="n"/>
      <c r="W250" s="20" t="n"/>
      <c r="X250" s="18">
        <f>IF($W250="","",IFERROR(VLOOKUP(IFERROR(VLOOKUP(IF(ISNUMBER(FIND(" – ",$W250)),LEFT($W250,FIND(" – ",$W250)-1),$W250),ProdTbl,5,0),""),BasketTbl,2,0),"کد ناشناخته"))</f>
        <v/>
      </c>
      <c r="Y250" s="18">
        <f>IF($W250="","",IFERROR(VLOOKUP(IF(ISNUMBER(FIND(" – ",$W250)),LEFT($W250,FIND(" – ",$W250)-1),$W250),ProdTbl,3,0),"کد ناشناخته"))</f>
        <v/>
      </c>
      <c r="Z250" s="22" t="n"/>
      <c r="AA250" s="21" t="n"/>
      <c r="AB250" s="20" t="n"/>
      <c r="AC250" s="18">
        <f>IF($AB250="","",IFERROR(VLOOKUP(IFERROR(VLOOKUP(IF(ISNUMBER(FIND(" – ",$AB250)),LEFT($AB250,FIND(" – ",$AB250)-1),$AB250),ProdTbl,5,0),""),BasketTbl,2,0),"کد ناشناخته"))</f>
        <v/>
      </c>
      <c r="AD250" s="18">
        <f>IF($AB250="","",IFERROR(VLOOKUP(IF(ISNUMBER(FIND(" – ",$AB250)),LEFT($AB250,FIND(" – ",$AB250)-1),$AB250),ProdTbl,3,0),"کد ناشناخته"))</f>
        <v/>
      </c>
      <c r="AE250" s="22" t="n"/>
      <c r="AF250" s="21" t="n"/>
      <c r="AG250" s="20" t="n"/>
      <c r="AH250" s="18">
        <f>IF($AG250="","",IFERROR(VLOOKUP(IFERROR(VLOOKUP(IF(ISNUMBER(FIND(" – ",$AG250)),LEFT($AG250,FIND(" – ",$AG250)-1),$AG250),ProdTbl,5,0),""),BasketTbl,2,0),"کد ناشناخته"))</f>
        <v/>
      </c>
      <c r="AI250" s="18">
        <f>IF($AG250="","",IFERROR(VLOOKUP(IF(ISNUMBER(FIND(" – ",$AG250)),LEFT($AG250,FIND(" – ",$AG250)-1),$AG250),ProdTbl,3,0),"کد ناشناخته"))</f>
        <v/>
      </c>
      <c r="AJ250" s="22" t="n"/>
      <c r="AK250" s="21" t="n"/>
      <c r="AL250" s="20" t="n"/>
      <c r="AM250" s="18">
        <f>IF($AL250="","",IFERROR(VLOOKUP(IFERROR(VLOOKUP(IF(ISNUMBER(FIND(" – ",$AL250)),LEFT($AL250,FIND(" – ",$AL250)-1),$AL250),ProdTbl,5,0),""),BasketTbl,2,0),"کد ناشناخته"))</f>
        <v/>
      </c>
      <c r="AN250" s="18">
        <f>IF($AL250="","",IFERROR(VLOOKUP(IF(ISNUMBER(FIND(" – ",$AL250)),LEFT($AL250,FIND(" – ",$AL250)-1),$AL250),ProdTbl,3,0),"کد ناشناخته"))</f>
        <v/>
      </c>
      <c r="AO250" s="22" t="n"/>
      <c r="AP250" s="21" t="n"/>
      <c r="AQ250" s="20" t="n"/>
      <c r="AR250" s="18">
        <f>IF($AQ250="","",IFERROR(VLOOKUP(IFERROR(VLOOKUP(IF(ISNUMBER(FIND(" – ",$AQ250)),LEFT($AQ250,FIND(" – ",$AQ250)-1),$AQ250),ProdTbl,5,0),""),BasketTbl,2,0),"کد ناشناخته"))</f>
        <v/>
      </c>
      <c r="AS250" s="18">
        <f>IF($AQ250="","",IFERROR(VLOOKUP(IF(ISNUMBER(FIND(" – ",$AQ250)),LEFT($AQ250,FIND(" – ",$AQ250)-1),$AQ250),ProdTbl,3,0),"کد ناشناخته"))</f>
        <v/>
      </c>
      <c r="AT250" s="22" t="n"/>
      <c r="AU250" s="21" t="n"/>
      <c r="AV250" s="20" t="n"/>
      <c r="AW250" s="18">
        <f>IF($AV250="","",IFERROR(VLOOKUP(IFERROR(VLOOKUP(IF(ISNUMBER(FIND(" – ",$AV250)),LEFT($AV250,FIND(" – ",$AV250)-1),$AV250),ProdTbl,5,0),""),BasketTbl,2,0),"کد ناشناخته"))</f>
        <v/>
      </c>
      <c r="AX250" s="18">
        <f>IF($AV250="","",IFERROR(VLOOKUP(IF(ISNUMBER(FIND(" – ",$AV250)),LEFT($AV250,FIND(" – ",$AV250)-1),$AV250),ProdTbl,3,0),"کد ناشناخته"))</f>
        <v/>
      </c>
      <c r="AY250" s="22" t="n"/>
      <c r="AZ250" s="21" t="n"/>
      <c r="BA250" s="20" t="n"/>
      <c r="BB250" s="18">
        <f>IF($BA250="","",IFERROR(VLOOKUP(IFERROR(VLOOKUP(IF(ISNUMBER(FIND(" – ",$BA250)),LEFT($BA250,FIND(" – ",$BA250)-1),$BA250),ProdTbl,5,0),""),BasketTbl,2,0),"کد ناشناخته"))</f>
        <v/>
      </c>
      <c r="BC250" s="18">
        <f>IF($BA250="","",IFERROR(VLOOKUP(IF(ISNUMBER(FIND(" – ",$BA250)),LEFT($BA250,FIND(" – ",$BA250)-1),$BA250),ProdTbl,3,0),"کد ناشناخته"))</f>
        <v/>
      </c>
      <c r="BD250" s="22" t="n"/>
      <c r="BE250" s="21" t="n"/>
      <c r="BF250" s="20" t="n"/>
      <c r="BG250" s="18">
        <f>IF($BF250="","",IFERROR(VLOOKUP(IFERROR(VLOOKUP(IF(ISNUMBER(FIND(" – ",$BF250)),LEFT($BF250,FIND(" – ",$BF250)-1),$BF250),ProdTbl,5,0),""),BasketTbl,2,0),"کد ناشناخته"))</f>
        <v/>
      </c>
      <c r="BH250" s="18">
        <f>IF($BF250="","",IFERROR(VLOOKUP(IF(ISNUMBER(FIND(" – ",$BF250)),LEFT($BF250,FIND(" – ",$BF250)-1),$BF250),ProdTbl,3,0),"کد ناشناخته"))</f>
        <v/>
      </c>
      <c r="BI250" s="22" t="n"/>
      <c r="BJ250" s="21" t="n"/>
      <c r="BK250" s="20" t="n"/>
      <c r="BL250" s="18">
        <f>IF($BK250="","",IFERROR(VLOOKUP(IFERROR(VLOOKUP(IF(ISNUMBER(FIND(" – ",$BK250)),LEFT($BK250,FIND(" – ",$BK250)-1),$BK250),ProdTbl,5,0),""),BasketTbl,2,0),"کد ناشناخته"))</f>
        <v/>
      </c>
      <c r="BM250" s="18">
        <f>IF($BK250="","",IFERROR(VLOOKUP(IF(ISNUMBER(FIND(" – ",$BK250)),LEFT($BK250,FIND(" – ",$BK250)-1),$BK250),ProdTbl,3,0),"کد ناشناخته"))</f>
        <v/>
      </c>
      <c r="BN250" s="22" t="n"/>
      <c r="BO250" s="21" t="n"/>
      <c r="BP250" s="20" t="n"/>
      <c r="BQ250" s="18">
        <f>IF($BP250="","",IFERROR(VLOOKUP(IFERROR(VLOOKUP(IF(ISNUMBER(FIND(" – ",$BP250)),LEFT($BP250,FIND(" – ",$BP250)-1),$BP250),ProdTbl,5,0),""),BasketTbl,2,0),"کد ناشناخته"))</f>
        <v/>
      </c>
      <c r="BR250" s="18">
        <f>IF($BP250="","",IFERROR(VLOOKUP(IF(ISNUMBER(FIND(" – ",$BP250)),LEFT($BP250,FIND(" – ",$BP250)-1),$BP250),ProdTbl,3,0),"کد ناشناخته"))</f>
        <v/>
      </c>
      <c r="BS250" s="22" t="n"/>
      <c r="BT250" s="21" t="n"/>
      <c r="BU250" s="20" t="n"/>
      <c r="BV250" s="18">
        <f>IF($BU250="","",IFERROR(VLOOKUP(IFERROR(VLOOKUP(IF(ISNUMBER(FIND(" – ",$BU250)),LEFT($BU250,FIND(" – ",$BU250)-1),$BU250),ProdTbl,5,0),""),BasketTbl,2,0),"کد ناشناخته"))</f>
        <v/>
      </c>
      <c r="BW250" s="18">
        <f>IF($BU250="","",IFERROR(VLOOKUP(IF(ISNUMBER(FIND(" – ",$BU250)),LEFT($BU250,FIND(" – ",$BU250)-1),$BU250),ProdTbl,3,0),"کد ناشناخته"))</f>
        <v/>
      </c>
      <c r="BX250" s="22" t="n"/>
      <c r="BY250" s="21" t="n"/>
      <c r="BZ250" s="20" t="n"/>
      <c r="CA250" s="18">
        <f>IF($BZ250="","",IFERROR(VLOOKUP(IFERROR(VLOOKUP(IF(ISNUMBER(FIND(" – ",$BZ250)),LEFT($BZ250,FIND(" – ",$BZ250)-1),$BZ250),ProdTbl,5,0),""),BasketTbl,2,0),"کد ناشناخته"))</f>
        <v/>
      </c>
      <c r="CB250" s="18">
        <f>IF($BZ250="","",IFERROR(VLOOKUP(IF(ISNUMBER(FIND(" – ",$BZ250)),LEFT($BZ250,FIND(" – ",$BZ250)-1),$BZ250),ProdTbl,3,0),"کد ناشناخته"))</f>
        <v/>
      </c>
      <c r="CC250" s="22" t="n"/>
      <c r="CD250" s="21" t="n"/>
      <c r="CE250" s="20" t="n"/>
      <c r="CF250" s="18">
        <f>IF($CE250="","",IFERROR(VLOOKUP(IFERROR(VLOOKUP(IF(ISNUMBER(FIND(" – ",$CE250)),LEFT($CE250,FIND(" – ",$CE250)-1),$CE250),ProdTbl,5,0),""),BasketTbl,2,0),"کد ناشناخته"))</f>
        <v/>
      </c>
      <c r="CG250" s="18">
        <f>IF($CE250="","",IFERROR(VLOOKUP(IF(ISNUMBER(FIND(" – ",$CE250)),LEFT($CE250,FIND(" – ",$CE250)-1),$CE250),ProdTbl,3,0),"کد ناشناخته"))</f>
        <v/>
      </c>
      <c r="CH250" s="22" t="n"/>
      <c r="CI250" s="21" t="n"/>
    </row>
    <row r="251">
      <c r="A251" s="18">
        <f>IF($B251="","",COUNTA($B$10:$B251))</f>
        <v/>
      </c>
      <c r="B251" s="19" t="n"/>
      <c r="C251" s="20" t="n"/>
      <c r="D251" s="19" t="n"/>
      <c r="E251" s="18">
        <f>IF($D251="","",IFERROR(VLOOKUP(IF(ISNUMBER(FIND(" – ",$D251)),LEFT($D251,FIND(" – ",$D251)-1),$D251),SellerTbl,2,0),"کد ناشناخته"))</f>
        <v/>
      </c>
      <c r="F251" s="21" t="n"/>
      <c r="G251" s="21" t="n"/>
      <c r="H251" s="22" t="n"/>
      <c r="I251" s="23">
        <f>IF(OR($F251="",$G251=""),"",$F251-$G251)</f>
        <v/>
      </c>
      <c r="J251" s="18">
        <f>IF($I251="","",IF(ABS($I251)&lt;=0.01*$F251,"√","×"))</f>
        <v/>
      </c>
      <c r="K251" s="23">
        <f>IF(COUNT($Q251,$V251,$AA251,$AF251,$AK251,$AP251,$AU251,$AZ251,$BE251,$BJ251,$BO251,$BT251,$BY251,$CD251,$CI251)=0,"",SUM($Q251,$V251,$AA251,$AF251,$AK251,$AP251,$AU251,$AZ251,$BE251,$BJ251,$BO251,$BT251,$BY251,$CD251,$CI251))</f>
        <v/>
      </c>
      <c r="L251" s="23">
        <f>IF(OR($F251="",$K251=""),"",$F251-$K251)</f>
        <v/>
      </c>
      <c r="M251" s="20" t="n"/>
      <c r="N251" s="18">
        <f>IF($M251="","",IFERROR(VLOOKUP(IFERROR(VLOOKUP(IF(ISNUMBER(FIND(" – ",$M251)),LEFT($M251,FIND(" – ",$M251)-1),$M251),ProdTbl,5,0),""),BasketTbl,2,0),"کد ناشناخته"))</f>
        <v/>
      </c>
      <c r="O251" s="18">
        <f>IF($M251="","",IFERROR(VLOOKUP(IF(ISNUMBER(FIND(" – ",$M251)),LEFT($M251,FIND(" – ",$M251)-1),$M251),ProdTbl,3,0),"کد ناشناخته"))</f>
        <v/>
      </c>
      <c r="P251" s="22" t="n"/>
      <c r="Q251" s="21" t="n"/>
      <c r="R251" s="20" t="n"/>
      <c r="S251" s="18">
        <f>IF($R251="","",IFERROR(VLOOKUP(IFERROR(VLOOKUP(IF(ISNUMBER(FIND(" – ",$R251)),LEFT($R251,FIND(" – ",$R251)-1),$R251),ProdTbl,5,0),""),BasketTbl,2,0),"کد ناشناخته"))</f>
        <v/>
      </c>
      <c r="T251" s="18">
        <f>IF($R251="","",IFERROR(VLOOKUP(IF(ISNUMBER(FIND(" – ",$R251)),LEFT($R251,FIND(" – ",$R251)-1),$R251),ProdTbl,3,0),"کد ناشناخته"))</f>
        <v/>
      </c>
      <c r="U251" s="22" t="n"/>
      <c r="V251" s="21" t="n"/>
      <c r="W251" s="20" t="n"/>
      <c r="X251" s="18">
        <f>IF($W251="","",IFERROR(VLOOKUP(IFERROR(VLOOKUP(IF(ISNUMBER(FIND(" – ",$W251)),LEFT($W251,FIND(" – ",$W251)-1),$W251),ProdTbl,5,0),""),BasketTbl,2,0),"کد ناشناخته"))</f>
        <v/>
      </c>
      <c r="Y251" s="18">
        <f>IF($W251="","",IFERROR(VLOOKUP(IF(ISNUMBER(FIND(" – ",$W251)),LEFT($W251,FIND(" – ",$W251)-1),$W251),ProdTbl,3,0),"کد ناشناخته"))</f>
        <v/>
      </c>
      <c r="Z251" s="22" t="n"/>
      <c r="AA251" s="21" t="n"/>
      <c r="AB251" s="20" t="n"/>
      <c r="AC251" s="18">
        <f>IF($AB251="","",IFERROR(VLOOKUP(IFERROR(VLOOKUP(IF(ISNUMBER(FIND(" – ",$AB251)),LEFT($AB251,FIND(" – ",$AB251)-1),$AB251),ProdTbl,5,0),""),BasketTbl,2,0),"کد ناشناخته"))</f>
        <v/>
      </c>
      <c r="AD251" s="18">
        <f>IF($AB251="","",IFERROR(VLOOKUP(IF(ISNUMBER(FIND(" – ",$AB251)),LEFT($AB251,FIND(" – ",$AB251)-1),$AB251),ProdTbl,3,0),"کد ناشناخته"))</f>
        <v/>
      </c>
      <c r="AE251" s="22" t="n"/>
      <c r="AF251" s="21" t="n"/>
      <c r="AG251" s="20" t="n"/>
      <c r="AH251" s="18">
        <f>IF($AG251="","",IFERROR(VLOOKUP(IFERROR(VLOOKUP(IF(ISNUMBER(FIND(" – ",$AG251)),LEFT($AG251,FIND(" – ",$AG251)-1),$AG251),ProdTbl,5,0),""),BasketTbl,2,0),"کد ناشناخته"))</f>
        <v/>
      </c>
      <c r="AI251" s="18">
        <f>IF($AG251="","",IFERROR(VLOOKUP(IF(ISNUMBER(FIND(" – ",$AG251)),LEFT($AG251,FIND(" – ",$AG251)-1),$AG251),ProdTbl,3,0),"کد ناشناخته"))</f>
        <v/>
      </c>
      <c r="AJ251" s="22" t="n"/>
      <c r="AK251" s="21" t="n"/>
      <c r="AL251" s="20" t="n"/>
      <c r="AM251" s="18">
        <f>IF($AL251="","",IFERROR(VLOOKUP(IFERROR(VLOOKUP(IF(ISNUMBER(FIND(" – ",$AL251)),LEFT($AL251,FIND(" – ",$AL251)-1),$AL251),ProdTbl,5,0),""),BasketTbl,2,0),"کد ناشناخته"))</f>
        <v/>
      </c>
      <c r="AN251" s="18">
        <f>IF($AL251="","",IFERROR(VLOOKUP(IF(ISNUMBER(FIND(" – ",$AL251)),LEFT($AL251,FIND(" – ",$AL251)-1),$AL251),ProdTbl,3,0),"کد ناشناخته"))</f>
        <v/>
      </c>
      <c r="AO251" s="22" t="n"/>
      <c r="AP251" s="21" t="n"/>
      <c r="AQ251" s="20" t="n"/>
      <c r="AR251" s="18">
        <f>IF($AQ251="","",IFERROR(VLOOKUP(IFERROR(VLOOKUP(IF(ISNUMBER(FIND(" – ",$AQ251)),LEFT($AQ251,FIND(" – ",$AQ251)-1),$AQ251),ProdTbl,5,0),""),BasketTbl,2,0),"کد ناشناخته"))</f>
        <v/>
      </c>
      <c r="AS251" s="18">
        <f>IF($AQ251="","",IFERROR(VLOOKUP(IF(ISNUMBER(FIND(" – ",$AQ251)),LEFT($AQ251,FIND(" – ",$AQ251)-1),$AQ251),ProdTbl,3,0),"کد ناشناخته"))</f>
        <v/>
      </c>
      <c r="AT251" s="22" t="n"/>
      <c r="AU251" s="21" t="n"/>
      <c r="AV251" s="20" t="n"/>
      <c r="AW251" s="18">
        <f>IF($AV251="","",IFERROR(VLOOKUP(IFERROR(VLOOKUP(IF(ISNUMBER(FIND(" – ",$AV251)),LEFT($AV251,FIND(" – ",$AV251)-1),$AV251),ProdTbl,5,0),""),BasketTbl,2,0),"کد ناشناخته"))</f>
        <v/>
      </c>
      <c r="AX251" s="18">
        <f>IF($AV251="","",IFERROR(VLOOKUP(IF(ISNUMBER(FIND(" – ",$AV251)),LEFT($AV251,FIND(" – ",$AV251)-1),$AV251),ProdTbl,3,0),"کد ناشناخته"))</f>
        <v/>
      </c>
      <c r="AY251" s="22" t="n"/>
      <c r="AZ251" s="21" t="n"/>
      <c r="BA251" s="20" t="n"/>
      <c r="BB251" s="18">
        <f>IF($BA251="","",IFERROR(VLOOKUP(IFERROR(VLOOKUP(IF(ISNUMBER(FIND(" – ",$BA251)),LEFT($BA251,FIND(" – ",$BA251)-1),$BA251),ProdTbl,5,0),""),BasketTbl,2,0),"کد ناشناخته"))</f>
        <v/>
      </c>
      <c r="BC251" s="18">
        <f>IF($BA251="","",IFERROR(VLOOKUP(IF(ISNUMBER(FIND(" – ",$BA251)),LEFT($BA251,FIND(" – ",$BA251)-1),$BA251),ProdTbl,3,0),"کد ناشناخته"))</f>
        <v/>
      </c>
      <c r="BD251" s="22" t="n"/>
      <c r="BE251" s="21" t="n"/>
      <c r="BF251" s="20" t="n"/>
      <c r="BG251" s="18">
        <f>IF($BF251="","",IFERROR(VLOOKUP(IFERROR(VLOOKUP(IF(ISNUMBER(FIND(" – ",$BF251)),LEFT($BF251,FIND(" – ",$BF251)-1),$BF251),ProdTbl,5,0),""),BasketTbl,2,0),"کد ناشناخته"))</f>
        <v/>
      </c>
      <c r="BH251" s="18">
        <f>IF($BF251="","",IFERROR(VLOOKUP(IF(ISNUMBER(FIND(" – ",$BF251)),LEFT($BF251,FIND(" – ",$BF251)-1),$BF251),ProdTbl,3,0),"کد ناشناخته"))</f>
        <v/>
      </c>
      <c r="BI251" s="22" t="n"/>
      <c r="BJ251" s="21" t="n"/>
      <c r="BK251" s="20" t="n"/>
      <c r="BL251" s="18">
        <f>IF($BK251="","",IFERROR(VLOOKUP(IFERROR(VLOOKUP(IF(ISNUMBER(FIND(" – ",$BK251)),LEFT($BK251,FIND(" – ",$BK251)-1),$BK251),ProdTbl,5,0),""),BasketTbl,2,0),"کد ناشناخته"))</f>
        <v/>
      </c>
      <c r="BM251" s="18">
        <f>IF($BK251="","",IFERROR(VLOOKUP(IF(ISNUMBER(FIND(" – ",$BK251)),LEFT($BK251,FIND(" – ",$BK251)-1),$BK251),ProdTbl,3,0),"کد ناشناخته"))</f>
        <v/>
      </c>
      <c r="BN251" s="22" t="n"/>
      <c r="BO251" s="21" t="n"/>
      <c r="BP251" s="20" t="n"/>
      <c r="BQ251" s="18">
        <f>IF($BP251="","",IFERROR(VLOOKUP(IFERROR(VLOOKUP(IF(ISNUMBER(FIND(" – ",$BP251)),LEFT($BP251,FIND(" – ",$BP251)-1),$BP251),ProdTbl,5,0),""),BasketTbl,2,0),"کد ناشناخته"))</f>
        <v/>
      </c>
      <c r="BR251" s="18">
        <f>IF($BP251="","",IFERROR(VLOOKUP(IF(ISNUMBER(FIND(" – ",$BP251)),LEFT($BP251,FIND(" – ",$BP251)-1),$BP251),ProdTbl,3,0),"کد ناشناخته"))</f>
        <v/>
      </c>
      <c r="BS251" s="22" t="n"/>
      <c r="BT251" s="21" t="n"/>
      <c r="BU251" s="20" t="n"/>
      <c r="BV251" s="18">
        <f>IF($BU251="","",IFERROR(VLOOKUP(IFERROR(VLOOKUP(IF(ISNUMBER(FIND(" – ",$BU251)),LEFT($BU251,FIND(" – ",$BU251)-1),$BU251),ProdTbl,5,0),""),BasketTbl,2,0),"کد ناشناخته"))</f>
        <v/>
      </c>
      <c r="BW251" s="18">
        <f>IF($BU251="","",IFERROR(VLOOKUP(IF(ISNUMBER(FIND(" – ",$BU251)),LEFT($BU251,FIND(" – ",$BU251)-1),$BU251),ProdTbl,3,0),"کد ناشناخته"))</f>
        <v/>
      </c>
      <c r="BX251" s="22" t="n"/>
      <c r="BY251" s="21" t="n"/>
      <c r="BZ251" s="20" t="n"/>
      <c r="CA251" s="18">
        <f>IF($BZ251="","",IFERROR(VLOOKUP(IFERROR(VLOOKUP(IF(ISNUMBER(FIND(" – ",$BZ251)),LEFT($BZ251,FIND(" – ",$BZ251)-1),$BZ251),ProdTbl,5,0),""),BasketTbl,2,0),"کد ناشناخته"))</f>
        <v/>
      </c>
      <c r="CB251" s="18">
        <f>IF($BZ251="","",IFERROR(VLOOKUP(IF(ISNUMBER(FIND(" – ",$BZ251)),LEFT($BZ251,FIND(" – ",$BZ251)-1),$BZ251),ProdTbl,3,0),"کد ناشناخته"))</f>
        <v/>
      </c>
      <c r="CC251" s="22" t="n"/>
      <c r="CD251" s="21" t="n"/>
      <c r="CE251" s="20" t="n"/>
      <c r="CF251" s="18">
        <f>IF($CE251="","",IFERROR(VLOOKUP(IFERROR(VLOOKUP(IF(ISNUMBER(FIND(" – ",$CE251)),LEFT($CE251,FIND(" – ",$CE251)-1),$CE251),ProdTbl,5,0),""),BasketTbl,2,0),"کد ناشناخته"))</f>
        <v/>
      </c>
      <c r="CG251" s="18">
        <f>IF($CE251="","",IFERROR(VLOOKUP(IF(ISNUMBER(FIND(" – ",$CE251)),LEFT($CE251,FIND(" – ",$CE251)-1),$CE251),ProdTbl,3,0),"کد ناشناخته"))</f>
        <v/>
      </c>
      <c r="CH251" s="22" t="n"/>
      <c r="CI251" s="21" t="n"/>
    </row>
    <row r="252">
      <c r="A252" s="18">
        <f>IF($B252="","",COUNTA($B$10:$B252))</f>
        <v/>
      </c>
      <c r="B252" s="19" t="n"/>
      <c r="C252" s="20" t="n"/>
      <c r="D252" s="19" t="n"/>
      <c r="E252" s="18">
        <f>IF($D252="","",IFERROR(VLOOKUP(IF(ISNUMBER(FIND(" – ",$D252)),LEFT($D252,FIND(" – ",$D252)-1),$D252),SellerTbl,2,0),"کد ناشناخته"))</f>
        <v/>
      </c>
      <c r="F252" s="21" t="n"/>
      <c r="G252" s="21" t="n"/>
      <c r="H252" s="22" t="n"/>
      <c r="I252" s="23">
        <f>IF(OR($F252="",$G252=""),"",$F252-$G252)</f>
        <v/>
      </c>
      <c r="J252" s="18">
        <f>IF($I252="","",IF(ABS($I252)&lt;=0.01*$F252,"√","×"))</f>
        <v/>
      </c>
      <c r="K252" s="23">
        <f>IF(COUNT($Q252,$V252,$AA252,$AF252,$AK252,$AP252,$AU252,$AZ252,$BE252,$BJ252,$BO252,$BT252,$BY252,$CD252,$CI252)=0,"",SUM($Q252,$V252,$AA252,$AF252,$AK252,$AP252,$AU252,$AZ252,$BE252,$BJ252,$BO252,$BT252,$BY252,$CD252,$CI252))</f>
        <v/>
      </c>
      <c r="L252" s="23">
        <f>IF(OR($F252="",$K252=""),"",$F252-$K252)</f>
        <v/>
      </c>
      <c r="M252" s="20" t="n"/>
      <c r="N252" s="18">
        <f>IF($M252="","",IFERROR(VLOOKUP(IFERROR(VLOOKUP(IF(ISNUMBER(FIND(" – ",$M252)),LEFT($M252,FIND(" – ",$M252)-1),$M252),ProdTbl,5,0),""),BasketTbl,2,0),"کد ناشناخته"))</f>
        <v/>
      </c>
      <c r="O252" s="18">
        <f>IF($M252="","",IFERROR(VLOOKUP(IF(ISNUMBER(FIND(" – ",$M252)),LEFT($M252,FIND(" – ",$M252)-1),$M252),ProdTbl,3,0),"کد ناشناخته"))</f>
        <v/>
      </c>
      <c r="P252" s="22" t="n"/>
      <c r="Q252" s="21" t="n"/>
      <c r="R252" s="20" t="n"/>
      <c r="S252" s="18">
        <f>IF($R252="","",IFERROR(VLOOKUP(IFERROR(VLOOKUP(IF(ISNUMBER(FIND(" – ",$R252)),LEFT($R252,FIND(" – ",$R252)-1),$R252),ProdTbl,5,0),""),BasketTbl,2,0),"کد ناشناخته"))</f>
        <v/>
      </c>
      <c r="T252" s="18">
        <f>IF($R252="","",IFERROR(VLOOKUP(IF(ISNUMBER(FIND(" – ",$R252)),LEFT($R252,FIND(" – ",$R252)-1),$R252),ProdTbl,3,0),"کد ناشناخته"))</f>
        <v/>
      </c>
      <c r="U252" s="22" t="n"/>
      <c r="V252" s="21" t="n"/>
      <c r="W252" s="20" t="n"/>
      <c r="X252" s="18">
        <f>IF($W252="","",IFERROR(VLOOKUP(IFERROR(VLOOKUP(IF(ISNUMBER(FIND(" – ",$W252)),LEFT($W252,FIND(" – ",$W252)-1),$W252),ProdTbl,5,0),""),BasketTbl,2,0),"کد ناشناخته"))</f>
        <v/>
      </c>
      <c r="Y252" s="18">
        <f>IF($W252="","",IFERROR(VLOOKUP(IF(ISNUMBER(FIND(" – ",$W252)),LEFT($W252,FIND(" – ",$W252)-1),$W252),ProdTbl,3,0),"کد ناشناخته"))</f>
        <v/>
      </c>
      <c r="Z252" s="22" t="n"/>
      <c r="AA252" s="21" t="n"/>
      <c r="AB252" s="20" t="n"/>
      <c r="AC252" s="18">
        <f>IF($AB252="","",IFERROR(VLOOKUP(IFERROR(VLOOKUP(IF(ISNUMBER(FIND(" – ",$AB252)),LEFT($AB252,FIND(" – ",$AB252)-1),$AB252),ProdTbl,5,0),""),BasketTbl,2,0),"کد ناشناخته"))</f>
        <v/>
      </c>
      <c r="AD252" s="18">
        <f>IF($AB252="","",IFERROR(VLOOKUP(IF(ISNUMBER(FIND(" – ",$AB252)),LEFT($AB252,FIND(" – ",$AB252)-1),$AB252),ProdTbl,3,0),"کد ناشناخته"))</f>
        <v/>
      </c>
      <c r="AE252" s="22" t="n"/>
      <c r="AF252" s="21" t="n"/>
      <c r="AG252" s="20" t="n"/>
      <c r="AH252" s="18">
        <f>IF($AG252="","",IFERROR(VLOOKUP(IFERROR(VLOOKUP(IF(ISNUMBER(FIND(" – ",$AG252)),LEFT($AG252,FIND(" – ",$AG252)-1),$AG252),ProdTbl,5,0),""),BasketTbl,2,0),"کد ناشناخته"))</f>
        <v/>
      </c>
      <c r="AI252" s="18">
        <f>IF($AG252="","",IFERROR(VLOOKUP(IF(ISNUMBER(FIND(" – ",$AG252)),LEFT($AG252,FIND(" – ",$AG252)-1),$AG252),ProdTbl,3,0),"کد ناشناخته"))</f>
        <v/>
      </c>
      <c r="AJ252" s="22" t="n"/>
      <c r="AK252" s="21" t="n"/>
      <c r="AL252" s="20" t="n"/>
      <c r="AM252" s="18">
        <f>IF($AL252="","",IFERROR(VLOOKUP(IFERROR(VLOOKUP(IF(ISNUMBER(FIND(" – ",$AL252)),LEFT($AL252,FIND(" – ",$AL252)-1),$AL252),ProdTbl,5,0),""),BasketTbl,2,0),"کد ناشناخته"))</f>
        <v/>
      </c>
      <c r="AN252" s="18">
        <f>IF($AL252="","",IFERROR(VLOOKUP(IF(ISNUMBER(FIND(" – ",$AL252)),LEFT($AL252,FIND(" – ",$AL252)-1),$AL252),ProdTbl,3,0),"کد ناشناخته"))</f>
        <v/>
      </c>
      <c r="AO252" s="22" t="n"/>
      <c r="AP252" s="21" t="n"/>
      <c r="AQ252" s="20" t="n"/>
      <c r="AR252" s="18">
        <f>IF($AQ252="","",IFERROR(VLOOKUP(IFERROR(VLOOKUP(IF(ISNUMBER(FIND(" – ",$AQ252)),LEFT($AQ252,FIND(" – ",$AQ252)-1),$AQ252),ProdTbl,5,0),""),BasketTbl,2,0),"کد ناشناخته"))</f>
        <v/>
      </c>
      <c r="AS252" s="18">
        <f>IF($AQ252="","",IFERROR(VLOOKUP(IF(ISNUMBER(FIND(" – ",$AQ252)),LEFT($AQ252,FIND(" – ",$AQ252)-1),$AQ252),ProdTbl,3,0),"کد ناشناخته"))</f>
        <v/>
      </c>
      <c r="AT252" s="22" t="n"/>
      <c r="AU252" s="21" t="n"/>
      <c r="AV252" s="20" t="n"/>
      <c r="AW252" s="18">
        <f>IF($AV252="","",IFERROR(VLOOKUP(IFERROR(VLOOKUP(IF(ISNUMBER(FIND(" – ",$AV252)),LEFT($AV252,FIND(" – ",$AV252)-1),$AV252),ProdTbl,5,0),""),BasketTbl,2,0),"کد ناشناخته"))</f>
        <v/>
      </c>
      <c r="AX252" s="18">
        <f>IF($AV252="","",IFERROR(VLOOKUP(IF(ISNUMBER(FIND(" – ",$AV252)),LEFT($AV252,FIND(" – ",$AV252)-1),$AV252),ProdTbl,3,0),"کد ناشناخته"))</f>
        <v/>
      </c>
      <c r="AY252" s="22" t="n"/>
      <c r="AZ252" s="21" t="n"/>
      <c r="BA252" s="20" t="n"/>
      <c r="BB252" s="18">
        <f>IF($BA252="","",IFERROR(VLOOKUP(IFERROR(VLOOKUP(IF(ISNUMBER(FIND(" – ",$BA252)),LEFT($BA252,FIND(" – ",$BA252)-1),$BA252),ProdTbl,5,0),""),BasketTbl,2,0),"کد ناشناخته"))</f>
        <v/>
      </c>
      <c r="BC252" s="18">
        <f>IF($BA252="","",IFERROR(VLOOKUP(IF(ISNUMBER(FIND(" – ",$BA252)),LEFT($BA252,FIND(" – ",$BA252)-1),$BA252),ProdTbl,3,0),"کد ناشناخته"))</f>
        <v/>
      </c>
      <c r="BD252" s="22" t="n"/>
      <c r="BE252" s="21" t="n"/>
      <c r="BF252" s="20" t="n"/>
      <c r="BG252" s="18">
        <f>IF($BF252="","",IFERROR(VLOOKUP(IFERROR(VLOOKUP(IF(ISNUMBER(FIND(" – ",$BF252)),LEFT($BF252,FIND(" – ",$BF252)-1),$BF252),ProdTbl,5,0),""),BasketTbl,2,0),"کد ناشناخته"))</f>
        <v/>
      </c>
      <c r="BH252" s="18">
        <f>IF($BF252="","",IFERROR(VLOOKUP(IF(ISNUMBER(FIND(" – ",$BF252)),LEFT($BF252,FIND(" – ",$BF252)-1),$BF252),ProdTbl,3,0),"کد ناشناخته"))</f>
        <v/>
      </c>
      <c r="BI252" s="22" t="n"/>
      <c r="BJ252" s="21" t="n"/>
      <c r="BK252" s="20" t="n"/>
      <c r="BL252" s="18">
        <f>IF($BK252="","",IFERROR(VLOOKUP(IFERROR(VLOOKUP(IF(ISNUMBER(FIND(" – ",$BK252)),LEFT($BK252,FIND(" – ",$BK252)-1),$BK252),ProdTbl,5,0),""),BasketTbl,2,0),"کد ناشناخته"))</f>
        <v/>
      </c>
      <c r="BM252" s="18">
        <f>IF($BK252="","",IFERROR(VLOOKUP(IF(ISNUMBER(FIND(" – ",$BK252)),LEFT($BK252,FIND(" – ",$BK252)-1),$BK252),ProdTbl,3,0),"کد ناشناخته"))</f>
        <v/>
      </c>
      <c r="BN252" s="22" t="n"/>
      <c r="BO252" s="21" t="n"/>
      <c r="BP252" s="20" t="n"/>
      <c r="BQ252" s="18">
        <f>IF($BP252="","",IFERROR(VLOOKUP(IFERROR(VLOOKUP(IF(ISNUMBER(FIND(" – ",$BP252)),LEFT($BP252,FIND(" – ",$BP252)-1),$BP252),ProdTbl,5,0),""),BasketTbl,2,0),"کد ناشناخته"))</f>
        <v/>
      </c>
      <c r="BR252" s="18">
        <f>IF($BP252="","",IFERROR(VLOOKUP(IF(ISNUMBER(FIND(" – ",$BP252)),LEFT($BP252,FIND(" – ",$BP252)-1),$BP252),ProdTbl,3,0),"کد ناشناخته"))</f>
        <v/>
      </c>
      <c r="BS252" s="22" t="n"/>
      <c r="BT252" s="21" t="n"/>
      <c r="BU252" s="20" t="n"/>
      <c r="BV252" s="18">
        <f>IF($BU252="","",IFERROR(VLOOKUP(IFERROR(VLOOKUP(IF(ISNUMBER(FIND(" – ",$BU252)),LEFT($BU252,FIND(" – ",$BU252)-1),$BU252),ProdTbl,5,0),""),BasketTbl,2,0),"کد ناشناخته"))</f>
        <v/>
      </c>
      <c r="BW252" s="18">
        <f>IF($BU252="","",IFERROR(VLOOKUP(IF(ISNUMBER(FIND(" – ",$BU252)),LEFT($BU252,FIND(" – ",$BU252)-1),$BU252),ProdTbl,3,0),"کد ناشناخته"))</f>
        <v/>
      </c>
      <c r="BX252" s="22" t="n"/>
      <c r="BY252" s="21" t="n"/>
      <c r="BZ252" s="20" t="n"/>
      <c r="CA252" s="18">
        <f>IF($BZ252="","",IFERROR(VLOOKUP(IFERROR(VLOOKUP(IF(ISNUMBER(FIND(" – ",$BZ252)),LEFT($BZ252,FIND(" – ",$BZ252)-1),$BZ252),ProdTbl,5,0),""),BasketTbl,2,0),"کد ناشناخته"))</f>
        <v/>
      </c>
      <c r="CB252" s="18">
        <f>IF($BZ252="","",IFERROR(VLOOKUP(IF(ISNUMBER(FIND(" – ",$BZ252)),LEFT($BZ252,FIND(" – ",$BZ252)-1),$BZ252),ProdTbl,3,0),"کد ناشناخته"))</f>
        <v/>
      </c>
      <c r="CC252" s="22" t="n"/>
      <c r="CD252" s="21" t="n"/>
      <c r="CE252" s="20" t="n"/>
      <c r="CF252" s="18">
        <f>IF($CE252="","",IFERROR(VLOOKUP(IFERROR(VLOOKUP(IF(ISNUMBER(FIND(" – ",$CE252)),LEFT($CE252,FIND(" – ",$CE252)-1),$CE252),ProdTbl,5,0),""),BasketTbl,2,0),"کد ناشناخته"))</f>
        <v/>
      </c>
      <c r="CG252" s="18">
        <f>IF($CE252="","",IFERROR(VLOOKUP(IF(ISNUMBER(FIND(" – ",$CE252)),LEFT($CE252,FIND(" – ",$CE252)-1),$CE252),ProdTbl,3,0),"کد ناشناخته"))</f>
        <v/>
      </c>
      <c r="CH252" s="22" t="n"/>
      <c r="CI252" s="21" t="n"/>
    </row>
    <row r="253">
      <c r="A253" s="18">
        <f>IF($B253="","",COUNTA($B$10:$B253))</f>
        <v/>
      </c>
      <c r="B253" s="19" t="n"/>
      <c r="C253" s="20" t="n"/>
      <c r="D253" s="19" t="n"/>
      <c r="E253" s="18">
        <f>IF($D253="","",IFERROR(VLOOKUP(IF(ISNUMBER(FIND(" – ",$D253)),LEFT($D253,FIND(" – ",$D253)-1),$D253),SellerTbl,2,0),"کد ناشناخته"))</f>
        <v/>
      </c>
      <c r="F253" s="21" t="n"/>
      <c r="G253" s="21" t="n"/>
      <c r="H253" s="22" t="n"/>
      <c r="I253" s="23">
        <f>IF(OR($F253="",$G253=""),"",$F253-$G253)</f>
        <v/>
      </c>
      <c r="J253" s="18">
        <f>IF($I253="","",IF(ABS($I253)&lt;=0.01*$F253,"√","×"))</f>
        <v/>
      </c>
      <c r="K253" s="23">
        <f>IF(COUNT($Q253,$V253,$AA253,$AF253,$AK253,$AP253,$AU253,$AZ253,$BE253,$BJ253,$BO253,$BT253,$BY253,$CD253,$CI253)=0,"",SUM($Q253,$V253,$AA253,$AF253,$AK253,$AP253,$AU253,$AZ253,$BE253,$BJ253,$BO253,$BT253,$BY253,$CD253,$CI253))</f>
        <v/>
      </c>
      <c r="L253" s="23">
        <f>IF(OR($F253="",$K253=""),"",$F253-$K253)</f>
        <v/>
      </c>
      <c r="M253" s="20" t="n"/>
      <c r="N253" s="18">
        <f>IF($M253="","",IFERROR(VLOOKUP(IFERROR(VLOOKUP(IF(ISNUMBER(FIND(" – ",$M253)),LEFT($M253,FIND(" – ",$M253)-1),$M253),ProdTbl,5,0),""),BasketTbl,2,0),"کد ناشناخته"))</f>
        <v/>
      </c>
      <c r="O253" s="18">
        <f>IF($M253="","",IFERROR(VLOOKUP(IF(ISNUMBER(FIND(" – ",$M253)),LEFT($M253,FIND(" – ",$M253)-1),$M253),ProdTbl,3,0),"کد ناشناخته"))</f>
        <v/>
      </c>
      <c r="P253" s="22" t="n"/>
      <c r="Q253" s="21" t="n"/>
      <c r="R253" s="20" t="n"/>
      <c r="S253" s="18">
        <f>IF($R253="","",IFERROR(VLOOKUP(IFERROR(VLOOKUP(IF(ISNUMBER(FIND(" – ",$R253)),LEFT($R253,FIND(" – ",$R253)-1),$R253),ProdTbl,5,0),""),BasketTbl,2,0),"کد ناشناخته"))</f>
        <v/>
      </c>
      <c r="T253" s="18">
        <f>IF($R253="","",IFERROR(VLOOKUP(IF(ISNUMBER(FIND(" – ",$R253)),LEFT($R253,FIND(" – ",$R253)-1),$R253),ProdTbl,3,0),"کد ناشناخته"))</f>
        <v/>
      </c>
      <c r="U253" s="22" t="n"/>
      <c r="V253" s="21" t="n"/>
      <c r="W253" s="20" t="n"/>
      <c r="X253" s="18">
        <f>IF($W253="","",IFERROR(VLOOKUP(IFERROR(VLOOKUP(IF(ISNUMBER(FIND(" – ",$W253)),LEFT($W253,FIND(" – ",$W253)-1),$W253),ProdTbl,5,0),""),BasketTbl,2,0),"کد ناشناخته"))</f>
        <v/>
      </c>
      <c r="Y253" s="18">
        <f>IF($W253="","",IFERROR(VLOOKUP(IF(ISNUMBER(FIND(" – ",$W253)),LEFT($W253,FIND(" – ",$W253)-1),$W253),ProdTbl,3,0),"کد ناشناخته"))</f>
        <v/>
      </c>
      <c r="Z253" s="22" t="n"/>
      <c r="AA253" s="21" t="n"/>
      <c r="AB253" s="20" t="n"/>
      <c r="AC253" s="18">
        <f>IF($AB253="","",IFERROR(VLOOKUP(IFERROR(VLOOKUP(IF(ISNUMBER(FIND(" – ",$AB253)),LEFT($AB253,FIND(" – ",$AB253)-1),$AB253),ProdTbl,5,0),""),BasketTbl,2,0),"کد ناشناخته"))</f>
        <v/>
      </c>
      <c r="AD253" s="18">
        <f>IF($AB253="","",IFERROR(VLOOKUP(IF(ISNUMBER(FIND(" – ",$AB253)),LEFT($AB253,FIND(" – ",$AB253)-1),$AB253),ProdTbl,3,0),"کد ناشناخته"))</f>
        <v/>
      </c>
      <c r="AE253" s="22" t="n"/>
      <c r="AF253" s="21" t="n"/>
      <c r="AG253" s="20" t="n"/>
      <c r="AH253" s="18">
        <f>IF($AG253="","",IFERROR(VLOOKUP(IFERROR(VLOOKUP(IF(ISNUMBER(FIND(" – ",$AG253)),LEFT($AG253,FIND(" – ",$AG253)-1),$AG253),ProdTbl,5,0),""),BasketTbl,2,0),"کد ناشناخته"))</f>
        <v/>
      </c>
      <c r="AI253" s="18">
        <f>IF($AG253="","",IFERROR(VLOOKUP(IF(ISNUMBER(FIND(" – ",$AG253)),LEFT($AG253,FIND(" – ",$AG253)-1),$AG253),ProdTbl,3,0),"کد ناشناخته"))</f>
        <v/>
      </c>
      <c r="AJ253" s="22" t="n"/>
      <c r="AK253" s="21" t="n"/>
      <c r="AL253" s="20" t="n"/>
      <c r="AM253" s="18">
        <f>IF($AL253="","",IFERROR(VLOOKUP(IFERROR(VLOOKUP(IF(ISNUMBER(FIND(" – ",$AL253)),LEFT($AL253,FIND(" – ",$AL253)-1),$AL253),ProdTbl,5,0),""),BasketTbl,2,0),"کد ناشناخته"))</f>
        <v/>
      </c>
      <c r="AN253" s="18">
        <f>IF($AL253="","",IFERROR(VLOOKUP(IF(ISNUMBER(FIND(" – ",$AL253)),LEFT($AL253,FIND(" – ",$AL253)-1),$AL253),ProdTbl,3,0),"کد ناشناخته"))</f>
        <v/>
      </c>
      <c r="AO253" s="22" t="n"/>
      <c r="AP253" s="21" t="n"/>
      <c r="AQ253" s="20" t="n"/>
      <c r="AR253" s="18">
        <f>IF($AQ253="","",IFERROR(VLOOKUP(IFERROR(VLOOKUP(IF(ISNUMBER(FIND(" – ",$AQ253)),LEFT($AQ253,FIND(" – ",$AQ253)-1),$AQ253),ProdTbl,5,0),""),BasketTbl,2,0),"کد ناشناخته"))</f>
        <v/>
      </c>
      <c r="AS253" s="18">
        <f>IF($AQ253="","",IFERROR(VLOOKUP(IF(ISNUMBER(FIND(" – ",$AQ253)),LEFT($AQ253,FIND(" – ",$AQ253)-1),$AQ253),ProdTbl,3,0),"کد ناشناخته"))</f>
        <v/>
      </c>
      <c r="AT253" s="22" t="n"/>
      <c r="AU253" s="21" t="n"/>
      <c r="AV253" s="20" t="n"/>
      <c r="AW253" s="18">
        <f>IF($AV253="","",IFERROR(VLOOKUP(IFERROR(VLOOKUP(IF(ISNUMBER(FIND(" – ",$AV253)),LEFT($AV253,FIND(" – ",$AV253)-1),$AV253),ProdTbl,5,0),""),BasketTbl,2,0),"کد ناشناخته"))</f>
        <v/>
      </c>
      <c r="AX253" s="18">
        <f>IF($AV253="","",IFERROR(VLOOKUP(IF(ISNUMBER(FIND(" – ",$AV253)),LEFT($AV253,FIND(" – ",$AV253)-1),$AV253),ProdTbl,3,0),"کد ناشناخته"))</f>
        <v/>
      </c>
      <c r="AY253" s="22" t="n"/>
      <c r="AZ253" s="21" t="n"/>
      <c r="BA253" s="20" t="n"/>
      <c r="BB253" s="18">
        <f>IF($BA253="","",IFERROR(VLOOKUP(IFERROR(VLOOKUP(IF(ISNUMBER(FIND(" – ",$BA253)),LEFT($BA253,FIND(" – ",$BA253)-1),$BA253),ProdTbl,5,0),""),BasketTbl,2,0),"کد ناشناخته"))</f>
        <v/>
      </c>
      <c r="BC253" s="18">
        <f>IF($BA253="","",IFERROR(VLOOKUP(IF(ISNUMBER(FIND(" – ",$BA253)),LEFT($BA253,FIND(" – ",$BA253)-1),$BA253),ProdTbl,3,0),"کد ناشناخته"))</f>
        <v/>
      </c>
      <c r="BD253" s="22" t="n"/>
      <c r="BE253" s="21" t="n"/>
      <c r="BF253" s="20" t="n"/>
      <c r="BG253" s="18">
        <f>IF($BF253="","",IFERROR(VLOOKUP(IFERROR(VLOOKUP(IF(ISNUMBER(FIND(" – ",$BF253)),LEFT($BF253,FIND(" – ",$BF253)-1),$BF253),ProdTbl,5,0),""),BasketTbl,2,0),"کد ناشناخته"))</f>
        <v/>
      </c>
      <c r="BH253" s="18">
        <f>IF($BF253="","",IFERROR(VLOOKUP(IF(ISNUMBER(FIND(" – ",$BF253)),LEFT($BF253,FIND(" – ",$BF253)-1),$BF253),ProdTbl,3,0),"کد ناشناخته"))</f>
        <v/>
      </c>
      <c r="BI253" s="22" t="n"/>
      <c r="BJ253" s="21" t="n"/>
      <c r="BK253" s="20" t="n"/>
      <c r="BL253" s="18">
        <f>IF($BK253="","",IFERROR(VLOOKUP(IFERROR(VLOOKUP(IF(ISNUMBER(FIND(" – ",$BK253)),LEFT($BK253,FIND(" – ",$BK253)-1),$BK253),ProdTbl,5,0),""),BasketTbl,2,0),"کد ناشناخته"))</f>
        <v/>
      </c>
      <c r="BM253" s="18">
        <f>IF($BK253="","",IFERROR(VLOOKUP(IF(ISNUMBER(FIND(" – ",$BK253)),LEFT($BK253,FIND(" – ",$BK253)-1),$BK253),ProdTbl,3,0),"کد ناشناخته"))</f>
        <v/>
      </c>
      <c r="BN253" s="22" t="n"/>
      <c r="BO253" s="21" t="n"/>
      <c r="BP253" s="20" t="n"/>
      <c r="BQ253" s="18">
        <f>IF($BP253="","",IFERROR(VLOOKUP(IFERROR(VLOOKUP(IF(ISNUMBER(FIND(" – ",$BP253)),LEFT($BP253,FIND(" – ",$BP253)-1),$BP253),ProdTbl,5,0),""),BasketTbl,2,0),"کد ناشناخته"))</f>
        <v/>
      </c>
      <c r="BR253" s="18">
        <f>IF($BP253="","",IFERROR(VLOOKUP(IF(ISNUMBER(FIND(" – ",$BP253)),LEFT($BP253,FIND(" – ",$BP253)-1),$BP253),ProdTbl,3,0),"کد ناشناخته"))</f>
        <v/>
      </c>
      <c r="BS253" s="22" t="n"/>
      <c r="BT253" s="21" t="n"/>
      <c r="BU253" s="20" t="n"/>
      <c r="BV253" s="18">
        <f>IF($BU253="","",IFERROR(VLOOKUP(IFERROR(VLOOKUP(IF(ISNUMBER(FIND(" – ",$BU253)),LEFT($BU253,FIND(" – ",$BU253)-1),$BU253),ProdTbl,5,0),""),BasketTbl,2,0),"کد ناشناخته"))</f>
        <v/>
      </c>
      <c r="BW253" s="18">
        <f>IF($BU253="","",IFERROR(VLOOKUP(IF(ISNUMBER(FIND(" – ",$BU253)),LEFT($BU253,FIND(" – ",$BU253)-1),$BU253),ProdTbl,3,0),"کد ناشناخته"))</f>
        <v/>
      </c>
      <c r="BX253" s="22" t="n"/>
      <c r="BY253" s="21" t="n"/>
      <c r="BZ253" s="20" t="n"/>
      <c r="CA253" s="18">
        <f>IF($BZ253="","",IFERROR(VLOOKUP(IFERROR(VLOOKUP(IF(ISNUMBER(FIND(" – ",$BZ253)),LEFT($BZ253,FIND(" – ",$BZ253)-1),$BZ253),ProdTbl,5,0),""),BasketTbl,2,0),"کد ناشناخته"))</f>
        <v/>
      </c>
      <c r="CB253" s="18">
        <f>IF($BZ253="","",IFERROR(VLOOKUP(IF(ISNUMBER(FIND(" – ",$BZ253)),LEFT($BZ253,FIND(" – ",$BZ253)-1),$BZ253),ProdTbl,3,0),"کد ناشناخته"))</f>
        <v/>
      </c>
      <c r="CC253" s="22" t="n"/>
      <c r="CD253" s="21" t="n"/>
      <c r="CE253" s="20" t="n"/>
      <c r="CF253" s="18">
        <f>IF($CE253="","",IFERROR(VLOOKUP(IFERROR(VLOOKUP(IF(ISNUMBER(FIND(" – ",$CE253)),LEFT($CE253,FIND(" – ",$CE253)-1),$CE253),ProdTbl,5,0),""),BasketTbl,2,0),"کد ناشناخته"))</f>
        <v/>
      </c>
      <c r="CG253" s="18">
        <f>IF($CE253="","",IFERROR(VLOOKUP(IF(ISNUMBER(FIND(" – ",$CE253)),LEFT($CE253,FIND(" – ",$CE253)-1),$CE253),ProdTbl,3,0),"کد ناشناخته"))</f>
        <v/>
      </c>
      <c r="CH253" s="22" t="n"/>
      <c r="CI253" s="21" t="n"/>
    </row>
    <row r="254">
      <c r="A254" s="18">
        <f>IF($B254="","",COUNTA($B$10:$B254))</f>
        <v/>
      </c>
      <c r="B254" s="19" t="n"/>
      <c r="C254" s="20" t="n"/>
      <c r="D254" s="19" t="n"/>
      <c r="E254" s="18">
        <f>IF($D254="","",IFERROR(VLOOKUP(IF(ISNUMBER(FIND(" – ",$D254)),LEFT($D254,FIND(" – ",$D254)-1),$D254),SellerTbl,2,0),"کد ناشناخته"))</f>
        <v/>
      </c>
      <c r="F254" s="21" t="n"/>
      <c r="G254" s="21" t="n"/>
      <c r="H254" s="22" t="n"/>
      <c r="I254" s="23">
        <f>IF(OR($F254="",$G254=""),"",$F254-$G254)</f>
        <v/>
      </c>
      <c r="J254" s="18">
        <f>IF($I254="","",IF(ABS($I254)&lt;=0.01*$F254,"√","×"))</f>
        <v/>
      </c>
      <c r="K254" s="23">
        <f>IF(COUNT($Q254,$V254,$AA254,$AF254,$AK254,$AP254,$AU254,$AZ254,$BE254,$BJ254,$BO254,$BT254,$BY254,$CD254,$CI254)=0,"",SUM($Q254,$V254,$AA254,$AF254,$AK254,$AP254,$AU254,$AZ254,$BE254,$BJ254,$BO254,$BT254,$BY254,$CD254,$CI254))</f>
        <v/>
      </c>
      <c r="L254" s="23">
        <f>IF(OR($F254="",$K254=""),"",$F254-$K254)</f>
        <v/>
      </c>
      <c r="M254" s="20" t="n"/>
      <c r="N254" s="18">
        <f>IF($M254="","",IFERROR(VLOOKUP(IFERROR(VLOOKUP(IF(ISNUMBER(FIND(" – ",$M254)),LEFT($M254,FIND(" – ",$M254)-1),$M254),ProdTbl,5,0),""),BasketTbl,2,0),"کد ناشناخته"))</f>
        <v/>
      </c>
      <c r="O254" s="18">
        <f>IF($M254="","",IFERROR(VLOOKUP(IF(ISNUMBER(FIND(" – ",$M254)),LEFT($M254,FIND(" – ",$M254)-1),$M254),ProdTbl,3,0),"کد ناشناخته"))</f>
        <v/>
      </c>
      <c r="P254" s="22" t="n"/>
      <c r="Q254" s="21" t="n"/>
      <c r="R254" s="20" t="n"/>
      <c r="S254" s="18">
        <f>IF($R254="","",IFERROR(VLOOKUP(IFERROR(VLOOKUP(IF(ISNUMBER(FIND(" – ",$R254)),LEFT($R254,FIND(" – ",$R254)-1),$R254),ProdTbl,5,0),""),BasketTbl,2,0),"کد ناشناخته"))</f>
        <v/>
      </c>
      <c r="T254" s="18">
        <f>IF($R254="","",IFERROR(VLOOKUP(IF(ISNUMBER(FIND(" – ",$R254)),LEFT($R254,FIND(" – ",$R254)-1),$R254),ProdTbl,3,0),"کد ناشناخته"))</f>
        <v/>
      </c>
      <c r="U254" s="22" t="n"/>
      <c r="V254" s="21" t="n"/>
      <c r="W254" s="20" t="n"/>
      <c r="X254" s="18">
        <f>IF($W254="","",IFERROR(VLOOKUP(IFERROR(VLOOKUP(IF(ISNUMBER(FIND(" – ",$W254)),LEFT($W254,FIND(" – ",$W254)-1),$W254),ProdTbl,5,0),""),BasketTbl,2,0),"کد ناشناخته"))</f>
        <v/>
      </c>
      <c r="Y254" s="18">
        <f>IF($W254="","",IFERROR(VLOOKUP(IF(ISNUMBER(FIND(" – ",$W254)),LEFT($W254,FIND(" – ",$W254)-1),$W254),ProdTbl,3,0),"کد ناشناخته"))</f>
        <v/>
      </c>
      <c r="Z254" s="22" t="n"/>
      <c r="AA254" s="21" t="n"/>
      <c r="AB254" s="20" t="n"/>
      <c r="AC254" s="18">
        <f>IF($AB254="","",IFERROR(VLOOKUP(IFERROR(VLOOKUP(IF(ISNUMBER(FIND(" – ",$AB254)),LEFT($AB254,FIND(" – ",$AB254)-1),$AB254),ProdTbl,5,0),""),BasketTbl,2,0),"کد ناشناخته"))</f>
        <v/>
      </c>
      <c r="AD254" s="18">
        <f>IF($AB254="","",IFERROR(VLOOKUP(IF(ISNUMBER(FIND(" – ",$AB254)),LEFT($AB254,FIND(" – ",$AB254)-1),$AB254),ProdTbl,3,0),"کد ناشناخته"))</f>
        <v/>
      </c>
      <c r="AE254" s="22" t="n"/>
      <c r="AF254" s="21" t="n"/>
      <c r="AG254" s="20" t="n"/>
      <c r="AH254" s="18">
        <f>IF($AG254="","",IFERROR(VLOOKUP(IFERROR(VLOOKUP(IF(ISNUMBER(FIND(" – ",$AG254)),LEFT($AG254,FIND(" – ",$AG254)-1),$AG254),ProdTbl,5,0),""),BasketTbl,2,0),"کد ناشناخته"))</f>
        <v/>
      </c>
      <c r="AI254" s="18">
        <f>IF($AG254="","",IFERROR(VLOOKUP(IF(ISNUMBER(FIND(" – ",$AG254)),LEFT($AG254,FIND(" – ",$AG254)-1),$AG254),ProdTbl,3,0),"کد ناشناخته"))</f>
        <v/>
      </c>
      <c r="AJ254" s="22" t="n"/>
      <c r="AK254" s="21" t="n"/>
      <c r="AL254" s="20" t="n"/>
      <c r="AM254" s="18">
        <f>IF($AL254="","",IFERROR(VLOOKUP(IFERROR(VLOOKUP(IF(ISNUMBER(FIND(" – ",$AL254)),LEFT($AL254,FIND(" – ",$AL254)-1),$AL254),ProdTbl,5,0),""),BasketTbl,2,0),"کد ناشناخته"))</f>
        <v/>
      </c>
      <c r="AN254" s="18">
        <f>IF($AL254="","",IFERROR(VLOOKUP(IF(ISNUMBER(FIND(" – ",$AL254)),LEFT($AL254,FIND(" – ",$AL254)-1),$AL254),ProdTbl,3,0),"کد ناشناخته"))</f>
        <v/>
      </c>
      <c r="AO254" s="22" t="n"/>
      <c r="AP254" s="21" t="n"/>
      <c r="AQ254" s="20" t="n"/>
      <c r="AR254" s="18">
        <f>IF($AQ254="","",IFERROR(VLOOKUP(IFERROR(VLOOKUP(IF(ISNUMBER(FIND(" – ",$AQ254)),LEFT($AQ254,FIND(" – ",$AQ254)-1),$AQ254),ProdTbl,5,0),""),BasketTbl,2,0),"کد ناشناخته"))</f>
        <v/>
      </c>
      <c r="AS254" s="18">
        <f>IF($AQ254="","",IFERROR(VLOOKUP(IF(ISNUMBER(FIND(" – ",$AQ254)),LEFT($AQ254,FIND(" – ",$AQ254)-1),$AQ254),ProdTbl,3,0),"کد ناشناخته"))</f>
        <v/>
      </c>
      <c r="AT254" s="22" t="n"/>
      <c r="AU254" s="21" t="n"/>
      <c r="AV254" s="20" t="n"/>
      <c r="AW254" s="18">
        <f>IF($AV254="","",IFERROR(VLOOKUP(IFERROR(VLOOKUP(IF(ISNUMBER(FIND(" – ",$AV254)),LEFT($AV254,FIND(" – ",$AV254)-1),$AV254),ProdTbl,5,0),""),BasketTbl,2,0),"کد ناشناخته"))</f>
        <v/>
      </c>
      <c r="AX254" s="18">
        <f>IF($AV254="","",IFERROR(VLOOKUP(IF(ISNUMBER(FIND(" – ",$AV254)),LEFT($AV254,FIND(" – ",$AV254)-1),$AV254),ProdTbl,3,0),"کد ناشناخته"))</f>
        <v/>
      </c>
      <c r="AY254" s="22" t="n"/>
      <c r="AZ254" s="21" t="n"/>
      <c r="BA254" s="20" t="n"/>
      <c r="BB254" s="18">
        <f>IF($BA254="","",IFERROR(VLOOKUP(IFERROR(VLOOKUP(IF(ISNUMBER(FIND(" – ",$BA254)),LEFT($BA254,FIND(" – ",$BA254)-1),$BA254),ProdTbl,5,0),""),BasketTbl,2,0),"کد ناشناخته"))</f>
        <v/>
      </c>
      <c r="BC254" s="18">
        <f>IF($BA254="","",IFERROR(VLOOKUP(IF(ISNUMBER(FIND(" – ",$BA254)),LEFT($BA254,FIND(" – ",$BA254)-1),$BA254),ProdTbl,3,0),"کد ناشناخته"))</f>
        <v/>
      </c>
      <c r="BD254" s="22" t="n"/>
      <c r="BE254" s="21" t="n"/>
      <c r="BF254" s="20" t="n"/>
      <c r="BG254" s="18">
        <f>IF($BF254="","",IFERROR(VLOOKUP(IFERROR(VLOOKUP(IF(ISNUMBER(FIND(" – ",$BF254)),LEFT($BF254,FIND(" – ",$BF254)-1),$BF254),ProdTbl,5,0),""),BasketTbl,2,0),"کد ناشناخته"))</f>
        <v/>
      </c>
      <c r="BH254" s="18">
        <f>IF($BF254="","",IFERROR(VLOOKUP(IF(ISNUMBER(FIND(" – ",$BF254)),LEFT($BF254,FIND(" – ",$BF254)-1),$BF254),ProdTbl,3,0),"کد ناشناخته"))</f>
        <v/>
      </c>
      <c r="BI254" s="22" t="n"/>
      <c r="BJ254" s="21" t="n"/>
      <c r="BK254" s="20" t="n"/>
      <c r="BL254" s="18">
        <f>IF($BK254="","",IFERROR(VLOOKUP(IFERROR(VLOOKUP(IF(ISNUMBER(FIND(" – ",$BK254)),LEFT($BK254,FIND(" – ",$BK254)-1),$BK254),ProdTbl,5,0),""),BasketTbl,2,0),"کد ناشناخته"))</f>
        <v/>
      </c>
      <c r="BM254" s="18">
        <f>IF($BK254="","",IFERROR(VLOOKUP(IF(ISNUMBER(FIND(" – ",$BK254)),LEFT($BK254,FIND(" – ",$BK254)-1),$BK254),ProdTbl,3,0),"کد ناشناخته"))</f>
        <v/>
      </c>
      <c r="BN254" s="22" t="n"/>
      <c r="BO254" s="21" t="n"/>
      <c r="BP254" s="20" t="n"/>
      <c r="BQ254" s="18">
        <f>IF($BP254="","",IFERROR(VLOOKUP(IFERROR(VLOOKUP(IF(ISNUMBER(FIND(" – ",$BP254)),LEFT($BP254,FIND(" – ",$BP254)-1),$BP254),ProdTbl,5,0),""),BasketTbl,2,0),"کد ناشناخته"))</f>
        <v/>
      </c>
      <c r="BR254" s="18">
        <f>IF($BP254="","",IFERROR(VLOOKUP(IF(ISNUMBER(FIND(" – ",$BP254)),LEFT($BP254,FIND(" – ",$BP254)-1),$BP254),ProdTbl,3,0),"کد ناشناخته"))</f>
        <v/>
      </c>
      <c r="BS254" s="22" t="n"/>
      <c r="BT254" s="21" t="n"/>
      <c r="BU254" s="20" t="n"/>
      <c r="BV254" s="18">
        <f>IF($BU254="","",IFERROR(VLOOKUP(IFERROR(VLOOKUP(IF(ISNUMBER(FIND(" – ",$BU254)),LEFT($BU254,FIND(" – ",$BU254)-1),$BU254),ProdTbl,5,0),""),BasketTbl,2,0),"کد ناشناخته"))</f>
        <v/>
      </c>
      <c r="BW254" s="18">
        <f>IF($BU254="","",IFERROR(VLOOKUP(IF(ISNUMBER(FIND(" – ",$BU254)),LEFT($BU254,FIND(" – ",$BU254)-1),$BU254),ProdTbl,3,0),"کد ناشناخته"))</f>
        <v/>
      </c>
      <c r="BX254" s="22" t="n"/>
      <c r="BY254" s="21" t="n"/>
      <c r="BZ254" s="20" t="n"/>
      <c r="CA254" s="18">
        <f>IF($BZ254="","",IFERROR(VLOOKUP(IFERROR(VLOOKUP(IF(ISNUMBER(FIND(" – ",$BZ254)),LEFT($BZ254,FIND(" – ",$BZ254)-1),$BZ254),ProdTbl,5,0),""),BasketTbl,2,0),"کد ناشناخته"))</f>
        <v/>
      </c>
      <c r="CB254" s="18">
        <f>IF($BZ254="","",IFERROR(VLOOKUP(IF(ISNUMBER(FIND(" – ",$BZ254)),LEFT($BZ254,FIND(" – ",$BZ254)-1),$BZ254),ProdTbl,3,0),"کد ناشناخته"))</f>
        <v/>
      </c>
      <c r="CC254" s="22" t="n"/>
      <c r="CD254" s="21" t="n"/>
      <c r="CE254" s="20" t="n"/>
      <c r="CF254" s="18">
        <f>IF($CE254="","",IFERROR(VLOOKUP(IFERROR(VLOOKUP(IF(ISNUMBER(FIND(" – ",$CE254)),LEFT($CE254,FIND(" – ",$CE254)-1),$CE254),ProdTbl,5,0),""),BasketTbl,2,0),"کد ناشناخته"))</f>
        <v/>
      </c>
      <c r="CG254" s="18">
        <f>IF($CE254="","",IFERROR(VLOOKUP(IF(ISNUMBER(FIND(" – ",$CE254)),LEFT($CE254,FIND(" – ",$CE254)-1),$CE254),ProdTbl,3,0),"کد ناشناخته"))</f>
        <v/>
      </c>
      <c r="CH254" s="22" t="n"/>
      <c r="CI254" s="21" t="n"/>
    </row>
    <row r="255">
      <c r="A255" s="18">
        <f>IF($B255="","",COUNTA($B$10:$B255))</f>
        <v/>
      </c>
      <c r="B255" s="19" t="n"/>
      <c r="C255" s="20" t="n"/>
      <c r="D255" s="19" t="n"/>
      <c r="E255" s="18">
        <f>IF($D255="","",IFERROR(VLOOKUP(IF(ISNUMBER(FIND(" – ",$D255)),LEFT($D255,FIND(" – ",$D255)-1),$D255),SellerTbl,2,0),"کد ناشناخته"))</f>
        <v/>
      </c>
      <c r="F255" s="21" t="n"/>
      <c r="G255" s="21" t="n"/>
      <c r="H255" s="22" t="n"/>
      <c r="I255" s="23">
        <f>IF(OR($F255="",$G255=""),"",$F255-$G255)</f>
        <v/>
      </c>
      <c r="J255" s="18">
        <f>IF($I255="","",IF(ABS($I255)&lt;=0.01*$F255,"√","×"))</f>
        <v/>
      </c>
      <c r="K255" s="23">
        <f>IF(COUNT($Q255,$V255,$AA255,$AF255,$AK255,$AP255,$AU255,$AZ255,$BE255,$BJ255,$BO255,$BT255,$BY255,$CD255,$CI255)=0,"",SUM($Q255,$V255,$AA255,$AF255,$AK255,$AP255,$AU255,$AZ255,$BE255,$BJ255,$BO255,$BT255,$BY255,$CD255,$CI255))</f>
        <v/>
      </c>
      <c r="L255" s="23">
        <f>IF(OR($F255="",$K255=""),"",$F255-$K255)</f>
        <v/>
      </c>
      <c r="M255" s="20" t="n"/>
      <c r="N255" s="18">
        <f>IF($M255="","",IFERROR(VLOOKUP(IFERROR(VLOOKUP(IF(ISNUMBER(FIND(" – ",$M255)),LEFT($M255,FIND(" – ",$M255)-1),$M255),ProdTbl,5,0),""),BasketTbl,2,0),"کد ناشناخته"))</f>
        <v/>
      </c>
      <c r="O255" s="18">
        <f>IF($M255="","",IFERROR(VLOOKUP(IF(ISNUMBER(FIND(" – ",$M255)),LEFT($M255,FIND(" – ",$M255)-1),$M255),ProdTbl,3,0),"کد ناشناخته"))</f>
        <v/>
      </c>
      <c r="P255" s="22" t="n"/>
      <c r="Q255" s="21" t="n"/>
      <c r="R255" s="20" t="n"/>
      <c r="S255" s="18">
        <f>IF($R255="","",IFERROR(VLOOKUP(IFERROR(VLOOKUP(IF(ISNUMBER(FIND(" – ",$R255)),LEFT($R255,FIND(" – ",$R255)-1),$R255),ProdTbl,5,0),""),BasketTbl,2,0),"کد ناشناخته"))</f>
        <v/>
      </c>
      <c r="T255" s="18">
        <f>IF($R255="","",IFERROR(VLOOKUP(IF(ISNUMBER(FIND(" – ",$R255)),LEFT($R255,FIND(" – ",$R255)-1),$R255),ProdTbl,3,0),"کد ناشناخته"))</f>
        <v/>
      </c>
      <c r="U255" s="22" t="n"/>
      <c r="V255" s="21" t="n"/>
      <c r="W255" s="20" t="n"/>
      <c r="X255" s="18">
        <f>IF($W255="","",IFERROR(VLOOKUP(IFERROR(VLOOKUP(IF(ISNUMBER(FIND(" – ",$W255)),LEFT($W255,FIND(" – ",$W255)-1),$W255),ProdTbl,5,0),""),BasketTbl,2,0),"کد ناشناخته"))</f>
        <v/>
      </c>
      <c r="Y255" s="18">
        <f>IF($W255="","",IFERROR(VLOOKUP(IF(ISNUMBER(FIND(" – ",$W255)),LEFT($W255,FIND(" – ",$W255)-1),$W255),ProdTbl,3,0),"کد ناشناخته"))</f>
        <v/>
      </c>
      <c r="Z255" s="22" t="n"/>
      <c r="AA255" s="21" t="n"/>
      <c r="AB255" s="20" t="n"/>
      <c r="AC255" s="18">
        <f>IF($AB255="","",IFERROR(VLOOKUP(IFERROR(VLOOKUP(IF(ISNUMBER(FIND(" – ",$AB255)),LEFT($AB255,FIND(" – ",$AB255)-1),$AB255),ProdTbl,5,0),""),BasketTbl,2,0),"کد ناشناخته"))</f>
        <v/>
      </c>
      <c r="AD255" s="18">
        <f>IF($AB255="","",IFERROR(VLOOKUP(IF(ISNUMBER(FIND(" – ",$AB255)),LEFT($AB255,FIND(" – ",$AB255)-1),$AB255),ProdTbl,3,0),"کد ناشناخته"))</f>
        <v/>
      </c>
      <c r="AE255" s="22" t="n"/>
      <c r="AF255" s="21" t="n"/>
      <c r="AG255" s="20" t="n"/>
      <c r="AH255" s="18">
        <f>IF($AG255="","",IFERROR(VLOOKUP(IFERROR(VLOOKUP(IF(ISNUMBER(FIND(" – ",$AG255)),LEFT($AG255,FIND(" – ",$AG255)-1),$AG255),ProdTbl,5,0),""),BasketTbl,2,0),"کد ناشناخته"))</f>
        <v/>
      </c>
      <c r="AI255" s="18">
        <f>IF($AG255="","",IFERROR(VLOOKUP(IF(ISNUMBER(FIND(" – ",$AG255)),LEFT($AG255,FIND(" – ",$AG255)-1),$AG255),ProdTbl,3,0),"کد ناشناخته"))</f>
        <v/>
      </c>
      <c r="AJ255" s="22" t="n"/>
      <c r="AK255" s="21" t="n"/>
      <c r="AL255" s="20" t="n"/>
      <c r="AM255" s="18">
        <f>IF($AL255="","",IFERROR(VLOOKUP(IFERROR(VLOOKUP(IF(ISNUMBER(FIND(" – ",$AL255)),LEFT($AL255,FIND(" – ",$AL255)-1),$AL255),ProdTbl,5,0),""),BasketTbl,2,0),"کد ناشناخته"))</f>
        <v/>
      </c>
      <c r="AN255" s="18">
        <f>IF($AL255="","",IFERROR(VLOOKUP(IF(ISNUMBER(FIND(" – ",$AL255)),LEFT($AL255,FIND(" – ",$AL255)-1),$AL255),ProdTbl,3,0),"کد ناشناخته"))</f>
        <v/>
      </c>
      <c r="AO255" s="22" t="n"/>
      <c r="AP255" s="21" t="n"/>
      <c r="AQ255" s="20" t="n"/>
      <c r="AR255" s="18">
        <f>IF($AQ255="","",IFERROR(VLOOKUP(IFERROR(VLOOKUP(IF(ISNUMBER(FIND(" – ",$AQ255)),LEFT($AQ255,FIND(" – ",$AQ255)-1),$AQ255),ProdTbl,5,0),""),BasketTbl,2,0),"کد ناشناخته"))</f>
        <v/>
      </c>
      <c r="AS255" s="18">
        <f>IF($AQ255="","",IFERROR(VLOOKUP(IF(ISNUMBER(FIND(" – ",$AQ255)),LEFT($AQ255,FIND(" – ",$AQ255)-1),$AQ255),ProdTbl,3,0),"کد ناشناخته"))</f>
        <v/>
      </c>
      <c r="AT255" s="22" t="n"/>
      <c r="AU255" s="21" t="n"/>
      <c r="AV255" s="20" t="n"/>
      <c r="AW255" s="18">
        <f>IF($AV255="","",IFERROR(VLOOKUP(IFERROR(VLOOKUP(IF(ISNUMBER(FIND(" – ",$AV255)),LEFT($AV255,FIND(" – ",$AV255)-1),$AV255),ProdTbl,5,0),""),BasketTbl,2,0),"کد ناشناخته"))</f>
        <v/>
      </c>
      <c r="AX255" s="18">
        <f>IF($AV255="","",IFERROR(VLOOKUP(IF(ISNUMBER(FIND(" – ",$AV255)),LEFT($AV255,FIND(" – ",$AV255)-1),$AV255),ProdTbl,3,0),"کد ناشناخته"))</f>
        <v/>
      </c>
      <c r="AY255" s="22" t="n"/>
      <c r="AZ255" s="21" t="n"/>
      <c r="BA255" s="20" t="n"/>
      <c r="BB255" s="18">
        <f>IF($BA255="","",IFERROR(VLOOKUP(IFERROR(VLOOKUP(IF(ISNUMBER(FIND(" – ",$BA255)),LEFT($BA255,FIND(" – ",$BA255)-1),$BA255),ProdTbl,5,0),""),BasketTbl,2,0),"کد ناشناخته"))</f>
        <v/>
      </c>
      <c r="BC255" s="18">
        <f>IF($BA255="","",IFERROR(VLOOKUP(IF(ISNUMBER(FIND(" – ",$BA255)),LEFT($BA255,FIND(" – ",$BA255)-1),$BA255),ProdTbl,3,0),"کد ناشناخته"))</f>
        <v/>
      </c>
      <c r="BD255" s="22" t="n"/>
      <c r="BE255" s="21" t="n"/>
      <c r="BF255" s="20" t="n"/>
      <c r="BG255" s="18">
        <f>IF($BF255="","",IFERROR(VLOOKUP(IFERROR(VLOOKUP(IF(ISNUMBER(FIND(" – ",$BF255)),LEFT($BF255,FIND(" – ",$BF255)-1),$BF255),ProdTbl,5,0),""),BasketTbl,2,0),"کد ناشناخته"))</f>
        <v/>
      </c>
      <c r="BH255" s="18">
        <f>IF($BF255="","",IFERROR(VLOOKUP(IF(ISNUMBER(FIND(" – ",$BF255)),LEFT($BF255,FIND(" – ",$BF255)-1),$BF255),ProdTbl,3,0),"کد ناشناخته"))</f>
        <v/>
      </c>
      <c r="BI255" s="22" t="n"/>
      <c r="BJ255" s="21" t="n"/>
      <c r="BK255" s="20" t="n"/>
      <c r="BL255" s="18">
        <f>IF($BK255="","",IFERROR(VLOOKUP(IFERROR(VLOOKUP(IF(ISNUMBER(FIND(" – ",$BK255)),LEFT($BK255,FIND(" – ",$BK255)-1),$BK255),ProdTbl,5,0),""),BasketTbl,2,0),"کد ناشناخته"))</f>
        <v/>
      </c>
      <c r="BM255" s="18">
        <f>IF($BK255="","",IFERROR(VLOOKUP(IF(ISNUMBER(FIND(" – ",$BK255)),LEFT($BK255,FIND(" – ",$BK255)-1),$BK255),ProdTbl,3,0),"کد ناشناخته"))</f>
        <v/>
      </c>
      <c r="BN255" s="22" t="n"/>
      <c r="BO255" s="21" t="n"/>
      <c r="BP255" s="20" t="n"/>
      <c r="BQ255" s="18">
        <f>IF($BP255="","",IFERROR(VLOOKUP(IFERROR(VLOOKUP(IF(ISNUMBER(FIND(" – ",$BP255)),LEFT($BP255,FIND(" – ",$BP255)-1),$BP255),ProdTbl,5,0),""),BasketTbl,2,0),"کد ناشناخته"))</f>
        <v/>
      </c>
      <c r="BR255" s="18">
        <f>IF($BP255="","",IFERROR(VLOOKUP(IF(ISNUMBER(FIND(" – ",$BP255)),LEFT($BP255,FIND(" – ",$BP255)-1),$BP255),ProdTbl,3,0),"کد ناشناخته"))</f>
        <v/>
      </c>
      <c r="BS255" s="22" t="n"/>
      <c r="BT255" s="21" t="n"/>
      <c r="BU255" s="20" t="n"/>
      <c r="BV255" s="18">
        <f>IF($BU255="","",IFERROR(VLOOKUP(IFERROR(VLOOKUP(IF(ISNUMBER(FIND(" – ",$BU255)),LEFT($BU255,FIND(" – ",$BU255)-1),$BU255),ProdTbl,5,0),""),BasketTbl,2,0),"کد ناشناخته"))</f>
        <v/>
      </c>
      <c r="BW255" s="18">
        <f>IF($BU255="","",IFERROR(VLOOKUP(IF(ISNUMBER(FIND(" – ",$BU255)),LEFT($BU255,FIND(" – ",$BU255)-1),$BU255),ProdTbl,3,0),"کد ناشناخته"))</f>
        <v/>
      </c>
      <c r="BX255" s="22" t="n"/>
      <c r="BY255" s="21" t="n"/>
      <c r="BZ255" s="20" t="n"/>
      <c r="CA255" s="18">
        <f>IF($BZ255="","",IFERROR(VLOOKUP(IFERROR(VLOOKUP(IF(ISNUMBER(FIND(" – ",$BZ255)),LEFT($BZ255,FIND(" – ",$BZ255)-1),$BZ255),ProdTbl,5,0),""),BasketTbl,2,0),"کد ناشناخته"))</f>
        <v/>
      </c>
      <c r="CB255" s="18">
        <f>IF($BZ255="","",IFERROR(VLOOKUP(IF(ISNUMBER(FIND(" – ",$BZ255)),LEFT($BZ255,FIND(" – ",$BZ255)-1),$BZ255),ProdTbl,3,0),"کد ناشناخته"))</f>
        <v/>
      </c>
      <c r="CC255" s="22" t="n"/>
      <c r="CD255" s="21" t="n"/>
      <c r="CE255" s="20" t="n"/>
      <c r="CF255" s="18">
        <f>IF($CE255="","",IFERROR(VLOOKUP(IFERROR(VLOOKUP(IF(ISNUMBER(FIND(" – ",$CE255)),LEFT($CE255,FIND(" – ",$CE255)-1),$CE255),ProdTbl,5,0),""),BasketTbl,2,0),"کد ناشناخته"))</f>
        <v/>
      </c>
      <c r="CG255" s="18">
        <f>IF($CE255="","",IFERROR(VLOOKUP(IF(ISNUMBER(FIND(" – ",$CE255)),LEFT($CE255,FIND(" – ",$CE255)-1),$CE255),ProdTbl,3,0),"کد ناشناخته"))</f>
        <v/>
      </c>
      <c r="CH255" s="22" t="n"/>
      <c r="CI255" s="21" t="n"/>
    </row>
    <row r="256">
      <c r="A256" s="18">
        <f>IF($B256="","",COUNTA($B$10:$B256))</f>
        <v/>
      </c>
      <c r="B256" s="19" t="n"/>
      <c r="C256" s="20" t="n"/>
      <c r="D256" s="19" t="n"/>
      <c r="E256" s="18">
        <f>IF($D256="","",IFERROR(VLOOKUP(IF(ISNUMBER(FIND(" – ",$D256)),LEFT($D256,FIND(" – ",$D256)-1),$D256),SellerTbl,2,0),"کد ناشناخته"))</f>
        <v/>
      </c>
      <c r="F256" s="21" t="n"/>
      <c r="G256" s="21" t="n"/>
      <c r="H256" s="22" t="n"/>
      <c r="I256" s="23">
        <f>IF(OR($F256="",$G256=""),"",$F256-$G256)</f>
        <v/>
      </c>
      <c r="J256" s="18">
        <f>IF($I256="","",IF(ABS($I256)&lt;=0.01*$F256,"√","×"))</f>
        <v/>
      </c>
      <c r="K256" s="23">
        <f>IF(COUNT($Q256,$V256,$AA256,$AF256,$AK256,$AP256,$AU256,$AZ256,$BE256,$BJ256,$BO256,$BT256,$BY256,$CD256,$CI256)=0,"",SUM($Q256,$V256,$AA256,$AF256,$AK256,$AP256,$AU256,$AZ256,$BE256,$BJ256,$BO256,$BT256,$BY256,$CD256,$CI256))</f>
        <v/>
      </c>
      <c r="L256" s="23">
        <f>IF(OR($F256="",$K256=""),"",$F256-$K256)</f>
        <v/>
      </c>
      <c r="M256" s="20" t="n"/>
      <c r="N256" s="18">
        <f>IF($M256="","",IFERROR(VLOOKUP(IFERROR(VLOOKUP(IF(ISNUMBER(FIND(" – ",$M256)),LEFT($M256,FIND(" – ",$M256)-1),$M256),ProdTbl,5,0),""),BasketTbl,2,0),"کد ناشناخته"))</f>
        <v/>
      </c>
      <c r="O256" s="18">
        <f>IF($M256="","",IFERROR(VLOOKUP(IF(ISNUMBER(FIND(" – ",$M256)),LEFT($M256,FIND(" – ",$M256)-1),$M256),ProdTbl,3,0),"کد ناشناخته"))</f>
        <v/>
      </c>
      <c r="P256" s="22" t="n"/>
      <c r="Q256" s="21" t="n"/>
      <c r="R256" s="20" t="n"/>
      <c r="S256" s="18">
        <f>IF($R256="","",IFERROR(VLOOKUP(IFERROR(VLOOKUP(IF(ISNUMBER(FIND(" – ",$R256)),LEFT($R256,FIND(" – ",$R256)-1),$R256),ProdTbl,5,0),""),BasketTbl,2,0),"کد ناشناخته"))</f>
        <v/>
      </c>
      <c r="T256" s="18">
        <f>IF($R256="","",IFERROR(VLOOKUP(IF(ISNUMBER(FIND(" – ",$R256)),LEFT($R256,FIND(" – ",$R256)-1),$R256),ProdTbl,3,0),"کد ناشناخته"))</f>
        <v/>
      </c>
      <c r="U256" s="22" t="n"/>
      <c r="V256" s="21" t="n"/>
      <c r="W256" s="20" t="n"/>
      <c r="X256" s="18">
        <f>IF($W256="","",IFERROR(VLOOKUP(IFERROR(VLOOKUP(IF(ISNUMBER(FIND(" – ",$W256)),LEFT($W256,FIND(" – ",$W256)-1),$W256),ProdTbl,5,0),""),BasketTbl,2,0),"کد ناشناخته"))</f>
        <v/>
      </c>
      <c r="Y256" s="18">
        <f>IF($W256="","",IFERROR(VLOOKUP(IF(ISNUMBER(FIND(" – ",$W256)),LEFT($W256,FIND(" – ",$W256)-1),$W256),ProdTbl,3,0),"کد ناشناخته"))</f>
        <v/>
      </c>
      <c r="Z256" s="22" t="n"/>
      <c r="AA256" s="21" t="n"/>
      <c r="AB256" s="20" t="n"/>
      <c r="AC256" s="18">
        <f>IF($AB256="","",IFERROR(VLOOKUP(IFERROR(VLOOKUP(IF(ISNUMBER(FIND(" – ",$AB256)),LEFT($AB256,FIND(" – ",$AB256)-1),$AB256),ProdTbl,5,0),""),BasketTbl,2,0),"کد ناشناخته"))</f>
        <v/>
      </c>
      <c r="AD256" s="18">
        <f>IF($AB256="","",IFERROR(VLOOKUP(IF(ISNUMBER(FIND(" – ",$AB256)),LEFT($AB256,FIND(" – ",$AB256)-1),$AB256),ProdTbl,3,0),"کد ناشناخته"))</f>
        <v/>
      </c>
      <c r="AE256" s="22" t="n"/>
      <c r="AF256" s="21" t="n"/>
      <c r="AG256" s="20" t="n"/>
      <c r="AH256" s="18">
        <f>IF($AG256="","",IFERROR(VLOOKUP(IFERROR(VLOOKUP(IF(ISNUMBER(FIND(" – ",$AG256)),LEFT($AG256,FIND(" – ",$AG256)-1),$AG256),ProdTbl,5,0),""),BasketTbl,2,0),"کد ناشناخته"))</f>
        <v/>
      </c>
      <c r="AI256" s="18">
        <f>IF($AG256="","",IFERROR(VLOOKUP(IF(ISNUMBER(FIND(" – ",$AG256)),LEFT($AG256,FIND(" – ",$AG256)-1),$AG256),ProdTbl,3,0),"کد ناشناخته"))</f>
        <v/>
      </c>
      <c r="AJ256" s="22" t="n"/>
      <c r="AK256" s="21" t="n"/>
      <c r="AL256" s="20" t="n"/>
      <c r="AM256" s="18">
        <f>IF($AL256="","",IFERROR(VLOOKUP(IFERROR(VLOOKUP(IF(ISNUMBER(FIND(" – ",$AL256)),LEFT($AL256,FIND(" – ",$AL256)-1),$AL256),ProdTbl,5,0),""),BasketTbl,2,0),"کد ناشناخته"))</f>
        <v/>
      </c>
      <c r="AN256" s="18">
        <f>IF($AL256="","",IFERROR(VLOOKUP(IF(ISNUMBER(FIND(" – ",$AL256)),LEFT($AL256,FIND(" – ",$AL256)-1),$AL256),ProdTbl,3,0),"کد ناشناخته"))</f>
        <v/>
      </c>
      <c r="AO256" s="22" t="n"/>
      <c r="AP256" s="21" t="n"/>
      <c r="AQ256" s="20" t="n"/>
      <c r="AR256" s="18">
        <f>IF($AQ256="","",IFERROR(VLOOKUP(IFERROR(VLOOKUP(IF(ISNUMBER(FIND(" – ",$AQ256)),LEFT($AQ256,FIND(" – ",$AQ256)-1),$AQ256),ProdTbl,5,0),""),BasketTbl,2,0),"کد ناشناخته"))</f>
        <v/>
      </c>
      <c r="AS256" s="18">
        <f>IF($AQ256="","",IFERROR(VLOOKUP(IF(ISNUMBER(FIND(" – ",$AQ256)),LEFT($AQ256,FIND(" – ",$AQ256)-1),$AQ256),ProdTbl,3,0),"کد ناشناخته"))</f>
        <v/>
      </c>
      <c r="AT256" s="22" t="n"/>
      <c r="AU256" s="21" t="n"/>
      <c r="AV256" s="20" t="n"/>
      <c r="AW256" s="18">
        <f>IF($AV256="","",IFERROR(VLOOKUP(IFERROR(VLOOKUP(IF(ISNUMBER(FIND(" – ",$AV256)),LEFT($AV256,FIND(" – ",$AV256)-1),$AV256),ProdTbl,5,0),""),BasketTbl,2,0),"کد ناشناخته"))</f>
        <v/>
      </c>
      <c r="AX256" s="18">
        <f>IF($AV256="","",IFERROR(VLOOKUP(IF(ISNUMBER(FIND(" – ",$AV256)),LEFT($AV256,FIND(" – ",$AV256)-1),$AV256),ProdTbl,3,0),"کد ناشناخته"))</f>
        <v/>
      </c>
      <c r="AY256" s="22" t="n"/>
      <c r="AZ256" s="21" t="n"/>
      <c r="BA256" s="20" t="n"/>
      <c r="BB256" s="18">
        <f>IF($BA256="","",IFERROR(VLOOKUP(IFERROR(VLOOKUP(IF(ISNUMBER(FIND(" – ",$BA256)),LEFT($BA256,FIND(" – ",$BA256)-1),$BA256),ProdTbl,5,0),""),BasketTbl,2,0),"کد ناشناخته"))</f>
        <v/>
      </c>
      <c r="BC256" s="18">
        <f>IF($BA256="","",IFERROR(VLOOKUP(IF(ISNUMBER(FIND(" – ",$BA256)),LEFT($BA256,FIND(" – ",$BA256)-1),$BA256),ProdTbl,3,0),"کد ناشناخته"))</f>
        <v/>
      </c>
      <c r="BD256" s="22" t="n"/>
      <c r="BE256" s="21" t="n"/>
      <c r="BF256" s="20" t="n"/>
      <c r="BG256" s="18">
        <f>IF($BF256="","",IFERROR(VLOOKUP(IFERROR(VLOOKUP(IF(ISNUMBER(FIND(" – ",$BF256)),LEFT($BF256,FIND(" – ",$BF256)-1),$BF256),ProdTbl,5,0),""),BasketTbl,2,0),"کد ناشناخته"))</f>
        <v/>
      </c>
      <c r="BH256" s="18">
        <f>IF($BF256="","",IFERROR(VLOOKUP(IF(ISNUMBER(FIND(" – ",$BF256)),LEFT($BF256,FIND(" – ",$BF256)-1),$BF256),ProdTbl,3,0),"کد ناشناخته"))</f>
        <v/>
      </c>
      <c r="BI256" s="22" t="n"/>
      <c r="BJ256" s="21" t="n"/>
      <c r="BK256" s="20" t="n"/>
      <c r="BL256" s="18">
        <f>IF($BK256="","",IFERROR(VLOOKUP(IFERROR(VLOOKUP(IF(ISNUMBER(FIND(" – ",$BK256)),LEFT($BK256,FIND(" – ",$BK256)-1),$BK256),ProdTbl,5,0),""),BasketTbl,2,0),"کد ناشناخته"))</f>
        <v/>
      </c>
      <c r="BM256" s="18">
        <f>IF($BK256="","",IFERROR(VLOOKUP(IF(ISNUMBER(FIND(" – ",$BK256)),LEFT($BK256,FIND(" – ",$BK256)-1),$BK256),ProdTbl,3,0),"کد ناشناخته"))</f>
        <v/>
      </c>
      <c r="BN256" s="22" t="n"/>
      <c r="BO256" s="21" t="n"/>
      <c r="BP256" s="20" t="n"/>
      <c r="BQ256" s="18">
        <f>IF($BP256="","",IFERROR(VLOOKUP(IFERROR(VLOOKUP(IF(ISNUMBER(FIND(" – ",$BP256)),LEFT($BP256,FIND(" – ",$BP256)-1),$BP256),ProdTbl,5,0),""),BasketTbl,2,0),"کد ناشناخته"))</f>
        <v/>
      </c>
      <c r="BR256" s="18">
        <f>IF($BP256="","",IFERROR(VLOOKUP(IF(ISNUMBER(FIND(" – ",$BP256)),LEFT($BP256,FIND(" – ",$BP256)-1),$BP256),ProdTbl,3,0),"کد ناشناخته"))</f>
        <v/>
      </c>
      <c r="BS256" s="22" t="n"/>
      <c r="BT256" s="21" t="n"/>
      <c r="BU256" s="20" t="n"/>
      <c r="BV256" s="18">
        <f>IF($BU256="","",IFERROR(VLOOKUP(IFERROR(VLOOKUP(IF(ISNUMBER(FIND(" – ",$BU256)),LEFT($BU256,FIND(" – ",$BU256)-1),$BU256),ProdTbl,5,0),""),BasketTbl,2,0),"کد ناشناخته"))</f>
        <v/>
      </c>
      <c r="BW256" s="18">
        <f>IF($BU256="","",IFERROR(VLOOKUP(IF(ISNUMBER(FIND(" – ",$BU256)),LEFT($BU256,FIND(" – ",$BU256)-1),$BU256),ProdTbl,3,0),"کد ناشناخته"))</f>
        <v/>
      </c>
      <c r="BX256" s="22" t="n"/>
      <c r="BY256" s="21" t="n"/>
      <c r="BZ256" s="20" t="n"/>
      <c r="CA256" s="18">
        <f>IF($BZ256="","",IFERROR(VLOOKUP(IFERROR(VLOOKUP(IF(ISNUMBER(FIND(" – ",$BZ256)),LEFT($BZ256,FIND(" – ",$BZ256)-1),$BZ256),ProdTbl,5,0),""),BasketTbl,2,0),"کد ناشناخته"))</f>
        <v/>
      </c>
      <c r="CB256" s="18">
        <f>IF($BZ256="","",IFERROR(VLOOKUP(IF(ISNUMBER(FIND(" – ",$BZ256)),LEFT($BZ256,FIND(" – ",$BZ256)-1),$BZ256),ProdTbl,3,0),"کد ناشناخته"))</f>
        <v/>
      </c>
      <c r="CC256" s="22" t="n"/>
      <c r="CD256" s="21" t="n"/>
      <c r="CE256" s="20" t="n"/>
      <c r="CF256" s="18">
        <f>IF($CE256="","",IFERROR(VLOOKUP(IFERROR(VLOOKUP(IF(ISNUMBER(FIND(" – ",$CE256)),LEFT($CE256,FIND(" – ",$CE256)-1),$CE256),ProdTbl,5,0),""),BasketTbl,2,0),"کد ناشناخته"))</f>
        <v/>
      </c>
      <c r="CG256" s="18">
        <f>IF($CE256="","",IFERROR(VLOOKUP(IF(ISNUMBER(FIND(" – ",$CE256)),LEFT($CE256,FIND(" – ",$CE256)-1),$CE256),ProdTbl,3,0),"کد ناشناخته"))</f>
        <v/>
      </c>
      <c r="CH256" s="22" t="n"/>
      <c r="CI256" s="21" t="n"/>
    </row>
    <row r="257">
      <c r="A257" s="18">
        <f>IF($B257="","",COUNTA($B$10:$B257))</f>
        <v/>
      </c>
      <c r="B257" s="19" t="n"/>
      <c r="C257" s="20" t="n"/>
      <c r="D257" s="19" t="n"/>
      <c r="E257" s="18">
        <f>IF($D257="","",IFERROR(VLOOKUP(IF(ISNUMBER(FIND(" – ",$D257)),LEFT($D257,FIND(" – ",$D257)-1),$D257),SellerTbl,2,0),"کد ناشناخته"))</f>
        <v/>
      </c>
      <c r="F257" s="21" t="n"/>
      <c r="G257" s="21" t="n"/>
      <c r="H257" s="22" t="n"/>
      <c r="I257" s="23">
        <f>IF(OR($F257="",$G257=""),"",$F257-$G257)</f>
        <v/>
      </c>
      <c r="J257" s="18">
        <f>IF($I257="","",IF(ABS($I257)&lt;=0.01*$F257,"√","×"))</f>
        <v/>
      </c>
      <c r="K257" s="23">
        <f>IF(COUNT($Q257,$V257,$AA257,$AF257,$AK257,$AP257,$AU257,$AZ257,$BE257,$BJ257,$BO257,$BT257,$BY257,$CD257,$CI257)=0,"",SUM($Q257,$V257,$AA257,$AF257,$AK257,$AP257,$AU257,$AZ257,$BE257,$BJ257,$BO257,$BT257,$BY257,$CD257,$CI257))</f>
        <v/>
      </c>
      <c r="L257" s="23">
        <f>IF(OR($F257="",$K257=""),"",$F257-$K257)</f>
        <v/>
      </c>
      <c r="M257" s="20" t="n"/>
      <c r="N257" s="18">
        <f>IF($M257="","",IFERROR(VLOOKUP(IFERROR(VLOOKUP(IF(ISNUMBER(FIND(" – ",$M257)),LEFT($M257,FIND(" – ",$M257)-1),$M257),ProdTbl,5,0),""),BasketTbl,2,0),"کد ناشناخته"))</f>
        <v/>
      </c>
      <c r="O257" s="18">
        <f>IF($M257="","",IFERROR(VLOOKUP(IF(ISNUMBER(FIND(" – ",$M257)),LEFT($M257,FIND(" – ",$M257)-1),$M257),ProdTbl,3,0),"کد ناشناخته"))</f>
        <v/>
      </c>
      <c r="P257" s="22" t="n"/>
      <c r="Q257" s="21" t="n"/>
      <c r="R257" s="20" t="n"/>
      <c r="S257" s="18">
        <f>IF($R257="","",IFERROR(VLOOKUP(IFERROR(VLOOKUP(IF(ISNUMBER(FIND(" – ",$R257)),LEFT($R257,FIND(" – ",$R257)-1),$R257),ProdTbl,5,0),""),BasketTbl,2,0),"کد ناشناخته"))</f>
        <v/>
      </c>
      <c r="T257" s="18">
        <f>IF($R257="","",IFERROR(VLOOKUP(IF(ISNUMBER(FIND(" – ",$R257)),LEFT($R257,FIND(" – ",$R257)-1),$R257),ProdTbl,3,0),"کد ناشناخته"))</f>
        <v/>
      </c>
      <c r="U257" s="22" t="n"/>
      <c r="V257" s="21" t="n"/>
      <c r="W257" s="20" t="n"/>
      <c r="X257" s="18">
        <f>IF($W257="","",IFERROR(VLOOKUP(IFERROR(VLOOKUP(IF(ISNUMBER(FIND(" – ",$W257)),LEFT($W257,FIND(" – ",$W257)-1),$W257),ProdTbl,5,0),""),BasketTbl,2,0),"کد ناشناخته"))</f>
        <v/>
      </c>
      <c r="Y257" s="18">
        <f>IF($W257="","",IFERROR(VLOOKUP(IF(ISNUMBER(FIND(" – ",$W257)),LEFT($W257,FIND(" – ",$W257)-1),$W257),ProdTbl,3,0),"کد ناشناخته"))</f>
        <v/>
      </c>
      <c r="Z257" s="22" t="n"/>
      <c r="AA257" s="21" t="n"/>
      <c r="AB257" s="20" t="n"/>
      <c r="AC257" s="18">
        <f>IF($AB257="","",IFERROR(VLOOKUP(IFERROR(VLOOKUP(IF(ISNUMBER(FIND(" – ",$AB257)),LEFT($AB257,FIND(" – ",$AB257)-1),$AB257),ProdTbl,5,0),""),BasketTbl,2,0),"کد ناشناخته"))</f>
        <v/>
      </c>
      <c r="AD257" s="18">
        <f>IF($AB257="","",IFERROR(VLOOKUP(IF(ISNUMBER(FIND(" – ",$AB257)),LEFT($AB257,FIND(" – ",$AB257)-1),$AB257),ProdTbl,3,0),"کد ناشناخته"))</f>
        <v/>
      </c>
      <c r="AE257" s="22" t="n"/>
      <c r="AF257" s="21" t="n"/>
      <c r="AG257" s="20" t="n"/>
      <c r="AH257" s="18">
        <f>IF($AG257="","",IFERROR(VLOOKUP(IFERROR(VLOOKUP(IF(ISNUMBER(FIND(" – ",$AG257)),LEFT($AG257,FIND(" – ",$AG257)-1),$AG257),ProdTbl,5,0),""),BasketTbl,2,0),"کد ناشناخته"))</f>
        <v/>
      </c>
      <c r="AI257" s="18">
        <f>IF($AG257="","",IFERROR(VLOOKUP(IF(ISNUMBER(FIND(" – ",$AG257)),LEFT($AG257,FIND(" – ",$AG257)-1),$AG257),ProdTbl,3,0),"کد ناشناخته"))</f>
        <v/>
      </c>
      <c r="AJ257" s="22" t="n"/>
      <c r="AK257" s="21" t="n"/>
      <c r="AL257" s="20" t="n"/>
      <c r="AM257" s="18">
        <f>IF($AL257="","",IFERROR(VLOOKUP(IFERROR(VLOOKUP(IF(ISNUMBER(FIND(" – ",$AL257)),LEFT($AL257,FIND(" – ",$AL257)-1),$AL257),ProdTbl,5,0),""),BasketTbl,2,0),"کد ناشناخته"))</f>
        <v/>
      </c>
      <c r="AN257" s="18">
        <f>IF($AL257="","",IFERROR(VLOOKUP(IF(ISNUMBER(FIND(" – ",$AL257)),LEFT($AL257,FIND(" – ",$AL257)-1),$AL257),ProdTbl,3,0),"کد ناشناخته"))</f>
        <v/>
      </c>
      <c r="AO257" s="22" t="n"/>
      <c r="AP257" s="21" t="n"/>
      <c r="AQ257" s="20" t="n"/>
      <c r="AR257" s="18">
        <f>IF($AQ257="","",IFERROR(VLOOKUP(IFERROR(VLOOKUP(IF(ISNUMBER(FIND(" – ",$AQ257)),LEFT($AQ257,FIND(" – ",$AQ257)-1),$AQ257),ProdTbl,5,0),""),BasketTbl,2,0),"کد ناشناخته"))</f>
        <v/>
      </c>
      <c r="AS257" s="18">
        <f>IF($AQ257="","",IFERROR(VLOOKUP(IF(ISNUMBER(FIND(" – ",$AQ257)),LEFT($AQ257,FIND(" – ",$AQ257)-1),$AQ257),ProdTbl,3,0),"کد ناشناخته"))</f>
        <v/>
      </c>
      <c r="AT257" s="22" t="n"/>
      <c r="AU257" s="21" t="n"/>
      <c r="AV257" s="20" t="n"/>
      <c r="AW257" s="18">
        <f>IF($AV257="","",IFERROR(VLOOKUP(IFERROR(VLOOKUP(IF(ISNUMBER(FIND(" – ",$AV257)),LEFT($AV257,FIND(" – ",$AV257)-1),$AV257),ProdTbl,5,0),""),BasketTbl,2,0),"کد ناشناخته"))</f>
        <v/>
      </c>
      <c r="AX257" s="18">
        <f>IF($AV257="","",IFERROR(VLOOKUP(IF(ISNUMBER(FIND(" – ",$AV257)),LEFT($AV257,FIND(" – ",$AV257)-1),$AV257),ProdTbl,3,0),"کد ناشناخته"))</f>
        <v/>
      </c>
      <c r="AY257" s="22" t="n"/>
      <c r="AZ257" s="21" t="n"/>
      <c r="BA257" s="20" t="n"/>
      <c r="BB257" s="18">
        <f>IF($BA257="","",IFERROR(VLOOKUP(IFERROR(VLOOKUP(IF(ISNUMBER(FIND(" – ",$BA257)),LEFT($BA257,FIND(" – ",$BA257)-1),$BA257),ProdTbl,5,0),""),BasketTbl,2,0),"کد ناشناخته"))</f>
        <v/>
      </c>
      <c r="BC257" s="18">
        <f>IF($BA257="","",IFERROR(VLOOKUP(IF(ISNUMBER(FIND(" – ",$BA257)),LEFT($BA257,FIND(" – ",$BA257)-1),$BA257),ProdTbl,3,0),"کد ناشناخته"))</f>
        <v/>
      </c>
      <c r="BD257" s="22" t="n"/>
      <c r="BE257" s="21" t="n"/>
      <c r="BF257" s="20" t="n"/>
      <c r="BG257" s="18">
        <f>IF($BF257="","",IFERROR(VLOOKUP(IFERROR(VLOOKUP(IF(ISNUMBER(FIND(" – ",$BF257)),LEFT($BF257,FIND(" – ",$BF257)-1),$BF257),ProdTbl,5,0),""),BasketTbl,2,0),"کد ناشناخته"))</f>
        <v/>
      </c>
      <c r="BH257" s="18">
        <f>IF($BF257="","",IFERROR(VLOOKUP(IF(ISNUMBER(FIND(" – ",$BF257)),LEFT($BF257,FIND(" – ",$BF257)-1),$BF257),ProdTbl,3,0),"کد ناشناخته"))</f>
        <v/>
      </c>
      <c r="BI257" s="22" t="n"/>
      <c r="BJ257" s="21" t="n"/>
      <c r="BK257" s="20" t="n"/>
      <c r="BL257" s="18">
        <f>IF($BK257="","",IFERROR(VLOOKUP(IFERROR(VLOOKUP(IF(ISNUMBER(FIND(" – ",$BK257)),LEFT($BK257,FIND(" – ",$BK257)-1),$BK257),ProdTbl,5,0),""),BasketTbl,2,0),"کد ناشناخته"))</f>
        <v/>
      </c>
      <c r="BM257" s="18">
        <f>IF($BK257="","",IFERROR(VLOOKUP(IF(ISNUMBER(FIND(" – ",$BK257)),LEFT($BK257,FIND(" – ",$BK257)-1),$BK257),ProdTbl,3,0),"کد ناشناخته"))</f>
        <v/>
      </c>
      <c r="BN257" s="22" t="n"/>
      <c r="BO257" s="21" t="n"/>
      <c r="BP257" s="20" t="n"/>
      <c r="BQ257" s="18">
        <f>IF($BP257="","",IFERROR(VLOOKUP(IFERROR(VLOOKUP(IF(ISNUMBER(FIND(" – ",$BP257)),LEFT($BP257,FIND(" – ",$BP257)-1),$BP257),ProdTbl,5,0),""),BasketTbl,2,0),"کد ناشناخته"))</f>
        <v/>
      </c>
      <c r="BR257" s="18">
        <f>IF($BP257="","",IFERROR(VLOOKUP(IF(ISNUMBER(FIND(" – ",$BP257)),LEFT($BP257,FIND(" – ",$BP257)-1),$BP257),ProdTbl,3,0),"کد ناشناخته"))</f>
        <v/>
      </c>
      <c r="BS257" s="22" t="n"/>
      <c r="BT257" s="21" t="n"/>
      <c r="BU257" s="20" t="n"/>
      <c r="BV257" s="18">
        <f>IF($BU257="","",IFERROR(VLOOKUP(IFERROR(VLOOKUP(IF(ISNUMBER(FIND(" – ",$BU257)),LEFT($BU257,FIND(" – ",$BU257)-1),$BU257),ProdTbl,5,0),""),BasketTbl,2,0),"کد ناشناخته"))</f>
        <v/>
      </c>
      <c r="BW257" s="18">
        <f>IF($BU257="","",IFERROR(VLOOKUP(IF(ISNUMBER(FIND(" – ",$BU257)),LEFT($BU257,FIND(" – ",$BU257)-1),$BU257),ProdTbl,3,0),"کد ناشناخته"))</f>
        <v/>
      </c>
      <c r="BX257" s="22" t="n"/>
      <c r="BY257" s="21" t="n"/>
      <c r="BZ257" s="20" t="n"/>
      <c r="CA257" s="18">
        <f>IF($BZ257="","",IFERROR(VLOOKUP(IFERROR(VLOOKUP(IF(ISNUMBER(FIND(" – ",$BZ257)),LEFT($BZ257,FIND(" – ",$BZ257)-1),$BZ257),ProdTbl,5,0),""),BasketTbl,2,0),"کد ناشناخته"))</f>
        <v/>
      </c>
      <c r="CB257" s="18">
        <f>IF($BZ257="","",IFERROR(VLOOKUP(IF(ISNUMBER(FIND(" – ",$BZ257)),LEFT($BZ257,FIND(" – ",$BZ257)-1),$BZ257),ProdTbl,3,0),"کد ناشناخته"))</f>
        <v/>
      </c>
      <c r="CC257" s="22" t="n"/>
      <c r="CD257" s="21" t="n"/>
      <c r="CE257" s="20" t="n"/>
      <c r="CF257" s="18">
        <f>IF($CE257="","",IFERROR(VLOOKUP(IFERROR(VLOOKUP(IF(ISNUMBER(FIND(" – ",$CE257)),LEFT($CE257,FIND(" – ",$CE257)-1),$CE257),ProdTbl,5,0),""),BasketTbl,2,0),"کد ناشناخته"))</f>
        <v/>
      </c>
      <c r="CG257" s="18">
        <f>IF($CE257="","",IFERROR(VLOOKUP(IF(ISNUMBER(FIND(" – ",$CE257)),LEFT($CE257,FIND(" – ",$CE257)-1),$CE257),ProdTbl,3,0),"کد ناشناخته"))</f>
        <v/>
      </c>
      <c r="CH257" s="22" t="n"/>
      <c r="CI257" s="21" t="n"/>
    </row>
    <row r="258">
      <c r="A258" s="18">
        <f>IF($B258="","",COUNTA($B$10:$B258))</f>
        <v/>
      </c>
      <c r="B258" s="19" t="n"/>
      <c r="C258" s="20" t="n"/>
      <c r="D258" s="19" t="n"/>
      <c r="E258" s="18">
        <f>IF($D258="","",IFERROR(VLOOKUP(IF(ISNUMBER(FIND(" – ",$D258)),LEFT($D258,FIND(" – ",$D258)-1),$D258),SellerTbl,2,0),"کد ناشناخته"))</f>
        <v/>
      </c>
      <c r="F258" s="21" t="n"/>
      <c r="G258" s="21" t="n"/>
      <c r="H258" s="22" t="n"/>
      <c r="I258" s="23">
        <f>IF(OR($F258="",$G258=""),"",$F258-$G258)</f>
        <v/>
      </c>
      <c r="J258" s="18">
        <f>IF($I258="","",IF(ABS($I258)&lt;=0.01*$F258,"√","×"))</f>
        <v/>
      </c>
      <c r="K258" s="23">
        <f>IF(COUNT($Q258,$V258,$AA258,$AF258,$AK258,$AP258,$AU258,$AZ258,$BE258,$BJ258,$BO258,$BT258,$BY258,$CD258,$CI258)=0,"",SUM($Q258,$V258,$AA258,$AF258,$AK258,$AP258,$AU258,$AZ258,$BE258,$BJ258,$BO258,$BT258,$BY258,$CD258,$CI258))</f>
        <v/>
      </c>
      <c r="L258" s="23">
        <f>IF(OR($F258="",$K258=""),"",$F258-$K258)</f>
        <v/>
      </c>
      <c r="M258" s="20" t="n"/>
      <c r="N258" s="18">
        <f>IF($M258="","",IFERROR(VLOOKUP(IFERROR(VLOOKUP(IF(ISNUMBER(FIND(" – ",$M258)),LEFT($M258,FIND(" – ",$M258)-1),$M258),ProdTbl,5,0),""),BasketTbl,2,0),"کد ناشناخته"))</f>
        <v/>
      </c>
      <c r="O258" s="18">
        <f>IF($M258="","",IFERROR(VLOOKUP(IF(ISNUMBER(FIND(" – ",$M258)),LEFT($M258,FIND(" – ",$M258)-1),$M258),ProdTbl,3,0),"کد ناشناخته"))</f>
        <v/>
      </c>
      <c r="P258" s="22" t="n"/>
      <c r="Q258" s="21" t="n"/>
      <c r="R258" s="20" t="n"/>
      <c r="S258" s="18">
        <f>IF($R258="","",IFERROR(VLOOKUP(IFERROR(VLOOKUP(IF(ISNUMBER(FIND(" – ",$R258)),LEFT($R258,FIND(" – ",$R258)-1),$R258),ProdTbl,5,0),""),BasketTbl,2,0),"کد ناشناخته"))</f>
        <v/>
      </c>
      <c r="T258" s="18">
        <f>IF($R258="","",IFERROR(VLOOKUP(IF(ISNUMBER(FIND(" – ",$R258)),LEFT($R258,FIND(" – ",$R258)-1),$R258),ProdTbl,3,0),"کد ناشناخته"))</f>
        <v/>
      </c>
      <c r="U258" s="22" t="n"/>
      <c r="V258" s="21" t="n"/>
      <c r="W258" s="20" t="n"/>
      <c r="X258" s="18">
        <f>IF($W258="","",IFERROR(VLOOKUP(IFERROR(VLOOKUP(IF(ISNUMBER(FIND(" – ",$W258)),LEFT($W258,FIND(" – ",$W258)-1),$W258),ProdTbl,5,0),""),BasketTbl,2,0),"کد ناشناخته"))</f>
        <v/>
      </c>
      <c r="Y258" s="18">
        <f>IF($W258="","",IFERROR(VLOOKUP(IF(ISNUMBER(FIND(" – ",$W258)),LEFT($W258,FIND(" – ",$W258)-1),$W258),ProdTbl,3,0),"کد ناشناخته"))</f>
        <v/>
      </c>
      <c r="Z258" s="22" t="n"/>
      <c r="AA258" s="21" t="n"/>
      <c r="AB258" s="20" t="n"/>
      <c r="AC258" s="18">
        <f>IF($AB258="","",IFERROR(VLOOKUP(IFERROR(VLOOKUP(IF(ISNUMBER(FIND(" – ",$AB258)),LEFT($AB258,FIND(" – ",$AB258)-1),$AB258),ProdTbl,5,0),""),BasketTbl,2,0),"کد ناشناخته"))</f>
        <v/>
      </c>
      <c r="AD258" s="18">
        <f>IF($AB258="","",IFERROR(VLOOKUP(IF(ISNUMBER(FIND(" – ",$AB258)),LEFT($AB258,FIND(" – ",$AB258)-1),$AB258),ProdTbl,3,0),"کد ناشناخته"))</f>
        <v/>
      </c>
      <c r="AE258" s="22" t="n"/>
      <c r="AF258" s="21" t="n"/>
      <c r="AG258" s="20" t="n"/>
      <c r="AH258" s="18">
        <f>IF($AG258="","",IFERROR(VLOOKUP(IFERROR(VLOOKUP(IF(ISNUMBER(FIND(" – ",$AG258)),LEFT($AG258,FIND(" – ",$AG258)-1),$AG258),ProdTbl,5,0),""),BasketTbl,2,0),"کد ناشناخته"))</f>
        <v/>
      </c>
      <c r="AI258" s="18">
        <f>IF($AG258="","",IFERROR(VLOOKUP(IF(ISNUMBER(FIND(" – ",$AG258)),LEFT($AG258,FIND(" – ",$AG258)-1),$AG258),ProdTbl,3,0),"کد ناشناخته"))</f>
        <v/>
      </c>
      <c r="AJ258" s="22" t="n"/>
      <c r="AK258" s="21" t="n"/>
      <c r="AL258" s="20" t="n"/>
      <c r="AM258" s="18">
        <f>IF($AL258="","",IFERROR(VLOOKUP(IFERROR(VLOOKUP(IF(ISNUMBER(FIND(" – ",$AL258)),LEFT($AL258,FIND(" – ",$AL258)-1),$AL258),ProdTbl,5,0),""),BasketTbl,2,0),"کد ناشناخته"))</f>
        <v/>
      </c>
      <c r="AN258" s="18">
        <f>IF($AL258="","",IFERROR(VLOOKUP(IF(ISNUMBER(FIND(" – ",$AL258)),LEFT($AL258,FIND(" – ",$AL258)-1),$AL258),ProdTbl,3,0),"کد ناشناخته"))</f>
        <v/>
      </c>
      <c r="AO258" s="22" t="n"/>
      <c r="AP258" s="21" t="n"/>
      <c r="AQ258" s="20" t="n"/>
      <c r="AR258" s="18">
        <f>IF($AQ258="","",IFERROR(VLOOKUP(IFERROR(VLOOKUP(IF(ISNUMBER(FIND(" – ",$AQ258)),LEFT($AQ258,FIND(" – ",$AQ258)-1),$AQ258),ProdTbl,5,0),""),BasketTbl,2,0),"کد ناشناخته"))</f>
        <v/>
      </c>
      <c r="AS258" s="18">
        <f>IF($AQ258="","",IFERROR(VLOOKUP(IF(ISNUMBER(FIND(" – ",$AQ258)),LEFT($AQ258,FIND(" – ",$AQ258)-1),$AQ258),ProdTbl,3,0),"کد ناشناخته"))</f>
        <v/>
      </c>
      <c r="AT258" s="22" t="n"/>
      <c r="AU258" s="21" t="n"/>
      <c r="AV258" s="20" t="n"/>
      <c r="AW258" s="18">
        <f>IF($AV258="","",IFERROR(VLOOKUP(IFERROR(VLOOKUP(IF(ISNUMBER(FIND(" – ",$AV258)),LEFT($AV258,FIND(" – ",$AV258)-1),$AV258),ProdTbl,5,0),""),BasketTbl,2,0),"کد ناشناخته"))</f>
        <v/>
      </c>
      <c r="AX258" s="18">
        <f>IF($AV258="","",IFERROR(VLOOKUP(IF(ISNUMBER(FIND(" – ",$AV258)),LEFT($AV258,FIND(" – ",$AV258)-1),$AV258),ProdTbl,3,0),"کد ناشناخته"))</f>
        <v/>
      </c>
      <c r="AY258" s="22" t="n"/>
      <c r="AZ258" s="21" t="n"/>
      <c r="BA258" s="20" t="n"/>
      <c r="BB258" s="18">
        <f>IF($BA258="","",IFERROR(VLOOKUP(IFERROR(VLOOKUP(IF(ISNUMBER(FIND(" – ",$BA258)),LEFT($BA258,FIND(" – ",$BA258)-1),$BA258),ProdTbl,5,0),""),BasketTbl,2,0),"کد ناشناخته"))</f>
        <v/>
      </c>
      <c r="BC258" s="18">
        <f>IF($BA258="","",IFERROR(VLOOKUP(IF(ISNUMBER(FIND(" – ",$BA258)),LEFT($BA258,FIND(" – ",$BA258)-1),$BA258),ProdTbl,3,0),"کد ناشناخته"))</f>
        <v/>
      </c>
      <c r="BD258" s="22" t="n"/>
      <c r="BE258" s="21" t="n"/>
      <c r="BF258" s="20" t="n"/>
      <c r="BG258" s="18">
        <f>IF($BF258="","",IFERROR(VLOOKUP(IFERROR(VLOOKUP(IF(ISNUMBER(FIND(" – ",$BF258)),LEFT($BF258,FIND(" – ",$BF258)-1),$BF258),ProdTbl,5,0),""),BasketTbl,2,0),"کد ناشناخته"))</f>
        <v/>
      </c>
      <c r="BH258" s="18">
        <f>IF($BF258="","",IFERROR(VLOOKUP(IF(ISNUMBER(FIND(" – ",$BF258)),LEFT($BF258,FIND(" – ",$BF258)-1),$BF258),ProdTbl,3,0),"کد ناشناخته"))</f>
        <v/>
      </c>
      <c r="BI258" s="22" t="n"/>
      <c r="BJ258" s="21" t="n"/>
      <c r="BK258" s="20" t="n"/>
      <c r="BL258" s="18">
        <f>IF($BK258="","",IFERROR(VLOOKUP(IFERROR(VLOOKUP(IF(ISNUMBER(FIND(" – ",$BK258)),LEFT($BK258,FIND(" – ",$BK258)-1),$BK258),ProdTbl,5,0),""),BasketTbl,2,0),"کد ناشناخته"))</f>
        <v/>
      </c>
      <c r="BM258" s="18">
        <f>IF($BK258="","",IFERROR(VLOOKUP(IF(ISNUMBER(FIND(" – ",$BK258)),LEFT($BK258,FIND(" – ",$BK258)-1),$BK258),ProdTbl,3,0),"کد ناشناخته"))</f>
        <v/>
      </c>
      <c r="BN258" s="22" t="n"/>
      <c r="BO258" s="21" t="n"/>
      <c r="BP258" s="20" t="n"/>
      <c r="BQ258" s="18">
        <f>IF($BP258="","",IFERROR(VLOOKUP(IFERROR(VLOOKUP(IF(ISNUMBER(FIND(" – ",$BP258)),LEFT($BP258,FIND(" – ",$BP258)-1),$BP258),ProdTbl,5,0),""),BasketTbl,2,0),"کد ناشناخته"))</f>
        <v/>
      </c>
      <c r="BR258" s="18">
        <f>IF($BP258="","",IFERROR(VLOOKUP(IF(ISNUMBER(FIND(" – ",$BP258)),LEFT($BP258,FIND(" – ",$BP258)-1),$BP258),ProdTbl,3,0),"کد ناشناخته"))</f>
        <v/>
      </c>
      <c r="BS258" s="22" t="n"/>
      <c r="BT258" s="21" t="n"/>
      <c r="BU258" s="20" t="n"/>
      <c r="BV258" s="18">
        <f>IF($BU258="","",IFERROR(VLOOKUP(IFERROR(VLOOKUP(IF(ISNUMBER(FIND(" – ",$BU258)),LEFT($BU258,FIND(" – ",$BU258)-1),$BU258),ProdTbl,5,0),""),BasketTbl,2,0),"کد ناشناخته"))</f>
        <v/>
      </c>
      <c r="BW258" s="18">
        <f>IF($BU258="","",IFERROR(VLOOKUP(IF(ISNUMBER(FIND(" – ",$BU258)),LEFT($BU258,FIND(" – ",$BU258)-1),$BU258),ProdTbl,3,0),"کد ناشناخته"))</f>
        <v/>
      </c>
      <c r="BX258" s="22" t="n"/>
      <c r="BY258" s="21" t="n"/>
      <c r="BZ258" s="20" t="n"/>
      <c r="CA258" s="18">
        <f>IF($BZ258="","",IFERROR(VLOOKUP(IFERROR(VLOOKUP(IF(ISNUMBER(FIND(" – ",$BZ258)),LEFT($BZ258,FIND(" – ",$BZ258)-1),$BZ258),ProdTbl,5,0),""),BasketTbl,2,0),"کد ناشناخته"))</f>
        <v/>
      </c>
      <c r="CB258" s="18">
        <f>IF($BZ258="","",IFERROR(VLOOKUP(IF(ISNUMBER(FIND(" – ",$BZ258)),LEFT($BZ258,FIND(" – ",$BZ258)-1),$BZ258),ProdTbl,3,0),"کد ناشناخته"))</f>
        <v/>
      </c>
      <c r="CC258" s="22" t="n"/>
      <c r="CD258" s="21" t="n"/>
      <c r="CE258" s="20" t="n"/>
      <c r="CF258" s="18">
        <f>IF($CE258="","",IFERROR(VLOOKUP(IFERROR(VLOOKUP(IF(ISNUMBER(FIND(" – ",$CE258)),LEFT($CE258,FIND(" – ",$CE258)-1),$CE258),ProdTbl,5,0),""),BasketTbl,2,0),"کد ناشناخته"))</f>
        <v/>
      </c>
      <c r="CG258" s="18">
        <f>IF($CE258="","",IFERROR(VLOOKUP(IF(ISNUMBER(FIND(" – ",$CE258)),LEFT($CE258,FIND(" – ",$CE258)-1),$CE258),ProdTbl,3,0),"کد ناشناخته"))</f>
        <v/>
      </c>
      <c r="CH258" s="22" t="n"/>
      <c r="CI258" s="21" t="n"/>
    </row>
    <row r="259">
      <c r="A259" s="18">
        <f>IF($B259="","",COUNTA($B$10:$B259))</f>
        <v/>
      </c>
      <c r="B259" s="19" t="n"/>
      <c r="C259" s="20" t="n"/>
      <c r="D259" s="19" t="n"/>
      <c r="E259" s="18">
        <f>IF($D259="","",IFERROR(VLOOKUP(IF(ISNUMBER(FIND(" – ",$D259)),LEFT($D259,FIND(" – ",$D259)-1),$D259),SellerTbl,2,0),"کد ناشناخته"))</f>
        <v/>
      </c>
      <c r="F259" s="21" t="n"/>
      <c r="G259" s="21" t="n"/>
      <c r="H259" s="22" t="n"/>
      <c r="I259" s="23">
        <f>IF(OR($F259="",$G259=""),"",$F259-$G259)</f>
        <v/>
      </c>
      <c r="J259" s="18">
        <f>IF($I259="","",IF(ABS($I259)&lt;=0.01*$F259,"√","×"))</f>
        <v/>
      </c>
      <c r="K259" s="23">
        <f>IF(COUNT($Q259,$V259,$AA259,$AF259,$AK259,$AP259,$AU259,$AZ259,$BE259,$BJ259,$BO259,$BT259,$BY259,$CD259,$CI259)=0,"",SUM($Q259,$V259,$AA259,$AF259,$AK259,$AP259,$AU259,$AZ259,$BE259,$BJ259,$BO259,$BT259,$BY259,$CD259,$CI259))</f>
        <v/>
      </c>
      <c r="L259" s="23">
        <f>IF(OR($F259="",$K259=""),"",$F259-$K259)</f>
        <v/>
      </c>
      <c r="M259" s="20" t="n"/>
      <c r="N259" s="18">
        <f>IF($M259="","",IFERROR(VLOOKUP(IFERROR(VLOOKUP(IF(ISNUMBER(FIND(" – ",$M259)),LEFT($M259,FIND(" – ",$M259)-1),$M259),ProdTbl,5,0),""),BasketTbl,2,0),"کد ناشناخته"))</f>
        <v/>
      </c>
      <c r="O259" s="18">
        <f>IF($M259="","",IFERROR(VLOOKUP(IF(ISNUMBER(FIND(" – ",$M259)),LEFT($M259,FIND(" – ",$M259)-1),$M259),ProdTbl,3,0),"کد ناشناخته"))</f>
        <v/>
      </c>
      <c r="P259" s="22" t="n"/>
      <c r="Q259" s="21" t="n"/>
      <c r="R259" s="20" t="n"/>
      <c r="S259" s="18">
        <f>IF($R259="","",IFERROR(VLOOKUP(IFERROR(VLOOKUP(IF(ISNUMBER(FIND(" – ",$R259)),LEFT($R259,FIND(" – ",$R259)-1),$R259),ProdTbl,5,0),""),BasketTbl,2,0),"کد ناشناخته"))</f>
        <v/>
      </c>
      <c r="T259" s="18">
        <f>IF($R259="","",IFERROR(VLOOKUP(IF(ISNUMBER(FIND(" – ",$R259)),LEFT($R259,FIND(" – ",$R259)-1),$R259),ProdTbl,3,0),"کد ناشناخته"))</f>
        <v/>
      </c>
      <c r="U259" s="22" t="n"/>
      <c r="V259" s="21" t="n"/>
      <c r="W259" s="20" t="n"/>
      <c r="X259" s="18">
        <f>IF($W259="","",IFERROR(VLOOKUP(IFERROR(VLOOKUP(IF(ISNUMBER(FIND(" – ",$W259)),LEFT($W259,FIND(" – ",$W259)-1),$W259),ProdTbl,5,0),""),BasketTbl,2,0),"کد ناشناخته"))</f>
        <v/>
      </c>
      <c r="Y259" s="18">
        <f>IF($W259="","",IFERROR(VLOOKUP(IF(ISNUMBER(FIND(" – ",$W259)),LEFT($W259,FIND(" – ",$W259)-1),$W259),ProdTbl,3,0),"کد ناشناخته"))</f>
        <v/>
      </c>
      <c r="Z259" s="22" t="n"/>
      <c r="AA259" s="21" t="n"/>
      <c r="AB259" s="20" t="n"/>
      <c r="AC259" s="18">
        <f>IF($AB259="","",IFERROR(VLOOKUP(IFERROR(VLOOKUP(IF(ISNUMBER(FIND(" – ",$AB259)),LEFT($AB259,FIND(" – ",$AB259)-1),$AB259),ProdTbl,5,0),""),BasketTbl,2,0),"کد ناشناخته"))</f>
        <v/>
      </c>
      <c r="AD259" s="18">
        <f>IF($AB259="","",IFERROR(VLOOKUP(IF(ISNUMBER(FIND(" – ",$AB259)),LEFT($AB259,FIND(" – ",$AB259)-1),$AB259),ProdTbl,3,0),"کد ناشناخته"))</f>
        <v/>
      </c>
      <c r="AE259" s="22" t="n"/>
      <c r="AF259" s="21" t="n"/>
      <c r="AG259" s="20" t="n"/>
      <c r="AH259" s="18">
        <f>IF($AG259="","",IFERROR(VLOOKUP(IFERROR(VLOOKUP(IF(ISNUMBER(FIND(" – ",$AG259)),LEFT($AG259,FIND(" – ",$AG259)-1),$AG259),ProdTbl,5,0),""),BasketTbl,2,0),"کد ناشناخته"))</f>
        <v/>
      </c>
      <c r="AI259" s="18">
        <f>IF($AG259="","",IFERROR(VLOOKUP(IF(ISNUMBER(FIND(" – ",$AG259)),LEFT($AG259,FIND(" – ",$AG259)-1),$AG259),ProdTbl,3,0),"کد ناشناخته"))</f>
        <v/>
      </c>
      <c r="AJ259" s="22" t="n"/>
      <c r="AK259" s="21" t="n"/>
      <c r="AL259" s="20" t="n"/>
      <c r="AM259" s="18">
        <f>IF($AL259="","",IFERROR(VLOOKUP(IFERROR(VLOOKUP(IF(ISNUMBER(FIND(" – ",$AL259)),LEFT($AL259,FIND(" – ",$AL259)-1),$AL259),ProdTbl,5,0),""),BasketTbl,2,0),"کد ناشناخته"))</f>
        <v/>
      </c>
      <c r="AN259" s="18">
        <f>IF($AL259="","",IFERROR(VLOOKUP(IF(ISNUMBER(FIND(" – ",$AL259)),LEFT($AL259,FIND(" – ",$AL259)-1),$AL259),ProdTbl,3,0),"کد ناشناخته"))</f>
        <v/>
      </c>
      <c r="AO259" s="22" t="n"/>
      <c r="AP259" s="21" t="n"/>
      <c r="AQ259" s="20" t="n"/>
      <c r="AR259" s="18">
        <f>IF($AQ259="","",IFERROR(VLOOKUP(IFERROR(VLOOKUP(IF(ISNUMBER(FIND(" – ",$AQ259)),LEFT($AQ259,FIND(" – ",$AQ259)-1),$AQ259),ProdTbl,5,0),""),BasketTbl,2,0),"کد ناشناخته"))</f>
        <v/>
      </c>
      <c r="AS259" s="18">
        <f>IF($AQ259="","",IFERROR(VLOOKUP(IF(ISNUMBER(FIND(" – ",$AQ259)),LEFT($AQ259,FIND(" – ",$AQ259)-1),$AQ259),ProdTbl,3,0),"کد ناشناخته"))</f>
        <v/>
      </c>
      <c r="AT259" s="22" t="n"/>
      <c r="AU259" s="21" t="n"/>
      <c r="AV259" s="20" t="n"/>
      <c r="AW259" s="18">
        <f>IF($AV259="","",IFERROR(VLOOKUP(IFERROR(VLOOKUP(IF(ISNUMBER(FIND(" – ",$AV259)),LEFT($AV259,FIND(" – ",$AV259)-1),$AV259),ProdTbl,5,0),""),BasketTbl,2,0),"کد ناشناخته"))</f>
        <v/>
      </c>
      <c r="AX259" s="18">
        <f>IF($AV259="","",IFERROR(VLOOKUP(IF(ISNUMBER(FIND(" – ",$AV259)),LEFT($AV259,FIND(" – ",$AV259)-1),$AV259),ProdTbl,3,0),"کد ناشناخته"))</f>
        <v/>
      </c>
      <c r="AY259" s="22" t="n"/>
      <c r="AZ259" s="21" t="n"/>
      <c r="BA259" s="20" t="n"/>
      <c r="BB259" s="18">
        <f>IF($BA259="","",IFERROR(VLOOKUP(IFERROR(VLOOKUP(IF(ISNUMBER(FIND(" – ",$BA259)),LEFT($BA259,FIND(" – ",$BA259)-1),$BA259),ProdTbl,5,0),""),BasketTbl,2,0),"کد ناشناخته"))</f>
        <v/>
      </c>
      <c r="BC259" s="18">
        <f>IF($BA259="","",IFERROR(VLOOKUP(IF(ISNUMBER(FIND(" – ",$BA259)),LEFT($BA259,FIND(" – ",$BA259)-1),$BA259),ProdTbl,3,0),"کد ناشناخته"))</f>
        <v/>
      </c>
      <c r="BD259" s="22" t="n"/>
      <c r="BE259" s="21" t="n"/>
      <c r="BF259" s="20" t="n"/>
      <c r="BG259" s="18">
        <f>IF($BF259="","",IFERROR(VLOOKUP(IFERROR(VLOOKUP(IF(ISNUMBER(FIND(" – ",$BF259)),LEFT($BF259,FIND(" – ",$BF259)-1),$BF259),ProdTbl,5,0),""),BasketTbl,2,0),"کد ناشناخته"))</f>
        <v/>
      </c>
      <c r="BH259" s="18">
        <f>IF($BF259="","",IFERROR(VLOOKUP(IF(ISNUMBER(FIND(" – ",$BF259)),LEFT($BF259,FIND(" – ",$BF259)-1),$BF259),ProdTbl,3,0),"کد ناشناخته"))</f>
        <v/>
      </c>
      <c r="BI259" s="22" t="n"/>
      <c r="BJ259" s="21" t="n"/>
      <c r="BK259" s="20" t="n"/>
      <c r="BL259" s="18">
        <f>IF($BK259="","",IFERROR(VLOOKUP(IFERROR(VLOOKUP(IF(ISNUMBER(FIND(" – ",$BK259)),LEFT($BK259,FIND(" – ",$BK259)-1),$BK259),ProdTbl,5,0),""),BasketTbl,2,0),"کد ناشناخته"))</f>
        <v/>
      </c>
      <c r="BM259" s="18">
        <f>IF($BK259="","",IFERROR(VLOOKUP(IF(ISNUMBER(FIND(" – ",$BK259)),LEFT($BK259,FIND(" – ",$BK259)-1),$BK259),ProdTbl,3,0),"کد ناشناخته"))</f>
        <v/>
      </c>
      <c r="BN259" s="22" t="n"/>
      <c r="BO259" s="21" t="n"/>
      <c r="BP259" s="20" t="n"/>
      <c r="BQ259" s="18">
        <f>IF($BP259="","",IFERROR(VLOOKUP(IFERROR(VLOOKUP(IF(ISNUMBER(FIND(" – ",$BP259)),LEFT($BP259,FIND(" – ",$BP259)-1),$BP259),ProdTbl,5,0),""),BasketTbl,2,0),"کد ناشناخته"))</f>
        <v/>
      </c>
      <c r="BR259" s="18">
        <f>IF($BP259="","",IFERROR(VLOOKUP(IF(ISNUMBER(FIND(" – ",$BP259)),LEFT($BP259,FIND(" – ",$BP259)-1),$BP259),ProdTbl,3,0),"کد ناشناخته"))</f>
        <v/>
      </c>
      <c r="BS259" s="22" t="n"/>
      <c r="BT259" s="21" t="n"/>
      <c r="BU259" s="20" t="n"/>
      <c r="BV259" s="18">
        <f>IF($BU259="","",IFERROR(VLOOKUP(IFERROR(VLOOKUP(IF(ISNUMBER(FIND(" – ",$BU259)),LEFT($BU259,FIND(" – ",$BU259)-1),$BU259),ProdTbl,5,0),""),BasketTbl,2,0),"کد ناشناخته"))</f>
        <v/>
      </c>
      <c r="BW259" s="18">
        <f>IF($BU259="","",IFERROR(VLOOKUP(IF(ISNUMBER(FIND(" – ",$BU259)),LEFT($BU259,FIND(" – ",$BU259)-1),$BU259),ProdTbl,3,0),"کد ناشناخته"))</f>
        <v/>
      </c>
      <c r="BX259" s="22" t="n"/>
      <c r="BY259" s="21" t="n"/>
      <c r="BZ259" s="20" t="n"/>
      <c r="CA259" s="18">
        <f>IF($BZ259="","",IFERROR(VLOOKUP(IFERROR(VLOOKUP(IF(ISNUMBER(FIND(" – ",$BZ259)),LEFT($BZ259,FIND(" – ",$BZ259)-1),$BZ259),ProdTbl,5,0),""),BasketTbl,2,0),"کد ناشناخته"))</f>
        <v/>
      </c>
      <c r="CB259" s="18">
        <f>IF($BZ259="","",IFERROR(VLOOKUP(IF(ISNUMBER(FIND(" – ",$BZ259)),LEFT($BZ259,FIND(" – ",$BZ259)-1),$BZ259),ProdTbl,3,0),"کد ناشناخته"))</f>
        <v/>
      </c>
      <c r="CC259" s="22" t="n"/>
      <c r="CD259" s="21" t="n"/>
      <c r="CE259" s="20" t="n"/>
      <c r="CF259" s="18">
        <f>IF($CE259="","",IFERROR(VLOOKUP(IFERROR(VLOOKUP(IF(ISNUMBER(FIND(" – ",$CE259)),LEFT($CE259,FIND(" – ",$CE259)-1),$CE259),ProdTbl,5,0),""),BasketTbl,2,0),"کد ناشناخته"))</f>
        <v/>
      </c>
      <c r="CG259" s="18">
        <f>IF($CE259="","",IFERROR(VLOOKUP(IF(ISNUMBER(FIND(" – ",$CE259)),LEFT($CE259,FIND(" – ",$CE259)-1),$CE259),ProdTbl,3,0),"کد ناشناخته"))</f>
        <v/>
      </c>
      <c r="CH259" s="22" t="n"/>
      <c r="CI259" s="21" t="n"/>
    </row>
    <row r="260">
      <c r="A260" s="18">
        <f>IF($B260="","",COUNTA($B$10:$B260))</f>
        <v/>
      </c>
      <c r="B260" s="19" t="n"/>
      <c r="C260" s="20" t="n"/>
      <c r="D260" s="19" t="n"/>
      <c r="E260" s="18">
        <f>IF($D260="","",IFERROR(VLOOKUP(IF(ISNUMBER(FIND(" – ",$D260)),LEFT($D260,FIND(" – ",$D260)-1),$D260),SellerTbl,2,0),"کد ناشناخته"))</f>
        <v/>
      </c>
      <c r="F260" s="21" t="n"/>
      <c r="G260" s="21" t="n"/>
      <c r="H260" s="22" t="n"/>
      <c r="I260" s="23">
        <f>IF(OR($F260="",$G260=""),"",$F260-$G260)</f>
        <v/>
      </c>
      <c r="J260" s="18">
        <f>IF($I260="","",IF(ABS($I260)&lt;=0.01*$F260,"√","×"))</f>
        <v/>
      </c>
      <c r="K260" s="23">
        <f>IF(COUNT($Q260,$V260,$AA260,$AF260,$AK260,$AP260,$AU260,$AZ260,$BE260,$BJ260,$BO260,$BT260,$BY260,$CD260,$CI260)=0,"",SUM($Q260,$V260,$AA260,$AF260,$AK260,$AP260,$AU260,$AZ260,$BE260,$BJ260,$BO260,$BT260,$BY260,$CD260,$CI260))</f>
        <v/>
      </c>
      <c r="L260" s="23">
        <f>IF(OR($F260="",$K260=""),"",$F260-$K260)</f>
        <v/>
      </c>
      <c r="M260" s="20" t="n"/>
      <c r="N260" s="18">
        <f>IF($M260="","",IFERROR(VLOOKUP(IFERROR(VLOOKUP(IF(ISNUMBER(FIND(" – ",$M260)),LEFT($M260,FIND(" – ",$M260)-1),$M260),ProdTbl,5,0),""),BasketTbl,2,0),"کد ناشناخته"))</f>
        <v/>
      </c>
      <c r="O260" s="18">
        <f>IF($M260="","",IFERROR(VLOOKUP(IF(ISNUMBER(FIND(" – ",$M260)),LEFT($M260,FIND(" – ",$M260)-1),$M260),ProdTbl,3,0),"کد ناشناخته"))</f>
        <v/>
      </c>
      <c r="P260" s="22" t="n"/>
      <c r="Q260" s="21" t="n"/>
      <c r="R260" s="20" t="n"/>
      <c r="S260" s="18">
        <f>IF($R260="","",IFERROR(VLOOKUP(IFERROR(VLOOKUP(IF(ISNUMBER(FIND(" – ",$R260)),LEFT($R260,FIND(" – ",$R260)-1),$R260),ProdTbl,5,0),""),BasketTbl,2,0),"کد ناشناخته"))</f>
        <v/>
      </c>
      <c r="T260" s="18">
        <f>IF($R260="","",IFERROR(VLOOKUP(IF(ISNUMBER(FIND(" – ",$R260)),LEFT($R260,FIND(" – ",$R260)-1),$R260),ProdTbl,3,0),"کد ناشناخته"))</f>
        <v/>
      </c>
      <c r="U260" s="22" t="n"/>
      <c r="V260" s="21" t="n"/>
      <c r="W260" s="20" t="n"/>
      <c r="X260" s="18">
        <f>IF($W260="","",IFERROR(VLOOKUP(IFERROR(VLOOKUP(IF(ISNUMBER(FIND(" – ",$W260)),LEFT($W260,FIND(" – ",$W260)-1),$W260),ProdTbl,5,0),""),BasketTbl,2,0),"کد ناشناخته"))</f>
        <v/>
      </c>
      <c r="Y260" s="18">
        <f>IF($W260="","",IFERROR(VLOOKUP(IF(ISNUMBER(FIND(" – ",$W260)),LEFT($W260,FIND(" – ",$W260)-1),$W260),ProdTbl,3,0),"کد ناشناخته"))</f>
        <v/>
      </c>
      <c r="Z260" s="22" t="n"/>
      <c r="AA260" s="21" t="n"/>
      <c r="AB260" s="20" t="n"/>
      <c r="AC260" s="18">
        <f>IF($AB260="","",IFERROR(VLOOKUP(IFERROR(VLOOKUP(IF(ISNUMBER(FIND(" – ",$AB260)),LEFT($AB260,FIND(" – ",$AB260)-1),$AB260),ProdTbl,5,0),""),BasketTbl,2,0),"کد ناشناخته"))</f>
        <v/>
      </c>
      <c r="AD260" s="18">
        <f>IF($AB260="","",IFERROR(VLOOKUP(IF(ISNUMBER(FIND(" – ",$AB260)),LEFT($AB260,FIND(" – ",$AB260)-1),$AB260),ProdTbl,3,0),"کد ناشناخته"))</f>
        <v/>
      </c>
      <c r="AE260" s="22" t="n"/>
      <c r="AF260" s="21" t="n"/>
      <c r="AG260" s="20" t="n"/>
      <c r="AH260" s="18">
        <f>IF($AG260="","",IFERROR(VLOOKUP(IFERROR(VLOOKUP(IF(ISNUMBER(FIND(" – ",$AG260)),LEFT($AG260,FIND(" – ",$AG260)-1),$AG260),ProdTbl,5,0),""),BasketTbl,2,0),"کد ناشناخته"))</f>
        <v/>
      </c>
      <c r="AI260" s="18">
        <f>IF($AG260="","",IFERROR(VLOOKUP(IF(ISNUMBER(FIND(" – ",$AG260)),LEFT($AG260,FIND(" – ",$AG260)-1),$AG260),ProdTbl,3,0),"کد ناشناخته"))</f>
        <v/>
      </c>
      <c r="AJ260" s="22" t="n"/>
      <c r="AK260" s="21" t="n"/>
      <c r="AL260" s="20" t="n"/>
      <c r="AM260" s="18">
        <f>IF($AL260="","",IFERROR(VLOOKUP(IFERROR(VLOOKUP(IF(ISNUMBER(FIND(" – ",$AL260)),LEFT($AL260,FIND(" – ",$AL260)-1),$AL260),ProdTbl,5,0),""),BasketTbl,2,0),"کد ناشناخته"))</f>
        <v/>
      </c>
      <c r="AN260" s="18">
        <f>IF($AL260="","",IFERROR(VLOOKUP(IF(ISNUMBER(FIND(" – ",$AL260)),LEFT($AL260,FIND(" – ",$AL260)-1),$AL260),ProdTbl,3,0),"کد ناشناخته"))</f>
        <v/>
      </c>
      <c r="AO260" s="22" t="n"/>
      <c r="AP260" s="21" t="n"/>
      <c r="AQ260" s="20" t="n"/>
      <c r="AR260" s="18">
        <f>IF($AQ260="","",IFERROR(VLOOKUP(IFERROR(VLOOKUP(IF(ISNUMBER(FIND(" – ",$AQ260)),LEFT($AQ260,FIND(" – ",$AQ260)-1),$AQ260),ProdTbl,5,0),""),BasketTbl,2,0),"کد ناشناخته"))</f>
        <v/>
      </c>
      <c r="AS260" s="18">
        <f>IF($AQ260="","",IFERROR(VLOOKUP(IF(ISNUMBER(FIND(" – ",$AQ260)),LEFT($AQ260,FIND(" – ",$AQ260)-1),$AQ260),ProdTbl,3,0),"کد ناشناخته"))</f>
        <v/>
      </c>
      <c r="AT260" s="22" t="n"/>
      <c r="AU260" s="21" t="n"/>
      <c r="AV260" s="20" t="n"/>
      <c r="AW260" s="18">
        <f>IF($AV260="","",IFERROR(VLOOKUP(IFERROR(VLOOKUP(IF(ISNUMBER(FIND(" – ",$AV260)),LEFT($AV260,FIND(" – ",$AV260)-1),$AV260),ProdTbl,5,0),""),BasketTbl,2,0),"کد ناشناخته"))</f>
        <v/>
      </c>
      <c r="AX260" s="18">
        <f>IF($AV260="","",IFERROR(VLOOKUP(IF(ISNUMBER(FIND(" – ",$AV260)),LEFT($AV260,FIND(" – ",$AV260)-1),$AV260),ProdTbl,3,0),"کد ناشناخته"))</f>
        <v/>
      </c>
      <c r="AY260" s="22" t="n"/>
      <c r="AZ260" s="21" t="n"/>
      <c r="BA260" s="20" t="n"/>
      <c r="BB260" s="18">
        <f>IF($BA260="","",IFERROR(VLOOKUP(IFERROR(VLOOKUP(IF(ISNUMBER(FIND(" – ",$BA260)),LEFT($BA260,FIND(" – ",$BA260)-1),$BA260),ProdTbl,5,0),""),BasketTbl,2,0),"کد ناشناخته"))</f>
        <v/>
      </c>
      <c r="BC260" s="18">
        <f>IF($BA260="","",IFERROR(VLOOKUP(IF(ISNUMBER(FIND(" – ",$BA260)),LEFT($BA260,FIND(" – ",$BA260)-1),$BA260),ProdTbl,3,0),"کد ناشناخته"))</f>
        <v/>
      </c>
      <c r="BD260" s="22" t="n"/>
      <c r="BE260" s="21" t="n"/>
      <c r="BF260" s="20" t="n"/>
      <c r="BG260" s="18">
        <f>IF($BF260="","",IFERROR(VLOOKUP(IFERROR(VLOOKUP(IF(ISNUMBER(FIND(" – ",$BF260)),LEFT($BF260,FIND(" – ",$BF260)-1),$BF260),ProdTbl,5,0),""),BasketTbl,2,0),"کد ناشناخته"))</f>
        <v/>
      </c>
      <c r="BH260" s="18">
        <f>IF($BF260="","",IFERROR(VLOOKUP(IF(ISNUMBER(FIND(" – ",$BF260)),LEFT($BF260,FIND(" – ",$BF260)-1),$BF260),ProdTbl,3,0),"کد ناشناخته"))</f>
        <v/>
      </c>
      <c r="BI260" s="22" t="n"/>
      <c r="BJ260" s="21" t="n"/>
      <c r="BK260" s="20" t="n"/>
      <c r="BL260" s="18">
        <f>IF($BK260="","",IFERROR(VLOOKUP(IFERROR(VLOOKUP(IF(ISNUMBER(FIND(" – ",$BK260)),LEFT($BK260,FIND(" – ",$BK260)-1),$BK260),ProdTbl,5,0),""),BasketTbl,2,0),"کد ناشناخته"))</f>
        <v/>
      </c>
      <c r="BM260" s="18">
        <f>IF($BK260="","",IFERROR(VLOOKUP(IF(ISNUMBER(FIND(" – ",$BK260)),LEFT($BK260,FIND(" – ",$BK260)-1),$BK260),ProdTbl,3,0),"کد ناشناخته"))</f>
        <v/>
      </c>
      <c r="BN260" s="22" t="n"/>
      <c r="BO260" s="21" t="n"/>
      <c r="BP260" s="20" t="n"/>
      <c r="BQ260" s="18">
        <f>IF($BP260="","",IFERROR(VLOOKUP(IFERROR(VLOOKUP(IF(ISNUMBER(FIND(" – ",$BP260)),LEFT($BP260,FIND(" – ",$BP260)-1),$BP260),ProdTbl,5,0),""),BasketTbl,2,0),"کد ناشناخته"))</f>
        <v/>
      </c>
      <c r="BR260" s="18">
        <f>IF($BP260="","",IFERROR(VLOOKUP(IF(ISNUMBER(FIND(" – ",$BP260)),LEFT($BP260,FIND(" – ",$BP260)-1),$BP260),ProdTbl,3,0),"کد ناشناخته"))</f>
        <v/>
      </c>
      <c r="BS260" s="22" t="n"/>
      <c r="BT260" s="21" t="n"/>
      <c r="BU260" s="20" t="n"/>
      <c r="BV260" s="18">
        <f>IF($BU260="","",IFERROR(VLOOKUP(IFERROR(VLOOKUP(IF(ISNUMBER(FIND(" – ",$BU260)),LEFT($BU260,FIND(" – ",$BU260)-1),$BU260),ProdTbl,5,0),""),BasketTbl,2,0),"کد ناشناخته"))</f>
        <v/>
      </c>
      <c r="BW260" s="18">
        <f>IF($BU260="","",IFERROR(VLOOKUP(IF(ISNUMBER(FIND(" – ",$BU260)),LEFT($BU260,FIND(" – ",$BU260)-1),$BU260),ProdTbl,3,0),"کد ناشناخته"))</f>
        <v/>
      </c>
      <c r="BX260" s="22" t="n"/>
      <c r="BY260" s="21" t="n"/>
      <c r="BZ260" s="20" t="n"/>
      <c r="CA260" s="18">
        <f>IF($BZ260="","",IFERROR(VLOOKUP(IFERROR(VLOOKUP(IF(ISNUMBER(FIND(" – ",$BZ260)),LEFT($BZ260,FIND(" – ",$BZ260)-1),$BZ260),ProdTbl,5,0),""),BasketTbl,2,0),"کد ناشناخته"))</f>
        <v/>
      </c>
      <c r="CB260" s="18">
        <f>IF($BZ260="","",IFERROR(VLOOKUP(IF(ISNUMBER(FIND(" – ",$BZ260)),LEFT($BZ260,FIND(" – ",$BZ260)-1),$BZ260),ProdTbl,3,0),"کد ناشناخته"))</f>
        <v/>
      </c>
      <c r="CC260" s="22" t="n"/>
      <c r="CD260" s="21" t="n"/>
      <c r="CE260" s="20" t="n"/>
      <c r="CF260" s="18">
        <f>IF($CE260="","",IFERROR(VLOOKUP(IFERROR(VLOOKUP(IF(ISNUMBER(FIND(" – ",$CE260)),LEFT($CE260,FIND(" – ",$CE260)-1),$CE260),ProdTbl,5,0),""),BasketTbl,2,0),"کد ناشناخته"))</f>
        <v/>
      </c>
      <c r="CG260" s="18">
        <f>IF($CE260="","",IFERROR(VLOOKUP(IF(ISNUMBER(FIND(" – ",$CE260)),LEFT($CE260,FIND(" – ",$CE260)-1),$CE260),ProdTbl,3,0),"کد ناشناخته"))</f>
        <v/>
      </c>
      <c r="CH260" s="22" t="n"/>
      <c r="CI260" s="21" t="n"/>
    </row>
    <row r="261">
      <c r="A261" s="18">
        <f>IF($B261="","",COUNTA($B$10:$B261))</f>
        <v/>
      </c>
      <c r="B261" s="19" t="n"/>
      <c r="C261" s="20" t="n"/>
      <c r="D261" s="19" t="n"/>
      <c r="E261" s="18">
        <f>IF($D261="","",IFERROR(VLOOKUP(IF(ISNUMBER(FIND(" – ",$D261)),LEFT($D261,FIND(" – ",$D261)-1),$D261),SellerTbl,2,0),"کد ناشناخته"))</f>
        <v/>
      </c>
      <c r="F261" s="21" t="n"/>
      <c r="G261" s="21" t="n"/>
      <c r="H261" s="22" t="n"/>
      <c r="I261" s="23">
        <f>IF(OR($F261="",$G261=""),"",$F261-$G261)</f>
        <v/>
      </c>
      <c r="J261" s="18">
        <f>IF($I261="","",IF(ABS($I261)&lt;=0.01*$F261,"√","×"))</f>
        <v/>
      </c>
      <c r="K261" s="23">
        <f>IF(COUNT($Q261,$V261,$AA261,$AF261,$AK261,$AP261,$AU261,$AZ261,$BE261,$BJ261,$BO261,$BT261,$BY261,$CD261,$CI261)=0,"",SUM($Q261,$V261,$AA261,$AF261,$AK261,$AP261,$AU261,$AZ261,$BE261,$BJ261,$BO261,$BT261,$BY261,$CD261,$CI261))</f>
        <v/>
      </c>
      <c r="L261" s="23">
        <f>IF(OR($F261="",$K261=""),"",$F261-$K261)</f>
        <v/>
      </c>
      <c r="M261" s="20" t="n"/>
      <c r="N261" s="18">
        <f>IF($M261="","",IFERROR(VLOOKUP(IFERROR(VLOOKUP(IF(ISNUMBER(FIND(" – ",$M261)),LEFT($M261,FIND(" – ",$M261)-1),$M261),ProdTbl,5,0),""),BasketTbl,2,0),"کد ناشناخته"))</f>
        <v/>
      </c>
      <c r="O261" s="18">
        <f>IF($M261="","",IFERROR(VLOOKUP(IF(ISNUMBER(FIND(" – ",$M261)),LEFT($M261,FIND(" – ",$M261)-1),$M261),ProdTbl,3,0),"کد ناشناخته"))</f>
        <v/>
      </c>
      <c r="P261" s="22" t="n"/>
      <c r="Q261" s="21" t="n"/>
      <c r="R261" s="20" t="n"/>
      <c r="S261" s="18">
        <f>IF($R261="","",IFERROR(VLOOKUP(IFERROR(VLOOKUP(IF(ISNUMBER(FIND(" – ",$R261)),LEFT($R261,FIND(" – ",$R261)-1),$R261),ProdTbl,5,0),""),BasketTbl,2,0),"کد ناشناخته"))</f>
        <v/>
      </c>
      <c r="T261" s="18">
        <f>IF($R261="","",IFERROR(VLOOKUP(IF(ISNUMBER(FIND(" – ",$R261)),LEFT($R261,FIND(" – ",$R261)-1),$R261),ProdTbl,3,0),"کد ناشناخته"))</f>
        <v/>
      </c>
      <c r="U261" s="22" t="n"/>
      <c r="V261" s="21" t="n"/>
      <c r="W261" s="20" t="n"/>
      <c r="X261" s="18">
        <f>IF($W261="","",IFERROR(VLOOKUP(IFERROR(VLOOKUP(IF(ISNUMBER(FIND(" – ",$W261)),LEFT($W261,FIND(" – ",$W261)-1),$W261),ProdTbl,5,0),""),BasketTbl,2,0),"کد ناشناخته"))</f>
        <v/>
      </c>
      <c r="Y261" s="18">
        <f>IF($W261="","",IFERROR(VLOOKUP(IF(ISNUMBER(FIND(" – ",$W261)),LEFT($W261,FIND(" – ",$W261)-1),$W261),ProdTbl,3,0),"کد ناشناخته"))</f>
        <v/>
      </c>
      <c r="Z261" s="22" t="n"/>
      <c r="AA261" s="21" t="n"/>
      <c r="AB261" s="20" t="n"/>
      <c r="AC261" s="18">
        <f>IF($AB261="","",IFERROR(VLOOKUP(IFERROR(VLOOKUP(IF(ISNUMBER(FIND(" – ",$AB261)),LEFT($AB261,FIND(" – ",$AB261)-1),$AB261),ProdTbl,5,0),""),BasketTbl,2,0),"کد ناشناخته"))</f>
        <v/>
      </c>
      <c r="AD261" s="18">
        <f>IF($AB261="","",IFERROR(VLOOKUP(IF(ISNUMBER(FIND(" – ",$AB261)),LEFT($AB261,FIND(" – ",$AB261)-1),$AB261),ProdTbl,3,0),"کد ناشناخته"))</f>
        <v/>
      </c>
      <c r="AE261" s="22" t="n"/>
      <c r="AF261" s="21" t="n"/>
      <c r="AG261" s="20" t="n"/>
      <c r="AH261" s="18">
        <f>IF($AG261="","",IFERROR(VLOOKUP(IFERROR(VLOOKUP(IF(ISNUMBER(FIND(" – ",$AG261)),LEFT($AG261,FIND(" – ",$AG261)-1),$AG261),ProdTbl,5,0),""),BasketTbl,2,0),"کد ناشناخته"))</f>
        <v/>
      </c>
      <c r="AI261" s="18">
        <f>IF($AG261="","",IFERROR(VLOOKUP(IF(ISNUMBER(FIND(" – ",$AG261)),LEFT($AG261,FIND(" – ",$AG261)-1),$AG261),ProdTbl,3,0),"کد ناشناخته"))</f>
        <v/>
      </c>
      <c r="AJ261" s="22" t="n"/>
      <c r="AK261" s="21" t="n"/>
      <c r="AL261" s="20" t="n"/>
      <c r="AM261" s="18">
        <f>IF($AL261="","",IFERROR(VLOOKUP(IFERROR(VLOOKUP(IF(ISNUMBER(FIND(" – ",$AL261)),LEFT($AL261,FIND(" – ",$AL261)-1),$AL261),ProdTbl,5,0),""),BasketTbl,2,0),"کد ناشناخته"))</f>
        <v/>
      </c>
      <c r="AN261" s="18">
        <f>IF($AL261="","",IFERROR(VLOOKUP(IF(ISNUMBER(FIND(" – ",$AL261)),LEFT($AL261,FIND(" – ",$AL261)-1),$AL261),ProdTbl,3,0),"کد ناشناخته"))</f>
        <v/>
      </c>
      <c r="AO261" s="22" t="n"/>
      <c r="AP261" s="21" t="n"/>
      <c r="AQ261" s="20" t="n"/>
      <c r="AR261" s="18">
        <f>IF($AQ261="","",IFERROR(VLOOKUP(IFERROR(VLOOKUP(IF(ISNUMBER(FIND(" – ",$AQ261)),LEFT($AQ261,FIND(" – ",$AQ261)-1),$AQ261),ProdTbl,5,0),""),BasketTbl,2,0),"کد ناشناخته"))</f>
        <v/>
      </c>
      <c r="AS261" s="18">
        <f>IF($AQ261="","",IFERROR(VLOOKUP(IF(ISNUMBER(FIND(" – ",$AQ261)),LEFT($AQ261,FIND(" – ",$AQ261)-1),$AQ261),ProdTbl,3,0),"کد ناشناخته"))</f>
        <v/>
      </c>
      <c r="AT261" s="22" t="n"/>
      <c r="AU261" s="21" t="n"/>
      <c r="AV261" s="20" t="n"/>
      <c r="AW261" s="18">
        <f>IF($AV261="","",IFERROR(VLOOKUP(IFERROR(VLOOKUP(IF(ISNUMBER(FIND(" – ",$AV261)),LEFT($AV261,FIND(" – ",$AV261)-1),$AV261),ProdTbl,5,0),""),BasketTbl,2,0),"کد ناشناخته"))</f>
        <v/>
      </c>
      <c r="AX261" s="18">
        <f>IF($AV261="","",IFERROR(VLOOKUP(IF(ISNUMBER(FIND(" – ",$AV261)),LEFT($AV261,FIND(" – ",$AV261)-1),$AV261),ProdTbl,3,0),"کد ناشناخته"))</f>
        <v/>
      </c>
      <c r="AY261" s="22" t="n"/>
      <c r="AZ261" s="21" t="n"/>
      <c r="BA261" s="20" t="n"/>
      <c r="BB261" s="18">
        <f>IF($BA261="","",IFERROR(VLOOKUP(IFERROR(VLOOKUP(IF(ISNUMBER(FIND(" – ",$BA261)),LEFT($BA261,FIND(" – ",$BA261)-1),$BA261),ProdTbl,5,0),""),BasketTbl,2,0),"کد ناشناخته"))</f>
        <v/>
      </c>
      <c r="BC261" s="18">
        <f>IF($BA261="","",IFERROR(VLOOKUP(IF(ISNUMBER(FIND(" – ",$BA261)),LEFT($BA261,FIND(" – ",$BA261)-1),$BA261),ProdTbl,3,0),"کد ناشناخته"))</f>
        <v/>
      </c>
      <c r="BD261" s="22" t="n"/>
      <c r="BE261" s="21" t="n"/>
      <c r="BF261" s="20" t="n"/>
      <c r="BG261" s="18">
        <f>IF($BF261="","",IFERROR(VLOOKUP(IFERROR(VLOOKUP(IF(ISNUMBER(FIND(" – ",$BF261)),LEFT($BF261,FIND(" – ",$BF261)-1),$BF261),ProdTbl,5,0),""),BasketTbl,2,0),"کد ناشناخته"))</f>
        <v/>
      </c>
      <c r="BH261" s="18">
        <f>IF($BF261="","",IFERROR(VLOOKUP(IF(ISNUMBER(FIND(" – ",$BF261)),LEFT($BF261,FIND(" – ",$BF261)-1),$BF261),ProdTbl,3,0),"کد ناشناخته"))</f>
        <v/>
      </c>
      <c r="BI261" s="22" t="n"/>
      <c r="BJ261" s="21" t="n"/>
      <c r="BK261" s="20" t="n"/>
      <c r="BL261" s="18">
        <f>IF($BK261="","",IFERROR(VLOOKUP(IFERROR(VLOOKUP(IF(ISNUMBER(FIND(" – ",$BK261)),LEFT($BK261,FIND(" – ",$BK261)-1),$BK261),ProdTbl,5,0),""),BasketTbl,2,0),"کد ناشناخته"))</f>
        <v/>
      </c>
      <c r="BM261" s="18">
        <f>IF($BK261="","",IFERROR(VLOOKUP(IF(ISNUMBER(FIND(" – ",$BK261)),LEFT($BK261,FIND(" – ",$BK261)-1),$BK261),ProdTbl,3,0),"کد ناشناخته"))</f>
        <v/>
      </c>
      <c r="BN261" s="22" t="n"/>
      <c r="BO261" s="21" t="n"/>
      <c r="BP261" s="20" t="n"/>
      <c r="BQ261" s="18">
        <f>IF($BP261="","",IFERROR(VLOOKUP(IFERROR(VLOOKUP(IF(ISNUMBER(FIND(" – ",$BP261)),LEFT($BP261,FIND(" – ",$BP261)-1),$BP261),ProdTbl,5,0),""),BasketTbl,2,0),"کد ناشناخته"))</f>
        <v/>
      </c>
      <c r="BR261" s="18">
        <f>IF($BP261="","",IFERROR(VLOOKUP(IF(ISNUMBER(FIND(" – ",$BP261)),LEFT($BP261,FIND(" – ",$BP261)-1),$BP261),ProdTbl,3,0),"کد ناشناخته"))</f>
        <v/>
      </c>
      <c r="BS261" s="22" t="n"/>
      <c r="BT261" s="21" t="n"/>
      <c r="BU261" s="20" t="n"/>
      <c r="BV261" s="18">
        <f>IF($BU261="","",IFERROR(VLOOKUP(IFERROR(VLOOKUP(IF(ISNUMBER(FIND(" – ",$BU261)),LEFT($BU261,FIND(" – ",$BU261)-1),$BU261),ProdTbl,5,0),""),BasketTbl,2,0),"کد ناشناخته"))</f>
        <v/>
      </c>
      <c r="BW261" s="18">
        <f>IF($BU261="","",IFERROR(VLOOKUP(IF(ISNUMBER(FIND(" – ",$BU261)),LEFT($BU261,FIND(" – ",$BU261)-1),$BU261),ProdTbl,3,0),"کد ناشناخته"))</f>
        <v/>
      </c>
      <c r="BX261" s="22" t="n"/>
      <c r="BY261" s="21" t="n"/>
      <c r="BZ261" s="20" t="n"/>
      <c r="CA261" s="18">
        <f>IF($BZ261="","",IFERROR(VLOOKUP(IFERROR(VLOOKUP(IF(ISNUMBER(FIND(" – ",$BZ261)),LEFT($BZ261,FIND(" – ",$BZ261)-1),$BZ261),ProdTbl,5,0),""),BasketTbl,2,0),"کد ناشناخته"))</f>
        <v/>
      </c>
      <c r="CB261" s="18">
        <f>IF($BZ261="","",IFERROR(VLOOKUP(IF(ISNUMBER(FIND(" – ",$BZ261)),LEFT($BZ261,FIND(" – ",$BZ261)-1),$BZ261),ProdTbl,3,0),"کد ناشناخته"))</f>
        <v/>
      </c>
      <c r="CC261" s="22" t="n"/>
      <c r="CD261" s="21" t="n"/>
      <c r="CE261" s="20" t="n"/>
      <c r="CF261" s="18">
        <f>IF($CE261="","",IFERROR(VLOOKUP(IFERROR(VLOOKUP(IF(ISNUMBER(FIND(" – ",$CE261)),LEFT($CE261,FIND(" – ",$CE261)-1),$CE261),ProdTbl,5,0),""),BasketTbl,2,0),"کد ناشناخته"))</f>
        <v/>
      </c>
      <c r="CG261" s="18">
        <f>IF($CE261="","",IFERROR(VLOOKUP(IF(ISNUMBER(FIND(" – ",$CE261)),LEFT($CE261,FIND(" – ",$CE261)-1),$CE261),ProdTbl,3,0),"کد ناشناخته"))</f>
        <v/>
      </c>
      <c r="CH261" s="22" t="n"/>
      <c r="CI261" s="21" t="n"/>
    </row>
    <row r="262">
      <c r="A262" s="18">
        <f>IF($B262="","",COUNTA($B$10:$B262))</f>
        <v/>
      </c>
      <c r="B262" s="19" t="n"/>
      <c r="C262" s="20" t="n"/>
      <c r="D262" s="19" t="n"/>
      <c r="E262" s="18">
        <f>IF($D262="","",IFERROR(VLOOKUP(IF(ISNUMBER(FIND(" – ",$D262)),LEFT($D262,FIND(" – ",$D262)-1),$D262),SellerTbl,2,0),"کد ناشناخته"))</f>
        <v/>
      </c>
      <c r="F262" s="21" t="n"/>
      <c r="G262" s="21" t="n"/>
      <c r="H262" s="22" t="n"/>
      <c r="I262" s="23">
        <f>IF(OR($F262="",$G262=""),"",$F262-$G262)</f>
        <v/>
      </c>
      <c r="J262" s="18">
        <f>IF($I262="","",IF(ABS($I262)&lt;=0.01*$F262,"√","×"))</f>
        <v/>
      </c>
      <c r="K262" s="23">
        <f>IF(COUNT($Q262,$V262,$AA262,$AF262,$AK262,$AP262,$AU262,$AZ262,$BE262,$BJ262,$BO262,$BT262,$BY262,$CD262,$CI262)=0,"",SUM($Q262,$V262,$AA262,$AF262,$AK262,$AP262,$AU262,$AZ262,$BE262,$BJ262,$BO262,$BT262,$BY262,$CD262,$CI262))</f>
        <v/>
      </c>
      <c r="L262" s="23">
        <f>IF(OR($F262="",$K262=""),"",$F262-$K262)</f>
        <v/>
      </c>
      <c r="M262" s="20" t="n"/>
      <c r="N262" s="18">
        <f>IF($M262="","",IFERROR(VLOOKUP(IFERROR(VLOOKUP(IF(ISNUMBER(FIND(" – ",$M262)),LEFT($M262,FIND(" – ",$M262)-1),$M262),ProdTbl,5,0),""),BasketTbl,2,0),"کد ناشناخته"))</f>
        <v/>
      </c>
      <c r="O262" s="18">
        <f>IF($M262="","",IFERROR(VLOOKUP(IF(ISNUMBER(FIND(" – ",$M262)),LEFT($M262,FIND(" – ",$M262)-1),$M262),ProdTbl,3,0),"کد ناشناخته"))</f>
        <v/>
      </c>
      <c r="P262" s="22" t="n"/>
      <c r="Q262" s="21" t="n"/>
      <c r="R262" s="20" t="n"/>
      <c r="S262" s="18">
        <f>IF($R262="","",IFERROR(VLOOKUP(IFERROR(VLOOKUP(IF(ISNUMBER(FIND(" – ",$R262)),LEFT($R262,FIND(" – ",$R262)-1),$R262),ProdTbl,5,0),""),BasketTbl,2,0),"کد ناشناخته"))</f>
        <v/>
      </c>
      <c r="T262" s="18">
        <f>IF($R262="","",IFERROR(VLOOKUP(IF(ISNUMBER(FIND(" – ",$R262)),LEFT($R262,FIND(" – ",$R262)-1),$R262),ProdTbl,3,0),"کد ناشناخته"))</f>
        <v/>
      </c>
      <c r="U262" s="22" t="n"/>
      <c r="V262" s="21" t="n"/>
      <c r="W262" s="20" t="n"/>
      <c r="X262" s="18">
        <f>IF($W262="","",IFERROR(VLOOKUP(IFERROR(VLOOKUP(IF(ISNUMBER(FIND(" – ",$W262)),LEFT($W262,FIND(" – ",$W262)-1),$W262),ProdTbl,5,0),""),BasketTbl,2,0),"کد ناشناخته"))</f>
        <v/>
      </c>
      <c r="Y262" s="18">
        <f>IF($W262="","",IFERROR(VLOOKUP(IF(ISNUMBER(FIND(" – ",$W262)),LEFT($W262,FIND(" – ",$W262)-1),$W262),ProdTbl,3,0),"کد ناشناخته"))</f>
        <v/>
      </c>
      <c r="Z262" s="22" t="n"/>
      <c r="AA262" s="21" t="n"/>
      <c r="AB262" s="20" t="n"/>
      <c r="AC262" s="18">
        <f>IF($AB262="","",IFERROR(VLOOKUP(IFERROR(VLOOKUP(IF(ISNUMBER(FIND(" – ",$AB262)),LEFT($AB262,FIND(" – ",$AB262)-1),$AB262),ProdTbl,5,0),""),BasketTbl,2,0),"کد ناشناخته"))</f>
        <v/>
      </c>
      <c r="AD262" s="18">
        <f>IF($AB262="","",IFERROR(VLOOKUP(IF(ISNUMBER(FIND(" – ",$AB262)),LEFT($AB262,FIND(" – ",$AB262)-1),$AB262),ProdTbl,3,0),"کد ناشناخته"))</f>
        <v/>
      </c>
      <c r="AE262" s="22" t="n"/>
      <c r="AF262" s="21" t="n"/>
      <c r="AG262" s="20" t="n"/>
      <c r="AH262" s="18">
        <f>IF($AG262="","",IFERROR(VLOOKUP(IFERROR(VLOOKUP(IF(ISNUMBER(FIND(" – ",$AG262)),LEFT($AG262,FIND(" – ",$AG262)-1),$AG262),ProdTbl,5,0),""),BasketTbl,2,0),"کد ناشناخته"))</f>
        <v/>
      </c>
      <c r="AI262" s="18">
        <f>IF($AG262="","",IFERROR(VLOOKUP(IF(ISNUMBER(FIND(" – ",$AG262)),LEFT($AG262,FIND(" – ",$AG262)-1),$AG262),ProdTbl,3,0),"کد ناشناخته"))</f>
        <v/>
      </c>
      <c r="AJ262" s="22" t="n"/>
      <c r="AK262" s="21" t="n"/>
      <c r="AL262" s="20" t="n"/>
      <c r="AM262" s="18">
        <f>IF($AL262="","",IFERROR(VLOOKUP(IFERROR(VLOOKUP(IF(ISNUMBER(FIND(" – ",$AL262)),LEFT($AL262,FIND(" – ",$AL262)-1),$AL262),ProdTbl,5,0),""),BasketTbl,2,0),"کد ناشناخته"))</f>
        <v/>
      </c>
      <c r="AN262" s="18">
        <f>IF($AL262="","",IFERROR(VLOOKUP(IF(ISNUMBER(FIND(" – ",$AL262)),LEFT($AL262,FIND(" – ",$AL262)-1),$AL262),ProdTbl,3,0),"کد ناشناخته"))</f>
        <v/>
      </c>
      <c r="AO262" s="22" t="n"/>
      <c r="AP262" s="21" t="n"/>
      <c r="AQ262" s="20" t="n"/>
      <c r="AR262" s="18">
        <f>IF($AQ262="","",IFERROR(VLOOKUP(IFERROR(VLOOKUP(IF(ISNUMBER(FIND(" – ",$AQ262)),LEFT($AQ262,FIND(" – ",$AQ262)-1),$AQ262),ProdTbl,5,0),""),BasketTbl,2,0),"کد ناشناخته"))</f>
        <v/>
      </c>
      <c r="AS262" s="18">
        <f>IF($AQ262="","",IFERROR(VLOOKUP(IF(ISNUMBER(FIND(" – ",$AQ262)),LEFT($AQ262,FIND(" – ",$AQ262)-1),$AQ262),ProdTbl,3,0),"کد ناشناخته"))</f>
        <v/>
      </c>
      <c r="AT262" s="22" t="n"/>
      <c r="AU262" s="21" t="n"/>
      <c r="AV262" s="20" t="n"/>
      <c r="AW262" s="18">
        <f>IF($AV262="","",IFERROR(VLOOKUP(IFERROR(VLOOKUP(IF(ISNUMBER(FIND(" – ",$AV262)),LEFT($AV262,FIND(" – ",$AV262)-1),$AV262),ProdTbl,5,0),""),BasketTbl,2,0),"کد ناشناخته"))</f>
        <v/>
      </c>
      <c r="AX262" s="18">
        <f>IF($AV262="","",IFERROR(VLOOKUP(IF(ISNUMBER(FIND(" – ",$AV262)),LEFT($AV262,FIND(" – ",$AV262)-1),$AV262),ProdTbl,3,0),"کد ناشناخته"))</f>
        <v/>
      </c>
      <c r="AY262" s="22" t="n"/>
      <c r="AZ262" s="21" t="n"/>
      <c r="BA262" s="20" t="n"/>
      <c r="BB262" s="18">
        <f>IF($BA262="","",IFERROR(VLOOKUP(IFERROR(VLOOKUP(IF(ISNUMBER(FIND(" – ",$BA262)),LEFT($BA262,FIND(" – ",$BA262)-1),$BA262),ProdTbl,5,0),""),BasketTbl,2,0),"کد ناشناخته"))</f>
        <v/>
      </c>
      <c r="BC262" s="18">
        <f>IF($BA262="","",IFERROR(VLOOKUP(IF(ISNUMBER(FIND(" – ",$BA262)),LEFT($BA262,FIND(" – ",$BA262)-1),$BA262),ProdTbl,3,0),"کد ناشناخته"))</f>
        <v/>
      </c>
      <c r="BD262" s="22" t="n"/>
      <c r="BE262" s="21" t="n"/>
      <c r="BF262" s="20" t="n"/>
      <c r="BG262" s="18">
        <f>IF($BF262="","",IFERROR(VLOOKUP(IFERROR(VLOOKUP(IF(ISNUMBER(FIND(" – ",$BF262)),LEFT($BF262,FIND(" – ",$BF262)-1),$BF262),ProdTbl,5,0),""),BasketTbl,2,0),"کد ناشناخته"))</f>
        <v/>
      </c>
      <c r="BH262" s="18">
        <f>IF($BF262="","",IFERROR(VLOOKUP(IF(ISNUMBER(FIND(" – ",$BF262)),LEFT($BF262,FIND(" – ",$BF262)-1),$BF262),ProdTbl,3,0),"کد ناشناخته"))</f>
        <v/>
      </c>
      <c r="BI262" s="22" t="n"/>
      <c r="BJ262" s="21" t="n"/>
      <c r="BK262" s="20" t="n"/>
      <c r="BL262" s="18">
        <f>IF($BK262="","",IFERROR(VLOOKUP(IFERROR(VLOOKUP(IF(ISNUMBER(FIND(" – ",$BK262)),LEFT($BK262,FIND(" – ",$BK262)-1),$BK262),ProdTbl,5,0),""),BasketTbl,2,0),"کد ناشناخته"))</f>
        <v/>
      </c>
      <c r="BM262" s="18">
        <f>IF($BK262="","",IFERROR(VLOOKUP(IF(ISNUMBER(FIND(" – ",$BK262)),LEFT($BK262,FIND(" – ",$BK262)-1),$BK262),ProdTbl,3,0),"کد ناشناخته"))</f>
        <v/>
      </c>
      <c r="BN262" s="22" t="n"/>
      <c r="BO262" s="21" t="n"/>
      <c r="BP262" s="20" t="n"/>
      <c r="BQ262" s="18">
        <f>IF($BP262="","",IFERROR(VLOOKUP(IFERROR(VLOOKUP(IF(ISNUMBER(FIND(" – ",$BP262)),LEFT($BP262,FIND(" – ",$BP262)-1),$BP262),ProdTbl,5,0),""),BasketTbl,2,0),"کد ناشناخته"))</f>
        <v/>
      </c>
      <c r="BR262" s="18">
        <f>IF($BP262="","",IFERROR(VLOOKUP(IF(ISNUMBER(FIND(" – ",$BP262)),LEFT($BP262,FIND(" – ",$BP262)-1),$BP262),ProdTbl,3,0),"کد ناشناخته"))</f>
        <v/>
      </c>
      <c r="BS262" s="22" t="n"/>
      <c r="BT262" s="21" t="n"/>
      <c r="BU262" s="20" t="n"/>
      <c r="BV262" s="18">
        <f>IF($BU262="","",IFERROR(VLOOKUP(IFERROR(VLOOKUP(IF(ISNUMBER(FIND(" – ",$BU262)),LEFT($BU262,FIND(" – ",$BU262)-1),$BU262),ProdTbl,5,0),""),BasketTbl,2,0),"کد ناشناخته"))</f>
        <v/>
      </c>
      <c r="BW262" s="18">
        <f>IF($BU262="","",IFERROR(VLOOKUP(IF(ISNUMBER(FIND(" – ",$BU262)),LEFT($BU262,FIND(" – ",$BU262)-1),$BU262),ProdTbl,3,0),"کد ناشناخته"))</f>
        <v/>
      </c>
      <c r="BX262" s="22" t="n"/>
      <c r="BY262" s="21" t="n"/>
      <c r="BZ262" s="20" t="n"/>
      <c r="CA262" s="18">
        <f>IF($BZ262="","",IFERROR(VLOOKUP(IFERROR(VLOOKUP(IF(ISNUMBER(FIND(" – ",$BZ262)),LEFT($BZ262,FIND(" – ",$BZ262)-1),$BZ262),ProdTbl,5,0),""),BasketTbl,2,0),"کد ناشناخته"))</f>
        <v/>
      </c>
      <c r="CB262" s="18">
        <f>IF($BZ262="","",IFERROR(VLOOKUP(IF(ISNUMBER(FIND(" – ",$BZ262)),LEFT($BZ262,FIND(" – ",$BZ262)-1),$BZ262),ProdTbl,3,0),"کد ناشناخته"))</f>
        <v/>
      </c>
      <c r="CC262" s="22" t="n"/>
      <c r="CD262" s="21" t="n"/>
      <c r="CE262" s="20" t="n"/>
      <c r="CF262" s="18">
        <f>IF($CE262="","",IFERROR(VLOOKUP(IFERROR(VLOOKUP(IF(ISNUMBER(FIND(" – ",$CE262)),LEFT($CE262,FIND(" – ",$CE262)-1),$CE262),ProdTbl,5,0),""),BasketTbl,2,0),"کد ناشناخته"))</f>
        <v/>
      </c>
      <c r="CG262" s="18">
        <f>IF($CE262="","",IFERROR(VLOOKUP(IF(ISNUMBER(FIND(" – ",$CE262)),LEFT($CE262,FIND(" – ",$CE262)-1),$CE262),ProdTbl,3,0),"کد ناشناخته"))</f>
        <v/>
      </c>
      <c r="CH262" s="22" t="n"/>
      <c r="CI262" s="21" t="n"/>
    </row>
    <row r="263">
      <c r="A263" s="18">
        <f>IF($B263="","",COUNTA($B$10:$B263))</f>
        <v/>
      </c>
      <c r="B263" s="19" t="n"/>
      <c r="C263" s="20" t="n"/>
      <c r="D263" s="19" t="n"/>
      <c r="E263" s="18">
        <f>IF($D263="","",IFERROR(VLOOKUP(IF(ISNUMBER(FIND(" – ",$D263)),LEFT($D263,FIND(" – ",$D263)-1),$D263),SellerTbl,2,0),"کد ناشناخته"))</f>
        <v/>
      </c>
      <c r="F263" s="21" t="n"/>
      <c r="G263" s="21" t="n"/>
      <c r="H263" s="22" t="n"/>
      <c r="I263" s="23">
        <f>IF(OR($F263="",$G263=""),"",$F263-$G263)</f>
        <v/>
      </c>
      <c r="J263" s="18">
        <f>IF($I263="","",IF(ABS($I263)&lt;=0.01*$F263,"√","×"))</f>
        <v/>
      </c>
      <c r="K263" s="23">
        <f>IF(COUNT($Q263,$V263,$AA263,$AF263,$AK263,$AP263,$AU263,$AZ263,$BE263,$BJ263,$BO263,$BT263,$BY263,$CD263,$CI263)=0,"",SUM($Q263,$V263,$AA263,$AF263,$AK263,$AP263,$AU263,$AZ263,$BE263,$BJ263,$BO263,$BT263,$BY263,$CD263,$CI263))</f>
        <v/>
      </c>
      <c r="L263" s="23">
        <f>IF(OR($F263="",$K263=""),"",$F263-$K263)</f>
        <v/>
      </c>
      <c r="M263" s="20" t="n"/>
      <c r="N263" s="18">
        <f>IF($M263="","",IFERROR(VLOOKUP(IFERROR(VLOOKUP(IF(ISNUMBER(FIND(" – ",$M263)),LEFT($M263,FIND(" – ",$M263)-1),$M263),ProdTbl,5,0),""),BasketTbl,2,0),"کد ناشناخته"))</f>
        <v/>
      </c>
      <c r="O263" s="18">
        <f>IF($M263="","",IFERROR(VLOOKUP(IF(ISNUMBER(FIND(" – ",$M263)),LEFT($M263,FIND(" – ",$M263)-1),$M263),ProdTbl,3,0),"کد ناشناخته"))</f>
        <v/>
      </c>
      <c r="P263" s="22" t="n"/>
      <c r="Q263" s="21" t="n"/>
      <c r="R263" s="20" t="n"/>
      <c r="S263" s="18">
        <f>IF($R263="","",IFERROR(VLOOKUP(IFERROR(VLOOKUP(IF(ISNUMBER(FIND(" – ",$R263)),LEFT($R263,FIND(" – ",$R263)-1),$R263),ProdTbl,5,0),""),BasketTbl,2,0),"کد ناشناخته"))</f>
        <v/>
      </c>
      <c r="T263" s="18">
        <f>IF($R263="","",IFERROR(VLOOKUP(IF(ISNUMBER(FIND(" – ",$R263)),LEFT($R263,FIND(" – ",$R263)-1),$R263),ProdTbl,3,0),"کد ناشناخته"))</f>
        <v/>
      </c>
      <c r="U263" s="22" t="n"/>
      <c r="V263" s="21" t="n"/>
      <c r="W263" s="20" t="n"/>
      <c r="X263" s="18">
        <f>IF($W263="","",IFERROR(VLOOKUP(IFERROR(VLOOKUP(IF(ISNUMBER(FIND(" – ",$W263)),LEFT($W263,FIND(" – ",$W263)-1),$W263),ProdTbl,5,0),""),BasketTbl,2,0),"کد ناشناخته"))</f>
        <v/>
      </c>
      <c r="Y263" s="18">
        <f>IF($W263="","",IFERROR(VLOOKUP(IF(ISNUMBER(FIND(" – ",$W263)),LEFT($W263,FIND(" – ",$W263)-1),$W263),ProdTbl,3,0),"کد ناشناخته"))</f>
        <v/>
      </c>
      <c r="Z263" s="22" t="n"/>
      <c r="AA263" s="21" t="n"/>
      <c r="AB263" s="20" t="n"/>
      <c r="AC263" s="18">
        <f>IF($AB263="","",IFERROR(VLOOKUP(IFERROR(VLOOKUP(IF(ISNUMBER(FIND(" – ",$AB263)),LEFT($AB263,FIND(" – ",$AB263)-1),$AB263),ProdTbl,5,0),""),BasketTbl,2,0),"کد ناشناخته"))</f>
        <v/>
      </c>
      <c r="AD263" s="18">
        <f>IF($AB263="","",IFERROR(VLOOKUP(IF(ISNUMBER(FIND(" – ",$AB263)),LEFT($AB263,FIND(" – ",$AB263)-1),$AB263),ProdTbl,3,0),"کد ناشناخته"))</f>
        <v/>
      </c>
      <c r="AE263" s="22" t="n"/>
      <c r="AF263" s="21" t="n"/>
      <c r="AG263" s="20" t="n"/>
      <c r="AH263" s="18">
        <f>IF($AG263="","",IFERROR(VLOOKUP(IFERROR(VLOOKUP(IF(ISNUMBER(FIND(" – ",$AG263)),LEFT($AG263,FIND(" – ",$AG263)-1),$AG263),ProdTbl,5,0),""),BasketTbl,2,0),"کد ناشناخته"))</f>
        <v/>
      </c>
      <c r="AI263" s="18">
        <f>IF($AG263="","",IFERROR(VLOOKUP(IF(ISNUMBER(FIND(" – ",$AG263)),LEFT($AG263,FIND(" – ",$AG263)-1),$AG263),ProdTbl,3,0),"کد ناشناخته"))</f>
        <v/>
      </c>
      <c r="AJ263" s="22" t="n"/>
      <c r="AK263" s="21" t="n"/>
      <c r="AL263" s="20" t="n"/>
      <c r="AM263" s="18">
        <f>IF($AL263="","",IFERROR(VLOOKUP(IFERROR(VLOOKUP(IF(ISNUMBER(FIND(" – ",$AL263)),LEFT($AL263,FIND(" – ",$AL263)-1),$AL263),ProdTbl,5,0),""),BasketTbl,2,0),"کد ناشناخته"))</f>
        <v/>
      </c>
      <c r="AN263" s="18">
        <f>IF($AL263="","",IFERROR(VLOOKUP(IF(ISNUMBER(FIND(" – ",$AL263)),LEFT($AL263,FIND(" – ",$AL263)-1),$AL263),ProdTbl,3,0),"کد ناشناخته"))</f>
        <v/>
      </c>
      <c r="AO263" s="22" t="n"/>
      <c r="AP263" s="21" t="n"/>
      <c r="AQ263" s="20" t="n"/>
      <c r="AR263" s="18">
        <f>IF($AQ263="","",IFERROR(VLOOKUP(IFERROR(VLOOKUP(IF(ISNUMBER(FIND(" – ",$AQ263)),LEFT($AQ263,FIND(" – ",$AQ263)-1),$AQ263),ProdTbl,5,0),""),BasketTbl,2,0),"کد ناشناخته"))</f>
        <v/>
      </c>
      <c r="AS263" s="18">
        <f>IF($AQ263="","",IFERROR(VLOOKUP(IF(ISNUMBER(FIND(" – ",$AQ263)),LEFT($AQ263,FIND(" – ",$AQ263)-1),$AQ263),ProdTbl,3,0),"کد ناشناخته"))</f>
        <v/>
      </c>
      <c r="AT263" s="22" t="n"/>
      <c r="AU263" s="21" t="n"/>
      <c r="AV263" s="20" t="n"/>
      <c r="AW263" s="18">
        <f>IF($AV263="","",IFERROR(VLOOKUP(IFERROR(VLOOKUP(IF(ISNUMBER(FIND(" – ",$AV263)),LEFT($AV263,FIND(" – ",$AV263)-1),$AV263),ProdTbl,5,0),""),BasketTbl,2,0),"کد ناشناخته"))</f>
        <v/>
      </c>
      <c r="AX263" s="18">
        <f>IF($AV263="","",IFERROR(VLOOKUP(IF(ISNUMBER(FIND(" – ",$AV263)),LEFT($AV263,FIND(" – ",$AV263)-1),$AV263),ProdTbl,3,0),"کد ناشناخته"))</f>
        <v/>
      </c>
      <c r="AY263" s="22" t="n"/>
      <c r="AZ263" s="21" t="n"/>
      <c r="BA263" s="20" t="n"/>
      <c r="BB263" s="18">
        <f>IF($BA263="","",IFERROR(VLOOKUP(IFERROR(VLOOKUP(IF(ISNUMBER(FIND(" – ",$BA263)),LEFT($BA263,FIND(" – ",$BA263)-1),$BA263),ProdTbl,5,0),""),BasketTbl,2,0),"کد ناشناخته"))</f>
        <v/>
      </c>
      <c r="BC263" s="18">
        <f>IF($BA263="","",IFERROR(VLOOKUP(IF(ISNUMBER(FIND(" – ",$BA263)),LEFT($BA263,FIND(" – ",$BA263)-1),$BA263),ProdTbl,3,0),"کد ناشناخته"))</f>
        <v/>
      </c>
      <c r="BD263" s="22" t="n"/>
      <c r="BE263" s="21" t="n"/>
      <c r="BF263" s="20" t="n"/>
      <c r="BG263" s="18">
        <f>IF($BF263="","",IFERROR(VLOOKUP(IFERROR(VLOOKUP(IF(ISNUMBER(FIND(" – ",$BF263)),LEFT($BF263,FIND(" – ",$BF263)-1),$BF263),ProdTbl,5,0),""),BasketTbl,2,0),"کد ناشناخته"))</f>
        <v/>
      </c>
      <c r="BH263" s="18">
        <f>IF($BF263="","",IFERROR(VLOOKUP(IF(ISNUMBER(FIND(" – ",$BF263)),LEFT($BF263,FIND(" – ",$BF263)-1),$BF263),ProdTbl,3,0),"کد ناشناخته"))</f>
        <v/>
      </c>
      <c r="BI263" s="22" t="n"/>
      <c r="BJ263" s="21" t="n"/>
      <c r="BK263" s="20" t="n"/>
      <c r="BL263" s="18">
        <f>IF($BK263="","",IFERROR(VLOOKUP(IFERROR(VLOOKUP(IF(ISNUMBER(FIND(" – ",$BK263)),LEFT($BK263,FIND(" – ",$BK263)-1),$BK263),ProdTbl,5,0),""),BasketTbl,2,0),"کد ناشناخته"))</f>
        <v/>
      </c>
      <c r="BM263" s="18">
        <f>IF($BK263="","",IFERROR(VLOOKUP(IF(ISNUMBER(FIND(" – ",$BK263)),LEFT($BK263,FIND(" – ",$BK263)-1),$BK263),ProdTbl,3,0),"کد ناشناخته"))</f>
        <v/>
      </c>
      <c r="BN263" s="22" t="n"/>
      <c r="BO263" s="21" t="n"/>
      <c r="BP263" s="20" t="n"/>
      <c r="BQ263" s="18">
        <f>IF($BP263="","",IFERROR(VLOOKUP(IFERROR(VLOOKUP(IF(ISNUMBER(FIND(" – ",$BP263)),LEFT($BP263,FIND(" – ",$BP263)-1),$BP263),ProdTbl,5,0),""),BasketTbl,2,0),"کد ناشناخته"))</f>
        <v/>
      </c>
      <c r="BR263" s="18">
        <f>IF($BP263="","",IFERROR(VLOOKUP(IF(ISNUMBER(FIND(" – ",$BP263)),LEFT($BP263,FIND(" – ",$BP263)-1),$BP263),ProdTbl,3,0),"کد ناشناخته"))</f>
        <v/>
      </c>
      <c r="BS263" s="22" t="n"/>
      <c r="BT263" s="21" t="n"/>
      <c r="BU263" s="20" t="n"/>
      <c r="BV263" s="18">
        <f>IF($BU263="","",IFERROR(VLOOKUP(IFERROR(VLOOKUP(IF(ISNUMBER(FIND(" – ",$BU263)),LEFT($BU263,FIND(" – ",$BU263)-1),$BU263),ProdTbl,5,0),""),BasketTbl,2,0),"کد ناشناخته"))</f>
        <v/>
      </c>
      <c r="BW263" s="18">
        <f>IF($BU263="","",IFERROR(VLOOKUP(IF(ISNUMBER(FIND(" – ",$BU263)),LEFT($BU263,FIND(" – ",$BU263)-1),$BU263),ProdTbl,3,0),"کد ناشناخته"))</f>
        <v/>
      </c>
      <c r="BX263" s="22" t="n"/>
      <c r="BY263" s="21" t="n"/>
      <c r="BZ263" s="20" t="n"/>
      <c r="CA263" s="18">
        <f>IF($BZ263="","",IFERROR(VLOOKUP(IFERROR(VLOOKUP(IF(ISNUMBER(FIND(" – ",$BZ263)),LEFT($BZ263,FIND(" – ",$BZ263)-1),$BZ263),ProdTbl,5,0),""),BasketTbl,2,0),"کد ناشناخته"))</f>
        <v/>
      </c>
      <c r="CB263" s="18">
        <f>IF($BZ263="","",IFERROR(VLOOKUP(IF(ISNUMBER(FIND(" – ",$BZ263)),LEFT($BZ263,FIND(" – ",$BZ263)-1),$BZ263),ProdTbl,3,0),"کد ناشناخته"))</f>
        <v/>
      </c>
      <c r="CC263" s="22" t="n"/>
      <c r="CD263" s="21" t="n"/>
      <c r="CE263" s="20" t="n"/>
      <c r="CF263" s="18">
        <f>IF($CE263="","",IFERROR(VLOOKUP(IFERROR(VLOOKUP(IF(ISNUMBER(FIND(" – ",$CE263)),LEFT($CE263,FIND(" – ",$CE263)-1),$CE263),ProdTbl,5,0),""),BasketTbl,2,0),"کد ناشناخته"))</f>
        <v/>
      </c>
      <c r="CG263" s="18">
        <f>IF($CE263="","",IFERROR(VLOOKUP(IF(ISNUMBER(FIND(" – ",$CE263)),LEFT($CE263,FIND(" – ",$CE263)-1),$CE263),ProdTbl,3,0),"کد ناشناخته"))</f>
        <v/>
      </c>
      <c r="CH263" s="22" t="n"/>
      <c r="CI263" s="21" t="n"/>
    </row>
    <row r="264">
      <c r="A264" s="18">
        <f>IF($B264="","",COUNTA($B$10:$B264))</f>
        <v/>
      </c>
      <c r="B264" s="19" t="n"/>
      <c r="C264" s="20" t="n"/>
      <c r="D264" s="19" t="n"/>
      <c r="E264" s="18">
        <f>IF($D264="","",IFERROR(VLOOKUP(IF(ISNUMBER(FIND(" – ",$D264)),LEFT($D264,FIND(" – ",$D264)-1),$D264),SellerTbl,2,0),"کد ناشناخته"))</f>
        <v/>
      </c>
      <c r="F264" s="21" t="n"/>
      <c r="G264" s="21" t="n"/>
      <c r="H264" s="22" t="n"/>
      <c r="I264" s="23">
        <f>IF(OR($F264="",$G264=""),"",$F264-$G264)</f>
        <v/>
      </c>
      <c r="J264" s="18">
        <f>IF($I264="","",IF(ABS($I264)&lt;=0.01*$F264,"√","×"))</f>
        <v/>
      </c>
      <c r="K264" s="23">
        <f>IF(COUNT($Q264,$V264,$AA264,$AF264,$AK264,$AP264,$AU264,$AZ264,$BE264,$BJ264,$BO264,$BT264,$BY264,$CD264,$CI264)=0,"",SUM($Q264,$V264,$AA264,$AF264,$AK264,$AP264,$AU264,$AZ264,$BE264,$BJ264,$BO264,$BT264,$BY264,$CD264,$CI264))</f>
        <v/>
      </c>
      <c r="L264" s="23">
        <f>IF(OR($F264="",$K264=""),"",$F264-$K264)</f>
        <v/>
      </c>
      <c r="M264" s="20" t="n"/>
      <c r="N264" s="18">
        <f>IF($M264="","",IFERROR(VLOOKUP(IFERROR(VLOOKUP(IF(ISNUMBER(FIND(" – ",$M264)),LEFT($M264,FIND(" – ",$M264)-1),$M264),ProdTbl,5,0),""),BasketTbl,2,0),"کد ناشناخته"))</f>
        <v/>
      </c>
      <c r="O264" s="18">
        <f>IF($M264="","",IFERROR(VLOOKUP(IF(ISNUMBER(FIND(" – ",$M264)),LEFT($M264,FIND(" – ",$M264)-1),$M264),ProdTbl,3,0),"کد ناشناخته"))</f>
        <v/>
      </c>
      <c r="P264" s="22" t="n"/>
      <c r="Q264" s="21" t="n"/>
      <c r="R264" s="20" t="n"/>
      <c r="S264" s="18">
        <f>IF($R264="","",IFERROR(VLOOKUP(IFERROR(VLOOKUP(IF(ISNUMBER(FIND(" – ",$R264)),LEFT($R264,FIND(" – ",$R264)-1),$R264),ProdTbl,5,0),""),BasketTbl,2,0),"کد ناشناخته"))</f>
        <v/>
      </c>
      <c r="T264" s="18">
        <f>IF($R264="","",IFERROR(VLOOKUP(IF(ISNUMBER(FIND(" – ",$R264)),LEFT($R264,FIND(" – ",$R264)-1),$R264),ProdTbl,3,0),"کد ناشناخته"))</f>
        <v/>
      </c>
      <c r="U264" s="22" t="n"/>
      <c r="V264" s="21" t="n"/>
      <c r="W264" s="20" t="n"/>
      <c r="X264" s="18">
        <f>IF($W264="","",IFERROR(VLOOKUP(IFERROR(VLOOKUP(IF(ISNUMBER(FIND(" – ",$W264)),LEFT($W264,FIND(" – ",$W264)-1),$W264),ProdTbl,5,0),""),BasketTbl,2,0),"کد ناشناخته"))</f>
        <v/>
      </c>
      <c r="Y264" s="18">
        <f>IF($W264="","",IFERROR(VLOOKUP(IF(ISNUMBER(FIND(" – ",$W264)),LEFT($W264,FIND(" – ",$W264)-1),$W264),ProdTbl,3,0),"کد ناشناخته"))</f>
        <v/>
      </c>
      <c r="Z264" s="22" t="n"/>
      <c r="AA264" s="21" t="n"/>
      <c r="AB264" s="20" t="n"/>
      <c r="AC264" s="18">
        <f>IF($AB264="","",IFERROR(VLOOKUP(IFERROR(VLOOKUP(IF(ISNUMBER(FIND(" – ",$AB264)),LEFT($AB264,FIND(" – ",$AB264)-1),$AB264),ProdTbl,5,0),""),BasketTbl,2,0),"کد ناشناخته"))</f>
        <v/>
      </c>
      <c r="AD264" s="18">
        <f>IF($AB264="","",IFERROR(VLOOKUP(IF(ISNUMBER(FIND(" – ",$AB264)),LEFT($AB264,FIND(" – ",$AB264)-1),$AB264),ProdTbl,3,0),"کد ناشناخته"))</f>
        <v/>
      </c>
      <c r="AE264" s="22" t="n"/>
      <c r="AF264" s="21" t="n"/>
      <c r="AG264" s="20" t="n"/>
      <c r="AH264" s="18">
        <f>IF($AG264="","",IFERROR(VLOOKUP(IFERROR(VLOOKUP(IF(ISNUMBER(FIND(" – ",$AG264)),LEFT($AG264,FIND(" – ",$AG264)-1),$AG264),ProdTbl,5,0),""),BasketTbl,2,0),"کد ناشناخته"))</f>
        <v/>
      </c>
      <c r="AI264" s="18">
        <f>IF($AG264="","",IFERROR(VLOOKUP(IF(ISNUMBER(FIND(" – ",$AG264)),LEFT($AG264,FIND(" – ",$AG264)-1),$AG264),ProdTbl,3,0),"کد ناشناخته"))</f>
        <v/>
      </c>
      <c r="AJ264" s="22" t="n"/>
      <c r="AK264" s="21" t="n"/>
      <c r="AL264" s="20" t="n"/>
      <c r="AM264" s="18">
        <f>IF($AL264="","",IFERROR(VLOOKUP(IFERROR(VLOOKUP(IF(ISNUMBER(FIND(" – ",$AL264)),LEFT($AL264,FIND(" – ",$AL264)-1),$AL264),ProdTbl,5,0),""),BasketTbl,2,0),"کد ناشناخته"))</f>
        <v/>
      </c>
      <c r="AN264" s="18">
        <f>IF($AL264="","",IFERROR(VLOOKUP(IF(ISNUMBER(FIND(" – ",$AL264)),LEFT($AL264,FIND(" – ",$AL264)-1),$AL264),ProdTbl,3,0),"کد ناشناخته"))</f>
        <v/>
      </c>
      <c r="AO264" s="22" t="n"/>
      <c r="AP264" s="21" t="n"/>
      <c r="AQ264" s="20" t="n"/>
      <c r="AR264" s="18">
        <f>IF($AQ264="","",IFERROR(VLOOKUP(IFERROR(VLOOKUP(IF(ISNUMBER(FIND(" – ",$AQ264)),LEFT($AQ264,FIND(" – ",$AQ264)-1),$AQ264),ProdTbl,5,0),""),BasketTbl,2,0),"کد ناشناخته"))</f>
        <v/>
      </c>
      <c r="AS264" s="18">
        <f>IF($AQ264="","",IFERROR(VLOOKUP(IF(ISNUMBER(FIND(" – ",$AQ264)),LEFT($AQ264,FIND(" – ",$AQ264)-1),$AQ264),ProdTbl,3,0),"کد ناشناخته"))</f>
        <v/>
      </c>
      <c r="AT264" s="22" t="n"/>
      <c r="AU264" s="21" t="n"/>
      <c r="AV264" s="20" t="n"/>
      <c r="AW264" s="18">
        <f>IF($AV264="","",IFERROR(VLOOKUP(IFERROR(VLOOKUP(IF(ISNUMBER(FIND(" – ",$AV264)),LEFT($AV264,FIND(" – ",$AV264)-1),$AV264),ProdTbl,5,0),""),BasketTbl,2,0),"کد ناشناخته"))</f>
        <v/>
      </c>
      <c r="AX264" s="18">
        <f>IF($AV264="","",IFERROR(VLOOKUP(IF(ISNUMBER(FIND(" – ",$AV264)),LEFT($AV264,FIND(" – ",$AV264)-1),$AV264),ProdTbl,3,0),"کد ناشناخته"))</f>
        <v/>
      </c>
      <c r="AY264" s="22" t="n"/>
      <c r="AZ264" s="21" t="n"/>
      <c r="BA264" s="20" t="n"/>
      <c r="BB264" s="18">
        <f>IF($BA264="","",IFERROR(VLOOKUP(IFERROR(VLOOKUP(IF(ISNUMBER(FIND(" – ",$BA264)),LEFT($BA264,FIND(" – ",$BA264)-1),$BA264),ProdTbl,5,0),""),BasketTbl,2,0),"کد ناشناخته"))</f>
        <v/>
      </c>
      <c r="BC264" s="18">
        <f>IF($BA264="","",IFERROR(VLOOKUP(IF(ISNUMBER(FIND(" – ",$BA264)),LEFT($BA264,FIND(" – ",$BA264)-1),$BA264),ProdTbl,3,0),"کد ناشناخته"))</f>
        <v/>
      </c>
      <c r="BD264" s="22" t="n"/>
      <c r="BE264" s="21" t="n"/>
      <c r="BF264" s="20" t="n"/>
      <c r="BG264" s="18">
        <f>IF($BF264="","",IFERROR(VLOOKUP(IFERROR(VLOOKUP(IF(ISNUMBER(FIND(" – ",$BF264)),LEFT($BF264,FIND(" – ",$BF264)-1),$BF264),ProdTbl,5,0),""),BasketTbl,2,0),"کد ناشناخته"))</f>
        <v/>
      </c>
      <c r="BH264" s="18">
        <f>IF($BF264="","",IFERROR(VLOOKUP(IF(ISNUMBER(FIND(" – ",$BF264)),LEFT($BF264,FIND(" – ",$BF264)-1),$BF264),ProdTbl,3,0),"کد ناشناخته"))</f>
        <v/>
      </c>
      <c r="BI264" s="22" t="n"/>
      <c r="BJ264" s="21" t="n"/>
      <c r="BK264" s="20" t="n"/>
      <c r="BL264" s="18">
        <f>IF($BK264="","",IFERROR(VLOOKUP(IFERROR(VLOOKUP(IF(ISNUMBER(FIND(" – ",$BK264)),LEFT($BK264,FIND(" – ",$BK264)-1),$BK264),ProdTbl,5,0),""),BasketTbl,2,0),"کد ناشناخته"))</f>
        <v/>
      </c>
      <c r="BM264" s="18">
        <f>IF($BK264="","",IFERROR(VLOOKUP(IF(ISNUMBER(FIND(" – ",$BK264)),LEFT($BK264,FIND(" – ",$BK264)-1),$BK264),ProdTbl,3,0),"کد ناشناخته"))</f>
        <v/>
      </c>
      <c r="BN264" s="22" t="n"/>
      <c r="BO264" s="21" t="n"/>
      <c r="BP264" s="20" t="n"/>
      <c r="BQ264" s="18">
        <f>IF($BP264="","",IFERROR(VLOOKUP(IFERROR(VLOOKUP(IF(ISNUMBER(FIND(" – ",$BP264)),LEFT($BP264,FIND(" – ",$BP264)-1),$BP264),ProdTbl,5,0),""),BasketTbl,2,0),"کد ناشناخته"))</f>
        <v/>
      </c>
      <c r="BR264" s="18">
        <f>IF($BP264="","",IFERROR(VLOOKUP(IF(ISNUMBER(FIND(" – ",$BP264)),LEFT($BP264,FIND(" – ",$BP264)-1),$BP264),ProdTbl,3,0),"کد ناشناخته"))</f>
        <v/>
      </c>
      <c r="BS264" s="22" t="n"/>
      <c r="BT264" s="21" t="n"/>
      <c r="BU264" s="20" t="n"/>
      <c r="BV264" s="18">
        <f>IF($BU264="","",IFERROR(VLOOKUP(IFERROR(VLOOKUP(IF(ISNUMBER(FIND(" – ",$BU264)),LEFT($BU264,FIND(" – ",$BU264)-1),$BU264),ProdTbl,5,0),""),BasketTbl,2,0),"کد ناشناخته"))</f>
        <v/>
      </c>
      <c r="BW264" s="18">
        <f>IF($BU264="","",IFERROR(VLOOKUP(IF(ISNUMBER(FIND(" – ",$BU264)),LEFT($BU264,FIND(" – ",$BU264)-1),$BU264),ProdTbl,3,0),"کد ناشناخته"))</f>
        <v/>
      </c>
      <c r="BX264" s="22" t="n"/>
      <c r="BY264" s="21" t="n"/>
      <c r="BZ264" s="20" t="n"/>
      <c r="CA264" s="18">
        <f>IF($BZ264="","",IFERROR(VLOOKUP(IFERROR(VLOOKUP(IF(ISNUMBER(FIND(" – ",$BZ264)),LEFT($BZ264,FIND(" – ",$BZ264)-1),$BZ264),ProdTbl,5,0),""),BasketTbl,2,0),"کد ناشناخته"))</f>
        <v/>
      </c>
      <c r="CB264" s="18">
        <f>IF($BZ264="","",IFERROR(VLOOKUP(IF(ISNUMBER(FIND(" – ",$BZ264)),LEFT($BZ264,FIND(" – ",$BZ264)-1),$BZ264),ProdTbl,3,0),"کد ناشناخته"))</f>
        <v/>
      </c>
      <c r="CC264" s="22" t="n"/>
      <c r="CD264" s="21" t="n"/>
      <c r="CE264" s="20" t="n"/>
      <c r="CF264" s="18">
        <f>IF($CE264="","",IFERROR(VLOOKUP(IFERROR(VLOOKUP(IF(ISNUMBER(FIND(" – ",$CE264)),LEFT($CE264,FIND(" – ",$CE264)-1),$CE264),ProdTbl,5,0),""),BasketTbl,2,0),"کد ناشناخته"))</f>
        <v/>
      </c>
      <c r="CG264" s="18">
        <f>IF($CE264="","",IFERROR(VLOOKUP(IF(ISNUMBER(FIND(" – ",$CE264)),LEFT($CE264,FIND(" – ",$CE264)-1),$CE264),ProdTbl,3,0),"کد ناشناخته"))</f>
        <v/>
      </c>
      <c r="CH264" s="22" t="n"/>
      <c r="CI264" s="21" t="n"/>
    </row>
    <row r="265">
      <c r="A265" s="18">
        <f>IF($B265="","",COUNTA($B$10:$B265))</f>
        <v/>
      </c>
      <c r="B265" s="19" t="n"/>
      <c r="C265" s="20" t="n"/>
      <c r="D265" s="19" t="n"/>
      <c r="E265" s="18">
        <f>IF($D265="","",IFERROR(VLOOKUP(IF(ISNUMBER(FIND(" – ",$D265)),LEFT($D265,FIND(" – ",$D265)-1),$D265),SellerTbl,2,0),"کد ناشناخته"))</f>
        <v/>
      </c>
      <c r="F265" s="21" t="n"/>
      <c r="G265" s="21" t="n"/>
      <c r="H265" s="22" t="n"/>
      <c r="I265" s="23">
        <f>IF(OR($F265="",$G265=""),"",$F265-$G265)</f>
        <v/>
      </c>
      <c r="J265" s="18">
        <f>IF($I265="","",IF(ABS($I265)&lt;=0.01*$F265,"√","×"))</f>
        <v/>
      </c>
      <c r="K265" s="23">
        <f>IF(COUNT($Q265,$V265,$AA265,$AF265,$AK265,$AP265,$AU265,$AZ265,$BE265,$BJ265,$BO265,$BT265,$BY265,$CD265,$CI265)=0,"",SUM($Q265,$V265,$AA265,$AF265,$AK265,$AP265,$AU265,$AZ265,$BE265,$BJ265,$BO265,$BT265,$BY265,$CD265,$CI265))</f>
        <v/>
      </c>
      <c r="L265" s="23">
        <f>IF(OR($F265="",$K265=""),"",$F265-$K265)</f>
        <v/>
      </c>
      <c r="M265" s="20" t="n"/>
      <c r="N265" s="18">
        <f>IF($M265="","",IFERROR(VLOOKUP(IFERROR(VLOOKUP(IF(ISNUMBER(FIND(" – ",$M265)),LEFT($M265,FIND(" – ",$M265)-1),$M265),ProdTbl,5,0),""),BasketTbl,2,0),"کد ناشناخته"))</f>
        <v/>
      </c>
      <c r="O265" s="18">
        <f>IF($M265="","",IFERROR(VLOOKUP(IF(ISNUMBER(FIND(" – ",$M265)),LEFT($M265,FIND(" – ",$M265)-1),$M265),ProdTbl,3,0),"کد ناشناخته"))</f>
        <v/>
      </c>
      <c r="P265" s="22" t="n"/>
      <c r="Q265" s="21" t="n"/>
      <c r="R265" s="20" t="n"/>
      <c r="S265" s="18">
        <f>IF($R265="","",IFERROR(VLOOKUP(IFERROR(VLOOKUP(IF(ISNUMBER(FIND(" – ",$R265)),LEFT($R265,FIND(" – ",$R265)-1),$R265),ProdTbl,5,0),""),BasketTbl,2,0),"کد ناشناخته"))</f>
        <v/>
      </c>
      <c r="T265" s="18">
        <f>IF($R265="","",IFERROR(VLOOKUP(IF(ISNUMBER(FIND(" – ",$R265)),LEFT($R265,FIND(" – ",$R265)-1),$R265),ProdTbl,3,0),"کد ناشناخته"))</f>
        <v/>
      </c>
      <c r="U265" s="22" t="n"/>
      <c r="V265" s="21" t="n"/>
      <c r="W265" s="20" t="n"/>
      <c r="X265" s="18">
        <f>IF($W265="","",IFERROR(VLOOKUP(IFERROR(VLOOKUP(IF(ISNUMBER(FIND(" – ",$W265)),LEFT($W265,FIND(" – ",$W265)-1),$W265),ProdTbl,5,0),""),BasketTbl,2,0),"کد ناشناخته"))</f>
        <v/>
      </c>
      <c r="Y265" s="18">
        <f>IF($W265="","",IFERROR(VLOOKUP(IF(ISNUMBER(FIND(" – ",$W265)),LEFT($W265,FIND(" – ",$W265)-1),$W265),ProdTbl,3,0),"کد ناشناخته"))</f>
        <v/>
      </c>
      <c r="Z265" s="22" t="n"/>
      <c r="AA265" s="21" t="n"/>
      <c r="AB265" s="20" t="n"/>
      <c r="AC265" s="18">
        <f>IF($AB265="","",IFERROR(VLOOKUP(IFERROR(VLOOKUP(IF(ISNUMBER(FIND(" – ",$AB265)),LEFT($AB265,FIND(" – ",$AB265)-1),$AB265),ProdTbl,5,0),""),BasketTbl,2,0),"کد ناشناخته"))</f>
        <v/>
      </c>
      <c r="AD265" s="18">
        <f>IF($AB265="","",IFERROR(VLOOKUP(IF(ISNUMBER(FIND(" – ",$AB265)),LEFT($AB265,FIND(" – ",$AB265)-1),$AB265),ProdTbl,3,0),"کد ناشناخته"))</f>
        <v/>
      </c>
      <c r="AE265" s="22" t="n"/>
      <c r="AF265" s="21" t="n"/>
      <c r="AG265" s="20" t="n"/>
      <c r="AH265" s="18">
        <f>IF($AG265="","",IFERROR(VLOOKUP(IFERROR(VLOOKUP(IF(ISNUMBER(FIND(" – ",$AG265)),LEFT($AG265,FIND(" – ",$AG265)-1),$AG265),ProdTbl,5,0),""),BasketTbl,2,0),"کد ناشناخته"))</f>
        <v/>
      </c>
      <c r="AI265" s="18">
        <f>IF($AG265="","",IFERROR(VLOOKUP(IF(ISNUMBER(FIND(" – ",$AG265)),LEFT($AG265,FIND(" – ",$AG265)-1),$AG265),ProdTbl,3,0),"کد ناشناخته"))</f>
        <v/>
      </c>
      <c r="AJ265" s="22" t="n"/>
      <c r="AK265" s="21" t="n"/>
      <c r="AL265" s="20" t="n"/>
      <c r="AM265" s="18">
        <f>IF($AL265="","",IFERROR(VLOOKUP(IFERROR(VLOOKUP(IF(ISNUMBER(FIND(" – ",$AL265)),LEFT($AL265,FIND(" – ",$AL265)-1),$AL265),ProdTbl,5,0),""),BasketTbl,2,0),"کد ناشناخته"))</f>
        <v/>
      </c>
      <c r="AN265" s="18">
        <f>IF($AL265="","",IFERROR(VLOOKUP(IF(ISNUMBER(FIND(" – ",$AL265)),LEFT($AL265,FIND(" – ",$AL265)-1),$AL265),ProdTbl,3,0),"کد ناشناخته"))</f>
        <v/>
      </c>
      <c r="AO265" s="22" t="n"/>
      <c r="AP265" s="21" t="n"/>
      <c r="AQ265" s="20" t="n"/>
      <c r="AR265" s="18">
        <f>IF($AQ265="","",IFERROR(VLOOKUP(IFERROR(VLOOKUP(IF(ISNUMBER(FIND(" – ",$AQ265)),LEFT($AQ265,FIND(" – ",$AQ265)-1),$AQ265),ProdTbl,5,0),""),BasketTbl,2,0),"کد ناشناخته"))</f>
        <v/>
      </c>
      <c r="AS265" s="18">
        <f>IF($AQ265="","",IFERROR(VLOOKUP(IF(ISNUMBER(FIND(" – ",$AQ265)),LEFT($AQ265,FIND(" – ",$AQ265)-1),$AQ265),ProdTbl,3,0),"کد ناشناخته"))</f>
        <v/>
      </c>
      <c r="AT265" s="22" t="n"/>
      <c r="AU265" s="21" t="n"/>
      <c r="AV265" s="20" t="n"/>
      <c r="AW265" s="18">
        <f>IF($AV265="","",IFERROR(VLOOKUP(IFERROR(VLOOKUP(IF(ISNUMBER(FIND(" – ",$AV265)),LEFT($AV265,FIND(" – ",$AV265)-1),$AV265),ProdTbl,5,0),""),BasketTbl,2,0),"کد ناشناخته"))</f>
        <v/>
      </c>
      <c r="AX265" s="18">
        <f>IF($AV265="","",IFERROR(VLOOKUP(IF(ISNUMBER(FIND(" – ",$AV265)),LEFT($AV265,FIND(" – ",$AV265)-1),$AV265),ProdTbl,3,0),"کد ناشناخته"))</f>
        <v/>
      </c>
      <c r="AY265" s="22" t="n"/>
      <c r="AZ265" s="21" t="n"/>
      <c r="BA265" s="20" t="n"/>
      <c r="BB265" s="18">
        <f>IF($BA265="","",IFERROR(VLOOKUP(IFERROR(VLOOKUP(IF(ISNUMBER(FIND(" – ",$BA265)),LEFT($BA265,FIND(" – ",$BA265)-1),$BA265),ProdTbl,5,0),""),BasketTbl,2,0),"کد ناشناخته"))</f>
        <v/>
      </c>
      <c r="BC265" s="18">
        <f>IF($BA265="","",IFERROR(VLOOKUP(IF(ISNUMBER(FIND(" – ",$BA265)),LEFT($BA265,FIND(" – ",$BA265)-1),$BA265),ProdTbl,3,0),"کد ناشناخته"))</f>
        <v/>
      </c>
      <c r="BD265" s="22" t="n"/>
      <c r="BE265" s="21" t="n"/>
      <c r="BF265" s="20" t="n"/>
      <c r="BG265" s="18">
        <f>IF($BF265="","",IFERROR(VLOOKUP(IFERROR(VLOOKUP(IF(ISNUMBER(FIND(" – ",$BF265)),LEFT($BF265,FIND(" – ",$BF265)-1),$BF265),ProdTbl,5,0),""),BasketTbl,2,0),"کد ناشناخته"))</f>
        <v/>
      </c>
      <c r="BH265" s="18">
        <f>IF($BF265="","",IFERROR(VLOOKUP(IF(ISNUMBER(FIND(" – ",$BF265)),LEFT($BF265,FIND(" – ",$BF265)-1),$BF265),ProdTbl,3,0),"کد ناشناخته"))</f>
        <v/>
      </c>
      <c r="BI265" s="22" t="n"/>
      <c r="BJ265" s="21" t="n"/>
      <c r="BK265" s="20" t="n"/>
      <c r="BL265" s="18">
        <f>IF($BK265="","",IFERROR(VLOOKUP(IFERROR(VLOOKUP(IF(ISNUMBER(FIND(" – ",$BK265)),LEFT($BK265,FIND(" – ",$BK265)-1),$BK265),ProdTbl,5,0),""),BasketTbl,2,0),"کد ناشناخته"))</f>
        <v/>
      </c>
      <c r="BM265" s="18">
        <f>IF($BK265="","",IFERROR(VLOOKUP(IF(ISNUMBER(FIND(" – ",$BK265)),LEFT($BK265,FIND(" – ",$BK265)-1),$BK265),ProdTbl,3,0),"کد ناشناخته"))</f>
        <v/>
      </c>
      <c r="BN265" s="22" t="n"/>
      <c r="BO265" s="21" t="n"/>
      <c r="BP265" s="20" t="n"/>
      <c r="BQ265" s="18">
        <f>IF($BP265="","",IFERROR(VLOOKUP(IFERROR(VLOOKUP(IF(ISNUMBER(FIND(" – ",$BP265)),LEFT($BP265,FIND(" – ",$BP265)-1),$BP265),ProdTbl,5,0),""),BasketTbl,2,0),"کد ناشناخته"))</f>
        <v/>
      </c>
      <c r="BR265" s="18">
        <f>IF($BP265="","",IFERROR(VLOOKUP(IF(ISNUMBER(FIND(" – ",$BP265)),LEFT($BP265,FIND(" – ",$BP265)-1),$BP265),ProdTbl,3,0),"کد ناشناخته"))</f>
        <v/>
      </c>
      <c r="BS265" s="22" t="n"/>
      <c r="BT265" s="21" t="n"/>
      <c r="BU265" s="20" t="n"/>
      <c r="BV265" s="18">
        <f>IF($BU265="","",IFERROR(VLOOKUP(IFERROR(VLOOKUP(IF(ISNUMBER(FIND(" – ",$BU265)),LEFT($BU265,FIND(" – ",$BU265)-1),$BU265),ProdTbl,5,0),""),BasketTbl,2,0),"کد ناشناخته"))</f>
        <v/>
      </c>
      <c r="BW265" s="18">
        <f>IF($BU265="","",IFERROR(VLOOKUP(IF(ISNUMBER(FIND(" – ",$BU265)),LEFT($BU265,FIND(" – ",$BU265)-1),$BU265),ProdTbl,3,0),"کد ناشناخته"))</f>
        <v/>
      </c>
      <c r="BX265" s="22" t="n"/>
      <c r="BY265" s="21" t="n"/>
      <c r="BZ265" s="20" t="n"/>
      <c r="CA265" s="18">
        <f>IF($BZ265="","",IFERROR(VLOOKUP(IFERROR(VLOOKUP(IF(ISNUMBER(FIND(" – ",$BZ265)),LEFT($BZ265,FIND(" – ",$BZ265)-1),$BZ265),ProdTbl,5,0),""),BasketTbl,2,0),"کد ناشناخته"))</f>
        <v/>
      </c>
      <c r="CB265" s="18">
        <f>IF($BZ265="","",IFERROR(VLOOKUP(IF(ISNUMBER(FIND(" – ",$BZ265)),LEFT($BZ265,FIND(" – ",$BZ265)-1),$BZ265),ProdTbl,3,0),"کد ناشناخته"))</f>
        <v/>
      </c>
      <c r="CC265" s="22" t="n"/>
      <c r="CD265" s="21" t="n"/>
      <c r="CE265" s="20" t="n"/>
      <c r="CF265" s="18">
        <f>IF($CE265="","",IFERROR(VLOOKUP(IFERROR(VLOOKUP(IF(ISNUMBER(FIND(" – ",$CE265)),LEFT($CE265,FIND(" – ",$CE265)-1),$CE265),ProdTbl,5,0),""),BasketTbl,2,0),"کد ناشناخته"))</f>
        <v/>
      </c>
      <c r="CG265" s="18">
        <f>IF($CE265="","",IFERROR(VLOOKUP(IF(ISNUMBER(FIND(" – ",$CE265)),LEFT($CE265,FIND(" – ",$CE265)-1),$CE265),ProdTbl,3,0),"کد ناشناخته"))</f>
        <v/>
      </c>
      <c r="CH265" s="22" t="n"/>
      <c r="CI265" s="21" t="n"/>
    </row>
    <row r="266">
      <c r="A266" s="18">
        <f>IF($B266="","",COUNTA($B$10:$B266))</f>
        <v/>
      </c>
      <c r="B266" s="19" t="n"/>
      <c r="C266" s="20" t="n"/>
      <c r="D266" s="19" t="n"/>
      <c r="E266" s="18">
        <f>IF($D266="","",IFERROR(VLOOKUP(IF(ISNUMBER(FIND(" – ",$D266)),LEFT($D266,FIND(" – ",$D266)-1),$D266),SellerTbl,2,0),"کد ناشناخته"))</f>
        <v/>
      </c>
      <c r="F266" s="21" t="n"/>
      <c r="G266" s="21" t="n"/>
      <c r="H266" s="22" t="n"/>
      <c r="I266" s="23">
        <f>IF(OR($F266="",$G266=""),"",$F266-$G266)</f>
        <v/>
      </c>
      <c r="J266" s="18">
        <f>IF($I266="","",IF(ABS($I266)&lt;=0.01*$F266,"√","×"))</f>
        <v/>
      </c>
      <c r="K266" s="23">
        <f>IF(COUNT($Q266,$V266,$AA266,$AF266,$AK266,$AP266,$AU266,$AZ266,$BE266,$BJ266,$BO266,$BT266,$BY266,$CD266,$CI266)=0,"",SUM($Q266,$V266,$AA266,$AF266,$AK266,$AP266,$AU266,$AZ266,$BE266,$BJ266,$BO266,$BT266,$BY266,$CD266,$CI266))</f>
        <v/>
      </c>
      <c r="L266" s="23">
        <f>IF(OR($F266="",$K266=""),"",$F266-$K266)</f>
        <v/>
      </c>
      <c r="M266" s="20" t="n"/>
      <c r="N266" s="18">
        <f>IF($M266="","",IFERROR(VLOOKUP(IFERROR(VLOOKUP(IF(ISNUMBER(FIND(" – ",$M266)),LEFT($M266,FIND(" – ",$M266)-1),$M266),ProdTbl,5,0),""),BasketTbl,2,0),"کد ناشناخته"))</f>
        <v/>
      </c>
      <c r="O266" s="18">
        <f>IF($M266="","",IFERROR(VLOOKUP(IF(ISNUMBER(FIND(" – ",$M266)),LEFT($M266,FIND(" – ",$M266)-1),$M266),ProdTbl,3,0),"کد ناشناخته"))</f>
        <v/>
      </c>
      <c r="P266" s="22" t="n"/>
      <c r="Q266" s="21" t="n"/>
      <c r="R266" s="20" t="n"/>
      <c r="S266" s="18">
        <f>IF($R266="","",IFERROR(VLOOKUP(IFERROR(VLOOKUP(IF(ISNUMBER(FIND(" – ",$R266)),LEFT($R266,FIND(" – ",$R266)-1),$R266),ProdTbl,5,0),""),BasketTbl,2,0),"کد ناشناخته"))</f>
        <v/>
      </c>
      <c r="T266" s="18">
        <f>IF($R266="","",IFERROR(VLOOKUP(IF(ISNUMBER(FIND(" – ",$R266)),LEFT($R266,FIND(" – ",$R266)-1),$R266),ProdTbl,3,0),"کد ناشناخته"))</f>
        <v/>
      </c>
      <c r="U266" s="22" t="n"/>
      <c r="V266" s="21" t="n"/>
      <c r="W266" s="20" t="n"/>
      <c r="X266" s="18">
        <f>IF($W266="","",IFERROR(VLOOKUP(IFERROR(VLOOKUP(IF(ISNUMBER(FIND(" – ",$W266)),LEFT($W266,FIND(" – ",$W266)-1),$W266),ProdTbl,5,0),""),BasketTbl,2,0),"کد ناشناخته"))</f>
        <v/>
      </c>
      <c r="Y266" s="18">
        <f>IF($W266="","",IFERROR(VLOOKUP(IF(ISNUMBER(FIND(" – ",$W266)),LEFT($W266,FIND(" – ",$W266)-1),$W266),ProdTbl,3,0),"کد ناشناخته"))</f>
        <v/>
      </c>
      <c r="Z266" s="22" t="n"/>
      <c r="AA266" s="21" t="n"/>
      <c r="AB266" s="20" t="n"/>
      <c r="AC266" s="18">
        <f>IF($AB266="","",IFERROR(VLOOKUP(IFERROR(VLOOKUP(IF(ISNUMBER(FIND(" – ",$AB266)),LEFT($AB266,FIND(" – ",$AB266)-1),$AB266),ProdTbl,5,0),""),BasketTbl,2,0),"کد ناشناخته"))</f>
        <v/>
      </c>
      <c r="AD266" s="18">
        <f>IF($AB266="","",IFERROR(VLOOKUP(IF(ISNUMBER(FIND(" – ",$AB266)),LEFT($AB266,FIND(" – ",$AB266)-1),$AB266),ProdTbl,3,0),"کد ناشناخته"))</f>
        <v/>
      </c>
      <c r="AE266" s="22" t="n"/>
      <c r="AF266" s="21" t="n"/>
      <c r="AG266" s="20" t="n"/>
      <c r="AH266" s="18">
        <f>IF($AG266="","",IFERROR(VLOOKUP(IFERROR(VLOOKUP(IF(ISNUMBER(FIND(" – ",$AG266)),LEFT($AG266,FIND(" – ",$AG266)-1),$AG266),ProdTbl,5,0),""),BasketTbl,2,0),"کد ناشناخته"))</f>
        <v/>
      </c>
      <c r="AI266" s="18">
        <f>IF($AG266="","",IFERROR(VLOOKUP(IF(ISNUMBER(FIND(" – ",$AG266)),LEFT($AG266,FIND(" – ",$AG266)-1),$AG266),ProdTbl,3,0),"کد ناشناخته"))</f>
        <v/>
      </c>
      <c r="AJ266" s="22" t="n"/>
      <c r="AK266" s="21" t="n"/>
      <c r="AL266" s="20" t="n"/>
      <c r="AM266" s="18">
        <f>IF($AL266="","",IFERROR(VLOOKUP(IFERROR(VLOOKUP(IF(ISNUMBER(FIND(" – ",$AL266)),LEFT($AL266,FIND(" – ",$AL266)-1),$AL266),ProdTbl,5,0),""),BasketTbl,2,0),"کد ناشناخته"))</f>
        <v/>
      </c>
      <c r="AN266" s="18">
        <f>IF($AL266="","",IFERROR(VLOOKUP(IF(ISNUMBER(FIND(" – ",$AL266)),LEFT($AL266,FIND(" – ",$AL266)-1),$AL266),ProdTbl,3,0),"کد ناشناخته"))</f>
        <v/>
      </c>
      <c r="AO266" s="22" t="n"/>
      <c r="AP266" s="21" t="n"/>
      <c r="AQ266" s="20" t="n"/>
      <c r="AR266" s="18">
        <f>IF($AQ266="","",IFERROR(VLOOKUP(IFERROR(VLOOKUP(IF(ISNUMBER(FIND(" – ",$AQ266)),LEFT($AQ266,FIND(" – ",$AQ266)-1),$AQ266),ProdTbl,5,0),""),BasketTbl,2,0),"کد ناشناخته"))</f>
        <v/>
      </c>
      <c r="AS266" s="18">
        <f>IF($AQ266="","",IFERROR(VLOOKUP(IF(ISNUMBER(FIND(" – ",$AQ266)),LEFT($AQ266,FIND(" – ",$AQ266)-1),$AQ266),ProdTbl,3,0),"کد ناشناخته"))</f>
        <v/>
      </c>
      <c r="AT266" s="22" t="n"/>
      <c r="AU266" s="21" t="n"/>
      <c r="AV266" s="20" t="n"/>
      <c r="AW266" s="18">
        <f>IF($AV266="","",IFERROR(VLOOKUP(IFERROR(VLOOKUP(IF(ISNUMBER(FIND(" – ",$AV266)),LEFT($AV266,FIND(" – ",$AV266)-1),$AV266),ProdTbl,5,0),""),BasketTbl,2,0),"کد ناشناخته"))</f>
        <v/>
      </c>
      <c r="AX266" s="18">
        <f>IF($AV266="","",IFERROR(VLOOKUP(IF(ISNUMBER(FIND(" – ",$AV266)),LEFT($AV266,FIND(" – ",$AV266)-1),$AV266),ProdTbl,3,0),"کد ناشناخته"))</f>
        <v/>
      </c>
      <c r="AY266" s="22" t="n"/>
      <c r="AZ266" s="21" t="n"/>
      <c r="BA266" s="20" t="n"/>
      <c r="BB266" s="18">
        <f>IF($BA266="","",IFERROR(VLOOKUP(IFERROR(VLOOKUP(IF(ISNUMBER(FIND(" – ",$BA266)),LEFT($BA266,FIND(" – ",$BA266)-1),$BA266),ProdTbl,5,0),""),BasketTbl,2,0),"کد ناشناخته"))</f>
        <v/>
      </c>
      <c r="BC266" s="18">
        <f>IF($BA266="","",IFERROR(VLOOKUP(IF(ISNUMBER(FIND(" – ",$BA266)),LEFT($BA266,FIND(" – ",$BA266)-1),$BA266),ProdTbl,3,0),"کد ناشناخته"))</f>
        <v/>
      </c>
      <c r="BD266" s="22" t="n"/>
      <c r="BE266" s="21" t="n"/>
      <c r="BF266" s="20" t="n"/>
      <c r="BG266" s="18">
        <f>IF($BF266="","",IFERROR(VLOOKUP(IFERROR(VLOOKUP(IF(ISNUMBER(FIND(" – ",$BF266)),LEFT($BF266,FIND(" – ",$BF266)-1),$BF266),ProdTbl,5,0),""),BasketTbl,2,0),"کد ناشناخته"))</f>
        <v/>
      </c>
      <c r="BH266" s="18">
        <f>IF($BF266="","",IFERROR(VLOOKUP(IF(ISNUMBER(FIND(" – ",$BF266)),LEFT($BF266,FIND(" – ",$BF266)-1),$BF266),ProdTbl,3,0),"کد ناشناخته"))</f>
        <v/>
      </c>
      <c r="BI266" s="22" t="n"/>
      <c r="BJ266" s="21" t="n"/>
      <c r="BK266" s="20" t="n"/>
      <c r="BL266" s="18">
        <f>IF($BK266="","",IFERROR(VLOOKUP(IFERROR(VLOOKUP(IF(ISNUMBER(FIND(" – ",$BK266)),LEFT($BK266,FIND(" – ",$BK266)-1),$BK266),ProdTbl,5,0),""),BasketTbl,2,0),"کد ناشناخته"))</f>
        <v/>
      </c>
      <c r="BM266" s="18">
        <f>IF($BK266="","",IFERROR(VLOOKUP(IF(ISNUMBER(FIND(" – ",$BK266)),LEFT($BK266,FIND(" – ",$BK266)-1),$BK266),ProdTbl,3,0),"کد ناشناخته"))</f>
        <v/>
      </c>
      <c r="BN266" s="22" t="n"/>
      <c r="BO266" s="21" t="n"/>
      <c r="BP266" s="20" t="n"/>
      <c r="BQ266" s="18">
        <f>IF($BP266="","",IFERROR(VLOOKUP(IFERROR(VLOOKUP(IF(ISNUMBER(FIND(" – ",$BP266)),LEFT($BP266,FIND(" – ",$BP266)-1),$BP266),ProdTbl,5,0),""),BasketTbl,2,0),"کد ناشناخته"))</f>
        <v/>
      </c>
      <c r="BR266" s="18">
        <f>IF($BP266="","",IFERROR(VLOOKUP(IF(ISNUMBER(FIND(" – ",$BP266)),LEFT($BP266,FIND(" – ",$BP266)-1),$BP266),ProdTbl,3,0),"کد ناشناخته"))</f>
        <v/>
      </c>
      <c r="BS266" s="22" t="n"/>
      <c r="BT266" s="21" t="n"/>
      <c r="BU266" s="20" t="n"/>
      <c r="BV266" s="18">
        <f>IF($BU266="","",IFERROR(VLOOKUP(IFERROR(VLOOKUP(IF(ISNUMBER(FIND(" – ",$BU266)),LEFT($BU266,FIND(" – ",$BU266)-1),$BU266),ProdTbl,5,0),""),BasketTbl,2,0),"کد ناشناخته"))</f>
        <v/>
      </c>
      <c r="BW266" s="18">
        <f>IF($BU266="","",IFERROR(VLOOKUP(IF(ISNUMBER(FIND(" – ",$BU266)),LEFT($BU266,FIND(" – ",$BU266)-1),$BU266),ProdTbl,3,0),"کد ناشناخته"))</f>
        <v/>
      </c>
      <c r="BX266" s="22" t="n"/>
      <c r="BY266" s="21" t="n"/>
      <c r="BZ266" s="20" t="n"/>
      <c r="CA266" s="18">
        <f>IF($BZ266="","",IFERROR(VLOOKUP(IFERROR(VLOOKUP(IF(ISNUMBER(FIND(" – ",$BZ266)),LEFT($BZ266,FIND(" – ",$BZ266)-1),$BZ266),ProdTbl,5,0),""),BasketTbl,2,0),"کد ناشناخته"))</f>
        <v/>
      </c>
      <c r="CB266" s="18">
        <f>IF($BZ266="","",IFERROR(VLOOKUP(IF(ISNUMBER(FIND(" – ",$BZ266)),LEFT($BZ266,FIND(" – ",$BZ266)-1),$BZ266),ProdTbl,3,0),"کد ناشناخته"))</f>
        <v/>
      </c>
      <c r="CC266" s="22" t="n"/>
      <c r="CD266" s="21" t="n"/>
      <c r="CE266" s="20" t="n"/>
      <c r="CF266" s="18">
        <f>IF($CE266="","",IFERROR(VLOOKUP(IFERROR(VLOOKUP(IF(ISNUMBER(FIND(" – ",$CE266)),LEFT($CE266,FIND(" – ",$CE266)-1),$CE266),ProdTbl,5,0),""),BasketTbl,2,0),"کد ناشناخته"))</f>
        <v/>
      </c>
      <c r="CG266" s="18">
        <f>IF($CE266="","",IFERROR(VLOOKUP(IF(ISNUMBER(FIND(" – ",$CE266)),LEFT($CE266,FIND(" – ",$CE266)-1),$CE266),ProdTbl,3,0),"کد ناشناخته"))</f>
        <v/>
      </c>
      <c r="CH266" s="22" t="n"/>
      <c r="CI266" s="21" t="n"/>
    </row>
    <row r="267">
      <c r="A267" s="18">
        <f>IF($B267="","",COUNTA($B$10:$B267))</f>
        <v/>
      </c>
      <c r="B267" s="19" t="n"/>
      <c r="C267" s="20" t="n"/>
      <c r="D267" s="19" t="n"/>
      <c r="E267" s="18">
        <f>IF($D267="","",IFERROR(VLOOKUP(IF(ISNUMBER(FIND(" – ",$D267)),LEFT($D267,FIND(" – ",$D267)-1),$D267),SellerTbl,2,0),"کد ناشناخته"))</f>
        <v/>
      </c>
      <c r="F267" s="21" t="n"/>
      <c r="G267" s="21" t="n"/>
      <c r="H267" s="22" t="n"/>
      <c r="I267" s="23">
        <f>IF(OR($F267="",$G267=""),"",$F267-$G267)</f>
        <v/>
      </c>
      <c r="J267" s="18">
        <f>IF($I267="","",IF(ABS($I267)&lt;=0.01*$F267,"√","×"))</f>
        <v/>
      </c>
      <c r="K267" s="23">
        <f>IF(COUNT($Q267,$V267,$AA267,$AF267,$AK267,$AP267,$AU267,$AZ267,$BE267,$BJ267,$BO267,$BT267,$BY267,$CD267,$CI267)=0,"",SUM($Q267,$V267,$AA267,$AF267,$AK267,$AP267,$AU267,$AZ267,$BE267,$BJ267,$BO267,$BT267,$BY267,$CD267,$CI267))</f>
        <v/>
      </c>
      <c r="L267" s="23">
        <f>IF(OR($F267="",$K267=""),"",$F267-$K267)</f>
        <v/>
      </c>
      <c r="M267" s="20" t="n"/>
      <c r="N267" s="18">
        <f>IF($M267="","",IFERROR(VLOOKUP(IFERROR(VLOOKUP(IF(ISNUMBER(FIND(" – ",$M267)),LEFT($M267,FIND(" – ",$M267)-1),$M267),ProdTbl,5,0),""),BasketTbl,2,0),"کد ناشناخته"))</f>
        <v/>
      </c>
      <c r="O267" s="18">
        <f>IF($M267="","",IFERROR(VLOOKUP(IF(ISNUMBER(FIND(" – ",$M267)),LEFT($M267,FIND(" – ",$M267)-1),$M267),ProdTbl,3,0),"کد ناشناخته"))</f>
        <v/>
      </c>
      <c r="P267" s="22" t="n"/>
      <c r="Q267" s="21" t="n"/>
      <c r="R267" s="20" t="n"/>
      <c r="S267" s="18">
        <f>IF($R267="","",IFERROR(VLOOKUP(IFERROR(VLOOKUP(IF(ISNUMBER(FIND(" – ",$R267)),LEFT($R267,FIND(" – ",$R267)-1),$R267),ProdTbl,5,0),""),BasketTbl,2,0),"کد ناشناخته"))</f>
        <v/>
      </c>
      <c r="T267" s="18">
        <f>IF($R267="","",IFERROR(VLOOKUP(IF(ISNUMBER(FIND(" – ",$R267)),LEFT($R267,FIND(" – ",$R267)-1),$R267),ProdTbl,3,0),"کد ناشناخته"))</f>
        <v/>
      </c>
      <c r="U267" s="22" t="n"/>
      <c r="V267" s="21" t="n"/>
      <c r="W267" s="20" t="n"/>
      <c r="X267" s="18">
        <f>IF($W267="","",IFERROR(VLOOKUP(IFERROR(VLOOKUP(IF(ISNUMBER(FIND(" – ",$W267)),LEFT($W267,FIND(" – ",$W267)-1),$W267),ProdTbl,5,0),""),BasketTbl,2,0),"کد ناشناخته"))</f>
        <v/>
      </c>
      <c r="Y267" s="18">
        <f>IF($W267="","",IFERROR(VLOOKUP(IF(ISNUMBER(FIND(" – ",$W267)),LEFT($W267,FIND(" – ",$W267)-1),$W267),ProdTbl,3,0),"کد ناشناخته"))</f>
        <v/>
      </c>
      <c r="Z267" s="22" t="n"/>
      <c r="AA267" s="21" t="n"/>
      <c r="AB267" s="20" t="n"/>
      <c r="AC267" s="18">
        <f>IF($AB267="","",IFERROR(VLOOKUP(IFERROR(VLOOKUP(IF(ISNUMBER(FIND(" – ",$AB267)),LEFT($AB267,FIND(" – ",$AB267)-1),$AB267),ProdTbl,5,0),""),BasketTbl,2,0),"کد ناشناخته"))</f>
        <v/>
      </c>
      <c r="AD267" s="18">
        <f>IF($AB267="","",IFERROR(VLOOKUP(IF(ISNUMBER(FIND(" – ",$AB267)),LEFT($AB267,FIND(" – ",$AB267)-1),$AB267),ProdTbl,3,0),"کد ناشناخته"))</f>
        <v/>
      </c>
      <c r="AE267" s="22" t="n"/>
      <c r="AF267" s="21" t="n"/>
      <c r="AG267" s="20" t="n"/>
      <c r="AH267" s="18">
        <f>IF($AG267="","",IFERROR(VLOOKUP(IFERROR(VLOOKUP(IF(ISNUMBER(FIND(" – ",$AG267)),LEFT($AG267,FIND(" – ",$AG267)-1),$AG267),ProdTbl,5,0),""),BasketTbl,2,0),"کد ناشناخته"))</f>
        <v/>
      </c>
      <c r="AI267" s="18">
        <f>IF($AG267="","",IFERROR(VLOOKUP(IF(ISNUMBER(FIND(" – ",$AG267)),LEFT($AG267,FIND(" – ",$AG267)-1),$AG267),ProdTbl,3,0),"کد ناشناخته"))</f>
        <v/>
      </c>
      <c r="AJ267" s="22" t="n"/>
      <c r="AK267" s="21" t="n"/>
      <c r="AL267" s="20" t="n"/>
      <c r="AM267" s="18">
        <f>IF($AL267="","",IFERROR(VLOOKUP(IFERROR(VLOOKUP(IF(ISNUMBER(FIND(" – ",$AL267)),LEFT($AL267,FIND(" – ",$AL267)-1),$AL267),ProdTbl,5,0),""),BasketTbl,2,0),"کد ناشناخته"))</f>
        <v/>
      </c>
      <c r="AN267" s="18">
        <f>IF($AL267="","",IFERROR(VLOOKUP(IF(ISNUMBER(FIND(" – ",$AL267)),LEFT($AL267,FIND(" – ",$AL267)-1),$AL267),ProdTbl,3,0),"کد ناشناخته"))</f>
        <v/>
      </c>
      <c r="AO267" s="22" t="n"/>
      <c r="AP267" s="21" t="n"/>
      <c r="AQ267" s="20" t="n"/>
      <c r="AR267" s="18">
        <f>IF($AQ267="","",IFERROR(VLOOKUP(IFERROR(VLOOKUP(IF(ISNUMBER(FIND(" – ",$AQ267)),LEFT($AQ267,FIND(" – ",$AQ267)-1),$AQ267),ProdTbl,5,0),""),BasketTbl,2,0),"کد ناشناخته"))</f>
        <v/>
      </c>
      <c r="AS267" s="18">
        <f>IF($AQ267="","",IFERROR(VLOOKUP(IF(ISNUMBER(FIND(" – ",$AQ267)),LEFT($AQ267,FIND(" – ",$AQ267)-1),$AQ267),ProdTbl,3,0),"کد ناشناخته"))</f>
        <v/>
      </c>
      <c r="AT267" s="22" t="n"/>
      <c r="AU267" s="21" t="n"/>
      <c r="AV267" s="20" t="n"/>
      <c r="AW267" s="18">
        <f>IF($AV267="","",IFERROR(VLOOKUP(IFERROR(VLOOKUP(IF(ISNUMBER(FIND(" – ",$AV267)),LEFT($AV267,FIND(" – ",$AV267)-1),$AV267),ProdTbl,5,0),""),BasketTbl,2,0),"کد ناشناخته"))</f>
        <v/>
      </c>
      <c r="AX267" s="18">
        <f>IF($AV267="","",IFERROR(VLOOKUP(IF(ISNUMBER(FIND(" – ",$AV267)),LEFT($AV267,FIND(" – ",$AV267)-1),$AV267),ProdTbl,3,0),"کد ناشناخته"))</f>
        <v/>
      </c>
      <c r="AY267" s="22" t="n"/>
      <c r="AZ267" s="21" t="n"/>
      <c r="BA267" s="20" t="n"/>
      <c r="BB267" s="18">
        <f>IF($BA267="","",IFERROR(VLOOKUP(IFERROR(VLOOKUP(IF(ISNUMBER(FIND(" – ",$BA267)),LEFT($BA267,FIND(" – ",$BA267)-1),$BA267),ProdTbl,5,0),""),BasketTbl,2,0),"کد ناشناخته"))</f>
        <v/>
      </c>
      <c r="BC267" s="18">
        <f>IF($BA267="","",IFERROR(VLOOKUP(IF(ISNUMBER(FIND(" – ",$BA267)),LEFT($BA267,FIND(" – ",$BA267)-1),$BA267),ProdTbl,3,0),"کد ناشناخته"))</f>
        <v/>
      </c>
      <c r="BD267" s="22" t="n"/>
      <c r="BE267" s="21" t="n"/>
      <c r="BF267" s="20" t="n"/>
      <c r="BG267" s="18">
        <f>IF($BF267="","",IFERROR(VLOOKUP(IFERROR(VLOOKUP(IF(ISNUMBER(FIND(" – ",$BF267)),LEFT($BF267,FIND(" – ",$BF267)-1),$BF267),ProdTbl,5,0),""),BasketTbl,2,0),"کد ناشناخته"))</f>
        <v/>
      </c>
      <c r="BH267" s="18">
        <f>IF($BF267="","",IFERROR(VLOOKUP(IF(ISNUMBER(FIND(" – ",$BF267)),LEFT($BF267,FIND(" – ",$BF267)-1),$BF267),ProdTbl,3,0),"کد ناشناخته"))</f>
        <v/>
      </c>
      <c r="BI267" s="22" t="n"/>
      <c r="BJ267" s="21" t="n"/>
      <c r="BK267" s="20" t="n"/>
      <c r="BL267" s="18">
        <f>IF($BK267="","",IFERROR(VLOOKUP(IFERROR(VLOOKUP(IF(ISNUMBER(FIND(" – ",$BK267)),LEFT($BK267,FIND(" – ",$BK267)-1),$BK267),ProdTbl,5,0),""),BasketTbl,2,0),"کد ناشناخته"))</f>
        <v/>
      </c>
      <c r="BM267" s="18">
        <f>IF($BK267="","",IFERROR(VLOOKUP(IF(ISNUMBER(FIND(" – ",$BK267)),LEFT($BK267,FIND(" – ",$BK267)-1),$BK267),ProdTbl,3,0),"کد ناشناخته"))</f>
        <v/>
      </c>
      <c r="BN267" s="22" t="n"/>
      <c r="BO267" s="21" t="n"/>
      <c r="BP267" s="20" t="n"/>
      <c r="BQ267" s="18">
        <f>IF($BP267="","",IFERROR(VLOOKUP(IFERROR(VLOOKUP(IF(ISNUMBER(FIND(" – ",$BP267)),LEFT($BP267,FIND(" – ",$BP267)-1),$BP267),ProdTbl,5,0),""),BasketTbl,2,0),"کد ناشناخته"))</f>
        <v/>
      </c>
      <c r="BR267" s="18">
        <f>IF($BP267="","",IFERROR(VLOOKUP(IF(ISNUMBER(FIND(" – ",$BP267)),LEFT($BP267,FIND(" – ",$BP267)-1),$BP267),ProdTbl,3,0),"کد ناشناخته"))</f>
        <v/>
      </c>
      <c r="BS267" s="22" t="n"/>
      <c r="BT267" s="21" t="n"/>
      <c r="BU267" s="20" t="n"/>
      <c r="BV267" s="18">
        <f>IF($BU267="","",IFERROR(VLOOKUP(IFERROR(VLOOKUP(IF(ISNUMBER(FIND(" – ",$BU267)),LEFT($BU267,FIND(" – ",$BU267)-1),$BU267),ProdTbl,5,0),""),BasketTbl,2,0),"کد ناشناخته"))</f>
        <v/>
      </c>
      <c r="BW267" s="18">
        <f>IF($BU267="","",IFERROR(VLOOKUP(IF(ISNUMBER(FIND(" – ",$BU267)),LEFT($BU267,FIND(" – ",$BU267)-1),$BU267),ProdTbl,3,0),"کد ناشناخته"))</f>
        <v/>
      </c>
      <c r="BX267" s="22" t="n"/>
      <c r="BY267" s="21" t="n"/>
      <c r="BZ267" s="20" t="n"/>
      <c r="CA267" s="18">
        <f>IF($BZ267="","",IFERROR(VLOOKUP(IFERROR(VLOOKUP(IF(ISNUMBER(FIND(" – ",$BZ267)),LEFT($BZ267,FIND(" – ",$BZ267)-1),$BZ267),ProdTbl,5,0),""),BasketTbl,2,0),"کد ناشناخته"))</f>
        <v/>
      </c>
      <c r="CB267" s="18">
        <f>IF($BZ267="","",IFERROR(VLOOKUP(IF(ISNUMBER(FIND(" – ",$BZ267)),LEFT($BZ267,FIND(" – ",$BZ267)-1),$BZ267),ProdTbl,3,0),"کد ناشناخته"))</f>
        <v/>
      </c>
      <c r="CC267" s="22" t="n"/>
      <c r="CD267" s="21" t="n"/>
      <c r="CE267" s="20" t="n"/>
      <c r="CF267" s="18">
        <f>IF($CE267="","",IFERROR(VLOOKUP(IFERROR(VLOOKUP(IF(ISNUMBER(FIND(" – ",$CE267)),LEFT($CE267,FIND(" – ",$CE267)-1),$CE267),ProdTbl,5,0),""),BasketTbl,2,0),"کد ناشناخته"))</f>
        <v/>
      </c>
      <c r="CG267" s="18">
        <f>IF($CE267="","",IFERROR(VLOOKUP(IF(ISNUMBER(FIND(" – ",$CE267)),LEFT($CE267,FIND(" – ",$CE267)-1),$CE267),ProdTbl,3,0),"کد ناشناخته"))</f>
        <v/>
      </c>
      <c r="CH267" s="22" t="n"/>
      <c r="CI267" s="21" t="n"/>
    </row>
    <row r="268">
      <c r="A268" s="18">
        <f>IF($B268="","",COUNTA($B$10:$B268))</f>
        <v/>
      </c>
      <c r="B268" s="19" t="n"/>
      <c r="C268" s="20" t="n"/>
      <c r="D268" s="19" t="n"/>
      <c r="E268" s="18">
        <f>IF($D268="","",IFERROR(VLOOKUP(IF(ISNUMBER(FIND(" – ",$D268)),LEFT($D268,FIND(" – ",$D268)-1),$D268),SellerTbl,2,0),"کد ناشناخته"))</f>
        <v/>
      </c>
      <c r="F268" s="21" t="n"/>
      <c r="G268" s="21" t="n"/>
      <c r="H268" s="22" t="n"/>
      <c r="I268" s="23">
        <f>IF(OR($F268="",$G268=""),"",$F268-$G268)</f>
        <v/>
      </c>
      <c r="J268" s="18">
        <f>IF($I268="","",IF(ABS($I268)&lt;=0.01*$F268,"√","×"))</f>
        <v/>
      </c>
      <c r="K268" s="23">
        <f>IF(COUNT($Q268,$V268,$AA268,$AF268,$AK268,$AP268,$AU268,$AZ268,$BE268,$BJ268,$BO268,$BT268,$BY268,$CD268,$CI268)=0,"",SUM($Q268,$V268,$AA268,$AF268,$AK268,$AP268,$AU268,$AZ268,$BE268,$BJ268,$BO268,$BT268,$BY268,$CD268,$CI268))</f>
        <v/>
      </c>
      <c r="L268" s="23">
        <f>IF(OR($F268="",$K268=""),"",$F268-$K268)</f>
        <v/>
      </c>
      <c r="M268" s="20" t="n"/>
      <c r="N268" s="18">
        <f>IF($M268="","",IFERROR(VLOOKUP(IFERROR(VLOOKUP(IF(ISNUMBER(FIND(" – ",$M268)),LEFT($M268,FIND(" – ",$M268)-1),$M268),ProdTbl,5,0),""),BasketTbl,2,0),"کد ناشناخته"))</f>
        <v/>
      </c>
      <c r="O268" s="18">
        <f>IF($M268="","",IFERROR(VLOOKUP(IF(ISNUMBER(FIND(" – ",$M268)),LEFT($M268,FIND(" – ",$M268)-1),$M268),ProdTbl,3,0),"کد ناشناخته"))</f>
        <v/>
      </c>
      <c r="P268" s="22" t="n"/>
      <c r="Q268" s="21" t="n"/>
      <c r="R268" s="20" t="n"/>
      <c r="S268" s="18">
        <f>IF($R268="","",IFERROR(VLOOKUP(IFERROR(VLOOKUP(IF(ISNUMBER(FIND(" – ",$R268)),LEFT($R268,FIND(" – ",$R268)-1),$R268),ProdTbl,5,0),""),BasketTbl,2,0),"کد ناشناخته"))</f>
        <v/>
      </c>
      <c r="T268" s="18">
        <f>IF($R268="","",IFERROR(VLOOKUP(IF(ISNUMBER(FIND(" – ",$R268)),LEFT($R268,FIND(" – ",$R268)-1),$R268),ProdTbl,3,0),"کد ناشناخته"))</f>
        <v/>
      </c>
      <c r="U268" s="22" t="n"/>
      <c r="V268" s="21" t="n"/>
      <c r="W268" s="20" t="n"/>
      <c r="X268" s="18">
        <f>IF($W268="","",IFERROR(VLOOKUP(IFERROR(VLOOKUP(IF(ISNUMBER(FIND(" – ",$W268)),LEFT($W268,FIND(" – ",$W268)-1),$W268),ProdTbl,5,0),""),BasketTbl,2,0),"کد ناشناخته"))</f>
        <v/>
      </c>
      <c r="Y268" s="18">
        <f>IF($W268="","",IFERROR(VLOOKUP(IF(ISNUMBER(FIND(" – ",$W268)),LEFT($W268,FIND(" – ",$W268)-1),$W268),ProdTbl,3,0),"کد ناشناخته"))</f>
        <v/>
      </c>
      <c r="Z268" s="22" t="n"/>
      <c r="AA268" s="21" t="n"/>
      <c r="AB268" s="20" t="n"/>
      <c r="AC268" s="18">
        <f>IF($AB268="","",IFERROR(VLOOKUP(IFERROR(VLOOKUP(IF(ISNUMBER(FIND(" – ",$AB268)),LEFT($AB268,FIND(" – ",$AB268)-1),$AB268),ProdTbl,5,0),""),BasketTbl,2,0),"کد ناشناخته"))</f>
        <v/>
      </c>
      <c r="AD268" s="18">
        <f>IF($AB268="","",IFERROR(VLOOKUP(IF(ISNUMBER(FIND(" – ",$AB268)),LEFT($AB268,FIND(" – ",$AB268)-1),$AB268),ProdTbl,3,0),"کد ناشناخته"))</f>
        <v/>
      </c>
      <c r="AE268" s="22" t="n"/>
      <c r="AF268" s="21" t="n"/>
      <c r="AG268" s="20" t="n"/>
      <c r="AH268" s="18">
        <f>IF($AG268="","",IFERROR(VLOOKUP(IFERROR(VLOOKUP(IF(ISNUMBER(FIND(" – ",$AG268)),LEFT($AG268,FIND(" – ",$AG268)-1),$AG268),ProdTbl,5,0),""),BasketTbl,2,0),"کد ناشناخته"))</f>
        <v/>
      </c>
      <c r="AI268" s="18">
        <f>IF($AG268="","",IFERROR(VLOOKUP(IF(ISNUMBER(FIND(" – ",$AG268)),LEFT($AG268,FIND(" – ",$AG268)-1),$AG268),ProdTbl,3,0),"کد ناشناخته"))</f>
        <v/>
      </c>
      <c r="AJ268" s="22" t="n"/>
      <c r="AK268" s="21" t="n"/>
      <c r="AL268" s="20" t="n"/>
      <c r="AM268" s="18">
        <f>IF($AL268="","",IFERROR(VLOOKUP(IFERROR(VLOOKUP(IF(ISNUMBER(FIND(" – ",$AL268)),LEFT($AL268,FIND(" – ",$AL268)-1),$AL268),ProdTbl,5,0),""),BasketTbl,2,0),"کد ناشناخته"))</f>
        <v/>
      </c>
      <c r="AN268" s="18">
        <f>IF($AL268="","",IFERROR(VLOOKUP(IF(ISNUMBER(FIND(" – ",$AL268)),LEFT($AL268,FIND(" – ",$AL268)-1),$AL268),ProdTbl,3,0),"کد ناشناخته"))</f>
        <v/>
      </c>
      <c r="AO268" s="22" t="n"/>
      <c r="AP268" s="21" t="n"/>
      <c r="AQ268" s="20" t="n"/>
      <c r="AR268" s="18">
        <f>IF($AQ268="","",IFERROR(VLOOKUP(IFERROR(VLOOKUP(IF(ISNUMBER(FIND(" – ",$AQ268)),LEFT($AQ268,FIND(" – ",$AQ268)-1),$AQ268),ProdTbl,5,0),""),BasketTbl,2,0),"کد ناشناخته"))</f>
        <v/>
      </c>
      <c r="AS268" s="18">
        <f>IF($AQ268="","",IFERROR(VLOOKUP(IF(ISNUMBER(FIND(" – ",$AQ268)),LEFT($AQ268,FIND(" – ",$AQ268)-1),$AQ268),ProdTbl,3,0),"کد ناشناخته"))</f>
        <v/>
      </c>
      <c r="AT268" s="22" t="n"/>
      <c r="AU268" s="21" t="n"/>
      <c r="AV268" s="20" t="n"/>
      <c r="AW268" s="18">
        <f>IF($AV268="","",IFERROR(VLOOKUP(IFERROR(VLOOKUP(IF(ISNUMBER(FIND(" – ",$AV268)),LEFT($AV268,FIND(" – ",$AV268)-1),$AV268),ProdTbl,5,0),""),BasketTbl,2,0),"کد ناشناخته"))</f>
        <v/>
      </c>
      <c r="AX268" s="18">
        <f>IF($AV268="","",IFERROR(VLOOKUP(IF(ISNUMBER(FIND(" – ",$AV268)),LEFT($AV268,FIND(" – ",$AV268)-1),$AV268),ProdTbl,3,0),"کد ناشناخته"))</f>
        <v/>
      </c>
      <c r="AY268" s="22" t="n"/>
      <c r="AZ268" s="21" t="n"/>
      <c r="BA268" s="20" t="n"/>
      <c r="BB268" s="18">
        <f>IF($BA268="","",IFERROR(VLOOKUP(IFERROR(VLOOKUP(IF(ISNUMBER(FIND(" – ",$BA268)),LEFT($BA268,FIND(" – ",$BA268)-1),$BA268),ProdTbl,5,0),""),BasketTbl,2,0),"کد ناشناخته"))</f>
        <v/>
      </c>
      <c r="BC268" s="18">
        <f>IF($BA268="","",IFERROR(VLOOKUP(IF(ISNUMBER(FIND(" – ",$BA268)),LEFT($BA268,FIND(" – ",$BA268)-1),$BA268),ProdTbl,3,0),"کد ناشناخته"))</f>
        <v/>
      </c>
      <c r="BD268" s="22" t="n"/>
      <c r="BE268" s="21" t="n"/>
      <c r="BF268" s="20" t="n"/>
      <c r="BG268" s="18">
        <f>IF($BF268="","",IFERROR(VLOOKUP(IFERROR(VLOOKUP(IF(ISNUMBER(FIND(" – ",$BF268)),LEFT($BF268,FIND(" – ",$BF268)-1),$BF268),ProdTbl,5,0),""),BasketTbl,2,0),"کد ناشناخته"))</f>
        <v/>
      </c>
      <c r="BH268" s="18">
        <f>IF($BF268="","",IFERROR(VLOOKUP(IF(ISNUMBER(FIND(" – ",$BF268)),LEFT($BF268,FIND(" – ",$BF268)-1),$BF268),ProdTbl,3,0),"کد ناشناخته"))</f>
        <v/>
      </c>
      <c r="BI268" s="22" t="n"/>
      <c r="BJ268" s="21" t="n"/>
      <c r="BK268" s="20" t="n"/>
      <c r="BL268" s="18">
        <f>IF($BK268="","",IFERROR(VLOOKUP(IFERROR(VLOOKUP(IF(ISNUMBER(FIND(" – ",$BK268)),LEFT($BK268,FIND(" – ",$BK268)-1),$BK268),ProdTbl,5,0),""),BasketTbl,2,0),"کد ناشناخته"))</f>
        <v/>
      </c>
      <c r="BM268" s="18">
        <f>IF($BK268="","",IFERROR(VLOOKUP(IF(ISNUMBER(FIND(" – ",$BK268)),LEFT($BK268,FIND(" – ",$BK268)-1),$BK268),ProdTbl,3,0),"کد ناشناخته"))</f>
        <v/>
      </c>
      <c r="BN268" s="22" t="n"/>
      <c r="BO268" s="21" t="n"/>
      <c r="BP268" s="20" t="n"/>
      <c r="BQ268" s="18">
        <f>IF($BP268="","",IFERROR(VLOOKUP(IFERROR(VLOOKUP(IF(ISNUMBER(FIND(" – ",$BP268)),LEFT($BP268,FIND(" – ",$BP268)-1),$BP268),ProdTbl,5,0),""),BasketTbl,2,0),"کد ناشناخته"))</f>
        <v/>
      </c>
      <c r="BR268" s="18">
        <f>IF($BP268="","",IFERROR(VLOOKUP(IF(ISNUMBER(FIND(" – ",$BP268)),LEFT($BP268,FIND(" – ",$BP268)-1),$BP268),ProdTbl,3,0),"کد ناشناخته"))</f>
        <v/>
      </c>
      <c r="BS268" s="22" t="n"/>
      <c r="BT268" s="21" t="n"/>
      <c r="BU268" s="20" t="n"/>
      <c r="BV268" s="18">
        <f>IF($BU268="","",IFERROR(VLOOKUP(IFERROR(VLOOKUP(IF(ISNUMBER(FIND(" – ",$BU268)),LEFT($BU268,FIND(" – ",$BU268)-1),$BU268),ProdTbl,5,0),""),BasketTbl,2,0),"کد ناشناخته"))</f>
        <v/>
      </c>
      <c r="BW268" s="18">
        <f>IF($BU268="","",IFERROR(VLOOKUP(IF(ISNUMBER(FIND(" – ",$BU268)),LEFT($BU268,FIND(" – ",$BU268)-1),$BU268),ProdTbl,3,0),"کد ناشناخته"))</f>
        <v/>
      </c>
      <c r="BX268" s="22" t="n"/>
      <c r="BY268" s="21" t="n"/>
      <c r="BZ268" s="20" t="n"/>
      <c r="CA268" s="18">
        <f>IF($BZ268="","",IFERROR(VLOOKUP(IFERROR(VLOOKUP(IF(ISNUMBER(FIND(" – ",$BZ268)),LEFT($BZ268,FIND(" – ",$BZ268)-1),$BZ268),ProdTbl,5,0),""),BasketTbl,2,0),"کد ناشناخته"))</f>
        <v/>
      </c>
      <c r="CB268" s="18">
        <f>IF($BZ268="","",IFERROR(VLOOKUP(IF(ISNUMBER(FIND(" – ",$BZ268)),LEFT($BZ268,FIND(" – ",$BZ268)-1),$BZ268),ProdTbl,3,0),"کد ناشناخته"))</f>
        <v/>
      </c>
      <c r="CC268" s="22" t="n"/>
      <c r="CD268" s="21" t="n"/>
      <c r="CE268" s="20" t="n"/>
      <c r="CF268" s="18">
        <f>IF($CE268="","",IFERROR(VLOOKUP(IFERROR(VLOOKUP(IF(ISNUMBER(FIND(" – ",$CE268)),LEFT($CE268,FIND(" – ",$CE268)-1),$CE268),ProdTbl,5,0),""),BasketTbl,2,0),"کد ناشناخته"))</f>
        <v/>
      </c>
      <c r="CG268" s="18">
        <f>IF($CE268="","",IFERROR(VLOOKUP(IF(ISNUMBER(FIND(" – ",$CE268)),LEFT($CE268,FIND(" – ",$CE268)-1),$CE268),ProdTbl,3,0),"کد ناشناخته"))</f>
        <v/>
      </c>
      <c r="CH268" s="22" t="n"/>
      <c r="CI268" s="21" t="n"/>
    </row>
    <row r="269">
      <c r="A269" s="18">
        <f>IF($B269="","",COUNTA($B$10:$B269))</f>
        <v/>
      </c>
      <c r="B269" s="19" t="n"/>
      <c r="C269" s="20" t="n"/>
      <c r="D269" s="19" t="n"/>
      <c r="E269" s="18">
        <f>IF($D269="","",IFERROR(VLOOKUP(IF(ISNUMBER(FIND(" – ",$D269)),LEFT($D269,FIND(" – ",$D269)-1),$D269),SellerTbl,2,0),"کد ناشناخته"))</f>
        <v/>
      </c>
      <c r="F269" s="21" t="n"/>
      <c r="G269" s="21" t="n"/>
      <c r="H269" s="22" t="n"/>
      <c r="I269" s="23">
        <f>IF(OR($F269="",$G269=""),"",$F269-$G269)</f>
        <v/>
      </c>
      <c r="J269" s="18">
        <f>IF($I269="","",IF(ABS($I269)&lt;=0.01*$F269,"√","×"))</f>
        <v/>
      </c>
      <c r="K269" s="23">
        <f>IF(COUNT($Q269,$V269,$AA269,$AF269,$AK269,$AP269,$AU269,$AZ269,$BE269,$BJ269,$BO269,$BT269,$BY269,$CD269,$CI269)=0,"",SUM($Q269,$V269,$AA269,$AF269,$AK269,$AP269,$AU269,$AZ269,$BE269,$BJ269,$BO269,$BT269,$BY269,$CD269,$CI269))</f>
        <v/>
      </c>
      <c r="L269" s="23">
        <f>IF(OR($F269="",$K269=""),"",$F269-$K269)</f>
        <v/>
      </c>
      <c r="M269" s="20" t="n"/>
      <c r="N269" s="18">
        <f>IF($M269="","",IFERROR(VLOOKUP(IFERROR(VLOOKUP(IF(ISNUMBER(FIND(" – ",$M269)),LEFT($M269,FIND(" – ",$M269)-1),$M269),ProdTbl,5,0),""),BasketTbl,2,0),"کد ناشناخته"))</f>
        <v/>
      </c>
      <c r="O269" s="18">
        <f>IF($M269="","",IFERROR(VLOOKUP(IF(ISNUMBER(FIND(" – ",$M269)),LEFT($M269,FIND(" – ",$M269)-1),$M269),ProdTbl,3,0),"کد ناشناخته"))</f>
        <v/>
      </c>
      <c r="P269" s="22" t="n"/>
      <c r="Q269" s="21" t="n"/>
      <c r="R269" s="20" t="n"/>
      <c r="S269" s="18">
        <f>IF($R269="","",IFERROR(VLOOKUP(IFERROR(VLOOKUP(IF(ISNUMBER(FIND(" – ",$R269)),LEFT($R269,FIND(" – ",$R269)-1),$R269),ProdTbl,5,0),""),BasketTbl,2,0),"کد ناشناخته"))</f>
        <v/>
      </c>
      <c r="T269" s="18">
        <f>IF($R269="","",IFERROR(VLOOKUP(IF(ISNUMBER(FIND(" – ",$R269)),LEFT($R269,FIND(" – ",$R269)-1),$R269),ProdTbl,3,0),"کد ناشناخته"))</f>
        <v/>
      </c>
      <c r="U269" s="22" t="n"/>
      <c r="V269" s="21" t="n"/>
      <c r="W269" s="20" t="n"/>
      <c r="X269" s="18">
        <f>IF($W269="","",IFERROR(VLOOKUP(IFERROR(VLOOKUP(IF(ISNUMBER(FIND(" – ",$W269)),LEFT($W269,FIND(" – ",$W269)-1),$W269),ProdTbl,5,0),""),BasketTbl,2,0),"کد ناشناخته"))</f>
        <v/>
      </c>
      <c r="Y269" s="18">
        <f>IF($W269="","",IFERROR(VLOOKUP(IF(ISNUMBER(FIND(" – ",$W269)),LEFT($W269,FIND(" – ",$W269)-1),$W269),ProdTbl,3,0),"کد ناشناخته"))</f>
        <v/>
      </c>
      <c r="Z269" s="22" t="n"/>
      <c r="AA269" s="21" t="n"/>
      <c r="AB269" s="20" t="n"/>
      <c r="AC269" s="18">
        <f>IF($AB269="","",IFERROR(VLOOKUP(IFERROR(VLOOKUP(IF(ISNUMBER(FIND(" – ",$AB269)),LEFT($AB269,FIND(" – ",$AB269)-1),$AB269),ProdTbl,5,0),""),BasketTbl,2,0),"کد ناشناخته"))</f>
        <v/>
      </c>
      <c r="AD269" s="18">
        <f>IF($AB269="","",IFERROR(VLOOKUP(IF(ISNUMBER(FIND(" – ",$AB269)),LEFT($AB269,FIND(" – ",$AB269)-1),$AB269),ProdTbl,3,0),"کد ناشناخته"))</f>
        <v/>
      </c>
      <c r="AE269" s="22" t="n"/>
      <c r="AF269" s="21" t="n"/>
      <c r="AG269" s="20" t="n"/>
      <c r="AH269" s="18">
        <f>IF($AG269="","",IFERROR(VLOOKUP(IFERROR(VLOOKUP(IF(ISNUMBER(FIND(" – ",$AG269)),LEFT($AG269,FIND(" – ",$AG269)-1),$AG269),ProdTbl,5,0),""),BasketTbl,2,0),"کد ناشناخته"))</f>
        <v/>
      </c>
      <c r="AI269" s="18">
        <f>IF($AG269="","",IFERROR(VLOOKUP(IF(ISNUMBER(FIND(" – ",$AG269)),LEFT($AG269,FIND(" – ",$AG269)-1),$AG269),ProdTbl,3,0),"کد ناشناخته"))</f>
        <v/>
      </c>
      <c r="AJ269" s="22" t="n"/>
      <c r="AK269" s="21" t="n"/>
      <c r="AL269" s="20" t="n"/>
      <c r="AM269" s="18">
        <f>IF($AL269="","",IFERROR(VLOOKUP(IFERROR(VLOOKUP(IF(ISNUMBER(FIND(" – ",$AL269)),LEFT($AL269,FIND(" – ",$AL269)-1),$AL269),ProdTbl,5,0),""),BasketTbl,2,0),"کد ناشناخته"))</f>
        <v/>
      </c>
      <c r="AN269" s="18">
        <f>IF($AL269="","",IFERROR(VLOOKUP(IF(ISNUMBER(FIND(" – ",$AL269)),LEFT($AL269,FIND(" – ",$AL269)-1),$AL269),ProdTbl,3,0),"کد ناشناخته"))</f>
        <v/>
      </c>
      <c r="AO269" s="22" t="n"/>
      <c r="AP269" s="21" t="n"/>
      <c r="AQ269" s="20" t="n"/>
      <c r="AR269" s="18">
        <f>IF($AQ269="","",IFERROR(VLOOKUP(IFERROR(VLOOKUP(IF(ISNUMBER(FIND(" – ",$AQ269)),LEFT($AQ269,FIND(" – ",$AQ269)-1),$AQ269),ProdTbl,5,0),""),BasketTbl,2,0),"کد ناشناخته"))</f>
        <v/>
      </c>
      <c r="AS269" s="18">
        <f>IF($AQ269="","",IFERROR(VLOOKUP(IF(ISNUMBER(FIND(" – ",$AQ269)),LEFT($AQ269,FIND(" – ",$AQ269)-1),$AQ269),ProdTbl,3,0),"کد ناشناخته"))</f>
        <v/>
      </c>
      <c r="AT269" s="22" t="n"/>
      <c r="AU269" s="21" t="n"/>
      <c r="AV269" s="20" t="n"/>
      <c r="AW269" s="18">
        <f>IF($AV269="","",IFERROR(VLOOKUP(IFERROR(VLOOKUP(IF(ISNUMBER(FIND(" – ",$AV269)),LEFT($AV269,FIND(" – ",$AV269)-1),$AV269),ProdTbl,5,0),""),BasketTbl,2,0),"کد ناشناخته"))</f>
        <v/>
      </c>
      <c r="AX269" s="18">
        <f>IF($AV269="","",IFERROR(VLOOKUP(IF(ISNUMBER(FIND(" – ",$AV269)),LEFT($AV269,FIND(" – ",$AV269)-1),$AV269),ProdTbl,3,0),"کد ناشناخته"))</f>
        <v/>
      </c>
      <c r="AY269" s="22" t="n"/>
      <c r="AZ269" s="21" t="n"/>
      <c r="BA269" s="20" t="n"/>
      <c r="BB269" s="18">
        <f>IF($BA269="","",IFERROR(VLOOKUP(IFERROR(VLOOKUP(IF(ISNUMBER(FIND(" – ",$BA269)),LEFT($BA269,FIND(" – ",$BA269)-1),$BA269),ProdTbl,5,0),""),BasketTbl,2,0),"کد ناشناخته"))</f>
        <v/>
      </c>
      <c r="BC269" s="18">
        <f>IF($BA269="","",IFERROR(VLOOKUP(IF(ISNUMBER(FIND(" – ",$BA269)),LEFT($BA269,FIND(" – ",$BA269)-1),$BA269),ProdTbl,3,0),"کد ناشناخته"))</f>
        <v/>
      </c>
      <c r="BD269" s="22" t="n"/>
      <c r="BE269" s="21" t="n"/>
      <c r="BF269" s="20" t="n"/>
      <c r="BG269" s="18">
        <f>IF($BF269="","",IFERROR(VLOOKUP(IFERROR(VLOOKUP(IF(ISNUMBER(FIND(" – ",$BF269)),LEFT($BF269,FIND(" – ",$BF269)-1),$BF269),ProdTbl,5,0),""),BasketTbl,2,0),"کد ناشناخته"))</f>
        <v/>
      </c>
      <c r="BH269" s="18">
        <f>IF($BF269="","",IFERROR(VLOOKUP(IF(ISNUMBER(FIND(" – ",$BF269)),LEFT($BF269,FIND(" – ",$BF269)-1),$BF269),ProdTbl,3,0),"کد ناشناخته"))</f>
        <v/>
      </c>
      <c r="BI269" s="22" t="n"/>
      <c r="BJ269" s="21" t="n"/>
      <c r="BK269" s="20" t="n"/>
      <c r="BL269" s="18">
        <f>IF($BK269="","",IFERROR(VLOOKUP(IFERROR(VLOOKUP(IF(ISNUMBER(FIND(" – ",$BK269)),LEFT($BK269,FIND(" – ",$BK269)-1),$BK269),ProdTbl,5,0),""),BasketTbl,2,0),"کد ناشناخته"))</f>
        <v/>
      </c>
      <c r="BM269" s="18">
        <f>IF($BK269="","",IFERROR(VLOOKUP(IF(ISNUMBER(FIND(" – ",$BK269)),LEFT($BK269,FIND(" – ",$BK269)-1),$BK269),ProdTbl,3,0),"کد ناشناخته"))</f>
        <v/>
      </c>
      <c r="BN269" s="22" t="n"/>
      <c r="BO269" s="21" t="n"/>
      <c r="BP269" s="20" t="n"/>
      <c r="BQ269" s="18">
        <f>IF($BP269="","",IFERROR(VLOOKUP(IFERROR(VLOOKUP(IF(ISNUMBER(FIND(" – ",$BP269)),LEFT($BP269,FIND(" – ",$BP269)-1),$BP269),ProdTbl,5,0),""),BasketTbl,2,0),"کد ناشناخته"))</f>
        <v/>
      </c>
      <c r="BR269" s="18">
        <f>IF($BP269="","",IFERROR(VLOOKUP(IF(ISNUMBER(FIND(" – ",$BP269)),LEFT($BP269,FIND(" – ",$BP269)-1),$BP269),ProdTbl,3,0),"کد ناشناخته"))</f>
        <v/>
      </c>
      <c r="BS269" s="22" t="n"/>
      <c r="BT269" s="21" t="n"/>
      <c r="BU269" s="20" t="n"/>
      <c r="BV269" s="18">
        <f>IF($BU269="","",IFERROR(VLOOKUP(IFERROR(VLOOKUP(IF(ISNUMBER(FIND(" – ",$BU269)),LEFT($BU269,FIND(" – ",$BU269)-1),$BU269),ProdTbl,5,0),""),BasketTbl,2,0),"کد ناشناخته"))</f>
        <v/>
      </c>
      <c r="BW269" s="18">
        <f>IF($BU269="","",IFERROR(VLOOKUP(IF(ISNUMBER(FIND(" – ",$BU269)),LEFT($BU269,FIND(" – ",$BU269)-1),$BU269),ProdTbl,3,0),"کد ناشناخته"))</f>
        <v/>
      </c>
      <c r="BX269" s="22" t="n"/>
      <c r="BY269" s="21" t="n"/>
      <c r="BZ269" s="20" t="n"/>
      <c r="CA269" s="18">
        <f>IF($BZ269="","",IFERROR(VLOOKUP(IFERROR(VLOOKUP(IF(ISNUMBER(FIND(" – ",$BZ269)),LEFT($BZ269,FIND(" – ",$BZ269)-1),$BZ269),ProdTbl,5,0),""),BasketTbl,2,0),"کد ناشناخته"))</f>
        <v/>
      </c>
      <c r="CB269" s="18">
        <f>IF($BZ269="","",IFERROR(VLOOKUP(IF(ISNUMBER(FIND(" – ",$BZ269)),LEFT($BZ269,FIND(" – ",$BZ269)-1),$BZ269),ProdTbl,3,0),"کد ناشناخته"))</f>
        <v/>
      </c>
      <c r="CC269" s="22" t="n"/>
      <c r="CD269" s="21" t="n"/>
      <c r="CE269" s="20" t="n"/>
      <c r="CF269" s="18">
        <f>IF($CE269="","",IFERROR(VLOOKUP(IFERROR(VLOOKUP(IF(ISNUMBER(FIND(" – ",$CE269)),LEFT($CE269,FIND(" – ",$CE269)-1),$CE269),ProdTbl,5,0),""),BasketTbl,2,0),"کد ناشناخته"))</f>
        <v/>
      </c>
      <c r="CG269" s="18">
        <f>IF($CE269="","",IFERROR(VLOOKUP(IF(ISNUMBER(FIND(" – ",$CE269)),LEFT($CE269,FIND(" – ",$CE269)-1),$CE269),ProdTbl,3,0),"کد ناشناخته"))</f>
        <v/>
      </c>
      <c r="CH269" s="22" t="n"/>
      <c r="CI269" s="21" t="n"/>
    </row>
    <row r="270">
      <c r="A270" s="18">
        <f>IF($B270="","",COUNTA($B$10:$B270))</f>
        <v/>
      </c>
      <c r="B270" s="19" t="n"/>
      <c r="C270" s="20" t="n"/>
      <c r="D270" s="19" t="n"/>
      <c r="E270" s="18">
        <f>IF($D270="","",IFERROR(VLOOKUP(IF(ISNUMBER(FIND(" – ",$D270)),LEFT($D270,FIND(" – ",$D270)-1),$D270),SellerTbl,2,0),"کد ناشناخته"))</f>
        <v/>
      </c>
      <c r="F270" s="21" t="n"/>
      <c r="G270" s="21" t="n"/>
      <c r="H270" s="22" t="n"/>
      <c r="I270" s="23">
        <f>IF(OR($F270="",$G270=""),"",$F270-$G270)</f>
        <v/>
      </c>
      <c r="J270" s="18">
        <f>IF($I270="","",IF(ABS($I270)&lt;=0.01*$F270,"√","×"))</f>
        <v/>
      </c>
      <c r="K270" s="23">
        <f>IF(COUNT($Q270,$V270,$AA270,$AF270,$AK270,$AP270,$AU270,$AZ270,$BE270,$BJ270,$BO270,$BT270,$BY270,$CD270,$CI270)=0,"",SUM($Q270,$V270,$AA270,$AF270,$AK270,$AP270,$AU270,$AZ270,$BE270,$BJ270,$BO270,$BT270,$BY270,$CD270,$CI270))</f>
        <v/>
      </c>
      <c r="L270" s="23">
        <f>IF(OR($F270="",$K270=""),"",$F270-$K270)</f>
        <v/>
      </c>
      <c r="M270" s="20" t="n"/>
      <c r="N270" s="18">
        <f>IF($M270="","",IFERROR(VLOOKUP(IFERROR(VLOOKUP(IF(ISNUMBER(FIND(" – ",$M270)),LEFT($M270,FIND(" – ",$M270)-1),$M270),ProdTbl,5,0),""),BasketTbl,2,0),"کد ناشناخته"))</f>
        <v/>
      </c>
      <c r="O270" s="18">
        <f>IF($M270="","",IFERROR(VLOOKUP(IF(ISNUMBER(FIND(" – ",$M270)),LEFT($M270,FIND(" – ",$M270)-1),$M270),ProdTbl,3,0),"کد ناشناخته"))</f>
        <v/>
      </c>
      <c r="P270" s="22" t="n"/>
      <c r="Q270" s="21" t="n"/>
      <c r="R270" s="20" t="n"/>
      <c r="S270" s="18">
        <f>IF($R270="","",IFERROR(VLOOKUP(IFERROR(VLOOKUP(IF(ISNUMBER(FIND(" – ",$R270)),LEFT($R270,FIND(" – ",$R270)-1),$R270),ProdTbl,5,0),""),BasketTbl,2,0),"کد ناشناخته"))</f>
        <v/>
      </c>
      <c r="T270" s="18">
        <f>IF($R270="","",IFERROR(VLOOKUP(IF(ISNUMBER(FIND(" – ",$R270)),LEFT($R270,FIND(" – ",$R270)-1),$R270),ProdTbl,3,0),"کد ناشناخته"))</f>
        <v/>
      </c>
      <c r="U270" s="22" t="n"/>
      <c r="V270" s="21" t="n"/>
      <c r="W270" s="20" t="n"/>
      <c r="X270" s="18">
        <f>IF($W270="","",IFERROR(VLOOKUP(IFERROR(VLOOKUP(IF(ISNUMBER(FIND(" – ",$W270)),LEFT($W270,FIND(" – ",$W270)-1),$W270),ProdTbl,5,0),""),BasketTbl,2,0),"کد ناشناخته"))</f>
        <v/>
      </c>
      <c r="Y270" s="18">
        <f>IF($W270="","",IFERROR(VLOOKUP(IF(ISNUMBER(FIND(" – ",$W270)),LEFT($W270,FIND(" – ",$W270)-1),$W270),ProdTbl,3,0),"کد ناشناخته"))</f>
        <v/>
      </c>
      <c r="Z270" s="22" t="n"/>
      <c r="AA270" s="21" t="n"/>
      <c r="AB270" s="20" t="n"/>
      <c r="AC270" s="18">
        <f>IF($AB270="","",IFERROR(VLOOKUP(IFERROR(VLOOKUP(IF(ISNUMBER(FIND(" – ",$AB270)),LEFT($AB270,FIND(" – ",$AB270)-1),$AB270),ProdTbl,5,0),""),BasketTbl,2,0),"کد ناشناخته"))</f>
        <v/>
      </c>
      <c r="AD270" s="18">
        <f>IF($AB270="","",IFERROR(VLOOKUP(IF(ISNUMBER(FIND(" – ",$AB270)),LEFT($AB270,FIND(" – ",$AB270)-1),$AB270),ProdTbl,3,0),"کد ناشناخته"))</f>
        <v/>
      </c>
      <c r="AE270" s="22" t="n"/>
      <c r="AF270" s="21" t="n"/>
      <c r="AG270" s="20" t="n"/>
      <c r="AH270" s="18">
        <f>IF($AG270="","",IFERROR(VLOOKUP(IFERROR(VLOOKUP(IF(ISNUMBER(FIND(" – ",$AG270)),LEFT($AG270,FIND(" – ",$AG270)-1),$AG270),ProdTbl,5,0),""),BasketTbl,2,0),"کد ناشناخته"))</f>
        <v/>
      </c>
      <c r="AI270" s="18">
        <f>IF($AG270="","",IFERROR(VLOOKUP(IF(ISNUMBER(FIND(" – ",$AG270)),LEFT($AG270,FIND(" – ",$AG270)-1),$AG270),ProdTbl,3,0),"کد ناشناخته"))</f>
        <v/>
      </c>
      <c r="AJ270" s="22" t="n"/>
      <c r="AK270" s="21" t="n"/>
      <c r="AL270" s="20" t="n"/>
      <c r="AM270" s="18">
        <f>IF($AL270="","",IFERROR(VLOOKUP(IFERROR(VLOOKUP(IF(ISNUMBER(FIND(" – ",$AL270)),LEFT($AL270,FIND(" – ",$AL270)-1),$AL270),ProdTbl,5,0),""),BasketTbl,2,0),"کد ناشناخته"))</f>
        <v/>
      </c>
      <c r="AN270" s="18">
        <f>IF($AL270="","",IFERROR(VLOOKUP(IF(ISNUMBER(FIND(" – ",$AL270)),LEFT($AL270,FIND(" – ",$AL270)-1),$AL270),ProdTbl,3,0),"کد ناشناخته"))</f>
        <v/>
      </c>
      <c r="AO270" s="22" t="n"/>
      <c r="AP270" s="21" t="n"/>
      <c r="AQ270" s="20" t="n"/>
      <c r="AR270" s="18">
        <f>IF($AQ270="","",IFERROR(VLOOKUP(IFERROR(VLOOKUP(IF(ISNUMBER(FIND(" – ",$AQ270)),LEFT($AQ270,FIND(" – ",$AQ270)-1),$AQ270),ProdTbl,5,0),""),BasketTbl,2,0),"کد ناشناخته"))</f>
        <v/>
      </c>
      <c r="AS270" s="18">
        <f>IF($AQ270="","",IFERROR(VLOOKUP(IF(ISNUMBER(FIND(" – ",$AQ270)),LEFT($AQ270,FIND(" – ",$AQ270)-1),$AQ270),ProdTbl,3,0),"کد ناشناخته"))</f>
        <v/>
      </c>
      <c r="AT270" s="22" t="n"/>
      <c r="AU270" s="21" t="n"/>
      <c r="AV270" s="20" t="n"/>
      <c r="AW270" s="18">
        <f>IF($AV270="","",IFERROR(VLOOKUP(IFERROR(VLOOKUP(IF(ISNUMBER(FIND(" – ",$AV270)),LEFT($AV270,FIND(" – ",$AV270)-1),$AV270),ProdTbl,5,0),""),BasketTbl,2,0),"کد ناشناخته"))</f>
        <v/>
      </c>
      <c r="AX270" s="18">
        <f>IF($AV270="","",IFERROR(VLOOKUP(IF(ISNUMBER(FIND(" – ",$AV270)),LEFT($AV270,FIND(" – ",$AV270)-1),$AV270),ProdTbl,3,0),"کد ناشناخته"))</f>
        <v/>
      </c>
      <c r="AY270" s="22" t="n"/>
      <c r="AZ270" s="21" t="n"/>
      <c r="BA270" s="20" t="n"/>
      <c r="BB270" s="18">
        <f>IF($BA270="","",IFERROR(VLOOKUP(IFERROR(VLOOKUP(IF(ISNUMBER(FIND(" – ",$BA270)),LEFT($BA270,FIND(" – ",$BA270)-1),$BA270),ProdTbl,5,0),""),BasketTbl,2,0),"کد ناشناخته"))</f>
        <v/>
      </c>
      <c r="BC270" s="18">
        <f>IF($BA270="","",IFERROR(VLOOKUP(IF(ISNUMBER(FIND(" – ",$BA270)),LEFT($BA270,FIND(" – ",$BA270)-1),$BA270),ProdTbl,3,0),"کد ناشناخته"))</f>
        <v/>
      </c>
      <c r="BD270" s="22" t="n"/>
      <c r="BE270" s="21" t="n"/>
      <c r="BF270" s="20" t="n"/>
      <c r="BG270" s="18">
        <f>IF($BF270="","",IFERROR(VLOOKUP(IFERROR(VLOOKUP(IF(ISNUMBER(FIND(" – ",$BF270)),LEFT($BF270,FIND(" – ",$BF270)-1),$BF270),ProdTbl,5,0),""),BasketTbl,2,0),"کد ناشناخته"))</f>
        <v/>
      </c>
      <c r="BH270" s="18">
        <f>IF($BF270="","",IFERROR(VLOOKUP(IF(ISNUMBER(FIND(" – ",$BF270)),LEFT($BF270,FIND(" – ",$BF270)-1),$BF270),ProdTbl,3,0),"کد ناشناخته"))</f>
        <v/>
      </c>
      <c r="BI270" s="22" t="n"/>
      <c r="BJ270" s="21" t="n"/>
      <c r="BK270" s="20" t="n"/>
      <c r="BL270" s="18">
        <f>IF($BK270="","",IFERROR(VLOOKUP(IFERROR(VLOOKUP(IF(ISNUMBER(FIND(" – ",$BK270)),LEFT($BK270,FIND(" – ",$BK270)-1),$BK270),ProdTbl,5,0),""),BasketTbl,2,0),"کد ناشناخته"))</f>
        <v/>
      </c>
      <c r="BM270" s="18">
        <f>IF($BK270="","",IFERROR(VLOOKUP(IF(ISNUMBER(FIND(" – ",$BK270)),LEFT($BK270,FIND(" – ",$BK270)-1),$BK270),ProdTbl,3,0),"کد ناشناخته"))</f>
        <v/>
      </c>
      <c r="BN270" s="22" t="n"/>
      <c r="BO270" s="21" t="n"/>
      <c r="BP270" s="20" t="n"/>
      <c r="BQ270" s="18">
        <f>IF($BP270="","",IFERROR(VLOOKUP(IFERROR(VLOOKUP(IF(ISNUMBER(FIND(" – ",$BP270)),LEFT($BP270,FIND(" – ",$BP270)-1),$BP270),ProdTbl,5,0),""),BasketTbl,2,0),"کد ناشناخته"))</f>
        <v/>
      </c>
      <c r="BR270" s="18">
        <f>IF($BP270="","",IFERROR(VLOOKUP(IF(ISNUMBER(FIND(" – ",$BP270)),LEFT($BP270,FIND(" – ",$BP270)-1),$BP270),ProdTbl,3,0),"کد ناشناخته"))</f>
        <v/>
      </c>
      <c r="BS270" s="22" t="n"/>
      <c r="BT270" s="21" t="n"/>
      <c r="BU270" s="20" t="n"/>
      <c r="BV270" s="18">
        <f>IF($BU270="","",IFERROR(VLOOKUP(IFERROR(VLOOKUP(IF(ISNUMBER(FIND(" – ",$BU270)),LEFT($BU270,FIND(" – ",$BU270)-1),$BU270),ProdTbl,5,0),""),BasketTbl,2,0),"کد ناشناخته"))</f>
        <v/>
      </c>
      <c r="BW270" s="18">
        <f>IF($BU270="","",IFERROR(VLOOKUP(IF(ISNUMBER(FIND(" – ",$BU270)),LEFT($BU270,FIND(" – ",$BU270)-1),$BU270),ProdTbl,3,0),"کد ناشناخته"))</f>
        <v/>
      </c>
      <c r="BX270" s="22" t="n"/>
      <c r="BY270" s="21" t="n"/>
      <c r="BZ270" s="20" t="n"/>
      <c r="CA270" s="18">
        <f>IF($BZ270="","",IFERROR(VLOOKUP(IFERROR(VLOOKUP(IF(ISNUMBER(FIND(" – ",$BZ270)),LEFT($BZ270,FIND(" – ",$BZ270)-1),$BZ270),ProdTbl,5,0),""),BasketTbl,2,0),"کد ناشناخته"))</f>
        <v/>
      </c>
      <c r="CB270" s="18">
        <f>IF($BZ270="","",IFERROR(VLOOKUP(IF(ISNUMBER(FIND(" – ",$BZ270)),LEFT($BZ270,FIND(" – ",$BZ270)-1),$BZ270),ProdTbl,3,0),"کد ناشناخته"))</f>
        <v/>
      </c>
      <c r="CC270" s="22" t="n"/>
      <c r="CD270" s="21" t="n"/>
      <c r="CE270" s="20" t="n"/>
      <c r="CF270" s="18">
        <f>IF($CE270="","",IFERROR(VLOOKUP(IFERROR(VLOOKUP(IF(ISNUMBER(FIND(" – ",$CE270)),LEFT($CE270,FIND(" – ",$CE270)-1),$CE270),ProdTbl,5,0),""),BasketTbl,2,0),"کد ناشناخته"))</f>
        <v/>
      </c>
      <c r="CG270" s="18">
        <f>IF($CE270="","",IFERROR(VLOOKUP(IF(ISNUMBER(FIND(" – ",$CE270)),LEFT($CE270,FIND(" – ",$CE270)-1),$CE270),ProdTbl,3,0),"کد ناشناخته"))</f>
        <v/>
      </c>
      <c r="CH270" s="22" t="n"/>
      <c r="CI270" s="21" t="n"/>
    </row>
    <row r="271">
      <c r="A271" s="18">
        <f>IF($B271="","",COUNTA($B$10:$B271))</f>
        <v/>
      </c>
      <c r="B271" s="19" t="n"/>
      <c r="C271" s="20" t="n"/>
      <c r="D271" s="19" t="n"/>
      <c r="E271" s="18">
        <f>IF($D271="","",IFERROR(VLOOKUP(IF(ISNUMBER(FIND(" – ",$D271)),LEFT($D271,FIND(" – ",$D271)-1),$D271),SellerTbl,2,0),"کد ناشناخته"))</f>
        <v/>
      </c>
      <c r="F271" s="21" t="n"/>
      <c r="G271" s="21" t="n"/>
      <c r="H271" s="22" t="n"/>
      <c r="I271" s="23">
        <f>IF(OR($F271="",$G271=""),"",$F271-$G271)</f>
        <v/>
      </c>
      <c r="J271" s="18">
        <f>IF($I271="","",IF(ABS($I271)&lt;=0.01*$F271,"√","×"))</f>
        <v/>
      </c>
      <c r="K271" s="23">
        <f>IF(COUNT($Q271,$V271,$AA271,$AF271,$AK271,$AP271,$AU271,$AZ271,$BE271,$BJ271,$BO271,$BT271,$BY271,$CD271,$CI271)=0,"",SUM($Q271,$V271,$AA271,$AF271,$AK271,$AP271,$AU271,$AZ271,$BE271,$BJ271,$BO271,$BT271,$BY271,$CD271,$CI271))</f>
        <v/>
      </c>
      <c r="L271" s="23">
        <f>IF(OR($F271="",$K271=""),"",$F271-$K271)</f>
        <v/>
      </c>
      <c r="M271" s="20" t="n"/>
      <c r="N271" s="18">
        <f>IF($M271="","",IFERROR(VLOOKUP(IFERROR(VLOOKUP(IF(ISNUMBER(FIND(" – ",$M271)),LEFT($M271,FIND(" – ",$M271)-1),$M271),ProdTbl,5,0),""),BasketTbl,2,0),"کد ناشناخته"))</f>
        <v/>
      </c>
      <c r="O271" s="18">
        <f>IF($M271="","",IFERROR(VLOOKUP(IF(ISNUMBER(FIND(" – ",$M271)),LEFT($M271,FIND(" – ",$M271)-1),$M271),ProdTbl,3,0),"کد ناشناخته"))</f>
        <v/>
      </c>
      <c r="P271" s="22" t="n"/>
      <c r="Q271" s="21" t="n"/>
      <c r="R271" s="20" t="n"/>
      <c r="S271" s="18">
        <f>IF($R271="","",IFERROR(VLOOKUP(IFERROR(VLOOKUP(IF(ISNUMBER(FIND(" – ",$R271)),LEFT($R271,FIND(" – ",$R271)-1),$R271),ProdTbl,5,0),""),BasketTbl,2,0),"کد ناشناخته"))</f>
        <v/>
      </c>
      <c r="T271" s="18">
        <f>IF($R271="","",IFERROR(VLOOKUP(IF(ISNUMBER(FIND(" – ",$R271)),LEFT($R271,FIND(" – ",$R271)-1),$R271),ProdTbl,3,0),"کد ناشناخته"))</f>
        <v/>
      </c>
      <c r="U271" s="22" t="n"/>
      <c r="V271" s="21" t="n"/>
      <c r="W271" s="20" t="n"/>
      <c r="X271" s="18">
        <f>IF($W271="","",IFERROR(VLOOKUP(IFERROR(VLOOKUP(IF(ISNUMBER(FIND(" – ",$W271)),LEFT($W271,FIND(" – ",$W271)-1),$W271),ProdTbl,5,0),""),BasketTbl,2,0),"کد ناشناخته"))</f>
        <v/>
      </c>
      <c r="Y271" s="18">
        <f>IF($W271="","",IFERROR(VLOOKUP(IF(ISNUMBER(FIND(" – ",$W271)),LEFT($W271,FIND(" – ",$W271)-1),$W271),ProdTbl,3,0),"کد ناشناخته"))</f>
        <v/>
      </c>
      <c r="Z271" s="22" t="n"/>
      <c r="AA271" s="21" t="n"/>
      <c r="AB271" s="20" t="n"/>
      <c r="AC271" s="18">
        <f>IF($AB271="","",IFERROR(VLOOKUP(IFERROR(VLOOKUP(IF(ISNUMBER(FIND(" – ",$AB271)),LEFT($AB271,FIND(" – ",$AB271)-1),$AB271),ProdTbl,5,0),""),BasketTbl,2,0),"کد ناشناخته"))</f>
        <v/>
      </c>
      <c r="AD271" s="18">
        <f>IF($AB271="","",IFERROR(VLOOKUP(IF(ISNUMBER(FIND(" – ",$AB271)),LEFT($AB271,FIND(" – ",$AB271)-1),$AB271),ProdTbl,3,0),"کد ناشناخته"))</f>
        <v/>
      </c>
      <c r="AE271" s="22" t="n"/>
      <c r="AF271" s="21" t="n"/>
      <c r="AG271" s="20" t="n"/>
      <c r="AH271" s="18">
        <f>IF($AG271="","",IFERROR(VLOOKUP(IFERROR(VLOOKUP(IF(ISNUMBER(FIND(" – ",$AG271)),LEFT($AG271,FIND(" – ",$AG271)-1),$AG271),ProdTbl,5,0),""),BasketTbl,2,0),"کد ناشناخته"))</f>
        <v/>
      </c>
      <c r="AI271" s="18">
        <f>IF($AG271="","",IFERROR(VLOOKUP(IF(ISNUMBER(FIND(" – ",$AG271)),LEFT($AG271,FIND(" – ",$AG271)-1),$AG271),ProdTbl,3,0),"کد ناشناخته"))</f>
        <v/>
      </c>
      <c r="AJ271" s="22" t="n"/>
      <c r="AK271" s="21" t="n"/>
      <c r="AL271" s="20" t="n"/>
      <c r="AM271" s="18">
        <f>IF($AL271="","",IFERROR(VLOOKUP(IFERROR(VLOOKUP(IF(ISNUMBER(FIND(" – ",$AL271)),LEFT($AL271,FIND(" – ",$AL271)-1),$AL271),ProdTbl,5,0),""),BasketTbl,2,0),"کد ناشناخته"))</f>
        <v/>
      </c>
      <c r="AN271" s="18">
        <f>IF($AL271="","",IFERROR(VLOOKUP(IF(ISNUMBER(FIND(" – ",$AL271)),LEFT($AL271,FIND(" – ",$AL271)-1),$AL271),ProdTbl,3,0),"کد ناشناخته"))</f>
        <v/>
      </c>
      <c r="AO271" s="22" t="n"/>
      <c r="AP271" s="21" t="n"/>
      <c r="AQ271" s="20" t="n"/>
      <c r="AR271" s="18">
        <f>IF($AQ271="","",IFERROR(VLOOKUP(IFERROR(VLOOKUP(IF(ISNUMBER(FIND(" – ",$AQ271)),LEFT($AQ271,FIND(" – ",$AQ271)-1),$AQ271),ProdTbl,5,0),""),BasketTbl,2,0),"کد ناشناخته"))</f>
        <v/>
      </c>
      <c r="AS271" s="18">
        <f>IF($AQ271="","",IFERROR(VLOOKUP(IF(ISNUMBER(FIND(" – ",$AQ271)),LEFT($AQ271,FIND(" – ",$AQ271)-1),$AQ271),ProdTbl,3,0),"کد ناشناخته"))</f>
        <v/>
      </c>
      <c r="AT271" s="22" t="n"/>
      <c r="AU271" s="21" t="n"/>
      <c r="AV271" s="20" t="n"/>
      <c r="AW271" s="18">
        <f>IF($AV271="","",IFERROR(VLOOKUP(IFERROR(VLOOKUP(IF(ISNUMBER(FIND(" – ",$AV271)),LEFT($AV271,FIND(" – ",$AV271)-1),$AV271),ProdTbl,5,0),""),BasketTbl,2,0),"کد ناشناخته"))</f>
        <v/>
      </c>
      <c r="AX271" s="18">
        <f>IF($AV271="","",IFERROR(VLOOKUP(IF(ISNUMBER(FIND(" – ",$AV271)),LEFT($AV271,FIND(" – ",$AV271)-1),$AV271),ProdTbl,3,0),"کد ناشناخته"))</f>
        <v/>
      </c>
      <c r="AY271" s="22" t="n"/>
      <c r="AZ271" s="21" t="n"/>
      <c r="BA271" s="20" t="n"/>
      <c r="BB271" s="18">
        <f>IF($BA271="","",IFERROR(VLOOKUP(IFERROR(VLOOKUP(IF(ISNUMBER(FIND(" – ",$BA271)),LEFT($BA271,FIND(" – ",$BA271)-1),$BA271),ProdTbl,5,0),""),BasketTbl,2,0),"کد ناشناخته"))</f>
        <v/>
      </c>
      <c r="BC271" s="18">
        <f>IF($BA271="","",IFERROR(VLOOKUP(IF(ISNUMBER(FIND(" – ",$BA271)),LEFT($BA271,FIND(" – ",$BA271)-1),$BA271),ProdTbl,3,0),"کد ناشناخته"))</f>
        <v/>
      </c>
      <c r="BD271" s="22" t="n"/>
      <c r="BE271" s="21" t="n"/>
      <c r="BF271" s="20" t="n"/>
      <c r="BG271" s="18">
        <f>IF($BF271="","",IFERROR(VLOOKUP(IFERROR(VLOOKUP(IF(ISNUMBER(FIND(" – ",$BF271)),LEFT($BF271,FIND(" – ",$BF271)-1),$BF271),ProdTbl,5,0),""),BasketTbl,2,0),"کد ناشناخته"))</f>
        <v/>
      </c>
      <c r="BH271" s="18">
        <f>IF($BF271="","",IFERROR(VLOOKUP(IF(ISNUMBER(FIND(" – ",$BF271)),LEFT($BF271,FIND(" – ",$BF271)-1),$BF271),ProdTbl,3,0),"کد ناشناخته"))</f>
        <v/>
      </c>
      <c r="BI271" s="22" t="n"/>
      <c r="BJ271" s="21" t="n"/>
      <c r="BK271" s="20" t="n"/>
      <c r="BL271" s="18">
        <f>IF($BK271="","",IFERROR(VLOOKUP(IFERROR(VLOOKUP(IF(ISNUMBER(FIND(" – ",$BK271)),LEFT($BK271,FIND(" – ",$BK271)-1),$BK271),ProdTbl,5,0),""),BasketTbl,2,0),"کد ناشناخته"))</f>
        <v/>
      </c>
      <c r="BM271" s="18">
        <f>IF($BK271="","",IFERROR(VLOOKUP(IF(ISNUMBER(FIND(" – ",$BK271)),LEFT($BK271,FIND(" – ",$BK271)-1),$BK271),ProdTbl,3,0),"کد ناشناخته"))</f>
        <v/>
      </c>
      <c r="BN271" s="22" t="n"/>
      <c r="BO271" s="21" t="n"/>
      <c r="BP271" s="20" t="n"/>
      <c r="BQ271" s="18">
        <f>IF($BP271="","",IFERROR(VLOOKUP(IFERROR(VLOOKUP(IF(ISNUMBER(FIND(" – ",$BP271)),LEFT($BP271,FIND(" – ",$BP271)-1),$BP271),ProdTbl,5,0),""),BasketTbl,2,0),"کد ناشناخته"))</f>
        <v/>
      </c>
      <c r="BR271" s="18">
        <f>IF($BP271="","",IFERROR(VLOOKUP(IF(ISNUMBER(FIND(" – ",$BP271)),LEFT($BP271,FIND(" – ",$BP271)-1),$BP271),ProdTbl,3,0),"کد ناشناخته"))</f>
        <v/>
      </c>
      <c r="BS271" s="22" t="n"/>
      <c r="BT271" s="21" t="n"/>
      <c r="BU271" s="20" t="n"/>
      <c r="BV271" s="18">
        <f>IF($BU271="","",IFERROR(VLOOKUP(IFERROR(VLOOKUP(IF(ISNUMBER(FIND(" – ",$BU271)),LEFT($BU271,FIND(" – ",$BU271)-1),$BU271),ProdTbl,5,0),""),BasketTbl,2,0),"کد ناشناخته"))</f>
        <v/>
      </c>
      <c r="BW271" s="18">
        <f>IF($BU271="","",IFERROR(VLOOKUP(IF(ISNUMBER(FIND(" – ",$BU271)),LEFT($BU271,FIND(" – ",$BU271)-1),$BU271),ProdTbl,3,0),"کد ناشناخته"))</f>
        <v/>
      </c>
      <c r="BX271" s="22" t="n"/>
      <c r="BY271" s="21" t="n"/>
      <c r="BZ271" s="20" t="n"/>
      <c r="CA271" s="18">
        <f>IF($BZ271="","",IFERROR(VLOOKUP(IFERROR(VLOOKUP(IF(ISNUMBER(FIND(" – ",$BZ271)),LEFT($BZ271,FIND(" – ",$BZ271)-1),$BZ271),ProdTbl,5,0),""),BasketTbl,2,0),"کد ناشناخته"))</f>
        <v/>
      </c>
      <c r="CB271" s="18">
        <f>IF($BZ271="","",IFERROR(VLOOKUP(IF(ISNUMBER(FIND(" – ",$BZ271)),LEFT($BZ271,FIND(" – ",$BZ271)-1),$BZ271),ProdTbl,3,0),"کد ناشناخته"))</f>
        <v/>
      </c>
      <c r="CC271" s="22" t="n"/>
      <c r="CD271" s="21" t="n"/>
      <c r="CE271" s="20" t="n"/>
      <c r="CF271" s="18">
        <f>IF($CE271="","",IFERROR(VLOOKUP(IFERROR(VLOOKUP(IF(ISNUMBER(FIND(" – ",$CE271)),LEFT($CE271,FIND(" – ",$CE271)-1),$CE271),ProdTbl,5,0),""),BasketTbl,2,0),"کد ناشناخته"))</f>
        <v/>
      </c>
      <c r="CG271" s="18">
        <f>IF($CE271="","",IFERROR(VLOOKUP(IF(ISNUMBER(FIND(" – ",$CE271)),LEFT($CE271,FIND(" – ",$CE271)-1),$CE271),ProdTbl,3,0),"کد ناشناخته"))</f>
        <v/>
      </c>
      <c r="CH271" s="22" t="n"/>
      <c r="CI271" s="21" t="n"/>
    </row>
    <row r="272">
      <c r="A272" s="18">
        <f>IF($B272="","",COUNTA($B$10:$B272))</f>
        <v/>
      </c>
      <c r="B272" s="19" t="n"/>
      <c r="C272" s="20" t="n"/>
      <c r="D272" s="19" t="n"/>
      <c r="E272" s="18">
        <f>IF($D272="","",IFERROR(VLOOKUP(IF(ISNUMBER(FIND(" – ",$D272)),LEFT($D272,FIND(" – ",$D272)-1),$D272),SellerTbl,2,0),"کد ناشناخته"))</f>
        <v/>
      </c>
      <c r="F272" s="21" t="n"/>
      <c r="G272" s="21" t="n"/>
      <c r="H272" s="22" t="n"/>
      <c r="I272" s="23">
        <f>IF(OR($F272="",$G272=""),"",$F272-$G272)</f>
        <v/>
      </c>
      <c r="J272" s="18">
        <f>IF($I272="","",IF(ABS($I272)&lt;=0.01*$F272,"√","×"))</f>
        <v/>
      </c>
      <c r="K272" s="23">
        <f>IF(COUNT($Q272,$V272,$AA272,$AF272,$AK272,$AP272,$AU272,$AZ272,$BE272,$BJ272,$BO272,$BT272,$BY272,$CD272,$CI272)=0,"",SUM($Q272,$V272,$AA272,$AF272,$AK272,$AP272,$AU272,$AZ272,$BE272,$BJ272,$BO272,$BT272,$BY272,$CD272,$CI272))</f>
        <v/>
      </c>
      <c r="L272" s="23">
        <f>IF(OR($F272="",$K272=""),"",$F272-$K272)</f>
        <v/>
      </c>
      <c r="M272" s="20" t="n"/>
      <c r="N272" s="18">
        <f>IF($M272="","",IFERROR(VLOOKUP(IFERROR(VLOOKUP(IF(ISNUMBER(FIND(" – ",$M272)),LEFT($M272,FIND(" – ",$M272)-1),$M272),ProdTbl,5,0),""),BasketTbl,2,0),"کد ناشناخته"))</f>
        <v/>
      </c>
      <c r="O272" s="18">
        <f>IF($M272="","",IFERROR(VLOOKUP(IF(ISNUMBER(FIND(" – ",$M272)),LEFT($M272,FIND(" – ",$M272)-1),$M272),ProdTbl,3,0),"کد ناشناخته"))</f>
        <v/>
      </c>
      <c r="P272" s="22" t="n"/>
      <c r="Q272" s="21" t="n"/>
      <c r="R272" s="20" t="n"/>
      <c r="S272" s="18">
        <f>IF($R272="","",IFERROR(VLOOKUP(IFERROR(VLOOKUP(IF(ISNUMBER(FIND(" – ",$R272)),LEFT($R272,FIND(" – ",$R272)-1),$R272),ProdTbl,5,0),""),BasketTbl,2,0),"کد ناشناخته"))</f>
        <v/>
      </c>
      <c r="T272" s="18">
        <f>IF($R272="","",IFERROR(VLOOKUP(IF(ISNUMBER(FIND(" – ",$R272)),LEFT($R272,FIND(" – ",$R272)-1),$R272),ProdTbl,3,0),"کد ناشناخته"))</f>
        <v/>
      </c>
      <c r="U272" s="22" t="n"/>
      <c r="V272" s="21" t="n"/>
      <c r="W272" s="20" t="n"/>
      <c r="X272" s="18">
        <f>IF($W272="","",IFERROR(VLOOKUP(IFERROR(VLOOKUP(IF(ISNUMBER(FIND(" – ",$W272)),LEFT($W272,FIND(" – ",$W272)-1),$W272),ProdTbl,5,0),""),BasketTbl,2,0),"کد ناشناخته"))</f>
        <v/>
      </c>
      <c r="Y272" s="18">
        <f>IF($W272="","",IFERROR(VLOOKUP(IF(ISNUMBER(FIND(" – ",$W272)),LEFT($W272,FIND(" – ",$W272)-1),$W272),ProdTbl,3,0),"کد ناشناخته"))</f>
        <v/>
      </c>
      <c r="Z272" s="22" t="n"/>
      <c r="AA272" s="21" t="n"/>
      <c r="AB272" s="20" t="n"/>
      <c r="AC272" s="18">
        <f>IF($AB272="","",IFERROR(VLOOKUP(IFERROR(VLOOKUP(IF(ISNUMBER(FIND(" – ",$AB272)),LEFT($AB272,FIND(" – ",$AB272)-1),$AB272),ProdTbl,5,0),""),BasketTbl,2,0),"کد ناشناخته"))</f>
        <v/>
      </c>
      <c r="AD272" s="18">
        <f>IF($AB272="","",IFERROR(VLOOKUP(IF(ISNUMBER(FIND(" – ",$AB272)),LEFT($AB272,FIND(" – ",$AB272)-1),$AB272),ProdTbl,3,0),"کد ناشناخته"))</f>
        <v/>
      </c>
      <c r="AE272" s="22" t="n"/>
      <c r="AF272" s="21" t="n"/>
      <c r="AG272" s="20" t="n"/>
      <c r="AH272" s="18">
        <f>IF($AG272="","",IFERROR(VLOOKUP(IFERROR(VLOOKUP(IF(ISNUMBER(FIND(" – ",$AG272)),LEFT($AG272,FIND(" – ",$AG272)-1),$AG272),ProdTbl,5,0),""),BasketTbl,2,0),"کد ناشناخته"))</f>
        <v/>
      </c>
      <c r="AI272" s="18">
        <f>IF($AG272="","",IFERROR(VLOOKUP(IF(ISNUMBER(FIND(" – ",$AG272)),LEFT($AG272,FIND(" – ",$AG272)-1),$AG272),ProdTbl,3,0),"کد ناشناخته"))</f>
        <v/>
      </c>
      <c r="AJ272" s="22" t="n"/>
      <c r="AK272" s="21" t="n"/>
      <c r="AL272" s="20" t="n"/>
      <c r="AM272" s="18">
        <f>IF($AL272="","",IFERROR(VLOOKUP(IFERROR(VLOOKUP(IF(ISNUMBER(FIND(" – ",$AL272)),LEFT($AL272,FIND(" – ",$AL272)-1),$AL272),ProdTbl,5,0),""),BasketTbl,2,0),"کد ناشناخته"))</f>
        <v/>
      </c>
      <c r="AN272" s="18">
        <f>IF($AL272="","",IFERROR(VLOOKUP(IF(ISNUMBER(FIND(" – ",$AL272)),LEFT($AL272,FIND(" – ",$AL272)-1),$AL272),ProdTbl,3,0),"کد ناشناخته"))</f>
        <v/>
      </c>
      <c r="AO272" s="22" t="n"/>
      <c r="AP272" s="21" t="n"/>
      <c r="AQ272" s="20" t="n"/>
      <c r="AR272" s="18">
        <f>IF($AQ272="","",IFERROR(VLOOKUP(IFERROR(VLOOKUP(IF(ISNUMBER(FIND(" – ",$AQ272)),LEFT($AQ272,FIND(" – ",$AQ272)-1),$AQ272),ProdTbl,5,0),""),BasketTbl,2,0),"کد ناشناخته"))</f>
        <v/>
      </c>
      <c r="AS272" s="18">
        <f>IF($AQ272="","",IFERROR(VLOOKUP(IF(ISNUMBER(FIND(" – ",$AQ272)),LEFT($AQ272,FIND(" – ",$AQ272)-1),$AQ272),ProdTbl,3,0),"کد ناشناخته"))</f>
        <v/>
      </c>
      <c r="AT272" s="22" t="n"/>
      <c r="AU272" s="21" t="n"/>
      <c r="AV272" s="20" t="n"/>
      <c r="AW272" s="18">
        <f>IF($AV272="","",IFERROR(VLOOKUP(IFERROR(VLOOKUP(IF(ISNUMBER(FIND(" – ",$AV272)),LEFT($AV272,FIND(" – ",$AV272)-1),$AV272),ProdTbl,5,0),""),BasketTbl,2,0),"کد ناشناخته"))</f>
        <v/>
      </c>
      <c r="AX272" s="18">
        <f>IF($AV272="","",IFERROR(VLOOKUP(IF(ISNUMBER(FIND(" – ",$AV272)),LEFT($AV272,FIND(" – ",$AV272)-1),$AV272),ProdTbl,3,0),"کد ناشناخته"))</f>
        <v/>
      </c>
      <c r="AY272" s="22" t="n"/>
      <c r="AZ272" s="21" t="n"/>
      <c r="BA272" s="20" t="n"/>
      <c r="BB272" s="18">
        <f>IF($BA272="","",IFERROR(VLOOKUP(IFERROR(VLOOKUP(IF(ISNUMBER(FIND(" – ",$BA272)),LEFT($BA272,FIND(" – ",$BA272)-1),$BA272),ProdTbl,5,0),""),BasketTbl,2,0),"کد ناشناخته"))</f>
        <v/>
      </c>
      <c r="BC272" s="18">
        <f>IF($BA272="","",IFERROR(VLOOKUP(IF(ISNUMBER(FIND(" – ",$BA272)),LEFT($BA272,FIND(" – ",$BA272)-1),$BA272),ProdTbl,3,0),"کد ناشناخته"))</f>
        <v/>
      </c>
      <c r="BD272" s="22" t="n"/>
      <c r="BE272" s="21" t="n"/>
      <c r="BF272" s="20" t="n"/>
      <c r="BG272" s="18">
        <f>IF($BF272="","",IFERROR(VLOOKUP(IFERROR(VLOOKUP(IF(ISNUMBER(FIND(" – ",$BF272)),LEFT($BF272,FIND(" – ",$BF272)-1),$BF272),ProdTbl,5,0),""),BasketTbl,2,0),"کد ناشناخته"))</f>
        <v/>
      </c>
      <c r="BH272" s="18">
        <f>IF($BF272="","",IFERROR(VLOOKUP(IF(ISNUMBER(FIND(" – ",$BF272)),LEFT($BF272,FIND(" – ",$BF272)-1),$BF272),ProdTbl,3,0),"کد ناشناخته"))</f>
        <v/>
      </c>
      <c r="BI272" s="22" t="n"/>
      <c r="BJ272" s="21" t="n"/>
      <c r="BK272" s="20" t="n"/>
      <c r="BL272" s="18">
        <f>IF($BK272="","",IFERROR(VLOOKUP(IFERROR(VLOOKUP(IF(ISNUMBER(FIND(" – ",$BK272)),LEFT($BK272,FIND(" – ",$BK272)-1),$BK272),ProdTbl,5,0),""),BasketTbl,2,0),"کد ناشناخته"))</f>
        <v/>
      </c>
      <c r="BM272" s="18">
        <f>IF($BK272="","",IFERROR(VLOOKUP(IF(ISNUMBER(FIND(" – ",$BK272)),LEFT($BK272,FIND(" – ",$BK272)-1),$BK272),ProdTbl,3,0),"کد ناشناخته"))</f>
        <v/>
      </c>
      <c r="BN272" s="22" t="n"/>
      <c r="BO272" s="21" t="n"/>
      <c r="BP272" s="20" t="n"/>
      <c r="BQ272" s="18">
        <f>IF($BP272="","",IFERROR(VLOOKUP(IFERROR(VLOOKUP(IF(ISNUMBER(FIND(" – ",$BP272)),LEFT($BP272,FIND(" – ",$BP272)-1),$BP272),ProdTbl,5,0),""),BasketTbl,2,0),"کد ناشناخته"))</f>
        <v/>
      </c>
      <c r="BR272" s="18">
        <f>IF($BP272="","",IFERROR(VLOOKUP(IF(ISNUMBER(FIND(" – ",$BP272)),LEFT($BP272,FIND(" – ",$BP272)-1),$BP272),ProdTbl,3,0),"کد ناشناخته"))</f>
        <v/>
      </c>
      <c r="BS272" s="22" t="n"/>
      <c r="BT272" s="21" t="n"/>
      <c r="BU272" s="20" t="n"/>
      <c r="BV272" s="18">
        <f>IF($BU272="","",IFERROR(VLOOKUP(IFERROR(VLOOKUP(IF(ISNUMBER(FIND(" – ",$BU272)),LEFT($BU272,FIND(" – ",$BU272)-1),$BU272),ProdTbl,5,0),""),BasketTbl,2,0),"کد ناشناخته"))</f>
        <v/>
      </c>
      <c r="BW272" s="18">
        <f>IF($BU272="","",IFERROR(VLOOKUP(IF(ISNUMBER(FIND(" – ",$BU272)),LEFT($BU272,FIND(" – ",$BU272)-1),$BU272),ProdTbl,3,0),"کد ناشناخته"))</f>
        <v/>
      </c>
      <c r="BX272" s="22" t="n"/>
      <c r="BY272" s="21" t="n"/>
      <c r="BZ272" s="20" t="n"/>
      <c r="CA272" s="18">
        <f>IF($BZ272="","",IFERROR(VLOOKUP(IFERROR(VLOOKUP(IF(ISNUMBER(FIND(" – ",$BZ272)),LEFT($BZ272,FIND(" – ",$BZ272)-1),$BZ272),ProdTbl,5,0),""),BasketTbl,2,0),"کد ناشناخته"))</f>
        <v/>
      </c>
      <c r="CB272" s="18">
        <f>IF($BZ272="","",IFERROR(VLOOKUP(IF(ISNUMBER(FIND(" – ",$BZ272)),LEFT($BZ272,FIND(" – ",$BZ272)-1),$BZ272),ProdTbl,3,0),"کد ناشناخته"))</f>
        <v/>
      </c>
      <c r="CC272" s="22" t="n"/>
      <c r="CD272" s="21" t="n"/>
      <c r="CE272" s="20" t="n"/>
      <c r="CF272" s="18">
        <f>IF($CE272="","",IFERROR(VLOOKUP(IFERROR(VLOOKUP(IF(ISNUMBER(FIND(" – ",$CE272)),LEFT($CE272,FIND(" – ",$CE272)-1),$CE272),ProdTbl,5,0),""),BasketTbl,2,0),"کد ناشناخته"))</f>
        <v/>
      </c>
      <c r="CG272" s="18">
        <f>IF($CE272="","",IFERROR(VLOOKUP(IF(ISNUMBER(FIND(" – ",$CE272)),LEFT($CE272,FIND(" – ",$CE272)-1),$CE272),ProdTbl,3,0),"کد ناشناخته"))</f>
        <v/>
      </c>
      <c r="CH272" s="22" t="n"/>
      <c r="CI272" s="21" t="n"/>
    </row>
    <row r="273">
      <c r="A273" s="18">
        <f>IF($B273="","",COUNTA($B$10:$B273))</f>
        <v/>
      </c>
      <c r="B273" s="19" t="n"/>
      <c r="C273" s="20" t="n"/>
      <c r="D273" s="19" t="n"/>
      <c r="E273" s="18">
        <f>IF($D273="","",IFERROR(VLOOKUP(IF(ISNUMBER(FIND(" – ",$D273)),LEFT($D273,FIND(" – ",$D273)-1),$D273),SellerTbl,2,0),"کد ناشناخته"))</f>
        <v/>
      </c>
      <c r="F273" s="21" t="n"/>
      <c r="G273" s="21" t="n"/>
      <c r="H273" s="22" t="n"/>
      <c r="I273" s="23">
        <f>IF(OR($F273="",$G273=""),"",$F273-$G273)</f>
        <v/>
      </c>
      <c r="J273" s="18">
        <f>IF($I273="","",IF(ABS($I273)&lt;=0.01*$F273,"√","×"))</f>
        <v/>
      </c>
      <c r="K273" s="23">
        <f>IF(COUNT($Q273,$V273,$AA273,$AF273,$AK273,$AP273,$AU273,$AZ273,$BE273,$BJ273,$BO273,$BT273,$BY273,$CD273,$CI273)=0,"",SUM($Q273,$V273,$AA273,$AF273,$AK273,$AP273,$AU273,$AZ273,$BE273,$BJ273,$BO273,$BT273,$BY273,$CD273,$CI273))</f>
        <v/>
      </c>
      <c r="L273" s="23">
        <f>IF(OR($F273="",$K273=""),"",$F273-$K273)</f>
        <v/>
      </c>
      <c r="M273" s="20" t="n"/>
      <c r="N273" s="18">
        <f>IF($M273="","",IFERROR(VLOOKUP(IFERROR(VLOOKUP(IF(ISNUMBER(FIND(" – ",$M273)),LEFT($M273,FIND(" – ",$M273)-1),$M273),ProdTbl,5,0),""),BasketTbl,2,0),"کد ناشناخته"))</f>
        <v/>
      </c>
      <c r="O273" s="18">
        <f>IF($M273="","",IFERROR(VLOOKUP(IF(ISNUMBER(FIND(" – ",$M273)),LEFT($M273,FIND(" – ",$M273)-1),$M273),ProdTbl,3,0),"کد ناشناخته"))</f>
        <v/>
      </c>
      <c r="P273" s="22" t="n"/>
      <c r="Q273" s="21" t="n"/>
      <c r="R273" s="20" t="n"/>
      <c r="S273" s="18">
        <f>IF($R273="","",IFERROR(VLOOKUP(IFERROR(VLOOKUP(IF(ISNUMBER(FIND(" – ",$R273)),LEFT($R273,FIND(" – ",$R273)-1),$R273),ProdTbl,5,0),""),BasketTbl,2,0),"کد ناشناخته"))</f>
        <v/>
      </c>
      <c r="T273" s="18">
        <f>IF($R273="","",IFERROR(VLOOKUP(IF(ISNUMBER(FIND(" – ",$R273)),LEFT($R273,FIND(" – ",$R273)-1),$R273),ProdTbl,3,0),"کد ناشناخته"))</f>
        <v/>
      </c>
      <c r="U273" s="22" t="n"/>
      <c r="V273" s="21" t="n"/>
      <c r="W273" s="20" t="n"/>
      <c r="X273" s="18">
        <f>IF($W273="","",IFERROR(VLOOKUP(IFERROR(VLOOKUP(IF(ISNUMBER(FIND(" – ",$W273)),LEFT($W273,FIND(" – ",$W273)-1),$W273),ProdTbl,5,0),""),BasketTbl,2,0),"کد ناشناخته"))</f>
        <v/>
      </c>
      <c r="Y273" s="18">
        <f>IF($W273="","",IFERROR(VLOOKUP(IF(ISNUMBER(FIND(" – ",$W273)),LEFT($W273,FIND(" – ",$W273)-1),$W273),ProdTbl,3,0),"کد ناشناخته"))</f>
        <v/>
      </c>
      <c r="Z273" s="22" t="n"/>
      <c r="AA273" s="21" t="n"/>
      <c r="AB273" s="20" t="n"/>
      <c r="AC273" s="18">
        <f>IF($AB273="","",IFERROR(VLOOKUP(IFERROR(VLOOKUP(IF(ISNUMBER(FIND(" – ",$AB273)),LEFT($AB273,FIND(" – ",$AB273)-1),$AB273),ProdTbl,5,0),""),BasketTbl,2,0),"کد ناشناخته"))</f>
        <v/>
      </c>
      <c r="AD273" s="18">
        <f>IF($AB273="","",IFERROR(VLOOKUP(IF(ISNUMBER(FIND(" – ",$AB273)),LEFT($AB273,FIND(" – ",$AB273)-1),$AB273),ProdTbl,3,0),"کد ناشناخته"))</f>
        <v/>
      </c>
      <c r="AE273" s="22" t="n"/>
      <c r="AF273" s="21" t="n"/>
      <c r="AG273" s="20" t="n"/>
      <c r="AH273" s="18">
        <f>IF($AG273="","",IFERROR(VLOOKUP(IFERROR(VLOOKUP(IF(ISNUMBER(FIND(" – ",$AG273)),LEFT($AG273,FIND(" – ",$AG273)-1),$AG273),ProdTbl,5,0),""),BasketTbl,2,0),"کد ناشناخته"))</f>
        <v/>
      </c>
      <c r="AI273" s="18">
        <f>IF($AG273="","",IFERROR(VLOOKUP(IF(ISNUMBER(FIND(" – ",$AG273)),LEFT($AG273,FIND(" – ",$AG273)-1),$AG273),ProdTbl,3,0),"کد ناشناخته"))</f>
        <v/>
      </c>
      <c r="AJ273" s="22" t="n"/>
      <c r="AK273" s="21" t="n"/>
      <c r="AL273" s="20" t="n"/>
      <c r="AM273" s="18">
        <f>IF($AL273="","",IFERROR(VLOOKUP(IFERROR(VLOOKUP(IF(ISNUMBER(FIND(" – ",$AL273)),LEFT($AL273,FIND(" – ",$AL273)-1),$AL273),ProdTbl,5,0),""),BasketTbl,2,0),"کد ناشناخته"))</f>
        <v/>
      </c>
      <c r="AN273" s="18">
        <f>IF($AL273="","",IFERROR(VLOOKUP(IF(ISNUMBER(FIND(" – ",$AL273)),LEFT($AL273,FIND(" – ",$AL273)-1),$AL273),ProdTbl,3,0),"کد ناشناخته"))</f>
        <v/>
      </c>
      <c r="AO273" s="22" t="n"/>
      <c r="AP273" s="21" t="n"/>
      <c r="AQ273" s="20" t="n"/>
      <c r="AR273" s="18">
        <f>IF($AQ273="","",IFERROR(VLOOKUP(IFERROR(VLOOKUP(IF(ISNUMBER(FIND(" – ",$AQ273)),LEFT($AQ273,FIND(" – ",$AQ273)-1),$AQ273),ProdTbl,5,0),""),BasketTbl,2,0),"کد ناشناخته"))</f>
        <v/>
      </c>
      <c r="AS273" s="18">
        <f>IF($AQ273="","",IFERROR(VLOOKUP(IF(ISNUMBER(FIND(" – ",$AQ273)),LEFT($AQ273,FIND(" – ",$AQ273)-1),$AQ273),ProdTbl,3,0),"کد ناشناخته"))</f>
        <v/>
      </c>
      <c r="AT273" s="22" t="n"/>
      <c r="AU273" s="21" t="n"/>
      <c r="AV273" s="20" t="n"/>
      <c r="AW273" s="18">
        <f>IF($AV273="","",IFERROR(VLOOKUP(IFERROR(VLOOKUP(IF(ISNUMBER(FIND(" – ",$AV273)),LEFT($AV273,FIND(" – ",$AV273)-1),$AV273),ProdTbl,5,0),""),BasketTbl,2,0),"کد ناشناخته"))</f>
        <v/>
      </c>
      <c r="AX273" s="18">
        <f>IF($AV273="","",IFERROR(VLOOKUP(IF(ISNUMBER(FIND(" – ",$AV273)),LEFT($AV273,FIND(" – ",$AV273)-1),$AV273),ProdTbl,3,0),"کد ناشناخته"))</f>
        <v/>
      </c>
      <c r="AY273" s="22" t="n"/>
      <c r="AZ273" s="21" t="n"/>
      <c r="BA273" s="20" t="n"/>
      <c r="BB273" s="18">
        <f>IF($BA273="","",IFERROR(VLOOKUP(IFERROR(VLOOKUP(IF(ISNUMBER(FIND(" – ",$BA273)),LEFT($BA273,FIND(" – ",$BA273)-1),$BA273),ProdTbl,5,0),""),BasketTbl,2,0),"کد ناشناخته"))</f>
        <v/>
      </c>
      <c r="BC273" s="18">
        <f>IF($BA273="","",IFERROR(VLOOKUP(IF(ISNUMBER(FIND(" – ",$BA273)),LEFT($BA273,FIND(" – ",$BA273)-1),$BA273),ProdTbl,3,0),"کد ناشناخته"))</f>
        <v/>
      </c>
      <c r="BD273" s="22" t="n"/>
      <c r="BE273" s="21" t="n"/>
      <c r="BF273" s="20" t="n"/>
      <c r="BG273" s="18">
        <f>IF($BF273="","",IFERROR(VLOOKUP(IFERROR(VLOOKUP(IF(ISNUMBER(FIND(" – ",$BF273)),LEFT($BF273,FIND(" – ",$BF273)-1),$BF273),ProdTbl,5,0),""),BasketTbl,2,0),"کد ناشناخته"))</f>
        <v/>
      </c>
      <c r="BH273" s="18">
        <f>IF($BF273="","",IFERROR(VLOOKUP(IF(ISNUMBER(FIND(" – ",$BF273)),LEFT($BF273,FIND(" – ",$BF273)-1),$BF273),ProdTbl,3,0),"کد ناشناخته"))</f>
        <v/>
      </c>
      <c r="BI273" s="22" t="n"/>
      <c r="BJ273" s="21" t="n"/>
      <c r="BK273" s="20" t="n"/>
      <c r="BL273" s="18">
        <f>IF($BK273="","",IFERROR(VLOOKUP(IFERROR(VLOOKUP(IF(ISNUMBER(FIND(" – ",$BK273)),LEFT($BK273,FIND(" – ",$BK273)-1),$BK273),ProdTbl,5,0),""),BasketTbl,2,0),"کد ناشناخته"))</f>
        <v/>
      </c>
      <c r="BM273" s="18">
        <f>IF($BK273="","",IFERROR(VLOOKUP(IF(ISNUMBER(FIND(" – ",$BK273)),LEFT($BK273,FIND(" – ",$BK273)-1),$BK273),ProdTbl,3,0),"کد ناشناخته"))</f>
        <v/>
      </c>
      <c r="BN273" s="22" t="n"/>
      <c r="BO273" s="21" t="n"/>
      <c r="BP273" s="20" t="n"/>
      <c r="BQ273" s="18">
        <f>IF($BP273="","",IFERROR(VLOOKUP(IFERROR(VLOOKUP(IF(ISNUMBER(FIND(" – ",$BP273)),LEFT($BP273,FIND(" – ",$BP273)-1),$BP273),ProdTbl,5,0),""),BasketTbl,2,0),"کد ناشناخته"))</f>
        <v/>
      </c>
      <c r="BR273" s="18">
        <f>IF($BP273="","",IFERROR(VLOOKUP(IF(ISNUMBER(FIND(" – ",$BP273)),LEFT($BP273,FIND(" – ",$BP273)-1),$BP273),ProdTbl,3,0),"کد ناشناخته"))</f>
        <v/>
      </c>
      <c r="BS273" s="22" t="n"/>
      <c r="BT273" s="21" t="n"/>
      <c r="BU273" s="20" t="n"/>
      <c r="BV273" s="18">
        <f>IF($BU273="","",IFERROR(VLOOKUP(IFERROR(VLOOKUP(IF(ISNUMBER(FIND(" – ",$BU273)),LEFT($BU273,FIND(" – ",$BU273)-1),$BU273),ProdTbl,5,0),""),BasketTbl,2,0),"کد ناشناخته"))</f>
        <v/>
      </c>
      <c r="BW273" s="18">
        <f>IF($BU273="","",IFERROR(VLOOKUP(IF(ISNUMBER(FIND(" – ",$BU273)),LEFT($BU273,FIND(" – ",$BU273)-1),$BU273),ProdTbl,3,0),"کد ناشناخته"))</f>
        <v/>
      </c>
      <c r="BX273" s="22" t="n"/>
      <c r="BY273" s="21" t="n"/>
      <c r="BZ273" s="20" t="n"/>
      <c r="CA273" s="18">
        <f>IF($BZ273="","",IFERROR(VLOOKUP(IFERROR(VLOOKUP(IF(ISNUMBER(FIND(" – ",$BZ273)),LEFT($BZ273,FIND(" – ",$BZ273)-1),$BZ273),ProdTbl,5,0),""),BasketTbl,2,0),"کد ناشناخته"))</f>
        <v/>
      </c>
      <c r="CB273" s="18">
        <f>IF($BZ273="","",IFERROR(VLOOKUP(IF(ISNUMBER(FIND(" – ",$BZ273)),LEFT($BZ273,FIND(" – ",$BZ273)-1),$BZ273),ProdTbl,3,0),"کد ناشناخته"))</f>
        <v/>
      </c>
      <c r="CC273" s="22" t="n"/>
      <c r="CD273" s="21" t="n"/>
      <c r="CE273" s="20" t="n"/>
      <c r="CF273" s="18">
        <f>IF($CE273="","",IFERROR(VLOOKUP(IFERROR(VLOOKUP(IF(ISNUMBER(FIND(" – ",$CE273)),LEFT($CE273,FIND(" – ",$CE273)-1),$CE273),ProdTbl,5,0),""),BasketTbl,2,0),"کد ناشناخته"))</f>
        <v/>
      </c>
      <c r="CG273" s="18">
        <f>IF($CE273="","",IFERROR(VLOOKUP(IF(ISNUMBER(FIND(" – ",$CE273)),LEFT($CE273,FIND(" – ",$CE273)-1),$CE273),ProdTbl,3,0),"کد ناشناخته"))</f>
        <v/>
      </c>
      <c r="CH273" s="22" t="n"/>
      <c r="CI273" s="21" t="n"/>
    </row>
    <row r="274">
      <c r="A274" s="18">
        <f>IF($B274="","",COUNTA($B$10:$B274))</f>
        <v/>
      </c>
      <c r="B274" s="19" t="n"/>
      <c r="C274" s="20" t="n"/>
      <c r="D274" s="19" t="n"/>
      <c r="E274" s="18">
        <f>IF($D274="","",IFERROR(VLOOKUP(IF(ISNUMBER(FIND(" – ",$D274)),LEFT($D274,FIND(" – ",$D274)-1),$D274),SellerTbl,2,0),"کد ناشناخته"))</f>
        <v/>
      </c>
      <c r="F274" s="21" t="n"/>
      <c r="G274" s="21" t="n"/>
      <c r="H274" s="22" t="n"/>
      <c r="I274" s="23">
        <f>IF(OR($F274="",$G274=""),"",$F274-$G274)</f>
        <v/>
      </c>
      <c r="J274" s="18">
        <f>IF($I274="","",IF(ABS($I274)&lt;=0.01*$F274,"√","×"))</f>
        <v/>
      </c>
      <c r="K274" s="23">
        <f>IF(COUNT($Q274,$V274,$AA274,$AF274,$AK274,$AP274,$AU274,$AZ274,$BE274,$BJ274,$BO274,$BT274,$BY274,$CD274,$CI274)=0,"",SUM($Q274,$V274,$AA274,$AF274,$AK274,$AP274,$AU274,$AZ274,$BE274,$BJ274,$BO274,$BT274,$BY274,$CD274,$CI274))</f>
        <v/>
      </c>
      <c r="L274" s="23">
        <f>IF(OR($F274="",$K274=""),"",$F274-$K274)</f>
        <v/>
      </c>
      <c r="M274" s="20" t="n"/>
      <c r="N274" s="18">
        <f>IF($M274="","",IFERROR(VLOOKUP(IFERROR(VLOOKUP(IF(ISNUMBER(FIND(" – ",$M274)),LEFT($M274,FIND(" – ",$M274)-1),$M274),ProdTbl,5,0),""),BasketTbl,2,0),"کد ناشناخته"))</f>
        <v/>
      </c>
      <c r="O274" s="18">
        <f>IF($M274="","",IFERROR(VLOOKUP(IF(ISNUMBER(FIND(" – ",$M274)),LEFT($M274,FIND(" – ",$M274)-1),$M274),ProdTbl,3,0),"کد ناشناخته"))</f>
        <v/>
      </c>
      <c r="P274" s="22" t="n"/>
      <c r="Q274" s="21" t="n"/>
      <c r="R274" s="20" t="n"/>
      <c r="S274" s="18">
        <f>IF($R274="","",IFERROR(VLOOKUP(IFERROR(VLOOKUP(IF(ISNUMBER(FIND(" – ",$R274)),LEFT($R274,FIND(" – ",$R274)-1),$R274),ProdTbl,5,0),""),BasketTbl,2,0),"کد ناشناخته"))</f>
        <v/>
      </c>
      <c r="T274" s="18">
        <f>IF($R274="","",IFERROR(VLOOKUP(IF(ISNUMBER(FIND(" – ",$R274)),LEFT($R274,FIND(" – ",$R274)-1),$R274),ProdTbl,3,0),"کد ناشناخته"))</f>
        <v/>
      </c>
      <c r="U274" s="22" t="n"/>
      <c r="V274" s="21" t="n"/>
      <c r="W274" s="20" t="n"/>
      <c r="X274" s="18">
        <f>IF($W274="","",IFERROR(VLOOKUP(IFERROR(VLOOKUP(IF(ISNUMBER(FIND(" – ",$W274)),LEFT($W274,FIND(" – ",$W274)-1),$W274),ProdTbl,5,0),""),BasketTbl,2,0),"کد ناشناخته"))</f>
        <v/>
      </c>
      <c r="Y274" s="18">
        <f>IF($W274="","",IFERROR(VLOOKUP(IF(ISNUMBER(FIND(" – ",$W274)),LEFT($W274,FIND(" – ",$W274)-1),$W274),ProdTbl,3,0),"کد ناشناخته"))</f>
        <v/>
      </c>
      <c r="Z274" s="22" t="n"/>
      <c r="AA274" s="21" t="n"/>
      <c r="AB274" s="20" t="n"/>
      <c r="AC274" s="18">
        <f>IF($AB274="","",IFERROR(VLOOKUP(IFERROR(VLOOKUP(IF(ISNUMBER(FIND(" – ",$AB274)),LEFT($AB274,FIND(" – ",$AB274)-1),$AB274),ProdTbl,5,0),""),BasketTbl,2,0),"کد ناشناخته"))</f>
        <v/>
      </c>
      <c r="AD274" s="18">
        <f>IF($AB274="","",IFERROR(VLOOKUP(IF(ISNUMBER(FIND(" – ",$AB274)),LEFT($AB274,FIND(" – ",$AB274)-1),$AB274),ProdTbl,3,0),"کد ناشناخته"))</f>
        <v/>
      </c>
      <c r="AE274" s="22" t="n"/>
      <c r="AF274" s="21" t="n"/>
      <c r="AG274" s="20" t="n"/>
      <c r="AH274" s="18">
        <f>IF($AG274="","",IFERROR(VLOOKUP(IFERROR(VLOOKUP(IF(ISNUMBER(FIND(" – ",$AG274)),LEFT($AG274,FIND(" – ",$AG274)-1),$AG274),ProdTbl,5,0),""),BasketTbl,2,0),"کد ناشناخته"))</f>
        <v/>
      </c>
      <c r="AI274" s="18">
        <f>IF($AG274="","",IFERROR(VLOOKUP(IF(ISNUMBER(FIND(" – ",$AG274)),LEFT($AG274,FIND(" – ",$AG274)-1),$AG274),ProdTbl,3,0),"کد ناشناخته"))</f>
        <v/>
      </c>
      <c r="AJ274" s="22" t="n"/>
      <c r="AK274" s="21" t="n"/>
      <c r="AL274" s="20" t="n"/>
      <c r="AM274" s="18">
        <f>IF($AL274="","",IFERROR(VLOOKUP(IFERROR(VLOOKUP(IF(ISNUMBER(FIND(" – ",$AL274)),LEFT($AL274,FIND(" – ",$AL274)-1),$AL274),ProdTbl,5,0),""),BasketTbl,2,0),"کد ناشناخته"))</f>
        <v/>
      </c>
      <c r="AN274" s="18">
        <f>IF($AL274="","",IFERROR(VLOOKUP(IF(ISNUMBER(FIND(" – ",$AL274)),LEFT($AL274,FIND(" – ",$AL274)-1),$AL274),ProdTbl,3,0),"کد ناشناخته"))</f>
        <v/>
      </c>
      <c r="AO274" s="22" t="n"/>
      <c r="AP274" s="21" t="n"/>
      <c r="AQ274" s="20" t="n"/>
      <c r="AR274" s="18">
        <f>IF($AQ274="","",IFERROR(VLOOKUP(IFERROR(VLOOKUP(IF(ISNUMBER(FIND(" – ",$AQ274)),LEFT($AQ274,FIND(" – ",$AQ274)-1),$AQ274),ProdTbl,5,0),""),BasketTbl,2,0),"کد ناشناخته"))</f>
        <v/>
      </c>
      <c r="AS274" s="18">
        <f>IF($AQ274="","",IFERROR(VLOOKUP(IF(ISNUMBER(FIND(" – ",$AQ274)),LEFT($AQ274,FIND(" – ",$AQ274)-1),$AQ274),ProdTbl,3,0),"کد ناشناخته"))</f>
        <v/>
      </c>
      <c r="AT274" s="22" t="n"/>
      <c r="AU274" s="21" t="n"/>
      <c r="AV274" s="20" t="n"/>
      <c r="AW274" s="18">
        <f>IF($AV274="","",IFERROR(VLOOKUP(IFERROR(VLOOKUP(IF(ISNUMBER(FIND(" – ",$AV274)),LEFT($AV274,FIND(" – ",$AV274)-1),$AV274),ProdTbl,5,0),""),BasketTbl,2,0),"کد ناشناخته"))</f>
        <v/>
      </c>
      <c r="AX274" s="18">
        <f>IF($AV274="","",IFERROR(VLOOKUP(IF(ISNUMBER(FIND(" – ",$AV274)),LEFT($AV274,FIND(" – ",$AV274)-1),$AV274),ProdTbl,3,0),"کد ناشناخته"))</f>
        <v/>
      </c>
      <c r="AY274" s="22" t="n"/>
      <c r="AZ274" s="21" t="n"/>
      <c r="BA274" s="20" t="n"/>
      <c r="BB274" s="18">
        <f>IF($BA274="","",IFERROR(VLOOKUP(IFERROR(VLOOKUP(IF(ISNUMBER(FIND(" – ",$BA274)),LEFT($BA274,FIND(" – ",$BA274)-1),$BA274),ProdTbl,5,0),""),BasketTbl,2,0),"کد ناشناخته"))</f>
        <v/>
      </c>
      <c r="BC274" s="18">
        <f>IF($BA274="","",IFERROR(VLOOKUP(IF(ISNUMBER(FIND(" – ",$BA274)),LEFT($BA274,FIND(" – ",$BA274)-1),$BA274),ProdTbl,3,0),"کد ناشناخته"))</f>
        <v/>
      </c>
      <c r="BD274" s="22" t="n"/>
      <c r="BE274" s="21" t="n"/>
      <c r="BF274" s="20" t="n"/>
      <c r="BG274" s="18">
        <f>IF($BF274="","",IFERROR(VLOOKUP(IFERROR(VLOOKUP(IF(ISNUMBER(FIND(" – ",$BF274)),LEFT($BF274,FIND(" – ",$BF274)-1),$BF274),ProdTbl,5,0),""),BasketTbl,2,0),"کد ناشناخته"))</f>
        <v/>
      </c>
      <c r="BH274" s="18">
        <f>IF($BF274="","",IFERROR(VLOOKUP(IF(ISNUMBER(FIND(" – ",$BF274)),LEFT($BF274,FIND(" – ",$BF274)-1),$BF274),ProdTbl,3,0),"کد ناشناخته"))</f>
        <v/>
      </c>
      <c r="BI274" s="22" t="n"/>
      <c r="BJ274" s="21" t="n"/>
      <c r="BK274" s="20" t="n"/>
      <c r="BL274" s="18">
        <f>IF($BK274="","",IFERROR(VLOOKUP(IFERROR(VLOOKUP(IF(ISNUMBER(FIND(" – ",$BK274)),LEFT($BK274,FIND(" – ",$BK274)-1),$BK274),ProdTbl,5,0),""),BasketTbl,2,0),"کد ناشناخته"))</f>
        <v/>
      </c>
      <c r="BM274" s="18">
        <f>IF($BK274="","",IFERROR(VLOOKUP(IF(ISNUMBER(FIND(" – ",$BK274)),LEFT($BK274,FIND(" – ",$BK274)-1),$BK274),ProdTbl,3,0),"کد ناشناخته"))</f>
        <v/>
      </c>
      <c r="BN274" s="22" t="n"/>
      <c r="BO274" s="21" t="n"/>
      <c r="BP274" s="20" t="n"/>
      <c r="BQ274" s="18">
        <f>IF($BP274="","",IFERROR(VLOOKUP(IFERROR(VLOOKUP(IF(ISNUMBER(FIND(" – ",$BP274)),LEFT($BP274,FIND(" – ",$BP274)-1),$BP274),ProdTbl,5,0),""),BasketTbl,2,0),"کد ناشناخته"))</f>
        <v/>
      </c>
      <c r="BR274" s="18">
        <f>IF($BP274="","",IFERROR(VLOOKUP(IF(ISNUMBER(FIND(" – ",$BP274)),LEFT($BP274,FIND(" – ",$BP274)-1),$BP274),ProdTbl,3,0),"کد ناشناخته"))</f>
        <v/>
      </c>
      <c r="BS274" s="22" t="n"/>
      <c r="BT274" s="21" t="n"/>
      <c r="BU274" s="20" t="n"/>
      <c r="BV274" s="18">
        <f>IF($BU274="","",IFERROR(VLOOKUP(IFERROR(VLOOKUP(IF(ISNUMBER(FIND(" – ",$BU274)),LEFT($BU274,FIND(" – ",$BU274)-1),$BU274),ProdTbl,5,0),""),BasketTbl,2,0),"کد ناشناخته"))</f>
        <v/>
      </c>
      <c r="BW274" s="18">
        <f>IF($BU274="","",IFERROR(VLOOKUP(IF(ISNUMBER(FIND(" – ",$BU274)),LEFT($BU274,FIND(" – ",$BU274)-1),$BU274),ProdTbl,3,0),"کد ناشناخته"))</f>
        <v/>
      </c>
      <c r="BX274" s="22" t="n"/>
      <c r="BY274" s="21" t="n"/>
      <c r="BZ274" s="20" t="n"/>
      <c r="CA274" s="18">
        <f>IF($BZ274="","",IFERROR(VLOOKUP(IFERROR(VLOOKUP(IF(ISNUMBER(FIND(" – ",$BZ274)),LEFT($BZ274,FIND(" – ",$BZ274)-1),$BZ274),ProdTbl,5,0),""),BasketTbl,2,0),"کد ناشناخته"))</f>
        <v/>
      </c>
      <c r="CB274" s="18">
        <f>IF($BZ274="","",IFERROR(VLOOKUP(IF(ISNUMBER(FIND(" – ",$BZ274)),LEFT($BZ274,FIND(" – ",$BZ274)-1),$BZ274),ProdTbl,3,0),"کد ناشناخته"))</f>
        <v/>
      </c>
      <c r="CC274" s="22" t="n"/>
      <c r="CD274" s="21" t="n"/>
      <c r="CE274" s="20" t="n"/>
      <c r="CF274" s="18">
        <f>IF($CE274="","",IFERROR(VLOOKUP(IFERROR(VLOOKUP(IF(ISNUMBER(FIND(" – ",$CE274)),LEFT($CE274,FIND(" – ",$CE274)-1),$CE274),ProdTbl,5,0),""),BasketTbl,2,0),"کد ناشناخته"))</f>
        <v/>
      </c>
      <c r="CG274" s="18">
        <f>IF($CE274="","",IFERROR(VLOOKUP(IF(ISNUMBER(FIND(" – ",$CE274)),LEFT($CE274,FIND(" – ",$CE274)-1),$CE274),ProdTbl,3,0),"کد ناشناخته"))</f>
        <v/>
      </c>
      <c r="CH274" s="22" t="n"/>
      <c r="CI274" s="21" t="n"/>
    </row>
    <row r="275">
      <c r="A275" s="18">
        <f>IF($B275="","",COUNTA($B$10:$B275))</f>
        <v/>
      </c>
      <c r="B275" s="19" t="n"/>
      <c r="C275" s="20" t="n"/>
      <c r="D275" s="19" t="n"/>
      <c r="E275" s="18">
        <f>IF($D275="","",IFERROR(VLOOKUP(IF(ISNUMBER(FIND(" – ",$D275)),LEFT($D275,FIND(" – ",$D275)-1),$D275),SellerTbl,2,0),"کد ناشناخته"))</f>
        <v/>
      </c>
      <c r="F275" s="21" t="n"/>
      <c r="G275" s="21" t="n"/>
      <c r="H275" s="22" t="n"/>
      <c r="I275" s="23">
        <f>IF(OR($F275="",$G275=""),"",$F275-$G275)</f>
        <v/>
      </c>
      <c r="J275" s="18">
        <f>IF($I275="","",IF(ABS($I275)&lt;=0.01*$F275,"√","×"))</f>
        <v/>
      </c>
      <c r="K275" s="23">
        <f>IF(COUNT($Q275,$V275,$AA275,$AF275,$AK275,$AP275,$AU275,$AZ275,$BE275,$BJ275,$BO275,$BT275,$BY275,$CD275,$CI275)=0,"",SUM($Q275,$V275,$AA275,$AF275,$AK275,$AP275,$AU275,$AZ275,$BE275,$BJ275,$BO275,$BT275,$BY275,$CD275,$CI275))</f>
        <v/>
      </c>
      <c r="L275" s="23">
        <f>IF(OR($F275="",$K275=""),"",$F275-$K275)</f>
        <v/>
      </c>
      <c r="M275" s="20" t="n"/>
      <c r="N275" s="18">
        <f>IF($M275="","",IFERROR(VLOOKUP(IFERROR(VLOOKUP(IF(ISNUMBER(FIND(" – ",$M275)),LEFT($M275,FIND(" – ",$M275)-1),$M275),ProdTbl,5,0),""),BasketTbl,2,0),"کد ناشناخته"))</f>
        <v/>
      </c>
      <c r="O275" s="18">
        <f>IF($M275="","",IFERROR(VLOOKUP(IF(ISNUMBER(FIND(" – ",$M275)),LEFT($M275,FIND(" – ",$M275)-1),$M275),ProdTbl,3,0),"کد ناشناخته"))</f>
        <v/>
      </c>
      <c r="P275" s="22" t="n"/>
      <c r="Q275" s="21" t="n"/>
      <c r="R275" s="20" t="n"/>
      <c r="S275" s="18">
        <f>IF($R275="","",IFERROR(VLOOKUP(IFERROR(VLOOKUP(IF(ISNUMBER(FIND(" – ",$R275)),LEFT($R275,FIND(" – ",$R275)-1),$R275),ProdTbl,5,0),""),BasketTbl,2,0),"کد ناشناخته"))</f>
        <v/>
      </c>
      <c r="T275" s="18">
        <f>IF($R275="","",IFERROR(VLOOKUP(IF(ISNUMBER(FIND(" – ",$R275)),LEFT($R275,FIND(" – ",$R275)-1),$R275),ProdTbl,3,0),"کد ناشناخته"))</f>
        <v/>
      </c>
      <c r="U275" s="22" t="n"/>
      <c r="V275" s="21" t="n"/>
      <c r="W275" s="20" t="n"/>
      <c r="X275" s="18">
        <f>IF($W275="","",IFERROR(VLOOKUP(IFERROR(VLOOKUP(IF(ISNUMBER(FIND(" – ",$W275)),LEFT($W275,FIND(" – ",$W275)-1),$W275),ProdTbl,5,0),""),BasketTbl,2,0),"کد ناشناخته"))</f>
        <v/>
      </c>
      <c r="Y275" s="18">
        <f>IF($W275="","",IFERROR(VLOOKUP(IF(ISNUMBER(FIND(" – ",$W275)),LEFT($W275,FIND(" – ",$W275)-1),$W275),ProdTbl,3,0),"کد ناشناخته"))</f>
        <v/>
      </c>
      <c r="Z275" s="22" t="n"/>
      <c r="AA275" s="21" t="n"/>
      <c r="AB275" s="20" t="n"/>
      <c r="AC275" s="18">
        <f>IF($AB275="","",IFERROR(VLOOKUP(IFERROR(VLOOKUP(IF(ISNUMBER(FIND(" – ",$AB275)),LEFT($AB275,FIND(" – ",$AB275)-1),$AB275),ProdTbl,5,0),""),BasketTbl,2,0),"کد ناشناخته"))</f>
        <v/>
      </c>
      <c r="AD275" s="18">
        <f>IF($AB275="","",IFERROR(VLOOKUP(IF(ISNUMBER(FIND(" – ",$AB275)),LEFT($AB275,FIND(" – ",$AB275)-1),$AB275),ProdTbl,3,0),"کد ناشناخته"))</f>
        <v/>
      </c>
      <c r="AE275" s="22" t="n"/>
      <c r="AF275" s="21" t="n"/>
      <c r="AG275" s="20" t="n"/>
      <c r="AH275" s="18">
        <f>IF($AG275="","",IFERROR(VLOOKUP(IFERROR(VLOOKUP(IF(ISNUMBER(FIND(" – ",$AG275)),LEFT($AG275,FIND(" – ",$AG275)-1),$AG275),ProdTbl,5,0),""),BasketTbl,2,0),"کد ناشناخته"))</f>
        <v/>
      </c>
      <c r="AI275" s="18">
        <f>IF($AG275="","",IFERROR(VLOOKUP(IF(ISNUMBER(FIND(" – ",$AG275)),LEFT($AG275,FIND(" – ",$AG275)-1),$AG275),ProdTbl,3,0),"کد ناشناخته"))</f>
        <v/>
      </c>
      <c r="AJ275" s="22" t="n"/>
      <c r="AK275" s="21" t="n"/>
      <c r="AL275" s="20" t="n"/>
      <c r="AM275" s="18">
        <f>IF($AL275="","",IFERROR(VLOOKUP(IFERROR(VLOOKUP(IF(ISNUMBER(FIND(" – ",$AL275)),LEFT($AL275,FIND(" – ",$AL275)-1),$AL275),ProdTbl,5,0),""),BasketTbl,2,0),"کد ناشناخته"))</f>
        <v/>
      </c>
      <c r="AN275" s="18">
        <f>IF($AL275="","",IFERROR(VLOOKUP(IF(ISNUMBER(FIND(" – ",$AL275)),LEFT($AL275,FIND(" – ",$AL275)-1),$AL275),ProdTbl,3,0),"کد ناشناخته"))</f>
        <v/>
      </c>
      <c r="AO275" s="22" t="n"/>
      <c r="AP275" s="21" t="n"/>
      <c r="AQ275" s="20" t="n"/>
      <c r="AR275" s="18">
        <f>IF($AQ275="","",IFERROR(VLOOKUP(IFERROR(VLOOKUP(IF(ISNUMBER(FIND(" – ",$AQ275)),LEFT($AQ275,FIND(" – ",$AQ275)-1),$AQ275),ProdTbl,5,0),""),BasketTbl,2,0),"کد ناشناخته"))</f>
        <v/>
      </c>
      <c r="AS275" s="18">
        <f>IF($AQ275="","",IFERROR(VLOOKUP(IF(ISNUMBER(FIND(" – ",$AQ275)),LEFT($AQ275,FIND(" – ",$AQ275)-1),$AQ275),ProdTbl,3,0),"کد ناشناخته"))</f>
        <v/>
      </c>
      <c r="AT275" s="22" t="n"/>
      <c r="AU275" s="21" t="n"/>
      <c r="AV275" s="20" t="n"/>
      <c r="AW275" s="18">
        <f>IF($AV275="","",IFERROR(VLOOKUP(IFERROR(VLOOKUP(IF(ISNUMBER(FIND(" – ",$AV275)),LEFT($AV275,FIND(" – ",$AV275)-1),$AV275),ProdTbl,5,0),""),BasketTbl,2,0),"کد ناشناخته"))</f>
        <v/>
      </c>
      <c r="AX275" s="18">
        <f>IF($AV275="","",IFERROR(VLOOKUP(IF(ISNUMBER(FIND(" – ",$AV275)),LEFT($AV275,FIND(" – ",$AV275)-1),$AV275),ProdTbl,3,0),"کد ناشناخته"))</f>
        <v/>
      </c>
      <c r="AY275" s="22" t="n"/>
      <c r="AZ275" s="21" t="n"/>
      <c r="BA275" s="20" t="n"/>
      <c r="BB275" s="18">
        <f>IF($BA275="","",IFERROR(VLOOKUP(IFERROR(VLOOKUP(IF(ISNUMBER(FIND(" – ",$BA275)),LEFT($BA275,FIND(" – ",$BA275)-1),$BA275),ProdTbl,5,0),""),BasketTbl,2,0),"کد ناشناخته"))</f>
        <v/>
      </c>
      <c r="BC275" s="18">
        <f>IF($BA275="","",IFERROR(VLOOKUP(IF(ISNUMBER(FIND(" – ",$BA275)),LEFT($BA275,FIND(" – ",$BA275)-1),$BA275),ProdTbl,3,0),"کد ناشناخته"))</f>
        <v/>
      </c>
      <c r="BD275" s="22" t="n"/>
      <c r="BE275" s="21" t="n"/>
      <c r="BF275" s="20" t="n"/>
      <c r="BG275" s="18">
        <f>IF($BF275="","",IFERROR(VLOOKUP(IFERROR(VLOOKUP(IF(ISNUMBER(FIND(" – ",$BF275)),LEFT($BF275,FIND(" – ",$BF275)-1),$BF275),ProdTbl,5,0),""),BasketTbl,2,0),"کد ناشناخته"))</f>
        <v/>
      </c>
      <c r="BH275" s="18">
        <f>IF($BF275="","",IFERROR(VLOOKUP(IF(ISNUMBER(FIND(" – ",$BF275)),LEFT($BF275,FIND(" – ",$BF275)-1),$BF275),ProdTbl,3,0),"کد ناشناخته"))</f>
        <v/>
      </c>
      <c r="BI275" s="22" t="n"/>
      <c r="BJ275" s="21" t="n"/>
      <c r="BK275" s="20" t="n"/>
      <c r="BL275" s="18">
        <f>IF($BK275="","",IFERROR(VLOOKUP(IFERROR(VLOOKUP(IF(ISNUMBER(FIND(" – ",$BK275)),LEFT($BK275,FIND(" – ",$BK275)-1),$BK275),ProdTbl,5,0),""),BasketTbl,2,0),"کد ناشناخته"))</f>
        <v/>
      </c>
      <c r="BM275" s="18">
        <f>IF($BK275="","",IFERROR(VLOOKUP(IF(ISNUMBER(FIND(" – ",$BK275)),LEFT($BK275,FIND(" – ",$BK275)-1),$BK275),ProdTbl,3,0),"کد ناشناخته"))</f>
        <v/>
      </c>
      <c r="BN275" s="22" t="n"/>
      <c r="BO275" s="21" t="n"/>
      <c r="BP275" s="20" t="n"/>
      <c r="BQ275" s="18">
        <f>IF($BP275="","",IFERROR(VLOOKUP(IFERROR(VLOOKUP(IF(ISNUMBER(FIND(" – ",$BP275)),LEFT($BP275,FIND(" – ",$BP275)-1),$BP275),ProdTbl,5,0),""),BasketTbl,2,0),"کد ناشناخته"))</f>
        <v/>
      </c>
      <c r="BR275" s="18">
        <f>IF($BP275="","",IFERROR(VLOOKUP(IF(ISNUMBER(FIND(" – ",$BP275)),LEFT($BP275,FIND(" – ",$BP275)-1),$BP275),ProdTbl,3,0),"کد ناشناخته"))</f>
        <v/>
      </c>
      <c r="BS275" s="22" t="n"/>
      <c r="BT275" s="21" t="n"/>
      <c r="BU275" s="20" t="n"/>
      <c r="BV275" s="18">
        <f>IF($BU275="","",IFERROR(VLOOKUP(IFERROR(VLOOKUP(IF(ISNUMBER(FIND(" – ",$BU275)),LEFT($BU275,FIND(" – ",$BU275)-1),$BU275),ProdTbl,5,0),""),BasketTbl,2,0),"کد ناشناخته"))</f>
        <v/>
      </c>
      <c r="BW275" s="18">
        <f>IF($BU275="","",IFERROR(VLOOKUP(IF(ISNUMBER(FIND(" – ",$BU275)),LEFT($BU275,FIND(" – ",$BU275)-1),$BU275),ProdTbl,3,0),"کد ناشناخته"))</f>
        <v/>
      </c>
      <c r="BX275" s="22" t="n"/>
      <c r="BY275" s="21" t="n"/>
      <c r="BZ275" s="20" t="n"/>
      <c r="CA275" s="18">
        <f>IF($BZ275="","",IFERROR(VLOOKUP(IFERROR(VLOOKUP(IF(ISNUMBER(FIND(" – ",$BZ275)),LEFT($BZ275,FIND(" – ",$BZ275)-1),$BZ275),ProdTbl,5,0),""),BasketTbl,2,0),"کد ناشناخته"))</f>
        <v/>
      </c>
      <c r="CB275" s="18">
        <f>IF($BZ275="","",IFERROR(VLOOKUP(IF(ISNUMBER(FIND(" – ",$BZ275)),LEFT($BZ275,FIND(" – ",$BZ275)-1),$BZ275),ProdTbl,3,0),"کد ناشناخته"))</f>
        <v/>
      </c>
      <c r="CC275" s="22" t="n"/>
      <c r="CD275" s="21" t="n"/>
      <c r="CE275" s="20" t="n"/>
      <c r="CF275" s="18">
        <f>IF($CE275="","",IFERROR(VLOOKUP(IFERROR(VLOOKUP(IF(ISNUMBER(FIND(" – ",$CE275)),LEFT($CE275,FIND(" – ",$CE275)-1),$CE275),ProdTbl,5,0),""),BasketTbl,2,0),"کد ناشناخته"))</f>
        <v/>
      </c>
      <c r="CG275" s="18">
        <f>IF($CE275="","",IFERROR(VLOOKUP(IF(ISNUMBER(FIND(" – ",$CE275)),LEFT($CE275,FIND(" – ",$CE275)-1),$CE275),ProdTbl,3,0),"کد ناشناخته"))</f>
        <v/>
      </c>
      <c r="CH275" s="22" t="n"/>
      <c r="CI275" s="21" t="n"/>
    </row>
    <row r="276">
      <c r="A276" s="18">
        <f>IF($B276="","",COUNTA($B$10:$B276))</f>
        <v/>
      </c>
      <c r="B276" s="19" t="n"/>
      <c r="C276" s="20" t="n"/>
      <c r="D276" s="19" t="n"/>
      <c r="E276" s="18">
        <f>IF($D276="","",IFERROR(VLOOKUP(IF(ISNUMBER(FIND(" – ",$D276)),LEFT($D276,FIND(" – ",$D276)-1),$D276),SellerTbl,2,0),"کد ناشناخته"))</f>
        <v/>
      </c>
      <c r="F276" s="21" t="n"/>
      <c r="G276" s="21" t="n"/>
      <c r="H276" s="22" t="n"/>
      <c r="I276" s="23">
        <f>IF(OR($F276="",$G276=""),"",$F276-$G276)</f>
        <v/>
      </c>
      <c r="J276" s="18">
        <f>IF($I276="","",IF(ABS($I276)&lt;=0.01*$F276,"√","×"))</f>
        <v/>
      </c>
      <c r="K276" s="23">
        <f>IF(COUNT($Q276,$V276,$AA276,$AF276,$AK276,$AP276,$AU276,$AZ276,$BE276,$BJ276,$BO276,$BT276,$BY276,$CD276,$CI276)=0,"",SUM($Q276,$V276,$AA276,$AF276,$AK276,$AP276,$AU276,$AZ276,$BE276,$BJ276,$BO276,$BT276,$BY276,$CD276,$CI276))</f>
        <v/>
      </c>
      <c r="L276" s="23">
        <f>IF(OR($F276="",$K276=""),"",$F276-$K276)</f>
        <v/>
      </c>
      <c r="M276" s="20" t="n"/>
      <c r="N276" s="18">
        <f>IF($M276="","",IFERROR(VLOOKUP(IFERROR(VLOOKUP(IF(ISNUMBER(FIND(" – ",$M276)),LEFT($M276,FIND(" – ",$M276)-1),$M276),ProdTbl,5,0),""),BasketTbl,2,0),"کد ناشناخته"))</f>
        <v/>
      </c>
      <c r="O276" s="18">
        <f>IF($M276="","",IFERROR(VLOOKUP(IF(ISNUMBER(FIND(" – ",$M276)),LEFT($M276,FIND(" – ",$M276)-1),$M276),ProdTbl,3,0),"کد ناشناخته"))</f>
        <v/>
      </c>
      <c r="P276" s="22" t="n"/>
      <c r="Q276" s="21" t="n"/>
      <c r="R276" s="20" t="n"/>
      <c r="S276" s="18">
        <f>IF($R276="","",IFERROR(VLOOKUP(IFERROR(VLOOKUP(IF(ISNUMBER(FIND(" – ",$R276)),LEFT($R276,FIND(" – ",$R276)-1),$R276),ProdTbl,5,0),""),BasketTbl,2,0),"کد ناشناخته"))</f>
        <v/>
      </c>
      <c r="T276" s="18">
        <f>IF($R276="","",IFERROR(VLOOKUP(IF(ISNUMBER(FIND(" – ",$R276)),LEFT($R276,FIND(" – ",$R276)-1),$R276),ProdTbl,3,0),"کد ناشناخته"))</f>
        <v/>
      </c>
      <c r="U276" s="22" t="n"/>
      <c r="V276" s="21" t="n"/>
      <c r="W276" s="20" t="n"/>
      <c r="X276" s="18">
        <f>IF($W276="","",IFERROR(VLOOKUP(IFERROR(VLOOKUP(IF(ISNUMBER(FIND(" – ",$W276)),LEFT($W276,FIND(" – ",$W276)-1),$W276),ProdTbl,5,0),""),BasketTbl,2,0),"کد ناشناخته"))</f>
        <v/>
      </c>
      <c r="Y276" s="18">
        <f>IF($W276="","",IFERROR(VLOOKUP(IF(ISNUMBER(FIND(" – ",$W276)),LEFT($W276,FIND(" – ",$W276)-1),$W276),ProdTbl,3,0),"کد ناشناخته"))</f>
        <v/>
      </c>
      <c r="Z276" s="22" t="n"/>
      <c r="AA276" s="21" t="n"/>
      <c r="AB276" s="20" t="n"/>
      <c r="AC276" s="18">
        <f>IF($AB276="","",IFERROR(VLOOKUP(IFERROR(VLOOKUP(IF(ISNUMBER(FIND(" – ",$AB276)),LEFT($AB276,FIND(" – ",$AB276)-1),$AB276),ProdTbl,5,0),""),BasketTbl,2,0),"کد ناشناخته"))</f>
        <v/>
      </c>
      <c r="AD276" s="18">
        <f>IF($AB276="","",IFERROR(VLOOKUP(IF(ISNUMBER(FIND(" – ",$AB276)),LEFT($AB276,FIND(" – ",$AB276)-1),$AB276),ProdTbl,3,0),"کد ناشناخته"))</f>
        <v/>
      </c>
      <c r="AE276" s="22" t="n"/>
      <c r="AF276" s="21" t="n"/>
      <c r="AG276" s="20" t="n"/>
      <c r="AH276" s="18">
        <f>IF($AG276="","",IFERROR(VLOOKUP(IFERROR(VLOOKUP(IF(ISNUMBER(FIND(" – ",$AG276)),LEFT($AG276,FIND(" – ",$AG276)-1),$AG276),ProdTbl,5,0),""),BasketTbl,2,0),"کد ناشناخته"))</f>
        <v/>
      </c>
      <c r="AI276" s="18">
        <f>IF($AG276="","",IFERROR(VLOOKUP(IF(ISNUMBER(FIND(" – ",$AG276)),LEFT($AG276,FIND(" – ",$AG276)-1),$AG276),ProdTbl,3,0),"کد ناشناخته"))</f>
        <v/>
      </c>
      <c r="AJ276" s="22" t="n"/>
      <c r="AK276" s="21" t="n"/>
      <c r="AL276" s="20" t="n"/>
      <c r="AM276" s="18">
        <f>IF($AL276="","",IFERROR(VLOOKUP(IFERROR(VLOOKUP(IF(ISNUMBER(FIND(" – ",$AL276)),LEFT($AL276,FIND(" – ",$AL276)-1),$AL276),ProdTbl,5,0),""),BasketTbl,2,0),"کد ناشناخته"))</f>
        <v/>
      </c>
      <c r="AN276" s="18">
        <f>IF($AL276="","",IFERROR(VLOOKUP(IF(ISNUMBER(FIND(" – ",$AL276)),LEFT($AL276,FIND(" – ",$AL276)-1),$AL276),ProdTbl,3,0),"کد ناشناخته"))</f>
        <v/>
      </c>
      <c r="AO276" s="22" t="n"/>
      <c r="AP276" s="21" t="n"/>
      <c r="AQ276" s="20" t="n"/>
      <c r="AR276" s="18">
        <f>IF($AQ276="","",IFERROR(VLOOKUP(IFERROR(VLOOKUP(IF(ISNUMBER(FIND(" – ",$AQ276)),LEFT($AQ276,FIND(" – ",$AQ276)-1),$AQ276),ProdTbl,5,0),""),BasketTbl,2,0),"کد ناشناخته"))</f>
        <v/>
      </c>
      <c r="AS276" s="18">
        <f>IF($AQ276="","",IFERROR(VLOOKUP(IF(ISNUMBER(FIND(" – ",$AQ276)),LEFT($AQ276,FIND(" – ",$AQ276)-1),$AQ276),ProdTbl,3,0),"کد ناشناخته"))</f>
        <v/>
      </c>
      <c r="AT276" s="22" t="n"/>
      <c r="AU276" s="21" t="n"/>
      <c r="AV276" s="20" t="n"/>
      <c r="AW276" s="18">
        <f>IF($AV276="","",IFERROR(VLOOKUP(IFERROR(VLOOKUP(IF(ISNUMBER(FIND(" – ",$AV276)),LEFT($AV276,FIND(" – ",$AV276)-1),$AV276),ProdTbl,5,0),""),BasketTbl,2,0),"کد ناشناخته"))</f>
        <v/>
      </c>
      <c r="AX276" s="18">
        <f>IF($AV276="","",IFERROR(VLOOKUP(IF(ISNUMBER(FIND(" – ",$AV276)),LEFT($AV276,FIND(" – ",$AV276)-1),$AV276),ProdTbl,3,0),"کد ناشناخته"))</f>
        <v/>
      </c>
      <c r="AY276" s="22" t="n"/>
      <c r="AZ276" s="21" t="n"/>
      <c r="BA276" s="20" t="n"/>
      <c r="BB276" s="18">
        <f>IF($BA276="","",IFERROR(VLOOKUP(IFERROR(VLOOKUP(IF(ISNUMBER(FIND(" – ",$BA276)),LEFT($BA276,FIND(" – ",$BA276)-1),$BA276),ProdTbl,5,0),""),BasketTbl,2,0),"کد ناشناخته"))</f>
        <v/>
      </c>
      <c r="BC276" s="18">
        <f>IF($BA276="","",IFERROR(VLOOKUP(IF(ISNUMBER(FIND(" – ",$BA276)),LEFT($BA276,FIND(" – ",$BA276)-1),$BA276),ProdTbl,3,0),"کد ناشناخته"))</f>
        <v/>
      </c>
      <c r="BD276" s="22" t="n"/>
      <c r="BE276" s="21" t="n"/>
      <c r="BF276" s="20" t="n"/>
      <c r="BG276" s="18">
        <f>IF($BF276="","",IFERROR(VLOOKUP(IFERROR(VLOOKUP(IF(ISNUMBER(FIND(" – ",$BF276)),LEFT($BF276,FIND(" – ",$BF276)-1),$BF276),ProdTbl,5,0),""),BasketTbl,2,0),"کد ناشناخته"))</f>
        <v/>
      </c>
      <c r="BH276" s="18">
        <f>IF($BF276="","",IFERROR(VLOOKUP(IF(ISNUMBER(FIND(" – ",$BF276)),LEFT($BF276,FIND(" – ",$BF276)-1),$BF276),ProdTbl,3,0),"کد ناشناخته"))</f>
        <v/>
      </c>
      <c r="BI276" s="22" t="n"/>
      <c r="BJ276" s="21" t="n"/>
      <c r="BK276" s="20" t="n"/>
      <c r="BL276" s="18">
        <f>IF($BK276="","",IFERROR(VLOOKUP(IFERROR(VLOOKUP(IF(ISNUMBER(FIND(" – ",$BK276)),LEFT($BK276,FIND(" – ",$BK276)-1),$BK276),ProdTbl,5,0),""),BasketTbl,2,0),"کد ناشناخته"))</f>
        <v/>
      </c>
      <c r="BM276" s="18">
        <f>IF($BK276="","",IFERROR(VLOOKUP(IF(ISNUMBER(FIND(" – ",$BK276)),LEFT($BK276,FIND(" – ",$BK276)-1),$BK276),ProdTbl,3,0),"کد ناشناخته"))</f>
        <v/>
      </c>
      <c r="BN276" s="22" t="n"/>
      <c r="BO276" s="21" t="n"/>
      <c r="BP276" s="20" t="n"/>
      <c r="BQ276" s="18">
        <f>IF($BP276="","",IFERROR(VLOOKUP(IFERROR(VLOOKUP(IF(ISNUMBER(FIND(" – ",$BP276)),LEFT($BP276,FIND(" – ",$BP276)-1),$BP276),ProdTbl,5,0),""),BasketTbl,2,0),"کد ناشناخته"))</f>
        <v/>
      </c>
      <c r="BR276" s="18">
        <f>IF($BP276="","",IFERROR(VLOOKUP(IF(ISNUMBER(FIND(" – ",$BP276)),LEFT($BP276,FIND(" – ",$BP276)-1),$BP276),ProdTbl,3,0),"کد ناشناخته"))</f>
        <v/>
      </c>
      <c r="BS276" s="22" t="n"/>
      <c r="BT276" s="21" t="n"/>
      <c r="BU276" s="20" t="n"/>
      <c r="BV276" s="18">
        <f>IF($BU276="","",IFERROR(VLOOKUP(IFERROR(VLOOKUP(IF(ISNUMBER(FIND(" – ",$BU276)),LEFT($BU276,FIND(" – ",$BU276)-1),$BU276),ProdTbl,5,0),""),BasketTbl,2,0),"کد ناشناخته"))</f>
        <v/>
      </c>
      <c r="BW276" s="18">
        <f>IF($BU276="","",IFERROR(VLOOKUP(IF(ISNUMBER(FIND(" – ",$BU276)),LEFT($BU276,FIND(" – ",$BU276)-1),$BU276),ProdTbl,3,0),"کد ناشناخته"))</f>
        <v/>
      </c>
      <c r="BX276" s="22" t="n"/>
      <c r="BY276" s="21" t="n"/>
      <c r="BZ276" s="20" t="n"/>
      <c r="CA276" s="18">
        <f>IF($BZ276="","",IFERROR(VLOOKUP(IFERROR(VLOOKUP(IF(ISNUMBER(FIND(" – ",$BZ276)),LEFT($BZ276,FIND(" – ",$BZ276)-1),$BZ276),ProdTbl,5,0),""),BasketTbl,2,0),"کد ناشناخته"))</f>
        <v/>
      </c>
      <c r="CB276" s="18">
        <f>IF($BZ276="","",IFERROR(VLOOKUP(IF(ISNUMBER(FIND(" – ",$BZ276)),LEFT($BZ276,FIND(" – ",$BZ276)-1),$BZ276),ProdTbl,3,0),"کد ناشناخته"))</f>
        <v/>
      </c>
      <c r="CC276" s="22" t="n"/>
      <c r="CD276" s="21" t="n"/>
      <c r="CE276" s="20" t="n"/>
      <c r="CF276" s="18">
        <f>IF($CE276="","",IFERROR(VLOOKUP(IFERROR(VLOOKUP(IF(ISNUMBER(FIND(" – ",$CE276)),LEFT($CE276,FIND(" – ",$CE276)-1),$CE276),ProdTbl,5,0),""),BasketTbl,2,0),"کد ناشناخته"))</f>
        <v/>
      </c>
      <c r="CG276" s="18">
        <f>IF($CE276="","",IFERROR(VLOOKUP(IF(ISNUMBER(FIND(" – ",$CE276)),LEFT($CE276,FIND(" – ",$CE276)-1),$CE276),ProdTbl,3,0),"کد ناشناخته"))</f>
        <v/>
      </c>
      <c r="CH276" s="22" t="n"/>
      <c r="CI276" s="21" t="n"/>
    </row>
    <row r="277">
      <c r="A277" s="18">
        <f>IF($B277="","",COUNTA($B$10:$B277))</f>
        <v/>
      </c>
      <c r="B277" s="19" t="n"/>
      <c r="C277" s="20" t="n"/>
      <c r="D277" s="19" t="n"/>
      <c r="E277" s="18">
        <f>IF($D277="","",IFERROR(VLOOKUP(IF(ISNUMBER(FIND(" – ",$D277)),LEFT($D277,FIND(" – ",$D277)-1),$D277),SellerTbl,2,0),"کد ناشناخته"))</f>
        <v/>
      </c>
      <c r="F277" s="21" t="n"/>
      <c r="G277" s="21" t="n"/>
      <c r="H277" s="22" t="n"/>
      <c r="I277" s="23">
        <f>IF(OR($F277="",$G277=""),"",$F277-$G277)</f>
        <v/>
      </c>
      <c r="J277" s="18">
        <f>IF($I277="","",IF(ABS($I277)&lt;=0.01*$F277,"√","×"))</f>
        <v/>
      </c>
      <c r="K277" s="23">
        <f>IF(COUNT($Q277,$V277,$AA277,$AF277,$AK277,$AP277,$AU277,$AZ277,$BE277,$BJ277,$BO277,$BT277,$BY277,$CD277,$CI277)=0,"",SUM($Q277,$V277,$AA277,$AF277,$AK277,$AP277,$AU277,$AZ277,$BE277,$BJ277,$BO277,$BT277,$BY277,$CD277,$CI277))</f>
        <v/>
      </c>
      <c r="L277" s="23">
        <f>IF(OR($F277="",$K277=""),"",$F277-$K277)</f>
        <v/>
      </c>
      <c r="M277" s="20" t="n"/>
      <c r="N277" s="18">
        <f>IF($M277="","",IFERROR(VLOOKUP(IFERROR(VLOOKUP(IF(ISNUMBER(FIND(" – ",$M277)),LEFT($M277,FIND(" – ",$M277)-1),$M277),ProdTbl,5,0),""),BasketTbl,2,0),"کد ناشناخته"))</f>
        <v/>
      </c>
      <c r="O277" s="18">
        <f>IF($M277="","",IFERROR(VLOOKUP(IF(ISNUMBER(FIND(" – ",$M277)),LEFT($M277,FIND(" – ",$M277)-1),$M277),ProdTbl,3,0),"کد ناشناخته"))</f>
        <v/>
      </c>
      <c r="P277" s="22" t="n"/>
      <c r="Q277" s="21" t="n"/>
      <c r="R277" s="20" t="n"/>
      <c r="S277" s="18">
        <f>IF($R277="","",IFERROR(VLOOKUP(IFERROR(VLOOKUP(IF(ISNUMBER(FIND(" – ",$R277)),LEFT($R277,FIND(" – ",$R277)-1),$R277),ProdTbl,5,0),""),BasketTbl,2,0),"کد ناشناخته"))</f>
        <v/>
      </c>
      <c r="T277" s="18">
        <f>IF($R277="","",IFERROR(VLOOKUP(IF(ISNUMBER(FIND(" – ",$R277)),LEFT($R277,FIND(" – ",$R277)-1),$R277),ProdTbl,3,0),"کد ناشناخته"))</f>
        <v/>
      </c>
      <c r="U277" s="22" t="n"/>
      <c r="V277" s="21" t="n"/>
      <c r="W277" s="20" t="n"/>
      <c r="X277" s="18">
        <f>IF($W277="","",IFERROR(VLOOKUP(IFERROR(VLOOKUP(IF(ISNUMBER(FIND(" – ",$W277)),LEFT($W277,FIND(" – ",$W277)-1),$W277),ProdTbl,5,0),""),BasketTbl,2,0),"کد ناشناخته"))</f>
        <v/>
      </c>
      <c r="Y277" s="18">
        <f>IF($W277="","",IFERROR(VLOOKUP(IF(ISNUMBER(FIND(" – ",$W277)),LEFT($W277,FIND(" – ",$W277)-1),$W277),ProdTbl,3,0),"کد ناشناخته"))</f>
        <v/>
      </c>
      <c r="Z277" s="22" t="n"/>
      <c r="AA277" s="21" t="n"/>
      <c r="AB277" s="20" t="n"/>
      <c r="AC277" s="18">
        <f>IF($AB277="","",IFERROR(VLOOKUP(IFERROR(VLOOKUP(IF(ISNUMBER(FIND(" – ",$AB277)),LEFT($AB277,FIND(" – ",$AB277)-1),$AB277),ProdTbl,5,0),""),BasketTbl,2,0),"کد ناشناخته"))</f>
        <v/>
      </c>
      <c r="AD277" s="18">
        <f>IF($AB277="","",IFERROR(VLOOKUP(IF(ISNUMBER(FIND(" – ",$AB277)),LEFT($AB277,FIND(" – ",$AB277)-1),$AB277),ProdTbl,3,0),"کد ناشناخته"))</f>
        <v/>
      </c>
      <c r="AE277" s="22" t="n"/>
      <c r="AF277" s="21" t="n"/>
      <c r="AG277" s="20" t="n"/>
      <c r="AH277" s="18">
        <f>IF($AG277="","",IFERROR(VLOOKUP(IFERROR(VLOOKUP(IF(ISNUMBER(FIND(" – ",$AG277)),LEFT($AG277,FIND(" – ",$AG277)-1),$AG277),ProdTbl,5,0),""),BasketTbl,2,0),"کد ناشناخته"))</f>
        <v/>
      </c>
      <c r="AI277" s="18">
        <f>IF($AG277="","",IFERROR(VLOOKUP(IF(ISNUMBER(FIND(" – ",$AG277)),LEFT($AG277,FIND(" – ",$AG277)-1),$AG277),ProdTbl,3,0),"کد ناشناخته"))</f>
        <v/>
      </c>
      <c r="AJ277" s="22" t="n"/>
      <c r="AK277" s="21" t="n"/>
      <c r="AL277" s="20" t="n"/>
      <c r="AM277" s="18">
        <f>IF($AL277="","",IFERROR(VLOOKUP(IFERROR(VLOOKUP(IF(ISNUMBER(FIND(" – ",$AL277)),LEFT($AL277,FIND(" – ",$AL277)-1),$AL277),ProdTbl,5,0),""),BasketTbl,2,0),"کد ناشناخته"))</f>
        <v/>
      </c>
      <c r="AN277" s="18">
        <f>IF($AL277="","",IFERROR(VLOOKUP(IF(ISNUMBER(FIND(" – ",$AL277)),LEFT($AL277,FIND(" – ",$AL277)-1),$AL277),ProdTbl,3,0),"کد ناشناخته"))</f>
        <v/>
      </c>
      <c r="AO277" s="22" t="n"/>
      <c r="AP277" s="21" t="n"/>
      <c r="AQ277" s="20" t="n"/>
      <c r="AR277" s="18">
        <f>IF($AQ277="","",IFERROR(VLOOKUP(IFERROR(VLOOKUP(IF(ISNUMBER(FIND(" – ",$AQ277)),LEFT($AQ277,FIND(" – ",$AQ277)-1),$AQ277),ProdTbl,5,0),""),BasketTbl,2,0),"کد ناشناخته"))</f>
        <v/>
      </c>
      <c r="AS277" s="18">
        <f>IF($AQ277="","",IFERROR(VLOOKUP(IF(ISNUMBER(FIND(" – ",$AQ277)),LEFT($AQ277,FIND(" – ",$AQ277)-1),$AQ277),ProdTbl,3,0),"کد ناشناخته"))</f>
        <v/>
      </c>
      <c r="AT277" s="22" t="n"/>
      <c r="AU277" s="21" t="n"/>
      <c r="AV277" s="20" t="n"/>
      <c r="AW277" s="18">
        <f>IF($AV277="","",IFERROR(VLOOKUP(IFERROR(VLOOKUP(IF(ISNUMBER(FIND(" – ",$AV277)),LEFT($AV277,FIND(" – ",$AV277)-1),$AV277),ProdTbl,5,0),""),BasketTbl,2,0),"کد ناشناخته"))</f>
        <v/>
      </c>
      <c r="AX277" s="18">
        <f>IF($AV277="","",IFERROR(VLOOKUP(IF(ISNUMBER(FIND(" – ",$AV277)),LEFT($AV277,FIND(" – ",$AV277)-1),$AV277),ProdTbl,3,0),"کد ناشناخته"))</f>
        <v/>
      </c>
      <c r="AY277" s="22" t="n"/>
      <c r="AZ277" s="21" t="n"/>
      <c r="BA277" s="20" t="n"/>
      <c r="BB277" s="18">
        <f>IF($BA277="","",IFERROR(VLOOKUP(IFERROR(VLOOKUP(IF(ISNUMBER(FIND(" – ",$BA277)),LEFT($BA277,FIND(" – ",$BA277)-1),$BA277),ProdTbl,5,0),""),BasketTbl,2,0),"کد ناشناخته"))</f>
        <v/>
      </c>
      <c r="BC277" s="18">
        <f>IF($BA277="","",IFERROR(VLOOKUP(IF(ISNUMBER(FIND(" – ",$BA277)),LEFT($BA277,FIND(" – ",$BA277)-1),$BA277),ProdTbl,3,0),"کد ناشناخته"))</f>
        <v/>
      </c>
      <c r="BD277" s="22" t="n"/>
      <c r="BE277" s="21" t="n"/>
      <c r="BF277" s="20" t="n"/>
      <c r="BG277" s="18">
        <f>IF($BF277="","",IFERROR(VLOOKUP(IFERROR(VLOOKUP(IF(ISNUMBER(FIND(" – ",$BF277)),LEFT($BF277,FIND(" – ",$BF277)-1),$BF277),ProdTbl,5,0),""),BasketTbl,2,0),"کد ناشناخته"))</f>
        <v/>
      </c>
      <c r="BH277" s="18">
        <f>IF($BF277="","",IFERROR(VLOOKUP(IF(ISNUMBER(FIND(" – ",$BF277)),LEFT($BF277,FIND(" – ",$BF277)-1),$BF277),ProdTbl,3,0),"کد ناشناخته"))</f>
        <v/>
      </c>
      <c r="BI277" s="22" t="n"/>
      <c r="BJ277" s="21" t="n"/>
      <c r="BK277" s="20" t="n"/>
      <c r="BL277" s="18">
        <f>IF($BK277="","",IFERROR(VLOOKUP(IFERROR(VLOOKUP(IF(ISNUMBER(FIND(" – ",$BK277)),LEFT($BK277,FIND(" – ",$BK277)-1),$BK277),ProdTbl,5,0),""),BasketTbl,2,0),"کد ناشناخته"))</f>
        <v/>
      </c>
      <c r="BM277" s="18">
        <f>IF($BK277="","",IFERROR(VLOOKUP(IF(ISNUMBER(FIND(" – ",$BK277)),LEFT($BK277,FIND(" – ",$BK277)-1),$BK277),ProdTbl,3,0),"کد ناشناخته"))</f>
        <v/>
      </c>
      <c r="BN277" s="22" t="n"/>
      <c r="BO277" s="21" t="n"/>
      <c r="BP277" s="20" t="n"/>
      <c r="BQ277" s="18">
        <f>IF($BP277="","",IFERROR(VLOOKUP(IFERROR(VLOOKUP(IF(ISNUMBER(FIND(" – ",$BP277)),LEFT($BP277,FIND(" – ",$BP277)-1),$BP277),ProdTbl,5,0),""),BasketTbl,2,0),"کد ناشناخته"))</f>
        <v/>
      </c>
      <c r="BR277" s="18">
        <f>IF($BP277="","",IFERROR(VLOOKUP(IF(ISNUMBER(FIND(" – ",$BP277)),LEFT($BP277,FIND(" – ",$BP277)-1),$BP277),ProdTbl,3,0),"کد ناشناخته"))</f>
        <v/>
      </c>
      <c r="BS277" s="22" t="n"/>
      <c r="BT277" s="21" t="n"/>
      <c r="BU277" s="20" t="n"/>
      <c r="BV277" s="18">
        <f>IF($BU277="","",IFERROR(VLOOKUP(IFERROR(VLOOKUP(IF(ISNUMBER(FIND(" – ",$BU277)),LEFT($BU277,FIND(" – ",$BU277)-1),$BU277),ProdTbl,5,0),""),BasketTbl,2,0),"کد ناشناخته"))</f>
        <v/>
      </c>
      <c r="BW277" s="18">
        <f>IF($BU277="","",IFERROR(VLOOKUP(IF(ISNUMBER(FIND(" – ",$BU277)),LEFT($BU277,FIND(" – ",$BU277)-1),$BU277),ProdTbl,3,0),"کد ناشناخته"))</f>
        <v/>
      </c>
      <c r="BX277" s="22" t="n"/>
      <c r="BY277" s="21" t="n"/>
      <c r="BZ277" s="20" t="n"/>
      <c r="CA277" s="18">
        <f>IF($BZ277="","",IFERROR(VLOOKUP(IFERROR(VLOOKUP(IF(ISNUMBER(FIND(" – ",$BZ277)),LEFT($BZ277,FIND(" – ",$BZ277)-1),$BZ277),ProdTbl,5,0),""),BasketTbl,2,0),"کد ناشناخته"))</f>
        <v/>
      </c>
      <c r="CB277" s="18">
        <f>IF($BZ277="","",IFERROR(VLOOKUP(IF(ISNUMBER(FIND(" – ",$BZ277)),LEFT($BZ277,FIND(" – ",$BZ277)-1),$BZ277),ProdTbl,3,0),"کد ناشناخته"))</f>
        <v/>
      </c>
      <c r="CC277" s="22" t="n"/>
      <c r="CD277" s="21" t="n"/>
      <c r="CE277" s="20" t="n"/>
      <c r="CF277" s="18">
        <f>IF($CE277="","",IFERROR(VLOOKUP(IFERROR(VLOOKUP(IF(ISNUMBER(FIND(" – ",$CE277)),LEFT($CE277,FIND(" – ",$CE277)-1),$CE277),ProdTbl,5,0),""),BasketTbl,2,0),"کد ناشناخته"))</f>
        <v/>
      </c>
      <c r="CG277" s="18">
        <f>IF($CE277="","",IFERROR(VLOOKUP(IF(ISNUMBER(FIND(" – ",$CE277)),LEFT($CE277,FIND(" – ",$CE277)-1),$CE277),ProdTbl,3,0),"کد ناشناخته"))</f>
        <v/>
      </c>
      <c r="CH277" s="22" t="n"/>
      <c r="CI277" s="21" t="n"/>
    </row>
    <row r="278">
      <c r="A278" s="18">
        <f>IF($B278="","",COUNTA($B$10:$B278))</f>
        <v/>
      </c>
      <c r="B278" s="19" t="n"/>
      <c r="C278" s="20" t="n"/>
      <c r="D278" s="19" t="n"/>
      <c r="E278" s="18">
        <f>IF($D278="","",IFERROR(VLOOKUP(IF(ISNUMBER(FIND(" – ",$D278)),LEFT($D278,FIND(" – ",$D278)-1),$D278),SellerTbl,2,0),"کد ناشناخته"))</f>
        <v/>
      </c>
      <c r="F278" s="21" t="n"/>
      <c r="G278" s="21" t="n"/>
      <c r="H278" s="22" t="n"/>
      <c r="I278" s="23">
        <f>IF(OR($F278="",$G278=""),"",$F278-$G278)</f>
        <v/>
      </c>
      <c r="J278" s="18">
        <f>IF($I278="","",IF(ABS($I278)&lt;=0.01*$F278,"√","×"))</f>
        <v/>
      </c>
      <c r="K278" s="23">
        <f>IF(COUNT($Q278,$V278,$AA278,$AF278,$AK278,$AP278,$AU278,$AZ278,$BE278,$BJ278,$BO278,$BT278,$BY278,$CD278,$CI278)=0,"",SUM($Q278,$V278,$AA278,$AF278,$AK278,$AP278,$AU278,$AZ278,$BE278,$BJ278,$BO278,$BT278,$BY278,$CD278,$CI278))</f>
        <v/>
      </c>
      <c r="L278" s="23">
        <f>IF(OR($F278="",$K278=""),"",$F278-$K278)</f>
        <v/>
      </c>
      <c r="M278" s="20" t="n"/>
      <c r="N278" s="18">
        <f>IF($M278="","",IFERROR(VLOOKUP(IFERROR(VLOOKUP(IF(ISNUMBER(FIND(" – ",$M278)),LEFT($M278,FIND(" – ",$M278)-1),$M278),ProdTbl,5,0),""),BasketTbl,2,0),"کد ناشناخته"))</f>
        <v/>
      </c>
      <c r="O278" s="18">
        <f>IF($M278="","",IFERROR(VLOOKUP(IF(ISNUMBER(FIND(" – ",$M278)),LEFT($M278,FIND(" – ",$M278)-1),$M278),ProdTbl,3,0),"کد ناشناخته"))</f>
        <v/>
      </c>
      <c r="P278" s="22" t="n"/>
      <c r="Q278" s="21" t="n"/>
      <c r="R278" s="20" t="n"/>
      <c r="S278" s="18">
        <f>IF($R278="","",IFERROR(VLOOKUP(IFERROR(VLOOKUP(IF(ISNUMBER(FIND(" – ",$R278)),LEFT($R278,FIND(" – ",$R278)-1),$R278),ProdTbl,5,0),""),BasketTbl,2,0),"کد ناشناخته"))</f>
        <v/>
      </c>
      <c r="T278" s="18">
        <f>IF($R278="","",IFERROR(VLOOKUP(IF(ISNUMBER(FIND(" – ",$R278)),LEFT($R278,FIND(" – ",$R278)-1),$R278),ProdTbl,3,0),"کد ناشناخته"))</f>
        <v/>
      </c>
      <c r="U278" s="22" t="n"/>
      <c r="V278" s="21" t="n"/>
      <c r="W278" s="20" t="n"/>
      <c r="X278" s="18">
        <f>IF($W278="","",IFERROR(VLOOKUP(IFERROR(VLOOKUP(IF(ISNUMBER(FIND(" – ",$W278)),LEFT($W278,FIND(" – ",$W278)-1),$W278),ProdTbl,5,0),""),BasketTbl,2,0),"کد ناشناخته"))</f>
        <v/>
      </c>
      <c r="Y278" s="18">
        <f>IF($W278="","",IFERROR(VLOOKUP(IF(ISNUMBER(FIND(" – ",$W278)),LEFT($W278,FIND(" – ",$W278)-1),$W278),ProdTbl,3,0),"کد ناشناخته"))</f>
        <v/>
      </c>
      <c r="Z278" s="22" t="n"/>
      <c r="AA278" s="21" t="n"/>
      <c r="AB278" s="20" t="n"/>
      <c r="AC278" s="18">
        <f>IF($AB278="","",IFERROR(VLOOKUP(IFERROR(VLOOKUP(IF(ISNUMBER(FIND(" – ",$AB278)),LEFT($AB278,FIND(" – ",$AB278)-1),$AB278),ProdTbl,5,0),""),BasketTbl,2,0),"کد ناشناخته"))</f>
        <v/>
      </c>
      <c r="AD278" s="18">
        <f>IF($AB278="","",IFERROR(VLOOKUP(IF(ISNUMBER(FIND(" – ",$AB278)),LEFT($AB278,FIND(" – ",$AB278)-1),$AB278),ProdTbl,3,0),"کد ناشناخته"))</f>
        <v/>
      </c>
      <c r="AE278" s="22" t="n"/>
      <c r="AF278" s="21" t="n"/>
      <c r="AG278" s="20" t="n"/>
      <c r="AH278" s="18">
        <f>IF($AG278="","",IFERROR(VLOOKUP(IFERROR(VLOOKUP(IF(ISNUMBER(FIND(" – ",$AG278)),LEFT($AG278,FIND(" – ",$AG278)-1),$AG278),ProdTbl,5,0),""),BasketTbl,2,0),"کد ناشناخته"))</f>
        <v/>
      </c>
      <c r="AI278" s="18">
        <f>IF($AG278="","",IFERROR(VLOOKUP(IF(ISNUMBER(FIND(" – ",$AG278)),LEFT($AG278,FIND(" – ",$AG278)-1),$AG278),ProdTbl,3,0),"کد ناشناخته"))</f>
        <v/>
      </c>
      <c r="AJ278" s="22" t="n"/>
      <c r="AK278" s="21" t="n"/>
      <c r="AL278" s="20" t="n"/>
      <c r="AM278" s="18">
        <f>IF($AL278="","",IFERROR(VLOOKUP(IFERROR(VLOOKUP(IF(ISNUMBER(FIND(" – ",$AL278)),LEFT($AL278,FIND(" – ",$AL278)-1),$AL278),ProdTbl,5,0),""),BasketTbl,2,0),"کد ناشناخته"))</f>
        <v/>
      </c>
      <c r="AN278" s="18">
        <f>IF($AL278="","",IFERROR(VLOOKUP(IF(ISNUMBER(FIND(" – ",$AL278)),LEFT($AL278,FIND(" – ",$AL278)-1),$AL278),ProdTbl,3,0),"کد ناشناخته"))</f>
        <v/>
      </c>
      <c r="AO278" s="22" t="n"/>
      <c r="AP278" s="21" t="n"/>
      <c r="AQ278" s="20" t="n"/>
      <c r="AR278" s="18">
        <f>IF($AQ278="","",IFERROR(VLOOKUP(IFERROR(VLOOKUP(IF(ISNUMBER(FIND(" – ",$AQ278)),LEFT($AQ278,FIND(" – ",$AQ278)-1),$AQ278),ProdTbl,5,0),""),BasketTbl,2,0),"کد ناشناخته"))</f>
        <v/>
      </c>
      <c r="AS278" s="18">
        <f>IF($AQ278="","",IFERROR(VLOOKUP(IF(ISNUMBER(FIND(" – ",$AQ278)),LEFT($AQ278,FIND(" – ",$AQ278)-1),$AQ278),ProdTbl,3,0),"کد ناشناخته"))</f>
        <v/>
      </c>
      <c r="AT278" s="22" t="n"/>
      <c r="AU278" s="21" t="n"/>
      <c r="AV278" s="20" t="n"/>
      <c r="AW278" s="18">
        <f>IF($AV278="","",IFERROR(VLOOKUP(IFERROR(VLOOKUP(IF(ISNUMBER(FIND(" – ",$AV278)),LEFT($AV278,FIND(" – ",$AV278)-1),$AV278),ProdTbl,5,0),""),BasketTbl,2,0),"کد ناشناخته"))</f>
        <v/>
      </c>
      <c r="AX278" s="18">
        <f>IF($AV278="","",IFERROR(VLOOKUP(IF(ISNUMBER(FIND(" – ",$AV278)),LEFT($AV278,FIND(" – ",$AV278)-1),$AV278),ProdTbl,3,0),"کد ناشناخته"))</f>
        <v/>
      </c>
      <c r="AY278" s="22" t="n"/>
      <c r="AZ278" s="21" t="n"/>
      <c r="BA278" s="20" t="n"/>
      <c r="BB278" s="18">
        <f>IF($BA278="","",IFERROR(VLOOKUP(IFERROR(VLOOKUP(IF(ISNUMBER(FIND(" – ",$BA278)),LEFT($BA278,FIND(" – ",$BA278)-1),$BA278),ProdTbl,5,0),""),BasketTbl,2,0),"کد ناشناخته"))</f>
        <v/>
      </c>
      <c r="BC278" s="18">
        <f>IF($BA278="","",IFERROR(VLOOKUP(IF(ISNUMBER(FIND(" – ",$BA278)),LEFT($BA278,FIND(" – ",$BA278)-1),$BA278),ProdTbl,3,0),"کد ناشناخته"))</f>
        <v/>
      </c>
      <c r="BD278" s="22" t="n"/>
      <c r="BE278" s="21" t="n"/>
      <c r="BF278" s="20" t="n"/>
      <c r="BG278" s="18">
        <f>IF($BF278="","",IFERROR(VLOOKUP(IFERROR(VLOOKUP(IF(ISNUMBER(FIND(" – ",$BF278)),LEFT($BF278,FIND(" – ",$BF278)-1),$BF278),ProdTbl,5,0),""),BasketTbl,2,0),"کد ناشناخته"))</f>
        <v/>
      </c>
      <c r="BH278" s="18">
        <f>IF($BF278="","",IFERROR(VLOOKUP(IF(ISNUMBER(FIND(" – ",$BF278)),LEFT($BF278,FIND(" – ",$BF278)-1),$BF278),ProdTbl,3,0),"کد ناشناخته"))</f>
        <v/>
      </c>
      <c r="BI278" s="22" t="n"/>
      <c r="BJ278" s="21" t="n"/>
      <c r="BK278" s="20" t="n"/>
      <c r="BL278" s="18">
        <f>IF($BK278="","",IFERROR(VLOOKUP(IFERROR(VLOOKUP(IF(ISNUMBER(FIND(" – ",$BK278)),LEFT($BK278,FIND(" – ",$BK278)-1),$BK278),ProdTbl,5,0),""),BasketTbl,2,0),"کد ناشناخته"))</f>
        <v/>
      </c>
      <c r="BM278" s="18">
        <f>IF($BK278="","",IFERROR(VLOOKUP(IF(ISNUMBER(FIND(" – ",$BK278)),LEFT($BK278,FIND(" – ",$BK278)-1),$BK278),ProdTbl,3,0),"کد ناشناخته"))</f>
        <v/>
      </c>
      <c r="BN278" s="22" t="n"/>
      <c r="BO278" s="21" t="n"/>
      <c r="BP278" s="20" t="n"/>
      <c r="BQ278" s="18">
        <f>IF($BP278="","",IFERROR(VLOOKUP(IFERROR(VLOOKUP(IF(ISNUMBER(FIND(" – ",$BP278)),LEFT($BP278,FIND(" – ",$BP278)-1),$BP278),ProdTbl,5,0),""),BasketTbl,2,0),"کد ناشناخته"))</f>
        <v/>
      </c>
      <c r="BR278" s="18">
        <f>IF($BP278="","",IFERROR(VLOOKUP(IF(ISNUMBER(FIND(" – ",$BP278)),LEFT($BP278,FIND(" – ",$BP278)-1),$BP278),ProdTbl,3,0),"کد ناشناخته"))</f>
        <v/>
      </c>
      <c r="BS278" s="22" t="n"/>
      <c r="BT278" s="21" t="n"/>
      <c r="BU278" s="20" t="n"/>
      <c r="BV278" s="18">
        <f>IF($BU278="","",IFERROR(VLOOKUP(IFERROR(VLOOKUP(IF(ISNUMBER(FIND(" – ",$BU278)),LEFT($BU278,FIND(" – ",$BU278)-1),$BU278),ProdTbl,5,0),""),BasketTbl,2,0),"کد ناشناخته"))</f>
        <v/>
      </c>
      <c r="BW278" s="18">
        <f>IF($BU278="","",IFERROR(VLOOKUP(IF(ISNUMBER(FIND(" – ",$BU278)),LEFT($BU278,FIND(" – ",$BU278)-1),$BU278),ProdTbl,3,0),"کد ناشناخته"))</f>
        <v/>
      </c>
      <c r="BX278" s="22" t="n"/>
      <c r="BY278" s="21" t="n"/>
      <c r="BZ278" s="20" t="n"/>
      <c r="CA278" s="18">
        <f>IF($BZ278="","",IFERROR(VLOOKUP(IFERROR(VLOOKUP(IF(ISNUMBER(FIND(" – ",$BZ278)),LEFT($BZ278,FIND(" – ",$BZ278)-1),$BZ278),ProdTbl,5,0),""),BasketTbl,2,0),"کد ناشناخته"))</f>
        <v/>
      </c>
      <c r="CB278" s="18">
        <f>IF($BZ278="","",IFERROR(VLOOKUP(IF(ISNUMBER(FIND(" – ",$BZ278)),LEFT($BZ278,FIND(" – ",$BZ278)-1),$BZ278),ProdTbl,3,0),"کد ناشناخته"))</f>
        <v/>
      </c>
      <c r="CC278" s="22" t="n"/>
      <c r="CD278" s="21" t="n"/>
      <c r="CE278" s="20" t="n"/>
      <c r="CF278" s="18">
        <f>IF($CE278="","",IFERROR(VLOOKUP(IFERROR(VLOOKUP(IF(ISNUMBER(FIND(" – ",$CE278)),LEFT($CE278,FIND(" – ",$CE278)-1),$CE278),ProdTbl,5,0),""),BasketTbl,2,0),"کد ناشناخته"))</f>
        <v/>
      </c>
      <c r="CG278" s="18">
        <f>IF($CE278="","",IFERROR(VLOOKUP(IF(ISNUMBER(FIND(" – ",$CE278)),LEFT($CE278,FIND(" – ",$CE278)-1),$CE278),ProdTbl,3,0),"کد ناشناخته"))</f>
        <v/>
      </c>
      <c r="CH278" s="22" t="n"/>
      <c r="CI278" s="21" t="n"/>
    </row>
    <row r="279">
      <c r="A279" s="18">
        <f>IF($B279="","",COUNTA($B$10:$B279))</f>
        <v/>
      </c>
      <c r="B279" s="19" t="n"/>
      <c r="C279" s="20" t="n"/>
      <c r="D279" s="19" t="n"/>
      <c r="E279" s="18">
        <f>IF($D279="","",IFERROR(VLOOKUP(IF(ISNUMBER(FIND(" – ",$D279)),LEFT($D279,FIND(" – ",$D279)-1),$D279),SellerTbl,2,0),"کد ناشناخته"))</f>
        <v/>
      </c>
      <c r="F279" s="21" t="n"/>
      <c r="G279" s="21" t="n"/>
      <c r="H279" s="22" t="n"/>
      <c r="I279" s="23">
        <f>IF(OR($F279="",$G279=""),"",$F279-$G279)</f>
        <v/>
      </c>
      <c r="J279" s="18">
        <f>IF($I279="","",IF(ABS($I279)&lt;=0.01*$F279,"√","×"))</f>
        <v/>
      </c>
      <c r="K279" s="23">
        <f>IF(COUNT($Q279,$V279,$AA279,$AF279,$AK279,$AP279,$AU279,$AZ279,$BE279,$BJ279,$BO279,$BT279,$BY279,$CD279,$CI279)=0,"",SUM($Q279,$V279,$AA279,$AF279,$AK279,$AP279,$AU279,$AZ279,$BE279,$BJ279,$BO279,$BT279,$BY279,$CD279,$CI279))</f>
        <v/>
      </c>
      <c r="L279" s="23">
        <f>IF(OR($F279="",$K279=""),"",$F279-$K279)</f>
        <v/>
      </c>
      <c r="M279" s="20" t="n"/>
      <c r="N279" s="18">
        <f>IF($M279="","",IFERROR(VLOOKUP(IFERROR(VLOOKUP(IF(ISNUMBER(FIND(" – ",$M279)),LEFT($M279,FIND(" – ",$M279)-1),$M279),ProdTbl,5,0),""),BasketTbl,2,0),"کد ناشناخته"))</f>
        <v/>
      </c>
      <c r="O279" s="18">
        <f>IF($M279="","",IFERROR(VLOOKUP(IF(ISNUMBER(FIND(" – ",$M279)),LEFT($M279,FIND(" – ",$M279)-1),$M279),ProdTbl,3,0),"کد ناشناخته"))</f>
        <v/>
      </c>
      <c r="P279" s="22" t="n"/>
      <c r="Q279" s="21" t="n"/>
      <c r="R279" s="20" t="n"/>
      <c r="S279" s="18">
        <f>IF($R279="","",IFERROR(VLOOKUP(IFERROR(VLOOKUP(IF(ISNUMBER(FIND(" – ",$R279)),LEFT($R279,FIND(" – ",$R279)-1),$R279),ProdTbl,5,0),""),BasketTbl,2,0),"کد ناشناخته"))</f>
        <v/>
      </c>
      <c r="T279" s="18">
        <f>IF($R279="","",IFERROR(VLOOKUP(IF(ISNUMBER(FIND(" – ",$R279)),LEFT($R279,FIND(" – ",$R279)-1),$R279),ProdTbl,3,0),"کد ناشناخته"))</f>
        <v/>
      </c>
      <c r="U279" s="22" t="n"/>
      <c r="V279" s="21" t="n"/>
      <c r="W279" s="20" t="n"/>
      <c r="X279" s="18">
        <f>IF($W279="","",IFERROR(VLOOKUP(IFERROR(VLOOKUP(IF(ISNUMBER(FIND(" – ",$W279)),LEFT($W279,FIND(" – ",$W279)-1),$W279),ProdTbl,5,0),""),BasketTbl,2,0),"کد ناشناخته"))</f>
        <v/>
      </c>
      <c r="Y279" s="18">
        <f>IF($W279="","",IFERROR(VLOOKUP(IF(ISNUMBER(FIND(" – ",$W279)),LEFT($W279,FIND(" – ",$W279)-1),$W279),ProdTbl,3,0),"کد ناشناخته"))</f>
        <v/>
      </c>
      <c r="Z279" s="22" t="n"/>
      <c r="AA279" s="21" t="n"/>
      <c r="AB279" s="20" t="n"/>
      <c r="AC279" s="18">
        <f>IF($AB279="","",IFERROR(VLOOKUP(IFERROR(VLOOKUP(IF(ISNUMBER(FIND(" – ",$AB279)),LEFT($AB279,FIND(" – ",$AB279)-1),$AB279),ProdTbl,5,0),""),BasketTbl,2,0),"کد ناشناخته"))</f>
        <v/>
      </c>
      <c r="AD279" s="18">
        <f>IF($AB279="","",IFERROR(VLOOKUP(IF(ISNUMBER(FIND(" – ",$AB279)),LEFT($AB279,FIND(" – ",$AB279)-1),$AB279),ProdTbl,3,0),"کد ناشناخته"))</f>
        <v/>
      </c>
      <c r="AE279" s="22" t="n"/>
      <c r="AF279" s="21" t="n"/>
      <c r="AG279" s="20" t="n"/>
      <c r="AH279" s="18">
        <f>IF($AG279="","",IFERROR(VLOOKUP(IFERROR(VLOOKUP(IF(ISNUMBER(FIND(" – ",$AG279)),LEFT($AG279,FIND(" – ",$AG279)-1),$AG279),ProdTbl,5,0),""),BasketTbl,2,0),"کد ناشناخته"))</f>
        <v/>
      </c>
      <c r="AI279" s="18">
        <f>IF($AG279="","",IFERROR(VLOOKUP(IF(ISNUMBER(FIND(" – ",$AG279)),LEFT($AG279,FIND(" – ",$AG279)-1),$AG279),ProdTbl,3,0),"کد ناشناخته"))</f>
        <v/>
      </c>
      <c r="AJ279" s="22" t="n"/>
      <c r="AK279" s="21" t="n"/>
      <c r="AL279" s="20" t="n"/>
      <c r="AM279" s="18">
        <f>IF($AL279="","",IFERROR(VLOOKUP(IFERROR(VLOOKUP(IF(ISNUMBER(FIND(" – ",$AL279)),LEFT($AL279,FIND(" – ",$AL279)-1),$AL279),ProdTbl,5,0),""),BasketTbl,2,0),"کد ناشناخته"))</f>
        <v/>
      </c>
      <c r="AN279" s="18">
        <f>IF($AL279="","",IFERROR(VLOOKUP(IF(ISNUMBER(FIND(" – ",$AL279)),LEFT($AL279,FIND(" – ",$AL279)-1),$AL279),ProdTbl,3,0),"کد ناشناخته"))</f>
        <v/>
      </c>
      <c r="AO279" s="22" t="n"/>
      <c r="AP279" s="21" t="n"/>
      <c r="AQ279" s="20" t="n"/>
      <c r="AR279" s="18">
        <f>IF($AQ279="","",IFERROR(VLOOKUP(IFERROR(VLOOKUP(IF(ISNUMBER(FIND(" – ",$AQ279)),LEFT($AQ279,FIND(" – ",$AQ279)-1),$AQ279),ProdTbl,5,0),""),BasketTbl,2,0),"کد ناشناخته"))</f>
        <v/>
      </c>
      <c r="AS279" s="18">
        <f>IF($AQ279="","",IFERROR(VLOOKUP(IF(ISNUMBER(FIND(" – ",$AQ279)),LEFT($AQ279,FIND(" – ",$AQ279)-1),$AQ279),ProdTbl,3,0),"کد ناشناخته"))</f>
        <v/>
      </c>
      <c r="AT279" s="22" t="n"/>
      <c r="AU279" s="21" t="n"/>
      <c r="AV279" s="20" t="n"/>
      <c r="AW279" s="18">
        <f>IF($AV279="","",IFERROR(VLOOKUP(IFERROR(VLOOKUP(IF(ISNUMBER(FIND(" – ",$AV279)),LEFT($AV279,FIND(" – ",$AV279)-1),$AV279),ProdTbl,5,0),""),BasketTbl,2,0),"کد ناشناخته"))</f>
        <v/>
      </c>
      <c r="AX279" s="18">
        <f>IF($AV279="","",IFERROR(VLOOKUP(IF(ISNUMBER(FIND(" – ",$AV279)),LEFT($AV279,FIND(" – ",$AV279)-1),$AV279),ProdTbl,3,0),"کد ناشناخته"))</f>
        <v/>
      </c>
      <c r="AY279" s="22" t="n"/>
      <c r="AZ279" s="21" t="n"/>
      <c r="BA279" s="20" t="n"/>
      <c r="BB279" s="18">
        <f>IF($BA279="","",IFERROR(VLOOKUP(IFERROR(VLOOKUP(IF(ISNUMBER(FIND(" – ",$BA279)),LEFT($BA279,FIND(" – ",$BA279)-1),$BA279),ProdTbl,5,0),""),BasketTbl,2,0),"کد ناشناخته"))</f>
        <v/>
      </c>
      <c r="BC279" s="18">
        <f>IF($BA279="","",IFERROR(VLOOKUP(IF(ISNUMBER(FIND(" – ",$BA279)),LEFT($BA279,FIND(" – ",$BA279)-1),$BA279),ProdTbl,3,0),"کد ناشناخته"))</f>
        <v/>
      </c>
      <c r="BD279" s="22" t="n"/>
      <c r="BE279" s="21" t="n"/>
      <c r="BF279" s="20" t="n"/>
      <c r="BG279" s="18">
        <f>IF($BF279="","",IFERROR(VLOOKUP(IFERROR(VLOOKUP(IF(ISNUMBER(FIND(" – ",$BF279)),LEFT($BF279,FIND(" – ",$BF279)-1),$BF279),ProdTbl,5,0),""),BasketTbl,2,0),"کد ناشناخته"))</f>
        <v/>
      </c>
      <c r="BH279" s="18">
        <f>IF($BF279="","",IFERROR(VLOOKUP(IF(ISNUMBER(FIND(" – ",$BF279)),LEFT($BF279,FIND(" – ",$BF279)-1),$BF279),ProdTbl,3,0),"کد ناشناخته"))</f>
        <v/>
      </c>
      <c r="BI279" s="22" t="n"/>
      <c r="BJ279" s="21" t="n"/>
      <c r="BK279" s="20" t="n"/>
      <c r="BL279" s="18">
        <f>IF($BK279="","",IFERROR(VLOOKUP(IFERROR(VLOOKUP(IF(ISNUMBER(FIND(" – ",$BK279)),LEFT($BK279,FIND(" – ",$BK279)-1),$BK279),ProdTbl,5,0),""),BasketTbl,2,0),"کد ناشناخته"))</f>
        <v/>
      </c>
      <c r="BM279" s="18">
        <f>IF($BK279="","",IFERROR(VLOOKUP(IF(ISNUMBER(FIND(" – ",$BK279)),LEFT($BK279,FIND(" – ",$BK279)-1),$BK279),ProdTbl,3,0),"کد ناشناخته"))</f>
        <v/>
      </c>
      <c r="BN279" s="22" t="n"/>
      <c r="BO279" s="21" t="n"/>
      <c r="BP279" s="20" t="n"/>
      <c r="BQ279" s="18">
        <f>IF($BP279="","",IFERROR(VLOOKUP(IFERROR(VLOOKUP(IF(ISNUMBER(FIND(" – ",$BP279)),LEFT($BP279,FIND(" – ",$BP279)-1),$BP279),ProdTbl,5,0),""),BasketTbl,2,0),"کد ناشناخته"))</f>
        <v/>
      </c>
      <c r="BR279" s="18">
        <f>IF($BP279="","",IFERROR(VLOOKUP(IF(ISNUMBER(FIND(" – ",$BP279)),LEFT($BP279,FIND(" – ",$BP279)-1),$BP279),ProdTbl,3,0),"کد ناشناخته"))</f>
        <v/>
      </c>
      <c r="BS279" s="22" t="n"/>
      <c r="BT279" s="21" t="n"/>
      <c r="BU279" s="20" t="n"/>
      <c r="BV279" s="18">
        <f>IF($BU279="","",IFERROR(VLOOKUP(IFERROR(VLOOKUP(IF(ISNUMBER(FIND(" – ",$BU279)),LEFT($BU279,FIND(" – ",$BU279)-1),$BU279),ProdTbl,5,0),""),BasketTbl,2,0),"کد ناشناخته"))</f>
        <v/>
      </c>
      <c r="BW279" s="18">
        <f>IF($BU279="","",IFERROR(VLOOKUP(IF(ISNUMBER(FIND(" – ",$BU279)),LEFT($BU279,FIND(" – ",$BU279)-1),$BU279),ProdTbl,3,0),"کد ناشناخته"))</f>
        <v/>
      </c>
      <c r="BX279" s="22" t="n"/>
      <c r="BY279" s="21" t="n"/>
      <c r="BZ279" s="20" t="n"/>
      <c r="CA279" s="18">
        <f>IF($BZ279="","",IFERROR(VLOOKUP(IFERROR(VLOOKUP(IF(ISNUMBER(FIND(" – ",$BZ279)),LEFT($BZ279,FIND(" – ",$BZ279)-1),$BZ279),ProdTbl,5,0),""),BasketTbl,2,0),"کد ناشناخته"))</f>
        <v/>
      </c>
      <c r="CB279" s="18">
        <f>IF($BZ279="","",IFERROR(VLOOKUP(IF(ISNUMBER(FIND(" – ",$BZ279)),LEFT($BZ279,FIND(" – ",$BZ279)-1),$BZ279),ProdTbl,3,0),"کد ناشناخته"))</f>
        <v/>
      </c>
      <c r="CC279" s="22" t="n"/>
      <c r="CD279" s="21" t="n"/>
      <c r="CE279" s="20" t="n"/>
      <c r="CF279" s="18">
        <f>IF($CE279="","",IFERROR(VLOOKUP(IFERROR(VLOOKUP(IF(ISNUMBER(FIND(" – ",$CE279)),LEFT($CE279,FIND(" – ",$CE279)-1),$CE279),ProdTbl,5,0),""),BasketTbl,2,0),"کد ناشناخته"))</f>
        <v/>
      </c>
      <c r="CG279" s="18">
        <f>IF($CE279="","",IFERROR(VLOOKUP(IF(ISNUMBER(FIND(" – ",$CE279)),LEFT($CE279,FIND(" – ",$CE279)-1),$CE279),ProdTbl,3,0),"کد ناشناخته"))</f>
        <v/>
      </c>
      <c r="CH279" s="22" t="n"/>
      <c r="CI279" s="21" t="n"/>
    </row>
    <row r="280">
      <c r="A280" s="18">
        <f>IF($B280="","",COUNTA($B$10:$B280))</f>
        <v/>
      </c>
      <c r="B280" s="19" t="n"/>
      <c r="C280" s="20" t="n"/>
      <c r="D280" s="19" t="n"/>
      <c r="E280" s="18">
        <f>IF($D280="","",IFERROR(VLOOKUP(IF(ISNUMBER(FIND(" – ",$D280)),LEFT($D280,FIND(" – ",$D280)-1),$D280),SellerTbl,2,0),"کد ناشناخته"))</f>
        <v/>
      </c>
      <c r="F280" s="21" t="n"/>
      <c r="G280" s="21" t="n"/>
      <c r="H280" s="22" t="n"/>
      <c r="I280" s="23">
        <f>IF(OR($F280="",$G280=""),"",$F280-$G280)</f>
        <v/>
      </c>
      <c r="J280" s="18">
        <f>IF($I280="","",IF(ABS($I280)&lt;=0.01*$F280,"√","×"))</f>
        <v/>
      </c>
      <c r="K280" s="23">
        <f>IF(COUNT($Q280,$V280,$AA280,$AF280,$AK280,$AP280,$AU280,$AZ280,$BE280,$BJ280,$BO280,$BT280,$BY280,$CD280,$CI280)=0,"",SUM($Q280,$V280,$AA280,$AF280,$AK280,$AP280,$AU280,$AZ280,$BE280,$BJ280,$BO280,$BT280,$BY280,$CD280,$CI280))</f>
        <v/>
      </c>
      <c r="L280" s="23">
        <f>IF(OR($F280="",$K280=""),"",$F280-$K280)</f>
        <v/>
      </c>
      <c r="M280" s="20" t="n"/>
      <c r="N280" s="18">
        <f>IF($M280="","",IFERROR(VLOOKUP(IFERROR(VLOOKUP(IF(ISNUMBER(FIND(" – ",$M280)),LEFT($M280,FIND(" – ",$M280)-1),$M280),ProdTbl,5,0),""),BasketTbl,2,0),"کد ناشناخته"))</f>
        <v/>
      </c>
      <c r="O280" s="18">
        <f>IF($M280="","",IFERROR(VLOOKUP(IF(ISNUMBER(FIND(" – ",$M280)),LEFT($M280,FIND(" – ",$M280)-1),$M280),ProdTbl,3,0),"کد ناشناخته"))</f>
        <v/>
      </c>
      <c r="P280" s="22" t="n"/>
      <c r="Q280" s="21" t="n"/>
      <c r="R280" s="20" t="n"/>
      <c r="S280" s="18">
        <f>IF($R280="","",IFERROR(VLOOKUP(IFERROR(VLOOKUP(IF(ISNUMBER(FIND(" – ",$R280)),LEFT($R280,FIND(" – ",$R280)-1),$R280),ProdTbl,5,0),""),BasketTbl,2,0),"کد ناشناخته"))</f>
        <v/>
      </c>
      <c r="T280" s="18">
        <f>IF($R280="","",IFERROR(VLOOKUP(IF(ISNUMBER(FIND(" – ",$R280)),LEFT($R280,FIND(" – ",$R280)-1),$R280),ProdTbl,3,0),"کد ناشناخته"))</f>
        <v/>
      </c>
      <c r="U280" s="22" t="n"/>
      <c r="V280" s="21" t="n"/>
      <c r="W280" s="20" t="n"/>
      <c r="X280" s="18">
        <f>IF($W280="","",IFERROR(VLOOKUP(IFERROR(VLOOKUP(IF(ISNUMBER(FIND(" – ",$W280)),LEFT($W280,FIND(" – ",$W280)-1),$W280),ProdTbl,5,0),""),BasketTbl,2,0),"کد ناشناخته"))</f>
        <v/>
      </c>
      <c r="Y280" s="18">
        <f>IF($W280="","",IFERROR(VLOOKUP(IF(ISNUMBER(FIND(" – ",$W280)),LEFT($W280,FIND(" – ",$W280)-1),$W280),ProdTbl,3,0),"کد ناشناخته"))</f>
        <v/>
      </c>
      <c r="Z280" s="22" t="n"/>
      <c r="AA280" s="21" t="n"/>
      <c r="AB280" s="20" t="n"/>
      <c r="AC280" s="18">
        <f>IF($AB280="","",IFERROR(VLOOKUP(IFERROR(VLOOKUP(IF(ISNUMBER(FIND(" – ",$AB280)),LEFT($AB280,FIND(" – ",$AB280)-1),$AB280),ProdTbl,5,0),""),BasketTbl,2,0),"کد ناشناخته"))</f>
        <v/>
      </c>
      <c r="AD280" s="18">
        <f>IF($AB280="","",IFERROR(VLOOKUP(IF(ISNUMBER(FIND(" – ",$AB280)),LEFT($AB280,FIND(" – ",$AB280)-1),$AB280),ProdTbl,3,0),"کد ناشناخته"))</f>
        <v/>
      </c>
      <c r="AE280" s="22" t="n"/>
      <c r="AF280" s="21" t="n"/>
      <c r="AG280" s="20" t="n"/>
      <c r="AH280" s="18">
        <f>IF($AG280="","",IFERROR(VLOOKUP(IFERROR(VLOOKUP(IF(ISNUMBER(FIND(" – ",$AG280)),LEFT($AG280,FIND(" – ",$AG280)-1),$AG280),ProdTbl,5,0),""),BasketTbl,2,0),"کد ناشناخته"))</f>
        <v/>
      </c>
      <c r="AI280" s="18">
        <f>IF($AG280="","",IFERROR(VLOOKUP(IF(ISNUMBER(FIND(" – ",$AG280)),LEFT($AG280,FIND(" – ",$AG280)-1),$AG280),ProdTbl,3,0),"کد ناشناخته"))</f>
        <v/>
      </c>
      <c r="AJ280" s="22" t="n"/>
      <c r="AK280" s="21" t="n"/>
      <c r="AL280" s="20" t="n"/>
      <c r="AM280" s="18">
        <f>IF($AL280="","",IFERROR(VLOOKUP(IFERROR(VLOOKUP(IF(ISNUMBER(FIND(" – ",$AL280)),LEFT($AL280,FIND(" – ",$AL280)-1),$AL280),ProdTbl,5,0),""),BasketTbl,2,0),"کد ناشناخته"))</f>
        <v/>
      </c>
      <c r="AN280" s="18">
        <f>IF($AL280="","",IFERROR(VLOOKUP(IF(ISNUMBER(FIND(" – ",$AL280)),LEFT($AL280,FIND(" – ",$AL280)-1),$AL280),ProdTbl,3,0),"کد ناشناخته"))</f>
        <v/>
      </c>
      <c r="AO280" s="22" t="n"/>
      <c r="AP280" s="21" t="n"/>
      <c r="AQ280" s="20" t="n"/>
      <c r="AR280" s="18">
        <f>IF($AQ280="","",IFERROR(VLOOKUP(IFERROR(VLOOKUP(IF(ISNUMBER(FIND(" – ",$AQ280)),LEFT($AQ280,FIND(" – ",$AQ280)-1),$AQ280),ProdTbl,5,0),""),BasketTbl,2,0),"کد ناشناخته"))</f>
        <v/>
      </c>
      <c r="AS280" s="18">
        <f>IF($AQ280="","",IFERROR(VLOOKUP(IF(ISNUMBER(FIND(" – ",$AQ280)),LEFT($AQ280,FIND(" – ",$AQ280)-1),$AQ280),ProdTbl,3,0),"کد ناشناخته"))</f>
        <v/>
      </c>
      <c r="AT280" s="22" t="n"/>
      <c r="AU280" s="21" t="n"/>
      <c r="AV280" s="20" t="n"/>
      <c r="AW280" s="18">
        <f>IF($AV280="","",IFERROR(VLOOKUP(IFERROR(VLOOKUP(IF(ISNUMBER(FIND(" – ",$AV280)),LEFT($AV280,FIND(" – ",$AV280)-1),$AV280),ProdTbl,5,0),""),BasketTbl,2,0),"کد ناشناخته"))</f>
        <v/>
      </c>
      <c r="AX280" s="18">
        <f>IF($AV280="","",IFERROR(VLOOKUP(IF(ISNUMBER(FIND(" – ",$AV280)),LEFT($AV280,FIND(" – ",$AV280)-1),$AV280),ProdTbl,3,0),"کد ناشناخته"))</f>
        <v/>
      </c>
      <c r="AY280" s="22" t="n"/>
      <c r="AZ280" s="21" t="n"/>
      <c r="BA280" s="20" t="n"/>
      <c r="BB280" s="18">
        <f>IF($BA280="","",IFERROR(VLOOKUP(IFERROR(VLOOKUP(IF(ISNUMBER(FIND(" – ",$BA280)),LEFT($BA280,FIND(" – ",$BA280)-1),$BA280),ProdTbl,5,0),""),BasketTbl,2,0),"کد ناشناخته"))</f>
        <v/>
      </c>
      <c r="BC280" s="18">
        <f>IF($BA280="","",IFERROR(VLOOKUP(IF(ISNUMBER(FIND(" – ",$BA280)),LEFT($BA280,FIND(" – ",$BA280)-1),$BA280),ProdTbl,3,0),"کد ناشناخته"))</f>
        <v/>
      </c>
      <c r="BD280" s="22" t="n"/>
      <c r="BE280" s="21" t="n"/>
      <c r="BF280" s="20" t="n"/>
      <c r="BG280" s="18">
        <f>IF($BF280="","",IFERROR(VLOOKUP(IFERROR(VLOOKUP(IF(ISNUMBER(FIND(" – ",$BF280)),LEFT($BF280,FIND(" – ",$BF280)-1),$BF280),ProdTbl,5,0),""),BasketTbl,2,0),"کد ناشناخته"))</f>
        <v/>
      </c>
      <c r="BH280" s="18">
        <f>IF($BF280="","",IFERROR(VLOOKUP(IF(ISNUMBER(FIND(" – ",$BF280)),LEFT($BF280,FIND(" – ",$BF280)-1),$BF280),ProdTbl,3,0),"کد ناشناخته"))</f>
        <v/>
      </c>
      <c r="BI280" s="22" t="n"/>
      <c r="BJ280" s="21" t="n"/>
      <c r="BK280" s="20" t="n"/>
      <c r="BL280" s="18">
        <f>IF($BK280="","",IFERROR(VLOOKUP(IFERROR(VLOOKUP(IF(ISNUMBER(FIND(" – ",$BK280)),LEFT($BK280,FIND(" – ",$BK280)-1),$BK280),ProdTbl,5,0),""),BasketTbl,2,0),"کد ناشناخته"))</f>
        <v/>
      </c>
      <c r="BM280" s="18">
        <f>IF($BK280="","",IFERROR(VLOOKUP(IF(ISNUMBER(FIND(" – ",$BK280)),LEFT($BK280,FIND(" – ",$BK280)-1),$BK280),ProdTbl,3,0),"کد ناشناخته"))</f>
        <v/>
      </c>
      <c r="BN280" s="22" t="n"/>
      <c r="BO280" s="21" t="n"/>
      <c r="BP280" s="20" t="n"/>
      <c r="BQ280" s="18">
        <f>IF($BP280="","",IFERROR(VLOOKUP(IFERROR(VLOOKUP(IF(ISNUMBER(FIND(" – ",$BP280)),LEFT($BP280,FIND(" – ",$BP280)-1),$BP280),ProdTbl,5,0),""),BasketTbl,2,0),"کد ناشناخته"))</f>
        <v/>
      </c>
      <c r="BR280" s="18">
        <f>IF($BP280="","",IFERROR(VLOOKUP(IF(ISNUMBER(FIND(" – ",$BP280)),LEFT($BP280,FIND(" – ",$BP280)-1),$BP280),ProdTbl,3,0),"کد ناشناخته"))</f>
        <v/>
      </c>
      <c r="BS280" s="22" t="n"/>
      <c r="BT280" s="21" t="n"/>
      <c r="BU280" s="20" t="n"/>
      <c r="BV280" s="18">
        <f>IF($BU280="","",IFERROR(VLOOKUP(IFERROR(VLOOKUP(IF(ISNUMBER(FIND(" – ",$BU280)),LEFT($BU280,FIND(" – ",$BU280)-1),$BU280),ProdTbl,5,0),""),BasketTbl,2,0),"کد ناشناخته"))</f>
        <v/>
      </c>
      <c r="BW280" s="18">
        <f>IF($BU280="","",IFERROR(VLOOKUP(IF(ISNUMBER(FIND(" – ",$BU280)),LEFT($BU280,FIND(" – ",$BU280)-1),$BU280),ProdTbl,3,0),"کد ناشناخته"))</f>
        <v/>
      </c>
      <c r="BX280" s="22" t="n"/>
      <c r="BY280" s="21" t="n"/>
      <c r="BZ280" s="20" t="n"/>
      <c r="CA280" s="18">
        <f>IF($BZ280="","",IFERROR(VLOOKUP(IFERROR(VLOOKUP(IF(ISNUMBER(FIND(" – ",$BZ280)),LEFT($BZ280,FIND(" – ",$BZ280)-1),$BZ280),ProdTbl,5,0),""),BasketTbl,2,0),"کد ناشناخته"))</f>
        <v/>
      </c>
      <c r="CB280" s="18">
        <f>IF($BZ280="","",IFERROR(VLOOKUP(IF(ISNUMBER(FIND(" – ",$BZ280)),LEFT($BZ280,FIND(" – ",$BZ280)-1),$BZ280),ProdTbl,3,0),"کد ناشناخته"))</f>
        <v/>
      </c>
      <c r="CC280" s="22" t="n"/>
      <c r="CD280" s="21" t="n"/>
      <c r="CE280" s="20" t="n"/>
      <c r="CF280" s="18">
        <f>IF($CE280="","",IFERROR(VLOOKUP(IFERROR(VLOOKUP(IF(ISNUMBER(FIND(" – ",$CE280)),LEFT($CE280,FIND(" – ",$CE280)-1),$CE280),ProdTbl,5,0),""),BasketTbl,2,0),"کد ناشناخته"))</f>
        <v/>
      </c>
      <c r="CG280" s="18">
        <f>IF($CE280="","",IFERROR(VLOOKUP(IF(ISNUMBER(FIND(" – ",$CE280)),LEFT($CE280,FIND(" – ",$CE280)-1),$CE280),ProdTbl,3,0),"کد ناشناخته"))</f>
        <v/>
      </c>
      <c r="CH280" s="22" t="n"/>
      <c r="CI280" s="21" t="n"/>
    </row>
    <row r="281">
      <c r="A281" s="18">
        <f>IF($B281="","",COUNTA($B$10:$B281))</f>
        <v/>
      </c>
      <c r="B281" s="19" t="n"/>
      <c r="C281" s="20" t="n"/>
      <c r="D281" s="19" t="n"/>
      <c r="E281" s="18">
        <f>IF($D281="","",IFERROR(VLOOKUP(IF(ISNUMBER(FIND(" – ",$D281)),LEFT($D281,FIND(" – ",$D281)-1),$D281),SellerTbl,2,0),"کد ناشناخته"))</f>
        <v/>
      </c>
      <c r="F281" s="21" t="n"/>
      <c r="G281" s="21" t="n"/>
      <c r="H281" s="22" t="n"/>
      <c r="I281" s="23">
        <f>IF(OR($F281="",$G281=""),"",$F281-$G281)</f>
        <v/>
      </c>
      <c r="J281" s="18">
        <f>IF($I281="","",IF(ABS($I281)&lt;=0.01*$F281,"√","×"))</f>
        <v/>
      </c>
      <c r="K281" s="23">
        <f>IF(COUNT($Q281,$V281,$AA281,$AF281,$AK281,$AP281,$AU281,$AZ281,$BE281,$BJ281,$BO281,$BT281,$BY281,$CD281,$CI281)=0,"",SUM($Q281,$V281,$AA281,$AF281,$AK281,$AP281,$AU281,$AZ281,$BE281,$BJ281,$BO281,$BT281,$BY281,$CD281,$CI281))</f>
        <v/>
      </c>
      <c r="L281" s="23">
        <f>IF(OR($F281="",$K281=""),"",$F281-$K281)</f>
        <v/>
      </c>
      <c r="M281" s="20" t="n"/>
      <c r="N281" s="18">
        <f>IF($M281="","",IFERROR(VLOOKUP(IFERROR(VLOOKUP(IF(ISNUMBER(FIND(" – ",$M281)),LEFT($M281,FIND(" – ",$M281)-1),$M281),ProdTbl,5,0),""),BasketTbl,2,0),"کد ناشناخته"))</f>
        <v/>
      </c>
      <c r="O281" s="18">
        <f>IF($M281="","",IFERROR(VLOOKUP(IF(ISNUMBER(FIND(" – ",$M281)),LEFT($M281,FIND(" – ",$M281)-1),$M281),ProdTbl,3,0),"کد ناشناخته"))</f>
        <v/>
      </c>
      <c r="P281" s="22" t="n"/>
      <c r="Q281" s="21" t="n"/>
      <c r="R281" s="20" t="n"/>
      <c r="S281" s="18">
        <f>IF($R281="","",IFERROR(VLOOKUP(IFERROR(VLOOKUP(IF(ISNUMBER(FIND(" – ",$R281)),LEFT($R281,FIND(" – ",$R281)-1),$R281),ProdTbl,5,0),""),BasketTbl,2,0),"کد ناشناخته"))</f>
        <v/>
      </c>
      <c r="T281" s="18">
        <f>IF($R281="","",IFERROR(VLOOKUP(IF(ISNUMBER(FIND(" – ",$R281)),LEFT($R281,FIND(" – ",$R281)-1),$R281),ProdTbl,3,0),"کد ناشناخته"))</f>
        <v/>
      </c>
      <c r="U281" s="22" t="n"/>
      <c r="V281" s="21" t="n"/>
      <c r="W281" s="20" t="n"/>
      <c r="X281" s="18">
        <f>IF($W281="","",IFERROR(VLOOKUP(IFERROR(VLOOKUP(IF(ISNUMBER(FIND(" – ",$W281)),LEFT($W281,FIND(" – ",$W281)-1),$W281),ProdTbl,5,0),""),BasketTbl,2,0),"کد ناشناخته"))</f>
        <v/>
      </c>
      <c r="Y281" s="18">
        <f>IF($W281="","",IFERROR(VLOOKUP(IF(ISNUMBER(FIND(" – ",$W281)),LEFT($W281,FIND(" – ",$W281)-1),$W281),ProdTbl,3,0),"کد ناشناخته"))</f>
        <v/>
      </c>
      <c r="Z281" s="22" t="n"/>
      <c r="AA281" s="21" t="n"/>
      <c r="AB281" s="20" t="n"/>
      <c r="AC281" s="18">
        <f>IF($AB281="","",IFERROR(VLOOKUP(IFERROR(VLOOKUP(IF(ISNUMBER(FIND(" – ",$AB281)),LEFT($AB281,FIND(" – ",$AB281)-1),$AB281),ProdTbl,5,0),""),BasketTbl,2,0),"کد ناشناخته"))</f>
        <v/>
      </c>
      <c r="AD281" s="18">
        <f>IF($AB281="","",IFERROR(VLOOKUP(IF(ISNUMBER(FIND(" – ",$AB281)),LEFT($AB281,FIND(" – ",$AB281)-1),$AB281),ProdTbl,3,0),"کد ناشناخته"))</f>
        <v/>
      </c>
      <c r="AE281" s="22" t="n"/>
      <c r="AF281" s="21" t="n"/>
      <c r="AG281" s="20" t="n"/>
      <c r="AH281" s="18">
        <f>IF($AG281="","",IFERROR(VLOOKUP(IFERROR(VLOOKUP(IF(ISNUMBER(FIND(" – ",$AG281)),LEFT($AG281,FIND(" – ",$AG281)-1),$AG281),ProdTbl,5,0),""),BasketTbl,2,0),"کد ناشناخته"))</f>
        <v/>
      </c>
      <c r="AI281" s="18">
        <f>IF($AG281="","",IFERROR(VLOOKUP(IF(ISNUMBER(FIND(" – ",$AG281)),LEFT($AG281,FIND(" – ",$AG281)-1),$AG281),ProdTbl,3,0),"کد ناشناخته"))</f>
        <v/>
      </c>
      <c r="AJ281" s="22" t="n"/>
      <c r="AK281" s="21" t="n"/>
      <c r="AL281" s="20" t="n"/>
      <c r="AM281" s="18">
        <f>IF($AL281="","",IFERROR(VLOOKUP(IFERROR(VLOOKUP(IF(ISNUMBER(FIND(" – ",$AL281)),LEFT($AL281,FIND(" – ",$AL281)-1),$AL281),ProdTbl,5,0),""),BasketTbl,2,0),"کد ناشناخته"))</f>
        <v/>
      </c>
      <c r="AN281" s="18">
        <f>IF($AL281="","",IFERROR(VLOOKUP(IF(ISNUMBER(FIND(" – ",$AL281)),LEFT($AL281,FIND(" – ",$AL281)-1),$AL281),ProdTbl,3,0),"کد ناشناخته"))</f>
        <v/>
      </c>
      <c r="AO281" s="22" t="n"/>
      <c r="AP281" s="21" t="n"/>
      <c r="AQ281" s="20" t="n"/>
      <c r="AR281" s="18">
        <f>IF($AQ281="","",IFERROR(VLOOKUP(IFERROR(VLOOKUP(IF(ISNUMBER(FIND(" – ",$AQ281)),LEFT($AQ281,FIND(" – ",$AQ281)-1),$AQ281),ProdTbl,5,0),""),BasketTbl,2,0),"کد ناشناخته"))</f>
        <v/>
      </c>
      <c r="AS281" s="18">
        <f>IF($AQ281="","",IFERROR(VLOOKUP(IF(ISNUMBER(FIND(" – ",$AQ281)),LEFT($AQ281,FIND(" – ",$AQ281)-1),$AQ281),ProdTbl,3,0),"کد ناشناخته"))</f>
        <v/>
      </c>
      <c r="AT281" s="22" t="n"/>
      <c r="AU281" s="21" t="n"/>
      <c r="AV281" s="20" t="n"/>
      <c r="AW281" s="18">
        <f>IF($AV281="","",IFERROR(VLOOKUP(IFERROR(VLOOKUP(IF(ISNUMBER(FIND(" – ",$AV281)),LEFT($AV281,FIND(" – ",$AV281)-1),$AV281),ProdTbl,5,0),""),BasketTbl,2,0),"کد ناشناخته"))</f>
        <v/>
      </c>
      <c r="AX281" s="18">
        <f>IF($AV281="","",IFERROR(VLOOKUP(IF(ISNUMBER(FIND(" – ",$AV281)),LEFT($AV281,FIND(" – ",$AV281)-1),$AV281),ProdTbl,3,0),"کد ناشناخته"))</f>
        <v/>
      </c>
      <c r="AY281" s="22" t="n"/>
      <c r="AZ281" s="21" t="n"/>
      <c r="BA281" s="20" t="n"/>
      <c r="BB281" s="18">
        <f>IF($BA281="","",IFERROR(VLOOKUP(IFERROR(VLOOKUP(IF(ISNUMBER(FIND(" – ",$BA281)),LEFT($BA281,FIND(" – ",$BA281)-1),$BA281),ProdTbl,5,0),""),BasketTbl,2,0),"کد ناشناخته"))</f>
        <v/>
      </c>
      <c r="BC281" s="18">
        <f>IF($BA281="","",IFERROR(VLOOKUP(IF(ISNUMBER(FIND(" – ",$BA281)),LEFT($BA281,FIND(" – ",$BA281)-1),$BA281),ProdTbl,3,0),"کد ناشناخته"))</f>
        <v/>
      </c>
      <c r="BD281" s="22" t="n"/>
      <c r="BE281" s="21" t="n"/>
      <c r="BF281" s="20" t="n"/>
      <c r="BG281" s="18">
        <f>IF($BF281="","",IFERROR(VLOOKUP(IFERROR(VLOOKUP(IF(ISNUMBER(FIND(" – ",$BF281)),LEFT($BF281,FIND(" – ",$BF281)-1),$BF281),ProdTbl,5,0),""),BasketTbl,2,0),"کد ناشناخته"))</f>
        <v/>
      </c>
      <c r="BH281" s="18">
        <f>IF($BF281="","",IFERROR(VLOOKUP(IF(ISNUMBER(FIND(" – ",$BF281)),LEFT($BF281,FIND(" – ",$BF281)-1),$BF281),ProdTbl,3,0),"کد ناشناخته"))</f>
        <v/>
      </c>
      <c r="BI281" s="22" t="n"/>
      <c r="BJ281" s="21" t="n"/>
      <c r="BK281" s="20" t="n"/>
      <c r="BL281" s="18">
        <f>IF($BK281="","",IFERROR(VLOOKUP(IFERROR(VLOOKUP(IF(ISNUMBER(FIND(" – ",$BK281)),LEFT($BK281,FIND(" – ",$BK281)-1),$BK281),ProdTbl,5,0),""),BasketTbl,2,0),"کد ناشناخته"))</f>
        <v/>
      </c>
      <c r="BM281" s="18">
        <f>IF($BK281="","",IFERROR(VLOOKUP(IF(ISNUMBER(FIND(" – ",$BK281)),LEFT($BK281,FIND(" – ",$BK281)-1),$BK281),ProdTbl,3,0),"کد ناشناخته"))</f>
        <v/>
      </c>
      <c r="BN281" s="22" t="n"/>
      <c r="BO281" s="21" t="n"/>
      <c r="BP281" s="20" t="n"/>
      <c r="BQ281" s="18">
        <f>IF($BP281="","",IFERROR(VLOOKUP(IFERROR(VLOOKUP(IF(ISNUMBER(FIND(" – ",$BP281)),LEFT($BP281,FIND(" – ",$BP281)-1),$BP281),ProdTbl,5,0),""),BasketTbl,2,0),"کد ناشناخته"))</f>
        <v/>
      </c>
      <c r="BR281" s="18">
        <f>IF($BP281="","",IFERROR(VLOOKUP(IF(ISNUMBER(FIND(" – ",$BP281)),LEFT($BP281,FIND(" – ",$BP281)-1),$BP281),ProdTbl,3,0),"کد ناشناخته"))</f>
        <v/>
      </c>
      <c r="BS281" s="22" t="n"/>
      <c r="BT281" s="21" t="n"/>
      <c r="BU281" s="20" t="n"/>
      <c r="BV281" s="18">
        <f>IF($BU281="","",IFERROR(VLOOKUP(IFERROR(VLOOKUP(IF(ISNUMBER(FIND(" – ",$BU281)),LEFT($BU281,FIND(" – ",$BU281)-1),$BU281),ProdTbl,5,0),""),BasketTbl,2,0),"کد ناشناخته"))</f>
        <v/>
      </c>
      <c r="BW281" s="18">
        <f>IF($BU281="","",IFERROR(VLOOKUP(IF(ISNUMBER(FIND(" – ",$BU281)),LEFT($BU281,FIND(" – ",$BU281)-1),$BU281),ProdTbl,3,0),"کد ناشناخته"))</f>
        <v/>
      </c>
      <c r="BX281" s="22" t="n"/>
      <c r="BY281" s="21" t="n"/>
      <c r="BZ281" s="20" t="n"/>
      <c r="CA281" s="18">
        <f>IF($BZ281="","",IFERROR(VLOOKUP(IFERROR(VLOOKUP(IF(ISNUMBER(FIND(" – ",$BZ281)),LEFT($BZ281,FIND(" – ",$BZ281)-1),$BZ281),ProdTbl,5,0),""),BasketTbl,2,0),"کد ناشناخته"))</f>
        <v/>
      </c>
      <c r="CB281" s="18">
        <f>IF($BZ281="","",IFERROR(VLOOKUP(IF(ISNUMBER(FIND(" – ",$BZ281)),LEFT($BZ281,FIND(" – ",$BZ281)-1),$BZ281),ProdTbl,3,0),"کد ناشناخته"))</f>
        <v/>
      </c>
      <c r="CC281" s="22" t="n"/>
      <c r="CD281" s="21" t="n"/>
      <c r="CE281" s="20" t="n"/>
      <c r="CF281" s="18">
        <f>IF($CE281="","",IFERROR(VLOOKUP(IFERROR(VLOOKUP(IF(ISNUMBER(FIND(" – ",$CE281)),LEFT($CE281,FIND(" – ",$CE281)-1),$CE281),ProdTbl,5,0),""),BasketTbl,2,0),"کد ناشناخته"))</f>
        <v/>
      </c>
      <c r="CG281" s="18">
        <f>IF($CE281="","",IFERROR(VLOOKUP(IF(ISNUMBER(FIND(" – ",$CE281)),LEFT($CE281,FIND(" – ",$CE281)-1),$CE281),ProdTbl,3,0),"کد ناشناخته"))</f>
        <v/>
      </c>
      <c r="CH281" s="22" t="n"/>
      <c r="CI281" s="21" t="n"/>
    </row>
    <row r="282">
      <c r="A282" s="18">
        <f>IF($B282="","",COUNTA($B$10:$B282))</f>
        <v/>
      </c>
      <c r="B282" s="19" t="n"/>
      <c r="C282" s="20" t="n"/>
      <c r="D282" s="19" t="n"/>
      <c r="E282" s="18">
        <f>IF($D282="","",IFERROR(VLOOKUP(IF(ISNUMBER(FIND(" – ",$D282)),LEFT($D282,FIND(" – ",$D282)-1),$D282),SellerTbl,2,0),"کد ناشناخته"))</f>
        <v/>
      </c>
      <c r="F282" s="21" t="n"/>
      <c r="G282" s="21" t="n"/>
      <c r="H282" s="22" t="n"/>
      <c r="I282" s="23">
        <f>IF(OR($F282="",$G282=""),"",$F282-$G282)</f>
        <v/>
      </c>
      <c r="J282" s="18">
        <f>IF($I282="","",IF(ABS($I282)&lt;=0.01*$F282,"√","×"))</f>
        <v/>
      </c>
      <c r="K282" s="23">
        <f>IF(COUNT($Q282,$V282,$AA282,$AF282,$AK282,$AP282,$AU282,$AZ282,$BE282,$BJ282,$BO282,$BT282,$BY282,$CD282,$CI282)=0,"",SUM($Q282,$V282,$AA282,$AF282,$AK282,$AP282,$AU282,$AZ282,$BE282,$BJ282,$BO282,$BT282,$BY282,$CD282,$CI282))</f>
        <v/>
      </c>
      <c r="L282" s="23">
        <f>IF(OR($F282="",$K282=""),"",$F282-$K282)</f>
        <v/>
      </c>
      <c r="M282" s="20" t="n"/>
      <c r="N282" s="18">
        <f>IF($M282="","",IFERROR(VLOOKUP(IFERROR(VLOOKUP(IF(ISNUMBER(FIND(" – ",$M282)),LEFT($M282,FIND(" – ",$M282)-1),$M282),ProdTbl,5,0),""),BasketTbl,2,0),"کد ناشناخته"))</f>
        <v/>
      </c>
      <c r="O282" s="18">
        <f>IF($M282="","",IFERROR(VLOOKUP(IF(ISNUMBER(FIND(" – ",$M282)),LEFT($M282,FIND(" – ",$M282)-1),$M282),ProdTbl,3,0),"کد ناشناخته"))</f>
        <v/>
      </c>
      <c r="P282" s="22" t="n"/>
      <c r="Q282" s="21" t="n"/>
      <c r="R282" s="20" t="n"/>
      <c r="S282" s="18">
        <f>IF($R282="","",IFERROR(VLOOKUP(IFERROR(VLOOKUP(IF(ISNUMBER(FIND(" – ",$R282)),LEFT($R282,FIND(" – ",$R282)-1),$R282),ProdTbl,5,0),""),BasketTbl,2,0),"کد ناشناخته"))</f>
        <v/>
      </c>
      <c r="T282" s="18">
        <f>IF($R282="","",IFERROR(VLOOKUP(IF(ISNUMBER(FIND(" – ",$R282)),LEFT($R282,FIND(" – ",$R282)-1),$R282),ProdTbl,3,0),"کد ناشناخته"))</f>
        <v/>
      </c>
      <c r="U282" s="22" t="n"/>
      <c r="V282" s="21" t="n"/>
      <c r="W282" s="20" t="n"/>
      <c r="X282" s="18">
        <f>IF($W282="","",IFERROR(VLOOKUP(IFERROR(VLOOKUP(IF(ISNUMBER(FIND(" – ",$W282)),LEFT($W282,FIND(" – ",$W282)-1),$W282),ProdTbl,5,0),""),BasketTbl,2,0),"کد ناشناخته"))</f>
        <v/>
      </c>
      <c r="Y282" s="18">
        <f>IF($W282="","",IFERROR(VLOOKUP(IF(ISNUMBER(FIND(" – ",$W282)),LEFT($W282,FIND(" – ",$W282)-1),$W282),ProdTbl,3,0),"کد ناشناخته"))</f>
        <v/>
      </c>
      <c r="Z282" s="22" t="n"/>
      <c r="AA282" s="21" t="n"/>
      <c r="AB282" s="20" t="n"/>
      <c r="AC282" s="18">
        <f>IF($AB282="","",IFERROR(VLOOKUP(IFERROR(VLOOKUP(IF(ISNUMBER(FIND(" – ",$AB282)),LEFT($AB282,FIND(" – ",$AB282)-1),$AB282),ProdTbl,5,0),""),BasketTbl,2,0),"کد ناشناخته"))</f>
        <v/>
      </c>
      <c r="AD282" s="18">
        <f>IF($AB282="","",IFERROR(VLOOKUP(IF(ISNUMBER(FIND(" – ",$AB282)),LEFT($AB282,FIND(" – ",$AB282)-1),$AB282),ProdTbl,3,0),"کد ناشناخته"))</f>
        <v/>
      </c>
      <c r="AE282" s="22" t="n"/>
      <c r="AF282" s="21" t="n"/>
      <c r="AG282" s="20" t="n"/>
      <c r="AH282" s="18">
        <f>IF($AG282="","",IFERROR(VLOOKUP(IFERROR(VLOOKUP(IF(ISNUMBER(FIND(" – ",$AG282)),LEFT($AG282,FIND(" – ",$AG282)-1),$AG282),ProdTbl,5,0),""),BasketTbl,2,0),"کد ناشناخته"))</f>
        <v/>
      </c>
      <c r="AI282" s="18">
        <f>IF($AG282="","",IFERROR(VLOOKUP(IF(ISNUMBER(FIND(" – ",$AG282)),LEFT($AG282,FIND(" – ",$AG282)-1),$AG282),ProdTbl,3,0),"کد ناشناخته"))</f>
        <v/>
      </c>
      <c r="AJ282" s="22" t="n"/>
      <c r="AK282" s="21" t="n"/>
      <c r="AL282" s="20" t="n"/>
      <c r="AM282" s="18">
        <f>IF($AL282="","",IFERROR(VLOOKUP(IFERROR(VLOOKUP(IF(ISNUMBER(FIND(" – ",$AL282)),LEFT($AL282,FIND(" – ",$AL282)-1),$AL282),ProdTbl,5,0),""),BasketTbl,2,0),"کد ناشناخته"))</f>
        <v/>
      </c>
      <c r="AN282" s="18">
        <f>IF($AL282="","",IFERROR(VLOOKUP(IF(ISNUMBER(FIND(" – ",$AL282)),LEFT($AL282,FIND(" – ",$AL282)-1),$AL282),ProdTbl,3,0),"کد ناشناخته"))</f>
        <v/>
      </c>
      <c r="AO282" s="22" t="n"/>
      <c r="AP282" s="21" t="n"/>
      <c r="AQ282" s="20" t="n"/>
      <c r="AR282" s="18">
        <f>IF($AQ282="","",IFERROR(VLOOKUP(IFERROR(VLOOKUP(IF(ISNUMBER(FIND(" – ",$AQ282)),LEFT($AQ282,FIND(" – ",$AQ282)-1),$AQ282),ProdTbl,5,0),""),BasketTbl,2,0),"کد ناشناخته"))</f>
        <v/>
      </c>
      <c r="AS282" s="18">
        <f>IF($AQ282="","",IFERROR(VLOOKUP(IF(ISNUMBER(FIND(" – ",$AQ282)),LEFT($AQ282,FIND(" – ",$AQ282)-1),$AQ282),ProdTbl,3,0),"کد ناشناخته"))</f>
        <v/>
      </c>
      <c r="AT282" s="22" t="n"/>
      <c r="AU282" s="21" t="n"/>
      <c r="AV282" s="20" t="n"/>
      <c r="AW282" s="18">
        <f>IF($AV282="","",IFERROR(VLOOKUP(IFERROR(VLOOKUP(IF(ISNUMBER(FIND(" – ",$AV282)),LEFT($AV282,FIND(" – ",$AV282)-1),$AV282),ProdTbl,5,0),""),BasketTbl,2,0),"کد ناشناخته"))</f>
        <v/>
      </c>
      <c r="AX282" s="18">
        <f>IF($AV282="","",IFERROR(VLOOKUP(IF(ISNUMBER(FIND(" – ",$AV282)),LEFT($AV282,FIND(" – ",$AV282)-1),$AV282),ProdTbl,3,0),"کد ناشناخته"))</f>
        <v/>
      </c>
      <c r="AY282" s="22" t="n"/>
      <c r="AZ282" s="21" t="n"/>
      <c r="BA282" s="20" t="n"/>
      <c r="BB282" s="18">
        <f>IF($BA282="","",IFERROR(VLOOKUP(IFERROR(VLOOKUP(IF(ISNUMBER(FIND(" – ",$BA282)),LEFT($BA282,FIND(" – ",$BA282)-1),$BA282),ProdTbl,5,0),""),BasketTbl,2,0),"کد ناشناخته"))</f>
        <v/>
      </c>
      <c r="BC282" s="18">
        <f>IF($BA282="","",IFERROR(VLOOKUP(IF(ISNUMBER(FIND(" – ",$BA282)),LEFT($BA282,FIND(" – ",$BA282)-1),$BA282),ProdTbl,3,0),"کد ناشناخته"))</f>
        <v/>
      </c>
      <c r="BD282" s="22" t="n"/>
      <c r="BE282" s="21" t="n"/>
      <c r="BF282" s="20" t="n"/>
      <c r="BG282" s="18">
        <f>IF($BF282="","",IFERROR(VLOOKUP(IFERROR(VLOOKUP(IF(ISNUMBER(FIND(" – ",$BF282)),LEFT($BF282,FIND(" – ",$BF282)-1),$BF282),ProdTbl,5,0),""),BasketTbl,2,0),"کد ناشناخته"))</f>
        <v/>
      </c>
      <c r="BH282" s="18">
        <f>IF($BF282="","",IFERROR(VLOOKUP(IF(ISNUMBER(FIND(" – ",$BF282)),LEFT($BF282,FIND(" – ",$BF282)-1),$BF282),ProdTbl,3,0),"کد ناشناخته"))</f>
        <v/>
      </c>
      <c r="BI282" s="22" t="n"/>
      <c r="BJ282" s="21" t="n"/>
      <c r="BK282" s="20" t="n"/>
      <c r="BL282" s="18">
        <f>IF($BK282="","",IFERROR(VLOOKUP(IFERROR(VLOOKUP(IF(ISNUMBER(FIND(" – ",$BK282)),LEFT($BK282,FIND(" – ",$BK282)-1),$BK282),ProdTbl,5,0),""),BasketTbl,2,0),"کد ناشناخته"))</f>
        <v/>
      </c>
      <c r="BM282" s="18">
        <f>IF($BK282="","",IFERROR(VLOOKUP(IF(ISNUMBER(FIND(" – ",$BK282)),LEFT($BK282,FIND(" – ",$BK282)-1),$BK282),ProdTbl,3,0),"کد ناشناخته"))</f>
        <v/>
      </c>
      <c r="BN282" s="22" t="n"/>
      <c r="BO282" s="21" t="n"/>
      <c r="BP282" s="20" t="n"/>
      <c r="BQ282" s="18">
        <f>IF($BP282="","",IFERROR(VLOOKUP(IFERROR(VLOOKUP(IF(ISNUMBER(FIND(" – ",$BP282)),LEFT($BP282,FIND(" – ",$BP282)-1),$BP282),ProdTbl,5,0),""),BasketTbl,2,0),"کد ناشناخته"))</f>
        <v/>
      </c>
      <c r="BR282" s="18">
        <f>IF($BP282="","",IFERROR(VLOOKUP(IF(ISNUMBER(FIND(" – ",$BP282)),LEFT($BP282,FIND(" – ",$BP282)-1),$BP282),ProdTbl,3,0),"کد ناشناخته"))</f>
        <v/>
      </c>
      <c r="BS282" s="22" t="n"/>
      <c r="BT282" s="21" t="n"/>
      <c r="BU282" s="20" t="n"/>
      <c r="BV282" s="18">
        <f>IF($BU282="","",IFERROR(VLOOKUP(IFERROR(VLOOKUP(IF(ISNUMBER(FIND(" – ",$BU282)),LEFT($BU282,FIND(" – ",$BU282)-1),$BU282),ProdTbl,5,0),""),BasketTbl,2,0),"کد ناشناخته"))</f>
        <v/>
      </c>
      <c r="BW282" s="18">
        <f>IF($BU282="","",IFERROR(VLOOKUP(IF(ISNUMBER(FIND(" – ",$BU282)),LEFT($BU282,FIND(" – ",$BU282)-1),$BU282),ProdTbl,3,0),"کد ناشناخته"))</f>
        <v/>
      </c>
      <c r="BX282" s="22" t="n"/>
      <c r="BY282" s="21" t="n"/>
      <c r="BZ282" s="20" t="n"/>
      <c r="CA282" s="18">
        <f>IF($BZ282="","",IFERROR(VLOOKUP(IFERROR(VLOOKUP(IF(ISNUMBER(FIND(" – ",$BZ282)),LEFT($BZ282,FIND(" – ",$BZ282)-1),$BZ282),ProdTbl,5,0),""),BasketTbl,2,0),"کد ناشناخته"))</f>
        <v/>
      </c>
      <c r="CB282" s="18">
        <f>IF($BZ282="","",IFERROR(VLOOKUP(IF(ISNUMBER(FIND(" – ",$BZ282)),LEFT($BZ282,FIND(" – ",$BZ282)-1),$BZ282),ProdTbl,3,0),"کد ناشناخته"))</f>
        <v/>
      </c>
      <c r="CC282" s="22" t="n"/>
      <c r="CD282" s="21" t="n"/>
      <c r="CE282" s="20" t="n"/>
      <c r="CF282" s="18">
        <f>IF($CE282="","",IFERROR(VLOOKUP(IFERROR(VLOOKUP(IF(ISNUMBER(FIND(" – ",$CE282)),LEFT($CE282,FIND(" – ",$CE282)-1),$CE282),ProdTbl,5,0),""),BasketTbl,2,0),"کد ناشناخته"))</f>
        <v/>
      </c>
      <c r="CG282" s="18">
        <f>IF($CE282="","",IFERROR(VLOOKUP(IF(ISNUMBER(FIND(" – ",$CE282)),LEFT($CE282,FIND(" – ",$CE282)-1),$CE282),ProdTbl,3,0),"کد ناشناخته"))</f>
        <v/>
      </c>
      <c r="CH282" s="22" t="n"/>
      <c r="CI282" s="21" t="n"/>
    </row>
    <row r="283">
      <c r="A283" s="18">
        <f>IF($B283="","",COUNTA($B$10:$B283))</f>
        <v/>
      </c>
      <c r="B283" s="19" t="n"/>
      <c r="C283" s="20" t="n"/>
      <c r="D283" s="19" t="n"/>
      <c r="E283" s="18">
        <f>IF($D283="","",IFERROR(VLOOKUP(IF(ISNUMBER(FIND(" – ",$D283)),LEFT($D283,FIND(" – ",$D283)-1),$D283),SellerTbl,2,0),"کد ناشناخته"))</f>
        <v/>
      </c>
      <c r="F283" s="21" t="n"/>
      <c r="G283" s="21" t="n"/>
      <c r="H283" s="22" t="n"/>
      <c r="I283" s="23">
        <f>IF(OR($F283="",$G283=""),"",$F283-$G283)</f>
        <v/>
      </c>
      <c r="J283" s="18">
        <f>IF($I283="","",IF(ABS($I283)&lt;=0.01*$F283,"√","×"))</f>
        <v/>
      </c>
      <c r="K283" s="23">
        <f>IF(COUNT($Q283,$V283,$AA283,$AF283,$AK283,$AP283,$AU283,$AZ283,$BE283,$BJ283,$BO283,$BT283,$BY283,$CD283,$CI283)=0,"",SUM($Q283,$V283,$AA283,$AF283,$AK283,$AP283,$AU283,$AZ283,$BE283,$BJ283,$BO283,$BT283,$BY283,$CD283,$CI283))</f>
        <v/>
      </c>
      <c r="L283" s="23">
        <f>IF(OR($F283="",$K283=""),"",$F283-$K283)</f>
        <v/>
      </c>
      <c r="M283" s="20" t="n"/>
      <c r="N283" s="18">
        <f>IF($M283="","",IFERROR(VLOOKUP(IFERROR(VLOOKUP(IF(ISNUMBER(FIND(" – ",$M283)),LEFT($M283,FIND(" – ",$M283)-1),$M283),ProdTbl,5,0),""),BasketTbl,2,0),"کد ناشناخته"))</f>
        <v/>
      </c>
      <c r="O283" s="18">
        <f>IF($M283="","",IFERROR(VLOOKUP(IF(ISNUMBER(FIND(" – ",$M283)),LEFT($M283,FIND(" – ",$M283)-1),$M283),ProdTbl,3,0),"کد ناشناخته"))</f>
        <v/>
      </c>
      <c r="P283" s="22" t="n"/>
      <c r="Q283" s="21" t="n"/>
      <c r="R283" s="20" t="n"/>
      <c r="S283" s="18">
        <f>IF($R283="","",IFERROR(VLOOKUP(IFERROR(VLOOKUP(IF(ISNUMBER(FIND(" – ",$R283)),LEFT($R283,FIND(" – ",$R283)-1),$R283),ProdTbl,5,0),""),BasketTbl,2,0),"کد ناشناخته"))</f>
        <v/>
      </c>
      <c r="T283" s="18">
        <f>IF($R283="","",IFERROR(VLOOKUP(IF(ISNUMBER(FIND(" – ",$R283)),LEFT($R283,FIND(" – ",$R283)-1),$R283),ProdTbl,3,0),"کد ناشناخته"))</f>
        <v/>
      </c>
      <c r="U283" s="22" t="n"/>
      <c r="V283" s="21" t="n"/>
      <c r="W283" s="20" t="n"/>
      <c r="X283" s="18">
        <f>IF($W283="","",IFERROR(VLOOKUP(IFERROR(VLOOKUP(IF(ISNUMBER(FIND(" – ",$W283)),LEFT($W283,FIND(" – ",$W283)-1),$W283),ProdTbl,5,0),""),BasketTbl,2,0),"کد ناشناخته"))</f>
        <v/>
      </c>
      <c r="Y283" s="18">
        <f>IF($W283="","",IFERROR(VLOOKUP(IF(ISNUMBER(FIND(" – ",$W283)),LEFT($W283,FIND(" – ",$W283)-1),$W283),ProdTbl,3,0),"کد ناشناخته"))</f>
        <v/>
      </c>
      <c r="Z283" s="22" t="n"/>
      <c r="AA283" s="21" t="n"/>
      <c r="AB283" s="20" t="n"/>
      <c r="AC283" s="18">
        <f>IF($AB283="","",IFERROR(VLOOKUP(IFERROR(VLOOKUP(IF(ISNUMBER(FIND(" – ",$AB283)),LEFT($AB283,FIND(" – ",$AB283)-1),$AB283),ProdTbl,5,0),""),BasketTbl,2,0),"کد ناشناخته"))</f>
        <v/>
      </c>
      <c r="AD283" s="18">
        <f>IF($AB283="","",IFERROR(VLOOKUP(IF(ISNUMBER(FIND(" – ",$AB283)),LEFT($AB283,FIND(" – ",$AB283)-1),$AB283),ProdTbl,3,0),"کد ناشناخته"))</f>
        <v/>
      </c>
      <c r="AE283" s="22" t="n"/>
      <c r="AF283" s="21" t="n"/>
      <c r="AG283" s="20" t="n"/>
      <c r="AH283" s="18">
        <f>IF($AG283="","",IFERROR(VLOOKUP(IFERROR(VLOOKUP(IF(ISNUMBER(FIND(" – ",$AG283)),LEFT($AG283,FIND(" – ",$AG283)-1),$AG283),ProdTbl,5,0),""),BasketTbl,2,0),"کد ناشناخته"))</f>
        <v/>
      </c>
      <c r="AI283" s="18">
        <f>IF($AG283="","",IFERROR(VLOOKUP(IF(ISNUMBER(FIND(" – ",$AG283)),LEFT($AG283,FIND(" – ",$AG283)-1),$AG283),ProdTbl,3,0),"کد ناشناخته"))</f>
        <v/>
      </c>
      <c r="AJ283" s="22" t="n"/>
      <c r="AK283" s="21" t="n"/>
      <c r="AL283" s="20" t="n"/>
      <c r="AM283" s="18">
        <f>IF($AL283="","",IFERROR(VLOOKUP(IFERROR(VLOOKUP(IF(ISNUMBER(FIND(" – ",$AL283)),LEFT($AL283,FIND(" – ",$AL283)-1),$AL283),ProdTbl,5,0),""),BasketTbl,2,0),"کد ناشناخته"))</f>
        <v/>
      </c>
      <c r="AN283" s="18">
        <f>IF($AL283="","",IFERROR(VLOOKUP(IF(ISNUMBER(FIND(" – ",$AL283)),LEFT($AL283,FIND(" – ",$AL283)-1),$AL283),ProdTbl,3,0),"کد ناشناخته"))</f>
        <v/>
      </c>
      <c r="AO283" s="22" t="n"/>
      <c r="AP283" s="21" t="n"/>
      <c r="AQ283" s="20" t="n"/>
      <c r="AR283" s="18">
        <f>IF($AQ283="","",IFERROR(VLOOKUP(IFERROR(VLOOKUP(IF(ISNUMBER(FIND(" – ",$AQ283)),LEFT($AQ283,FIND(" – ",$AQ283)-1),$AQ283),ProdTbl,5,0),""),BasketTbl,2,0),"کد ناشناخته"))</f>
        <v/>
      </c>
      <c r="AS283" s="18">
        <f>IF($AQ283="","",IFERROR(VLOOKUP(IF(ISNUMBER(FIND(" – ",$AQ283)),LEFT($AQ283,FIND(" – ",$AQ283)-1),$AQ283),ProdTbl,3,0),"کد ناشناخته"))</f>
        <v/>
      </c>
      <c r="AT283" s="22" t="n"/>
      <c r="AU283" s="21" t="n"/>
      <c r="AV283" s="20" t="n"/>
      <c r="AW283" s="18">
        <f>IF($AV283="","",IFERROR(VLOOKUP(IFERROR(VLOOKUP(IF(ISNUMBER(FIND(" – ",$AV283)),LEFT($AV283,FIND(" – ",$AV283)-1),$AV283),ProdTbl,5,0),""),BasketTbl,2,0),"کد ناشناخته"))</f>
        <v/>
      </c>
      <c r="AX283" s="18">
        <f>IF($AV283="","",IFERROR(VLOOKUP(IF(ISNUMBER(FIND(" – ",$AV283)),LEFT($AV283,FIND(" – ",$AV283)-1),$AV283),ProdTbl,3,0),"کد ناشناخته"))</f>
        <v/>
      </c>
      <c r="AY283" s="22" t="n"/>
      <c r="AZ283" s="21" t="n"/>
      <c r="BA283" s="20" t="n"/>
      <c r="BB283" s="18">
        <f>IF($BA283="","",IFERROR(VLOOKUP(IFERROR(VLOOKUP(IF(ISNUMBER(FIND(" – ",$BA283)),LEFT($BA283,FIND(" – ",$BA283)-1),$BA283),ProdTbl,5,0),""),BasketTbl,2,0),"کد ناشناخته"))</f>
        <v/>
      </c>
      <c r="BC283" s="18">
        <f>IF($BA283="","",IFERROR(VLOOKUP(IF(ISNUMBER(FIND(" – ",$BA283)),LEFT($BA283,FIND(" – ",$BA283)-1),$BA283),ProdTbl,3,0),"کد ناشناخته"))</f>
        <v/>
      </c>
      <c r="BD283" s="22" t="n"/>
      <c r="BE283" s="21" t="n"/>
      <c r="BF283" s="20" t="n"/>
      <c r="BG283" s="18">
        <f>IF($BF283="","",IFERROR(VLOOKUP(IFERROR(VLOOKUP(IF(ISNUMBER(FIND(" – ",$BF283)),LEFT($BF283,FIND(" – ",$BF283)-1),$BF283),ProdTbl,5,0),""),BasketTbl,2,0),"کد ناشناخته"))</f>
        <v/>
      </c>
      <c r="BH283" s="18">
        <f>IF($BF283="","",IFERROR(VLOOKUP(IF(ISNUMBER(FIND(" – ",$BF283)),LEFT($BF283,FIND(" – ",$BF283)-1),$BF283),ProdTbl,3,0),"کد ناشناخته"))</f>
        <v/>
      </c>
      <c r="BI283" s="22" t="n"/>
      <c r="BJ283" s="21" t="n"/>
      <c r="BK283" s="20" t="n"/>
      <c r="BL283" s="18">
        <f>IF($BK283="","",IFERROR(VLOOKUP(IFERROR(VLOOKUP(IF(ISNUMBER(FIND(" – ",$BK283)),LEFT($BK283,FIND(" – ",$BK283)-1),$BK283),ProdTbl,5,0),""),BasketTbl,2,0),"کد ناشناخته"))</f>
        <v/>
      </c>
      <c r="BM283" s="18">
        <f>IF($BK283="","",IFERROR(VLOOKUP(IF(ISNUMBER(FIND(" – ",$BK283)),LEFT($BK283,FIND(" – ",$BK283)-1),$BK283),ProdTbl,3,0),"کد ناشناخته"))</f>
        <v/>
      </c>
      <c r="BN283" s="22" t="n"/>
      <c r="BO283" s="21" t="n"/>
      <c r="BP283" s="20" t="n"/>
      <c r="BQ283" s="18">
        <f>IF($BP283="","",IFERROR(VLOOKUP(IFERROR(VLOOKUP(IF(ISNUMBER(FIND(" – ",$BP283)),LEFT($BP283,FIND(" – ",$BP283)-1),$BP283),ProdTbl,5,0),""),BasketTbl,2,0),"کد ناشناخته"))</f>
        <v/>
      </c>
      <c r="BR283" s="18">
        <f>IF($BP283="","",IFERROR(VLOOKUP(IF(ISNUMBER(FIND(" – ",$BP283)),LEFT($BP283,FIND(" – ",$BP283)-1),$BP283),ProdTbl,3,0),"کد ناشناخته"))</f>
        <v/>
      </c>
      <c r="BS283" s="22" t="n"/>
      <c r="BT283" s="21" t="n"/>
      <c r="BU283" s="20" t="n"/>
      <c r="BV283" s="18">
        <f>IF($BU283="","",IFERROR(VLOOKUP(IFERROR(VLOOKUP(IF(ISNUMBER(FIND(" – ",$BU283)),LEFT($BU283,FIND(" – ",$BU283)-1),$BU283),ProdTbl,5,0),""),BasketTbl,2,0),"کد ناشناخته"))</f>
        <v/>
      </c>
      <c r="BW283" s="18">
        <f>IF($BU283="","",IFERROR(VLOOKUP(IF(ISNUMBER(FIND(" – ",$BU283)),LEFT($BU283,FIND(" – ",$BU283)-1),$BU283),ProdTbl,3,0),"کد ناشناخته"))</f>
        <v/>
      </c>
      <c r="BX283" s="22" t="n"/>
      <c r="BY283" s="21" t="n"/>
      <c r="BZ283" s="20" t="n"/>
      <c r="CA283" s="18">
        <f>IF($BZ283="","",IFERROR(VLOOKUP(IFERROR(VLOOKUP(IF(ISNUMBER(FIND(" – ",$BZ283)),LEFT($BZ283,FIND(" – ",$BZ283)-1),$BZ283),ProdTbl,5,0),""),BasketTbl,2,0),"کد ناشناخته"))</f>
        <v/>
      </c>
      <c r="CB283" s="18">
        <f>IF($BZ283="","",IFERROR(VLOOKUP(IF(ISNUMBER(FIND(" – ",$BZ283)),LEFT($BZ283,FIND(" – ",$BZ283)-1),$BZ283),ProdTbl,3,0),"کد ناشناخته"))</f>
        <v/>
      </c>
      <c r="CC283" s="22" t="n"/>
      <c r="CD283" s="21" t="n"/>
      <c r="CE283" s="20" t="n"/>
      <c r="CF283" s="18">
        <f>IF($CE283="","",IFERROR(VLOOKUP(IFERROR(VLOOKUP(IF(ISNUMBER(FIND(" – ",$CE283)),LEFT($CE283,FIND(" – ",$CE283)-1),$CE283),ProdTbl,5,0),""),BasketTbl,2,0),"کد ناشناخته"))</f>
        <v/>
      </c>
      <c r="CG283" s="18">
        <f>IF($CE283="","",IFERROR(VLOOKUP(IF(ISNUMBER(FIND(" – ",$CE283)),LEFT($CE283,FIND(" – ",$CE283)-1),$CE283),ProdTbl,3,0),"کد ناشناخته"))</f>
        <v/>
      </c>
      <c r="CH283" s="22" t="n"/>
      <c r="CI283" s="21" t="n"/>
    </row>
    <row r="284">
      <c r="A284" s="18">
        <f>IF($B284="","",COUNTA($B$10:$B284))</f>
        <v/>
      </c>
      <c r="B284" s="19" t="n"/>
      <c r="C284" s="20" t="n"/>
      <c r="D284" s="19" t="n"/>
      <c r="E284" s="18">
        <f>IF($D284="","",IFERROR(VLOOKUP(IF(ISNUMBER(FIND(" – ",$D284)),LEFT($D284,FIND(" – ",$D284)-1),$D284),SellerTbl,2,0),"کد ناشناخته"))</f>
        <v/>
      </c>
      <c r="F284" s="21" t="n"/>
      <c r="G284" s="21" t="n"/>
      <c r="H284" s="22" t="n"/>
      <c r="I284" s="23">
        <f>IF(OR($F284="",$G284=""),"",$F284-$G284)</f>
        <v/>
      </c>
      <c r="J284" s="18">
        <f>IF($I284="","",IF(ABS($I284)&lt;=0.01*$F284,"√","×"))</f>
        <v/>
      </c>
      <c r="K284" s="23">
        <f>IF(COUNT($Q284,$V284,$AA284,$AF284,$AK284,$AP284,$AU284,$AZ284,$BE284,$BJ284,$BO284,$BT284,$BY284,$CD284,$CI284)=0,"",SUM($Q284,$V284,$AA284,$AF284,$AK284,$AP284,$AU284,$AZ284,$BE284,$BJ284,$BO284,$BT284,$BY284,$CD284,$CI284))</f>
        <v/>
      </c>
      <c r="L284" s="23">
        <f>IF(OR($F284="",$K284=""),"",$F284-$K284)</f>
        <v/>
      </c>
      <c r="M284" s="20" t="n"/>
      <c r="N284" s="18">
        <f>IF($M284="","",IFERROR(VLOOKUP(IFERROR(VLOOKUP(IF(ISNUMBER(FIND(" – ",$M284)),LEFT($M284,FIND(" – ",$M284)-1),$M284),ProdTbl,5,0),""),BasketTbl,2,0),"کد ناشناخته"))</f>
        <v/>
      </c>
      <c r="O284" s="18">
        <f>IF($M284="","",IFERROR(VLOOKUP(IF(ISNUMBER(FIND(" – ",$M284)),LEFT($M284,FIND(" – ",$M284)-1),$M284),ProdTbl,3,0),"کد ناشناخته"))</f>
        <v/>
      </c>
      <c r="P284" s="22" t="n"/>
      <c r="Q284" s="21" t="n"/>
      <c r="R284" s="20" t="n"/>
      <c r="S284" s="18">
        <f>IF($R284="","",IFERROR(VLOOKUP(IFERROR(VLOOKUP(IF(ISNUMBER(FIND(" – ",$R284)),LEFT($R284,FIND(" – ",$R284)-1),$R284),ProdTbl,5,0),""),BasketTbl,2,0),"کد ناشناخته"))</f>
        <v/>
      </c>
      <c r="T284" s="18">
        <f>IF($R284="","",IFERROR(VLOOKUP(IF(ISNUMBER(FIND(" – ",$R284)),LEFT($R284,FIND(" – ",$R284)-1),$R284),ProdTbl,3,0),"کد ناشناخته"))</f>
        <v/>
      </c>
      <c r="U284" s="22" t="n"/>
      <c r="V284" s="21" t="n"/>
      <c r="W284" s="20" t="n"/>
      <c r="X284" s="18">
        <f>IF($W284="","",IFERROR(VLOOKUP(IFERROR(VLOOKUP(IF(ISNUMBER(FIND(" – ",$W284)),LEFT($W284,FIND(" – ",$W284)-1),$W284),ProdTbl,5,0),""),BasketTbl,2,0),"کد ناشناخته"))</f>
        <v/>
      </c>
      <c r="Y284" s="18">
        <f>IF($W284="","",IFERROR(VLOOKUP(IF(ISNUMBER(FIND(" – ",$W284)),LEFT($W284,FIND(" – ",$W284)-1),$W284),ProdTbl,3,0),"کد ناشناخته"))</f>
        <v/>
      </c>
      <c r="Z284" s="22" t="n"/>
      <c r="AA284" s="21" t="n"/>
      <c r="AB284" s="20" t="n"/>
      <c r="AC284" s="18">
        <f>IF($AB284="","",IFERROR(VLOOKUP(IFERROR(VLOOKUP(IF(ISNUMBER(FIND(" – ",$AB284)),LEFT($AB284,FIND(" – ",$AB284)-1),$AB284),ProdTbl,5,0),""),BasketTbl,2,0),"کد ناشناخته"))</f>
        <v/>
      </c>
      <c r="AD284" s="18">
        <f>IF($AB284="","",IFERROR(VLOOKUP(IF(ISNUMBER(FIND(" – ",$AB284)),LEFT($AB284,FIND(" – ",$AB284)-1),$AB284),ProdTbl,3,0),"کد ناشناخته"))</f>
        <v/>
      </c>
      <c r="AE284" s="22" t="n"/>
      <c r="AF284" s="21" t="n"/>
      <c r="AG284" s="20" t="n"/>
      <c r="AH284" s="18">
        <f>IF($AG284="","",IFERROR(VLOOKUP(IFERROR(VLOOKUP(IF(ISNUMBER(FIND(" – ",$AG284)),LEFT($AG284,FIND(" – ",$AG284)-1),$AG284),ProdTbl,5,0),""),BasketTbl,2,0),"کد ناشناخته"))</f>
        <v/>
      </c>
      <c r="AI284" s="18">
        <f>IF($AG284="","",IFERROR(VLOOKUP(IF(ISNUMBER(FIND(" – ",$AG284)),LEFT($AG284,FIND(" – ",$AG284)-1),$AG284),ProdTbl,3,0),"کد ناشناخته"))</f>
        <v/>
      </c>
      <c r="AJ284" s="22" t="n"/>
      <c r="AK284" s="21" t="n"/>
      <c r="AL284" s="20" t="n"/>
      <c r="AM284" s="18">
        <f>IF($AL284="","",IFERROR(VLOOKUP(IFERROR(VLOOKUP(IF(ISNUMBER(FIND(" – ",$AL284)),LEFT($AL284,FIND(" – ",$AL284)-1),$AL284),ProdTbl,5,0),""),BasketTbl,2,0),"کد ناشناخته"))</f>
        <v/>
      </c>
      <c r="AN284" s="18">
        <f>IF($AL284="","",IFERROR(VLOOKUP(IF(ISNUMBER(FIND(" – ",$AL284)),LEFT($AL284,FIND(" – ",$AL284)-1),$AL284),ProdTbl,3,0),"کد ناشناخته"))</f>
        <v/>
      </c>
      <c r="AO284" s="22" t="n"/>
      <c r="AP284" s="21" t="n"/>
      <c r="AQ284" s="20" t="n"/>
      <c r="AR284" s="18">
        <f>IF($AQ284="","",IFERROR(VLOOKUP(IFERROR(VLOOKUP(IF(ISNUMBER(FIND(" – ",$AQ284)),LEFT($AQ284,FIND(" – ",$AQ284)-1),$AQ284),ProdTbl,5,0),""),BasketTbl,2,0),"کد ناشناخته"))</f>
        <v/>
      </c>
      <c r="AS284" s="18">
        <f>IF($AQ284="","",IFERROR(VLOOKUP(IF(ISNUMBER(FIND(" – ",$AQ284)),LEFT($AQ284,FIND(" – ",$AQ284)-1),$AQ284),ProdTbl,3,0),"کد ناشناخته"))</f>
        <v/>
      </c>
      <c r="AT284" s="22" t="n"/>
      <c r="AU284" s="21" t="n"/>
      <c r="AV284" s="20" t="n"/>
      <c r="AW284" s="18">
        <f>IF($AV284="","",IFERROR(VLOOKUP(IFERROR(VLOOKUP(IF(ISNUMBER(FIND(" – ",$AV284)),LEFT($AV284,FIND(" – ",$AV284)-1),$AV284),ProdTbl,5,0),""),BasketTbl,2,0),"کد ناشناخته"))</f>
        <v/>
      </c>
      <c r="AX284" s="18">
        <f>IF($AV284="","",IFERROR(VLOOKUP(IF(ISNUMBER(FIND(" – ",$AV284)),LEFT($AV284,FIND(" – ",$AV284)-1),$AV284),ProdTbl,3,0),"کد ناشناخته"))</f>
        <v/>
      </c>
      <c r="AY284" s="22" t="n"/>
      <c r="AZ284" s="21" t="n"/>
      <c r="BA284" s="20" t="n"/>
      <c r="BB284" s="18">
        <f>IF($BA284="","",IFERROR(VLOOKUP(IFERROR(VLOOKUP(IF(ISNUMBER(FIND(" – ",$BA284)),LEFT($BA284,FIND(" – ",$BA284)-1),$BA284),ProdTbl,5,0),""),BasketTbl,2,0),"کد ناشناخته"))</f>
        <v/>
      </c>
      <c r="BC284" s="18">
        <f>IF($BA284="","",IFERROR(VLOOKUP(IF(ISNUMBER(FIND(" – ",$BA284)),LEFT($BA284,FIND(" – ",$BA284)-1),$BA284),ProdTbl,3,0),"کد ناشناخته"))</f>
        <v/>
      </c>
      <c r="BD284" s="22" t="n"/>
      <c r="BE284" s="21" t="n"/>
      <c r="BF284" s="20" t="n"/>
      <c r="BG284" s="18">
        <f>IF($BF284="","",IFERROR(VLOOKUP(IFERROR(VLOOKUP(IF(ISNUMBER(FIND(" – ",$BF284)),LEFT($BF284,FIND(" – ",$BF284)-1),$BF284),ProdTbl,5,0),""),BasketTbl,2,0),"کد ناشناخته"))</f>
        <v/>
      </c>
      <c r="BH284" s="18">
        <f>IF($BF284="","",IFERROR(VLOOKUP(IF(ISNUMBER(FIND(" – ",$BF284)),LEFT($BF284,FIND(" – ",$BF284)-1),$BF284),ProdTbl,3,0),"کد ناشناخته"))</f>
        <v/>
      </c>
      <c r="BI284" s="22" t="n"/>
      <c r="BJ284" s="21" t="n"/>
      <c r="BK284" s="20" t="n"/>
      <c r="BL284" s="18">
        <f>IF($BK284="","",IFERROR(VLOOKUP(IFERROR(VLOOKUP(IF(ISNUMBER(FIND(" – ",$BK284)),LEFT($BK284,FIND(" – ",$BK284)-1),$BK284),ProdTbl,5,0),""),BasketTbl,2,0),"کد ناشناخته"))</f>
        <v/>
      </c>
      <c r="BM284" s="18">
        <f>IF($BK284="","",IFERROR(VLOOKUP(IF(ISNUMBER(FIND(" – ",$BK284)),LEFT($BK284,FIND(" – ",$BK284)-1),$BK284),ProdTbl,3,0),"کد ناشناخته"))</f>
        <v/>
      </c>
      <c r="BN284" s="22" t="n"/>
      <c r="BO284" s="21" t="n"/>
      <c r="BP284" s="20" t="n"/>
      <c r="BQ284" s="18">
        <f>IF($BP284="","",IFERROR(VLOOKUP(IFERROR(VLOOKUP(IF(ISNUMBER(FIND(" – ",$BP284)),LEFT($BP284,FIND(" – ",$BP284)-1),$BP284),ProdTbl,5,0),""),BasketTbl,2,0),"کد ناشناخته"))</f>
        <v/>
      </c>
      <c r="BR284" s="18">
        <f>IF($BP284="","",IFERROR(VLOOKUP(IF(ISNUMBER(FIND(" – ",$BP284)),LEFT($BP284,FIND(" – ",$BP284)-1),$BP284),ProdTbl,3,0),"کد ناشناخته"))</f>
        <v/>
      </c>
      <c r="BS284" s="22" t="n"/>
      <c r="BT284" s="21" t="n"/>
      <c r="BU284" s="20" t="n"/>
      <c r="BV284" s="18">
        <f>IF($BU284="","",IFERROR(VLOOKUP(IFERROR(VLOOKUP(IF(ISNUMBER(FIND(" – ",$BU284)),LEFT($BU284,FIND(" – ",$BU284)-1),$BU284),ProdTbl,5,0),""),BasketTbl,2,0),"کد ناشناخته"))</f>
        <v/>
      </c>
      <c r="BW284" s="18">
        <f>IF($BU284="","",IFERROR(VLOOKUP(IF(ISNUMBER(FIND(" – ",$BU284)),LEFT($BU284,FIND(" – ",$BU284)-1),$BU284),ProdTbl,3,0),"کد ناشناخته"))</f>
        <v/>
      </c>
      <c r="BX284" s="22" t="n"/>
      <c r="BY284" s="21" t="n"/>
      <c r="BZ284" s="20" t="n"/>
      <c r="CA284" s="18">
        <f>IF($BZ284="","",IFERROR(VLOOKUP(IFERROR(VLOOKUP(IF(ISNUMBER(FIND(" – ",$BZ284)),LEFT($BZ284,FIND(" – ",$BZ284)-1),$BZ284),ProdTbl,5,0),""),BasketTbl,2,0),"کد ناشناخته"))</f>
        <v/>
      </c>
      <c r="CB284" s="18">
        <f>IF($BZ284="","",IFERROR(VLOOKUP(IF(ISNUMBER(FIND(" – ",$BZ284)),LEFT($BZ284,FIND(" – ",$BZ284)-1),$BZ284),ProdTbl,3,0),"کد ناشناخته"))</f>
        <v/>
      </c>
      <c r="CC284" s="22" t="n"/>
      <c r="CD284" s="21" t="n"/>
      <c r="CE284" s="20" t="n"/>
      <c r="CF284" s="18">
        <f>IF($CE284="","",IFERROR(VLOOKUP(IFERROR(VLOOKUP(IF(ISNUMBER(FIND(" – ",$CE284)),LEFT($CE284,FIND(" – ",$CE284)-1),$CE284),ProdTbl,5,0),""),BasketTbl,2,0),"کد ناشناخته"))</f>
        <v/>
      </c>
      <c r="CG284" s="18">
        <f>IF($CE284="","",IFERROR(VLOOKUP(IF(ISNUMBER(FIND(" – ",$CE284)),LEFT($CE284,FIND(" – ",$CE284)-1),$CE284),ProdTbl,3,0),"کد ناشناخته"))</f>
        <v/>
      </c>
      <c r="CH284" s="22" t="n"/>
      <c r="CI284" s="21" t="n"/>
    </row>
    <row r="285">
      <c r="A285" s="18">
        <f>IF($B285="","",COUNTA($B$10:$B285))</f>
        <v/>
      </c>
      <c r="B285" s="19" t="n"/>
      <c r="C285" s="20" t="n"/>
      <c r="D285" s="19" t="n"/>
      <c r="E285" s="18">
        <f>IF($D285="","",IFERROR(VLOOKUP(IF(ISNUMBER(FIND(" – ",$D285)),LEFT($D285,FIND(" – ",$D285)-1),$D285),SellerTbl,2,0),"کد ناشناخته"))</f>
        <v/>
      </c>
      <c r="F285" s="21" t="n"/>
      <c r="G285" s="21" t="n"/>
      <c r="H285" s="22" t="n"/>
      <c r="I285" s="23">
        <f>IF(OR($F285="",$G285=""),"",$F285-$G285)</f>
        <v/>
      </c>
      <c r="J285" s="18">
        <f>IF($I285="","",IF(ABS($I285)&lt;=0.01*$F285,"√","×"))</f>
        <v/>
      </c>
      <c r="K285" s="23">
        <f>IF(COUNT($Q285,$V285,$AA285,$AF285,$AK285,$AP285,$AU285,$AZ285,$BE285,$BJ285,$BO285,$BT285,$BY285,$CD285,$CI285)=0,"",SUM($Q285,$V285,$AA285,$AF285,$AK285,$AP285,$AU285,$AZ285,$BE285,$BJ285,$BO285,$BT285,$BY285,$CD285,$CI285))</f>
        <v/>
      </c>
      <c r="L285" s="23">
        <f>IF(OR($F285="",$K285=""),"",$F285-$K285)</f>
        <v/>
      </c>
      <c r="M285" s="20" t="n"/>
      <c r="N285" s="18">
        <f>IF($M285="","",IFERROR(VLOOKUP(IFERROR(VLOOKUP(IF(ISNUMBER(FIND(" – ",$M285)),LEFT($M285,FIND(" – ",$M285)-1),$M285),ProdTbl,5,0),""),BasketTbl,2,0),"کد ناشناخته"))</f>
        <v/>
      </c>
      <c r="O285" s="18">
        <f>IF($M285="","",IFERROR(VLOOKUP(IF(ISNUMBER(FIND(" – ",$M285)),LEFT($M285,FIND(" – ",$M285)-1),$M285),ProdTbl,3,0),"کد ناشناخته"))</f>
        <v/>
      </c>
      <c r="P285" s="22" t="n"/>
      <c r="Q285" s="21" t="n"/>
      <c r="R285" s="20" t="n"/>
      <c r="S285" s="18">
        <f>IF($R285="","",IFERROR(VLOOKUP(IFERROR(VLOOKUP(IF(ISNUMBER(FIND(" – ",$R285)),LEFT($R285,FIND(" – ",$R285)-1),$R285),ProdTbl,5,0),""),BasketTbl,2,0),"کد ناشناخته"))</f>
        <v/>
      </c>
      <c r="T285" s="18">
        <f>IF($R285="","",IFERROR(VLOOKUP(IF(ISNUMBER(FIND(" – ",$R285)),LEFT($R285,FIND(" – ",$R285)-1),$R285),ProdTbl,3,0),"کد ناشناخته"))</f>
        <v/>
      </c>
      <c r="U285" s="22" t="n"/>
      <c r="V285" s="21" t="n"/>
      <c r="W285" s="20" t="n"/>
      <c r="X285" s="18">
        <f>IF($W285="","",IFERROR(VLOOKUP(IFERROR(VLOOKUP(IF(ISNUMBER(FIND(" – ",$W285)),LEFT($W285,FIND(" – ",$W285)-1),$W285),ProdTbl,5,0),""),BasketTbl,2,0),"کد ناشناخته"))</f>
        <v/>
      </c>
      <c r="Y285" s="18">
        <f>IF($W285="","",IFERROR(VLOOKUP(IF(ISNUMBER(FIND(" – ",$W285)),LEFT($W285,FIND(" – ",$W285)-1),$W285),ProdTbl,3,0),"کد ناشناخته"))</f>
        <v/>
      </c>
      <c r="Z285" s="22" t="n"/>
      <c r="AA285" s="21" t="n"/>
      <c r="AB285" s="20" t="n"/>
      <c r="AC285" s="18">
        <f>IF($AB285="","",IFERROR(VLOOKUP(IFERROR(VLOOKUP(IF(ISNUMBER(FIND(" – ",$AB285)),LEFT($AB285,FIND(" – ",$AB285)-1),$AB285),ProdTbl,5,0),""),BasketTbl,2,0),"کد ناشناخته"))</f>
        <v/>
      </c>
      <c r="AD285" s="18">
        <f>IF($AB285="","",IFERROR(VLOOKUP(IF(ISNUMBER(FIND(" – ",$AB285)),LEFT($AB285,FIND(" – ",$AB285)-1),$AB285),ProdTbl,3,0),"کد ناشناخته"))</f>
        <v/>
      </c>
      <c r="AE285" s="22" t="n"/>
      <c r="AF285" s="21" t="n"/>
      <c r="AG285" s="20" t="n"/>
      <c r="AH285" s="18">
        <f>IF($AG285="","",IFERROR(VLOOKUP(IFERROR(VLOOKUP(IF(ISNUMBER(FIND(" – ",$AG285)),LEFT($AG285,FIND(" – ",$AG285)-1),$AG285),ProdTbl,5,0),""),BasketTbl,2,0),"کد ناشناخته"))</f>
        <v/>
      </c>
      <c r="AI285" s="18">
        <f>IF($AG285="","",IFERROR(VLOOKUP(IF(ISNUMBER(FIND(" – ",$AG285)),LEFT($AG285,FIND(" – ",$AG285)-1),$AG285),ProdTbl,3,0),"کد ناشناخته"))</f>
        <v/>
      </c>
      <c r="AJ285" s="22" t="n"/>
      <c r="AK285" s="21" t="n"/>
      <c r="AL285" s="20" t="n"/>
      <c r="AM285" s="18">
        <f>IF($AL285="","",IFERROR(VLOOKUP(IFERROR(VLOOKUP(IF(ISNUMBER(FIND(" – ",$AL285)),LEFT($AL285,FIND(" – ",$AL285)-1),$AL285),ProdTbl,5,0),""),BasketTbl,2,0),"کد ناشناخته"))</f>
        <v/>
      </c>
      <c r="AN285" s="18">
        <f>IF($AL285="","",IFERROR(VLOOKUP(IF(ISNUMBER(FIND(" – ",$AL285)),LEFT($AL285,FIND(" – ",$AL285)-1),$AL285),ProdTbl,3,0),"کد ناشناخته"))</f>
        <v/>
      </c>
      <c r="AO285" s="22" t="n"/>
      <c r="AP285" s="21" t="n"/>
      <c r="AQ285" s="20" t="n"/>
      <c r="AR285" s="18">
        <f>IF($AQ285="","",IFERROR(VLOOKUP(IFERROR(VLOOKUP(IF(ISNUMBER(FIND(" – ",$AQ285)),LEFT($AQ285,FIND(" – ",$AQ285)-1),$AQ285),ProdTbl,5,0),""),BasketTbl,2,0),"کد ناشناخته"))</f>
        <v/>
      </c>
      <c r="AS285" s="18">
        <f>IF($AQ285="","",IFERROR(VLOOKUP(IF(ISNUMBER(FIND(" – ",$AQ285)),LEFT($AQ285,FIND(" – ",$AQ285)-1),$AQ285),ProdTbl,3,0),"کد ناشناخته"))</f>
        <v/>
      </c>
      <c r="AT285" s="22" t="n"/>
      <c r="AU285" s="21" t="n"/>
      <c r="AV285" s="20" t="n"/>
      <c r="AW285" s="18">
        <f>IF($AV285="","",IFERROR(VLOOKUP(IFERROR(VLOOKUP(IF(ISNUMBER(FIND(" – ",$AV285)),LEFT($AV285,FIND(" – ",$AV285)-1),$AV285),ProdTbl,5,0),""),BasketTbl,2,0),"کد ناشناخته"))</f>
        <v/>
      </c>
      <c r="AX285" s="18">
        <f>IF($AV285="","",IFERROR(VLOOKUP(IF(ISNUMBER(FIND(" – ",$AV285)),LEFT($AV285,FIND(" – ",$AV285)-1),$AV285),ProdTbl,3,0),"کد ناشناخته"))</f>
        <v/>
      </c>
      <c r="AY285" s="22" t="n"/>
      <c r="AZ285" s="21" t="n"/>
      <c r="BA285" s="20" t="n"/>
      <c r="BB285" s="18">
        <f>IF($BA285="","",IFERROR(VLOOKUP(IFERROR(VLOOKUP(IF(ISNUMBER(FIND(" – ",$BA285)),LEFT($BA285,FIND(" – ",$BA285)-1),$BA285),ProdTbl,5,0),""),BasketTbl,2,0),"کد ناشناخته"))</f>
        <v/>
      </c>
      <c r="BC285" s="18">
        <f>IF($BA285="","",IFERROR(VLOOKUP(IF(ISNUMBER(FIND(" – ",$BA285)),LEFT($BA285,FIND(" – ",$BA285)-1),$BA285),ProdTbl,3,0),"کد ناشناخته"))</f>
        <v/>
      </c>
      <c r="BD285" s="22" t="n"/>
      <c r="BE285" s="21" t="n"/>
      <c r="BF285" s="20" t="n"/>
      <c r="BG285" s="18">
        <f>IF($BF285="","",IFERROR(VLOOKUP(IFERROR(VLOOKUP(IF(ISNUMBER(FIND(" – ",$BF285)),LEFT($BF285,FIND(" – ",$BF285)-1),$BF285),ProdTbl,5,0),""),BasketTbl,2,0),"کد ناشناخته"))</f>
        <v/>
      </c>
      <c r="BH285" s="18">
        <f>IF($BF285="","",IFERROR(VLOOKUP(IF(ISNUMBER(FIND(" – ",$BF285)),LEFT($BF285,FIND(" – ",$BF285)-1),$BF285),ProdTbl,3,0),"کد ناشناخته"))</f>
        <v/>
      </c>
      <c r="BI285" s="22" t="n"/>
      <c r="BJ285" s="21" t="n"/>
      <c r="BK285" s="20" t="n"/>
      <c r="BL285" s="18">
        <f>IF($BK285="","",IFERROR(VLOOKUP(IFERROR(VLOOKUP(IF(ISNUMBER(FIND(" – ",$BK285)),LEFT($BK285,FIND(" – ",$BK285)-1),$BK285),ProdTbl,5,0),""),BasketTbl,2,0),"کد ناشناخته"))</f>
        <v/>
      </c>
      <c r="BM285" s="18">
        <f>IF($BK285="","",IFERROR(VLOOKUP(IF(ISNUMBER(FIND(" – ",$BK285)),LEFT($BK285,FIND(" – ",$BK285)-1),$BK285),ProdTbl,3,0),"کد ناشناخته"))</f>
        <v/>
      </c>
      <c r="BN285" s="22" t="n"/>
      <c r="BO285" s="21" t="n"/>
      <c r="BP285" s="20" t="n"/>
      <c r="BQ285" s="18">
        <f>IF($BP285="","",IFERROR(VLOOKUP(IFERROR(VLOOKUP(IF(ISNUMBER(FIND(" – ",$BP285)),LEFT($BP285,FIND(" – ",$BP285)-1),$BP285),ProdTbl,5,0),""),BasketTbl,2,0),"کد ناشناخته"))</f>
        <v/>
      </c>
      <c r="BR285" s="18">
        <f>IF($BP285="","",IFERROR(VLOOKUP(IF(ISNUMBER(FIND(" – ",$BP285)),LEFT($BP285,FIND(" – ",$BP285)-1),$BP285),ProdTbl,3,0),"کد ناشناخته"))</f>
        <v/>
      </c>
      <c r="BS285" s="22" t="n"/>
      <c r="BT285" s="21" t="n"/>
      <c r="BU285" s="20" t="n"/>
      <c r="BV285" s="18">
        <f>IF($BU285="","",IFERROR(VLOOKUP(IFERROR(VLOOKUP(IF(ISNUMBER(FIND(" – ",$BU285)),LEFT($BU285,FIND(" – ",$BU285)-1),$BU285),ProdTbl,5,0),""),BasketTbl,2,0),"کد ناشناخته"))</f>
        <v/>
      </c>
      <c r="BW285" s="18">
        <f>IF($BU285="","",IFERROR(VLOOKUP(IF(ISNUMBER(FIND(" – ",$BU285)),LEFT($BU285,FIND(" – ",$BU285)-1),$BU285),ProdTbl,3,0),"کد ناشناخته"))</f>
        <v/>
      </c>
      <c r="BX285" s="22" t="n"/>
      <c r="BY285" s="21" t="n"/>
      <c r="BZ285" s="20" t="n"/>
      <c r="CA285" s="18">
        <f>IF($BZ285="","",IFERROR(VLOOKUP(IFERROR(VLOOKUP(IF(ISNUMBER(FIND(" – ",$BZ285)),LEFT($BZ285,FIND(" – ",$BZ285)-1),$BZ285),ProdTbl,5,0),""),BasketTbl,2,0),"کد ناشناخته"))</f>
        <v/>
      </c>
      <c r="CB285" s="18">
        <f>IF($BZ285="","",IFERROR(VLOOKUP(IF(ISNUMBER(FIND(" – ",$BZ285)),LEFT($BZ285,FIND(" – ",$BZ285)-1),$BZ285),ProdTbl,3,0),"کد ناشناخته"))</f>
        <v/>
      </c>
      <c r="CC285" s="22" t="n"/>
      <c r="CD285" s="21" t="n"/>
      <c r="CE285" s="20" t="n"/>
      <c r="CF285" s="18">
        <f>IF($CE285="","",IFERROR(VLOOKUP(IFERROR(VLOOKUP(IF(ISNUMBER(FIND(" – ",$CE285)),LEFT($CE285,FIND(" – ",$CE285)-1),$CE285),ProdTbl,5,0),""),BasketTbl,2,0),"کد ناشناخته"))</f>
        <v/>
      </c>
      <c r="CG285" s="18">
        <f>IF($CE285="","",IFERROR(VLOOKUP(IF(ISNUMBER(FIND(" – ",$CE285)),LEFT($CE285,FIND(" – ",$CE285)-1),$CE285),ProdTbl,3,0),"کد ناشناخته"))</f>
        <v/>
      </c>
      <c r="CH285" s="22" t="n"/>
      <c r="CI285" s="21" t="n"/>
    </row>
    <row r="286">
      <c r="A286" s="18">
        <f>IF($B286="","",COUNTA($B$10:$B286))</f>
        <v/>
      </c>
      <c r="B286" s="19" t="n"/>
      <c r="C286" s="20" t="n"/>
      <c r="D286" s="19" t="n"/>
      <c r="E286" s="18">
        <f>IF($D286="","",IFERROR(VLOOKUP(IF(ISNUMBER(FIND(" – ",$D286)),LEFT($D286,FIND(" – ",$D286)-1),$D286),SellerTbl,2,0),"کد ناشناخته"))</f>
        <v/>
      </c>
      <c r="F286" s="21" t="n"/>
      <c r="G286" s="21" t="n"/>
      <c r="H286" s="22" t="n"/>
      <c r="I286" s="23">
        <f>IF(OR($F286="",$G286=""),"",$F286-$G286)</f>
        <v/>
      </c>
      <c r="J286" s="18">
        <f>IF($I286="","",IF(ABS($I286)&lt;=0.01*$F286,"√","×"))</f>
        <v/>
      </c>
      <c r="K286" s="23">
        <f>IF(COUNT($Q286,$V286,$AA286,$AF286,$AK286,$AP286,$AU286,$AZ286,$BE286,$BJ286,$BO286,$BT286,$BY286,$CD286,$CI286)=0,"",SUM($Q286,$V286,$AA286,$AF286,$AK286,$AP286,$AU286,$AZ286,$BE286,$BJ286,$BO286,$BT286,$BY286,$CD286,$CI286))</f>
        <v/>
      </c>
      <c r="L286" s="23">
        <f>IF(OR($F286="",$K286=""),"",$F286-$K286)</f>
        <v/>
      </c>
      <c r="M286" s="20" t="n"/>
      <c r="N286" s="18">
        <f>IF($M286="","",IFERROR(VLOOKUP(IFERROR(VLOOKUP(IF(ISNUMBER(FIND(" – ",$M286)),LEFT($M286,FIND(" – ",$M286)-1),$M286),ProdTbl,5,0),""),BasketTbl,2,0),"کد ناشناخته"))</f>
        <v/>
      </c>
      <c r="O286" s="18">
        <f>IF($M286="","",IFERROR(VLOOKUP(IF(ISNUMBER(FIND(" – ",$M286)),LEFT($M286,FIND(" – ",$M286)-1),$M286),ProdTbl,3,0),"کد ناشناخته"))</f>
        <v/>
      </c>
      <c r="P286" s="22" t="n"/>
      <c r="Q286" s="21" t="n"/>
      <c r="R286" s="20" t="n"/>
      <c r="S286" s="18">
        <f>IF($R286="","",IFERROR(VLOOKUP(IFERROR(VLOOKUP(IF(ISNUMBER(FIND(" – ",$R286)),LEFT($R286,FIND(" – ",$R286)-1),$R286),ProdTbl,5,0),""),BasketTbl,2,0),"کد ناشناخته"))</f>
        <v/>
      </c>
      <c r="T286" s="18">
        <f>IF($R286="","",IFERROR(VLOOKUP(IF(ISNUMBER(FIND(" – ",$R286)),LEFT($R286,FIND(" – ",$R286)-1),$R286),ProdTbl,3,0),"کد ناشناخته"))</f>
        <v/>
      </c>
      <c r="U286" s="22" t="n"/>
      <c r="V286" s="21" t="n"/>
      <c r="W286" s="20" t="n"/>
      <c r="X286" s="18">
        <f>IF($W286="","",IFERROR(VLOOKUP(IFERROR(VLOOKUP(IF(ISNUMBER(FIND(" – ",$W286)),LEFT($W286,FIND(" – ",$W286)-1),$W286),ProdTbl,5,0),""),BasketTbl,2,0),"کد ناشناخته"))</f>
        <v/>
      </c>
      <c r="Y286" s="18">
        <f>IF($W286="","",IFERROR(VLOOKUP(IF(ISNUMBER(FIND(" – ",$W286)),LEFT($W286,FIND(" – ",$W286)-1),$W286),ProdTbl,3,0),"کد ناشناخته"))</f>
        <v/>
      </c>
      <c r="Z286" s="22" t="n"/>
      <c r="AA286" s="21" t="n"/>
      <c r="AB286" s="20" t="n"/>
      <c r="AC286" s="18">
        <f>IF($AB286="","",IFERROR(VLOOKUP(IFERROR(VLOOKUP(IF(ISNUMBER(FIND(" – ",$AB286)),LEFT($AB286,FIND(" – ",$AB286)-1),$AB286),ProdTbl,5,0),""),BasketTbl,2,0),"کد ناشناخته"))</f>
        <v/>
      </c>
      <c r="AD286" s="18">
        <f>IF($AB286="","",IFERROR(VLOOKUP(IF(ISNUMBER(FIND(" – ",$AB286)),LEFT($AB286,FIND(" – ",$AB286)-1),$AB286),ProdTbl,3,0),"کد ناشناخته"))</f>
        <v/>
      </c>
      <c r="AE286" s="22" t="n"/>
      <c r="AF286" s="21" t="n"/>
      <c r="AG286" s="20" t="n"/>
      <c r="AH286" s="18">
        <f>IF($AG286="","",IFERROR(VLOOKUP(IFERROR(VLOOKUP(IF(ISNUMBER(FIND(" – ",$AG286)),LEFT($AG286,FIND(" – ",$AG286)-1),$AG286),ProdTbl,5,0),""),BasketTbl,2,0),"کد ناشناخته"))</f>
        <v/>
      </c>
      <c r="AI286" s="18">
        <f>IF($AG286="","",IFERROR(VLOOKUP(IF(ISNUMBER(FIND(" – ",$AG286)),LEFT($AG286,FIND(" – ",$AG286)-1),$AG286),ProdTbl,3,0),"کد ناشناخته"))</f>
        <v/>
      </c>
      <c r="AJ286" s="22" t="n"/>
      <c r="AK286" s="21" t="n"/>
      <c r="AL286" s="20" t="n"/>
      <c r="AM286" s="18">
        <f>IF($AL286="","",IFERROR(VLOOKUP(IFERROR(VLOOKUP(IF(ISNUMBER(FIND(" – ",$AL286)),LEFT($AL286,FIND(" – ",$AL286)-1),$AL286),ProdTbl,5,0),""),BasketTbl,2,0),"کد ناشناخته"))</f>
        <v/>
      </c>
      <c r="AN286" s="18">
        <f>IF($AL286="","",IFERROR(VLOOKUP(IF(ISNUMBER(FIND(" – ",$AL286)),LEFT($AL286,FIND(" – ",$AL286)-1),$AL286),ProdTbl,3,0),"کد ناشناخته"))</f>
        <v/>
      </c>
      <c r="AO286" s="22" t="n"/>
      <c r="AP286" s="21" t="n"/>
      <c r="AQ286" s="20" t="n"/>
      <c r="AR286" s="18">
        <f>IF($AQ286="","",IFERROR(VLOOKUP(IFERROR(VLOOKUP(IF(ISNUMBER(FIND(" – ",$AQ286)),LEFT($AQ286,FIND(" – ",$AQ286)-1),$AQ286),ProdTbl,5,0),""),BasketTbl,2,0),"کد ناشناخته"))</f>
        <v/>
      </c>
      <c r="AS286" s="18">
        <f>IF($AQ286="","",IFERROR(VLOOKUP(IF(ISNUMBER(FIND(" – ",$AQ286)),LEFT($AQ286,FIND(" – ",$AQ286)-1),$AQ286),ProdTbl,3,0),"کد ناشناخته"))</f>
        <v/>
      </c>
      <c r="AT286" s="22" t="n"/>
      <c r="AU286" s="21" t="n"/>
      <c r="AV286" s="20" t="n"/>
      <c r="AW286" s="18">
        <f>IF($AV286="","",IFERROR(VLOOKUP(IFERROR(VLOOKUP(IF(ISNUMBER(FIND(" – ",$AV286)),LEFT($AV286,FIND(" – ",$AV286)-1),$AV286),ProdTbl,5,0),""),BasketTbl,2,0),"کد ناشناخته"))</f>
        <v/>
      </c>
      <c r="AX286" s="18">
        <f>IF($AV286="","",IFERROR(VLOOKUP(IF(ISNUMBER(FIND(" – ",$AV286)),LEFT($AV286,FIND(" – ",$AV286)-1),$AV286),ProdTbl,3,0),"کد ناشناخته"))</f>
        <v/>
      </c>
      <c r="AY286" s="22" t="n"/>
      <c r="AZ286" s="21" t="n"/>
      <c r="BA286" s="20" t="n"/>
      <c r="BB286" s="18">
        <f>IF($BA286="","",IFERROR(VLOOKUP(IFERROR(VLOOKUP(IF(ISNUMBER(FIND(" – ",$BA286)),LEFT($BA286,FIND(" – ",$BA286)-1),$BA286),ProdTbl,5,0),""),BasketTbl,2,0),"کد ناشناخته"))</f>
        <v/>
      </c>
      <c r="BC286" s="18">
        <f>IF($BA286="","",IFERROR(VLOOKUP(IF(ISNUMBER(FIND(" – ",$BA286)),LEFT($BA286,FIND(" – ",$BA286)-1),$BA286),ProdTbl,3,0),"کد ناشناخته"))</f>
        <v/>
      </c>
      <c r="BD286" s="22" t="n"/>
      <c r="BE286" s="21" t="n"/>
      <c r="BF286" s="20" t="n"/>
      <c r="BG286" s="18">
        <f>IF($BF286="","",IFERROR(VLOOKUP(IFERROR(VLOOKUP(IF(ISNUMBER(FIND(" – ",$BF286)),LEFT($BF286,FIND(" – ",$BF286)-1),$BF286),ProdTbl,5,0),""),BasketTbl,2,0),"کد ناشناخته"))</f>
        <v/>
      </c>
      <c r="BH286" s="18">
        <f>IF($BF286="","",IFERROR(VLOOKUP(IF(ISNUMBER(FIND(" – ",$BF286)),LEFT($BF286,FIND(" – ",$BF286)-1),$BF286),ProdTbl,3,0),"کد ناشناخته"))</f>
        <v/>
      </c>
      <c r="BI286" s="22" t="n"/>
      <c r="BJ286" s="21" t="n"/>
      <c r="BK286" s="20" t="n"/>
      <c r="BL286" s="18">
        <f>IF($BK286="","",IFERROR(VLOOKUP(IFERROR(VLOOKUP(IF(ISNUMBER(FIND(" – ",$BK286)),LEFT($BK286,FIND(" – ",$BK286)-1),$BK286),ProdTbl,5,0),""),BasketTbl,2,0),"کد ناشناخته"))</f>
        <v/>
      </c>
      <c r="BM286" s="18">
        <f>IF($BK286="","",IFERROR(VLOOKUP(IF(ISNUMBER(FIND(" – ",$BK286)),LEFT($BK286,FIND(" – ",$BK286)-1),$BK286),ProdTbl,3,0),"کد ناشناخته"))</f>
        <v/>
      </c>
      <c r="BN286" s="22" t="n"/>
      <c r="BO286" s="21" t="n"/>
      <c r="BP286" s="20" t="n"/>
      <c r="BQ286" s="18">
        <f>IF($BP286="","",IFERROR(VLOOKUP(IFERROR(VLOOKUP(IF(ISNUMBER(FIND(" – ",$BP286)),LEFT($BP286,FIND(" – ",$BP286)-1),$BP286),ProdTbl,5,0),""),BasketTbl,2,0),"کد ناشناخته"))</f>
        <v/>
      </c>
      <c r="BR286" s="18">
        <f>IF($BP286="","",IFERROR(VLOOKUP(IF(ISNUMBER(FIND(" – ",$BP286)),LEFT($BP286,FIND(" – ",$BP286)-1),$BP286),ProdTbl,3,0),"کد ناشناخته"))</f>
        <v/>
      </c>
      <c r="BS286" s="22" t="n"/>
      <c r="BT286" s="21" t="n"/>
      <c r="BU286" s="20" t="n"/>
      <c r="BV286" s="18">
        <f>IF($BU286="","",IFERROR(VLOOKUP(IFERROR(VLOOKUP(IF(ISNUMBER(FIND(" – ",$BU286)),LEFT($BU286,FIND(" – ",$BU286)-1),$BU286),ProdTbl,5,0),""),BasketTbl,2,0),"کد ناشناخته"))</f>
        <v/>
      </c>
      <c r="BW286" s="18">
        <f>IF($BU286="","",IFERROR(VLOOKUP(IF(ISNUMBER(FIND(" – ",$BU286)),LEFT($BU286,FIND(" – ",$BU286)-1),$BU286),ProdTbl,3,0),"کد ناشناخته"))</f>
        <v/>
      </c>
      <c r="BX286" s="22" t="n"/>
      <c r="BY286" s="21" t="n"/>
      <c r="BZ286" s="20" t="n"/>
      <c r="CA286" s="18">
        <f>IF($BZ286="","",IFERROR(VLOOKUP(IFERROR(VLOOKUP(IF(ISNUMBER(FIND(" – ",$BZ286)),LEFT($BZ286,FIND(" – ",$BZ286)-1),$BZ286),ProdTbl,5,0),""),BasketTbl,2,0),"کد ناشناخته"))</f>
        <v/>
      </c>
      <c r="CB286" s="18">
        <f>IF($BZ286="","",IFERROR(VLOOKUP(IF(ISNUMBER(FIND(" – ",$BZ286)),LEFT($BZ286,FIND(" – ",$BZ286)-1),$BZ286),ProdTbl,3,0),"کد ناشناخته"))</f>
        <v/>
      </c>
      <c r="CC286" s="22" t="n"/>
      <c r="CD286" s="21" t="n"/>
      <c r="CE286" s="20" t="n"/>
      <c r="CF286" s="18">
        <f>IF($CE286="","",IFERROR(VLOOKUP(IFERROR(VLOOKUP(IF(ISNUMBER(FIND(" – ",$CE286)),LEFT($CE286,FIND(" – ",$CE286)-1),$CE286),ProdTbl,5,0),""),BasketTbl,2,0),"کد ناشناخته"))</f>
        <v/>
      </c>
      <c r="CG286" s="18">
        <f>IF($CE286="","",IFERROR(VLOOKUP(IF(ISNUMBER(FIND(" – ",$CE286)),LEFT($CE286,FIND(" – ",$CE286)-1),$CE286),ProdTbl,3,0),"کد ناشناخته"))</f>
        <v/>
      </c>
      <c r="CH286" s="22" t="n"/>
      <c r="CI286" s="21" t="n"/>
    </row>
    <row r="287">
      <c r="A287" s="18">
        <f>IF($B287="","",COUNTA($B$10:$B287))</f>
        <v/>
      </c>
      <c r="B287" s="19" t="n"/>
      <c r="C287" s="20" t="n"/>
      <c r="D287" s="19" t="n"/>
      <c r="E287" s="18">
        <f>IF($D287="","",IFERROR(VLOOKUP(IF(ISNUMBER(FIND(" – ",$D287)),LEFT($D287,FIND(" – ",$D287)-1),$D287),SellerTbl,2,0),"کد ناشناخته"))</f>
        <v/>
      </c>
      <c r="F287" s="21" t="n"/>
      <c r="G287" s="21" t="n"/>
      <c r="H287" s="22" t="n"/>
      <c r="I287" s="23">
        <f>IF(OR($F287="",$G287=""),"",$F287-$G287)</f>
        <v/>
      </c>
      <c r="J287" s="18">
        <f>IF($I287="","",IF(ABS($I287)&lt;=0.01*$F287,"√","×"))</f>
        <v/>
      </c>
      <c r="K287" s="23">
        <f>IF(COUNT($Q287,$V287,$AA287,$AF287,$AK287,$AP287,$AU287,$AZ287,$BE287,$BJ287,$BO287,$BT287,$BY287,$CD287,$CI287)=0,"",SUM($Q287,$V287,$AA287,$AF287,$AK287,$AP287,$AU287,$AZ287,$BE287,$BJ287,$BO287,$BT287,$BY287,$CD287,$CI287))</f>
        <v/>
      </c>
      <c r="L287" s="23">
        <f>IF(OR($F287="",$K287=""),"",$F287-$K287)</f>
        <v/>
      </c>
      <c r="M287" s="20" t="n"/>
      <c r="N287" s="18">
        <f>IF($M287="","",IFERROR(VLOOKUP(IFERROR(VLOOKUP(IF(ISNUMBER(FIND(" – ",$M287)),LEFT($M287,FIND(" – ",$M287)-1),$M287),ProdTbl,5,0),""),BasketTbl,2,0),"کد ناشناخته"))</f>
        <v/>
      </c>
      <c r="O287" s="18">
        <f>IF($M287="","",IFERROR(VLOOKUP(IF(ISNUMBER(FIND(" – ",$M287)),LEFT($M287,FIND(" – ",$M287)-1),$M287),ProdTbl,3,0),"کد ناشناخته"))</f>
        <v/>
      </c>
      <c r="P287" s="22" t="n"/>
      <c r="Q287" s="21" t="n"/>
      <c r="R287" s="20" t="n"/>
      <c r="S287" s="18">
        <f>IF($R287="","",IFERROR(VLOOKUP(IFERROR(VLOOKUP(IF(ISNUMBER(FIND(" – ",$R287)),LEFT($R287,FIND(" – ",$R287)-1),$R287),ProdTbl,5,0),""),BasketTbl,2,0),"کد ناشناخته"))</f>
        <v/>
      </c>
      <c r="T287" s="18">
        <f>IF($R287="","",IFERROR(VLOOKUP(IF(ISNUMBER(FIND(" – ",$R287)),LEFT($R287,FIND(" – ",$R287)-1),$R287),ProdTbl,3,0),"کد ناشناخته"))</f>
        <v/>
      </c>
      <c r="U287" s="22" t="n"/>
      <c r="V287" s="21" t="n"/>
      <c r="W287" s="20" t="n"/>
      <c r="X287" s="18">
        <f>IF($W287="","",IFERROR(VLOOKUP(IFERROR(VLOOKUP(IF(ISNUMBER(FIND(" – ",$W287)),LEFT($W287,FIND(" – ",$W287)-1),$W287),ProdTbl,5,0),""),BasketTbl,2,0),"کد ناشناخته"))</f>
        <v/>
      </c>
      <c r="Y287" s="18">
        <f>IF($W287="","",IFERROR(VLOOKUP(IF(ISNUMBER(FIND(" – ",$W287)),LEFT($W287,FIND(" – ",$W287)-1),$W287),ProdTbl,3,0),"کد ناشناخته"))</f>
        <v/>
      </c>
      <c r="Z287" s="22" t="n"/>
      <c r="AA287" s="21" t="n"/>
      <c r="AB287" s="20" t="n"/>
      <c r="AC287" s="18">
        <f>IF($AB287="","",IFERROR(VLOOKUP(IFERROR(VLOOKUP(IF(ISNUMBER(FIND(" – ",$AB287)),LEFT($AB287,FIND(" – ",$AB287)-1),$AB287),ProdTbl,5,0),""),BasketTbl,2,0),"کد ناشناخته"))</f>
        <v/>
      </c>
      <c r="AD287" s="18">
        <f>IF($AB287="","",IFERROR(VLOOKUP(IF(ISNUMBER(FIND(" – ",$AB287)),LEFT($AB287,FIND(" – ",$AB287)-1),$AB287),ProdTbl,3,0),"کد ناشناخته"))</f>
        <v/>
      </c>
      <c r="AE287" s="22" t="n"/>
      <c r="AF287" s="21" t="n"/>
      <c r="AG287" s="20" t="n"/>
      <c r="AH287" s="18">
        <f>IF($AG287="","",IFERROR(VLOOKUP(IFERROR(VLOOKUP(IF(ISNUMBER(FIND(" – ",$AG287)),LEFT($AG287,FIND(" – ",$AG287)-1),$AG287),ProdTbl,5,0),""),BasketTbl,2,0),"کد ناشناخته"))</f>
        <v/>
      </c>
      <c r="AI287" s="18">
        <f>IF($AG287="","",IFERROR(VLOOKUP(IF(ISNUMBER(FIND(" – ",$AG287)),LEFT($AG287,FIND(" – ",$AG287)-1),$AG287),ProdTbl,3,0),"کد ناشناخته"))</f>
        <v/>
      </c>
      <c r="AJ287" s="22" t="n"/>
      <c r="AK287" s="21" t="n"/>
      <c r="AL287" s="20" t="n"/>
      <c r="AM287" s="18">
        <f>IF($AL287="","",IFERROR(VLOOKUP(IFERROR(VLOOKUP(IF(ISNUMBER(FIND(" – ",$AL287)),LEFT($AL287,FIND(" – ",$AL287)-1),$AL287),ProdTbl,5,0),""),BasketTbl,2,0),"کد ناشناخته"))</f>
        <v/>
      </c>
      <c r="AN287" s="18">
        <f>IF($AL287="","",IFERROR(VLOOKUP(IF(ISNUMBER(FIND(" – ",$AL287)),LEFT($AL287,FIND(" – ",$AL287)-1),$AL287),ProdTbl,3,0),"کد ناشناخته"))</f>
        <v/>
      </c>
      <c r="AO287" s="22" t="n"/>
      <c r="AP287" s="21" t="n"/>
      <c r="AQ287" s="20" t="n"/>
      <c r="AR287" s="18">
        <f>IF($AQ287="","",IFERROR(VLOOKUP(IFERROR(VLOOKUP(IF(ISNUMBER(FIND(" – ",$AQ287)),LEFT($AQ287,FIND(" – ",$AQ287)-1),$AQ287),ProdTbl,5,0),""),BasketTbl,2,0),"کد ناشناخته"))</f>
        <v/>
      </c>
      <c r="AS287" s="18">
        <f>IF($AQ287="","",IFERROR(VLOOKUP(IF(ISNUMBER(FIND(" – ",$AQ287)),LEFT($AQ287,FIND(" – ",$AQ287)-1),$AQ287),ProdTbl,3,0),"کد ناشناخته"))</f>
        <v/>
      </c>
      <c r="AT287" s="22" t="n"/>
      <c r="AU287" s="21" t="n"/>
      <c r="AV287" s="20" t="n"/>
      <c r="AW287" s="18">
        <f>IF($AV287="","",IFERROR(VLOOKUP(IFERROR(VLOOKUP(IF(ISNUMBER(FIND(" – ",$AV287)),LEFT($AV287,FIND(" – ",$AV287)-1),$AV287),ProdTbl,5,0),""),BasketTbl,2,0),"کد ناشناخته"))</f>
        <v/>
      </c>
      <c r="AX287" s="18">
        <f>IF($AV287="","",IFERROR(VLOOKUP(IF(ISNUMBER(FIND(" – ",$AV287)),LEFT($AV287,FIND(" – ",$AV287)-1),$AV287),ProdTbl,3,0),"کد ناشناخته"))</f>
        <v/>
      </c>
      <c r="AY287" s="22" t="n"/>
      <c r="AZ287" s="21" t="n"/>
      <c r="BA287" s="20" t="n"/>
      <c r="BB287" s="18">
        <f>IF($BA287="","",IFERROR(VLOOKUP(IFERROR(VLOOKUP(IF(ISNUMBER(FIND(" – ",$BA287)),LEFT($BA287,FIND(" – ",$BA287)-1),$BA287),ProdTbl,5,0),""),BasketTbl,2,0),"کد ناشناخته"))</f>
        <v/>
      </c>
      <c r="BC287" s="18">
        <f>IF($BA287="","",IFERROR(VLOOKUP(IF(ISNUMBER(FIND(" – ",$BA287)),LEFT($BA287,FIND(" – ",$BA287)-1),$BA287),ProdTbl,3,0),"کد ناشناخته"))</f>
        <v/>
      </c>
      <c r="BD287" s="22" t="n"/>
      <c r="BE287" s="21" t="n"/>
      <c r="BF287" s="20" t="n"/>
      <c r="BG287" s="18">
        <f>IF($BF287="","",IFERROR(VLOOKUP(IFERROR(VLOOKUP(IF(ISNUMBER(FIND(" – ",$BF287)),LEFT($BF287,FIND(" – ",$BF287)-1),$BF287),ProdTbl,5,0),""),BasketTbl,2,0),"کد ناشناخته"))</f>
        <v/>
      </c>
      <c r="BH287" s="18">
        <f>IF($BF287="","",IFERROR(VLOOKUP(IF(ISNUMBER(FIND(" – ",$BF287)),LEFT($BF287,FIND(" – ",$BF287)-1),$BF287),ProdTbl,3,0),"کد ناشناخته"))</f>
        <v/>
      </c>
      <c r="BI287" s="22" t="n"/>
      <c r="BJ287" s="21" t="n"/>
      <c r="BK287" s="20" t="n"/>
      <c r="BL287" s="18">
        <f>IF($BK287="","",IFERROR(VLOOKUP(IFERROR(VLOOKUP(IF(ISNUMBER(FIND(" – ",$BK287)),LEFT($BK287,FIND(" – ",$BK287)-1),$BK287),ProdTbl,5,0),""),BasketTbl,2,0),"کد ناشناخته"))</f>
        <v/>
      </c>
      <c r="BM287" s="18">
        <f>IF($BK287="","",IFERROR(VLOOKUP(IF(ISNUMBER(FIND(" – ",$BK287)),LEFT($BK287,FIND(" – ",$BK287)-1),$BK287),ProdTbl,3,0),"کد ناشناخته"))</f>
        <v/>
      </c>
      <c r="BN287" s="22" t="n"/>
      <c r="BO287" s="21" t="n"/>
      <c r="BP287" s="20" t="n"/>
      <c r="BQ287" s="18">
        <f>IF($BP287="","",IFERROR(VLOOKUP(IFERROR(VLOOKUP(IF(ISNUMBER(FIND(" – ",$BP287)),LEFT($BP287,FIND(" – ",$BP287)-1),$BP287),ProdTbl,5,0),""),BasketTbl,2,0),"کد ناشناخته"))</f>
        <v/>
      </c>
      <c r="BR287" s="18">
        <f>IF($BP287="","",IFERROR(VLOOKUP(IF(ISNUMBER(FIND(" – ",$BP287)),LEFT($BP287,FIND(" – ",$BP287)-1),$BP287),ProdTbl,3,0),"کد ناشناخته"))</f>
        <v/>
      </c>
      <c r="BS287" s="22" t="n"/>
      <c r="BT287" s="21" t="n"/>
      <c r="BU287" s="20" t="n"/>
      <c r="BV287" s="18">
        <f>IF($BU287="","",IFERROR(VLOOKUP(IFERROR(VLOOKUP(IF(ISNUMBER(FIND(" – ",$BU287)),LEFT($BU287,FIND(" – ",$BU287)-1),$BU287),ProdTbl,5,0),""),BasketTbl,2,0),"کد ناشناخته"))</f>
        <v/>
      </c>
      <c r="BW287" s="18">
        <f>IF($BU287="","",IFERROR(VLOOKUP(IF(ISNUMBER(FIND(" – ",$BU287)),LEFT($BU287,FIND(" – ",$BU287)-1),$BU287),ProdTbl,3,0),"کد ناشناخته"))</f>
        <v/>
      </c>
      <c r="BX287" s="22" t="n"/>
      <c r="BY287" s="21" t="n"/>
      <c r="BZ287" s="20" t="n"/>
      <c r="CA287" s="18">
        <f>IF($BZ287="","",IFERROR(VLOOKUP(IFERROR(VLOOKUP(IF(ISNUMBER(FIND(" – ",$BZ287)),LEFT($BZ287,FIND(" – ",$BZ287)-1),$BZ287),ProdTbl,5,0),""),BasketTbl,2,0),"کد ناشناخته"))</f>
        <v/>
      </c>
      <c r="CB287" s="18">
        <f>IF($BZ287="","",IFERROR(VLOOKUP(IF(ISNUMBER(FIND(" – ",$BZ287)),LEFT($BZ287,FIND(" – ",$BZ287)-1),$BZ287),ProdTbl,3,0),"کد ناشناخته"))</f>
        <v/>
      </c>
      <c r="CC287" s="22" t="n"/>
      <c r="CD287" s="21" t="n"/>
      <c r="CE287" s="20" t="n"/>
      <c r="CF287" s="18">
        <f>IF($CE287="","",IFERROR(VLOOKUP(IFERROR(VLOOKUP(IF(ISNUMBER(FIND(" – ",$CE287)),LEFT($CE287,FIND(" – ",$CE287)-1),$CE287),ProdTbl,5,0),""),BasketTbl,2,0),"کد ناشناخته"))</f>
        <v/>
      </c>
      <c r="CG287" s="18">
        <f>IF($CE287="","",IFERROR(VLOOKUP(IF(ISNUMBER(FIND(" – ",$CE287)),LEFT($CE287,FIND(" – ",$CE287)-1),$CE287),ProdTbl,3,0),"کد ناشناخته"))</f>
        <v/>
      </c>
      <c r="CH287" s="22" t="n"/>
      <c r="CI287" s="21" t="n"/>
    </row>
    <row r="288">
      <c r="A288" s="18">
        <f>IF($B288="","",COUNTA($B$10:$B288))</f>
        <v/>
      </c>
      <c r="B288" s="19" t="n"/>
      <c r="C288" s="20" t="n"/>
      <c r="D288" s="19" t="n"/>
      <c r="E288" s="18">
        <f>IF($D288="","",IFERROR(VLOOKUP(IF(ISNUMBER(FIND(" – ",$D288)),LEFT($D288,FIND(" – ",$D288)-1),$D288),SellerTbl,2,0),"کد ناشناخته"))</f>
        <v/>
      </c>
      <c r="F288" s="21" t="n"/>
      <c r="G288" s="21" t="n"/>
      <c r="H288" s="22" t="n"/>
      <c r="I288" s="23">
        <f>IF(OR($F288="",$G288=""),"",$F288-$G288)</f>
        <v/>
      </c>
      <c r="J288" s="18">
        <f>IF($I288="","",IF(ABS($I288)&lt;=0.01*$F288,"√","×"))</f>
        <v/>
      </c>
      <c r="K288" s="23">
        <f>IF(COUNT($Q288,$V288,$AA288,$AF288,$AK288,$AP288,$AU288,$AZ288,$BE288,$BJ288,$BO288,$BT288,$BY288,$CD288,$CI288)=0,"",SUM($Q288,$V288,$AA288,$AF288,$AK288,$AP288,$AU288,$AZ288,$BE288,$BJ288,$BO288,$BT288,$BY288,$CD288,$CI288))</f>
        <v/>
      </c>
      <c r="L288" s="23">
        <f>IF(OR($F288="",$K288=""),"",$F288-$K288)</f>
        <v/>
      </c>
      <c r="M288" s="20" t="n"/>
      <c r="N288" s="18">
        <f>IF($M288="","",IFERROR(VLOOKUP(IFERROR(VLOOKUP(IF(ISNUMBER(FIND(" – ",$M288)),LEFT($M288,FIND(" – ",$M288)-1),$M288),ProdTbl,5,0),""),BasketTbl,2,0),"کد ناشناخته"))</f>
        <v/>
      </c>
      <c r="O288" s="18">
        <f>IF($M288="","",IFERROR(VLOOKUP(IF(ISNUMBER(FIND(" – ",$M288)),LEFT($M288,FIND(" – ",$M288)-1),$M288),ProdTbl,3,0),"کد ناشناخته"))</f>
        <v/>
      </c>
      <c r="P288" s="22" t="n"/>
      <c r="Q288" s="21" t="n"/>
      <c r="R288" s="20" t="n"/>
      <c r="S288" s="18">
        <f>IF($R288="","",IFERROR(VLOOKUP(IFERROR(VLOOKUP(IF(ISNUMBER(FIND(" – ",$R288)),LEFT($R288,FIND(" – ",$R288)-1),$R288),ProdTbl,5,0),""),BasketTbl,2,0),"کد ناشناخته"))</f>
        <v/>
      </c>
      <c r="T288" s="18">
        <f>IF($R288="","",IFERROR(VLOOKUP(IF(ISNUMBER(FIND(" – ",$R288)),LEFT($R288,FIND(" – ",$R288)-1),$R288),ProdTbl,3,0),"کد ناشناخته"))</f>
        <v/>
      </c>
      <c r="U288" s="22" t="n"/>
      <c r="V288" s="21" t="n"/>
      <c r="W288" s="20" t="n"/>
      <c r="X288" s="18">
        <f>IF($W288="","",IFERROR(VLOOKUP(IFERROR(VLOOKUP(IF(ISNUMBER(FIND(" – ",$W288)),LEFT($W288,FIND(" – ",$W288)-1),$W288),ProdTbl,5,0),""),BasketTbl,2,0),"کد ناشناخته"))</f>
        <v/>
      </c>
      <c r="Y288" s="18">
        <f>IF($W288="","",IFERROR(VLOOKUP(IF(ISNUMBER(FIND(" – ",$W288)),LEFT($W288,FIND(" – ",$W288)-1),$W288),ProdTbl,3,0),"کد ناشناخته"))</f>
        <v/>
      </c>
      <c r="Z288" s="22" t="n"/>
      <c r="AA288" s="21" t="n"/>
      <c r="AB288" s="20" t="n"/>
      <c r="AC288" s="18">
        <f>IF($AB288="","",IFERROR(VLOOKUP(IFERROR(VLOOKUP(IF(ISNUMBER(FIND(" – ",$AB288)),LEFT($AB288,FIND(" – ",$AB288)-1),$AB288),ProdTbl,5,0),""),BasketTbl,2,0),"کد ناشناخته"))</f>
        <v/>
      </c>
      <c r="AD288" s="18">
        <f>IF($AB288="","",IFERROR(VLOOKUP(IF(ISNUMBER(FIND(" – ",$AB288)),LEFT($AB288,FIND(" – ",$AB288)-1),$AB288),ProdTbl,3,0),"کد ناشناخته"))</f>
        <v/>
      </c>
      <c r="AE288" s="22" t="n"/>
      <c r="AF288" s="21" t="n"/>
      <c r="AG288" s="20" t="n"/>
      <c r="AH288" s="18">
        <f>IF($AG288="","",IFERROR(VLOOKUP(IFERROR(VLOOKUP(IF(ISNUMBER(FIND(" – ",$AG288)),LEFT($AG288,FIND(" – ",$AG288)-1),$AG288),ProdTbl,5,0),""),BasketTbl,2,0),"کد ناشناخته"))</f>
        <v/>
      </c>
      <c r="AI288" s="18">
        <f>IF($AG288="","",IFERROR(VLOOKUP(IF(ISNUMBER(FIND(" – ",$AG288)),LEFT($AG288,FIND(" – ",$AG288)-1),$AG288),ProdTbl,3,0),"کد ناشناخته"))</f>
        <v/>
      </c>
      <c r="AJ288" s="22" t="n"/>
      <c r="AK288" s="21" t="n"/>
      <c r="AL288" s="20" t="n"/>
      <c r="AM288" s="18">
        <f>IF($AL288="","",IFERROR(VLOOKUP(IFERROR(VLOOKUP(IF(ISNUMBER(FIND(" – ",$AL288)),LEFT($AL288,FIND(" – ",$AL288)-1),$AL288),ProdTbl,5,0),""),BasketTbl,2,0),"کد ناشناخته"))</f>
        <v/>
      </c>
      <c r="AN288" s="18">
        <f>IF($AL288="","",IFERROR(VLOOKUP(IF(ISNUMBER(FIND(" – ",$AL288)),LEFT($AL288,FIND(" – ",$AL288)-1),$AL288),ProdTbl,3,0),"کد ناشناخته"))</f>
        <v/>
      </c>
      <c r="AO288" s="22" t="n"/>
      <c r="AP288" s="21" t="n"/>
      <c r="AQ288" s="20" t="n"/>
      <c r="AR288" s="18">
        <f>IF($AQ288="","",IFERROR(VLOOKUP(IFERROR(VLOOKUP(IF(ISNUMBER(FIND(" – ",$AQ288)),LEFT($AQ288,FIND(" – ",$AQ288)-1),$AQ288),ProdTbl,5,0),""),BasketTbl,2,0),"کد ناشناخته"))</f>
        <v/>
      </c>
      <c r="AS288" s="18">
        <f>IF($AQ288="","",IFERROR(VLOOKUP(IF(ISNUMBER(FIND(" – ",$AQ288)),LEFT($AQ288,FIND(" – ",$AQ288)-1),$AQ288),ProdTbl,3,0),"کد ناشناخته"))</f>
        <v/>
      </c>
      <c r="AT288" s="22" t="n"/>
      <c r="AU288" s="21" t="n"/>
      <c r="AV288" s="20" t="n"/>
      <c r="AW288" s="18">
        <f>IF($AV288="","",IFERROR(VLOOKUP(IFERROR(VLOOKUP(IF(ISNUMBER(FIND(" – ",$AV288)),LEFT($AV288,FIND(" – ",$AV288)-1),$AV288),ProdTbl,5,0),""),BasketTbl,2,0),"کد ناشناخته"))</f>
        <v/>
      </c>
      <c r="AX288" s="18">
        <f>IF($AV288="","",IFERROR(VLOOKUP(IF(ISNUMBER(FIND(" – ",$AV288)),LEFT($AV288,FIND(" – ",$AV288)-1),$AV288),ProdTbl,3,0),"کد ناشناخته"))</f>
        <v/>
      </c>
      <c r="AY288" s="22" t="n"/>
      <c r="AZ288" s="21" t="n"/>
      <c r="BA288" s="20" t="n"/>
      <c r="BB288" s="18">
        <f>IF($BA288="","",IFERROR(VLOOKUP(IFERROR(VLOOKUP(IF(ISNUMBER(FIND(" – ",$BA288)),LEFT($BA288,FIND(" – ",$BA288)-1),$BA288),ProdTbl,5,0),""),BasketTbl,2,0),"کد ناشناخته"))</f>
        <v/>
      </c>
      <c r="BC288" s="18">
        <f>IF($BA288="","",IFERROR(VLOOKUP(IF(ISNUMBER(FIND(" – ",$BA288)),LEFT($BA288,FIND(" – ",$BA288)-1),$BA288),ProdTbl,3,0),"کد ناشناخته"))</f>
        <v/>
      </c>
      <c r="BD288" s="22" t="n"/>
      <c r="BE288" s="21" t="n"/>
      <c r="BF288" s="20" t="n"/>
      <c r="BG288" s="18">
        <f>IF($BF288="","",IFERROR(VLOOKUP(IFERROR(VLOOKUP(IF(ISNUMBER(FIND(" – ",$BF288)),LEFT($BF288,FIND(" – ",$BF288)-1),$BF288),ProdTbl,5,0),""),BasketTbl,2,0),"کد ناشناخته"))</f>
        <v/>
      </c>
      <c r="BH288" s="18">
        <f>IF($BF288="","",IFERROR(VLOOKUP(IF(ISNUMBER(FIND(" – ",$BF288)),LEFT($BF288,FIND(" – ",$BF288)-1),$BF288),ProdTbl,3,0),"کد ناشناخته"))</f>
        <v/>
      </c>
      <c r="BI288" s="22" t="n"/>
      <c r="BJ288" s="21" t="n"/>
      <c r="BK288" s="20" t="n"/>
      <c r="BL288" s="18">
        <f>IF($BK288="","",IFERROR(VLOOKUP(IFERROR(VLOOKUP(IF(ISNUMBER(FIND(" – ",$BK288)),LEFT($BK288,FIND(" – ",$BK288)-1),$BK288),ProdTbl,5,0),""),BasketTbl,2,0),"کد ناشناخته"))</f>
        <v/>
      </c>
      <c r="BM288" s="18">
        <f>IF($BK288="","",IFERROR(VLOOKUP(IF(ISNUMBER(FIND(" – ",$BK288)),LEFT($BK288,FIND(" – ",$BK288)-1),$BK288),ProdTbl,3,0),"کد ناشناخته"))</f>
        <v/>
      </c>
      <c r="BN288" s="22" t="n"/>
      <c r="BO288" s="21" t="n"/>
      <c r="BP288" s="20" t="n"/>
      <c r="BQ288" s="18">
        <f>IF($BP288="","",IFERROR(VLOOKUP(IFERROR(VLOOKUP(IF(ISNUMBER(FIND(" – ",$BP288)),LEFT($BP288,FIND(" – ",$BP288)-1),$BP288),ProdTbl,5,0),""),BasketTbl,2,0),"کد ناشناخته"))</f>
        <v/>
      </c>
      <c r="BR288" s="18">
        <f>IF($BP288="","",IFERROR(VLOOKUP(IF(ISNUMBER(FIND(" – ",$BP288)),LEFT($BP288,FIND(" – ",$BP288)-1),$BP288),ProdTbl,3,0),"کد ناشناخته"))</f>
        <v/>
      </c>
      <c r="BS288" s="22" t="n"/>
      <c r="BT288" s="21" t="n"/>
      <c r="BU288" s="20" t="n"/>
      <c r="BV288" s="18">
        <f>IF($BU288="","",IFERROR(VLOOKUP(IFERROR(VLOOKUP(IF(ISNUMBER(FIND(" – ",$BU288)),LEFT($BU288,FIND(" – ",$BU288)-1),$BU288),ProdTbl,5,0),""),BasketTbl,2,0),"کد ناشناخته"))</f>
        <v/>
      </c>
      <c r="BW288" s="18">
        <f>IF($BU288="","",IFERROR(VLOOKUP(IF(ISNUMBER(FIND(" – ",$BU288)),LEFT($BU288,FIND(" – ",$BU288)-1),$BU288),ProdTbl,3,0),"کد ناشناخته"))</f>
        <v/>
      </c>
      <c r="BX288" s="22" t="n"/>
      <c r="BY288" s="21" t="n"/>
      <c r="BZ288" s="20" t="n"/>
      <c r="CA288" s="18">
        <f>IF($BZ288="","",IFERROR(VLOOKUP(IFERROR(VLOOKUP(IF(ISNUMBER(FIND(" – ",$BZ288)),LEFT($BZ288,FIND(" – ",$BZ288)-1),$BZ288),ProdTbl,5,0),""),BasketTbl,2,0),"کد ناشناخته"))</f>
        <v/>
      </c>
      <c r="CB288" s="18">
        <f>IF($BZ288="","",IFERROR(VLOOKUP(IF(ISNUMBER(FIND(" – ",$BZ288)),LEFT($BZ288,FIND(" – ",$BZ288)-1),$BZ288),ProdTbl,3,0),"کد ناشناخته"))</f>
        <v/>
      </c>
      <c r="CC288" s="22" t="n"/>
      <c r="CD288" s="21" t="n"/>
      <c r="CE288" s="20" t="n"/>
      <c r="CF288" s="18">
        <f>IF($CE288="","",IFERROR(VLOOKUP(IFERROR(VLOOKUP(IF(ISNUMBER(FIND(" – ",$CE288)),LEFT($CE288,FIND(" – ",$CE288)-1),$CE288),ProdTbl,5,0),""),BasketTbl,2,0),"کد ناشناخته"))</f>
        <v/>
      </c>
      <c r="CG288" s="18">
        <f>IF($CE288="","",IFERROR(VLOOKUP(IF(ISNUMBER(FIND(" – ",$CE288)),LEFT($CE288,FIND(" – ",$CE288)-1),$CE288),ProdTbl,3,0),"کد ناشناخته"))</f>
        <v/>
      </c>
      <c r="CH288" s="22" t="n"/>
      <c r="CI288" s="21" t="n"/>
    </row>
    <row r="289">
      <c r="A289" s="18">
        <f>IF($B289="","",COUNTA($B$10:$B289))</f>
        <v/>
      </c>
      <c r="B289" s="19" t="n"/>
      <c r="C289" s="20" t="n"/>
      <c r="D289" s="19" t="n"/>
      <c r="E289" s="18">
        <f>IF($D289="","",IFERROR(VLOOKUP(IF(ISNUMBER(FIND(" – ",$D289)),LEFT($D289,FIND(" – ",$D289)-1),$D289),SellerTbl,2,0),"کد ناشناخته"))</f>
        <v/>
      </c>
      <c r="F289" s="21" t="n"/>
      <c r="G289" s="21" t="n"/>
      <c r="H289" s="22" t="n"/>
      <c r="I289" s="23">
        <f>IF(OR($F289="",$G289=""),"",$F289-$G289)</f>
        <v/>
      </c>
      <c r="J289" s="18">
        <f>IF($I289="","",IF(ABS($I289)&lt;=0.01*$F289,"√","×"))</f>
        <v/>
      </c>
      <c r="K289" s="23">
        <f>IF(COUNT($Q289,$V289,$AA289,$AF289,$AK289,$AP289,$AU289,$AZ289,$BE289,$BJ289,$BO289,$BT289,$BY289,$CD289,$CI289)=0,"",SUM($Q289,$V289,$AA289,$AF289,$AK289,$AP289,$AU289,$AZ289,$BE289,$BJ289,$BO289,$BT289,$BY289,$CD289,$CI289))</f>
        <v/>
      </c>
      <c r="L289" s="23">
        <f>IF(OR($F289="",$K289=""),"",$F289-$K289)</f>
        <v/>
      </c>
      <c r="M289" s="20" t="n"/>
      <c r="N289" s="18">
        <f>IF($M289="","",IFERROR(VLOOKUP(IFERROR(VLOOKUP(IF(ISNUMBER(FIND(" – ",$M289)),LEFT($M289,FIND(" – ",$M289)-1),$M289),ProdTbl,5,0),""),BasketTbl,2,0),"کد ناشناخته"))</f>
        <v/>
      </c>
      <c r="O289" s="18">
        <f>IF($M289="","",IFERROR(VLOOKUP(IF(ISNUMBER(FIND(" – ",$M289)),LEFT($M289,FIND(" – ",$M289)-1),$M289),ProdTbl,3,0),"کد ناشناخته"))</f>
        <v/>
      </c>
      <c r="P289" s="22" t="n"/>
      <c r="Q289" s="21" t="n"/>
      <c r="R289" s="20" t="n"/>
      <c r="S289" s="18">
        <f>IF($R289="","",IFERROR(VLOOKUP(IFERROR(VLOOKUP(IF(ISNUMBER(FIND(" – ",$R289)),LEFT($R289,FIND(" – ",$R289)-1),$R289),ProdTbl,5,0),""),BasketTbl,2,0),"کد ناشناخته"))</f>
        <v/>
      </c>
      <c r="T289" s="18">
        <f>IF($R289="","",IFERROR(VLOOKUP(IF(ISNUMBER(FIND(" – ",$R289)),LEFT($R289,FIND(" – ",$R289)-1),$R289),ProdTbl,3,0),"کد ناشناخته"))</f>
        <v/>
      </c>
      <c r="U289" s="22" t="n"/>
      <c r="V289" s="21" t="n"/>
      <c r="W289" s="20" t="n"/>
      <c r="X289" s="18">
        <f>IF($W289="","",IFERROR(VLOOKUP(IFERROR(VLOOKUP(IF(ISNUMBER(FIND(" – ",$W289)),LEFT($W289,FIND(" – ",$W289)-1),$W289),ProdTbl,5,0),""),BasketTbl,2,0),"کد ناشناخته"))</f>
        <v/>
      </c>
      <c r="Y289" s="18">
        <f>IF($W289="","",IFERROR(VLOOKUP(IF(ISNUMBER(FIND(" – ",$W289)),LEFT($W289,FIND(" – ",$W289)-1),$W289),ProdTbl,3,0),"کد ناشناخته"))</f>
        <v/>
      </c>
      <c r="Z289" s="22" t="n"/>
      <c r="AA289" s="21" t="n"/>
      <c r="AB289" s="20" t="n"/>
      <c r="AC289" s="18">
        <f>IF($AB289="","",IFERROR(VLOOKUP(IFERROR(VLOOKUP(IF(ISNUMBER(FIND(" – ",$AB289)),LEFT($AB289,FIND(" – ",$AB289)-1),$AB289),ProdTbl,5,0),""),BasketTbl,2,0),"کد ناشناخته"))</f>
        <v/>
      </c>
      <c r="AD289" s="18">
        <f>IF($AB289="","",IFERROR(VLOOKUP(IF(ISNUMBER(FIND(" – ",$AB289)),LEFT($AB289,FIND(" – ",$AB289)-1),$AB289),ProdTbl,3,0),"کد ناشناخته"))</f>
        <v/>
      </c>
      <c r="AE289" s="22" t="n"/>
      <c r="AF289" s="21" t="n"/>
      <c r="AG289" s="20" t="n"/>
      <c r="AH289" s="18">
        <f>IF($AG289="","",IFERROR(VLOOKUP(IFERROR(VLOOKUP(IF(ISNUMBER(FIND(" – ",$AG289)),LEFT($AG289,FIND(" – ",$AG289)-1),$AG289),ProdTbl,5,0),""),BasketTbl,2,0),"کد ناشناخته"))</f>
        <v/>
      </c>
      <c r="AI289" s="18">
        <f>IF($AG289="","",IFERROR(VLOOKUP(IF(ISNUMBER(FIND(" – ",$AG289)),LEFT($AG289,FIND(" – ",$AG289)-1),$AG289),ProdTbl,3,0),"کد ناشناخته"))</f>
        <v/>
      </c>
      <c r="AJ289" s="22" t="n"/>
      <c r="AK289" s="21" t="n"/>
      <c r="AL289" s="20" t="n"/>
      <c r="AM289" s="18">
        <f>IF($AL289="","",IFERROR(VLOOKUP(IFERROR(VLOOKUP(IF(ISNUMBER(FIND(" – ",$AL289)),LEFT($AL289,FIND(" – ",$AL289)-1),$AL289),ProdTbl,5,0),""),BasketTbl,2,0),"کد ناشناخته"))</f>
        <v/>
      </c>
      <c r="AN289" s="18">
        <f>IF($AL289="","",IFERROR(VLOOKUP(IF(ISNUMBER(FIND(" – ",$AL289)),LEFT($AL289,FIND(" – ",$AL289)-1),$AL289),ProdTbl,3,0),"کد ناشناخته"))</f>
        <v/>
      </c>
      <c r="AO289" s="22" t="n"/>
      <c r="AP289" s="21" t="n"/>
      <c r="AQ289" s="20" t="n"/>
      <c r="AR289" s="18">
        <f>IF($AQ289="","",IFERROR(VLOOKUP(IFERROR(VLOOKUP(IF(ISNUMBER(FIND(" – ",$AQ289)),LEFT($AQ289,FIND(" – ",$AQ289)-1),$AQ289),ProdTbl,5,0),""),BasketTbl,2,0),"کد ناشناخته"))</f>
        <v/>
      </c>
      <c r="AS289" s="18">
        <f>IF($AQ289="","",IFERROR(VLOOKUP(IF(ISNUMBER(FIND(" – ",$AQ289)),LEFT($AQ289,FIND(" – ",$AQ289)-1),$AQ289),ProdTbl,3,0),"کد ناشناخته"))</f>
        <v/>
      </c>
      <c r="AT289" s="22" t="n"/>
      <c r="AU289" s="21" t="n"/>
      <c r="AV289" s="20" t="n"/>
      <c r="AW289" s="18">
        <f>IF($AV289="","",IFERROR(VLOOKUP(IFERROR(VLOOKUP(IF(ISNUMBER(FIND(" – ",$AV289)),LEFT($AV289,FIND(" – ",$AV289)-1),$AV289),ProdTbl,5,0),""),BasketTbl,2,0),"کد ناشناخته"))</f>
        <v/>
      </c>
      <c r="AX289" s="18">
        <f>IF($AV289="","",IFERROR(VLOOKUP(IF(ISNUMBER(FIND(" – ",$AV289)),LEFT($AV289,FIND(" – ",$AV289)-1),$AV289),ProdTbl,3,0),"کد ناشناخته"))</f>
        <v/>
      </c>
      <c r="AY289" s="22" t="n"/>
      <c r="AZ289" s="21" t="n"/>
      <c r="BA289" s="20" t="n"/>
      <c r="BB289" s="18">
        <f>IF($BA289="","",IFERROR(VLOOKUP(IFERROR(VLOOKUP(IF(ISNUMBER(FIND(" – ",$BA289)),LEFT($BA289,FIND(" – ",$BA289)-1),$BA289),ProdTbl,5,0),""),BasketTbl,2,0),"کد ناشناخته"))</f>
        <v/>
      </c>
      <c r="BC289" s="18">
        <f>IF($BA289="","",IFERROR(VLOOKUP(IF(ISNUMBER(FIND(" – ",$BA289)),LEFT($BA289,FIND(" – ",$BA289)-1),$BA289),ProdTbl,3,0),"کد ناشناخته"))</f>
        <v/>
      </c>
      <c r="BD289" s="22" t="n"/>
      <c r="BE289" s="21" t="n"/>
      <c r="BF289" s="20" t="n"/>
      <c r="BG289" s="18">
        <f>IF($BF289="","",IFERROR(VLOOKUP(IFERROR(VLOOKUP(IF(ISNUMBER(FIND(" – ",$BF289)),LEFT($BF289,FIND(" – ",$BF289)-1),$BF289),ProdTbl,5,0),""),BasketTbl,2,0),"کد ناشناخته"))</f>
        <v/>
      </c>
      <c r="BH289" s="18">
        <f>IF($BF289="","",IFERROR(VLOOKUP(IF(ISNUMBER(FIND(" – ",$BF289)),LEFT($BF289,FIND(" – ",$BF289)-1),$BF289),ProdTbl,3,0),"کد ناشناخته"))</f>
        <v/>
      </c>
      <c r="BI289" s="22" t="n"/>
      <c r="BJ289" s="21" t="n"/>
      <c r="BK289" s="20" t="n"/>
      <c r="BL289" s="18">
        <f>IF($BK289="","",IFERROR(VLOOKUP(IFERROR(VLOOKUP(IF(ISNUMBER(FIND(" – ",$BK289)),LEFT($BK289,FIND(" – ",$BK289)-1),$BK289),ProdTbl,5,0),""),BasketTbl,2,0),"کد ناشناخته"))</f>
        <v/>
      </c>
      <c r="BM289" s="18">
        <f>IF($BK289="","",IFERROR(VLOOKUP(IF(ISNUMBER(FIND(" – ",$BK289)),LEFT($BK289,FIND(" – ",$BK289)-1),$BK289),ProdTbl,3,0),"کد ناشناخته"))</f>
        <v/>
      </c>
      <c r="BN289" s="22" t="n"/>
      <c r="BO289" s="21" t="n"/>
      <c r="BP289" s="20" t="n"/>
      <c r="BQ289" s="18">
        <f>IF($BP289="","",IFERROR(VLOOKUP(IFERROR(VLOOKUP(IF(ISNUMBER(FIND(" – ",$BP289)),LEFT($BP289,FIND(" – ",$BP289)-1),$BP289),ProdTbl,5,0),""),BasketTbl,2,0),"کد ناشناخته"))</f>
        <v/>
      </c>
      <c r="BR289" s="18">
        <f>IF($BP289="","",IFERROR(VLOOKUP(IF(ISNUMBER(FIND(" – ",$BP289)),LEFT($BP289,FIND(" – ",$BP289)-1),$BP289),ProdTbl,3,0),"کد ناشناخته"))</f>
        <v/>
      </c>
      <c r="BS289" s="22" t="n"/>
      <c r="BT289" s="21" t="n"/>
      <c r="BU289" s="20" t="n"/>
      <c r="BV289" s="18">
        <f>IF($BU289="","",IFERROR(VLOOKUP(IFERROR(VLOOKUP(IF(ISNUMBER(FIND(" – ",$BU289)),LEFT($BU289,FIND(" – ",$BU289)-1),$BU289),ProdTbl,5,0),""),BasketTbl,2,0),"کد ناشناخته"))</f>
        <v/>
      </c>
      <c r="BW289" s="18">
        <f>IF($BU289="","",IFERROR(VLOOKUP(IF(ISNUMBER(FIND(" – ",$BU289)),LEFT($BU289,FIND(" – ",$BU289)-1),$BU289),ProdTbl,3,0),"کد ناشناخته"))</f>
        <v/>
      </c>
      <c r="BX289" s="22" t="n"/>
      <c r="BY289" s="21" t="n"/>
      <c r="BZ289" s="20" t="n"/>
      <c r="CA289" s="18">
        <f>IF($BZ289="","",IFERROR(VLOOKUP(IFERROR(VLOOKUP(IF(ISNUMBER(FIND(" – ",$BZ289)),LEFT($BZ289,FIND(" – ",$BZ289)-1),$BZ289),ProdTbl,5,0),""),BasketTbl,2,0),"کد ناشناخته"))</f>
        <v/>
      </c>
      <c r="CB289" s="18">
        <f>IF($BZ289="","",IFERROR(VLOOKUP(IF(ISNUMBER(FIND(" – ",$BZ289)),LEFT($BZ289,FIND(" – ",$BZ289)-1),$BZ289),ProdTbl,3,0),"کد ناشناخته"))</f>
        <v/>
      </c>
      <c r="CC289" s="22" t="n"/>
      <c r="CD289" s="21" t="n"/>
      <c r="CE289" s="20" t="n"/>
      <c r="CF289" s="18">
        <f>IF($CE289="","",IFERROR(VLOOKUP(IFERROR(VLOOKUP(IF(ISNUMBER(FIND(" – ",$CE289)),LEFT($CE289,FIND(" – ",$CE289)-1),$CE289),ProdTbl,5,0),""),BasketTbl,2,0),"کد ناشناخته"))</f>
        <v/>
      </c>
      <c r="CG289" s="18">
        <f>IF($CE289="","",IFERROR(VLOOKUP(IF(ISNUMBER(FIND(" – ",$CE289)),LEFT($CE289,FIND(" – ",$CE289)-1),$CE289),ProdTbl,3,0),"کد ناشناخته"))</f>
        <v/>
      </c>
      <c r="CH289" s="22" t="n"/>
      <c r="CI289" s="21" t="n"/>
    </row>
    <row r="290">
      <c r="A290" s="18">
        <f>IF($B290="","",COUNTA($B$10:$B290))</f>
        <v/>
      </c>
      <c r="B290" s="19" t="n"/>
      <c r="C290" s="20" t="n"/>
      <c r="D290" s="19" t="n"/>
      <c r="E290" s="18">
        <f>IF($D290="","",IFERROR(VLOOKUP(IF(ISNUMBER(FIND(" – ",$D290)),LEFT($D290,FIND(" – ",$D290)-1),$D290),SellerTbl,2,0),"کد ناشناخته"))</f>
        <v/>
      </c>
      <c r="F290" s="21" t="n"/>
      <c r="G290" s="21" t="n"/>
      <c r="H290" s="22" t="n"/>
      <c r="I290" s="23">
        <f>IF(OR($F290="",$G290=""),"",$F290-$G290)</f>
        <v/>
      </c>
      <c r="J290" s="18">
        <f>IF($I290="","",IF(ABS($I290)&lt;=0.01*$F290,"√","×"))</f>
        <v/>
      </c>
      <c r="K290" s="23">
        <f>IF(COUNT($Q290,$V290,$AA290,$AF290,$AK290,$AP290,$AU290,$AZ290,$BE290,$BJ290,$BO290,$BT290,$BY290,$CD290,$CI290)=0,"",SUM($Q290,$V290,$AA290,$AF290,$AK290,$AP290,$AU290,$AZ290,$BE290,$BJ290,$BO290,$BT290,$BY290,$CD290,$CI290))</f>
        <v/>
      </c>
      <c r="L290" s="23">
        <f>IF(OR($F290="",$K290=""),"",$F290-$K290)</f>
        <v/>
      </c>
      <c r="M290" s="20" t="n"/>
      <c r="N290" s="18">
        <f>IF($M290="","",IFERROR(VLOOKUP(IFERROR(VLOOKUP(IF(ISNUMBER(FIND(" – ",$M290)),LEFT($M290,FIND(" – ",$M290)-1),$M290),ProdTbl,5,0),""),BasketTbl,2,0),"کد ناشناخته"))</f>
        <v/>
      </c>
      <c r="O290" s="18">
        <f>IF($M290="","",IFERROR(VLOOKUP(IF(ISNUMBER(FIND(" – ",$M290)),LEFT($M290,FIND(" – ",$M290)-1),$M290),ProdTbl,3,0),"کد ناشناخته"))</f>
        <v/>
      </c>
      <c r="P290" s="22" t="n"/>
      <c r="Q290" s="21" t="n"/>
      <c r="R290" s="20" t="n"/>
      <c r="S290" s="18">
        <f>IF($R290="","",IFERROR(VLOOKUP(IFERROR(VLOOKUP(IF(ISNUMBER(FIND(" – ",$R290)),LEFT($R290,FIND(" – ",$R290)-1),$R290),ProdTbl,5,0),""),BasketTbl,2,0),"کد ناشناخته"))</f>
        <v/>
      </c>
      <c r="T290" s="18">
        <f>IF($R290="","",IFERROR(VLOOKUP(IF(ISNUMBER(FIND(" – ",$R290)),LEFT($R290,FIND(" – ",$R290)-1),$R290),ProdTbl,3,0),"کد ناشناخته"))</f>
        <v/>
      </c>
      <c r="U290" s="22" t="n"/>
      <c r="V290" s="21" t="n"/>
      <c r="W290" s="20" t="n"/>
      <c r="X290" s="18">
        <f>IF($W290="","",IFERROR(VLOOKUP(IFERROR(VLOOKUP(IF(ISNUMBER(FIND(" – ",$W290)),LEFT($W290,FIND(" – ",$W290)-1),$W290),ProdTbl,5,0),""),BasketTbl,2,0),"کد ناشناخته"))</f>
        <v/>
      </c>
      <c r="Y290" s="18">
        <f>IF($W290="","",IFERROR(VLOOKUP(IF(ISNUMBER(FIND(" – ",$W290)),LEFT($W290,FIND(" – ",$W290)-1),$W290),ProdTbl,3,0),"کد ناشناخته"))</f>
        <v/>
      </c>
      <c r="Z290" s="22" t="n"/>
      <c r="AA290" s="21" t="n"/>
      <c r="AB290" s="20" t="n"/>
      <c r="AC290" s="18">
        <f>IF($AB290="","",IFERROR(VLOOKUP(IFERROR(VLOOKUP(IF(ISNUMBER(FIND(" – ",$AB290)),LEFT($AB290,FIND(" – ",$AB290)-1),$AB290),ProdTbl,5,0),""),BasketTbl,2,0),"کد ناشناخته"))</f>
        <v/>
      </c>
      <c r="AD290" s="18">
        <f>IF($AB290="","",IFERROR(VLOOKUP(IF(ISNUMBER(FIND(" – ",$AB290)),LEFT($AB290,FIND(" – ",$AB290)-1),$AB290),ProdTbl,3,0),"کد ناشناخته"))</f>
        <v/>
      </c>
      <c r="AE290" s="22" t="n"/>
      <c r="AF290" s="21" t="n"/>
      <c r="AG290" s="20" t="n"/>
      <c r="AH290" s="18">
        <f>IF($AG290="","",IFERROR(VLOOKUP(IFERROR(VLOOKUP(IF(ISNUMBER(FIND(" – ",$AG290)),LEFT($AG290,FIND(" – ",$AG290)-1),$AG290),ProdTbl,5,0),""),BasketTbl,2,0),"کد ناشناخته"))</f>
        <v/>
      </c>
      <c r="AI290" s="18">
        <f>IF($AG290="","",IFERROR(VLOOKUP(IF(ISNUMBER(FIND(" – ",$AG290)),LEFT($AG290,FIND(" – ",$AG290)-1),$AG290),ProdTbl,3,0),"کد ناشناخته"))</f>
        <v/>
      </c>
      <c r="AJ290" s="22" t="n"/>
      <c r="AK290" s="21" t="n"/>
      <c r="AL290" s="20" t="n"/>
      <c r="AM290" s="18">
        <f>IF($AL290="","",IFERROR(VLOOKUP(IFERROR(VLOOKUP(IF(ISNUMBER(FIND(" – ",$AL290)),LEFT($AL290,FIND(" – ",$AL290)-1),$AL290),ProdTbl,5,0),""),BasketTbl,2,0),"کد ناشناخته"))</f>
        <v/>
      </c>
      <c r="AN290" s="18">
        <f>IF($AL290="","",IFERROR(VLOOKUP(IF(ISNUMBER(FIND(" – ",$AL290)),LEFT($AL290,FIND(" – ",$AL290)-1),$AL290),ProdTbl,3,0),"کد ناشناخته"))</f>
        <v/>
      </c>
      <c r="AO290" s="22" t="n"/>
      <c r="AP290" s="21" t="n"/>
      <c r="AQ290" s="20" t="n"/>
      <c r="AR290" s="18">
        <f>IF($AQ290="","",IFERROR(VLOOKUP(IFERROR(VLOOKUP(IF(ISNUMBER(FIND(" – ",$AQ290)),LEFT($AQ290,FIND(" – ",$AQ290)-1),$AQ290),ProdTbl,5,0),""),BasketTbl,2,0),"کد ناشناخته"))</f>
        <v/>
      </c>
      <c r="AS290" s="18">
        <f>IF($AQ290="","",IFERROR(VLOOKUP(IF(ISNUMBER(FIND(" – ",$AQ290)),LEFT($AQ290,FIND(" – ",$AQ290)-1),$AQ290),ProdTbl,3,0),"کد ناشناخته"))</f>
        <v/>
      </c>
      <c r="AT290" s="22" t="n"/>
      <c r="AU290" s="21" t="n"/>
      <c r="AV290" s="20" t="n"/>
      <c r="AW290" s="18">
        <f>IF($AV290="","",IFERROR(VLOOKUP(IFERROR(VLOOKUP(IF(ISNUMBER(FIND(" – ",$AV290)),LEFT($AV290,FIND(" – ",$AV290)-1),$AV290),ProdTbl,5,0),""),BasketTbl,2,0),"کد ناشناخته"))</f>
        <v/>
      </c>
      <c r="AX290" s="18">
        <f>IF($AV290="","",IFERROR(VLOOKUP(IF(ISNUMBER(FIND(" – ",$AV290)),LEFT($AV290,FIND(" – ",$AV290)-1),$AV290),ProdTbl,3,0),"کد ناشناخته"))</f>
        <v/>
      </c>
      <c r="AY290" s="22" t="n"/>
      <c r="AZ290" s="21" t="n"/>
      <c r="BA290" s="20" t="n"/>
      <c r="BB290" s="18">
        <f>IF($BA290="","",IFERROR(VLOOKUP(IFERROR(VLOOKUP(IF(ISNUMBER(FIND(" – ",$BA290)),LEFT($BA290,FIND(" – ",$BA290)-1),$BA290),ProdTbl,5,0),""),BasketTbl,2,0),"کد ناشناخته"))</f>
        <v/>
      </c>
      <c r="BC290" s="18">
        <f>IF($BA290="","",IFERROR(VLOOKUP(IF(ISNUMBER(FIND(" – ",$BA290)),LEFT($BA290,FIND(" – ",$BA290)-1),$BA290),ProdTbl,3,0),"کد ناشناخته"))</f>
        <v/>
      </c>
      <c r="BD290" s="22" t="n"/>
      <c r="BE290" s="21" t="n"/>
      <c r="BF290" s="20" t="n"/>
      <c r="BG290" s="18">
        <f>IF($BF290="","",IFERROR(VLOOKUP(IFERROR(VLOOKUP(IF(ISNUMBER(FIND(" – ",$BF290)),LEFT($BF290,FIND(" – ",$BF290)-1),$BF290),ProdTbl,5,0),""),BasketTbl,2,0),"کد ناشناخته"))</f>
        <v/>
      </c>
      <c r="BH290" s="18">
        <f>IF($BF290="","",IFERROR(VLOOKUP(IF(ISNUMBER(FIND(" – ",$BF290)),LEFT($BF290,FIND(" – ",$BF290)-1),$BF290),ProdTbl,3,0),"کد ناشناخته"))</f>
        <v/>
      </c>
      <c r="BI290" s="22" t="n"/>
      <c r="BJ290" s="21" t="n"/>
      <c r="BK290" s="20" t="n"/>
      <c r="BL290" s="18">
        <f>IF($BK290="","",IFERROR(VLOOKUP(IFERROR(VLOOKUP(IF(ISNUMBER(FIND(" – ",$BK290)),LEFT($BK290,FIND(" – ",$BK290)-1),$BK290),ProdTbl,5,0),""),BasketTbl,2,0),"کد ناشناخته"))</f>
        <v/>
      </c>
      <c r="BM290" s="18">
        <f>IF($BK290="","",IFERROR(VLOOKUP(IF(ISNUMBER(FIND(" – ",$BK290)),LEFT($BK290,FIND(" – ",$BK290)-1),$BK290),ProdTbl,3,0),"کد ناشناخته"))</f>
        <v/>
      </c>
      <c r="BN290" s="22" t="n"/>
      <c r="BO290" s="21" t="n"/>
      <c r="BP290" s="20" t="n"/>
      <c r="BQ290" s="18">
        <f>IF($BP290="","",IFERROR(VLOOKUP(IFERROR(VLOOKUP(IF(ISNUMBER(FIND(" – ",$BP290)),LEFT($BP290,FIND(" – ",$BP290)-1),$BP290),ProdTbl,5,0),""),BasketTbl,2,0),"کد ناشناخته"))</f>
        <v/>
      </c>
      <c r="BR290" s="18">
        <f>IF($BP290="","",IFERROR(VLOOKUP(IF(ISNUMBER(FIND(" – ",$BP290)),LEFT($BP290,FIND(" – ",$BP290)-1),$BP290),ProdTbl,3,0),"کد ناشناخته"))</f>
        <v/>
      </c>
      <c r="BS290" s="22" t="n"/>
      <c r="BT290" s="21" t="n"/>
      <c r="BU290" s="20" t="n"/>
      <c r="BV290" s="18">
        <f>IF($BU290="","",IFERROR(VLOOKUP(IFERROR(VLOOKUP(IF(ISNUMBER(FIND(" – ",$BU290)),LEFT($BU290,FIND(" – ",$BU290)-1),$BU290),ProdTbl,5,0),""),BasketTbl,2,0),"کد ناشناخته"))</f>
        <v/>
      </c>
      <c r="BW290" s="18">
        <f>IF($BU290="","",IFERROR(VLOOKUP(IF(ISNUMBER(FIND(" – ",$BU290)),LEFT($BU290,FIND(" – ",$BU290)-1),$BU290),ProdTbl,3,0),"کد ناشناخته"))</f>
        <v/>
      </c>
      <c r="BX290" s="22" t="n"/>
      <c r="BY290" s="21" t="n"/>
      <c r="BZ290" s="20" t="n"/>
      <c r="CA290" s="18">
        <f>IF($BZ290="","",IFERROR(VLOOKUP(IFERROR(VLOOKUP(IF(ISNUMBER(FIND(" – ",$BZ290)),LEFT($BZ290,FIND(" – ",$BZ290)-1),$BZ290),ProdTbl,5,0),""),BasketTbl,2,0),"کد ناشناخته"))</f>
        <v/>
      </c>
      <c r="CB290" s="18">
        <f>IF($BZ290="","",IFERROR(VLOOKUP(IF(ISNUMBER(FIND(" – ",$BZ290)),LEFT($BZ290,FIND(" – ",$BZ290)-1),$BZ290),ProdTbl,3,0),"کد ناشناخته"))</f>
        <v/>
      </c>
      <c r="CC290" s="22" t="n"/>
      <c r="CD290" s="21" t="n"/>
      <c r="CE290" s="20" t="n"/>
      <c r="CF290" s="18">
        <f>IF($CE290="","",IFERROR(VLOOKUP(IFERROR(VLOOKUP(IF(ISNUMBER(FIND(" – ",$CE290)),LEFT($CE290,FIND(" – ",$CE290)-1),$CE290),ProdTbl,5,0),""),BasketTbl,2,0),"کد ناشناخته"))</f>
        <v/>
      </c>
      <c r="CG290" s="18">
        <f>IF($CE290="","",IFERROR(VLOOKUP(IF(ISNUMBER(FIND(" – ",$CE290)),LEFT($CE290,FIND(" – ",$CE290)-1),$CE290),ProdTbl,3,0),"کد ناشناخته"))</f>
        <v/>
      </c>
      <c r="CH290" s="22" t="n"/>
      <c r="CI290" s="21" t="n"/>
    </row>
    <row r="291">
      <c r="A291" s="18">
        <f>IF($B291="","",COUNTA($B$10:$B291))</f>
        <v/>
      </c>
      <c r="B291" s="19" t="n"/>
      <c r="C291" s="20" t="n"/>
      <c r="D291" s="19" t="n"/>
      <c r="E291" s="18">
        <f>IF($D291="","",IFERROR(VLOOKUP(IF(ISNUMBER(FIND(" – ",$D291)),LEFT($D291,FIND(" – ",$D291)-1),$D291),SellerTbl,2,0),"کد ناشناخته"))</f>
        <v/>
      </c>
      <c r="F291" s="21" t="n"/>
      <c r="G291" s="21" t="n"/>
      <c r="H291" s="22" t="n"/>
      <c r="I291" s="23">
        <f>IF(OR($F291="",$G291=""),"",$F291-$G291)</f>
        <v/>
      </c>
      <c r="J291" s="18">
        <f>IF($I291="","",IF(ABS($I291)&lt;=0.01*$F291,"√","×"))</f>
        <v/>
      </c>
      <c r="K291" s="23">
        <f>IF(COUNT($Q291,$V291,$AA291,$AF291,$AK291,$AP291,$AU291,$AZ291,$BE291,$BJ291,$BO291,$BT291,$BY291,$CD291,$CI291)=0,"",SUM($Q291,$V291,$AA291,$AF291,$AK291,$AP291,$AU291,$AZ291,$BE291,$BJ291,$BO291,$BT291,$BY291,$CD291,$CI291))</f>
        <v/>
      </c>
      <c r="L291" s="23">
        <f>IF(OR($F291="",$K291=""),"",$F291-$K291)</f>
        <v/>
      </c>
      <c r="M291" s="20" t="n"/>
      <c r="N291" s="18">
        <f>IF($M291="","",IFERROR(VLOOKUP(IFERROR(VLOOKUP(IF(ISNUMBER(FIND(" – ",$M291)),LEFT($M291,FIND(" – ",$M291)-1),$M291),ProdTbl,5,0),""),BasketTbl,2,0),"کد ناشناخته"))</f>
        <v/>
      </c>
      <c r="O291" s="18">
        <f>IF($M291="","",IFERROR(VLOOKUP(IF(ISNUMBER(FIND(" – ",$M291)),LEFT($M291,FIND(" – ",$M291)-1),$M291),ProdTbl,3,0),"کد ناشناخته"))</f>
        <v/>
      </c>
      <c r="P291" s="22" t="n"/>
      <c r="Q291" s="21" t="n"/>
      <c r="R291" s="20" t="n"/>
      <c r="S291" s="18">
        <f>IF($R291="","",IFERROR(VLOOKUP(IFERROR(VLOOKUP(IF(ISNUMBER(FIND(" – ",$R291)),LEFT($R291,FIND(" – ",$R291)-1),$R291),ProdTbl,5,0),""),BasketTbl,2,0),"کد ناشناخته"))</f>
        <v/>
      </c>
      <c r="T291" s="18">
        <f>IF($R291="","",IFERROR(VLOOKUP(IF(ISNUMBER(FIND(" – ",$R291)),LEFT($R291,FIND(" – ",$R291)-1),$R291),ProdTbl,3,0),"کد ناشناخته"))</f>
        <v/>
      </c>
      <c r="U291" s="22" t="n"/>
      <c r="V291" s="21" t="n"/>
      <c r="W291" s="20" t="n"/>
      <c r="X291" s="18">
        <f>IF($W291="","",IFERROR(VLOOKUP(IFERROR(VLOOKUP(IF(ISNUMBER(FIND(" – ",$W291)),LEFT($W291,FIND(" – ",$W291)-1),$W291),ProdTbl,5,0),""),BasketTbl,2,0),"کد ناشناخته"))</f>
        <v/>
      </c>
      <c r="Y291" s="18">
        <f>IF($W291="","",IFERROR(VLOOKUP(IF(ISNUMBER(FIND(" – ",$W291)),LEFT($W291,FIND(" – ",$W291)-1),$W291),ProdTbl,3,0),"کد ناشناخته"))</f>
        <v/>
      </c>
      <c r="Z291" s="22" t="n"/>
      <c r="AA291" s="21" t="n"/>
      <c r="AB291" s="20" t="n"/>
      <c r="AC291" s="18">
        <f>IF($AB291="","",IFERROR(VLOOKUP(IFERROR(VLOOKUP(IF(ISNUMBER(FIND(" – ",$AB291)),LEFT($AB291,FIND(" – ",$AB291)-1),$AB291),ProdTbl,5,0),""),BasketTbl,2,0),"کد ناشناخته"))</f>
        <v/>
      </c>
      <c r="AD291" s="18">
        <f>IF($AB291="","",IFERROR(VLOOKUP(IF(ISNUMBER(FIND(" – ",$AB291)),LEFT($AB291,FIND(" – ",$AB291)-1),$AB291),ProdTbl,3,0),"کد ناشناخته"))</f>
        <v/>
      </c>
      <c r="AE291" s="22" t="n"/>
      <c r="AF291" s="21" t="n"/>
      <c r="AG291" s="20" t="n"/>
      <c r="AH291" s="18">
        <f>IF($AG291="","",IFERROR(VLOOKUP(IFERROR(VLOOKUP(IF(ISNUMBER(FIND(" – ",$AG291)),LEFT($AG291,FIND(" – ",$AG291)-1),$AG291),ProdTbl,5,0),""),BasketTbl,2,0),"کد ناشناخته"))</f>
        <v/>
      </c>
      <c r="AI291" s="18">
        <f>IF($AG291="","",IFERROR(VLOOKUP(IF(ISNUMBER(FIND(" – ",$AG291)),LEFT($AG291,FIND(" – ",$AG291)-1),$AG291),ProdTbl,3,0),"کد ناشناخته"))</f>
        <v/>
      </c>
      <c r="AJ291" s="22" t="n"/>
      <c r="AK291" s="21" t="n"/>
      <c r="AL291" s="20" t="n"/>
      <c r="AM291" s="18">
        <f>IF($AL291="","",IFERROR(VLOOKUP(IFERROR(VLOOKUP(IF(ISNUMBER(FIND(" – ",$AL291)),LEFT($AL291,FIND(" – ",$AL291)-1),$AL291),ProdTbl,5,0),""),BasketTbl,2,0),"کد ناشناخته"))</f>
        <v/>
      </c>
      <c r="AN291" s="18">
        <f>IF($AL291="","",IFERROR(VLOOKUP(IF(ISNUMBER(FIND(" – ",$AL291)),LEFT($AL291,FIND(" – ",$AL291)-1),$AL291),ProdTbl,3,0),"کد ناشناخته"))</f>
        <v/>
      </c>
      <c r="AO291" s="22" t="n"/>
      <c r="AP291" s="21" t="n"/>
      <c r="AQ291" s="20" t="n"/>
      <c r="AR291" s="18">
        <f>IF($AQ291="","",IFERROR(VLOOKUP(IFERROR(VLOOKUP(IF(ISNUMBER(FIND(" – ",$AQ291)),LEFT($AQ291,FIND(" – ",$AQ291)-1),$AQ291),ProdTbl,5,0),""),BasketTbl,2,0),"کد ناشناخته"))</f>
        <v/>
      </c>
      <c r="AS291" s="18">
        <f>IF($AQ291="","",IFERROR(VLOOKUP(IF(ISNUMBER(FIND(" – ",$AQ291)),LEFT($AQ291,FIND(" – ",$AQ291)-1),$AQ291),ProdTbl,3,0),"کد ناشناخته"))</f>
        <v/>
      </c>
      <c r="AT291" s="22" t="n"/>
      <c r="AU291" s="21" t="n"/>
      <c r="AV291" s="20" t="n"/>
      <c r="AW291" s="18">
        <f>IF($AV291="","",IFERROR(VLOOKUP(IFERROR(VLOOKUP(IF(ISNUMBER(FIND(" – ",$AV291)),LEFT($AV291,FIND(" – ",$AV291)-1),$AV291),ProdTbl,5,0),""),BasketTbl,2,0),"کد ناشناخته"))</f>
        <v/>
      </c>
      <c r="AX291" s="18">
        <f>IF($AV291="","",IFERROR(VLOOKUP(IF(ISNUMBER(FIND(" – ",$AV291)),LEFT($AV291,FIND(" – ",$AV291)-1),$AV291),ProdTbl,3,0),"کد ناشناخته"))</f>
        <v/>
      </c>
      <c r="AY291" s="22" t="n"/>
      <c r="AZ291" s="21" t="n"/>
      <c r="BA291" s="20" t="n"/>
      <c r="BB291" s="18">
        <f>IF($BA291="","",IFERROR(VLOOKUP(IFERROR(VLOOKUP(IF(ISNUMBER(FIND(" – ",$BA291)),LEFT($BA291,FIND(" – ",$BA291)-1),$BA291),ProdTbl,5,0),""),BasketTbl,2,0),"کد ناشناخته"))</f>
        <v/>
      </c>
      <c r="BC291" s="18">
        <f>IF($BA291="","",IFERROR(VLOOKUP(IF(ISNUMBER(FIND(" – ",$BA291)),LEFT($BA291,FIND(" – ",$BA291)-1),$BA291),ProdTbl,3,0),"کد ناشناخته"))</f>
        <v/>
      </c>
      <c r="BD291" s="22" t="n"/>
      <c r="BE291" s="21" t="n"/>
      <c r="BF291" s="20" t="n"/>
      <c r="BG291" s="18">
        <f>IF($BF291="","",IFERROR(VLOOKUP(IFERROR(VLOOKUP(IF(ISNUMBER(FIND(" – ",$BF291)),LEFT($BF291,FIND(" – ",$BF291)-1),$BF291),ProdTbl,5,0),""),BasketTbl,2,0),"کد ناشناخته"))</f>
        <v/>
      </c>
      <c r="BH291" s="18">
        <f>IF($BF291="","",IFERROR(VLOOKUP(IF(ISNUMBER(FIND(" – ",$BF291)),LEFT($BF291,FIND(" – ",$BF291)-1),$BF291),ProdTbl,3,0),"کد ناشناخته"))</f>
        <v/>
      </c>
      <c r="BI291" s="22" t="n"/>
      <c r="BJ291" s="21" t="n"/>
      <c r="BK291" s="20" t="n"/>
      <c r="BL291" s="18">
        <f>IF($BK291="","",IFERROR(VLOOKUP(IFERROR(VLOOKUP(IF(ISNUMBER(FIND(" – ",$BK291)),LEFT($BK291,FIND(" – ",$BK291)-1),$BK291),ProdTbl,5,0),""),BasketTbl,2,0),"کد ناشناخته"))</f>
        <v/>
      </c>
      <c r="BM291" s="18">
        <f>IF($BK291="","",IFERROR(VLOOKUP(IF(ISNUMBER(FIND(" – ",$BK291)),LEFT($BK291,FIND(" – ",$BK291)-1),$BK291),ProdTbl,3,0),"کد ناشناخته"))</f>
        <v/>
      </c>
      <c r="BN291" s="22" t="n"/>
      <c r="BO291" s="21" t="n"/>
      <c r="BP291" s="20" t="n"/>
      <c r="BQ291" s="18">
        <f>IF($BP291="","",IFERROR(VLOOKUP(IFERROR(VLOOKUP(IF(ISNUMBER(FIND(" – ",$BP291)),LEFT($BP291,FIND(" – ",$BP291)-1),$BP291),ProdTbl,5,0),""),BasketTbl,2,0),"کد ناشناخته"))</f>
        <v/>
      </c>
      <c r="BR291" s="18">
        <f>IF($BP291="","",IFERROR(VLOOKUP(IF(ISNUMBER(FIND(" – ",$BP291)),LEFT($BP291,FIND(" – ",$BP291)-1),$BP291),ProdTbl,3,0),"کد ناشناخته"))</f>
        <v/>
      </c>
      <c r="BS291" s="22" t="n"/>
      <c r="BT291" s="21" t="n"/>
      <c r="BU291" s="20" t="n"/>
      <c r="BV291" s="18">
        <f>IF($BU291="","",IFERROR(VLOOKUP(IFERROR(VLOOKUP(IF(ISNUMBER(FIND(" – ",$BU291)),LEFT($BU291,FIND(" – ",$BU291)-1),$BU291),ProdTbl,5,0),""),BasketTbl,2,0),"کد ناشناخته"))</f>
        <v/>
      </c>
      <c r="BW291" s="18">
        <f>IF($BU291="","",IFERROR(VLOOKUP(IF(ISNUMBER(FIND(" – ",$BU291)),LEFT($BU291,FIND(" – ",$BU291)-1),$BU291),ProdTbl,3,0),"کد ناشناخته"))</f>
        <v/>
      </c>
      <c r="BX291" s="22" t="n"/>
      <c r="BY291" s="21" t="n"/>
      <c r="BZ291" s="20" t="n"/>
      <c r="CA291" s="18">
        <f>IF($BZ291="","",IFERROR(VLOOKUP(IFERROR(VLOOKUP(IF(ISNUMBER(FIND(" – ",$BZ291)),LEFT($BZ291,FIND(" – ",$BZ291)-1),$BZ291),ProdTbl,5,0),""),BasketTbl,2,0),"کد ناشناخته"))</f>
        <v/>
      </c>
      <c r="CB291" s="18">
        <f>IF($BZ291="","",IFERROR(VLOOKUP(IF(ISNUMBER(FIND(" – ",$BZ291)),LEFT($BZ291,FIND(" – ",$BZ291)-1),$BZ291),ProdTbl,3,0),"کد ناشناخته"))</f>
        <v/>
      </c>
      <c r="CC291" s="22" t="n"/>
      <c r="CD291" s="21" t="n"/>
      <c r="CE291" s="20" t="n"/>
      <c r="CF291" s="18">
        <f>IF($CE291="","",IFERROR(VLOOKUP(IFERROR(VLOOKUP(IF(ISNUMBER(FIND(" – ",$CE291)),LEFT($CE291,FIND(" – ",$CE291)-1),$CE291),ProdTbl,5,0),""),BasketTbl,2,0),"کد ناشناخته"))</f>
        <v/>
      </c>
      <c r="CG291" s="18">
        <f>IF($CE291="","",IFERROR(VLOOKUP(IF(ISNUMBER(FIND(" – ",$CE291)),LEFT($CE291,FIND(" – ",$CE291)-1),$CE291),ProdTbl,3,0),"کد ناشناخته"))</f>
        <v/>
      </c>
      <c r="CH291" s="22" t="n"/>
      <c r="CI291" s="21" t="n"/>
    </row>
    <row r="292">
      <c r="A292" s="18">
        <f>IF($B292="","",COUNTA($B$10:$B292))</f>
        <v/>
      </c>
      <c r="B292" s="19" t="n"/>
      <c r="C292" s="20" t="n"/>
      <c r="D292" s="19" t="n"/>
      <c r="E292" s="18">
        <f>IF($D292="","",IFERROR(VLOOKUP(IF(ISNUMBER(FIND(" – ",$D292)),LEFT($D292,FIND(" – ",$D292)-1),$D292),SellerTbl,2,0),"کد ناشناخته"))</f>
        <v/>
      </c>
      <c r="F292" s="21" t="n"/>
      <c r="G292" s="21" t="n"/>
      <c r="H292" s="22" t="n"/>
      <c r="I292" s="23">
        <f>IF(OR($F292="",$G292=""),"",$F292-$G292)</f>
        <v/>
      </c>
      <c r="J292" s="18">
        <f>IF($I292="","",IF(ABS($I292)&lt;=0.01*$F292,"√","×"))</f>
        <v/>
      </c>
      <c r="K292" s="23">
        <f>IF(COUNT($Q292,$V292,$AA292,$AF292,$AK292,$AP292,$AU292,$AZ292,$BE292,$BJ292,$BO292,$BT292,$BY292,$CD292,$CI292)=0,"",SUM($Q292,$V292,$AA292,$AF292,$AK292,$AP292,$AU292,$AZ292,$BE292,$BJ292,$BO292,$BT292,$BY292,$CD292,$CI292))</f>
        <v/>
      </c>
      <c r="L292" s="23">
        <f>IF(OR($F292="",$K292=""),"",$F292-$K292)</f>
        <v/>
      </c>
      <c r="M292" s="20" t="n"/>
      <c r="N292" s="18">
        <f>IF($M292="","",IFERROR(VLOOKUP(IFERROR(VLOOKUP(IF(ISNUMBER(FIND(" – ",$M292)),LEFT($M292,FIND(" – ",$M292)-1),$M292),ProdTbl,5,0),""),BasketTbl,2,0),"کد ناشناخته"))</f>
        <v/>
      </c>
      <c r="O292" s="18">
        <f>IF($M292="","",IFERROR(VLOOKUP(IF(ISNUMBER(FIND(" – ",$M292)),LEFT($M292,FIND(" – ",$M292)-1),$M292),ProdTbl,3,0),"کد ناشناخته"))</f>
        <v/>
      </c>
      <c r="P292" s="22" t="n"/>
      <c r="Q292" s="21" t="n"/>
      <c r="R292" s="20" t="n"/>
      <c r="S292" s="18">
        <f>IF($R292="","",IFERROR(VLOOKUP(IFERROR(VLOOKUP(IF(ISNUMBER(FIND(" – ",$R292)),LEFT($R292,FIND(" – ",$R292)-1),$R292),ProdTbl,5,0),""),BasketTbl,2,0),"کد ناشناخته"))</f>
        <v/>
      </c>
      <c r="T292" s="18">
        <f>IF($R292="","",IFERROR(VLOOKUP(IF(ISNUMBER(FIND(" – ",$R292)),LEFT($R292,FIND(" – ",$R292)-1),$R292),ProdTbl,3,0),"کد ناشناخته"))</f>
        <v/>
      </c>
      <c r="U292" s="22" t="n"/>
      <c r="V292" s="21" t="n"/>
      <c r="W292" s="20" t="n"/>
      <c r="X292" s="18">
        <f>IF($W292="","",IFERROR(VLOOKUP(IFERROR(VLOOKUP(IF(ISNUMBER(FIND(" – ",$W292)),LEFT($W292,FIND(" – ",$W292)-1),$W292),ProdTbl,5,0),""),BasketTbl,2,0),"کد ناشناخته"))</f>
        <v/>
      </c>
      <c r="Y292" s="18">
        <f>IF($W292="","",IFERROR(VLOOKUP(IF(ISNUMBER(FIND(" – ",$W292)),LEFT($W292,FIND(" – ",$W292)-1),$W292),ProdTbl,3,0),"کد ناشناخته"))</f>
        <v/>
      </c>
      <c r="Z292" s="22" t="n"/>
      <c r="AA292" s="21" t="n"/>
      <c r="AB292" s="20" t="n"/>
      <c r="AC292" s="18">
        <f>IF($AB292="","",IFERROR(VLOOKUP(IFERROR(VLOOKUP(IF(ISNUMBER(FIND(" – ",$AB292)),LEFT($AB292,FIND(" – ",$AB292)-1),$AB292),ProdTbl,5,0),""),BasketTbl,2,0),"کد ناشناخته"))</f>
        <v/>
      </c>
      <c r="AD292" s="18">
        <f>IF($AB292="","",IFERROR(VLOOKUP(IF(ISNUMBER(FIND(" – ",$AB292)),LEFT($AB292,FIND(" – ",$AB292)-1),$AB292),ProdTbl,3,0),"کد ناشناخته"))</f>
        <v/>
      </c>
      <c r="AE292" s="22" t="n"/>
      <c r="AF292" s="21" t="n"/>
      <c r="AG292" s="20" t="n"/>
      <c r="AH292" s="18">
        <f>IF($AG292="","",IFERROR(VLOOKUP(IFERROR(VLOOKUP(IF(ISNUMBER(FIND(" – ",$AG292)),LEFT($AG292,FIND(" – ",$AG292)-1),$AG292),ProdTbl,5,0),""),BasketTbl,2,0),"کد ناشناخته"))</f>
        <v/>
      </c>
      <c r="AI292" s="18">
        <f>IF($AG292="","",IFERROR(VLOOKUP(IF(ISNUMBER(FIND(" – ",$AG292)),LEFT($AG292,FIND(" – ",$AG292)-1),$AG292),ProdTbl,3,0),"کد ناشناخته"))</f>
        <v/>
      </c>
      <c r="AJ292" s="22" t="n"/>
      <c r="AK292" s="21" t="n"/>
      <c r="AL292" s="20" t="n"/>
      <c r="AM292" s="18">
        <f>IF($AL292="","",IFERROR(VLOOKUP(IFERROR(VLOOKUP(IF(ISNUMBER(FIND(" – ",$AL292)),LEFT($AL292,FIND(" – ",$AL292)-1),$AL292),ProdTbl,5,0),""),BasketTbl,2,0),"کد ناشناخته"))</f>
        <v/>
      </c>
      <c r="AN292" s="18">
        <f>IF($AL292="","",IFERROR(VLOOKUP(IF(ISNUMBER(FIND(" – ",$AL292)),LEFT($AL292,FIND(" – ",$AL292)-1),$AL292),ProdTbl,3,0),"کد ناشناخته"))</f>
        <v/>
      </c>
      <c r="AO292" s="22" t="n"/>
      <c r="AP292" s="21" t="n"/>
      <c r="AQ292" s="20" t="n"/>
      <c r="AR292" s="18">
        <f>IF($AQ292="","",IFERROR(VLOOKUP(IFERROR(VLOOKUP(IF(ISNUMBER(FIND(" – ",$AQ292)),LEFT($AQ292,FIND(" – ",$AQ292)-1),$AQ292),ProdTbl,5,0),""),BasketTbl,2,0),"کد ناشناخته"))</f>
        <v/>
      </c>
      <c r="AS292" s="18">
        <f>IF($AQ292="","",IFERROR(VLOOKUP(IF(ISNUMBER(FIND(" – ",$AQ292)),LEFT($AQ292,FIND(" – ",$AQ292)-1),$AQ292),ProdTbl,3,0),"کد ناشناخته"))</f>
        <v/>
      </c>
      <c r="AT292" s="22" t="n"/>
      <c r="AU292" s="21" t="n"/>
      <c r="AV292" s="20" t="n"/>
      <c r="AW292" s="18">
        <f>IF($AV292="","",IFERROR(VLOOKUP(IFERROR(VLOOKUP(IF(ISNUMBER(FIND(" – ",$AV292)),LEFT($AV292,FIND(" – ",$AV292)-1),$AV292),ProdTbl,5,0),""),BasketTbl,2,0),"کد ناشناخته"))</f>
        <v/>
      </c>
      <c r="AX292" s="18">
        <f>IF($AV292="","",IFERROR(VLOOKUP(IF(ISNUMBER(FIND(" – ",$AV292)),LEFT($AV292,FIND(" – ",$AV292)-1),$AV292),ProdTbl,3,0),"کد ناشناخته"))</f>
        <v/>
      </c>
      <c r="AY292" s="22" t="n"/>
      <c r="AZ292" s="21" t="n"/>
      <c r="BA292" s="20" t="n"/>
      <c r="BB292" s="18">
        <f>IF($BA292="","",IFERROR(VLOOKUP(IFERROR(VLOOKUP(IF(ISNUMBER(FIND(" – ",$BA292)),LEFT($BA292,FIND(" – ",$BA292)-1),$BA292),ProdTbl,5,0),""),BasketTbl,2,0),"کد ناشناخته"))</f>
        <v/>
      </c>
      <c r="BC292" s="18">
        <f>IF($BA292="","",IFERROR(VLOOKUP(IF(ISNUMBER(FIND(" – ",$BA292)),LEFT($BA292,FIND(" – ",$BA292)-1),$BA292),ProdTbl,3,0),"کد ناشناخته"))</f>
        <v/>
      </c>
      <c r="BD292" s="22" t="n"/>
      <c r="BE292" s="21" t="n"/>
      <c r="BF292" s="20" t="n"/>
      <c r="BG292" s="18">
        <f>IF($BF292="","",IFERROR(VLOOKUP(IFERROR(VLOOKUP(IF(ISNUMBER(FIND(" – ",$BF292)),LEFT($BF292,FIND(" – ",$BF292)-1),$BF292),ProdTbl,5,0),""),BasketTbl,2,0),"کد ناشناخته"))</f>
        <v/>
      </c>
      <c r="BH292" s="18">
        <f>IF($BF292="","",IFERROR(VLOOKUP(IF(ISNUMBER(FIND(" – ",$BF292)),LEFT($BF292,FIND(" – ",$BF292)-1),$BF292),ProdTbl,3,0),"کد ناشناخته"))</f>
        <v/>
      </c>
      <c r="BI292" s="22" t="n"/>
      <c r="BJ292" s="21" t="n"/>
      <c r="BK292" s="20" t="n"/>
      <c r="BL292" s="18">
        <f>IF($BK292="","",IFERROR(VLOOKUP(IFERROR(VLOOKUP(IF(ISNUMBER(FIND(" – ",$BK292)),LEFT($BK292,FIND(" – ",$BK292)-1),$BK292),ProdTbl,5,0),""),BasketTbl,2,0),"کد ناشناخته"))</f>
        <v/>
      </c>
      <c r="BM292" s="18">
        <f>IF($BK292="","",IFERROR(VLOOKUP(IF(ISNUMBER(FIND(" – ",$BK292)),LEFT($BK292,FIND(" – ",$BK292)-1),$BK292),ProdTbl,3,0),"کد ناشناخته"))</f>
        <v/>
      </c>
      <c r="BN292" s="22" t="n"/>
      <c r="BO292" s="21" t="n"/>
      <c r="BP292" s="20" t="n"/>
      <c r="BQ292" s="18">
        <f>IF($BP292="","",IFERROR(VLOOKUP(IFERROR(VLOOKUP(IF(ISNUMBER(FIND(" – ",$BP292)),LEFT($BP292,FIND(" – ",$BP292)-1),$BP292),ProdTbl,5,0),""),BasketTbl,2,0),"کد ناشناخته"))</f>
        <v/>
      </c>
      <c r="BR292" s="18">
        <f>IF($BP292="","",IFERROR(VLOOKUP(IF(ISNUMBER(FIND(" – ",$BP292)),LEFT($BP292,FIND(" – ",$BP292)-1),$BP292),ProdTbl,3,0),"کد ناشناخته"))</f>
        <v/>
      </c>
      <c r="BS292" s="22" t="n"/>
      <c r="BT292" s="21" t="n"/>
      <c r="BU292" s="20" t="n"/>
      <c r="BV292" s="18">
        <f>IF($BU292="","",IFERROR(VLOOKUP(IFERROR(VLOOKUP(IF(ISNUMBER(FIND(" – ",$BU292)),LEFT($BU292,FIND(" – ",$BU292)-1),$BU292),ProdTbl,5,0),""),BasketTbl,2,0),"کد ناشناخته"))</f>
        <v/>
      </c>
      <c r="BW292" s="18">
        <f>IF($BU292="","",IFERROR(VLOOKUP(IF(ISNUMBER(FIND(" – ",$BU292)),LEFT($BU292,FIND(" – ",$BU292)-1),$BU292),ProdTbl,3,0),"کد ناشناخته"))</f>
        <v/>
      </c>
      <c r="BX292" s="22" t="n"/>
      <c r="BY292" s="21" t="n"/>
      <c r="BZ292" s="20" t="n"/>
      <c r="CA292" s="18">
        <f>IF($BZ292="","",IFERROR(VLOOKUP(IFERROR(VLOOKUP(IF(ISNUMBER(FIND(" – ",$BZ292)),LEFT($BZ292,FIND(" – ",$BZ292)-1),$BZ292),ProdTbl,5,0),""),BasketTbl,2,0),"کد ناشناخته"))</f>
        <v/>
      </c>
      <c r="CB292" s="18">
        <f>IF($BZ292="","",IFERROR(VLOOKUP(IF(ISNUMBER(FIND(" – ",$BZ292)),LEFT($BZ292,FIND(" – ",$BZ292)-1),$BZ292),ProdTbl,3,0),"کد ناشناخته"))</f>
        <v/>
      </c>
      <c r="CC292" s="22" t="n"/>
      <c r="CD292" s="21" t="n"/>
      <c r="CE292" s="20" t="n"/>
      <c r="CF292" s="18">
        <f>IF($CE292="","",IFERROR(VLOOKUP(IFERROR(VLOOKUP(IF(ISNUMBER(FIND(" – ",$CE292)),LEFT($CE292,FIND(" – ",$CE292)-1),$CE292),ProdTbl,5,0),""),BasketTbl,2,0),"کد ناشناخته"))</f>
        <v/>
      </c>
      <c r="CG292" s="18">
        <f>IF($CE292="","",IFERROR(VLOOKUP(IF(ISNUMBER(FIND(" – ",$CE292)),LEFT($CE292,FIND(" – ",$CE292)-1),$CE292),ProdTbl,3,0),"کد ناشناخته"))</f>
        <v/>
      </c>
      <c r="CH292" s="22" t="n"/>
      <c r="CI292" s="21" t="n"/>
    </row>
    <row r="293">
      <c r="A293" s="18">
        <f>IF($B293="","",COUNTA($B$10:$B293))</f>
        <v/>
      </c>
      <c r="B293" s="19" t="n"/>
      <c r="C293" s="20" t="n"/>
      <c r="D293" s="19" t="n"/>
      <c r="E293" s="18">
        <f>IF($D293="","",IFERROR(VLOOKUP(IF(ISNUMBER(FIND(" – ",$D293)),LEFT($D293,FIND(" – ",$D293)-1),$D293),SellerTbl,2,0),"کد ناشناخته"))</f>
        <v/>
      </c>
      <c r="F293" s="21" t="n"/>
      <c r="G293" s="21" t="n"/>
      <c r="H293" s="22" t="n"/>
      <c r="I293" s="23">
        <f>IF(OR($F293="",$G293=""),"",$F293-$G293)</f>
        <v/>
      </c>
      <c r="J293" s="18">
        <f>IF($I293="","",IF(ABS($I293)&lt;=0.01*$F293,"√","×"))</f>
        <v/>
      </c>
      <c r="K293" s="23">
        <f>IF(COUNT($Q293,$V293,$AA293,$AF293,$AK293,$AP293,$AU293,$AZ293,$BE293,$BJ293,$BO293,$BT293,$BY293,$CD293,$CI293)=0,"",SUM($Q293,$V293,$AA293,$AF293,$AK293,$AP293,$AU293,$AZ293,$BE293,$BJ293,$BO293,$BT293,$BY293,$CD293,$CI293))</f>
        <v/>
      </c>
      <c r="L293" s="23">
        <f>IF(OR($F293="",$K293=""),"",$F293-$K293)</f>
        <v/>
      </c>
      <c r="M293" s="20" t="n"/>
      <c r="N293" s="18">
        <f>IF($M293="","",IFERROR(VLOOKUP(IFERROR(VLOOKUP(IF(ISNUMBER(FIND(" – ",$M293)),LEFT($M293,FIND(" – ",$M293)-1),$M293),ProdTbl,5,0),""),BasketTbl,2,0),"کد ناشناخته"))</f>
        <v/>
      </c>
      <c r="O293" s="18">
        <f>IF($M293="","",IFERROR(VLOOKUP(IF(ISNUMBER(FIND(" – ",$M293)),LEFT($M293,FIND(" – ",$M293)-1),$M293),ProdTbl,3,0),"کد ناشناخته"))</f>
        <v/>
      </c>
      <c r="P293" s="22" t="n"/>
      <c r="Q293" s="21" t="n"/>
      <c r="R293" s="20" t="n"/>
      <c r="S293" s="18">
        <f>IF($R293="","",IFERROR(VLOOKUP(IFERROR(VLOOKUP(IF(ISNUMBER(FIND(" – ",$R293)),LEFT($R293,FIND(" – ",$R293)-1),$R293),ProdTbl,5,0),""),BasketTbl,2,0),"کد ناشناخته"))</f>
        <v/>
      </c>
      <c r="T293" s="18">
        <f>IF($R293="","",IFERROR(VLOOKUP(IF(ISNUMBER(FIND(" – ",$R293)),LEFT($R293,FIND(" – ",$R293)-1),$R293),ProdTbl,3,0),"کد ناشناخته"))</f>
        <v/>
      </c>
      <c r="U293" s="22" t="n"/>
      <c r="V293" s="21" t="n"/>
      <c r="W293" s="20" t="n"/>
      <c r="X293" s="18">
        <f>IF($W293="","",IFERROR(VLOOKUP(IFERROR(VLOOKUP(IF(ISNUMBER(FIND(" – ",$W293)),LEFT($W293,FIND(" – ",$W293)-1),$W293),ProdTbl,5,0),""),BasketTbl,2,0),"کد ناشناخته"))</f>
        <v/>
      </c>
      <c r="Y293" s="18">
        <f>IF($W293="","",IFERROR(VLOOKUP(IF(ISNUMBER(FIND(" – ",$W293)),LEFT($W293,FIND(" – ",$W293)-1),$W293),ProdTbl,3,0),"کد ناشناخته"))</f>
        <v/>
      </c>
      <c r="Z293" s="22" t="n"/>
      <c r="AA293" s="21" t="n"/>
      <c r="AB293" s="20" t="n"/>
      <c r="AC293" s="18">
        <f>IF($AB293="","",IFERROR(VLOOKUP(IFERROR(VLOOKUP(IF(ISNUMBER(FIND(" – ",$AB293)),LEFT($AB293,FIND(" – ",$AB293)-1),$AB293),ProdTbl,5,0),""),BasketTbl,2,0),"کد ناشناخته"))</f>
        <v/>
      </c>
      <c r="AD293" s="18">
        <f>IF($AB293="","",IFERROR(VLOOKUP(IF(ISNUMBER(FIND(" – ",$AB293)),LEFT($AB293,FIND(" – ",$AB293)-1),$AB293),ProdTbl,3,0),"کد ناشناخته"))</f>
        <v/>
      </c>
      <c r="AE293" s="22" t="n"/>
      <c r="AF293" s="21" t="n"/>
      <c r="AG293" s="20" t="n"/>
      <c r="AH293" s="18">
        <f>IF($AG293="","",IFERROR(VLOOKUP(IFERROR(VLOOKUP(IF(ISNUMBER(FIND(" – ",$AG293)),LEFT($AG293,FIND(" – ",$AG293)-1),$AG293),ProdTbl,5,0),""),BasketTbl,2,0),"کد ناشناخته"))</f>
        <v/>
      </c>
      <c r="AI293" s="18">
        <f>IF($AG293="","",IFERROR(VLOOKUP(IF(ISNUMBER(FIND(" – ",$AG293)),LEFT($AG293,FIND(" – ",$AG293)-1),$AG293),ProdTbl,3,0),"کد ناشناخته"))</f>
        <v/>
      </c>
      <c r="AJ293" s="22" t="n"/>
      <c r="AK293" s="21" t="n"/>
      <c r="AL293" s="20" t="n"/>
      <c r="AM293" s="18">
        <f>IF($AL293="","",IFERROR(VLOOKUP(IFERROR(VLOOKUP(IF(ISNUMBER(FIND(" – ",$AL293)),LEFT($AL293,FIND(" – ",$AL293)-1),$AL293),ProdTbl,5,0),""),BasketTbl,2,0),"کد ناشناخته"))</f>
        <v/>
      </c>
      <c r="AN293" s="18">
        <f>IF($AL293="","",IFERROR(VLOOKUP(IF(ISNUMBER(FIND(" – ",$AL293)),LEFT($AL293,FIND(" – ",$AL293)-1),$AL293),ProdTbl,3,0),"کد ناشناخته"))</f>
        <v/>
      </c>
      <c r="AO293" s="22" t="n"/>
      <c r="AP293" s="21" t="n"/>
      <c r="AQ293" s="20" t="n"/>
      <c r="AR293" s="18">
        <f>IF($AQ293="","",IFERROR(VLOOKUP(IFERROR(VLOOKUP(IF(ISNUMBER(FIND(" – ",$AQ293)),LEFT($AQ293,FIND(" – ",$AQ293)-1),$AQ293),ProdTbl,5,0),""),BasketTbl,2,0),"کد ناشناخته"))</f>
        <v/>
      </c>
      <c r="AS293" s="18">
        <f>IF($AQ293="","",IFERROR(VLOOKUP(IF(ISNUMBER(FIND(" – ",$AQ293)),LEFT($AQ293,FIND(" – ",$AQ293)-1),$AQ293),ProdTbl,3,0),"کد ناشناخته"))</f>
        <v/>
      </c>
      <c r="AT293" s="22" t="n"/>
      <c r="AU293" s="21" t="n"/>
      <c r="AV293" s="20" t="n"/>
      <c r="AW293" s="18">
        <f>IF($AV293="","",IFERROR(VLOOKUP(IFERROR(VLOOKUP(IF(ISNUMBER(FIND(" – ",$AV293)),LEFT($AV293,FIND(" – ",$AV293)-1),$AV293),ProdTbl,5,0),""),BasketTbl,2,0),"کد ناشناخته"))</f>
        <v/>
      </c>
      <c r="AX293" s="18">
        <f>IF($AV293="","",IFERROR(VLOOKUP(IF(ISNUMBER(FIND(" – ",$AV293)),LEFT($AV293,FIND(" – ",$AV293)-1),$AV293),ProdTbl,3,0),"کد ناشناخته"))</f>
        <v/>
      </c>
      <c r="AY293" s="22" t="n"/>
      <c r="AZ293" s="21" t="n"/>
      <c r="BA293" s="20" t="n"/>
      <c r="BB293" s="18">
        <f>IF($BA293="","",IFERROR(VLOOKUP(IFERROR(VLOOKUP(IF(ISNUMBER(FIND(" – ",$BA293)),LEFT($BA293,FIND(" – ",$BA293)-1),$BA293),ProdTbl,5,0),""),BasketTbl,2,0),"کد ناشناخته"))</f>
        <v/>
      </c>
      <c r="BC293" s="18">
        <f>IF($BA293="","",IFERROR(VLOOKUP(IF(ISNUMBER(FIND(" – ",$BA293)),LEFT($BA293,FIND(" – ",$BA293)-1),$BA293),ProdTbl,3,0),"کد ناشناخته"))</f>
        <v/>
      </c>
      <c r="BD293" s="22" t="n"/>
      <c r="BE293" s="21" t="n"/>
      <c r="BF293" s="20" t="n"/>
      <c r="BG293" s="18">
        <f>IF($BF293="","",IFERROR(VLOOKUP(IFERROR(VLOOKUP(IF(ISNUMBER(FIND(" – ",$BF293)),LEFT($BF293,FIND(" – ",$BF293)-1),$BF293),ProdTbl,5,0),""),BasketTbl,2,0),"کد ناشناخته"))</f>
        <v/>
      </c>
      <c r="BH293" s="18">
        <f>IF($BF293="","",IFERROR(VLOOKUP(IF(ISNUMBER(FIND(" – ",$BF293)),LEFT($BF293,FIND(" – ",$BF293)-1),$BF293),ProdTbl,3,0),"کد ناشناخته"))</f>
        <v/>
      </c>
      <c r="BI293" s="22" t="n"/>
      <c r="BJ293" s="21" t="n"/>
      <c r="BK293" s="20" t="n"/>
      <c r="BL293" s="18">
        <f>IF($BK293="","",IFERROR(VLOOKUP(IFERROR(VLOOKUP(IF(ISNUMBER(FIND(" – ",$BK293)),LEFT($BK293,FIND(" – ",$BK293)-1),$BK293),ProdTbl,5,0),""),BasketTbl,2,0),"کد ناشناخته"))</f>
        <v/>
      </c>
      <c r="BM293" s="18">
        <f>IF($BK293="","",IFERROR(VLOOKUP(IF(ISNUMBER(FIND(" – ",$BK293)),LEFT($BK293,FIND(" – ",$BK293)-1),$BK293),ProdTbl,3,0),"کد ناشناخته"))</f>
        <v/>
      </c>
      <c r="BN293" s="22" t="n"/>
      <c r="BO293" s="21" t="n"/>
      <c r="BP293" s="20" t="n"/>
      <c r="BQ293" s="18">
        <f>IF($BP293="","",IFERROR(VLOOKUP(IFERROR(VLOOKUP(IF(ISNUMBER(FIND(" – ",$BP293)),LEFT($BP293,FIND(" – ",$BP293)-1),$BP293),ProdTbl,5,0),""),BasketTbl,2,0),"کد ناشناخته"))</f>
        <v/>
      </c>
      <c r="BR293" s="18">
        <f>IF($BP293="","",IFERROR(VLOOKUP(IF(ISNUMBER(FIND(" – ",$BP293)),LEFT($BP293,FIND(" – ",$BP293)-1),$BP293),ProdTbl,3,0),"کد ناشناخته"))</f>
        <v/>
      </c>
      <c r="BS293" s="22" t="n"/>
      <c r="BT293" s="21" t="n"/>
      <c r="BU293" s="20" t="n"/>
      <c r="BV293" s="18">
        <f>IF($BU293="","",IFERROR(VLOOKUP(IFERROR(VLOOKUP(IF(ISNUMBER(FIND(" – ",$BU293)),LEFT($BU293,FIND(" – ",$BU293)-1),$BU293),ProdTbl,5,0),""),BasketTbl,2,0),"کد ناشناخته"))</f>
        <v/>
      </c>
      <c r="BW293" s="18">
        <f>IF($BU293="","",IFERROR(VLOOKUP(IF(ISNUMBER(FIND(" – ",$BU293)),LEFT($BU293,FIND(" – ",$BU293)-1),$BU293),ProdTbl,3,0),"کد ناشناخته"))</f>
        <v/>
      </c>
      <c r="BX293" s="22" t="n"/>
      <c r="BY293" s="21" t="n"/>
      <c r="BZ293" s="20" t="n"/>
      <c r="CA293" s="18">
        <f>IF($BZ293="","",IFERROR(VLOOKUP(IFERROR(VLOOKUP(IF(ISNUMBER(FIND(" – ",$BZ293)),LEFT($BZ293,FIND(" – ",$BZ293)-1),$BZ293),ProdTbl,5,0),""),BasketTbl,2,0),"کد ناشناخته"))</f>
        <v/>
      </c>
      <c r="CB293" s="18">
        <f>IF($BZ293="","",IFERROR(VLOOKUP(IF(ISNUMBER(FIND(" – ",$BZ293)),LEFT($BZ293,FIND(" – ",$BZ293)-1),$BZ293),ProdTbl,3,0),"کد ناشناخته"))</f>
        <v/>
      </c>
      <c r="CC293" s="22" t="n"/>
      <c r="CD293" s="21" t="n"/>
      <c r="CE293" s="20" t="n"/>
      <c r="CF293" s="18">
        <f>IF($CE293="","",IFERROR(VLOOKUP(IFERROR(VLOOKUP(IF(ISNUMBER(FIND(" – ",$CE293)),LEFT($CE293,FIND(" – ",$CE293)-1),$CE293),ProdTbl,5,0),""),BasketTbl,2,0),"کد ناشناخته"))</f>
        <v/>
      </c>
      <c r="CG293" s="18">
        <f>IF($CE293="","",IFERROR(VLOOKUP(IF(ISNUMBER(FIND(" – ",$CE293)),LEFT($CE293,FIND(" – ",$CE293)-1),$CE293),ProdTbl,3,0),"کد ناشناخته"))</f>
        <v/>
      </c>
      <c r="CH293" s="22" t="n"/>
      <c r="CI293" s="21" t="n"/>
    </row>
    <row r="294">
      <c r="A294" s="18">
        <f>IF($B294="","",COUNTA($B$10:$B294))</f>
        <v/>
      </c>
      <c r="B294" s="19" t="n"/>
      <c r="C294" s="20" t="n"/>
      <c r="D294" s="19" t="n"/>
      <c r="E294" s="18">
        <f>IF($D294="","",IFERROR(VLOOKUP(IF(ISNUMBER(FIND(" – ",$D294)),LEFT($D294,FIND(" – ",$D294)-1),$D294),SellerTbl,2,0),"کد ناشناخته"))</f>
        <v/>
      </c>
      <c r="F294" s="21" t="n"/>
      <c r="G294" s="21" t="n"/>
      <c r="H294" s="22" t="n"/>
      <c r="I294" s="23">
        <f>IF(OR($F294="",$G294=""),"",$F294-$G294)</f>
        <v/>
      </c>
      <c r="J294" s="18">
        <f>IF($I294="","",IF(ABS($I294)&lt;=0.01*$F294,"√","×"))</f>
        <v/>
      </c>
      <c r="K294" s="23">
        <f>IF(COUNT($Q294,$V294,$AA294,$AF294,$AK294,$AP294,$AU294,$AZ294,$BE294,$BJ294,$BO294,$BT294,$BY294,$CD294,$CI294)=0,"",SUM($Q294,$V294,$AA294,$AF294,$AK294,$AP294,$AU294,$AZ294,$BE294,$BJ294,$BO294,$BT294,$BY294,$CD294,$CI294))</f>
        <v/>
      </c>
      <c r="L294" s="23">
        <f>IF(OR($F294="",$K294=""),"",$F294-$K294)</f>
        <v/>
      </c>
      <c r="M294" s="20" t="n"/>
      <c r="N294" s="18">
        <f>IF($M294="","",IFERROR(VLOOKUP(IFERROR(VLOOKUP(IF(ISNUMBER(FIND(" – ",$M294)),LEFT($M294,FIND(" – ",$M294)-1),$M294),ProdTbl,5,0),""),BasketTbl,2,0),"کد ناشناخته"))</f>
        <v/>
      </c>
      <c r="O294" s="18">
        <f>IF($M294="","",IFERROR(VLOOKUP(IF(ISNUMBER(FIND(" – ",$M294)),LEFT($M294,FIND(" – ",$M294)-1),$M294),ProdTbl,3,0),"کد ناشناخته"))</f>
        <v/>
      </c>
      <c r="P294" s="22" t="n"/>
      <c r="Q294" s="21" t="n"/>
      <c r="R294" s="20" t="n"/>
      <c r="S294" s="18">
        <f>IF($R294="","",IFERROR(VLOOKUP(IFERROR(VLOOKUP(IF(ISNUMBER(FIND(" – ",$R294)),LEFT($R294,FIND(" – ",$R294)-1),$R294),ProdTbl,5,0),""),BasketTbl,2,0),"کد ناشناخته"))</f>
        <v/>
      </c>
      <c r="T294" s="18">
        <f>IF($R294="","",IFERROR(VLOOKUP(IF(ISNUMBER(FIND(" – ",$R294)),LEFT($R294,FIND(" – ",$R294)-1),$R294),ProdTbl,3,0),"کد ناشناخته"))</f>
        <v/>
      </c>
      <c r="U294" s="22" t="n"/>
      <c r="V294" s="21" t="n"/>
      <c r="W294" s="20" t="n"/>
      <c r="X294" s="18">
        <f>IF($W294="","",IFERROR(VLOOKUP(IFERROR(VLOOKUP(IF(ISNUMBER(FIND(" – ",$W294)),LEFT($W294,FIND(" – ",$W294)-1),$W294),ProdTbl,5,0),""),BasketTbl,2,0),"کد ناشناخته"))</f>
        <v/>
      </c>
      <c r="Y294" s="18">
        <f>IF($W294="","",IFERROR(VLOOKUP(IF(ISNUMBER(FIND(" – ",$W294)),LEFT($W294,FIND(" – ",$W294)-1),$W294),ProdTbl,3,0),"کد ناشناخته"))</f>
        <v/>
      </c>
      <c r="Z294" s="22" t="n"/>
      <c r="AA294" s="21" t="n"/>
      <c r="AB294" s="20" t="n"/>
      <c r="AC294" s="18">
        <f>IF($AB294="","",IFERROR(VLOOKUP(IFERROR(VLOOKUP(IF(ISNUMBER(FIND(" – ",$AB294)),LEFT($AB294,FIND(" – ",$AB294)-1),$AB294),ProdTbl,5,0),""),BasketTbl,2,0),"کد ناشناخته"))</f>
        <v/>
      </c>
      <c r="AD294" s="18">
        <f>IF($AB294="","",IFERROR(VLOOKUP(IF(ISNUMBER(FIND(" – ",$AB294)),LEFT($AB294,FIND(" – ",$AB294)-1),$AB294),ProdTbl,3,0),"کد ناشناخته"))</f>
        <v/>
      </c>
      <c r="AE294" s="22" t="n"/>
      <c r="AF294" s="21" t="n"/>
      <c r="AG294" s="20" t="n"/>
      <c r="AH294" s="18">
        <f>IF($AG294="","",IFERROR(VLOOKUP(IFERROR(VLOOKUP(IF(ISNUMBER(FIND(" – ",$AG294)),LEFT($AG294,FIND(" – ",$AG294)-1),$AG294),ProdTbl,5,0),""),BasketTbl,2,0),"کد ناشناخته"))</f>
        <v/>
      </c>
      <c r="AI294" s="18">
        <f>IF($AG294="","",IFERROR(VLOOKUP(IF(ISNUMBER(FIND(" – ",$AG294)),LEFT($AG294,FIND(" – ",$AG294)-1),$AG294),ProdTbl,3,0),"کد ناشناخته"))</f>
        <v/>
      </c>
      <c r="AJ294" s="22" t="n"/>
      <c r="AK294" s="21" t="n"/>
      <c r="AL294" s="20" t="n"/>
      <c r="AM294" s="18">
        <f>IF($AL294="","",IFERROR(VLOOKUP(IFERROR(VLOOKUP(IF(ISNUMBER(FIND(" – ",$AL294)),LEFT($AL294,FIND(" – ",$AL294)-1),$AL294),ProdTbl,5,0),""),BasketTbl,2,0),"کد ناشناخته"))</f>
        <v/>
      </c>
      <c r="AN294" s="18">
        <f>IF($AL294="","",IFERROR(VLOOKUP(IF(ISNUMBER(FIND(" – ",$AL294)),LEFT($AL294,FIND(" – ",$AL294)-1),$AL294),ProdTbl,3,0),"کد ناشناخته"))</f>
        <v/>
      </c>
      <c r="AO294" s="22" t="n"/>
      <c r="AP294" s="21" t="n"/>
      <c r="AQ294" s="20" t="n"/>
      <c r="AR294" s="18">
        <f>IF($AQ294="","",IFERROR(VLOOKUP(IFERROR(VLOOKUP(IF(ISNUMBER(FIND(" – ",$AQ294)),LEFT($AQ294,FIND(" – ",$AQ294)-1),$AQ294),ProdTbl,5,0),""),BasketTbl,2,0),"کد ناشناخته"))</f>
        <v/>
      </c>
      <c r="AS294" s="18">
        <f>IF($AQ294="","",IFERROR(VLOOKUP(IF(ISNUMBER(FIND(" – ",$AQ294)),LEFT($AQ294,FIND(" – ",$AQ294)-1),$AQ294),ProdTbl,3,0),"کد ناشناخته"))</f>
        <v/>
      </c>
      <c r="AT294" s="22" t="n"/>
      <c r="AU294" s="21" t="n"/>
      <c r="AV294" s="20" t="n"/>
      <c r="AW294" s="18">
        <f>IF($AV294="","",IFERROR(VLOOKUP(IFERROR(VLOOKUP(IF(ISNUMBER(FIND(" – ",$AV294)),LEFT($AV294,FIND(" – ",$AV294)-1),$AV294),ProdTbl,5,0),""),BasketTbl,2,0),"کد ناشناخته"))</f>
        <v/>
      </c>
      <c r="AX294" s="18">
        <f>IF($AV294="","",IFERROR(VLOOKUP(IF(ISNUMBER(FIND(" – ",$AV294)),LEFT($AV294,FIND(" – ",$AV294)-1),$AV294),ProdTbl,3,0),"کد ناشناخته"))</f>
        <v/>
      </c>
      <c r="AY294" s="22" t="n"/>
      <c r="AZ294" s="21" t="n"/>
      <c r="BA294" s="20" t="n"/>
      <c r="BB294" s="18">
        <f>IF($BA294="","",IFERROR(VLOOKUP(IFERROR(VLOOKUP(IF(ISNUMBER(FIND(" – ",$BA294)),LEFT($BA294,FIND(" – ",$BA294)-1),$BA294),ProdTbl,5,0),""),BasketTbl,2,0),"کد ناشناخته"))</f>
        <v/>
      </c>
      <c r="BC294" s="18">
        <f>IF($BA294="","",IFERROR(VLOOKUP(IF(ISNUMBER(FIND(" – ",$BA294)),LEFT($BA294,FIND(" – ",$BA294)-1),$BA294),ProdTbl,3,0),"کد ناشناخته"))</f>
        <v/>
      </c>
      <c r="BD294" s="22" t="n"/>
      <c r="BE294" s="21" t="n"/>
      <c r="BF294" s="20" t="n"/>
      <c r="BG294" s="18">
        <f>IF($BF294="","",IFERROR(VLOOKUP(IFERROR(VLOOKUP(IF(ISNUMBER(FIND(" – ",$BF294)),LEFT($BF294,FIND(" – ",$BF294)-1),$BF294),ProdTbl,5,0),""),BasketTbl,2,0),"کد ناشناخته"))</f>
        <v/>
      </c>
      <c r="BH294" s="18">
        <f>IF($BF294="","",IFERROR(VLOOKUP(IF(ISNUMBER(FIND(" – ",$BF294)),LEFT($BF294,FIND(" – ",$BF294)-1),$BF294),ProdTbl,3,0),"کد ناشناخته"))</f>
        <v/>
      </c>
      <c r="BI294" s="22" t="n"/>
      <c r="BJ294" s="21" t="n"/>
      <c r="BK294" s="20" t="n"/>
      <c r="BL294" s="18">
        <f>IF($BK294="","",IFERROR(VLOOKUP(IFERROR(VLOOKUP(IF(ISNUMBER(FIND(" – ",$BK294)),LEFT($BK294,FIND(" – ",$BK294)-1),$BK294),ProdTbl,5,0),""),BasketTbl,2,0),"کد ناشناخته"))</f>
        <v/>
      </c>
      <c r="BM294" s="18">
        <f>IF($BK294="","",IFERROR(VLOOKUP(IF(ISNUMBER(FIND(" – ",$BK294)),LEFT($BK294,FIND(" – ",$BK294)-1),$BK294),ProdTbl,3,0),"کد ناشناخته"))</f>
        <v/>
      </c>
      <c r="BN294" s="22" t="n"/>
      <c r="BO294" s="21" t="n"/>
      <c r="BP294" s="20" t="n"/>
      <c r="BQ294" s="18">
        <f>IF($BP294="","",IFERROR(VLOOKUP(IFERROR(VLOOKUP(IF(ISNUMBER(FIND(" – ",$BP294)),LEFT($BP294,FIND(" – ",$BP294)-1),$BP294),ProdTbl,5,0),""),BasketTbl,2,0),"کد ناشناخته"))</f>
        <v/>
      </c>
      <c r="BR294" s="18">
        <f>IF($BP294="","",IFERROR(VLOOKUP(IF(ISNUMBER(FIND(" – ",$BP294)),LEFT($BP294,FIND(" – ",$BP294)-1),$BP294),ProdTbl,3,0),"کد ناشناخته"))</f>
        <v/>
      </c>
      <c r="BS294" s="22" t="n"/>
      <c r="BT294" s="21" t="n"/>
      <c r="BU294" s="20" t="n"/>
      <c r="BV294" s="18">
        <f>IF($BU294="","",IFERROR(VLOOKUP(IFERROR(VLOOKUP(IF(ISNUMBER(FIND(" – ",$BU294)),LEFT($BU294,FIND(" – ",$BU294)-1),$BU294),ProdTbl,5,0),""),BasketTbl,2,0),"کد ناشناخته"))</f>
        <v/>
      </c>
      <c r="BW294" s="18">
        <f>IF($BU294="","",IFERROR(VLOOKUP(IF(ISNUMBER(FIND(" – ",$BU294)),LEFT($BU294,FIND(" – ",$BU294)-1),$BU294),ProdTbl,3,0),"کد ناشناخته"))</f>
        <v/>
      </c>
      <c r="BX294" s="22" t="n"/>
      <c r="BY294" s="21" t="n"/>
      <c r="BZ294" s="20" t="n"/>
      <c r="CA294" s="18">
        <f>IF($BZ294="","",IFERROR(VLOOKUP(IFERROR(VLOOKUP(IF(ISNUMBER(FIND(" – ",$BZ294)),LEFT($BZ294,FIND(" – ",$BZ294)-1),$BZ294),ProdTbl,5,0),""),BasketTbl,2,0),"کد ناشناخته"))</f>
        <v/>
      </c>
      <c r="CB294" s="18">
        <f>IF($BZ294="","",IFERROR(VLOOKUP(IF(ISNUMBER(FIND(" – ",$BZ294)),LEFT($BZ294,FIND(" – ",$BZ294)-1),$BZ294),ProdTbl,3,0),"کد ناشناخته"))</f>
        <v/>
      </c>
      <c r="CC294" s="22" t="n"/>
      <c r="CD294" s="21" t="n"/>
      <c r="CE294" s="20" t="n"/>
      <c r="CF294" s="18">
        <f>IF($CE294="","",IFERROR(VLOOKUP(IFERROR(VLOOKUP(IF(ISNUMBER(FIND(" – ",$CE294)),LEFT($CE294,FIND(" – ",$CE294)-1),$CE294),ProdTbl,5,0),""),BasketTbl,2,0),"کد ناشناخته"))</f>
        <v/>
      </c>
      <c r="CG294" s="18">
        <f>IF($CE294="","",IFERROR(VLOOKUP(IF(ISNUMBER(FIND(" – ",$CE294)),LEFT($CE294,FIND(" – ",$CE294)-1),$CE294),ProdTbl,3,0),"کد ناشناخته"))</f>
        <v/>
      </c>
      <c r="CH294" s="22" t="n"/>
      <c r="CI294" s="21" t="n"/>
    </row>
    <row r="295">
      <c r="A295" s="18">
        <f>IF($B295="","",COUNTA($B$10:$B295))</f>
        <v/>
      </c>
      <c r="B295" s="19" t="n"/>
      <c r="C295" s="20" t="n"/>
      <c r="D295" s="19" t="n"/>
      <c r="E295" s="18">
        <f>IF($D295="","",IFERROR(VLOOKUP(IF(ISNUMBER(FIND(" – ",$D295)),LEFT($D295,FIND(" – ",$D295)-1),$D295),SellerTbl,2,0),"کد ناشناخته"))</f>
        <v/>
      </c>
      <c r="F295" s="21" t="n"/>
      <c r="G295" s="21" t="n"/>
      <c r="H295" s="22" t="n"/>
      <c r="I295" s="23">
        <f>IF(OR($F295="",$G295=""),"",$F295-$G295)</f>
        <v/>
      </c>
      <c r="J295" s="18">
        <f>IF($I295="","",IF(ABS($I295)&lt;=0.01*$F295,"√","×"))</f>
        <v/>
      </c>
      <c r="K295" s="23">
        <f>IF(COUNT($Q295,$V295,$AA295,$AF295,$AK295,$AP295,$AU295,$AZ295,$BE295,$BJ295,$BO295,$BT295,$BY295,$CD295,$CI295)=0,"",SUM($Q295,$V295,$AA295,$AF295,$AK295,$AP295,$AU295,$AZ295,$BE295,$BJ295,$BO295,$BT295,$BY295,$CD295,$CI295))</f>
        <v/>
      </c>
      <c r="L295" s="23">
        <f>IF(OR($F295="",$K295=""),"",$F295-$K295)</f>
        <v/>
      </c>
      <c r="M295" s="20" t="n"/>
      <c r="N295" s="18">
        <f>IF($M295="","",IFERROR(VLOOKUP(IFERROR(VLOOKUP(IF(ISNUMBER(FIND(" – ",$M295)),LEFT($M295,FIND(" – ",$M295)-1),$M295),ProdTbl,5,0),""),BasketTbl,2,0),"کد ناشناخته"))</f>
        <v/>
      </c>
      <c r="O295" s="18">
        <f>IF($M295="","",IFERROR(VLOOKUP(IF(ISNUMBER(FIND(" – ",$M295)),LEFT($M295,FIND(" – ",$M295)-1),$M295),ProdTbl,3,0),"کد ناشناخته"))</f>
        <v/>
      </c>
      <c r="P295" s="22" t="n"/>
      <c r="Q295" s="21" t="n"/>
      <c r="R295" s="20" t="n"/>
      <c r="S295" s="18">
        <f>IF($R295="","",IFERROR(VLOOKUP(IFERROR(VLOOKUP(IF(ISNUMBER(FIND(" – ",$R295)),LEFT($R295,FIND(" – ",$R295)-1),$R295),ProdTbl,5,0),""),BasketTbl,2,0),"کد ناشناخته"))</f>
        <v/>
      </c>
      <c r="T295" s="18">
        <f>IF($R295="","",IFERROR(VLOOKUP(IF(ISNUMBER(FIND(" – ",$R295)),LEFT($R295,FIND(" – ",$R295)-1),$R295),ProdTbl,3,0),"کد ناشناخته"))</f>
        <v/>
      </c>
      <c r="U295" s="22" t="n"/>
      <c r="V295" s="21" t="n"/>
      <c r="W295" s="20" t="n"/>
      <c r="X295" s="18">
        <f>IF($W295="","",IFERROR(VLOOKUP(IFERROR(VLOOKUP(IF(ISNUMBER(FIND(" – ",$W295)),LEFT($W295,FIND(" – ",$W295)-1),$W295),ProdTbl,5,0),""),BasketTbl,2,0),"کد ناشناخته"))</f>
        <v/>
      </c>
      <c r="Y295" s="18">
        <f>IF($W295="","",IFERROR(VLOOKUP(IF(ISNUMBER(FIND(" – ",$W295)),LEFT($W295,FIND(" – ",$W295)-1),$W295),ProdTbl,3,0),"کد ناشناخته"))</f>
        <v/>
      </c>
      <c r="Z295" s="22" t="n"/>
      <c r="AA295" s="21" t="n"/>
      <c r="AB295" s="20" t="n"/>
      <c r="AC295" s="18">
        <f>IF($AB295="","",IFERROR(VLOOKUP(IFERROR(VLOOKUP(IF(ISNUMBER(FIND(" – ",$AB295)),LEFT($AB295,FIND(" – ",$AB295)-1),$AB295),ProdTbl,5,0),""),BasketTbl,2,0),"کد ناشناخته"))</f>
        <v/>
      </c>
      <c r="AD295" s="18">
        <f>IF($AB295="","",IFERROR(VLOOKUP(IF(ISNUMBER(FIND(" – ",$AB295)),LEFT($AB295,FIND(" – ",$AB295)-1),$AB295),ProdTbl,3,0),"کد ناشناخته"))</f>
        <v/>
      </c>
      <c r="AE295" s="22" t="n"/>
      <c r="AF295" s="21" t="n"/>
      <c r="AG295" s="20" t="n"/>
      <c r="AH295" s="18">
        <f>IF($AG295="","",IFERROR(VLOOKUP(IFERROR(VLOOKUP(IF(ISNUMBER(FIND(" – ",$AG295)),LEFT($AG295,FIND(" – ",$AG295)-1),$AG295),ProdTbl,5,0),""),BasketTbl,2,0),"کد ناشناخته"))</f>
        <v/>
      </c>
      <c r="AI295" s="18">
        <f>IF($AG295="","",IFERROR(VLOOKUP(IF(ISNUMBER(FIND(" – ",$AG295)),LEFT($AG295,FIND(" – ",$AG295)-1),$AG295),ProdTbl,3,0),"کد ناشناخته"))</f>
        <v/>
      </c>
      <c r="AJ295" s="22" t="n"/>
      <c r="AK295" s="21" t="n"/>
      <c r="AL295" s="20" t="n"/>
      <c r="AM295" s="18">
        <f>IF($AL295="","",IFERROR(VLOOKUP(IFERROR(VLOOKUP(IF(ISNUMBER(FIND(" – ",$AL295)),LEFT($AL295,FIND(" – ",$AL295)-1),$AL295),ProdTbl,5,0),""),BasketTbl,2,0),"کد ناشناخته"))</f>
        <v/>
      </c>
      <c r="AN295" s="18">
        <f>IF($AL295="","",IFERROR(VLOOKUP(IF(ISNUMBER(FIND(" – ",$AL295)),LEFT($AL295,FIND(" – ",$AL295)-1),$AL295),ProdTbl,3,0),"کد ناشناخته"))</f>
        <v/>
      </c>
      <c r="AO295" s="22" t="n"/>
      <c r="AP295" s="21" t="n"/>
      <c r="AQ295" s="20" t="n"/>
      <c r="AR295" s="18">
        <f>IF($AQ295="","",IFERROR(VLOOKUP(IFERROR(VLOOKUP(IF(ISNUMBER(FIND(" – ",$AQ295)),LEFT($AQ295,FIND(" – ",$AQ295)-1),$AQ295),ProdTbl,5,0),""),BasketTbl,2,0),"کد ناشناخته"))</f>
        <v/>
      </c>
      <c r="AS295" s="18">
        <f>IF($AQ295="","",IFERROR(VLOOKUP(IF(ISNUMBER(FIND(" – ",$AQ295)),LEFT($AQ295,FIND(" – ",$AQ295)-1),$AQ295),ProdTbl,3,0),"کد ناشناخته"))</f>
        <v/>
      </c>
      <c r="AT295" s="22" t="n"/>
      <c r="AU295" s="21" t="n"/>
      <c r="AV295" s="20" t="n"/>
      <c r="AW295" s="18">
        <f>IF($AV295="","",IFERROR(VLOOKUP(IFERROR(VLOOKUP(IF(ISNUMBER(FIND(" – ",$AV295)),LEFT($AV295,FIND(" – ",$AV295)-1),$AV295),ProdTbl,5,0),""),BasketTbl,2,0),"کد ناشناخته"))</f>
        <v/>
      </c>
      <c r="AX295" s="18">
        <f>IF($AV295="","",IFERROR(VLOOKUP(IF(ISNUMBER(FIND(" – ",$AV295)),LEFT($AV295,FIND(" – ",$AV295)-1),$AV295),ProdTbl,3,0),"کد ناشناخته"))</f>
        <v/>
      </c>
      <c r="AY295" s="22" t="n"/>
      <c r="AZ295" s="21" t="n"/>
      <c r="BA295" s="20" t="n"/>
      <c r="BB295" s="18">
        <f>IF($BA295="","",IFERROR(VLOOKUP(IFERROR(VLOOKUP(IF(ISNUMBER(FIND(" – ",$BA295)),LEFT($BA295,FIND(" – ",$BA295)-1),$BA295),ProdTbl,5,0),""),BasketTbl,2,0),"کد ناشناخته"))</f>
        <v/>
      </c>
      <c r="BC295" s="18">
        <f>IF($BA295="","",IFERROR(VLOOKUP(IF(ISNUMBER(FIND(" – ",$BA295)),LEFT($BA295,FIND(" – ",$BA295)-1),$BA295),ProdTbl,3,0),"کد ناشناخته"))</f>
        <v/>
      </c>
      <c r="BD295" s="22" t="n"/>
      <c r="BE295" s="21" t="n"/>
      <c r="BF295" s="20" t="n"/>
      <c r="BG295" s="18">
        <f>IF($BF295="","",IFERROR(VLOOKUP(IFERROR(VLOOKUP(IF(ISNUMBER(FIND(" – ",$BF295)),LEFT($BF295,FIND(" – ",$BF295)-1),$BF295),ProdTbl,5,0),""),BasketTbl,2,0),"کد ناشناخته"))</f>
        <v/>
      </c>
      <c r="BH295" s="18">
        <f>IF($BF295="","",IFERROR(VLOOKUP(IF(ISNUMBER(FIND(" – ",$BF295)),LEFT($BF295,FIND(" – ",$BF295)-1),$BF295),ProdTbl,3,0),"کد ناشناخته"))</f>
        <v/>
      </c>
      <c r="BI295" s="22" t="n"/>
      <c r="BJ295" s="21" t="n"/>
      <c r="BK295" s="20" t="n"/>
      <c r="BL295" s="18">
        <f>IF($BK295="","",IFERROR(VLOOKUP(IFERROR(VLOOKUP(IF(ISNUMBER(FIND(" – ",$BK295)),LEFT($BK295,FIND(" – ",$BK295)-1),$BK295),ProdTbl,5,0),""),BasketTbl,2,0),"کد ناشناخته"))</f>
        <v/>
      </c>
      <c r="BM295" s="18">
        <f>IF($BK295="","",IFERROR(VLOOKUP(IF(ISNUMBER(FIND(" – ",$BK295)),LEFT($BK295,FIND(" – ",$BK295)-1),$BK295),ProdTbl,3,0),"کد ناشناخته"))</f>
        <v/>
      </c>
      <c r="BN295" s="22" t="n"/>
      <c r="BO295" s="21" t="n"/>
      <c r="BP295" s="20" t="n"/>
      <c r="BQ295" s="18">
        <f>IF($BP295="","",IFERROR(VLOOKUP(IFERROR(VLOOKUP(IF(ISNUMBER(FIND(" – ",$BP295)),LEFT($BP295,FIND(" – ",$BP295)-1),$BP295),ProdTbl,5,0),""),BasketTbl,2,0),"کد ناشناخته"))</f>
        <v/>
      </c>
      <c r="BR295" s="18">
        <f>IF($BP295="","",IFERROR(VLOOKUP(IF(ISNUMBER(FIND(" – ",$BP295)),LEFT($BP295,FIND(" – ",$BP295)-1),$BP295),ProdTbl,3,0),"کد ناشناخته"))</f>
        <v/>
      </c>
      <c r="BS295" s="22" t="n"/>
      <c r="BT295" s="21" t="n"/>
      <c r="BU295" s="20" t="n"/>
      <c r="BV295" s="18">
        <f>IF($BU295="","",IFERROR(VLOOKUP(IFERROR(VLOOKUP(IF(ISNUMBER(FIND(" – ",$BU295)),LEFT($BU295,FIND(" – ",$BU295)-1),$BU295),ProdTbl,5,0),""),BasketTbl,2,0),"کد ناشناخته"))</f>
        <v/>
      </c>
      <c r="BW295" s="18">
        <f>IF($BU295="","",IFERROR(VLOOKUP(IF(ISNUMBER(FIND(" – ",$BU295)),LEFT($BU295,FIND(" – ",$BU295)-1),$BU295),ProdTbl,3,0),"کد ناشناخته"))</f>
        <v/>
      </c>
      <c r="BX295" s="22" t="n"/>
      <c r="BY295" s="21" t="n"/>
      <c r="BZ295" s="20" t="n"/>
      <c r="CA295" s="18">
        <f>IF($BZ295="","",IFERROR(VLOOKUP(IFERROR(VLOOKUP(IF(ISNUMBER(FIND(" – ",$BZ295)),LEFT($BZ295,FIND(" – ",$BZ295)-1),$BZ295),ProdTbl,5,0),""),BasketTbl,2,0),"کد ناشناخته"))</f>
        <v/>
      </c>
      <c r="CB295" s="18">
        <f>IF($BZ295="","",IFERROR(VLOOKUP(IF(ISNUMBER(FIND(" – ",$BZ295)),LEFT($BZ295,FIND(" – ",$BZ295)-1),$BZ295),ProdTbl,3,0),"کد ناشناخته"))</f>
        <v/>
      </c>
      <c r="CC295" s="22" t="n"/>
      <c r="CD295" s="21" t="n"/>
      <c r="CE295" s="20" t="n"/>
      <c r="CF295" s="18">
        <f>IF($CE295="","",IFERROR(VLOOKUP(IFERROR(VLOOKUP(IF(ISNUMBER(FIND(" – ",$CE295)),LEFT($CE295,FIND(" – ",$CE295)-1),$CE295),ProdTbl,5,0),""),BasketTbl,2,0),"کد ناشناخته"))</f>
        <v/>
      </c>
      <c r="CG295" s="18">
        <f>IF($CE295="","",IFERROR(VLOOKUP(IF(ISNUMBER(FIND(" – ",$CE295)),LEFT($CE295,FIND(" – ",$CE295)-1),$CE295),ProdTbl,3,0),"کد ناشناخته"))</f>
        <v/>
      </c>
      <c r="CH295" s="22" t="n"/>
      <c r="CI295" s="21" t="n"/>
    </row>
    <row r="296">
      <c r="A296" s="18">
        <f>IF($B296="","",COUNTA($B$10:$B296))</f>
        <v/>
      </c>
      <c r="B296" s="19" t="n"/>
      <c r="C296" s="20" t="n"/>
      <c r="D296" s="19" t="n"/>
      <c r="E296" s="18">
        <f>IF($D296="","",IFERROR(VLOOKUP(IF(ISNUMBER(FIND(" – ",$D296)),LEFT($D296,FIND(" – ",$D296)-1),$D296),SellerTbl,2,0),"کد ناشناخته"))</f>
        <v/>
      </c>
      <c r="F296" s="21" t="n"/>
      <c r="G296" s="21" t="n"/>
      <c r="H296" s="22" t="n"/>
      <c r="I296" s="23">
        <f>IF(OR($F296="",$G296=""),"",$F296-$G296)</f>
        <v/>
      </c>
      <c r="J296" s="18">
        <f>IF($I296="","",IF(ABS($I296)&lt;=0.01*$F296,"√","×"))</f>
        <v/>
      </c>
      <c r="K296" s="23">
        <f>IF(COUNT($Q296,$V296,$AA296,$AF296,$AK296,$AP296,$AU296,$AZ296,$BE296,$BJ296,$BO296,$BT296,$BY296,$CD296,$CI296)=0,"",SUM($Q296,$V296,$AA296,$AF296,$AK296,$AP296,$AU296,$AZ296,$BE296,$BJ296,$BO296,$BT296,$BY296,$CD296,$CI296))</f>
        <v/>
      </c>
      <c r="L296" s="23">
        <f>IF(OR($F296="",$K296=""),"",$F296-$K296)</f>
        <v/>
      </c>
      <c r="M296" s="20" t="n"/>
      <c r="N296" s="18">
        <f>IF($M296="","",IFERROR(VLOOKUP(IFERROR(VLOOKUP(IF(ISNUMBER(FIND(" – ",$M296)),LEFT($M296,FIND(" – ",$M296)-1),$M296),ProdTbl,5,0),""),BasketTbl,2,0),"کد ناشناخته"))</f>
        <v/>
      </c>
      <c r="O296" s="18">
        <f>IF($M296="","",IFERROR(VLOOKUP(IF(ISNUMBER(FIND(" – ",$M296)),LEFT($M296,FIND(" – ",$M296)-1),$M296),ProdTbl,3,0),"کد ناشناخته"))</f>
        <v/>
      </c>
      <c r="P296" s="22" t="n"/>
      <c r="Q296" s="21" t="n"/>
      <c r="R296" s="20" t="n"/>
      <c r="S296" s="18">
        <f>IF($R296="","",IFERROR(VLOOKUP(IFERROR(VLOOKUP(IF(ISNUMBER(FIND(" – ",$R296)),LEFT($R296,FIND(" – ",$R296)-1),$R296),ProdTbl,5,0),""),BasketTbl,2,0),"کد ناشناخته"))</f>
        <v/>
      </c>
      <c r="T296" s="18">
        <f>IF($R296="","",IFERROR(VLOOKUP(IF(ISNUMBER(FIND(" – ",$R296)),LEFT($R296,FIND(" – ",$R296)-1),$R296),ProdTbl,3,0),"کد ناشناخته"))</f>
        <v/>
      </c>
      <c r="U296" s="22" t="n"/>
      <c r="V296" s="21" t="n"/>
      <c r="W296" s="20" t="n"/>
      <c r="X296" s="18">
        <f>IF($W296="","",IFERROR(VLOOKUP(IFERROR(VLOOKUP(IF(ISNUMBER(FIND(" – ",$W296)),LEFT($W296,FIND(" – ",$W296)-1),$W296),ProdTbl,5,0),""),BasketTbl,2,0),"کد ناشناخته"))</f>
        <v/>
      </c>
      <c r="Y296" s="18">
        <f>IF($W296="","",IFERROR(VLOOKUP(IF(ISNUMBER(FIND(" – ",$W296)),LEFT($W296,FIND(" – ",$W296)-1),$W296),ProdTbl,3,0),"کد ناشناخته"))</f>
        <v/>
      </c>
      <c r="Z296" s="22" t="n"/>
      <c r="AA296" s="21" t="n"/>
      <c r="AB296" s="20" t="n"/>
      <c r="AC296" s="18">
        <f>IF($AB296="","",IFERROR(VLOOKUP(IFERROR(VLOOKUP(IF(ISNUMBER(FIND(" – ",$AB296)),LEFT($AB296,FIND(" – ",$AB296)-1),$AB296),ProdTbl,5,0),""),BasketTbl,2,0),"کد ناشناخته"))</f>
        <v/>
      </c>
      <c r="AD296" s="18">
        <f>IF($AB296="","",IFERROR(VLOOKUP(IF(ISNUMBER(FIND(" – ",$AB296)),LEFT($AB296,FIND(" – ",$AB296)-1),$AB296),ProdTbl,3,0),"کد ناشناخته"))</f>
        <v/>
      </c>
      <c r="AE296" s="22" t="n"/>
      <c r="AF296" s="21" t="n"/>
      <c r="AG296" s="20" t="n"/>
      <c r="AH296" s="18">
        <f>IF($AG296="","",IFERROR(VLOOKUP(IFERROR(VLOOKUP(IF(ISNUMBER(FIND(" – ",$AG296)),LEFT($AG296,FIND(" – ",$AG296)-1),$AG296),ProdTbl,5,0),""),BasketTbl,2,0),"کد ناشناخته"))</f>
        <v/>
      </c>
      <c r="AI296" s="18">
        <f>IF($AG296="","",IFERROR(VLOOKUP(IF(ISNUMBER(FIND(" – ",$AG296)),LEFT($AG296,FIND(" – ",$AG296)-1),$AG296),ProdTbl,3,0),"کد ناشناخته"))</f>
        <v/>
      </c>
      <c r="AJ296" s="22" t="n"/>
      <c r="AK296" s="21" t="n"/>
      <c r="AL296" s="20" t="n"/>
      <c r="AM296" s="18">
        <f>IF($AL296="","",IFERROR(VLOOKUP(IFERROR(VLOOKUP(IF(ISNUMBER(FIND(" – ",$AL296)),LEFT($AL296,FIND(" – ",$AL296)-1),$AL296),ProdTbl,5,0),""),BasketTbl,2,0),"کد ناشناخته"))</f>
        <v/>
      </c>
      <c r="AN296" s="18">
        <f>IF($AL296="","",IFERROR(VLOOKUP(IF(ISNUMBER(FIND(" – ",$AL296)),LEFT($AL296,FIND(" – ",$AL296)-1),$AL296),ProdTbl,3,0),"کد ناشناخته"))</f>
        <v/>
      </c>
      <c r="AO296" s="22" t="n"/>
      <c r="AP296" s="21" t="n"/>
      <c r="AQ296" s="20" t="n"/>
      <c r="AR296" s="18">
        <f>IF($AQ296="","",IFERROR(VLOOKUP(IFERROR(VLOOKUP(IF(ISNUMBER(FIND(" – ",$AQ296)),LEFT($AQ296,FIND(" – ",$AQ296)-1),$AQ296),ProdTbl,5,0),""),BasketTbl,2,0),"کد ناشناخته"))</f>
        <v/>
      </c>
      <c r="AS296" s="18">
        <f>IF($AQ296="","",IFERROR(VLOOKUP(IF(ISNUMBER(FIND(" – ",$AQ296)),LEFT($AQ296,FIND(" – ",$AQ296)-1),$AQ296),ProdTbl,3,0),"کد ناشناخته"))</f>
        <v/>
      </c>
      <c r="AT296" s="22" t="n"/>
      <c r="AU296" s="21" t="n"/>
      <c r="AV296" s="20" t="n"/>
      <c r="AW296" s="18">
        <f>IF($AV296="","",IFERROR(VLOOKUP(IFERROR(VLOOKUP(IF(ISNUMBER(FIND(" – ",$AV296)),LEFT($AV296,FIND(" – ",$AV296)-1),$AV296),ProdTbl,5,0),""),BasketTbl,2,0),"کد ناشناخته"))</f>
        <v/>
      </c>
      <c r="AX296" s="18">
        <f>IF($AV296="","",IFERROR(VLOOKUP(IF(ISNUMBER(FIND(" – ",$AV296)),LEFT($AV296,FIND(" – ",$AV296)-1),$AV296),ProdTbl,3,0),"کد ناشناخته"))</f>
        <v/>
      </c>
      <c r="AY296" s="22" t="n"/>
      <c r="AZ296" s="21" t="n"/>
      <c r="BA296" s="20" t="n"/>
      <c r="BB296" s="18">
        <f>IF($BA296="","",IFERROR(VLOOKUP(IFERROR(VLOOKUP(IF(ISNUMBER(FIND(" – ",$BA296)),LEFT($BA296,FIND(" – ",$BA296)-1),$BA296),ProdTbl,5,0),""),BasketTbl,2,0),"کد ناشناخته"))</f>
        <v/>
      </c>
      <c r="BC296" s="18">
        <f>IF($BA296="","",IFERROR(VLOOKUP(IF(ISNUMBER(FIND(" – ",$BA296)),LEFT($BA296,FIND(" – ",$BA296)-1),$BA296),ProdTbl,3,0),"کد ناشناخته"))</f>
        <v/>
      </c>
      <c r="BD296" s="22" t="n"/>
      <c r="BE296" s="21" t="n"/>
      <c r="BF296" s="20" t="n"/>
      <c r="BG296" s="18">
        <f>IF($BF296="","",IFERROR(VLOOKUP(IFERROR(VLOOKUP(IF(ISNUMBER(FIND(" – ",$BF296)),LEFT($BF296,FIND(" – ",$BF296)-1),$BF296),ProdTbl,5,0),""),BasketTbl,2,0),"کد ناشناخته"))</f>
        <v/>
      </c>
      <c r="BH296" s="18">
        <f>IF($BF296="","",IFERROR(VLOOKUP(IF(ISNUMBER(FIND(" – ",$BF296)),LEFT($BF296,FIND(" – ",$BF296)-1),$BF296),ProdTbl,3,0),"کد ناشناخته"))</f>
        <v/>
      </c>
      <c r="BI296" s="22" t="n"/>
      <c r="BJ296" s="21" t="n"/>
      <c r="BK296" s="20" t="n"/>
      <c r="BL296" s="18">
        <f>IF($BK296="","",IFERROR(VLOOKUP(IFERROR(VLOOKUP(IF(ISNUMBER(FIND(" – ",$BK296)),LEFT($BK296,FIND(" – ",$BK296)-1),$BK296),ProdTbl,5,0),""),BasketTbl,2,0),"کد ناشناخته"))</f>
        <v/>
      </c>
      <c r="BM296" s="18">
        <f>IF($BK296="","",IFERROR(VLOOKUP(IF(ISNUMBER(FIND(" – ",$BK296)),LEFT($BK296,FIND(" – ",$BK296)-1),$BK296),ProdTbl,3,0),"کد ناشناخته"))</f>
        <v/>
      </c>
      <c r="BN296" s="22" t="n"/>
      <c r="BO296" s="21" t="n"/>
      <c r="BP296" s="20" t="n"/>
      <c r="BQ296" s="18">
        <f>IF($BP296="","",IFERROR(VLOOKUP(IFERROR(VLOOKUP(IF(ISNUMBER(FIND(" – ",$BP296)),LEFT($BP296,FIND(" – ",$BP296)-1),$BP296),ProdTbl,5,0),""),BasketTbl,2,0),"کد ناشناخته"))</f>
        <v/>
      </c>
      <c r="BR296" s="18">
        <f>IF($BP296="","",IFERROR(VLOOKUP(IF(ISNUMBER(FIND(" – ",$BP296)),LEFT($BP296,FIND(" – ",$BP296)-1),$BP296),ProdTbl,3,0),"کد ناشناخته"))</f>
        <v/>
      </c>
      <c r="BS296" s="22" t="n"/>
      <c r="BT296" s="21" t="n"/>
      <c r="BU296" s="20" t="n"/>
      <c r="BV296" s="18">
        <f>IF($BU296="","",IFERROR(VLOOKUP(IFERROR(VLOOKUP(IF(ISNUMBER(FIND(" – ",$BU296)),LEFT($BU296,FIND(" – ",$BU296)-1),$BU296),ProdTbl,5,0),""),BasketTbl,2,0),"کد ناشناخته"))</f>
        <v/>
      </c>
      <c r="BW296" s="18">
        <f>IF($BU296="","",IFERROR(VLOOKUP(IF(ISNUMBER(FIND(" – ",$BU296)),LEFT($BU296,FIND(" – ",$BU296)-1),$BU296),ProdTbl,3,0),"کد ناشناخته"))</f>
        <v/>
      </c>
      <c r="BX296" s="22" t="n"/>
      <c r="BY296" s="21" t="n"/>
      <c r="BZ296" s="20" t="n"/>
      <c r="CA296" s="18">
        <f>IF($BZ296="","",IFERROR(VLOOKUP(IFERROR(VLOOKUP(IF(ISNUMBER(FIND(" – ",$BZ296)),LEFT($BZ296,FIND(" – ",$BZ296)-1),$BZ296),ProdTbl,5,0),""),BasketTbl,2,0),"کد ناشناخته"))</f>
        <v/>
      </c>
      <c r="CB296" s="18">
        <f>IF($BZ296="","",IFERROR(VLOOKUP(IF(ISNUMBER(FIND(" – ",$BZ296)),LEFT($BZ296,FIND(" – ",$BZ296)-1),$BZ296),ProdTbl,3,0),"کد ناشناخته"))</f>
        <v/>
      </c>
      <c r="CC296" s="22" t="n"/>
      <c r="CD296" s="21" t="n"/>
      <c r="CE296" s="20" t="n"/>
      <c r="CF296" s="18">
        <f>IF($CE296="","",IFERROR(VLOOKUP(IFERROR(VLOOKUP(IF(ISNUMBER(FIND(" – ",$CE296)),LEFT($CE296,FIND(" – ",$CE296)-1),$CE296),ProdTbl,5,0),""),BasketTbl,2,0),"کد ناشناخته"))</f>
        <v/>
      </c>
      <c r="CG296" s="18">
        <f>IF($CE296="","",IFERROR(VLOOKUP(IF(ISNUMBER(FIND(" – ",$CE296)),LEFT($CE296,FIND(" – ",$CE296)-1),$CE296),ProdTbl,3,0),"کد ناشناخته"))</f>
        <v/>
      </c>
      <c r="CH296" s="22" t="n"/>
      <c r="CI296" s="21" t="n"/>
    </row>
    <row r="297">
      <c r="A297" s="18">
        <f>IF($B297="","",COUNTA($B$10:$B297))</f>
        <v/>
      </c>
      <c r="B297" s="19" t="n"/>
      <c r="C297" s="20" t="n"/>
      <c r="D297" s="19" t="n"/>
      <c r="E297" s="18">
        <f>IF($D297="","",IFERROR(VLOOKUP(IF(ISNUMBER(FIND(" – ",$D297)),LEFT($D297,FIND(" – ",$D297)-1),$D297),SellerTbl,2,0),"کد ناشناخته"))</f>
        <v/>
      </c>
      <c r="F297" s="21" t="n"/>
      <c r="G297" s="21" t="n"/>
      <c r="H297" s="22" t="n"/>
      <c r="I297" s="23">
        <f>IF(OR($F297="",$G297=""),"",$F297-$G297)</f>
        <v/>
      </c>
      <c r="J297" s="18">
        <f>IF($I297="","",IF(ABS($I297)&lt;=0.01*$F297,"√","×"))</f>
        <v/>
      </c>
      <c r="K297" s="23">
        <f>IF(COUNT($Q297,$V297,$AA297,$AF297,$AK297,$AP297,$AU297,$AZ297,$BE297,$BJ297,$BO297,$BT297,$BY297,$CD297,$CI297)=0,"",SUM($Q297,$V297,$AA297,$AF297,$AK297,$AP297,$AU297,$AZ297,$BE297,$BJ297,$BO297,$BT297,$BY297,$CD297,$CI297))</f>
        <v/>
      </c>
      <c r="L297" s="23">
        <f>IF(OR($F297="",$K297=""),"",$F297-$K297)</f>
        <v/>
      </c>
      <c r="M297" s="20" t="n"/>
      <c r="N297" s="18">
        <f>IF($M297="","",IFERROR(VLOOKUP(IFERROR(VLOOKUP(IF(ISNUMBER(FIND(" – ",$M297)),LEFT($M297,FIND(" – ",$M297)-1),$M297),ProdTbl,5,0),""),BasketTbl,2,0),"کد ناشناخته"))</f>
        <v/>
      </c>
      <c r="O297" s="18">
        <f>IF($M297="","",IFERROR(VLOOKUP(IF(ISNUMBER(FIND(" – ",$M297)),LEFT($M297,FIND(" – ",$M297)-1),$M297),ProdTbl,3,0),"کد ناشناخته"))</f>
        <v/>
      </c>
      <c r="P297" s="22" t="n"/>
      <c r="Q297" s="21" t="n"/>
      <c r="R297" s="20" t="n"/>
      <c r="S297" s="18">
        <f>IF($R297="","",IFERROR(VLOOKUP(IFERROR(VLOOKUP(IF(ISNUMBER(FIND(" – ",$R297)),LEFT($R297,FIND(" – ",$R297)-1),$R297),ProdTbl,5,0),""),BasketTbl,2,0),"کد ناشناخته"))</f>
        <v/>
      </c>
      <c r="T297" s="18">
        <f>IF($R297="","",IFERROR(VLOOKUP(IF(ISNUMBER(FIND(" – ",$R297)),LEFT($R297,FIND(" – ",$R297)-1),$R297),ProdTbl,3,0),"کد ناشناخته"))</f>
        <v/>
      </c>
      <c r="U297" s="22" t="n"/>
      <c r="V297" s="21" t="n"/>
      <c r="W297" s="20" t="n"/>
      <c r="X297" s="18">
        <f>IF($W297="","",IFERROR(VLOOKUP(IFERROR(VLOOKUP(IF(ISNUMBER(FIND(" – ",$W297)),LEFT($W297,FIND(" – ",$W297)-1),$W297),ProdTbl,5,0),""),BasketTbl,2,0),"کد ناشناخته"))</f>
        <v/>
      </c>
      <c r="Y297" s="18">
        <f>IF($W297="","",IFERROR(VLOOKUP(IF(ISNUMBER(FIND(" – ",$W297)),LEFT($W297,FIND(" – ",$W297)-1),$W297),ProdTbl,3,0),"کد ناشناخته"))</f>
        <v/>
      </c>
      <c r="Z297" s="22" t="n"/>
      <c r="AA297" s="21" t="n"/>
      <c r="AB297" s="20" t="n"/>
      <c r="AC297" s="18">
        <f>IF($AB297="","",IFERROR(VLOOKUP(IFERROR(VLOOKUP(IF(ISNUMBER(FIND(" – ",$AB297)),LEFT($AB297,FIND(" – ",$AB297)-1),$AB297),ProdTbl,5,0),""),BasketTbl,2,0),"کد ناشناخته"))</f>
        <v/>
      </c>
      <c r="AD297" s="18">
        <f>IF($AB297="","",IFERROR(VLOOKUP(IF(ISNUMBER(FIND(" – ",$AB297)),LEFT($AB297,FIND(" – ",$AB297)-1),$AB297),ProdTbl,3,0),"کد ناشناخته"))</f>
        <v/>
      </c>
      <c r="AE297" s="22" t="n"/>
      <c r="AF297" s="21" t="n"/>
      <c r="AG297" s="20" t="n"/>
      <c r="AH297" s="18">
        <f>IF($AG297="","",IFERROR(VLOOKUP(IFERROR(VLOOKUP(IF(ISNUMBER(FIND(" – ",$AG297)),LEFT($AG297,FIND(" – ",$AG297)-1),$AG297),ProdTbl,5,0),""),BasketTbl,2,0),"کد ناشناخته"))</f>
        <v/>
      </c>
      <c r="AI297" s="18">
        <f>IF($AG297="","",IFERROR(VLOOKUP(IF(ISNUMBER(FIND(" – ",$AG297)),LEFT($AG297,FIND(" – ",$AG297)-1),$AG297),ProdTbl,3,0),"کد ناشناخته"))</f>
        <v/>
      </c>
      <c r="AJ297" s="22" t="n"/>
      <c r="AK297" s="21" t="n"/>
      <c r="AL297" s="20" t="n"/>
      <c r="AM297" s="18">
        <f>IF($AL297="","",IFERROR(VLOOKUP(IFERROR(VLOOKUP(IF(ISNUMBER(FIND(" – ",$AL297)),LEFT($AL297,FIND(" – ",$AL297)-1),$AL297),ProdTbl,5,0),""),BasketTbl,2,0),"کد ناشناخته"))</f>
        <v/>
      </c>
      <c r="AN297" s="18">
        <f>IF($AL297="","",IFERROR(VLOOKUP(IF(ISNUMBER(FIND(" – ",$AL297)),LEFT($AL297,FIND(" – ",$AL297)-1),$AL297),ProdTbl,3,0),"کد ناشناخته"))</f>
        <v/>
      </c>
      <c r="AO297" s="22" t="n"/>
      <c r="AP297" s="21" t="n"/>
      <c r="AQ297" s="20" t="n"/>
      <c r="AR297" s="18">
        <f>IF($AQ297="","",IFERROR(VLOOKUP(IFERROR(VLOOKUP(IF(ISNUMBER(FIND(" – ",$AQ297)),LEFT($AQ297,FIND(" – ",$AQ297)-1),$AQ297),ProdTbl,5,0),""),BasketTbl,2,0),"کد ناشناخته"))</f>
        <v/>
      </c>
      <c r="AS297" s="18">
        <f>IF($AQ297="","",IFERROR(VLOOKUP(IF(ISNUMBER(FIND(" – ",$AQ297)),LEFT($AQ297,FIND(" – ",$AQ297)-1),$AQ297),ProdTbl,3,0),"کد ناشناخته"))</f>
        <v/>
      </c>
      <c r="AT297" s="22" t="n"/>
      <c r="AU297" s="21" t="n"/>
      <c r="AV297" s="20" t="n"/>
      <c r="AW297" s="18">
        <f>IF($AV297="","",IFERROR(VLOOKUP(IFERROR(VLOOKUP(IF(ISNUMBER(FIND(" – ",$AV297)),LEFT($AV297,FIND(" – ",$AV297)-1),$AV297),ProdTbl,5,0),""),BasketTbl,2,0),"کد ناشناخته"))</f>
        <v/>
      </c>
      <c r="AX297" s="18">
        <f>IF($AV297="","",IFERROR(VLOOKUP(IF(ISNUMBER(FIND(" – ",$AV297)),LEFT($AV297,FIND(" – ",$AV297)-1),$AV297),ProdTbl,3,0),"کد ناشناخته"))</f>
        <v/>
      </c>
      <c r="AY297" s="22" t="n"/>
      <c r="AZ297" s="21" t="n"/>
      <c r="BA297" s="20" t="n"/>
      <c r="BB297" s="18">
        <f>IF($BA297="","",IFERROR(VLOOKUP(IFERROR(VLOOKUP(IF(ISNUMBER(FIND(" – ",$BA297)),LEFT($BA297,FIND(" – ",$BA297)-1),$BA297),ProdTbl,5,0),""),BasketTbl,2,0),"کد ناشناخته"))</f>
        <v/>
      </c>
      <c r="BC297" s="18">
        <f>IF($BA297="","",IFERROR(VLOOKUP(IF(ISNUMBER(FIND(" – ",$BA297)),LEFT($BA297,FIND(" – ",$BA297)-1),$BA297),ProdTbl,3,0),"کد ناشناخته"))</f>
        <v/>
      </c>
      <c r="BD297" s="22" t="n"/>
      <c r="BE297" s="21" t="n"/>
      <c r="BF297" s="20" t="n"/>
      <c r="BG297" s="18">
        <f>IF($BF297="","",IFERROR(VLOOKUP(IFERROR(VLOOKUP(IF(ISNUMBER(FIND(" – ",$BF297)),LEFT($BF297,FIND(" – ",$BF297)-1),$BF297),ProdTbl,5,0),""),BasketTbl,2,0),"کد ناشناخته"))</f>
        <v/>
      </c>
      <c r="BH297" s="18">
        <f>IF($BF297="","",IFERROR(VLOOKUP(IF(ISNUMBER(FIND(" – ",$BF297)),LEFT($BF297,FIND(" – ",$BF297)-1),$BF297),ProdTbl,3,0),"کد ناشناخته"))</f>
        <v/>
      </c>
      <c r="BI297" s="22" t="n"/>
      <c r="BJ297" s="21" t="n"/>
      <c r="BK297" s="20" t="n"/>
      <c r="BL297" s="18">
        <f>IF($BK297="","",IFERROR(VLOOKUP(IFERROR(VLOOKUP(IF(ISNUMBER(FIND(" – ",$BK297)),LEFT($BK297,FIND(" – ",$BK297)-1),$BK297),ProdTbl,5,0),""),BasketTbl,2,0),"کد ناشناخته"))</f>
        <v/>
      </c>
      <c r="BM297" s="18">
        <f>IF($BK297="","",IFERROR(VLOOKUP(IF(ISNUMBER(FIND(" – ",$BK297)),LEFT($BK297,FIND(" – ",$BK297)-1),$BK297),ProdTbl,3,0),"کد ناشناخته"))</f>
        <v/>
      </c>
      <c r="BN297" s="22" t="n"/>
      <c r="BO297" s="21" t="n"/>
      <c r="BP297" s="20" t="n"/>
      <c r="BQ297" s="18">
        <f>IF($BP297="","",IFERROR(VLOOKUP(IFERROR(VLOOKUP(IF(ISNUMBER(FIND(" – ",$BP297)),LEFT($BP297,FIND(" – ",$BP297)-1),$BP297),ProdTbl,5,0),""),BasketTbl,2,0),"کد ناشناخته"))</f>
        <v/>
      </c>
      <c r="BR297" s="18">
        <f>IF($BP297="","",IFERROR(VLOOKUP(IF(ISNUMBER(FIND(" – ",$BP297)),LEFT($BP297,FIND(" – ",$BP297)-1),$BP297),ProdTbl,3,0),"کد ناشناخته"))</f>
        <v/>
      </c>
      <c r="BS297" s="22" t="n"/>
      <c r="BT297" s="21" t="n"/>
      <c r="BU297" s="20" t="n"/>
      <c r="BV297" s="18">
        <f>IF($BU297="","",IFERROR(VLOOKUP(IFERROR(VLOOKUP(IF(ISNUMBER(FIND(" – ",$BU297)),LEFT($BU297,FIND(" – ",$BU297)-1),$BU297),ProdTbl,5,0),""),BasketTbl,2,0),"کد ناشناخته"))</f>
        <v/>
      </c>
      <c r="BW297" s="18">
        <f>IF($BU297="","",IFERROR(VLOOKUP(IF(ISNUMBER(FIND(" – ",$BU297)),LEFT($BU297,FIND(" – ",$BU297)-1),$BU297),ProdTbl,3,0),"کد ناشناخته"))</f>
        <v/>
      </c>
      <c r="BX297" s="22" t="n"/>
      <c r="BY297" s="21" t="n"/>
      <c r="BZ297" s="20" t="n"/>
      <c r="CA297" s="18">
        <f>IF($BZ297="","",IFERROR(VLOOKUP(IFERROR(VLOOKUP(IF(ISNUMBER(FIND(" – ",$BZ297)),LEFT($BZ297,FIND(" – ",$BZ297)-1),$BZ297),ProdTbl,5,0),""),BasketTbl,2,0),"کد ناشناخته"))</f>
        <v/>
      </c>
      <c r="CB297" s="18">
        <f>IF($BZ297="","",IFERROR(VLOOKUP(IF(ISNUMBER(FIND(" – ",$BZ297)),LEFT($BZ297,FIND(" – ",$BZ297)-1),$BZ297),ProdTbl,3,0),"کد ناشناخته"))</f>
        <v/>
      </c>
      <c r="CC297" s="22" t="n"/>
      <c r="CD297" s="21" t="n"/>
      <c r="CE297" s="20" t="n"/>
      <c r="CF297" s="18">
        <f>IF($CE297="","",IFERROR(VLOOKUP(IFERROR(VLOOKUP(IF(ISNUMBER(FIND(" – ",$CE297)),LEFT($CE297,FIND(" – ",$CE297)-1),$CE297),ProdTbl,5,0),""),BasketTbl,2,0),"کد ناشناخته"))</f>
        <v/>
      </c>
      <c r="CG297" s="18">
        <f>IF($CE297="","",IFERROR(VLOOKUP(IF(ISNUMBER(FIND(" – ",$CE297)),LEFT($CE297,FIND(" – ",$CE297)-1),$CE297),ProdTbl,3,0),"کد ناشناخته"))</f>
        <v/>
      </c>
      <c r="CH297" s="22" t="n"/>
      <c r="CI297" s="21" t="n"/>
    </row>
    <row r="298">
      <c r="A298" s="18">
        <f>IF($B298="","",COUNTA($B$10:$B298))</f>
        <v/>
      </c>
      <c r="B298" s="19" t="n"/>
      <c r="C298" s="20" t="n"/>
      <c r="D298" s="19" t="n"/>
      <c r="E298" s="18">
        <f>IF($D298="","",IFERROR(VLOOKUP(IF(ISNUMBER(FIND(" – ",$D298)),LEFT($D298,FIND(" – ",$D298)-1),$D298),SellerTbl,2,0),"کد ناشناخته"))</f>
        <v/>
      </c>
      <c r="F298" s="21" t="n"/>
      <c r="G298" s="21" t="n"/>
      <c r="H298" s="22" t="n"/>
      <c r="I298" s="23">
        <f>IF(OR($F298="",$G298=""),"",$F298-$G298)</f>
        <v/>
      </c>
      <c r="J298" s="18">
        <f>IF($I298="","",IF(ABS($I298)&lt;=0.01*$F298,"√","×"))</f>
        <v/>
      </c>
      <c r="K298" s="23">
        <f>IF(COUNT($Q298,$V298,$AA298,$AF298,$AK298,$AP298,$AU298,$AZ298,$BE298,$BJ298,$BO298,$BT298,$BY298,$CD298,$CI298)=0,"",SUM($Q298,$V298,$AA298,$AF298,$AK298,$AP298,$AU298,$AZ298,$BE298,$BJ298,$BO298,$BT298,$BY298,$CD298,$CI298))</f>
        <v/>
      </c>
      <c r="L298" s="23">
        <f>IF(OR($F298="",$K298=""),"",$F298-$K298)</f>
        <v/>
      </c>
      <c r="M298" s="20" t="n"/>
      <c r="N298" s="18">
        <f>IF($M298="","",IFERROR(VLOOKUP(IFERROR(VLOOKUP(IF(ISNUMBER(FIND(" – ",$M298)),LEFT($M298,FIND(" – ",$M298)-1),$M298),ProdTbl,5,0),""),BasketTbl,2,0),"کد ناشناخته"))</f>
        <v/>
      </c>
      <c r="O298" s="18">
        <f>IF($M298="","",IFERROR(VLOOKUP(IF(ISNUMBER(FIND(" – ",$M298)),LEFT($M298,FIND(" – ",$M298)-1),$M298),ProdTbl,3,0),"کد ناشناخته"))</f>
        <v/>
      </c>
      <c r="P298" s="22" t="n"/>
      <c r="Q298" s="21" t="n"/>
      <c r="R298" s="20" t="n"/>
      <c r="S298" s="18">
        <f>IF($R298="","",IFERROR(VLOOKUP(IFERROR(VLOOKUP(IF(ISNUMBER(FIND(" – ",$R298)),LEFT($R298,FIND(" – ",$R298)-1),$R298),ProdTbl,5,0),""),BasketTbl,2,0),"کد ناشناخته"))</f>
        <v/>
      </c>
      <c r="T298" s="18">
        <f>IF($R298="","",IFERROR(VLOOKUP(IF(ISNUMBER(FIND(" – ",$R298)),LEFT($R298,FIND(" – ",$R298)-1),$R298),ProdTbl,3,0),"کد ناشناخته"))</f>
        <v/>
      </c>
      <c r="U298" s="22" t="n"/>
      <c r="V298" s="21" t="n"/>
      <c r="W298" s="20" t="n"/>
      <c r="X298" s="18">
        <f>IF($W298="","",IFERROR(VLOOKUP(IFERROR(VLOOKUP(IF(ISNUMBER(FIND(" – ",$W298)),LEFT($W298,FIND(" – ",$W298)-1),$W298),ProdTbl,5,0),""),BasketTbl,2,0),"کد ناشناخته"))</f>
        <v/>
      </c>
      <c r="Y298" s="18">
        <f>IF($W298="","",IFERROR(VLOOKUP(IF(ISNUMBER(FIND(" – ",$W298)),LEFT($W298,FIND(" – ",$W298)-1),$W298),ProdTbl,3,0),"کد ناشناخته"))</f>
        <v/>
      </c>
      <c r="Z298" s="22" t="n"/>
      <c r="AA298" s="21" t="n"/>
      <c r="AB298" s="20" t="n"/>
      <c r="AC298" s="18">
        <f>IF($AB298="","",IFERROR(VLOOKUP(IFERROR(VLOOKUP(IF(ISNUMBER(FIND(" – ",$AB298)),LEFT($AB298,FIND(" – ",$AB298)-1),$AB298),ProdTbl,5,0),""),BasketTbl,2,0),"کد ناشناخته"))</f>
        <v/>
      </c>
      <c r="AD298" s="18">
        <f>IF($AB298="","",IFERROR(VLOOKUP(IF(ISNUMBER(FIND(" – ",$AB298)),LEFT($AB298,FIND(" – ",$AB298)-1),$AB298),ProdTbl,3,0),"کد ناشناخته"))</f>
        <v/>
      </c>
      <c r="AE298" s="22" t="n"/>
      <c r="AF298" s="21" t="n"/>
      <c r="AG298" s="20" t="n"/>
      <c r="AH298" s="18">
        <f>IF($AG298="","",IFERROR(VLOOKUP(IFERROR(VLOOKUP(IF(ISNUMBER(FIND(" – ",$AG298)),LEFT($AG298,FIND(" – ",$AG298)-1),$AG298),ProdTbl,5,0),""),BasketTbl,2,0),"کد ناشناخته"))</f>
        <v/>
      </c>
      <c r="AI298" s="18">
        <f>IF($AG298="","",IFERROR(VLOOKUP(IF(ISNUMBER(FIND(" – ",$AG298)),LEFT($AG298,FIND(" – ",$AG298)-1),$AG298),ProdTbl,3,0),"کد ناشناخته"))</f>
        <v/>
      </c>
      <c r="AJ298" s="22" t="n"/>
      <c r="AK298" s="21" t="n"/>
      <c r="AL298" s="20" t="n"/>
      <c r="AM298" s="18">
        <f>IF($AL298="","",IFERROR(VLOOKUP(IFERROR(VLOOKUP(IF(ISNUMBER(FIND(" – ",$AL298)),LEFT($AL298,FIND(" – ",$AL298)-1),$AL298),ProdTbl,5,0),""),BasketTbl,2,0),"کد ناشناخته"))</f>
        <v/>
      </c>
      <c r="AN298" s="18">
        <f>IF($AL298="","",IFERROR(VLOOKUP(IF(ISNUMBER(FIND(" – ",$AL298)),LEFT($AL298,FIND(" – ",$AL298)-1),$AL298),ProdTbl,3,0),"کد ناشناخته"))</f>
        <v/>
      </c>
      <c r="AO298" s="22" t="n"/>
      <c r="AP298" s="21" t="n"/>
      <c r="AQ298" s="20" t="n"/>
      <c r="AR298" s="18">
        <f>IF($AQ298="","",IFERROR(VLOOKUP(IFERROR(VLOOKUP(IF(ISNUMBER(FIND(" – ",$AQ298)),LEFT($AQ298,FIND(" – ",$AQ298)-1),$AQ298),ProdTbl,5,0),""),BasketTbl,2,0),"کد ناشناخته"))</f>
        <v/>
      </c>
      <c r="AS298" s="18">
        <f>IF($AQ298="","",IFERROR(VLOOKUP(IF(ISNUMBER(FIND(" – ",$AQ298)),LEFT($AQ298,FIND(" – ",$AQ298)-1),$AQ298),ProdTbl,3,0),"کد ناشناخته"))</f>
        <v/>
      </c>
      <c r="AT298" s="22" t="n"/>
      <c r="AU298" s="21" t="n"/>
      <c r="AV298" s="20" t="n"/>
      <c r="AW298" s="18">
        <f>IF($AV298="","",IFERROR(VLOOKUP(IFERROR(VLOOKUP(IF(ISNUMBER(FIND(" – ",$AV298)),LEFT($AV298,FIND(" – ",$AV298)-1),$AV298),ProdTbl,5,0),""),BasketTbl,2,0),"کد ناشناخته"))</f>
        <v/>
      </c>
      <c r="AX298" s="18">
        <f>IF($AV298="","",IFERROR(VLOOKUP(IF(ISNUMBER(FIND(" – ",$AV298)),LEFT($AV298,FIND(" – ",$AV298)-1),$AV298),ProdTbl,3,0),"کد ناشناخته"))</f>
        <v/>
      </c>
      <c r="AY298" s="22" t="n"/>
      <c r="AZ298" s="21" t="n"/>
      <c r="BA298" s="20" t="n"/>
      <c r="BB298" s="18">
        <f>IF($BA298="","",IFERROR(VLOOKUP(IFERROR(VLOOKUP(IF(ISNUMBER(FIND(" – ",$BA298)),LEFT($BA298,FIND(" – ",$BA298)-1),$BA298),ProdTbl,5,0),""),BasketTbl,2,0),"کد ناشناخته"))</f>
        <v/>
      </c>
      <c r="BC298" s="18">
        <f>IF($BA298="","",IFERROR(VLOOKUP(IF(ISNUMBER(FIND(" – ",$BA298)),LEFT($BA298,FIND(" – ",$BA298)-1),$BA298),ProdTbl,3,0),"کد ناشناخته"))</f>
        <v/>
      </c>
      <c r="BD298" s="22" t="n"/>
      <c r="BE298" s="21" t="n"/>
      <c r="BF298" s="20" t="n"/>
      <c r="BG298" s="18">
        <f>IF($BF298="","",IFERROR(VLOOKUP(IFERROR(VLOOKUP(IF(ISNUMBER(FIND(" – ",$BF298)),LEFT($BF298,FIND(" – ",$BF298)-1),$BF298),ProdTbl,5,0),""),BasketTbl,2,0),"کد ناشناخته"))</f>
        <v/>
      </c>
      <c r="BH298" s="18">
        <f>IF($BF298="","",IFERROR(VLOOKUP(IF(ISNUMBER(FIND(" – ",$BF298)),LEFT($BF298,FIND(" – ",$BF298)-1),$BF298),ProdTbl,3,0),"کد ناشناخته"))</f>
        <v/>
      </c>
      <c r="BI298" s="22" t="n"/>
      <c r="BJ298" s="21" t="n"/>
      <c r="BK298" s="20" t="n"/>
      <c r="BL298" s="18">
        <f>IF($BK298="","",IFERROR(VLOOKUP(IFERROR(VLOOKUP(IF(ISNUMBER(FIND(" – ",$BK298)),LEFT($BK298,FIND(" – ",$BK298)-1),$BK298),ProdTbl,5,0),""),BasketTbl,2,0),"کد ناشناخته"))</f>
        <v/>
      </c>
      <c r="BM298" s="18">
        <f>IF($BK298="","",IFERROR(VLOOKUP(IF(ISNUMBER(FIND(" – ",$BK298)),LEFT($BK298,FIND(" – ",$BK298)-1),$BK298),ProdTbl,3,0),"کد ناشناخته"))</f>
        <v/>
      </c>
      <c r="BN298" s="22" t="n"/>
      <c r="BO298" s="21" t="n"/>
      <c r="BP298" s="20" t="n"/>
      <c r="BQ298" s="18">
        <f>IF($BP298="","",IFERROR(VLOOKUP(IFERROR(VLOOKUP(IF(ISNUMBER(FIND(" – ",$BP298)),LEFT($BP298,FIND(" – ",$BP298)-1),$BP298),ProdTbl,5,0),""),BasketTbl,2,0),"کد ناشناخته"))</f>
        <v/>
      </c>
      <c r="BR298" s="18">
        <f>IF($BP298="","",IFERROR(VLOOKUP(IF(ISNUMBER(FIND(" – ",$BP298)),LEFT($BP298,FIND(" – ",$BP298)-1),$BP298),ProdTbl,3,0),"کد ناشناخته"))</f>
        <v/>
      </c>
      <c r="BS298" s="22" t="n"/>
      <c r="BT298" s="21" t="n"/>
      <c r="BU298" s="20" t="n"/>
      <c r="BV298" s="18">
        <f>IF($BU298="","",IFERROR(VLOOKUP(IFERROR(VLOOKUP(IF(ISNUMBER(FIND(" – ",$BU298)),LEFT($BU298,FIND(" – ",$BU298)-1),$BU298),ProdTbl,5,0),""),BasketTbl,2,0),"کد ناشناخته"))</f>
        <v/>
      </c>
      <c r="BW298" s="18">
        <f>IF($BU298="","",IFERROR(VLOOKUP(IF(ISNUMBER(FIND(" – ",$BU298)),LEFT($BU298,FIND(" – ",$BU298)-1),$BU298),ProdTbl,3,0),"کد ناشناخته"))</f>
        <v/>
      </c>
      <c r="BX298" s="22" t="n"/>
      <c r="BY298" s="21" t="n"/>
      <c r="BZ298" s="20" t="n"/>
      <c r="CA298" s="18">
        <f>IF($BZ298="","",IFERROR(VLOOKUP(IFERROR(VLOOKUP(IF(ISNUMBER(FIND(" – ",$BZ298)),LEFT($BZ298,FIND(" – ",$BZ298)-1),$BZ298),ProdTbl,5,0),""),BasketTbl,2,0),"کد ناشناخته"))</f>
        <v/>
      </c>
      <c r="CB298" s="18">
        <f>IF($BZ298="","",IFERROR(VLOOKUP(IF(ISNUMBER(FIND(" – ",$BZ298)),LEFT($BZ298,FIND(" – ",$BZ298)-1),$BZ298),ProdTbl,3,0),"کد ناشناخته"))</f>
        <v/>
      </c>
      <c r="CC298" s="22" t="n"/>
      <c r="CD298" s="21" t="n"/>
      <c r="CE298" s="20" t="n"/>
      <c r="CF298" s="18">
        <f>IF($CE298="","",IFERROR(VLOOKUP(IFERROR(VLOOKUP(IF(ISNUMBER(FIND(" – ",$CE298)),LEFT($CE298,FIND(" – ",$CE298)-1),$CE298),ProdTbl,5,0),""),BasketTbl,2,0),"کد ناشناخته"))</f>
        <v/>
      </c>
      <c r="CG298" s="18">
        <f>IF($CE298="","",IFERROR(VLOOKUP(IF(ISNUMBER(FIND(" – ",$CE298)),LEFT($CE298,FIND(" – ",$CE298)-1),$CE298),ProdTbl,3,0),"کد ناشناخته"))</f>
        <v/>
      </c>
      <c r="CH298" s="22" t="n"/>
      <c r="CI298" s="21" t="n"/>
    </row>
    <row r="299">
      <c r="A299" s="18">
        <f>IF($B299="","",COUNTA($B$10:$B299))</f>
        <v/>
      </c>
      <c r="B299" s="19" t="n"/>
      <c r="C299" s="20" t="n"/>
      <c r="D299" s="19" t="n"/>
      <c r="E299" s="18">
        <f>IF($D299="","",IFERROR(VLOOKUP(IF(ISNUMBER(FIND(" – ",$D299)),LEFT($D299,FIND(" – ",$D299)-1),$D299),SellerTbl,2,0),"کد ناشناخته"))</f>
        <v/>
      </c>
      <c r="F299" s="21" t="n"/>
      <c r="G299" s="21" t="n"/>
      <c r="H299" s="22" t="n"/>
      <c r="I299" s="23">
        <f>IF(OR($F299="",$G299=""),"",$F299-$G299)</f>
        <v/>
      </c>
      <c r="J299" s="18">
        <f>IF($I299="","",IF(ABS($I299)&lt;=0.01*$F299,"√","×"))</f>
        <v/>
      </c>
      <c r="K299" s="23">
        <f>IF(COUNT($Q299,$V299,$AA299,$AF299,$AK299,$AP299,$AU299,$AZ299,$BE299,$BJ299,$BO299,$BT299,$BY299,$CD299,$CI299)=0,"",SUM($Q299,$V299,$AA299,$AF299,$AK299,$AP299,$AU299,$AZ299,$BE299,$BJ299,$BO299,$BT299,$BY299,$CD299,$CI299))</f>
        <v/>
      </c>
      <c r="L299" s="23">
        <f>IF(OR($F299="",$K299=""),"",$F299-$K299)</f>
        <v/>
      </c>
      <c r="M299" s="20" t="n"/>
      <c r="N299" s="18">
        <f>IF($M299="","",IFERROR(VLOOKUP(IFERROR(VLOOKUP(IF(ISNUMBER(FIND(" – ",$M299)),LEFT($M299,FIND(" – ",$M299)-1),$M299),ProdTbl,5,0),""),BasketTbl,2,0),"کد ناشناخته"))</f>
        <v/>
      </c>
      <c r="O299" s="18">
        <f>IF($M299="","",IFERROR(VLOOKUP(IF(ISNUMBER(FIND(" – ",$M299)),LEFT($M299,FIND(" – ",$M299)-1),$M299),ProdTbl,3,0),"کد ناشناخته"))</f>
        <v/>
      </c>
      <c r="P299" s="22" t="n"/>
      <c r="Q299" s="21" t="n"/>
      <c r="R299" s="20" t="n"/>
      <c r="S299" s="18">
        <f>IF($R299="","",IFERROR(VLOOKUP(IFERROR(VLOOKUP(IF(ISNUMBER(FIND(" – ",$R299)),LEFT($R299,FIND(" – ",$R299)-1),$R299),ProdTbl,5,0),""),BasketTbl,2,0),"کد ناشناخته"))</f>
        <v/>
      </c>
      <c r="T299" s="18">
        <f>IF($R299="","",IFERROR(VLOOKUP(IF(ISNUMBER(FIND(" – ",$R299)),LEFT($R299,FIND(" – ",$R299)-1),$R299),ProdTbl,3,0),"کد ناشناخته"))</f>
        <v/>
      </c>
      <c r="U299" s="22" t="n"/>
      <c r="V299" s="21" t="n"/>
      <c r="W299" s="20" t="n"/>
      <c r="X299" s="18">
        <f>IF($W299="","",IFERROR(VLOOKUP(IFERROR(VLOOKUP(IF(ISNUMBER(FIND(" – ",$W299)),LEFT($W299,FIND(" – ",$W299)-1),$W299),ProdTbl,5,0),""),BasketTbl,2,0),"کد ناشناخته"))</f>
        <v/>
      </c>
      <c r="Y299" s="18">
        <f>IF($W299="","",IFERROR(VLOOKUP(IF(ISNUMBER(FIND(" – ",$W299)),LEFT($W299,FIND(" – ",$W299)-1),$W299),ProdTbl,3,0),"کد ناشناخته"))</f>
        <v/>
      </c>
      <c r="Z299" s="22" t="n"/>
      <c r="AA299" s="21" t="n"/>
      <c r="AB299" s="20" t="n"/>
      <c r="AC299" s="18">
        <f>IF($AB299="","",IFERROR(VLOOKUP(IFERROR(VLOOKUP(IF(ISNUMBER(FIND(" – ",$AB299)),LEFT($AB299,FIND(" – ",$AB299)-1),$AB299),ProdTbl,5,0),""),BasketTbl,2,0),"کد ناشناخته"))</f>
        <v/>
      </c>
      <c r="AD299" s="18">
        <f>IF($AB299="","",IFERROR(VLOOKUP(IF(ISNUMBER(FIND(" – ",$AB299)),LEFT($AB299,FIND(" – ",$AB299)-1),$AB299),ProdTbl,3,0),"کد ناشناخته"))</f>
        <v/>
      </c>
      <c r="AE299" s="22" t="n"/>
      <c r="AF299" s="21" t="n"/>
      <c r="AG299" s="20" t="n"/>
      <c r="AH299" s="18">
        <f>IF($AG299="","",IFERROR(VLOOKUP(IFERROR(VLOOKUP(IF(ISNUMBER(FIND(" – ",$AG299)),LEFT($AG299,FIND(" – ",$AG299)-1),$AG299),ProdTbl,5,0),""),BasketTbl,2,0),"کد ناشناخته"))</f>
        <v/>
      </c>
      <c r="AI299" s="18">
        <f>IF($AG299="","",IFERROR(VLOOKUP(IF(ISNUMBER(FIND(" – ",$AG299)),LEFT($AG299,FIND(" – ",$AG299)-1),$AG299),ProdTbl,3,0),"کد ناشناخته"))</f>
        <v/>
      </c>
      <c r="AJ299" s="22" t="n"/>
      <c r="AK299" s="21" t="n"/>
      <c r="AL299" s="20" t="n"/>
      <c r="AM299" s="18">
        <f>IF($AL299="","",IFERROR(VLOOKUP(IFERROR(VLOOKUP(IF(ISNUMBER(FIND(" – ",$AL299)),LEFT($AL299,FIND(" – ",$AL299)-1),$AL299),ProdTbl,5,0),""),BasketTbl,2,0),"کد ناشناخته"))</f>
        <v/>
      </c>
      <c r="AN299" s="18">
        <f>IF($AL299="","",IFERROR(VLOOKUP(IF(ISNUMBER(FIND(" – ",$AL299)),LEFT($AL299,FIND(" – ",$AL299)-1),$AL299),ProdTbl,3,0),"کد ناشناخته"))</f>
        <v/>
      </c>
      <c r="AO299" s="22" t="n"/>
      <c r="AP299" s="21" t="n"/>
      <c r="AQ299" s="20" t="n"/>
      <c r="AR299" s="18">
        <f>IF($AQ299="","",IFERROR(VLOOKUP(IFERROR(VLOOKUP(IF(ISNUMBER(FIND(" – ",$AQ299)),LEFT($AQ299,FIND(" – ",$AQ299)-1),$AQ299),ProdTbl,5,0),""),BasketTbl,2,0),"کد ناشناخته"))</f>
        <v/>
      </c>
      <c r="AS299" s="18">
        <f>IF($AQ299="","",IFERROR(VLOOKUP(IF(ISNUMBER(FIND(" – ",$AQ299)),LEFT($AQ299,FIND(" – ",$AQ299)-1),$AQ299),ProdTbl,3,0),"کد ناشناخته"))</f>
        <v/>
      </c>
      <c r="AT299" s="22" t="n"/>
      <c r="AU299" s="21" t="n"/>
      <c r="AV299" s="20" t="n"/>
      <c r="AW299" s="18">
        <f>IF($AV299="","",IFERROR(VLOOKUP(IFERROR(VLOOKUP(IF(ISNUMBER(FIND(" – ",$AV299)),LEFT($AV299,FIND(" – ",$AV299)-1),$AV299),ProdTbl,5,0),""),BasketTbl,2,0),"کد ناشناخته"))</f>
        <v/>
      </c>
      <c r="AX299" s="18">
        <f>IF($AV299="","",IFERROR(VLOOKUP(IF(ISNUMBER(FIND(" – ",$AV299)),LEFT($AV299,FIND(" – ",$AV299)-1),$AV299),ProdTbl,3,0),"کد ناشناخته"))</f>
        <v/>
      </c>
      <c r="AY299" s="22" t="n"/>
      <c r="AZ299" s="21" t="n"/>
      <c r="BA299" s="20" t="n"/>
      <c r="BB299" s="18">
        <f>IF($BA299="","",IFERROR(VLOOKUP(IFERROR(VLOOKUP(IF(ISNUMBER(FIND(" – ",$BA299)),LEFT($BA299,FIND(" – ",$BA299)-1),$BA299),ProdTbl,5,0),""),BasketTbl,2,0),"کد ناشناخته"))</f>
        <v/>
      </c>
      <c r="BC299" s="18">
        <f>IF($BA299="","",IFERROR(VLOOKUP(IF(ISNUMBER(FIND(" – ",$BA299)),LEFT($BA299,FIND(" – ",$BA299)-1),$BA299),ProdTbl,3,0),"کد ناشناخته"))</f>
        <v/>
      </c>
      <c r="BD299" s="22" t="n"/>
      <c r="BE299" s="21" t="n"/>
      <c r="BF299" s="20" t="n"/>
      <c r="BG299" s="18">
        <f>IF($BF299="","",IFERROR(VLOOKUP(IFERROR(VLOOKUP(IF(ISNUMBER(FIND(" – ",$BF299)),LEFT($BF299,FIND(" – ",$BF299)-1),$BF299),ProdTbl,5,0),""),BasketTbl,2,0),"کد ناشناخته"))</f>
        <v/>
      </c>
      <c r="BH299" s="18">
        <f>IF($BF299="","",IFERROR(VLOOKUP(IF(ISNUMBER(FIND(" – ",$BF299)),LEFT($BF299,FIND(" – ",$BF299)-1),$BF299),ProdTbl,3,0),"کد ناشناخته"))</f>
        <v/>
      </c>
      <c r="BI299" s="22" t="n"/>
      <c r="BJ299" s="21" t="n"/>
      <c r="BK299" s="20" t="n"/>
      <c r="BL299" s="18">
        <f>IF($BK299="","",IFERROR(VLOOKUP(IFERROR(VLOOKUP(IF(ISNUMBER(FIND(" – ",$BK299)),LEFT($BK299,FIND(" – ",$BK299)-1),$BK299),ProdTbl,5,0),""),BasketTbl,2,0),"کد ناشناخته"))</f>
        <v/>
      </c>
      <c r="BM299" s="18">
        <f>IF($BK299="","",IFERROR(VLOOKUP(IF(ISNUMBER(FIND(" – ",$BK299)),LEFT($BK299,FIND(" – ",$BK299)-1),$BK299),ProdTbl,3,0),"کد ناشناخته"))</f>
        <v/>
      </c>
      <c r="BN299" s="22" t="n"/>
      <c r="BO299" s="21" t="n"/>
      <c r="BP299" s="20" t="n"/>
      <c r="BQ299" s="18">
        <f>IF($BP299="","",IFERROR(VLOOKUP(IFERROR(VLOOKUP(IF(ISNUMBER(FIND(" – ",$BP299)),LEFT($BP299,FIND(" – ",$BP299)-1),$BP299),ProdTbl,5,0),""),BasketTbl,2,0),"کد ناشناخته"))</f>
        <v/>
      </c>
      <c r="BR299" s="18">
        <f>IF($BP299="","",IFERROR(VLOOKUP(IF(ISNUMBER(FIND(" – ",$BP299)),LEFT($BP299,FIND(" – ",$BP299)-1),$BP299),ProdTbl,3,0),"کد ناشناخته"))</f>
        <v/>
      </c>
      <c r="BS299" s="22" t="n"/>
      <c r="BT299" s="21" t="n"/>
      <c r="BU299" s="20" t="n"/>
      <c r="BV299" s="18">
        <f>IF($BU299="","",IFERROR(VLOOKUP(IFERROR(VLOOKUP(IF(ISNUMBER(FIND(" – ",$BU299)),LEFT($BU299,FIND(" – ",$BU299)-1),$BU299),ProdTbl,5,0),""),BasketTbl,2,0),"کد ناشناخته"))</f>
        <v/>
      </c>
      <c r="BW299" s="18">
        <f>IF($BU299="","",IFERROR(VLOOKUP(IF(ISNUMBER(FIND(" – ",$BU299)),LEFT($BU299,FIND(" – ",$BU299)-1),$BU299),ProdTbl,3,0),"کد ناشناخته"))</f>
        <v/>
      </c>
      <c r="BX299" s="22" t="n"/>
      <c r="BY299" s="21" t="n"/>
      <c r="BZ299" s="20" t="n"/>
      <c r="CA299" s="18">
        <f>IF($BZ299="","",IFERROR(VLOOKUP(IFERROR(VLOOKUP(IF(ISNUMBER(FIND(" – ",$BZ299)),LEFT($BZ299,FIND(" – ",$BZ299)-1),$BZ299),ProdTbl,5,0),""),BasketTbl,2,0),"کد ناشناخته"))</f>
        <v/>
      </c>
      <c r="CB299" s="18">
        <f>IF($BZ299="","",IFERROR(VLOOKUP(IF(ISNUMBER(FIND(" – ",$BZ299)),LEFT($BZ299,FIND(" – ",$BZ299)-1),$BZ299),ProdTbl,3,0),"کد ناشناخته"))</f>
        <v/>
      </c>
      <c r="CC299" s="22" t="n"/>
      <c r="CD299" s="21" t="n"/>
      <c r="CE299" s="20" t="n"/>
      <c r="CF299" s="18">
        <f>IF($CE299="","",IFERROR(VLOOKUP(IFERROR(VLOOKUP(IF(ISNUMBER(FIND(" – ",$CE299)),LEFT($CE299,FIND(" – ",$CE299)-1),$CE299),ProdTbl,5,0),""),BasketTbl,2,0),"کد ناشناخته"))</f>
        <v/>
      </c>
      <c r="CG299" s="18">
        <f>IF($CE299="","",IFERROR(VLOOKUP(IF(ISNUMBER(FIND(" – ",$CE299)),LEFT($CE299,FIND(" – ",$CE299)-1),$CE299),ProdTbl,3,0),"کد ناشناخته"))</f>
        <v/>
      </c>
      <c r="CH299" s="22" t="n"/>
      <c r="CI299" s="21" t="n"/>
    </row>
    <row r="300">
      <c r="A300" s="18">
        <f>IF($B300="","",COUNTA($B$10:$B300))</f>
        <v/>
      </c>
      <c r="B300" s="19" t="n"/>
      <c r="C300" s="20" t="n"/>
      <c r="D300" s="19" t="n"/>
      <c r="E300" s="18">
        <f>IF($D300="","",IFERROR(VLOOKUP(IF(ISNUMBER(FIND(" – ",$D300)),LEFT($D300,FIND(" – ",$D300)-1),$D300),SellerTbl,2,0),"کد ناشناخته"))</f>
        <v/>
      </c>
      <c r="F300" s="21" t="n"/>
      <c r="G300" s="21" t="n"/>
      <c r="H300" s="22" t="n"/>
      <c r="I300" s="23">
        <f>IF(OR($F300="",$G300=""),"",$F300-$G300)</f>
        <v/>
      </c>
      <c r="J300" s="18">
        <f>IF($I300="","",IF(ABS($I300)&lt;=0.01*$F300,"√","×"))</f>
        <v/>
      </c>
      <c r="K300" s="23">
        <f>IF(COUNT($Q300,$V300,$AA300,$AF300,$AK300,$AP300,$AU300,$AZ300,$BE300,$BJ300,$BO300,$BT300,$BY300,$CD300,$CI300)=0,"",SUM($Q300,$V300,$AA300,$AF300,$AK300,$AP300,$AU300,$AZ300,$BE300,$BJ300,$BO300,$BT300,$BY300,$CD300,$CI300))</f>
        <v/>
      </c>
      <c r="L300" s="23">
        <f>IF(OR($F300="",$K300=""),"",$F300-$K300)</f>
        <v/>
      </c>
      <c r="M300" s="20" t="n"/>
      <c r="N300" s="18">
        <f>IF($M300="","",IFERROR(VLOOKUP(IFERROR(VLOOKUP(IF(ISNUMBER(FIND(" – ",$M300)),LEFT($M300,FIND(" – ",$M300)-1),$M300),ProdTbl,5,0),""),BasketTbl,2,0),"کد ناشناخته"))</f>
        <v/>
      </c>
      <c r="O300" s="18">
        <f>IF($M300="","",IFERROR(VLOOKUP(IF(ISNUMBER(FIND(" – ",$M300)),LEFT($M300,FIND(" – ",$M300)-1),$M300),ProdTbl,3,0),"کد ناشناخته"))</f>
        <v/>
      </c>
      <c r="P300" s="22" t="n"/>
      <c r="Q300" s="21" t="n"/>
      <c r="R300" s="20" t="n"/>
      <c r="S300" s="18">
        <f>IF($R300="","",IFERROR(VLOOKUP(IFERROR(VLOOKUP(IF(ISNUMBER(FIND(" – ",$R300)),LEFT($R300,FIND(" – ",$R300)-1),$R300),ProdTbl,5,0),""),BasketTbl,2,0),"کد ناشناخته"))</f>
        <v/>
      </c>
      <c r="T300" s="18">
        <f>IF($R300="","",IFERROR(VLOOKUP(IF(ISNUMBER(FIND(" – ",$R300)),LEFT($R300,FIND(" – ",$R300)-1),$R300),ProdTbl,3,0),"کد ناشناخته"))</f>
        <v/>
      </c>
      <c r="U300" s="22" t="n"/>
      <c r="V300" s="21" t="n"/>
      <c r="W300" s="20" t="n"/>
      <c r="X300" s="18">
        <f>IF($W300="","",IFERROR(VLOOKUP(IFERROR(VLOOKUP(IF(ISNUMBER(FIND(" – ",$W300)),LEFT($W300,FIND(" – ",$W300)-1),$W300),ProdTbl,5,0),""),BasketTbl,2,0),"کد ناشناخته"))</f>
        <v/>
      </c>
      <c r="Y300" s="18">
        <f>IF($W300="","",IFERROR(VLOOKUP(IF(ISNUMBER(FIND(" – ",$W300)),LEFT($W300,FIND(" – ",$W300)-1),$W300),ProdTbl,3,0),"کد ناشناخته"))</f>
        <v/>
      </c>
      <c r="Z300" s="22" t="n"/>
      <c r="AA300" s="21" t="n"/>
      <c r="AB300" s="20" t="n"/>
      <c r="AC300" s="18">
        <f>IF($AB300="","",IFERROR(VLOOKUP(IFERROR(VLOOKUP(IF(ISNUMBER(FIND(" – ",$AB300)),LEFT($AB300,FIND(" – ",$AB300)-1),$AB300),ProdTbl,5,0),""),BasketTbl,2,0),"کد ناشناخته"))</f>
        <v/>
      </c>
      <c r="AD300" s="18">
        <f>IF($AB300="","",IFERROR(VLOOKUP(IF(ISNUMBER(FIND(" – ",$AB300)),LEFT($AB300,FIND(" – ",$AB300)-1),$AB300),ProdTbl,3,0),"کد ناشناخته"))</f>
        <v/>
      </c>
      <c r="AE300" s="22" t="n"/>
      <c r="AF300" s="21" t="n"/>
      <c r="AG300" s="20" t="n"/>
      <c r="AH300" s="18">
        <f>IF($AG300="","",IFERROR(VLOOKUP(IFERROR(VLOOKUP(IF(ISNUMBER(FIND(" – ",$AG300)),LEFT($AG300,FIND(" – ",$AG300)-1),$AG300),ProdTbl,5,0),""),BasketTbl,2,0),"کد ناشناخته"))</f>
        <v/>
      </c>
      <c r="AI300" s="18">
        <f>IF($AG300="","",IFERROR(VLOOKUP(IF(ISNUMBER(FIND(" – ",$AG300)),LEFT($AG300,FIND(" – ",$AG300)-1),$AG300),ProdTbl,3,0),"کد ناشناخته"))</f>
        <v/>
      </c>
      <c r="AJ300" s="22" t="n"/>
      <c r="AK300" s="21" t="n"/>
      <c r="AL300" s="20" t="n"/>
      <c r="AM300" s="18">
        <f>IF($AL300="","",IFERROR(VLOOKUP(IFERROR(VLOOKUP(IF(ISNUMBER(FIND(" – ",$AL300)),LEFT($AL300,FIND(" – ",$AL300)-1),$AL300),ProdTbl,5,0),""),BasketTbl,2,0),"کد ناشناخته"))</f>
        <v/>
      </c>
      <c r="AN300" s="18">
        <f>IF($AL300="","",IFERROR(VLOOKUP(IF(ISNUMBER(FIND(" – ",$AL300)),LEFT($AL300,FIND(" – ",$AL300)-1),$AL300),ProdTbl,3,0),"کد ناشناخته"))</f>
        <v/>
      </c>
      <c r="AO300" s="22" t="n"/>
      <c r="AP300" s="21" t="n"/>
      <c r="AQ300" s="20" t="n"/>
      <c r="AR300" s="18">
        <f>IF($AQ300="","",IFERROR(VLOOKUP(IFERROR(VLOOKUP(IF(ISNUMBER(FIND(" – ",$AQ300)),LEFT($AQ300,FIND(" – ",$AQ300)-1),$AQ300),ProdTbl,5,0),""),BasketTbl,2,0),"کد ناشناخته"))</f>
        <v/>
      </c>
      <c r="AS300" s="18">
        <f>IF($AQ300="","",IFERROR(VLOOKUP(IF(ISNUMBER(FIND(" – ",$AQ300)),LEFT($AQ300,FIND(" – ",$AQ300)-1),$AQ300),ProdTbl,3,0),"کد ناشناخته"))</f>
        <v/>
      </c>
      <c r="AT300" s="22" t="n"/>
      <c r="AU300" s="21" t="n"/>
      <c r="AV300" s="20" t="n"/>
      <c r="AW300" s="18">
        <f>IF($AV300="","",IFERROR(VLOOKUP(IFERROR(VLOOKUP(IF(ISNUMBER(FIND(" – ",$AV300)),LEFT($AV300,FIND(" – ",$AV300)-1),$AV300),ProdTbl,5,0),""),BasketTbl,2,0),"کد ناشناخته"))</f>
        <v/>
      </c>
      <c r="AX300" s="18">
        <f>IF($AV300="","",IFERROR(VLOOKUP(IF(ISNUMBER(FIND(" – ",$AV300)),LEFT($AV300,FIND(" – ",$AV300)-1),$AV300),ProdTbl,3,0),"کد ناشناخته"))</f>
        <v/>
      </c>
      <c r="AY300" s="22" t="n"/>
      <c r="AZ300" s="21" t="n"/>
      <c r="BA300" s="20" t="n"/>
      <c r="BB300" s="18">
        <f>IF($BA300="","",IFERROR(VLOOKUP(IFERROR(VLOOKUP(IF(ISNUMBER(FIND(" – ",$BA300)),LEFT($BA300,FIND(" – ",$BA300)-1),$BA300),ProdTbl,5,0),""),BasketTbl,2,0),"کد ناشناخته"))</f>
        <v/>
      </c>
      <c r="BC300" s="18">
        <f>IF($BA300="","",IFERROR(VLOOKUP(IF(ISNUMBER(FIND(" – ",$BA300)),LEFT($BA300,FIND(" – ",$BA300)-1),$BA300),ProdTbl,3,0),"کد ناشناخته"))</f>
        <v/>
      </c>
      <c r="BD300" s="22" t="n"/>
      <c r="BE300" s="21" t="n"/>
      <c r="BF300" s="20" t="n"/>
      <c r="BG300" s="18">
        <f>IF($BF300="","",IFERROR(VLOOKUP(IFERROR(VLOOKUP(IF(ISNUMBER(FIND(" – ",$BF300)),LEFT($BF300,FIND(" – ",$BF300)-1),$BF300),ProdTbl,5,0),""),BasketTbl,2,0),"کد ناشناخته"))</f>
        <v/>
      </c>
      <c r="BH300" s="18">
        <f>IF($BF300="","",IFERROR(VLOOKUP(IF(ISNUMBER(FIND(" – ",$BF300)),LEFT($BF300,FIND(" – ",$BF300)-1),$BF300),ProdTbl,3,0),"کد ناشناخته"))</f>
        <v/>
      </c>
      <c r="BI300" s="22" t="n"/>
      <c r="BJ300" s="21" t="n"/>
      <c r="BK300" s="20" t="n"/>
      <c r="BL300" s="18">
        <f>IF($BK300="","",IFERROR(VLOOKUP(IFERROR(VLOOKUP(IF(ISNUMBER(FIND(" – ",$BK300)),LEFT($BK300,FIND(" – ",$BK300)-1),$BK300),ProdTbl,5,0),""),BasketTbl,2,0),"کد ناشناخته"))</f>
        <v/>
      </c>
      <c r="BM300" s="18">
        <f>IF($BK300="","",IFERROR(VLOOKUP(IF(ISNUMBER(FIND(" – ",$BK300)),LEFT($BK300,FIND(" – ",$BK300)-1),$BK300),ProdTbl,3,0),"کد ناشناخته"))</f>
        <v/>
      </c>
      <c r="BN300" s="22" t="n"/>
      <c r="BO300" s="21" t="n"/>
      <c r="BP300" s="20" t="n"/>
      <c r="BQ300" s="18">
        <f>IF($BP300="","",IFERROR(VLOOKUP(IFERROR(VLOOKUP(IF(ISNUMBER(FIND(" – ",$BP300)),LEFT($BP300,FIND(" – ",$BP300)-1),$BP300),ProdTbl,5,0),""),BasketTbl,2,0),"کد ناشناخته"))</f>
        <v/>
      </c>
      <c r="BR300" s="18">
        <f>IF($BP300="","",IFERROR(VLOOKUP(IF(ISNUMBER(FIND(" – ",$BP300)),LEFT($BP300,FIND(" – ",$BP300)-1),$BP300),ProdTbl,3,0),"کد ناشناخته"))</f>
        <v/>
      </c>
      <c r="BS300" s="22" t="n"/>
      <c r="BT300" s="21" t="n"/>
      <c r="BU300" s="20" t="n"/>
      <c r="BV300" s="18">
        <f>IF($BU300="","",IFERROR(VLOOKUP(IFERROR(VLOOKUP(IF(ISNUMBER(FIND(" – ",$BU300)),LEFT($BU300,FIND(" – ",$BU300)-1),$BU300),ProdTbl,5,0),""),BasketTbl,2,0),"کد ناشناخته"))</f>
        <v/>
      </c>
      <c r="BW300" s="18">
        <f>IF($BU300="","",IFERROR(VLOOKUP(IF(ISNUMBER(FIND(" – ",$BU300)),LEFT($BU300,FIND(" – ",$BU300)-1),$BU300),ProdTbl,3,0),"کد ناشناخته"))</f>
        <v/>
      </c>
      <c r="BX300" s="22" t="n"/>
      <c r="BY300" s="21" t="n"/>
      <c r="BZ300" s="20" t="n"/>
      <c r="CA300" s="18">
        <f>IF($BZ300="","",IFERROR(VLOOKUP(IFERROR(VLOOKUP(IF(ISNUMBER(FIND(" – ",$BZ300)),LEFT($BZ300,FIND(" – ",$BZ300)-1),$BZ300),ProdTbl,5,0),""),BasketTbl,2,0),"کد ناشناخته"))</f>
        <v/>
      </c>
      <c r="CB300" s="18">
        <f>IF($BZ300="","",IFERROR(VLOOKUP(IF(ISNUMBER(FIND(" – ",$BZ300)),LEFT($BZ300,FIND(" – ",$BZ300)-1),$BZ300),ProdTbl,3,0),"کد ناشناخته"))</f>
        <v/>
      </c>
      <c r="CC300" s="22" t="n"/>
      <c r="CD300" s="21" t="n"/>
      <c r="CE300" s="20" t="n"/>
      <c r="CF300" s="18">
        <f>IF($CE300="","",IFERROR(VLOOKUP(IFERROR(VLOOKUP(IF(ISNUMBER(FIND(" – ",$CE300)),LEFT($CE300,FIND(" – ",$CE300)-1),$CE300),ProdTbl,5,0),""),BasketTbl,2,0),"کد ناشناخته"))</f>
        <v/>
      </c>
      <c r="CG300" s="18">
        <f>IF($CE300="","",IFERROR(VLOOKUP(IF(ISNUMBER(FIND(" – ",$CE300)),LEFT($CE300,FIND(" – ",$CE300)-1),$CE300),ProdTbl,3,0),"کد ناشناخته"))</f>
        <v/>
      </c>
      <c r="CH300" s="22" t="n"/>
      <c r="CI300" s="21" t="n"/>
    </row>
    <row r="301">
      <c r="A301" s="18">
        <f>IF($B301="","",COUNTA($B$10:$B301))</f>
        <v/>
      </c>
      <c r="B301" s="19" t="n"/>
      <c r="C301" s="20" t="n"/>
      <c r="D301" s="19" t="n"/>
      <c r="E301" s="18">
        <f>IF($D301="","",IFERROR(VLOOKUP(IF(ISNUMBER(FIND(" – ",$D301)),LEFT($D301,FIND(" – ",$D301)-1),$D301),SellerTbl,2,0),"کد ناشناخته"))</f>
        <v/>
      </c>
      <c r="F301" s="21" t="n"/>
      <c r="G301" s="21" t="n"/>
      <c r="H301" s="22" t="n"/>
      <c r="I301" s="23">
        <f>IF(OR($F301="",$G301=""),"",$F301-$G301)</f>
        <v/>
      </c>
      <c r="J301" s="18">
        <f>IF($I301="","",IF(ABS($I301)&lt;=0.01*$F301,"√","×"))</f>
        <v/>
      </c>
      <c r="K301" s="23">
        <f>IF(COUNT($Q301,$V301,$AA301,$AF301,$AK301,$AP301,$AU301,$AZ301,$BE301,$BJ301,$BO301,$BT301,$BY301,$CD301,$CI301)=0,"",SUM($Q301,$V301,$AA301,$AF301,$AK301,$AP301,$AU301,$AZ301,$BE301,$BJ301,$BO301,$BT301,$BY301,$CD301,$CI301))</f>
        <v/>
      </c>
      <c r="L301" s="23">
        <f>IF(OR($F301="",$K301=""),"",$F301-$K301)</f>
        <v/>
      </c>
      <c r="M301" s="20" t="n"/>
      <c r="N301" s="18">
        <f>IF($M301="","",IFERROR(VLOOKUP(IFERROR(VLOOKUP(IF(ISNUMBER(FIND(" – ",$M301)),LEFT($M301,FIND(" – ",$M301)-1),$M301),ProdTbl,5,0),""),BasketTbl,2,0),"کد ناشناخته"))</f>
        <v/>
      </c>
      <c r="O301" s="18">
        <f>IF($M301="","",IFERROR(VLOOKUP(IF(ISNUMBER(FIND(" – ",$M301)),LEFT($M301,FIND(" – ",$M301)-1),$M301),ProdTbl,3,0),"کد ناشناخته"))</f>
        <v/>
      </c>
      <c r="P301" s="22" t="n"/>
      <c r="Q301" s="21" t="n"/>
      <c r="R301" s="20" t="n"/>
      <c r="S301" s="18">
        <f>IF($R301="","",IFERROR(VLOOKUP(IFERROR(VLOOKUP(IF(ISNUMBER(FIND(" – ",$R301)),LEFT($R301,FIND(" – ",$R301)-1),$R301),ProdTbl,5,0),""),BasketTbl,2,0),"کد ناشناخته"))</f>
        <v/>
      </c>
      <c r="T301" s="18">
        <f>IF($R301="","",IFERROR(VLOOKUP(IF(ISNUMBER(FIND(" – ",$R301)),LEFT($R301,FIND(" – ",$R301)-1),$R301),ProdTbl,3,0),"کد ناشناخته"))</f>
        <v/>
      </c>
      <c r="U301" s="22" t="n"/>
      <c r="V301" s="21" t="n"/>
      <c r="W301" s="20" t="n"/>
      <c r="X301" s="18">
        <f>IF($W301="","",IFERROR(VLOOKUP(IFERROR(VLOOKUP(IF(ISNUMBER(FIND(" – ",$W301)),LEFT($W301,FIND(" – ",$W301)-1),$W301),ProdTbl,5,0),""),BasketTbl,2,0),"کد ناشناخته"))</f>
        <v/>
      </c>
      <c r="Y301" s="18">
        <f>IF($W301="","",IFERROR(VLOOKUP(IF(ISNUMBER(FIND(" – ",$W301)),LEFT($W301,FIND(" – ",$W301)-1),$W301),ProdTbl,3,0),"کد ناشناخته"))</f>
        <v/>
      </c>
      <c r="Z301" s="22" t="n"/>
      <c r="AA301" s="21" t="n"/>
      <c r="AB301" s="20" t="n"/>
      <c r="AC301" s="18">
        <f>IF($AB301="","",IFERROR(VLOOKUP(IFERROR(VLOOKUP(IF(ISNUMBER(FIND(" – ",$AB301)),LEFT($AB301,FIND(" – ",$AB301)-1),$AB301),ProdTbl,5,0),""),BasketTbl,2,0),"کد ناشناخته"))</f>
        <v/>
      </c>
      <c r="AD301" s="18">
        <f>IF($AB301="","",IFERROR(VLOOKUP(IF(ISNUMBER(FIND(" – ",$AB301)),LEFT($AB301,FIND(" – ",$AB301)-1),$AB301),ProdTbl,3,0),"کد ناشناخته"))</f>
        <v/>
      </c>
      <c r="AE301" s="22" t="n"/>
      <c r="AF301" s="21" t="n"/>
      <c r="AG301" s="20" t="n"/>
      <c r="AH301" s="18">
        <f>IF($AG301="","",IFERROR(VLOOKUP(IFERROR(VLOOKUP(IF(ISNUMBER(FIND(" – ",$AG301)),LEFT($AG301,FIND(" – ",$AG301)-1),$AG301),ProdTbl,5,0),""),BasketTbl,2,0),"کد ناشناخته"))</f>
        <v/>
      </c>
      <c r="AI301" s="18">
        <f>IF($AG301="","",IFERROR(VLOOKUP(IF(ISNUMBER(FIND(" – ",$AG301)),LEFT($AG301,FIND(" – ",$AG301)-1),$AG301),ProdTbl,3,0),"کد ناشناخته"))</f>
        <v/>
      </c>
      <c r="AJ301" s="22" t="n"/>
      <c r="AK301" s="21" t="n"/>
      <c r="AL301" s="20" t="n"/>
      <c r="AM301" s="18">
        <f>IF($AL301="","",IFERROR(VLOOKUP(IFERROR(VLOOKUP(IF(ISNUMBER(FIND(" – ",$AL301)),LEFT($AL301,FIND(" – ",$AL301)-1),$AL301),ProdTbl,5,0),""),BasketTbl,2,0),"کد ناشناخته"))</f>
        <v/>
      </c>
      <c r="AN301" s="18">
        <f>IF($AL301="","",IFERROR(VLOOKUP(IF(ISNUMBER(FIND(" – ",$AL301)),LEFT($AL301,FIND(" – ",$AL301)-1),$AL301),ProdTbl,3,0),"کد ناشناخته"))</f>
        <v/>
      </c>
      <c r="AO301" s="22" t="n"/>
      <c r="AP301" s="21" t="n"/>
      <c r="AQ301" s="20" t="n"/>
      <c r="AR301" s="18">
        <f>IF($AQ301="","",IFERROR(VLOOKUP(IFERROR(VLOOKUP(IF(ISNUMBER(FIND(" – ",$AQ301)),LEFT($AQ301,FIND(" – ",$AQ301)-1),$AQ301),ProdTbl,5,0),""),BasketTbl,2,0),"کد ناشناخته"))</f>
        <v/>
      </c>
      <c r="AS301" s="18">
        <f>IF($AQ301="","",IFERROR(VLOOKUP(IF(ISNUMBER(FIND(" – ",$AQ301)),LEFT($AQ301,FIND(" – ",$AQ301)-1),$AQ301),ProdTbl,3,0),"کد ناشناخته"))</f>
        <v/>
      </c>
      <c r="AT301" s="22" t="n"/>
      <c r="AU301" s="21" t="n"/>
      <c r="AV301" s="20" t="n"/>
      <c r="AW301" s="18">
        <f>IF($AV301="","",IFERROR(VLOOKUP(IFERROR(VLOOKUP(IF(ISNUMBER(FIND(" – ",$AV301)),LEFT($AV301,FIND(" – ",$AV301)-1),$AV301),ProdTbl,5,0),""),BasketTbl,2,0),"کد ناشناخته"))</f>
        <v/>
      </c>
      <c r="AX301" s="18">
        <f>IF($AV301="","",IFERROR(VLOOKUP(IF(ISNUMBER(FIND(" – ",$AV301)),LEFT($AV301,FIND(" – ",$AV301)-1),$AV301),ProdTbl,3,0),"کد ناشناخته"))</f>
        <v/>
      </c>
      <c r="AY301" s="22" t="n"/>
      <c r="AZ301" s="21" t="n"/>
      <c r="BA301" s="20" t="n"/>
      <c r="BB301" s="18">
        <f>IF($BA301="","",IFERROR(VLOOKUP(IFERROR(VLOOKUP(IF(ISNUMBER(FIND(" – ",$BA301)),LEFT($BA301,FIND(" – ",$BA301)-1),$BA301),ProdTbl,5,0),""),BasketTbl,2,0),"کد ناشناخته"))</f>
        <v/>
      </c>
      <c r="BC301" s="18">
        <f>IF($BA301="","",IFERROR(VLOOKUP(IF(ISNUMBER(FIND(" – ",$BA301)),LEFT($BA301,FIND(" – ",$BA301)-1),$BA301),ProdTbl,3,0),"کد ناشناخته"))</f>
        <v/>
      </c>
      <c r="BD301" s="22" t="n"/>
      <c r="BE301" s="21" t="n"/>
      <c r="BF301" s="20" t="n"/>
      <c r="BG301" s="18">
        <f>IF($BF301="","",IFERROR(VLOOKUP(IFERROR(VLOOKUP(IF(ISNUMBER(FIND(" – ",$BF301)),LEFT($BF301,FIND(" – ",$BF301)-1),$BF301),ProdTbl,5,0),""),BasketTbl,2,0),"کد ناشناخته"))</f>
        <v/>
      </c>
      <c r="BH301" s="18">
        <f>IF($BF301="","",IFERROR(VLOOKUP(IF(ISNUMBER(FIND(" – ",$BF301)),LEFT($BF301,FIND(" – ",$BF301)-1),$BF301),ProdTbl,3,0),"کد ناشناخته"))</f>
        <v/>
      </c>
      <c r="BI301" s="22" t="n"/>
      <c r="BJ301" s="21" t="n"/>
      <c r="BK301" s="20" t="n"/>
      <c r="BL301" s="18">
        <f>IF($BK301="","",IFERROR(VLOOKUP(IFERROR(VLOOKUP(IF(ISNUMBER(FIND(" – ",$BK301)),LEFT($BK301,FIND(" – ",$BK301)-1),$BK301),ProdTbl,5,0),""),BasketTbl,2,0),"کد ناشناخته"))</f>
        <v/>
      </c>
      <c r="BM301" s="18">
        <f>IF($BK301="","",IFERROR(VLOOKUP(IF(ISNUMBER(FIND(" – ",$BK301)),LEFT($BK301,FIND(" – ",$BK301)-1),$BK301),ProdTbl,3,0),"کد ناشناخته"))</f>
        <v/>
      </c>
      <c r="BN301" s="22" t="n"/>
      <c r="BO301" s="21" t="n"/>
      <c r="BP301" s="20" t="n"/>
      <c r="BQ301" s="18">
        <f>IF($BP301="","",IFERROR(VLOOKUP(IFERROR(VLOOKUP(IF(ISNUMBER(FIND(" – ",$BP301)),LEFT($BP301,FIND(" – ",$BP301)-1),$BP301),ProdTbl,5,0),""),BasketTbl,2,0),"کد ناشناخته"))</f>
        <v/>
      </c>
      <c r="BR301" s="18">
        <f>IF($BP301="","",IFERROR(VLOOKUP(IF(ISNUMBER(FIND(" – ",$BP301)),LEFT($BP301,FIND(" – ",$BP301)-1),$BP301),ProdTbl,3,0),"کد ناشناخته"))</f>
        <v/>
      </c>
      <c r="BS301" s="22" t="n"/>
      <c r="BT301" s="21" t="n"/>
      <c r="BU301" s="20" t="n"/>
      <c r="BV301" s="18">
        <f>IF($BU301="","",IFERROR(VLOOKUP(IFERROR(VLOOKUP(IF(ISNUMBER(FIND(" – ",$BU301)),LEFT($BU301,FIND(" – ",$BU301)-1),$BU301),ProdTbl,5,0),""),BasketTbl,2,0),"کد ناشناخته"))</f>
        <v/>
      </c>
      <c r="BW301" s="18">
        <f>IF($BU301="","",IFERROR(VLOOKUP(IF(ISNUMBER(FIND(" – ",$BU301)),LEFT($BU301,FIND(" – ",$BU301)-1),$BU301),ProdTbl,3,0),"کد ناشناخته"))</f>
        <v/>
      </c>
      <c r="BX301" s="22" t="n"/>
      <c r="BY301" s="21" t="n"/>
      <c r="BZ301" s="20" t="n"/>
      <c r="CA301" s="18">
        <f>IF($BZ301="","",IFERROR(VLOOKUP(IFERROR(VLOOKUP(IF(ISNUMBER(FIND(" – ",$BZ301)),LEFT($BZ301,FIND(" – ",$BZ301)-1),$BZ301),ProdTbl,5,0),""),BasketTbl,2,0),"کد ناشناخته"))</f>
        <v/>
      </c>
      <c r="CB301" s="18">
        <f>IF($BZ301="","",IFERROR(VLOOKUP(IF(ISNUMBER(FIND(" – ",$BZ301)),LEFT($BZ301,FIND(" – ",$BZ301)-1),$BZ301),ProdTbl,3,0),"کد ناشناخته"))</f>
        <v/>
      </c>
      <c r="CC301" s="22" t="n"/>
      <c r="CD301" s="21" t="n"/>
      <c r="CE301" s="20" t="n"/>
      <c r="CF301" s="18">
        <f>IF($CE301="","",IFERROR(VLOOKUP(IFERROR(VLOOKUP(IF(ISNUMBER(FIND(" – ",$CE301)),LEFT($CE301,FIND(" – ",$CE301)-1),$CE301),ProdTbl,5,0),""),BasketTbl,2,0),"کد ناشناخته"))</f>
        <v/>
      </c>
      <c r="CG301" s="18">
        <f>IF($CE301="","",IFERROR(VLOOKUP(IF(ISNUMBER(FIND(" – ",$CE301)),LEFT($CE301,FIND(" – ",$CE301)-1),$CE301),ProdTbl,3,0),"کد ناشناخته"))</f>
        <v/>
      </c>
      <c r="CH301" s="22" t="n"/>
      <c r="CI301" s="21" t="n"/>
    </row>
    <row r="302">
      <c r="A302" s="18">
        <f>IF($B302="","",COUNTA($B$10:$B302))</f>
        <v/>
      </c>
      <c r="B302" s="19" t="n"/>
      <c r="C302" s="20" t="n"/>
      <c r="D302" s="19" t="n"/>
      <c r="E302" s="18">
        <f>IF($D302="","",IFERROR(VLOOKUP(IF(ISNUMBER(FIND(" – ",$D302)),LEFT($D302,FIND(" – ",$D302)-1),$D302),SellerTbl,2,0),"کد ناشناخته"))</f>
        <v/>
      </c>
      <c r="F302" s="21" t="n"/>
      <c r="G302" s="21" t="n"/>
      <c r="H302" s="22" t="n"/>
      <c r="I302" s="23">
        <f>IF(OR($F302="",$G302=""),"",$F302-$G302)</f>
        <v/>
      </c>
      <c r="J302" s="18">
        <f>IF($I302="","",IF(ABS($I302)&lt;=0.01*$F302,"√","×"))</f>
        <v/>
      </c>
      <c r="K302" s="23">
        <f>IF(COUNT($Q302,$V302,$AA302,$AF302,$AK302,$AP302,$AU302,$AZ302,$BE302,$BJ302,$BO302,$BT302,$BY302,$CD302,$CI302)=0,"",SUM($Q302,$V302,$AA302,$AF302,$AK302,$AP302,$AU302,$AZ302,$BE302,$BJ302,$BO302,$BT302,$BY302,$CD302,$CI302))</f>
        <v/>
      </c>
      <c r="L302" s="23">
        <f>IF(OR($F302="",$K302=""),"",$F302-$K302)</f>
        <v/>
      </c>
      <c r="M302" s="20" t="n"/>
      <c r="N302" s="18">
        <f>IF($M302="","",IFERROR(VLOOKUP(IFERROR(VLOOKUP(IF(ISNUMBER(FIND(" – ",$M302)),LEFT($M302,FIND(" – ",$M302)-1),$M302),ProdTbl,5,0),""),BasketTbl,2,0),"کد ناشناخته"))</f>
        <v/>
      </c>
      <c r="O302" s="18">
        <f>IF($M302="","",IFERROR(VLOOKUP(IF(ISNUMBER(FIND(" – ",$M302)),LEFT($M302,FIND(" – ",$M302)-1),$M302),ProdTbl,3,0),"کد ناشناخته"))</f>
        <v/>
      </c>
      <c r="P302" s="22" t="n"/>
      <c r="Q302" s="21" t="n"/>
      <c r="R302" s="20" t="n"/>
      <c r="S302" s="18">
        <f>IF($R302="","",IFERROR(VLOOKUP(IFERROR(VLOOKUP(IF(ISNUMBER(FIND(" – ",$R302)),LEFT($R302,FIND(" – ",$R302)-1),$R302),ProdTbl,5,0),""),BasketTbl,2,0),"کد ناشناخته"))</f>
        <v/>
      </c>
      <c r="T302" s="18">
        <f>IF($R302="","",IFERROR(VLOOKUP(IF(ISNUMBER(FIND(" – ",$R302)),LEFT($R302,FIND(" – ",$R302)-1),$R302),ProdTbl,3,0),"کد ناشناخته"))</f>
        <v/>
      </c>
      <c r="U302" s="22" t="n"/>
      <c r="V302" s="21" t="n"/>
      <c r="W302" s="20" t="n"/>
      <c r="X302" s="18">
        <f>IF($W302="","",IFERROR(VLOOKUP(IFERROR(VLOOKUP(IF(ISNUMBER(FIND(" – ",$W302)),LEFT($W302,FIND(" – ",$W302)-1),$W302),ProdTbl,5,0),""),BasketTbl,2,0),"کد ناشناخته"))</f>
        <v/>
      </c>
      <c r="Y302" s="18">
        <f>IF($W302="","",IFERROR(VLOOKUP(IF(ISNUMBER(FIND(" – ",$W302)),LEFT($W302,FIND(" – ",$W302)-1),$W302),ProdTbl,3,0),"کد ناشناخته"))</f>
        <v/>
      </c>
      <c r="Z302" s="22" t="n"/>
      <c r="AA302" s="21" t="n"/>
      <c r="AB302" s="20" t="n"/>
      <c r="AC302" s="18">
        <f>IF($AB302="","",IFERROR(VLOOKUP(IFERROR(VLOOKUP(IF(ISNUMBER(FIND(" – ",$AB302)),LEFT($AB302,FIND(" – ",$AB302)-1),$AB302),ProdTbl,5,0),""),BasketTbl,2,0),"کد ناشناخته"))</f>
        <v/>
      </c>
      <c r="AD302" s="18">
        <f>IF($AB302="","",IFERROR(VLOOKUP(IF(ISNUMBER(FIND(" – ",$AB302)),LEFT($AB302,FIND(" – ",$AB302)-1),$AB302),ProdTbl,3,0),"کد ناشناخته"))</f>
        <v/>
      </c>
      <c r="AE302" s="22" t="n"/>
      <c r="AF302" s="21" t="n"/>
      <c r="AG302" s="20" t="n"/>
      <c r="AH302" s="18">
        <f>IF($AG302="","",IFERROR(VLOOKUP(IFERROR(VLOOKUP(IF(ISNUMBER(FIND(" – ",$AG302)),LEFT($AG302,FIND(" – ",$AG302)-1),$AG302),ProdTbl,5,0),""),BasketTbl,2,0),"کد ناشناخته"))</f>
        <v/>
      </c>
      <c r="AI302" s="18">
        <f>IF($AG302="","",IFERROR(VLOOKUP(IF(ISNUMBER(FIND(" – ",$AG302)),LEFT($AG302,FIND(" – ",$AG302)-1),$AG302),ProdTbl,3,0),"کد ناشناخته"))</f>
        <v/>
      </c>
      <c r="AJ302" s="22" t="n"/>
      <c r="AK302" s="21" t="n"/>
      <c r="AL302" s="20" t="n"/>
      <c r="AM302" s="18">
        <f>IF($AL302="","",IFERROR(VLOOKUP(IFERROR(VLOOKUP(IF(ISNUMBER(FIND(" – ",$AL302)),LEFT($AL302,FIND(" – ",$AL302)-1),$AL302),ProdTbl,5,0),""),BasketTbl,2,0),"کد ناشناخته"))</f>
        <v/>
      </c>
      <c r="AN302" s="18">
        <f>IF($AL302="","",IFERROR(VLOOKUP(IF(ISNUMBER(FIND(" – ",$AL302)),LEFT($AL302,FIND(" – ",$AL302)-1),$AL302),ProdTbl,3,0),"کد ناشناخته"))</f>
        <v/>
      </c>
      <c r="AO302" s="22" t="n"/>
      <c r="AP302" s="21" t="n"/>
      <c r="AQ302" s="20" t="n"/>
      <c r="AR302" s="18">
        <f>IF($AQ302="","",IFERROR(VLOOKUP(IFERROR(VLOOKUP(IF(ISNUMBER(FIND(" – ",$AQ302)),LEFT($AQ302,FIND(" – ",$AQ302)-1),$AQ302),ProdTbl,5,0),""),BasketTbl,2,0),"کد ناشناخته"))</f>
        <v/>
      </c>
      <c r="AS302" s="18">
        <f>IF($AQ302="","",IFERROR(VLOOKUP(IF(ISNUMBER(FIND(" – ",$AQ302)),LEFT($AQ302,FIND(" – ",$AQ302)-1),$AQ302),ProdTbl,3,0),"کد ناشناخته"))</f>
        <v/>
      </c>
      <c r="AT302" s="22" t="n"/>
      <c r="AU302" s="21" t="n"/>
      <c r="AV302" s="20" t="n"/>
      <c r="AW302" s="18">
        <f>IF($AV302="","",IFERROR(VLOOKUP(IFERROR(VLOOKUP(IF(ISNUMBER(FIND(" – ",$AV302)),LEFT($AV302,FIND(" – ",$AV302)-1),$AV302),ProdTbl,5,0),""),BasketTbl,2,0),"کد ناشناخته"))</f>
        <v/>
      </c>
      <c r="AX302" s="18">
        <f>IF($AV302="","",IFERROR(VLOOKUP(IF(ISNUMBER(FIND(" – ",$AV302)),LEFT($AV302,FIND(" – ",$AV302)-1),$AV302),ProdTbl,3,0),"کد ناشناخته"))</f>
        <v/>
      </c>
      <c r="AY302" s="22" t="n"/>
      <c r="AZ302" s="21" t="n"/>
      <c r="BA302" s="20" t="n"/>
      <c r="BB302" s="18">
        <f>IF($BA302="","",IFERROR(VLOOKUP(IFERROR(VLOOKUP(IF(ISNUMBER(FIND(" – ",$BA302)),LEFT($BA302,FIND(" – ",$BA302)-1),$BA302),ProdTbl,5,0),""),BasketTbl,2,0),"کد ناشناخته"))</f>
        <v/>
      </c>
      <c r="BC302" s="18">
        <f>IF($BA302="","",IFERROR(VLOOKUP(IF(ISNUMBER(FIND(" – ",$BA302)),LEFT($BA302,FIND(" – ",$BA302)-1),$BA302),ProdTbl,3,0),"کد ناشناخته"))</f>
        <v/>
      </c>
      <c r="BD302" s="22" t="n"/>
      <c r="BE302" s="21" t="n"/>
      <c r="BF302" s="20" t="n"/>
      <c r="BG302" s="18">
        <f>IF($BF302="","",IFERROR(VLOOKUP(IFERROR(VLOOKUP(IF(ISNUMBER(FIND(" – ",$BF302)),LEFT($BF302,FIND(" – ",$BF302)-1),$BF302),ProdTbl,5,0),""),BasketTbl,2,0),"کد ناشناخته"))</f>
        <v/>
      </c>
      <c r="BH302" s="18">
        <f>IF($BF302="","",IFERROR(VLOOKUP(IF(ISNUMBER(FIND(" – ",$BF302)),LEFT($BF302,FIND(" – ",$BF302)-1),$BF302),ProdTbl,3,0),"کد ناشناخته"))</f>
        <v/>
      </c>
      <c r="BI302" s="22" t="n"/>
      <c r="BJ302" s="21" t="n"/>
      <c r="BK302" s="20" t="n"/>
      <c r="BL302" s="18">
        <f>IF($BK302="","",IFERROR(VLOOKUP(IFERROR(VLOOKUP(IF(ISNUMBER(FIND(" – ",$BK302)),LEFT($BK302,FIND(" – ",$BK302)-1),$BK302),ProdTbl,5,0),""),BasketTbl,2,0),"کد ناشناخته"))</f>
        <v/>
      </c>
      <c r="BM302" s="18">
        <f>IF($BK302="","",IFERROR(VLOOKUP(IF(ISNUMBER(FIND(" – ",$BK302)),LEFT($BK302,FIND(" – ",$BK302)-1),$BK302),ProdTbl,3,0),"کد ناشناخته"))</f>
        <v/>
      </c>
      <c r="BN302" s="22" t="n"/>
      <c r="BO302" s="21" t="n"/>
      <c r="BP302" s="20" t="n"/>
      <c r="BQ302" s="18">
        <f>IF($BP302="","",IFERROR(VLOOKUP(IFERROR(VLOOKUP(IF(ISNUMBER(FIND(" – ",$BP302)),LEFT($BP302,FIND(" – ",$BP302)-1),$BP302),ProdTbl,5,0),""),BasketTbl,2,0),"کد ناشناخته"))</f>
        <v/>
      </c>
      <c r="BR302" s="18">
        <f>IF($BP302="","",IFERROR(VLOOKUP(IF(ISNUMBER(FIND(" – ",$BP302)),LEFT($BP302,FIND(" – ",$BP302)-1),$BP302),ProdTbl,3,0),"کد ناشناخته"))</f>
        <v/>
      </c>
      <c r="BS302" s="22" t="n"/>
      <c r="BT302" s="21" t="n"/>
      <c r="BU302" s="20" t="n"/>
      <c r="BV302" s="18">
        <f>IF($BU302="","",IFERROR(VLOOKUP(IFERROR(VLOOKUP(IF(ISNUMBER(FIND(" – ",$BU302)),LEFT($BU302,FIND(" – ",$BU302)-1),$BU302),ProdTbl,5,0),""),BasketTbl,2,0),"کد ناشناخته"))</f>
        <v/>
      </c>
      <c r="BW302" s="18">
        <f>IF($BU302="","",IFERROR(VLOOKUP(IF(ISNUMBER(FIND(" – ",$BU302)),LEFT($BU302,FIND(" – ",$BU302)-1),$BU302),ProdTbl,3,0),"کد ناشناخته"))</f>
        <v/>
      </c>
      <c r="BX302" s="22" t="n"/>
      <c r="BY302" s="21" t="n"/>
      <c r="BZ302" s="20" t="n"/>
      <c r="CA302" s="18">
        <f>IF($BZ302="","",IFERROR(VLOOKUP(IFERROR(VLOOKUP(IF(ISNUMBER(FIND(" – ",$BZ302)),LEFT($BZ302,FIND(" – ",$BZ302)-1),$BZ302),ProdTbl,5,0),""),BasketTbl,2,0),"کد ناشناخته"))</f>
        <v/>
      </c>
      <c r="CB302" s="18">
        <f>IF($BZ302="","",IFERROR(VLOOKUP(IF(ISNUMBER(FIND(" – ",$BZ302)),LEFT($BZ302,FIND(" – ",$BZ302)-1),$BZ302),ProdTbl,3,0),"کد ناشناخته"))</f>
        <v/>
      </c>
      <c r="CC302" s="22" t="n"/>
      <c r="CD302" s="21" t="n"/>
      <c r="CE302" s="20" t="n"/>
      <c r="CF302" s="18">
        <f>IF($CE302="","",IFERROR(VLOOKUP(IFERROR(VLOOKUP(IF(ISNUMBER(FIND(" – ",$CE302)),LEFT($CE302,FIND(" – ",$CE302)-1),$CE302),ProdTbl,5,0),""),BasketTbl,2,0),"کد ناشناخته"))</f>
        <v/>
      </c>
      <c r="CG302" s="18">
        <f>IF($CE302="","",IFERROR(VLOOKUP(IF(ISNUMBER(FIND(" – ",$CE302)),LEFT($CE302,FIND(" – ",$CE302)-1),$CE302),ProdTbl,3,0),"کد ناشناخته"))</f>
        <v/>
      </c>
      <c r="CH302" s="22" t="n"/>
      <c r="CI302" s="21" t="n"/>
    </row>
    <row r="303">
      <c r="A303" s="18">
        <f>IF($B303="","",COUNTA($B$10:$B303))</f>
        <v/>
      </c>
      <c r="B303" s="19" t="n"/>
      <c r="C303" s="20" t="n"/>
      <c r="D303" s="19" t="n"/>
      <c r="E303" s="18">
        <f>IF($D303="","",IFERROR(VLOOKUP(IF(ISNUMBER(FIND(" – ",$D303)),LEFT($D303,FIND(" – ",$D303)-1),$D303),SellerTbl,2,0),"کد ناشناخته"))</f>
        <v/>
      </c>
      <c r="F303" s="21" t="n"/>
      <c r="G303" s="21" t="n"/>
      <c r="H303" s="22" t="n"/>
      <c r="I303" s="23">
        <f>IF(OR($F303="",$G303=""),"",$F303-$G303)</f>
        <v/>
      </c>
      <c r="J303" s="18">
        <f>IF($I303="","",IF(ABS($I303)&lt;=0.01*$F303,"√","×"))</f>
        <v/>
      </c>
      <c r="K303" s="23">
        <f>IF(COUNT($Q303,$V303,$AA303,$AF303,$AK303,$AP303,$AU303,$AZ303,$BE303,$BJ303,$BO303,$BT303,$BY303,$CD303,$CI303)=0,"",SUM($Q303,$V303,$AA303,$AF303,$AK303,$AP303,$AU303,$AZ303,$BE303,$BJ303,$BO303,$BT303,$BY303,$CD303,$CI303))</f>
        <v/>
      </c>
      <c r="L303" s="23">
        <f>IF(OR($F303="",$K303=""),"",$F303-$K303)</f>
        <v/>
      </c>
      <c r="M303" s="20" t="n"/>
      <c r="N303" s="18">
        <f>IF($M303="","",IFERROR(VLOOKUP(IFERROR(VLOOKUP(IF(ISNUMBER(FIND(" – ",$M303)),LEFT($M303,FIND(" – ",$M303)-1),$M303),ProdTbl,5,0),""),BasketTbl,2,0),"کد ناشناخته"))</f>
        <v/>
      </c>
      <c r="O303" s="18">
        <f>IF($M303="","",IFERROR(VLOOKUP(IF(ISNUMBER(FIND(" – ",$M303)),LEFT($M303,FIND(" – ",$M303)-1),$M303),ProdTbl,3,0),"کد ناشناخته"))</f>
        <v/>
      </c>
      <c r="P303" s="22" t="n"/>
      <c r="Q303" s="21" t="n"/>
      <c r="R303" s="20" t="n"/>
      <c r="S303" s="18">
        <f>IF($R303="","",IFERROR(VLOOKUP(IFERROR(VLOOKUP(IF(ISNUMBER(FIND(" – ",$R303)),LEFT($R303,FIND(" – ",$R303)-1),$R303),ProdTbl,5,0),""),BasketTbl,2,0),"کد ناشناخته"))</f>
        <v/>
      </c>
      <c r="T303" s="18">
        <f>IF($R303="","",IFERROR(VLOOKUP(IF(ISNUMBER(FIND(" – ",$R303)),LEFT($R303,FIND(" – ",$R303)-1),$R303),ProdTbl,3,0),"کد ناشناخته"))</f>
        <v/>
      </c>
      <c r="U303" s="22" t="n"/>
      <c r="V303" s="21" t="n"/>
      <c r="W303" s="20" t="n"/>
      <c r="X303" s="18">
        <f>IF($W303="","",IFERROR(VLOOKUP(IFERROR(VLOOKUP(IF(ISNUMBER(FIND(" – ",$W303)),LEFT($W303,FIND(" – ",$W303)-1),$W303),ProdTbl,5,0),""),BasketTbl,2,0),"کد ناشناخته"))</f>
        <v/>
      </c>
      <c r="Y303" s="18">
        <f>IF($W303="","",IFERROR(VLOOKUP(IF(ISNUMBER(FIND(" – ",$W303)),LEFT($W303,FIND(" – ",$W303)-1),$W303),ProdTbl,3,0),"کد ناشناخته"))</f>
        <v/>
      </c>
      <c r="Z303" s="22" t="n"/>
      <c r="AA303" s="21" t="n"/>
      <c r="AB303" s="20" t="n"/>
      <c r="AC303" s="18">
        <f>IF($AB303="","",IFERROR(VLOOKUP(IFERROR(VLOOKUP(IF(ISNUMBER(FIND(" – ",$AB303)),LEFT($AB303,FIND(" – ",$AB303)-1),$AB303),ProdTbl,5,0),""),BasketTbl,2,0),"کد ناشناخته"))</f>
        <v/>
      </c>
      <c r="AD303" s="18">
        <f>IF($AB303="","",IFERROR(VLOOKUP(IF(ISNUMBER(FIND(" – ",$AB303)),LEFT($AB303,FIND(" – ",$AB303)-1),$AB303),ProdTbl,3,0),"کد ناشناخته"))</f>
        <v/>
      </c>
      <c r="AE303" s="22" t="n"/>
      <c r="AF303" s="21" t="n"/>
      <c r="AG303" s="20" t="n"/>
      <c r="AH303" s="18">
        <f>IF($AG303="","",IFERROR(VLOOKUP(IFERROR(VLOOKUP(IF(ISNUMBER(FIND(" – ",$AG303)),LEFT($AG303,FIND(" – ",$AG303)-1),$AG303),ProdTbl,5,0),""),BasketTbl,2,0),"کد ناشناخته"))</f>
        <v/>
      </c>
      <c r="AI303" s="18">
        <f>IF($AG303="","",IFERROR(VLOOKUP(IF(ISNUMBER(FIND(" – ",$AG303)),LEFT($AG303,FIND(" – ",$AG303)-1),$AG303),ProdTbl,3,0),"کد ناشناخته"))</f>
        <v/>
      </c>
      <c r="AJ303" s="22" t="n"/>
      <c r="AK303" s="21" t="n"/>
      <c r="AL303" s="20" t="n"/>
      <c r="AM303" s="18">
        <f>IF($AL303="","",IFERROR(VLOOKUP(IFERROR(VLOOKUP(IF(ISNUMBER(FIND(" – ",$AL303)),LEFT($AL303,FIND(" – ",$AL303)-1),$AL303),ProdTbl,5,0),""),BasketTbl,2,0),"کد ناشناخته"))</f>
        <v/>
      </c>
      <c r="AN303" s="18">
        <f>IF($AL303="","",IFERROR(VLOOKUP(IF(ISNUMBER(FIND(" – ",$AL303)),LEFT($AL303,FIND(" – ",$AL303)-1),$AL303),ProdTbl,3,0),"کد ناشناخته"))</f>
        <v/>
      </c>
      <c r="AO303" s="22" t="n"/>
      <c r="AP303" s="21" t="n"/>
      <c r="AQ303" s="20" t="n"/>
      <c r="AR303" s="18">
        <f>IF($AQ303="","",IFERROR(VLOOKUP(IFERROR(VLOOKUP(IF(ISNUMBER(FIND(" – ",$AQ303)),LEFT($AQ303,FIND(" – ",$AQ303)-1),$AQ303),ProdTbl,5,0),""),BasketTbl,2,0),"کد ناشناخته"))</f>
        <v/>
      </c>
      <c r="AS303" s="18">
        <f>IF($AQ303="","",IFERROR(VLOOKUP(IF(ISNUMBER(FIND(" – ",$AQ303)),LEFT($AQ303,FIND(" – ",$AQ303)-1),$AQ303),ProdTbl,3,0),"کد ناشناخته"))</f>
        <v/>
      </c>
      <c r="AT303" s="22" t="n"/>
      <c r="AU303" s="21" t="n"/>
      <c r="AV303" s="20" t="n"/>
      <c r="AW303" s="18">
        <f>IF($AV303="","",IFERROR(VLOOKUP(IFERROR(VLOOKUP(IF(ISNUMBER(FIND(" – ",$AV303)),LEFT($AV303,FIND(" – ",$AV303)-1),$AV303),ProdTbl,5,0),""),BasketTbl,2,0),"کد ناشناخته"))</f>
        <v/>
      </c>
      <c r="AX303" s="18">
        <f>IF($AV303="","",IFERROR(VLOOKUP(IF(ISNUMBER(FIND(" – ",$AV303)),LEFT($AV303,FIND(" – ",$AV303)-1),$AV303),ProdTbl,3,0),"کد ناشناخته"))</f>
        <v/>
      </c>
      <c r="AY303" s="22" t="n"/>
      <c r="AZ303" s="21" t="n"/>
      <c r="BA303" s="20" t="n"/>
      <c r="BB303" s="18">
        <f>IF($BA303="","",IFERROR(VLOOKUP(IFERROR(VLOOKUP(IF(ISNUMBER(FIND(" – ",$BA303)),LEFT($BA303,FIND(" – ",$BA303)-1),$BA303),ProdTbl,5,0),""),BasketTbl,2,0),"کد ناشناخته"))</f>
        <v/>
      </c>
      <c r="BC303" s="18">
        <f>IF($BA303="","",IFERROR(VLOOKUP(IF(ISNUMBER(FIND(" – ",$BA303)),LEFT($BA303,FIND(" – ",$BA303)-1),$BA303),ProdTbl,3,0),"کد ناشناخته"))</f>
        <v/>
      </c>
      <c r="BD303" s="22" t="n"/>
      <c r="BE303" s="21" t="n"/>
      <c r="BF303" s="20" t="n"/>
      <c r="BG303" s="18">
        <f>IF($BF303="","",IFERROR(VLOOKUP(IFERROR(VLOOKUP(IF(ISNUMBER(FIND(" – ",$BF303)),LEFT($BF303,FIND(" – ",$BF303)-1),$BF303),ProdTbl,5,0),""),BasketTbl,2,0),"کد ناشناخته"))</f>
        <v/>
      </c>
      <c r="BH303" s="18">
        <f>IF($BF303="","",IFERROR(VLOOKUP(IF(ISNUMBER(FIND(" – ",$BF303)),LEFT($BF303,FIND(" – ",$BF303)-1),$BF303),ProdTbl,3,0),"کد ناشناخته"))</f>
        <v/>
      </c>
      <c r="BI303" s="22" t="n"/>
      <c r="BJ303" s="21" t="n"/>
      <c r="BK303" s="20" t="n"/>
      <c r="BL303" s="18">
        <f>IF($BK303="","",IFERROR(VLOOKUP(IFERROR(VLOOKUP(IF(ISNUMBER(FIND(" – ",$BK303)),LEFT($BK303,FIND(" – ",$BK303)-1),$BK303),ProdTbl,5,0),""),BasketTbl,2,0),"کد ناشناخته"))</f>
        <v/>
      </c>
      <c r="BM303" s="18">
        <f>IF($BK303="","",IFERROR(VLOOKUP(IF(ISNUMBER(FIND(" – ",$BK303)),LEFT($BK303,FIND(" – ",$BK303)-1),$BK303),ProdTbl,3,0),"کد ناشناخته"))</f>
        <v/>
      </c>
      <c r="BN303" s="22" t="n"/>
      <c r="BO303" s="21" t="n"/>
      <c r="BP303" s="20" t="n"/>
      <c r="BQ303" s="18">
        <f>IF($BP303="","",IFERROR(VLOOKUP(IFERROR(VLOOKUP(IF(ISNUMBER(FIND(" – ",$BP303)),LEFT($BP303,FIND(" – ",$BP303)-1),$BP303),ProdTbl,5,0),""),BasketTbl,2,0),"کد ناشناخته"))</f>
        <v/>
      </c>
      <c r="BR303" s="18">
        <f>IF($BP303="","",IFERROR(VLOOKUP(IF(ISNUMBER(FIND(" – ",$BP303)),LEFT($BP303,FIND(" – ",$BP303)-1),$BP303),ProdTbl,3,0),"کد ناشناخته"))</f>
        <v/>
      </c>
      <c r="BS303" s="22" t="n"/>
      <c r="BT303" s="21" t="n"/>
      <c r="BU303" s="20" t="n"/>
      <c r="BV303" s="18">
        <f>IF($BU303="","",IFERROR(VLOOKUP(IFERROR(VLOOKUP(IF(ISNUMBER(FIND(" – ",$BU303)),LEFT($BU303,FIND(" – ",$BU303)-1),$BU303),ProdTbl,5,0),""),BasketTbl,2,0),"کد ناشناخته"))</f>
        <v/>
      </c>
      <c r="BW303" s="18">
        <f>IF($BU303="","",IFERROR(VLOOKUP(IF(ISNUMBER(FIND(" – ",$BU303)),LEFT($BU303,FIND(" – ",$BU303)-1),$BU303),ProdTbl,3,0),"کد ناشناخته"))</f>
        <v/>
      </c>
      <c r="BX303" s="22" t="n"/>
      <c r="BY303" s="21" t="n"/>
      <c r="BZ303" s="20" t="n"/>
      <c r="CA303" s="18">
        <f>IF($BZ303="","",IFERROR(VLOOKUP(IFERROR(VLOOKUP(IF(ISNUMBER(FIND(" – ",$BZ303)),LEFT($BZ303,FIND(" – ",$BZ303)-1),$BZ303),ProdTbl,5,0),""),BasketTbl,2,0),"کد ناشناخته"))</f>
        <v/>
      </c>
      <c r="CB303" s="18">
        <f>IF($BZ303="","",IFERROR(VLOOKUP(IF(ISNUMBER(FIND(" – ",$BZ303)),LEFT($BZ303,FIND(" – ",$BZ303)-1),$BZ303),ProdTbl,3,0),"کد ناشناخته"))</f>
        <v/>
      </c>
      <c r="CC303" s="22" t="n"/>
      <c r="CD303" s="21" t="n"/>
      <c r="CE303" s="20" t="n"/>
      <c r="CF303" s="18">
        <f>IF($CE303="","",IFERROR(VLOOKUP(IFERROR(VLOOKUP(IF(ISNUMBER(FIND(" – ",$CE303)),LEFT($CE303,FIND(" – ",$CE303)-1),$CE303),ProdTbl,5,0),""),BasketTbl,2,0),"کد ناشناخته"))</f>
        <v/>
      </c>
      <c r="CG303" s="18">
        <f>IF($CE303="","",IFERROR(VLOOKUP(IF(ISNUMBER(FIND(" – ",$CE303)),LEFT($CE303,FIND(" – ",$CE303)-1),$CE303),ProdTbl,3,0),"کد ناشناخته"))</f>
        <v/>
      </c>
      <c r="CH303" s="22" t="n"/>
      <c r="CI303" s="21" t="n"/>
    </row>
    <row r="304">
      <c r="A304" s="18">
        <f>IF($B304="","",COUNTA($B$10:$B304))</f>
        <v/>
      </c>
      <c r="B304" s="19" t="n"/>
      <c r="C304" s="20" t="n"/>
      <c r="D304" s="19" t="n"/>
      <c r="E304" s="18">
        <f>IF($D304="","",IFERROR(VLOOKUP(IF(ISNUMBER(FIND(" – ",$D304)),LEFT($D304,FIND(" – ",$D304)-1),$D304),SellerTbl,2,0),"کد ناشناخته"))</f>
        <v/>
      </c>
      <c r="F304" s="21" t="n"/>
      <c r="G304" s="21" t="n"/>
      <c r="H304" s="22" t="n"/>
      <c r="I304" s="23">
        <f>IF(OR($F304="",$G304=""),"",$F304-$G304)</f>
        <v/>
      </c>
      <c r="J304" s="18">
        <f>IF($I304="","",IF(ABS($I304)&lt;=0.01*$F304,"√","×"))</f>
        <v/>
      </c>
      <c r="K304" s="23">
        <f>IF(COUNT($Q304,$V304,$AA304,$AF304,$AK304,$AP304,$AU304,$AZ304,$BE304,$BJ304,$BO304,$BT304,$BY304,$CD304,$CI304)=0,"",SUM($Q304,$V304,$AA304,$AF304,$AK304,$AP304,$AU304,$AZ304,$BE304,$BJ304,$BO304,$BT304,$BY304,$CD304,$CI304))</f>
        <v/>
      </c>
      <c r="L304" s="23">
        <f>IF(OR($F304="",$K304=""),"",$F304-$K304)</f>
        <v/>
      </c>
      <c r="M304" s="20" t="n"/>
      <c r="N304" s="18">
        <f>IF($M304="","",IFERROR(VLOOKUP(IFERROR(VLOOKUP(IF(ISNUMBER(FIND(" – ",$M304)),LEFT($M304,FIND(" – ",$M304)-1),$M304),ProdTbl,5,0),""),BasketTbl,2,0),"کد ناشناخته"))</f>
        <v/>
      </c>
      <c r="O304" s="18">
        <f>IF($M304="","",IFERROR(VLOOKUP(IF(ISNUMBER(FIND(" – ",$M304)),LEFT($M304,FIND(" – ",$M304)-1),$M304),ProdTbl,3,0),"کد ناشناخته"))</f>
        <v/>
      </c>
      <c r="P304" s="22" t="n"/>
      <c r="Q304" s="21" t="n"/>
      <c r="R304" s="20" t="n"/>
      <c r="S304" s="18">
        <f>IF($R304="","",IFERROR(VLOOKUP(IFERROR(VLOOKUP(IF(ISNUMBER(FIND(" – ",$R304)),LEFT($R304,FIND(" – ",$R304)-1),$R304),ProdTbl,5,0),""),BasketTbl,2,0),"کد ناشناخته"))</f>
        <v/>
      </c>
      <c r="T304" s="18">
        <f>IF($R304="","",IFERROR(VLOOKUP(IF(ISNUMBER(FIND(" – ",$R304)),LEFT($R304,FIND(" – ",$R304)-1),$R304),ProdTbl,3,0),"کد ناشناخته"))</f>
        <v/>
      </c>
      <c r="U304" s="22" t="n"/>
      <c r="V304" s="21" t="n"/>
      <c r="W304" s="20" t="n"/>
      <c r="X304" s="18">
        <f>IF($W304="","",IFERROR(VLOOKUP(IFERROR(VLOOKUP(IF(ISNUMBER(FIND(" – ",$W304)),LEFT($W304,FIND(" – ",$W304)-1),$W304),ProdTbl,5,0),""),BasketTbl,2,0),"کد ناشناخته"))</f>
        <v/>
      </c>
      <c r="Y304" s="18">
        <f>IF($W304="","",IFERROR(VLOOKUP(IF(ISNUMBER(FIND(" – ",$W304)),LEFT($W304,FIND(" – ",$W304)-1),$W304),ProdTbl,3,0),"کد ناشناخته"))</f>
        <v/>
      </c>
      <c r="Z304" s="22" t="n"/>
      <c r="AA304" s="21" t="n"/>
      <c r="AB304" s="20" t="n"/>
      <c r="AC304" s="18">
        <f>IF($AB304="","",IFERROR(VLOOKUP(IFERROR(VLOOKUP(IF(ISNUMBER(FIND(" – ",$AB304)),LEFT($AB304,FIND(" – ",$AB304)-1),$AB304),ProdTbl,5,0),""),BasketTbl,2,0),"کد ناشناخته"))</f>
        <v/>
      </c>
      <c r="AD304" s="18">
        <f>IF($AB304="","",IFERROR(VLOOKUP(IF(ISNUMBER(FIND(" – ",$AB304)),LEFT($AB304,FIND(" – ",$AB304)-1),$AB304),ProdTbl,3,0),"کد ناشناخته"))</f>
        <v/>
      </c>
      <c r="AE304" s="22" t="n"/>
      <c r="AF304" s="21" t="n"/>
      <c r="AG304" s="20" t="n"/>
      <c r="AH304" s="18">
        <f>IF($AG304="","",IFERROR(VLOOKUP(IFERROR(VLOOKUP(IF(ISNUMBER(FIND(" – ",$AG304)),LEFT($AG304,FIND(" – ",$AG304)-1),$AG304),ProdTbl,5,0),""),BasketTbl,2,0),"کد ناشناخته"))</f>
        <v/>
      </c>
      <c r="AI304" s="18">
        <f>IF($AG304="","",IFERROR(VLOOKUP(IF(ISNUMBER(FIND(" – ",$AG304)),LEFT($AG304,FIND(" – ",$AG304)-1),$AG304),ProdTbl,3,0),"کد ناشناخته"))</f>
        <v/>
      </c>
      <c r="AJ304" s="22" t="n"/>
      <c r="AK304" s="21" t="n"/>
      <c r="AL304" s="20" t="n"/>
      <c r="AM304" s="18">
        <f>IF($AL304="","",IFERROR(VLOOKUP(IFERROR(VLOOKUP(IF(ISNUMBER(FIND(" – ",$AL304)),LEFT($AL304,FIND(" – ",$AL304)-1),$AL304),ProdTbl,5,0),""),BasketTbl,2,0),"کد ناشناخته"))</f>
        <v/>
      </c>
      <c r="AN304" s="18">
        <f>IF($AL304="","",IFERROR(VLOOKUP(IF(ISNUMBER(FIND(" – ",$AL304)),LEFT($AL304,FIND(" – ",$AL304)-1),$AL304),ProdTbl,3,0),"کد ناشناخته"))</f>
        <v/>
      </c>
      <c r="AO304" s="22" t="n"/>
      <c r="AP304" s="21" t="n"/>
      <c r="AQ304" s="20" t="n"/>
      <c r="AR304" s="18">
        <f>IF($AQ304="","",IFERROR(VLOOKUP(IFERROR(VLOOKUP(IF(ISNUMBER(FIND(" – ",$AQ304)),LEFT($AQ304,FIND(" – ",$AQ304)-1),$AQ304),ProdTbl,5,0),""),BasketTbl,2,0),"کد ناشناخته"))</f>
        <v/>
      </c>
      <c r="AS304" s="18">
        <f>IF($AQ304="","",IFERROR(VLOOKUP(IF(ISNUMBER(FIND(" – ",$AQ304)),LEFT($AQ304,FIND(" – ",$AQ304)-1),$AQ304),ProdTbl,3,0),"کد ناشناخته"))</f>
        <v/>
      </c>
      <c r="AT304" s="22" t="n"/>
      <c r="AU304" s="21" t="n"/>
      <c r="AV304" s="20" t="n"/>
      <c r="AW304" s="18">
        <f>IF($AV304="","",IFERROR(VLOOKUP(IFERROR(VLOOKUP(IF(ISNUMBER(FIND(" – ",$AV304)),LEFT($AV304,FIND(" – ",$AV304)-1),$AV304),ProdTbl,5,0),""),BasketTbl,2,0),"کد ناشناخته"))</f>
        <v/>
      </c>
      <c r="AX304" s="18">
        <f>IF($AV304="","",IFERROR(VLOOKUP(IF(ISNUMBER(FIND(" – ",$AV304)),LEFT($AV304,FIND(" – ",$AV304)-1),$AV304),ProdTbl,3,0),"کد ناشناخته"))</f>
        <v/>
      </c>
      <c r="AY304" s="22" t="n"/>
      <c r="AZ304" s="21" t="n"/>
      <c r="BA304" s="20" t="n"/>
      <c r="BB304" s="18">
        <f>IF($BA304="","",IFERROR(VLOOKUP(IFERROR(VLOOKUP(IF(ISNUMBER(FIND(" – ",$BA304)),LEFT($BA304,FIND(" – ",$BA304)-1),$BA304),ProdTbl,5,0),""),BasketTbl,2,0),"کد ناشناخته"))</f>
        <v/>
      </c>
      <c r="BC304" s="18">
        <f>IF($BA304="","",IFERROR(VLOOKUP(IF(ISNUMBER(FIND(" – ",$BA304)),LEFT($BA304,FIND(" – ",$BA304)-1),$BA304),ProdTbl,3,0),"کد ناشناخته"))</f>
        <v/>
      </c>
      <c r="BD304" s="22" t="n"/>
      <c r="BE304" s="21" t="n"/>
      <c r="BF304" s="20" t="n"/>
      <c r="BG304" s="18">
        <f>IF($BF304="","",IFERROR(VLOOKUP(IFERROR(VLOOKUP(IF(ISNUMBER(FIND(" – ",$BF304)),LEFT($BF304,FIND(" – ",$BF304)-1),$BF304),ProdTbl,5,0),""),BasketTbl,2,0),"کد ناشناخته"))</f>
        <v/>
      </c>
      <c r="BH304" s="18">
        <f>IF($BF304="","",IFERROR(VLOOKUP(IF(ISNUMBER(FIND(" – ",$BF304)),LEFT($BF304,FIND(" – ",$BF304)-1),$BF304),ProdTbl,3,0),"کد ناشناخته"))</f>
        <v/>
      </c>
      <c r="BI304" s="22" t="n"/>
      <c r="BJ304" s="21" t="n"/>
      <c r="BK304" s="20" t="n"/>
      <c r="BL304" s="18">
        <f>IF($BK304="","",IFERROR(VLOOKUP(IFERROR(VLOOKUP(IF(ISNUMBER(FIND(" – ",$BK304)),LEFT($BK304,FIND(" – ",$BK304)-1),$BK304),ProdTbl,5,0),""),BasketTbl,2,0),"کد ناشناخته"))</f>
        <v/>
      </c>
      <c r="BM304" s="18">
        <f>IF($BK304="","",IFERROR(VLOOKUP(IF(ISNUMBER(FIND(" – ",$BK304)),LEFT($BK304,FIND(" – ",$BK304)-1),$BK304),ProdTbl,3,0),"کد ناشناخته"))</f>
        <v/>
      </c>
      <c r="BN304" s="22" t="n"/>
      <c r="BO304" s="21" t="n"/>
      <c r="BP304" s="20" t="n"/>
      <c r="BQ304" s="18">
        <f>IF($BP304="","",IFERROR(VLOOKUP(IFERROR(VLOOKUP(IF(ISNUMBER(FIND(" – ",$BP304)),LEFT($BP304,FIND(" – ",$BP304)-1),$BP304),ProdTbl,5,0),""),BasketTbl,2,0),"کد ناشناخته"))</f>
        <v/>
      </c>
      <c r="BR304" s="18">
        <f>IF($BP304="","",IFERROR(VLOOKUP(IF(ISNUMBER(FIND(" – ",$BP304)),LEFT($BP304,FIND(" – ",$BP304)-1),$BP304),ProdTbl,3,0),"کد ناشناخته"))</f>
        <v/>
      </c>
      <c r="BS304" s="22" t="n"/>
      <c r="BT304" s="21" t="n"/>
      <c r="BU304" s="20" t="n"/>
      <c r="BV304" s="18">
        <f>IF($BU304="","",IFERROR(VLOOKUP(IFERROR(VLOOKUP(IF(ISNUMBER(FIND(" – ",$BU304)),LEFT($BU304,FIND(" – ",$BU304)-1),$BU304),ProdTbl,5,0),""),BasketTbl,2,0),"کد ناشناخته"))</f>
        <v/>
      </c>
      <c r="BW304" s="18">
        <f>IF($BU304="","",IFERROR(VLOOKUP(IF(ISNUMBER(FIND(" – ",$BU304)),LEFT($BU304,FIND(" – ",$BU304)-1),$BU304),ProdTbl,3,0),"کد ناشناخته"))</f>
        <v/>
      </c>
      <c r="BX304" s="22" t="n"/>
      <c r="BY304" s="21" t="n"/>
      <c r="BZ304" s="20" t="n"/>
      <c r="CA304" s="18">
        <f>IF($BZ304="","",IFERROR(VLOOKUP(IFERROR(VLOOKUP(IF(ISNUMBER(FIND(" – ",$BZ304)),LEFT($BZ304,FIND(" – ",$BZ304)-1),$BZ304),ProdTbl,5,0),""),BasketTbl,2,0),"کد ناشناخته"))</f>
        <v/>
      </c>
      <c r="CB304" s="18">
        <f>IF($BZ304="","",IFERROR(VLOOKUP(IF(ISNUMBER(FIND(" – ",$BZ304)),LEFT($BZ304,FIND(" – ",$BZ304)-1),$BZ304),ProdTbl,3,0),"کد ناشناخته"))</f>
        <v/>
      </c>
      <c r="CC304" s="22" t="n"/>
      <c r="CD304" s="21" t="n"/>
      <c r="CE304" s="20" t="n"/>
      <c r="CF304" s="18">
        <f>IF($CE304="","",IFERROR(VLOOKUP(IFERROR(VLOOKUP(IF(ISNUMBER(FIND(" – ",$CE304)),LEFT($CE304,FIND(" – ",$CE304)-1),$CE304),ProdTbl,5,0),""),BasketTbl,2,0),"کد ناشناخته"))</f>
        <v/>
      </c>
      <c r="CG304" s="18">
        <f>IF($CE304="","",IFERROR(VLOOKUP(IF(ISNUMBER(FIND(" – ",$CE304)),LEFT($CE304,FIND(" – ",$CE304)-1),$CE304),ProdTbl,3,0),"کد ناشناخته"))</f>
        <v/>
      </c>
      <c r="CH304" s="22" t="n"/>
      <c r="CI304" s="21" t="n"/>
    </row>
    <row r="305">
      <c r="A305" s="18">
        <f>IF($B305="","",COUNTA($B$10:$B305))</f>
        <v/>
      </c>
      <c r="B305" s="19" t="n"/>
      <c r="C305" s="20" t="n"/>
      <c r="D305" s="19" t="n"/>
      <c r="E305" s="18">
        <f>IF($D305="","",IFERROR(VLOOKUP(IF(ISNUMBER(FIND(" – ",$D305)),LEFT($D305,FIND(" – ",$D305)-1),$D305),SellerTbl,2,0),"کد ناشناخته"))</f>
        <v/>
      </c>
      <c r="F305" s="21" t="n"/>
      <c r="G305" s="21" t="n"/>
      <c r="H305" s="22" t="n"/>
      <c r="I305" s="23">
        <f>IF(OR($F305="",$G305=""),"",$F305-$G305)</f>
        <v/>
      </c>
      <c r="J305" s="18">
        <f>IF($I305="","",IF(ABS($I305)&lt;=0.01*$F305,"√","×"))</f>
        <v/>
      </c>
      <c r="K305" s="23">
        <f>IF(COUNT($Q305,$V305,$AA305,$AF305,$AK305,$AP305,$AU305,$AZ305,$BE305,$BJ305,$BO305,$BT305,$BY305,$CD305,$CI305)=0,"",SUM($Q305,$V305,$AA305,$AF305,$AK305,$AP305,$AU305,$AZ305,$BE305,$BJ305,$BO305,$BT305,$BY305,$CD305,$CI305))</f>
        <v/>
      </c>
      <c r="L305" s="23">
        <f>IF(OR($F305="",$K305=""),"",$F305-$K305)</f>
        <v/>
      </c>
      <c r="M305" s="20" t="n"/>
      <c r="N305" s="18">
        <f>IF($M305="","",IFERROR(VLOOKUP(IFERROR(VLOOKUP(IF(ISNUMBER(FIND(" – ",$M305)),LEFT($M305,FIND(" – ",$M305)-1),$M305),ProdTbl,5,0),""),BasketTbl,2,0),"کد ناشناخته"))</f>
        <v/>
      </c>
      <c r="O305" s="18">
        <f>IF($M305="","",IFERROR(VLOOKUP(IF(ISNUMBER(FIND(" – ",$M305)),LEFT($M305,FIND(" – ",$M305)-1),$M305),ProdTbl,3,0),"کد ناشناخته"))</f>
        <v/>
      </c>
      <c r="P305" s="22" t="n"/>
      <c r="Q305" s="21" t="n"/>
      <c r="R305" s="20" t="n"/>
      <c r="S305" s="18">
        <f>IF($R305="","",IFERROR(VLOOKUP(IFERROR(VLOOKUP(IF(ISNUMBER(FIND(" – ",$R305)),LEFT($R305,FIND(" – ",$R305)-1),$R305),ProdTbl,5,0),""),BasketTbl,2,0),"کد ناشناخته"))</f>
        <v/>
      </c>
      <c r="T305" s="18">
        <f>IF($R305="","",IFERROR(VLOOKUP(IF(ISNUMBER(FIND(" – ",$R305)),LEFT($R305,FIND(" – ",$R305)-1),$R305),ProdTbl,3,0),"کد ناشناخته"))</f>
        <v/>
      </c>
      <c r="U305" s="22" t="n"/>
      <c r="V305" s="21" t="n"/>
      <c r="W305" s="20" t="n"/>
      <c r="X305" s="18">
        <f>IF($W305="","",IFERROR(VLOOKUP(IFERROR(VLOOKUP(IF(ISNUMBER(FIND(" – ",$W305)),LEFT($W305,FIND(" – ",$W305)-1),$W305),ProdTbl,5,0),""),BasketTbl,2,0),"کد ناشناخته"))</f>
        <v/>
      </c>
      <c r="Y305" s="18">
        <f>IF($W305="","",IFERROR(VLOOKUP(IF(ISNUMBER(FIND(" – ",$W305)),LEFT($W305,FIND(" – ",$W305)-1),$W305),ProdTbl,3,0),"کد ناشناخته"))</f>
        <v/>
      </c>
      <c r="Z305" s="22" t="n"/>
      <c r="AA305" s="21" t="n"/>
      <c r="AB305" s="20" t="n"/>
      <c r="AC305" s="18">
        <f>IF($AB305="","",IFERROR(VLOOKUP(IFERROR(VLOOKUP(IF(ISNUMBER(FIND(" – ",$AB305)),LEFT($AB305,FIND(" – ",$AB305)-1),$AB305),ProdTbl,5,0),""),BasketTbl,2,0),"کد ناشناخته"))</f>
        <v/>
      </c>
      <c r="AD305" s="18">
        <f>IF($AB305="","",IFERROR(VLOOKUP(IF(ISNUMBER(FIND(" – ",$AB305)),LEFT($AB305,FIND(" – ",$AB305)-1),$AB305),ProdTbl,3,0),"کد ناشناخته"))</f>
        <v/>
      </c>
      <c r="AE305" s="22" t="n"/>
      <c r="AF305" s="21" t="n"/>
      <c r="AG305" s="20" t="n"/>
      <c r="AH305" s="18">
        <f>IF($AG305="","",IFERROR(VLOOKUP(IFERROR(VLOOKUP(IF(ISNUMBER(FIND(" – ",$AG305)),LEFT($AG305,FIND(" – ",$AG305)-1),$AG305),ProdTbl,5,0),""),BasketTbl,2,0),"کد ناشناخته"))</f>
        <v/>
      </c>
      <c r="AI305" s="18">
        <f>IF($AG305="","",IFERROR(VLOOKUP(IF(ISNUMBER(FIND(" – ",$AG305)),LEFT($AG305,FIND(" – ",$AG305)-1),$AG305),ProdTbl,3,0),"کد ناشناخته"))</f>
        <v/>
      </c>
      <c r="AJ305" s="22" t="n"/>
      <c r="AK305" s="21" t="n"/>
      <c r="AL305" s="20" t="n"/>
      <c r="AM305" s="18">
        <f>IF($AL305="","",IFERROR(VLOOKUP(IFERROR(VLOOKUP(IF(ISNUMBER(FIND(" – ",$AL305)),LEFT($AL305,FIND(" – ",$AL305)-1),$AL305),ProdTbl,5,0),""),BasketTbl,2,0),"کد ناشناخته"))</f>
        <v/>
      </c>
      <c r="AN305" s="18">
        <f>IF($AL305="","",IFERROR(VLOOKUP(IF(ISNUMBER(FIND(" – ",$AL305)),LEFT($AL305,FIND(" – ",$AL305)-1),$AL305),ProdTbl,3,0),"کد ناشناخته"))</f>
        <v/>
      </c>
      <c r="AO305" s="22" t="n"/>
      <c r="AP305" s="21" t="n"/>
      <c r="AQ305" s="20" t="n"/>
      <c r="AR305" s="18">
        <f>IF($AQ305="","",IFERROR(VLOOKUP(IFERROR(VLOOKUP(IF(ISNUMBER(FIND(" – ",$AQ305)),LEFT($AQ305,FIND(" – ",$AQ305)-1),$AQ305),ProdTbl,5,0),""),BasketTbl,2,0),"کد ناشناخته"))</f>
        <v/>
      </c>
      <c r="AS305" s="18">
        <f>IF($AQ305="","",IFERROR(VLOOKUP(IF(ISNUMBER(FIND(" – ",$AQ305)),LEFT($AQ305,FIND(" – ",$AQ305)-1),$AQ305),ProdTbl,3,0),"کد ناشناخته"))</f>
        <v/>
      </c>
      <c r="AT305" s="22" t="n"/>
      <c r="AU305" s="21" t="n"/>
      <c r="AV305" s="20" t="n"/>
      <c r="AW305" s="18">
        <f>IF($AV305="","",IFERROR(VLOOKUP(IFERROR(VLOOKUP(IF(ISNUMBER(FIND(" – ",$AV305)),LEFT($AV305,FIND(" – ",$AV305)-1),$AV305),ProdTbl,5,0),""),BasketTbl,2,0),"کد ناشناخته"))</f>
        <v/>
      </c>
      <c r="AX305" s="18">
        <f>IF($AV305="","",IFERROR(VLOOKUP(IF(ISNUMBER(FIND(" – ",$AV305)),LEFT($AV305,FIND(" – ",$AV305)-1),$AV305),ProdTbl,3,0),"کد ناشناخته"))</f>
        <v/>
      </c>
      <c r="AY305" s="22" t="n"/>
      <c r="AZ305" s="21" t="n"/>
      <c r="BA305" s="20" t="n"/>
      <c r="BB305" s="18">
        <f>IF($BA305="","",IFERROR(VLOOKUP(IFERROR(VLOOKUP(IF(ISNUMBER(FIND(" – ",$BA305)),LEFT($BA305,FIND(" – ",$BA305)-1),$BA305),ProdTbl,5,0),""),BasketTbl,2,0),"کد ناشناخته"))</f>
        <v/>
      </c>
      <c r="BC305" s="18">
        <f>IF($BA305="","",IFERROR(VLOOKUP(IF(ISNUMBER(FIND(" – ",$BA305)),LEFT($BA305,FIND(" – ",$BA305)-1),$BA305),ProdTbl,3,0),"کد ناشناخته"))</f>
        <v/>
      </c>
      <c r="BD305" s="22" t="n"/>
      <c r="BE305" s="21" t="n"/>
      <c r="BF305" s="20" t="n"/>
      <c r="BG305" s="18">
        <f>IF($BF305="","",IFERROR(VLOOKUP(IFERROR(VLOOKUP(IF(ISNUMBER(FIND(" – ",$BF305)),LEFT($BF305,FIND(" – ",$BF305)-1),$BF305),ProdTbl,5,0),""),BasketTbl,2,0),"کد ناشناخته"))</f>
        <v/>
      </c>
      <c r="BH305" s="18">
        <f>IF($BF305="","",IFERROR(VLOOKUP(IF(ISNUMBER(FIND(" – ",$BF305)),LEFT($BF305,FIND(" – ",$BF305)-1),$BF305),ProdTbl,3,0),"کد ناشناخته"))</f>
        <v/>
      </c>
      <c r="BI305" s="22" t="n"/>
      <c r="BJ305" s="21" t="n"/>
      <c r="BK305" s="20" t="n"/>
      <c r="BL305" s="18">
        <f>IF($BK305="","",IFERROR(VLOOKUP(IFERROR(VLOOKUP(IF(ISNUMBER(FIND(" – ",$BK305)),LEFT($BK305,FIND(" – ",$BK305)-1),$BK305),ProdTbl,5,0),""),BasketTbl,2,0),"کد ناشناخته"))</f>
        <v/>
      </c>
      <c r="BM305" s="18">
        <f>IF($BK305="","",IFERROR(VLOOKUP(IF(ISNUMBER(FIND(" – ",$BK305)),LEFT($BK305,FIND(" – ",$BK305)-1),$BK305),ProdTbl,3,0),"کد ناشناخته"))</f>
        <v/>
      </c>
      <c r="BN305" s="22" t="n"/>
      <c r="BO305" s="21" t="n"/>
      <c r="BP305" s="20" t="n"/>
      <c r="BQ305" s="18">
        <f>IF($BP305="","",IFERROR(VLOOKUP(IFERROR(VLOOKUP(IF(ISNUMBER(FIND(" – ",$BP305)),LEFT($BP305,FIND(" – ",$BP305)-1),$BP305),ProdTbl,5,0),""),BasketTbl,2,0),"کد ناشناخته"))</f>
        <v/>
      </c>
      <c r="BR305" s="18">
        <f>IF($BP305="","",IFERROR(VLOOKUP(IF(ISNUMBER(FIND(" – ",$BP305)),LEFT($BP305,FIND(" – ",$BP305)-1),$BP305),ProdTbl,3,0),"کد ناشناخته"))</f>
        <v/>
      </c>
      <c r="BS305" s="22" t="n"/>
      <c r="BT305" s="21" t="n"/>
      <c r="BU305" s="20" t="n"/>
      <c r="BV305" s="18">
        <f>IF($BU305="","",IFERROR(VLOOKUP(IFERROR(VLOOKUP(IF(ISNUMBER(FIND(" – ",$BU305)),LEFT($BU305,FIND(" – ",$BU305)-1),$BU305),ProdTbl,5,0),""),BasketTbl,2,0),"کد ناشناخته"))</f>
        <v/>
      </c>
      <c r="BW305" s="18">
        <f>IF($BU305="","",IFERROR(VLOOKUP(IF(ISNUMBER(FIND(" – ",$BU305)),LEFT($BU305,FIND(" – ",$BU305)-1),$BU305),ProdTbl,3,0),"کد ناشناخته"))</f>
        <v/>
      </c>
      <c r="BX305" s="22" t="n"/>
      <c r="BY305" s="21" t="n"/>
      <c r="BZ305" s="20" t="n"/>
      <c r="CA305" s="18">
        <f>IF($BZ305="","",IFERROR(VLOOKUP(IFERROR(VLOOKUP(IF(ISNUMBER(FIND(" – ",$BZ305)),LEFT($BZ305,FIND(" – ",$BZ305)-1),$BZ305),ProdTbl,5,0),""),BasketTbl,2,0),"کد ناشناخته"))</f>
        <v/>
      </c>
      <c r="CB305" s="18">
        <f>IF($BZ305="","",IFERROR(VLOOKUP(IF(ISNUMBER(FIND(" – ",$BZ305)),LEFT($BZ305,FIND(" – ",$BZ305)-1),$BZ305),ProdTbl,3,0),"کد ناشناخته"))</f>
        <v/>
      </c>
      <c r="CC305" s="22" t="n"/>
      <c r="CD305" s="21" t="n"/>
      <c r="CE305" s="20" t="n"/>
      <c r="CF305" s="18">
        <f>IF($CE305="","",IFERROR(VLOOKUP(IFERROR(VLOOKUP(IF(ISNUMBER(FIND(" – ",$CE305)),LEFT($CE305,FIND(" – ",$CE305)-1),$CE305),ProdTbl,5,0),""),BasketTbl,2,0),"کد ناشناخته"))</f>
        <v/>
      </c>
      <c r="CG305" s="18">
        <f>IF($CE305="","",IFERROR(VLOOKUP(IF(ISNUMBER(FIND(" – ",$CE305)),LEFT($CE305,FIND(" – ",$CE305)-1),$CE305),ProdTbl,3,0),"کد ناشناخته"))</f>
        <v/>
      </c>
      <c r="CH305" s="22" t="n"/>
      <c r="CI305" s="21" t="n"/>
    </row>
    <row r="306">
      <c r="A306" s="18">
        <f>IF($B306="","",COUNTA($B$10:$B306))</f>
        <v/>
      </c>
      <c r="B306" s="19" t="n"/>
      <c r="C306" s="20" t="n"/>
      <c r="D306" s="19" t="n"/>
      <c r="E306" s="18">
        <f>IF($D306="","",IFERROR(VLOOKUP(IF(ISNUMBER(FIND(" – ",$D306)),LEFT($D306,FIND(" – ",$D306)-1),$D306),SellerTbl,2,0),"کد ناشناخته"))</f>
        <v/>
      </c>
      <c r="F306" s="21" t="n"/>
      <c r="G306" s="21" t="n"/>
      <c r="H306" s="22" t="n"/>
      <c r="I306" s="23">
        <f>IF(OR($F306="",$G306=""),"",$F306-$G306)</f>
        <v/>
      </c>
      <c r="J306" s="18">
        <f>IF($I306="","",IF(ABS($I306)&lt;=0.01*$F306,"√","×"))</f>
        <v/>
      </c>
      <c r="K306" s="23">
        <f>IF(COUNT($Q306,$V306,$AA306,$AF306,$AK306,$AP306,$AU306,$AZ306,$BE306,$BJ306,$BO306,$BT306,$BY306,$CD306,$CI306)=0,"",SUM($Q306,$V306,$AA306,$AF306,$AK306,$AP306,$AU306,$AZ306,$BE306,$BJ306,$BO306,$BT306,$BY306,$CD306,$CI306))</f>
        <v/>
      </c>
      <c r="L306" s="23">
        <f>IF(OR($F306="",$K306=""),"",$F306-$K306)</f>
        <v/>
      </c>
      <c r="M306" s="20" t="n"/>
      <c r="N306" s="18">
        <f>IF($M306="","",IFERROR(VLOOKUP(IFERROR(VLOOKUP(IF(ISNUMBER(FIND(" – ",$M306)),LEFT($M306,FIND(" – ",$M306)-1),$M306),ProdTbl,5,0),""),BasketTbl,2,0),"کد ناشناخته"))</f>
        <v/>
      </c>
      <c r="O306" s="18">
        <f>IF($M306="","",IFERROR(VLOOKUP(IF(ISNUMBER(FIND(" – ",$M306)),LEFT($M306,FIND(" – ",$M306)-1),$M306),ProdTbl,3,0),"کد ناشناخته"))</f>
        <v/>
      </c>
      <c r="P306" s="22" t="n"/>
      <c r="Q306" s="21" t="n"/>
      <c r="R306" s="20" t="n"/>
      <c r="S306" s="18">
        <f>IF($R306="","",IFERROR(VLOOKUP(IFERROR(VLOOKUP(IF(ISNUMBER(FIND(" – ",$R306)),LEFT($R306,FIND(" – ",$R306)-1),$R306),ProdTbl,5,0),""),BasketTbl,2,0),"کد ناشناخته"))</f>
        <v/>
      </c>
      <c r="T306" s="18">
        <f>IF($R306="","",IFERROR(VLOOKUP(IF(ISNUMBER(FIND(" – ",$R306)),LEFT($R306,FIND(" – ",$R306)-1),$R306),ProdTbl,3,0),"کد ناشناخته"))</f>
        <v/>
      </c>
      <c r="U306" s="22" t="n"/>
      <c r="V306" s="21" t="n"/>
      <c r="W306" s="20" t="n"/>
      <c r="X306" s="18">
        <f>IF($W306="","",IFERROR(VLOOKUP(IFERROR(VLOOKUP(IF(ISNUMBER(FIND(" – ",$W306)),LEFT($W306,FIND(" – ",$W306)-1),$W306),ProdTbl,5,0),""),BasketTbl,2,0),"کد ناشناخته"))</f>
        <v/>
      </c>
      <c r="Y306" s="18">
        <f>IF($W306="","",IFERROR(VLOOKUP(IF(ISNUMBER(FIND(" – ",$W306)),LEFT($W306,FIND(" – ",$W306)-1),$W306),ProdTbl,3,0),"کد ناشناخته"))</f>
        <v/>
      </c>
      <c r="Z306" s="22" t="n"/>
      <c r="AA306" s="21" t="n"/>
      <c r="AB306" s="20" t="n"/>
      <c r="AC306" s="18">
        <f>IF($AB306="","",IFERROR(VLOOKUP(IFERROR(VLOOKUP(IF(ISNUMBER(FIND(" – ",$AB306)),LEFT($AB306,FIND(" – ",$AB306)-1),$AB306),ProdTbl,5,0),""),BasketTbl,2,0),"کد ناشناخته"))</f>
        <v/>
      </c>
      <c r="AD306" s="18">
        <f>IF($AB306="","",IFERROR(VLOOKUP(IF(ISNUMBER(FIND(" – ",$AB306)),LEFT($AB306,FIND(" – ",$AB306)-1),$AB306),ProdTbl,3,0),"کد ناشناخته"))</f>
        <v/>
      </c>
      <c r="AE306" s="22" t="n"/>
      <c r="AF306" s="21" t="n"/>
      <c r="AG306" s="20" t="n"/>
      <c r="AH306" s="18">
        <f>IF($AG306="","",IFERROR(VLOOKUP(IFERROR(VLOOKUP(IF(ISNUMBER(FIND(" – ",$AG306)),LEFT($AG306,FIND(" – ",$AG306)-1),$AG306),ProdTbl,5,0),""),BasketTbl,2,0),"کد ناشناخته"))</f>
        <v/>
      </c>
      <c r="AI306" s="18">
        <f>IF($AG306="","",IFERROR(VLOOKUP(IF(ISNUMBER(FIND(" – ",$AG306)),LEFT($AG306,FIND(" – ",$AG306)-1),$AG306),ProdTbl,3,0),"کد ناشناخته"))</f>
        <v/>
      </c>
      <c r="AJ306" s="22" t="n"/>
      <c r="AK306" s="21" t="n"/>
      <c r="AL306" s="20" t="n"/>
      <c r="AM306" s="18">
        <f>IF($AL306="","",IFERROR(VLOOKUP(IFERROR(VLOOKUP(IF(ISNUMBER(FIND(" – ",$AL306)),LEFT($AL306,FIND(" – ",$AL306)-1),$AL306),ProdTbl,5,0),""),BasketTbl,2,0),"کد ناشناخته"))</f>
        <v/>
      </c>
      <c r="AN306" s="18">
        <f>IF($AL306="","",IFERROR(VLOOKUP(IF(ISNUMBER(FIND(" – ",$AL306)),LEFT($AL306,FIND(" – ",$AL306)-1),$AL306),ProdTbl,3,0),"کد ناشناخته"))</f>
        <v/>
      </c>
      <c r="AO306" s="22" t="n"/>
      <c r="AP306" s="21" t="n"/>
      <c r="AQ306" s="20" t="n"/>
      <c r="AR306" s="18">
        <f>IF($AQ306="","",IFERROR(VLOOKUP(IFERROR(VLOOKUP(IF(ISNUMBER(FIND(" – ",$AQ306)),LEFT($AQ306,FIND(" – ",$AQ306)-1),$AQ306),ProdTbl,5,0),""),BasketTbl,2,0),"کد ناشناخته"))</f>
        <v/>
      </c>
      <c r="AS306" s="18">
        <f>IF($AQ306="","",IFERROR(VLOOKUP(IF(ISNUMBER(FIND(" – ",$AQ306)),LEFT($AQ306,FIND(" – ",$AQ306)-1),$AQ306),ProdTbl,3,0),"کد ناشناخته"))</f>
        <v/>
      </c>
      <c r="AT306" s="22" t="n"/>
      <c r="AU306" s="21" t="n"/>
      <c r="AV306" s="20" t="n"/>
      <c r="AW306" s="18">
        <f>IF($AV306="","",IFERROR(VLOOKUP(IFERROR(VLOOKUP(IF(ISNUMBER(FIND(" – ",$AV306)),LEFT($AV306,FIND(" – ",$AV306)-1),$AV306),ProdTbl,5,0),""),BasketTbl,2,0),"کد ناشناخته"))</f>
        <v/>
      </c>
      <c r="AX306" s="18">
        <f>IF($AV306="","",IFERROR(VLOOKUP(IF(ISNUMBER(FIND(" – ",$AV306)),LEFT($AV306,FIND(" – ",$AV306)-1),$AV306),ProdTbl,3,0),"کد ناشناخته"))</f>
        <v/>
      </c>
      <c r="AY306" s="22" t="n"/>
      <c r="AZ306" s="21" t="n"/>
      <c r="BA306" s="20" t="n"/>
      <c r="BB306" s="18">
        <f>IF($BA306="","",IFERROR(VLOOKUP(IFERROR(VLOOKUP(IF(ISNUMBER(FIND(" – ",$BA306)),LEFT($BA306,FIND(" – ",$BA306)-1),$BA306),ProdTbl,5,0),""),BasketTbl,2,0),"کد ناشناخته"))</f>
        <v/>
      </c>
      <c r="BC306" s="18">
        <f>IF($BA306="","",IFERROR(VLOOKUP(IF(ISNUMBER(FIND(" – ",$BA306)),LEFT($BA306,FIND(" – ",$BA306)-1),$BA306),ProdTbl,3,0),"کد ناشناخته"))</f>
        <v/>
      </c>
      <c r="BD306" s="22" t="n"/>
      <c r="BE306" s="21" t="n"/>
      <c r="BF306" s="20" t="n"/>
      <c r="BG306" s="18">
        <f>IF($BF306="","",IFERROR(VLOOKUP(IFERROR(VLOOKUP(IF(ISNUMBER(FIND(" – ",$BF306)),LEFT($BF306,FIND(" – ",$BF306)-1),$BF306),ProdTbl,5,0),""),BasketTbl,2,0),"کد ناشناخته"))</f>
        <v/>
      </c>
      <c r="BH306" s="18">
        <f>IF($BF306="","",IFERROR(VLOOKUP(IF(ISNUMBER(FIND(" – ",$BF306)),LEFT($BF306,FIND(" – ",$BF306)-1),$BF306),ProdTbl,3,0),"کد ناشناخته"))</f>
        <v/>
      </c>
      <c r="BI306" s="22" t="n"/>
      <c r="BJ306" s="21" t="n"/>
      <c r="BK306" s="20" t="n"/>
      <c r="BL306" s="18">
        <f>IF($BK306="","",IFERROR(VLOOKUP(IFERROR(VLOOKUP(IF(ISNUMBER(FIND(" – ",$BK306)),LEFT($BK306,FIND(" – ",$BK306)-1),$BK306),ProdTbl,5,0),""),BasketTbl,2,0),"کد ناشناخته"))</f>
        <v/>
      </c>
      <c r="BM306" s="18">
        <f>IF($BK306="","",IFERROR(VLOOKUP(IF(ISNUMBER(FIND(" – ",$BK306)),LEFT($BK306,FIND(" – ",$BK306)-1),$BK306),ProdTbl,3,0),"کد ناشناخته"))</f>
        <v/>
      </c>
      <c r="BN306" s="22" t="n"/>
      <c r="BO306" s="21" t="n"/>
      <c r="BP306" s="20" t="n"/>
      <c r="BQ306" s="18">
        <f>IF($BP306="","",IFERROR(VLOOKUP(IFERROR(VLOOKUP(IF(ISNUMBER(FIND(" – ",$BP306)),LEFT($BP306,FIND(" – ",$BP306)-1),$BP306),ProdTbl,5,0),""),BasketTbl,2,0),"کد ناشناخته"))</f>
        <v/>
      </c>
      <c r="BR306" s="18">
        <f>IF($BP306="","",IFERROR(VLOOKUP(IF(ISNUMBER(FIND(" – ",$BP306)),LEFT($BP306,FIND(" – ",$BP306)-1),$BP306),ProdTbl,3,0),"کد ناشناخته"))</f>
        <v/>
      </c>
      <c r="BS306" s="22" t="n"/>
      <c r="BT306" s="21" t="n"/>
      <c r="BU306" s="20" t="n"/>
      <c r="BV306" s="18">
        <f>IF($BU306="","",IFERROR(VLOOKUP(IFERROR(VLOOKUP(IF(ISNUMBER(FIND(" – ",$BU306)),LEFT($BU306,FIND(" – ",$BU306)-1),$BU306),ProdTbl,5,0),""),BasketTbl,2,0),"کد ناشناخته"))</f>
        <v/>
      </c>
      <c r="BW306" s="18">
        <f>IF($BU306="","",IFERROR(VLOOKUP(IF(ISNUMBER(FIND(" – ",$BU306)),LEFT($BU306,FIND(" – ",$BU306)-1),$BU306),ProdTbl,3,0),"کد ناشناخته"))</f>
        <v/>
      </c>
      <c r="BX306" s="22" t="n"/>
      <c r="BY306" s="21" t="n"/>
      <c r="BZ306" s="20" t="n"/>
      <c r="CA306" s="18">
        <f>IF($BZ306="","",IFERROR(VLOOKUP(IFERROR(VLOOKUP(IF(ISNUMBER(FIND(" – ",$BZ306)),LEFT($BZ306,FIND(" – ",$BZ306)-1),$BZ306),ProdTbl,5,0),""),BasketTbl,2,0),"کد ناشناخته"))</f>
        <v/>
      </c>
      <c r="CB306" s="18">
        <f>IF($BZ306="","",IFERROR(VLOOKUP(IF(ISNUMBER(FIND(" – ",$BZ306)),LEFT($BZ306,FIND(" – ",$BZ306)-1),$BZ306),ProdTbl,3,0),"کد ناشناخته"))</f>
        <v/>
      </c>
      <c r="CC306" s="22" t="n"/>
      <c r="CD306" s="21" t="n"/>
      <c r="CE306" s="20" t="n"/>
      <c r="CF306" s="18">
        <f>IF($CE306="","",IFERROR(VLOOKUP(IFERROR(VLOOKUP(IF(ISNUMBER(FIND(" – ",$CE306)),LEFT($CE306,FIND(" – ",$CE306)-1),$CE306),ProdTbl,5,0),""),BasketTbl,2,0),"کد ناشناخته"))</f>
        <v/>
      </c>
      <c r="CG306" s="18">
        <f>IF($CE306="","",IFERROR(VLOOKUP(IF(ISNUMBER(FIND(" – ",$CE306)),LEFT($CE306,FIND(" – ",$CE306)-1),$CE306),ProdTbl,3,0),"کد ناشناخته"))</f>
        <v/>
      </c>
      <c r="CH306" s="22" t="n"/>
      <c r="CI306" s="21" t="n"/>
    </row>
    <row r="307">
      <c r="A307" s="18">
        <f>IF($B307="","",COUNTA($B$10:$B307))</f>
        <v/>
      </c>
      <c r="B307" s="19" t="n"/>
      <c r="C307" s="20" t="n"/>
      <c r="D307" s="19" t="n"/>
      <c r="E307" s="18">
        <f>IF($D307="","",IFERROR(VLOOKUP(IF(ISNUMBER(FIND(" – ",$D307)),LEFT($D307,FIND(" – ",$D307)-1),$D307),SellerTbl,2,0),"کد ناشناخته"))</f>
        <v/>
      </c>
      <c r="F307" s="21" t="n"/>
      <c r="G307" s="21" t="n"/>
      <c r="H307" s="22" t="n"/>
      <c r="I307" s="23">
        <f>IF(OR($F307="",$G307=""),"",$F307-$G307)</f>
        <v/>
      </c>
      <c r="J307" s="18">
        <f>IF($I307="","",IF(ABS($I307)&lt;=0.01*$F307,"√","×"))</f>
        <v/>
      </c>
      <c r="K307" s="23">
        <f>IF(COUNT($Q307,$V307,$AA307,$AF307,$AK307,$AP307,$AU307,$AZ307,$BE307,$BJ307,$BO307,$BT307,$BY307,$CD307,$CI307)=0,"",SUM($Q307,$V307,$AA307,$AF307,$AK307,$AP307,$AU307,$AZ307,$BE307,$BJ307,$BO307,$BT307,$BY307,$CD307,$CI307))</f>
        <v/>
      </c>
      <c r="L307" s="23">
        <f>IF(OR($F307="",$K307=""),"",$F307-$K307)</f>
        <v/>
      </c>
      <c r="M307" s="20" t="n"/>
      <c r="N307" s="18">
        <f>IF($M307="","",IFERROR(VLOOKUP(IFERROR(VLOOKUP(IF(ISNUMBER(FIND(" – ",$M307)),LEFT($M307,FIND(" – ",$M307)-1),$M307),ProdTbl,5,0),""),BasketTbl,2,0),"کد ناشناخته"))</f>
        <v/>
      </c>
      <c r="O307" s="18">
        <f>IF($M307="","",IFERROR(VLOOKUP(IF(ISNUMBER(FIND(" – ",$M307)),LEFT($M307,FIND(" – ",$M307)-1),$M307),ProdTbl,3,0),"کد ناشناخته"))</f>
        <v/>
      </c>
      <c r="P307" s="22" t="n"/>
      <c r="Q307" s="21" t="n"/>
      <c r="R307" s="20" t="n"/>
      <c r="S307" s="18">
        <f>IF($R307="","",IFERROR(VLOOKUP(IFERROR(VLOOKUP(IF(ISNUMBER(FIND(" – ",$R307)),LEFT($R307,FIND(" – ",$R307)-1),$R307),ProdTbl,5,0),""),BasketTbl,2,0),"کد ناشناخته"))</f>
        <v/>
      </c>
      <c r="T307" s="18">
        <f>IF($R307="","",IFERROR(VLOOKUP(IF(ISNUMBER(FIND(" – ",$R307)),LEFT($R307,FIND(" – ",$R307)-1),$R307),ProdTbl,3,0),"کد ناشناخته"))</f>
        <v/>
      </c>
      <c r="U307" s="22" t="n"/>
      <c r="V307" s="21" t="n"/>
      <c r="W307" s="20" t="n"/>
      <c r="X307" s="18">
        <f>IF($W307="","",IFERROR(VLOOKUP(IFERROR(VLOOKUP(IF(ISNUMBER(FIND(" – ",$W307)),LEFT($W307,FIND(" – ",$W307)-1),$W307),ProdTbl,5,0),""),BasketTbl,2,0),"کد ناشناخته"))</f>
        <v/>
      </c>
      <c r="Y307" s="18">
        <f>IF($W307="","",IFERROR(VLOOKUP(IF(ISNUMBER(FIND(" – ",$W307)),LEFT($W307,FIND(" – ",$W307)-1),$W307),ProdTbl,3,0),"کد ناشناخته"))</f>
        <v/>
      </c>
      <c r="Z307" s="22" t="n"/>
      <c r="AA307" s="21" t="n"/>
      <c r="AB307" s="20" t="n"/>
      <c r="AC307" s="18">
        <f>IF($AB307="","",IFERROR(VLOOKUP(IFERROR(VLOOKUP(IF(ISNUMBER(FIND(" – ",$AB307)),LEFT($AB307,FIND(" – ",$AB307)-1),$AB307),ProdTbl,5,0),""),BasketTbl,2,0),"کد ناشناخته"))</f>
        <v/>
      </c>
      <c r="AD307" s="18">
        <f>IF($AB307="","",IFERROR(VLOOKUP(IF(ISNUMBER(FIND(" – ",$AB307)),LEFT($AB307,FIND(" – ",$AB307)-1),$AB307),ProdTbl,3,0),"کد ناشناخته"))</f>
        <v/>
      </c>
      <c r="AE307" s="22" t="n"/>
      <c r="AF307" s="21" t="n"/>
      <c r="AG307" s="20" t="n"/>
      <c r="AH307" s="18">
        <f>IF($AG307="","",IFERROR(VLOOKUP(IFERROR(VLOOKUP(IF(ISNUMBER(FIND(" – ",$AG307)),LEFT($AG307,FIND(" – ",$AG307)-1),$AG307),ProdTbl,5,0),""),BasketTbl,2,0),"کد ناشناخته"))</f>
        <v/>
      </c>
      <c r="AI307" s="18">
        <f>IF($AG307="","",IFERROR(VLOOKUP(IF(ISNUMBER(FIND(" – ",$AG307)),LEFT($AG307,FIND(" – ",$AG307)-1),$AG307),ProdTbl,3,0),"کد ناشناخته"))</f>
        <v/>
      </c>
      <c r="AJ307" s="22" t="n"/>
      <c r="AK307" s="21" t="n"/>
      <c r="AL307" s="20" t="n"/>
      <c r="AM307" s="18">
        <f>IF($AL307="","",IFERROR(VLOOKUP(IFERROR(VLOOKUP(IF(ISNUMBER(FIND(" – ",$AL307)),LEFT($AL307,FIND(" – ",$AL307)-1),$AL307),ProdTbl,5,0),""),BasketTbl,2,0),"کد ناشناخته"))</f>
        <v/>
      </c>
      <c r="AN307" s="18">
        <f>IF($AL307="","",IFERROR(VLOOKUP(IF(ISNUMBER(FIND(" – ",$AL307)),LEFT($AL307,FIND(" – ",$AL307)-1),$AL307),ProdTbl,3,0),"کد ناشناخته"))</f>
        <v/>
      </c>
      <c r="AO307" s="22" t="n"/>
      <c r="AP307" s="21" t="n"/>
      <c r="AQ307" s="20" t="n"/>
      <c r="AR307" s="18">
        <f>IF($AQ307="","",IFERROR(VLOOKUP(IFERROR(VLOOKUP(IF(ISNUMBER(FIND(" – ",$AQ307)),LEFT($AQ307,FIND(" – ",$AQ307)-1),$AQ307),ProdTbl,5,0),""),BasketTbl,2,0),"کد ناشناخته"))</f>
        <v/>
      </c>
      <c r="AS307" s="18">
        <f>IF($AQ307="","",IFERROR(VLOOKUP(IF(ISNUMBER(FIND(" – ",$AQ307)),LEFT($AQ307,FIND(" – ",$AQ307)-1),$AQ307),ProdTbl,3,0),"کد ناشناخته"))</f>
        <v/>
      </c>
      <c r="AT307" s="22" t="n"/>
      <c r="AU307" s="21" t="n"/>
      <c r="AV307" s="20" t="n"/>
      <c r="AW307" s="18">
        <f>IF($AV307="","",IFERROR(VLOOKUP(IFERROR(VLOOKUP(IF(ISNUMBER(FIND(" – ",$AV307)),LEFT($AV307,FIND(" – ",$AV307)-1),$AV307),ProdTbl,5,0),""),BasketTbl,2,0),"کد ناشناخته"))</f>
        <v/>
      </c>
      <c r="AX307" s="18">
        <f>IF($AV307="","",IFERROR(VLOOKUP(IF(ISNUMBER(FIND(" – ",$AV307)),LEFT($AV307,FIND(" – ",$AV307)-1),$AV307),ProdTbl,3,0),"کد ناشناخته"))</f>
        <v/>
      </c>
      <c r="AY307" s="22" t="n"/>
      <c r="AZ307" s="21" t="n"/>
      <c r="BA307" s="20" t="n"/>
      <c r="BB307" s="18">
        <f>IF($BA307="","",IFERROR(VLOOKUP(IFERROR(VLOOKUP(IF(ISNUMBER(FIND(" – ",$BA307)),LEFT($BA307,FIND(" – ",$BA307)-1),$BA307),ProdTbl,5,0),""),BasketTbl,2,0),"کد ناشناخته"))</f>
        <v/>
      </c>
      <c r="BC307" s="18">
        <f>IF($BA307="","",IFERROR(VLOOKUP(IF(ISNUMBER(FIND(" – ",$BA307)),LEFT($BA307,FIND(" – ",$BA307)-1),$BA307),ProdTbl,3,0),"کد ناشناخته"))</f>
        <v/>
      </c>
      <c r="BD307" s="22" t="n"/>
      <c r="BE307" s="21" t="n"/>
      <c r="BF307" s="20" t="n"/>
      <c r="BG307" s="18">
        <f>IF($BF307="","",IFERROR(VLOOKUP(IFERROR(VLOOKUP(IF(ISNUMBER(FIND(" – ",$BF307)),LEFT($BF307,FIND(" – ",$BF307)-1),$BF307),ProdTbl,5,0),""),BasketTbl,2,0),"کد ناشناخته"))</f>
        <v/>
      </c>
      <c r="BH307" s="18">
        <f>IF($BF307="","",IFERROR(VLOOKUP(IF(ISNUMBER(FIND(" – ",$BF307)),LEFT($BF307,FIND(" – ",$BF307)-1),$BF307),ProdTbl,3,0),"کد ناشناخته"))</f>
        <v/>
      </c>
      <c r="BI307" s="22" t="n"/>
      <c r="BJ307" s="21" t="n"/>
      <c r="BK307" s="20" t="n"/>
      <c r="BL307" s="18">
        <f>IF($BK307="","",IFERROR(VLOOKUP(IFERROR(VLOOKUP(IF(ISNUMBER(FIND(" – ",$BK307)),LEFT($BK307,FIND(" – ",$BK307)-1),$BK307),ProdTbl,5,0),""),BasketTbl,2,0),"کد ناشناخته"))</f>
        <v/>
      </c>
      <c r="BM307" s="18">
        <f>IF($BK307="","",IFERROR(VLOOKUP(IF(ISNUMBER(FIND(" – ",$BK307)),LEFT($BK307,FIND(" – ",$BK307)-1),$BK307),ProdTbl,3,0),"کد ناشناخته"))</f>
        <v/>
      </c>
      <c r="BN307" s="22" t="n"/>
      <c r="BO307" s="21" t="n"/>
      <c r="BP307" s="20" t="n"/>
      <c r="BQ307" s="18">
        <f>IF($BP307="","",IFERROR(VLOOKUP(IFERROR(VLOOKUP(IF(ISNUMBER(FIND(" – ",$BP307)),LEFT($BP307,FIND(" – ",$BP307)-1),$BP307),ProdTbl,5,0),""),BasketTbl,2,0),"کد ناشناخته"))</f>
        <v/>
      </c>
      <c r="BR307" s="18">
        <f>IF($BP307="","",IFERROR(VLOOKUP(IF(ISNUMBER(FIND(" – ",$BP307)),LEFT($BP307,FIND(" – ",$BP307)-1),$BP307),ProdTbl,3,0),"کد ناشناخته"))</f>
        <v/>
      </c>
      <c r="BS307" s="22" t="n"/>
      <c r="BT307" s="21" t="n"/>
      <c r="BU307" s="20" t="n"/>
      <c r="BV307" s="18">
        <f>IF($BU307="","",IFERROR(VLOOKUP(IFERROR(VLOOKUP(IF(ISNUMBER(FIND(" – ",$BU307)),LEFT($BU307,FIND(" – ",$BU307)-1),$BU307),ProdTbl,5,0),""),BasketTbl,2,0),"کد ناشناخته"))</f>
        <v/>
      </c>
      <c r="BW307" s="18">
        <f>IF($BU307="","",IFERROR(VLOOKUP(IF(ISNUMBER(FIND(" – ",$BU307)),LEFT($BU307,FIND(" – ",$BU307)-1),$BU307),ProdTbl,3,0),"کد ناشناخته"))</f>
        <v/>
      </c>
      <c r="BX307" s="22" t="n"/>
      <c r="BY307" s="21" t="n"/>
      <c r="BZ307" s="20" t="n"/>
      <c r="CA307" s="18">
        <f>IF($BZ307="","",IFERROR(VLOOKUP(IFERROR(VLOOKUP(IF(ISNUMBER(FIND(" – ",$BZ307)),LEFT($BZ307,FIND(" – ",$BZ307)-1),$BZ307),ProdTbl,5,0),""),BasketTbl,2,0),"کد ناشناخته"))</f>
        <v/>
      </c>
      <c r="CB307" s="18">
        <f>IF($BZ307="","",IFERROR(VLOOKUP(IF(ISNUMBER(FIND(" – ",$BZ307)),LEFT($BZ307,FIND(" – ",$BZ307)-1),$BZ307),ProdTbl,3,0),"کد ناشناخته"))</f>
        <v/>
      </c>
      <c r="CC307" s="22" t="n"/>
      <c r="CD307" s="21" t="n"/>
      <c r="CE307" s="20" t="n"/>
      <c r="CF307" s="18">
        <f>IF($CE307="","",IFERROR(VLOOKUP(IFERROR(VLOOKUP(IF(ISNUMBER(FIND(" – ",$CE307)),LEFT($CE307,FIND(" – ",$CE307)-1),$CE307),ProdTbl,5,0),""),BasketTbl,2,0),"کد ناشناخته"))</f>
        <v/>
      </c>
      <c r="CG307" s="18">
        <f>IF($CE307="","",IFERROR(VLOOKUP(IF(ISNUMBER(FIND(" – ",$CE307)),LEFT($CE307,FIND(" – ",$CE307)-1),$CE307),ProdTbl,3,0),"کد ناشناخته"))</f>
        <v/>
      </c>
      <c r="CH307" s="22" t="n"/>
      <c r="CI307" s="21" t="n"/>
    </row>
    <row r="308">
      <c r="A308" s="18">
        <f>IF($B308="","",COUNTA($B$10:$B308))</f>
        <v/>
      </c>
      <c r="B308" s="19" t="n"/>
      <c r="C308" s="20" t="n"/>
      <c r="D308" s="19" t="n"/>
      <c r="E308" s="18">
        <f>IF($D308="","",IFERROR(VLOOKUP(IF(ISNUMBER(FIND(" – ",$D308)),LEFT($D308,FIND(" – ",$D308)-1),$D308),SellerTbl,2,0),"کد ناشناخته"))</f>
        <v/>
      </c>
      <c r="F308" s="21" t="n"/>
      <c r="G308" s="21" t="n"/>
      <c r="H308" s="22" t="n"/>
      <c r="I308" s="23">
        <f>IF(OR($F308="",$G308=""),"",$F308-$G308)</f>
        <v/>
      </c>
      <c r="J308" s="18">
        <f>IF($I308="","",IF(ABS($I308)&lt;=0.01*$F308,"√","×"))</f>
        <v/>
      </c>
      <c r="K308" s="23">
        <f>IF(COUNT($Q308,$V308,$AA308,$AF308,$AK308,$AP308,$AU308,$AZ308,$BE308,$BJ308,$BO308,$BT308,$BY308,$CD308,$CI308)=0,"",SUM($Q308,$V308,$AA308,$AF308,$AK308,$AP308,$AU308,$AZ308,$BE308,$BJ308,$BO308,$BT308,$BY308,$CD308,$CI308))</f>
        <v/>
      </c>
      <c r="L308" s="23">
        <f>IF(OR($F308="",$K308=""),"",$F308-$K308)</f>
        <v/>
      </c>
      <c r="M308" s="20" t="n"/>
      <c r="N308" s="18">
        <f>IF($M308="","",IFERROR(VLOOKUP(IFERROR(VLOOKUP(IF(ISNUMBER(FIND(" – ",$M308)),LEFT($M308,FIND(" – ",$M308)-1),$M308),ProdTbl,5,0),""),BasketTbl,2,0),"کد ناشناخته"))</f>
        <v/>
      </c>
      <c r="O308" s="18">
        <f>IF($M308="","",IFERROR(VLOOKUP(IF(ISNUMBER(FIND(" – ",$M308)),LEFT($M308,FIND(" – ",$M308)-1),$M308),ProdTbl,3,0),"کد ناشناخته"))</f>
        <v/>
      </c>
      <c r="P308" s="22" t="n"/>
      <c r="Q308" s="21" t="n"/>
      <c r="R308" s="20" t="n"/>
      <c r="S308" s="18">
        <f>IF($R308="","",IFERROR(VLOOKUP(IFERROR(VLOOKUP(IF(ISNUMBER(FIND(" – ",$R308)),LEFT($R308,FIND(" – ",$R308)-1),$R308),ProdTbl,5,0),""),BasketTbl,2,0),"کد ناشناخته"))</f>
        <v/>
      </c>
      <c r="T308" s="18">
        <f>IF($R308="","",IFERROR(VLOOKUP(IF(ISNUMBER(FIND(" – ",$R308)),LEFT($R308,FIND(" – ",$R308)-1),$R308),ProdTbl,3,0),"کد ناشناخته"))</f>
        <v/>
      </c>
      <c r="U308" s="22" t="n"/>
      <c r="V308" s="21" t="n"/>
      <c r="W308" s="20" t="n"/>
      <c r="X308" s="18">
        <f>IF($W308="","",IFERROR(VLOOKUP(IFERROR(VLOOKUP(IF(ISNUMBER(FIND(" – ",$W308)),LEFT($W308,FIND(" – ",$W308)-1),$W308),ProdTbl,5,0),""),BasketTbl,2,0),"کد ناشناخته"))</f>
        <v/>
      </c>
      <c r="Y308" s="18">
        <f>IF($W308="","",IFERROR(VLOOKUP(IF(ISNUMBER(FIND(" – ",$W308)),LEFT($W308,FIND(" – ",$W308)-1),$W308),ProdTbl,3,0),"کد ناشناخته"))</f>
        <v/>
      </c>
      <c r="Z308" s="22" t="n"/>
      <c r="AA308" s="21" t="n"/>
      <c r="AB308" s="20" t="n"/>
      <c r="AC308" s="18">
        <f>IF($AB308="","",IFERROR(VLOOKUP(IFERROR(VLOOKUP(IF(ISNUMBER(FIND(" – ",$AB308)),LEFT($AB308,FIND(" – ",$AB308)-1),$AB308),ProdTbl,5,0),""),BasketTbl,2,0),"کد ناشناخته"))</f>
        <v/>
      </c>
      <c r="AD308" s="18">
        <f>IF($AB308="","",IFERROR(VLOOKUP(IF(ISNUMBER(FIND(" – ",$AB308)),LEFT($AB308,FIND(" – ",$AB308)-1),$AB308),ProdTbl,3,0),"کد ناشناخته"))</f>
        <v/>
      </c>
      <c r="AE308" s="22" t="n"/>
      <c r="AF308" s="21" t="n"/>
      <c r="AG308" s="20" t="n"/>
      <c r="AH308" s="18">
        <f>IF($AG308="","",IFERROR(VLOOKUP(IFERROR(VLOOKUP(IF(ISNUMBER(FIND(" – ",$AG308)),LEFT($AG308,FIND(" – ",$AG308)-1),$AG308),ProdTbl,5,0),""),BasketTbl,2,0),"کد ناشناخته"))</f>
        <v/>
      </c>
      <c r="AI308" s="18">
        <f>IF($AG308="","",IFERROR(VLOOKUP(IF(ISNUMBER(FIND(" – ",$AG308)),LEFT($AG308,FIND(" – ",$AG308)-1),$AG308),ProdTbl,3,0),"کد ناشناخته"))</f>
        <v/>
      </c>
      <c r="AJ308" s="22" t="n"/>
      <c r="AK308" s="21" t="n"/>
      <c r="AL308" s="20" t="n"/>
      <c r="AM308" s="18">
        <f>IF($AL308="","",IFERROR(VLOOKUP(IFERROR(VLOOKUP(IF(ISNUMBER(FIND(" – ",$AL308)),LEFT($AL308,FIND(" – ",$AL308)-1),$AL308),ProdTbl,5,0),""),BasketTbl,2,0),"کد ناشناخته"))</f>
        <v/>
      </c>
      <c r="AN308" s="18">
        <f>IF($AL308="","",IFERROR(VLOOKUP(IF(ISNUMBER(FIND(" – ",$AL308)),LEFT($AL308,FIND(" – ",$AL308)-1),$AL308),ProdTbl,3,0),"کد ناشناخته"))</f>
        <v/>
      </c>
      <c r="AO308" s="22" t="n"/>
      <c r="AP308" s="21" t="n"/>
      <c r="AQ308" s="20" t="n"/>
      <c r="AR308" s="18">
        <f>IF($AQ308="","",IFERROR(VLOOKUP(IFERROR(VLOOKUP(IF(ISNUMBER(FIND(" – ",$AQ308)),LEFT($AQ308,FIND(" – ",$AQ308)-1),$AQ308),ProdTbl,5,0),""),BasketTbl,2,0),"کد ناشناخته"))</f>
        <v/>
      </c>
      <c r="AS308" s="18">
        <f>IF($AQ308="","",IFERROR(VLOOKUP(IF(ISNUMBER(FIND(" – ",$AQ308)),LEFT($AQ308,FIND(" – ",$AQ308)-1),$AQ308),ProdTbl,3,0),"کد ناشناخته"))</f>
        <v/>
      </c>
      <c r="AT308" s="22" t="n"/>
      <c r="AU308" s="21" t="n"/>
      <c r="AV308" s="20" t="n"/>
      <c r="AW308" s="18">
        <f>IF($AV308="","",IFERROR(VLOOKUP(IFERROR(VLOOKUP(IF(ISNUMBER(FIND(" – ",$AV308)),LEFT($AV308,FIND(" – ",$AV308)-1),$AV308),ProdTbl,5,0),""),BasketTbl,2,0),"کد ناشناخته"))</f>
        <v/>
      </c>
      <c r="AX308" s="18">
        <f>IF($AV308="","",IFERROR(VLOOKUP(IF(ISNUMBER(FIND(" – ",$AV308)),LEFT($AV308,FIND(" – ",$AV308)-1),$AV308),ProdTbl,3,0),"کد ناشناخته"))</f>
        <v/>
      </c>
      <c r="AY308" s="22" t="n"/>
      <c r="AZ308" s="21" t="n"/>
      <c r="BA308" s="20" t="n"/>
      <c r="BB308" s="18">
        <f>IF($BA308="","",IFERROR(VLOOKUP(IFERROR(VLOOKUP(IF(ISNUMBER(FIND(" – ",$BA308)),LEFT($BA308,FIND(" – ",$BA308)-1),$BA308),ProdTbl,5,0),""),BasketTbl,2,0),"کد ناشناخته"))</f>
        <v/>
      </c>
      <c r="BC308" s="18">
        <f>IF($BA308="","",IFERROR(VLOOKUP(IF(ISNUMBER(FIND(" – ",$BA308)),LEFT($BA308,FIND(" – ",$BA308)-1),$BA308),ProdTbl,3,0),"کد ناشناخته"))</f>
        <v/>
      </c>
      <c r="BD308" s="22" t="n"/>
      <c r="BE308" s="21" t="n"/>
      <c r="BF308" s="20" t="n"/>
      <c r="BG308" s="18">
        <f>IF($BF308="","",IFERROR(VLOOKUP(IFERROR(VLOOKUP(IF(ISNUMBER(FIND(" – ",$BF308)),LEFT($BF308,FIND(" – ",$BF308)-1),$BF308),ProdTbl,5,0),""),BasketTbl,2,0),"کد ناشناخته"))</f>
        <v/>
      </c>
      <c r="BH308" s="18">
        <f>IF($BF308="","",IFERROR(VLOOKUP(IF(ISNUMBER(FIND(" – ",$BF308)),LEFT($BF308,FIND(" – ",$BF308)-1),$BF308),ProdTbl,3,0),"کد ناشناخته"))</f>
        <v/>
      </c>
      <c r="BI308" s="22" t="n"/>
      <c r="BJ308" s="21" t="n"/>
      <c r="BK308" s="20" t="n"/>
      <c r="BL308" s="18">
        <f>IF($BK308="","",IFERROR(VLOOKUP(IFERROR(VLOOKUP(IF(ISNUMBER(FIND(" – ",$BK308)),LEFT($BK308,FIND(" – ",$BK308)-1),$BK308),ProdTbl,5,0),""),BasketTbl,2,0),"کد ناشناخته"))</f>
        <v/>
      </c>
      <c r="BM308" s="18">
        <f>IF($BK308="","",IFERROR(VLOOKUP(IF(ISNUMBER(FIND(" – ",$BK308)),LEFT($BK308,FIND(" – ",$BK308)-1),$BK308),ProdTbl,3,0),"کد ناشناخته"))</f>
        <v/>
      </c>
      <c r="BN308" s="22" t="n"/>
      <c r="BO308" s="21" t="n"/>
      <c r="BP308" s="20" t="n"/>
      <c r="BQ308" s="18">
        <f>IF($BP308="","",IFERROR(VLOOKUP(IFERROR(VLOOKUP(IF(ISNUMBER(FIND(" – ",$BP308)),LEFT($BP308,FIND(" – ",$BP308)-1),$BP308),ProdTbl,5,0),""),BasketTbl,2,0),"کد ناشناخته"))</f>
        <v/>
      </c>
      <c r="BR308" s="18">
        <f>IF($BP308="","",IFERROR(VLOOKUP(IF(ISNUMBER(FIND(" – ",$BP308)),LEFT($BP308,FIND(" – ",$BP308)-1),$BP308),ProdTbl,3,0),"کد ناشناخته"))</f>
        <v/>
      </c>
      <c r="BS308" s="22" t="n"/>
      <c r="BT308" s="21" t="n"/>
      <c r="BU308" s="20" t="n"/>
      <c r="BV308" s="18">
        <f>IF($BU308="","",IFERROR(VLOOKUP(IFERROR(VLOOKUP(IF(ISNUMBER(FIND(" – ",$BU308)),LEFT($BU308,FIND(" – ",$BU308)-1),$BU308),ProdTbl,5,0),""),BasketTbl,2,0),"کد ناشناخته"))</f>
        <v/>
      </c>
      <c r="BW308" s="18">
        <f>IF($BU308="","",IFERROR(VLOOKUP(IF(ISNUMBER(FIND(" – ",$BU308)),LEFT($BU308,FIND(" – ",$BU308)-1),$BU308),ProdTbl,3,0),"کد ناشناخته"))</f>
        <v/>
      </c>
      <c r="BX308" s="22" t="n"/>
      <c r="BY308" s="21" t="n"/>
      <c r="BZ308" s="20" t="n"/>
      <c r="CA308" s="18">
        <f>IF($BZ308="","",IFERROR(VLOOKUP(IFERROR(VLOOKUP(IF(ISNUMBER(FIND(" – ",$BZ308)),LEFT($BZ308,FIND(" – ",$BZ308)-1),$BZ308),ProdTbl,5,0),""),BasketTbl,2,0),"کد ناشناخته"))</f>
        <v/>
      </c>
      <c r="CB308" s="18">
        <f>IF($BZ308="","",IFERROR(VLOOKUP(IF(ISNUMBER(FIND(" – ",$BZ308)),LEFT($BZ308,FIND(" – ",$BZ308)-1),$BZ308),ProdTbl,3,0),"کد ناشناخته"))</f>
        <v/>
      </c>
      <c r="CC308" s="22" t="n"/>
      <c r="CD308" s="21" t="n"/>
      <c r="CE308" s="20" t="n"/>
      <c r="CF308" s="18">
        <f>IF($CE308="","",IFERROR(VLOOKUP(IFERROR(VLOOKUP(IF(ISNUMBER(FIND(" – ",$CE308)),LEFT($CE308,FIND(" – ",$CE308)-1),$CE308),ProdTbl,5,0),""),BasketTbl,2,0),"کد ناشناخته"))</f>
        <v/>
      </c>
      <c r="CG308" s="18">
        <f>IF($CE308="","",IFERROR(VLOOKUP(IF(ISNUMBER(FIND(" – ",$CE308)),LEFT($CE308,FIND(" – ",$CE308)-1),$CE308),ProdTbl,3,0),"کد ناشناخته"))</f>
        <v/>
      </c>
      <c r="CH308" s="22" t="n"/>
      <c r="CI308" s="21" t="n"/>
    </row>
    <row r="309">
      <c r="A309" s="18">
        <f>IF($B309="","",COUNTA($B$10:$B309))</f>
        <v/>
      </c>
      <c r="B309" s="19" t="n"/>
      <c r="C309" s="20" t="n"/>
      <c r="D309" s="19" t="n"/>
      <c r="E309" s="18">
        <f>IF($D309="","",IFERROR(VLOOKUP(IF(ISNUMBER(FIND(" – ",$D309)),LEFT($D309,FIND(" – ",$D309)-1),$D309),SellerTbl,2,0),"کد ناشناخته"))</f>
        <v/>
      </c>
      <c r="F309" s="21" t="n"/>
      <c r="G309" s="21" t="n"/>
      <c r="H309" s="22" t="n"/>
      <c r="I309" s="23">
        <f>IF(OR($F309="",$G309=""),"",$F309-$G309)</f>
        <v/>
      </c>
      <c r="J309" s="18">
        <f>IF($I309="","",IF(ABS($I309)&lt;=0.01*$F309,"√","×"))</f>
        <v/>
      </c>
      <c r="K309" s="23">
        <f>IF(COUNT($Q309,$V309,$AA309,$AF309,$AK309,$AP309,$AU309,$AZ309,$BE309,$BJ309,$BO309,$BT309,$BY309,$CD309,$CI309)=0,"",SUM($Q309,$V309,$AA309,$AF309,$AK309,$AP309,$AU309,$AZ309,$BE309,$BJ309,$BO309,$BT309,$BY309,$CD309,$CI309))</f>
        <v/>
      </c>
      <c r="L309" s="23">
        <f>IF(OR($F309="",$K309=""),"",$F309-$K309)</f>
        <v/>
      </c>
      <c r="M309" s="20" t="n"/>
      <c r="N309" s="18">
        <f>IF($M309="","",IFERROR(VLOOKUP(IFERROR(VLOOKUP(IF(ISNUMBER(FIND(" – ",$M309)),LEFT($M309,FIND(" – ",$M309)-1),$M309),ProdTbl,5,0),""),BasketTbl,2,0),"کد ناشناخته"))</f>
        <v/>
      </c>
      <c r="O309" s="18">
        <f>IF($M309="","",IFERROR(VLOOKUP(IF(ISNUMBER(FIND(" – ",$M309)),LEFT($M309,FIND(" – ",$M309)-1),$M309),ProdTbl,3,0),"کد ناشناخته"))</f>
        <v/>
      </c>
      <c r="P309" s="22" t="n"/>
      <c r="Q309" s="21" t="n"/>
      <c r="R309" s="20" t="n"/>
      <c r="S309" s="18">
        <f>IF($R309="","",IFERROR(VLOOKUP(IFERROR(VLOOKUP(IF(ISNUMBER(FIND(" – ",$R309)),LEFT($R309,FIND(" – ",$R309)-1),$R309),ProdTbl,5,0),""),BasketTbl,2,0),"کد ناشناخته"))</f>
        <v/>
      </c>
      <c r="T309" s="18">
        <f>IF($R309="","",IFERROR(VLOOKUP(IF(ISNUMBER(FIND(" – ",$R309)),LEFT($R309,FIND(" – ",$R309)-1),$R309),ProdTbl,3,0),"کد ناشناخته"))</f>
        <v/>
      </c>
      <c r="U309" s="22" t="n"/>
      <c r="V309" s="21" t="n"/>
      <c r="W309" s="20" t="n"/>
      <c r="X309" s="18">
        <f>IF($W309="","",IFERROR(VLOOKUP(IFERROR(VLOOKUP(IF(ISNUMBER(FIND(" – ",$W309)),LEFT($W309,FIND(" – ",$W309)-1),$W309),ProdTbl,5,0),""),BasketTbl,2,0),"کد ناشناخته"))</f>
        <v/>
      </c>
      <c r="Y309" s="18">
        <f>IF($W309="","",IFERROR(VLOOKUP(IF(ISNUMBER(FIND(" – ",$W309)),LEFT($W309,FIND(" – ",$W309)-1),$W309),ProdTbl,3,0),"کد ناشناخته"))</f>
        <v/>
      </c>
      <c r="Z309" s="22" t="n"/>
      <c r="AA309" s="21" t="n"/>
      <c r="AB309" s="20" t="n"/>
      <c r="AC309" s="18">
        <f>IF($AB309="","",IFERROR(VLOOKUP(IFERROR(VLOOKUP(IF(ISNUMBER(FIND(" – ",$AB309)),LEFT($AB309,FIND(" – ",$AB309)-1),$AB309),ProdTbl,5,0),""),BasketTbl,2,0),"کد ناشناخته"))</f>
        <v/>
      </c>
      <c r="AD309" s="18">
        <f>IF($AB309="","",IFERROR(VLOOKUP(IF(ISNUMBER(FIND(" – ",$AB309)),LEFT($AB309,FIND(" – ",$AB309)-1),$AB309),ProdTbl,3,0),"کد ناشناخته"))</f>
        <v/>
      </c>
      <c r="AE309" s="22" t="n"/>
      <c r="AF309" s="21" t="n"/>
      <c r="AG309" s="20" t="n"/>
      <c r="AH309" s="18">
        <f>IF($AG309="","",IFERROR(VLOOKUP(IFERROR(VLOOKUP(IF(ISNUMBER(FIND(" – ",$AG309)),LEFT($AG309,FIND(" – ",$AG309)-1),$AG309),ProdTbl,5,0),""),BasketTbl,2,0),"کد ناشناخته"))</f>
        <v/>
      </c>
      <c r="AI309" s="18">
        <f>IF($AG309="","",IFERROR(VLOOKUP(IF(ISNUMBER(FIND(" – ",$AG309)),LEFT($AG309,FIND(" – ",$AG309)-1),$AG309),ProdTbl,3,0),"کد ناشناخته"))</f>
        <v/>
      </c>
      <c r="AJ309" s="22" t="n"/>
      <c r="AK309" s="21" t="n"/>
      <c r="AL309" s="20" t="n"/>
      <c r="AM309" s="18">
        <f>IF($AL309="","",IFERROR(VLOOKUP(IFERROR(VLOOKUP(IF(ISNUMBER(FIND(" – ",$AL309)),LEFT($AL309,FIND(" – ",$AL309)-1),$AL309),ProdTbl,5,0),""),BasketTbl,2,0),"کد ناشناخته"))</f>
        <v/>
      </c>
      <c r="AN309" s="18">
        <f>IF($AL309="","",IFERROR(VLOOKUP(IF(ISNUMBER(FIND(" – ",$AL309)),LEFT($AL309,FIND(" – ",$AL309)-1),$AL309),ProdTbl,3,0),"کد ناشناخته"))</f>
        <v/>
      </c>
      <c r="AO309" s="22" t="n"/>
      <c r="AP309" s="21" t="n"/>
      <c r="AQ309" s="20" t="n"/>
      <c r="AR309" s="18">
        <f>IF($AQ309="","",IFERROR(VLOOKUP(IFERROR(VLOOKUP(IF(ISNUMBER(FIND(" – ",$AQ309)),LEFT($AQ309,FIND(" – ",$AQ309)-1),$AQ309),ProdTbl,5,0),""),BasketTbl,2,0),"کد ناشناخته"))</f>
        <v/>
      </c>
      <c r="AS309" s="18">
        <f>IF($AQ309="","",IFERROR(VLOOKUP(IF(ISNUMBER(FIND(" – ",$AQ309)),LEFT($AQ309,FIND(" – ",$AQ309)-1),$AQ309),ProdTbl,3,0),"کد ناشناخته"))</f>
        <v/>
      </c>
      <c r="AT309" s="22" t="n"/>
      <c r="AU309" s="21" t="n"/>
      <c r="AV309" s="20" t="n"/>
      <c r="AW309" s="18">
        <f>IF($AV309="","",IFERROR(VLOOKUP(IFERROR(VLOOKUP(IF(ISNUMBER(FIND(" – ",$AV309)),LEFT($AV309,FIND(" – ",$AV309)-1),$AV309),ProdTbl,5,0),""),BasketTbl,2,0),"کد ناشناخته"))</f>
        <v/>
      </c>
      <c r="AX309" s="18">
        <f>IF($AV309="","",IFERROR(VLOOKUP(IF(ISNUMBER(FIND(" – ",$AV309)),LEFT($AV309,FIND(" – ",$AV309)-1),$AV309),ProdTbl,3,0),"کد ناشناخته"))</f>
        <v/>
      </c>
      <c r="AY309" s="22" t="n"/>
      <c r="AZ309" s="21" t="n"/>
      <c r="BA309" s="20" t="n"/>
      <c r="BB309" s="18">
        <f>IF($BA309="","",IFERROR(VLOOKUP(IFERROR(VLOOKUP(IF(ISNUMBER(FIND(" – ",$BA309)),LEFT($BA309,FIND(" – ",$BA309)-1),$BA309),ProdTbl,5,0),""),BasketTbl,2,0),"کد ناشناخته"))</f>
        <v/>
      </c>
      <c r="BC309" s="18">
        <f>IF($BA309="","",IFERROR(VLOOKUP(IF(ISNUMBER(FIND(" – ",$BA309)),LEFT($BA309,FIND(" – ",$BA309)-1),$BA309),ProdTbl,3,0),"کد ناشناخته"))</f>
        <v/>
      </c>
      <c r="BD309" s="22" t="n"/>
      <c r="BE309" s="21" t="n"/>
      <c r="BF309" s="20" t="n"/>
      <c r="BG309" s="18">
        <f>IF($BF309="","",IFERROR(VLOOKUP(IFERROR(VLOOKUP(IF(ISNUMBER(FIND(" – ",$BF309)),LEFT($BF309,FIND(" – ",$BF309)-1),$BF309),ProdTbl,5,0),""),BasketTbl,2,0),"کد ناشناخته"))</f>
        <v/>
      </c>
      <c r="BH309" s="18">
        <f>IF($BF309="","",IFERROR(VLOOKUP(IF(ISNUMBER(FIND(" – ",$BF309)),LEFT($BF309,FIND(" – ",$BF309)-1),$BF309),ProdTbl,3,0),"کد ناشناخته"))</f>
        <v/>
      </c>
      <c r="BI309" s="22" t="n"/>
      <c r="BJ309" s="21" t="n"/>
      <c r="BK309" s="20" t="n"/>
      <c r="BL309" s="18">
        <f>IF($BK309="","",IFERROR(VLOOKUP(IFERROR(VLOOKUP(IF(ISNUMBER(FIND(" – ",$BK309)),LEFT($BK309,FIND(" – ",$BK309)-1),$BK309),ProdTbl,5,0),""),BasketTbl,2,0),"کد ناشناخته"))</f>
        <v/>
      </c>
      <c r="BM309" s="18">
        <f>IF($BK309="","",IFERROR(VLOOKUP(IF(ISNUMBER(FIND(" – ",$BK309)),LEFT($BK309,FIND(" – ",$BK309)-1),$BK309),ProdTbl,3,0),"کد ناشناخته"))</f>
        <v/>
      </c>
      <c r="BN309" s="22" t="n"/>
      <c r="BO309" s="21" t="n"/>
      <c r="BP309" s="20" t="n"/>
      <c r="BQ309" s="18">
        <f>IF($BP309="","",IFERROR(VLOOKUP(IFERROR(VLOOKUP(IF(ISNUMBER(FIND(" – ",$BP309)),LEFT($BP309,FIND(" – ",$BP309)-1),$BP309),ProdTbl,5,0),""),BasketTbl,2,0),"کد ناشناخته"))</f>
        <v/>
      </c>
      <c r="BR309" s="18">
        <f>IF($BP309="","",IFERROR(VLOOKUP(IF(ISNUMBER(FIND(" – ",$BP309)),LEFT($BP309,FIND(" – ",$BP309)-1),$BP309),ProdTbl,3,0),"کد ناشناخته"))</f>
        <v/>
      </c>
      <c r="BS309" s="22" t="n"/>
      <c r="BT309" s="21" t="n"/>
      <c r="BU309" s="20" t="n"/>
      <c r="BV309" s="18">
        <f>IF($BU309="","",IFERROR(VLOOKUP(IFERROR(VLOOKUP(IF(ISNUMBER(FIND(" – ",$BU309)),LEFT($BU309,FIND(" – ",$BU309)-1),$BU309),ProdTbl,5,0),""),BasketTbl,2,0),"کد ناشناخته"))</f>
        <v/>
      </c>
      <c r="BW309" s="18">
        <f>IF($BU309="","",IFERROR(VLOOKUP(IF(ISNUMBER(FIND(" – ",$BU309)),LEFT($BU309,FIND(" – ",$BU309)-1),$BU309),ProdTbl,3,0),"کد ناشناخته"))</f>
        <v/>
      </c>
      <c r="BX309" s="22" t="n"/>
      <c r="BY309" s="21" t="n"/>
      <c r="BZ309" s="20" t="n"/>
      <c r="CA309" s="18">
        <f>IF($BZ309="","",IFERROR(VLOOKUP(IFERROR(VLOOKUP(IF(ISNUMBER(FIND(" – ",$BZ309)),LEFT($BZ309,FIND(" – ",$BZ309)-1),$BZ309),ProdTbl,5,0),""),BasketTbl,2,0),"کد ناشناخته"))</f>
        <v/>
      </c>
      <c r="CB309" s="18">
        <f>IF($BZ309="","",IFERROR(VLOOKUP(IF(ISNUMBER(FIND(" – ",$BZ309)),LEFT($BZ309,FIND(" – ",$BZ309)-1),$BZ309),ProdTbl,3,0),"کد ناشناخته"))</f>
        <v/>
      </c>
      <c r="CC309" s="22" t="n"/>
      <c r="CD309" s="21" t="n"/>
      <c r="CE309" s="20" t="n"/>
      <c r="CF309" s="18">
        <f>IF($CE309="","",IFERROR(VLOOKUP(IFERROR(VLOOKUP(IF(ISNUMBER(FIND(" – ",$CE309)),LEFT($CE309,FIND(" – ",$CE309)-1),$CE309),ProdTbl,5,0),""),BasketTbl,2,0),"کد ناشناخته"))</f>
        <v/>
      </c>
      <c r="CG309" s="18">
        <f>IF($CE309="","",IFERROR(VLOOKUP(IF(ISNUMBER(FIND(" – ",$CE309)),LEFT($CE309,FIND(" – ",$CE309)-1),$CE309),ProdTbl,3,0),"کد ناشناخته"))</f>
        <v/>
      </c>
      <c r="CH309" s="22" t="n"/>
      <c r="CI309" s="21" t="n"/>
    </row>
    <row r="310">
      <c r="A310" s="18">
        <f>IF($B310="","",COUNTA($B$10:$B310))</f>
        <v/>
      </c>
      <c r="B310" s="19" t="n"/>
      <c r="C310" s="20" t="n"/>
      <c r="D310" s="19" t="n"/>
      <c r="E310" s="18">
        <f>IF($D310="","",IFERROR(VLOOKUP(IF(ISNUMBER(FIND(" – ",$D310)),LEFT($D310,FIND(" – ",$D310)-1),$D310),SellerTbl,2,0),"کد ناشناخته"))</f>
        <v/>
      </c>
      <c r="F310" s="21" t="n"/>
      <c r="G310" s="21" t="n"/>
      <c r="H310" s="22" t="n"/>
      <c r="I310" s="23">
        <f>IF(OR($F310="",$G310=""),"",$F310-$G310)</f>
        <v/>
      </c>
      <c r="J310" s="18">
        <f>IF($I310="","",IF(ABS($I310)&lt;=0.01*$F310,"√","×"))</f>
        <v/>
      </c>
      <c r="K310" s="23">
        <f>IF(COUNT($Q310,$V310,$AA310,$AF310,$AK310,$AP310,$AU310,$AZ310,$BE310,$BJ310,$BO310,$BT310,$BY310,$CD310,$CI310)=0,"",SUM($Q310,$V310,$AA310,$AF310,$AK310,$AP310,$AU310,$AZ310,$BE310,$BJ310,$BO310,$BT310,$BY310,$CD310,$CI310))</f>
        <v/>
      </c>
      <c r="L310" s="23">
        <f>IF(OR($F310="",$K310=""),"",$F310-$K310)</f>
        <v/>
      </c>
      <c r="M310" s="20" t="n"/>
      <c r="N310" s="18">
        <f>IF($M310="","",IFERROR(VLOOKUP(IFERROR(VLOOKUP(IF(ISNUMBER(FIND(" – ",$M310)),LEFT($M310,FIND(" – ",$M310)-1),$M310),ProdTbl,5,0),""),BasketTbl,2,0),"کد ناشناخته"))</f>
        <v/>
      </c>
      <c r="O310" s="18">
        <f>IF($M310="","",IFERROR(VLOOKUP(IF(ISNUMBER(FIND(" – ",$M310)),LEFT($M310,FIND(" – ",$M310)-1),$M310),ProdTbl,3,0),"کد ناشناخته"))</f>
        <v/>
      </c>
      <c r="P310" s="22" t="n"/>
      <c r="Q310" s="21" t="n"/>
      <c r="R310" s="20" t="n"/>
      <c r="S310" s="18">
        <f>IF($R310="","",IFERROR(VLOOKUP(IFERROR(VLOOKUP(IF(ISNUMBER(FIND(" – ",$R310)),LEFT($R310,FIND(" – ",$R310)-1),$R310),ProdTbl,5,0),""),BasketTbl,2,0),"کد ناشناخته"))</f>
        <v/>
      </c>
      <c r="T310" s="18">
        <f>IF($R310="","",IFERROR(VLOOKUP(IF(ISNUMBER(FIND(" – ",$R310)),LEFT($R310,FIND(" – ",$R310)-1),$R310),ProdTbl,3,0),"کد ناشناخته"))</f>
        <v/>
      </c>
      <c r="U310" s="22" t="n"/>
      <c r="V310" s="21" t="n"/>
      <c r="W310" s="20" t="n"/>
      <c r="X310" s="18">
        <f>IF($W310="","",IFERROR(VLOOKUP(IFERROR(VLOOKUP(IF(ISNUMBER(FIND(" – ",$W310)),LEFT($W310,FIND(" – ",$W310)-1),$W310),ProdTbl,5,0),""),BasketTbl,2,0),"کد ناشناخته"))</f>
        <v/>
      </c>
      <c r="Y310" s="18">
        <f>IF($W310="","",IFERROR(VLOOKUP(IF(ISNUMBER(FIND(" – ",$W310)),LEFT($W310,FIND(" – ",$W310)-1),$W310),ProdTbl,3,0),"کد ناشناخته"))</f>
        <v/>
      </c>
      <c r="Z310" s="22" t="n"/>
      <c r="AA310" s="21" t="n"/>
      <c r="AB310" s="20" t="n"/>
      <c r="AC310" s="18">
        <f>IF($AB310="","",IFERROR(VLOOKUP(IFERROR(VLOOKUP(IF(ISNUMBER(FIND(" – ",$AB310)),LEFT($AB310,FIND(" – ",$AB310)-1),$AB310),ProdTbl,5,0),""),BasketTbl,2,0),"کد ناشناخته"))</f>
        <v/>
      </c>
      <c r="AD310" s="18">
        <f>IF($AB310="","",IFERROR(VLOOKUP(IF(ISNUMBER(FIND(" – ",$AB310)),LEFT($AB310,FIND(" – ",$AB310)-1),$AB310),ProdTbl,3,0),"کد ناشناخته"))</f>
        <v/>
      </c>
      <c r="AE310" s="22" t="n"/>
      <c r="AF310" s="21" t="n"/>
      <c r="AG310" s="20" t="n"/>
      <c r="AH310" s="18">
        <f>IF($AG310="","",IFERROR(VLOOKUP(IFERROR(VLOOKUP(IF(ISNUMBER(FIND(" – ",$AG310)),LEFT($AG310,FIND(" – ",$AG310)-1),$AG310),ProdTbl,5,0),""),BasketTbl,2,0),"کد ناشناخته"))</f>
        <v/>
      </c>
      <c r="AI310" s="18">
        <f>IF($AG310="","",IFERROR(VLOOKUP(IF(ISNUMBER(FIND(" – ",$AG310)),LEFT($AG310,FIND(" – ",$AG310)-1),$AG310),ProdTbl,3,0),"کد ناشناخته"))</f>
        <v/>
      </c>
      <c r="AJ310" s="22" t="n"/>
      <c r="AK310" s="21" t="n"/>
      <c r="AL310" s="20" t="n"/>
      <c r="AM310" s="18">
        <f>IF($AL310="","",IFERROR(VLOOKUP(IFERROR(VLOOKUP(IF(ISNUMBER(FIND(" – ",$AL310)),LEFT($AL310,FIND(" – ",$AL310)-1),$AL310),ProdTbl,5,0),""),BasketTbl,2,0),"کد ناشناخته"))</f>
        <v/>
      </c>
      <c r="AN310" s="18">
        <f>IF($AL310="","",IFERROR(VLOOKUP(IF(ISNUMBER(FIND(" – ",$AL310)),LEFT($AL310,FIND(" – ",$AL310)-1),$AL310),ProdTbl,3,0),"کد ناشناخته"))</f>
        <v/>
      </c>
      <c r="AO310" s="22" t="n"/>
      <c r="AP310" s="21" t="n"/>
      <c r="AQ310" s="20" t="n"/>
      <c r="AR310" s="18">
        <f>IF($AQ310="","",IFERROR(VLOOKUP(IFERROR(VLOOKUP(IF(ISNUMBER(FIND(" – ",$AQ310)),LEFT($AQ310,FIND(" – ",$AQ310)-1),$AQ310),ProdTbl,5,0),""),BasketTbl,2,0),"کد ناشناخته"))</f>
        <v/>
      </c>
      <c r="AS310" s="18">
        <f>IF($AQ310="","",IFERROR(VLOOKUP(IF(ISNUMBER(FIND(" – ",$AQ310)),LEFT($AQ310,FIND(" – ",$AQ310)-1),$AQ310),ProdTbl,3,0),"کد ناشناخته"))</f>
        <v/>
      </c>
      <c r="AT310" s="22" t="n"/>
      <c r="AU310" s="21" t="n"/>
      <c r="AV310" s="20" t="n"/>
      <c r="AW310" s="18">
        <f>IF($AV310="","",IFERROR(VLOOKUP(IFERROR(VLOOKUP(IF(ISNUMBER(FIND(" – ",$AV310)),LEFT($AV310,FIND(" – ",$AV310)-1),$AV310),ProdTbl,5,0),""),BasketTbl,2,0),"کد ناشناخته"))</f>
        <v/>
      </c>
      <c r="AX310" s="18">
        <f>IF($AV310="","",IFERROR(VLOOKUP(IF(ISNUMBER(FIND(" – ",$AV310)),LEFT($AV310,FIND(" – ",$AV310)-1),$AV310),ProdTbl,3,0),"کد ناشناخته"))</f>
        <v/>
      </c>
      <c r="AY310" s="22" t="n"/>
      <c r="AZ310" s="21" t="n"/>
      <c r="BA310" s="20" t="n"/>
      <c r="BB310" s="18">
        <f>IF($BA310="","",IFERROR(VLOOKUP(IFERROR(VLOOKUP(IF(ISNUMBER(FIND(" – ",$BA310)),LEFT($BA310,FIND(" – ",$BA310)-1),$BA310),ProdTbl,5,0),""),BasketTbl,2,0),"کد ناشناخته"))</f>
        <v/>
      </c>
      <c r="BC310" s="18">
        <f>IF($BA310="","",IFERROR(VLOOKUP(IF(ISNUMBER(FIND(" – ",$BA310)),LEFT($BA310,FIND(" – ",$BA310)-1),$BA310),ProdTbl,3,0),"کد ناشناخته"))</f>
        <v/>
      </c>
      <c r="BD310" s="22" t="n"/>
      <c r="BE310" s="21" t="n"/>
      <c r="BF310" s="20" t="n"/>
      <c r="BG310" s="18">
        <f>IF($BF310="","",IFERROR(VLOOKUP(IFERROR(VLOOKUP(IF(ISNUMBER(FIND(" – ",$BF310)),LEFT($BF310,FIND(" – ",$BF310)-1),$BF310),ProdTbl,5,0),""),BasketTbl,2,0),"کد ناشناخته"))</f>
        <v/>
      </c>
      <c r="BH310" s="18">
        <f>IF($BF310="","",IFERROR(VLOOKUP(IF(ISNUMBER(FIND(" – ",$BF310)),LEFT($BF310,FIND(" – ",$BF310)-1),$BF310),ProdTbl,3,0),"کد ناشناخته"))</f>
        <v/>
      </c>
      <c r="BI310" s="22" t="n"/>
      <c r="BJ310" s="21" t="n"/>
      <c r="BK310" s="20" t="n"/>
      <c r="BL310" s="18">
        <f>IF($BK310="","",IFERROR(VLOOKUP(IFERROR(VLOOKUP(IF(ISNUMBER(FIND(" – ",$BK310)),LEFT($BK310,FIND(" – ",$BK310)-1),$BK310),ProdTbl,5,0),""),BasketTbl,2,0),"کد ناشناخته"))</f>
        <v/>
      </c>
      <c r="BM310" s="18">
        <f>IF($BK310="","",IFERROR(VLOOKUP(IF(ISNUMBER(FIND(" – ",$BK310)),LEFT($BK310,FIND(" – ",$BK310)-1),$BK310),ProdTbl,3,0),"کد ناشناخته"))</f>
        <v/>
      </c>
      <c r="BN310" s="22" t="n"/>
      <c r="BO310" s="21" t="n"/>
      <c r="BP310" s="20" t="n"/>
      <c r="BQ310" s="18">
        <f>IF($BP310="","",IFERROR(VLOOKUP(IFERROR(VLOOKUP(IF(ISNUMBER(FIND(" – ",$BP310)),LEFT($BP310,FIND(" – ",$BP310)-1),$BP310),ProdTbl,5,0),""),BasketTbl,2,0),"کد ناشناخته"))</f>
        <v/>
      </c>
      <c r="BR310" s="18">
        <f>IF($BP310="","",IFERROR(VLOOKUP(IF(ISNUMBER(FIND(" – ",$BP310)),LEFT($BP310,FIND(" – ",$BP310)-1),$BP310),ProdTbl,3,0),"کد ناشناخته"))</f>
        <v/>
      </c>
      <c r="BS310" s="22" t="n"/>
      <c r="BT310" s="21" t="n"/>
      <c r="BU310" s="20" t="n"/>
      <c r="BV310" s="18">
        <f>IF($BU310="","",IFERROR(VLOOKUP(IFERROR(VLOOKUP(IF(ISNUMBER(FIND(" – ",$BU310)),LEFT($BU310,FIND(" – ",$BU310)-1),$BU310),ProdTbl,5,0),""),BasketTbl,2,0),"کد ناشناخته"))</f>
        <v/>
      </c>
      <c r="BW310" s="18">
        <f>IF($BU310="","",IFERROR(VLOOKUP(IF(ISNUMBER(FIND(" – ",$BU310)),LEFT($BU310,FIND(" – ",$BU310)-1),$BU310),ProdTbl,3,0),"کد ناشناخته"))</f>
        <v/>
      </c>
      <c r="BX310" s="22" t="n"/>
      <c r="BY310" s="21" t="n"/>
      <c r="BZ310" s="20" t="n"/>
      <c r="CA310" s="18">
        <f>IF($BZ310="","",IFERROR(VLOOKUP(IFERROR(VLOOKUP(IF(ISNUMBER(FIND(" – ",$BZ310)),LEFT($BZ310,FIND(" – ",$BZ310)-1),$BZ310),ProdTbl,5,0),""),BasketTbl,2,0),"کد ناشناخته"))</f>
        <v/>
      </c>
      <c r="CB310" s="18">
        <f>IF($BZ310="","",IFERROR(VLOOKUP(IF(ISNUMBER(FIND(" – ",$BZ310)),LEFT($BZ310,FIND(" – ",$BZ310)-1),$BZ310),ProdTbl,3,0),"کد ناشناخته"))</f>
        <v/>
      </c>
      <c r="CC310" s="22" t="n"/>
      <c r="CD310" s="21" t="n"/>
      <c r="CE310" s="20" t="n"/>
      <c r="CF310" s="18">
        <f>IF($CE310="","",IFERROR(VLOOKUP(IFERROR(VLOOKUP(IF(ISNUMBER(FIND(" – ",$CE310)),LEFT($CE310,FIND(" – ",$CE310)-1),$CE310),ProdTbl,5,0),""),BasketTbl,2,0),"کد ناشناخته"))</f>
        <v/>
      </c>
      <c r="CG310" s="18">
        <f>IF($CE310="","",IFERROR(VLOOKUP(IF(ISNUMBER(FIND(" – ",$CE310)),LEFT($CE310,FIND(" – ",$CE310)-1),$CE310),ProdTbl,3,0),"کد ناشناخته"))</f>
        <v/>
      </c>
      <c r="CH310" s="22" t="n"/>
      <c r="CI310" s="21" t="n"/>
    </row>
    <row r="311">
      <c r="A311" s="18">
        <f>IF($B311="","",COUNTA($B$10:$B311))</f>
        <v/>
      </c>
      <c r="B311" s="19" t="n"/>
      <c r="C311" s="20" t="n"/>
      <c r="D311" s="19" t="n"/>
      <c r="E311" s="18">
        <f>IF($D311="","",IFERROR(VLOOKUP(IF(ISNUMBER(FIND(" – ",$D311)),LEFT($D311,FIND(" – ",$D311)-1),$D311),SellerTbl,2,0),"کد ناشناخته"))</f>
        <v/>
      </c>
      <c r="F311" s="21" t="n"/>
      <c r="G311" s="21" t="n"/>
      <c r="H311" s="22" t="n"/>
      <c r="I311" s="23">
        <f>IF(OR($F311="",$G311=""),"",$F311-$G311)</f>
        <v/>
      </c>
      <c r="J311" s="18">
        <f>IF($I311="","",IF(ABS($I311)&lt;=0.01*$F311,"√","×"))</f>
        <v/>
      </c>
      <c r="K311" s="23">
        <f>IF(COUNT($Q311,$V311,$AA311,$AF311,$AK311,$AP311,$AU311,$AZ311,$BE311,$BJ311,$BO311,$BT311,$BY311,$CD311,$CI311)=0,"",SUM($Q311,$V311,$AA311,$AF311,$AK311,$AP311,$AU311,$AZ311,$BE311,$BJ311,$BO311,$BT311,$BY311,$CD311,$CI311))</f>
        <v/>
      </c>
      <c r="L311" s="23">
        <f>IF(OR($F311="",$K311=""),"",$F311-$K311)</f>
        <v/>
      </c>
      <c r="M311" s="20" t="n"/>
      <c r="N311" s="18">
        <f>IF($M311="","",IFERROR(VLOOKUP(IFERROR(VLOOKUP(IF(ISNUMBER(FIND(" – ",$M311)),LEFT($M311,FIND(" – ",$M311)-1),$M311),ProdTbl,5,0),""),BasketTbl,2,0),"کد ناشناخته"))</f>
        <v/>
      </c>
      <c r="O311" s="18">
        <f>IF($M311="","",IFERROR(VLOOKUP(IF(ISNUMBER(FIND(" – ",$M311)),LEFT($M311,FIND(" – ",$M311)-1),$M311),ProdTbl,3,0),"کد ناشناخته"))</f>
        <v/>
      </c>
      <c r="P311" s="22" t="n"/>
      <c r="Q311" s="21" t="n"/>
      <c r="R311" s="20" t="n"/>
      <c r="S311" s="18">
        <f>IF($R311="","",IFERROR(VLOOKUP(IFERROR(VLOOKUP(IF(ISNUMBER(FIND(" – ",$R311)),LEFT($R311,FIND(" – ",$R311)-1),$R311),ProdTbl,5,0),""),BasketTbl,2,0),"کد ناشناخته"))</f>
        <v/>
      </c>
      <c r="T311" s="18">
        <f>IF($R311="","",IFERROR(VLOOKUP(IF(ISNUMBER(FIND(" – ",$R311)),LEFT($R311,FIND(" – ",$R311)-1),$R311),ProdTbl,3,0),"کد ناشناخته"))</f>
        <v/>
      </c>
      <c r="U311" s="22" t="n"/>
      <c r="V311" s="21" t="n"/>
      <c r="W311" s="20" t="n"/>
      <c r="X311" s="18">
        <f>IF($W311="","",IFERROR(VLOOKUP(IFERROR(VLOOKUP(IF(ISNUMBER(FIND(" – ",$W311)),LEFT($W311,FIND(" – ",$W311)-1),$W311),ProdTbl,5,0),""),BasketTbl,2,0),"کد ناشناخته"))</f>
        <v/>
      </c>
      <c r="Y311" s="18">
        <f>IF($W311="","",IFERROR(VLOOKUP(IF(ISNUMBER(FIND(" – ",$W311)),LEFT($W311,FIND(" – ",$W311)-1),$W311),ProdTbl,3,0),"کد ناشناخته"))</f>
        <v/>
      </c>
      <c r="Z311" s="22" t="n"/>
      <c r="AA311" s="21" t="n"/>
      <c r="AB311" s="20" t="n"/>
      <c r="AC311" s="18">
        <f>IF($AB311="","",IFERROR(VLOOKUP(IFERROR(VLOOKUP(IF(ISNUMBER(FIND(" – ",$AB311)),LEFT($AB311,FIND(" – ",$AB311)-1),$AB311),ProdTbl,5,0),""),BasketTbl,2,0),"کد ناشناخته"))</f>
        <v/>
      </c>
      <c r="AD311" s="18">
        <f>IF($AB311="","",IFERROR(VLOOKUP(IF(ISNUMBER(FIND(" – ",$AB311)),LEFT($AB311,FIND(" – ",$AB311)-1),$AB311),ProdTbl,3,0),"کد ناشناخته"))</f>
        <v/>
      </c>
      <c r="AE311" s="22" t="n"/>
      <c r="AF311" s="21" t="n"/>
      <c r="AG311" s="20" t="n"/>
      <c r="AH311" s="18">
        <f>IF($AG311="","",IFERROR(VLOOKUP(IFERROR(VLOOKUP(IF(ISNUMBER(FIND(" – ",$AG311)),LEFT($AG311,FIND(" – ",$AG311)-1),$AG311),ProdTbl,5,0),""),BasketTbl,2,0),"کد ناشناخته"))</f>
        <v/>
      </c>
      <c r="AI311" s="18">
        <f>IF($AG311="","",IFERROR(VLOOKUP(IF(ISNUMBER(FIND(" – ",$AG311)),LEFT($AG311,FIND(" – ",$AG311)-1),$AG311),ProdTbl,3,0),"کد ناشناخته"))</f>
        <v/>
      </c>
      <c r="AJ311" s="22" t="n"/>
      <c r="AK311" s="21" t="n"/>
      <c r="AL311" s="20" t="n"/>
      <c r="AM311" s="18">
        <f>IF($AL311="","",IFERROR(VLOOKUP(IFERROR(VLOOKUP(IF(ISNUMBER(FIND(" – ",$AL311)),LEFT($AL311,FIND(" – ",$AL311)-1),$AL311),ProdTbl,5,0),""),BasketTbl,2,0),"کد ناشناخته"))</f>
        <v/>
      </c>
      <c r="AN311" s="18">
        <f>IF($AL311="","",IFERROR(VLOOKUP(IF(ISNUMBER(FIND(" – ",$AL311)),LEFT($AL311,FIND(" – ",$AL311)-1),$AL311),ProdTbl,3,0),"کد ناشناخته"))</f>
        <v/>
      </c>
      <c r="AO311" s="22" t="n"/>
      <c r="AP311" s="21" t="n"/>
      <c r="AQ311" s="20" t="n"/>
      <c r="AR311" s="18">
        <f>IF($AQ311="","",IFERROR(VLOOKUP(IFERROR(VLOOKUP(IF(ISNUMBER(FIND(" – ",$AQ311)),LEFT($AQ311,FIND(" – ",$AQ311)-1),$AQ311),ProdTbl,5,0),""),BasketTbl,2,0),"کد ناشناخته"))</f>
        <v/>
      </c>
      <c r="AS311" s="18">
        <f>IF($AQ311="","",IFERROR(VLOOKUP(IF(ISNUMBER(FIND(" – ",$AQ311)),LEFT($AQ311,FIND(" – ",$AQ311)-1),$AQ311),ProdTbl,3,0),"کد ناشناخته"))</f>
        <v/>
      </c>
      <c r="AT311" s="22" t="n"/>
      <c r="AU311" s="21" t="n"/>
      <c r="AV311" s="20" t="n"/>
      <c r="AW311" s="18">
        <f>IF($AV311="","",IFERROR(VLOOKUP(IFERROR(VLOOKUP(IF(ISNUMBER(FIND(" – ",$AV311)),LEFT($AV311,FIND(" – ",$AV311)-1),$AV311),ProdTbl,5,0),""),BasketTbl,2,0),"کد ناشناخته"))</f>
        <v/>
      </c>
      <c r="AX311" s="18">
        <f>IF($AV311="","",IFERROR(VLOOKUP(IF(ISNUMBER(FIND(" – ",$AV311)),LEFT($AV311,FIND(" – ",$AV311)-1),$AV311),ProdTbl,3,0),"کد ناشناخته"))</f>
        <v/>
      </c>
      <c r="AY311" s="22" t="n"/>
      <c r="AZ311" s="21" t="n"/>
      <c r="BA311" s="20" t="n"/>
      <c r="BB311" s="18">
        <f>IF($BA311="","",IFERROR(VLOOKUP(IFERROR(VLOOKUP(IF(ISNUMBER(FIND(" – ",$BA311)),LEFT($BA311,FIND(" – ",$BA311)-1),$BA311),ProdTbl,5,0),""),BasketTbl,2,0),"کد ناشناخته"))</f>
        <v/>
      </c>
      <c r="BC311" s="18">
        <f>IF($BA311="","",IFERROR(VLOOKUP(IF(ISNUMBER(FIND(" – ",$BA311)),LEFT($BA311,FIND(" – ",$BA311)-1),$BA311),ProdTbl,3,0),"کد ناشناخته"))</f>
        <v/>
      </c>
      <c r="BD311" s="22" t="n"/>
      <c r="BE311" s="21" t="n"/>
      <c r="BF311" s="20" t="n"/>
      <c r="BG311" s="18">
        <f>IF($BF311="","",IFERROR(VLOOKUP(IFERROR(VLOOKUP(IF(ISNUMBER(FIND(" – ",$BF311)),LEFT($BF311,FIND(" – ",$BF311)-1),$BF311),ProdTbl,5,0),""),BasketTbl,2,0),"کد ناشناخته"))</f>
        <v/>
      </c>
      <c r="BH311" s="18">
        <f>IF($BF311="","",IFERROR(VLOOKUP(IF(ISNUMBER(FIND(" – ",$BF311)),LEFT($BF311,FIND(" – ",$BF311)-1),$BF311),ProdTbl,3,0),"کد ناشناخته"))</f>
        <v/>
      </c>
      <c r="BI311" s="22" t="n"/>
      <c r="BJ311" s="21" t="n"/>
      <c r="BK311" s="20" t="n"/>
      <c r="BL311" s="18">
        <f>IF($BK311="","",IFERROR(VLOOKUP(IFERROR(VLOOKUP(IF(ISNUMBER(FIND(" – ",$BK311)),LEFT($BK311,FIND(" – ",$BK311)-1),$BK311),ProdTbl,5,0),""),BasketTbl,2,0),"کد ناشناخته"))</f>
        <v/>
      </c>
      <c r="BM311" s="18">
        <f>IF($BK311="","",IFERROR(VLOOKUP(IF(ISNUMBER(FIND(" – ",$BK311)),LEFT($BK311,FIND(" – ",$BK311)-1),$BK311),ProdTbl,3,0),"کد ناشناخته"))</f>
        <v/>
      </c>
      <c r="BN311" s="22" t="n"/>
      <c r="BO311" s="21" t="n"/>
      <c r="BP311" s="20" t="n"/>
      <c r="BQ311" s="18">
        <f>IF($BP311="","",IFERROR(VLOOKUP(IFERROR(VLOOKUP(IF(ISNUMBER(FIND(" – ",$BP311)),LEFT($BP311,FIND(" – ",$BP311)-1),$BP311),ProdTbl,5,0),""),BasketTbl,2,0),"کد ناشناخته"))</f>
        <v/>
      </c>
      <c r="BR311" s="18">
        <f>IF($BP311="","",IFERROR(VLOOKUP(IF(ISNUMBER(FIND(" – ",$BP311)),LEFT($BP311,FIND(" – ",$BP311)-1),$BP311),ProdTbl,3,0),"کد ناشناخته"))</f>
        <v/>
      </c>
      <c r="BS311" s="22" t="n"/>
      <c r="BT311" s="21" t="n"/>
      <c r="BU311" s="20" t="n"/>
      <c r="BV311" s="18">
        <f>IF($BU311="","",IFERROR(VLOOKUP(IFERROR(VLOOKUP(IF(ISNUMBER(FIND(" – ",$BU311)),LEFT($BU311,FIND(" – ",$BU311)-1),$BU311),ProdTbl,5,0),""),BasketTbl,2,0),"کد ناشناخته"))</f>
        <v/>
      </c>
      <c r="BW311" s="18">
        <f>IF($BU311="","",IFERROR(VLOOKUP(IF(ISNUMBER(FIND(" – ",$BU311)),LEFT($BU311,FIND(" – ",$BU311)-1),$BU311),ProdTbl,3,0),"کد ناشناخته"))</f>
        <v/>
      </c>
      <c r="BX311" s="22" t="n"/>
      <c r="BY311" s="21" t="n"/>
      <c r="BZ311" s="20" t="n"/>
      <c r="CA311" s="18">
        <f>IF($BZ311="","",IFERROR(VLOOKUP(IFERROR(VLOOKUP(IF(ISNUMBER(FIND(" – ",$BZ311)),LEFT($BZ311,FIND(" – ",$BZ311)-1),$BZ311),ProdTbl,5,0),""),BasketTbl,2,0),"کد ناشناخته"))</f>
        <v/>
      </c>
      <c r="CB311" s="18">
        <f>IF($BZ311="","",IFERROR(VLOOKUP(IF(ISNUMBER(FIND(" – ",$BZ311)),LEFT($BZ311,FIND(" – ",$BZ311)-1),$BZ311),ProdTbl,3,0),"کد ناشناخته"))</f>
        <v/>
      </c>
      <c r="CC311" s="22" t="n"/>
      <c r="CD311" s="21" t="n"/>
      <c r="CE311" s="20" t="n"/>
      <c r="CF311" s="18">
        <f>IF($CE311="","",IFERROR(VLOOKUP(IFERROR(VLOOKUP(IF(ISNUMBER(FIND(" – ",$CE311)),LEFT($CE311,FIND(" – ",$CE311)-1),$CE311),ProdTbl,5,0),""),BasketTbl,2,0),"کد ناشناخته"))</f>
        <v/>
      </c>
      <c r="CG311" s="18">
        <f>IF($CE311="","",IFERROR(VLOOKUP(IF(ISNUMBER(FIND(" – ",$CE311)),LEFT($CE311,FIND(" – ",$CE311)-1),$CE311),ProdTbl,3,0),"کد ناشناخته"))</f>
        <v/>
      </c>
      <c r="CH311" s="22" t="n"/>
      <c r="CI311" s="21" t="n"/>
    </row>
    <row r="312">
      <c r="A312" s="18">
        <f>IF($B312="","",COUNTA($B$10:$B312))</f>
        <v/>
      </c>
      <c r="B312" s="19" t="n"/>
      <c r="C312" s="20" t="n"/>
      <c r="D312" s="19" t="n"/>
      <c r="E312" s="18">
        <f>IF($D312="","",IFERROR(VLOOKUP(IF(ISNUMBER(FIND(" – ",$D312)),LEFT($D312,FIND(" – ",$D312)-1),$D312),SellerTbl,2,0),"کد ناشناخته"))</f>
        <v/>
      </c>
      <c r="F312" s="21" t="n"/>
      <c r="G312" s="21" t="n"/>
      <c r="H312" s="22" t="n"/>
      <c r="I312" s="23">
        <f>IF(OR($F312="",$G312=""),"",$F312-$G312)</f>
        <v/>
      </c>
      <c r="J312" s="18">
        <f>IF($I312="","",IF(ABS($I312)&lt;=0.01*$F312,"√","×"))</f>
        <v/>
      </c>
      <c r="K312" s="23">
        <f>IF(COUNT($Q312,$V312,$AA312,$AF312,$AK312,$AP312,$AU312,$AZ312,$BE312,$BJ312,$BO312,$BT312,$BY312,$CD312,$CI312)=0,"",SUM($Q312,$V312,$AA312,$AF312,$AK312,$AP312,$AU312,$AZ312,$BE312,$BJ312,$BO312,$BT312,$BY312,$CD312,$CI312))</f>
        <v/>
      </c>
      <c r="L312" s="23">
        <f>IF(OR($F312="",$K312=""),"",$F312-$K312)</f>
        <v/>
      </c>
      <c r="M312" s="20" t="n"/>
      <c r="N312" s="18">
        <f>IF($M312="","",IFERROR(VLOOKUP(IFERROR(VLOOKUP(IF(ISNUMBER(FIND(" – ",$M312)),LEFT($M312,FIND(" – ",$M312)-1),$M312),ProdTbl,5,0),""),BasketTbl,2,0),"کد ناشناخته"))</f>
        <v/>
      </c>
      <c r="O312" s="18">
        <f>IF($M312="","",IFERROR(VLOOKUP(IF(ISNUMBER(FIND(" – ",$M312)),LEFT($M312,FIND(" – ",$M312)-1),$M312),ProdTbl,3,0),"کد ناشناخته"))</f>
        <v/>
      </c>
      <c r="P312" s="22" t="n"/>
      <c r="Q312" s="21" t="n"/>
      <c r="R312" s="20" t="n"/>
      <c r="S312" s="18">
        <f>IF($R312="","",IFERROR(VLOOKUP(IFERROR(VLOOKUP(IF(ISNUMBER(FIND(" – ",$R312)),LEFT($R312,FIND(" – ",$R312)-1),$R312),ProdTbl,5,0),""),BasketTbl,2,0),"کد ناشناخته"))</f>
        <v/>
      </c>
      <c r="T312" s="18">
        <f>IF($R312="","",IFERROR(VLOOKUP(IF(ISNUMBER(FIND(" – ",$R312)),LEFT($R312,FIND(" – ",$R312)-1),$R312),ProdTbl,3,0),"کد ناشناخته"))</f>
        <v/>
      </c>
      <c r="U312" s="22" t="n"/>
      <c r="V312" s="21" t="n"/>
      <c r="W312" s="20" t="n"/>
      <c r="X312" s="18">
        <f>IF($W312="","",IFERROR(VLOOKUP(IFERROR(VLOOKUP(IF(ISNUMBER(FIND(" – ",$W312)),LEFT($W312,FIND(" – ",$W312)-1),$W312),ProdTbl,5,0),""),BasketTbl,2,0),"کد ناشناخته"))</f>
        <v/>
      </c>
      <c r="Y312" s="18">
        <f>IF($W312="","",IFERROR(VLOOKUP(IF(ISNUMBER(FIND(" – ",$W312)),LEFT($W312,FIND(" – ",$W312)-1),$W312),ProdTbl,3,0),"کد ناشناخته"))</f>
        <v/>
      </c>
      <c r="Z312" s="22" t="n"/>
      <c r="AA312" s="21" t="n"/>
      <c r="AB312" s="20" t="n"/>
      <c r="AC312" s="18">
        <f>IF($AB312="","",IFERROR(VLOOKUP(IFERROR(VLOOKUP(IF(ISNUMBER(FIND(" – ",$AB312)),LEFT($AB312,FIND(" – ",$AB312)-1),$AB312),ProdTbl,5,0),""),BasketTbl,2,0),"کد ناشناخته"))</f>
        <v/>
      </c>
      <c r="AD312" s="18">
        <f>IF($AB312="","",IFERROR(VLOOKUP(IF(ISNUMBER(FIND(" – ",$AB312)),LEFT($AB312,FIND(" – ",$AB312)-1),$AB312),ProdTbl,3,0),"کد ناشناخته"))</f>
        <v/>
      </c>
      <c r="AE312" s="22" t="n"/>
      <c r="AF312" s="21" t="n"/>
      <c r="AG312" s="20" t="n"/>
      <c r="AH312" s="18">
        <f>IF($AG312="","",IFERROR(VLOOKUP(IFERROR(VLOOKUP(IF(ISNUMBER(FIND(" – ",$AG312)),LEFT($AG312,FIND(" – ",$AG312)-1),$AG312),ProdTbl,5,0),""),BasketTbl,2,0),"کد ناشناخته"))</f>
        <v/>
      </c>
      <c r="AI312" s="18">
        <f>IF($AG312="","",IFERROR(VLOOKUP(IF(ISNUMBER(FIND(" – ",$AG312)),LEFT($AG312,FIND(" – ",$AG312)-1),$AG312),ProdTbl,3,0),"کد ناشناخته"))</f>
        <v/>
      </c>
      <c r="AJ312" s="22" t="n"/>
      <c r="AK312" s="21" t="n"/>
      <c r="AL312" s="20" t="n"/>
      <c r="AM312" s="18">
        <f>IF($AL312="","",IFERROR(VLOOKUP(IFERROR(VLOOKUP(IF(ISNUMBER(FIND(" – ",$AL312)),LEFT($AL312,FIND(" – ",$AL312)-1),$AL312),ProdTbl,5,0),""),BasketTbl,2,0),"کد ناشناخته"))</f>
        <v/>
      </c>
      <c r="AN312" s="18">
        <f>IF($AL312="","",IFERROR(VLOOKUP(IF(ISNUMBER(FIND(" – ",$AL312)),LEFT($AL312,FIND(" – ",$AL312)-1),$AL312),ProdTbl,3,0),"کد ناشناخته"))</f>
        <v/>
      </c>
      <c r="AO312" s="22" t="n"/>
      <c r="AP312" s="21" t="n"/>
      <c r="AQ312" s="20" t="n"/>
      <c r="AR312" s="18">
        <f>IF($AQ312="","",IFERROR(VLOOKUP(IFERROR(VLOOKUP(IF(ISNUMBER(FIND(" – ",$AQ312)),LEFT($AQ312,FIND(" – ",$AQ312)-1),$AQ312),ProdTbl,5,0),""),BasketTbl,2,0),"کد ناشناخته"))</f>
        <v/>
      </c>
      <c r="AS312" s="18">
        <f>IF($AQ312="","",IFERROR(VLOOKUP(IF(ISNUMBER(FIND(" – ",$AQ312)),LEFT($AQ312,FIND(" – ",$AQ312)-1),$AQ312),ProdTbl,3,0),"کد ناشناخته"))</f>
        <v/>
      </c>
      <c r="AT312" s="22" t="n"/>
      <c r="AU312" s="21" t="n"/>
      <c r="AV312" s="20" t="n"/>
      <c r="AW312" s="18">
        <f>IF($AV312="","",IFERROR(VLOOKUP(IFERROR(VLOOKUP(IF(ISNUMBER(FIND(" – ",$AV312)),LEFT($AV312,FIND(" – ",$AV312)-1),$AV312),ProdTbl,5,0),""),BasketTbl,2,0),"کد ناشناخته"))</f>
        <v/>
      </c>
      <c r="AX312" s="18">
        <f>IF($AV312="","",IFERROR(VLOOKUP(IF(ISNUMBER(FIND(" – ",$AV312)),LEFT($AV312,FIND(" – ",$AV312)-1),$AV312),ProdTbl,3,0),"کد ناشناخته"))</f>
        <v/>
      </c>
      <c r="AY312" s="22" t="n"/>
      <c r="AZ312" s="21" t="n"/>
      <c r="BA312" s="20" t="n"/>
      <c r="BB312" s="18">
        <f>IF($BA312="","",IFERROR(VLOOKUP(IFERROR(VLOOKUP(IF(ISNUMBER(FIND(" – ",$BA312)),LEFT($BA312,FIND(" – ",$BA312)-1),$BA312),ProdTbl,5,0),""),BasketTbl,2,0),"کد ناشناخته"))</f>
        <v/>
      </c>
      <c r="BC312" s="18">
        <f>IF($BA312="","",IFERROR(VLOOKUP(IF(ISNUMBER(FIND(" – ",$BA312)),LEFT($BA312,FIND(" – ",$BA312)-1),$BA312),ProdTbl,3,0),"کد ناشناخته"))</f>
        <v/>
      </c>
      <c r="BD312" s="22" t="n"/>
      <c r="BE312" s="21" t="n"/>
      <c r="BF312" s="20" t="n"/>
      <c r="BG312" s="18">
        <f>IF($BF312="","",IFERROR(VLOOKUP(IFERROR(VLOOKUP(IF(ISNUMBER(FIND(" – ",$BF312)),LEFT($BF312,FIND(" – ",$BF312)-1),$BF312),ProdTbl,5,0),""),BasketTbl,2,0),"کد ناشناخته"))</f>
        <v/>
      </c>
      <c r="BH312" s="18">
        <f>IF($BF312="","",IFERROR(VLOOKUP(IF(ISNUMBER(FIND(" – ",$BF312)),LEFT($BF312,FIND(" – ",$BF312)-1),$BF312),ProdTbl,3,0),"کد ناشناخته"))</f>
        <v/>
      </c>
      <c r="BI312" s="22" t="n"/>
      <c r="BJ312" s="21" t="n"/>
      <c r="BK312" s="20" t="n"/>
      <c r="BL312" s="18">
        <f>IF($BK312="","",IFERROR(VLOOKUP(IFERROR(VLOOKUP(IF(ISNUMBER(FIND(" – ",$BK312)),LEFT($BK312,FIND(" – ",$BK312)-1),$BK312),ProdTbl,5,0),""),BasketTbl,2,0),"کد ناشناخته"))</f>
        <v/>
      </c>
      <c r="BM312" s="18">
        <f>IF($BK312="","",IFERROR(VLOOKUP(IF(ISNUMBER(FIND(" – ",$BK312)),LEFT($BK312,FIND(" – ",$BK312)-1),$BK312),ProdTbl,3,0),"کد ناشناخته"))</f>
        <v/>
      </c>
      <c r="BN312" s="22" t="n"/>
      <c r="BO312" s="21" t="n"/>
      <c r="BP312" s="20" t="n"/>
      <c r="BQ312" s="18">
        <f>IF($BP312="","",IFERROR(VLOOKUP(IFERROR(VLOOKUP(IF(ISNUMBER(FIND(" – ",$BP312)),LEFT($BP312,FIND(" – ",$BP312)-1),$BP312),ProdTbl,5,0),""),BasketTbl,2,0),"کد ناشناخته"))</f>
        <v/>
      </c>
      <c r="BR312" s="18">
        <f>IF($BP312="","",IFERROR(VLOOKUP(IF(ISNUMBER(FIND(" – ",$BP312)),LEFT($BP312,FIND(" – ",$BP312)-1),$BP312),ProdTbl,3,0),"کد ناشناخته"))</f>
        <v/>
      </c>
      <c r="BS312" s="22" t="n"/>
      <c r="BT312" s="21" t="n"/>
      <c r="BU312" s="20" t="n"/>
      <c r="BV312" s="18">
        <f>IF($BU312="","",IFERROR(VLOOKUP(IFERROR(VLOOKUP(IF(ISNUMBER(FIND(" – ",$BU312)),LEFT($BU312,FIND(" – ",$BU312)-1),$BU312),ProdTbl,5,0),""),BasketTbl,2,0),"کد ناشناخته"))</f>
        <v/>
      </c>
      <c r="BW312" s="18">
        <f>IF($BU312="","",IFERROR(VLOOKUP(IF(ISNUMBER(FIND(" – ",$BU312)),LEFT($BU312,FIND(" – ",$BU312)-1),$BU312),ProdTbl,3,0),"کد ناشناخته"))</f>
        <v/>
      </c>
      <c r="BX312" s="22" t="n"/>
      <c r="BY312" s="21" t="n"/>
      <c r="BZ312" s="20" t="n"/>
      <c r="CA312" s="18">
        <f>IF($BZ312="","",IFERROR(VLOOKUP(IFERROR(VLOOKUP(IF(ISNUMBER(FIND(" – ",$BZ312)),LEFT($BZ312,FIND(" – ",$BZ312)-1),$BZ312),ProdTbl,5,0),""),BasketTbl,2,0),"کد ناشناخته"))</f>
        <v/>
      </c>
      <c r="CB312" s="18">
        <f>IF($BZ312="","",IFERROR(VLOOKUP(IF(ISNUMBER(FIND(" – ",$BZ312)),LEFT($BZ312,FIND(" – ",$BZ312)-1),$BZ312),ProdTbl,3,0),"کد ناشناخته"))</f>
        <v/>
      </c>
      <c r="CC312" s="22" t="n"/>
      <c r="CD312" s="21" t="n"/>
      <c r="CE312" s="20" t="n"/>
      <c r="CF312" s="18">
        <f>IF($CE312="","",IFERROR(VLOOKUP(IFERROR(VLOOKUP(IF(ISNUMBER(FIND(" – ",$CE312)),LEFT($CE312,FIND(" – ",$CE312)-1),$CE312),ProdTbl,5,0),""),BasketTbl,2,0),"کد ناشناخته"))</f>
        <v/>
      </c>
      <c r="CG312" s="18">
        <f>IF($CE312="","",IFERROR(VLOOKUP(IF(ISNUMBER(FIND(" – ",$CE312)),LEFT($CE312,FIND(" – ",$CE312)-1),$CE312),ProdTbl,3,0),"کد ناشناخته"))</f>
        <v/>
      </c>
      <c r="CH312" s="22" t="n"/>
      <c r="CI312" s="21" t="n"/>
    </row>
    <row r="313">
      <c r="A313" s="18">
        <f>IF($B313="","",COUNTA($B$10:$B313))</f>
        <v/>
      </c>
      <c r="B313" s="19" t="n"/>
      <c r="C313" s="20" t="n"/>
      <c r="D313" s="19" t="n"/>
      <c r="E313" s="18">
        <f>IF($D313="","",IFERROR(VLOOKUP(IF(ISNUMBER(FIND(" – ",$D313)),LEFT($D313,FIND(" – ",$D313)-1),$D313),SellerTbl,2,0),"کد ناشناخته"))</f>
        <v/>
      </c>
      <c r="F313" s="21" t="n"/>
      <c r="G313" s="21" t="n"/>
      <c r="H313" s="22" t="n"/>
      <c r="I313" s="23">
        <f>IF(OR($F313="",$G313=""),"",$F313-$G313)</f>
        <v/>
      </c>
      <c r="J313" s="18">
        <f>IF($I313="","",IF(ABS($I313)&lt;=0.01*$F313,"√","×"))</f>
        <v/>
      </c>
      <c r="K313" s="23">
        <f>IF(COUNT($Q313,$V313,$AA313,$AF313,$AK313,$AP313,$AU313,$AZ313,$BE313,$BJ313,$BO313,$BT313,$BY313,$CD313,$CI313)=0,"",SUM($Q313,$V313,$AA313,$AF313,$AK313,$AP313,$AU313,$AZ313,$BE313,$BJ313,$BO313,$BT313,$BY313,$CD313,$CI313))</f>
        <v/>
      </c>
      <c r="L313" s="23">
        <f>IF(OR($F313="",$K313=""),"",$F313-$K313)</f>
        <v/>
      </c>
      <c r="M313" s="20" t="n"/>
      <c r="N313" s="18">
        <f>IF($M313="","",IFERROR(VLOOKUP(IFERROR(VLOOKUP(IF(ISNUMBER(FIND(" – ",$M313)),LEFT($M313,FIND(" – ",$M313)-1),$M313),ProdTbl,5,0),""),BasketTbl,2,0),"کد ناشناخته"))</f>
        <v/>
      </c>
      <c r="O313" s="18">
        <f>IF($M313="","",IFERROR(VLOOKUP(IF(ISNUMBER(FIND(" – ",$M313)),LEFT($M313,FIND(" – ",$M313)-1),$M313),ProdTbl,3,0),"کد ناشناخته"))</f>
        <v/>
      </c>
      <c r="P313" s="22" t="n"/>
      <c r="Q313" s="21" t="n"/>
      <c r="R313" s="20" t="n"/>
      <c r="S313" s="18">
        <f>IF($R313="","",IFERROR(VLOOKUP(IFERROR(VLOOKUP(IF(ISNUMBER(FIND(" – ",$R313)),LEFT($R313,FIND(" – ",$R313)-1),$R313),ProdTbl,5,0),""),BasketTbl,2,0),"کد ناشناخته"))</f>
        <v/>
      </c>
      <c r="T313" s="18">
        <f>IF($R313="","",IFERROR(VLOOKUP(IF(ISNUMBER(FIND(" – ",$R313)),LEFT($R313,FIND(" – ",$R313)-1),$R313),ProdTbl,3,0),"کد ناشناخته"))</f>
        <v/>
      </c>
      <c r="U313" s="22" t="n"/>
      <c r="V313" s="21" t="n"/>
      <c r="W313" s="20" t="n"/>
      <c r="X313" s="18">
        <f>IF($W313="","",IFERROR(VLOOKUP(IFERROR(VLOOKUP(IF(ISNUMBER(FIND(" – ",$W313)),LEFT($W313,FIND(" – ",$W313)-1),$W313),ProdTbl,5,0),""),BasketTbl,2,0),"کد ناشناخته"))</f>
        <v/>
      </c>
      <c r="Y313" s="18">
        <f>IF($W313="","",IFERROR(VLOOKUP(IF(ISNUMBER(FIND(" – ",$W313)),LEFT($W313,FIND(" – ",$W313)-1),$W313),ProdTbl,3,0),"کد ناشناخته"))</f>
        <v/>
      </c>
      <c r="Z313" s="22" t="n"/>
      <c r="AA313" s="21" t="n"/>
      <c r="AB313" s="20" t="n"/>
      <c r="AC313" s="18">
        <f>IF($AB313="","",IFERROR(VLOOKUP(IFERROR(VLOOKUP(IF(ISNUMBER(FIND(" – ",$AB313)),LEFT($AB313,FIND(" – ",$AB313)-1),$AB313),ProdTbl,5,0),""),BasketTbl,2,0),"کد ناشناخته"))</f>
        <v/>
      </c>
      <c r="AD313" s="18">
        <f>IF($AB313="","",IFERROR(VLOOKUP(IF(ISNUMBER(FIND(" – ",$AB313)),LEFT($AB313,FIND(" – ",$AB313)-1),$AB313),ProdTbl,3,0),"کد ناشناخته"))</f>
        <v/>
      </c>
      <c r="AE313" s="22" t="n"/>
      <c r="AF313" s="21" t="n"/>
      <c r="AG313" s="20" t="n"/>
      <c r="AH313" s="18">
        <f>IF($AG313="","",IFERROR(VLOOKUP(IFERROR(VLOOKUP(IF(ISNUMBER(FIND(" – ",$AG313)),LEFT($AG313,FIND(" – ",$AG313)-1),$AG313),ProdTbl,5,0),""),BasketTbl,2,0),"کد ناشناخته"))</f>
        <v/>
      </c>
      <c r="AI313" s="18">
        <f>IF($AG313="","",IFERROR(VLOOKUP(IF(ISNUMBER(FIND(" – ",$AG313)),LEFT($AG313,FIND(" – ",$AG313)-1),$AG313),ProdTbl,3,0),"کد ناشناخته"))</f>
        <v/>
      </c>
      <c r="AJ313" s="22" t="n"/>
      <c r="AK313" s="21" t="n"/>
      <c r="AL313" s="20" t="n"/>
      <c r="AM313" s="18">
        <f>IF($AL313="","",IFERROR(VLOOKUP(IFERROR(VLOOKUP(IF(ISNUMBER(FIND(" – ",$AL313)),LEFT($AL313,FIND(" – ",$AL313)-1),$AL313),ProdTbl,5,0),""),BasketTbl,2,0),"کد ناشناخته"))</f>
        <v/>
      </c>
      <c r="AN313" s="18">
        <f>IF($AL313="","",IFERROR(VLOOKUP(IF(ISNUMBER(FIND(" – ",$AL313)),LEFT($AL313,FIND(" – ",$AL313)-1),$AL313),ProdTbl,3,0),"کد ناشناخته"))</f>
        <v/>
      </c>
      <c r="AO313" s="22" t="n"/>
      <c r="AP313" s="21" t="n"/>
      <c r="AQ313" s="20" t="n"/>
      <c r="AR313" s="18">
        <f>IF($AQ313="","",IFERROR(VLOOKUP(IFERROR(VLOOKUP(IF(ISNUMBER(FIND(" – ",$AQ313)),LEFT($AQ313,FIND(" – ",$AQ313)-1),$AQ313),ProdTbl,5,0),""),BasketTbl,2,0),"کد ناشناخته"))</f>
        <v/>
      </c>
      <c r="AS313" s="18">
        <f>IF($AQ313="","",IFERROR(VLOOKUP(IF(ISNUMBER(FIND(" – ",$AQ313)),LEFT($AQ313,FIND(" – ",$AQ313)-1),$AQ313),ProdTbl,3,0),"کد ناشناخته"))</f>
        <v/>
      </c>
      <c r="AT313" s="22" t="n"/>
      <c r="AU313" s="21" t="n"/>
      <c r="AV313" s="20" t="n"/>
      <c r="AW313" s="18">
        <f>IF($AV313="","",IFERROR(VLOOKUP(IFERROR(VLOOKUP(IF(ISNUMBER(FIND(" – ",$AV313)),LEFT($AV313,FIND(" – ",$AV313)-1),$AV313),ProdTbl,5,0),""),BasketTbl,2,0),"کد ناشناخته"))</f>
        <v/>
      </c>
      <c r="AX313" s="18">
        <f>IF($AV313="","",IFERROR(VLOOKUP(IF(ISNUMBER(FIND(" – ",$AV313)),LEFT($AV313,FIND(" – ",$AV313)-1),$AV313),ProdTbl,3,0),"کد ناشناخته"))</f>
        <v/>
      </c>
      <c r="AY313" s="22" t="n"/>
      <c r="AZ313" s="21" t="n"/>
      <c r="BA313" s="20" t="n"/>
      <c r="BB313" s="18">
        <f>IF($BA313="","",IFERROR(VLOOKUP(IFERROR(VLOOKUP(IF(ISNUMBER(FIND(" – ",$BA313)),LEFT($BA313,FIND(" – ",$BA313)-1),$BA313),ProdTbl,5,0),""),BasketTbl,2,0),"کد ناشناخته"))</f>
        <v/>
      </c>
      <c r="BC313" s="18">
        <f>IF($BA313="","",IFERROR(VLOOKUP(IF(ISNUMBER(FIND(" – ",$BA313)),LEFT($BA313,FIND(" – ",$BA313)-1),$BA313),ProdTbl,3,0),"کد ناشناخته"))</f>
        <v/>
      </c>
      <c r="BD313" s="22" t="n"/>
      <c r="BE313" s="21" t="n"/>
      <c r="BF313" s="20" t="n"/>
      <c r="BG313" s="18">
        <f>IF($BF313="","",IFERROR(VLOOKUP(IFERROR(VLOOKUP(IF(ISNUMBER(FIND(" – ",$BF313)),LEFT($BF313,FIND(" – ",$BF313)-1),$BF313),ProdTbl,5,0),""),BasketTbl,2,0),"کد ناشناخته"))</f>
        <v/>
      </c>
      <c r="BH313" s="18">
        <f>IF($BF313="","",IFERROR(VLOOKUP(IF(ISNUMBER(FIND(" – ",$BF313)),LEFT($BF313,FIND(" – ",$BF313)-1),$BF313),ProdTbl,3,0),"کد ناشناخته"))</f>
        <v/>
      </c>
      <c r="BI313" s="22" t="n"/>
      <c r="BJ313" s="21" t="n"/>
      <c r="BK313" s="20" t="n"/>
      <c r="BL313" s="18">
        <f>IF($BK313="","",IFERROR(VLOOKUP(IFERROR(VLOOKUP(IF(ISNUMBER(FIND(" – ",$BK313)),LEFT($BK313,FIND(" – ",$BK313)-1),$BK313),ProdTbl,5,0),""),BasketTbl,2,0),"کد ناشناخته"))</f>
        <v/>
      </c>
      <c r="BM313" s="18">
        <f>IF($BK313="","",IFERROR(VLOOKUP(IF(ISNUMBER(FIND(" – ",$BK313)),LEFT($BK313,FIND(" – ",$BK313)-1),$BK313),ProdTbl,3,0),"کد ناشناخته"))</f>
        <v/>
      </c>
      <c r="BN313" s="22" t="n"/>
      <c r="BO313" s="21" t="n"/>
      <c r="BP313" s="20" t="n"/>
      <c r="BQ313" s="18">
        <f>IF($BP313="","",IFERROR(VLOOKUP(IFERROR(VLOOKUP(IF(ISNUMBER(FIND(" – ",$BP313)),LEFT($BP313,FIND(" – ",$BP313)-1),$BP313),ProdTbl,5,0),""),BasketTbl,2,0),"کد ناشناخته"))</f>
        <v/>
      </c>
      <c r="BR313" s="18">
        <f>IF($BP313="","",IFERROR(VLOOKUP(IF(ISNUMBER(FIND(" – ",$BP313)),LEFT($BP313,FIND(" – ",$BP313)-1),$BP313),ProdTbl,3,0),"کد ناشناخته"))</f>
        <v/>
      </c>
      <c r="BS313" s="22" t="n"/>
      <c r="BT313" s="21" t="n"/>
      <c r="BU313" s="20" t="n"/>
      <c r="BV313" s="18">
        <f>IF($BU313="","",IFERROR(VLOOKUP(IFERROR(VLOOKUP(IF(ISNUMBER(FIND(" – ",$BU313)),LEFT($BU313,FIND(" – ",$BU313)-1),$BU313),ProdTbl,5,0),""),BasketTbl,2,0),"کد ناشناخته"))</f>
        <v/>
      </c>
      <c r="BW313" s="18">
        <f>IF($BU313="","",IFERROR(VLOOKUP(IF(ISNUMBER(FIND(" – ",$BU313)),LEFT($BU313,FIND(" – ",$BU313)-1),$BU313),ProdTbl,3,0),"کد ناشناخته"))</f>
        <v/>
      </c>
      <c r="BX313" s="22" t="n"/>
      <c r="BY313" s="21" t="n"/>
      <c r="BZ313" s="20" t="n"/>
      <c r="CA313" s="18">
        <f>IF($BZ313="","",IFERROR(VLOOKUP(IFERROR(VLOOKUP(IF(ISNUMBER(FIND(" – ",$BZ313)),LEFT($BZ313,FIND(" – ",$BZ313)-1),$BZ313),ProdTbl,5,0),""),BasketTbl,2,0),"کد ناشناخته"))</f>
        <v/>
      </c>
      <c r="CB313" s="18">
        <f>IF($BZ313="","",IFERROR(VLOOKUP(IF(ISNUMBER(FIND(" – ",$BZ313)),LEFT($BZ313,FIND(" – ",$BZ313)-1),$BZ313),ProdTbl,3,0),"کد ناشناخته"))</f>
        <v/>
      </c>
      <c r="CC313" s="22" t="n"/>
      <c r="CD313" s="21" t="n"/>
      <c r="CE313" s="20" t="n"/>
      <c r="CF313" s="18">
        <f>IF($CE313="","",IFERROR(VLOOKUP(IFERROR(VLOOKUP(IF(ISNUMBER(FIND(" – ",$CE313)),LEFT($CE313,FIND(" – ",$CE313)-1),$CE313),ProdTbl,5,0),""),BasketTbl,2,0),"کد ناشناخته"))</f>
        <v/>
      </c>
      <c r="CG313" s="18">
        <f>IF($CE313="","",IFERROR(VLOOKUP(IF(ISNUMBER(FIND(" – ",$CE313)),LEFT($CE313,FIND(" – ",$CE313)-1),$CE313),ProdTbl,3,0),"کد ناشناخته"))</f>
        <v/>
      </c>
      <c r="CH313" s="22" t="n"/>
      <c r="CI313" s="21" t="n"/>
    </row>
    <row r="314">
      <c r="A314" s="18">
        <f>IF($B314="","",COUNTA($B$10:$B314))</f>
        <v/>
      </c>
      <c r="B314" s="19" t="n"/>
      <c r="C314" s="20" t="n"/>
      <c r="D314" s="19" t="n"/>
      <c r="E314" s="18">
        <f>IF($D314="","",IFERROR(VLOOKUP(IF(ISNUMBER(FIND(" – ",$D314)),LEFT($D314,FIND(" – ",$D314)-1),$D314),SellerTbl,2,0),"کد ناشناخته"))</f>
        <v/>
      </c>
      <c r="F314" s="21" t="n"/>
      <c r="G314" s="21" t="n"/>
      <c r="H314" s="22" t="n"/>
      <c r="I314" s="23">
        <f>IF(OR($F314="",$G314=""),"",$F314-$G314)</f>
        <v/>
      </c>
      <c r="J314" s="18">
        <f>IF($I314="","",IF(ABS($I314)&lt;=0.01*$F314,"√","×"))</f>
        <v/>
      </c>
      <c r="K314" s="23">
        <f>IF(COUNT($Q314,$V314,$AA314,$AF314,$AK314,$AP314,$AU314,$AZ314,$BE314,$BJ314,$BO314,$BT314,$BY314,$CD314,$CI314)=0,"",SUM($Q314,$V314,$AA314,$AF314,$AK314,$AP314,$AU314,$AZ314,$BE314,$BJ314,$BO314,$BT314,$BY314,$CD314,$CI314))</f>
        <v/>
      </c>
      <c r="L314" s="23">
        <f>IF(OR($F314="",$K314=""),"",$F314-$K314)</f>
        <v/>
      </c>
      <c r="M314" s="20" t="n"/>
      <c r="N314" s="18">
        <f>IF($M314="","",IFERROR(VLOOKUP(IFERROR(VLOOKUP(IF(ISNUMBER(FIND(" – ",$M314)),LEFT($M314,FIND(" – ",$M314)-1),$M314),ProdTbl,5,0),""),BasketTbl,2,0),"کد ناشناخته"))</f>
        <v/>
      </c>
      <c r="O314" s="18">
        <f>IF($M314="","",IFERROR(VLOOKUP(IF(ISNUMBER(FIND(" – ",$M314)),LEFT($M314,FIND(" – ",$M314)-1),$M314),ProdTbl,3,0),"کد ناشناخته"))</f>
        <v/>
      </c>
      <c r="P314" s="22" t="n"/>
      <c r="Q314" s="21" t="n"/>
      <c r="R314" s="20" t="n"/>
      <c r="S314" s="18">
        <f>IF($R314="","",IFERROR(VLOOKUP(IFERROR(VLOOKUP(IF(ISNUMBER(FIND(" – ",$R314)),LEFT($R314,FIND(" – ",$R314)-1),$R314),ProdTbl,5,0),""),BasketTbl,2,0),"کد ناشناخته"))</f>
        <v/>
      </c>
      <c r="T314" s="18">
        <f>IF($R314="","",IFERROR(VLOOKUP(IF(ISNUMBER(FIND(" – ",$R314)),LEFT($R314,FIND(" – ",$R314)-1),$R314),ProdTbl,3,0),"کد ناشناخته"))</f>
        <v/>
      </c>
      <c r="U314" s="22" t="n"/>
      <c r="V314" s="21" t="n"/>
      <c r="W314" s="20" t="n"/>
      <c r="X314" s="18">
        <f>IF($W314="","",IFERROR(VLOOKUP(IFERROR(VLOOKUP(IF(ISNUMBER(FIND(" – ",$W314)),LEFT($W314,FIND(" – ",$W314)-1),$W314),ProdTbl,5,0),""),BasketTbl,2,0),"کد ناشناخته"))</f>
        <v/>
      </c>
      <c r="Y314" s="18">
        <f>IF($W314="","",IFERROR(VLOOKUP(IF(ISNUMBER(FIND(" – ",$W314)),LEFT($W314,FIND(" – ",$W314)-1),$W314),ProdTbl,3,0),"کد ناشناخته"))</f>
        <v/>
      </c>
      <c r="Z314" s="22" t="n"/>
      <c r="AA314" s="21" t="n"/>
      <c r="AB314" s="20" t="n"/>
      <c r="AC314" s="18">
        <f>IF($AB314="","",IFERROR(VLOOKUP(IFERROR(VLOOKUP(IF(ISNUMBER(FIND(" – ",$AB314)),LEFT($AB314,FIND(" – ",$AB314)-1),$AB314),ProdTbl,5,0),""),BasketTbl,2,0),"کد ناشناخته"))</f>
        <v/>
      </c>
      <c r="AD314" s="18">
        <f>IF($AB314="","",IFERROR(VLOOKUP(IF(ISNUMBER(FIND(" – ",$AB314)),LEFT($AB314,FIND(" – ",$AB314)-1),$AB314),ProdTbl,3,0),"کد ناشناخته"))</f>
        <v/>
      </c>
      <c r="AE314" s="22" t="n"/>
      <c r="AF314" s="21" t="n"/>
      <c r="AG314" s="20" t="n"/>
      <c r="AH314" s="18">
        <f>IF($AG314="","",IFERROR(VLOOKUP(IFERROR(VLOOKUP(IF(ISNUMBER(FIND(" – ",$AG314)),LEFT($AG314,FIND(" – ",$AG314)-1),$AG314),ProdTbl,5,0),""),BasketTbl,2,0),"کد ناشناخته"))</f>
        <v/>
      </c>
      <c r="AI314" s="18">
        <f>IF($AG314="","",IFERROR(VLOOKUP(IF(ISNUMBER(FIND(" – ",$AG314)),LEFT($AG314,FIND(" – ",$AG314)-1),$AG314),ProdTbl,3,0),"کد ناشناخته"))</f>
        <v/>
      </c>
      <c r="AJ314" s="22" t="n"/>
      <c r="AK314" s="21" t="n"/>
      <c r="AL314" s="20" t="n"/>
      <c r="AM314" s="18">
        <f>IF($AL314="","",IFERROR(VLOOKUP(IFERROR(VLOOKUP(IF(ISNUMBER(FIND(" – ",$AL314)),LEFT($AL314,FIND(" – ",$AL314)-1),$AL314),ProdTbl,5,0),""),BasketTbl,2,0),"کد ناشناخته"))</f>
        <v/>
      </c>
      <c r="AN314" s="18">
        <f>IF($AL314="","",IFERROR(VLOOKUP(IF(ISNUMBER(FIND(" – ",$AL314)),LEFT($AL314,FIND(" – ",$AL314)-1),$AL314),ProdTbl,3,0),"کد ناشناخته"))</f>
        <v/>
      </c>
      <c r="AO314" s="22" t="n"/>
      <c r="AP314" s="21" t="n"/>
      <c r="AQ314" s="20" t="n"/>
      <c r="AR314" s="18">
        <f>IF($AQ314="","",IFERROR(VLOOKUP(IFERROR(VLOOKUP(IF(ISNUMBER(FIND(" – ",$AQ314)),LEFT($AQ314,FIND(" – ",$AQ314)-1),$AQ314),ProdTbl,5,0),""),BasketTbl,2,0),"کد ناشناخته"))</f>
        <v/>
      </c>
      <c r="AS314" s="18">
        <f>IF($AQ314="","",IFERROR(VLOOKUP(IF(ISNUMBER(FIND(" – ",$AQ314)),LEFT($AQ314,FIND(" – ",$AQ314)-1),$AQ314),ProdTbl,3,0),"کد ناشناخته"))</f>
        <v/>
      </c>
      <c r="AT314" s="22" t="n"/>
      <c r="AU314" s="21" t="n"/>
      <c r="AV314" s="20" t="n"/>
      <c r="AW314" s="18">
        <f>IF($AV314="","",IFERROR(VLOOKUP(IFERROR(VLOOKUP(IF(ISNUMBER(FIND(" – ",$AV314)),LEFT($AV314,FIND(" – ",$AV314)-1),$AV314),ProdTbl,5,0),""),BasketTbl,2,0),"کد ناشناخته"))</f>
        <v/>
      </c>
      <c r="AX314" s="18">
        <f>IF($AV314="","",IFERROR(VLOOKUP(IF(ISNUMBER(FIND(" – ",$AV314)),LEFT($AV314,FIND(" – ",$AV314)-1),$AV314),ProdTbl,3,0),"کد ناشناخته"))</f>
        <v/>
      </c>
      <c r="AY314" s="22" t="n"/>
      <c r="AZ314" s="21" t="n"/>
      <c r="BA314" s="20" t="n"/>
      <c r="BB314" s="18">
        <f>IF($BA314="","",IFERROR(VLOOKUP(IFERROR(VLOOKUP(IF(ISNUMBER(FIND(" – ",$BA314)),LEFT($BA314,FIND(" – ",$BA314)-1),$BA314),ProdTbl,5,0),""),BasketTbl,2,0),"کد ناشناخته"))</f>
        <v/>
      </c>
      <c r="BC314" s="18">
        <f>IF($BA314="","",IFERROR(VLOOKUP(IF(ISNUMBER(FIND(" – ",$BA314)),LEFT($BA314,FIND(" – ",$BA314)-1),$BA314),ProdTbl,3,0),"کد ناشناخته"))</f>
        <v/>
      </c>
      <c r="BD314" s="22" t="n"/>
      <c r="BE314" s="21" t="n"/>
      <c r="BF314" s="20" t="n"/>
      <c r="BG314" s="18">
        <f>IF($BF314="","",IFERROR(VLOOKUP(IFERROR(VLOOKUP(IF(ISNUMBER(FIND(" – ",$BF314)),LEFT($BF314,FIND(" – ",$BF314)-1),$BF314),ProdTbl,5,0),""),BasketTbl,2,0),"کد ناشناخته"))</f>
        <v/>
      </c>
      <c r="BH314" s="18">
        <f>IF($BF314="","",IFERROR(VLOOKUP(IF(ISNUMBER(FIND(" – ",$BF314)),LEFT($BF314,FIND(" – ",$BF314)-1),$BF314),ProdTbl,3,0),"کد ناشناخته"))</f>
        <v/>
      </c>
      <c r="BI314" s="22" t="n"/>
      <c r="BJ314" s="21" t="n"/>
      <c r="BK314" s="20" t="n"/>
      <c r="BL314" s="18">
        <f>IF($BK314="","",IFERROR(VLOOKUP(IFERROR(VLOOKUP(IF(ISNUMBER(FIND(" – ",$BK314)),LEFT($BK314,FIND(" – ",$BK314)-1),$BK314),ProdTbl,5,0),""),BasketTbl,2,0),"کد ناشناخته"))</f>
        <v/>
      </c>
      <c r="BM314" s="18">
        <f>IF($BK314="","",IFERROR(VLOOKUP(IF(ISNUMBER(FIND(" – ",$BK314)),LEFT($BK314,FIND(" – ",$BK314)-1),$BK314),ProdTbl,3,0),"کد ناشناخته"))</f>
        <v/>
      </c>
      <c r="BN314" s="22" t="n"/>
      <c r="BO314" s="21" t="n"/>
      <c r="BP314" s="20" t="n"/>
      <c r="BQ314" s="18">
        <f>IF($BP314="","",IFERROR(VLOOKUP(IFERROR(VLOOKUP(IF(ISNUMBER(FIND(" – ",$BP314)),LEFT($BP314,FIND(" – ",$BP314)-1),$BP314),ProdTbl,5,0),""),BasketTbl,2,0),"کد ناشناخته"))</f>
        <v/>
      </c>
      <c r="BR314" s="18">
        <f>IF($BP314="","",IFERROR(VLOOKUP(IF(ISNUMBER(FIND(" – ",$BP314)),LEFT($BP314,FIND(" – ",$BP314)-1),$BP314),ProdTbl,3,0),"کد ناشناخته"))</f>
        <v/>
      </c>
      <c r="BS314" s="22" t="n"/>
      <c r="BT314" s="21" t="n"/>
      <c r="BU314" s="20" t="n"/>
      <c r="BV314" s="18">
        <f>IF($BU314="","",IFERROR(VLOOKUP(IFERROR(VLOOKUP(IF(ISNUMBER(FIND(" – ",$BU314)),LEFT($BU314,FIND(" – ",$BU314)-1),$BU314),ProdTbl,5,0),""),BasketTbl,2,0),"کد ناشناخته"))</f>
        <v/>
      </c>
      <c r="BW314" s="18">
        <f>IF($BU314="","",IFERROR(VLOOKUP(IF(ISNUMBER(FIND(" – ",$BU314)),LEFT($BU314,FIND(" – ",$BU314)-1),$BU314),ProdTbl,3,0),"کد ناشناخته"))</f>
        <v/>
      </c>
      <c r="BX314" s="22" t="n"/>
      <c r="BY314" s="21" t="n"/>
      <c r="BZ314" s="20" t="n"/>
      <c r="CA314" s="18">
        <f>IF($BZ314="","",IFERROR(VLOOKUP(IFERROR(VLOOKUP(IF(ISNUMBER(FIND(" – ",$BZ314)),LEFT($BZ314,FIND(" – ",$BZ314)-1),$BZ314),ProdTbl,5,0),""),BasketTbl,2,0),"کد ناشناخته"))</f>
        <v/>
      </c>
      <c r="CB314" s="18">
        <f>IF($BZ314="","",IFERROR(VLOOKUP(IF(ISNUMBER(FIND(" – ",$BZ314)),LEFT($BZ314,FIND(" – ",$BZ314)-1),$BZ314),ProdTbl,3,0),"کد ناشناخته"))</f>
        <v/>
      </c>
      <c r="CC314" s="22" t="n"/>
      <c r="CD314" s="21" t="n"/>
      <c r="CE314" s="20" t="n"/>
      <c r="CF314" s="18">
        <f>IF($CE314="","",IFERROR(VLOOKUP(IFERROR(VLOOKUP(IF(ISNUMBER(FIND(" – ",$CE314)),LEFT($CE314,FIND(" – ",$CE314)-1),$CE314),ProdTbl,5,0),""),BasketTbl,2,0),"کد ناشناخته"))</f>
        <v/>
      </c>
      <c r="CG314" s="18">
        <f>IF($CE314="","",IFERROR(VLOOKUP(IF(ISNUMBER(FIND(" – ",$CE314)),LEFT($CE314,FIND(" – ",$CE314)-1),$CE314),ProdTbl,3,0),"کد ناشناخته"))</f>
        <v/>
      </c>
      <c r="CH314" s="22" t="n"/>
      <c r="CI314" s="21" t="n"/>
    </row>
    <row r="315">
      <c r="A315" s="18">
        <f>IF($B315="","",COUNTA($B$10:$B315))</f>
        <v/>
      </c>
      <c r="B315" s="19" t="n"/>
      <c r="C315" s="20" t="n"/>
      <c r="D315" s="19" t="n"/>
      <c r="E315" s="18">
        <f>IF($D315="","",IFERROR(VLOOKUP(IF(ISNUMBER(FIND(" – ",$D315)),LEFT($D315,FIND(" – ",$D315)-1),$D315),SellerTbl,2,0),"کد ناشناخته"))</f>
        <v/>
      </c>
      <c r="F315" s="21" t="n"/>
      <c r="G315" s="21" t="n"/>
      <c r="H315" s="22" t="n"/>
      <c r="I315" s="23">
        <f>IF(OR($F315="",$G315=""),"",$F315-$G315)</f>
        <v/>
      </c>
      <c r="J315" s="18">
        <f>IF($I315="","",IF(ABS($I315)&lt;=0.01*$F315,"√","×"))</f>
        <v/>
      </c>
      <c r="K315" s="23">
        <f>IF(COUNT($Q315,$V315,$AA315,$AF315,$AK315,$AP315,$AU315,$AZ315,$BE315,$BJ315,$BO315,$BT315,$BY315,$CD315,$CI315)=0,"",SUM($Q315,$V315,$AA315,$AF315,$AK315,$AP315,$AU315,$AZ315,$BE315,$BJ315,$BO315,$BT315,$BY315,$CD315,$CI315))</f>
        <v/>
      </c>
      <c r="L315" s="23">
        <f>IF(OR($F315="",$K315=""),"",$F315-$K315)</f>
        <v/>
      </c>
      <c r="M315" s="20" t="n"/>
      <c r="N315" s="18">
        <f>IF($M315="","",IFERROR(VLOOKUP(IFERROR(VLOOKUP(IF(ISNUMBER(FIND(" – ",$M315)),LEFT($M315,FIND(" – ",$M315)-1),$M315),ProdTbl,5,0),""),BasketTbl,2,0),"کد ناشناخته"))</f>
        <v/>
      </c>
      <c r="O315" s="18">
        <f>IF($M315="","",IFERROR(VLOOKUP(IF(ISNUMBER(FIND(" – ",$M315)),LEFT($M315,FIND(" – ",$M315)-1),$M315),ProdTbl,3,0),"کد ناشناخته"))</f>
        <v/>
      </c>
      <c r="P315" s="22" t="n"/>
      <c r="Q315" s="21" t="n"/>
      <c r="R315" s="20" t="n"/>
      <c r="S315" s="18">
        <f>IF($R315="","",IFERROR(VLOOKUP(IFERROR(VLOOKUP(IF(ISNUMBER(FIND(" – ",$R315)),LEFT($R315,FIND(" – ",$R315)-1),$R315),ProdTbl,5,0),""),BasketTbl,2,0),"کد ناشناخته"))</f>
        <v/>
      </c>
      <c r="T315" s="18">
        <f>IF($R315="","",IFERROR(VLOOKUP(IF(ISNUMBER(FIND(" – ",$R315)),LEFT($R315,FIND(" – ",$R315)-1),$R315),ProdTbl,3,0),"کد ناشناخته"))</f>
        <v/>
      </c>
      <c r="U315" s="22" t="n"/>
      <c r="V315" s="21" t="n"/>
      <c r="W315" s="20" t="n"/>
      <c r="X315" s="18">
        <f>IF($W315="","",IFERROR(VLOOKUP(IFERROR(VLOOKUP(IF(ISNUMBER(FIND(" – ",$W315)),LEFT($W315,FIND(" – ",$W315)-1),$W315),ProdTbl,5,0),""),BasketTbl,2,0),"کد ناشناخته"))</f>
        <v/>
      </c>
      <c r="Y315" s="18">
        <f>IF($W315="","",IFERROR(VLOOKUP(IF(ISNUMBER(FIND(" – ",$W315)),LEFT($W315,FIND(" – ",$W315)-1),$W315),ProdTbl,3,0),"کد ناشناخته"))</f>
        <v/>
      </c>
      <c r="Z315" s="22" t="n"/>
      <c r="AA315" s="21" t="n"/>
      <c r="AB315" s="20" t="n"/>
      <c r="AC315" s="18">
        <f>IF($AB315="","",IFERROR(VLOOKUP(IFERROR(VLOOKUP(IF(ISNUMBER(FIND(" – ",$AB315)),LEFT($AB315,FIND(" – ",$AB315)-1),$AB315),ProdTbl,5,0),""),BasketTbl,2,0),"کد ناشناخته"))</f>
        <v/>
      </c>
      <c r="AD315" s="18">
        <f>IF($AB315="","",IFERROR(VLOOKUP(IF(ISNUMBER(FIND(" – ",$AB315)),LEFT($AB315,FIND(" – ",$AB315)-1),$AB315),ProdTbl,3,0),"کد ناشناخته"))</f>
        <v/>
      </c>
      <c r="AE315" s="22" t="n"/>
      <c r="AF315" s="21" t="n"/>
      <c r="AG315" s="20" t="n"/>
      <c r="AH315" s="18">
        <f>IF($AG315="","",IFERROR(VLOOKUP(IFERROR(VLOOKUP(IF(ISNUMBER(FIND(" – ",$AG315)),LEFT($AG315,FIND(" – ",$AG315)-1),$AG315),ProdTbl,5,0),""),BasketTbl,2,0),"کد ناشناخته"))</f>
        <v/>
      </c>
      <c r="AI315" s="18">
        <f>IF($AG315="","",IFERROR(VLOOKUP(IF(ISNUMBER(FIND(" – ",$AG315)),LEFT($AG315,FIND(" – ",$AG315)-1),$AG315),ProdTbl,3,0),"کد ناشناخته"))</f>
        <v/>
      </c>
      <c r="AJ315" s="22" t="n"/>
      <c r="AK315" s="21" t="n"/>
      <c r="AL315" s="20" t="n"/>
      <c r="AM315" s="18">
        <f>IF($AL315="","",IFERROR(VLOOKUP(IFERROR(VLOOKUP(IF(ISNUMBER(FIND(" – ",$AL315)),LEFT($AL315,FIND(" – ",$AL315)-1),$AL315),ProdTbl,5,0),""),BasketTbl,2,0),"کد ناشناخته"))</f>
        <v/>
      </c>
      <c r="AN315" s="18">
        <f>IF($AL315="","",IFERROR(VLOOKUP(IF(ISNUMBER(FIND(" – ",$AL315)),LEFT($AL315,FIND(" – ",$AL315)-1),$AL315),ProdTbl,3,0),"کد ناشناخته"))</f>
        <v/>
      </c>
      <c r="AO315" s="22" t="n"/>
      <c r="AP315" s="21" t="n"/>
      <c r="AQ315" s="20" t="n"/>
      <c r="AR315" s="18">
        <f>IF($AQ315="","",IFERROR(VLOOKUP(IFERROR(VLOOKUP(IF(ISNUMBER(FIND(" – ",$AQ315)),LEFT($AQ315,FIND(" – ",$AQ315)-1),$AQ315),ProdTbl,5,0),""),BasketTbl,2,0),"کد ناشناخته"))</f>
        <v/>
      </c>
      <c r="AS315" s="18">
        <f>IF($AQ315="","",IFERROR(VLOOKUP(IF(ISNUMBER(FIND(" – ",$AQ315)),LEFT($AQ315,FIND(" – ",$AQ315)-1),$AQ315),ProdTbl,3,0),"کد ناشناخته"))</f>
        <v/>
      </c>
      <c r="AT315" s="22" t="n"/>
      <c r="AU315" s="21" t="n"/>
      <c r="AV315" s="20" t="n"/>
      <c r="AW315" s="18">
        <f>IF($AV315="","",IFERROR(VLOOKUP(IFERROR(VLOOKUP(IF(ISNUMBER(FIND(" – ",$AV315)),LEFT($AV315,FIND(" – ",$AV315)-1),$AV315),ProdTbl,5,0),""),BasketTbl,2,0),"کد ناشناخته"))</f>
        <v/>
      </c>
      <c r="AX315" s="18">
        <f>IF($AV315="","",IFERROR(VLOOKUP(IF(ISNUMBER(FIND(" – ",$AV315)),LEFT($AV315,FIND(" – ",$AV315)-1),$AV315),ProdTbl,3,0),"کد ناشناخته"))</f>
        <v/>
      </c>
      <c r="AY315" s="22" t="n"/>
      <c r="AZ315" s="21" t="n"/>
      <c r="BA315" s="20" t="n"/>
      <c r="BB315" s="18">
        <f>IF($BA315="","",IFERROR(VLOOKUP(IFERROR(VLOOKUP(IF(ISNUMBER(FIND(" – ",$BA315)),LEFT($BA315,FIND(" – ",$BA315)-1),$BA315),ProdTbl,5,0),""),BasketTbl,2,0),"کد ناشناخته"))</f>
        <v/>
      </c>
      <c r="BC315" s="18">
        <f>IF($BA315="","",IFERROR(VLOOKUP(IF(ISNUMBER(FIND(" – ",$BA315)),LEFT($BA315,FIND(" – ",$BA315)-1),$BA315),ProdTbl,3,0),"کد ناشناخته"))</f>
        <v/>
      </c>
      <c r="BD315" s="22" t="n"/>
      <c r="BE315" s="21" t="n"/>
      <c r="BF315" s="20" t="n"/>
      <c r="BG315" s="18">
        <f>IF($BF315="","",IFERROR(VLOOKUP(IFERROR(VLOOKUP(IF(ISNUMBER(FIND(" – ",$BF315)),LEFT($BF315,FIND(" – ",$BF315)-1),$BF315),ProdTbl,5,0),""),BasketTbl,2,0),"کد ناشناخته"))</f>
        <v/>
      </c>
      <c r="BH315" s="18">
        <f>IF($BF315="","",IFERROR(VLOOKUP(IF(ISNUMBER(FIND(" – ",$BF315)),LEFT($BF315,FIND(" – ",$BF315)-1),$BF315),ProdTbl,3,0),"کد ناشناخته"))</f>
        <v/>
      </c>
      <c r="BI315" s="22" t="n"/>
      <c r="BJ315" s="21" t="n"/>
      <c r="BK315" s="20" t="n"/>
      <c r="BL315" s="18">
        <f>IF($BK315="","",IFERROR(VLOOKUP(IFERROR(VLOOKUP(IF(ISNUMBER(FIND(" – ",$BK315)),LEFT($BK315,FIND(" – ",$BK315)-1),$BK315),ProdTbl,5,0),""),BasketTbl,2,0),"کد ناشناخته"))</f>
        <v/>
      </c>
      <c r="BM315" s="18">
        <f>IF($BK315="","",IFERROR(VLOOKUP(IF(ISNUMBER(FIND(" – ",$BK315)),LEFT($BK315,FIND(" – ",$BK315)-1),$BK315),ProdTbl,3,0),"کد ناشناخته"))</f>
        <v/>
      </c>
      <c r="BN315" s="22" t="n"/>
      <c r="BO315" s="21" t="n"/>
      <c r="BP315" s="20" t="n"/>
      <c r="BQ315" s="18">
        <f>IF($BP315="","",IFERROR(VLOOKUP(IFERROR(VLOOKUP(IF(ISNUMBER(FIND(" – ",$BP315)),LEFT($BP315,FIND(" – ",$BP315)-1),$BP315),ProdTbl,5,0),""),BasketTbl,2,0),"کد ناشناخته"))</f>
        <v/>
      </c>
      <c r="BR315" s="18">
        <f>IF($BP315="","",IFERROR(VLOOKUP(IF(ISNUMBER(FIND(" – ",$BP315)),LEFT($BP315,FIND(" – ",$BP315)-1),$BP315),ProdTbl,3,0),"کد ناشناخته"))</f>
        <v/>
      </c>
      <c r="BS315" s="22" t="n"/>
      <c r="BT315" s="21" t="n"/>
      <c r="BU315" s="20" t="n"/>
      <c r="BV315" s="18">
        <f>IF($BU315="","",IFERROR(VLOOKUP(IFERROR(VLOOKUP(IF(ISNUMBER(FIND(" – ",$BU315)),LEFT($BU315,FIND(" – ",$BU315)-1),$BU315),ProdTbl,5,0),""),BasketTbl,2,0),"کد ناشناخته"))</f>
        <v/>
      </c>
      <c r="BW315" s="18">
        <f>IF($BU315="","",IFERROR(VLOOKUP(IF(ISNUMBER(FIND(" – ",$BU315)),LEFT($BU315,FIND(" – ",$BU315)-1),$BU315),ProdTbl,3,0),"کد ناشناخته"))</f>
        <v/>
      </c>
      <c r="BX315" s="22" t="n"/>
      <c r="BY315" s="21" t="n"/>
      <c r="BZ315" s="20" t="n"/>
      <c r="CA315" s="18">
        <f>IF($BZ315="","",IFERROR(VLOOKUP(IFERROR(VLOOKUP(IF(ISNUMBER(FIND(" – ",$BZ315)),LEFT($BZ315,FIND(" – ",$BZ315)-1),$BZ315),ProdTbl,5,0),""),BasketTbl,2,0),"کد ناشناخته"))</f>
        <v/>
      </c>
      <c r="CB315" s="18">
        <f>IF($BZ315="","",IFERROR(VLOOKUP(IF(ISNUMBER(FIND(" – ",$BZ315)),LEFT($BZ315,FIND(" – ",$BZ315)-1),$BZ315),ProdTbl,3,0),"کد ناشناخته"))</f>
        <v/>
      </c>
      <c r="CC315" s="22" t="n"/>
      <c r="CD315" s="21" t="n"/>
      <c r="CE315" s="20" t="n"/>
      <c r="CF315" s="18">
        <f>IF($CE315="","",IFERROR(VLOOKUP(IFERROR(VLOOKUP(IF(ISNUMBER(FIND(" – ",$CE315)),LEFT($CE315,FIND(" – ",$CE315)-1),$CE315),ProdTbl,5,0),""),BasketTbl,2,0),"کد ناشناخته"))</f>
        <v/>
      </c>
      <c r="CG315" s="18">
        <f>IF($CE315="","",IFERROR(VLOOKUP(IF(ISNUMBER(FIND(" – ",$CE315)),LEFT($CE315,FIND(" – ",$CE315)-1),$CE315),ProdTbl,3,0),"کد ناشناخته"))</f>
        <v/>
      </c>
      <c r="CH315" s="22" t="n"/>
      <c r="CI315" s="21" t="n"/>
    </row>
    <row r="316">
      <c r="A316" s="18">
        <f>IF($B316="","",COUNTA($B$10:$B316))</f>
        <v/>
      </c>
      <c r="B316" s="19" t="n"/>
      <c r="C316" s="20" t="n"/>
      <c r="D316" s="19" t="n"/>
      <c r="E316" s="18">
        <f>IF($D316="","",IFERROR(VLOOKUP(IF(ISNUMBER(FIND(" – ",$D316)),LEFT($D316,FIND(" – ",$D316)-1),$D316),SellerTbl,2,0),"کد ناشناخته"))</f>
        <v/>
      </c>
      <c r="F316" s="21" t="n"/>
      <c r="G316" s="21" t="n"/>
      <c r="H316" s="22" t="n"/>
      <c r="I316" s="23">
        <f>IF(OR($F316="",$G316=""),"",$F316-$G316)</f>
        <v/>
      </c>
      <c r="J316" s="18">
        <f>IF($I316="","",IF(ABS($I316)&lt;=0.01*$F316,"√","×"))</f>
        <v/>
      </c>
      <c r="K316" s="23">
        <f>IF(COUNT($Q316,$V316,$AA316,$AF316,$AK316,$AP316,$AU316,$AZ316,$BE316,$BJ316,$BO316,$BT316,$BY316,$CD316,$CI316)=0,"",SUM($Q316,$V316,$AA316,$AF316,$AK316,$AP316,$AU316,$AZ316,$BE316,$BJ316,$BO316,$BT316,$BY316,$CD316,$CI316))</f>
        <v/>
      </c>
      <c r="L316" s="23">
        <f>IF(OR($F316="",$K316=""),"",$F316-$K316)</f>
        <v/>
      </c>
      <c r="M316" s="20" t="n"/>
      <c r="N316" s="18">
        <f>IF($M316="","",IFERROR(VLOOKUP(IFERROR(VLOOKUP(IF(ISNUMBER(FIND(" – ",$M316)),LEFT($M316,FIND(" – ",$M316)-1),$M316),ProdTbl,5,0),""),BasketTbl,2,0),"کد ناشناخته"))</f>
        <v/>
      </c>
      <c r="O316" s="18">
        <f>IF($M316="","",IFERROR(VLOOKUP(IF(ISNUMBER(FIND(" – ",$M316)),LEFT($M316,FIND(" – ",$M316)-1),$M316),ProdTbl,3,0),"کد ناشناخته"))</f>
        <v/>
      </c>
      <c r="P316" s="22" t="n"/>
      <c r="Q316" s="21" t="n"/>
      <c r="R316" s="20" t="n"/>
      <c r="S316" s="18">
        <f>IF($R316="","",IFERROR(VLOOKUP(IFERROR(VLOOKUP(IF(ISNUMBER(FIND(" – ",$R316)),LEFT($R316,FIND(" – ",$R316)-1),$R316),ProdTbl,5,0),""),BasketTbl,2,0),"کد ناشناخته"))</f>
        <v/>
      </c>
      <c r="T316" s="18">
        <f>IF($R316="","",IFERROR(VLOOKUP(IF(ISNUMBER(FIND(" – ",$R316)),LEFT($R316,FIND(" – ",$R316)-1),$R316),ProdTbl,3,0),"کد ناشناخته"))</f>
        <v/>
      </c>
      <c r="U316" s="22" t="n"/>
      <c r="V316" s="21" t="n"/>
      <c r="W316" s="20" t="n"/>
      <c r="X316" s="18">
        <f>IF($W316="","",IFERROR(VLOOKUP(IFERROR(VLOOKUP(IF(ISNUMBER(FIND(" – ",$W316)),LEFT($W316,FIND(" – ",$W316)-1),$W316),ProdTbl,5,0),""),BasketTbl,2,0),"کد ناشناخته"))</f>
        <v/>
      </c>
      <c r="Y316" s="18">
        <f>IF($W316="","",IFERROR(VLOOKUP(IF(ISNUMBER(FIND(" – ",$W316)),LEFT($W316,FIND(" – ",$W316)-1),$W316),ProdTbl,3,0),"کد ناشناخته"))</f>
        <v/>
      </c>
      <c r="Z316" s="22" t="n"/>
      <c r="AA316" s="21" t="n"/>
      <c r="AB316" s="20" t="n"/>
      <c r="AC316" s="18">
        <f>IF($AB316="","",IFERROR(VLOOKUP(IFERROR(VLOOKUP(IF(ISNUMBER(FIND(" – ",$AB316)),LEFT($AB316,FIND(" – ",$AB316)-1),$AB316),ProdTbl,5,0),""),BasketTbl,2,0),"کد ناشناخته"))</f>
        <v/>
      </c>
      <c r="AD316" s="18">
        <f>IF($AB316="","",IFERROR(VLOOKUP(IF(ISNUMBER(FIND(" – ",$AB316)),LEFT($AB316,FIND(" – ",$AB316)-1),$AB316),ProdTbl,3,0),"کد ناشناخته"))</f>
        <v/>
      </c>
      <c r="AE316" s="22" t="n"/>
      <c r="AF316" s="21" t="n"/>
      <c r="AG316" s="20" t="n"/>
      <c r="AH316" s="18">
        <f>IF($AG316="","",IFERROR(VLOOKUP(IFERROR(VLOOKUP(IF(ISNUMBER(FIND(" – ",$AG316)),LEFT($AG316,FIND(" – ",$AG316)-1),$AG316),ProdTbl,5,0),""),BasketTbl,2,0),"کد ناشناخته"))</f>
        <v/>
      </c>
      <c r="AI316" s="18">
        <f>IF($AG316="","",IFERROR(VLOOKUP(IF(ISNUMBER(FIND(" – ",$AG316)),LEFT($AG316,FIND(" – ",$AG316)-1),$AG316),ProdTbl,3,0),"کد ناشناخته"))</f>
        <v/>
      </c>
      <c r="AJ316" s="22" t="n"/>
      <c r="AK316" s="21" t="n"/>
      <c r="AL316" s="20" t="n"/>
      <c r="AM316" s="18">
        <f>IF($AL316="","",IFERROR(VLOOKUP(IFERROR(VLOOKUP(IF(ISNUMBER(FIND(" – ",$AL316)),LEFT($AL316,FIND(" – ",$AL316)-1),$AL316),ProdTbl,5,0),""),BasketTbl,2,0),"کد ناشناخته"))</f>
        <v/>
      </c>
      <c r="AN316" s="18">
        <f>IF($AL316="","",IFERROR(VLOOKUP(IF(ISNUMBER(FIND(" – ",$AL316)),LEFT($AL316,FIND(" – ",$AL316)-1),$AL316),ProdTbl,3,0),"کد ناشناخته"))</f>
        <v/>
      </c>
      <c r="AO316" s="22" t="n"/>
      <c r="AP316" s="21" t="n"/>
      <c r="AQ316" s="20" t="n"/>
      <c r="AR316" s="18">
        <f>IF($AQ316="","",IFERROR(VLOOKUP(IFERROR(VLOOKUP(IF(ISNUMBER(FIND(" – ",$AQ316)),LEFT($AQ316,FIND(" – ",$AQ316)-1),$AQ316),ProdTbl,5,0),""),BasketTbl,2,0),"کد ناشناخته"))</f>
        <v/>
      </c>
      <c r="AS316" s="18">
        <f>IF($AQ316="","",IFERROR(VLOOKUP(IF(ISNUMBER(FIND(" – ",$AQ316)),LEFT($AQ316,FIND(" – ",$AQ316)-1),$AQ316),ProdTbl,3,0),"کد ناشناخته"))</f>
        <v/>
      </c>
      <c r="AT316" s="22" t="n"/>
      <c r="AU316" s="21" t="n"/>
      <c r="AV316" s="20" t="n"/>
      <c r="AW316" s="18">
        <f>IF($AV316="","",IFERROR(VLOOKUP(IFERROR(VLOOKUP(IF(ISNUMBER(FIND(" – ",$AV316)),LEFT($AV316,FIND(" – ",$AV316)-1),$AV316),ProdTbl,5,0),""),BasketTbl,2,0),"کد ناشناخته"))</f>
        <v/>
      </c>
      <c r="AX316" s="18">
        <f>IF($AV316="","",IFERROR(VLOOKUP(IF(ISNUMBER(FIND(" – ",$AV316)),LEFT($AV316,FIND(" – ",$AV316)-1),$AV316),ProdTbl,3,0),"کد ناشناخته"))</f>
        <v/>
      </c>
      <c r="AY316" s="22" t="n"/>
      <c r="AZ316" s="21" t="n"/>
      <c r="BA316" s="20" t="n"/>
      <c r="BB316" s="18">
        <f>IF($BA316="","",IFERROR(VLOOKUP(IFERROR(VLOOKUP(IF(ISNUMBER(FIND(" – ",$BA316)),LEFT($BA316,FIND(" – ",$BA316)-1),$BA316),ProdTbl,5,0),""),BasketTbl,2,0),"کد ناشناخته"))</f>
        <v/>
      </c>
      <c r="BC316" s="18">
        <f>IF($BA316="","",IFERROR(VLOOKUP(IF(ISNUMBER(FIND(" – ",$BA316)),LEFT($BA316,FIND(" – ",$BA316)-1),$BA316),ProdTbl,3,0),"کد ناشناخته"))</f>
        <v/>
      </c>
      <c r="BD316" s="22" t="n"/>
      <c r="BE316" s="21" t="n"/>
      <c r="BF316" s="20" t="n"/>
      <c r="BG316" s="18">
        <f>IF($BF316="","",IFERROR(VLOOKUP(IFERROR(VLOOKUP(IF(ISNUMBER(FIND(" – ",$BF316)),LEFT($BF316,FIND(" – ",$BF316)-1),$BF316),ProdTbl,5,0),""),BasketTbl,2,0),"کد ناشناخته"))</f>
        <v/>
      </c>
      <c r="BH316" s="18">
        <f>IF($BF316="","",IFERROR(VLOOKUP(IF(ISNUMBER(FIND(" – ",$BF316)),LEFT($BF316,FIND(" – ",$BF316)-1),$BF316),ProdTbl,3,0),"کد ناشناخته"))</f>
        <v/>
      </c>
      <c r="BI316" s="22" t="n"/>
      <c r="BJ316" s="21" t="n"/>
      <c r="BK316" s="20" t="n"/>
      <c r="BL316" s="18">
        <f>IF($BK316="","",IFERROR(VLOOKUP(IFERROR(VLOOKUP(IF(ISNUMBER(FIND(" – ",$BK316)),LEFT($BK316,FIND(" – ",$BK316)-1),$BK316),ProdTbl,5,0),""),BasketTbl,2,0),"کد ناشناخته"))</f>
        <v/>
      </c>
      <c r="BM316" s="18">
        <f>IF($BK316="","",IFERROR(VLOOKUP(IF(ISNUMBER(FIND(" – ",$BK316)),LEFT($BK316,FIND(" – ",$BK316)-1),$BK316),ProdTbl,3,0),"کد ناشناخته"))</f>
        <v/>
      </c>
      <c r="BN316" s="22" t="n"/>
      <c r="BO316" s="21" t="n"/>
      <c r="BP316" s="20" t="n"/>
      <c r="BQ316" s="18">
        <f>IF($BP316="","",IFERROR(VLOOKUP(IFERROR(VLOOKUP(IF(ISNUMBER(FIND(" – ",$BP316)),LEFT($BP316,FIND(" – ",$BP316)-1),$BP316),ProdTbl,5,0),""),BasketTbl,2,0),"کد ناشناخته"))</f>
        <v/>
      </c>
      <c r="BR316" s="18">
        <f>IF($BP316="","",IFERROR(VLOOKUP(IF(ISNUMBER(FIND(" – ",$BP316)),LEFT($BP316,FIND(" – ",$BP316)-1),$BP316),ProdTbl,3,0),"کد ناشناخته"))</f>
        <v/>
      </c>
      <c r="BS316" s="22" t="n"/>
      <c r="BT316" s="21" t="n"/>
      <c r="BU316" s="20" t="n"/>
      <c r="BV316" s="18">
        <f>IF($BU316="","",IFERROR(VLOOKUP(IFERROR(VLOOKUP(IF(ISNUMBER(FIND(" – ",$BU316)),LEFT($BU316,FIND(" – ",$BU316)-1),$BU316),ProdTbl,5,0),""),BasketTbl,2,0),"کد ناشناخته"))</f>
        <v/>
      </c>
      <c r="BW316" s="18">
        <f>IF($BU316="","",IFERROR(VLOOKUP(IF(ISNUMBER(FIND(" – ",$BU316)),LEFT($BU316,FIND(" – ",$BU316)-1),$BU316),ProdTbl,3,0),"کد ناشناخته"))</f>
        <v/>
      </c>
      <c r="BX316" s="22" t="n"/>
      <c r="BY316" s="21" t="n"/>
      <c r="BZ316" s="20" t="n"/>
      <c r="CA316" s="18">
        <f>IF($BZ316="","",IFERROR(VLOOKUP(IFERROR(VLOOKUP(IF(ISNUMBER(FIND(" – ",$BZ316)),LEFT($BZ316,FIND(" – ",$BZ316)-1),$BZ316),ProdTbl,5,0),""),BasketTbl,2,0),"کد ناشناخته"))</f>
        <v/>
      </c>
      <c r="CB316" s="18">
        <f>IF($BZ316="","",IFERROR(VLOOKUP(IF(ISNUMBER(FIND(" – ",$BZ316)),LEFT($BZ316,FIND(" – ",$BZ316)-1),$BZ316),ProdTbl,3,0),"کد ناشناخته"))</f>
        <v/>
      </c>
      <c r="CC316" s="22" t="n"/>
      <c r="CD316" s="21" t="n"/>
      <c r="CE316" s="20" t="n"/>
      <c r="CF316" s="18">
        <f>IF($CE316="","",IFERROR(VLOOKUP(IFERROR(VLOOKUP(IF(ISNUMBER(FIND(" – ",$CE316)),LEFT($CE316,FIND(" – ",$CE316)-1),$CE316),ProdTbl,5,0),""),BasketTbl,2,0),"کد ناشناخته"))</f>
        <v/>
      </c>
      <c r="CG316" s="18">
        <f>IF($CE316="","",IFERROR(VLOOKUP(IF(ISNUMBER(FIND(" – ",$CE316)),LEFT($CE316,FIND(" – ",$CE316)-1),$CE316),ProdTbl,3,0),"کد ناشناخته"))</f>
        <v/>
      </c>
      <c r="CH316" s="22" t="n"/>
      <c r="CI316" s="21" t="n"/>
    </row>
    <row r="317">
      <c r="A317" s="18">
        <f>IF($B317="","",COUNTA($B$10:$B317))</f>
        <v/>
      </c>
      <c r="B317" s="19" t="n"/>
      <c r="C317" s="20" t="n"/>
      <c r="D317" s="19" t="n"/>
      <c r="E317" s="18">
        <f>IF($D317="","",IFERROR(VLOOKUP(IF(ISNUMBER(FIND(" – ",$D317)),LEFT($D317,FIND(" – ",$D317)-1),$D317),SellerTbl,2,0),"کد ناشناخته"))</f>
        <v/>
      </c>
      <c r="F317" s="21" t="n"/>
      <c r="G317" s="21" t="n"/>
      <c r="H317" s="22" t="n"/>
      <c r="I317" s="23">
        <f>IF(OR($F317="",$G317=""),"",$F317-$G317)</f>
        <v/>
      </c>
      <c r="J317" s="18">
        <f>IF($I317="","",IF(ABS($I317)&lt;=0.01*$F317,"√","×"))</f>
        <v/>
      </c>
      <c r="K317" s="23">
        <f>IF(COUNT($Q317,$V317,$AA317,$AF317,$AK317,$AP317,$AU317,$AZ317,$BE317,$BJ317,$BO317,$BT317,$BY317,$CD317,$CI317)=0,"",SUM($Q317,$V317,$AA317,$AF317,$AK317,$AP317,$AU317,$AZ317,$BE317,$BJ317,$BO317,$BT317,$BY317,$CD317,$CI317))</f>
        <v/>
      </c>
      <c r="L317" s="23">
        <f>IF(OR($F317="",$K317=""),"",$F317-$K317)</f>
        <v/>
      </c>
      <c r="M317" s="20" t="n"/>
      <c r="N317" s="18">
        <f>IF($M317="","",IFERROR(VLOOKUP(IFERROR(VLOOKUP(IF(ISNUMBER(FIND(" – ",$M317)),LEFT($M317,FIND(" – ",$M317)-1),$M317),ProdTbl,5,0),""),BasketTbl,2,0),"کد ناشناخته"))</f>
        <v/>
      </c>
      <c r="O317" s="18">
        <f>IF($M317="","",IFERROR(VLOOKUP(IF(ISNUMBER(FIND(" – ",$M317)),LEFT($M317,FIND(" – ",$M317)-1),$M317),ProdTbl,3,0),"کد ناشناخته"))</f>
        <v/>
      </c>
      <c r="P317" s="22" t="n"/>
      <c r="Q317" s="21" t="n"/>
      <c r="R317" s="20" t="n"/>
      <c r="S317" s="18">
        <f>IF($R317="","",IFERROR(VLOOKUP(IFERROR(VLOOKUP(IF(ISNUMBER(FIND(" – ",$R317)),LEFT($R317,FIND(" – ",$R317)-1),$R317),ProdTbl,5,0),""),BasketTbl,2,0),"کد ناشناخته"))</f>
        <v/>
      </c>
      <c r="T317" s="18">
        <f>IF($R317="","",IFERROR(VLOOKUP(IF(ISNUMBER(FIND(" – ",$R317)),LEFT($R317,FIND(" – ",$R317)-1),$R317),ProdTbl,3,0),"کد ناشناخته"))</f>
        <v/>
      </c>
      <c r="U317" s="22" t="n"/>
      <c r="V317" s="21" t="n"/>
      <c r="W317" s="20" t="n"/>
      <c r="X317" s="18">
        <f>IF($W317="","",IFERROR(VLOOKUP(IFERROR(VLOOKUP(IF(ISNUMBER(FIND(" – ",$W317)),LEFT($W317,FIND(" – ",$W317)-1),$W317),ProdTbl,5,0),""),BasketTbl,2,0),"کد ناشناخته"))</f>
        <v/>
      </c>
      <c r="Y317" s="18">
        <f>IF($W317="","",IFERROR(VLOOKUP(IF(ISNUMBER(FIND(" – ",$W317)),LEFT($W317,FIND(" – ",$W317)-1),$W317),ProdTbl,3,0),"کد ناشناخته"))</f>
        <v/>
      </c>
      <c r="Z317" s="22" t="n"/>
      <c r="AA317" s="21" t="n"/>
      <c r="AB317" s="20" t="n"/>
      <c r="AC317" s="18">
        <f>IF($AB317="","",IFERROR(VLOOKUP(IFERROR(VLOOKUP(IF(ISNUMBER(FIND(" – ",$AB317)),LEFT($AB317,FIND(" – ",$AB317)-1),$AB317),ProdTbl,5,0),""),BasketTbl,2,0),"کد ناشناخته"))</f>
        <v/>
      </c>
      <c r="AD317" s="18">
        <f>IF($AB317="","",IFERROR(VLOOKUP(IF(ISNUMBER(FIND(" – ",$AB317)),LEFT($AB317,FIND(" – ",$AB317)-1),$AB317),ProdTbl,3,0),"کد ناشناخته"))</f>
        <v/>
      </c>
      <c r="AE317" s="22" t="n"/>
      <c r="AF317" s="21" t="n"/>
      <c r="AG317" s="20" t="n"/>
      <c r="AH317" s="18">
        <f>IF($AG317="","",IFERROR(VLOOKUP(IFERROR(VLOOKUP(IF(ISNUMBER(FIND(" – ",$AG317)),LEFT($AG317,FIND(" – ",$AG317)-1),$AG317),ProdTbl,5,0),""),BasketTbl,2,0),"کد ناشناخته"))</f>
        <v/>
      </c>
      <c r="AI317" s="18">
        <f>IF($AG317="","",IFERROR(VLOOKUP(IF(ISNUMBER(FIND(" – ",$AG317)),LEFT($AG317,FIND(" – ",$AG317)-1),$AG317),ProdTbl,3,0),"کد ناشناخته"))</f>
        <v/>
      </c>
      <c r="AJ317" s="22" t="n"/>
      <c r="AK317" s="21" t="n"/>
      <c r="AL317" s="20" t="n"/>
      <c r="AM317" s="18">
        <f>IF($AL317="","",IFERROR(VLOOKUP(IFERROR(VLOOKUP(IF(ISNUMBER(FIND(" – ",$AL317)),LEFT($AL317,FIND(" – ",$AL317)-1),$AL317),ProdTbl,5,0),""),BasketTbl,2,0),"کد ناشناخته"))</f>
        <v/>
      </c>
      <c r="AN317" s="18">
        <f>IF($AL317="","",IFERROR(VLOOKUP(IF(ISNUMBER(FIND(" – ",$AL317)),LEFT($AL317,FIND(" – ",$AL317)-1),$AL317),ProdTbl,3,0),"کد ناشناخته"))</f>
        <v/>
      </c>
      <c r="AO317" s="22" t="n"/>
      <c r="AP317" s="21" t="n"/>
      <c r="AQ317" s="20" t="n"/>
      <c r="AR317" s="18">
        <f>IF($AQ317="","",IFERROR(VLOOKUP(IFERROR(VLOOKUP(IF(ISNUMBER(FIND(" – ",$AQ317)),LEFT($AQ317,FIND(" – ",$AQ317)-1),$AQ317),ProdTbl,5,0),""),BasketTbl,2,0),"کد ناشناخته"))</f>
        <v/>
      </c>
      <c r="AS317" s="18">
        <f>IF($AQ317="","",IFERROR(VLOOKUP(IF(ISNUMBER(FIND(" – ",$AQ317)),LEFT($AQ317,FIND(" – ",$AQ317)-1),$AQ317),ProdTbl,3,0),"کد ناشناخته"))</f>
        <v/>
      </c>
      <c r="AT317" s="22" t="n"/>
      <c r="AU317" s="21" t="n"/>
      <c r="AV317" s="20" t="n"/>
      <c r="AW317" s="18">
        <f>IF($AV317="","",IFERROR(VLOOKUP(IFERROR(VLOOKUP(IF(ISNUMBER(FIND(" – ",$AV317)),LEFT($AV317,FIND(" – ",$AV317)-1),$AV317),ProdTbl,5,0),""),BasketTbl,2,0),"کد ناشناخته"))</f>
        <v/>
      </c>
      <c r="AX317" s="18">
        <f>IF($AV317="","",IFERROR(VLOOKUP(IF(ISNUMBER(FIND(" – ",$AV317)),LEFT($AV317,FIND(" – ",$AV317)-1),$AV317),ProdTbl,3,0),"کد ناشناخته"))</f>
        <v/>
      </c>
      <c r="AY317" s="22" t="n"/>
      <c r="AZ317" s="21" t="n"/>
      <c r="BA317" s="20" t="n"/>
      <c r="BB317" s="18">
        <f>IF($BA317="","",IFERROR(VLOOKUP(IFERROR(VLOOKUP(IF(ISNUMBER(FIND(" – ",$BA317)),LEFT($BA317,FIND(" – ",$BA317)-1),$BA317),ProdTbl,5,0),""),BasketTbl,2,0),"کد ناشناخته"))</f>
        <v/>
      </c>
      <c r="BC317" s="18">
        <f>IF($BA317="","",IFERROR(VLOOKUP(IF(ISNUMBER(FIND(" – ",$BA317)),LEFT($BA317,FIND(" – ",$BA317)-1),$BA317),ProdTbl,3,0),"کد ناشناخته"))</f>
        <v/>
      </c>
      <c r="BD317" s="22" t="n"/>
      <c r="BE317" s="21" t="n"/>
      <c r="BF317" s="20" t="n"/>
      <c r="BG317" s="18">
        <f>IF($BF317="","",IFERROR(VLOOKUP(IFERROR(VLOOKUP(IF(ISNUMBER(FIND(" – ",$BF317)),LEFT($BF317,FIND(" – ",$BF317)-1),$BF317),ProdTbl,5,0),""),BasketTbl,2,0),"کد ناشناخته"))</f>
        <v/>
      </c>
      <c r="BH317" s="18">
        <f>IF($BF317="","",IFERROR(VLOOKUP(IF(ISNUMBER(FIND(" – ",$BF317)),LEFT($BF317,FIND(" – ",$BF317)-1),$BF317),ProdTbl,3,0),"کد ناشناخته"))</f>
        <v/>
      </c>
      <c r="BI317" s="22" t="n"/>
      <c r="BJ317" s="21" t="n"/>
      <c r="BK317" s="20" t="n"/>
      <c r="BL317" s="18">
        <f>IF($BK317="","",IFERROR(VLOOKUP(IFERROR(VLOOKUP(IF(ISNUMBER(FIND(" – ",$BK317)),LEFT($BK317,FIND(" – ",$BK317)-1),$BK317),ProdTbl,5,0),""),BasketTbl,2,0),"کد ناشناخته"))</f>
        <v/>
      </c>
      <c r="BM317" s="18">
        <f>IF($BK317="","",IFERROR(VLOOKUP(IF(ISNUMBER(FIND(" – ",$BK317)),LEFT($BK317,FIND(" – ",$BK317)-1),$BK317),ProdTbl,3,0),"کد ناشناخته"))</f>
        <v/>
      </c>
      <c r="BN317" s="22" t="n"/>
      <c r="BO317" s="21" t="n"/>
      <c r="BP317" s="20" t="n"/>
      <c r="BQ317" s="18">
        <f>IF($BP317="","",IFERROR(VLOOKUP(IFERROR(VLOOKUP(IF(ISNUMBER(FIND(" – ",$BP317)),LEFT($BP317,FIND(" – ",$BP317)-1),$BP317),ProdTbl,5,0),""),BasketTbl,2,0),"کد ناشناخته"))</f>
        <v/>
      </c>
      <c r="BR317" s="18">
        <f>IF($BP317="","",IFERROR(VLOOKUP(IF(ISNUMBER(FIND(" – ",$BP317)),LEFT($BP317,FIND(" – ",$BP317)-1),$BP317),ProdTbl,3,0),"کد ناشناخته"))</f>
        <v/>
      </c>
      <c r="BS317" s="22" t="n"/>
      <c r="BT317" s="21" t="n"/>
      <c r="BU317" s="20" t="n"/>
      <c r="BV317" s="18">
        <f>IF($BU317="","",IFERROR(VLOOKUP(IFERROR(VLOOKUP(IF(ISNUMBER(FIND(" – ",$BU317)),LEFT($BU317,FIND(" – ",$BU317)-1),$BU317),ProdTbl,5,0),""),BasketTbl,2,0),"کد ناشناخته"))</f>
        <v/>
      </c>
      <c r="BW317" s="18">
        <f>IF($BU317="","",IFERROR(VLOOKUP(IF(ISNUMBER(FIND(" – ",$BU317)),LEFT($BU317,FIND(" – ",$BU317)-1),$BU317),ProdTbl,3,0),"کد ناشناخته"))</f>
        <v/>
      </c>
      <c r="BX317" s="22" t="n"/>
      <c r="BY317" s="21" t="n"/>
      <c r="BZ317" s="20" t="n"/>
      <c r="CA317" s="18">
        <f>IF($BZ317="","",IFERROR(VLOOKUP(IFERROR(VLOOKUP(IF(ISNUMBER(FIND(" – ",$BZ317)),LEFT($BZ317,FIND(" – ",$BZ317)-1),$BZ317),ProdTbl,5,0),""),BasketTbl,2,0),"کد ناشناخته"))</f>
        <v/>
      </c>
      <c r="CB317" s="18">
        <f>IF($BZ317="","",IFERROR(VLOOKUP(IF(ISNUMBER(FIND(" – ",$BZ317)),LEFT($BZ317,FIND(" – ",$BZ317)-1),$BZ317),ProdTbl,3,0),"کد ناشناخته"))</f>
        <v/>
      </c>
      <c r="CC317" s="22" t="n"/>
      <c r="CD317" s="21" t="n"/>
      <c r="CE317" s="20" t="n"/>
      <c r="CF317" s="18">
        <f>IF($CE317="","",IFERROR(VLOOKUP(IFERROR(VLOOKUP(IF(ISNUMBER(FIND(" – ",$CE317)),LEFT($CE317,FIND(" – ",$CE317)-1),$CE317),ProdTbl,5,0),""),BasketTbl,2,0),"کد ناشناخته"))</f>
        <v/>
      </c>
      <c r="CG317" s="18">
        <f>IF($CE317="","",IFERROR(VLOOKUP(IF(ISNUMBER(FIND(" – ",$CE317)),LEFT($CE317,FIND(" – ",$CE317)-1),$CE317),ProdTbl,3,0),"کد ناشناخته"))</f>
        <v/>
      </c>
      <c r="CH317" s="22" t="n"/>
      <c r="CI317" s="21" t="n"/>
    </row>
    <row r="318">
      <c r="A318" s="18">
        <f>IF($B318="","",COUNTA($B$10:$B318))</f>
        <v/>
      </c>
      <c r="B318" s="19" t="n"/>
      <c r="C318" s="20" t="n"/>
      <c r="D318" s="19" t="n"/>
      <c r="E318" s="18">
        <f>IF($D318="","",IFERROR(VLOOKUP(IF(ISNUMBER(FIND(" – ",$D318)),LEFT($D318,FIND(" – ",$D318)-1),$D318),SellerTbl,2,0),"کد ناشناخته"))</f>
        <v/>
      </c>
      <c r="F318" s="21" t="n"/>
      <c r="G318" s="21" t="n"/>
      <c r="H318" s="22" t="n"/>
      <c r="I318" s="23">
        <f>IF(OR($F318="",$G318=""),"",$F318-$G318)</f>
        <v/>
      </c>
      <c r="J318" s="18">
        <f>IF($I318="","",IF(ABS($I318)&lt;=0.01*$F318,"√","×"))</f>
        <v/>
      </c>
      <c r="K318" s="23">
        <f>IF(COUNT($Q318,$V318,$AA318,$AF318,$AK318,$AP318,$AU318,$AZ318,$BE318,$BJ318,$BO318,$BT318,$BY318,$CD318,$CI318)=0,"",SUM($Q318,$V318,$AA318,$AF318,$AK318,$AP318,$AU318,$AZ318,$BE318,$BJ318,$BO318,$BT318,$BY318,$CD318,$CI318))</f>
        <v/>
      </c>
      <c r="L318" s="23">
        <f>IF(OR($F318="",$K318=""),"",$F318-$K318)</f>
        <v/>
      </c>
      <c r="M318" s="20" t="n"/>
      <c r="N318" s="18">
        <f>IF($M318="","",IFERROR(VLOOKUP(IFERROR(VLOOKUP(IF(ISNUMBER(FIND(" – ",$M318)),LEFT($M318,FIND(" – ",$M318)-1),$M318),ProdTbl,5,0),""),BasketTbl,2,0),"کد ناشناخته"))</f>
        <v/>
      </c>
      <c r="O318" s="18">
        <f>IF($M318="","",IFERROR(VLOOKUP(IF(ISNUMBER(FIND(" – ",$M318)),LEFT($M318,FIND(" – ",$M318)-1),$M318),ProdTbl,3,0),"کد ناشناخته"))</f>
        <v/>
      </c>
      <c r="P318" s="22" t="n"/>
      <c r="Q318" s="21" t="n"/>
      <c r="R318" s="20" t="n"/>
      <c r="S318" s="18">
        <f>IF($R318="","",IFERROR(VLOOKUP(IFERROR(VLOOKUP(IF(ISNUMBER(FIND(" – ",$R318)),LEFT($R318,FIND(" – ",$R318)-1),$R318),ProdTbl,5,0),""),BasketTbl,2,0),"کد ناشناخته"))</f>
        <v/>
      </c>
      <c r="T318" s="18">
        <f>IF($R318="","",IFERROR(VLOOKUP(IF(ISNUMBER(FIND(" – ",$R318)),LEFT($R318,FIND(" – ",$R318)-1),$R318),ProdTbl,3,0),"کد ناشناخته"))</f>
        <v/>
      </c>
      <c r="U318" s="22" t="n"/>
      <c r="V318" s="21" t="n"/>
      <c r="W318" s="20" t="n"/>
      <c r="X318" s="18">
        <f>IF($W318="","",IFERROR(VLOOKUP(IFERROR(VLOOKUP(IF(ISNUMBER(FIND(" – ",$W318)),LEFT($W318,FIND(" – ",$W318)-1),$W318),ProdTbl,5,0),""),BasketTbl,2,0),"کد ناشناخته"))</f>
        <v/>
      </c>
      <c r="Y318" s="18">
        <f>IF($W318="","",IFERROR(VLOOKUP(IF(ISNUMBER(FIND(" – ",$W318)),LEFT($W318,FIND(" – ",$W318)-1),$W318),ProdTbl,3,0),"کد ناشناخته"))</f>
        <v/>
      </c>
      <c r="Z318" s="22" t="n"/>
      <c r="AA318" s="21" t="n"/>
      <c r="AB318" s="20" t="n"/>
      <c r="AC318" s="18">
        <f>IF($AB318="","",IFERROR(VLOOKUP(IFERROR(VLOOKUP(IF(ISNUMBER(FIND(" – ",$AB318)),LEFT($AB318,FIND(" – ",$AB318)-1),$AB318),ProdTbl,5,0),""),BasketTbl,2,0),"کد ناشناخته"))</f>
        <v/>
      </c>
      <c r="AD318" s="18">
        <f>IF($AB318="","",IFERROR(VLOOKUP(IF(ISNUMBER(FIND(" – ",$AB318)),LEFT($AB318,FIND(" – ",$AB318)-1),$AB318),ProdTbl,3,0),"کد ناشناخته"))</f>
        <v/>
      </c>
      <c r="AE318" s="22" t="n"/>
      <c r="AF318" s="21" t="n"/>
      <c r="AG318" s="20" t="n"/>
      <c r="AH318" s="18">
        <f>IF($AG318="","",IFERROR(VLOOKUP(IFERROR(VLOOKUP(IF(ISNUMBER(FIND(" – ",$AG318)),LEFT($AG318,FIND(" – ",$AG318)-1),$AG318),ProdTbl,5,0),""),BasketTbl,2,0),"کد ناشناخته"))</f>
        <v/>
      </c>
      <c r="AI318" s="18">
        <f>IF($AG318="","",IFERROR(VLOOKUP(IF(ISNUMBER(FIND(" – ",$AG318)),LEFT($AG318,FIND(" – ",$AG318)-1),$AG318),ProdTbl,3,0),"کد ناشناخته"))</f>
        <v/>
      </c>
      <c r="AJ318" s="22" t="n"/>
      <c r="AK318" s="21" t="n"/>
      <c r="AL318" s="20" t="n"/>
      <c r="AM318" s="18">
        <f>IF($AL318="","",IFERROR(VLOOKUP(IFERROR(VLOOKUP(IF(ISNUMBER(FIND(" – ",$AL318)),LEFT($AL318,FIND(" – ",$AL318)-1),$AL318),ProdTbl,5,0),""),BasketTbl,2,0),"کد ناشناخته"))</f>
        <v/>
      </c>
      <c r="AN318" s="18">
        <f>IF($AL318="","",IFERROR(VLOOKUP(IF(ISNUMBER(FIND(" – ",$AL318)),LEFT($AL318,FIND(" – ",$AL318)-1),$AL318),ProdTbl,3,0),"کد ناشناخته"))</f>
        <v/>
      </c>
      <c r="AO318" s="22" t="n"/>
      <c r="AP318" s="21" t="n"/>
      <c r="AQ318" s="20" t="n"/>
      <c r="AR318" s="18">
        <f>IF($AQ318="","",IFERROR(VLOOKUP(IFERROR(VLOOKUP(IF(ISNUMBER(FIND(" – ",$AQ318)),LEFT($AQ318,FIND(" – ",$AQ318)-1),$AQ318),ProdTbl,5,0),""),BasketTbl,2,0),"کد ناشناخته"))</f>
        <v/>
      </c>
      <c r="AS318" s="18">
        <f>IF($AQ318="","",IFERROR(VLOOKUP(IF(ISNUMBER(FIND(" – ",$AQ318)),LEFT($AQ318,FIND(" – ",$AQ318)-1),$AQ318),ProdTbl,3,0),"کد ناشناخته"))</f>
        <v/>
      </c>
      <c r="AT318" s="22" t="n"/>
      <c r="AU318" s="21" t="n"/>
      <c r="AV318" s="20" t="n"/>
      <c r="AW318" s="18">
        <f>IF($AV318="","",IFERROR(VLOOKUP(IFERROR(VLOOKUP(IF(ISNUMBER(FIND(" – ",$AV318)),LEFT($AV318,FIND(" – ",$AV318)-1),$AV318),ProdTbl,5,0),""),BasketTbl,2,0),"کد ناشناخته"))</f>
        <v/>
      </c>
      <c r="AX318" s="18">
        <f>IF($AV318="","",IFERROR(VLOOKUP(IF(ISNUMBER(FIND(" – ",$AV318)),LEFT($AV318,FIND(" – ",$AV318)-1),$AV318),ProdTbl,3,0),"کد ناشناخته"))</f>
        <v/>
      </c>
      <c r="AY318" s="22" t="n"/>
      <c r="AZ318" s="21" t="n"/>
      <c r="BA318" s="20" t="n"/>
      <c r="BB318" s="18">
        <f>IF($BA318="","",IFERROR(VLOOKUP(IFERROR(VLOOKUP(IF(ISNUMBER(FIND(" – ",$BA318)),LEFT($BA318,FIND(" – ",$BA318)-1),$BA318),ProdTbl,5,0),""),BasketTbl,2,0),"کد ناشناخته"))</f>
        <v/>
      </c>
      <c r="BC318" s="18">
        <f>IF($BA318="","",IFERROR(VLOOKUP(IF(ISNUMBER(FIND(" – ",$BA318)),LEFT($BA318,FIND(" – ",$BA318)-1),$BA318),ProdTbl,3,0),"کد ناشناخته"))</f>
        <v/>
      </c>
      <c r="BD318" s="22" t="n"/>
      <c r="BE318" s="21" t="n"/>
      <c r="BF318" s="20" t="n"/>
      <c r="BG318" s="18">
        <f>IF($BF318="","",IFERROR(VLOOKUP(IFERROR(VLOOKUP(IF(ISNUMBER(FIND(" – ",$BF318)),LEFT($BF318,FIND(" – ",$BF318)-1),$BF318),ProdTbl,5,0),""),BasketTbl,2,0),"کد ناشناخته"))</f>
        <v/>
      </c>
      <c r="BH318" s="18">
        <f>IF($BF318="","",IFERROR(VLOOKUP(IF(ISNUMBER(FIND(" – ",$BF318)),LEFT($BF318,FIND(" – ",$BF318)-1),$BF318),ProdTbl,3,0),"کد ناشناخته"))</f>
        <v/>
      </c>
      <c r="BI318" s="22" t="n"/>
      <c r="BJ318" s="21" t="n"/>
      <c r="BK318" s="20" t="n"/>
      <c r="BL318" s="18">
        <f>IF($BK318="","",IFERROR(VLOOKUP(IFERROR(VLOOKUP(IF(ISNUMBER(FIND(" – ",$BK318)),LEFT($BK318,FIND(" – ",$BK318)-1),$BK318),ProdTbl,5,0),""),BasketTbl,2,0),"کد ناشناخته"))</f>
        <v/>
      </c>
      <c r="BM318" s="18">
        <f>IF($BK318="","",IFERROR(VLOOKUP(IF(ISNUMBER(FIND(" – ",$BK318)),LEFT($BK318,FIND(" – ",$BK318)-1),$BK318),ProdTbl,3,0),"کد ناشناخته"))</f>
        <v/>
      </c>
      <c r="BN318" s="22" t="n"/>
      <c r="BO318" s="21" t="n"/>
      <c r="BP318" s="20" t="n"/>
      <c r="BQ318" s="18">
        <f>IF($BP318="","",IFERROR(VLOOKUP(IFERROR(VLOOKUP(IF(ISNUMBER(FIND(" – ",$BP318)),LEFT($BP318,FIND(" – ",$BP318)-1),$BP318),ProdTbl,5,0),""),BasketTbl,2,0),"کد ناشناخته"))</f>
        <v/>
      </c>
      <c r="BR318" s="18">
        <f>IF($BP318="","",IFERROR(VLOOKUP(IF(ISNUMBER(FIND(" – ",$BP318)),LEFT($BP318,FIND(" – ",$BP318)-1),$BP318),ProdTbl,3,0),"کد ناشناخته"))</f>
        <v/>
      </c>
      <c r="BS318" s="22" t="n"/>
      <c r="BT318" s="21" t="n"/>
      <c r="BU318" s="20" t="n"/>
      <c r="BV318" s="18">
        <f>IF($BU318="","",IFERROR(VLOOKUP(IFERROR(VLOOKUP(IF(ISNUMBER(FIND(" – ",$BU318)),LEFT($BU318,FIND(" – ",$BU318)-1),$BU318),ProdTbl,5,0),""),BasketTbl,2,0),"کد ناشناخته"))</f>
        <v/>
      </c>
      <c r="BW318" s="18">
        <f>IF($BU318="","",IFERROR(VLOOKUP(IF(ISNUMBER(FIND(" – ",$BU318)),LEFT($BU318,FIND(" – ",$BU318)-1),$BU318),ProdTbl,3,0),"کد ناشناخته"))</f>
        <v/>
      </c>
      <c r="BX318" s="22" t="n"/>
      <c r="BY318" s="21" t="n"/>
      <c r="BZ318" s="20" t="n"/>
      <c r="CA318" s="18">
        <f>IF($BZ318="","",IFERROR(VLOOKUP(IFERROR(VLOOKUP(IF(ISNUMBER(FIND(" – ",$BZ318)),LEFT($BZ318,FIND(" – ",$BZ318)-1),$BZ318),ProdTbl,5,0),""),BasketTbl,2,0),"کد ناشناخته"))</f>
        <v/>
      </c>
      <c r="CB318" s="18">
        <f>IF($BZ318="","",IFERROR(VLOOKUP(IF(ISNUMBER(FIND(" – ",$BZ318)),LEFT($BZ318,FIND(" – ",$BZ318)-1),$BZ318),ProdTbl,3,0),"کد ناشناخته"))</f>
        <v/>
      </c>
      <c r="CC318" s="22" t="n"/>
      <c r="CD318" s="21" t="n"/>
      <c r="CE318" s="20" t="n"/>
      <c r="CF318" s="18">
        <f>IF($CE318="","",IFERROR(VLOOKUP(IFERROR(VLOOKUP(IF(ISNUMBER(FIND(" – ",$CE318)),LEFT($CE318,FIND(" – ",$CE318)-1),$CE318),ProdTbl,5,0),""),BasketTbl,2,0),"کد ناشناخته"))</f>
        <v/>
      </c>
      <c r="CG318" s="18">
        <f>IF($CE318="","",IFERROR(VLOOKUP(IF(ISNUMBER(FIND(" – ",$CE318)),LEFT($CE318,FIND(" – ",$CE318)-1),$CE318),ProdTbl,3,0),"کد ناشناخته"))</f>
        <v/>
      </c>
      <c r="CH318" s="22" t="n"/>
      <c r="CI318" s="21" t="n"/>
    </row>
    <row r="319">
      <c r="A319" s="18">
        <f>IF($B319="","",COUNTA($B$10:$B319))</f>
        <v/>
      </c>
      <c r="B319" s="19" t="n"/>
      <c r="C319" s="20" t="n"/>
      <c r="D319" s="19" t="n"/>
      <c r="E319" s="18">
        <f>IF($D319="","",IFERROR(VLOOKUP(IF(ISNUMBER(FIND(" – ",$D319)),LEFT($D319,FIND(" – ",$D319)-1),$D319),SellerTbl,2,0),"کد ناشناخته"))</f>
        <v/>
      </c>
      <c r="F319" s="21" t="n"/>
      <c r="G319" s="21" t="n"/>
      <c r="H319" s="22" t="n"/>
      <c r="I319" s="23">
        <f>IF(OR($F319="",$G319=""),"",$F319-$G319)</f>
        <v/>
      </c>
      <c r="J319" s="18">
        <f>IF($I319="","",IF(ABS($I319)&lt;=0.01*$F319,"√","×"))</f>
        <v/>
      </c>
      <c r="K319" s="23">
        <f>IF(COUNT($Q319,$V319,$AA319,$AF319,$AK319,$AP319,$AU319,$AZ319,$BE319,$BJ319,$BO319,$BT319,$BY319,$CD319,$CI319)=0,"",SUM($Q319,$V319,$AA319,$AF319,$AK319,$AP319,$AU319,$AZ319,$BE319,$BJ319,$BO319,$BT319,$BY319,$CD319,$CI319))</f>
        <v/>
      </c>
      <c r="L319" s="23">
        <f>IF(OR($F319="",$K319=""),"",$F319-$K319)</f>
        <v/>
      </c>
      <c r="M319" s="20" t="n"/>
      <c r="N319" s="18">
        <f>IF($M319="","",IFERROR(VLOOKUP(IFERROR(VLOOKUP(IF(ISNUMBER(FIND(" – ",$M319)),LEFT($M319,FIND(" – ",$M319)-1),$M319),ProdTbl,5,0),""),BasketTbl,2,0),"کد ناشناخته"))</f>
        <v/>
      </c>
      <c r="O319" s="18">
        <f>IF($M319="","",IFERROR(VLOOKUP(IF(ISNUMBER(FIND(" – ",$M319)),LEFT($M319,FIND(" – ",$M319)-1),$M319),ProdTbl,3,0),"کد ناشناخته"))</f>
        <v/>
      </c>
      <c r="P319" s="22" t="n"/>
      <c r="Q319" s="21" t="n"/>
      <c r="R319" s="20" t="n"/>
      <c r="S319" s="18">
        <f>IF($R319="","",IFERROR(VLOOKUP(IFERROR(VLOOKUP(IF(ISNUMBER(FIND(" – ",$R319)),LEFT($R319,FIND(" – ",$R319)-1),$R319),ProdTbl,5,0),""),BasketTbl,2,0),"کد ناشناخته"))</f>
        <v/>
      </c>
      <c r="T319" s="18">
        <f>IF($R319="","",IFERROR(VLOOKUP(IF(ISNUMBER(FIND(" – ",$R319)),LEFT($R319,FIND(" – ",$R319)-1),$R319),ProdTbl,3,0),"کد ناشناخته"))</f>
        <v/>
      </c>
      <c r="U319" s="22" t="n"/>
      <c r="V319" s="21" t="n"/>
      <c r="W319" s="20" t="n"/>
      <c r="X319" s="18">
        <f>IF($W319="","",IFERROR(VLOOKUP(IFERROR(VLOOKUP(IF(ISNUMBER(FIND(" – ",$W319)),LEFT($W319,FIND(" – ",$W319)-1),$W319),ProdTbl,5,0),""),BasketTbl,2,0),"کد ناشناخته"))</f>
        <v/>
      </c>
      <c r="Y319" s="18">
        <f>IF($W319="","",IFERROR(VLOOKUP(IF(ISNUMBER(FIND(" – ",$W319)),LEFT($W319,FIND(" – ",$W319)-1),$W319),ProdTbl,3,0),"کد ناشناخته"))</f>
        <v/>
      </c>
      <c r="Z319" s="22" t="n"/>
      <c r="AA319" s="21" t="n"/>
      <c r="AB319" s="20" t="n"/>
      <c r="AC319" s="18">
        <f>IF($AB319="","",IFERROR(VLOOKUP(IFERROR(VLOOKUP(IF(ISNUMBER(FIND(" – ",$AB319)),LEFT($AB319,FIND(" – ",$AB319)-1),$AB319),ProdTbl,5,0),""),BasketTbl,2,0),"کد ناشناخته"))</f>
        <v/>
      </c>
      <c r="AD319" s="18">
        <f>IF($AB319="","",IFERROR(VLOOKUP(IF(ISNUMBER(FIND(" – ",$AB319)),LEFT($AB319,FIND(" – ",$AB319)-1),$AB319),ProdTbl,3,0),"کد ناشناخته"))</f>
        <v/>
      </c>
      <c r="AE319" s="22" t="n"/>
      <c r="AF319" s="21" t="n"/>
      <c r="AG319" s="20" t="n"/>
      <c r="AH319" s="18">
        <f>IF($AG319="","",IFERROR(VLOOKUP(IFERROR(VLOOKUP(IF(ISNUMBER(FIND(" – ",$AG319)),LEFT($AG319,FIND(" – ",$AG319)-1),$AG319),ProdTbl,5,0),""),BasketTbl,2,0),"کد ناشناخته"))</f>
        <v/>
      </c>
      <c r="AI319" s="18">
        <f>IF($AG319="","",IFERROR(VLOOKUP(IF(ISNUMBER(FIND(" – ",$AG319)),LEFT($AG319,FIND(" – ",$AG319)-1),$AG319),ProdTbl,3,0),"کد ناشناخته"))</f>
        <v/>
      </c>
      <c r="AJ319" s="22" t="n"/>
      <c r="AK319" s="21" t="n"/>
      <c r="AL319" s="20" t="n"/>
      <c r="AM319" s="18">
        <f>IF($AL319="","",IFERROR(VLOOKUP(IFERROR(VLOOKUP(IF(ISNUMBER(FIND(" – ",$AL319)),LEFT($AL319,FIND(" – ",$AL319)-1),$AL319),ProdTbl,5,0),""),BasketTbl,2,0),"کد ناشناخته"))</f>
        <v/>
      </c>
      <c r="AN319" s="18">
        <f>IF($AL319="","",IFERROR(VLOOKUP(IF(ISNUMBER(FIND(" – ",$AL319)),LEFT($AL319,FIND(" – ",$AL319)-1),$AL319),ProdTbl,3,0),"کد ناشناخته"))</f>
        <v/>
      </c>
      <c r="AO319" s="22" t="n"/>
      <c r="AP319" s="21" t="n"/>
      <c r="AQ319" s="20" t="n"/>
      <c r="AR319" s="18">
        <f>IF($AQ319="","",IFERROR(VLOOKUP(IFERROR(VLOOKUP(IF(ISNUMBER(FIND(" – ",$AQ319)),LEFT($AQ319,FIND(" – ",$AQ319)-1),$AQ319),ProdTbl,5,0),""),BasketTbl,2,0),"کد ناشناخته"))</f>
        <v/>
      </c>
      <c r="AS319" s="18">
        <f>IF($AQ319="","",IFERROR(VLOOKUP(IF(ISNUMBER(FIND(" – ",$AQ319)),LEFT($AQ319,FIND(" – ",$AQ319)-1),$AQ319),ProdTbl,3,0),"کد ناشناخته"))</f>
        <v/>
      </c>
      <c r="AT319" s="22" t="n"/>
      <c r="AU319" s="21" t="n"/>
      <c r="AV319" s="20" t="n"/>
      <c r="AW319" s="18">
        <f>IF($AV319="","",IFERROR(VLOOKUP(IFERROR(VLOOKUP(IF(ISNUMBER(FIND(" – ",$AV319)),LEFT($AV319,FIND(" – ",$AV319)-1),$AV319),ProdTbl,5,0),""),BasketTbl,2,0),"کد ناشناخته"))</f>
        <v/>
      </c>
      <c r="AX319" s="18">
        <f>IF($AV319="","",IFERROR(VLOOKUP(IF(ISNUMBER(FIND(" – ",$AV319)),LEFT($AV319,FIND(" – ",$AV319)-1),$AV319),ProdTbl,3,0),"کد ناشناخته"))</f>
        <v/>
      </c>
      <c r="AY319" s="22" t="n"/>
      <c r="AZ319" s="21" t="n"/>
      <c r="BA319" s="20" t="n"/>
      <c r="BB319" s="18">
        <f>IF($BA319="","",IFERROR(VLOOKUP(IFERROR(VLOOKUP(IF(ISNUMBER(FIND(" – ",$BA319)),LEFT($BA319,FIND(" – ",$BA319)-1),$BA319),ProdTbl,5,0),""),BasketTbl,2,0),"کد ناشناخته"))</f>
        <v/>
      </c>
      <c r="BC319" s="18">
        <f>IF($BA319="","",IFERROR(VLOOKUP(IF(ISNUMBER(FIND(" – ",$BA319)),LEFT($BA319,FIND(" – ",$BA319)-1),$BA319),ProdTbl,3,0),"کد ناشناخته"))</f>
        <v/>
      </c>
      <c r="BD319" s="22" t="n"/>
      <c r="BE319" s="21" t="n"/>
      <c r="BF319" s="20" t="n"/>
      <c r="BG319" s="18">
        <f>IF($BF319="","",IFERROR(VLOOKUP(IFERROR(VLOOKUP(IF(ISNUMBER(FIND(" – ",$BF319)),LEFT($BF319,FIND(" – ",$BF319)-1),$BF319),ProdTbl,5,0),""),BasketTbl,2,0),"کد ناشناخته"))</f>
        <v/>
      </c>
      <c r="BH319" s="18">
        <f>IF($BF319="","",IFERROR(VLOOKUP(IF(ISNUMBER(FIND(" – ",$BF319)),LEFT($BF319,FIND(" – ",$BF319)-1),$BF319),ProdTbl,3,0),"کد ناشناخته"))</f>
        <v/>
      </c>
      <c r="BI319" s="22" t="n"/>
      <c r="BJ319" s="21" t="n"/>
      <c r="BK319" s="20" t="n"/>
      <c r="BL319" s="18">
        <f>IF($BK319="","",IFERROR(VLOOKUP(IFERROR(VLOOKUP(IF(ISNUMBER(FIND(" – ",$BK319)),LEFT($BK319,FIND(" – ",$BK319)-1),$BK319),ProdTbl,5,0),""),BasketTbl,2,0),"کد ناشناخته"))</f>
        <v/>
      </c>
      <c r="BM319" s="18">
        <f>IF($BK319="","",IFERROR(VLOOKUP(IF(ISNUMBER(FIND(" – ",$BK319)),LEFT($BK319,FIND(" – ",$BK319)-1),$BK319),ProdTbl,3,0),"کد ناشناخته"))</f>
        <v/>
      </c>
      <c r="BN319" s="22" t="n"/>
      <c r="BO319" s="21" t="n"/>
      <c r="BP319" s="20" t="n"/>
      <c r="BQ319" s="18">
        <f>IF($BP319="","",IFERROR(VLOOKUP(IFERROR(VLOOKUP(IF(ISNUMBER(FIND(" – ",$BP319)),LEFT($BP319,FIND(" – ",$BP319)-1),$BP319),ProdTbl,5,0),""),BasketTbl,2,0),"کد ناشناخته"))</f>
        <v/>
      </c>
      <c r="BR319" s="18">
        <f>IF($BP319="","",IFERROR(VLOOKUP(IF(ISNUMBER(FIND(" – ",$BP319)),LEFT($BP319,FIND(" – ",$BP319)-1),$BP319),ProdTbl,3,0),"کد ناشناخته"))</f>
        <v/>
      </c>
      <c r="BS319" s="22" t="n"/>
      <c r="BT319" s="21" t="n"/>
      <c r="BU319" s="20" t="n"/>
      <c r="BV319" s="18">
        <f>IF($BU319="","",IFERROR(VLOOKUP(IFERROR(VLOOKUP(IF(ISNUMBER(FIND(" – ",$BU319)),LEFT($BU319,FIND(" – ",$BU319)-1),$BU319),ProdTbl,5,0),""),BasketTbl,2,0),"کد ناشناخته"))</f>
        <v/>
      </c>
      <c r="BW319" s="18">
        <f>IF($BU319="","",IFERROR(VLOOKUP(IF(ISNUMBER(FIND(" – ",$BU319)),LEFT($BU319,FIND(" – ",$BU319)-1),$BU319),ProdTbl,3,0),"کد ناشناخته"))</f>
        <v/>
      </c>
      <c r="BX319" s="22" t="n"/>
      <c r="BY319" s="21" t="n"/>
      <c r="BZ319" s="20" t="n"/>
      <c r="CA319" s="18">
        <f>IF($BZ319="","",IFERROR(VLOOKUP(IFERROR(VLOOKUP(IF(ISNUMBER(FIND(" – ",$BZ319)),LEFT($BZ319,FIND(" – ",$BZ319)-1),$BZ319),ProdTbl,5,0),""),BasketTbl,2,0),"کد ناشناخته"))</f>
        <v/>
      </c>
      <c r="CB319" s="18">
        <f>IF($BZ319="","",IFERROR(VLOOKUP(IF(ISNUMBER(FIND(" – ",$BZ319)),LEFT($BZ319,FIND(" – ",$BZ319)-1),$BZ319),ProdTbl,3,0),"کد ناشناخته"))</f>
        <v/>
      </c>
      <c r="CC319" s="22" t="n"/>
      <c r="CD319" s="21" t="n"/>
      <c r="CE319" s="20" t="n"/>
      <c r="CF319" s="18">
        <f>IF($CE319="","",IFERROR(VLOOKUP(IFERROR(VLOOKUP(IF(ISNUMBER(FIND(" – ",$CE319)),LEFT($CE319,FIND(" – ",$CE319)-1),$CE319),ProdTbl,5,0),""),BasketTbl,2,0),"کد ناشناخته"))</f>
        <v/>
      </c>
      <c r="CG319" s="18">
        <f>IF($CE319="","",IFERROR(VLOOKUP(IF(ISNUMBER(FIND(" – ",$CE319)),LEFT($CE319,FIND(" – ",$CE319)-1),$CE319),ProdTbl,3,0),"کد ناشناخته"))</f>
        <v/>
      </c>
      <c r="CH319" s="22" t="n"/>
      <c r="CI319" s="21" t="n"/>
    </row>
    <row r="320">
      <c r="A320" s="18">
        <f>IF($B320="","",COUNTA($B$10:$B320))</f>
        <v/>
      </c>
      <c r="B320" s="19" t="n"/>
      <c r="C320" s="20" t="n"/>
      <c r="D320" s="19" t="n"/>
      <c r="E320" s="18">
        <f>IF($D320="","",IFERROR(VLOOKUP(IF(ISNUMBER(FIND(" – ",$D320)),LEFT($D320,FIND(" – ",$D320)-1),$D320),SellerTbl,2,0),"کد ناشناخته"))</f>
        <v/>
      </c>
      <c r="F320" s="21" t="n"/>
      <c r="G320" s="21" t="n"/>
      <c r="H320" s="22" t="n"/>
      <c r="I320" s="23">
        <f>IF(OR($F320="",$G320=""),"",$F320-$G320)</f>
        <v/>
      </c>
      <c r="J320" s="18">
        <f>IF($I320="","",IF(ABS($I320)&lt;=0.01*$F320,"√","×"))</f>
        <v/>
      </c>
      <c r="K320" s="23">
        <f>IF(COUNT($Q320,$V320,$AA320,$AF320,$AK320,$AP320,$AU320,$AZ320,$BE320,$BJ320,$BO320,$BT320,$BY320,$CD320,$CI320)=0,"",SUM($Q320,$V320,$AA320,$AF320,$AK320,$AP320,$AU320,$AZ320,$BE320,$BJ320,$BO320,$BT320,$BY320,$CD320,$CI320))</f>
        <v/>
      </c>
      <c r="L320" s="23">
        <f>IF(OR($F320="",$K320=""),"",$F320-$K320)</f>
        <v/>
      </c>
      <c r="M320" s="20" t="n"/>
      <c r="N320" s="18">
        <f>IF($M320="","",IFERROR(VLOOKUP(IFERROR(VLOOKUP(IF(ISNUMBER(FIND(" – ",$M320)),LEFT($M320,FIND(" – ",$M320)-1),$M320),ProdTbl,5,0),""),BasketTbl,2,0),"کد ناشناخته"))</f>
        <v/>
      </c>
      <c r="O320" s="18">
        <f>IF($M320="","",IFERROR(VLOOKUP(IF(ISNUMBER(FIND(" – ",$M320)),LEFT($M320,FIND(" – ",$M320)-1),$M320),ProdTbl,3,0),"کد ناشناخته"))</f>
        <v/>
      </c>
      <c r="P320" s="22" t="n"/>
      <c r="Q320" s="21" t="n"/>
      <c r="R320" s="20" t="n"/>
      <c r="S320" s="18">
        <f>IF($R320="","",IFERROR(VLOOKUP(IFERROR(VLOOKUP(IF(ISNUMBER(FIND(" – ",$R320)),LEFT($R320,FIND(" – ",$R320)-1),$R320),ProdTbl,5,0),""),BasketTbl,2,0),"کد ناشناخته"))</f>
        <v/>
      </c>
      <c r="T320" s="18">
        <f>IF($R320="","",IFERROR(VLOOKUP(IF(ISNUMBER(FIND(" – ",$R320)),LEFT($R320,FIND(" – ",$R320)-1),$R320),ProdTbl,3,0),"کد ناشناخته"))</f>
        <v/>
      </c>
      <c r="U320" s="22" t="n"/>
      <c r="V320" s="21" t="n"/>
      <c r="W320" s="20" t="n"/>
      <c r="X320" s="18">
        <f>IF($W320="","",IFERROR(VLOOKUP(IFERROR(VLOOKUP(IF(ISNUMBER(FIND(" – ",$W320)),LEFT($W320,FIND(" – ",$W320)-1),$W320),ProdTbl,5,0),""),BasketTbl,2,0),"کد ناشناخته"))</f>
        <v/>
      </c>
      <c r="Y320" s="18">
        <f>IF($W320="","",IFERROR(VLOOKUP(IF(ISNUMBER(FIND(" – ",$W320)),LEFT($W320,FIND(" – ",$W320)-1),$W320),ProdTbl,3,0),"کد ناشناخته"))</f>
        <v/>
      </c>
      <c r="Z320" s="22" t="n"/>
      <c r="AA320" s="21" t="n"/>
      <c r="AB320" s="20" t="n"/>
      <c r="AC320" s="18">
        <f>IF($AB320="","",IFERROR(VLOOKUP(IFERROR(VLOOKUP(IF(ISNUMBER(FIND(" – ",$AB320)),LEFT($AB320,FIND(" – ",$AB320)-1),$AB320),ProdTbl,5,0),""),BasketTbl,2,0),"کد ناشناخته"))</f>
        <v/>
      </c>
      <c r="AD320" s="18">
        <f>IF($AB320="","",IFERROR(VLOOKUP(IF(ISNUMBER(FIND(" – ",$AB320)),LEFT($AB320,FIND(" – ",$AB320)-1),$AB320),ProdTbl,3,0),"کد ناشناخته"))</f>
        <v/>
      </c>
      <c r="AE320" s="22" t="n"/>
      <c r="AF320" s="21" t="n"/>
      <c r="AG320" s="20" t="n"/>
      <c r="AH320" s="18">
        <f>IF($AG320="","",IFERROR(VLOOKUP(IFERROR(VLOOKUP(IF(ISNUMBER(FIND(" – ",$AG320)),LEFT($AG320,FIND(" – ",$AG320)-1),$AG320),ProdTbl,5,0),""),BasketTbl,2,0),"کد ناشناخته"))</f>
        <v/>
      </c>
      <c r="AI320" s="18">
        <f>IF($AG320="","",IFERROR(VLOOKUP(IF(ISNUMBER(FIND(" – ",$AG320)),LEFT($AG320,FIND(" – ",$AG320)-1),$AG320),ProdTbl,3,0),"کد ناشناخته"))</f>
        <v/>
      </c>
      <c r="AJ320" s="22" t="n"/>
      <c r="AK320" s="21" t="n"/>
      <c r="AL320" s="20" t="n"/>
      <c r="AM320" s="18">
        <f>IF($AL320="","",IFERROR(VLOOKUP(IFERROR(VLOOKUP(IF(ISNUMBER(FIND(" – ",$AL320)),LEFT($AL320,FIND(" – ",$AL320)-1),$AL320),ProdTbl,5,0),""),BasketTbl,2,0),"کد ناشناخته"))</f>
        <v/>
      </c>
      <c r="AN320" s="18">
        <f>IF($AL320="","",IFERROR(VLOOKUP(IF(ISNUMBER(FIND(" – ",$AL320)),LEFT($AL320,FIND(" – ",$AL320)-1),$AL320),ProdTbl,3,0),"کد ناشناخته"))</f>
        <v/>
      </c>
      <c r="AO320" s="22" t="n"/>
      <c r="AP320" s="21" t="n"/>
      <c r="AQ320" s="20" t="n"/>
      <c r="AR320" s="18">
        <f>IF($AQ320="","",IFERROR(VLOOKUP(IFERROR(VLOOKUP(IF(ISNUMBER(FIND(" – ",$AQ320)),LEFT($AQ320,FIND(" – ",$AQ320)-1),$AQ320),ProdTbl,5,0),""),BasketTbl,2,0),"کد ناشناخته"))</f>
        <v/>
      </c>
      <c r="AS320" s="18">
        <f>IF($AQ320="","",IFERROR(VLOOKUP(IF(ISNUMBER(FIND(" – ",$AQ320)),LEFT($AQ320,FIND(" – ",$AQ320)-1),$AQ320),ProdTbl,3,0),"کد ناشناخته"))</f>
        <v/>
      </c>
      <c r="AT320" s="22" t="n"/>
      <c r="AU320" s="21" t="n"/>
      <c r="AV320" s="20" t="n"/>
      <c r="AW320" s="18">
        <f>IF($AV320="","",IFERROR(VLOOKUP(IFERROR(VLOOKUP(IF(ISNUMBER(FIND(" – ",$AV320)),LEFT($AV320,FIND(" – ",$AV320)-1),$AV320),ProdTbl,5,0),""),BasketTbl,2,0),"کد ناشناخته"))</f>
        <v/>
      </c>
      <c r="AX320" s="18">
        <f>IF($AV320="","",IFERROR(VLOOKUP(IF(ISNUMBER(FIND(" – ",$AV320)),LEFT($AV320,FIND(" – ",$AV320)-1),$AV320),ProdTbl,3,0),"کد ناشناخته"))</f>
        <v/>
      </c>
      <c r="AY320" s="22" t="n"/>
      <c r="AZ320" s="21" t="n"/>
      <c r="BA320" s="20" t="n"/>
      <c r="BB320" s="18">
        <f>IF($BA320="","",IFERROR(VLOOKUP(IFERROR(VLOOKUP(IF(ISNUMBER(FIND(" – ",$BA320)),LEFT($BA320,FIND(" – ",$BA320)-1),$BA320),ProdTbl,5,0),""),BasketTbl,2,0),"کد ناشناخته"))</f>
        <v/>
      </c>
      <c r="BC320" s="18">
        <f>IF($BA320="","",IFERROR(VLOOKUP(IF(ISNUMBER(FIND(" – ",$BA320)),LEFT($BA320,FIND(" – ",$BA320)-1),$BA320),ProdTbl,3,0),"کد ناشناخته"))</f>
        <v/>
      </c>
      <c r="BD320" s="22" t="n"/>
      <c r="BE320" s="21" t="n"/>
      <c r="BF320" s="20" t="n"/>
      <c r="BG320" s="18">
        <f>IF($BF320="","",IFERROR(VLOOKUP(IFERROR(VLOOKUP(IF(ISNUMBER(FIND(" – ",$BF320)),LEFT($BF320,FIND(" – ",$BF320)-1),$BF320),ProdTbl,5,0),""),BasketTbl,2,0),"کد ناشناخته"))</f>
        <v/>
      </c>
      <c r="BH320" s="18">
        <f>IF($BF320="","",IFERROR(VLOOKUP(IF(ISNUMBER(FIND(" – ",$BF320)),LEFT($BF320,FIND(" – ",$BF320)-1),$BF320),ProdTbl,3,0),"کد ناشناخته"))</f>
        <v/>
      </c>
      <c r="BI320" s="22" t="n"/>
      <c r="BJ320" s="21" t="n"/>
      <c r="BK320" s="20" t="n"/>
      <c r="BL320" s="18">
        <f>IF($BK320="","",IFERROR(VLOOKUP(IFERROR(VLOOKUP(IF(ISNUMBER(FIND(" – ",$BK320)),LEFT($BK320,FIND(" – ",$BK320)-1),$BK320),ProdTbl,5,0),""),BasketTbl,2,0),"کد ناشناخته"))</f>
        <v/>
      </c>
      <c r="BM320" s="18">
        <f>IF($BK320="","",IFERROR(VLOOKUP(IF(ISNUMBER(FIND(" – ",$BK320)),LEFT($BK320,FIND(" – ",$BK320)-1),$BK320),ProdTbl,3,0),"کد ناشناخته"))</f>
        <v/>
      </c>
      <c r="BN320" s="22" t="n"/>
      <c r="BO320" s="21" t="n"/>
      <c r="BP320" s="20" t="n"/>
      <c r="BQ320" s="18">
        <f>IF($BP320="","",IFERROR(VLOOKUP(IFERROR(VLOOKUP(IF(ISNUMBER(FIND(" – ",$BP320)),LEFT($BP320,FIND(" – ",$BP320)-1),$BP320),ProdTbl,5,0),""),BasketTbl,2,0),"کد ناشناخته"))</f>
        <v/>
      </c>
      <c r="BR320" s="18">
        <f>IF($BP320="","",IFERROR(VLOOKUP(IF(ISNUMBER(FIND(" – ",$BP320)),LEFT($BP320,FIND(" – ",$BP320)-1),$BP320),ProdTbl,3,0),"کد ناشناخته"))</f>
        <v/>
      </c>
      <c r="BS320" s="22" t="n"/>
      <c r="BT320" s="21" t="n"/>
      <c r="BU320" s="20" t="n"/>
      <c r="BV320" s="18">
        <f>IF($BU320="","",IFERROR(VLOOKUP(IFERROR(VLOOKUP(IF(ISNUMBER(FIND(" – ",$BU320)),LEFT($BU320,FIND(" – ",$BU320)-1),$BU320),ProdTbl,5,0),""),BasketTbl,2,0),"کد ناشناخته"))</f>
        <v/>
      </c>
      <c r="BW320" s="18">
        <f>IF($BU320="","",IFERROR(VLOOKUP(IF(ISNUMBER(FIND(" – ",$BU320)),LEFT($BU320,FIND(" – ",$BU320)-1),$BU320),ProdTbl,3,0),"کد ناشناخته"))</f>
        <v/>
      </c>
      <c r="BX320" s="22" t="n"/>
      <c r="BY320" s="21" t="n"/>
      <c r="BZ320" s="20" t="n"/>
      <c r="CA320" s="18">
        <f>IF($BZ320="","",IFERROR(VLOOKUP(IFERROR(VLOOKUP(IF(ISNUMBER(FIND(" – ",$BZ320)),LEFT($BZ320,FIND(" – ",$BZ320)-1),$BZ320),ProdTbl,5,0),""),BasketTbl,2,0),"کد ناشناخته"))</f>
        <v/>
      </c>
      <c r="CB320" s="18">
        <f>IF($BZ320="","",IFERROR(VLOOKUP(IF(ISNUMBER(FIND(" – ",$BZ320)),LEFT($BZ320,FIND(" – ",$BZ320)-1),$BZ320),ProdTbl,3,0),"کد ناشناخته"))</f>
        <v/>
      </c>
      <c r="CC320" s="22" t="n"/>
      <c r="CD320" s="21" t="n"/>
      <c r="CE320" s="20" t="n"/>
      <c r="CF320" s="18">
        <f>IF($CE320="","",IFERROR(VLOOKUP(IFERROR(VLOOKUP(IF(ISNUMBER(FIND(" – ",$CE320)),LEFT($CE320,FIND(" – ",$CE320)-1),$CE320),ProdTbl,5,0),""),BasketTbl,2,0),"کد ناشناخته"))</f>
        <v/>
      </c>
      <c r="CG320" s="18">
        <f>IF($CE320="","",IFERROR(VLOOKUP(IF(ISNUMBER(FIND(" – ",$CE320)),LEFT($CE320,FIND(" – ",$CE320)-1),$CE320),ProdTbl,3,0),"کد ناشناخته"))</f>
        <v/>
      </c>
      <c r="CH320" s="22" t="n"/>
      <c r="CI320" s="21" t="n"/>
    </row>
    <row r="321">
      <c r="A321" s="18">
        <f>IF($B321="","",COUNTA($B$10:$B321))</f>
        <v/>
      </c>
      <c r="B321" s="19" t="n"/>
      <c r="C321" s="20" t="n"/>
      <c r="D321" s="19" t="n"/>
      <c r="E321" s="18">
        <f>IF($D321="","",IFERROR(VLOOKUP(IF(ISNUMBER(FIND(" – ",$D321)),LEFT($D321,FIND(" – ",$D321)-1),$D321),SellerTbl,2,0),"کد ناشناخته"))</f>
        <v/>
      </c>
      <c r="F321" s="21" t="n"/>
      <c r="G321" s="21" t="n"/>
      <c r="H321" s="22" t="n"/>
      <c r="I321" s="23">
        <f>IF(OR($F321="",$G321=""),"",$F321-$G321)</f>
        <v/>
      </c>
      <c r="J321" s="18">
        <f>IF($I321="","",IF(ABS($I321)&lt;=0.01*$F321,"√","×"))</f>
        <v/>
      </c>
      <c r="K321" s="23">
        <f>IF(COUNT($Q321,$V321,$AA321,$AF321,$AK321,$AP321,$AU321,$AZ321,$BE321,$BJ321,$BO321,$BT321,$BY321,$CD321,$CI321)=0,"",SUM($Q321,$V321,$AA321,$AF321,$AK321,$AP321,$AU321,$AZ321,$BE321,$BJ321,$BO321,$BT321,$BY321,$CD321,$CI321))</f>
        <v/>
      </c>
      <c r="L321" s="23">
        <f>IF(OR($F321="",$K321=""),"",$F321-$K321)</f>
        <v/>
      </c>
      <c r="M321" s="20" t="n"/>
      <c r="N321" s="18">
        <f>IF($M321="","",IFERROR(VLOOKUP(IFERROR(VLOOKUP(IF(ISNUMBER(FIND(" – ",$M321)),LEFT($M321,FIND(" – ",$M321)-1),$M321),ProdTbl,5,0),""),BasketTbl,2,0),"کد ناشناخته"))</f>
        <v/>
      </c>
      <c r="O321" s="18">
        <f>IF($M321="","",IFERROR(VLOOKUP(IF(ISNUMBER(FIND(" – ",$M321)),LEFT($M321,FIND(" – ",$M321)-1),$M321),ProdTbl,3,0),"کد ناشناخته"))</f>
        <v/>
      </c>
      <c r="P321" s="22" t="n"/>
      <c r="Q321" s="21" t="n"/>
      <c r="R321" s="20" t="n"/>
      <c r="S321" s="18">
        <f>IF($R321="","",IFERROR(VLOOKUP(IFERROR(VLOOKUP(IF(ISNUMBER(FIND(" – ",$R321)),LEFT($R321,FIND(" – ",$R321)-1),$R321),ProdTbl,5,0),""),BasketTbl,2,0),"کد ناشناخته"))</f>
        <v/>
      </c>
      <c r="T321" s="18">
        <f>IF($R321="","",IFERROR(VLOOKUP(IF(ISNUMBER(FIND(" – ",$R321)),LEFT($R321,FIND(" – ",$R321)-1),$R321),ProdTbl,3,0),"کد ناشناخته"))</f>
        <v/>
      </c>
      <c r="U321" s="22" t="n"/>
      <c r="V321" s="21" t="n"/>
      <c r="W321" s="20" t="n"/>
      <c r="X321" s="18">
        <f>IF($W321="","",IFERROR(VLOOKUP(IFERROR(VLOOKUP(IF(ISNUMBER(FIND(" – ",$W321)),LEFT($W321,FIND(" – ",$W321)-1),$W321),ProdTbl,5,0),""),BasketTbl,2,0),"کد ناشناخته"))</f>
        <v/>
      </c>
      <c r="Y321" s="18">
        <f>IF($W321="","",IFERROR(VLOOKUP(IF(ISNUMBER(FIND(" – ",$W321)),LEFT($W321,FIND(" – ",$W321)-1),$W321),ProdTbl,3,0),"کد ناشناخته"))</f>
        <v/>
      </c>
      <c r="Z321" s="22" t="n"/>
      <c r="AA321" s="21" t="n"/>
      <c r="AB321" s="20" t="n"/>
      <c r="AC321" s="18">
        <f>IF($AB321="","",IFERROR(VLOOKUP(IFERROR(VLOOKUP(IF(ISNUMBER(FIND(" – ",$AB321)),LEFT($AB321,FIND(" – ",$AB321)-1),$AB321),ProdTbl,5,0),""),BasketTbl,2,0),"کد ناشناخته"))</f>
        <v/>
      </c>
      <c r="AD321" s="18">
        <f>IF($AB321="","",IFERROR(VLOOKUP(IF(ISNUMBER(FIND(" – ",$AB321)),LEFT($AB321,FIND(" – ",$AB321)-1),$AB321),ProdTbl,3,0),"کد ناشناخته"))</f>
        <v/>
      </c>
      <c r="AE321" s="22" t="n"/>
      <c r="AF321" s="21" t="n"/>
      <c r="AG321" s="20" t="n"/>
      <c r="AH321" s="18">
        <f>IF($AG321="","",IFERROR(VLOOKUP(IFERROR(VLOOKUP(IF(ISNUMBER(FIND(" – ",$AG321)),LEFT($AG321,FIND(" – ",$AG321)-1),$AG321),ProdTbl,5,0),""),BasketTbl,2,0),"کد ناشناخته"))</f>
        <v/>
      </c>
      <c r="AI321" s="18">
        <f>IF($AG321="","",IFERROR(VLOOKUP(IF(ISNUMBER(FIND(" – ",$AG321)),LEFT($AG321,FIND(" – ",$AG321)-1),$AG321),ProdTbl,3,0),"کد ناشناخته"))</f>
        <v/>
      </c>
      <c r="AJ321" s="22" t="n"/>
      <c r="AK321" s="21" t="n"/>
      <c r="AL321" s="20" t="n"/>
      <c r="AM321" s="18">
        <f>IF($AL321="","",IFERROR(VLOOKUP(IFERROR(VLOOKUP(IF(ISNUMBER(FIND(" – ",$AL321)),LEFT($AL321,FIND(" – ",$AL321)-1),$AL321),ProdTbl,5,0),""),BasketTbl,2,0),"کد ناشناخته"))</f>
        <v/>
      </c>
      <c r="AN321" s="18">
        <f>IF($AL321="","",IFERROR(VLOOKUP(IF(ISNUMBER(FIND(" – ",$AL321)),LEFT($AL321,FIND(" – ",$AL321)-1),$AL321),ProdTbl,3,0),"کد ناشناخته"))</f>
        <v/>
      </c>
      <c r="AO321" s="22" t="n"/>
      <c r="AP321" s="21" t="n"/>
      <c r="AQ321" s="20" t="n"/>
      <c r="AR321" s="18">
        <f>IF($AQ321="","",IFERROR(VLOOKUP(IFERROR(VLOOKUP(IF(ISNUMBER(FIND(" – ",$AQ321)),LEFT($AQ321,FIND(" – ",$AQ321)-1),$AQ321),ProdTbl,5,0),""),BasketTbl,2,0),"کد ناشناخته"))</f>
        <v/>
      </c>
      <c r="AS321" s="18">
        <f>IF($AQ321="","",IFERROR(VLOOKUP(IF(ISNUMBER(FIND(" – ",$AQ321)),LEFT($AQ321,FIND(" – ",$AQ321)-1),$AQ321),ProdTbl,3,0),"کد ناشناخته"))</f>
        <v/>
      </c>
      <c r="AT321" s="22" t="n"/>
      <c r="AU321" s="21" t="n"/>
      <c r="AV321" s="20" t="n"/>
      <c r="AW321" s="18">
        <f>IF($AV321="","",IFERROR(VLOOKUP(IFERROR(VLOOKUP(IF(ISNUMBER(FIND(" – ",$AV321)),LEFT($AV321,FIND(" – ",$AV321)-1),$AV321),ProdTbl,5,0),""),BasketTbl,2,0),"کد ناشناخته"))</f>
        <v/>
      </c>
      <c r="AX321" s="18">
        <f>IF($AV321="","",IFERROR(VLOOKUP(IF(ISNUMBER(FIND(" – ",$AV321)),LEFT($AV321,FIND(" – ",$AV321)-1),$AV321),ProdTbl,3,0),"کد ناشناخته"))</f>
        <v/>
      </c>
      <c r="AY321" s="22" t="n"/>
      <c r="AZ321" s="21" t="n"/>
      <c r="BA321" s="20" t="n"/>
      <c r="BB321" s="18">
        <f>IF($BA321="","",IFERROR(VLOOKUP(IFERROR(VLOOKUP(IF(ISNUMBER(FIND(" – ",$BA321)),LEFT($BA321,FIND(" – ",$BA321)-1),$BA321),ProdTbl,5,0),""),BasketTbl,2,0),"کد ناشناخته"))</f>
        <v/>
      </c>
      <c r="BC321" s="18">
        <f>IF($BA321="","",IFERROR(VLOOKUP(IF(ISNUMBER(FIND(" – ",$BA321)),LEFT($BA321,FIND(" – ",$BA321)-1),$BA321),ProdTbl,3,0),"کد ناشناخته"))</f>
        <v/>
      </c>
      <c r="BD321" s="22" t="n"/>
      <c r="BE321" s="21" t="n"/>
      <c r="BF321" s="20" t="n"/>
      <c r="BG321" s="18">
        <f>IF($BF321="","",IFERROR(VLOOKUP(IFERROR(VLOOKUP(IF(ISNUMBER(FIND(" – ",$BF321)),LEFT($BF321,FIND(" – ",$BF321)-1),$BF321),ProdTbl,5,0),""),BasketTbl,2,0),"کد ناشناخته"))</f>
        <v/>
      </c>
      <c r="BH321" s="18">
        <f>IF($BF321="","",IFERROR(VLOOKUP(IF(ISNUMBER(FIND(" – ",$BF321)),LEFT($BF321,FIND(" – ",$BF321)-1),$BF321),ProdTbl,3,0),"کد ناشناخته"))</f>
        <v/>
      </c>
      <c r="BI321" s="22" t="n"/>
      <c r="BJ321" s="21" t="n"/>
      <c r="BK321" s="20" t="n"/>
      <c r="BL321" s="18">
        <f>IF($BK321="","",IFERROR(VLOOKUP(IFERROR(VLOOKUP(IF(ISNUMBER(FIND(" – ",$BK321)),LEFT($BK321,FIND(" – ",$BK321)-1),$BK321),ProdTbl,5,0),""),BasketTbl,2,0),"کد ناشناخته"))</f>
        <v/>
      </c>
      <c r="BM321" s="18">
        <f>IF($BK321="","",IFERROR(VLOOKUP(IF(ISNUMBER(FIND(" – ",$BK321)),LEFT($BK321,FIND(" – ",$BK321)-1),$BK321),ProdTbl,3,0),"کد ناشناخته"))</f>
        <v/>
      </c>
      <c r="BN321" s="22" t="n"/>
      <c r="BO321" s="21" t="n"/>
      <c r="BP321" s="20" t="n"/>
      <c r="BQ321" s="18">
        <f>IF($BP321="","",IFERROR(VLOOKUP(IFERROR(VLOOKUP(IF(ISNUMBER(FIND(" – ",$BP321)),LEFT($BP321,FIND(" – ",$BP321)-1),$BP321),ProdTbl,5,0),""),BasketTbl,2,0),"کد ناشناخته"))</f>
        <v/>
      </c>
      <c r="BR321" s="18">
        <f>IF($BP321="","",IFERROR(VLOOKUP(IF(ISNUMBER(FIND(" – ",$BP321)),LEFT($BP321,FIND(" – ",$BP321)-1),$BP321),ProdTbl,3,0),"کد ناشناخته"))</f>
        <v/>
      </c>
      <c r="BS321" s="22" t="n"/>
      <c r="BT321" s="21" t="n"/>
      <c r="BU321" s="20" t="n"/>
      <c r="BV321" s="18">
        <f>IF($BU321="","",IFERROR(VLOOKUP(IFERROR(VLOOKUP(IF(ISNUMBER(FIND(" – ",$BU321)),LEFT($BU321,FIND(" – ",$BU321)-1),$BU321),ProdTbl,5,0),""),BasketTbl,2,0),"کد ناشناخته"))</f>
        <v/>
      </c>
      <c r="BW321" s="18">
        <f>IF($BU321="","",IFERROR(VLOOKUP(IF(ISNUMBER(FIND(" – ",$BU321)),LEFT($BU321,FIND(" – ",$BU321)-1),$BU321),ProdTbl,3,0),"کد ناشناخته"))</f>
        <v/>
      </c>
      <c r="BX321" s="22" t="n"/>
      <c r="BY321" s="21" t="n"/>
      <c r="BZ321" s="20" t="n"/>
      <c r="CA321" s="18">
        <f>IF($BZ321="","",IFERROR(VLOOKUP(IFERROR(VLOOKUP(IF(ISNUMBER(FIND(" – ",$BZ321)),LEFT($BZ321,FIND(" – ",$BZ321)-1),$BZ321),ProdTbl,5,0),""),BasketTbl,2,0),"کد ناشناخته"))</f>
        <v/>
      </c>
      <c r="CB321" s="18">
        <f>IF($BZ321="","",IFERROR(VLOOKUP(IF(ISNUMBER(FIND(" – ",$BZ321)),LEFT($BZ321,FIND(" – ",$BZ321)-1),$BZ321),ProdTbl,3,0),"کد ناشناخته"))</f>
        <v/>
      </c>
      <c r="CC321" s="22" t="n"/>
      <c r="CD321" s="21" t="n"/>
      <c r="CE321" s="20" t="n"/>
      <c r="CF321" s="18">
        <f>IF($CE321="","",IFERROR(VLOOKUP(IFERROR(VLOOKUP(IF(ISNUMBER(FIND(" – ",$CE321)),LEFT($CE321,FIND(" – ",$CE321)-1),$CE321),ProdTbl,5,0),""),BasketTbl,2,0),"کد ناشناخته"))</f>
        <v/>
      </c>
      <c r="CG321" s="18">
        <f>IF($CE321="","",IFERROR(VLOOKUP(IF(ISNUMBER(FIND(" – ",$CE321)),LEFT($CE321,FIND(" – ",$CE321)-1),$CE321),ProdTbl,3,0),"کد ناشناخته"))</f>
        <v/>
      </c>
      <c r="CH321" s="22" t="n"/>
      <c r="CI321" s="21" t="n"/>
    </row>
    <row r="322">
      <c r="A322" s="18">
        <f>IF($B322="","",COUNTA($B$10:$B322))</f>
        <v/>
      </c>
      <c r="B322" s="19" t="n"/>
      <c r="C322" s="20" t="n"/>
      <c r="D322" s="19" t="n"/>
      <c r="E322" s="18">
        <f>IF($D322="","",IFERROR(VLOOKUP(IF(ISNUMBER(FIND(" – ",$D322)),LEFT($D322,FIND(" – ",$D322)-1),$D322),SellerTbl,2,0),"کد ناشناخته"))</f>
        <v/>
      </c>
      <c r="F322" s="21" t="n"/>
      <c r="G322" s="21" t="n"/>
      <c r="H322" s="22" t="n"/>
      <c r="I322" s="23">
        <f>IF(OR($F322="",$G322=""),"",$F322-$G322)</f>
        <v/>
      </c>
      <c r="J322" s="18">
        <f>IF($I322="","",IF(ABS($I322)&lt;=0.01*$F322,"√","×"))</f>
        <v/>
      </c>
      <c r="K322" s="23">
        <f>IF(COUNT($Q322,$V322,$AA322,$AF322,$AK322,$AP322,$AU322,$AZ322,$BE322,$BJ322,$BO322,$BT322,$BY322,$CD322,$CI322)=0,"",SUM($Q322,$V322,$AA322,$AF322,$AK322,$AP322,$AU322,$AZ322,$BE322,$BJ322,$BO322,$BT322,$BY322,$CD322,$CI322))</f>
        <v/>
      </c>
      <c r="L322" s="23">
        <f>IF(OR($F322="",$K322=""),"",$F322-$K322)</f>
        <v/>
      </c>
      <c r="M322" s="20" t="n"/>
      <c r="N322" s="18">
        <f>IF($M322="","",IFERROR(VLOOKUP(IFERROR(VLOOKUP(IF(ISNUMBER(FIND(" – ",$M322)),LEFT($M322,FIND(" – ",$M322)-1),$M322),ProdTbl,5,0),""),BasketTbl,2,0),"کد ناشناخته"))</f>
        <v/>
      </c>
      <c r="O322" s="18">
        <f>IF($M322="","",IFERROR(VLOOKUP(IF(ISNUMBER(FIND(" – ",$M322)),LEFT($M322,FIND(" – ",$M322)-1),$M322),ProdTbl,3,0),"کد ناشناخته"))</f>
        <v/>
      </c>
      <c r="P322" s="22" t="n"/>
      <c r="Q322" s="21" t="n"/>
      <c r="R322" s="20" t="n"/>
      <c r="S322" s="18">
        <f>IF($R322="","",IFERROR(VLOOKUP(IFERROR(VLOOKUP(IF(ISNUMBER(FIND(" – ",$R322)),LEFT($R322,FIND(" – ",$R322)-1),$R322),ProdTbl,5,0),""),BasketTbl,2,0),"کد ناشناخته"))</f>
        <v/>
      </c>
      <c r="T322" s="18">
        <f>IF($R322="","",IFERROR(VLOOKUP(IF(ISNUMBER(FIND(" – ",$R322)),LEFT($R322,FIND(" – ",$R322)-1),$R322),ProdTbl,3,0),"کد ناشناخته"))</f>
        <v/>
      </c>
      <c r="U322" s="22" t="n"/>
      <c r="V322" s="21" t="n"/>
      <c r="W322" s="20" t="n"/>
      <c r="X322" s="18">
        <f>IF($W322="","",IFERROR(VLOOKUP(IFERROR(VLOOKUP(IF(ISNUMBER(FIND(" – ",$W322)),LEFT($W322,FIND(" – ",$W322)-1),$W322),ProdTbl,5,0),""),BasketTbl,2,0),"کد ناشناخته"))</f>
        <v/>
      </c>
      <c r="Y322" s="18">
        <f>IF($W322="","",IFERROR(VLOOKUP(IF(ISNUMBER(FIND(" – ",$W322)),LEFT($W322,FIND(" – ",$W322)-1),$W322),ProdTbl,3,0),"کد ناشناخته"))</f>
        <v/>
      </c>
      <c r="Z322" s="22" t="n"/>
      <c r="AA322" s="21" t="n"/>
      <c r="AB322" s="20" t="n"/>
      <c r="AC322" s="18">
        <f>IF($AB322="","",IFERROR(VLOOKUP(IFERROR(VLOOKUP(IF(ISNUMBER(FIND(" – ",$AB322)),LEFT($AB322,FIND(" – ",$AB322)-1),$AB322),ProdTbl,5,0),""),BasketTbl,2,0),"کد ناشناخته"))</f>
        <v/>
      </c>
      <c r="AD322" s="18">
        <f>IF($AB322="","",IFERROR(VLOOKUP(IF(ISNUMBER(FIND(" – ",$AB322)),LEFT($AB322,FIND(" – ",$AB322)-1),$AB322),ProdTbl,3,0),"کد ناشناخته"))</f>
        <v/>
      </c>
      <c r="AE322" s="22" t="n"/>
      <c r="AF322" s="21" t="n"/>
      <c r="AG322" s="20" t="n"/>
      <c r="AH322" s="18">
        <f>IF($AG322="","",IFERROR(VLOOKUP(IFERROR(VLOOKUP(IF(ISNUMBER(FIND(" – ",$AG322)),LEFT($AG322,FIND(" – ",$AG322)-1),$AG322),ProdTbl,5,0),""),BasketTbl,2,0),"کد ناشناخته"))</f>
        <v/>
      </c>
      <c r="AI322" s="18">
        <f>IF($AG322="","",IFERROR(VLOOKUP(IF(ISNUMBER(FIND(" – ",$AG322)),LEFT($AG322,FIND(" – ",$AG322)-1),$AG322),ProdTbl,3,0),"کد ناشناخته"))</f>
        <v/>
      </c>
      <c r="AJ322" s="22" t="n"/>
      <c r="AK322" s="21" t="n"/>
      <c r="AL322" s="20" t="n"/>
      <c r="AM322" s="18">
        <f>IF($AL322="","",IFERROR(VLOOKUP(IFERROR(VLOOKUP(IF(ISNUMBER(FIND(" – ",$AL322)),LEFT($AL322,FIND(" – ",$AL322)-1),$AL322),ProdTbl,5,0),""),BasketTbl,2,0),"کد ناشناخته"))</f>
        <v/>
      </c>
      <c r="AN322" s="18">
        <f>IF($AL322="","",IFERROR(VLOOKUP(IF(ISNUMBER(FIND(" – ",$AL322)),LEFT($AL322,FIND(" – ",$AL322)-1),$AL322),ProdTbl,3,0),"کد ناشناخته"))</f>
        <v/>
      </c>
      <c r="AO322" s="22" t="n"/>
      <c r="AP322" s="21" t="n"/>
      <c r="AQ322" s="20" t="n"/>
      <c r="AR322" s="18">
        <f>IF($AQ322="","",IFERROR(VLOOKUP(IFERROR(VLOOKUP(IF(ISNUMBER(FIND(" – ",$AQ322)),LEFT($AQ322,FIND(" – ",$AQ322)-1),$AQ322),ProdTbl,5,0),""),BasketTbl,2,0),"کد ناشناخته"))</f>
        <v/>
      </c>
      <c r="AS322" s="18">
        <f>IF($AQ322="","",IFERROR(VLOOKUP(IF(ISNUMBER(FIND(" – ",$AQ322)),LEFT($AQ322,FIND(" – ",$AQ322)-1),$AQ322),ProdTbl,3,0),"کد ناشناخته"))</f>
        <v/>
      </c>
      <c r="AT322" s="22" t="n"/>
      <c r="AU322" s="21" t="n"/>
      <c r="AV322" s="20" t="n"/>
      <c r="AW322" s="18">
        <f>IF($AV322="","",IFERROR(VLOOKUP(IFERROR(VLOOKUP(IF(ISNUMBER(FIND(" – ",$AV322)),LEFT($AV322,FIND(" – ",$AV322)-1),$AV322),ProdTbl,5,0),""),BasketTbl,2,0),"کد ناشناخته"))</f>
        <v/>
      </c>
      <c r="AX322" s="18">
        <f>IF($AV322="","",IFERROR(VLOOKUP(IF(ISNUMBER(FIND(" – ",$AV322)),LEFT($AV322,FIND(" – ",$AV322)-1),$AV322),ProdTbl,3,0),"کد ناشناخته"))</f>
        <v/>
      </c>
      <c r="AY322" s="22" t="n"/>
      <c r="AZ322" s="21" t="n"/>
      <c r="BA322" s="20" t="n"/>
      <c r="BB322" s="18">
        <f>IF($BA322="","",IFERROR(VLOOKUP(IFERROR(VLOOKUP(IF(ISNUMBER(FIND(" – ",$BA322)),LEFT($BA322,FIND(" – ",$BA322)-1),$BA322),ProdTbl,5,0),""),BasketTbl,2,0),"کد ناشناخته"))</f>
        <v/>
      </c>
      <c r="BC322" s="18">
        <f>IF($BA322="","",IFERROR(VLOOKUP(IF(ISNUMBER(FIND(" – ",$BA322)),LEFT($BA322,FIND(" – ",$BA322)-1),$BA322),ProdTbl,3,0),"کد ناشناخته"))</f>
        <v/>
      </c>
      <c r="BD322" s="22" t="n"/>
      <c r="BE322" s="21" t="n"/>
      <c r="BF322" s="20" t="n"/>
      <c r="BG322" s="18">
        <f>IF($BF322="","",IFERROR(VLOOKUP(IFERROR(VLOOKUP(IF(ISNUMBER(FIND(" – ",$BF322)),LEFT($BF322,FIND(" – ",$BF322)-1),$BF322),ProdTbl,5,0),""),BasketTbl,2,0),"کد ناشناخته"))</f>
        <v/>
      </c>
      <c r="BH322" s="18">
        <f>IF($BF322="","",IFERROR(VLOOKUP(IF(ISNUMBER(FIND(" – ",$BF322)),LEFT($BF322,FIND(" – ",$BF322)-1),$BF322),ProdTbl,3,0),"کد ناشناخته"))</f>
        <v/>
      </c>
      <c r="BI322" s="22" t="n"/>
      <c r="BJ322" s="21" t="n"/>
      <c r="BK322" s="20" t="n"/>
      <c r="BL322" s="18">
        <f>IF($BK322="","",IFERROR(VLOOKUP(IFERROR(VLOOKUP(IF(ISNUMBER(FIND(" – ",$BK322)),LEFT($BK322,FIND(" – ",$BK322)-1),$BK322),ProdTbl,5,0),""),BasketTbl,2,0),"کد ناشناخته"))</f>
        <v/>
      </c>
      <c r="BM322" s="18">
        <f>IF($BK322="","",IFERROR(VLOOKUP(IF(ISNUMBER(FIND(" – ",$BK322)),LEFT($BK322,FIND(" – ",$BK322)-1),$BK322),ProdTbl,3,0),"کد ناشناخته"))</f>
        <v/>
      </c>
      <c r="BN322" s="22" t="n"/>
      <c r="BO322" s="21" t="n"/>
      <c r="BP322" s="20" t="n"/>
      <c r="BQ322" s="18">
        <f>IF($BP322="","",IFERROR(VLOOKUP(IFERROR(VLOOKUP(IF(ISNUMBER(FIND(" – ",$BP322)),LEFT($BP322,FIND(" – ",$BP322)-1),$BP322),ProdTbl,5,0),""),BasketTbl,2,0),"کد ناشناخته"))</f>
        <v/>
      </c>
      <c r="BR322" s="18">
        <f>IF($BP322="","",IFERROR(VLOOKUP(IF(ISNUMBER(FIND(" – ",$BP322)),LEFT($BP322,FIND(" – ",$BP322)-1),$BP322),ProdTbl,3,0),"کد ناشناخته"))</f>
        <v/>
      </c>
      <c r="BS322" s="22" t="n"/>
      <c r="BT322" s="21" t="n"/>
      <c r="BU322" s="20" t="n"/>
      <c r="BV322" s="18">
        <f>IF($BU322="","",IFERROR(VLOOKUP(IFERROR(VLOOKUP(IF(ISNUMBER(FIND(" – ",$BU322)),LEFT($BU322,FIND(" – ",$BU322)-1),$BU322),ProdTbl,5,0),""),BasketTbl,2,0),"کد ناشناخته"))</f>
        <v/>
      </c>
      <c r="BW322" s="18">
        <f>IF($BU322="","",IFERROR(VLOOKUP(IF(ISNUMBER(FIND(" – ",$BU322)),LEFT($BU322,FIND(" – ",$BU322)-1),$BU322),ProdTbl,3,0),"کد ناشناخته"))</f>
        <v/>
      </c>
      <c r="BX322" s="22" t="n"/>
      <c r="BY322" s="21" t="n"/>
      <c r="BZ322" s="20" t="n"/>
      <c r="CA322" s="18">
        <f>IF($BZ322="","",IFERROR(VLOOKUP(IFERROR(VLOOKUP(IF(ISNUMBER(FIND(" – ",$BZ322)),LEFT($BZ322,FIND(" – ",$BZ322)-1),$BZ322),ProdTbl,5,0),""),BasketTbl,2,0),"کد ناشناخته"))</f>
        <v/>
      </c>
      <c r="CB322" s="18">
        <f>IF($BZ322="","",IFERROR(VLOOKUP(IF(ISNUMBER(FIND(" – ",$BZ322)),LEFT($BZ322,FIND(" – ",$BZ322)-1),$BZ322),ProdTbl,3,0),"کد ناشناخته"))</f>
        <v/>
      </c>
      <c r="CC322" s="22" t="n"/>
      <c r="CD322" s="21" t="n"/>
      <c r="CE322" s="20" t="n"/>
      <c r="CF322" s="18">
        <f>IF($CE322="","",IFERROR(VLOOKUP(IFERROR(VLOOKUP(IF(ISNUMBER(FIND(" – ",$CE322)),LEFT($CE322,FIND(" – ",$CE322)-1),$CE322),ProdTbl,5,0),""),BasketTbl,2,0),"کد ناشناخته"))</f>
        <v/>
      </c>
      <c r="CG322" s="18">
        <f>IF($CE322="","",IFERROR(VLOOKUP(IF(ISNUMBER(FIND(" – ",$CE322)),LEFT($CE322,FIND(" – ",$CE322)-1),$CE322),ProdTbl,3,0),"کد ناشناخته"))</f>
        <v/>
      </c>
      <c r="CH322" s="22" t="n"/>
      <c r="CI322" s="21" t="n"/>
    </row>
    <row r="323">
      <c r="A323" s="18">
        <f>IF($B323="","",COUNTA($B$10:$B323))</f>
        <v/>
      </c>
      <c r="B323" s="19" t="n"/>
      <c r="C323" s="20" t="n"/>
      <c r="D323" s="19" t="n"/>
      <c r="E323" s="18">
        <f>IF($D323="","",IFERROR(VLOOKUP(IF(ISNUMBER(FIND(" – ",$D323)),LEFT($D323,FIND(" – ",$D323)-1),$D323),SellerTbl,2,0),"کد ناشناخته"))</f>
        <v/>
      </c>
      <c r="F323" s="21" t="n"/>
      <c r="G323" s="21" t="n"/>
      <c r="H323" s="22" t="n"/>
      <c r="I323" s="23">
        <f>IF(OR($F323="",$G323=""),"",$F323-$G323)</f>
        <v/>
      </c>
      <c r="J323" s="18">
        <f>IF($I323="","",IF(ABS($I323)&lt;=0.01*$F323,"√","×"))</f>
        <v/>
      </c>
      <c r="K323" s="23">
        <f>IF(COUNT($Q323,$V323,$AA323,$AF323,$AK323,$AP323,$AU323,$AZ323,$BE323,$BJ323,$BO323,$BT323,$BY323,$CD323,$CI323)=0,"",SUM($Q323,$V323,$AA323,$AF323,$AK323,$AP323,$AU323,$AZ323,$BE323,$BJ323,$BO323,$BT323,$BY323,$CD323,$CI323))</f>
        <v/>
      </c>
      <c r="L323" s="23">
        <f>IF(OR($F323="",$K323=""),"",$F323-$K323)</f>
        <v/>
      </c>
      <c r="M323" s="20" t="n"/>
      <c r="N323" s="18">
        <f>IF($M323="","",IFERROR(VLOOKUP(IFERROR(VLOOKUP(IF(ISNUMBER(FIND(" – ",$M323)),LEFT($M323,FIND(" – ",$M323)-1),$M323),ProdTbl,5,0),""),BasketTbl,2,0),"کد ناشناخته"))</f>
        <v/>
      </c>
      <c r="O323" s="18">
        <f>IF($M323="","",IFERROR(VLOOKUP(IF(ISNUMBER(FIND(" – ",$M323)),LEFT($M323,FIND(" – ",$M323)-1),$M323),ProdTbl,3,0),"کد ناشناخته"))</f>
        <v/>
      </c>
      <c r="P323" s="22" t="n"/>
      <c r="Q323" s="21" t="n"/>
      <c r="R323" s="20" t="n"/>
      <c r="S323" s="18">
        <f>IF($R323="","",IFERROR(VLOOKUP(IFERROR(VLOOKUP(IF(ISNUMBER(FIND(" – ",$R323)),LEFT($R323,FIND(" – ",$R323)-1),$R323),ProdTbl,5,0),""),BasketTbl,2,0),"کد ناشناخته"))</f>
        <v/>
      </c>
      <c r="T323" s="18">
        <f>IF($R323="","",IFERROR(VLOOKUP(IF(ISNUMBER(FIND(" – ",$R323)),LEFT($R323,FIND(" – ",$R323)-1),$R323),ProdTbl,3,0),"کد ناشناخته"))</f>
        <v/>
      </c>
      <c r="U323" s="22" t="n"/>
      <c r="V323" s="21" t="n"/>
      <c r="W323" s="20" t="n"/>
      <c r="X323" s="18">
        <f>IF($W323="","",IFERROR(VLOOKUP(IFERROR(VLOOKUP(IF(ISNUMBER(FIND(" – ",$W323)),LEFT($W323,FIND(" – ",$W323)-1),$W323),ProdTbl,5,0),""),BasketTbl,2,0),"کد ناشناخته"))</f>
        <v/>
      </c>
      <c r="Y323" s="18">
        <f>IF($W323="","",IFERROR(VLOOKUP(IF(ISNUMBER(FIND(" – ",$W323)),LEFT($W323,FIND(" – ",$W323)-1),$W323),ProdTbl,3,0),"کد ناشناخته"))</f>
        <v/>
      </c>
      <c r="Z323" s="22" t="n"/>
      <c r="AA323" s="21" t="n"/>
      <c r="AB323" s="20" t="n"/>
      <c r="AC323" s="18">
        <f>IF($AB323="","",IFERROR(VLOOKUP(IFERROR(VLOOKUP(IF(ISNUMBER(FIND(" – ",$AB323)),LEFT($AB323,FIND(" – ",$AB323)-1),$AB323),ProdTbl,5,0),""),BasketTbl,2,0),"کد ناشناخته"))</f>
        <v/>
      </c>
      <c r="AD323" s="18">
        <f>IF($AB323="","",IFERROR(VLOOKUP(IF(ISNUMBER(FIND(" – ",$AB323)),LEFT($AB323,FIND(" – ",$AB323)-1),$AB323),ProdTbl,3,0),"کد ناشناخته"))</f>
        <v/>
      </c>
      <c r="AE323" s="22" t="n"/>
      <c r="AF323" s="21" t="n"/>
      <c r="AG323" s="20" t="n"/>
      <c r="AH323" s="18">
        <f>IF($AG323="","",IFERROR(VLOOKUP(IFERROR(VLOOKUP(IF(ISNUMBER(FIND(" – ",$AG323)),LEFT($AG323,FIND(" – ",$AG323)-1),$AG323),ProdTbl,5,0),""),BasketTbl,2,0),"کد ناشناخته"))</f>
        <v/>
      </c>
      <c r="AI323" s="18">
        <f>IF($AG323="","",IFERROR(VLOOKUP(IF(ISNUMBER(FIND(" – ",$AG323)),LEFT($AG323,FIND(" – ",$AG323)-1),$AG323),ProdTbl,3,0),"کد ناشناخته"))</f>
        <v/>
      </c>
      <c r="AJ323" s="22" t="n"/>
      <c r="AK323" s="21" t="n"/>
      <c r="AL323" s="20" t="n"/>
      <c r="AM323" s="18">
        <f>IF($AL323="","",IFERROR(VLOOKUP(IFERROR(VLOOKUP(IF(ISNUMBER(FIND(" – ",$AL323)),LEFT($AL323,FIND(" – ",$AL323)-1),$AL323),ProdTbl,5,0),""),BasketTbl,2,0),"کد ناشناخته"))</f>
        <v/>
      </c>
      <c r="AN323" s="18">
        <f>IF($AL323="","",IFERROR(VLOOKUP(IF(ISNUMBER(FIND(" – ",$AL323)),LEFT($AL323,FIND(" – ",$AL323)-1),$AL323),ProdTbl,3,0),"کد ناشناخته"))</f>
        <v/>
      </c>
      <c r="AO323" s="22" t="n"/>
      <c r="AP323" s="21" t="n"/>
      <c r="AQ323" s="20" t="n"/>
      <c r="AR323" s="18">
        <f>IF($AQ323="","",IFERROR(VLOOKUP(IFERROR(VLOOKUP(IF(ISNUMBER(FIND(" – ",$AQ323)),LEFT($AQ323,FIND(" – ",$AQ323)-1),$AQ323),ProdTbl,5,0),""),BasketTbl,2,0),"کد ناشناخته"))</f>
        <v/>
      </c>
      <c r="AS323" s="18">
        <f>IF($AQ323="","",IFERROR(VLOOKUP(IF(ISNUMBER(FIND(" – ",$AQ323)),LEFT($AQ323,FIND(" – ",$AQ323)-1),$AQ323),ProdTbl,3,0),"کد ناشناخته"))</f>
        <v/>
      </c>
      <c r="AT323" s="22" t="n"/>
      <c r="AU323" s="21" t="n"/>
      <c r="AV323" s="20" t="n"/>
      <c r="AW323" s="18">
        <f>IF($AV323="","",IFERROR(VLOOKUP(IFERROR(VLOOKUP(IF(ISNUMBER(FIND(" – ",$AV323)),LEFT($AV323,FIND(" – ",$AV323)-1),$AV323),ProdTbl,5,0),""),BasketTbl,2,0),"کد ناشناخته"))</f>
        <v/>
      </c>
      <c r="AX323" s="18">
        <f>IF($AV323="","",IFERROR(VLOOKUP(IF(ISNUMBER(FIND(" – ",$AV323)),LEFT($AV323,FIND(" – ",$AV323)-1),$AV323),ProdTbl,3,0),"کد ناشناخته"))</f>
        <v/>
      </c>
      <c r="AY323" s="22" t="n"/>
      <c r="AZ323" s="21" t="n"/>
      <c r="BA323" s="20" t="n"/>
      <c r="BB323" s="18">
        <f>IF($BA323="","",IFERROR(VLOOKUP(IFERROR(VLOOKUP(IF(ISNUMBER(FIND(" – ",$BA323)),LEFT($BA323,FIND(" – ",$BA323)-1),$BA323),ProdTbl,5,0),""),BasketTbl,2,0),"کد ناشناخته"))</f>
        <v/>
      </c>
      <c r="BC323" s="18">
        <f>IF($BA323="","",IFERROR(VLOOKUP(IF(ISNUMBER(FIND(" – ",$BA323)),LEFT($BA323,FIND(" – ",$BA323)-1),$BA323),ProdTbl,3,0),"کد ناشناخته"))</f>
        <v/>
      </c>
      <c r="BD323" s="22" t="n"/>
      <c r="BE323" s="21" t="n"/>
      <c r="BF323" s="20" t="n"/>
      <c r="BG323" s="18">
        <f>IF($BF323="","",IFERROR(VLOOKUP(IFERROR(VLOOKUP(IF(ISNUMBER(FIND(" – ",$BF323)),LEFT($BF323,FIND(" – ",$BF323)-1),$BF323),ProdTbl,5,0),""),BasketTbl,2,0),"کد ناشناخته"))</f>
        <v/>
      </c>
      <c r="BH323" s="18">
        <f>IF($BF323="","",IFERROR(VLOOKUP(IF(ISNUMBER(FIND(" – ",$BF323)),LEFT($BF323,FIND(" – ",$BF323)-1),$BF323),ProdTbl,3,0),"کد ناشناخته"))</f>
        <v/>
      </c>
      <c r="BI323" s="22" t="n"/>
      <c r="BJ323" s="21" t="n"/>
      <c r="BK323" s="20" t="n"/>
      <c r="BL323" s="18">
        <f>IF($BK323="","",IFERROR(VLOOKUP(IFERROR(VLOOKUP(IF(ISNUMBER(FIND(" – ",$BK323)),LEFT($BK323,FIND(" – ",$BK323)-1),$BK323),ProdTbl,5,0),""),BasketTbl,2,0),"کد ناشناخته"))</f>
        <v/>
      </c>
      <c r="BM323" s="18">
        <f>IF($BK323="","",IFERROR(VLOOKUP(IF(ISNUMBER(FIND(" – ",$BK323)),LEFT($BK323,FIND(" – ",$BK323)-1),$BK323),ProdTbl,3,0),"کد ناشناخته"))</f>
        <v/>
      </c>
      <c r="BN323" s="22" t="n"/>
      <c r="BO323" s="21" t="n"/>
      <c r="BP323" s="20" t="n"/>
      <c r="BQ323" s="18">
        <f>IF($BP323="","",IFERROR(VLOOKUP(IFERROR(VLOOKUP(IF(ISNUMBER(FIND(" – ",$BP323)),LEFT($BP323,FIND(" – ",$BP323)-1),$BP323),ProdTbl,5,0),""),BasketTbl,2,0),"کد ناشناخته"))</f>
        <v/>
      </c>
      <c r="BR323" s="18">
        <f>IF($BP323="","",IFERROR(VLOOKUP(IF(ISNUMBER(FIND(" – ",$BP323)),LEFT($BP323,FIND(" – ",$BP323)-1),$BP323),ProdTbl,3,0),"کد ناشناخته"))</f>
        <v/>
      </c>
      <c r="BS323" s="22" t="n"/>
      <c r="BT323" s="21" t="n"/>
      <c r="BU323" s="20" t="n"/>
      <c r="BV323" s="18">
        <f>IF($BU323="","",IFERROR(VLOOKUP(IFERROR(VLOOKUP(IF(ISNUMBER(FIND(" – ",$BU323)),LEFT($BU323,FIND(" – ",$BU323)-1),$BU323),ProdTbl,5,0),""),BasketTbl,2,0),"کد ناشناخته"))</f>
        <v/>
      </c>
      <c r="BW323" s="18">
        <f>IF($BU323="","",IFERROR(VLOOKUP(IF(ISNUMBER(FIND(" – ",$BU323)),LEFT($BU323,FIND(" – ",$BU323)-1),$BU323),ProdTbl,3,0),"کد ناشناخته"))</f>
        <v/>
      </c>
      <c r="BX323" s="22" t="n"/>
      <c r="BY323" s="21" t="n"/>
      <c r="BZ323" s="20" t="n"/>
      <c r="CA323" s="18">
        <f>IF($BZ323="","",IFERROR(VLOOKUP(IFERROR(VLOOKUP(IF(ISNUMBER(FIND(" – ",$BZ323)),LEFT($BZ323,FIND(" – ",$BZ323)-1),$BZ323),ProdTbl,5,0),""),BasketTbl,2,0),"کد ناشناخته"))</f>
        <v/>
      </c>
      <c r="CB323" s="18">
        <f>IF($BZ323="","",IFERROR(VLOOKUP(IF(ISNUMBER(FIND(" – ",$BZ323)),LEFT($BZ323,FIND(" – ",$BZ323)-1),$BZ323),ProdTbl,3,0),"کد ناشناخته"))</f>
        <v/>
      </c>
      <c r="CC323" s="22" t="n"/>
      <c r="CD323" s="21" t="n"/>
      <c r="CE323" s="20" t="n"/>
      <c r="CF323" s="18">
        <f>IF($CE323="","",IFERROR(VLOOKUP(IFERROR(VLOOKUP(IF(ISNUMBER(FIND(" – ",$CE323)),LEFT($CE323,FIND(" – ",$CE323)-1),$CE323),ProdTbl,5,0),""),BasketTbl,2,0),"کد ناشناخته"))</f>
        <v/>
      </c>
      <c r="CG323" s="18">
        <f>IF($CE323="","",IFERROR(VLOOKUP(IF(ISNUMBER(FIND(" – ",$CE323)),LEFT($CE323,FIND(" – ",$CE323)-1),$CE323),ProdTbl,3,0),"کد ناشناخته"))</f>
        <v/>
      </c>
      <c r="CH323" s="22" t="n"/>
      <c r="CI323" s="21" t="n"/>
    </row>
    <row r="324">
      <c r="A324" s="18">
        <f>IF($B324="","",COUNTA($B$10:$B324))</f>
        <v/>
      </c>
      <c r="B324" s="19" t="n"/>
      <c r="C324" s="20" t="n"/>
      <c r="D324" s="19" t="n"/>
      <c r="E324" s="18">
        <f>IF($D324="","",IFERROR(VLOOKUP(IF(ISNUMBER(FIND(" – ",$D324)),LEFT($D324,FIND(" – ",$D324)-1),$D324),SellerTbl,2,0),"کد ناشناخته"))</f>
        <v/>
      </c>
      <c r="F324" s="21" t="n"/>
      <c r="G324" s="21" t="n"/>
      <c r="H324" s="22" t="n"/>
      <c r="I324" s="23">
        <f>IF(OR($F324="",$G324=""),"",$F324-$G324)</f>
        <v/>
      </c>
      <c r="J324" s="18">
        <f>IF($I324="","",IF(ABS($I324)&lt;=0.01*$F324,"√","×"))</f>
        <v/>
      </c>
      <c r="K324" s="23">
        <f>IF(COUNT($Q324,$V324,$AA324,$AF324,$AK324,$AP324,$AU324,$AZ324,$BE324,$BJ324,$BO324,$BT324,$BY324,$CD324,$CI324)=0,"",SUM($Q324,$V324,$AA324,$AF324,$AK324,$AP324,$AU324,$AZ324,$BE324,$BJ324,$BO324,$BT324,$BY324,$CD324,$CI324))</f>
        <v/>
      </c>
      <c r="L324" s="23">
        <f>IF(OR($F324="",$K324=""),"",$F324-$K324)</f>
        <v/>
      </c>
      <c r="M324" s="20" t="n"/>
      <c r="N324" s="18">
        <f>IF($M324="","",IFERROR(VLOOKUP(IFERROR(VLOOKUP(IF(ISNUMBER(FIND(" – ",$M324)),LEFT($M324,FIND(" – ",$M324)-1),$M324),ProdTbl,5,0),""),BasketTbl,2,0),"کد ناشناخته"))</f>
        <v/>
      </c>
      <c r="O324" s="18">
        <f>IF($M324="","",IFERROR(VLOOKUP(IF(ISNUMBER(FIND(" – ",$M324)),LEFT($M324,FIND(" – ",$M324)-1),$M324),ProdTbl,3,0),"کد ناشناخته"))</f>
        <v/>
      </c>
      <c r="P324" s="22" t="n"/>
      <c r="Q324" s="21" t="n"/>
      <c r="R324" s="20" t="n"/>
      <c r="S324" s="18">
        <f>IF($R324="","",IFERROR(VLOOKUP(IFERROR(VLOOKUP(IF(ISNUMBER(FIND(" – ",$R324)),LEFT($R324,FIND(" – ",$R324)-1),$R324),ProdTbl,5,0),""),BasketTbl,2,0),"کد ناشناخته"))</f>
        <v/>
      </c>
      <c r="T324" s="18">
        <f>IF($R324="","",IFERROR(VLOOKUP(IF(ISNUMBER(FIND(" – ",$R324)),LEFT($R324,FIND(" – ",$R324)-1),$R324),ProdTbl,3,0),"کد ناشناخته"))</f>
        <v/>
      </c>
      <c r="U324" s="22" t="n"/>
      <c r="V324" s="21" t="n"/>
      <c r="W324" s="20" t="n"/>
      <c r="X324" s="18">
        <f>IF($W324="","",IFERROR(VLOOKUP(IFERROR(VLOOKUP(IF(ISNUMBER(FIND(" – ",$W324)),LEFT($W324,FIND(" – ",$W324)-1),$W324),ProdTbl,5,0),""),BasketTbl,2,0),"کد ناشناخته"))</f>
        <v/>
      </c>
      <c r="Y324" s="18">
        <f>IF($W324="","",IFERROR(VLOOKUP(IF(ISNUMBER(FIND(" – ",$W324)),LEFT($W324,FIND(" – ",$W324)-1),$W324),ProdTbl,3,0),"کد ناشناخته"))</f>
        <v/>
      </c>
      <c r="Z324" s="22" t="n"/>
      <c r="AA324" s="21" t="n"/>
      <c r="AB324" s="20" t="n"/>
      <c r="AC324" s="18">
        <f>IF($AB324="","",IFERROR(VLOOKUP(IFERROR(VLOOKUP(IF(ISNUMBER(FIND(" – ",$AB324)),LEFT($AB324,FIND(" – ",$AB324)-1),$AB324),ProdTbl,5,0),""),BasketTbl,2,0),"کد ناشناخته"))</f>
        <v/>
      </c>
      <c r="AD324" s="18">
        <f>IF($AB324="","",IFERROR(VLOOKUP(IF(ISNUMBER(FIND(" – ",$AB324)),LEFT($AB324,FIND(" – ",$AB324)-1),$AB324),ProdTbl,3,0),"کد ناشناخته"))</f>
        <v/>
      </c>
      <c r="AE324" s="22" t="n"/>
      <c r="AF324" s="21" t="n"/>
      <c r="AG324" s="20" t="n"/>
      <c r="AH324" s="18">
        <f>IF($AG324="","",IFERROR(VLOOKUP(IFERROR(VLOOKUP(IF(ISNUMBER(FIND(" – ",$AG324)),LEFT($AG324,FIND(" – ",$AG324)-1),$AG324),ProdTbl,5,0),""),BasketTbl,2,0),"کد ناشناخته"))</f>
        <v/>
      </c>
      <c r="AI324" s="18">
        <f>IF($AG324="","",IFERROR(VLOOKUP(IF(ISNUMBER(FIND(" – ",$AG324)),LEFT($AG324,FIND(" – ",$AG324)-1),$AG324),ProdTbl,3,0),"کد ناشناخته"))</f>
        <v/>
      </c>
      <c r="AJ324" s="22" t="n"/>
      <c r="AK324" s="21" t="n"/>
      <c r="AL324" s="20" t="n"/>
      <c r="AM324" s="18">
        <f>IF($AL324="","",IFERROR(VLOOKUP(IFERROR(VLOOKUP(IF(ISNUMBER(FIND(" – ",$AL324)),LEFT($AL324,FIND(" – ",$AL324)-1),$AL324),ProdTbl,5,0),""),BasketTbl,2,0),"کد ناشناخته"))</f>
        <v/>
      </c>
      <c r="AN324" s="18">
        <f>IF($AL324="","",IFERROR(VLOOKUP(IF(ISNUMBER(FIND(" – ",$AL324)),LEFT($AL324,FIND(" – ",$AL324)-1),$AL324),ProdTbl,3,0),"کد ناشناخته"))</f>
        <v/>
      </c>
      <c r="AO324" s="22" t="n"/>
      <c r="AP324" s="21" t="n"/>
      <c r="AQ324" s="20" t="n"/>
      <c r="AR324" s="18">
        <f>IF($AQ324="","",IFERROR(VLOOKUP(IFERROR(VLOOKUP(IF(ISNUMBER(FIND(" – ",$AQ324)),LEFT($AQ324,FIND(" – ",$AQ324)-1),$AQ324),ProdTbl,5,0),""),BasketTbl,2,0),"کد ناشناخته"))</f>
        <v/>
      </c>
      <c r="AS324" s="18">
        <f>IF($AQ324="","",IFERROR(VLOOKUP(IF(ISNUMBER(FIND(" – ",$AQ324)),LEFT($AQ324,FIND(" – ",$AQ324)-1),$AQ324),ProdTbl,3,0),"کد ناشناخته"))</f>
        <v/>
      </c>
      <c r="AT324" s="22" t="n"/>
      <c r="AU324" s="21" t="n"/>
      <c r="AV324" s="20" t="n"/>
      <c r="AW324" s="18">
        <f>IF($AV324="","",IFERROR(VLOOKUP(IFERROR(VLOOKUP(IF(ISNUMBER(FIND(" – ",$AV324)),LEFT($AV324,FIND(" – ",$AV324)-1),$AV324),ProdTbl,5,0),""),BasketTbl,2,0),"کد ناشناخته"))</f>
        <v/>
      </c>
      <c r="AX324" s="18">
        <f>IF($AV324="","",IFERROR(VLOOKUP(IF(ISNUMBER(FIND(" – ",$AV324)),LEFT($AV324,FIND(" – ",$AV324)-1),$AV324),ProdTbl,3,0),"کد ناشناخته"))</f>
        <v/>
      </c>
      <c r="AY324" s="22" t="n"/>
      <c r="AZ324" s="21" t="n"/>
      <c r="BA324" s="20" t="n"/>
      <c r="BB324" s="18">
        <f>IF($BA324="","",IFERROR(VLOOKUP(IFERROR(VLOOKUP(IF(ISNUMBER(FIND(" – ",$BA324)),LEFT($BA324,FIND(" – ",$BA324)-1),$BA324),ProdTbl,5,0),""),BasketTbl,2,0),"کد ناشناخته"))</f>
        <v/>
      </c>
      <c r="BC324" s="18">
        <f>IF($BA324="","",IFERROR(VLOOKUP(IF(ISNUMBER(FIND(" – ",$BA324)),LEFT($BA324,FIND(" – ",$BA324)-1),$BA324),ProdTbl,3,0),"کد ناشناخته"))</f>
        <v/>
      </c>
      <c r="BD324" s="22" t="n"/>
      <c r="BE324" s="21" t="n"/>
      <c r="BF324" s="20" t="n"/>
      <c r="BG324" s="18">
        <f>IF($BF324="","",IFERROR(VLOOKUP(IFERROR(VLOOKUP(IF(ISNUMBER(FIND(" – ",$BF324)),LEFT($BF324,FIND(" – ",$BF324)-1),$BF324),ProdTbl,5,0),""),BasketTbl,2,0),"کد ناشناخته"))</f>
        <v/>
      </c>
      <c r="BH324" s="18">
        <f>IF($BF324="","",IFERROR(VLOOKUP(IF(ISNUMBER(FIND(" – ",$BF324)),LEFT($BF324,FIND(" – ",$BF324)-1),$BF324),ProdTbl,3,0),"کد ناشناخته"))</f>
        <v/>
      </c>
      <c r="BI324" s="22" t="n"/>
      <c r="BJ324" s="21" t="n"/>
      <c r="BK324" s="20" t="n"/>
      <c r="BL324" s="18">
        <f>IF($BK324="","",IFERROR(VLOOKUP(IFERROR(VLOOKUP(IF(ISNUMBER(FIND(" – ",$BK324)),LEFT($BK324,FIND(" – ",$BK324)-1),$BK324),ProdTbl,5,0),""),BasketTbl,2,0),"کد ناشناخته"))</f>
        <v/>
      </c>
      <c r="BM324" s="18">
        <f>IF($BK324="","",IFERROR(VLOOKUP(IF(ISNUMBER(FIND(" – ",$BK324)),LEFT($BK324,FIND(" – ",$BK324)-1),$BK324),ProdTbl,3,0),"کد ناشناخته"))</f>
        <v/>
      </c>
      <c r="BN324" s="22" t="n"/>
      <c r="BO324" s="21" t="n"/>
      <c r="BP324" s="20" t="n"/>
      <c r="BQ324" s="18">
        <f>IF($BP324="","",IFERROR(VLOOKUP(IFERROR(VLOOKUP(IF(ISNUMBER(FIND(" – ",$BP324)),LEFT($BP324,FIND(" – ",$BP324)-1),$BP324),ProdTbl,5,0),""),BasketTbl,2,0),"کد ناشناخته"))</f>
        <v/>
      </c>
      <c r="BR324" s="18">
        <f>IF($BP324="","",IFERROR(VLOOKUP(IF(ISNUMBER(FIND(" – ",$BP324)),LEFT($BP324,FIND(" – ",$BP324)-1),$BP324),ProdTbl,3,0),"کد ناشناخته"))</f>
        <v/>
      </c>
      <c r="BS324" s="22" t="n"/>
      <c r="BT324" s="21" t="n"/>
      <c r="BU324" s="20" t="n"/>
      <c r="BV324" s="18">
        <f>IF($BU324="","",IFERROR(VLOOKUP(IFERROR(VLOOKUP(IF(ISNUMBER(FIND(" – ",$BU324)),LEFT($BU324,FIND(" – ",$BU324)-1),$BU324),ProdTbl,5,0),""),BasketTbl,2,0),"کد ناشناخته"))</f>
        <v/>
      </c>
      <c r="BW324" s="18">
        <f>IF($BU324="","",IFERROR(VLOOKUP(IF(ISNUMBER(FIND(" – ",$BU324)),LEFT($BU324,FIND(" – ",$BU324)-1),$BU324),ProdTbl,3,0),"کد ناشناخته"))</f>
        <v/>
      </c>
      <c r="BX324" s="22" t="n"/>
      <c r="BY324" s="21" t="n"/>
      <c r="BZ324" s="20" t="n"/>
      <c r="CA324" s="18">
        <f>IF($BZ324="","",IFERROR(VLOOKUP(IFERROR(VLOOKUP(IF(ISNUMBER(FIND(" – ",$BZ324)),LEFT($BZ324,FIND(" – ",$BZ324)-1),$BZ324),ProdTbl,5,0),""),BasketTbl,2,0),"کد ناشناخته"))</f>
        <v/>
      </c>
      <c r="CB324" s="18">
        <f>IF($BZ324="","",IFERROR(VLOOKUP(IF(ISNUMBER(FIND(" – ",$BZ324)),LEFT($BZ324,FIND(" – ",$BZ324)-1),$BZ324),ProdTbl,3,0),"کد ناشناخته"))</f>
        <v/>
      </c>
      <c r="CC324" s="22" t="n"/>
      <c r="CD324" s="21" t="n"/>
      <c r="CE324" s="20" t="n"/>
      <c r="CF324" s="18">
        <f>IF($CE324="","",IFERROR(VLOOKUP(IFERROR(VLOOKUP(IF(ISNUMBER(FIND(" – ",$CE324)),LEFT($CE324,FIND(" – ",$CE324)-1),$CE324),ProdTbl,5,0),""),BasketTbl,2,0),"کد ناشناخته"))</f>
        <v/>
      </c>
      <c r="CG324" s="18">
        <f>IF($CE324="","",IFERROR(VLOOKUP(IF(ISNUMBER(FIND(" – ",$CE324)),LEFT($CE324,FIND(" – ",$CE324)-1),$CE324),ProdTbl,3,0),"کد ناشناخته"))</f>
        <v/>
      </c>
      <c r="CH324" s="22" t="n"/>
      <c r="CI324" s="21" t="n"/>
    </row>
    <row r="325">
      <c r="A325" s="18">
        <f>IF($B325="","",COUNTA($B$10:$B325))</f>
        <v/>
      </c>
      <c r="B325" s="19" t="n"/>
      <c r="C325" s="20" t="n"/>
      <c r="D325" s="19" t="n"/>
      <c r="E325" s="18">
        <f>IF($D325="","",IFERROR(VLOOKUP(IF(ISNUMBER(FIND(" – ",$D325)),LEFT($D325,FIND(" – ",$D325)-1),$D325),SellerTbl,2,0),"کد ناشناخته"))</f>
        <v/>
      </c>
      <c r="F325" s="21" t="n"/>
      <c r="G325" s="21" t="n"/>
      <c r="H325" s="22" t="n"/>
      <c r="I325" s="23">
        <f>IF(OR($F325="",$G325=""),"",$F325-$G325)</f>
        <v/>
      </c>
      <c r="J325" s="18">
        <f>IF($I325="","",IF(ABS($I325)&lt;=0.01*$F325,"√","×"))</f>
        <v/>
      </c>
      <c r="K325" s="23">
        <f>IF(COUNT($Q325,$V325,$AA325,$AF325,$AK325,$AP325,$AU325,$AZ325,$BE325,$BJ325,$BO325,$BT325,$BY325,$CD325,$CI325)=0,"",SUM($Q325,$V325,$AA325,$AF325,$AK325,$AP325,$AU325,$AZ325,$BE325,$BJ325,$BO325,$BT325,$BY325,$CD325,$CI325))</f>
        <v/>
      </c>
      <c r="L325" s="23">
        <f>IF(OR($F325="",$K325=""),"",$F325-$K325)</f>
        <v/>
      </c>
      <c r="M325" s="20" t="n"/>
      <c r="N325" s="18">
        <f>IF($M325="","",IFERROR(VLOOKUP(IFERROR(VLOOKUP(IF(ISNUMBER(FIND(" – ",$M325)),LEFT($M325,FIND(" – ",$M325)-1),$M325),ProdTbl,5,0),""),BasketTbl,2,0),"کد ناشناخته"))</f>
        <v/>
      </c>
      <c r="O325" s="18">
        <f>IF($M325="","",IFERROR(VLOOKUP(IF(ISNUMBER(FIND(" – ",$M325)),LEFT($M325,FIND(" – ",$M325)-1),$M325),ProdTbl,3,0),"کد ناشناخته"))</f>
        <v/>
      </c>
      <c r="P325" s="22" t="n"/>
      <c r="Q325" s="21" t="n"/>
      <c r="R325" s="20" t="n"/>
      <c r="S325" s="18">
        <f>IF($R325="","",IFERROR(VLOOKUP(IFERROR(VLOOKUP(IF(ISNUMBER(FIND(" – ",$R325)),LEFT($R325,FIND(" – ",$R325)-1),$R325),ProdTbl,5,0),""),BasketTbl,2,0),"کد ناشناخته"))</f>
        <v/>
      </c>
      <c r="T325" s="18">
        <f>IF($R325="","",IFERROR(VLOOKUP(IF(ISNUMBER(FIND(" – ",$R325)),LEFT($R325,FIND(" – ",$R325)-1),$R325),ProdTbl,3,0),"کد ناشناخته"))</f>
        <v/>
      </c>
      <c r="U325" s="22" t="n"/>
      <c r="V325" s="21" t="n"/>
      <c r="W325" s="20" t="n"/>
      <c r="X325" s="18">
        <f>IF($W325="","",IFERROR(VLOOKUP(IFERROR(VLOOKUP(IF(ISNUMBER(FIND(" – ",$W325)),LEFT($W325,FIND(" – ",$W325)-1),$W325),ProdTbl,5,0),""),BasketTbl,2,0),"کد ناشناخته"))</f>
        <v/>
      </c>
      <c r="Y325" s="18">
        <f>IF($W325="","",IFERROR(VLOOKUP(IF(ISNUMBER(FIND(" – ",$W325)),LEFT($W325,FIND(" – ",$W325)-1),$W325),ProdTbl,3,0),"کد ناشناخته"))</f>
        <v/>
      </c>
      <c r="Z325" s="22" t="n"/>
      <c r="AA325" s="21" t="n"/>
      <c r="AB325" s="20" t="n"/>
      <c r="AC325" s="18">
        <f>IF($AB325="","",IFERROR(VLOOKUP(IFERROR(VLOOKUP(IF(ISNUMBER(FIND(" – ",$AB325)),LEFT($AB325,FIND(" – ",$AB325)-1),$AB325),ProdTbl,5,0),""),BasketTbl,2,0),"کد ناشناخته"))</f>
        <v/>
      </c>
      <c r="AD325" s="18">
        <f>IF($AB325="","",IFERROR(VLOOKUP(IF(ISNUMBER(FIND(" – ",$AB325)),LEFT($AB325,FIND(" – ",$AB325)-1),$AB325),ProdTbl,3,0),"کد ناشناخته"))</f>
        <v/>
      </c>
      <c r="AE325" s="22" t="n"/>
      <c r="AF325" s="21" t="n"/>
      <c r="AG325" s="20" t="n"/>
      <c r="AH325" s="18">
        <f>IF($AG325="","",IFERROR(VLOOKUP(IFERROR(VLOOKUP(IF(ISNUMBER(FIND(" – ",$AG325)),LEFT($AG325,FIND(" – ",$AG325)-1),$AG325),ProdTbl,5,0),""),BasketTbl,2,0),"کد ناشناخته"))</f>
        <v/>
      </c>
      <c r="AI325" s="18">
        <f>IF($AG325="","",IFERROR(VLOOKUP(IF(ISNUMBER(FIND(" – ",$AG325)),LEFT($AG325,FIND(" – ",$AG325)-1),$AG325),ProdTbl,3,0),"کد ناشناخته"))</f>
        <v/>
      </c>
      <c r="AJ325" s="22" t="n"/>
      <c r="AK325" s="21" t="n"/>
      <c r="AL325" s="20" t="n"/>
      <c r="AM325" s="18">
        <f>IF($AL325="","",IFERROR(VLOOKUP(IFERROR(VLOOKUP(IF(ISNUMBER(FIND(" – ",$AL325)),LEFT($AL325,FIND(" – ",$AL325)-1),$AL325),ProdTbl,5,0),""),BasketTbl,2,0),"کد ناشناخته"))</f>
        <v/>
      </c>
      <c r="AN325" s="18">
        <f>IF($AL325="","",IFERROR(VLOOKUP(IF(ISNUMBER(FIND(" – ",$AL325)),LEFT($AL325,FIND(" – ",$AL325)-1),$AL325),ProdTbl,3,0),"کد ناشناخته"))</f>
        <v/>
      </c>
      <c r="AO325" s="22" t="n"/>
      <c r="AP325" s="21" t="n"/>
      <c r="AQ325" s="20" t="n"/>
      <c r="AR325" s="18">
        <f>IF($AQ325="","",IFERROR(VLOOKUP(IFERROR(VLOOKUP(IF(ISNUMBER(FIND(" – ",$AQ325)),LEFT($AQ325,FIND(" – ",$AQ325)-1),$AQ325),ProdTbl,5,0),""),BasketTbl,2,0),"کد ناشناخته"))</f>
        <v/>
      </c>
      <c r="AS325" s="18">
        <f>IF($AQ325="","",IFERROR(VLOOKUP(IF(ISNUMBER(FIND(" – ",$AQ325)),LEFT($AQ325,FIND(" – ",$AQ325)-1),$AQ325),ProdTbl,3,0),"کد ناشناخته"))</f>
        <v/>
      </c>
      <c r="AT325" s="22" t="n"/>
      <c r="AU325" s="21" t="n"/>
      <c r="AV325" s="20" t="n"/>
      <c r="AW325" s="18">
        <f>IF($AV325="","",IFERROR(VLOOKUP(IFERROR(VLOOKUP(IF(ISNUMBER(FIND(" – ",$AV325)),LEFT($AV325,FIND(" – ",$AV325)-1),$AV325),ProdTbl,5,0),""),BasketTbl,2,0),"کد ناشناخته"))</f>
        <v/>
      </c>
      <c r="AX325" s="18">
        <f>IF($AV325="","",IFERROR(VLOOKUP(IF(ISNUMBER(FIND(" – ",$AV325)),LEFT($AV325,FIND(" – ",$AV325)-1),$AV325),ProdTbl,3,0),"کد ناشناخته"))</f>
        <v/>
      </c>
      <c r="AY325" s="22" t="n"/>
      <c r="AZ325" s="21" t="n"/>
      <c r="BA325" s="20" t="n"/>
      <c r="BB325" s="18">
        <f>IF($BA325="","",IFERROR(VLOOKUP(IFERROR(VLOOKUP(IF(ISNUMBER(FIND(" – ",$BA325)),LEFT($BA325,FIND(" – ",$BA325)-1),$BA325),ProdTbl,5,0),""),BasketTbl,2,0),"کد ناشناخته"))</f>
        <v/>
      </c>
      <c r="BC325" s="18">
        <f>IF($BA325="","",IFERROR(VLOOKUP(IF(ISNUMBER(FIND(" – ",$BA325)),LEFT($BA325,FIND(" – ",$BA325)-1),$BA325),ProdTbl,3,0),"کد ناشناخته"))</f>
        <v/>
      </c>
      <c r="BD325" s="22" t="n"/>
      <c r="BE325" s="21" t="n"/>
      <c r="BF325" s="20" t="n"/>
      <c r="BG325" s="18">
        <f>IF($BF325="","",IFERROR(VLOOKUP(IFERROR(VLOOKUP(IF(ISNUMBER(FIND(" – ",$BF325)),LEFT($BF325,FIND(" – ",$BF325)-1),$BF325),ProdTbl,5,0),""),BasketTbl,2,0),"کد ناشناخته"))</f>
        <v/>
      </c>
      <c r="BH325" s="18">
        <f>IF($BF325="","",IFERROR(VLOOKUP(IF(ISNUMBER(FIND(" – ",$BF325)),LEFT($BF325,FIND(" – ",$BF325)-1),$BF325),ProdTbl,3,0),"کد ناشناخته"))</f>
        <v/>
      </c>
      <c r="BI325" s="22" t="n"/>
      <c r="BJ325" s="21" t="n"/>
      <c r="BK325" s="20" t="n"/>
      <c r="BL325" s="18">
        <f>IF($BK325="","",IFERROR(VLOOKUP(IFERROR(VLOOKUP(IF(ISNUMBER(FIND(" – ",$BK325)),LEFT($BK325,FIND(" – ",$BK325)-1),$BK325),ProdTbl,5,0),""),BasketTbl,2,0),"کد ناشناخته"))</f>
        <v/>
      </c>
      <c r="BM325" s="18">
        <f>IF($BK325="","",IFERROR(VLOOKUP(IF(ISNUMBER(FIND(" – ",$BK325)),LEFT($BK325,FIND(" – ",$BK325)-1),$BK325),ProdTbl,3,0),"کد ناشناخته"))</f>
        <v/>
      </c>
      <c r="BN325" s="22" t="n"/>
      <c r="BO325" s="21" t="n"/>
      <c r="BP325" s="20" t="n"/>
      <c r="BQ325" s="18">
        <f>IF($BP325="","",IFERROR(VLOOKUP(IFERROR(VLOOKUP(IF(ISNUMBER(FIND(" – ",$BP325)),LEFT($BP325,FIND(" – ",$BP325)-1),$BP325),ProdTbl,5,0),""),BasketTbl,2,0),"کد ناشناخته"))</f>
        <v/>
      </c>
      <c r="BR325" s="18">
        <f>IF($BP325="","",IFERROR(VLOOKUP(IF(ISNUMBER(FIND(" – ",$BP325)),LEFT($BP325,FIND(" – ",$BP325)-1),$BP325),ProdTbl,3,0),"کد ناشناخته"))</f>
        <v/>
      </c>
      <c r="BS325" s="22" t="n"/>
      <c r="BT325" s="21" t="n"/>
      <c r="BU325" s="20" t="n"/>
      <c r="BV325" s="18">
        <f>IF($BU325="","",IFERROR(VLOOKUP(IFERROR(VLOOKUP(IF(ISNUMBER(FIND(" – ",$BU325)),LEFT($BU325,FIND(" – ",$BU325)-1),$BU325),ProdTbl,5,0),""),BasketTbl,2,0),"کد ناشناخته"))</f>
        <v/>
      </c>
      <c r="BW325" s="18">
        <f>IF($BU325="","",IFERROR(VLOOKUP(IF(ISNUMBER(FIND(" – ",$BU325)),LEFT($BU325,FIND(" – ",$BU325)-1),$BU325),ProdTbl,3,0),"کد ناشناخته"))</f>
        <v/>
      </c>
      <c r="BX325" s="22" t="n"/>
      <c r="BY325" s="21" t="n"/>
      <c r="BZ325" s="20" t="n"/>
      <c r="CA325" s="18">
        <f>IF($BZ325="","",IFERROR(VLOOKUP(IFERROR(VLOOKUP(IF(ISNUMBER(FIND(" – ",$BZ325)),LEFT($BZ325,FIND(" – ",$BZ325)-1),$BZ325),ProdTbl,5,0),""),BasketTbl,2,0),"کد ناشناخته"))</f>
        <v/>
      </c>
      <c r="CB325" s="18">
        <f>IF($BZ325="","",IFERROR(VLOOKUP(IF(ISNUMBER(FIND(" – ",$BZ325)),LEFT($BZ325,FIND(" – ",$BZ325)-1),$BZ325),ProdTbl,3,0),"کد ناشناخته"))</f>
        <v/>
      </c>
      <c r="CC325" s="22" t="n"/>
      <c r="CD325" s="21" t="n"/>
      <c r="CE325" s="20" t="n"/>
      <c r="CF325" s="18">
        <f>IF($CE325="","",IFERROR(VLOOKUP(IFERROR(VLOOKUP(IF(ISNUMBER(FIND(" – ",$CE325)),LEFT($CE325,FIND(" – ",$CE325)-1),$CE325),ProdTbl,5,0),""),BasketTbl,2,0),"کد ناشناخته"))</f>
        <v/>
      </c>
      <c r="CG325" s="18">
        <f>IF($CE325="","",IFERROR(VLOOKUP(IF(ISNUMBER(FIND(" – ",$CE325)),LEFT($CE325,FIND(" – ",$CE325)-1),$CE325),ProdTbl,3,0),"کد ناشناخته"))</f>
        <v/>
      </c>
      <c r="CH325" s="22" t="n"/>
      <c r="CI325" s="21" t="n"/>
    </row>
    <row r="326">
      <c r="A326" s="18">
        <f>IF($B326="","",COUNTA($B$10:$B326))</f>
        <v/>
      </c>
      <c r="B326" s="19" t="n"/>
      <c r="C326" s="20" t="n"/>
      <c r="D326" s="19" t="n"/>
      <c r="E326" s="18">
        <f>IF($D326="","",IFERROR(VLOOKUP(IF(ISNUMBER(FIND(" – ",$D326)),LEFT($D326,FIND(" – ",$D326)-1),$D326),SellerTbl,2,0),"کد ناشناخته"))</f>
        <v/>
      </c>
      <c r="F326" s="21" t="n"/>
      <c r="G326" s="21" t="n"/>
      <c r="H326" s="22" t="n"/>
      <c r="I326" s="23">
        <f>IF(OR($F326="",$G326=""),"",$F326-$G326)</f>
        <v/>
      </c>
      <c r="J326" s="18">
        <f>IF($I326="","",IF(ABS($I326)&lt;=0.01*$F326,"√","×"))</f>
        <v/>
      </c>
      <c r="K326" s="23">
        <f>IF(COUNT($Q326,$V326,$AA326,$AF326,$AK326,$AP326,$AU326,$AZ326,$BE326,$BJ326,$BO326,$BT326,$BY326,$CD326,$CI326)=0,"",SUM($Q326,$V326,$AA326,$AF326,$AK326,$AP326,$AU326,$AZ326,$BE326,$BJ326,$BO326,$BT326,$BY326,$CD326,$CI326))</f>
        <v/>
      </c>
      <c r="L326" s="23">
        <f>IF(OR($F326="",$K326=""),"",$F326-$K326)</f>
        <v/>
      </c>
      <c r="M326" s="20" t="n"/>
      <c r="N326" s="18">
        <f>IF($M326="","",IFERROR(VLOOKUP(IFERROR(VLOOKUP(IF(ISNUMBER(FIND(" – ",$M326)),LEFT($M326,FIND(" – ",$M326)-1),$M326),ProdTbl,5,0),""),BasketTbl,2,0),"کد ناشناخته"))</f>
        <v/>
      </c>
      <c r="O326" s="18">
        <f>IF($M326="","",IFERROR(VLOOKUP(IF(ISNUMBER(FIND(" – ",$M326)),LEFT($M326,FIND(" – ",$M326)-1),$M326),ProdTbl,3,0),"کد ناشناخته"))</f>
        <v/>
      </c>
      <c r="P326" s="22" t="n"/>
      <c r="Q326" s="21" t="n"/>
      <c r="R326" s="20" t="n"/>
      <c r="S326" s="18">
        <f>IF($R326="","",IFERROR(VLOOKUP(IFERROR(VLOOKUP(IF(ISNUMBER(FIND(" – ",$R326)),LEFT($R326,FIND(" – ",$R326)-1),$R326),ProdTbl,5,0),""),BasketTbl,2,0),"کد ناشناخته"))</f>
        <v/>
      </c>
      <c r="T326" s="18">
        <f>IF($R326="","",IFERROR(VLOOKUP(IF(ISNUMBER(FIND(" – ",$R326)),LEFT($R326,FIND(" – ",$R326)-1),$R326),ProdTbl,3,0),"کد ناشناخته"))</f>
        <v/>
      </c>
      <c r="U326" s="22" t="n"/>
      <c r="V326" s="21" t="n"/>
      <c r="W326" s="20" t="n"/>
      <c r="X326" s="18">
        <f>IF($W326="","",IFERROR(VLOOKUP(IFERROR(VLOOKUP(IF(ISNUMBER(FIND(" – ",$W326)),LEFT($W326,FIND(" – ",$W326)-1),$W326),ProdTbl,5,0),""),BasketTbl,2,0),"کد ناشناخته"))</f>
        <v/>
      </c>
      <c r="Y326" s="18">
        <f>IF($W326="","",IFERROR(VLOOKUP(IF(ISNUMBER(FIND(" – ",$W326)),LEFT($W326,FIND(" – ",$W326)-1),$W326),ProdTbl,3,0),"کد ناشناخته"))</f>
        <v/>
      </c>
      <c r="Z326" s="22" t="n"/>
      <c r="AA326" s="21" t="n"/>
      <c r="AB326" s="20" t="n"/>
      <c r="AC326" s="18">
        <f>IF($AB326="","",IFERROR(VLOOKUP(IFERROR(VLOOKUP(IF(ISNUMBER(FIND(" – ",$AB326)),LEFT($AB326,FIND(" – ",$AB326)-1),$AB326),ProdTbl,5,0),""),BasketTbl,2,0),"کد ناشناخته"))</f>
        <v/>
      </c>
      <c r="AD326" s="18">
        <f>IF($AB326="","",IFERROR(VLOOKUP(IF(ISNUMBER(FIND(" – ",$AB326)),LEFT($AB326,FIND(" – ",$AB326)-1),$AB326),ProdTbl,3,0),"کد ناشناخته"))</f>
        <v/>
      </c>
      <c r="AE326" s="22" t="n"/>
      <c r="AF326" s="21" t="n"/>
      <c r="AG326" s="20" t="n"/>
      <c r="AH326" s="18">
        <f>IF($AG326="","",IFERROR(VLOOKUP(IFERROR(VLOOKUP(IF(ISNUMBER(FIND(" – ",$AG326)),LEFT($AG326,FIND(" – ",$AG326)-1),$AG326),ProdTbl,5,0),""),BasketTbl,2,0),"کد ناشناخته"))</f>
        <v/>
      </c>
      <c r="AI326" s="18">
        <f>IF($AG326="","",IFERROR(VLOOKUP(IF(ISNUMBER(FIND(" – ",$AG326)),LEFT($AG326,FIND(" – ",$AG326)-1),$AG326),ProdTbl,3,0),"کد ناشناخته"))</f>
        <v/>
      </c>
      <c r="AJ326" s="22" t="n"/>
      <c r="AK326" s="21" t="n"/>
      <c r="AL326" s="20" t="n"/>
      <c r="AM326" s="18">
        <f>IF($AL326="","",IFERROR(VLOOKUP(IFERROR(VLOOKUP(IF(ISNUMBER(FIND(" – ",$AL326)),LEFT($AL326,FIND(" – ",$AL326)-1),$AL326),ProdTbl,5,0),""),BasketTbl,2,0),"کد ناشناخته"))</f>
        <v/>
      </c>
      <c r="AN326" s="18">
        <f>IF($AL326="","",IFERROR(VLOOKUP(IF(ISNUMBER(FIND(" – ",$AL326)),LEFT($AL326,FIND(" – ",$AL326)-1),$AL326),ProdTbl,3,0),"کد ناشناخته"))</f>
        <v/>
      </c>
      <c r="AO326" s="22" t="n"/>
      <c r="AP326" s="21" t="n"/>
      <c r="AQ326" s="20" t="n"/>
      <c r="AR326" s="18">
        <f>IF($AQ326="","",IFERROR(VLOOKUP(IFERROR(VLOOKUP(IF(ISNUMBER(FIND(" – ",$AQ326)),LEFT($AQ326,FIND(" – ",$AQ326)-1),$AQ326),ProdTbl,5,0),""),BasketTbl,2,0),"کد ناشناخته"))</f>
        <v/>
      </c>
      <c r="AS326" s="18">
        <f>IF($AQ326="","",IFERROR(VLOOKUP(IF(ISNUMBER(FIND(" – ",$AQ326)),LEFT($AQ326,FIND(" – ",$AQ326)-1),$AQ326),ProdTbl,3,0),"کد ناشناخته"))</f>
        <v/>
      </c>
      <c r="AT326" s="22" t="n"/>
      <c r="AU326" s="21" t="n"/>
      <c r="AV326" s="20" t="n"/>
      <c r="AW326" s="18">
        <f>IF($AV326="","",IFERROR(VLOOKUP(IFERROR(VLOOKUP(IF(ISNUMBER(FIND(" – ",$AV326)),LEFT($AV326,FIND(" – ",$AV326)-1),$AV326),ProdTbl,5,0),""),BasketTbl,2,0),"کد ناشناخته"))</f>
        <v/>
      </c>
      <c r="AX326" s="18">
        <f>IF($AV326="","",IFERROR(VLOOKUP(IF(ISNUMBER(FIND(" – ",$AV326)),LEFT($AV326,FIND(" – ",$AV326)-1),$AV326),ProdTbl,3,0),"کد ناشناخته"))</f>
        <v/>
      </c>
      <c r="AY326" s="22" t="n"/>
      <c r="AZ326" s="21" t="n"/>
      <c r="BA326" s="20" t="n"/>
      <c r="BB326" s="18">
        <f>IF($BA326="","",IFERROR(VLOOKUP(IFERROR(VLOOKUP(IF(ISNUMBER(FIND(" – ",$BA326)),LEFT($BA326,FIND(" – ",$BA326)-1),$BA326),ProdTbl,5,0),""),BasketTbl,2,0),"کد ناشناخته"))</f>
        <v/>
      </c>
      <c r="BC326" s="18">
        <f>IF($BA326="","",IFERROR(VLOOKUP(IF(ISNUMBER(FIND(" – ",$BA326)),LEFT($BA326,FIND(" – ",$BA326)-1),$BA326),ProdTbl,3,0),"کد ناشناخته"))</f>
        <v/>
      </c>
      <c r="BD326" s="22" t="n"/>
      <c r="BE326" s="21" t="n"/>
      <c r="BF326" s="20" t="n"/>
      <c r="BG326" s="18">
        <f>IF($BF326="","",IFERROR(VLOOKUP(IFERROR(VLOOKUP(IF(ISNUMBER(FIND(" – ",$BF326)),LEFT($BF326,FIND(" – ",$BF326)-1),$BF326),ProdTbl,5,0),""),BasketTbl,2,0),"کد ناشناخته"))</f>
        <v/>
      </c>
      <c r="BH326" s="18">
        <f>IF($BF326="","",IFERROR(VLOOKUP(IF(ISNUMBER(FIND(" – ",$BF326)),LEFT($BF326,FIND(" – ",$BF326)-1),$BF326),ProdTbl,3,0),"کد ناشناخته"))</f>
        <v/>
      </c>
      <c r="BI326" s="22" t="n"/>
      <c r="BJ326" s="21" t="n"/>
      <c r="BK326" s="20" t="n"/>
      <c r="BL326" s="18">
        <f>IF($BK326="","",IFERROR(VLOOKUP(IFERROR(VLOOKUP(IF(ISNUMBER(FIND(" – ",$BK326)),LEFT($BK326,FIND(" – ",$BK326)-1),$BK326),ProdTbl,5,0),""),BasketTbl,2,0),"کد ناشناخته"))</f>
        <v/>
      </c>
      <c r="BM326" s="18">
        <f>IF($BK326="","",IFERROR(VLOOKUP(IF(ISNUMBER(FIND(" – ",$BK326)),LEFT($BK326,FIND(" – ",$BK326)-1),$BK326),ProdTbl,3,0),"کد ناشناخته"))</f>
        <v/>
      </c>
      <c r="BN326" s="22" t="n"/>
      <c r="BO326" s="21" t="n"/>
      <c r="BP326" s="20" t="n"/>
      <c r="BQ326" s="18">
        <f>IF($BP326="","",IFERROR(VLOOKUP(IFERROR(VLOOKUP(IF(ISNUMBER(FIND(" – ",$BP326)),LEFT($BP326,FIND(" – ",$BP326)-1),$BP326),ProdTbl,5,0),""),BasketTbl,2,0),"کد ناشناخته"))</f>
        <v/>
      </c>
      <c r="BR326" s="18">
        <f>IF($BP326="","",IFERROR(VLOOKUP(IF(ISNUMBER(FIND(" – ",$BP326)),LEFT($BP326,FIND(" – ",$BP326)-1),$BP326),ProdTbl,3,0),"کد ناشناخته"))</f>
        <v/>
      </c>
      <c r="BS326" s="22" t="n"/>
      <c r="BT326" s="21" t="n"/>
      <c r="BU326" s="20" t="n"/>
      <c r="BV326" s="18">
        <f>IF($BU326="","",IFERROR(VLOOKUP(IFERROR(VLOOKUP(IF(ISNUMBER(FIND(" – ",$BU326)),LEFT($BU326,FIND(" – ",$BU326)-1),$BU326),ProdTbl,5,0),""),BasketTbl,2,0),"کد ناشناخته"))</f>
        <v/>
      </c>
      <c r="BW326" s="18">
        <f>IF($BU326="","",IFERROR(VLOOKUP(IF(ISNUMBER(FIND(" – ",$BU326)),LEFT($BU326,FIND(" – ",$BU326)-1),$BU326),ProdTbl,3,0),"کد ناشناخته"))</f>
        <v/>
      </c>
      <c r="BX326" s="22" t="n"/>
      <c r="BY326" s="21" t="n"/>
      <c r="BZ326" s="20" t="n"/>
      <c r="CA326" s="18">
        <f>IF($BZ326="","",IFERROR(VLOOKUP(IFERROR(VLOOKUP(IF(ISNUMBER(FIND(" – ",$BZ326)),LEFT($BZ326,FIND(" – ",$BZ326)-1),$BZ326),ProdTbl,5,0),""),BasketTbl,2,0),"کد ناشناخته"))</f>
        <v/>
      </c>
      <c r="CB326" s="18">
        <f>IF($BZ326="","",IFERROR(VLOOKUP(IF(ISNUMBER(FIND(" – ",$BZ326)),LEFT($BZ326,FIND(" – ",$BZ326)-1),$BZ326),ProdTbl,3,0),"کد ناشناخته"))</f>
        <v/>
      </c>
      <c r="CC326" s="22" t="n"/>
      <c r="CD326" s="21" t="n"/>
      <c r="CE326" s="20" t="n"/>
      <c r="CF326" s="18">
        <f>IF($CE326="","",IFERROR(VLOOKUP(IFERROR(VLOOKUP(IF(ISNUMBER(FIND(" – ",$CE326)),LEFT($CE326,FIND(" – ",$CE326)-1),$CE326),ProdTbl,5,0),""),BasketTbl,2,0),"کد ناشناخته"))</f>
        <v/>
      </c>
      <c r="CG326" s="18">
        <f>IF($CE326="","",IFERROR(VLOOKUP(IF(ISNUMBER(FIND(" – ",$CE326)),LEFT($CE326,FIND(" – ",$CE326)-1),$CE326),ProdTbl,3,0),"کد ناشناخته"))</f>
        <v/>
      </c>
      <c r="CH326" s="22" t="n"/>
      <c r="CI326" s="21" t="n"/>
    </row>
    <row r="327">
      <c r="A327" s="18">
        <f>IF($B327="","",COUNTA($B$10:$B327))</f>
        <v/>
      </c>
      <c r="B327" s="19" t="n"/>
      <c r="C327" s="20" t="n"/>
      <c r="D327" s="19" t="n"/>
      <c r="E327" s="18">
        <f>IF($D327="","",IFERROR(VLOOKUP(IF(ISNUMBER(FIND(" – ",$D327)),LEFT($D327,FIND(" – ",$D327)-1),$D327),SellerTbl,2,0),"کد ناشناخته"))</f>
        <v/>
      </c>
      <c r="F327" s="21" t="n"/>
      <c r="G327" s="21" t="n"/>
      <c r="H327" s="22" t="n"/>
      <c r="I327" s="23">
        <f>IF(OR($F327="",$G327=""),"",$F327-$G327)</f>
        <v/>
      </c>
      <c r="J327" s="18">
        <f>IF($I327="","",IF(ABS($I327)&lt;=0.01*$F327,"√","×"))</f>
        <v/>
      </c>
      <c r="K327" s="23">
        <f>IF(COUNT($Q327,$V327,$AA327,$AF327,$AK327,$AP327,$AU327,$AZ327,$BE327,$BJ327,$BO327,$BT327,$BY327,$CD327,$CI327)=0,"",SUM($Q327,$V327,$AA327,$AF327,$AK327,$AP327,$AU327,$AZ327,$BE327,$BJ327,$BO327,$BT327,$BY327,$CD327,$CI327))</f>
        <v/>
      </c>
      <c r="L327" s="23">
        <f>IF(OR($F327="",$K327=""),"",$F327-$K327)</f>
        <v/>
      </c>
      <c r="M327" s="20" t="n"/>
      <c r="N327" s="18">
        <f>IF($M327="","",IFERROR(VLOOKUP(IFERROR(VLOOKUP(IF(ISNUMBER(FIND(" – ",$M327)),LEFT($M327,FIND(" – ",$M327)-1),$M327),ProdTbl,5,0),""),BasketTbl,2,0),"کد ناشناخته"))</f>
        <v/>
      </c>
      <c r="O327" s="18">
        <f>IF($M327="","",IFERROR(VLOOKUP(IF(ISNUMBER(FIND(" – ",$M327)),LEFT($M327,FIND(" – ",$M327)-1),$M327),ProdTbl,3,0),"کد ناشناخته"))</f>
        <v/>
      </c>
      <c r="P327" s="22" t="n"/>
      <c r="Q327" s="21" t="n"/>
      <c r="R327" s="20" t="n"/>
      <c r="S327" s="18">
        <f>IF($R327="","",IFERROR(VLOOKUP(IFERROR(VLOOKUP(IF(ISNUMBER(FIND(" – ",$R327)),LEFT($R327,FIND(" – ",$R327)-1),$R327),ProdTbl,5,0),""),BasketTbl,2,0),"کد ناشناخته"))</f>
        <v/>
      </c>
      <c r="T327" s="18">
        <f>IF($R327="","",IFERROR(VLOOKUP(IF(ISNUMBER(FIND(" – ",$R327)),LEFT($R327,FIND(" – ",$R327)-1),$R327),ProdTbl,3,0),"کد ناشناخته"))</f>
        <v/>
      </c>
      <c r="U327" s="22" t="n"/>
      <c r="V327" s="21" t="n"/>
      <c r="W327" s="20" t="n"/>
      <c r="X327" s="18">
        <f>IF($W327="","",IFERROR(VLOOKUP(IFERROR(VLOOKUP(IF(ISNUMBER(FIND(" – ",$W327)),LEFT($W327,FIND(" – ",$W327)-1),$W327),ProdTbl,5,0),""),BasketTbl,2,0),"کد ناشناخته"))</f>
        <v/>
      </c>
      <c r="Y327" s="18">
        <f>IF($W327="","",IFERROR(VLOOKUP(IF(ISNUMBER(FIND(" – ",$W327)),LEFT($W327,FIND(" – ",$W327)-1),$W327),ProdTbl,3,0),"کد ناشناخته"))</f>
        <v/>
      </c>
      <c r="Z327" s="22" t="n"/>
      <c r="AA327" s="21" t="n"/>
      <c r="AB327" s="20" t="n"/>
      <c r="AC327" s="18">
        <f>IF($AB327="","",IFERROR(VLOOKUP(IFERROR(VLOOKUP(IF(ISNUMBER(FIND(" – ",$AB327)),LEFT($AB327,FIND(" – ",$AB327)-1),$AB327),ProdTbl,5,0),""),BasketTbl,2,0),"کد ناشناخته"))</f>
        <v/>
      </c>
      <c r="AD327" s="18">
        <f>IF($AB327="","",IFERROR(VLOOKUP(IF(ISNUMBER(FIND(" – ",$AB327)),LEFT($AB327,FIND(" – ",$AB327)-1),$AB327),ProdTbl,3,0),"کد ناشناخته"))</f>
        <v/>
      </c>
      <c r="AE327" s="22" t="n"/>
      <c r="AF327" s="21" t="n"/>
      <c r="AG327" s="20" t="n"/>
      <c r="AH327" s="18">
        <f>IF($AG327="","",IFERROR(VLOOKUP(IFERROR(VLOOKUP(IF(ISNUMBER(FIND(" – ",$AG327)),LEFT($AG327,FIND(" – ",$AG327)-1),$AG327),ProdTbl,5,0),""),BasketTbl,2,0),"کد ناشناخته"))</f>
        <v/>
      </c>
      <c r="AI327" s="18">
        <f>IF($AG327="","",IFERROR(VLOOKUP(IF(ISNUMBER(FIND(" – ",$AG327)),LEFT($AG327,FIND(" – ",$AG327)-1),$AG327),ProdTbl,3,0),"کد ناشناخته"))</f>
        <v/>
      </c>
      <c r="AJ327" s="22" t="n"/>
      <c r="AK327" s="21" t="n"/>
      <c r="AL327" s="20" t="n"/>
      <c r="AM327" s="18">
        <f>IF($AL327="","",IFERROR(VLOOKUP(IFERROR(VLOOKUP(IF(ISNUMBER(FIND(" – ",$AL327)),LEFT($AL327,FIND(" – ",$AL327)-1),$AL327),ProdTbl,5,0),""),BasketTbl,2,0),"کد ناشناخته"))</f>
        <v/>
      </c>
      <c r="AN327" s="18">
        <f>IF($AL327="","",IFERROR(VLOOKUP(IF(ISNUMBER(FIND(" – ",$AL327)),LEFT($AL327,FIND(" – ",$AL327)-1),$AL327),ProdTbl,3,0),"کد ناشناخته"))</f>
        <v/>
      </c>
      <c r="AO327" s="22" t="n"/>
      <c r="AP327" s="21" t="n"/>
      <c r="AQ327" s="20" t="n"/>
      <c r="AR327" s="18">
        <f>IF($AQ327="","",IFERROR(VLOOKUP(IFERROR(VLOOKUP(IF(ISNUMBER(FIND(" – ",$AQ327)),LEFT($AQ327,FIND(" – ",$AQ327)-1),$AQ327),ProdTbl,5,0),""),BasketTbl,2,0),"کد ناشناخته"))</f>
        <v/>
      </c>
      <c r="AS327" s="18">
        <f>IF($AQ327="","",IFERROR(VLOOKUP(IF(ISNUMBER(FIND(" – ",$AQ327)),LEFT($AQ327,FIND(" – ",$AQ327)-1),$AQ327),ProdTbl,3,0),"کد ناشناخته"))</f>
        <v/>
      </c>
      <c r="AT327" s="22" t="n"/>
      <c r="AU327" s="21" t="n"/>
      <c r="AV327" s="20" t="n"/>
      <c r="AW327" s="18">
        <f>IF($AV327="","",IFERROR(VLOOKUP(IFERROR(VLOOKUP(IF(ISNUMBER(FIND(" – ",$AV327)),LEFT($AV327,FIND(" – ",$AV327)-1),$AV327),ProdTbl,5,0),""),BasketTbl,2,0),"کد ناشناخته"))</f>
        <v/>
      </c>
      <c r="AX327" s="18">
        <f>IF($AV327="","",IFERROR(VLOOKUP(IF(ISNUMBER(FIND(" – ",$AV327)),LEFT($AV327,FIND(" – ",$AV327)-1),$AV327),ProdTbl,3,0),"کد ناشناخته"))</f>
        <v/>
      </c>
      <c r="AY327" s="22" t="n"/>
      <c r="AZ327" s="21" t="n"/>
      <c r="BA327" s="20" t="n"/>
      <c r="BB327" s="18">
        <f>IF($BA327="","",IFERROR(VLOOKUP(IFERROR(VLOOKUP(IF(ISNUMBER(FIND(" – ",$BA327)),LEFT($BA327,FIND(" – ",$BA327)-1),$BA327),ProdTbl,5,0),""),BasketTbl,2,0),"کد ناشناخته"))</f>
        <v/>
      </c>
      <c r="BC327" s="18">
        <f>IF($BA327="","",IFERROR(VLOOKUP(IF(ISNUMBER(FIND(" – ",$BA327)),LEFT($BA327,FIND(" – ",$BA327)-1),$BA327),ProdTbl,3,0),"کد ناشناخته"))</f>
        <v/>
      </c>
      <c r="BD327" s="22" t="n"/>
      <c r="BE327" s="21" t="n"/>
      <c r="BF327" s="20" t="n"/>
      <c r="BG327" s="18">
        <f>IF($BF327="","",IFERROR(VLOOKUP(IFERROR(VLOOKUP(IF(ISNUMBER(FIND(" – ",$BF327)),LEFT($BF327,FIND(" – ",$BF327)-1),$BF327),ProdTbl,5,0),""),BasketTbl,2,0),"کد ناشناخته"))</f>
        <v/>
      </c>
      <c r="BH327" s="18">
        <f>IF($BF327="","",IFERROR(VLOOKUP(IF(ISNUMBER(FIND(" – ",$BF327)),LEFT($BF327,FIND(" – ",$BF327)-1),$BF327),ProdTbl,3,0),"کد ناشناخته"))</f>
        <v/>
      </c>
      <c r="BI327" s="22" t="n"/>
      <c r="BJ327" s="21" t="n"/>
      <c r="BK327" s="20" t="n"/>
      <c r="BL327" s="18">
        <f>IF($BK327="","",IFERROR(VLOOKUP(IFERROR(VLOOKUP(IF(ISNUMBER(FIND(" – ",$BK327)),LEFT($BK327,FIND(" – ",$BK327)-1),$BK327),ProdTbl,5,0),""),BasketTbl,2,0),"کد ناشناخته"))</f>
        <v/>
      </c>
      <c r="BM327" s="18">
        <f>IF($BK327="","",IFERROR(VLOOKUP(IF(ISNUMBER(FIND(" – ",$BK327)),LEFT($BK327,FIND(" – ",$BK327)-1),$BK327),ProdTbl,3,0),"کد ناشناخته"))</f>
        <v/>
      </c>
      <c r="BN327" s="22" t="n"/>
      <c r="BO327" s="21" t="n"/>
      <c r="BP327" s="20" t="n"/>
      <c r="BQ327" s="18">
        <f>IF($BP327="","",IFERROR(VLOOKUP(IFERROR(VLOOKUP(IF(ISNUMBER(FIND(" – ",$BP327)),LEFT($BP327,FIND(" – ",$BP327)-1),$BP327),ProdTbl,5,0),""),BasketTbl,2,0),"کد ناشناخته"))</f>
        <v/>
      </c>
      <c r="BR327" s="18">
        <f>IF($BP327="","",IFERROR(VLOOKUP(IF(ISNUMBER(FIND(" – ",$BP327)),LEFT($BP327,FIND(" – ",$BP327)-1),$BP327),ProdTbl,3,0),"کد ناشناخته"))</f>
        <v/>
      </c>
      <c r="BS327" s="22" t="n"/>
      <c r="BT327" s="21" t="n"/>
      <c r="BU327" s="20" t="n"/>
      <c r="BV327" s="18">
        <f>IF($BU327="","",IFERROR(VLOOKUP(IFERROR(VLOOKUP(IF(ISNUMBER(FIND(" – ",$BU327)),LEFT($BU327,FIND(" – ",$BU327)-1),$BU327),ProdTbl,5,0),""),BasketTbl,2,0),"کد ناشناخته"))</f>
        <v/>
      </c>
      <c r="BW327" s="18">
        <f>IF($BU327="","",IFERROR(VLOOKUP(IF(ISNUMBER(FIND(" – ",$BU327)),LEFT($BU327,FIND(" – ",$BU327)-1),$BU327),ProdTbl,3,0),"کد ناشناخته"))</f>
        <v/>
      </c>
      <c r="BX327" s="22" t="n"/>
      <c r="BY327" s="21" t="n"/>
      <c r="BZ327" s="20" t="n"/>
      <c r="CA327" s="18">
        <f>IF($BZ327="","",IFERROR(VLOOKUP(IFERROR(VLOOKUP(IF(ISNUMBER(FIND(" – ",$BZ327)),LEFT($BZ327,FIND(" – ",$BZ327)-1),$BZ327),ProdTbl,5,0),""),BasketTbl,2,0),"کد ناشناخته"))</f>
        <v/>
      </c>
      <c r="CB327" s="18">
        <f>IF($BZ327="","",IFERROR(VLOOKUP(IF(ISNUMBER(FIND(" – ",$BZ327)),LEFT($BZ327,FIND(" – ",$BZ327)-1),$BZ327),ProdTbl,3,0),"کد ناشناخته"))</f>
        <v/>
      </c>
      <c r="CC327" s="22" t="n"/>
      <c r="CD327" s="21" t="n"/>
      <c r="CE327" s="20" t="n"/>
      <c r="CF327" s="18">
        <f>IF($CE327="","",IFERROR(VLOOKUP(IFERROR(VLOOKUP(IF(ISNUMBER(FIND(" – ",$CE327)),LEFT($CE327,FIND(" – ",$CE327)-1),$CE327),ProdTbl,5,0),""),BasketTbl,2,0),"کد ناشناخته"))</f>
        <v/>
      </c>
      <c r="CG327" s="18">
        <f>IF($CE327="","",IFERROR(VLOOKUP(IF(ISNUMBER(FIND(" – ",$CE327)),LEFT($CE327,FIND(" – ",$CE327)-1),$CE327),ProdTbl,3,0),"کد ناشناخته"))</f>
        <v/>
      </c>
      <c r="CH327" s="22" t="n"/>
      <c r="CI327" s="21" t="n"/>
    </row>
    <row r="328">
      <c r="A328" s="18">
        <f>IF($B328="","",COUNTA($B$10:$B328))</f>
        <v/>
      </c>
      <c r="B328" s="19" t="n"/>
      <c r="C328" s="20" t="n"/>
      <c r="D328" s="19" t="n"/>
      <c r="E328" s="18">
        <f>IF($D328="","",IFERROR(VLOOKUP(IF(ISNUMBER(FIND(" – ",$D328)),LEFT($D328,FIND(" – ",$D328)-1),$D328),SellerTbl,2,0),"کد ناشناخته"))</f>
        <v/>
      </c>
      <c r="F328" s="21" t="n"/>
      <c r="G328" s="21" t="n"/>
      <c r="H328" s="22" t="n"/>
      <c r="I328" s="23">
        <f>IF(OR($F328="",$G328=""),"",$F328-$G328)</f>
        <v/>
      </c>
      <c r="J328" s="18">
        <f>IF($I328="","",IF(ABS($I328)&lt;=0.01*$F328,"√","×"))</f>
        <v/>
      </c>
      <c r="K328" s="23">
        <f>IF(COUNT($Q328,$V328,$AA328,$AF328,$AK328,$AP328,$AU328,$AZ328,$BE328,$BJ328,$BO328,$BT328,$BY328,$CD328,$CI328)=0,"",SUM($Q328,$V328,$AA328,$AF328,$AK328,$AP328,$AU328,$AZ328,$BE328,$BJ328,$BO328,$BT328,$BY328,$CD328,$CI328))</f>
        <v/>
      </c>
      <c r="L328" s="23">
        <f>IF(OR($F328="",$K328=""),"",$F328-$K328)</f>
        <v/>
      </c>
      <c r="M328" s="20" t="n"/>
      <c r="N328" s="18">
        <f>IF($M328="","",IFERROR(VLOOKUP(IFERROR(VLOOKUP(IF(ISNUMBER(FIND(" – ",$M328)),LEFT($M328,FIND(" – ",$M328)-1),$M328),ProdTbl,5,0),""),BasketTbl,2,0),"کد ناشناخته"))</f>
        <v/>
      </c>
      <c r="O328" s="18">
        <f>IF($M328="","",IFERROR(VLOOKUP(IF(ISNUMBER(FIND(" – ",$M328)),LEFT($M328,FIND(" – ",$M328)-1),$M328),ProdTbl,3,0),"کد ناشناخته"))</f>
        <v/>
      </c>
      <c r="P328" s="22" t="n"/>
      <c r="Q328" s="21" t="n"/>
      <c r="R328" s="20" t="n"/>
      <c r="S328" s="18">
        <f>IF($R328="","",IFERROR(VLOOKUP(IFERROR(VLOOKUP(IF(ISNUMBER(FIND(" – ",$R328)),LEFT($R328,FIND(" – ",$R328)-1),$R328),ProdTbl,5,0),""),BasketTbl,2,0),"کد ناشناخته"))</f>
        <v/>
      </c>
      <c r="T328" s="18">
        <f>IF($R328="","",IFERROR(VLOOKUP(IF(ISNUMBER(FIND(" – ",$R328)),LEFT($R328,FIND(" – ",$R328)-1),$R328),ProdTbl,3,0),"کد ناشناخته"))</f>
        <v/>
      </c>
      <c r="U328" s="22" t="n"/>
      <c r="V328" s="21" t="n"/>
      <c r="W328" s="20" t="n"/>
      <c r="X328" s="18">
        <f>IF($W328="","",IFERROR(VLOOKUP(IFERROR(VLOOKUP(IF(ISNUMBER(FIND(" – ",$W328)),LEFT($W328,FIND(" – ",$W328)-1),$W328),ProdTbl,5,0),""),BasketTbl,2,0),"کد ناشناخته"))</f>
        <v/>
      </c>
      <c r="Y328" s="18">
        <f>IF($W328="","",IFERROR(VLOOKUP(IF(ISNUMBER(FIND(" – ",$W328)),LEFT($W328,FIND(" – ",$W328)-1),$W328),ProdTbl,3,0),"کد ناشناخته"))</f>
        <v/>
      </c>
      <c r="Z328" s="22" t="n"/>
      <c r="AA328" s="21" t="n"/>
      <c r="AB328" s="20" t="n"/>
      <c r="AC328" s="18">
        <f>IF($AB328="","",IFERROR(VLOOKUP(IFERROR(VLOOKUP(IF(ISNUMBER(FIND(" – ",$AB328)),LEFT($AB328,FIND(" – ",$AB328)-1),$AB328),ProdTbl,5,0),""),BasketTbl,2,0),"کد ناشناخته"))</f>
        <v/>
      </c>
      <c r="AD328" s="18">
        <f>IF($AB328="","",IFERROR(VLOOKUP(IF(ISNUMBER(FIND(" – ",$AB328)),LEFT($AB328,FIND(" – ",$AB328)-1),$AB328),ProdTbl,3,0),"کد ناشناخته"))</f>
        <v/>
      </c>
      <c r="AE328" s="22" t="n"/>
      <c r="AF328" s="21" t="n"/>
      <c r="AG328" s="20" t="n"/>
      <c r="AH328" s="18">
        <f>IF($AG328="","",IFERROR(VLOOKUP(IFERROR(VLOOKUP(IF(ISNUMBER(FIND(" – ",$AG328)),LEFT($AG328,FIND(" – ",$AG328)-1),$AG328),ProdTbl,5,0),""),BasketTbl,2,0),"کد ناشناخته"))</f>
        <v/>
      </c>
      <c r="AI328" s="18">
        <f>IF($AG328="","",IFERROR(VLOOKUP(IF(ISNUMBER(FIND(" – ",$AG328)),LEFT($AG328,FIND(" – ",$AG328)-1),$AG328),ProdTbl,3,0),"کد ناشناخته"))</f>
        <v/>
      </c>
      <c r="AJ328" s="22" t="n"/>
      <c r="AK328" s="21" t="n"/>
      <c r="AL328" s="20" t="n"/>
      <c r="AM328" s="18">
        <f>IF($AL328="","",IFERROR(VLOOKUP(IFERROR(VLOOKUP(IF(ISNUMBER(FIND(" – ",$AL328)),LEFT($AL328,FIND(" – ",$AL328)-1),$AL328),ProdTbl,5,0),""),BasketTbl,2,0),"کد ناشناخته"))</f>
        <v/>
      </c>
      <c r="AN328" s="18">
        <f>IF($AL328="","",IFERROR(VLOOKUP(IF(ISNUMBER(FIND(" – ",$AL328)),LEFT($AL328,FIND(" – ",$AL328)-1),$AL328),ProdTbl,3,0),"کد ناشناخته"))</f>
        <v/>
      </c>
      <c r="AO328" s="22" t="n"/>
      <c r="AP328" s="21" t="n"/>
      <c r="AQ328" s="20" t="n"/>
      <c r="AR328" s="18">
        <f>IF($AQ328="","",IFERROR(VLOOKUP(IFERROR(VLOOKUP(IF(ISNUMBER(FIND(" – ",$AQ328)),LEFT($AQ328,FIND(" – ",$AQ328)-1),$AQ328),ProdTbl,5,0),""),BasketTbl,2,0),"کد ناشناخته"))</f>
        <v/>
      </c>
      <c r="AS328" s="18">
        <f>IF($AQ328="","",IFERROR(VLOOKUP(IF(ISNUMBER(FIND(" – ",$AQ328)),LEFT($AQ328,FIND(" – ",$AQ328)-1),$AQ328),ProdTbl,3,0),"کد ناشناخته"))</f>
        <v/>
      </c>
      <c r="AT328" s="22" t="n"/>
      <c r="AU328" s="21" t="n"/>
      <c r="AV328" s="20" t="n"/>
      <c r="AW328" s="18">
        <f>IF($AV328="","",IFERROR(VLOOKUP(IFERROR(VLOOKUP(IF(ISNUMBER(FIND(" – ",$AV328)),LEFT($AV328,FIND(" – ",$AV328)-1),$AV328),ProdTbl,5,0),""),BasketTbl,2,0),"کد ناشناخته"))</f>
        <v/>
      </c>
      <c r="AX328" s="18">
        <f>IF($AV328="","",IFERROR(VLOOKUP(IF(ISNUMBER(FIND(" – ",$AV328)),LEFT($AV328,FIND(" – ",$AV328)-1),$AV328),ProdTbl,3,0),"کد ناشناخته"))</f>
        <v/>
      </c>
      <c r="AY328" s="22" t="n"/>
      <c r="AZ328" s="21" t="n"/>
      <c r="BA328" s="20" t="n"/>
      <c r="BB328" s="18">
        <f>IF($BA328="","",IFERROR(VLOOKUP(IFERROR(VLOOKUP(IF(ISNUMBER(FIND(" – ",$BA328)),LEFT($BA328,FIND(" – ",$BA328)-1),$BA328),ProdTbl,5,0),""),BasketTbl,2,0),"کد ناشناخته"))</f>
        <v/>
      </c>
      <c r="BC328" s="18">
        <f>IF($BA328="","",IFERROR(VLOOKUP(IF(ISNUMBER(FIND(" – ",$BA328)),LEFT($BA328,FIND(" – ",$BA328)-1),$BA328),ProdTbl,3,0),"کد ناشناخته"))</f>
        <v/>
      </c>
      <c r="BD328" s="22" t="n"/>
      <c r="BE328" s="21" t="n"/>
      <c r="BF328" s="20" t="n"/>
      <c r="BG328" s="18">
        <f>IF($BF328="","",IFERROR(VLOOKUP(IFERROR(VLOOKUP(IF(ISNUMBER(FIND(" – ",$BF328)),LEFT($BF328,FIND(" – ",$BF328)-1),$BF328),ProdTbl,5,0),""),BasketTbl,2,0),"کد ناشناخته"))</f>
        <v/>
      </c>
      <c r="BH328" s="18">
        <f>IF($BF328="","",IFERROR(VLOOKUP(IF(ISNUMBER(FIND(" – ",$BF328)),LEFT($BF328,FIND(" – ",$BF328)-1),$BF328),ProdTbl,3,0),"کد ناشناخته"))</f>
        <v/>
      </c>
      <c r="BI328" s="22" t="n"/>
      <c r="BJ328" s="21" t="n"/>
      <c r="BK328" s="20" t="n"/>
      <c r="BL328" s="18">
        <f>IF($BK328="","",IFERROR(VLOOKUP(IFERROR(VLOOKUP(IF(ISNUMBER(FIND(" – ",$BK328)),LEFT($BK328,FIND(" – ",$BK328)-1),$BK328),ProdTbl,5,0),""),BasketTbl,2,0),"کد ناشناخته"))</f>
        <v/>
      </c>
      <c r="BM328" s="18">
        <f>IF($BK328="","",IFERROR(VLOOKUP(IF(ISNUMBER(FIND(" – ",$BK328)),LEFT($BK328,FIND(" – ",$BK328)-1),$BK328),ProdTbl,3,0),"کد ناشناخته"))</f>
        <v/>
      </c>
      <c r="BN328" s="22" t="n"/>
      <c r="BO328" s="21" t="n"/>
      <c r="BP328" s="20" t="n"/>
      <c r="BQ328" s="18">
        <f>IF($BP328="","",IFERROR(VLOOKUP(IFERROR(VLOOKUP(IF(ISNUMBER(FIND(" – ",$BP328)),LEFT($BP328,FIND(" – ",$BP328)-1),$BP328),ProdTbl,5,0),""),BasketTbl,2,0),"کد ناشناخته"))</f>
        <v/>
      </c>
      <c r="BR328" s="18">
        <f>IF($BP328="","",IFERROR(VLOOKUP(IF(ISNUMBER(FIND(" – ",$BP328)),LEFT($BP328,FIND(" – ",$BP328)-1),$BP328),ProdTbl,3,0),"کد ناشناخته"))</f>
        <v/>
      </c>
      <c r="BS328" s="22" t="n"/>
      <c r="BT328" s="21" t="n"/>
      <c r="BU328" s="20" t="n"/>
      <c r="BV328" s="18">
        <f>IF($BU328="","",IFERROR(VLOOKUP(IFERROR(VLOOKUP(IF(ISNUMBER(FIND(" – ",$BU328)),LEFT($BU328,FIND(" – ",$BU328)-1),$BU328),ProdTbl,5,0),""),BasketTbl,2,0),"کد ناشناخته"))</f>
        <v/>
      </c>
      <c r="BW328" s="18">
        <f>IF($BU328="","",IFERROR(VLOOKUP(IF(ISNUMBER(FIND(" – ",$BU328)),LEFT($BU328,FIND(" – ",$BU328)-1),$BU328),ProdTbl,3,0),"کد ناشناخته"))</f>
        <v/>
      </c>
      <c r="BX328" s="22" t="n"/>
      <c r="BY328" s="21" t="n"/>
      <c r="BZ328" s="20" t="n"/>
      <c r="CA328" s="18">
        <f>IF($BZ328="","",IFERROR(VLOOKUP(IFERROR(VLOOKUP(IF(ISNUMBER(FIND(" – ",$BZ328)),LEFT($BZ328,FIND(" – ",$BZ328)-1),$BZ328),ProdTbl,5,0),""),BasketTbl,2,0),"کد ناشناخته"))</f>
        <v/>
      </c>
      <c r="CB328" s="18">
        <f>IF($BZ328="","",IFERROR(VLOOKUP(IF(ISNUMBER(FIND(" – ",$BZ328)),LEFT($BZ328,FIND(" – ",$BZ328)-1),$BZ328),ProdTbl,3,0),"کد ناشناخته"))</f>
        <v/>
      </c>
      <c r="CC328" s="22" t="n"/>
      <c r="CD328" s="21" t="n"/>
      <c r="CE328" s="20" t="n"/>
      <c r="CF328" s="18">
        <f>IF($CE328="","",IFERROR(VLOOKUP(IFERROR(VLOOKUP(IF(ISNUMBER(FIND(" – ",$CE328)),LEFT($CE328,FIND(" – ",$CE328)-1),$CE328),ProdTbl,5,0),""),BasketTbl,2,0),"کد ناشناخته"))</f>
        <v/>
      </c>
      <c r="CG328" s="18">
        <f>IF($CE328="","",IFERROR(VLOOKUP(IF(ISNUMBER(FIND(" – ",$CE328)),LEFT($CE328,FIND(" – ",$CE328)-1),$CE328),ProdTbl,3,0),"کد ناشناخته"))</f>
        <v/>
      </c>
      <c r="CH328" s="22" t="n"/>
      <c r="CI328" s="21" t="n"/>
    </row>
    <row r="329">
      <c r="A329" s="18">
        <f>IF($B329="","",COUNTA($B$10:$B329))</f>
        <v/>
      </c>
      <c r="B329" s="19" t="n"/>
      <c r="C329" s="20" t="n"/>
      <c r="D329" s="19" t="n"/>
      <c r="E329" s="18">
        <f>IF($D329="","",IFERROR(VLOOKUP(IF(ISNUMBER(FIND(" – ",$D329)),LEFT($D329,FIND(" – ",$D329)-1),$D329),SellerTbl,2,0),"کد ناشناخته"))</f>
        <v/>
      </c>
      <c r="F329" s="21" t="n"/>
      <c r="G329" s="21" t="n"/>
      <c r="H329" s="22" t="n"/>
      <c r="I329" s="23">
        <f>IF(OR($F329="",$G329=""),"",$F329-$G329)</f>
        <v/>
      </c>
      <c r="J329" s="18">
        <f>IF($I329="","",IF(ABS($I329)&lt;=0.01*$F329,"√","×"))</f>
        <v/>
      </c>
      <c r="K329" s="23">
        <f>IF(COUNT($Q329,$V329,$AA329,$AF329,$AK329,$AP329,$AU329,$AZ329,$BE329,$BJ329,$BO329,$BT329,$BY329,$CD329,$CI329)=0,"",SUM($Q329,$V329,$AA329,$AF329,$AK329,$AP329,$AU329,$AZ329,$BE329,$BJ329,$BO329,$BT329,$BY329,$CD329,$CI329))</f>
        <v/>
      </c>
      <c r="L329" s="23">
        <f>IF(OR($F329="",$K329=""),"",$F329-$K329)</f>
        <v/>
      </c>
      <c r="M329" s="20" t="n"/>
      <c r="N329" s="18">
        <f>IF($M329="","",IFERROR(VLOOKUP(IFERROR(VLOOKUP(IF(ISNUMBER(FIND(" – ",$M329)),LEFT($M329,FIND(" – ",$M329)-1),$M329),ProdTbl,5,0),""),BasketTbl,2,0),"کد ناشناخته"))</f>
        <v/>
      </c>
      <c r="O329" s="18">
        <f>IF($M329="","",IFERROR(VLOOKUP(IF(ISNUMBER(FIND(" – ",$M329)),LEFT($M329,FIND(" – ",$M329)-1),$M329),ProdTbl,3,0),"کد ناشناخته"))</f>
        <v/>
      </c>
      <c r="P329" s="22" t="n"/>
      <c r="Q329" s="21" t="n"/>
      <c r="R329" s="20" t="n"/>
      <c r="S329" s="18">
        <f>IF($R329="","",IFERROR(VLOOKUP(IFERROR(VLOOKUP(IF(ISNUMBER(FIND(" – ",$R329)),LEFT($R329,FIND(" – ",$R329)-1),$R329),ProdTbl,5,0),""),BasketTbl,2,0),"کد ناشناخته"))</f>
        <v/>
      </c>
      <c r="T329" s="18">
        <f>IF($R329="","",IFERROR(VLOOKUP(IF(ISNUMBER(FIND(" – ",$R329)),LEFT($R329,FIND(" – ",$R329)-1),$R329),ProdTbl,3,0),"کد ناشناخته"))</f>
        <v/>
      </c>
      <c r="U329" s="22" t="n"/>
      <c r="V329" s="21" t="n"/>
      <c r="W329" s="20" t="n"/>
      <c r="X329" s="18">
        <f>IF($W329="","",IFERROR(VLOOKUP(IFERROR(VLOOKUP(IF(ISNUMBER(FIND(" – ",$W329)),LEFT($W329,FIND(" – ",$W329)-1),$W329),ProdTbl,5,0),""),BasketTbl,2,0),"کد ناشناخته"))</f>
        <v/>
      </c>
      <c r="Y329" s="18">
        <f>IF($W329="","",IFERROR(VLOOKUP(IF(ISNUMBER(FIND(" – ",$W329)),LEFT($W329,FIND(" – ",$W329)-1),$W329),ProdTbl,3,0),"کد ناشناخته"))</f>
        <v/>
      </c>
      <c r="Z329" s="22" t="n"/>
      <c r="AA329" s="21" t="n"/>
      <c r="AB329" s="20" t="n"/>
      <c r="AC329" s="18">
        <f>IF($AB329="","",IFERROR(VLOOKUP(IFERROR(VLOOKUP(IF(ISNUMBER(FIND(" – ",$AB329)),LEFT($AB329,FIND(" – ",$AB329)-1),$AB329),ProdTbl,5,0),""),BasketTbl,2,0),"کد ناشناخته"))</f>
        <v/>
      </c>
      <c r="AD329" s="18">
        <f>IF($AB329="","",IFERROR(VLOOKUP(IF(ISNUMBER(FIND(" – ",$AB329)),LEFT($AB329,FIND(" – ",$AB329)-1),$AB329),ProdTbl,3,0),"کد ناشناخته"))</f>
        <v/>
      </c>
      <c r="AE329" s="22" t="n"/>
      <c r="AF329" s="21" t="n"/>
      <c r="AG329" s="20" t="n"/>
      <c r="AH329" s="18">
        <f>IF($AG329="","",IFERROR(VLOOKUP(IFERROR(VLOOKUP(IF(ISNUMBER(FIND(" – ",$AG329)),LEFT($AG329,FIND(" – ",$AG329)-1),$AG329),ProdTbl,5,0),""),BasketTbl,2,0),"کد ناشناخته"))</f>
        <v/>
      </c>
      <c r="AI329" s="18">
        <f>IF($AG329="","",IFERROR(VLOOKUP(IF(ISNUMBER(FIND(" – ",$AG329)),LEFT($AG329,FIND(" – ",$AG329)-1),$AG329),ProdTbl,3,0),"کد ناشناخته"))</f>
        <v/>
      </c>
      <c r="AJ329" s="22" t="n"/>
      <c r="AK329" s="21" t="n"/>
      <c r="AL329" s="20" t="n"/>
      <c r="AM329" s="18">
        <f>IF($AL329="","",IFERROR(VLOOKUP(IFERROR(VLOOKUP(IF(ISNUMBER(FIND(" – ",$AL329)),LEFT($AL329,FIND(" – ",$AL329)-1),$AL329),ProdTbl,5,0),""),BasketTbl,2,0),"کد ناشناخته"))</f>
        <v/>
      </c>
      <c r="AN329" s="18">
        <f>IF($AL329="","",IFERROR(VLOOKUP(IF(ISNUMBER(FIND(" – ",$AL329)),LEFT($AL329,FIND(" – ",$AL329)-1),$AL329),ProdTbl,3,0),"کد ناشناخته"))</f>
        <v/>
      </c>
      <c r="AO329" s="22" t="n"/>
      <c r="AP329" s="21" t="n"/>
      <c r="AQ329" s="20" t="n"/>
      <c r="AR329" s="18">
        <f>IF($AQ329="","",IFERROR(VLOOKUP(IFERROR(VLOOKUP(IF(ISNUMBER(FIND(" – ",$AQ329)),LEFT($AQ329,FIND(" – ",$AQ329)-1),$AQ329),ProdTbl,5,0),""),BasketTbl,2,0),"کد ناشناخته"))</f>
        <v/>
      </c>
      <c r="AS329" s="18">
        <f>IF($AQ329="","",IFERROR(VLOOKUP(IF(ISNUMBER(FIND(" – ",$AQ329)),LEFT($AQ329,FIND(" – ",$AQ329)-1),$AQ329),ProdTbl,3,0),"کد ناشناخته"))</f>
        <v/>
      </c>
      <c r="AT329" s="22" t="n"/>
      <c r="AU329" s="21" t="n"/>
      <c r="AV329" s="20" t="n"/>
      <c r="AW329" s="18">
        <f>IF($AV329="","",IFERROR(VLOOKUP(IFERROR(VLOOKUP(IF(ISNUMBER(FIND(" – ",$AV329)),LEFT($AV329,FIND(" – ",$AV329)-1),$AV329),ProdTbl,5,0),""),BasketTbl,2,0),"کد ناشناخته"))</f>
        <v/>
      </c>
      <c r="AX329" s="18">
        <f>IF($AV329="","",IFERROR(VLOOKUP(IF(ISNUMBER(FIND(" – ",$AV329)),LEFT($AV329,FIND(" – ",$AV329)-1),$AV329),ProdTbl,3,0),"کد ناشناخته"))</f>
        <v/>
      </c>
      <c r="AY329" s="22" t="n"/>
      <c r="AZ329" s="21" t="n"/>
      <c r="BA329" s="20" t="n"/>
      <c r="BB329" s="18">
        <f>IF($BA329="","",IFERROR(VLOOKUP(IFERROR(VLOOKUP(IF(ISNUMBER(FIND(" – ",$BA329)),LEFT($BA329,FIND(" – ",$BA329)-1),$BA329),ProdTbl,5,0),""),BasketTbl,2,0),"کد ناشناخته"))</f>
        <v/>
      </c>
      <c r="BC329" s="18">
        <f>IF($BA329="","",IFERROR(VLOOKUP(IF(ISNUMBER(FIND(" – ",$BA329)),LEFT($BA329,FIND(" – ",$BA329)-1),$BA329),ProdTbl,3,0),"کد ناشناخته"))</f>
        <v/>
      </c>
      <c r="BD329" s="22" t="n"/>
      <c r="BE329" s="21" t="n"/>
      <c r="BF329" s="20" t="n"/>
      <c r="BG329" s="18">
        <f>IF($BF329="","",IFERROR(VLOOKUP(IFERROR(VLOOKUP(IF(ISNUMBER(FIND(" – ",$BF329)),LEFT($BF329,FIND(" – ",$BF329)-1),$BF329),ProdTbl,5,0),""),BasketTbl,2,0),"کد ناشناخته"))</f>
        <v/>
      </c>
      <c r="BH329" s="18">
        <f>IF($BF329="","",IFERROR(VLOOKUP(IF(ISNUMBER(FIND(" – ",$BF329)),LEFT($BF329,FIND(" – ",$BF329)-1),$BF329),ProdTbl,3,0),"کد ناشناخته"))</f>
        <v/>
      </c>
      <c r="BI329" s="22" t="n"/>
      <c r="BJ329" s="21" t="n"/>
      <c r="BK329" s="20" t="n"/>
      <c r="BL329" s="18">
        <f>IF($BK329="","",IFERROR(VLOOKUP(IFERROR(VLOOKUP(IF(ISNUMBER(FIND(" – ",$BK329)),LEFT($BK329,FIND(" – ",$BK329)-1),$BK329),ProdTbl,5,0),""),BasketTbl,2,0),"کد ناشناخته"))</f>
        <v/>
      </c>
      <c r="BM329" s="18">
        <f>IF($BK329="","",IFERROR(VLOOKUP(IF(ISNUMBER(FIND(" – ",$BK329)),LEFT($BK329,FIND(" – ",$BK329)-1),$BK329),ProdTbl,3,0),"کد ناشناخته"))</f>
        <v/>
      </c>
      <c r="BN329" s="22" t="n"/>
      <c r="BO329" s="21" t="n"/>
      <c r="BP329" s="20" t="n"/>
      <c r="BQ329" s="18">
        <f>IF($BP329="","",IFERROR(VLOOKUP(IFERROR(VLOOKUP(IF(ISNUMBER(FIND(" – ",$BP329)),LEFT($BP329,FIND(" – ",$BP329)-1),$BP329),ProdTbl,5,0),""),BasketTbl,2,0),"کد ناشناخته"))</f>
        <v/>
      </c>
      <c r="BR329" s="18">
        <f>IF($BP329="","",IFERROR(VLOOKUP(IF(ISNUMBER(FIND(" – ",$BP329)),LEFT($BP329,FIND(" – ",$BP329)-1),$BP329),ProdTbl,3,0),"کد ناشناخته"))</f>
        <v/>
      </c>
      <c r="BS329" s="22" t="n"/>
      <c r="BT329" s="21" t="n"/>
      <c r="BU329" s="20" t="n"/>
      <c r="BV329" s="18">
        <f>IF($BU329="","",IFERROR(VLOOKUP(IFERROR(VLOOKUP(IF(ISNUMBER(FIND(" – ",$BU329)),LEFT($BU329,FIND(" – ",$BU329)-1),$BU329),ProdTbl,5,0),""),BasketTbl,2,0),"کد ناشناخته"))</f>
        <v/>
      </c>
      <c r="BW329" s="18">
        <f>IF($BU329="","",IFERROR(VLOOKUP(IF(ISNUMBER(FIND(" – ",$BU329)),LEFT($BU329,FIND(" – ",$BU329)-1),$BU329),ProdTbl,3,0),"کد ناشناخته"))</f>
        <v/>
      </c>
      <c r="BX329" s="22" t="n"/>
      <c r="BY329" s="21" t="n"/>
      <c r="BZ329" s="20" t="n"/>
      <c r="CA329" s="18">
        <f>IF($BZ329="","",IFERROR(VLOOKUP(IFERROR(VLOOKUP(IF(ISNUMBER(FIND(" – ",$BZ329)),LEFT($BZ329,FIND(" – ",$BZ329)-1),$BZ329),ProdTbl,5,0),""),BasketTbl,2,0),"کد ناشناخته"))</f>
        <v/>
      </c>
      <c r="CB329" s="18">
        <f>IF($BZ329="","",IFERROR(VLOOKUP(IF(ISNUMBER(FIND(" – ",$BZ329)),LEFT($BZ329,FIND(" – ",$BZ329)-1),$BZ329),ProdTbl,3,0),"کد ناشناخته"))</f>
        <v/>
      </c>
      <c r="CC329" s="22" t="n"/>
      <c r="CD329" s="21" t="n"/>
      <c r="CE329" s="20" t="n"/>
      <c r="CF329" s="18">
        <f>IF($CE329="","",IFERROR(VLOOKUP(IFERROR(VLOOKUP(IF(ISNUMBER(FIND(" – ",$CE329)),LEFT($CE329,FIND(" – ",$CE329)-1),$CE329),ProdTbl,5,0),""),BasketTbl,2,0),"کد ناشناخته"))</f>
        <v/>
      </c>
      <c r="CG329" s="18">
        <f>IF($CE329="","",IFERROR(VLOOKUP(IF(ISNUMBER(FIND(" – ",$CE329)),LEFT($CE329,FIND(" – ",$CE329)-1),$CE329),ProdTbl,3,0),"کد ناشناخته"))</f>
        <v/>
      </c>
      <c r="CH329" s="22" t="n"/>
      <c r="CI329" s="21" t="n"/>
    </row>
    <row r="330">
      <c r="A330" s="18">
        <f>IF($B330="","",COUNTA($B$10:$B330))</f>
        <v/>
      </c>
      <c r="B330" s="19" t="n"/>
      <c r="C330" s="20" t="n"/>
      <c r="D330" s="19" t="n"/>
      <c r="E330" s="18">
        <f>IF($D330="","",IFERROR(VLOOKUP(IF(ISNUMBER(FIND(" – ",$D330)),LEFT($D330,FIND(" – ",$D330)-1),$D330),SellerTbl,2,0),"کد ناشناخته"))</f>
        <v/>
      </c>
      <c r="F330" s="21" t="n"/>
      <c r="G330" s="21" t="n"/>
      <c r="H330" s="22" t="n"/>
      <c r="I330" s="23">
        <f>IF(OR($F330="",$G330=""),"",$F330-$G330)</f>
        <v/>
      </c>
      <c r="J330" s="18">
        <f>IF($I330="","",IF(ABS($I330)&lt;=0.01*$F330,"√","×"))</f>
        <v/>
      </c>
      <c r="K330" s="23">
        <f>IF(COUNT($Q330,$V330,$AA330,$AF330,$AK330,$AP330,$AU330,$AZ330,$BE330,$BJ330,$BO330,$BT330,$BY330,$CD330,$CI330)=0,"",SUM($Q330,$V330,$AA330,$AF330,$AK330,$AP330,$AU330,$AZ330,$BE330,$BJ330,$BO330,$BT330,$BY330,$CD330,$CI330))</f>
        <v/>
      </c>
      <c r="L330" s="23">
        <f>IF(OR($F330="",$K330=""),"",$F330-$K330)</f>
        <v/>
      </c>
      <c r="M330" s="20" t="n"/>
      <c r="N330" s="18">
        <f>IF($M330="","",IFERROR(VLOOKUP(IFERROR(VLOOKUP(IF(ISNUMBER(FIND(" – ",$M330)),LEFT($M330,FIND(" – ",$M330)-1),$M330),ProdTbl,5,0),""),BasketTbl,2,0),"کد ناشناخته"))</f>
        <v/>
      </c>
      <c r="O330" s="18">
        <f>IF($M330="","",IFERROR(VLOOKUP(IF(ISNUMBER(FIND(" – ",$M330)),LEFT($M330,FIND(" – ",$M330)-1),$M330),ProdTbl,3,0),"کد ناشناخته"))</f>
        <v/>
      </c>
      <c r="P330" s="22" t="n"/>
      <c r="Q330" s="21" t="n"/>
      <c r="R330" s="20" t="n"/>
      <c r="S330" s="18">
        <f>IF($R330="","",IFERROR(VLOOKUP(IFERROR(VLOOKUP(IF(ISNUMBER(FIND(" – ",$R330)),LEFT($R330,FIND(" – ",$R330)-1),$R330),ProdTbl,5,0),""),BasketTbl,2,0),"کد ناشناخته"))</f>
        <v/>
      </c>
      <c r="T330" s="18">
        <f>IF($R330="","",IFERROR(VLOOKUP(IF(ISNUMBER(FIND(" – ",$R330)),LEFT($R330,FIND(" – ",$R330)-1),$R330),ProdTbl,3,0),"کد ناشناخته"))</f>
        <v/>
      </c>
      <c r="U330" s="22" t="n"/>
      <c r="V330" s="21" t="n"/>
      <c r="W330" s="20" t="n"/>
      <c r="X330" s="18">
        <f>IF($W330="","",IFERROR(VLOOKUP(IFERROR(VLOOKUP(IF(ISNUMBER(FIND(" – ",$W330)),LEFT($W330,FIND(" – ",$W330)-1),$W330),ProdTbl,5,0),""),BasketTbl,2,0),"کد ناشناخته"))</f>
        <v/>
      </c>
      <c r="Y330" s="18">
        <f>IF($W330="","",IFERROR(VLOOKUP(IF(ISNUMBER(FIND(" – ",$W330)),LEFT($W330,FIND(" – ",$W330)-1),$W330),ProdTbl,3,0),"کد ناشناخته"))</f>
        <v/>
      </c>
      <c r="Z330" s="22" t="n"/>
      <c r="AA330" s="21" t="n"/>
      <c r="AB330" s="20" t="n"/>
      <c r="AC330" s="18">
        <f>IF($AB330="","",IFERROR(VLOOKUP(IFERROR(VLOOKUP(IF(ISNUMBER(FIND(" – ",$AB330)),LEFT($AB330,FIND(" – ",$AB330)-1),$AB330),ProdTbl,5,0),""),BasketTbl,2,0),"کد ناشناخته"))</f>
        <v/>
      </c>
      <c r="AD330" s="18">
        <f>IF($AB330="","",IFERROR(VLOOKUP(IF(ISNUMBER(FIND(" – ",$AB330)),LEFT($AB330,FIND(" – ",$AB330)-1),$AB330),ProdTbl,3,0),"کد ناشناخته"))</f>
        <v/>
      </c>
      <c r="AE330" s="22" t="n"/>
      <c r="AF330" s="21" t="n"/>
      <c r="AG330" s="20" t="n"/>
      <c r="AH330" s="18">
        <f>IF($AG330="","",IFERROR(VLOOKUP(IFERROR(VLOOKUP(IF(ISNUMBER(FIND(" – ",$AG330)),LEFT($AG330,FIND(" – ",$AG330)-1),$AG330),ProdTbl,5,0),""),BasketTbl,2,0),"کد ناشناخته"))</f>
        <v/>
      </c>
      <c r="AI330" s="18">
        <f>IF($AG330="","",IFERROR(VLOOKUP(IF(ISNUMBER(FIND(" – ",$AG330)),LEFT($AG330,FIND(" – ",$AG330)-1),$AG330),ProdTbl,3,0),"کد ناشناخته"))</f>
        <v/>
      </c>
      <c r="AJ330" s="22" t="n"/>
      <c r="AK330" s="21" t="n"/>
      <c r="AL330" s="20" t="n"/>
      <c r="AM330" s="18">
        <f>IF($AL330="","",IFERROR(VLOOKUP(IFERROR(VLOOKUP(IF(ISNUMBER(FIND(" – ",$AL330)),LEFT($AL330,FIND(" – ",$AL330)-1),$AL330),ProdTbl,5,0),""),BasketTbl,2,0),"کد ناشناخته"))</f>
        <v/>
      </c>
      <c r="AN330" s="18">
        <f>IF($AL330="","",IFERROR(VLOOKUP(IF(ISNUMBER(FIND(" – ",$AL330)),LEFT($AL330,FIND(" – ",$AL330)-1),$AL330),ProdTbl,3,0),"کد ناشناخته"))</f>
        <v/>
      </c>
      <c r="AO330" s="22" t="n"/>
      <c r="AP330" s="21" t="n"/>
      <c r="AQ330" s="20" t="n"/>
      <c r="AR330" s="18">
        <f>IF($AQ330="","",IFERROR(VLOOKUP(IFERROR(VLOOKUP(IF(ISNUMBER(FIND(" – ",$AQ330)),LEFT($AQ330,FIND(" – ",$AQ330)-1),$AQ330),ProdTbl,5,0),""),BasketTbl,2,0),"کد ناشناخته"))</f>
        <v/>
      </c>
      <c r="AS330" s="18">
        <f>IF($AQ330="","",IFERROR(VLOOKUP(IF(ISNUMBER(FIND(" – ",$AQ330)),LEFT($AQ330,FIND(" – ",$AQ330)-1),$AQ330),ProdTbl,3,0),"کد ناشناخته"))</f>
        <v/>
      </c>
      <c r="AT330" s="22" t="n"/>
      <c r="AU330" s="21" t="n"/>
      <c r="AV330" s="20" t="n"/>
      <c r="AW330" s="18">
        <f>IF($AV330="","",IFERROR(VLOOKUP(IFERROR(VLOOKUP(IF(ISNUMBER(FIND(" – ",$AV330)),LEFT($AV330,FIND(" – ",$AV330)-1),$AV330),ProdTbl,5,0),""),BasketTbl,2,0),"کد ناشناخته"))</f>
        <v/>
      </c>
      <c r="AX330" s="18">
        <f>IF($AV330="","",IFERROR(VLOOKUP(IF(ISNUMBER(FIND(" – ",$AV330)),LEFT($AV330,FIND(" – ",$AV330)-1),$AV330),ProdTbl,3,0),"کد ناشناخته"))</f>
        <v/>
      </c>
      <c r="AY330" s="22" t="n"/>
      <c r="AZ330" s="21" t="n"/>
      <c r="BA330" s="20" t="n"/>
      <c r="BB330" s="18">
        <f>IF($BA330="","",IFERROR(VLOOKUP(IFERROR(VLOOKUP(IF(ISNUMBER(FIND(" – ",$BA330)),LEFT($BA330,FIND(" – ",$BA330)-1),$BA330),ProdTbl,5,0),""),BasketTbl,2,0),"کد ناشناخته"))</f>
        <v/>
      </c>
      <c r="BC330" s="18">
        <f>IF($BA330="","",IFERROR(VLOOKUP(IF(ISNUMBER(FIND(" – ",$BA330)),LEFT($BA330,FIND(" – ",$BA330)-1),$BA330),ProdTbl,3,0),"کد ناشناخته"))</f>
        <v/>
      </c>
      <c r="BD330" s="22" t="n"/>
      <c r="BE330" s="21" t="n"/>
      <c r="BF330" s="20" t="n"/>
      <c r="BG330" s="18">
        <f>IF($BF330="","",IFERROR(VLOOKUP(IFERROR(VLOOKUP(IF(ISNUMBER(FIND(" – ",$BF330)),LEFT($BF330,FIND(" – ",$BF330)-1),$BF330),ProdTbl,5,0),""),BasketTbl,2,0),"کد ناشناخته"))</f>
        <v/>
      </c>
      <c r="BH330" s="18">
        <f>IF($BF330="","",IFERROR(VLOOKUP(IF(ISNUMBER(FIND(" – ",$BF330)),LEFT($BF330,FIND(" – ",$BF330)-1),$BF330),ProdTbl,3,0),"کد ناشناخته"))</f>
        <v/>
      </c>
      <c r="BI330" s="22" t="n"/>
      <c r="BJ330" s="21" t="n"/>
      <c r="BK330" s="20" t="n"/>
      <c r="BL330" s="18">
        <f>IF($BK330="","",IFERROR(VLOOKUP(IFERROR(VLOOKUP(IF(ISNUMBER(FIND(" – ",$BK330)),LEFT($BK330,FIND(" – ",$BK330)-1),$BK330),ProdTbl,5,0),""),BasketTbl,2,0),"کد ناشناخته"))</f>
        <v/>
      </c>
      <c r="BM330" s="18">
        <f>IF($BK330="","",IFERROR(VLOOKUP(IF(ISNUMBER(FIND(" – ",$BK330)),LEFT($BK330,FIND(" – ",$BK330)-1),$BK330),ProdTbl,3,0),"کد ناشناخته"))</f>
        <v/>
      </c>
      <c r="BN330" s="22" t="n"/>
      <c r="BO330" s="21" t="n"/>
      <c r="BP330" s="20" t="n"/>
      <c r="BQ330" s="18">
        <f>IF($BP330="","",IFERROR(VLOOKUP(IFERROR(VLOOKUP(IF(ISNUMBER(FIND(" – ",$BP330)),LEFT($BP330,FIND(" – ",$BP330)-1),$BP330),ProdTbl,5,0),""),BasketTbl,2,0),"کد ناشناخته"))</f>
        <v/>
      </c>
      <c r="BR330" s="18">
        <f>IF($BP330="","",IFERROR(VLOOKUP(IF(ISNUMBER(FIND(" – ",$BP330)),LEFT($BP330,FIND(" – ",$BP330)-1),$BP330),ProdTbl,3,0),"کد ناشناخته"))</f>
        <v/>
      </c>
      <c r="BS330" s="22" t="n"/>
      <c r="BT330" s="21" t="n"/>
      <c r="BU330" s="20" t="n"/>
      <c r="BV330" s="18">
        <f>IF($BU330="","",IFERROR(VLOOKUP(IFERROR(VLOOKUP(IF(ISNUMBER(FIND(" – ",$BU330)),LEFT($BU330,FIND(" – ",$BU330)-1),$BU330),ProdTbl,5,0),""),BasketTbl,2,0),"کد ناشناخته"))</f>
        <v/>
      </c>
      <c r="BW330" s="18">
        <f>IF($BU330="","",IFERROR(VLOOKUP(IF(ISNUMBER(FIND(" – ",$BU330)),LEFT($BU330,FIND(" – ",$BU330)-1),$BU330),ProdTbl,3,0),"کد ناشناخته"))</f>
        <v/>
      </c>
      <c r="BX330" s="22" t="n"/>
      <c r="BY330" s="21" t="n"/>
      <c r="BZ330" s="20" t="n"/>
      <c r="CA330" s="18">
        <f>IF($BZ330="","",IFERROR(VLOOKUP(IFERROR(VLOOKUP(IF(ISNUMBER(FIND(" – ",$BZ330)),LEFT($BZ330,FIND(" – ",$BZ330)-1),$BZ330),ProdTbl,5,0),""),BasketTbl,2,0),"کد ناشناخته"))</f>
        <v/>
      </c>
      <c r="CB330" s="18">
        <f>IF($BZ330="","",IFERROR(VLOOKUP(IF(ISNUMBER(FIND(" – ",$BZ330)),LEFT($BZ330,FIND(" – ",$BZ330)-1),$BZ330),ProdTbl,3,0),"کد ناشناخته"))</f>
        <v/>
      </c>
      <c r="CC330" s="22" t="n"/>
      <c r="CD330" s="21" t="n"/>
      <c r="CE330" s="20" t="n"/>
      <c r="CF330" s="18">
        <f>IF($CE330="","",IFERROR(VLOOKUP(IFERROR(VLOOKUP(IF(ISNUMBER(FIND(" – ",$CE330)),LEFT($CE330,FIND(" – ",$CE330)-1),$CE330),ProdTbl,5,0),""),BasketTbl,2,0),"کد ناشناخته"))</f>
        <v/>
      </c>
      <c r="CG330" s="18">
        <f>IF($CE330="","",IFERROR(VLOOKUP(IF(ISNUMBER(FIND(" – ",$CE330)),LEFT($CE330,FIND(" – ",$CE330)-1),$CE330),ProdTbl,3,0),"کد ناشناخته"))</f>
        <v/>
      </c>
      <c r="CH330" s="22" t="n"/>
      <c r="CI330" s="21" t="n"/>
    </row>
    <row r="331">
      <c r="A331" s="18">
        <f>IF($B331="","",COUNTA($B$10:$B331))</f>
        <v/>
      </c>
      <c r="B331" s="19" t="n"/>
      <c r="C331" s="20" t="n"/>
      <c r="D331" s="19" t="n"/>
      <c r="E331" s="18">
        <f>IF($D331="","",IFERROR(VLOOKUP(IF(ISNUMBER(FIND(" – ",$D331)),LEFT($D331,FIND(" – ",$D331)-1),$D331),SellerTbl,2,0),"کد ناشناخته"))</f>
        <v/>
      </c>
      <c r="F331" s="21" t="n"/>
      <c r="G331" s="21" t="n"/>
      <c r="H331" s="22" t="n"/>
      <c r="I331" s="23">
        <f>IF(OR($F331="",$G331=""),"",$F331-$G331)</f>
        <v/>
      </c>
      <c r="J331" s="18">
        <f>IF($I331="","",IF(ABS($I331)&lt;=0.01*$F331,"√","×"))</f>
        <v/>
      </c>
      <c r="K331" s="23">
        <f>IF(COUNT($Q331,$V331,$AA331,$AF331,$AK331,$AP331,$AU331,$AZ331,$BE331,$BJ331,$BO331,$BT331,$BY331,$CD331,$CI331)=0,"",SUM($Q331,$V331,$AA331,$AF331,$AK331,$AP331,$AU331,$AZ331,$BE331,$BJ331,$BO331,$BT331,$BY331,$CD331,$CI331))</f>
        <v/>
      </c>
      <c r="L331" s="23">
        <f>IF(OR($F331="",$K331=""),"",$F331-$K331)</f>
        <v/>
      </c>
      <c r="M331" s="20" t="n"/>
      <c r="N331" s="18">
        <f>IF($M331="","",IFERROR(VLOOKUP(IFERROR(VLOOKUP(IF(ISNUMBER(FIND(" – ",$M331)),LEFT($M331,FIND(" – ",$M331)-1),$M331),ProdTbl,5,0),""),BasketTbl,2,0),"کد ناشناخته"))</f>
        <v/>
      </c>
      <c r="O331" s="18">
        <f>IF($M331="","",IFERROR(VLOOKUP(IF(ISNUMBER(FIND(" – ",$M331)),LEFT($M331,FIND(" – ",$M331)-1),$M331),ProdTbl,3,0),"کد ناشناخته"))</f>
        <v/>
      </c>
      <c r="P331" s="22" t="n"/>
      <c r="Q331" s="21" t="n"/>
      <c r="R331" s="20" t="n"/>
      <c r="S331" s="18">
        <f>IF($R331="","",IFERROR(VLOOKUP(IFERROR(VLOOKUP(IF(ISNUMBER(FIND(" – ",$R331)),LEFT($R331,FIND(" – ",$R331)-1),$R331),ProdTbl,5,0),""),BasketTbl,2,0),"کد ناشناخته"))</f>
        <v/>
      </c>
      <c r="T331" s="18">
        <f>IF($R331="","",IFERROR(VLOOKUP(IF(ISNUMBER(FIND(" – ",$R331)),LEFT($R331,FIND(" – ",$R331)-1),$R331),ProdTbl,3,0),"کد ناشناخته"))</f>
        <v/>
      </c>
      <c r="U331" s="22" t="n"/>
      <c r="V331" s="21" t="n"/>
      <c r="W331" s="20" t="n"/>
      <c r="X331" s="18">
        <f>IF($W331="","",IFERROR(VLOOKUP(IFERROR(VLOOKUP(IF(ISNUMBER(FIND(" – ",$W331)),LEFT($W331,FIND(" – ",$W331)-1),$W331),ProdTbl,5,0),""),BasketTbl,2,0),"کد ناشناخته"))</f>
        <v/>
      </c>
      <c r="Y331" s="18">
        <f>IF($W331="","",IFERROR(VLOOKUP(IF(ISNUMBER(FIND(" – ",$W331)),LEFT($W331,FIND(" – ",$W331)-1),$W331),ProdTbl,3,0),"کد ناشناخته"))</f>
        <v/>
      </c>
      <c r="Z331" s="22" t="n"/>
      <c r="AA331" s="21" t="n"/>
      <c r="AB331" s="20" t="n"/>
      <c r="AC331" s="18">
        <f>IF($AB331="","",IFERROR(VLOOKUP(IFERROR(VLOOKUP(IF(ISNUMBER(FIND(" – ",$AB331)),LEFT($AB331,FIND(" – ",$AB331)-1),$AB331),ProdTbl,5,0),""),BasketTbl,2,0),"کد ناشناخته"))</f>
        <v/>
      </c>
      <c r="AD331" s="18">
        <f>IF($AB331="","",IFERROR(VLOOKUP(IF(ISNUMBER(FIND(" – ",$AB331)),LEFT($AB331,FIND(" – ",$AB331)-1),$AB331),ProdTbl,3,0),"کد ناشناخته"))</f>
        <v/>
      </c>
      <c r="AE331" s="22" t="n"/>
      <c r="AF331" s="21" t="n"/>
      <c r="AG331" s="20" t="n"/>
      <c r="AH331" s="18">
        <f>IF($AG331="","",IFERROR(VLOOKUP(IFERROR(VLOOKUP(IF(ISNUMBER(FIND(" – ",$AG331)),LEFT($AG331,FIND(" – ",$AG331)-1),$AG331),ProdTbl,5,0),""),BasketTbl,2,0),"کد ناشناخته"))</f>
        <v/>
      </c>
      <c r="AI331" s="18">
        <f>IF($AG331="","",IFERROR(VLOOKUP(IF(ISNUMBER(FIND(" – ",$AG331)),LEFT($AG331,FIND(" – ",$AG331)-1),$AG331),ProdTbl,3,0),"کد ناشناخته"))</f>
        <v/>
      </c>
      <c r="AJ331" s="22" t="n"/>
      <c r="AK331" s="21" t="n"/>
      <c r="AL331" s="20" t="n"/>
      <c r="AM331" s="18">
        <f>IF($AL331="","",IFERROR(VLOOKUP(IFERROR(VLOOKUP(IF(ISNUMBER(FIND(" – ",$AL331)),LEFT($AL331,FIND(" – ",$AL331)-1),$AL331),ProdTbl,5,0),""),BasketTbl,2,0),"کد ناشناخته"))</f>
        <v/>
      </c>
      <c r="AN331" s="18">
        <f>IF($AL331="","",IFERROR(VLOOKUP(IF(ISNUMBER(FIND(" – ",$AL331)),LEFT($AL331,FIND(" – ",$AL331)-1),$AL331),ProdTbl,3,0),"کد ناشناخته"))</f>
        <v/>
      </c>
      <c r="AO331" s="22" t="n"/>
      <c r="AP331" s="21" t="n"/>
      <c r="AQ331" s="20" t="n"/>
      <c r="AR331" s="18">
        <f>IF($AQ331="","",IFERROR(VLOOKUP(IFERROR(VLOOKUP(IF(ISNUMBER(FIND(" – ",$AQ331)),LEFT($AQ331,FIND(" – ",$AQ331)-1),$AQ331),ProdTbl,5,0),""),BasketTbl,2,0),"کد ناشناخته"))</f>
        <v/>
      </c>
      <c r="AS331" s="18">
        <f>IF($AQ331="","",IFERROR(VLOOKUP(IF(ISNUMBER(FIND(" – ",$AQ331)),LEFT($AQ331,FIND(" – ",$AQ331)-1),$AQ331),ProdTbl,3,0),"کد ناشناخته"))</f>
        <v/>
      </c>
      <c r="AT331" s="22" t="n"/>
      <c r="AU331" s="21" t="n"/>
      <c r="AV331" s="20" t="n"/>
      <c r="AW331" s="18">
        <f>IF($AV331="","",IFERROR(VLOOKUP(IFERROR(VLOOKUP(IF(ISNUMBER(FIND(" – ",$AV331)),LEFT($AV331,FIND(" – ",$AV331)-1),$AV331),ProdTbl,5,0),""),BasketTbl,2,0),"کد ناشناخته"))</f>
        <v/>
      </c>
      <c r="AX331" s="18">
        <f>IF($AV331="","",IFERROR(VLOOKUP(IF(ISNUMBER(FIND(" – ",$AV331)),LEFT($AV331,FIND(" – ",$AV331)-1),$AV331),ProdTbl,3,0),"کد ناشناخته"))</f>
        <v/>
      </c>
      <c r="AY331" s="22" t="n"/>
      <c r="AZ331" s="21" t="n"/>
      <c r="BA331" s="20" t="n"/>
      <c r="BB331" s="18">
        <f>IF($BA331="","",IFERROR(VLOOKUP(IFERROR(VLOOKUP(IF(ISNUMBER(FIND(" – ",$BA331)),LEFT($BA331,FIND(" – ",$BA331)-1),$BA331),ProdTbl,5,0),""),BasketTbl,2,0),"کد ناشناخته"))</f>
        <v/>
      </c>
      <c r="BC331" s="18">
        <f>IF($BA331="","",IFERROR(VLOOKUP(IF(ISNUMBER(FIND(" – ",$BA331)),LEFT($BA331,FIND(" – ",$BA331)-1),$BA331),ProdTbl,3,0),"کد ناشناخته"))</f>
        <v/>
      </c>
      <c r="BD331" s="22" t="n"/>
      <c r="BE331" s="21" t="n"/>
      <c r="BF331" s="20" t="n"/>
      <c r="BG331" s="18">
        <f>IF($BF331="","",IFERROR(VLOOKUP(IFERROR(VLOOKUP(IF(ISNUMBER(FIND(" – ",$BF331)),LEFT($BF331,FIND(" – ",$BF331)-1),$BF331),ProdTbl,5,0),""),BasketTbl,2,0),"کد ناشناخته"))</f>
        <v/>
      </c>
      <c r="BH331" s="18">
        <f>IF($BF331="","",IFERROR(VLOOKUP(IF(ISNUMBER(FIND(" – ",$BF331)),LEFT($BF331,FIND(" – ",$BF331)-1),$BF331),ProdTbl,3,0),"کد ناشناخته"))</f>
        <v/>
      </c>
      <c r="BI331" s="22" t="n"/>
      <c r="BJ331" s="21" t="n"/>
      <c r="BK331" s="20" t="n"/>
      <c r="BL331" s="18">
        <f>IF($BK331="","",IFERROR(VLOOKUP(IFERROR(VLOOKUP(IF(ISNUMBER(FIND(" – ",$BK331)),LEFT($BK331,FIND(" – ",$BK331)-1),$BK331),ProdTbl,5,0),""),BasketTbl,2,0),"کد ناشناخته"))</f>
        <v/>
      </c>
      <c r="BM331" s="18">
        <f>IF($BK331="","",IFERROR(VLOOKUP(IF(ISNUMBER(FIND(" – ",$BK331)),LEFT($BK331,FIND(" – ",$BK331)-1),$BK331),ProdTbl,3,0),"کد ناشناخته"))</f>
        <v/>
      </c>
      <c r="BN331" s="22" t="n"/>
      <c r="BO331" s="21" t="n"/>
      <c r="BP331" s="20" t="n"/>
      <c r="BQ331" s="18">
        <f>IF($BP331="","",IFERROR(VLOOKUP(IFERROR(VLOOKUP(IF(ISNUMBER(FIND(" – ",$BP331)),LEFT($BP331,FIND(" – ",$BP331)-1),$BP331),ProdTbl,5,0),""),BasketTbl,2,0),"کد ناشناخته"))</f>
        <v/>
      </c>
      <c r="BR331" s="18">
        <f>IF($BP331="","",IFERROR(VLOOKUP(IF(ISNUMBER(FIND(" – ",$BP331)),LEFT($BP331,FIND(" – ",$BP331)-1),$BP331),ProdTbl,3,0),"کد ناشناخته"))</f>
        <v/>
      </c>
      <c r="BS331" s="22" t="n"/>
      <c r="BT331" s="21" t="n"/>
      <c r="BU331" s="20" t="n"/>
      <c r="BV331" s="18">
        <f>IF($BU331="","",IFERROR(VLOOKUP(IFERROR(VLOOKUP(IF(ISNUMBER(FIND(" – ",$BU331)),LEFT($BU331,FIND(" – ",$BU331)-1),$BU331),ProdTbl,5,0),""),BasketTbl,2,0),"کد ناشناخته"))</f>
        <v/>
      </c>
      <c r="BW331" s="18">
        <f>IF($BU331="","",IFERROR(VLOOKUP(IF(ISNUMBER(FIND(" – ",$BU331)),LEFT($BU331,FIND(" – ",$BU331)-1),$BU331),ProdTbl,3,0),"کد ناشناخته"))</f>
        <v/>
      </c>
      <c r="BX331" s="22" t="n"/>
      <c r="BY331" s="21" t="n"/>
      <c r="BZ331" s="20" t="n"/>
      <c r="CA331" s="18">
        <f>IF($BZ331="","",IFERROR(VLOOKUP(IFERROR(VLOOKUP(IF(ISNUMBER(FIND(" – ",$BZ331)),LEFT($BZ331,FIND(" – ",$BZ331)-1),$BZ331),ProdTbl,5,0),""),BasketTbl,2,0),"کد ناشناخته"))</f>
        <v/>
      </c>
      <c r="CB331" s="18">
        <f>IF($BZ331="","",IFERROR(VLOOKUP(IF(ISNUMBER(FIND(" – ",$BZ331)),LEFT($BZ331,FIND(" – ",$BZ331)-1),$BZ331),ProdTbl,3,0),"کد ناشناخته"))</f>
        <v/>
      </c>
      <c r="CC331" s="22" t="n"/>
      <c r="CD331" s="21" t="n"/>
      <c r="CE331" s="20" t="n"/>
      <c r="CF331" s="18">
        <f>IF($CE331="","",IFERROR(VLOOKUP(IFERROR(VLOOKUP(IF(ISNUMBER(FIND(" – ",$CE331)),LEFT($CE331,FIND(" – ",$CE331)-1),$CE331),ProdTbl,5,0),""),BasketTbl,2,0),"کد ناشناخته"))</f>
        <v/>
      </c>
      <c r="CG331" s="18">
        <f>IF($CE331="","",IFERROR(VLOOKUP(IF(ISNUMBER(FIND(" – ",$CE331)),LEFT($CE331,FIND(" – ",$CE331)-1),$CE331),ProdTbl,3,0),"کد ناشناخته"))</f>
        <v/>
      </c>
      <c r="CH331" s="22" t="n"/>
      <c r="CI331" s="21" t="n"/>
    </row>
    <row r="332">
      <c r="A332" s="18">
        <f>IF($B332="","",COUNTA($B$10:$B332))</f>
        <v/>
      </c>
      <c r="B332" s="19" t="n"/>
      <c r="C332" s="20" t="n"/>
      <c r="D332" s="19" t="n"/>
      <c r="E332" s="18">
        <f>IF($D332="","",IFERROR(VLOOKUP(IF(ISNUMBER(FIND(" – ",$D332)),LEFT($D332,FIND(" – ",$D332)-1),$D332),SellerTbl,2,0),"کد ناشناخته"))</f>
        <v/>
      </c>
      <c r="F332" s="21" t="n"/>
      <c r="G332" s="21" t="n"/>
      <c r="H332" s="22" t="n"/>
      <c r="I332" s="23">
        <f>IF(OR($F332="",$G332=""),"",$F332-$G332)</f>
        <v/>
      </c>
      <c r="J332" s="18">
        <f>IF($I332="","",IF(ABS($I332)&lt;=0.01*$F332,"√","×"))</f>
        <v/>
      </c>
      <c r="K332" s="23">
        <f>IF(COUNT($Q332,$V332,$AA332,$AF332,$AK332,$AP332,$AU332,$AZ332,$BE332,$BJ332,$BO332,$BT332,$BY332,$CD332,$CI332)=0,"",SUM($Q332,$V332,$AA332,$AF332,$AK332,$AP332,$AU332,$AZ332,$BE332,$BJ332,$BO332,$BT332,$BY332,$CD332,$CI332))</f>
        <v/>
      </c>
      <c r="L332" s="23">
        <f>IF(OR($F332="",$K332=""),"",$F332-$K332)</f>
        <v/>
      </c>
      <c r="M332" s="20" t="n"/>
      <c r="N332" s="18">
        <f>IF($M332="","",IFERROR(VLOOKUP(IFERROR(VLOOKUP(IF(ISNUMBER(FIND(" – ",$M332)),LEFT($M332,FIND(" – ",$M332)-1),$M332),ProdTbl,5,0),""),BasketTbl,2,0),"کد ناشناخته"))</f>
        <v/>
      </c>
      <c r="O332" s="18">
        <f>IF($M332="","",IFERROR(VLOOKUP(IF(ISNUMBER(FIND(" – ",$M332)),LEFT($M332,FIND(" – ",$M332)-1),$M332),ProdTbl,3,0),"کد ناشناخته"))</f>
        <v/>
      </c>
      <c r="P332" s="22" t="n"/>
      <c r="Q332" s="21" t="n"/>
      <c r="R332" s="20" t="n"/>
      <c r="S332" s="18">
        <f>IF($R332="","",IFERROR(VLOOKUP(IFERROR(VLOOKUP(IF(ISNUMBER(FIND(" – ",$R332)),LEFT($R332,FIND(" – ",$R332)-1),$R332),ProdTbl,5,0),""),BasketTbl,2,0),"کد ناشناخته"))</f>
        <v/>
      </c>
      <c r="T332" s="18">
        <f>IF($R332="","",IFERROR(VLOOKUP(IF(ISNUMBER(FIND(" – ",$R332)),LEFT($R332,FIND(" – ",$R332)-1),$R332),ProdTbl,3,0),"کد ناشناخته"))</f>
        <v/>
      </c>
      <c r="U332" s="22" t="n"/>
      <c r="V332" s="21" t="n"/>
      <c r="W332" s="20" t="n"/>
      <c r="X332" s="18">
        <f>IF($W332="","",IFERROR(VLOOKUP(IFERROR(VLOOKUP(IF(ISNUMBER(FIND(" – ",$W332)),LEFT($W332,FIND(" – ",$W332)-1),$W332),ProdTbl,5,0),""),BasketTbl,2,0),"کد ناشناخته"))</f>
        <v/>
      </c>
      <c r="Y332" s="18">
        <f>IF($W332="","",IFERROR(VLOOKUP(IF(ISNUMBER(FIND(" – ",$W332)),LEFT($W332,FIND(" – ",$W332)-1),$W332),ProdTbl,3,0),"کد ناشناخته"))</f>
        <v/>
      </c>
      <c r="Z332" s="22" t="n"/>
      <c r="AA332" s="21" t="n"/>
      <c r="AB332" s="20" t="n"/>
      <c r="AC332" s="18">
        <f>IF($AB332="","",IFERROR(VLOOKUP(IFERROR(VLOOKUP(IF(ISNUMBER(FIND(" – ",$AB332)),LEFT($AB332,FIND(" – ",$AB332)-1),$AB332),ProdTbl,5,0),""),BasketTbl,2,0),"کد ناشناخته"))</f>
        <v/>
      </c>
      <c r="AD332" s="18">
        <f>IF($AB332="","",IFERROR(VLOOKUP(IF(ISNUMBER(FIND(" – ",$AB332)),LEFT($AB332,FIND(" – ",$AB332)-1),$AB332),ProdTbl,3,0),"کد ناشناخته"))</f>
        <v/>
      </c>
      <c r="AE332" s="22" t="n"/>
      <c r="AF332" s="21" t="n"/>
      <c r="AG332" s="20" t="n"/>
      <c r="AH332" s="18">
        <f>IF($AG332="","",IFERROR(VLOOKUP(IFERROR(VLOOKUP(IF(ISNUMBER(FIND(" – ",$AG332)),LEFT($AG332,FIND(" – ",$AG332)-1),$AG332),ProdTbl,5,0),""),BasketTbl,2,0),"کد ناشناخته"))</f>
        <v/>
      </c>
      <c r="AI332" s="18">
        <f>IF($AG332="","",IFERROR(VLOOKUP(IF(ISNUMBER(FIND(" – ",$AG332)),LEFT($AG332,FIND(" – ",$AG332)-1),$AG332),ProdTbl,3,0),"کد ناشناخته"))</f>
        <v/>
      </c>
      <c r="AJ332" s="22" t="n"/>
      <c r="AK332" s="21" t="n"/>
      <c r="AL332" s="20" t="n"/>
      <c r="AM332" s="18">
        <f>IF($AL332="","",IFERROR(VLOOKUP(IFERROR(VLOOKUP(IF(ISNUMBER(FIND(" – ",$AL332)),LEFT($AL332,FIND(" – ",$AL332)-1),$AL332),ProdTbl,5,0),""),BasketTbl,2,0),"کد ناشناخته"))</f>
        <v/>
      </c>
      <c r="AN332" s="18">
        <f>IF($AL332="","",IFERROR(VLOOKUP(IF(ISNUMBER(FIND(" – ",$AL332)),LEFT($AL332,FIND(" – ",$AL332)-1),$AL332),ProdTbl,3,0),"کد ناشناخته"))</f>
        <v/>
      </c>
      <c r="AO332" s="22" t="n"/>
      <c r="AP332" s="21" t="n"/>
      <c r="AQ332" s="20" t="n"/>
      <c r="AR332" s="18">
        <f>IF($AQ332="","",IFERROR(VLOOKUP(IFERROR(VLOOKUP(IF(ISNUMBER(FIND(" – ",$AQ332)),LEFT($AQ332,FIND(" – ",$AQ332)-1),$AQ332),ProdTbl,5,0),""),BasketTbl,2,0),"کد ناشناخته"))</f>
        <v/>
      </c>
      <c r="AS332" s="18">
        <f>IF($AQ332="","",IFERROR(VLOOKUP(IF(ISNUMBER(FIND(" – ",$AQ332)),LEFT($AQ332,FIND(" – ",$AQ332)-1),$AQ332),ProdTbl,3,0),"کد ناشناخته"))</f>
        <v/>
      </c>
      <c r="AT332" s="22" t="n"/>
      <c r="AU332" s="21" t="n"/>
      <c r="AV332" s="20" t="n"/>
      <c r="AW332" s="18">
        <f>IF($AV332="","",IFERROR(VLOOKUP(IFERROR(VLOOKUP(IF(ISNUMBER(FIND(" – ",$AV332)),LEFT($AV332,FIND(" – ",$AV332)-1),$AV332),ProdTbl,5,0),""),BasketTbl,2,0),"کد ناشناخته"))</f>
        <v/>
      </c>
      <c r="AX332" s="18">
        <f>IF($AV332="","",IFERROR(VLOOKUP(IF(ISNUMBER(FIND(" – ",$AV332)),LEFT($AV332,FIND(" – ",$AV332)-1),$AV332),ProdTbl,3,0),"کد ناشناخته"))</f>
        <v/>
      </c>
      <c r="AY332" s="22" t="n"/>
      <c r="AZ332" s="21" t="n"/>
      <c r="BA332" s="20" t="n"/>
      <c r="BB332" s="18">
        <f>IF($BA332="","",IFERROR(VLOOKUP(IFERROR(VLOOKUP(IF(ISNUMBER(FIND(" – ",$BA332)),LEFT($BA332,FIND(" – ",$BA332)-1),$BA332),ProdTbl,5,0),""),BasketTbl,2,0),"کد ناشناخته"))</f>
        <v/>
      </c>
      <c r="BC332" s="18">
        <f>IF($BA332="","",IFERROR(VLOOKUP(IF(ISNUMBER(FIND(" – ",$BA332)),LEFT($BA332,FIND(" – ",$BA332)-1),$BA332),ProdTbl,3,0),"کد ناشناخته"))</f>
        <v/>
      </c>
      <c r="BD332" s="22" t="n"/>
      <c r="BE332" s="21" t="n"/>
      <c r="BF332" s="20" t="n"/>
      <c r="BG332" s="18">
        <f>IF($BF332="","",IFERROR(VLOOKUP(IFERROR(VLOOKUP(IF(ISNUMBER(FIND(" – ",$BF332)),LEFT($BF332,FIND(" – ",$BF332)-1),$BF332),ProdTbl,5,0),""),BasketTbl,2,0),"کد ناشناخته"))</f>
        <v/>
      </c>
      <c r="BH332" s="18">
        <f>IF($BF332="","",IFERROR(VLOOKUP(IF(ISNUMBER(FIND(" – ",$BF332)),LEFT($BF332,FIND(" – ",$BF332)-1),$BF332),ProdTbl,3,0),"کد ناشناخته"))</f>
        <v/>
      </c>
      <c r="BI332" s="22" t="n"/>
      <c r="BJ332" s="21" t="n"/>
      <c r="BK332" s="20" t="n"/>
      <c r="BL332" s="18">
        <f>IF($BK332="","",IFERROR(VLOOKUP(IFERROR(VLOOKUP(IF(ISNUMBER(FIND(" – ",$BK332)),LEFT($BK332,FIND(" – ",$BK332)-1),$BK332),ProdTbl,5,0),""),BasketTbl,2,0),"کد ناشناخته"))</f>
        <v/>
      </c>
      <c r="BM332" s="18">
        <f>IF($BK332="","",IFERROR(VLOOKUP(IF(ISNUMBER(FIND(" – ",$BK332)),LEFT($BK332,FIND(" – ",$BK332)-1),$BK332),ProdTbl,3,0),"کد ناشناخته"))</f>
        <v/>
      </c>
      <c r="BN332" s="22" t="n"/>
      <c r="BO332" s="21" t="n"/>
      <c r="BP332" s="20" t="n"/>
      <c r="BQ332" s="18">
        <f>IF($BP332="","",IFERROR(VLOOKUP(IFERROR(VLOOKUP(IF(ISNUMBER(FIND(" – ",$BP332)),LEFT($BP332,FIND(" – ",$BP332)-1),$BP332),ProdTbl,5,0),""),BasketTbl,2,0),"کد ناشناخته"))</f>
        <v/>
      </c>
      <c r="BR332" s="18">
        <f>IF($BP332="","",IFERROR(VLOOKUP(IF(ISNUMBER(FIND(" – ",$BP332)),LEFT($BP332,FIND(" – ",$BP332)-1),$BP332),ProdTbl,3,0),"کد ناشناخته"))</f>
        <v/>
      </c>
      <c r="BS332" s="22" t="n"/>
      <c r="BT332" s="21" t="n"/>
      <c r="BU332" s="20" t="n"/>
      <c r="BV332" s="18">
        <f>IF($BU332="","",IFERROR(VLOOKUP(IFERROR(VLOOKUP(IF(ISNUMBER(FIND(" – ",$BU332)),LEFT($BU332,FIND(" – ",$BU332)-1),$BU332),ProdTbl,5,0),""),BasketTbl,2,0),"کد ناشناخته"))</f>
        <v/>
      </c>
      <c r="BW332" s="18">
        <f>IF($BU332="","",IFERROR(VLOOKUP(IF(ISNUMBER(FIND(" – ",$BU332)),LEFT($BU332,FIND(" – ",$BU332)-1),$BU332),ProdTbl,3,0),"کد ناشناخته"))</f>
        <v/>
      </c>
      <c r="BX332" s="22" t="n"/>
      <c r="BY332" s="21" t="n"/>
      <c r="BZ332" s="20" t="n"/>
      <c r="CA332" s="18">
        <f>IF($BZ332="","",IFERROR(VLOOKUP(IFERROR(VLOOKUP(IF(ISNUMBER(FIND(" – ",$BZ332)),LEFT($BZ332,FIND(" – ",$BZ332)-1),$BZ332),ProdTbl,5,0),""),BasketTbl,2,0),"کد ناشناخته"))</f>
        <v/>
      </c>
      <c r="CB332" s="18">
        <f>IF($BZ332="","",IFERROR(VLOOKUP(IF(ISNUMBER(FIND(" – ",$BZ332)),LEFT($BZ332,FIND(" – ",$BZ332)-1),$BZ332),ProdTbl,3,0),"کد ناشناخته"))</f>
        <v/>
      </c>
      <c r="CC332" s="22" t="n"/>
      <c r="CD332" s="21" t="n"/>
      <c r="CE332" s="20" t="n"/>
      <c r="CF332" s="18">
        <f>IF($CE332="","",IFERROR(VLOOKUP(IFERROR(VLOOKUP(IF(ISNUMBER(FIND(" – ",$CE332)),LEFT($CE332,FIND(" – ",$CE332)-1),$CE332),ProdTbl,5,0),""),BasketTbl,2,0),"کد ناشناخته"))</f>
        <v/>
      </c>
      <c r="CG332" s="18">
        <f>IF($CE332="","",IFERROR(VLOOKUP(IF(ISNUMBER(FIND(" – ",$CE332)),LEFT($CE332,FIND(" – ",$CE332)-1),$CE332),ProdTbl,3,0),"کد ناشناخته"))</f>
        <v/>
      </c>
      <c r="CH332" s="22" t="n"/>
      <c r="CI332" s="21" t="n"/>
    </row>
    <row r="333">
      <c r="A333" s="18">
        <f>IF($B333="","",COUNTA($B$10:$B333))</f>
        <v/>
      </c>
      <c r="B333" s="19" t="n"/>
      <c r="C333" s="20" t="n"/>
      <c r="D333" s="19" t="n"/>
      <c r="E333" s="18">
        <f>IF($D333="","",IFERROR(VLOOKUP(IF(ISNUMBER(FIND(" – ",$D333)),LEFT($D333,FIND(" – ",$D333)-1),$D333),SellerTbl,2,0),"کد ناشناخته"))</f>
        <v/>
      </c>
      <c r="F333" s="21" t="n"/>
      <c r="G333" s="21" t="n"/>
      <c r="H333" s="22" t="n"/>
      <c r="I333" s="23">
        <f>IF(OR($F333="",$G333=""),"",$F333-$G333)</f>
        <v/>
      </c>
      <c r="J333" s="18">
        <f>IF($I333="","",IF(ABS($I333)&lt;=0.01*$F333,"√","×"))</f>
        <v/>
      </c>
      <c r="K333" s="23">
        <f>IF(COUNT($Q333,$V333,$AA333,$AF333,$AK333,$AP333,$AU333,$AZ333,$BE333,$BJ333,$BO333,$BT333,$BY333,$CD333,$CI333)=0,"",SUM($Q333,$V333,$AA333,$AF333,$AK333,$AP333,$AU333,$AZ333,$BE333,$BJ333,$BO333,$BT333,$BY333,$CD333,$CI333))</f>
        <v/>
      </c>
      <c r="L333" s="23">
        <f>IF(OR($F333="",$K333=""),"",$F333-$K333)</f>
        <v/>
      </c>
      <c r="M333" s="20" t="n"/>
      <c r="N333" s="18">
        <f>IF($M333="","",IFERROR(VLOOKUP(IFERROR(VLOOKUP(IF(ISNUMBER(FIND(" – ",$M333)),LEFT($M333,FIND(" – ",$M333)-1),$M333),ProdTbl,5,0),""),BasketTbl,2,0),"کد ناشناخته"))</f>
        <v/>
      </c>
      <c r="O333" s="18">
        <f>IF($M333="","",IFERROR(VLOOKUP(IF(ISNUMBER(FIND(" – ",$M333)),LEFT($M333,FIND(" – ",$M333)-1),$M333),ProdTbl,3,0),"کد ناشناخته"))</f>
        <v/>
      </c>
      <c r="P333" s="22" t="n"/>
      <c r="Q333" s="21" t="n"/>
      <c r="R333" s="20" t="n"/>
      <c r="S333" s="18">
        <f>IF($R333="","",IFERROR(VLOOKUP(IFERROR(VLOOKUP(IF(ISNUMBER(FIND(" – ",$R333)),LEFT($R333,FIND(" – ",$R333)-1),$R333),ProdTbl,5,0),""),BasketTbl,2,0),"کد ناشناخته"))</f>
        <v/>
      </c>
      <c r="T333" s="18">
        <f>IF($R333="","",IFERROR(VLOOKUP(IF(ISNUMBER(FIND(" – ",$R333)),LEFT($R333,FIND(" – ",$R333)-1),$R333),ProdTbl,3,0),"کد ناشناخته"))</f>
        <v/>
      </c>
      <c r="U333" s="22" t="n"/>
      <c r="V333" s="21" t="n"/>
      <c r="W333" s="20" t="n"/>
      <c r="X333" s="18">
        <f>IF($W333="","",IFERROR(VLOOKUP(IFERROR(VLOOKUP(IF(ISNUMBER(FIND(" – ",$W333)),LEFT($W333,FIND(" – ",$W333)-1),$W333),ProdTbl,5,0),""),BasketTbl,2,0),"کد ناشناخته"))</f>
        <v/>
      </c>
      <c r="Y333" s="18">
        <f>IF($W333="","",IFERROR(VLOOKUP(IF(ISNUMBER(FIND(" – ",$W333)),LEFT($W333,FIND(" – ",$W333)-1),$W333),ProdTbl,3,0),"کد ناشناخته"))</f>
        <v/>
      </c>
      <c r="Z333" s="22" t="n"/>
      <c r="AA333" s="21" t="n"/>
      <c r="AB333" s="20" t="n"/>
      <c r="AC333" s="18">
        <f>IF($AB333="","",IFERROR(VLOOKUP(IFERROR(VLOOKUP(IF(ISNUMBER(FIND(" – ",$AB333)),LEFT($AB333,FIND(" – ",$AB333)-1),$AB333),ProdTbl,5,0),""),BasketTbl,2,0),"کد ناشناخته"))</f>
        <v/>
      </c>
      <c r="AD333" s="18">
        <f>IF($AB333="","",IFERROR(VLOOKUP(IF(ISNUMBER(FIND(" – ",$AB333)),LEFT($AB333,FIND(" – ",$AB333)-1),$AB333),ProdTbl,3,0),"کد ناشناخته"))</f>
        <v/>
      </c>
      <c r="AE333" s="22" t="n"/>
      <c r="AF333" s="21" t="n"/>
      <c r="AG333" s="20" t="n"/>
      <c r="AH333" s="18">
        <f>IF($AG333="","",IFERROR(VLOOKUP(IFERROR(VLOOKUP(IF(ISNUMBER(FIND(" – ",$AG333)),LEFT($AG333,FIND(" – ",$AG333)-1),$AG333),ProdTbl,5,0),""),BasketTbl,2,0),"کد ناشناخته"))</f>
        <v/>
      </c>
      <c r="AI333" s="18">
        <f>IF($AG333="","",IFERROR(VLOOKUP(IF(ISNUMBER(FIND(" – ",$AG333)),LEFT($AG333,FIND(" – ",$AG333)-1),$AG333),ProdTbl,3,0),"کد ناشناخته"))</f>
        <v/>
      </c>
      <c r="AJ333" s="22" t="n"/>
      <c r="AK333" s="21" t="n"/>
      <c r="AL333" s="20" t="n"/>
      <c r="AM333" s="18">
        <f>IF($AL333="","",IFERROR(VLOOKUP(IFERROR(VLOOKUP(IF(ISNUMBER(FIND(" – ",$AL333)),LEFT($AL333,FIND(" – ",$AL333)-1),$AL333),ProdTbl,5,0),""),BasketTbl,2,0),"کد ناشناخته"))</f>
        <v/>
      </c>
      <c r="AN333" s="18">
        <f>IF($AL333="","",IFERROR(VLOOKUP(IF(ISNUMBER(FIND(" – ",$AL333)),LEFT($AL333,FIND(" – ",$AL333)-1),$AL333),ProdTbl,3,0),"کد ناشناخته"))</f>
        <v/>
      </c>
      <c r="AO333" s="22" t="n"/>
      <c r="AP333" s="21" t="n"/>
      <c r="AQ333" s="20" t="n"/>
      <c r="AR333" s="18">
        <f>IF($AQ333="","",IFERROR(VLOOKUP(IFERROR(VLOOKUP(IF(ISNUMBER(FIND(" – ",$AQ333)),LEFT($AQ333,FIND(" – ",$AQ333)-1),$AQ333),ProdTbl,5,0),""),BasketTbl,2,0),"کد ناشناخته"))</f>
        <v/>
      </c>
      <c r="AS333" s="18">
        <f>IF($AQ333="","",IFERROR(VLOOKUP(IF(ISNUMBER(FIND(" – ",$AQ333)),LEFT($AQ333,FIND(" – ",$AQ333)-1),$AQ333),ProdTbl,3,0),"کد ناشناخته"))</f>
        <v/>
      </c>
      <c r="AT333" s="22" t="n"/>
      <c r="AU333" s="21" t="n"/>
      <c r="AV333" s="20" t="n"/>
      <c r="AW333" s="18">
        <f>IF($AV333="","",IFERROR(VLOOKUP(IFERROR(VLOOKUP(IF(ISNUMBER(FIND(" – ",$AV333)),LEFT($AV333,FIND(" – ",$AV333)-1),$AV333),ProdTbl,5,0),""),BasketTbl,2,0),"کد ناشناخته"))</f>
        <v/>
      </c>
      <c r="AX333" s="18">
        <f>IF($AV333="","",IFERROR(VLOOKUP(IF(ISNUMBER(FIND(" – ",$AV333)),LEFT($AV333,FIND(" – ",$AV333)-1),$AV333),ProdTbl,3,0),"کد ناشناخته"))</f>
        <v/>
      </c>
      <c r="AY333" s="22" t="n"/>
      <c r="AZ333" s="21" t="n"/>
      <c r="BA333" s="20" t="n"/>
      <c r="BB333" s="18">
        <f>IF($BA333="","",IFERROR(VLOOKUP(IFERROR(VLOOKUP(IF(ISNUMBER(FIND(" – ",$BA333)),LEFT($BA333,FIND(" – ",$BA333)-1),$BA333),ProdTbl,5,0),""),BasketTbl,2,0),"کد ناشناخته"))</f>
        <v/>
      </c>
      <c r="BC333" s="18">
        <f>IF($BA333="","",IFERROR(VLOOKUP(IF(ISNUMBER(FIND(" – ",$BA333)),LEFT($BA333,FIND(" – ",$BA333)-1),$BA333),ProdTbl,3,0),"کد ناشناخته"))</f>
        <v/>
      </c>
      <c r="BD333" s="22" t="n"/>
      <c r="BE333" s="21" t="n"/>
      <c r="BF333" s="20" t="n"/>
      <c r="BG333" s="18">
        <f>IF($BF333="","",IFERROR(VLOOKUP(IFERROR(VLOOKUP(IF(ISNUMBER(FIND(" – ",$BF333)),LEFT($BF333,FIND(" – ",$BF333)-1),$BF333),ProdTbl,5,0),""),BasketTbl,2,0),"کد ناشناخته"))</f>
        <v/>
      </c>
      <c r="BH333" s="18">
        <f>IF($BF333="","",IFERROR(VLOOKUP(IF(ISNUMBER(FIND(" – ",$BF333)),LEFT($BF333,FIND(" – ",$BF333)-1),$BF333),ProdTbl,3,0),"کد ناشناخته"))</f>
        <v/>
      </c>
      <c r="BI333" s="22" t="n"/>
      <c r="BJ333" s="21" t="n"/>
      <c r="BK333" s="20" t="n"/>
      <c r="BL333" s="18">
        <f>IF($BK333="","",IFERROR(VLOOKUP(IFERROR(VLOOKUP(IF(ISNUMBER(FIND(" – ",$BK333)),LEFT($BK333,FIND(" – ",$BK333)-1),$BK333),ProdTbl,5,0),""),BasketTbl,2,0),"کد ناشناخته"))</f>
        <v/>
      </c>
      <c r="BM333" s="18">
        <f>IF($BK333="","",IFERROR(VLOOKUP(IF(ISNUMBER(FIND(" – ",$BK333)),LEFT($BK333,FIND(" – ",$BK333)-1),$BK333),ProdTbl,3,0),"کد ناشناخته"))</f>
        <v/>
      </c>
      <c r="BN333" s="22" t="n"/>
      <c r="BO333" s="21" t="n"/>
      <c r="BP333" s="20" t="n"/>
      <c r="BQ333" s="18">
        <f>IF($BP333="","",IFERROR(VLOOKUP(IFERROR(VLOOKUP(IF(ISNUMBER(FIND(" – ",$BP333)),LEFT($BP333,FIND(" – ",$BP333)-1),$BP333),ProdTbl,5,0),""),BasketTbl,2,0),"کد ناشناخته"))</f>
        <v/>
      </c>
      <c r="BR333" s="18">
        <f>IF($BP333="","",IFERROR(VLOOKUP(IF(ISNUMBER(FIND(" – ",$BP333)),LEFT($BP333,FIND(" – ",$BP333)-1),$BP333),ProdTbl,3,0),"کد ناشناخته"))</f>
        <v/>
      </c>
      <c r="BS333" s="22" t="n"/>
      <c r="BT333" s="21" t="n"/>
      <c r="BU333" s="20" t="n"/>
      <c r="BV333" s="18">
        <f>IF($BU333="","",IFERROR(VLOOKUP(IFERROR(VLOOKUP(IF(ISNUMBER(FIND(" – ",$BU333)),LEFT($BU333,FIND(" – ",$BU333)-1),$BU333),ProdTbl,5,0),""),BasketTbl,2,0),"کد ناشناخته"))</f>
        <v/>
      </c>
      <c r="BW333" s="18">
        <f>IF($BU333="","",IFERROR(VLOOKUP(IF(ISNUMBER(FIND(" – ",$BU333)),LEFT($BU333,FIND(" – ",$BU333)-1),$BU333),ProdTbl,3,0),"کد ناشناخته"))</f>
        <v/>
      </c>
      <c r="BX333" s="22" t="n"/>
      <c r="BY333" s="21" t="n"/>
      <c r="BZ333" s="20" t="n"/>
      <c r="CA333" s="18">
        <f>IF($BZ333="","",IFERROR(VLOOKUP(IFERROR(VLOOKUP(IF(ISNUMBER(FIND(" – ",$BZ333)),LEFT($BZ333,FIND(" – ",$BZ333)-1),$BZ333),ProdTbl,5,0),""),BasketTbl,2,0),"کد ناشناخته"))</f>
        <v/>
      </c>
      <c r="CB333" s="18">
        <f>IF($BZ333="","",IFERROR(VLOOKUP(IF(ISNUMBER(FIND(" – ",$BZ333)),LEFT($BZ333,FIND(" – ",$BZ333)-1),$BZ333),ProdTbl,3,0),"کد ناشناخته"))</f>
        <v/>
      </c>
      <c r="CC333" s="22" t="n"/>
      <c r="CD333" s="21" t="n"/>
      <c r="CE333" s="20" t="n"/>
      <c r="CF333" s="18">
        <f>IF($CE333="","",IFERROR(VLOOKUP(IFERROR(VLOOKUP(IF(ISNUMBER(FIND(" – ",$CE333)),LEFT($CE333,FIND(" – ",$CE333)-1),$CE333),ProdTbl,5,0),""),BasketTbl,2,0),"کد ناشناخته"))</f>
        <v/>
      </c>
      <c r="CG333" s="18">
        <f>IF($CE333="","",IFERROR(VLOOKUP(IF(ISNUMBER(FIND(" – ",$CE333)),LEFT($CE333,FIND(" – ",$CE333)-1),$CE333),ProdTbl,3,0),"کد ناشناخته"))</f>
        <v/>
      </c>
      <c r="CH333" s="22" t="n"/>
      <c r="CI333" s="21" t="n"/>
    </row>
    <row r="334">
      <c r="A334" s="18">
        <f>IF($B334="","",COUNTA($B$10:$B334))</f>
        <v/>
      </c>
      <c r="B334" s="19" t="n"/>
      <c r="C334" s="20" t="n"/>
      <c r="D334" s="19" t="n"/>
      <c r="E334" s="18">
        <f>IF($D334="","",IFERROR(VLOOKUP(IF(ISNUMBER(FIND(" – ",$D334)),LEFT($D334,FIND(" – ",$D334)-1),$D334),SellerTbl,2,0),"کد ناشناخته"))</f>
        <v/>
      </c>
      <c r="F334" s="21" t="n"/>
      <c r="G334" s="21" t="n"/>
      <c r="H334" s="22" t="n"/>
      <c r="I334" s="23">
        <f>IF(OR($F334="",$G334=""),"",$F334-$G334)</f>
        <v/>
      </c>
      <c r="J334" s="18">
        <f>IF($I334="","",IF(ABS($I334)&lt;=0.01*$F334,"√","×"))</f>
        <v/>
      </c>
      <c r="K334" s="23">
        <f>IF(COUNT($Q334,$V334,$AA334,$AF334,$AK334,$AP334,$AU334,$AZ334,$BE334,$BJ334,$BO334,$BT334,$BY334,$CD334,$CI334)=0,"",SUM($Q334,$V334,$AA334,$AF334,$AK334,$AP334,$AU334,$AZ334,$BE334,$BJ334,$BO334,$BT334,$BY334,$CD334,$CI334))</f>
        <v/>
      </c>
      <c r="L334" s="23">
        <f>IF(OR($F334="",$K334=""),"",$F334-$K334)</f>
        <v/>
      </c>
      <c r="M334" s="20" t="n"/>
      <c r="N334" s="18">
        <f>IF($M334="","",IFERROR(VLOOKUP(IFERROR(VLOOKUP(IF(ISNUMBER(FIND(" – ",$M334)),LEFT($M334,FIND(" – ",$M334)-1),$M334),ProdTbl,5,0),""),BasketTbl,2,0),"کد ناشناخته"))</f>
        <v/>
      </c>
      <c r="O334" s="18">
        <f>IF($M334="","",IFERROR(VLOOKUP(IF(ISNUMBER(FIND(" – ",$M334)),LEFT($M334,FIND(" – ",$M334)-1),$M334),ProdTbl,3,0),"کد ناشناخته"))</f>
        <v/>
      </c>
      <c r="P334" s="22" t="n"/>
      <c r="Q334" s="21" t="n"/>
      <c r="R334" s="20" t="n"/>
      <c r="S334" s="18">
        <f>IF($R334="","",IFERROR(VLOOKUP(IFERROR(VLOOKUP(IF(ISNUMBER(FIND(" – ",$R334)),LEFT($R334,FIND(" – ",$R334)-1),$R334),ProdTbl,5,0),""),BasketTbl,2,0),"کد ناشناخته"))</f>
        <v/>
      </c>
      <c r="T334" s="18">
        <f>IF($R334="","",IFERROR(VLOOKUP(IF(ISNUMBER(FIND(" – ",$R334)),LEFT($R334,FIND(" – ",$R334)-1),$R334),ProdTbl,3,0),"کد ناشناخته"))</f>
        <v/>
      </c>
      <c r="U334" s="22" t="n"/>
      <c r="V334" s="21" t="n"/>
      <c r="W334" s="20" t="n"/>
      <c r="X334" s="18">
        <f>IF($W334="","",IFERROR(VLOOKUP(IFERROR(VLOOKUP(IF(ISNUMBER(FIND(" – ",$W334)),LEFT($W334,FIND(" – ",$W334)-1),$W334),ProdTbl,5,0),""),BasketTbl,2,0),"کد ناشناخته"))</f>
        <v/>
      </c>
      <c r="Y334" s="18">
        <f>IF($W334="","",IFERROR(VLOOKUP(IF(ISNUMBER(FIND(" – ",$W334)),LEFT($W334,FIND(" – ",$W334)-1),$W334),ProdTbl,3,0),"کد ناشناخته"))</f>
        <v/>
      </c>
      <c r="Z334" s="22" t="n"/>
      <c r="AA334" s="21" t="n"/>
      <c r="AB334" s="20" t="n"/>
      <c r="AC334" s="18">
        <f>IF($AB334="","",IFERROR(VLOOKUP(IFERROR(VLOOKUP(IF(ISNUMBER(FIND(" – ",$AB334)),LEFT($AB334,FIND(" – ",$AB334)-1),$AB334),ProdTbl,5,0),""),BasketTbl,2,0),"کد ناشناخته"))</f>
        <v/>
      </c>
      <c r="AD334" s="18">
        <f>IF($AB334="","",IFERROR(VLOOKUP(IF(ISNUMBER(FIND(" – ",$AB334)),LEFT($AB334,FIND(" – ",$AB334)-1),$AB334),ProdTbl,3,0),"کد ناشناخته"))</f>
        <v/>
      </c>
      <c r="AE334" s="22" t="n"/>
      <c r="AF334" s="21" t="n"/>
      <c r="AG334" s="20" t="n"/>
      <c r="AH334" s="18">
        <f>IF($AG334="","",IFERROR(VLOOKUP(IFERROR(VLOOKUP(IF(ISNUMBER(FIND(" – ",$AG334)),LEFT($AG334,FIND(" – ",$AG334)-1),$AG334),ProdTbl,5,0),""),BasketTbl,2,0),"کد ناشناخته"))</f>
        <v/>
      </c>
      <c r="AI334" s="18">
        <f>IF($AG334="","",IFERROR(VLOOKUP(IF(ISNUMBER(FIND(" – ",$AG334)),LEFT($AG334,FIND(" – ",$AG334)-1),$AG334),ProdTbl,3,0),"کد ناشناخته"))</f>
        <v/>
      </c>
      <c r="AJ334" s="22" t="n"/>
      <c r="AK334" s="21" t="n"/>
      <c r="AL334" s="20" t="n"/>
      <c r="AM334" s="18">
        <f>IF($AL334="","",IFERROR(VLOOKUP(IFERROR(VLOOKUP(IF(ISNUMBER(FIND(" – ",$AL334)),LEFT($AL334,FIND(" – ",$AL334)-1),$AL334),ProdTbl,5,0),""),BasketTbl,2,0),"کد ناشناخته"))</f>
        <v/>
      </c>
      <c r="AN334" s="18">
        <f>IF($AL334="","",IFERROR(VLOOKUP(IF(ISNUMBER(FIND(" – ",$AL334)),LEFT($AL334,FIND(" – ",$AL334)-1),$AL334),ProdTbl,3,0),"کد ناشناخته"))</f>
        <v/>
      </c>
      <c r="AO334" s="22" t="n"/>
      <c r="AP334" s="21" t="n"/>
      <c r="AQ334" s="20" t="n"/>
      <c r="AR334" s="18">
        <f>IF($AQ334="","",IFERROR(VLOOKUP(IFERROR(VLOOKUP(IF(ISNUMBER(FIND(" – ",$AQ334)),LEFT($AQ334,FIND(" – ",$AQ334)-1),$AQ334),ProdTbl,5,0),""),BasketTbl,2,0),"کد ناشناخته"))</f>
        <v/>
      </c>
      <c r="AS334" s="18">
        <f>IF($AQ334="","",IFERROR(VLOOKUP(IF(ISNUMBER(FIND(" – ",$AQ334)),LEFT($AQ334,FIND(" – ",$AQ334)-1),$AQ334),ProdTbl,3,0),"کد ناشناخته"))</f>
        <v/>
      </c>
      <c r="AT334" s="22" t="n"/>
      <c r="AU334" s="21" t="n"/>
      <c r="AV334" s="20" t="n"/>
      <c r="AW334" s="18">
        <f>IF($AV334="","",IFERROR(VLOOKUP(IFERROR(VLOOKUP(IF(ISNUMBER(FIND(" – ",$AV334)),LEFT($AV334,FIND(" – ",$AV334)-1),$AV334),ProdTbl,5,0),""),BasketTbl,2,0),"کد ناشناخته"))</f>
        <v/>
      </c>
      <c r="AX334" s="18">
        <f>IF($AV334="","",IFERROR(VLOOKUP(IF(ISNUMBER(FIND(" – ",$AV334)),LEFT($AV334,FIND(" – ",$AV334)-1),$AV334),ProdTbl,3,0),"کد ناشناخته"))</f>
        <v/>
      </c>
      <c r="AY334" s="22" t="n"/>
      <c r="AZ334" s="21" t="n"/>
      <c r="BA334" s="20" t="n"/>
      <c r="BB334" s="18">
        <f>IF($BA334="","",IFERROR(VLOOKUP(IFERROR(VLOOKUP(IF(ISNUMBER(FIND(" – ",$BA334)),LEFT($BA334,FIND(" – ",$BA334)-1),$BA334),ProdTbl,5,0),""),BasketTbl,2,0),"کد ناشناخته"))</f>
        <v/>
      </c>
      <c r="BC334" s="18">
        <f>IF($BA334="","",IFERROR(VLOOKUP(IF(ISNUMBER(FIND(" – ",$BA334)),LEFT($BA334,FIND(" – ",$BA334)-1),$BA334),ProdTbl,3,0),"کد ناشناخته"))</f>
        <v/>
      </c>
      <c r="BD334" s="22" t="n"/>
      <c r="BE334" s="21" t="n"/>
      <c r="BF334" s="20" t="n"/>
      <c r="BG334" s="18">
        <f>IF($BF334="","",IFERROR(VLOOKUP(IFERROR(VLOOKUP(IF(ISNUMBER(FIND(" – ",$BF334)),LEFT($BF334,FIND(" – ",$BF334)-1),$BF334),ProdTbl,5,0),""),BasketTbl,2,0),"کد ناشناخته"))</f>
        <v/>
      </c>
      <c r="BH334" s="18">
        <f>IF($BF334="","",IFERROR(VLOOKUP(IF(ISNUMBER(FIND(" – ",$BF334)),LEFT($BF334,FIND(" – ",$BF334)-1),$BF334),ProdTbl,3,0),"کد ناشناخته"))</f>
        <v/>
      </c>
      <c r="BI334" s="22" t="n"/>
      <c r="BJ334" s="21" t="n"/>
      <c r="BK334" s="20" t="n"/>
      <c r="BL334" s="18">
        <f>IF($BK334="","",IFERROR(VLOOKUP(IFERROR(VLOOKUP(IF(ISNUMBER(FIND(" – ",$BK334)),LEFT($BK334,FIND(" – ",$BK334)-1),$BK334),ProdTbl,5,0),""),BasketTbl,2,0),"کد ناشناخته"))</f>
        <v/>
      </c>
      <c r="BM334" s="18">
        <f>IF($BK334="","",IFERROR(VLOOKUP(IF(ISNUMBER(FIND(" – ",$BK334)),LEFT($BK334,FIND(" – ",$BK334)-1),$BK334),ProdTbl,3,0),"کد ناشناخته"))</f>
        <v/>
      </c>
      <c r="BN334" s="22" t="n"/>
      <c r="BO334" s="21" t="n"/>
      <c r="BP334" s="20" t="n"/>
      <c r="BQ334" s="18">
        <f>IF($BP334="","",IFERROR(VLOOKUP(IFERROR(VLOOKUP(IF(ISNUMBER(FIND(" – ",$BP334)),LEFT($BP334,FIND(" – ",$BP334)-1),$BP334),ProdTbl,5,0),""),BasketTbl,2,0),"کد ناشناخته"))</f>
        <v/>
      </c>
      <c r="BR334" s="18">
        <f>IF($BP334="","",IFERROR(VLOOKUP(IF(ISNUMBER(FIND(" – ",$BP334)),LEFT($BP334,FIND(" – ",$BP334)-1),$BP334),ProdTbl,3,0),"کد ناشناخته"))</f>
        <v/>
      </c>
      <c r="BS334" s="22" t="n"/>
      <c r="BT334" s="21" t="n"/>
      <c r="BU334" s="20" t="n"/>
      <c r="BV334" s="18">
        <f>IF($BU334="","",IFERROR(VLOOKUP(IFERROR(VLOOKUP(IF(ISNUMBER(FIND(" – ",$BU334)),LEFT($BU334,FIND(" – ",$BU334)-1),$BU334),ProdTbl,5,0),""),BasketTbl,2,0),"کد ناشناخته"))</f>
        <v/>
      </c>
      <c r="BW334" s="18">
        <f>IF($BU334="","",IFERROR(VLOOKUP(IF(ISNUMBER(FIND(" – ",$BU334)),LEFT($BU334,FIND(" – ",$BU334)-1),$BU334),ProdTbl,3,0),"کد ناشناخته"))</f>
        <v/>
      </c>
      <c r="BX334" s="22" t="n"/>
      <c r="BY334" s="21" t="n"/>
      <c r="BZ334" s="20" t="n"/>
      <c r="CA334" s="18">
        <f>IF($BZ334="","",IFERROR(VLOOKUP(IFERROR(VLOOKUP(IF(ISNUMBER(FIND(" – ",$BZ334)),LEFT($BZ334,FIND(" – ",$BZ334)-1),$BZ334),ProdTbl,5,0),""),BasketTbl,2,0),"کد ناشناخته"))</f>
        <v/>
      </c>
      <c r="CB334" s="18">
        <f>IF($BZ334="","",IFERROR(VLOOKUP(IF(ISNUMBER(FIND(" – ",$BZ334)),LEFT($BZ334,FIND(" – ",$BZ334)-1),$BZ334),ProdTbl,3,0),"کد ناشناخته"))</f>
        <v/>
      </c>
      <c r="CC334" s="22" t="n"/>
      <c r="CD334" s="21" t="n"/>
      <c r="CE334" s="20" t="n"/>
      <c r="CF334" s="18">
        <f>IF($CE334="","",IFERROR(VLOOKUP(IFERROR(VLOOKUP(IF(ISNUMBER(FIND(" – ",$CE334)),LEFT($CE334,FIND(" – ",$CE334)-1),$CE334),ProdTbl,5,0),""),BasketTbl,2,0),"کد ناشناخته"))</f>
        <v/>
      </c>
      <c r="CG334" s="18">
        <f>IF($CE334="","",IFERROR(VLOOKUP(IF(ISNUMBER(FIND(" – ",$CE334)),LEFT($CE334,FIND(" – ",$CE334)-1),$CE334),ProdTbl,3,0),"کد ناشناخته"))</f>
        <v/>
      </c>
      <c r="CH334" s="22" t="n"/>
      <c r="CI334" s="21" t="n"/>
    </row>
    <row r="335">
      <c r="A335" s="18">
        <f>IF($B335="","",COUNTA($B$10:$B335))</f>
        <v/>
      </c>
      <c r="B335" s="19" t="n"/>
      <c r="C335" s="20" t="n"/>
      <c r="D335" s="19" t="n"/>
      <c r="E335" s="18">
        <f>IF($D335="","",IFERROR(VLOOKUP(IF(ISNUMBER(FIND(" – ",$D335)),LEFT($D335,FIND(" – ",$D335)-1),$D335),SellerTbl,2,0),"کد ناشناخته"))</f>
        <v/>
      </c>
      <c r="F335" s="21" t="n"/>
      <c r="G335" s="21" t="n"/>
      <c r="H335" s="22" t="n"/>
      <c r="I335" s="23">
        <f>IF(OR($F335="",$G335=""),"",$F335-$G335)</f>
        <v/>
      </c>
      <c r="J335" s="18">
        <f>IF($I335="","",IF(ABS($I335)&lt;=0.01*$F335,"√","×"))</f>
        <v/>
      </c>
      <c r="K335" s="23">
        <f>IF(COUNT($Q335,$V335,$AA335,$AF335,$AK335,$AP335,$AU335,$AZ335,$BE335,$BJ335,$BO335,$BT335,$BY335,$CD335,$CI335)=0,"",SUM($Q335,$V335,$AA335,$AF335,$AK335,$AP335,$AU335,$AZ335,$BE335,$BJ335,$BO335,$BT335,$BY335,$CD335,$CI335))</f>
        <v/>
      </c>
      <c r="L335" s="23">
        <f>IF(OR($F335="",$K335=""),"",$F335-$K335)</f>
        <v/>
      </c>
      <c r="M335" s="20" t="n"/>
      <c r="N335" s="18">
        <f>IF($M335="","",IFERROR(VLOOKUP(IFERROR(VLOOKUP(IF(ISNUMBER(FIND(" – ",$M335)),LEFT($M335,FIND(" – ",$M335)-1),$M335),ProdTbl,5,0),""),BasketTbl,2,0),"کد ناشناخته"))</f>
        <v/>
      </c>
      <c r="O335" s="18">
        <f>IF($M335="","",IFERROR(VLOOKUP(IF(ISNUMBER(FIND(" – ",$M335)),LEFT($M335,FIND(" – ",$M335)-1),$M335),ProdTbl,3,0),"کد ناشناخته"))</f>
        <v/>
      </c>
      <c r="P335" s="22" t="n"/>
      <c r="Q335" s="21" t="n"/>
      <c r="R335" s="20" t="n"/>
      <c r="S335" s="18">
        <f>IF($R335="","",IFERROR(VLOOKUP(IFERROR(VLOOKUP(IF(ISNUMBER(FIND(" – ",$R335)),LEFT($R335,FIND(" – ",$R335)-1),$R335),ProdTbl,5,0),""),BasketTbl,2,0),"کد ناشناخته"))</f>
        <v/>
      </c>
      <c r="T335" s="18">
        <f>IF($R335="","",IFERROR(VLOOKUP(IF(ISNUMBER(FIND(" – ",$R335)),LEFT($R335,FIND(" – ",$R335)-1),$R335),ProdTbl,3,0),"کد ناشناخته"))</f>
        <v/>
      </c>
      <c r="U335" s="22" t="n"/>
      <c r="V335" s="21" t="n"/>
      <c r="W335" s="20" t="n"/>
      <c r="X335" s="18">
        <f>IF($W335="","",IFERROR(VLOOKUP(IFERROR(VLOOKUP(IF(ISNUMBER(FIND(" – ",$W335)),LEFT($W335,FIND(" – ",$W335)-1),$W335),ProdTbl,5,0),""),BasketTbl,2,0),"کد ناشناخته"))</f>
        <v/>
      </c>
      <c r="Y335" s="18">
        <f>IF($W335="","",IFERROR(VLOOKUP(IF(ISNUMBER(FIND(" – ",$W335)),LEFT($W335,FIND(" – ",$W335)-1),$W335),ProdTbl,3,0),"کد ناشناخته"))</f>
        <v/>
      </c>
      <c r="Z335" s="22" t="n"/>
      <c r="AA335" s="21" t="n"/>
      <c r="AB335" s="20" t="n"/>
      <c r="AC335" s="18">
        <f>IF($AB335="","",IFERROR(VLOOKUP(IFERROR(VLOOKUP(IF(ISNUMBER(FIND(" – ",$AB335)),LEFT($AB335,FIND(" – ",$AB335)-1),$AB335),ProdTbl,5,0),""),BasketTbl,2,0),"کد ناشناخته"))</f>
        <v/>
      </c>
      <c r="AD335" s="18">
        <f>IF($AB335="","",IFERROR(VLOOKUP(IF(ISNUMBER(FIND(" – ",$AB335)),LEFT($AB335,FIND(" – ",$AB335)-1),$AB335),ProdTbl,3,0),"کد ناشناخته"))</f>
        <v/>
      </c>
      <c r="AE335" s="22" t="n"/>
      <c r="AF335" s="21" t="n"/>
      <c r="AG335" s="20" t="n"/>
      <c r="AH335" s="18">
        <f>IF($AG335="","",IFERROR(VLOOKUP(IFERROR(VLOOKUP(IF(ISNUMBER(FIND(" – ",$AG335)),LEFT($AG335,FIND(" – ",$AG335)-1),$AG335),ProdTbl,5,0),""),BasketTbl,2,0),"کد ناشناخته"))</f>
        <v/>
      </c>
      <c r="AI335" s="18">
        <f>IF($AG335="","",IFERROR(VLOOKUP(IF(ISNUMBER(FIND(" – ",$AG335)),LEFT($AG335,FIND(" – ",$AG335)-1),$AG335),ProdTbl,3,0),"کد ناشناخته"))</f>
        <v/>
      </c>
      <c r="AJ335" s="22" t="n"/>
      <c r="AK335" s="21" t="n"/>
      <c r="AL335" s="20" t="n"/>
      <c r="AM335" s="18">
        <f>IF($AL335="","",IFERROR(VLOOKUP(IFERROR(VLOOKUP(IF(ISNUMBER(FIND(" – ",$AL335)),LEFT($AL335,FIND(" – ",$AL335)-1),$AL335),ProdTbl,5,0),""),BasketTbl,2,0),"کد ناشناخته"))</f>
        <v/>
      </c>
      <c r="AN335" s="18">
        <f>IF($AL335="","",IFERROR(VLOOKUP(IF(ISNUMBER(FIND(" – ",$AL335)),LEFT($AL335,FIND(" – ",$AL335)-1),$AL335),ProdTbl,3,0),"کد ناشناخته"))</f>
        <v/>
      </c>
      <c r="AO335" s="22" t="n"/>
      <c r="AP335" s="21" t="n"/>
      <c r="AQ335" s="20" t="n"/>
      <c r="AR335" s="18">
        <f>IF($AQ335="","",IFERROR(VLOOKUP(IFERROR(VLOOKUP(IF(ISNUMBER(FIND(" – ",$AQ335)),LEFT($AQ335,FIND(" – ",$AQ335)-1),$AQ335),ProdTbl,5,0),""),BasketTbl,2,0),"کد ناشناخته"))</f>
        <v/>
      </c>
      <c r="AS335" s="18">
        <f>IF($AQ335="","",IFERROR(VLOOKUP(IF(ISNUMBER(FIND(" – ",$AQ335)),LEFT($AQ335,FIND(" – ",$AQ335)-1),$AQ335),ProdTbl,3,0),"کد ناشناخته"))</f>
        <v/>
      </c>
      <c r="AT335" s="22" t="n"/>
      <c r="AU335" s="21" t="n"/>
      <c r="AV335" s="20" t="n"/>
      <c r="AW335" s="18">
        <f>IF($AV335="","",IFERROR(VLOOKUP(IFERROR(VLOOKUP(IF(ISNUMBER(FIND(" – ",$AV335)),LEFT($AV335,FIND(" – ",$AV335)-1),$AV335),ProdTbl,5,0),""),BasketTbl,2,0),"کد ناشناخته"))</f>
        <v/>
      </c>
      <c r="AX335" s="18">
        <f>IF($AV335="","",IFERROR(VLOOKUP(IF(ISNUMBER(FIND(" – ",$AV335)),LEFT($AV335,FIND(" – ",$AV335)-1),$AV335),ProdTbl,3,0),"کد ناشناخته"))</f>
        <v/>
      </c>
      <c r="AY335" s="22" t="n"/>
      <c r="AZ335" s="21" t="n"/>
      <c r="BA335" s="20" t="n"/>
      <c r="BB335" s="18">
        <f>IF($BA335="","",IFERROR(VLOOKUP(IFERROR(VLOOKUP(IF(ISNUMBER(FIND(" – ",$BA335)),LEFT($BA335,FIND(" – ",$BA335)-1),$BA335),ProdTbl,5,0),""),BasketTbl,2,0),"کد ناشناخته"))</f>
        <v/>
      </c>
      <c r="BC335" s="18">
        <f>IF($BA335="","",IFERROR(VLOOKUP(IF(ISNUMBER(FIND(" – ",$BA335)),LEFT($BA335,FIND(" – ",$BA335)-1),$BA335),ProdTbl,3,0),"کد ناشناخته"))</f>
        <v/>
      </c>
      <c r="BD335" s="22" t="n"/>
      <c r="BE335" s="21" t="n"/>
      <c r="BF335" s="20" t="n"/>
      <c r="BG335" s="18">
        <f>IF($BF335="","",IFERROR(VLOOKUP(IFERROR(VLOOKUP(IF(ISNUMBER(FIND(" – ",$BF335)),LEFT($BF335,FIND(" – ",$BF335)-1),$BF335),ProdTbl,5,0),""),BasketTbl,2,0),"کد ناشناخته"))</f>
        <v/>
      </c>
      <c r="BH335" s="18">
        <f>IF($BF335="","",IFERROR(VLOOKUP(IF(ISNUMBER(FIND(" – ",$BF335)),LEFT($BF335,FIND(" – ",$BF335)-1),$BF335),ProdTbl,3,0),"کد ناشناخته"))</f>
        <v/>
      </c>
      <c r="BI335" s="22" t="n"/>
      <c r="BJ335" s="21" t="n"/>
      <c r="BK335" s="20" t="n"/>
      <c r="BL335" s="18">
        <f>IF($BK335="","",IFERROR(VLOOKUP(IFERROR(VLOOKUP(IF(ISNUMBER(FIND(" – ",$BK335)),LEFT($BK335,FIND(" – ",$BK335)-1),$BK335),ProdTbl,5,0),""),BasketTbl,2,0),"کد ناشناخته"))</f>
        <v/>
      </c>
      <c r="BM335" s="18">
        <f>IF($BK335="","",IFERROR(VLOOKUP(IF(ISNUMBER(FIND(" – ",$BK335)),LEFT($BK335,FIND(" – ",$BK335)-1),$BK335),ProdTbl,3,0),"کد ناشناخته"))</f>
        <v/>
      </c>
      <c r="BN335" s="22" t="n"/>
      <c r="BO335" s="21" t="n"/>
      <c r="BP335" s="20" t="n"/>
      <c r="BQ335" s="18">
        <f>IF($BP335="","",IFERROR(VLOOKUP(IFERROR(VLOOKUP(IF(ISNUMBER(FIND(" – ",$BP335)),LEFT($BP335,FIND(" – ",$BP335)-1),$BP335),ProdTbl,5,0),""),BasketTbl,2,0),"کد ناشناخته"))</f>
        <v/>
      </c>
      <c r="BR335" s="18">
        <f>IF($BP335="","",IFERROR(VLOOKUP(IF(ISNUMBER(FIND(" – ",$BP335)),LEFT($BP335,FIND(" – ",$BP335)-1),$BP335),ProdTbl,3,0),"کد ناشناخته"))</f>
        <v/>
      </c>
      <c r="BS335" s="22" t="n"/>
      <c r="BT335" s="21" t="n"/>
      <c r="BU335" s="20" t="n"/>
      <c r="BV335" s="18">
        <f>IF($BU335="","",IFERROR(VLOOKUP(IFERROR(VLOOKUP(IF(ISNUMBER(FIND(" – ",$BU335)),LEFT($BU335,FIND(" – ",$BU335)-1),$BU335),ProdTbl,5,0),""),BasketTbl,2,0),"کد ناشناخته"))</f>
        <v/>
      </c>
      <c r="BW335" s="18">
        <f>IF($BU335="","",IFERROR(VLOOKUP(IF(ISNUMBER(FIND(" – ",$BU335)),LEFT($BU335,FIND(" – ",$BU335)-1),$BU335),ProdTbl,3,0),"کد ناشناخته"))</f>
        <v/>
      </c>
      <c r="BX335" s="22" t="n"/>
      <c r="BY335" s="21" t="n"/>
      <c r="BZ335" s="20" t="n"/>
      <c r="CA335" s="18">
        <f>IF($BZ335="","",IFERROR(VLOOKUP(IFERROR(VLOOKUP(IF(ISNUMBER(FIND(" – ",$BZ335)),LEFT($BZ335,FIND(" – ",$BZ335)-1),$BZ335),ProdTbl,5,0),""),BasketTbl,2,0),"کد ناشناخته"))</f>
        <v/>
      </c>
      <c r="CB335" s="18">
        <f>IF($BZ335="","",IFERROR(VLOOKUP(IF(ISNUMBER(FIND(" – ",$BZ335)),LEFT($BZ335,FIND(" – ",$BZ335)-1),$BZ335),ProdTbl,3,0),"کد ناشناخته"))</f>
        <v/>
      </c>
      <c r="CC335" s="22" t="n"/>
      <c r="CD335" s="21" t="n"/>
      <c r="CE335" s="20" t="n"/>
      <c r="CF335" s="18">
        <f>IF($CE335="","",IFERROR(VLOOKUP(IFERROR(VLOOKUP(IF(ISNUMBER(FIND(" – ",$CE335)),LEFT($CE335,FIND(" – ",$CE335)-1),$CE335),ProdTbl,5,0),""),BasketTbl,2,0),"کد ناشناخته"))</f>
        <v/>
      </c>
      <c r="CG335" s="18">
        <f>IF($CE335="","",IFERROR(VLOOKUP(IF(ISNUMBER(FIND(" – ",$CE335)),LEFT($CE335,FIND(" – ",$CE335)-1),$CE335),ProdTbl,3,0),"کد ناشناخته"))</f>
        <v/>
      </c>
      <c r="CH335" s="22" t="n"/>
      <c r="CI335" s="21" t="n"/>
    </row>
    <row r="336">
      <c r="A336" s="18">
        <f>IF($B336="","",COUNTA($B$10:$B336))</f>
        <v/>
      </c>
      <c r="B336" s="19" t="n"/>
      <c r="C336" s="20" t="n"/>
      <c r="D336" s="19" t="n"/>
      <c r="E336" s="18">
        <f>IF($D336="","",IFERROR(VLOOKUP(IF(ISNUMBER(FIND(" – ",$D336)),LEFT($D336,FIND(" – ",$D336)-1),$D336),SellerTbl,2,0),"کد ناشناخته"))</f>
        <v/>
      </c>
      <c r="F336" s="21" t="n"/>
      <c r="G336" s="21" t="n"/>
      <c r="H336" s="22" t="n"/>
      <c r="I336" s="23">
        <f>IF(OR($F336="",$G336=""),"",$F336-$G336)</f>
        <v/>
      </c>
      <c r="J336" s="18">
        <f>IF($I336="","",IF(ABS($I336)&lt;=0.01*$F336,"√","×"))</f>
        <v/>
      </c>
      <c r="K336" s="23">
        <f>IF(COUNT($Q336,$V336,$AA336,$AF336,$AK336,$AP336,$AU336,$AZ336,$BE336,$BJ336,$BO336,$BT336,$BY336,$CD336,$CI336)=0,"",SUM($Q336,$V336,$AA336,$AF336,$AK336,$AP336,$AU336,$AZ336,$BE336,$BJ336,$BO336,$BT336,$BY336,$CD336,$CI336))</f>
        <v/>
      </c>
      <c r="L336" s="23">
        <f>IF(OR($F336="",$K336=""),"",$F336-$K336)</f>
        <v/>
      </c>
      <c r="M336" s="20" t="n"/>
      <c r="N336" s="18">
        <f>IF($M336="","",IFERROR(VLOOKUP(IFERROR(VLOOKUP(IF(ISNUMBER(FIND(" – ",$M336)),LEFT($M336,FIND(" – ",$M336)-1),$M336),ProdTbl,5,0),""),BasketTbl,2,0),"کد ناشناخته"))</f>
        <v/>
      </c>
      <c r="O336" s="18">
        <f>IF($M336="","",IFERROR(VLOOKUP(IF(ISNUMBER(FIND(" – ",$M336)),LEFT($M336,FIND(" – ",$M336)-1),$M336),ProdTbl,3,0),"کد ناشناخته"))</f>
        <v/>
      </c>
      <c r="P336" s="22" t="n"/>
      <c r="Q336" s="21" t="n"/>
      <c r="R336" s="20" t="n"/>
      <c r="S336" s="18">
        <f>IF($R336="","",IFERROR(VLOOKUP(IFERROR(VLOOKUP(IF(ISNUMBER(FIND(" – ",$R336)),LEFT($R336,FIND(" – ",$R336)-1),$R336),ProdTbl,5,0),""),BasketTbl,2,0),"کد ناشناخته"))</f>
        <v/>
      </c>
      <c r="T336" s="18">
        <f>IF($R336="","",IFERROR(VLOOKUP(IF(ISNUMBER(FIND(" – ",$R336)),LEFT($R336,FIND(" – ",$R336)-1),$R336),ProdTbl,3,0),"کد ناشناخته"))</f>
        <v/>
      </c>
      <c r="U336" s="22" t="n"/>
      <c r="V336" s="21" t="n"/>
      <c r="W336" s="20" t="n"/>
      <c r="X336" s="18">
        <f>IF($W336="","",IFERROR(VLOOKUP(IFERROR(VLOOKUP(IF(ISNUMBER(FIND(" – ",$W336)),LEFT($W336,FIND(" – ",$W336)-1),$W336),ProdTbl,5,0),""),BasketTbl,2,0),"کد ناشناخته"))</f>
        <v/>
      </c>
      <c r="Y336" s="18">
        <f>IF($W336="","",IFERROR(VLOOKUP(IF(ISNUMBER(FIND(" – ",$W336)),LEFT($W336,FIND(" – ",$W336)-1),$W336),ProdTbl,3,0),"کد ناشناخته"))</f>
        <v/>
      </c>
      <c r="Z336" s="22" t="n"/>
      <c r="AA336" s="21" t="n"/>
      <c r="AB336" s="20" t="n"/>
      <c r="AC336" s="18">
        <f>IF($AB336="","",IFERROR(VLOOKUP(IFERROR(VLOOKUP(IF(ISNUMBER(FIND(" – ",$AB336)),LEFT($AB336,FIND(" – ",$AB336)-1),$AB336),ProdTbl,5,0),""),BasketTbl,2,0),"کد ناشناخته"))</f>
        <v/>
      </c>
      <c r="AD336" s="18">
        <f>IF($AB336="","",IFERROR(VLOOKUP(IF(ISNUMBER(FIND(" – ",$AB336)),LEFT($AB336,FIND(" – ",$AB336)-1),$AB336),ProdTbl,3,0),"کد ناشناخته"))</f>
        <v/>
      </c>
      <c r="AE336" s="22" t="n"/>
      <c r="AF336" s="21" t="n"/>
      <c r="AG336" s="20" t="n"/>
      <c r="AH336" s="18">
        <f>IF($AG336="","",IFERROR(VLOOKUP(IFERROR(VLOOKUP(IF(ISNUMBER(FIND(" – ",$AG336)),LEFT($AG336,FIND(" – ",$AG336)-1),$AG336),ProdTbl,5,0),""),BasketTbl,2,0),"کد ناشناخته"))</f>
        <v/>
      </c>
      <c r="AI336" s="18">
        <f>IF($AG336="","",IFERROR(VLOOKUP(IF(ISNUMBER(FIND(" – ",$AG336)),LEFT($AG336,FIND(" – ",$AG336)-1),$AG336),ProdTbl,3,0),"کد ناشناخته"))</f>
        <v/>
      </c>
      <c r="AJ336" s="22" t="n"/>
      <c r="AK336" s="21" t="n"/>
      <c r="AL336" s="20" t="n"/>
      <c r="AM336" s="18">
        <f>IF($AL336="","",IFERROR(VLOOKUP(IFERROR(VLOOKUP(IF(ISNUMBER(FIND(" – ",$AL336)),LEFT($AL336,FIND(" – ",$AL336)-1),$AL336),ProdTbl,5,0),""),BasketTbl,2,0),"کد ناشناخته"))</f>
        <v/>
      </c>
      <c r="AN336" s="18">
        <f>IF($AL336="","",IFERROR(VLOOKUP(IF(ISNUMBER(FIND(" – ",$AL336)),LEFT($AL336,FIND(" – ",$AL336)-1),$AL336),ProdTbl,3,0),"کد ناشناخته"))</f>
        <v/>
      </c>
      <c r="AO336" s="22" t="n"/>
      <c r="AP336" s="21" t="n"/>
      <c r="AQ336" s="20" t="n"/>
      <c r="AR336" s="18">
        <f>IF($AQ336="","",IFERROR(VLOOKUP(IFERROR(VLOOKUP(IF(ISNUMBER(FIND(" – ",$AQ336)),LEFT($AQ336,FIND(" – ",$AQ336)-1),$AQ336),ProdTbl,5,0),""),BasketTbl,2,0),"کد ناشناخته"))</f>
        <v/>
      </c>
      <c r="AS336" s="18">
        <f>IF($AQ336="","",IFERROR(VLOOKUP(IF(ISNUMBER(FIND(" – ",$AQ336)),LEFT($AQ336,FIND(" – ",$AQ336)-1),$AQ336),ProdTbl,3,0),"کد ناشناخته"))</f>
        <v/>
      </c>
      <c r="AT336" s="22" t="n"/>
      <c r="AU336" s="21" t="n"/>
      <c r="AV336" s="20" t="n"/>
      <c r="AW336" s="18">
        <f>IF($AV336="","",IFERROR(VLOOKUP(IFERROR(VLOOKUP(IF(ISNUMBER(FIND(" – ",$AV336)),LEFT($AV336,FIND(" – ",$AV336)-1),$AV336),ProdTbl,5,0),""),BasketTbl,2,0),"کد ناشناخته"))</f>
        <v/>
      </c>
      <c r="AX336" s="18">
        <f>IF($AV336="","",IFERROR(VLOOKUP(IF(ISNUMBER(FIND(" – ",$AV336)),LEFT($AV336,FIND(" – ",$AV336)-1),$AV336),ProdTbl,3,0),"کد ناشناخته"))</f>
        <v/>
      </c>
      <c r="AY336" s="22" t="n"/>
      <c r="AZ336" s="21" t="n"/>
      <c r="BA336" s="20" t="n"/>
      <c r="BB336" s="18">
        <f>IF($BA336="","",IFERROR(VLOOKUP(IFERROR(VLOOKUP(IF(ISNUMBER(FIND(" – ",$BA336)),LEFT($BA336,FIND(" – ",$BA336)-1),$BA336),ProdTbl,5,0),""),BasketTbl,2,0),"کد ناشناخته"))</f>
        <v/>
      </c>
      <c r="BC336" s="18">
        <f>IF($BA336="","",IFERROR(VLOOKUP(IF(ISNUMBER(FIND(" – ",$BA336)),LEFT($BA336,FIND(" – ",$BA336)-1),$BA336),ProdTbl,3,0),"کد ناشناخته"))</f>
        <v/>
      </c>
      <c r="BD336" s="22" t="n"/>
      <c r="BE336" s="21" t="n"/>
      <c r="BF336" s="20" t="n"/>
      <c r="BG336" s="18">
        <f>IF($BF336="","",IFERROR(VLOOKUP(IFERROR(VLOOKUP(IF(ISNUMBER(FIND(" – ",$BF336)),LEFT($BF336,FIND(" – ",$BF336)-1),$BF336),ProdTbl,5,0),""),BasketTbl,2,0),"کد ناشناخته"))</f>
        <v/>
      </c>
      <c r="BH336" s="18">
        <f>IF($BF336="","",IFERROR(VLOOKUP(IF(ISNUMBER(FIND(" – ",$BF336)),LEFT($BF336,FIND(" – ",$BF336)-1),$BF336),ProdTbl,3,0),"کد ناشناخته"))</f>
        <v/>
      </c>
      <c r="BI336" s="22" t="n"/>
      <c r="BJ336" s="21" t="n"/>
      <c r="BK336" s="20" t="n"/>
      <c r="BL336" s="18">
        <f>IF($BK336="","",IFERROR(VLOOKUP(IFERROR(VLOOKUP(IF(ISNUMBER(FIND(" – ",$BK336)),LEFT($BK336,FIND(" – ",$BK336)-1),$BK336),ProdTbl,5,0),""),BasketTbl,2,0),"کد ناشناخته"))</f>
        <v/>
      </c>
      <c r="BM336" s="18">
        <f>IF($BK336="","",IFERROR(VLOOKUP(IF(ISNUMBER(FIND(" – ",$BK336)),LEFT($BK336,FIND(" – ",$BK336)-1),$BK336),ProdTbl,3,0),"کد ناشناخته"))</f>
        <v/>
      </c>
      <c r="BN336" s="22" t="n"/>
      <c r="BO336" s="21" t="n"/>
      <c r="BP336" s="20" t="n"/>
      <c r="BQ336" s="18">
        <f>IF($BP336="","",IFERROR(VLOOKUP(IFERROR(VLOOKUP(IF(ISNUMBER(FIND(" – ",$BP336)),LEFT($BP336,FIND(" – ",$BP336)-1),$BP336),ProdTbl,5,0),""),BasketTbl,2,0),"کد ناشناخته"))</f>
        <v/>
      </c>
      <c r="BR336" s="18">
        <f>IF($BP336="","",IFERROR(VLOOKUP(IF(ISNUMBER(FIND(" – ",$BP336)),LEFT($BP336,FIND(" – ",$BP336)-1),$BP336),ProdTbl,3,0),"کد ناشناخته"))</f>
        <v/>
      </c>
      <c r="BS336" s="22" t="n"/>
      <c r="BT336" s="21" t="n"/>
      <c r="BU336" s="20" t="n"/>
      <c r="BV336" s="18">
        <f>IF($BU336="","",IFERROR(VLOOKUP(IFERROR(VLOOKUP(IF(ISNUMBER(FIND(" – ",$BU336)),LEFT($BU336,FIND(" – ",$BU336)-1),$BU336),ProdTbl,5,0),""),BasketTbl,2,0),"کد ناشناخته"))</f>
        <v/>
      </c>
      <c r="BW336" s="18">
        <f>IF($BU336="","",IFERROR(VLOOKUP(IF(ISNUMBER(FIND(" – ",$BU336)),LEFT($BU336,FIND(" – ",$BU336)-1),$BU336),ProdTbl,3,0),"کد ناشناخته"))</f>
        <v/>
      </c>
      <c r="BX336" s="22" t="n"/>
      <c r="BY336" s="21" t="n"/>
      <c r="BZ336" s="20" t="n"/>
      <c r="CA336" s="18">
        <f>IF($BZ336="","",IFERROR(VLOOKUP(IFERROR(VLOOKUP(IF(ISNUMBER(FIND(" – ",$BZ336)),LEFT($BZ336,FIND(" – ",$BZ336)-1),$BZ336),ProdTbl,5,0),""),BasketTbl,2,0),"کد ناشناخته"))</f>
        <v/>
      </c>
      <c r="CB336" s="18">
        <f>IF($BZ336="","",IFERROR(VLOOKUP(IF(ISNUMBER(FIND(" – ",$BZ336)),LEFT($BZ336,FIND(" – ",$BZ336)-1),$BZ336),ProdTbl,3,0),"کد ناشناخته"))</f>
        <v/>
      </c>
      <c r="CC336" s="22" t="n"/>
      <c r="CD336" s="21" t="n"/>
      <c r="CE336" s="20" t="n"/>
      <c r="CF336" s="18">
        <f>IF($CE336="","",IFERROR(VLOOKUP(IFERROR(VLOOKUP(IF(ISNUMBER(FIND(" – ",$CE336)),LEFT($CE336,FIND(" – ",$CE336)-1),$CE336),ProdTbl,5,0),""),BasketTbl,2,0),"کد ناشناخته"))</f>
        <v/>
      </c>
      <c r="CG336" s="18">
        <f>IF($CE336="","",IFERROR(VLOOKUP(IF(ISNUMBER(FIND(" – ",$CE336)),LEFT($CE336,FIND(" – ",$CE336)-1),$CE336),ProdTbl,3,0),"کد ناشناخته"))</f>
        <v/>
      </c>
      <c r="CH336" s="22" t="n"/>
      <c r="CI336" s="21" t="n"/>
    </row>
    <row r="337">
      <c r="A337" s="18">
        <f>IF($B337="","",COUNTA($B$10:$B337))</f>
        <v/>
      </c>
      <c r="B337" s="19" t="n"/>
      <c r="C337" s="20" t="n"/>
      <c r="D337" s="19" t="n"/>
      <c r="E337" s="18">
        <f>IF($D337="","",IFERROR(VLOOKUP(IF(ISNUMBER(FIND(" – ",$D337)),LEFT($D337,FIND(" – ",$D337)-1),$D337),SellerTbl,2,0),"کد ناشناخته"))</f>
        <v/>
      </c>
      <c r="F337" s="21" t="n"/>
      <c r="G337" s="21" t="n"/>
      <c r="H337" s="22" t="n"/>
      <c r="I337" s="23">
        <f>IF(OR($F337="",$G337=""),"",$F337-$G337)</f>
        <v/>
      </c>
      <c r="J337" s="18">
        <f>IF($I337="","",IF(ABS($I337)&lt;=0.01*$F337,"√","×"))</f>
        <v/>
      </c>
      <c r="K337" s="23">
        <f>IF(COUNT($Q337,$V337,$AA337,$AF337,$AK337,$AP337,$AU337,$AZ337,$BE337,$BJ337,$BO337,$BT337,$BY337,$CD337,$CI337)=0,"",SUM($Q337,$V337,$AA337,$AF337,$AK337,$AP337,$AU337,$AZ337,$BE337,$BJ337,$BO337,$BT337,$BY337,$CD337,$CI337))</f>
        <v/>
      </c>
      <c r="L337" s="23">
        <f>IF(OR($F337="",$K337=""),"",$F337-$K337)</f>
        <v/>
      </c>
      <c r="M337" s="20" t="n"/>
      <c r="N337" s="18">
        <f>IF($M337="","",IFERROR(VLOOKUP(IFERROR(VLOOKUP(IF(ISNUMBER(FIND(" – ",$M337)),LEFT($M337,FIND(" – ",$M337)-1),$M337),ProdTbl,5,0),""),BasketTbl,2,0),"کد ناشناخته"))</f>
        <v/>
      </c>
      <c r="O337" s="18">
        <f>IF($M337="","",IFERROR(VLOOKUP(IF(ISNUMBER(FIND(" – ",$M337)),LEFT($M337,FIND(" – ",$M337)-1),$M337),ProdTbl,3,0),"کد ناشناخته"))</f>
        <v/>
      </c>
      <c r="P337" s="22" t="n"/>
      <c r="Q337" s="21" t="n"/>
      <c r="R337" s="20" t="n"/>
      <c r="S337" s="18">
        <f>IF($R337="","",IFERROR(VLOOKUP(IFERROR(VLOOKUP(IF(ISNUMBER(FIND(" – ",$R337)),LEFT($R337,FIND(" – ",$R337)-1),$R337),ProdTbl,5,0),""),BasketTbl,2,0),"کد ناشناخته"))</f>
        <v/>
      </c>
      <c r="T337" s="18">
        <f>IF($R337="","",IFERROR(VLOOKUP(IF(ISNUMBER(FIND(" – ",$R337)),LEFT($R337,FIND(" – ",$R337)-1),$R337),ProdTbl,3,0),"کد ناشناخته"))</f>
        <v/>
      </c>
      <c r="U337" s="22" t="n"/>
      <c r="V337" s="21" t="n"/>
      <c r="W337" s="20" t="n"/>
      <c r="X337" s="18">
        <f>IF($W337="","",IFERROR(VLOOKUP(IFERROR(VLOOKUP(IF(ISNUMBER(FIND(" – ",$W337)),LEFT($W337,FIND(" – ",$W337)-1),$W337),ProdTbl,5,0),""),BasketTbl,2,0),"کد ناشناخته"))</f>
        <v/>
      </c>
      <c r="Y337" s="18">
        <f>IF($W337="","",IFERROR(VLOOKUP(IF(ISNUMBER(FIND(" – ",$W337)),LEFT($W337,FIND(" – ",$W337)-1),$W337),ProdTbl,3,0),"کد ناشناخته"))</f>
        <v/>
      </c>
      <c r="Z337" s="22" t="n"/>
      <c r="AA337" s="21" t="n"/>
      <c r="AB337" s="20" t="n"/>
      <c r="AC337" s="18">
        <f>IF($AB337="","",IFERROR(VLOOKUP(IFERROR(VLOOKUP(IF(ISNUMBER(FIND(" – ",$AB337)),LEFT($AB337,FIND(" – ",$AB337)-1),$AB337),ProdTbl,5,0),""),BasketTbl,2,0),"کد ناشناخته"))</f>
        <v/>
      </c>
      <c r="AD337" s="18">
        <f>IF($AB337="","",IFERROR(VLOOKUP(IF(ISNUMBER(FIND(" – ",$AB337)),LEFT($AB337,FIND(" – ",$AB337)-1),$AB337),ProdTbl,3,0),"کد ناشناخته"))</f>
        <v/>
      </c>
      <c r="AE337" s="22" t="n"/>
      <c r="AF337" s="21" t="n"/>
      <c r="AG337" s="20" t="n"/>
      <c r="AH337" s="18">
        <f>IF($AG337="","",IFERROR(VLOOKUP(IFERROR(VLOOKUP(IF(ISNUMBER(FIND(" – ",$AG337)),LEFT($AG337,FIND(" – ",$AG337)-1),$AG337),ProdTbl,5,0),""),BasketTbl,2,0),"کد ناشناخته"))</f>
        <v/>
      </c>
      <c r="AI337" s="18">
        <f>IF($AG337="","",IFERROR(VLOOKUP(IF(ISNUMBER(FIND(" – ",$AG337)),LEFT($AG337,FIND(" – ",$AG337)-1),$AG337),ProdTbl,3,0),"کد ناشناخته"))</f>
        <v/>
      </c>
      <c r="AJ337" s="22" t="n"/>
      <c r="AK337" s="21" t="n"/>
      <c r="AL337" s="20" t="n"/>
      <c r="AM337" s="18">
        <f>IF($AL337="","",IFERROR(VLOOKUP(IFERROR(VLOOKUP(IF(ISNUMBER(FIND(" – ",$AL337)),LEFT($AL337,FIND(" – ",$AL337)-1),$AL337),ProdTbl,5,0),""),BasketTbl,2,0),"کد ناشناخته"))</f>
        <v/>
      </c>
      <c r="AN337" s="18">
        <f>IF($AL337="","",IFERROR(VLOOKUP(IF(ISNUMBER(FIND(" – ",$AL337)),LEFT($AL337,FIND(" – ",$AL337)-1),$AL337),ProdTbl,3,0),"کد ناشناخته"))</f>
        <v/>
      </c>
      <c r="AO337" s="22" t="n"/>
      <c r="AP337" s="21" t="n"/>
      <c r="AQ337" s="20" t="n"/>
      <c r="AR337" s="18">
        <f>IF($AQ337="","",IFERROR(VLOOKUP(IFERROR(VLOOKUP(IF(ISNUMBER(FIND(" – ",$AQ337)),LEFT($AQ337,FIND(" – ",$AQ337)-1),$AQ337),ProdTbl,5,0),""),BasketTbl,2,0),"کد ناشناخته"))</f>
        <v/>
      </c>
      <c r="AS337" s="18">
        <f>IF($AQ337="","",IFERROR(VLOOKUP(IF(ISNUMBER(FIND(" – ",$AQ337)),LEFT($AQ337,FIND(" – ",$AQ337)-1),$AQ337),ProdTbl,3,0),"کد ناشناخته"))</f>
        <v/>
      </c>
      <c r="AT337" s="22" t="n"/>
      <c r="AU337" s="21" t="n"/>
      <c r="AV337" s="20" t="n"/>
      <c r="AW337" s="18">
        <f>IF($AV337="","",IFERROR(VLOOKUP(IFERROR(VLOOKUP(IF(ISNUMBER(FIND(" – ",$AV337)),LEFT($AV337,FIND(" – ",$AV337)-1),$AV337),ProdTbl,5,0),""),BasketTbl,2,0),"کد ناشناخته"))</f>
        <v/>
      </c>
      <c r="AX337" s="18">
        <f>IF($AV337="","",IFERROR(VLOOKUP(IF(ISNUMBER(FIND(" – ",$AV337)),LEFT($AV337,FIND(" – ",$AV337)-1),$AV337),ProdTbl,3,0),"کد ناشناخته"))</f>
        <v/>
      </c>
      <c r="AY337" s="22" t="n"/>
      <c r="AZ337" s="21" t="n"/>
      <c r="BA337" s="20" t="n"/>
      <c r="BB337" s="18">
        <f>IF($BA337="","",IFERROR(VLOOKUP(IFERROR(VLOOKUP(IF(ISNUMBER(FIND(" – ",$BA337)),LEFT($BA337,FIND(" – ",$BA337)-1),$BA337),ProdTbl,5,0),""),BasketTbl,2,0),"کد ناشناخته"))</f>
        <v/>
      </c>
      <c r="BC337" s="18">
        <f>IF($BA337="","",IFERROR(VLOOKUP(IF(ISNUMBER(FIND(" – ",$BA337)),LEFT($BA337,FIND(" – ",$BA337)-1),$BA337),ProdTbl,3,0),"کد ناشناخته"))</f>
        <v/>
      </c>
      <c r="BD337" s="22" t="n"/>
      <c r="BE337" s="21" t="n"/>
      <c r="BF337" s="20" t="n"/>
      <c r="BG337" s="18">
        <f>IF($BF337="","",IFERROR(VLOOKUP(IFERROR(VLOOKUP(IF(ISNUMBER(FIND(" – ",$BF337)),LEFT($BF337,FIND(" – ",$BF337)-1),$BF337),ProdTbl,5,0),""),BasketTbl,2,0),"کد ناشناخته"))</f>
        <v/>
      </c>
      <c r="BH337" s="18">
        <f>IF($BF337="","",IFERROR(VLOOKUP(IF(ISNUMBER(FIND(" – ",$BF337)),LEFT($BF337,FIND(" – ",$BF337)-1),$BF337),ProdTbl,3,0),"کد ناشناخته"))</f>
        <v/>
      </c>
      <c r="BI337" s="22" t="n"/>
      <c r="BJ337" s="21" t="n"/>
      <c r="BK337" s="20" t="n"/>
      <c r="BL337" s="18">
        <f>IF($BK337="","",IFERROR(VLOOKUP(IFERROR(VLOOKUP(IF(ISNUMBER(FIND(" – ",$BK337)),LEFT($BK337,FIND(" – ",$BK337)-1),$BK337),ProdTbl,5,0),""),BasketTbl,2,0),"کد ناشناخته"))</f>
        <v/>
      </c>
      <c r="BM337" s="18">
        <f>IF($BK337="","",IFERROR(VLOOKUP(IF(ISNUMBER(FIND(" – ",$BK337)),LEFT($BK337,FIND(" – ",$BK337)-1),$BK337),ProdTbl,3,0),"کد ناشناخته"))</f>
        <v/>
      </c>
      <c r="BN337" s="22" t="n"/>
      <c r="BO337" s="21" t="n"/>
      <c r="BP337" s="20" t="n"/>
      <c r="BQ337" s="18">
        <f>IF($BP337="","",IFERROR(VLOOKUP(IFERROR(VLOOKUP(IF(ISNUMBER(FIND(" – ",$BP337)),LEFT($BP337,FIND(" – ",$BP337)-1),$BP337),ProdTbl,5,0),""),BasketTbl,2,0),"کد ناشناخته"))</f>
        <v/>
      </c>
      <c r="BR337" s="18">
        <f>IF($BP337="","",IFERROR(VLOOKUP(IF(ISNUMBER(FIND(" – ",$BP337)),LEFT($BP337,FIND(" – ",$BP337)-1),$BP337),ProdTbl,3,0),"کد ناشناخته"))</f>
        <v/>
      </c>
      <c r="BS337" s="22" t="n"/>
      <c r="BT337" s="21" t="n"/>
      <c r="BU337" s="20" t="n"/>
      <c r="BV337" s="18">
        <f>IF($BU337="","",IFERROR(VLOOKUP(IFERROR(VLOOKUP(IF(ISNUMBER(FIND(" – ",$BU337)),LEFT($BU337,FIND(" – ",$BU337)-1),$BU337),ProdTbl,5,0),""),BasketTbl,2,0),"کد ناشناخته"))</f>
        <v/>
      </c>
      <c r="BW337" s="18">
        <f>IF($BU337="","",IFERROR(VLOOKUP(IF(ISNUMBER(FIND(" – ",$BU337)),LEFT($BU337,FIND(" – ",$BU337)-1),$BU337),ProdTbl,3,0),"کد ناشناخته"))</f>
        <v/>
      </c>
      <c r="BX337" s="22" t="n"/>
      <c r="BY337" s="21" t="n"/>
      <c r="BZ337" s="20" t="n"/>
      <c r="CA337" s="18">
        <f>IF($BZ337="","",IFERROR(VLOOKUP(IFERROR(VLOOKUP(IF(ISNUMBER(FIND(" – ",$BZ337)),LEFT($BZ337,FIND(" – ",$BZ337)-1),$BZ337),ProdTbl,5,0),""),BasketTbl,2,0),"کد ناشناخته"))</f>
        <v/>
      </c>
      <c r="CB337" s="18">
        <f>IF($BZ337="","",IFERROR(VLOOKUP(IF(ISNUMBER(FIND(" – ",$BZ337)),LEFT($BZ337,FIND(" – ",$BZ337)-1),$BZ337),ProdTbl,3,0),"کد ناشناخته"))</f>
        <v/>
      </c>
      <c r="CC337" s="22" t="n"/>
      <c r="CD337" s="21" t="n"/>
      <c r="CE337" s="20" t="n"/>
      <c r="CF337" s="18">
        <f>IF($CE337="","",IFERROR(VLOOKUP(IFERROR(VLOOKUP(IF(ISNUMBER(FIND(" – ",$CE337)),LEFT($CE337,FIND(" – ",$CE337)-1),$CE337),ProdTbl,5,0),""),BasketTbl,2,0),"کد ناشناخته"))</f>
        <v/>
      </c>
      <c r="CG337" s="18">
        <f>IF($CE337="","",IFERROR(VLOOKUP(IF(ISNUMBER(FIND(" – ",$CE337)),LEFT($CE337,FIND(" – ",$CE337)-1),$CE337),ProdTbl,3,0),"کد ناشناخته"))</f>
        <v/>
      </c>
      <c r="CH337" s="22" t="n"/>
      <c r="CI337" s="21" t="n"/>
    </row>
    <row r="338">
      <c r="A338" s="18">
        <f>IF($B338="","",COUNTA($B$10:$B338))</f>
        <v/>
      </c>
      <c r="B338" s="19" t="n"/>
      <c r="C338" s="20" t="n"/>
      <c r="D338" s="19" t="n"/>
      <c r="E338" s="18">
        <f>IF($D338="","",IFERROR(VLOOKUP(IF(ISNUMBER(FIND(" – ",$D338)),LEFT($D338,FIND(" – ",$D338)-1),$D338),SellerTbl,2,0),"کد ناشناخته"))</f>
        <v/>
      </c>
      <c r="F338" s="21" t="n"/>
      <c r="G338" s="21" t="n"/>
      <c r="H338" s="22" t="n"/>
      <c r="I338" s="23">
        <f>IF(OR($F338="",$G338=""),"",$F338-$G338)</f>
        <v/>
      </c>
      <c r="J338" s="18">
        <f>IF($I338="","",IF(ABS($I338)&lt;=0.01*$F338,"√","×"))</f>
        <v/>
      </c>
      <c r="K338" s="23">
        <f>IF(COUNT($Q338,$V338,$AA338,$AF338,$AK338,$AP338,$AU338,$AZ338,$BE338,$BJ338,$BO338,$BT338,$BY338,$CD338,$CI338)=0,"",SUM($Q338,$V338,$AA338,$AF338,$AK338,$AP338,$AU338,$AZ338,$BE338,$BJ338,$BO338,$BT338,$BY338,$CD338,$CI338))</f>
        <v/>
      </c>
      <c r="L338" s="23">
        <f>IF(OR($F338="",$K338=""),"",$F338-$K338)</f>
        <v/>
      </c>
      <c r="M338" s="20" t="n"/>
      <c r="N338" s="18">
        <f>IF($M338="","",IFERROR(VLOOKUP(IFERROR(VLOOKUP(IF(ISNUMBER(FIND(" – ",$M338)),LEFT($M338,FIND(" – ",$M338)-1),$M338),ProdTbl,5,0),""),BasketTbl,2,0),"کد ناشناخته"))</f>
        <v/>
      </c>
      <c r="O338" s="18">
        <f>IF($M338="","",IFERROR(VLOOKUP(IF(ISNUMBER(FIND(" – ",$M338)),LEFT($M338,FIND(" – ",$M338)-1),$M338),ProdTbl,3,0),"کد ناشناخته"))</f>
        <v/>
      </c>
      <c r="P338" s="22" t="n"/>
      <c r="Q338" s="21" t="n"/>
      <c r="R338" s="20" t="n"/>
      <c r="S338" s="18">
        <f>IF($R338="","",IFERROR(VLOOKUP(IFERROR(VLOOKUP(IF(ISNUMBER(FIND(" – ",$R338)),LEFT($R338,FIND(" – ",$R338)-1),$R338),ProdTbl,5,0),""),BasketTbl,2,0),"کد ناشناخته"))</f>
        <v/>
      </c>
      <c r="T338" s="18">
        <f>IF($R338="","",IFERROR(VLOOKUP(IF(ISNUMBER(FIND(" – ",$R338)),LEFT($R338,FIND(" – ",$R338)-1),$R338),ProdTbl,3,0),"کد ناشناخته"))</f>
        <v/>
      </c>
      <c r="U338" s="22" t="n"/>
      <c r="V338" s="21" t="n"/>
      <c r="W338" s="20" t="n"/>
      <c r="X338" s="18">
        <f>IF($W338="","",IFERROR(VLOOKUP(IFERROR(VLOOKUP(IF(ISNUMBER(FIND(" – ",$W338)),LEFT($W338,FIND(" – ",$W338)-1),$W338),ProdTbl,5,0),""),BasketTbl,2,0),"کد ناشناخته"))</f>
        <v/>
      </c>
      <c r="Y338" s="18">
        <f>IF($W338="","",IFERROR(VLOOKUP(IF(ISNUMBER(FIND(" – ",$W338)),LEFT($W338,FIND(" – ",$W338)-1),$W338),ProdTbl,3,0),"کد ناشناخته"))</f>
        <v/>
      </c>
      <c r="Z338" s="22" t="n"/>
      <c r="AA338" s="21" t="n"/>
      <c r="AB338" s="20" t="n"/>
      <c r="AC338" s="18">
        <f>IF($AB338="","",IFERROR(VLOOKUP(IFERROR(VLOOKUP(IF(ISNUMBER(FIND(" – ",$AB338)),LEFT($AB338,FIND(" – ",$AB338)-1),$AB338),ProdTbl,5,0),""),BasketTbl,2,0),"کد ناشناخته"))</f>
        <v/>
      </c>
      <c r="AD338" s="18">
        <f>IF($AB338="","",IFERROR(VLOOKUP(IF(ISNUMBER(FIND(" – ",$AB338)),LEFT($AB338,FIND(" – ",$AB338)-1),$AB338),ProdTbl,3,0),"کد ناشناخته"))</f>
        <v/>
      </c>
      <c r="AE338" s="22" t="n"/>
      <c r="AF338" s="21" t="n"/>
      <c r="AG338" s="20" t="n"/>
      <c r="AH338" s="18">
        <f>IF($AG338="","",IFERROR(VLOOKUP(IFERROR(VLOOKUP(IF(ISNUMBER(FIND(" – ",$AG338)),LEFT($AG338,FIND(" – ",$AG338)-1),$AG338),ProdTbl,5,0),""),BasketTbl,2,0),"کد ناشناخته"))</f>
        <v/>
      </c>
      <c r="AI338" s="18">
        <f>IF($AG338="","",IFERROR(VLOOKUP(IF(ISNUMBER(FIND(" – ",$AG338)),LEFT($AG338,FIND(" – ",$AG338)-1),$AG338),ProdTbl,3,0),"کد ناشناخته"))</f>
        <v/>
      </c>
      <c r="AJ338" s="22" t="n"/>
      <c r="AK338" s="21" t="n"/>
      <c r="AL338" s="20" t="n"/>
      <c r="AM338" s="18">
        <f>IF($AL338="","",IFERROR(VLOOKUP(IFERROR(VLOOKUP(IF(ISNUMBER(FIND(" – ",$AL338)),LEFT($AL338,FIND(" – ",$AL338)-1),$AL338),ProdTbl,5,0),""),BasketTbl,2,0),"کد ناشناخته"))</f>
        <v/>
      </c>
      <c r="AN338" s="18">
        <f>IF($AL338="","",IFERROR(VLOOKUP(IF(ISNUMBER(FIND(" – ",$AL338)),LEFT($AL338,FIND(" – ",$AL338)-1),$AL338),ProdTbl,3,0),"کد ناشناخته"))</f>
        <v/>
      </c>
      <c r="AO338" s="22" t="n"/>
      <c r="AP338" s="21" t="n"/>
      <c r="AQ338" s="20" t="n"/>
      <c r="AR338" s="18">
        <f>IF($AQ338="","",IFERROR(VLOOKUP(IFERROR(VLOOKUP(IF(ISNUMBER(FIND(" – ",$AQ338)),LEFT($AQ338,FIND(" – ",$AQ338)-1),$AQ338),ProdTbl,5,0),""),BasketTbl,2,0),"کد ناشناخته"))</f>
        <v/>
      </c>
      <c r="AS338" s="18">
        <f>IF($AQ338="","",IFERROR(VLOOKUP(IF(ISNUMBER(FIND(" – ",$AQ338)),LEFT($AQ338,FIND(" – ",$AQ338)-1),$AQ338),ProdTbl,3,0),"کد ناشناخته"))</f>
        <v/>
      </c>
      <c r="AT338" s="22" t="n"/>
      <c r="AU338" s="21" t="n"/>
      <c r="AV338" s="20" t="n"/>
      <c r="AW338" s="18">
        <f>IF($AV338="","",IFERROR(VLOOKUP(IFERROR(VLOOKUP(IF(ISNUMBER(FIND(" – ",$AV338)),LEFT($AV338,FIND(" – ",$AV338)-1),$AV338),ProdTbl,5,0),""),BasketTbl,2,0),"کد ناشناخته"))</f>
        <v/>
      </c>
      <c r="AX338" s="18">
        <f>IF($AV338="","",IFERROR(VLOOKUP(IF(ISNUMBER(FIND(" – ",$AV338)),LEFT($AV338,FIND(" – ",$AV338)-1),$AV338),ProdTbl,3,0),"کد ناشناخته"))</f>
        <v/>
      </c>
      <c r="AY338" s="22" t="n"/>
      <c r="AZ338" s="21" t="n"/>
      <c r="BA338" s="20" t="n"/>
      <c r="BB338" s="18">
        <f>IF($BA338="","",IFERROR(VLOOKUP(IFERROR(VLOOKUP(IF(ISNUMBER(FIND(" – ",$BA338)),LEFT($BA338,FIND(" – ",$BA338)-1),$BA338),ProdTbl,5,0),""),BasketTbl,2,0),"کد ناشناخته"))</f>
        <v/>
      </c>
      <c r="BC338" s="18">
        <f>IF($BA338="","",IFERROR(VLOOKUP(IF(ISNUMBER(FIND(" – ",$BA338)),LEFT($BA338,FIND(" – ",$BA338)-1),$BA338),ProdTbl,3,0),"کد ناشناخته"))</f>
        <v/>
      </c>
      <c r="BD338" s="22" t="n"/>
      <c r="BE338" s="21" t="n"/>
      <c r="BF338" s="20" t="n"/>
      <c r="BG338" s="18">
        <f>IF($BF338="","",IFERROR(VLOOKUP(IFERROR(VLOOKUP(IF(ISNUMBER(FIND(" – ",$BF338)),LEFT($BF338,FIND(" – ",$BF338)-1),$BF338),ProdTbl,5,0),""),BasketTbl,2,0),"کد ناشناخته"))</f>
        <v/>
      </c>
      <c r="BH338" s="18">
        <f>IF($BF338="","",IFERROR(VLOOKUP(IF(ISNUMBER(FIND(" – ",$BF338)),LEFT($BF338,FIND(" – ",$BF338)-1),$BF338),ProdTbl,3,0),"کد ناشناخته"))</f>
        <v/>
      </c>
      <c r="BI338" s="22" t="n"/>
      <c r="BJ338" s="21" t="n"/>
      <c r="BK338" s="20" t="n"/>
      <c r="BL338" s="18">
        <f>IF($BK338="","",IFERROR(VLOOKUP(IFERROR(VLOOKUP(IF(ISNUMBER(FIND(" – ",$BK338)),LEFT($BK338,FIND(" – ",$BK338)-1),$BK338),ProdTbl,5,0),""),BasketTbl,2,0),"کد ناشناخته"))</f>
        <v/>
      </c>
      <c r="BM338" s="18">
        <f>IF($BK338="","",IFERROR(VLOOKUP(IF(ISNUMBER(FIND(" – ",$BK338)),LEFT($BK338,FIND(" – ",$BK338)-1),$BK338),ProdTbl,3,0),"کد ناشناخته"))</f>
        <v/>
      </c>
      <c r="BN338" s="22" t="n"/>
      <c r="BO338" s="21" t="n"/>
      <c r="BP338" s="20" t="n"/>
      <c r="BQ338" s="18">
        <f>IF($BP338="","",IFERROR(VLOOKUP(IFERROR(VLOOKUP(IF(ISNUMBER(FIND(" – ",$BP338)),LEFT($BP338,FIND(" – ",$BP338)-1),$BP338),ProdTbl,5,0),""),BasketTbl,2,0),"کد ناشناخته"))</f>
        <v/>
      </c>
      <c r="BR338" s="18">
        <f>IF($BP338="","",IFERROR(VLOOKUP(IF(ISNUMBER(FIND(" – ",$BP338)),LEFT($BP338,FIND(" – ",$BP338)-1),$BP338),ProdTbl,3,0),"کد ناشناخته"))</f>
        <v/>
      </c>
      <c r="BS338" s="22" t="n"/>
      <c r="BT338" s="21" t="n"/>
      <c r="BU338" s="20" t="n"/>
      <c r="BV338" s="18">
        <f>IF($BU338="","",IFERROR(VLOOKUP(IFERROR(VLOOKUP(IF(ISNUMBER(FIND(" – ",$BU338)),LEFT($BU338,FIND(" – ",$BU338)-1),$BU338),ProdTbl,5,0),""),BasketTbl,2,0),"کد ناشناخته"))</f>
        <v/>
      </c>
      <c r="BW338" s="18">
        <f>IF($BU338="","",IFERROR(VLOOKUP(IF(ISNUMBER(FIND(" – ",$BU338)),LEFT($BU338,FIND(" – ",$BU338)-1),$BU338),ProdTbl,3,0),"کد ناشناخته"))</f>
        <v/>
      </c>
      <c r="BX338" s="22" t="n"/>
      <c r="BY338" s="21" t="n"/>
      <c r="BZ338" s="20" t="n"/>
      <c r="CA338" s="18">
        <f>IF($BZ338="","",IFERROR(VLOOKUP(IFERROR(VLOOKUP(IF(ISNUMBER(FIND(" – ",$BZ338)),LEFT($BZ338,FIND(" – ",$BZ338)-1),$BZ338),ProdTbl,5,0),""),BasketTbl,2,0),"کد ناشناخته"))</f>
        <v/>
      </c>
      <c r="CB338" s="18">
        <f>IF($BZ338="","",IFERROR(VLOOKUP(IF(ISNUMBER(FIND(" – ",$BZ338)),LEFT($BZ338,FIND(" – ",$BZ338)-1),$BZ338),ProdTbl,3,0),"کد ناشناخته"))</f>
        <v/>
      </c>
      <c r="CC338" s="22" t="n"/>
      <c r="CD338" s="21" t="n"/>
      <c r="CE338" s="20" t="n"/>
      <c r="CF338" s="18">
        <f>IF($CE338="","",IFERROR(VLOOKUP(IFERROR(VLOOKUP(IF(ISNUMBER(FIND(" – ",$CE338)),LEFT($CE338,FIND(" – ",$CE338)-1),$CE338),ProdTbl,5,0),""),BasketTbl,2,0),"کد ناشناخته"))</f>
        <v/>
      </c>
      <c r="CG338" s="18">
        <f>IF($CE338="","",IFERROR(VLOOKUP(IF(ISNUMBER(FIND(" – ",$CE338)),LEFT($CE338,FIND(" – ",$CE338)-1),$CE338),ProdTbl,3,0),"کد ناشناخته"))</f>
        <v/>
      </c>
      <c r="CH338" s="22" t="n"/>
      <c r="CI338" s="21" t="n"/>
    </row>
    <row r="339">
      <c r="A339" s="18">
        <f>IF($B339="","",COUNTA($B$10:$B339))</f>
        <v/>
      </c>
      <c r="B339" s="19" t="n"/>
      <c r="C339" s="20" t="n"/>
      <c r="D339" s="19" t="n"/>
      <c r="E339" s="18">
        <f>IF($D339="","",IFERROR(VLOOKUP(IF(ISNUMBER(FIND(" – ",$D339)),LEFT($D339,FIND(" – ",$D339)-1),$D339),SellerTbl,2,0),"کد ناشناخته"))</f>
        <v/>
      </c>
      <c r="F339" s="21" t="n"/>
      <c r="G339" s="21" t="n"/>
      <c r="H339" s="22" t="n"/>
      <c r="I339" s="23">
        <f>IF(OR($F339="",$G339=""),"",$F339-$G339)</f>
        <v/>
      </c>
      <c r="J339" s="18">
        <f>IF($I339="","",IF(ABS($I339)&lt;=0.01*$F339,"√","×"))</f>
        <v/>
      </c>
      <c r="K339" s="23">
        <f>IF(COUNT($Q339,$V339,$AA339,$AF339,$AK339,$AP339,$AU339,$AZ339,$BE339,$BJ339,$BO339,$BT339,$BY339,$CD339,$CI339)=0,"",SUM($Q339,$V339,$AA339,$AF339,$AK339,$AP339,$AU339,$AZ339,$BE339,$BJ339,$BO339,$BT339,$BY339,$CD339,$CI339))</f>
        <v/>
      </c>
      <c r="L339" s="23">
        <f>IF(OR($F339="",$K339=""),"",$F339-$K339)</f>
        <v/>
      </c>
      <c r="M339" s="20" t="n"/>
      <c r="N339" s="18">
        <f>IF($M339="","",IFERROR(VLOOKUP(IFERROR(VLOOKUP(IF(ISNUMBER(FIND(" – ",$M339)),LEFT($M339,FIND(" – ",$M339)-1),$M339),ProdTbl,5,0),""),BasketTbl,2,0),"کد ناشناخته"))</f>
        <v/>
      </c>
      <c r="O339" s="18">
        <f>IF($M339="","",IFERROR(VLOOKUP(IF(ISNUMBER(FIND(" – ",$M339)),LEFT($M339,FIND(" – ",$M339)-1),$M339),ProdTbl,3,0),"کد ناشناخته"))</f>
        <v/>
      </c>
      <c r="P339" s="22" t="n"/>
      <c r="Q339" s="21" t="n"/>
      <c r="R339" s="20" t="n"/>
      <c r="S339" s="18">
        <f>IF($R339="","",IFERROR(VLOOKUP(IFERROR(VLOOKUP(IF(ISNUMBER(FIND(" – ",$R339)),LEFT($R339,FIND(" – ",$R339)-1),$R339),ProdTbl,5,0),""),BasketTbl,2,0),"کد ناشناخته"))</f>
        <v/>
      </c>
      <c r="T339" s="18">
        <f>IF($R339="","",IFERROR(VLOOKUP(IF(ISNUMBER(FIND(" – ",$R339)),LEFT($R339,FIND(" – ",$R339)-1),$R339),ProdTbl,3,0),"کد ناشناخته"))</f>
        <v/>
      </c>
      <c r="U339" s="22" t="n"/>
      <c r="V339" s="21" t="n"/>
      <c r="W339" s="20" t="n"/>
      <c r="X339" s="18">
        <f>IF($W339="","",IFERROR(VLOOKUP(IFERROR(VLOOKUP(IF(ISNUMBER(FIND(" – ",$W339)),LEFT($W339,FIND(" – ",$W339)-1),$W339),ProdTbl,5,0),""),BasketTbl,2,0),"کد ناشناخته"))</f>
        <v/>
      </c>
      <c r="Y339" s="18">
        <f>IF($W339="","",IFERROR(VLOOKUP(IF(ISNUMBER(FIND(" – ",$W339)),LEFT($W339,FIND(" – ",$W339)-1),$W339),ProdTbl,3,0),"کد ناشناخته"))</f>
        <v/>
      </c>
      <c r="Z339" s="22" t="n"/>
      <c r="AA339" s="21" t="n"/>
      <c r="AB339" s="20" t="n"/>
      <c r="AC339" s="18">
        <f>IF($AB339="","",IFERROR(VLOOKUP(IFERROR(VLOOKUP(IF(ISNUMBER(FIND(" – ",$AB339)),LEFT($AB339,FIND(" – ",$AB339)-1),$AB339),ProdTbl,5,0),""),BasketTbl,2,0),"کد ناشناخته"))</f>
        <v/>
      </c>
      <c r="AD339" s="18">
        <f>IF($AB339="","",IFERROR(VLOOKUP(IF(ISNUMBER(FIND(" – ",$AB339)),LEFT($AB339,FIND(" – ",$AB339)-1),$AB339),ProdTbl,3,0),"کد ناشناخته"))</f>
        <v/>
      </c>
      <c r="AE339" s="22" t="n"/>
      <c r="AF339" s="21" t="n"/>
      <c r="AG339" s="20" t="n"/>
      <c r="AH339" s="18">
        <f>IF($AG339="","",IFERROR(VLOOKUP(IFERROR(VLOOKUP(IF(ISNUMBER(FIND(" – ",$AG339)),LEFT($AG339,FIND(" – ",$AG339)-1),$AG339),ProdTbl,5,0),""),BasketTbl,2,0),"کد ناشناخته"))</f>
        <v/>
      </c>
      <c r="AI339" s="18">
        <f>IF($AG339="","",IFERROR(VLOOKUP(IF(ISNUMBER(FIND(" – ",$AG339)),LEFT($AG339,FIND(" – ",$AG339)-1),$AG339),ProdTbl,3,0),"کد ناشناخته"))</f>
        <v/>
      </c>
      <c r="AJ339" s="22" t="n"/>
      <c r="AK339" s="21" t="n"/>
      <c r="AL339" s="20" t="n"/>
      <c r="AM339" s="18">
        <f>IF($AL339="","",IFERROR(VLOOKUP(IFERROR(VLOOKUP(IF(ISNUMBER(FIND(" – ",$AL339)),LEFT($AL339,FIND(" – ",$AL339)-1),$AL339),ProdTbl,5,0),""),BasketTbl,2,0),"کد ناشناخته"))</f>
        <v/>
      </c>
      <c r="AN339" s="18">
        <f>IF($AL339="","",IFERROR(VLOOKUP(IF(ISNUMBER(FIND(" – ",$AL339)),LEFT($AL339,FIND(" – ",$AL339)-1),$AL339),ProdTbl,3,0),"کد ناشناخته"))</f>
        <v/>
      </c>
      <c r="AO339" s="22" t="n"/>
      <c r="AP339" s="21" t="n"/>
      <c r="AQ339" s="20" t="n"/>
      <c r="AR339" s="18">
        <f>IF($AQ339="","",IFERROR(VLOOKUP(IFERROR(VLOOKUP(IF(ISNUMBER(FIND(" – ",$AQ339)),LEFT($AQ339,FIND(" – ",$AQ339)-1),$AQ339),ProdTbl,5,0),""),BasketTbl,2,0),"کد ناشناخته"))</f>
        <v/>
      </c>
      <c r="AS339" s="18">
        <f>IF($AQ339="","",IFERROR(VLOOKUP(IF(ISNUMBER(FIND(" – ",$AQ339)),LEFT($AQ339,FIND(" – ",$AQ339)-1),$AQ339),ProdTbl,3,0),"کد ناشناخته"))</f>
        <v/>
      </c>
      <c r="AT339" s="22" t="n"/>
      <c r="AU339" s="21" t="n"/>
      <c r="AV339" s="20" t="n"/>
      <c r="AW339" s="18">
        <f>IF($AV339="","",IFERROR(VLOOKUP(IFERROR(VLOOKUP(IF(ISNUMBER(FIND(" – ",$AV339)),LEFT($AV339,FIND(" – ",$AV339)-1),$AV339),ProdTbl,5,0),""),BasketTbl,2,0),"کد ناشناخته"))</f>
        <v/>
      </c>
      <c r="AX339" s="18">
        <f>IF($AV339="","",IFERROR(VLOOKUP(IF(ISNUMBER(FIND(" – ",$AV339)),LEFT($AV339,FIND(" – ",$AV339)-1),$AV339),ProdTbl,3,0),"کد ناشناخته"))</f>
        <v/>
      </c>
      <c r="AY339" s="22" t="n"/>
      <c r="AZ339" s="21" t="n"/>
      <c r="BA339" s="20" t="n"/>
      <c r="BB339" s="18">
        <f>IF($BA339="","",IFERROR(VLOOKUP(IFERROR(VLOOKUP(IF(ISNUMBER(FIND(" – ",$BA339)),LEFT($BA339,FIND(" – ",$BA339)-1),$BA339),ProdTbl,5,0),""),BasketTbl,2,0),"کد ناشناخته"))</f>
        <v/>
      </c>
      <c r="BC339" s="18">
        <f>IF($BA339="","",IFERROR(VLOOKUP(IF(ISNUMBER(FIND(" – ",$BA339)),LEFT($BA339,FIND(" – ",$BA339)-1),$BA339),ProdTbl,3,0),"کد ناشناخته"))</f>
        <v/>
      </c>
      <c r="BD339" s="22" t="n"/>
      <c r="BE339" s="21" t="n"/>
      <c r="BF339" s="20" t="n"/>
      <c r="BG339" s="18">
        <f>IF($BF339="","",IFERROR(VLOOKUP(IFERROR(VLOOKUP(IF(ISNUMBER(FIND(" – ",$BF339)),LEFT($BF339,FIND(" – ",$BF339)-1),$BF339),ProdTbl,5,0),""),BasketTbl,2,0),"کد ناشناخته"))</f>
        <v/>
      </c>
      <c r="BH339" s="18">
        <f>IF($BF339="","",IFERROR(VLOOKUP(IF(ISNUMBER(FIND(" – ",$BF339)),LEFT($BF339,FIND(" – ",$BF339)-1),$BF339),ProdTbl,3,0),"کد ناشناخته"))</f>
        <v/>
      </c>
      <c r="BI339" s="22" t="n"/>
      <c r="BJ339" s="21" t="n"/>
      <c r="BK339" s="20" t="n"/>
      <c r="BL339" s="18">
        <f>IF($BK339="","",IFERROR(VLOOKUP(IFERROR(VLOOKUP(IF(ISNUMBER(FIND(" – ",$BK339)),LEFT($BK339,FIND(" – ",$BK339)-1),$BK339),ProdTbl,5,0),""),BasketTbl,2,0),"کد ناشناخته"))</f>
        <v/>
      </c>
      <c r="BM339" s="18">
        <f>IF($BK339="","",IFERROR(VLOOKUP(IF(ISNUMBER(FIND(" – ",$BK339)),LEFT($BK339,FIND(" – ",$BK339)-1),$BK339),ProdTbl,3,0),"کد ناشناخته"))</f>
        <v/>
      </c>
      <c r="BN339" s="22" t="n"/>
      <c r="BO339" s="21" t="n"/>
      <c r="BP339" s="20" t="n"/>
      <c r="BQ339" s="18">
        <f>IF($BP339="","",IFERROR(VLOOKUP(IFERROR(VLOOKUP(IF(ISNUMBER(FIND(" – ",$BP339)),LEFT($BP339,FIND(" – ",$BP339)-1),$BP339),ProdTbl,5,0),""),BasketTbl,2,0),"کد ناشناخته"))</f>
        <v/>
      </c>
      <c r="BR339" s="18">
        <f>IF($BP339="","",IFERROR(VLOOKUP(IF(ISNUMBER(FIND(" – ",$BP339)),LEFT($BP339,FIND(" – ",$BP339)-1),$BP339),ProdTbl,3,0),"کد ناشناخته"))</f>
        <v/>
      </c>
      <c r="BS339" s="22" t="n"/>
      <c r="BT339" s="21" t="n"/>
      <c r="BU339" s="20" t="n"/>
      <c r="BV339" s="18">
        <f>IF($BU339="","",IFERROR(VLOOKUP(IFERROR(VLOOKUP(IF(ISNUMBER(FIND(" – ",$BU339)),LEFT($BU339,FIND(" – ",$BU339)-1),$BU339),ProdTbl,5,0),""),BasketTbl,2,0),"کد ناشناخته"))</f>
        <v/>
      </c>
      <c r="BW339" s="18">
        <f>IF($BU339="","",IFERROR(VLOOKUP(IF(ISNUMBER(FIND(" – ",$BU339)),LEFT($BU339,FIND(" – ",$BU339)-1),$BU339),ProdTbl,3,0),"کد ناشناخته"))</f>
        <v/>
      </c>
      <c r="BX339" s="22" t="n"/>
      <c r="BY339" s="21" t="n"/>
      <c r="BZ339" s="20" t="n"/>
      <c r="CA339" s="18">
        <f>IF($BZ339="","",IFERROR(VLOOKUP(IFERROR(VLOOKUP(IF(ISNUMBER(FIND(" – ",$BZ339)),LEFT($BZ339,FIND(" – ",$BZ339)-1),$BZ339),ProdTbl,5,0),""),BasketTbl,2,0),"کد ناشناخته"))</f>
        <v/>
      </c>
      <c r="CB339" s="18">
        <f>IF($BZ339="","",IFERROR(VLOOKUP(IF(ISNUMBER(FIND(" – ",$BZ339)),LEFT($BZ339,FIND(" – ",$BZ339)-1),$BZ339),ProdTbl,3,0),"کد ناشناخته"))</f>
        <v/>
      </c>
      <c r="CC339" s="22" t="n"/>
      <c r="CD339" s="21" t="n"/>
      <c r="CE339" s="20" t="n"/>
      <c r="CF339" s="18">
        <f>IF($CE339="","",IFERROR(VLOOKUP(IFERROR(VLOOKUP(IF(ISNUMBER(FIND(" – ",$CE339)),LEFT($CE339,FIND(" – ",$CE339)-1),$CE339),ProdTbl,5,0),""),BasketTbl,2,0),"کد ناشناخته"))</f>
        <v/>
      </c>
      <c r="CG339" s="18">
        <f>IF($CE339="","",IFERROR(VLOOKUP(IF(ISNUMBER(FIND(" – ",$CE339)),LEFT($CE339,FIND(" – ",$CE339)-1),$CE339),ProdTbl,3,0),"کد ناشناخته"))</f>
        <v/>
      </c>
      <c r="CH339" s="22" t="n"/>
      <c r="CI339" s="21" t="n"/>
    </row>
    <row r="340">
      <c r="A340" s="18">
        <f>IF($B340="","",COUNTA($B$10:$B340))</f>
        <v/>
      </c>
      <c r="B340" s="19" t="n"/>
      <c r="C340" s="20" t="n"/>
      <c r="D340" s="19" t="n"/>
      <c r="E340" s="18">
        <f>IF($D340="","",IFERROR(VLOOKUP(IF(ISNUMBER(FIND(" – ",$D340)),LEFT($D340,FIND(" – ",$D340)-1),$D340),SellerTbl,2,0),"کد ناشناخته"))</f>
        <v/>
      </c>
      <c r="F340" s="21" t="n"/>
      <c r="G340" s="21" t="n"/>
      <c r="H340" s="22" t="n"/>
      <c r="I340" s="23">
        <f>IF(OR($F340="",$G340=""),"",$F340-$G340)</f>
        <v/>
      </c>
      <c r="J340" s="18">
        <f>IF($I340="","",IF(ABS($I340)&lt;=0.01*$F340,"√","×"))</f>
        <v/>
      </c>
      <c r="K340" s="23">
        <f>IF(COUNT($Q340,$V340,$AA340,$AF340,$AK340,$AP340,$AU340,$AZ340,$BE340,$BJ340,$BO340,$BT340,$BY340,$CD340,$CI340)=0,"",SUM($Q340,$V340,$AA340,$AF340,$AK340,$AP340,$AU340,$AZ340,$BE340,$BJ340,$BO340,$BT340,$BY340,$CD340,$CI340))</f>
        <v/>
      </c>
      <c r="L340" s="23">
        <f>IF(OR($F340="",$K340=""),"",$F340-$K340)</f>
        <v/>
      </c>
      <c r="M340" s="20" t="n"/>
      <c r="N340" s="18">
        <f>IF($M340="","",IFERROR(VLOOKUP(IFERROR(VLOOKUP(IF(ISNUMBER(FIND(" – ",$M340)),LEFT($M340,FIND(" – ",$M340)-1),$M340),ProdTbl,5,0),""),BasketTbl,2,0),"کد ناشناخته"))</f>
        <v/>
      </c>
      <c r="O340" s="18">
        <f>IF($M340="","",IFERROR(VLOOKUP(IF(ISNUMBER(FIND(" – ",$M340)),LEFT($M340,FIND(" – ",$M340)-1),$M340),ProdTbl,3,0),"کد ناشناخته"))</f>
        <v/>
      </c>
      <c r="P340" s="22" t="n"/>
      <c r="Q340" s="21" t="n"/>
      <c r="R340" s="20" t="n"/>
      <c r="S340" s="18">
        <f>IF($R340="","",IFERROR(VLOOKUP(IFERROR(VLOOKUP(IF(ISNUMBER(FIND(" – ",$R340)),LEFT($R340,FIND(" – ",$R340)-1),$R340),ProdTbl,5,0),""),BasketTbl,2,0),"کد ناشناخته"))</f>
        <v/>
      </c>
      <c r="T340" s="18">
        <f>IF($R340="","",IFERROR(VLOOKUP(IF(ISNUMBER(FIND(" – ",$R340)),LEFT($R340,FIND(" – ",$R340)-1),$R340),ProdTbl,3,0),"کد ناشناخته"))</f>
        <v/>
      </c>
      <c r="U340" s="22" t="n"/>
      <c r="V340" s="21" t="n"/>
      <c r="W340" s="20" t="n"/>
      <c r="X340" s="18">
        <f>IF($W340="","",IFERROR(VLOOKUP(IFERROR(VLOOKUP(IF(ISNUMBER(FIND(" – ",$W340)),LEFT($W340,FIND(" – ",$W340)-1),$W340),ProdTbl,5,0),""),BasketTbl,2,0),"کد ناشناخته"))</f>
        <v/>
      </c>
      <c r="Y340" s="18">
        <f>IF($W340="","",IFERROR(VLOOKUP(IF(ISNUMBER(FIND(" – ",$W340)),LEFT($W340,FIND(" – ",$W340)-1),$W340),ProdTbl,3,0),"کد ناشناخته"))</f>
        <v/>
      </c>
      <c r="Z340" s="22" t="n"/>
      <c r="AA340" s="21" t="n"/>
      <c r="AB340" s="20" t="n"/>
      <c r="AC340" s="18">
        <f>IF($AB340="","",IFERROR(VLOOKUP(IFERROR(VLOOKUP(IF(ISNUMBER(FIND(" – ",$AB340)),LEFT($AB340,FIND(" – ",$AB340)-1),$AB340),ProdTbl,5,0),""),BasketTbl,2,0),"کد ناشناخته"))</f>
        <v/>
      </c>
      <c r="AD340" s="18">
        <f>IF($AB340="","",IFERROR(VLOOKUP(IF(ISNUMBER(FIND(" – ",$AB340)),LEFT($AB340,FIND(" – ",$AB340)-1),$AB340),ProdTbl,3,0),"کد ناشناخته"))</f>
        <v/>
      </c>
      <c r="AE340" s="22" t="n"/>
      <c r="AF340" s="21" t="n"/>
      <c r="AG340" s="20" t="n"/>
      <c r="AH340" s="18">
        <f>IF($AG340="","",IFERROR(VLOOKUP(IFERROR(VLOOKUP(IF(ISNUMBER(FIND(" – ",$AG340)),LEFT($AG340,FIND(" – ",$AG340)-1),$AG340),ProdTbl,5,0),""),BasketTbl,2,0),"کد ناشناخته"))</f>
        <v/>
      </c>
      <c r="AI340" s="18">
        <f>IF($AG340="","",IFERROR(VLOOKUP(IF(ISNUMBER(FIND(" – ",$AG340)),LEFT($AG340,FIND(" – ",$AG340)-1),$AG340),ProdTbl,3,0),"کد ناشناخته"))</f>
        <v/>
      </c>
      <c r="AJ340" s="22" t="n"/>
      <c r="AK340" s="21" t="n"/>
      <c r="AL340" s="20" t="n"/>
      <c r="AM340" s="18">
        <f>IF($AL340="","",IFERROR(VLOOKUP(IFERROR(VLOOKUP(IF(ISNUMBER(FIND(" – ",$AL340)),LEFT($AL340,FIND(" – ",$AL340)-1),$AL340),ProdTbl,5,0),""),BasketTbl,2,0),"کد ناشناخته"))</f>
        <v/>
      </c>
      <c r="AN340" s="18">
        <f>IF($AL340="","",IFERROR(VLOOKUP(IF(ISNUMBER(FIND(" – ",$AL340)),LEFT($AL340,FIND(" – ",$AL340)-1),$AL340),ProdTbl,3,0),"کد ناشناخته"))</f>
        <v/>
      </c>
      <c r="AO340" s="22" t="n"/>
      <c r="AP340" s="21" t="n"/>
      <c r="AQ340" s="20" t="n"/>
      <c r="AR340" s="18">
        <f>IF($AQ340="","",IFERROR(VLOOKUP(IFERROR(VLOOKUP(IF(ISNUMBER(FIND(" – ",$AQ340)),LEFT($AQ340,FIND(" – ",$AQ340)-1),$AQ340),ProdTbl,5,0),""),BasketTbl,2,0),"کد ناشناخته"))</f>
        <v/>
      </c>
      <c r="AS340" s="18">
        <f>IF($AQ340="","",IFERROR(VLOOKUP(IF(ISNUMBER(FIND(" – ",$AQ340)),LEFT($AQ340,FIND(" – ",$AQ340)-1),$AQ340),ProdTbl,3,0),"کد ناشناخته"))</f>
        <v/>
      </c>
      <c r="AT340" s="22" t="n"/>
      <c r="AU340" s="21" t="n"/>
      <c r="AV340" s="20" t="n"/>
      <c r="AW340" s="18">
        <f>IF($AV340="","",IFERROR(VLOOKUP(IFERROR(VLOOKUP(IF(ISNUMBER(FIND(" – ",$AV340)),LEFT($AV340,FIND(" – ",$AV340)-1),$AV340),ProdTbl,5,0),""),BasketTbl,2,0),"کد ناشناخته"))</f>
        <v/>
      </c>
      <c r="AX340" s="18">
        <f>IF($AV340="","",IFERROR(VLOOKUP(IF(ISNUMBER(FIND(" – ",$AV340)),LEFT($AV340,FIND(" – ",$AV340)-1),$AV340),ProdTbl,3,0),"کد ناشناخته"))</f>
        <v/>
      </c>
      <c r="AY340" s="22" t="n"/>
      <c r="AZ340" s="21" t="n"/>
      <c r="BA340" s="20" t="n"/>
      <c r="BB340" s="18">
        <f>IF($BA340="","",IFERROR(VLOOKUP(IFERROR(VLOOKUP(IF(ISNUMBER(FIND(" – ",$BA340)),LEFT($BA340,FIND(" – ",$BA340)-1),$BA340),ProdTbl,5,0),""),BasketTbl,2,0),"کد ناشناخته"))</f>
        <v/>
      </c>
      <c r="BC340" s="18">
        <f>IF($BA340="","",IFERROR(VLOOKUP(IF(ISNUMBER(FIND(" – ",$BA340)),LEFT($BA340,FIND(" – ",$BA340)-1),$BA340),ProdTbl,3,0),"کد ناشناخته"))</f>
        <v/>
      </c>
      <c r="BD340" s="22" t="n"/>
      <c r="BE340" s="21" t="n"/>
      <c r="BF340" s="20" t="n"/>
      <c r="BG340" s="18">
        <f>IF($BF340="","",IFERROR(VLOOKUP(IFERROR(VLOOKUP(IF(ISNUMBER(FIND(" – ",$BF340)),LEFT($BF340,FIND(" – ",$BF340)-1),$BF340),ProdTbl,5,0),""),BasketTbl,2,0),"کد ناشناخته"))</f>
        <v/>
      </c>
      <c r="BH340" s="18">
        <f>IF($BF340="","",IFERROR(VLOOKUP(IF(ISNUMBER(FIND(" – ",$BF340)),LEFT($BF340,FIND(" – ",$BF340)-1),$BF340),ProdTbl,3,0),"کد ناشناخته"))</f>
        <v/>
      </c>
      <c r="BI340" s="22" t="n"/>
      <c r="BJ340" s="21" t="n"/>
      <c r="BK340" s="20" t="n"/>
      <c r="BL340" s="18">
        <f>IF($BK340="","",IFERROR(VLOOKUP(IFERROR(VLOOKUP(IF(ISNUMBER(FIND(" – ",$BK340)),LEFT($BK340,FIND(" – ",$BK340)-1),$BK340),ProdTbl,5,0),""),BasketTbl,2,0),"کد ناشناخته"))</f>
        <v/>
      </c>
      <c r="BM340" s="18">
        <f>IF($BK340="","",IFERROR(VLOOKUP(IF(ISNUMBER(FIND(" – ",$BK340)),LEFT($BK340,FIND(" – ",$BK340)-1),$BK340),ProdTbl,3,0),"کد ناشناخته"))</f>
        <v/>
      </c>
      <c r="BN340" s="22" t="n"/>
      <c r="BO340" s="21" t="n"/>
      <c r="BP340" s="20" t="n"/>
      <c r="BQ340" s="18">
        <f>IF($BP340="","",IFERROR(VLOOKUP(IFERROR(VLOOKUP(IF(ISNUMBER(FIND(" – ",$BP340)),LEFT($BP340,FIND(" – ",$BP340)-1),$BP340),ProdTbl,5,0),""),BasketTbl,2,0),"کد ناشناخته"))</f>
        <v/>
      </c>
      <c r="BR340" s="18">
        <f>IF($BP340="","",IFERROR(VLOOKUP(IF(ISNUMBER(FIND(" – ",$BP340)),LEFT($BP340,FIND(" – ",$BP340)-1),$BP340),ProdTbl,3,0),"کد ناشناخته"))</f>
        <v/>
      </c>
      <c r="BS340" s="22" t="n"/>
      <c r="BT340" s="21" t="n"/>
      <c r="BU340" s="20" t="n"/>
      <c r="BV340" s="18">
        <f>IF($BU340="","",IFERROR(VLOOKUP(IFERROR(VLOOKUP(IF(ISNUMBER(FIND(" – ",$BU340)),LEFT($BU340,FIND(" – ",$BU340)-1),$BU340),ProdTbl,5,0),""),BasketTbl,2,0),"کد ناشناخته"))</f>
        <v/>
      </c>
      <c r="BW340" s="18">
        <f>IF($BU340="","",IFERROR(VLOOKUP(IF(ISNUMBER(FIND(" – ",$BU340)),LEFT($BU340,FIND(" – ",$BU340)-1),$BU340),ProdTbl,3,0),"کد ناشناخته"))</f>
        <v/>
      </c>
      <c r="BX340" s="22" t="n"/>
      <c r="BY340" s="21" t="n"/>
      <c r="BZ340" s="20" t="n"/>
      <c r="CA340" s="18">
        <f>IF($BZ340="","",IFERROR(VLOOKUP(IFERROR(VLOOKUP(IF(ISNUMBER(FIND(" – ",$BZ340)),LEFT($BZ340,FIND(" – ",$BZ340)-1),$BZ340),ProdTbl,5,0),""),BasketTbl,2,0),"کد ناشناخته"))</f>
        <v/>
      </c>
      <c r="CB340" s="18">
        <f>IF($BZ340="","",IFERROR(VLOOKUP(IF(ISNUMBER(FIND(" – ",$BZ340)),LEFT($BZ340,FIND(" – ",$BZ340)-1),$BZ340),ProdTbl,3,0),"کد ناشناخته"))</f>
        <v/>
      </c>
      <c r="CC340" s="22" t="n"/>
      <c r="CD340" s="21" t="n"/>
      <c r="CE340" s="20" t="n"/>
      <c r="CF340" s="18">
        <f>IF($CE340="","",IFERROR(VLOOKUP(IFERROR(VLOOKUP(IF(ISNUMBER(FIND(" – ",$CE340)),LEFT($CE340,FIND(" – ",$CE340)-1),$CE340),ProdTbl,5,0),""),BasketTbl,2,0),"کد ناشناخته"))</f>
        <v/>
      </c>
      <c r="CG340" s="18">
        <f>IF($CE340="","",IFERROR(VLOOKUP(IF(ISNUMBER(FIND(" – ",$CE340)),LEFT($CE340,FIND(" – ",$CE340)-1),$CE340),ProdTbl,3,0),"کد ناشناخته"))</f>
        <v/>
      </c>
      <c r="CH340" s="22" t="n"/>
      <c r="CI340" s="21" t="n"/>
    </row>
    <row r="341">
      <c r="A341" s="18">
        <f>IF($B341="","",COUNTA($B$10:$B341))</f>
        <v/>
      </c>
      <c r="B341" s="19" t="n"/>
      <c r="C341" s="20" t="n"/>
      <c r="D341" s="19" t="n"/>
      <c r="E341" s="18">
        <f>IF($D341="","",IFERROR(VLOOKUP(IF(ISNUMBER(FIND(" – ",$D341)),LEFT($D341,FIND(" – ",$D341)-1),$D341),SellerTbl,2,0),"کد ناشناخته"))</f>
        <v/>
      </c>
      <c r="F341" s="21" t="n"/>
      <c r="G341" s="21" t="n"/>
      <c r="H341" s="22" t="n"/>
      <c r="I341" s="23">
        <f>IF(OR($F341="",$G341=""),"",$F341-$G341)</f>
        <v/>
      </c>
      <c r="J341" s="18">
        <f>IF($I341="","",IF(ABS($I341)&lt;=0.01*$F341,"√","×"))</f>
        <v/>
      </c>
      <c r="K341" s="23">
        <f>IF(COUNT($Q341,$V341,$AA341,$AF341,$AK341,$AP341,$AU341,$AZ341,$BE341,$BJ341,$BO341,$BT341,$BY341,$CD341,$CI341)=0,"",SUM($Q341,$V341,$AA341,$AF341,$AK341,$AP341,$AU341,$AZ341,$BE341,$BJ341,$BO341,$BT341,$BY341,$CD341,$CI341))</f>
        <v/>
      </c>
      <c r="L341" s="23">
        <f>IF(OR($F341="",$K341=""),"",$F341-$K341)</f>
        <v/>
      </c>
      <c r="M341" s="20" t="n"/>
      <c r="N341" s="18">
        <f>IF($M341="","",IFERROR(VLOOKUP(IFERROR(VLOOKUP(IF(ISNUMBER(FIND(" – ",$M341)),LEFT($M341,FIND(" – ",$M341)-1),$M341),ProdTbl,5,0),""),BasketTbl,2,0),"کد ناشناخته"))</f>
        <v/>
      </c>
      <c r="O341" s="18">
        <f>IF($M341="","",IFERROR(VLOOKUP(IF(ISNUMBER(FIND(" – ",$M341)),LEFT($M341,FIND(" – ",$M341)-1),$M341),ProdTbl,3,0),"کد ناشناخته"))</f>
        <v/>
      </c>
      <c r="P341" s="22" t="n"/>
      <c r="Q341" s="21" t="n"/>
      <c r="R341" s="20" t="n"/>
      <c r="S341" s="18">
        <f>IF($R341="","",IFERROR(VLOOKUP(IFERROR(VLOOKUP(IF(ISNUMBER(FIND(" – ",$R341)),LEFT($R341,FIND(" – ",$R341)-1),$R341),ProdTbl,5,0),""),BasketTbl,2,0),"کد ناشناخته"))</f>
        <v/>
      </c>
      <c r="T341" s="18">
        <f>IF($R341="","",IFERROR(VLOOKUP(IF(ISNUMBER(FIND(" – ",$R341)),LEFT($R341,FIND(" – ",$R341)-1),$R341),ProdTbl,3,0),"کد ناشناخته"))</f>
        <v/>
      </c>
      <c r="U341" s="22" t="n"/>
      <c r="V341" s="21" t="n"/>
      <c r="W341" s="20" t="n"/>
      <c r="X341" s="18">
        <f>IF($W341="","",IFERROR(VLOOKUP(IFERROR(VLOOKUP(IF(ISNUMBER(FIND(" – ",$W341)),LEFT($W341,FIND(" – ",$W341)-1),$W341),ProdTbl,5,0),""),BasketTbl,2,0),"کد ناشناخته"))</f>
        <v/>
      </c>
      <c r="Y341" s="18">
        <f>IF($W341="","",IFERROR(VLOOKUP(IF(ISNUMBER(FIND(" – ",$W341)),LEFT($W341,FIND(" – ",$W341)-1),$W341),ProdTbl,3,0),"کد ناشناخته"))</f>
        <v/>
      </c>
      <c r="Z341" s="22" t="n"/>
      <c r="AA341" s="21" t="n"/>
      <c r="AB341" s="20" t="n"/>
      <c r="AC341" s="18">
        <f>IF($AB341="","",IFERROR(VLOOKUP(IFERROR(VLOOKUP(IF(ISNUMBER(FIND(" – ",$AB341)),LEFT($AB341,FIND(" – ",$AB341)-1),$AB341),ProdTbl,5,0),""),BasketTbl,2,0),"کد ناشناخته"))</f>
        <v/>
      </c>
      <c r="AD341" s="18">
        <f>IF($AB341="","",IFERROR(VLOOKUP(IF(ISNUMBER(FIND(" – ",$AB341)),LEFT($AB341,FIND(" – ",$AB341)-1),$AB341),ProdTbl,3,0),"کد ناشناخته"))</f>
        <v/>
      </c>
      <c r="AE341" s="22" t="n"/>
      <c r="AF341" s="21" t="n"/>
      <c r="AG341" s="20" t="n"/>
      <c r="AH341" s="18">
        <f>IF($AG341="","",IFERROR(VLOOKUP(IFERROR(VLOOKUP(IF(ISNUMBER(FIND(" – ",$AG341)),LEFT($AG341,FIND(" – ",$AG341)-1),$AG341),ProdTbl,5,0),""),BasketTbl,2,0),"کد ناشناخته"))</f>
        <v/>
      </c>
      <c r="AI341" s="18">
        <f>IF($AG341="","",IFERROR(VLOOKUP(IF(ISNUMBER(FIND(" – ",$AG341)),LEFT($AG341,FIND(" – ",$AG341)-1),$AG341),ProdTbl,3,0),"کد ناشناخته"))</f>
        <v/>
      </c>
      <c r="AJ341" s="22" t="n"/>
      <c r="AK341" s="21" t="n"/>
      <c r="AL341" s="20" t="n"/>
      <c r="AM341" s="18">
        <f>IF($AL341="","",IFERROR(VLOOKUP(IFERROR(VLOOKUP(IF(ISNUMBER(FIND(" – ",$AL341)),LEFT($AL341,FIND(" – ",$AL341)-1),$AL341),ProdTbl,5,0),""),BasketTbl,2,0),"کد ناشناخته"))</f>
        <v/>
      </c>
      <c r="AN341" s="18">
        <f>IF($AL341="","",IFERROR(VLOOKUP(IF(ISNUMBER(FIND(" – ",$AL341)),LEFT($AL341,FIND(" – ",$AL341)-1),$AL341),ProdTbl,3,0),"کد ناشناخته"))</f>
        <v/>
      </c>
      <c r="AO341" s="22" t="n"/>
      <c r="AP341" s="21" t="n"/>
      <c r="AQ341" s="20" t="n"/>
      <c r="AR341" s="18">
        <f>IF($AQ341="","",IFERROR(VLOOKUP(IFERROR(VLOOKUP(IF(ISNUMBER(FIND(" – ",$AQ341)),LEFT($AQ341,FIND(" – ",$AQ341)-1),$AQ341),ProdTbl,5,0),""),BasketTbl,2,0),"کد ناشناخته"))</f>
        <v/>
      </c>
      <c r="AS341" s="18">
        <f>IF($AQ341="","",IFERROR(VLOOKUP(IF(ISNUMBER(FIND(" – ",$AQ341)),LEFT($AQ341,FIND(" – ",$AQ341)-1),$AQ341),ProdTbl,3,0),"کد ناشناخته"))</f>
        <v/>
      </c>
      <c r="AT341" s="22" t="n"/>
      <c r="AU341" s="21" t="n"/>
      <c r="AV341" s="20" t="n"/>
      <c r="AW341" s="18">
        <f>IF($AV341="","",IFERROR(VLOOKUP(IFERROR(VLOOKUP(IF(ISNUMBER(FIND(" – ",$AV341)),LEFT($AV341,FIND(" – ",$AV341)-1),$AV341),ProdTbl,5,0),""),BasketTbl,2,0),"کد ناشناخته"))</f>
        <v/>
      </c>
      <c r="AX341" s="18">
        <f>IF($AV341="","",IFERROR(VLOOKUP(IF(ISNUMBER(FIND(" – ",$AV341)),LEFT($AV341,FIND(" – ",$AV341)-1),$AV341),ProdTbl,3,0),"کد ناشناخته"))</f>
        <v/>
      </c>
      <c r="AY341" s="22" t="n"/>
      <c r="AZ341" s="21" t="n"/>
      <c r="BA341" s="20" t="n"/>
      <c r="BB341" s="18">
        <f>IF($BA341="","",IFERROR(VLOOKUP(IFERROR(VLOOKUP(IF(ISNUMBER(FIND(" – ",$BA341)),LEFT($BA341,FIND(" – ",$BA341)-1),$BA341),ProdTbl,5,0),""),BasketTbl,2,0),"کد ناشناخته"))</f>
        <v/>
      </c>
      <c r="BC341" s="18">
        <f>IF($BA341="","",IFERROR(VLOOKUP(IF(ISNUMBER(FIND(" – ",$BA341)),LEFT($BA341,FIND(" – ",$BA341)-1),$BA341),ProdTbl,3,0),"کد ناشناخته"))</f>
        <v/>
      </c>
      <c r="BD341" s="22" t="n"/>
      <c r="BE341" s="21" t="n"/>
      <c r="BF341" s="20" t="n"/>
      <c r="BG341" s="18">
        <f>IF($BF341="","",IFERROR(VLOOKUP(IFERROR(VLOOKUP(IF(ISNUMBER(FIND(" – ",$BF341)),LEFT($BF341,FIND(" – ",$BF341)-1),$BF341),ProdTbl,5,0),""),BasketTbl,2,0),"کد ناشناخته"))</f>
        <v/>
      </c>
      <c r="BH341" s="18">
        <f>IF($BF341="","",IFERROR(VLOOKUP(IF(ISNUMBER(FIND(" – ",$BF341)),LEFT($BF341,FIND(" – ",$BF341)-1),$BF341),ProdTbl,3,0),"کد ناشناخته"))</f>
        <v/>
      </c>
      <c r="BI341" s="22" t="n"/>
      <c r="BJ341" s="21" t="n"/>
      <c r="BK341" s="20" t="n"/>
      <c r="BL341" s="18">
        <f>IF($BK341="","",IFERROR(VLOOKUP(IFERROR(VLOOKUP(IF(ISNUMBER(FIND(" – ",$BK341)),LEFT($BK341,FIND(" – ",$BK341)-1),$BK341),ProdTbl,5,0),""),BasketTbl,2,0),"کد ناشناخته"))</f>
        <v/>
      </c>
      <c r="BM341" s="18">
        <f>IF($BK341="","",IFERROR(VLOOKUP(IF(ISNUMBER(FIND(" – ",$BK341)),LEFT($BK341,FIND(" – ",$BK341)-1),$BK341),ProdTbl,3,0),"کد ناشناخته"))</f>
        <v/>
      </c>
      <c r="BN341" s="22" t="n"/>
      <c r="BO341" s="21" t="n"/>
      <c r="BP341" s="20" t="n"/>
      <c r="BQ341" s="18">
        <f>IF($BP341="","",IFERROR(VLOOKUP(IFERROR(VLOOKUP(IF(ISNUMBER(FIND(" – ",$BP341)),LEFT($BP341,FIND(" – ",$BP341)-1),$BP341),ProdTbl,5,0),""),BasketTbl,2,0),"کد ناشناخته"))</f>
        <v/>
      </c>
      <c r="BR341" s="18">
        <f>IF($BP341="","",IFERROR(VLOOKUP(IF(ISNUMBER(FIND(" – ",$BP341)),LEFT($BP341,FIND(" – ",$BP341)-1),$BP341),ProdTbl,3,0),"کد ناشناخته"))</f>
        <v/>
      </c>
      <c r="BS341" s="22" t="n"/>
      <c r="BT341" s="21" t="n"/>
      <c r="BU341" s="20" t="n"/>
      <c r="BV341" s="18">
        <f>IF($BU341="","",IFERROR(VLOOKUP(IFERROR(VLOOKUP(IF(ISNUMBER(FIND(" – ",$BU341)),LEFT($BU341,FIND(" – ",$BU341)-1),$BU341),ProdTbl,5,0),""),BasketTbl,2,0),"کد ناشناخته"))</f>
        <v/>
      </c>
      <c r="BW341" s="18">
        <f>IF($BU341="","",IFERROR(VLOOKUP(IF(ISNUMBER(FIND(" – ",$BU341)),LEFT($BU341,FIND(" – ",$BU341)-1),$BU341),ProdTbl,3,0),"کد ناشناخته"))</f>
        <v/>
      </c>
      <c r="BX341" s="22" t="n"/>
      <c r="BY341" s="21" t="n"/>
      <c r="BZ341" s="20" t="n"/>
      <c r="CA341" s="18">
        <f>IF($BZ341="","",IFERROR(VLOOKUP(IFERROR(VLOOKUP(IF(ISNUMBER(FIND(" – ",$BZ341)),LEFT($BZ341,FIND(" – ",$BZ341)-1),$BZ341),ProdTbl,5,0),""),BasketTbl,2,0),"کد ناشناخته"))</f>
        <v/>
      </c>
      <c r="CB341" s="18">
        <f>IF($BZ341="","",IFERROR(VLOOKUP(IF(ISNUMBER(FIND(" – ",$BZ341)),LEFT($BZ341,FIND(" – ",$BZ341)-1),$BZ341),ProdTbl,3,0),"کد ناشناخته"))</f>
        <v/>
      </c>
      <c r="CC341" s="22" t="n"/>
      <c r="CD341" s="21" t="n"/>
      <c r="CE341" s="20" t="n"/>
      <c r="CF341" s="18">
        <f>IF($CE341="","",IFERROR(VLOOKUP(IFERROR(VLOOKUP(IF(ISNUMBER(FIND(" – ",$CE341)),LEFT($CE341,FIND(" – ",$CE341)-1),$CE341),ProdTbl,5,0),""),BasketTbl,2,0),"کد ناشناخته"))</f>
        <v/>
      </c>
      <c r="CG341" s="18">
        <f>IF($CE341="","",IFERROR(VLOOKUP(IF(ISNUMBER(FIND(" – ",$CE341)),LEFT($CE341,FIND(" – ",$CE341)-1),$CE341),ProdTbl,3,0),"کد ناشناخته"))</f>
        <v/>
      </c>
      <c r="CH341" s="22" t="n"/>
      <c r="CI341" s="21" t="n"/>
    </row>
    <row r="342">
      <c r="A342" s="18">
        <f>IF($B342="","",COUNTA($B$10:$B342))</f>
        <v/>
      </c>
      <c r="B342" s="19" t="n"/>
      <c r="C342" s="20" t="n"/>
      <c r="D342" s="19" t="n"/>
      <c r="E342" s="18">
        <f>IF($D342="","",IFERROR(VLOOKUP(IF(ISNUMBER(FIND(" – ",$D342)),LEFT($D342,FIND(" – ",$D342)-1),$D342),SellerTbl,2,0),"کد ناشناخته"))</f>
        <v/>
      </c>
      <c r="F342" s="21" t="n"/>
      <c r="G342" s="21" t="n"/>
      <c r="H342" s="22" t="n"/>
      <c r="I342" s="23">
        <f>IF(OR($F342="",$G342=""),"",$F342-$G342)</f>
        <v/>
      </c>
      <c r="J342" s="18">
        <f>IF($I342="","",IF(ABS($I342)&lt;=0.01*$F342,"√","×"))</f>
        <v/>
      </c>
      <c r="K342" s="23">
        <f>IF(COUNT($Q342,$V342,$AA342,$AF342,$AK342,$AP342,$AU342,$AZ342,$BE342,$BJ342,$BO342,$BT342,$BY342,$CD342,$CI342)=0,"",SUM($Q342,$V342,$AA342,$AF342,$AK342,$AP342,$AU342,$AZ342,$BE342,$BJ342,$BO342,$BT342,$BY342,$CD342,$CI342))</f>
        <v/>
      </c>
      <c r="L342" s="23">
        <f>IF(OR($F342="",$K342=""),"",$F342-$K342)</f>
        <v/>
      </c>
      <c r="M342" s="20" t="n"/>
      <c r="N342" s="18">
        <f>IF($M342="","",IFERROR(VLOOKUP(IFERROR(VLOOKUP(IF(ISNUMBER(FIND(" – ",$M342)),LEFT($M342,FIND(" – ",$M342)-1),$M342),ProdTbl,5,0),""),BasketTbl,2,0),"کد ناشناخته"))</f>
        <v/>
      </c>
      <c r="O342" s="18">
        <f>IF($M342="","",IFERROR(VLOOKUP(IF(ISNUMBER(FIND(" – ",$M342)),LEFT($M342,FIND(" – ",$M342)-1),$M342),ProdTbl,3,0),"کد ناشناخته"))</f>
        <v/>
      </c>
      <c r="P342" s="22" t="n"/>
      <c r="Q342" s="21" t="n"/>
      <c r="R342" s="20" t="n"/>
      <c r="S342" s="18">
        <f>IF($R342="","",IFERROR(VLOOKUP(IFERROR(VLOOKUP(IF(ISNUMBER(FIND(" – ",$R342)),LEFT($R342,FIND(" – ",$R342)-1),$R342),ProdTbl,5,0),""),BasketTbl,2,0),"کد ناشناخته"))</f>
        <v/>
      </c>
      <c r="T342" s="18">
        <f>IF($R342="","",IFERROR(VLOOKUP(IF(ISNUMBER(FIND(" – ",$R342)),LEFT($R342,FIND(" – ",$R342)-1),$R342),ProdTbl,3,0),"کد ناشناخته"))</f>
        <v/>
      </c>
      <c r="U342" s="22" t="n"/>
      <c r="V342" s="21" t="n"/>
      <c r="W342" s="20" t="n"/>
      <c r="X342" s="18">
        <f>IF($W342="","",IFERROR(VLOOKUP(IFERROR(VLOOKUP(IF(ISNUMBER(FIND(" – ",$W342)),LEFT($W342,FIND(" – ",$W342)-1),$W342),ProdTbl,5,0),""),BasketTbl,2,0),"کد ناشناخته"))</f>
        <v/>
      </c>
      <c r="Y342" s="18">
        <f>IF($W342="","",IFERROR(VLOOKUP(IF(ISNUMBER(FIND(" – ",$W342)),LEFT($W342,FIND(" – ",$W342)-1),$W342),ProdTbl,3,0),"کد ناشناخته"))</f>
        <v/>
      </c>
      <c r="Z342" s="22" t="n"/>
      <c r="AA342" s="21" t="n"/>
      <c r="AB342" s="20" t="n"/>
      <c r="AC342" s="18">
        <f>IF($AB342="","",IFERROR(VLOOKUP(IFERROR(VLOOKUP(IF(ISNUMBER(FIND(" – ",$AB342)),LEFT($AB342,FIND(" – ",$AB342)-1),$AB342),ProdTbl,5,0),""),BasketTbl,2,0),"کد ناشناخته"))</f>
        <v/>
      </c>
      <c r="AD342" s="18">
        <f>IF($AB342="","",IFERROR(VLOOKUP(IF(ISNUMBER(FIND(" – ",$AB342)),LEFT($AB342,FIND(" – ",$AB342)-1),$AB342),ProdTbl,3,0),"کد ناشناخته"))</f>
        <v/>
      </c>
      <c r="AE342" s="22" t="n"/>
      <c r="AF342" s="21" t="n"/>
      <c r="AG342" s="20" t="n"/>
      <c r="AH342" s="18">
        <f>IF($AG342="","",IFERROR(VLOOKUP(IFERROR(VLOOKUP(IF(ISNUMBER(FIND(" – ",$AG342)),LEFT($AG342,FIND(" – ",$AG342)-1),$AG342),ProdTbl,5,0),""),BasketTbl,2,0),"کد ناشناخته"))</f>
        <v/>
      </c>
      <c r="AI342" s="18">
        <f>IF($AG342="","",IFERROR(VLOOKUP(IF(ISNUMBER(FIND(" – ",$AG342)),LEFT($AG342,FIND(" – ",$AG342)-1),$AG342),ProdTbl,3,0),"کد ناشناخته"))</f>
        <v/>
      </c>
      <c r="AJ342" s="22" t="n"/>
      <c r="AK342" s="21" t="n"/>
      <c r="AL342" s="20" t="n"/>
      <c r="AM342" s="18">
        <f>IF($AL342="","",IFERROR(VLOOKUP(IFERROR(VLOOKUP(IF(ISNUMBER(FIND(" – ",$AL342)),LEFT($AL342,FIND(" – ",$AL342)-1),$AL342),ProdTbl,5,0),""),BasketTbl,2,0),"کد ناشناخته"))</f>
        <v/>
      </c>
      <c r="AN342" s="18">
        <f>IF($AL342="","",IFERROR(VLOOKUP(IF(ISNUMBER(FIND(" – ",$AL342)),LEFT($AL342,FIND(" – ",$AL342)-1),$AL342),ProdTbl,3,0),"کد ناشناخته"))</f>
        <v/>
      </c>
      <c r="AO342" s="22" t="n"/>
      <c r="AP342" s="21" t="n"/>
      <c r="AQ342" s="20" t="n"/>
      <c r="AR342" s="18">
        <f>IF($AQ342="","",IFERROR(VLOOKUP(IFERROR(VLOOKUP(IF(ISNUMBER(FIND(" – ",$AQ342)),LEFT($AQ342,FIND(" – ",$AQ342)-1),$AQ342),ProdTbl,5,0),""),BasketTbl,2,0),"کد ناشناخته"))</f>
        <v/>
      </c>
      <c r="AS342" s="18">
        <f>IF($AQ342="","",IFERROR(VLOOKUP(IF(ISNUMBER(FIND(" – ",$AQ342)),LEFT($AQ342,FIND(" – ",$AQ342)-1),$AQ342),ProdTbl,3,0),"کد ناشناخته"))</f>
        <v/>
      </c>
      <c r="AT342" s="22" t="n"/>
      <c r="AU342" s="21" t="n"/>
      <c r="AV342" s="20" t="n"/>
      <c r="AW342" s="18">
        <f>IF($AV342="","",IFERROR(VLOOKUP(IFERROR(VLOOKUP(IF(ISNUMBER(FIND(" – ",$AV342)),LEFT($AV342,FIND(" – ",$AV342)-1),$AV342),ProdTbl,5,0),""),BasketTbl,2,0),"کد ناشناخته"))</f>
        <v/>
      </c>
      <c r="AX342" s="18">
        <f>IF($AV342="","",IFERROR(VLOOKUP(IF(ISNUMBER(FIND(" – ",$AV342)),LEFT($AV342,FIND(" – ",$AV342)-1),$AV342),ProdTbl,3,0),"کد ناشناخته"))</f>
        <v/>
      </c>
      <c r="AY342" s="22" t="n"/>
      <c r="AZ342" s="21" t="n"/>
      <c r="BA342" s="20" t="n"/>
      <c r="BB342" s="18">
        <f>IF($BA342="","",IFERROR(VLOOKUP(IFERROR(VLOOKUP(IF(ISNUMBER(FIND(" – ",$BA342)),LEFT($BA342,FIND(" – ",$BA342)-1),$BA342),ProdTbl,5,0),""),BasketTbl,2,0),"کد ناشناخته"))</f>
        <v/>
      </c>
      <c r="BC342" s="18">
        <f>IF($BA342="","",IFERROR(VLOOKUP(IF(ISNUMBER(FIND(" – ",$BA342)),LEFT($BA342,FIND(" – ",$BA342)-1),$BA342),ProdTbl,3,0),"کد ناشناخته"))</f>
        <v/>
      </c>
      <c r="BD342" s="22" t="n"/>
      <c r="BE342" s="21" t="n"/>
      <c r="BF342" s="20" t="n"/>
      <c r="BG342" s="18">
        <f>IF($BF342="","",IFERROR(VLOOKUP(IFERROR(VLOOKUP(IF(ISNUMBER(FIND(" – ",$BF342)),LEFT($BF342,FIND(" – ",$BF342)-1),$BF342),ProdTbl,5,0),""),BasketTbl,2,0),"کد ناشناخته"))</f>
        <v/>
      </c>
      <c r="BH342" s="18">
        <f>IF($BF342="","",IFERROR(VLOOKUP(IF(ISNUMBER(FIND(" – ",$BF342)),LEFT($BF342,FIND(" – ",$BF342)-1),$BF342),ProdTbl,3,0),"کد ناشناخته"))</f>
        <v/>
      </c>
      <c r="BI342" s="22" t="n"/>
      <c r="BJ342" s="21" t="n"/>
      <c r="BK342" s="20" t="n"/>
      <c r="BL342" s="18">
        <f>IF($BK342="","",IFERROR(VLOOKUP(IFERROR(VLOOKUP(IF(ISNUMBER(FIND(" – ",$BK342)),LEFT($BK342,FIND(" – ",$BK342)-1),$BK342),ProdTbl,5,0),""),BasketTbl,2,0),"کد ناشناخته"))</f>
        <v/>
      </c>
      <c r="BM342" s="18">
        <f>IF($BK342="","",IFERROR(VLOOKUP(IF(ISNUMBER(FIND(" – ",$BK342)),LEFT($BK342,FIND(" – ",$BK342)-1),$BK342),ProdTbl,3,0),"کد ناشناخته"))</f>
        <v/>
      </c>
      <c r="BN342" s="22" t="n"/>
      <c r="BO342" s="21" t="n"/>
      <c r="BP342" s="20" t="n"/>
      <c r="BQ342" s="18">
        <f>IF($BP342="","",IFERROR(VLOOKUP(IFERROR(VLOOKUP(IF(ISNUMBER(FIND(" – ",$BP342)),LEFT($BP342,FIND(" – ",$BP342)-1),$BP342),ProdTbl,5,0),""),BasketTbl,2,0),"کد ناشناخته"))</f>
        <v/>
      </c>
      <c r="BR342" s="18">
        <f>IF($BP342="","",IFERROR(VLOOKUP(IF(ISNUMBER(FIND(" – ",$BP342)),LEFT($BP342,FIND(" – ",$BP342)-1),$BP342),ProdTbl,3,0),"کد ناشناخته"))</f>
        <v/>
      </c>
      <c r="BS342" s="22" t="n"/>
      <c r="BT342" s="21" t="n"/>
      <c r="BU342" s="20" t="n"/>
      <c r="BV342" s="18">
        <f>IF($BU342="","",IFERROR(VLOOKUP(IFERROR(VLOOKUP(IF(ISNUMBER(FIND(" – ",$BU342)),LEFT($BU342,FIND(" – ",$BU342)-1),$BU342),ProdTbl,5,0),""),BasketTbl,2,0),"کد ناشناخته"))</f>
        <v/>
      </c>
      <c r="BW342" s="18">
        <f>IF($BU342="","",IFERROR(VLOOKUP(IF(ISNUMBER(FIND(" – ",$BU342)),LEFT($BU342,FIND(" – ",$BU342)-1),$BU342),ProdTbl,3,0),"کد ناشناخته"))</f>
        <v/>
      </c>
      <c r="BX342" s="22" t="n"/>
      <c r="BY342" s="21" t="n"/>
      <c r="BZ342" s="20" t="n"/>
      <c r="CA342" s="18">
        <f>IF($BZ342="","",IFERROR(VLOOKUP(IFERROR(VLOOKUP(IF(ISNUMBER(FIND(" – ",$BZ342)),LEFT($BZ342,FIND(" – ",$BZ342)-1),$BZ342),ProdTbl,5,0),""),BasketTbl,2,0),"کد ناشناخته"))</f>
        <v/>
      </c>
      <c r="CB342" s="18">
        <f>IF($BZ342="","",IFERROR(VLOOKUP(IF(ISNUMBER(FIND(" – ",$BZ342)),LEFT($BZ342,FIND(" – ",$BZ342)-1),$BZ342),ProdTbl,3,0),"کد ناشناخته"))</f>
        <v/>
      </c>
      <c r="CC342" s="22" t="n"/>
      <c r="CD342" s="21" t="n"/>
      <c r="CE342" s="20" t="n"/>
      <c r="CF342" s="18">
        <f>IF($CE342="","",IFERROR(VLOOKUP(IFERROR(VLOOKUP(IF(ISNUMBER(FIND(" – ",$CE342)),LEFT($CE342,FIND(" – ",$CE342)-1),$CE342),ProdTbl,5,0),""),BasketTbl,2,0),"کد ناشناخته"))</f>
        <v/>
      </c>
      <c r="CG342" s="18">
        <f>IF($CE342="","",IFERROR(VLOOKUP(IF(ISNUMBER(FIND(" – ",$CE342)),LEFT($CE342,FIND(" – ",$CE342)-1),$CE342),ProdTbl,3,0),"کد ناشناخته"))</f>
        <v/>
      </c>
      <c r="CH342" s="22" t="n"/>
      <c r="CI342" s="21" t="n"/>
    </row>
    <row r="343">
      <c r="A343" s="18">
        <f>IF($B343="","",COUNTA($B$10:$B343))</f>
        <v/>
      </c>
      <c r="B343" s="19" t="n"/>
      <c r="C343" s="20" t="n"/>
      <c r="D343" s="19" t="n"/>
      <c r="E343" s="18">
        <f>IF($D343="","",IFERROR(VLOOKUP(IF(ISNUMBER(FIND(" – ",$D343)),LEFT($D343,FIND(" – ",$D343)-1),$D343),SellerTbl,2,0),"کد ناشناخته"))</f>
        <v/>
      </c>
      <c r="F343" s="21" t="n"/>
      <c r="G343" s="21" t="n"/>
      <c r="H343" s="22" t="n"/>
      <c r="I343" s="23">
        <f>IF(OR($F343="",$G343=""),"",$F343-$G343)</f>
        <v/>
      </c>
      <c r="J343" s="18">
        <f>IF($I343="","",IF(ABS($I343)&lt;=0.01*$F343,"√","×"))</f>
        <v/>
      </c>
      <c r="K343" s="23">
        <f>IF(COUNT($Q343,$V343,$AA343,$AF343,$AK343,$AP343,$AU343,$AZ343,$BE343,$BJ343,$BO343,$BT343,$BY343,$CD343,$CI343)=0,"",SUM($Q343,$V343,$AA343,$AF343,$AK343,$AP343,$AU343,$AZ343,$BE343,$BJ343,$BO343,$BT343,$BY343,$CD343,$CI343))</f>
        <v/>
      </c>
      <c r="L343" s="23">
        <f>IF(OR($F343="",$K343=""),"",$F343-$K343)</f>
        <v/>
      </c>
      <c r="M343" s="20" t="n"/>
      <c r="N343" s="18">
        <f>IF($M343="","",IFERROR(VLOOKUP(IFERROR(VLOOKUP(IF(ISNUMBER(FIND(" – ",$M343)),LEFT($M343,FIND(" – ",$M343)-1),$M343),ProdTbl,5,0),""),BasketTbl,2,0),"کد ناشناخته"))</f>
        <v/>
      </c>
      <c r="O343" s="18">
        <f>IF($M343="","",IFERROR(VLOOKUP(IF(ISNUMBER(FIND(" – ",$M343)),LEFT($M343,FIND(" – ",$M343)-1),$M343),ProdTbl,3,0),"کد ناشناخته"))</f>
        <v/>
      </c>
      <c r="P343" s="22" t="n"/>
      <c r="Q343" s="21" t="n"/>
      <c r="R343" s="20" t="n"/>
      <c r="S343" s="18">
        <f>IF($R343="","",IFERROR(VLOOKUP(IFERROR(VLOOKUP(IF(ISNUMBER(FIND(" – ",$R343)),LEFT($R343,FIND(" – ",$R343)-1),$R343),ProdTbl,5,0),""),BasketTbl,2,0),"کد ناشناخته"))</f>
        <v/>
      </c>
      <c r="T343" s="18">
        <f>IF($R343="","",IFERROR(VLOOKUP(IF(ISNUMBER(FIND(" – ",$R343)),LEFT($R343,FIND(" – ",$R343)-1),$R343),ProdTbl,3,0),"کد ناشناخته"))</f>
        <v/>
      </c>
      <c r="U343" s="22" t="n"/>
      <c r="V343" s="21" t="n"/>
      <c r="W343" s="20" t="n"/>
      <c r="X343" s="18">
        <f>IF($W343="","",IFERROR(VLOOKUP(IFERROR(VLOOKUP(IF(ISNUMBER(FIND(" – ",$W343)),LEFT($W343,FIND(" – ",$W343)-1),$W343),ProdTbl,5,0),""),BasketTbl,2,0),"کد ناشناخته"))</f>
        <v/>
      </c>
      <c r="Y343" s="18">
        <f>IF($W343="","",IFERROR(VLOOKUP(IF(ISNUMBER(FIND(" – ",$W343)),LEFT($W343,FIND(" – ",$W343)-1),$W343),ProdTbl,3,0),"کد ناشناخته"))</f>
        <v/>
      </c>
      <c r="Z343" s="22" t="n"/>
      <c r="AA343" s="21" t="n"/>
      <c r="AB343" s="20" t="n"/>
      <c r="AC343" s="18">
        <f>IF($AB343="","",IFERROR(VLOOKUP(IFERROR(VLOOKUP(IF(ISNUMBER(FIND(" – ",$AB343)),LEFT($AB343,FIND(" – ",$AB343)-1),$AB343),ProdTbl,5,0),""),BasketTbl,2,0),"کد ناشناخته"))</f>
        <v/>
      </c>
      <c r="AD343" s="18">
        <f>IF($AB343="","",IFERROR(VLOOKUP(IF(ISNUMBER(FIND(" – ",$AB343)),LEFT($AB343,FIND(" – ",$AB343)-1),$AB343),ProdTbl,3,0),"کد ناشناخته"))</f>
        <v/>
      </c>
      <c r="AE343" s="22" t="n"/>
      <c r="AF343" s="21" t="n"/>
      <c r="AG343" s="20" t="n"/>
      <c r="AH343" s="18">
        <f>IF($AG343="","",IFERROR(VLOOKUP(IFERROR(VLOOKUP(IF(ISNUMBER(FIND(" – ",$AG343)),LEFT($AG343,FIND(" – ",$AG343)-1),$AG343),ProdTbl,5,0),""),BasketTbl,2,0),"کد ناشناخته"))</f>
        <v/>
      </c>
      <c r="AI343" s="18">
        <f>IF($AG343="","",IFERROR(VLOOKUP(IF(ISNUMBER(FIND(" – ",$AG343)),LEFT($AG343,FIND(" – ",$AG343)-1),$AG343),ProdTbl,3,0),"کد ناشناخته"))</f>
        <v/>
      </c>
      <c r="AJ343" s="22" t="n"/>
      <c r="AK343" s="21" t="n"/>
      <c r="AL343" s="20" t="n"/>
      <c r="AM343" s="18">
        <f>IF($AL343="","",IFERROR(VLOOKUP(IFERROR(VLOOKUP(IF(ISNUMBER(FIND(" – ",$AL343)),LEFT($AL343,FIND(" – ",$AL343)-1),$AL343),ProdTbl,5,0),""),BasketTbl,2,0),"کد ناشناخته"))</f>
        <v/>
      </c>
      <c r="AN343" s="18">
        <f>IF($AL343="","",IFERROR(VLOOKUP(IF(ISNUMBER(FIND(" – ",$AL343)),LEFT($AL343,FIND(" – ",$AL343)-1),$AL343),ProdTbl,3,0),"کد ناشناخته"))</f>
        <v/>
      </c>
      <c r="AO343" s="22" t="n"/>
      <c r="AP343" s="21" t="n"/>
      <c r="AQ343" s="20" t="n"/>
      <c r="AR343" s="18">
        <f>IF($AQ343="","",IFERROR(VLOOKUP(IFERROR(VLOOKUP(IF(ISNUMBER(FIND(" – ",$AQ343)),LEFT($AQ343,FIND(" – ",$AQ343)-1),$AQ343),ProdTbl,5,0),""),BasketTbl,2,0),"کد ناشناخته"))</f>
        <v/>
      </c>
      <c r="AS343" s="18">
        <f>IF($AQ343="","",IFERROR(VLOOKUP(IF(ISNUMBER(FIND(" – ",$AQ343)),LEFT($AQ343,FIND(" – ",$AQ343)-1),$AQ343),ProdTbl,3,0),"کد ناشناخته"))</f>
        <v/>
      </c>
      <c r="AT343" s="22" t="n"/>
      <c r="AU343" s="21" t="n"/>
      <c r="AV343" s="20" t="n"/>
      <c r="AW343" s="18">
        <f>IF($AV343="","",IFERROR(VLOOKUP(IFERROR(VLOOKUP(IF(ISNUMBER(FIND(" – ",$AV343)),LEFT($AV343,FIND(" – ",$AV343)-1),$AV343),ProdTbl,5,0),""),BasketTbl,2,0),"کد ناشناخته"))</f>
        <v/>
      </c>
      <c r="AX343" s="18">
        <f>IF($AV343="","",IFERROR(VLOOKUP(IF(ISNUMBER(FIND(" – ",$AV343)),LEFT($AV343,FIND(" – ",$AV343)-1),$AV343),ProdTbl,3,0),"کد ناشناخته"))</f>
        <v/>
      </c>
      <c r="AY343" s="22" t="n"/>
      <c r="AZ343" s="21" t="n"/>
      <c r="BA343" s="20" t="n"/>
      <c r="BB343" s="18">
        <f>IF($BA343="","",IFERROR(VLOOKUP(IFERROR(VLOOKUP(IF(ISNUMBER(FIND(" – ",$BA343)),LEFT($BA343,FIND(" – ",$BA343)-1),$BA343),ProdTbl,5,0),""),BasketTbl,2,0),"کد ناشناخته"))</f>
        <v/>
      </c>
      <c r="BC343" s="18">
        <f>IF($BA343="","",IFERROR(VLOOKUP(IF(ISNUMBER(FIND(" – ",$BA343)),LEFT($BA343,FIND(" – ",$BA343)-1),$BA343),ProdTbl,3,0),"کد ناشناخته"))</f>
        <v/>
      </c>
      <c r="BD343" s="22" t="n"/>
      <c r="BE343" s="21" t="n"/>
      <c r="BF343" s="20" t="n"/>
      <c r="BG343" s="18">
        <f>IF($BF343="","",IFERROR(VLOOKUP(IFERROR(VLOOKUP(IF(ISNUMBER(FIND(" – ",$BF343)),LEFT($BF343,FIND(" – ",$BF343)-1),$BF343),ProdTbl,5,0),""),BasketTbl,2,0),"کد ناشناخته"))</f>
        <v/>
      </c>
      <c r="BH343" s="18">
        <f>IF($BF343="","",IFERROR(VLOOKUP(IF(ISNUMBER(FIND(" – ",$BF343)),LEFT($BF343,FIND(" – ",$BF343)-1),$BF343),ProdTbl,3,0),"کد ناشناخته"))</f>
        <v/>
      </c>
      <c r="BI343" s="22" t="n"/>
      <c r="BJ343" s="21" t="n"/>
      <c r="BK343" s="20" t="n"/>
      <c r="BL343" s="18">
        <f>IF($BK343="","",IFERROR(VLOOKUP(IFERROR(VLOOKUP(IF(ISNUMBER(FIND(" – ",$BK343)),LEFT($BK343,FIND(" – ",$BK343)-1),$BK343),ProdTbl,5,0),""),BasketTbl,2,0),"کد ناشناخته"))</f>
        <v/>
      </c>
      <c r="BM343" s="18">
        <f>IF($BK343="","",IFERROR(VLOOKUP(IF(ISNUMBER(FIND(" – ",$BK343)),LEFT($BK343,FIND(" – ",$BK343)-1),$BK343),ProdTbl,3,0),"کد ناشناخته"))</f>
        <v/>
      </c>
      <c r="BN343" s="22" t="n"/>
      <c r="BO343" s="21" t="n"/>
      <c r="BP343" s="20" t="n"/>
      <c r="BQ343" s="18">
        <f>IF($BP343="","",IFERROR(VLOOKUP(IFERROR(VLOOKUP(IF(ISNUMBER(FIND(" – ",$BP343)),LEFT($BP343,FIND(" – ",$BP343)-1),$BP343),ProdTbl,5,0),""),BasketTbl,2,0),"کد ناشناخته"))</f>
        <v/>
      </c>
      <c r="BR343" s="18">
        <f>IF($BP343="","",IFERROR(VLOOKUP(IF(ISNUMBER(FIND(" – ",$BP343)),LEFT($BP343,FIND(" – ",$BP343)-1),$BP343),ProdTbl,3,0),"کد ناشناخته"))</f>
        <v/>
      </c>
      <c r="BS343" s="22" t="n"/>
      <c r="BT343" s="21" t="n"/>
      <c r="BU343" s="20" t="n"/>
      <c r="BV343" s="18">
        <f>IF($BU343="","",IFERROR(VLOOKUP(IFERROR(VLOOKUP(IF(ISNUMBER(FIND(" – ",$BU343)),LEFT($BU343,FIND(" – ",$BU343)-1),$BU343),ProdTbl,5,0),""),BasketTbl,2,0),"کد ناشناخته"))</f>
        <v/>
      </c>
      <c r="BW343" s="18">
        <f>IF($BU343="","",IFERROR(VLOOKUP(IF(ISNUMBER(FIND(" – ",$BU343)),LEFT($BU343,FIND(" – ",$BU343)-1),$BU343),ProdTbl,3,0),"کد ناشناخته"))</f>
        <v/>
      </c>
      <c r="BX343" s="22" t="n"/>
      <c r="BY343" s="21" t="n"/>
      <c r="BZ343" s="20" t="n"/>
      <c r="CA343" s="18">
        <f>IF($BZ343="","",IFERROR(VLOOKUP(IFERROR(VLOOKUP(IF(ISNUMBER(FIND(" – ",$BZ343)),LEFT($BZ343,FIND(" – ",$BZ343)-1),$BZ343),ProdTbl,5,0),""),BasketTbl,2,0),"کد ناشناخته"))</f>
        <v/>
      </c>
      <c r="CB343" s="18">
        <f>IF($BZ343="","",IFERROR(VLOOKUP(IF(ISNUMBER(FIND(" – ",$BZ343)),LEFT($BZ343,FIND(" – ",$BZ343)-1),$BZ343),ProdTbl,3,0),"کد ناشناخته"))</f>
        <v/>
      </c>
      <c r="CC343" s="22" t="n"/>
      <c r="CD343" s="21" t="n"/>
      <c r="CE343" s="20" t="n"/>
      <c r="CF343" s="18">
        <f>IF($CE343="","",IFERROR(VLOOKUP(IFERROR(VLOOKUP(IF(ISNUMBER(FIND(" – ",$CE343)),LEFT($CE343,FIND(" – ",$CE343)-1),$CE343),ProdTbl,5,0),""),BasketTbl,2,0),"کد ناشناخته"))</f>
        <v/>
      </c>
      <c r="CG343" s="18">
        <f>IF($CE343="","",IFERROR(VLOOKUP(IF(ISNUMBER(FIND(" – ",$CE343)),LEFT($CE343,FIND(" – ",$CE343)-1),$CE343),ProdTbl,3,0),"کد ناشناخته"))</f>
        <v/>
      </c>
      <c r="CH343" s="22" t="n"/>
      <c r="CI343" s="21" t="n"/>
    </row>
    <row r="344">
      <c r="A344" s="18">
        <f>IF($B344="","",COUNTA($B$10:$B344))</f>
        <v/>
      </c>
      <c r="B344" s="19" t="n"/>
      <c r="C344" s="20" t="n"/>
      <c r="D344" s="19" t="n"/>
      <c r="E344" s="18">
        <f>IF($D344="","",IFERROR(VLOOKUP(IF(ISNUMBER(FIND(" – ",$D344)),LEFT($D344,FIND(" – ",$D344)-1),$D344),SellerTbl,2,0),"کد ناشناخته"))</f>
        <v/>
      </c>
      <c r="F344" s="21" t="n"/>
      <c r="G344" s="21" t="n"/>
      <c r="H344" s="22" t="n"/>
      <c r="I344" s="23">
        <f>IF(OR($F344="",$G344=""),"",$F344-$G344)</f>
        <v/>
      </c>
      <c r="J344" s="18">
        <f>IF($I344="","",IF(ABS($I344)&lt;=0.01*$F344,"√","×"))</f>
        <v/>
      </c>
      <c r="K344" s="23">
        <f>IF(COUNT($Q344,$V344,$AA344,$AF344,$AK344,$AP344,$AU344,$AZ344,$BE344,$BJ344,$BO344,$BT344,$BY344,$CD344,$CI344)=0,"",SUM($Q344,$V344,$AA344,$AF344,$AK344,$AP344,$AU344,$AZ344,$BE344,$BJ344,$BO344,$BT344,$BY344,$CD344,$CI344))</f>
        <v/>
      </c>
      <c r="L344" s="23">
        <f>IF(OR($F344="",$K344=""),"",$F344-$K344)</f>
        <v/>
      </c>
      <c r="M344" s="20" t="n"/>
      <c r="N344" s="18">
        <f>IF($M344="","",IFERROR(VLOOKUP(IFERROR(VLOOKUP(IF(ISNUMBER(FIND(" – ",$M344)),LEFT($M344,FIND(" – ",$M344)-1),$M344),ProdTbl,5,0),""),BasketTbl,2,0),"کد ناشناخته"))</f>
        <v/>
      </c>
      <c r="O344" s="18">
        <f>IF($M344="","",IFERROR(VLOOKUP(IF(ISNUMBER(FIND(" – ",$M344)),LEFT($M344,FIND(" – ",$M344)-1),$M344),ProdTbl,3,0),"کد ناشناخته"))</f>
        <v/>
      </c>
      <c r="P344" s="22" t="n"/>
      <c r="Q344" s="21" t="n"/>
      <c r="R344" s="20" t="n"/>
      <c r="S344" s="18">
        <f>IF($R344="","",IFERROR(VLOOKUP(IFERROR(VLOOKUP(IF(ISNUMBER(FIND(" – ",$R344)),LEFT($R344,FIND(" – ",$R344)-1),$R344),ProdTbl,5,0),""),BasketTbl,2,0),"کد ناشناخته"))</f>
        <v/>
      </c>
      <c r="T344" s="18">
        <f>IF($R344="","",IFERROR(VLOOKUP(IF(ISNUMBER(FIND(" – ",$R344)),LEFT($R344,FIND(" – ",$R344)-1),$R344),ProdTbl,3,0),"کد ناشناخته"))</f>
        <v/>
      </c>
      <c r="U344" s="22" t="n"/>
      <c r="V344" s="21" t="n"/>
      <c r="W344" s="20" t="n"/>
      <c r="X344" s="18">
        <f>IF($W344="","",IFERROR(VLOOKUP(IFERROR(VLOOKUP(IF(ISNUMBER(FIND(" – ",$W344)),LEFT($W344,FIND(" – ",$W344)-1),$W344),ProdTbl,5,0),""),BasketTbl,2,0),"کد ناشناخته"))</f>
        <v/>
      </c>
      <c r="Y344" s="18">
        <f>IF($W344="","",IFERROR(VLOOKUP(IF(ISNUMBER(FIND(" – ",$W344)),LEFT($W344,FIND(" – ",$W344)-1),$W344),ProdTbl,3,0),"کد ناشناخته"))</f>
        <v/>
      </c>
      <c r="Z344" s="22" t="n"/>
      <c r="AA344" s="21" t="n"/>
      <c r="AB344" s="20" t="n"/>
      <c r="AC344" s="18">
        <f>IF($AB344="","",IFERROR(VLOOKUP(IFERROR(VLOOKUP(IF(ISNUMBER(FIND(" – ",$AB344)),LEFT($AB344,FIND(" – ",$AB344)-1),$AB344),ProdTbl,5,0),""),BasketTbl,2,0),"کد ناشناخته"))</f>
        <v/>
      </c>
      <c r="AD344" s="18">
        <f>IF($AB344="","",IFERROR(VLOOKUP(IF(ISNUMBER(FIND(" – ",$AB344)),LEFT($AB344,FIND(" – ",$AB344)-1),$AB344),ProdTbl,3,0),"کد ناشناخته"))</f>
        <v/>
      </c>
      <c r="AE344" s="22" t="n"/>
      <c r="AF344" s="21" t="n"/>
      <c r="AG344" s="20" t="n"/>
      <c r="AH344" s="18">
        <f>IF($AG344="","",IFERROR(VLOOKUP(IFERROR(VLOOKUP(IF(ISNUMBER(FIND(" – ",$AG344)),LEFT($AG344,FIND(" – ",$AG344)-1),$AG344),ProdTbl,5,0),""),BasketTbl,2,0),"کد ناشناخته"))</f>
        <v/>
      </c>
      <c r="AI344" s="18">
        <f>IF($AG344="","",IFERROR(VLOOKUP(IF(ISNUMBER(FIND(" – ",$AG344)),LEFT($AG344,FIND(" – ",$AG344)-1),$AG344),ProdTbl,3,0),"کد ناشناخته"))</f>
        <v/>
      </c>
      <c r="AJ344" s="22" t="n"/>
      <c r="AK344" s="21" t="n"/>
      <c r="AL344" s="20" t="n"/>
      <c r="AM344" s="18">
        <f>IF($AL344="","",IFERROR(VLOOKUP(IFERROR(VLOOKUP(IF(ISNUMBER(FIND(" – ",$AL344)),LEFT($AL344,FIND(" – ",$AL344)-1),$AL344),ProdTbl,5,0),""),BasketTbl,2,0),"کد ناشناخته"))</f>
        <v/>
      </c>
      <c r="AN344" s="18">
        <f>IF($AL344="","",IFERROR(VLOOKUP(IF(ISNUMBER(FIND(" – ",$AL344)),LEFT($AL344,FIND(" – ",$AL344)-1),$AL344),ProdTbl,3,0),"کد ناشناخته"))</f>
        <v/>
      </c>
      <c r="AO344" s="22" t="n"/>
      <c r="AP344" s="21" t="n"/>
      <c r="AQ344" s="20" t="n"/>
      <c r="AR344" s="18">
        <f>IF($AQ344="","",IFERROR(VLOOKUP(IFERROR(VLOOKUP(IF(ISNUMBER(FIND(" – ",$AQ344)),LEFT($AQ344,FIND(" – ",$AQ344)-1),$AQ344),ProdTbl,5,0),""),BasketTbl,2,0),"کد ناشناخته"))</f>
        <v/>
      </c>
      <c r="AS344" s="18">
        <f>IF($AQ344="","",IFERROR(VLOOKUP(IF(ISNUMBER(FIND(" – ",$AQ344)),LEFT($AQ344,FIND(" – ",$AQ344)-1),$AQ344),ProdTbl,3,0),"کد ناشناخته"))</f>
        <v/>
      </c>
      <c r="AT344" s="22" t="n"/>
      <c r="AU344" s="21" t="n"/>
      <c r="AV344" s="20" t="n"/>
      <c r="AW344" s="18">
        <f>IF($AV344="","",IFERROR(VLOOKUP(IFERROR(VLOOKUP(IF(ISNUMBER(FIND(" – ",$AV344)),LEFT($AV344,FIND(" – ",$AV344)-1),$AV344),ProdTbl,5,0),""),BasketTbl,2,0),"کد ناشناخته"))</f>
        <v/>
      </c>
      <c r="AX344" s="18">
        <f>IF($AV344="","",IFERROR(VLOOKUP(IF(ISNUMBER(FIND(" – ",$AV344)),LEFT($AV344,FIND(" – ",$AV344)-1),$AV344),ProdTbl,3,0),"کد ناشناخته"))</f>
        <v/>
      </c>
      <c r="AY344" s="22" t="n"/>
      <c r="AZ344" s="21" t="n"/>
      <c r="BA344" s="20" t="n"/>
      <c r="BB344" s="18">
        <f>IF($BA344="","",IFERROR(VLOOKUP(IFERROR(VLOOKUP(IF(ISNUMBER(FIND(" – ",$BA344)),LEFT($BA344,FIND(" – ",$BA344)-1),$BA344),ProdTbl,5,0),""),BasketTbl,2,0),"کد ناشناخته"))</f>
        <v/>
      </c>
      <c r="BC344" s="18">
        <f>IF($BA344="","",IFERROR(VLOOKUP(IF(ISNUMBER(FIND(" – ",$BA344)),LEFT($BA344,FIND(" – ",$BA344)-1),$BA344),ProdTbl,3,0),"کد ناشناخته"))</f>
        <v/>
      </c>
      <c r="BD344" s="22" t="n"/>
      <c r="BE344" s="21" t="n"/>
      <c r="BF344" s="20" t="n"/>
      <c r="BG344" s="18">
        <f>IF($BF344="","",IFERROR(VLOOKUP(IFERROR(VLOOKUP(IF(ISNUMBER(FIND(" – ",$BF344)),LEFT($BF344,FIND(" – ",$BF344)-1),$BF344),ProdTbl,5,0),""),BasketTbl,2,0),"کد ناشناخته"))</f>
        <v/>
      </c>
      <c r="BH344" s="18">
        <f>IF($BF344="","",IFERROR(VLOOKUP(IF(ISNUMBER(FIND(" – ",$BF344)),LEFT($BF344,FIND(" – ",$BF344)-1),$BF344),ProdTbl,3,0),"کد ناشناخته"))</f>
        <v/>
      </c>
      <c r="BI344" s="22" t="n"/>
      <c r="BJ344" s="21" t="n"/>
      <c r="BK344" s="20" t="n"/>
      <c r="BL344" s="18">
        <f>IF($BK344="","",IFERROR(VLOOKUP(IFERROR(VLOOKUP(IF(ISNUMBER(FIND(" – ",$BK344)),LEFT($BK344,FIND(" – ",$BK344)-1),$BK344),ProdTbl,5,0),""),BasketTbl,2,0),"کد ناشناخته"))</f>
        <v/>
      </c>
      <c r="BM344" s="18">
        <f>IF($BK344="","",IFERROR(VLOOKUP(IF(ISNUMBER(FIND(" – ",$BK344)),LEFT($BK344,FIND(" – ",$BK344)-1),$BK344),ProdTbl,3,0),"کد ناشناخته"))</f>
        <v/>
      </c>
      <c r="BN344" s="22" t="n"/>
      <c r="BO344" s="21" t="n"/>
      <c r="BP344" s="20" t="n"/>
      <c r="BQ344" s="18">
        <f>IF($BP344="","",IFERROR(VLOOKUP(IFERROR(VLOOKUP(IF(ISNUMBER(FIND(" – ",$BP344)),LEFT($BP344,FIND(" – ",$BP344)-1),$BP344),ProdTbl,5,0),""),BasketTbl,2,0),"کد ناشناخته"))</f>
        <v/>
      </c>
      <c r="BR344" s="18">
        <f>IF($BP344="","",IFERROR(VLOOKUP(IF(ISNUMBER(FIND(" – ",$BP344)),LEFT($BP344,FIND(" – ",$BP344)-1),$BP344),ProdTbl,3,0),"کد ناشناخته"))</f>
        <v/>
      </c>
      <c r="BS344" s="22" t="n"/>
      <c r="BT344" s="21" t="n"/>
      <c r="BU344" s="20" t="n"/>
      <c r="BV344" s="18">
        <f>IF($BU344="","",IFERROR(VLOOKUP(IFERROR(VLOOKUP(IF(ISNUMBER(FIND(" – ",$BU344)),LEFT($BU344,FIND(" – ",$BU344)-1),$BU344),ProdTbl,5,0),""),BasketTbl,2,0),"کد ناشناخته"))</f>
        <v/>
      </c>
      <c r="BW344" s="18">
        <f>IF($BU344="","",IFERROR(VLOOKUP(IF(ISNUMBER(FIND(" – ",$BU344)),LEFT($BU344,FIND(" – ",$BU344)-1),$BU344),ProdTbl,3,0),"کد ناشناخته"))</f>
        <v/>
      </c>
      <c r="BX344" s="22" t="n"/>
      <c r="BY344" s="21" t="n"/>
      <c r="BZ344" s="20" t="n"/>
      <c r="CA344" s="18">
        <f>IF($BZ344="","",IFERROR(VLOOKUP(IFERROR(VLOOKUP(IF(ISNUMBER(FIND(" – ",$BZ344)),LEFT($BZ344,FIND(" – ",$BZ344)-1),$BZ344),ProdTbl,5,0),""),BasketTbl,2,0),"کد ناشناخته"))</f>
        <v/>
      </c>
      <c r="CB344" s="18">
        <f>IF($BZ344="","",IFERROR(VLOOKUP(IF(ISNUMBER(FIND(" – ",$BZ344)),LEFT($BZ344,FIND(" – ",$BZ344)-1),$BZ344),ProdTbl,3,0),"کد ناشناخته"))</f>
        <v/>
      </c>
      <c r="CC344" s="22" t="n"/>
      <c r="CD344" s="21" t="n"/>
      <c r="CE344" s="20" t="n"/>
      <c r="CF344" s="18">
        <f>IF($CE344="","",IFERROR(VLOOKUP(IFERROR(VLOOKUP(IF(ISNUMBER(FIND(" – ",$CE344)),LEFT($CE344,FIND(" – ",$CE344)-1),$CE344),ProdTbl,5,0),""),BasketTbl,2,0),"کد ناشناخته"))</f>
        <v/>
      </c>
      <c r="CG344" s="18">
        <f>IF($CE344="","",IFERROR(VLOOKUP(IF(ISNUMBER(FIND(" – ",$CE344)),LEFT($CE344,FIND(" – ",$CE344)-1),$CE344),ProdTbl,3,0),"کد ناشناخته"))</f>
        <v/>
      </c>
      <c r="CH344" s="22" t="n"/>
      <c r="CI344" s="21" t="n"/>
    </row>
    <row r="345">
      <c r="A345" s="18">
        <f>IF($B345="","",COUNTA($B$10:$B345))</f>
        <v/>
      </c>
      <c r="B345" s="19" t="n"/>
      <c r="C345" s="20" t="n"/>
      <c r="D345" s="19" t="n"/>
      <c r="E345" s="18">
        <f>IF($D345="","",IFERROR(VLOOKUP(IF(ISNUMBER(FIND(" – ",$D345)),LEFT($D345,FIND(" – ",$D345)-1),$D345),SellerTbl,2,0),"کد ناشناخته"))</f>
        <v/>
      </c>
      <c r="F345" s="21" t="n"/>
      <c r="G345" s="21" t="n"/>
      <c r="H345" s="22" t="n"/>
      <c r="I345" s="23">
        <f>IF(OR($F345="",$G345=""),"",$F345-$G345)</f>
        <v/>
      </c>
      <c r="J345" s="18">
        <f>IF($I345="","",IF(ABS($I345)&lt;=0.01*$F345,"√","×"))</f>
        <v/>
      </c>
      <c r="K345" s="23">
        <f>IF(COUNT($Q345,$V345,$AA345,$AF345,$AK345,$AP345,$AU345,$AZ345,$BE345,$BJ345,$BO345,$BT345,$BY345,$CD345,$CI345)=0,"",SUM($Q345,$V345,$AA345,$AF345,$AK345,$AP345,$AU345,$AZ345,$BE345,$BJ345,$BO345,$BT345,$BY345,$CD345,$CI345))</f>
        <v/>
      </c>
      <c r="L345" s="23">
        <f>IF(OR($F345="",$K345=""),"",$F345-$K345)</f>
        <v/>
      </c>
      <c r="M345" s="20" t="n"/>
      <c r="N345" s="18">
        <f>IF($M345="","",IFERROR(VLOOKUP(IFERROR(VLOOKUP(IF(ISNUMBER(FIND(" – ",$M345)),LEFT($M345,FIND(" – ",$M345)-1),$M345),ProdTbl,5,0),""),BasketTbl,2,0),"کد ناشناخته"))</f>
        <v/>
      </c>
      <c r="O345" s="18">
        <f>IF($M345="","",IFERROR(VLOOKUP(IF(ISNUMBER(FIND(" – ",$M345)),LEFT($M345,FIND(" – ",$M345)-1),$M345),ProdTbl,3,0),"کد ناشناخته"))</f>
        <v/>
      </c>
      <c r="P345" s="22" t="n"/>
      <c r="Q345" s="21" t="n"/>
      <c r="R345" s="20" t="n"/>
      <c r="S345" s="18">
        <f>IF($R345="","",IFERROR(VLOOKUP(IFERROR(VLOOKUP(IF(ISNUMBER(FIND(" – ",$R345)),LEFT($R345,FIND(" – ",$R345)-1),$R345),ProdTbl,5,0),""),BasketTbl,2,0),"کد ناشناخته"))</f>
        <v/>
      </c>
      <c r="T345" s="18">
        <f>IF($R345="","",IFERROR(VLOOKUP(IF(ISNUMBER(FIND(" – ",$R345)),LEFT($R345,FIND(" – ",$R345)-1),$R345),ProdTbl,3,0),"کد ناشناخته"))</f>
        <v/>
      </c>
      <c r="U345" s="22" t="n"/>
      <c r="V345" s="21" t="n"/>
      <c r="W345" s="20" t="n"/>
      <c r="X345" s="18">
        <f>IF($W345="","",IFERROR(VLOOKUP(IFERROR(VLOOKUP(IF(ISNUMBER(FIND(" – ",$W345)),LEFT($W345,FIND(" – ",$W345)-1),$W345),ProdTbl,5,0),""),BasketTbl,2,0),"کد ناشناخته"))</f>
        <v/>
      </c>
      <c r="Y345" s="18">
        <f>IF($W345="","",IFERROR(VLOOKUP(IF(ISNUMBER(FIND(" – ",$W345)),LEFT($W345,FIND(" – ",$W345)-1),$W345),ProdTbl,3,0),"کد ناشناخته"))</f>
        <v/>
      </c>
      <c r="Z345" s="22" t="n"/>
      <c r="AA345" s="21" t="n"/>
      <c r="AB345" s="20" t="n"/>
      <c r="AC345" s="18">
        <f>IF($AB345="","",IFERROR(VLOOKUP(IFERROR(VLOOKUP(IF(ISNUMBER(FIND(" – ",$AB345)),LEFT($AB345,FIND(" – ",$AB345)-1),$AB345),ProdTbl,5,0),""),BasketTbl,2,0),"کد ناشناخته"))</f>
        <v/>
      </c>
      <c r="AD345" s="18">
        <f>IF($AB345="","",IFERROR(VLOOKUP(IF(ISNUMBER(FIND(" – ",$AB345)),LEFT($AB345,FIND(" – ",$AB345)-1),$AB345),ProdTbl,3,0),"کد ناشناخته"))</f>
        <v/>
      </c>
      <c r="AE345" s="22" t="n"/>
      <c r="AF345" s="21" t="n"/>
      <c r="AG345" s="20" t="n"/>
      <c r="AH345" s="18">
        <f>IF($AG345="","",IFERROR(VLOOKUP(IFERROR(VLOOKUP(IF(ISNUMBER(FIND(" – ",$AG345)),LEFT($AG345,FIND(" – ",$AG345)-1),$AG345),ProdTbl,5,0),""),BasketTbl,2,0),"کد ناشناخته"))</f>
        <v/>
      </c>
      <c r="AI345" s="18">
        <f>IF($AG345="","",IFERROR(VLOOKUP(IF(ISNUMBER(FIND(" – ",$AG345)),LEFT($AG345,FIND(" – ",$AG345)-1),$AG345),ProdTbl,3,0),"کد ناشناخته"))</f>
        <v/>
      </c>
      <c r="AJ345" s="22" t="n"/>
      <c r="AK345" s="21" t="n"/>
      <c r="AL345" s="20" t="n"/>
      <c r="AM345" s="18">
        <f>IF($AL345="","",IFERROR(VLOOKUP(IFERROR(VLOOKUP(IF(ISNUMBER(FIND(" – ",$AL345)),LEFT($AL345,FIND(" – ",$AL345)-1),$AL345),ProdTbl,5,0),""),BasketTbl,2,0),"کد ناشناخته"))</f>
        <v/>
      </c>
      <c r="AN345" s="18">
        <f>IF($AL345="","",IFERROR(VLOOKUP(IF(ISNUMBER(FIND(" – ",$AL345)),LEFT($AL345,FIND(" – ",$AL345)-1),$AL345),ProdTbl,3,0),"کد ناشناخته"))</f>
        <v/>
      </c>
      <c r="AO345" s="22" t="n"/>
      <c r="AP345" s="21" t="n"/>
      <c r="AQ345" s="20" t="n"/>
      <c r="AR345" s="18">
        <f>IF($AQ345="","",IFERROR(VLOOKUP(IFERROR(VLOOKUP(IF(ISNUMBER(FIND(" – ",$AQ345)),LEFT($AQ345,FIND(" – ",$AQ345)-1),$AQ345),ProdTbl,5,0),""),BasketTbl,2,0),"کد ناشناخته"))</f>
        <v/>
      </c>
      <c r="AS345" s="18">
        <f>IF($AQ345="","",IFERROR(VLOOKUP(IF(ISNUMBER(FIND(" – ",$AQ345)),LEFT($AQ345,FIND(" – ",$AQ345)-1),$AQ345),ProdTbl,3,0),"کد ناشناخته"))</f>
        <v/>
      </c>
      <c r="AT345" s="22" t="n"/>
      <c r="AU345" s="21" t="n"/>
      <c r="AV345" s="20" t="n"/>
      <c r="AW345" s="18">
        <f>IF($AV345="","",IFERROR(VLOOKUP(IFERROR(VLOOKUP(IF(ISNUMBER(FIND(" – ",$AV345)),LEFT($AV345,FIND(" – ",$AV345)-1),$AV345),ProdTbl,5,0),""),BasketTbl,2,0),"کد ناشناخته"))</f>
        <v/>
      </c>
      <c r="AX345" s="18">
        <f>IF($AV345="","",IFERROR(VLOOKUP(IF(ISNUMBER(FIND(" – ",$AV345)),LEFT($AV345,FIND(" – ",$AV345)-1),$AV345),ProdTbl,3,0),"کد ناشناخته"))</f>
        <v/>
      </c>
      <c r="AY345" s="22" t="n"/>
      <c r="AZ345" s="21" t="n"/>
      <c r="BA345" s="20" t="n"/>
      <c r="BB345" s="18">
        <f>IF($BA345="","",IFERROR(VLOOKUP(IFERROR(VLOOKUP(IF(ISNUMBER(FIND(" – ",$BA345)),LEFT($BA345,FIND(" – ",$BA345)-1),$BA345),ProdTbl,5,0),""),BasketTbl,2,0),"کد ناشناخته"))</f>
        <v/>
      </c>
      <c r="BC345" s="18">
        <f>IF($BA345="","",IFERROR(VLOOKUP(IF(ISNUMBER(FIND(" – ",$BA345)),LEFT($BA345,FIND(" – ",$BA345)-1),$BA345),ProdTbl,3,0),"کد ناشناخته"))</f>
        <v/>
      </c>
      <c r="BD345" s="22" t="n"/>
      <c r="BE345" s="21" t="n"/>
      <c r="BF345" s="20" t="n"/>
      <c r="BG345" s="18">
        <f>IF($BF345="","",IFERROR(VLOOKUP(IFERROR(VLOOKUP(IF(ISNUMBER(FIND(" – ",$BF345)),LEFT($BF345,FIND(" – ",$BF345)-1),$BF345),ProdTbl,5,0),""),BasketTbl,2,0),"کد ناشناخته"))</f>
        <v/>
      </c>
      <c r="BH345" s="18">
        <f>IF($BF345="","",IFERROR(VLOOKUP(IF(ISNUMBER(FIND(" – ",$BF345)),LEFT($BF345,FIND(" – ",$BF345)-1),$BF345),ProdTbl,3,0),"کد ناشناخته"))</f>
        <v/>
      </c>
      <c r="BI345" s="22" t="n"/>
      <c r="BJ345" s="21" t="n"/>
      <c r="BK345" s="20" t="n"/>
      <c r="BL345" s="18">
        <f>IF($BK345="","",IFERROR(VLOOKUP(IFERROR(VLOOKUP(IF(ISNUMBER(FIND(" – ",$BK345)),LEFT($BK345,FIND(" – ",$BK345)-1),$BK345),ProdTbl,5,0),""),BasketTbl,2,0),"کد ناشناخته"))</f>
        <v/>
      </c>
      <c r="BM345" s="18">
        <f>IF($BK345="","",IFERROR(VLOOKUP(IF(ISNUMBER(FIND(" – ",$BK345)),LEFT($BK345,FIND(" – ",$BK345)-1),$BK345),ProdTbl,3,0),"کد ناشناخته"))</f>
        <v/>
      </c>
      <c r="BN345" s="22" t="n"/>
      <c r="BO345" s="21" t="n"/>
      <c r="BP345" s="20" t="n"/>
      <c r="BQ345" s="18">
        <f>IF($BP345="","",IFERROR(VLOOKUP(IFERROR(VLOOKUP(IF(ISNUMBER(FIND(" – ",$BP345)),LEFT($BP345,FIND(" – ",$BP345)-1),$BP345),ProdTbl,5,0),""),BasketTbl,2,0),"کد ناشناخته"))</f>
        <v/>
      </c>
      <c r="BR345" s="18">
        <f>IF($BP345="","",IFERROR(VLOOKUP(IF(ISNUMBER(FIND(" – ",$BP345)),LEFT($BP345,FIND(" – ",$BP345)-1),$BP345),ProdTbl,3,0),"کد ناشناخته"))</f>
        <v/>
      </c>
      <c r="BS345" s="22" t="n"/>
      <c r="BT345" s="21" t="n"/>
      <c r="BU345" s="20" t="n"/>
      <c r="BV345" s="18">
        <f>IF($BU345="","",IFERROR(VLOOKUP(IFERROR(VLOOKUP(IF(ISNUMBER(FIND(" – ",$BU345)),LEFT($BU345,FIND(" – ",$BU345)-1),$BU345),ProdTbl,5,0),""),BasketTbl,2,0),"کد ناشناخته"))</f>
        <v/>
      </c>
      <c r="BW345" s="18">
        <f>IF($BU345="","",IFERROR(VLOOKUP(IF(ISNUMBER(FIND(" – ",$BU345)),LEFT($BU345,FIND(" – ",$BU345)-1),$BU345),ProdTbl,3,0),"کد ناشناخته"))</f>
        <v/>
      </c>
      <c r="BX345" s="22" t="n"/>
      <c r="BY345" s="21" t="n"/>
      <c r="BZ345" s="20" t="n"/>
      <c r="CA345" s="18">
        <f>IF($BZ345="","",IFERROR(VLOOKUP(IFERROR(VLOOKUP(IF(ISNUMBER(FIND(" – ",$BZ345)),LEFT($BZ345,FIND(" – ",$BZ345)-1),$BZ345),ProdTbl,5,0),""),BasketTbl,2,0),"کد ناشناخته"))</f>
        <v/>
      </c>
      <c r="CB345" s="18">
        <f>IF($BZ345="","",IFERROR(VLOOKUP(IF(ISNUMBER(FIND(" – ",$BZ345)),LEFT($BZ345,FIND(" – ",$BZ345)-1),$BZ345),ProdTbl,3,0),"کد ناشناخته"))</f>
        <v/>
      </c>
      <c r="CC345" s="22" t="n"/>
      <c r="CD345" s="21" t="n"/>
      <c r="CE345" s="20" t="n"/>
      <c r="CF345" s="18">
        <f>IF($CE345="","",IFERROR(VLOOKUP(IFERROR(VLOOKUP(IF(ISNUMBER(FIND(" – ",$CE345)),LEFT($CE345,FIND(" – ",$CE345)-1),$CE345),ProdTbl,5,0),""),BasketTbl,2,0),"کد ناشناخته"))</f>
        <v/>
      </c>
      <c r="CG345" s="18">
        <f>IF($CE345="","",IFERROR(VLOOKUP(IF(ISNUMBER(FIND(" – ",$CE345)),LEFT($CE345,FIND(" – ",$CE345)-1),$CE345),ProdTbl,3,0),"کد ناشناخته"))</f>
        <v/>
      </c>
      <c r="CH345" s="22" t="n"/>
      <c r="CI345" s="21" t="n"/>
    </row>
    <row r="346">
      <c r="A346" s="18">
        <f>IF($B346="","",COUNTA($B$10:$B346))</f>
        <v/>
      </c>
      <c r="B346" s="19" t="n"/>
      <c r="C346" s="20" t="n"/>
      <c r="D346" s="19" t="n"/>
      <c r="E346" s="18">
        <f>IF($D346="","",IFERROR(VLOOKUP(IF(ISNUMBER(FIND(" – ",$D346)),LEFT($D346,FIND(" – ",$D346)-1),$D346),SellerTbl,2,0),"کد ناشناخته"))</f>
        <v/>
      </c>
      <c r="F346" s="21" t="n"/>
      <c r="G346" s="21" t="n"/>
      <c r="H346" s="22" t="n"/>
      <c r="I346" s="23">
        <f>IF(OR($F346="",$G346=""),"",$F346-$G346)</f>
        <v/>
      </c>
      <c r="J346" s="18">
        <f>IF($I346="","",IF(ABS($I346)&lt;=0.01*$F346,"√","×"))</f>
        <v/>
      </c>
      <c r="K346" s="23">
        <f>IF(COUNT($Q346,$V346,$AA346,$AF346,$AK346,$AP346,$AU346,$AZ346,$BE346,$BJ346,$BO346,$BT346,$BY346,$CD346,$CI346)=0,"",SUM($Q346,$V346,$AA346,$AF346,$AK346,$AP346,$AU346,$AZ346,$BE346,$BJ346,$BO346,$BT346,$BY346,$CD346,$CI346))</f>
        <v/>
      </c>
      <c r="L346" s="23">
        <f>IF(OR($F346="",$K346=""),"",$F346-$K346)</f>
        <v/>
      </c>
      <c r="M346" s="20" t="n"/>
      <c r="N346" s="18">
        <f>IF($M346="","",IFERROR(VLOOKUP(IFERROR(VLOOKUP(IF(ISNUMBER(FIND(" – ",$M346)),LEFT($M346,FIND(" – ",$M346)-1),$M346),ProdTbl,5,0),""),BasketTbl,2,0),"کد ناشناخته"))</f>
        <v/>
      </c>
      <c r="O346" s="18">
        <f>IF($M346="","",IFERROR(VLOOKUP(IF(ISNUMBER(FIND(" – ",$M346)),LEFT($M346,FIND(" – ",$M346)-1),$M346),ProdTbl,3,0),"کد ناشناخته"))</f>
        <v/>
      </c>
      <c r="P346" s="22" t="n"/>
      <c r="Q346" s="21" t="n"/>
      <c r="R346" s="20" t="n"/>
      <c r="S346" s="18">
        <f>IF($R346="","",IFERROR(VLOOKUP(IFERROR(VLOOKUP(IF(ISNUMBER(FIND(" – ",$R346)),LEFT($R346,FIND(" – ",$R346)-1),$R346),ProdTbl,5,0),""),BasketTbl,2,0),"کد ناشناخته"))</f>
        <v/>
      </c>
      <c r="T346" s="18">
        <f>IF($R346="","",IFERROR(VLOOKUP(IF(ISNUMBER(FIND(" – ",$R346)),LEFT($R346,FIND(" – ",$R346)-1),$R346),ProdTbl,3,0),"کد ناشناخته"))</f>
        <v/>
      </c>
      <c r="U346" s="22" t="n"/>
      <c r="V346" s="21" t="n"/>
      <c r="W346" s="20" t="n"/>
      <c r="X346" s="18">
        <f>IF($W346="","",IFERROR(VLOOKUP(IFERROR(VLOOKUP(IF(ISNUMBER(FIND(" – ",$W346)),LEFT($W346,FIND(" – ",$W346)-1),$W346),ProdTbl,5,0),""),BasketTbl,2,0),"کد ناشناخته"))</f>
        <v/>
      </c>
      <c r="Y346" s="18">
        <f>IF($W346="","",IFERROR(VLOOKUP(IF(ISNUMBER(FIND(" – ",$W346)),LEFT($W346,FIND(" – ",$W346)-1),$W346),ProdTbl,3,0),"کد ناشناخته"))</f>
        <v/>
      </c>
      <c r="Z346" s="22" t="n"/>
      <c r="AA346" s="21" t="n"/>
      <c r="AB346" s="20" t="n"/>
      <c r="AC346" s="18">
        <f>IF($AB346="","",IFERROR(VLOOKUP(IFERROR(VLOOKUP(IF(ISNUMBER(FIND(" – ",$AB346)),LEFT($AB346,FIND(" – ",$AB346)-1),$AB346),ProdTbl,5,0),""),BasketTbl,2,0),"کد ناشناخته"))</f>
        <v/>
      </c>
      <c r="AD346" s="18">
        <f>IF($AB346="","",IFERROR(VLOOKUP(IF(ISNUMBER(FIND(" – ",$AB346)),LEFT($AB346,FIND(" – ",$AB346)-1),$AB346),ProdTbl,3,0),"کد ناشناخته"))</f>
        <v/>
      </c>
      <c r="AE346" s="22" t="n"/>
      <c r="AF346" s="21" t="n"/>
      <c r="AG346" s="20" t="n"/>
      <c r="AH346" s="18">
        <f>IF($AG346="","",IFERROR(VLOOKUP(IFERROR(VLOOKUP(IF(ISNUMBER(FIND(" – ",$AG346)),LEFT($AG346,FIND(" – ",$AG346)-1),$AG346),ProdTbl,5,0),""),BasketTbl,2,0),"کد ناشناخته"))</f>
        <v/>
      </c>
      <c r="AI346" s="18">
        <f>IF($AG346="","",IFERROR(VLOOKUP(IF(ISNUMBER(FIND(" – ",$AG346)),LEFT($AG346,FIND(" – ",$AG346)-1),$AG346),ProdTbl,3,0),"کد ناشناخته"))</f>
        <v/>
      </c>
      <c r="AJ346" s="22" t="n"/>
      <c r="AK346" s="21" t="n"/>
      <c r="AL346" s="20" t="n"/>
      <c r="AM346" s="18">
        <f>IF($AL346="","",IFERROR(VLOOKUP(IFERROR(VLOOKUP(IF(ISNUMBER(FIND(" – ",$AL346)),LEFT($AL346,FIND(" – ",$AL346)-1),$AL346),ProdTbl,5,0),""),BasketTbl,2,0),"کد ناشناخته"))</f>
        <v/>
      </c>
      <c r="AN346" s="18">
        <f>IF($AL346="","",IFERROR(VLOOKUP(IF(ISNUMBER(FIND(" – ",$AL346)),LEFT($AL346,FIND(" – ",$AL346)-1),$AL346),ProdTbl,3,0),"کد ناشناخته"))</f>
        <v/>
      </c>
      <c r="AO346" s="22" t="n"/>
      <c r="AP346" s="21" t="n"/>
      <c r="AQ346" s="20" t="n"/>
      <c r="AR346" s="18">
        <f>IF($AQ346="","",IFERROR(VLOOKUP(IFERROR(VLOOKUP(IF(ISNUMBER(FIND(" – ",$AQ346)),LEFT($AQ346,FIND(" – ",$AQ346)-1),$AQ346),ProdTbl,5,0),""),BasketTbl,2,0),"کد ناشناخته"))</f>
        <v/>
      </c>
      <c r="AS346" s="18">
        <f>IF($AQ346="","",IFERROR(VLOOKUP(IF(ISNUMBER(FIND(" – ",$AQ346)),LEFT($AQ346,FIND(" – ",$AQ346)-1),$AQ346),ProdTbl,3,0),"کد ناشناخته"))</f>
        <v/>
      </c>
      <c r="AT346" s="22" t="n"/>
      <c r="AU346" s="21" t="n"/>
      <c r="AV346" s="20" t="n"/>
      <c r="AW346" s="18">
        <f>IF($AV346="","",IFERROR(VLOOKUP(IFERROR(VLOOKUP(IF(ISNUMBER(FIND(" – ",$AV346)),LEFT($AV346,FIND(" – ",$AV346)-1),$AV346),ProdTbl,5,0),""),BasketTbl,2,0),"کد ناشناخته"))</f>
        <v/>
      </c>
      <c r="AX346" s="18">
        <f>IF($AV346="","",IFERROR(VLOOKUP(IF(ISNUMBER(FIND(" – ",$AV346)),LEFT($AV346,FIND(" – ",$AV346)-1),$AV346),ProdTbl,3,0),"کد ناشناخته"))</f>
        <v/>
      </c>
      <c r="AY346" s="22" t="n"/>
      <c r="AZ346" s="21" t="n"/>
      <c r="BA346" s="20" t="n"/>
      <c r="BB346" s="18">
        <f>IF($BA346="","",IFERROR(VLOOKUP(IFERROR(VLOOKUP(IF(ISNUMBER(FIND(" – ",$BA346)),LEFT($BA346,FIND(" – ",$BA346)-1),$BA346),ProdTbl,5,0),""),BasketTbl,2,0),"کد ناشناخته"))</f>
        <v/>
      </c>
      <c r="BC346" s="18">
        <f>IF($BA346="","",IFERROR(VLOOKUP(IF(ISNUMBER(FIND(" – ",$BA346)),LEFT($BA346,FIND(" – ",$BA346)-1),$BA346),ProdTbl,3,0),"کد ناشناخته"))</f>
        <v/>
      </c>
      <c r="BD346" s="22" t="n"/>
      <c r="BE346" s="21" t="n"/>
      <c r="BF346" s="20" t="n"/>
      <c r="BG346" s="18">
        <f>IF($BF346="","",IFERROR(VLOOKUP(IFERROR(VLOOKUP(IF(ISNUMBER(FIND(" – ",$BF346)),LEFT($BF346,FIND(" – ",$BF346)-1),$BF346),ProdTbl,5,0),""),BasketTbl,2,0),"کد ناشناخته"))</f>
        <v/>
      </c>
      <c r="BH346" s="18">
        <f>IF($BF346="","",IFERROR(VLOOKUP(IF(ISNUMBER(FIND(" – ",$BF346)),LEFT($BF346,FIND(" – ",$BF346)-1),$BF346),ProdTbl,3,0),"کد ناشناخته"))</f>
        <v/>
      </c>
      <c r="BI346" s="22" t="n"/>
      <c r="BJ346" s="21" t="n"/>
      <c r="BK346" s="20" t="n"/>
      <c r="BL346" s="18">
        <f>IF($BK346="","",IFERROR(VLOOKUP(IFERROR(VLOOKUP(IF(ISNUMBER(FIND(" – ",$BK346)),LEFT($BK346,FIND(" – ",$BK346)-1),$BK346),ProdTbl,5,0),""),BasketTbl,2,0),"کد ناشناخته"))</f>
        <v/>
      </c>
      <c r="BM346" s="18">
        <f>IF($BK346="","",IFERROR(VLOOKUP(IF(ISNUMBER(FIND(" – ",$BK346)),LEFT($BK346,FIND(" – ",$BK346)-1),$BK346),ProdTbl,3,0),"کد ناشناخته"))</f>
        <v/>
      </c>
      <c r="BN346" s="22" t="n"/>
      <c r="BO346" s="21" t="n"/>
      <c r="BP346" s="20" t="n"/>
      <c r="BQ346" s="18">
        <f>IF($BP346="","",IFERROR(VLOOKUP(IFERROR(VLOOKUP(IF(ISNUMBER(FIND(" – ",$BP346)),LEFT($BP346,FIND(" – ",$BP346)-1),$BP346),ProdTbl,5,0),""),BasketTbl,2,0),"کد ناشناخته"))</f>
        <v/>
      </c>
      <c r="BR346" s="18">
        <f>IF($BP346="","",IFERROR(VLOOKUP(IF(ISNUMBER(FIND(" – ",$BP346)),LEFT($BP346,FIND(" – ",$BP346)-1),$BP346),ProdTbl,3,0),"کد ناشناخته"))</f>
        <v/>
      </c>
      <c r="BS346" s="22" t="n"/>
      <c r="BT346" s="21" t="n"/>
      <c r="BU346" s="20" t="n"/>
      <c r="BV346" s="18">
        <f>IF($BU346="","",IFERROR(VLOOKUP(IFERROR(VLOOKUP(IF(ISNUMBER(FIND(" – ",$BU346)),LEFT($BU346,FIND(" – ",$BU346)-1),$BU346),ProdTbl,5,0),""),BasketTbl,2,0),"کد ناشناخته"))</f>
        <v/>
      </c>
      <c r="BW346" s="18">
        <f>IF($BU346="","",IFERROR(VLOOKUP(IF(ISNUMBER(FIND(" – ",$BU346)),LEFT($BU346,FIND(" – ",$BU346)-1),$BU346),ProdTbl,3,0),"کد ناشناخته"))</f>
        <v/>
      </c>
      <c r="BX346" s="22" t="n"/>
      <c r="BY346" s="21" t="n"/>
      <c r="BZ346" s="20" t="n"/>
      <c r="CA346" s="18">
        <f>IF($BZ346="","",IFERROR(VLOOKUP(IFERROR(VLOOKUP(IF(ISNUMBER(FIND(" – ",$BZ346)),LEFT($BZ346,FIND(" – ",$BZ346)-1),$BZ346),ProdTbl,5,0),""),BasketTbl,2,0),"کد ناشناخته"))</f>
        <v/>
      </c>
      <c r="CB346" s="18">
        <f>IF($BZ346="","",IFERROR(VLOOKUP(IF(ISNUMBER(FIND(" – ",$BZ346)),LEFT($BZ346,FIND(" – ",$BZ346)-1),$BZ346),ProdTbl,3,0),"کد ناشناخته"))</f>
        <v/>
      </c>
      <c r="CC346" s="22" t="n"/>
      <c r="CD346" s="21" t="n"/>
      <c r="CE346" s="20" t="n"/>
      <c r="CF346" s="18">
        <f>IF($CE346="","",IFERROR(VLOOKUP(IFERROR(VLOOKUP(IF(ISNUMBER(FIND(" – ",$CE346)),LEFT($CE346,FIND(" – ",$CE346)-1),$CE346),ProdTbl,5,0),""),BasketTbl,2,0),"کد ناشناخته"))</f>
        <v/>
      </c>
      <c r="CG346" s="18">
        <f>IF($CE346="","",IFERROR(VLOOKUP(IF(ISNUMBER(FIND(" – ",$CE346)),LEFT($CE346,FIND(" – ",$CE346)-1),$CE346),ProdTbl,3,0),"کد ناشناخته"))</f>
        <v/>
      </c>
      <c r="CH346" s="22" t="n"/>
      <c r="CI346" s="21" t="n"/>
    </row>
    <row r="347">
      <c r="A347" s="18">
        <f>IF($B347="","",COUNTA($B$10:$B347))</f>
        <v/>
      </c>
      <c r="B347" s="19" t="n"/>
      <c r="C347" s="20" t="n"/>
      <c r="D347" s="19" t="n"/>
      <c r="E347" s="18">
        <f>IF($D347="","",IFERROR(VLOOKUP(IF(ISNUMBER(FIND(" – ",$D347)),LEFT($D347,FIND(" – ",$D347)-1),$D347),SellerTbl,2,0),"کد ناشناخته"))</f>
        <v/>
      </c>
      <c r="F347" s="21" t="n"/>
      <c r="G347" s="21" t="n"/>
      <c r="H347" s="22" t="n"/>
      <c r="I347" s="23">
        <f>IF(OR($F347="",$G347=""),"",$F347-$G347)</f>
        <v/>
      </c>
      <c r="J347" s="18">
        <f>IF($I347="","",IF(ABS($I347)&lt;=0.01*$F347,"√","×"))</f>
        <v/>
      </c>
      <c r="K347" s="23">
        <f>IF(COUNT($Q347,$V347,$AA347,$AF347,$AK347,$AP347,$AU347,$AZ347,$BE347,$BJ347,$BO347,$BT347,$BY347,$CD347,$CI347)=0,"",SUM($Q347,$V347,$AA347,$AF347,$AK347,$AP347,$AU347,$AZ347,$BE347,$BJ347,$BO347,$BT347,$BY347,$CD347,$CI347))</f>
        <v/>
      </c>
      <c r="L347" s="23">
        <f>IF(OR($F347="",$K347=""),"",$F347-$K347)</f>
        <v/>
      </c>
      <c r="M347" s="20" t="n"/>
      <c r="N347" s="18">
        <f>IF($M347="","",IFERROR(VLOOKUP(IFERROR(VLOOKUP(IF(ISNUMBER(FIND(" – ",$M347)),LEFT($M347,FIND(" – ",$M347)-1),$M347),ProdTbl,5,0),""),BasketTbl,2,0),"کد ناشناخته"))</f>
        <v/>
      </c>
      <c r="O347" s="18">
        <f>IF($M347="","",IFERROR(VLOOKUP(IF(ISNUMBER(FIND(" – ",$M347)),LEFT($M347,FIND(" – ",$M347)-1),$M347),ProdTbl,3,0),"کد ناشناخته"))</f>
        <v/>
      </c>
      <c r="P347" s="22" t="n"/>
      <c r="Q347" s="21" t="n"/>
      <c r="R347" s="20" t="n"/>
      <c r="S347" s="18">
        <f>IF($R347="","",IFERROR(VLOOKUP(IFERROR(VLOOKUP(IF(ISNUMBER(FIND(" – ",$R347)),LEFT($R347,FIND(" – ",$R347)-1),$R347),ProdTbl,5,0),""),BasketTbl,2,0),"کد ناشناخته"))</f>
        <v/>
      </c>
      <c r="T347" s="18">
        <f>IF($R347="","",IFERROR(VLOOKUP(IF(ISNUMBER(FIND(" – ",$R347)),LEFT($R347,FIND(" – ",$R347)-1),$R347),ProdTbl,3,0),"کد ناشناخته"))</f>
        <v/>
      </c>
      <c r="U347" s="22" t="n"/>
      <c r="V347" s="21" t="n"/>
      <c r="W347" s="20" t="n"/>
      <c r="X347" s="18">
        <f>IF($W347="","",IFERROR(VLOOKUP(IFERROR(VLOOKUP(IF(ISNUMBER(FIND(" – ",$W347)),LEFT($W347,FIND(" – ",$W347)-1),$W347),ProdTbl,5,0),""),BasketTbl,2,0),"کد ناشناخته"))</f>
        <v/>
      </c>
      <c r="Y347" s="18">
        <f>IF($W347="","",IFERROR(VLOOKUP(IF(ISNUMBER(FIND(" – ",$W347)),LEFT($W347,FIND(" – ",$W347)-1),$W347),ProdTbl,3,0),"کد ناشناخته"))</f>
        <v/>
      </c>
      <c r="Z347" s="22" t="n"/>
      <c r="AA347" s="21" t="n"/>
      <c r="AB347" s="20" t="n"/>
      <c r="AC347" s="18">
        <f>IF($AB347="","",IFERROR(VLOOKUP(IFERROR(VLOOKUP(IF(ISNUMBER(FIND(" – ",$AB347)),LEFT($AB347,FIND(" – ",$AB347)-1),$AB347),ProdTbl,5,0),""),BasketTbl,2,0),"کد ناشناخته"))</f>
        <v/>
      </c>
      <c r="AD347" s="18">
        <f>IF($AB347="","",IFERROR(VLOOKUP(IF(ISNUMBER(FIND(" – ",$AB347)),LEFT($AB347,FIND(" – ",$AB347)-1),$AB347),ProdTbl,3,0),"کد ناشناخته"))</f>
        <v/>
      </c>
      <c r="AE347" s="22" t="n"/>
      <c r="AF347" s="21" t="n"/>
      <c r="AG347" s="20" t="n"/>
      <c r="AH347" s="18">
        <f>IF($AG347="","",IFERROR(VLOOKUP(IFERROR(VLOOKUP(IF(ISNUMBER(FIND(" – ",$AG347)),LEFT($AG347,FIND(" – ",$AG347)-1),$AG347),ProdTbl,5,0),""),BasketTbl,2,0),"کد ناشناخته"))</f>
        <v/>
      </c>
      <c r="AI347" s="18">
        <f>IF($AG347="","",IFERROR(VLOOKUP(IF(ISNUMBER(FIND(" – ",$AG347)),LEFT($AG347,FIND(" – ",$AG347)-1),$AG347),ProdTbl,3,0),"کد ناشناخته"))</f>
        <v/>
      </c>
      <c r="AJ347" s="22" t="n"/>
      <c r="AK347" s="21" t="n"/>
      <c r="AL347" s="20" t="n"/>
      <c r="AM347" s="18">
        <f>IF($AL347="","",IFERROR(VLOOKUP(IFERROR(VLOOKUP(IF(ISNUMBER(FIND(" – ",$AL347)),LEFT($AL347,FIND(" – ",$AL347)-1),$AL347),ProdTbl,5,0),""),BasketTbl,2,0),"کد ناشناخته"))</f>
        <v/>
      </c>
      <c r="AN347" s="18">
        <f>IF($AL347="","",IFERROR(VLOOKUP(IF(ISNUMBER(FIND(" – ",$AL347)),LEFT($AL347,FIND(" – ",$AL347)-1),$AL347),ProdTbl,3,0),"کد ناشناخته"))</f>
        <v/>
      </c>
      <c r="AO347" s="22" t="n"/>
      <c r="AP347" s="21" t="n"/>
      <c r="AQ347" s="20" t="n"/>
      <c r="AR347" s="18">
        <f>IF($AQ347="","",IFERROR(VLOOKUP(IFERROR(VLOOKUP(IF(ISNUMBER(FIND(" – ",$AQ347)),LEFT($AQ347,FIND(" – ",$AQ347)-1),$AQ347),ProdTbl,5,0),""),BasketTbl,2,0),"کد ناشناخته"))</f>
        <v/>
      </c>
      <c r="AS347" s="18">
        <f>IF($AQ347="","",IFERROR(VLOOKUP(IF(ISNUMBER(FIND(" – ",$AQ347)),LEFT($AQ347,FIND(" – ",$AQ347)-1),$AQ347),ProdTbl,3,0),"کد ناشناخته"))</f>
        <v/>
      </c>
      <c r="AT347" s="22" t="n"/>
      <c r="AU347" s="21" t="n"/>
      <c r="AV347" s="20" t="n"/>
      <c r="AW347" s="18">
        <f>IF($AV347="","",IFERROR(VLOOKUP(IFERROR(VLOOKUP(IF(ISNUMBER(FIND(" – ",$AV347)),LEFT($AV347,FIND(" – ",$AV347)-1),$AV347),ProdTbl,5,0),""),BasketTbl,2,0),"کد ناشناخته"))</f>
        <v/>
      </c>
      <c r="AX347" s="18">
        <f>IF($AV347="","",IFERROR(VLOOKUP(IF(ISNUMBER(FIND(" – ",$AV347)),LEFT($AV347,FIND(" – ",$AV347)-1),$AV347),ProdTbl,3,0),"کد ناشناخته"))</f>
        <v/>
      </c>
      <c r="AY347" s="22" t="n"/>
      <c r="AZ347" s="21" t="n"/>
      <c r="BA347" s="20" t="n"/>
      <c r="BB347" s="18">
        <f>IF($BA347="","",IFERROR(VLOOKUP(IFERROR(VLOOKUP(IF(ISNUMBER(FIND(" – ",$BA347)),LEFT($BA347,FIND(" – ",$BA347)-1),$BA347),ProdTbl,5,0),""),BasketTbl,2,0),"کد ناشناخته"))</f>
        <v/>
      </c>
      <c r="BC347" s="18">
        <f>IF($BA347="","",IFERROR(VLOOKUP(IF(ISNUMBER(FIND(" – ",$BA347)),LEFT($BA347,FIND(" – ",$BA347)-1),$BA347),ProdTbl,3,0),"کد ناشناخته"))</f>
        <v/>
      </c>
      <c r="BD347" s="22" t="n"/>
      <c r="BE347" s="21" t="n"/>
      <c r="BF347" s="20" t="n"/>
      <c r="BG347" s="18">
        <f>IF($BF347="","",IFERROR(VLOOKUP(IFERROR(VLOOKUP(IF(ISNUMBER(FIND(" – ",$BF347)),LEFT($BF347,FIND(" – ",$BF347)-1),$BF347),ProdTbl,5,0),""),BasketTbl,2,0),"کد ناشناخته"))</f>
        <v/>
      </c>
      <c r="BH347" s="18">
        <f>IF($BF347="","",IFERROR(VLOOKUP(IF(ISNUMBER(FIND(" – ",$BF347)),LEFT($BF347,FIND(" – ",$BF347)-1),$BF347),ProdTbl,3,0),"کد ناشناخته"))</f>
        <v/>
      </c>
      <c r="BI347" s="22" t="n"/>
      <c r="BJ347" s="21" t="n"/>
      <c r="BK347" s="20" t="n"/>
      <c r="BL347" s="18">
        <f>IF($BK347="","",IFERROR(VLOOKUP(IFERROR(VLOOKUP(IF(ISNUMBER(FIND(" – ",$BK347)),LEFT($BK347,FIND(" – ",$BK347)-1),$BK347),ProdTbl,5,0),""),BasketTbl,2,0),"کد ناشناخته"))</f>
        <v/>
      </c>
      <c r="BM347" s="18">
        <f>IF($BK347="","",IFERROR(VLOOKUP(IF(ISNUMBER(FIND(" – ",$BK347)),LEFT($BK347,FIND(" – ",$BK347)-1),$BK347),ProdTbl,3,0),"کد ناشناخته"))</f>
        <v/>
      </c>
      <c r="BN347" s="22" t="n"/>
      <c r="BO347" s="21" t="n"/>
      <c r="BP347" s="20" t="n"/>
      <c r="BQ347" s="18">
        <f>IF($BP347="","",IFERROR(VLOOKUP(IFERROR(VLOOKUP(IF(ISNUMBER(FIND(" – ",$BP347)),LEFT($BP347,FIND(" – ",$BP347)-1),$BP347),ProdTbl,5,0),""),BasketTbl,2,0),"کد ناشناخته"))</f>
        <v/>
      </c>
      <c r="BR347" s="18">
        <f>IF($BP347="","",IFERROR(VLOOKUP(IF(ISNUMBER(FIND(" – ",$BP347)),LEFT($BP347,FIND(" – ",$BP347)-1),$BP347),ProdTbl,3,0),"کد ناشناخته"))</f>
        <v/>
      </c>
      <c r="BS347" s="22" t="n"/>
      <c r="BT347" s="21" t="n"/>
      <c r="BU347" s="20" t="n"/>
      <c r="BV347" s="18">
        <f>IF($BU347="","",IFERROR(VLOOKUP(IFERROR(VLOOKUP(IF(ISNUMBER(FIND(" – ",$BU347)),LEFT($BU347,FIND(" – ",$BU347)-1),$BU347),ProdTbl,5,0),""),BasketTbl,2,0),"کد ناشناخته"))</f>
        <v/>
      </c>
      <c r="BW347" s="18">
        <f>IF($BU347="","",IFERROR(VLOOKUP(IF(ISNUMBER(FIND(" – ",$BU347)),LEFT($BU347,FIND(" – ",$BU347)-1),$BU347),ProdTbl,3,0),"کد ناشناخته"))</f>
        <v/>
      </c>
      <c r="BX347" s="22" t="n"/>
      <c r="BY347" s="21" t="n"/>
      <c r="BZ347" s="20" t="n"/>
      <c r="CA347" s="18">
        <f>IF($BZ347="","",IFERROR(VLOOKUP(IFERROR(VLOOKUP(IF(ISNUMBER(FIND(" – ",$BZ347)),LEFT($BZ347,FIND(" – ",$BZ347)-1),$BZ347),ProdTbl,5,0),""),BasketTbl,2,0),"کد ناشناخته"))</f>
        <v/>
      </c>
      <c r="CB347" s="18">
        <f>IF($BZ347="","",IFERROR(VLOOKUP(IF(ISNUMBER(FIND(" – ",$BZ347)),LEFT($BZ347,FIND(" – ",$BZ347)-1),$BZ347),ProdTbl,3,0),"کد ناشناخته"))</f>
        <v/>
      </c>
      <c r="CC347" s="22" t="n"/>
      <c r="CD347" s="21" t="n"/>
      <c r="CE347" s="20" t="n"/>
      <c r="CF347" s="18">
        <f>IF($CE347="","",IFERROR(VLOOKUP(IFERROR(VLOOKUP(IF(ISNUMBER(FIND(" – ",$CE347)),LEFT($CE347,FIND(" – ",$CE347)-1),$CE347),ProdTbl,5,0),""),BasketTbl,2,0),"کد ناشناخته"))</f>
        <v/>
      </c>
      <c r="CG347" s="18">
        <f>IF($CE347="","",IFERROR(VLOOKUP(IF(ISNUMBER(FIND(" – ",$CE347)),LEFT($CE347,FIND(" – ",$CE347)-1),$CE347),ProdTbl,3,0),"کد ناشناخته"))</f>
        <v/>
      </c>
      <c r="CH347" s="22" t="n"/>
      <c r="CI347" s="21" t="n"/>
    </row>
    <row r="348">
      <c r="A348" s="18">
        <f>IF($B348="","",COUNTA($B$10:$B348))</f>
        <v/>
      </c>
      <c r="B348" s="19" t="n"/>
      <c r="C348" s="20" t="n"/>
      <c r="D348" s="19" t="n"/>
      <c r="E348" s="18">
        <f>IF($D348="","",IFERROR(VLOOKUP(IF(ISNUMBER(FIND(" – ",$D348)),LEFT($D348,FIND(" – ",$D348)-1),$D348),SellerTbl,2,0),"کد ناشناخته"))</f>
        <v/>
      </c>
      <c r="F348" s="21" t="n"/>
      <c r="G348" s="21" t="n"/>
      <c r="H348" s="22" t="n"/>
      <c r="I348" s="23">
        <f>IF(OR($F348="",$G348=""),"",$F348-$G348)</f>
        <v/>
      </c>
      <c r="J348" s="18">
        <f>IF($I348="","",IF(ABS($I348)&lt;=0.01*$F348,"√","×"))</f>
        <v/>
      </c>
      <c r="K348" s="23">
        <f>IF(COUNT($Q348,$V348,$AA348,$AF348,$AK348,$AP348,$AU348,$AZ348,$BE348,$BJ348,$BO348,$BT348,$BY348,$CD348,$CI348)=0,"",SUM($Q348,$V348,$AA348,$AF348,$AK348,$AP348,$AU348,$AZ348,$BE348,$BJ348,$BO348,$BT348,$BY348,$CD348,$CI348))</f>
        <v/>
      </c>
      <c r="L348" s="23">
        <f>IF(OR($F348="",$K348=""),"",$F348-$K348)</f>
        <v/>
      </c>
      <c r="M348" s="20" t="n"/>
      <c r="N348" s="18">
        <f>IF($M348="","",IFERROR(VLOOKUP(IFERROR(VLOOKUP(IF(ISNUMBER(FIND(" – ",$M348)),LEFT($M348,FIND(" – ",$M348)-1),$M348),ProdTbl,5,0),""),BasketTbl,2,0),"کد ناشناخته"))</f>
        <v/>
      </c>
      <c r="O348" s="18">
        <f>IF($M348="","",IFERROR(VLOOKUP(IF(ISNUMBER(FIND(" – ",$M348)),LEFT($M348,FIND(" – ",$M348)-1),$M348),ProdTbl,3,0),"کد ناشناخته"))</f>
        <v/>
      </c>
      <c r="P348" s="22" t="n"/>
      <c r="Q348" s="21" t="n"/>
      <c r="R348" s="20" t="n"/>
      <c r="S348" s="18">
        <f>IF($R348="","",IFERROR(VLOOKUP(IFERROR(VLOOKUP(IF(ISNUMBER(FIND(" – ",$R348)),LEFT($R348,FIND(" – ",$R348)-1),$R348),ProdTbl,5,0),""),BasketTbl,2,0),"کد ناشناخته"))</f>
        <v/>
      </c>
      <c r="T348" s="18">
        <f>IF($R348="","",IFERROR(VLOOKUP(IF(ISNUMBER(FIND(" – ",$R348)),LEFT($R348,FIND(" – ",$R348)-1),$R348),ProdTbl,3,0),"کد ناشناخته"))</f>
        <v/>
      </c>
      <c r="U348" s="22" t="n"/>
      <c r="V348" s="21" t="n"/>
      <c r="W348" s="20" t="n"/>
      <c r="X348" s="18">
        <f>IF($W348="","",IFERROR(VLOOKUP(IFERROR(VLOOKUP(IF(ISNUMBER(FIND(" – ",$W348)),LEFT($W348,FIND(" – ",$W348)-1),$W348),ProdTbl,5,0),""),BasketTbl,2,0),"کد ناشناخته"))</f>
        <v/>
      </c>
      <c r="Y348" s="18">
        <f>IF($W348="","",IFERROR(VLOOKUP(IF(ISNUMBER(FIND(" – ",$W348)),LEFT($W348,FIND(" – ",$W348)-1),$W348),ProdTbl,3,0),"کد ناشناخته"))</f>
        <v/>
      </c>
      <c r="Z348" s="22" t="n"/>
      <c r="AA348" s="21" t="n"/>
      <c r="AB348" s="20" t="n"/>
      <c r="AC348" s="18">
        <f>IF($AB348="","",IFERROR(VLOOKUP(IFERROR(VLOOKUP(IF(ISNUMBER(FIND(" – ",$AB348)),LEFT($AB348,FIND(" – ",$AB348)-1),$AB348),ProdTbl,5,0),""),BasketTbl,2,0),"کد ناشناخته"))</f>
        <v/>
      </c>
      <c r="AD348" s="18">
        <f>IF($AB348="","",IFERROR(VLOOKUP(IF(ISNUMBER(FIND(" – ",$AB348)),LEFT($AB348,FIND(" – ",$AB348)-1),$AB348),ProdTbl,3,0),"کد ناشناخته"))</f>
        <v/>
      </c>
      <c r="AE348" s="22" t="n"/>
      <c r="AF348" s="21" t="n"/>
      <c r="AG348" s="20" t="n"/>
      <c r="AH348" s="18">
        <f>IF($AG348="","",IFERROR(VLOOKUP(IFERROR(VLOOKUP(IF(ISNUMBER(FIND(" – ",$AG348)),LEFT($AG348,FIND(" – ",$AG348)-1),$AG348),ProdTbl,5,0),""),BasketTbl,2,0),"کد ناشناخته"))</f>
        <v/>
      </c>
      <c r="AI348" s="18">
        <f>IF($AG348="","",IFERROR(VLOOKUP(IF(ISNUMBER(FIND(" – ",$AG348)),LEFT($AG348,FIND(" – ",$AG348)-1),$AG348),ProdTbl,3,0),"کد ناشناخته"))</f>
        <v/>
      </c>
      <c r="AJ348" s="22" t="n"/>
      <c r="AK348" s="21" t="n"/>
      <c r="AL348" s="20" t="n"/>
      <c r="AM348" s="18">
        <f>IF($AL348="","",IFERROR(VLOOKUP(IFERROR(VLOOKUP(IF(ISNUMBER(FIND(" – ",$AL348)),LEFT($AL348,FIND(" – ",$AL348)-1),$AL348),ProdTbl,5,0),""),BasketTbl,2,0),"کد ناشناخته"))</f>
        <v/>
      </c>
      <c r="AN348" s="18">
        <f>IF($AL348="","",IFERROR(VLOOKUP(IF(ISNUMBER(FIND(" – ",$AL348)),LEFT($AL348,FIND(" – ",$AL348)-1),$AL348),ProdTbl,3,0),"کد ناشناخته"))</f>
        <v/>
      </c>
      <c r="AO348" s="22" t="n"/>
      <c r="AP348" s="21" t="n"/>
      <c r="AQ348" s="20" t="n"/>
      <c r="AR348" s="18">
        <f>IF($AQ348="","",IFERROR(VLOOKUP(IFERROR(VLOOKUP(IF(ISNUMBER(FIND(" – ",$AQ348)),LEFT($AQ348,FIND(" – ",$AQ348)-1),$AQ348),ProdTbl,5,0),""),BasketTbl,2,0),"کد ناشناخته"))</f>
        <v/>
      </c>
      <c r="AS348" s="18">
        <f>IF($AQ348="","",IFERROR(VLOOKUP(IF(ISNUMBER(FIND(" – ",$AQ348)),LEFT($AQ348,FIND(" – ",$AQ348)-1),$AQ348),ProdTbl,3,0),"کد ناشناخته"))</f>
        <v/>
      </c>
      <c r="AT348" s="22" t="n"/>
      <c r="AU348" s="21" t="n"/>
      <c r="AV348" s="20" t="n"/>
      <c r="AW348" s="18">
        <f>IF($AV348="","",IFERROR(VLOOKUP(IFERROR(VLOOKUP(IF(ISNUMBER(FIND(" – ",$AV348)),LEFT($AV348,FIND(" – ",$AV348)-1),$AV348),ProdTbl,5,0),""),BasketTbl,2,0),"کد ناشناخته"))</f>
        <v/>
      </c>
      <c r="AX348" s="18">
        <f>IF($AV348="","",IFERROR(VLOOKUP(IF(ISNUMBER(FIND(" – ",$AV348)),LEFT($AV348,FIND(" – ",$AV348)-1),$AV348),ProdTbl,3,0),"کد ناشناخته"))</f>
        <v/>
      </c>
      <c r="AY348" s="22" t="n"/>
      <c r="AZ348" s="21" t="n"/>
      <c r="BA348" s="20" t="n"/>
      <c r="BB348" s="18">
        <f>IF($BA348="","",IFERROR(VLOOKUP(IFERROR(VLOOKUP(IF(ISNUMBER(FIND(" – ",$BA348)),LEFT($BA348,FIND(" – ",$BA348)-1),$BA348),ProdTbl,5,0),""),BasketTbl,2,0),"کد ناشناخته"))</f>
        <v/>
      </c>
      <c r="BC348" s="18">
        <f>IF($BA348="","",IFERROR(VLOOKUP(IF(ISNUMBER(FIND(" – ",$BA348)),LEFT($BA348,FIND(" – ",$BA348)-1),$BA348),ProdTbl,3,0),"کد ناشناخته"))</f>
        <v/>
      </c>
      <c r="BD348" s="22" t="n"/>
      <c r="BE348" s="21" t="n"/>
      <c r="BF348" s="20" t="n"/>
      <c r="BG348" s="18">
        <f>IF($BF348="","",IFERROR(VLOOKUP(IFERROR(VLOOKUP(IF(ISNUMBER(FIND(" – ",$BF348)),LEFT($BF348,FIND(" – ",$BF348)-1),$BF348),ProdTbl,5,0),""),BasketTbl,2,0),"کد ناشناخته"))</f>
        <v/>
      </c>
      <c r="BH348" s="18">
        <f>IF($BF348="","",IFERROR(VLOOKUP(IF(ISNUMBER(FIND(" – ",$BF348)),LEFT($BF348,FIND(" – ",$BF348)-1),$BF348),ProdTbl,3,0),"کد ناشناخته"))</f>
        <v/>
      </c>
      <c r="BI348" s="22" t="n"/>
      <c r="BJ348" s="21" t="n"/>
      <c r="BK348" s="20" t="n"/>
      <c r="BL348" s="18">
        <f>IF($BK348="","",IFERROR(VLOOKUP(IFERROR(VLOOKUP(IF(ISNUMBER(FIND(" – ",$BK348)),LEFT($BK348,FIND(" – ",$BK348)-1),$BK348),ProdTbl,5,0),""),BasketTbl,2,0),"کد ناشناخته"))</f>
        <v/>
      </c>
      <c r="BM348" s="18">
        <f>IF($BK348="","",IFERROR(VLOOKUP(IF(ISNUMBER(FIND(" – ",$BK348)),LEFT($BK348,FIND(" – ",$BK348)-1),$BK348),ProdTbl,3,0),"کد ناشناخته"))</f>
        <v/>
      </c>
      <c r="BN348" s="22" t="n"/>
      <c r="BO348" s="21" t="n"/>
      <c r="BP348" s="20" t="n"/>
      <c r="BQ348" s="18">
        <f>IF($BP348="","",IFERROR(VLOOKUP(IFERROR(VLOOKUP(IF(ISNUMBER(FIND(" – ",$BP348)),LEFT($BP348,FIND(" – ",$BP348)-1),$BP348),ProdTbl,5,0),""),BasketTbl,2,0),"کد ناشناخته"))</f>
        <v/>
      </c>
      <c r="BR348" s="18">
        <f>IF($BP348="","",IFERROR(VLOOKUP(IF(ISNUMBER(FIND(" – ",$BP348)),LEFT($BP348,FIND(" – ",$BP348)-1),$BP348),ProdTbl,3,0),"کد ناشناخته"))</f>
        <v/>
      </c>
      <c r="BS348" s="22" t="n"/>
      <c r="BT348" s="21" t="n"/>
      <c r="BU348" s="20" t="n"/>
      <c r="BV348" s="18">
        <f>IF($BU348="","",IFERROR(VLOOKUP(IFERROR(VLOOKUP(IF(ISNUMBER(FIND(" – ",$BU348)),LEFT($BU348,FIND(" – ",$BU348)-1),$BU348),ProdTbl,5,0),""),BasketTbl,2,0),"کد ناشناخته"))</f>
        <v/>
      </c>
      <c r="BW348" s="18">
        <f>IF($BU348="","",IFERROR(VLOOKUP(IF(ISNUMBER(FIND(" – ",$BU348)),LEFT($BU348,FIND(" – ",$BU348)-1),$BU348),ProdTbl,3,0),"کد ناشناخته"))</f>
        <v/>
      </c>
      <c r="BX348" s="22" t="n"/>
      <c r="BY348" s="21" t="n"/>
      <c r="BZ348" s="20" t="n"/>
      <c r="CA348" s="18">
        <f>IF($BZ348="","",IFERROR(VLOOKUP(IFERROR(VLOOKUP(IF(ISNUMBER(FIND(" – ",$BZ348)),LEFT($BZ348,FIND(" – ",$BZ348)-1),$BZ348),ProdTbl,5,0),""),BasketTbl,2,0),"کد ناشناخته"))</f>
        <v/>
      </c>
      <c r="CB348" s="18">
        <f>IF($BZ348="","",IFERROR(VLOOKUP(IF(ISNUMBER(FIND(" – ",$BZ348)),LEFT($BZ348,FIND(" – ",$BZ348)-1),$BZ348),ProdTbl,3,0),"کد ناشناخته"))</f>
        <v/>
      </c>
      <c r="CC348" s="22" t="n"/>
      <c r="CD348" s="21" t="n"/>
      <c r="CE348" s="20" t="n"/>
      <c r="CF348" s="18">
        <f>IF($CE348="","",IFERROR(VLOOKUP(IFERROR(VLOOKUP(IF(ISNUMBER(FIND(" – ",$CE348)),LEFT($CE348,FIND(" – ",$CE348)-1),$CE348),ProdTbl,5,0),""),BasketTbl,2,0),"کد ناشناخته"))</f>
        <v/>
      </c>
      <c r="CG348" s="18">
        <f>IF($CE348="","",IFERROR(VLOOKUP(IF(ISNUMBER(FIND(" – ",$CE348)),LEFT($CE348,FIND(" – ",$CE348)-1),$CE348),ProdTbl,3,0),"کد ناشناخته"))</f>
        <v/>
      </c>
      <c r="CH348" s="22" t="n"/>
      <c r="CI348" s="21" t="n"/>
    </row>
    <row r="349">
      <c r="A349" s="18">
        <f>IF($B349="","",COUNTA($B$10:$B349))</f>
        <v/>
      </c>
      <c r="B349" s="19" t="n"/>
      <c r="C349" s="20" t="n"/>
      <c r="D349" s="19" t="n"/>
      <c r="E349" s="18">
        <f>IF($D349="","",IFERROR(VLOOKUP(IF(ISNUMBER(FIND(" – ",$D349)),LEFT($D349,FIND(" – ",$D349)-1),$D349),SellerTbl,2,0),"کد ناشناخته"))</f>
        <v/>
      </c>
      <c r="F349" s="21" t="n"/>
      <c r="G349" s="21" t="n"/>
      <c r="H349" s="22" t="n"/>
      <c r="I349" s="23">
        <f>IF(OR($F349="",$G349=""),"",$F349-$G349)</f>
        <v/>
      </c>
      <c r="J349" s="18">
        <f>IF($I349="","",IF(ABS($I349)&lt;=0.01*$F349,"√","×"))</f>
        <v/>
      </c>
      <c r="K349" s="23">
        <f>IF(COUNT($Q349,$V349,$AA349,$AF349,$AK349,$AP349,$AU349,$AZ349,$BE349,$BJ349,$BO349,$BT349,$BY349,$CD349,$CI349)=0,"",SUM($Q349,$V349,$AA349,$AF349,$AK349,$AP349,$AU349,$AZ349,$BE349,$BJ349,$BO349,$BT349,$BY349,$CD349,$CI349))</f>
        <v/>
      </c>
      <c r="L349" s="23">
        <f>IF(OR($F349="",$K349=""),"",$F349-$K349)</f>
        <v/>
      </c>
      <c r="M349" s="20" t="n"/>
      <c r="N349" s="18">
        <f>IF($M349="","",IFERROR(VLOOKUP(IFERROR(VLOOKUP(IF(ISNUMBER(FIND(" – ",$M349)),LEFT($M349,FIND(" – ",$M349)-1),$M349),ProdTbl,5,0),""),BasketTbl,2,0),"کد ناشناخته"))</f>
        <v/>
      </c>
      <c r="O349" s="18">
        <f>IF($M349="","",IFERROR(VLOOKUP(IF(ISNUMBER(FIND(" – ",$M349)),LEFT($M349,FIND(" – ",$M349)-1),$M349),ProdTbl,3,0),"کد ناشناخته"))</f>
        <v/>
      </c>
      <c r="P349" s="22" t="n"/>
      <c r="Q349" s="21" t="n"/>
      <c r="R349" s="20" t="n"/>
      <c r="S349" s="18">
        <f>IF($R349="","",IFERROR(VLOOKUP(IFERROR(VLOOKUP(IF(ISNUMBER(FIND(" – ",$R349)),LEFT($R349,FIND(" – ",$R349)-1),$R349),ProdTbl,5,0),""),BasketTbl,2,0),"کد ناشناخته"))</f>
        <v/>
      </c>
      <c r="T349" s="18">
        <f>IF($R349="","",IFERROR(VLOOKUP(IF(ISNUMBER(FIND(" – ",$R349)),LEFT($R349,FIND(" – ",$R349)-1),$R349),ProdTbl,3,0),"کد ناشناخته"))</f>
        <v/>
      </c>
      <c r="U349" s="22" t="n"/>
      <c r="V349" s="21" t="n"/>
      <c r="W349" s="20" t="n"/>
      <c r="X349" s="18">
        <f>IF($W349="","",IFERROR(VLOOKUP(IFERROR(VLOOKUP(IF(ISNUMBER(FIND(" – ",$W349)),LEFT($W349,FIND(" – ",$W349)-1),$W349),ProdTbl,5,0),""),BasketTbl,2,0),"کد ناشناخته"))</f>
        <v/>
      </c>
      <c r="Y349" s="18">
        <f>IF($W349="","",IFERROR(VLOOKUP(IF(ISNUMBER(FIND(" – ",$W349)),LEFT($W349,FIND(" – ",$W349)-1),$W349),ProdTbl,3,0),"کد ناشناخته"))</f>
        <v/>
      </c>
      <c r="Z349" s="22" t="n"/>
      <c r="AA349" s="21" t="n"/>
      <c r="AB349" s="20" t="n"/>
      <c r="AC349" s="18">
        <f>IF($AB349="","",IFERROR(VLOOKUP(IFERROR(VLOOKUP(IF(ISNUMBER(FIND(" – ",$AB349)),LEFT($AB349,FIND(" – ",$AB349)-1),$AB349),ProdTbl,5,0),""),BasketTbl,2,0),"کد ناشناخته"))</f>
        <v/>
      </c>
      <c r="AD349" s="18">
        <f>IF($AB349="","",IFERROR(VLOOKUP(IF(ISNUMBER(FIND(" – ",$AB349)),LEFT($AB349,FIND(" – ",$AB349)-1),$AB349),ProdTbl,3,0),"کد ناشناخته"))</f>
        <v/>
      </c>
      <c r="AE349" s="22" t="n"/>
      <c r="AF349" s="21" t="n"/>
      <c r="AG349" s="20" t="n"/>
      <c r="AH349" s="18">
        <f>IF($AG349="","",IFERROR(VLOOKUP(IFERROR(VLOOKUP(IF(ISNUMBER(FIND(" – ",$AG349)),LEFT($AG349,FIND(" – ",$AG349)-1),$AG349),ProdTbl,5,0),""),BasketTbl,2,0),"کد ناشناخته"))</f>
        <v/>
      </c>
      <c r="AI349" s="18">
        <f>IF($AG349="","",IFERROR(VLOOKUP(IF(ISNUMBER(FIND(" – ",$AG349)),LEFT($AG349,FIND(" – ",$AG349)-1),$AG349),ProdTbl,3,0),"کد ناشناخته"))</f>
        <v/>
      </c>
      <c r="AJ349" s="22" t="n"/>
      <c r="AK349" s="21" t="n"/>
      <c r="AL349" s="20" t="n"/>
      <c r="AM349" s="18">
        <f>IF($AL349="","",IFERROR(VLOOKUP(IFERROR(VLOOKUP(IF(ISNUMBER(FIND(" – ",$AL349)),LEFT($AL349,FIND(" – ",$AL349)-1),$AL349),ProdTbl,5,0),""),BasketTbl,2,0),"کد ناشناخته"))</f>
        <v/>
      </c>
      <c r="AN349" s="18">
        <f>IF($AL349="","",IFERROR(VLOOKUP(IF(ISNUMBER(FIND(" – ",$AL349)),LEFT($AL349,FIND(" – ",$AL349)-1),$AL349),ProdTbl,3,0),"کد ناشناخته"))</f>
        <v/>
      </c>
      <c r="AO349" s="22" t="n"/>
      <c r="AP349" s="21" t="n"/>
      <c r="AQ349" s="20" t="n"/>
      <c r="AR349" s="18">
        <f>IF($AQ349="","",IFERROR(VLOOKUP(IFERROR(VLOOKUP(IF(ISNUMBER(FIND(" – ",$AQ349)),LEFT($AQ349,FIND(" – ",$AQ349)-1),$AQ349),ProdTbl,5,0),""),BasketTbl,2,0),"کد ناشناخته"))</f>
        <v/>
      </c>
      <c r="AS349" s="18">
        <f>IF($AQ349="","",IFERROR(VLOOKUP(IF(ISNUMBER(FIND(" – ",$AQ349)),LEFT($AQ349,FIND(" – ",$AQ349)-1),$AQ349),ProdTbl,3,0),"کد ناشناخته"))</f>
        <v/>
      </c>
      <c r="AT349" s="22" t="n"/>
      <c r="AU349" s="21" t="n"/>
      <c r="AV349" s="20" t="n"/>
      <c r="AW349" s="18">
        <f>IF($AV349="","",IFERROR(VLOOKUP(IFERROR(VLOOKUP(IF(ISNUMBER(FIND(" – ",$AV349)),LEFT($AV349,FIND(" – ",$AV349)-1),$AV349),ProdTbl,5,0),""),BasketTbl,2,0),"کد ناشناخته"))</f>
        <v/>
      </c>
      <c r="AX349" s="18">
        <f>IF($AV349="","",IFERROR(VLOOKUP(IF(ISNUMBER(FIND(" – ",$AV349)),LEFT($AV349,FIND(" – ",$AV349)-1),$AV349),ProdTbl,3,0),"کد ناشناخته"))</f>
        <v/>
      </c>
      <c r="AY349" s="22" t="n"/>
      <c r="AZ349" s="21" t="n"/>
      <c r="BA349" s="20" t="n"/>
      <c r="BB349" s="18">
        <f>IF($BA349="","",IFERROR(VLOOKUP(IFERROR(VLOOKUP(IF(ISNUMBER(FIND(" – ",$BA349)),LEFT($BA349,FIND(" – ",$BA349)-1),$BA349),ProdTbl,5,0),""),BasketTbl,2,0),"کد ناشناخته"))</f>
        <v/>
      </c>
      <c r="BC349" s="18">
        <f>IF($BA349="","",IFERROR(VLOOKUP(IF(ISNUMBER(FIND(" – ",$BA349)),LEFT($BA349,FIND(" – ",$BA349)-1),$BA349),ProdTbl,3,0),"کد ناشناخته"))</f>
        <v/>
      </c>
      <c r="BD349" s="22" t="n"/>
      <c r="BE349" s="21" t="n"/>
      <c r="BF349" s="20" t="n"/>
      <c r="BG349" s="18">
        <f>IF($BF349="","",IFERROR(VLOOKUP(IFERROR(VLOOKUP(IF(ISNUMBER(FIND(" – ",$BF349)),LEFT($BF349,FIND(" – ",$BF349)-1),$BF349),ProdTbl,5,0),""),BasketTbl,2,0),"کد ناشناخته"))</f>
        <v/>
      </c>
      <c r="BH349" s="18">
        <f>IF($BF349="","",IFERROR(VLOOKUP(IF(ISNUMBER(FIND(" – ",$BF349)),LEFT($BF349,FIND(" – ",$BF349)-1),$BF349),ProdTbl,3,0),"کد ناشناخته"))</f>
        <v/>
      </c>
      <c r="BI349" s="22" t="n"/>
      <c r="BJ349" s="21" t="n"/>
      <c r="BK349" s="20" t="n"/>
      <c r="BL349" s="18">
        <f>IF($BK349="","",IFERROR(VLOOKUP(IFERROR(VLOOKUP(IF(ISNUMBER(FIND(" – ",$BK349)),LEFT($BK349,FIND(" – ",$BK349)-1),$BK349),ProdTbl,5,0),""),BasketTbl,2,0),"کد ناشناخته"))</f>
        <v/>
      </c>
      <c r="BM349" s="18">
        <f>IF($BK349="","",IFERROR(VLOOKUP(IF(ISNUMBER(FIND(" – ",$BK349)),LEFT($BK349,FIND(" – ",$BK349)-1),$BK349),ProdTbl,3,0),"کد ناشناخته"))</f>
        <v/>
      </c>
      <c r="BN349" s="22" t="n"/>
      <c r="BO349" s="21" t="n"/>
      <c r="BP349" s="20" t="n"/>
      <c r="BQ349" s="18">
        <f>IF($BP349="","",IFERROR(VLOOKUP(IFERROR(VLOOKUP(IF(ISNUMBER(FIND(" – ",$BP349)),LEFT($BP349,FIND(" – ",$BP349)-1),$BP349),ProdTbl,5,0),""),BasketTbl,2,0),"کد ناشناخته"))</f>
        <v/>
      </c>
      <c r="BR349" s="18">
        <f>IF($BP349="","",IFERROR(VLOOKUP(IF(ISNUMBER(FIND(" – ",$BP349)),LEFT($BP349,FIND(" – ",$BP349)-1),$BP349),ProdTbl,3,0),"کد ناشناخته"))</f>
        <v/>
      </c>
      <c r="BS349" s="22" t="n"/>
      <c r="BT349" s="21" t="n"/>
      <c r="BU349" s="20" t="n"/>
      <c r="BV349" s="18">
        <f>IF($BU349="","",IFERROR(VLOOKUP(IFERROR(VLOOKUP(IF(ISNUMBER(FIND(" – ",$BU349)),LEFT($BU349,FIND(" – ",$BU349)-1),$BU349),ProdTbl,5,0),""),BasketTbl,2,0),"کد ناشناخته"))</f>
        <v/>
      </c>
      <c r="BW349" s="18">
        <f>IF($BU349="","",IFERROR(VLOOKUP(IF(ISNUMBER(FIND(" – ",$BU349)),LEFT($BU349,FIND(" – ",$BU349)-1),$BU349),ProdTbl,3,0),"کد ناشناخته"))</f>
        <v/>
      </c>
      <c r="BX349" s="22" t="n"/>
      <c r="BY349" s="21" t="n"/>
      <c r="BZ349" s="20" t="n"/>
      <c r="CA349" s="18">
        <f>IF($BZ349="","",IFERROR(VLOOKUP(IFERROR(VLOOKUP(IF(ISNUMBER(FIND(" – ",$BZ349)),LEFT($BZ349,FIND(" – ",$BZ349)-1),$BZ349),ProdTbl,5,0),""),BasketTbl,2,0),"کد ناشناخته"))</f>
        <v/>
      </c>
      <c r="CB349" s="18">
        <f>IF($BZ349="","",IFERROR(VLOOKUP(IF(ISNUMBER(FIND(" – ",$BZ349)),LEFT($BZ349,FIND(" – ",$BZ349)-1),$BZ349),ProdTbl,3,0),"کد ناشناخته"))</f>
        <v/>
      </c>
      <c r="CC349" s="22" t="n"/>
      <c r="CD349" s="21" t="n"/>
      <c r="CE349" s="20" t="n"/>
      <c r="CF349" s="18">
        <f>IF($CE349="","",IFERROR(VLOOKUP(IFERROR(VLOOKUP(IF(ISNUMBER(FIND(" – ",$CE349)),LEFT($CE349,FIND(" – ",$CE349)-1),$CE349),ProdTbl,5,0),""),BasketTbl,2,0),"کد ناشناخته"))</f>
        <v/>
      </c>
      <c r="CG349" s="18">
        <f>IF($CE349="","",IFERROR(VLOOKUP(IF(ISNUMBER(FIND(" – ",$CE349)),LEFT($CE349,FIND(" – ",$CE349)-1),$CE349),ProdTbl,3,0),"کد ناشناخته"))</f>
        <v/>
      </c>
      <c r="CH349" s="22" t="n"/>
      <c r="CI349" s="21" t="n"/>
    </row>
    <row r="350">
      <c r="A350" s="18">
        <f>IF($B350="","",COUNTA($B$10:$B350))</f>
        <v/>
      </c>
      <c r="B350" s="19" t="n"/>
      <c r="C350" s="20" t="n"/>
      <c r="D350" s="19" t="n"/>
      <c r="E350" s="18">
        <f>IF($D350="","",IFERROR(VLOOKUP(IF(ISNUMBER(FIND(" – ",$D350)),LEFT($D350,FIND(" – ",$D350)-1),$D350),SellerTbl,2,0),"کد ناشناخته"))</f>
        <v/>
      </c>
      <c r="F350" s="21" t="n"/>
      <c r="G350" s="21" t="n"/>
      <c r="H350" s="22" t="n"/>
      <c r="I350" s="23">
        <f>IF(OR($F350="",$G350=""),"",$F350-$G350)</f>
        <v/>
      </c>
      <c r="J350" s="18">
        <f>IF($I350="","",IF(ABS($I350)&lt;=0.01*$F350,"√","×"))</f>
        <v/>
      </c>
      <c r="K350" s="23">
        <f>IF(COUNT($Q350,$V350,$AA350,$AF350,$AK350,$AP350,$AU350,$AZ350,$BE350,$BJ350,$BO350,$BT350,$BY350,$CD350,$CI350)=0,"",SUM($Q350,$V350,$AA350,$AF350,$AK350,$AP350,$AU350,$AZ350,$BE350,$BJ350,$BO350,$BT350,$BY350,$CD350,$CI350))</f>
        <v/>
      </c>
      <c r="L350" s="23">
        <f>IF(OR($F350="",$K350=""),"",$F350-$K350)</f>
        <v/>
      </c>
      <c r="M350" s="20" t="n"/>
      <c r="N350" s="18">
        <f>IF($M350="","",IFERROR(VLOOKUP(IFERROR(VLOOKUP(IF(ISNUMBER(FIND(" – ",$M350)),LEFT($M350,FIND(" – ",$M350)-1),$M350),ProdTbl,5,0),""),BasketTbl,2,0),"کد ناشناخته"))</f>
        <v/>
      </c>
      <c r="O350" s="18">
        <f>IF($M350="","",IFERROR(VLOOKUP(IF(ISNUMBER(FIND(" – ",$M350)),LEFT($M350,FIND(" – ",$M350)-1),$M350),ProdTbl,3,0),"کد ناشناخته"))</f>
        <v/>
      </c>
      <c r="P350" s="22" t="n"/>
      <c r="Q350" s="21" t="n"/>
      <c r="R350" s="20" t="n"/>
      <c r="S350" s="18">
        <f>IF($R350="","",IFERROR(VLOOKUP(IFERROR(VLOOKUP(IF(ISNUMBER(FIND(" – ",$R350)),LEFT($R350,FIND(" – ",$R350)-1),$R350),ProdTbl,5,0),""),BasketTbl,2,0),"کد ناشناخته"))</f>
        <v/>
      </c>
      <c r="T350" s="18">
        <f>IF($R350="","",IFERROR(VLOOKUP(IF(ISNUMBER(FIND(" – ",$R350)),LEFT($R350,FIND(" – ",$R350)-1),$R350),ProdTbl,3,0),"کد ناشناخته"))</f>
        <v/>
      </c>
      <c r="U350" s="22" t="n"/>
      <c r="V350" s="21" t="n"/>
      <c r="W350" s="20" t="n"/>
      <c r="X350" s="18">
        <f>IF($W350="","",IFERROR(VLOOKUP(IFERROR(VLOOKUP(IF(ISNUMBER(FIND(" – ",$W350)),LEFT($W350,FIND(" – ",$W350)-1),$W350),ProdTbl,5,0),""),BasketTbl,2,0),"کد ناشناخته"))</f>
        <v/>
      </c>
      <c r="Y350" s="18">
        <f>IF($W350="","",IFERROR(VLOOKUP(IF(ISNUMBER(FIND(" – ",$W350)),LEFT($W350,FIND(" – ",$W350)-1),$W350),ProdTbl,3,0),"کد ناشناخته"))</f>
        <v/>
      </c>
      <c r="Z350" s="22" t="n"/>
      <c r="AA350" s="21" t="n"/>
      <c r="AB350" s="20" t="n"/>
      <c r="AC350" s="18">
        <f>IF($AB350="","",IFERROR(VLOOKUP(IFERROR(VLOOKUP(IF(ISNUMBER(FIND(" – ",$AB350)),LEFT($AB350,FIND(" – ",$AB350)-1),$AB350),ProdTbl,5,0),""),BasketTbl,2,0),"کد ناشناخته"))</f>
        <v/>
      </c>
      <c r="AD350" s="18">
        <f>IF($AB350="","",IFERROR(VLOOKUP(IF(ISNUMBER(FIND(" – ",$AB350)),LEFT($AB350,FIND(" – ",$AB350)-1),$AB350),ProdTbl,3,0),"کد ناشناخته"))</f>
        <v/>
      </c>
      <c r="AE350" s="22" t="n"/>
      <c r="AF350" s="21" t="n"/>
      <c r="AG350" s="20" t="n"/>
      <c r="AH350" s="18">
        <f>IF($AG350="","",IFERROR(VLOOKUP(IFERROR(VLOOKUP(IF(ISNUMBER(FIND(" – ",$AG350)),LEFT($AG350,FIND(" – ",$AG350)-1),$AG350),ProdTbl,5,0),""),BasketTbl,2,0),"کد ناشناخته"))</f>
        <v/>
      </c>
      <c r="AI350" s="18">
        <f>IF($AG350="","",IFERROR(VLOOKUP(IF(ISNUMBER(FIND(" – ",$AG350)),LEFT($AG350,FIND(" – ",$AG350)-1),$AG350),ProdTbl,3,0),"کد ناشناخته"))</f>
        <v/>
      </c>
      <c r="AJ350" s="22" t="n"/>
      <c r="AK350" s="21" t="n"/>
      <c r="AL350" s="20" t="n"/>
      <c r="AM350" s="18">
        <f>IF($AL350="","",IFERROR(VLOOKUP(IFERROR(VLOOKUP(IF(ISNUMBER(FIND(" – ",$AL350)),LEFT($AL350,FIND(" – ",$AL350)-1),$AL350),ProdTbl,5,0),""),BasketTbl,2,0),"کد ناشناخته"))</f>
        <v/>
      </c>
      <c r="AN350" s="18">
        <f>IF($AL350="","",IFERROR(VLOOKUP(IF(ISNUMBER(FIND(" – ",$AL350)),LEFT($AL350,FIND(" – ",$AL350)-1),$AL350),ProdTbl,3,0),"کد ناشناخته"))</f>
        <v/>
      </c>
      <c r="AO350" s="22" t="n"/>
      <c r="AP350" s="21" t="n"/>
      <c r="AQ350" s="20" t="n"/>
      <c r="AR350" s="18">
        <f>IF($AQ350="","",IFERROR(VLOOKUP(IFERROR(VLOOKUP(IF(ISNUMBER(FIND(" – ",$AQ350)),LEFT($AQ350,FIND(" – ",$AQ350)-1),$AQ350),ProdTbl,5,0),""),BasketTbl,2,0),"کد ناشناخته"))</f>
        <v/>
      </c>
      <c r="AS350" s="18">
        <f>IF($AQ350="","",IFERROR(VLOOKUP(IF(ISNUMBER(FIND(" – ",$AQ350)),LEFT($AQ350,FIND(" – ",$AQ350)-1),$AQ350),ProdTbl,3,0),"کد ناشناخته"))</f>
        <v/>
      </c>
      <c r="AT350" s="22" t="n"/>
      <c r="AU350" s="21" t="n"/>
      <c r="AV350" s="20" t="n"/>
      <c r="AW350" s="18">
        <f>IF($AV350="","",IFERROR(VLOOKUP(IFERROR(VLOOKUP(IF(ISNUMBER(FIND(" – ",$AV350)),LEFT($AV350,FIND(" – ",$AV350)-1),$AV350),ProdTbl,5,0),""),BasketTbl,2,0),"کد ناشناخته"))</f>
        <v/>
      </c>
      <c r="AX350" s="18">
        <f>IF($AV350="","",IFERROR(VLOOKUP(IF(ISNUMBER(FIND(" – ",$AV350)),LEFT($AV350,FIND(" – ",$AV350)-1),$AV350),ProdTbl,3,0),"کد ناشناخته"))</f>
        <v/>
      </c>
      <c r="AY350" s="22" t="n"/>
      <c r="AZ350" s="21" t="n"/>
      <c r="BA350" s="20" t="n"/>
      <c r="BB350" s="18">
        <f>IF($BA350="","",IFERROR(VLOOKUP(IFERROR(VLOOKUP(IF(ISNUMBER(FIND(" – ",$BA350)),LEFT($BA350,FIND(" – ",$BA350)-1),$BA350),ProdTbl,5,0),""),BasketTbl,2,0),"کد ناشناخته"))</f>
        <v/>
      </c>
      <c r="BC350" s="18">
        <f>IF($BA350="","",IFERROR(VLOOKUP(IF(ISNUMBER(FIND(" – ",$BA350)),LEFT($BA350,FIND(" – ",$BA350)-1),$BA350),ProdTbl,3,0),"کد ناشناخته"))</f>
        <v/>
      </c>
      <c r="BD350" s="22" t="n"/>
      <c r="BE350" s="21" t="n"/>
      <c r="BF350" s="20" t="n"/>
      <c r="BG350" s="18">
        <f>IF($BF350="","",IFERROR(VLOOKUP(IFERROR(VLOOKUP(IF(ISNUMBER(FIND(" – ",$BF350)),LEFT($BF350,FIND(" – ",$BF350)-1),$BF350),ProdTbl,5,0),""),BasketTbl,2,0),"کد ناشناخته"))</f>
        <v/>
      </c>
      <c r="BH350" s="18">
        <f>IF($BF350="","",IFERROR(VLOOKUP(IF(ISNUMBER(FIND(" – ",$BF350)),LEFT($BF350,FIND(" – ",$BF350)-1),$BF350),ProdTbl,3,0),"کد ناشناخته"))</f>
        <v/>
      </c>
      <c r="BI350" s="22" t="n"/>
      <c r="BJ350" s="21" t="n"/>
      <c r="BK350" s="20" t="n"/>
      <c r="BL350" s="18">
        <f>IF($BK350="","",IFERROR(VLOOKUP(IFERROR(VLOOKUP(IF(ISNUMBER(FIND(" – ",$BK350)),LEFT($BK350,FIND(" – ",$BK350)-1),$BK350),ProdTbl,5,0),""),BasketTbl,2,0),"کد ناشناخته"))</f>
        <v/>
      </c>
      <c r="BM350" s="18">
        <f>IF($BK350="","",IFERROR(VLOOKUP(IF(ISNUMBER(FIND(" – ",$BK350)),LEFT($BK350,FIND(" – ",$BK350)-1),$BK350),ProdTbl,3,0),"کد ناشناخته"))</f>
        <v/>
      </c>
      <c r="BN350" s="22" t="n"/>
      <c r="BO350" s="21" t="n"/>
      <c r="BP350" s="20" t="n"/>
      <c r="BQ350" s="18">
        <f>IF($BP350="","",IFERROR(VLOOKUP(IFERROR(VLOOKUP(IF(ISNUMBER(FIND(" – ",$BP350)),LEFT($BP350,FIND(" – ",$BP350)-1),$BP350),ProdTbl,5,0),""),BasketTbl,2,0),"کد ناشناخته"))</f>
        <v/>
      </c>
      <c r="BR350" s="18">
        <f>IF($BP350="","",IFERROR(VLOOKUP(IF(ISNUMBER(FIND(" – ",$BP350)),LEFT($BP350,FIND(" – ",$BP350)-1),$BP350),ProdTbl,3,0),"کد ناشناخته"))</f>
        <v/>
      </c>
      <c r="BS350" s="22" t="n"/>
      <c r="BT350" s="21" t="n"/>
      <c r="BU350" s="20" t="n"/>
      <c r="BV350" s="18">
        <f>IF($BU350="","",IFERROR(VLOOKUP(IFERROR(VLOOKUP(IF(ISNUMBER(FIND(" – ",$BU350)),LEFT($BU350,FIND(" – ",$BU350)-1),$BU350),ProdTbl,5,0),""),BasketTbl,2,0),"کد ناشناخته"))</f>
        <v/>
      </c>
      <c r="BW350" s="18">
        <f>IF($BU350="","",IFERROR(VLOOKUP(IF(ISNUMBER(FIND(" – ",$BU350)),LEFT($BU350,FIND(" – ",$BU350)-1),$BU350),ProdTbl,3,0),"کد ناشناخته"))</f>
        <v/>
      </c>
      <c r="BX350" s="22" t="n"/>
      <c r="BY350" s="21" t="n"/>
      <c r="BZ350" s="20" t="n"/>
      <c r="CA350" s="18">
        <f>IF($BZ350="","",IFERROR(VLOOKUP(IFERROR(VLOOKUP(IF(ISNUMBER(FIND(" – ",$BZ350)),LEFT($BZ350,FIND(" – ",$BZ350)-1),$BZ350),ProdTbl,5,0),""),BasketTbl,2,0),"کد ناشناخته"))</f>
        <v/>
      </c>
      <c r="CB350" s="18">
        <f>IF($BZ350="","",IFERROR(VLOOKUP(IF(ISNUMBER(FIND(" – ",$BZ350)),LEFT($BZ350,FIND(" – ",$BZ350)-1),$BZ350),ProdTbl,3,0),"کد ناشناخته"))</f>
        <v/>
      </c>
      <c r="CC350" s="22" t="n"/>
      <c r="CD350" s="21" t="n"/>
      <c r="CE350" s="20" t="n"/>
      <c r="CF350" s="18">
        <f>IF($CE350="","",IFERROR(VLOOKUP(IFERROR(VLOOKUP(IF(ISNUMBER(FIND(" – ",$CE350)),LEFT($CE350,FIND(" – ",$CE350)-1),$CE350),ProdTbl,5,0),""),BasketTbl,2,0),"کد ناشناخته"))</f>
        <v/>
      </c>
      <c r="CG350" s="18">
        <f>IF($CE350="","",IFERROR(VLOOKUP(IF(ISNUMBER(FIND(" – ",$CE350)),LEFT($CE350,FIND(" – ",$CE350)-1),$CE350),ProdTbl,3,0),"کد ناشناخته"))</f>
        <v/>
      </c>
      <c r="CH350" s="22" t="n"/>
      <c r="CI350" s="21" t="n"/>
    </row>
    <row r="351">
      <c r="A351" s="18">
        <f>IF($B351="","",COUNTA($B$10:$B351))</f>
        <v/>
      </c>
      <c r="B351" s="19" t="n"/>
      <c r="C351" s="20" t="n"/>
      <c r="D351" s="19" t="n"/>
      <c r="E351" s="18">
        <f>IF($D351="","",IFERROR(VLOOKUP(IF(ISNUMBER(FIND(" – ",$D351)),LEFT($D351,FIND(" – ",$D351)-1),$D351),SellerTbl,2,0),"کد ناشناخته"))</f>
        <v/>
      </c>
      <c r="F351" s="21" t="n"/>
      <c r="G351" s="21" t="n"/>
      <c r="H351" s="22" t="n"/>
      <c r="I351" s="23">
        <f>IF(OR($F351="",$G351=""),"",$F351-$G351)</f>
        <v/>
      </c>
      <c r="J351" s="18">
        <f>IF($I351="","",IF(ABS($I351)&lt;=0.01*$F351,"√","×"))</f>
        <v/>
      </c>
      <c r="K351" s="23">
        <f>IF(COUNT($Q351,$V351,$AA351,$AF351,$AK351,$AP351,$AU351,$AZ351,$BE351,$BJ351,$BO351,$BT351,$BY351,$CD351,$CI351)=0,"",SUM($Q351,$V351,$AA351,$AF351,$AK351,$AP351,$AU351,$AZ351,$BE351,$BJ351,$BO351,$BT351,$BY351,$CD351,$CI351))</f>
        <v/>
      </c>
      <c r="L351" s="23">
        <f>IF(OR($F351="",$K351=""),"",$F351-$K351)</f>
        <v/>
      </c>
      <c r="M351" s="20" t="n"/>
      <c r="N351" s="18">
        <f>IF($M351="","",IFERROR(VLOOKUP(IFERROR(VLOOKUP(IF(ISNUMBER(FIND(" – ",$M351)),LEFT($M351,FIND(" – ",$M351)-1),$M351),ProdTbl,5,0),""),BasketTbl,2,0),"کد ناشناخته"))</f>
        <v/>
      </c>
      <c r="O351" s="18">
        <f>IF($M351="","",IFERROR(VLOOKUP(IF(ISNUMBER(FIND(" – ",$M351)),LEFT($M351,FIND(" – ",$M351)-1),$M351),ProdTbl,3,0),"کد ناشناخته"))</f>
        <v/>
      </c>
      <c r="P351" s="22" t="n"/>
      <c r="Q351" s="21" t="n"/>
      <c r="R351" s="20" t="n"/>
      <c r="S351" s="18">
        <f>IF($R351="","",IFERROR(VLOOKUP(IFERROR(VLOOKUP(IF(ISNUMBER(FIND(" – ",$R351)),LEFT($R351,FIND(" – ",$R351)-1),$R351),ProdTbl,5,0),""),BasketTbl,2,0),"کد ناشناخته"))</f>
        <v/>
      </c>
      <c r="T351" s="18">
        <f>IF($R351="","",IFERROR(VLOOKUP(IF(ISNUMBER(FIND(" – ",$R351)),LEFT($R351,FIND(" – ",$R351)-1),$R351),ProdTbl,3,0),"کد ناشناخته"))</f>
        <v/>
      </c>
      <c r="U351" s="22" t="n"/>
      <c r="V351" s="21" t="n"/>
      <c r="W351" s="20" t="n"/>
      <c r="X351" s="18">
        <f>IF($W351="","",IFERROR(VLOOKUP(IFERROR(VLOOKUP(IF(ISNUMBER(FIND(" – ",$W351)),LEFT($W351,FIND(" – ",$W351)-1),$W351),ProdTbl,5,0),""),BasketTbl,2,0),"کد ناشناخته"))</f>
        <v/>
      </c>
      <c r="Y351" s="18">
        <f>IF($W351="","",IFERROR(VLOOKUP(IF(ISNUMBER(FIND(" – ",$W351)),LEFT($W351,FIND(" – ",$W351)-1),$W351),ProdTbl,3,0),"کد ناشناخته"))</f>
        <v/>
      </c>
      <c r="Z351" s="22" t="n"/>
      <c r="AA351" s="21" t="n"/>
      <c r="AB351" s="20" t="n"/>
      <c r="AC351" s="18">
        <f>IF($AB351="","",IFERROR(VLOOKUP(IFERROR(VLOOKUP(IF(ISNUMBER(FIND(" – ",$AB351)),LEFT($AB351,FIND(" – ",$AB351)-1),$AB351),ProdTbl,5,0),""),BasketTbl,2,0),"کد ناشناخته"))</f>
        <v/>
      </c>
      <c r="AD351" s="18">
        <f>IF($AB351="","",IFERROR(VLOOKUP(IF(ISNUMBER(FIND(" – ",$AB351)),LEFT($AB351,FIND(" – ",$AB351)-1),$AB351),ProdTbl,3,0),"کد ناشناخته"))</f>
        <v/>
      </c>
      <c r="AE351" s="22" t="n"/>
      <c r="AF351" s="21" t="n"/>
      <c r="AG351" s="20" t="n"/>
      <c r="AH351" s="18">
        <f>IF($AG351="","",IFERROR(VLOOKUP(IFERROR(VLOOKUP(IF(ISNUMBER(FIND(" – ",$AG351)),LEFT($AG351,FIND(" – ",$AG351)-1),$AG351),ProdTbl,5,0),""),BasketTbl,2,0),"کد ناشناخته"))</f>
        <v/>
      </c>
      <c r="AI351" s="18">
        <f>IF($AG351="","",IFERROR(VLOOKUP(IF(ISNUMBER(FIND(" – ",$AG351)),LEFT($AG351,FIND(" – ",$AG351)-1),$AG351),ProdTbl,3,0),"کد ناشناخته"))</f>
        <v/>
      </c>
      <c r="AJ351" s="22" t="n"/>
      <c r="AK351" s="21" t="n"/>
      <c r="AL351" s="20" t="n"/>
      <c r="AM351" s="18">
        <f>IF($AL351="","",IFERROR(VLOOKUP(IFERROR(VLOOKUP(IF(ISNUMBER(FIND(" – ",$AL351)),LEFT($AL351,FIND(" – ",$AL351)-1),$AL351),ProdTbl,5,0),""),BasketTbl,2,0),"کد ناشناخته"))</f>
        <v/>
      </c>
      <c r="AN351" s="18">
        <f>IF($AL351="","",IFERROR(VLOOKUP(IF(ISNUMBER(FIND(" – ",$AL351)),LEFT($AL351,FIND(" – ",$AL351)-1),$AL351),ProdTbl,3,0),"کد ناشناخته"))</f>
        <v/>
      </c>
      <c r="AO351" s="22" t="n"/>
      <c r="AP351" s="21" t="n"/>
      <c r="AQ351" s="20" t="n"/>
      <c r="AR351" s="18">
        <f>IF($AQ351="","",IFERROR(VLOOKUP(IFERROR(VLOOKUP(IF(ISNUMBER(FIND(" – ",$AQ351)),LEFT($AQ351,FIND(" – ",$AQ351)-1),$AQ351),ProdTbl,5,0),""),BasketTbl,2,0),"کد ناشناخته"))</f>
        <v/>
      </c>
      <c r="AS351" s="18">
        <f>IF($AQ351="","",IFERROR(VLOOKUP(IF(ISNUMBER(FIND(" – ",$AQ351)),LEFT($AQ351,FIND(" – ",$AQ351)-1),$AQ351),ProdTbl,3,0),"کد ناشناخته"))</f>
        <v/>
      </c>
      <c r="AT351" s="22" t="n"/>
      <c r="AU351" s="21" t="n"/>
      <c r="AV351" s="20" t="n"/>
      <c r="AW351" s="18">
        <f>IF($AV351="","",IFERROR(VLOOKUP(IFERROR(VLOOKUP(IF(ISNUMBER(FIND(" – ",$AV351)),LEFT($AV351,FIND(" – ",$AV351)-1),$AV351),ProdTbl,5,0),""),BasketTbl,2,0),"کد ناشناخته"))</f>
        <v/>
      </c>
      <c r="AX351" s="18">
        <f>IF($AV351="","",IFERROR(VLOOKUP(IF(ISNUMBER(FIND(" – ",$AV351)),LEFT($AV351,FIND(" – ",$AV351)-1),$AV351),ProdTbl,3,0),"کد ناشناخته"))</f>
        <v/>
      </c>
      <c r="AY351" s="22" t="n"/>
      <c r="AZ351" s="21" t="n"/>
      <c r="BA351" s="20" t="n"/>
      <c r="BB351" s="18">
        <f>IF($BA351="","",IFERROR(VLOOKUP(IFERROR(VLOOKUP(IF(ISNUMBER(FIND(" – ",$BA351)),LEFT($BA351,FIND(" – ",$BA351)-1),$BA351),ProdTbl,5,0),""),BasketTbl,2,0),"کد ناشناخته"))</f>
        <v/>
      </c>
      <c r="BC351" s="18">
        <f>IF($BA351="","",IFERROR(VLOOKUP(IF(ISNUMBER(FIND(" – ",$BA351)),LEFT($BA351,FIND(" – ",$BA351)-1),$BA351),ProdTbl,3,0),"کد ناشناخته"))</f>
        <v/>
      </c>
      <c r="BD351" s="22" t="n"/>
      <c r="BE351" s="21" t="n"/>
      <c r="BF351" s="20" t="n"/>
      <c r="BG351" s="18">
        <f>IF($BF351="","",IFERROR(VLOOKUP(IFERROR(VLOOKUP(IF(ISNUMBER(FIND(" – ",$BF351)),LEFT($BF351,FIND(" – ",$BF351)-1),$BF351),ProdTbl,5,0),""),BasketTbl,2,0),"کد ناشناخته"))</f>
        <v/>
      </c>
      <c r="BH351" s="18">
        <f>IF($BF351="","",IFERROR(VLOOKUP(IF(ISNUMBER(FIND(" – ",$BF351)),LEFT($BF351,FIND(" – ",$BF351)-1),$BF351),ProdTbl,3,0),"کد ناشناخته"))</f>
        <v/>
      </c>
      <c r="BI351" s="22" t="n"/>
      <c r="BJ351" s="21" t="n"/>
      <c r="BK351" s="20" t="n"/>
      <c r="BL351" s="18">
        <f>IF($BK351="","",IFERROR(VLOOKUP(IFERROR(VLOOKUP(IF(ISNUMBER(FIND(" – ",$BK351)),LEFT($BK351,FIND(" – ",$BK351)-1),$BK351),ProdTbl,5,0),""),BasketTbl,2,0),"کد ناشناخته"))</f>
        <v/>
      </c>
      <c r="BM351" s="18">
        <f>IF($BK351="","",IFERROR(VLOOKUP(IF(ISNUMBER(FIND(" – ",$BK351)),LEFT($BK351,FIND(" – ",$BK351)-1),$BK351),ProdTbl,3,0),"کد ناشناخته"))</f>
        <v/>
      </c>
      <c r="BN351" s="22" t="n"/>
      <c r="BO351" s="21" t="n"/>
      <c r="BP351" s="20" t="n"/>
      <c r="BQ351" s="18">
        <f>IF($BP351="","",IFERROR(VLOOKUP(IFERROR(VLOOKUP(IF(ISNUMBER(FIND(" – ",$BP351)),LEFT($BP351,FIND(" – ",$BP351)-1),$BP351),ProdTbl,5,0),""),BasketTbl,2,0),"کد ناشناخته"))</f>
        <v/>
      </c>
      <c r="BR351" s="18">
        <f>IF($BP351="","",IFERROR(VLOOKUP(IF(ISNUMBER(FIND(" – ",$BP351)),LEFT($BP351,FIND(" – ",$BP351)-1),$BP351),ProdTbl,3,0),"کد ناشناخته"))</f>
        <v/>
      </c>
      <c r="BS351" s="22" t="n"/>
      <c r="BT351" s="21" t="n"/>
      <c r="BU351" s="20" t="n"/>
      <c r="BV351" s="18">
        <f>IF($BU351="","",IFERROR(VLOOKUP(IFERROR(VLOOKUP(IF(ISNUMBER(FIND(" – ",$BU351)),LEFT($BU351,FIND(" – ",$BU351)-1),$BU351),ProdTbl,5,0),""),BasketTbl,2,0),"کد ناشناخته"))</f>
        <v/>
      </c>
      <c r="BW351" s="18">
        <f>IF($BU351="","",IFERROR(VLOOKUP(IF(ISNUMBER(FIND(" – ",$BU351)),LEFT($BU351,FIND(" – ",$BU351)-1),$BU351),ProdTbl,3,0),"کد ناشناخته"))</f>
        <v/>
      </c>
      <c r="BX351" s="22" t="n"/>
      <c r="BY351" s="21" t="n"/>
      <c r="BZ351" s="20" t="n"/>
      <c r="CA351" s="18">
        <f>IF($BZ351="","",IFERROR(VLOOKUP(IFERROR(VLOOKUP(IF(ISNUMBER(FIND(" – ",$BZ351)),LEFT($BZ351,FIND(" – ",$BZ351)-1),$BZ351),ProdTbl,5,0),""),BasketTbl,2,0),"کد ناشناخته"))</f>
        <v/>
      </c>
      <c r="CB351" s="18">
        <f>IF($BZ351="","",IFERROR(VLOOKUP(IF(ISNUMBER(FIND(" – ",$BZ351)),LEFT($BZ351,FIND(" – ",$BZ351)-1),$BZ351),ProdTbl,3,0),"کد ناشناخته"))</f>
        <v/>
      </c>
      <c r="CC351" s="22" t="n"/>
      <c r="CD351" s="21" t="n"/>
      <c r="CE351" s="20" t="n"/>
      <c r="CF351" s="18">
        <f>IF($CE351="","",IFERROR(VLOOKUP(IFERROR(VLOOKUP(IF(ISNUMBER(FIND(" – ",$CE351)),LEFT($CE351,FIND(" – ",$CE351)-1),$CE351),ProdTbl,5,0),""),BasketTbl,2,0),"کد ناشناخته"))</f>
        <v/>
      </c>
      <c r="CG351" s="18">
        <f>IF($CE351="","",IFERROR(VLOOKUP(IF(ISNUMBER(FIND(" – ",$CE351)),LEFT($CE351,FIND(" – ",$CE351)-1),$CE351),ProdTbl,3,0),"کد ناشناخته"))</f>
        <v/>
      </c>
      <c r="CH351" s="22" t="n"/>
      <c r="CI351" s="21" t="n"/>
    </row>
    <row r="352">
      <c r="A352" s="18">
        <f>IF($B352="","",COUNTA($B$10:$B352))</f>
        <v/>
      </c>
      <c r="B352" s="19" t="n"/>
      <c r="C352" s="20" t="n"/>
      <c r="D352" s="19" t="n"/>
      <c r="E352" s="18">
        <f>IF($D352="","",IFERROR(VLOOKUP(IF(ISNUMBER(FIND(" – ",$D352)),LEFT($D352,FIND(" – ",$D352)-1),$D352),SellerTbl,2,0),"کد ناشناخته"))</f>
        <v/>
      </c>
      <c r="F352" s="21" t="n"/>
      <c r="G352" s="21" t="n"/>
      <c r="H352" s="22" t="n"/>
      <c r="I352" s="23">
        <f>IF(OR($F352="",$G352=""),"",$F352-$G352)</f>
        <v/>
      </c>
      <c r="J352" s="18">
        <f>IF($I352="","",IF(ABS($I352)&lt;=0.01*$F352,"√","×"))</f>
        <v/>
      </c>
      <c r="K352" s="23">
        <f>IF(COUNT($Q352,$V352,$AA352,$AF352,$AK352,$AP352,$AU352,$AZ352,$BE352,$BJ352,$BO352,$BT352,$BY352,$CD352,$CI352)=0,"",SUM($Q352,$V352,$AA352,$AF352,$AK352,$AP352,$AU352,$AZ352,$BE352,$BJ352,$BO352,$BT352,$BY352,$CD352,$CI352))</f>
        <v/>
      </c>
      <c r="L352" s="23">
        <f>IF(OR($F352="",$K352=""),"",$F352-$K352)</f>
        <v/>
      </c>
      <c r="M352" s="20" t="n"/>
      <c r="N352" s="18">
        <f>IF($M352="","",IFERROR(VLOOKUP(IFERROR(VLOOKUP(IF(ISNUMBER(FIND(" – ",$M352)),LEFT($M352,FIND(" – ",$M352)-1),$M352),ProdTbl,5,0),""),BasketTbl,2,0),"کد ناشناخته"))</f>
        <v/>
      </c>
      <c r="O352" s="18">
        <f>IF($M352="","",IFERROR(VLOOKUP(IF(ISNUMBER(FIND(" – ",$M352)),LEFT($M352,FIND(" – ",$M352)-1),$M352),ProdTbl,3,0),"کد ناشناخته"))</f>
        <v/>
      </c>
      <c r="P352" s="22" t="n"/>
      <c r="Q352" s="21" t="n"/>
      <c r="R352" s="20" t="n"/>
      <c r="S352" s="18">
        <f>IF($R352="","",IFERROR(VLOOKUP(IFERROR(VLOOKUP(IF(ISNUMBER(FIND(" – ",$R352)),LEFT($R352,FIND(" – ",$R352)-1),$R352),ProdTbl,5,0),""),BasketTbl,2,0),"کد ناشناخته"))</f>
        <v/>
      </c>
      <c r="T352" s="18">
        <f>IF($R352="","",IFERROR(VLOOKUP(IF(ISNUMBER(FIND(" – ",$R352)),LEFT($R352,FIND(" – ",$R352)-1),$R352),ProdTbl,3,0),"کد ناشناخته"))</f>
        <v/>
      </c>
      <c r="U352" s="22" t="n"/>
      <c r="V352" s="21" t="n"/>
      <c r="W352" s="20" t="n"/>
      <c r="X352" s="18">
        <f>IF($W352="","",IFERROR(VLOOKUP(IFERROR(VLOOKUP(IF(ISNUMBER(FIND(" – ",$W352)),LEFT($W352,FIND(" – ",$W352)-1),$W352),ProdTbl,5,0),""),BasketTbl,2,0),"کد ناشناخته"))</f>
        <v/>
      </c>
      <c r="Y352" s="18">
        <f>IF($W352="","",IFERROR(VLOOKUP(IF(ISNUMBER(FIND(" – ",$W352)),LEFT($W352,FIND(" – ",$W352)-1),$W352),ProdTbl,3,0),"کد ناشناخته"))</f>
        <v/>
      </c>
      <c r="Z352" s="22" t="n"/>
      <c r="AA352" s="21" t="n"/>
      <c r="AB352" s="20" t="n"/>
      <c r="AC352" s="18">
        <f>IF($AB352="","",IFERROR(VLOOKUP(IFERROR(VLOOKUP(IF(ISNUMBER(FIND(" – ",$AB352)),LEFT($AB352,FIND(" – ",$AB352)-1),$AB352),ProdTbl,5,0),""),BasketTbl,2,0),"کد ناشناخته"))</f>
        <v/>
      </c>
      <c r="AD352" s="18">
        <f>IF($AB352="","",IFERROR(VLOOKUP(IF(ISNUMBER(FIND(" – ",$AB352)),LEFT($AB352,FIND(" – ",$AB352)-1),$AB352),ProdTbl,3,0),"کد ناشناخته"))</f>
        <v/>
      </c>
      <c r="AE352" s="22" t="n"/>
      <c r="AF352" s="21" t="n"/>
      <c r="AG352" s="20" t="n"/>
      <c r="AH352" s="18">
        <f>IF($AG352="","",IFERROR(VLOOKUP(IFERROR(VLOOKUP(IF(ISNUMBER(FIND(" – ",$AG352)),LEFT($AG352,FIND(" – ",$AG352)-1),$AG352),ProdTbl,5,0),""),BasketTbl,2,0),"کد ناشناخته"))</f>
        <v/>
      </c>
      <c r="AI352" s="18">
        <f>IF($AG352="","",IFERROR(VLOOKUP(IF(ISNUMBER(FIND(" – ",$AG352)),LEFT($AG352,FIND(" – ",$AG352)-1),$AG352),ProdTbl,3,0),"کد ناشناخته"))</f>
        <v/>
      </c>
      <c r="AJ352" s="22" t="n"/>
      <c r="AK352" s="21" t="n"/>
      <c r="AL352" s="20" t="n"/>
      <c r="AM352" s="18">
        <f>IF($AL352="","",IFERROR(VLOOKUP(IFERROR(VLOOKUP(IF(ISNUMBER(FIND(" – ",$AL352)),LEFT($AL352,FIND(" – ",$AL352)-1),$AL352),ProdTbl,5,0),""),BasketTbl,2,0),"کد ناشناخته"))</f>
        <v/>
      </c>
      <c r="AN352" s="18">
        <f>IF($AL352="","",IFERROR(VLOOKUP(IF(ISNUMBER(FIND(" – ",$AL352)),LEFT($AL352,FIND(" – ",$AL352)-1),$AL352),ProdTbl,3,0),"کد ناشناخته"))</f>
        <v/>
      </c>
      <c r="AO352" s="22" t="n"/>
      <c r="AP352" s="21" t="n"/>
      <c r="AQ352" s="20" t="n"/>
      <c r="AR352" s="18">
        <f>IF($AQ352="","",IFERROR(VLOOKUP(IFERROR(VLOOKUP(IF(ISNUMBER(FIND(" – ",$AQ352)),LEFT($AQ352,FIND(" – ",$AQ352)-1),$AQ352),ProdTbl,5,0),""),BasketTbl,2,0),"کد ناشناخته"))</f>
        <v/>
      </c>
      <c r="AS352" s="18">
        <f>IF($AQ352="","",IFERROR(VLOOKUP(IF(ISNUMBER(FIND(" – ",$AQ352)),LEFT($AQ352,FIND(" – ",$AQ352)-1),$AQ352),ProdTbl,3,0),"کد ناشناخته"))</f>
        <v/>
      </c>
      <c r="AT352" s="22" t="n"/>
      <c r="AU352" s="21" t="n"/>
      <c r="AV352" s="20" t="n"/>
      <c r="AW352" s="18">
        <f>IF($AV352="","",IFERROR(VLOOKUP(IFERROR(VLOOKUP(IF(ISNUMBER(FIND(" – ",$AV352)),LEFT($AV352,FIND(" – ",$AV352)-1),$AV352),ProdTbl,5,0),""),BasketTbl,2,0),"کد ناشناخته"))</f>
        <v/>
      </c>
      <c r="AX352" s="18">
        <f>IF($AV352="","",IFERROR(VLOOKUP(IF(ISNUMBER(FIND(" – ",$AV352)),LEFT($AV352,FIND(" – ",$AV352)-1),$AV352),ProdTbl,3,0),"کد ناشناخته"))</f>
        <v/>
      </c>
      <c r="AY352" s="22" t="n"/>
      <c r="AZ352" s="21" t="n"/>
      <c r="BA352" s="20" t="n"/>
      <c r="BB352" s="18">
        <f>IF($BA352="","",IFERROR(VLOOKUP(IFERROR(VLOOKUP(IF(ISNUMBER(FIND(" – ",$BA352)),LEFT($BA352,FIND(" – ",$BA352)-1),$BA352),ProdTbl,5,0),""),BasketTbl,2,0),"کد ناشناخته"))</f>
        <v/>
      </c>
      <c r="BC352" s="18">
        <f>IF($BA352="","",IFERROR(VLOOKUP(IF(ISNUMBER(FIND(" – ",$BA352)),LEFT($BA352,FIND(" – ",$BA352)-1),$BA352),ProdTbl,3,0),"کد ناشناخته"))</f>
        <v/>
      </c>
      <c r="BD352" s="22" t="n"/>
      <c r="BE352" s="21" t="n"/>
      <c r="BF352" s="20" t="n"/>
      <c r="BG352" s="18">
        <f>IF($BF352="","",IFERROR(VLOOKUP(IFERROR(VLOOKUP(IF(ISNUMBER(FIND(" – ",$BF352)),LEFT($BF352,FIND(" – ",$BF352)-1),$BF352),ProdTbl,5,0),""),BasketTbl,2,0),"کد ناشناخته"))</f>
        <v/>
      </c>
      <c r="BH352" s="18">
        <f>IF($BF352="","",IFERROR(VLOOKUP(IF(ISNUMBER(FIND(" – ",$BF352)),LEFT($BF352,FIND(" – ",$BF352)-1),$BF352),ProdTbl,3,0),"کد ناشناخته"))</f>
        <v/>
      </c>
      <c r="BI352" s="22" t="n"/>
      <c r="BJ352" s="21" t="n"/>
      <c r="BK352" s="20" t="n"/>
      <c r="BL352" s="18">
        <f>IF($BK352="","",IFERROR(VLOOKUP(IFERROR(VLOOKUP(IF(ISNUMBER(FIND(" – ",$BK352)),LEFT($BK352,FIND(" – ",$BK352)-1),$BK352),ProdTbl,5,0),""),BasketTbl,2,0),"کد ناشناخته"))</f>
        <v/>
      </c>
      <c r="BM352" s="18">
        <f>IF($BK352="","",IFERROR(VLOOKUP(IF(ISNUMBER(FIND(" – ",$BK352)),LEFT($BK352,FIND(" – ",$BK352)-1),$BK352),ProdTbl,3,0),"کد ناشناخته"))</f>
        <v/>
      </c>
      <c r="BN352" s="22" t="n"/>
      <c r="BO352" s="21" t="n"/>
      <c r="BP352" s="20" t="n"/>
      <c r="BQ352" s="18">
        <f>IF($BP352="","",IFERROR(VLOOKUP(IFERROR(VLOOKUP(IF(ISNUMBER(FIND(" – ",$BP352)),LEFT($BP352,FIND(" – ",$BP352)-1),$BP352),ProdTbl,5,0),""),BasketTbl,2,0),"کد ناشناخته"))</f>
        <v/>
      </c>
      <c r="BR352" s="18">
        <f>IF($BP352="","",IFERROR(VLOOKUP(IF(ISNUMBER(FIND(" – ",$BP352)),LEFT($BP352,FIND(" – ",$BP352)-1),$BP352),ProdTbl,3,0),"کد ناشناخته"))</f>
        <v/>
      </c>
      <c r="BS352" s="22" t="n"/>
      <c r="BT352" s="21" t="n"/>
      <c r="BU352" s="20" t="n"/>
      <c r="BV352" s="18">
        <f>IF($BU352="","",IFERROR(VLOOKUP(IFERROR(VLOOKUP(IF(ISNUMBER(FIND(" – ",$BU352)),LEFT($BU352,FIND(" – ",$BU352)-1),$BU352),ProdTbl,5,0),""),BasketTbl,2,0),"کد ناشناخته"))</f>
        <v/>
      </c>
      <c r="BW352" s="18">
        <f>IF($BU352="","",IFERROR(VLOOKUP(IF(ISNUMBER(FIND(" – ",$BU352)),LEFT($BU352,FIND(" – ",$BU352)-1),$BU352),ProdTbl,3,0),"کد ناشناخته"))</f>
        <v/>
      </c>
      <c r="BX352" s="22" t="n"/>
      <c r="BY352" s="21" t="n"/>
      <c r="BZ352" s="20" t="n"/>
      <c r="CA352" s="18">
        <f>IF($BZ352="","",IFERROR(VLOOKUP(IFERROR(VLOOKUP(IF(ISNUMBER(FIND(" – ",$BZ352)),LEFT($BZ352,FIND(" – ",$BZ352)-1),$BZ352),ProdTbl,5,0),""),BasketTbl,2,0),"کد ناشناخته"))</f>
        <v/>
      </c>
      <c r="CB352" s="18">
        <f>IF($BZ352="","",IFERROR(VLOOKUP(IF(ISNUMBER(FIND(" – ",$BZ352)),LEFT($BZ352,FIND(" – ",$BZ352)-1),$BZ352),ProdTbl,3,0),"کد ناشناخته"))</f>
        <v/>
      </c>
      <c r="CC352" s="22" t="n"/>
      <c r="CD352" s="21" t="n"/>
      <c r="CE352" s="20" t="n"/>
      <c r="CF352" s="18">
        <f>IF($CE352="","",IFERROR(VLOOKUP(IFERROR(VLOOKUP(IF(ISNUMBER(FIND(" – ",$CE352)),LEFT($CE352,FIND(" – ",$CE352)-1),$CE352),ProdTbl,5,0),""),BasketTbl,2,0),"کد ناشناخته"))</f>
        <v/>
      </c>
      <c r="CG352" s="18">
        <f>IF($CE352="","",IFERROR(VLOOKUP(IF(ISNUMBER(FIND(" – ",$CE352)),LEFT($CE352,FIND(" – ",$CE352)-1),$CE352),ProdTbl,3,0),"کد ناشناخته"))</f>
        <v/>
      </c>
      <c r="CH352" s="22" t="n"/>
      <c r="CI352" s="21" t="n"/>
    </row>
    <row r="353">
      <c r="A353" s="18">
        <f>IF($B353="","",COUNTA($B$10:$B353))</f>
        <v/>
      </c>
      <c r="B353" s="19" t="n"/>
      <c r="C353" s="20" t="n"/>
      <c r="D353" s="19" t="n"/>
      <c r="E353" s="18">
        <f>IF($D353="","",IFERROR(VLOOKUP(IF(ISNUMBER(FIND(" – ",$D353)),LEFT($D353,FIND(" – ",$D353)-1),$D353),SellerTbl,2,0),"کد ناشناخته"))</f>
        <v/>
      </c>
      <c r="F353" s="21" t="n"/>
      <c r="G353" s="21" t="n"/>
      <c r="H353" s="22" t="n"/>
      <c r="I353" s="23">
        <f>IF(OR($F353="",$G353=""),"",$F353-$G353)</f>
        <v/>
      </c>
      <c r="J353" s="18">
        <f>IF($I353="","",IF(ABS($I353)&lt;=0.01*$F353,"√","×"))</f>
        <v/>
      </c>
      <c r="K353" s="23">
        <f>IF(COUNT($Q353,$V353,$AA353,$AF353,$AK353,$AP353,$AU353,$AZ353,$BE353,$BJ353,$BO353,$BT353,$BY353,$CD353,$CI353)=0,"",SUM($Q353,$V353,$AA353,$AF353,$AK353,$AP353,$AU353,$AZ353,$BE353,$BJ353,$BO353,$BT353,$BY353,$CD353,$CI353))</f>
        <v/>
      </c>
      <c r="L353" s="23">
        <f>IF(OR($F353="",$K353=""),"",$F353-$K353)</f>
        <v/>
      </c>
      <c r="M353" s="20" t="n"/>
      <c r="N353" s="18">
        <f>IF($M353="","",IFERROR(VLOOKUP(IFERROR(VLOOKUP(IF(ISNUMBER(FIND(" – ",$M353)),LEFT($M353,FIND(" – ",$M353)-1),$M353),ProdTbl,5,0),""),BasketTbl,2,0),"کد ناشناخته"))</f>
        <v/>
      </c>
      <c r="O353" s="18">
        <f>IF($M353="","",IFERROR(VLOOKUP(IF(ISNUMBER(FIND(" – ",$M353)),LEFT($M353,FIND(" – ",$M353)-1),$M353),ProdTbl,3,0),"کد ناشناخته"))</f>
        <v/>
      </c>
      <c r="P353" s="22" t="n"/>
      <c r="Q353" s="21" t="n"/>
      <c r="R353" s="20" t="n"/>
      <c r="S353" s="18">
        <f>IF($R353="","",IFERROR(VLOOKUP(IFERROR(VLOOKUP(IF(ISNUMBER(FIND(" – ",$R353)),LEFT($R353,FIND(" – ",$R353)-1),$R353),ProdTbl,5,0),""),BasketTbl,2,0),"کد ناشناخته"))</f>
        <v/>
      </c>
      <c r="T353" s="18">
        <f>IF($R353="","",IFERROR(VLOOKUP(IF(ISNUMBER(FIND(" – ",$R353)),LEFT($R353,FIND(" – ",$R353)-1),$R353),ProdTbl,3,0),"کد ناشناخته"))</f>
        <v/>
      </c>
      <c r="U353" s="22" t="n"/>
      <c r="V353" s="21" t="n"/>
      <c r="W353" s="20" t="n"/>
      <c r="X353" s="18">
        <f>IF($W353="","",IFERROR(VLOOKUP(IFERROR(VLOOKUP(IF(ISNUMBER(FIND(" – ",$W353)),LEFT($W353,FIND(" – ",$W353)-1),$W353),ProdTbl,5,0),""),BasketTbl,2,0),"کد ناشناخته"))</f>
        <v/>
      </c>
      <c r="Y353" s="18">
        <f>IF($W353="","",IFERROR(VLOOKUP(IF(ISNUMBER(FIND(" – ",$W353)),LEFT($W353,FIND(" – ",$W353)-1),$W353),ProdTbl,3,0),"کد ناشناخته"))</f>
        <v/>
      </c>
      <c r="Z353" s="22" t="n"/>
      <c r="AA353" s="21" t="n"/>
      <c r="AB353" s="20" t="n"/>
      <c r="AC353" s="18">
        <f>IF($AB353="","",IFERROR(VLOOKUP(IFERROR(VLOOKUP(IF(ISNUMBER(FIND(" – ",$AB353)),LEFT($AB353,FIND(" – ",$AB353)-1),$AB353),ProdTbl,5,0),""),BasketTbl,2,0),"کد ناشناخته"))</f>
        <v/>
      </c>
      <c r="AD353" s="18">
        <f>IF($AB353="","",IFERROR(VLOOKUP(IF(ISNUMBER(FIND(" – ",$AB353)),LEFT($AB353,FIND(" – ",$AB353)-1),$AB353),ProdTbl,3,0),"کد ناشناخته"))</f>
        <v/>
      </c>
      <c r="AE353" s="22" t="n"/>
      <c r="AF353" s="21" t="n"/>
      <c r="AG353" s="20" t="n"/>
      <c r="AH353" s="18">
        <f>IF($AG353="","",IFERROR(VLOOKUP(IFERROR(VLOOKUP(IF(ISNUMBER(FIND(" – ",$AG353)),LEFT($AG353,FIND(" – ",$AG353)-1),$AG353),ProdTbl,5,0),""),BasketTbl,2,0),"کد ناشناخته"))</f>
        <v/>
      </c>
      <c r="AI353" s="18">
        <f>IF($AG353="","",IFERROR(VLOOKUP(IF(ISNUMBER(FIND(" – ",$AG353)),LEFT($AG353,FIND(" – ",$AG353)-1),$AG353),ProdTbl,3,0),"کد ناشناخته"))</f>
        <v/>
      </c>
      <c r="AJ353" s="22" t="n"/>
      <c r="AK353" s="21" t="n"/>
      <c r="AL353" s="20" t="n"/>
      <c r="AM353" s="18">
        <f>IF($AL353="","",IFERROR(VLOOKUP(IFERROR(VLOOKUP(IF(ISNUMBER(FIND(" – ",$AL353)),LEFT($AL353,FIND(" – ",$AL353)-1),$AL353),ProdTbl,5,0),""),BasketTbl,2,0),"کد ناشناخته"))</f>
        <v/>
      </c>
      <c r="AN353" s="18">
        <f>IF($AL353="","",IFERROR(VLOOKUP(IF(ISNUMBER(FIND(" – ",$AL353)),LEFT($AL353,FIND(" – ",$AL353)-1),$AL353),ProdTbl,3,0),"کد ناشناخته"))</f>
        <v/>
      </c>
      <c r="AO353" s="22" t="n"/>
      <c r="AP353" s="21" t="n"/>
      <c r="AQ353" s="20" t="n"/>
      <c r="AR353" s="18">
        <f>IF($AQ353="","",IFERROR(VLOOKUP(IFERROR(VLOOKUP(IF(ISNUMBER(FIND(" – ",$AQ353)),LEFT($AQ353,FIND(" – ",$AQ353)-1),$AQ353),ProdTbl,5,0),""),BasketTbl,2,0),"کد ناشناخته"))</f>
        <v/>
      </c>
      <c r="AS353" s="18">
        <f>IF($AQ353="","",IFERROR(VLOOKUP(IF(ISNUMBER(FIND(" – ",$AQ353)),LEFT($AQ353,FIND(" – ",$AQ353)-1),$AQ353),ProdTbl,3,0),"کد ناشناخته"))</f>
        <v/>
      </c>
      <c r="AT353" s="22" t="n"/>
      <c r="AU353" s="21" t="n"/>
      <c r="AV353" s="20" t="n"/>
      <c r="AW353" s="18">
        <f>IF($AV353="","",IFERROR(VLOOKUP(IFERROR(VLOOKUP(IF(ISNUMBER(FIND(" – ",$AV353)),LEFT($AV353,FIND(" – ",$AV353)-1),$AV353),ProdTbl,5,0),""),BasketTbl,2,0),"کد ناشناخته"))</f>
        <v/>
      </c>
      <c r="AX353" s="18">
        <f>IF($AV353="","",IFERROR(VLOOKUP(IF(ISNUMBER(FIND(" – ",$AV353)),LEFT($AV353,FIND(" – ",$AV353)-1),$AV353),ProdTbl,3,0),"کد ناشناخته"))</f>
        <v/>
      </c>
      <c r="AY353" s="22" t="n"/>
      <c r="AZ353" s="21" t="n"/>
      <c r="BA353" s="20" t="n"/>
      <c r="BB353" s="18">
        <f>IF($BA353="","",IFERROR(VLOOKUP(IFERROR(VLOOKUP(IF(ISNUMBER(FIND(" – ",$BA353)),LEFT($BA353,FIND(" – ",$BA353)-1),$BA353),ProdTbl,5,0),""),BasketTbl,2,0),"کد ناشناخته"))</f>
        <v/>
      </c>
      <c r="BC353" s="18">
        <f>IF($BA353="","",IFERROR(VLOOKUP(IF(ISNUMBER(FIND(" – ",$BA353)),LEFT($BA353,FIND(" – ",$BA353)-1),$BA353),ProdTbl,3,0),"کد ناشناخته"))</f>
        <v/>
      </c>
      <c r="BD353" s="22" t="n"/>
      <c r="BE353" s="21" t="n"/>
      <c r="BF353" s="20" t="n"/>
      <c r="BG353" s="18">
        <f>IF($BF353="","",IFERROR(VLOOKUP(IFERROR(VLOOKUP(IF(ISNUMBER(FIND(" – ",$BF353)),LEFT($BF353,FIND(" – ",$BF353)-1),$BF353),ProdTbl,5,0),""),BasketTbl,2,0),"کد ناشناخته"))</f>
        <v/>
      </c>
      <c r="BH353" s="18">
        <f>IF($BF353="","",IFERROR(VLOOKUP(IF(ISNUMBER(FIND(" – ",$BF353)),LEFT($BF353,FIND(" – ",$BF353)-1),$BF353),ProdTbl,3,0),"کد ناشناخته"))</f>
        <v/>
      </c>
      <c r="BI353" s="22" t="n"/>
      <c r="BJ353" s="21" t="n"/>
      <c r="BK353" s="20" t="n"/>
      <c r="BL353" s="18">
        <f>IF($BK353="","",IFERROR(VLOOKUP(IFERROR(VLOOKUP(IF(ISNUMBER(FIND(" – ",$BK353)),LEFT($BK353,FIND(" – ",$BK353)-1),$BK353),ProdTbl,5,0),""),BasketTbl,2,0),"کد ناشناخته"))</f>
        <v/>
      </c>
      <c r="BM353" s="18">
        <f>IF($BK353="","",IFERROR(VLOOKUP(IF(ISNUMBER(FIND(" – ",$BK353)),LEFT($BK353,FIND(" – ",$BK353)-1),$BK353),ProdTbl,3,0),"کد ناشناخته"))</f>
        <v/>
      </c>
      <c r="BN353" s="22" t="n"/>
      <c r="BO353" s="21" t="n"/>
      <c r="BP353" s="20" t="n"/>
      <c r="BQ353" s="18">
        <f>IF($BP353="","",IFERROR(VLOOKUP(IFERROR(VLOOKUP(IF(ISNUMBER(FIND(" – ",$BP353)),LEFT($BP353,FIND(" – ",$BP353)-1),$BP353),ProdTbl,5,0),""),BasketTbl,2,0),"کد ناشناخته"))</f>
        <v/>
      </c>
      <c r="BR353" s="18">
        <f>IF($BP353="","",IFERROR(VLOOKUP(IF(ISNUMBER(FIND(" – ",$BP353)),LEFT($BP353,FIND(" – ",$BP353)-1),$BP353),ProdTbl,3,0),"کد ناشناخته"))</f>
        <v/>
      </c>
      <c r="BS353" s="22" t="n"/>
      <c r="BT353" s="21" t="n"/>
      <c r="BU353" s="20" t="n"/>
      <c r="BV353" s="18">
        <f>IF($BU353="","",IFERROR(VLOOKUP(IFERROR(VLOOKUP(IF(ISNUMBER(FIND(" – ",$BU353)),LEFT($BU353,FIND(" – ",$BU353)-1),$BU353),ProdTbl,5,0),""),BasketTbl,2,0),"کد ناشناخته"))</f>
        <v/>
      </c>
      <c r="BW353" s="18">
        <f>IF($BU353="","",IFERROR(VLOOKUP(IF(ISNUMBER(FIND(" – ",$BU353)),LEFT($BU353,FIND(" – ",$BU353)-1),$BU353),ProdTbl,3,0),"کد ناشناخته"))</f>
        <v/>
      </c>
      <c r="BX353" s="22" t="n"/>
      <c r="BY353" s="21" t="n"/>
      <c r="BZ353" s="20" t="n"/>
      <c r="CA353" s="18">
        <f>IF($BZ353="","",IFERROR(VLOOKUP(IFERROR(VLOOKUP(IF(ISNUMBER(FIND(" – ",$BZ353)),LEFT($BZ353,FIND(" – ",$BZ353)-1),$BZ353),ProdTbl,5,0),""),BasketTbl,2,0),"کد ناشناخته"))</f>
        <v/>
      </c>
      <c r="CB353" s="18">
        <f>IF($BZ353="","",IFERROR(VLOOKUP(IF(ISNUMBER(FIND(" – ",$BZ353)),LEFT($BZ353,FIND(" – ",$BZ353)-1),$BZ353),ProdTbl,3,0),"کد ناشناخته"))</f>
        <v/>
      </c>
      <c r="CC353" s="22" t="n"/>
      <c r="CD353" s="21" t="n"/>
      <c r="CE353" s="20" t="n"/>
      <c r="CF353" s="18">
        <f>IF($CE353="","",IFERROR(VLOOKUP(IFERROR(VLOOKUP(IF(ISNUMBER(FIND(" – ",$CE353)),LEFT($CE353,FIND(" – ",$CE353)-1),$CE353),ProdTbl,5,0),""),BasketTbl,2,0),"کد ناشناخته"))</f>
        <v/>
      </c>
      <c r="CG353" s="18">
        <f>IF($CE353="","",IFERROR(VLOOKUP(IF(ISNUMBER(FIND(" – ",$CE353)),LEFT($CE353,FIND(" – ",$CE353)-1),$CE353),ProdTbl,3,0),"کد ناشناخته"))</f>
        <v/>
      </c>
      <c r="CH353" s="22" t="n"/>
      <c r="CI353" s="21" t="n"/>
    </row>
    <row r="354">
      <c r="A354" s="18">
        <f>IF($B354="","",COUNTA($B$10:$B354))</f>
        <v/>
      </c>
      <c r="B354" s="19" t="n"/>
      <c r="C354" s="20" t="n"/>
      <c r="D354" s="19" t="n"/>
      <c r="E354" s="18">
        <f>IF($D354="","",IFERROR(VLOOKUP(IF(ISNUMBER(FIND(" – ",$D354)),LEFT($D354,FIND(" – ",$D354)-1),$D354),SellerTbl,2,0),"کد ناشناخته"))</f>
        <v/>
      </c>
      <c r="F354" s="21" t="n"/>
      <c r="G354" s="21" t="n"/>
      <c r="H354" s="22" t="n"/>
      <c r="I354" s="23">
        <f>IF(OR($F354="",$G354=""),"",$F354-$G354)</f>
        <v/>
      </c>
      <c r="J354" s="18">
        <f>IF($I354="","",IF(ABS($I354)&lt;=0.01*$F354,"√","×"))</f>
        <v/>
      </c>
      <c r="K354" s="23">
        <f>IF(COUNT($Q354,$V354,$AA354,$AF354,$AK354,$AP354,$AU354,$AZ354,$BE354,$BJ354,$BO354,$BT354,$BY354,$CD354,$CI354)=0,"",SUM($Q354,$V354,$AA354,$AF354,$AK354,$AP354,$AU354,$AZ354,$BE354,$BJ354,$BO354,$BT354,$BY354,$CD354,$CI354))</f>
        <v/>
      </c>
      <c r="L354" s="23">
        <f>IF(OR($F354="",$K354=""),"",$F354-$K354)</f>
        <v/>
      </c>
      <c r="M354" s="20" t="n"/>
      <c r="N354" s="18">
        <f>IF($M354="","",IFERROR(VLOOKUP(IFERROR(VLOOKUP(IF(ISNUMBER(FIND(" – ",$M354)),LEFT($M354,FIND(" – ",$M354)-1),$M354),ProdTbl,5,0),""),BasketTbl,2,0),"کد ناشناخته"))</f>
        <v/>
      </c>
      <c r="O354" s="18">
        <f>IF($M354="","",IFERROR(VLOOKUP(IF(ISNUMBER(FIND(" – ",$M354)),LEFT($M354,FIND(" – ",$M354)-1),$M354),ProdTbl,3,0),"کد ناشناخته"))</f>
        <v/>
      </c>
      <c r="P354" s="22" t="n"/>
      <c r="Q354" s="21" t="n"/>
      <c r="R354" s="20" t="n"/>
      <c r="S354" s="18">
        <f>IF($R354="","",IFERROR(VLOOKUP(IFERROR(VLOOKUP(IF(ISNUMBER(FIND(" – ",$R354)),LEFT($R354,FIND(" – ",$R354)-1),$R354),ProdTbl,5,0),""),BasketTbl,2,0),"کد ناشناخته"))</f>
        <v/>
      </c>
      <c r="T354" s="18">
        <f>IF($R354="","",IFERROR(VLOOKUP(IF(ISNUMBER(FIND(" – ",$R354)),LEFT($R354,FIND(" – ",$R354)-1),$R354),ProdTbl,3,0),"کد ناشناخته"))</f>
        <v/>
      </c>
      <c r="U354" s="22" t="n"/>
      <c r="V354" s="21" t="n"/>
      <c r="W354" s="20" t="n"/>
      <c r="X354" s="18">
        <f>IF($W354="","",IFERROR(VLOOKUP(IFERROR(VLOOKUP(IF(ISNUMBER(FIND(" – ",$W354)),LEFT($W354,FIND(" – ",$W354)-1),$W354),ProdTbl,5,0),""),BasketTbl,2,0),"کد ناشناخته"))</f>
        <v/>
      </c>
      <c r="Y354" s="18">
        <f>IF($W354="","",IFERROR(VLOOKUP(IF(ISNUMBER(FIND(" – ",$W354)),LEFT($W354,FIND(" – ",$W354)-1),$W354),ProdTbl,3,0),"کد ناشناخته"))</f>
        <v/>
      </c>
      <c r="Z354" s="22" t="n"/>
      <c r="AA354" s="21" t="n"/>
      <c r="AB354" s="20" t="n"/>
      <c r="AC354" s="18">
        <f>IF($AB354="","",IFERROR(VLOOKUP(IFERROR(VLOOKUP(IF(ISNUMBER(FIND(" – ",$AB354)),LEFT($AB354,FIND(" – ",$AB354)-1),$AB354),ProdTbl,5,0),""),BasketTbl,2,0),"کد ناشناخته"))</f>
        <v/>
      </c>
      <c r="AD354" s="18">
        <f>IF($AB354="","",IFERROR(VLOOKUP(IF(ISNUMBER(FIND(" – ",$AB354)),LEFT($AB354,FIND(" – ",$AB354)-1),$AB354),ProdTbl,3,0),"کد ناشناخته"))</f>
        <v/>
      </c>
      <c r="AE354" s="22" t="n"/>
      <c r="AF354" s="21" t="n"/>
      <c r="AG354" s="20" t="n"/>
      <c r="AH354" s="18">
        <f>IF($AG354="","",IFERROR(VLOOKUP(IFERROR(VLOOKUP(IF(ISNUMBER(FIND(" – ",$AG354)),LEFT($AG354,FIND(" – ",$AG354)-1),$AG354),ProdTbl,5,0),""),BasketTbl,2,0),"کد ناشناخته"))</f>
        <v/>
      </c>
      <c r="AI354" s="18">
        <f>IF($AG354="","",IFERROR(VLOOKUP(IF(ISNUMBER(FIND(" – ",$AG354)),LEFT($AG354,FIND(" – ",$AG354)-1),$AG354),ProdTbl,3,0),"کد ناشناخته"))</f>
        <v/>
      </c>
      <c r="AJ354" s="22" t="n"/>
      <c r="AK354" s="21" t="n"/>
      <c r="AL354" s="20" t="n"/>
      <c r="AM354" s="18">
        <f>IF($AL354="","",IFERROR(VLOOKUP(IFERROR(VLOOKUP(IF(ISNUMBER(FIND(" – ",$AL354)),LEFT($AL354,FIND(" – ",$AL354)-1),$AL354),ProdTbl,5,0),""),BasketTbl,2,0),"کد ناشناخته"))</f>
        <v/>
      </c>
      <c r="AN354" s="18">
        <f>IF($AL354="","",IFERROR(VLOOKUP(IF(ISNUMBER(FIND(" – ",$AL354)),LEFT($AL354,FIND(" – ",$AL354)-1),$AL354),ProdTbl,3,0),"کد ناشناخته"))</f>
        <v/>
      </c>
      <c r="AO354" s="22" t="n"/>
      <c r="AP354" s="21" t="n"/>
      <c r="AQ354" s="20" t="n"/>
      <c r="AR354" s="18">
        <f>IF($AQ354="","",IFERROR(VLOOKUP(IFERROR(VLOOKUP(IF(ISNUMBER(FIND(" – ",$AQ354)),LEFT($AQ354,FIND(" – ",$AQ354)-1),$AQ354),ProdTbl,5,0),""),BasketTbl,2,0),"کد ناشناخته"))</f>
        <v/>
      </c>
      <c r="AS354" s="18">
        <f>IF($AQ354="","",IFERROR(VLOOKUP(IF(ISNUMBER(FIND(" – ",$AQ354)),LEFT($AQ354,FIND(" – ",$AQ354)-1),$AQ354),ProdTbl,3,0),"کد ناشناخته"))</f>
        <v/>
      </c>
      <c r="AT354" s="22" t="n"/>
      <c r="AU354" s="21" t="n"/>
      <c r="AV354" s="20" t="n"/>
      <c r="AW354" s="18">
        <f>IF($AV354="","",IFERROR(VLOOKUP(IFERROR(VLOOKUP(IF(ISNUMBER(FIND(" – ",$AV354)),LEFT($AV354,FIND(" – ",$AV354)-1),$AV354),ProdTbl,5,0),""),BasketTbl,2,0),"کد ناشناخته"))</f>
        <v/>
      </c>
      <c r="AX354" s="18">
        <f>IF($AV354="","",IFERROR(VLOOKUP(IF(ISNUMBER(FIND(" – ",$AV354)),LEFT($AV354,FIND(" – ",$AV354)-1),$AV354),ProdTbl,3,0),"کد ناشناخته"))</f>
        <v/>
      </c>
      <c r="AY354" s="22" t="n"/>
      <c r="AZ354" s="21" t="n"/>
      <c r="BA354" s="20" t="n"/>
      <c r="BB354" s="18">
        <f>IF($BA354="","",IFERROR(VLOOKUP(IFERROR(VLOOKUP(IF(ISNUMBER(FIND(" – ",$BA354)),LEFT($BA354,FIND(" – ",$BA354)-1),$BA354),ProdTbl,5,0),""),BasketTbl,2,0),"کد ناشناخته"))</f>
        <v/>
      </c>
      <c r="BC354" s="18">
        <f>IF($BA354="","",IFERROR(VLOOKUP(IF(ISNUMBER(FIND(" – ",$BA354)),LEFT($BA354,FIND(" – ",$BA354)-1),$BA354),ProdTbl,3,0),"کد ناشناخته"))</f>
        <v/>
      </c>
      <c r="BD354" s="22" t="n"/>
      <c r="BE354" s="21" t="n"/>
      <c r="BF354" s="20" t="n"/>
      <c r="BG354" s="18">
        <f>IF($BF354="","",IFERROR(VLOOKUP(IFERROR(VLOOKUP(IF(ISNUMBER(FIND(" – ",$BF354)),LEFT($BF354,FIND(" – ",$BF354)-1),$BF354),ProdTbl,5,0),""),BasketTbl,2,0),"کد ناشناخته"))</f>
        <v/>
      </c>
      <c r="BH354" s="18">
        <f>IF($BF354="","",IFERROR(VLOOKUP(IF(ISNUMBER(FIND(" – ",$BF354)),LEFT($BF354,FIND(" – ",$BF354)-1),$BF354),ProdTbl,3,0),"کد ناشناخته"))</f>
        <v/>
      </c>
      <c r="BI354" s="22" t="n"/>
      <c r="BJ354" s="21" t="n"/>
      <c r="BK354" s="20" t="n"/>
      <c r="BL354" s="18">
        <f>IF($BK354="","",IFERROR(VLOOKUP(IFERROR(VLOOKUP(IF(ISNUMBER(FIND(" – ",$BK354)),LEFT($BK354,FIND(" – ",$BK354)-1),$BK354),ProdTbl,5,0),""),BasketTbl,2,0),"کد ناشناخته"))</f>
        <v/>
      </c>
      <c r="BM354" s="18">
        <f>IF($BK354="","",IFERROR(VLOOKUP(IF(ISNUMBER(FIND(" – ",$BK354)),LEFT($BK354,FIND(" – ",$BK354)-1),$BK354),ProdTbl,3,0),"کد ناشناخته"))</f>
        <v/>
      </c>
      <c r="BN354" s="22" t="n"/>
      <c r="BO354" s="21" t="n"/>
      <c r="BP354" s="20" t="n"/>
      <c r="BQ354" s="18">
        <f>IF($BP354="","",IFERROR(VLOOKUP(IFERROR(VLOOKUP(IF(ISNUMBER(FIND(" – ",$BP354)),LEFT($BP354,FIND(" – ",$BP354)-1),$BP354),ProdTbl,5,0),""),BasketTbl,2,0),"کد ناشناخته"))</f>
        <v/>
      </c>
      <c r="BR354" s="18">
        <f>IF($BP354="","",IFERROR(VLOOKUP(IF(ISNUMBER(FIND(" – ",$BP354)),LEFT($BP354,FIND(" – ",$BP354)-1),$BP354),ProdTbl,3,0),"کد ناشناخته"))</f>
        <v/>
      </c>
      <c r="BS354" s="22" t="n"/>
      <c r="BT354" s="21" t="n"/>
      <c r="BU354" s="20" t="n"/>
      <c r="BV354" s="18">
        <f>IF($BU354="","",IFERROR(VLOOKUP(IFERROR(VLOOKUP(IF(ISNUMBER(FIND(" – ",$BU354)),LEFT($BU354,FIND(" – ",$BU354)-1),$BU354),ProdTbl,5,0),""),BasketTbl,2,0),"کد ناشناخته"))</f>
        <v/>
      </c>
      <c r="BW354" s="18">
        <f>IF($BU354="","",IFERROR(VLOOKUP(IF(ISNUMBER(FIND(" – ",$BU354)),LEFT($BU354,FIND(" – ",$BU354)-1),$BU354),ProdTbl,3,0),"کد ناشناخته"))</f>
        <v/>
      </c>
      <c r="BX354" s="22" t="n"/>
      <c r="BY354" s="21" t="n"/>
      <c r="BZ354" s="20" t="n"/>
      <c r="CA354" s="18">
        <f>IF($BZ354="","",IFERROR(VLOOKUP(IFERROR(VLOOKUP(IF(ISNUMBER(FIND(" – ",$BZ354)),LEFT($BZ354,FIND(" – ",$BZ354)-1),$BZ354),ProdTbl,5,0),""),BasketTbl,2,0),"کد ناشناخته"))</f>
        <v/>
      </c>
      <c r="CB354" s="18">
        <f>IF($BZ354="","",IFERROR(VLOOKUP(IF(ISNUMBER(FIND(" – ",$BZ354)),LEFT($BZ354,FIND(" – ",$BZ354)-1),$BZ354),ProdTbl,3,0),"کد ناشناخته"))</f>
        <v/>
      </c>
      <c r="CC354" s="22" t="n"/>
      <c r="CD354" s="21" t="n"/>
      <c r="CE354" s="20" t="n"/>
      <c r="CF354" s="18">
        <f>IF($CE354="","",IFERROR(VLOOKUP(IFERROR(VLOOKUP(IF(ISNUMBER(FIND(" – ",$CE354)),LEFT($CE354,FIND(" – ",$CE354)-1),$CE354),ProdTbl,5,0),""),BasketTbl,2,0),"کد ناشناخته"))</f>
        <v/>
      </c>
      <c r="CG354" s="18">
        <f>IF($CE354="","",IFERROR(VLOOKUP(IF(ISNUMBER(FIND(" – ",$CE354)),LEFT($CE354,FIND(" – ",$CE354)-1),$CE354),ProdTbl,3,0),"کد ناشناخته"))</f>
        <v/>
      </c>
      <c r="CH354" s="22" t="n"/>
      <c r="CI354" s="21" t="n"/>
    </row>
    <row r="355">
      <c r="A355" s="18">
        <f>IF($B355="","",COUNTA($B$10:$B355))</f>
        <v/>
      </c>
      <c r="B355" s="19" t="n"/>
      <c r="C355" s="20" t="n"/>
      <c r="D355" s="19" t="n"/>
      <c r="E355" s="18">
        <f>IF($D355="","",IFERROR(VLOOKUP(IF(ISNUMBER(FIND(" – ",$D355)),LEFT($D355,FIND(" – ",$D355)-1),$D355),SellerTbl,2,0),"کد ناشناخته"))</f>
        <v/>
      </c>
      <c r="F355" s="21" t="n"/>
      <c r="G355" s="21" t="n"/>
      <c r="H355" s="22" t="n"/>
      <c r="I355" s="23">
        <f>IF(OR($F355="",$G355=""),"",$F355-$G355)</f>
        <v/>
      </c>
      <c r="J355" s="18">
        <f>IF($I355="","",IF(ABS($I355)&lt;=0.01*$F355,"√","×"))</f>
        <v/>
      </c>
      <c r="K355" s="23">
        <f>IF(COUNT($Q355,$V355,$AA355,$AF355,$AK355,$AP355,$AU355,$AZ355,$BE355,$BJ355,$BO355,$BT355,$BY355,$CD355,$CI355)=0,"",SUM($Q355,$V355,$AA355,$AF355,$AK355,$AP355,$AU355,$AZ355,$BE355,$BJ355,$BO355,$BT355,$BY355,$CD355,$CI355))</f>
        <v/>
      </c>
      <c r="L355" s="23">
        <f>IF(OR($F355="",$K355=""),"",$F355-$K355)</f>
        <v/>
      </c>
      <c r="M355" s="20" t="n"/>
      <c r="N355" s="18">
        <f>IF($M355="","",IFERROR(VLOOKUP(IFERROR(VLOOKUP(IF(ISNUMBER(FIND(" – ",$M355)),LEFT($M355,FIND(" – ",$M355)-1),$M355),ProdTbl,5,0),""),BasketTbl,2,0),"کد ناشناخته"))</f>
        <v/>
      </c>
      <c r="O355" s="18">
        <f>IF($M355="","",IFERROR(VLOOKUP(IF(ISNUMBER(FIND(" – ",$M355)),LEFT($M355,FIND(" – ",$M355)-1),$M355),ProdTbl,3,0),"کد ناشناخته"))</f>
        <v/>
      </c>
      <c r="P355" s="22" t="n"/>
      <c r="Q355" s="21" t="n"/>
      <c r="R355" s="20" t="n"/>
      <c r="S355" s="18">
        <f>IF($R355="","",IFERROR(VLOOKUP(IFERROR(VLOOKUP(IF(ISNUMBER(FIND(" – ",$R355)),LEFT($R355,FIND(" – ",$R355)-1),$R355),ProdTbl,5,0),""),BasketTbl,2,0),"کد ناشناخته"))</f>
        <v/>
      </c>
      <c r="T355" s="18">
        <f>IF($R355="","",IFERROR(VLOOKUP(IF(ISNUMBER(FIND(" – ",$R355)),LEFT($R355,FIND(" – ",$R355)-1),$R355),ProdTbl,3,0),"کد ناشناخته"))</f>
        <v/>
      </c>
      <c r="U355" s="22" t="n"/>
      <c r="V355" s="21" t="n"/>
      <c r="W355" s="20" t="n"/>
      <c r="X355" s="18">
        <f>IF($W355="","",IFERROR(VLOOKUP(IFERROR(VLOOKUP(IF(ISNUMBER(FIND(" – ",$W355)),LEFT($W355,FIND(" – ",$W355)-1),$W355),ProdTbl,5,0),""),BasketTbl,2,0),"کد ناشناخته"))</f>
        <v/>
      </c>
      <c r="Y355" s="18">
        <f>IF($W355="","",IFERROR(VLOOKUP(IF(ISNUMBER(FIND(" – ",$W355)),LEFT($W355,FIND(" – ",$W355)-1),$W355),ProdTbl,3,0),"کد ناشناخته"))</f>
        <v/>
      </c>
      <c r="Z355" s="22" t="n"/>
      <c r="AA355" s="21" t="n"/>
      <c r="AB355" s="20" t="n"/>
      <c r="AC355" s="18">
        <f>IF($AB355="","",IFERROR(VLOOKUP(IFERROR(VLOOKUP(IF(ISNUMBER(FIND(" – ",$AB355)),LEFT($AB355,FIND(" – ",$AB355)-1),$AB355),ProdTbl,5,0),""),BasketTbl,2,0),"کد ناشناخته"))</f>
        <v/>
      </c>
      <c r="AD355" s="18">
        <f>IF($AB355="","",IFERROR(VLOOKUP(IF(ISNUMBER(FIND(" – ",$AB355)),LEFT($AB355,FIND(" – ",$AB355)-1),$AB355),ProdTbl,3,0),"کد ناشناخته"))</f>
        <v/>
      </c>
      <c r="AE355" s="22" t="n"/>
      <c r="AF355" s="21" t="n"/>
      <c r="AG355" s="20" t="n"/>
      <c r="AH355" s="18">
        <f>IF($AG355="","",IFERROR(VLOOKUP(IFERROR(VLOOKUP(IF(ISNUMBER(FIND(" – ",$AG355)),LEFT($AG355,FIND(" – ",$AG355)-1),$AG355),ProdTbl,5,0),""),BasketTbl,2,0),"کد ناشناخته"))</f>
        <v/>
      </c>
      <c r="AI355" s="18">
        <f>IF($AG355="","",IFERROR(VLOOKUP(IF(ISNUMBER(FIND(" – ",$AG355)),LEFT($AG355,FIND(" – ",$AG355)-1),$AG355),ProdTbl,3,0),"کد ناشناخته"))</f>
        <v/>
      </c>
      <c r="AJ355" s="22" t="n"/>
      <c r="AK355" s="21" t="n"/>
      <c r="AL355" s="20" t="n"/>
      <c r="AM355" s="18">
        <f>IF($AL355="","",IFERROR(VLOOKUP(IFERROR(VLOOKUP(IF(ISNUMBER(FIND(" – ",$AL355)),LEFT($AL355,FIND(" – ",$AL355)-1),$AL355),ProdTbl,5,0),""),BasketTbl,2,0),"کد ناشناخته"))</f>
        <v/>
      </c>
      <c r="AN355" s="18">
        <f>IF($AL355="","",IFERROR(VLOOKUP(IF(ISNUMBER(FIND(" – ",$AL355)),LEFT($AL355,FIND(" – ",$AL355)-1),$AL355),ProdTbl,3,0),"کد ناشناخته"))</f>
        <v/>
      </c>
      <c r="AO355" s="22" t="n"/>
      <c r="AP355" s="21" t="n"/>
      <c r="AQ355" s="20" t="n"/>
      <c r="AR355" s="18">
        <f>IF($AQ355="","",IFERROR(VLOOKUP(IFERROR(VLOOKUP(IF(ISNUMBER(FIND(" – ",$AQ355)),LEFT($AQ355,FIND(" – ",$AQ355)-1),$AQ355),ProdTbl,5,0),""),BasketTbl,2,0),"کد ناشناخته"))</f>
        <v/>
      </c>
      <c r="AS355" s="18">
        <f>IF($AQ355="","",IFERROR(VLOOKUP(IF(ISNUMBER(FIND(" – ",$AQ355)),LEFT($AQ355,FIND(" – ",$AQ355)-1),$AQ355),ProdTbl,3,0),"کد ناشناخته"))</f>
        <v/>
      </c>
      <c r="AT355" s="22" t="n"/>
      <c r="AU355" s="21" t="n"/>
      <c r="AV355" s="20" t="n"/>
      <c r="AW355" s="18">
        <f>IF($AV355="","",IFERROR(VLOOKUP(IFERROR(VLOOKUP(IF(ISNUMBER(FIND(" – ",$AV355)),LEFT($AV355,FIND(" – ",$AV355)-1),$AV355),ProdTbl,5,0),""),BasketTbl,2,0),"کد ناشناخته"))</f>
        <v/>
      </c>
      <c r="AX355" s="18">
        <f>IF($AV355="","",IFERROR(VLOOKUP(IF(ISNUMBER(FIND(" – ",$AV355)),LEFT($AV355,FIND(" – ",$AV355)-1),$AV355),ProdTbl,3,0),"کد ناشناخته"))</f>
        <v/>
      </c>
      <c r="AY355" s="22" t="n"/>
      <c r="AZ355" s="21" t="n"/>
      <c r="BA355" s="20" t="n"/>
      <c r="BB355" s="18">
        <f>IF($BA355="","",IFERROR(VLOOKUP(IFERROR(VLOOKUP(IF(ISNUMBER(FIND(" – ",$BA355)),LEFT($BA355,FIND(" – ",$BA355)-1),$BA355),ProdTbl,5,0),""),BasketTbl,2,0),"کد ناشناخته"))</f>
        <v/>
      </c>
      <c r="BC355" s="18">
        <f>IF($BA355="","",IFERROR(VLOOKUP(IF(ISNUMBER(FIND(" – ",$BA355)),LEFT($BA355,FIND(" – ",$BA355)-1),$BA355),ProdTbl,3,0),"کد ناشناخته"))</f>
        <v/>
      </c>
      <c r="BD355" s="22" t="n"/>
      <c r="BE355" s="21" t="n"/>
      <c r="BF355" s="20" t="n"/>
      <c r="BG355" s="18">
        <f>IF($BF355="","",IFERROR(VLOOKUP(IFERROR(VLOOKUP(IF(ISNUMBER(FIND(" – ",$BF355)),LEFT($BF355,FIND(" – ",$BF355)-1),$BF355),ProdTbl,5,0),""),BasketTbl,2,0),"کد ناشناخته"))</f>
        <v/>
      </c>
      <c r="BH355" s="18">
        <f>IF($BF355="","",IFERROR(VLOOKUP(IF(ISNUMBER(FIND(" – ",$BF355)),LEFT($BF355,FIND(" – ",$BF355)-1),$BF355),ProdTbl,3,0),"کد ناشناخته"))</f>
        <v/>
      </c>
      <c r="BI355" s="22" t="n"/>
      <c r="BJ355" s="21" t="n"/>
      <c r="BK355" s="20" t="n"/>
      <c r="BL355" s="18">
        <f>IF($BK355="","",IFERROR(VLOOKUP(IFERROR(VLOOKUP(IF(ISNUMBER(FIND(" – ",$BK355)),LEFT($BK355,FIND(" – ",$BK355)-1),$BK355),ProdTbl,5,0),""),BasketTbl,2,0),"کد ناشناخته"))</f>
        <v/>
      </c>
      <c r="BM355" s="18">
        <f>IF($BK355="","",IFERROR(VLOOKUP(IF(ISNUMBER(FIND(" – ",$BK355)),LEFT($BK355,FIND(" – ",$BK355)-1),$BK355),ProdTbl,3,0),"کد ناشناخته"))</f>
        <v/>
      </c>
      <c r="BN355" s="22" t="n"/>
      <c r="BO355" s="21" t="n"/>
      <c r="BP355" s="20" t="n"/>
      <c r="BQ355" s="18">
        <f>IF($BP355="","",IFERROR(VLOOKUP(IFERROR(VLOOKUP(IF(ISNUMBER(FIND(" – ",$BP355)),LEFT($BP355,FIND(" – ",$BP355)-1),$BP355),ProdTbl,5,0),""),BasketTbl,2,0),"کد ناشناخته"))</f>
        <v/>
      </c>
      <c r="BR355" s="18">
        <f>IF($BP355="","",IFERROR(VLOOKUP(IF(ISNUMBER(FIND(" – ",$BP355)),LEFT($BP355,FIND(" – ",$BP355)-1),$BP355),ProdTbl,3,0),"کد ناشناخته"))</f>
        <v/>
      </c>
      <c r="BS355" s="22" t="n"/>
      <c r="BT355" s="21" t="n"/>
      <c r="BU355" s="20" t="n"/>
      <c r="BV355" s="18">
        <f>IF($BU355="","",IFERROR(VLOOKUP(IFERROR(VLOOKUP(IF(ISNUMBER(FIND(" – ",$BU355)),LEFT($BU355,FIND(" – ",$BU355)-1),$BU355),ProdTbl,5,0),""),BasketTbl,2,0),"کد ناشناخته"))</f>
        <v/>
      </c>
      <c r="BW355" s="18">
        <f>IF($BU355="","",IFERROR(VLOOKUP(IF(ISNUMBER(FIND(" – ",$BU355)),LEFT($BU355,FIND(" – ",$BU355)-1),$BU355),ProdTbl,3,0),"کد ناشناخته"))</f>
        <v/>
      </c>
      <c r="BX355" s="22" t="n"/>
      <c r="BY355" s="21" t="n"/>
      <c r="BZ355" s="20" t="n"/>
      <c r="CA355" s="18">
        <f>IF($BZ355="","",IFERROR(VLOOKUP(IFERROR(VLOOKUP(IF(ISNUMBER(FIND(" – ",$BZ355)),LEFT($BZ355,FIND(" – ",$BZ355)-1),$BZ355),ProdTbl,5,0),""),BasketTbl,2,0),"کد ناشناخته"))</f>
        <v/>
      </c>
      <c r="CB355" s="18">
        <f>IF($BZ355="","",IFERROR(VLOOKUP(IF(ISNUMBER(FIND(" – ",$BZ355)),LEFT($BZ355,FIND(" – ",$BZ355)-1),$BZ355),ProdTbl,3,0),"کد ناشناخته"))</f>
        <v/>
      </c>
      <c r="CC355" s="22" t="n"/>
      <c r="CD355" s="21" t="n"/>
      <c r="CE355" s="20" t="n"/>
      <c r="CF355" s="18">
        <f>IF($CE355="","",IFERROR(VLOOKUP(IFERROR(VLOOKUP(IF(ISNUMBER(FIND(" – ",$CE355)),LEFT($CE355,FIND(" – ",$CE355)-1),$CE355),ProdTbl,5,0),""),BasketTbl,2,0),"کد ناشناخته"))</f>
        <v/>
      </c>
      <c r="CG355" s="18">
        <f>IF($CE355="","",IFERROR(VLOOKUP(IF(ISNUMBER(FIND(" – ",$CE355)),LEFT($CE355,FIND(" – ",$CE355)-1),$CE355),ProdTbl,3,0),"کد ناشناخته"))</f>
        <v/>
      </c>
      <c r="CH355" s="22" t="n"/>
      <c r="CI355" s="21" t="n"/>
    </row>
    <row r="356">
      <c r="A356" s="18">
        <f>IF($B356="","",COUNTA($B$10:$B356))</f>
        <v/>
      </c>
      <c r="B356" s="19" t="n"/>
      <c r="C356" s="20" t="n"/>
      <c r="D356" s="19" t="n"/>
      <c r="E356" s="18">
        <f>IF($D356="","",IFERROR(VLOOKUP(IF(ISNUMBER(FIND(" – ",$D356)),LEFT($D356,FIND(" – ",$D356)-1),$D356),SellerTbl,2,0),"کد ناشناخته"))</f>
        <v/>
      </c>
      <c r="F356" s="21" t="n"/>
      <c r="G356" s="21" t="n"/>
      <c r="H356" s="22" t="n"/>
      <c r="I356" s="23">
        <f>IF(OR($F356="",$G356=""),"",$F356-$G356)</f>
        <v/>
      </c>
      <c r="J356" s="18">
        <f>IF($I356="","",IF(ABS($I356)&lt;=0.01*$F356,"√","×"))</f>
        <v/>
      </c>
      <c r="K356" s="23">
        <f>IF(COUNT($Q356,$V356,$AA356,$AF356,$AK356,$AP356,$AU356,$AZ356,$BE356,$BJ356,$BO356,$BT356,$BY356,$CD356,$CI356)=0,"",SUM($Q356,$V356,$AA356,$AF356,$AK356,$AP356,$AU356,$AZ356,$BE356,$BJ356,$BO356,$BT356,$BY356,$CD356,$CI356))</f>
        <v/>
      </c>
      <c r="L356" s="23">
        <f>IF(OR($F356="",$K356=""),"",$F356-$K356)</f>
        <v/>
      </c>
      <c r="M356" s="20" t="n"/>
      <c r="N356" s="18">
        <f>IF($M356="","",IFERROR(VLOOKUP(IFERROR(VLOOKUP(IF(ISNUMBER(FIND(" – ",$M356)),LEFT($M356,FIND(" – ",$M356)-1),$M356),ProdTbl,5,0),""),BasketTbl,2,0),"کد ناشناخته"))</f>
        <v/>
      </c>
      <c r="O356" s="18">
        <f>IF($M356="","",IFERROR(VLOOKUP(IF(ISNUMBER(FIND(" – ",$M356)),LEFT($M356,FIND(" – ",$M356)-1),$M356),ProdTbl,3,0),"کد ناشناخته"))</f>
        <v/>
      </c>
      <c r="P356" s="22" t="n"/>
      <c r="Q356" s="21" t="n"/>
      <c r="R356" s="20" t="n"/>
      <c r="S356" s="18">
        <f>IF($R356="","",IFERROR(VLOOKUP(IFERROR(VLOOKUP(IF(ISNUMBER(FIND(" – ",$R356)),LEFT($R356,FIND(" – ",$R356)-1),$R356),ProdTbl,5,0),""),BasketTbl,2,0),"کد ناشناخته"))</f>
        <v/>
      </c>
      <c r="T356" s="18">
        <f>IF($R356="","",IFERROR(VLOOKUP(IF(ISNUMBER(FIND(" – ",$R356)),LEFT($R356,FIND(" – ",$R356)-1),$R356),ProdTbl,3,0),"کد ناشناخته"))</f>
        <v/>
      </c>
      <c r="U356" s="22" t="n"/>
      <c r="V356" s="21" t="n"/>
      <c r="W356" s="20" t="n"/>
      <c r="X356" s="18">
        <f>IF($W356="","",IFERROR(VLOOKUP(IFERROR(VLOOKUP(IF(ISNUMBER(FIND(" – ",$W356)),LEFT($W356,FIND(" – ",$W356)-1),$W356),ProdTbl,5,0),""),BasketTbl,2,0),"کد ناشناخته"))</f>
        <v/>
      </c>
      <c r="Y356" s="18">
        <f>IF($W356="","",IFERROR(VLOOKUP(IF(ISNUMBER(FIND(" – ",$W356)),LEFT($W356,FIND(" – ",$W356)-1),$W356),ProdTbl,3,0),"کد ناشناخته"))</f>
        <v/>
      </c>
      <c r="Z356" s="22" t="n"/>
      <c r="AA356" s="21" t="n"/>
      <c r="AB356" s="20" t="n"/>
      <c r="AC356" s="18">
        <f>IF($AB356="","",IFERROR(VLOOKUP(IFERROR(VLOOKUP(IF(ISNUMBER(FIND(" – ",$AB356)),LEFT($AB356,FIND(" – ",$AB356)-1),$AB356),ProdTbl,5,0),""),BasketTbl,2,0),"کد ناشناخته"))</f>
        <v/>
      </c>
      <c r="AD356" s="18">
        <f>IF($AB356="","",IFERROR(VLOOKUP(IF(ISNUMBER(FIND(" – ",$AB356)),LEFT($AB356,FIND(" – ",$AB356)-1),$AB356),ProdTbl,3,0),"کد ناشناخته"))</f>
        <v/>
      </c>
      <c r="AE356" s="22" t="n"/>
      <c r="AF356" s="21" t="n"/>
      <c r="AG356" s="20" t="n"/>
      <c r="AH356" s="18">
        <f>IF($AG356="","",IFERROR(VLOOKUP(IFERROR(VLOOKUP(IF(ISNUMBER(FIND(" – ",$AG356)),LEFT($AG356,FIND(" – ",$AG356)-1),$AG356),ProdTbl,5,0),""),BasketTbl,2,0),"کد ناشناخته"))</f>
        <v/>
      </c>
      <c r="AI356" s="18">
        <f>IF($AG356="","",IFERROR(VLOOKUP(IF(ISNUMBER(FIND(" – ",$AG356)),LEFT($AG356,FIND(" – ",$AG356)-1),$AG356),ProdTbl,3,0),"کد ناشناخته"))</f>
        <v/>
      </c>
      <c r="AJ356" s="22" t="n"/>
      <c r="AK356" s="21" t="n"/>
      <c r="AL356" s="20" t="n"/>
      <c r="AM356" s="18">
        <f>IF($AL356="","",IFERROR(VLOOKUP(IFERROR(VLOOKUP(IF(ISNUMBER(FIND(" – ",$AL356)),LEFT($AL356,FIND(" – ",$AL356)-1),$AL356),ProdTbl,5,0),""),BasketTbl,2,0),"کد ناشناخته"))</f>
        <v/>
      </c>
      <c r="AN356" s="18">
        <f>IF($AL356="","",IFERROR(VLOOKUP(IF(ISNUMBER(FIND(" – ",$AL356)),LEFT($AL356,FIND(" – ",$AL356)-1),$AL356),ProdTbl,3,0),"کد ناشناخته"))</f>
        <v/>
      </c>
      <c r="AO356" s="22" t="n"/>
      <c r="AP356" s="21" t="n"/>
      <c r="AQ356" s="20" t="n"/>
      <c r="AR356" s="18">
        <f>IF($AQ356="","",IFERROR(VLOOKUP(IFERROR(VLOOKUP(IF(ISNUMBER(FIND(" – ",$AQ356)),LEFT($AQ356,FIND(" – ",$AQ356)-1),$AQ356),ProdTbl,5,0),""),BasketTbl,2,0),"کد ناشناخته"))</f>
        <v/>
      </c>
      <c r="AS356" s="18">
        <f>IF($AQ356="","",IFERROR(VLOOKUP(IF(ISNUMBER(FIND(" – ",$AQ356)),LEFT($AQ356,FIND(" – ",$AQ356)-1),$AQ356),ProdTbl,3,0),"کد ناشناخته"))</f>
        <v/>
      </c>
      <c r="AT356" s="22" t="n"/>
      <c r="AU356" s="21" t="n"/>
      <c r="AV356" s="20" t="n"/>
      <c r="AW356" s="18">
        <f>IF($AV356="","",IFERROR(VLOOKUP(IFERROR(VLOOKUP(IF(ISNUMBER(FIND(" – ",$AV356)),LEFT($AV356,FIND(" – ",$AV356)-1),$AV356),ProdTbl,5,0),""),BasketTbl,2,0),"کد ناشناخته"))</f>
        <v/>
      </c>
      <c r="AX356" s="18">
        <f>IF($AV356="","",IFERROR(VLOOKUP(IF(ISNUMBER(FIND(" – ",$AV356)),LEFT($AV356,FIND(" – ",$AV356)-1),$AV356),ProdTbl,3,0),"کد ناشناخته"))</f>
        <v/>
      </c>
      <c r="AY356" s="22" t="n"/>
      <c r="AZ356" s="21" t="n"/>
      <c r="BA356" s="20" t="n"/>
      <c r="BB356" s="18">
        <f>IF($BA356="","",IFERROR(VLOOKUP(IFERROR(VLOOKUP(IF(ISNUMBER(FIND(" – ",$BA356)),LEFT($BA356,FIND(" – ",$BA356)-1),$BA356),ProdTbl,5,0),""),BasketTbl,2,0),"کد ناشناخته"))</f>
        <v/>
      </c>
      <c r="BC356" s="18">
        <f>IF($BA356="","",IFERROR(VLOOKUP(IF(ISNUMBER(FIND(" – ",$BA356)),LEFT($BA356,FIND(" – ",$BA356)-1),$BA356),ProdTbl,3,0),"کد ناشناخته"))</f>
        <v/>
      </c>
      <c r="BD356" s="22" t="n"/>
      <c r="BE356" s="21" t="n"/>
      <c r="BF356" s="20" t="n"/>
      <c r="BG356" s="18">
        <f>IF($BF356="","",IFERROR(VLOOKUP(IFERROR(VLOOKUP(IF(ISNUMBER(FIND(" – ",$BF356)),LEFT($BF356,FIND(" – ",$BF356)-1),$BF356),ProdTbl,5,0),""),BasketTbl,2,0),"کد ناشناخته"))</f>
        <v/>
      </c>
      <c r="BH356" s="18">
        <f>IF($BF356="","",IFERROR(VLOOKUP(IF(ISNUMBER(FIND(" – ",$BF356)),LEFT($BF356,FIND(" – ",$BF356)-1),$BF356),ProdTbl,3,0),"کد ناشناخته"))</f>
        <v/>
      </c>
      <c r="BI356" s="22" t="n"/>
      <c r="BJ356" s="21" t="n"/>
      <c r="BK356" s="20" t="n"/>
      <c r="BL356" s="18">
        <f>IF($BK356="","",IFERROR(VLOOKUP(IFERROR(VLOOKUP(IF(ISNUMBER(FIND(" – ",$BK356)),LEFT($BK356,FIND(" – ",$BK356)-1),$BK356),ProdTbl,5,0),""),BasketTbl,2,0),"کد ناشناخته"))</f>
        <v/>
      </c>
      <c r="BM356" s="18">
        <f>IF($BK356="","",IFERROR(VLOOKUP(IF(ISNUMBER(FIND(" – ",$BK356)),LEFT($BK356,FIND(" – ",$BK356)-1),$BK356),ProdTbl,3,0),"کد ناشناخته"))</f>
        <v/>
      </c>
      <c r="BN356" s="22" t="n"/>
      <c r="BO356" s="21" t="n"/>
      <c r="BP356" s="20" t="n"/>
      <c r="BQ356" s="18">
        <f>IF($BP356="","",IFERROR(VLOOKUP(IFERROR(VLOOKUP(IF(ISNUMBER(FIND(" – ",$BP356)),LEFT($BP356,FIND(" – ",$BP356)-1),$BP356),ProdTbl,5,0),""),BasketTbl,2,0),"کد ناشناخته"))</f>
        <v/>
      </c>
      <c r="BR356" s="18">
        <f>IF($BP356="","",IFERROR(VLOOKUP(IF(ISNUMBER(FIND(" – ",$BP356)),LEFT($BP356,FIND(" – ",$BP356)-1),$BP356),ProdTbl,3,0),"کد ناشناخته"))</f>
        <v/>
      </c>
      <c r="BS356" s="22" t="n"/>
      <c r="BT356" s="21" t="n"/>
      <c r="BU356" s="20" t="n"/>
      <c r="BV356" s="18">
        <f>IF($BU356="","",IFERROR(VLOOKUP(IFERROR(VLOOKUP(IF(ISNUMBER(FIND(" – ",$BU356)),LEFT($BU356,FIND(" – ",$BU356)-1),$BU356),ProdTbl,5,0),""),BasketTbl,2,0),"کد ناشناخته"))</f>
        <v/>
      </c>
      <c r="BW356" s="18">
        <f>IF($BU356="","",IFERROR(VLOOKUP(IF(ISNUMBER(FIND(" – ",$BU356)),LEFT($BU356,FIND(" – ",$BU356)-1),$BU356),ProdTbl,3,0),"کد ناشناخته"))</f>
        <v/>
      </c>
      <c r="BX356" s="22" t="n"/>
      <c r="BY356" s="21" t="n"/>
      <c r="BZ356" s="20" t="n"/>
      <c r="CA356" s="18">
        <f>IF($BZ356="","",IFERROR(VLOOKUP(IFERROR(VLOOKUP(IF(ISNUMBER(FIND(" – ",$BZ356)),LEFT($BZ356,FIND(" – ",$BZ356)-1),$BZ356),ProdTbl,5,0),""),BasketTbl,2,0),"کد ناشناخته"))</f>
        <v/>
      </c>
      <c r="CB356" s="18">
        <f>IF($BZ356="","",IFERROR(VLOOKUP(IF(ISNUMBER(FIND(" – ",$BZ356)),LEFT($BZ356,FIND(" – ",$BZ356)-1),$BZ356),ProdTbl,3,0),"کد ناشناخته"))</f>
        <v/>
      </c>
      <c r="CC356" s="22" t="n"/>
      <c r="CD356" s="21" t="n"/>
      <c r="CE356" s="20" t="n"/>
      <c r="CF356" s="18">
        <f>IF($CE356="","",IFERROR(VLOOKUP(IFERROR(VLOOKUP(IF(ISNUMBER(FIND(" – ",$CE356)),LEFT($CE356,FIND(" – ",$CE356)-1),$CE356),ProdTbl,5,0),""),BasketTbl,2,0),"کد ناشناخته"))</f>
        <v/>
      </c>
      <c r="CG356" s="18">
        <f>IF($CE356="","",IFERROR(VLOOKUP(IF(ISNUMBER(FIND(" – ",$CE356)),LEFT($CE356,FIND(" – ",$CE356)-1),$CE356),ProdTbl,3,0),"کد ناشناخته"))</f>
        <v/>
      </c>
      <c r="CH356" s="22" t="n"/>
      <c r="CI356" s="21" t="n"/>
    </row>
    <row r="357">
      <c r="A357" s="18">
        <f>IF($B357="","",COUNTA($B$10:$B357))</f>
        <v/>
      </c>
      <c r="B357" s="19" t="n"/>
      <c r="C357" s="20" t="n"/>
      <c r="D357" s="19" t="n"/>
      <c r="E357" s="18">
        <f>IF($D357="","",IFERROR(VLOOKUP(IF(ISNUMBER(FIND(" – ",$D357)),LEFT($D357,FIND(" – ",$D357)-1),$D357),SellerTbl,2,0),"کد ناشناخته"))</f>
        <v/>
      </c>
      <c r="F357" s="21" t="n"/>
      <c r="G357" s="21" t="n"/>
      <c r="H357" s="22" t="n"/>
      <c r="I357" s="23">
        <f>IF(OR($F357="",$G357=""),"",$F357-$G357)</f>
        <v/>
      </c>
      <c r="J357" s="18">
        <f>IF($I357="","",IF(ABS($I357)&lt;=0.01*$F357,"√","×"))</f>
        <v/>
      </c>
      <c r="K357" s="23">
        <f>IF(COUNT($Q357,$V357,$AA357,$AF357,$AK357,$AP357,$AU357,$AZ357,$BE357,$BJ357,$BO357,$BT357,$BY357,$CD357,$CI357)=0,"",SUM($Q357,$V357,$AA357,$AF357,$AK357,$AP357,$AU357,$AZ357,$BE357,$BJ357,$BO357,$BT357,$BY357,$CD357,$CI357))</f>
        <v/>
      </c>
      <c r="L357" s="23">
        <f>IF(OR($F357="",$K357=""),"",$F357-$K357)</f>
        <v/>
      </c>
      <c r="M357" s="20" t="n"/>
      <c r="N357" s="18">
        <f>IF($M357="","",IFERROR(VLOOKUP(IFERROR(VLOOKUP(IF(ISNUMBER(FIND(" – ",$M357)),LEFT($M357,FIND(" – ",$M357)-1),$M357),ProdTbl,5,0),""),BasketTbl,2,0),"کد ناشناخته"))</f>
        <v/>
      </c>
      <c r="O357" s="18">
        <f>IF($M357="","",IFERROR(VLOOKUP(IF(ISNUMBER(FIND(" – ",$M357)),LEFT($M357,FIND(" – ",$M357)-1),$M357),ProdTbl,3,0),"کد ناشناخته"))</f>
        <v/>
      </c>
      <c r="P357" s="22" t="n"/>
      <c r="Q357" s="21" t="n"/>
      <c r="R357" s="20" t="n"/>
      <c r="S357" s="18">
        <f>IF($R357="","",IFERROR(VLOOKUP(IFERROR(VLOOKUP(IF(ISNUMBER(FIND(" – ",$R357)),LEFT($R357,FIND(" – ",$R357)-1),$R357),ProdTbl,5,0),""),BasketTbl,2,0),"کد ناشناخته"))</f>
        <v/>
      </c>
      <c r="T357" s="18">
        <f>IF($R357="","",IFERROR(VLOOKUP(IF(ISNUMBER(FIND(" – ",$R357)),LEFT($R357,FIND(" – ",$R357)-1),$R357),ProdTbl,3,0),"کد ناشناخته"))</f>
        <v/>
      </c>
      <c r="U357" s="22" t="n"/>
      <c r="V357" s="21" t="n"/>
      <c r="W357" s="20" t="n"/>
      <c r="X357" s="18">
        <f>IF($W357="","",IFERROR(VLOOKUP(IFERROR(VLOOKUP(IF(ISNUMBER(FIND(" – ",$W357)),LEFT($W357,FIND(" – ",$W357)-1),$W357),ProdTbl,5,0),""),BasketTbl,2,0),"کد ناشناخته"))</f>
        <v/>
      </c>
      <c r="Y357" s="18">
        <f>IF($W357="","",IFERROR(VLOOKUP(IF(ISNUMBER(FIND(" – ",$W357)),LEFT($W357,FIND(" – ",$W357)-1),$W357),ProdTbl,3,0),"کد ناشناخته"))</f>
        <v/>
      </c>
      <c r="Z357" s="22" t="n"/>
      <c r="AA357" s="21" t="n"/>
      <c r="AB357" s="20" t="n"/>
      <c r="AC357" s="18">
        <f>IF($AB357="","",IFERROR(VLOOKUP(IFERROR(VLOOKUP(IF(ISNUMBER(FIND(" – ",$AB357)),LEFT($AB357,FIND(" – ",$AB357)-1),$AB357),ProdTbl,5,0),""),BasketTbl,2,0),"کد ناشناخته"))</f>
        <v/>
      </c>
      <c r="AD357" s="18">
        <f>IF($AB357="","",IFERROR(VLOOKUP(IF(ISNUMBER(FIND(" – ",$AB357)),LEFT($AB357,FIND(" – ",$AB357)-1),$AB357),ProdTbl,3,0),"کد ناشناخته"))</f>
        <v/>
      </c>
      <c r="AE357" s="22" t="n"/>
      <c r="AF357" s="21" t="n"/>
      <c r="AG357" s="20" t="n"/>
      <c r="AH357" s="18">
        <f>IF($AG357="","",IFERROR(VLOOKUP(IFERROR(VLOOKUP(IF(ISNUMBER(FIND(" – ",$AG357)),LEFT($AG357,FIND(" – ",$AG357)-1),$AG357),ProdTbl,5,0),""),BasketTbl,2,0),"کد ناشناخته"))</f>
        <v/>
      </c>
      <c r="AI357" s="18">
        <f>IF($AG357="","",IFERROR(VLOOKUP(IF(ISNUMBER(FIND(" – ",$AG357)),LEFT($AG357,FIND(" – ",$AG357)-1),$AG357),ProdTbl,3,0),"کد ناشناخته"))</f>
        <v/>
      </c>
      <c r="AJ357" s="22" t="n"/>
      <c r="AK357" s="21" t="n"/>
      <c r="AL357" s="20" t="n"/>
      <c r="AM357" s="18">
        <f>IF($AL357="","",IFERROR(VLOOKUP(IFERROR(VLOOKUP(IF(ISNUMBER(FIND(" – ",$AL357)),LEFT($AL357,FIND(" – ",$AL357)-1),$AL357),ProdTbl,5,0),""),BasketTbl,2,0),"کد ناشناخته"))</f>
        <v/>
      </c>
      <c r="AN357" s="18">
        <f>IF($AL357="","",IFERROR(VLOOKUP(IF(ISNUMBER(FIND(" – ",$AL357)),LEFT($AL357,FIND(" – ",$AL357)-1),$AL357),ProdTbl,3,0),"کد ناشناخته"))</f>
        <v/>
      </c>
      <c r="AO357" s="22" t="n"/>
      <c r="AP357" s="21" t="n"/>
      <c r="AQ357" s="20" t="n"/>
      <c r="AR357" s="18">
        <f>IF($AQ357="","",IFERROR(VLOOKUP(IFERROR(VLOOKUP(IF(ISNUMBER(FIND(" – ",$AQ357)),LEFT($AQ357,FIND(" – ",$AQ357)-1),$AQ357),ProdTbl,5,0),""),BasketTbl,2,0),"کد ناشناخته"))</f>
        <v/>
      </c>
      <c r="AS357" s="18">
        <f>IF($AQ357="","",IFERROR(VLOOKUP(IF(ISNUMBER(FIND(" – ",$AQ357)),LEFT($AQ357,FIND(" – ",$AQ357)-1),$AQ357),ProdTbl,3,0),"کد ناشناخته"))</f>
        <v/>
      </c>
      <c r="AT357" s="22" t="n"/>
      <c r="AU357" s="21" t="n"/>
      <c r="AV357" s="20" t="n"/>
      <c r="AW357" s="18">
        <f>IF($AV357="","",IFERROR(VLOOKUP(IFERROR(VLOOKUP(IF(ISNUMBER(FIND(" – ",$AV357)),LEFT($AV357,FIND(" – ",$AV357)-1),$AV357),ProdTbl,5,0),""),BasketTbl,2,0),"کد ناشناخته"))</f>
        <v/>
      </c>
      <c r="AX357" s="18">
        <f>IF($AV357="","",IFERROR(VLOOKUP(IF(ISNUMBER(FIND(" – ",$AV357)),LEFT($AV357,FIND(" – ",$AV357)-1),$AV357),ProdTbl,3,0),"کد ناشناخته"))</f>
        <v/>
      </c>
      <c r="AY357" s="22" t="n"/>
      <c r="AZ357" s="21" t="n"/>
      <c r="BA357" s="20" t="n"/>
      <c r="BB357" s="18">
        <f>IF($BA357="","",IFERROR(VLOOKUP(IFERROR(VLOOKUP(IF(ISNUMBER(FIND(" – ",$BA357)),LEFT($BA357,FIND(" – ",$BA357)-1),$BA357),ProdTbl,5,0),""),BasketTbl,2,0),"کد ناشناخته"))</f>
        <v/>
      </c>
      <c r="BC357" s="18">
        <f>IF($BA357="","",IFERROR(VLOOKUP(IF(ISNUMBER(FIND(" – ",$BA357)),LEFT($BA357,FIND(" – ",$BA357)-1),$BA357),ProdTbl,3,0),"کد ناشناخته"))</f>
        <v/>
      </c>
      <c r="BD357" s="22" t="n"/>
      <c r="BE357" s="21" t="n"/>
      <c r="BF357" s="20" t="n"/>
      <c r="BG357" s="18">
        <f>IF($BF357="","",IFERROR(VLOOKUP(IFERROR(VLOOKUP(IF(ISNUMBER(FIND(" – ",$BF357)),LEFT($BF357,FIND(" – ",$BF357)-1),$BF357),ProdTbl,5,0),""),BasketTbl,2,0),"کد ناشناخته"))</f>
        <v/>
      </c>
      <c r="BH357" s="18">
        <f>IF($BF357="","",IFERROR(VLOOKUP(IF(ISNUMBER(FIND(" – ",$BF357)),LEFT($BF357,FIND(" – ",$BF357)-1),$BF357),ProdTbl,3,0),"کد ناشناخته"))</f>
        <v/>
      </c>
      <c r="BI357" s="22" t="n"/>
      <c r="BJ357" s="21" t="n"/>
      <c r="BK357" s="20" t="n"/>
      <c r="BL357" s="18">
        <f>IF($BK357="","",IFERROR(VLOOKUP(IFERROR(VLOOKUP(IF(ISNUMBER(FIND(" – ",$BK357)),LEFT($BK357,FIND(" – ",$BK357)-1),$BK357),ProdTbl,5,0),""),BasketTbl,2,0),"کد ناشناخته"))</f>
        <v/>
      </c>
      <c r="BM357" s="18">
        <f>IF($BK357="","",IFERROR(VLOOKUP(IF(ISNUMBER(FIND(" – ",$BK357)),LEFT($BK357,FIND(" – ",$BK357)-1),$BK357),ProdTbl,3,0),"کد ناشناخته"))</f>
        <v/>
      </c>
      <c r="BN357" s="22" t="n"/>
      <c r="BO357" s="21" t="n"/>
      <c r="BP357" s="20" t="n"/>
      <c r="BQ357" s="18">
        <f>IF($BP357="","",IFERROR(VLOOKUP(IFERROR(VLOOKUP(IF(ISNUMBER(FIND(" – ",$BP357)),LEFT($BP357,FIND(" – ",$BP357)-1),$BP357),ProdTbl,5,0),""),BasketTbl,2,0),"کد ناشناخته"))</f>
        <v/>
      </c>
      <c r="BR357" s="18">
        <f>IF($BP357="","",IFERROR(VLOOKUP(IF(ISNUMBER(FIND(" – ",$BP357)),LEFT($BP357,FIND(" – ",$BP357)-1),$BP357),ProdTbl,3,0),"کد ناشناخته"))</f>
        <v/>
      </c>
      <c r="BS357" s="22" t="n"/>
      <c r="BT357" s="21" t="n"/>
      <c r="BU357" s="20" t="n"/>
      <c r="BV357" s="18">
        <f>IF($BU357="","",IFERROR(VLOOKUP(IFERROR(VLOOKUP(IF(ISNUMBER(FIND(" – ",$BU357)),LEFT($BU357,FIND(" – ",$BU357)-1),$BU357),ProdTbl,5,0),""),BasketTbl,2,0),"کد ناشناخته"))</f>
        <v/>
      </c>
      <c r="BW357" s="18">
        <f>IF($BU357="","",IFERROR(VLOOKUP(IF(ISNUMBER(FIND(" – ",$BU357)),LEFT($BU357,FIND(" – ",$BU357)-1),$BU357),ProdTbl,3,0),"کد ناشناخته"))</f>
        <v/>
      </c>
      <c r="BX357" s="22" t="n"/>
      <c r="BY357" s="21" t="n"/>
      <c r="BZ357" s="20" t="n"/>
      <c r="CA357" s="18">
        <f>IF($BZ357="","",IFERROR(VLOOKUP(IFERROR(VLOOKUP(IF(ISNUMBER(FIND(" – ",$BZ357)),LEFT($BZ357,FIND(" – ",$BZ357)-1),$BZ357),ProdTbl,5,0),""),BasketTbl,2,0),"کد ناشناخته"))</f>
        <v/>
      </c>
      <c r="CB357" s="18">
        <f>IF($BZ357="","",IFERROR(VLOOKUP(IF(ISNUMBER(FIND(" – ",$BZ357)),LEFT($BZ357,FIND(" – ",$BZ357)-1),$BZ357),ProdTbl,3,0),"کد ناشناخته"))</f>
        <v/>
      </c>
      <c r="CC357" s="22" t="n"/>
      <c r="CD357" s="21" t="n"/>
      <c r="CE357" s="20" t="n"/>
      <c r="CF357" s="18">
        <f>IF($CE357="","",IFERROR(VLOOKUP(IFERROR(VLOOKUP(IF(ISNUMBER(FIND(" – ",$CE357)),LEFT($CE357,FIND(" – ",$CE357)-1),$CE357),ProdTbl,5,0),""),BasketTbl,2,0),"کد ناشناخته"))</f>
        <v/>
      </c>
      <c r="CG357" s="18">
        <f>IF($CE357="","",IFERROR(VLOOKUP(IF(ISNUMBER(FIND(" – ",$CE357)),LEFT($CE357,FIND(" – ",$CE357)-1),$CE357),ProdTbl,3,0),"کد ناشناخته"))</f>
        <v/>
      </c>
      <c r="CH357" s="22" t="n"/>
      <c r="CI357" s="21" t="n"/>
    </row>
    <row r="358">
      <c r="A358" s="18">
        <f>IF($B358="","",COUNTA($B$10:$B358))</f>
        <v/>
      </c>
      <c r="B358" s="19" t="n"/>
      <c r="C358" s="20" t="n"/>
      <c r="D358" s="19" t="n"/>
      <c r="E358" s="18">
        <f>IF($D358="","",IFERROR(VLOOKUP(IF(ISNUMBER(FIND(" – ",$D358)),LEFT($D358,FIND(" – ",$D358)-1),$D358),SellerTbl,2,0),"کد ناشناخته"))</f>
        <v/>
      </c>
      <c r="F358" s="21" t="n"/>
      <c r="G358" s="21" t="n"/>
      <c r="H358" s="22" t="n"/>
      <c r="I358" s="23">
        <f>IF(OR($F358="",$G358=""),"",$F358-$G358)</f>
        <v/>
      </c>
      <c r="J358" s="18">
        <f>IF($I358="","",IF(ABS($I358)&lt;=0.01*$F358,"√","×"))</f>
        <v/>
      </c>
      <c r="K358" s="23">
        <f>IF(COUNT($Q358,$V358,$AA358,$AF358,$AK358,$AP358,$AU358,$AZ358,$BE358,$BJ358,$BO358,$BT358,$BY358,$CD358,$CI358)=0,"",SUM($Q358,$V358,$AA358,$AF358,$AK358,$AP358,$AU358,$AZ358,$BE358,$BJ358,$BO358,$BT358,$BY358,$CD358,$CI358))</f>
        <v/>
      </c>
      <c r="L358" s="23">
        <f>IF(OR($F358="",$K358=""),"",$F358-$K358)</f>
        <v/>
      </c>
      <c r="M358" s="20" t="n"/>
      <c r="N358" s="18">
        <f>IF($M358="","",IFERROR(VLOOKUP(IFERROR(VLOOKUP(IF(ISNUMBER(FIND(" – ",$M358)),LEFT($M358,FIND(" – ",$M358)-1),$M358),ProdTbl,5,0),""),BasketTbl,2,0),"کد ناشناخته"))</f>
        <v/>
      </c>
      <c r="O358" s="18">
        <f>IF($M358="","",IFERROR(VLOOKUP(IF(ISNUMBER(FIND(" – ",$M358)),LEFT($M358,FIND(" – ",$M358)-1),$M358),ProdTbl,3,0),"کد ناشناخته"))</f>
        <v/>
      </c>
      <c r="P358" s="22" t="n"/>
      <c r="Q358" s="21" t="n"/>
      <c r="R358" s="20" t="n"/>
      <c r="S358" s="18">
        <f>IF($R358="","",IFERROR(VLOOKUP(IFERROR(VLOOKUP(IF(ISNUMBER(FIND(" – ",$R358)),LEFT($R358,FIND(" – ",$R358)-1),$R358),ProdTbl,5,0),""),BasketTbl,2,0),"کد ناشناخته"))</f>
        <v/>
      </c>
      <c r="T358" s="18">
        <f>IF($R358="","",IFERROR(VLOOKUP(IF(ISNUMBER(FIND(" – ",$R358)),LEFT($R358,FIND(" – ",$R358)-1),$R358),ProdTbl,3,0),"کد ناشناخته"))</f>
        <v/>
      </c>
      <c r="U358" s="22" t="n"/>
      <c r="V358" s="21" t="n"/>
      <c r="W358" s="20" t="n"/>
      <c r="X358" s="18">
        <f>IF($W358="","",IFERROR(VLOOKUP(IFERROR(VLOOKUP(IF(ISNUMBER(FIND(" – ",$W358)),LEFT($W358,FIND(" – ",$W358)-1),$W358),ProdTbl,5,0),""),BasketTbl,2,0),"کد ناشناخته"))</f>
        <v/>
      </c>
      <c r="Y358" s="18">
        <f>IF($W358="","",IFERROR(VLOOKUP(IF(ISNUMBER(FIND(" – ",$W358)),LEFT($W358,FIND(" – ",$W358)-1),$W358),ProdTbl,3,0),"کد ناشناخته"))</f>
        <v/>
      </c>
      <c r="Z358" s="22" t="n"/>
      <c r="AA358" s="21" t="n"/>
      <c r="AB358" s="20" t="n"/>
      <c r="AC358" s="18">
        <f>IF($AB358="","",IFERROR(VLOOKUP(IFERROR(VLOOKUP(IF(ISNUMBER(FIND(" – ",$AB358)),LEFT($AB358,FIND(" – ",$AB358)-1),$AB358),ProdTbl,5,0),""),BasketTbl,2,0),"کد ناشناخته"))</f>
        <v/>
      </c>
      <c r="AD358" s="18">
        <f>IF($AB358="","",IFERROR(VLOOKUP(IF(ISNUMBER(FIND(" – ",$AB358)),LEFT($AB358,FIND(" – ",$AB358)-1),$AB358),ProdTbl,3,0),"کد ناشناخته"))</f>
        <v/>
      </c>
      <c r="AE358" s="22" t="n"/>
      <c r="AF358" s="21" t="n"/>
      <c r="AG358" s="20" t="n"/>
      <c r="AH358" s="18">
        <f>IF($AG358="","",IFERROR(VLOOKUP(IFERROR(VLOOKUP(IF(ISNUMBER(FIND(" – ",$AG358)),LEFT($AG358,FIND(" – ",$AG358)-1),$AG358),ProdTbl,5,0),""),BasketTbl,2,0),"کد ناشناخته"))</f>
        <v/>
      </c>
      <c r="AI358" s="18">
        <f>IF($AG358="","",IFERROR(VLOOKUP(IF(ISNUMBER(FIND(" – ",$AG358)),LEFT($AG358,FIND(" – ",$AG358)-1),$AG358),ProdTbl,3,0),"کد ناشناخته"))</f>
        <v/>
      </c>
      <c r="AJ358" s="22" t="n"/>
      <c r="AK358" s="21" t="n"/>
      <c r="AL358" s="20" t="n"/>
      <c r="AM358" s="18">
        <f>IF($AL358="","",IFERROR(VLOOKUP(IFERROR(VLOOKUP(IF(ISNUMBER(FIND(" – ",$AL358)),LEFT($AL358,FIND(" – ",$AL358)-1),$AL358),ProdTbl,5,0),""),BasketTbl,2,0),"کد ناشناخته"))</f>
        <v/>
      </c>
      <c r="AN358" s="18">
        <f>IF($AL358="","",IFERROR(VLOOKUP(IF(ISNUMBER(FIND(" – ",$AL358)),LEFT($AL358,FIND(" – ",$AL358)-1),$AL358),ProdTbl,3,0),"کد ناشناخته"))</f>
        <v/>
      </c>
      <c r="AO358" s="22" t="n"/>
      <c r="AP358" s="21" t="n"/>
      <c r="AQ358" s="20" t="n"/>
      <c r="AR358" s="18">
        <f>IF($AQ358="","",IFERROR(VLOOKUP(IFERROR(VLOOKUP(IF(ISNUMBER(FIND(" – ",$AQ358)),LEFT($AQ358,FIND(" – ",$AQ358)-1),$AQ358),ProdTbl,5,0),""),BasketTbl,2,0),"کد ناشناخته"))</f>
        <v/>
      </c>
      <c r="AS358" s="18">
        <f>IF($AQ358="","",IFERROR(VLOOKUP(IF(ISNUMBER(FIND(" – ",$AQ358)),LEFT($AQ358,FIND(" – ",$AQ358)-1),$AQ358),ProdTbl,3,0),"کد ناشناخته"))</f>
        <v/>
      </c>
      <c r="AT358" s="22" t="n"/>
      <c r="AU358" s="21" t="n"/>
      <c r="AV358" s="20" t="n"/>
      <c r="AW358" s="18">
        <f>IF($AV358="","",IFERROR(VLOOKUP(IFERROR(VLOOKUP(IF(ISNUMBER(FIND(" – ",$AV358)),LEFT($AV358,FIND(" – ",$AV358)-1),$AV358),ProdTbl,5,0),""),BasketTbl,2,0),"کد ناشناخته"))</f>
        <v/>
      </c>
      <c r="AX358" s="18">
        <f>IF($AV358="","",IFERROR(VLOOKUP(IF(ISNUMBER(FIND(" – ",$AV358)),LEFT($AV358,FIND(" – ",$AV358)-1),$AV358),ProdTbl,3,0),"کد ناشناخته"))</f>
        <v/>
      </c>
      <c r="AY358" s="22" t="n"/>
      <c r="AZ358" s="21" t="n"/>
      <c r="BA358" s="20" t="n"/>
      <c r="BB358" s="18">
        <f>IF($BA358="","",IFERROR(VLOOKUP(IFERROR(VLOOKUP(IF(ISNUMBER(FIND(" – ",$BA358)),LEFT($BA358,FIND(" – ",$BA358)-1),$BA358),ProdTbl,5,0),""),BasketTbl,2,0),"کد ناشناخته"))</f>
        <v/>
      </c>
      <c r="BC358" s="18">
        <f>IF($BA358="","",IFERROR(VLOOKUP(IF(ISNUMBER(FIND(" – ",$BA358)),LEFT($BA358,FIND(" – ",$BA358)-1),$BA358),ProdTbl,3,0),"کد ناشناخته"))</f>
        <v/>
      </c>
      <c r="BD358" s="22" t="n"/>
      <c r="BE358" s="21" t="n"/>
      <c r="BF358" s="20" t="n"/>
      <c r="BG358" s="18">
        <f>IF($BF358="","",IFERROR(VLOOKUP(IFERROR(VLOOKUP(IF(ISNUMBER(FIND(" – ",$BF358)),LEFT($BF358,FIND(" – ",$BF358)-1),$BF358),ProdTbl,5,0),""),BasketTbl,2,0),"کد ناشناخته"))</f>
        <v/>
      </c>
      <c r="BH358" s="18">
        <f>IF($BF358="","",IFERROR(VLOOKUP(IF(ISNUMBER(FIND(" – ",$BF358)),LEFT($BF358,FIND(" – ",$BF358)-1),$BF358),ProdTbl,3,0),"کد ناشناخته"))</f>
        <v/>
      </c>
      <c r="BI358" s="22" t="n"/>
      <c r="BJ358" s="21" t="n"/>
      <c r="BK358" s="20" t="n"/>
      <c r="BL358" s="18">
        <f>IF($BK358="","",IFERROR(VLOOKUP(IFERROR(VLOOKUP(IF(ISNUMBER(FIND(" – ",$BK358)),LEFT($BK358,FIND(" – ",$BK358)-1),$BK358),ProdTbl,5,0),""),BasketTbl,2,0),"کد ناشناخته"))</f>
        <v/>
      </c>
      <c r="BM358" s="18">
        <f>IF($BK358="","",IFERROR(VLOOKUP(IF(ISNUMBER(FIND(" – ",$BK358)),LEFT($BK358,FIND(" – ",$BK358)-1),$BK358),ProdTbl,3,0),"کد ناشناخته"))</f>
        <v/>
      </c>
      <c r="BN358" s="22" t="n"/>
      <c r="BO358" s="21" t="n"/>
      <c r="BP358" s="20" t="n"/>
      <c r="BQ358" s="18">
        <f>IF($BP358="","",IFERROR(VLOOKUP(IFERROR(VLOOKUP(IF(ISNUMBER(FIND(" – ",$BP358)),LEFT($BP358,FIND(" – ",$BP358)-1),$BP358),ProdTbl,5,0),""),BasketTbl,2,0),"کد ناشناخته"))</f>
        <v/>
      </c>
      <c r="BR358" s="18">
        <f>IF($BP358="","",IFERROR(VLOOKUP(IF(ISNUMBER(FIND(" – ",$BP358)),LEFT($BP358,FIND(" – ",$BP358)-1),$BP358),ProdTbl,3,0),"کد ناشناخته"))</f>
        <v/>
      </c>
      <c r="BS358" s="22" t="n"/>
      <c r="BT358" s="21" t="n"/>
      <c r="BU358" s="20" t="n"/>
      <c r="BV358" s="18">
        <f>IF($BU358="","",IFERROR(VLOOKUP(IFERROR(VLOOKUP(IF(ISNUMBER(FIND(" – ",$BU358)),LEFT($BU358,FIND(" – ",$BU358)-1),$BU358),ProdTbl,5,0),""),BasketTbl,2,0),"کد ناشناخته"))</f>
        <v/>
      </c>
      <c r="BW358" s="18">
        <f>IF($BU358="","",IFERROR(VLOOKUP(IF(ISNUMBER(FIND(" – ",$BU358)),LEFT($BU358,FIND(" – ",$BU358)-1),$BU358),ProdTbl,3,0),"کد ناشناخته"))</f>
        <v/>
      </c>
      <c r="BX358" s="22" t="n"/>
      <c r="BY358" s="21" t="n"/>
      <c r="BZ358" s="20" t="n"/>
      <c r="CA358" s="18">
        <f>IF($BZ358="","",IFERROR(VLOOKUP(IFERROR(VLOOKUP(IF(ISNUMBER(FIND(" – ",$BZ358)),LEFT($BZ358,FIND(" – ",$BZ358)-1),$BZ358),ProdTbl,5,0),""),BasketTbl,2,0),"کد ناشناخته"))</f>
        <v/>
      </c>
      <c r="CB358" s="18">
        <f>IF($BZ358="","",IFERROR(VLOOKUP(IF(ISNUMBER(FIND(" – ",$BZ358)),LEFT($BZ358,FIND(" – ",$BZ358)-1),$BZ358),ProdTbl,3,0),"کد ناشناخته"))</f>
        <v/>
      </c>
      <c r="CC358" s="22" t="n"/>
      <c r="CD358" s="21" t="n"/>
      <c r="CE358" s="20" t="n"/>
      <c r="CF358" s="18">
        <f>IF($CE358="","",IFERROR(VLOOKUP(IFERROR(VLOOKUP(IF(ISNUMBER(FIND(" – ",$CE358)),LEFT($CE358,FIND(" – ",$CE358)-1),$CE358),ProdTbl,5,0),""),BasketTbl,2,0),"کد ناشناخته"))</f>
        <v/>
      </c>
      <c r="CG358" s="18">
        <f>IF($CE358="","",IFERROR(VLOOKUP(IF(ISNUMBER(FIND(" – ",$CE358)),LEFT($CE358,FIND(" – ",$CE358)-1),$CE358),ProdTbl,3,0),"کد ناشناخته"))</f>
        <v/>
      </c>
      <c r="CH358" s="22" t="n"/>
      <c r="CI358" s="21" t="n"/>
    </row>
    <row r="359">
      <c r="A359" s="18">
        <f>IF($B359="","",COUNTA($B$10:$B359))</f>
        <v/>
      </c>
      <c r="B359" s="19" t="n"/>
      <c r="C359" s="20" t="n"/>
      <c r="D359" s="19" t="n"/>
      <c r="E359" s="18">
        <f>IF($D359="","",IFERROR(VLOOKUP(IF(ISNUMBER(FIND(" – ",$D359)),LEFT($D359,FIND(" – ",$D359)-1),$D359),SellerTbl,2,0),"کد ناشناخته"))</f>
        <v/>
      </c>
      <c r="F359" s="21" t="n"/>
      <c r="G359" s="21" t="n"/>
      <c r="H359" s="22" t="n"/>
      <c r="I359" s="23">
        <f>IF(OR($F359="",$G359=""),"",$F359-$G359)</f>
        <v/>
      </c>
      <c r="J359" s="18">
        <f>IF($I359="","",IF(ABS($I359)&lt;=0.01*$F359,"√","×"))</f>
        <v/>
      </c>
      <c r="K359" s="23">
        <f>IF(COUNT($Q359,$V359,$AA359,$AF359,$AK359,$AP359,$AU359,$AZ359,$BE359,$BJ359,$BO359,$BT359,$BY359,$CD359,$CI359)=0,"",SUM($Q359,$V359,$AA359,$AF359,$AK359,$AP359,$AU359,$AZ359,$BE359,$BJ359,$BO359,$BT359,$BY359,$CD359,$CI359))</f>
        <v/>
      </c>
      <c r="L359" s="23">
        <f>IF(OR($F359="",$K359=""),"",$F359-$K359)</f>
        <v/>
      </c>
      <c r="M359" s="20" t="n"/>
      <c r="N359" s="18">
        <f>IF($M359="","",IFERROR(VLOOKUP(IFERROR(VLOOKUP(IF(ISNUMBER(FIND(" – ",$M359)),LEFT($M359,FIND(" – ",$M359)-1),$M359),ProdTbl,5,0),""),BasketTbl,2,0),"کد ناشناخته"))</f>
        <v/>
      </c>
      <c r="O359" s="18">
        <f>IF($M359="","",IFERROR(VLOOKUP(IF(ISNUMBER(FIND(" – ",$M359)),LEFT($M359,FIND(" – ",$M359)-1),$M359),ProdTbl,3,0),"کد ناشناخته"))</f>
        <v/>
      </c>
      <c r="P359" s="22" t="n"/>
      <c r="Q359" s="21" t="n"/>
      <c r="R359" s="20" t="n"/>
      <c r="S359" s="18">
        <f>IF($R359="","",IFERROR(VLOOKUP(IFERROR(VLOOKUP(IF(ISNUMBER(FIND(" – ",$R359)),LEFT($R359,FIND(" – ",$R359)-1),$R359),ProdTbl,5,0),""),BasketTbl,2,0),"کد ناشناخته"))</f>
        <v/>
      </c>
      <c r="T359" s="18">
        <f>IF($R359="","",IFERROR(VLOOKUP(IF(ISNUMBER(FIND(" – ",$R359)),LEFT($R359,FIND(" – ",$R359)-1),$R359),ProdTbl,3,0),"کد ناشناخته"))</f>
        <v/>
      </c>
      <c r="U359" s="22" t="n"/>
      <c r="V359" s="21" t="n"/>
      <c r="W359" s="20" t="n"/>
      <c r="X359" s="18">
        <f>IF($W359="","",IFERROR(VLOOKUP(IFERROR(VLOOKUP(IF(ISNUMBER(FIND(" – ",$W359)),LEFT($W359,FIND(" – ",$W359)-1),$W359),ProdTbl,5,0),""),BasketTbl,2,0),"کد ناشناخته"))</f>
        <v/>
      </c>
      <c r="Y359" s="18">
        <f>IF($W359="","",IFERROR(VLOOKUP(IF(ISNUMBER(FIND(" – ",$W359)),LEFT($W359,FIND(" – ",$W359)-1),$W359),ProdTbl,3,0),"کد ناشناخته"))</f>
        <v/>
      </c>
      <c r="Z359" s="22" t="n"/>
      <c r="AA359" s="21" t="n"/>
      <c r="AB359" s="20" t="n"/>
      <c r="AC359" s="18">
        <f>IF($AB359="","",IFERROR(VLOOKUP(IFERROR(VLOOKUP(IF(ISNUMBER(FIND(" – ",$AB359)),LEFT($AB359,FIND(" – ",$AB359)-1),$AB359),ProdTbl,5,0),""),BasketTbl,2,0),"کد ناشناخته"))</f>
        <v/>
      </c>
      <c r="AD359" s="18">
        <f>IF($AB359="","",IFERROR(VLOOKUP(IF(ISNUMBER(FIND(" – ",$AB359)),LEFT($AB359,FIND(" – ",$AB359)-1),$AB359),ProdTbl,3,0),"کد ناشناخته"))</f>
        <v/>
      </c>
      <c r="AE359" s="22" t="n"/>
      <c r="AF359" s="21" t="n"/>
      <c r="AG359" s="20" t="n"/>
      <c r="AH359" s="18">
        <f>IF($AG359="","",IFERROR(VLOOKUP(IFERROR(VLOOKUP(IF(ISNUMBER(FIND(" – ",$AG359)),LEFT($AG359,FIND(" – ",$AG359)-1),$AG359),ProdTbl,5,0),""),BasketTbl,2,0),"کد ناشناخته"))</f>
        <v/>
      </c>
      <c r="AI359" s="18">
        <f>IF($AG359="","",IFERROR(VLOOKUP(IF(ISNUMBER(FIND(" – ",$AG359)),LEFT($AG359,FIND(" – ",$AG359)-1),$AG359),ProdTbl,3,0),"کد ناشناخته"))</f>
        <v/>
      </c>
      <c r="AJ359" s="22" t="n"/>
      <c r="AK359" s="21" t="n"/>
      <c r="AL359" s="20" t="n"/>
      <c r="AM359" s="18">
        <f>IF($AL359="","",IFERROR(VLOOKUP(IFERROR(VLOOKUP(IF(ISNUMBER(FIND(" – ",$AL359)),LEFT($AL359,FIND(" – ",$AL359)-1),$AL359),ProdTbl,5,0),""),BasketTbl,2,0),"کد ناشناخته"))</f>
        <v/>
      </c>
      <c r="AN359" s="18">
        <f>IF($AL359="","",IFERROR(VLOOKUP(IF(ISNUMBER(FIND(" – ",$AL359)),LEFT($AL359,FIND(" – ",$AL359)-1),$AL359),ProdTbl,3,0),"کد ناشناخته"))</f>
        <v/>
      </c>
      <c r="AO359" s="22" t="n"/>
      <c r="AP359" s="21" t="n"/>
      <c r="AQ359" s="20" t="n"/>
      <c r="AR359" s="18">
        <f>IF($AQ359="","",IFERROR(VLOOKUP(IFERROR(VLOOKUP(IF(ISNUMBER(FIND(" – ",$AQ359)),LEFT($AQ359,FIND(" – ",$AQ359)-1),$AQ359),ProdTbl,5,0),""),BasketTbl,2,0),"کد ناشناخته"))</f>
        <v/>
      </c>
      <c r="AS359" s="18">
        <f>IF($AQ359="","",IFERROR(VLOOKUP(IF(ISNUMBER(FIND(" – ",$AQ359)),LEFT($AQ359,FIND(" – ",$AQ359)-1),$AQ359),ProdTbl,3,0),"کد ناشناخته"))</f>
        <v/>
      </c>
      <c r="AT359" s="22" t="n"/>
      <c r="AU359" s="21" t="n"/>
      <c r="AV359" s="20" t="n"/>
      <c r="AW359" s="18">
        <f>IF($AV359="","",IFERROR(VLOOKUP(IFERROR(VLOOKUP(IF(ISNUMBER(FIND(" – ",$AV359)),LEFT($AV359,FIND(" – ",$AV359)-1),$AV359),ProdTbl,5,0),""),BasketTbl,2,0),"کد ناشناخته"))</f>
        <v/>
      </c>
      <c r="AX359" s="18">
        <f>IF($AV359="","",IFERROR(VLOOKUP(IF(ISNUMBER(FIND(" – ",$AV359)),LEFT($AV359,FIND(" – ",$AV359)-1),$AV359),ProdTbl,3,0),"کد ناشناخته"))</f>
        <v/>
      </c>
      <c r="AY359" s="22" t="n"/>
      <c r="AZ359" s="21" t="n"/>
      <c r="BA359" s="20" t="n"/>
      <c r="BB359" s="18">
        <f>IF($BA359="","",IFERROR(VLOOKUP(IFERROR(VLOOKUP(IF(ISNUMBER(FIND(" – ",$BA359)),LEFT($BA359,FIND(" – ",$BA359)-1),$BA359),ProdTbl,5,0),""),BasketTbl,2,0),"کد ناشناخته"))</f>
        <v/>
      </c>
      <c r="BC359" s="18">
        <f>IF($BA359="","",IFERROR(VLOOKUP(IF(ISNUMBER(FIND(" – ",$BA359)),LEFT($BA359,FIND(" – ",$BA359)-1),$BA359),ProdTbl,3,0),"کد ناشناخته"))</f>
        <v/>
      </c>
      <c r="BD359" s="22" t="n"/>
      <c r="BE359" s="21" t="n"/>
      <c r="BF359" s="20" t="n"/>
      <c r="BG359" s="18">
        <f>IF($BF359="","",IFERROR(VLOOKUP(IFERROR(VLOOKUP(IF(ISNUMBER(FIND(" – ",$BF359)),LEFT($BF359,FIND(" – ",$BF359)-1),$BF359),ProdTbl,5,0),""),BasketTbl,2,0),"کد ناشناخته"))</f>
        <v/>
      </c>
      <c r="BH359" s="18">
        <f>IF($BF359="","",IFERROR(VLOOKUP(IF(ISNUMBER(FIND(" – ",$BF359)),LEFT($BF359,FIND(" – ",$BF359)-1),$BF359),ProdTbl,3,0),"کد ناشناخته"))</f>
        <v/>
      </c>
      <c r="BI359" s="22" t="n"/>
      <c r="BJ359" s="21" t="n"/>
      <c r="BK359" s="20" t="n"/>
      <c r="BL359" s="18">
        <f>IF($BK359="","",IFERROR(VLOOKUP(IFERROR(VLOOKUP(IF(ISNUMBER(FIND(" – ",$BK359)),LEFT($BK359,FIND(" – ",$BK359)-1),$BK359),ProdTbl,5,0),""),BasketTbl,2,0),"کد ناشناخته"))</f>
        <v/>
      </c>
      <c r="BM359" s="18">
        <f>IF($BK359="","",IFERROR(VLOOKUP(IF(ISNUMBER(FIND(" – ",$BK359)),LEFT($BK359,FIND(" – ",$BK359)-1),$BK359),ProdTbl,3,0),"کد ناشناخته"))</f>
        <v/>
      </c>
      <c r="BN359" s="22" t="n"/>
      <c r="BO359" s="21" t="n"/>
      <c r="BP359" s="20" t="n"/>
      <c r="BQ359" s="18">
        <f>IF($BP359="","",IFERROR(VLOOKUP(IFERROR(VLOOKUP(IF(ISNUMBER(FIND(" – ",$BP359)),LEFT($BP359,FIND(" – ",$BP359)-1),$BP359),ProdTbl,5,0),""),BasketTbl,2,0),"کد ناشناخته"))</f>
        <v/>
      </c>
      <c r="BR359" s="18">
        <f>IF($BP359="","",IFERROR(VLOOKUP(IF(ISNUMBER(FIND(" – ",$BP359)),LEFT($BP359,FIND(" – ",$BP359)-1),$BP359),ProdTbl,3,0),"کد ناشناخته"))</f>
        <v/>
      </c>
      <c r="BS359" s="22" t="n"/>
      <c r="BT359" s="21" t="n"/>
      <c r="BU359" s="20" t="n"/>
      <c r="BV359" s="18">
        <f>IF($BU359="","",IFERROR(VLOOKUP(IFERROR(VLOOKUP(IF(ISNUMBER(FIND(" – ",$BU359)),LEFT($BU359,FIND(" – ",$BU359)-1),$BU359),ProdTbl,5,0),""),BasketTbl,2,0),"کد ناشناخته"))</f>
        <v/>
      </c>
      <c r="BW359" s="18">
        <f>IF($BU359="","",IFERROR(VLOOKUP(IF(ISNUMBER(FIND(" – ",$BU359)),LEFT($BU359,FIND(" – ",$BU359)-1),$BU359),ProdTbl,3,0),"کد ناشناخته"))</f>
        <v/>
      </c>
      <c r="BX359" s="22" t="n"/>
      <c r="BY359" s="21" t="n"/>
      <c r="BZ359" s="20" t="n"/>
      <c r="CA359" s="18">
        <f>IF($BZ359="","",IFERROR(VLOOKUP(IFERROR(VLOOKUP(IF(ISNUMBER(FIND(" – ",$BZ359)),LEFT($BZ359,FIND(" – ",$BZ359)-1),$BZ359),ProdTbl,5,0),""),BasketTbl,2,0),"کد ناشناخته"))</f>
        <v/>
      </c>
      <c r="CB359" s="18">
        <f>IF($BZ359="","",IFERROR(VLOOKUP(IF(ISNUMBER(FIND(" – ",$BZ359)),LEFT($BZ359,FIND(" – ",$BZ359)-1),$BZ359),ProdTbl,3,0),"کد ناشناخته"))</f>
        <v/>
      </c>
      <c r="CC359" s="22" t="n"/>
      <c r="CD359" s="21" t="n"/>
      <c r="CE359" s="20" t="n"/>
      <c r="CF359" s="18">
        <f>IF($CE359="","",IFERROR(VLOOKUP(IFERROR(VLOOKUP(IF(ISNUMBER(FIND(" – ",$CE359)),LEFT($CE359,FIND(" – ",$CE359)-1),$CE359),ProdTbl,5,0),""),BasketTbl,2,0),"کد ناشناخته"))</f>
        <v/>
      </c>
      <c r="CG359" s="18">
        <f>IF($CE359="","",IFERROR(VLOOKUP(IF(ISNUMBER(FIND(" – ",$CE359)),LEFT($CE359,FIND(" – ",$CE359)-1),$CE359),ProdTbl,3,0),"کد ناشناخته"))</f>
        <v/>
      </c>
      <c r="CH359" s="22" t="n"/>
      <c r="CI359" s="21" t="n"/>
    </row>
    <row r="360">
      <c r="A360" s="18">
        <f>IF($B360="","",COUNTA($B$10:$B360))</f>
        <v/>
      </c>
      <c r="B360" s="19" t="n"/>
      <c r="C360" s="20" t="n"/>
      <c r="D360" s="19" t="n"/>
      <c r="E360" s="18">
        <f>IF($D360="","",IFERROR(VLOOKUP(IF(ISNUMBER(FIND(" – ",$D360)),LEFT($D360,FIND(" – ",$D360)-1),$D360),SellerTbl,2,0),"کد ناشناخته"))</f>
        <v/>
      </c>
      <c r="F360" s="21" t="n"/>
      <c r="G360" s="21" t="n"/>
      <c r="H360" s="22" t="n"/>
      <c r="I360" s="23">
        <f>IF(OR($F360="",$G360=""),"",$F360-$G360)</f>
        <v/>
      </c>
      <c r="J360" s="18">
        <f>IF($I360="","",IF(ABS($I360)&lt;=0.01*$F360,"√","×"))</f>
        <v/>
      </c>
      <c r="K360" s="23">
        <f>IF(COUNT($Q360,$V360,$AA360,$AF360,$AK360,$AP360,$AU360,$AZ360,$BE360,$BJ360,$BO360,$BT360,$BY360,$CD360,$CI360)=0,"",SUM($Q360,$V360,$AA360,$AF360,$AK360,$AP360,$AU360,$AZ360,$BE360,$BJ360,$BO360,$BT360,$BY360,$CD360,$CI360))</f>
        <v/>
      </c>
      <c r="L360" s="23">
        <f>IF(OR($F360="",$K360=""),"",$F360-$K360)</f>
        <v/>
      </c>
      <c r="M360" s="20" t="n"/>
      <c r="N360" s="18">
        <f>IF($M360="","",IFERROR(VLOOKUP(IFERROR(VLOOKUP(IF(ISNUMBER(FIND(" – ",$M360)),LEFT($M360,FIND(" – ",$M360)-1),$M360),ProdTbl,5,0),""),BasketTbl,2,0),"کد ناشناخته"))</f>
        <v/>
      </c>
      <c r="O360" s="18">
        <f>IF($M360="","",IFERROR(VLOOKUP(IF(ISNUMBER(FIND(" – ",$M360)),LEFT($M360,FIND(" – ",$M360)-1),$M360),ProdTbl,3,0),"کد ناشناخته"))</f>
        <v/>
      </c>
      <c r="P360" s="22" t="n"/>
      <c r="Q360" s="21" t="n"/>
      <c r="R360" s="20" t="n"/>
      <c r="S360" s="18">
        <f>IF($R360="","",IFERROR(VLOOKUP(IFERROR(VLOOKUP(IF(ISNUMBER(FIND(" – ",$R360)),LEFT($R360,FIND(" – ",$R360)-1),$R360),ProdTbl,5,0),""),BasketTbl,2,0),"کد ناشناخته"))</f>
        <v/>
      </c>
      <c r="T360" s="18">
        <f>IF($R360="","",IFERROR(VLOOKUP(IF(ISNUMBER(FIND(" – ",$R360)),LEFT($R360,FIND(" – ",$R360)-1),$R360),ProdTbl,3,0),"کد ناشناخته"))</f>
        <v/>
      </c>
      <c r="U360" s="22" t="n"/>
      <c r="V360" s="21" t="n"/>
      <c r="W360" s="20" t="n"/>
      <c r="X360" s="18">
        <f>IF($W360="","",IFERROR(VLOOKUP(IFERROR(VLOOKUP(IF(ISNUMBER(FIND(" – ",$W360)),LEFT($W360,FIND(" – ",$W360)-1),$W360),ProdTbl,5,0),""),BasketTbl,2,0),"کد ناشناخته"))</f>
        <v/>
      </c>
      <c r="Y360" s="18">
        <f>IF($W360="","",IFERROR(VLOOKUP(IF(ISNUMBER(FIND(" – ",$W360)),LEFT($W360,FIND(" – ",$W360)-1),$W360),ProdTbl,3,0),"کد ناشناخته"))</f>
        <v/>
      </c>
      <c r="Z360" s="22" t="n"/>
      <c r="AA360" s="21" t="n"/>
      <c r="AB360" s="20" t="n"/>
      <c r="AC360" s="18">
        <f>IF($AB360="","",IFERROR(VLOOKUP(IFERROR(VLOOKUP(IF(ISNUMBER(FIND(" – ",$AB360)),LEFT($AB360,FIND(" – ",$AB360)-1),$AB360),ProdTbl,5,0),""),BasketTbl,2,0),"کد ناشناخته"))</f>
        <v/>
      </c>
      <c r="AD360" s="18">
        <f>IF($AB360="","",IFERROR(VLOOKUP(IF(ISNUMBER(FIND(" – ",$AB360)),LEFT($AB360,FIND(" – ",$AB360)-1),$AB360),ProdTbl,3,0),"کد ناشناخته"))</f>
        <v/>
      </c>
      <c r="AE360" s="22" t="n"/>
      <c r="AF360" s="21" t="n"/>
      <c r="AG360" s="20" t="n"/>
      <c r="AH360" s="18">
        <f>IF($AG360="","",IFERROR(VLOOKUP(IFERROR(VLOOKUP(IF(ISNUMBER(FIND(" – ",$AG360)),LEFT($AG360,FIND(" – ",$AG360)-1),$AG360),ProdTbl,5,0),""),BasketTbl,2,0),"کد ناشناخته"))</f>
        <v/>
      </c>
      <c r="AI360" s="18">
        <f>IF($AG360="","",IFERROR(VLOOKUP(IF(ISNUMBER(FIND(" – ",$AG360)),LEFT($AG360,FIND(" – ",$AG360)-1),$AG360),ProdTbl,3,0),"کد ناشناخته"))</f>
        <v/>
      </c>
      <c r="AJ360" s="22" t="n"/>
      <c r="AK360" s="21" t="n"/>
      <c r="AL360" s="20" t="n"/>
      <c r="AM360" s="18">
        <f>IF($AL360="","",IFERROR(VLOOKUP(IFERROR(VLOOKUP(IF(ISNUMBER(FIND(" – ",$AL360)),LEFT($AL360,FIND(" – ",$AL360)-1),$AL360),ProdTbl,5,0),""),BasketTbl,2,0),"کد ناشناخته"))</f>
        <v/>
      </c>
      <c r="AN360" s="18">
        <f>IF($AL360="","",IFERROR(VLOOKUP(IF(ISNUMBER(FIND(" – ",$AL360)),LEFT($AL360,FIND(" – ",$AL360)-1),$AL360),ProdTbl,3,0),"کد ناشناخته"))</f>
        <v/>
      </c>
      <c r="AO360" s="22" t="n"/>
      <c r="AP360" s="21" t="n"/>
      <c r="AQ360" s="20" t="n"/>
      <c r="AR360" s="18">
        <f>IF($AQ360="","",IFERROR(VLOOKUP(IFERROR(VLOOKUP(IF(ISNUMBER(FIND(" – ",$AQ360)),LEFT($AQ360,FIND(" – ",$AQ360)-1),$AQ360),ProdTbl,5,0),""),BasketTbl,2,0),"کد ناشناخته"))</f>
        <v/>
      </c>
      <c r="AS360" s="18">
        <f>IF($AQ360="","",IFERROR(VLOOKUP(IF(ISNUMBER(FIND(" – ",$AQ360)),LEFT($AQ360,FIND(" – ",$AQ360)-1),$AQ360),ProdTbl,3,0),"کد ناشناخته"))</f>
        <v/>
      </c>
      <c r="AT360" s="22" t="n"/>
      <c r="AU360" s="21" t="n"/>
      <c r="AV360" s="20" t="n"/>
      <c r="AW360" s="18">
        <f>IF($AV360="","",IFERROR(VLOOKUP(IFERROR(VLOOKUP(IF(ISNUMBER(FIND(" – ",$AV360)),LEFT($AV360,FIND(" – ",$AV360)-1),$AV360),ProdTbl,5,0),""),BasketTbl,2,0),"کد ناشناخته"))</f>
        <v/>
      </c>
      <c r="AX360" s="18">
        <f>IF($AV360="","",IFERROR(VLOOKUP(IF(ISNUMBER(FIND(" – ",$AV360)),LEFT($AV360,FIND(" – ",$AV360)-1),$AV360),ProdTbl,3,0),"کد ناشناخته"))</f>
        <v/>
      </c>
      <c r="AY360" s="22" t="n"/>
      <c r="AZ360" s="21" t="n"/>
      <c r="BA360" s="20" t="n"/>
      <c r="BB360" s="18">
        <f>IF($BA360="","",IFERROR(VLOOKUP(IFERROR(VLOOKUP(IF(ISNUMBER(FIND(" – ",$BA360)),LEFT($BA360,FIND(" – ",$BA360)-1),$BA360),ProdTbl,5,0),""),BasketTbl,2,0),"کد ناشناخته"))</f>
        <v/>
      </c>
      <c r="BC360" s="18">
        <f>IF($BA360="","",IFERROR(VLOOKUP(IF(ISNUMBER(FIND(" – ",$BA360)),LEFT($BA360,FIND(" – ",$BA360)-1),$BA360),ProdTbl,3,0),"کد ناشناخته"))</f>
        <v/>
      </c>
      <c r="BD360" s="22" t="n"/>
      <c r="BE360" s="21" t="n"/>
      <c r="BF360" s="20" t="n"/>
      <c r="BG360" s="18">
        <f>IF($BF360="","",IFERROR(VLOOKUP(IFERROR(VLOOKUP(IF(ISNUMBER(FIND(" – ",$BF360)),LEFT($BF360,FIND(" – ",$BF360)-1),$BF360),ProdTbl,5,0),""),BasketTbl,2,0),"کد ناشناخته"))</f>
        <v/>
      </c>
      <c r="BH360" s="18">
        <f>IF($BF360="","",IFERROR(VLOOKUP(IF(ISNUMBER(FIND(" – ",$BF360)),LEFT($BF360,FIND(" – ",$BF360)-1),$BF360),ProdTbl,3,0),"کد ناشناخته"))</f>
        <v/>
      </c>
      <c r="BI360" s="22" t="n"/>
      <c r="BJ360" s="21" t="n"/>
      <c r="BK360" s="20" t="n"/>
      <c r="BL360" s="18">
        <f>IF($BK360="","",IFERROR(VLOOKUP(IFERROR(VLOOKUP(IF(ISNUMBER(FIND(" – ",$BK360)),LEFT($BK360,FIND(" – ",$BK360)-1),$BK360),ProdTbl,5,0),""),BasketTbl,2,0),"کد ناشناخته"))</f>
        <v/>
      </c>
      <c r="BM360" s="18">
        <f>IF($BK360="","",IFERROR(VLOOKUP(IF(ISNUMBER(FIND(" – ",$BK360)),LEFT($BK360,FIND(" – ",$BK360)-1),$BK360),ProdTbl,3,0),"کد ناشناخته"))</f>
        <v/>
      </c>
      <c r="BN360" s="22" t="n"/>
      <c r="BO360" s="21" t="n"/>
      <c r="BP360" s="20" t="n"/>
      <c r="BQ360" s="18">
        <f>IF($BP360="","",IFERROR(VLOOKUP(IFERROR(VLOOKUP(IF(ISNUMBER(FIND(" – ",$BP360)),LEFT($BP360,FIND(" – ",$BP360)-1),$BP360),ProdTbl,5,0),""),BasketTbl,2,0),"کد ناشناخته"))</f>
        <v/>
      </c>
      <c r="BR360" s="18">
        <f>IF($BP360="","",IFERROR(VLOOKUP(IF(ISNUMBER(FIND(" – ",$BP360)),LEFT($BP360,FIND(" – ",$BP360)-1),$BP360),ProdTbl,3,0),"کد ناشناخته"))</f>
        <v/>
      </c>
      <c r="BS360" s="22" t="n"/>
      <c r="BT360" s="21" t="n"/>
      <c r="BU360" s="20" t="n"/>
      <c r="BV360" s="18">
        <f>IF($BU360="","",IFERROR(VLOOKUP(IFERROR(VLOOKUP(IF(ISNUMBER(FIND(" – ",$BU360)),LEFT($BU360,FIND(" – ",$BU360)-1),$BU360),ProdTbl,5,0),""),BasketTbl,2,0),"کد ناشناخته"))</f>
        <v/>
      </c>
      <c r="BW360" s="18">
        <f>IF($BU360="","",IFERROR(VLOOKUP(IF(ISNUMBER(FIND(" – ",$BU360)),LEFT($BU360,FIND(" – ",$BU360)-1),$BU360),ProdTbl,3,0),"کد ناشناخته"))</f>
        <v/>
      </c>
      <c r="BX360" s="22" t="n"/>
      <c r="BY360" s="21" t="n"/>
      <c r="BZ360" s="20" t="n"/>
      <c r="CA360" s="18">
        <f>IF($BZ360="","",IFERROR(VLOOKUP(IFERROR(VLOOKUP(IF(ISNUMBER(FIND(" – ",$BZ360)),LEFT($BZ360,FIND(" – ",$BZ360)-1),$BZ360),ProdTbl,5,0),""),BasketTbl,2,0),"کد ناشناخته"))</f>
        <v/>
      </c>
      <c r="CB360" s="18">
        <f>IF($BZ360="","",IFERROR(VLOOKUP(IF(ISNUMBER(FIND(" – ",$BZ360)),LEFT($BZ360,FIND(" – ",$BZ360)-1),$BZ360),ProdTbl,3,0),"کد ناشناخته"))</f>
        <v/>
      </c>
      <c r="CC360" s="22" t="n"/>
      <c r="CD360" s="21" t="n"/>
      <c r="CE360" s="20" t="n"/>
      <c r="CF360" s="18">
        <f>IF($CE360="","",IFERROR(VLOOKUP(IFERROR(VLOOKUP(IF(ISNUMBER(FIND(" – ",$CE360)),LEFT($CE360,FIND(" – ",$CE360)-1),$CE360),ProdTbl,5,0),""),BasketTbl,2,0),"کد ناشناخته"))</f>
        <v/>
      </c>
      <c r="CG360" s="18">
        <f>IF($CE360="","",IFERROR(VLOOKUP(IF(ISNUMBER(FIND(" – ",$CE360)),LEFT($CE360,FIND(" – ",$CE360)-1),$CE360),ProdTbl,3,0),"کد ناشناخته"))</f>
        <v/>
      </c>
      <c r="CH360" s="22" t="n"/>
      <c r="CI360" s="21" t="n"/>
    </row>
    <row r="361">
      <c r="A361" s="18">
        <f>IF($B361="","",COUNTA($B$10:$B361))</f>
        <v/>
      </c>
      <c r="B361" s="19" t="n"/>
      <c r="C361" s="20" t="n"/>
      <c r="D361" s="19" t="n"/>
      <c r="E361" s="18">
        <f>IF($D361="","",IFERROR(VLOOKUP(IF(ISNUMBER(FIND(" – ",$D361)),LEFT($D361,FIND(" – ",$D361)-1),$D361),SellerTbl,2,0),"کد ناشناخته"))</f>
        <v/>
      </c>
      <c r="F361" s="21" t="n"/>
      <c r="G361" s="21" t="n"/>
      <c r="H361" s="22" t="n"/>
      <c r="I361" s="23">
        <f>IF(OR($F361="",$G361=""),"",$F361-$G361)</f>
        <v/>
      </c>
      <c r="J361" s="18">
        <f>IF($I361="","",IF(ABS($I361)&lt;=0.01*$F361,"√","×"))</f>
        <v/>
      </c>
      <c r="K361" s="23">
        <f>IF(COUNT($Q361,$V361,$AA361,$AF361,$AK361,$AP361,$AU361,$AZ361,$BE361,$BJ361,$BO361,$BT361,$BY361,$CD361,$CI361)=0,"",SUM($Q361,$V361,$AA361,$AF361,$AK361,$AP361,$AU361,$AZ361,$BE361,$BJ361,$BO361,$BT361,$BY361,$CD361,$CI361))</f>
        <v/>
      </c>
      <c r="L361" s="23">
        <f>IF(OR($F361="",$K361=""),"",$F361-$K361)</f>
        <v/>
      </c>
      <c r="M361" s="20" t="n"/>
      <c r="N361" s="18">
        <f>IF($M361="","",IFERROR(VLOOKUP(IFERROR(VLOOKUP(IF(ISNUMBER(FIND(" – ",$M361)),LEFT($M361,FIND(" – ",$M361)-1),$M361),ProdTbl,5,0),""),BasketTbl,2,0),"کد ناشناخته"))</f>
        <v/>
      </c>
      <c r="O361" s="18">
        <f>IF($M361="","",IFERROR(VLOOKUP(IF(ISNUMBER(FIND(" – ",$M361)),LEFT($M361,FIND(" – ",$M361)-1),$M361),ProdTbl,3,0),"کد ناشناخته"))</f>
        <v/>
      </c>
      <c r="P361" s="22" t="n"/>
      <c r="Q361" s="21" t="n"/>
      <c r="R361" s="20" t="n"/>
      <c r="S361" s="18">
        <f>IF($R361="","",IFERROR(VLOOKUP(IFERROR(VLOOKUP(IF(ISNUMBER(FIND(" – ",$R361)),LEFT($R361,FIND(" – ",$R361)-1),$R361),ProdTbl,5,0),""),BasketTbl,2,0),"کد ناشناخته"))</f>
        <v/>
      </c>
      <c r="T361" s="18">
        <f>IF($R361="","",IFERROR(VLOOKUP(IF(ISNUMBER(FIND(" – ",$R361)),LEFT($R361,FIND(" – ",$R361)-1),$R361),ProdTbl,3,0),"کد ناشناخته"))</f>
        <v/>
      </c>
      <c r="U361" s="22" t="n"/>
      <c r="V361" s="21" t="n"/>
      <c r="W361" s="20" t="n"/>
      <c r="X361" s="18">
        <f>IF($W361="","",IFERROR(VLOOKUP(IFERROR(VLOOKUP(IF(ISNUMBER(FIND(" – ",$W361)),LEFT($W361,FIND(" – ",$W361)-1),$W361),ProdTbl,5,0),""),BasketTbl,2,0),"کد ناشناخته"))</f>
        <v/>
      </c>
      <c r="Y361" s="18">
        <f>IF($W361="","",IFERROR(VLOOKUP(IF(ISNUMBER(FIND(" – ",$W361)),LEFT($W361,FIND(" – ",$W361)-1),$W361),ProdTbl,3,0),"کد ناشناخته"))</f>
        <v/>
      </c>
      <c r="Z361" s="22" t="n"/>
      <c r="AA361" s="21" t="n"/>
      <c r="AB361" s="20" t="n"/>
      <c r="AC361" s="18">
        <f>IF($AB361="","",IFERROR(VLOOKUP(IFERROR(VLOOKUP(IF(ISNUMBER(FIND(" – ",$AB361)),LEFT($AB361,FIND(" – ",$AB361)-1),$AB361),ProdTbl,5,0),""),BasketTbl,2,0),"کد ناشناخته"))</f>
        <v/>
      </c>
      <c r="AD361" s="18">
        <f>IF($AB361="","",IFERROR(VLOOKUP(IF(ISNUMBER(FIND(" – ",$AB361)),LEFT($AB361,FIND(" – ",$AB361)-1),$AB361),ProdTbl,3,0),"کد ناشناخته"))</f>
        <v/>
      </c>
      <c r="AE361" s="22" t="n"/>
      <c r="AF361" s="21" t="n"/>
      <c r="AG361" s="20" t="n"/>
      <c r="AH361" s="18">
        <f>IF($AG361="","",IFERROR(VLOOKUP(IFERROR(VLOOKUP(IF(ISNUMBER(FIND(" – ",$AG361)),LEFT($AG361,FIND(" – ",$AG361)-1),$AG361),ProdTbl,5,0),""),BasketTbl,2,0),"کد ناشناخته"))</f>
        <v/>
      </c>
      <c r="AI361" s="18">
        <f>IF($AG361="","",IFERROR(VLOOKUP(IF(ISNUMBER(FIND(" – ",$AG361)),LEFT($AG361,FIND(" – ",$AG361)-1),$AG361),ProdTbl,3,0),"کد ناشناخته"))</f>
        <v/>
      </c>
      <c r="AJ361" s="22" t="n"/>
      <c r="AK361" s="21" t="n"/>
      <c r="AL361" s="20" t="n"/>
      <c r="AM361" s="18">
        <f>IF($AL361="","",IFERROR(VLOOKUP(IFERROR(VLOOKUP(IF(ISNUMBER(FIND(" – ",$AL361)),LEFT($AL361,FIND(" – ",$AL361)-1),$AL361),ProdTbl,5,0),""),BasketTbl,2,0),"کد ناشناخته"))</f>
        <v/>
      </c>
      <c r="AN361" s="18">
        <f>IF($AL361="","",IFERROR(VLOOKUP(IF(ISNUMBER(FIND(" – ",$AL361)),LEFT($AL361,FIND(" – ",$AL361)-1),$AL361),ProdTbl,3,0),"کد ناشناخته"))</f>
        <v/>
      </c>
      <c r="AO361" s="22" t="n"/>
      <c r="AP361" s="21" t="n"/>
      <c r="AQ361" s="20" t="n"/>
      <c r="AR361" s="18">
        <f>IF($AQ361="","",IFERROR(VLOOKUP(IFERROR(VLOOKUP(IF(ISNUMBER(FIND(" – ",$AQ361)),LEFT($AQ361,FIND(" – ",$AQ361)-1),$AQ361),ProdTbl,5,0),""),BasketTbl,2,0),"کد ناشناخته"))</f>
        <v/>
      </c>
      <c r="AS361" s="18">
        <f>IF($AQ361="","",IFERROR(VLOOKUP(IF(ISNUMBER(FIND(" – ",$AQ361)),LEFT($AQ361,FIND(" – ",$AQ361)-1),$AQ361),ProdTbl,3,0),"کد ناشناخته"))</f>
        <v/>
      </c>
      <c r="AT361" s="22" t="n"/>
      <c r="AU361" s="21" t="n"/>
      <c r="AV361" s="20" t="n"/>
      <c r="AW361" s="18">
        <f>IF($AV361="","",IFERROR(VLOOKUP(IFERROR(VLOOKUP(IF(ISNUMBER(FIND(" – ",$AV361)),LEFT($AV361,FIND(" – ",$AV361)-1),$AV361),ProdTbl,5,0),""),BasketTbl,2,0),"کد ناشناخته"))</f>
        <v/>
      </c>
      <c r="AX361" s="18">
        <f>IF($AV361="","",IFERROR(VLOOKUP(IF(ISNUMBER(FIND(" – ",$AV361)),LEFT($AV361,FIND(" – ",$AV361)-1),$AV361),ProdTbl,3,0),"کد ناشناخته"))</f>
        <v/>
      </c>
      <c r="AY361" s="22" t="n"/>
      <c r="AZ361" s="21" t="n"/>
      <c r="BA361" s="20" t="n"/>
      <c r="BB361" s="18">
        <f>IF($BA361="","",IFERROR(VLOOKUP(IFERROR(VLOOKUP(IF(ISNUMBER(FIND(" – ",$BA361)),LEFT($BA361,FIND(" – ",$BA361)-1),$BA361),ProdTbl,5,0),""),BasketTbl,2,0),"کد ناشناخته"))</f>
        <v/>
      </c>
      <c r="BC361" s="18">
        <f>IF($BA361="","",IFERROR(VLOOKUP(IF(ISNUMBER(FIND(" – ",$BA361)),LEFT($BA361,FIND(" – ",$BA361)-1),$BA361),ProdTbl,3,0),"کد ناشناخته"))</f>
        <v/>
      </c>
      <c r="BD361" s="22" t="n"/>
      <c r="BE361" s="21" t="n"/>
      <c r="BF361" s="20" t="n"/>
      <c r="BG361" s="18">
        <f>IF($BF361="","",IFERROR(VLOOKUP(IFERROR(VLOOKUP(IF(ISNUMBER(FIND(" – ",$BF361)),LEFT($BF361,FIND(" – ",$BF361)-1),$BF361),ProdTbl,5,0),""),BasketTbl,2,0),"کد ناشناخته"))</f>
        <v/>
      </c>
      <c r="BH361" s="18">
        <f>IF($BF361="","",IFERROR(VLOOKUP(IF(ISNUMBER(FIND(" – ",$BF361)),LEFT($BF361,FIND(" – ",$BF361)-1),$BF361),ProdTbl,3,0),"کد ناشناخته"))</f>
        <v/>
      </c>
      <c r="BI361" s="22" t="n"/>
      <c r="BJ361" s="21" t="n"/>
      <c r="BK361" s="20" t="n"/>
      <c r="BL361" s="18">
        <f>IF($BK361="","",IFERROR(VLOOKUP(IFERROR(VLOOKUP(IF(ISNUMBER(FIND(" – ",$BK361)),LEFT($BK361,FIND(" – ",$BK361)-1),$BK361),ProdTbl,5,0),""),BasketTbl,2,0),"کد ناشناخته"))</f>
        <v/>
      </c>
      <c r="BM361" s="18">
        <f>IF($BK361="","",IFERROR(VLOOKUP(IF(ISNUMBER(FIND(" – ",$BK361)),LEFT($BK361,FIND(" – ",$BK361)-1),$BK361),ProdTbl,3,0),"کد ناشناخته"))</f>
        <v/>
      </c>
      <c r="BN361" s="22" t="n"/>
      <c r="BO361" s="21" t="n"/>
      <c r="BP361" s="20" t="n"/>
      <c r="BQ361" s="18">
        <f>IF($BP361="","",IFERROR(VLOOKUP(IFERROR(VLOOKUP(IF(ISNUMBER(FIND(" – ",$BP361)),LEFT($BP361,FIND(" – ",$BP361)-1),$BP361),ProdTbl,5,0),""),BasketTbl,2,0),"کد ناشناخته"))</f>
        <v/>
      </c>
      <c r="BR361" s="18">
        <f>IF($BP361="","",IFERROR(VLOOKUP(IF(ISNUMBER(FIND(" – ",$BP361)),LEFT($BP361,FIND(" – ",$BP361)-1),$BP361),ProdTbl,3,0),"کد ناشناخته"))</f>
        <v/>
      </c>
      <c r="BS361" s="22" t="n"/>
      <c r="BT361" s="21" t="n"/>
      <c r="BU361" s="20" t="n"/>
      <c r="BV361" s="18">
        <f>IF($BU361="","",IFERROR(VLOOKUP(IFERROR(VLOOKUP(IF(ISNUMBER(FIND(" – ",$BU361)),LEFT($BU361,FIND(" – ",$BU361)-1),$BU361),ProdTbl,5,0),""),BasketTbl,2,0),"کد ناشناخته"))</f>
        <v/>
      </c>
      <c r="BW361" s="18">
        <f>IF($BU361="","",IFERROR(VLOOKUP(IF(ISNUMBER(FIND(" – ",$BU361)),LEFT($BU361,FIND(" – ",$BU361)-1),$BU361),ProdTbl,3,0),"کد ناشناخته"))</f>
        <v/>
      </c>
      <c r="BX361" s="22" t="n"/>
      <c r="BY361" s="21" t="n"/>
      <c r="BZ361" s="20" t="n"/>
      <c r="CA361" s="18">
        <f>IF($BZ361="","",IFERROR(VLOOKUP(IFERROR(VLOOKUP(IF(ISNUMBER(FIND(" – ",$BZ361)),LEFT($BZ361,FIND(" – ",$BZ361)-1),$BZ361),ProdTbl,5,0),""),BasketTbl,2,0),"کد ناشناخته"))</f>
        <v/>
      </c>
      <c r="CB361" s="18">
        <f>IF($BZ361="","",IFERROR(VLOOKUP(IF(ISNUMBER(FIND(" – ",$BZ361)),LEFT($BZ361,FIND(" – ",$BZ361)-1),$BZ361),ProdTbl,3,0),"کد ناشناخته"))</f>
        <v/>
      </c>
      <c r="CC361" s="22" t="n"/>
      <c r="CD361" s="21" t="n"/>
      <c r="CE361" s="20" t="n"/>
      <c r="CF361" s="18">
        <f>IF($CE361="","",IFERROR(VLOOKUP(IFERROR(VLOOKUP(IF(ISNUMBER(FIND(" – ",$CE361)),LEFT($CE361,FIND(" – ",$CE361)-1),$CE361),ProdTbl,5,0),""),BasketTbl,2,0),"کد ناشناخته"))</f>
        <v/>
      </c>
      <c r="CG361" s="18">
        <f>IF($CE361="","",IFERROR(VLOOKUP(IF(ISNUMBER(FIND(" – ",$CE361)),LEFT($CE361,FIND(" – ",$CE361)-1),$CE361),ProdTbl,3,0),"کد ناشناخته"))</f>
        <v/>
      </c>
      <c r="CH361" s="22" t="n"/>
      <c r="CI361" s="21" t="n"/>
    </row>
    <row r="362">
      <c r="A362" s="18">
        <f>IF($B362="","",COUNTA($B$10:$B362))</f>
        <v/>
      </c>
      <c r="B362" s="19" t="n"/>
      <c r="C362" s="20" t="n"/>
      <c r="D362" s="19" t="n"/>
      <c r="E362" s="18">
        <f>IF($D362="","",IFERROR(VLOOKUP(IF(ISNUMBER(FIND(" – ",$D362)),LEFT($D362,FIND(" – ",$D362)-1),$D362),SellerTbl,2,0),"کد ناشناخته"))</f>
        <v/>
      </c>
      <c r="F362" s="21" t="n"/>
      <c r="G362" s="21" t="n"/>
      <c r="H362" s="22" t="n"/>
      <c r="I362" s="23">
        <f>IF(OR($F362="",$G362=""),"",$F362-$G362)</f>
        <v/>
      </c>
      <c r="J362" s="18">
        <f>IF($I362="","",IF(ABS($I362)&lt;=0.01*$F362,"√","×"))</f>
        <v/>
      </c>
      <c r="K362" s="23">
        <f>IF(COUNT($Q362,$V362,$AA362,$AF362,$AK362,$AP362,$AU362,$AZ362,$BE362,$BJ362,$BO362,$BT362,$BY362,$CD362,$CI362)=0,"",SUM($Q362,$V362,$AA362,$AF362,$AK362,$AP362,$AU362,$AZ362,$BE362,$BJ362,$BO362,$BT362,$BY362,$CD362,$CI362))</f>
        <v/>
      </c>
      <c r="L362" s="23">
        <f>IF(OR($F362="",$K362=""),"",$F362-$K362)</f>
        <v/>
      </c>
      <c r="M362" s="20" t="n"/>
      <c r="N362" s="18">
        <f>IF($M362="","",IFERROR(VLOOKUP(IFERROR(VLOOKUP(IF(ISNUMBER(FIND(" – ",$M362)),LEFT($M362,FIND(" – ",$M362)-1),$M362),ProdTbl,5,0),""),BasketTbl,2,0),"کد ناشناخته"))</f>
        <v/>
      </c>
      <c r="O362" s="18">
        <f>IF($M362="","",IFERROR(VLOOKUP(IF(ISNUMBER(FIND(" – ",$M362)),LEFT($M362,FIND(" – ",$M362)-1),$M362),ProdTbl,3,0),"کد ناشناخته"))</f>
        <v/>
      </c>
      <c r="P362" s="22" t="n"/>
      <c r="Q362" s="21" t="n"/>
      <c r="R362" s="20" t="n"/>
      <c r="S362" s="18">
        <f>IF($R362="","",IFERROR(VLOOKUP(IFERROR(VLOOKUP(IF(ISNUMBER(FIND(" – ",$R362)),LEFT($R362,FIND(" – ",$R362)-1),$R362),ProdTbl,5,0),""),BasketTbl,2,0),"کد ناشناخته"))</f>
        <v/>
      </c>
      <c r="T362" s="18">
        <f>IF($R362="","",IFERROR(VLOOKUP(IF(ISNUMBER(FIND(" – ",$R362)),LEFT($R362,FIND(" – ",$R362)-1),$R362),ProdTbl,3,0),"کد ناشناخته"))</f>
        <v/>
      </c>
      <c r="U362" s="22" t="n"/>
      <c r="V362" s="21" t="n"/>
      <c r="W362" s="20" t="n"/>
      <c r="X362" s="18">
        <f>IF($W362="","",IFERROR(VLOOKUP(IFERROR(VLOOKUP(IF(ISNUMBER(FIND(" – ",$W362)),LEFT($W362,FIND(" – ",$W362)-1),$W362),ProdTbl,5,0),""),BasketTbl,2,0),"کد ناشناخته"))</f>
        <v/>
      </c>
      <c r="Y362" s="18">
        <f>IF($W362="","",IFERROR(VLOOKUP(IF(ISNUMBER(FIND(" – ",$W362)),LEFT($W362,FIND(" – ",$W362)-1),$W362),ProdTbl,3,0),"کد ناشناخته"))</f>
        <v/>
      </c>
      <c r="Z362" s="22" t="n"/>
      <c r="AA362" s="21" t="n"/>
      <c r="AB362" s="20" t="n"/>
      <c r="AC362" s="18">
        <f>IF($AB362="","",IFERROR(VLOOKUP(IFERROR(VLOOKUP(IF(ISNUMBER(FIND(" – ",$AB362)),LEFT($AB362,FIND(" – ",$AB362)-1),$AB362),ProdTbl,5,0),""),BasketTbl,2,0),"کد ناشناخته"))</f>
        <v/>
      </c>
      <c r="AD362" s="18">
        <f>IF($AB362="","",IFERROR(VLOOKUP(IF(ISNUMBER(FIND(" – ",$AB362)),LEFT($AB362,FIND(" – ",$AB362)-1),$AB362),ProdTbl,3,0),"کد ناشناخته"))</f>
        <v/>
      </c>
      <c r="AE362" s="22" t="n"/>
      <c r="AF362" s="21" t="n"/>
      <c r="AG362" s="20" t="n"/>
      <c r="AH362" s="18">
        <f>IF($AG362="","",IFERROR(VLOOKUP(IFERROR(VLOOKUP(IF(ISNUMBER(FIND(" – ",$AG362)),LEFT($AG362,FIND(" – ",$AG362)-1),$AG362),ProdTbl,5,0),""),BasketTbl,2,0),"کد ناشناخته"))</f>
        <v/>
      </c>
      <c r="AI362" s="18">
        <f>IF($AG362="","",IFERROR(VLOOKUP(IF(ISNUMBER(FIND(" – ",$AG362)),LEFT($AG362,FIND(" – ",$AG362)-1),$AG362),ProdTbl,3,0),"کد ناشناخته"))</f>
        <v/>
      </c>
      <c r="AJ362" s="22" t="n"/>
      <c r="AK362" s="21" t="n"/>
      <c r="AL362" s="20" t="n"/>
      <c r="AM362" s="18">
        <f>IF($AL362="","",IFERROR(VLOOKUP(IFERROR(VLOOKUP(IF(ISNUMBER(FIND(" – ",$AL362)),LEFT($AL362,FIND(" – ",$AL362)-1),$AL362),ProdTbl,5,0),""),BasketTbl,2,0),"کد ناشناخته"))</f>
        <v/>
      </c>
      <c r="AN362" s="18">
        <f>IF($AL362="","",IFERROR(VLOOKUP(IF(ISNUMBER(FIND(" – ",$AL362)),LEFT($AL362,FIND(" – ",$AL362)-1),$AL362),ProdTbl,3,0),"کد ناشناخته"))</f>
        <v/>
      </c>
      <c r="AO362" s="22" t="n"/>
      <c r="AP362" s="21" t="n"/>
      <c r="AQ362" s="20" t="n"/>
      <c r="AR362" s="18">
        <f>IF($AQ362="","",IFERROR(VLOOKUP(IFERROR(VLOOKUP(IF(ISNUMBER(FIND(" – ",$AQ362)),LEFT($AQ362,FIND(" – ",$AQ362)-1),$AQ362),ProdTbl,5,0),""),BasketTbl,2,0),"کد ناشناخته"))</f>
        <v/>
      </c>
      <c r="AS362" s="18">
        <f>IF($AQ362="","",IFERROR(VLOOKUP(IF(ISNUMBER(FIND(" – ",$AQ362)),LEFT($AQ362,FIND(" – ",$AQ362)-1),$AQ362),ProdTbl,3,0),"کد ناشناخته"))</f>
        <v/>
      </c>
      <c r="AT362" s="22" t="n"/>
      <c r="AU362" s="21" t="n"/>
      <c r="AV362" s="20" t="n"/>
      <c r="AW362" s="18">
        <f>IF($AV362="","",IFERROR(VLOOKUP(IFERROR(VLOOKUP(IF(ISNUMBER(FIND(" – ",$AV362)),LEFT($AV362,FIND(" – ",$AV362)-1),$AV362),ProdTbl,5,0),""),BasketTbl,2,0),"کد ناشناخته"))</f>
        <v/>
      </c>
      <c r="AX362" s="18">
        <f>IF($AV362="","",IFERROR(VLOOKUP(IF(ISNUMBER(FIND(" – ",$AV362)),LEFT($AV362,FIND(" – ",$AV362)-1),$AV362),ProdTbl,3,0),"کد ناشناخته"))</f>
        <v/>
      </c>
      <c r="AY362" s="22" t="n"/>
      <c r="AZ362" s="21" t="n"/>
      <c r="BA362" s="20" t="n"/>
      <c r="BB362" s="18">
        <f>IF($BA362="","",IFERROR(VLOOKUP(IFERROR(VLOOKUP(IF(ISNUMBER(FIND(" – ",$BA362)),LEFT($BA362,FIND(" – ",$BA362)-1),$BA362),ProdTbl,5,0),""),BasketTbl,2,0),"کد ناشناخته"))</f>
        <v/>
      </c>
      <c r="BC362" s="18">
        <f>IF($BA362="","",IFERROR(VLOOKUP(IF(ISNUMBER(FIND(" – ",$BA362)),LEFT($BA362,FIND(" – ",$BA362)-1),$BA362),ProdTbl,3,0),"کد ناشناخته"))</f>
        <v/>
      </c>
      <c r="BD362" s="22" t="n"/>
      <c r="BE362" s="21" t="n"/>
      <c r="BF362" s="20" t="n"/>
      <c r="BG362" s="18">
        <f>IF($BF362="","",IFERROR(VLOOKUP(IFERROR(VLOOKUP(IF(ISNUMBER(FIND(" – ",$BF362)),LEFT($BF362,FIND(" – ",$BF362)-1),$BF362),ProdTbl,5,0),""),BasketTbl,2,0),"کد ناشناخته"))</f>
        <v/>
      </c>
      <c r="BH362" s="18">
        <f>IF($BF362="","",IFERROR(VLOOKUP(IF(ISNUMBER(FIND(" – ",$BF362)),LEFT($BF362,FIND(" – ",$BF362)-1),$BF362),ProdTbl,3,0),"کد ناشناخته"))</f>
        <v/>
      </c>
      <c r="BI362" s="22" t="n"/>
      <c r="BJ362" s="21" t="n"/>
      <c r="BK362" s="20" t="n"/>
      <c r="BL362" s="18">
        <f>IF($BK362="","",IFERROR(VLOOKUP(IFERROR(VLOOKUP(IF(ISNUMBER(FIND(" – ",$BK362)),LEFT($BK362,FIND(" – ",$BK362)-1),$BK362),ProdTbl,5,0),""),BasketTbl,2,0),"کد ناشناخته"))</f>
        <v/>
      </c>
      <c r="BM362" s="18">
        <f>IF($BK362="","",IFERROR(VLOOKUP(IF(ISNUMBER(FIND(" – ",$BK362)),LEFT($BK362,FIND(" – ",$BK362)-1),$BK362),ProdTbl,3,0),"کد ناشناخته"))</f>
        <v/>
      </c>
      <c r="BN362" s="22" t="n"/>
      <c r="BO362" s="21" t="n"/>
      <c r="BP362" s="20" t="n"/>
      <c r="BQ362" s="18">
        <f>IF($BP362="","",IFERROR(VLOOKUP(IFERROR(VLOOKUP(IF(ISNUMBER(FIND(" – ",$BP362)),LEFT($BP362,FIND(" – ",$BP362)-1),$BP362),ProdTbl,5,0),""),BasketTbl,2,0),"کد ناشناخته"))</f>
        <v/>
      </c>
      <c r="BR362" s="18">
        <f>IF($BP362="","",IFERROR(VLOOKUP(IF(ISNUMBER(FIND(" – ",$BP362)),LEFT($BP362,FIND(" – ",$BP362)-1),$BP362),ProdTbl,3,0),"کد ناشناخته"))</f>
        <v/>
      </c>
      <c r="BS362" s="22" t="n"/>
      <c r="BT362" s="21" t="n"/>
      <c r="BU362" s="20" t="n"/>
      <c r="BV362" s="18">
        <f>IF($BU362="","",IFERROR(VLOOKUP(IFERROR(VLOOKUP(IF(ISNUMBER(FIND(" – ",$BU362)),LEFT($BU362,FIND(" – ",$BU362)-1),$BU362),ProdTbl,5,0),""),BasketTbl,2,0),"کد ناشناخته"))</f>
        <v/>
      </c>
      <c r="BW362" s="18">
        <f>IF($BU362="","",IFERROR(VLOOKUP(IF(ISNUMBER(FIND(" – ",$BU362)),LEFT($BU362,FIND(" – ",$BU362)-1),$BU362),ProdTbl,3,0),"کد ناشناخته"))</f>
        <v/>
      </c>
      <c r="BX362" s="22" t="n"/>
      <c r="BY362" s="21" t="n"/>
      <c r="BZ362" s="20" t="n"/>
      <c r="CA362" s="18">
        <f>IF($BZ362="","",IFERROR(VLOOKUP(IFERROR(VLOOKUP(IF(ISNUMBER(FIND(" – ",$BZ362)),LEFT($BZ362,FIND(" – ",$BZ362)-1),$BZ362),ProdTbl,5,0),""),BasketTbl,2,0),"کد ناشناخته"))</f>
        <v/>
      </c>
      <c r="CB362" s="18">
        <f>IF($BZ362="","",IFERROR(VLOOKUP(IF(ISNUMBER(FIND(" – ",$BZ362)),LEFT($BZ362,FIND(" – ",$BZ362)-1),$BZ362),ProdTbl,3,0),"کد ناشناخته"))</f>
        <v/>
      </c>
      <c r="CC362" s="22" t="n"/>
      <c r="CD362" s="21" t="n"/>
      <c r="CE362" s="20" t="n"/>
      <c r="CF362" s="18">
        <f>IF($CE362="","",IFERROR(VLOOKUP(IFERROR(VLOOKUP(IF(ISNUMBER(FIND(" – ",$CE362)),LEFT($CE362,FIND(" – ",$CE362)-1),$CE362),ProdTbl,5,0),""),BasketTbl,2,0),"کد ناشناخته"))</f>
        <v/>
      </c>
      <c r="CG362" s="18">
        <f>IF($CE362="","",IFERROR(VLOOKUP(IF(ISNUMBER(FIND(" – ",$CE362)),LEFT($CE362,FIND(" – ",$CE362)-1),$CE362),ProdTbl,3,0),"کد ناشناخته"))</f>
        <v/>
      </c>
      <c r="CH362" s="22" t="n"/>
      <c r="CI362" s="21" t="n"/>
    </row>
    <row r="363">
      <c r="A363" s="18">
        <f>IF($B363="","",COUNTA($B$10:$B363))</f>
        <v/>
      </c>
      <c r="B363" s="19" t="n"/>
      <c r="C363" s="20" t="n"/>
      <c r="D363" s="19" t="n"/>
      <c r="E363" s="18">
        <f>IF($D363="","",IFERROR(VLOOKUP(IF(ISNUMBER(FIND(" – ",$D363)),LEFT($D363,FIND(" – ",$D363)-1),$D363),SellerTbl,2,0),"کد ناشناخته"))</f>
        <v/>
      </c>
      <c r="F363" s="21" t="n"/>
      <c r="G363" s="21" t="n"/>
      <c r="H363" s="22" t="n"/>
      <c r="I363" s="23">
        <f>IF(OR($F363="",$G363=""),"",$F363-$G363)</f>
        <v/>
      </c>
      <c r="J363" s="18">
        <f>IF($I363="","",IF(ABS($I363)&lt;=0.01*$F363,"√","×"))</f>
        <v/>
      </c>
      <c r="K363" s="23">
        <f>IF(COUNT($Q363,$V363,$AA363,$AF363,$AK363,$AP363,$AU363,$AZ363,$BE363,$BJ363,$BO363,$BT363,$BY363,$CD363,$CI363)=0,"",SUM($Q363,$V363,$AA363,$AF363,$AK363,$AP363,$AU363,$AZ363,$BE363,$BJ363,$BO363,$BT363,$BY363,$CD363,$CI363))</f>
        <v/>
      </c>
      <c r="L363" s="23">
        <f>IF(OR($F363="",$K363=""),"",$F363-$K363)</f>
        <v/>
      </c>
      <c r="M363" s="20" t="n"/>
      <c r="N363" s="18">
        <f>IF($M363="","",IFERROR(VLOOKUP(IFERROR(VLOOKUP(IF(ISNUMBER(FIND(" – ",$M363)),LEFT($M363,FIND(" – ",$M363)-1),$M363),ProdTbl,5,0),""),BasketTbl,2,0),"کد ناشناخته"))</f>
        <v/>
      </c>
      <c r="O363" s="18">
        <f>IF($M363="","",IFERROR(VLOOKUP(IF(ISNUMBER(FIND(" – ",$M363)),LEFT($M363,FIND(" – ",$M363)-1),$M363),ProdTbl,3,0),"کد ناشناخته"))</f>
        <v/>
      </c>
      <c r="P363" s="22" t="n"/>
      <c r="Q363" s="21" t="n"/>
      <c r="R363" s="20" t="n"/>
      <c r="S363" s="18">
        <f>IF($R363="","",IFERROR(VLOOKUP(IFERROR(VLOOKUP(IF(ISNUMBER(FIND(" – ",$R363)),LEFT($R363,FIND(" – ",$R363)-1),$R363),ProdTbl,5,0),""),BasketTbl,2,0),"کد ناشناخته"))</f>
        <v/>
      </c>
      <c r="T363" s="18">
        <f>IF($R363="","",IFERROR(VLOOKUP(IF(ISNUMBER(FIND(" – ",$R363)),LEFT($R363,FIND(" – ",$R363)-1),$R363),ProdTbl,3,0),"کد ناشناخته"))</f>
        <v/>
      </c>
      <c r="U363" s="22" t="n"/>
      <c r="V363" s="21" t="n"/>
      <c r="W363" s="20" t="n"/>
      <c r="X363" s="18">
        <f>IF($W363="","",IFERROR(VLOOKUP(IFERROR(VLOOKUP(IF(ISNUMBER(FIND(" – ",$W363)),LEFT($W363,FIND(" – ",$W363)-1),$W363),ProdTbl,5,0),""),BasketTbl,2,0),"کد ناشناخته"))</f>
        <v/>
      </c>
      <c r="Y363" s="18">
        <f>IF($W363="","",IFERROR(VLOOKUP(IF(ISNUMBER(FIND(" – ",$W363)),LEFT($W363,FIND(" – ",$W363)-1),$W363),ProdTbl,3,0),"کد ناشناخته"))</f>
        <v/>
      </c>
      <c r="Z363" s="22" t="n"/>
      <c r="AA363" s="21" t="n"/>
      <c r="AB363" s="20" t="n"/>
      <c r="AC363" s="18">
        <f>IF($AB363="","",IFERROR(VLOOKUP(IFERROR(VLOOKUP(IF(ISNUMBER(FIND(" – ",$AB363)),LEFT($AB363,FIND(" – ",$AB363)-1),$AB363),ProdTbl,5,0),""),BasketTbl,2,0),"کد ناشناخته"))</f>
        <v/>
      </c>
      <c r="AD363" s="18">
        <f>IF($AB363="","",IFERROR(VLOOKUP(IF(ISNUMBER(FIND(" – ",$AB363)),LEFT($AB363,FIND(" – ",$AB363)-1),$AB363),ProdTbl,3,0),"کد ناشناخته"))</f>
        <v/>
      </c>
      <c r="AE363" s="22" t="n"/>
      <c r="AF363" s="21" t="n"/>
      <c r="AG363" s="20" t="n"/>
      <c r="AH363" s="18">
        <f>IF($AG363="","",IFERROR(VLOOKUP(IFERROR(VLOOKUP(IF(ISNUMBER(FIND(" – ",$AG363)),LEFT($AG363,FIND(" – ",$AG363)-1),$AG363),ProdTbl,5,0),""),BasketTbl,2,0),"کد ناشناخته"))</f>
        <v/>
      </c>
      <c r="AI363" s="18">
        <f>IF($AG363="","",IFERROR(VLOOKUP(IF(ISNUMBER(FIND(" – ",$AG363)),LEFT($AG363,FIND(" – ",$AG363)-1),$AG363),ProdTbl,3,0),"کد ناشناخته"))</f>
        <v/>
      </c>
      <c r="AJ363" s="22" t="n"/>
      <c r="AK363" s="21" t="n"/>
      <c r="AL363" s="20" t="n"/>
      <c r="AM363" s="18">
        <f>IF($AL363="","",IFERROR(VLOOKUP(IFERROR(VLOOKUP(IF(ISNUMBER(FIND(" – ",$AL363)),LEFT($AL363,FIND(" – ",$AL363)-1),$AL363),ProdTbl,5,0),""),BasketTbl,2,0),"کد ناشناخته"))</f>
        <v/>
      </c>
      <c r="AN363" s="18">
        <f>IF($AL363="","",IFERROR(VLOOKUP(IF(ISNUMBER(FIND(" – ",$AL363)),LEFT($AL363,FIND(" – ",$AL363)-1),$AL363),ProdTbl,3,0),"کد ناشناخته"))</f>
        <v/>
      </c>
      <c r="AO363" s="22" t="n"/>
      <c r="AP363" s="21" t="n"/>
      <c r="AQ363" s="20" t="n"/>
      <c r="AR363" s="18">
        <f>IF($AQ363="","",IFERROR(VLOOKUP(IFERROR(VLOOKUP(IF(ISNUMBER(FIND(" – ",$AQ363)),LEFT($AQ363,FIND(" – ",$AQ363)-1),$AQ363),ProdTbl,5,0),""),BasketTbl,2,0),"کد ناشناخته"))</f>
        <v/>
      </c>
      <c r="AS363" s="18">
        <f>IF($AQ363="","",IFERROR(VLOOKUP(IF(ISNUMBER(FIND(" – ",$AQ363)),LEFT($AQ363,FIND(" – ",$AQ363)-1),$AQ363),ProdTbl,3,0),"کد ناشناخته"))</f>
        <v/>
      </c>
      <c r="AT363" s="22" t="n"/>
      <c r="AU363" s="21" t="n"/>
      <c r="AV363" s="20" t="n"/>
      <c r="AW363" s="18">
        <f>IF($AV363="","",IFERROR(VLOOKUP(IFERROR(VLOOKUP(IF(ISNUMBER(FIND(" – ",$AV363)),LEFT($AV363,FIND(" – ",$AV363)-1),$AV363),ProdTbl,5,0),""),BasketTbl,2,0),"کد ناشناخته"))</f>
        <v/>
      </c>
      <c r="AX363" s="18">
        <f>IF($AV363="","",IFERROR(VLOOKUP(IF(ISNUMBER(FIND(" – ",$AV363)),LEFT($AV363,FIND(" – ",$AV363)-1),$AV363),ProdTbl,3,0),"کد ناشناخته"))</f>
        <v/>
      </c>
      <c r="AY363" s="22" t="n"/>
      <c r="AZ363" s="21" t="n"/>
      <c r="BA363" s="20" t="n"/>
      <c r="BB363" s="18">
        <f>IF($BA363="","",IFERROR(VLOOKUP(IFERROR(VLOOKUP(IF(ISNUMBER(FIND(" – ",$BA363)),LEFT($BA363,FIND(" – ",$BA363)-1),$BA363),ProdTbl,5,0),""),BasketTbl,2,0),"کد ناشناخته"))</f>
        <v/>
      </c>
      <c r="BC363" s="18">
        <f>IF($BA363="","",IFERROR(VLOOKUP(IF(ISNUMBER(FIND(" – ",$BA363)),LEFT($BA363,FIND(" – ",$BA363)-1),$BA363),ProdTbl,3,0),"کد ناشناخته"))</f>
        <v/>
      </c>
      <c r="BD363" s="22" t="n"/>
      <c r="BE363" s="21" t="n"/>
      <c r="BF363" s="20" t="n"/>
      <c r="BG363" s="18">
        <f>IF($BF363="","",IFERROR(VLOOKUP(IFERROR(VLOOKUP(IF(ISNUMBER(FIND(" – ",$BF363)),LEFT($BF363,FIND(" – ",$BF363)-1),$BF363),ProdTbl,5,0),""),BasketTbl,2,0),"کد ناشناخته"))</f>
        <v/>
      </c>
      <c r="BH363" s="18">
        <f>IF($BF363="","",IFERROR(VLOOKUP(IF(ISNUMBER(FIND(" – ",$BF363)),LEFT($BF363,FIND(" – ",$BF363)-1),$BF363),ProdTbl,3,0),"کد ناشناخته"))</f>
        <v/>
      </c>
      <c r="BI363" s="22" t="n"/>
      <c r="BJ363" s="21" t="n"/>
      <c r="BK363" s="20" t="n"/>
      <c r="BL363" s="18">
        <f>IF($BK363="","",IFERROR(VLOOKUP(IFERROR(VLOOKUP(IF(ISNUMBER(FIND(" – ",$BK363)),LEFT($BK363,FIND(" – ",$BK363)-1),$BK363),ProdTbl,5,0),""),BasketTbl,2,0),"کد ناشناخته"))</f>
        <v/>
      </c>
      <c r="BM363" s="18">
        <f>IF($BK363="","",IFERROR(VLOOKUP(IF(ISNUMBER(FIND(" – ",$BK363)),LEFT($BK363,FIND(" – ",$BK363)-1),$BK363),ProdTbl,3,0),"کد ناشناخته"))</f>
        <v/>
      </c>
      <c r="BN363" s="22" t="n"/>
      <c r="BO363" s="21" t="n"/>
      <c r="BP363" s="20" t="n"/>
      <c r="BQ363" s="18">
        <f>IF($BP363="","",IFERROR(VLOOKUP(IFERROR(VLOOKUP(IF(ISNUMBER(FIND(" – ",$BP363)),LEFT($BP363,FIND(" – ",$BP363)-1),$BP363),ProdTbl,5,0),""),BasketTbl,2,0),"کد ناشناخته"))</f>
        <v/>
      </c>
      <c r="BR363" s="18">
        <f>IF($BP363="","",IFERROR(VLOOKUP(IF(ISNUMBER(FIND(" – ",$BP363)),LEFT($BP363,FIND(" – ",$BP363)-1),$BP363),ProdTbl,3,0),"کد ناشناخته"))</f>
        <v/>
      </c>
      <c r="BS363" s="22" t="n"/>
      <c r="BT363" s="21" t="n"/>
      <c r="BU363" s="20" t="n"/>
      <c r="BV363" s="18">
        <f>IF($BU363="","",IFERROR(VLOOKUP(IFERROR(VLOOKUP(IF(ISNUMBER(FIND(" – ",$BU363)),LEFT($BU363,FIND(" – ",$BU363)-1),$BU363),ProdTbl,5,0),""),BasketTbl,2,0),"کد ناشناخته"))</f>
        <v/>
      </c>
      <c r="BW363" s="18">
        <f>IF($BU363="","",IFERROR(VLOOKUP(IF(ISNUMBER(FIND(" – ",$BU363)),LEFT($BU363,FIND(" – ",$BU363)-1),$BU363),ProdTbl,3,0),"کد ناشناخته"))</f>
        <v/>
      </c>
      <c r="BX363" s="22" t="n"/>
      <c r="BY363" s="21" t="n"/>
      <c r="BZ363" s="20" t="n"/>
      <c r="CA363" s="18">
        <f>IF($BZ363="","",IFERROR(VLOOKUP(IFERROR(VLOOKUP(IF(ISNUMBER(FIND(" – ",$BZ363)),LEFT($BZ363,FIND(" – ",$BZ363)-1),$BZ363),ProdTbl,5,0),""),BasketTbl,2,0),"کد ناشناخته"))</f>
        <v/>
      </c>
      <c r="CB363" s="18">
        <f>IF($BZ363="","",IFERROR(VLOOKUP(IF(ISNUMBER(FIND(" – ",$BZ363)),LEFT($BZ363,FIND(" – ",$BZ363)-1),$BZ363),ProdTbl,3,0),"کد ناشناخته"))</f>
        <v/>
      </c>
      <c r="CC363" s="22" t="n"/>
      <c r="CD363" s="21" t="n"/>
      <c r="CE363" s="20" t="n"/>
      <c r="CF363" s="18">
        <f>IF($CE363="","",IFERROR(VLOOKUP(IFERROR(VLOOKUP(IF(ISNUMBER(FIND(" – ",$CE363)),LEFT($CE363,FIND(" – ",$CE363)-1),$CE363),ProdTbl,5,0),""),BasketTbl,2,0),"کد ناشناخته"))</f>
        <v/>
      </c>
      <c r="CG363" s="18">
        <f>IF($CE363="","",IFERROR(VLOOKUP(IF(ISNUMBER(FIND(" – ",$CE363)),LEFT($CE363,FIND(" – ",$CE363)-1),$CE363),ProdTbl,3,0),"کد ناشناخته"))</f>
        <v/>
      </c>
      <c r="CH363" s="22" t="n"/>
      <c r="CI363" s="21" t="n"/>
    </row>
    <row r="364">
      <c r="A364" s="18">
        <f>IF($B364="","",COUNTA($B$10:$B364))</f>
        <v/>
      </c>
      <c r="B364" s="19" t="n"/>
      <c r="C364" s="20" t="n"/>
      <c r="D364" s="19" t="n"/>
      <c r="E364" s="18">
        <f>IF($D364="","",IFERROR(VLOOKUP(IF(ISNUMBER(FIND(" – ",$D364)),LEFT($D364,FIND(" – ",$D364)-1),$D364),SellerTbl,2,0),"کد ناشناخته"))</f>
        <v/>
      </c>
      <c r="F364" s="21" t="n"/>
      <c r="G364" s="21" t="n"/>
      <c r="H364" s="22" t="n"/>
      <c r="I364" s="23">
        <f>IF(OR($F364="",$G364=""),"",$F364-$G364)</f>
        <v/>
      </c>
      <c r="J364" s="18">
        <f>IF($I364="","",IF(ABS($I364)&lt;=0.01*$F364,"√","×"))</f>
        <v/>
      </c>
      <c r="K364" s="23">
        <f>IF(COUNT($Q364,$V364,$AA364,$AF364,$AK364,$AP364,$AU364,$AZ364,$BE364,$BJ364,$BO364,$BT364,$BY364,$CD364,$CI364)=0,"",SUM($Q364,$V364,$AA364,$AF364,$AK364,$AP364,$AU364,$AZ364,$BE364,$BJ364,$BO364,$BT364,$BY364,$CD364,$CI364))</f>
        <v/>
      </c>
      <c r="L364" s="23">
        <f>IF(OR($F364="",$K364=""),"",$F364-$K364)</f>
        <v/>
      </c>
      <c r="M364" s="20" t="n"/>
      <c r="N364" s="18">
        <f>IF($M364="","",IFERROR(VLOOKUP(IFERROR(VLOOKUP(IF(ISNUMBER(FIND(" – ",$M364)),LEFT($M364,FIND(" – ",$M364)-1),$M364),ProdTbl,5,0),""),BasketTbl,2,0),"کد ناشناخته"))</f>
        <v/>
      </c>
      <c r="O364" s="18">
        <f>IF($M364="","",IFERROR(VLOOKUP(IF(ISNUMBER(FIND(" – ",$M364)),LEFT($M364,FIND(" – ",$M364)-1),$M364),ProdTbl,3,0),"کد ناشناخته"))</f>
        <v/>
      </c>
      <c r="P364" s="22" t="n"/>
      <c r="Q364" s="21" t="n"/>
      <c r="R364" s="20" t="n"/>
      <c r="S364" s="18">
        <f>IF($R364="","",IFERROR(VLOOKUP(IFERROR(VLOOKUP(IF(ISNUMBER(FIND(" – ",$R364)),LEFT($R364,FIND(" – ",$R364)-1),$R364),ProdTbl,5,0),""),BasketTbl,2,0),"کد ناشناخته"))</f>
        <v/>
      </c>
      <c r="T364" s="18">
        <f>IF($R364="","",IFERROR(VLOOKUP(IF(ISNUMBER(FIND(" – ",$R364)),LEFT($R364,FIND(" – ",$R364)-1),$R364),ProdTbl,3,0),"کد ناشناخته"))</f>
        <v/>
      </c>
      <c r="U364" s="22" t="n"/>
      <c r="V364" s="21" t="n"/>
      <c r="W364" s="20" t="n"/>
      <c r="X364" s="18">
        <f>IF($W364="","",IFERROR(VLOOKUP(IFERROR(VLOOKUP(IF(ISNUMBER(FIND(" – ",$W364)),LEFT($W364,FIND(" – ",$W364)-1),$W364),ProdTbl,5,0),""),BasketTbl,2,0),"کد ناشناخته"))</f>
        <v/>
      </c>
      <c r="Y364" s="18">
        <f>IF($W364="","",IFERROR(VLOOKUP(IF(ISNUMBER(FIND(" – ",$W364)),LEFT($W364,FIND(" – ",$W364)-1),$W364),ProdTbl,3,0),"کد ناشناخته"))</f>
        <v/>
      </c>
      <c r="Z364" s="22" t="n"/>
      <c r="AA364" s="21" t="n"/>
      <c r="AB364" s="20" t="n"/>
      <c r="AC364" s="18">
        <f>IF($AB364="","",IFERROR(VLOOKUP(IFERROR(VLOOKUP(IF(ISNUMBER(FIND(" – ",$AB364)),LEFT($AB364,FIND(" – ",$AB364)-1),$AB364),ProdTbl,5,0),""),BasketTbl,2,0),"کد ناشناخته"))</f>
        <v/>
      </c>
      <c r="AD364" s="18">
        <f>IF($AB364="","",IFERROR(VLOOKUP(IF(ISNUMBER(FIND(" – ",$AB364)),LEFT($AB364,FIND(" – ",$AB364)-1),$AB364),ProdTbl,3,0),"کد ناشناخته"))</f>
        <v/>
      </c>
      <c r="AE364" s="22" t="n"/>
      <c r="AF364" s="21" t="n"/>
      <c r="AG364" s="20" t="n"/>
      <c r="AH364" s="18">
        <f>IF($AG364="","",IFERROR(VLOOKUP(IFERROR(VLOOKUP(IF(ISNUMBER(FIND(" – ",$AG364)),LEFT($AG364,FIND(" – ",$AG364)-1),$AG364),ProdTbl,5,0),""),BasketTbl,2,0),"کد ناشناخته"))</f>
        <v/>
      </c>
      <c r="AI364" s="18">
        <f>IF($AG364="","",IFERROR(VLOOKUP(IF(ISNUMBER(FIND(" – ",$AG364)),LEFT($AG364,FIND(" – ",$AG364)-1),$AG364),ProdTbl,3,0),"کد ناشناخته"))</f>
        <v/>
      </c>
      <c r="AJ364" s="22" t="n"/>
      <c r="AK364" s="21" t="n"/>
      <c r="AL364" s="20" t="n"/>
      <c r="AM364" s="18">
        <f>IF($AL364="","",IFERROR(VLOOKUP(IFERROR(VLOOKUP(IF(ISNUMBER(FIND(" – ",$AL364)),LEFT($AL364,FIND(" – ",$AL364)-1),$AL364),ProdTbl,5,0),""),BasketTbl,2,0),"کد ناشناخته"))</f>
        <v/>
      </c>
      <c r="AN364" s="18">
        <f>IF($AL364="","",IFERROR(VLOOKUP(IF(ISNUMBER(FIND(" – ",$AL364)),LEFT($AL364,FIND(" – ",$AL364)-1),$AL364),ProdTbl,3,0),"کد ناشناخته"))</f>
        <v/>
      </c>
      <c r="AO364" s="22" t="n"/>
      <c r="AP364" s="21" t="n"/>
      <c r="AQ364" s="20" t="n"/>
      <c r="AR364" s="18">
        <f>IF($AQ364="","",IFERROR(VLOOKUP(IFERROR(VLOOKUP(IF(ISNUMBER(FIND(" – ",$AQ364)),LEFT($AQ364,FIND(" – ",$AQ364)-1),$AQ364),ProdTbl,5,0),""),BasketTbl,2,0),"کد ناشناخته"))</f>
        <v/>
      </c>
      <c r="AS364" s="18">
        <f>IF($AQ364="","",IFERROR(VLOOKUP(IF(ISNUMBER(FIND(" – ",$AQ364)),LEFT($AQ364,FIND(" – ",$AQ364)-1),$AQ364),ProdTbl,3,0),"کد ناشناخته"))</f>
        <v/>
      </c>
      <c r="AT364" s="22" t="n"/>
      <c r="AU364" s="21" t="n"/>
      <c r="AV364" s="20" t="n"/>
      <c r="AW364" s="18">
        <f>IF($AV364="","",IFERROR(VLOOKUP(IFERROR(VLOOKUP(IF(ISNUMBER(FIND(" – ",$AV364)),LEFT($AV364,FIND(" – ",$AV364)-1),$AV364),ProdTbl,5,0),""),BasketTbl,2,0),"کد ناشناخته"))</f>
        <v/>
      </c>
      <c r="AX364" s="18">
        <f>IF($AV364="","",IFERROR(VLOOKUP(IF(ISNUMBER(FIND(" – ",$AV364)),LEFT($AV364,FIND(" – ",$AV364)-1),$AV364),ProdTbl,3,0),"کد ناشناخته"))</f>
        <v/>
      </c>
      <c r="AY364" s="22" t="n"/>
      <c r="AZ364" s="21" t="n"/>
      <c r="BA364" s="20" t="n"/>
      <c r="BB364" s="18">
        <f>IF($BA364="","",IFERROR(VLOOKUP(IFERROR(VLOOKUP(IF(ISNUMBER(FIND(" – ",$BA364)),LEFT($BA364,FIND(" – ",$BA364)-1),$BA364),ProdTbl,5,0),""),BasketTbl,2,0),"کد ناشناخته"))</f>
        <v/>
      </c>
      <c r="BC364" s="18">
        <f>IF($BA364="","",IFERROR(VLOOKUP(IF(ISNUMBER(FIND(" – ",$BA364)),LEFT($BA364,FIND(" – ",$BA364)-1),$BA364),ProdTbl,3,0),"کد ناشناخته"))</f>
        <v/>
      </c>
      <c r="BD364" s="22" t="n"/>
      <c r="BE364" s="21" t="n"/>
      <c r="BF364" s="20" t="n"/>
      <c r="BG364" s="18">
        <f>IF($BF364="","",IFERROR(VLOOKUP(IFERROR(VLOOKUP(IF(ISNUMBER(FIND(" – ",$BF364)),LEFT($BF364,FIND(" – ",$BF364)-1),$BF364),ProdTbl,5,0),""),BasketTbl,2,0),"کد ناشناخته"))</f>
        <v/>
      </c>
      <c r="BH364" s="18">
        <f>IF($BF364="","",IFERROR(VLOOKUP(IF(ISNUMBER(FIND(" – ",$BF364)),LEFT($BF364,FIND(" – ",$BF364)-1),$BF364),ProdTbl,3,0),"کد ناشناخته"))</f>
        <v/>
      </c>
      <c r="BI364" s="22" t="n"/>
      <c r="BJ364" s="21" t="n"/>
      <c r="BK364" s="20" t="n"/>
      <c r="BL364" s="18">
        <f>IF($BK364="","",IFERROR(VLOOKUP(IFERROR(VLOOKUP(IF(ISNUMBER(FIND(" – ",$BK364)),LEFT($BK364,FIND(" – ",$BK364)-1),$BK364),ProdTbl,5,0),""),BasketTbl,2,0),"کد ناشناخته"))</f>
        <v/>
      </c>
      <c r="BM364" s="18">
        <f>IF($BK364="","",IFERROR(VLOOKUP(IF(ISNUMBER(FIND(" – ",$BK364)),LEFT($BK364,FIND(" – ",$BK364)-1),$BK364),ProdTbl,3,0),"کد ناشناخته"))</f>
        <v/>
      </c>
      <c r="BN364" s="22" t="n"/>
      <c r="BO364" s="21" t="n"/>
      <c r="BP364" s="20" t="n"/>
      <c r="BQ364" s="18">
        <f>IF($BP364="","",IFERROR(VLOOKUP(IFERROR(VLOOKUP(IF(ISNUMBER(FIND(" – ",$BP364)),LEFT($BP364,FIND(" – ",$BP364)-1),$BP364),ProdTbl,5,0),""),BasketTbl,2,0),"کد ناشناخته"))</f>
        <v/>
      </c>
      <c r="BR364" s="18">
        <f>IF($BP364="","",IFERROR(VLOOKUP(IF(ISNUMBER(FIND(" – ",$BP364)),LEFT($BP364,FIND(" – ",$BP364)-1),$BP364),ProdTbl,3,0),"کد ناشناخته"))</f>
        <v/>
      </c>
      <c r="BS364" s="22" t="n"/>
      <c r="BT364" s="21" t="n"/>
      <c r="BU364" s="20" t="n"/>
      <c r="BV364" s="18">
        <f>IF($BU364="","",IFERROR(VLOOKUP(IFERROR(VLOOKUP(IF(ISNUMBER(FIND(" – ",$BU364)),LEFT($BU364,FIND(" – ",$BU364)-1),$BU364),ProdTbl,5,0),""),BasketTbl,2,0),"کد ناشناخته"))</f>
        <v/>
      </c>
      <c r="BW364" s="18">
        <f>IF($BU364="","",IFERROR(VLOOKUP(IF(ISNUMBER(FIND(" – ",$BU364)),LEFT($BU364,FIND(" – ",$BU364)-1),$BU364),ProdTbl,3,0),"کد ناشناخته"))</f>
        <v/>
      </c>
      <c r="BX364" s="22" t="n"/>
      <c r="BY364" s="21" t="n"/>
      <c r="BZ364" s="20" t="n"/>
      <c r="CA364" s="18">
        <f>IF($BZ364="","",IFERROR(VLOOKUP(IFERROR(VLOOKUP(IF(ISNUMBER(FIND(" – ",$BZ364)),LEFT($BZ364,FIND(" – ",$BZ364)-1),$BZ364),ProdTbl,5,0),""),BasketTbl,2,0),"کد ناشناخته"))</f>
        <v/>
      </c>
      <c r="CB364" s="18">
        <f>IF($BZ364="","",IFERROR(VLOOKUP(IF(ISNUMBER(FIND(" – ",$BZ364)),LEFT($BZ364,FIND(" – ",$BZ364)-1),$BZ364),ProdTbl,3,0),"کد ناشناخته"))</f>
        <v/>
      </c>
      <c r="CC364" s="22" t="n"/>
      <c r="CD364" s="21" t="n"/>
      <c r="CE364" s="20" t="n"/>
      <c r="CF364" s="18">
        <f>IF($CE364="","",IFERROR(VLOOKUP(IFERROR(VLOOKUP(IF(ISNUMBER(FIND(" – ",$CE364)),LEFT($CE364,FIND(" – ",$CE364)-1),$CE364),ProdTbl,5,0),""),BasketTbl,2,0),"کد ناشناخته"))</f>
        <v/>
      </c>
      <c r="CG364" s="18">
        <f>IF($CE364="","",IFERROR(VLOOKUP(IF(ISNUMBER(FIND(" – ",$CE364)),LEFT($CE364,FIND(" – ",$CE364)-1),$CE364),ProdTbl,3,0),"کد ناشناخته"))</f>
        <v/>
      </c>
      <c r="CH364" s="22" t="n"/>
      <c r="CI364" s="21" t="n"/>
    </row>
    <row r="365">
      <c r="A365" s="18">
        <f>IF($B365="","",COUNTA($B$10:$B365))</f>
        <v/>
      </c>
      <c r="B365" s="19" t="n"/>
      <c r="C365" s="20" t="n"/>
      <c r="D365" s="19" t="n"/>
      <c r="E365" s="18">
        <f>IF($D365="","",IFERROR(VLOOKUP(IF(ISNUMBER(FIND(" – ",$D365)),LEFT($D365,FIND(" – ",$D365)-1),$D365),SellerTbl,2,0),"کد ناشناخته"))</f>
        <v/>
      </c>
      <c r="F365" s="21" t="n"/>
      <c r="G365" s="21" t="n"/>
      <c r="H365" s="22" t="n"/>
      <c r="I365" s="23">
        <f>IF(OR($F365="",$G365=""),"",$F365-$G365)</f>
        <v/>
      </c>
      <c r="J365" s="18">
        <f>IF($I365="","",IF(ABS($I365)&lt;=0.01*$F365,"√","×"))</f>
        <v/>
      </c>
      <c r="K365" s="23">
        <f>IF(COUNT($Q365,$V365,$AA365,$AF365,$AK365,$AP365,$AU365,$AZ365,$BE365,$BJ365,$BO365,$BT365,$BY365,$CD365,$CI365)=0,"",SUM($Q365,$V365,$AA365,$AF365,$AK365,$AP365,$AU365,$AZ365,$BE365,$BJ365,$BO365,$BT365,$BY365,$CD365,$CI365))</f>
        <v/>
      </c>
      <c r="L365" s="23">
        <f>IF(OR($F365="",$K365=""),"",$F365-$K365)</f>
        <v/>
      </c>
      <c r="M365" s="20" t="n"/>
      <c r="N365" s="18">
        <f>IF($M365="","",IFERROR(VLOOKUP(IFERROR(VLOOKUP(IF(ISNUMBER(FIND(" – ",$M365)),LEFT($M365,FIND(" – ",$M365)-1),$M365),ProdTbl,5,0),""),BasketTbl,2,0),"کد ناشناخته"))</f>
        <v/>
      </c>
      <c r="O365" s="18">
        <f>IF($M365="","",IFERROR(VLOOKUP(IF(ISNUMBER(FIND(" – ",$M365)),LEFT($M365,FIND(" – ",$M365)-1),$M365),ProdTbl,3,0),"کد ناشناخته"))</f>
        <v/>
      </c>
      <c r="P365" s="22" t="n"/>
      <c r="Q365" s="21" t="n"/>
      <c r="R365" s="20" t="n"/>
      <c r="S365" s="18">
        <f>IF($R365="","",IFERROR(VLOOKUP(IFERROR(VLOOKUP(IF(ISNUMBER(FIND(" – ",$R365)),LEFT($R365,FIND(" – ",$R365)-1),$R365),ProdTbl,5,0),""),BasketTbl,2,0),"کد ناشناخته"))</f>
        <v/>
      </c>
      <c r="T365" s="18">
        <f>IF($R365="","",IFERROR(VLOOKUP(IF(ISNUMBER(FIND(" – ",$R365)),LEFT($R365,FIND(" – ",$R365)-1),$R365),ProdTbl,3,0),"کد ناشناخته"))</f>
        <v/>
      </c>
      <c r="U365" s="22" t="n"/>
      <c r="V365" s="21" t="n"/>
      <c r="W365" s="20" t="n"/>
      <c r="X365" s="18">
        <f>IF($W365="","",IFERROR(VLOOKUP(IFERROR(VLOOKUP(IF(ISNUMBER(FIND(" – ",$W365)),LEFT($W365,FIND(" – ",$W365)-1),$W365),ProdTbl,5,0),""),BasketTbl,2,0),"کد ناشناخته"))</f>
        <v/>
      </c>
      <c r="Y365" s="18">
        <f>IF($W365="","",IFERROR(VLOOKUP(IF(ISNUMBER(FIND(" – ",$W365)),LEFT($W365,FIND(" – ",$W365)-1),$W365),ProdTbl,3,0),"کد ناشناخته"))</f>
        <v/>
      </c>
      <c r="Z365" s="22" t="n"/>
      <c r="AA365" s="21" t="n"/>
      <c r="AB365" s="20" t="n"/>
      <c r="AC365" s="18">
        <f>IF($AB365="","",IFERROR(VLOOKUP(IFERROR(VLOOKUP(IF(ISNUMBER(FIND(" – ",$AB365)),LEFT($AB365,FIND(" – ",$AB365)-1),$AB365),ProdTbl,5,0),""),BasketTbl,2,0),"کد ناشناخته"))</f>
        <v/>
      </c>
      <c r="AD365" s="18">
        <f>IF($AB365="","",IFERROR(VLOOKUP(IF(ISNUMBER(FIND(" – ",$AB365)),LEFT($AB365,FIND(" – ",$AB365)-1),$AB365),ProdTbl,3,0),"کد ناشناخته"))</f>
        <v/>
      </c>
      <c r="AE365" s="22" t="n"/>
      <c r="AF365" s="21" t="n"/>
      <c r="AG365" s="20" t="n"/>
      <c r="AH365" s="18">
        <f>IF($AG365="","",IFERROR(VLOOKUP(IFERROR(VLOOKUP(IF(ISNUMBER(FIND(" – ",$AG365)),LEFT($AG365,FIND(" – ",$AG365)-1),$AG365),ProdTbl,5,0),""),BasketTbl,2,0),"کد ناشناخته"))</f>
        <v/>
      </c>
      <c r="AI365" s="18">
        <f>IF($AG365="","",IFERROR(VLOOKUP(IF(ISNUMBER(FIND(" – ",$AG365)),LEFT($AG365,FIND(" – ",$AG365)-1),$AG365),ProdTbl,3,0),"کد ناشناخته"))</f>
        <v/>
      </c>
      <c r="AJ365" s="22" t="n"/>
      <c r="AK365" s="21" t="n"/>
      <c r="AL365" s="20" t="n"/>
      <c r="AM365" s="18">
        <f>IF($AL365="","",IFERROR(VLOOKUP(IFERROR(VLOOKUP(IF(ISNUMBER(FIND(" – ",$AL365)),LEFT($AL365,FIND(" – ",$AL365)-1),$AL365),ProdTbl,5,0),""),BasketTbl,2,0),"کد ناشناخته"))</f>
        <v/>
      </c>
      <c r="AN365" s="18">
        <f>IF($AL365="","",IFERROR(VLOOKUP(IF(ISNUMBER(FIND(" – ",$AL365)),LEFT($AL365,FIND(" – ",$AL365)-1),$AL365),ProdTbl,3,0),"کد ناشناخته"))</f>
        <v/>
      </c>
      <c r="AO365" s="22" t="n"/>
      <c r="AP365" s="21" t="n"/>
      <c r="AQ365" s="20" t="n"/>
      <c r="AR365" s="18">
        <f>IF($AQ365="","",IFERROR(VLOOKUP(IFERROR(VLOOKUP(IF(ISNUMBER(FIND(" – ",$AQ365)),LEFT($AQ365,FIND(" – ",$AQ365)-1),$AQ365),ProdTbl,5,0),""),BasketTbl,2,0),"کد ناشناخته"))</f>
        <v/>
      </c>
      <c r="AS365" s="18">
        <f>IF($AQ365="","",IFERROR(VLOOKUP(IF(ISNUMBER(FIND(" – ",$AQ365)),LEFT($AQ365,FIND(" – ",$AQ365)-1),$AQ365),ProdTbl,3,0),"کد ناشناخته"))</f>
        <v/>
      </c>
      <c r="AT365" s="22" t="n"/>
      <c r="AU365" s="21" t="n"/>
      <c r="AV365" s="20" t="n"/>
      <c r="AW365" s="18">
        <f>IF($AV365="","",IFERROR(VLOOKUP(IFERROR(VLOOKUP(IF(ISNUMBER(FIND(" – ",$AV365)),LEFT($AV365,FIND(" – ",$AV365)-1),$AV365),ProdTbl,5,0),""),BasketTbl,2,0),"کد ناشناخته"))</f>
        <v/>
      </c>
      <c r="AX365" s="18">
        <f>IF($AV365="","",IFERROR(VLOOKUP(IF(ISNUMBER(FIND(" – ",$AV365)),LEFT($AV365,FIND(" – ",$AV365)-1),$AV365),ProdTbl,3,0),"کد ناشناخته"))</f>
        <v/>
      </c>
      <c r="AY365" s="22" t="n"/>
      <c r="AZ365" s="21" t="n"/>
      <c r="BA365" s="20" t="n"/>
      <c r="BB365" s="18">
        <f>IF($BA365="","",IFERROR(VLOOKUP(IFERROR(VLOOKUP(IF(ISNUMBER(FIND(" – ",$BA365)),LEFT($BA365,FIND(" – ",$BA365)-1),$BA365),ProdTbl,5,0),""),BasketTbl,2,0),"کد ناشناخته"))</f>
        <v/>
      </c>
      <c r="BC365" s="18">
        <f>IF($BA365="","",IFERROR(VLOOKUP(IF(ISNUMBER(FIND(" – ",$BA365)),LEFT($BA365,FIND(" – ",$BA365)-1),$BA365),ProdTbl,3,0),"کد ناشناخته"))</f>
        <v/>
      </c>
      <c r="BD365" s="22" t="n"/>
      <c r="BE365" s="21" t="n"/>
      <c r="BF365" s="20" t="n"/>
      <c r="BG365" s="18">
        <f>IF($BF365="","",IFERROR(VLOOKUP(IFERROR(VLOOKUP(IF(ISNUMBER(FIND(" – ",$BF365)),LEFT($BF365,FIND(" – ",$BF365)-1),$BF365),ProdTbl,5,0),""),BasketTbl,2,0),"کد ناشناخته"))</f>
        <v/>
      </c>
      <c r="BH365" s="18">
        <f>IF($BF365="","",IFERROR(VLOOKUP(IF(ISNUMBER(FIND(" – ",$BF365)),LEFT($BF365,FIND(" – ",$BF365)-1),$BF365),ProdTbl,3,0),"کد ناشناخته"))</f>
        <v/>
      </c>
      <c r="BI365" s="22" t="n"/>
      <c r="BJ365" s="21" t="n"/>
      <c r="BK365" s="20" t="n"/>
      <c r="BL365" s="18">
        <f>IF($BK365="","",IFERROR(VLOOKUP(IFERROR(VLOOKUP(IF(ISNUMBER(FIND(" – ",$BK365)),LEFT($BK365,FIND(" – ",$BK365)-1),$BK365),ProdTbl,5,0),""),BasketTbl,2,0),"کد ناشناخته"))</f>
        <v/>
      </c>
      <c r="BM365" s="18">
        <f>IF($BK365="","",IFERROR(VLOOKUP(IF(ISNUMBER(FIND(" – ",$BK365)),LEFT($BK365,FIND(" – ",$BK365)-1),$BK365),ProdTbl,3,0),"کد ناشناخته"))</f>
        <v/>
      </c>
      <c r="BN365" s="22" t="n"/>
      <c r="BO365" s="21" t="n"/>
      <c r="BP365" s="20" t="n"/>
      <c r="BQ365" s="18">
        <f>IF($BP365="","",IFERROR(VLOOKUP(IFERROR(VLOOKUP(IF(ISNUMBER(FIND(" – ",$BP365)),LEFT($BP365,FIND(" – ",$BP365)-1),$BP365),ProdTbl,5,0),""),BasketTbl,2,0),"کد ناشناخته"))</f>
        <v/>
      </c>
      <c r="BR365" s="18">
        <f>IF($BP365="","",IFERROR(VLOOKUP(IF(ISNUMBER(FIND(" – ",$BP365)),LEFT($BP365,FIND(" – ",$BP365)-1),$BP365),ProdTbl,3,0),"کد ناشناخته"))</f>
        <v/>
      </c>
      <c r="BS365" s="22" t="n"/>
      <c r="BT365" s="21" t="n"/>
      <c r="BU365" s="20" t="n"/>
      <c r="BV365" s="18">
        <f>IF($BU365="","",IFERROR(VLOOKUP(IFERROR(VLOOKUP(IF(ISNUMBER(FIND(" – ",$BU365)),LEFT($BU365,FIND(" – ",$BU365)-1),$BU365),ProdTbl,5,0),""),BasketTbl,2,0),"کد ناشناخته"))</f>
        <v/>
      </c>
      <c r="BW365" s="18">
        <f>IF($BU365="","",IFERROR(VLOOKUP(IF(ISNUMBER(FIND(" – ",$BU365)),LEFT($BU365,FIND(" – ",$BU365)-1),$BU365),ProdTbl,3,0),"کد ناشناخته"))</f>
        <v/>
      </c>
      <c r="BX365" s="22" t="n"/>
      <c r="BY365" s="21" t="n"/>
      <c r="BZ365" s="20" t="n"/>
      <c r="CA365" s="18">
        <f>IF($BZ365="","",IFERROR(VLOOKUP(IFERROR(VLOOKUP(IF(ISNUMBER(FIND(" – ",$BZ365)),LEFT($BZ365,FIND(" – ",$BZ365)-1),$BZ365),ProdTbl,5,0),""),BasketTbl,2,0),"کد ناشناخته"))</f>
        <v/>
      </c>
      <c r="CB365" s="18">
        <f>IF($BZ365="","",IFERROR(VLOOKUP(IF(ISNUMBER(FIND(" – ",$BZ365)),LEFT($BZ365,FIND(" – ",$BZ365)-1),$BZ365),ProdTbl,3,0),"کد ناشناخته"))</f>
        <v/>
      </c>
      <c r="CC365" s="22" t="n"/>
      <c r="CD365" s="21" t="n"/>
      <c r="CE365" s="20" t="n"/>
      <c r="CF365" s="18">
        <f>IF($CE365="","",IFERROR(VLOOKUP(IFERROR(VLOOKUP(IF(ISNUMBER(FIND(" – ",$CE365)),LEFT($CE365,FIND(" – ",$CE365)-1),$CE365),ProdTbl,5,0),""),BasketTbl,2,0),"کد ناشناخته"))</f>
        <v/>
      </c>
      <c r="CG365" s="18">
        <f>IF($CE365="","",IFERROR(VLOOKUP(IF(ISNUMBER(FIND(" – ",$CE365)),LEFT($CE365,FIND(" – ",$CE365)-1),$CE365),ProdTbl,3,0),"کد ناشناخته"))</f>
        <v/>
      </c>
      <c r="CH365" s="22" t="n"/>
      <c r="CI365" s="21" t="n"/>
    </row>
    <row r="366">
      <c r="A366" s="18">
        <f>IF($B366="","",COUNTA($B$10:$B366))</f>
        <v/>
      </c>
      <c r="B366" s="19" t="n"/>
      <c r="C366" s="20" t="n"/>
      <c r="D366" s="19" t="n"/>
      <c r="E366" s="18">
        <f>IF($D366="","",IFERROR(VLOOKUP(IF(ISNUMBER(FIND(" – ",$D366)),LEFT($D366,FIND(" – ",$D366)-1),$D366),SellerTbl,2,0),"کد ناشناخته"))</f>
        <v/>
      </c>
      <c r="F366" s="21" t="n"/>
      <c r="G366" s="21" t="n"/>
      <c r="H366" s="22" t="n"/>
      <c r="I366" s="23">
        <f>IF(OR($F366="",$G366=""),"",$F366-$G366)</f>
        <v/>
      </c>
      <c r="J366" s="18">
        <f>IF($I366="","",IF(ABS($I366)&lt;=0.01*$F366,"√","×"))</f>
        <v/>
      </c>
      <c r="K366" s="23">
        <f>IF(COUNT($Q366,$V366,$AA366,$AF366,$AK366,$AP366,$AU366,$AZ366,$BE366,$BJ366,$BO366,$BT366,$BY366,$CD366,$CI366)=0,"",SUM($Q366,$V366,$AA366,$AF366,$AK366,$AP366,$AU366,$AZ366,$BE366,$BJ366,$BO366,$BT366,$BY366,$CD366,$CI366))</f>
        <v/>
      </c>
      <c r="L366" s="23">
        <f>IF(OR($F366="",$K366=""),"",$F366-$K366)</f>
        <v/>
      </c>
      <c r="M366" s="20" t="n"/>
      <c r="N366" s="18">
        <f>IF($M366="","",IFERROR(VLOOKUP(IFERROR(VLOOKUP(IF(ISNUMBER(FIND(" – ",$M366)),LEFT($M366,FIND(" – ",$M366)-1),$M366),ProdTbl,5,0),""),BasketTbl,2,0),"کد ناشناخته"))</f>
        <v/>
      </c>
      <c r="O366" s="18">
        <f>IF($M366="","",IFERROR(VLOOKUP(IF(ISNUMBER(FIND(" – ",$M366)),LEFT($M366,FIND(" – ",$M366)-1),$M366),ProdTbl,3,0),"کد ناشناخته"))</f>
        <v/>
      </c>
      <c r="P366" s="22" t="n"/>
      <c r="Q366" s="21" t="n"/>
      <c r="R366" s="20" t="n"/>
      <c r="S366" s="18">
        <f>IF($R366="","",IFERROR(VLOOKUP(IFERROR(VLOOKUP(IF(ISNUMBER(FIND(" – ",$R366)),LEFT($R366,FIND(" – ",$R366)-1),$R366),ProdTbl,5,0),""),BasketTbl,2,0),"کد ناشناخته"))</f>
        <v/>
      </c>
      <c r="T366" s="18">
        <f>IF($R366="","",IFERROR(VLOOKUP(IF(ISNUMBER(FIND(" – ",$R366)),LEFT($R366,FIND(" – ",$R366)-1),$R366),ProdTbl,3,0),"کد ناشناخته"))</f>
        <v/>
      </c>
      <c r="U366" s="22" t="n"/>
      <c r="V366" s="21" t="n"/>
      <c r="W366" s="20" t="n"/>
      <c r="X366" s="18">
        <f>IF($W366="","",IFERROR(VLOOKUP(IFERROR(VLOOKUP(IF(ISNUMBER(FIND(" – ",$W366)),LEFT($W366,FIND(" – ",$W366)-1),$W366),ProdTbl,5,0),""),BasketTbl,2,0),"کد ناشناخته"))</f>
        <v/>
      </c>
      <c r="Y366" s="18">
        <f>IF($W366="","",IFERROR(VLOOKUP(IF(ISNUMBER(FIND(" – ",$W366)),LEFT($W366,FIND(" – ",$W366)-1),$W366),ProdTbl,3,0),"کد ناشناخته"))</f>
        <v/>
      </c>
      <c r="Z366" s="22" t="n"/>
      <c r="AA366" s="21" t="n"/>
      <c r="AB366" s="20" t="n"/>
      <c r="AC366" s="18">
        <f>IF($AB366="","",IFERROR(VLOOKUP(IFERROR(VLOOKUP(IF(ISNUMBER(FIND(" – ",$AB366)),LEFT($AB366,FIND(" – ",$AB366)-1),$AB366),ProdTbl,5,0),""),BasketTbl,2,0),"کد ناشناخته"))</f>
        <v/>
      </c>
      <c r="AD366" s="18">
        <f>IF($AB366="","",IFERROR(VLOOKUP(IF(ISNUMBER(FIND(" – ",$AB366)),LEFT($AB366,FIND(" – ",$AB366)-1),$AB366),ProdTbl,3,0),"کد ناشناخته"))</f>
        <v/>
      </c>
      <c r="AE366" s="22" t="n"/>
      <c r="AF366" s="21" t="n"/>
      <c r="AG366" s="20" t="n"/>
      <c r="AH366" s="18">
        <f>IF($AG366="","",IFERROR(VLOOKUP(IFERROR(VLOOKUP(IF(ISNUMBER(FIND(" – ",$AG366)),LEFT($AG366,FIND(" – ",$AG366)-1),$AG366),ProdTbl,5,0),""),BasketTbl,2,0),"کد ناشناخته"))</f>
        <v/>
      </c>
      <c r="AI366" s="18">
        <f>IF($AG366="","",IFERROR(VLOOKUP(IF(ISNUMBER(FIND(" – ",$AG366)),LEFT($AG366,FIND(" – ",$AG366)-1),$AG366),ProdTbl,3,0),"کد ناشناخته"))</f>
        <v/>
      </c>
      <c r="AJ366" s="22" t="n"/>
      <c r="AK366" s="21" t="n"/>
      <c r="AL366" s="20" t="n"/>
      <c r="AM366" s="18">
        <f>IF($AL366="","",IFERROR(VLOOKUP(IFERROR(VLOOKUP(IF(ISNUMBER(FIND(" – ",$AL366)),LEFT($AL366,FIND(" – ",$AL366)-1),$AL366),ProdTbl,5,0),""),BasketTbl,2,0),"کد ناشناخته"))</f>
        <v/>
      </c>
      <c r="AN366" s="18">
        <f>IF($AL366="","",IFERROR(VLOOKUP(IF(ISNUMBER(FIND(" – ",$AL366)),LEFT($AL366,FIND(" – ",$AL366)-1),$AL366),ProdTbl,3,0),"کد ناشناخته"))</f>
        <v/>
      </c>
      <c r="AO366" s="22" t="n"/>
      <c r="AP366" s="21" t="n"/>
      <c r="AQ366" s="20" t="n"/>
      <c r="AR366" s="18">
        <f>IF($AQ366="","",IFERROR(VLOOKUP(IFERROR(VLOOKUP(IF(ISNUMBER(FIND(" – ",$AQ366)),LEFT($AQ366,FIND(" – ",$AQ366)-1),$AQ366),ProdTbl,5,0),""),BasketTbl,2,0),"کد ناشناخته"))</f>
        <v/>
      </c>
      <c r="AS366" s="18">
        <f>IF($AQ366="","",IFERROR(VLOOKUP(IF(ISNUMBER(FIND(" – ",$AQ366)),LEFT($AQ366,FIND(" – ",$AQ366)-1),$AQ366),ProdTbl,3,0),"کد ناشناخته"))</f>
        <v/>
      </c>
      <c r="AT366" s="22" t="n"/>
      <c r="AU366" s="21" t="n"/>
      <c r="AV366" s="20" t="n"/>
      <c r="AW366" s="18">
        <f>IF($AV366="","",IFERROR(VLOOKUP(IFERROR(VLOOKUP(IF(ISNUMBER(FIND(" – ",$AV366)),LEFT($AV366,FIND(" – ",$AV366)-1),$AV366),ProdTbl,5,0),""),BasketTbl,2,0),"کد ناشناخته"))</f>
        <v/>
      </c>
      <c r="AX366" s="18">
        <f>IF($AV366="","",IFERROR(VLOOKUP(IF(ISNUMBER(FIND(" – ",$AV366)),LEFT($AV366,FIND(" – ",$AV366)-1),$AV366),ProdTbl,3,0),"کد ناشناخته"))</f>
        <v/>
      </c>
      <c r="AY366" s="22" t="n"/>
      <c r="AZ366" s="21" t="n"/>
      <c r="BA366" s="20" t="n"/>
      <c r="BB366" s="18">
        <f>IF($BA366="","",IFERROR(VLOOKUP(IFERROR(VLOOKUP(IF(ISNUMBER(FIND(" – ",$BA366)),LEFT($BA366,FIND(" – ",$BA366)-1),$BA366),ProdTbl,5,0),""),BasketTbl,2,0),"کد ناشناخته"))</f>
        <v/>
      </c>
      <c r="BC366" s="18">
        <f>IF($BA366="","",IFERROR(VLOOKUP(IF(ISNUMBER(FIND(" – ",$BA366)),LEFT($BA366,FIND(" – ",$BA366)-1),$BA366),ProdTbl,3,0),"کد ناشناخته"))</f>
        <v/>
      </c>
      <c r="BD366" s="22" t="n"/>
      <c r="BE366" s="21" t="n"/>
      <c r="BF366" s="20" t="n"/>
      <c r="BG366" s="18">
        <f>IF($BF366="","",IFERROR(VLOOKUP(IFERROR(VLOOKUP(IF(ISNUMBER(FIND(" – ",$BF366)),LEFT($BF366,FIND(" – ",$BF366)-1),$BF366),ProdTbl,5,0),""),BasketTbl,2,0),"کد ناشناخته"))</f>
        <v/>
      </c>
      <c r="BH366" s="18">
        <f>IF($BF366="","",IFERROR(VLOOKUP(IF(ISNUMBER(FIND(" – ",$BF366)),LEFT($BF366,FIND(" – ",$BF366)-1),$BF366),ProdTbl,3,0),"کد ناشناخته"))</f>
        <v/>
      </c>
      <c r="BI366" s="22" t="n"/>
      <c r="BJ366" s="21" t="n"/>
      <c r="BK366" s="20" t="n"/>
      <c r="BL366" s="18">
        <f>IF($BK366="","",IFERROR(VLOOKUP(IFERROR(VLOOKUP(IF(ISNUMBER(FIND(" – ",$BK366)),LEFT($BK366,FIND(" – ",$BK366)-1),$BK366),ProdTbl,5,0),""),BasketTbl,2,0),"کد ناشناخته"))</f>
        <v/>
      </c>
      <c r="BM366" s="18">
        <f>IF($BK366="","",IFERROR(VLOOKUP(IF(ISNUMBER(FIND(" – ",$BK366)),LEFT($BK366,FIND(" – ",$BK366)-1),$BK366),ProdTbl,3,0),"کد ناشناخته"))</f>
        <v/>
      </c>
      <c r="BN366" s="22" t="n"/>
      <c r="BO366" s="21" t="n"/>
      <c r="BP366" s="20" t="n"/>
      <c r="BQ366" s="18">
        <f>IF($BP366="","",IFERROR(VLOOKUP(IFERROR(VLOOKUP(IF(ISNUMBER(FIND(" – ",$BP366)),LEFT($BP366,FIND(" – ",$BP366)-1),$BP366),ProdTbl,5,0),""),BasketTbl,2,0),"کد ناشناخته"))</f>
        <v/>
      </c>
      <c r="BR366" s="18">
        <f>IF($BP366="","",IFERROR(VLOOKUP(IF(ISNUMBER(FIND(" – ",$BP366)),LEFT($BP366,FIND(" – ",$BP366)-1),$BP366),ProdTbl,3,0),"کد ناشناخته"))</f>
        <v/>
      </c>
      <c r="BS366" s="22" t="n"/>
      <c r="BT366" s="21" t="n"/>
      <c r="BU366" s="20" t="n"/>
      <c r="BV366" s="18">
        <f>IF($BU366="","",IFERROR(VLOOKUP(IFERROR(VLOOKUP(IF(ISNUMBER(FIND(" – ",$BU366)),LEFT($BU366,FIND(" – ",$BU366)-1),$BU366),ProdTbl,5,0),""),BasketTbl,2,0),"کد ناشناخته"))</f>
        <v/>
      </c>
      <c r="BW366" s="18">
        <f>IF($BU366="","",IFERROR(VLOOKUP(IF(ISNUMBER(FIND(" – ",$BU366)),LEFT($BU366,FIND(" – ",$BU366)-1),$BU366),ProdTbl,3,0),"کد ناشناخته"))</f>
        <v/>
      </c>
      <c r="BX366" s="22" t="n"/>
      <c r="BY366" s="21" t="n"/>
      <c r="BZ366" s="20" t="n"/>
      <c r="CA366" s="18">
        <f>IF($BZ366="","",IFERROR(VLOOKUP(IFERROR(VLOOKUP(IF(ISNUMBER(FIND(" – ",$BZ366)),LEFT($BZ366,FIND(" – ",$BZ366)-1),$BZ366),ProdTbl,5,0),""),BasketTbl,2,0),"کد ناشناخته"))</f>
        <v/>
      </c>
      <c r="CB366" s="18">
        <f>IF($BZ366="","",IFERROR(VLOOKUP(IF(ISNUMBER(FIND(" – ",$BZ366)),LEFT($BZ366,FIND(" – ",$BZ366)-1),$BZ366),ProdTbl,3,0),"کد ناشناخته"))</f>
        <v/>
      </c>
      <c r="CC366" s="22" t="n"/>
      <c r="CD366" s="21" t="n"/>
      <c r="CE366" s="20" t="n"/>
      <c r="CF366" s="18">
        <f>IF($CE366="","",IFERROR(VLOOKUP(IFERROR(VLOOKUP(IF(ISNUMBER(FIND(" – ",$CE366)),LEFT($CE366,FIND(" – ",$CE366)-1),$CE366),ProdTbl,5,0),""),BasketTbl,2,0),"کد ناشناخته"))</f>
        <v/>
      </c>
      <c r="CG366" s="18">
        <f>IF($CE366="","",IFERROR(VLOOKUP(IF(ISNUMBER(FIND(" – ",$CE366)),LEFT($CE366,FIND(" – ",$CE366)-1),$CE366),ProdTbl,3,0),"کد ناشناخته"))</f>
        <v/>
      </c>
      <c r="CH366" s="22" t="n"/>
      <c r="CI366" s="21" t="n"/>
    </row>
    <row r="367">
      <c r="A367" s="18">
        <f>IF($B367="","",COUNTA($B$10:$B367))</f>
        <v/>
      </c>
      <c r="B367" s="19" t="n"/>
      <c r="C367" s="20" t="n"/>
      <c r="D367" s="19" t="n"/>
      <c r="E367" s="18">
        <f>IF($D367="","",IFERROR(VLOOKUP(IF(ISNUMBER(FIND(" – ",$D367)),LEFT($D367,FIND(" – ",$D367)-1),$D367),SellerTbl,2,0),"کد ناشناخته"))</f>
        <v/>
      </c>
      <c r="F367" s="21" t="n"/>
      <c r="G367" s="21" t="n"/>
      <c r="H367" s="22" t="n"/>
      <c r="I367" s="23">
        <f>IF(OR($F367="",$G367=""),"",$F367-$G367)</f>
        <v/>
      </c>
      <c r="J367" s="18">
        <f>IF($I367="","",IF(ABS($I367)&lt;=0.01*$F367,"√","×"))</f>
        <v/>
      </c>
      <c r="K367" s="23">
        <f>IF(COUNT($Q367,$V367,$AA367,$AF367,$AK367,$AP367,$AU367,$AZ367,$BE367,$BJ367,$BO367,$BT367,$BY367,$CD367,$CI367)=0,"",SUM($Q367,$V367,$AA367,$AF367,$AK367,$AP367,$AU367,$AZ367,$BE367,$BJ367,$BO367,$BT367,$BY367,$CD367,$CI367))</f>
        <v/>
      </c>
      <c r="L367" s="23">
        <f>IF(OR($F367="",$K367=""),"",$F367-$K367)</f>
        <v/>
      </c>
      <c r="M367" s="20" t="n"/>
      <c r="N367" s="18">
        <f>IF($M367="","",IFERROR(VLOOKUP(IFERROR(VLOOKUP(IF(ISNUMBER(FIND(" – ",$M367)),LEFT($M367,FIND(" – ",$M367)-1),$M367),ProdTbl,5,0),""),BasketTbl,2,0),"کد ناشناخته"))</f>
        <v/>
      </c>
      <c r="O367" s="18">
        <f>IF($M367="","",IFERROR(VLOOKUP(IF(ISNUMBER(FIND(" – ",$M367)),LEFT($M367,FIND(" – ",$M367)-1),$M367),ProdTbl,3,0),"کد ناشناخته"))</f>
        <v/>
      </c>
      <c r="P367" s="22" t="n"/>
      <c r="Q367" s="21" t="n"/>
      <c r="R367" s="20" t="n"/>
      <c r="S367" s="18">
        <f>IF($R367="","",IFERROR(VLOOKUP(IFERROR(VLOOKUP(IF(ISNUMBER(FIND(" – ",$R367)),LEFT($R367,FIND(" – ",$R367)-1),$R367),ProdTbl,5,0),""),BasketTbl,2,0),"کد ناشناخته"))</f>
        <v/>
      </c>
      <c r="T367" s="18">
        <f>IF($R367="","",IFERROR(VLOOKUP(IF(ISNUMBER(FIND(" – ",$R367)),LEFT($R367,FIND(" – ",$R367)-1),$R367),ProdTbl,3,0),"کد ناشناخته"))</f>
        <v/>
      </c>
      <c r="U367" s="22" t="n"/>
      <c r="V367" s="21" t="n"/>
      <c r="W367" s="20" t="n"/>
      <c r="X367" s="18">
        <f>IF($W367="","",IFERROR(VLOOKUP(IFERROR(VLOOKUP(IF(ISNUMBER(FIND(" – ",$W367)),LEFT($W367,FIND(" – ",$W367)-1),$W367),ProdTbl,5,0),""),BasketTbl,2,0),"کد ناشناخته"))</f>
        <v/>
      </c>
      <c r="Y367" s="18">
        <f>IF($W367="","",IFERROR(VLOOKUP(IF(ISNUMBER(FIND(" – ",$W367)),LEFT($W367,FIND(" – ",$W367)-1),$W367),ProdTbl,3,0),"کد ناشناخته"))</f>
        <v/>
      </c>
      <c r="Z367" s="22" t="n"/>
      <c r="AA367" s="21" t="n"/>
      <c r="AB367" s="20" t="n"/>
      <c r="AC367" s="18">
        <f>IF($AB367="","",IFERROR(VLOOKUP(IFERROR(VLOOKUP(IF(ISNUMBER(FIND(" – ",$AB367)),LEFT($AB367,FIND(" – ",$AB367)-1),$AB367),ProdTbl,5,0),""),BasketTbl,2,0),"کد ناشناخته"))</f>
        <v/>
      </c>
      <c r="AD367" s="18">
        <f>IF($AB367="","",IFERROR(VLOOKUP(IF(ISNUMBER(FIND(" – ",$AB367)),LEFT($AB367,FIND(" – ",$AB367)-1),$AB367),ProdTbl,3,0),"کد ناشناخته"))</f>
        <v/>
      </c>
      <c r="AE367" s="22" t="n"/>
      <c r="AF367" s="21" t="n"/>
      <c r="AG367" s="20" t="n"/>
      <c r="AH367" s="18">
        <f>IF($AG367="","",IFERROR(VLOOKUP(IFERROR(VLOOKUP(IF(ISNUMBER(FIND(" – ",$AG367)),LEFT($AG367,FIND(" – ",$AG367)-1),$AG367),ProdTbl,5,0),""),BasketTbl,2,0),"کد ناشناخته"))</f>
        <v/>
      </c>
      <c r="AI367" s="18">
        <f>IF($AG367="","",IFERROR(VLOOKUP(IF(ISNUMBER(FIND(" – ",$AG367)),LEFT($AG367,FIND(" – ",$AG367)-1),$AG367),ProdTbl,3,0),"کد ناشناخته"))</f>
        <v/>
      </c>
      <c r="AJ367" s="22" t="n"/>
      <c r="AK367" s="21" t="n"/>
      <c r="AL367" s="20" t="n"/>
      <c r="AM367" s="18">
        <f>IF($AL367="","",IFERROR(VLOOKUP(IFERROR(VLOOKUP(IF(ISNUMBER(FIND(" – ",$AL367)),LEFT($AL367,FIND(" – ",$AL367)-1),$AL367),ProdTbl,5,0),""),BasketTbl,2,0),"کد ناشناخته"))</f>
        <v/>
      </c>
      <c r="AN367" s="18">
        <f>IF($AL367="","",IFERROR(VLOOKUP(IF(ISNUMBER(FIND(" – ",$AL367)),LEFT($AL367,FIND(" – ",$AL367)-1),$AL367),ProdTbl,3,0),"کد ناشناخته"))</f>
        <v/>
      </c>
      <c r="AO367" s="22" t="n"/>
      <c r="AP367" s="21" t="n"/>
      <c r="AQ367" s="20" t="n"/>
      <c r="AR367" s="18">
        <f>IF($AQ367="","",IFERROR(VLOOKUP(IFERROR(VLOOKUP(IF(ISNUMBER(FIND(" – ",$AQ367)),LEFT($AQ367,FIND(" – ",$AQ367)-1),$AQ367),ProdTbl,5,0),""),BasketTbl,2,0),"کد ناشناخته"))</f>
        <v/>
      </c>
      <c r="AS367" s="18">
        <f>IF($AQ367="","",IFERROR(VLOOKUP(IF(ISNUMBER(FIND(" – ",$AQ367)),LEFT($AQ367,FIND(" – ",$AQ367)-1),$AQ367),ProdTbl,3,0),"کد ناشناخته"))</f>
        <v/>
      </c>
      <c r="AT367" s="22" t="n"/>
      <c r="AU367" s="21" t="n"/>
      <c r="AV367" s="20" t="n"/>
      <c r="AW367" s="18">
        <f>IF($AV367="","",IFERROR(VLOOKUP(IFERROR(VLOOKUP(IF(ISNUMBER(FIND(" – ",$AV367)),LEFT($AV367,FIND(" – ",$AV367)-1),$AV367),ProdTbl,5,0),""),BasketTbl,2,0),"کد ناشناخته"))</f>
        <v/>
      </c>
      <c r="AX367" s="18">
        <f>IF($AV367="","",IFERROR(VLOOKUP(IF(ISNUMBER(FIND(" – ",$AV367)),LEFT($AV367,FIND(" – ",$AV367)-1),$AV367),ProdTbl,3,0),"کد ناشناخته"))</f>
        <v/>
      </c>
      <c r="AY367" s="22" t="n"/>
      <c r="AZ367" s="21" t="n"/>
      <c r="BA367" s="20" t="n"/>
      <c r="BB367" s="18">
        <f>IF($BA367="","",IFERROR(VLOOKUP(IFERROR(VLOOKUP(IF(ISNUMBER(FIND(" – ",$BA367)),LEFT($BA367,FIND(" – ",$BA367)-1),$BA367),ProdTbl,5,0),""),BasketTbl,2,0),"کد ناشناخته"))</f>
        <v/>
      </c>
      <c r="BC367" s="18">
        <f>IF($BA367="","",IFERROR(VLOOKUP(IF(ISNUMBER(FIND(" – ",$BA367)),LEFT($BA367,FIND(" – ",$BA367)-1),$BA367),ProdTbl,3,0),"کد ناشناخته"))</f>
        <v/>
      </c>
      <c r="BD367" s="22" t="n"/>
      <c r="BE367" s="21" t="n"/>
      <c r="BF367" s="20" t="n"/>
      <c r="BG367" s="18">
        <f>IF($BF367="","",IFERROR(VLOOKUP(IFERROR(VLOOKUP(IF(ISNUMBER(FIND(" – ",$BF367)),LEFT($BF367,FIND(" – ",$BF367)-1),$BF367),ProdTbl,5,0),""),BasketTbl,2,0),"کد ناشناخته"))</f>
        <v/>
      </c>
      <c r="BH367" s="18">
        <f>IF($BF367="","",IFERROR(VLOOKUP(IF(ISNUMBER(FIND(" – ",$BF367)),LEFT($BF367,FIND(" – ",$BF367)-1),$BF367),ProdTbl,3,0),"کد ناشناخته"))</f>
        <v/>
      </c>
      <c r="BI367" s="22" t="n"/>
      <c r="BJ367" s="21" t="n"/>
      <c r="BK367" s="20" t="n"/>
      <c r="BL367" s="18">
        <f>IF($BK367="","",IFERROR(VLOOKUP(IFERROR(VLOOKUP(IF(ISNUMBER(FIND(" – ",$BK367)),LEFT($BK367,FIND(" – ",$BK367)-1),$BK367),ProdTbl,5,0),""),BasketTbl,2,0),"کد ناشناخته"))</f>
        <v/>
      </c>
      <c r="BM367" s="18">
        <f>IF($BK367="","",IFERROR(VLOOKUP(IF(ISNUMBER(FIND(" – ",$BK367)),LEFT($BK367,FIND(" – ",$BK367)-1),$BK367),ProdTbl,3,0),"کد ناشناخته"))</f>
        <v/>
      </c>
      <c r="BN367" s="22" t="n"/>
      <c r="BO367" s="21" t="n"/>
      <c r="BP367" s="20" t="n"/>
      <c r="BQ367" s="18">
        <f>IF($BP367="","",IFERROR(VLOOKUP(IFERROR(VLOOKUP(IF(ISNUMBER(FIND(" – ",$BP367)),LEFT($BP367,FIND(" – ",$BP367)-1),$BP367),ProdTbl,5,0),""),BasketTbl,2,0),"کد ناشناخته"))</f>
        <v/>
      </c>
      <c r="BR367" s="18">
        <f>IF($BP367="","",IFERROR(VLOOKUP(IF(ISNUMBER(FIND(" – ",$BP367)),LEFT($BP367,FIND(" – ",$BP367)-1),$BP367),ProdTbl,3,0),"کد ناشناخته"))</f>
        <v/>
      </c>
      <c r="BS367" s="22" t="n"/>
      <c r="BT367" s="21" t="n"/>
      <c r="BU367" s="20" t="n"/>
      <c r="BV367" s="18">
        <f>IF($BU367="","",IFERROR(VLOOKUP(IFERROR(VLOOKUP(IF(ISNUMBER(FIND(" – ",$BU367)),LEFT($BU367,FIND(" – ",$BU367)-1),$BU367),ProdTbl,5,0),""),BasketTbl,2,0),"کد ناشناخته"))</f>
        <v/>
      </c>
      <c r="BW367" s="18">
        <f>IF($BU367="","",IFERROR(VLOOKUP(IF(ISNUMBER(FIND(" – ",$BU367)),LEFT($BU367,FIND(" – ",$BU367)-1),$BU367),ProdTbl,3,0),"کد ناشناخته"))</f>
        <v/>
      </c>
      <c r="BX367" s="22" t="n"/>
      <c r="BY367" s="21" t="n"/>
      <c r="BZ367" s="20" t="n"/>
      <c r="CA367" s="18">
        <f>IF($BZ367="","",IFERROR(VLOOKUP(IFERROR(VLOOKUP(IF(ISNUMBER(FIND(" – ",$BZ367)),LEFT($BZ367,FIND(" – ",$BZ367)-1),$BZ367),ProdTbl,5,0),""),BasketTbl,2,0),"کد ناشناخته"))</f>
        <v/>
      </c>
      <c r="CB367" s="18">
        <f>IF($BZ367="","",IFERROR(VLOOKUP(IF(ISNUMBER(FIND(" – ",$BZ367)),LEFT($BZ367,FIND(" – ",$BZ367)-1),$BZ367),ProdTbl,3,0),"کد ناشناخته"))</f>
        <v/>
      </c>
      <c r="CC367" s="22" t="n"/>
      <c r="CD367" s="21" t="n"/>
      <c r="CE367" s="20" t="n"/>
      <c r="CF367" s="18">
        <f>IF($CE367="","",IFERROR(VLOOKUP(IFERROR(VLOOKUP(IF(ISNUMBER(FIND(" – ",$CE367)),LEFT($CE367,FIND(" – ",$CE367)-1),$CE367),ProdTbl,5,0),""),BasketTbl,2,0),"کد ناشناخته"))</f>
        <v/>
      </c>
      <c r="CG367" s="18">
        <f>IF($CE367="","",IFERROR(VLOOKUP(IF(ISNUMBER(FIND(" – ",$CE367)),LEFT($CE367,FIND(" – ",$CE367)-1),$CE367),ProdTbl,3,0),"کد ناشناخته"))</f>
        <v/>
      </c>
      <c r="CH367" s="22" t="n"/>
      <c r="CI367" s="21" t="n"/>
    </row>
    <row r="368">
      <c r="A368" s="18">
        <f>IF($B368="","",COUNTA($B$10:$B368))</f>
        <v/>
      </c>
      <c r="B368" s="19" t="n"/>
      <c r="C368" s="20" t="n"/>
      <c r="D368" s="19" t="n"/>
      <c r="E368" s="18">
        <f>IF($D368="","",IFERROR(VLOOKUP(IF(ISNUMBER(FIND(" – ",$D368)),LEFT($D368,FIND(" – ",$D368)-1),$D368),SellerTbl,2,0),"کد ناشناخته"))</f>
        <v/>
      </c>
      <c r="F368" s="21" t="n"/>
      <c r="G368" s="21" t="n"/>
      <c r="H368" s="22" t="n"/>
      <c r="I368" s="23">
        <f>IF(OR($F368="",$G368=""),"",$F368-$G368)</f>
        <v/>
      </c>
      <c r="J368" s="18">
        <f>IF($I368="","",IF(ABS($I368)&lt;=0.01*$F368,"√","×"))</f>
        <v/>
      </c>
      <c r="K368" s="23">
        <f>IF(COUNT($Q368,$V368,$AA368,$AF368,$AK368,$AP368,$AU368,$AZ368,$BE368,$BJ368,$BO368,$BT368,$BY368,$CD368,$CI368)=0,"",SUM($Q368,$V368,$AA368,$AF368,$AK368,$AP368,$AU368,$AZ368,$BE368,$BJ368,$BO368,$BT368,$BY368,$CD368,$CI368))</f>
        <v/>
      </c>
      <c r="L368" s="23">
        <f>IF(OR($F368="",$K368=""),"",$F368-$K368)</f>
        <v/>
      </c>
      <c r="M368" s="20" t="n"/>
      <c r="N368" s="18">
        <f>IF($M368="","",IFERROR(VLOOKUP(IFERROR(VLOOKUP(IF(ISNUMBER(FIND(" – ",$M368)),LEFT($M368,FIND(" – ",$M368)-1),$M368),ProdTbl,5,0),""),BasketTbl,2,0),"کد ناشناخته"))</f>
        <v/>
      </c>
      <c r="O368" s="18">
        <f>IF($M368="","",IFERROR(VLOOKUP(IF(ISNUMBER(FIND(" – ",$M368)),LEFT($M368,FIND(" – ",$M368)-1),$M368),ProdTbl,3,0),"کد ناشناخته"))</f>
        <v/>
      </c>
      <c r="P368" s="22" t="n"/>
      <c r="Q368" s="21" t="n"/>
      <c r="R368" s="20" t="n"/>
      <c r="S368" s="18">
        <f>IF($R368="","",IFERROR(VLOOKUP(IFERROR(VLOOKUP(IF(ISNUMBER(FIND(" – ",$R368)),LEFT($R368,FIND(" – ",$R368)-1),$R368),ProdTbl,5,0),""),BasketTbl,2,0),"کد ناشناخته"))</f>
        <v/>
      </c>
      <c r="T368" s="18">
        <f>IF($R368="","",IFERROR(VLOOKUP(IF(ISNUMBER(FIND(" – ",$R368)),LEFT($R368,FIND(" – ",$R368)-1),$R368),ProdTbl,3,0),"کد ناشناخته"))</f>
        <v/>
      </c>
      <c r="U368" s="22" t="n"/>
      <c r="V368" s="21" t="n"/>
      <c r="W368" s="20" t="n"/>
      <c r="X368" s="18">
        <f>IF($W368="","",IFERROR(VLOOKUP(IFERROR(VLOOKUP(IF(ISNUMBER(FIND(" – ",$W368)),LEFT($W368,FIND(" – ",$W368)-1),$W368),ProdTbl,5,0),""),BasketTbl,2,0),"کد ناشناخته"))</f>
        <v/>
      </c>
      <c r="Y368" s="18">
        <f>IF($W368="","",IFERROR(VLOOKUP(IF(ISNUMBER(FIND(" – ",$W368)),LEFT($W368,FIND(" – ",$W368)-1),$W368),ProdTbl,3,0),"کد ناشناخته"))</f>
        <v/>
      </c>
      <c r="Z368" s="22" t="n"/>
      <c r="AA368" s="21" t="n"/>
      <c r="AB368" s="20" t="n"/>
      <c r="AC368" s="18">
        <f>IF($AB368="","",IFERROR(VLOOKUP(IFERROR(VLOOKUP(IF(ISNUMBER(FIND(" – ",$AB368)),LEFT($AB368,FIND(" – ",$AB368)-1),$AB368),ProdTbl,5,0),""),BasketTbl,2,0),"کد ناشناخته"))</f>
        <v/>
      </c>
      <c r="AD368" s="18">
        <f>IF($AB368="","",IFERROR(VLOOKUP(IF(ISNUMBER(FIND(" – ",$AB368)),LEFT($AB368,FIND(" – ",$AB368)-1),$AB368),ProdTbl,3,0),"کد ناشناخته"))</f>
        <v/>
      </c>
      <c r="AE368" s="22" t="n"/>
      <c r="AF368" s="21" t="n"/>
      <c r="AG368" s="20" t="n"/>
      <c r="AH368" s="18">
        <f>IF($AG368="","",IFERROR(VLOOKUP(IFERROR(VLOOKUP(IF(ISNUMBER(FIND(" – ",$AG368)),LEFT($AG368,FIND(" – ",$AG368)-1),$AG368),ProdTbl,5,0),""),BasketTbl,2,0),"کد ناشناخته"))</f>
        <v/>
      </c>
      <c r="AI368" s="18">
        <f>IF($AG368="","",IFERROR(VLOOKUP(IF(ISNUMBER(FIND(" – ",$AG368)),LEFT($AG368,FIND(" – ",$AG368)-1),$AG368),ProdTbl,3,0),"کد ناشناخته"))</f>
        <v/>
      </c>
      <c r="AJ368" s="22" t="n"/>
      <c r="AK368" s="21" t="n"/>
      <c r="AL368" s="20" t="n"/>
      <c r="AM368" s="18">
        <f>IF($AL368="","",IFERROR(VLOOKUP(IFERROR(VLOOKUP(IF(ISNUMBER(FIND(" – ",$AL368)),LEFT($AL368,FIND(" – ",$AL368)-1),$AL368),ProdTbl,5,0),""),BasketTbl,2,0),"کد ناشناخته"))</f>
        <v/>
      </c>
      <c r="AN368" s="18">
        <f>IF($AL368="","",IFERROR(VLOOKUP(IF(ISNUMBER(FIND(" – ",$AL368)),LEFT($AL368,FIND(" – ",$AL368)-1),$AL368),ProdTbl,3,0),"کد ناشناخته"))</f>
        <v/>
      </c>
      <c r="AO368" s="22" t="n"/>
      <c r="AP368" s="21" t="n"/>
      <c r="AQ368" s="20" t="n"/>
      <c r="AR368" s="18">
        <f>IF($AQ368="","",IFERROR(VLOOKUP(IFERROR(VLOOKUP(IF(ISNUMBER(FIND(" – ",$AQ368)),LEFT($AQ368,FIND(" – ",$AQ368)-1),$AQ368),ProdTbl,5,0),""),BasketTbl,2,0),"کد ناشناخته"))</f>
        <v/>
      </c>
      <c r="AS368" s="18">
        <f>IF($AQ368="","",IFERROR(VLOOKUP(IF(ISNUMBER(FIND(" – ",$AQ368)),LEFT($AQ368,FIND(" – ",$AQ368)-1),$AQ368),ProdTbl,3,0),"کد ناشناخته"))</f>
        <v/>
      </c>
      <c r="AT368" s="22" t="n"/>
      <c r="AU368" s="21" t="n"/>
      <c r="AV368" s="20" t="n"/>
      <c r="AW368" s="18">
        <f>IF($AV368="","",IFERROR(VLOOKUP(IFERROR(VLOOKUP(IF(ISNUMBER(FIND(" – ",$AV368)),LEFT($AV368,FIND(" – ",$AV368)-1),$AV368),ProdTbl,5,0),""),BasketTbl,2,0),"کد ناشناخته"))</f>
        <v/>
      </c>
      <c r="AX368" s="18">
        <f>IF($AV368="","",IFERROR(VLOOKUP(IF(ISNUMBER(FIND(" – ",$AV368)),LEFT($AV368,FIND(" – ",$AV368)-1),$AV368),ProdTbl,3,0),"کد ناشناخته"))</f>
        <v/>
      </c>
      <c r="AY368" s="22" t="n"/>
      <c r="AZ368" s="21" t="n"/>
      <c r="BA368" s="20" t="n"/>
      <c r="BB368" s="18">
        <f>IF($BA368="","",IFERROR(VLOOKUP(IFERROR(VLOOKUP(IF(ISNUMBER(FIND(" – ",$BA368)),LEFT($BA368,FIND(" – ",$BA368)-1),$BA368),ProdTbl,5,0),""),BasketTbl,2,0),"کد ناشناخته"))</f>
        <v/>
      </c>
      <c r="BC368" s="18">
        <f>IF($BA368="","",IFERROR(VLOOKUP(IF(ISNUMBER(FIND(" – ",$BA368)),LEFT($BA368,FIND(" – ",$BA368)-1),$BA368),ProdTbl,3,0),"کد ناشناخته"))</f>
        <v/>
      </c>
      <c r="BD368" s="22" t="n"/>
      <c r="BE368" s="21" t="n"/>
      <c r="BF368" s="20" t="n"/>
      <c r="BG368" s="18">
        <f>IF($BF368="","",IFERROR(VLOOKUP(IFERROR(VLOOKUP(IF(ISNUMBER(FIND(" – ",$BF368)),LEFT($BF368,FIND(" – ",$BF368)-1),$BF368),ProdTbl,5,0),""),BasketTbl,2,0),"کد ناشناخته"))</f>
        <v/>
      </c>
      <c r="BH368" s="18">
        <f>IF($BF368="","",IFERROR(VLOOKUP(IF(ISNUMBER(FIND(" – ",$BF368)),LEFT($BF368,FIND(" – ",$BF368)-1),$BF368),ProdTbl,3,0),"کد ناشناخته"))</f>
        <v/>
      </c>
      <c r="BI368" s="22" t="n"/>
      <c r="BJ368" s="21" t="n"/>
      <c r="BK368" s="20" t="n"/>
      <c r="BL368" s="18">
        <f>IF($BK368="","",IFERROR(VLOOKUP(IFERROR(VLOOKUP(IF(ISNUMBER(FIND(" – ",$BK368)),LEFT($BK368,FIND(" – ",$BK368)-1),$BK368),ProdTbl,5,0),""),BasketTbl,2,0),"کد ناشناخته"))</f>
        <v/>
      </c>
      <c r="BM368" s="18">
        <f>IF($BK368="","",IFERROR(VLOOKUP(IF(ISNUMBER(FIND(" – ",$BK368)),LEFT($BK368,FIND(" – ",$BK368)-1),$BK368),ProdTbl,3,0),"کد ناشناخته"))</f>
        <v/>
      </c>
      <c r="BN368" s="22" t="n"/>
      <c r="BO368" s="21" t="n"/>
      <c r="BP368" s="20" t="n"/>
      <c r="BQ368" s="18">
        <f>IF($BP368="","",IFERROR(VLOOKUP(IFERROR(VLOOKUP(IF(ISNUMBER(FIND(" – ",$BP368)),LEFT($BP368,FIND(" – ",$BP368)-1),$BP368),ProdTbl,5,0),""),BasketTbl,2,0),"کد ناشناخته"))</f>
        <v/>
      </c>
      <c r="BR368" s="18">
        <f>IF($BP368="","",IFERROR(VLOOKUP(IF(ISNUMBER(FIND(" – ",$BP368)),LEFT($BP368,FIND(" – ",$BP368)-1),$BP368),ProdTbl,3,0),"کد ناشناخته"))</f>
        <v/>
      </c>
      <c r="BS368" s="22" t="n"/>
      <c r="BT368" s="21" t="n"/>
      <c r="BU368" s="20" t="n"/>
      <c r="BV368" s="18">
        <f>IF($BU368="","",IFERROR(VLOOKUP(IFERROR(VLOOKUP(IF(ISNUMBER(FIND(" – ",$BU368)),LEFT($BU368,FIND(" – ",$BU368)-1),$BU368),ProdTbl,5,0),""),BasketTbl,2,0),"کد ناشناخته"))</f>
        <v/>
      </c>
      <c r="BW368" s="18">
        <f>IF($BU368="","",IFERROR(VLOOKUP(IF(ISNUMBER(FIND(" – ",$BU368)),LEFT($BU368,FIND(" – ",$BU368)-1),$BU368),ProdTbl,3,0),"کد ناشناخته"))</f>
        <v/>
      </c>
      <c r="BX368" s="22" t="n"/>
      <c r="BY368" s="21" t="n"/>
      <c r="BZ368" s="20" t="n"/>
      <c r="CA368" s="18">
        <f>IF($BZ368="","",IFERROR(VLOOKUP(IFERROR(VLOOKUP(IF(ISNUMBER(FIND(" – ",$BZ368)),LEFT($BZ368,FIND(" – ",$BZ368)-1),$BZ368),ProdTbl,5,0),""),BasketTbl,2,0),"کد ناشناخته"))</f>
        <v/>
      </c>
      <c r="CB368" s="18">
        <f>IF($BZ368="","",IFERROR(VLOOKUP(IF(ISNUMBER(FIND(" – ",$BZ368)),LEFT($BZ368,FIND(" – ",$BZ368)-1),$BZ368),ProdTbl,3,0),"کد ناشناخته"))</f>
        <v/>
      </c>
      <c r="CC368" s="22" t="n"/>
      <c r="CD368" s="21" t="n"/>
      <c r="CE368" s="20" t="n"/>
      <c r="CF368" s="18">
        <f>IF($CE368="","",IFERROR(VLOOKUP(IFERROR(VLOOKUP(IF(ISNUMBER(FIND(" – ",$CE368)),LEFT($CE368,FIND(" – ",$CE368)-1),$CE368),ProdTbl,5,0),""),BasketTbl,2,0),"کد ناشناخته"))</f>
        <v/>
      </c>
      <c r="CG368" s="18">
        <f>IF($CE368="","",IFERROR(VLOOKUP(IF(ISNUMBER(FIND(" – ",$CE368)),LEFT($CE368,FIND(" – ",$CE368)-1),$CE368),ProdTbl,3,0),"کد ناشناخته"))</f>
        <v/>
      </c>
      <c r="CH368" s="22" t="n"/>
      <c r="CI368" s="21" t="n"/>
    </row>
    <row r="369">
      <c r="A369" s="18">
        <f>IF($B369="","",COUNTA($B$10:$B369))</f>
        <v/>
      </c>
      <c r="B369" s="19" t="n"/>
      <c r="C369" s="20" t="n"/>
      <c r="D369" s="19" t="n"/>
      <c r="E369" s="18">
        <f>IF($D369="","",IFERROR(VLOOKUP(IF(ISNUMBER(FIND(" – ",$D369)),LEFT($D369,FIND(" – ",$D369)-1),$D369),SellerTbl,2,0),"کد ناشناخته"))</f>
        <v/>
      </c>
      <c r="F369" s="21" t="n"/>
      <c r="G369" s="21" t="n"/>
      <c r="H369" s="22" t="n"/>
      <c r="I369" s="23">
        <f>IF(OR($F369="",$G369=""),"",$F369-$G369)</f>
        <v/>
      </c>
      <c r="J369" s="18">
        <f>IF($I369="","",IF(ABS($I369)&lt;=0.01*$F369,"√","×"))</f>
        <v/>
      </c>
      <c r="K369" s="23">
        <f>IF(COUNT($Q369,$V369,$AA369,$AF369,$AK369,$AP369,$AU369,$AZ369,$BE369,$BJ369,$BO369,$BT369,$BY369,$CD369,$CI369)=0,"",SUM($Q369,$V369,$AA369,$AF369,$AK369,$AP369,$AU369,$AZ369,$BE369,$BJ369,$BO369,$BT369,$BY369,$CD369,$CI369))</f>
        <v/>
      </c>
      <c r="L369" s="23">
        <f>IF(OR($F369="",$K369=""),"",$F369-$K369)</f>
        <v/>
      </c>
      <c r="M369" s="20" t="n"/>
      <c r="N369" s="18">
        <f>IF($M369="","",IFERROR(VLOOKUP(IFERROR(VLOOKUP(IF(ISNUMBER(FIND(" – ",$M369)),LEFT($M369,FIND(" – ",$M369)-1),$M369),ProdTbl,5,0),""),BasketTbl,2,0),"کد ناشناخته"))</f>
        <v/>
      </c>
      <c r="O369" s="18">
        <f>IF($M369="","",IFERROR(VLOOKUP(IF(ISNUMBER(FIND(" – ",$M369)),LEFT($M369,FIND(" – ",$M369)-1),$M369),ProdTbl,3,0),"کد ناشناخته"))</f>
        <v/>
      </c>
      <c r="P369" s="22" t="n"/>
      <c r="Q369" s="21" t="n"/>
      <c r="R369" s="20" t="n"/>
      <c r="S369" s="18">
        <f>IF($R369="","",IFERROR(VLOOKUP(IFERROR(VLOOKUP(IF(ISNUMBER(FIND(" – ",$R369)),LEFT($R369,FIND(" – ",$R369)-1),$R369),ProdTbl,5,0),""),BasketTbl,2,0),"کد ناشناخته"))</f>
        <v/>
      </c>
      <c r="T369" s="18">
        <f>IF($R369="","",IFERROR(VLOOKUP(IF(ISNUMBER(FIND(" – ",$R369)),LEFT($R369,FIND(" – ",$R369)-1),$R369),ProdTbl,3,0),"کد ناشناخته"))</f>
        <v/>
      </c>
      <c r="U369" s="22" t="n"/>
      <c r="V369" s="21" t="n"/>
      <c r="W369" s="20" t="n"/>
      <c r="X369" s="18">
        <f>IF($W369="","",IFERROR(VLOOKUP(IFERROR(VLOOKUP(IF(ISNUMBER(FIND(" – ",$W369)),LEFT($W369,FIND(" – ",$W369)-1),$W369),ProdTbl,5,0),""),BasketTbl,2,0),"کد ناشناخته"))</f>
        <v/>
      </c>
      <c r="Y369" s="18">
        <f>IF($W369="","",IFERROR(VLOOKUP(IF(ISNUMBER(FIND(" – ",$W369)),LEFT($W369,FIND(" – ",$W369)-1),$W369),ProdTbl,3,0),"کد ناشناخته"))</f>
        <v/>
      </c>
      <c r="Z369" s="22" t="n"/>
      <c r="AA369" s="21" t="n"/>
      <c r="AB369" s="20" t="n"/>
      <c r="AC369" s="18">
        <f>IF($AB369="","",IFERROR(VLOOKUP(IFERROR(VLOOKUP(IF(ISNUMBER(FIND(" – ",$AB369)),LEFT($AB369,FIND(" – ",$AB369)-1),$AB369),ProdTbl,5,0),""),BasketTbl,2,0),"کد ناشناخته"))</f>
        <v/>
      </c>
      <c r="AD369" s="18">
        <f>IF($AB369="","",IFERROR(VLOOKUP(IF(ISNUMBER(FIND(" – ",$AB369)),LEFT($AB369,FIND(" – ",$AB369)-1),$AB369),ProdTbl,3,0),"کد ناشناخته"))</f>
        <v/>
      </c>
      <c r="AE369" s="22" t="n"/>
      <c r="AF369" s="21" t="n"/>
      <c r="AG369" s="20" t="n"/>
      <c r="AH369" s="18">
        <f>IF($AG369="","",IFERROR(VLOOKUP(IFERROR(VLOOKUP(IF(ISNUMBER(FIND(" – ",$AG369)),LEFT($AG369,FIND(" – ",$AG369)-1),$AG369),ProdTbl,5,0),""),BasketTbl,2,0),"کد ناشناخته"))</f>
        <v/>
      </c>
      <c r="AI369" s="18">
        <f>IF($AG369="","",IFERROR(VLOOKUP(IF(ISNUMBER(FIND(" – ",$AG369)),LEFT($AG369,FIND(" – ",$AG369)-1),$AG369),ProdTbl,3,0),"کد ناشناخته"))</f>
        <v/>
      </c>
      <c r="AJ369" s="22" t="n"/>
      <c r="AK369" s="21" t="n"/>
      <c r="AL369" s="20" t="n"/>
      <c r="AM369" s="18">
        <f>IF($AL369="","",IFERROR(VLOOKUP(IFERROR(VLOOKUP(IF(ISNUMBER(FIND(" – ",$AL369)),LEFT($AL369,FIND(" – ",$AL369)-1),$AL369),ProdTbl,5,0),""),BasketTbl,2,0),"کد ناشناخته"))</f>
        <v/>
      </c>
      <c r="AN369" s="18">
        <f>IF($AL369="","",IFERROR(VLOOKUP(IF(ISNUMBER(FIND(" – ",$AL369)),LEFT($AL369,FIND(" – ",$AL369)-1),$AL369),ProdTbl,3,0),"کد ناشناخته"))</f>
        <v/>
      </c>
      <c r="AO369" s="22" t="n"/>
      <c r="AP369" s="21" t="n"/>
      <c r="AQ369" s="20" t="n"/>
      <c r="AR369" s="18">
        <f>IF($AQ369="","",IFERROR(VLOOKUP(IFERROR(VLOOKUP(IF(ISNUMBER(FIND(" – ",$AQ369)),LEFT($AQ369,FIND(" – ",$AQ369)-1),$AQ369),ProdTbl,5,0),""),BasketTbl,2,0),"کد ناشناخته"))</f>
        <v/>
      </c>
      <c r="AS369" s="18">
        <f>IF($AQ369="","",IFERROR(VLOOKUP(IF(ISNUMBER(FIND(" – ",$AQ369)),LEFT($AQ369,FIND(" – ",$AQ369)-1),$AQ369),ProdTbl,3,0),"کد ناشناخته"))</f>
        <v/>
      </c>
      <c r="AT369" s="22" t="n"/>
      <c r="AU369" s="21" t="n"/>
      <c r="AV369" s="20" t="n"/>
      <c r="AW369" s="18">
        <f>IF($AV369="","",IFERROR(VLOOKUP(IFERROR(VLOOKUP(IF(ISNUMBER(FIND(" – ",$AV369)),LEFT($AV369,FIND(" – ",$AV369)-1),$AV369),ProdTbl,5,0),""),BasketTbl,2,0),"کد ناشناخته"))</f>
        <v/>
      </c>
      <c r="AX369" s="18">
        <f>IF($AV369="","",IFERROR(VLOOKUP(IF(ISNUMBER(FIND(" – ",$AV369)),LEFT($AV369,FIND(" – ",$AV369)-1),$AV369),ProdTbl,3,0),"کد ناشناخته"))</f>
        <v/>
      </c>
      <c r="AY369" s="22" t="n"/>
      <c r="AZ369" s="21" t="n"/>
      <c r="BA369" s="20" t="n"/>
      <c r="BB369" s="18">
        <f>IF($BA369="","",IFERROR(VLOOKUP(IFERROR(VLOOKUP(IF(ISNUMBER(FIND(" – ",$BA369)),LEFT($BA369,FIND(" – ",$BA369)-1),$BA369),ProdTbl,5,0),""),BasketTbl,2,0),"کد ناشناخته"))</f>
        <v/>
      </c>
      <c r="BC369" s="18">
        <f>IF($BA369="","",IFERROR(VLOOKUP(IF(ISNUMBER(FIND(" – ",$BA369)),LEFT($BA369,FIND(" – ",$BA369)-1),$BA369),ProdTbl,3,0),"کد ناشناخته"))</f>
        <v/>
      </c>
      <c r="BD369" s="22" t="n"/>
      <c r="BE369" s="21" t="n"/>
      <c r="BF369" s="20" t="n"/>
      <c r="BG369" s="18">
        <f>IF($BF369="","",IFERROR(VLOOKUP(IFERROR(VLOOKUP(IF(ISNUMBER(FIND(" – ",$BF369)),LEFT($BF369,FIND(" – ",$BF369)-1),$BF369),ProdTbl,5,0),""),BasketTbl,2,0),"کد ناشناخته"))</f>
        <v/>
      </c>
      <c r="BH369" s="18">
        <f>IF($BF369="","",IFERROR(VLOOKUP(IF(ISNUMBER(FIND(" – ",$BF369)),LEFT($BF369,FIND(" – ",$BF369)-1),$BF369),ProdTbl,3,0),"کد ناشناخته"))</f>
        <v/>
      </c>
      <c r="BI369" s="22" t="n"/>
      <c r="BJ369" s="21" t="n"/>
      <c r="BK369" s="20" t="n"/>
      <c r="BL369" s="18">
        <f>IF($BK369="","",IFERROR(VLOOKUP(IFERROR(VLOOKUP(IF(ISNUMBER(FIND(" – ",$BK369)),LEFT($BK369,FIND(" – ",$BK369)-1),$BK369),ProdTbl,5,0),""),BasketTbl,2,0),"کد ناشناخته"))</f>
        <v/>
      </c>
      <c r="BM369" s="18">
        <f>IF($BK369="","",IFERROR(VLOOKUP(IF(ISNUMBER(FIND(" – ",$BK369)),LEFT($BK369,FIND(" – ",$BK369)-1),$BK369),ProdTbl,3,0),"کد ناشناخته"))</f>
        <v/>
      </c>
      <c r="BN369" s="22" t="n"/>
      <c r="BO369" s="21" t="n"/>
      <c r="BP369" s="20" t="n"/>
      <c r="BQ369" s="18">
        <f>IF($BP369="","",IFERROR(VLOOKUP(IFERROR(VLOOKUP(IF(ISNUMBER(FIND(" – ",$BP369)),LEFT($BP369,FIND(" – ",$BP369)-1),$BP369),ProdTbl,5,0),""),BasketTbl,2,0),"کد ناشناخته"))</f>
        <v/>
      </c>
      <c r="BR369" s="18">
        <f>IF($BP369="","",IFERROR(VLOOKUP(IF(ISNUMBER(FIND(" – ",$BP369)),LEFT($BP369,FIND(" – ",$BP369)-1),$BP369),ProdTbl,3,0),"کد ناشناخته"))</f>
        <v/>
      </c>
      <c r="BS369" s="22" t="n"/>
      <c r="BT369" s="21" t="n"/>
      <c r="BU369" s="20" t="n"/>
      <c r="BV369" s="18">
        <f>IF($BU369="","",IFERROR(VLOOKUP(IFERROR(VLOOKUP(IF(ISNUMBER(FIND(" – ",$BU369)),LEFT($BU369,FIND(" – ",$BU369)-1),$BU369),ProdTbl,5,0),""),BasketTbl,2,0),"کد ناشناخته"))</f>
        <v/>
      </c>
      <c r="BW369" s="18">
        <f>IF($BU369="","",IFERROR(VLOOKUP(IF(ISNUMBER(FIND(" – ",$BU369)),LEFT($BU369,FIND(" – ",$BU369)-1),$BU369),ProdTbl,3,0),"کد ناشناخته"))</f>
        <v/>
      </c>
      <c r="BX369" s="22" t="n"/>
      <c r="BY369" s="21" t="n"/>
      <c r="BZ369" s="20" t="n"/>
      <c r="CA369" s="18">
        <f>IF($BZ369="","",IFERROR(VLOOKUP(IFERROR(VLOOKUP(IF(ISNUMBER(FIND(" – ",$BZ369)),LEFT($BZ369,FIND(" – ",$BZ369)-1),$BZ369),ProdTbl,5,0),""),BasketTbl,2,0),"کد ناشناخته"))</f>
        <v/>
      </c>
      <c r="CB369" s="18">
        <f>IF($BZ369="","",IFERROR(VLOOKUP(IF(ISNUMBER(FIND(" – ",$BZ369)),LEFT($BZ369,FIND(" – ",$BZ369)-1),$BZ369),ProdTbl,3,0),"کد ناشناخته"))</f>
        <v/>
      </c>
      <c r="CC369" s="22" t="n"/>
      <c r="CD369" s="21" t="n"/>
      <c r="CE369" s="20" t="n"/>
      <c r="CF369" s="18">
        <f>IF($CE369="","",IFERROR(VLOOKUP(IFERROR(VLOOKUP(IF(ISNUMBER(FIND(" – ",$CE369)),LEFT($CE369,FIND(" – ",$CE369)-1),$CE369),ProdTbl,5,0),""),BasketTbl,2,0),"کد ناشناخته"))</f>
        <v/>
      </c>
      <c r="CG369" s="18">
        <f>IF($CE369="","",IFERROR(VLOOKUP(IF(ISNUMBER(FIND(" – ",$CE369)),LEFT($CE369,FIND(" – ",$CE369)-1),$CE369),ProdTbl,3,0),"کد ناشناخته"))</f>
        <v/>
      </c>
      <c r="CH369" s="22" t="n"/>
      <c r="CI369" s="21" t="n"/>
    </row>
    <row r="370">
      <c r="A370" s="18">
        <f>IF($B370="","",COUNTA($B$10:$B370))</f>
        <v/>
      </c>
      <c r="B370" s="19" t="n"/>
      <c r="C370" s="20" t="n"/>
      <c r="D370" s="19" t="n"/>
      <c r="E370" s="18">
        <f>IF($D370="","",IFERROR(VLOOKUP(IF(ISNUMBER(FIND(" – ",$D370)),LEFT($D370,FIND(" – ",$D370)-1),$D370),SellerTbl,2,0),"کد ناشناخته"))</f>
        <v/>
      </c>
      <c r="F370" s="21" t="n"/>
      <c r="G370" s="21" t="n"/>
      <c r="H370" s="22" t="n"/>
      <c r="I370" s="23">
        <f>IF(OR($F370="",$G370=""),"",$F370-$G370)</f>
        <v/>
      </c>
      <c r="J370" s="18">
        <f>IF($I370="","",IF(ABS($I370)&lt;=0.01*$F370,"√","×"))</f>
        <v/>
      </c>
      <c r="K370" s="23">
        <f>IF(COUNT($Q370,$V370,$AA370,$AF370,$AK370,$AP370,$AU370,$AZ370,$BE370,$BJ370,$BO370,$BT370,$BY370,$CD370,$CI370)=0,"",SUM($Q370,$V370,$AA370,$AF370,$AK370,$AP370,$AU370,$AZ370,$BE370,$BJ370,$BO370,$BT370,$BY370,$CD370,$CI370))</f>
        <v/>
      </c>
      <c r="L370" s="23">
        <f>IF(OR($F370="",$K370=""),"",$F370-$K370)</f>
        <v/>
      </c>
      <c r="M370" s="20" t="n"/>
      <c r="N370" s="18">
        <f>IF($M370="","",IFERROR(VLOOKUP(IFERROR(VLOOKUP(IF(ISNUMBER(FIND(" – ",$M370)),LEFT($M370,FIND(" – ",$M370)-1),$M370),ProdTbl,5,0),""),BasketTbl,2,0),"کد ناشناخته"))</f>
        <v/>
      </c>
      <c r="O370" s="18">
        <f>IF($M370="","",IFERROR(VLOOKUP(IF(ISNUMBER(FIND(" – ",$M370)),LEFT($M370,FIND(" – ",$M370)-1),$M370),ProdTbl,3,0),"کد ناشناخته"))</f>
        <v/>
      </c>
      <c r="P370" s="22" t="n"/>
      <c r="Q370" s="21" t="n"/>
      <c r="R370" s="20" t="n"/>
      <c r="S370" s="18">
        <f>IF($R370="","",IFERROR(VLOOKUP(IFERROR(VLOOKUP(IF(ISNUMBER(FIND(" – ",$R370)),LEFT($R370,FIND(" – ",$R370)-1),$R370),ProdTbl,5,0),""),BasketTbl,2,0),"کد ناشناخته"))</f>
        <v/>
      </c>
      <c r="T370" s="18">
        <f>IF($R370="","",IFERROR(VLOOKUP(IF(ISNUMBER(FIND(" – ",$R370)),LEFT($R370,FIND(" – ",$R370)-1),$R370),ProdTbl,3,0),"کد ناشناخته"))</f>
        <v/>
      </c>
      <c r="U370" s="22" t="n"/>
      <c r="V370" s="21" t="n"/>
      <c r="W370" s="20" t="n"/>
      <c r="X370" s="18">
        <f>IF($W370="","",IFERROR(VLOOKUP(IFERROR(VLOOKUP(IF(ISNUMBER(FIND(" – ",$W370)),LEFT($W370,FIND(" – ",$W370)-1),$W370),ProdTbl,5,0),""),BasketTbl,2,0),"کد ناشناخته"))</f>
        <v/>
      </c>
      <c r="Y370" s="18">
        <f>IF($W370="","",IFERROR(VLOOKUP(IF(ISNUMBER(FIND(" – ",$W370)),LEFT($W370,FIND(" – ",$W370)-1),$W370),ProdTbl,3,0),"کد ناشناخته"))</f>
        <v/>
      </c>
      <c r="Z370" s="22" t="n"/>
      <c r="AA370" s="21" t="n"/>
      <c r="AB370" s="20" t="n"/>
      <c r="AC370" s="18">
        <f>IF($AB370="","",IFERROR(VLOOKUP(IFERROR(VLOOKUP(IF(ISNUMBER(FIND(" – ",$AB370)),LEFT($AB370,FIND(" – ",$AB370)-1),$AB370),ProdTbl,5,0),""),BasketTbl,2,0),"کد ناشناخته"))</f>
        <v/>
      </c>
      <c r="AD370" s="18">
        <f>IF($AB370="","",IFERROR(VLOOKUP(IF(ISNUMBER(FIND(" – ",$AB370)),LEFT($AB370,FIND(" – ",$AB370)-1),$AB370),ProdTbl,3,0),"کد ناشناخته"))</f>
        <v/>
      </c>
      <c r="AE370" s="22" t="n"/>
      <c r="AF370" s="21" t="n"/>
      <c r="AG370" s="20" t="n"/>
      <c r="AH370" s="18">
        <f>IF($AG370="","",IFERROR(VLOOKUP(IFERROR(VLOOKUP(IF(ISNUMBER(FIND(" – ",$AG370)),LEFT($AG370,FIND(" – ",$AG370)-1),$AG370),ProdTbl,5,0),""),BasketTbl,2,0),"کد ناشناخته"))</f>
        <v/>
      </c>
      <c r="AI370" s="18">
        <f>IF($AG370="","",IFERROR(VLOOKUP(IF(ISNUMBER(FIND(" – ",$AG370)),LEFT($AG370,FIND(" – ",$AG370)-1),$AG370),ProdTbl,3,0),"کد ناشناخته"))</f>
        <v/>
      </c>
      <c r="AJ370" s="22" t="n"/>
      <c r="AK370" s="21" t="n"/>
      <c r="AL370" s="20" t="n"/>
      <c r="AM370" s="18">
        <f>IF($AL370="","",IFERROR(VLOOKUP(IFERROR(VLOOKUP(IF(ISNUMBER(FIND(" – ",$AL370)),LEFT($AL370,FIND(" – ",$AL370)-1),$AL370),ProdTbl,5,0),""),BasketTbl,2,0),"کد ناشناخته"))</f>
        <v/>
      </c>
      <c r="AN370" s="18">
        <f>IF($AL370="","",IFERROR(VLOOKUP(IF(ISNUMBER(FIND(" – ",$AL370)),LEFT($AL370,FIND(" – ",$AL370)-1),$AL370),ProdTbl,3,0),"کد ناشناخته"))</f>
        <v/>
      </c>
      <c r="AO370" s="22" t="n"/>
      <c r="AP370" s="21" t="n"/>
      <c r="AQ370" s="20" t="n"/>
      <c r="AR370" s="18">
        <f>IF($AQ370="","",IFERROR(VLOOKUP(IFERROR(VLOOKUP(IF(ISNUMBER(FIND(" – ",$AQ370)),LEFT($AQ370,FIND(" – ",$AQ370)-1),$AQ370),ProdTbl,5,0),""),BasketTbl,2,0),"کد ناشناخته"))</f>
        <v/>
      </c>
      <c r="AS370" s="18">
        <f>IF($AQ370="","",IFERROR(VLOOKUP(IF(ISNUMBER(FIND(" – ",$AQ370)),LEFT($AQ370,FIND(" – ",$AQ370)-1),$AQ370),ProdTbl,3,0),"کد ناشناخته"))</f>
        <v/>
      </c>
      <c r="AT370" s="22" t="n"/>
      <c r="AU370" s="21" t="n"/>
      <c r="AV370" s="20" t="n"/>
      <c r="AW370" s="18">
        <f>IF($AV370="","",IFERROR(VLOOKUP(IFERROR(VLOOKUP(IF(ISNUMBER(FIND(" – ",$AV370)),LEFT($AV370,FIND(" – ",$AV370)-1),$AV370),ProdTbl,5,0),""),BasketTbl,2,0),"کد ناشناخته"))</f>
        <v/>
      </c>
      <c r="AX370" s="18">
        <f>IF($AV370="","",IFERROR(VLOOKUP(IF(ISNUMBER(FIND(" – ",$AV370)),LEFT($AV370,FIND(" – ",$AV370)-1),$AV370),ProdTbl,3,0),"کد ناشناخته"))</f>
        <v/>
      </c>
      <c r="AY370" s="22" t="n"/>
      <c r="AZ370" s="21" t="n"/>
      <c r="BA370" s="20" t="n"/>
      <c r="BB370" s="18">
        <f>IF($BA370="","",IFERROR(VLOOKUP(IFERROR(VLOOKUP(IF(ISNUMBER(FIND(" – ",$BA370)),LEFT($BA370,FIND(" – ",$BA370)-1),$BA370),ProdTbl,5,0),""),BasketTbl,2,0),"کد ناشناخته"))</f>
        <v/>
      </c>
      <c r="BC370" s="18">
        <f>IF($BA370="","",IFERROR(VLOOKUP(IF(ISNUMBER(FIND(" – ",$BA370)),LEFT($BA370,FIND(" – ",$BA370)-1),$BA370),ProdTbl,3,0),"کد ناشناخته"))</f>
        <v/>
      </c>
      <c r="BD370" s="22" t="n"/>
      <c r="BE370" s="21" t="n"/>
      <c r="BF370" s="20" t="n"/>
      <c r="BG370" s="18">
        <f>IF($BF370="","",IFERROR(VLOOKUP(IFERROR(VLOOKUP(IF(ISNUMBER(FIND(" – ",$BF370)),LEFT($BF370,FIND(" – ",$BF370)-1),$BF370),ProdTbl,5,0),""),BasketTbl,2,0),"کد ناشناخته"))</f>
        <v/>
      </c>
      <c r="BH370" s="18">
        <f>IF($BF370="","",IFERROR(VLOOKUP(IF(ISNUMBER(FIND(" – ",$BF370)),LEFT($BF370,FIND(" – ",$BF370)-1),$BF370),ProdTbl,3,0),"کد ناشناخته"))</f>
        <v/>
      </c>
      <c r="BI370" s="22" t="n"/>
      <c r="BJ370" s="21" t="n"/>
      <c r="BK370" s="20" t="n"/>
      <c r="BL370" s="18">
        <f>IF($BK370="","",IFERROR(VLOOKUP(IFERROR(VLOOKUP(IF(ISNUMBER(FIND(" – ",$BK370)),LEFT($BK370,FIND(" – ",$BK370)-1),$BK370),ProdTbl,5,0),""),BasketTbl,2,0),"کد ناشناخته"))</f>
        <v/>
      </c>
      <c r="BM370" s="18">
        <f>IF($BK370="","",IFERROR(VLOOKUP(IF(ISNUMBER(FIND(" – ",$BK370)),LEFT($BK370,FIND(" – ",$BK370)-1),$BK370),ProdTbl,3,0),"کد ناشناخته"))</f>
        <v/>
      </c>
      <c r="BN370" s="22" t="n"/>
      <c r="BO370" s="21" t="n"/>
      <c r="BP370" s="20" t="n"/>
      <c r="BQ370" s="18">
        <f>IF($BP370="","",IFERROR(VLOOKUP(IFERROR(VLOOKUP(IF(ISNUMBER(FIND(" – ",$BP370)),LEFT($BP370,FIND(" – ",$BP370)-1),$BP370),ProdTbl,5,0),""),BasketTbl,2,0),"کد ناشناخته"))</f>
        <v/>
      </c>
      <c r="BR370" s="18">
        <f>IF($BP370="","",IFERROR(VLOOKUP(IF(ISNUMBER(FIND(" – ",$BP370)),LEFT($BP370,FIND(" – ",$BP370)-1),$BP370),ProdTbl,3,0),"کد ناشناخته"))</f>
        <v/>
      </c>
      <c r="BS370" s="22" t="n"/>
      <c r="BT370" s="21" t="n"/>
      <c r="BU370" s="20" t="n"/>
      <c r="BV370" s="18">
        <f>IF($BU370="","",IFERROR(VLOOKUP(IFERROR(VLOOKUP(IF(ISNUMBER(FIND(" – ",$BU370)),LEFT($BU370,FIND(" – ",$BU370)-1),$BU370),ProdTbl,5,0),""),BasketTbl,2,0),"کد ناشناخته"))</f>
        <v/>
      </c>
      <c r="BW370" s="18">
        <f>IF($BU370="","",IFERROR(VLOOKUP(IF(ISNUMBER(FIND(" – ",$BU370)),LEFT($BU370,FIND(" – ",$BU370)-1),$BU370),ProdTbl,3,0),"کد ناشناخته"))</f>
        <v/>
      </c>
      <c r="BX370" s="22" t="n"/>
      <c r="BY370" s="21" t="n"/>
      <c r="BZ370" s="20" t="n"/>
      <c r="CA370" s="18">
        <f>IF($BZ370="","",IFERROR(VLOOKUP(IFERROR(VLOOKUP(IF(ISNUMBER(FIND(" – ",$BZ370)),LEFT($BZ370,FIND(" – ",$BZ370)-1),$BZ370),ProdTbl,5,0),""),BasketTbl,2,0),"کد ناشناخته"))</f>
        <v/>
      </c>
      <c r="CB370" s="18">
        <f>IF($BZ370="","",IFERROR(VLOOKUP(IF(ISNUMBER(FIND(" – ",$BZ370)),LEFT($BZ370,FIND(" – ",$BZ370)-1),$BZ370),ProdTbl,3,0),"کد ناشناخته"))</f>
        <v/>
      </c>
      <c r="CC370" s="22" t="n"/>
      <c r="CD370" s="21" t="n"/>
      <c r="CE370" s="20" t="n"/>
      <c r="CF370" s="18">
        <f>IF($CE370="","",IFERROR(VLOOKUP(IFERROR(VLOOKUP(IF(ISNUMBER(FIND(" – ",$CE370)),LEFT($CE370,FIND(" – ",$CE370)-1),$CE370),ProdTbl,5,0),""),BasketTbl,2,0),"کد ناشناخته"))</f>
        <v/>
      </c>
      <c r="CG370" s="18">
        <f>IF($CE370="","",IFERROR(VLOOKUP(IF(ISNUMBER(FIND(" – ",$CE370)),LEFT($CE370,FIND(" – ",$CE370)-1),$CE370),ProdTbl,3,0),"کد ناشناخته"))</f>
        <v/>
      </c>
      <c r="CH370" s="22" t="n"/>
      <c r="CI370" s="21" t="n"/>
    </row>
    <row r="371">
      <c r="A371" s="18">
        <f>IF($B371="","",COUNTA($B$10:$B371))</f>
        <v/>
      </c>
      <c r="B371" s="19" t="n"/>
      <c r="C371" s="20" t="n"/>
      <c r="D371" s="19" t="n"/>
      <c r="E371" s="18">
        <f>IF($D371="","",IFERROR(VLOOKUP(IF(ISNUMBER(FIND(" – ",$D371)),LEFT($D371,FIND(" – ",$D371)-1),$D371),SellerTbl,2,0),"کد ناشناخته"))</f>
        <v/>
      </c>
      <c r="F371" s="21" t="n"/>
      <c r="G371" s="21" t="n"/>
      <c r="H371" s="22" t="n"/>
      <c r="I371" s="23">
        <f>IF(OR($F371="",$G371=""),"",$F371-$G371)</f>
        <v/>
      </c>
      <c r="J371" s="18">
        <f>IF($I371="","",IF(ABS($I371)&lt;=0.01*$F371,"√","×"))</f>
        <v/>
      </c>
      <c r="K371" s="23">
        <f>IF(COUNT($Q371,$V371,$AA371,$AF371,$AK371,$AP371,$AU371,$AZ371,$BE371,$BJ371,$BO371,$BT371,$BY371,$CD371,$CI371)=0,"",SUM($Q371,$V371,$AA371,$AF371,$AK371,$AP371,$AU371,$AZ371,$BE371,$BJ371,$BO371,$BT371,$BY371,$CD371,$CI371))</f>
        <v/>
      </c>
      <c r="L371" s="23">
        <f>IF(OR($F371="",$K371=""),"",$F371-$K371)</f>
        <v/>
      </c>
      <c r="M371" s="20" t="n"/>
      <c r="N371" s="18">
        <f>IF($M371="","",IFERROR(VLOOKUP(IFERROR(VLOOKUP(IF(ISNUMBER(FIND(" – ",$M371)),LEFT($M371,FIND(" – ",$M371)-1),$M371),ProdTbl,5,0),""),BasketTbl,2,0),"کد ناشناخته"))</f>
        <v/>
      </c>
      <c r="O371" s="18">
        <f>IF($M371="","",IFERROR(VLOOKUP(IF(ISNUMBER(FIND(" – ",$M371)),LEFT($M371,FIND(" – ",$M371)-1),$M371),ProdTbl,3,0),"کد ناشناخته"))</f>
        <v/>
      </c>
      <c r="P371" s="22" t="n"/>
      <c r="Q371" s="21" t="n"/>
      <c r="R371" s="20" t="n"/>
      <c r="S371" s="18">
        <f>IF($R371="","",IFERROR(VLOOKUP(IFERROR(VLOOKUP(IF(ISNUMBER(FIND(" – ",$R371)),LEFT($R371,FIND(" – ",$R371)-1),$R371),ProdTbl,5,0),""),BasketTbl,2,0),"کد ناشناخته"))</f>
        <v/>
      </c>
      <c r="T371" s="18">
        <f>IF($R371="","",IFERROR(VLOOKUP(IF(ISNUMBER(FIND(" – ",$R371)),LEFT($R371,FIND(" – ",$R371)-1),$R371),ProdTbl,3,0),"کد ناشناخته"))</f>
        <v/>
      </c>
      <c r="U371" s="22" t="n"/>
      <c r="V371" s="21" t="n"/>
      <c r="W371" s="20" t="n"/>
      <c r="X371" s="18">
        <f>IF($W371="","",IFERROR(VLOOKUP(IFERROR(VLOOKUP(IF(ISNUMBER(FIND(" – ",$W371)),LEFT($W371,FIND(" – ",$W371)-1),$W371),ProdTbl,5,0),""),BasketTbl,2,0),"کد ناشناخته"))</f>
        <v/>
      </c>
      <c r="Y371" s="18">
        <f>IF($W371="","",IFERROR(VLOOKUP(IF(ISNUMBER(FIND(" – ",$W371)),LEFT($W371,FIND(" – ",$W371)-1),$W371),ProdTbl,3,0),"کد ناشناخته"))</f>
        <v/>
      </c>
      <c r="Z371" s="22" t="n"/>
      <c r="AA371" s="21" t="n"/>
      <c r="AB371" s="20" t="n"/>
      <c r="AC371" s="18">
        <f>IF($AB371="","",IFERROR(VLOOKUP(IFERROR(VLOOKUP(IF(ISNUMBER(FIND(" – ",$AB371)),LEFT($AB371,FIND(" – ",$AB371)-1),$AB371),ProdTbl,5,0),""),BasketTbl,2,0),"کد ناشناخته"))</f>
        <v/>
      </c>
      <c r="AD371" s="18">
        <f>IF($AB371="","",IFERROR(VLOOKUP(IF(ISNUMBER(FIND(" – ",$AB371)),LEFT($AB371,FIND(" – ",$AB371)-1),$AB371),ProdTbl,3,0),"کد ناشناخته"))</f>
        <v/>
      </c>
      <c r="AE371" s="22" t="n"/>
      <c r="AF371" s="21" t="n"/>
      <c r="AG371" s="20" t="n"/>
      <c r="AH371" s="18">
        <f>IF($AG371="","",IFERROR(VLOOKUP(IFERROR(VLOOKUP(IF(ISNUMBER(FIND(" – ",$AG371)),LEFT($AG371,FIND(" – ",$AG371)-1),$AG371),ProdTbl,5,0),""),BasketTbl,2,0),"کد ناشناخته"))</f>
        <v/>
      </c>
      <c r="AI371" s="18">
        <f>IF($AG371="","",IFERROR(VLOOKUP(IF(ISNUMBER(FIND(" – ",$AG371)),LEFT($AG371,FIND(" – ",$AG371)-1),$AG371),ProdTbl,3,0),"کد ناشناخته"))</f>
        <v/>
      </c>
      <c r="AJ371" s="22" t="n"/>
      <c r="AK371" s="21" t="n"/>
      <c r="AL371" s="20" t="n"/>
      <c r="AM371" s="18">
        <f>IF($AL371="","",IFERROR(VLOOKUP(IFERROR(VLOOKUP(IF(ISNUMBER(FIND(" – ",$AL371)),LEFT($AL371,FIND(" – ",$AL371)-1),$AL371),ProdTbl,5,0),""),BasketTbl,2,0),"کد ناشناخته"))</f>
        <v/>
      </c>
      <c r="AN371" s="18">
        <f>IF($AL371="","",IFERROR(VLOOKUP(IF(ISNUMBER(FIND(" – ",$AL371)),LEFT($AL371,FIND(" – ",$AL371)-1),$AL371),ProdTbl,3,0),"کد ناشناخته"))</f>
        <v/>
      </c>
      <c r="AO371" s="22" t="n"/>
      <c r="AP371" s="21" t="n"/>
      <c r="AQ371" s="20" t="n"/>
      <c r="AR371" s="18">
        <f>IF($AQ371="","",IFERROR(VLOOKUP(IFERROR(VLOOKUP(IF(ISNUMBER(FIND(" – ",$AQ371)),LEFT($AQ371,FIND(" – ",$AQ371)-1),$AQ371),ProdTbl,5,0),""),BasketTbl,2,0),"کد ناشناخته"))</f>
        <v/>
      </c>
      <c r="AS371" s="18">
        <f>IF($AQ371="","",IFERROR(VLOOKUP(IF(ISNUMBER(FIND(" – ",$AQ371)),LEFT($AQ371,FIND(" – ",$AQ371)-1),$AQ371),ProdTbl,3,0),"کد ناشناخته"))</f>
        <v/>
      </c>
      <c r="AT371" s="22" t="n"/>
      <c r="AU371" s="21" t="n"/>
      <c r="AV371" s="20" t="n"/>
      <c r="AW371" s="18">
        <f>IF($AV371="","",IFERROR(VLOOKUP(IFERROR(VLOOKUP(IF(ISNUMBER(FIND(" – ",$AV371)),LEFT($AV371,FIND(" – ",$AV371)-1),$AV371),ProdTbl,5,0),""),BasketTbl,2,0),"کد ناشناخته"))</f>
        <v/>
      </c>
      <c r="AX371" s="18">
        <f>IF($AV371="","",IFERROR(VLOOKUP(IF(ISNUMBER(FIND(" – ",$AV371)),LEFT($AV371,FIND(" – ",$AV371)-1),$AV371),ProdTbl,3,0),"کد ناشناخته"))</f>
        <v/>
      </c>
      <c r="AY371" s="22" t="n"/>
      <c r="AZ371" s="21" t="n"/>
      <c r="BA371" s="20" t="n"/>
      <c r="BB371" s="18">
        <f>IF($BA371="","",IFERROR(VLOOKUP(IFERROR(VLOOKUP(IF(ISNUMBER(FIND(" – ",$BA371)),LEFT($BA371,FIND(" – ",$BA371)-1),$BA371),ProdTbl,5,0),""),BasketTbl,2,0),"کد ناشناخته"))</f>
        <v/>
      </c>
      <c r="BC371" s="18">
        <f>IF($BA371="","",IFERROR(VLOOKUP(IF(ISNUMBER(FIND(" – ",$BA371)),LEFT($BA371,FIND(" – ",$BA371)-1),$BA371),ProdTbl,3,0),"کد ناشناخته"))</f>
        <v/>
      </c>
      <c r="BD371" s="22" t="n"/>
      <c r="BE371" s="21" t="n"/>
      <c r="BF371" s="20" t="n"/>
      <c r="BG371" s="18">
        <f>IF($BF371="","",IFERROR(VLOOKUP(IFERROR(VLOOKUP(IF(ISNUMBER(FIND(" – ",$BF371)),LEFT($BF371,FIND(" – ",$BF371)-1),$BF371),ProdTbl,5,0),""),BasketTbl,2,0),"کد ناشناخته"))</f>
        <v/>
      </c>
      <c r="BH371" s="18">
        <f>IF($BF371="","",IFERROR(VLOOKUP(IF(ISNUMBER(FIND(" – ",$BF371)),LEFT($BF371,FIND(" – ",$BF371)-1),$BF371),ProdTbl,3,0),"کد ناشناخته"))</f>
        <v/>
      </c>
      <c r="BI371" s="22" t="n"/>
      <c r="BJ371" s="21" t="n"/>
      <c r="BK371" s="20" t="n"/>
      <c r="BL371" s="18">
        <f>IF($BK371="","",IFERROR(VLOOKUP(IFERROR(VLOOKUP(IF(ISNUMBER(FIND(" – ",$BK371)),LEFT($BK371,FIND(" – ",$BK371)-1),$BK371),ProdTbl,5,0),""),BasketTbl,2,0),"کد ناشناخته"))</f>
        <v/>
      </c>
      <c r="BM371" s="18">
        <f>IF($BK371="","",IFERROR(VLOOKUP(IF(ISNUMBER(FIND(" – ",$BK371)),LEFT($BK371,FIND(" – ",$BK371)-1),$BK371),ProdTbl,3,0),"کد ناشناخته"))</f>
        <v/>
      </c>
      <c r="BN371" s="22" t="n"/>
      <c r="BO371" s="21" t="n"/>
      <c r="BP371" s="20" t="n"/>
      <c r="BQ371" s="18">
        <f>IF($BP371="","",IFERROR(VLOOKUP(IFERROR(VLOOKUP(IF(ISNUMBER(FIND(" – ",$BP371)),LEFT($BP371,FIND(" – ",$BP371)-1),$BP371),ProdTbl,5,0),""),BasketTbl,2,0),"کد ناشناخته"))</f>
        <v/>
      </c>
      <c r="BR371" s="18">
        <f>IF($BP371="","",IFERROR(VLOOKUP(IF(ISNUMBER(FIND(" – ",$BP371)),LEFT($BP371,FIND(" – ",$BP371)-1),$BP371),ProdTbl,3,0),"کد ناشناخته"))</f>
        <v/>
      </c>
      <c r="BS371" s="22" t="n"/>
      <c r="BT371" s="21" t="n"/>
      <c r="BU371" s="20" t="n"/>
      <c r="BV371" s="18">
        <f>IF($BU371="","",IFERROR(VLOOKUP(IFERROR(VLOOKUP(IF(ISNUMBER(FIND(" – ",$BU371)),LEFT($BU371,FIND(" – ",$BU371)-1),$BU371),ProdTbl,5,0),""),BasketTbl,2,0),"کد ناشناخته"))</f>
        <v/>
      </c>
      <c r="BW371" s="18">
        <f>IF($BU371="","",IFERROR(VLOOKUP(IF(ISNUMBER(FIND(" – ",$BU371)),LEFT($BU371,FIND(" – ",$BU371)-1),$BU371),ProdTbl,3,0),"کد ناشناخته"))</f>
        <v/>
      </c>
      <c r="BX371" s="22" t="n"/>
      <c r="BY371" s="21" t="n"/>
      <c r="BZ371" s="20" t="n"/>
      <c r="CA371" s="18">
        <f>IF($BZ371="","",IFERROR(VLOOKUP(IFERROR(VLOOKUP(IF(ISNUMBER(FIND(" – ",$BZ371)),LEFT($BZ371,FIND(" – ",$BZ371)-1),$BZ371),ProdTbl,5,0),""),BasketTbl,2,0),"کد ناشناخته"))</f>
        <v/>
      </c>
      <c r="CB371" s="18">
        <f>IF($BZ371="","",IFERROR(VLOOKUP(IF(ISNUMBER(FIND(" – ",$BZ371)),LEFT($BZ371,FIND(" – ",$BZ371)-1),$BZ371),ProdTbl,3,0),"کد ناشناخته"))</f>
        <v/>
      </c>
      <c r="CC371" s="22" t="n"/>
      <c r="CD371" s="21" t="n"/>
      <c r="CE371" s="20" t="n"/>
      <c r="CF371" s="18">
        <f>IF($CE371="","",IFERROR(VLOOKUP(IFERROR(VLOOKUP(IF(ISNUMBER(FIND(" – ",$CE371)),LEFT($CE371,FIND(" – ",$CE371)-1),$CE371),ProdTbl,5,0),""),BasketTbl,2,0),"کد ناشناخته"))</f>
        <v/>
      </c>
      <c r="CG371" s="18">
        <f>IF($CE371="","",IFERROR(VLOOKUP(IF(ISNUMBER(FIND(" – ",$CE371)),LEFT($CE371,FIND(" – ",$CE371)-1),$CE371),ProdTbl,3,0),"کد ناشناخته"))</f>
        <v/>
      </c>
      <c r="CH371" s="22" t="n"/>
      <c r="CI371" s="21" t="n"/>
    </row>
    <row r="372">
      <c r="A372" s="18">
        <f>IF($B372="","",COUNTA($B$10:$B372))</f>
        <v/>
      </c>
      <c r="B372" s="19" t="n"/>
      <c r="C372" s="20" t="n"/>
      <c r="D372" s="19" t="n"/>
      <c r="E372" s="18">
        <f>IF($D372="","",IFERROR(VLOOKUP(IF(ISNUMBER(FIND(" – ",$D372)),LEFT($D372,FIND(" – ",$D372)-1),$D372),SellerTbl,2,0),"کد ناشناخته"))</f>
        <v/>
      </c>
      <c r="F372" s="21" t="n"/>
      <c r="G372" s="21" t="n"/>
      <c r="H372" s="22" t="n"/>
      <c r="I372" s="23">
        <f>IF(OR($F372="",$G372=""),"",$F372-$G372)</f>
        <v/>
      </c>
      <c r="J372" s="18">
        <f>IF($I372="","",IF(ABS($I372)&lt;=0.01*$F372,"√","×"))</f>
        <v/>
      </c>
      <c r="K372" s="23">
        <f>IF(COUNT($Q372,$V372,$AA372,$AF372,$AK372,$AP372,$AU372,$AZ372,$BE372,$BJ372,$BO372,$BT372,$BY372,$CD372,$CI372)=0,"",SUM($Q372,$V372,$AA372,$AF372,$AK372,$AP372,$AU372,$AZ372,$BE372,$BJ372,$BO372,$BT372,$BY372,$CD372,$CI372))</f>
        <v/>
      </c>
      <c r="L372" s="23">
        <f>IF(OR($F372="",$K372=""),"",$F372-$K372)</f>
        <v/>
      </c>
      <c r="M372" s="20" t="n"/>
      <c r="N372" s="18">
        <f>IF($M372="","",IFERROR(VLOOKUP(IFERROR(VLOOKUP(IF(ISNUMBER(FIND(" – ",$M372)),LEFT($M372,FIND(" – ",$M372)-1),$M372),ProdTbl,5,0),""),BasketTbl,2,0),"کد ناشناخته"))</f>
        <v/>
      </c>
      <c r="O372" s="18">
        <f>IF($M372="","",IFERROR(VLOOKUP(IF(ISNUMBER(FIND(" – ",$M372)),LEFT($M372,FIND(" – ",$M372)-1),$M372),ProdTbl,3,0),"کد ناشناخته"))</f>
        <v/>
      </c>
      <c r="P372" s="22" t="n"/>
      <c r="Q372" s="21" t="n"/>
      <c r="R372" s="20" t="n"/>
      <c r="S372" s="18">
        <f>IF($R372="","",IFERROR(VLOOKUP(IFERROR(VLOOKUP(IF(ISNUMBER(FIND(" – ",$R372)),LEFT($R372,FIND(" – ",$R372)-1),$R372),ProdTbl,5,0),""),BasketTbl,2,0),"کد ناشناخته"))</f>
        <v/>
      </c>
      <c r="T372" s="18">
        <f>IF($R372="","",IFERROR(VLOOKUP(IF(ISNUMBER(FIND(" – ",$R372)),LEFT($R372,FIND(" – ",$R372)-1),$R372),ProdTbl,3,0),"کد ناشناخته"))</f>
        <v/>
      </c>
      <c r="U372" s="22" t="n"/>
      <c r="V372" s="21" t="n"/>
      <c r="W372" s="20" t="n"/>
      <c r="X372" s="18">
        <f>IF($W372="","",IFERROR(VLOOKUP(IFERROR(VLOOKUP(IF(ISNUMBER(FIND(" – ",$W372)),LEFT($W372,FIND(" – ",$W372)-1),$W372),ProdTbl,5,0),""),BasketTbl,2,0),"کد ناشناخته"))</f>
        <v/>
      </c>
      <c r="Y372" s="18">
        <f>IF($W372="","",IFERROR(VLOOKUP(IF(ISNUMBER(FIND(" – ",$W372)),LEFT($W372,FIND(" – ",$W372)-1),$W372),ProdTbl,3,0),"کد ناشناخته"))</f>
        <v/>
      </c>
      <c r="Z372" s="22" t="n"/>
      <c r="AA372" s="21" t="n"/>
      <c r="AB372" s="20" t="n"/>
      <c r="AC372" s="18">
        <f>IF($AB372="","",IFERROR(VLOOKUP(IFERROR(VLOOKUP(IF(ISNUMBER(FIND(" – ",$AB372)),LEFT($AB372,FIND(" – ",$AB372)-1),$AB372),ProdTbl,5,0),""),BasketTbl,2,0),"کد ناشناخته"))</f>
        <v/>
      </c>
      <c r="AD372" s="18">
        <f>IF($AB372="","",IFERROR(VLOOKUP(IF(ISNUMBER(FIND(" – ",$AB372)),LEFT($AB372,FIND(" – ",$AB372)-1),$AB372),ProdTbl,3,0),"کد ناشناخته"))</f>
        <v/>
      </c>
      <c r="AE372" s="22" t="n"/>
      <c r="AF372" s="21" t="n"/>
      <c r="AG372" s="20" t="n"/>
      <c r="AH372" s="18">
        <f>IF($AG372="","",IFERROR(VLOOKUP(IFERROR(VLOOKUP(IF(ISNUMBER(FIND(" – ",$AG372)),LEFT($AG372,FIND(" – ",$AG372)-1),$AG372),ProdTbl,5,0),""),BasketTbl,2,0),"کد ناشناخته"))</f>
        <v/>
      </c>
      <c r="AI372" s="18">
        <f>IF($AG372="","",IFERROR(VLOOKUP(IF(ISNUMBER(FIND(" – ",$AG372)),LEFT($AG372,FIND(" – ",$AG372)-1),$AG372),ProdTbl,3,0),"کد ناشناخته"))</f>
        <v/>
      </c>
      <c r="AJ372" s="22" t="n"/>
      <c r="AK372" s="21" t="n"/>
      <c r="AL372" s="20" t="n"/>
      <c r="AM372" s="18">
        <f>IF($AL372="","",IFERROR(VLOOKUP(IFERROR(VLOOKUP(IF(ISNUMBER(FIND(" – ",$AL372)),LEFT($AL372,FIND(" – ",$AL372)-1),$AL372),ProdTbl,5,0),""),BasketTbl,2,0),"کد ناشناخته"))</f>
        <v/>
      </c>
      <c r="AN372" s="18">
        <f>IF($AL372="","",IFERROR(VLOOKUP(IF(ISNUMBER(FIND(" – ",$AL372)),LEFT($AL372,FIND(" – ",$AL372)-1),$AL372),ProdTbl,3,0),"کد ناشناخته"))</f>
        <v/>
      </c>
      <c r="AO372" s="22" t="n"/>
      <c r="AP372" s="21" t="n"/>
      <c r="AQ372" s="20" t="n"/>
      <c r="AR372" s="18">
        <f>IF($AQ372="","",IFERROR(VLOOKUP(IFERROR(VLOOKUP(IF(ISNUMBER(FIND(" – ",$AQ372)),LEFT($AQ372,FIND(" – ",$AQ372)-1),$AQ372),ProdTbl,5,0),""),BasketTbl,2,0),"کد ناشناخته"))</f>
        <v/>
      </c>
      <c r="AS372" s="18">
        <f>IF($AQ372="","",IFERROR(VLOOKUP(IF(ISNUMBER(FIND(" – ",$AQ372)),LEFT($AQ372,FIND(" – ",$AQ372)-1),$AQ372),ProdTbl,3,0),"کد ناشناخته"))</f>
        <v/>
      </c>
      <c r="AT372" s="22" t="n"/>
      <c r="AU372" s="21" t="n"/>
      <c r="AV372" s="20" t="n"/>
      <c r="AW372" s="18">
        <f>IF($AV372="","",IFERROR(VLOOKUP(IFERROR(VLOOKUP(IF(ISNUMBER(FIND(" – ",$AV372)),LEFT($AV372,FIND(" – ",$AV372)-1),$AV372),ProdTbl,5,0),""),BasketTbl,2,0),"کد ناشناخته"))</f>
        <v/>
      </c>
      <c r="AX372" s="18">
        <f>IF($AV372="","",IFERROR(VLOOKUP(IF(ISNUMBER(FIND(" – ",$AV372)),LEFT($AV372,FIND(" – ",$AV372)-1),$AV372),ProdTbl,3,0),"کد ناشناخته"))</f>
        <v/>
      </c>
      <c r="AY372" s="22" t="n"/>
      <c r="AZ372" s="21" t="n"/>
      <c r="BA372" s="20" t="n"/>
      <c r="BB372" s="18">
        <f>IF($BA372="","",IFERROR(VLOOKUP(IFERROR(VLOOKUP(IF(ISNUMBER(FIND(" – ",$BA372)),LEFT($BA372,FIND(" – ",$BA372)-1),$BA372),ProdTbl,5,0),""),BasketTbl,2,0),"کد ناشناخته"))</f>
        <v/>
      </c>
      <c r="BC372" s="18">
        <f>IF($BA372="","",IFERROR(VLOOKUP(IF(ISNUMBER(FIND(" – ",$BA372)),LEFT($BA372,FIND(" – ",$BA372)-1),$BA372),ProdTbl,3,0),"کد ناشناخته"))</f>
        <v/>
      </c>
      <c r="BD372" s="22" t="n"/>
      <c r="BE372" s="21" t="n"/>
      <c r="BF372" s="20" t="n"/>
      <c r="BG372" s="18">
        <f>IF($BF372="","",IFERROR(VLOOKUP(IFERROR(VLOOKUP(IF(ISNUMBER(FIND(" – ",$BF372)),LEFT($BF372,FIND(" – ",$BF372)-1),$BF372),ProdTbl,5,0),""),BasketTbl,2,0),"کد ناشناخته"))</f>
        <v/>
      </c>
      <c r="BH372" s="18">
        <f>IF($BF372="","",IFERROR(VLOOKUP(IF(ISNUMBER(FIND(" – ",$BF372)),LEFT($BF372,FIND(" – ",$BF372)-1),$BF372),ProdTbl,3,0),"کد ناشناخته"))</f>
        <v/>
      </c>
      <c r="BI372" s="22" t="n"/>
      <c r="BJ372" s="21" t="n"/>
      <c r="BK372" s="20" t="n"/>
      <c r="BL372" s="18">
        <f>IF($BK372="","",IFERROR(VLOOKUP(IFERROR(VLOOKUP(IF(ISNUMBER(FIND(" – ",$BK372)),LEFT($BK372,FIND(" – ",$BK372)-1),$BK372),ProdTbl,5,0),""),BasketTbl,2,0),"کد ناشناخته"))</f>
        <v/>
      </c>
      <c r="BM372" s="18">
        <f>IF($BK372="","",IFERROR(VLOOKUP(IF(ISNUMBER(FIND(" – ",$BK372)),LEFT($BK372,FIND(" – ",$BK372)-1),$BK372),ProdTbl,3,0),"کد ناشناخته"))</f>
        <v/>
      </c>
      <c r="BN372" s="22" t="n"/>
      <c r="BO372" s="21" t="n"/>
      <c r="BP372" s="20" t="n"/>
      <c r="BQ372" s="18">
        <f>IF($BP372="","",IFERROR(VLOOKUP(IFERROR(VLOOKUP(IF(ISNUMBER(FIND(" – ",$BP372)),LEFT($BP372,FIND(" – ",$BP372)-1),$BP372),ProdTbl,5,0),""),BasketTbl,2,0),"کد ناشناخته"))</f>
        <v/>
      </c>
      <c r="BR372" s="18">
        <f>IF($BP372="","",IFERROR(VLOOKUP(IF(ISNUMBER(FIND(" – ",$BP372)),LEFT($BP372,FIND(" – ",$BP372)-1),$BP372),ProdTbl,3,0),"کد ناشناخته"))</f>
        <v/>
      </c>
      <c r="BS372" s="22" t="n"/>
      <c r="BT372" s="21" t="n"/>
      <c r="BU372" s="20" t="n"/>
      <c r="BV372" s="18">
        <f>IF($BU372="","",IFERROR(VLOOKUP(IFERROR(VLOOKUP(IF(ISNUMBER(FIND(" – ",$BU372)),LEFT($BU372,FIND(" – ",$BU372)-1),$BU372),ProdTbl,5,0),""),BasketTbl,2,0),"کد ناشناخته"))</f>
        <v/>
      </c>
      <c r="BW372" s="18">
        <f>IF($BU372="","",IFERROR(VLOOKUP(IF(ISNUMBER(FIND(" – ",$BU372)),LEFT($BU372,FIND(" – ",$BU372)-1),$BU372),ProdTbl,3,0),"کد ناشناخته"))</f>
        <v/>
      </c>
      <c r="BX372" s="22" t="n"/>
      <c r="BY372" s="21" t="n"/>
      <c r="BZ372" s="20" t="n"/>
      <c r="CA372" s="18">
        <f>IF($BZ372="","",IFERROR(VLOOKUP(IFERROR(VLOOKUP(IF(ISNUMBER(FIND(" – ",$BZ372)),LEFT($BZ372,FIND(" – ",$BZ372)-1),$BZ372),ProdTbl,5,0),""),BasketTbl,2,0),"کد ناشناخته"))</f>
        <v/>
      </c>
      <c r="CB372" s="18">
        <f>IF($BZ372="","",IFERROR(VLOOKUP(IF(ISNUMBER(FIND(" – ",$BZ372)),LEFT($BZ372,FIND(" – ",$BZ372)-1),$BZ372),ProdTbl,3,0),"کد ناشناخته"))</f>
        <v/>
      </c>
      <c r="CC372" s="22" t="n"/>
      <c r="CD372" s="21" t="n"/>
      <c r="CE372" s="20" t="n"/>
      <c r="CF372" s="18">
        <f>IF($CE372="","",IFERROR(VLOOKUP(IFERROR(VLOOKUP(IF(ISNUMBER(FIND(" – ",$CE372)),LEFT($CE372,FIND(" – ",$CE372)-1),$CE372),ProdTbl,5,0),""),BasketTbl,2,0),"کد ناشناخته"))</f>
        <v/>
      </c>
      <c r="CG372" s="18">
        <f>IF($CE372="","",IFERROR(VLOOKUP(IF(ISNUMBER(FIND(" – ",$CE372)),LEFT($CE372,FIND(" – ",$CE372)-1),$CE372),ProdTbl,3,0),"کد ناشناخته"))</f>
        <v/>
      </c>
      <c r="CH372" s="22" t="n"/>
      <c r="CI372" s="21" t="n"/>
    </row>
    <row r="373">
      <c r="A373" s="18">
        <f>IF($B373="","",COUNTA($B$10:$B373))</f>
        <v/>
      </c>
      <c r="B373" s="19" t="n"/>
      <c r="C373" s="20" t="n"/>
      <c r="D373" s="19" t="n"/>
      <c r="E373" s="18">
        <f>IF($D373="","",IFERROR(VLOOKUP(IF(ISNUMBER(FIND(" – ",$D373)),LEFT($D373,FIND(" – ",$D373)-1),$D373),SellerTbl,2,0),"کد ناشناخته"))</f>
        <v/>
      </c>
      <c r="F373" s="21" t="n"/>
      <c r="G373" s="21" t="n"/>
      <c r="H373" s="22" t="n"/>
      <c r="I373" s="23">
        <f>IF(OR($F373="",$G373=""),"",$F373-$G373)</f>
        <v/>
      </c>
      <c r="J373" s="18">
        <f>IF($I373="","",IF(ABS($I373)&lt;=0.01*$F373,"√","×"))</f>
        <v/>
      </c>
      <c r="K373" s="23">
        <f>IF(COUNT($Q373,$V373,$AA373,$AF373,$AK373,$AP373,$AU373,$AZ373,$BE373,$BJ373,$BO373,$BT373,$BY373,$CD373,$CI373)=0,"",SUM($Q373,$V373,$AA373,$AF373,$AK373,$AP373,$AU373,$AZ373,$BE373,$BJ373,$BO373,$BT373,$BY373,$CD373,$CI373))</f>
        <v/>
      </c>
      <c r="L373" s="23">
        <f>IF(OR($F373="",$K373=""),"",$F373-$K373)</f>
        <v/>
      </c>
      <c r="M373" s="20" t="n"/>
      <c r="N373" s="18">
        <f>IF($M373="","",IFERROR(VLOOKUP(IFERROR(VLOOKUP(IF(ISNUMBER(FIND(" – ",$M373)),LEFT($M373,FIND(" – ",$M373)-1),$M373),ProdTbl,5,0),""),BasketTbl,2,0),"کد ناشناخته"))</f>
        <v/>
      </c>
      <c r="O373" s="18">
        <f>IF($M373="","",IFERROR(VLOOKUP(IF(ISNUMBER(FIND(" – ",$M373)),LEFT($M373,FIND(" – ",$M373)-1),$M373),ProdTbl,3,0),"کد ناشناخته"))</f>
        <v/>
      </c>
      <c r="P373" s="22" t="n"/>
      <c r="Q373" s="21" t="n"/>
      <c r="R373" s="20" t="n"/>
      <c r="S373" s="18">
        <f>IF($R373="","",IFERROR(VLOOKUP(IFERROR(VLOOKUP(IF(ISNUMBER(FIND(" – ",$R373)),LEFT($R373,FIND(" – ",$R373)-1),$R373),ProdTbl,5,0),""),BasketTbl,2,0),"کد ناشناخته"))</f>
        <v/>
      </c>
      <c r="T373" s="18">
        <f>IF($R373="","",IFERROR(VLOOKUP(IF(ISNUMBER(FIND(" – ",$R373)),LEFT($R373,FIND(" – ",$R373)-1),$R373),ProdTbl,3,0),"کد ناشناخته"))</f>
        <v/>
      </c>
      <c r="U373" s="22" t="n"/>
      <c r="V373" s="21" t="n"/>
      <c r="W373" s="20" t="n"/>
      <c r="X373" s="18">
        <f>IF($W373="","",IFERROR(VLOOKUP(IFERROR(VLOOKUP(IF(ISNUMBER(FIND(" – ",$W373)),LEFT($W373,FIND(" – ",$W373)-1),$W373),ProdTbl,5,0),""),BasketTbl,2,0),"کد ناشناخته"))</f>
        <v/>
      </c>
      <c r="Y373" s="18">
        <f>IF($W373="","",IFERROR(VLOOKUP(IF(ISNUMBER(FIND(" – ",$W373)),LEFT($W373,FIND(" – ",$W373)-1),$W373),ProdTbl,3,0),"کد ناشناخته"))</f>
        <v/>
      </c>
      <c r="Z373" s="22" t="n"/>
      <c r="AA373" s="21" t="n"/>
      <c r="AB373" s="20" t="n"/>
      <c r="AC373" s="18">
        <f>IF($AB373="","",IFERROR(VLOOKUP(IFERROR(VLOOKUP(IF(ISNUMBER(FIND(" – ",$AB373)),LEFT($AB373,FIND(" – ",$AB373)-1),$AB373),ProdTbl,5,0),""),BasketTbl,2,0),"کد ناشناخته"))</f>
        <v/>
      </c>
      <c r="AD373" s="18">
        <f>IF($AB373="","",IFERROR(VLOOKUP(IF(ISNUMBER(FIND(" – ",$AB373)),LEFT($AB373,FIND(" – ",$AB373)-1),$AB373),ProdTbl,3,0),"کد ناشناخته"))</f>
        <v/>
      </c>
      <c r="AE373" s="22" t="n"/>
      <c r="AF373" s="21" t="n"/>
      <c r="AG373" s="20" t="n"/>
      <c r="AH373" s="18">
        <f>IF($AG373="","",IFERROR(VLOOKUP(IFERROR(VLOOKUP(IF(ISNUMBER(FIND(" – ",$AG373)),LEFT($AG373,FIND(" – ",$AG373)-1),$AG373),ProdTbl,5,0),""),BasketTbl,2,0),"کد ناشناخته"))</f>
        <v/>
      </c>
      <c r="AI373" s="18">
        <f>IF($AG373="","",IFERROR(VLOOKUP(IF(ISNUMBER(FIND(" – ",$AG373)),LEFT($AG373,FIND(" – ",$AG373)-1),$AG373),ProdTbl,3,0),"کد ناشناخته"))</f>
        <v/>
      </c>
      <c r="AJ373" s="22" t="n"/>
      <c r="AK373" s="21" t="n"/>
      <c r="AL373" s="20" t="n"/>
      <c r="AM373" s="18">
        <f>IF($AL373="","",IFERROR(VLOOKUP(IFERROR(VLOOKUP(IF(ISNUMBER(FIND(" – ",$AL373)),LEFT($AL373,FIND(" – ",$AL373)-1),$AL373),ProdTbl,5,0),""),BasketTbl,2,0),"کد ناشناخته"))</f>
        <v/>
      </c>
      <c r="AN373" s="18">
        <f>IF($AL373="","",IFERROR(VLOOKUP(IF(ISNUMBER(FIND(" – ",$AL373)),LEFT($AL373,FIND(" – ",$AL373)-1),$AL373),ProdTbl,3,0),"کد ناشناخته"))</f>
        <v/>
      </c>
      <c r="AO373" s="22" t="n"/>
      <c r="AP373" s="21" t="n"/>
      <c r="AQ373" s="20" t="n"/>
      <c r="AR373" s="18">
        <f>IF($AQ373="","",IFERROR(VLOOKUP(IFERROR(VLOOKUP(IF(ISNUMBER(FIND(" – ",$AQ373)),LEFT($AQ373,FIND(" – ",$AQ373)-1),$AQ373),ProdTbl,5,0),""),BasketTbl,2,0),"کد ناشناخته"))</f>
        <v/>
      </c>
      <c r="AS373" s="18">
        <f>IF($AQ373="","",IFERROR(VLOOKUP(IF(ISNUMBER(FIND(" – ",$AQ373)),LEFT($AQ373,FIND(" – ",$AQ373)-1),$AQ373),ProdTbl,3,0),"کد ناشناخته"))</f>
        <v/>
      </c>
      <c r="AT373" s="22" t="n"/>
      <c r="AU373" s="21" t="n"/>
      <c r="AV373" s="20" t="n"/>
      <c r="AW373" s="18">
        <f>IF($AV373="","",IFERROR(VLOOKUP(IFERROR(VLOOKUP(IF(ISNUMBER(FIND(" – ",$AV373)),LEFT($AV373,FIND(" – ",$AV373)-1),$AV373),ProdTbl,5,0),""),BasketTbl,2,0),"کد ناشناخته"))</f>
        <v/>
      </c>
      <c r="AX373" s="18">
        <f>IF($AV373="","",IFERROR(VLOOKUP(IF(ISNUMBER(FIND(" – ",$AV373)),LEFT($AV373,FIND(" – ",$AV373)-1),$AV373),ProdTbl,3,0),"کد ناشناخته"))</f>
        <v/>
      </c>
      <c r="AY373" s="22" t="n"/>
      <c r="AZ373" s="21" t="n"/>
      <c r="BA373" s="20" t="n"/>
      <c r="BB373" s="18">
        <f>IF($BA373="","",IFERROR(VLOOKUP(IFERROR(VLOOKUP(IF(ISNUMBER(FIND(" – ",$BA373)),LEFT($BA373,FIND(" – ",$BA373)-1),$BA373),ProdTbl,5,0),""),BasketTbl,2,0),"کد ناشناخته"))</f>
        <v/>
      </c>
      <c r="BC373" s="18">
        <f>IF($BA373="","",IFERROR(VLOOKUP(IF(ISNUMBER(FIND(" – ",$BA373)),LEFT($BA373,FIND(" – ",$BA373)-1),$BA373),ProdTbl,3,0),"کد ناشناخته"))</f>
        <v/>
      </c>
      <c r="BD373" s="22" t="n"/>
      <c r="BE373" s="21" t="n"/>
      <c r="BF373" s="20" t="n"/>
      <c r="BG373" s="18">
        <f>IF($BF373="","",IFERROR(VLOOKUP(IFERROR(VLOOKUP(IF(ISNUMBER(FIND(" – ",$BF373)),LEFT($BF373,FIND(" – ",$BF373)-1),$BF373),ProdTbl,5,0),""),BasketTbl,2,0),"کد ناشناخته"))</f>
        <v/>
      </c>
      <c r="BH373" s="18">
        <f>IF($BF373="","",IFERROR(VLOOKUP(IF(ISNUMBER(FIND(" – ",$BF373)),LEFT($BF373,FIND(" – ",$BF373)-1),$BF373),ProdTbl,3,0),"کد ناشناخته"))</f>
        <v/>
      </c>
      <c r="BI373" s="22" t="n"/>
      <c r="BJ373" s="21" t="n"/>
      <c r="BK373" s="20" t="n"/>
      <c r="BL373" s="18">
        <f>IF($BK373="","",IFERROR(VLOOKUP(IFERROR(VLOOKUP(IF(ISNUMBER(FIND(" – ",$BK373)),LEFT($BK373,FIND(" – ",$BK373)-1),$BK373),ProdTbl,5,0),""),BasketTbl,2,0),"کد ناشناخته"))</f>
        <v/>
      </c>
      <c r="BM373" s="18">
        <f>IF($BK373="","",IFERROR(VLOOKUP(IF(ISNUMBER(FIND(" – ",$BK373)),LEFT($BK373,FIND(" – ",$BK373)-1),$BK373),ProdTbl,3,0),"کد ناشناخته"))</f>
        <v/>
      </c>
      <c r="BN373" s="22" t="n"/>
      <c r="BO373" s="21" t="n"/>
      <c r="BP373" s="20" t="n"/>
      <c r="BQ373" s="18">
        <f>IF($BP373="","",IFERROR(VLOOKUP(IFERROR(VLOOKUP(IF(ISNUMBER(FIND(" – ",$BP373)),LEFT($BP373,FIND(" – ",$BP373)-1),$BP373),ProdTbl,5,0),""),BasketTbl,2,0),"کد ناشناخته"))</f>
        <v/>
      </c>
      <c r="BR373" s="18">
        <f>IF($BP373="","",IFERROR(VLOOKUP(IF(ISNUMBER(FIND(" – ",$BP373)),LEFT($BP373,FIND(" – ",$BP373)-1),$BP373),ProdTbl,3,0),"کد ناشناخته"))</f>
        <v/>
      </c>
      <c r="BS373" s="22" t="n"/>
      <c r="BT373" s="21" t="n"/>
      <c r="BU373" s="20" t="n"/>
      <c r="BV373" s="18">
        <f>IF($BU373="","",IFERROR(VLOOKUP(IFERROR(VLOOKUP(IF(ISNUMBER(FIND(" – ",$BU373)),LEFT($BU373,FIND(" – ",$BU373)-1),$BU373),ProdTbl,5,0),""),BasketTbl,2,0),"کد ناشناخته"))</f>
        <v/>
      </c>
      <c r="BW373" s="18">
        <f>IF($BU373="","",IFERROR(VLOOKUP(IF(ISNUMBER(FIND(" – ",$BU373)),LEFT($BU373,FIND(" – ",$BU373)-1),$BU373),ProdTbl,3,0),"کد ناشناخته"))</f>
        <v/>
      </c>
      <c r="BX373" s="22" t="n"/>
      <c r="BY373" s="21" t="n"/>
      <c r="BZ373" s="20" t="n"/>
      <c r="CA373" s="18">
        <f>IF($BZ373="","",IFERROR(VLOOKUP(IFERROR(VLOOKUP(IF(ISNUMBER(FIND(" – ",$BZ373)),LEFT($BZ373,FIND(" – ",$BZ373)-1),$BZ373),ProdTbl,5,0),""),BasketTbl,2,0),"کد ناشناخته"))</f>
        <v/>
      </c>
      <c r="CB373" s="18">
        <f>IF($BZ373="","",IFERROR(VLOOKUP(IF(ISNUMBER(FIND(" – ",$BZ373)),LEFT($BZ373,FIND(" – ",$BZ373)-1),$BZ373),ProdTbl,3,0),"کد ناشناخته"))</f>
        <v/>
      </c>
      <c r="CC373" s="22" t="n"/>
      <c r="CD373" s="21" t="n"/>
      <c r="CE373" s="20" t="n"/>
      <c r="CF373" s="18">
        <f>IF($CE373="","",IFERROR(VLOOKUP(IFERROR(VLOOKUP(IF(ISNUMBER(FIND(" – ",$CE373)),LEFT($CE373,FIND(" – ",$CE373)-1),$CE373),ProdTbl,5,0),""),BasketTbl,2,0),"کد ناشناخته"))</f>
        <v/>
      </c>
      <c r="CG373" s="18">
        <f>IF($CE373="","",IFERROR(VLOOKUP(IF(ISNUMBER(FIND(" – ",$CE373)),LEFT($CE373,FIND(" – ",$CE373)-1),$CE373),ProdTbl,3,0),"کد ناشناخته"))</f>
        <v/>
      </c>
      <c r="CH373" s="22" t="n"/>
      <c r="CI373" s="21" t="n"/>
    </row>
    <row r="374">
      <c r="A374" s="18">
        <f>IF($B374="","",COUNTA($B$10:$B374))</f>
        <v/>
      </c>
      <c r="B374" s="19" t="n"/>
      <c r="C374" s="20" t="n"/>
      <c r="D374" s="19" t="n"/>
      <c r="E374" s="18">
        <f>IF($D374="","",IFERROR(VLOOKUP(IF(ISNUMBER(FIND(" – ",$D374)),LEFT($D374,FIND(" – ",$D374)-1),$D374),SellerTbl,2,0),"کد ناشناخته"))</f>
        <v/>
      </c>
      <c r="F374" s="21" t="n"/>
      <c r="G374" s="21" t="n"/>
      <c r="H374" s="22" t="n"/>
      <c r="I374" s="23">
        <f>IF(OR($F374="",$G374=""),"",$F374-$G374)</f>
        <v/>
      </c>
      <c r="J374" s="18">
        <f>IF($I374="","",IF(ABS($I374)&lt;=0.01*$F374,"√","×"))</f>
        <v/>
      </c>
      <c r="K374" s="23">
        <f>IF(COUNT($Q374,$V374,$AA374,$AF374,$AK374,$AP374,$AU374,$AZ374,$BE374,$BJ374,$BO374,$BT374,$BY374,$CD374,$CI374)=0,"",SUM($Q374,$V374,$AA374,$AF374,$AK374,$AP374,$AU374,$AZ374,$BE374,$BJ374,$BO374,$BT374,$BY374,$CD374,$CI374))</f>
        <v/>
      </c>
      <c r="L374" s="23">
        <f>IF(OR($F374="",$K374=""),"",$F374-$K374)</f>
        <v/>
      </c>
      <c r="M374" s="20" t="n"/>
      <c r="N374" s="18">
        <f>IF($M374="","",IFERROR(VLOOKUP(IFERROR(VLOOKUP(IF(ISNUMBER(FIND(" – ",$M374)),LEFT($M374,FIND(" – ",$M374)-1),$M374),ProdTbl,5,0),""),BasketTbl,2,0),"کد ناشناخته"))</f>
        <v/>
      </c>
      <c r="O374" s="18">
        <f>IF($M374="","",IFERROR(VLOOKUP(IF(ISNUMBER(FIND(" – ",$M374)),LEFT($M374,FIND(" – ",$M374)-1),$M374),ProdTbl,3,0),"کد ناشناخته"))</f>
        <v/>
      </c>
      <c r="P374" s="22" t="n"/>
      <c r="Q374" s="21" t="n"/>
      <c r="R374" s="20" t="n"/>
      <c r="S374" s="18">
        <f>IF($R374="","",IFERROR(VLOOKUP(IFERROR(VLOOKUP(IF(ISNUMBER(FIND(" – ",$R374)),LEFT($R374,FIND(" – ",$R374)-1),$R374),ProdTbl,5,0),""),BasketTbl,2,0),"کد ناشناخته"))</f>
        <v/>
      </c>
      <c r="T374" s="18">
        <f>IF($R374="","",IFERROR(VLOOKUP(IF(ISNUMBER(FIND(" – ",$R374)),LEFT($R374,FIND(" – ",$R374)-1),$R374),ProdTbl,3,0),"کد ناشناخته"))</f>
        <v/>
      </c>
      <c r="U374" s="22" t="n"/>
      <c r="V374" s="21" t="n"/>
      <c r="W374" s="20" t="n"/>
      <c r="X374" s="18">
        <f>IF($W374="","",IFERROR(VLOOKUP(IFERROR(VLOOKUP(IF(ISNUMBER(FIND(" – ",$W374)),LEFT($W374,FIND(" – ",$W374)-1),$W374),ProdTbl,5,0),""),BasketTbl,2,0),"کد ناشناخته"))</f>
        <v/>
      </c>
      <c r="Y374" s="18">
        <f>IF($W374="","",IFERROR(VLOOKUP(IF(ISNUMBER(FIND(" – ",$W374)),LEFT($W374,FIND(" – ",$W374)-1),$W374),ProdTbl,3,0),"کد ناشناخته"))</f>
        <v/>
      </c>
      <c r="Z374" s="22" t="n"/>
      <c r="AA374" s="21" t="n"/>
      <c r="AB374" s="20" t="n"/>
      <c r="AC374" s="18">
        <f>IF($AB374="","",IFERROR(VLOOKUP(IFERROR(VLOOKUP(IF(ISNUMBER(FIND(" – ",$AB374)),LEFT($AB374,FIND(" – ",$AB374)-1),$AB374),ProdTbl,5,0),""),BasketTbl,2,0),"کد ناشناخته"))</f>
        <v/>
      </c>
      <c r="AD374" s="18">
        <f>IF($AB374="","",IFERROR(VLOOKUP(IF(ISNUMBER(FIND(" – ",$AB374)),LEFT($AB374,FIND(" – ",$AB374)-1),$AB374),ProdTbl,3,0),"کد ناشناخته"))</f>
        <v/>
      </c>
      <c r="AE374" s="22" t="n"/>
      <c r="AF374" s="21" t="n"/>
      <c r="AG374" s="20" t="n"/>
      <c r="AH374" s="18">
        <f>IF($AG374="","",IFERROR(VLOOKUP(IFERROR(VLOOKUP(IF(ISNUMBER(FIND(" – ",$AG374)),LEFT($AG374,FIND(" – ",$AG374)-1),$AG374),ProdTbl,5,0),""),BasketTbl,2,0),"کد ناشناخته"))</f>
        <v/>
      </c>
      <c r="AI374" s="18">
        <f>IF($AG374="","",IFERROR(VLOOKUP(IF(ISNUMBER(FIND(" – ",$AG374)),LEFT($AG374,FIND(" – ",$AG374)-1),$AG374),ProdTbl,3,0),"کد ناشناخته"))</f>
        <v/>
      </c>
      <c r="AJ374" s="22" t="n"/>
      <c r="AK374" s="21" t="n"/>
      <c r="AL374" s="20" t="n"/>
      <c r="AM374" s="18">
        <f>IF($AL374="","",IFERROR(VLOOKUP(IFERROR(VLOOKUP(IF(ISNUMBER(FIND(" – ",$AL374)),LEFT($AL374,FIND(" – ",$AL374)-1),$AL374),ProdTbl,5,0),""),BasketTbl,2,0),"کد ناشناخته"))</f>
        <v/>
      </c>
      <c r="AN374" s="18">
        <f>IF($AL374="","",IFERROR(VLOOKUP(IF(ISNUMBER(FIND(" – ",$AL374)),LEFT($AL374,FIND(" – ",$AL374)-1),$AL374),ProdTbl,3,0),"کد ناشناخته"))</f>
        <v/>
      </c>
      <c r="AO374" s="22" t="n"/>
      <c r="AP374" s="21" t="n"/>
      <c r="AQ374" s="20" t="n"/>
      <c r="AR374" s="18">
        <f>IF($AQ374="","",IFERROR(VLOOKUP(IFERROR(VLOOKUP(IF(ISNUMBER(FIND(" – ",$AQ374)),LEFT($AQ374,FIND(" – ",$AQ374)-1),$AQ374),ProdTbl,5,0),""),BasketTbl,2,0),"کد ناشناخته"))</f>
        <v/>
      </c>
      <c r="AS374" s="18">
        <f>IF($AQ374="","",IFERROR(VLOOKUP(IF(ISNUMBER(FIND(" – ",$AQ374)),LEFT($AQ374,FIND(" – ",$AQ374)-1),$AQ374),ProdTbl,3,0),"کد ناشناخته"))</f>
        <v/>
      </c>
      <c r="AT374" s="22" t="n"/>
      <c r="AU374" s="21" t="n"/>
      <c r="AV374" s="20" t="n"/>
      <c r="AW374" s="18">
        <f>IF($AV374="","",IFERROR(VLOOKUP(IFERROR(VLOOKUP(IF(ISNUMBER(FIND(" – ",$AV374)),LEFT($AV374,FIND(" – ",$AV374)-1),$AV374),ProdTbl,5,0),""),BasketTbl,2,0),"کد ناشناخته"))</f>
        <v/>
      </c>
      <c r="AX374" s="18">
        <f>IF($AV374="","",IFERROR(VLOOKUP(IF(ISNUMBER(FIND(" – ",$AV374)),LEFT($AV374,FIND(" – ",$AV374)-1),$AV374),ProdTbl,3,0),"کد ناشناخته"))</f>
        <v/>
      </c>
      <c r="AY374" s="22" t="n"/>
      <c r="AZ374" s="21" t="n"/>
      <c r="BA374" s="20" t="n"/>
      <c r="BB374" s="18">
        <f>IF($BA374="","",IFERROR(VLOOKUP(IFERROR(VLOOKUP(IF(ISNUMBER(FIND(" – ",$BA374)),LEFT($BA374,FIND(" – ",$BA374)-1),$BA374),ProdTbl,5,0),""),BasketTbl,2,0),"کد ناشناخته"))</f>
        <v/>
      </c>
      <c r="BC374" s="18">
        <f>IF($BA374="","",IFERROR(VLOOKUP(IF(ISNUMBER(FIND(" – ",$BA374)),LEFT($BA374,FIND(" – ",$BA374)-1),$BA374),ProdTbl,3,0),"کد ناشناخته"))</f>
        <v/>
      </c>
      <c r="BD374" s="22" t="n"/>
      <c r="BE374" s="21" t="n"/>
      <c r="BF374" s="20" t="n"/>
      <c r="BG374" s="18">
        <f>IF($BF374="","",IFERROR(VLOOKUP(IFERROR(VLOOKUP(IF(ISNUMBER(FIND(" – ",$BF374)),LEFT($BF374,FIND(" – ",$BF374)-1),$BF374),ProdTbl,5,0),""),BasketTbl,2,0),"کد ناشناخته"))</f>
        <v/>
      </c>
      <c r="BH374" s="18">
        <f>IF($BF374="","",IFERROR(VLOOKUP(IF(ISNUMBER(FIND(" – ",$BF374)),LEFT($BF374,FIND(" – ",$BF374)-1),$BF374),ProdTbl,3,0),"کد ناشناخته"))</f>
        <v/>
      </c>
      <c r="BI374" s="22" t="n"/>
      <c r="BJ374" s="21" t="n"/>
      <c r="BK374" s="20" t="n"/>
      <c r="BL374" s="18">
        <f>IF($BK374="","",IFERROR(VLOOKUP(IFERROR(VLOOKUP(IF(ISNUMBER(FIND(" – ",$BK374)),LEFT($BK374,FIND(" – ",$BK374)-1),$BK374),ProdTbl,5,0),""),BasketTbl,2,0),"کد ناشناخته"))</f>
        <v/>
      </c>
      <c r="BM374" s="18">
        <f>IF($BK374="","",IFERROR(VLOOKUP(IF(ISNUMBER(FIND(" – ",$BK374)),LEFT($BK374,FIND(" – ",$BK374)-1),$BK374),ProdTbl,3,0),"کد ناشناخته"))</f>
        <v/>
      </c>
      <c r="BN374" s="22" t="n"/>
      <c r="BO374" s="21" t="n"/>
      <c r="BP374" s="20" t="n"/>
      <c r="BQ374" s="18">
        <f>IF($BP374="","",IFERROR(VLOOKUP(IFERROR(VLOOKUP(IF(ISNUMBER(FIND(" – ",$BP374)),LEFT($BP374,FIND(" – ",$BP374)-1),$BP374),ProdTbl,5,0),""),BasketTbl,2,0),"کد ناشناخته"))</f>
        <v/>
      </c>
      <c r="BR374" s="18">
        <f>IF($BP374="","",IFERROR(VLOOKUP(IF(ISNUMBER(FIND(" – ",$BP374)),LEFT($BP374,FIND(" – ",$BP374)-1),$BP374),ProdTbl,3,0),"کد ناشناخته"))</f>
        <v/>
      </c>
      <c r="BS374" s="22" t="n"/>
      <c r="BT374" s="21" t="n"/>
      <c r="BU374" s="20" t="n"/>
      <c r="BV374" s="18">
        <f>IF($BU374="","",IFERROR(VLOOKUP(IFERROR(VLOOKUP(IF(ISNUMBER(FIND(" – ",$BU374)),LEFT($BU374,FIND(" – ",$BU374)-1),$BU374),ProdTbl,5,0),""),BasketTbl,2,0),"کد ناشناخته"))</f>
        <v/>
      </c>
      <c r="BW374" s="18">
        <f>IF($BU374="","",IFERROR(VLOOKUP(IF(ISNUMBER(FIND(" – ",$BU374)),LEFT($BU374,FIND(" – ",$BU374)-1),$BU374),ProdTbl,3,0),"کد ناشناخته"))</f>
        <v/>
      </c>
      <c r="BX374" s="22" t="n"/>
      <c r="BY374" s="21" t="n"/>
      <c r="BZ374" s="20" t="n"/>
      <c r="CA374" s="18">
        <f>IF($BZ374="","",IFERROR(VLOOKUP(IFERROR(VLOOKUP(IF(ISNUMBER(FIND(" – ",$BZ374)),LEFT($BZ374,FIND(" – ",$BZ374)-1),$BZ374),ProdTbl,5,0),""),BasketTbl,2,0),"کد ناشناخته"))</f>
        <v/>
      </c>
      <c r="CB374" s="18">
        <f>IF($BZ374="","",IFERROR(VLOOKUP(IF(ISNUMBER(FIND(" – ",$BZ374)),LEFT($BZ374,FIND(" – ",$BZ374)-1),$BZ374),ProdTbl,3,0),"کد ناشناخته"))</f>
        <v/>
      </c>
      <c r="CC374" s="22" t="n"/>
      <c r="CD374" s="21" t="n"/>
      <c r="CE374" s="20" t="n"/>
      <c r="CF374" s="18">
        <f>IF($CE374="","",IFERROR(VLOOKUP(IFERROR(VLOOKUP(IF(ISNUMBER(FIND(" – ",$CE374)),LEFT($CE374,FIND(" – ",$CE374)-1),$CE374),ProdTbl,5,0),""),BasketTbl,2,0),"کد ناشناخته"))</f>
        <v/>
      </c>
      <c r="CG374" s="18">
        <f>IF($CE374="","",IFERROR(VLOOKUP(IF(ISNUMBER(FIND(" – ",$CE374)),LEFT($CE374,FIND(" – ",$CE374)-1),$CE374),ProdTbl,3,0),"کد ناشناخته"))</f>
        <v/>
      </c>
      <c r="CH374" s="22" t="n"/>
      <c r="CI374" s="21" t="n"/>
    </row>
    <row r="375">
      <c r="A375" s="18">
        <f>IF($B375="","",COUNTA($B$10:$B375))</f>
        <v/>
      </c>
      <c r="B375" s="19" t="n"/>
      <c r="C375" s="20" t="n"/>
      <c r="D375" s="19" t="n"/>
      <c r="E375" s="18">
        <f>IF($D375="","",IFERROR(VLOOKUP(IF(ISNUMBER(FIND(" – ",$D375)),LEFT($D375,FIND(" – ",$D375)-1),$D375),SellerTbl,2,0),"کد ناشناخته"))</f>
        <v/>
      </c>
      <c r="F375" s="21" t="n"/>
      <c r="G375" s="21" t="n"/>
      <c r="H375" s="22" t="n"/>
      <c r="I375" s="23">
        <f>IF(OR($F375="",$G375=""),"",$F375-$G375)</f>
        <v/>
      </c>
      <c r="J375" s="18">
        <f>IF($I375="","",IF(ABS($I375)&lt;=0.01*$F375,"√","×"))</f>
        <v/>
      </c>
      <c r="K375" s="23">
        <f>IF(COUNT($Q375,$V375,$AA375,$AF375,$AK375,$AP375,$AU375,$AZ375,$BE375,$BJ375,$BO375,$BT375,$BY375,$CD375,$CI375)=0,"",SUM($Q375,$V375,$AA375,$AF375,$AK375,$AP375,$AU375,$AZ375,$BE375,$BJ375,$BO375,$BT375,$BY375,$CD375,$CI375))</f>
        <v/>
      </c>
      <c r="L375" s="23">
        <f>IF(OR($F375="",$K375=""),"",$F375-$K375)</f>
        <v/>
      </c>
      <c r="M375" s="20" t="n"/>
      <c r="N375" s="18">
        <f>IF($M375="","",IFERROR(VLOOKUP(IFERROR(VLOOKUP(IF(ISNUMBER(FIND(" – ",$M375)),LEFT($M375,FIND(" – ",$M375)-1),$M375),ProdTbl,5,0),""),BasketTbl,2,0),"کد ناشناخته"))</f>
        <v/>
      </c>
      <c r="O375" s="18">
        <f>IF($M375="","",IFERROR(VLOOKUP(IF(ISNUMBER(FIND(" – ",$M375)),LEFT($M375,FIND(" – ",$M375)-1),$M375),ProdTbl,3,0),"کد ناشناخته"))</f>
        <v/>
      </c>
      <c r="P375" s="22" t="n"/>
      <c r="Q375" s="21" t="n"/>
      <c r="R375" s="20" t="n"/>
      <c r="S375" s="18">
        <f>IF($R375="","",IFERROR(VLOOKUP(IFERROR(VLOOKUP(IF(ISNUMBER(FIND(" – ",$R375)),LEFT($R375,FIND(" – ",$R375)-1),$R375),ProdTbl,5,0),""),BasketTbl,2,0),"کد ناشناخته"))</f>
        <v/>
      </c>
      <c r="T375" s="18">
        <f>IF($R375="","",IFERROR(VLOOKUP(IF(ISNUMBER(FIND(" – ",$R375)),LEFT($R375,FIND(" – ",$R375)-1),$R375),ProdTbl,3,0),"کد ناشناخته"))</f>
        <v/>
      </c>
      <c r="U375" s="22" t="n"/>
      <c r="V375" s="21" t="n"/>
      <c r="W375" s="20" t="n"/>
      <c r="X375" s="18">
        <f>IF($W375="","",IFERROR(VLOOKUP(IFERROR(VLOOKUP(IF(ISNUMBER(FIND(" – ",$W375)),LEFT($W375,FIND(" – ",$W375)-1),$W375),ProdTbl,5,0),""),BasketTbl,2,0),"کد ناشناخته"))</f>
        <v/>
      </c>
      <c r="Y375" s="18">
        <f>IF($W375="","",IFERROR(VLOOKUP(IF(ISNUMBER(FIND(" – ",$W375)),LEFT($W375,FIND(" – ",$W375)-1),$W375),ProdTbl,3,0),"کد ناشناخته"))</f>
        <v/>
      </c>
      <c r="Z375" s="22" t="n"/>
      <c r="AA375" s="21" t="n"/>
      <c r="AB375" s="20" t="n"/>
      <c r="AC375" s="18">
        <f>IF($AB375="","",IFERROR(VLOOKUP(IFERROR(VLOOKUP(IF(ISNUMBER(FIND(" – ",$AB375)),LEFT($AB375,FIND(" – ",$AB375)-1),$AB375),ProdTbl,5,0),""),BasketTbl,2,0),"کد ناشناخته"))</f>
        <v/>
      </c>
      <c r="AD375" s="18">
        <f>IF($AB375="","",IFERROR(VLOOKUP(IF(ISNUMBER(FIND(" – ",$AB375)),LEFT($AB375,FIND(" – ",$AB375)-1),$AB375),ProdTbl,3,0),"کد ناشناخته"))</f>
        <v/>
      </c>
      <c r="AE375" s="22" t="n"/>
      <c r="AF375" s="21" t="n"/>
      <c r="AG375" s="20" t="n"/>
      <c r="AH375" s="18">
        <f>IF($AG375="","",IFERROR(VLOOKUP(IFERROR(VLOOKUP(IF(ISNUMBER(FIND(" – ",$AG375)),LEFT($AG375,FIND(" – ",$AG375)-1),$AG375),ProdTbl,5,0),""),BasketTbl,2,0),"کد ناشناخته"))</f>
        <v/>
      </c>
      <c r="AI375" s="18">
        <f>IF($AG375="","",IFERROR(VLOOKUP(IF(ISNUMBER(FIND(" – ",$AG375)),LEFT($AG375,FIND(" – ",$AG375)-1),$AG375),ProdTbl,3,0),"کد ناشناخته"))</f>
        <v/>
      </c>
      <c r="AJ375" s="22" t="n"/>
      <c r="AK375" s="21" t="n"/>
      <c r="AL375" s="20" t="n"/>
      <c r="AM375" s="18">
        <f>IF($AL375="","",IFERROR(VLOOKUP(IFERROR(VLOOKUP(IF(ISNUMBER(FIND(" – ",$AL375)),LEFT($AL375,FIND(" – ",$AL375)-1),$AL375),ProdTbl,5,0),""),BasketTbl,2,0),"کد ناشناخته"))</f>
        <v/>
      </c>
      <c r="AN375" s="18">
        <f>IF($AL375="","",IFERROR(VLOOKUP(IF(ISNUMBER(FIND(" – ",$AL375)),LEFT($AL375,FIND(" – ",$AL375)-1),$AL375),ProdTbl,3,0),"کد ناشناخته"))</f>
        <v/>
      </c>
      <c r="AO375" s="22" t="n"/>
      <c r="AP375" s="21" t="n"/>
      <c r="AQ375" s="20" t="n"/>
      <c r="AR375" s="18">
        <f>IF($AQ375="","",IFERROR(VLOOKUP(IFERROR(VLOOKUP(IF(ISNUMBER(FIND(" – ",$AQ375)),LEFT($AQ375,FIND(" – ",$AQ375)-1),$AQ375),ProdTbl,5,0),""),BasketTbl,2,0),"کد ناشناخته"))</f>
        <v/>
      </c>
      <c r="AS375" s="18">
        <f>IF($AQ375="","",IFERROR(VLOOKUP(IF(ISNUMBER(FIND(" – ",$AQ375)),LEFT($AQ375,FIND(" – ",$AQ375)-1),$AQ375),ProdTbl,3,0),"کد ناشناخته"))</f>
        <v/>
      </c>
      <c r="AT375" s="22" t="n"/>
      <c r="AU375" s="21" t="n"/>
      <c r="AV375" s="20" t="n"/>
      <c r="AW375" s="18">
        <f>IF($AV375="","",IFERROR(VLOOKUP(IFERROR(VLOOKUP(IF(ISNUMBER(FIND(" – ",$AV375)),LEFT($AV375,FIND(" – ",$AV375)-1),$AV375),ProdTbl,5,0),""),BasketTbl,2,0),"کد ناشناخته"))</f>
        <v/>
      </c>
      <c r="AX375" s="18">
        <f>IF($AV375="","",IFERROR(VLOOKUP(IF(ISNUMBER(FIND(" – ",$AV375)),LEFT($AV375,FIND(" – ",$AV375)-1),$AV375),ProdTbl,3,0),"کد ناشناخته"))</f>
        <v/>
      </c>
      <c r="AY375" s="22" t="n"/>
      <c r="AZ375" s="21" t="n"/>
      <c r="BA375" s="20" t="n"/>
      <c r="BB375" s="18">
        <f>IF($BA375="","",IFERROR(VLOOKUP(IFERROR(VLOOKUP(IF(ISNUMBER(FIND(" – ",$BA375)),LEFT($BA375,FIND(" – ",$BA375)-1),$BA375),ProdTbl,5,0),""),BasketTbl,2,0),"کد ناشناخته"))</f>
        <v/>
      </c>
      <c r="BC375" s="18">
        <f>IF($BA375="","",IFERROR(VLOOKUP(IF(ISNUMBER(FIND(" – ",$BA375)),LEFT($BA375,FIND(" – ",$BA375)-1),$BA375),ProdTbl,3,0),"کد ناشناخته"))</f>
        <v/>
      </c>
      <c r="BD375" s="22" t="n"/>
      <c r="BE375" s="21" t="n"/>
      <c r="BF375" s="20" t="n"/>
      <c r="BG375" s="18">
        <f>IF($BF375="","",IFERROR(VLOOKUP(IFERROR(VLOOKUP(IF(ISNUMBER(FIND(" – ",$BF375)),LEFT($BF375,FIND(" – ",$BF375)-1),$BF375),ProdTbl,5,0),""),BasketTbl,2,0),"کد ناشناخته"))</f>
        <v/>
      </c>
      <c r="BH375" s="18">
        <f>IF($BF375="","",IFERROR(VLOOKUP(IF(ISNUMBER(FIND(" – ",$BF375)),LEFT($BF375,FIND(" – ",$BF375)-1),$BF375),ProdTbl,3,0),"کد ناشناخته"))</f>
        <v/>
      </c>
      <c r="BI375" s="22" t="n"/>
      <c r="BJ375" s="21" t="n"/>
      <c r="BK375" s="20" t="n"/>
      <c r="BL375" s="18">
        <f>IF($BK375="","",IFERROR(VLOOKUP(IFERROR(VLOOKUP(IF(ISNUMBER(FIND(" – ",$BK375)),LEFT($BK375,FIND(" – ",$BK375)-1),$BK375),ProdTbl,5,0),""),BasketTbl,2,0),"کد ناشناخته"))</f>
        <v/>
      </c>
      <c r="BM375" s="18">
        <f>IF($BK375="","",IFERROR(VLOOKUP(IF(ISNUMBER(FIND(" – ",$BK375)),LEFT($BK375,FIND(" – ",$BK375)-1),$BK375),ProdTbl,3,0),"کد ناشناخته"))</f>
        <v/>
      </c>
      <c r="BN375" s="22" t="n"/>
      <c r="BO375" s="21" t="n"/>
      <c r="BP375" s="20" t="n"/>
      <c r="BQ375" s="18">
        <f>IF($BP375="","",IFERROR(VLOOKUP(IFERROR(VLOOKUP(IF(ISNUMBER(FIND(" – ",$BP375)),LEFT($BP375,FIND(" – ",$BP375)-1),$BP375),ProdTbl,5,0),""),BasketTbl,2,0),"کد ناشناخته"))</f>
        <v/>
      </c>
      <c r="BR375" s="18">
        <f>IF($BP375="","",IFERROR(VLOOKUP(IF(ISNUMBER(FIND(" – ",$BP375)),LEFT($BP375,FIND(" – ",$BP375)-1),$BP375),ProdTbl,3,0),"کد ناشناخته"))</f>
        <v/>
      </c>
      <c r="BS375" s="22" t="n"/>
      <c r="BT375" s="21" t="n"/>
      <c r="BU375" s="20" t="n"/>
      <c r="BV375" s="18">
        <f>IF($BU375="","",IFERROR(VLOOKUP(IFERROR(VLOOKUP(IF(ISNUMBER(FIND(" – ",$BU375)),LEFT($BU375,FIND(" – ",$BU375)-1),$BU375),ProdTbl,5,0),""),BasketTbl,2,0),"کد ناشناخته"))</f>
        <v/>
      </c>
      <c r="BW375" s="18">
        <f>IF($BU375="","",IFERROR(VLOOKUP(IF(ISNUMBER(FIND(" – ",$BU375)),LEFT($BU375,FIND(" – ",$BU375)-1),$BU375),ProdTbl,3,0),"کد ناشناخته"))</f>
        <v/>
      </c>
      <c r="BX375" s="22" t="n"/>
      <c r="BY375" s="21" t="n"/>
      <c r="BZ375" s="20" t="n"/>
      <c r="CA375" s="18">
        <f>IF($BZ375="","",IFERROR(VLOOKUP(IFERROR(VLOOKUP(IF(ISNUMBER(FIND(" – ",$BZ375)),LEFT($BZ375,FIND(" – ",$BZ375)-1),$BZ375),ProdTbl,5,0),""),BasketTbl,2,0),"کد ناشناخته"))</f>
        <v/>
      </c>
      <c r="CB375" s="18">
        <f>IF($BZ375="","",IFERROR(VLOOKUP(IF(ISNUMBER(FIND(" – ",$BZ375)),LEFT($BZ375,FIND(" – ",$BZ375)-1),$BZ375),ProdTbl,3,0),"کد ناشناخته"))</f>
        <v/>
      </c>
      <c r="CC375" s="22" t="n"/>
      <c r="CD375" s="21" t="n"/>
      <c r="CE375" s="20" t="n"/>
      <c r="CF375" s="18">
        <f>IF($CE375="","",IFERROR(VLOOKUP(IFERROR(VLOOKUP(IF(ISNUMBER(FIND(" – ",$CE375)),LEFT($CE375,FIND(" – ",$CE375)-1),$CE375),ProdTbl,5,0),""),BasketTbl,2,0),"کد ناشناخته"))</f>
        <v/>
      </c>
      <c r="CG375" s="18">
        <f>IF($CE375="","",IFERROR(VLOOKUP(IF(ISNUMBER(FIND(" – ",$CE375)),LEFT($CE375,FIND(" – ",$CE375)-1),$CE375),ProdTbl,3,0),"کد ناشناخته"))</f>
        <v/>
      </c>
      <c r="CH375" s="22" t="n"/>
      <c r="CI375" s="21" t="n"/>
    </row>
    <row r="376">
      <c r="A376" s="18">
        <f>IF($B376="","",COUNTA($B$10:$B376))</f>
        <v/>
      </c>
      <c r="B376" s="19" t="n"/>
      <c r="C376" s="20" t="n"/>
      <c r="D376" s="19" t="n"/>
      <c r="E376" s="18">
        <f>IF($D376="","",IFERROR(VLOOKUP(IF(ISNUMBER(FIND(" – ",$D376)),LEFT($D376,FIND(" – ",$D376)-1),$D376),SellerTbl,2,0),"کد ناشناخته"))</f>
        <v/>
      </c>
      <c r="F376" s="21" t="n"/>
      <c r="G376" s="21" t="n"/>
      <c r="H376" s="22" t="n"/>
      <c r="I376" s="23">
        <f>IF(OR($F376="",$G376=""),"",$F376-$G376)</f>
        <v/>
      </c>
      <c r="J376" s="18">
        <f>IF($I376="","",IF(ABS($I376)&lt;=0.01*$F376,"√","×"))</f>
        <v/>
      </c>
      <c r="K376" s="23">
        <f>IF(COUNT($Q376,$V376,$AA376,$AF376,$AK376,$AP376,$AU376,$AZ376,$BE376,$BJ376,$BO376,$BT376,$BY376,$CD376,$CI376)=0,"",SUM($Q376,$V376,$AA376,$AF376,$AK376,$AP376,$AU376,$AZ376,$BE376,$BJ376,$BO376,$BT376,$BY376,$CD376,$CI376))</f>
        <v/>
      </c>
      <c r="L376" s="23">
        <f>IF(OR($F376="",$K376=""),"",$F376-$K376)</f>
        <v/>
      </c>
      <c r="M376" s="20" t="n"/>
      <c r="N376" s="18">
        <f>IF($M376="","",IFERROR(VLOOKUP(IFERROR(VLOOKUP(IF(ISNUMBER(FIND(" – ",$M376)),LEFT($M376,FIND(" – ",$M376)-1),$M376),ProdTbl,5,0),""),BasketTbl,2,0),"کد ناشناخته"))</f>
        <v/>
      </c>
      <c r="O376" s="18">
        <f>IF($M376="","",IFERROR(VLOOKUP(IF(ISNUMBER(FIND(" – ",$M376)),LEFT($M376,FIND(" – ",$M376)-1),$M376),ProdTbl,3,0),"کد ناشناخته"))</f>
        <v/>
      </c>
      <c r="P376" s="22" t="n"/>
      <c r="Q376" s="21" t="n"/>
      <c r="R376" s="20" t="n"/>
      <c r="S376" s="18">
        <f>IF($R376="","",IFERROR(VLOOKUP(IFERROR(VLOOKUP(IF(ISNUMBER(FIND(" – ",$R376)),LEFT($R376,FIND(" – ",$R376)-1),$R376),ProdTbl,5,0),""),BasketTbl,2,0),"کد ناشناخته"))</f>
        <v/>
      </c>
      <c r="T376" s="18">
        <f>IF($R376="","",IFERROR(VLOOKUP(IF(ISNUMBER(FIND(" – ",$R376)),LEFT($R376,FIND(" – ",$R376)-1),$R376),ProdTbl,3,0),"کد ناشناخته"))</f>
        <v/>
      </c>
      <c r="U376" s="22" t="n"/>
      <c r="V376" s="21" t="n"/>
      <c r="W376" s="20" t="n"/>
      <c r="X376" s="18">
        <f>IF($W376="","",IFERROR(VLOOKUP(IFERROR(VLOOKUP(IF(ISNUMBER(FIND(" – ",$W376)),LEFT($W376,FIND(" – ",$W376)-1),$W376),ProdTbl,5,0),""),BasketTbl,2,0),"کد ناشناخته"))</f>
        <v/>
      </c>
      <c r="Y376" s="18">
        <f>IF($W376="","",IFERROR(VLOOKUP(IF(ISNUMBER(FIND(" – ",$W376)),LEFT($W376,FIND(" – ",$W376)-1),$W376),ProdTbl,3,0),"کد ناشناخته"))</f>
        <v/>
      </c>
      <c r="Z376" s="22" t="n"/>
      <c r="AA376" s="21" t="n"/>
      <c r="AB376" s="20" t="n"/>
      <c r="AC376" s="18">
        <f>IF($AB376="","",IFERROR(VLOOKUP(IFERROR(VLOOKUP(IF(ISNUMBER(FIND(" – ",$AB376)),LEFT($AB376,FIND(" – ",$AB376)-1),$AB376),ProdTbl,5,0),""),BasketTbl,2,0),"کد ناشناخته"))</f>
        <v/>
      </c>
      <c r="AD376" s="18">
        <f>IF($AB376="","",IFERROR(VLOOKUP(IF(ISNUMBER(FIND(" – ",$AB376)),LEFT($AB376,FIND(" – ",$AB376)-1),$AB376),ProdTbl,3,0),"کد ناشناخته"))</f>
        <v/>
      </c>
      <c r="AE376" s="22" t="n"/>
      <c r="AF376" s="21" t="n"/>
      <c r="AG376" s="20" t="n"/>
      <c r="AH376" s="18">
        <f>IF($AG376="","",IFERROR(VLOOKUP(IFERROR(VLOOKUP(IF(ISNUMBER(FIND(" – ",$AG376)),LEFT($AG376,FIND(" – ",$AG376)-1),$AG376),ProdTbl,5,0),""),BasketTbl,2,0),"کد ناشناخته"))</f>
        <v/>
      </c>
      <c r="AI376" s="18">
        <f>IF($AG376="","",IFERROR(VLOOKUP(IF(ISNUMBER(FIND(" – ",$AG376)),LEFT($AG376,FIND(" – ",$AG376)-1),$AG376),ProdTbl,3,0),"کد ناشناخته"))</f>
        <v/>
      </c>
      <c r="AJ376" s="22" t="n"/>
      <c r="AK376" s="21" t="n"/>
      <c r="AL376" s="20" t="n"/>
      <c r="AM376" s="18">
        <f>IF($AL376="","",IFERROR(VLOOKUP(IFERROR(VLOOKUP(IF(ISNUMBER(FIND(" – ",$AL376)),LEFT($AL376,FIND(" – ",$AL376)-1),$AL376),ProdTbl,5,0),""),BasketTbl,2,0),"کد ناشناخته"))</f>
        <v/>
      </c>
      <c r="AN376" s="18">
        <f>IF($AL376="","",IFERROR(VLOOKUP(IF(ISNUMBER(FIND(" – ",$AL376)),LEFT($AL376,FIND(" – ",$AL376)-1),$AL376),ProdTbl,3,0),"کد ناشناخته"))</f>
        <v/>
      </c>
      <c r="AO376" s="22" t="n"/>
      <c r="AP376" s="21" t="n"/>
      <c r="AQ376" s="20" t="n"/>
      <c r="AR376" s="18">
        <f>IF($AQ376="","",IFERROR(VLOOKUP(IFERROR(VLOOKUP(IF(ISNUMBER(FIND(" – ",$AQ376)),LEFT($AQ376,FIND(" – ",$AQ376)-1),$AQ376),ProdTbl,5,0),""),BasketTbl,2,0),"کد ناشناخته"))</f>
        <v/>
      </c>
      <c r="AS376" s="18">
        <f>IF($AQ376="","",IFERROR(VLOOKUP(IF(ISNUMBER(FIND(" – ",$AQ376)),LEFT($AQ376,FIND(" – ",$AQ376)-1),$AQ376),ProdTbl,3,0),"کد ناشناخته"))</f>
        <v/>
      </c>
      <c r="AT376" s="22" t="n"/>
      <c r="AU376" s="21" t="n"/>
      <c r="AV376" s="20" t="n"/>
      <c r="AW376" s="18">
        <f>IF($AV376="","",IFERROR(VLOOKUP(IFERROR(VLOOKUP(IF(ISNUMBER(FIND(" – ",$AV376)),LEFT($AV376,FIND(" – ",$AV376)-1),$AV376),ProdTbl,5,0),""),BasketTbl,2,0),"کد ناشناخته"))</f>
        <v/>
      </c>
      <c r="AX376" s="18">
        <f>IF($AV376="","",IFERROR(VLOOKUP(IF(ISNUMBER(FIND(" – ",$AV376)),LEFT($AV376,FIND(" – ",$AV376)-1),$AV376),ProdTbl,3,0),"کد ناشناخته"))</f>
        <v/>
      </c>
      <c r="AY376" s="22" t="n"/>
      <c r="AZ376" s="21" t="n"/>
      <c r="BA376" s="20" t="n"/>
      <c r="BB376" s="18">
        <f>IF($BA376="","",IFERROR(VLOOKUP(IFERROR(VLOOKUP(IF(ISNUMBER(FIND(" – ",$BA376)),LEFT($BA376,FIND(" – ",$BA376)-1),$BA376),ProdTbl,5,0),""),BasketTbl,2,0),"کد ناشناخته"))</f>
        <v/>
      </c>
      <c r="BC376" s="18">
        <f>IF($BA376="","",IFERROR(VLOOKUP(IF(ISNUMBER(FIND(" – ",$BA376)),LEFT($BA376,FIND(" – ",$BA376)-1),$BA376),ProdTbl,3,0),"کد ناشناخته"))</f>
        <v/>
      </c>
      <c r="BD376" s="22" t="n"/>
      <c r="BE376" s="21" t="n"/>
      <c r="BF376" s="20" t="n"/>
      <c r="BG376" s="18">
        <f>IF($BF376="","",IFERROR(VLOOKUP(IFERROR(VLOOKUP(IF(ISNUMBER(FIND(" – ",$BF376)),LEFT($BF376,FIND(" – ",$BF376)-1),$BF376),ProdTbl,5,0),""),BasketTbl,2,0),"کد ناشناخته"))</f>
        <v/>
      </c>
      <c r="BH376" s="18">
        <f>IF($BF376="","",IFERROR(VLOOKUP(IF(ISNUMBER(FIND(" – ",$BF376)),LEFT($BF376,FIND(" – ",$BF376)-1),$BF376),ProdTbl,3,0),"کد ناشناخته"))</f>
        <v/>
      </c>
      <c r="BI376" s="22" t="n"/>
      <c r="BJ376" s="21" t="n"/>
      <c r="BK376" s="20" t="n"/>
      <c r="BL376" s="18">
        <f>IF($BK376="","",IFERROR(VLOOKUP(IFERROR(VLOOKUP(IF(ISNUMBER(FIND(" – ",$BK376)),LEFT($BK376,FIND(" – ",$BK376)-1),$BK376),ProdTbl,5,0),""),BasketTbl,2,0),"کد ناشناخته"))</f>
        <v/>
      </c>
      <c r="BM376" s="18">
        <f>IF($BK376="","",IFERROR(VLOOKUP(IF(ISNUMBER(FIND(" – ",$BK376)),LEFT($BK376,FIND(" – ",$BK376)-1),$BK376),ProdTbl,3,0),"کد ناشناخته"))</f>
        <v/>
      </c>
      <c r="BN376" s="22" t="n"/>
      <c r="BO376" s="21" t="n"/>
      <c r="BP376" s="20" t="n"/>
      <c r="BQ376" s="18">
        <f>IF($BP376="","",IFERROR(VLOOKUP(IFERROR(VLOOKUP(IF(ISNUMBER(FIND(" – ",$BP376)),LEFT($BP376,FIND(" – ",$BP376)-1),$BP376),ProdTbl,5,0),""),BasketTbl,2,0),"کد ناشناخته"))</f>
        <v/>
      </c>
      <c r="BR376" s="18">
        <f>IF($BP376="","",IFERROR(VLOOKUP(IF(ISNUMBER(FIND(" – ",$BP376)),LEFT($BP376,FIND(" – ",$BP376)-1),$BP376),ProdTbl,3,0),"کد ناشناخته"))</f>
        <v/>
      </c>
      <c r="BS376" s="22" t="n"/>
      <c r="BT376" s="21" t="n"/>
      <c r="BU376" s="20" t="n"/>
      <c r="BV376" s="18">
        <f>IF($BU376="","",IFERROR(VLOOKUP(IFERROR(VLOOKUP(IF(ISNUMBER(FIND(" – ",$BU376)),LEFT($BU376,FIND(" – ",$BU376)-1),$BU376),ProdTbl,5,0),""),BasketTbl,2,0),"کد ناشناخته"))</f>
        <v/>
      </c>
      <c r="BW376" s="18">
        <f>IF($BU376="","",IFERROR(VLOOKUP(IF(ISNUMBER(FIND(" – ",$BU376)),LEFT($BU376,FIND(" – ",$BU376)-1),$BU376),ProdTbl,3,0),"کد ناشناخته"))</f>
        <v/>
      </c>
      <c r="BX376" s="22" t="n"/>
      <c r="BY376" s="21" t="n"/>
      <c r="BZ376" s="20" t="n"/>
      <c r="CA376" s="18">
        <f>IF($BZ376="","",IFERROR(VLOOKUP(IFERROR(VLOOKUP(IF(ISNUMBER(FIND(" – ",$BZ376)),LEFT($BZ376,FIND(" – ",$BZ376)-1),$BZ376),ProdTbl,5,0),""),BasketTbl,2,0),"کد ناشناخته"))</f>
        <v/>
      </c>
      <c r="CB376" s="18">
        <f>IF($BZ376="","",IFERROR(VLOOKUP(IF(ISNUMBER(FIND(" – ",$BZ376)),LEFT($BZ376,FIND(" – ",$BZ376)-1),$BZ376),ProdTbl,3,0),"کد ناشناخته"))</f>
        <v/>
      </c>
      <c r="CC376" s="22" t="n"/>
      <c r="CD376" s="21" t="n"/>
      <c r="CE376" s="20" t="n"/>
      <c r="CF376" s="18">
        <f>IF($CE376="","",IFERROR(VLOOKUP(IFERROR(VLOOKUP(IF(ISNUMBER(FIND(" – ",$CE376)),LEFT($CE376,FIND(" – ",$CE376)-1),$CE376),ProdTbl,5,0),""),BasketTbl,2,0),"کد ناشناخته"))</f>
        <v/>
      </c>
      <c r="CG376" s="18">
        <f>IF($CE376="","",IFERROR(VLOOKUP(IF(ISNUMBER(FIND(" – ",$CE376)),LEFT($CE376,FIND(" – ",$CE376)-1),$CE376),ProdTbl,3,0),"کد ناشناخته"))</f>
        <v/>
      </c>
      <c r="CH376" s="22" t="n"/>
      <c r="CI376" s="21" t="n"/>
    </row>
    <row r="377">
      <c r="A377" s="18">
        <f>IF($B377="","",COUNTA($B$10:$B377))</f>
        <v/>
      </c>
      <c r="B377" s="19" t="n"/>
      <c r="C377" s="20" t="n"/>
      <c r="D377" s="19" t="n"/>
      <c r="E377" s="18">
        <f>IF($D377="","",IFERROR(VLOOKUP(IF(ISNUMBER(FIND(" – ",$D377)),LEFT($D377,FIND(" – ",$D377)-1),$D377),SellerTbl,2,0),"کد ناشناخته"))</f>
        <v/>
      </c>
      <c r="F377" s="21" t="n"/>
      <c r="G377" s="21" t="n"/>
      <c r="H377" s="22" t="n"/>
      <c r="I377" s="23">
        <f>IF(OR($F377="",$G377=""),"",$F377-$G377)</f>
        <v/>
      </c>
      <c r="J377" s="18">
        <f>IF($I377="","",IF(ABS($I377)&lt;=0.01*$F377,"√","×"))</f>
        <v/>
      </c>
      <c r="K377" s="23">
        <f>IF(COUNT($Q377,$V377,$AA377,$AF377,$AK377,$AP377,$AU377,$AZ377,$BE377,$BJ377,$BO377,$BT377,$BY377,$CD377,$CI377)=0,"",SUM($Q377,$V377,$AA377,$AF377,$AK377,$AP377,$AU377,$AZ377,$BE377,$BJ377,$BO377,$BT377,$BY377,$CD377,$CI377))</f>
        <v/>
      </c>
      <c r="L377" s="23">
        <f>IF(OR($F377="",$K377=""),"",$F377-$K377)</f>
        <v/>
      </c>
      <c r="M377" s="20" t="n"/>
      <c r="N377" s="18">
        <f>IF($M377="","",IFERROR(VLOOKUP(IFERROR(VLOOKUP(IF(ISNUMBER(FIND(" – ",$M377)),LEFT($M377,FIND(" – ",$M377)-1),$M377),ProdTbl,5,0),""),BasketTbl,2,0),"کد ناشناخته"))</f>
        <v/>
      </c>
      <c r="O377" s="18">
        <f>IF($M377="","",IFERROR(VLOOKUP(IF(ISNUMBER(FIND(" – ",$M377)),LEFT($M377,FIND(" – ",$M377)-1),$M377),ProdTbl,3,0),"کد ناشناخته"))</f>
        <v/>
      </c>
      <c r="P377" s="22" t="n"/>
      <c r="Q377" s="21" t="n"/>
      <c r="R377" s="20" t="n"/>
      <c r="S377" s="18">
        <f>IF($R377="","",IFERROR(VLOOKUP(IFERROR(VLOOKUP(IF(ISNUMBER(FIND(" – ",$R377)),LEFT($R377,FIND(" – ",$R377)-1),$R377),ProdTbl,5,0),""),BasketTbl,2,0),"کد ناشناخته"))</f>
        <v/>
      </c>
      <c r="T377" s="18">
        <f>IF($R377="","",IFERROR(VLOOKUP(IF(ISNUMBER(FIND(" – ",$R377)),LEFT($R377,FIND(" – ",$R377)-1),$R377),ProdTbl,3,0),"کد ناشناخته"))</f>
        <v/>
      </c>
      <c r="U377" s="22" t="n"/>
      <c r="V377" s="21" t="n"/>
      <c r="W377" s="20" t="n"/>
      <c r="X377" s="18">
        <f>IF($W377="","",IFERROR(VLOOKUP(IFERROR(VLOOKUP(IF(ISNUMBER(FIND(" – ",$W377)),LEFT($W377,FIND(" – ",$W377)-1),$W377),ProdTbl,5,0),""),BasketTbl,2,0),"کد ناشناخته"))</f>
        <v/>
      </c>
      <c r="Y377" s="18">
        <f>IF($W377="","",IFERROR(VLOOKUP(IF(ISNUMBER(FIND(" – ",$W377)),LEFT($W377,FIND(" – ",$W377)-1),$W377),ProdTbl,3,0),"کد ناشناخته"))</f>
        <v/>
      </c>
      <c r="Z377" s="22" t="n"/>
      <c r="AA377" s="21" t="n"/>
      <c r="AB377" s="20" t="n"/>
      <c r="AC377" s="18">
        <f>IF($AB377="","",IFERROR(VLOOKUP(IFERROR(VLOOKUP(IF(ISNUMBER(FIND(" – ",$AB377)),LEFT($AB377,FIND(" – ",$AB377)-1),$AB377),ProdTbl,5,0),""),BasketTbl,2,0),"کد ناشناخته"))</f>
        <v/>
      </c>
      <c r="AD377" s="18">
        <f>IF($AB377="","",IFERROR(VLOOKUP(IF(ISNUMBER(FIND(" – ",$AB377)),LEFT($AB377,FIND(" – ",$AB377)-1),$AB377),ProdTbl,3,0),"کد ناشناخته"))</f>
        <v/>
      </c>
      <c r="AE377" s="22" t="n"/>
      <c r="AF377" s="21" t="n"/>
      <c r="AG377" s="20" t="n"/>
      <c r="AH377" s="18">
        <f>IF($AG377="","",IFERROR(VLOOKUP(IFERROR(VLOOKUP(IF(ISNUMBER(FIND(" – ",$AG377)),LEFT($AG377,FIND(" – ",$AG377)-1),$AG377),ProdTbl,5,0),""),BasketTbl,2,0),"کد ناشناخته"))</f>
        <v/>
      </c>
      <c r="AI377" s="18">
        <f>IF($AG377="","",IFERROR(VLOOKUP(IF(ISNUMBER(FIND(" – ",$AG377)),LEFT($AG377,FIND(" – ",$AG377)-1),$AG377),ProdTbl,3,0),"کد ناشناخته"))</f>
        <v/>
      </c>
      <c r="AJ377" s="22" t="n"/>
      <c r="AK377" s="21" t="n"/>
      <c r="AL377" s="20" t="n"/>
      <c r="AM377" s="18">
        <f>IF($AL377="","",IFERROR(VLOOKUP(IFERROR(VLOOKUP(IF(ISNUMBER(FIND(" – ",$AL377)),LEFT($AL377,FIND(" – ",$AL377)-1),$AL377),ProdTbl,5,0),""),BasketTbl,2,0),"کد ناشناخته"))</f>
        <v/>
      </c>
      <c r="AN377" s="18">
        <f>IF($AL377="","",IFERROR(VLOOKUP(IF(ISNUMBER(FIND(" – ",$AL377)),LEFT($AL377,FIND(" – ",$AL377)-1),$AL377),ProdTbl,3,0),"کد ناشناخته"))</f>
        <v/>
      </c>
      <c r="AO377" s="22" t="n"/>
      <c r="AP377" s="21" t="n"/>
      <c r="AQ377" s="20" t="n"/>
      <c r="AR377" s="18">
        <f>IF($AQ377="","",IFERROR(VLOOKUP(IFERROR(VLOOKUP(IF(ISNUMBER(FIND(" – ",$AQ377)),LEFT($AQ377,FIND(" – ",$AQ377)-1),$AQ377),ProdTbl,5,0),""),BasketTbl,2,0),"کد ناشناخته"))</f>
        <v/>
      </c>
      <c r="AS377" s="18">
        <f>IF($AQ377="","",IFERROR(VLOOKUP(IF(ISNUMBER(FIND(" – ",$AQ377)),LEFT($AQ377,FIND(" – ",$AQ377)-1),$AQ377),ProdTbl,3,0),"کد ناشناخته"))</f>
        <v/>
      </c>
      <c r="AT377" s="22" t="n"/>
      <c r="AU377" s="21" t="n"/>
      <c r="AV377" s="20" t="n"/>
      <c r="AW377" s="18">
        <f>IF($AV377="","",IFERROR(VLOOKUP(IFERROR(VLOOKUP(IF(ISNUMBER(FIND(" – ",$AV377)),LEFT($AV377,FIND(" – ",$AV377)-1),$AV377),ProdTbl,5,0),""),BasketTbl,2,0),"کد ناشناخته"))</f>
        <v/>
      </c>
      <c r="AX377" s="18">
        <f>IF($AV377="","",IFERROR(VLOOKUP(IF(ISNUMBER(FIND(" – ",$AV377)),LEFT($AV377,FIND(" – ",$AV377)-1),$AV377),ProdTbl,3,0),"کد ناشناخته"))</f>
        <v/>
      </c>
      <c r="AY377" s="22" t="n"/>
      <c r="AZ377" s="21" t="n"/>
      <c r="BA377" s="20" t="n"/>
      <c r="BB377" s="18">
        <f>IF($BA377="","",IFERROR(VLOOKUP(IFERROR(VLOOKUP(IF(ISNUMBER(FIND(" – ",$BA377)),LEFT($BA377,FIND(" – ",$BA377)-1),$BA377),ProdTbl,5,0),""),BasketTbl,2,0),"کد ناشناخته"))</f>
        <v/>
      </c>
      <c r="BC377" s="18">
        <f>IF($BA377="","",IFERROR(VLOOKUP(IF(ISNUMBER(FIND(" – ",$BA377)),LEFT($BA377,FIND(" – ",$BA377)-1),$BA377),ProdTbl,3,0),"کد ناشناخته"))</f>
        <v/>
      </c>
      <c r="BD377" s="22" t="n"/>
      <c r="BE377" s="21" t="n"/>
      <c r="BF377" s="20" t="n"/>
      <c r="BG377" s="18">
        <f>IF($BF377="","",IFERROR(VLOOKUP(IFERROR(VLOOKUP(IF(ISNUMBER(FIND(" – ",$BF377)),LEFT($BF377,FIND(" – ",$BF377)-1),$BF377),ProdTbl,5,0),""),BasketTbl,2,0),"کد ناشناخته"))</f>
        <v/>
      </c>
      <c r="BH377" s="18">
        <f>IF($BF377="","",IFERROR(VLOOKUP(IF(ISNUMBER(FIND(" – ",$BF377)),LEFT($BF377,FIND(" – ",$BF377)-1),$BF377),ProdTbl,3,0),"کد ناشناخته"))</f>
        <v/>
      </c>
      <c r="BI377" s="22" t="n"/>
      <c r="BJ377" s="21" t="n"/>
      <c r="BK377" s="20" t="n"/>
      <c r="BL377" s="18">
        <f>IF($BK377="","",IFERROR(VLOOKUP(IFERROR(VLOOKUP(IF(ISNUMBER(FIND(" – ",$BK377)),LEFT($BK377,FIND(" – ",$BK377)-1),$BK377),ProdTbl,5,0),""),BasketTbl,2,0),"کد ناشناخته"))</f>
        <v/>
      </c>
      <c r="BM377" s="18">
        <f>IF($BK377="","",IFERROR(VLOOKUP(IF(ISNUMBER(FIND(" – ",$BK377)),LEFT($BK377,FIND(" – ",$BK377)-1),$BK377),ProdTbl,3,0),"کد ناشناخته"))</f>
        <v/>
      </c>
      <c r="BN377" s="22" t="n"/>
      <c r="BO377" s="21" t="n"/>
      <c r="BP377" s="20" t="n"/>
      <c r="BQ377" s="18">
        <f>IF($BP377="","",IFERROR(VLOOKUP(IFERROR(VLOOKUP(IF(ISNUMBER(FIND(" – ",$BP377)),LEFT($BP377,FIND(" – ",$BP377)-1),$BP377),ProdTbl,5,0),""),BasketTbl,2,0),"کد ناشناخته"))</f>
        <v/>
      </c>
      <c r="BR377" s="18">
        <f>IF($BP377="","",IFERROR(VLOOKUP(IF(ISNUMBER(FIND(" – ",$BP377)),LEFT($BP377,FIND(" – ",$BP377)-1),$BP377),ProdTbl,3,0),"کد ناشناخته"))</f>
        <v/>
      </c>
      <c r="BS377" s="22" t="n"/>
      <c r="BT377" s="21" t="n"/>
      <c r="BU377" s="20" t="n"/>
      <c r="BV377" s="18">
        <f>IF($BU377="","",IFERROR(VLOOKUP(IFERROR(VLOOKUP(IF(ISNUMBER(FIND(" – ",$BU377)),LEFT($BU377,FIND(" – ",$BU377)-1),$BU377),ProdTbl,5,0),""),BasketTbl,2,0),"کد ناشناخته"))</f>
        <v/>
      </c>
      <c r="BW377" s="18">
        <f>IF($BU377="","",IFERROR(VLOOKUP(IF(ISNUMBER(FIND(" – ",$BU377)),LEFT($BU377,FIND(" – ",$BU377)-1),$BU377),ProdTbl,3,0),"کد ناشناخته"))</f>
        <v/>
      </c>
      <c r="BX377" s="22" t="n"/>
      <c r="BY377" s="21" t="n"/>
      <c r="BZ377" s="20" t="n"/>
      <c r="CA377" s="18">
        <f>IF($BZ377="","",IFERROR(VLOOKUP(IFERROR(VLOOKUP(IF(ISNUMBER(FIND(" – ",$BZ377)),LEFT($BZ377,FIND(" – ",$BZ377)-1),$BZ377),ProdTbl,5,0),""),BasketTbl,2,0),"کد ناشناخته"))</f>
        <v/>
      </c>
      <c r="CB377" s="18">
        <f>IF($BZ377="","",IFERROR(VLOOKUP(IF(ISNUMBER(FIND(" – ",$BZ377)),LEFT($BZ377,FIND(" – ",$BZ377)-1),$BZ377),ProdTbl,3,0),"کد ناشناخته"))</f>
        <v/>
      </c>
      <c r="CC377" s="22" t="n"/>
      <c r="CD377" s="21" t="n"/>
      <c r="CE377" s="20" t="n"/>
      <c r="CF377" s="18">
        <f>IF($CE377="","",IFERROR(VLOOKUP(IFERROR(VLOOKUP(IF(ISNUMBER(FIND(" – ",$CE377)),LEFT($CE377,FIND(" – ",$CE377)-1),$CE377),ProdTbl,5,0),""),BasketTbl,2,0),"کد ناشناخته"))</f>
        <v/>
      </c>
      <c r="CG377" s="18">
        <f>IF($CE377="","",IFERROR(VLOOKUP(IF(ISNUMBER(FIND(" – ",$CE377)),LEFT($CE377,FIND(" – ",$CE377)-1),$CE377),ProdTbl,3,0),"کد ناشناخته"))</f>
        <v/>
      </c>
      <c r="CH377" s="22" t="n"/>
      <c r="CI377" s="21" t="n"/>
    </row>
    <row r="378">
      <c r="A378" s="18">
        <f>IF($B378="","",COUNTA($B$10:$B378))</f>
        <v/>
      </c>
      <c r="B378" s="19" t="n"/>
      <c r="C378" s="20" t="n"/>
      <c r="D378" s="19" t="n"/>
      <c r="E378" s="18">
        <f>IF($D378="","",IFERROR(VLOOKUP(IF(ISNUMBER(FIND(" – ",$D378)),LEFT($D378,FIND(" – ",$D378)-1),$D378),SellerTbl,2,0),"کد ناشناخته"))</f>
        <v/>
      </c>
      <c r="F378" s="21" t="n"/>
      <c r="G378" s="21" t="n"/>
      <c r="H378" s="22" t="n"/>
      <c r="I378" s="23">
        <f>IF(OR($F378="",$G378=""),"",$F378-$G378)</f>
        <v/>
      </c>
      <c r="J378" s="18">
        <f>IF($I378="","",IF(ABS($I378)&lt;=0.01*$F378,"√","×"))</f>
        <v/>
      </c>
      <c r="K378" s="23">
        <f>IF(COUNT($Q378,$V378,$AA378,$AF378,$AK378,$AP378,$AU378,$AZ378,$BE378,$BJ378,$BO378,$BT378,$BY378,$CD378,$CI378)=0,"",SUM($Q378,$V378,$AA378,$AF378,$AK378,$AP378,$AU378,$AZ378,$BE378,$BJ378,$BO378,$BT378,$BY378,$CD378,$CI378))</f>
        <v/>
      </c>
      <c r="L378" s="23">
        <f>IF(OR($F378="",$K378=""),"",$F378-$K378)</f>
        <v/>
      </c>
      <c r="M378" s="20" t="n"/>
      <c r="N378" s="18">
        <f>IF($M378="","",IFERROR(VLOOKUP(IFERROR(VLOOKUP(IF(ISNUMBER(FIND(" – ",$M378)),LEFT($M378,FIND(" – ",$M378)-1),$M378),ProdTbl,5,0),""),BasketTbl,2,0),"کد ناشناخته"))</f>
        <v/>
      </c>
      <c r="O378" s="18">
        <f>IF($M378="","",IFERROR(VLOOKUP(IF(ISNUMBER(FIND(" – ",$M378)),LEFT($M378,FIND(" – ",$M378)-1),$M378),ProdTbl,3,0),"کد ناشناخته"))</f>
        <v/>
      </c>
      <c r="P378" s="22" t="n"/>
      <c r="Q378" s="21" t="n"/>
      <c r="R378" s="20" t="n"/>
      <c r="S378" s="18">
        <f>IF($R378="","",IFERROR(VLOOKUP(IFERROR(VLOOKUP(IF(ISNUMBER(FIND(" – ",$R378)),LEFT($R378,FIND(" – ",$R378)-1),$R378),ProdTbl,5,0),""),BasketTbl,2,0),"کد ناشناخته"))</f>
        <v/>
      </c>
      <c r="T378" s="18">
        <f>IF($R378="","",IFERROR(VLOOKUP(IF(ISNUMBER(FIND(" – ",$R378)),LEFT($R378,FIND(" – ",$R378)-1),$R378),ProdTbl,3,0),"کد ناشناخته"))</f>
        <v/>
      </c>
      <c r="U378" s="22" t="n"/>
      <c r="V378" s="21" t="n"/>
      <c r="W378" s="20" t="n"/>
      <c r="X378" s="18">
        <f>IF($W378="","",IFERROR(VLOOKUP(IFERROR(VLOOKUP(IF(ISNUMBER(FIND(" – ",$W378)),LEFT($W378,FIND(" – ",$W378)-1),$W378),ProdTbl,5,0),""),BasketTbl,2,0),"کد ناشناخته"))</f>
        <v/>
      </c>
      <c r="Y378" s="18">
        <f>IF($W378="","",IFERROR(VLOOKUP(IF(ISNUMBER(FIND(" – ",$W378)),LEFT($W378,FIND(" – ",$W378)-1),$W378),ProdTbl,3,0),"کد ناشناخته"))</f>
        <v/>
      </c>
      <c r="Z378" s="22" t="n"/>
      <c r="AA378" s="21" t="n"/>
      <c r="AB378" s="20" t="n"/>
      <c r="AC378" s="18">
        <f>IF($AB378="","",IFERROR(VLOOKUP(IFERROR(VLOOKUP(IF(ISNUMBER(FIND(" – ",$AB378)),LEFT($AB378,FIND(" – ",$AB378)-1),$AB378),ProdTbl,5,0),""),BasketTbl,2,0),"کد ناشناخته"))</f>
        <v/>
      </c>
      <c r="AD378" s="18">
        <f>IF($AB378="","",IFERROR(VLOOKUP(IF(ISNUMBER(FIND(" – ",$AB378)),LEFT($AB378,FIND(" – ",$AB378)-1),$AB378),ProdTbl,3,0),"کد ناشناخته"))</f>
        <v/>
      </c>
      <c r="AE378" s="22" t="n"/>
      <c r="AF378" s="21" t="n"/>
      <c r="AG378" s="20" t="n"/>
      <c r="AH378" s="18">
        <f>IF($AG378="","",IFERROR(VLOOKUP(IFERROR(VLOOKUP(IF(ISNUMBER(FIND(" – ",$AG378)),LEFT($AG378,FIND(" – ",$AG378)-1),$AG378),ProdTbl,5,0),""),BasketTbl,2,0),"کد ناشناخته"))</f>
        <v/>
      </c>
      <c r="AI378" s="18">
        <f>IF($AG378="","",IFERROR(VLOOKUP(IF(ISNUMBER(FIND(" – ",$AG378)),LEFT($AG378,FIND(" – ",$AG378)-1),$AG378),ProdTbl,3,0),"کد ناشناخته"))</f>
        <v/>
      </c>
      <c r="AJ378" s="22" t="n"/>
      <c r="AK378" s="21" t="n"/>
      <c r="AL378" s="20" t="n"/>
      <c r="AM378" s="18">
        <f>IF($AL378="","",IFERROR(VLOOKUP(IFERROR(VLOOKUP(IF(ISNUMBER(FIND(" – ",$AL378)),LEFT($AL378,FIND(" – ",$AL378)-1),$AL378),ProdTbl,5,0),""),BasketTbl,2,0),"کد ناشناخته"))</f>
        <v/>
      </c>
      <c r="AN378" s="18">
        <f>IF($AL378="","",IFERROR(VLOOKUP(IF(ISNUMBER(FIND(" – ",$AL378)),LEFT($AL378,FIND(" – ",$AL378)-1),$AL378),ProdTbl,3,0),"کد ناشناخته"))</f>
        <v/>
      </c>
      <c r="AO378" s="22" t="n"/>
      <c r="AP378" s="21" t="n"/>
      <c r="AQ378" s="20" t="n"/>
      <c r="AR378" s="18">
        <f>IF($AQ378="","",IFERROR(VLOOKUP(IFERROR(VLOOKUP(IF(ISNUMBER(FIND(" – ",$AQ378)),LEFT($AQ378,FIND(" – ",$AQ378)-1),$AQ378),ProdTbl,5,0),""),BasketTbl,2,0),"کد ناشناخته"))</f>
        <v/>
      </c>
      <c r="AS378" s="18">
        <f>IF($AQ378="","",IFERROR(VLOOKUP(IF(ISNUMBER(FIND(" – ",$AQ378)),LEFT($AQ378,FIND(" – ",$AQ378)-1),$AQ378),ProdTbl,3,0),"کد ناشناخته"))</f>
        <v/>
      </c>
      <c r="AT378" s="22" t="n"/>
      <c r="AU378" s="21" t="n"/>
      <c r="AV378" s="20" t="n"/>
      <c r="AW378" s="18">
        <f>IF($AV378="","",IFERROR(VLOOKUP(IFERROR(VLOOKUP(IF(ISNUMBER(FIND(" – ",$AV378)),LEFT($AV378,FIND(" – ",$AV378)-1),$AV378),ProdTbl,5,0),""),BasketTbl,2,0),"کد ناشناخته"))</f>
        <v/>
      </c>
      <c r="AX378" s="18">
        <f>IF($AV378="","",IFERROR(VLOOKUP(IF(ISNUMBER(FIND(" – ",$AV378)),LEFT($AV378,FIND(" – ",$AV378)-1),$AV378),ProdTbl,3,0),"کد ناشناخته"))</f>
        <v/>
      </c>
      <c r="AY378" s="22" t="n"/>
      <c r="AZ378" s="21" t="n"/>
      <c r="BA378" s="20" t="n"/>
      <c r="BB378" s="18">
        <f>IF($BA378="","",IFERROR(VLOOKUP(IFERROR(VLOOKUP(IF(ISNUMBER(FIND(" – ",$BA378)),LEFT($BA378,FIND(" – ",$BA378)-1),$BA378),ProdTbl,5,0),""),BasketTbl,2,0),"کد ناشناخته"))</f>
        <v/>
      </c>
      <c r="BC378" s="18">
        <f>IF($BA378="","",IFERROR(VLOOKUP(IF(ISNUMBER(FIND(" – ",$BA378)),LEFT($BA378,FIND(" – ",$BA378)-1),$BA378),ProdTbl,3,0),"کد ناشناخته"))</f>
        <v/>
      </c>
      <c r="BD378" s="22" t="n"/>
      <c r="BE378" s="21" t="n"/>
      <c r="BF378" s="20" t="n"/>
      <c r="BG378" s="18">
        <f>IF($BF378="","",IFERROR(VLOOKUP(IFERROR(VLOOKUP(IF(ISNUMBER(FIND(" – ",$BF378)),LEFT($BF378,FIND(" – ",$BF378)-1),$BF378),ProdTbl,5,0),""),BasketTbl,2,0),"کد ناشناخته"))</f>
        <v/>
      </c>
      <c r="BH378" s="18">
        <f>IF($BF378="","",IFERROR(VLOOKUP(IF(ISNUMBER(FIND(" – ",$BF378)),LEFT($BF378,FIND(" – ",$BF378)-1),$BF378),ProdTbl,3,0),"کد ناشناخته"))</f>
        <v/>
      </c>
      <c r="BI378" s="22" t="n"/>
      <c r="BJ378" s="21" t="n"/>
      <c r="BK378" s="20" t="n"/>
      <c r="BL378" s="18">
        <f>IF($BK378="","",IFERROR(VLOOKUP(IFERROR(VLOOKUP(IF(ISNUMBER(FIND(" – ",$BK378)),LEFT($BK378,FIND(" – ",$BK378)-1),$BK378),ProdTbl,5,0),""),BasketTbl,2,0),"کد ناشناخته"))</f>
        <v/>
      </c>
      <c r="BM378" s="18">
        <f>IF($BK378="","",IFERROR(VLOOKUP(IF(ISNUMBER(FIND(" – ",$BK378)),LEFT($BK378,FIND(" – ",$BK378)-1),$BK378),ProdTbl,3,0),"کد ناشناخته"))</f>
        <v/>
      </c>
      <c r="BN378" s="22" t="n"/>
      <c r="BO378" s="21" t="n"/>
      <c r="BP378" s="20" t="n"/>
      <c r="BQ378" s="18">
        <f>IF($BP378="","",IFERROR(VLOOKUP(IFERROR(VLOOKUP(IF(ISNUMBER(FIND(" – ",$BP378)),LEFT($BP378,FIND(" – ",$BP378)-1),$BP378),ProdTbl,5,0),""),BasketTbl,2,0),"کد ناشناخته"))</f>
        <v/>
      </c>
      <c r="BR378" s="18">
        <f>IF($BP378="","",IFERROR(VLOOKUP(IF(ISNUMBER(FIND(" – ",$BP378)),LEFT($BP378,FIND(" – ",$BP378)-1),$BP378),ProdTbl,3,0),"کد ناشناخته"))</f>
        <v/>
      </c>
      <c r="BS378" s="22" t="n"/>
      <c r="BT378" s="21" t="n"/>
      <c r="BU378" s="20" t="n"/>
      <c r="BV378" s="18">
        <f>IF($BU378="","",IFERROR(VLOOKUP(IFERROR(VLOOKUP(IF(ISNUMBER(FIND(" – ",$BU378)),LEFT($BU378,FIND(" – ",$BU378)-1),$BU378),ProdTbl,5,0),""),BasketTbl,2,0),"کد ناشناخته"))</f>
        <v/>
      </c>
      <c r="BW378" s="18">
        <f>IF($BU378="","",IFERROR(VLOOKUP(IF(ISNUMBER(FIND(" – ",$BU378)),LEFT($BU378,FIND(" – ",$BU378)-1),$BU378),ProdTbl,3,0),"کد ناشناخته"))</f>
        <v/>
      </c>
      <c r="BX378" s="22" t="n"/>
      <c r="BY378" s="21" t="n"/>
      <c r="BZ378" s="20" t="n"/>
      <c r="CA378" s="18">
        <f>IF($BZ378="","",IFERROR(VLOOKUP(IFERROR(VLOOKUP(IF(ISNUMBER(FIND(" – ",$BZ378)),LEFT($BZ378,FIND(" – ",$BZ378)-1),$BZ378),ProdTbl,5,0),""),BasketTbl,2,0),"کد ناشناخته"))</f>
        <v/>
      </c>
      <c r="CB378" s="18">
        <f>IF($BZ378="","",IFERROR(VLOOKUP(IF(ISNUMBER(FIND(" – ",$BZ378)),LEFT($BZ378,FIND(" – ",$BZ378)-1),$BZ378),ProdTbl,3,0),"کد ناشناخته"))</f>
        <v/>
      </c>
      <c r="CC378" s="22" t="n"/>
      <c r="CD378" s="21" t="n"/>
      <c r="CE378" s="20" t="n"/>
      <c r="CF378" s="18">
        <f>IF($CE378="","",IFERROR(VLOOKUP(IFERROR(VLOOKUP(IF(ISNUMBER(FIND(" – ",$CE378)),LEFT($CE378,FIND(" – ",$CE378)-1),$CE378),ProdTbl,5,0),""),BasketTbl,2,0),"کد ناشناخته"))</f>
        <v/>
      </c>
      <c r="CG378" s="18">
        <f>IF($CE378="","",IFERROR(VLOOKUP(IF(ISNUMBER(FIND(" – ",$CE378)),LEFT($CE378,FIND(" – ",$CE378)-1),$CE378),ProdTbl,3,0),"کد ناشناخته"))</f>
        <v/>
      </c>
      <c r="CH378" s="22" t="n"/>
      <c r="CI378" s="21" t="n"/>
    </row>
    <row r="379">
      <c r="A379" s="18">
        <f>IF($B379="","",COUNTA($B$10:$B379))</f>
        <v/>
      </c>
      <c r="B379" s="19" t="n"/>
      <c r="C379" s="20" t="n"/>
      <c r="D379" s="19" t="n"/>
      <c r="E379" s="18">
        <f>IF($D379="","",IFERROR(VLOOKUP(IF(ISNUMBER(FIND(" – ",$D379)),LEFT($D379,FIND(" – ",$D379)-1),$D379),SellerTbl,2,0),"کد ناشناخته"))</f>
        <v/>
      </c>
      <c r="F379" s="21" t="n"/>
      <c r="G379" s="21" t="n"/>
      <c r="H379" s="22" t="n"/>
      <c r="I379" s="23">
        <f>IF(OR($F379="",$G379=""),"",$F379-$G379)</f>
        <v/>
      </c>
      <c r="J379" s="18">
        <f>IF($I379="","",IF(ABS($I379)&lt;=0.01*$F379,"√","×"))</f>
        <v/>
      </c>
      <c r="K379" s="23">
        <f>IF(COUNT($Q379,$V379,$AA379,$AF379,$AK379,$AP379,$AU379,$AZ379,$BE379,$BJ379,$BO379,$BT379,$BY379,$CD379,$CI379)=0,"",SUM($Q379,$V379,$AA379,$AF379,$AK379,$AP379,$AU379,$AZ379,$BE379,$BJ379,$BO379,$BT379,$BY379,$CD379,$CI379))</f>
        <v/>
      </c>
      <c r="L379" s="23">
        <f>IF(OR($F379="",$K379=""),"",$F379-$K379)</f>
        <v/>
      </c>
      <c r="M379" s="20" t="n"/>
      <c r="N379" s="18">
        <f>IF($M379="","",IFERROR(VLOOKUP(IFERROR(VLOOKUP(IF(ISNUMBER(FIND(" – ",$M379)),LEFT($M379,FIND(" – ",$M379)-1),$M379),ProdTbl,5,0),""),BasketTbl,2,0),"کد ناشناخته"))</f>
        <v/>
      </c>
      <c r="O379" s="18">
        <f>IF($M379="","",IFERROR(VLOOKUP(IF(ISNUMBER(FIND(" – ",$M379)),LEFT($M379,FIND(" – ",$M379)-1),$M379),ProdTbl,3,0),"کد ناشناخته"))</f>
        <v/>
      </c>
      <c r="P379" s="22" t="n"/>
      <c r="Q379" s="21" t="n"/>
      <c r="R379" s="20" t="n"/>
      <c r="S379" s="18">
        <f>IF($R379="","",IFERROR(VLOOKUP(IFERROR(VLOOKUP(IF(ISNUMBER(FIND(" – ",$R379)),LEFT($R379,FIND(" – ",$R379)-1),$R379),ProdTbl,5,0),""),BasketTbl,2,0),"کد ناشناخته"))</f>
        <v/>
      </c>
      <c r="T379" s="18">
        <f>IF($R379="","",IFERROR(VLOOKUP(IF(ISNUMBER(FIND(" – ",$R379)),LEFT($R379,FIND(" – ",$R379)-1),$R379),ProdTbl,3,0),"کد ناشناخته"))</f>
        <v/>
      </c>
      <c r="U379" s="22" t="n"/>
      <c r="V379" s="21" t="n"/>
      <c r="W379" s="20" t="n"/>
      <c r="X379" s="18">
        <f>IF($W379="","",IFERROR(VLOOKUP(IFERROR(VLOOKUP(IF(ISNUMBER(FIND(" – ",$W379)),LEFT($W379,FIND(" – ",$W379)-1),$W379),ProdTbl,5,0),""),BasketTbl,2,0),"کد ناشناخته"))</f>
        <v/>
      </c>
      <c r="Y379" s="18">
        <f>IF($W379="","",IFERROR(VLOOKUP(IF(ISNUMBER(FIND(" – ",$W379)),LEFT($W379,FIND(" – ",$W379)-1),$W379),ProdTbl,3,0),"کد ناشناخته"))</f>
        <v/>
      </c>
      <c r="Z379" s="22" t="n"/>
      <c r="AA379" s="21" t="n"/>
      <c r="AB379" s="20" t="n"/>
      <c r="AC379" s="18">
        <f>IF($AB379="","",IFERROR(VLOOKUP(IFERROR(VLOOKUP(IF(ISNUMBER(FIND(" – ",$AB379)),LEFT($AB379,FIND(" – ",$AB379)-1),$AB379),ProdTbl,5,0),""),BasketTbl,2,0),"کد ناشناخته"))</f>
        <v/>
      </c>
      <c r="AD379" s="18">
        <f>IF($AB379="","",IFERROR(VLOOKUP(IF(ISNUMBER(FIND(" – ",$AB379)),LEFT($AB379,FIND(" – ",$AB379)-1),$AB379),ProdTbl,3,0),"کد ناشناخته"))</f>
        <v/>
      </c>
      <c r="AE379" s="22" t="n"/>
      <c r="AF379" s="21" t="n"/>
      <c r="AG379" s="20" t="n"/>
      <c r="AH379" s="18">
        <f>IF($AG379="","",IFERROR(VLOOKUP(IFERROR(VLOOKUP(IF(ISNUMBER(FIND(" – ",$AG379)),LEFT($AG379,FIND(" – ",$AG379)-1),$AG379),ProdTbl,5,0),""),BasketTbl,2,0),"کد ناشناخته"))</f>
        <v/>
      </c>
      <c r="AI379" s="18">
        <f>IF($AG379="","",IFERROR(VLOOKUP(IF(ISNUMBER(FIND(" – ",$AG379)),LEFT($AG379,FIND(" – ",$AG379)-1),$AG379),ProdTbl,3,0),"کد ناشناخته"))</f>
        <v/>
      </c>
      <c r="AJ379" s="22" t="n"/>
      <c r="AK379" s="21" t="n"/>
      <c r="AL379" s="20" t="n"/>
      <c r="AM379" s="18">
        <f>IF($AL379="","",IFERROR(VLOOKUP(IFERROR(VLOOKUP(IF(ISNUMBER(FIND(" – ",$AL379)),LEFT($AL379,FIND(" – ",$AL379)-1),$AL379),ProdTbl,5,0),""),BasketTbl,2,0),"کد ناشناخته"))</f>
        <v/>
      </c>
      <c r="AN379" s="18">
        <f>IF($AL379="","",IFERROR(VLOOKUP(IF(ISNUMBER(FIND(" – ",$AL379)),LEFT($AL379,FIND(" – ",$AL379)-1),$AL379),ProdTbl,3,0),"کد ناشناخته"))</f>
        <v/>
      </c>
      <c r="AO379" s="22" t="n"/>
      <c r="AP379" s="21" t="n"/>
      <c r="AQ379" s="20" t="n"/>
      <c r="AR379" s="18">
        <f>IF($AQ379="","",IFERROR(VLOOKUP(IFERROR(VLOOKUP(IF(ISNUMBER(FIND(" – ",$AQ379)),LEFT($AQ379,FIND(" – ",$AQ379)-1),$AQ379),ProdTbl,5,0),""),BasketTbl,2,0),"کد ناشناخته"))</f>
        <v/>
      </c>
      <c r="AS379" s="18">
        <f>IF($AQ379="","",IFERROR(VLOOKUP(IF(ISNUMBER(FIND(" – ",$AQ379)),LEFT($AQ379,FIND(" – ",$AQ379)-1),$AQ379),ProdTbl,3,0),"کد ناشناخته"))</f>
        <v/>
      </c>
      <c r="AT379" s="22" t="n"/>
      <c r="AU379" s="21" t="n"/>
      <c r="AV379" s="20" t="n"/>
      <c r="AW379" s="18">
        <f>IF($AV379="","",IFERROR(VLOOKUP(IFERROR(VLOOKUP(IF(ISNUMBER(FIND(" – ",$AV379)),LEFT($AV379,FIND(" – ",$AV379)-1),$AV379),ProdTbl,5,0),""),BasketTbl,2,0),"کد ناشناخته"))</f>
        <v/>
      </c>
      <c r="AX379" s="18">
        <f>IF($AV379="","",IFERROR(VLOOKUP(IF(ISNUMBER(FIND(" – ",$AV379)),LEFT($AV379,FIND(" – ",$AV379)-1),$AV379),ProdTbl,3,0),"کد ناشناخته"))</f>
        <v/>
      </c>
      <c r="AY379" s="22" t="n"/>
      <c r="AZ379" s="21" t="n"/>
      <c r="BA379" s="20" t="n"/>
      <c r="BB379" s="18">
        <f>IF($BA379="","",IFERROR(VLOOKUP(IFERROR(VLOOKUP(IF(ISNUMBER(FIND(" – ",$BA379)),LEFT($BA379,FIND(" – ",$BA379)-1),$BA379),ProdTbl,5,0),""),BasketTbl,2,0),"کد ناشناخته"))</f>
        <v/>
      </c>
      <c r="BC379" s="18">
        <f>IF($BA379="","",IFERROR(VLOOKUP(IF(ISNUMBER(FIND(" – ",$BA379)),LEFT($BA379,FIND(" – ",$BA379)-1),$BA379),ProdTbl,3,0),"کد ناشناخته"))</f>
        <v/>
      </c>
      <c r="BD379" s="22" t="n"/>
      <c r="BE379" s="21" t="n"/>
      <c r="BF379" s="20" t="n"/>
      <c r="BG379" s="18">
        <f>IF($BF379="","",IFERROR(VLOOKUP(IFERROR(VLOOKUP(IF(ISNUMBER(FIND(" – ",$BF379)),LEFT($BF379,FIND(" – ",$BF379)-1),$BF379),ProdTbl,5,0),""),BasketTbl,2,0),"کد ناشناخته"))</f>
        <v/>
      </c>
      <c r="BH379" s="18">
        <f>IF($BF379="","",IFERROR(VLOOKUP(IF(ISNUMBER(FIND(" – ",$BF379)),LEFT($BF379,FIND(" – ",$BF379)-1),$BF379),ProdTbl,3,0),"کد ناشناخته"))</f>
        <v/>
      </c>
      <c r="BI379" s="22" t="n"/>
      <c r="BJ379" s="21" t="n"/>
      <c r="BK379" s="20" t="n"/>
      <c r="BL379" s="18">
        <f>IF($BK379="","",IFERROR(VLOOKUP(IFERROR(VLOOKUP(IF(ISNUMBER(FIND(" – ",$BK379)),LEFT($BK379,FIND(" – ",$BK379)-1),$BK379),ProdTbl,5,0),""),BasketTbl,2,0),"کد ناشناخته"))</f>
        <v/>
      </c>
      <c r="BM379" s="18">
        <f>IF($BK379="","",IFERROR(VLOOKUP(IF(ISNUMBER(FIND(" – ",$BK379)),LEFT($BK379,FIND(" – ",$BK379)-1),$BK379),ProdTbl,3,0),"کد ناشناخته"))</f>
        <v/>
      </c>
      <c r="BN379" s="22" t="n"/>
      <c r="BO379" s="21" t="n"/>
      <c r="BP379" s="20" t="n"/>
      <c r="BQ379" s="18">
        <f>IF($BP379="","",IFERROR(VLOOKUP(IFERROR(VLOOKUP(IF(ISNUMBER(FIND(" – ",$BP379)),LEFT($BP379,FIND(" – ",$BP379)-1),$BP379),ProdTbl,5,0),""),BasketTbl,2,0),"کد ناشناخته"))</f>
        <v/>
      </c>
      <c r="BR379" s="18">
        <f>IF($BP379="","",IFERROR(VLOOKUP(IF(ISNUMBER(FIND(" – ",$BP379)),LEFT($BP379,FIND(" – ",$BP379)-1),$BP379),ProdTbl,3,0),"کد ناشناخته"))</f>
        <v/>
      </c>
      <c r="BS379" s="22" t="n"/>
      <c r="BT379" s="21" t="n"/>
      <c r="BU379" s="20" t="n"/>
      <c r="BV379" s="18">
        <f>IF($BU379="","",IFERROR(VLOOKUP(IFERROR(VLOOKUP(IF(ISNUMBER(FIND(" – ",$BU379)),LEFT($BU379,FIND(" – ",$BU379)-1),$BU379),ProdTbl,5,0),""),BasketTbl,2,0),"کد ناشناخته"))</f>
        <v/>
      </c>
      <c r="BW379" s="18">
        <f>IF($BU379="","",IFERROR(VLOOKUP(IF(ISNUMBER(FIND(" – ",$BU379)),LEFT($BU379,FIND(" – ",$BU379)-1),$BU379),ProdTbl,3,0),"کد ناشناخته"))</f>
        <v/>
      </c>
      <c r="BX379" s="22" t="n"/>
      <c r="BY379" s="21" t="n"/>
      <c r="BZ379" s="20" t="n"/>
      <c r="CA379" s="18">
        <f>IF($BZ379="","",IFERROR(VLOOKUP(IFERROR(VLOOKUP(IF(ISNUMBER(FIND(" – ",$BZ379)),LEFT($BZ379,FIND(" – ",$BZ379)-1),$BZ379),ProdTbl,5,0),""),BasketTbl,2,0),"کد ناشناخته"))</f>
        <v/>
      </c>
      <c r="CB379" s="18">
        <f>IF($BZ379="","",IFERROR(VLOOKUP(IF(ISNUMBER(FIND(" – ",$BZ379)),LEFT($BZ379,FIND(" – ",$BZ379)-1),$BZ379),ProdTbl,3,0),"کد ناشناخته"))</f>
        <v/>
      </c>
      <c r="CC379" s="22" t="n"/>
      <c r="CD379" s="21" t="n"/>
      <c r="CE379" s="20" t="n"/>
      <c r="CF379" s="18">
        <f>IF($CE379="","",IFERROR(VLOOKUP(IFERROR(VLOOKUP(IF(ISNUMBER(FIND(" – ",$CE379)),LEFT($CE379,FIND(" – ",$CE379)-1),$CE379),ProdTbl,5,0),""),BasketTbl,2,0),"کد ناشناخته"))</f>
        <v/>
      </c>
      <c r="CG379" s="18">
        <f>IF($CE379="","",IFERROR(VLOOKUP(IF(ISNUMBER(FIND(" – ",$CE379)),LEFT($CE379,FIND(" – ",$CE379)-1),$CE379),ProdTbl,3,0),"کد ناشناخته"))</f>
        <v/>
      </c>
      <c r="CH379" s="22" t="n"/>
      <c r="CI379" s="21" t="n"/>
    </row>
    <row r="380">
      <c r="A380" s="18">
        <f>IF($B380="","",COUNTA($B$10:$B380))</f>
        <v/>
      </c>
      <c r="B380" s="19" t="n"/>
      <c r="C380" s="20" t="n"/>
      <c r="D380" s="19" t="n"/>
      <c r="E380" s="18">
        <f>IF($D380="","",IFERROR(VLOOKUP(IF(ISNUMBER(FIND(" – ",$D380)),LEFT($D380,FIND(" – ",$D380)-1),$D380),SellerTbl,2,0),"کد ناشناخته"))</f>
        <v/>
      </c>
      <c r="F380" s="21" t="n"/>
      <c r="G380" s="21" t="n"/>
      <c r="H380" s="22" t="n"/>
      <c r="I380" s="23">
        <f>IF(OR($F380="",$G380=""),"",$F380-$G380)</f>
        <v/>
      </c>
      <c r="J380" s="18">
        <f>IF($I380="","",IF(ABS($I380)&lt;=0.01*$F380,"√","×"))</f>
        <v/>
      </c>
      <c r="K380" s="23">
        <f>IF(COUNT($Q380,$V380,$AA380,$AF380,$AK380,$AP380,$AU380,$AZ380,$BE380,$BJ380,$BO380,$BT380,$BY380,$CD380,$CI380)=0,"",SUM($Q380,$V380,$AA380,$AF380,$AK380,$AP380,$AU380,$AZ380,$BE380,$BJ380,$BO380,$BT380,$BY380,$CD380,$CI380))</f>
        <v/>
      </c>
      <c r="L380" s="23">
        <f>IF(OR($F380="",$K380=""),"",$F380-$K380)</f>
        <v/>
      </c>
      <c r="M380" s="20" t="n"/>
      <c r="N380" s="18">
        <f>IF($M380="","",IFERROR(VLOOKUP(IFERROR(VLOOKUP(IF(ISNUMBER(FIND(" – ",$M380)),LEFT($M380,FIND(" – ",$M380)-1),$M380),ProdTbl,5,0),""),BasketTbl,2,0),"کد ناشناخته"))</f>
        <v/>
      </c>
      <c r="O380" s="18">
        <f>IF($M380="","",IFERROR(VLOOKUP(IF(ISNUMBER(FIND(" – ",$M380)),LEFT($M380,FIND(" – ",$M380)-1),$M380),ProdTbl,3,0),"کد ناشناخته"))</f>
        <v/>
      </c>
      <c r="P380" s="22" t="n"/>
      <c r="Q380" s="21" t="n"/>
      <c r="R380" s="20" t="n"/>
      <c r="S380" s="18">
        <f>IF($R380="","",IFERROR(VLOOKUP(IFERROR(VLOOKUP(IF(ISNUMBER(FIND(" – ",$R380)),LEFT($R380,FIND(" – ",$R380)-1),$R380),ProdTbl,5,0),""),BasketTbl,2,0),"کد ناشناخته"))</f>
        <v/>
      </c>
      <c r="T380" s="18">
        <f>IF($R380="","",IFERROR(VLOOKUP(IF(ISNUMBER(FIND(" – ",$R380)),LEFT($R380,FIND(" – ",$R380)-1),$R380),ProdTbl,3,0),"کد ناشناخته"))</f>
        <v/>
      </c>
      <c r="U380" s="22" t="n"/>
      <c r="V380" s="21" t="n"/>
      <c r="W380" s="20" t="n"/>
      <c r="X380" s="18">
        <f>IF($W380="","",IFERROR(VLOOKUP(IFERROR(VLOOKUP(IF(ISNUMBER(FIND(" – ",$W380)),LEFT($W380,FIND(" – ",$W380)-1),$W380),ProdTbl,5,0),""),BasketTbl,2,0),"کد ناشناخته"))</f>
        <v/>
      </c>
      <c r="Y380" s="18">
        <f>IF($W380="","",IFERROR(VLOOKUP(IF(ISNUMBER(FIND(" – ",$W380)),LEFT($W380,FIND(" – ",$W380)-1),$W380),ProdTbl,3,0),"کد ناشناخته"))</f>
        <v/>
      </c>
      <c r="Z380" s="22" t="n"/>
      <c r="AA380" s="21" t="n"/>
      <c r="AB380" s="20" t="n"/>
      <c r="AC380" s="18">
        <f>IF($AB380="","",IFERROR(VLOOKUP(IFERROR(VLOOKUP(IF(ISNUMBER(FIND(" – ",$AB380)),LEFT($AB380,FIND(" – ",$AB380)-1),$AB380),ProdTbl,5,0),""),BasketTbl,2,0),"کد ناشناخته"))</f>
        <v/>
      </c>
      <c r="AD380" s="18">
        <f>IF($AB380="","",IFERROR(VLOOKUP(IF(ISNUMBER(FIND(" – ",$AB380)),LEFT($AB380,FIND(" – ",$AB380)-1),$AB380),ProdTbl,3,0),"کد ناشناخته"))</f>
        <v/>
      </c>
      <c r="AE380" s="22" t="n"/>
      <c r="AF380" s="21" t="n"/>
      <c r="AG380" s="20" t="n"/>
      <c r="AH380" s="18">
        <f>IF($AG380="","",IFERROR(VLOOKUP(IFERROR(VLOOKUP(IF(ISNUMBER(FIND(" – ",$AG380)),LEFT($AG380,FIND(" – ",$AG380)-1),$AG380),ProdTbl,5,0),""),BasketTbl,2,0),"کد ناشناخته"))</f>
        <v/>
      </c>
      <c r="AI380" s="18">
        <f>IF($AG380="","",IFERROR(VLOOKUP(IF(ISNUMBER(FIND(" – ",$AG380)),LEFT($AG380,FIND(" – ",$AG380)-1),$AG380),ProdTbl,3,0),"کد ناشناخته"))</f>
        <v/>
      </c>
      <c r="AJ380" s="22" t="n"/>
      <c r="AK380" s="21" t="n"/>
      <c r="AL380" s="20" t="n"/>
      <c r="AM380" s="18">
        <f>IF($AL380="","",IFERROR(VLOOKUP(IFERROR(VLOOKUP(IF(ISNUMBER(FIND(" – ",$AL380)),LEFT($AL380,FIND(" – ",$AL380)-1),$AL380),ProdTbl,5,0),""),BasketTbl,2,0),"کد ناشناخته"))</f>
        <v/>
      </c>
      <c r="AN380" s="18">
        <f>IF($AL380="","",IFERROR(VLOOKUP(IF(ISNUMBER(FIND(" – ",$AL380)),LEFT($AL380,FIND(" – ",$AL380)-1),$AL380),ProdTbl,3,0),"کد ناشناخته"))</f>
        <v/>
      </c>
      <c r="AO380" s="22" t="n"/>
      <c r="AP380" s="21" t="n"/>
      <c r="AQ380" s="20" t="n"/>
      <c r="AR380" s="18">
        <f>IF($AQ380="","",IFERROR(VLOOKUP(IFERROR(VLOOKUP(IF(ISNUMBER(FIND(" – ",$AQ380)),LEFT($AQ380,FIND(" – ",$AQ380)-1),$AQ380),ProdTbl,5,0),""),BasketTbl,2,0),"کد ناشناخته"))</f>
        <v/>
      </c>
      <c r="AS380" s="18">
        <f>IF($AQ380="","",IFERROR(VLOOKUP(IF(ISNUMBER(FIND(" – ",$AQ380)),LEFT($AQ380,FIND(" – ",$AQ380)-1),$AQ380),ProdTbl,3,0),"کد ناشناخته"))</f>
        <v/>
      </c>
      <c r="AT380" s="22" t="n"/>
      <c r="AU380" s="21" t="n"/>
      <c r="AV380" s="20" t="n"/>
      <c r="AW380" s="18">
        <f>IF($AV380="","",IFERROR(VLOOKUP(IFERROR(VLOOKUP(IF(ISNUMBER(FIND(" – ",$AV380)),LEFT($AV380,FIND(" – ",$AV380)-1),$AV380),ProdTbl,5,0),""),BasketTbl,2,0),"کد ناشناخته"))</f>
        <v/>
      </c>
      <c r="AX380" s="18">
        <f>IF($AV380="","",IFERROR(VLOOKUP(IF(ISNUMBER(FIND(" – ",$AV380)),LEFT($AV380,FIND(" – ",$AV380)-1),$AV380),ProdTbl,3,0),"کد ناشناخته"))</f>
        <v/>
      </c>
      <c r="AY380" s="22" t="n"/>
      <c r="AZ380" s="21" t="n"/>
      <c r="BA380" s="20" t="n"/>
      <c r="BB380" s="18">
        <f>IF($BA380="","",IFERROR(VLOOKUP(IFERROR(VLOOKUP(IF(ISNUMBER(FIND(" – ",$BA380)),LEFT($BA380,FIND(" – ",$BA380)-1),$BA380),ProdTbl,5,0),""),BasketTbl,2,0),"کد ناشناخته"))</f>
        <v/>
      </c>
      <c r="BC380" s="18">
        <f>IF($BA380="","",IFERROR(VLOOKUP(IF(ISNUMBER(FIND(" – ",$BA380)),LEFT($BA380,FIND(" – ",$BA380)-1),$BA380),ProdTbl,3,0),"کد ناشناخته"))</f>
        <v/>
      </c>
      <c r="BD380" s="22" t="n"/>
      <c r="BE380" s="21" t="n"/>
      <c r="BF380" s="20" t="n"/>
      <c r="BG380" s="18">
        <f>IF($BF380="","",IFERROR(VLOOKUP(IFERROR(VLOOKUP(IF(ISNUMBER(FIND(" – ",$BF380)),LEFT($BF380,FIND(" – ",$BF380)-1),$BF380),ProdTbl,5,0),""),BasketTbl,2,0),"کد ناشناخته"))</f>
        <v/>
      </c>
      <c r="BH380" s="18">
        <f>IF($BF380="","",IFERROR(VLOOKUP(IF(ISNUMBER(FIND(" – ",$BF380)),LEFT($BF380,FIND(" – ",$BF380)-1),$BF380),ProdTbl,3,0),"کد ناشناخته"))</f>
        <v/>
      </c>
      <c r="BI380" s="22" t="n"/>
      <c r="BJ380" s="21" t="n"/>
      <c r="BK380" s="20" t="n"/>
      <c r="BL380" s="18">
        <f>IF($BK380="","",IFERROR(VLOOKUP(IFERROR(VLOOKUP(IF(ISNUMBER(FIND(" – ",$BK380)),LEFT($BK380,FIND(" – ",$BK380)-1),$BK380),ProdTbl,5,0),""),BasketTbl,2,0),"کد ناشناخته"))</f>
        <v/>
      </c>
      <c r="BM380" s="18">
        <f>IF($BK380="","",IFERROR(VLOOKUP(IF(ISNUMBER(FIND(" – ",$BK380)),LEFT($BK380,FIND(" – ",$BK380)-1),$BK380),ProdTbl,3,0),"کد ناشناخته"))</f>
        <v/>
      </c>
      <c r="BN380" s="22" t="n"/>
      <c r="BO380" s="21" t="n"/>
      <c r="BP380" s="20" t="n"/>
      <c r="BQ380" s="18">
        <f>IF($BP380="","",IFERROR(VLOOKUP(IFERROR(VLOOKUP(IF(ISNUMBER(FIND(" – ",$BP380)),LEFT($BP380,FIND(" – ",$BP380)-1),$BP380),ProdTbl,5,0),""),BasketTbl,2,0),"کد ناشناخته"))</f>
        <v/>
      </c>
      <c r="BR380" s="18">
        <f>IF($BP380="","",IFERROR(VLOOKUP(IF(ISNUMBER(FIND(" – ",$BP380)),LEFT($BP380,FIND(" – ",$BP380)-1),$BP380),ProdTbl,3,0),"کد ناشناخته"))</f>
        <v/>
      </c>
      <c r="BS380" s="22" t="n"/>
      <c r="BT380" s="21" t="n"/>
      <c r="BU380" s="20" t="n"/>
      <c r="BV380" s="18">
        <f>IF($BU380="","",IFERROR(VLOOKUP(IFERROR(VLOOKUP(IF(ISNUMBER(FIND(" – ",$BU380)),LEFT($BU380,FIND(" – ",$BU380)-1),$BU380),ProdTbl,5,0),""),BasketTbl,2,0),"کد ناشناخته"))</f>
        <v/>
      </c>
      <c r="BW380" s="18">
        <f>IF($BU380="","",IFERROR(VLOOKUP(IF(ISNUMBER(FIND(" – ",$BU380)),LEFT($BU380,FIND(" – ",$BU380)-1),$BU380),ProdTbl,3,0),"کد ناشناخته"))</f>
        <v/>
      </c>
      <c r="BX380" s="22" t="n"/>
      <c r="BY380" s="21" t="n"/>
      <c r="BZ380" s="20" t="n"/>
      <c r="CA380" s="18">
        <f>IF($BZ380="","",IFERROR(VLOOKUP(IFERROR(VLOOKUP(IF(ISNUMBER(FIND(" – ",$BZ380)),LEFT($BZ380,FIND(" – ",$BZ380)-1),$BZ380),ProdTbl,5,0),""),BasketTbl,2,0),"کد ناشناخته"))</f>
        <v/>
      </c>
      <c r="CB380" s="18">
        <f>IF($BZ380="","",IFERROR(VLOOKUP(IF(ISNUMBER(FIND(" – ",$BZ380)),LEFT($BZ380,FIND(" – ",$BZ380)-1),$BZ380),ProdTbl,3,0),"کد ناشناخته"))</f>
        <v/>
      </c>
      <c r="CC380" s="22" t="n"/>
      <c r="CD380" s="21" t="n"/>
      <c r="CE380" s="20" t="n"/>
      <c r="CF380" s="18">
        <f>IF($CE380="","",IFERROR(VLOOKUP(IFERROR(VLOOKUP(IF(ISNUMBER(FIND(" – ",$CE380)),LEFT($CE380,FIND(" – ",$CE380)-1),$CE380),ProdTbl,5,0),""),BasketTbl,2,0),"کد ناشناخته"))</f>
        <v/>
      </c>
      <c r="CG380" s="18">
        <f>IF($CE380="","",IFERROR(VLOOKUP(IF(ISNUMBER(FIND(" – ",$CE380)),LEFT($CE380,FIND(" – ",$CE380)-1),$CE380),ProdTbl,3,0),"کد ناشناخته"))</f>
        <v/>
      </c>
      <c r="CH380" s="22" t="n"/>
      <c r="CI380" s="21" t="n"/>
    </row>
    <row r="381">
      <c r="A381" s="18">
        <f>IF($B381="","",COUNTA($B$10:$B381))</f>
        <v/>
      </c>
      <c r="B381" s="19" t="n"/>
      <c r="C381" s="20" t="n"/>
      <c r="D381" s="19" t="n"/>
      <c r="E381" s="18">
        <f>IF($D381="","",IFERROR(VLOOKUP(IF(ISNUMBER(FIND(" – ",$D381)),LEFT($D381,FIND(" – ",$D381)-1),$D381),SellerTbl,2,0),"کد ناشناخته"))</f>
        <v/>
      </c>
      <c r="F381" s="21" t="n"/>
      <c r="G381" s="21" t="n"/>
      <c r="H381" s="22" t="n"/>
      <c r="I381" s="23">
        <f>IF(OR($F381="",$G381=""),"",$F381-$G381)</f>
        <v/>
      </c>
      <c r="J381" s="18">
        <f>IF($I381="","",IF(ABS($I381)&lt;=0.01*$F381,"√","×"))</f>
        <v/>
      </c>
      <c r="K381" s="23">
        <f>IF(COUNT($Q381,$V381,$AA381,$AF381,$AK381,$AP381,$AU381,$AZ381,$BE381,$BJ381,$BO381,$BT381,$BY381,$CD381,$CI381)=0,"",SUM($Q381,$V381,$AA381,$AF381,$AK381,$AP381,$AU381,$AZ381,$BE381,$BJ381,$BO381,$BT381,$BY381,$CD381,$CI381))</f>
        <v/>
      </c>
      <c r="L381" s="23">
        <f>IF(OR($F381="",$K381=""),"",$F381-$K381)</f>
        <v/>
      </c>
      <c r="M381" s="20" t="n"/>
      <c r="N381" s="18">
        <f>IF($M381="","",IFERROR(VLOOKUP(IFERROR(VLOOKUP(IF(ISNUMBER(FIND(" – ",$M381)),LEFT($M381,FIND(" – ",$M381)-1),$M381),ProdTbl,5,0),""),BasketTbl,2,0),"کد ناشناخته"))</f>
        <v/>
      </c>
      <c r="O381" s="18">
        <f>IF($M381="","",IFERROR(VLOOKUP(IF(ISNUMBER(FIND(" – ",$M381)),LEFT($M381,FIND(" – ",$M381)-1),$M381),ProdTbl,3,0),"کد ناشناخته"))</f>
        <v/>
      </c>
      <c r="P381" s="22" t="n"/>
      <c r="Q381" s="21" t="n"/>
      <c r="R381" s="20" t="n"/>
      <c r="S381" s="18">
        <f>IF($R381="","",IFERROR(VLOOKUP(IFERROR(VLOOKUP(IF(ISNUMBER(FIND(" – ",$R381)),LEFT($R381,FIND(" – ",$R381)-1),$R381),ProdTbl,5,0),""),BasketTbl,2,0),"کد ناشناخته"))</f>
        <v/>
      </c>
      <c r="T381" s="18">
        <f>IF($R381="","",IFERROR(VLOOKUP(IF(ISNUMBER(FIND(" – ",$R381)),LEFT($R381,FIND(" – ",$R381)-1),$R381),ProdTbl,3,0),"کد ناشناخته"))</f>
        <v/>
      </c>
      <c r="U381" s="22" t="n"/>
      <c r="V381" s="21" t="n"/>
      <c r="W381" s="20" t="n"/>
      <c r="X381" s="18">
        <f>IF($W381="","",IFERROR(VLOOKUP(IFERROR(VLOOKUP(IF(ISNUMBER(FIND(" – ",$W381)),LEFT($W381,FIND(" – ",$W381)-1),$W381),ProdTbl,5,0),""),BasketTbl,2,0),"کد ناشناخته"))</f>
        <v/>
      </c>
      <c r="Y381" s="18">
        <f>IF($W381="","",IFERROR(VLOOKUP(IF(ISNUMBER(FIND(" – ",$W381)),LEFT($W381,FIND(" – ",$W381)-1),$W381),ProdTbl,3,0),"کد ناشناخته"))</f>
        <v/>
      </c>
      <c r="Z381" s="22" t="n"/>
      <c r="AA381" s="21" t="n"/>
      <c r="AB381" s="20" t="n"/>
      <c r="AC381" s="18">
        <f>IF($AB381="","",IFERROR(VLOOKUP(IFERROR(VLOOKUP(IF(ISNUMBER(FIND(" – ",$AB381)),LEFT($AB381,FIND(" – ",$AB381)-1),$AB381),ProdTbl,5,0),""),BasketTbl,2,0),"کد ناشناخته"))</f>
        <v/>
      </c>
      <c r="AD381" s="18">
        <f>IF($AB381="","",IFERROR(VLOOKUP(IF(ISNUMBER(FIND(" – ",$AB381)),LEFT($AB381,FIND(" – ",$AB381)-1),$AB381),ProdTbl,3,0),"کد ناشناخته"))</f>
        <v/>
      </c>
      <c r="AE381" s="22" t="n"/>
      <c r="AF381" s="21" t="n"/>
      <c r="AG381" s="20" t="n"/>
      <c r="AH381" s="18">
        <f>IF($AG381="","",IFERROR(VLOOKUP(IFERROR(VLOOKUP(IF(ISNUMBER(FIND(" – ",$AG381)),LEFT($AG381,FIND(" – ",$AG381)-1),$AG381),ProdTbl,5,0),""),BasketTbl,2,0),"کد ناشناخته"))</f>
        <v/>
      </c>
      <c r="AI381" s="18">
        <f>IF($AG381="","",IFERROR(VLOOKUP(IF(ISNUMBER(FIND(" – ",$AG381)),LEFT($AG381,FIND(" – ",$AG381)-1),$AG381),ProdTbl,3,0),"کد ناشناخته"))</f>
        <v/>
      </c>
      <c r="AJ381" s="22" t="n"/>
      <c r="AK381" s="21" t="n"/>
      <c r="AL381" s="20" t="n"/>
      <c r="AM381" s="18">
        <f>IF($AL381="","",IFERROR(VLOOKUP(IFERROR(VLOOKUP(IF(ISNUMBER(FIND(" – ",$AL381)),LEFT($AL381,FIND(" – ",$AL381)-1),$AL381),ProdTbl,5,0),""),BasketTbl,2,0),"کد ناشناخته"))</f>
        <v/>
      </c>
      <c r="AN381" s="18">
        <f>IF($AL381="","",IFERROR(VLOOKUP(IF(ISNUMBER(FIND(" – ",$AL381)),LEFT($AL381,FIND(" – ",$AL381)-1),$AL381),ProdTbl,3,0),"کد ناشناخته"))</f>
        <v/>
      </c>
      <c r="AO381" s="22" t="n"/>
      <c r="AP381" s="21" t="n"/>
      <c r="AQ381" s="20" t="n"/>
      <c r="AR381" s="18">
        <f>IF($AQ381="","",IFERROR(VLOOKUP(IFERROR(VLOOKUP(IF(ISNUMBER(FIND(" – ",$AQ381)),LEFT($AQ381,FIND(" – ",$AQ381)-1),$AQ381),ProdTbl,5,0),""),BasketTbl,2,0),"کد ناشناخته"))</f>
        <v/>
      </c>
      <c r="AS381" s="18">
        <f>IF($AQ381="","",IFERROR(VLOOKUP(IF(ISNUMBER(FIND(" – ",$AQ381)),LEFT($AQ381,FIND(" – ",$AQ381)-1),$AQ381),ProdTbl,3,0),"کد ناشناخته"))</f>
        <v/>
      </c>
      <c r="AT381" s="22" t="n"/>
      <c r="AU381" s="21" t="n"/>
      <c r="AV381" s="20" t="n"/>
      <c r="AW381" s="18">
        <f>IF($AV381="","",IFERROR(VLOOKUP(IFERROR(VLOOKUP(IF(ISNUMBER(FIND(" – ",$AV381)),LEFT($AV381,FIND(" – ",$AV381)-1),$AV381),ProdTbl,5,0),""),BasketTbl,2,0),"کد ناشناخته"))</f>
        <v/>
      </c>
      <c r="AX381" s="18">
        <f>IF($AV381="","",IFERROR(VLOOKUP(IF(ISNUMBER(FIND(" – ",$AV381)),LEFT($AV381,FIND(" – ",$AV381)-1),$AV381),ProdTbl,3,0),"کد ناشناخته"))</f>
        <v/>
      </c>
      <c r="AY381" s="22" t="n"/>
      <c r="AZ381" s="21" t="n"/>
      <c r="BA381" s="20" t="n"/>
      <c r="BB381" s="18">
        <f>IF($BA381="","",IFERROR(VLOOKUP(IFERROR(VLOOKUP(IF(ISNUMBER(FIND(" – ",$BA381)),LEFT($BA381,FIND(" – ",$BA381)-1),$BA381),ProdTbl,5,0),""),BasketTbl,2,0),"کد ناشناخته"))</f>
        <v/>
      </c>
      <c r="BC381" s="18">
        <f>IF($BA381="","",IFERROR(VLOOKUP(IF(ISNUMBER(FIND(" – ",$BA381)),LEFT($BA381,FIND(" – ",$BA381)-1),$BA381),ProdTbl,3,0),"کد ناشناخته"))</f>
        <v/>
      </c>
      <c r="BD381" s="22" t="n"/>
      <c r="BE381" s="21" t="n"/>
      <c r="BF381" s="20" t="n"/>
      <c r="BG381" s="18">
        <f>IF($BF381="","",IFERROR(VLOOKUP(IFERROR(VLOOKUP(IF(ISNUMBER(FIND(" – ",$BF381)),LEFT($BF381,FIND(" – ",$BF381)-1),$BF381),ProdTbl,5,0),""),BasketTbl,2,0),"کد ناشناخته"))</f>
        <v/>
      </c>
      <c r="BH381" s="18">
        <f>IF($BF381="","",IFERROR(VLOOKUP(IF(ISNUMBER(FIND(" – ",$BF381)),LEFT($BF381,FIND(" – ",$BF381)-1),$BF381),ProdTbl,3,0),"کد ناشناخته"))</f>
        <v/>
      </c>
      <c r="BI381" s="22" t="n"/>
      <c r="BJ381" s="21" t="n"/>
      <c r="BK381" s="20" t="n"/>
      <c r="BL381" s="18">
        <f>IF($BK381="","",IFERROR(VLOOKUP(IFERROR(VLOOKUP(IF(ISNUMBER(FIND(" – ",$BK381)),LEFT($BK381,FIND(" – ",$BK381)-1),$BK381),ProdTbl,5,0),""),BasketTbl,2,0),"کد ناشناخته"))</f>
        <v/>
      </c>
      <c r="BM381" s="18">
        <f>IF($BK381="","",IFERROR(VLOOKUP(IF(ISNUMBER(FIND(" – ",$BK381)),LEFT($BK381,FIND(" – ",$BK381)-1),$BK381),ProdTbl,3,0),"کد ناشناخته"))</f>
        <v/>
      </c>
      <c r="BN381" s="22" t="n"/>
      <c r="BO381" s="21" t="n"/>
      <c r="BP381" s="20" t="n"/>
      <c r="BQ381" s="18">
        <f>IF($BP381="","",IFERROR(VLOOKUP(IFERROR(VLOOKUP(IF(ISNUMBER(FIND(" – ",$BP381)),LEFT($BP381,FIND(" – ",$BP381)-1),$BP381),ProdTbl,5,0),""),BasketTbl,2,0),"کد ناشناخته"))</f>
        <v/>
      </c>
      <c r="BR381" s="18">
        <f>IF($BP381="","",IFERROR(VLOOKUP(IF(ISNUMBER(FIND(" – ",$BP381)),LEFT($BP381,FIND(" – ",$BP381)-1),$BP381),ProdTbl,3,0),"کد ناشناخته"))</f>
        <v/>
      </c>
      <c r="BS381" s="22" t="n"/>
      <c r="BT381" s="21" t="n"/>
      <c r="BU381" s="20" t="n"/>
      <c r="BV381" s="18">
        <f>IF($BU381="","",IFERROR(VLOOKUP(IFERROR(VLOOKUP(IF(ISNUMBER(FIND(" – ",$BU381)),LEFT($BU381,FIND(" – ",$BU381)-1),$BU381),ProdTbl,5,0),""),BasketTbl,2,0),"کد ناشناخته"))</f>
        <v/>
      </c>
      <c r="BW381" s="18">
        <f>IF($BU381="","",IFERROR(VLOOKUP(IF(ISNUMBER(FIND(" – ",$BU381)),LEFT($BU381,FIND(" – ",$BU381)-1),$BU381),ProdTbl,3,0),"کد ناشناخته"))</f>
        <v/>
      </c>
      <c r="BX381" s="22" t="n"/>
      <c r="BY381" s="21" t="n"/>
      <c r="BZ381" s="20" t="n"/>
      <c r="CA381" s="18">
        <f>IF($BZ381="","",IFERROR(VLOOKUP(IFERROR(VLOOKUP(IF(ISNUMBER(FIND(" – ",$BZ381)),LEFT($BZ381,FIND(" – ",$BZ381)-1),$BZ381),ProdTbl,5,0),""),BasketTbl,2,0),"کد ناشناخته"))</f>
        <v/>
      </c>
      <c r="CB381" s="18">
        <f>IF($BZ381="","",IFERROR(VLOOKUP(IF(ISNUMBER(FIND(" – ",$BZ381)),LEFT($BZ381,FIND(" – ",$BZ381)-1),$BZ381),ProdTbl,3,0),"کد ناشناخته"))</f>
        <v/>
      </c>
      <c r="CC381" s="22" t="n"/>
      <c r="CD381" s="21" t="n"/>
      <c r="CE381" s="20" t="n"/>
      <c r="CF381" s="18">
        <f>IF($CE381="","",IFERROR(VLOOKUP(IFERROR(VLOOKUP(IF(ISNUMBER(FIND(" – ",$CE381)),LEFT($CE381,FIND(" – ",$CE381)-1),$CE381),ProdTbl,5,0),""),BasketTbl,2,0),"کد ناشناخته"))</f>
        <v/>
      </c>
      <c r="CG381" s="18">
        <f>IF($CE381="","",IFERROR(VLOOKUP(IF(ISNUMBER(FIND(" – ",$CE381)),LEFT($CE381,FIND(" – ",$CE381)-1),$CE381),ProdTbl,3,0),"کد ناشناخته"))</f>
        <v/>
      </c>
      <c r="CH381" s="22" t="n"/>
      <c r="CI381" s="21" t="n"/>
    </row>
    <row r="382">
      <c r="A382" s="18">
        <f>IF($B382="","",COUNTA($B$10:$B382))</f>
        <v/>
      </c>
      <c r="B382" s="19" t="n"/>
      <c r="C382" s="20" t="n"/>
      <c r="D382" s="19" t="n"/>
      <c r="E382" s="18">
        <f>IF($D382="","",IFERROR(VLOOKUP(IF(ISNUMBER(FIND(" – ",$D382)),LEFT($D382,FIND(" – ",$D382)-1),$D382),SellerTbl,2,0),"کد ناشناخته"))</f>
        <v/>
      </c>
      <c r="F382" s="21" t="n"/>
      <c r="G382" s="21" t="n"/>
      <c r="H382" s="22" t="n"/>
      <c r="I382" s="23">
        <f>IF(OR($F382="",$G382=""),"",$F382-$G382)</f>
        <v/>
      </c>
      <c r="J382" s="18">
        <f>IF($I382="","",IF(ABS($I382)&lt;=0.01*$F382,"√","×"))</f>
        <v/>
      </c>
      <c r="K382" s="23">
        <f>IF(COUNT($Q382,$V382,$AA382,$AF382,$AK382,$AP382,$AU382,$AZ382,$BE382,$BJ382,$BO382,$BT382,$BY382,$CD382,$CI382)=0,"",SUM($Q382,$V382,$AA382,$AF382,$AK382,$AP382,$AU382,$AZ382,$BE382,$BJ382,$BO382,$BT382,$BY382,$CD382,$CI382))</f>
        <v/>
      </c>
      <c r="L382" s="23">
        <f>IF(OR($F382="",$K382=""),"",$F382-$K382)</f>
        <v/>
      </c>
      <c r="M382" s="20" t="n"/>
      <c r="N382" s="18">
        <f>IF($M382="","",IFERROR(VLOOKUP(IFERROR(VLOOKUP(IF(ISNUMBER(FIND(" – ",$M382)),LEFT($M382,FIND(" – ",$M382)-1),$M382),ProdTbl,5,0),""),BasketTbl,2,0),"کد ناشناخته"))</f>
        <v/>
      </c>
      <c r="O382" s="18">
        <f>IF($M382="","",IFERROR(VLOOKUP(IF(ISNUMBER(FIND(" – ",$M382)),LEFT($M382,FIND(" – ",$M382)-1),$M382),ProdTbl,3,0),"کد ناشناخته"))</f>
        <v/>
      </c>
      <c r="P382" s="22" t="n"/>
      <c r="Q382" s="21" t="n"/>
      <c r="R382" s="20" t="n"/>
      <c r="S382" s="18">
        <f>IF($R382="","",IFERROR(VLOOKUP(IFERROR(VLOOKUP(IF(ISNUMBER(FIND(" – ",$R382)),LEFT($R382,FIND(" – ",$R382)-1),$R382),ProdTbl,5,0),""),BasketTbl,2,0),"کد ناشناخته"))</f>
        <v/>
      </c>
      <c r="T382" s="18">
        <f>IF($R382="","",IFERROR(VLOOKUP(IF(ISNUMBER(FIND(" – ",$R382)),LEFT($R382,FIND(" – ",$R382)-1),$R382),ProdTbl,3,0),"کد ناشناخته"))</f>
        <v/>
      </c>
      <c r="U382" s="22" t="n"/>
      <c r="V382" s="21" t="n"/>
      <c r="W382" s="20" t="n"/>
      <c r="X382" s="18">
        <f>IF($W382="","",IFERROR(VLOOKUP(IFERROR(VLOOKUP(IF(ISNUMBER(FIND(" – ",$W382)),LEFT($W382,FIND(" – ",$W382)-1),$W382),ProdTbl,5,0),""),BasketTbl,2,0),"کد ناشناخته"))</f>
        <v/>
      </c>
      <c r="Y382" s="18">
        <f>IF($W382="","",IFERROR(VLOOKUP(IF(ISNUMBER(FIND(" – ",$W382)),LEFT($W382,FIND(" – ",$W382)-1),$W382),ProdTbl,3,0),"کد ناشناخته"))</f>
        <v/>
      </c>
      <c r="Z382" s="22" t="n"/>
      <c r="AA382" s="21" t="n"/>
      <c r="AB382" s="20" t="n"/>
      <c r="AC382" s="18">
        <f>IF($AB382="","",IFERROR(VLOOKUP(IFERROR(VLOOKUP(IF(ISNUMBER(FIND(" – ",$AB382)),LEFT($AB382,FIND(" – ",$AB382)-1),$AB382),ProdTbl,5,0),""),BasketTbl,2,0),"کد ناشناخته"))</f>
        <v/>
      </c>
      <c r="AD382" s="18">
        <f>IF($AB382="","",IFERROR(VLOOKUP(IF(ISNUMBER(FIND(" – ",$AB382)),LEFT($AB382,FIND(" – ",$AB382)-1),$AB382),ProdTbl,3,0),"کد ناشناخته"))</f>
        <v/>
      </c>
      <c r="AE382" s="22" t="n"/>
      <c r="AF382" s="21" t="n"/>
      <c r="AG382" s="20" t="n"/>
      <c r="AH382" s="18">
        <f>IF($AG382="","",IFERROR(VLOOKUP(IFERROR(VLOOKUP(IF(ISNUMBER(FIND(" – ",$AG382)),LEFT($AG382,FIND(" – ",$AG382)-1),$AG382),ProdTbl,5,0),""),BasketTbl,2,0),"کد ناشناخته"))</f>
        <v/>
      </c>
      <c r="AI382" s="18">
        <f>IF($AG382="","",IFERROR(VLOOKUP(IF(ISNUMBER(FIND(" – ",$AG382)),LEFT($AG382,FIND(" – ",$AG382)-1),$AG382),ProdTbl,3,0),"کد ناشناخته"))</f>
        <v/>
      </c>
      <c r="AJ382" s="22" t="n"/>
      <c r="AK382" s="21" t="n"/>
      <c r="AL382" s="20" t="n"/>
      <c r="AM382" s="18">
        <f>IF($AL382="","",IFERROR(VLOOKUP(IFERROR(VLOOKUP(IF(ISNUMBER(FIND(" – ",$AL382)),LEFT($AL382,FIND(" – ",$AL382)-1),$AL382),ProdTbl,5,0),""),BasketTbl,2,0),"کد ناشناخته"))</f>
        <v/>
      </c>
      <c r="AN382" s="18">
        <f>IF($AL382="","",IFERROR(VLOOKUP(IF(ISNUMBER(FIND(" – ",$AL382)),LEFT($AL382,FIND(" – ",$AL382)-1),$AL382),ProdTbl,3,0),"کد ناشناخته"))</f>
        <v/>
      </c>
      <c r="AO382" s="22" t="n"/>
      <c r="AP382" s="21" t="n"/>
      <c r="AQ382" s="20" t="n"/>
      <c r="AR382" s="18">
        <f>IF($AQ382="","",IFERROR(VLOOKUP(IFERROR(VLOOKUP(IF(ISNUMBER(FIND(" – ",$AQ382)),LEFT($AQ382,FIND(" – ",$AQ382)-1),$AQ382),ProdTbl,5,0),""),BasketTbl,2,0),"کد ناشناخته"))</f>
        <v/>
      </c>
      <c r="AS382" s="18">
        <f>IF($AQ382="","",IFERROR(VLOOKUP(IF(ISNUMBER(FIND(" – ",$AQ382)),LEFT($AQ382,FIND(" – ",$AQ382)-1),$AQ382),ProdTbl,3,0),"کد ناشناخته"))</f>
        <v/>
      </c>
      <c r="AT382" s="22" t="n"/>
      <c r="AU382" s="21" t="n"/>
      <c r="AV382" s="20" t="n"/>
      <c r="AW382" s="18">
        <f>IF($AV382="","",IFERROR(VLOOKUP(IFERROR(VLOOKUP(IF(ISNUMBER(FIND(" – ",$AV382)),LEFT($AV382,FIND(" – ",$AV382)-1),$AV382),ProdTbl,5,0),""),BasketTbl,2,0),"کد ناشناخته"))</f>
        <v/>
      </c>
      <c r="AX382" s="18">
        <f>IF($AV382="","",IFERROR(VLOOKUP(IF(ISNUMBER(FIND(" – ",$AV382)),LEFT($AV382,FIND(" – ",$AV382)-1),$AV382),ProdTbl,3,0),"کد ناشناخته"))</f>
        <v/>
      </c>
      <c r="AY382" s="22" t="n"/>
      <c r="AZ382" s="21" t="n"/>
      <c r="BA382" s="20" t="n"/>
      <c r="BB382" s="18">
        <f>IF($BA382="","",IFERROR(VLOOKUP(IFERROR(VLOOKUP(IF(ISNUMBER(FIND(" – ",$BA382)),LEFT($BA382,FIND(" – ",$BA382)-1),$BA382),ProdTbl,5,0),""),BasketTbl,2,0),"کد ناشناخته"))</f>
        <v/>
      </c>
      <c r="BC382" s="18">
        <f>IF($BA382="","",IFERROR(VLOOKUP(IF(ISNUMBER(FIND(" – ",$BA382)),LEFT($BA382,FIND(" – ",$BA382)-1),$BA382),ProdTbl,3,0),"کد ناشناخته"))</f>
        <v/>
      </c>
      <c r="BD382" s="22" t="n"/>
      <c r="BE382" s="21" t="n"/>
      <c r="BF382" s="20" t="n"/>
      <c r="BG382" s="18">
        <f>IF($BF382="","",IFERROR(VLOOKUP(IFERROR(VLOOKUP(IF(ISNUMBER(FIND(" – ",$BF382)),LEFT($BF382,FIND(" – ",$BF382)-1),$BF382),ProdTbl,5,0),""),BasketTbl,2,0),"کد ناشناخته"))</f>
        <v/>
      </c>
      <c r="BH382" s="18">
        <f>IF($BF382="","",IFERROR(VLOOKUP(IF(ISNUMBER(FIND(" – ",$BF382)),LEFT($BF382,FIND(" – ",$BF382)-1),$BF382),ProdTbl,3,0),"کد ناشناخته"))</f>
        <v/>
      </c>
      <c r="BI382" s="22" t="n"/>
      <c r="BJ382" s="21" t="n"/>
      <c r="BK382" s="20" t="n"/>
      <c r="BL382" s="18">
        <f>IF($BK382="","",IFERROR(VLOOKUP(IFERROR(VLOOKUP(IF(ISNUMBER(FIND(" – ",$BK382)),LEFT($BK382,FIND(" – ",$BK382)-1),$BK382),ProdTbl,5,0),""),BasketTbl,2,0),"کد ناشناخته"))</f>
        <v/>
      </c>
      <c r="BM382" s="18">
        <f>IF($BK382="","",IFERROR(VLOOKUP(IF(ISNUMBER(FIND(" – ",$BK382)),LEFT($BK382,FIND(" – ",$BK382)-1),$BK382),ProdTbl,3,0),"کد ناشناخته"))</f>
        <v/>
      </c>
      <c r="BN382" s="22" t="n"/>
      <c r="BO382" s="21" t="n"/>
      <c r="BP382" s="20" t="n"/>
      <c r="BQ382" s="18">
        <f>IF($BP382="","",IFERROR(VLOOKUP(IFERROR(VLOOKUP(IF(ISNUMBER(FIND(" – ",$BP382)),LEFT($BP382,FIND(" – ",$BP382)-1),$BP382),ProdTbl,5,0),""),BasketTbl,2,0),"کد ناشناخته"))</f>
        <v/>
      </c>
      <c r="BR382" s="18">
        <f>IF($BP382="","",IFERROR(VLOOKUP(IF(ISNUMBER(FIND(" – ",$BP382)),LEFT($BP382,FIND(" – ",$BP382)-1),$BP382),ProdTbl,3,0),"کد ناشناخته"))</f>
        <v/>
      </c>
      <c r="BS382" s="22" t="n"/>
      <c r="BT382" s="21" t="n"/>
      <c r="BU382" s="20" t="n"/>
      <c r="BV382" s="18">
        <f>IF($BU382="","",IFERROR(VLOOKUP(IFERROR(VLOOKUP(IF(ISNUMBER(FIND(" – ",$BU382)),LEFT($BU382,FIND(" – ",$BU382)-1),$BU382),ProdTbl,5,0),""),BasketTbl,2,0),"کد ناشناخته"))</f>
        <v/>
      </c>
      <c r="BW382" s="18">
        <f>IF($BU382="","",IFERROR(VLOOKUP(IF(ISNUMBER(FIND(" – ",$BU382)),LEFT($BU382,FIND(" – ",$BU382)-1),$BU382),ProdTbl,3,0),"کد ناشناخته"))</f>
        <v/>
      </c>
      <c r="BX382" s="22" t="n"/>
      <c r="BY382" s="21" t="n"/>
      <c r="BZ382" s="20" t="n"/>
      <c r="CA382" s="18">
        <f>IF($BZ382="","",IFERROR(VLOOKUP(IFERROR(VLOOKUP(IF(ISNUMBER(FIND(" – ",$BZ382)),LEFT($BZ382,FIND(" – ",$BZ382)-1),$BZ382),ProdTbl,5,0),""),BasketTbl,2,0),"کد ناشناخته"))</f>
        <v/>
      </c>
      <c r="CB382" s="18">
        <f>IF($BZ382="","",IFERROR(VLOOKUP(IF(ISNUMBER(FIND(" – ",$BZ382)),LEFT($BZ382,FIND(" – ",$BZ382)-1),$BZ382),ProdTbl,3,0),"کد ناشناخته"))</f>
        <v/>
      </c>
      <c r="CC382" s="22" t="n"/>
      <c r="CD382" s="21" t="n"/>
      <c r="CE382" s="20" t="n"/>
      <c r="CF382" s="18">
        <f>IF($CE382="","",IFERROR(VLOOKUP(IFERROR(VLOOKUP(IF(ISNUMBER(FIND(" – ",$CE382)),LEFT($CE382,FIND(" – ",$CE382)-1),$CE382),ProdTbl,5,0),""),BasketTbl,2,0),"کد ناشناخته"))</f>
        <v/>
      </c>
      <c r="CG382" s="18">
        <f>IF($CE382="","",IFERROR(VLOOKUP(IF(ISNUMBER(FIND(" – ",$CE382)),LEFT($CE382,FIND(" – ",$CE382)-1),$CE382),ProdTbl,3,0),"کد ناشناخته"))</f>
        <v/>
      </c>
      <c r="CH382" s="22" t="n"/>
      <c r="CI382" s="21" t="n"/>
    </row>
    <row r="383">
      <c r="A383" s="18">
        <f>IF($B383="","",COUNTA($B$10:$B383))</f>
        <v/>
      </c>
      <c r="B383" s="19" t="n"/>
      <c r="C383" s="20" t="n"/>
      <c r="D383" s="19" t="n"/>
      <c r="E383" s="18">
        <f>IF($D383="","",IFERROR(VLOOKUP(IF(ISNUMBER(FIND(" – ",$D383)),LEFT($D383,FIND(" – ",$D383)-1),$D383),SellerTbl,2,0),"کد ناشناخته"))</f>
        <v/>
      </c>
      <c r="F383" s="21" t="n"/>
      <c r="G383" s="21" t="n"/>
      <c r="H383" s="22" t="n"/>
      <c r="I383" s="23">
        <f>IF(OR($F383="",$G383=""),"",$F383-$G383)</f>
        <v/>
      </c>
      <c r="J383" s="18">
        <f>IF($I383="","",IF(ABS($I383)&lt;=0.01*$F383,"√","×"))</f>
        <v/>
      </c>
      <c r="K383" s="23">
        <f>IF(COUNT($Q383,$V383,$AA383,$AF383,$AK383,$AP383,$AU383,$AZ383,$BE383,$BJ383,$BO383,$BT383,$BY383,$CD383,$CI383)=0,"",SUM($Q383,$V383,$AA383,$AF383,$AK383,$AP383,$AU383,$AZ383,$BE383,$BJ383,$BO383,$BT383,$BY383,$CD383,$CI383))</f>
        <v/>
      </c>
      <c r="L383" s="23">
        <f>IF(OR($F383="",$K383=""),"",$F383-$K383)</f>
        <v/>
      </c>
      <c r="M383" s="20" t="n"/>
      <c r="N383" s="18">
        <f>IF($M383="","",IFERROR(VLOOKUP(IFERROR(VLOOKUP(IF(ISNUMBER(FIND(" – ",$M383)),LEFT($M383,FIND(" – ",$M383)-1),$M383),ProdTbl,5,0),""),BasketTbl,2,0),"کد ناشناخته"))</f>
        <v/>
      </c>
      <c r="O383" s="18">
        <f>IF($M383="","",IFERROR(VLOOKUP(IF(ISNUMBER(FIND(" – ",$M383)),LEFT($M383,FIND(" – ",$M383)-1),$M383),ProdTbl,3,0),"کد ناشناخته"))</f>
        <v/>
      </c>
      <c r="P383" s="22" t="n"/>
      <c r="Q383" s="21" t="n"/>
      <c r="R383" s="20" t="n"/>
      <c r="S383" s="18">
        <f>IF($R383="","",IFERROR(VLOOKUP(IFERROR(VLOOKUP(IF(ISNUMBER(FIND(" – ",$R383)),LEFT($R383,FIND(" – ",$R383)-1),$R383),ProdTbl,5,0),""),BasketTbl,2,0),"کد ناشناخته"))</f>
        <v/>
      </c>
      <c r="T383" s="18">
        <f>IF($R383="","",IFERROR(VLOOKUP(IF(ISNUMBER(FIND(" – ",$R383)),LEFT($R383,FIND(" – ",$R383)-1),$R383),ProdTbl,3,0),"کد ناشناخته"))</f>
        <v/>
      </c>
      <c r="U383" s="22" t="n"/>
      <c r="V383" s="21" t="n"/>
      <c r="W383" s="20" t="n"/>
      <c r="X383" s="18">
        <f>IF($W383="","",IFERROR(VLOOKUP(IFERROR(VLOOKUP(IF(ISNUMBER(FIND(" – ",$W383)),LEFT($W383,FIND(" – ",$W383)-1),$W383),ProdTbl,5,0),""),BasketTbl,2,0),"کد ناشناخته"))</f>
        <v/>
      </c>
      <c r="Y383" s="18">
        <f>IF($W383="","",IFERROR(VLOOKUP(IF(ISNUMBER(FIND(" – ",$W383)),LEFT($W383,FIND(" – ",$W383)-1),$W383),ProdTbl,3,0),"کد ناشناخته"))</f>
        <v/>
      </c>
      <c r="Z383" s="22" t="n"/>
      <c r="AA383" s="21" t="n"/>
      <c r="AB383" s="20" t="n"/>
      <c r="AC383" s="18">
        <f>IF($AB383="","",IFERROR(VLOOKUP(IFERROR(VLOOKUP(IF(ISNUMBER(FIND(" – ",$AB383)),LEFT($AB383,FIND(" – ",$AB383)-1),$AB383),ProdTbl,5,0),""),BasketTbl,2,0),"کد ناشناخته"))</f>
        <v/>
      </c>
      <c r="AD383" s="18">
        <f>IF($AB383="","",IFERROR(VLOOKUP(IF(ISNUMBER(FIND(" – ",$AB383)),LEFT($AB383,FIND(" – ",$AB383)-1),$AB383),ProdTbl,3,0),"کد ناشناخته"))</f>
        <v/>
      </c>
      <c r="AE383" s="22" t="n"/>
      <c r="AF383" s="21" t="n"/>
      <c r="AG383" s="20" t="n"/>
      <c r="AH383" s="18">
        <f>IF($AG383="","",IFERROR(VLOOKUP(IFERROR(VLOOKUP(IF(ISNUMBER(FIND(" – ",$AG383)),LEFT($AG383,FIND(" – ",$AG383)-1),$AG383),ProdTbl,5,0),""),BasketTbl,2,0),"کد ناشناخته"))</f>
        <v/>
      </c>
      <c r="AI383" s="18">
        <f>IF($AG383="","",IFERROR(VLOOKUP(IF(ISNUMBER(FIND(" – ",$AG383)),LEFT($AG383,FIND(" – ",$AG383)-1),$AG383),ProdTbl,3,0),"کد ناشناخته"))</f>
        <v/>
      </c>
      <c r="AJ383" s="22" t="n"/>
      <c r="AK383" s="21" t="n"/>
      <c r="AL383" s="20" t="n"/>
      <c r="AM383" s="18">
        <f>IF($AL383="","",IFERROR(VLOOKUP(IFERROR(VLOOKUP(IF(ISNUMBER(FIND(" – ",$AL383)),LEFT($AL383,FIND(" – ",$AL383)-1),$AL383),ProdTbl,5,0),""),BasketTbl,2,0),"کد ناشناخته"))</f>
        <v/>
      </c>
      <c r="AN383" s="18">
        <f>IF($AL383="","",IFERROR(VLOOKUP(IF(ISNUMBER(FIND(" – ",$AL383)),LEFT($AL383,FIND(" – ",$AL383)-1),$AL383),ProdTbl,3,0),"کد ناشناخته"))</f>
        <v/>
      </c>
      <c r="AO383" s="22" t="n"/>
      <c r="AP383" s="21" t="n"/>
      <c r="AQ383" s="20" t="n"/>
      <c r="AR383" s="18">
        <f>IF($AQ383="","",IFERROR(VLOOKUP(IFERROR(VLOOKUP(IF(ISNUMBER(FIND(" – ",$AQ383)),LEFT($AQ383,FIND(" – ",$AQ383)-1),$AQ383),ProdTbl,5,0),""),BasketTbl,2,0),"کد ناشناخته"))</f>
        <v/>
      </c>
      <c r="AS383" s="18">
        <f>IF($AQ383="","",IFERROR(VLOOKUP(IF(ISNUMBER(FIND(" – ",$AQ383)),LEFT($AQ383,FIND(" – ",$AQ383)-1),$AQ383),ProdTbl,3,0),"کد ناشناخته"))</f>
        <v/>
      </c>
      <c r="AT383" s="22" t="n"/>
      <c r="AU383" s="21" t="n"/>
      <c r="AV383" s="20" t="n"/>
      <c r="AW383" s="18">
        <f>IF($AV383="","",IFERROR(VLOOKUP(IFERROR(VLOOKUP(IF(ISNUMBER(FIND(" – ",$AV383)),LEFT($AV383,FIND(" – ",$AV383)-1),$AV383),ProdTbl,5,0),""),BasketTbl,2,0),"کد ناشناخته"))</f>
        <v/>
      </c>
      <c r="AX383" s="18">
        <f>IF($AV383="","",IFERROR(VLOOKUP(IF(ISNUMBER(FIND(" – ",$AV383)),LEFT($AV383,FIND(" – ",$AV383)-1),$AV383),ProdTbl,3,0),"کد ناشناخته"))</f>
        <v/>
      </c>
      <c r="AY383" s="22" t="n"/>
      <c r="AZ383" s="21" t="n"/>
      <c r="BA383" s="20" t="n"/>
      <c r="BB383" s="18">
        <f>IF($BA383="","",IFERROR(VLOOKUP(IFERROR(VLOOKUP(IF(ISNUMBER(FIND(" – ",$BA383)),LEFT($BA383,FIND(" – ",$BA383)-1),$BA383),ProdTbl,5,0),""),BasketTbl,2,0),"کد ناشناخته"))</f>
        <v/>
      </c>
      <c r="BC383" s="18">
        <f>IF($BA383="","",IFERROR(VLOOKUP(IF(ISNUMBER(FIND(" – ",$BA383)),LEFT($BA383,FIND(" – ",$BA383)-1),$BA383),ProdTbl,3,0),"کد ناشناخته"))</f>
        <v/>
      </c>
      <c r="BD383" s="22" t="n"/>
      <c r="BE383" s="21" t="n"/>
      <c r="BF383" s="20" t="n"/>
      <c r="BG383" s="18">
        <f>IF($BF383="","",IFERROR(VLOOKUP(IFERROR(VLOOKUP(IF(ISNUMBER(FIND(" – ",$BF383)),LEFT($BF383,FIND(" – ",$BF383)-1),$BF383),ProdTbl,5,0),""),BasketTbl,2,0),"کد ناشناخته"))</f>
        <v/>
      </c>
      <c r="BH383" s="18">
        <f>IF($BF383="","",IFERROR(VLOOKUP(IF(ISNUMBER(FIND(" – ",$BF383)),LEFT($BF383,FIND(" – ",$BF383)-1),$BF383),ProdTbl,3,0),"کد ناشناخته"))</f>
        <v/>
      </c>
      <c r="BI383" s="22" t="n"/>
      <c r="BJ383" s="21" t="n"/>
      <c r="BK383" s="20" t="n"/>
      <c r="BL383" s="18">
        <f>IF($BK383="","",IFERROR(VLOOKUP(IFERROR(VLOOKUP(IF(ISNUMBER(FIND(" – ",$BK383)),LEFT($BK383,FIND(" – ",$BK383)-1),$BK383),ProdTbl,5,0),""),BasketTbl,2,0),"کد ناشناخته"))</f>
        <v/>
      </c>
      <c r="BM383" s="18">
        <f>IF($BK383="","",IFERROR(VLOOKUP(IF(ISNUMBER(FIND(" – ",$BK383)),LEFT($BK383,FIND(" – ",$BK383)-1),$BK383),ProdTbl,3,0),"کد ناشناخته"))</f>
        <v/>
      </c>
      <c r="BN383" s="22" t="n"/>
      <c r="BO383" s="21" t="n"/>
      <c r="BP383" s="20" t="n"/>
      <c r="BQ383" s="18">
        <f>IF($BP383="","",IFERROR(VLOOKUP(IFERROR(VLOOKUP(IF(ISNUMBER(FIND(" – ",$BP383)),LEFT($BP383,FIND(" – ",$BP383)-1),$BP383),ProdTbl,5,0),""),BasketTbl,2,0),"کد ناشناخته"))</f>
        <v/>
      </c>
      <c r="BR383" s="18">
        <f>IF($BP383="","",IFERROR(VLOOKUP(IF(ISNUMBER(FIND(" – ",$BP383)),LEFT($BP383,FIND(" – ",$BP383)-1),$BP383),ProdTbl,3,0),"کد ناشناخته"))</f>
        <v/>
      </c>
      <c r="BS383" s="22" t="n"/>
      <c r="BT383" s="21" t="n"/>
      <c r="BU383" s="20" t="n"/>
      <c r="BV383" s="18">
        <f>IF($BU383="","",IFERROR(VLOOKUP(IFERROR(VLOOKUP(IF(ISNUMBER(FIND(" – ",$BU383)),LEFT($BU383,FIND(" – ",$BU383)-1),$BU383),ProdTbl,5,0),""),BasketTbl,2,0),"کد ناشناخته"))</f>
        <v/>
      </c>
      <c r="BW383" s="18">
        <f>IF($BU383="","",IFERROR(VLOOKUP(IF(ISNUMBER(FIND(" – ",$BU383)),LEFT($BU383,FIND(" – ",$BU383)-1),$BU383),ProdTbl,3,0),"کد ناشناخته"))</f>
        <v/>
      </c>
      <c r="BX383" s="22" t="n"/>
      <c r="BY383" s="21" t="n"/>
      <c r="BZ383" s="20" t="n"/>
      <c r="CA383" s="18">
        <f>IF($BZ383="","",IFERROR(VLOOKUP(IFERROR(VLOOKUP(IF(ISNUMBER(FIND(" – ",$BZ383)),LEFT($BZ383,FIND(" – ",$BZ383)-1),$BZ383),ProdTbl,5,0),""),BasketTbl,2,0),"کد ناشناخته"))</f>
        <v/>
      </c>
      <c r="CB383" s="18">
        <f>IF($BZ383="","",IFERROR(VLOOKUP(IF(ISNUMBER(FIND(" – ",$BZ383)),LEFT($BZ383,FIND(" – ",$BZ383)-1),$BZ383),ProdTbl,3,0),"کد ناشناخته"))</f>
        <v/>
      </c>
      <c r="CC383" s="22" t="n"/>
      <c r="CD383" s="21" t="n"/>
      <c r="CE383" s="20" t="n"/>
      <c r="CF383" s="18">
        <f>IF($CE383="","",IFERROR(VLOOKUP(IFERROR(VLOOKUP(IF(ISNUMBER(FIND(" – ",$CE383)),LEFT($CE383,FIND(" – ",$CE383)-1),$CE383),ProdTbl,5,0),""),BasketTbl,2,0),"کد ناشناخته"))</f>
        <v/>
      </c>
      <c r="CG383" s="18">
        <f>IF($CE383="","",IFERROR(VLOOKUP(IF(ISNUMBER(FIND(" – ",$CE383)),LEFT($CE383,FIND(" – ",$CE383)-1),$CE383),ProdTbl,3,0),"کد ناشناخته"))</f>
        <v/>
      </c>
      <c r="CH383" s="22" t="n"/>
      <c r="CI383" s="21" t="n"/>
    </row>
    <row r="384">
      <c r="A384" s="18">
        <f>IF($B384="","",COUNTA($B$10:$B384))</f>
        <v/>
      </c>
      <c r="B384" s="19" t="n"/>
      <c r="C384" s="20" t="n"/>
      <c r="D384" s="19" t="n"/>
      <c r="E384" s="18">
        <f>IF($D384="","",IFERROR(VLOOKUP(IF(ISNUMBER(FIND(" – ",$D384)),LEFT($D384,FIND(" – ",$D384)-1),$D384),SellerTbl,2,0),"کد ناشناخته"))</f>
        <v/>
      </c>
      <c r="F384" s="21" t="n"/>
      <c r="G384" s="21" t="n"/>
      <c r="H384" s="22" t="n"/>
      <c r="I384" s="23">
        <f>IF(OR($F384="",$G384=""),"",$F384-$G384)</f>
        <v/>
      </c>
      <c r="J384" s="18">
        <f>IF($I384="","",IF(ABS($I384)&lt;=0.01*$F384,"√","×"))</f>
        <v/>
      </c>
      <c r="K384" s="23">
        <f>IF(COUNT($Q384,$V384,$AA384,$AF384,$AK384,$AP384,$AU384,$AZ384,$BE384,$BJ384,$BO384,$BT384,$BY384,$CD384,$CI384)=0,"",SUM($Q384,$V384,$AA384,$AF384,$AK384,$AP384,$AU384,$AZ384,$BE384,$BJ384,$BO384,$BT384,$BY384,$CD384,$CI384))</f>
        <v/>
      </c>
      <c r="L384" s="23">
        <f>IF(OR($F384="",$K384=""),"",$F384-$K384)</f>
        <v/>
      </c>
      <c r="M384" s="20" t="n"/>
      <c r="N384" s="18">
        <f>IF($M384="","",IFERROR(VLOOKUP(IFERROR(VLOOKUP(IF(ISNUMBER(FIND(" – ",$M384)),LEFT($M384,FIND(" – ",$M384)-1),$M384),ProdTbl,5,0),""),BasketTbl,2,0),"کد ناشناخته"))</f>
        <v/>
      </c>
      <c r="O384" s="18">
        <f>IF($M384="","",IFERROR(VLOOKUP(IF(ISNUMBER(FIND(" – ",$M384)),LEFT($M384,FIND(" – ",$M384)-1),$M384),ProdTbl,3,0),"کد ناشناخته"))</f>
        <v/>
      </c>
      <c r="P384" s="22" t="n"/>
      <c r="Q384" s="21" t="n"/>
      <c r="R384" s="20" t="n"/>
      <c r="S384" s="18">
        <f>IF($R384="","",IFERROR(VLOOKUP(IFERROR(VLOOKUP(IF(ISNUMBER(FIND(" – ",$R384)),LEFT($R384,FIND(" – ",$R384)-1),$R384),ProdTbl,5,0),""),BasketTbl,2,0),"کد ناشناخته"))</f>
        <v/>
      </c>
      <c r="T384" s="18">
        <f>IF($R384="","",IFERROR(VLOOKUP(IF(ISNUMBER(FIND(" – ",$R384)),LEFT($R384,FIND(" – ",$R384)-1),$R384),ProdTbl,3,0),"کد ناشناخته"))</f>
        <v/>
      </c>
      <c r="U384" s="22" t="n"/>
      <c r="V384" s="21" t="n"/>
      <c r="W384" s="20" t="n"/>
      <c r="X384" s="18">
        <f>IF($W384="","",IFERROR(VLOOKUP(IFERROR(VLOOKUP(IF(ISNUMBER(FIND(" – ",$W384)),LEFT($W384,FIND(" – ",$W384)-1),$W384),ProdTbl,5,0),""),BasketTbl,2,0),"کد ناشناخته"))</f>
        <v/>
      </c>
      <c r="Y384" s="18">
        <f>IF($W384="","",IFERROR(VLOOKUP(IF(ISNUMBER(FIND(" – ",$W384)),LEFT($W384,FIND(" – ",$W384)-1),$W384),ProdTbl,3,0),"کد ناشناخته"))</f>
        <v/>
      </c>
      <c r="Z384" s="22" t="n"/>
      <c r="AA384" s="21" t="n"/>
      <c r="AB384" s="20" t="n"/>
      <c r="AC384" s="18">
        <f>IF($AB384="","",IFERROR(VLOOKUP(IFERROR(VLOOKUP(IF(ISNUMBER(FIND(" – ",$AB384)),LEFT($AB384,FIND(" – ",$AB384)-1),$AB384),ProdTbl,5,0),""),BasketTbl,2,0),"کد ناشناخته"))</f>
        <v/>
      </c>
      <c r="AD384" s="18">
        <f>IF($AB384="","",IFERROR(VLOOKUP(IF(ISNUMBER(FIND(" – ",$AB384)),LEFT($AB384,FIND(" – ",$AB384)-1),$AB384),ProdTbl,3,0),"کد ناشناخته"))</f>
        <v/>
      </c>
      <c r="AE384" s="22" t="n"/>
      <c r="AF384" s="21" t="n"/>
      <c r="AG384" s="20" t="n"/>
      <c r="AH384" s="18">
        <f>IF($AG384="","",IFERROR(VLOOKUP(IFERROR(VLOOKUP(IF(ISNUMBER(FIND(" – ",$AG384)),LEFT($AG384,FIND(" – ",$AG384)-1),$AG384),ProdTbl,5,0),""),BasketTbl,2,0),"کد ناشناخته"))</f>
        <v/>
      </c>
      <c r="AI384" s="18">
        <f>IF($AG384="","",IFERROR(VLOOKUP(IF(ISNUMBER(FIND(" – ",$AG384)),LEFT($AG384,FIND(" – ",$AG384)-1),$AG384),ProdTbl,3,0),"کد ناشناخته"))</f>
        <v/>
      </c>
      <c r="AJ384" s="22" t="n"/>
      <c r="AK384" s="21" t="n"/>
      <c r="AL384" s="20" t="n"/>
      <c r="AM384" s="18">
        <f>IF($AL384="","",IFERROR(VLOOKUP(IFERROR(VLOOKUP(IF(ISNUMBER(FIND(" – ",$AL384)),LEFT($AL384,FIND(" – ",$AL384)-1),$AL384),ProdTbl,5,0),""),BasketTbl,2,0),"کد ناشناخته"))</f>
        <v/>
      </c>
      <c r="AN384" s="18">
        <f>IF($AL384="","",IFERROR(VLOOKUP(IF(ISNUMBER(FIND(" – ",$AL384)),LEFT($AL384,FIND(" – ",$AL384)-1),$AL384),ProdTbl,3,0),"کد ناشناخته"))</f>
        <v/>
      </c>
      <c r="AO384" s="22" t="n"/>
      <c r="AP384" s="21" t="n"/>
      <c r="AQ384" s="20" t="n"/>
      <c r="AR384" s="18">
        <f>IF($AQ384="","",IFERROR(VLOOKUP(IFERROR(VLOOKUP(IF(ISNUMBER(FIND(" – ",$AQ384)),LEFT($AQ384,FIND(" – ",$AQ384)-1),$AQ384),ProdTbl,5,0),""),BasketTbl,2,0),"کد ناشناخته"))</f>
        <v/>
      </c>
      <c r="AS384" s="18">
        <f>IF($AQ384="","",IFERROR(VLOOKUP(IF(ISNUMBER(FIND(" – ",$AQ384)),LEFT($AQ384,FIND(" – ",$AQ384)-1),$AQ384),ProdTbl,3,0),"کد ناشناخته"))</f>
        <v/>
      </c>
      <c r="AT384" s="22" t="n"/>
      <c r="AU384" s="21" t="n"/>
      <c r="AV384" s="20" t="n"/>
      <c r="AW384" s="18">
        <f>IF($AV384="","",IFERROR(VLOOKUP(IFERROR(VLOOKUP(IF(ISNUMBER(FIND(" – ",$AV384)),LEFT($AV384,FIND(" – ",$AV384)-1),$AV384),ProdTbl,5,0),""),BasketTbl,2,0),"کد ناشناخته"))</f>
        <v/>
      </c>
      <c r="AX384" s="18">
        <f>IF($AV384="","",IFERROR(VLOOKUP(IF(ISNUMBER(FIND(" – ",$AV384)),LEFT($AV384,FIND(" – ",$AV384)-1),$AV384),ProdTbl,3,0),"کد ناشناخته"))</f>
        <v/>
      </c>
      <c r="AY384" s="22" t="n"/>
      <c r="AZ384" s="21" t="n"/>
      <c r="BA384" s="20" t="n"/>
      <c r="BB384" s="18">
        <f>IF($BA384="","",IFERROR(VLOOKUP(IFERROR(VLOOKUP(IF(ISNUMBER(FIND(" – ",$BA384)),LEFT($BA384,FIND(" – ",$BA384)-1),$BA384),ProdTbl,5,0),""),BasketTbl,2,0),"کد ناشناخته"))</f>
        <v/>
      </c>
      <c r="BC384" s="18">
        <f>IF($BA384="","",IFERROR(VLOOKUP(IF(ISNUMBER(FIND(" – ",$BA384)),LEFT($BA384,FIND(" – ",$BA384)-1),$BA384),ProdTbl,3,0),"کد ناشناخته"))</f>
        <v/>
      </c>
      <c r="BD384" s="22" t="n"/>
      <c r="BE384" s="21" t="n"/>
      <c r="BF384" s="20" t="n"/>
      <c r="BG384" s="18">
        <f>IF($BF384="","",IFERROR(VLOOKUP(IFERROR(VLOOKUP(IF(ISNUMBER(FIND(" – ",$BF384)),LEFT($BF384,FIND(" – ",$BF384)-1),$BF384),ProdTbl,5,0),""),BasketTbl,2,0),"کد ناشناخته"))</f>
        <v/>
      </c>
      <c r="BH384" s="18">
        <f>IF($BF384="","",IFERROR(VLOOKUP(IF(ISNUMBER(FIND(" – ",$BF384)),LEFT($BF384,FIND(" – ",$BF384)-1),$BF384),ProdTbl,3,0),"کد ناشناخته"))</f>
        <v/>
      </c>
      <c r="BI384" s="22" t="n"/>
      <c r="BJ384" s="21" t="n"/>
      <c r="BK384" s="20" t="n"/>
      <c r="BL384" s="18">
        <f>IF($BK384="","",IFERROR(VLOOKUP(IFERROR(VLOOKUP(IF(ISNUMBER(FIND(" – ",$BK384)),LEFT($BK384,FIND(" – ",$BK384)-1),$BK384),ProdTbl,5,0),""),BasketTbl,2,0),"کد ناشناخته"))</f>
        <v/>
      </c>
      <c r="BM384" s="18">
        <f>IF($BK384="","",IFERROR(VLOOKUP(IF(ISNUMBER(FIND(" – ",$BK384)),LEFT($BK384,FIND(" – ",$BK384)-1),$BK384),ProdTbl,3,0),"کد ناشناخته"))</f>
        <v/>
      </c>
      <c r="BN384" s="22" t="n"/>
      <c r="BO384" s="21" t="n"/>
      <c r="BP384" s="20" t="n"/>
      <c r="BQ384" s="18">
        <f>IF($BP384="","",IFERROR(VLOOKUP(IFERROR(VLOOKUP(IF(ISNUMBER(FIND(" – ",$BP384)),LEFT($BP384,FIND(" – ",$BP384)-1),$BP384),ProdTbl,5,0),""),BasketTbl,2,0),"کد ناشناخته"))</f>
        <v/>
      </c>
      <c r="BR384" s="18">
        <f>IF($BP384="","",IFERROR(VLOOKUP(IF(ISNUMBER(FIND(" – ",$BP384)),LEFT($BP384,FIND(" – ",$BP384)-1),$BP384),ProdTbl,3,0),"کد ناشناخته"))</f>
        <v/>
      </c>
      <c r="BS384" s="22" t="n"/>
      <c r="BT384" s="21" t="n"/>
      <c r="BU384" s="20" t="n"/>
      <c r="BV384" s="18">
        <f>IF($BU384="","",IFERROR(VLOOKUP(IFERROR(VLOOKUP(IF(ISNUMBER(FIND(" – ",$BU384)),LEFT($BU384,FIND(" – ",$BU384)-1),$BU384),ProdTbl,5,0),""),BasketTbl,2,0),"کد ناشناخته"))</f>
        <v/>
      </c>
      <c r="BW384" s="18">
        <f>IF($BU384="","",IFERROR(VLOOKUP(IF(ISNUMBER(FIND(" – ",$BU384)),LEFT($BU384,FIND(" – ",$BU384)-1),$BU384),ProdTbl,3,0),"کد ناشناخته"))</f>
        <v/>
      </c>
      <c r="BX384" s="22" t="n"/>
      <c r="BY384" s="21" t="n"/>
      <c r="BZ384" s="20" t="n"/>
      <c r="CA384" s="18">
        <f>IF($BZ384="","",IFERROR(VLOOKUP(IFERROR(VLOOKUP(IF(ISNUMBER(FIND(" – ",$BZ384)),LEFT($BZ384,FIND(" – ",$BZ384)-1),$BZ384),ProdTbl,5,0),""),BasketTbl,2,0),"کد ناشناخته"))</f>
        <v/>
      </c>
      <c r="CB384" s="18">
        <f>IF($BZ384="","",IFERROR(VLOOKUP(IF(ISNUMBER(FIND(" – ",$BZ384)),LEFT($BZ384,FIND(" – ",$BZ384)-1),$BZ384),ProdTbl,3,0),"کد ناشناخته"))</f>
        <v/>
      </c>
      <c r="CC384" s="22" t="n"/>
      <c r="CD384" s="21" t="n"/>
      <c r="CE384" s="20" t="n"/>
      <c r="CF384" s="18">
        <f>IF($CE384="","",IFERROR(VLOOKUP(IFERROR(VLOOKUP(IF(ISNUMBER(FIND(" – ",$CE384)),LEFT($CE384,FIND(" – ",$CE384)-1),$CE384),ProdTbl,5,0),""),BasketTbl,2,0),"کد ناشناخته"))</f>
        <v/>
      </c>
      <c r="CG384" s="18">
        <f>IF($CE384="","",IFERROR(VLOOKUP(IF(ISNUMBER(FIND(" – ",$CE384)),LEFT($CE384,FIND(" – ",$CE384)-1),$CE384),ProdTbl,3,0),"کد ناشناخته"))</f>
        <v/>
      </c>
      <c r="CH384" s="22" t="n"/>
      <c r="CI384" s="21" t="n"/>
    </row>
    <row r="385">
      <c r="A385" s="18">
        <f>IF($B385="","",COUNTA($B$10:$B385))</f>
        <v/>
      </c>
      <c r="B385" s="19" t="n"/>
      <c r="C385" s="20" t="n"/>
      <c r="D385" s="19" t="n"/>
      <c r="E385" s="18">
        <f>IF($D385="","",IFERROR(VLOOKUP(IF(ISNUMBER(FIND(" – ",$D385)),LEFT($D385,FIND(" – ",$D385)-1),$D385),SellerTbl,2,0),"کد ناشناخته"))</f>
        <v/>
      </c>
      <c r="F385" s="21" t="n"/>
      <c r="G385" s="21" t="n"/>
      <c r="H385" s="22" t="n"/>
      <c r="I385" s="23">
        <f>IF(OR($F385="",$G385=""),"",$F385-$G385)</f>
        <v/>
      </c>
      <c r="J385" s="18">
        <f>IF($I385="","",IF(ABS($I385)&lt;=0.01*$F385,"√","×"))</f>
        <v/>
      </c>
      <c r="K385" s="23">
        <f>IF(COUNT($Q385,$V385,$AA385,$AF385,$AK385,$AP385,$AU385,$AZ385,$BE385,$BJ385,$BO385,$BT385,$BY385,$CD385,$CI385)=0,"",SUM($Q385,$V385,$AA385,$AF385,$AK385,$AP385,$AU385,$AZ385,$BE385,$BJ385,$BO385,$BT385,$BY385,$CD385,$CI385))</f>
        <v/>
      </c>
      <c r="L385" s="23">
        <f>IF(OR($F385="",$K385=""),"",$F385-$K385)</f>
        <v/>
      </c>
      <c r="M385" s="20" t="n"/>
      <c r="N385" s="18">
        <f>IF($M385="","",IFERROR(VLOOKUP(IFERROR(VLOOKUP(IF(ISNUMBER(FIND(" – ",$M385)),LEFT($M385,FIND(" – ",$M385)-1),$M385),ProdTbl,5,0),""),BasketTbl,2,0),"کد ناشناخته"))</f>
        <v/>
      </c>
      <c r="O385" s="18">
        <f>IF($M385="","",IFERROR(VLOOKUP(IF(ISNUMBER(FIND(" – ",$M385)),LEFT($M385,FIND(" – ",$M385)-1),$M385),ProdTbl,3,0),"کد ناشناخته"))</f>
        <v/>
      </c>
      <c r="P385" s="22" t="n"/>
      <c r="Q385" s="21" t="n"/>
      <c r="R385" s="20" t="n"/>
      <c r="S385" s="18">
        <f>IF($R385="","",IFERROR(VLOOKUP(IFERROR(VLOOKUP(IF(ISNUMBER(FIND(" – ",$R385)),LEFT($R385,FIND(" – ",$R385)-1),$R385),ProdTbl,5,0),""),BasketTbl,2,0),"کد ناشناخته"))</f>
        <v/>
      </c>
      <c r="T385" s="18">
        <f>IF($R385="","",IFERROR(VLOOKUP(IF(ISNUMBER(FIND(" – ",$R385)),LEFT($R385,FIND(" – ",$R385)-1),$R385),ProdTbl,3,0),"کد ناشناخته"))</f>
        <v/>
      </c>
      <c r="U385" s="22" t="n"/>
      <c r="V385" s="21" t="n"/>
      <c r="W385" s="20" t="n"/>
      <c r="X385" s="18">
        <f>IF($W385="","",IFERROR(VLOOKUP(IFERROR(VLOOKUP(IF(ISNUMBER(FIND(" – ",$W385)),LEFT($W385,FIND(" – ",$W385)-1),$W385),ProdTbl,5,0),""),BasketTbl,2,0),"کد ناشناخته"))</f>
        <v/>
      </c>
      <c r="Y385" s="18">
        <f>IF($W385="","",IFERROR(VLOOKUP(IF(ISNUMBER(FIND(" – ",$W385)),LEFT($W385,FIND(" – ",$W385)-1),$W385),ProdTbl,3,0),"کد ناشناخته"))</f>
        <v/>
      </c>
      <c r="Z385" s="22" t="n"/>
      <c r="AA385" s="21" t="n"/>
      <c r="AB385" s="20" t="n"/>
      <c r="AC385" s="18">
        <f>IF($AB385="","",IFERROR(VLOOKUP(IFERROR(VLOOKUP(IF(ISNUMBER(FIND(" – ",$AB385)),LEFT($AB385,FIND(" – ",$AB385)-1),$AB385),ProdTbl,5,0),""),BasketTbl,2,0),"کد ناشناخته"))</f>
        <v/>
      </c>
      <c r="AD385" s="18">
        <f>IF($AB385="","",IFERROR(VLOOKUP(IF(ISNUMBER(FIND(" – ",$AB385)),LEFT($AB385,FIND(" – ",$AB385)-1),$AB385),ProdTbl,3,0),"کد ناشناخته"))</f>
        <v/>
      </c>
      <c r="AE385" s="22" t="n"/>
      <c r="AF385" s="21" t="n"/>
      <c r="AG385" s="20" t="n"/>
      <c r="AH385" s="18">
        <f>IF($AG385="","",IFERROR(VLOOKUP(IFERROR(VLOOKUP(IF(ISNUMBER(FIND(" – ",$AG385)),LEFT($AG385,FIND(" – ",$AG385)-1),$AG385),ProdTbl,5,0),""),BasketTbl,2,0),"کد ناشناخته"))</f>
        <v/>
      </c>
      <c r="AI385" s="18">
        <f>IF($AG385="","",IFERROR(VLOOKUP(IF(ISNUMBER(FIND(" – ",$AG385)),LEFT($AG385,FIND(" – ",$AG385)-1),$AG385),ProdTbl,3,0),"کد ناشناخته"))</f>
        <v/>
      </c>
      <c r="AJ385" s="22" t="n"/>
      <c r="AK385" s="21" t="n"/>
      <c r="AL385" s="20" t="n"/>
      <c r="AM385" s="18">
        <f>IF($AL385="","",IFERROR(VLOOKUP(IFERROR(VLOOKUP(IF(ISNUMBER(FIND(" – ",$AL385)),LEFT($AL385,FIND(" – ",$AL385)-1),$AL385),ProdTbl,5,0),""),BasketTbl,2,0),"کد ناشناخته"))</f>
        <v/>
      </c>
      <c r="AN385" s="18">
        <f>IF($AL385="","",IFERROR(VLOOKUP(IF(ISNUMBER(FIND(" – ",$AL385)),LEFT($AL385,FIND(" – ",$AL385)-1),$AL385),ProdTbl,3,0),"کد ناشناخته"))</f>
        <v/>
      </c>
      <c r="AO385" s="22" t="n"/>
      <c r="AP385" s="21" t="n"/>
      <c r="AQ385" s="20" t="n"/>
      <c r="AR385" s="18">
        <f>IF($AQ385="","",IFERROR(VLOOKUP(IFERROR(VLOOKUP(IF(ISNUMBER(FIND(" – ",$AQ385)),LEFT($AQ385,FIND(" – ",$AQ385)-1),$AQ385),ProdTbl,5,0),""),BasketTbl,2,0),"کد ناشناخته"))</f>
        <v/>
      </c>
      <c r="AS385" s="18">
        <f>IF($AQ385="","",IFERROR(VLOOKUP(IF(ISNUMBER(FIND(" – ",$AQ385)),LEFT($AQ385,FIND(" – ",$AQ385)-1),$AQ385),ProdTbl,3,0),"کد ناشناخته"))</f>
        <v/>
      </c>
      <c r="AT385" s="22" t="n"/>
      <c r="AU385" s="21" t="n"/>
      <c r="AV385" s="20" t="n"/>
      <c r="AW385" s="18">
        <f>IF($AV385="","",IFERROR(VLOOKUP(IFERROR(VLOOKUP(IF(ISNUMBER(FIND(" – ",$AV385)),LEFT($AV385,FIND(" – ",$AV385)-1),$AV385),ProdTbl,5,0),""),BasketTbl,2,0),"کد ناشناخته"))</f>
        <v/>
      </c>
      <c r="AX385" s="18">
        <f>IF($AV385="","",IFERROR(VLOOKUP(IF(ISNUMBER(FIND(" – ",$AV385)),LEFT($AV385,FIND(" – ",$AV385)-1),$AV385),ProdTbl,3,0),"کد ناشناخته"))</f>
        <v/>
      </c>
      <c r="AY385" s="22" t="n"/>
      <c r="AZ385" s="21" t="n"/>
      <c r="BA385" s="20" t="n"/>
      <c r="BB385" s="18">
        <f>IF($BA385="","",IFERROR(VLOOKUP(IFERROR(VLOOKUP(IF(ISNUMBER(FIND(" – ",$BA385)),LEFT($BA385,FIND(" – ",$BA385)-1),$BA385),ProdTbl,5,0),""),BasketTbl,2,0),"کد ناشناخته"))</f>
        <v/>
      </c>
      <c r="BC385" s="18">
        <f>IF($BA385="","",IFERROR(VLOOKUP(IF(ISNUMBER(FIND(" – ",$BA385)),LEFT($BA385,FIND(" – ",$BA385)-1),$BA385),ProdTbl,3,0),"کد ناشناخته"))</f>
        <v/>
      </c>
      <c r="BD385" s="22" t="n"/>
      <c r="BE385" s="21" t="n"/>
      <c r="BF385" s="20" t="n"/>
      <c r="BG385" s="18">
        <f>IF($BF385="","",IFERROR(VLOOKUP(IFERROR(VLOOKUP(IF(ISNUMBER(FIND(" – ",$BF385)),LEFT($BF385,FIND(" – ",$BF385)-1),$BF385),ProdTbl,5,0),""),BasketTbl,2,0),"کد ناشناخته"))</f>
        <v/>
      </c>
      <c r="BH385" s="18">
        <f>IF($BF385="","",IFERROR(VLOOKUP(IF(ISNUMBER(FIND(" – ",$BF385)),LEFT($BF385,FIND(" – ",$BF385)-1),$BF385),ProdTbl,3,0),"کد ناشناخته"))</f>
        <v/>
      </c>
      <c r="BI385" s="22" t="n"/>
      <c r="BJ385" s="21" t="n"/>
      <c r="BK385" s="20" t="n"/>
      <c r="BL385" s="18">
        <f>IF($BK385="","",IFERROR(VLOOKUP(IFERROR(VLOOKUP(IF(ISNUMBER(FIND(" – ",$BK385)),LEFT($BK385,FIND(" – ",$BK385)-1),$BK385),ProdTbl,5,0),""),BasketTbl,2,0),"کد ناشناخته"))</f>
        <v/>
      </c>
      <c r="BM385" s="18">
        <f>IF($BK385="","",IFERROR(VLOOKUP(IF(ISNUMBER(FIND(" – ",$BK385)),LEFT($BK385,FIND(" – ",$BK385)-1),$BK385),ProdTbl,3,0),"کد ناشناخته"))</f>
        <v/>
      </c>
      <c r="BN385" s="22" t="n"/>
      <c r="BO385" s="21" t="n"/>
      <c r="BP385" s="20" t="n"/>
      <c r="BQ385" s="18">
        <f>IF($BP385="","",IFERROR(VLOOKUP(IFERROR(VLOOKUP(IF(ISNUMBER(FIND(" – ",$BP385)),LEFT($BP385,FIND(" – ",$BP385)-1),$BP385),ProdTbl,5,0),""),BasketTbl,2,0),"کد ناشناخته"))</f>
        <v/>
      </c>
      <c r="BR385" s="18">
        <f>IF($BP385="","",IFERROR(VLOOKUP(IF(ISNUMBER(FIND(" – ",$BP385)),LEFT($BP385,FIND(" – ",$BP385)-1),$BP385),ProdTbl,3,0),"کد ناشناخته"))</f>
        <v/>
      </c>
      <c r="BS385" s="22" t="n"/>
      <c r="BT385" s="21" t="n"/>
      <c r="BU385" s="20" t="n"/>
      <c r="BV385" s="18">
        <f>IF($BU385="","",IFERROR(VLOOKUP(IFERROR(VLOOKUP(IF(ISNUMBER(FIND(" – ",$BU385)),LEFT($BU385,FIND(" – ",$BU385)-1),$BU385),ProdTbl,5,0),""),BasketTbl,2,0),"کد ناشناخته"))</f>
        <v/>
      </c>
      <c r="BW385" s="18">
        <f>IF($BU385="","",IFERROR(VLOOKUP(IF(ISNUMBER(FIND(" – ",$BU385)),LEFT($BU385,FIND(" – ",$BU385)-1),$BU385),ProdTbl,3,0),"کد ناشناخته"))</f>
        <v/>
      </c>
      <c r="BX385" s="22" t="n"/>
      <c r="BY385" s="21" t="n"/>
      <c r="BZ385" s="20" t="n"/>
      <c r="CA385" s="18">
        <f>IF($BZ385="","",IFERROR(VLOOKUP(IFERROR(VLOOKUP(IF(ISNUMBER(FIND(" – ",$BZ385)),LEFT($BZ385,FIND(" – ",$BZ385)-1),$BZ385),ProdTbl,5,0),""),BasketTbl,2,0),"کد ناشناخته"))</f>
        <v/>
      </c>
      <c r="CB385" s="18">
        <f>IF($BZ385="","",IFERROR(VLOOKUP(IF(ISNUMBER(FIND(" – ",$BZ385)),LEFT($BZ385,FIND(" – ",$BZ385)-1),$BZ385),ProdTbl,3,0),"کد ناشناخته"))</f>
        <v/>
      </c>
      <c r="CC385" s="22" t="n"/>
      <c r="CD385" s="21" t="n"/>
      <c r="CE385" s="20" t="n"/>
      <c r="CF385" s="18">
        <f>IF($CE385="","",IFERROR(VLOOKUP(IFERROR(VLOOKUP(IF(ISNUMBER(FIND(" – ",$CE385)),LEFT($CE385,FIND(" – ",$CE385)-1),$CE385),ProdTbl,5,0),""),BasketTbl,2,0),"کد ناشناخته"))</f>
        <v/>
      </c>
      <c r="CG385" s="18">
        <f>IF($CE385="","",IFERROR(VLOOKUP(IF(ISNUMBER(FIND(" – ",$CE385)),LEFT($CE385,FIND(" – ",$CE385)-1),$CE385),ProdTbl,3,0),"کد ناشناخته"))</f>
        <v/>
      </c>
      <c r="CH385" s="22" t="n"/>
      <c r="CI385" s="21" t="n"/>
    </row>
    <row r="386">
      <c r="A386" s="18">
        <f>IF($B386="","",COUNTA($B$10:$B386))</f>
        <v/>
      </c>
      <c r="B386" s="19" t="n"/>
      <c r="C386" s="20" t="n"/>
      <c r="D386" s="19" t="n"/>
      <c r="E386" s="18">
        <f>IF($D386="","",IFERROR(VLOOKUP(IF(ISNUMBER(FIND(" – ",$D386)),LEFT($D386,FIND(" – ",$D386)-1),$D386),SellerTbl,2,0),"کد ناشناخته"))</f>
        <v/>
      </c>
      <c r="F386" s="21" t="n"/>
      <c r="G386" s="21" t="n"/>
      <c r="H386" s="22" t="n"/>
      <c r="I386" s="23">
        <f>IF(OR($F386="",$G386=""),"",$F386-$G386)</f>
        <v/>
      </c>
      <c r="J386" s="18">
        <f>IF($I386="","",IF(ABS($I386)&lt;=0.01*$F386,"√","×"))</f>
        <v/>
      </c>
      <c r="K386" s="23">
        <f>IF(COUNT($Q386,$V386,$AA386,$AF386,$AK386,$AP386,$AU386,$AZ386,$BE386,$BJ386,$BO386,$BT386,$BY386,$CD386,$CI386)=0,"",SUM($Q386,$V386,$AA386,$AF386,$AK386,$AP386,$AU386,$AZ386,$BE386,$BJ386,$BO386,$BT386,$BY386,$CD386,$CI386))</f>
        <v/>
      </c>
      <c r="L386" s="23">
        <f>IF(OR($F386="",$K386=""),"",$F386-$K386)</f>
        <v/>
      </c>
      <c r="M386" s="20" t="n"/>
      <c r="N386" s="18">
        <f>IF($M386="","",IFERROR(VLOOKUP(IFERROR(VLOOKUP(IF(ISNUMBER(FIND(" – ",$M386)),LEFT($M386,FIND(" – ",$M386)-1),$M386),ProdTbl,5,0),""),BasketTbl,2,0),"کد ناشناخته"))</f>
        <v/>
      </c>
      <c r="O386" s="18">
        <f>IF($M386="","",IFERROR(VLOOKUP(IF(ISNUMBER(FIND(" – ",$M386)),LEFT($M386,FIND(" – ",$M386)-1),$M386),ProdTbl,3,0),"کد ناشناخته"))</f>
        <v/>
      </c>
      <c r="P386" s="22" t="n"/>
      <c r="Q386" s="21" t="n"/>
      <c r="R386" s="20" t="n"/>
      <c r="S386" s="18">
        <f>IF($R386="","",IFERROR(VLOOKUP(IFERROR(VLOOKUP(IF(ISNUMBER(FIND(" – ",$R386)),LEFT($R386,FIND(" – ",$R386)-1),$R386),ProdTbl,5,0),""),BasketTbl,2,0),"کد ناشناخته"))</f>
        <v/>
      </c>
      <c r="T386" s="18">
        <f>IF($R386="","",IFERROR(VLOOKUP(IF(ISNUMBER(FIND(" – ",$R386)),LEFT($R386,FIND(" – ",$R386)-1),$R386),ProdTbl,3,0),"کد ناشناخته"))</f>
        <v/>
      </c>
      <c r="U386" s="22" t="n"/>
      <c r="V386" s="21" t="n"/>
      <c r="W386" s="20" t="n"/>
      <c r="X386" s="18">
        <f>IF($W386="","",IFERROR(VLOOKUP(IFERROR(VLOOKUP(IF(ISNUMBER(FIND(" – ",$W386)),LEFT($W386,FIND(" – ",$W386)-1),$W386),ProdTbl,5,0),""),BasketTbl,2,0),"کد ناشناخته"))</f>
        <v/>
      </c>
      <c r="Y386" s="18">
        <f>IF($W386="","",IFERROR(VLOOKUP(IF(ISNUMBER(FIND(" – ",$W386)),LEFT($W386,FIND(" – ",$W386)-1),$W386),ProdTbl,3,0),"کد ناشناخته"))</f>
        <v/>
      </c>
      <c r="Z386" s="22" t="n"/>
      <c r="AA386" s="21" t="n"/>
      <c r="AB386" s="20" t="n"/>
      <c r="AC386" s="18">
        <f>IF($AB386="","",IFERROR(VLOOKUP(IFERROR(VLOOKUP(IF(ISNUMBER(FIND(" – ",$AB386)),LEFT($AB386,FIND(" – ",$AB386)-1),$AB386),ProdTbl,5,0),""),BasketTbl,2,0),"کد ناشناخته"))</f>
        <v/>
      </c>
      <c r="AD386" s="18">
        <f>IF($AB386="","",IFERROR(VLOOKUP(IF(ISNUMBER(FIND(" – ",$AB386)),LEFT($AB386,FIND(" – ",$AB386)-1),$AB386),ProdTbl,3,0),"کد ناشناخته"))</f>
        <v/>
      </c>
      <c r="AE386" s="22" t="n"/>
      <c r="AF386" s="21" t="n"/>
      <c r="AG386" s="20" t="n"/>
      <c r="AH386" s="18">
        <f>IF($AG386="","",IFERROR(VLOOKUP(IFERROR(VLOOKUP(IF(ISNUMBER(FIND(" – ",$AG386)),LEFT($AG386,FIND(" – ",$AG386)-1),$AG386),ProdTbl,5,0),""),BasketTbl,2,0),"کد ناشناخته"))</f>
        <v/>
      </c>
      <c r="AI386" s="18">
        <f>IF($AG386="","",IFERROR(VLOOKUP(IF(ISNUMBER(FIND(" – ",$AG386)),LEFT($AG386,FIND(" – ",$AG386)-1),$AG386),ProdTbl,3,0),"کد ناشناخته"))</f>
        <v/>
      </c>
      <c r="AJ386" s="22" t="n"/>
      <c r="AK386" s="21" t="n"/>
      <c r="AL386" s="20" t="n"/>
      <c r="AM386" s="18">
        <f>IF($AL386="","",IFERROR(VLOOKUP(IFERROR(VLOOKUP(IF(ISNUMBER(FIND(" – ",$AL386)),LEFT($AL386,FIND(" – ",$AL386)-1),$AL386),ProdTbl,5,0),""),BasketTbl,2,0),"کد ناشناخته"))</f>
        <v/>
      </c>
      <c r="AN386" s="18">
        <f>IF($AL386="","",IFERROR(VLOOKUP(IF(ISNUMBER(FIND(" – ",$AL386)),LEFT($AL386,FIND(" – ",$AL386)-1),$AL386),ProdTbl,3,0),"کد ناشناخته"))</f>
        <v/>
      </c>
      <c r="AO386" s="22" t="n"/>
      <c r="AP386" s="21" t="n"/>
      <c r="AQ386" s="20" t="n"/>
      <c r="AR386" s="18">
        <f>IF($AQ386="","",IFERROR(VLOOKUP(IFERROR(VLOOKUP(IF(ISNUMBER(FIND(" – ",$AQ386)),LEFT($AQ386,FIND(" – ",$AQ386)-1),$AQ386),ProdTbl,5,0),""),BasketTbl,2,0),"کد ناشناخته"))</f>
        <v/>
      </c>
      <c r="AS386" s="18">
        <f>IF($AQ386="","",IFERROR(VLOOKUP(IF(ISNUMBER(FIND(" – ",$AQ386)),LEFT($AQ386,FIND(" – ",$AQ386)-1),$AQ386),ProdTbl,3,0),"کد ناشناخته"))</f>
        <v/>
      </c>
      <c r="AT386" s="22" t="n"/>
      <c r="AU386" s="21" t="n"/>
      <c r="AV386" s="20" t="n"/>
      <c r="AW386" s="18">
        <f>IF($AV386="","",IFERROR(VLOOKUP(IFERROR(VLOOKUP(IF(ISNUMBER(FIND(" – ",$AV386)),LEFT($AV386,FIND(" – ",$AV386)-1),$AV386),ProdTbl,5,0),""),BasketTbl,2,0),"کد ناشناخته"))</f>
        <v/>
      </c>
      <c r="AX386" s="18">
        <f>IF($AV386="","",IFERROR(VLOOKUP(IF(ISNUMBER(FIND(" – ",$AV386)),LEFT($AV386,FIND(" – ",$AV386)-1),$AV386),ProdTbl,3,0),"کد ناشناخته"))</f>
        <v/>
      </c>
      <c r="AY386" s="22" t="n"/>
      <c r="AZ386" s="21" t="n"/>
      <c r="BA386" s="20" t="n"/>
      <c r="BB386" s="18">
        <f>IF($BA386="","",IFERROR(VLOOKUP(IFERROR(VLOOKUP(IF(ISNUMBER(FIND(" – ",$BA386)),LEFT($BA386,FIND(" – ",$BA386)-1),$BA386),ProdTbl,5,0),""),BasketTbl,2,0),"کد ناشناخته"))</f>
        <v/>
      </c>
      <c r="BC386" s="18">
        <f>IF($BA386="","",IFERROR(VLOOKUP(IF(ISNUMBER(FIND(" – ",$BA386)),LEFT($BA386,FIND(" – ",$BA386)-1),$BA386),ProdTbl,3,0),"کد ناشناخته"))</f>
        <v/>
      </c>
      <c r="BD386" s="22" t="n"/>
      <c r="BE386" s="21" t="n"/>
      <c r="BF386" s="20" t="n"/>
      <c r="BG386" s="18">
        <f>IF($BF386="","",IFERROR(VLOOKUP(IFERROR(VLOOKUP(IF(ISNUMBER(FIND(" – ",$BF386)),LEFT($BF386,FIND(" – ",$BF386)-1),$BF386),ProdTbl,5,0),""),BasketTbl,2,0),"کد ناشناخته"))</f>
        <v/>
      </c>
      <c r="BH386" s="18">
        <f>IF($BF386="","",IFERROR(VLOOKUP(IF(ISNUMBER(FIND(" – ",$BF386)),LEFT($BF386,FIND(" – ",$BF386)-1),$BF386),ProdTbl,3,0),"کد ناشناخته"))</f>
        <v/>
      </c>
      <c r="BI386" s="22" t="n"/>
      <c r="BJ386" s="21" t="n"/>
      <c r="BK386" s="20" t="n"/>
      <c r="BL386" s="18">
        <f>IF($BK386="","",IFERROR(VLOOKUP(IFERROR(VLOOKUP(IF(ISNUMBER(FIND(" – ",$BK386)),LEFT($BK386,FIND(" – ",$BK386)-1),$BK386),ProdTbl,5,0),""),BasketTbl,2,0),"کد ناشناخته"))</f>
        <v/>
      </c>
      <c r="BM386" s="18">
        <f>IF($BK386="","",IFERROR(VLOOKUP(IF(ISNUMBER(FIND(" – ",$BK386)),LEFT($BK386,FIND(" – ",$BK386)-1),$BK386),ProdTbl,3,0),"کد ناشناخته"))</f>
        <v/>
      </c>
      <c r="BN386" s="22" t="n"/>
      <c r="BO386" s="21" t="n"/>
      <c r="BP386" s="20" t="n"/>
      <c r="BQ386" s="18">
        <f>IF($BP386="","",IFERROR(VLOOKUP(IFERROR(VLOOKUP(IF(ISNUMBER(FIND(" – ",$BP386)),LEFT($BP386,FIND(" – ",$BP386)-1),$BP386),ProdTbl,5,0),""),BasketTbl,2,0),"کد ناشناخته"))</f>
        <v/>
      </c>
      <c r="BR386" s="18">
        <f>IF($BP386="","",IFERROR(VLOOKUP(IF(ISNUMBER(FIND(" – ",$BP386)),LEFT($BP386,FIND(" – ",$BP386)-1),$BP386),ProdTbl,3,0),"کد ناشناخته"))</f>
        <v/>
      </c>
      <c r="BS386" s="22" t="n"/>
      <c r="BT386" s="21" t="n"/>
      <c r="BU386" s="20" t="n"/>
      <c r="BV386" s="18">
        <f>IF($BU386="","",IFERROR(VLOOKUP(IFERROR(VLOOKUP(IF(ISNUMBER(FIND(" – ",$BU386)),LEFT($BU386,FIND(" – ",$BU386)-1),$BU386),ProdTbl,5,0),""),BasketTbl,2,0),"کد ناشناخته"))</f>
        <v/>
      </c>
      <c r="BW386" s="18">
        <f>IF($BU386="","",IFERROR(VLOOKUP(IF(ISNUMBER(FIND(" – ",$BU386)),LEFT($BU386,FIND(" – ",$BU386)-1),$BU386),ProdTbl,3,0),"کد ناشناخته"))</f>
        <v/>
      </c>
      <c r="BX386" s="22" t="n"/>
      <c r="BY386" s="21" t="n"/>
      <c r="BZ386" s="20" t="n"/>
      <c r="CA386" s="18">
        <f>IF($BZ386="","",IFERROR(VLOOKUP(IFERROR(VLOOKUP(IF(ISNUMBER(FIND(" – ",$BZ386)),LEFT($BZ386,FIND(" – ",$BZ386)-1),$BZ386),ProdTbl,5,0),""),BasketTbl,2,0),"کد ناشناخته"))</f>
        <v/>
      </c>
      <c r="CB386" s="18">
        <f>IF($BZ386="","",IFERROR(VLOOKUP(IF(ISNUMBER(FIND(" – ",$BZ386)),LEFT($BZ386,FIND(" – ",$BZ386)-1),$BZ386),ProdTbl,3,0),"کد ناشناخته"))</f>
        <v/>
      </c>
      <c r="CC386" s="22" t="n"/>
      <c r="CD386" s="21" t="n"/>
      <c r="CE386" s="20" t="n"/>
      <c r="CF386" s="18">
        <f>IF($CE386="","",IFERROR(VLOOKUP(IFERROR(VLOOKUP(IF(ISNUMBER(FIND(" – ",$CE386)),LEFT($CE386,FIND(" – ",$CE386)-1),$CE386),ProdTbl,5,0),""),BasketTbl,2,0),"کد ناشناخته"))</f>
        <v/>
      </c>
      <c r="CG386" s="18">
        <f>IF($CE386="","",IFERROR(VLOOKUP(IF(ISNUMBER(FIND(" – ",$CE386)),LEFT($CE386,FIND(" – ",$CE386)-1),$CE386),ProdTbl,3,0),"کد ناشناخته"))</f>
        <v/>
      </c>
      <c r="CH386" s="22" t="n"/>
      <c r="CI386" s="21" t="n"/>
    </row>
    <row r="387">
      <c r="A387" s="18">
        <f>IF($B387="","",COUNTA($B$10:$B387))</f>
        <v/>
      </c>
      <c r="B387" s="19" t="n"/>
      <c r="C387" s="20" t="n"/>
      <c r="D387" s="19" t="n"/>
      <c r="E387" s="18">
        <f>IF($D387="","",IFERROR(VLOOKUP(IF(ISNUMBER(FIND(" – ",$D387)),LEFT($D387,FIND(" – ",$D387)-1),$D387),SellerTbl,2,0),"کد ناشناخته"))</f>
        <v/>
      </c>
      <c r="F387" s="21" t="n"/>
      <c r="G387" s="21" t="n"/>
      <c r="H387" s="22" t="n"/>
      <c r="I387" s="23">
        <f>IF(OR($F387="",$G387=""),"",$F387-$G387)</f>
        <v/>
      </c>
      <c r="J387" s="18">
        <f>IF($I387="","",IF(ABS($I387)&lt;=0.01*$F387,"√","×"))</f>
        <v/>
      </c>
      <c r="K387" s="23">
        <f>IF(COUNT($Q387,$V387,$AA387,$AF387,$AK387,$AP387,$AU387,$AZ387,$BE387,$BJ387,$BO387,$BT387,$BY387,$CD387,$CI387)=0,"",SUM($Q387,$V387,$AA387,$AF387,$AK387,$AP387,$AU387,$AZ387,$BE387,$BJ387,$BO387,$BT387,$BY387,$CD387,$CI387))</f>
        <v/>
      </c>
      <c r="L387" s="23">
        <f>IF(OR($F387="",$K387=""),"",$F387-$K387)</f>
        <v/>
      </c>
      <c r="M387" s="20" t="n"/>
      <c r="N387" s="18">
        <f>IF($M387="","",IFERROR(VLOOKUP(IFERROR(VLOOKUP(IF(ISNUMBER(FIND(" – ",$M387)),LEFT($M387,FIND(" – ",$M387)-1),$M387),ProdTbl,5,0),""),BasketTbl,2,0),"کد ناشناخته"))</f>
        <v/>
      </c>
      <c r="O387" s="18">
        <f>IF($M387="","",IFERROR(VLOOKUP(IF(ISNUMBER(FIND(" – ",$M387)),LEFT($M387,FIND(" – ",$M387)-1),$M387),ProdTbl,3,0),"کد ناشناخته"))</f>
        <v/>
      </c>
      <c r="P387" s="22" t="n"/>
      <c r="Q387" s="21" t="n"/>
      <c r="R387" s="20" t="n"/>
      <c r="S387" s="18">
        <f>IF($R387="","",IFERROR(VLOOKUP(IFERROR(VLOOKUP(IF(ISNUMBER(FIND(" – ",$R387)),LEFT($R387,FIND(" – ",$R387)-1),$R387),ProdTbl,5,0),""),BasketTbl,2,0),"کد ناشناخته"))</f>
        <v/>
      </c>
      <c r="T387" s="18">
        <f>IF($R387="","",IFERROR(VLOOKUP(IF(ISNUMBER(FIND(" – ",$R387)),LEFT($R387,FIND(" – ",$R387)-1),$R387),ProdTbl,3,0),"کد ناشناخته"))</f>
        <v/>
      </c>
      <c r="U387" s="22" t="n"/>
      <c r="V387" s="21" t="n"/>
      <c r="W387" s="20" t="n"/>
      <c r="X387" s="18">
        <f>IF($W387="","",IFERROR(VLOOKUP(IFERROR(VLOOKUP(IF(ISNUMBER(FIND(" – ",$W387)),LEFT($W387,FIND(" – ",$W387)-1),$W387),ProdTbl,5,0),""),BasketTbl,2,0),"کد ناشناخته"))</f>
        <v/>
      </c>
      <c r="Y387" s="18">
        <f>IF($W387="","",IFERROR(VLOOKUP(IF(ISNUMBER(FIND(" – ",$W387)),LEFT($W387,FIND(" – ",$W387)-1),$W387),ProdTbl,3,0),"کد ناشناخته"))</f>
        <v/>
      </c>
      <c r="Z387" s="22" t="n"/>
      <c r="AA387" s="21" t="n"/>
      <c r="AB387" s="20" t="n"/>
      <c r="AC387" s="18">
        <f>IF($AB387="","",IFERROR(VLOOKUP(IFERROR(VLOOKUP(IF(ISNUMBER(FIND(" – ",$AB387)),LEFT($AB387,FIND(" – ",$AB387)-1),$AB387),ProdTbl,5,0),""),BasketTbl,2,0),"کد ناشناخته"))</f>
        <v/>
      </c>
      <c r="AD387" s="18">
        <f>IF($AB387="","",IFERROR(VLOOKUP(IF(ISNUMBER(FIND(" – ",$AB387)),LEFT($AB387,FIND(" – ",$AB387)-1),$AB387),ProdTbl,3,0),"کد ناشناخته"))</f>
        <v/>
      </c>
      <c r="AE387" s="22" t="n"/>
      <c r="AF387" s="21" t="n"/>
      <c r="AG387" s="20" t="n"/>
      <c r="AH387" s="18">
        <f>IF($AG387="","",IFERROR(VLOOKUP(IFERROR(VLOOKUP(IF(ISNUMBER(FIND(" – ",$AG387)),LEFT($AG387,FIND(" – ",$AG387)-1),$AG387),ProdTbl,5,0),""),BasketTbl,2,0),"کد ناشناخته"))</f>
        <v/>
      </c>
      <c r="AI387" s="18">
        <f>IF($AG387="","",IFERROR(VLOOKUP(IF(ISNUMBER(FIND(" – ",$AG387)),LEFT($AG387,FIND(" – ",$AG387)-1),$AG387),ProdTbl,3,0),"کد ناشناخته"))</f>
        <v/>
      </c>
      <c r="AJ387" s="22" t="n"/>
      <c r="AK387" s="21" t="n"/>
      <c r="AL387" s="20" t="n"/>
      <c r="AM387" s="18">
        <f>IF($AL387="","",IFERROR(VLOOKUP(IFERROR(VLOOKUP(IF(ISNUMBER(FIND(" – ",$AL387)),LEFT($AL387,FIND(" – ",$AL387)-1),$AL387),ProdTbl,5,0),""),BasketTbl,2,0),"کد ناشناخته"))</f>
        <v/>
      </c>
      <c r="AN387" s="18">
        <f>IF($AL387="","",IFERROR(VLOOKUP(IF(ISNUMBER(FIND(" – ",$AL387)),LEFT($AL387,FIND(" – ",$AL387)-1),$AL387),ProdTbl,3,0),"کد ناشناخته"))</f>
        <v/>
      </c>
      <c r="AO387" s="22" t="n"/>
      <c r="AP387" s="21" t="n"/>
      <c r="AQ387" s="20" t="n"/>
      <c r="AR387" s="18">
        <f>IF($AQ387="","",IFERROR(VLOOKUP(IFERROR(VLOOKUP(IF(ISNUMBER(FIND(" – ",$AQ387)),LEFT($AQ387,FIND(" – ",$AQ387)-1),$AQ387),ProdTbl,5,0),""),BasketTbl,2,0),"کد ناشناخته"))</f>
        <v/>
      </c>
      <c r="AS387" s="18">
        <f>IF($AQ387="","",IFERROR(VLOOKUP(IF(ISNUMBER(FIND(" – ",$AQ387)),LEFT($AQ387,FIND(" – ",$AQ387)-1),$AQ387),ProdTbl,3,0),"کد ناشناخته"))</f>
        <v/>
      </c>
      <c r="AT387" s="22" t="n"/>
      <c r="AU387" s="21" t="n"/>
      <c r="AV387" s="20" t="n"/>
      <c r="AW387" s="18">
        <f>IF($AV387="","",IFERROR(VLOOKUP(IFERROR(VLOOKUP(IF(ISNUMBER(FIND(" – ",$AV387)),LEFT($AV387,FIND(" – ",$AV387)-1),$AV387),ProdTbl,5,0),""),BasketTbl,2,0),"کد ناشناخته"))</f>
        <v/>
      </c>
      <c r="AX387" s="18">
        <f>IF($AV387="","",IFERROR(VLOOKUP(IF(ISNUMBER(FIND(" – ",$AV387)),LEFT($AV387,FIND(" – ",$AV387)-1),$AV387),ProdTbl,3,0),"کد ناشناخته"))</f>
        <v/>
      </c>
      <c r="AY387" s="22" t="n"/>
      <c r="AZ387" s="21" t="n"/>
      <c r="BA387" s="20" t="n"/>
      <c r="BB387" s="18">
        <f>IF($BA387="","",IFERROR(VLOOKUP(IFERROR(VLOOKUP(IF(ISNUMBER(FIND(" – ",$BA387)),LEFT($BA387,FIND(" – ",$BA387)-1),$BA387),ProdTbl,5,0),""),BasketTbl,2,0),"کد ناشناخته"))</f>
        <v/>
      </c>
      <c r="BC387" s="18">
        <f>IF($BA387="","",IFERROR(VLOOKUP(IF(ISNUMBER(FIND(" – ",$BA387)),LEFT($BA387,FIND(" – ",$BA387)-1),$BA387),ProdTbl,3,0),"کد ناشناخته"))</f>
        <v/>
      </c>
      <c r="BD387" s="22" t="n"/>
      <c r="BE387" s="21" t="n"/>
      <c r="BF387" s="20" t="n"/>
      <c r="BG387" s="18">
        <f>IF($BF387="","",IFERROR(VLOOKUP(IFERROR(VLOOKUP(IF(ISNUMBER(FIND(" – ",$BF387)),LEFT($BF387,FIND(" – ",$BF387)-1),$BF387),ProdTbl,5,0),""),BasketTbl,2,0),"کد ناشناخته"))</f>
        <v/>
      </c>
      <c r="BH387" s="18">
        <f>IF($BF387="","",IFERROR(VLOOKUP(IF(ISNUMBER(FIND(" – ",$BF387)),LEFT($BF387,FIND(" – ",$BF387)-1),$BF387),ProdTbl,3,0),"کد ناشناخته"))</f>
        <v/>
      </c>
      <c r="BI387" s="22" t="n"/>
      <c r="BJ387" s="21" t="n"/>
      <c r="BK387" s="20" t="n"/>
      <c r="BL387" s="18">
        <f>IF($BK387="","",IFERROR(VLOOKUP(IFERROR(VLOOKUP(IF(ISNUMBER(FIND(" – ",$BK387)),LEFT($BK387,FIND(" – ",$BK387)-1),$BK387),ProdTbl,5,0),""),BasketTbl,2,0),"کد ناشناخته"))</f>
        <v/>
      </c>
      <c r="BM387" s="18">
        <f>IF($BK387="","",IFERROR(VLOOKUP(IF(ISNUMBER(FIND(" – ",$BK387)),LEFT($BK387,FIND(" – ",$BK387)-1),$BK387),ProdTbl,3,0),"کد ناشناخته"))</f>
        <v/>
      </c>
      <c r="BN387" s="22" t="n"/>
      <c r="BO387" s="21" t="n"/>
      <c r="BP387" s="20" t="n"/>
      <c r="BQ387" s="18">
        <f>IF($BP387="","",IFERROR(VLOOKUP(IFERROR(VLOOKUP(IF(ISNUMBER(FIND(" – ",$BP387)),LEFT($BP387,FIND(" – ",$BP387)-1),$BP387),ProdTbl,5,0),""),BasketTbl,2,0),"کد ناشناخته"))</f>
        <v/>
      </c>
      <c r="BR387" s="18">
        <f>IF($BP387="","",IFERROR(VLOOKUP(IF(ISNUMBER(FIND(" – ",$BP387)),LEFT($BP387,FIND(" – ",$BP387)-1),$BP387),ProdTbl,3,0),"کد ناشناخته"))</f>
        <v/>
      </c>
      <c r="BS387" s="22" t="n"/>
      <c r="BT387" s="21" t="n"/>
      <c r="BU387" s="20" t="n"/>
      <c r="BV387" s="18">
        <f>IF($BU387="","",IFERROR(VLOOKUP(IFERROR(VLOOKUP(IF(ISNUMBER(FIND(" – ",$BU387)),LEFT($BU387,FIND(" – ",$BU387)-1),$BU387),ProdTbl,5,0),""),BasketTbl,2,0),"کد ناشناخته"))</f>
        <v/>
      </c>
      <c r="BW387" s="18">
        <f>IF($BU387="","",IFERROR(VLOOKUP(IF(ISNUMBER(FIND(" – ",$BU387)),LEFT($BU387,FIND(" – ",$BU387)-1),$BU387),ProdTbl,3,0),"کد ناشناخته"))</f>
        <v/>
      </c>
      <c r="BX387" s="22" t="n"/>
      <c r="BY387" s="21" t="n"/>
      <c r="BZ387" s="20" t="n"/>
      <c r="CA387" s="18">
        <f>IF($BZ387="","",IFERROR(VLOOKUP(IFERROR(VLOOKUP(IF(ISNUMBER(FIND(" – ",$BZ387)),LEFT($BZ387,FIND(" – ",$BZ387)-1),$BZ387),ProdTbl,5,0),""),BasketTbl,2,0),"کد ناشناخته"))</f>
        <v/>
      </c>
      <c r="CB387" s="18">
        <f>IF($BZ387="","",IFERROR(VLOOKUP(IF(ISNUMBER(FIND(" – ",$BZ387)),LEFT($BZ387,FIND(" – ",$BZ387)-1),$BZ387),ProdTbl,3,0),"کد ناشناخته"))</f>
        <v/>
      </c>
      <c r="CC387" s="22" t="n"/>
      <c r="CD387" s="21" t="n"/>
      <c r="CE387" s="20" t="n"/>
      <c r="CF387" s="18">
        <f>IF($CE387="","",IFERROR(VLOOKUP(IFERROR(VLOOKUP(IF(ISNUMBER(FIND(" – ",$CE387)),LEFT($CE387,FIND(" – ",$CE387)-1),$CE387),ProdTbl,5,0),""),BasketTbl,2,0),"کد ناشناخته"))</f>
        <v/>
      </c>
      <c r="CG387" s="18">
        <f>IF($CE387="","",IFERROR(VLOOKUP(IF(ISNUMBER(FIND(" – ",$CE387)),LEFT($CE387,FIND(" – ",$CE387)-1),$CE387),ProdTbl,3,0),"کد ناشناخته"))</f>
        <v/>
      </c>
      <c r="CH387" s="22" t="n"/>
      <c r="CI387" s="21" t="n"/>
    </row>
    <row r="388">
      <c r="A388" s="18">
        <f>IF($B388="","",COUNTA($B$10:$B388))</f>
        <v/>
      </c>
      <c r="B388" s="19" t="n"/>
      <c r="C388" s="20" t="n"/>
      <c r="D388" s="19" t="n"/>
      <c r="E388" s="18">
        <f>IF($D388="","",IFERROR(VLOOKUP(IF(ISNUMBER(FIND(" – ",$D388)),LEFT($D388,FIND(" – ",$D388)-1),$D388),SellerTbl,2,0),"کد ناشناخته"))</f>
        <v/>
      </c>
      <c r="F388" s="21" t="n"/>
      <c r="G388" s="21" t="n"/>
      <c r="H388" s="22" t="n"/>
      <c r="I388" s="23">
        <f>IF(OR($F388="",$G388=""),"",$F388-$G388)</f>
        <v/>
      </c>
      <c r="J388" s="18">
        <f>IF($I388="","",IF(ABS($I388)&lt;=0.01*$F388,"√","×"))</f>
        <v/>
      </c>
      <c r="K388" s="23">
        <f>IF(COUNT($Q388,$V388,$AA388,$AF388,$AK388,$AP388,$AU388,$AZ388,$BE388,$BJ388,$BO388,$BT388,$BY388,$CD388,$CI388)=0,"",SUM($Q388,$V388,$AA388,$AF388,$AK388,$AP388,$AU388,$AZ388,$BE388,$BJ388,$BO388,$BT388,$BY388,$CD388,$CI388))</f>
        <v/>
      </c>
      <c r="L388" s="23">
        <f>IF(OR($F388="",$K388=""),"",$F388-$K388)</f>
        <v/>
      </c>
      <c r="M388" s="20" t="n"/>
      <c r="N388" s="18">
        <f>IF($M388="","",IFERROR(VLOOKUP(IFERROR(VLOOKUP(IF(ISNUMBER(FIND(" – ",$M388)),LEFT($M388,FIND(" – ",$M388)-1),$M388),ProdTbl,5,0),""),BasketTbl,2,0),"کد ناشناخته"))</f>
        <v/>
      </c>
      <c r="O388" s="18">
        <f>IF($M388="","",IFERROR(VLOOKUP(IF(ISNUMBER(FIND(" – ",$M388)),LEFT($M388,FIND(" – ",$M388)-1),$M388),ProdTbl,3,0),"کد ناشناخته"))</f>
        <v/>
      </c>
      <c r="P388" s="22" t="n"/>
      <c r="Q388" s="21" t="n"/>
      <c r="R388" s="20" t="n"/>
      <c r="S388" s="18">
        <f>IF($R388="","",IFERROR(VLOOKUP(IFERROR(VLOOKUP(IF(ISNUMBER(FIND(" – ",$R388)),LEFT($R388,FIND(" – ",$R388)-1),$R388),ProdTbl,5,0),""),BasketTbl,2,0),"کد ناشناخته"))</f>
        <v/>
      </c>
      <c r="T388" s="18">
        <f>IF($R388="","",IFERROR(VLOOKUP(IF(ISNUMBER(FIND(" – ",$R388)),LEFT($R388,FIND(" – ",$R388)-1),$R388),ProdTbl,3,0),"کد ناشناخته"))</f>
        <v/>
      </c>
      <c r="U388" s="22" t="n"/>
      <c r="V388" s="21" t="n"/>
      <c r="W388" s="20" t="n"/>
      <c r="X388" s="18">
        <f>IF($W388="","",IFERROR(VLOOKUP(IFERROR(VLOOKUP(IF(ISNUMBER(FIND(" – ",$W388)),LEFT($W388,FIND(" – ",$W388)-1),$W388),ProdTbl,5,0),""),BasketTbl,2,0),"کد ناشناخته"))</f>
        <v/>
      </c>
      <c r="Y388" s="18">
        <f>IF($W388="","",IFERROR(VLOOKUP(IF(ISNUMBER(FIND(" – ",$W388)),LEFT($W388,FIND(" – ",$W388)-1),$W388),ProdTbl,3,0),"کد ناشناخته"))</f>
        <v/>
      </c>
      <c r="Z388" s="22" t="n"/>
      <c r="AA388" s="21" t="n"/>
      <c r="AB388" s="20" t="n"/>
      <c r="AC388" s="18">
        <f>IF($AB388="","",IFERROR(VLOOKUP(IFERROR(VLOOKUP(IF(ISNUMBER(FIND(" – ",$AB388)),LEFT($AB388,FIND(" – ",$AB388)-1),$AB388),ProdTbl,5,0),""),BasketTbl,2,0),"کد ناشناخته"))</f>
        <v/>
      </c>
      <c r="AD388" s="18">
        <f>IF($AB388="","",IFERROR(VLOOKUP(IF(ISNUMBER(FIND(" – ",$AB388)),LEFT($AB388,FIND(" – ",$AB388)-1),$AB388),ProdTbl,3,0),"کد ناشناخته"))</f>
        <v/>
      </c>
      <c r="AE388" s="22" t="n"/>
      <c r="AF388" s="21" t="n"/>
      <c r="AG388" s="20" t="n"/>
      <c r="AH388" s="18">
        <f>IF($AG388="","",IFERROR(VLOOKUP(IFERROR(VLOOKUP(IF(ISNUMBER(FIND(" – ",$AG388)),LEFT($AG388,FIND(" – ",$AG388)-1),$AG388),ProdTbl,5,0),""),BasketTbl,2,0),"کد ناشناخته"))</f>
        <v/>
      </c>
      <c r="AI388" s="18">
        <f>IF($AG388="","",IFERROR(VLOOKUP(IF(ISNUMBER(FIND(" – ",$AG388)),LEFT($AG388,FIND(" – ",$AG388)-1),$AG388),ProdTbl,3,0),"کد ناشناخته"))</f>
        <v/>
      </c>
      <c r="AJ388" s="22" t="n"/>
      <c r="AK388" s="21" t="n"/>
      <c r="AL388" s="20" t="n"/>
      <c r="AM388" s="18">
        <f>IF($AL388="","",IFERROR(VLOOKUP(IFERROR(VLOOKUP(IF(ISNUMBER(FIND(" – ",$AL388)),LEFT($AL388,FIND(" – ",$AL388)-1),$AL388),ProdTbl,5,0),""),BasketTbl,2,0),"کد ناشناخته"))</f>
        <v/>
      </c>
      <c r="AN388" s="18">
        <f>IF($AL388="","",IFERROR(VLOOKUP(IF(ISNUMBER(FIND(" – ",$AL388)),LEFT($AL388,FIND(" – ",$AL388)-1),$AL388),ProdTbl,3,0),"کد ناشناخته"))</f>
        <v/>
      </c>
      <c r="AO388" s="22" t="n"/>
      <c r="AP388" s="21" t="n"/>
      <c r="AQ388" s="20" t="n"/>
      <c r="AR388" s="18">
        <f>IF($AQ388="","",IFERROR(VLOOKUP(IFERROR(VLOOKUP(IF(ISNUMBER(FIND(" – ",$AQ388)),LEFT($AQ388,FIND(" – ",$AQ388)-1),$AQ388),ProdTbl,5,0),""),BasketTbl,2,0),"کد ناشناخته"))</f>
        <v/>
      </c>
      <c r="AS388" s="18">
        <f>IF($AQ388="","",IFERROR(VLOOKUP(IF(ISNUMBER(FIND(" – ",$AQ388)),LEFT($AQ388,FIND(" – ",$AQ388)-1),$AQ388),ProdTbl,3,0),"کد ناشناخته"))</f>
        <v/>
      </c>
      <c r="AT388" s="22" t="n"/>
      <c r="AU388" s="21" t="n"/>
      <c r="AV388" s="20" t="n"/>
      <c r="AW388" s="18">
        <f>IF($AV388="","",IFERROR(VLOOKUP(IFERROR(VLOOKUP(IF(ISNUMBER(FIND(" – ",$AV388)),LEFT($AV388,FIND(" – ",$AV388)-1),$AV388),ProdTbl,5,0),""),BasketTbl,2,0),"کد ناشناخته"))</f>
        <v/>
      </c>
      <c r="AX388" s="18">
        <f>IF($AV388="","",IFERROR(VLOOKUP(IF(ISNUMBER(FIND(" – ",$AV388)),LEFT($AV388,FIND(" – ",$AV388)-1),$AV388),ProdTbl,3,0),"کد ناشناخته"))</f>
        <v/>
      </c>
      <c r="AY388" s="22" t="n"/>
      <c r="AZ388" s="21" t="n"/>
      <c r="BA388" s="20" t="n"/>
      <c r="BB388" s="18">
        <f>IF($BA388="","",IFERROR(VLOOKUP(IFERROR(VLOOKUP(IF(ISNUMBER(FIND(" – ",$BA388)),LEFT($BA388,FIND(" – ",$BA388)-1),$BA388),ProdTbl,5,0),""),BasketTbl,2,0),"کد ناشناخته"))</f>
        <v/>
      </c>
      <c r="BC388" s="18">
        <f>IF($BA388="","",IFERROR(VLOOKUP(IF(ISNUMBER(FIND(" – ",$BA388)),LEFT($BA388,FIND(" – ",$BA388)-1),$BA388),ProdTbl,3,0),"کد ناشناخته"))</f>
        <v/>
      </c>
      <c r="BD388" s="22" t="n"/>
      <c r="BE388" s="21" t="n"/>
      <c r="BF388" s="20" t="n"/>
      <c r="BG388" s="18">
        <f>IF($BF388="","",IFERROR(VLOOKUP(IFERROR(VLOOKUP(IF(ISNUMBER(FIND(" – ",$BF388)),LEFT($BF388,FIND(" – ",$BF388)-1),$BF388),ProdTbl,5,0),""),BasketTbl,2,0),"کد ناشناخته"))</f>
        <v/>
      </c>
      <c r="BH388" s="18">
        <f>IF($BF388="","",IFERROR(VLOOKUP(IF(ISNUMBER(FIND(" – ",$BF388)),LEFT($BF388,FIND(" – ",$BF388)-1),$BF388),ProdTbl,3,0),"کد ناشناخته"))</f>
        <v/>
      </c>
      <c r="BI388" s="22" t="n"/>
      <c r="BJ388" s="21" t="n"/>
      <c r="BK388" s="20" t="n"/>
      <c r="BL388" s="18">
        <f>IF($BK388="","",IFERROR(VLOOKUP(IFERROR(VLOOKUP(IF(ISNUMBER(FIND(" – ",$BK388)),LEFT($BK388,FIND(" – ",$BK388)-1),$BK388),ProdTbl,5,0),""),BasketTbl,2,0),"کد ناشناخته"))</f>
        <v/>
      </c>
      <c r="BM388" s="18">
        <f>IF($BK388="","",IFERROR(VLOOKUP(IF(ISNUMBER(FIND(" – ",$BK388)),LEFT($BK388,FIND(" – ",$BK388)-1),$BK388),ProdTbl,3,0),"کد ناشناخته"))</f>
        <v/>
      </c>
      <c r="BN388" s="22" t="n"/>
      <c r="BO388" s="21" t="n"/>
      <c r="BP388" s="20" t="n"/>
      <c r="BQ388" s="18">
        <f>IF($BP388="","",IFERROR(VLOOKUP(IFERROR(VLOOKUP(IF(ISNUMBER(FIND(" – ",$BP388)),LEFT($BP388,FIND(" – ",$BP388)-1),$BP388),ProdTbl,5,0),""),BasketTbl,2,0),"کد ناشناخته"))</f>
        <v/>
      </c>
      <c r="BR388" s="18">
        <f>IF($BP388="","",IFERROR(VLOOKUP(IF(ISNUMBER(FIND(" – ",$BP388)),LEFT($BP388,FIND(" – ",$BP388)-1),$BP388),ProdTbl,3,0),"کد ناشناخته"))</f>
        <v/>
      </c>
      <c r="BS388" s="22" t="n"/>
      <c r="BT388" s="21" t="n"/>
      <c r="BU388" s="20" t="n"/>
      <c r="BV388" s="18">
        <f>IF($BU388="","",IFERROR(VLOOKUP(IFERROR(VLOOKUP(IF(ISNUMBER(FIND(" – ",$BU388)),LEFT($BU388,FIND(" – ",$BU388)-1),$BU388),ProdTbl,5,0),""),BasketTbl,2,0),"کد ناشناخته"))</f>
        <v/>
      </c>
      <c r="BW388" s="18">
        <f>IF($BU388="","",IFERROR(VLOOKUP(IF(ISNUMBER(FIND(" – ",$BU388)),LEFT($BU388,FIND(" – ",$BU388)-1),$BU388),ProdTbl,3,0),"کد ناشناخته"))</f>
        <v/>
      </c>
      <c r="BX388" s="22" t="n"/>
      <c r="BY388" s="21" t="n"/>
      <c r="BZ388" s="20" t="n"/>
      <c r="CA388" s="18">
        <f>IF($BZ388="","",IFERROR(VLOOKUP(IFERROR(VLOOKUP(IF(ISNUMBER(FIND(" – ",$BZ388)),LEFT($BZ388,FIND(" – ",$BZ388)-1),$BZ388),ProdTbl,5,0),""),BasketTbl,2,0),"کد ناشناخته"))</f>
        <v/>
      </c>
      <c r="CB388" s="18">
        <f>IF($BZ388="","",IFERROR(VLOOKUP(IF(ISNUMBER(FIND(" – ",$BZ388)),LEFT($BZ388,FIND(" – ",$BZ388)-1),$BZ388),ProdTbl,3,0),"کد ناشناخته"))</f>
        <v/>
      </c>
      <c r="CC388" s="22" t="n"/>
      <c r="CD388" s="21" t="n"/>
      <c r="CE388" s="20" t="n"/>
      <c r="CF388" s="18">
        <f>IF($CE388="","",IFERROR(VLOOKUP(IFERROR(VLOOKUP(IF(ISNUMBER(FIND(" – ",$CE388)),LEFT($CE388,FIND(" – ",$CE388)-1),$CE388),ProdTbl,5,0),""),BasketTbl,2,0),"کد ناشناخته"))</f>
        <v/>
      </c>
      <c r="CG388" s="18">
        <f>IF($CE388="","",IFERROR(VLOOKUP(IF(ISNUMBER(FIND(" – ",$CE388)),LEFT($CE388,FIND(" – ",$CE388)-1),$CE388),ProdTbl,3,0),"کد ناشناخته"))</f>
        <v/>
      </c>
      <c r="CH388" s="22" t="n"/>
      <c r="CI388" s="21" t="n"/>
    </row>
    <row r="389">
      <c r="A389" s="18">
        <f>IF($B389="","",COUNTA($B$10:$B389))</f>
        <v/>
      </c>
      <c r="B389" s="19" t="n"/>
      <c r="C389" s="20" t="n"/>
      <c r="D389" s="19" t="n"/>
      <c r="E389" s="18">
        <f>IF($D389="","",IFERROR(VLOOKUP(IF(ISNUMBER(FIND(" – ",$D389)),LEFT($D389,FIND(" – ",$D389)-1),$D389),SellerTbl,2,0),"کد ناشناخته"))</f>
        <v/>
      </c>
      <c r="F389" s="21" t="n"/>
      <c r="G389" s="21" t="n"/>
      <c r="H389" s="22" t="n"/>
      <c r="I389" s="23">
        <f>IF(OR($F389="",$G389=""),"",$F389-$G389)</f>
        <v/>
      </c>
      <c r="J389" s="18">
        <f>IF($I389="","",IF(ABS($I389)&lt;=0.01*$F389,"√","×"))</f>
        <v/>
      </c>
      <c r="K389" s="23">
        <f>IF(COUNT($Q389,$V389,$AA389,$AF389,$AK389,$AP389,$AU389,$AZ389,$BE389,$BJ389,$BO389,$BT389,$BY389,$CD389,$CI389)=0,"",SUM($Q389,$V389,$AA389,$AF389,$AK389,$AP389,$AU389,$AZ389,$BE389,$BJ389,$BO389,$BT389,$BY389,$CD389,$CI389))</f>
        <v/>
      </c>
      <c r="L389" s="23">
        <f>IF(OR($F389="",$K389=""),"",$F389-$K389)</f>
        <v/>
      </c>
      <c r="M389" s="20" t="n"/>
      <c r="N389" s="18">
        <f>IF($M389="","",IFERROR(VLOOKUP(IFERROR(VLOOKUP(IF(ISNUMBER(FIND(" – ",$M389)),LEFT($M389,FIND(" – ",$M389)-1),$M389),ProdTbl,5,0),""),BasketTbl,2,0),"کد ناشناخته"))</f>
        <v/>
      </c>
      <c r="O389" s="18">
        <f>IF($M389="","",IFERROR(VLOOKUP(IF(ISNUMBER(FIND(" – ",$M389)),LEFT($M389,FIND(" – ",$M389)-1),$M389),ProdTbl,3,0),"کد ناشناخته"))</f>
        <v/>
      </c>
      <c r="P389" s="22" t="n"/>
      <c r="Q389" s="21" t="n"/>
      <c r="R389" s="20" t="n"/>
      <c r="S389" s="18">
        <f>IF($R389="","",IFERROR(VLOOKUP(IFERROR(VLOOKUP(IF(ISNUMBER(FIND(" – ",$R389)),LEFT($R389,FIND(" – ",$R389)-1),$R389),ProdTbl,5,0),""),BasketTbl,2,0),"کد ناشناخته"))</f>
        <v/>
      </c>
      <c r="T389" s="18">
        <f>IF($R389="","",IFERROR(VLOOKUP(IF(ISNUMBER(FIND(" – ",$R389)),LEFT($R389,FIND(" – ",$R389)-1),$R389),ProdTbl,3,0),"کد ناشناخته"))</f>
        <v/>
      </c>
      <c r="U389" s="22" t="n"/>
      <c r="V389" s="21" t="n"/>
      <c r="W389" s="20" t="n"/>
      <c r="X389" s="18">
        <f>IF($W389="","",IFERROR(VLOOKUP(IFERROR(VLOOKUP(IF(ISNUMBER(FIND(" – ",$W389)),LEFT($W389,FIND(" – ",$W389)-1),$W389),ProdTbl,5,0),""),BasketTbl,2,0),"کد ناشناخته"))</f>
        <v/>
      </c>
      <c r="Y389" s="18">
        <f>IF($W389="","",IFERROR(VLOOKUP(IF(ISNUMBER(FIND(" – ",$W389)),LEFT($W389,FIND(" – ",$W389)-1),$W389),ProdTbl,3,0),"کد ناشناخته"))</f>
        <v/>
      </c>
      <c r="Z389" s="22" t="n"/>
      <c r="AA389" s="21" t="n"/>
      <c r="AB389" s="20" t="n"/>
      <c r="AC389" s="18">
        <f>IF($AB389="","",IFERROR(VLOOKUP(IFERROR(VLOOKUP(IF(ISNUMBER(FIND(" – ",$AB389)),LEFT($AB389,FIND(" – ",$AB389)-1),$AB389),ProdTbl,5,0),""),BasketTbl,2,0),"کد ناشناخته"))</f>
        <v/>
      </c>
      <c r="AD389" s="18">
        <f>IF($AB389="","",IFERROR(VLOOKUP(IF(ISNUMBER(FIND(" – ",$AB389)),LEFT($AB389,FIND(" – ",$AB389)-1),$AB389),ProdTbl,3,0),"کد ناشناخته"))</f>
        <v/>
      </c>
      <c r="AE389" s="22" t="n"/>
      <c r="AF389" s="21" t="n"/>
      <c r="AG389" s="20" t="n"/>
      <c r="AH389" s="18">
        <f>IF($AG389="","",IFERROR(VLOOKUP(IFERROR(VLOOKUP(IF(ISNUMBER(FIND(" – ",$AG389)),LEFT($AG389,FIND(" – ",$AG389)-1),$AG389),ProdTbl,5,0),""),BasketTbl,2,0),"کد ناشناخته"))</f>
        <v/>
      </c>
      <c r="AI389" s="18">
        <f>IF($AG389="","",IFERROR(VLOOKUP(IF(ISNUMBER(FIND(" – ",$AG389)),LEFT($AG389,FIND(" – ",$AG389)-1),$AG389),ProdTbl,3,0),"کد ناشناخته"))</f>
        <v/>
      </c>
      <c r="AJ389" s="22" t="n"/>
      <c r="AK389" s="21" t="n"/>
      <c r="AL389" s="20" t="n"/>
      <c r="AM389" s="18">
        <f>IF($AL389="","",IFERROR(VLOOKUP(IFERROR(VLOOKUP(IF(ISNUMBER(FIND(" – ",$AL389)),LEFT($AL389,FIND(" – ",$AL389)-1),$AL389),ProdTbl,5,0),""),BasketTbl,2,0),"کد ناشناخته"))</f>
        <v/>
      </c>
      <c r="AN389" s="18">
        <f>IF($AL389="","",IFERROR(VLOOKUP(IF(ISNUMBER(FIND(" – ",$AL389)),LEFT($AL389,FIND(" – ",$AL389)-1),$AL389),ProdTbl,3,0),"کد ناشناخته"))</f>
        <v/>
      </c>
      <c r="AO389" s="22" t="n"/>
      <c r="AP389" s="21" t="n"/>
      <c r="AQ389" s="20" t="n"/>
      <c r="AR389" s="18">
        <f>IF($AQ389="","",IFERROR(VLOOKUP(IFERROR(VLOOKUP(IF(ISNUMBER(FIND(" – ",$AQ389)),LEFT($AQ389,FIND(" – ",$AQ389)-1),$AQ389),ProdTbl,5,0),""),BasketTbl,2,0),"کد ناشناخته"))</f>
        <v/>
      </c>
      <c r="AS389" s="18">
        <f>IF($AQ389="","",IFERROR(VLOOKUP(IF(ISNUMBER(FIND(" – ",$AQ389)),LEFT($AQ389,FIND(" – ",$AQ389)-1),$AQ389),ProdTbl,3,0),"کد ناشناخته"))</f>
        <v/>
      </c>
      <c r="AT389" s="22" t="n"/>
      <c r="AU389" s="21" t="n"/>
      <c r="AV389" s="20" t="n"/>
      <c r="AW389" s="18">
        <f>IF($AV389="","",IFERROR(VLOOKUP(IFERROR(VLOOKUP(IF(ISNUMBER(FIND(" – ",$AV389)),LEFT($AV389,FIND(" – ",$AV389)-1),$AV389),ProdTbl,5,0),""),BasketTbl,2,0),"کد ناشناخته"))</f>
        <v/>
      </c>
      <c r="AX389" s="18">
        <f>IF($AV389="","",IFERROR(VLOOKUP(IF(ISNUMBER(FIND(" – ",$AV389)),LEFT($AV389,FIND(" – ",$AV389)-1),$AV389),ProdTbl,3,0),"کد ناشناخته"))</f>
        <v/>
      </c>
      <c r="AY389" s="22" t="n"/>
      <c r="AZ389" s="21" t="n"/>
      <c r="BA389" s="20" t="n"/>
      <c r="BB389" s="18">
        <f>IF($BA389="","",IFERROR(VLOOKUP(IFERROR(VLOOKUP(IF(ISNUMBER(FIND(" – ",$BA389)),LEFT($BA389,FIND(" – ",$BA389)-1),$BA389),ProdTbl,5,0),""),BasketTbl,2,0),"کد ناشناخته"))</f>
        <v/>
      </c>
      <c r="BC389" s="18">
        <f>IF($BA389="","",IFERROR(VLOOKUP(IF(ISNUMBER(FIND(" – ",$BA389)),LEFT($BA389,FIND(" – ",$BA389)-1),$BA389),ProdTbl,3,0),"کد ناشناخته"))</f>
        <v/>
      </c>
      <c r="BD389" s="22" t="n"/>
      <c r="BE389" s="21" t="n"/>
      <c r="BF389" s="20" t="n"/>
      <c r="BG389" s="18">
        <f>IF($BF389="","",IFERROR(VLOOKUP(IFERROR(VLOOKUP(IF(ISNUMBER(FIND(" – ",$BF389)),LEFT($BF389,FIND(" – ",$BF389)-1),$BF389),ProdTbl,5,0),""),BasketTbl,2,0),"کد ناشناخته"))</f>
        <v/>
      </c>
      <c r="BH389" s="18">
        <f>IF($BF389="","",IFERROR(VLOOKUP(IF(ISNUMBER(FIND(" – ",$BF389)),LEFT($BF389,FIND(" – ",$BF389)-1),$BF389),ProdTbl,3,0),"کد ناشناخته"))</f>
        <v/>
      </c>
      <c r="BI389" s="22" t="n"/>
      <c r="BJ389" s="21" t="n"/>
      <c r="BK389" s="20" t="n"/>
      <c r="BL389" s="18">
        <f>IF($BK389="","",IFERROR(VLOOKUP(IFERROR(VLOOKUP(IF(ISNUMBER(FIND(" – ",$BK389)),LEFT($BK389,FIND(" – ",$BK389)-1),$BK389),ProdTbl,5,0),""),BasketTbl,2,0),"کد ناشناخته"))</f>
        <v/>
      </c>
      <c r="BM389" s="18">
        <f>IF($BK389="","",IFERROR(VLOOKUP(IF(ISNUMBER(FIND(" – ",$BK389)),LEFT($BK389,FIND(" – ",$BK389)-1),$BK389),ProdTbl,3,0),"کد ناشناخته"))</f>
        <v/>
      </c>
      <c r="BN389" s="22" t="n"/>
      <c r="BO389" s="21" t="n"/>
      <c r="BP389" s="20" t="n"/>
      <c r="BQ389" s="18">
        <f>IF($BP389="","",IFERROR(VLOOKUP(IFERROR(VLOOKUP(IF(ISNUMBER(FIND(" – ",$BP389)),LEFT($BP389,FIND(" – ",$BP389)-1),$BP389),ProdTbl,5,0),""),BasketTbl,2,0),"کد ناشناخته"))</f>
        <v/>
      </c>
      <c r="BR389" s="18">
        <f>IF($BP389="","",IFERROR(VLOOKUP(IF(ISNUMBER(FIND(" – ",$BP389)),LEFT($BP389,FIND(" – ",$BP389)-1),$BP389),ProdTbl,3,0),"کد ناشناخته"))</f>
        <v/>
      </c>
      <c r="BS389" s="22" t="n"/>
      <c r="BT389" s="21" t="n"/>
      <c r="BU389" s="20" t="n"/>
      <c r="BV389" s="18">
        <f>IF($BU389="","",IFERROR(VLOOKUP(IFERROR(VLOOKUP(IF(ISNUMBER(FIND(" – ",$BU389)),LEFT($BU389,FIND(" – ",$BU389)-1),$BU389),ProdTbl,5,0),""),BasketTbl,2,0),"کد ناشناخته"))</f>
        <v/>
      </c>
      <c r="BW389" s="18">
        <f>IF($BU389="","",IFERROR(VLOOKUP(IF(ISNUMBER(FIND(" – ",$BU389)),LEFT($BU389,FIND(" – ",$BU389)-1),$BU389),ProdTbl,3,0),"کد ناشناخته"))</f>
        <v/>
      </c>
      <c r="BX389" s="22" t="n"/>
      <c r="BY389" s="21" t="n"/>
      <c r="BZ389" s="20" t="n"/>
      <c r="CA389" s="18">
        <f>IF($BZ389="","",IFERROR(VLOOKUP(IFERROR(VLOOKUP(IF(ISNUMBER(FIND(" – ",$BZ389)),LEFT($BZ389,FIND(" – ",$BZ389)-1),$BZ389),ProdTbl,5,0),""),BasketTbl,2,0),"کد ناشناخته"))</f>
        <v/>
      </c>
      <c r="CB389" s="18">
        <f>IF($BZ389="","",IFERROR(VLOOKUP(IF(ISNUMBER(FIND(" – ",$BZ389)),LEFT($BZ389,FIND(" – ",$BZ389)-1),$BZ389),ProdTbl,3,0),"کد ناشناخته"))</f>
        <v/>
      </c>
      <c r="CC389" s="22" t="n"/>
      <c r="CD389" s="21" t="n"/>
      <c r="CE389" s="20" t="n"/>
      <c r="CF389" s="18">
        <f>IF($CE389="","",IFERROR(VLOOKUP(IFERROR(VLOOKUP(IF(ISNUMBER(FIND(" – ",$CE389)),LEFT($CE389,FIND(" – ",$CE389)-1),$CE389),ProdTbl,5,0),""),BasketTbl,2,0),"کد ناشناخته"))</f>
        <v/>
      </c>
      <c r="CG389" s="18">
        <f>IF($CE389="","",IFERROR(VLOOKUP(IF(ISNUMBER(FIND(" – ",$CE389)),LEFT($CE389,FIND(" – ",$CE389)-1),$CE389),ProdTbl,3,0),"کد ناشناخته"))</f>
        <v/>
      </c>
      <c r="CH389" s="22" t="n"/>
      <c r="CI389" s="21" t="n"/>
    </row>
    <row r="390">
      <c r="A390" s="18">
        <f>IF($B390="","",COUNTA($B$10:$B390))</f>
        <v/>
      </c>
      <c r="B390" s="19" t="n"/>
      <c r="C390" s="20" t="n"/>
      <c r="D390" s="19" t="n"/>
      <c r="E390" s="18">
        <f>IF($D390="","",IFERROR(VLOOKUP(IF(ISNUMBER(FIND(" – ",$D390)),LEFT($D390,FIND(" – ",$D390)-1),$D390),SellerTbl,2,0),"کد ناشناخته"))</f>
        <v/>
      </c>
      <c r="F390" s="21" t="n"/>
      <c r="G390" s="21" t="n"/>
      <c r="H390" s="22" t="n"/>
      <c r="I390" s="23">
        <f>IF(OR($F390="",$G390=""),"",$F390-$G390)</f>
        <v/>
      </c>
      <c r="J390" s="18">
        <f>IF($I390="","",IF(ABS($I390)&lt;=0.01*$F390,"√","×"))</f>
        <v/>
      </c>
      <c r="K390" s="23">
        <f>IF(COUNT($Q390,$V390,$AA390,$AF390,$AK390,$AP390,$AU390,$AZ390,$BE390,$BJ390,$BO390,$BT390,$BY390,$CD390,$CI390)=0,"",SUM($Q390,$V390,$AA390,$AF390,$AK390,$AP390,$AU390,$AZ390,$BE390,$BJ390,$BO390,$BT390,$BY390,$CD390,$CI390))</f>
        <v/>
      </c>
      <c r="L390" s="23">
        <f>IF(OR($F390="",$K390=""),"",$F390-$K390)</f>
        <v/>
      </c>
      <c r="M390" s="20" t="n"/>
      <c r="N390" s="18">
        <f>IF($M390="","",IFERROR(VLOOKUP(IFERROR(VLOOKUP(IF(ISNUMBER(FIND(" – ",$M390)),LEFT($M390,FIND(" – ",$M390)-1),$M390),ProdTbl,5,0),""),BasketTbl,2,0),"کد ناشناخته"))</f>
        <v/>
      </c>
      <c r="O390" s="18">
        <f>IF($M390="","",IFERROR(VLOOKUP(IF(ISNUMBER(FIND(" – ",$M390)),LEFT($M390,FIND(" – ",$M390)-1),$M390),ProdTbl,3,0),"کد ناشناخته"))</f>
        <v/>
      </c>
      <c r="P390" s="22" t="n"/>
      <c r="Q390" s="21" t="n"/>
      <c r="R390" s="20" t="n"/>
      <c r="S390" s="18">
        <f>IF($R390="","",IFERROR(VLOOKUP(IFERROR(VLOOKUP(IF(ISNUMBER(FIND(" – ",$R390)),LEFT($R390,FIND(" – ",$R390)-1),$R390),ProdTbl,5,0),""),BasketTbl,2,0),"کد ناشناخته"))</f>
        <v/>
      </c>
      <c r="T390" s="18">
        <f>IF($R390="","",IFERROR(VLOOKUP(IF(ISNUMBER(FIND(" – ",$R390)),LEFT($R390,FIND(" – ",$R390)-1),$R390),ProdTbl,3,0),"کد ناشناخته"))</f>
        <v/>
      </c>
      <c r="U390" s="22" t="n"/>
      <c r="V390" s="21" t="n"/>
      <c r="W390" s="20" t="n"/>
      <c r="X390" s="18">
        <f>IF($W390="","",IFERROR(VLOOKUP(IFERROR(VLOOKUP(IF(ISNUMBER(FIND(" – ",$W390)),LEFT($W390,FIND(" – ",$W390)-1),$W390),ProdTbl,5,0),""),BasketTbl,2,0),"کد ناشناخته"))</f>
        <v/>
      </c>
      <c r="Y390" s="18">
        <f>IF($W390="","",IFERROR(VLOOKUP(IF(ISNUMBER(FIND(" – ",$W390)),LEFT($W390,FIND(" – ",$W390)-1),$W390),ProdTbl,3,0),"کد ناشناخته"))</f>
        <v/>
      </c>
      <c r="Z390" s="22" t="n"/>
      <c r="AA390" s="21" t="n"/>
      <c r="AB390" s="20" t="n"/>
      <c r="AC390" s="18">
        <f>IF($AB390="","",IFERROR(VLOOKUP(IFERROR(VLOOKUP(IF(ISNUMBER(FIND(" – ",$AB390)),LEFT($AB390,FIND(" – ",$AB390)-1),$AB390),ProdTbl,5,0),""),BasketTbl,2,0),"کد ناشناخته"))</f>
        <v/>
      </c>
      <c r="AD390" s="18">
        <f>IF($AB390="","",IFERROR(VLOOKUP(IF(ISNUMBER(FIND(" – ",$AB390)),LEFT($AB390,FIND(" – ",$AB390)-1),$AB390),ProdTbl,3,0),"کد ناشناخته"))</f>
        <v/>
      </c>
      <c r="AE390" s="22" t="n"/>
      <c r="AF390" s="21" t="n"/>
      <c r="AG390" s="20" t="n"/>
      <c r="AH390" s="18">
        <f>IF($AG390="","",IFERROR(VLOOKUP(IFERROR(VLOOKUP(IF(ISNUMBER(FIND(" – ",$AG390)),LEFT($AG390,FIND(" – ",$AG390)-1),$AG390),ProdTbl,5,0),""),BasketTbl,2,0),"کد ناشناخته"))</f>
        <v/>
      </c>
      <c r="AI390" s="18">
        <f>IF($AG390="","",IFERROR(VLOOKUP(IF(ISNUMBER(FIND(" – ",$AG390)),LEFT($AG390,FIND(" – ",$AG390)-1),$AG390),ProdTbl,3,0),"کد ناشناخته"))</f>
        <v/>
      </c>
      <c r="AJ390" s="22" t="n"/>
      <c r="AK390" s="21" t="n"/>
      <c r="AL390" s="20" t="n"/>
      <c r="AM390" s="18">
        <f>IF($AL390="","",IFERROR(VLOOKUP(IFERROR(VLOOKUP(IF(ISNUMBER(FIND(" – ",$AL390)),LEFT($AL390,FIND(" – ",$AL390)-1),$AL390),ProdTbl,5,0),""),BasketTbl,2,0),"کد ناشناخته"))</f>
        <v/>
      </c>
      <c r="AN390" s="18">
        <f>IF($AL390="","",IFERROR(VLOOKUP(IF(ISNUMBER(FIND(" – ",$AL390)),LEFT($AL390,FIND(" – ",$AL390)-1),$AL390),ProdTbl,3,0),"کد ناشناخته"))</f>
        <v/>
      </c>
      <c r="AO390" s="22" t="n"/>
      <c r="AP390" s="21" t="n"/>
      <c r="AQ390" s="20" t="n"/>
      <c r="AR390" s="18">
        <f>IF($AQ390="","",IFERROR(VLOOKUP(IFERROR(VLOOKUP(IF(ISNUMBER(FIND(" – ",$AQ390)),LEFT($AQ390,FIND(" – ",$AQ390)-1),$AQ390),ProdTbl,5,0),""),BasketTbl,2,0),"کد ناشناخته"))</f>
        <v/>
      </c>
      <c r="AS390" s="18">
        <f>IF($AQ390="","",IFERROR(VLOOKUP(IF(ISNUMBER(FIND(" – ",$AQ390)),LEFT($AQ390,FIND(" – ",$AQ390)-1),$AQ390),ProdTbl,3,0),"کد ناشناخته"))</f>
        <v/>
      </c>
      <c r="AT390" s="22" t="n"/>
      <c r="AU390" s="21" t="n"/>
      <c r="AV390" s="20" t="n"/>
      <c r="AW390" s="18">
        <f>IF($AV390="","",IFERROR(VLOOKUP(IFERROR(VLOOKUP(IF(ISNUMBER(FIND(" – ",$AV390)),LEFT($AV390,FIND(" – ",$AV390)-1),$AV390),ProdTbl,5,0),""),BasketTbl,2,0),"کد ناشناخته"))</f>
        <v/>
      </c>
      <c r="AX390" s="18">
        <f>IF($AV390="","",IFERROR(VLOOKUP(IF(ISNUMBER(FIND(" – ",$AV390)),LEFT($AV390,FIND(" – ",$AV390)-1),$AV390),ProdTbl,3,0),"کد ناشناخته"))</f>
        <v/>
      </c>
      <c r="AY390" s="22" t="n"/>
      <c r="AZ390" s="21" t="n"/>
      <c r="BA390" s="20" t="n"/>
      <c r="BB390" s="18">
        <f>IF($BA390="","",IFERROR(VLOOKUP(IFERROR(VLOOKUP(IF(ISNUMBER(FIND(" – ",$BA390)),LEFT($BA390,FIND(" – ",$BA390)-1),$BA390),ProdTbl,5,0),""),BasketTbl,2,0),"کد ناشناخته"))</f>
        <v/>
      </c>
      <c r="BC390" s="18">
        <f>IF($BA390="","",IFERROR(VLOOKUP(IF(ISNUMBER(FIND(" – ",$BA390)),LEFT($BA390,FIND(" – ",$BA390)-1),$BA390),ProdTbl,3,0),"کد ناشناخته"))</f>
        <v/>
      </c>
      <c r="BD390" s="22" t="n"/>
      <c r="BE390" s="21" t="n"/>
      <c r="BF390" s="20" t="n"/>
      <c r="BG390" s="18">
        <f>IF($BF390="","",IFERROR(VLOOKUP(IFERROR(VLOOKUP(IF(ISNUMBER(FIND(" – ",$BF390)),LEFT($BF390,FIND(" – ",$BF390)-1),$BF390),ProdTbl,5,0),""),BasketTbl,2,0),"کد ناشناخته"))</f>
        <v/>
      </c>
      <c r="BH390" s="18">
        <f>IF($BF390="","",IFERROR(VLOOKUP(IF(ISNUMBER(FIND(" – ",$BF390)),LEFT($BF390,FIND(" – ",$BF390)-1),$BF390),ProdTbl,3,0),"کد ناشناخته"))</f>
        <v/>
      </c>
      <c r="BI390" s="22" t="n"/>
      <c r="BJ390" s="21" t="n"/>
      <c r="BK390" s="20" t="n"/>
      <c r="BL390" s="18">
        <f>IF($BK390="","",IFERROR(VLOOKUP(IFERROR(VLOOKUP(IF(ISNUMBER(FIND(" – ",$BK390)),LEFT($BK390,FIND(" – ",$BK390)-1),$BK390),ProdTbl,5,0),""),BasketTbl,2,0),"کد ناشناخته"))</f>
        <v/>
      </c>
      <c r="BM390" s="18">
        <f>IF($BK390="","",IFERROR(VLOOKUP(IF(ISNUMBER(FIND(" – ",$BK390)),LEFT($BK390,FIND(" – ",$BK390)-1),$BK390),ProdTbl,3,0),"کد ناشناخته"))</f>
        <v/>
      </c>
      <c r="BN390" s="22" t="n"/>
      <c r="BO390" s="21" t="n"/>
      <c r="BP390" s="20" t="n"/>
      <c r="BQ390" s="18">
        <f>IF($BP390="","",IFERROR(VLOOKUP(IFERROR(VLOOKUP(IF(ISNUMBER(FIND(" – ",$BP390)),LEFT($BP390,FIND(" – ",$BP390)-1),$BP390),ProdTbl,5,0),""),BasketTbl,2,0),"کد ناشناخته"))</f>
        <v/>
      </c>
      <c r="BR390" s="18">
        <f>IF($BP390="","",IFERROR(VLOOKUP(IF(ISNUMBER(FIND(" – ",$BP390)),LEFT($BP390,FIND(" – ",$BP390)-1),$BP390),ProdTbl,3,0),"کد ناشناخته"))</f>
        <v/>
      </c>
      <c r="BS390" s="22" t="n"/>
      <c r="BT390" s="21" t="n"/>
      <c r="BU390" s="20" t="n"/>
      <c r="BV390" s="18">
        <f>IF($BU390="","",IFERROR(VLOOKUP(IFERROR(VLOOKUP(IF(ISNUMBER(FIND(" – ",$BU390)),LEFT($BU390,FIND(" – ",$BU390)-1),$BU390),ProdTbl,5,0),""),BasketTbl,2,0),"کد ناشناخته"))</f>
        <v/>
      </c>
      <c r="BW390" s="18">
        <f>IF($BU390="","",IFERROR(VLOOKUP(IF(ISNUMBER(FIND(" – ",$BU390)),LEFT($BU390,FIND(" – ",$BU390)-1),$BU390),ProdTbl,3,0),"کد ناشناخته"))</f>
        <v/>
      </c>
      <c r="BX390" s="22" t="n"/>
      <c r="BY390" s="21" t="n"/>
      <c r="BZ390" s="20" t="n"/>
      <c r="CA390" s="18">
        <f>IF($BZ390="","",IFERROR(VLOOKUP(IFERROR(VLOOKUP(IF(ISNUMBER(FIND(" – ",$BZ390)),LEFT($BZ390,FIND(" – ",$BZ390)-1),$BZ390),ProdTbl,5,0),""),BasketTbl,2,0),"کد ناشناخته"))</f>
        <v/>
      </c>
      <c r="CB390" s="18">
        <f>IF($BZ390="","",IFERROR(VLOOKUP(IF(ISNUMBER(FIND(" – ",$BZ390)),LEFT($BZ390,FIND(" – ",$BZ390)-1),$BZ390),ProdTbl,3,0),"کد ناشناخته"))</f>
        <v/>
      </c>
      <c r="CC390" s="22" t="n"/>
      <c r="CD390" s="21" t="n"/>
      <c r="CE390" s="20" t="n"/>
      <c r="CF390" s="18">
        <f>IF($CE390="","",IFERROR(VLOOKUP(IFERROR(VLOOKUP(IF(ISNUMBER(FIND(" – ",$CE390)),LEFT($CE390,FIND(" – ",$CE390)-1),$CE390),ProdTbl,5,0),""),BasketTbl,2,0),"کد ناشناخته"))</f>
        <v/>
      </c>
      <c r="CG390" s="18">
        <f>IF($CE390="","",IFERROR(VLOOKUP(IF(ISNUMBER(FIND(" – ",$CE390)),LEFT($CE390,FIND(" – ",$CE390)-1),$CE390),ProdTbl,3,0),"کد ناشناخته"))</f>
        <v/>
      </c>
      <c r="CH390" s="22" t="n"/>
      <c r="CI390" s="21" t="n"/>
    </row>
    <row r="391">
      <c r="A391" s="18">
        <f>IF($B391="","",COUNTA($B$10:$B391))</f>
        <v/>
      </c>
      <c r="B391" s="19" t="n"/>
      <c r="C391" s="20" t="n"/>
      <c r="D391" s="19" t="n"/>
      <c r="E391" s="18">
        <f>IF($D391="","",IFERROR(VLOOKUP(IF(ISNUMBER(FIND(" – ",$D391)),LEFT($D391,FIND(" – ",$D391)-1),$D391),SellerTbl,2,0),"کد ناشناخته"))</f>
        <v/>
      </c>
      <c r="F391" s="21" t="n"/>
      <c r="G391" s="21" t="n"/>
      <c r="H391" s="22" t="n"/>
      <c r="I391" s="23">
        <f>IF(OR($F391="",$G391=""),"",$F391-$G391)</f>
        <v/>
      </c>
      <c r="J391" s="18">
        <f>IF($I391="","",IF(ABS($I391)&lt;=0.01*$F391,"√","×"))</f>
        <v/>
      </c>
      <c r="K391" s="23">
        <f>IF(COUNT($Q391,$V391,$AA391,$AF391,$AK391,$AP391,$AU391,$AZ391,$BE391,$BJ391,$BO391,$BT391,$BY391,$CD391,$CI391)=0,"",SUM($Q391,$V391,$AA391,$AF391,$AK391,$AP391,$AU391,$AZ391,$BE391,$BJ391,$BO391,$BT391,$BY391,$CD391,$CI391))</f>
        <v/>
      </c>
      <c r="L391" s="23">
        <f>IF(OR($F391="",$K391=""),"",$F391-$K391)</f>
        <v/>
      </c>
      <c r="M391" s="20" t="n"/>
      <c r="N391" s="18">
        <f>IF($M391="","",IFERROR(VLOOKUP(IFERROR(VLOOKUP(IF(ISNUMBER(FIND(" – ",$M391)),LEFT($M391,FIND(" – ",$M391)-1),$M391),ProdTbl,5,0),""),BasketTbl,2,0),"کد ناشناخته"))</f>
        <v/>
      </c>
      <c r="O391" s="18">
        <f>IF($M391="","",IFERROR(VLOOKUP(IF(ISNUMBER(FIND(" – ",$M391)),LEFT($M391,FIND(" – ",$M391)-1),$M391),ProdTbl,3,0),"کد ناشناخته"))</f>
        <v/>
      </c>
      <c r="P391" s="22" t="n"/>
      <c r="Q391" s="21" t="n"/>
      <c r="R391" s="20" t="n"/>
      <c r="S391" s="18">
        <f>IF($R391="","",IFERROR(VLOOKUP(IFERROR(VLOOKUP(IF(ISNUMBER(FIND(" – ",$R391)),LEFT($R391,FIND(" – ",$R391)-1),$R391),ProdTbl,5,0),""),BasketTbl,2,0),"کد ناشناخته"))</f>
        <v/>
      </c>
      <c r="T391" s="18">
        <f>IF($R391="","",IFERROR(VLOOKUP(IF(ISNUMBER(FIND(" – ",$R391)),LEFT($R391,FIND(" – ",$R391)-1),$R391),ProdTbl,3,0),"کد ناشناخته"))</f>
        <v/>
      </c>
      <c r="U391" s="22" t="n"/>
      <c r="V391" s="21" t="n"/>
      <c r="W391" s="20" t="n"/>
      <c r="X391" s="18">
        <f>IF($W391="","",IFERROR(VLOOKUP(IFERROR(VLOOKUP(IF(ISNUMBER(FIND(" – ",$W391)),LEFT($W391,FIND(" – ",$W391)-1),$W391),ProdTbl,5,0),""),BasketTbl,2,0),"کد ناشناخته"))</f>
        <v/>
      </c>
      <c r="Y391" s="18">
        <f>IF($W391="","",IFERROR(VLOOKUP(IF(ISNUMBER(FIND(" – ",$W391)),LEFT($W391,FIND(" – ",$W391)-1),$W391),ProdTbl,3,0),"کد ناشناخته"))</f>
        <v/>
      </c>
      <c r="Z391" s="22" t="n"/>
      <c r="AA391" s="21" t="n"/>
      <c r="AB391" s="20" t="n"/>
      <c r="AC391" s="18">
        <f>IF($AB391="","",IFERROR(VLOOKUP(IFERROR(VLOOKUP(IF(ISNUMBER(FIND(" – ",$AB391)),LEFT($AB391,FIND(" – ",$AB391)-1),$AB391),ProdTbl,5,0),""),BasketTbl,2,0),"کد ناشناخته"))</f>
        <v/>
      </c>
      <c r="AD391" s="18">
        <f>IF($AB391="","",IFERROR(VLOOKUP(IF(ISNUMBER(FIND(" – ",$AB391)),LEFT($AB391,FIND(" – ",$AB391)-1),$AB391),ProdTbl,3,0),"کد ناشناخته"))</f>
        <v/>
      </c>
      <c r="AE391" s="22" t="n"/>
      <c r="AF391" s="21" t="n"/>
      <c r="AG391" s="20" t="n"/>
      <c r="AH391" s="18">
        <f>IF($AG391="","",IFERROR(VLOOKUP(IFERROR(VLOOKUP(IF(ISNUMBER(FIND(" – ",$AG391)),LEFT($AG391,FIND(" – ",$AG391)-1),$AG391),ProdTbl,5,0),""),BasketTbl,2,0),"کد ناشناخته"))</f>
        <v/>
      </c>
      <c r="AI391" s="18">
        <f>IF($AG391="","",IFERROR(VLOOKUP(IF(ISNUMBER(FIND(" – ",$AG391)),LEFT($AG391,FIND(" – ",$AG391)-1),$AG391),ProdTbl,3,0),"کد ناشناخته"))</f>
        <v/>
      </c>
      <c r="AJ391" s="22" t="n"/>
      <c r="AK391" s="21" t="n"/>
      <c r="AL391" s="20" t="n"/>
      <c r="AM391" s="18">
        <f>IF($AL391="","",IFERROR(VLOOKUP(IFERROR(VLOOKUP(IF(ISNUMBER(FIND(" – ",$AL391)),LEFT($AL391,FIND(" – ",$AL391)-1),$AL391),ProdTbl,5,0),""),BasketTbl,2,0),"کد ناشناخته"))</f>
        <v/>
      </c>
      <c r="AN391" s="18">
        <f>IF($AL391="","",IFERROR(VLOOKUP(IF(ISNUMBER(FIND(" – ",$AL391)),LEFT($AL391,FIND(" – ",$AL391)-1),$AL391),ProdTbl,3,0),"کد ناشناخته"))</f>
        <v/>
      </c>
      <c r="AO391" s="22" t="n"/>
      <c r="AP391" s="21" t="n"/>
      <c r="AQ391" s="20" t="n"/>
      <c r="AR391" s="18">
        <f>IF($AQ391="","",IFERROR(VLOOKUP(IFERROR(VLOOKUP(IF(ISNUMBER(FIND(" – ",$AQ391)),LEFT($AQ391,FIND(" – ",$AQ391)-1),$AQ391),ProdTbl,5,0),""),BasketTbl,2,0),"کد ناشناخته"))</f>
        <v/>
      </c>
      <c r="AS391" s="18">
        <f>IF($AQ391="","",IFERROR(VLOOKUP(IF(ISNUMBER(FIND(" – ",$AQ391)),LEFT($AQ391,FIND(" – ",$AQ391)-1),$AQ391),ProdTbl,3,0),"کد ناشناخته"))</f>
        <v/>
      </c>
      <c r="AT391" s="22" t="n"/>
      <c r="AU391" s="21" t="n"/>
      <c r="AV391" s="20" t="n"/>
      <c r="AW391" s="18">
        <f>IF($AV391="","",IFERROR(VLOOKUP(IFERROR(VLOOKUP(IF(ISNUMBER(FIND(" – ",$AV391)),LEFT($AV391,FIND(" – ",$AV391)-1),$AV391),ProdTbl,5,0),""),BasketTbl,2,0),"کد ناشناخته"))</f>
        <v/>
      </c>
      <c r="AX391" s="18">
        <f>IF($AV391="","",IFERROR(VLOOKUP(IF(ISNUMBER(FIND(" – ",$AV391)),LEFT($AV391,FIND(" – ",$AV391)-1),$AV391),ProdTbl,3,0),"کد ناشناخته"))</f>
        <v/>
      </c>
      <c r="AY391" s="22" t="n"/>
      <c r="AZ391" s="21" t="n"/>
      <c r="BA391" s="20" t="n"/>
      <c r="BB391" s="18">
        <f>IF($BA391="","",IFERROR(VLOOKUP(IFERROR(VLOOKUP(IF(ISNUMBER(FIND(" – ",$BA391)),LEFT($BA391,FIND(" – ",$BA391)-1),$BA391),ProdTbl,5,0),""),BasketTbl,2,0),"کد ناشناخته"))</f>
        <v/>
      </c>
      <c r="BC391" s="18">
        <f>IF($BA391="","",IFERROR(VLOOKUP(IF(ISNUMBER(FIND(" – ",$BA391)),LEFT($BA391,FIND(" – ",$BA391)-1),$BA391),ProdTbl,3,0),"کد ناشناخته"))</f>
        <v/>
      </c>
      <c r="BD391" s="22" t="n"/>
      <c r="BE391" s="21" t="n"/>
      <c r="BF391" s="20" t="n"/>
      <c r="BG391" s="18">
        <f>IF($BF391="","",IFERROR(VLOOKUP(IFERROR(VLOOKUP(IF(ISNUMBER(FIND(" – ",$BF391)),LEFT($BF391,FIND(" – ",$BF391)-1),$BF391),ProdTbl,5,0),""),BasketTbl,2,0),"کد ناشناخته"))</f>
        <v/>
      </c>
      <c r="BH391" s="18">
        <f>IF($BF391="","",IFERROR(VLOOKUP(IF(ISNUMBER(FIND(" – ",$BF391)),LEFT($BF391,FIND(" – ",$BF391)-1),$BF391),ProdTbl,3,0),"کد ناشناخته"))</f>
        <v/>
      </c>
      <c r="BI391" s="22" t="n"/>
      <c r="BJ391" s="21" t="n"/>
      <c r="BK391" s="20" t="n"/>
      <c r="BL391" s="18">
        <f>IF($BK391="","",IFERROR(VLOOKUP(IFERROR(VLOOKUP(IF(ISNUMBER(FIND(" – ",$BK391)),LEFT($BK391,FIND(" – ",$BK391)-1),$BK391),ProdTbl,5,0),""),BasketTbl,2,0),"کد ناشناخته"))</f>
        <v/>
      </c>
      <c r="BM391" s="18">
        <f>IF($BK391="","",IFERROR(VLOOKUP(IF(ISNUMBER(FIND(" – ",$BK391)),LEFT($BK391,FIND(" – ",$BK391)-1),$BK391),ProdTbl,3,0),"کد ناشناخته"))</f>
        <v/>
      </c>
      <c r="BN391" s="22" t="n"/>
      <c r="BO391" s="21" t="n"/>
      <c r="BP391" s="20" t="n"/>
      <c r="BQ391" s="18">
        <f>IF($BP391="","",IFERROR(VLOOKUP(IFERROR(VLOOKUP(IF(ISNUMBER(FIND(" – ",$BP391)),LEFT($BP391,FIND(" – ",$BP391)-1),$BP391),ProdTbl,5,0),""),BasketTbl,2,0),"کد ناشناخته"))</f>
        <v/>
      </c>
      <c r="BR391" s="18">
        <f>IF($BP391="","",IFERROR(VLOOKUP(IF(ISNUMBER(FIND(" – ",$BP391)),LEFT($BP391,FIND(" – ",$BP391)-1),$BP391),ProdTbl,3,0),"کد ناشناخته"))</f>
        <v/>
      </c>
      <c r="BS391" s="22" t="n"/>
      <c r="BT391" s="21" t="n"/>
      <c r="BU391" s="20" t="n"/>
      <c r="BV391" s="18">
        <f>IF($BU391="","",IFERROR(VLOOKUP(IFERROR(VLOOKUP(IF(ISNUMBER(FIND(" – ",$BU391)),LEFT($BU391,FIND(" – ",$BU391)-1),$BU391),ProdTbl,5,0),""),BasketTbl,2,0),"کد ناشناخته"))</f>
        <v/>
      </c>
      <c r="BW391" s="18">
        <f>IF($BU391="","",IFERROR(VLOOKUP(IF(ISNUMBER(FIND(" – ",$BU391)),LEFT($BU391,FIND(" – ",$BU391)-1),$BU391),ProdTbl,3,0),"کد ناشناخته"))</f>
        <v/>
      </c>
      <c r="BX391" s="22" t="n"/>
      <c r="BY391" s="21" t="n"/>
      <c r="BZ391" s="20" t="n"/>
      <c r="CA391" s="18">
        <f>IF($BZ391="","",IFERROR(VLOOKUP(IFERROR(VLOOKUP(IF(ISNUMBER(FIND(" – ",$BZ391)),LEFT($BZ391,FIND(" – ",$BZ391)-1),$BZ391),ProdTbl,5,0),""),BasketTbl,2,0),"کد ناشناخته"))</f>
        <v/>
      </c>
      <c r="CB391" s="18">
        <f>IF($BZ391="","",IFERROR(VLOOKUP(IF(ISNUMBER(FIND(" – ",$BZ391)),LEFT($BZ391,FIND(" – ",$BZ391)-1),$BZ391),ProdTbl,3,0),"کد ناشناخته"))</f>
        <v/>
      </c>
      <c r="CC391" s="22" t="n"/>
      <c r="CD391" s="21" t="n"/>
      <c r="CE391" s="20" t="n"/>
      <c r="CF391" s="18">
        <f>IF($CE391="","",IFERROR(VLOOKUP(IFERROR(VLOOKUP(IF(ISNUMBER(FIND(" – ",$CE391)),LEFT($CE391,FIND(" – ",$CE391)-1),$CE391),ProdTbl,5,0),""),BasketTbl,2,0),"کد ناشناخته"))</f>
        <v/>
      </c>
      <c r="CG391" s="18">
        <f>IF($CE391="","",IFERROR(VLOOKUP(IF(ISNUMBER(FIND(" – ",$CE391)),LEFT($CE391,FIND(" – ",$CE391)-1),$CE391),ProdTbl,3,0),"کد ناشناخته"))</f>
        <v/>
      </c>
      <c r="CH391" s="22" t="n"/>
      <c r="CI391" s="21" t="n"/>
    </row>
    <row r="392">
      <c r="A392" s="18">
        <f>IF($B392="","",COUNTA($B$10:$B392))</f>
        <v/>
      </c>
      <c r="B392" s="19" t="n"/>
      <c r="C392" s="20" t="n"/>
      <c r="D392" s="19" t="n"/>
      <c r="E392" s="18">
        <f>IF($D392="","",IFERROR(VLOOKUP(IF(ISNUMBER(FIND(" – ",$D392)),LEFT($D392,FIND(" – ",$D392)-1),$D392),SellerTbl,2,0),"کد ناشناخته"))</f>
        <v/>
      </c>
      <c r="F392" s="21" t="n"/>
      <c r="G392" s="21" t="n"/>
      <c r="H392" s="22" t="n"/>
      <c r="I392" s="23">
        <f>IF(OR($F392="",$G392=""),"",$F392-$G392)</f>
        <v/>
      </c>
      <c r="J392" s="18">
        <f>IF($I392="","",IF(ABS($I392)&lt;=0.01*$F392,"√","×"))</f>
        <v/>
      </c>
      <c r="K392" s="23">
        <f>IF(COUNT($Q392,$V392,$AA392,$AF392,$AK392,$AP392,$AU392,$AZ392,$BE392,$BJ392,$BO392,$BT392,$BY392,$CD392,$CI392)=0,"",SUM($Q392,$V392,$AA392,$AF392,$AK392,$AP392,$AU392,$AZ392,$BE392,$BJ392,$BO392,$BT392,$BY392,$CD392,$CI392))</f>
        <v/>
      </c>
      <c r="L392" s="23">
        <f>IF(OR($F392="",$K392=""),"",$F392-$K392)</f>
        <v/>
      </c>
      <c r="M392" s="20" t="n"/>
      <c r="N392" s="18">
        <f>IF($M392="","",IFERROR(VLOOKUP(IFERROR(VLOOKUP(IF(ISNUMBER(FIND(" – ",$M392)),LEFT($M392,FIND(" – ",$M392)-1),$M392),ProdTbl,5,0),""),BasketTbl,2,0),"کد ناشناخته"))</f>
        <v/>
      </c>
      <c r="O392" s="18">
        <f>IF($M392="","",IFERROR(VLOOKUP(IF(ISNUMBER(FIND(" – ",$M392)),LEFT($M392,FIND(" – ",$M392)-1),$M392),ProdTbl,3,0),"کد ناشناخته"))</f>
        <v/>
      </c>
      <c r="P392" s="22" t="n"/>
      <c r="Q392" s="21" t="n"/>
      <c r="R392" s="20" t="n"/>
      <c r="S392" s="18">
        <f>IF($R392="","",IFERROR(VLOOKUP(IFERROR(VLOOKUP(IF(ISNUMBER(FIND(" – ",$R392)),LEFT($R392,FIND(" – ",$R392)-1),$R392),ProdTbl,5,0),""),BasketTbl,2,0),"کد ناشناخته"))</f>
        <v/>
      </c>
      <c r="T392" s="18">
        <f>IF($R392="","",IFERROR(VLOOKUP(IF(ISNUMBER(FIND(" – ",$R392)),LEFT($R392,FIND(" – ",$R392)-1),$R392),ProdTbl,3,0),"کد ناشناخته"))</f>
        <v/>
      </c>
      <c r="U392" s="22" t="n"/>
      <c r="V392" s="21" t="n"/>
      <c r="W392" s="20" t="n"/>
      <c r="X392" s="18">
        <f>IF($W392="","",IFERROR(VLOOKUP(IFERROR(VLOOKUP(IF(ISNUMBER(FIND(" – ",$W392)),LEFT($W392,FIND(" – ",$W392)-1),$W392),ProdTbl,5,0),""),BasketTbl,2,0),"کد ناشناخته"))</f>
        <v/>
      </c>
      <c r="Y392" s="18">
        <f>IF($W392="","",IFERROR(VLOOKUP(IF(ISNUMBER(FIND(" – ",$W392)),LEFT($W392,FIND(" – ",$W392)-1),$W392),ProdTbl,3,0),"کد ناشناخته"))</f>
        <v/>
      </c>
      <c r="Z392" s="22" t="n"/>
      <c r="AA392" s="21" t="n"/>
      <c r="AB392" s="20" t="n"/>
      <c r="AC392" s="18">
        <f>IF($AB392="","",IFERROR(VLOOKUP(IFERROR(VLOOKUP(IF(ISNUMBER(FIND(" – ",$AB392)),LEFT($AB392,FIND(" – ",$AB392)-1),$AB392),ProdTbl,5,0),""),BasketTbl,2,0),"کد ناشناخته"))</f>
        <v/>
      </c>
      <c r="AD392" s="18">
        <f>IF($AB392="","",IFERROR(VLOOKUP(IF(ISNUMBER(FIND(" – ",$AB392)),LEFT($AB392,FIND(" – ",$AB392)-1),$AB392),ProdTbl,3,0),"کد ناشناخته"))</f>
        <v/>
      </c>
      <c r="AE392" s="22" t="n"/>
      <c r="AF392" s="21" t="n"/>
      <c r="AG392" s="20" t="n"/>
      <c r="AH392" s="18">
        <f>IF($AG392="","",IFERROR(VLOOKUP(IFERROR(VLOOKUP(IF(ISNUMBER(FIND(" – ",$AG392)),LEFT($AG392,FIND(" – ",$AG392)-1),$AG392),ProdTbl,5,0),""),BasketTbl,2,0),"کد ناشناخته"))</f>
        <v/>
      </c>
      <c r="AI392" s="18">
        <f>IF($AG392="","",IFERROR(VLOOKUP(IF(ISNUMBER(FIND(" – ",$AG392)),LEFT($AG392,FIND(" – ",$AG392)-1),$AG392),ProdTbl,3,0),"کد ناشناخته"))</f>
        <v/>
      </c>
      <c r="AJ392" s="22" t="n"/>
      <c r="AK392" s="21" t="n"/>
      <c r="AL392" s="20" t="n"/>
      <c r="AM392" s="18">
        <f>IF($AL392="","",IFERROR(VLOOKUP(IFERROR(VLOOKUP(IF(ISNUMBER(FIND(" – ",$AL392)),LEFT($AL392,FIND(" – ",$AL392)-1),$AL392),ProdTbl,5,0),""),BasketTbl,2,0),"کد ناشناخته"))</f>
        <v/>
      </c>
      <c r="AN392" s="18">
        <f>IF($AL392="","",IFERROR(VLOOKUP(IF(ISNUMBER(FIND(" – ",$AL392)),LEFT($AL392,FIND(" – ",$AL392)-1),$AL392),ProdTbl,3,0),"کد ناشناخته"))</f>
        <v/>
      </c>
      <c r="AO392" s="22" t="n"/>
      <c r="AP392" s="21" t="n"/>
      <c r="AQ392" s="20" t="n"/>
      <c r="AR392" s="18">
        <f>IF($AQ392="","",IFERROR(VLOOKUP(IFERROR(VLOOKUP(IF(ISNUMBER(FIND(" – ",$AQ392)),LEFT($AQ392,FIND(" – ",$AQ392)-1),$AQ392),ProdTbl,5,0),""),BasketTbl,2,0),"کد ناشناخته"))</f>
        <v/>
      </c>
      <c r="AS392" s="18">
        <f>IF($AQ392="","",IFERROR(VLOOKUP(IF(ISNUMBER(FIND(" – ",$AQ392)),LEFT($AQ392,FIND(" – ",$AQ392)-1),$AQ392),ProdTbl,3,0),"کد ناشناخته"))</f>
        <v/>
      </c>
      <c r="AT392" s="22" t="n"/>
      <c r="AU392" s="21" t="n"/>
      <c r="AV392" s="20" t="n"/>
      <c r="AW392" s="18">
        <f>IF($AV392="","",IFERROR(VLOOKUP(IFERROR(VLOOKUP(IF(ISNUMBER(FIND(" – ",$AV392)),LEFT($AV392,FIND(" – ",$AV392)-1),$AV392),ProdTbl,5,0),""),BasketTbl,2,0),"کد ناشناخته"))</f>
        <v/>
      </c>
      <c r="AX392" s="18">
        <f>IF($AV392="","",IFERROR(VLOOKUP(IF(ISNUMBER(FIND(" – ",$AV392)),LEFT($AV392,FIND(" – ",$AV392)-1),$AV392),ProdTbl,3,0),"کد ناشناخته"))</f>
        <v/>
      </c>
      <c r="AY392" s="22" t="n"/>
      <c r="AZ392" s="21" t="n"/>
      <c r="BA392" s="20" t="n"/>
      <c r="BB392" s="18">
        <f>IF($BA392="","",IFERROR(VLOOKUP(IFERROR(VLOOKUP(IF(ISNUMBER(FIND(" – ",$BA392)),LEFT($BA392,FIND(" – ",$BA392)-1),$BA392),ProdTbl,5,0),""),BasketTbl,2,0),"کد ناشناخته"))</f>
        <v/>
      </c>
      <c r="BC392" s="18">
        <f>IF($BA392="","",IFERROR(VLOOKUP(IF(ISNUMBER(FIND(" – ",$BA392)),LEFT($BA392,FIND(" – ",$BA392)-1),$BA392),ProdTbl,3,0),"کد ناشناخته"))</f>
        <v/>
      </c>
      <c r="BD392" s="22" t="n"/>
      <c r="BE392" s="21" t="n"/>
      <c r="BF392" s="20" t="n"/>
      <c r="BG392" s="18">
        <f>IF($BF392="","",IFERROR(VLOOKUP(IFERROR(VLOOKUP(IF(ISNUMBER(FIND(" – ",$BF392)),LEFT($BF392,FIND(" – ",$BF392)-1),$BF392),ProdTbl,5,0),""),BasketTbl,2,0),"کد ناشناخته"))</f>
        <v/>
      </c>
      <c r="BH392" s="18">
        <f>IF($BF392="","",IFERROR(VLOOKUP(IF(ISNUMBER(FIND(" – ",$BF392)),LEFT($BF392,FIND(" – ",$BF392)-1),$BF392),ProdTbl,3,0),"کد ناشناخته"))</f>
        <v/>
      </c>
      <c r="BI392" s="22" t="n"/>
      <c r="BJ392" s="21" t="n"/>
      <c r="BK392" s="20" t="n"/>
      <c r="BL392" s="18">
        <f>IF($BK392="","",IFERROR(VLOOKUP(IFERROR(VLOOKUP(IF(ISNUMBER(FIND(" – ",$BK392)),LEFT($BK392,FIND(" – ",$BK392)-1),$BK392),ProdTbl,5,0),""),BasketTbl,2,0),"کد ناشناخته"))</f>
        <v/>
      </c>
      <c r="BM392" s="18">
        <f>IF($BK392="","",IFERROR(VLOOKUP(IF(ISNUMBER(FIND(" – ",$BK392)),LEFT($BK392,FIND(" – ",$BK392)-1),$BK392),ProdTbl,3,0),"کد ناشناخته"))</f>
        <v/>
      </c>
      <c r="BN392" s="22" t="n"/>
      <c r="BO392" s="21" t="n"/>
      <c r="BP392" s="20" t="n"/>
      <c r="BQ392" s="18">
        <f>IF($BP392="","",IFERROR(VLOOKUP(IFERROR(VLOOKUP(IF(ISNUMBER(FIND(" – ",$BP392)),LEFT($BP392,FIND(" – ",$BP392)-1),$BP392),ProdTbl,5,0),""),BasketTbl,2,0),"کد ناشناخته"))</f>
        <v/>
      </c>
      <c r="BR392" s="18">
        <f>IF($BP392="","",IFERROR(VLOOKUP(IF(ISNUMBER(FIND(" – ",$BP392)),LEFT($BP392,FIND(" – ",$BP392)-1),$BP392),ProdTbl,3,0),"کد ناشناخته"))</f>
        <v/>
      </c>
      <c r="BS392" s="22" t="n"/>
      <c r="BT392" s="21" t="n"/>
      <c r="BU392" s="20" t="n"/>
      <c r="BV392" s="18">
        <f>IF($BU392="","",IFERROR(VLOOKUP(IFERROR(VLOOKUP(IF(ISNUMBER(FIND(" – ",$BU392)),LEFT($BU392,FIND(" – ",$BU392)-1),$BU392),ProdTbl,5,0),""),BasketTbl,2,0),"کد ناشناخته"))</f>
        <v/>
      </c>
      <c r="BW392" s="18">
        <f>IF($BU392="","",IFERROR(VLOOKUP(IF(ISNUMBER(FIND(" – ",$BU392)),LEFT($BU392,FIND(" – ",$BU392)-1),$BU392),ProdTbl,3,0),"کد ناشناخته"))</f>
        <v/>
      </c>
      <c r="BX392" s="22" t="n"/>
      <c r="BY392" s="21" t="n"/>
      <c r="BZ392" s="20" t="n"/>
      <c r="CA392" s="18">
        <f>IF($BZ392="","",IFERROR(VLOOKUP(IFERROR(VLOOKUP(IF(ISNUMBER(FIND(" – ",$BZ392)),LEFT($BZ392,FIND(" – ",$BZ392)-1),$BZ392),ProdTbl,5,0),""),BasketTbl,2,0),"کد ناشناخته"))</f>
        <v/>
      </c>
      <c r="CB392" s="18">
        <f>IF($BZ392="","",IFERROR(VLOOKUP(IF(ISNUMBER(FIND(" – ",$BZ392)),LEFT($BZ392,FIND(" – ",$BZ392)-1),$BZ392),ProdTbl,3,0),"کد ناشناخته"))</f>
        <v/>
      </c>
      <c r="CC392" s="22" t="n"/>
      <c r="CD392" s="21" t="n"/>
      <c r="CE392" s="20" t="n"/>
      <c r="CF392" s="18">
        <f>IF($CE392="","",IFERROR(VLOOKUP(IFERROR(VLOOKUP(IF(ISNUMBER(FIND(" – ",$CE392)),LEFT($CE392,FIND(" – ",$CE392)-1),$CE392),ProdTbl,5,0),""),BasketTbl,2,0),"کد ناشناخته"))</f>
        <v/>
      </c>
      <c r="CG392" s="18">
        <f>IF($CE392="","",IFERROR(VLOOKUP(IF(ISNUMBER(FIND(" – ",$CE392)),LEFT($CE392,FIND(" – ",$CE392)-1),$CE392),ProdTbl,3,0),"کد ناشناخته"))</f>
        <v/>
      </c>
      <c r="CH392" s="22" t="n"/>
      <c r="CI392" s="21" t="n"/>
    </row>
    <row r="393">
      <c r="A393" s="18">
        <f>IF($B393="","",COUNTA($B$10:$B393))</f>
        <v/>
      </c>
      <c r="B393" s="19" t="n"/>
      <c r="C393" s="20" t="n"/>
      <c r="D393" s="19" t="n"/>
      <c r="E393" s="18">
        <f>IF($D393="","",IFERROR(VLOOKUP(IF(ISNUMBER(FIND(" – ",$D393)),LEFT($D393,FIND(" – ",$D393)-1),$D393),SellerTbl,2,0),"کد ناشناخته"))</f>
        <v/>
      </c>
      <c r="F393" s="21" t="n"/>
      <c r="G393" s="21" t="n"/>
      <c r="H393" s="22" t="n"/>
      <c r="I393" s="23">
        <f>IF(OR($F393="",$G393=""),"",$F393-$G393)</f>
        <v/>
      </c>
      <c r="J393" s="18">
        <f>IF($I393="","",IF(ABS($I393)&lt;=0.01*$F393,"√","×"))</f>
        <v/>
      </c>
      <c r="K393" s="23">
        <f>IF(COUNT($Q393,$V393,$AA393,$AF393,$AK393,$AP393,$AU393,$AZ393,$BE393,$BJ393,$BO393,$BT393,$BY393,$CD393,$CI393)=0,"",SUM($Q393,$V393,$AA393,$AF393,$AK393,$AP393,$AU393,$AZ393,$BE393,$BJ393,$BO393,$BT393,$BY393,$CD393,$CI393))</f>
        <v/>
      </c>
      <c r="L393" s="23">
        <f>IF(OR($F393="",$K393=""),"",$F393-$K393)</f>
        <v/>
      </c>
      <c r="M393" s="20" t="n"/>
      <c r="N393" s="18">
        <f>IF($M393="","",IFERROR(VLOOKUP(IFERROR(VLOOKUP(IF(ISNUMBER(FIND(" – ",$M393)),LEFT($M393,FIND(" – ",$M393)-1),$M393),ProdTbl,5,0),""),BasketTbl,2,0),"کد ناشناخته"))</f>
        <v/>
      </c>
      <c r="O393" s="18">
        <f>IF($M393="","",IFERROR(VLOOKUP(IF(ISNUMBER(FIND(" – ",$M393)),LEFT($M393,FIND(" – ",$M393)-1),$M393),ProdTbl,3,0),"کد ناشناخته"))</f>
        <v/>
      </c>
      <c r="P393" s="22" t="n"/>
      <c r="Q393" s="21" t="n"/>
      <c r="R393" s="20" t="n"/>
      <c r="S393" s="18">
        <f>IF($R393="","",IFERROR(VLOOKUP(IFERROR(VLOOKUP(IF(ISNUMBER(FIND(" – ",$R393)),LEFT($R393,FIND(" – ",$R393)-1),$R393),ProdTbl,5,0),""),BasketTbl,2,0),"کد ناشناخته"))</f>
        <v/>
      </c>
      <c r="T393" s="18">
        <f>IF($R393="","",IFERROR(VLOOKUP(IF(ISNUMBER(FIND(" – ",$R393)),LEFT($R393,FIND(" – ",$R393)-1),$R393),ProdTbl,3,0),"کد ناشناخته"))</f>
        <v/>
      </c>
      <c r="U393" s="22" t="n"/>
      <c r="V393" s="21" t="n"/>
      <c r="W393" s="20" t="n"/>
      <c r="X393" s="18">
        <f>IF($W393="","",IFERROR(VLOOKUP(IFERROR(VLOOKUP(IF(ISNUMBER(FIND(" – ",$W393)),LEFT($W393,FIND(" – ",$W393)-1),$W393),ProdTbl,5,0),""),BasketTbl,2,0),"کد ناشناخته"))</f>
        <v/>
      </c>
      <c r="Y393" s="18">
        <f>IF($W393="","",IFERROR(VLOOKUP(IF(ISNUMBER(FIND(" – ",$W393)),LEFT($W393,FIND(" – ",$W393)-1),$W393),ProdTbl,3,0),"کد ناشناخته"))</f>
        <v/>
      </c>
      <c r="Z393" s="22" t="n"/>
      <c r="AA393" s="21" t="n"/>
      <c r="AB393" s="20" t="n"/>
      <c r="AC393" s="18">
        <f>IF($AB393="","",IFERROR(VLOOKUP(IFERROR(VLOOKUP(IF(ISNUMBER(FIND(" – ",$AB393)),LEFT($AB393,FIND(" – ",$AB393)-1),$AB393),ProdTbl,5,0),""),BasketTbl,2,0),"کد ناشناخته"))</f>
        <v/>
      </c>
      <c r="AD393" s="18">
        <f>IF($AB393="","",IFERROR(VLOOKUP(IF(ISNUMBER(FIND(" – ",$AB393)),LEFT($AB393,FIND(" – ",$AB393)-1),$AB393),ProdTbl,3,0),"کد ناشناخته"))</f>
        <v/>
      </c>
      <c r="AE393" s="22" t="n"/>
      <c r="AF393" s="21" t="n"/>
      <c r="AG393" s="20" t="n"/>
      <c r="AH393" s="18">
        <f>IF($AG393="","",IFERROR(VLOOKUP(IFERROR(VLOOKUP(IF(ISNUMBER(FIND(" – ",$AG393)),LEFT($AG393,FIND(" – ",$AG393)-1),$AG393),ProdTbl,5,0),""),BasketTbl,2,0),"کد ناشناخته"))</f>
        <v/>
      </c>
      <c r="AI393" s="18">
        <f>IF($AG393="","",IFERROR(VLOOKUP(IF(ISNUMBER(FIND(" – ",$AG393)),LEFT($AG393,FIND(" – ",$AG393)-1),$AG393),ProdTbl,3,0),"کد ناشناخته"))</f>
        <v/>
      </c>
      <c r="AJ393" s="22" t="n"/>
      <c r="AK393" s="21" t="n"/>
      <c r="AL393" s="20" t="n"/>
      <c r="AM393" s="18">
        <f>IF($AL393="","",IFERROR(VLOOKUP(IFERROR(VLOOKUP(IF(ISNUMBER(FIND(" – ",$AL393)),LEFT($AL393,FIND(" – ",$AL393)-1),$AL393),ProdTbl,5,0),""),BasketTbl,2,0),"کد ناشناخته"))</f>
        <v/>
      </c>
      <c r="AN393" s="18">
        <f>IF($AL393="","",IFERROR(VLOOKUP(IF(ISNUMBER(FIND(" – ",$AL393)),LEFT($AL393,FIND(" – ",$AL393)-1),$AL393),ProdTbl,3,0),"کد ناشناخته"))</f>
        <v/>
      </c>
      <c r="AO393" s="22" t="n"/>
      <c r="AP393" s="21" t="n"/>
      <c r="AQ393" s="20" t="n"/>
      <c r="AR393" s="18">
        <f>IF($AQ393="","",IFERROR(VLOOKUP(IFERROR(VLOOKUP(IF(ISNUMBER(FIND(" – ",$AQ393)),LEFT($AQ393,FIND(" – ",$AQ393)-1),$AQ393),ProdTbl,5,0),""),BasketTbl,2,0),"کد ناشناخته"))</f>
        <v/>
      </c>
      <c r="AS393" s="18">
        <f>IF($AQ393="","",IFERROR(VLOOKUP(IF(ISNUMBER(FIND(" – ",$AQ393)),LEFT($AQ393,FIND(" – ",$AQ393)-1),$AQ393),ProdTbl,3,0),"کد ناشناخته"))</f>
        <v/>
      </c>
      <c r="AT393" s="22" t="n"/>
      <c r="AU393" s="21" t="n"/>
      <c r="AV393" s="20" t="n"/>
      <c r="AW393" s="18">
        <f>IF($AV393="","",IFERROR(VLOOKUP(IFERROR(VLOOKUP(IF(ISNUMBER(FIND(" – ",$AV393)),LEFT($AV393,FIND(" – ",$AV393)-1),$AV393),ProdTbl,5,0),""),BasketTbl,2,0),"کد ناشناخته"))</f>
        <v/>
      </c>
      <c r="AX393" s="18">
        <f>IF($AV393="","",IFERROR(VLOOKUP(IF(ISNUMBER(FIND(" – ",$AV393)),LEFT($AV393,FIND(" – ",$AV393)-1),$AV393),ProdTbl,3,0),"کد ناشناخته"))</f>
        <v/>
      </c>
      <c r="AY393" s="22" t="n"/>
      <c r="AZ393" s="21" t="n"/>
      <c r="BA393" s="20" t="n"/>
      <c r="BB393" s="18">
        <f>IF($BA393="","",IFERROR(VLOOKUP(IFERROR(VLOOKUP(IF(ISNUMBER(FIND(" – ",$BA393)),LEFT($BA393,FIND(" – ",$BA393)-1),$BA393),ProdTbl,5,0),""),BasketTbl,2,0),"کد ناشناخته"))</f>
        <v/>
      </c>
      <c r="BC393" s="18">
        <f>IF($BA393="","",IFERROR(VLOOKUP(IF(ISNUMBER(FIND(" – ",$BA393)),LEFT($BA393,FIND(" – ",$BA393)-1),$BA393),ProdTbl,3,0),"کد ناشناخته"))</f>
        <v/>
      </c>
      <c r="BD393" s="22" t="n"/>
      <c r="BE393" s="21" t="n"/>
      <c r="BF393" s="20" t="n"/>
      <c r="BG393" s="18">
        <f>IF($BF393="","",IFERROR(VLOOKUP(IFERROR(VLOOKUP(IF(ISNUMBER(FIND(" – ",$BF393)),LEFT($BF393,FIND(" – ",$BF393)-1),$BF393),ProdTbl,5,0),""),BasketTbl,2,0),"کد ناشناخته"))</f>
        <v/>
      </c>
      <c r="BH393" s="18">
        <f>IF($BF393="","",IFERROR(VLOOKUP(IF(ISNUMBER(FIND(" – ",$BF393)),LEFT($BF393,FIND(" – ",$BF393)-1),$BF393),ProdTbl,3,0),"کد ناشناخته"))</f>
        <v/>
      </c>
      <c r="BI393" s="22" t="n"/>
      <c r="BJ393" s="21" t="n"/>
      <c r="BK393" s="20" t="n"/>
      <c r="BL393" s="18">
        <f>IF($BK393="","",IFERROR(VLOOKUP(IFERROR(VLOOKUP(IF(ISNUMBER(FIND(" – ",$BK393)),LEFT($BK393,FIND(" – ",$BK393)-1),$BK393),ProdTbl,5,0),""),BasketTbl,2,0),"کد ناشناخته"))</f>
        <v/>
      </c>
      <c r="BM393" s="18">
        <f>IF($BK393="","",IFERROR(VLOOKUP(IF(ISNUMBER(FIND(" – ",$BK393)),LEFT($BK393,FIND(" – ",$BK393)-1),$BK393),ProdTbl,3,0),"کد ناشناخته"))</f>
        <v/>
      </c>
      <c r="BN393" s="22" t="n"/>
      <c r="BO393" s="21" t="n"/>
      <c r="BP393" s="20" t="n"/>
      <c r="BQ393" s="18">
        <f>IF($BP393="","",IFERROR(VLOOKUP(IFERROR(VLOOKUP(IF(ISNUMBER(FIND(" – ",$BP393)),LEFT($BP393,FIND(" – ",$BP393)-1),$BP393),ProdTbl,5,0),""),BasketTbl,2,0),"کد ناشناخته"))</f>
        <v/>
      </c>
      <c r="BR393" s="18">
        <f>IF($BP393="","",IFERROR(VLOOKUP(IF(ISNUMBER(FIND(" – ",$BP393)),LEFT($BP393,FIND(" – ",$BP393)-1),$BP393),ProdTbl,3,0),"کد ناشناخته"))</f>
        <v/>
      </c>
      <c r="BS393" s="22" t="n"/>
      <c r="BT393" s="21" t="n"/>
      <c r="BU393" s="20" t="n"/>
      <c r="BV393" s="18">
        <f>IF($BU393="","",IFERROR(VLOOKUP(IFERROR(VLOOKUP(IF(ISNUMBER(FIND(" – ",$BU393)),LEFT($BU393,FIND(" – ",$BU393)-1),$BU393),ProdTbl,5,0),""),BasketTbl,2,0),"کد ناشناخته"))</f>
        <v/>
      </c>
      <c r="BW393" s="18">
        <f>IF($BU393="","",IFERROR(VLOOKUP(IF(ISNUMBER(FIND(" – ",$BU393)),LEFT($BU393,FIND(" – ",$BU393)-1),$BU393),ProdTbl,3,0),"کد ناشناخته"))</f>
        <v/>
      </c>
      <c r="BX393" s="22" t="n"/>
      <c r="BY393" s="21" t="n"/>
      <c r="BZ393" s="20" t="n"/>
      <c r="CA393" s="18">
        <f>IF($BZ393="","",IFERROR(VLOOKUP(IFERROR(VLOOKUP(IF(ISNUMBER(FIND(" – ",$BZ393)),LEFT($BZ393,FIND(" – ",$BZ393)-1),$BZ393),ProdTbl,5,0),""),BasketTbl,2,0),"کد ناشناخته"))</f>
        <v/>
      </c>
      <c r="CB393" s="18">
        <f>IF($BZ393="","",IFERROR(VLOOKUP(IF(ISNUMBER(FIND(" – ",$BZ393)),LEFT($BZ393,FIND(" – ",$BZ393)-1),$BZ393),ProdTbl,3,0),"کد ناشناخته"))</f>
        <v/>
      </c>
      <c r="CC393" s="22" t="n"/>
      <c r="CD393" s="21" t="n"/>
      <c r="CE393" s="20" t="n"/>
      <c r="CF393" s="18">
        <f>IF($CE393="","",IFERROR(VLOOKUP(IFERROR(VLOOKUP(IF(ISNUMBER(FIND(" – ",$CE393)),LEFT($CE393,FIND(" – ",$CE393)-1),$CE393),ProdTbl,5,0),""),BasketTbl,2,0),"کد ناشناخته"))</f>
        <v/>
      </c>
      <c r="CG393" s="18">
        <f>IF($CE393="","",IFERROR(VLOOKUP(IF(ISNUMBER(FIND(" – ",$CE393)),LEFT($CE393,FIND(" – ",$CE393)-1),$CE393),ProdTbl,3,0),"کد ناشناخته"))</f>
        <v/>
      </c>
      <c r="CH393" s="22" t="n"/>
      <c r="CI393" s="21" t="n"/>
    </row>
    <row r="394">
      <c r="A394" s="18">
        <f>IF($B394="","",COUNTA($B$10:$B394))</f>
        <v/>
      </c>
      <c r="B394" s="19" t="n"/>
      <c r="C394" s="20" t="n"/>
      <c r="D394" s="19" t="n"/>
      <c r="E394" s="18">
        <f>IF($D394="","",IFERROR(VLOOKUP(IF(ISNUMBER(FIND(" – ",$D394)),LEFT($D394,FIND(" – ",$D394)-1),$D394),SellerTbl,2,0),"کد ناشناخته"))</f>
        <v/>
      </c>
      <c r="F394" s="21" t="n"/>
      <c r="G394" s="21" t="n"/>
      <c r="H394" s="22" t="n"/>
      <c r="I394" s="23">
        <f>IF(OR($F394="",$G394=""),"",$F394-$G394)</f>
        <v/>
      </c>
      <c r="J394" s="18">
        <f>IF($I394="","",IF(ABS($I394)&lt;=0.01*$F394,"√","×"))</f>
        <v/>
      </c>
      <c r="K394" s="23">
        <f>IF(COUNT($Q394,$V394,$AA394,$AF394,$AK394,$AP394,$AU394,$AZ394,$BE394,$BJ394,$BO394,$BT394,$BY394,$CD394,$CI394)=0,"",SUM($Q394,$V394,$AA394,$AF394,$AK394,$AP394,$AU394,$AZ394,$BE394,$BJ394,$BO394,$BT394,$BY394,$CD394,$CI394))</f>
        <v/>
      </c>
      <c r="L394" s="23">
        <f>IF(OR($F394="",$K394=""),"",$F394-$K394)</f>
        <v/>
      </c>
      <c r="M394" s="20" t="n"/>
      <c r="N394" s="18">
        <f>IF($M394="","",IFERROR(VLOOKUP(IFERROR(VLOOKUP(IF(ISNUMBER(FIND(" – ",$M394)),LEFT($M394,FIND(" – ",$M394)-1),$M394),ProdTbl,5,0),""),BasketTbl,2,0),"کد ناشناخته"))</f>
        <v/>
      </c>
      <c r="O394" s="18">
        <f>IF($M394="","",IFERROR(VLOOKUP(IF(ISNUMBER(FIND(" – ",$M394)),LEFT($M394,FIND(" – ",$M394)-1),$M394),ProdTbl,3,0),"کد ناشناخته"))</f>
        <v/>
      </c>
      <c r="P394" s="22" t="n"/>
      <c r="Q394" s="21" t="n"/>
      <c r="R394" s="20" t="n"/>
      <c r="S394" s="18">
        <f>IF($R394="","",IFERROR(VLOOKUP(IFERROR(VLOOKUP(IF(ISNUMBER(FIND(" – ",$R394)),LEFT($R394,FIND(" – ",$R394)-1),$R394),ProdTbl,5,0),""),BasketTbl,2,0),"کد ناشناخته"))</f>
        <v/>
      </c>
      <c r="T394" s="18">
        <f>IF($R394="","",IFERROR(VLOOKUP(IF(ISNUMBER(FIND(" – ",$R394)),LEFT($R394,FIND(" – ",$R394)-1),$R394),ProdTbl,3,0),"کد ناشناخته"))</f>
        <v/>
      </c>
      <c r="U394" s="22" t="n"/>
      <c r="V394" s="21" t="n"/>
      <c r="W394" s="20" t="n"/>
      <c r="X394" s="18">
        <f>IF($W394="","",IFERROR(VLOOKUP(IFERROR(VLOOKUP(IF(ISNUMBER(FIND(" – ",$W394)),LEFT($W394,FIND(" – ",$W394)-1),$W394),ProdTbl,5,0),""),BasketTbl,2,0),"کد ناشناخته"))</f>
        <v/>
      </c>
      <c r="Y394" s="18">
        <f>IF($W394="","",IFERROR(VLOOKUP(IF(ISNUMBER(FIND(" – ",$W394)),LEFT($W394,FIND(" – ",$W394)-1),$W394),ProdTbl,3,0),"کد ناشناخته"))</f>
        <v/>
      </c>
      <c r="Z394" s="22" t="n"/>
      <c r="AA394" s="21" t="n"/>
      <c r="AB394" s="20" t="n"/>
      <c r="AC394" s="18">
        <f>IF($AB394="","",IFERROR(VLOOKUP(IFERROR(VLOOKUP(IF(ISNUMBER(FIND(" – ",$AB394)),LEFT($AB394,FIND(" – ",$AB394)-1),$AB394),ProdTbl,5,0),""),BasketTbl,2,0),"کد ناشناخته"))</f>
        <v/>
      </c>
      <c r="AD394" s="18">
        <f>IF($AB394="","",IFERROR(VLOOKUP(IF(ISNUMBER(FIND(" – ",$AB394)),LEFT($AB394,FIND(" – ",$AB394)-1),$AB394),ProdTbl,3,0),"کد ناشناخته"))</f>
        <v/>
      </c>
      <c r="AE394" s="22" t="n"/>
      <c r="AF394" s="21" t="n"/>
      <c r="AG394" s="20" t="n"/>
      <c r="AH394" s="18">
        <f>IF($AG394="","",IFERROR(VLOOKUP(IFERROR(VLOOKUP(IF(ISNUMBER(FIND(" – ",$AG394)),LEFT($AG394,FIND(" – ",$AG394)-1),$AG394),ProdTbl,5,0),""),BasketTbl,2,0),"کد ناشناخته"))</f>
        <v/>
      </c>
      <c r="AI394" s="18">
        <f>IF($AG394="","",IFERROR(VLOOKUP(IF(ISNUMBER(FIND(" – ",$AG394)),LEFT($AG394,FIND(" – ",$AG394)-1),$AG394),ProdTbl,3,0),"کد ناشناخته"))</f>
        <v/>
      </c>
      <c r="AJ394" s="22" t="n"/>
      <c r="AK394" s="21" t="n"/>
      <c r="AL394" s="20" t="n"/>
      <c r="AM394" s="18">
        <f>IF($AL394="","",IFERROR(VLOOKUP(IFERROR(VLOOKUP(IF(ISNUMBER(FIND(" – ",$AL394)),LEFT($AL394,FIND(" – ",$AL394)-1),$AL394),ProdTbl,5,0),""),BasketTbl,2,0),"کد ناشناخته"))</f>
        <v/>
      </c>
      <c r="AN394" s="18">
        <f>IF($AL394="","",IFERROR(VLOOKUP(IF(ISNUMBER(FIND(" – ",$AL394)),LEFT($AL394,FIND(" – ",$AL394)-1),$AL394),ProdTbl,3,0),"کد ناشناخته"))</f>
        <v/>
      </c>
      <c r="AO394" s="22" t="n"/>
      <c r="AP394" s="21" t="n"/>
      <c r="AQ394" s="20" t="n"/>
      <c r="AR394" s="18">
        <f>IF($AQ394="","",IFERROR(VLOOKUP(IFERROR(VLOOKUP(IF(ISNUMBER(FIND(" – ",$AQ394)),LEFT($AQ394,FIND(" – ",$AQ394)-1),$AQ394),ProdTbl,5,0),""),BasketTbl,2,0),"کد ناشناخته"))</f>
        <v/>
      </c>
      <c r="AS394" s="18">
        <f>IF($AQ394="","",IFERROR(VLOOKUP(IF(ISNUMBER(FIND(" – ",$AQ394)),LEFT($AQ394,FIND(" – ",$AQ394)-1),$AQ394),ProdTbl,3,0),"کد ناشناخته"))</f>
        <v/>
      </c>
      <c r="AT394" s="22" t="n"/>
      <c r="AU394" s="21" t="n"/>
      <c r="AV394" s="20" t="n"/>
      <c r="AW394" s="18">
        <f>IF($AV394="","",IFERROR(VLOOKUP(IFERROR(VLOOKUP(IF(ISNUMBER(FIND(" – ",$AV394)),LEFT($AV394,FIND(" – ",$AV394)-1),$AV394),ProdTbl,5,0),""),BasketTbl,2,0),"کد ناشناخته"))</f>
        <v/>
      </c>
      <c r="AX394" s="18">
        <f>IF($AV394="","",IFERROR(VLOOKUP(IF(ISNUMBER(FIND(" – ",$AV394)),LEFT($AV394,FIND(" – ",$AV394)-1),$AV394),ProdTbl,3,0),"کد ناشناخته"))</f>
        <v/>
      </c>
      <c r="AY394" s="22" t="n"/>
      <c r="AZ394" s="21" t="n"/>
      <c r="BA394" s="20" t="n"/>
      <c r="BB394" s="18">
        <f>IF($BA394="","",IFERROR(VLOOKUP(IFERROR(VLOOKUP(IF(ISNUMBER(FIND(" – ",$BA394)),LEFT($BA394,FIND(" – ",$BA394)-1),$BA394),ProdTbl,5,0),""),BasketTbl,2,0),"کد ناشناخته"))</f>
        <v/>
      </c>
      <c r="BC394" s="18">
        <f>IF($BA394="","",IFERROR(VLOOKUP(IF(ISNUMBER(FIND(" – ",$BA394)),LEFT($BA394,FIND(" – ",$BA394)-1),$BA394),ProdTbl,3,0),"کد ناشناخته"))</f>
        <v/>
      </c>
      <c r="BD394" s="22" t="n"/>
      <c r="BE394" s="21" t="n"/>
      <c r="BF394" s="20" t="n"/>
      <c r="BG394" s="18">
        <f>IF($BF394="","",IFERROR(VLOOKUP(IFERROR(VLOOKUP(IF(ISNUMBER(FIND(" – ",$BF394)),LEFT($BF394,FIND(" – ",$BF394)-1),$BF394),ProdTbl,5,0),""),BasketTbl,2,0),"کد ناشناخته"))</f>
        <v/>
      </c>
      <c r="BH394" s="18">
        <f>IF($BF394="","",IFERROR(VLOOKUP(IF(ISNUMBER(FIND(" – ",$BF394)),LEFT($BF394,FIND(" – ",$BF394)-1),$BF394),ProdTbl,3,0),"کد ناشناخته"))</f>
        <v/>
      </c>
      <c r="BI394" s="22" t="n"/>
      <c r="BJ394" s="21" t="n"/>
      <c r="BK394" s="20" t="n"/>
      <c r="BL394" s="18">
        <f>IF($BK394="","",IFERROR(VLOOKUP(IFERROR(VLOOKUP(IF(ISNUMBER(FIND(" – ",$BK394)),LEFT($BK394,FIND(" – ",$BK394)-1),$BK394),ProdTbl,5,0),""),BasketTbl,2,0),"کد ناشناخته"))</f>
        <v/>
      </c>
      <c r="BM394" s="18">
        <f>IF($BK394="","",IFERROR(VLOOKUP(IF(ISNUMBER(FIND(" – ",$BK394)),LEFT($BK394,FIND(" – ",$BK394)-1),$BK394),ProdTbl,3,0),"کد ناشناخته"))</f>
        <v/>
      </c>
      <c r="BN394" s="22" t="n"/>
      <c r="BO394" s="21" t="n"/>
      <c r="BP394" s="20" t="n"/>
      <c r="BQ394" s="18">
        <f>IF($BP394="","",IFERROR(VLOOKUP(IFERROR(VLOOKUP(IF(ISNUMBER(FIND(" – ",$BP394)),LEFT($BP394,FIND(" – ",$BP394)-1),$BP394),ProdTbl,5,0),""),BasketTbl,2,0),"کد ناشناخته"))</f>
        <v/>
      </c>
      <c r="BR394" s="18">
        <f>IF($BP394="","",IFERROR(VLOOKUP(IF(ISNUMBER(FIND(" – ",$BP394)),LEFT($BP394,FIND(" – ",$BP394)-1),$BP394),ProdTbl,3,0),"کد ناشناخته"))</f>
        <v/>
      </c>
      <c r="BS394" s="22" t="n"/>
      <c r="BT394" s="21" t="n"/>
      <c r="BU394" s="20" t="n"/>
      <c r="BV394" s="18">
        <f>IF($BU394="","",IFERROR(VLOOKUP(IFERROR(VLOOKUP(IF(ISNUMBER(FIND(" – ",$BU394)),LEFT($BU394,FIND(" – ",$BU394)-1),$BU394),ProdTbl,5,0),""),BasketTbl,2,0),"کد ناشناخته"))</f>
        <v/>
      </c>
      <c r="BW394" s="18">
        <f>IF($BU394="","",IFERROR(VLOOKUP(IF(ISNUMBER(FIND(" – ",$BU394)),LEFT($BU394,FIND(" – ",$BU394)-1),$BU394),ProdTbl,3,0),"کد ناشناخته"))</f>
        <v/>
      </c>
      <c r="BX394" s="22" t="n"/>
      <c r="BY394" s="21" t="n"/>
      <c r="BZ394" s="20" t="n"/>
      <c r="CA394" s="18">
        <f>IF($BZ394="","",IFERROR(VLOOKUP(IFERROR(VLOOKUP(IF(ISNUMBER(FIND(" – ",$BZ394)),LEFT($BZ394,FIND(" – ",$BZ394)-1),$BZ394),ProdTbl,5,0),""),BasketTbl,2,0),"کد ناشناخته"))</f>
        <v/>
      </c>
      <c r="CB394" s="18">
        <f>IF($BZ394="","",IFERROR(VLOOKUP(IF(ISNUMBER(FIND(" – ",$BZ394)),LEFT($BZ394,FIND(" – ",$BZ394)-1),$BZ394),ProdTbl,3,0),"کد ناشناخته"))</f>
        <v/>
      </c>
      <c r="CC394" s="22" t="n"/>
      <c r="CD394" s="21" t="n"/>
      <c r="CE394" s="20" t="n"/>
      <c r="CF394" s="18">
        <f>IF($CE394="","",IFERROR(VLOOKUP(IFERROR(VLOOKUP(IF(ISNUMBER(FIND(" – ",$CE394)),LEFT($CE394,FIND(" – ",$CE394)-1),$CE394),ProdTbl,5,0),""),BasketTbl,2,0),"کد ناشناخته"))</f>
        <v/>
      </c>
      <c r="CG394" s="18">
        <f>IF($CE394="","",IFERROR(VLOOKUP(IF(ISNUMBER(FIND(" – ",$CE394)),LEFT($CE394,FIND(" – ",$CE394)-1),$CE394),ProdTbl,3,0),"کد ناشناخته"))</f>
        <v/>
      </c>
      <c r="CH394" s="22" t="n"/>
      <c r="CI394" s="21" t="n"/>
    </row>
    <row r="395">
      <c r="A395" s="18">
        <f>IF($B395="","",COUNTA($B$10:$B395))</f>
        <v/>
      </c>
      <c r="B395" s="19" t="n"/>
      <c r="C395" s="20" t="n"/>
      <c r="D395" s="19" t="n"/>
      <c r="E395" s="18">
        <f>IF($D395="","",IFERROR(VLOOKUP(IF(ISNUMBER(FIND(" – ",$D395)),LEFT($D395,FIND(" – ",$D395)-1),$D395),SellerTbl,2,0),"کد ناشناخته"))</f>
        <v/>
      </c>
      <c r="F395" s="21" t="n"/>
      <c r="G395" s="21" t="n"/>
      <c r="H395" s="22" t="n"/>
      <c r="I395" s="23">
        <f>IF(OR($F395="",$G395=""),"",$F395-$G395)</f>
        <v/>
      </c>
      <c r="J395" s="18">
        <f>IF($I395="","",IF(ABS($I395)&lt;=0.01*$F395,"√","×"))</f>
        <v/>
      </c>
      <c r="K395" s="23">
        <f>IF(COUNT($Q395,$V395,$AA395,$AF395,$AK395,$AP395,$AU395,$AZ395,$BE395,$BJ395,$BO395,$BT395,$BY395,$CD395,$CI395)=0,"",SUM($Q395,$V395,$AA395,$AF395,$AK395,$AP395,$AU395,$AZ395,$BE395,$BJ395,$BO395,$BT395,$BY395,$CD395,$CI395))</f>
        <v/>
      </c>
      <c r="L395" s="23">
        <f>IF(OR($F395="",$K395=""),"",$F395-$K395)</f>
        <v/>
      </c>
      <c r="M395" s="20" t="n"/>
      <c r="N395" s="18">
        <f>IF($M395="","",IFERROR(VLOOKUP(IFERROR(VLOOKUP(IF(ISNUMBER(FIND(" – ",$M395)),LEFT($M395,FIND(" – ",$M395)-1),$M395),ProdTbl,5,0),""),BasketTbl,2,0),"کد ناشناخته"))</f>
        <v/>
      </c>
      <c r="O395" s="18">
        <f>IF($M395="","",IFERROR(VLOOKUP(IF(ISNUMBER(FIND(" – ",$M395)),LEFT($M395,FIND(" – ",$M395)-1),$M395),ProdTbl,3,0),"کد ناشناخته"))</f>
        <v/>
      </c>
      <c r="P395" s="22" t="n"/>
      <c r="Q395" s="21" t="n"/>
      <c r="R395" s="20" t="n"/>
      <c r="S395" s="18">
        <f>IF($R395="","",IFERROR(VLOOKUP(IFERROR(VLOOKUP(IF(ISNUMBER(FIND(" – ",$R395)),LEFT($R395,FIND(" – ",$R395)-1),$R395),ProdTbl,5,0),""),BasketTbl,2,0),"کد ناشناخته"))</f>
        <v/>
      </c>
      <c r="T395" s="18">
        <f>IF($R395="","",IFERROR(VLOOKUP(IF(ISNUMBER(FIND(" – ",$R395)),LEFT($R395,FIND(" – ",$R395)-1),$R395),ProdTbl,3,0),"کد ناشناخته"))</f>
        <v/>
      </c>
      <c r="U395" s="22" t="n"/>
      <c r="V395" s="21" t="n"/>
      <c r="W395" s="20" t="n"/>
      <c r="X395" s="18">
        <f>IF($W395="","",IFERROR(VLOOKUP(IFERROR(VLOOKUP(IF(ISNUMBER(FIND(" – ",$W395)),LEFT($W395,FIND(" – ",$W395)-1),$W395),ProdTbl,5,0),""),BasketTbl,2,0),"کد ناشناخته"))</f>
        <v/>
      </c>
      <c r="Y395" s="18">
        <f>IF($W395="","",IFERROR(VLOOKUP(IF(ISNUMBER(FIND(" – ",$W395)),LEFT($W395,FIND(" – ",$W395)-1),$W395),ProdTbl,3,0),"کد ناشناخته"))</f>
        <v/>
      </c>
      <c r="Z395" s="22" t="n"/>
      <c r="AA395" s="21" t="n"/>
      <c r="AB395" s="20" t="n"/>
      <c r="AC395" s="18">
        <f>IF($AB395="","",IFERROR(VLOOKUP(IFERROR(VLOOKUP(IF(ISNUMBER(FIND(" – ",$AB395)),LEFT($AB395,FIND(" – ",$AB395)-1),$AB395),ProdTbl,5,0),""),BasketTbl,2,0),"کد ناشناخته"))</f>
        <v/>
      </c>
      <c r="AD395" s="18">
        <f>IF($AB395="","",IFERROR(VLOOKUP(IF(ISNUMBER(FIND(" – ",$AB395)),LEFT($AB395,FIND(" – ",$AB395)-1),$AB395),ProdTbl,3,0),"کد ناشناخته"))</f>
        <v/>
      </c>
      <c r="AE395" s="22" t="n"/>
      <c r="AF395" s="21" t="n"/>
      <c r="AG395" s="20" t="n"/>
      <c r="AH395" s="18">
        <f>IF($AG395="","",IFERROR(VLOOKUP(IFERROR(VLOOKUP(IF(ISNUMBER(FIND(" – ",$AG395)),LEFT($AG395,FIND(" – ",$AG395)-1),$AG395),ProdTbl,5,0),""),BasketTbl,2,0),"کد ناشناخته"))</f>
        <v/>
      </c>
      <c r="AI395" s="18">
        <f>IF($AG395="","",IFERROR(VLOOKUP(IF(ISNUMBER(FIND(" – ",$AG395)),LEFT($AG395,FIND(" – ",$AG395)-1),$AG395),ProdTbl,3,0),"کد ناشناخته"))</f>
        <v/>
      </c>
      <c r="AJ395" s="22" t="n"/>
      <c r="AK395" s="21" t="n"/>
      <c r="AL395" s="20" t="n"/>
      <c r="AM395" s="18">
        <f>IF($AL395="","",IFERROR(VLOOKUP(IFERROR(VLOOKUP(IF(ISNUMBER(FIND(" – ",$AL395)),LEFT($AL395,FIND(" – ",$AL395)-1),$AL395),ProdTbl,5,0),""),BasketTbl,2,0),"کد ناشناخته"))</f>
        <v/>
      </c>
      <c r="AN395" s="18">
        <f>IF($AL395="","",IFERROR(VLOOKUP(IF(ISNUMBER(FIND(" – ",$AL395)),LEFT($AL395,FIND(" – ",$AL395)-1),$AL395),ProdTbl,3,0),"کد ناشناخته"))</f>
        <v/>
      </c>
      <c r="AO395" s="22" t="n"/>
      <c r="AP395" s="21" t="n"/>
      <c r="AQ395" s="20" t="n"/>
      <c r="AR395" s="18">
        <f>IF($AQ395="","",IFERROR(VLOOKUP(IFERROR(VLOOKUP(IF(ISNUMBER(FIND(" – ",$AQ395)),LEFT($AQ395,FIND(" – ",$AQ395)-1),$AQ395),ProdTbl,5,0),""),BasketTbl,2,0),"کد ناشناخته"))</f>
        <v/>
      </c>
      <c r="AS395" s="18">
        <f>IF($AQ395="","",IFERROR(VLOOKUP(IF(ISNUMBER(FIND(" – ",$AQ395)),LEFT($AQ395,FIND(" – ",$AQ395)-1),$AQ395),ProdTbl,3,0),"کد ناشناخته"))</f>
        <v/>
      </c>
      <c r="AT395" s="22" t="n"/>
      <c r="AU395" s="21" t="n"/>
      <c r="AV395" s="20" t="n"/>
      <c r="AW395" s="18">
        <f>IF($AV395="","",IFERROR(VLOOKUP(IFERROR(VLOOKUP(IF(ISNUMBER(FIND(" – ",$AV395)),LEFT($AV395,FIND(" – ",$AV395)-1),$AV395),ProdTbl,5,0),""),BasketTbl,2,0),"کد ناشناخته"))</f>
        <v/>
      </c>
      <c r="AX395" s="18">
        <f>IF($AV395="","",IFERROR(VLOOKUP(IF(ISNUMBER(FIND(" – ",$AV395)),LEFT($AV395,FIND(" – ",$AV395)-1),$AV395),ProdTbl,3,0),"کد ناشناخته"))</f>
        <v/>
      </c>
      <c r="AY395" s="22" t="n"/>
      <c r="AZ395" s="21" t="n"/>
      <c r="BA395" s="20" t="n"/>
      <c r="BB395" s="18">
        <f>IF($BA395="","",IFERROR(VLOOKUP(IFERROR(VLOOKUP(IF(ISNUMBER(FIND(" – ",$BA395)),LEFT($BA395,FIND(" – ",$BA395)-1),$BA395),ProdTbl,5,0),""),BasketTbl,2,0),"کد ناشناخته"))</f>
        <v/>
      </c>
      <c r="BC395" s="18">
        <f>IF($BA395="","",IFERROR(VLOOKUP(IF(ISNUMBER(FIND(" – ",$BA395)),LEFT($BA395,FIND(" – ",$BA395)-1),$BA395),ProdTbl,3,0),"کد ناشناخته"))</f>
        <v/>
      </c>
      <c r="BD395" s="22" t="n"/>
      <c r="BE395" s="21" t="n"/>
      <c r="BF395" s="20" t="n"/>
      <c r="BG395" s="18">
        <f>IF($BF395="","",IFERROR(VLOOKUP(IFERROR(VLOOKUP(IF(ISNUMBER(FIND(" – ",$BF395)),LEFT($BF395,FIND(" – ",$BF395)-1),$BF395),ProdTbl,5,0),""),BasketTbl,2,0),"کد ناشناخته"))</f>
        <v/>
      </c>
      <c r="BH395" s="18">
        <f>IF($BF395="","",IFERROR(VLOOKUP(IF(ISNUMBER(FIND(" – ",$BF395)),LEFT($BF395,FIND(" – ",$BF395)-1),$BF395),ProdTbl,3,0),"کد ناشناخته"))</f>
        <v/>
      </c>
      <c r="BI395" s="22" t="n"/>
      <c r="BJ395" s="21" t="n"/>
      <c r="BK395" s="20" t="n"/>
      <c r="BL395" s="18">
        <f>IF($BK395="","",IFERROR(VLOOKUP(IFERROR(VLOOKUP(IF(ISNUMBER(FIND(" – ",$BK395)),LEFT($BK395,FIND(" – ",$BK395)-1),$BK395),ProdTbl,5,0),""),BasketTbl,2,0),"کد ناشناخته"))</f>
        <v/>
      </c>
      <c r="BM395" s="18">
        <f>IF($BK395="","",IFERROR(VLOOKUP(IF(ISNUMBER(FIND(" – ",$BK395)),LEFT($BK395,FIND(" – ",$BK395)-1),$BK395),ProdTbl,3,0),"کد ناشناخته"))</f>
        <v/>
      </c>
      <c r="BN395" s="22" t="n"/>
      <c r="BO395" s="21" t="n"/>
      <c r="BP395" s="20" t="n"/>
      <c r="BQ395" s="18">
        <f>IF($BP395="","",IFERROR(VLOOKUP(IFERROR(VLOOKUP(IF(ISNUMBER(FIND(" – ",$BP395)),LEFT($BP395,FIND(" – ",$BP395)-1),$BP395),ProdTbl,5,0),""),BasketTbl,2,0),"کد ناشناخته"))</f>
        <v/>
      </c>
      <c r="BR395" s="18">
        <f>IF($BP395="","",IFERROR(VLOOKUP(IF(ISNUMBER(FIND(" – ",$BP395)),LEFT($BP395,FIND(" – ",$BP395)-1),$BP395),ProdTbl,3,0),"کد ناشناخته"))</f>
        <v/>
      </c>
      <c r="BS395" s="22" t="n"/>
      <c r="BT395" s="21" t="n"/>
      <c r="BU395" s="20" t="n"/>
      <c r="BV395" s="18">
        <f>IF($BU395="","",IFERROR(VLOOKUP(IFERROR(VLOOKUP(IF(ISNUMBER(FIND(" – ",$BU395)),LEFT($BU395,FIND(" – ",$BU395)-1),$BU395),ProdTbl,5,0),""),BasketTbl,2,0),"کد ناشناخته"))</f>
        <v/>
      </c>
      <c r="BW395" s="18">
        <f>IF($BU395="","",IFERROR(VLOOKUP(IF(ISNUMBER(FIND(" – ",$BU395)),LEFT($BU395,FIND(" – ",$BU395)-1),$BU395),ProdTbl,3,0),"کد ناشناخته"))</f>
        <v/>
      </c>
      <c r="BX395" s="22" t="n"/>
      <c r="BY395" s="21" t="n"/>
      <c r="BZ395" s="20" t="n"/>
      <c r="CA395" s="18">
        <f>IF($BZ395="","",IFERROR(VLOOKUP(IFERROR(VLOOKUP(IF(ISNUMBER(FIND(" – ",$BZ395)),LEFT($BZ395,FIND(" – ",$BZ395)-1),$BZ395),ProdTbl,5,0),""),BasketTbl,2,0),"کد ناشناخته"))</f>
        <v/>
      </c>
      <c r="CB395" s="18">
        <f>IF($BZ395="","",IFERROR(VLOOKUP(IF(ISNUMBER(FIND(" – ",$BZ395)),LEFT($BZ395,FIND(" – ",$BZ395)-1),$BZ395),ProdTbl,3,0),"کد ناشناخته"))</f>
        <v/>
      </c>
      <c r="CC395" s="22" t="n"/>
      <c r="CD395" s="21" t="n"/>
      <c r="CE395" s="20" t="n"/>
      <c r="CF395" s="18">
        <f>IF($CE395="","",IFERROR(VLOOKUP(IFERROR(VLOOKUP(IF(ISNUMBER(FIND(" – ",$CE395)),LEFT($CE395,FIND(" – ",$CE395)-1),$CE395),ProdTbl,5,0),""),BasketTbl,2,0),"کد ناشناخته"))</f>
        <v/>
      </c>
      <c r="CG395" s="18">
        <f>IF($CE395="","",IFERROR(VLOOKUP(IF(ISNUMBER(FIND(" – ",$CE395)),LEFT($CE395,FIND(" – ",$CE395)-1),$CE395),ProdTbl,3,0),"کد ناشناخته"))</f>
        <v/>
      </c>
      <c r="CH395" s="22" t="n"/>
      <c r="CI395" s="21" t="n"/>
    </row>
    <row r="396">
      <c r="A396" s="18">
        <f>IF($B396="","",COUNTA($B$10:$B396))</f>
        <v/>
      </c>
      <c r="B396" s="19" t="n"/>
      <c r="C396" s="20" t="n"/>
      <c r="D396" s="19" t="n"/>
      <c r="E396" s="18">
        <f>IF($D396="","",IFERROR(VLOOKUP(IF(ISNUMBER(FIND(" – ",$D396)),LEFT($D396,FIND(" – ",$D396)-1),$D396),SellerTbl,2,0),"کد ناشناخته"))</f>
        <v/>
      </c>
      <c r="F396" s="21" t="n"/>
      <c r="G396" s="21" t="n"/>
      <c r="H396" s="22" t="n"/>
      <c r="I396" s="23">
        <f>IF(OR($F396="",$G396=""),"",$F396-$G396)</f>
        <v/>
      </c>
      <c r="J396" s="18">
        <f>IF($I396="","",IF(ABS($I396)&lt;=0.01*$F396,"√","×"))</f>
        <v/>
      </c>
      <c r="K396" s="23">
        <f>IF(COUNT($Q396,$V396,$AA396,$AF396,$AK396,$AP396,$AU396,$AZ396,$BE396,$BJ396,$BO396,$BT396,$BY396,$CD396,$CI396)=0,"",SUM($Q396,$V396,$AA396,$AF396,$AK396,$AP396,$AU396,$AZ396,$BE396,$BJ396,$BO396,$BT396,$BY396,$CD396,$CI396))</f>
        <v/>
      </c>
      <c r="L396" s="23">
        <f>IF(OR($F396="",$K396=""),"",$F396-$K396)</f>
        <v/>
      </c>
      <c r="M396" s="20" t="n"/>
      <c r="N396" s="18">
        <f>IF($M396="","",IFERROR(VLOOKUP(IFERROR(VLOOKUP(IF(ISNUMBER(FIND(" – ",$M396)),LEFT($M396,FIND(" – ",$M396)-1),$M396),ProdTbl,5,0),""),BasketTbl,2,0),"کد ناشناخته"))</f>
        <v/>
      </c>
      <c r="O396" s="18">
        <f>IF($M396="","",IFERROR(VLOOKUP(IF(ISNUMBER(FIND(" – ",$M396)),LEFT($M396,FIND(" – ",$M396)-1),$M396),ProdTbl,3,0),"کد ناشناخته"))</f>
        <v/>
      </c>
      <c r="P396" s="22" t="n"/>
      <c r="Q396" s="21" t="n"/>
      <c r="R396" s="20" t="n"/>
      <c r="S396" s="18">
        <f>IF($R396="","",IFERROR(VLOOKUP(IFERROR(VLOOKUP(IF(ISNUMBER(FIND(" – ",$R396)),LEFT($R396,FIND(" – ",$R396)-1),$R396),ProdTbl,5,0),""),BasketTbl,2,0),"کد ناشناخته"))</f>
        <v/>
      </c>
      <c r="T396" s="18">
        <f>IF($R396="","",IFERROR(VLOOKUP(IF(ISNUMBER(FIND(" – ",$R396)),LEFT($R396,FIND(" – ",$R396)-1),$R396),ProdTbl,3,0),"کد ناشناخته"))</f>
        <v/>
      </c>
      <c r="U396" s="22" t="n"/>
      <c r="V396" s="21" t="n"/>
      <c r="W396" s="20" t="n"/>
      <c r="X396" s="18">
        <f>IF($W396="","",IFERROR(VLOOKUP(IFERROR(VLOOKUP(IF(ISNUMBER(FIND(" – ",$W396)),LEFT($W396,FIND(" – ",$W396)-1),$W396),ProdTbl,5,0),""),BasketTbl,2,0),"کد ناشناخته"))</f>
        <v/>
      </c>
      <c r="Y396" s="18">
        <f>IF($W396="","",IFERROR(VLOOKUP(IF(ISNUMBER(FIND(" – ",$W396)),LEFT($W396,FIND(" – ",$W396)-1),$W396),ProdTbl,3,0),"کد ناشناخته"))</f>
        <v/>
      </c>
      <c r="Z396" s="22" t="n"/>
      <c r="AA396" s="21" t="n"/>
      <c r="AB396" s="20" t="n"/>
      <c r="AC396" s="18">
        <f>IF($AB396="","",IFERROR(VLOOKUP(IFERROR(VLOOKUP(IF(ISNUMBER(FIND(" – ",$AB396)),LEFT($AB396,FIND(" – ",$AB396)-1),$AB396),ProdTbl,5,0),""),BasketTbl,2,0),"کد ناشناخته"))</f>
        <v/>
      </c>
      <c r="AD396" s="18">
        <f>IF($AB396="","",IFERROR(VLOOKUP(IF(ISNUMBER(FIND(" – ",$AB396)),LEFT($AB396,FIND(" – ",$AB396)-1),$AB396),ProdTbl,3,0),"کد ناشناخته"))</f>
        <v/>
      </c>
      <c r="AE396" s="22" t="n"/>
      <c r="AF396" s="21" t="n"/>
      <c r="AG396" s="20" t="n"/>
      <c r="AH396" s="18">
        <f>IF($AG396="","",IFERROR(VLOOKUP(IFERROR(VLOOKUP(IF(ISNUMBER(FIND(" – ",$AG396)),LEFT($AG396,FIND(" – ",$AG396)-1),$AG396),ProdTbl,5,0),""),BasketTbl,2,0),"کد ناشناخته"))</f>
        <v/>
      </c>
      <c r="AI396" s="18">
        <f>IF($AG396="","",IFERROR(VLOOKUP(IF(ISNUMBER(FIND(" – ",$AG396)),LEFT($AG396,FIND(" – ",$AG396)-1),$AG396),ProdTbl,3,0),"کد ناشناخته"))</f>
        <v/>
      </c>
      <c r="AJ396" s="22" t="n"/>
      <c r="AK396" s="21" t="n"/>
      <c r="AL396" s="20" t="n"/>
      <c r="AM396" s="18">
        <f>IF($AL396="","",IFERROR(VLOOKUP(IFERROR(VLOOKUP(IF(ISNUMBER(FIND(" – ",$AL396)),LEFT($AL396,FIND(" – ",$AL396)-1),$AL396),ProdTbl,5,0),""),BasketTbl,2,0),"کد ناشناخته"))</f>
        <v/>
      </c>
      <c r="AN396" s="18">
        <f>IF($AL396="","",IFERROR(VLOOKUP(IF(ISNUMBER(FIND(" – ",$AL396)),LEFT($AL396,FIND(" – ",$AL396)-1),$AL396),ProdTbl,3,0),"کد ناشناخته"))</f>
        <v/>
      </c>
      <c r="AO396" s="22" t="n"/>
      <c r="AP396" s="21" t="n"/>
      <c r="AQ396" s="20" t="n"/>
      <c r="AR396" s="18">
        <f>IF($AQ396="","",IFERROR(VLOOKUP(IFERROR(VLOOKUP(IF(ISNUMBER(FIND(" – ",$AQ396)),LEFT($AQ396,FIND(" – ",$AQ396)-1),$AQ396),ProdTbl,5,0),""),BasketTbl,2,0),"کد ناشناخته"))</f>
        <v/>
      </c>
      <c r="AS396" s="18">
        <f>IF($AQ396="","",IFERROR(VLOOKUP(IF(ISNUMBER(FIND(" – ",$AQ396)),LEFT($AQ396,FIND(" – ",$AQ396)-1),$AQ396),ProdTbl,3,0),"کد ناشناخته"))</f>
        <v/>
      </c>
      <c r="AT396" s="22" t="n"/>
      <c r="AU396" s="21" t="n"/>
      <c r="AV396" s="20" t="n"/>
      <c r="AW396" s="18">
        <f>IF($AV396="","",IFERROR(VLOOKUP(IFERROR(VLOOKUP(IF(ISNUMBER(FIND(" – ",$AV396)),LEFT($AV396,FIND(" – ",$AV396)-1),$AV396),ProdTbl,5,0),""),BasketTbl,2,0),"کد ناشناخته"))</f>
        <v/>
      </c>
      <c r="AX396" s="18">
        <f>IF($AV396="","",IFERROR(VLOOKUP(IF(ISNUMBER(FIND(" – ",$AV396)),LEFT($AV396,FIND(" – ",$AV396)-1),$AV396),ProdTbl,3,0),"کد ناشناخته"))</f>
        <v/>
      </c>
      <c r="AY396" s="22" t="n"/>
      <c r="AZ396" s="21" t="n"/>
      <c r="BA396" s="20" t="n"/>
      <c r="BB396" s="18">
        <f>IF($BA396="","",IFERROR(VLOOKUP(IFERROR(VLOOKUP(IF(ISNUMBER(FIND(" – ",$BA396)),LEFT($BA396,FIND(" – ",$BA396)-1),$BA396),ProdTbl,5,0),""),BasketTbl,2,0),"کد ناشناخته"))</f>
        <v/>
      </c>
      <c r="BC396" s="18">
        <f>IF($BA396="","",IFERROR(VLOOKUP(IF(ISNUMBER(FIND(" – ",$BA396)),LEFT($BA396,FIND(" – ",$BA396)-1),$BA396),ProdTbl,3,0),"کد ناشناخته"))</f>
        <v/>
      </c>
      <c r="BD396" s="22" t="n"/>
      <c r="BE396" s="21" t="n"/>
      <c r="BF396" s="20" t="n"/>
      <c r="BG396" s="18">
        <f>IF($BF396="","",IFERROR(VLOOKUP(IFERROR(VLOOKUP(IF(ISNUMBER(FIND(" – ",$BF396)),LEFT($BF396,FIND(" – ",$BF396)-1),$BF396),ProdTbl,5,0),""),BasketTbl,2,0),"کد ناشناخته"))</f>
        <v/>
      </c>
      <c r="BH396" s="18">
        <f>IF($BF396="","",IFERROR(VLOOKUP(IF(ISNUMBER(FIND(" – ",$BF396)),LEFT($BF396,FIND(" – ",$BF396)-1),$BF396),ProdTbl,3,0),"کد ناشناخته"))</f>
        <v/>
      </c>
      <c r="BI396" s="22" t="n"/>
      <c r="BJ396" s="21" t="n"/>
      <c r="BK396" s="20" t="n"/>
      <c r="BL396" s="18">
        <f>IF($BK396="","",IFERROR(VLOOKUP(IFERROR(VLOOKUP(IF(ISNUMBER(FIND(" – ",$BK396)),LEFT($BK396,FIND(" – ",$BK396)-1),$BK396),ProdTbl,5,0),""),BasketTbl,2,0),"کد ناشناخته"))</f>
        <v/>
      </c>
      <c r="BM396" s="18">
        <f>IF($BK396="","",IFERROR(VLOOKUP(IF(ISNUMBER(FIND(" – ",$BK396)),LEFT($BK396,FIND(" – ",$BK396)-1),$BK396),ProdTbl,3,0),"کد ناشناخته"))</f>
        <v/>
      </c>
      <c r="BN396" s="22" t="n"/>
      <c r="BO396" s="21" t="n"/>
      <c r="BP396" s="20" t="n"/>
      <c r="BQ396" s="18">
        <f>IF($BP396="","",IFERROR(VLOOKUP(IFERROR(VLOOKUP(IF(ISNUMBER(FIND(" – ",$BP396)),LEFT($BP396,FIND(" – ",$BP396)-1),$BP396),ProdTbl,5,0),""),BasketTbl,2,0),"کد ناشناخته"))</f>
        <v/>
      </c>
      <c r="BR396" s="18">
        <f>IF($BP396="","",IFERROR(VLOOKUP(IF(ISNUMBER(FIND(" – ",$BP396)),LEFT($BP396,FIND(" – ",$BP396)-1),$BP396),ProdTbl,3,0),"کد ناشناخته"))</f>
        <v/>
      </c>
      <c r="BS396" s="22" t="n"/>
      <c r="BT396" s="21" t="n"/>
      <c r="BU396" s="20" t="n"/>
      <c r="BV396" s="18">
        <f>IF($BU396="","",IFERROR(VLOOKUP(IFERROR(VLOOKUP(IF(ISNUMBER(FIND(" – ",$BU396)),LEFT($BU396,FIND(" – ",$BU396)-1),$BU396),ProdTbl,5,0),""),BasketTbl,2,0),"کد ناشناخته"))</f>
        <v/>
      </c>
      <c r="BW396" s="18">
        <f>IF($BU396="","",IFERROR(VLOOKUP(IF(ISNUMBER(FIND(" – ",$BU396)),LEFT($BU396,FIND(" – ",$BU396)-1),$BU396),ProdTbl,3,0),"کد ناشناخته"))</f>
        <v/>
      </c>
      <c r="BX396" s="22" t="n"/>
      <c r="BY396" s="21" t="n"/>
      <c r="BZ396" s="20" t="n"/>
      <c r="CA396" s="18">
        <f>IF($BZ396="","",IFERROR(VLOOKUP(IFERROR(VLOOKUP(IF(ISNUMBER(FIND(" – ",$BZ396)),LEFT($BZ396,FIND(" – ",$BZ396)-1),$BZ396),ProdTbl,5,0),""),BasketTbl,2,0),"کد ناشناخته"))</f>
        <v/>
      </c>
      <c r="CB396" s="18">
        <f>IF($BZ396="","",IFERROR(VLOOKUP(IF(ISNUMBER(FIND(" – ",$BZ396)),LEFT($BZ396,FIND(" – ",$BZ396)-1),$BZ396),ProdTbl,3,0),"کد ناشناخته"))</f>
        <v/>
      </c>
      <c r="CC396" s="22" t="n"/>
      <c r="CD396" s="21" t="n"/>
      <c r="CE396" s="20" t="n"/>
      <c r="CF396" s="18">
        <f>IF($CE396="","",IFERROR(VLOOKUP(IFERROR(VLOOKUP(IF(ISNUMBER(FIND(" – ",$CE396)),LEFT($CE396,FIND(" – ",$CE396)-1),$CE396),ProdTbl,5,0),""),BasketTbl,2,0),"کد ناشناخته"))</f>
        <v/>
      </c>
      <c r="CG396" s="18">
        <f>IF($CE396="","",IFERROR(VLOOKUP(IF(ISNUMBER(FIND(" – ",$CE396)),LEFT($CE396,FIND(" – ",$CE396)-1),$CE396),ProdTbl,3,0),"کد ناشناخته"))</f>
        <v/>
      </c>
      <c r="CH396" s="22" t="n"/>
      <c r="CI396" s="21" t="n"/>
    </row>
    <row r="397">
      <c r="A397" s="18">
        <f>IF($B397="","",COUNTA($B$10:$B397))</f>
        <v/>
      </c>
      <c r="B397" s="19" t="n"/>
      <c r="C397" s="20" t="n"/>
      <c r="D397" s="19" t="n"/>
      <c r="E397" s="18">
        <f>IF($D397="","",IFERROR(VLOOKUP(IF(ISNUMBER(FIND(" – ",$D397)),LEFT($D397,FIND(" – ",$D397)-1),$D397),SellerTbl,2,0),"کد ناشناخته"))</f>
        <v/>
      </c>
      <c r="F397" s="21" t="n"/>
      <c r="G397" s="21" t="n"/>
      <c r="H397" s="22" t="n"/>
      <c r="I397" s="23">
        <f>IF(OR($F397="",$G397=""),"",$F397-$G397)</f>
        <v/>
      </c>
      <c r="J397" s="18">
        <f>IF($I397="","",IF(ABS($I397)&lt;=0.01*$F397,"√","×"))</f>
        <v/>
      </c>
      <c r="K397" s="23">
        <f>IF(COUNT($Q397,$V397,$AA397,$AF397,$AK397,$AP397,$AU397,$AZ397,$BE397,$BJ397,$BO397,$BT397,$BY397,$CD397,$CI397)=0,"",SUM($Q397,$V397,$AA397,$AF397,$AK397,$AP397,$AU397,$AZ397,$BE397,$BJ397,$BO397,$BT397,$BY397,$CD397,$CI397))</f>
        <v/>
      </c>
      <c r="L397" s="23">
        <f>IF(OR($F397="",$K397=""),"",$F397-$K397)</f>
        <v/>
      </c>
      <c r="M397" s="20" t="n"/>
      <c r="N397" s="18">
        <f>IF($M397="","",IFERROR(VLOOKUP(IFERROR(VLOOKUP(IF(ISNUMBER(FIND(" – ",$M397)),LEFT($M397,FIND(" – ",$M397)-1),$M397),ProdTbl,5,0),""),BasketTbl,2,0),"کد ناشناخته"))</f>
        <v/>
      </c>
      <c r="O397" s="18">
        <f>IF($M397="","",IFERROR(VLOOKUP(IF(ISNUMBER(FIND(" – ",$M397)),LEFT($M397,FIND(" – ",$M397)-1),$M397),ProdTbl,3,0),"کد ناشناخته"))</f>
        <v/>
      </c>
      <c r="P397" s="22" t="n"/>
      <c r="Q397" s="21" t="n"/>
      <c r="R397" s="20" t="n"/>
      <c r="S397" s="18">
        <f>IF($R397="","",IFERROR(VLOOKUP(IFERROR(VLOOKUP(IF(ISNUMBER(FIND(" – ",$R397)),LEFT($R397,FIND(" – ",$R397)-1),$R397),ProdTbl,5,0),""),BasketTbl,2,0),"کد ناشناخته"))</f>
        <v/>
      </c>
      <c r="T397" s="18">
        <f>IF($R397="","",IFERROR(VLOOKUP(IF(ISNUMBER(FIND(" – ",$R397)),LEFT($R397,FIND(" – ",$R397)-1),$R397),ProdTbl,3,0),"کد ناشناخته"))</f>
        <v/>
      </c>
      <c r="U397" s="22" t="n"/>
      <c r="V397" s="21" t="n"/>
      <c r="W397" s="20" t="n"/>
      <c r="X397" s="18">
        <f>IF($W397="","",IFERROR(VLOOKUP(IFERROR(VLOOKUP(IF(ISNUMBER(FIND(" – ",$W397)),LEFT($W397,FIND(" – ",$W397)-1),$W397),ProdTbl,5,0),""),BasketTbl,2,0),"کد ناشناخته"))</f>
        <v/>
      </c>
      <c r="Y397" s="18">
        <f>IF($W397="","",IFERROR(VLOOKUP(IF(ISNUMBER(FIND(" – ",$W397)),LEFT($W397,FIND(" – ",$W397)-1),$W397),ProdTbl,3,0),"کد ناشناخته"))</f>
        <v/>
      </c>
      <c r="Z397" s="22" t="n"/>
      <c r="AA397" s="21" t="n"/>
      <c r="AB397" s="20" t="n"/>
      <c r="AC397" s="18">
        <f>IF($AB397="","",IFERROR(VLOOKUP(IFERROR(VLOOKUP(IF(ISNUMBER(FIND(" – ",$AB397)),LEFT($AB397,FIND(" – ",$AB397)-1),$AB397),ProdTbl,5,0),""),BasketTbl,2,0),"کد ناشناخته"))</f>
        <v/>
      </c>
      <c r="AD397" s="18">
        <f>IF($AB397="","",IFERROR(VLOOKUP(IF(ISNUMBER(FIND(" – ",$AB397)),LEFT($AB397,FIND(" – ",$AB397)-1),$AB397),ProdTbl,3,0),"کد ناشناخته"))</f>
        <v/>
      </c>
      <c r="AE397" s="22" t="n"/>
      <c r="AF397" s="21" t="n"/>
      <c r="AG397" s="20" t="n"/>
      <c r="AH397" s="18">
        <f>IF($AG397="","",IFERROR(VLOOKUP(IFERROR(VLOOKUP(IF(ISNUMBER(FIND(" – ",$AG397)),LEFT($AG397,FIND(" – ",$AG397)-1),$AG397),ProdTbl,5,0),""),BasketTbl,2,0),"کد ناشناخته"))</f>
        <v/>
      </c>
      <c r="AI397" s="18">
        <f>IF($AG397="","",IFERROR(VLOOKUP(IF(ISNUMBER(FIND(" – ",$AG397)),LEFT($AG397,FIND(" – ",$AG397)-1),$AG397),ProdTbl,3,0),"کد ناشناخته"))</f>
        <v/>
      </c>
      <c r="AJ397" s="22" t="n"/>
      <c r="AK397" s="21" t="n"/>
      <c r="AL397" s="20" t="n"/>
      <c r="AM397" s="18">
        <f>IF($AL397="","",IFERROR(VLOOKUP(IFERROR(VLOOKUP(IF(ISNUMBER(FIND(" – ",$AL397)),LEFT($AL397,FIND(" – ",$AL397)-1),$AL397),ProdTbl,5,0),""),BasketTbl,2,0),"کد ناشناخته"))</f>
        <v/>
      </c>
      <c r="AN397" s="18">
        <f>IF($AL397="","",IFERROR(VLOOKUP(IF(ISNUMBER(FIND(" – ",$AL397)),LEFT($AL397,FIND(" – ",$AL397)-1),$AL397),ProdTbl,3,0),"کد ناشناخته"))</f>
        <v/>
      </c>
      <c r="AO397" s="22" t="n"/>
      <c r="AP397" s="21" t="n"/>
      <c r="AQ397" s="20" t="n"/>
      <c r="AR397" s="18">
        <f>IF($AQ397="","",IFERROR(VLOOKUP(IFERROR(VLOOKUP(IF(ISNUMBER(FIND(" – ",$AQ397)),LEFT($AQ397,FIND(" – ",$AQ397)-1),$AQ397),ProdTbl,5,0),""),BasketTbl,2,0),"کد ناشناخته"))</f>
        <v/>
      </c>
      <c r="AS397" s="18">
        <f>IF($AQ397="","",IFERROR(VLOOKUP(IF(ISNUMBER(FIND(" – ",$AQ397)),LEFT($AQ397,FIND(" – ",$AQ397)-1),$AQ397),ProdTbl,3,0),"کد ناشناخته"))</f>
        <v/>
      </c>
      <c r="AT397" s="22" t="n"/>
      <c r="AU397" s="21" t="n"/>
      <c r="AV397" s="20" t="n"/>
      <c r="AW397" s="18">
        <f>IF($AV397="","",IFERROR(VLOOKUP(IFERROR(VLOOKUP(IF(ISNUMBER(FIND(" – ",$AV397)),LEFT($AV397,FIND(" – ",$AV397)-1),$AV397),ProdTbl,5,0),""),BasketTbl,2,0),"کد ناشناخته"))</f>
        <v/>
      </c>
      <c r="AX397" s="18">
        <f>IF($AV397="","",IFERROR(VLOOKUP(IF(ISNUMBER(FIND(" – ",$AV397)),LEFT($AV397,FIND(" – ",$AV397)-1),$AV397),ProdTbl,3,0),"کد ناشناخته"))</f>
        <v/>
      </c>
      <c r="AY397" s="22" t="n"/>
      <c r="AZ397" s="21" t="n"/>
      <c r="BA397" s="20" t="n"/>
      <c r="BB397" s="18">
        <f>IF($BA397="","",IFERROR(VLOOKUP(IFERROR(VLOOKUP(IF(ISNUMBER(FIND(" – ",$BA397)),LEFT($BA397,FIND(" – ",$BA397)-1),$BA397),ProdTbl,5,0),""),BasketTbl,2,0),"کد ناشناخته"))</f>
        <v/>
      </c>
      <c r="BC397" s="18">
        <f>IF($BA397="","",IFERROR(VLOOKUP(IF(ISNUMBER(FIND(" – ",$BA397)),LEFT($BA397,FIND(" – ",$BA397)-1),$BA397),ProdTbl,3,0),"کد ناشناخته"))</f>
        <v/>
      </c>
      <c r="BD397" s="22" t="n"/>
      <c r="BE397" s="21" t="n"/>
      <c r="BF397" s="20" t="n"/>
      <c r="BG397" s="18">
        <f>IF($BF397="","",IFERROR(VLOOKUP(IFERROR(VLOOKUP(IF(ISNUMBER(FIND(" – ",$BF397)),LEFT($BF397,FIND(" – ",$BF397)-1),$BF397),ProdTbl,5,0),""),BasketTbl,2,0),"کد ناشناخته"))</f>
        <v/>
      </c>
      <c r="BH397" s="18">
        <f>IF($BF397="","",IFERROR(VLOOKUP(IF(ISNUMBER(FIND(" – ",$BF397)),LEFT($BF397,FIND(" – ",$BF397)-1),$BF397),ProdTbl,3,0),"کد ناشناخته"))</f>
        <v/>
      </c>
      <c r="BI397" s="22" t="n"/>
      <c r="BJ397" s="21" t="n"/>
      <c r="BK397" s="20" t="n"/>
      <c r="BL397" s="18">
        <f>IF($BK397="","",IFERROR(VLOOKUP(IFERROR(VLOOKUP(IF(ISNUMBER(FIND(" – ",$BK397)),LEFT($BK397,FIND(" – ",$BK397)-1),$BK397),ProdTbl,5,0),""),BasketTbl,2,0),"کد ناشناخته"))</f>
        <v/>
      </c>
      <c r="BM397" s="18">
        <f>IF($BK397="","",IFERROR(VLOOKUP(IF(ISNUMBER(FIND(" – ",$BK397)),LEFT($BK397,FIND(" – ",$BK397)-1),$BK397),ProdTbl,3,0),"کد ناشناخته"))</f>
        <v/>
      </c>
      <c r="BN397" s="22" t="n"/>
      <c r="BO397" s="21" t="n"/>
      <c r="BP397" s="20" t="n"/>
      <c r="BQ397" s="18">
        <f>IF($BP397="","",IFERROR(VLOOKUP(IFERROR(VLOOKUP(IF(ISNUMBER(FIND(" – ",$BP397)),LEFT($BP397,FIND(" – ",$BP397)-1),$BP397),ProdTbl,5,0),""),BasketTbl,2,0),"کد ناشناخته"))</f>
        <v/>
      </c>
      <c r="BR397" s="18">
        <f>IF($BP397="","",IFERROR(VLOOKUP(IF(ISNUMBER(FIND(" – ",$BP397)),LEFT($BP397,FIND(" – ",$BP397)-1),$BP397),ProdTbl,3,0),"کد ناشناخته"))</f>
        <v/>
      </c>
      <c r="BS397" s="22" t="n"/>
      <c r="BT397" s="21" t="n"/>
      <c r="BU397" s="20" t="n"/>
      <c r="BV397" s="18">
        <f>IF($BU397="","",IFERROR(VLOOKUP(IFERROR(VLOOKUP(IF(ISNUMBER(FIND(" – ",$BU397)),LEFT($BU397,FIND(" – ",$BU397)-1),$BU397),ProdTbl,5,0),""),BasketTbl,2,0),"کد ناشناخته"))</f>
        <v/>
      </c>
      <c r="BW397" s="18">
        <f>IF($BU397="","",IFERROR(VLOOKUP(IF(ISNUMBER(FIND(" – ",$BU397)),LEFT($BU397,FIND(" – ",$BU397)-1),$BU397),ProdTbl,3,0),"کد ناشناخته"))</f>
        <v/>
      </c>
      <c r="BX397" s="22" t="n"/>
      <c r="BY397" s="21" t="n"/>
      <c r="BZ397" s="20" t="n"/>
      <c r="CA397" s="18">
        <f>IF($BZ397="","",IFERROR(VLOOKUP(IFERROR(VLOOKUP(IF(ISNUMBER(FIND(" – ",$BZ397)),LEFT($BZ397,FIND(" – ",$BZ397)-1),$BZ397),ProdTbl,5,0),""),BasketTbl,2,0),"کد ناشناخته"))</f>
        <v/>
      </c>
      <c r="CB397" s="18">
        <f>IF($BZ397="","",IFERROR(VLOOKUP(IF(ISNUMBER(FIND(" – ",$BZ397)),LEFT($BZ397,FIND(" – ",$BZ397)-1),$BZ397),ProdTbl,3,0),"کد ناشناخته"))</f>
        <v/>
      </c>
      <c r="CC397" s="22" t="n"/>
      <c r="CD397" s="21" t="n"/>
      <c r="CE397" s="20" t="n"/>
      <c r="CF397" s="18">
        <f>IF($CE397="","",IFERROR(VLOOKUP(IFERROR(VLOOKUP(IF(ISNUMBER(FIND(" – ",$CE397)),LEFT($CE397,FIND(" – ",$CE397)-1),$CE397),ProdTbl,5,0),""),BasketTbl,2,0),"کد ناشناخته"))</f>
        <v/>
      </c>
      <c r="CG397" s="18">
        <f>IF($CE397="","",IFERROR(VLOOKUP(IF(ISNUMBER(FIND(" – ",$CE397)),LEFT($CE397,FIND(" – ",$CE397)-1),$CE397),ProdTbl,3,0),"کد ناشناخته"))</f>
        <v/>
      </c>
      <c r="CH397" s="22" t="n"/>
      <c r="CI397" s="21" t="n"/>
    </row>
    <row r="398">
      <c r="A398" s="18">
        <f>IF($B398="","",COUNTA($B$10:$B398))</f>
        <v/>
      </c>
      <c r="B398" s="19" t="n"/>
      <c r="C398" s="20" t="n"/>
      <c r="D398" s="19" t="n"/>
      <c r="E398" s="18">
        <f>IF($D398="","",IFERROR(VLOOKUP(IF(ISNUMBER(FIND(" – ",$D398)),LEFT($D398,FIND(" – ",$D398)-1),$D398),SellerTbl,2,0),"کد ناشناخته"))</f>
        <v/>
      </c>
      <c r="F398" s="21" t="n"/>
      <c r="G398" s="21" t="n"/>
      <c r="H398" s="22" t="n"/>
      <c r="I398" s="23">
        <f>IF(OR($F398="",$G398=""),"",$F398-$G398)</f>
        <v/>
      </c>
      <c r="J398" s="18">
        <f>IF($I398="","",IF(ABS($I398)&lt;=0.01*$F398,"√","×"))</f>
        <v/>
      </c>
      <c r="K398" s="23">
        <f>IF(COUNT($Q398,$V398,$AA398,$AF398,$AK398,$AP398,$AU398,$AZ398,$BE398,$BJ398,$BO398,$BT398,$BY398,$CD398,$CI398)=0,"",SUM($Q398,$V398,$AA398,$AF398,$AK398,$AP398,$AU398,$AZ398,$BE398,$BJ398,$BO398,$BT398,$BY398,$CD398,$CI398))</f>
        <v/>
      </c>
      <c r="L398" s="23">
        <f>IF(OR($F398="",$K398=""),"",$F398-$K398)</f>
        <v/>
      </c>
      <c r="M398" s="20" t="n"/>
      <c r="N398" s="18">
        <f>IF($M398="","",IFERROR(VLOOKUP(IFERROR(VLOOKUP(IF(ISNUMBER(FIND(" – ",$M398)),LEFT($M398,FIND(" – ",$M398)-1),$M398),ProdTbl,5,0),""),BasketTbl,2,0),"کد ناشناخته"))</f>
        <v/>
      </c>
      <c r="O398" s="18">
        <f>IF($M398="","",IFERROR(VLOOKUP(IF(ISNUMBER(FIND(" – ",$M398)),LEFT($M398,FIND(" – ",$M398)-1),$M398),ProdTbl,3,0),"کد ناشناخته"))</f>
        <v/>
      </c>
      <c r="P398" s="22" t="n"/>
      <c r="Q398" s="21" t="n"/>
      <c r="R398" s="20" t="n"/>
      <c r="S398" s="18">
        <f>IF($R398="","",IFERROR(VLOOKUP(IFERROR(VLOOKUP(IF(ISNUMBER(FIND(" – ",$R398)),LEFT($R398,FIND(" – ",$R398)-1),$R398),ProdTbl,5,0),""),BasketTbl,2,0),"کد ناشناخته"))</f>
        <v/>
      </c>
      <c r="T398" s="18">
        <f>IF($R398="","",IFERROR(VLOOKUP(IF(ISNUMBER(FIND(" – ",$R398)),LEFT($R398,FIND(" – ",$R398)-1),$R398),ProdTbl,3,0),"کد ناشناخته"))</f>
        <v/>
      </c>
      <c r="U398" s="22" t="n"/>
      <c r="V398" s="21" t="n"/>
      <c r="W398" s="20" t="n"/>
      <c r="X398" s="18">
        <f>IF($W398="","",IFERROR(VLOOKUP(IFERROR(VLOOKUP(IF(ISNUMBER(FIND(" – ",$W398)),LEFT($W398,FIND(" – ",$W398)-1),$W398),ProdTbl,5,0),""),BasketTbl,2,0),"کد ناشناخته"))</f>
        <v/>
      </c>
      <c r="Y398" s="18">
        <f>IF($W398="","",IFERROR(VLOOKUP(IF(ISNUMBER(FIND(" – ",$W398)),LEFT($W398,FIND(" – ",$W398)-1),$W398),ProdTbl,3,0),"کد ناشناخته"))</f>
        <v/>
      </c>
      <c r="Z398" s="22" t="n"/>
      <c r="AA398" s="21" t="n"/>
      <c r="AB398" s="20" t="n"/>
      <c r="AC398" s="18">
        <f>IF($AB398="","",IFERROR(VLOOKUP(IFERROR(VLOOKUP(IF(ISNUMBER(FIND(" – ",$AB398)),LEFT($AB398,FIND(" – ",$AB398)-1),$AB398),ProdTbl,5,0),""),BasketTbl,2,0),"کد ناشناخته"))</f>
        <v/>
      </c>
      <c r="AD398" s="18">
        <f>IF($AB398="","",IFERROR(VLOOKUP(IF(ISNUMBER(FIND(" – ",$AB398)),LEFT($AB398,FIND(" – ",$AB398)-1),$AB398),ProdTbl,3,0),"کد ناشناخته"))</f>
        <v/>
      </c>
      <c r="AE398" s="22" t="n"/>
      <c r="AF398" s="21" t="n"/>
      <c r="AG398" s="20" t="n"/>
      <c r="AH398" s="18">
        <f>IF($AG398="","",IFERROR(VLOOKUP(IFERROR(VLOOKUP(IF(ISNUMBER(FIND(" – ",$AG398)),LEFT($AG398,FIND(" – ",$AG398)-1),$AG398),ProdTbl,5,0),""),BasketTbl,2,0),"کد ناشناخته"))</f>
        <v/>
      </c>
      <c r="AI398" s="18">
        <f>IF($AG398="","",IFERROR(VLOOKUP(IF(ISNUMBER(FIND(" – ",$AG398)),LEFT($AG398,FIND(" – ",$AG398)-1),$AG398),ProdTbl,3,0),"کد ناشناخته"))</f>
        <v/>
      </c>
      <c r="AJ398" s="22" t="n"/>
      <c r="AK398" s="21" t="n"/>
      <c r="AL398" s="20" t="n"/>
      <c r="AM398" s="18">
        <f>IF($AL398="","",IFERROR(VLOOKUP(IFERROR(VLOOKUP(IF(ISNUMBER(FIND(" – ",$AL398)),LEFT($AL398,FIND(" – ",$AL398)-1),$AL398),ProdTbl,5,0),""),BasketTbl,2,0),"کد ناشناخته"))</f>
        <v/>
      </c>
      <c r="AN398" s="18">
        <f>IF($AL398="","",IFERROR(VLOOKUP(IF(ISNUMBER(FIND(" – ",$AL398)),LEFT($AL398,FIND(" – ",$AL398)-1),$AL398),ProdTbl,3,0),"کد ناشناخته"))</f>
        <v/>
      </c>
      <c r="AO398" s="22" t="n"/>
      <c r="AP398" s="21" t="n"/>
      <c r="AQ398" s="20" t="n"/>
      <c r="AR398" s="18">
        <f>IF($AQ398="","",IFERROR(VLOOKUP(IFERROR(VLOOKUP(IF(ISNUMBER(FIND(" – ",$AQ398)),LEFT($AQ398,FIND(" – ",$AQ398)-1),$AQ398),ProdTbl,5,0),""),BasketTbl,2,0),"کد ناشناخته"))</f>
        <v/>
      </c>
      <c r="AS398" s="18">
        <f>IF($AQ398="","",IFERROR(VLOOKUP(IF(ISNUMBER(FIND(" – ",$AQ398)),LEFT($AQ398,FIND(" – ",$AQ398)-1),$AQ398),ProdTbl,3,0),"کد ناشناخته"))</f>
        <v/>
      </c>
      <c r="AT398" s="22" t="n"/>
      <c r="AU398" s="21" t="n"/>
      <c r="AV398" s="20" t="n"/>
      <c r="AW398" s="18">
        <f>IF($AV398="","",IFERROR(VLOOKUP(IFERROR(VLOOKUP(IF(ISNUMBER(FIND(" – ",$AV398)),LEFT($AV398,FIND(" – ",$AV398)-1),$AV398),ProdTbl,5,0),""),BasketTbl,2,0),"کد ناشناخته"))</f>
        <v/>
      </c>
      <c r="AX398" s="18">
        <f>IF($AV398="","",IFERROR(VLOOKUP(IF(ISNUMBER(FIND(" – ",$AV398)),LEFT($AV398,FIND(" – ",$AV398)-1),$AV398),ProdTbl,3,0),"کد ناشناخته"))</f>
        <v/>
      </c>
      <c r="AY398" s="22" t="n"/>
      <c r="AZ398" s="21" t="n"/>
      <c r="BA398" s="20" t="n"/>
      <c r="BB398" s="18">
        <f>IF($BA398="","",IFERROR(VLOOKUP(IFERROR(VLOOKUP(IF(ISNUMBER(FIND(" – ",$BA398)),LEFT($BA398,FIND(" – ",$BA398)-1),$BA398),ProdTbl,5,0),""),BasketTbl,2,0),"کد ناشناخته"))</f>
        <v/>
      </c>
      <c r="BC398" s="18">
        <f>IF($BA398="","",IFERROR(VLOOKUP(IF(ISNUMBER(FIND(" – ",$BA398)),LEFT($BA398,FIND(" – ",$BA398)-1),$BA398),ProdTbl,3,0),"کد ناشناخته"))</f>
        <v/>
      </c>
      <c r="BD398" s="22" t="n"/>
      <c r="BE398" s="21" t="n"/>
      <c r="BF398" s="20" t="n"/>
      <c r="BG398" s="18">
        <f>IF($BF398="","",IFERROR(VLOOKUP(IFERROR(VLOOKUP(IF(ISNUMBER(FIND(" – ",$BF398)),LEFT($BF398,FIND(" – ",$BF398)-1),$BF398),ProdTbl,5,0),""),BasketTbl,2,0),"کد ناشناخته"))</f>
        <v/>
      </c>
      <c r="BH398" s="18">
        <f>IF($BF398="","",IFERROR(VLOOKUP(IF(ISNUMBER(FIND(" – ",$BF398)),LEFT($BF398,FIND(" – ",$BF398)-1),$BF398),ProdTbl,3,0),"کد ناشناخته"))</f>
        <v/>
      </c>
      <c r="BI398" s="22" t="n"/>
      <c r="BJ398" s="21" t="n"/>
      <c r="BK398" s="20" t="n"/>
      <c r="BL398" s="18">
        <f>IF($BK398="","",IFERROR(VLOOKUP(IFERROR(VLOOKUP(IF(ISNUMBER(FIND(" – ",$BK398)),LEFT($BK398,FIND(" – ",$BK398)-1),$BK398),ProdTbl,5,0),""),BasketTbl,2,0),"کد ناشناخته"))</f>
        <v/>
      </c>
      <c r="BM398" s="18">
        <f>IF($BK398="","",IFERROR(VLOOKUP(IF(ISNUMBER(FIND(" – ",$BK398)),LEFT($BK398,FIND(" – ",$BK398)-1),$BK398),ProdTbl,3,0),"کد ناشناخته"))</f>
        <v/>
      </c>
      <c r="BN398" s="22" t="n"/>
      <c r="BO398" s="21" t="n"/>
      <c r="BP398" s="20" t="n"/>
      <c r="BQ398" s="18">
        <f>IF($BP398="","",IFERROR(VLOOKUP(IFERROR(VLOOKUP(IF(ISNUMBER(FIND(" – ",$BP398)),LEFT($BP398,FIND(" – ",$BP398)-1),$BP398),ProdTbl,5,0),""),BasketTbl,2,0),"کد ناشناخته"))</f>
        <v/>
      </c>
      <c r="BR398" s="18">
        <f>IF($BP398="","",IFERROR(VLOOKUP(IF(ISNUMBER(FIND(" – ",$BP398)),LEFT($BP398,FIND(" – ",$BP398)-1),$BP398),ProdTbl,3,0),"کد ناشناخته"))</f>
        <v/>
      </c>
      <c r="BS398" s="22" t="n"/>
      <c r="BT398" s="21" t="n"/>
      <c r="BU398" s="20" t="n"/>
      <c r="BV398" s="18">
        <f>IF($BU398="","",IFERROR(VLOOKUP(IFERROR(VLOOKUP(IF(ISNUMBER(FIND(" – ",$BU398)),LEFT($BU398,FIND(" – ",$BU398)-1),$BU398),ProdTbl,5,0),""),BasketTbl,2,0),"کد ناشناخته"))</f>
        <v/>
      </c>
      <c r="BW398" s="18">
        <f>IF($BU398="","",IFERROR(VLOOKUP(IF(ISNUMBER(FIND(" – ",$BU398)),LEFT($BU398,FIND(" – ",$BU398)-1),$BU398),ProdTbl,3,0),"کد ناشناخته"))</f>
        <v/>
      </c>
      <c r="BX398" s="22" t="n"/>
      <c r="BY398" s="21" t="n"/>
      <c r="BZ398" s="20" t="n"/>
      <c r="CA398" s="18">
        <f>IF($BZ398="","",IFERROR(VLOOKUP(IFERROR(VLOOKUP(IF(ISNUMBER(FIND(" – ",$BZ398)),LEFT($BZ398,FIND(" – ",$BZ398)-1),$BZ398),ProdTbl,5,0),""),BasketTbl,2,0),"کد ناشناخته"))</f>
        <v/>
      </c>
      <c r="CB398" s="18">
        <f>IF($BZ398="","",IFERROR(VLOOKUP(IF(ISNUMBER(FIND(" – ",$BZ398)),LEFT($BZ398,FIND(" – ",$BZ398)-1),$BZ398),ProdTbl,3,0),"کد ناشناخته"))</f>
        <v/>
      </c>
      <c r="CC398" s="22" t="n"/>
      <c r="CD398" s="21" t="n"/>
      <c r="CE398" s="20" t="n"/>
      <c r="CF398" s="18">
        <f>IF($CE398="","",IFERROR(VLOOKUP(IFERROR(VLOOKUP(IF(ISNUMBER(FIND(" – ",$CE398)),LEFT($CE398,FIND(" – ",$CE398)-1),$CE398),ProdTbl,5,0),""),BasketTbl,2,0),"کد ناشناخته"))</f>
        <v/>
      </c>
      <c r="CG398" s="18">
        <f>IF($CE398="","",IFERROR(VLOOKUP(IF(ISNUMBER(FIND(" – ",$CE398)),LEFT($CE398,FIND(" – ",$CE398)-1),$CE398),ProdTbl,3,0),"کد ناشناخته"))</f>
        <v/>
      </c>
      <c r="CH398" s="22" t="n"/>
      <c r="CI398" s="21" t="n"/>
    </row>
    <row r="399">
      <c r="A399" s="18">
        <f>IF($B399="","",COUNTA($B$10:$B399))</f>
        <v/>
      </c>
      <c r="B399" s="19" t="n"/>
      <c r="C399" s="20" t="n"/>
      <c r="D399" s="19" t="n"/>
      <c r="E399" s="18">
        <f>IF($D399="","",IFERROR(VLOOKUP(IF(ISNUMBER(FIND(" – ",$D399)),LEFT($D399,FIND(" – ",$D399)-1),$D399),SellerTbl,2,0),"کد ناشناخته"))</f>
        <v/>
      </c>
      <c r="F399" s="21" t="n"/>
      <c r="G399" s="21" t="n"/>
      <c r="H399" s="22" t="n"/>
      <c r="I399" s="23">
        <f>IF(OR($F399="",$G399=""),"",$F399-$G399)</f>
        <v/>
      </c>
      <c r="J399" s="18">
        <f>IF($I399="","",IF(ABS($I399)&lt;=0.01*$F399,"√","×"))</f>
        <v/>
      </c>
      <c r="K399" s="23">
        <f>IF(COUNT($Q399,$V399,$AA399,$AF399,$AK399,$AP399,$AU399,$AZ399,$BE399,$BJ399,$BO399,$BT399,$BY399,$CD399,$CI399)=0,"",SUM($Q399,$V399,$AA399,$AF399,$AK399,$AP399,$AU399,$AZ399,$BE399,$BJ399,$BO399,$BT399,$BY399,$CD399,$CI399))</f>
        <v/>
      </c>
      <c r="L399" s="23">
        <f>IF(OR($F399="",$K399=""),"",$F399-$K399)</f>
        <v/>
      </c>
      <c r="M399" s="20" t="n"/>
      <c r="N399" s="18">
        <f>IF($M399="","",IFERROR(VLOOKUP(IFERROR(VLOOKUP(IF(ISNUMBER(FIND(" – ",$M399)),LEFT($M399,FIND(" – ",$M399)-1),$M399),ProdTbl,5,0),""),BasketTbl,2,0),"کد ناشناخته"))</f>
        <v/>
      </c>
      <c r="O399" s="18">
        <f>IF($M399="","",IFERROR(VLOOKUP(IF(ISNUMBER(FIND(" – ",$M399)),LEFT($M399,FIND(" – ",$M399)-1),$M399),ProdTbl,3,0),"کد ناشناخته"))</f>
        <v/>
      </c>
      <c r="P399" s="22" t="n"/>
      <c r="Q399" s="21" t="n"/>
      <c r="R399" s="20" t="n"/>
      <c r="S399" s="18">
        <f>IF($R399="","",IFERROR(VLOOKUP(IFERROR(VLOOKUP(IF(ISNUMBER(FIND(" – ",$R399)),LEFT($R399,FIND(" – ",$R399)-1),$R399),ProdTbl,5,0),""),BasketTbl,2,0),"کد ناشناخته"))</f>
        <v/>
      </c>
      <c r="T399" s="18">
        <f>IF($R399="","",IFERROR(VLOOKUP(IF(ISNUMBER(FIND(" – ",$R399)),LEFT($R399,FIND(" – ",$R399)-1),$R399),ProdTbl,3,0),"کد ناشناخته"))</f>
        <v/>
      </c>
      <c r="U399" s="22" t="n"/>
      <c r="V399" s="21" t="n"/>
      <c r="W399" s="20" t="n"/>
      <c r="X399" s="18">
        <f>IF($W399="","",IFERROR(VLOOKUP(IFERROR(VLOOKUP(IF(ISNUMBER(FIND(" – ",$W399)),LEFT($W399,FIND(" – ",$W399)-1),$W399),ProdTbl,5,0),""),BasketTbl,2,0),"کد ناشناخته"))</f>
        <v/>
      </c>
      <c r="Y399" s="18">
        <f>IF($W399="","",IFERROR(VLOOKUP(IF(ISNUMBER(FIND(" – ",$W399)),LEFT($W399,FIND(" – ",$W399)-1),$W399),ProdTbl,3,0),"کد ناشناخته"))</f>
        <v/>
      </c>
      <c r="Z399" s="22" t="n"/>
      <c r="AA399" s="21" t="n"/>
      <c r="AB399" s="20" t="n"/>
      <c r="AC399" s="18">
        <f>IF($AB399="","",IFERROR(VLOOKUP(IFERROR(VLOOKUP(IF(ISNUMBER(FIND(" – ",$AB399)),LEFT($AB399,FIND(" – ",$AB399)-1),$AB399),ProdTbl,5,0),""),BasketTbl,2,0),"کد ناشناخته"))</f>
        <v/>
      </c>
      <c r="AD399" s="18">
        <f>IF($AB399="","",IFERROR(VLOOKUP(IF(ISNUMBER(FIND(" – ",$AB399)),LEFT($AB399,FIND(" – ",$AB399)-1),$AB399),ProdTbl,3,0),"کد ناشناخته"))</f>
        <v/>
      </c>
      <c r="AE399" s="22" t="n"/>
      <c r="AF399" s="21" t="n"/>
      <c r="AG399" s="20" t="n"/>
      <c r="AH399" s="18">
        <f>IF($AG399="","",IFERROR(VLOOKUP(IFERROR(VLOOKUP(IF(ISNUMBER(FIND(" – ",$AG399)),LEFT($AG399,FIND(" – ",$AG399)-1),$AG399),ProdTbl,5,0),""),BasketTbl,2,0),"کد ناشناخته"))</f>
        <v/>
      </c>
      <c r="AI399" s="18">
        <f>IF($AG399="","",IFERROR(VLOOKUP(IF(ISNUMBER(FIND(" – ",$AG399)),LEFT($AG399,FIND(" – ",$AG399)-1),$AG399),ProdTbl,3,0),"کد ناشناخته"))</f>
        <v/>
      </c>
      <c r="AJ399" s="22" t="n"/>
      <c r="AK399" s="21" t="n"/>
      <c r="AL399" s="20" t="n"/>
      <c r="AM399" s="18">
        <f>IF($AL399="","",IFERROR(VLOOKUP(IFERROR(VLOOKUP(IF(ISNUMBER(FIND(" – ",$AL399)),LEFT($AL399,FIND(" – ",$AL399)-1),$AL399),ProdTbl,5,0),""),BasketTbl,2,0),"کد ناشناخته"))</f>
        <v/>
      </c>
      <c r="AN399" s="18">
        <f>IF($AL399="","",IFERROR(VLOOKUP(IF(ISNUMBER(FIND(" – ",$AL399)),LEFT($AL399,FIND(" – ",$AL399)-1),$AL399),ProdTbl,3,0),"کد ناشناخته"))</f>
        <v/>
      </c>
      <c r="AO399" s="22" t="n"/>
      <c r="AP399" s="21" t="n"/>
      <c r="AQ399" s="20" t="n"/>
      <c r="AR399" s="18">
        <f>IF($AQ399="","",IFERROR(VLOOKUP(IFERROR(VLOOKUP(IF(ISNUMBER(FIND(" – ",$AQ399)),LEFT($AQ399,FIND(" – ",$AQ399)-1),$AQ399),ProdTbl,5,0),""),BasketTbl,2,0),"کد ناشناخته"))</f>
        <v/>
      </c>
      <c r="AS399" s="18">
        <f>IF($AQ399="","",IFERROR(VLOOKUP(IF(ISNUMBER(FIND(" – ",$AQ399)),LEFT($AQ399,FIND(" – ",$AQ399)-1),$AQ399),ProdTbl,3,0),"کد ناشناخته"))</f>
        <v/>
      </c>
      <c r="AT399" s="22" t="n"/>
      <c r="AU399" s="21" t="n"/>
      <c r="AV399" s="20" t="n"/>
      <c r="AW399" s="18">
        <f>IF($AV399="","",IFERROR(VLOOKUP(IFERROR(VLOOKUP(IF(ISNUMBER(FIND(" – ",$AV399)),LEFT($AV399,FIND(" – ",$AV399)-1),$AV399),ProdTbl,5,0),""),BasketTbl,2,0),"کد ناشناخته"))</f>
        <v/>
      </c>
      <c r="AX399" s="18">
        <f>IF($AV399="","",IFERROR(VLOOKUP(IF(ISNUMBER(FIND(" – ",$AV399)),LEFT($AV399,FIND(" – ",$AV399)-1),$AV399),ProdTbl,3,0),"کد ناشناخته"))</f>
        <v/>
      </c>
      <c r="AY399" s="22" t="n"/>
      <c r="AZ399" s="21" t="n"/>
      <c r="BA399" s="20" t="n"/>
      <c r="BB399" s="18">
        <f>IF($BA399="","",IFERROR(VLOOKUP(IFERROR(VLOOKUP(IF(ISNUMBER(FIND(" – ",$BA399)),LEFT($BA399,FIND(" – ",$BA399)-1),$BA399),ProdTbl,5,0),""),BasketTbl,2,0),"کد ناشناخته"))</f>
        <v/>
      </c>
      <c r="BC399" s="18">
        <f>IF($BA399="","",IFERROR(VLOOKUP(IF(ISNUMBER(FIND(" – ",$BA399)),LEFT($BA399,FIND(" – ",$BA399)-1),$BA399),ProdTbl,3,0),"کد ناشناخته"))</f>
        <v/>
      </c>
      <c r="BD399" s="22" t="n"/>
      <c r="BE399" s="21" t="n"/>
      <c r="BF399" s="20" t="n"/>
      <c r="BG399" s="18">
        <f>IF($BF399="","",IFERROR(VLOOKUP(IFERROR(VLOOKUP(IF(ISNUMBER(FIND(" – ",$BF399)),LEFT($BF399,FIND(" – ",$BF399)-1),$BF399),ProdTbl,5,0),""),BasketTbl,2,0),"کد ناشناخته"))</f>
        <v/>
      </c>
      <c r="BH399" s="18">
        <f>IF($BF399="","",IFERROR(VLOOKUP(IF(ISNUMBER(FIND(" – ",$BF399)),LEFT($BF399,FIND(" – ",$BF399)-1),$BF399),ProdTbl,3,0),"کد ناشناخته"))</f>
        <v/>
      </c>
      <c r="BI399" s="22" t="n"/>
      <c r="BJ399" s="21" t="n"/>
      <c r="BK399" s="20" t="n"/>
      <c r="BL399" s="18">
        <f>IF($BK399="","",IFERROR(VLOOKUP(IFERROR(VLOOKUP(IF(ISNUMBER(FIND(" – ",$BK399)),LEFT($BK399,FIND(" – ",$BK399)-1),$BK399),ProdTbl,5,0),""),BasketTbl,2,0),"کد ناشناخته"))</f>
        <v/>
      </c>
      <c r="BM399" s="18">
        <f>IF($BK399="","",IFERROR(VLOOKUP(IF(ISNUMBER(FIND(" – ",$BK399)),LEFT($BK399,FIND(" – ",$BK399)-1),$BK399),ProdTbl,3,0),"کد ناشناخته"))</f>
        <v/>
      </c>
      <c r="BN399" s="22" t="n"/>
      <c r="BO399" s="21" t="n"/>
      <c r="BP399" s="20" t="n"/>
      <c r="BQ399" s="18">
        <f>IF($BP399="","",IFERROR(VLOOKUP(IFERROR(VLOOKUP(IF(ISNUMBER(FIND(" – ",$BP399)),LEFT($BP399,FIND(" – ",$BP399)-1),$BP399),ProdTbl,5,0),""),BasketTbl,2,0),"کد ناشناخته"))</f>
        <v/>
      </c>
      <c r="BR399" s="18">
        <f>IF($BP399="","",IFERROR(VLOOKUP(IF(ISNUMBER(FIND(" – ",$BP399)),LEFT($BP399,FIND(" – ",$BP399)-1),$BP399),ProdTbl,3,0),"کد ناشناخته"))</f>
        <v/>
      </c>
      <c r="BS399" s="22" t="n"/>
      <c r="BT399" s="21" t="n"/>
      <c r="BU399" s="20" t="n"/>
      <c r="BV399" s="18">
        <f>IF($BU399="","",IFERROR(VLOOKUP(IFERROR(VLOOKUP(IF(ISNUMBER(FIND(" – ",$BU399)),LEFT($BU399,FIND(" – ",$BU399)-1),$BU399),ProdTbl,5,0),""),BasketTbl,2,0),"کد ناشناخته"))</f>
        <v/>
      </c>
      <c r="BW399" s="18">
        <f>IF($BU399="","",IFERROR(VLOOKUP(IF(ISNUMBER(FIND(" – ",$BU399)),LEFT($BU399,FIND(" – ",$BU399)-1),$BU399),ProdTbl,3,0),"کد ناشناخته"))</f>
        <v/>
      </c>
      <c r="BX399" s="22" t="n"/>
      <c r="BY399" s="21" t="n"/>
      <c r="BZ399" s="20" t="n"/>
      <c r="CA399" s="18">
        <f>IF($BZ399="","",IFERROR(VLOOKUP(IFERROR(VLOOKUP(IF(ISNUMBER(FIND(" – ",$BZ399)),LEFT($BZ399,FIND(" – ",$BZ399)-1),$BZ399),ProdTbl,5,0),""),BasketTbl,2,0),"کد ناشناخته"))</f>
        <v/>
      </c>
      <c r="CB399" s="18">
        <f>IF($BZ399="","",IFERROR(VLOOKUP(IF(ISNUMBER(FIND(" – ",$BZ399)),LEFT($BZ399,FIND(" – ",$BZ399)-1),$BZ399),ProdTbl,3,0),"کد ناشناخته"))</f>
        <v/>
      </c>
      <c r="CC399" s="22" t="n"/>
      <c r="CD399" s="21" t="n"/>
      <c r="CE399" s="20" t="n"/>
      <c r="CF399" s="18">
        <f>IF($CE399="","",IFERROR(VLOOKUP(IFERROR(VLOOKUP(IF(ISNUMBER(FIND(" – ",$CE399)),LEFT($CE399,FIND(" – ",$CE399)-1),$CE399),ProdTbl,5,0),""),BasketTbl,2,0),"کد ناشناخته"))</f>
        <v/>
      </c>
      <c r="CG399" s="18">
        <f>IF($CE399="","",IFERROR(VLOOKUP(IF(ISNUMBER(FIND(" – ",$CE399)),LEFT($CE399,FIND(" – ",$CE399)-1),$CE399),ProdTbl,3,0),"کد ناشناخته"))</f>
        <v/>
      </c>
      <c r="CH399" s="22" t="n"/>
      <c r="CI399" s="21" t="n"/>
    </row>
    <row r="400">
      <c r="A400" s="18">
        <f>IF($B400="","",COUNTA($B$10:$B400))</f>
        <v/>
      </c>
      <c r="B400" s="19" t="n"/>
      <c r="C400" s="20" t="n"/>
      <c r="D400" s="19" t="n"/>
      <c r="E400" s="18">
        <f>IF($D400="","",IFERROR(VLOOKUP(IF(ISNUMBER(FIND(" – ",$D400)),LEFT($D400,FIND(" – ",$D400)-1),$D400),SellerTbl,2,0),"کد ناشناخته"))</f>
        <v/>
      </c>
      <c r="F400" s="21" t="n"/>
      <c r="G400" s="21" t="n"/>
      <c r="H400" s="22" t="n"/>
      <c r="I400" s="23">
        <f>IF(OR($F400="",$G400=""),"",$F400-$G400)</f>
        <v/>
      </c>
      <c r="J400" s="18">
        <f>IF($I400="","",IF(ABS($I400)&lt;=0.01*$F400,"√","×"))</f>
        <v/>
      </c>
      <c r="K400" s="23">
        <f>IF(COUNT($Q400,$V400,$AA400,$AF400,$AK400,$AP400,$AU400,$AZ400,$BE400,$BJ400,$BO400,$BT400,$BY400,$CD400,$CI400)=0,"",SUM($Q400,$V400,$AA400,$AF400,$AK400,$AP400,$AU400,$AZ400,$BE400,$BJ400,$BO400,$BT400,$BY400,$CD400,$CI400))</f>
        <v/>
      </c>
      <c r="L400" s="23">
        <f>IF(OR($F400="",$K400=""),"",$F400-$K400)</f>
        <v/>
      </c>
      <c r="M400" s="20" t="n"/>
      <c r="N400" s="18">
        <f>IF($M400="","",IFERROR(VLOOKUP(IFERROR(VLOOKUP(IF(ISNUMBER(FIND(" – ",$M400)),LEFT($M400,FIND(" – ",$M400)-1),$M400),ProdTbl,5,0),""),BasketTbl,2,0),"کد ناشناخته"))</f>
        <v/>
      </c>
      <c r="O400" s="18">
        <f>IF($M400="","",IFERROR(VLOOKUP(IF(ISNUMBER(FIND(" – ",$M400)),LEFT($M400,FIND(" – ",$M400)-1),$M400),ProdTbl,3,0),"کد ناشناخته"))</f>
        <v/>
      </c>
      <c r="P400" s="22" t="n"/>
      <c r="Q400" s="21" t="n"/>
      <c r="R400" s="20" t="n"/>
      <c r="S400" s="18">
        <f>IF($R400="","",IFERROR(VLOOKUP(IFERROR(VLOOKUP(IF(ISNUMBER(FIND(" – ",$R400)),LEFT($R400,FIND(" – ",$R400)-1),$R400),ProdTbl,5,0),""),BasketTbl,2,0),"کد ناشناخته"))</f>
        <v/>
      </c>
      <c r="T400" s="18">
        <f>IF($R400="","",IFERROR(VLOOKUP(IF(ISNUMBER(FIND(" – ",$R400)),LEFT($R400,FIND(" – ",$R400)-1),$R400),ProdTbl,3,0),"کد ناشناخته"))</f>
        <v/>
      </c>
      <c r="U400" s="22" t="n"/>
      <c r="V400" s="21" t="n"/>
      <c r="W400" s="20" t="n"/>
      <c r="X400" s="18">
        <f>IF($W400="","",IFERROR(VLOOKUP(IFERROR(VLOOKUP(IF(ISNUMBER(FIND(" – ",$W400)),LEFT($W400,FIND(" – ",$W400)-1),$W400),ProdTbl,5,0),""),BasketTbl,2,0),"کد ناشناخته"))</f>
        <v/>
      </c>
      <c r="Y400" s="18">
        <f>IF($W400="","",IFERROR(VLOOKUP(IF(ISNUMBER(FIND(" – ",$W400)),LEFT($W400,FIND(" – ",$W400)-1),$W400),ProdTbl,3,0),"کد ناشناخته"))</f>
        <v/>
      </c>
      <c r="Z400" s="22" t="n"/>
      <c r="AA400" s="21" t="n"/>
      <c r="AB400" s="20" t="n"/>
      <c r="AC400" s="18">
        <f>IF($AB400="","",IFERROR(VLOOKUP(IFERROR(VLOOKUP(IF(ISNUMBER(FIND(" – ",$AB400)),LEFT($AB400,FIND(" – ",$AB400)-1),$AB400),ProdTbl,5,0),""),BasketTbl,2,0),"کد ناشناخته"))</f>
        <v/>
      </c>
      <c r="AD400" s="18">
        <f>IF($AB400="","",IFERROR(VLOOKUP(IF(ISNUMBER(FIND(" – ",$AB400)),LEFT($AB400,FIND(" – ",$AB400)-1),$AB400),ProdTbl,3,0),"کد ناشناخته"))</f>
        <v/>
      </c>
      <c r="AE400" s="22" t="n"/>
      <c r="AF400" s="21" t="n"/>
      <c r="AG400" s="20" t="n"/>
      <c r="AH400" s="18">
        <f>IF($AG400="","",IFERROR(VLOOKUP(IFERROR(VLOOKUP(IF(ISNUMBER(FIND(" – ",$AG400)),LEFT($AG400,FIND(" – ",$AG400)-1),$AG400),ProdTbl,5,0),""),BasketTbl,2,0),"کد ناشناخته"))</f>
        <v/>
      </c>
      <c r="AI400" s="18">
        <f>IF($AG400="","",IFERROR(VLOOKUP(IF(ISNUMBER(FIND(" – ",$AG400)),LEFT($AG400,FIND(" – ",$AG400)-1),$AG400),ProdTbl,3,0),"کد ناشناخته"))</f>
        <v/>
      </c>
      <c r="AJ400" s="22" t="n"/>
      <c r="AK400" s="21" t="n"/>
      <c r="AL400" s="20" t="n"/>
      <c r="AM400" s="18">
        <f>IF($AL400="","",IFERROR(VLOOKUP(IFERROR(VLOOKUP(IF(ISNUMBER(FIND(" – ",$AL400)),LEFT($AL400,FIND(" – ",$AL400)-1),$AL400),ProdTbl,5,0),""),BasketTbl,2,0),"کد ناشناخته"))</f>
        <v/>
      </c>
      <c r="AN400" s="18">
        <f>IF($AL400="","",IFERROR(VLOOKUP(IF(ISNUMBER(FIND(" – ",$AL400)),LEFT($AL400,FIND(" – ",$AL400)-1),$AL400),ProdTbl,3,0),"کد ناشناخته"))</f>
        <v/>
      </c>
      <c r="AO400" s="22" t="n"/>
      <c r="AP400" s="21" t="n"/>
      <c r="AQ400" s="20" t="n"/>
      <c r="AR400" s="18">
        <f>IF($AQ400="","",IFERROR(VLOOKUP(IFERROR(VLOOKUP(IF(ISNUMBER(FIND(" – ",$AQ400)),LEFT($AQ400,FIND(" – ",$AQ400)-1),$AQ400),ProdTbl,5,0),""),BasketTbl,2,0),"کد ناشناخته"))</f>
        <v/>
      </c>
      <c r="AS400" s="18">
        <f>IF($AQ400="","",IFERROR(VLOOKUP(IF(ISNUMBER(FIND(" – ",$AQ400)),LEFT($AQ400,FIND(" – ",$AQ400)-1),$AQ400),ProdTbl,3,0),"کد ناشناخته"))</f>
        <v/>
      </c>
      <c r="AT400" s="22" t="n"/>
      <c r="AU400" s="21" t="n"/>
      <c r="AV400" s="20" t="n"/>
      <c r="AW400" s="18">
        <f>IF($AV400="","",IFERROR(VLOOKUP(IFERROR(VLOOKUP(IF(ISNUMBER(FIND(" – ",$AV400)),LEFT($AV400,FIND(" – ",$AV400)-1),$AV400),ProdTbl,5,0),""),BasketTbl,2,0),"کد ناشناخته"))</f>
        <v/>
      </c>
      <c r="AX400" s="18">
        <f>IF($AV400="","",IFERROR(VLOOKUP(IF(ISNUMBER(FIND(" – ",$AV400)),LEFT($AV400,FIND(" – ",$AV400)-1),$AV400),ProdTbl,3,0),"کد ناشناخته"))</f>
        <v/>
      </c>
      <c r="AY400" s="22" t="n"/>
      <c r="AZ400" s="21" t="n"/>
      <c r="BA400" s="20" t="n"/>
      <c r="BB400" s="18">
        <f>IF($BA400="","",IFERROR(VLOOKUP(IFERROR(VLOOKUP(IF(ISNUMBER(FIND(" – ",$BA400)),LEFT($BA400,FIND(" – ",$BA400)-1),$BA400),ProdTbl,5,0),""),BasketTbl,2,0),"کد ناشناخته"))</f>
        <v/>
      </c>
      <c r="BC400" s="18">
        <f>IF($BA400="","",IFERROR(VLOOKUP(IF(ISNUMBER(FIND(" – ",$BA400)),LEFT($BA400,FIND(" – ",$BA400)-1),$BA400),ProdTbl,3,0),"کد ناشناخته"))</f>
        <v/>
      </c>
      <c r="BD400" s="22" t="n"/>
      <c r="BE400" s="21" t="n"/>
      <c r="BF400" s="20" t="n"/>
      <c r="BG400" s="18">
        <f>IF($BF400="","",IFERROR(VLOOKUP(IFERROR(VLOOKUP(IF(ISNUMBER(FIND(" – ",$BF400)),LEFT($BF400,FIND(" – ",$BF400)-1),$BF400),ProdTbl,5,0),""),BasketTbl,2,0),"کد ناشناخته"))</f>
        <v/>
      </c>
      <c r="BH400" s="18">
        <f>IF($BF400="","",IFERROR(VLOOKUP(IF(ISNUMBER(FIND(" – ",$BF400)),LEFT($BF400,FIND(" – ",$BF400)-1),$BF400),ProdTbl,3,0),"کد ناشناخته"))</f>
        <v/>
      </c>
      <c r="BI400" s="22" t="n"/>
      <c r="BJ400" s="21" t="n"/>
      <c r="BK400" s="20" t="n"/>
      <c r="BL400" s="18">
        <f>IF($BK400="","",IFERROR(VLOOKUP(IFERROR(VLOOKUP(IF(ISNUMBER(FIND(" – ",$BK400)),LEFT($BK400,FIND(" – ",$BK400)-1),$BK400),ProdTbl,5,0),""),BasketTbl,2,0),"کد ناشناخته"))</f>
        <v/>
      </c>
      <c r="BM400" s="18">
        <f>IF($BK400="","",IFERROR(VLOOKUP(IF(ISNUMBER(FIND(" – ",$BK400)),LEFT($BK400,FIND(" – ",$BK400)-1),$BK400),ProdTbl,3,0),"کد ناشناخته"))</f>
        <v/>
      </c>
      <c r="BN400" s="22" t="n"/>
      <c r="BO400" s="21" t="n"/>
      <c r="BP400" s="20" t="n"/>
      <c r="BQ400" s="18">
        <f>IF($BP400="","",IFERROR(VLOOKUP(IFERROR(VLOOKUP(IF(ISNUMBER(FIND(" – ",$BP400)),LEFT($BP400,FIND(" – ",$BP400)-1),$BP400),ProdTbl,5,0),""),BasketTbl,2,0),"کد ناشناخته"))</f>
        <v/>
      </c>
      <c r="BR400" s="18">
        <f>IF($BP400="","",IFERROR(VLOOKUP(IF(ISNUMBER(FIND(" – ",$BP400)),LEFT($BP400,FIND(" – ",$BP400)-1),$BP400),ProdTbl,3,0),"کد ناشناخته"))</f>
        <v/>
      </c>
      <c r="BS400" s="22" t="n"/>
      <c r="BT400" s="21" t="n"/>
      <c r="BU400" s="20" t="n"/>
      <c r="BV400" s="18">
        <f>IF($BU400="","",IFERROR(VLOOKUP(IFERROR(VLOOKUP(IF(ISNUMBER(FIND(" – ",$BU400)),LEFT($BU400,FIND(" – ",$BU400)-1),$BU400),ProdTbl,5,0),""),BasketTbl,2,0),"کد ناشناخته"))</f>
        <v/>
      </c>
      <c r="BW400" s="18">
        <f>IF($BU400="","",IFERROR(VLOOKUP(IF(ISNUMBER(FIND(" – ",$BU400)),LEFT($BU400,FIND(" – ",$BU400)-1),$BU400),ProdTbl,3,0),"کد ناشناخته"))</f>
        <v/>
      </c>
      <c r="BX400" s="22" t="n"/>
      <c r="BY400" s="21" t="n"/>
      <c r="BZ400" s="20" t="n"/>
      <c r="CA400" s="18">
        <f>IF($BZ400="","",IFERROR(VLOOKUP(IFERROR(VLOOKUP(IF(ISNUMBER(FIND(" – ",$BZ400)),LEFT($BZ400,FIND(" – ",$BZ400)-1),$BZ400),ProdTbl,5,0),""),BasketTbl,2,0),"کد ناشناخته"))</f>
        <v/>
      </c>
      <c r="CB400" s="18">
        <f>IF($BZ400="","",IFERROR(VLOOKUP(IF(ISNUMBER(FIND(" – ",$BZ400)),LEFT($BZ400,FIND(" – ",$BZ400)-1),$BZ400),ProdTbl,3,0),"کد ناشناخته"))</f>
        <v/>
      </c>
      <c r="CC400" s="22" t="n"/>
      <c r="CD400" s="21" t="n"/>
      <c r="CE400" s="20" t="n"/>
      <c r="CF400" s="18">
        <f>IF($CE400="","",IFERROR(VLOOKUP(IFERROR(VLOOKUP(IF(ISNUMBER(FIND(" – ",$CE400)),LEFT($CE400,FIND(" – ",$CE400)-1),$CE400),ProdTbl,5,0),""),BasketTbl,2,0),"کد ناشناخته"))</f>
        <v/>
      </c>
      <c r="CG400" s="18">
        <f>IF($CE400="","",IFERROR(VLOOKUP(IF(ISNUMBER(FIND(" – ",$CE400)),LEFT($CE400,FIND(" – ",$CE400)-1),$CE400),ProdTbl,3,0),"کد ناشناخته"))</f>
        <v/>
      </c>
      <c r="CH400" s="22" t="n"/>
      <c r="CI400" s="21" t="n"/>
    </row>
    <row r="401">
      <c r="A401" s="18">
        <f>IF($B401="","",COUNTA($B$10:$B401))</f>
        <v/>
      </c>
      <c r="B401" s="19" t="n"/>
      <c r="C401" s="20" t="n"/>
      <c r="D401" s="19" t="n"/>
      <c r="E401" s="18">
        <f>IF($D401="","",IFERROR(VLOOKUP(IF(ISNUMBER(FIND(" – ",$D401)),LEFT($D401,FIND(" – ",$D401)-1),$D401),SellerTbl,2,0),"کد ناشناخته"))</f>
        <v/>
      </c>
      <c r="F401" s="21" t="n"/>
      <c r="G401" s="21" t="n"/>
      <c r="H401" s="22" t="n"/>
      <c r="I401" s="23">
        <f>IF(OR($F401="",$G401=""),"",$F401-$G401)</f>
        <v/>
      </c>
      <c r="J401" s="18">
        <f>IF($I401="","",IF(ABS($I401)&lt;=0.01*$F401,"√","×"))</f>
        <v/>
      </c>
      <c r="K401" s="23">
        <f>IF(COUNT($Q401,$V401,$AA401,$AF401,$AK401,$AP401,$AU401,$AZ401,$BE401,$BJ401,$BO401,$BT401,$BY401,$CD401,$CI401)=0,"",SUM($Q401,$V401,$AA401,$AF401,$AK401,$AP401,$AU401,$AZ401,$BE401,$BJ401,$BO401,$BT401,$BY401,$CD401,$CI401))</f>
        <v/>
      </c>
      <c r="L401" s="23">
        <f>IF(OR($F401="",$K401=""),"",$F401-$K401)</f>
        <v/>
      </c>
      <c r="M401" s="20" t="n"/>
      <c r="N401" s="18">
        <f>IF($M401="","",IFERROR(VLOOKUP(IFERROR(VLOOKUP(IF(ISNUMBER(FIND(" – ",$M401)),LEFT($M401,FIND(" – ",$M401)-1),$M401),ProdTbl,5,0),""),BasketTbl,2,0),"کد ناشناخته"))</f>
        <v/>
      </c>
      <c r="O401" s="18">
        <f>IF($M401="","",IFERROR(VLOOKUP(IF(ISNUMBER(FIND(" – ",$M401)),LEFT($M401,FIND(" – ",$M401)-1),$M401),ProdTbl,3,0),"کد ناشناخته"))</f>
        <v/>
      </c>
      <c r="P401" s="22" t="n"/>
      <c r="Q401" s="21" t="n"/>
      <c r="R401" s="20" t="n"/>
      <c r="S401" s="18">
        <f>IF($R401="","",IFERROR(VLOOKUP(IFERROR(VLOOKUP(IF(ISNUMBER(FIND(" – ",$R401)),LEFT($R401,FIND(" – ",$R401)-1),$R401),ProdTbl,5,0),""),BasketTbl,2,0),"کد ناشناخته"))</f>
        <v/>
      </c>
      <c r="T401" s="18">
        <f>IF($R401="","",IFERROR(VLOOKUP(IF(ISNUMBER(FIND(" – ",$R401)),LEFT($R401,FIND(" – ",$R401)-1),$R401),ProdTbl,3,0),"کد ناشناخته"))</f>
        <v/>
      </c>
      <c r="U401" s="22" t="n"/>
      <c r="V401" s="21" t="n"/>
      <c r="W401" s="20" t="n"/>
      <c r="X401" s="18">
        <f>IF($W401="","",IFERROR(VLOOKUP(IFERROR(VLOOKUP(IF(ISNUMBER(FIND(" – ",$W401)),LEFT($W401,FIND(" – ",$W401)-1),$W401),ProdTbl,5,0),""),BasketTbl,2,0),"کد ناشناخته"))</f>
        <v/>
      </c>
      <c r="Y401" s="18">
        <f>IF($W401="","",IFERROR(VLOOKUP(IF(ISNUMBER(FIND(" – ",$W401)),LEFT($W401,FIND(" – ",$W401)-1),$W401),ProdTbl,3,0),"کد ناشناخته"))</f>
        <v/>
      </c>
      <c r="Z401" s="22" t="n"/>
      <c r="AA401" s="21" t="n"/>
      <c r="AB401" s="20" t="n"/>
      <c r="AC401" s="18">
        <f>IF($AB401="","",IFERROR(VLOOKUP(IFERROR(VLOOKUP(IF(ISNUMBER(FIND(" – ",$AB401)),LEFT($AB401,FIND(" – ",$AB401)-1),$AB401),ProdTbl,5,0),""),BasketTbl,2,0),"کد ناشناخته"))</f>
        <v/>
      </c>
      <c r="AD401" s="18">
        <f>IF($AB401="","",IFERROR(VLOOKUP(IF(ISNUMBER(FIND(" – ",$AB401)),LEFT($AB401,FIND(" – ",$AB401)-1),$AB401),ProdTbl,3,0),"کد ناشناخته"))</f>
        <v/>
      </c>
      <c r="AE401" s="22" t="n"/>
      <c r="AF401" s="21" t="n"/>
      <c r="AG401" s="20" t="n"/>
      <c r="AH401" s="18">
        <f>IF($AG401="","",IFERROR(VLOOKUP(IFERROR(VLOOKUP(IF(ISNUMBER(FIND(" – ",$AG401)),LEFT($AG401,FIND(" – ",$AG401)-1),$AG401),ProdTbl,5,0),""),BasketTbl,2,0),"کد ناشناخته"))</f>
        <v/>
      </c>
      <c r="AI401" s="18">
        <f>IF($AG401="","",IFERROR(VLOOKUP(IF(ISNUMBER(FIND(" – ",$AG401)),LEFT($AG401,FIND(" – ",$AG401)-1),$AG401),ProdTbl,3,0),"کد ناشناخته"))</f>
        <v/>
      </c>
      <c r="AJ401" s="22" t="n"/>
      <c r="AK401" s="21" t="n"/>
      <c r="AL401" s="20" t="n"/>
      <c r="AM401" s="18">
        <f>IF($AL401="","",IFERROR(VLOOKUP(IFERROR(VLOOKUP(IF(ISNUMBER(FIND(" – ",$AL401)),LEFT($AL401,FIND(" – ",$AL401)-1),$AL401),ProdTbl,5,0),""),BasketTbl,2,0),"کد ناشناخته"))</f>
        <v/>
      </c>
      <c r="AN401" s="18">
        <f>IF($AL401="","",IFERROR(VLOOKUP(IF(ISNUMBER(FIND(" – ",$AL401)),LEFT($AL401,FIND(" – ",$AL401)-1),$AL401),ProdTbl,3,0),"کد ناشناخته"))</f>
        <v/>
      </c>
      <c r="AO401" s="22" t="n"/>
      <c r="AP401" s="21" t="n"/>
      <c r="AQ401" s="20" t="n"/>
      <c r="AR401" s="18">
        <f>IF($AQ401="","",IFERROR(VLOOKUP(IFERROR(VLOOKUP(IF(ISNUMBER(FIND(" – ",$AQ401)),LEFT($AQ401,FIND(" – ",$AQ401)-1),$AQ401),ProdTbl,5,0),""),BasketTbl,2,0),"کد ناشناخته"))</f>
        <v/>
      </c>
      <c r="AS401" s="18">
        <f>IF($AQ401="","",IFERROR(VLOOKUP(IF(ISNUMBER(FIND(" – ",$AQ401)),LEFT($AQ401,FIND(" – ",$AQ401)-1),$AQ401),ProdTbl,3,0),"کد ناشناخته"))</f>
        <v/>
      </c>
      <c r="AT401" s="22" t="n"/>
      <c r="AU401" s="21" t="n"/>
      <c r="AV401" s="20" t="n"/>
      <c r="AW401" s="18">
        <f>IF($AV401="","",IFERROR(VLOOKUP(IFERROR(VLOOKUP(IF(ISNUMBER(FIND(" – ",$AV401)),LEFT($AV401,FIND(" – ",$AV401)-1),$AV401),ProdTbl,5,0),""),BasketTbl,2,0),"کد ناشناخته"))</f>
        <v/>
      </c>
      <c r="AX401" s="18">
        <f>IF($AV401="","",IFERROR(VLOOKUP(IF(ISNUMBER(FIND(" – ",$AV401)),LEFT($AV401,FIND(" – ",$AV401)-1),$AV401),ProdTbl,3,0),"کد ناشناخته"))</f>
        <v/>
      </c>
      <c r="AY401" s="22" t="n"/>
      <c r="AZ401" s="21" t="n"/>
      <c r="BA401" s="20" t="n"/>
      <c r="BB401" s="18">
        <f>IF($BA401="","",IFERROR(VLOOKUP(IFERROR(VLOOKUP(IF(ISNUMBER(FIND(" – ",$BA401)),LEFT($BA401,FIND(" – ",$BA401)-1),$BA401),ProdTbl,5,0),""),BasketTbl,2,0),"کد ناشناخته"))</f>
        <v/>
      </c>
      <c r="BC401" s="18">
        <f>IF($BA401="","",IFERROR(VLOOKUP(IF(ISNUMBER(FIND(" – ",$BA401)),LEFT($BA401,FIND(" – ",$BA401)-1),$BA401),ProdTbl,3,0),"کد ناشناخته"))</f>
        <v/>
      </c>
      <c r="BD401" s="22" t="n"/>
      <c r="BE401" s="21" t="n"/>
      <c r="BF401" s="20" t="n"/>
      <c r="BG401" s="18">
        <f>IF($BF401="","",IFERROR(VLOOKUP(IFERROR(VLOOKUP(IF(ISNUMBER(FIND(" – ",$BF401)),LEFT($BF401,FIND(" – ",$BF401)-1),$BF401),ProdTbl,5,0),""),BasketTbl,2,0),"کد ناشناخته"))</f>
        <v/>
      </c>
      <c r="BH401" s="18">
        <f>IF($BF401="","",IFERROR(VLOOKUP(IF(ISNUMBER(FIND(" – ",$BF401)),LEFT($BF401,FIND(" – ",$BF401)-1),$BF401),ProdTbl,3,0),"کد ناشناخته"))</f>
        <v/>
      </c>
      <c r="BI401" s="22" t="n"/>
      <c r="BJ401" s="21" t="n"/>
      <c r="BK401" s="20" t="n"/>
      <c r="BL401" s="18">
        <f>IF($BK401="","",IFERROR(VLOOKUP(IFERROR(VLOOKUP(IF(ISNUMBER(FIND(" – ",$BK401)),LEFT($BK401,FIND(" – ",$BK401)-1),$BK401),ProdTbl,5,0),""),BasketTbl,2,0),"کد ناشناخته"))</f>
        <v/>
      </c>
      <c r="BM401" s="18">
        <f>IF($BK401="","",IFERROR(VLOOKUP(IF(ISNUMBER(FIND(" – ",$BK401)),LEFT($BK401,FIND(" – ",$BK401)-1),$BK401),ProdTbl,3,0),"کد ناشناخته"))</f>
        <v/>
      </c>
      <c r="BN401" s="22" t="n"/>
      <c r="BO401" s="21" t="n"/>
      <c r="BP401" s="20" t="n"/>
      <c r="BQ401" s="18">
        <f>IF($BP401="","",IFERROR(VLOOKUP(IFERROR(VLOOKUP(IF(ISNUMBER(FIND(" – ",$BP401)),LEFT($BP401,FIND(" – ",$BP401)-1),$BP401),ProdTbl,5,0),""),BasketTbl,2,0),"کد ناشناخته"))</f>
        <v/>
      </c>
      <c r="BR401" s="18">
        <f>IF($BP401="","",IFERROR(VLOOKUP(IF(ISNUMBER(FIND(" – ",$BP401)),LEFT($BP401,FIND(" – ",$BP401)-1),$BP401),ProdTbl,3,0),"کد ناشناخته"))</f>
        <v/>
      </c>
      <c r="BS401" s="22" t="n"/>
      <c r="BT401" s="21" t="n"/>
      <c r="BU401" s="20" t="n"/>
      <c r="BV401" s="18">
        <f>IF($BU401="","",IFERROR(VLOOKUP(IFERROR(VLOOKUP(IF(ISNUMBER(FIND(" – ",$BU401)),LEFT($BU401,FIND(" – ",$BU401)-1),$BU401),ProdTbl,5,0),""),BasketTbl,2,0),"کد ناشناخته"))</f>
        <v/>
      </c>
      <c r="BW401" s="18">
        <f>IF($BU401="","",IFERROR(VLOOKUP(IF(ISNUMBER(FIND(" – ",$BU401)),LEFT($BU401,FIND(" – ",$BU401)-1),$BU401),ProdTbl,3,0),"کد ناشناخته"))</f>
        <v/>
      </c>
      <c r="BX401" s="22" t="n"/>
      <c r="BY401" s="21" t="n"/>
      <c r="BZ401" s="20" t="n"/>
      <c r="CA401" s="18">
        <f>IF($BZ401="","",IFERROR(VLOOKUP(IFERROR(VLOOKUP(IF(ISNUMBER(FIND(" – ",$BZ401)),LEFT($BZ401,FIND(" – ",$BZ401)-1),$BZ401),ProdTbl,5,0),""),BasketTbl,2,0),"کد ناشناخته"))</f>
        <v/>
      </c>
      <c r="CB401" s="18">
        <f>IF($BZ401="","",IFERROR(VLOOKUP(IF(ISNUMBER(FIND(" – ",$BZ401)),LEFT($BZ401,FIND(" – ",$BZ401)-1),$BZ401),ProdTbl,3,0),"کد ناشناخته"))</f>
        <v/>
      </c>
      <c r="CC401" s="22" t="n"/>
      <c r="CD401" s="21" t="n"/>
      <c r="CE401" s="20" t="n"/>
      <c r="CF401" s="18">
        <f>IF($CE401="","",IFERROR(VLOOKUP(IFERROR(VLOOKUP(IF(ISNUMBER(FIND(" – ",$CE401)),LEFT($CE401,FIND(" – ",$CE401)-1),$CE401),ProdTbl,5,0),""),BasketTbl,2,0),"کد ناشناخته"))</f>
        <v/>
      </c>
      <c r="CG401" s="18">
        <f>IF($CE401="","",IFERROR(VLOOKUP(IF(ISNUMBER(FIND(" – ",$CE401)),LEFT($CE401,FIND(" – ",$CE401)-1),$CE401),ProdTbl,3,0),"کد ناشناخته"))</f>
        <v/>
      </c>
      <c r="CH401" s="22" t="n"/>
      <c r="CI401" s="21" t="n"/>
    </row>
    <row r="402">
      <c r="A402" s="18">
        <f>IF($B402="","",COUNTA($B$10:$B402))</f>
        <v/>
      </c>
      <c r="B402" s="19" t="n"/>
      <c r="C402" s="20" t="n"/>
      <c r="D402" s="19" t="n"/>
      <c r="E402" s="18">
        <f>IF($D402="","",IFERROR(VLOOKUP(IF(ISNUMBER(FIND(" – ",$D402)),LEFT($D402,FIND(" – ",$D402)-1),$D402),SellerTbl,2,0),"کد ناشناخته"))</f>
        <v/>
      </c>
      <c r="F402" s="21" t="n"/>
      <c r="G402" s="21" t="n"/>
      <c r="H402" s="22" t="n"/>
      <c r="I402" s="23">
        <f>IF(OR($F402="",$G402=""),"",$F402-$G402)</f>
        <v/>
      </c>
      <c r="J402" s="18">
        <f>IF($I402="","",IF(ABS($I402)&lt;=0.01*$F402,"√","×"))</f>
        <v/>
      </c>
      <c r="K402" s="23">
        <f>IF(COUNT($Q402,$V402,$AA402,$AF402,$AK402,$AP402,$AU402,$AZ402,$BE402,$BJ402,$BO402,$BT402,$BY402,$CD402,$CI402)=0,"",SUM($Q402,$V402,$AA402,$AF402,$AK402,$AP402,$AU402,$AZ402,$BE402,$BJ402,$BO402,$BT402,$BY402,$CD402,$CI402))</f>
        <v/>
      </c>
      <c r="L402" s="23">
        <f>IF(OR($F402="",$K402=""),"",$F402-$K402)</f>
        <v/>
      </c>
      <c r="M402" s="20" t="n"/>
      <c r="N402" s="18">
        <f>IF($M402="","",IFERROR(VLOOKUP(IFERROR(VLOOKUP(IF(ISNUMBER(FIND(" – ",$M402)),LEFT($M402,FIND(" – ",$M402)-1),$M402),ProdTbl,5,0),""),BasketTbl,2,0),"کد ناشناخته"))</f>
        <v/>
      </c>
      <c r="O402" s="18">
        <f>IF($M402="","",IFERROR(VLOOKUP(IF(ISNUMBER(FIND(" – ",$M402)),LEFT($M402,FIND(" – ",$M402)-1),$M402),ProdTbl,3,0),"کد ناشناخته"))</f>
        <v/>
      </c>
      <c r="P402" s="22" t="n"/>
      <c r="Q402" s="21" t="n"/>
      <c r="R402" s="20" t="n"/>
      <c r="S402" s="18">
        <f>IF($R402="","",IFERROR(VLOOKUP(IFERROR(VLOOKUP(IF(ISNUMBER(FIND(" – ",$R402)),LEFT($R402,FIND(" – ",$R402)-1),$R402),ProdTbl,5,0),""),BasketTbl,2,0),"کد ناشناخته"))</f>
        <v/>
      </c>
      <c r="T402" s="18">
        <f>IF($R402="","",IFERROR(VLOOKUP(IF(ISNUMBER(FIND(" – ",$R402)),LEFT($R402,FIND(" – ",$R402)-1),$R402),ProdTbl,3,0),"کد ناشناخته"))</f>
        <v/>
      </c>
      <c r="U402" s="22" t="n"/>
      <c r="V402" s="21" t="n"/>
      <c r="W402" s="20" t="n"/>
      <c r="X402" s="18">
        <f>IF($W402="","",IFERROR(VLOOKUP(IFERROR(VLOOKUP(IF(ISNUMBER(FIND(" – ",$W402)),LEFT($W402,FIND(" – ",$W402)-1),$W402),ProdTbl,5,0),""),BasketTbl,2,0),"کد ناشناخته"))</f>
        <v/>
      </c>
      <c r="Y402" s="18">
        <f>IF($W402="","",IFERROR(VLOOKUP(IF(ISNUMBER(FIND(" – ",$W402)),LEFT($W402,FIND(" – ",$W402)-1),$W402),ProdTbl,3,0),"کد ناشناخته"))</f>
        <v/>
      </c>
      <c r="Z402" s="22" t="n"/>
      <c r="AA402" s="21" t="n"/>
      <c r="AB402" s="20" t="n"/>
      <c r="AC402" s="18">
        <f>IF($AB402="","",IFERROR(VLOOKUP(IFERROR(VLOOKUP(IF(ISNUMBER(FIND(" – ",$AB402)),LEFT($AB402,FIND(" – ",$AB402)-1),$AB402),ProdTbl,5,0),""),BasketTbl,2,0),"کد ناشناخته"))</f>
        <v/>
      </c>
      <c r="AD402" s="18">
        <f>IF($AB402="","",IFERROR(VLOOKUP(IF(ISNUMBER(FIND(" – ",$AB402)),LEFT($AB402,FIND(" – ",$AB402)-1),$AB402),ProdTbl,3,0),"کد ناشناخته"))</f>
        <v/>
      </c>
      <c r="AE402" s="22" t="n"/>
      <c r="AF402" s="21" t="n"/>
      <c r="AG402" s="20" t="n"/>
      <c r="AH402" s="18">
        <f>IF($AG402="","",IFERROR(VLOOKUP(IFERROR(VLOOKUP(IF(ISNUMBER(FIND(" – ",$AG402)),LEFT($AG402,FIND(" – ",$AG402)-1),$AG402),ProdTbl,5,0),""),BasketTbl,2,0),"کد ناشناخته"))</f>
        <v/>
      </c>
      <c r="AI402" s="18">
        <f>IF($AG402="","",IFERROR(VLOOKUP(IF(ISNUMBER(FIND(" – ",$AG402)),LEFT($AG402,FIND(" – ",$AG402)-1),$AG402),ProdTbl,3,0),"کد ناشناخته"))</f>
        <v/>
      </c>
      <c r="AJ402" s="22" t="n"/>
      <c r="AK402" s="21" t="n"/>
      <c r="AL402" s="20" t="n"/>
      <c r="AM402" s="18">
        <f>IF($AL402="","",IFERROR(VLOOKUP(IFERROR(VLOOKUP(IF(ISNUMBER(FIND(" – ",$AL402)),LEFT($AL402,FIND(" – ",$AL402)-1),$AL402),ProdTbl,5,0),""),BasketTbl,2,0),"کد ناشناخته"))</f>
        <v/>
      </c>
      <c r="AN402" s="18">
        <f>IF($AL402="","",IFERROR(VLOOKUP(IF(ISNUMBER(FIND(" – ",$AL402)),LEFT($AL402,FIND(" – ",$AL402)-1),$AL402),ProdTbl,3,0),"کد ناشناخته"))</f>
        <v/>
      </c>
      <c r="AO402" s="22" t="n"/>
      <c r="AP402" s="21" t="n"/>
      <c r="AQ402" s="20" t="n"/>
      <c r="AR402" s="18">
        <f>IF($AQ402="","",IFERROR(VLOOKUP(IFERROR(VLOOKUP(IF(ISNUMBER(FIND(" – ",$AQ402)),LEFT($AQ402,FIND(" – ",$AQ402)-1),$AQ402),ProdTbl,5,0),""),BasketTbl,2,0),"کد ناشناخته"))</f>
        <v/>
      </c>
      <c r="AS402" s="18">
        <f>IF($AQ402="","",IFERROR(VLOOKUP(IF(ISNUMBER(FIND(" – ",$AQ402)),LEFT($AQ402,FIND(" – ",$AQ402)-1),$AQ402),ProdTbl,3,0),"کد ناشناخته"))</f>
        <v/>
      </c>
      <c r="AT402" s="22" t="n"/>
      <c r="AU402" s="21" t="n"/>
      <c r="AV402" s="20" t="n"/>
      <c r="AW402" s="18">
        <f>IF($AV402="","",IFERROR(VLOOKUP(IFERROR(VLOOKUP(IF(ISNUMBER(FIND(" – ",$AV402)),LEFT($AV402,FIND(" – ",$AV402)-1),$AV402),ProdTbl,5,0),""),BasketTbl,2,0),"کد ناشناخته"))</f>
        <v/>
      </c>
      <c r="AX402" s="18">
        <f>IF($AV402="","",IFERROR(VLOOKUP(IF(ISNUMBER(FIND(" – ",$AV402)),LEFT($AV402,FIND(" – ",$AV402)-1),$AV402),ProdTbl,3,0),"کد ناشناخته"))</f>
        <v/>
      </c>
      <c r="AY402" s="22" t="n"/>
      <c r="AZ402" s="21" t="n"/>
      <c r="BA402" s="20" t="n"/>
      <c r="BB402" s="18">
        <f>IF($BA402="","",IFERROR(VLOOKUP(IFERROR(VLOOKUP(IF(ISNUMBER(FIND(" – ",$BA402)),LEFT($BA402,FIND(" – ",$BA402)-1),$BA402),ProdTbl,5,0),""),BasketTbl,2,0),"کد ناشناخته"))</f>
        <v/>
      </c>
      <c r="BC402" s="18">
        <f>IF($BA402="","",IFERROR(VLOOKUP(IF(ISNUMBER(FIND(" – ",$BA402)),LEFT($BA402,FIND(" – ",$BA402)-1),$BA402),ProdTbl,3,0),"کد ناشناخته"))</f>
        <v/>
      </c>
      <c r="BD402" s="22" t="n"/>
      <c r="BE402" s="21" t="n"/>
      <c r="BF402" s="20" t="n"/>
      <c r="BG402" s="18">
        <f>IF($BF402="","",IFERROR(VLOOKUP(IFERROR(VLOOKUP(IF(ISNUMBER(FIND(" – ",$BF402)),LEFT($BF402,FIND(" – ",$BF402)-1),$BF402),ProdTbl,5,0),""),BasketTbl,2,0),"کد ناشناخته"))</f>
        <v/>
      </c>
      <c r="BH402" s="18">
        <f>IF($BF402="","",IFERROR(VLOOKUP(IF(ISNUMBER(FIND(" – ",$BF402)),LEFT($BF402,FIND(" – ",$BF402)-1),$BF402),ProdTbl,3,0),"کد ناشناخته"))</f>
        <v/>
      </c>
      <c r="BI402" s="22" t="n"/>
      <c r="BJ402" s="21" t="n"/>
      <c r="BK402" s="20" t="n"/>
      <c r="BL402" s="18">
        <f>IF($BK402="","",IFERROR(VLOOKUP(IFERROR(VLOOKUP(IF(ISNUMBER(FIND(" – ",$BK402)),LEFT($BK402,FIND(" – ",$BK402)-1),$BK402),ProdTbl,5,0),""),BasketTbl,2,0),"کد ناشناخته"))</f>
        <v/>
      </c>
      <c r="BM402" s="18">
        <f>IF($BK402="","",IFERROR(VLOOKUP(IF(ISNUMBER(FIND(" – ",$BK402)),LEFT($BK402,FIND(" – ",$BK402)-1),$BK402),ProdTbl,3,0),"کد ناشناخته"))</f>
        <v/>
      </c>
      <c r="BN402" s="22" t="n"/>
      <c r="BO402" s="21" t="n"/>
      <c r="BP402" s="20" t="n"/>
      <c r="BQ402" s="18">
        <f>IF($BP402="","",IFERROR(VLOOKUP(IFERROR(VLOOKUP(IF(ISNUMBER(FIND(" – ",$BP402)),LEFT($BP402,FIND(" – ",$BP402)-1),$BP402),ProdTbl,5,0),""),BasketTbl,2,0),"کد ناشناخته"))</f>
        <v/>
      </c>
      <c r="BR402" s="18">
        <f>IF($BP402="","",IFERROR(VLOOKUP(IF(ISNUMBER(FIND(" – ",$BP402)),LEFT($BP402,FIND(" – ",$BP402)-1),$BP402),ProdTbl,3,0),"کد ناشناخته"))</f>
        <v/>
      </c>
      <c r="BS402" s="22" t="n"/>
      <c r="BT402" s="21" t="n"/>
      <c r="BU402" s="20" t="n"/>
      <c r="BV402" s="18">
        <f>IF($BU402="","",IFERROR(VLOOKUP(IFERROR(VLOOKUP(IF(ISNUMBER(FIND(" – ",$BU402)),LEFT($BU402,FIND(" – ",$BU402)-1),$BU402),ProdTbl,5,0),""),BasketTbl,2,0),"کد ناشناخته"))</f>
        <v/>
      </c>
      <c r="BW402" s="18">
        <f>IF($BU402="","",IFERROR(VLOOKUP(IF(ISNUMBER(FIND(" – ",$BU402)),LEFT($BU402,FIND(" – ",$BU402)-1),$BU402),ProdTbl,3,0),"کد ناشناخته"))</f>
        <v/>
      </c>
      <c r="BX402" s="22" t="n"/>
      <c r="BY402" s="21" t="n"/>
      <c r="BZ402" s="20" t="n"/>
      <c r="CA402" s="18">
        <f>IF($BZ402="","",IFERROR(VLOOKUP(IFERROR(VLOOKUP(IF(ISNUMBER(FIND(" – ",$BZ402)),LEFT($BZ402,FIND(" – ",$BZ402)-1),$BZ402),ProdTbl,5,0),""),BasketTbl,2,0),"کد ناشناخته"))</f>
        <v/>
      </c>
      <c r="CB402" s="18">
        <f>IF($BZ402="","",IFERROR(VLOOKUP(IF(ISNUMBER(FIND(" – ",$BZ402)),LEFT($BZ402,FIND(" – ",$BZ402)-1),$BZ402),ProdTbl,3,0),"کد ناشناخته"))</f>
        <v/>
      </c>
      <c r="CC402" s="22" t="n"/>
      <c r="CD402" s="21" t="n"/>
      <c r="CE402" s="20" t="n"/>
      <c r="CF402" s="18">
        <f>IF($CE402="","",IFERROR(VLOOKUP(IFERROR(VLOOKUP(IF(ISNUMBER(FIND(" – ",$CE402)),LEFT($CE402,FIND(" – ",$CE402)-1),$CE402),ProdTbl,5,0),""),BasketTbl,2,0),"کد ناشناخته"))</f>
        <v/>
      </c>
      <c r="CG402" s="18">
        <f>IF($CE402="","",IFERROR(VLOOKUP(IF(ISNUMBER(FIND(" – ",$CE402)),LEFT($CE402,FIND(" – ",$CE402)-1),$CE402),ProdTbl,3,0),"کد ناشناخته"))</f>
        <v/>
      </c>
      <c r="CH402" s="22" t="n"/>
      <c r="CI402" s="21" t="n"/>
    </row>
    <row r="403">
      <c r="A403" s="18">
        <f>IF($B403="","",COUNTA($B$10:$B403))</f>
        <v/>
      </c>
      <c r="B403" s="19" t="n"/>
      <c r="C403" s="20" t="n"/>
      <c r="D403" s="19" t="n"/>
      <c r="E403" s="18">
        <f>IF($D403="","",IFERROR(VLOOKUP(IF(ISNUMBER(FIND(" – ",$D403)),LEFT($D403,FIND(" – ",$D403)-1),$D403),SellerTbl,2,0),"کد ناشناخته"))</f>
        <v/>
      </c>
      <c r="F403" s="21" t="n"/>
      <c r="G403" s="21" t="n"/>
      <c r="H403" s="22" t="n"/>
      <c r="I403" s="23">
        <f>IF(OR($F403="",$G403=""),"",$F403-$G403)</f>
        <v/>
      </c>
      <c r="J403" s="18">
        <f>IF($I403="","",IF(ABS($I403)&lt;=0.01*$F403,"√","×"))</f>
        <v/>
      </c>
      <c r="K403" s="23">
        <f>IF(COUNT($Q403,$V403,$AA403,$AF403,$AK403,$AP403,$AU403,$AZ403,$BE403,$BJ403,$BO403,$BT403,$BY403,$CD403,$CI403)=0,"",SUM($Q403,$V403,$AA403,$AF403,$AK403,$AP403,$AU403,$AZ403,$BE403,$BJ403,$BO403,$BT403,$BY403,$CD403,$CI403))</f>
        <v/>
      </c>
      <c r="L403" s="23">
        <f>IF(OR($F403="",$K403=""),"",$F403-$K403)</f>
        <v/>
      </c>
      <c r="M403" s="20" t="n"/>
      <c r="N403" s="18">
        <f>IF($M403="","",IFERROR(VLOOKUP(IFERROR(VLOOKUP(IF(ISNUMBER(FIND(" – ",$M403)),LEFT($M403,FIND(" – ",$M403)-1),$M403),ProdTbl,5,0),""),BasketTbl,2,0),"کد ناشناخته"))</f>
        <v/>
      </c>
      <c r="O403" s="18">
        <f>IF($M403="","",IFERROR(VLOOKUP(IF(ISNUMBER(FIND(" – ",$M403)),LEFT($M403,FIND(" – ",$M403)-1),$M403),ProdTbl,3,0),"کد ناشناخته"))</f>
        <v/>
      </c>
      <c r="P403" s="22" t="n"/>
      <c r="Q403" s="21" t="n"/>
      <c r="R403" s="20" t="n"/>
      <c r="S403" s="18">
        <f>IF($R403="","",IFERROR(VLOOKUP(IFERROR(VLOOKUP(IF(ISNUMBER(FIND(" – ",$R403)),LEFT($R403,FIND(" – ",$R403)-1),$R403),ProdTbl,5,0),""),BasketTbl,2,0),"کد ناشناخته"))</f>
        <v/>
      </c>
      <c r="T403" s="18">
        <f>IF($R403="","",IFERROR(VLOOKUP(IF(ISNUMBER(FIND(" – ",$R403)),LEFT($R403,FIND(" – ",$R403)-1),$R403),ProdTbl,3,0),"کد ناشناخته"))</f>
        <v/>
      </c>
      <c r="U403" s="22" t="n"/>
      <c r="V403" s="21" t="n"/>
      <c r="W403" s="20" t="n"/>
      <c r="X403" s="18">
        <f>IF($W403="","",IFERROR(VLOOKUP(IFERROR(VLOOKUP(IF(ISNUMBER(FIND(" – ",$W403)),LEFT($W403,FIND(" – ",$W403)-1),$W403),ProdTbl,5,0),""),BasketTbl,2,0),"کد ناشناخته"))</f>
        <v/>
      </c>
      <c r="Y403" s="18">
        <f>IF($W403="","",IFERROR(VLOOKUP(IF(ISNUMBER(FIND(" – ",$W403)),LEFT($W403,FIND(" – ",$W403)-1),$W403),ProdTbl,3,0),"کد ناشناخته"))</f>
        <v/>
      </c>
      <c r="Z403" s="22" t="n"/>
      <c r="AA403" s="21" t="n"/>
      <c r="AB403" s="20" t="n"/>
      <c r="AC403" s="18">
        <f>IF($AB403="","",IFERROR(VLOOKUP(IFERROR(VLOOKUP(IF(ISNUMBER(FIND(" – ",$AB403)),LEFT($AB403,FIND(" – ",$AB403)-1),$AB403),ProdTbl,5,0),""),BasketTbl,2,0),"کد ناشناخته"))</f>
        <v/>
      </c>
      <c r="AD403" s="18">
        <f>IF($AB403="","",IFERROR(VLOOKUP(IF(ISNUMBER(FIND(" – ",$AB403)),LEFT($AB403,FIND(" – ",$AB403)-1),$AB403),ProdTbl,3,0),"کد ناشناخته"))</f>
        <v/>
      </c>
      <c r="AE403" s="22" t="n"/>
      <c r="AF403" s="21" t="n"/>
      <c r="AG403" s="20" t="n"/>
      <c r="AH403" s="18">
        <f>IF($AG403="","",IFERROR(VLOOKUP(IFERROR(VLOOKUP(IF(ISNUMBER(FIND(" – ",$AG403)),LEFT($AG403,FIND(" – ",$AG403)-1),$AG403),ProdTbl,5,0),""),BasketTbl,2,0),"کد ناشناخته"))</f>
        <v/>
      </c>
      <c r="AI403" s="18">
        <f>IF($AG403="","",IFERROR(VLOOKUP(IF(ISNUMBER(FIND(" – ",$AG403)),LEFT($AG403,FIND(" – ",$AG403)-1),$AG403),ProdTbl,3,0),"کد ناشناخته"))</f>
        <v/>
      </c>
      <c r="AJ403" s="22" t="n"/>
      <c r="AK403" s="21" t="n"/>
      <c r="AL403" s="20" t="n"/>
      <c r="AM403" s="18">
        <f>IF($AL403="","",IFERROR(VLOOKUP(IFERROR(VLOOKUP(IF(ISNUMBER(FIND(" – ",$AL403)),LEFT($AL403,FIND(" – ",$AL403)-1),$AL403),ProdTbl,5,0),""),BasketTbl,2,0),"کد ناشناخته"))</f>
        <v/>
      </c>
      <c r="AN403" s="18">
        <f>IF($AL403="","",IFERROR(VLOOKUP(IF(ISNUMBER(FIND(" – ",$AL403)),LEFT($AL403,FIND(" – ",$AL403)-1),$AL403),ProdTbl,3,0),"کد ناشناخته"))</f>
        <v/>
      </c>
      <c r="AO403" s="22" t="n"/>
      <c r="AP403" s="21" t="n"/>
      <c r="AQ403" s="20" t="n"/>
      <c r="AR403" s="18">
        <f>IF($AQ403="","",IFERROR(VLOOKUP(IFERROR(VLOOKUP(IF(ISNUMBER(FIND(" – ",$AQ403)),LEFT($AQ403,FIND(" – ",$AQ403)-1),$AQ403),ProdTbl,5,0),""),BasketTbl,2,0),"کد ناشناخته"))</f>
        <v/>
      </c>
      <c r="AS403" s="18">
        <f>IF($AQ403="","",IFERROR(VLOOKUP(IF(ISNUMBER(FIND(" – ",$AQ403)),LEFT($AQ403,FIND(" – ",$AQ403)-1),$AQ403),ProdTbl,3,0),"کد ناشناخته"))</f>
        <v/>
      </c>
      <c r="AT403" s="22" t="n"/>
      <c r="AU403" s="21" t="n"/>
      <c r="AV403" s="20" t="n"/>
      <c r="AW403" s="18">
        <f>IF($AV403="","",IFERROR(VLOOKUP(IFERROR(VLOOKUP(IF(ISNUMBER(FIND(" – ",$AV403)),LEFT($AV403,FIND(" – ",$AV403)-1),$AV403),ProdTbl,5,0),""),BasketTbl,2,0),"کد ناشناخته"))</f>
        <v/>
      </c>
      <c r="AX403" s="18">
        <f>IF($AV403="","",IFERROR(VLOOKUP(IF(ISNUMBER(FIND(" – ",$AV403)),LEFT($AV403,FIND(" – ",$AV403)-1),$AV403),ProdTbl,3,0),"کد ناشناخته"))</f>
        <v/>
      </c>
      <c r="AY403" s="22" t="n"/>
      <c r="AZ403" s="21" t="n"/>
      <c r="BA403" s="20" t="n"/>
      <c r="BB403" s="18">
        <f>IF($BA403="","",IFERROR(VLOOKUP(IFERROR(VLOOKUP(IF(ISNUMBER(FIND(" – ",$BA403)),LEFT($BA403,FIND(" – ",$BA403)-1),$BA403),ProdTbl,5,0),""),BasketTbl,2,0),"کد ناشناخته"))</f>
        <v/>
      </c>
      <c r="BC403" s="18">
        <f>IF($BA403="","",IFERROR(VLOOKUP(IF(ISNUMBER(FIND(" – ",$BA403)),LEFT($BA403,FIND(" – ",$BA403)-1),$BA403),ProdTbl,3,0),"کد ناشناخته"))</f>
        <v/>
      </c>
      <c r="BD403" s="22" t="n"/>
      <c r="BE403" s="21" t="n"/>
      <c r="BF403" s="20" t="n"/>
      <c r="BG403" s="18">
        <f>IF($BF403="","",IFERROR(VLOOKUP(IFERROR(VLOOKUP(IF(ISNUMBER(FIND(" – ",$BF403)),LEFT($BF403,FIND(" – ",$BF403)-1),$BF403),ProdTbl,5,0),""),BasketTbl,2,0),"کد ناشناخته"))</f>
        <v/>
      </c>
      <c r="BH403" s="18">
        <f>IF($BF403="","",IFERROR(VLOOKUP(IF(ISNUMBER(FIND(" – ",$BF403)),LEFT($BF403,FIND(" – ",$BF403)-1),$BF403),ProdTbl,3,0),"کد ناشناخته"))</f>
        <v/>
      </c>
      <c r="BI403" s="22" t="n"/>
      <c r="BJ403" s="21" t="n"/>
      <c r="BK403" s="20" t="n"/>
      <c r="BL403" s="18">
        <f>IF($BK403="","",IFERROR(VLOOKUP(IFERROR(VLOOKUP(IF(ISNUMBER(FIND(" – ",$BK403)),LEFT($BK403,FIND(" – ",$BK403)-1),$BK403),ProdTbl,5,0),""),BasketTbl,2,0),"کد ناشناخته"))</f>
        <v/>
      </c>
      <c r="BM403" s="18">
        <f>IF($BK403="","",IFERROR(VLOOKUP(IF(ISNUMBER(FIND(" – ",$BK403)),LEFT($BK403,FIND(" – ",$BK403)-1),$BK403),ProdTbl,3,0),"کد ناشناخته"))</f>
        <v/>
      </c>
      <c r="BN403" s="22" t="n"/>
      <c r="BO403" s="21" t="n"/>
      <c r="BP403" s="20" t="n"/>
      <c r="BQ403" s="18">
        <f>IF($BP403="","",IFERROR(VLOOKUP(IFERROR(VLOOKUP(IF(ISNUMBER(FIND(" – ",$BP403)),LEFT($BP403,FIND(" – ",$BP403)-1),$BP403),ProdTbl,5,0),""),BasketTbl,2,0),"کد ناشناخته"))</f>
        <v/>
      </c>
      <c r="BR403" s="18">
        <f>IF($BP403="","",IFERROR(VLOOKUP(IF(ISNUMBER(FIND(" – ",$BP403)),LEFT($BP403,FIND(" – ",$BP403)-1),$BP403),ProdTbl,3,0),"کد ناشناخته"))</f>
        <v/>
      </c>
      <c r="BS403" s="22" t="n"/>
      <c r="BT403" s="21" t="n"/>
      <c r="BU403" s="20" t="n"/>
      <c r="BV403" s="18">
        <f>IF($BU403="","",IFERROR(VLOOKUP(IFERROR(VLOOKUP(IF(ISNUMBER(FIND(" – ",$BU403)),LEFT($BU403,FIND(" – ",$BU403)-1),$BU403),ProdTbl,5,0),""),BasketTbl,2,0),"کد ناشناخته"))</f>
        <v/>
      </c>
      <c r="BW403" s="18">
        <f>IF($BU403="","",IFERROR(VLOOKUP(IF(ISNUMBER(FIND(" – ",$BU403)),LEFT($BU403,FIND(" – ",$BU403)-1),$BU403),ProdTbl,3,0),"کد ناشناخته"))</f>
        <v/>
      </c>
      <c r="BX403" s="22" t="n"/>
      <c r="BY403" s="21" t="n"/>
      <c r="BZ403" s="20" t="n"/>
      <c r="CA403" s="18">
        <f>IF($BZ403="","",IFERROR(VLOOKUP(IFERROR(VLOOKUP(IF(ISNUMBER(FIND(" – ",$BZ403)),LEFT($BZ403,FIND(" – ",$BZ403)-1),$BZ403),ProdTbl,5,0),""),BasketTbl,2,0),"کد ناشناخته"))</f>
        <v/>
      </c>
      <c r="CB403" s="18">
        <f>IF($BZ403="","",IFERROR(VLOOKUP(IF(ISNUMBER(FIND(" – ",$BZ403)),LEFT($BZ403,FIND(" – ",$BZ403)-1),$BZ403),ProdTbl,3,0),"کد ناشناخته"))</f>
        <v/>
      </c>
      <c r="CC403" s="22" t="n"/>
      <c r="CD403" s="21" t="n"/>
      <c r="CE403" s="20" t="n"/>
      <c r="CF403" s="18">
        <f>IF($CE403="","",IFERROR(VLOOKUP(IFERROR(VLOOKUP(IF(ISNUMBER(FIND(" – ",$CE403)),LEFT($CE403,FIND(" – ",$CE403)-1),$CE403),ProdTbl,5,0),""),BasketTbl,2,0),"کد ناشناخته"))</f>
        <v/>
      </c>
      <c r="CG403" s="18">
        <f>IF($CE403="","",IFERROR(VLOOKUP(IF(ISNUMBER(FIND(" – ",$CE403)),LEFT($CE403,FIND(" – ",$CE403)-1),$CE403),ProdTbl,3,0),"کد ناشناخته"))</f>
        <v/>
      </c>
      <c r="CH403" s="22" t="n"/>
      <c r="CI403" s="21" t="n"/>
    </row>
    <row r="404">
      <c r="A404" s="18">
        <f>IF($B404="","",COUNTA($B$10:$B404))</f>
        <v/>
      </c>
      <c r="B404" s="19" t="n"/>
      <c r="C404" s="20" t="n"/>
      <c r="D404" s="19" t="n"/>
      <c r="E404" s="18">
        <f>IF($D404="","",IFERROR(VLOOKUP(IF(ISNUMBER(FIND(" – ",$D404)),LEFT($D404,FIND(" – ",$D404)-1),$D404),SellerTbl,2,0),"کد ناشناخته"))</f>
        <v/>
      </c>
      <c r="F404" s="21" t="n"/>
      <c r="G404" s="21" t="n"/>
      <c r="H404" s="22" t="n"/>
      <c r="I404" s="23">
        <f>IF(OR($F404="",$G404=""),"",$F404-$G404)</f>
        <v/>
      </c>
      <c r="J404" s="18">
        <f>IF($I404="","",IF(ABS($I404)&lt;=0.01*$F404,"√","×"))</f>
        <v/>
      </c>
      <c r="K404" s="23">
        <f>IF(COUNT($Q404,$V404,$AA404,$AF404,$AK404,$AP404,$AU404,$AZ404,$BE404,$BJ404,$BO404,$BT404,$BY404,$CD404,$CI404)=0,"",SUM($Q404,$V404,$AA404,$AF404,$AK404,$AP404,$AU404,$AZ404,$BE404,$BJ404,$BO404,$BT404,$BY404,$CD404,$CI404))</f>
        <v/>
      </c>
      <c r="L404" s="23">
        <f>IF(OR($F404="",$K404=""),"",$F404-$K404)</f>
        <v/>
      </c>
      <c r="M404" s="20" t="n"/>
      <c r="N404" s="18">
        <f>IF($M404="","",IFERROR(VLOOKUP(IFERROR(VLOOKUP(IF(ISNUMBER(FIND(" – ",$M404)),LEFT($M404,FIND(" – ",$M404)-1),$M404),ProdTbl,5,0),""),BasketTbl,2,0),"کد ناشناخته"))</f>
        <v/>
      </c>
      <c r="O404" s="18">
        <f>IF($M404="","",IFERROR(VLOOKUP(IF(ISNUMBER(FIND(" – ",$M404)),LEFT($M404,FIND(" – ",$M404)-1),$M404),ProdTbl,3,0),"کد ناشناخته"))</f>
        <v/>
      </c>
      <c r="P404" s="22" t="n"/>
      <c r="Q404" s="21" t="n"/>
      <c r="R404" s="20" t="n"/>
      <c r="S404" s="18">
        <f>IF($R404="","",IFERROR(VLOOKUP(IFERROR(VLOOKUP(IF(ISNUMBER(FIND(" – ",$R404)),LEFT($R404,FIND(" – ",$R404)-1),$R404),ProdTbl,5,0),""),BasketTbl,2,0),"کد ناشناخته"))</f>
        <v/>
      </c>
      <c r="T404" s="18">
        <f>IF($R404="","",IFERROR(VLOOKUP(IF(ISNUMBER(FIND(" – ",$R404)),LEFT($R404,FIND(" – ",$R404)-1),$R404),ProdTbl,3,0),"کد ناشناخته"))</f>
        <v/>
      </c>
      <c r="U404" s="22" t="n"/>
      <c r="V404" s="21" t="n"/>
      <c r="W404" s="20" t="n"/>
      <c r="X404" s="18">
        <f>IF($W404="","",IFERROR(VLOOKUP(IFERROR(VLOOKUP(IF(ISNUMBER(FIND(" – ",$W404)),LEFT($W404,FIND(" – ",$W404)-1),$W404),ProdTbl,5,0),""),BasketTbl,2,0),"کد ناشناخته"))</f>
        <v/>
      </c>
      <c r="Y404" s="18">
        <f>IF($W404="","",IFERROR(VLOOKUP(IF(ISNUMBER(FIND(" – ",$W404)),LEFT($W404,FIND(" – ",$W404)-1),$W404),ProdTbl,3,0),"کد ناشناخته"))</f>
        <v/>
      </c>
      <c r="Z404" s="22" t="n"/>
      <c r="AA404" s="21" t="n"/>
      <c r="AB404" s="20" t="n"/>
      <c r="AC404" s="18">
        <f>IF($AB404="","",IFERROR(VLOOKUP(IFERROR(VLOOKUP(IF(ISNUMBER(FIND(" – ",$AB404)),LEFT($AB404,FIND(" – ",$AB404)-1),$AB404),ProdTbl,5,0),""),BasketTbl,2,0),"کد ناشناخته"))</f>
        <v/>
      </c>
      <c r="AD404" s="18">
        <f>IF($AB404="","",IFERROR(VLOOKUP(IF(ISNUMBER(FIND(" – ",$AB404)),LEFT($AB404,FIND(" – ",$AB404)-1),$AB404),ProdTbl,3,0),"کد ناشناخته"))</f>
        <v/>
      </c>
      <c r="AE404" s="22" t="n"/>
      <c r="AF404" s="21" t="n"/>
      <c r="AG404" s="20" t="n"/>
      <c r="AH404" s="18">
        <f>IF($AG404="","",IFERROR(VLOOKUP(IFERROR(VLOOKUP(IF(ISNUMBER(FIND(" – ",$AG404)),LEFT($AG404,FIND(" – ",$AG404)-1),$AG404),ProdTbl,5,0),""),BasketTbl,2,0),"کد ناشناخته"))</f>
        <v/>
      </c>
      <c r="AI404" s="18">
        <f>IF($AG404="","",IFERROR(VLOOKUP(IF(ISNUMBER(FIND(" – ",$AG404)),LEFT($AG404,FIND(" – ",$AG404)-1),$AG404),ProdTbl,3,0),"کد ناشناخته"))</f>
        <v/>
      </c>
      <c r="AJ404" s="22" t="n"/>
      <c r="AK404" s="21" t="n"/>
      <c r="AL404" s="20" t="n"/>
      <c r="AM404" s="18">
        <f>IF($AL404="","",IFERROR(VLOOKUP(IFERROR(VLOOKUP(IF(ISNUMBER(FIND(" – ",$AL404)),LEFT($AL404,FIND(" – ",$AL404)-1),$AL404),ProdTbl,5,0),""),BasketTbl,2,0),"کد ناشناخته"))</f>
        <v/>
      </c>
      <c r="AN404" s="18">
        <f>IF($AL404="","",IFERROR(VLOOKUP(IF(ISNUMBER(FIND(" – ",$AL404)),LEFT($AL404,FIND(" – ",$AL404)-1),$AL404),ProdTbl,3,0),"کد ناشناخته"))</f>
        <v/>
      </c>
      <c r="AO404" s="22" t="n"/>
      <c r="AP404" s="21" t="n"/>
      <c r="AQ404" s="20" t="n"/>
      <c r="AR404" s="18">
        <f>IF($AQ404="","",IFERROR(VLOOKUP(IFERROR(VLOOKUP(IF(ISNUMBER(FIND(" – ",$AQ404)),LEFT($AQ404,FIND(" – ",$AQ404)-1),$AQ404),ProdTbl,5,0),""),BasketTbl,2,0),"کد ناشناخته"))</f>
        <v/>
      </c>
      <c r="AS404" s="18">
        <f>IF($AQ404="","",IFERROR(VLOOKUP(IF(ISNUMBER(FIND(" – ",$AQ404)),LEFT($AQ404,FIND(" – ",$AQ404)-1),$AQ404),ProdTbl,3,0),"کد ناشناخته"))</f>
        <v/>
      </c>
      <c r="AT404" s="22" t="n"/>
      <c r="AU404" s="21" t="n"/>
      <c r="AV404" s="20" t="n"/>
      <c r="AW404" s="18">
        <f>IF($AV404="","",IFERROR(VLOOKUP(IFERROR(VLOOKUP(IF(ISNUMBER(FIND(" – ",$AV404)),LEFT($AV404,FIND(" – ",$AV404)-1),$AV404),ProdTbl,5,0),""),BasketTbl,2,0),"کد ناشناخته"))</f>
        <v/>
      </c>
      <c r="AX404" s="18">
        <f>IF($AV404="","",IFERROR(VLOOKUP(IF(ISNUMBER(FIND(" – ",$AV404)),LEFT($AV404,FIND(" – ",$AV404)-1),$AV404),ProdTbl,3,0),"کد ناشناخته"))</f>
        <v/>
      </c>
      <c r="AY404" s="22" t="n"/>
      <c r="AZ404" s="21" t="n"/>
      <c r="BA404" s="20" t="n"/>
      <c r="BB404" s="18">
        <f>IF($BA404="","",IFERROR(VLOOKUP(IFERROR(VLOOKUP(IF(ISNUMBER(FIND(" – ",$BA404)),LEFT($BA404,FIND(" – ",$BA404)-1),$BA404),ProdTbl,5,0),""),BasketTbl,2,0),"کد ناشناخته"))</f>
        <v/>
      </c>
      <c r="BC404" s="18">
        <f>IF($BA404="","",IFERROR(VLOOKUP(IF(ISNUMBER(FIND(" – ",$BA404)),LEFT($BA404,FIND(" – ",$BA404)-1),$BA404),ProdTbl,3,0),"کد ناشناخته"))</f>
        <v/>
      </c>
      <c r="BD404" s="22" t="n"/>
      <c r="BE404" s="21" t="n"/>
      <c r="BF404" s="20" t="n"/>
      <c r="BG404" s="18">
        <f>IF($BF404="","",IFERROR(VLOOKUP(IFERROR(VLOOKUP(IF(ISNUMBER(FIND(" – ",$BF404)),LEFT($BF404,FIND(" – ",$BF404)-1),$BF404),ProdTbl,5,0),""),BasketTbl,2,0),"کد ناشناخته"))</f>
        <v/>
      </c>
      <c r="BH404" s="18">
        <f>IF($BF404="","",IFERROR(VLOOKUP(IF(ISNUMBER(FIND(" – ",$BF404)),LEFT($BF404,FIND(" – ",$BF404)-1),$BF404),ProdTbl,3,0),"کد ناشناخته"))</f>
        <v/>
      </c>
      <c r="BI404" s="22" t="n"/>
      <c r="BJ404" s="21" t="n"/>
      <c r="BK404" s="20" t="n"/>
      <c r="BL404" s="18">
        <f>IF($BK404="","",IFERROR(VLOOKUP(IFERROR(VLOOKUP(IF(ISNUMBER(FIND(" – ",$BK404)),LEFT($BK404,FIND(" – ",$BK404)-1),$BK404),ProdTbl,5,0),""),BasketTbl,2,0),"کد ناشناخته"))</f>
        <v/>
      </c>
      <c r="BM404" s="18">
        <f>IF($BK404="","",IFERROR(VLOOKUP(IF(ISNUMBER(FIND(" – ",$BK404)),LEFT($BK404,FIND(" – ",$BK404)-1),$BK404),ProdTbl,3,0),"کد ناشناخته"))</f>
        <v/>
      </c>
      <c r="BN404" s="22" t="n"/>
      <c r="BO404" s="21" t="n"/>
      <c r="BP404" s="20" t="n"/>
      <c r="BQ404" s="18">
        <f>IF($BP404="","",IFERROR(VLOOKUP(IFERROR(VLOOKUP(IF(ISNUMBER(FIND(" – ",$BP404)),LEFT($BP404,FIND(" – ",$BP404)-1),$BP404),ProdTbl,5,0),""),BasketTbl,2,0),"کد ناشناخته"))</f>
        <v/>
      </c>
      <c r="BR404" s="18">
        <f>IF($BP404="","",IFERROR(VLOOKUP(IF(ISNUMBER(FIND(" – ",$BP404)),LEFT($BP404,FIND(" – ",$BP404)-1),$BP404),ProdTbl,3,0),"کد ناشناخته"))</f>
        <v/>
      </c>
      <c r="BS404" s="22" t="n"/>
      <c r="BT404" s="21" t="n"/>
      <c r="BU404" s="20" t="n"/>
      <c r="BV404" s="18">
        <f>IF($BU404="","",IFERROR(VLOOKUP(IFERROR(VLOOKUP(IF(ISNUMBER(FIND(" – ",$BU404)),LEFT($BU404,FIND(" – ",$BU404)-1),$BU404),ProdTbl,5,0),""),BasketTbl,2,0),"کد ناشناخته"))</f>
        <v/>
      </c>
      <c r="BW404" s="18">
        <f>IF($BU404="","",IFERROR(VLOOKUP(IF(ISNUMBER(FIND(" – ",$BU404)),LEFT($BU404,FIND(" – ",$BU404)-1),$BU404),ProdTbl,3,0),"کد ناشناخته"))</f>
        <v/>
      </c>
      <c r="BX404" s="22" t="n"/>
      <c r="BY404" s="21" t="n"/>
      <c r="BZ404" s="20" t="n"/>
      <c r="CA404" s="18">
        <f>IF($BZ404="","",IFERROR(VLOOKUP(IFERROR(VLOOKUP(IF(ISNUMBER(FIND(" – ",$BZ404)),LEFT($BZ404,FIND(" – ",$BZ404)-1),$BZ404),ProdTbl,5,0),""),BasketTbl,2,0),"کد ناشناخته"))</f>
        <v/>
      </c>
      <c r="CB404" s="18">
        <f>IF($BZ404="","",IFERROR(VLOOKUP(IF(ISNUMBER(FIND(" – ",$BZ404)),LEFT($BZ404,FIND(" – ",$BZ404)-1),$BZ404),ProdTbl,3,0),"کد ناشناخته"))</f>
        <v/>
      </c>
      <c r="CC404" s="22" t="n"/>
      <c r="CD404" s="21" t="n"/>
      <c r="CE404" s="20" t="n"/>
      <c r="CF404" s="18">
        <f>IF($CE404="","",IFERROR(VLOOKUP(IFERROR(VLOOKUP(IF(ISNUMBER(FIND(" – ",$CE404)),LEFT($CE404,FIND(" – ",$CE404)-1),$CE404),ProdTbl,5,0),""),BasketTbl,2,0),"کد ناشناخته"))</f>
        <v/>
      </c>
      <c r="CG404" s="18">
        <f>IF($CE404="","",IFERROR(VLOOKUP(IF(ISNUMBER(FIND(" – ",$CE404)),LEFT($CE404,FIND(" – ",$CE404)-1),$CE404),ProdTbl,3,0),"کد ناشناخته"))</f>
        <v/>
      </c>
      <c r="CH404" s="22" t="n"/>
      <c r="CI404" s="21" t="n"/>
    </row>
    <row r="405">
      <c r="A405" s="18">
        <f>IF($B405="","",COUNTA($B$10:$B405))</f>
        <v/>
      </c>
      <c r="B405" s="19" t="n"/>
      <c r="C405" s="20" t="n"/>
      <c r="D405" s="19" t="n"/>
      <c r="E405" s="18">
        <f>IF($D405="","",IFERROR(VLOOKUP(IF(ISNUMBER(FIND(" – ",$D405)),LEFT($D405,FIND(" – ",$D405)-1),$D405),SellerTbl,2,0),"کد ناشناخته"))</f>
        <v/>
      </c>
      <c r="F405" s="21" t="n"/>
      <c r="G405" s="21" t="n"/>
      <c r="H405" s="22" t="n"/>
      <c r="I405" s="23">
        <f>IF(OR($F405="",$G405=""),"",$F405-$G405)</f>
        <v/>
      </c>
      <c r="J405" s="18">
        <f>IF($I405="","",IF(ABS($I405)&lt;=0.01*$F405,"√","×"))</f>
        <v/>
      </c>
      <c r="K405" s="23">
        <f>IF(COUNT($Q405,$V405,$AA405,$AF405,$AK405,$AP405,$AU405,$AZ405,$BE405,$BJ405,$BO405,$BT405,$BY405,$CD405,$CI405)=0,"",SUM($Q405,$V405,$AA405,$AF405,$AK405,$AP405,$AU405,$AZ405,$BE405,$BJ405,$BO405,$BT405,$BY405,$CD405,$CI405))</f>
        <v/>
      </c>
      <c r="L405" s="23">
        <f>IF(OR($F405="",$K405=""),"",$F405-$K405)</f>
        <v/>
      </c>
      <c r="M405" s="20" t="n"/>
      <c r="N405" s="18">
        <f>IF($M405="","",IFERROR(VLOOKUP(IFERROR(VLOOKUP(IF(ISNUMBER(FIND(" – ",$M405)),LEFT($M405,FIND(" – ",$M405)-1),$M405),ProdTbl,5,0),""),BasketTbl,2,0),"کد ناشناخته"))</f>
        <v/>
      </c>
      <c r="O405" s="18">
        <f>IF($M405="","",IFERROR(VLOOKUP(IF(ISNUMBER(FIND(" – ",$M405)),LEFT($M405,FIND(" – ",$M405)-1),$M405),ProdTbl,3,0),"کد ناشناخته"))</f>
        <v/>
      </c>
      <c r="P405" s="22" t="n"/>
      <c r="Q405" s="21" t="n"/>
      <c r="R405" s="20" t="n"/>
      <c r="S405" s="18">
        <f>IF($R405="","",IFERROR(VLOOKUP(IFERROR(VLOOKUP(IF(ISNUMBER(FIND(" – ",$R405)),LEFT($R405,FIND(" – ",$R405)-1),$R405),ProdTbl,5,0),""),BasketTbl,2,0),"کد ناشناخته"))</f>
        <v/>
      </c>
      <c r="T405" s="18">
        <f>IF($R405="","",IFERROR(VLOOKUP(IF(ISNUMBER(FIND(" – ",$R405)),LEFT($R405,FIND(" – ",$R405)-1),$R405),ProdTbl,3,0),"کد ناشناخته"))</f>
        <v/>
      </c>
      <c r="U405" s="22" t="n"/>
      <c r="V405" s="21" t="n"/>
      <c r="W405" s="20" t="n"/>
      <c r="X405" s="18">
        <f>IF($W405="","",IFERROR(VLOOKUP(IFERROR(VLOOKUP(IF(ISNUMBER(FIND(" – ",$W405)),LEFT($W405,FIND(" – ",$W405)-1),$W405),ProdTbl,5,0),""),BasketTbl,2,0),"کد ناشناخته"))</f>
        <v/>
      </c>
      <c r="Y405" s="18">
        <f>IF($W405="","",IFERROR(VLOOKUP(IF(ISNUMBER(FIND(" – ",$W405)),LEFT($W405,FIND(" – ",$W405)-1),$W405),ProdTbl,3,0),"کد ناشناخته"))</f>
        <v/>
      </c>
      <c r="Z405" s="22" t="n"/>
      <c r="AA405" s="21" t="n"/>
      <c r="AB405" s="20" t="n"/>
      <c r="AC405" s="18">
        <f>IF($AB405="","",IFERROR(VLOOKUP(IFERROR(VLOOKUP(IF(ISNUMBER(FIND(" – ",$AB405)),LEFT($AB405,FIND(" – ",$AB405)-1),$AB405),ProdTbl,5,0),""),BasketTbl,2,0),"کد ناشناخته"))</f>
        <v/>
      </c>
      <c r="AD405" s="18">
        <f>IF($AB405="","",IFERROR(VLOOKUP(IF(ISNUMBER(FIND(" – ",$AB405)),LEFT($AB405,FIND(" – ",$AB405)-1),$AB405),ProdTbl,3,0),"کد ناشناخته"))</f>
        <v/>
      </c>
      <c r="AE405" s="22" t="n"/>
      <c r="AF405" s="21" t="n"/>
      <c r="AG405" s="20" t="n"/>
      <c r="AH405" s="18">
        <f>IF($AG405="","",IFERROR(VLOOKUP(IFERROR(VLOOKUP(IF(ISNUMBER(FIND(" – ",$AG405)),LEFT($AG405,FIND(" – ",$AG405)-1),$AG405),ProdTbl,5,0),""),BasketTbl,2,0),"کد ناشناخته"))</f>
        <v/>
      </c>
      <c r="AI405" s="18">
        <f>IF($AG405="","",IFERROR(VLOOKUP(IF(ISNUMBER(FIND(" – ",$AG405)),LEFT($AG405,FIND(" – ",$AG405)-1),$AG405),ProdTbl,3,0),"کد ناشناخته"))</f>
        <v/>
      </c>
      <c r="AJ405" s="22" t="n"/>
      <c r="AK405" s="21" t="n"/>
      <c r="AL405" s="20" t="n"/>
      <c r="AM405" s="18">
        <f>IF($AL405="","",IFERROR(VLOOKUP(IFERROR(VLOOKUP(IF(ISNUMBER(FIND(" – ",$AL405)),LEFT($AL405,FIND(" – ",$AL405)-1),$AL405),ProdTbl,5,0),""),BasketTbl,2,0),"کد ناشناخته"))</f>
        <v/>
      </c>
      <c r="AN405" s="18">
        <f>IF($AL405="","",IFERROR(VLOOKUP(IF(ISNUMBER(FIND(" – ",$AL405)),LEFT($AL405,FIND(" – ",$AL405)-1),$AL405),ProdTbl,3,0),"کد ناشناخته"))</f>
        <v/>
      </c>
      <c r="AO405" s="22" t="n"/>
      <c r="AP405" s="21" t="n"/>
      <c r="AQ405" s="20" t="n"/>
      <c r="AR405" s="18">
        <f>IF($AQ405="","",IFERROR(VLOOKUP(IFERROR(VLOOKUP(IF(ISNUMBER(FIND(" – ",$AQ405)),LEFT($AQ405,FIND(" – ",$AQ405)-1),$AQ405),ProdTbl,5,0),""),BasketTbl,2,0),"کد ناشناخته"))</f>
        <v/>
      </c>
      <c r="AS405" s="18">
        <f>IF($AQ405="","",IFERROR(VLOOKUP(IF(ISNUMBER(FIND(" – ",$AQ405)),LEFT($AQ405,FIND(" – ",$AQ405)-1),$AQ405),ProdTbl,3,0),"کد ناشناخته"))</f>
        <v/>
      </c>
      <c r="AT405" s="22" t="n"/>
      <c r="AU405" s="21" t="n"/>
      <c r="AV405" s="20" t="n"/>
      <c r="AW405" s="18">
        <f>IF($AV405="","",IFERROR(VLOOKUP(IFERROR(VLOOKUP(IF(ISNUMBER(FIND(" – ",$AV405)),LEFT($AV405,FIND(" – ",$AV405)-1),$AV405),ProdTbl,5,0),""),BasketTbl,2,0),"کد ناشناخته"))</f>
        <v/>
      </c>
      <c r="AX405" s="18">
        <f>IF($AV405="","",IFERROR(VLOOKUP(IF(ISNUMBER(FIND(" – ",$AV405)),LEFT($AV405,FIND(" – ",$AV405)-1),$AV405),ProdTbl,3,0),"کد ناشناخته"))</f>
        <v/>
      </c>
      <c r="AY405" s="22" t="n"/>
      <c r="AZ405" s="21" t="n"/>
      <c r="BA405" s="20" t="n"/>
      <c r="BB405" s="18">
        <f>IF($BA405="","",IFERROR(VLOOKUP(IFERROR(VLOOKUP(IF(ISNUMBER(FIND(" – ",$BA405)),LEFT($BA405,FIND(" – ",$BA405)-1),$BA405),ProdTbl,5,0),""),BasketTbl,2,0),"کد ناشناخته"))</f>
        <v/>
      </c>
      <c r="BC405" s="18">
        <f>IF($BA405="","",IFERROR(VLOOKUP(IF(ISNUMBER(FIND(" – ",$BA405)),LEFT($BA405,FIND(" – ",$BA405)-1),$BA405),ProdTbl,3,0),"کد ناشناخته"))</f>
        <v/>
      </c>
      <c r="BD405" s="22" t="n"/>
      <c r="BE405" s="21" t="n"/>
      <c r="BF405" s="20" t="n"/>
      <c r="BG405" s="18">
        <f>IF($BF405="","",IFERROR(VLOOKUP(IFERROR(VLOOKUP(IF(ISNUMBER(FIND(" – ",$BF405)),LEFT($BF405,FIND(" – ",$BF405)-1),$BF405),ProdTbl,5,0),""),BasketTbl,2,0),"کد ناشناخته"))</f>
        <v/>
      </c>
      <c r="BH405" s="18">
        <f>IF($BF405="","",IFERROR(VLOOKUP(IF(ISNUMBER(FIND(" – ",$BF405)),LEFT($BF405,FIND(" – ",$BF405)-1),$BF405),ProdTbl,3,0),"کد ناشناخته"))</f>
        <v/>
      </c>
      <c r="BI405" s="22" t="n"/>
      <c r="BJ405" s="21" t="n"/>
      <c r="BK405" s="20" t="n"/>
      <c r="BL405" s="18">
        <f>IF($BK405="","",IFERROR(VLOOKUP(IFERROR(VLOOKUP(IF(ISNUMBER(FIND(" – ",$BK405)),LEFT($BK405,FIND(" – ",$BK405)-1),$BK405),ProdTbl,5,0),""),BasketTbl,2,0),"کد ناشناخته"))</f>
        <v/>
      </c>
      <c r="BM405" s="18">
        <f>IF($BK405="","",IFERROR(VLOOKUP(IF(ISNUMBER(FIND(" – ",$BK405)),LEFT($BK405,FIND(" – ",$BK405)-1),$BK405),ProdTbl,3,0),"کد ناشناخته"))</f>
        <v/>
      </c>
      <c r="BN405" s="22" t="n"/>
      <c r="BO405" s="21" t="n"/>
      <c r="BP405" s="20" t="n"/>
      <c r="BQ405" s="18">
        <f>IF($BP405="","",IFERROR(VLOOKUP(IFERROR(VLOOKUP(IF(ISNUMBER(FIND(" – ",$BP405)),LEFT($BP405,FIND(" – ",$BP405)-1),$BP405),ProdTbl,5,0),""),BasketTbl,2,0),"کد ناشناخته"))</f>
        <v/>
      </c>
      <c r="BR405" s="18">
        <f>IF($BP405="","",IFERROR(VLOOKUP(IF(ISNUMBER(FIND(" – ",$BP405)),LEFT($BP405,FIND(" – ",$BP405)-1),$BP405),ProdTbl,3,0),"کد ناشناخته"))</f>
        <v/>
      </c>
      <c r="BS405" s="22" t="n"/>
      <c r="BT405" s="21" t="n"/>
      <c r="BU405" s="20" t="n"/>
      <c r="BV405" s="18">
        <f>IF($BU405="","",IFERROR(VLOOKUP(IFERROR(VLOOKUP(IF(ISNUMBER(FIND(" – ",$BU405)),LEFT($BU405,FIND(" – ",$BU405)-1),$BU405),ProdTbl,5,0),""),BasketTbl,2,0),"کد ناشناخته"))</f>
        <v/>
      </c>
      <c r="BW405" s="18">
        <f>IF($BU405="","",IFERROR(VLOOKUP(IF(ISNUMBER(FIND(" – ",$BU405)),LEFT($BU405,FIND(" – ",$BU405)-1),$BU405),ProdTbl,3,0),"کد ناشناخته"))</f>
        <v/>
      </c>
      <c r="BX405" s="22" t="n"/>
      <c r="BY405" s="21" t="n"/>
      <c r="BZ405" s="20" t="n"/>
      <c r="CA405" s="18">
        <f>IF($BZ405="","",IFERROR(VLOOKUP(IFERROR(VLOOKUP(IF(ISNUMBER(FIND(" – ",$BZ405)),LEFT($BZ405,FIND(" – ",$BZ405)-1),$BZ405),ProdTbl,5,0),""),BasketTbl,2,0),"کد ناشناخته"))</f>
        <v/>
      </c>
      <c r="CB405" s="18">
        <f>IF($BZ405="","",IFERROR(VLOOKUP(IF(ISNUMBER(FIND(" – ",$BZ405)),LEFT($BZ405,FIND(" – ",$BZ405)-1),$BZ405),ProdTbl,3,0),"کد ناشناخته"))</f>
        <v/>
      </c>
      <c r="CC405" s="22" t="n"/>
      <c r="CD405" s="21" t="n"/>
      <c r="CE405" s="20" t="n"/>
      <c r="CF405" s="18">
        <f>IF($CE405="","",IFERROR(VLOOKUP(IFERROR(VLOOKUP(IF(ISNUMBER(FIND(" – ",$CE405)),LEFT($CE405,FIND(" – ",$CE405)-1),$CE405),ProdTbl,5,0),""),BasketTbl,2,0),"کد ناشناخته"))</f>
        <v/>
      </c>
      <c r="CG405" s="18">
        <f>IF($CE405="","",IFERROR(VLOOKUP(IF(ISNUMBER(FIND(" – ",$CE405)),LEFT($CE405,FIND(" – ",$CE405)-1),$CE405),ProdTbl,3,0),"کد ناشناخته"))</f>
        <v/>
      </c>
      <c r="CH405" s="22" t="n"/>
      <c r="CI405" s="21" t="n"/>
    </row>
    <row r="406">
      <c r="A406" s="18">
        <f>IF($B406="","",COUNTA($B$10:$B406))</f>
        <v/>
      </c>
      <c r="B406" s="19" t="n"/>
      <c r="C406" s="20" t="n"/>
      <c r="D406" s="19" t="n"/>
      <c r="E406" s="18">
        <f>IF($D406="","",IFERROR(VLOOKUP(IF(ISNUMBER(FIND(" – ",$D406)),LEFT($D406,FIND(" – ",$D406)-1),$D406),SellerTbl,2,0),"کد ناشناخته"))</f>
        <v/>
      </c>
      <c r="F406" s="21" t="n"/>
      <c r="G406" s="21" t="n"/>
      <c r="H406" s="22" t="n"/>
      <c r="I406" s="23">
        <f>IF(OR($F406="",$G406=""),"",$F406-$G406)</f>
        <v/>
      </c>
      <c r="J406" s="18">
        <f>IF($I406="","",IF(ABS($I406)&lt;=0.01*$F406,"√","×"))</f>
        <v/>
      </c>
      <c r="K406" s="23">
        <f>IF(COUNT($Q406,$V406,$AA406,$AF406,$AK406,$AP406,$AU406,$AZ406,$BE406,$BJ406,$BO406,$BT406,$BY406,$CD406,$CI406)=0,"",SUM($Q406,$V406,$AA406,$AF406,$AK406,$AP406,$AU406,$AZ406,$BE406,$BJ406,$BO406,$BT406,$BY406,$CD406,$CI406))</f>
        <v/>
      </c>
      <c r="L406" s="23">
        <f>IF(OR($F406="",$K406=""),"",$F406-$K406)</f>
        <v/>
      </c>
      <c r="M406" s="20" t="n"/>
      <c r="N406" s="18">
        <f>IF($M406="","",IFERROR(VLOOKUP(IFERROR(VLOOKUP(IF(ISNUMBER(FIND(" – ",$M406)),LEFT($M406,FIND(" – ",$M406)-1),$M406),ProdTbl,5,0),""),BasketTbl,2,0),"کد ناشناخته"))</f>
        <v/>
      </c>
      <c r="O406" s="18">
        <f>IF($M406="","",IFERROR(VLOOKUP(IF(ISNUMBER(FIND(" – ",$M406)),LEFT($M406,FIND(" – ",$M406)-1),$M406),ProdTbl,3,0),"کد ناشناخته"))</f>
        <v/>
      </c>
      <c r="P406" s="22" t="n"/>
      <c r="Q406" s="21" t="n"/>
      <c r="R406" s="20" t="n"/>
      <c r="S406" s="18">
        <f>IF($R406="","",IFERROR(VLOOKUP(IFERROR(VLOOKUP(IF(ISNUMBER(FIND(" – ",$R406)),LEFT($R406,FIND(" – ",$R406)-1),$R406),ProdTbl,5,0),""),BasketTbl,2,0),"کد ناشناخته"))</f>
        <v/>
      </c>
      <c r="T406" s="18">
        <f>IF($R406="","",IFERROR(VLOOKUP(IF(ISNUMBER(FIND(" – ",$R406)),LEFT($R406,FIND(" – ",$R406)-1),$R406),ProdTbl,3,0),"کد ناشناخته"))</f>
        <v/>
      </c>
      <c r="U406" s="22" t="n"/>
      <c r="V406" s="21" t="n"/>
      <c r="W406" s="20" t="n"/>
      <c r="X406" s="18">
        <f>IF($W406="","",IFERROR(VLOOKUP(IFERROR(VLOOKUP(IF(ISNUMBER(FIND(" – ",$W406)),LEFT($W406,FIND(" – ",$W406)-1),$W406),ProdTbl,5,0),""),BasketTbl,2,0),"کد ناشناخته"))</f>
        <v/>
      </c>
      <c r="Y406" s="18">
        <f>IF($W406="","",IFERROR(VLOOKUP(IF(ISNUMBER(FIND(" – ",$W406)),LEFT($W406,FIND(" – ",$W406)-1),$W406),ProdTbl,3,0),"کد ناشناخته"))</f>
        <v/>
      </c>
      <c r="Z406" s="22" t="n"/>
      <c r="AA406" s="21" t="n"/>
      <c r="AB406" s="20" t="n"/>
      <c r="AC406" s="18">
        <f>IF($AB406="","",IFERROR(VLOOKUP(IFERROR(VLOOKUP(IF(ISNUMBER(FIND(" – ",$AB406)),LEFT($AB406,FIND(" – ",$AB406)-1),$AB406),ProdTbl,5,0),""),BasketTbl,2,0),"کد ناشناخته"))</f>
        <v/>
      </c>
      <c r="AD406" s="18">
        <f>IF($AB406="","",IFERROR(VLOOKUP(IF(ISNUMBER(FIND(" – ",$AB406)),LEFT($AB406,FIND(" – ",$AB406)-1),$AB406),ProdTbl,3,0),"کد ناشناخته"))</f>
        <v/>
      </c>
      <c r="AE406" s="22" t="n"/>
      <c r="AF406" s="21" t="n"/>
      <c r="AG406" s="20" t="n"/>
      <c r="AH406" s="18">
        <f>IF($AG406="","",IFERROR(VLOOKUP(IFERROR(VLOOKUP(IF(ISNUMBER(FIND(" – ",$AG406)),LEFT($AG406,FIND(" – ",$AG406)-1),$AG406),ProdTbl,5,0),""),BasketTbl,2,0),"کد ناشناخته"))</f>
        <v/>
      </c>
      <c r="AI406" s="18">
        <f>IF($AG406="","",IFERROR(VLOOKUP(IF(ISNUMBER(FIND(" – ",$AG406)),LEFT($AG406,FIND(" – ",$AG406)-1),$AG406),ProdTbl,3,0),"کد ناشناخته"))</f>
        <v/>
      </c>
      <c r="AJ406" s="22" t="n"/>
      <c r="AK406" s="21" t="n"/>
      <c r="AL406" s="20" t="n"/>
      <c r="AM406" s="18">
        <f>IF($AL406="","",IFERROR(VLOOKUP(IFERROR(VLOOKUP(IF(ISNUMBER(FIND(" – ",$AL406)),LEFT($AL406,FIND(" – ",$AL406)-1),$AL406),ProdTbl,5,0),""),BasketTbl,2,0),"کد ناشناخته"))</f>
        <v/>
      </c>
      <c r="AN406" s="18">
        <f>IF($AL406="","",IFERROR(VLOOKUP(IF(ISNUMBER(FIND(" – ",$AL406)),LEFT($AL406,FIND(" – ",$AL406)-1),$AL406),ProdTbl,3,0),"کد ناشناخته"))</f>
        <v/>
      </c>
      <c r="AO406" s="22" t="n"/>
      <c r="AP406" s="21" t="n"/>
      <c r="AQ406" s="20" t="n"/>
      <c r="AR406" s="18">
        <f>IF($AQ406="","",IFERROR(VLOOKUP(IFERROR(VLOOKUP(IF(ISNUMBER(FIND(" – ",$AQ406)),LEFT($AQ406,FIND(" – ",$AQ406)-1),$AQ406),ProdTbl,5,0),""),BasketTbl,2,0),"کد ناشناخته"))</f>
        <v/>
      </c>
      <c r="AS406" s="18">
        <f>IF($AQ406="","",IFERROR(VLOOKUP(IF(ISNUMBER(FIND(" – ",$AQ406)),LEFT($AQ406,FIND(" – ",$AQ406)-1),$AQ406),ProdTbl,3,0),"کد ناشناخته"))</f>
        <v/>
      </c>
      <c r="AT406" s="22" t="n"/>
      <c r="AU406" s="21" t="n"/>
      <c r="AV406" s="20" t="n"/>
      <c r="AW406" s="18">
        <f>IF($AV406="","",IFERROR(VLOOKUP(IFERROR(VLOOKUP(IF(ISNUMBER(FIND(" – ",$AV406)),LEFT($AV406,FIND(" – ",$AV406)-1),$AV406),ProdTbl,5,0),""),BasketTbl,2,0),"کد ناشناخته"))</f>
        <v/>
      </c>
      <c r="AX406" s="18">
        <f>IF($AV406="","",IFERROR(VLOOKUP(IF(ISNUMBER(FIND(" – ",$AV406)),LEFT($AV406,FIND(" – ",$AV406)-1),$AV406),ProdTbl,3,0),"کد ناشناخته"))</f>
        <v/>
      </c>
      <c r="AY406" s="22" t="n"/>
      <c r="AZ406" s="21" t="n"/>
      <c r="BA406" s="20" t="n"/>
      <c r="BB406" s="18">
        <f>IF($BA406="","",IFERROR(VLOOKUP(IFERROR(VLOOKUP(IF(ISNUMBER(FIND(" – ",$BA406)),LEFT($BA406,FIND(" – ",$BA406)-1),$BA406),ProdTbl,5,0),""),BasketTbl,2,0),"کد ناشناخته"))</f>
        <v/>
      </c>
      <c r="BC406" s="18">
        <f>IF($BA406="","",IFERROR(VLOOKUP(IF(ISNUMBER(FIND(" – ",$BA406)),LEFT($BA406,FIND(" – ",$BA406)-1),$BA406),ProdTbl,3,0),"کد ناشناخته"))</f>
        <v/>
      </c>
      <c r="BD406" s="22" t="n"/>
      <c r="BE406" s="21" t="n"/>
      <c r="BF406" s="20" t="n"/>
      <c r="BG406" s="18">
        <f>IF($BF406="","",IFERROR(VLOOKUP(IFERROR(VLOOKUP(IF(ISNUMBER(FIND(" – ",$BF406)),LEFT($BF406,FIND(" – ",$BF406)-1),$BF406),ProdTbl,5,0),""),BasketTbl,2,0),"کد ناشناخته"))</f>
        <v/>
      </c>
      <c r="BH406" s="18">
        <f>IF($BF406="","",IFERROR(VLOOKUP(IF(ISNUMBER(FIND(" – ",$BF406)),LEFT($BF406,FIND(" – ",$BF406)-1),$BF406),ProdTbl,3,0),"کد ناشناخته"))</f>
        <v/>
      </c>
      <c r="BI406" s="22" t="n"/>
      <c r="BJ406" s="21" t="n"/>
      <c r="BK406" s="20" t="n"/>
      <c r="BL406" s="18">
        <f>IF($BK406="","",IFERROR(VLOOKUP(IFERROR(VLOOKUP(IF(ISNUMBER(FIND(" – ",$BK406)),LEFT($BK406,FIND(" – ",$BK406)-1),$BK406),ProdTbl,5,0),""),BasketTbl,2,0),"کد ناشناخته"))</f>
        <v/>
      </c>
      <c r="BM406" s="18">
        <f>IF($BK406="","",IFERROR(VLOOKUP(IF(ISNUMBER(FIND(" – ",$BK406)),LEFT($BK406,FIND(" – ",$BK406)-1),$BK406),ProdTbl,3,0),"کد ناشناخته"))</f>
        <v/>
      </c>
      <c r="BN406" s="22" t="n"/>
      <c r="BO406" s="21" t="n"/>
      <c r="BP406" s="20" t="n"/>
      <c r="BQ406" s="18">
        <f>IF($BP406="","",IFERROR(VLOOKUP(IFERROR(VLOOKUP(IF(ISNUMBER(FIND(" – ",$BP406)),LEFT($BP406,FIND(" – ",$BP406)-1),$BP406),ProdTbl,5,0),""),BasketTbl,2,0),"کد ناشناخته"))</f>
        <v/>
      </c>
      <c r="BR406" s="18">
        <f>IF($BP406="","",IFERROR(VLOOKUP(IF(ISNUMBER(FIND(" – ",$BP406)),LEFT($BP406,FIND(" – ",$BP406)-1),$BP406),ProdTbl,3,0),"کد ناشناخته"))</f>
        <v/>
      </c>
      <c r="BS406" s="22" t="n"/>
      <c r="BT406" s="21" t="n"/>
      <c r="BU406" s="20" t="n"/>
      <c r="BV406" s="18">
        <f>IF($BU406="","",IFERROR(VLOOKUP(IFERROR(VLOOKUP(IF(ISNUMBER(FIND(" – ",$BU406)),LEFT($BU406,FIND(" – ",$BU406)-1),$BU406),ProdTbl,5,0),""),BasketTbl,2,0),"کد ناشناخته"))</f>
        <v/>
      </c>
      <c r="BW406" s="18">
        <f>IF($BU406="","",IFERROR(VLOOKUP(IF(ISNUMBER(FIND(" – ",$BU406)),LEFT($BU406,FIND(" – ",$BU406)-1),$BU406),ProdTbl,3,0),"کد ناشناخته"))</f>
        <v/>
      </c>
      <c r="BX406" s="22" t="n"/>
      <c r="BY406" s="21" t="n"/>
      <c r="BZ406" s="20" t="n"/>
      <c r="CA406" s="18">
        <f>IF($BZ406="","",IFERROR(VLOOKUP(IFERROR(VLOOKUP(IF(ISNUMBER(FIND(" – ",$BZ406)),LEFT($BZ406,FIND(" – ",$BZ406)-1),$BZ406),ProdTbl,5,0),""),BasketTbl,2,0),"کد ناشناخته"))</f>
        <v/>
      </c>
      <c r="CB406" s="18">
        <f>IF($BZ406="","",IFERROR(VLOOKUP(IF(ISNUMBER(FIND(" – ",$BZ406)),LEFT($BZ406,FIND(" – ",$BZ406)-1),$BZ406),ProdTbl,3,0),"کد ناشناخته"))</f>
        <v/>
      </c>
      <c r="CC406" s="22" t="n"/>
      <c r="CD406" s="21" t="n"/>
      <c r="CE406" s="20" t="n"/>
      <c r="CF406" s="18">
        <f>IF($CE406="","",IFERROR(VLOOKUP(IFERROR(VLOOKUP(IF(ISNUMBER(FIND(" – ",$CE406)),LEFT($CE406,FIND(" – ",$CE406)-1),$CE406),ProdTbl,5,0),""),BasketTbl,2,0),"کد ناشناخته"))</f>
        <v/>
      </c>
      <c r="CG406" s="18">
        <f>IF($CE406="","",IFERROR(VLOOKUP(IF(ISNUMBER(FIND(" – ",$CE406)),LEFT($CE406,FIND(" – ",$CE406)-1),$CE406),ProdTbl,3,0),"کد ناشناخته"))</f>
        <v/>
      </c>
      <c r="CH406" s="22" t="n"/>
      <c r="CI406" s="21" t="n"/>
    </row>
    <row r="407">
      <c r="A407" s="18">
        <f>IF($B407="","",COUNTA($B$10:$B407))</f>
        <v/>
      </c>
      <c r="B407" s="19" t="n"/>
      <c r="C407" s="20" t="n"/>
      <c r="D407" s="19" t="n"/>
      <c r="E407" s="18">
        <f>IF($D407="","",IFERROR(VLOOKUP(IF(ISNUMBER(FIND(" – ",$D407)),LEFT($D407,FIND(" – ",$D407)-1),$D407),SellerTbl,2,0),"کد ناشناخته"))</f>
        <v/>
      </c>
      <c r="F407" s="21" t="n"/>
      <c r="G407" s="21" t="n"/>
      <c r="H407" s="22" t="n"/>
      <c r="I407" s="23">
        <f>IF(OR($F407="",$G407=""),"",$F407-$G407)</f>
        <v/>
      </c>
      <c r="J407" s="18">
        <f>IF($I407="","",IF(ABS($I407)&lt;=0.01*$F407,"√","×"))</f>
        <v/>
      </c>
      <c r="K407" s="23">
        <f>IF(COUNT($Q407,$V407,$AA407,$AF407,$AK407,$AP407,$AU407,$AZ407,$BE407,$BJ407,$BO407,$BT407,$BY407,$CD407,$CI407)=0,"",SUM($Q407,$V407,$AA407,$AF407,$AK407,$AP407,$AU407,$AZ407,$BE407,$BJ407,$BO407,$BT407,$BY407,$CD407,$CI407))</f>
        <v/>
      </c>
      <c r="L407" s="23">
        <f>IF(OR($F407="",$K407=""),"",$F407-$K407)</f>
        <v/>
      </c>
      <c r="M407" s="20" t="n"/>
      <c r="N407" s="18">
        <f>IF($M407="","",IFERROR(VLOOKUP(IFERROR(VLOOKUP(IF(ISNUMBER(FIND(" – ",$M407)),LEFT($M407,FIND(" – ",$M407)-1),$M407),ProdTbl,5,0),""),BasketTbl,2,0),"کد ناشناخته"))</f>
        <v/>
      </c>
      <c r="O407" s="18">
        <f>IF($M407="","",IFERROR(VLOOKUP(IF(ISNUMBER(FIND(" – ",$M407)),LEFT($M407,FIND(" – ",$M407)-1),$M407),ProdTbl,3,0),"کد ناشناخته"))</f>
        <v/>
      </c>
      <c r="P407" s="22" t="n"/>
      <c r="Q407" s="21" t="n"/>
      <c r="R407" s="20" t="n"/>
      <c r="S407" s="18">
        <f>IF($R407="","",IFERROR(VLOOKUP(IFERROR(VLOOKUP(IF(ISNUMBER(FIND(" – ",$R407)),LEFT($R407,FIND(" – ",$R407)-1),$R407),ProdTbl,5,0),""),BasketTbl,2,0),"کد ناشناخته"))</f>
        <v/>
      </c>
      <c r="T407" s="18">
        <f>IF($R407="","",IFERROR(VLOOKUP(IF(ISNUMBER(FIND(" – ",$R407)),LEFT($R407,FIND(" – ",$R407)-1),$R407),ProdTbl,3,0),"کد ناشناخته"))</f>
        <v/>
      </c>
      <c r="U407" s="22" t="n"/>
      <c r="V407" s="21" t="n"/>
      <c r="W407" s="20" t="n"/>
      <c r="X407" s="18">
        <f>IF($W407="","",IFERROR(VLOOKUP(IFERROR(VLOOKUP(IF(ISNUMBER(FIND(" – ",$W407)),LEFT($W407,FIND(" – ",$W407)-1),$W407),ProdTbl,5,0),""),BasketTbl,2,0),"کد ناشناخته"))</f>
        <v/>
      </c>
      <c r="Y407" s="18">
        <f>IF($W407="","",IFERROR(VLOOKUP(IF(ISNUMBER(FIND(" – ",$W407)),LEFT($W407,FIND(" – ",$W407)-1),$W407),ProdTbl,3,0),"کد ناشناخته"))</f>
        <v/>
      </c>
      <c r="Z407" s="22" t="n"/>
      <c r="AA407" s="21" t="n"/>
      <c r="AB407" s="20" t="n"/>
      <c r="AC407" s="18">
        <f>IF($AB407="","",IFERROR(VLOOKUP(IFERROR(VLOOKUP(IF(ISNUMBER(FIND(" – ",$AB407)),LEFT($AB407,FIND(" – ",$AB407)-1),$AB407),ProdTbl,5,0),""),BasketTbl,2,0),"کد ناشناخته"))</f>
        <v/>
      </c>
      <c r="AD407" s="18">
        <f>IF($AB407="","",IFERROR(VLOOKUP(IF(ISNUMBER(FIND(" – ",$AB407)),LEFT($AB407,FIND(" – ",$AB407)-1),$AB407),ProdTbl,3,0),"کد ناشناخته"))</f>
        <v/>
      </c>
      <c r="AE407" s="22" t="n"/>
      <c r="AF407" s="21" t="n"/>
      <c r="AG407" s="20" t="n"/>
      <c r="AH407" s="18">
        <f>IF($AG407="","",IFERROR(VLOOKUP(IFERROR(VLOOKUP(IF(ISNUMBER(FIND(" – ",$AG407)),LEFT($AG407,FIND(" – ",$AG407)-1),$AG407),ProdTbl,5,0),""),BasketTbl,2,0),"کد ناشناخته"))</f>
        <v/>
      </c>
      <c r="AI407" s="18">
        <f>IF($AG407="","",IFERROR(VLOOKUP(IF(ISNUMBER(FIND(" – ",$AG407)),LEFT($AG407,FIND(" – ",$AG407)-1),$AG407),ProdTbl,3,0),"کد ناشناخته"))</f>
        <v/>
      </c>
      <c r="AJ407" s="22" t="n"/>
      <c r="AK407" s="21" t="n"/>
      <c r="AL407" s="20" t="n"/>
      <c r="AM407" s="18">
        <f>IF($AL407="","",IFERROR(VLOOKUP(IFERROR(VLOOKUP(IF(ISNUMBER(FIND(" – ",$AL407)),LEFT($AL407,FIND(" – ",$AL407)-1),$AL407),ProdTbl,5,0),""),BasketTbl,2,0),"کد ناشناخته"))</f>
        <v/>
      </c>
      <c r="AN407" s="18">
        <f>IF($AL407="","",IFERROR(VLOOKUP(IF(ISNUMBER(FIND(" – ",$AL407)),LEFT($AL407,FIND(" – ",$AL407)-1),$AL407),ProdTbl,3,0),"کد ناشناخته"))</f>
        <v/>
      </c>
      <c r="AO407" s="22" t="n"/>
      <c r="AP407" s="21" t="n"/>
      <c r="AQ407" s="20" t="n"/>
      <c r="AR407" s="18">
        <f>IF($AQ407="","",IFERROR(VLOOKUP(IFERROR(VLOOKUP(IF(ISNUMBER(FIND(" – ",$AQ407)),LEFT($AQ407,FIND(" – ",$AQ407)-1),$AQ407),ProdTbl,5,0),""),BasketTbl,2,0),"کد ناشناخته"))</f>
        <v/>
      </c>
      <c r="AS407" s="18">
        <f>IF($AQ407="","",IFERROR(VLOOKUP(IF(ISNUMBER(FIND(" – ",$AQ407)),LEFT($AQ407,FIND(" – ",$AQ407)-1),$AQ407),ProdTbl,3,0),"کد ناشناخته"))</f>
        <v/>
      </c>
      <c r="AT407" s="22" t="n"/>
      <c r="AU407" s="21" t="n"/>
      <c r="AV407" s="20" t="n"/>
      <c r="AW407" s="18">
        <f>IF($AV407="","",IFERROR(VLOOKUP(IFERROR(VLOOKUP(IF(ISNUMBER(FIND(" – ",$AV407)),LEFT($AV407,FIND(" – ",$AV407)-1),$AV407),ProdTbl,5,0),""),BasketTbl,2,0),"کد ناشناخته"))</f>
        <v/>
      </c>
      <c r="AX407" s="18">
        <f>IF($AV407="","",IFERROR(VLOOKUP(IF(ISNUMBER(FIND(" – ",$AV407)),LEFT($AV407,FIND(" – ",$AV407)-1),$AV407),ProdTbl,3,0),"کد ناشناخته"))</f>
        <v/>
      </c>
      <c r="AY407" s="22" t="n"/>
      <c r="AZ407" s="21" t="n"/>
      <c r="BA407" s="20" t="n"/>
      <c r="BB407" s="18">
        <f>IF($BA407="","",IFERROR(VLOOKUP(IFERROR(VLOOKUP(IF(ISNUMBER(FIND(" – ",$BA407)),LEFT($BA407,FIND(" – ",$BA407)-1),$BA407),ProdTbl,5,0),""),BasketTbl,2,0),"کد ناشناخته"))</f>
        <v/>
      </c>
      <c r="BC407" s="18">
        <f>IF($BA407="","",IFERROR(VLOOKUP(IF(ISNUMBER(FIND(" – ",$BA407)),LEFT($BA407,FIND(" – ",$BA407)-1),$BA407),ProdTbl,3,0),"کد ناشناخته"))</f>
        <v/>
      </c>
      <c r="BD407" s="22" t="n"/>
      <c r="BE407" s="21" t="n"/>
      <c r="BF407" s="20" t="n"/>
      <c r="BG407" s="18">
        <f>IF($BF407="","",IFERROR(VLOOKUP(IFERROR(VLOOKUP(IF(ISNUMBER(FIND(" – ",$BF407)),LEFT($BF407,FIND(" – ",$BF407)-1),$BF407),ProdTbl,5,0),""),BasketTbl,2,0),"کد ناشناخته"))</f>
        <v/>
      </c>
      <c r="BH407" s="18">
        <f>IF($BF407="","",IFERROR(VLOOKUP(IF(ISNUMBER(FIND(" – ",$BF407)),LEFT($BF407,FIND(" – ",$BF407)-1),$BF407),ProdTbl,3,0),"کد ناشناخته"))</f>
        <v/>
      </c>
      <c r="BI407" s="22" t="n"/>
      <c r="BJ407" s="21" t="n"/>
      <c r="BK407" s="20" t="n"/>
      <c r="BL407" s="18">
        <f>IF($BK407="","",IFERROR(VLOOKUP(IFERROR(VLOOKUP(IF(ISNUMBER(FIND(" – ",$BK407)),LEFT($BK407,FIND(" – ",$BK407)-1),$BK407),ProdTbl,5,0),""),BasketTbl,2,0),"کد ناشناخته"))</f>
        <v/>
      </c>
      <c r="BM407" s="18">
        <f>IF($BK407="","",IFERROR(VLOOKUP(IF(ISNUMBER(FIND(" – ",$BK407)),LEFT($BK407,FIND(" – ",$BK407)-1),$BK407),ProdTbl,3,0),"کد ناشناخته"))</f>
        <v/>
      </c>
      <c r="BN407" s="22" t="n"/>
      <c r="BO407" s="21" t="n"/>
      <c r="BP407" s="20" t="n"/>
      <c r="BQ407" s="18">
        <f>IF($BP407="","",IFERROR(VLOOKUP(IFERROR(VLOOKUP(IF(ISNUMBER(FIND(" – ",$BP407)),LEFT($BP407,FIND(" – ",$BP407)-1),$BP407),ProdTbl,5,0),""),BasketTbl,2,0),"کد ناشناخته"))</f>
        <v/>
      </c>
      <c r="BR407" s="18">
        <f>IF($BP407="","",IFERROR(VLOOKUP(IF(ISNUMBER(FIND(" – ",$BP407)),LEFT($BP407,FIND(" – ",$BP407)-1),$BP407),ProdTbl,3,0),"کد ناشناخته"))</f>
        <v/>
      </c>
      <c r="BS407" s="22" t="n"/>
      <c r="BT407" s="21" t="n"/>
      <c r="BU407" s="20" t="n"/>
      <c r="BV407" s="18">
        <f>IF($BU407="","",IFERROR(VLOOKUP(IFERROR(VLOOKUP(IF(ISNUMBER(FIND(" – ",$BU407)),LEFT($BU407,FIND(" – ",$BU407)-1),$BU407),ProdTbl,5,0),""),BasketTbl,2,0),"کد ناشناخته"))</f>
        <v/>
      </c>
      <c r="BW407" s="18">
        <f>IF($BU407="","",IFERROR(VLOOKUP(IF(ISNUMBER(FIND(" – ",$BU407)),LEFT($BU407,FIND(" – ",$BU407)-1),$BU407),ProdTbl,3,0),"کد ناشناخته"))</f>
        <v/>
      </c>
      <c r="BX407" s="22" t="n"/>
      <c r="BY407" s="21" t="n"/>
      <c r="BZ407" s="20" t="n"/>
      <c r="CA407" s="18">
        <f>IF($BZ407="","",IFERROR(VLOOKUP(IFERROR(VLOOKUP(IF(ISNUMBER(FIND(" – ",$BZ407)),LEFT($BZ407,FIND(" – ",$BZ407)-1),$BZ407),ProdTbl,5,0),""),BasketTbl,2,0),"کد ناشناخته"))</f>
        <v/>
      </c>
      <c r="CB407" s="18">
        <f>IF($BZ407="","",IFERROR(VLOOKUP(IF(ISNUMBER(FIND(" – ",$BZ407)),LEFT($BZ407,FIND(" – ",$BZ407)-1),$BZ407),ProdTbl,3,0),"کد ناشناخته"))</f>
        <v/>
      </c>
      <c r="CC407" s="22" t="n"/>
      <c r="CD407" s="21" t="n"/>
      <c r="CE407" s="20" t="n"/>
      <c r="CF407" s="18">
        <f>IF($CE407="","",IFERROR(VLOOKUP(IFERROR(VLOOKUP(IF(ISNUMBER(FIND(" – ",$CE407)),LEFT($CE407,FIND(" – ",$CE407)-1),$CE407),ProdTbl,5,0),""),BasketTbl,2,0),"کد ناشناخته"))</f>
        <v/>
      </c>
      <c r="CG407" s="18">
        <f>IF($CE407="","",IFERROR(VLOOKUP(IF(ISNUMBER(FIND(" – ",$CE407)),LEFT($CE407,FIND(" – ",$CE407)-1),$CE407),ProdTbl,3,0),"کد ناشناخته"))</f>
        <v/>
      </c>
      <c r="CH407" s="22" t="n"/>
      <c r="CI407" s="21" t="n"/>
    </row>
    <row r="408">
      <c r="A408" s="18">
        <f>IF($B408="","",COUNTA($B$10:$B408))</f>
        <v/>
      </c>
      <c r="B408" s="19" t="n"/>
      <c r="C408" s="20" t="n"/>
      <c r="D408" s="19" t="n"/>
      <c r="E408" s="18">
        <f>IF($D408="","",IFERROR(VLOOKUP(IF(ISNUMBER(FIND(" – ",$D408)),LEFT($D408,FIND(" – ",$D408)-1),$D408),SellerTbl,2,0),"کد ناشناخته"))</f>
        <v/>
      </c>
      <c r="F408" s="21" t="n"/>
      <c r="G408" s="21" t="n"/>
      <c r="H408" s="22" t="n"/>
      <c r="I408" s="23">
        <f>IF(OR($F408="",$G408=""),"",$F408-$G408)</f>
        <v/>
      </c>
      <c r="J408" s="18">
        <f>IF($I408="","",IF(ABS($I408)&lt;=0.01*$F408,"√","×"))</f>
        <v/>
      </c>
      <c r="K408" s="23">
        <f>IF(COUNT($Q408,$V408,$AA408,$AF408,$AK408,$AP408,$AU408,$AZ408,$BE408,$BJ408,$BO408,$BT408,$BY408,$CD408,$CI408)=0,"",SUM($Q408,$V408,$AA408,$AF408,$AK408,$AP408,$AU408,$AZ408,$BE408,$BJ408,$BO408,$BT408,$BY408,$CD408,$CI408))</f>
        <v/>
      </c>
      <c r="L408" s="23">
        <f>IF(OR($F408="",$K408=""),"",$F408-$K408)</f>
        <v/>
      </c>
      <c r="M408" s="20" t="n"/>
      <c r="N408" s="18">
        <f>IF($M408="","",IFERROR(VLOOKUP(IFERROR(VLOOKUP(IF(ISNUMBER(FIND(" – ",$M408)),LEFT($M408,FIND(" – ",$M408)-1),$M408),ProdTbl,5,0),""),BasketTbl,2,0),"کد ناشناخته"))</f>
        <v/>
      </c>
      <c r="O408" s="18">
        <f>IF($M408="","",IFERROR(VLOOKUP(IF(ISNUMBER(FIND(" – ",$M408)),LEFT($M408,FIND(" – ",$M408)-1),$M408),ProdTbl,3,0),"کد ناشناخته"))</f>
        <v/>
      </c>
      <c r="P408" s="22" t="n"/>
      <c r="Q408" s="21" t="n"/>
      <c r="R408" s="20" t="n"/>
      <c r="S408" s="18">
        <f>IF($R408="","",IFERROR(VLOOKUP(IFERROR(VLOOKUP(IF(ISNUMBER(FIND(" – ",$R408)),LEFT($R408,FIND(" – ",$R408)-1),$R408),ProdTbl,5,0),""),BasketTbl,2,0),"کد ناشناخته"))</f>
        <v/>
      </c>
      <c r="T408" s="18">
        <f>IF($R408="","",IFERROR(VLOOKUP(IF(ISNUMBER(FIND(" – ",$R408)),LEFT($R408,FIND(" – ",$R408)-1),$R408),ProdTbl,3,0),"کد ناشناخته"))</f>
        <v/>
      </c>
      <c r="U408" s="22" t="n"/>
      <c r="V408" s="21" t="n"/>
      <c r="W408" s="20" t="n"/>
      <c r="X408" s="18">
        <f>IF($W408="","",IFERROR(VLOOKUP(IFERROR(VLOOKUP(IF(ISNUMBER(FIND(" – ",$W408)),LEFT($W408,FIND(" – ",$W408)-1),$W408),ProdTbl,5,0),""),BasketTbl,2,0),"کد ناشناخته"))</f>
        <v/>
      </c>
      <c r="Y408" s="18">
        <f>IF($W408="","",IFERROR(VLOOKUP(IF(ISNUMBER(FIND(" – ",$W408)),LEFT($W408,FIND(" – ",$W408)-1),$W408),ProdTbl,3,0),"کد ناشناخته"))</f>
        <v/>
      </c>
      <c r="Z408" s="22" t="n"/>
      <c r="AA408" s="21" t="n"/>
      <c r="AB408" s="20" t="n"/>
      <c r="AC408" s="18">
        <f>IF($AB408="","",IFERROR(VLOOKUP(IFERROR(VLOOKUP(IF(ISNUMBER(FIND(" – ",$AB408)),LEFT($AB408,FIND(" – ",$AB408)-1),$AB408),ProdTbl,5,0),""),BasketTbl,2,0),"کد ناشناخته"))</f>
        <v/>
      </c>
      <c r="AD408" s="18">
        <f>IF($AB408="","",IFERROR(VLOOKUP(IF(ISNUMBER(FIND(" – ",$AB408)),LEFT($AB408,FIND(" – ",$AB408)-1),$AB408),ProdTbl,3,0),"کد ناشناخته"))</f>
        <v/>
      </c>
      <c r="AE408" s="22" t="n"/>
      <c r="AF408" s="21" t="n"/>
      <c r="AG408" s="20" t="n"/>
      <c r="AH408" s="18">
        <f>IF($AG408="","",IFERROR(VLOOKUP(IFERROR(VLOOKUP(IF(ISNUMBER(FIND(" – ",$AG408)),LEFT($AG408,FIND(" – ",$AG408)-1),$AG408),ProdTbl,5,0),""),BasketTbl,2,0),"کد ناشناخته"))</f>
        <v/>
      </c>
      <c r="AI408" s="18">
        <f>IF($AG408="","",IFERROR(VLOOKUP(IF(ISNUMBER(FIND(" – ",$AG408)),LEFT($AG408,FIND(" – ",$AG408)-1),$AG408),ProdTbl,3,0),"کد ناشناخته"))</f>
        <v/>
      </c>
      <c r="AJ408" s="22" t="n"/>
      <c r="AK408" s="21" t="n"/>
      <c r="AL408" s="20" t="n"/>
      <c r="AM408" s="18">
        <f>IF($AL408="","",IFERROR(VLOOKUP(IFERROR(VLOOKUP(IF(ISNUMBER(FIND(" – ",$AL408)),LEFT($AL408,FIND(" – ",$AL408)-1),$AL408),ProdTbl,5,0),""),BasketTbl,2,0),"کد ناشناخته"))</f>
        <v/>
      </c>
      <c r="AN408" s="18">
        <f>IF($AL408="","",IFERROR(VLOOKUP(IF(ISNUMBER(FIND(" – ",$AL408)),LEFT($AL408,FIND(" – ",$AL408)-1),$AL408),ProdTbl,3,0),"کد ناشناخته"))</f>
        <v/>
      </c>
      <c r="AO408" s="22" t="n"/>
      <c r="AP408" s="21" t="n"/>
      <c r="AQ408" s="20" t="n"/>
      <c r="AR408" s="18">
        <f>IF($AQ408="","",IFERROR(VLOOKUP(IFERROR(VLOOKUP(IF(ISNUMBER(FIND(" – ",$AQ408)),LEFT($AQ408,FIND(" – ",$AQ408)-1),$AQ408),ProdTbl,5,0),""),BasketTbl,2,0),"کد ناشناخته"))</f>
        <v/>
      </c>
      <c r="AS408" s="18">
        <f>IF($AQ408="","",IFERROR(VLOOKUP(IF(ISNUMBER(FIND(" – ",$AQ408)),LEFT($AQ408,FIND(" – ",$AQ408)-1),$AQ408),ProdTbl,3,0),"کد ناشناخته"))</f>
        <v/>
      </c>
      <c r="AT408" s="22" t="n"/>
      <c r="AU408" s="21" t="n"/>
      <c r="AV408" s="20" t="n"/>
      <c r="AW408" s="18">
        <f>IF($AV408="","",IFERROR(VLOOKUP(IFERROR(VLOOKUP(IF(ISNUMBER(FIND(" – ",$AV408)),LEFT($AV408,FIND(" – ",$AV408)-1),$AV408),ProdTbl,5,0),""),BasketTbl,2,0),"کد ناشناخته"))</f>
        <v/>
      </c>
      <c r="AX408" s="18">
        <f>IF($AV408="","",IFERROR(VLOOKUP(IF(ISNUMBER(FIND(" – ",$AV408)),LEFT($AV408,FIND(" – ",$AV408)-1),$AV408),ProdTbl,3,0),"کد ناشناخته"))</f>
        <v/>
      </c>
      <c r="AY408" s="22" t="n"/>
      <c r="AZ408" s="21" t="n"/>
      <c r="BA408" s="20" t="n"/>
      <c r="BB408" s="18">
        <f>IF($BA408="","",IFERROR(VLOOKUP(IFERROR(VLOOKUP(IF(ISNUMBER(FIND(" – ",$BA408)),LEFT($BA408,FIND(" – ",$BA408)-1),$BA408),ProdTbl,5,0),""),BasketTbl,2,0),"کد ناشناخته"))</f>
        <v/>
      </c>
      <c r="BC408" s="18">
        <f>IF($BA408="","",IFERROR(VLOOKUP(IF(ISNUMBER(FIND(" – ",$BA408)),LEFT($BA408,FIND(" – ",$BA408)-1),$BA408),ProdTbl,3,0),"کد ناشناخته"))</f>
        <v/>
      </c>
      <c r="BD408" s="22" t="n"/>
      <c r="BE408" s="21" t="n"/>
      <c r="BF408" s="20" t="n"/>
      <c r="BG408" s="18">
        <f>IF($BF408="","",IFERROR(VLOOKUP(IFERROR(VLOOKUP(IF(ISNUMBER(FIND(" – ",$BF408)),LEFT($BF408,FIND(" – ",$BF408)-1),$BF408),ProdTbl,5,0),""),BasketTbl,2,0),"کد ناشناخته"))</f>
        <v/>
      </c>
      <c r="BH408" s="18">
        <f>IF($BF408="","",IFERROR(VLOOKUP(IF(ISNUMBER(FIND(" – ",$BF408)),LEFT($BF408,FIND(" – ",$BF408)-1),$BF408),ProdTbl,3,0),"کد ناشناخته"))</f>
        <v/>
      </c>
      <c r="BI408" s="22" t="n"/>
      <c r="BJ408" s="21" t="n"/>
      <c r="BK408" s="20" t="n"/>
      <c r="BL408" s="18">
        <f>IF($BK408="","",IFERROR(VLOOKUP(IFERROR(VLOOKUP(IF(ISNUMBER(FIND(" – ",$BK408)),LEFT($BK408,FIND(" – ",$BK408)-1),$BK408),ProdTbl,5,0),""),BasketTbl,2,0),"کد ناشناخته"))</f>
        <v/>
      </c>
      <c r="BM408" s="18">
        <f>IF($BK408="","",IFERROR(VLOOKUP(IF(ISNUMBER(FIND(" – ",$BK408)),LEFT($BK408,FIND(" – ",$BK408)-1),$BK408),ProdTbl,3,0),"کد ناشناخته"))</f>
        <v/>
      </c>
      <c r="BN408" s="22" t="n"/>
      <c r="BO408" s="21" t="n"/>
      <c r="BP408" s="20" t="n"/>
      <c r="BQ408" s="18">
        <f>IF($BP408="","",IFERROR(VLOOKUP(IFERROR(VLOOKUP(IF(ISNUMBER(FIND(" – ",$BP408)),LEFT($BP408,FIND(" – ",$BP408)-1),$BP408),ProdTbl,5,0),""),BasketTbl,2,0),"کد ناشناخته"))</f>
        <v/>
      </c>
      <c r="BR408" s="18">
        <f>IF($BP408="","",IFERROR(VLOOKUP(IF(ISNUMBER(FIND(" – ",$BP408)),LEFT($BP408,FIND(" – ",$BP408)-1),$BP408),ProdTbl,3,0),"کد ناشناخته"))</f>
        <v/>
      </c>
      <c r="BS408" s="22" t="n"/>
      <c r="BT408" s="21" t="n"/>
      <c r="BU408" s="20" t="n"/>
      <c r="BV408" s="18">
        <f>IF($BU408="","",IFERROR(VLOOKUP(IFERROR(VLOOKUP(IF(ISNUMBER(FIND(" – ",$BU408)),LEFT($BU408,FIND(" – ",$BU408)-1),$BU408),ProdTbl,5,0),""),BasketTbl,2,0),"کد ناشناخته"))</f>
        <v/>
      </c>
      <c r="BW408" s="18">
        <f>IF($BU408="","",IFERROR(VLOOKUP(IF(ISNUMBER(FIND(" – ",$BU408)),LEFT($BU408,FIND(" – ",$BU408)-1),$BU408),ProdTbl,3,0),"کد ناشناخته"))</f>
        <v/>
      </c>
      <c r="BX408" s="22" t="n"/>
      <c r="BY408" s="21" t="n"/>
      <c r="BZ408" s="20" t="n"/>
      <c r="CA408" s="18">
        <f>IF($BZ408="","",IFERROR(VLOOKUP(IFERROR(VLOOKUP(IF(ISNUMBER(FIND(" – ",$BZ408)),LEFT($BZ408,FIND(" – ",$BZ408)-1),$BZ408),ProdTbl,5,0),""),BasketTbl,2,0),"کد ناشناخته"))</f>
        <v/>
      </c>
      <c r="CB408" s="18">
        <f>IF($BZ408="","",IFERROR(VLOOKUP(IF(ISNUMBER(FIND(" – ",$BZ408)),LEFT($BZ408,FIND(" – ",$BZ408)-1),$BZ408),ProdTbl,3,0),"کد ناشناخته"))</f>
        <v/>
      </c>
      <c r="CC408" s="22" t="n"/>
      <c r="CD408" s="21" t="n"/>
      <c r="CE408" s="20" t="n"/>
      <c r="CF408" s="18">
        <f>IF($CE408="","",IFERROR(VLOOKUP(IFERROR(VLOOKUP(IF(ISNUMBER(FIND(" – ",$CE408)),LEFT($CE408,FIND(" – ",$CE408)-1),$CE408),ProdTbl,5,0),""),BasketTbl,2,0),"کد ناشناخته"))</f>
        <v/>
      </c>
      <c r="CG408" s="18">
        <f>IF($CE408="","",IFERROR(VLOOKUP(IF(ISNUMBER(FIND(" – ",$CE408)),LEFT($CE408,FIND(" – ",$CE408)-1),$CE408),ProdTbl,3,0),"کد ناشناخته"))</f>
        <v/>
      </c>
      <c r="CH408" s="22" t="n"/>
      <c r="CI408" s="21" t="n"/>
    </row>
    <row r="409">
      <c r="A409" s="18">
        <f>IF($B409="","",COUNTA($B$10:$B409))</f>
        <v/>
      </c>
      <c r="B409" s="19" t="n"/>
      <c r="C409" s="20" t="n"/>
      <c r="D409" s="19" t="n"/>
      <c r="E409" s="18">
        <f>IF($D409="","",IFERROR(VLOOKUP(IF(ISNUMBER(FIND(" – ",$D409)),LEFT($D409,FIND(" – ",$D409)-1),$D409),SellerTbl,2,0),"کد ناشناخته"))</f>
        <v/>
      </c>
      <c r="F409" s="21" t="n"/>
      <c r="G409" s="21" t="n"/>
      <c r="H409" s="22" t="n"/>
      <c r="I409" s="23">
        <f>IF(OR($F409="",$G409=""),"",$F409-$G409)</f>
        <v/>
      </c>
      <c r="J409" s="18">
        <f>IF($I409="","",IF(ABS($I409)&lt;=0.01*$F409,"√","×"))</f>
        <v/>
      </c>
      <c r="K409" s="23">
        <f>IF(COUNT($Q409,$V409,$AA409,$AF409,$AK409,$AP409,$AU409,$AZ409,$BE409,$BJ409,$BO409,$BT409,$BY409,$CD409,$CI409)=0,"",SUM($Q409,$V409,$AA409,$AF409,$AK409,$AP409,$AU409,$AZ409,$BE409,$BJ409,$BO409,$BT409,$BY409,$CD409,$CI409))</f>
        <v/>
      </c>
      <c r="L409" s="23">
        <f>IF(OR($F409="",$K409=""),"",$F409-$K409)</f>
        <v/>
      </c>
      <c r="M409" s="20" t="n"/>
      <c r="N409" s="18">
        <f>IF($M409="","",IFERROR(VLOOKUP(IFERROR(VLOOKUP(IF(ISNUMBER(FIND(" – ",$M409)),LEFT($M409,FIND(" – ",$M409)-1),$M409),ProdTbl,5,0),""),BasketTbl,2,0),"کد ناشناخته"))</f>
        <v/>
      </c>
      <c r="O409" s="18">
        <f>IF($M409="","",IFERROR(VLOOKUP(IF(ISNUMBER(FIND(" – ",$M409)),LEFT($M409,FIND(" – ",$M409)-1),$M409),ProdTbl,3,0),"کد ناشناخته"))</f>
        <v/>
      </c>
      <c r="P409" s="22" t="n"/>
      <c r="Q409" s="21" t="n"/>
      <c r="R409" s="20" t="n"/>
      <c r="S409" s="18">
        <f>IF($R409="","",IFERROR(VLOOKUP(IFERROR(VLOOKUP(IF(ISNUMBER(FIND(" – ",$R409)),LEFT($R409,FIND(" – ",$R409)-1),$R409),ProdTbl,5,0),""),BasketTbl,2,0),"کد ناشناخته"))</f>
        <v/>
      </c>
      <c r="T409" s="18">
        <f>IF($R409="","",IFERROR(VLOOKUP(IF(ISNUMBER(FIND(" – ",$R409)),LEFT($R409,FIND(" – ",$R409)-1),$R409),ProdTbl,3,0),"کد ناشناخته"))</f>
        <v/>
      </c>
      <c r="U409" s="22" t="n"/>
      <c r="V409" s="21" t="n"/>
      <c r="W409" s="20" t="n"/>
      <c r="X409" s="18">
        <f>IF($W409="","",IFERROR(VLOOKUP(IFERROR(VLOOKUP(IF(ISNUMBER(FIND(" – ",$W409)),LEFT($W409,FIND(" – ",$W409)-1),$W409),ProdTbl,5,0),""),BasketTbl,2,0),"کد ناشناخته"))</f>
        <v/>
      </c>
      <c r="Y409" s="18">
        <f>IF($W409="","",IFERROR(VLOOKUP(IF(ISNUMBER(FIND(" – ",$W409)),LEFT($W409,FIND(" – ",$W409)-1),$W409),ProdTbl,3,0),"کد ناشناخته"))</f>
        <v/>
      </c>
      <c r="Z409" s="22" t="n"/>
      <c r="AA409" s="21" t="n"/>
      <c r="AB409" s="20" t="n"/>
      <c r="AC409" s="18">
        <f>IF($AB409="","",IFERROR(VLOOKUP(IFERROR(VLOOKUP(IF(ISNUMBER(FIND(" – ",$AB409)),LEFT($AB409,FIND(" – ",$AB409)-1),$AB409),ProdTbl,5,0),""),BasketTbl,2,0),"کد ناشناخته"))</f>
        <v/>
      </c>
      <c r="AD409" s="18">
        <f>IF($AB409="","",IFERROR(VLOOKUP(IF(ISNUMBER(FIND(" – ",$AB409)),LEFT($AB409,FIND(" – ",$AB409)-1),$AB409),ProdTbl,3,0),"کد ناشناخته"))</f>
        <v/>
      </c>
      <c r="AE409" s="22" t="n"/>
      <c r="AF409" s="21" t="n"/>
      <c r="AG409" s="20" t="n"/>
      <c r="AH409" s="18">
        <f>IF($AG409="","",IFERROR(VLOOKUP(IFERROR(VLOOKUP(IF(ISNUMBER(FIND(" – ",$AG409)),LEFT($AG409,FIND(" – ",$AG409)-1),$AG409),ProdTbl,5,0),""),BasketTbl,2,0),"کد ناشناخته"))</f>
        <v/>
      </c>
      <c r="AI409" s="18">
        <f>IF($AG409="","",IFERROR(VLOOKUP(IF(ISNUMBER(FIND(" – ",$AG409)),LEFT($AG409,FIND(" – ",$AG409)-1),$AG409),ProdTbl,3,0),"کد ناشناخته"))</f>
        <v/>
      </c>
      <c r="AJ409" s="22" t="n"/>
      <c r="AK409" s="21" t="n"/>
      <c r="AL409" s="20" t="n"/>
      <c r="AM409" s="18">
        <f>IF($AL409="","",IFERROR(VLOOKUP(IFERROR(VLOOKUP(IF(ISNUMBER(FIND(" – ",$AL409)),LEFT($AL409,FIND(" – ",$AL409)-1),$AL409),ProdTbl,5,0),""),BasketTbl,2,0),"کد ناشناخته"))</f>
        <v/>
      </c>
      <c r="AN409" s="18">
        <f>IF($AL409="","",IFERROR(VLOOKUP(IF(ISNUMBER(FIND(" – ",$AL409)),LEFT($AL409,FIND(" – ",$AL409)-1),$AL409),ProdTbl,3,0),"کد ناشناخته"))</f>
        <v/>
      </c>
      <c r="AO409" s="22" t="n"/>
      <c r="AP409" s="21" t="n"/>
      <c r="AQ409" s="20" t="n"/>
      <c r="AR409" s="18">
        <f>IF($AQ409="","",IFERROR(VLOOKUP(IFERROR(VLOOKUP(IF(ISNUMBER(FIND(" – ",$AQ409)),LEFT($AQ409,FIND(" – ",$AQ409)-1),$AQ409),ProdTbl,5,0),""),BasketTbl,2,0),"کد ناشناخته"))</f>
        <v/>
      </c>
      <c r="AS409" s="18">
        <f>IF($AQ409="","",IFERROR(VLOOKUP(IF(ISNUMBER(FIND(" – ",$AQ409)),LEFT($AQ409,FIND(" – ",$AQ409)-1),$AQ409),ProdTbl,3,0),"کد ناشناخته"))</f>
        <v/>
      </c>
      <c r="AT409" s="22" t="n"/>
      <c r="AU409" s="21" t="n"/>
      <c r="AV409" s="20" t="n"/>
      <c r="AW409" s="18">
        <f>IF($AV409="","",IFERROR(VLOOKUP(IFERROR(VLOOKUP(IF(ISNUMBER(FIND(" – ",$AV409)),LEFT($AV409,FIND(" – ",$AV409)-1),$AV409),ProdTbl,5,0),""),BasketTbl,2,0),"کد ناشناخته"))</f>
        <v/>
      </c>
      <c r="AX409" s="18">
        <f>IF($AV409="","",IFERROR(VLOOKUP(IF(ISNUMBER(FIND(" – ",$AV409)),LEFT($AV409,FIND(" – ",$AV409)-1),$AV409),ProdTbl,3,0),"کد ناشناخته"))</f>
        <v/>
      </c>
      <c r="AY409" s="22" t="n"/>
      <c r="AZ409" s="21" t="n"/>
      <c r="BA409" s="20" t="n"/>
      <c r="BB409" s="18">
        <f>IF($BA409="","",IFERROR(VLOOKUP(IFERROR(VLOOKUP(IF(ISNUMBER(FIND(" – ",$BA409)),LEFT($BA409,FIND(" – ",$BA409)-1),$BA409),ProdTbl,5,0),""),BasketTbl,2,0),"کد ناشناخته"))</f>
        <v/>
      </c>
      <c r="BC409" s="18">
        <f>IF($BA409="","",IFERROR(VLOOKUP(IF(ISNUMBER(FIND(" – ",$BA409)),LEFT($BA409,FIND(" – ",$BA409)-1),$BA409),ProdTbl,3,0),"کد ناشناخته"))</f>
        <v/>
      </c>
      <c r="BD409" s="22" t="n"/>
      <c r="BE409" s="21" t="n"/>
      <c r="BF409" s="20" t="n"/>
      <c r="BG409" s="18">
        <f>IF($BF409="","",IFERROR(VLOOKUP(IFERROR(VLOOKUP(IF(ISNUMBER(FIND(" – ",$BF409)),LEFT($BF409,FIND(" – ",$BF409)-1),$BF409),ProdTbl,5,0),""),BasketTbl,2,0),"کد ناشناخته"))</f>
        <v/>
      </c>
      <c r="BH409" s="18">
        <f>IF($BF409="","",IFERROR(VLOOKUP(IF(ISNUMBER(FIND(" – ",$BF409)),LEFT($BF409,FIND(" – ",$BF409)-1),$BF409),ProdTbl,3,0),"کد ناشناخته"))</f>
        <v/>
      </c>
      <c r="BI409" s="22" t="n"/>
      <c r="BJ409" s="21" t="n"/>
      <c r="BK409" s="20" t="n"/>
      <c r="BL409" s="18">
        <f>IF($BK409="","",IFERROR(VLOOKUP(IFERROR(VLOOKUP(IF(ISNUMBER(FIND(" – ",$BK409)),LEFT($BK409,FIND(" – ",$BK409)-1),$BK409),ProdTbl,5,0),""),BasketTbl,2,0),"کد ناشناخته"))</f>
        <v/>
      </c>
      <c r="BM409" s="18">
        <f>IF($BK409="","",IFERROR(VLOOKUP(IF(ISNUMBER(FIND(" – ",$BK409)),LEFT($BK409,FIND(" – ",$BK409)-1),$BK409),ProdTbl,3,0),"کد ناشناخته"))</f>
        <v/>
      </c>
      <c r="BN409" s="22" t="n"/>
      <c r="BO409" s="21" t="n"/>
      <c r="BP409" s="20" t="n"/>
      <c r="BQ409" s="18">
        <f>IF($BP409="","",IFERROR(VLOOKUP(IFERROR(VLOOKUP(IF(ISNUMBER(FIND(" – ",$BP409)),LEFT($BP409,FIND(" – ",$BP409)-1),$BP409),ProdTbl,5,0),""),BasketTbl,2,0),"کد ناشناخته"))</f>
        <v/>
      </c>
      <c r="BR409" s="18">
        <f>IF($BP409="","",IFERROR(VLOOKUP(IF(ISNUMBER(FIND(" – ",$BP409)),LEFT($BP409,FIND(" – ",$BP409)-1),$BP409),ProdTbl,3,0),"کد ناشناخته"))</f>
        <v/>
      </c>
      <c r="BS409" s="22" t="n"/>
      <c r="BT409" s="21" t="n"/>
      <c r="BU409" s="20" t="n"/>
      <c r="BV409" s="18">
        <f>IF($BU409="","",IFERROR(VLOOKUP(IFERROR(VLOOKUP(IF(ISNUMBER(FIND(" – ",$BU409)),LEFT($BU409,FIND(" – ",$BU409)-1),$BU409),ProdTbl,5,0),""),BasketTbl,2,0),"کد ناشناخته"))</f>
        <v/>
      </c>
      <c r="BW409" s="18">
        <f>IF($BU409="","",IFERROR(VLOOKUP(IF(ISNUMBER(FIND(" – ",$BU409)),LEFT($BU409,FIND(" – ",$BU409)-1),$BU409),ProdTbl,3,0),"کد ناشناخته"))</f>
        <v/>
      </c>
      <c r="BX409" s="22" t="n"/>
      <c r="BY409" s="21" t="n"/>
      <c r="BZ409" s="20" t="n"/>
      <c r="CA409" s="18">
        <f>IF($BZ409="","",IFERROR(VLOOKUP(IFERROR(VLOOKUP(IF(ISNUMBER(FIND(" – ",$BZ409)),LEFT($BZ409,FIND(" – ",$BZ409)-1),$BZ409),ProdTbl,5,0),""),BasketTbl,2,0),"کد ناشناخته"))</f>
        <v/>
      </c>
      <c r="CB409" s="18">
        <f>IF($BZ409="","",IFERROR(VLOOKUP(IF(ISNUMBER(FIND(" – ",$BZ409)),LEFT($BZ409,FIND(" – ",$BZ409)-1),$BZ409),ProdTbl,3,0),"کد ناشناخته"))</f>
        <v/>
      </c>
      <c r="CC409" s="22" t="n"/>
      <c r="CD409" s="21" t="n"/>
      <c r="CE409" s="20" t="n"/>
      <c r="CF409" s="18">
        <f>IF($CE409="","",IFERROR(VLOOKUP(IFERROR(VLOOKUP(IF(ISNUMBER(FIND(" – ",$CE409)),LEFT($CE409,FIND(" – ",$CE409)-1),$CE409),ProdTbl,5,0),""),BasketTbl,2,0),"کد ناشناخته"))</f>
        <v/>
      </c>
      <c r="CG409" s="18">
        <f>IF($CE409="","",IFERROR(VLOOKUP(IF(ISNUMBER(FIND(" – ",$CE409)),LEFT($CE409,FIND(" – ",$CE409)-1),$CE409),ProdTbl,3,0),"کد ناشناخته"))</f>
        <v/>
      </c>
      <c r="CH409" s="22" t="n"/>
      <c r="CI409" s="21" t="n"/>
    </row>
    <row r="410">
      <c r="A410" s="18">
        <f>IF($B410="","",COUNTA($B$10:$B410))</f>
        <v/>
      </c>
      <c r="B410" s="19" t="n"/>
      <c r="C410" s="20" t="n"/>
      <c r="D410" s="19" t="n"/>
      <c r="E410" s="18">
        <f>IF($D410="","",IFERROR(VLOOKUP(IF(ISNUMBER(FIND(" – ",$D410)),LEFT($D410,FIND(" – ",$D410)-1),$D410),SellerTbl,2,0),"کد ناشناخته"))</f>
        <v/>
      </c>
      <c r="F410" s="21" t="n"/>
      <c r="G410" s="21" t="n"/>
      <c r="H410" s="22" t="n"/>
      <c r="I410" s="23">
        <f>IF(OR($F410="",$G410=""),"",$F410-$G410)</f>
        <v/>
      </c>
      <c r="J410" s="18">
        <f>IF($I410="","",IF(ABS($I410)&lt;=0.01*$F410,"√","×"))</f>
        <v/>
      </c>
      <c r="K410" s="23">
        <f>IF(COUNT($Q410,$V410,$AA410,$AF410,$AK410,$AP410,$AU410,$AZ410,$BE410,$BJ410,$BO410,$BT410,$BY410,$CD410,$CI410)=0,"",SUM($Q410,$V410,$AA410,$AF410,$AK410,$AP410,$AU410,$AZ410,$BE410,$BJ410,$BO410,$BT410,$BY410,$CD410,$CI410))</f>
        <v/>
      </c>
      <c r="L410" s="23">
        <f>IF(OR($F410="",$K410=""),"",$F410-$K410)</f>
        <v/>
      </c>
      <c r="M410" s="20" t="n"/>
      <c r="N410" s="18">
        <f>IF($M410="","",IFERROR(VLOOKUP(IFERROR(VLOOKUP(IF(ISNUMBER(FIND(" – ",$M410)),LEFT($M410,FIND(" – ",$M410)-1),$M410),ProdTbl,5,0),""),BasketTbl,2,0),"کد ناشناخته"))</f>
        <v/>
      </c>
      <c r="O410" s="18">
        <f>IF($M410="","",IFERROR(VLOOKUP(IF(ISNUMBER(FIND(" – ",$M410)),LEFT($M410,FIND(" – ",$M410)-1),$M410),ProdTbl,3,0),"کد ناشناخته"))</f>
        <v/>
      </c>
      <c r="P410" s="22" t="n"/>
      <c r="Q410" s="21" t="n"/>
      <c r="R410" s="20" t="n"/>
      <c r="S410" s="18">
        <f>IF($R410="","",IFERROR(VLOOKUP(IFERROR(VLOOKUP(IF(ISNUMBER(FIND(" – ",$R410)),LEFT($R410,FIND(" – ",$R410)-1),$R410),ProdTbl,5,0),""),BasketTbl,2,0),"کد ناشناخته"))</f>
        <v/>
      </c>
      <c r="T410" s="18">
        <f>IF($R410="","",IFERROR(VLOOKUP(IF(ISNUMBER(FIND(" – ",$R410)),LEFT($R410,FIND(" – ",$R410)-1),$R410),ProdTbl,3,0),"کد ناشناخته"))</f>
        <v/>
      </c>
      <c r="U410" s="22" t="n"/>
      <c r="V410" s="21" t="n"/>
      <c r="W410" s="20" t="n"/>
      <c r="X410" s="18">
        <f>IF($W410="","",IFERROR(VLOOKUP(IFERROR(VLOOKUP(IF(ISNUMBER(FIND(" – ",$W410)),LEFT($W410,FIND(" – ",$W410)-1),$W410),ProdTbl,5,0),""),BasketTbl,2,0),"کد ناشناخته"))</f>
        <v/>
      </c>
      <c r="Y410" s="18">
        <f>IF($W410="","",IFERROR(VLOOKUP(IF(ISNUMBER(FIND(" – ",$W410)),LEFT($W410,FIND(" – ",$W410)-1),$W410),ProdTbl,3,0),"کد ناشناخته"))</f>
        <v/>
      </c>
      <c r="Z410" s="22" t="n"/>
      <c r="AA410" s="21" t="n"/>
      <c r="AB410" s="20" t="n"/>
      <c r="AC410" s="18">
        <f>IF($AB410="","",IFERROR(VLOOKUP(IFERROR(VLOOKUP(IF(ISNUMBER(FIND(" – ",$AB410)),LEFT($AB410,FIND(" – ",$AB410)-1),$AB410),ProdTbl,5,0),""),BasketTbl,2,0),"کد ناشناخته"))</f>
        <v/>
      </c>
      <c r="AD410" s="18">
        <f>IF($AB410="","",IFERROR(VLOOKUP(IF(ISNUMBER(FIND(" – ",$AB410)),LEFT($AB410,FIND(" – ",$AB410)-1),$AB410),ProdTbl,3,0),"کد ناشناخته"))</f>
        <v/>
      </c>
      <c r="AE410" s="22" t="n"/>
      <c r="AF410" s="21" t="n"/>
      <c r="AG410" s="20" t="n"/>
      <c r="AH410" s="18">
        <f>IF($AG410="","",IFERROR(VLOOKUP(IFERROR(VLOOKUP(IF(ISNUMBER(FIND(" – ",$AG410)),LEFT($AG410,FIND(" – ",$AG410)-1),$AG410),ProdTbl,5,0),""),BasketTbl,2,0),"کد ناشناخته"))</f>
        <v/>
      </c>
      <c r="AI410" s="18">
        <f>IF($AG410="","",IFERROR(VLOOKUP(IF(ISNUMBER(FIND(" – ",$AG410)),LEFT($AG410,FIND(" – ",$AG410)-1),$AG410),ProdTbl,3,0),"کد ناشناخته"))</f>
        <v/>
      </c>
      <c r="AJ410" s="22" t="n"/>
      <c r="AK410" s="21" t="n"/>
      <c r="AL410" s="20" t="n"/>
      <c r="AM410" s="18">
        <f>IF($AL410="","",IFERROR(VLOOKUP(IFERROR(VLOOKUP(IF(ISNUMBER(FIND(" – ",$AL410)),LEFT($AL410,FIND(" – ",$AL410)-1),$AL410),ProdTbl,5,0),""),BasketTbl,2,0),"کد ناشناخته"))</f>
        <v/>
      </c>
      <c r="AN410" s="18">
        <f>IF($AL410="","",IFERROR(VLOOKUP(IF(ISNUMBER(FIND(" – ",$AL410)),LEFT($AL410,FIND(" – ",$AL410)-1),$AL410),ProdTbl,3,0),"کد ناشناخته"))</f>
        <v/>
      </c>
      <c r="AO410" s="22" t="n"/>
      <c r="AP410" s="21" t="n"/>
      <c r="AQ410" s="20" t="n"/>
      <c r="AR410" s="18">
        <f>IF($AQ410="","",IFERROR(VLOOKUP(IFERROR(VLOOKUP(IF(ISNUMBER(FIND(" – ",$AQ410)),LEFT($AQ410,FIND(" – ",$AQ410)-1),$AQ410),ProdTbl,5,0),""),BasketTbl,2,0),"کد ناشناخته"))</f>
        <v/>
      </c>
      <c r="AS410" s="18">
        <f>IF($AQ410="","",IFERROR(VLOOKUP(IF(ISNUMBER(FIND(" – ",$AQ410)),LEFT($AQ410,FIND(" – ",$AQ410)-1),$AQ410),ProdTbl,3,0),"کد ناشناخته"))</f>
        <v/>
      </c>
      <c r="AT410" s="22" t="n"/>
      <c r="AU410" s="21" t="n"/>
      <c r="AV410" s="20" t="n"/>
      <c r="AW410" s="18">
        <f>IF($AV410="","",IFERROR(VLOOKUP(IFERROR(VLOOKUP(IF(ISNUMBER(FIND(" – ",$AV410)),LEFT($AV410,FIND(" – ",$AV410)-1),$AV410),ProdTbl,5,0),""),BasketTbl,2,0),"کد ناشناخته"))</f>
        <v/>
      </c>
      <c r="AX410" s="18">
        <f>IF($AV410="","",IFERROR(VLOOKUP(IF(ISNUMBER(FIND(" – ",$AV410)),LEFT($AV410,FIND(" – ",$AV410)-1),$AV410),ProdTbl,3,0),"کد ناشناخته"))</f>
        <v/>
      </c>
      <c r="AY410" s="22" t="n"/>
      <c r="AZ410" s="21" t="n"/>
      <c r="BA410" s="20" t="n"/>
      <c r="BB410" s="18">
        <f>IF($BA410="","",IFERROR(VLOOKUP(IFERROR(VLOOKUP(IF(ISNUMBER(FIND(" – ",$BA410)),LEFT($BA410,FIND(" – ",$BA410)-1),$BA410),ProdTbl,5,0),""),BasketTbl,2,0),"کد ناشناخته"))</f>
        <v/>
      </c>
      <c r="BC410" s="18">
        <f>IF($BA410="","",IFERROR(VLOOKUP(IF(ISNUMBER(FIND(" – ",$BA410)),LEFT($BA410,FIND(" – ",$BA410)-1),$BA410),ProdTbl,3,0),"کد ناشناخته"))</f>
        <v/>
      </c>
      <c r="BD410" s="22" t="n"/>
      <c r="BE410" s="21" t="n"/>
      <c r="BF410" s="20" t="n"/>
      <c r="BG410" s="18">
        <f>IF($BF410="","",IFERROR(VLOOKUP(IFERROR(VLOOKUP(IF(ISNUMBER(FIND(" – ",$BF410)),LEFT($BF410,FIND(" – ",$BF410)-1),$BF410),ProdTbl,5,0),""),BasketTbl,2,0),"کد ناشناخته"))</f>
        <v/>
      </c>
      <c r="BH410" s="18">
        <f>IF($BF410="","",IFERROR(VLOOKUP(IF(ISNUMBER(FIND(" – ",$BF410)),LEFT($BF410,FIND(" – ",$BF410)-1),$BF410),ProdTbl,3,0),"کد ناشناخته"))</f>
        <v/>
      </c>
      <c r="BI410" s="22" t="n"/>
      <c r="BJ410" s="21" t="n"/>
      <c r="BK410" s="20" t="n"/>
      <c r="BL410" s="18">
        <f>IF($BK410="","",IFERROR(VLOOKUP(IFERROR(VLOOKUP(IF(ISNUMBER(FIND(" – ",$BK410)),LEFT($BK410,FIND(" – ",$BK410)-1),$BK410),ProdTbl,5,0),""),BasketTbl,2,0),"کد ناشناخته"))</f>
        <v/>
      </c>
      <c r="BM410" s="18">
        <f>IF($BK410="","",IFERROR(VLOOKUP(IF(ISNUMBER(FIND(" – ",$BK410)),LEFT($BK410,FIND(" – ",$BK410)-1),$BK410),ProdTbl,3,0),"کد ناشناخته"))</f>
        <v/>
      </c>
      <c r="BN410" s="22" t="n"/>
      <c r="BO410" s="21" t="n"/>
      <c r="BP410" s="20" t="n"/>
      <c r="BQ410" s="18">
        <f>IF($BP410="","",IFERROR(VLOOKUP(IFERROR(VLOOKUP(IF(ISNUMBER(FIND(" – ",$BP410)),LEFT($BP410,FIND(" – ",$BP410)-1),$BP410),ProdTbl,5,0),""),BasketTbl,2,0),"کد ناشناخته"))</f>
        <v/>
      </c>
      <c r="BR410" s="18">
        <f>IF($BP410="","",IFERROR(VLOOKUP(IF(ISNUMBER(FIND(" – ",$BP410)),LEFT($BP410,FIND(" – ",$BP410)-1),$BP410),ProdTbl,3,0),"کد ناشناخته"))</f>
        <v/>
      </c>
      <c r="BS410" s="22" t="n"/>
      <c r="BT410" s="21" t="n"/>
      <c r="BU410" s="20" t="n"/>
      <c r="BV410" s="18">
        <f>IF($BU410="","",IFERROR(VLOOKUP(IFERROR(VLOOKUP(IF(ISNUMBER(FIND(" – ",$BU410)),LEFT($BU410,FIND(" – ",$BU410)-1),$BU410),ProdTbl,5,0),""),BasketTbl,2,0),"کد ناشناخته"))</f>
        <v/>
      </c>
      <c r="BW410" s="18">
        <f>IF($BU410="","",IFERROR(VLOOKUP(IF(ISNUMBER(FIND(" – ",$BU410)),LEFT($BU410,FIND(" – ",$BU410)-1),$BU410),ProdTbl,3,0),"کد ناشناخته"))</f>
        <v/>
      </c>
      <c r="BX410" s="22" t="n"/>
      <c r="BY410" s="21" t="n"/>
      <c r="BZ410" s="20" t="n"/>
      <c r="CA410" s="18">
        <f>IF($BZ410="","",IFERROR(VLOOKUP(IFERROR(VLOOKUP(IF(ISNUMBER(FIND(" – ",$BZ410)),LEFT($BZ410,FIND(" – ",$BZ410)-1),$BZ410),ProdTbl,5,0),""),BasketTbl,2,0),"کد ناشناخته"))</f>
        <v/>
      </c>
      <c r="CB410" s="18">
        <f>IF($BZ410="","",IFERROR(VLOOKUP(IF(ISNUMBER(FIND(" – ",$BZ410)),LEFT($BZ410,FIND(" – ",$BZ410)-1),$BZ410),ProdTbl,3,0),"کد ناشناخته"))</f>
        <v/>
      </c>
      <c r="CC410" s="22" t="n"/>
      <c r="CD410" s="21" t="n"/>
      <c r="CE410" s="20" t="n"/>
      <c r="CF410" s="18">
        <f>IF($CE410="","",IFERROR(VLOOKUP(IFERROR(VLOOKUP(IF(ISNUMBER(FIND(" – ",$CE410)),LEFT($CE410,FIND(" – ",$CE410)-1),$CE410),ProdTbl,5,0),""),BasketTbl,2,0),"کد ناشناخته"))</f>
        <v/>
      </c>
      <c r="CG410" s="18">
        <f>IF($CE410="","",IFERROR(VLOOKUP(IF(ISNUMBER(FIND(" – ",$CE410)),LEFT($CE410,FIND(" – ",$CE410)-1),$CE410),ProdTbl,3,0),"کد ناشناخته"))</f>
        <v/>
      </c>
      <c r="CH410" s="22" t="n"/>
      <c r="CI410" s="21" t="n"/>
    </row>
    <row r="411">
      <c r="A411" s="18">
        <f>IF($B411="","",COUNTA($B$10:$B411))</f>
        <v/>
      </c>
      <c r="B411" s="19" t="n"/>
      <c r="C411" s="20" t="n"/>
      <c r="D411" s="19" t="n"/>
      <c r="E411" s="18">
        <f>IF($D411="","",IFERROR(VLOOKUP(IF(ISNUMBER(FIND(" – ",$D411)),LEFT($D411,FIND(" – ",$D411)-1),$D411),SellerTbl,2,0),"کد ناشناخته"))</f>
        <v/>
      </c>
      <c r="F411" s="21" t="n"/>
      <c r="G411" s="21" t="n"/>
      <c r="H411" s="22" t="n"/>
      <c r="I411" s="23">
        <f>IF(OR($F411="",$G411=""),"",$F411-$G411)</f>
        <v/>
      </c>
      <c r="J411" s="18">
        <f>IF($I411="","",IF(ABS($I411)&lt;=0.01*$F411,"√","×"))</f>
        <v/>
      </c>
      <c r="K411" s="23">
        <f>IF(COUNT($Q411,$V411,$AA411,$AF411,$AK411,$AP411,$AU411,$AZ411,$BE411,$BJ411,$BO411,$BT411,$BY411,$CD411,$CI411)=0,"",SUM($Q411,$V411,$AA411,$AF411,$AK411,$AP411,$AU411,$AZ411,$BE411,$BJ411,$BO411,$BT411,$BY411,$CD411,$CI411))</f>
        <v/>
      </c>
      <c r="L411" s="23">
        <f>IF(OR($F411="",$K411=""),"",$F411-$K411)</f>
        <v/>
      </c>
      <c r="M411" s="20" t="n"/>
      <c r="N411" s="18">
        <f>IF($M411="","",IFERROR(VLOOKUP(IFERROR(VLOOKUP(IF(ISNUMBER(FIND(" – ",$M411)),LEFT($M411,FIND(" – ",$M411)-1),$M411),ProdTbl,5,0),""),BasketTbl,2,0),"کد ناشناخته"))</f>
        <v/>
      </c>
      <c r="O411" s="18">
        <f>IF($M411="","",IFERROR(VLOOKUP(IF(ISNUMBER(FIND(" – ",$M411)),LEFT($M411,FIND(" – ",$M411)-1),$M411),ProdTbl,3,0),"کد ناشناخته"))</f>
        <v/>
      </c>
      <c r="P411" s="22" t="n"/>
      <c r="Q411" s="21" t="n"/>
      <c r="R411" s="20" t="n"/>
      <c r="S411" s="18">
        <f>IF($R411="","",IFERROR(VLOOKUP(IFERROR(VLOOKUP(IF(ISNUMBER(FIND(" – ",$R411)),LEFT($R411,FIND(" – ",$R411)-1),$R411),ProdTbl,5,0),""),BasketTbl,2,0),"کد ناشناخته"))</f>
        <v/>
      </c>
      <c r="T411" s="18">
        <f>IF($R411="","",IFERROR(VLOOKUP(IF(ISNUMBER(FIND(" – ",$R411)),LEFT($R411,FIND(" – ",$R411)-1),$R411),ProdTbl,3,0),"کد ناشناخته"))</f>
        <v/>
      </c>
      <c r="U411" s="22" t="n"/>
      <c r="V411" s="21" t="n"/>
      <c r="W411" s="20" t="n"/>
      <c r="X411" s="18">
        <f>IF($W411="","",IFERROR(VLOOKUP(IFERROR(VLOOKUP(IF(ISNUMBER(FIND(" – ",$W411)),LEFT($W411,FIND(" – ",$W411)-1),$W411),ProdTbl,5,0),""),BasketTbl,2,0),"کد ناشناخته"))</f>
        <v/>
      </c>
      <c r="Y411" s="18">
        <f>IF($W411="","",IFERROR(VLOOKUP(IF(ISNUMBER(FIND(" – ",$W411)),LEFT($W411,FIND(" – ",$W411)-1),$W411),ProdTbl,3,0),"کد ناشناخته"))</f>
        <v/>
      </c>
      <c r="Z411" s="22" t="n"/>
      <c r="AA411" s="21" t="n"/>
      <c r="AB411" s="20" t="n"/>
      <c r="AC411" s="18">
        <f>IF($AB411="","",IFERROR(VLOOKUP(IFERROR(VLOOKUP(IF(ISNUMBER(FIND(" – ",$AB411)),LEFT($AB411,FIND(" – ",$AB411)-1),$AB411),ProdTbl,5,0),""),BasketTbl,2,0),"کد ناشناخته"))</f>
        <v/>
      </c>
      <c r="AD411" s="18">
        <f>IF($AB411="","",IFERROR(VLOOKUP(IF(ISNUMBER(FIND(" – ",$AB411)),LEFT($AB411,FIND(" – ",$AB411)-1),$AB411),ProdTbl,3,0),"کد ناشناخته"))</f>
        <v/>
      </c>
      <c r="AE411" s="22" t="n"/>
      <c r="AF411" s="21" t="n"/>
      <c r="AG411" s="20" t="n"/>
      <c r="AH411" s="18">
        <f>IF($AG411="","",IFERROR(VLOOKUP(IFERROR(VLOOKUP(IF(ISNUMBER(FIND(" – ",$AG411)),LEFT($AG411,FIND(" – ",$AG411)-1),$AG411),ProdTbl,5,0),""),BasketTbl,2,0),"کد ناشناخته"))</f>
        <v/>
      </c>
      <c r="AI411" s="18">
        <f>IF($AG411="","",IFERROR(VLOOKUP(IF(ISNUMBER(FIND(" – ",$AG411)),LEFT($AG411,FIND(" – ",$AG411)-1),$AG411),ProdTbl,3,0),"کد ناشناخته"))</f>
        <v/>
      </c>
      <c r="AJ411" s="22" t="n"/>
      <c r="AK411" s="21" t="n"/>
      <c r="AL411" s="20" t="n"/>
      <c r="AM411" s="18">
        <f>IF($AL411="","",IFERROR(VLOOKUP(IFERROR(VLOOKUP(IF(ISNUMBER(FIND(" – ",$AL411)),LEFT($AL411,FIND(" – ",$AL411)-1),$AL411),ProdTbl,5,0),""),BasketTbl,2,0),"کد ناشناخته"))</f>
        <v/>
      </c>
      <c r="AN411" s="18">
        <f>IF($AL411="","",IFERROR(VLOOKUP(IF(ISNUMBER(FIND(" – ",$AL411)),LEFT($AL411,FIND(" – ",$AL411)-1),$AL411),ProdTbl,3,0),"کد ناشناخته"))</f>
        <v/>
      </c>
      <c r="AO411" s="22" t="n"/>
      <c r="AP411" s="21" t="n"/>
      <c r="AQ411" s="20" t="n"/>
      <c r="AR411" s="18">
        <f>IF($AQ411="","",IFERROR(VLOOKUP(IFERROR(VLOOKUP(IF(ISNUMBER(FIND(" – ",$AQ411)),LEFT($AQ411,FIND(" – ",$AQ411)-1),$AQ411),ProdTbl,5,0),""),BasketTbl,2,0),"کد ناشناخته"))</f>
        <v/>
      </c>
      <c r="AS411" s="18">
        <f>IF($AQ411="","",IFERROR(VLOOKUP(IF(ISNUMBER(FIND(" – ",$AQ411)),LEFT($AQ411,FIND(" – ",$AQ411)-1),$AQ411),ProdTbl,3,0),"کد ناشناخته"))</f>
        <v/>
      </c>
      <c r="AT411" s="22" t="n"/>
      <c r="AU411" s="21" t="n"/>
      <c r="AV411" s="20" t="n"/>
      <c r="AW411" s="18">
        <f>IF($AV411="","",IFERROR(VLOOKUP(IFERROR(VLOOKUP(IF(ISNUMBER(FIND(" – ",$AV411)),LEFT($AV411,FIND(" – ",$AV411)-1),$AV411),ProdTbl,5,0),""),BasketTbl,2,0),"کد ناشناخته"))</f>
        <v/>
      </c>
      <c r="AX411" s="18">
        <f>IF($AV411="","",IFERROR(VLOOKUP(IF(ISNUMBER(FIND(" – ",$AV411)),LEFT($AV411,FIND(" – ",$AV411)-1),$AV411),ProdTbl,3,0),"کد ناشناخته"))</f>
        <v/>
      </c>
      <c r="AY411" s="22" t="n"/>
      <c r="AZ411" s="21" t="n"/>
      <c r="BA411" s="20" t="n"/>
      <c r="BB411" s="18">
        <f>IF($BA411="","",IFERROR(VLOOKUP(IFERROR(VLOOKUP(IF(ISNUMBER(FIND(" – ",$BA411)),LEFT($BA411,FIND(" – ",$BA411)-1),$BA411),ProdTbl,5,0),""),BasketTbl,2,0),"کد ناشناخته"))</f>
        <v/>
      </c>
      <c r="BC411" s="18">
        <f>IF($BA411="","",IFERROR(VLOOKUP(IF(ISNUMBER(FIND(" – ",$BA411)),LEFT($BA411,FIND(" – ",$BA411)-1),$BA411),ProdTbl,3,0),"کد ناشناخته"))</f>
        <v/>
      </c>
      <c r="BD411" s="22" t="n"/>
      <c r="BE411" s="21" t="n"/>
      <c r="BF411" s="20" t="n"/>
      <c r="BG411" s="18">
        <f>IF($BF411="","",IFERROR(VLOOKUP(IFERROR(VLOOKUP(IF(ISNUMBER(FIND(" – ",$BF411)),LEFT($BF411,FIND(" – ",$BF411)-1),$BF411),ProdTbl,5,0),""),BasketTbl,2,0),"کد ناشناخته"))</f>
        <v/>
      </c>
      <c r="BH411" s="18">
        <f>IF($BF411="","",IFERROR(VLOOKUP(IF(ISNUMBER(FIND(" – ",$BF411)),LEFT($BF411,FIND(" – ",$BF411)-1),$BF411),ProdTbl,3,0),"کد ناشناخته"))</f>
        <v/>
      </c>
      <c r="BI411" s="22" t="n"/>
      <c r="BJ411" s="21" t="n"/>
      <c r="BK411" s="20" t="n"/>
      <c r="BL411" s="18">
        <f>IF($BK411="","",IFERROR(VLOOKUP(IFERROR(VLOOKUP(IF(ISNUMBER(FIND(" – ",$BK411)),LEFT($BK411,FIND(" – ",$BK411)-1),$BK411),ProdTbl,5,0),""),BasketTbl,2,0),"کد ناشناخته"))</f>
        <v/>
      </c>
      <c r="BM411" s="18">
        <f>IF($BK411="","",IFERROR(VLOOKUP(IF(ISNUMBER(FIND(" – ",$BK411)),LEFT($BK411,FIND(" – ",$BK411)-1),$BK411),ProdTbl,3,0),"کد ناشناخته"))</f>
        <v/>
      </c>
      <c r="BN411" s="22" t="n"/>
      <c r="BO411" s="21" t="n"/>
      <c r="BP411" s="20" t="n"/>
      <c r="BQ411" s="18">
        <f>IF($BP411="","",IFERROR(VLOOKUP(IFERROR(VLOOKUP(IF(ISNUMBER(FIND(" – ",$BP411)),LEFT($BP411,FIND(" – ",$BP411)-1),$BP411),ProdTbl,5,0),""),BasketTbl,2,0),"کد ناشناخته"))</f>
        <v/>
      </c>
      <c r="BR411" s="18">
        <f>IF($BP411="","",IFERROR(VLOOKUP(IF(ISNUMBER(FIND(" – ",$BP411)),LEFT($BP411,FIND(" – ",$BP411)-1),$BP411),ProdTbl,3,0),"کد ناشناخته"))</f>
        <v/>
      </c>
      <c r="BS411" s="22" t="n"/>
      <c r="BT411" s="21" t="n"/>
      <c r="BU411" s="20" t="n"/>
      <c r="BV411" s="18">
        <f>IF($BU411="","",IFERROR(VLOOKUP(IFERROR(VLOOKUP(IF(ISNUMBER(FIND(" – ",$BU411)),LEFT($BU411,FIND(" – ",$BU411)-1),$BU411),ProdTbl,5,0),""),BasketTbl,2,0),"کد ناشناخته"))</f>
        <v/>
      </c>
      <c r="BW411" s="18">
        <f>IF($BU411="","",IFERROR(VLOOKUP(IF(ISNUMBER(FIND(" – ",$BU411)),LEFT($BU411,FIND(" – ",$BU411)-1),$BU411),ProdTbl,3,0),"کد ناشناخته"))</f>
        <v/>
      </c>
      <c r="BX411" s="22" t="n"/>
      <c r="BY411" s="21" t="n"/>
      <c r="BZ411" s="20" t="n"/>
      <c r="CA411" s="18">
        <f>IF($BZ411="","",IFERROR(VLOOKUP(IFERROR(VLOOKUP(IF(ISNUMBER(FIND(" – ",$BZ411)),LEFT($BZ411,FIND(" – ",$BZ411)-1),$BZ411),ProdTbl,5,0),""),BasketTbl,2,0),"کد ناشناخته"))</f>
        <v/>
      </c>
      <c r="CB411" s="18">
        <f>IF($BZ411="","",IFERROR(VLOOKUP(IF(ISNUMBER(FIND(" – ",$BZ411)),LEFT($BZ411,FIND(" – ",$BZ411)-1),$BZ411),ProdTbl,3,0),"کد ناشناخته"))</f>
        <v/>
      </c>
      <c r="CC411" s="22" t="n"/>
      <c r="CD411" s="21" t="n"/>
      <c r="CE411" s="20" t="n"/>
      <c r="CF411" s="18">
        <f>IF($CE411="","",IFERROR(VLOOKUP(IFERROR(VLOOKUP(IF(ISNUMBER(FIND(" – ",$CE411)),LEFT($CE411,FIND(" – ",$CE411)-1),$CE411),ProdTbl,5,0),""),BasketTbl,2,0),"کد ناشناخته"))</f>
        <v/>
      </c>
      <c r="CG411" s="18">
        <f>IF($CE411="","",IFERROR(VLOOKUP(IF(ISNUMBER(FIND(" – ",$CE411)),LEFT($CE411,FIND(" – ",$CE411)-1),$CE411),ProdTbl,3,0),"کد ناشناخته"))</f>
        <v/>
      </c>
      <c r="CH411" s="22" t="n"/>
      <c r="CI411" s="21" t="n"/>
    </row>
    <row r="412">
      <c r="A412" s="18">
        <f>IF($B412="","",COUNTA($B$10:$B412))</f>
        <v/>
      </c>
      <c r="B412" s="19" t="n"/>
      <c r="C412" s="20" t="n"/>
      <c r="D412" s="19" t="n"/>
      <c r="E412" s="18">
        <f>IF($D412="","",IFERROR(VLOOKUP(IF(ISNUMBER(FIND(" – ",$D412)),LEFT($D412,FIND(" – ",$D412)-1),$D412),SellerTbl,2,0),"کد ناشناخته"))</f>
        <v/>
      </c>
      <c r="F412" s="21" t="n"/>
      <c r="G412" s="21" t="n"/>
      <c r="H412" s="22" t="n"/>
      <c r="I412" s="23">
        <f>IF(OR($F412="",$G412=""),"",$F412-$G412)</f>
        <v/>
      </c>
      <c r="J412" s="18">
        <f>IF($I412="","",IF(ABS($I412)&lt;=0.01*$F412,"√","×"))</f>
        <v/>
      </c>
      <c r="K412" s="23">
        <f>IF(COUNT($Q412,$V412,$AA412,$AF412,$AK412,$AP412,$AU412,$AZ412,$BE412,$BJ412,$BO412,$BT412,$BY412,$CD412,$CI412)=0,"",SUM($Q412,$V412,$AA412,$AF412,$AK412,$AP412,$AU412,$AZ412,$BE412,$BJ412,$BO412,$BT412,$BY412,$CD412,$CI412))</f>
        <v/>
      </c>
      <c r="L412" s="23">
        <f>IF(OR($F412="",$K412=""),"",$F412-$K412)</f>
        <v/>
      </c>
      <c r="M412" s="20" t="n"/>
      <c r="N412" s="18">
        <f>IF($M412="","",IFERROR(VLOOKUP(IFERROR(VLOOKUP(IF(ISNUMBER(FIND(" – ",$M412)),LEFT($M412,FIND(" – ",$M412)-1),$M412),ProdTbl,5,0),""),BasketTbl,2,0),"کد ناشناخته"))</f>
        <v/>
      </c>
      <c r="O412" s="18">
        <f>IF($M412="","",IFERROR(VLOOKUP(IF(ISNUMBER(FIND(" – ",$M412)),LEFT($M412,FIND(" – ",$M412)-1),$M412),ProdTbl,3,0),"کد ناشناخته"))</f>
        <v/>
      </c>
      <c r="P412" s="22" t="n"/>
      <c r="Q412" s="21" t="n"/>
      <c r="R412" s="20" t="n"/>
      <c r="S412" s="18">
        <f>IF($R412="","",IFERROR(VLOOKUP(IFERROR(VLOOKUP(IF(ISNUMBER(FIND(" – ",$R412)),LEFT($R412,FIND(" – ",$R412)-1),$R412),ProdTbl,5,0),""),BasketTbl,2,0),"کد ناشناخته"))</f>
        <v/>
      </c>
      <c r="T412" s="18">
        <f>IF($R412="","",IFERROR(VLOOKUP(IF(ISNUMBER(FIND(" – ",$R412)),LEFT($R412,FIND(" – ",$R412)-1),$R412),ProdTbl,3,0),"کد ناشناخته"))</f>
        <v/>
      </c>
      <c r="U412" s="22" t="n"/>
      <c r="V412" s="21" t="n"/>
      <c r="W412" s="20" t="n"/>
      <c r="X412" s="18">
        <f>IF($W412="","",IFERROR(VLOOKUP(IFERROR(VLOOKUP(IF(ISNUMBER(FIND(" – ",$W412)),LEFT($W412,FIND(" – ",$W412)-1),$W412),ProdTbl,5,0),""),BasketTbl,2,0),"کد ناشناخته"))</f>
        <v/>
      </c>
      <c r="Y412" s="18">
        <f>IF($W412="","",IFERROR(VLOOKUP(IF(ISNUMBER(FIND(" – ",$W412)),LEFT($W412,FIND(" – ",$W412)-1),$W412),ProdTbl,3,0),"کد ناشناخته"))</f>
        <v/>
      </c>
      <c r="Z412" s="22" t="n"/>
      <c r="AA412" s="21" t="n"/>
      <c r="AB412" s="20" t="n"/>
      <c r="AC412" s="18">
        <f>IF($AB412="","",IFERROR(VLOOKUP(IFERROR(VLOOKUP(IF(ISNUMBER(FIND(" – ",$AB412)),LEFT($AB412,FIND(" – ",$AB412)-1),$AB412),ProdTbl,5,0),""),BasketTbl,2,0),"کد ناشناخته"))</f>
        <v/>
      </c>
      <c r="AD412" s="18">
        <f>IF($AB412="","",IFERROR(VLOOKUP(IF(ISNUMBER(FIND(" – ",$AB412)),LEFT($AB412,FIND(" – ",$AB412)-1),$AB412),ProdTbl,3,0),"کد ناشناخته"))</f>
        <v/>
      </c>
      <c r="AE412" s="22" t="n"/>
      <c r="AF412" s="21" t="n"/>
      <c r="AG412" s="20" t="n"/>
      <c r="AH412" s="18">
        <f>IF($AG412="","",IFERROR(VLOOKUP(IFERROR(VLOOKUP(IF(ISNUMBER(FIND(" – ",$AG412)),LEFT($AG412,FIND(" – ",$AG412)-1),$AG412),ProdTbl,5,0),""),BasketTbl,2,0),"کد ناشناخته"))</f>
        <v/>
      </c>
      <c r="AI412" s="18">
        <f>IF($AG412="","",IFERROR(VLOOKUP(IF(ISNUMBER(FIND(" – ",$AG412)),LEFT($AG412,FIND(" – ",$AG412)-1),$AG412),ProdTbl,3,0),"کد ناشناخته"))</f>
        <v/>
      </c>
      <c r="AJ412" s="22" t="n"/>
      <c r="AK412" s="21" t="n"/>
      <c r="AL412" s="20" t="n"/>
      <c r="AM412" s="18">
        <f>IF($AL412="","",IFERROR(VLOOKUP(IFERROR(VLOOKUP(IF(ISNUMBER(FIND(" – ",$AL412)),LEFT($AL412,FIND(" – ",$AL412)-1),$AL412),ProdTbl,5,0),""),BasketTbl,2,0),"کد ناشناخته"))</f>
        <v/>
      </c>
      <c r="AN412" s="18">
        <f>IF($AL412="","",IFERROR(VLOOKUP(IF(ISNUMBER(FIND(" – ",$AL412)),LEFT($AL412,FIND(" – ",$AL412)-1),$AL412),ProdTbl,3,0),"کد ناشناخته"))</f>
        <v/>
      </c>
      <c r="AO412" s="22" t="n"/>
      <c r="AP412" s="21" t="n"/>
      <c r="AQ412" s="20" t="n"/>
      <c r="AR412" s="18">
        <f>IF($AQ412="","",IFERROR(VLOOKUP(IFERROR(VLOOKUP(IF(ISNUMBER(FIND(" – ",$AQ412)),LEFT($AQ412,FIND(" – ",$AQ412)-1),$AQ412),ProdTbl,5,0),""),BasketTbl,2,0),"کد ناشناخته"))</f>
        <v/>
      </c>
      <c r="AS412" s="18">
        <f>IF($AQ412="","",IFERROR(VLOOKUP(IF(ISNUMBER(FIND(" – ",$AQ412)),LEFT($AQ412,FIND(" – ",$AQ412)-1),$AQ412),ProdTbl,3,0),"کد ناشناخته"))</f>
        <v/>
      </c>
      <c r="AT412" s="22" t="n"/>
      <c r="AU412" s="21" t="n"/>
      <c r="AV412" s="20" t="n"/>
      <c r="AW412" s="18">
        <f>IF($AV412="","",IFERROR(VLOOKUP(IFERROR(VLOOKUP(IF(ISNUMBER(FIND(" – ",$AV412)),LEFT($AV412,FIND(" – ",$AV412)-1),$AV412),ProdTbl,5,0),""),BasketTbl,2,0),"کد ناشناخته"))</f>
        <v/>
      </c>
      <c r="AX412" s="18">
        <f>IF($AV412="","",IFERROR(VLOOKUP(IF(ISNUMBER(FIND(" – ",$AV412)),LEFT($AV412,FIND(" – ",$AV412)-1),$AV412),ProdTbl,3,0),"کد ناشناخته"))</f>
        <v/>
      </c>
      <c r="AY412" s="22" t="n"/>
      <c r="AZ412" s="21" t="n"/>
      <c r="BA412" s="20" t="n"/>
      <c r="BB412" s="18">
        <f>IF($BA412="","",IFERROR(VLOOKUP(IFERROR(VLOOKUP(IF(ISNUMBER(FIND(" – ",$BA412)),LEFT($BA412,FIND(" – ",$BA412)-1),$BA412),ProdTbl,5,0),""),BasketTbl,2,0),"کد ناشناخته"))</f>
        <v/>
      </c>
      <c r="BC412" s="18">
        <f>IF($BA412="","",IFERROR(VLOOKUP(IF(ISNUMBER(FIND(" – ",$BA412)),LEFT($BA412,FIND(" – ",$BA412)-1),$BA412),ProdTbl,3,0),"کد ناشناخته"))</f>
        <v/>
      </c>
      <c r="BD412" s="22" t="n"/>
      <c r="BE412" s="21" t="n"/>
      <c r="BF412" s="20" t="n"/>
      <c r="BG412" s="18">
        <f>IF($BF412="","",IFERROR(VLOOKUP(IFERROR(VLOOKUP(IF(ISNUMBER(FIND(" – ",$BF412)),LEFT($BF412,FIND(" – ",$BF412)-1),$BF412),ProdTbl,5,0),""),BasketTbl,2,0),"کد ناشناخته"))</f>
        <v/>
      </c>
      <c r="BH412" s="18">
        <f>IF($BF412="","",IFERROR(VLOOKUP(IF(ISNUMBER(FIND(" – ",$BF412)),LEFT($BF412,FIND(" – ",$BF412)-1),$BF412),ProdTbl,3,0),"کد ناشناخته"))</f>
        <v/>
      </c>
      <c r="BI412" s="22" t="n"/>
      <c r="BJ412" s="21" t="n"/>
      <c r="BK412" s="20" t="n"/>
      <c r="BL412" s="18">
        <f>IF($BK412="","",IFERROR(VLOOKUP(IFERROR(VLOOKUP(IF(ISNUMBER(FIND(" – ",$BK412)),LEFT($BK412,FIND(" – ",$BK412)-1),$BK412),ProdTbl,5,0),""),BasketTbl,2,0),"کد ناشناخته"))</f>
        <v/>
      </c>
      <c r="BM412" s="18">
        <f>IF($BK412="","",IFERROR(VLOOKUP(IF(ISNUMBER(FIND(" – ",$BK412)),LEFT($BK412,FIND(" – ",$BK412)-1),$BK412),ProdTbl,3,0),"کد ناشناخته"))</f>
        <v/>
      </c>
      <c r="BN412" s="22" t="n"/>
      <c r="BO412" s="21" t="n"/>
      <c r="BP412" s="20" t="n"/>
      <c r="BQ412" s="18">
        <f>IF($BP412="","",IFERROR(VLOOKUP(IFERROR(VLOOKUP(IF(ISNUMBER(FIND(" – ",$BP412)),LEFT($BP412,FIND(" – ",$BP412)-1),$BP412),ProdTbl,5,0),""),BasketTbl,2,0),"کد ناشناخته"))</f>
        <v/>
      </c>
      <c r="BR412" s="18">
        <f>IF($BP412="","",IFERROR(VLOOKUP(IF(ISNUMBER(FIND(" – ",$BP412)),LEFT($BP412,FIND(" – ",$BP412)-1),$BP412),ProdTbl,3,0),"کد ناشناخته"))</f>
        <v/>
      </c>
      <c r="BS412" s="22" t="n"/>
      <c r="BT412" s="21" t="n"/>
      <c r="BU412" s="20" t="n"/>
      <c r="BV412" s="18">
        <f>IF($BU412="","",IFERROR(VLOOKUP(IFERROR(VLOOKUP(IF(ISNUMBER(FIND(" – ",$BU412)),LEFT($BU412,FIND(" – ",$BU412)-1),$BU412),ProdTbl,5,0),""),BasketTbl,2,0),"کد ناشناخته"))</f>
        <v/>
      </c>
      <c r="BW412" s="18">
        <f>IF($BU412="","",IFERROR(VLOOKUP(IF(ISNUMBER(FIND(" – ",$BU412)),LEFT($BU412,FIND(" – ",$BU412)-1),$BU412),ProdTbl,3,0),"کد ناشناخته"))</f>
        <v/>
      </c>
      <c r="BX412" s="22" t="n"/>
      <c r="BY412" s="21" t="n"/>
      <c r="BZ412" s="20" t="n"/>
      <c r="CA412" s="18">
        <f>IF($BZ412="","",IFERROR(VLOOKUP(IFERROR(VLOOKUP(IF(ISNUMBER(FIND(" – ",$BZ412)),LEFT($BZ412,FIND(" – ",$BZ412)-1),$BZ412),ProdTbl,5,0),""),BasketTbl,2,0),"کد ناشناخته"))</f>
        <v/>
      </c>
      <c r="CB412" s="18">
        <f>IF($BZ412="","",IFERROR(VLOOKUP(IF(ISNUMBER(FIND(" – ",$BZ412)),LEFT($BZ412,FIND(" – ",$BZ412)-1),$BZ412),ProdTbl,3,0),"کد ناشناخته"))</f>
        <v/>
      </c>
      <c r="CC412" s="22" t="n"/>
      <c r="CD412" s="21" t="n"/>
      <c r="CE412" s="20" t="n"/>
      <c r="CF412" s="18">
        <f>IF($CE412="","",IFERROR(VLOOKUP(IFERROR(VLOOKUP(IF(ISNUMBER(FIND(" – ",$CE412)),LEFT($CE412,FIND(" – ",$CE412)-1),$CE412),ProdTbl,5,0),""),BasketTbl,2,0),"کد ناشناخته"))</f>
        <v/>
      </c>
      <c r="CG412" s="18">
        <f>IF($CE412="","",IFERROR(VLOOKUP(IF(ISNUMBER(FIND(" – ",$CE412)),LEFT($CE412,FIND(" – ",$CE412)-1),$CE412),ProdTbl,3,0),"کد ناشناخته"))</f>
        <v/>
      </c>
      <c r="CH412" s="22" t="n"/>
      <c r="CI412" s="21" t="n"/>
    </row>
    <row r="413">
      <c r="A413" s="18">
        <f>IF($B413="","",COUNTA($B$10:$B413))</f>
        <v/>
      </c>
      <c r="B413" s="19" t="n"/>
      <c r="C413" s="20" t="n"/>
      <c r="D413" s="19" t="n"/>
      <c r="E413" s="18">
        <f>IF($D413="","",IFERROR(VLOOKUP(IF(ISNUMBER(FIND(" – ",$D413)),LEFT($D413,FIND(" – ",$D413)-1),$D413),SellerTbl,2,0),"کد ناشناخته"))</f>
        <v/>
      </c>
      <c r="F413" s="21" t="n"/>
      <c r="G413" s="21" t="n"/>
      <c r="H413" s="22" t="n"/>
      <c r="I413" s="23">
        <f>IF(OR($F413="",$G413=""),"",$F413-$G413)</f>
        <v/>
      </c>
      <c r="J413" s="18">
        <f>IF($I413="","",IF(ABS($I413)&lt;=0.01*$F413,"√","×"))</f>
        <v/>
      </c>
      <c r="K413" s="23">
        <f>IF(COUNT($Q413,$V413,$AA413,$AF413,$AK413,$AP413,$AU413,$AZ413,$BE413,$BJ413,$BO413,$BT413,$BY413,$CD413,$CI413)=0,"",SUM($Q413,$V413,$AA413,$AF413,$AK413,$AP413,$AU413,$AZ413,$BE413,$BJ413,$BO413,$BT413,$BY413,$CD413,$CI413))</f>
        <v/>
      </c>
      <c r="L413" s="23">
        <f>IF(OR($F413="",$K413=""),"",$F413-$K413)</f>
        <v/>
      </c>
      <c r="M413" s="20" t="n"/>
      <c r="N413" s="18">
        <f>IF($M413="","",IFERROR(VLOOKUP(IFERROR(VLOOKUP(IF(ISNUMBER(FIND(" – ",$M413)),LEFT($M413,FIND(" – ",$M413)-1),$M413),ProdTbl,5,0),""),BasketTbl,2,0),"کد ناشناخته"))</f>
        <v/>
      </c>
      <c r="O413" s="18">
        <f>IF($M413="","",IFERROR(VLOOKUP(IF(ISNUMBER(FIND(" – ",$M413)),LEFT($M413,FIND(" – ",$M413)-1),$M413),ProdTbl,3,0),"کد ناشناخته"))</f>
        <v/>
      </c>
      <c r="P413" s="22" t="n"/>
      <c r="Q413" s="21" t="n"/>
      <c r="R413" s="20" t="n"/>
      <c r="S413" s="18">
        <f>IF($R413="","",IFERROR(VLOOKUP(IFERROR(VLOOKUP(IF(ISNUMBER(FIND(" – ",$R413)),LEFT($R413,FIND(" – ",$R413)-1),$R413),ProdTbl,5,0),""),BasketTbl,2,0),"کد ناشناخته"))</f>
        <v/>
      </c>
      <c r="T413" s="18">
        <f>IF($R413="","",IFERROR(VLOOKUP(IF(ISNUMBER(FIND(" – ",$R413)),LEFT($R413,FIND(" – ",$R413)-1),$R413),ProdTbl,3,0),"کد ناشناخته"))</f>
        <v/>
      </c>
      <c r="U413" s="22" t="n"/>
      <c r="V413" s="21" t="n"/>
      <c r="W413" s="20" t="n"/>
      <c r="X413" s="18">
        <f>IF($W413="","",IFERROR(VLOOKUP(IFERROR(VLOOKUP(IF(ISNUMBER(FIND(" – ",$W413)),LEFT($W413,FIND(" – ",$W413)-1),$W413),ProdTbl,5,0),""),BasketTbl,2,0),"کد ناشناخته"))</f>
        <v/>
      </c>
      <c r="Y413" s="18">
        <f>IF($W413="","",IFERROR(VLOOKUP(IF(ISNUMBER(FIND(" – ",$W413)),LEFT($W413,FIND(" – ",$W413)-1),$W413),ProdTbl,3,0),"کد ناشناخته"))</f>
        <v/>
      </c>
      <c r="Z413" s="22" t="n"/>
      <c r="AA413" s="21" t="n"/>
      <c r="AB413" s="20" t="n"/>
      <c r="AC413" s="18">
        <f>IF($AB413="","",IFERROR(VLOOKUP(IFERROR(VLOOKUP(IF(ISNUMBER(FIND(" – ",$AB413)),LEFT($AB413,FIND(" – ",$AB413)-1),$AB413),ProdTbl,5,0),""),BasketTbl,2,0),"کد ناشناخته"))</f>
        <v/>
      </c>
      <c r="AD413" s="18">
        <f>IF($AB413="","",IFERROR(VLOOKUP(IF(ISNUMBER(FIND(" – ",$AB413)),LEFT($AB413,FIND(" – ",$AB413)-1),$AB413),ProdTbl,3,0),"کد ناشناخته"))</f>
        <v/>
      </c>
      <c r="AE413" s="22" t="n"/>
      <c r="AF413" s="21" t="n"/>
      <c r="AG413" s="20" t="n"/>
      <c r="AH413" s="18">
        <f>IF($AG413="","",IFERROR(VLOOKUP(IFERROR(VLOOKUP(IF(ISNUMBER(FIND(" – ",$AG413)),LEFT($AG413,FIND(" – ",$AG413)-1),$AG413),ProdTbl,5,0),""),BasketTbl,2,0),"کد ناشناخته"))</f>
        <v/>
      </c>
      <c r="AI413" s="18">
        <f>IF($AG413="","",IFERROR(VLOOKUP(IF(ISNUMBER(FIND(" – ",$AG413)),LEFT($AG413,FIND(" – ",$AG413)-1),$AG413),ProdTbl,3,0),"کد ناشناخته"))</f>
        <v/>
      </c>
      <c r="AJ413" s="22" t="n"/>
      <c r="AK413" s="21" t="n"/>
      <c r="AL413" s="20" t="n"/>
      <c r="AM413" s="18">
        <f>IF($AL413="","",IFERROR(VLOOKUP(IFERROR(VLOOKUP(IF(ISNUMBER(FIND(" – ",$AL413)),LEFT($AL413,FIND(" – ",$AL413)-1),$AL413),ProdTbl,5,0),""),BasketTbl,2,0),"کد ناشناخته"))</f>
        <v/>
      </c>
      <c r="AN413" s="18">
        <f>IF($AL413="","",IFERROR(VLOOKUP(IF(ISNUMBER(FIND(" – ",$AL413)),LEFT($AL413,FIND(" – ",$AL413)-1),$AL413),ProdTbl,3,0),"کد ناشناخته"))</f>
        <v/>
      </c>
      <c r="AO413" s="22" t="n"/>
      <c r="AP413" s="21" t="n"/>
      <c r="AQ413" s="20" t="n"/>
      <c r="AR413" s="18">
        <f>IF($AQ413="","",IFERROR(VLOOKUP(IFERROR(VLOOKUP(IF(ISNUMBER(FIND(" – ",$AQ413)),LEFT($AQ413,FIND(" – ",$AQ413)-1),$AQ413),ProdTbl,5,0),""),BasketTbl,2,0),"کد ناشناخته"))</f>
        <v/>
      </c>
      <c r="AS413" s="18">
        <f>IF($AQ413="","",IFERROR(VLOOKUP(IF(ISNUMBER(FIND(" – ",$AQ413)),LEFT($AQ413,FIND(" – ",$AQ413)-1),$AQ413),ProdTbl,3,0),"کد ناشناخته"))</f>
        <v/>
      </c>
      <c r="AT413" s="22" t="n"/>
      <c r="AU413" s="21" t="n"/>
      <c r="AV413" s="20" t="n"/>
      <c r="AW413" s="18">
        <f>IF($AV413="","",IFERROR(VLOOKUP(IFERROR(VLOOKUP(IF(ISNUMBER(FIND(" – ",$AV413)),LEFT($AV413,FIND(" – ",$AV413)-1),$AV413),ProdTbl,5,0),""),BasketTbl,2,0),"کد ناشناخته"))</f>
        <v/>
      </c>
      <c r="AX413" s="18">
        <f>IF($AV413="","",IFERROR(VLOOKUP(IF(ISNUMBER(FIND(" – ",$AV413)),LEFT($AV413,FIND(" – ",$AV413)-1),$AV413),ProdTbl,3,0),"کد ناشناخته"))</f>
        <v/>
      </c>
      <c r="AY413" s="22" t="n"/>
      <c r="AZ413" s="21" t="n"/>
      <c r="BA413" s="20" t="n"/>
      <c r="BB413" s="18">
        <f>IF($BA413="","",IFERROR(VLOOKUP(IFERROR(VLOOKUP(IF(ISNUMBER(FIND(" – ",$BA413)),LEFT($BA413,FIND(" – ",$BA413)-1),$BA413),ProdTbl,5,0),""),BasketTbl,2,0),"کد ناشناخته"))</f>
        <v/>
      </c>
      <c r="BC413" s="18">
        <f>IF($BA413="","",IFERROR(VLOOKUP(IF(ISNUMBER(FIND(" – ",$BA413)),LEFT($BA413,FIND(" – ",$BA413)-1),$BA413),ProdTbl,3,0),"کد ناشناخته"))</f>
        <v/>
      </c>
      <c r="BD413" s="22" t="n"/>
      <c r="BE413" s="21" t="n"/>
      <c r="BF413" s="20" t="n"/>
      <c r="BG413" s="18">
        <f>IF($BF413="","",IFERROR(VLOOKUP(IFERROR(VLOOKUP(IF(ISNUMBER(FIND(" – ",$BF413)),LEFT($BF413,FIND(" – ",$BF413)-1),$BF413),ProdTbl,5,0),""),BasketTbl,2,0),"کد ناشناخته"))</f>
        <v/>
      </c>
      <c r="BH413" s="18">
        <f>IF($BF413="","",IFERROR(VLOOKUP(IF(ISNUMBER(FIND(" – ",$BF413)),LEFT($BF413,FIND(" – ",$BF413)-1),$BF413),ProdTbl,3,0),"کد ناشناخته"))</f>
        <v/>
      </c>
      <c r="BI413" s="22" t="n"/>
      <c r="BJ413" s="21" t="n"/>
      <c r="BK413" s="20" t="n"/>
      <c r="BL413" s="18">
        <f>IF($BK413="","",IFERROR(VLOOKUP(IFERROR(VLOOKUP(IF(ISNUMBER(FIND(" – ",$BK413)),LEFT($BK413,FIND(" – ",$BK413)-1),$BK413),ProdTbl,5,0),""),BasketTbl,2,0),"کد ناشناخته"))</f>
        <v/>
      </c>
      <c r="BM413" s="18">
        <f>IF($BK413="","",IFERROR(VLOOKUP(IF(ISNUMBER(FIND(" – ",$BK413)),LEFT($BK413,FIND(" – ",$BK413)-1),$BK413),ProdTbl,3,0),"کد ناشناخته"))</f>
        <v/>
      </c>
      <c r="BN413" s="22" t="n"/>
      <c r="BO413" s="21" t="n"/>
      <c r="BP413" s="20" t="n"/>
      <c r="BQ413" s="18">
        <f>IF($BP413="","",IFERROR(VLOOKUP(IFERROR(VLOOKUP(IF(ISNUMBER(FIND(" – ",$BP413)),LEFT($BP413,FIND(" – ",$BP413)-1),$BP413),ProdTbl,5,0),""),BasketTbl,2,0),"کد ناشناخته"))</f>
        <v/>
      </c>
      <c r="BR413" s="18">
        <f>IF($BP413="","",IFERROR(VLOOKUP(IF(ISNUMBER(FIND(" – ",$BP413)),LEFT($BP413,FIND(" – ",$BP413)-1),$BP413),ProdTbl,3,0),"کد ناشناخته"))</f>
        <v/>
      </c>
      <c r="BS413" s="22" t="n"/>
      <c r="BT413" s="21" t="n"/>
      <c r="BU413" s="20" t="n"/>
      <c r="BV413" s="18">
        <f>IF($BU413="","",IFERROR(VLOOKUP(IFERROR(VLOOKUP(IF(ISNUMBER(FIND(" – ",$BU413)),LEFT($BU413,FIND(" – ",$BU413)-1),$BU413),ProdTbl,5,0),""),BasketTbl,2,0),"کد ناشناخته"))</f>
        <v/>
      </c>
      <c r="BW413" s="18">
        <f>IF($BU413="","",IFERROR(VLOOKUP(IF(ISNUMBER(FIND(" – ",$BU413)),LEFT($BU413,FIND(" – ",$BU413)-1),$BU413),ProdTbl,3,0),"کد ناشناخته"))</f>
        <v/>
      </c>
      <c r="BX413" s="22" t="n"/>
      <c r="BY413" s="21" t="n"/>
      <c r="BZ413" s="20" t="n"/>
      <c r="CA413" s="18">
        <f>IF($BZ413="","",IFERROR(VLOOKUP(IFERROR(VLOOKUP(IF(ISNUMBER(FIND(" – ",$BZ413)),LEFT($BZ413,FIND(" – ",$BZ413)-1),$BZ413),ProdTbl,5,0),""),BasketTbl,2,0),"کد ناشناخته"))</f>
        <v/>
      </c>
      <c r="CB413" s="18">
        <f>IF($BZ413="","",IFERROR(VLOOKUP(IF(ISNUMBER(FIND(" – ",$BZ413)),LEFT($BZ413,FIND(" – ",$BZ413)-1),$BZ413),ProdTbl,3,0),"کد ناشناخته"))</f>
        <v/>
      </c>
      <c r="CC413" s="22" t="n"/>
      <c r="CD413" s="21" t="n"/>
      <c r="CE413" s="20" t="n"/>
      <c r="CF413" s="18">
        <f>IF($CE413="","",IFERROR(VLOOKUP(IFERROR(VLOOKUP(IF(ISNUMBER(FIND(" – ",$CE413)),LEFT($CE413,FIND(" – ",$CE413)-1),$CE413),ProdTbl,5,0),""),BasketTbl,2,0),"کد ناشناخته"))</f>
        <v/>
      </c>
      <c r="CG413" s="18">
        <f>IF($CE413="","",IFERROR(VLOOKUP(IF(ISNUMBER(FIND(" – ",$CE413)),LEFT($CE413,FIND(" – ",$CE413)-1),$CE413),ProdTbl,3,0),"کد ناشناخته"))</f>
        <v/>
      </c>
      <c r="CH413" s="22" t="n"/>
      <c r="CI413" s="21" t="n"/>
    </row>
    <row r="414">
      <c r="A414" s="18">
        <f>IF($B414="","",COUNTA($B$10:$B414))</f>
        <v/>
      </c>
      <c r="B414" s="19" t="n"/>
      <c r="C414" s="20" t="n"/>
      <c r="D414" s="19" t="n"/>
      <c r="E414" s="18">
        <f>IF($D414="","",IFERROR(VLOOKUP(IF(ISNUMBER(FIND(" – ",$D414)),LEFT($D414,FIND(" – ",$D414)-1),$D414),SellerTbl,2,0),"کد ناشناخته"))</f>
        <v/>
      </c>
      <c r="F414" s="21" t="n"/>
      <c r="G414" s="21" t="n"/>
      <c r="H414" s="22" t="n"/>
      <c r="I414" s="23">
        <f>IF(OR($F414="",$G414=""),"",$F414-$G414)</f>
        <v/>
      </c>
      <c r="J414" s="18">
        <f>IF($I414="","",IF(ABS($I414)&lt;=0.01*$F414,"√","×"))</f>
        <v/>
      </c>
      <c r="K414" s="23">
        <f>IF(COUNT($Q414,$V414,$AA414,$AF414,$AK414,$AP414,$AU414,$AZ414,$BE414,$BJ414,$BO414,$BT414,$BY414,$CD414,$CI414)=0,"",SUM($Q414,$V414,$AA414,$AF414,$AK414,$AP414,$AU414,$AZ414,$BE414,$BJ414,$BO414,$BT414,$BY414,$CD414,$CI414))</f>
        <v/>
      </c>
      <c r="L414" s="23">
        <f>IF(OR($F414="",$K414=""),"",$F414-$K414)</f>
        <v/>
      </c>
      <c r="M414" s="20" t="n"/>
      <c r="N414" s="18">
        <f>IF($M414="","",IFERROR(VLOOKUP(IFERROR(VLOOKUP(IF(ISNUMBER(FIND(" – ",$M414)),LEFT($M414,FIND(" – ",$M414)-1),$M414),ProdTbl,5,0),""),BasketTbl,2,0),"کد ناشناخته"))</f>
        <v/>
      </c>
      <c r="O414" s="18">
        <f>IF($M414="","",IFERROR(VLOOKUP(IF(ISNUMBER(FIND(" – ",$M414)),LEFT($M414,FIND(" – ",$M414)-1),$M414),ProdTbl,3,0),"کد ناشناخته"))</f>
        <v/>
      </c>
      <c r="P414" s="22" t="n"/>
      <c r="Q414" s="21" t="n"/>
      <c r="R414" s="20" t="n"/>
      <c r="S414" s="18">
        <f>IF($R414="","",IFERROR(VLOOKUP(IFERROR(VLOOKUP(IF(ISNUMBER(FIND(" – ",$R414)),LEFT($R414,FIND(" – ",$R414)-1),$R414),ProdTbl,5,0),""),BasketTbl,2,0),"کد ناشناخته"))</f>
        <v/>
      </c>
      <c r="T414" s="18">
        <f>IF($R414="","",IFERROR(VLOOKUP(IF(ISNUMBER(FIND(" – ",$R414)),LEFT($R414,FIND(" – ",$R414)-1),$R414),ProdTbl,3,0),"کد ناشناخته"))</f>
        <v/>
      </c>
      <c r="U414" s="22" t="n"/>
      <c r="V414" s="21" t="n"/>
      <c r="W414" s="20" t="n"/>
      <c r="X414" s="18">
        <f>IF($W414="","",IFERROR(VLOOKUP(IFERROR(VLOOKUP(IF(ISNUMBER(FIND(" – ",$W414)),LEFT($W414,FIND(" – ",$W414)-1),$W414),ProdTbl,5,0),""),BasketTbl,2,0),"کد ناشناخته"))</f>
        <v/>
      </c>
      <c r="Y414" s="18">
        <f>IF($W414="","",IFERROR(VLOOKUP(IF(ISNUMBER(FIND(" – ",$W414)),LEFT($W414,FIND(" – ",$W414)-1),$W414),ProdTbl,3,0),"کد ناشناخته"))</f>
        <v/>
      </c>
      <c r="Z414" s="22" t="n"/>
      <c r="AA414" s="21" t="n"/>
      <c r="AB414" s="20" t="n"/>
      <c r="AC414" s="18">
        <f>IF($AB414="","",IFERROR(VLOOKUP(IFERROR(VLOOKUP(IF(ISNUMBER(FIND(" – ",$AB414)),LEFT($AB414,FIND(" – ",$AB414)-1),$AB414),ProdTbl,5,0),""),BasketTbl,2,0),"کد ناشناخته"))</f>
        <v/>
      </c>
      <c r="AD414" s="18">
        <f>IF($AB414="","",IFERROR(VLOOKUP(IF(ISNUMBER(FIND(" – ",$AB414)),LEFT($AB414,FIND(" – ",$AB414)-1),$AB414),ProdTbl,3,0),"کد ناشناخته"))</f>
        <v/>
      </c>
      <c r="AE414" s="22" t="n"/>
      <c r="AF414" s="21" t="n"/>
      <c r="AG414" s="20" t="n"/>
      <c r="AH414" s="18">
        <f>IF($AG414="","",IFERROR(VLOOKUP(IFERROR(VLOOKUP(IF(ISNUMBER(FIND(" – ",$AG414)),LEFT($AG414,FIND(" – ",$AG414)-1),$AG414),ProdTbl,5,0),""),BasketTbl,2,0),"کد ناشناخته"))</f>
        <v/>
      </c>
      <c r="AI414" s="18">
        <f>IF($AG414="","",IFERROR(VLOOKUP(IF(ISNUMBER(FIND(" – ",$AG414)),LEFT($AG414,FIND(" – ",$AG414)-1),$AG414),ProdTbl,3,0),"کد ناشناخته"))</f>
        <v/>
      </c>
      <c r="AJ414" s="22" t="n"/>
      <c r="AK414" s="21" t="n"/>
      <c r="AL414" s="20" t="n"/>
      <c r="AM414" s="18">
        <f>IF($AL414="","",IFERROR(VLOOKUP(IFERROR(VLOOKUP(IF(ISNUMBER(FIND(" – ",$AL414)),LEFT($AL414,FIND(" – ",$AL414)-1),$AL414),ProdTbl,5,0),""),BasketTbl,2,0),"کد ناشناخته"))</f>
        <v/>
      </c>
      <c r="AN414" s="18">
        <f>IF($AL414="","",IFERROR(VLOOKUP(IF(ISNUMBER(FIND(" – ",$AL414)),LEFT($AL414,FIND(" – ",$AL414)-1),$AL414),ProdTbl,3,0),"کد ناشناخته"))</f>
        <v/>
      </c>
      <c r="AO414" s="22" t="n"/>
      <c r="AP414" s="21" t="n"/>
      <c r="AQ414" s="20" t="n"/>
      <c r="AR414" s="18">
        <f>IF($AQ414="","",IFERROR(VLOOKUP(IFERROR(VLOOKUP(IF(ISNUMBER(FIND(" – ",$AQ414)),LEFT($AQ414,FIND(" – ",$AQ414)-1),$AQ414),ProdTbl,5,0),""),BasketTbl,2,0),"کد ناشناخته"))</f>
        <v/>
      </c>
      <c r="AS414" s="18">
        <f>IF($AQ414="","",IFERROR(VLOOKUP(IF(ISNUMBER(FIND(" – ",$AQ414)),LEFT($AQ414,FIND(" – ",$AQ414)-1),$AQ414),ProdTbl,3,0),"کد ناشناخته"))</f>
        <v/>
      </c>
      <c r="AT414" s="22" t="n"/>
      <c r="AU414" s="21" t="n"/>
      <c r="AV414" s="20" t="n"/>
      <c r="AW414" s="18">
        <f>IF($AV414="","",IFERROR(VLOOKUP(IFERROR(VLOOKUP(IF(ISNUMBER(FIND(" – ",$AV414)),LEFT($AV414,FIND(" – ",$AV414)-1),$AV414),ProdTbl,5,0),""),BasketTbl,2,0),"کد ناشناخته"))</f>
        <v/>
      </c>
      <c r="AX414" s="18">
        <f>IF($AV414="","",IFERROR(VLOOKUP(IF(ISNUMBER(FIND(" – ",$AV414)),LEFT($AV414,FIND(" – ",$AV414)-1),$AV414),ProdTbl,3,0),"کد ناشناخته"))</f>
        <v/>
      </c>
      <c r="AY414" s="22" t="n"/>
      <c r="AZ414" s="21" t="n"/>
      <c r="BA414" s="20" t="n"/>
      <c r="BB414" s="18">
        <f>IF($BA414="","",IFERROR(VLOOKUP(IFERROR(VLOOKUP(IF(ISNUMBER(FIND(" – ",$BA414)),LEFT($BA414,FIND(" – ",$BA414)-1),$BA414),ProdTbl,5,0),""),BasketTbl,2,0),"کد ناشناخته"))</f>
        <v/>
      </c>
      <c r="BC414" s="18">
        <f>IF($BA414="","",IFERROR(VLOOKUP(IF(ISNUMBER(FIND(" – ",$BA414)),LEFT($BA414,FIND(" – ",$BA414)-1),$BA414),ProdTbl,3,0),"کد ناشناخته"))</f>
        <v/>
      </c>
      <c r="BD414" s="22" t="n"/>
      <c r="BE414" s="21" t="n"/>
      <c r="BF414" s="20" t="n"/>
      <c r="BG414" s="18">
        <f>IF($BF414="","",IFERROR(VLOOKUP(IFERROR(VLOOKUP(IF(ISNUMBER(FIND(" – ",$BF414)),LEFT($BF414,FIND(" – ",$BF414)-1),$BF414),ProdTbl,5,0),""),BasketTbl,2,0),"کد ناشناخته"))</f>
        <v/>
      </c>
      <c r="BH414" s="18">
        <f>IF($BF414="","",IFERROR(VLOOKUP(IF(ISNUMBER(FIND(" – ",$BF414)),LEFT($BF414,FIND(" – ",$BF414)-1),$BF414),ProdTbl,3,0),"کد ناشناخته"))</f>
        <v/>
      </c>
      <c r="BI414" s="22" t="n"/>
      <c r="BJ414" s="21" t="n"/>
      <c r="BK414" s="20" t="n"/>
      <c r="BL414" s="18">
        <f>IF($BK414="","",IFERROR(VLOOKUP(IFERROR(VLOOKUP(IF(ISNUMBER(FIND(" – ",$BK414)),LEFT($BK414,FIND(" – ",$BK414)-1),$BK414),ProdTbl,5,0),""),BasketTbl,2,0),"کد ناشناخته"))</f>
        <v/>
      </c>
      <c r="BM414" s="18">
        <f>IF($BK414="","",IFERROR(VLOOKUP(IF(ISNUMBER(FIND(" – ",$BK414)),LEFT($BK414,FIND(" – ",$BK414)-1),$BK414),ProdTbl,3,0),"کد ناشناخته"))</f>
        <v/>
      </c>
      <c r="BN414" s="22" t="n"/>
      <c r="BO414" s="21" t="n"/>
      <c r="BP414" s="20" t="n"/>
      <c r="BQ414" s="18">
        <f>IF($BP414="","",IFERROR(VLOOKUP(IFERROR(VLOOKUP(IF(ISNUMBER(FIND(" – ",$BP414)),LEFT($BP414,FIND(" – ",$BP414)-1),$BP414),ProdTbl,5,0),""),BasketTbl,2,0),"کد ناشناخته"))</f>
        <v/>
      </c>
      <c r="BR414" s="18">
        <f>IF($BP414="","",IFERROR(VLOOKUP(IF(ISNUMBER(FIND(" – ",$BP414)),LEFT($BP414,FIND(" – ",$BP414)-1),$BP414),ProdTbl,3,0),"کد ناشناخته"))</f>
        <v/>
      </c>
      <c r="BS414" s="22" t="n"/>
      <c r="BT414" s="21" t="n"/>
      <c r="BU414" s="20" t="n"/>
      <c r="BV414" s="18">
        <f>IF($BU414="","",IFERROR(VLOOKUP(IFERROR(VLOOKUP(IF(ISNUMBER(FIND(" – ",$BU414)),LEFT($BU414,FIND(" – ",$BU414)-1),$BU414),ProdTbl,5,0),""),BasketTbl,2,0),"کد ناشناخته"))</f>
        <v/>
      </c>
      <c r="BW414" s="18">
        <f>IF($BU414="","",IFERROR(VLOOKUP(IF(ISNUMBER(FIND(" – ",$BU414)),LEFT($BU414,FIND(" – ",$BU414)-1),$BU414),ProdTbl,3,0),"کد ناشناخته"))</f>
        <v/>
      </c>
      <c r="BX414" s="22" t="n"/>
      <c r="BY414" s="21" t="n"/>
      <c r="BZ414" s="20" t="n"/>
      <c r="CA414" s="18">
        <f>IF($BZ414="","",IFERROR(VLOOKUP(IFERROR(VLOOKUP(IF(ISNUMBER(FIND(" – ",$BZ414)),LEFT($BZ414,FIND(" – ",$BZ414)-1),$BZ414),ProdTbl,5,0),""),BasketTbl,2,0),"کد ناشناخته"))</f>
        <v/>
      </c>
      <c r="CB414" s="18">
        <f>IF($BZ414="","",IFERROR(VLOOKUP(IF(ISNUMBER(FIND(" – ",$BZ414)),LEFT($BZ414,FIND(" – ",$BZ414)-1),$BZ414),ProdTbl,3,0),"کد ناشناخته"))</f>
        <v/>
      </c>
      <c r="CC414" s="22" t="n"/>
      <c r="CD414" s="21" t="n"/>
      <c r="CE414" s="20" t="n"/>
      <c r="CF414" s="18">
        <f>IF($CE414="","",IFERROR(VLOOKUP(IFERROR(VLOOKUP(IF(ISNUMBER(FIND(" – ",$CE414)),LEFT($CE414,FIND(" – ",$CE414)-1),$CE414),ProdTbl,5,0),""),BasketTbl,2,0),"کد ناشناخته"))</f>
        <v/>
      </c>
      <c r="CG414" s="18">
        <f>IF($CE414="","",IFERROR(VLOOKUP(IF(ISNUMBER(FIND(" – ",$CE414)),LEFT($CE414,FIND(" – ",$CE414)-1),$CE414),ProdTbl,3,0),"کد ناشناخته"))</f>
        <v/>
      </c>
      <c r="CH414" s="22" t="n"/>
      <c r="CI414" s="21" t="n"/>
    </row>
    <row r="415">
      <c r="A415" s="18">
        <f>IF($B415="","",COUNTA($B$10:$B415))</f>
        <v/>
      </c>
      <c r="B415" s="19" t="n"/>
      <c r="C415" s="20" t="n"/>
      <c r="D415" s="19" t="n"/>
      <c r="E415" s="18">
        <f>IF($D415="","",IFERROR(VLOOKUP(IF(ISNUMBER(FIND(" – ",$D415)),LEFT($D415,FIND(" – ",$D415)-1),$D415),SellerTbl,2,0),"کد ناشناخته"))</f>
        <v/>
      </c>
      <c r="F415" s="21" t="n"/>
      <c r="G415" s="21" t="n"/>
      <c r="H415" s="22" t="n"/>
      <c r="I415" s="23">
        <f>IF(OR($F415="",$G415=""),"",$F415-$G415)</f>
        <v/>
      </c>
      <c r="J415" s="18">
        <f>IF($I415="","",IF(ABS($I415)&lt;=0.01*$F415,"√","×"))</f>
        <v/>
      </c>
      <c r="K415" s="23">
        <f>IF(COUNT($Q415,$V415,$AA415,$AF415,$AK415,$AP415,$AU415,$AZ415,$BE415,$BJ415,$BO415,$BT415,$BY415,$CD415,$CI415)=0,"",SUM($Q415,$V415,$AA415,$AF415,$AK415,$AP415,$AU415,$AZ415,$BE415,$BJ415,$BO415,$BT415,$BY415,$CD415,$CI415))</f>
        <v/>
      </c>
      <c r="L415" s="23">
        <f>IF(OR($F415="",$K415=""),"",$F415-$K415)</f>
        <v/>
      </c>
      <c r="M415" s="20" t="n"/>
      <c r="N415" s="18">
        <f>IF($M415="","",IFERROR(VLOOKUP(IFERROR(VLOOKUP(IF(ISNUMBER(FIND(" – ",$M415)),LEFT($M415,FIND(" – ",$M415)-1),$M415),ProdTbl,5,0),""),BasketTbl,2,0),"کد ناشناخته"))</f>
        <v/>
      </c>
      <c r="O415" s="18">
        <f>IF($M415="","",IFERROR(VLOOKUP(IF(ISNUMBER(FIND(" – ",$M415)),LEFT($M415,FIND(" – ",$M415)-1),$M415),ProdTbl,3,0),"کد ناشناخته"))</f>
        <v/>
      </c>
      <c r="P415" s="22" t="n"/>
      <c r="Q415" s="21" t="n"/>
      <c r="R415" s="20" t="n"/>
      <c r="S415" s="18">
        <f>IF($R415="","",IFERROR(VLOOKUP(IFERROR(VLOOKUP(IF(ISNUMBER(FIND(" – ",$R415)),LEFT($R415,FIND(" – ",$R415)-1),$R415),ProdTbl,5,0),""),BasketTbl,2,0),"کد ناشناخته"))</f>
        <v/>
      </c>
      <c r="T415" s="18">
        <f>IF($R415="","",IFERROR(VLOOKUP(IF(ISNUMBER(FIND(" – ",$R415)),LEFT($R415,FIND(" – ",$R415)-1),$R415),ProdTbl,3,0),"کد ناشناخته"))</f>
        <v/>
      </c>
      <c r="U415" s="22" t="n"/>
      <c r="V415" s="21" t="n"/>
      <c r="W415" s="20" t="n"/>
      <c r="X415" s="18">
        <f>IF($W415="","",IFERROR(VLOOKUP(IFERROR(VLOOKUP(IF(ISNUMBER(FIND(" – ",$W415)),LEFT($W415,FIND(" – ",$W415)-1),$W415),ProdTbl,5,0),""),BasketTbl,2,0),"کد ناشناخته"))</f>
        <v/>
      </c>
      <c r="Y415" s="18">
        <f>IF($W415="","",IFERROR(VLOOKUP(IF(ISNUMBER(FIND(" – ",$W415)),LEFT($W415,FIND(" – ",$W415)-1),$W415),ProdTbl,3,0),"کد ناشناخته"))</f>
        <v/>
      </c>
      <c r="Z415" s="22" t="n"/>
      <c r="AA415" s="21" t="n"/>
      <c r="AB415" s="20" t="n"/>
      <c r="AC415" s="18">
        <f>IF($AB415="","",IFERROR(VLOOKUP(IFERROR(VLOOKUP(IF(ISNUMBER(FIND(" – ",$AB415)),LEFT($AB415,FIND(" – ",$AB415)-1),$AB415),ProdTbl,5,0),""),BasketTbl,2,0),"کد ناشناخته"))</f>
        <v/>
      </c>
      <c r="AD415" s="18">
        <f>IF($AB415="","",IFERROR(VLOOKUP(IF(ISNUMBER(FIND(" – ",$AB415)),LEFT($AB415,FIND(" – ",$AB415)-1),$AB415),ProdTbl,3,0),"کد ناشناخته"))</f>
        <v/>
      </c>
      <c r="AE415" s="22" t="n"/>
      <c r="AF415" s="21" t="n"/>
      <c r="AG415" s="20" t="n"/>
      <c r="AH415" s="18">
        <f>IF($AG415="","",IFERROR(VLOOKUP(IFERROR(VLOOKUP(IF(ISNUMBER(FIND(" – ",$AG415)),LEFT($AG415,FIND(" – ",$AG415)-1),$AG415),ProdTbl,5,0),""),BasketTbl,2,0),"کد ناشناخته"))</f>
        <v/>
      </c>
      <c r="AI415" s="18">
        <f>IF($AG415="","",IFERROR(VLOOKUP(IF(ISNUMBER(FIND(" – ",$AG415)),LEFT($AG415,FIND(" – ",$AG415)-1),$AG415),ProdTbl,3,0),"کد ناشناخته"))</f>
        <v/>
      </c>
      <c r="AJ415" s="22" t="n"/>
      <c r="AK415" s="21" t="n"/>
      <c r="AL415" s="20" t="n"/>
      <c r="AM415" s="18">
        <f>IF($AL415="","",IFERROR(VLOOKUP(IFERROR(VLOOKUP(IF(ISNUMBER(FIND(" – ",$AL415)),LEFT($AL415,FIND(" – ",$AL415)-1),$AL415),ProdTbl,5,0),""),BasketTbl,2,0),"کد ناشناخته"))</f>
        <v/>
      </c>
      <c r="AN415" s="18">
        <f>IF($AL415="","",IFERROR(VLOOKUP(IF(ISNUMBER(FIND(" – ",$AL415)),LEFT($AL415,FIND(" – ",$AL415)-1),$AL415),ProdTbl,3,0),"کد ناشناخته"))</f>
        <v/>
      </c>
      <c r="AO415" s="22" t="n"/>
      <c r="AP415" s="21" t="n"/>
      <c r="AQ415" s="20" t="n"/>
      <c r="AR415" s="18">
        <f>IF($AQ415="","",IFERROR(VLOOKUP(IFERROR(VLOOKUP(IF(ISNUMBER(FIND(" – ",$AQ415)),LEFT($AQ415,FIND(" – ",$AQ415)-1),$AQ415),ProdTbl,5,0),""),BasketTbl,2,0),"کد ناشناخته"))</f>
        <v/>
      </c>
      <c r="AS415" s="18">
        <f>IF($AQ415="","",IFERROR(VLOOKUP(IF(ISNUMBER(FIND(" – ",$AQ415)),LEFT($AQ415,FIND(" – ",$AQ415)-1),$AQ415),ProdTbl,3,0),"کد ناشناخته"))</f>
        <v/>
      </c>
      <c r="AT415" s="22" t="n"/>
      <c r="AU415" s="21" t="n"/>
      <c r="AV415" s="20" t="n"/>
      <c r="AW415" s="18">
        <f>IF($AV415="","",IFERROR(VLOOKUP(IFERROR(VLOOKUP(IF(ISNUMBER(FIND(" – ",$AV415)),LEFT($AV415,FIND(" – ",$AV415)-1),$AV415),ProdTbl,5,0),""),BasketTbl,2,0),"کد ناشناخته"))</f>
        <v/>
      </c>
      <c r="AX415" s="18">
        <f>IF($AV415="","",IFERROR(VLOOKUP(IF(ISNUMBER(FIND(" – ",$AV415)),LEFT($AV415,FIND(" – ",$AV415)-1),$AV415),ProdTbl,3,0),"کد ناشناخته"))</f>
        <v/>
      </c>
      <c r="AY415" s="22" t="n"/>
      <c r="AZ415" s="21" t="n"/>
      <c r="BA415" s="20" t="n"/>
      <c r="BB415" s="18">
        <f>IF($BA415="","",IFERROR(VLOOKUP(IFERROR(VLOOKUP(IF(ISNUMBER(FIND(" – ",$BA415)),LEFT($BA415,FIND(" – ",$BA415)-1),$BA415),ProdTbl,5,0),""),BasketTbl,2,0),"کد ناشناخته"))</f>
        <v/>
      </c>
      <c r="BC415" s="18">
        <f>IF($BA415="","",IFERROR(VLOOKUP(IF(ISNUMBER(FIND(" – ",$BA415)),LEFT($BA415,FIND(" – ",$BA415)-1),$BA415),ProdTbl,3,0),"کد ناشناخته"))</f>
        <v/>
      </c>
      <c r="BD415" s="22" t="n"/>
      <c r="BE415" s="21" t="n"/>
      <c r="BF415" s="20" t="n"/>
      <c r="BG415" s="18">
        <f>IF($BF415="","",IFERROR(VLOOKUP(IFERROR(VLOOKUP(IF(ISNUMBER(FIND(" – ",$BF415)),LEFT($BF415,FIND(" – ",$BF415)-1),$BF415),ProdTbl,5,0),""),BasketTbl,2,0),"کد ناشناخته"))</f>
        <v/>
      </c>
      <c r="BH415" s="18">
        <f>IF($BF415="","",IFERROR(VLOOKUP(IF(ISNUMBER(FIND(" – ",$BF415)),LEFT($BF415,FIND(" – ",$BF415)-1),$BF415),ProdTbl,3,0),"کد ناشناخته"))</f>
        <v/>
      </c>
      <c r="BI415" s="22" t="n"/>
      <c r="BJ415" s="21" t="n"/>
      <c r="BK415" s="20" t="n"/>
      <c r="BL415" s="18">
        <f>IF($BK415="","",IFERROR(VLOOKUP(IFERROR(VLOOKUP(IF(ISNUMBER(FIND(" – ",$BK415)),LEFT($BK415,FIND(" – ",$BK415)-1),$BK415),ProdTbl,5,0),""),BasketTbl,2,0),"کد ناشناخته"))</f>
        <v/>
      </c>
      <c r="BM415" s="18">
        <f>IF($BK415="","",IFERROR(VLOOKUP(IF(ISNUMBER(FIND(" – ",$BK415)),LEFT($BK415,FIND(" – ",$BK415)-1),$BK415),ProdTbl,3,0),"کد ناشناخته"))</f>
        <v/>
      </c>
      <c r="BN415" s="22" t="n"/>
      <c r="BO415" s="21" t="n"/>
      <c r="BP415" s="20" t="n"/>
      <c r="BQ415" s="18">
        <f>IF($BP415="","",IFERROR(VLOOKUP(IFERROR(VLOOKUP(IF(ISNUMBER(FIND(" – ",$BP415)),LEFT($BP415,FIND(" – ",$BP415)-1),$BP415),ProdTbl,5,0),""),BasketTbl,2,0),"کد ناشناخته"))</f>
        <v/>
      </c>
      <c r="BR415" s="18">
        <f>IF($BP415="","",IFERROR(VLOOKUP(IF(ISNUMBER(FIND(" – ",$BP415)),LEFT($BP415,FIND(" – ",$BP415)-1),$BP415),ProdTbl,3,0),"کد ناشناخته"))</f>
        <v/>
      </c>
      <c r="BS415" s="22" t="n"/>
      <c r="BT415" s="21" t="n"/>
      <c r="BU415" s="20" t="n"/>
      <c r="BV415" s="18">
        <f>IF($BU415="","",IFERROR(VLOOKUP(IFERROR(VLOOKUP(IF(ISNUMBER(FIND(" – ",$BU415)),LEFT($BU415,FIND(" – ",$BU415)-1),$BU415),ProdTbl,5,0),""),BasketTbl,2,0),"کد ناشناخته"))</f>
        <v/>
      </c>
      <c r="BW415" s="18">
        <f>IF($BU415="","",IFERROR(VLOOKUP(IF(ISNUMBER(FIND(" – ",$BU415)),LEFT($BU415,FIND(" – ",$BU415)-1),$BU415),ProdTbl,3,0),"کد ناشناخته"))</f>
        <v/>
      </c>
      <c r="BX415" s="22" t="n"/>
      <c r="BY415" s="21" t="n"/>
      <c r="BZ415" s="20" t="n"/>
      <c r="CA415" s="18">
        <f>IF($BZ415="","",IFERROR(VLOOKUP(IFERROR(VLOOKUP(IF(ISNUMBER(FIND(" – ",$BZ415)),LEFT($BZ415,FIND(" – ",$BZ415)-1),$BZ415),ProdTbl,5,0),""),BasketTbl,2,0),"کد ناشناخته"))</f>
        <v/>
      </c>
      <c r="CB415" s="18">
        <f>IF($BZ415="","",IFERROR(VLOOKUP(IF(ISNUMBER(FIND(" – ",$BZ415)),LEFT($BZ415,FIND(" – ",$BZ415)-1),$BZ415),ProdTbl,3,0),"کد ناشناخته"))</f>
        <v/>
      </c>
      <c r="CC415" s="22" t="n"/>
      <c r="CD415" s="21" t="n"/>
      <c r="CE415" s="20" t="n"/>
      <c r="CF415" s="18">
        <f>IF($CE415="","",IFERROR(VLOOKUP(IFERROR(VLOOKUP(IF(ISNUMBER(FIND(" – ",$CE415)),LEFT($CE415,FIND(" – ",$CE415)-1),$CE415),ProdTbl,5,0),""),BasketTbl,2,0),"کد ناشناخته"))</f>
        <v/>
      </c>
      <c r="CG415" s="18">
        <f>IF($CE415="","",IFERROR(VLOOKUP(IF(ISNUMBER(FIND(" – ",$CE415)),LEFT($CE415,FIND(" – ",$CE415)-1),$CE415),ProdTbl,3,0),"کد ناشناخته"))</f>
        <v/>
      </c>
      <c r="CH415" s="22" t="n"/>
      <c r="CI415" s="21" t="n"/>
    </row>
    <row r="416">
      <c r="A416" s="18">
        <f>IF($B416="","",COUNTA($B$10:$B416))</f>
        <v/>
      </c>
      <c r="B416" s="19" t="n"/>
      <c r="C416" s="20" t="n"/>
      <c r="D416" s="19" t="n"/>
      <c r="E416" s="18">
        <f>IF($D416="","",IFERROR(VLOOKUP(IF(ISNUMBER(FIND(" – ",$D416)),LEFT($D416,FIND(" – ",$D416)-1),$D416),SellerTbl,2,0),"کد ناشناخته"))</f>
        <v/>
      </c>
      <c r="F416" s="21" t="n"/>
      <c r="G416" s="21" t="n"/>
      <c r="H416" s="22" t="n"/>
      <c r="I416" s="23">
        <f>IF(OR($F416="",$G416=""),"",$F416-$G416)</f>
        <v/>
      </c>
      <c r="J416" s="18">
        <f>IF($I416="","",IF(ABS($I416)&lt;=0.01*$F416,"√","×"))</f>
        <v/>
      </c>
      <c r="K416" s="23">
        <f>IF(COUNT($Q416,$V416,$AA416,$AF416,$AK416,$AP416,$AU416,$AZ416,$BE416,$BJ416,$BO416,$BT416,$BY416,$CD416,$CI416)=0,"",SUM($Q416,$V416,$AA416,$AF416,$AK416,$AP416,$AU416,$AZ416,$BE416,$BJ416,$BO416,$BT416,$BY416,$CD416,$CI416))</f>
        <v/>
      </c>
      <c r="L416" s="23">
        <f>IF(OR($F416="",$K416=""),"",$F416-$K416)</f>
        <v/>
      </c>
      <c r="M416" s="20" t="n"/>
      <c r="N416" s="18">
        <f>IF($M416="","",IFERROR(VLOOKUP(IFERROR(VLOOKUP(IF(ISNUMBER(FIND(" – ",$M416)),LEFT($M416,FIND(" – ",$M416)-1),$M416),ProdTbl,5,0),""),BasketTbl,2,0),"کد ناشناخته"))</f>
        <v/>
      </c>
      <c r="O416" s="18">
        <f>IF($M416="","",IFERROR(VLOOKUP(IF(ISNUMBER(FIND(" – ",$M416)),LEFT($M416,FIND(" – ",$M416)-1),$M416),ProdTbl,3,0),"کد ناشناخته"))</f>
        <v/>
      </c>
      <c r="P416" s="22" t="n"/>
      <c r="Q416" s="21" t="n"/>
      <c r="R416" s="20" t="n"/>
      <c r="S416" s="18">
        <f>IF($R416="","",IFERROR(VLOOKUP(IFERROR(VLOOKUP(IF(ISNUMBER(FIND(" – ",$R416)),LEFT($R416,FIND(" – ",$R416)-1),$R416),ProdTbl,5,0),""),BasketTbl,2,0),"کد ناشناخته"))</f>
        <v/>
      </c>
      <c r="T416" s="18">
        <f>IF($R416="","",IFERROR(VLOOKUP(IF(ISNUMBER(FIND(" – ",$R416)),LEFT($R416,FIND(" – ",$R416)-1),$R416),ProdTbl,3,0),"کد ناشناخته"))</f>
        <v/>
      </c>
      <c r="U416" s="22" t="n"/>
      <c r="V416" s="21" t="n"/>
      <c r="W416" s="20" t="n"/>
      <c r="X416" s="18">
        <f>IF($W416="","",IFERROR(VLOOKUP(IFERROR(VLOOKUP(IF(ISNUMBER(FIND(" – ",$W416)),LEFT($W416,FIND(" – ",$W416)-1),$W416),ProdTbl,5,0),""),BasketTbl,2,0),"کد ناشناخته"))</f>
        <v/>
      </c>
      <c r="Y416" s="18">
        <f>IF($W416="","",IFERROR(VLOOKUP(IF(ISNUMBER(FIND(" – ",$W416)),LEFT($W416,FIND(" – ",$W416)-1),$W416),ProdTbl,3,0),"کد ناشناخته"))</f>
        <v/>
      </c>
      <c r="Z416" s="22" t="n"/>
      <c r="AA416" s="21" t="n"/>
      <c r="AB416" s="20" t="n"/>
      <c r="AC416" s="18">
        <f>IF($AB416="","",IFERROR(VLOOKUP(IFERROR(VLOOKUP(IF(ISNUMBER(FIND(" – ",$AB416)),LEFT($AB416,FIND(" – ",$AB416)-1),$AB416),ProdTbl,5,0),""),BasketTbl,2,0),"کد ناشناخته"))</f>
        <v/>
      </c>
      <c r="AD416" s="18">
        <f>IF($AB416="","",IFERROR(VLOOKUP(IF(ISNUMBER(FIND(" – ",$AB416)),LEFT($AB416,FIND(" – ",$AB416)-1),$AB416),ProdTbl,3,0),"کد ناشناخته"))</f>
        <v/>
      </c>
      <c r="AE416" s="22" t="n"/>
      <c r="AF416" s="21" t="n"/>
      <c r="AG416" s="20" t="n"/>
      <c r="AH416" s="18">
        <f>IF($AG416="","",IFERROR(VLOOKUP(IFERROR(VLOOKUP(IF(ISNUMBER(FIND(" – ",$AG416)),LEFT($AG416,FIND(" – ",$AG416)-1),$AG416),ProdTbl,5,0),""),BasketTbl,2,0),"کد ناشناخته"))</f>
        <v/>
      </c>
      <c r="AI416" s="18">
        <f>IF($AG416="","",IFERROR(VLOOKUP(IF(ISNUMBER(FIND(" – ",$AG416)),LEFT($AG416,FIND(" – ",$AG416)-1),$AG416),ProdTbl,3,0),"کد ناشناخته"))</f>
        <v/>
      </c>
      <c r="AJ416" s="22" t="n"/>
      <c r="AK416" s="21" t="n"/>
      <c r="AL416" s="20" t="n"/>
      <c r="AM416" s="18">
        <f>IF($AL416="","",IFERROR(VLOOKUP(IFERROR(VLOOKUP(IF(ISNUMBER(FIND(" – ",$AL416)),LEFT($AL416,FIND(" – ",$AL416)-1),$AL416),ProdTbl,5,0),""),BasketTbl,2,0),"کد ناشناخته"))</f>
        <v/>
      </c>
      <c r="AN416" s="18">
        <f>IF($AL416="","",IFERROR(VLOOKUP(IF(ISNUMBER(FIND(" – ",$AL416)),LEFT($AL416,FIND(" – ",$AL416)-1),$AL416),ProdTbl,3,0),"کد ناشناخته"))</f>
        <v/>
      </c>
      <c r="AO416" s="22" t="n"/>
      <c r="AP416" s="21" t="n"/>
      <c r="AQ416" s="20" t="n"/>
      <c r="AR416" s="18">
        <f>IF($AQ416="","",IFERROR(VLOOKUP(IFERROR(VLOOKUP(IF(ISNUMBER(FIND(" – ",$AQ416)),LEFT($AQ416,FIND(" – ",$AQ416)-1),$AQ416),ProdTbl,5,0),""),BasketTbl,2,0),"کد ناشناخته"))</f>
        <v/>
      </c>
      <c r="AS416" s="18">
        <f>IF($AQ416="","",IFERROR(VLOOKUP(IF(ISNUMBER(FIND(" – ",$AQ416)),LEFT($AQ416,FIND(" – ",$AQ416)-1),$AQ416),ProdTbl,3,0),"کد ناشناخته"))</f>
        <v/>
      </c>
      <c r="AT416" s="22" t="n"/>
      <c r="AU416" s="21" t="n"/>
      <c r="AV416" s="20" t="n"/>
      <c r="AW416" s="18">
        <f>IF($AV416="","",IFERROR(VLOOKUP(IFERROR(VLOOKUP(IF(ISNUMBER(FIND(" – ",$AV416)),LEFT($AV416,FIND(" – ",$AV416)-1),$AV416),ProdTbl,5,0),""),BasketTbl,2,0),"کد ناشناخته"))</f>
        <v/>
      </c>
      <c r="AX416" s="18">
        <f>IF($AV416="","",IFERROR(VLOOKUP(IF(ISNUMBER(FIND(" – ",$AV416)),LEFT($AV416,FIND(" – ",$AV416)-1),$AV416),ProdTbl,3,0),"کد ناشناخته"))</f>
        <v/>
      </c>
      <c r="AY416" s="22" t="n"/>
      <c r="AZ416" s="21" t="n"/>
      <c r="BA416" s="20" t="n"/>
      <c r="BB416" s="18">
        <f>IF($BA416="","",IFERROR(VLOOKUP(IFERROR(VLOOKUP(IF(ISNUMBER(FIND(" – ",$BA416)),LEFT($BA416,FIND(" – ",$BA416)-1),$BA416),ProdTbl,5,0),""),BasketTbl,2,0),"کد ناشناخته"))</f>
        <v/>
      </c>
      <c r="BC416" s="18">
        <f>IF($BA416="","",IFERROR(VLOOKUP(IF(ISNUMBER(FIND(" – ",$BA416)),LEFT($BA416,FIND(" – ",$BA416)-1),$BA416),ProdTbl,3,0),"کد ناشناخته"))</f>
        <v/>
      </c>
      <c r="BD416" s="22" t="n"/>
      <c r="BE416" s="21" t="n"/>
      <c r="BF416" s="20" t="n"/>
      <c r="BG416" s="18">
        <f>IF($BF416="","",IFERROR(VLOOKUP(IFERROR(VLOOKUP(IF(ISNUMBER(FIND(" – ",$BF416)),LEFT($BF416,FIND(" – ",$BF416)-1),$BF416),ProdTbl,5,0),""),BasketTbl,2,0),"کد ناشناخته"))</f>
        <v/>
      </c>
      <c r="BH416" s="18">
        <f>IF($BF416="","",IFERROR(VLOOKUP(IF(ISNUMBER(FIND(" – ",$BF416)),LEFT($BF416,FIND(" – ",$BF416)-1),$BF416),ProdTbl,3,0),"کد ناشناخته"))</f>
        <v/>
      </c>
      <c r="BI416" s="22" t="n"/>
      <c r="BJ416" s="21" t="n"/>
      <c r="BK416" s="20" t="n"/>
      <c r="BL416" s="18">
        <f>IF($BK416="","",IFERROR(VLOOKUP(IFERROR(VLOOKUP(IF(ISNUMBER(FIND(" – ",$BK416)),LEFT($BK416,FIND(" – ",$BK416)-1),$BK416),ProdTbl,5,0),""),BasketTbl,2,0),"کد ناشناخته"))</f>
        <v/>
      </c>
      <c r="BM416" s="18">
        <f>IF($BK416="","",IFERROR(VLOOKUP(IF(ISNUMBER(FIND(" – ",$BK416)),LEFT($BK416,FIND(" – ",$BK416)-1),$BK416),ProdTbl,3,0),"کد ناشناخته"))</f>
        <v/>
      </c>
      <c r="BN416" s="22" t="n"/>
      <c r="BO416" s="21" t="n"/>
      <c r="BP416" s="20" t="n"/>
      <c r="BQ416" s="18">
        <f>IF($BP416="","",IFERROR(VLOOKUP(IFERROR(VLOOKUP(IF(ISNUMBER(FIND(" – ",$BP416)),LEFT($BP416,FIND(" – ",$BP416)-1),$BP416),ProdTbl,5,0),""),BasketTbl,2,0),"کد ناشناخته"))</f>
        <v/>
      </c>
      <c r="BR416" s="18">
        <f>IF($BP416="","",IFERROR(VLOOKUP(IF(ISNUMBER(FIND(" – ",$BP416)),LEFT($BP416,FIND(" – ",$BP416)-1),$BP416),ProdTbl,3,0),"کد ناشناخته"))</f>
        <v/>
      </c>
      <c r="BS416" s="22" t="n"/>
      <c r="BT416" s="21" t="n"/>
      <c r="BU416" s="20" t="n"/>
      <c r="BV416" s="18">
        <f>IF($BU416="","",IFERROR(VLOOKUP(IFERROR(VLOOKUP(IF(ISNUMBER(FIND(" – ",$BU416)),LEFT($BU416,FIND(" – ",$BU416)-1),$BU416),ProdTbl,5,0),""),BasketTbl,2,0),"کد ناشناخته"))</f>
        <v/>
      </c>
      <c r="BW416" s="18">
        <f>IF($BU416="","",IFERROR(VLOOKUP(IF(ISNUMBER(FIND(" – ",$BU416)),LEFT($BU416,FIND(" – ",$BU416)-1),$BU416),ProdTbl,3,0),"کد ناشناخته"))</f>
        <v/>
      </c>
      <c r="BX416" s="22" t="n"/>
      <c r="BY416" s="21" t="n"/>
      <c r="BZ416" s="20" t="n"/>
      <c r="CA416" s="18">
        <f>IF($BZ416="","",IFERROR(VLOOKUP(IFERROR(VLOOKUP(IF(ISNUMBER(FIND(" – ",$BZ416)),LEFT($BZ416,FIND(" – ",$BZ416)-1),$BZ416),ProdTbl,5,0),""),BasketTbl,2,0),"کد ناشناخته"))</f>
        <v/>
      </c>
      <c r="CB416" s="18">
        <f>IF($BZ416="","",IFERROR(VLOOKUP(IF(ISNUMBER(FIND(" – ",$BZ416)),LEFT($BZ416,FIND(" – ",$BZ416)-1),$BZ416),ProdTbl,3,0),"کد ناشناخته"))</f>
        <v/>
      </c>
      <c r="CC416" s="22" t="n"/>
      <c r="CD416" s="21" t="n"/>
      <c r="CE416" s="20" t="n"/>
      <c r="CF416" s="18">
        <f>IF($CE416="","",IFERROR(VLOOKUP(IFERROR(VLOOKUP(IF(ISNUMBER(FIND(" – ",$CE416)),LEFT($CE416,FIND(" – ",$CE416)-1),$CE416),ProdTbl,5,0),""),BasketTbl,2,0),"کد ناشناخته"))</f>
        <v/>
      </c>
      <c r="CG416" s="18">
        <f>IF($CE416="","",IFERROR(VLOOKUP(IF(ISNUMBER(FIND(" – ",$CE416)),LEFT($CE416,FIND(" – ",$CE416)-1),$CE416),ProdTbl,3,0),"کد ناشناخته"))</f>
        <v/>
      </c>
      <c r="CH416" s="22" t="n"/>
      <c r="CI416" s="21" t="n"/>
    </row>
    <row r="417">
      <c r="A417" s="18">
        <f>IF($B417="","",COUNTA($B$10:$B417))</f>
        <v/>
      </c>
      <c r="B417" s="19" t="n"/>
      <c r="C417" s="20" t="n"/>
      <c r="D417" s="19" t="n"/>
      <c r="E417" s="18">
        <f>IF($D417="","",IFERROR(VLOOKUP(IF(ISNUMBER(FIND(" – ",$D417)),LEFT($D417,FIND(" – ",$D417)-1),$D417),SellerTbl,2,0),"کد ناشناخته"))</f>
        <v/>
      </c>
      <c r="F417" s="21" t="n"/>
      <c r="G417" s="21" t="n"/>
      <c r="H417" s="22" t="n"/>
      <c r="I417" s="23">
        <f>IF(OR($F417="",$G417=""),"",$F417-$G417)</f>
        <v/>
      </c>
      <c r="J417" s="18">
        <f>IF($I417="","",IF(ABS($I417)&lt;=0.01*$F417,"√","×"))</f>
        <v/>
      </c>
      <c r="K417" s="23">
        <f>IF(COUNT($Q417,$V417,$AA417,$AF417,$AK417,$AP417,$AU417,$AZ417,$BE417,$BJ417,$BO417,$BT417,$BY417,$CD417,$CI417)=0,"",SUM($Q417,$V417,$AA417,$AF417,$AK417,$AP417,$AU417,$AZ417,$BE417,$BJ417,$BO417,$BT417,$BY417,$CD417,$CI417))</f>
        <v/>
      </c>
      <c r="L417" s="23">
        <f>IF(OR($F417="",$K417=""),"",$F417-$K417)</f>
        <v/>
      </c>
      <c r="M417" s="20" t="n"/>
      <c r="N417" s="18">
        <f>IF($M417="","",IFERROR(VLOOKUP(IFERROR(VLOOKUP(IF(ISNUMBER(FIND(" – ",$M417)),LEFT($M417,FIND(" – ",$M417)-1),$M417),ProdTbl,5,0),""),BasketTbl,2,0),"کد ناشناخته"))</f>
        <v/>
      </c>
      <c r="O417" s="18">
        <f>IF($M417="","",IFERROR(VLOOKUP(IF(ISNUMBER(FIND(" – ",$M417)),LEFT($M417,FIND(" – ",$M417)-1),$M417),ProdTbl,3,0),"کد ناشناخته"))</f>
        <v/>
      </c>
      <c r="P417" s="22" t="n"/>
      <c r="Q417" s="21" t="n"/>
      <c r="R417" s="20" t="n"/>
      <c r="S417" s="18">
        <f>IF($R417="","",IFERROR(VLOOKUP(IFERROR(VLOOKUP(IF(ISNUMBER(FIND(" – ",$R417)),LEFT($R417,FIND(" – ",$R417)-1),$R417),ProdTbl,5,0),""),BasketTbl,2,0),"کد ناشناخته"))</f>
        <v/>
      </c>
      <c r="T417" s="18">
        <f>IF($R417="","",IFERROR(VLOOKUP(IF(ISNUMBER(FIND(" – ",$R417)),LEFT($R417,FIND(" – ",$R417)-1),$R417),ProdTbl,3,0),"کد ناشناخته"))</f>
        <v/>
      </c>
      <c r="U417" s="22" t="n"/>
      <c r="V417" s="21" t="n"/>
      <c r="W417" s="20" t="n"/>
      <c r="X417" s="18">
        <f>IF($W417="","",IFERROR(VLOOKUP(IFERROR(VLOOKUP(IF(ISNUMBER(FIND(" – ",$W417)),LEFT($W417,FIND(" – ",$W417)-1),$W417),ProdTbl,5,0),""),BasketTbl,2,0),"کد ناشناخته"))</f>
        <v/>
      </c>
      <c r="Y417" s="18">
        <f>IF($W417="","",IFERROR(VLOOKUP(IF(ISNUMBER(FIND(" – ",$W417)),LEFT($W417,FIND(" – ",$W417)-1),$W417),ProdTbl,3,0),"کد ناشناخته"))</f>
        <v/>
      </c>
      <c r="Z417" s="22" t="n"/>
      <c r="AA417" s="21" t="n"/>
      <c r="AB417" s="20" t="n"/>
      <c r="AC417" s="18">
        <f>IF($AB417="","",IFERROR(VLOOKUP(IFERROR(VLOOKUP(IF(ISNUMBER(FIND(" – ",$AB417)),LEFT($AB417,FIND(" – ",$AB417)-1),$AB417),ProdTbl,5,0),""),BasketTbl,2,0),"کد ناشناخته"))</f>
        <v/>
      </c>
      <c r="AD417" s="18">
        <f>IF($AB417="","",IFERROR(VLOOKUP(IF(ISNUMBER(FIND(" – ",$AB417)),LEFT($AB417,FIND(" – ",$AB417)-1),$AB417),ProdTbl,3,0),"کد ناشناخته"))</f>
        <v/>
      </c>
      <c r="AE417" s="22" t="n"/>
      <c r="AF417" s="21" t="n"/>
      <c r="AG417" s="20" t="n"/>
      <c r="AH417" s="18">
        <f>IF($AG417="","",IFERROR(VLOOKUP(IFERROR(VLOOKUP(IF(ISNUMBER(FIND(" – ",$AG417)),LEFT($AG417,FIND(" – ",$AG417)-1),$AG417),ProdTbl,5,0),""),BasketTbl,2,0),"کد ناشناخته"))</f>
        <v/>
      </c>
      <c r="AI417" s="18">
        <f>IF($AG417="","",IFERROR(VLOOKUP(IF(ISNUMBER(FIND(" – ",$AG417)),LEFT($AG417,FIND(" – ",$AG417)-1),$AG417),ProdTbl,3,0),"کد ناشناخته"))</f>
        <v/>
      </c>
      <c r="AJ417" s="22" t="n"/>
      <c r="AK417" s="21" t="n"/>
      <c r="AL417" s="20" t="n"/>
      <c r="AM417" s="18">
        <f>IF($AL417="","",IFERROR(VLOOKUP(IFERROR(VLOOKUP(IF(ISNUMBER(FIND(" – ",$AL417)),LEFT($AL417,FIND(" – ",$AL417)-1),$AL417),ProdTbl,5,0),""),BasketTbl,2,0),"کد ناشناخته"))</f>
        <v/>
      </c>
      <c r="AN417" s="18">
        <f>IF($AL417="","",IFERROR(VLOOKUP(IF(ISNUMBER(FIND(" – ",$AL417)),LEFT($AL417,FIND(" – ",$AL417)-1),$AL417),ProdTbl,3,0),"کد ناشناخته"))</f>
        <v/>
      </c>
      <c r="AO417" s="22" t="n"/>
      <c r="AP417" s="21" t="n"/>
      <c r="AQ417" s="20" t="n"/>
      <c r="AR417" s="18">
        <f>IF($AQ417="","",IFERROR(VLOOKUP(IFERROR(VLOOKUP(IF(ISNUMBER(FIND(" – ",$AQ417)),LEFT($AQ417,FIND(" – ",$AQ417)-1),$AQ417),ProdTbl,5,0),""),BasketTbl,2,0),"کد ناشناخته"))</f>
        <v/>
      </c>
      <c r="AS417" s="18">
        <f>IF($AQ417="","",IFERROR(VLOOKUP(IF(ISNUMBER(FIND(" – ",$AQ417)),LEFT($AQ417,FIND(" – ",$AQ417)-1),$AQ417),ProdTbl,3,0),"کد ناشناخته"))</f>
        <v/>
      </c>
      <c r="AT417" s="22" t="n"/>
      <c r="AU417" s="21" t="n"/>
      <c r="AV417" s="20" t="n"/>
      <c r="AW417" s="18">
        <f>IF($AV417="","",IFERROR(VLOOKUP(IFERROR(VLOOKUP(IF(ISNUMBER(FIND(" – ",$AV417)),LEFT($AV417,FIND(" – ",$AV417)-1),$AV417),ProdTbl,5,0),""),BasketTbl,2,0),"کد ناشناخته"))</f>
        <v/>
      </c>
      <c r="AX417" s="18">
        <f>IF($AV417="","",IFERROR(VLOOKUP(IF(ISNUMBER(FIND(" – ",$AV417)),LEFT($AV417,FIND(" – ",$AV417)-1),$AV417),ProdTbl,3,0),"کد ناشناخته"))</f>
        <v/>
      </c>
      <c r="AY417" s="22" t="n"/>
      <c r="AZ417" s="21" t="n"/>
      <c r="BA417" s="20" t="n"/>
      <c r="BB417" s="18">
        <f>IF($BA417="","",IFERROR(VLOOKUP(IFERROR(VLOOKUP(IF(ISNUMBER(FIND(" – ",$BA417)),LEFT($BA417,FIND(" – ",$BA417)-1),$BA417),ProdTbl,5,0),""),BasketTbl,2,0),"کد ناشناخته"))</f>
        <v/>
      </c>
      <c r="BC417" s="18">
        <f>IF($BA417="","",IFERROR(VLOOKUP(IF(ISNUMBER(FIND(" – ",$BA417)),LEFT($BA417,FIND(" – ",$BA417)-1),$BA417),ProdTbl,3,0),"کد ناشناخته"))</f>
        <v/>
      </c>
      <c r="BD417" s="22" t="n"/>
      <c r="BE417" s="21" t="n"/>
      <c r="BF417" s="20" t="n"/>
      <c r="BG417" s="18">
        <f>IF($BF417="","",IFERROR(VLOOKUP(IFERROR(VLOOKUP(IF(ISNUMBER(FIND(" – ",$BF417)),LEFT($BF417,FIND(" – ",$BF417)-1),$BF417),ProdTbl,5,0),""),BasketTbl,2,0),"کد ناشناخته"))</f>
        <v/>
      </c>
      <c r="BH417" s="18">
        <f>IF($BF417="","",IFERROR(VLOOKUP(IF(ISNUMBER(FIND(" – ",$BF417)),LEFT($BF417,FIND(" – ",$BF417)-1),$BF417),ProdTbl,3,0),"کد ناشناخته"))</f>
        <v/>
      </c>
      <c r="BI417" s="22" t="n"/>
      <c r="BJ417" s="21" t="n"/>
      <c r="BK417" s="20" t="n"/>
      <c r="BL417" s="18">
        <f>IF($BK417="","",IFERROR(VLOOKUP(IFERROR(VLOOKUP(IF(ISNUMBER(FIND(" – ",$BK417)),LEFT($BK417,FIND(" – ",$BK417)-1),$BK417),ProdTbl,5,0),""),BasketTbl,2,0),"کد ناشناخته"))</f>
        <v/>
      </c>
      <c r="BM417" s="18">
        <f>IF($BK417="","",IFERROR(VLOOKUP(IF(ISNUMBER(FIND(" – ",$BK417)),LEFT($BK417,FIND(" – ",$BK417)-1),$BK417),ProdTbl,3,0),"کد ناشناخته"))</f>
        <v/>
      </c>
      <c r="BN417" s="22" t="n"/>
      <c r="BO417" s="21" t="n"/>
      <c r="BP417" s="20" t="n"/>
      <c r="BQ417" s="18">
        <f>IF($BP417="","",IFERROR(VLOOKUP(IFERROR(VLOOKUP(IF(ISNUMBER(FIND(" – ",$BP417)),LEFT($BP417,FIND(" – ",$BP417)-1),$BP417),ProdTbl,5,0),""),BasketTbl,2,0),"کد ناشناخته"))</f>
        <v/>
      </c>
      <c r="BR417" s="18">
        <f>IF($BP417="","",IFERROR(VLOOKUP(IF(ISNUMBER(FIND(" – ",$BP417)),LEFT($BP417,FIND(" – ",$BP417)-1),$BP417),ProdTbl,3,0),"کد ناشناخته"))</f>
        <v/>
      </c>
      <c r="BS417" s="22" t="n"/>
      <c r="BT417" s="21" t="n"/>
      <c r="BU417" s="20" t="n"/>
      <c r="BV417" s="18">
        <f>IF($BU417="","",IFERROR(VLOOKUP(IFERROR(VLOOKUP(IF(ISNUMBER(FIND(" – ",$BU417)),LEFT($BU417,FIND(" – ",$BU417)-1),$BU417),ProdTbl,5,0),""),BasketTbl,2,0),"کد ناشناخته"))</f>
        <v/>
      </c>
      <c r="BW417" s="18">
        <f>IF($BU417="","",IFERROR(VLOOKUP(IF(ISNUMBER(FIND(" – ",$BU417)),LEFT($BU417,FIND(" – ",$BU417)-1),$BU417),ProdTbl,3,0),"کد ناشناخته"))</f>
        <v/>
      </c>
      <c r="BX417" s="22" t="n"/>
      <c r="BY417" s="21" t="n"/>
      <c r="BZ417" s="20" t="n"/>
      <c r="CA417" s="18">
        <f>IF($BZ417="","",IFERROR(VLOOKUP(IFERROR(VLOOKUP(IF(ISNUMBER(FIND(" – ",$BZ417)),LEFT($BZ417,FIND(" – ",$BZ417)-1),$BZ417),ProdTbl,5,0),""),BasketTbl,2,0),"کد ناشناخته"))</f>
        <v/>
      </c>
      <c r="CB417" s="18">
        <f>IF($BZ417="","",IFERROR(VLOOKUP(IF(ISNUMBER(FIND(" – ",$BZ417)),LEFT($BZ417,FIND(" – ",$BZ417)-1),$BZ417),ProdTbl,3,0),"کد ناشناخته"))</f>
        <v/>
      </c>
      <c r="CC417" s="22" t="n"/>
      <c r="CD417" s="21" t="n"/>
      <c r="CE417" s="20" t="n"/>
      <c r="CF417" s="18">
        <f>IF($CE417="","",IFERROR(VLOOKUP(IFERROR(VLOOKUP(IF(ISNUMBER(FIND(" – ",$CE417)),LEFT($CE417,FIND(" – ",$CE417)-1),$CE417),ProdTbl,5,0),""),BasketTbl,2,0),"کد ناشناخته"))</f>
        <v/>
      </c>
      <c r="CG417" s="18">
        <f>IF($CE417="","",IFERROR(VLOOKUP(IF(ISNUMBER(FIND(" – ",$CE417)),LEFT($CE417,FIND(" – ",$CE417)-1),$CE417),ProdTbl,3,0),"کد ناشناخته"))</f>
        <v/>
      </c>
      <c r="CH417" s="22" t="n"/>
      <c r="CI417" s="21" t="n"/>
    </row>
    <row r="418">
      <c r="A418" s="18">
        <f>IF($B418="","",COUNTA($B$10:$B418))</f>
        <v/>
      </c>
      <c r="B418" s="19" t="n"/>
      <c r="C418" s="20" t="n"/>
      <c r="D418" s="19" t="n"/>
      <c r="E418" s="18">
        <f>IF($D418="","",IFERROR(VLOOKUP(IF(ISNUMBER(FIND(" – ",$D418)),LEFT($D418,FIND(" – ",$D418)-1),$D418),SellerTbl,2,0),"کد ناشناخته"))</f>
        <v/>
      </c>
      <c r="F418" s="21" t="n"/>
      <c r="G418" s="21" t="n"/>
      <c r="H418" s="22" t="n"/>
      <c r="I418" s="23">
        <f>IF(OR($F418="",$G418=""),"",$F418-$G418)</f>
        <v/>
      </c>
      <c r="J418" s="18">
        <f>IF($I418="","",IF(ABS($I418)&lt;=0.01*$F418,"√","×"))</f>
        <v/>
      </c>
      <c r="K418" s="23">
        <f>IF(COUNT($Q418,$V418,$AA418,$AF418,$AK418,$AP418,$AU418,$AZ418,$BE418,$BJ418,$BO418,$BT418,$BY418,$CD418,$CI418)=0,"",SUM($Q418,$V418,$AA418,$AF418,$AK418,$AP418,$AU418,$AZ418,$BE418,$BJ418,$BO418,$BT418,$BY418,$CD418,$CI418))</f>
        <v/>
      </c>
      <c r="L418" s="23">
        <f>IF(OR($F418="",$K418=""),"",$F418-$K418)</f>
        <v/>
      </c>
      <c r="M418" s="20" t="n"/>
      <c r="N418" s="18">
        <f>IF($M418="","",IFERROR(VLOOKUP(IFERROR(VLOOKUP(IF(ISNUMBER(FIND(" – ",$M418)),LEFT($M418,FIND(" – ",$M418)-1),$M418),ProdTbl,5,0),""),BasketTbl,2,0),"کد ناشناخته"))</f>
        <v/>
      </c>
      <c r="O418" s="18">
        <f>IF($M418="","",IFERROR(VLOOKUP(IF(ISNUMBER(FIND(" – ",$M418)),LEFT($M418,FIND(" – ",$M418)-1),$M418),ProdTbl,3,0),"کد ناشناخته"))</f>
        <v/>
      </c>
      <c r="P418" s="22" t="n"/>
      <c r="Q418" s="21" t="n"/>
      <c r="R418" s="20" t="n"/>
      <c r="S418" s="18">
        <f>IF($R418="","",IFERROR(VLOOKUP(IFERROR(VLOOKUP(IF(ISNUMBER(FIND(" – ",$R418)),LEFT($R418,FIND(" – ",$R418)-1),$R418),ProdTbl,5,0),""),BasketTbl,2,0),"کد ناشناخته"))</f>
        <v/>
      </c>
      <c r="T418" s="18">
        <f>IF($R418="","",IFERROR(VLOOKUP(IF(ISNUMBER(FIND(" – ",$R418)),LEFT($R418,FIND(" – ",$R418)-1),$R418),ProdTbl,3,0),"کد ناشناخته"))</f>
        <v/>
      </c>
      <c r="U418" s="22" t="n"/>
      <c r="V418" s="21" t="n"/>
      <c r="W418" s="20" t="n"/>
      <c r="X418" s="18">
        <f>IF($W418="","",IFERROR(VLOOKUP(IFERROR(VLOOKUP(IF(ISNUMBER(FIND(" – ",$W418)),LEFT($W418,FIND(" – ",$W418)-1),$W418),ProdTbl,5,0),""),BasketTbl,2,0),"کد ناشناخته"))</f>
        <v/>
      </c>
      <c r="Y418" s="18">
        <f>IF($W418="","",IFERROR(VLOOKUP(IF(ISNUMBER(FIND(" – ",$W418)),LEFT($W418,FIND(" – ",$W418)-1),$W418),ProdTbl,3,0),"کد ناشناخته"))</f>
        <v/>
      </c>
      <c r="Z418" s="22" t="n"/>
      <c r="AA418" s="21" t="n"/>
      <c r="AB418" s="20" t="n"/>
      <c r="AC418" s="18">
        <f>IF($AB418="","",IFERROR(VLOOKUP(IFERROR(VLOOKUP(IF(ISNUMBER(FIND(" – ",$AB418)),LEFT($AB418,FIND(" – ",$AB418)-1),$AB418),ProdTbl,5,0),""),BasketTbl,2,0),"کد ناشناخته"))</f>
        <v/>
      </c>
      <c r="AD418" s="18">
        <f>IF($AB418="","",IFERROR(VLOOKUP(IF(ISNUMBER(FIND(" – ",$AB418)),LEFT($AB418,FIND(" – ",$AB418)-1),$AB418),ProdTbl,3,0),"کد ناشناخته"))</f>
        <v/>
      </c>
      <c r="AE418" s="22" t="n"/>
      <c r="AF418" s="21" t="n"/>
      <c r="AG418" s="20" t="n"/>
      <c r="AH418" s="18">
        <f>IF($AG418="","",IFERROR(VLOOKUP(IFERROR(VLOOKUP(IF(ISNUMBER(FIND(" – ",$AG418)),LEFT($AG418,FIND(" – ",$AG418)-1),$AG418),ProdTbl,5,0),""),BasketTbl,2,0),"کد ناشناخته"))</f>
        <v/>
      </c>
      <c r="AI418" s="18">
        <f>IF($AG418="","",IFERROR(VLOOKUP(IF(ISNUMBER(FIND(" – ",$AG418)),LEFT($AG418,FIND(" – ",$AG418)-1),$AG418),ProdTbl,3,0),"کد ناشناخته"))</f>
        <v/>
      </c>
      <c r="AJ418" s="22" t="n"/>
      <c r="AK418" s="21" t="n"/>
      <c r="AL418" s="20" t="n"/>
      <c r="AM418" s="18">
        <f>IF($AL418="","",IFERROR(VLOOKUP(IFERROR(VLOOKUP(IF(ISNUMBER(FIND(" – ",$AL418)),LEFT($AL418,FIND(" – ",$AL418)-1),$AL418),ProdTbl,5,0),""),BasketTbl,2,0),"کد ناشناخته"))</f>
        <v/>
      </c>
      <c r="AN418" s="18">
        <f>IF($AL418="","",IFERROR(VLOOKUP(IF(ISNUMBER(FIND(" – ",$AL418)),LEFT($AL418,FIND(" – ",$AL418)-1),$AL418),ProdTbl,3,0),"کد ناشناخته"))</f>
        <v/>
      </c>
      <c r="AO418" s="22" t="n"/>
      <c r="AP418" s="21" t="n"/>
      <c r="AQ418" s="20" t="n"/>
      <c r="AR418" s="18">
        <f>IF($AQ418="","",IFERROR(VLOOKUP(IFERROR(VLOOKUP(IF(ISNUMBER(FIND(" – ",$AQ418)),LEFT($AQ418,FIND(" – ",$AQ418)-1),$AQ418),ProdTbl,5,0),""),BasketTbl,2,0),"کد ناشناخته"))</f>
        <v/>
      </c>
      <c r="AS418" s="18">
        <f>IF($AQ418="","",IFERROR(VLOOKUP(IF(ISNUMBER(FIND(" – ",$AQ418)),LEFT($AQ418,FIND(" – ",$AQ418)-1),$AQ418),ProdTbl,3,0),"کد ناشناخته"))</f>
        <v/>
      </c>
      <c r="AT418" s="22" t="n"/>
      <c r="AU418" s="21" t="n"/>
      <c r="AV418" s="20" t="n"/>
      <c r="AW418" s="18">
        <f>IF($AV418="","",IFERROR(VLOOKUP(IFERROR(VLOOKUP(IF(ISNUMBER(FIND(" – ",$AV418)),LEFT($AV418,FIND(" – ",$AV418)-1),$AV418),ProdTbl,5,0),""),BasketTbl,2,0),"کد ناشناخته"))</f>
        <v/>
      </c>
      <c r="AX418" s="18">
        <f>IF($AV418="","",IFERROR(VLOOKUP(IF(ISNUMBER(FIND(" – ",$AV418)),LEFT($AV418,FIND(" – ",$AV418)-1),$AV418),ProdTbl,3,0),"کد ناشناخته"))</f>
        <v/>
      </c>
      <c r="AY418" s="22" t="n"/>
      <c r="AZ418" s="21" t="n"/>
      <c r="BA418" s="20" t="n"/>
      <c r="BB418" s="18">
        <f>IF($BA418="","",IFERROR(VLOOKUP(IFERROR(VLOOKUP(IF(ISNUMBER(FIND(" – ",$BA418)),LEFT($BA418,FIND(" – ",$BA418)-1),$BA418),ProdTbl,5,0),""),BasketTbl,2,0),"کد ناشناخته"))</f>
        <v/>
      </c>
      <c r="BC418" s="18">
        <f>IF($BA418="","",IFERROR(VLOOKUP(IF(ISNUMBER(FIND(" – ",$BA418)),LEFT($BA418,FIND(" – ",$BA418)-1),$BA418),ProdTbl,3,0),"کد ناشناخته"))</f>
        <v/>
      </c>
      <c r="BD418" s="22" t="n"/>
      <c r="BE418" s="21" t="n"/>
      <c r="BF418" s="20" t="n"/>
      <c r="BG418" s="18">
        <f>IF($BF418="","",IFERROR(VLOOKUP(IFERROR(VLOOKUP(IF(ISNUMBER(FIND(" – ",$BF418)),LEFT($BF418,FIND(" – ",$BF418)-1),$BF418),ProdTbl,5,0),""),BasketTbl,2,0),"کد ناشناخته"))</f>
        <v/>
      </c>
      <c r="BH418" s="18">
        <f>IF($BF418="","",IFERROR(VLOOKUP(IF(ISNUMBER(FIND(" – ",$BF418)),LEFT($BF418,FIND(" – ",$BF418)-1),$BF418),ProdTbl,3,0),"کد ناشناخته"))</f>
        <v/>
      </c>
      <c r="BI418" s="22" t="n"/>
      <c r="BJ418" s="21" t="n"/>
      <c r="BK418" s="20" t="n"/>
      <c r="BL418" s="18">
        <f>IF($BK418="","",IFERROR(VLOOKUP(IFERROR(VLOOKUP(IF(ISNUMBER(FIND(" – ",$BK418)),LEFT($BK418,FIND(" – ",$BK418)-1),$BK418),ProdTbl,5,0),""),BasketTbl,2,0),"کد ناشناخته"))</f>
        <v/>
      </c>
      <c r="BM418" s="18">
        <f>IF($BK418="","",IFERROR(VLOOKUP(IF(ISNUMBER(FIND(" – ",$BK418)),LEFT($BK418,FIND(" – ",$BK418)-1),$BK418),ProdTbl,3,0),"کد ناشناخته"))</f>
        <v/>
      </c>
      <c r="BN418" s="22" t="n"/>
      <c r="BO418" s="21" t="n"/>
      <c r="BP418" s="20" t="n"/>
      <c r="BQ418" s="18">
        <f>IF($BP418="","",IFERROR(VLOOKUP(IFERROR(VLOOKUP(IF(ISNUMBER(FIND(" – ",$BP418)),LEFT($BP418,FIND(" – ",$BP418)-1),$BP418),ProdTbl,5,0),""),BasketTbl,2,0),"کد ناشناخته"))</f>
        <v/>
      </c>
      <c r="BR418" s="18">
        <f>IF($BP418="","",IFERROR(VLOOKUP(IF(ISNUMBER(FIND(" – ",$BP418)),LEFT($BP418,FIND(" – ",$BP418)-1),$BP418),ProdTbl,3,0),"کد ناشناخته"))</f>
        <v/>
      </c>
      <c r="BS418" s="22" t="n"/>
      <c r="BT418" s="21" t="n"/>
      <c r="BU418" s="20" t="n"/>
      <c r="BV418" s="18">
        <f>IF($BU418="","",IFERROR(VLOOKUP(IFERROR(VLOOKUP(IF(ISNUMBER(FIND(" – ",$BU418)),LEFT($BU418,FIND(" – ",$BU418)-1),$BU418),ProdTbl,5,0),""),BasketTbl,2,0),"کد ناشناخته"))</f>
        <v/>
      </c>
      <c r="BW418" s="18">
        <f>IF($BU418="","",IFERROR(VLOOKUP(IF(ISNUMBER(FIND(" – ",$BU418)),LEFT($BU418,FIND(" – ",$BU418)-1),$BU418),ProdTbl,3,0),"کد ناشناخته"))</f>
        <v/>
      </c>
      <c r="BX418" s="22" t="n"/>
      <c r="BY418" s="21" t="n"/>
      <c r="BZ418" s="20" t="n"/>
      <c r="CA418" s="18">
        <f>IF($BZ418="","",IFERROR(VLOOKUP(IFERROR(VLOOKUP(IF(ISNUMBER(FIND(" – ",$BZ418)),LEFT($BZ418,FIND(" – ",$BZ418)-1),$BZ418),ProdTbl,5,0),""),BasketTbl,2,0),"کد ناشناخته"))</f>
        <v/>
      </c>
      <c r="CB418" s="18">
        <f>IF($BZ418="","",IFERROR(VLOOKUP(IF(ISNUMBER(FIND(" – ",$BZ418)),LEFT($BZ418,FIND(" – ",$BZ418)-1),$BZ418),ProdTbl,3,0),"کد ناشناخته"))</f>
        <v/>
      </c>
      <c r="CC418" s="22" t="n"/>
      <c r="CD418" s="21" t="n"/>
      <c r="CE418" s="20" t="n"/>
      <c r="CF418" s="18">
        <f>IF($CE418="","",IFERROR(VLOOKUP(IFERROR(VLOOKUP(IF(ISNUMBER(FIND(" – ",$CE418)),LEFT($CE418,FIND(" – ",$CE418)-1),$CE418),ProdTbl,5,0),""),BasketTbl,2,0),"کد ناشناخته"))</f>
        <v/>
      </c>
      <c r="CG418" s="18">
        <f>IF($CE418="","",IFERROR(VLOOKUP(IF(ISNUMBER(FIND(" – ",$CE418)),LEFT($CE418,FIND(" – ",$CE418)-1),$CE418),ProdTbl,3,0),"کد ناشناخته"))</f>
        <v/>
      </c>
      <c r="CH418" s="22" t="n"/>
      <c r="CI418" s="21" t="n"/>
    </row>
    <row r="419">
      <c r="A419" s="18">
        <f>IF($B419="","",COUNTA($B$10:$B419))</f>
        <v/>
      </c>
      <c r="B419" s="19" t="n"/>
      <c r="C419" s="20" t="n"/>
      <c r="D419" s="19" t="n"/>
      <c r="E419" s="18">
        <f>IF($D419="","",IFERROR(VLOOKUP(IF(ISNUMBER(FIND(" – ",$D419)),LEFT($D419,FIND(" – ",$D419)-1),$D419),SellerTbl,2,0),"کد ناشناخته"))</f>
        <v/>
      </c>
      <c r="F419" s="21" t="n"/>
      <c r="G419" s="21" t="n"/>
      <c r="H419" s="22" t="n"/>
      <c r="I419" s="23">
        <f>IF(OR($F419="",$G419=""),"",$F419-$G419)</f>
        <v/>
      </c>
      <c r="J419" s="18">
        <f>IF($I419="","",IF(ABS($I419)&lt;=0.01*$F419,"√","×"))</f>
        <v/>
      </c>
      <c r="K419" s="23">
        <f>IF(COUNT($Q419,$V419,$AA419,$AF419,$AK419,$AP419,$AU419,$AZ419,$BE419,$BJ419,$BO419,$BT419,$BY419,$CD419,$CI419)=0,"",SUM($Q419,$V419,$AA419,$AF419,$AK419,$AP419,$AU419,$AZ419,$BE419,$BJ419,$BO419,$BT419,$BY419,$CD419,$CI419))</f>
        <v/>
      </c>
      <c r="L419" s="23">
        <f>IF(OR($F419="",$K419=""),"",$F419-$K419)</f>
        <v/>
      </c>
      <c r="M419" s="20" t="n"/>
      <c r="N419" s="18">
        <f>IF($M419="","",IFERROR(VLOOKUP(IFERROR(VLOOKUP(IF(ISNUMBER(FIND(" – ",$M419)),LEFT($M419,FIND(" – ",$M419)-1),$M419),ProdTbl,5,0),""),BasketTbl,2,0),"کد ناشناخته"))</f>
        <v/>
      </c>
      <c r="O419" s="18">
        <f>IF($M419="","",IFERROR(VLOOKUP(IF(ISNUMBER(FIND(" – ",$M419)),LEFT($M419,FIND(" – ",$M419)-1),$M419),ProdTbl,3,0),"کد ناشناخته"))</f>
        <v/>
      </c>
      <c r="P419" s="22" t="n"/>
      <c r="Q419" s="21" t="n"/>
      <c r="R419" s="20" t="n"/>
      <c r="S419" s="18">
        <f>IF($R419="","",IFERROR(VLOOKUP(IFERROR(VLOOKUP(IF(ISNUMBER(FIND(" – ",$R419)),LEFT($R419,FIND(" – ",$R419)-1),$R419),ProdTbl,5,0),""),BasketTbl,2,0),"کد ناشناخته"))</f>
        <v/>
      </c>
      <c r="T419" s="18">
        <f>IF($R419="","",IFERROR(VLOOKUP(IF(ISNUMBER(FIND(" – ",$R419)),LEFT($R419,FIND(" – ",$R419)-1),$R419),ProdTbl,3,0),"کد ناشناخته"))</f>
        <v/>
      </c>
      <c r="U419" s="22" t="n"/>
      <c r="V419" s="21" t="n"/>
      <c r="W419" s="20" t="n"/>
      <c r="X419" s="18">
        <f>IF($W419="","",IFERROR(VLOOKUP(IFERROR(VLOOKUP(IF(ISNUMBER(FIND(" – ",$W419)),LEFT($W419,FIND(" – ",$W419)-1),$W419),ProdTbl,5,0),""),BasketTbl,2,0),"کد ناشناخته"))</f>
        <v/>
      </c>
      <c r="Y419" s="18">
        <f>IF($W419="","",IFERROR(VLOOKUP(IF(ISNUMBER(FIND(" – ",$W419)),LEFT($W419,FIND(" – ",$W419)-1),$W419),ProdTbl,3,0),"کد ناشناخته"))</f>
        <v/>
      </c>
      <c r="Z419" s="22" t="n"/>
      <c r="AA419" s="21" t="n"/>
      <c r="AB419" s="20" t="n"/>
      <c r="AC419" s="18">
        <f>IF($AB419="","",IFERROR(VLOOKUP(IFERROR(VLOOKUP(IF(ISNUMBER(FIND(" – ",$AB419)),LEFT($AB419,FIND(" – ",$AB419)-1),$AB419),ProdTbl,5,0),""),BasketTbl,2,0),"کد ناشناخته"))</f>
        <v/>
      </c>
      <c r="AD419" s="18">
        <f>IF($AB419="","",IFERROR(VLOOKUP(IF(ISNUMBER(FIND(" – ",$AB419)),LEFT($AB419,FIND(" – ",$AB419)-1),$AB419),ProdTbl,3,0),"کد ناشناخته"))</f>
        <v/>
      </c>
      <c r="AE419" s="22" t="n"/>
      <c r="AF419" s="21" t="n"/>
      <c r="AG419" s="20" t="n"/>
      <c r="AH419" s="18">
        <f>IF($AG419="","",IFERROR(VLOOKUP(IFERROR(VLOOKUP(IF(ISNUMBER(FIND(" – ",$AG419)),LEFT($AG419,FIND(" – ",$AG419)-1),$AG419),ProdTbl,5,0),""),BasketTbl,2,0),"کد ناشناخته"))</f>
        <v/>
      </c>
      <c r="AI419" s="18">
        <f>IF($AG419="","",IFERROR(VLOOKUP(IF(ISNUMBER(FIND(" – ",$AG419)),LEFT($AG419,FIND(" – ",$AG419)-1),$AG419),ProdTbl,3,0),"کد ناشناخته"))</f>
        <v/>
      </c>
      <c r="AJ419" s="22" t="n"/>
      <c r="AK419" s="21" t="n"/>
      <c r="AL419" s="20" t="n"/>
      <c r="AM419" s="18">
        <f>IF($AL419="","",IFERROR(VLOOKUP(IFERROR(VLOOKUP(IF(ISNUMBER(FIND(" – ",$AL419)),LEFT($AL419,FIND(" – ",$AL419)-1),$AL419),ProdTbl,5,0),""),BasketTbl,2,0),"کد ناشناخته"))</f>
        <v/>
      </c>
      <c r="AN419" s="18">
        <f>IF($AL419="","",IFERROR(VLOOKUP(IF(ISNUMBER(FIND(" – ",$AL419)),LEFT($AL419,FIND(" – ",$AL419)-1),$AL419),ProdTbl,3,0),"کد ناشناخته"))</f>
        <v/>
      </c>
      <c r="AO419" s="22" t="n"/>
      <c r="AP419" s="21" t="n"/>
      <c r="AQ419" s="20" t="n"/>
      <c r="AR419" s="18">
        <f>IF($AQ419="","",IFERROR(VLOOKUP(IFERROR(VLOOKUP(IF(ISNUMBER(FIND(" – ",$AQ419)),LEFT($AQ419,FIND(" – ",$AQ419)-1),$AQ419),ProdTbl,5,0),""),BasketTbl,2,0),"کد ناشناخته"))</f>
        <v/>
      </c>
      <c r="AS419" s="18">
        <f>IF($AQ419="","",IFERROR(VLOOKUP(IF(ISNUMBER(FIND(" – ",$AQ419)),LEFT($AQ419,FIND(" – ",$AQ419)-1),$AQ419),ProdTbl,3,0),"کد ناشناخته"))</f>
        <v/>
      </c>
      <c r="AT419" s="22" t="n"/>
      <c r="AU419" s="21" t="n"/>
      <c r="AV419" s="20" t="n"/>
      <c r="AW419" s="18">
        <f>IF($AV419="","",IFERROR(VLOOKUP(IFERROR(VLOOKUP(IF(ISNUMBER(FIND(" – ",$AV419)),LEFT($AV419,FIND(" – ",$AV419)-1),$AV419),ProdTbl,5,0),""),BasketTbl,2,0),"کد ناشناخته"))</f>
        <v/>
      </c>
      <c r="AX419" s="18">
        <f>IF($AV419="","",IFERROR(VLOOKUP(IF(ISNUMBER(FIND(" – ",$AV419)),LEFT($AV419,FIND(" – ",$AV419)-1),$AV419),ProdTbl,3,0),"کد ناشناخته"))</f>
        <v/>
      </c>
      <c r="AY419" s="22" t="n"/>
      <c r="AZ419" s="21" t="n"/>
      <c r="BA419" s="20" t="n"/>
      <c r="BB419" s="18">
        <f>IF($BA419="","",IFERROR(VLOOKUP(IFERROR(VLOOKUP(IF(ISNUMBER(FIND(" – ",$BA419)),LEFT($BA419,FIND(" – ",$BA419)-1),$BA419),ProdTbl,5,0),""),BasketTbl,2,0),"کد ناشناخته"))</f>
        <v/>
      </c>
      <c r="BC419" s="18">
        <f>IF($BA419="","",IFERROR(VLOOKUP(IF(ISNUMBER(FIND(" – ",$BA419)),LEFT($BA419,FIND(" – ",$BA419)-1),$BA419),ProdTbl,3,0),"کد ناشناخته"))</f>
        <v/>
      </c>
      <c r="BD419" s="22" t="n"/>
      <c r="BE419" s="21" t="n"/>
      <c r="BF419" s="20" t="n"/>
      <c r="BG419" s="18">
        <f>IF($BF419="","",IFERROR(VLOOKUP(IFERROR(VLOOKUP(IF(ISNUMBER(FIND(" – ",$BF419)),LEFT($BF419,FIND(" – ",$BF419)-1),$BF419),ProdTbl,5,0),""),BasketTbl,2,0),"کد ناشناخته"))</f>
        <v/>
      </c>
      <c r="BH419" s="18">
        <f>IF($BF419="","",IFERROR(VLOOKUP(IF(ISNUMBER(FIND(" – ",$BF419)),LEFT($BF419,FIND(" – ",$BF419)-1),$BF419),ProdTbl,3,0),"کد ناشناخته"))</f>
        <v/>
      </c>
      <c r="BI419" s="22" t="n"/>
      <c r="BJ419" s="21" t="n"/>
      <c r="BK419" s="20" t="n"/>
      <c r="BL419" s="18">
        <f>IF($BK419="","",IFERROR(VLOOKUP(IFERROR(VLOOKUP(IF(ISNUMBER(FIND(" – ",$BK419)),LEFT($BK419,FIND(" – ",$BK419)-1),$BK419),ProdTbl,5,0),""),BasketTbl,2,0),"کد ناشناخته"))</f>
        <v/>
      </c>
      <c r="BM419" s="18">
        <f>IF($BK419="","",IFERROR(VLOOKUP(IF(ISNUMBER(FIND(" – ",$BK419)),LEFT($BK419,FIND(" – ",$BK419)-1),$BK419),ProdTbl,3,0),"کد ناشناخته"))</f>
        <v/>
      </c>
      <c r="BN419" s="22" t="n"/>
      <c r="BO419" s="21" t="n"/>
      <c r="BP419" s="20" t="n"/>
      <c r="BQ419" s="18">
        <f>IF($BP419="","",IFERROR(VLOOKUP(IFERROR(VLOOKUP(IF(ISNUMBER(FIND(" – ",$BP419)),LEFT($BP419,FIND(" – ",$BP419)-1),$BP419),ProdTbl,5,0),""),BasketTbl,2,0),"کد ناشناخته"))</f>
        <v/>
      </c>
      <c r="BR419" s="18">
        <f>IF($BP419="","",IFERROR(VLOOKUP(IF(ISNUMBER(FIND(" – ",$BP419)),LEFT($BP419,FIND(" – ",$BP419)-1),$BP419),ProdTbl,3,0),"کد ناشناخته"))</f>
        <v/>
      </c>
      <c r="BS419" s="22" t="n"/>
      <c r="BT419" s="21" t="n"/>
      <c r="BU419" s="20" t="n"/>
      <c r="BV419" s="18">
        <f>IF($BU419="","",IFERROR(VLOOKUP(IFERROR(VLOOKUP(IF(ISNUMBER(FIND(" – ",$BU419)),LEFT($BU419,FIND(" – ",$BU419)-1),$BU419),ProdTbl,5,0),""),BasketTbl,2,0),"کد ناشناخته"))</f>
        <v/>
      </c>
      <c r="BW419" s="18">
        <f>IF($BU419="","",IFERROR(VLOOKUP(IF(ISNUMBER(FIND(" – ",$BU419)),LEFT($BU419,FIND(" – ",$BU419)-1),$BU419),ProdTbl,3,0),"کد ناشناخته"))</f>
        <v/>
      </c>
      <c r="BX419" s="22" t="n"/>
      <c r="BY419" s="21" t="n"/>
      <c r="BZ419" s="20" t="n"/>
      <c r="CA419" s="18">
        <f>IF($BZ419="","",IFERROR(VLOOKUP(IFERROR(VLOOKUP(IF(ISNUMBER(FIND(" – ",$BZ419)),LEFT($BZ419,FIND(" – ",$BZ419)-1),$BZ419),ProdTbl,5,0),""),BasketTbl,2,0),"کد ناشناخته"))</f>
        <v/>
      </c>
      <c r="CB419" s="18">
        <f>IF($BZ419="","",IFERROR(VLOOKUP(IF(ISNUMBER(FIND(" – ",$BZ419)),LEFT($BZ419,FIND(" – ",$BZ419)-1),$BZ419),ProdTbl,3,0),"کد ناشناخته"))</f>
        <v/>
      </c>
      <c r="CC419" s="22" t="n"/>
      <c r="CD419" s="21" t="n"/>
      <c r="CE419" s="20" t="n"/>
      <c r="CF419" s="18">
        <f>IF($CE419="","",IFERROR(VLOOKUP(IFERROR(VLOOKUP(IF(ISNUMBER(FIND(" – ",$CE419)),LEFT($CE419,FIND(" – ",$CE419)-1),$CE419),ProdTbl,5,0),""),BasketTbl,2,0),"کد ناشناخته"))</f>
        <v/>
      </c>
      <c r="CG419" s="18">
        <f>IF($CE419="","",IFERROR(VLOOKUP(IF(ISNUMBER(FIND(" – ",$CE419)),LEFT($CE419,FIND(" – ",$CE419)-1),$CE419),ProdTbl,3,0),"کد ناشناخته"))</f>
        <v/>
      </c>
      <c r="CH419" s="22" t="n"/>
      <c r="CI419" s="21" t="n"/>
    </row>
    <row r="420">
      <c r="A420" s="18">
        <f>IF($B420="","",COUNTA($B$10:$B420))</f>
        <v/>
      </c>
      <c r="B420" s="19" t="n"/>
      <c r="C420" s="20" t="n"/>
      <c r="D420" s="19" t="n"/>
      <c r="E420" s="18">
        <f>IF($D420="","",IFERROR(VLOOKUP(IF(ISNUMBER(FIND(" – ",$D420)),LEFT($D420,FIND(" – ",$D420)-1),$D420),SellerTbl,2,0),"کد ناشناخته"))</f>
        <v/>
      </c>
      <c r="F420" s="21" t="n"/>
      <c r="G420" s="21" t="n"/>
      <c r="H420" s="22" t="n"/>
      <c r="I420" s="23">
        <f>IF(OR($F420="",$G420=""),"",$F420-$G420)</f>
        <v/>
      </c>
      <c r="J420" s="18">
        <f>IF($I420="","",IF(ABS($I420)&lt;=0.01*$F420,"√","×"))</f>
        <v/>
      </c>
      <c r="K420" s="23">
        <f>IF(COUNT($Q420,$V420,$AA420,$AF420,$AK420,$AP420,$AU420,$AZ420,$BE420,$BJ420,$BO420,$BT420,$BY420,$CD420,$CI420)=0,"",SUM($Q420,$V420,$AA420,$AF420,$AK420,$AP420,$AU420,$AZ420,$BE420,$BJ420,$BO420,$BT420,$BY420,$CD420,$CI420))</f>
        <v/>
      </c>
      <c r="L420" s="23">
        <f>IF(OR($F420="",$K420=""),"",$F420-$K420)</f>
        <v/>
      </c>
      <c r="M420" s="20" t="n"/>
      <c r="N420" s="18">
        <f>IF($M420="","",IFERROR(VLOOKUP(IFERROR(VLOOKUP(IF(ISNUMBER(FIND(" – ",$M420)),LEFT($M420,FIND(" – ",$M420)-1),$M420),ProdTbl,5,0),""),BasketTbl,2,0),"کد ناشناخته"))</f>
        <v/>
      </c>
      <c r="O420" s="18">
        <f>IF($M420="","",IFERROR(VLOOKUP(IF(ISNUMBER(FIND(" – ",$M420)),LEFT($M420,FIND(" – ",$M420)-1),$M420),ProdTbl,3,0),"کد ناشناخته"))</f>
        <v/>
      </c>
      <c r="P420" s="22" t="n"/>
      <c r="Q420" s="21" t="n"/>
      <c r="R420" s="20" t="n"/>
      <c r="S420" s="18">
        <f>IF($R420="","",IFERROR(VLOOKUP(IFERROR(VLOOKUP(IF(ISNUMBER(FIND(" – ",$R420)),LEFT($R420,FIND(" – ",$R420)-1),$R420),ProdTbl,5,0),""),BasketTbl,2,0),"کد ناشناخته"))</f>
        <v/>
      </c>
      <c r="T420" s="18">
        <f>IF($R420="","",IFERROR(VLOOKUP(IF(ISNUMBER(FIND(" – ",$R420)),LEFT($R420,FIND(" – ",$R420)-1),$R420),ProdTbl,3,0),"کد ناشناخته"))</f>
        <v/>
      </c>
      <c r="U420" s="22" t="n"/>
      <c r="V420" s="21" t="n"/>
      <c r="W420" s="20" t="n"/>
      <c r="X420" s="18">
        <f>IF($W420="","",IFERROR(VLOOKUP(IFERROR(VLOOKUP(IF(ISNUMBER(FIND(" – ",$W420)),LEFT($W420,FIND(" – ",$W420)-1),$W420),ProdTbl,5,0),""),BasketTbl,2,0),"کد ناشناخته"))</f>
        <v/>
      </c>
      <c r="Y420" s="18">
        <f>IF($W420="","",IFERROR(VLOOKUP(IF(ISNUMBER(FIND(" – ",$W420)),LEFT($W420,FIND(" – ",$W420)-1),$W420),ProdTbl,3,0),"کد ناشناخته"))</f>
        <v/>
      </c>
      <c r="Z420" s="22" t="n"/>
      <c r="AA420" s="21" t="n"/>
      <c r="AB420" s="20" t="n"/>
      <c r="AC420" s="18">
        <f>IF($AB420="","",IFERROR(VLOOKUP(IFERROR(VLOOKUP(IF(ISNUMBER(FIND(" – ",$AB420)),LEFT($AB420,FIND(" – ",$AB420)-1),$AB420),ProdTbl,5,0),""),BasketTbl,2,0),"کد ناشناخته"))</f>
        <v/>
      </c>
      <c r="AD420" s="18">
        <f>IF($AB420="","",IFERROR(VLOOKUP(IF(ISNUMBER(FIND(" – ",$AB420)),LEFT($AB420,FIND(" – ",$AB420)-1),$AB420),ProdTbl,3,0),"کد ناشناخته"))</f>
        <v/>
      </c>
      <c r="AE420" s="22" t="n"/>
      <c r="AF420" s="21" t="n"/>
      <c r="AG420" s="20" t="n"/>
      <c r="AH420" s="18">
        <f>IF($AG420="","",IFERROR(VLOOKUP(IFERROR(VLOOKUP(IF(ISNUMBER(FIND(" – ",$AG420)),LEFT($AG420,FIND(" – ",$AG420)-1),$AG420),ProdTbl,5,0),""),BasketTbl,2,0),"کد ناشناخته"))</f>
        <v/>
      </c>
      <c r="AI420" s="18">
        <f>IF($AG420="","",IFERROR(VLOOKUP(IF(ISNUMBER(FIND(" – ",$AG420)),LEFT($AG420,FIND(" – ",$AG420)-1),$AG420),ProdTbl,3,0),"کد ناشناخته"))</f>
        <v/>
      </c>
      <c r="AJ420" s="22" t="n"/>
      <c r="AK420" s="21" t="n"/>
      <c r="AL420" s="20" t="n"/>
      <c r="AM420" s="18">
        <f>IF($AL420="","",IFERROR(VLOOKUP(IFERROR(VLOOKUP(IF(ISNUMBER(FIND(" – ",$AL420)),LEFT($AL420,FIND(" – ",$AL420)-1),$AL420),ProdTbl,5,0),""),BasketTbl,2,0),"کد ناشناخته"))</f>
        <v/>
      </c>
      <c r="AN420" s="18">
        <f>IF($AL420="","",IFERROR(VLOOKUP(IF(ISNUMBER(FIND(" – ",$AL420)),LEFT($AL420,FIND(" – ",$AL420)-1),$AL420),ProdTbl,3,0),"کد ناشناخته"))</f>
        <v/>
      </c>
      <c r="AO420" s="22" t="n"/>
      <c r="AP420" s="21" t="n"/>
      <c r="AQ420" s="20" t="n"/>
      <c r="AR420" s="18">
        <f>IF($AQ420="","",IFERROR(VLOOKUP(IFERROR(VLOOKUP(IF(ISNUMBER(FIND(" – ",$AQ420)),LEFT($AQ420,FIND(" – ",$AQ420)-1),$AQ420),ProdTbl,5,0),""),BasketTbl,2,0),"کد ناشناخته"))</f>
        <v/>
      </c>
      <c r="AS420" s="18">
        <f>IF($AQ420="","",IFERROR(VLOOKUP(IF(ISNUMBER(FIND(" – ",$AQ420)),LEFT($AQ420,FIND(" – ",$AQ420)-1),$AQ420),ProdTbl,3,0),"کد ناشناخته"))</f>
        <v/>
      </c>
      <c r="AT420" s="22" t="n"/>
      <c r="AU420" s="21" t="n"/>
      <c r="AV420" s="20" t="n"/>
      <c r="AW420" s="18">
        <f>IF($AV420="","",IFERROR(VLOOKUP(IFERROR(VLOOKUP(IF(ISNUMBER(FIND(" – ",$AV420)),LEFT($AV420,FIND(" – ",$AV420)-1),$AV420),ProdTbl,5,0),""),BasketTbl,2,0),"کد ناشناخته"))</f>
        <v/>
      </c>
      <c r="AX420" s="18">
        <f>IF($AV420="","",IFERROR(VLOOKUP(IF(ISNUMBER(FIND(" – ",$AV420)),LEFT($AV420,FIND(" – ",$AV420)-1),$AV420),ProdTbl,3,0),"کد ناشناخته"))</f>
        <v/>
      </c>
      <c r="AY420" s="22" t="n"/>
      <c r="AZ420" s="21" t="n"/>
      <c r="BA420" s="20" t="n"/>
      <c r="BB420" s="18">
        <f>IF($BA420="","",IFERROR(VLOOKUP(IFERROR(VLOOKUP(IF(ISNUMBER(FIND(" – ",$BA420)),LEFT($BA420,FIND(" – ",$BA420)-1),$BA420),ProdTbl,5,0),""),BasketTbl,2,0),"کد ناشناخته"))</f>
        <v/>
      </c>
      <c r="BC420" s="18">
        <f>IF($BA420="","",IFERROR(VLOOKUP(IF(ISNUMBER(FIND(" – ",$BA420)),LEFT($BA420,FIND(" – ",$BA420)-1),$BA420),ProdTbl,3,0),"کد ناشناخته"))</f>
        <v/>
      </c>
      <c r="BD420" s="22" t="n"/>
      <c r="BE420" s="21" t="n"/>
      <c r="BF420" s="20" t="n"/>
      <c r="BG420" s="18">
        <f>IF($BF420="","",IFERROR(VLOOKUP(IFERROR(VLOOKUP(IF(ISNUMBER(FIND(" – ",$BF420)),LEFT($BF420,FIND(" – ",$BF420)-1),$BF420),ProdTbl,5,0),""),BasketTbl,2,0),"کد ناشناخته"))</f>
        <v/>
      </c>
      <c r="BH420" s="18">
        <f>IF($BF420="","",IFERROR(VLOOKUP(IF(ISNUMBER(FIND(" – ",$BF420)),LEFT($BF420,FIND(" – ",$BF420)-1),$BF420),ProdTbl,3,0),"کد ناشناخته"))</f>
        <v/>
      </c>
      <c r="BI420" s="22" t="n"/>
      <c r="BJ420" s="21" t="n"/>
      <c r="BK420" s="20" t="n"/>
      <c r="BL420" s="18">
        <f>IF($BK420="","",IFERROR(VLOOKUP(IFERROR(VLOOKUP(IF(ISNUMBER(FIND(" – ",$BK420)),LEFT($BK420,FIND(" – ",$BK420)-1),$BK420),ProdTbl,5,0),""),BasketTbl,2,0),"کد ناشناخته"))</f>
        <v/>
      </c>
      <c r="BM420" s="18">
        <f>IF($BK420="","",IFERROR(VLOOKUP(IF(ISNUMBER(FIND(" – ",$BK420)),LEFT($BK420,FIND(" – ",$BK420)-1),$BK420),ProdTbl,3,0),"کد ناشناخته"))</f>
        <v/>
      </c>
      <c r="BN420" s="22" t="n"/>
      <c r="BO420" s="21" t="n"/>
      <c r="BP420" s="20" t="n"/>
      <c r="BQ420" s="18">
        <f>IF($BP420="","",IFERROR(VLOOKUP(IFERROR(VLOOKUP(IF(ISNUMBER(FIND(" – ",$BP420)),LEFT($BP420,FIND(" – ",$BP420)-1),$BP420),ProdTbl,5,0),""),BasketTbl,2,0),"کد ناشناخته"))</f>
        <v/>
      </c>
      <c r="BR420" s="18">
        <f>IF($BP420="","",IFERROR(VLOOKUP(IF(ISNUMBER(FIND(" – ",$BP420)),LEFT($BP420,FIND(" – ",$BP420)-1),$BP420),ProdTbl,3,0),"کد ناشناخته"))</f>
        <v/>
      </c>
      <c r="BS420" s="22" t="n"/>
      <c r="BT420" s="21" t="n"/>
      <c r="BU420" s="20" t="n"/>
      <c r="BV420" s="18">
        <f>IF($BU420="","",IFERROR(VLOOKUP(IFERROR(VLOOKUP(IF(ISNUMBER(FIND(" – ",$BU420)),LEFT($BU420,FIND(" – ",$BU420)-1),$BU420),ProdTbl,5,0),""),BasketTbl,2,0),"کد ناشناخته"))</f>
        <v/>
      </c>
      <c r="BW420" s="18">
        <f>IF($BU420="","",IFERROR(VLOOKUP(IF(ISNUMBER(FIND(" – ",$BU420)),LEFT($BU420,FIND(" – ",$BU420)-1),$BU420),ProdTbl,3,0),"کد ناشناخته"))</f>
        <v/>
      </c>
      <c r="BX420" s="22" t="n"/>
      <c r="BY420" s="21" t="n"/>
      <c r="BZ420" s="20" t="n"/>
      <c r="CA420" s="18">
        <f>IF($BZ420="","",IFERROR(VLOOKUP(IFERROR(VLOOKUP(IF(ISNUMBER(FIND(" – ",$BZ420)),LEFT($BZ420,FIND(" – ",$BZ420)-1),$BZ420),ProdTbl,5,0),""),BasketTbl,2,0),"کد ناشناخته"))</f>
        <v/>
      </c>
      <c r="CB420" s="18">
        <f>IF($BZ420="","",IFERROR(VLOOKUP(IF(ISNUMBER(FIND(" – ",$BZ420)),LEFT($BZ420,FIND(" – ",$BZ420)-1),$BZ420),ProdTbl,3,0),"کد ناشناخته"))</f>
        <v/>
      </c>
      <c r="CC420" s="22" t="n"/>
      <c r="CD420" s="21" t="n"/>
      <c r="CE420" s="20" t="n"/>
      <c r="CF420" s="18">
        <f>IF($CE420="","",IFERROR(VLOOKUP(IFERROR(VLOOKUP(IF(ISNUMBER(FIND(" – ",$CE420)),LEFT($CE420,FIND(" – ",$CE420)-1),$CE420),ProdTbl,5,0),""),BasketTbl,2,0),"کد ناشناخته"))</f>
        <v/>
      </c>
      <c r="CG420" s="18">
        <f>IF($CE420="","",IFERROR(VLOOKUP(IF(ISNUMBER(FIND(" – ",$CE420)),LEFT($CE420,FIND(" – ",$CE420)-1),$CE420),ProdTbl,3,0),"کد ناشناخته"))</f>
        <v/>
      </c>
      <c r="CH420" s="22" t="n"/>
      <c r="CI420" s="21" t="n"/>
    </row>
    <row r="421">
      <c r="A421" s="18">
        <f>IF($B421="","",COUNTA($B$10:$B421))</f>
        <v/>
      </c>
      <c r="B421" s="19" t="n"/>
      <c r="C421" s="20" t="n"/>
      <c r="D421" s="19" t="n"/>
      <c r="E421" s="18">
        <f>IF($D421="","",IFERROR(VLOOKUP(IF(ISNUMBER(FIND(" – ",$D421)),LEFT($D421,FIND(" – ",$D421)-1),$D421),SellerTbl,2,0),"کد ناشناخته"))</f>
        <v/>
      </c>
      <c r="F421" s="21" t="n"/>
      <c r="G421" s="21" t="n"/>
      <c r="H421" s="22" t="n"/>
      <c r="I421" s="23">
        <f>IF(OR($F421="",$G421=""),"",$F421-$G421)</f>
        <v/>
      </c>
      <c r="J421" s="18">
        <f>IF($I421="","",IF(ABS($I421)&lt;=0.01*$F421,"√","×"))</f>
        <v/>
      </c>
      <c r="K421" s="23">
        <f>IF(COUNT($Q421,$V421,$AA421,$AF421,$AK421,$AP421,$AU421,$AZ421,$BE421,$BJ421,$BO421,$BT421,$BY421,$CD421,$CI421)=0,"",SUM($Q421,$V421,$AA421,$AF421,$AK421,$AP421,$AU421,$AZ421,$BE421,$BJ421,$BO421,$BT421,$BY421,$CD421,$CI421))</f>
        <v/>
      </c>
      <c r="L421" s="23">
        <f>IF(OR($F421="",$K421=""),"",$F421-$K421)</f>
        <v/>
      </c>
      <c r="M421" s="20" t="n"/>
      <c r="N421" s="18">
        <f>IF($M421="","",IFERROR(VLOOKUP(IFERROR(VLOOKUP(IF(ISNUMBER(FIND(" – ",$M421)),LEFT($M421,FIND(" – ",$M421)-1),$M421),ProdTbl,5,0),""),BasketTbl,2,0),"کد ناشناخته"))</f>
        <v/>
      </c>
      <c r="O421" s="18">
        <f>IF($M421="","",IFERROR(VLOOKUP(IF(ISNUMBER(FIND(" – ",$M421)),LEFT($M421,FIND(" – ",$M421)-1),$M421),ProdTbl,3,0),"کد ناشناخته"))</f>
        <v/>
      </c>
      <c r="P421" s="22" t="n"/>
      <c r="Q421" s="21" t="n"/>
      <c r="R421" s="20" t="n"/>
      <c r="S421" s="18">
        <f>IF($R421="","",IFERROR(VLOOKUP(IFERROR(VLOOKUP(IF(ISNUMBER(FIND(" – ",$R421)),LEFT($R421,FIND(" – ",$R421)-1),$R421),ProdTbl,5,0),""),BasketTbl,2,0),"کد ناشناخته"))</f>
        <v/>
      </c>
      <c r="T421" s="18">
        <f>IF($R421="","",IFERROR(VLOOKUP(IF(ISNUMBER(FIND(" – ",$R421)),LEFT($R421,FIND(" – ",$R421)-1),$R421),ProdTbl,3,0),"کد ناشناخته"))</f>
        <v/>
      </c>
      <c r="U421" s="22" t="n"/>
      <c r="V421" s="21" t="n"/>
      <c r="W421" s="20" t="n"/>
      <c r="X421" s="18">
        <f>IF($W421="","",IFERROR(VLOOKUP(IFERROR(VLOOKUP(IF(ISNUMBER(FIND(" – ",$W421)),LEFT($W421,FIND(" – ",$W421)-1),$W421),ProdTbl,5,0),""),BasketTbl,2,0),"کد ناشناخته"))</f>
        <v/>
      </c>
      <c r="Y421" s="18">
        <f>IF($W421="","",IFERROR(VLOOKUP(IF(ISNUMBER(FIND(" – ",$W421)),LEFT($W421,FIND(" – ",$W421)-1),$W421),ProdTbl,3,0),"کد ناشناخته"))</f>
        <v/>
      </c>
      <c r="Z421" s="22" t="n"/>
      <c r="AA421" s="21" t="n"/>
      <c r="AB421" s="20" t="n"/>
      <c r="AC421" s="18">
        <f>IF($AB421="","",IFERROR(VLOOKUP(IFERROR(VLOOKUP(IF(ISNUMBER(FIND(" – ",$AB421)),LEFT($AB421,FIND(" – ",$AB421)-1),$AB421),ProdTbl,5,0),""),BasketTbl,2,0),"کد ناشناخته"))</f>
        <v/>
      </c>
      <c r="AD421" s="18">
        <f>IF($AB421="","",IFERROR(VLOOKUP(IF(ISNUMBER(FIND(" – ",$AB421)),LEFT($AB421,FIND(" – ",$AB421)-1),$AB421),ProdTbl,3,0),"کد ناشناخته"))</f>
        <v/>
      </c>
      <c r="AE421" s="22" t="n"/>
      <c r="AF421" s="21" t="n"/>
      <c r="AG421" s="20" t="n"/>
      <c r="AH421" s="18">
        <f>IF($AG421="","",IFERROR(VLOOKUP(IFERROR(VLOOKUP(IF(ISNUMBER(FIND(" – ",$AG421)),LEFT($AG421,FIND(" – ",$AG421)-1),$AG421),ProdTbl,5,0),""),BasketTbl,2,0),"کد ناشناخته"))</f>
        <v/>
      </c>
      <c r="AI421" s="18">
        <f>IF($AG421="","",IFERROR(VLOOKUP(IF(ISNUMBER(FIND(" – ",$AG421)),LEFT($AG421,FIND(" – ",$AG421)-1),$AG421),ProdTbl,3,0),"کد ناشناخته"))</f>
        <v/>
      </c>
      <c r="AJ421" s="22" t="n"/>
      <c r="AK421" s="21" t="n"/>
      <c r="AL421" s="20" t="n"/>
      <c r="AM421" s="18">
        <f>IF($AL421="","",IFERROR(VLOOKUP(IFERROR(VLOOKUP(IF(ISNUMBER(FIND(" – ",$AL421)),LEFT($AL421,FIND(" – ",$AL421)-1),$AL421),ProdTbl,5,0),""),BasketTbl,2,0),"کد ناشناخته"))</f>
        <v/>
      </c>
      <c r="AN421" s="18">
        <f>IF($AL421="","",IFERROR(VLOOKUP(IF(ISNUMBER(FIND(" – ",$AL421)),LEFT($AL421,FIND(" – ",$AL421)-1),$AL421),ProdTbl,3,0),"کد ناشناخته"))</f>
        <v/>
      </c>
      <c r="AO421" s="22" t="n"/>
      <c r="AP421" s="21" t="n"/>
      <c r="AQ421" s="20" t="n"/>
      <c r="AR421" s="18">
        <f>IF($AQ421="","",IFERROR(VLOOKUP(IFERROR(VLOOKUP(IF(ISNUMBER(FIND(" – ",$AQ421)),LEFT($AQ421,FIND(" – ",$AQ421)-1),$AQ421),ProdTbl,5,0),""),BasketTbl,2,0),"کد ناشناخته"))</f>
        <v/>
      </c>
      <c r="AS421" s="18">
        <f>IF($AQ421="","",IFERROR(VLOOKUP(IF(ISNUMBER(FIND(" – ",$AQ421)),LEFT($AQ421,FIND(" – ",$AQ421)-1),$AQ421),ProdTbl,3,0),"کد ناشناخته"))</f>
        <v/>
      </c>
      <c r="AT421" s="22" t="n"/>
      <c r="AU421" s="21" t="n"/>
      <c r="AV421" s="20" t="n"/>
      <c r="AW421" s="18">
        <f>IF($AV421="","",IFERROR(VLOOKUP(IFERROR(VLOOKUP(IF(ISNUMBER(FIND(" – ",$AV421)),LEFT($AV421,FIND(" – ",$AV421)-1),$AV421),ProdTbl,5,0),""),BasketTbl,2,0),"کد ناشناخته"))</f>
        <v/>
      </c>
      <c r="AX421" s="18">
        <f>IF($AV421="","",IFERROR(VLOOKUP(IF(ISNUMBER(FIND(" – ",$AV421)),LEFT($AV421,FIND(" – ",$AV421)-1),$AV421),ProdTbl,3,0),"کد ناشناخته"))</f>
        <v/>
      </c>
      <c r="AY421" s="22" t="n"/>
      <c r="AZ421" s="21" t="n"/>
      <c r="BA421" s="20" t="n"/>
      <c r="BB421" s="18">
        <f>IF($BA421="","",IFERROR(VLOOKUP(IFERROR(VLOOKUP(IF(ISNUMBER(FIND(" – ",$BA421)),LEFT($BA421,FIND(" – ",$BA421)-1),$BA421),ProdTbl,5,0),""),BasketTbl,2,0),"کد ناشناخته"))</f>
        <v/>
      </c>
      <c r="BC421" s="18">
        <f>IF($BA421="","",IFERROR(VLOOKUP(IF(ISNUMBER(FIND(" – ",$BA421)),LEFT($BA421,FIND(" – ",$BA421)-1),$BA421),ProdTbl,3,0),"کد ناشناخته"))</f>
        <v/>
      </c>
      <c r="BD421" s="22" t="n"/>
      <c r="BE421" s="21" t="n"/>
      <c r="BF421" s="20" t="n"/>
      <c r="BG421" s="18">
        <f>IF($BF421="","",IFERROR(VLOOKUP(IFERROR(VLOOKUP(IF(ISNUMBER(FIND(" – ",$BF421)),LEFT($BF421,FIND(" – ",$BF421)-1),$BF421),ProdTbl,5,0),""),BasketTbl,2,0),"کد ناشناخته"))</f>
        <v/>
      </c>
      <c r="BH421" s="18">
        <f>IF($BF421="","",IFERROR(VLOOKUP(IF(ISNUMBER(FIND(" – ",$BF421)),LEFT($BF421,FIND(" – ",$BF421)-1),$BF421),ProdTbl,3,0),"کد ناشناخته"))</f>
        <v/>
      </c>
      <c r="BI421" s="22" t="n"/>
      <c r="BJ421" s="21" t="n"/>
      <c r="BK421" s="20" t="n"/>
      <c r="BL421" s="18">
        <f>IF($BK421="","",IFERROR(VLOOKUP(IFERROR(VLOOKUP(IF(ISNUMBER(FIND(" – ",$BK421)),LEFT($BK421,FIND(" – ",$BK421)-1),$BK421),ProdTbl,5,0),""),BasketTbl,2,0),"کد ناشناخته"))</f>
        <v/>
      </c>
      <c r="BM421" s="18">
        <f>IF($BK421="","",IFERROR(VLOOKUP(IF(ISNUMBER(FIND(" – ",$BK421)),LEFT($BK421,FIND(" – ",$BK421)-1),$BK421),ProdTbl,3,0),"کد ناشناخته"))</f>
        <v/>
      </c>
      <c r="BN421" s="22" t="n"/>
      <c r="BO421" s="21" t="n"/>
      <c r="BP421" s="20" t="n"/>
      <c r="BQ421" s="18">
        <f>IF($BP421="","",IFERROR(VLOOKUP(IFERROR(VLOOKUP(IF(ISNUMBER(FIND(" – ",$BP421)),LEFT($BP421,FIND(" – ",$BP421)-1),$BP421),ProdTbl,5,0),""),BasketTbl,2,0),"کد ناشناخته"))</f>
        <v/>
      </c>
      <c r="BR421" s="18">
        <f>IF($BP421="","",IFERROR(VLOOKUP(IF(ISNUMBER(FIND(" – ",$BP421)),LEFT($BP421,FIND(" – ",$BP421)-1),$BP421),ProdTbl,3,0),"کد ناشناخته"))</f>
        <v/>
      </c>
      <c r="BS421" s="22" t="n"/>
      <c r="BT421" s="21" t="n"/>
      <c r="BU421" s="20" t="n"/>
      <c r="BV421" s="18">
        <f>IF($BU421="","",IFERROR(VLOOKUP(IFERROR(VLOOKUP(IF(ISNUMBER(FIND(" – ",$BU421)),LEFT($BU421,FIND(" – ",$BU421)-1),$BU421),ProdTbl,5,0),""),BasketTbl,2,0),"کد ناشناخته"))</f>
        <v/>
      </c>
      <c r="BW421" s="18">
        <f>IF($BU421="","",IFERROR(VLOOKUP(IF(ISNUMBER(FIND(" – ",$BU421)),LEFT($BU421,FIND(" – ",$BU421)-1),$BU421),ProdTbl,3,0),"کد ناشناخته"))</f>
        <v/>
      </c>
      <c r="BX421" s="22" t="n"/>
      <c r="BY421" s="21" t="n"/>
      <c r="BZ421" s="20" t="n"/>
      <c r="CA421" s="18">
        <f>IF($BZ421="","",IFERROR(VLOOKUP(IFERROR(VLOOKUP(IF(ISNUMBER(FIND(" – ",$BZ421)),LEFT($BZ421,FIND(" – ",$BZ421)-1),$BZ421),ProdTbl,5,0),""),BasketTbl,2,0),"کد ناشناخته"))</f>
        <v/>
      </c>
      <c r="CB421" s="18">
        <f>IF($BZ421="","",IFERROR(VLOOKUP(IF(ISNUMBER(FIND(" – ",$BZ421)),LEFT($BZ421,FIND(" – ",$BZ421)-1),$BZ421),ProdTbl,3,0),"کد ناشناخته"))</f>
        <v/>
      </c>
      <c r="CC421" s="22" t="n"/>
      <c r="CD421" s="21" t="n"/>
      <c r="CE421" s="20" t="n"/>
      <c r="CF421" s="18">
        <f>IF($CE421="","",IFERROR(VLOOKUP(IFERROR(VLOOKUP(IF(ISNUMBER(FIND(" – ",$CE421)),LEFT($CE421,FIND(" – ",$CE421)-1),$CE421),ProdTbl,5,0),""),BasketTbl,2,0),"کد ناشناخته"))</f>
        <v/>
      </c>
      <c r="CG421" s="18">
        <f>IF($CE421="","",IFERROR(VLOOKUP(IF(ISNUMBER(FIND(" – ",$CE421)),LEFT($CE421,FIND(" – ",$CE421)-1),$CE421),ProdTbl,3,0),"کد ناشناخته"))</f>
        <v/>
      </c>
      <c r="CH421" s="22" t="n"/>
      <c r="CI421" s="21" t="n"/>
    </row>
    <row r="422">
      <c r="A422" s="18">
        <f>IF($B422="","",COUNTA($B$10:$B422))</f>
        <v/>
      </c>
      <c r="B422" s="19" t="n"/>
      <c r="C422" s="20" t="n"/>
      <c r="D422" s="19" t="n"/>
      <c r="E422" s="18">
        <f>IF($D422="","",IFERROR(VLOOKUP(IF(ISNUMBER(FIND(" – ",$D422)),LEFT($D422,FIND(" – ",$D422)-1),$D422),SellerTbl,2,0),"کد ناشناخته"))</f>
        <v/>
      </c>
      <c r="F422" s="21" t="n"/>
      <c r="G422" s="21" t="n"/>
      <c r="H422" s="22" t="n"/>
      <c r="I422" s="23">
        <f>IF(OR($F422="",$G422=""),"",$F422-$G422)</f>
        <v/>
      </c>
      <c r="J422" s="18">
        <f>IF($I422="","",IF(ABS($I422)&lt;=0.01*$F422,"√","×"))</f>
        <v/>
      </c>
      <c r="K422" s="23">
        <f>IF(COUNT($Q422,$V422,$AA422,$AF422,$AK422,$AP422,$AU422,$AZ422,$BE422,$BJ422,$BO422,$BT422,$BY422,$CD422,$CI422)=0,"",SUM($Q422,$V422,$AA422,$AF422,$AK422,$AP422,$AU422,$AZ422,$BE422,$BJ422,$BO422,$BT422,$BY422,$CD422,$CI422))</f>
        <v/>
      </c>
      <c r="L422" s="23">
        <f>IF(OR($F422="",$K422=""),"",$F422-$K422)</f>
        <v/>
      </c>
      <c r="M422" s="20" t="n"/>
      <c r="N422" s="18">
        <f>IF($M422="","",IFERROR(VLOOKUP(IFERROR(VLOOKUP(IF(ISNUMBER(FIND(" – ",$M422)),LEFT($M422,FIND(" – ",$M422)-1),$M422),ProdTbl,5,0),""),BasketTbl,2,0),"کد ناشناخته"))</f>
        <v/>
      </c>
      <c r="O422" s="18">
        <f>IF($M422="","",IFERROR(VLOOKUP(IF(ISNUMBER(FIND(" – ",$M422)),LEFT($M422,FIND(" – ",$M422)-1),$M422),ProdTbl,3,0),"کد ناشناخته"))</f>
        <v/>
      </c>
      <c r="P422" s="22" t="n"/>
      <c r="Q422" s="21" t="n"/>
      <c r="R422" s="20" t="n"/>
      <c r="S422" s="18">
        <f>IF($R422="","",IFERROR(VLOOKUP(IFERROR(VLOOKUP(IF(ISNUMBER(FIND(" – ",$R422)),LEFT($R422,FIND(" – ",$R422)-1),$R422),ProdTbl,5,0),""),BasketTbl,2,0),"کد ناشناخته"))</f>
        <v/>
      </c>
      <c r="T422" s="18">
        <f>IF($R422="","",IFERROR(VLOOKUP(IF(ISNUMBER(FIND(" – ",$R422)),LEFT($R422,FIND(" – ",$R422)-1),$R422),ProdTbl,3,0),"کد ناشناخته"))</f>
        <v/>
      </c>
      <c r="U422" s="22" t="n"/>
      <c r="V422" s="21" t="n"/>
      <c r="W422" s="20" t="n"/>
      <c r="X422" s="18">
        <f>IF($W422="","",IFERROR(VLOOKUP(IFERROR(VLOOKUP(IF(ISNUMBER(FIND(" – ",$W422)),LEFT($W422,FIND(" – ",$W422)-1),$W422),ProdTbl,5,0),""),BasketTbl,2,0),"کد ناشناخته"))</f>
        <v/>
      </c>
      <c r="Y422" s="18">
        <f>IF($W422="","",IFERROR(VLOOKUP(IF(ISNUMBER(FIND(" – ",$W422)),LEFT($W422,FIND(" – ",$W422)-1),$W422),ProdTbl,3,0),"کد ناشناخته"))</f>
        <v/>
      </c>
      <c r="Z422" s="22" t="n"/>
      <c r="AA422" s="21" t="n"/>
      <c r="AB422" s="20" t="n"/>
      <c r="AC422" s="18">
        <f>IF($AB422="","",IFERROR(VLOOKUP(IFERROR(VLOOKUP(IF(ISNUMBER(FIND(" – ",$AB422)),LEFT($AB422,FIND(" – ",$AB422)-1),$AB422),ProdTbl,5,0),""),BasketTbl,2,0),"کد ناشناخته"))</f>
        <v/>
      </c>
      <c r="AD422" s="18">
        <f>IF($AB422="","",IFERROR(VLOOKUP(IF(ISNUMBER(FIND(" – ",$AB422)),LEFT($AB422,FIND(" – ",$AB422)-1),$AB422),ProdTbl,3,0),"کد ناشناخته"))</f>
        <v/>
      </c>
      <c r="AE422" s="22" t="n"/>
      <c r="AF422" s="21" t="n"/>
      <c r="AG422" s="20" t="n"/>
      <c r="AH422" s="18">
        <f>IF($AG422="","",IFERROR(VLOOKUP(IFERROR(VLOOKUP(IF(ISNUMBER(FIND(" – ",$AG422)),LEFT($AG422,FIND(" – ",$AG422)-1),$AG422),ProdTbl,5,0),""),BasketTbl,2,0),"کد ناشناخته"))</f>
        <v/>
      </c>
      <c r="AI422" s="18">
        <f>IF($AG422="","",IFERROR(VLOOKUP(IF(ISNUMBER(FIND(" – ",$AG422)),LEFT($AG422,FIND(" – ",$AG422)-1),$AG422),ProdTbl,3,0),"کد ناشناخته"))</f>
        <v/>
      </c>
      <c r="AJ422" s="22" t="n"/>
      <c r="AK422" s="21" t="n"/>
      <c r="AL422" s="20" t="n"/>
      <c r="AM422" s="18">
        <f>IF($AL422="","",IFERROR(VLOOKUP(IFERROR(VLOOKUP(IF(ISNUMBER(FIND(" – ",$AL422)),LEFT($AL422,FIND(" – ",$AL422)-1),$AL422),ProdTbl,5,0),""),BasketTbl,2,0),"کد ناشناخته"))</f>
        <v/>
      </c>
      <c r="AN422" s="18">
        <f>IF($AL422="","",IFERROR(VLOOKUP(IF(ISNUMBER(FIND(" – ",$AL422)),LEFT($AL422,FIND(" – ",$AL422)-1),$AL422),ProdTbl,3,0),"کد ناشناخته"))</f>
        <v/>
      </c>
      <c r="AO422" s="22" t="n"/>
      <c r="AP422" s="21" t="n"/>
      <c r="AQ422" s="20" t="n"/>
      <c r="AR422" s="18">
        <f>IF($AQ422="","",IFERROR(VLOOKUP(IFERROR(VLOOKUP(IF(ISNUMBER(FIND(" – ",$AQ422)),LEFT($AQ422,FIND(" – ",$AQ422)-1),$AQ422),ProdTbl,5,0),""),BasketTbl,2,0),"کد ناشناخته"))</f>
        <v/>
      </c>
      <c r="AS422" s="18">
        <f>IF($AQ422="","",IFERROR(VLOOKUP(IF(ISNUMBER(FIND(" – ",$AQ422)),LEFT($AQ422,FIND(" – ",$AQ422)-1),$AQ422),ProdTbl,3,0),"کد ناشناخته"))</f>
        <v/>
      </c>
      <c r="AT422" s="22" t="n"/>
      <c r="AU422" s="21" t="n"/>
      <c r="AV422" s="20" t="n"/>
      <c r="AW422" s="18">
        <f>IF($AV422="","",IFERROR(VLOOKUP(IFERROR(VLOOKUP(IF(ISNUMBER(FIND(" – ",$AV422)),LEFT($AV422,FIND(" – ",$AV422)-1),$AV422),ProdTbl,5,0),""),BasketTbl,2,0),"کد ناشناخته"))</f>
        <v/>
      </c>
      <c r="AX422" s="18">
        <f>IF($AV422="","",IFERROR(VLOOKUP(IF(ISNUMBER(FIND(" – ",$AV422)),LEFT($AV422,FIND(" – ",$AV422)-1),$AV422),ProdTbl,3,0),"کد ناشناخته"))</f>
        <v/>
      </c>
      <c r="AY422" s="22" t="n"/>
      <c r="AZ422" s="21" t="n"/>
      <c r="BA422" s="20" t="n"/>
      <c r="BB422" s="18">
        <f>IF($BA422="","",IFERROR(VLOOKUP(IFERROR(VLOOKUP(IF(ISNUMBER(FIND(" – ",$BA422)),LEFT($BA422,FIND(" – ",$BA422)-1),$BA422),ProdTbl,5,0),""),BasketTbl,2,0),"کد ناشناخته"))</f>
        <v/>
      </c>
      <c r="BC422" s="18">
        <f>IF($BA422="","",IFERROR(VLOOKUP(IF(ISNUMBER(FIND(" – ",$BA422)),LEFT($BA422,FIND(" – ",$BA422)-1),$BA422),ProdTbl,3,0),"کد ناشناخته"))</f>
        <v/>
      </c>
      <c r="BD422" s="22" t="n"/>
      <c r="BE422" s="21" t="n"/>
      <c r="BF422" s="20" t="n"/>
      <c r="BG422" s="18">
        <f>IF($BF422="","",IFERROR(VLOOKUP(IFERROR(VLOOKUP(IF(ISNUMBER(FIND(" – ",$BF422)),LEFT($BF422,FIND(" – ",$BF422)-1),$BF422),ProdTbl,5,0),""),BasketTbl,2,0),"کد ناشناخته"))</f>
        <v/>
      </c>
      <c r="BH422" s="18">
        <f>IF($BF422="","",IFERROR(VLOOKUP(IF(ISNUMBER(FIND(" – ",$BF422)),LEFT($BF422,FIND(" – ",$BF422)-1),$BF422),ProdTbl,3,0),"کد ناشناخته"))</f>
        <v/>
      </c>
      <c r="BI422" s="22" t="n"/>
      <c r="BJ422" s="21" t="n"/>
      <c r="BK422" s="20" t="n"/>
      <c r="BL422" s="18">
        <f>IF($BK422="","",IFERROR(VLOOKUP(IFERROR(VLOOKUP(IF(ISNUMBER(FIND(" – ",$BK422)),LEFT($BK422,FIND(" – ",$BK422)-1),$BK422),ProdTbl,5,0),""),BasketTbl,2,0),"کد ناشناخته"))</f>
        <v/>
      </c>
      <c r="BM422" s="18">
        <f>IF($BK422="","",IFERROR(VLOOKUP(IF(ISNUMBER(FIND(" – ",$BK422)),LEFT($BK422,FIND(" – ",$BK422)-1),$BK422),ProdTbl,3,0),"کد ناشناخته"))</f>
        <v/>
      </c>
      <c r="BN422" s="22" t="n"/>
      <c r="BO422" s="21" t="n"/>
      <c r="BP422" s="20" t="n"/>
      <c r="BQ422" s="18">
        <f>IF($BP422="","",IFERROR(VLOOKUP(IFERROR(VLOOKUP(IF(ISNUMBER(FIND(" – ",$BP422)),LEFT($BP422,FIND(" – ",$BP422)-1),$BP422),ProdTbl,5,0),""),BasketTbl,2,0),"کد ناشناخته"))</f>
        <v/>
      </c>
      <c r="BR422" s="18">
        <f>IF($BP422="","",IFERROR(VLOOKUP(IF(ISNUMBER(FIND(" – ",$BP422)),LEFT($BP422,FIND(" – ",$BP422)-1),$BP422),ProdTbl,3,0),"کد ناشناخته"))</f>
        <v/>
      </c>
      <c r="BS422" s="22" t="n"/>
      <c r="BT422" s="21" t="n"/>
      <c r="BU422" s="20" t="n"/>
      <c r="BV422" s="18">
        <f>IF($BU422="","",IFERROR(VLOOKUP(IFERROR(VLOOKUP(IF(ISNUMBER(FIND(" – ",$BU422)),LEFT($BU422,FIND(" – ",$BU422)-1),$BU422),ProdTbl,5,0),""),BasketTbl,2,0),"کد ناشناخته"))</f>
        <v/>
      </c>
      <c r="BW422" s="18">
        <f>IF($BU422="","",IFERROR(VLOOKUP(IF(ISNUMBER(FIND(" – ",$BU422)),LEFT($BU422,FIND(" – ",$BU422)-1),$BU422),ProdTbl,3,0),"کد ناشناخته"))</f>
        <v/>
      </c>
      <c r="BX422" s="22" t="n"/>
      <c r="BY422" s="21" t="n"/>
      <c r="BZ422" s="20" t="n"/>
      <c r="CA422" s="18">
        <f>IF($BZ422="","",IFERROR(VLOOKUP(IFERROR(VLOOKUP(IF(ISNUMBER(FIND(" – ",$BZ422)),LEFT($BZ422,FIND(" – ",$BZ422)-1),$BZ422),ProdTbl,5,0),""),BasketTbl,2,0),"کد ناشناخته"))</f>
        <v/>
      </c>
      <c r="CB422" s="18">
        <f>IF($BZ422="","",IFERROR(VLOOKUP(IF(ISNUMBER(FIND(" – ",$BZ422)),LEFT($BZ422,FIND(" – ",$BZ422)-1),$BZ422),ProdTbl,3,0),"کد ناشناخته"))</f>
        <v/>
      </c>
      <c r="CC422" s="22" t="n"/>
      <c r="CD422" s="21" t="n"/>
      <c r="CE422" s="20" t="n"/>
      <c r="CF422" s="18">
        <f>IF($CE422="","",IFERROR(VLOOKUP(IFERROR(VLOOKUP(IF(ISNUMBER(FIND(" – ",$CE422)),LEFT($CE422,FIND(" – ",$CE422)-1),$CE422),ProdTbl,5,0),""),BasketTbl,2,0),"کد ناشناخته"))</f>
        <v/>
      </c>
      <c r="CG422" s="18">
        <f>IF($CE422="","",IFERROR(VLOOKUP(IF(ISNUMBER(FIND(" – ",$CE422)),LEFT($CE422,FIND(" – ",$CE422)-1),$CE422),ProdTbl,3,0),"کد ناشناخته"))</f>
        <v/>
      </c>
      <c r="CH422" s="22" t="n"/>
      <c r="CI422" s="21" t="n"/>
    </row>
    <row r="423">
      <c r="A423" s="18">
        <f>IF($B423="","",COUNTA($B$10:$B423))</f>
        <v/>
      </c>
      <c r="B423" s="19" t="n"/>
      <c r="C423" s="20" t="n"/>
      <c r="D423" s="19" t="n"/>
      <c r="E423" s="18">
        <f>IF($D423="","",IFERROR(VLOOKUP(IF(ISNUMBER(FIND(" – ",$D423)),LEFT($D423,FIND(" – ",$D423)-1),$D423),SellerTbl,2,0),"کد ناشناخته"))</f>
        <v/>
      </c>
      <c r="F423" s="21" t="n"/>
      <c r="G423" s="21" t="n"/>
      <c r="H423" s="22" t="n"/>
      <c r="I423" s="23">
        <f>IF(OR($F423="",$G423=""),"",$F423-$G423)</f>
        <v/>
      </c>
      <c r="J423" s="18">
        <f>IF($I423="","",IF(ABS($I423)&lt;=0.01*$F423,"√","×"))</f>
        <v/>
      </c>
      <c r="K423" s="23">
        <f>IF(COUNT($Q423,$V423,$AA423,$AF423,$AK423,$AP423,$AU423,$AZ423,$BE423,$BJ423,$BO423,$BT423,$BY423,$CD423,$CI423)=0,"",SUM($Q423,$V423,$AA423,$AF423,$AK423,$AP423,$AU423,$AZ423,$BE423,$BJ423,$BO423,$BT423,$BY423,$CD423,$CI423))</f>
        <v/>
      </c>
      <c r="L423" s="23">
        <f>IF(OR($F423="",$K423=""),"",$F423-$K423)</f>
        <v/>
      </c>
      <c r="M423" s="20" t="n"/>
      <c r="N423" s="18">
        <f>IF($M423="","",IFERROR(VLOOKUP(IFERROR(VLOOKUP(IF(ISNUMBER(FIND(" – ",$M423)),LEFT($M423,FIND(" – ",$M423)-1),$M423),ProdTbl,5,0),""),BasketTbl,2,0),"کد ناشناخته"))</f>
        <v/>
      </c>
      <c r="O423" s="18">
        <f>IF($M423="","",IFERROR(VLOOKUP(IF(ISNUMBER(FIND(" – ",$M423)),LEFT($M423,FIND(" – ",$M423)-1),$M423),ProdTbl,3,0),"کد ناشناخته"))</f>
        <v/>
      </c>
      <c r="P423" s="22" t="n"/>
      <c r="Q423" s="21" t="n"/>
      <c r="R423" s="20" t="n"/>
      <c r="S423" s="18">
        <f>IF($R423="","",IFERROR(VLOOKUP(IFERROR(VLOOKUP(IF(ISNUMBER(FIND(" – ",$R423)),LEFT($R423,FIND(" – ",$R423)-1),$R423),ProdTbl,5,0),""),BasketTbl,2,0),"کد ناشناخته"))</f>
        <v/>
      </c>
      <c r="T423" s="18">
        <f>IF($R423="","",IFERROR(VLOOKUP(IF(ISNUMBER(FIND(" – ",$R423)),LEFT($R423,FIND(" – ",$R423)-1),$R423),ProdTbl,3,0),"کد ناشناخته"))</f>
        <v/>
      </c>
      <c r="U423" s="22" t="n"/>
      <c r="V423" s="21" t="n"/>
      <c r="W423" s="20" t="n"/>
      <c r="X423" s="18">
        <f>IF($W423="","",IFERROR(VLOOKUP(IFERROR(VLOOKUP(IF(ISNUMBER(FIND(" – ",$W423)),LEFT($W423,FIND(" – ",$W423)-1),$W423),ProdTbl,5,0),""),BasketTbl,2,0),"کد ناشناخته"))</f>
        <v/>
      </c>
      <c r="Y423" s="18">
        <f>IF($W423="","",IFERROR(VLOOKUP(IF(ISNUMBER(FIND(" – ",$W423)),LEFT($W423,FIND(" – ",$W423)-1),$W423),ProdTbl,3,0),"کد ناشناخته"))</f>
        <v/>
      </c>
      <c r="Z423" s="22" t="n"/>
      <c r="AA423" s="21" t="n"/>
      <c r="AB423" s="20" t="n"/>
      <c r="AC423" s="18">
        <f>IF($AB423="","",IFERROR(VLOOKUP(IFERROR(VLOOKUP(IF(ISNUMBER(FIND(" – ",$AB423)),LEFT($AB423,FIND(" – ",$AB423)-1),$AB423),ProdTbl,5,0),""),BasketTbl,2,0),"کد ناشناخته"))</f>
        <v/>
      </c>
      <c r="AD423" s="18">
        <f>IF($AB423="","",IFERROR(VLOOKUP(IF(ISNUMBER(FIND(" – ",$AB423)),LEFT($AB423,FIND(" – ",$AB423)-1),$AB423),ProdTbl,3,0),"کد ناشناخته"))</f>
        <v/>
      </c>
      <c r="AE423" s="22" t="n"/>
      <c r="AF423" s="21" t="n"/>
      <c r="AG423" s="20" t="n"/>
      <c r="AH423" s="18">
        <f>IF($AG423="","",IFERROR(VLOOKUP(IFERROR(VLOOKUP(IF(ISNUMBER(FIND(" – ",$AG423)),LEFT($AG423,FIND(" – ",$AG423)-1),$AG423),ProdTbl,5,0),""),BasketTbl,2,0),"کد ناشناخته"))</f>
        <v/>
      </c>
      <c r="AI423" s="18">
        <f>IF($AG423="","",IFERROR(VLOOKUP(IF(ISNUMBER(FIND(" – ",$AG423)),LEFT($AG423,FIND(" – ",$AG423)-1),$AG423),ProdTbl,3,0),"کد ناشناخته"))</f>
        <v/>
      </c>
      <c r="AJ423" s="22" t="n"/>
      <c r="AK423" s="21" t="n"/>
      <c r="AL423" s="20" t="n"/>
      <c r="AM423" s="18">
        <f>IF($AL423="","",IFERROR(VLOOKUP(IFERROR(VLOOKUP(IF(ISNUMBER(FIND(" – ",$AL423)),LEFT($AL423,FIND(" – ",$AL423)-1),$AL423),ProdTbl,5,0),""),BasketTbl,2,0),"کد ناشناخته"))</f>
        <v/>
      </c>
      <c r="AN423" s="18">
        <f>IF($AL423="","",IFERROR(VLOOKUP(IF(ISNUMBER(FIND(" – ",$AL423)),LEFT($AL423,FIND(" – ",$AL423)-1),$AL423),ProdTbl,3,0),"کد ناشناخته"))</f>
        <v/>
      </c>
      <c r="AO423" s="22" t="n"/>
      <c r="AP423" s="21" t="n"/>
      <c r="AQ423" s="20" t="n"/>
      <c r="AR423" s="18">
        <f>IF($AQ423="","",IFERROR(VLOOKUP(IFERROR(VLOOKUP(IF(ISNUMBER(FIND(" – ",$AQ423)),LEFT($AQ423,FIND(" – ",$AQ423)-1),$AQ423),ProdTbl,5,0),""),BasketTbl,2,0),"کد ناشناخته"))</f>
        <v/>
      </c>
      <c r="AS423" s="18">
        <f>IF($AQ423="","",IFERROR(VLOOKUP(IF(ISNUMBER(FIND(" – ",$AQ423)),LEFT($AQ423,FIND(" – ",$AQ423)-1),$AQ423),ProdTbl,3,0),"کد ناشناخته"))</f>
        <v/>
      </c>
      <c r="AT423" s="22" t="n"/>
      <c r="AU423" s="21" t="n"/>
      <c r="AV423" s="20" t="n"/>
      <c r="AW423" s="18">
        <f>IF($AV423="","",IFERROR(VLOOKUP(IFERROR(VLOOKUP(IF(ISNUMBER(FIND(" – ",$AV423)),LEFT($AV423,FIND(" – ",$AV423)-1),$AV423),ProdTbl,5,0),""),BasketTbl,2,0),"کد ناشناخته"))</f>
        <v/>
      </c>
      <c r="AX423" s="18">
        <f>IF($AV423="","",IFERROR(VLOOKUP(IF(ISNUMBER(FIND(" – ",$AV423)),LEFT($AV423,FIND(" – ",$AV423)-1),$AV423),ProdTbl,3,0),"کد ناشناخته"))</f>
        <v/>
      </c>
      <c r="AY423" s="22" t="n"/>
      <c r="AZ423" s="21" t="n"/>
      <c r="BA423" s="20" t="n"/>
      <c r="BB423" s="18">
        <f>IF($BA423="","",IFERROR(VLOOKUP(IFERROR(VLOOKUP(IF(ISNUMBER(FIND(" – ",$BA423)),LEFT($BA423,FIND(" – ",$BA423)-1),$BA423),ProdTbl,5,0),""),BasketTbl,2,0),"کد ناشناخته"))</f>
        <v/>
      </c>
      <c r="BC423" s="18">
        <f>IF($BA423="","",IFERROR(VLOOKUP(IF(ISNUMBER(FIND(" – ",$BA423)),LEFT($BA423,FIND(" – ",$BA423)-1),$BA423),ProdTbl,3,0),"کد ناشناخته"))</f>
        <v/>
      </c>
      <c r="BD423" s="22" t="n"/>
      <c r="BE423" s="21" t="n"/>
      <c r="BF423" s="20" t="n"/>
      <c r="BG423" s="18">
        <f>IF($BF423="","",IFERROR(VLOOKUP(IFERROR(VLOOKUP(IF(ISNUMBER(FIND(" – ",$BF423)),LEFT($BF423,FIND(" – ",$BF423)-1),$BF423),ProdTbl,5,0),""),BasketTbl,2,0),"کد ناشناخته"))</f>
        <v/>
      </c>
      <c r="BH423" s="18">
        <f>IF($BF423="","",IFERROR(VLOOKUP(IF(ISNUMBER(FIND(" – ",$BF423)),LEFT($BF423,FIND(" – ",$BF423)-1),$BF423),ProdTbl,3,0),"کد ناشناخته"))</f>
        <v/>
      </c>
      <c r="BI423" s="22" t="n"/>
      <c r="BJ423" s="21" t="n"/>
      <c r="BK423" s="20" t="n"/>
      <c r="BL423" s="18">
        <f>IF($BK423="","",IFERROR(VLOOKUP(IFERROR(VLOOKUP(IF(ISNUMBER(FIND(" – ",$BK423)),LEFT($BK423,FIND(" – ",$BK423)-1),$BK423),ProdTbl,5,0),""),BasketTbl,2,0),"کد ناشناخته"))</f>
        <v/>
      </c>
      <c r="BM423" s="18">
        <f>IF($BK423="","",IFERROR(VLOOKUP(IF(ISNUMBER(FIND(" – ",$BK423)),LEFT($BK423,FIND(" – ",$BK423)-1),$BK423),ProdTbl,3,0),"کد ناشناخته"))</f>
        <v/>
      </c>
      <c r="BN423" s="22" t="n"/>
      <c r="BO423" s="21" t="n"/>
      <c r="BP423" s="20" t="n"/>
      <c r="BQ423" s="18">
        <f>IF($BP423="","",IFERROR(VLOOKUP(IFERROR(VLOOKUP(IF(ISNUMBER(FIND(" – ",$BP423)),LEFT($BP423,FIND(" – ",$BP423)-1),$BP423),ProdTbl,5,0),""),BasketTbl,2,0),"کد ناشناخته"))</f>
        <v/>
      </c>
      <c r="BR423" s="18">
        <f>IF($BP423="","",IFERROR(VLOOKUP(IF(ISNUMBER(FIND(" – ",$BP423)),LEFT($BP423,FIND(" – ",$BP423)-1),$BP423),ProdTbl,3,0),"کد ناشناخته"))</f>
        <v/>
      </c>
      <c r="BS423" s="22" t="n"/>
      <c r="BT423" s="21" t="n"/>
      <c r="BU423" s="20" t="n"/>
      <c r="BV423" s="18">
        <f>IF($BU423="","",IFERROR(VLOOKUP(IFERROR(VLOOKUP(IF(ISNUMBER(FIND(" – ",$BU423)),LEFT($BU423,FIND(" – ",$BU423)-1),$BU423),ProdTbl,5,0),""),BasketTbl,2,0),"کد ناشناخته"))</f>
        <v/>
      </c>
      <c r="BW423" s="18">
        <f>IF($BU423="","",IFERROR(VLOOKUP(IF(ISNUMBER(FIND(" – ",$BU423)),LEFT($BU423,FIND(" – ",$BU423)-1),$BU423),ProdTbl,3,0),"کد ناشناخته"))</f>
        <v/>
      </c>
      <c r="BX423" s="22" t="n"/>
      <c r="BY423" s="21" t="n"/>
      <c r="BZ423" s="20" t="n"/>
      <c r="CA423" s="18">
        <f>IF($BZ423="","",IFERROR(VLOOKUP(IFERROR(VLOOKUP(IF(ISNUMBER(FIND(" – ",$BZ423)),LEFT($BZ423,FIND(" – ",$BZ423)-1),$BZ423),ProdTbl,5,0),""),BasketTbl,2,0),"کد ناشناخته"))</f>
        <v/>
      </c>
      <c r="CB423" s="18">
        <f>IF($BZ423="","",IFERROR(VLOOKUP(IF(ISNUMBER(FIND(" – ",$BZ423)),LEFT($BZ423,FIND(" – ",$BZ423)-1),$BZ423),ProdTbl,3,0),"کد ناشناخته"))</f>
        <v/>
      </c>
      <c r="CC423" s="22" t="n"/>
      <c r="CD423" s="21" t="n"/>
      <c r="CE423" s="20" t="n"/>
      <c r="CF423" s="18">
        <f>IF($CE423="","",IFERROR(VLOOKUP(IFERROR(VLOOKUP(IF(ISNUMBER(FIND(" – ",$CE423)),LEFT($CE423,FIND(" – ",$CE423)-1),$CE423),ProdTbl,5,0),""),BasketTbl,2,0),"کد ناشناخته"))</f>
        <v/>
      </c>
      <c r="CG423" s="18">
        <f>IF($CE423="","",IFERROR(VLOOKUP(IF(ISNUMBER(FIND(" – ",$CE423)),LEFT($CE423,FIND(" – ",$CE423)-1),$CE423),ProdTbl,3,0),"کد ناشناخته"))</f>
        <v/>
      </c>
      <c r="CH423" s="22" t="n"/>
      <c r="CI423" s="21" t="n"/>
    </row>
    <row r="424">
      <c r="A424" s="18">
        <f>IF($B424="","",COUNTA($B$10:$B424))</f>
        <v/>
      </c>
      <c r="B424" s="19" t="n"/>
      <c r="C424" s="20" t="n"/>
      <c r="D424" s="19" t="n"/>
      <c r="E424" s="18">
        <f>IF($D424="","",IFERROR(VLOOKUP(IF(ISNUMBER(FIND(" – ",$D424)),LEFT($D424,FIND(" – ",$D424)-1),$D424),SellerTbl,2,0),"کد ناشناخته"))</f>
        <v/>
      </c>
      <c r="F424" s="21" t="n"/>
      <c r="G424" s="21" t="n"/>
      <c r="H424" s="22" t="n"/>
      <c r="I424" s="23">
        <f>IF(OR($F424="",$G424=""),"",$F424-$G424)</f>
        <v/>
      </c>
      <c r="J424" s="18">
        <f>IF($I424="","",IF(ABS($I424)&lt;=0.01*$F424,"√","×"))</f>
        <v/>
      </c>
      <c r="K424" s="23">
        <f>IF(COUNT($Q424,$V424,$AA424,$AF424,$AK424,$AP424,$AU424,$AZ424,$BE424,$BJ424,$BO424,$BT424,$BY424,$CD424,$CI424)=0,"",SUM($Q424,$V424,$AA424,$AF424,$AK424,$AP424,$AU424,$AZ424,$BE424,$BJ424,$BO424,$BT424,$BY424,$CD424,$CI424))</f>
        <v/>
      </c>
      <c r="L424" s="23">
        <f>IF(OR($F424="",$K424=""),"",$F424-$K424)</f>
        <v/>
      </c>
      <c r="M424" s="20" t="n"/>
      <c r="N424" s="18">
        <f>IF($M424="","",IFERROR(VLOOKUP(IFERROR(VLOOKUP(IF(ISNUMBER(FIND(" – ",$M424)),LEFT($M424,FIND(" – ",$M424)-1),$M424),ProdTbl,5,0),""),BasketTbl,2,0),"کد ناشناخته"))</f>
        <v/>
      </c>
      <c r="O424" s="18">
        <f>IF($M424="","",IFERROR(VLOOKUP(IF(ISNUMBER(FIND(" – ",$M424)),LEFT($M424,FIND(" – ",$M424)-1),$M424),ProdTbl,3,0),"کد ناشناخته"))</f>
        <v/>
      </c>
      <c r="P424" s="22" t="n"/>
      <c r="Q424" s="21" t="n"/>
      <c r="R424" s="20" t="n"/>
      <c r="S424" s="18">
        <f>IF($R424="","",IFERROR(VLOOKUP(IFERROR(VLOOKUP(IF(ISNUMBER(FIND(" – ",$R424)),LEFT($R424,FIND(" – ",$R424)-1),$R424),ProdTbl,5,0),""),BasketTbl,2,0),"کد ناشناخته"))</f>
        <v/>
      </c>
      <c r="T424" s="18">
        <f>IF($R424="","",IFERROR(VLOOKUP(IF(ISNUMBER(FIND(" – ",$R424)),LEFT($R424,FIND(" – ",$R424)-1),$R424),ProdTbl,3,0),"کد ناشناخته"))</f>
        <v/>
      </c>
      <c r="U424" s="22" t="n"/>
      <c r="V424" s="21" t="n"/>
      <c r="W424" s="20" t="n"/>
      <c r="X424" s="18">
        <f>IF($W424="","",IFERROR(VLOOKUP(IFERROR(VLOOKUP(IF(ISNUMBER(FIND(" – ",$W424)),LEFT($W424,FIND(" – ",$W424)-1),$W424),ProdTbl,5,0),""),BasketTbl,2,0),"کد ناشناخته"))</f>
        <v/>
      </c>
      <c r="Y424" s="18">
        <f>IF($W424="","",IFERROR(VLOOKUP(IF(ISNUMBER(FIND(" – ",$W424)),LEFT($W424,FIND(" – ",$W424)-1),$W424),ProdTbl,3,0),"کد ناشناخته"))</f>
        <v/>
      </c>
      <c r="Z424" s="22" t="n"/>
      <c r="AA424" s="21" t="n"/>
      <c r="AB424" s="20" t="n"/>
      <c r="AC424" s="18">
        <f>IF($AB424="","",IFERROR(VLOOKUP(IFERROR(VLOOKUP(IF(ISNUMBER(FIND(" – ",$AB424)),LEFT($AB424,FIND(" – ",$AB424)-1),$AB424),ProdTbl,5,0),""),BasketTbl,2,0),"کد ناشناخته"))</f>
        <v/>
      </c>
      <c r="AD424" s="18">
        <f>IF($AB424="","",IFERROR(VLOOKUP(IF(ISNUMBER(FIND(" – ",$AB424)),LEFT($AB424,FIND(" – ",$AB424)-1),$AB424),ProdTbl,3,0),"کد ناشناخته"))</f>
        <v/>
      </c>
      <c r="AE424" s="22" t="n"/>
      <c r="AF424" s="21" t="n"/>
      <c r="AG424" s="20" t="n"/>
      <c r="AH424" s="18">
        <f>IF($AG424="","",IFERROR(VLOOKUP(IFERROR(VLOOKUP(IF(ISNUMBER(FIND(" – ",$AG424)),LEFT($AG424,FIND(" – ",$AG424)-1),$AG424),ProdTbl,5,0),""),BasketTbl,2,0),"کد ناشناخته"))</f>
        <v/>
      </c>
      <c r="AI424" s="18">
        <f>IF($AG424="","",IFERROR(VLOOKUP(IF(ISNUMBER(FIND(" – ",$AG424)),LEFT($AG424,FIND(" – ",$AG424)-1),$AG424),ProdTbl,3,0),"کد ناشناخته"))</f>
        <v/>
      </c>
      <c r="AJ424" s="22" t="n"/>
      <c r="AK424" s="21" t="n"/>
      <c r="AL424" s="20" t="n"/>
      <c r="AM424" s="18">
        <f>IF($AL424="","",IFERROR(VLOOKUP(IFERROR(VLOOKUP(IF(ISNUMBER(FIND(" – ",$AL424)),LEFT($AL424,FIND(" – ",$AL424)-1),$AL424),ProdTbl,5,0),""),BasketTbl,2,0),"کد ناشناخته"))</f>
        <v/>
      </c>
      <c r="AN424" s="18">
        <f>IF($AL424="","",IFERROR(VLOOKUP(IF(ISNUMBER(FIND(" – ",$AL424)),LEFT($AL424,FIND(" – ",$AL424)-1),$AL424),ProdTbl,3,0),"کد ناشناخته"))</f>
        <v/>
      </c>
      <c r="AO424" s="22" t="n"/>
      <c r="AP424" s="21" t="n"/>
      <c r="AQ424" s="20" t="n"/>
      <c r="AR424" s="18">
        <f>IF($AQ424="","",IFERROR(VLOOKUP(IFERROR(VLOOKUP(IF(ISNUMBER(FIND(" – ",$AQ424)),LEFT($AQ424,FIND(" – ",$AQ424)-1),$AQ424),ProdTbl,5,0),""),BasketTbl,2,0),"کد ناشناخته"))</f>
        <v/>
      </c>
      <c r="AS424" s="18">
        <f>IF($AQ424="","",IFERROR(VLOOKUP(IF(ISNUMBER(FIND(" – ",$AQ424)),LEFT($AQ424,FIND(" – ",$AQ424)-1),$AQ424),ProdTbl,3,0),"کد ناشناخته"))</f>
        <v/>
      </c>
      <c r="AT424" s="22" t="n"/>
      <c r="AU424" s="21" t="n"/>
      <c r="AV424" s="20" t="n"/>
      <c r="AW424" s="18">
        <f>IF($AV424="","",IFERROR(VLOOKUP(IFERROR(VLOOKUP(IF(ISNUMBER(FIND(" – ",$AV424)),LEFT($AV424,FIND(" – ",$AV424)-1),$AV424),ProdTbl,5,0),""),BasketTbl,2,0),"کد ناشناخته"))</f>
        <v/>
      </c>
      <c r="AX424" s="18">
        <f>IF($AV424="","",IFERROR(VLOOKUP(IF(ISNUMBER(FIND(" – ",$AV424)),LEFT($AV424,FIND(" – ",$AV424)-1),$AV424),ProdTbl,3,0),"کد ناشناخته"))</f>
        <v/>
      </c>
      <c r="AY424" s="22" t="n"/>
      <c r="AZ424" s="21" t="n"/>
      <c r="BA424" s="20" t="n"/>
      <c r="BB424" s="18">
        <f>IF($BA424="","",IFERROR(VLOOKUP(IFERROR(VLOOKUP(IF(ISNUMBER(FIND(" – ",$BA424)),LEFT($BA424,FIND(" – ",$BA424)-1),$BA424),ProdTbl,5,0),""),BasketTbl,2,0),"کد ناشناخته"))</f>
        <v/>
      </c>
      <c r="BC424" s="18">
        <f>IF($BA424="","",IFERROR(VLOOKUP(IF(ISNUMBER(FIND(" – ",$BA424)),LEFT($BA424,FIND(" – ",$BA424)-1),$BA424),ProdTbl,3,0),"کد ناشناخته"))</f>
        <v/>
      </c>
      <c r="BD424" s="22" t="n"/>
      <c r="BE424" s="21" t="n"/>
      <c r="BF424" s="20" t="n"/>
      <c r="BG424" s="18">
        <f>IF($BF424="","",IFERROR(VLOOKUP(IFERROR(VLOOKUP(IF(ISNUMBER(FIND(" – ",$BF424)),LEFT($BF424,FIND(" – ",$BF424)-1),$BF424),ProdTbl,5,0),""),BasketTbl,2,0),"کد ناشناخته"))</f>
        <v/>
      </c>
      <c r="BH424" s="18">
        <f>IF($BF424="","",IFERROR(VLOOKUP(IF(ISNUMBER(FIND(" – ",$BF424)),LEFT($BF424,FIND(" – ",$BF424)-1),$BF424),ProdTbl,3,0),"کد ناشناخته"))</f>
        <v/>
      </c>
      <c r="BI424" s="22" t="n"/>
      <c r="BJ424" s="21" t="n"/>
      <c r="BK424" s="20" t="n"/>
      <c r="BL424" s="18">
        <f>IF($BK424="","",IFERROR(VLOOKUP(IFERROR(VLOOKUP(IF(ISNUMBER(FIND(" – ",$BK424)),LEFT($BK424,FIND(" – ",$BK424)-1),$BK424),ProdTbl,5,0),""),BasketTbl,2,0),"کد ناشناخته"))</f>
        <v/>
      </c>
      <c r="BM424" s="18">
        <f>IF($BK424="","",IFERROR(VLOOKUP(IF(ISNUMBER(FIND(" – ",$BK424)),LEFT($BK424,FIND(" – ",$BK424)-1),$BK424),ProdTbl,3,0),"کد ناشناخته"))</f>
        <v/>
      </c>
      <c r="BN424" s="22" t="n"/>
      <c r="BO424" s="21" t="n"/>
      <c r="BP424" s="20" t="n"/>
      <c r="BQ424" s="18">
        <f>IF($BP424="","",IFERROR(VLOOKUP(IFERROR(VLOOKUP(IF(ISNUMBER(FIND(" – ",$BP424)),LEFT($BP424,FIND(" – ",$BP424)-1),$BP424),ProdTbl,5,0),""),BasketTbl,2,0),"کد ناشناخته"))</f>
        <v/>
      </c>
      <c r="BR424" s="18">
        <f>IF($BP424="","",IFERROR(VLOOKUP(IF(ISNUMBER(FIND(" – ",$BP424)),LEFT($BP424,FIND(" – ",$BP424)-1),$BP424),ProdTbl,3,0),"کد ناشناخته"))</f>
        <v/>
      </c>
      <c r="BS424" s="22" t="n"/>
      <c r="BT424" s="21" t="n"/>
      <c r="BU424" s="20" t="n"/>
      <c r="BV424" s="18">
        <f>IF($BU424="","",IFERROR(VLOOKUP(IFERROR(VLOOKUP(IF(ISNUMBER(FIND(" – ",$BU424)),LEFT($BU424,FIND(" – ",$BU424)-1),$BU424),ProdTbl,5,0),""),BasketTbl,2,0),"کد ناشناخته"))</f>
        <v/>
      </c>
      <c r="BW424" s="18">
        <f>IF($BU424="","",IFERROR(VLOOKUP(IF(ISNUMBER(FIND(" – ",$BU424)),LEFT($BU424,FIND(" – ",$BU424)-1),$BU424),ProdTbl,3,0),"کد ناشناخته"))</f>
        <v/>
      </c>
      <c r="BX424" s="22" t="n"/>
      <c r="BY424" s="21" t="n"/>
      <c r="BZ424" s="20" t="n"/>
      <c r="CA424" s="18">
        <f>IF($BZ424="","",IFERROR(VLOOKUP(IFERROR(VLOOKUP(IF(ISNUMBER(FIND(" – ",$BZ424)),LEFT($BZ424,FIND(" – ",$BZ424)-1),$BZ424),ProdTbl,5,0),""),BasketTbl,2,0),"کد ناشناخته"))</f>
        <v/>
      </c>
      <c r="CB424" s="18">
        <f>IF($BZ424="","",IFERROR(VLOOKUP(IF(ISNUMBER(FIND(" – ",$BZ424)),LEFT($BZ424,FIND(" – ",$BZ424)-1),$BZ424),ProdTbl,3,0),"کد ناشناخته"))</f>
        <v/>
      </c>
      <c r="CC424" s="22" t="n"/>
      <c r="CD424" s="21" t="n"/>
      <c r="CE424" s="20" t="n"/>
      <c r="CF424" s="18">
        <f>IF($CE424="","",IFERROR(VLOOKUP(IFERROR(VLOOKUP(IF(ISNUMBER(FIND(" – ",$CE424)),LEFT($CE424,FIND(" – ",$CE424)-1),$CE424),ProdTbl,5,0),""),BasketTbl,2,0),"کد ناشناخته"))</f>
        <v/>
      </c>
      <c r="CG424" s="18">
        <f>IF($CE424="","",IFERROR(VLOOKUP(IF(ISNUMBER(FIND(" – ",$CE424)),LEFT($CE424,FIND(" – ",$CE424)-1),$CE424),ProdTbl,3,0),"کد ناشناخته"))</f>
        <v/>
      </c>
      <c r="CH424" s="22" t="n"/>
      <c r="CI424" s="21" t="n"/>
    </row>
    <row r="425">
      <c r="A425" s="18">
        <f>IF($B425="","",COUNTA($B$10:$B425))</f>
        <v/>
      </c>
      <c r="B425" s="19" t="n"/>
      <c r="C425" s="20" t="n"/>
      <c r="D425" s="19" t="n"/>
      <c r="E425" s="18">
        <f>IF($D425="","",IFERROR(VLOOKUP(IF(ISNUMBER(FIND(" – ",$D425)),LEFT($D425,FIND(" – ",$D425)-1),$D425),SellerTbl,2,0),"کد ناشناخته"))</f>
        <v/>
      </c>
      <c r="F425" s="21" t="n"/>
      <c r="G425" s="21" t="n"/>
      <c r="H425" s="22" t="n"/>
      <c r="I425" s="23">
        <f>IF(OR($F425="",$G425=""),"",$F425-$G425)</f>
        <v/>
      </c>
      <c r="J425" s="18">
        <f>IF($I425="","",IF(ABS($I425)&lt;=0.01*$F425,"√","×"))</f>
        <v/>
      </c>
      <c r="K425" s="23">
        <f>IF(COUNT($Q425,$V425,$AA425,$AF425,$AK425,$AP425,$AU425,$AZ425,$BE425,$BJ425,$BO425,$BT425,$BY425,$CD425,$CI425)=0,"",SUM($Q425,$V425,$AA425,$AF425,$AK425,$AP425,$AU425,$AZ425,$BE425,$BJ425,$BO425,$BT425,$BY425,$CD425,$CI425))</f>
        <v/>
      </c>
      <c r="L425" s="23">
        <f>IF(OR($F425="",$K425=""),"",$F425-$K425)</f>
        <v/>
      </c>
      <c r="M425" s="20" t="n"/>
      <c r="N425" s="18">
        <f>IF($M425="","",IFERROR(VLOOKUP(IFERROR(VLOOKUP(IF(ISNUMBER(FIND(" – ",$M425)),LEFT($M425,FIND(" – ",$M425)-1),$M425),ProdTbl,5,0),""),BasketTbl,2,0),"کد ناشناخته"))</f>
        <v/>
      </c>
      <c r="O425" s="18">
        <f>IF($M425="","",IFERROR(VLOOKUP(IF(ISNUMBER(FIND(" – ",$M425)),LEFT($M425,FIND(" – ",$M425)-1),$M425),ProdTbl,3,0),"کد ناشناخته"))</f>
        <v/>
      </c>
      <c r="P425" s="22" t="n"/>
      <c r="Q425" s="21" t="n"/>
      <c r="R425" s="20" t="n"/>
      <c r="S425" s="18">
        <f>IF($R425="","",IFERROR(VLOOKUP(IFERROR(VLOOKUP(IF(ISNUMBER(FIND(" – ",$R425)),LEFT($R425,FIND(" – ",$R425)-1),$R425),ProdTbl,5,0),""),BasketTbl,2,0),"کد ناشناخته"))</f>
        <v/>
      </c>
      <c r="T425" s="18">
        <f>IF($R425="","",IFERROR(VLOOKUP(IF(ISNUMBER(FIND(" – ",$R425)),LEFT($R425,FIND(" – ",$R425)-1),$R425),ProdTbl,3,0),"کد ناشناخته"))</f>
        <v/>
      </c>
      <c r="U425" s="22" t="n"/>
      <c r="V425" s="21" t="n"/>
      <c r="W425" s="20" t="n"/>
      <c r="X425" s="18">
        <f>IF($W425="","",IFERROR(VLOOKUP(IFERROR(VLOOKUP(IF(ISNUMBER(FIND(" – ",$W425)),LEFT($W425,FIND(" – ",$W425)-1),$W425),ProdTbl,5,0),""),BasketTbl,2,0),"کد ناشناخته"))</f>
        <v/>
      </c>
      <c r="Y425" s="18">
        <f>IF($W425="","",IFERROR(VLOOKUP(IF(ISNUMBER(FIND(" – ",$W425)),LEFT($W425,FIND(" – ",$W425)-1),$W425),ProdTbl,3,0),"کد ناشناخته"))</f>
        <v/>
      </c>
      <c r="Z425" s="22" t="n"/>
      <c r="AA425" s="21" t="n"/>
      <c r="AB425" s="20" t="n"/>
      <c r="AC425" s="18">
        <f>IF($AB425="","",IFERROR(VLOOKUP(IFERROR(VLOOKUP(IF(ISNUMBER(FIND(" – ",$AB425)),LEFT($AB425,FIND(" – ",$AB425)-1),$AB425),ProdTbl,5,0),""),BasketTbl,2,0),"کد ناشناخته"))</f>
        <v/>
      </c>
      <c r="AD425" s="18">
        <f>IF($AB425="","",IFERROR(VLOOKUP(IF(ISNUMBER(FIND(" – ",$AB425)),LEFT($AB425,FIND(" – ",$AB425)-1),$AB425),ProdTbl,3,0),"کد ناشناخته"))</f>
        <v/>
      </c>
      <c r="AE425" s="22" t="n"/>
      <c r="AF425" s="21" t="n"/>
      <c r="AG425" s="20" t="n"/>
      <c r="AH425" s="18">
        <f>IF($AG425="","",IFERROR(VLOOKUP(IFERROR(VLOOKUP(IF(ISNUMBER(FIND(" – ",$AG425)),LEFT($AG425,FIND(" – ",$AG425)-1),$AG425),ProdTbl,5,0),""),BasketTbl,2,0),"کد ناشناخته"))</f>
        <v/>
      </c>
      <c r="AI425" s="18">
        <f>IF($AG425="","",IFERROR(VLOOKUP(IF(ISNUMBER(FIND(" – ",$AG425)),LEFT($AG425,FIND(" – ",$AG425)-1),$AG425),ProdTbl,3,0),"کد ناشناخته"))</f>
        <v/>
      </c>
      <c r="AJ425" s="22" t="n"/>
      <c r="AK425" s="21" t="n"/>
      <c r="AL425" s="20" t="n"/>
      <c r="AM425" s="18">
        <f>IF($AL425="","",IFERROR(VLOOKUP(IFERROR(VLOOKUP(IF(ISNUMBER(FIND(" – ",$AL425)),LEFT($AL425,FIND(" – ",$AL425)-1),$AL425),ProdTbl,5,0),""),BasketTbl,2,0),"کد ناشناخته"))</f>
        <v/>
      </c>
      <c r="AN425" s="18">
        <f>IF($AL425="","",IFERROR(VLOOKUP(IF(ISNUMBER(FIND(" – ",$AL425)),LEFT($AL425,FIND(" – ",$AL425)-1),$AL425),ProdTbl,3,0),"کد ناشناخته"))</f>
        <v/>
      </c>
      <c r="AO425" s="22" t="n"/>
      <c r="AP425" s="21" t="n"/>
      <c r="AQ425" s="20" t="n"/>
      <c r="AR425" s="18">
        <f>IF($AQ425="","",IFERROR(VLOOKUP(IFERROR(VLOOKUP(IF(ISNUMBER(FIND(" – ",$AQ425)),LEFT($AQ425,FIND(" – ",$AQ425)-1),$AQ425),ProdTbl,5,0),""),BasketTbl,2,0),"کد ناشناخته"))</f>
        <v/>
      </c>
      <c r="AS425" s="18">
        <f>IF($AQ425="","",IFERROR(VLOOKUP(IF(ISNUMBER(FIND(" – ",$AQ425)),LEFT($AQ425,FIND(" – ",$AQ425)-1),$AQ425),ProdTbl,3,0),"کد ناشناخته"))</f>
        <v/>
      </c>
      <c r="AT425" s="22" t="n"/>
      <c r="AU425" s="21" t="n"/>
      <c r="AV425" s="20" t="n"/>
      <c r="AW425" s="18">
        <f>IF($AV425="","",IFERROR(VLOOKUP(IFERROR(VLOOKUP(IF(ISNUMBER(FIND(" – ",$AV425)),LEFT($AV425,FIND(" – ",$AV425)-1),$AV425),ProdTbl,5,0),""),BasketTbl,2,0),"کد ناشناخته"))</f>
        <v/>
      </c>
      <c r="AX425" s="18">
        <f>IF($AV425="","",IFERROR(VLOOKUP(IF(ISNUMBER(FIND(" – ",$AV425)),LEFT($AV425,FIND(" – ",$AV425)-1),$AV425),ProdTbl,3,0),"کد ناشناخته"))</f>
        <v/>
      </c>
      <c r="AY425" s="22" t="n"/>
      <c r="AZ425" s="21" t="n"/>
      <c r="BA425" s="20" t="n"/>
      <c r="BB425" s="18">
        <f>IF($BA425="","",IFERROR(VLOOKUP(IFERROR(VLOOKUP(IF(ISNUMBER(FIND(" – ",$BA425)),LEFT($BA425,FIND(" – ",$BA425)-1),$BA425),ProdTbl,5,0),""),BasketTbl,2,0),"کد ناشناخته"))</f>
        <v/>
      </c>
      <c r="BC425" s="18">
        <f>IF($BA425="","",IFERROR(VLOOKUP(IF(ISNUMBER(FIND(" – ",$BA425)),LEFT($BA425,FIND(" – ",$BA425)-1),$BA425),ProdTbl,3,0),"کد ناشناخته"))</f>
        <v/>
      </c>
      <c r="BD425" s="22" t="n"/>
      <c r="BE425" s="21" t="n"/>
      <c r="BF425" s="20" t="n"/>
      <c r="BG425" s="18">
        <f>IF($BF425="","",IFERROR(VLOOKUP(IFERROR(VLOOKUP(IF(ISNUMBER(FIND(" – ",$BF425)),LEFT($BF425,FIND(" – ",$BF425)-1),$BF425),ProdTbl,5,0),""),BasketTbl,2,0),"کد ناشناخته"))</f>
        <v/>
      </c>
      <c r="BH425" s="18">
        <f>IF($BF425="","",IFERROR(VLOOKUP(IF(ISNUMBER(FIND(" – ",$BF425)),LEFT($BF425,FIND(" – ",$BF425)-1),$BF425),ProdTbl,3,0),"کد ناشناخته"))</f>
        <v/>
      </c>
      <c r="BI425" s="22" t="n"/>
      <c r="BJ425" s="21" t="n"/>
      <c r="BK425" s="20" t="n"/>
      <c r="BL425" s="18">
        <f>IF($BK425="","",IFERROR(VLOOKUP(IFERROR(VLOOKUP(IF(ISNUMBER(FIND(" – ",$BK425)),LEFT($BK425,FIND(" – ",$BK425)-1),$BK425),ProdTbl,5,0),""),BasketTbl,2,0),"کد ناشناخته"))</f>
        <v/>
      </c>
      <c r="BM425" s="18">
        <f>IF($BK425="","",IFERROR(VLOOKUP(IF(ISNUMBER(FIND(" – ",$BK425)),LEFT($BK425,FIND(" – ",$BK425)-1),$BK425),ProdTbl,3,0),"کد ناشناخته"))</f>
        <v/>
      </c>
      <c r="BN425" s="22" t="n"/>
      <c r="BO425" s="21" t="n"/>
      <c r="BP425" s="20" t="n"/>
      <c r="BQ425" s="18">
        <f>IF($BP425="","",IFERROR(VLOOKUP(IFERROR(VLOOKUP(IF(ISNUMBER(FIND(" – ",$BP425)),LEFT($BP425,FIND(" – ",$BP425)-1),$BP425),ProdTbl,5,0),""),BasketTbl,2,0),"کد ناشناخته"))</f>
        <v/>
      </c>
      <c r="BR425" s="18">
        <f>IF($BP425="","",IFERROR(VLOOKUP(IF(ISNUMBER(FIND(" – ",$BP425)),LEFT($BP425,FIND(" – ",$BP425)-1),$BP425),ProdTbl,3,0),"کد ناشناخته"))</f>
        <v/>
      </c>
      <c r="BS425" s="22" t="n"/>
      <c r="BT425" s="21" t="n"/>
      <c r="BU425" s="20" t="n"/>
      <c r="BV425" s="18">
        <f>IF($BU425="","",IFERROR(VLOOKUP(IFERROR(VLOOKUP(IF(ISNUMBER(FIND(" – ",$BU425)),LEFT($BU425,FIND(" – ",$BU425)-1),$BU425),ProdTbl,5,0),""),BasketTbl,2,0),"کد ناشناخته"))</f>
        <v/>
      </c>
      <c r="BW425" s="18">
        <f>IF($BU425="","",IFERROR(VLOOKUP(IF(ISNUMBER(FIND(" – ",$BU425)),LEFT($BU425,FIND(" – ",$BU425)-1),$BU425),ProdTbl,3,0),"کد ناشناخته"))</f>
        <v/>
      </c>
      <c r="BX425" s="22" t="n"/>
      <c r="BY425" s="21" t="n"/>
      <c r="BZ425" s="20" t="n"/>
      <c r="CA425" s="18">
        <f>IF($BZ425="","",IFERROR(VLOOKUP(IFERROR(VLOOKUP(IF(ISNUMBER(FIND(" – ",$BZ425)),LEFT($BZ425,FIND(" – ",$BZ425)-1),$BZ425),ProdTbl,5,0),""),BasketTbl,2,0),"کد ناشناخته"))</f>
        <v/>
      </c>
      <c r="CB425" s="18">
        <f>IF($BZ425="","",IFERROR(VLOOKUP(IF(ISNUMBER(FIND(" – ",$BZ425)),LEFT($BZ425,FIND(" – ",$BZ425)-1),$BZ425),ProdTbl,3,0),"کد ناشناخته"))</f>
        <v/>
      </c>
      <c r="CC425" s="22" t="n"/>
      <c r="CD425" s="21" t="n"/>
      <c r="CE425" s="20" t="n"/>
      <c r="CF425" s="18">
        <f>IF($CE425="","",IFERROR(VLOOKUP(IFERROR(VLOOKUP(IF(ISNUMBER(FIND(" – ",$CE425)),LEFT($CE425,FIND(" – ",$CE425)-1),$CE425),ProdTbl,5,0),""),BasketTbl,2,0),"کد ناشناخته"))</f>
        <v/>
      </c>
      <c r="CG425" s="18">
        <f>IF($CE425="","",IFERROR(VLOOKUP(IF(ISNUMBER(FIND(" – ",$CE425)),LEFT($CE425,FIND(" – ",$CE425)-1),$CE425),ProdTbl,3,0),"کد ناشناخته"))</f>
        <v/>
      </c>
      <c r="CH425" s="22" t="n"/>
      <c r="CI425" s="21" t="n"/>
    </row>
    <row r="426">
      <c r="A426" s="18">
        <f>IF($B426="","",COUNTA($B$10:$B426))</f>
        <v/>
      </c>
      <c r="B426" s="19" t="n"/>
      <c r="C426" s="20" t="n"/>
      <c r="D426" s="19" t="n"/>
      <c r="E426" s="18">
        <f>IF($D426="","",IFERROR(VLOOKUP(IF(ISNUMBER(FIND(" – ",$D426)),LEFT($D426,FIND(" – ",$D426)-1),$D426),SellerTbl,2,0),"کد ناشناخته"))</f>
        <v/>
      </c>
      <c r="F426" s="21" t="n"/>
      <c r="G426" s="21" t="n"/>
      <c r="H426" s="22" t="n"/>
      <c r="I426" s="23">
        <f>IF(OR($F426="",$G426=""),"",$F426-$G426)</f>
        <v/>
      </c>
      <c r="J426" s="18">
        <f>IF($I426="","",IF(ABS($I426)&lt;=0.01*$F426,"√","×"))</f>
        <v/>
      </c>
      <c r="K426" s="23">
        <f>IF(COUNT($Q426,$V426,$AA426,$AF426,$AK426,$AP426,$AU426,$AZ426,$BE426,$BJ426,$BO426,$BT426,$BY426,$CD426,$CI426)=0,"",SUM($Q426,$V426,$AA426,$AF426,$AK426,$AP426,$AU426,$AZ426,$BE426,$BJ426,$BO426,$BT426,$BY426,$CD426,$CI426))</f>
        <v/>
      </c>
      <c r="L426" s="23">
        <f>IF(OR($F426="",$K426=""),"",$F426-$K426)</f>
        <v/>
      </c>
      <c r="M426" s="20" t="n"/>
      <c r="N426" s="18">
        <f>IF($M426="","",IFERROR(VLOOKUP(IFERROR(VLOOKUP(IF(ISNUMBER(FIND(" – ",$M426)),LEFT($M426,FIND(" – ",$M426)-1),$M426),ProdTbl,5,0),""),BasketTbl,2,0),"کد ناشناخته"))</f>
        <v/>
      </c>
      <c r="O426" s="18">
        <f>IF($M426="","",IFERROR(VLOOKUP(IF(ISNUMBER(FIND(" – ",$M426)),LEFT($M426,FIND(" – ",$M426)-1),$M426),ProdTbl,3,0),"کد ناشناخته"))</f>
        <v/>
      </c>
      <c r="P426" s="22" t="n"/>
      <c r="Q426" s="21" t="n"/>
      <c r="R426" s="20" t="n"/>
      <c r="S426" s="18">
        <f>IF($R426="","",IFERROR(VLOOKUP(IFERROR(VLOOKUP(IF(ISNUMBER(FIND(" – ",$R426)),LEFT($R426,FIND(" – ",$R426)-1),$R426),ProdTbl,5,0),""),BasketTbl,2,0),"کد ناشناخته"))</f>
        <v/>
      </c>
      <c r="T426" s="18">
        <f>IF($R426="","",IFERROR(VLOOKUP(IF(ISNUMBER(FIND(" – ",$R426)),LEFT($R426,FIND(" – ",$R426)-1),$R426),ProdTbl,3,0),"کد ناشناخته"))</f>
        <v/>
      </c>
      <c r="U426" s="22" t="n"/>
      <c r="V426" s="21" t="n"/>
      <c r="W426" s="20" t="n"/>
      <c r="X426" s="18">
        <f>IF($W426="","",IFERROR(VLOOKUP(IFERROR(VLOOKUP(IF(ISNUMBER(FIND(" – ",$W426)),LEFT($W426,FIND(" – ",$W426)-1),$W426),ProdTbl,5,0),""),BasketTbl,2,0),"کد ناشناخته"))</f>
        <v/>
      </c>
      <c r="Y426" s="18">
        <f>IF($W426="","",IFERROR(VLOOKUP(IF(ISNUMBER(FIND(" – ",$W426)),LEFT($W426,FIND(" – ",$W426)-1),$W426),ProdTbl,3,0),"کد ناشناخته"))</f>
        <v/>
      </c>
      <c r="Z426" s="22" t="n"/>
      <c r="AA426" s="21" t="n"/>
      <c r="AB426" s="20" t="n"/>
      <c r="AC426" s="18">
        <f>IF($AB426="","",IFERROR(VLOOKUP(IFERROR(VLOOKUP(IF(ISNUMBER(FIND(" – ",$AB426)),LEFT($AB426,FIND(" – ",$AB426)-1),$AB426),ProdTbl,5,0),""),BasketTbl,2,0),"کد ناشناخته"))</f>
        <v/>
      </c>
      <c r="AD426" s="18">
        <f>IF($AB426="","",IFERROR(VLOOKUP(IF(ISNUMBER(FIND(" – ",$AB426)),LEFT($AB426,FIND(" – ",$AB426)-1),$AB426),ProdTbl,3,0),"کد ناشناخته"))</f>
        <v/>
      </c>
      <c r="AE426" s="22" t="n"/>
      <c r="AF426" s="21" t="n"/>
      <c r="AG426" s="20" t="n"/>
      <c r="AH426" s="18">
        <f>IF($AG426="","",IFERROR(VLOOKUP(IFERROR(VLOOKUP(IF(ISNUMBER(FIND(" – ",$AG426)),LEFT($AG426,FIND(" – ",$AG426)-1),$AG426),ProdTbl,5,0),""),BasketTbl,2,0),"کد ناشناخته"))</f>
        <v/>
      </c>
      <c r="AI426" s="18">
        <f>IF($AG426="","",IFERROR(VLOOKUP(IF(ISNUMBER(FIND(" – ",$AG426)),LEFT($AG426,FIND(" – ",$AG426)-1),$AG426),ProdTbl,3,0),"کد ناشناخته"))</f>
        <v/>
      </c>
      <c r="AJ426" s="22" t="n"/>
      <c r="AK426" s="21" t="n"/>
      <c r="AL426" s="20" t="n"/>
      <c r="AM426" s="18">
        <f>IF($AL426="","",IFERROR(VLOOKUP(IFERROR(VLOOKUP(IF(ISNUMBER(FIND(" – ",$AL426)),LEFT($AL426,FIND(" – ",$AL426)-1),$AL426),ProdTbl,5,0),""),BasketTbl,2,0),"کد ناشناخته"))</f>
        <v/>
      </c>
      <c r="AN426" s="18">
        <f>IF($AL426="","",IFERROR(VLOOKUP(IF(ISNUMBER(FIND(" – ",$AL426)),LEFT($AL426,FIND(" – ",$AL426)-1),$AL426),ProdTbl,3,0),"کد ناشناخته"))</f>
        <v/>
      </c>
      <c r="AO426" s="22" t="n"/>
      <c r="AP426" s="21" t="n"/>
      <c r="AQ426" s="20" t="n"/>
      <c r="AR426" s="18">
        <f>IF($AQ426="","",IFERROR(VLOOKUP(IFERROR(VLOOKUP(IF(ISNUMBER(FIND(" – ",$AQ426)),LEFT($AQ426,FIND(" – ",$AQ426)-1),$AQ426),ProdTbl,5,0),""),BasketTbl,2,0),"کد ناشناخته"))</f>
        <v/>
      </c>
      <c r="AS426" s="18">
        <f>IF($AQ426="","",IFERROR(VLOOKUP(IF(ISNUMBER(FIND(" – ",$AQ426)),LEFT($AQ426,FIND(" – ",$AQ426)-1),$AQ426),ProdTbl,3,0),"کد ناشناخته"))</f>
        <v/>
      </c>
      <c r="AT426" s="22" t="n"/>
      <c r="AU426" s="21" t="n"/>
      <c r="AV426" s="20" t="n"/>
      <c r="AW426" s="18">
        <f>IF($AV426="","",IFERROR(VLOOKUP(IFERROR(VLOOKUP(IF(ISNUMBER(FIND(" – ",$AV426)),LEFT($AV426,FIND(" – ",$AV426)-1),$AV426),ProdTbl,5,0),""),BasketTbl,2,0),"کد ناشناخته"))</f>
        <v/>
      </c>
      <c r="AX426" s="18">
        <f>IF($AV426="","",IFERROR(VLOOKUP(IF(ISNUMBER(FIND(" – ",$AV426)),LEFT($AV426,FIND(" – ",$AV426)-1),$AV426),ProdTbl,3,0),"کد ناشناخته"))</f>
        <v/>
      </c>
      <c r="AY426" s="22" t="n"/>
      <c r="AZ426" s="21" t="n"/>
      <c r="BA426" s="20" t="n"/>
      <c r="BB426" s="18">
        <f>IF($BA426="","",IFERROR(VLOOKUP(IFERROR(VLOOKUP(IF(ISNUMBER(FIND(" – ",$BA426)),LEFT($BA426,FIND(" – ",$BA426)-1),$BA426),ProdTbl,5,0),""),BasketTbl,2,0),"کد ناشناخته"))</f>
        <v/>
      </c>
      <c r="BC426" s="18">
        <f>IF($BA426="","",IFERROR(VLOOKUP(IF(ISNUMBER(FIND(" – ",$BA426)),LEFT($BA426,FIND(" – ",$BA426)-1),$BA426),ProdTbl,3,0),"کد ناشناخته"))</f>
        <v/>
      </c>
      <c r="BD426" s="22" t="n"/>
      <c r="BE426" s="21" t="n"/>
      <c r="BF426" s="20" t="n"/>
      <c r="BG426" s="18">
        <f>IF($BF426="","",IFERROR(VLOOKUP(IFERROR(VLOOKUP(IF(ISNUMBER(FIND(" – ",$BF426)),LEFT($BF426,FIND(" – ",$BF426)-1),$BF426),ProdTbl,5,0),""),BasketTbl,2,0),"کد ناشناخته"))</f>
        <v/>
      </c>
      <c r="BH426" s="18">
        <f>IF($BF426="","",IFERROR(VLOOKUP(IF(ISNUMBER(FIND(" – ",$BF426)),LEFT($BF426,FIND(" – ",$BF426)-1),$BF426),ProdTbl,3,0),"کد ناشناخته"))</f>
        <v/>
      </c>
      <c r="BI426" s="22" t="n"/>
      <c r="BJ426" s="21" t="n"/>
      <c r="BK426" s="20" t="n"/>
      <c r="BL426" s="18">
        <f>IF($BK426="","",IFERROR(VLOOKUP(IFERROR(VLOOKUP(IF(ISNUMBER(FIND(" – ",$BK426)),LEFT($BK426,FIND(" – ",$BK426)-1),$BK426),ProdTbl,5,0),""),BasketTbl,2,0),"کد ناشناخته"))</f>
        <v/>
      </c>
      <c r="BM426" s="18">
        <f>IF($BK426="","",IFERROR(VLOOKUP(IF(ISNUMBER(FIND(" – ",$BK426)),LEFT($BK426,FIND(" – ",$BK426)-1),$BK426),ProdTbl,3,0),"کد ناشناخته"))</f>
        <v/>
      </c>
      <c r="BN426" s="22" t="n"/>
      <c r="BO426" s="21" t="n"/>
      <c r="BP426" s="20" t="n"/>
      <c r="BQ426" s="18">
        <f>IF($BP426="","",IFERROR(VLOOKUP(IFERROR(VLOOKUP(IF(ISNUMBER(FIND(" – ",$BP426)),LEFT($BP426,FIND(" – ",$BP426)-1),$BP426),ProdTbl,5,0),""),BasketTbl,2,0),"کد ناشناخته"))</f>
        <v/>
      </c>
      <c r="BR426" s="18">
        <f>IF($BP426="","",IFERROR(VLOOKUP(IF(ISNUMBER(FIND(" – ",$BP426)),LEFT($BP426,FIND(" – ",$BP426)-1),$BP426),ProdTbl,3,0),"کد ناشناخته"))</f>
        <v/>
      </c>
      <c r="BS426" s="22" t="n"/>
      <c r="BT426" s="21" t="n"/>
      <c r="BU426" s="20" t="n"/>
      <c r="BV426" s="18">
        <f>IF($BU426="","",IFERROR(VLOOKUP(IFERROR(VLOOKUP(IF(ISNUMBER(FIND(" – ",$BU426)),LEFT($BU426,FIND(" – ",$BU426)-1),$BU426),ProdTbl,5,0),""),BasketTbl,2,0),"کد ناشناخته"))</f>
        <v/>
      </c>
      <c r="BW426" s="18">
        <f>IF($BU426="","",IFERROR(VLOOKUP(IF(ISNUMBER(FIND(" – ",$BU426)),LEFT($BU426,FIND(" – ",$BU426)-1),$BU426),ProdTbl,3,0),"کد ناشناخته"))</f>
        <v/>
      </c>
      <c r="BX426" s="22" t="n"/>
      <c r="BY426" s="21" t="n"/>
      <c r="BZ426" s="20" t="n"/>
      <c r="CA426" s="18">
        <f>IF($BZ426="","",IFERROR(VLOOKUP(IFERROR(VLOOKUP(IF(ISNUMBER(FIND(" – ",$BZ426)),LEFT($BZ426,FIND(" – ",$BZ426)-1),$BZ426),ProdTbl,5,0),""),BasketTbl,2,0),"کد ناشناخته"))</f>
        <v/>
      </c>
      <c r="CB426" s="18">
        <f>IF($BZ426="","",IFERROR(VLOOKUP(IF(ISNUMBER(FIND(" – ",$BZ426)),LEFT($BZ426,FIND(" – ",$BZ426)-1),$BZ426),ProdTbl,3,0),"کد ناشناخته"))</f>
        <v/>
      </c>
      <c r="CC426" s="22" t="n"/>
      <c r="CD426" s="21" t="n"/>
      <c r="CE426" s="20" t="n"/>
      <c r="CF426" s="18">
        <f>IF($CE426="","",IFERROR(VLOOKUP(IFERROR(VLOOKUP(IF(ISNUMBER(FIND(" – ",$CE426)),LEFT($CE426,FIND(" – ",$CE426)-1),$CE426),ProdTbl,5,0),""),BasketTbl,2,0),"کد ناشناخته"))</f>
        <v/>
      </c>
      <c r="CG426" s="18">
        <f>IF($CE426="","",IFERROR(VLOOKUP(IF(ISNUMBER(FIND(" – ",$CE426)),LEFT($CE426,FIND(" – ",$CE426)-1),$CE426),ProdTbl,3,0),"کد ناشناخته"))</f>
        <v/>
      </c>
      <c r="CH426" s="22" t="n"/>
      <c r="CI426" s="21" t="n"/>
    </row>
    <row r="427">
      <c r="A427" s="18">
        <f>IF($B427="","",COUNTA($B$10:$B427))</f>
        <v/>
      </c>
      <c r="B427" s="19" t="n"/>
      <c r="C427" s="20" t="n"/>
      <c r="D427" s="19" t="n"/>
      <c r="E427" s="18">
        <f>IF($D427="","",IFERROR(VLOOKUP(IF(ISNUMBER(FIND(" – ",$D427)),LEFT($D427,FIND(" – ",$D427)-1),$D427),SellerTbl,2,0),"کد ناشناخته"))</f>
        <v/>
      </c>
      <c r="F427" s="21" t="n"/>
      <c r="G427" s="21" t="n"/>
      <c r="H427" s="22" t="n"/>
      <c r="I427" s="23">
        <f>IF(OR($F427="",$G427=""),"",$F427-$G427)</f>
        <v/>
      </c>
      <c r="J427" s="18">
        <f>IF($I427="","",IF(ABS($I427)&lt;=0.01*$F427,"√","×"))</f>
        <v/>
      </c>
      <c r="K427" s="23">
        <f>IF(COUNT($Q427,$V427,$AA427,$AF427,$AK427,$AP427,$AU427,$AZ427,$BE427,$BJ427,$BO427,$BT427,$BY427,$CD427,$CI427)=0,"",SUM($Q427,$V427,$AA427,$AF427,$AK427,$AP427,$AU427,$AZ427,$BE427,$BJ427,$BO427,$BT427,$BY427,$CD427,$CI427))</f>
        <v/>
      </c>
      <c r="L427" s="23">
        <f>IF(OR($F427="",$K427=""),"",$F427-$K427)</f>
        <v/>
      </c>
      <c r="M427" s="20" t="n"/>
      <c r="N427" s="18">
        <f>IF($M427="","",IFERROR(VLOOKUP(IFERROR(VLOOKUP(IF(ISNUMBER(FIND(" – ",$M427)),LEFT($M427,FIND(" – ",$M427)-1),$M427),ProdTbl,5,0),""),BasketTbl,2,0),"کد ناشناخته"))</f>
        <v/>
      </c>
      <c r="O427" s="18">
        <f>IF($M427="","",IFERROR(VLOOKUP(IF(ISNUMBER(FIND(" – ",$M427)),LEFT($M427,FIND(" – ",$M427)-1),$M427),ProdTbl,3,0),"کد ناشناخته"))</f>
        <v/>
      </c>
      <c r="P427" s="22" t="n"/>
      <c r="Q427" s="21" t="n"/>
      <c r="R427" s="20" t="n"/>
      <c r="S427" s="18">
        <f>IF($R427="","",IFERROR(VLOOKUP(IFERROR(VLOOKUP(IF(ISNUMBER(FIND(" – ",$R427)),LEFT($R427,FIND(" – ",$R427)-1),$R427),ProdTbl,5,0),""),BasketTbl,2,0),"کد ناشناخته"))</f>
        <v/>
      </c>
      <c r="T427" s="18">
        <f>IF($R427="","",IFERROR(VLOOKUP(IF(ISNUMBER(FIND(" – ",$R427)),LEFT($R427,FIND(" – ",$R427)-1),$R427),ProdTbl,3,0),"کد ناشناخته"))</f>
        <v/>
      </c>
      <c r="U427" s="22" t="n"/>
      <c r="V427" s="21" t="n"/>
      <c r="W427" s="20" t="n"/>
      <c r="X427" s="18">
        <f>IF($W427="","",IFERROR(VLOOKUP(IFERROR(VLOOKUP(IF(ISNUMBER(FIND(" – ",$W427)),LEFT($W427,FIND(" – ",$W427)-1),$W427),ProdTbl,5,0),""),BasketTbl,2,0),"کد ناشناخته"))</f>
        <v/>
      </c>
      <c r="Y427" s="18">
        <f>IF($W427="","",IFERROR(VLOOKUP(IF(ISNUMBER(FIND(" – ",$W427)),LEFT($W427,FIND(" – ",$W427)-1),$W427),ProdTbl,3,0),"کد ناشناخته"))</f>
        <v/>
      </c>
      <c r="Z427" s="22" t="n"/>
      <c r="AA427" s="21" t="n"/>
      <c r="AB427" s="20" t="n"/>
      <c r="AC427" s="18">
        <f>IF($AB427="","",IFERROR(VLOOKUP(IFERROR(VLOOKUP(IF(ISNUMBER(FIND(" – ",$AB427)),LEFT($AB427,FIND(" – ",$AB427)-1),$AB427),ProdTbl,5,0),""),BasketTbl,2,0),"کد ناشناخته"))</f>
        <v/>
      </c>
      <c r="AD427" s="18">
        <f>IF($AB427="","",IFERROR(VLOOKUP(IF(ISNUMBER(FIND(" – ",$AB427)),LEFT($AB427,FIND(" – ",$AB427)-1),$AB427),ProdTbl,3,0),"کد ناشناخته"))</f>
        <v/>
      </c>
      <c r="AE427" s="22" t="n"/>
      <c r="AF427" s="21" t="n"/>
      <c r="AG427" s="20" t="n"/>
      <c r="AH427" s="18">
        <f>IF($AG427="","",IFERROR(VLOOKUP(IFERROR(VLOOKUP(IF(ISNUMBER(FIND(" – ",$AG427)),LEFT($AG427,FIND(" – ",$AG427)-1),$AG427),ProdTbl,5,0),""),BasketTbl,2,0),"کد ناشناخته"))</f>
        <v/>
      </c>
      <c r="AI427" s="18">
        <f>IF($AG427="","",IFERROR(VLOOKUP(IF(ISNUMBER(FIND(" – ",$AG427)),LEFT($AG427,FIND(" – ",$AG427)-1),$AG427),ProdTbl,3,0),"کد ناشناخته"))</f>
        <v/>
      </c>
      <c r="AJ427" s="22" t="n"/>
      <c r="AK427" s="21" t="n"/>
      <c r="AL427" s="20" t="n"/>
      <c r="AM427" s="18">
        <f>IF($AL427="","",IFERROR(VLOOKUP(IFERROR(VLOOKUP(IF(ISNUMBER(FIND(" – ",$AL427)),LEFT($AL427,FIND(" – ",$AL427)-1),$AL427),ProdTbl,5,0),""),BasketTbl,2,0),"کد ناشناخته"))</f>
        <v/>
      </c>
      <c r="AN427" s="18">
        <f>IF($AL427="","",IFERROR(VLOOKUP(IF(ISNUMBER(FIND(" – ",$AL427)),LEFT($AL427,FIND(" – ",$AL427)-1),$AL427),ProdTbl,3,0),"کد ناشناخته"))</f>
        <v/>
      </c>
      <c r="AO427" s="22" t="n"/>
      <c r="AP427" s="21" t="n"/>
      <c r="AQ427" s="20" t="n"/>
      <c r="AR427" s="18">
        <f>IF($AQ427="","",IFERROR(VLOOKUP(IFERROR(VLOOKUP(IF(ISNUMBER(FIND(" – ",$AQ427)),LEFT($AQ427,FIND(" – ",$AQ427)-1),$AQ427),ProdTbl,5,0),""),BasketTbl,2,0),"کد ناشناخته"))</f>
        <v/>
      </c>
      <c r="AS427" s="18">
        <f>IF($AQ427="","",IFERROR(VLOOKUP(IF(ISNUMBER(FIND(" – ",$AQ427)),LEFT($AQ427,FIND(" – ",$AQ427)-1),$AQ427),ProdTbl,3,0),"کد ناشناخته"))</f>
        <v/>
      </c>
      <c r="AT427" s="22" t="n"/>
      <c r="AU427" s="21" t="n"/>
      <c r="AV427" s="20" t="n"/>
      <c r="AW427" s="18">
        <f>IF($AV427="","",IFERROR(VLOOKUP(IFERROR(VLOOKUP(IF(ISNUMBER(FIND(" – ",$AV427)),LEFT($AV427,FIND(" – ",$AV427)-1),$AV427),ProdTbl,5,0),""),BasketTbl,2,0),"کد ناشناخته"))</f>
        <v/>
      </c>
      <c r="AX427" s="18">
        <f>IF($AV427="","",IFERROR(VLOOKUP(IF(ISNUMBER(FIND(" – ",$AV427)),LEFT($AV427,FIND(" – ",$AV427)-1),$AV427),ProdTbl,3,0),"کد ناشناخته"))</f>
        <v/>
      </c>
      <c r="AY427" s="22" t="n"/>
      <c r="AZ427" s="21" t="n"/>
      <c r="BA427" s="20" t="n"/>
      <c r="BB427" s="18">
        <f>IF($BA427="","",IFERROR(VLOOKUP(IFERROR(VLOOKUP(IF(ISNUMBER(FIND(" – ",$BA427)),LEFT($BA427,FIND(" – ",$BA427)-1),$BA427),ProdTbl,5,0),""),BasketTbl,2,0),"کد ناشناخته"))</f>
        <v/>
      </c>
      <c r="BC427" s="18">
        <f>IF($BA427="","",IFERROR(VLOOKUP(IF(ISNUMBER(FIND(" – ",$BA427)),LEFT($BA427,FIND(" – ",$BA427)-1),$BA427),ProdTbl,3,0),"کد ناشناخته"))</f>
        <v/>
      </c>
      <c r="BD427" s="22" t="n"/>
      <c r="BE427" s="21" t="n"/>
      <c r="BF427" s="20" t="n"/>
      <c r="BG427" s="18">
        <f>IF($BF427="","",IFERROR(VLOOKUP(IFERROR(VLOOKUP(IF(ISNUMBER(FIND(" – ",$BF427)),LEFT($BF427,FIND(" – ",$BF427)-1),$BF427),ProdTbl,5,0),""),BasketTbl,2,0),"کد ناشناخته"))</f>
        <v/>
      </c>
      <c r="BH427" s="18">
        <f>IF($BF427="","",IFERROR(VLOOKUP(IF(ISNUMBER(FIND(" – ",$BF427)),LEFT($BF427,FIND(" – ",$BF427)-1),$BF427),ProdTbl,3,0),"کد ناشناخته"))</f>
        <v/>
      </c>
      <c r="BI427" s="22" t="n"/>
      <c r="BJ427" s="21" t="n"/>
      <c r="BK427" s="20" t="n"/>
      <c r="BL427" s="18">
        <f>IF($BK427="","",IFERROR(VLOOKUP(IFERROR(VLOOKUP(IF(ISNUMBER(FIND(" – ",$BK427)),LEFT($BK427,FIND(" – ",$BK427)-1),$BK427),ProdTbl,5,0),""),BasketTbl,2,0),"کد ناشناخته"))</f>
        <v/>
      </c>
      <c r="BM427" s="18">
        <f>IF($BK427="","",IFERROR(VLOOKUP(IF(ISNUMBER(FIND(" – ",$BK427)),LEFT($BK427,FIND(" – ",$BK427)-1),$BK427),ProdTbl,3,0),"کد ناشناخته"))</f>
        <v/>
      </c>
      <c r="BN427" s="22" t="n"/>
      <c r="BO427" s="21" t="n"/>
      <c r="BP427" s="20" t="n"/>
      <c r="BQ427" s="18">
        <f>IF($BP427="","",IFERROR(VLOOKUP(IFERROR(VLOOKUP(IF(ISNUMBER(FIND(" – ",$BP427)),LEFT($BP427,FIND(" – ",$BP427)-1),$BP427),ProdTbl,5,0),""),BasketTbl,2,0),"کد ناشناخته"))</f>
        <v/>
      </c>
      <c r="BR427" s="18">
        <f>IF($BP427="","",IFERROR(VLOOKUP(IF(ISNUMBER(FIND(" – ",$BP427)),LEFT($BP427,FIND(" – ",$BP427)-1),$BP427),ProdTbl,3,0),"کد ناشناخته"))</f>
        <v/>
      </c>
      <c r="BS427" s="22" t="n"/>
      <c r="BT427" s="21" t="n"/>
      <c r="BU427" s="20" t="n"/>
      <c r="BV427" s="18">
        <f>IF($BU427="","",IFERROR(VLOOKUP(IFERROR(VLOOKUP(IF(ISNUMBER(FIND(" – ",$BU427)),LEFT($BU427,FIND(" – ",$BU427)-1),$BU427),ProdTbl,5,0),""),BasketTbl,2,0),"کد ناشناخته"))</f>
        <v/>
      </c>
      <c r="BW427" s="18">
        <f>IF($BU427="","",IFERROR(VLOOKUP(IF(ISNUMBER(FIND(" – ",$BU427)),LEFT($BU427,FIND(" – ",$BU427)-1),$BU427),ProdTbl,3,0),"کد ناشناخته"))</f>
        <v/>
      </c>
      <c r="BX427" s="22" t="n"/>
      <c r="BY427" s="21" t="n"/>
      <c r="BZ427" s="20" t="n"/>
      <c r="CA427" s="18">
        <f>IF($BZ427="","",IFERROR(VLOOKUP(IFERROR(VLOOKUP(IF(ISNUMBER(FIND(" – ",$BZ427)),LEFT($BZ427,FIND(" – ",$BZ427)-1),$BZ427),ProdTbl,5,0),""),BasketTbl,2,0),"کد ناشناخته"))</f>
        <v/>
      </c>
      <c r="CB427" s="18">
        <f>IF($BZ427="","",IFERROR(VLOOKUP(IF(ISNUMBER(FIND(" – ",$BZ427)),LEFT($BZ427,FIND(" – ",$BZ427)-1),$BZ427),ProdTbl,3,0),"کد ناشناخته"))</f>
        <v/>
      </c>
      <c r="CC427" s="22" t="n"/>
      <c r="CD427" s="21" t="n"/>
      <c r="CE427" s="20" t="n"/>
      <c r="CF427" s="18">
        <f>IF($CE427="","",IFERROR(VLOOKUP(IFERROR(VLOOKUP(IF(ISNUMBER(FIND(" – ",$CE427)),LEFT($CE427,FIND(" – ",$CE427)-1),$CE427),ProdTbl,5,0),""),BasketTbl,2,0),"کد ناشناخته"))</f>
        <v/>
      </c>
      <c r="CG427" s="18">
        <f>IF($CE427="","",IFERROR(VLOOKUP(IF(ISNUMBER(FIND(" – ",$CE427)),LEFT($CE427,FIND(" – ",$CE427)-1),$CE427),ProdTbl,3,0),"کد ناشناخته"))</f>
        <v/>
      </c>
      <c r="CH427" s="22" t="n"/>
      <c r="CI427" s="21" t="n"/>
    </row>
    <row r="428">
      <c r="A428" s="18">
        <f>IF($B428="","",COUNTA($B$10:$B428))</f>
        <v/>
      </c>
      <c r="B428" s="19" t="n"/>
      <c r="C428" s="20" t="n"/>
      <c r="D428" s="19" t="n"/>
      <c r="E428" s="18">
        <f>IF($D428="","",IFERROR(VLOOKUP(IF(ISNUMBER(FIND(" – ",$D428)),LEFT($D428,FIND(" – ",$D428)-1),$D428),SellerTbl,2,0),"کد ناشناخته"))</f>
        <v/>
      </c>
      <c r="F428" s="21" t="n"/>
      <c r="G428" s="21" t="n"/>
      <c r="H428" s="22" t="n"/>
      <c r="I428" s="23">
        <f>IF(OR($F428="",$G428=""),"",$F428-$G428)</f>
        <v/>
      </c>
      <c r="J428" s="18">
        <f>IF($I428="","",IF(ABS($I428)&lt;=0.01*$F428,"√","×"))</f>
        <v/>
      </c>
      <c r="K428" s="23">
        <f>IF(COUNT($Q428,$V428,$AA428,$AF428,$AK428,$AP428,$AU428,$AZ428,$BE428,$BJ428,$BO428,$BT428,$BY428,$CD428,$CI428)=0,"",SUM($Q428,$V428,$AA428,$AF428,$AK428,$AP428,$AU428,$AZ428,$BE428,$BJ428,$BO428,$BT428,$BY428,$CD428,$CI428))</f>
        <v/>
      </c>
      <c r="L428" s="23">
        <f>IF(OR($F428="",$K428=""),"",$F428-$K428)</f>
        <v/>
      </c>
      <c r="M428" s="20" t="n"/>
      <c r="N428" s="18">
        <f>IF($M428="","",IFERROR(VLOOKUP(IFERROR(VLOOKUP(IF(ISNUMBER(FIND(" – ",$M428)),LEFT($M428,FIND(" – ",$M428)-1),$M428),ProdTbl,5,0),""),BasketTbl,2,0),"کد ناشناخته"))</f>
        <v/>
      </c>
      <c r="O428" s="18">
        <f>IF($M428="","",IFERROR(VLOOKUP(IF(ISNUMBER(FIND(" – ",$M428)),LEFT($M428,FIND(" – ",$M428)-1),$M428),ProdTbl,3,0),"کد ناشناخته"))</f>
        <v/>
      </c>
      <c r="P428" s="22" t="n"/>
      <c r="Q428" s="21" t="n"/>
      <c r="R428" s="20" t="n"/>
      <c r="S428" s="18">
        <f>IF($R428="","",IFERROR(VLOOKUP(IFERROR(VLOOKUP(IF(ISNUMBER(FIND(" – ",$R428)),LEFT($R428,FIND(" – ",$R428)-1),$R428),ProdTbl,5,0),""),BasketTbl,2,0),"کد ناشناخته"))</f>
        <v/>
      </c>
      <c r="T428" s="18">
        <f>IF($R428="","",IFERROR(VLOOKUP(IF(ISNUMBER(FIND(" – ",$R428)),LEFT($R428,FIND(" – ",$R428)-1),$R428),ProdTbl,3,0),"کد ناشناخته"))</f>
        <v/>
      </c>
      <c r="U428" s="22" t="n"/>
      <c r="V428" s="21" t="n"/>
      <c r="W428" s="20" t="n"/>
      <c r="X428" s="18">
        <f>IF($W428="","",IFERROR(VLOOKUP(IFERROR(VLOOKUP(IF(ISNUMBER(FIND(" – ",$W428)),LEFT($W428,FIND(" – ",$W428)-1),$W428),ProdTbl,5,0),""),BasketTbl,2,0),"کد ناشناخته"))</f>
        <v/>
      </c>
      <c r="Y428" s="18">
        <f>IF($W428="","",IFERROR(VLOOKUP(IF(ISNUMBER(FIND(" – ",$W428)),LEFT($W428,FIND(" – ",$W428)-1),$W428),ProdTbl,3,0),"کد ناشناخته"))</f>
        <v/>
      </c>
      <c r="Z428" s="22" t="n"/>
      <c r="AA428" s="21" t="n"/>
      <c r="AB428" s="20" t="n"/>
      <c r="AC428" s="18">
        <f>IF($AB428="","",IFERROR(VLOOKUP(IFERROR(VLOOKUP(IF(ISNUMBER(FIND(" – ",$AB428)),LEFT($AB428,FIND(" – ",$AB428)-1),$AB428),ProdTbl,5,0),""),BasketTbl,2,0),"کد ناشناخته"))</f>
        <v/>
      </c>
      <c r="AD428" s="18">
        <f>IF($AB428="","",IFERROR(VLOOKUP(IF(ISNUMBER(FIND(" – ",$AB428)),LEFT($AB428,FIND(" – ",$AB428)-1),$AB428),ProdTbl,3,0),"کد ناشناخته"))</f>
        <v/>
      </c>
      <c r="AE428" s="22" t="n"/>
      <c r="AF428" s="21" t="n"/>
      <c r="AG428" s="20" t="n"/>
      <c r="AH428" s="18">
        <f>IF($AG428="","",IFERROR(VLOOKUP(IFERROR(VLOOKUP(IF(ISNUMBER(FIND(" – ",$AG428)),LEFT($AG428,FIND(" – ",$AG428)-1),$AG428),ProdTbl,5,0),""),BasketTbl,2,0),"کد ناشناخته"))</f>
        <v/>
      </c>
      <c r="AI428" s="18">
        <f>IF($AG428="","",IFERROR(VLOOKUP(IF(ISNUMBER(FIND(" – ",$AG428)),LEFT($AG428,FIND(" – ",$AG428)-1),$AG428),ProdTbl,3,0),"کد ناشناخته"))</f>
        <v/>
      </c>
      <c r="AJ428" s="22" t="n"/>
      <c r="AK428" s="21" t="n"/>
      <c r="AL428" s="20" t="n"/>
      <c r="AM428" s="18">
        <f>IF($AL428="","",IFERROR(VLOOKUP(IFERROR(VLOOKUP(IF(ISNUMBER(FIND(" – ",$AL428)),LEFT($AL428,FIND(" – ",$AL428)-1),$AL428),ProdTbl,5,0),""),BasketTbl,2,0),"کد ناشناخته"))</f>
        <v/>
      </c>
      <c r="AN428" s="18">
        <f>IF($AL428="","",IFERROR(VLOOKUP(IF(ISNUMBER(FIND(" – ",$AL428)),LEFT($AL428,FIND(" – ",$AL428)-1),$AL428),ProdTbl,3,0),"کد ناشناخته"))</f>
        <v/>
      </c>
      <c r="AO428" s="22" t="n"/>
      <c r="AP428" s="21" t="n"/>
      <c r="AQ428" s="20" t="n"/>
      <c r="AR428" s="18">
        <f>IF($AQ428="","",IFERROR(VLOOKUP(IFERROR(VLOOKUP(IF(ISNUMBER(FIND(" – ",$AQ428)),LEFT($AQ428,FIND(" – ",$AQ428)-1),$AQ428),ProdTbl,5,0),""),BasketTbl,2,0),"کد ناشناخته"))</f>
        <v/>
      </c>
      <c r="AS428" s="18">
        <f>IF($AQ428="","",IFERROR(VLOOKUP(IF(ISNUMBER(FIND(" – ",$AQ428)),LEFT($AQ428,FIND(" – ",$AQ428)-1),$AQ428),ProdTbl,3,0),"کد ناشناخته"))</f>
        <v/>
      </c>
      <c r="AT428" s="22" t="n"/>
      <c r="AU428" s="21" t="n"/>
      <c r="AV428" s="20" t="n"/>
      <c r="AW428" s="18">
        <f>IF($AV428="","",IFERROR(VLOOKUP(IFERROR(VLOOKUP(IF(ISNUMBER(FIND(" – ",$AV428)),LEFT($AV428,FIND(" – ",$AV428)-1),$AV428),ProdTbl,5,0),""),BasketTbl,2,0),"کد ناشناخته"))</f>
        <v/>
      </c>
      <c r="AX428" s="18">
        <f>IF($AV428="","",IFERROR(VLOOKUP(IF(ISNUMBER(FIND(" – ",$AV428)),LEFT($AV428,FIND(" – ",$AV428)-1),$AV428),ProdTbl,3,0),"کد ناشناخته"))</f>
        <v/>
      </c>
      <c r="AY428" s="22" t="n"/>
      <c r="AZ428" s="21" t="n"/>
      <c r="BA428" s="20" t="n"/>
      <c r="BB428" s="18">
        <f>IF($BA428="","",IFERROR(VLOOKUP(IFERROR(VLOOKUP(IF(ISNUMBER(FIND(" – ",$BA428)),LEFT($BA428,FIND(" – ",$BA428)-1),$BA428),ProdTbl,5,0),""),BasketTbl,2,0),"کد ناشناخته"))</f>
        <v/>
      </c>
      <c r="BC428" s="18">
        <f>IF($BA428="","",IFERROR(VLOOKUP(IF(ISNUMBER(FIND(" – ",$BA428)),LEFT($BA428,FIND(" – ",$BA428)-1),$BA428),ProdTbl,3,0),"کد ناشناخته"))</f>
        <v/>
      </c>
      <c r="BD428" s="22" t="n"/>
      <c r="BE428" s="21" t="n"/>
      <c r="BF428" s="20" t="n"/>
      <c r="BG428" s="18">
        <f>IF($BF428="","",IFERROR(VLOOKUP(IFERROR(VLOOKUP(IF(ISNUMBER(FIND(" – ",$BF428)),LEFT($BF428,FIND(" – ",$BF428)-1),$BF428),ProdTbl,5,0),""),BasketTbl,2,0),"کد ناشناخته"))</f>
        <v/>
      </c>
      <c r="BH428" s="18">
        <f>IF($BF428="","",IFERROR(VLOOKUP(IF(ISNUMBER(FIND(" – ",$BF428)),LEFT($BF428,FIND(" – ",$BF428)-1),$BF428),ProdTbl,3,0),"کد ناشناخته"))</f>
        <v/>
      </c>
      <c r="BI428" s="22" t="n"/>
      <c r="BJ428" s="21" t="n"/>
      <c r="BK428" s="20" t="n"/>
      <c r="BL428" s="18">
        <f>IF($BK428="","",IFERROR(VLOOKUP(IFERROR(VLOOKUP(IF(ISNUMBER(FIND(" – ",$BK428)),LEFT($BK428,FIND(" – ",$BK428)-1),$BK428),ProdTbl,5,0),""),BasketTbl,2,0),"کد ناشناخته"))</f>
        <v/>
      </c>
      <c r="BM428" s="18">
        <f>IF($BK428="","",IFERROR(VLOOKUP(IF(ISNUMBER(FIND(" – ",$BK428)),LEFT($BK428,FIND(" – ",$BK428)-1),$BK428),ProdTbl,3,0),"کد ناشناخته"))</f>
        <v/>
      </c>
      <c r="BN428" s="22" t="n"/>
      <c r="BO428" s="21" t="n"/>
      <c r="BP428" s="20" t="n"/>
      <c r="BQ428" s="18">
        <f>IF($BP428="","",IFERROR(VLOOKUP(IFERROR(VLOOKUP(IF(ISNUMBER(FIND(" – ",$BP428)),LEFT($BP428,FIND(" – ",$BP428)-1),$BP428),ProdTbl,5,0),""),BasketTbl,2,0),"کد ناشناخته"))</f>
        <v/>
      </c>
      <c r="BR428" s="18">
        <f>IF($BP428="","",IFERROR(VLOOKUP(IF(ISNUMBER(FIND(" – ",$BP428)),LEFT($BP428,FIND(" – ",$BP428)-1),$BP428),ProdTbl,3,0),"کد ناشناخته"))</f>
        <v/>
      </c>
      <c r="BS428" s="22" t="n"/>
      <c r="BT428" s="21" t="n"/>
      <c r="BU428" s="20" t="n"/>
      <c r="BV428" s="18">
        <f>IF($BU428="","",IFERROR(VLOOKUP(IFERROR(VLOOKUP(IF(ISNUMBER(FIND(" – ",$BU428)),LEFT($BU428,FIND(" – ",$BU428)-1),$BU428),ProdTbl,5,0),""),BasketTbl,2,0),"کد ناشناخته"))</f>
        <v/>
      </c>
      <c r="BW428" s="18">
        <f>IF($BU428="","",IFERROR(VLOOKUP(IF(ISNUMBER(FIND(" – ",$BU428)),LEFT($BU428,FIND(" – ",$BU428)-1),$BU428),ProdTbl,3,0),"کد ناشناخته"))</f>
        <v/>
      </c>
      <c r="BX428" s="22" t="n"/>
      <c r="BY428" s="21" t="n"/>
      <c r="BZ428" s="20" t="n"/>
      <c r="CA428" s="18">
        <f>IF($BZ428="","",IFERROR(VLOOKUP(IFERROR(VLOOKUP(IF(ISNUMBER(FIND(" – ",$BZ428)),LEFT($BZ428,FIND(" – ",$BZ428)-1),$BZ428),ProdTbl,5,0),""),BasketTbl,2,0),"کد ناشناخته"))</f>
        <v/>
      </c>
      <c r="CB428" s="18">
        <f>IF($BZ428="","",IFERROR(VLOOKUP(IF(ISNUMBER(FIND(" – ",$BZ428)),LEFT($BZ428,FIND(" – ",$BZ428)-1),$BZ428),ProdTbl,3,0),"کد ناشناخته"))</f>
        <v/>
      </c>
      <c r="CC428" s="22" t="n"/>
      <c r="CD428" s="21" t="n"/>
      <c r="CE428" s="20" t="n"/>
      <c r="CF428" s="18">
        <f>IF($CE428="","",IFERROR(VLOOKUP(IFERROR(VLOOKUP(IF(ISNUMBER(FIND(" – ",$CE428)),LEFT($CE428,FIND(" – ",$CE428)-1),$CE428),ProdTbl,5,0),""),BasketTbl,2,0),"کد ناشناخته"))</f>
        <v/>
      </c>
      <c r="CG428" s="18">
        <f>IF($CE428="","",IFERROR(VLOOKUP(IF(ISNUMBER(FIND(" – ",$CE428)),LEFT($CE428,FIND(" – ",$CE428)-1),$CE428),ProdTbl,3,0),"کد ناشناخته"))</f>
        <v/>
      </c>
      <c r="CH428" s="22" t="n"/>
      <c r="CI428" s="21" t="n"/>
    </row>
    <row r="429">
      <c r="A429" s="18">
        <f>IF($B429="","",COUNTA($B$10:$B429))</f>
        <v/>
      </c>
      <c r="B429" s="19" t="n"/>
      <c r="C429" s="20" t="n"/>
      <c r="D429" s="19" t="n"/>
      <c r="E429" s="18">
        <f>IF($D429="","",IFERROR(VLOOKUP(IF(ISNUMBER(FIND(" – ",$D429)),LEFT($D429,FIND(" – ",$D429)-1),$D429),SellerTbl,2,0),"کد ناشناخته"))</f>
        <v/>
      </c>
      <c r="F429" s="21" t="n"/>
      <c r="G429" s="21" t="n"/>
      <c r="H429" s="22" t="n"/>
      <c r="I429" s="23">
        <f>IF(OR($F429="",$G429=""),"",$F429-$G429)</f>
        <v/>
      </c>
      <c r="J429" s="18">
        <f>IF($I429="","",IF(ABS($I429)&lt;=0.01*$F429,"√","×"))</f>
        <v/>
      </c>
      <c r="K429" s="23">
        <f>IF(COUNT($Q429,$V429,$AA429,$AF429,$AK429,$AP429,$AU429,$AZ429,$BE429,$BJ429,$BO429,$BT429,$BY429,$CD429,$CI429)=0,"",SUM($Q429,$V429,$AA429,$AF429,$AK429,$AP429,$AU429,$AZ429,$BE429,$BJ429,$BO429,$BT429,$BY429,$CD429,$CI429))</f>
        <v/>
      </c>
      <c r="L429" s="23">
        <f>IF(OR($F429="",$K429=""),"",$F429-$K429)</f>
        <v/>
      </c>
      <c r="M429" s="20" t="n"/>
      <c r="N429" s="18">
        <f>IF($M429="","",IFERROR(VLOOKUP(IFERROR(VLOOKUP(IF(ISNUMBER(FIND(" – ",$M429)),LEFT($M429,FIND(" – ",$M429)-1),$M429),ProdTbl,5,0),""),BasketTbl,2,0),"کد ناشناخته"))</f>
        <v/>
      </c>
      <c r="O429" s="18">
        <f>IF($M429="","",IFERROR(VLOOKUP(IF(ISNUMBER(FIND(" – ",$M429)),LEFT($M429,FIND(" – ",$M429)-1),$M429),ProdTbl,3,0),"کد ناشناخته"))</f>
        <v/>
      </c>
      <c r="P429" s="22" t="n"/>
      <c r="Q429" s="21" t="n"/>
      <c r="R429" s="20" t="n"/>
      <c r="S429" s="18">
        <f>IF($R429="","",IFERROR(VLOOKUP(IFERROR(VLOOKUP(IF(ISNUMBER(FIND(" – ",$R429)),LEFT($R429,FIND(" – ",$R429)-1),$R429),ProdTbl,5,0),""),BasketTbl,2,0),"کد ناشناخته"))</f>
        <v/>
      </c>
      <c r="T429" s="18">
        <f>IF($R429="","",IFERROR(VLOOKUP(IF(ISNUMBER(FIND(" – ",$R429)),LEFT($R429,FIND(" – ",$R429)-1),$R429),ProdTbl,3,0),"کد ناشناخته"))</f>
        <v/>
      </c>
      <c r="U429" s="22" t="n"/>
      <c r="V429" s="21" t="n"/>
      <c r="W429" s="20" t="n"/>
      <c r="X429" s="18">
        <f>IF($W429="","",IFERROR(VLOOKUP(IFERROR(VLOOKUP(IF(ISNUMBER(FIND(" – ",$W429)),LEFT($W429,FIND(" – ",$W429)-1),$W429),ProdTbl,5,0),""),BasketTbl,2,0),"کد ناشناخته"))</f>
        <v/>
      </c>
      <c r="Y429" s="18">
        <f>IF($W429="","",IFERROR(VLOOKUP(IF(ISNUMBER(FIND(" – ",$W429)),LEFT($W429,FIND(" – ",$W429)-1),$W429),ProdTbl,3,0),"کد ناشناخته"))</f>
        <v/>
      </c>
      <c r="Z429" s="22" t="n"/>
      <c r="AA429" s="21" t="n"/>
      <c r="AB429" s="20" t="n"/>
      <c r="AC429" s="18">
        <f>IF($AB429="","",IFERROR(VLOOKUP(IFERROR(VLOOKUP(IF(ISNUMBER(FIND(" – ",$AB429)),LEFT($AB429,FIND(" – ",$AB429)-1),$AB429),ProdTbl,5,0),""),BasketTbl,2,0),"کد ناشناخته"))</f>
        <v/>
      </c>
      <c r="AD429" s="18">
        <f>IF($AB429="","",IFERROR(VLOOKUP(IF(ISNUMBER(FIND(" – ",$AB429)),LEFT($AB429,FIND(" – ",$AB429)-1),$AB429),ProdTbl,3,0),"کد ناشناخته"))</f>
        <v/>
      </c>
      <c r="AE429" s="22" t="n"/>
      <c r="AF429" s="21" t="n"/>
      <c r="AG429" s="20" t="n"/>
      <c r="AH429" s="18">
        <f>IF($AG429="","",IFERROR(VLOOKUP(IFERROR(VLOOKUP(IF(ISNUMBER(FIND(" – ",$AG429)),LEFT($AG429,FIND(" – ",$AG429)-1),$AG429),ProdTbl,5,0),""),BasketTbl,2,0),"کد ناشناخته"))</f>
        <v/>
      </c>
      <c r="AI429" s="18">
        <f>IF($AG429="","",IFERROR(VLOOKUP(IF(ISNUMBER(FIND(" – ",$AG429)),LEFT($AG429,FIND(" – ",$AG429)-1),$AG429),ProdTbl,3,0),"کد ناشناخته"))</f>
        <v/>
      </c>
      <c r="AJ429" s="22" t="n"/>
      <c r="AK429" s="21" t="n"/>
      <c r="AL429" s="20" t="n"/>
      <c r="AM429" s="18">
        <f>IF($AL429="","",IFERROR(VLOOKUP(IFERROR(VLOOKUP(IF(ISNUMBER(FIND(" – ",$AL429)),LEFT($AL429,FIND(" – ",$AL429)-1),$AL429),ProdTbl,5,0),""),BasketTbl,2,0),"کد ناشناخته"))</f>
        <v/>
      </c>
      <c r="AN429" s="18">
        <f>IF($AL429="","",IFERROR(VLOOKUP(IF(ISNUMBER(FIND(" – ",$AL429)),LEFT($AL429,FIND(" – ",$AL429)-1),$AL429),ProdTbl,3,0),"کد ناشناخته"))</f>
        <v/>
      </c>
      <c r="AO429" s="22" t="n"/>
      <c r="AP429" s="21" t="n"/>
      <c r="AQ429" s="20" t="n"/>
      <c r="AR429" s="18">
        <f>IF($AQ429="","",IFERROR(VLOOKUP(IFERROR(VLOOKUP(IF(ISNUMBER(FIND(" – ",$AQ429)),LEFT($AQ429,FIND(" – ",$AQ429)-1),$AQ429),ProdTbl,5,0),""),BasketTbl,2,0),"کد ناشناخته"))</f>
        <v/>
      </c>
      <c r="AS429" s="18">
        <f>IF($AQ429="","",IFERROR(VLOOKUP(IF(ISNUMBER(FIND(" – ",$AQ429)),LEFT($AQ429,FIND(" – ",$AQ429)-1),$AQ429),ProdTbl,3,0),"کد ناشناخته"))</f>
        <v/>
      </c>
      <c r="AT429" s="22" t="n"/>
      <c r="AU429" s="21" t="n"/>
      <c r="AV429" s="20" t="n"/>
      <c r="AW429" s="18">
        <f>IF($AV429="","",IFERROR(VLOOKUP(IFERROR(VLOOKUP(IF(ISNUMBER(FIND(" – ",$AV429)),LEFT($AV429,FIND(" – ",$AV429)-1),$AV429),ProdTbl,5,0),""),BasketTbl,2,0),"کد ناشناخته"))</f>
        <v/>
      </c>
      <c r="AX429" s="18">
        <f>IF($AV429="","",IFERROR(VLOOKUP(IF(ISNUMBER(FIND(" – ",$AV429)),LEFT($AV429,FIND(" – ",$AV429)-1),$AV429),ProdTbl,3,0),"کد ناشناخته"))</f>
        <v/>
      </c>
      <c r="AY429" s="22" t="n"/>
      <c r="AZ429" s="21" t="n"/>
      <c r="BA429" s="20" t="n"/>
      <c r="BB429" s="18">
        <f>IF($BA429="","",IFERROR(VLOOKUP(IFERROR(VLOOKUP(IF(ISNUMBER(FIND(" – ",$BA429)),LEFT($BA429,FIND(" – ",$BA429)-1),$BA429),ProdTbl,5,0),""),BasketTbl,2,0),"کد ناشناخته"))</f>
        <v/>
      </c>
      <c r="BC429" s="18">
        <f>IF($BA429="","",IFERROR(VLOOKUP(IF(ISNUMBER(FIND(" – ",$BA429)),LEFT($BA429,FIND(" – ",$BA429)-1),$BA429),ProdTbl,3,0),"کد ناشناخته"))</f>
        <v/>
      </c>
      <c r="BD429" s="22" t="n"/>
      <c r="BE429" s="21" t="n"/>
      <c r="BF429" s="20" t="n"/>
      <c r="BG429" s="18">
        <f>IF($BF429="","",IFERROR(VLOOKUP(IFERROR(VLOOKUP(IF(ISNUMBER(FIND(" – ",$BF429)),LEFT($BF429,FIND(" – ",$BF429)-1),$BF429),ProdTbl,5,0),""),BasketTbl,2,0),"کد ناشناخته"))</f>
        <v/>
      </c>
      <c r="BH429" s="18">
        <f>IF($BF429="","",IFERROR(VLOOKUP(IF(ISNUMBER(FIND(" – ",$BF429)),LEFT($BF429,FIND(" – ",$BF429)-1),$BF429),ProdTbl,3,0),"کد ناشناخته"))</f>
        <v/>
      </c>
      <c r="BI429" s="22" t="n"/>
      <c r="BJ429" s="21" t="n"/>
      <c r="BK429" s="20" t="n"/>
      <c r="BL429" s="18">
        <f>IF($BK429="","",IFERROR(VLOOKUP(IFERROR(VLOOKUP(IF(ISNUMBER(FIND(" – ",$BK429)),LEFT($BK429,FIND(" – ",$BK429)-1),$BK429),ProdTbl,5,0),""),BasketTbl,2,0),"کد ناشناخته"))</f>
        <v/>
      </c>
      <c r="BM429" s="18">
        <f>IF($BK429="","",IFERROR(VLOOKUP(IF(ISNUMBER(FIND(" – ",$BK429)),LEFT($BK429,FIND(" – ",$BK429)-1),$BK429),ProdTbl,3,0),"کد ناشناخته"))</f>
        <v/>
      </c>
      <c r="BN429" s="22" t="n"/>
      <c r="BO429" s="21" t="n"/>
      <c r="BP429" s="20" t="n"/>
      <c r="BQ429" s="18">
        <f>IF($BP429="","",IFERROR(VLOOKUP(IFERROR(VLOOKUP(IF(ISNUMBER(FIND(" – ",$BP429)),LEFT($BP429,FIND(" – ",$BP429)-1),$BP429),ProdTbl,5,0),""),BasketTbl,2,0),"کد ناشناخته"))</f>
        <v/>
      </c>
      <c r="BR429" s="18">
        <f>IF($BP429="","",IFERROR(VLOOKUP(IF(ISNUMBER(FIND(" – ",$BP429)),LEFT($BP429,FIND(" – ",$BP429)-1),$BP429),ProdTbl,3,0),"کد ناشناخته"))</f>
        <v/>
      </c>
      <c r="BS429" s="22" t="n"/>
      <c r="BT429" s="21" t="n"/>
      <c r="BU429" s="20" t="n"/>
      <c r="BV429" s="18">
        <f>IF($BU429="","",IFERROR(VLOOKUP(IFERROR(VLOOKUP(IF(ISNUMBER(FIND(" – ",$BU429)),LEFT($BU429,FIND(" – ",$BU429)-1),$BU429),ProdTbl,5,0),""),BasketTbl,2,0),"کد ناشناخته"))</f>
        <v/>
      </c>
      <c r="BW429" s="18">
        <f>IF($BU429="","",IFERROR(VLOOKUP(IF(ISNUMBER(FIND(" – ",$BU429)),LEFT($BU429,FIND(" – ",$BU429)-1),$BU429),ProdTbl,3,0),"کد ناشناخته"))</f>
        <v/>
      </c>
      <c r="BX429" s="22" t="n"/>
      <c r="BY429" s="21" t="n"/>
      <c r="BZ429" s="20" t="n"/>
      <c r="CA429" s="18">
        <f>IF($BZ429="","",IFERROR(VLOOKUP(IFERROR(VLOOKUP(IF(ISNUMBER(FIND(" – ",$BZ429)),LEFT($BZ429,FIND(" – ",$BZ429)-1),$BZ429),ProdTbl,5,0),""),BasketTbl,2,0),"کد ناشناخته"))</f>
        <v/>
      </c>
      <c r="CB429" s="18">
        <f>IF($BZ429="","",IFERROR(VLOOKUP(IF(ISNUMBER(FIND(" – ",$BZ429)),LEFT($BZ429,FIND(" – ",$BZ429)-1),$BZ429),ProdTbl,3,0),"کد ناشناخته"))</f>
        <v/>
      </c>
      <c r="CC429" s="22" t="n"/>
      <c r="CD429" s="21" t="n"/>
      <c r="CE429" s="20" t="n"/>
      <c r="CF429" s="18">
        <f>IF($CE429="","",IFERROR(VLOOKUP(IFERROR(VLOOKUP(IF(ISNUMBER(FIND(" – ",$CE429)),LEFT($CE429,FIND(" – ",$CE429)-1),$CE429),ProdTbl,5,0),""),BasketTbl,2,0),"کد ناشناخته"))</f>
        <v/>
      </c>
      <c r="CG429" s="18">
        <f>IF($CE429="","",IFERROR(VLOOKUP(IF(ISNUMBER(FIND(" – ",$CE429)),LEFT($CE429,FIND(" – ",$CE429)-1),$CE429),ProdTbl,3,0),"کد ناشناخته"))</f>
        <v/>
      </c>
      <c r="CH429" s="22" t="n"/>
      <c r="CI429" s="21" t="n"/>
    </row>
    <row r="430">
      <c r="A430" s="18">
        <f>IF($B430="","",COUNTA($B$10:$B430))</f>
        <v/>
      </c>
      <c r="B430" s="19" t="n"/>
      <c r="C430" s="20" t="n"/>
      <c r="D430" s="19" t="n"/>
      <c r="E430" s="18">
        <f>IF($D430="","",IFERROR(VLOOKUP(IF(ISNUMBER(FIND(" – ",$D430)),LEFT($D430,FIND(" – ",$D430)-1),$D430),SellerTbl,2,0),"کد ناشناخته"))</f>
        <v/>
      </c>
      <c r="F430" s="21" t="n"/>
      <c r="G430" s="21" t="n"/>
      <c r="H430" s="22" t="n"/>
      <c r="I430" s="23">
        <f>IF(OR($F430="",$G430=""),"",$F430-$G430)</f>
        <v/>
      </c>
      <c r="J430" s="18">
        <f>IF($I430="","",IF(ABS($I430)&lt;=0.01*$F430,"√","×"))</f>
        <v/>
      </c>
      <c r="K430" s="23">
        <f>IF(COUNT($Q430,$V430,$AA430,$AF430,$AK430,$AP430,$AU430,$AZ430,$BE430,$BJ430,$BO430,$BT430,$BY430,$CD430,$CI430)=0,"",SUM($Q430,$V430,$AA430,$AF430,$AK430,$AP430,$AU430,$AZ430,$BE430,$BJ430,$BO430,$BT430,$BY430,$CD430,$CI430))</f>
        <v/>
      </c>
      <c r="L430" s="23">
        <f>IF(OR($F430="",$K430=""),"",$F430-$K430)</f>
        <v/>
      </c>
      <c r="M430" s="20" t="n"/>
      <c r="N430" s="18">
        <f>IF($M430="","",IFERROR(VLOOKUP(IFERROR(VLOOKUP(IF(ISNUMBER(FIND(" – ",$M430)),LEFT($M430,FIND(" – ",$M430)-1),$M430),ProdTbl,5,0),""),BasketTbl,2,0),"کد ناشناخته"))</f>
        <v/>
      </c>
      <c r="O430" s="18">
        <f>IF($M430="","",IFERROR(VLOOKUP(IF(ISNUMBER(FIND(" – ",$M430)),LEFT($M430,FIND(" – ",$M430)-1),$M430),ProdTbl,3,0),"کد ناشناخته"))</f>
        <v/>
      </c>
      <c r="P430" s="22" t="n"/>
      <c r="Q430" s="21" t="n"/>
      <c r="R430" s="20" t="n"/>
      <c r="S430" s="18">
        <f>IF($R430="","",IFERROR(VLOOKUP(IFERROR(VLOOKUP(IF(ISNUMBER(FIND(" – ",$R430)),LEFT($R430,FIND(" – ",$R430)-1),$R430),ProdTbl,5,0),""),BasketTbl,2,0),"کد ناشناخته"))</f>
        <v/>
      </c>
      <c r="T430" s="18">
        <f>IF($R430="","",IFERROR(VLOOKUP(IF(ISNUMBER(FIND(" – ",$R430)),LEFT($R430,FIND(" – ",$R430)-1),$R430),ProdTbl,3,0),"کد ناشناخته"))</f>
        <v/>
      </c>
      <c r="U430" s="22" t="n"/>
      <c r="V430" s="21" t="n"/>
      <c r="W430" s="20" t="n"/>
      <c r="X430" s="18">
        <f>IF($W430="","",IFERROR(VLOOKUP(IFERROR(VLOOKUP(IF(ISNUMBER(FIND(" – ",$W430)),LEFT($W430,FIND(" – ",$W430)-1),$W430),ProdTbl,5,0),""),BasketTbl,2,0),"کد ناشناخته"))</f>
        <v/>
      </c>
      <c r="Y430" s="18">
        <f>IF($W430="","",IFERROR(VLOOKUP(IF(ISNUMBER(FIND(" – ",$W430)),LEFT($W430,FIND(" – ",$W430)-1),$W430),ProdTbl,3,0),"کد ناشناخته"))</f>
        <v/>
      </c>
      <c r="Z430" s="22" t="n"/>
      <c r="AA430" s="21" t="n"/>
      <c r="AB430" s="20" t="n"/>
      <c r="AC430" s="18">
        <f>IF($AB430="","",IFERROR(VLOOKUP(IFERROR(VLOOKUP(IF(ISNUMBER(FIND(" – ",$AB430)),LEFT($AB430,FIND(" – ",$AB430)-1),$AB430),ProdTbl,5,0),""),BasketTbl,2,0),"کد ناشناخته"))</f>
        <v/>
      </c>
      <c r="AD430" s="18">
        <f>IF($AB430="","",IFERROR(VLOOKUP(IF(ISNUMBER(FIND(" – ",$AB430)),LEFT($AB430,FIND(" – ",$AB430)-1),$AB430),ProdTbl,3,0),"کد ناشناخته"))</f>
        <v/>
      </c>
      <c r="AE430" s="22" t="n"/>
      <c r="AF430" s="21" t="n"/>
      <c r="AG430" s="20" t="n"/>
      <c r="AH430" s="18">
        <f>IF($AG430="","",IFERROR(VLOOKUP(IFERROR(VLOOKUP(IF(ISNUMBER(FIND(" – ",$AG430)),LEFT($AG430,FIND(" – ",$AG430)-1),$AG430),ProdTbl,5,0),""),BasketTbl,2,0),"کد ناشناخته"))</f>
        <v/>
      </c>
      <c r="AI430" s="18">
        <f>IF($AG430="","",IFERROR(VLOOKUP(IF(ISNUMBER(FIND(" – ",$AG430)),LEFT($AG430,FIND(" – ",$AG430)-1),$AG430),ProdTbl,3,0),"کد ناشناخته"))</f>
        <v/>
      </c>
      <c r="AJ430" s="22" t="n"/>
      <c r="AK430" s="21" t="n"/>
      <c r="AL430" s="20" t="n"/>
      <c r="AM430" s="18">
        <f>IF($AL430="","",IFERROR(VLOOKUP(IFERROR(VLOOKUP(IF(ISNUMBER(FIND(" – ",$AL430)),LEFT($AL430,FIND(" – ",$AL430)-1),$AL430),ProdTbl,5,0),""),BasketTbl,2,0),"کد ناشناخته"))</f>
        <v/>
      </c>
      <c r="AN430" s="18">
        <f>IF($AL430="","",IFERROR(VLOOKUP(IF(ISNUMBER(FIND(" – ",$AL430)),LEFT($AL430,FIND(" – ",$AL430)-1),$AL430),ProdTbl,3,0),"کد ناشناخته"))</f>
        <v/>
      </c>
      <c r="AO430" s="22" t="n"/>
      <c r="AP430" s="21" t="n"/>
      <c r="AQ430" s="20" t="n"/>
      <c r="AR430" s="18">
        <f>IF($AQ430="","",IFERROR(VLOOKUP(IFERROR(VLOOKUP(IF(ISNUMBER(FIND(" – ",$AQ430)),LEFT($AQ430,FIND(" – ",$AQ430)-1),$AQ430),ProdTbl,5,0),""),BasketTbl,2,0),"کد ناشناخته"))</f>
        <v/>
      </c>
      <c r="AS430" s="18">
        <f>IF($AQ430="","",IFERROR(VLOOKUP(IF(ISNUMBER(FIND(" – ",$AQ430)),LEFT($AQ430,FIND(" – ",$AQ430)-1),$AQ430),ProdTbl,3,0),"کد ناشناخته"))</f>
        <v/>
      </c>
      <c r="AT430" s="22" t="n"/>
      <c r="AU430" s="21" t="n"/>
      <c r="AV430" s="20" t="n"/>
      <c r="AW430" s="18">
        <f>IF($AV430="","",IFERROR(VLOOKUP(IFERROR(VLOOKUP(IF(ISNUMBER(FIND(" – ",$AV430)),LEFT($AV430,FIND(" – ",$AV430)-1),$AV430),ProdTbl,5,0),""),BasketTbl,2,0),"کد ناشناخته"))</f>
        <v/>
      </c>
      <c r="AX430" s="18">
        <f>IF($AV430="","",IFERROR(VLOOKUP(IF(ISNUMBER(FIND(" – ",$AV430)),LEFT($AV430,FIND(" – ",$AV430)-1),$AV430),ProdTbl,3,0),"کد ناشناخته"))</f>
        <v/>
      </c>
      <c r="AY430" s="22" t="n"/>
      <c r="AZ430" s="21" t="n"/>
      <c r="BA430" s="20" t="n"/>
      <c r="BB430" s="18">
        <f>IF($BA430="","",IFERROR(VLOOKUP(IFERROR(VLOOKUP(IF(ISNUMBER(FIND(" – ",$BA430)),LEFT($BA430,FIND(" – ",$BA430)-1),$BA430),ProdTbl,5,0),""),BasketTbl,2,0),"کد ناشناخته"))</f>
        <v/>
      </c>
      <c r="BC430" s="18">
        <f>IF($BA430="","",IFERROR(VLOOKUP(IF(ISNUMBER(FIND(" – ",$BA430)),LEFT($BA430,FIND(" – ",$BA430)-1),$BA430),ProdTbl,3,0),"کد ناشناخته"))</f>
        <v/>
      </c>
      <c r="BD430" s="22" t="n"/>
      <c r="BE430" s="21" t="n"/>
      <c r="BF430" s="20" t="n"/>
      <c r="BG430" s="18">
        <f>IF($BF430="","",IFERROR(VLOOKUP(IFERROR(VLOOKUP(IF(ISNUMBER(FIND(" – ",$BF430)),LEFT($BF430,FIND(" – ",$BF430)-1),$BF430),ProdTbl,5,0),""),BasketTbl,2,0),"کد ناشناخته"))</f>
        <v/>
      </c>
      <c r="BH430" s="18">
        <f>IF($BF430="","",IFERROR(VLOOKUP(IF(ISNUMBER(FIND(" – ",$BF430)),LEFT($BF430,FIND(" – ",$BF430)-1),$BF430),ProdTbl,3,0),"کد ناشناخته"))</f>
        <v/>
      </c>
      <c r="BI430" s="22" t="n"/>
      <c r="BJ430" s="21" t="n"/>
      <c r="BK430" s="20" t="n"/>
      <c r="BL430" s="18">
        <f>IF($BK430="","",IFERROR(VLOOKUP(IFERROR(VLOOKUP(IF(ISNUMBER(FIND(" – ",$BK430)),LEFT($BK430,FIND(" – ",$BK430)-1),$BK430),ProdTbl,5,0),""),BasketTbl,2,0),"کد ناشناخته"))</f>
        <v/>
      </c>
      <c r="BM430" s="18">
        <f>IF($BK430="","",IFERROR(VLOOKUP(IF(ISNUMBER(FIND(" – ",$BK430)),LEFT($BK430,FIND(" – ",$BK430)-1),$BK430),ProdTbl,3,0),"کد ناشناخته"))</f>
        <v/>
      </c>
      <c r="BN430" s="22" t="n"/>
      <c r="BO430" s="21" t="n"/>
      <c r="BP430" s="20" t="n"/>
      <c r="BQ430" s="18">
        <f>IF($BP430="","",IFERROR(VLOOKUP(IFERROR(VLOOKUP(IF(ISNUMBER(FIND(" – ",$BP430)),LEFT($BP430,FIND(" – ",$BP430)-1),$BP430),ProdTbl,5,0),""),BasketTbl,2,0),"کد ناشناخته"))</f>
        <v/>
      </c>
      <c r="BR430" s="18">
        <f>IF($BP430="","",IFERROR(VLOOKUP(IF(ISNUMBER(FIND(" – ",$BP430)),LEFT($BP430,FIND(" – ",$BP430)-1),$BP430),ProdTbl,3,0),"کد ناشناخته"))</f>
        <v/>
      </c>
      <c r="BS430" s="22" t="n"/>
      <c r="BT430" s="21" t="n"/>
      <c r="BU430" s="20" t="n"/>
      <c r="BV430" s="18">
        <f>IF($BU430="","",IFERROR(VLOOKUP(IFERROR(VLOOKUP(IF(ISNUMBER(FIND(" – ",$BU430)),LEFT($BU430,FIND(" – ",$BU430)-1),$BU430),ProdTbl,5,0),""),BasketTbl,2,0),"کد ناشناخته"))</f>
        <v/>
      </c>
      <c r="BW430" s="18">
        <f>IF($BU430="","",IFERROR(VLOOKUP(IF(ISNUMBER(FIND(" – ",$BU430)),LEFT($BU430,FIND(" – ",$BU430)-1),$BU430),ProdTbl,3,0),"کد ناشناخته"))</f>
        <v/>
      </c>
      <c r="BX430" s="22" t="n"/>
      <c r="BY430" s="21" t="n"/>
      <c r="BZ430" s="20" t="n"/>
      <c r="CA430" s="18">
        <f>IF($BZ430="","",IFERROR(VLOOKUP(IFERROR(VLOOKUP(IF(ISNUMBER(FIND(" – ",$BZ430)),LEFT($BZ430,FIND(" – ",$BZ430)-1),$BZ430),ProdTbl,5,0),""),BasketTbl,2,0),"کد ناشناخته"))</f>
        <v/>
      </c>
      <c r="CB430" s="18">
        <f>IF($BZ430="","",IFERROR(VLOOKUP(IF(ISNUMBER(FIND(" – ",$BZ430)),LEFT($BZ430,FIND(" – ",$BZ430)-1),$BZ430),ProdTbl,3,0),"کد ناشناخته"))</f>
        <v/>
      </c>
      <c r="CC430" s="22" t="n"/>
      <c r="CD430" s="21" t="n"/>
      <c r="CE430" s="20" t="n"/>
      <c r="CF430" s="18">
        <f>IF($CE430="","",IFERROR(VLOOKUP(IFERROR(VLOOKUP(IF(ISNUMBER(FIND(" – ",$CE430)),LEFT($CE430,FIND(" – ",$CE430)-1),$CE430),ProdTbl,5,0),""),BasketTbl,2,0),"کد ناشناخته"))</f>
        <v/>
      </c>
      <c r="CG430" s="18">
        <f>IF($CE430="","",IFERROR(VLOOKUP(IF(ISNUMBER(FIND(" – ",$CE430)),LEFT($CE430,FIND(" – ",$CE430)-1),$CE430),ProdTbl,3,0),"کد ناشناخته"))</f>
        <v/>
      </c>
      <c r="CH430" s="22" t="n"/>
      <c r="CI430" s="21" t="n"/>
    </row>
    <row r="431">
      <c r="A431" s="18">
        <f>IF($B431="","",COUNTA($B$10:$B431))</f>
        <v/>
      </c>
      <c r="B431" s="19" t="n"/>
      <c r="C431" s="20" t="n"/>
      <c r="D431" s="19" t="n"/>
      <c r="E431" s="18">
        <f>IF($D431="","",IFERROR(VLOOKUP(IF(ISNUMBER(FIND(" – ",$D431)),LEFT($D431,FIND(" – ",$D431)-1),$D431),SellerTbl,2,0),"کد ناشناخته"))</f>
        <v/>
      </c>
      <c r="F431" s="21" t="n"/>
      <c r="G431" s="21" t="n"/>
      <c r="H431" s="22" t="n"/>
      <c r="I431" s="23">
        <f>IF(OR($F431="",$G431=""),"",$F431-$G431)</f>
        <v/>
      </c>
      <c r="J431" s="18">
        <f>IF($I431="","",IF(ABS($I431)&lt;=0.01*$F431,"√","×"))</f>
        <v/>
      </c>
      <c r="K431" s="23">
        <f>IF(COUNT($Q431,$V431,$AA431,$AF431,$AK431,$AP431,$AU431,$AZ431,$BE431,$BJ431,$BO431,$BT431,$BY431,$CD431,$CI431)=0,"",SUM($Q431,$V431,$AA431,$AF431,$AK431,$AP431,$AU431,$AZ431,$BE431,$BJ431,$BO431,$BT431,$BY431,$CD431,$CI431))</f>
        <v/>
      </c>
      <c r="L431" s="23">
        <f>IF(OR($F431="",$K431=""),"",$F431-$K431)</f>
        <v/>
      </c>
      <c r="M431" s="20" t="n"/>
      <c r="N431" s="18">
        <f>IF($M431="","",IFERROR(VLOOKUP(IFERROR(VLOOKUP(IF(ISNUMBER(FIND(" – ",$M431)),LEFT($M431,FIND(" – ",$M431)-1),$M431),ProdTbl,5,0),""),BasketTbl,2,0),"کد ناشناخته"))</f>
        <v/>
      </c>
      <c r="O431" s="18">
        <f>IF($M431="","",IFERROR(VLOOKUP(IF(ISNUMBER(FIND(" – ",$M431)),LEFT($M431,FIND(" – ",$M431)-1),$M431),ProdTbl,3,0),"کد ناشناخته"))</f>
        <v/>
      </c>
      <c r="P431" s="22" t="n"/>
      <c r="Q431" s="21" t="n"/>
      <c r="R431" s="20" t="n"/>
      <c r="S431" s="18">
        <f>IF($R431="","",IFERROR(VLOOKUP(IFERROR(VLOOKUP(IF(ISNUMBER(FIND(" – ",$R431)),LEFT($R431,FIND(" – ",$R431)-1),$R431),ProdTbl,5,0),""),BasketTbl,2,0),"کد ناشناخته"))</f>
        <v/>
      </c>
      <c r="T431" s="18">
        <f>IF($R431="","",IFERROR(VLOOKUP(IF(ISNUMBER(FIND(" – ",$R431)),LEFT($R431,FIND(" – ",$R431)-1),$R431),ProdTbl,3,0),"کد ناشناخته"))</f>
        <v/>
      </c>
      <c r="U431" s="22" t="n"/>
      <c r="V431" s="21" t="n"/>
      <c r="W431" s="20" t="n"/>
      <c r="X431" s="18">
        <f>IF($W431="","",IFERROR(VLOOKUP(IFERROR(VLOOKUP(IF(ISNUMBER(FIND(" – ",$W431)),LEFT($W431,FIND(" – ",$W431)-1),$W431),ProdTbl,5,0),""),BasketTbl,2,0),"کد ناشناخته"))</f>
        <v/>
      </c>
      <c r="Y431" s="18">
        <f>IF($W431="","",IFERROR(VLOOKUP(IF(ISNUMBER(FIND(" – ",$W431)),LEFT($W431,FIND(" – ",$W431)-1),$W431),ProdTbl,3,0),"کد ناشناخته"))</f>
        <v/>
      </c>
      <c r="Z431" s="22" t="n"/>
      <c r="AA431" s="21" t="n"/>
      <c r="AB431" s="20" t="n"/>
      <c r="AC431" s="18">
        <f>IF($AB431="","",IFERROR(VLOOKUP(IFERROR(VLOOKUP(IF(ISNUMBER(FIND(" – ",$AB431)),LEFT($AB431,FIND(" – ",$AB431)-1),$AB431),ProdTbl,5,0),""),BasketTbl,2,0),"کد ناشناخته"))</f>
        <v/>
      </c>
      <c r="AD431" s="18">
        <f>IF($AB431="","",IFERROR(VLOOKUP(IF(ISNUMBER(FIND(" – ",$AB431)),LEFT($AB431,FIND(" – ",$AB431)-1),$AB431),ProdTbl,3,0),"کد ناشناخته"))</f>
        <v/>
      </c>
      <c r="AE431" s="22" t="n"/>
      <c r="AF431" s="21" t="n"/>
      <c r="AG431" s="20" t="n"/>
      <c r="AH431" s="18">
        <f>IF($AG431="","",IFERROR(VLOOKUP(IFERROR(VLOOKUP(IF(ISNUMBER(FIND(" – ",$AG431)),LEFT($AG431,FIND(" – ",$AG431)-1),$AG431),ProdTbl,5,0),""),BasketTbl,2,0),"کد ناشناخته"))</f>
        <v/>
      </c>
      <c r="AI431" s="18">
        <f>IF($AG431="","",IFERROR(VLOOKUP(IF(ISNUMBER(FIND(" – ",$AG431)),LEFT($AG431,FIND(" – ",$AG431)-1),$AG431),ProdTbl,3,0),"کد ناشناخته"))</f>
        <v/>
      </c>
      <c r="AJ431" s="22" t="n"/>
      <c r="AK431" s="21" t="n"/>
      <c r="AL431" s="20" t="n"/>
      <c r="AM431" s="18">
        <f>IF($AL431="","",IFERROR(VLOOKUP(IFERROR(VLOOKUP(IF(ISNUMBER(FIND(" – ",$AL431)),LEFT($AL431,FIND(" – ",$AL431)-1),$AL431),ProdTbl,5,0),""),BasketTbl,2,0),"کد ناشناخته"))</f>
        <v/>
      </c>
      <c r="AN431" s="18">
        <f>IF($AL431="","",IFERROR(VLOOKUP(IF(ISNUMBER(FIND(" – ",$AL431)),LEFT($AL431,FIND(" – ",$AL431)-1),$AL431),ProdTbl,3,0),"کد ناشناخته"))</f>
        <v/>
      </c>
      <c r="AO431" s="22" t="n"/>
      <c r="AP431" s="21" t="n"/>
      <c r="AQ431" s="20" t="n"/>
      <c r="AR431" s="18">
        <f>IF($AQ431="","",IFERROR(VLOOKUP(IFERROR(VLOOKUP(IF(ISNUMBER(FIND(" – ",$AQ431)),LEFT($AQ431,FIND(" – ",$AQ431)-1),$AQ431),ProdTbl,5,0),""),BasketTbl,2,0),"کد ناشناخته"))</f>
        <v/>
      </c>
      <c r="AS431" s="18">
        <f>IF($AQ431="","",IFERROR(VLOOKUP(IF(ISNUMBER(FIND(" – ",$AQ431)),LEFT($AQ431,FIND(" – ",$AQ431)-1),$AQ431),ProdTbl,3,0),"کد ناشناخته"))</f>
        <v/>
      </c>
      <c r="AT431" s="22" t="n"/>
      <c r="AU431" s="21" t="n"/>
      <c r="AV431" s="20" t="n"/>
      <c r="AW431" s="18">
        <f>IF($AV431="","",IFERROR(VLOOKUP(IFERROR(VLOOKUP(IF(ISNUMBER(FIND(" – ",$AV431)),LEFT($AV431,FIND(" – ",$AV431)-1),$AV431),ProdTbl,5,0),""),BasketTbl,2,0),"کد ناشناخته"))</f>
        <v/>
      </c>
      <c r="AX431" s="18">
        <f>IF($AV431="","",IFERROR(VLOOKUP(IF(ISNUMBER(FIND(" – ",$AV431)),LEFT($AV431,FIND(" – ",$AV431)-1),$AV431),ProdTbl,3,0),"کد ناشناخته"))</f>
        <v/>
      </c>
      <c r="AY431" s="22" t="n"/>
      <c r="AZ431" s="21" t="n"/>
      <c r="BA431" s="20" t="n"/>
      <c r="BB431" s="18">
        <f>IF($BA431="","",IFERROR(VLOOKUP(IFERROR(VLOOKUP(IF(ISNUMBER(FIND(" – ",$BA431)),LEFT($BA431,FIND(" – ",$BA431)-1),$BA431),ProdTbl,5,0),""),BasketTbl,2,0),"کد ناشناخته"))</f>
        <v/>
      </c>
      <c r="BC431" s="18">
        <f>IF($BA431="","",IFERROR(VLOOKUP(IF(ISNUMBER(FIND(" – ",$BA431)),LEFT($BA431,FIND(" – ",$BA431)-1),$BA431),ProdTbl,3,0),"کد ناشناخته"))</f>
        <v/>
      </c>
      <c r="BD431" s="22" t="n"/>
      <c r="BE431" s="21" t="n"/>
      <c r="BF431" s="20" t="n"/>
      <c r="BG431" s="18">
        <f>IF($BF431="","",IFERROR(VLOOKUP(IFERROR(VLOOKUP(IF(ISNUMBER(FIND(" – ",$BF431)),LEFT($BF431,FIND(" – ",$BF431)-1),$BF431),ProdTbl,5,0),""),BasketTbl,2,0),"کد ناشناخته"))</f>
        <v/>
      </c>
      <c r="BH431" s="18">
        <f>IF($BF431="","",IFERROR(VLOOKUP(IF(ISNUMBER(FIND(" – ",$BF431)),LEFT($BF431,FIND(" – ",$BF431)-1),$BF431),ProdTbl,3,0),"کد ناشناخته"))</f>
        <v/>
      </c>
      <c r="BI431" s="22" t="n"/>
      <c r="BJ431" s="21" t="n"/>
      <c r="BK431" s="20" t="n"/>
      <c r="BL431" s="18">
        <f>IF($BK431="","",IFERROR(VLOOKUP(IFERROR(VLOOKUP(IF(ISNUMBER(FIND(" – ",$BK431)),LEFT($BK431,FIND(" – ",$BK431)-1),$BK431),ProdTbl,5,0),""),BasketTbl,2,0),"کد ناشناخته"))</f>
        <v/>
      </c>
      <c r="BM431" s="18">
        <f>IF($BK431="","",IFERROR(VLOOKUP(IF(ISNUMBER(FIND(" – ",$BK431)),LEFT($BK431,FIND(" – ",$BK431)-1),$BK431),ProdTbl,3,0),"کد ناشناخته"))</f>
        <v/>
      </c>
      <c r="BN431" s="22" t="n"/>
      <c r="BO431" s="21" t="n"/>
      <c r="BP431" s="20" t="n"/>
      <c r="BQ431" s="18">
        <f>IF($BP431="","",IFERROR(VLOOKUP(IFERROR(VLOOKUP(IF(ISNUMBER(FIND(" – ",$BP431)),LEFT($BP431,FIND(" – ",$BP431)-1),$BP431),ProdTbl,5,0),""),BasketTbl,2,0),"کد ناشناخته"))</f>
        <v/>
      </c>
      <c r="BR431" s="18">
        <f>IF($BP431="","",IFERROR(VLOOKUP(IF(ISNUMBER(FIND(" – ",$BP431)),LEFT($BP431,FIND(" – ",$BP431)-1),$BP431),ProdTbl,3,0),"کد ناشناخته"))</f>
        <v/>
      </c>
      <c r="BS431" s="22" t="n"/>
      <c r="BT431" s="21" t="n"/>
      <c r="BU431" s="20" t="n"/>
      <c r="BV431" s="18">
        <f>IF($BU431="","",IFERROR(VLOOKUP(IFERROR(VLOOKUP(IF(ISNUMBER(FIND(" – ",$BU431)),LEFT($BU431,FIND(" – ",$BU431)-1),$BU431),ProdTbl,5,0),""),BasketTbl,2,0),"کد ناشناخته"))</f>
        <v/>
      </c>
      <c r="BW431" s="18">
        <f>IF($BU431="","",IFERROR(VLOOKUP(IF(ISNUMBER(FIND(" – ",$BU431)),LEFT($BU431,FIND(" – ",$BU431)-1),$BU431),ProdTbl,3,0),"کد ناشناخته"))</f>
        <v/>
      </c>
      <c r="BX431" s="22" t="n"/>
      <c r="BY431" s="21" t="n"/>
      <c r="BZ431" s="20" t="n"/>
      <c r="CA431" s="18">
        <f>IF($BZ431="","",IFERROR(VLOOKUP(IFERROR(VLOOKUP(IF(ISNUMBER(FIND(" – ",$BZ431)),LEFT($BZ431,FIND(" – ",$BZ431)-1),$BZ431),ProdTbl,5,0),""),BasketTbl,2,0),"کد ناشناخته"))</f>
        <v/>
      </c>
      <c r="CB431" s="18">
        <f>IF($BZ431="","",IFERROR(VLOOKUP(IF(ISNUMBER(FIND(" – ",$BZ431)),LEFT($BZ431,FIND(" – ",$BZ431)-1),$BZ431),ProdTbl,3,0),"کد ناشناخته"))</f>
        <v/>
      </c>
      <c r="CC431" s="22" t="n"/>
      <c r="CD431" s="21" t="n"/>
      <c r="CE431" s="20" t="n"/>
      <c r="CF431" s="18">
        <f>IF($CE431="","",IFERROR(VLOOKUP(IFERROR(VLOOKUP(IF(ISNUMBER(FIND(" – ",$CE431)),LEFT($CE431,FIND(" – ",$CE431)-1),$CE431),ProdTbl,5,0),""),BasketTbl,2,0),"کد ناشناخته"))</f>
        <v/>
      </c>
      <c r="CG431" s="18">
        <f>IF($CE431="","",IFERROR(VLOOKUP(IF(ISNUMBER(FIND(" – ",$CE431)),LEFT($CE431,FIND(" – ",$CE431)-1),$CE431),ProdTbl,3,0),"کد ناشناخته"))</f>
        <v/>
      </c>
      <c r="CH431" s="22" t="n"/>
      <c r="CI431" s="21" t="n"/>
    </row>
    <row r="432">
      <c r="A432" s="18">
        <f>IF($B432="","",COUNTA($B$10:$B432))</f>
        <v/>
      </c>
      <c r="B432" s="19" t="n"/>
      <c r="C432" s="20" t="n"/>
      <c r="D432" s="19" t="n"/>
      <c r="E432" s="18">
        <f>IF($D432="","",IFERROR(VLOOKUP(IF(ISNUMBER(FIND(" – ",$D432)),LEFT($D432,FIND(" – ",$D432)-1),$D432),SellerTbl,2,0),"کد ناشناخته"))</f>
        <v/>
      </c>
      <c r="F432" s="21" t="n"/>
      <c r="G432" s="21" t="n"/>
      <c r="H432" s="22" t="n"/>
      <c r="I432" s="23">
        <f>IF(OR($F432="",$G432=""),"",$F432-$G432)</f>
        <v/>
      </c>
      <c r="J432" s="18">
        <f>IF($I432="","",IF(ABS($I432)&lt;=0.01*$F432,"√","×"))</f>
        <v/>
      </c>
      <c r="K432" s="23">
        <f>IF(COUNT($Q432,$V432,$AA432,$AF432,$AK432,$AP432,$AU432,$AZ432,$BE432,$BJ432,$BO432,$BT432,$BY432,$CD432,$CI432)=0,"",SUM($Q432,$V432,$AA432,$AF432,$AK432,$AP432,$AU432,$AZ432,$BE432,$BJ432,$BO432,$BT432,$BY432,$CD432,$CI432))</f>
        <v/>
      </c>
      <c r="L432" s="23">
        <f>IF(OR($F432="",$K432=""),"",$F432-$K432)</f>
        <v/>
      </c>
      <c r="M432" s="20" t="n"/>
      <c r="N432" s="18">
        <f>IF($M432="","",IFERROR(VLOOKUP(IFERROR(VLOOKUP(IF(ISNUMBER(FIND(" – ",$M432)),LEFT($M432,FIND(" – ",$M432)-1),$M432),ProdTbl,5,0),""),BasketTbl,2,0),"کد ناشناخته"))</f>
        <v/>
      </c>
      <c r="O432" s="18">
        <f>IF($M432="","",IFERROR(VLOOKUP(IF(ISNUMBER(FIND(" – ",$M432)),LEFT($M432,FIND(" – ",$M432)-1),$M432),ProdTbl,3,0),"کد ناشناخته"))</f>
        <v/>
      </c>
      <c r="P432" s="22" t="n"/>
      <c r="Q432" s="21" t="n"/>
      <c r="R432" s="20" t="n"/>
      <c r="S432" s="18">
        <f>IF($R432="","",IFERROR(VLOOKUP(IFERROR(VLOOKUP(IF(ISNUMBER(FIND(" – ",$R432)),LEFT($R432,FIND(" – ",$R432)-1),$R432),ProdTbl,5,0),""),BasketTbl,2,0),"کد ناشناخته"))</f>
        <v/>
      </c>
      <c r="T432" s="18">
        <f>IF($R432="","",IFERROR(VLOOKUP(IF(ISNUMBER(FIND(" – ",$R432)),LEFT($R432,FIND(" – ",$R432)-1),$R432),ProdTbl,3,0),"کد ناشناخته"))</f>
        <v/>
      </c>
      <c r="U432" s="22" t="n"/>
      <c r="V432" s="21" t="n"/>
      <c r="W432" s="20" t="n"/>
      <c r="X432" s="18">
        <f>IF($W432="","",IFERROR(VLOOKUP(IFERROR(VLOOKUP(IF(ISNUMBER(FIND(" – ",$W432)),LEFT($W432,FIND(" – ",$W432)-1),$W432),ProdTbl,5,0),""),BasketTbl,2,0),"کد ناشناخته"))</f>
        <v/>
      </c>
      <c r="Y432" s="18">
        <f>IF($W432="","",IFERROR(VLOOKUP(IF(ISNUMBER(FIND(" – ",$W432)),LEFT($W432,FIND(" – ",$W432)-1),$W432),ProdTbl,3,0),"کد ناشناخته"))</f>
        <v/>
      </c>
      <c r="Z432" s="22" t="n"/>
      <c r="AA432" s="21" t="n"/>
      <c r="AB432" s="20" t="n"/>
      <c r="AC432" s="18">
        <f>IF($AB432="","",IFERROR(VLOOKUP(IFERROR(VLOOKUP(IF(ISNUMBER(FIND(" – ",$AB432)),LEFT($AB432,FIND(" – ",$AB432)-1),$AB432),ProdTbl,5,0),""),BasketTbl,2,0),"کد ناشناخته"))</f>
        <v/>
      </c>
      <c r="AD432" s="18">
        <f>IF($AB432="","",IFERROR(VLOOKUP(IF(ISNUMBER(FIND(" – ",$AB432)),LEFT($AB432,FIND(" – ",$AB432)-1),$AB432),ProdTbl,3,0),"کد ناشناخته"))</f>
        <v/>
      </c>
      <c r="AE432" s="22" t="n"/>
      <c r="AF432" s="21" t="n"/>
      <c r="AG432" s="20" t="n"/>
      <c r="AH432" s="18">
        <f>IF($AG432="","",IFERROR(VLOOKUP(IFERROR(VLOOKUP(IF(ISNUMBER(FIND(" – ",$AG432)),LEFT($AG432,FIND(" – ",$AG432)-1),$AG432),ProdTbl,5,0),""),BasketTbl,2,0),"کد ناشناخته"))</f>
        <v/>
      </c>
      <c r="AI432" s="18">
        <f>IF($AG432="","",IFERROR(VLOOKUP(IF(ISNUMBER(FIND(" – ",$AG432)),LEFT($AG432,FIND(" – ",$AG432)-1),$AG432),ProdTbl,3,0),"کد ناشناخته"))</f>
        <v/>
      </c>
      <c r="AJ432" s="22" t="n"/>
      <c r="AK432" s="21" t="n"/>
      <c r="AL432" s="20" t="n"/>
      <c r="AM432" s="18">
        <f>IF($AL432="","",IFERROR(VLOOKUP(IFERROR(VLOOKUP(IF(ISNUMBER(FIND(" – ",$AL432)),LEFT($AL432,FIND(" – ",$AL432)-1),$AL432),ProdTbl,5,0),""),BasketTbl,2,0),"کد ناشناخته"))</f>
        <v/>
      </c>
      <c r="AN432" s="18">
        <f>IF($AL432="","",IFERROR(VLOOKUP(IF(ISNUMBER(FIND(" – ",$AL432)),LEFT($AL432,FIND(" – ",$AL432)-1),$AL432),ProdTbl,3,0),"کد ناشناخته"))</f>
        <v/>
      </c>
      <c r="AO432" s="22" t="n"/>
      <c r="AP432" s="21" t="n"/>
      <c r="AQ432" s="20" t="n"/>
      <c r="AR432" s="18">
        <f>IF($AQ432="","",IFERROR(VLOOKUP(IFERROR(VLOOKUP(IF(ISNUMBER(FIND(" – ",$AQ432)),LEFT($AQ432,FIND(" – ",$AQ432)-1),$AQ432),ProdTbl,5,0),""),BasketTbl,2,0),"کد ناشناخته"))</f>
        <v/>
      </c>
      <c r="AS432" s="18">
        <f>IF($AQ432="","",IFERROR(VLOOKUP(IF(ISNUMBER(FIND(" – ",$AQ432)),LEFT($AQ432,FIND(" – ",$AQ432)-1),$AQ432),ProdTbl,3,0),"کد ناشناخته"))</f>
        <v/>
      </c>
      <c r="AT432" s="22" t="n"/>
      <c r="AU432" s="21" t="n"/>
      <c r="AV432" s="20" t="n"/>
      <c r="AW432" s="18">
        <f>IF($AV432="","",IFERROR(VLOOKUP(IFERROR(VLOOKUP(IF(ISNUMBER(FIND(" – ",$AV432)),LEFT($AV432,FIND(" – ",$AV432)-1),$AV432),ProdTbl,5,0),""),BasketTbl,2,0),"کد ناشناخته"))</f>
        <v/>
      </c>
      <c r="AX432" s="18">
        <f>IF($AV432="","",IFERROR(VLOOKUP(IF(ISNUMBER(FIND(" – ",$AV432)),LEFT($AV432,FIND(" – ",$AV432)-1),$AV432),ProdTbl,3,0),"کد ناشناخته"))</f>
        <v/>
      </c>
      <c r="AY432" s="22" t="n"/>
      <c r="AZ432" s="21" t="n"/>
      <c r="BA432" s="20" t="n"/>
      <c r="BB432" s="18">
        <f>IF($BA432="","",IFERROR(VLOOKUP(IFERROR(VLOOKUP(IF(ISNUMBER(FIND(" – ",$BA432)),LEFT($BA432,FIND(" – ",$BA432)-1),$BA432),ProdTbl,5,0),""),BasketTbl,2,0),"کد ناشناخته"))</f>
        <v/>
      </c>
      <c r="BC432" s="18">
        <f>IF($BA432="","",IFERROR(VLOOKUP(IF(ISNUMBER(FIND(" – ",$BA432)),LEFT($BA432,FIND(" – ",$BA432)-1),$BA432),ProdTbl,3,0),"کد ناشناخته"))</f>
        <v/>
      </c>
      <c r="BD432" s="22" t="n"/>
      <c r="BE432" s="21" t="n"/>
      <c r="BF432" s="20" t="n"/>
      <c r="BG432" s="18">
        <f>IF($BF432="","",IFERROR(VLOOKUP(IFERROR(VLOOKUP(IF(ISNUMBER(FIND(" – ",$BF432)),LEFT($BF432,FIND(" – ",$BF432)-1),$BF432),ProdTbl,5,0),""),BasketTbl,2,0),"کد ناشناخته"))</f>
        <v/>
      </c>
      <c r="BH432" s="18">
        <f>IF($BF432="","",IFERROR(VLOOKUP(IF(ISNUMBER(FIND(" – ",$BF432)),LEFT($BF432,FIND(" – ",$BF432)-1),$BF432),ProdTbl,3,0),"کد ناشناخته"))</f>
        <v/>
      </c>
      <c r="BI432" s="22" t="n"/>
      <c r="BJ432" s="21" t="n"/>
      <c r="BK432" s="20" t="n"/>
      <c r="BL432" s="18">
        <f>IF($BK432="","",IFERROR(VLOOKUP(IFERROR(VLOOKUP(IF(ISNUMBER(FIND(" – ",$BK432)),LEFT($BK432,FIND(" – ",$BK432)-1),$BK432),ProdTbl,5,0),""),BasketTbl,2,0),"کد ناشناخته"))</f>
        <v/>
      </c>
      <c r="BM432" s="18">
        <f>IF($BK432="","",IFERROR(VLOOKUP(IF(ISNUMBER(FIND(" – ",$BK432)),LEFT($BK432,FIND(" – ",$BK432)-1),$BK432),ProdTbl,3,0),"کد ناشناخته"))</f>
        <v/>
      </c>
      <c r="BN432" s="22" t="n"/>
      <c r="BO432" s="21" t="n"/>
      <c r="BP432" s="20" t="n"/>
      <c r="BQ432" s="18">
        <f>IF($BP432="","",IFERROR(VLOOKUP(IFERROR(VLOOKUP(IF(ISNUMBER(FIND(" – ",$BP432)),LEFT($BP432,FIND(" – ",$BP432)-1),$BP432),ProdTbl,5,0),""),BasketTbl,2,0),"کد ناشناخته"))</f>
        <v/>
      </c>
      <c r="BR432" s="18">
        <f>IF($BP432="","",IFERROR(VLOOKUP(IF(ISNUMBER(FIND(" – ",$BP432)),LEFT($BP432,FIND(" – ",$BP432)-1),$BP432),ProdTbl,3,0),"کد ناشناخته"))</f>
        <v/>
      </c>
      <c r="BS432" s="22" t="n"/>
      <c r="BT432" s="21" t="n"/>
      <c r="BU432" s="20" t="n"/>
      <c r="BV432" s="18">
        <f>IF($BU432="","",IFERROR(VLOOKUP(IFERROR(VLOOKUP(IF(ISNUMBER(FIND(" – ",$BU432)),LEFT($BU432,FIND(" – ",$BU432)-1),$BU432),ProdTbl,5,0),""),BasketTbl,2,0),"کد ناشناخته"))</f>
        <v/>
      </c>
      <c r="BW432" s="18">
        <f>IF($BU432="","",IFERROR(VLOOKUP(IF(ISNUMBER(FIND(" – ",$BU432)),LEFT($BU432,FIND(" – ",$BU432)-1),$BU432),ProdTbl,3,0),"کد ناشناخته"))</f>
        <v/>
      </c>
      <c r="BX432" s="22" t="n"/>
      <c r="BY432" s="21" t="n"/>
      <c r="BZ432" s="20" t="n"/>
      <c r="CA432" s="18">
        <f>IF($BZ432="","",IFERROR(VLOOKUP(IFERROR(VLOOKUP(IF(ISNUMBER(FIND(" – ",$BZ432)),LEFT($BZ432,FIND(" – ",$BZ432)-1),$BZ432),ProdTbl,5,0),""),BasketTbl,2,0),"کد ناشناخته"))</f>
        <v/>
      </c>
      <c r="CB432" s="18">
        <f>IF($BZ432="","",IFERROR(VLOOKUP(IF(ISNUMBER(FIND(" – ",$BZ432)),LEFT($BZ432,FIND(" – ",$BZ432)-1),$BZ432),ProdTbl,3,0),"کد ناشناخته"))</f>
        <v/>
      </c>
      <c r="CC432" s="22" t="n"/>
      <c r="CD432" s="21" t="n"/>
      <c r="CE432" s="20" t="n"/>
      <c r="CF432" s="18">
        <f>IF($CE432="","",IFERROR(VLOOKUP(IFERROR(VLOOKUP(IF(ISNUMBER(FIND(" – ",$CE432)),LEFT($CE432,FIND(" – ",$CE432)-1),$CE432),ProdTbl,5,0),""),BasketTbl,2,0),"کد ناشناخته"))</f>
        <v/>
      </c>
      <c r="CG432" s="18">
        <f>IF($CE432="","",IFERROR(VLOOKUP(IF(ISNUMBER(FIND(" – ",$CE432)),LEFT($CE432,FIND(" – ",$CE432)-1),$CE432),ProdTbl,3,0),"کد ناشناخته"))</f>
        <v/>
      </c>
      <c r="CH432" s="22" t="n"/>
      <c r="CI432" s="21" t="n"/>
    </row>
    <row r="433">
      <c r="A433" s="18">
        <f>IF($B433="","",COUNTA($B$10:$B433))</f>
        <v/>
      </c>
      <c r="B433" s="19" t="n"/>
      <c r="C433" s="20" t="n"/>
      <c r="D433" s="19" t="n"/>
      <c r="E433" s="18">
        <f>IF($D433="","",IFERROR(VLOOKUP(IF(ISNUMBER(FIND(" – ",$D433)),LEFT($D433,FIND(" – ",$D433)-1),$D433),SellerTbl,2,0),"کد ناشناخته"))</f>
        <v/>
      </c>
      <c r="F433" s="21" t="n"/>
      <c r="G433" s="21" t="n"/>
      <c r="H433" s="22" t="n"/>
      <c r="I433" s="23">
        <f>IF(OR($F433="",$G433=""),"",$F433-$G433)</f>
        <v/>
      </c>
      <c r="J433" s="18">
        <f>IF($I433="","",IF(ABS($I433)&lt;=0.01*$F433,"√","×"))</f>
        <v/>
      </c>
      <c r="K433" s="23">
        <f>IF(COUNT($Q433,$V433,$AA433,$AF433,$AK433,$AP433,$AU433,$AZ433,$BE433,$BJ433,$BO433,$BT433,$BY433,$CD433,$CI433)=0,"",SUM($Q433,$V433,$AA433,$AF433,$AK433,$AP433,$AU433,$AZ433,$BE433,$BJ433,$BO433,$BT433,$BY433,$CD433,$CI433))</f>
        <v/>
      </c>
      <c r="L433" s="23">
        <f>IF(OR($F433="",$K433=""),"",$F433-$K433)</f>
        <v/>
      </c>
      <c r="M433" s="20" t="n"/>
      <c r="N433" s="18">
        <f>IF($M433="","",IFERROR(VLOOKUP(IFERROR(VLOOKUP(IF(ISNUMBER(FIND(" – ",$M433)),LEFT($M433,FIND(" – ",$M433)-1),$M433),ProdTbl,5,0),""),BasketTbl,2,0),"کد ناشناخته"))</f>
        <v/>
      </c>
      <c r="O433" s="18">
        <f>IF($M433="","",IFERROR(VLOOKUP(IF(ISNUMBER(FIND(" – ",$M433)),LEFT($M433,FIND(" – ",$M433)-1),$M433),ProdTbl,3,0),"کد ناشناخته"))</f>
        <v/>
      </c>
      <c r="P433" s="22" t="n"/>
      <c r="Q433" s="21" t="n"/>
      <c r="R433" s="20" t="n"/>
      <c r="S433" s="18">
        <f>IF($R433="","",IFERROR(VLOOKUP(IFERROR(VLOOKUP(IF(ISNUMBER(FIND(" – ",$R433)),LEFT($R433,FIND(" – ",$R433)-1),$R433),ProdTbl,5,0),""),BasketTbl,2,0),"کد ناشناخته"))</f>
        <v/>
      </c>
      <c r="T433" s="18">
        <f>IF($R433="","",IFERROR(VLOOKUP(IF(ISNUMBER(FIND(" – ",$R433)),LEFT($R433,FIND(" – ",$R433)-1),$R433),ProdTbl,3,0),"کد ناشناخته"))</f>
        <v/>
      </c>
      <c r="U433" s="22" t="n"/>
      <c r="V433" s="21" t="n"/>
      <c r="W433" s="20" t="n"/>
      <c r="X433" s="18">
        <f>IF($W433="","",IFERROR(VLOOKUP(IFERROR(VLOOKUP(IF(ISNUMBER(FIND(" – ",$W433)),LEFT($W433,FIND(" – ",$W433)-1),$W433),ProdTbl,5,0),""),BasketTbl,2,0),"کد ناشناخته"))</f>
        <v/>
      </c>
      <c r="Y433" s="18">
        <f>IF($W433="","",IFERROR(VLOOKUP(IF(ISNUMBER(FIND(" – ",$W433)),LEFT($W433,FIND(" – ",$W433)-1),$W433),ProdTbl,3,0),"کد ناشناخته"))</f>
        <v/>
      </c>
      <c r="Z433" s="22" t="n"/>
      <c r="AA433" s="21" t="n"/>
      <c r="AB433" s="20" t="n"/>
      <c r="AC433" s="18">
        <f>IF($AB433="","",IFERROR(VLOOKUP(IFERROR(VLOOKUP(IF(ISNUMBER(FIND(" – ",$AB433)),LEFT($AB433,FIND(" – ",$AB433)-1),$AB433),ProdTbl,5,0),""),BasketTbl,2,0),"کد ناشناخته"))</f>
        <v/>
      </c>
      <c r="AD433" s="18">
        <f>IF($AB433="","",IFERROR(VLOOKUP(IF(ISNUMBER(FIND(" – ",$AB433)),LEFT($AB433,FIND(" – ",$AB433)-1),$AB433),ProdTbl,3,0),"کد ناشناخته"))</f>
        <v/>
      </c>
      <c r="AE433" s="22" t="n"/>
      <c r="AF433" s="21" t="n"/>
      <c r="AG433" s="20" t="n"/>
      <c r="AH433" s="18">
        <f>IF($AG433="","",IFERROR(VLOOKUP(IFERROR(VLOOKUP(IF(ISNUMBER(FIND(" – ",$AG433)),LEFT($AG433,FIND(" – ",$AG433)-1),$AG433),ProdTbl,5,0),""),BasketTbl,2,0),"کد ناشناخته"))</f>
        <v/>
      </c>
      <c r="AI433" s="18">
        <f>IF($AG433="","",IFERROR(VLOOKUP(IF(ISNUMBER(FIND(" – ",$AG433)),LEFT($AG433,FIND(" – ",$AG433)-1),$AG433),ProdTbl,3,0),"کد ناشناخته"))</f>
        <v/>
      </c>
      <c r="AJ433" s="22" t="n"/>
      <c r="AK433" s="21" t="n"/>
      <c r="AL433" s="20" t="n"/>
      <c r="AM433" s="18">
        <f>IF($AL433="","",IFERROR(VLOOKUP(IFERROR(VLOOKUP(IF(ISNUMBER(FIND(" – ",$AL433)),LEFT($AL433,FIND(" – ",$AL433)-1),$AL433),ProdTbl,5,0),""),BasketTbl,2,0),"کد ناشناخته"))</f>
        <v/>
      </c>
      <c r="AN433" s="18">
        <f>IF($AL433="","",IFERROR(VLOOKUP(IF(ISNUMBER(FIND(" – ",$AL433)),LEFT($AL433,FIND(" – ",$AL433)-1),$AL433),ProdTbl,3,0),"کد ناشناخته"))</f>
        <v/>
      </c>
      <c r="AO433" s="22" t="n"/>
      <c r="AP433" s="21" t="n"/>
      <c r="AQ433" s="20" t="n"/>
      <c r="AR433" s="18">
        <f>IF($AQ433="","",IFERROR(VLOOKUP(IFERROR(VLOOKUP(IF(ISNUMBER(FIND(" – ",$AQ433)),LEFT($AQ433,FIND(" – ",$AQ433)-1),$AQ433),ProdTbl,5,0),""),BasketTbl,2,0),"کد ناشناخته"))</f>
        <v/>
      </c>
      <c r="AS433" s="18">
        <f>IF($AQ433="","",IFERROR(VLOOKUP(IF(ISNUMBER(FIND(" – ",$AQ433)),LEFT($AQ433,FIND(" – ",$AQ433)-1),$AQ433),ProdTbl,3,0),"کد ناشناخته"))</f>
        <v/>
      </c>
      <c r="AT433" s="22" t="n"/>
      <c r="AU433" s="21" t="n"/>
      <c r="AV433" s="20" t="n"/>
      <c r="AW433" s="18">
        <f>IF($AV433="","",IFERROR(VLOOKUP(IFERROR(VLOOKUP(IF(ISNUMBER(FIND(" – ",$AV433)),LEFT($AV433,FIND(" – ",$AV433)-1),$AV433),ProdTbl,5,0),""),BasketTbl,2,0),"کد ناشناخته"))</f>
        <v/>
      </c>
      <c r="AX433" s="18">
        <f>IF($AV433="","",IFERROR(VLOOKUP(IF(ISNUMBER(FIND(" – ",$AV433)),LEFT($AV433,FIND(" – ",$AV433)-1),$AV433),ProdTbl,3,0),"کد ناشناخته"))</f>
        <v/>
      </c>
      <c r="AY433" s="22" t="n"/>
      <c r="AZ433" s="21" t="n"/>
      <c r="BA433" s="20" t="n"/>
      <c r="BB433" s="18">
        <f>IF($BA433="","",IFERROR(VLOOKUP(IFERROR(VLOOKUP(IF(ISNUMBER(FIND(" – ",$BA433)),LEFT($BA433,FIND(" – ",$BA433)-1),$BA433),ProdTbl,5,0),""),BasketTbl,2,0),"کد ناشناخته"))</f>
        <v/>
      </c>
      <c r="BC433" s="18">
        <f>IF($BA433="","",IFERROR(VLOOKUP(IF(ISNUMBER(FIND(" – ",$BA433)),LEFT($BA433,FIND(" – ",$BA433)-1),$BA433),ProdTbl,3,0),"کد ناشناخته"))</f>
        <v/>
      </c>
      <c r="BD433" s="22" t="n"/>
      <c r="BE433" s="21" t="n"/>
      <c r="BF433" s="20" t="n"/>
      <c r="BG433" s="18">
        <f>IF($BF433="","",IFERROR(VLOOKUP(IFERROR(VLOOKUP(IF(ISNUMBER(FIND(" – ",$BF433)),LEFT($BF433,FIND(" – ",$BF433)-1),$BF433),ProdTbl,5,0),""),BasketTbl,2,0),"کد ناشناخته"))</f>
        <v/>
      </c>
      <c r="BH433" s="18">
        <f>IF($BF433="","",IFERROR(VLOOKUP(IF(ISNUMBER(FIND(" – ",$BF433)),LEFT($BF433,FIND(" – ",$BF433)-1),$BF433),ProdTbl,3,0),"کد ناشناخته"))</f>
        <v/>
      </c>
      <c r="BI433" s="22" t="n"/>
      <c r="BJ433" s="21" t="n"/>
      <c r="BK433" s="20" t="n"/>
      <c r="BL433" s="18">
        <f>IF($BK433="","",IFERROR(VLOOKUP(IFERROR(VLOOKUP(IF(ISNUMBER(FIND(" – ",$BK433)),LEFT($BK433,FIND(" – ",$BK433)-1),$BK433),ProdTbl,5,0),""),BasketTbl,2,0),"کد ناشناخته"))</f>
        <v/>
      </c>
      <c r="BM433" s="18">
        <f>IF($BK433="","",IFERROR(VLOOKUP(IF(ISNUMBER(FIND(" – ",$BK433)),LEFT($BK433,FIND(" – ",$BK433)-1),$BK433),ProdTbl,3,0),"کد ناشناخته"))</f>
        <v/>
      </c>
      <c r="BN433" s="22" t="n"/>
      <c r="BO433" s="21" t="n"/>
      <c r="BP433" s="20" t="n"/>
      <c r="BQ433" s="18">
        <f>IF($BP433="","",IFERROR(VLOOKUP(IFERROR(VLOOKUP(IF(ISNUMBER(FIND(" – ",$BP433)),LEFT($BP433,FIND(" – ",$BP433)-1),$BP433),ProdTbl,5,0),""),BasketTbl,2,0),"کد ناشناخته"))</f>
        <v/>
      </c>
      <c r="BR433" s="18">
        <f>IF($BP433="","",IFERROR(VLOOKUP(IF(ISNUMBER(FIND(" – ",$BP433)),LEFT($BP433,FIND(" – ",$BP433)-1),$BP433),ProdTbl,3,0),"کد ناشناخته"))</f>
        <v/>
      </c>
      <c r="BS433" s="22" t="n"/>
      <c r="BT433" s="21" t="n"/>
      <c r="BU433" s="20" t="n"/>
      <c r="BV433" s="18">
        <f>IF($BU433="","",IFERROR(VLOOKUP(IFERROR(VLOOKUP(IF(ISNUMBER(FIND(" – ",$BU433)),LEFT($BU433,FIND(" – ",$BU433)-1),$BU433),ProdTbl,5,0),""),BasketTbl,2,0),"کد ناشناخته"))</f>
        <v/>
      </c>
      <c r="BW433" s="18">
        <f>IF($BU433="","",IFERROR(VLOOKUP(IF(ISNUMBER(FIND(" – ",$BU433)),LEFT($BU433,FIND(" – ",$BU433)-1),$BU433),ProdTbl,3,0),"کد ناشناخته"))</f>
        <v/>
      </c>
      <c r="BX433" s="22" t="n"/>
      <c r="BY433" s="21" t="n"/>
      <c r="BZ433" s="20" t="n"/>
      <c r="CA433" s="18">
        <f>IF($BZ433="","",IFERROR(VLOOKUP(IFERROR(VLOOKUP(IF(ISNUMBER(FIND(" – ",$BZ433)),LEFT($BZ433,FIND(" – ",$BZ433)-1),$BZ433),ProdTbl,5,0),""),BasketTbl,2,0),"کد ناشناخته"))</f>
        <v/>
      </c>
      <c r="CB433" s="18">
        <f>IF($BZ433="","",IFERROR(VLOOKUP(IF(ISNUMBER(FIND(" – ",$BZ433)),LEFT($BZ433,FIND(" – ",$BZ433)-1),$BZ433),ProdTbl,3,0),"کد ناشناخته"))</f>
        <v/>
      </c>
      <c r="CC433" s="22" t="n"/>
      <c r="CD433" s="21" t="n"/>
      <c r="CE433" s="20" t="n"/>
      <c r="CF433" s="18">
        <f>IF($CE433="","",IFERROR(VLOOKUP(IFERROR(VLOOKUP(IF(ISNUMBER(FIND(" – ",$CE433)),LEFT($CE433,FIND(" – ",$CE433)-1),$CE433),ProdTbl,5,0),""),BasketTbl,2,0),"کد ناشناخته"))</f>
        <v/>
      </c>
      <c r="CG433" s="18">
        <f>IF($CE433="","",IFERROR(VLOOKUP(IF(ISNUMBER(FIND(" – ",$CE433)),LEFT($CE433,FIND(" – ",$CE433)-1),$CE433),ProdTbl,3,0),"کد ناشناخته"))</f>
        <v/>
      </c>
      <c r="CH433" s="22" t="n"/>
      <c r="CI433" s="21" t="n"/>
    </row>
    <row r="434">
      <c r="A434" s="18">
        <f>IF($B434="","",COUNTA($B$10:$B434))</f>
        <v/>
      </c>
      <c r="B434" s="19" t="n"/>
      <c r="C434" s="20" t="n"/>
      <c r="D434" s="19" t="n"/>
      <c r="E434" s="18">
        <f>IF($D434="","",IFERROR(VLOOKUP(IF(ISNUMBER(FIND(" – ",$D434)),LEFT($D434,FIND(" – ",$D434)-1),$D434),SellerTbl,2,0),"کد ناشناخته"))</f>
        <v/>
      </c>
      <c r="F434" s="21" t="n"/>
      <c r="G434" s="21" t="n"/>
      <c r="H434" s="22" t="n"/>
      <c r="I434" s="23">
        <f>IF(OR($F434="",$G434=""),"",$F434-$G434)</f>
        <v/>
      </c>
      <c r="J434" s="18">
        <f>IF($I434="","",IF(ABS($I434)&lt;=0.01*$F434,"√","×"))</f>
        <v/>
      </c>
      <c r="K434" s="23">
        <f>IF(COUNT($Q434,$V434,$AA434,$AF434,$AK434,$AP434,$AU434,$AZ434,$BE434,$BJ434,$BO434,$BT434,$BY434,$CD434,$CI434)=0,"",SUM($Q434,$V434,$AA434,$AF434,$AK434,$AP434,$AU434,$AZ434,$BE434,$BJ434,$BO434,$BT434,$BY434,$CD434,$CI434))</f>
        <v/>
      </c>
      <c r="L434" s="23">
        <f>IF(OR($F434="",$K434=""),"",$F434-$K434)</f>
        <v/>
      </c>
      <c r="M434" s="20" t="n"/>
      <c r="N434" s="18">
        <f>IF($M434="","",IFERROR(VLOOKUP(IFERROR(VLOOKUP(IF(ISNUMBER(FIND(" – ",$M434)),LEFT($M434,FIND(" – ",$M434)-1),$M434),ProdTbl,5,0),""),BasketTbl,2,0),"کد ناشناخته"))</f>
        <v/>
      </c>
      <c r="O434" s="18">
        <f>IF($M434="","",IFERROR(VLOOKUP(IF(ISNUMBER(FIND(" – ",$M434)),LEFT($M434,FIND(" – ",$M434)-1),$M434),ProdTbl,3,0),"کد ناشناخته"))</f>
        <v/>
      </c>
      <c r="P434" s="22" t="n"/>
      <c r="Q434" s="21" t="n"/>
      <c r="R434" s="20" t="n"/>
      <c r="S434" s="18">
        <f>IF($R434="","",IFERROR(VLOOKUP(IFERROR(VLOOKUP(IF(ISNUMBER(FIND(" – ",$R434)),LEFT($R434,FIND(" – ",$R434)-1),$R434),ProdTbl,5,0),""),BasketTbl,2,0),"کد ناشناخته"))</f>
        <v/>
      </c>
      <c r="T434" s="18">
        <f>IF($R434="","",IFERROR(VLOOKUP(IF(ISNUMBER(FIND(" – ",$R434)),LEFT($R434,FIND(" – ",$R434)-1),$R434),ProdTbl,3,0),"کد ناشناخته"))</f>
        <v/>
      </c>
      <c r="U434" s="22" t="n"/>
      <c r="V434" s="21" t="n"/>
      <c r="W434" s="20" t="n"/>
      <c r="X434" s="18">
        <f>IF($W434="","",IFERROR(VLOOKUP(IFERROR(VLOOKUP(IF(ISNUMBER(FIND(" – ",$W434)),LEFT($W434,FIND(" – ",$W434)-1),$W434),ProdTbl,5,0),""),BasketTbl,2,0),"کد ناشناخته"))</f>
        <v/>
      </c>
      <c r="Y434" s="18">
        <f>IF($W434="","",IFERROR(VLOOKUP(IF(ISNUMBER(FIND(" – ",$W434)),LEFT($W434,FIND(" – ",$W434)-1),$W434),ProdTbl,3,0),"کد ناشناخته"))</f>
        <v/>
      </c>
      <c r="Z434" s="22" t="n"/>
      <c r="AA434" s="21" t="n"/>
      <c r="AB434" s="20" t="n"/>
      <c r="AC434" s="18">
        <f>IF($AB434="","",IFERROR(VLOOKUP(IFERROR(VLOOKUP(IF(ISNUMBER(FIND(" – ",$AB434)),LEFT($AB434,FIND(" – ",$AB434)-1),$AB434),ProdTbl,5,0),""),BasketTbl,2,0),"کد ناشناخته"))</f>
        <v/>
      </c>
      <c r="AD434" s="18">
        <f>IF($AB434="","",IFERROR(VLOOKUP(IF(ISNUMBER(FIND(" – ",$AB434)),LEFT($AB434,FIND(" – ",$AB434)-1),$AB434),ProdTbl,3,0),"کد ناشناخته"))</f>
        <v/>
      </c>
      <c r="AE434" s="22" t="n"/>
      <c r="AF434" s="21" t="n"/>
      <c r="AG434" s="20" t="n"/>
      <c r="AH434" s="18">
        <f>IF($AG434="","",IFERROR(VLOOKUP(IFERROR(VLOOKUP(IF(ISNUMBER(FIND(" – ",$AG434)),LEFT($AG434,FIND(" – ",$AG434)-1),$AG434),ProdTbl,5,0),""),BasketTbl,2,0),"کد ناشناخته"))</f>
        <v/>
      </c>
      <c r="AI434" s="18">
        <f>IF($AG434="","",IFERROR(VLOOKUP(IF(ISNUMBER(FIND(" – ",$AG434)),LEFT($AG434,FIND(" – ",$AG434)-1),$AG434),ProdTbl,3,0),"کد ناشناخته"))</f>
        <v/>
      </c>
      <c r="AJ434" s="22" t="n"/>
      <c r="AK434" s="21" t="n"/>
      <c r="AL434" s="20" t="n"/>
      <c r="AM434" s="18">
        <f>IF($AL434="","",IFERROR(VLOOKUP(IFERROR(VLOOKUP(IF(ISNUMBER(FIND(" – ",$AL434)),LEFT($AL434,FIND(" – ",$AL434)-1),$AL434),ProdTbl,5,0),""),BasketTbl,2,0),"کد ناشناخته"))</f>
        <v/>
      </c>
      <c r="AN434" s="18">
        <f>IF($AL434="","",IFERROR(VLOOKUP(IF(ISNUMBER(FIND(" – ",$AL434)),LEFT($AL434,FIND(" – ",$AL434)-1),$AL434),ProdTbl,3,0),"کد ناشناخته"))</f>
        <v/>
      </c>
      <c r="AO434" s="22" t="n"/>
      <c r="AP434" s="21" t="n"/>
      <c r="AQ434" s="20" t="n"/>
      <c r="AR434" s="18">
        <f>IF($AQ434="","",IFERROR(VLOOKUP(IFERROR(VLOOKUP(IF(ISNUMBER(FIND(" – ",$AQ434)),LEFT($AQ434,FIND(" – ",$AQ434)-1),$AQ434),ProdTbl,5,0),""),BasketTbl,2,0),"کد ناشناخته"))</f>
        <v/>
      </c>
      <c r="AS434" s="18">
        <f>IF($AQ434="","",IFERROR(VLOOKUP(IF(ISNUMBER(FIND(" – ",$AQ434)),LEFT($AQ434,FIND(" – ",$AQ434)-1),$AQ434),ProdTbl,3,0),"کد ناشناخته"))</f>
        <v/>
      </c>
      <c r="AT434" s="22" t="n"/>
      <c r="AU434" s="21" t="n"/>
      <c r="AV434" s="20" t="n"/>
      <c r="AW434" s="18">
        <f>IF($AV434="","",IFERROR(VLOOKUP(IFERROR(VLOOKUP(IF(ISNUMBER(FIND(" – ",$AV434)),LEFT($AV434,FIND(" – ",$AV434)-1),$AV434),ProdTbl,5,0),""),BasketTbl,2,0),"کد ناشناخته"))</f>
        <v/>
      </c>
      <c r="AX434" s="18">
        <f>IF($AV434="","",IFERROR(VLOOKUP(IF(ISNUMBER(FIND(" – ",$AV434)),LEFT($AV434,FIND(" – ",$AV434)-1),$AV434),ProdTbl,3,0),"کد ناشناخته"))</f>
        <v/>
      </c>
      <c r="AY434" s="22" t="n"/>
      <c r="AZ434" s="21" t="n"/>
      <c r="BA434" s="20" t="n"/>
      <c r="BB434" s="18">
        <f>IF($BA434="","",IFERROR(VLOOKUP(IFERROR(VLOOKUP(IF(ISNUMBER(FIND(" – ",$BA434)),LEFT($BA434,FIND(" – ",$BA434)-1),$BA434),ProdTbl,5,0),""),BasketTbl,2,0),"کد ناشناخته"))</f>
        <v/>
      </c>
      <c r="BC434" s="18">
        <f>IF($BA434="","",IFERROR(VLOOKUP(IF(ISNUMBER(FIND(" – ",$BA434)),LEFT($BA434,FIND(" – ",$BA434)-1),$BA434),ProdTbl,3,0),"کد ناشناخته"))</f>
        <v/>
      </c>
      <c r="BD434" s="22" t="n"/>
      <c r="BE434" s="21" t="n"/>
      <c r="BF434" s="20" t="n"/>
      <c r="BG434" s="18">
        <f>IF($BF434="","",IFERROR(VLOOKUP(IFERROR(VLOOKUP(IF(ISNUMBER(FIND(" – ",$BF434)),LEFT($BF434,FIND(" – ",$BF434)-1),$BF434),ProdTbl,5,0),""),BasketTbl,2,0),"کد ناشناخته"))</f>
        <v/>
      </c>
      <c r="BH434" s="18">
        <f>IF($BF434="","",IFERROR(VLOOKUP(IF(ISNUMBER(FIND(" – ",$BF434)),LEFT($BF434,FIND(" – ",$BF434)-1),$BF434),ProdTbl,3,0),"کد ناشناخته"))</f>
        <v/>
      </c>
      <c r="BI434" s="22" t="n"/>
      <c r="BJ434" s="21" t="n"/>
      <c r="BK434" s="20" t="n"/>
      <c r="BL434" s="18">
        <f>IF($BK434="","",IFERROR(VLOOKUP(IFERROR(VLOOKUP(IF(ISNUMBER(FIND(" – ",$BK434)),LEFT($BK434,FIND(" – ",$BK434)-1),$BK434),ProdTbl,5,0),""),BasketTbl,2,0),"کد ناشناخته"))</f>
        <v/>
      </c>
      <c r="BM434" s="18">
        <f>IF($BK434="","",IFERROR(VLOOKUP(IF(ISNUMBER(FIND(" – ",$BK434)),LEFT($BK434,FIND(" – ",$BK434)-1),$BK434),ProdTbl,3,0),"کد ناشناخته"))</f>
        <v/>
      </c>
      <c r="BN434" s="22" t="n"/>
      <c r="BO434" s="21" t="n"/>
      <c r="BP434" s="20" t="n"/>
      <c r="BQ434" s="18">
        <f>IF($BP434="","",IFERROR(VLOOKUP(IFERROR(VLOOKUP(IF(ISNUMBER(FIND(" – ",$BP434)),LEFT($BP434,FIND(" – ",$BP434)-1),$BP434),ProdTbl,5,0),""),BasketTbl,2,0),"کد ناشناخته"))</f>
        <v/>
      </c>
      <c r="BR434" s="18">
        <f>IF($BP434="","",IFERROR(VLOOKUP(IF(ISNUMBER(FIND(" – ",$BP434)),LEFT($BP434,FIND(" – ",$BP434)-1),$BP434),ProdTbl,3,0),"کد ناشناخته"))</f>
        <v/>
      </c>
      <c r="BS434" s="22" t="n"/>
      <c r="BT434" s="21" t="n"/>
      <c r="BU434" s="20" t="n"/>
      <c r="BV434" s="18">
        <f>IF($BU434="","",IFERROR(VLOOKUP(IFERROR(VLOOKUP(IF(ISNUMBER(FIND(" – ",$BU434)),LEFT($BU434,FIND(" – ",$BU434)-1),$BU434),ProdTbl,5,0),""),BasketTbl,2,0),"کد ناشناخته"))</f>
        <v/>
      </c>
      <c r="BW434" s="18">
        <f>IF($BU434="","",IFERROR(VLOOKUP(IF(ISNUMBER(FIND(" – ",$BU434)),LEFT($BU434,FIND(" – ",$BU434)-1),$BU434),ProdTbl,3,0),"کد ناشناخته"))</f>
        <v/>
      </c>
      <c r="BX434" s="22" t="n"/>
      <c r="BY434" s="21" t="n"/>
      <c r="BZ434" s="20" t="n"/>
      <c r="CA434" s="18">
        <f>IF($BZ434="","",IFERROR(VLOOKUP(IFERROR(VLOOKUP(IF(ISNUMBER(FIND(" – ",$BZ434)),LEFT($BZ434,FIND(" – ",$BZ434)-1),$BZ434),ProdTbl,5,0),""),BasketTbl,2,0),"کد ناشناخته"))</f>
        <v/>
      </c>
      <c r="CB434" s="18">
        <f>IF($BZ434="","",IFERROR(VLOOKUP(IF(ISNUMBER(FIND(" – ",$BZ434)),LEFT($BZ434,FIND(" – ",$BZ434)-1),$BZ434),ProdTbl,3,0),"کد ناشناخته"))</f>
        <v/>
      </c>
      <c r="CC434" s="22" t="n"/>
      <c r="CD434" s="21" t="n"/>
      <c r="CE434" s="20" t="n"/>
      <c r="CF434" s="18">
        <f>IF($CE434="","",IFERROR(VLOOKUP(IFERROR(VLOOKUP(IF(ISNUMBER(FIND(" – ",$CE434)),LEFT($CE434,FIND(" – ",$CE434)-1),$CE434),ProdTbl,5,0),""),BasketTbl,2,0),"کد ناشناخته"))</f>
        <v/>
      </c>
      <c r="CG434" s="18">
        <f>IF($CE434="","",IFERROR(VLOOKUP(IF(ISNUMBER(FIND(" – ",$CE434)),LEFT($CE434,FIND(" – ",$CE434)-1),$CE434),ProdTbl,3,0),"کد ناشناخته"))</f>
        <v/>
      </c>
      <c r="CH434" s="22" t="n"/>
      <c r="CI434" s="21" t="n"/>
    </row>
    <row r="435">
      <c r="A435" s="18">
        <f>IF($B435="","",COUNTA($B$10:$B435))</f>
        <v/>
      </c>
      <c r="B435" s="19" t="n"/>
      <c r="C435" s="20" t="n"/>
      <c r="D435" s="19" t="n"/>
      <c r="E435" s="18">
        <f>IF($D435="","",IFERROR(VLOOKUP(IF(ISNUMBER(FIND(" – ",$D435)),LEFT($D435,FIND(" – ",$D435)-1),$D435),SellerTbl,2,0),"کد ناشناخته"))</f>
        <v/>
      </c>
      <c r="F435" s="21" t="n"/>
      <c r="G435" s="21" t="n"/>
      <c r="H435" s="22" t="n"/>
      <c r="I435" s="23">
        <f>IF(OR($F435="",$G435=""),"",$F435-$G435)</f>
        <v/>
      </c>
      <c r="J435" s="18">
        <f>IF($I435="","",IF(ABS($I435)&lt;=0.01*$F435,"√","×"))</f>
        <v/>
      </c>
      <c r="K435" s="23">
        <f>IF(COUNT($Q435,$V435,$AA435,$AF435,$AK435,$AP435,$AU435,$AZ435,$BE435,$BJ435,$BO435,$BT435,$BY435,$CD435,$CI435)=0,"",SUM($Q435,$V435,$AA435,$AF435,$AK435,$AP435,$AU435,$AZ435,$BE435,$BJ435,$BO435,$BT435,$BY435,$CD435,$CI435))</f>
        <v/>
      </c>
      <c r="L435" s="23">
        <f>IF(OR($F435="",$K435=""),"",$F435-$K435)</f>
        <v/>
      </c>
      <c r="M435" s="20" t="n"/>
      <c r="N435" s="18">
        <f>IF($M435="","",IFERROR(VLOOKUP(IFERROR(VLOOKUP(IF(ISNUMBER(FIND(" – ",$M435)),LEFT($M435,FIND(" – ",$M435)-1),$M435),ProdTbl,5,0),""),BasketTbl,2,0),"کد ناشناخته"))</f>
        <v/>
      </c>
      <c r="O435" s="18">
        <f>IF($M435="","",IFERROR(VLOOKUP(IF(ISNUMBER(FIND(" – ",$M435)),LEFT($M435,FIND(" – ",$M435)-1),$M435),ProdTbl,3,0),"کد ناشناخته"))</f>
        <v/>
      </c>
      <c r="P435" s="22" t="n"/>
      <c r="Q435" s="21" t="n"/>
      <c r="R435" s="20" t="n"/>
      <c r="S435" s="18">
        <f>IF($R435="","",IFERROR(VLOOKUP(IFERROR(VLOOKUP(IF(ISNUMBER(FIND(" – ",$R435)),LEFT($R435,FIND(" – ",$R435)-1),$R435),ProdTbl,5,0),""),BasketTbl,2,0),"کد ناشناخته"))</f>
        <v/>
      </c>
      <c r="T435" s="18">
        <f>IF($R435="","",IFERROR(VLOOKUP(IF(ISNUMBER(FIND(" – ",$R435)),LEFT($R435,FIND(" – ",$R435)-1),$R435),ProdTbl,3,0),"کد ناشناخته"))</f>
        <v/>
      </c>
      <c r="U435" s="22" t="n"/>
      <c r="V435" s="21" t="n"/>
      <c r="W435" s="20" t="n"/>
      <c r="X435" s="18">
        <f>IF($W435="","",IFERROR(VLOOKUP(IFERROR(VLOOKUP(IF(ISNUMBER(FIND(" – ",$W435)),LEFT($W435,FIND(" – ",$W435)-1),$W435),ProdTbl,5,0),""),BasketTbl,2,0),"کد ناشناخته"))</f>
        <v/>
      </c>
      <c r="Y435" s="18">
        <f>IF($W435="","",IFERROR(VLOOKUP(IF(ISNUMBER(FIND(" – ",$W435)),LEFT($W435,FIND(" – ",$W435)-1),$W435),ProdTbl,3,0),"کد ناشناخته"))</f>
        <v/>
      </c>
      <c r="Z435" s="22" t="n"/>
      <c r="AA435" s="21" t="n"/>
      <c r="AB435" s="20" t="n"/>
      <c r="AC435" s="18">
        <f>IF($AB435="","",IFERROR(VLOOKUP(IFERROR(VLOOKUP(IF(ISNUMBER(FIND(" – ",$AB435)),LEFT($AB435,FIND(" – ",$AB435)-1),$AB435),ProdTbl,5,0),""),BasketTbl,2,0),"کد ناشناخته"))</f>
        <v/>
      </c>
      <c r="AD435" s="18">
        <f>IF($AB435="","",IFERROR(VLOOKUP(IF(ISNUMBER(FIND(" – ",$AB435)),LEFT($AB435,FIND(" – ",$AB435)-1),$AB435),ProdTbl,3,0),"کد ناشناخته"))</f>
        <v/>
      </c>
      <c r="AE435" s="22" t="n"/>
      <c r="AF435" s="21" t="n"/>
      <c r="AG435" s="20" t="n"/>
      <c r="AH435" s="18">
        <f>IF($AG435="","",IFERROR(VLOOKUP(IFERROR(VLOOKUP(IF(ISNUMBER(FIND(" – ",$AG435)),LEFT($AG435,FIND(" – ",$AG435)-1),$AG435),ProdTbl,5,0),""),BasketTbl,2,0),"کد ناشناخته"))</f>
        <v/>
      </c>
      <c r="AI435" s="18">
        <f>IF($AG435="","",IFERROR(VLOOKUP(IF(ISNUMBER(FIND(" – ",$AG435)),LEFT($AG435,FIND(" – ",$AG435)-1),$AG435),ProdTbl,3,0),"کد ناشناخته"))</f>
        <v/>
      </c>
      <c r="AJ435" s="22" t="n"/>
      <c r="AK435" s="21" t="n"/>
      <c r="AL435" s="20" t="n"/>
      <c r="AM435" s="18">
        <f>IF($AL435="","",IFERROR(VLOOKUP(IFERROR(VLOOKUP(IF(ISNUMBER(FIND(" – ",$AL435)),LEFT($AL435,FIND(" – ",$AL435)-1),$AL435),ProdTbl,5,0),""),BasketTbl,2,0),"کد ناشناخته"))</f>
        <v/>
      </c>
      <c r="AN435" s="18">
        <f>IF($AL435="","",IFERROR(VLOOKUP(IF(ISNUMBER(FIND(" – ",$AL435)),LEFT($AL435,FIND(" – ",$AL435)-1),$AL435),ProdTbl,3,0),"کد ناشناخته"))</f>
        <v/>
      </c>
      <c r="AO435" s="22" t="n"/>
      <c r="AP435" s="21" t="n"/>
      <c r="AQ435" s="20" t="n"/>
      <c r="AR435" s="18">
        <f>IF($AQ435="","",IFERROR(VLOOKUP(IFERROR(VLOOKUP(IF(ISNUMBER(FIND(" – ",$AQ435)),LEFT($AQ435,FIND(" – ",$AQ435)-1),$AQ435),ProdTbl,5,0),""),BasketTbl,2,0),"کد ناشناخته"))</f>
        <v/>
      </c>
      <c r="AS435" s="18">
        <f>IF($AQ435="","",IFERROR(VLOOKUP(IF(ISNUMBER(FIND(" – ",$AQ435)),LEFT($AQ435,FIND(" – ",$AQ435)-1),$AQ435),ProdTbl,3,0),"کد ناشناخته"))</f>
        <v/>
      </c>
      <c r="AT435" s="22" t="n"/>
      <c r="AU435" s="21" t="n"/>
      <c r="AV435" s="20" t="n"/>
      <c r="AW435" s="18">
        <f>IF($AV435="","",IFERROR(VLOOKUP(IFERROR(VLOOKUP(IF(ISNUMBER(FIND(" – ",$AV435)),LEFT($AV435,FIND(" – ",$AV435)-1),$AV435),ProdTbl,5,0),""),BasketTbl,2,0),"کد ناشناخته"))</f>
        <v/>
      </c>
      <c r="AX435" s="18">
        <f>IF($AV435="","",IFERROR(VLOOKUP(IF(ISNUMBER(FIND(" – ",$AV435)),LEFT($AV435,FIND(" – ",$AV435)-1),$AV435),ProdTbl,3,0),"کد ناشناخته"))</f>
        <v/>
      </c>
      <c r="AY435" s="22" t="n"/>
      <c r="AZ435" s="21" t="n"/>
      <c r="BA435" s="20" t="n"/>
      <c r="BB435" s="18">
        <f>IF($BA435="","",IFERROR(VLOOKUP(IFERROR(VLOOKUP(IF(ISNUMBER(FIND(" – ",$BA435)),LEFT($BA435,FIND(" – ",$BA435)-1),$BA435),ProdTbl,5,0),""),BasketTbl,2,0),"کد ناشناخته"))</f>
        <v/>
      </c>
      <c r="BC435" s="18">
        <f>IF($BA435="","",IFERROR(VLOOKUP(IF(ISNUMBER(FIND(" – ",$BA435)),LEFT($BA435,FIND(" – ",$BA435)-1),$BA435),ProdTbl,3,0),"کد ناشناخته"))</f>
        <v/>
      </c>
      <c r="BD435" s="22" t="n"/>
      <c r="BE435" s="21" t="n"/>
      <c r="BF435" s="20" t="n"/>
      <c r="BG435" s="18">
        <f>IF($BF435="","",IFERROR(VLOOKUP(IFERROR(VLOOKUP(IF(ISNUMBER(FIND(" – ",$BF435)),LEFT($BF435,FIND(" – ",$BF435)-1),$BF435),ProdTbl,5,0),""),BasketTbl,2,0),"کد ناشناخته"))</f>
        <v/>
      </c>
      <c r="BH435" s="18">
        <f>IF($BF435="","",IFERROR(VLOOKUP(IF(ISNUMBER(FIND(" – ",$BF435)),LEFT($BF435,FIND(" – ",$BF435)-1),$BF435),ProdTbl,3,0),"کد ناشناخته"))</f>
        <v/>
      </c>
      <c r="BI435" s="22" t="n"/>
      <c r="BJ435" s="21" t="n"/>
      <c r="BK435" s="20" t="n"/>
      <c r="BL435" s="18">
        <f>IF($BK435="","",IFERROR(VLOOKUP(IFERROR(VLOOKUP(IF(ISNUMBER(FIND(" – ",$BK435)),LEFT($BK435,FIND(" – ",$BK435)-1),$BK435),ProdTbl,5,0),""),BasketTbl,2,0),"کد ناشناخته"))</f>
        <v/>
      </c>
      <c r="BM435" s="18">
        <f>IF($BK435="","",IFERROR(VLOOKUP(IF(ISNUMBER(FIND(" – ",$BK435)),LEFT($BK435,FIND(" – ",$BK435)-1),$BK435),ProdTbl,3,0),"کد ناشناخته"))</f>
        <v/>
      </c>
      <c r="BN435" s="22" t="n"/>
      <c r="BO435" s="21" t="n"/>
      <c r="BP435" s="20" t="n"/>
      <c r="BQ435" s="18">
        <f>IF($BP435="","",IFERROR(VLOOKUP(IFERROR(VLOOKUP(IF(ISNUMBER(FIND(" – ",$BP435)),LEFT($BP435,FIND(" – ",$BP435)-1),$BP435),ProdTbl,5,0),""),BasketTbl,2,0),"کد ناشناخته"))</f>
        <v/>
      </c>
      <c r="BR435" s="18">
        <f>IF($BP435="","",IFERROR(VLOOKUP(IF(ISNUMBER(FIND(" – ",$BP435)),LEFT($BP435,FIND(" – ",$BP435)-1),$BP435),ProdTbl,3,0),"کد ناشناخته"))</f>
        <v/>
      </c>
      <c r="BS435" s="22" t="n"/>
      <c r="BT435" s="21" t="n"/>
      <c r="BU435" s="20" t="n"/>
      <c r="BV435" s="18">
        <f>IF($BU435="","",IFERROR(VLOOKUP(IFERROR(VLOOKUP(IF(ISNUMBER(FIND(" – ",$BU435)),LEFT($BU435,FIND(" – ",$BU435)-1),$BU435),ProdTbl,5,0),""),BasketTbl,2,0),"کد ناشناخته"))</f>
        <v/>
      </c>
      <c r="BW435" s="18">
        <f>IF($BU435="","",IFERROR(VLOOKUP(IF(ISNUMBER(FIND(" – ",$BU435)),LEFT($BU435,FIND(" – ",$BU435)-1),$BU435),ProdTbl,3,0),"کد ناشناخته"))</f>
        <v/>
      </c>
      <c r="BX435" s="22" t="n"/>
      <c r="BY435" s="21" t="n"/>
      <c r="BZ435" s="20" t="n"/>
      <c r="CA435" s="18">
        <f>IF($BZ435="","",IFERROR(VLOOKUP(IFERROR(VLOOKUP(IF(ISNUMBER(FIND(" – ",$BZ435)),LEFT($BZ435,FIND(" – ",$BZ435)-1),$BZ435),ProdTbl,5,0),""),BasketTbl,2,0),"کد ناشناخته"))</f>
        <v/>
      </c>
      <c r="CB435" s="18">
        <f>IF($BZ435="","",IFERROR(VLOOKUP(IF(ISNUMBER(FIND(" – ",$BZ435)),LEFT($BZ435,FIND(" – ",$BZ435)-1),$BZ435),ProdTbl,3,0),"کد ناشناخته"))</f>
        <v/>
      </c>
      <c r="CC435" s="22" t="n"/>
      <c r="CD435" s="21" t="n"/>
      <c r="CE435" s="20" t="n"/>
      <c r="CF435" s="18">
        <f>IF($CE435="","",IFERROR(VLOOKUP(IFERROR(VLOOKUP(IF(ISNUMBER(FIND(" – ",$CE435)),LEFT($CE435,FIND(" – ",$CE435)-1),$CE435),ProdTbl,5,0),""),BasketTbl,2,0),"کد ناشناخته"))</f>
        <v/>
      </c>
      <c r="CG435" s="18">
        <f>IF($CE435="","",IFERROR(VLOOKUP(IF(ISNUMBER(FIND(" – ",$CE435)),LEFT($CE435,FIND(" – ",$CE435)-1),$CE435),ProdTbl,3,0),"کد ناشناخته"))</f>
        <v/>
      </c>
      <c r="CH435" s="22" t="n"/>
      <c r="CI435" s="21" t="n"/>
    </row>
    <row r="436">
      <c r="A436" s="18">
        <f>IF($B436="","",COUNTA($B$10:$B436))</f>
        <v/>
      </c>
      <c r="B436" s="19" t="n"/>
      <c r="C436" s="20" t="n"/>
      <c r="D436" s="19" t="n"/>
      <c r="E436" s="18">
        <f>IF($D436="","",IFERROR(VLOOKUP(IF(ISNUMBER(FIND(" – ",$D436)),LEFT($D436,FIND(" – ",$D436)-1),$D436),SellerTbl,2,0),"کد ناشناخته"))</f>
        <v/>
      </c>
      <c r="F436" s="21" t="n"/>
      <c r="G436" s="21" t="n"/>
      <c r="H436" s="22" t="n"/>
      <c r="I436" s="23">
        <f>IF(OR($F436="",$G436=""),"",$F436-$G436)</f>
        <v/>
      </c>
      <c r="J436" s="18">
        <f>IF($I436="","",IF(ABS($I436)&lt;=0.01*$F436,"√","×"))</f>
        <v/>
      </c>
      <c r="K436" s="23">
        <f>IF(COUNT($Q436,$V436,$AA436,$AF436,$AK436,$AP436,$AU436,$AZ436,$BE436,$BJ436,$BO436,$BT436,$BY436,$CD436,$CI436)=0,"",SUM($Q436,$V436,$AA436,$AF436,$AK436,$AP436,$AU436,$AZ436,$BE436,$BJ436,$BO436,$BT436,$BY436,$CD436,$CI436))</f>
        <v/>
      </c>
      <c r="L436" s="23">
        <f>IF(OR($F436="",$K436=""),"",$F436-$K436)</f>
        <v/>
      </c>
      <c r="M436" s="20" t="n"/>
      <c r="N436" s="18">
        <f>IF($M436="","",IFERROR(VLOOKUP(IFERROR(VLOOKUP(IF(ISNUMBER(FIND(" – ",$M436)),LEFT($M436,FIND(" – ",$M436)-1),$M436),ProdTbl,5,0),""),BasketTbl,2,0),"کد ناشناخته"))</f>
        <v/>
      </c>
      <c r="O436" s="18">
        <f>IF($M436="","",IFERROR(VLOOKUP(IF(ISNUMBER(FIND(" – ",$M436)),LEFT($M436,FIND(" – ",$M436)-1),$M436),ProdTbl,3,0),"کد ناشناخته"))</f>
        <v/>
      </c>
      <c r="P436" s="22" t="n"/>
      <c r="Q436" s="21" t="n"/>
      <c r="R436" s="20" t="n"/>
      <c r="S436" s="18">
        <f>IF($R436="","",IFERROR(VLOOKUP(IFERROR(VLOOKUP(IF(ISNUMBER(FIND(" – ",$R436)),LEFT($R436,FIND(" – ",$R436)-1),$R436),ProdTbl,5,0),""),BasketTbl,2,0),"کد ناشناخته"))</f>
        <v/>
      </c>
      <c r="T436" s="18">
        <f>IF($R436="","",IFERROR(VLOOKUP(IF(ISNUMBER(FIND(" – ",$R436)),LEFT($R436,FIND(" – ",$R436)-1),$R436),ProdTbl,3,0),"کد ناشناخته"))</f>
        <v/>
      </c>
      <c r="U436" s="22" t="n"/>
      <c r="V436" s="21" t="n"/>
      <c r="W436" s="20" t="n"/>
      <c r="X436" s="18">
        <f>IF($W436="","",IFERROR(VLOOKUP(IFERROR(VLOOKUP(IF(ISNUMBER(FIND(" – ",$W436)),LEFT($W436,FIND(" – ",$W436)-1),$W436),ProdTbl,5,0),""),BasketTbl,2,0),"کد ناشناخته"))</f>
        <v/>
      </c>
      <c r="Y436" s="18">
        <f>IF($W436="","",IFERROR(VLOOKUP(IF(ISNUMBER(FIND(" – ",$W436)),LEFT($W436,FIND(" – ",$W436)-1),$W436),ProdTbl,3,0),"کد ناشناخته"))</f>
        <v/>
      </c>
      <c r="Z436" s="22" t="n"/>
      <c r="AA436" s="21" t="n"/>
      <c r="AB436" s="20" t="n"/>
      <c r="AC436" s="18">
        <f>IF($AB436="","",IFERROR(VLOOKUP(IFERROR(VLOOKUP(IF(ISNUMBER(FIND(" – ",$AB436)),LEFT($AB436,FIND(" – ",$AB436)-1),$AB436),ProdTbl,5,0),""),BasketTbl,2,0),"کد ناشناخته"))</f>
        <v/>
      </c>
      <c r="AD436" s="18">
        <f>IF($AB436="","",IFERROR(VLOOKUP(IF(ISNUMBER(FIND(" – ",$AB436)),LEFT($AB436,FIND(" – ",$AB436)-1),$AB436),ProdTbl,3,0),"کد ناشناخته"))</f>
        <v/>
      </c>
      <c r="AE436" s="22" t="n"/>
      <c r="AF436" s="21" t="n"/>
      <c r="AG436" s="20" t="n"/>
      <c r="AH436" s="18">
        <f>IF($AG436="","",IFERROR(VLOOKUP(IFERROR(VLOOKUP(IF(ISNUMBER(FIND(" – ",$AG436)),LEFT($AG436,FIND(" – ",$AG436)-1),$AG436),ProdTbl,5,0),""),BasketTbl,2,0),"کد ناشناخته"))</f>
        <v/>
      </c>
      <c r="AI436" s="18">
        <f>IF($AG436="","",IFERROR(VLOOKUP(IF(ISNUMBER(FIND(" – ",$AG436)),LEFT($AG436,FIND(" – ",$AG436)-1),$AG436),ProdTbl,3,0),"کد ناشناخته"))</f>
        <v/>
      </c>
      <c r="AJ436" s="22" t="n"/>
      <c r="AK436" s="21" t="n"/>
      <c r="AL436" s="20" t="n"/>
      <c r="AM436" s="18">
        <f>IF($AL436="","",IFERROR(VLOOKUP(IFERROR(VLOOKUP(IF(ISNUMBER(FIND(" – ",$AL436)),LEFT($AL436,FIND(" – ",$AL436)-1),$AL436),ProdTbl,5,0),""),BasketTbl,2,0),"کد ناشناخته"))</f>
        <v/>
      </c>
      <c r="AN436" s="18">
        <f>IF($AL436="","",IFERROR(VLOOKUP(IF(ISNUMBER(FIND(" – ",$AL436)),LEFT($AL436,FIND(" – ",$AL436)-1),$AL436),ProdTbl,3,0),"کد ناشناخته"))</f>
        <v/>
      </c>
      <c r="AO436" s="22" t="n"/>
      <c r="AP436" s="21" t="n"/>
      <c r="AQ436" s="20" t="n"/>
      <c r="AR436" s="18">
        <f>IF($AQ436="","",IFERROR(VLOOKUP(IFERROR(VLOOKUP(IF(ISNUMBER(FIND(" – ",$AQ436)),LEFT($AQ436,FIND(" – ",$AQ436)-1),$AQ436),ProdTbl,5,0),""),BasketTbl,2,0),"کد ناشناخته"))</f>
        <v/>
      </c>
      <c r="AS436" s="18">
        <f>IF($AQ436="","",IFERROR(VLOOKUP(IF(ISNUMBER(FIND(" – ",$AQ436)),LEFT($AQ436,FIND(" – ",$AQ436)-1),$AQ436),ProdTbl,3,0),"کد ناشناخته"))</f>
        <v/>
      </c>
      <c r="AT436" s="22" t="n"/>
      <c r="AU436" s="21" t="n"/>
      <c r="AV436" s="20" t="n"/>
      <c r="AW436" s="18">
        <f>IF($AV436="","",IFERROR(VLOOKUP(IFERROR(VLOOKUP(IF(ISNUMBER(FIND(" – ",$AV436)),LEFT($AV436,FIND(" – ",$AV436)-1),$AV436),ProdTbl,5,0),""),BasketTbl,2,0),"کد ناشناخته"))</f>
        <v/>
      </c>
      <c r="AX436" s="18">
        <f>IF($AV436="","",IFERROR(VLOOKUP(IF(ISNUMBER(FIND(" – ",$AV436)),LEFT($AV436,FIND(" – ",$AV436)-1),$AV436),ProdTbl,3,0),"کد ناشناخته"))</f>
        <v/>
      </c>
      <c r="AY436" s="22" t="n"/>
      <c r="AZ436" s="21" t="n"/>
      <c r="BA436" s="20" t="n"/>
      <c r="BB436" s="18">
        <f>IF($BA436="","",IFERROR(VLOOKUP(IFERROR(VLOOKUP(IF(ISNUMBER(FIND(" – ",$BA436)),LEFT($BA436,FIND(" – ",$BA436)-1),$BA436),ProdTbl,5,0),""),BasketTbl,2,0),"کد ناشناخته"))</f>
        <v/>
      </c>
      <c r="BC436" s="18">
        <f>IF($BA436="","",IFERROR(VLOOKUP(IF(ISNUMBER(FIND(" – ",$BA436)),LEFT($BA436,FIND(" – ",$BA436)-1),$BA436),ProdTbl,3,0),"کد ناشناخته"))</f>
        <v/>
      </c>
      <c r="BD436" s="22" t="n"/>
      <c r="BE436" s="21" t="n"/>
      <c r="BF436" s="20" t="n"/>
      <c r="BG436" s="18">
        <f>IF($BF436="","",IFERROR(VLOOKUP(IFERROR(VLOOKUP(IF(ISNUMBER(FIND(" – ",$BF436)),LEFT($BF436,FIND(" – ",$BF436)-1),$BF436),ProdTbl,5,0),""),BasketTbl,2,0),"کد ناشناخته"))</f>
        <v/>
      </c>
      <c r="BH436" s="18">
        <f>IF($BF436="","",IFERROR(VLOOKUP(IF(ISNUMBER(FIND(" – ",$BF436)),LEFT($BF436,FIND(" – ",$BF436)-1),$BF436),ProdTbl,3,0),"کد ناشناخته"))</f>
        <v/>
      </c>
      <c r="BI436" s="22" t="n"/>
      <c r="BJ436" s="21" t="n"/>
      <c r="BK436" s="20" t="n"/>
      <c r="BL436" s="18">
        <f>IF($BK436="","",IFERROR(VLOOKUP(IFERROR(VLOOKUP(IF(ISNUMBER(FIND(" – ",$BK436)),LEFT($BK436,FIND(" – ",$BK436)-1),$BK436),ProdTbl,5,0),""),BasketTbl,2,0),"کد ناشناخته"))</f>
        <v/>
      </c>
      <c r="BM436" s="18">
        <f>IF($BK436="","",IFERROR(VLOOKUP(IF(ISNUMBER(FIND(" – ",$BK436)),LEFT($BK436,FIND(" – ",$BK436)-1),$BK436),ProdTbl,3,0),"کد ناشناخته"))</f>
        <v/>
      </c>
      <c r="BN436" s="22" t="n"/>
      <c r="BO436" s="21" t="n"/>
      <c r="BP436" s="20" t="n"/>
      <c r="BQ436" s="18">
        <f>IF($BP436="","",IFERROR(VLOOKUP(IFERROR(VLOOKUP(IF(ISNUMBER(FIND(" – ",$BP436)),LEFT($BP436,FIND(" – ",$BP436)-1),$BP436),ProdTbl,5,0),""),BasketTbl,2,0),"کد ناشناخته"))</f>
        <v/>
      </c>
      <c r="BR436" s="18">
        <f>IF($BP436="","",IFERROR(VLOOKUP(IF(ISNUMBER(FIND(" – ",$BP436)),LEFT($BP436,FIND(" – ",$BP436)-1),$BP436),ProdTbl,3,0),"کد ناشناخته"))</f>
        <v/>
      </c>
      <c r="BS436" s="22" t="n"/>
      <c r="BT436" s="21" t="n"/>
      <c r="BU436" s="20" t="n"/>
      <c r="BV436" s="18">
        <f>IF($BU436="","",IFERROR(VLOOKUP(IFERROR(VLOOKUP(IF(ISNUMBER(FIND(" – ",$BU436)),LEFT($BU436,FIND(" – ",$BU436)-1),$BU436),ProdTbl,5,0),""),BasketTbl,2,0),"کد ناشناخته"))</f>
        <v/>
      </c>
      <c r="BW436" s="18">
        <f>IF($BU436="","",IFERROR(VLOOKUP(IF(ISNUMBER(FIND(" – ",$BU436)),LEFT($BU436,FIND(" – ",$BU436)-1),$BU436),ProdTbl,3,0),"کد ناشناخته"))</f>
        <v/>
      </c>
      <c r="BX436" s="22" t="n"/>
      <c r="BY436" s="21" t="n"/>
      <c r="BZ436" s="20" t="n"/>
      <c r="CA436" s="18">
        <f>IF($BZ436="","",IFERROR(VLOOKUP(IFERROR(VLOOKUP(IF(ISNUMBER(FIND(" – ",$BZ436)),LEFT($BZ436,FIND(" – ",$BZ436)-1),$BZ436),ProdTbl,5,0),""),BasketTbl,2,0),"کد ناشناخته"))</f>
        <v/>
      </c>
      <c r="CB436" s="18">
        <f>IF($BZ436="","",IFERROR(VLOOKUP(IF(ISNUMBER(FIND(" – ",$BZ436)),LEFT($BZ436,FIND(" – ",$BZ436)-1),$BZ436),ProdTbl,3,0),"کد ناشناخته"))</f>
        <v/>
      </c>
      <c r="CC436" s="22" t="n"/>
      <c r="CD436" s="21" t="n"/>
      <c r="CE436" s="20" t="n"/>
      <c r="CF436" s="18">
        <f>IF($CE436="","",IFERROR(VLOOKUP(IFERROR(VLOOKUP(IF(ISNUMBER(FIND(" – ",$CE436)),LEFT($CE436,FIND(" – ",$CE436)-1),$CE436),ProdTbl,5,0),""),BasketTbl,2,0),"کد ناشناخته"))</f>
        <v/>
      </c>
      <c r="CG436" s="18">
        <f>IF($CE436="","",IFERROR(VLOOKUP(IF(ISNUMBER(FIND(" – ",$CE436)),LEFT($CE436,FIND(" – ",$CE436)-1),$CE436),ProdTbl,3,0),"کد ناشناخته"))</f>
        <v/>
      </c>
      <c r="CH436" s="22" t="n"/>
      <c r="CI436" s="21" t="n"/>
    </row>
    <row r="437">
      <c r="A437" s="18">
        <f>IF($B437="","",COUNTA($B$10:$B437))</f>
        <v/>
      </c>
      <c r="B437" s="19" t="n"/>
      <c r="C437" s="20" t="n"/>
      <c r="D437" s="19" t="n"/>
      <c r="E437" s="18">
        <f>IF($D437="","",IFERROR(VLOOKUP(IF(ISNUMBER(FIND(" – ",$D437)),LEFT($D437,FIND(" – ",$D437)-1),$D437),SellerTbl,2,0),"کد ناشناخته"))</f>
        <v/>
      </c>
      <c r="F437" s="21" t="n"/>
      <c r="G437" s="21" t="n"/>
      <c r="H437" s="22" t="n"/>
      <c r="I437" s="23">
        <f>IF(OR($F437="",$G437=""),"",$F437-$G437)</f>
        <v/>
      </c>
      <c r="J437" s="18">
        <f>IF($I437="","",IF(ABS($I437)&lt;=0.01*$F437,"√","×"))</f>
        <v/>
      </c>
      <c r="K437" s="23">
        <f>IF(COUNT($Q437,$V437,$AA437,$AF437,$AK437,$AP437,$AU437,$AZ437,$BE437,$BJ437,$BO437,$BT437,$BY437,$CD437,$CI437)=0,"",SUM($Q437,$V437,$AA437,$AF437,$AK437,$AP437,$AU437,$AZ437,$BE437,$BJ437,$BO437,$BT437,$BY437,$CD437,$CI437))</f>
        <v/>
      </c>
      <c r="L437" s="23">
        <f>IF(OR($F437="",$K437=""),"",$F437-$K437)</f>
        <v/>
      </c>
      <c r="M437" s="20" t="n"/>
      <c r="N437" s="18">
        <f>IF($M437="","",IFERROR(VLOOKUP(IFERROR(VLOOKUP(IF(ISNUMBER(FIND(" – ",$M437)),LEFT($M437,FIND(" – ",$M437)-1),$M437),ProdTbl,5,0),""),BasketTbl,2,0),"کد ناشناخته"))</f>
        <v/>
      </c>
      <c r="O437" s="18">
        <f>IF($M437="","",IFERROR(VLOOKUP(IF(ISNUMBER(FIND(" – ",$M437)),LEFT($M437,FIND(" – ",$M437)-1),$M437),ProdTbl,3,0),"کد ناشناخته"))</f>
        <v/>
      </c>
      <c r="P437" s="22" t="n"/>
      <c r="Q437" s="21" t="n"/>
      <c r="R437" s="20" t="n"/>
      <c r="S437" s="18">
        <f>IF($R437="","",IFERROR(VLOOKUP(IFERROR(VLOOKUP(IF(ISNUMBER(FIND(" – ",$R437)),LEFT($R437,FIND(" – ",$R437)-1),$R437),ProdTbl,5,0),""),BasketTbl,2,0),"کد ناشناخته"))</f>
        <v/>
      </c>
      <c r="T437" s="18">
        <f>IF($R437="","",IFERROR(VLOOKUP(IF(ISNUMBER(FIND(" – ",$R437)),LEFT($R437,FIND(" – ",$R437)-1),$R437),ProdTbl,3,0),"کد ناشناخته"))</f>
        <v/>
      </c>
      <c r="U437" s="22" t="n"/>
      <c r="V437" s="21" t="n"/>
      <c r="W437" s="20" t="n"/>
      <c r="X437" s="18">
        <f>IF($W437="","",IFERROR(VLOOKUP(IFERROR(VLOOKUP(IF(ISNUMBER(FIND(" – ",$W437)),LEFT($W437,FIND(" – ",$W437)-1),$W437),ProdTbl,5,0),""),BasketTbl,2,0),"کد ناشناخته"))</f>
        <v/>
      </c>
      <c r="Y437" s="18">
        <f>IF($W437="","",IFERROR(VLOOKUP(IF(ISNUMBER(FIND(" – ",$W437)),LEFT($W437,FIND(" – ",$W437)-1),$W437),ProdTbl,3,0),"کد ناشناخته"))</f>
        <v/>
      </c>
      <c r="Z437" s="22" t="n"/>
      <c r="AA437" s="21" t="n"/>
      <c r="AB437" s="20" t="n"/>
      <c r="AC437" s="18">
        <f>IF($AB437="","",IFERROR(VLOOKUP(IFERROR(VLOOKUP(IF(ISNUMBER(FIND(" – ",$AB437)),LEFT($AB437,FIND(" – ",$AB437)-1),$AB437),ProdTbl,5,0),""),BasketTbl,2,0),"کد ناشناخته"))</f>
        <v/>
      </c>
      <c r="AD437" s="18">
        <f>IF($AB437="","",IFERROR(VLOOKUP(IF(ISNUMBER(FIND(" – ",$AB437)),LEFT($AB437,FIND(" – ",$AB437)-1),$AB437),ProdTbl,3,0),"کد ناشناخته"))</f>
        <v/>
      </c>
      <c r="AE437" s="22" t="n"/>
      <c r="AF437" s="21" t="n"/>
      <c r="AG437" s="20" t="n"/>
      <c r="AH437" s="18">
        <f>IF($AG437="","",IFERROR(VLOOKUP(IFERROR(VLOOKUP(IF(ISNUMBER(FIND(" – ",$AG437)),LEFT($AG437,FIND(" – ",$AG437)-1),$AG437),ProdTbl,5,0),""),BasketTbl,2,0),"کد ناشناخته"))</f>
        <v/>
      </c>
      <c r="AI437" s="18">
        <f>IF($AG437="","",IFERROR(VLOOKUP(IF(ISNUMBER(FIND(" – ",$AG437)),LEFT($AG437,FIND(" – ",$AG437)-1),$AG437),ProdTbl,3,0),"کد ناشناخته"))</f>
        <v/>
      </c>
      <c r="AJ437" s="22" t="n"/>
      <c r="AK437" s="21" t="n"/>
      <c r="AL437" s="20" t="n"/>
      <c r="AM437" s="18">
        <f>IF($AL437="","",IFERROR(VLOOKUP(IFERROR(VLOOKUP(IF(ISNUMBER(FIND(" – ",$AL437)),LEFT($AL437,FIND(" – ",$AL437)-1),$AL437),ProdTbl,5,0),""),BasketTbl,2,0),"کد ناشناخته"))</f>
        <v/>
      </c>
      <c r="AN437" s="18">
        <f>IF($AL437="","",IFERROR(VLOOKUP(IF(ISNUMBER(FIND(" – ",$AL437)),LEFT($AL437,FIND(" – ",$AL437)-1),$AL437),ProdTbl,3,0),"کد ناشناخته"))</f>
        <v/>
      </c>
      <c r="AO437" s="22" t="n"/>
      <c r="AP437" s="21" t="n"/>
      <c r="AQ437" s="20" t="n"/>
      <c r="AR437" s="18">
        <f>IF($AQ437="","",IFERROR(VLOOKUP(IFERROR(VLOOKUP(IF(ISNUMBER(FIND(" – ",$AQ437)),LEFT($AQ437,FIND(" – ",$AQ437)-1),$AQ437),ProdTbl,5,0),""),BasketTbl,2,0),"کد ناشناخته"))</f>
        <v/>
      </c>
      <c r="AS437" s="18">
        <f>IF($AQ437="","",IFERROR(VLOOKUP(IF(ISNUMBER(FIND(" – ",$AQ437)),LEFT($AQ437,FIND(" – ",$AQ437)-1),$AQ437),ProdTbl,3,0),"کد ناشناخته"))</f>
        <v/>
      </c>
      <c r="AT437" s="22" t="n"/>
      <c r="AU437" s="21" t="n"/>
      <c r="AV437" s="20" t="n"/>
      <c r="AW437" s="18">
        <f>IF($AV437="","",IFERROR(VLOOKUP(IFERROR(VLOOKUP(IF(ISNUMBER(FIND(" – ",$AV437)),LEFT($AV437,FIND(" – ",$AV437)-1),$AV437),ProdTbl,5,0),""),BasketTbl,2,0),"کد ناشناخته"))</f>
        <v/>
      </c>
      <c r="AX437" s="18">
        <f>IF($AV437="","",IFERROR(VLOOKUP(IF(ISNUMBER(FIND(" – ",$AV437)),LEFT($AV437,FIND(" – ",$AV437)-1),$AV437),ProdTbl,3,0),"کد ناشناخته"))</f>
        <v/>
      </c>
      <c r="AY437" s="22" t="n"/>
      <c r="AZ437" s="21" t="n"/>
      <c r="BA437" s="20" t="n"/>
      <c r="BB437" s="18">
        <f>IF($BA437="","",IFERROR(VLOOKUP(IFERROR(VLOOKUP(IF(ISNUMBER(FIND(" – ",$BA437)),LEFT($BA437,FIND(" – ",$BA437)-1),$BA437),ProdTbl,5,0),""),BasketTbl,2,0),"کد ناشناخته"))</f>
        <v/>
      </c>
      <c r="BC437" s="18">
        <f>IF($BA437="","",IFERROR(VLOOKUP(IF(ISNUMBER(FIND(" – ",$BA437)),LEFT($BA437,FIND(" – ",$BA437)-1),$BA437),ProdTbl,3,0),"کد ناشناخته"))</f>
        <v/>
      </c>
      <c r="BD437" s="22" t="n"/>
      <c r="BE437" s="21" t="n"/>
      <c r="BF437" s="20" t="n"/>
      <c r="BG437" s="18">
        <f>IF($BF437="","",IFERROR(VLOOKUP(IFERROR(VLOOKUP(IF(ISNUMBER(FIND(" – ",$BF437)),LEFT($BF437,FIND(" – ",$BF437)-1),$BF437),ProdTbl,5,0),""),BasketTbl,2,0),"کد ناشناخته"))</f>
        <v/>
      </c>
      <c r="BH437" s="18">
        <f>IF($BF437="","",IFERROR(VLOOKUP(IF(ISNUMBER(FIND(" – ",$BF437)),LEFT($BF437,FIND(" – ",$BF437)-1),$BF437),ProdTbl,3,0),"کد ناشناخته"))</f>
        <v/>
      </c>
      <c r="BI437" s="22" t="n"/>
      <c r="BJ437" s="21" t="n"/>
      <c r="BK437" s="20" t="n"/>
      <c r="BL437" s="18">
        <f>IF($BK437="","",IFERROR(VLOOKUP(IFERROR(VLOOKUP(IF(ISNUMBER(FIND(" – ",$BK437)),LEFT($BK437,FIND(" – ",$BK437)-1),$BK437),ProdTbl,5,0),""),BasketTbl,2,0),"کد ناشناخته"))</f>
        <v/>
      </c>
      <c r="BM437" s="18">
        <f>IF($BK437="","",IFERROR(VLOOKUP(IF(ISNUMBER(FIND(" – ",$BK437)),LEFT($BK437,FIND(" – ",$BK437)-1),$BK437),ProdTbl,3,0),"کد ناشناخته"))</f>
        <v/>
      </c>
      <c r="BN437" s="22" t="n"/>
      <c r="BO437" s="21" t="n"/>
      <c r="BP437" s="20" t="n"/>
      <c r="BQ437" s="18">
        <f>IF($BP437="","",IFERROR(VLOOKUP(IFERROR(VLOOKUP(IF(ISNUMBER(FIND(" – ",$BP437)),LEFT($BP437,FIND(" – ",$BP437)-1),$BP437),ProdTbl,5,0),""),BasketTbl,2,0),"کد ناشناخته"))</f>
        <v/>
      </c>
      <c r="BR437" s="18">
        <f>IF($BP437="","",IFERROR(VLOOKUP(IF(ISNUMBER(FIND(" – ",$BP437)),LEFT($BP437,FIND(" – ",$BP437)-1),$BP437),ProdTbl,3,0),"کد ناشناخته"))</f>
        <v/>
      </c>
      <c r="BS437" s="22" t="n"/>
      <c r="BT437" s="21" t="n"/>
      <c r="BU437" s="20" t="n"/>
      <c r="BV437" s="18">
        <f>IF($BU437="","",IFERROR(VLOOKUP(IFERROR(VLOOKUP(IF(ISNUMBER(FIND(" – ",$BU437)),LEFT($BU437,FIND(" – ",$BU437)-1),$BU437),ProdTbl,5,0),""),BasketTbl,2,0),"کد ناشناخته"))</f>
        <v/>
      </c>
      <c r="BW437" s="18">
        <f>IF($BU437="","",IFERROR(VLOOKUP(IF(ISNUMBER(FIND(" – ",$BU437)),LEFT($BU437,FIND(" – ",$BU437)-1),$BU437),ProdTbl,3,0),"کد ناشناخته"))</f>
        <v/>
      </c>
      <c r="BX437" s="22" t="n"/>
      <c r="BY437" s="21" t="n"/>
      <c r="BZ437" s="20" t="n"/>
      <c r="CA437" s="18">
        <f>IF($BZ437="","",IFERROR(VLOOKUP(IFERROR(VLOOKUP(IF(ISNUMBER(FIND(" – ",$BZ437)),LEFT($BZ437,FIND(" – ",$BZ437)-1),$BZ437),ProdTbl,5,0),""),BasketTbl,2,0),"کد ناشناخته"))</f>
        <v/>
      </c>
      <c r="CB437" s="18">
        <f>IF($BZ437="","",IFERROR(VLOOKUP(IF(ISNUMBER(FIND(" – ",$BZ437)),LEFT($BZ437,FIND(" – ",$BZ437)-1),$BZ437),ProdTbl,3,0),"کد ناشناخته"))</f>
        <v/>
      </c>
      <c r="CC437" s="22" t="n"/>
      <c r="CD437" s="21" t="n"/>
      <c r="CE437" s="20" t="n"/>
      <c r="CF437" s="18">
        <f>IF($CE437="","",IFERROR(VLOOKUP(IFERROR(VLOOKUP(IF(ISNUMBER(FIND(" – ",$CE437)),LEFT($CE437,FIND(" – ",$CE437)-1),$CE437),ProdTbl,5,0),""),BasketTbl,2,0),"کد ناشناخته"))</f>
        <v/>
      </c>
      <c r="CG437" s="18">
        <f>IF($CE437="","",IFERROR(VLOOKUP(IF(ISNUMBER(FIND(" – ",$CE437)),LEFT($CE437,FIND(" – ",$CE437)-1),$CE437),ProdTbl,3,0),"کد ناشناخته"))</f>
        <v/>
      </c>
      <c r="CH437" s="22" t="n"/>
      <c r="CI437" s="21" t="n"/>
    </row>
    <row r="438">
      <c r="A438" s="18">
        <f>IF($B438="","",COUNTA($B$10:$B438))</f>
        <v/>
      </c>
      <c r="B438" s="19" t="n"/>
      <c r="C438" s="20" t="n"/>
      <c r="D438" s="19" t="n"/>
      <c r="E438" s="18">
        <f>IF($D438="","",IFERROR(VLOOKUP(IF(ISNUMBER(FIND(" – ",$D438)),LEFT($D438,FIND(" – ",$D438)-1),$D438),SellerTbl,2,0),"کد ناشناخته"))</f>
        <v/>
      </c>
      <c r="F438" s="21" t="n"/>
      <c r="G438" s="21" t="n"/>
      <c r="H438" s="22" t="n"/>
      <c r="I438" s="23">
        <f>IF(OR($F438="",$G438=""),"",$F438-$G438)</f>
        <v/>
      </c>
      <c r="J438" s="18">
        <f>IF($I438="","",IF(ABS($I438)&lt;=0.01*$F438,"√","×"))</f>
        <v/>
      </c>
      <c r="K438" s="23">
        <f>IF(COUNT($Q438,$V438,$AA438,$AF438,$AK438,$AP438,$AU438,$AZ438,$BE438,$BJ438,$BO438,$BT438,$BY438,$CD438,$CI438)=0,"",SUM($Q438,$V438,$AA438,$AF438,$AK438,$AP438,$AU438,$AZ438,$BE438,$BJ438,$BO438,$BT438,$BY438,$CD438,$CI438))</f>
        <v/>
      </c>
      <c r="L438" s="23">
        <f>IF(OR($F438="",$K438=""),"",$F438-$K438)</f>
        <v/>
      </c>
      <c r="M438" s="20" t="n"/>
      <c r="N438" s="18">
        <f>IF($M438="","",IFERROR(VLOOKUP(IFERROR(VLOOKUP(IF(ISNUMBER(FIND(" – ",$M438)),LEFT($M438,FIND(" – ",$M438)-1),$M438),ProdTbl,5,0),""),BasketTbl,2,0),"کد ناشناخته"))</f>
        <v/>
      </c>
      <c r="O438" s="18">
        <f>IF($M438="","",IFERROR(VLOOKUP(IF(ISNUMBER(FIND(" – ",$M438)),LEFT($M438,FIND(" – ",$M438)-1),$M438),ProdTbl,3,0),"کد ناشناخته"))</f>
        <v/>
      </c>
      <c r="P438" s="22" t="n"/>
      <c r="Q438" s="21" t="n"/>
      <c r="R438" s="20" t="n"/>
      <c r="S438" s="18">
        <f>IF($R438="","",IFERROR(VLOOKUP(IFERROR(VLOOKUP(IF(ISNUMBER(FIND(" – ",$R438)),LEFT($R438,FIND(" – ",$R438)-1),$R438),ProdTbl,5,0),""),BasketTbl,2,0),"کد ناشناخته"))</f>
        <v/>
      </c>
      <c r="T438" s="18">
        <f>IF($R438="","",IFERROR(VLOOKUP(IF(ISNUMBER(FIND(" – ",$R438)),LEFT($R438,FIND(" – ",$R438)-1),$R438),ProdTbl,3,0),"کد ناشناخته"))</f>
        <v/>
      </c>
      <c r="U438" s="22" t="n"/>
      <c r="V438" s="21" t="n"/>
      <c r="W438" s="20" t="n"/>
      <c r="X438" s="18">
        <f>IF($W438="","",IFERROR(VLOOKUP(IFERROR(VLOOKUP(IF(ISNUMBER(FIND(" – ",$W438)),LEFT($W438,FIND(" – ",$W438)-1),$W438),ProdTbl,5,0),""),BasketTbl,2,0),"کد ناشناخته"))</f>
        <v/>
      </c>
      <c r="Y438" s="18">
        <f>IF($W438="","",IFERROR(VLOOKUP(IF(ISNUMBER(FIND(" – ",$W438)),LEFT($W438,FIND(" – ",$W438)-1),$W438),ProdTbl,3,0),"کد ناشناخته"))</f>
        <v/>
      </c>
      <c r="Z438" s="22" t="n"/>
      <c r="AA438" s="21" t="n"/>
      <c r="AB438" s="20" t="n"/>
      <c r="AC438" s="18">
        <f>IF($AB438="","",IFERROR(VLOOKUP(IFERROR(VLOOKUP(IF(ISNUMBER(FIND(" – ",$AB438)),LEFT($AB438,FIND(" – ",$AB438)-1),$AB438),ProdTbl,5,0),""),BasketTbl,2,0),"کد ناشناخته"))</f>
        <v/>
      </c>
      <c r="AD438" s="18">
        <f>IF($AB438="","",IFERROR(VLOOKUP(IF(ISNUMBER(FIND(" – ",$AB438)),LEFT($AB438,FIND(" – ",$AB438)-1),$AB438),ProdTbl,3,0),"کد ناشناخته"))</f>
        <v/>
      </c>
      <c r="AE438" s="22" t="n"/>
      <c r="AF438" s="21" t="n"/>
      <c r="AG438" s="20" t="n"/>
      <c r="AH438" s="18">
        <f>IF($AG438="","",IFERROR(VLOOKUP(IFERROR(VLOOKUP(IF(ISNUMBER(FIND(" – ",$AG438)),LEFT($AG438,FIND(" – ",$AG438)-1),$AG438),ProdTbl,5,0),""),BasketTbl,2,0),"کد ناشناخته"))</f>
        <v/>
      </c>
      <c r="AI438" s="18">
        <f>IF($AG438="","",IFERROR(VLOOKUP(IF(ISNUMBER(FIND(" – ",$AG438)),LEFT($AG438,FIND(" – ",$AG438)-1),$AG438),ProdTbl,3,0),"کد ناشناخته"))</f>
        <v/>
      </c>
      <c r="AJ438" s="22" t="n"/>
      <c r="AK438" s="21" t="n"/>
      <c r="AL438" s="20" t="n"/>
      <c r="AM438" s="18">
        <f>IF($AL438="","",IFERROR(VLOOKUP(IFERROR(VLOOKUP(IF(ISNUMBER(FIND(" – ",$AL438)),LEFT($AL438,FIND(" – ",$AL438)-1),$AL438),ProdTbl,5,0),""),BasketTbl,2,0),"کد ناشناخته"))</f>
        <v/>
      </c>
      <c r="AN438" s="18">
        <f>IF($AL438="","",IFERROR(VLOOKUP(IF(ISNUMBER(FIND(" – ",$AL438)),LEFT($AL438,FIND(" – ",$AL438)-1),$AL438),ProdTbl,3,0),"کد ناشناخته"))</f>
        <v/>
      </c>
      <c r="AO438" s="22" t="n"/>
      <c r="AP438" s="21" t="n"/>
      <c r="AQ438" s="20" t="n"/>
      <c r="AR438" s="18">
        <f>IF($AQ438="","",IFERROR(VLOOKUP(IFERROR(VLOOKUP(IF(ISNUMBER(FIND(" – ",$AQ438)),LEFT($AQ438,FIND(" – ",$AQ438)-1),$AQ438),ProdTbl,5,0),""),BasketTbl,2,0),"کد ناشناخته"))</f>
        <v/>
      </c>
      <c r="AS438" s="18">
        <f>IF($AQ438="","",IFERROR(VLOOKUP(IF(ISNUMBER(FIND(" – ",$AQ438)),LEFT($AQ438,FIND(" – ",$AQ438)-1),$AQ438),ProdTbl,3,0),"کد ناشناخته"))</f>
        <v/>
      </c>
      <c r="AT438" s="22" t="n"/>
      <c r="AU438" s="21" t="n"/>
      <c r="AV438" s="20" t="n"/>
      <c r="AW438" s="18">
        <f>IF($AV438="","",IFERROR(VLOOKUP(IFERROR(VLOOKUP(IF(ISNUMBER(FIND(" – ",$AV438)),LEFT($AV438,FIND(" – ",$AV438)-1),$AV438),ProdTbl,5,0),""),BasketTbl,2,0),"کد ناشناخته"))</f>
        <v/>
      </c>
      <c r="AX438" s="18">
        <f>IF($AV438="","",IFERROR(VLOOKUP(IF(ISNUMBER(FIND(" – ",$AV438)),LEFT($AV438,FIND(" – ",$AV438)-1),$AV438),ProdTbl,3,0),"کد ناشناخته"))</f>
        <v/>
      </c>
      <c r="AY438" s="22" t="n"/>
      <c r="AZ438" s="21" t="n"/>
      <c r="BA438" s="20" t="n"/>
      <c r="BB438" s="18">
        <f>IF($BA438="","",IFERROR(VLOOKUP(IFERROR(VLOOKUP(IF(ISNUMBER(FIND(" – ",$BA438)),LEFT($BA438,FIND(" – ",$BA438)-1),$BA438),ProdTbl,5,0),""),BasketTbl,2,0),"کد ناشناخته"))</f>
        <v/>
      </c>
      <c r="BC438" s="18">
        <f>IF($BA438="","",IFERROR(VLOOKUP(IF(ISNUMBER(FIND(" – ",$BA438)),LEFT($BA438,FIND(" – ",$BA438)-1),$BA438),ProdTbl,3,0),"کد ناشناخته"))</f>
        <v/>
      </c>
      <c r="BD438" s="22" t="n"/>
      <c r="BE438" s="21" t="n"/>
      <c r="BF438" s="20" t="n"/>
      <c r="BG438" s="18">
        <f>IF($BF438="","",IFERROR(VLOOKUP(IFERROR(VLOOKUP(IF(ISNUMBER(FIND(" – ",$BF438)),LEFT($BF438,FIND(" – ",$BF438)-1),$BF438),ProdTbl,5,0),""),BasketTbl,2,0),"کد ناشناخته"))</f>
        <v/>
      </c>
      <c r="BH438" s="18">
        <f>IF($BF438="","",IFERROR(VLOOKUP(IF(ISNUMBER(FIND(" – ",$BF438)),LEFT($BF438,FIND(" – ",$BF438)-1),$BF438),ProdTbl,3,0),"کد ناشناخته"))</f>
        <v/>
      </c>
      <c r="BI438" s="22" t="n"/>
      <c r="BJ438" s="21" t="n"/>
      <c r="BK438" s="20" t="n"/>
      <c r="BL438" s="18">
        <f>IF($BK438="","",IFERROR(VLOOKUP(IFERROR(VLOOKUP(IF(ISNUMBER(FIND(" – ",$BK438)),LEFT($BK438,FIND(" – ",$BK438)-1),$BK438),ProdTbl,5,0),""),BasketTbl,2,0),"کد ناشناخته"))</f>
        <v/>
      </c>
      <c r="BM438" s="18">
        <f>IF($BK438="","",IFERROR(VLOOKUP(IF(ISNUMBER(FIND(" – ",$BK438)),LEFT($BK438,FIND(" – ",$BK438)-1),$BK438),ProdTbl,3,0),"کد ناشناخته"))</f>
        <v/>
      </c>
      <c r="BN438" s="22" t="n"/>
      <c r="BO438" s="21" t="n"/>
      <c r="BP438" s="20" t="n"/>
      <c r="BQ438" s="18">
        <f>IF($BP438="","",IFERROR(VLOOKUP(IFERROR(VLOOKUP(IF(ISNUMBER(FIND(" – ",$BP438)),LEFT($BP438,FIND(" – ",$BP438)-1),$BP438),ProdTbl,5,0),""),BasketTbl,2,0),"کد ناشناخته"))</f>
        <v/>
      </c>
      <c r="BR438" s="18">
        <f>IF($BP438="","",IFERROR(VLOOKUP(IF(ISNUMBER(FIND(" – ",$BP438)),LEFT($BP438,FIND(" – ",$BP438)-1),$BP438),ProdTbl,3,0),"کد ناشناخته"))</f>
        <v/>
      </c>
      <c r="BS438" s="22" t="n"/>
      <c r="BT438" s="21" t="n"/>
      <c r="BU438" s="20" t="n"/>
      <c r="BV438" s="18">
        <f>IF($BU438="","",IFERROR(VLOOKUP(IFERROR(VLOOKUP(IF(ISNUMBER(FIND(" – ",$BU438)),LEFT($BU438,FIND(" – ",$BU438)-1),$BU438),ProdTbl,5,0),""),BasketTbl,2,0),"کد ناشناخته"))</f>
        <v/>
      </c>
      <c r="BW438" s="18">
        <f>IF($BU438="","",IFERROR(VLOOKUP(IF(ISNUMBER(FIND(" – ",$BU438)),LEFT($BU438,FIND(" – ",$BU438)-1),$BU438),ProdTbl,3,0),"کد ناشناخته"))</f>
        <v/>
      </c>
      <c r="BX438" s="22" t="n"/>
      <c r="BY438" s="21" t="n"/>
      <c r="BZ438" s="20" t="n"/>
      <c r="CA438" s="18">
        <f>IF($BZ438="","",IFERROR(VLOOKUP(IFERROR(VLOOKUP(IF(ISNUMBER(FIND(" – ",$BZ438)),LEFT($BZ438,FIND(" – ",$BZ438)-1),$BZ438),ProdTbl,5,0),""),BasketTbl,2,0),"کد ناشناخته"))</f>
        <v/>
      </c>
      <c r="CB438" s="18">
        <f>IF($BZ438="","",IFERROR(VLOOKUP(IF(ISNUMBER(FIND(" – ",$BZ438)),LEFT($BZ438,FIND(" – ",$BZ438)-1),$BZ438),ProdTbl,3,0),"کد ناشناخته"))</f>
        <v/>
      </c>
      <c r="CC438" s="22" t="n"/>
      <c r="CD438" s="21" t="n"/>
      <c r="CE438" s="20" t="n"/>
      <c r="CF438" s="18">
        <f>IF($CE438="","",IFERROR(VLOOKUP(IFERROR(VLOOKUP(IF(ISNUMBER(FIND(" – ",$CE438)),LEFT($CE438,FIND(" – ",$CE438)-1),$CE438),ProdTbl,5,0),""),BasketTbl,2,0),"کد ناشناخته"))</f>
        <v/>
      </c>
      <c r="CG438" s="18">
        <f>IF($CE438="","",IFERROR(VLOOKUP(IF(ISNUMBER(FIND(" – ",$CE438)),LEFT($CE438,FIND(" – ",$CE438)-1),$CE438),ProdTbl,3,0),"کد ناشناخته"))</f>
        <v/>
      </c>
      <c r="CH438" s="22" t="n"/>
      <c r="CI438" s="21" t="n"/>
    </row>
    <row r="439">
      <c r="A439" s="18">
        <f>IF($B439="","",COUNTA($B$10:$B439))</f>
        <v/>
      </c>
      <c r="B439" s="19" t="n"/>
      <c r="C439" s="20" t="n"/>
      <c r="D439" s="19" t="n"/>
      <c r="E439" s="18">
        <f>IF($D439="","",IFERROR(VLOOKUP(IF(ISNUMBER(FIND(" – ",$D439)),LEFT($D439,FIND(" – ",$D439)-1),$D439),SellerTbl,2,0),"کد ناشناخته"))</f>
        <v/>
      </c>
      <c r="F439" s="21" t="n"/>
      <c r="G439" s="21" t="n"/>
      <c r="H439" s="22" t="n"/>
      <c r="I439" s="23">
        <f>IF(OR($F439="",$G439=""),"",$F439-$G439)</f>
        <v/>
      </c>
      <c r="J439" s="18">
        <f>IF($I439="","",IF(ABS($I439)&lt;=0.01*$F439,"√","×"))</f>
        <v/>
      </c>
      <c r="K439" s="23">
        <f>IF(COUNT($Q439,$V439,$AA439,$AF439,$AK439,$AP439,$AU439,$AZ439,$BE439,$BJ439,$BO439,$BT439,$BY439,$CD439,$CI439)=0,"",SUM($Q439,$V439,$AA439,$AF439,$AK439,$AP439,$AU439,$AZ439,$BE439,$BJ439,$BO439,$BT439,$BY439,$CD439,$CI439))</f>
        <v/>
      </c>
      <c r="L439" s="23">
        <f>IF(OR($F439="",$K439=""),"",$F439-$K439)</f>
        <v/>
      </c>
      <c r="M439" s="20" t="n"/>
      <c r="N439" s="18">
        <f>IF($M439="","",IFERROR(VLOOKUP(IFERROR(VLOOKUP(IF(ISNUMBER(FIND(" – ",$M439)),LEFT($M439,FIND(" – ",$M439)-1),$M439),ProdTbl,5,0),""),BasketTbl,2,0),"کد ناشناخته"))</f>
        <v/>
      </c>
      <c r="O439" s="18">
        <f>IF($M439="","",IFERROR(VLOOKUP(IF(ISNUMBER(FIND(" – ",$M439)),LEFT($M439,FIND(" – ",$M439)-1),$M439),ProdTbl,3,0),"کد ناشناخته"))</f>
        <v/>
      </c>
      <c r="P439" s="22" t="n"/>
      <c r="Q439" s="21" t="n"/>
      <c r="R439" s="20" t="n"/>
      <c r="S439" s="18">
        <f>IF($R439="","",IFERROR(VLOOKUP(IFERROR(VLOOKUP(IF(ISNUMBER(FIND(" – ",$R439)),LEFT($R439,FIND(" – ",$R439)-1),$R439),ProdTbl,5,0),""),BasketTbl,2,0),"کد ناشناخته"))</f>
        <v/>
      </c>
      <c r="T439" s="18">
        <f>IF($R439="","",IFERROR(VLOOKUP(IF(ISNUMBER(FIND(" – ",$R439)),LEFT($R439,FIND(" – ",$R439)-1),$R439),ProdTbl,3,0),"کد ناشناخته"))</f>
        <v/>
      </c>
      <c r="U439" s="22" t="n"/>
      <c r="V439" s="21" t="n"/>
      <c r="W439" s="20" t="n"/>
      <c r="X439" s="18">
        <f>IF($W439="","",IFERROR(VLOOKUP(IFERROR(VLOOKUP(IF(ISNUMBER(FIND(" – ",$W439)),LEFT($W439,FIND(" – ",$W439)-1),$W439),ProdTbl,5,0),""),BasketTbl,2,0),"کد ناشناخته"))</f>
        <v/>
      </c>
      <c r="Y439" s="18">
        <f>IF($W439="","",IFERROR(VLOOKUP(IF(ISNUMBER(FIND(" – ",$W439)),LEFT($W439,FIND(" – ",$W439)-1),$W439),ProdTbl,3,0),"کد ناشناخته"))</f>
        <v/>
      </c>
      <c r="Z439" s="22" t="n"/>
      <c r="AA439" s="21" t="n"/>
      <c r="AB439" s="20" t="n"/>
      <c r="AC439" s="18">
        <f>IF($AB439="","",IFERROR(VLOOKUP(IFERROR(VLOOKUP(IF(ISNUMBER(FIND(" – ",$AB439)),LEFT($AB439,FIND(" – ",$AB439)-1),$AB439),ProdTbl,5,0),""),BasketTbl,2,0),"کد ناشناخته"))</f>
        <v/>
      </c>
      <c r="AD439" s="18">
        <f>IF($AB439="","",IFERROR(VLOOKUP(IF(ISNUMBER(FIND(" – ",$AB439)),LEFT($AB439,FIND(" – ",$AB439)-1),$AB439),ProdTbl,3,0),"کد ناشناخته"))</f>
        <v/>
      </c>
      <c r="AE439" s="22" t="n"/>
      <c r="AF439" s="21" t="n"/>
      <c r="AG439" s="20" t="n"/>
      <c r="AH439" s="18">
        <f>IF($AG439="","",IFERROR(VLOOKUP(IFERROR(VLOOKUP(IF(ISNUMBER(FIND(" – ",$AG439)),LEFT($AG439,FIND(" – ",$AG439)-1),$AG439),ProdTbl,5,0),""),BasketTbl,2,0),"کد ناشناخته"))</f>
        <v/>
      </c>
      <c r="AI439" s="18">
        <f>IF($AG439="","",IFERROR(VLOOKUP(IF(ISNUMBER(FIND(" – ",$AG439)),LEFT($AG439,FIND(" – ",$AG439)-1),$AG439),ProdTbl,3,0),"کد ناشناخته"))</f>
        <v/>
      </c>
      <c r="AJ439" s="22" t="n"/>
      <c r="AK439" s="21" t="n"/>
      <c r="AL439" s="20" t="n"/>
      <c r="AM439" s="18">
        <f>IF($AL439="","",IFERROR(VLOOKUP(IFERROR(VLOOKUP(IF(ISNUMBER(FIND(" – ",$AL439)),LEFT($AL439,FIND(" – ",$AL439)-1),$AL439),ProdTbl,5,0),""),BasketTbl,2,0),"کد ناشناخته"))</f>
        <v/>
      </c>
      <c r="AN439" s="18">
        <f>IF($AL439="","",IFERROR(VLOOKUP(IF(ISNUMBER(FIND(" – ",$AL439)),LEFT($AL439,FIND(" – ",$AL439)-1),$AL439),ProdTbl,3,0),"کد ناشناخته"))</f>
        <v/>
      </c>
      <c r="AO439" s="22" t="n"/>
      <c r="AP439" s="21" t="n"/>
      <c r="AQ439" s="20" t="n"/>
      <c r="AR439" s="18">
        <f>IF($AQ439="","",IFERROR(VLOOKUP(IFERROR(VLOOKUP(IF(ISNUMBER(FIND(" – ",$AQ439)),LEFT($AQ439,FIND(" – ",$AQ439)-1),$AQ439),ProdTbl,5,0),""),BasketTbl,2,0),"کد ناشناخته"))</f>
        <v/>
      </c>
      <c r="AS439" s="18">
        <f>IF($AQ439="","",IFERROR(VLOOKUP(IF(ISNUMBER(FIND(" – ",$AQ439)),LEFT($AQ439,FIND(" – ",$AQ439)-1),$AQ439),ProdTbl,3,0),"کد ناشناخته"))</f>
        <v/>
      </c>
      <c r="AT439" s="22" t="n"/>
      <c r="AU439" s="21" t="n"/>
      <c r="AV439" s="20" t="n"/>
      <c r="AW439" s="18">
        <f>IF($AV439="","",IFERROR(VLOOKUP(IFERROR(VLOOKUP(IF(ISNUMBER(FIND(" – ",$AV439)),LEFT($AV439,FIND(" – ",$AV439)-1),$AV439),ProdTbl,5,0),""),BasketTbl,2,0),"کد ناشناخته"))</f>
        <v/>
      </c>
      <c r="AX439" s="18">
        <f>IF($AV439="","",IFERROR(VLOOKUP(IF(ISNUMBER(FIND(" – ",$AV439)),LEFT($AV439,FIND(" – ",$AV439)-1),$AV439),ProdTbl,3,0),"کد ناشناخته"))</f>
        <v/>
      </c>
      <c r="AY439" s="22" t="n"/>
      <c r="AZ439" s="21" t="n"/>
      <c r="BA439" s="20" t="n"/>
      <c r="BB439" s="18">
        <f>IF($BA439="","",IFERROR(VLOOKUP(IFERROR(VLOOKUP(IF(ISNUMBER(FIND(" – ",$BA439)),LEFT($BA439,FIND(" – ",$BA439)-1),$BA439),ProdTbl,5,0),""),BasketTbl,2,0),"کد ناشناخته"))</f>
        <v/>
      </c>
      <c r="BC439" s="18">
        <f>IF($BA439="","",IFERROR(VLOOKUP(IF(ISNUMBER(FIND(" – ",$BA439)),LEFT($BA439,FIND(" – ",$BA439)-1),$BA439),ProdTbl,3,0),"کد ناشناخته"))</f>
        <v/>
      </c>
      <c r="BD439" s="22" t="n"/>
      <c r="BE439" s="21" t="n"/>
      <c r="BF439" s="20" t="n"/>
      <c r="BG439" s="18">
        <f>IF($BF439="","",IFERROR(VLOOKUP(IFERROR(VLOOKUP(IF(ISNUMBER(FIND(" – ",$BF439)),LEFT($BF439,FIND(" – ",$BF439)-1),$BF439),ProdTbl,5,0),""),BasketTbl,2,0),"کد ناشناخته"))</f>
        <v/>
      </c>
      <c r="BH439" s="18">
        <f>IF($BF439="","",IFERROR(VLOOKUP(IF(ISNUMBER(FIND(" – ",$BF439)),LEFT($BF439,FIND(" – ",$BF439)-1),$BF439),ProdTbl,3,0),"کد ناشناخته"))</f>
        <v/>
      </c>
      <c r="BI439" s="22" t="n"/>
      <c r="BJ439" s="21" t="n"/>
      <c r="BK439" s="20" t="n"/>
      <c r="BL439" s="18">
        <f>IF($BK439="","",IFERROR(VLOOKUP(IFERROR(VLOOKUP(IF(ISNUMBER(FIND(" – ",$BK439)),LEFT($BK439,FIND(" – ",$BK439)-1),$BK439),ProdTbl,5,0),""),BasketTbl,2,0),"کد ناشناخته"))</f>
        <v/>
      </c>
      <c r="BM439" s="18">
        <f>IF($BK439="","",IFERROR(VLOOKUP(IF(ISNUMBER(FIND(" – ",$BK439)),LEFT($BK439,FIND(" – ",$BK439)-1),$BK439),ProdTbl,3,0),"کد ناشناخته"))</f>
        <v/>
      </c>
      <c r="BN439" s="22" t="n"/>
      <c r="BO439" s="21" t="n"/>
      <c r="BP439" s="20" t="n"/>
      <c r="BQ439" s="18">
        <f>IF($BP439="","",IFERROR(VLOOKUP(IFERROR(VLOOKUP(IF(ISNUMBER(FIND(" – ",$BP439)),LEFT($BP439,FIND(" – ",$BP439)-1),$BP439),ProdTbl,5,0),""),BasketTbl,2,0),"کد ناشناخته"))</f>
        <v/>
      </c>
      <c r="BR439" s="18">
        <f>IF($BP439="","",IFERROR(VLOOKUP(IF(ISNUMBER(FIND(" – ",$BP439)),LEFT($BP439,FIND(" – ",$BP439)-1),$BP439),ProdTbl,3,0),"کد ناشناخته"))</f>
        <v/>
      </c>
      <c r="BS439" s="22" t="n"/>
      <c r="BT439" s="21" t="n"/>
      <c r="BU439" s="20" t="n"/>
      <c r="BV439" s="18">
        <f>IF($BU439="","",IFERROR(VLOOKUP(IFERROR(VLOOKUP(IF(ISNUMBER(FIND(" – ",$BU439)),LEFT($BU439,FIND(" – ",$BU439)-1),$BU439),ProdTbl,5,0),""),BasketTbl,2,0),"کد ناشناخته"))</f>
        <v/>
      </c>
      <c r="BW439" s="18">
        <f>IF($BU439="","",IFERROR(VLOOKUP(IF(ISNUMBER(FIND(" – ",$BU439)),LEFT($BU439,FIND(" – ",$BU439)-1),$BU439),ProdTbl,3,0),"کد ناشناخته"))</f>
        <v/>
      </c>
      <c r="BX439" s="22" t="n"/>
      <c r="BY439" s="21" t="n"/>
      <c r="BZ439" s="20" t="n"/>
      <c r="CA439" s="18">
        <f>IF($BZ439="","",IFERROR(VLOOKUP(IFERROR(VLOOKUP(IF(ISNUMBER(FIND(" – ",$BZ439)),LEFT($BZ439,FIND(" – ",$BZ439)-1),$BZ439),ProdTbl,5,0),""),BasketTbl,2,0),"کد ناشناخته"))</f>
        <v/>
      </c>
      <c r="CB439" s="18">
        <f>IF($BZ439="","",IFERROR(VLOOKUP(IF(ISNUMBER(FIND(" – ",$BZ439)),LEFT($BZ439,FIND(" – ",$BZ439)-1),$BZ439),ProdTbl,3,0),"کد ناشناخته"))</f>
        <v/>
      </c>
      <c r="CC439" s="22" t="n"/>
      <c r="CD439" s="21" t="n"/>
      <c r="CE439" s="20" t="n"/>
      <c r="CF439" s="18">
        <f>IF($CE439="","",IFERROR(VLOOKUP(IFERROR(VLOOKUP(IF(ISNUMBER(FIND(" – ",$CE439)),LEFT($CE439,FIND(" – ",$CE439)-1),$CE439),ProdTbl,5,0),""),BasketTbl,2,0),"کد ناشناخته"))</f>
        <v/>
      </c>
      <c r="CG439" s="18">
        <f>IF($CE439="","",IFERROR(VLOOKUP(IF(ISNUMBER(FIND(" – ",$CE439)),LEFT($CE439,FIND(" – ",$CE439)-1),$CE439),ProdTbl,3,0),"کد ناشناخته"))</f>
        <v/>
      </c>
      <c r="CH439" s="22" t="n"/>
      <c r="CI439" s="21" t="n"/>
    </row>
    <row r="440">
      <c r="A440" s="18">
        <f>IF($B440="","",COUNTA($B$10:$B440))</f>
        <v/>
      </c>
      <c r="B440" s="19" t="n"/>
      <c r="C440" s="20" t="n"/>
      <c r="D440" s="19" t="n"/>
      <c r="E440" s="18">
        <f>IF($D440="","",IFERROR(VLOOKUP(IF(ISNUMBER(FIND(" – ",$D440)),LEFT($D440,FIND(" – ",$D440)-1),$D440),SellerTbl,2,0),"کد ناشناخته"))</f>
        <v/>
      </c>
      <c r="F440" s="21" t="n"/>
      <c r="G440" s="21" t="n"/>
      <c r="H440" s="22" t="n"/>
      <c r="I440" s="23">
        <f>IF(OR($F440="",$G440=""),"",$F440-$G440)</f>
        <v/>
      </c>
      <c r="J440" s="18">
        <f>IF($I440="","",IF(ABS($I440)&lt;=0.01*$F440,"√","×"))</f>
        <v/>
      </c>
      <c r="K440" s="23">
        <f>IF(COUNT($Q440,$V440,$AA440,$AF440,$AK440,$AP440,$AU440,$AZ440,$BE440,$BJ440,$BO440,$BT440,$BY440,$CD440,$CI440)=0,"",SUM($Q440,$V440,$AA440,$AF440,$AK440,$AP440,$AU440,$AZ440,$BE440,$BJ440,$BO440,$BT440,$BY440,$CD440,$CI440))</f>
        <v/>
      </c>
      <c r="L440" s="23">
        <f>IF(OR($F440="",$K440=""),"",$F440-$K440)</f>
        <v/>
      </c>
      <c r="M440" s="20" t="n"/>
      <c r="N440" s="18">
        <f>IF($M440="","",IFERROR(VLOOKUP(IFERROR(VLOOKUP(IF(ISNUMBER(FIND(" – ",$M440)),LEFT($M440,FIND(" – ",$M440)-1),$M440),ProdTbl,5,0),""),BasketTbl,2,0),"کد ناشناخته"))</f>
        <v/>
      </c>
      <c r="O440" s="18">
        <f>IF($M440="","",IFERROR(VLOOKUP(IF(ISNUMBER(FIND(" – ",$M440)),LEFT($M440,FIND(" – ",$M440)-1),$M440),ProdTbl,3,0),"کد ناشناخته"))</f>
        <v/>
      </c>
      <c r="P440" s="22" t="n"/>
      <c r="Q440" s="21" t="n"/>
      <c r="R440" s="20" t="n"/>
      <c r="S440" s="18">
        <f>IF($R440="","",IFERROR(VLOOKUP(IFERROR(VLOOKUP(IF(ISNUMBER(FIND(" – ",$R440)),LEFT($R440,FIND(" – ",$R440)-1),$R440),ProdTbl,5,0),""),BasketTbl,2,0),"کد ناشناخته"))</f>
        <v/>
      </c>
      <c r="T440" s="18">
        <f>IF($R440="","",IFERROR(VLOOKUP(IF(ISNUMBER(FIND(" – ",$R440)),LEFT($R440,FIND(" – ",$R440)-1),$R440),ProdTbl,3,0),"کد ناشناخته"))</f>
        <v/>
      </c>
      <c r="U440" s="22" t="n"/>
      <c r="V440" s="21" t="n"/>
      <c r="W440" s="20" t="n"/>
      <c r="X440" s="18">
        <f>IF($W440="","",IFERROR(VLOOKUP(IFERROR(VLOOKUP(IF(ISNUMBER(FIND(" – ",$W440)),LEFT($W440,FIND(" – ",$W440)-1),$W440),ProdTbl,5,0),""),BasketTbl,2,0),"کد ناشناخته"))</f>
        <v/>
      </c>
      <c r="Y440" s="18">
        <f>IF($W440="","",IFERROR(VLOOKUP(IF(ISNUMBER(FIND(" – ",$W440)),LEFT($W440,FIND(" – ",$W440)-1),$W440),ProdTbl,3,0),"کد ناشناخته"))</f>
        <v/>
      </c>
      <c r="Z440" s="22" t="n"/>
      <c r="AA440" s="21" t="n"/>
      <c r="AB440" s="20" t="n"/>
      <c r="AC440" s="18">
        <f>IF($AB440="","",IFERROR(VLOOKUP(IFERROR(VLOOKUP(IF(ISNUMBER(FIND(" – ",$AB440)),LEFT($AB440,FIND(" – ",$AB440)-1),$AB440),ProdTbl,5,0),""),BasketTbl,2,0),"کد ناشناخته"))</f>
        <v/>
      </c>
      <c r="AD440" s="18">
        <f>IF($AB440="","",IFERROR(VLOOKUP(IF(ISNUMBER(FIND(" – ",$AB440)),LEFT($AB440,FIND(" – ",$AB440)-1),$AB440),ProdTbl,3,0),"کد ناشناخته"))</f>
        <v/>
      </c>
      <c r="AE440" s="22" t="n"/>
      <c r="AF440" s="21" t="n"/>
      <c r="AG440" s="20" t="n"/>
      <c r="AH440" s="18">
        <f>IF($AG440="","",IFERROR(VLOOKUP(IFERROR(VLOOKUP(IF(ISNUMBER(FIND(" – ",$AG440)),LEFT($AG440,FIND(" – ",$AG440)-1),$AG440),ProdTbl,5,0),""),BasketTbl,2,0),"کد ناشناخته"))</f>
        <v/>
      </c>
      <c r="AI440" s="18">
        <f>IF($AG440="","",IFERROR(VLOOKUP(IF(ISNUMBER(FIND(" – ",$AG440)),LEFT($AG440,FIND(" – ",$AG440)-1),$AG440),ProdTbl,3,0),"کد ناشناخته"))</f>
        <v/>
      </c>
      <c r="AJ440" s="22" t="n"/>
      <c r="AK440" s="21" t="n"/>
      <c r="AL440" s="20" t="n"/>
      <c r="AM440" s="18">
        <f>IF($AL440="","",IFERROR(VLOOKUP(IFERROR(VLOOKUP(IF(ISNUMBER(FIND(" – ",$AL440)),LEFT($AL440,FIND(" – ",$AL440)-1),$AL440),ProdTbl,5,0),""),BasketTbl,2,0),"کد ناشناخته"))</f>
        <v/>
      </c>
      <c r="AN440" s="18">
        <f>IF($AL440="","",IFERROR(VLOOKUP(IF(ISNUMBER(FIND(" – ",$AL440)),LEFT($AL440,FIND(" – ",$AL440)-1),$AL440),ProdTbl,3,0),"کد ناشناخته"))</f>
        <v/>
      </c>
      <c r="AO440" s="22" t="n"/>
      <c r="AP440" s="21" t="n"/>
      <c r="AQ440" s="20" t="n"/>
      <c r="AR440" s="18">
        <f>IF($AQ440="","",IFERROR(VLOOKUP(IFERROR(VLOOKUP(IF(ISNUMBER(FIND(" – ",$AQ440)),LEFT($AQ440,FIND(" – ",$AQ440)-1),$AQ440),ProdTbl,5,0),""),BasketTbl,2,0),"کد ناشناخته"))</f>
        <v/>
      </c>
      <c r="AS440" s="18">
        <f>IF($AQ440="","",IFERROR(VLOOKUP(IF(ISNUMBER(FIND(" – ",$AQ440)),LEFT($AQ440,FIND(" – ",$AQ440)-1),$AQ440),ProdTbl,3,0),"کد ناشناخته"))</f>
        <v/>
      </c>
      <c r="AT440" s="22" t="n"/>
      <c r="AU440" s="21" t="n"/>
      <c r="AV440" s="20" t="n"/>
      <c r="AW440" s="18">
        <f>IF($AV440="","",IFERROR(VLOOKUP(IFERROR(VLOOKUP(IF(ISNUMBER(FIND(" – ",$AV440)),LEFT($AV440,FIND(" – ",$AV440)-1),$AV440),ProdTbl,5,0),""),BasketTbl,2,0),"کد ناشناخته"))</f>
        <v/>
      </c>
      <c r="AX440" s="18">
        <f>IF($AV440="","",IFERROR(VLOOKUP(IF(ISNUMBER(FIND(" – ",$AV440)),LEFT($AV440,FIND(" – ",$AV440)-1),$AV440),ProdTbl,3,0),"کد ناشناخته"))</f>
        <v/>
      </c>
      <c r="AY440" s="22" t="n"/>
      <c r="AZ440" s="21" t="n"/>
      <c r="BA440" s="20" t="n"/>
      <c r="BB440" s="18">
        <f>IF($BA440="","",IFERROR(VLOOKUP(IFERROR(VLOOKUP(IF(ISNUMBER(FIND(" – ",$BA440)),LEFT($BA440,FIND(" – ",$BA440)-1),$BA440),ProdTbl,5,0),""),BasketTbl,2,0),"کد ناشناخته"))</f>
        <v/>
      </c>
      <c r="BC440" s="18">
        <f>IF($BA440="","",IFERROR(VLOOKUP(IF(ISNUMBER(FIND(" – ",$BA440)),LEFT($BA440,FIND(" – ",$BA440)-1),$BA440),ProdTbl,3,0),"کد ناشناخته"))</f>
        <v/>
      </c>
      <c r="BD440" s="22" t="n"/>
      <c r="BE440" s="21" t="n"/>
      <c r="BF440" s="20" t="n"/>
      <c r="BG440" s="18">
        <f>IF($BF440="","",IFERROR(VLOOKUP(IFERROR(VLOOKUP(IF(ISNUMBER(FIND(" – ",$BF440)),LEFT($BF440,FIND(" – ",$BF440)-1),$BF440),ProdTbl,5,0),""),BasketTbl,2,0),"کد ناشناخته"))</f>
        <v/>
      </c>
      <c r="BH440" s="18">
        <f>IF($BF440="","",IFERROR(VLOOKUP(IF(ISNUMBER(FIND(" – ",$BF440)),LEFT($BF440,FIND(" – ",$BF440)-1),$BF440),ProdTbl,3,0),"کد ناشناخته"))</f>
        <v/>
      </c>
      <c r="BI440" s="22" t="n"/>
      <c r="BJ440" s="21" t="n"/>
      <c r="BK440" s="20" t="n"/>
      <c r="BL440" s="18">
        <f>IF($BK440="","",IFERROR(VLOOKUP(IFERROR(VLOOKUP(IF(ISNUMBER(FIND(" – ",$BK440)),LEFT($BK440,FIND(" – ",$BK440)-1),$BK440),ProdTbl,5,0),""),BasketTbl,2,0),"کد ناشناخته"))</f>
        <v/>
      </c>
      <c r="BM440" s="18">
        <f>IF($BK440="","",IFERROR(VLOOKUP(IF(ISNUMBER(FIND(" – ",$BK440)),LEFT($BK440,FIND(" – ",$BK440)-1),$BK440),ProdTbl,3,0),"کد ناشناخته"))</f>
        <v/>
      </c>
      <c r="BN440" s="22" t="n"/>
      <c r="BO440" s="21" t="n"/>
      <c r="BP440" s="20" t="n"/>
      <c r="BQ440" s="18">
        <f>IF($BP440="","",IFERROR(VLOOKUP(IFERROR(VLOOKUP(IF(ISNUMBER(FIND(" – ",$BP440)),LEFT($BP440,FIND(" – ",$BP440)-1),$BP440),ProdTbl,5,0),""),BasketTbl,2,0),"کد ناشناخته"))</f>
        <v/>
      </c>
      <c r="BR440" s="18">
        <f>IF($BP440="","",IFERROR(VLOOKUP(IF(ISNUMBER(FIND(" – ",$BP440)),LEFT($BP440,FIND(" – ",$BP440)-1),$BP440),ProdTbl,3,0),"کد ناشناخته"))</f>
        <v/>
      </c>
      <c r="BS440" s="22" t="n"/>
      <c r="BT440" s="21" t="n"/>
      <c r="BU440" s="20" t="n"/>
      <c r="BV440" s="18">
        <f>IF($BU440="","",IFERROR(VLOOKUP(IFERROR(VLOOKUP(IF(ISNUMBER(FIND(" – ",$BU440)),LEFT($BU440,FIND(" – ",$BU440)-1),$BU440),ProdTbl,5,0),""),BasketTbl,2,0),"کد ناشناخته"))</f>
        <v/>
      </c>
      <c r="BW440" s="18">
        <f>IF($BU440="","",IFERROR(VLOOKUP(IF(ISNUMBER(FIND(" – ",$BU440)),LEFT($BU440,FIND(" – ",$BU440)-1),$BU440),ProdTbl,3,0),"کد ناشناخته"))</f>
        <v/>
      </c>
      <c r="BX440" s="22" t="n"/>
      <c r="BY440" s="21" t="n"/>
      <c r="BZ440" s="20" t="n"/>
      <c r="CA440" s="18">
        <f>IF($BZ440="","",IFERROR(VLOOKUP(IFERROR(VLOOKUP(IF(ISNUMBER(FIND(" – ",$BZ440)),LEFT($BZ440,FIND(" – ",$BZ440)-1),$BZ440),ProdTbl,5,0),""),BasketTbl,2,0),"کد ناشناخته"))</f>
        <v/>
      </c>
      <c r="CB440" s="18">
        <f>IF($BZ440="","",IFERROR(VLOOKUP(IF(ISNUMBER(FIND(" – ",$BZ440)),LEFT($BZ440,FIND(" – ",$BZ440)-1),$BZ440),ProdTbl,3,0),"کد ناشناخته"))</f>
        <v/>
      </c>
      <c r="CC440" s="22" t="n"/>
      <c r="CD440" s="21" t="n"/>
      <c r="CE440" s="20" t="n"/>
      <c r="CF440" s="18">
        <f>IF($CE440="","",IFERROR(VLOOKUP(IFERROR(VLOOKUP(IF(ISNUMBER(FIND(" – ",$CE440)),LEFT($CE440,FIND(" – ",$CE440)-1),$CE440),ProdTbl,5,0),""),BasketTbl,2,0),"کد ناشناخته"))</f>
        <v/>
      </c>
      <c r="CG440" s="18">
        <f>IF($CE440="","",IFERROR(VLOOKUP(IF(ISNUMBER(FIND(" – ",$CE440)),LEFT($CE440,FIND(" – ",$CE440)-1),$CE440),ProdTbl,3,0),"کد ناشناخته"))</f>
        <v/>
      </c>
      <c r="CH440" s="22" t="n"/>
      <c r="CI440" s="21" t="n"/>
    </row>
    <row r="441">
      <c r="A441" s="18">
        <f>IF($B441="","",COUNTA($B$10:$B441))</f>
        <v/>
      </c>
      <c r="B441" s="19" t="n"/>
      <c r="C441" s="20" t="n"/>
      <c r="D441" s="19" t="n"/>
      <c r="E441" s="18">
        <f>IF($D441="","",IFERROR(VLOOKUP(IF(ISNUMBER(FIND(" – ",$D441)),LEFT($D441,FIND(" – ",$D441)-1),$D441),SellerTbl,2,0),"کد ناشناخته"))</f>
        <v/>
      </c>
      <c r="F441" s="21" t="n"/>
      <c r="G441" s="21" t="n"/>
      <c r="H441" s="22" t="n"/>
      <c r="I441" s="23">
        <f>IF(OR($F441="",$G441=""),"",$F441-$G441)</f>
        <v/>
      </c>
      <c r="J441" s="18">
        <f>IF($I441="","",IF(ABS($I441)&lt;=0.01*$F441,"√","×"))</f>
        <v/>
      </c>
      <c r="K441" s="23">
        <f>IF(COUNT($Q441,$V441,$AA441,$AF441,$AK441,$AP441,$AU441,$AZ441,$BE441,$BJ441,$BO441,$BT441,$BY441,$CD441,$CI441)=0,"",SUM($Q441,$V441,$AA441,$AF441,$AK441,$AP441,$AU441,$AZ441,$BE441,$BJ441,$BO441,$BT441,$BY441,$CD441,$CI441))</f>
        <v/>
      </c>
      <c r="L441" s="23">
        <f>IF(OR($F441="",$K441=""),"",$F441-$K441)</f>
        <v/>
      </c>
      <c r="M441" s="20" t="n"/>
      <c r="N441" s="18">
        <f>IF($M441="","",IFERROR(VLOOKUP(IFERROR(VLOOKUP(IF(ISNUMBER(FIND(" – ",$M441)),LEFT($M441,FIND(" – ",$M441)-1),$M441),ProdTbl,5,0),""),BasketTbl,2,0),"کد ناشناخته"))</f>
        <v/>
      </c>
      <c r="O441" s="18">
        <f>IF($M441="","",IFERROR(VLOOKUP(IF(ISNUMBER(FIND(" – ",$M441)),LEFT($M441,FIND(" – ",$M441)-1),$M441),ProdTbl,3,0),"کد ناشناخته"))</f>
        <v/>
      </c>
      <c r="P441" s="22" t="n"/>
      <c r="Q441" s="21" t="n"/>
      <c r="R441" s="20" t="n"/>
      <c r="S441" s="18">
        <f>IF($R441="","",IFERROR(VLOOKUP(IFERROR(VLOOKUP(IF(ISNUMBER(FIND(" – ",$R441)),LEFT($R441,FIND(" – ",$R441)-1),$R441),ProdTbl,5,0),""),BasketTbl,2,0),"کد ناشناخته"))</f>
        <v/>
      </c>
      <c r="T441" s="18">
        <f>IF($R441="","",IFERROR(VLOOKUP(IF(ISNUMBER(FIND(" – ",$R441)),LEFT($R441,FIND(" – ",$R441)-1),$R441),ProdTbl,3,0),"کد ناشناخته"))</f>
        <v/>
      </c>
      <c r="U441" s="22" t="n"/>
      <c r="V441" s="21" t="n"/>
      <c r="W441" s="20" t="n"/>
      <c r="X441" s="18">
        <f>IF($W441="","",IFERROR(VLOOKUP(IFERROR(VLOOKUP(IF(ISNUMBER(FIND(" – ",$W441)),LEFT($W441,FIND(" – ",$W441)-1),$W441),ProdTbl,5,0),""),BasketTbl,2,0),"کد ناشناخته"))</f>
        <v/>
      </c>
      <c r="Y441" s="18">
        <f>IF($W441="","",IFERROR(VLOOKUP(IF(ISNUMBER(FIND(" – ",$W441)),LEFT($W441,FIND(" – ",$W441)-1),$W441),ProdTbl,3,0),"کد ناشناخته"))</f>
        <v/>
      </c>
      <c r="Z441" s="22" t="n"/>
      <c r="AA441" s="21" t="n"/>
      <c r="AB441" s="20" t="n"/>
      <c r="AC441" s="18">
        <f>IF($AB441="","",IFERROR(VLOOKUP(IFERROR(VLOOKUP(IF(ISNUMBER(FIND(" – ",$AB441)),LEFT($AB441,FIND(" – ",$AB441)-1),$AB441),ProdTbl,5,0),""),BasketTbl,2,0),"کد ناشناخته"))</f>
        <v/>
      </c>
      <c r="AD441" s="18">
        <f>IF($AB441="","",IFERROR(VLOOKUP(IF(ISNUMBER(FIND(" – ",$AB441)),LEFT($AB441,FIND(" – ",$AB441)-1),$AB441),ProdTbl,3,0),"کد ناشناخته"))</f>
        <v/>
      </c>
      <c r="AE441" s="22" t="n"/>
      <c r="AF441" s="21" t="n"/>
      <c r="AG441" s="20" t="n"/>
      <c r="AH441" s="18">
        <f>IF($AG441="","",IFERROR(VLOOKUP(IFERROR(VLOOKUP(IF(ISNUMBER(FIND(" – ",$AG441)),LEFT($AG441,FIND(" – ",$AG441)-1),$AG441),ProdTbl,5,0),""),BasketTbl,2,0),"کد ناشناخته"))</f>
        <v/>
      </c>
      <c r="AI441" s="18">
        <f>IF($AG441="","",IFERROR(VLOOKUP(IF(ISNUMBER(FIND(" – ",$AG441)),LEFT($AG441,FIND(" – ",$AG441)-1),$AG441),ProdTbl,3,0),"کد ناشناخته"))</f>
        <v/>
      </c>
      <c r="AJ441" s="22" t="n"/>
      <c r="AK441" s="21" t="n"/>
      <c r="AL441" s="20" t="n"/>
      <c r="AM441" s="18">
        <f>IF($AL441="","",IFERROR(VLOOKUP(IFERROR(VLOOKUP(IF(ISNUMBER(FIND(" – ",$AL441)),LEFT($AL441,FIND(" – ",$AL441)-1),$AL441),ProdTbl,5,0),""),BasketTbl,2,0),"کد ناشناخته"))</f>
        <v/>
      </c>
      <c r="AN441" s="18">
        <f>IF($AL441="","",IFERROR(VLOOKUP(IF(ISNUMBER(FIND(" – ",$AL441)),LEFT($AL441,FIND(" – ",$AL441)-1),$AL441),ProdTbl,3,0),"کد ناشناخته"))</f>
        <v/>
      </c>
      <c r="AO441" s="22" t="n"/>
      <c r="AP441" s="21" t="n"/>
      <c r="AQ441" s="20" t="n"/>
      <c r="AR441" s="18">
        <f>IF($AQ441="","",IFERROR(VLOOKUP(IFERROR(VLOOKUP(IF(ISNUMBER(FIND(" – ",$AQ441)),LEFT($AQ441,FIND(" – ",$AQ441)-1),$AQ441),ProdTbl,5,0),""),BasketTbl,2,0),"کد ناشناخته"))</f>
        <v/>
      </c>
      <c r="AS441" s="18">
        <f>IF($AQ441="","",IFERROR(VLOOKUP(IF(ISNUMBER(FIND(" – ",$AQ441)),LEFT($AQ441,FIND(" – ",$AQ441)-1),$AQ441),ProdTbl,3,0),"کد ناشناخته"))</f>
        <v/>
      </c>
      <c r="AT441" s="22" t="n"/>
      <c r="AU441" s="21" t="n"/>
      <c r="AV441" s="20" t="n"/>
      <c r="AW441" s="18">
        <f>IF($AV441="","",IFERROR(VLOOKUP(IFERROR(VLOOKUP(IF(ISNUMBER(FIND(" – ",$AV441)),LEFT($AV441,FIND(" – ",$AV441)-1),$AV441),ProdTbl,5,0),""),BasketTbl,2,0),"کد ناشناخته"))</f>
        <v/>
      </c>
      <c r="AX441" s="18">
        <f>IF($AV441="","",IFERROR(VLOOKUP(IF(ISNUMBER(FIND(" – ",$AV441)),LEFT($AV441,FIND(" – ",$AV441)-1),$AV441),ProdTbl,3,0),"کد ناشناخته"))</f>
        <v/>
      </c>
      <c r="AY441" s="22" t="n"/>
      <c r="AZ441" s="21" t="n"/>
      <c r="BA441" s="20" t="n"/>
      <c r="BB441" s="18">
        <f>IF($BA441="","",IFERROR(VLOOKUP(IFERROR(VLOOKUP(IF(ISNUMBER(FIND(" – ",$BA441)),LEFT($BA441,FIND(" – ",$BA441)-1),$BA441),ProdTbl,5,0),""),BasketTbl,2,0),"کد ناشناخته"))</f>
        <v/>
      </c>
      <c r="BC441" s="18">
        <f>IF($BA441="","",IFERROR(VLOOKUP(IF(ISNUMBER(FIND(" – ",$BA441)),LEFT($BA441,FIND(" – ",$BA441)-1),$BA441),ProdTbl,3,0),"کد ناشناخته"))</f>
        <v/>
      </c>
      <c r="BD441" s="22" t="n"/>
      <c r="BE441" s="21" t="n"/>
      <c r="BF441" s="20" t="n"/>
      <c r="BG441" s="18">
        <f>IF($BF441="","",IFERROR(VLOOKUP(IFERROR(VLOOKUP(IF(ISNUMBER(FIND(" – ",$BF441)),LEFT($BF441,FIND(" – ",$BF441)-1),$BF441),ProdTbl,5,0),""),BasketTbl,2,0),"کد ناشناخته"))</f>
        <v/>
      </c>
      <c r="BH441" s="18">
        <f>IF($BF441="","",IFERROR(VLOOKUP(IF(ISNUMBER(FIND(" – ",$BF441)),LEFT($BF441,FIND(" – ",$BF441)-1),$BF441),ProdTbl,3,0),"کد ناشناخته"))</f>
        <v/>
      </c>
      <c r="BI441" s="22" t="n"/>
      <c r="BJ441" s="21" t="n"/>
      <c r="BK441" s="20" t="n"/>
      <c r="BL441" s="18">
        <f>IF($BK441="","",IFERROR(VLOOKUP(IFERROR(VLOOKUP(IF(ISNUMBER(FIND(" – ",$BK441)),LEFT($BK441,FIND(" – ",$BK441)-1),$BK441),ProdTbl,5,0),""),BasketTbl,2,0),"کد ناشناخته"))</f>
        <v/>
      </c>
      <c r="BM441" s="18">
        <f>IF($BK441="","",IFERROR(VLOOKUP(IF(ISNUMBER(FIND(" – ",$BK441)),LEFT($BK441,FIND(" – ",$BK441)-1),$BK441),ProdTbl,3,0),"کد ناشناخته"))</f>
        <v/>
      </c>
      <c r="BN441" s="22" t="n"/>
      <c r="BO441" s="21" t="n"/>
      <c r="BP441" s="20" t="n"/>
      <c r="BQ441" s="18">
        <f>IF($BP441="","",IFERROR(VLOOKUP(IFERROR(VLOOKUP(IF(ISNUMBER(FIND(" – ",$BP441)),LEFT($BP441,FIND(" – ",$BP441)-1),$BP441),ProdTbl,5,0),""),BasketTbl,2,0),"کد ناشناخته"))</f>
        <v/>
      </c>
      <c r="BR441" s="18">
        <f>IF($BP441="","",IFERROR(VLOOKUP(IF(ISNUMBER(FIND(" – ",$BP441)),LEFT($BP441,FIND(" – ",$BP441)-1),$BP441),ProdTbl,3,0),"کد ناشناخته"))</f>
        <v/>
      </c>
      <c r="BS441" s="22" t="n"/>
      <c r="BT441" s="21" t="n"/>
      <c r="BU441" s="20" t="n"/>
      <c r="BV441" s="18">
        <f>IF($BU441="","",IFERROR(VLOOKUP(IFERROR(VLOOKUP(IF(ISNUMBER(FIND(" – ",$BU441)),LEFT($BU441,FIND(" – ",$BU441)-1),$BU441),ProdTbl,5,0),""),BasketTbl,2,0),"کد ناشناخته"))</f>
        <v/>
      </c>
      <c r="BW441" s="18">
        <f>IF($BU441="","",IFERROR(VLOOKUP(IF(ISNUMBER(FIND(" – ",$BU441)),LEFT($BU441,FIND(" – ",$BU441)-1),$BU441),ProdTbl,3,0),"کد ناشناخته"))</f>
        <v/>
      </c>
      <c r="BX441" s="22" t="n"/>
      <c r="BY441" s="21" t="n"/>
      <c r="BZ441" s="20" t="n"/>
      <c r="CA441" s="18">
        <f>IF($BZ441="","",IFERROR(VLOOKUP(IFERROR(VLOOKUP(IF(ISNUMBER(FIND(" – ",$BZ441)),LEFT($BZ441,FIND(" – ",$BZ441)-1),$BZ441),ProdTbl,5,0),""),BasketTbl,2,0),"کد ناشناخته"))</f>
        <v/>
      </c>
      <c r="CB441" s="18">
        <f>IF($BZ441="","",IFERROR(VLOOKUP(IF(ISNUMBER(FIND(" – ",$BZ441)),LEFT($BZ441,FIND(" – ",$BZ441)-1),$BZ441),ProdTbl,3,0),"کد ناشناخته"))</f>
        <v/>
      </c>
      <c r="CC441" s="22" t="n"/>
      <c r="CD441" s="21" t="n"/>
      <c r="CE441" s="20" t="n"/>
      <c r="CF441" s="18">
        <f>IF($CE441="","",IFERROR(VLOOKUP(IFERROR(VLOOKUP(IF(ISNUMBER(FIND(" – ",$CE441)),LEFT($CE441,FIND(" – ",$CE441)-1),$CE441),ProdTbl,5,0),""),BasketTbl,2,0),"کد ناشناخته"))</f>
        <v/>
      </c>
      <c r="CG441" s="18">
        <f>IF($CE441="","",IFERROR(VLOOKUP(IF(ISNUMBER(FIND(" – ",$CE441)),LEFT($CE441,FIND(" – ",$CE441)-1),$CE441),ProdTbl,3,0),"کد ناشناخته"))</f>
        <v/>
      </c>
      <c r="CH441" s="22" t="n"/>
      <c r="CI441" s="21" t="n"/>
    </row>
    <row r="442">
      <c r="A442" s="18">
        <f>IF($B442="","",COUNTA($B$10:$B442))</f>
        <v/>
      </c>
      <c r="B442" s="19" t="n"/>
      <c r="C442" s="20" t="n"/>
      <c r="D442" s="19" t="n"/>
      <c r="E442" s="18">
        <f>IF($D442="","",IFERROR(VLOOKUP(IF(ISNUMBER(FIND(" – ",$D442)),LEFT($D442,FIND(" – ",$D442)-1),$D442),SellerTbl,2,0),"کد ناشناخته"))</f>
        <v/>
      </c>
      <c r="F442" s="21" t="n"/>
      <c r="G442" s="21" t="n"/>
      <c r="H442" s="22" t="n"/>
      <c r="I442" s="23">
        <f>IF(OR($F442="",$G442=""),"",$F442-$G442)</f>
        <v/>
      </c>
      <c r="J442" s="18">
        <f>IF($I442="","",IF(ABS($I442)&lt;=0.01*$F442,"√","×"))</f>
        <v/>
      </c>
      <c r="K442" s="23">
        <f>IF(COUNT($Q442,$V442,$AA442,$AF442,$AK442,$AP442,$AU442,$AZ442,$BE442,$BJ442,$BO442,$BT442,$BY442,$CD442,$CI442)=0,"",SUM($Q442,$V442,$AA442,$AF442,$AK442,$AP442,$AU442,$AZ442,$BE442,$BJ442,$BO442,$BT442,$BY442,$CD442,$CI442))</f>
        <v/>
      </c>
      <c r="L442" s="23">
        <f>IF(OR($F442="",$K442=""),"",$F442-$K442)</f>
        <v/>
      </c>
      <c r="M442" s="20" t="n"/>
      <c r="N442" s="18">
        <f>IF($M442="","",IFERROR(VLOOKUP(IFERROR(VLOOKUP(IF(ISNUMBER(FIND(" – ",$M442)),LEFT($M442,FIND(" – ",$M442)-1),$M442),ProdTbl,5,0),""),BasketTbl,2,0),"کد ناشناخته"))</f>
        <v/>
      </c>
      <c r="O442" s="18">
        <f>IF($M442="","",IFERROR(VLOOKUP(IF(ISNUMBER(FIND(" – ",$M442)),LEFT($M442,FIND(" – ",$M442)-1),$M442),ProdTbl,3,0),"کد ناشناخته"))</f>
        <v/>
      </c>
      <c r="P442" s="22" t="n"/>
      <c r="Q442" s="21" t="n"/>
      <c r="R442" s="20" t="n"/>
      <c r="S442" s="18">
        <f>IF($R442="","",IFERROR(VLOOKUP(IFERROR(VLOOKUP(IF(ISNUMBER(FIND(" – ",$R442)),LEFT($R442,FIND(" – ",$R442)-1),$R442),ProdTbl,5,0),""),BasketTbl,2,0),"کد ناشناخته"))</f>
        <v/>
      </c>
      <c r="T442" s="18">
        <f>IF($R442="","",IFERROR(VLOOKUP(IF(ISNUMBER(FIND(" – ",$R442)),LEFT($R442,FIND(" – ",$R442)-1),$R442),ProdTbl,3,0),"کد ناشناخته"))</f>
        <v/>
      </c>
      <c r="U442" s="22" t="n"/>
      <c r="V442" s="21" t="n"/>
      <c r="W442" s="20" t="n"/>
      <c r="X442" s="18">
        <f>IF($W442="","",IFERROR(VLOOKUP(IFERROR(VLOOKUP(IF(ISNUMBER(FIND(" – ",$W442)),LEFT($W442,FIND(" – ",$W442)-1),$W442),ProdTbl,5,0),""),BasketTbl,2,0),"کد ناشناخته"))</f>
        <v/>
      </c>
      <c r="Y442" s="18">
        <f>IF($W442="","",IFERROR(VLOOKUP(IF(ISNUMBER(FIND(" – ",$W442)),LEFT($W442,FIND(" – ",$W442)-1),$W442),ProdTbl,3,0),"کد ناشناخته"))</f>
        <v/>
      </c>
      <c r="Z442" s="22" t="n"/>
      <c r="AA442" s="21" t="n"/>
      <c r="AB442" s="20" t="n"/>
      <c r="AC442" s="18">
        <f>IF($AB442="","",IFERROR(VLOOKUP(IFERROR(VLOOKUP(IF(ISNUMBER(FIND(" – ",$AB442)),LEFT($AB442,FIND(" – ",$AB442)-1),$AB442),ProdTbl,5,0),""),BasketTbl,2,0),"کد ناشناخته"))</f>
        <v/>
      </c>
      <c r="AD442" s="18">
        <f>IF($AB442="","",IFERROR(VLOOKUP(IF(ISNUMBER(FIND(" – ",$AB442)),LEFT($AB442,FIND(" – ",$AB442)-1),$AB442),ProdTbl,3,0),"کد ناشناخته"))</f>
        <v/>
      </c>
      <c r="AE442" s="22" t="n"/>
      <c r="AF442" s="21" t="n"/>
      <c r="AG442" s="20" t="n"/>
      <c r="AH442" s="18">
        <f>IF($AG442="","",IFERROR(VLOOKUP(IFERROR(VLOOKUP(IF(ISNUMBER(FIND(" – ",$AG442)),LEFT($AG442,FIND(" – ",$AG442)-1),$AG442),ProdTbl,5,0),""),BasketTbl,2,0),"کد ناشناخته"))</f>
        <v/>
      </c>
      <c r="AI442" s="18">
        <f>IF($AG442="","",IFERROR(VLOOKUP(IF(ISNUMBER(FIND(" – ",$AG442)),LEFT($AG442,FIND(" – ",$AG442)-1),$AG442),ProdTbl,3,0),"کد ناشناخته"))</f>
        <v/>
      </c>
      <c r="AJ442" s="22" t="n"/>
      <c r="AK442" s="21" t="n"/>
      <c r="AL442" s="20" t="n"/>
      <c r="AM442" s="18">
        <f>IF($AL442="","",IFERROR(VLOOKUP(IFERROR(VLOOKUP(IF(ISNUMBER(FIND(" – ",$AL442)),LEFT($AL442,FIND(" – ",$AL442)-1),$AL442),ProdTbl,5,0),""),BasketTbl,2,0),"کد ناشناخته"))</f>
        <v/>
      </c>
      <c r="AN442" s="18">
        <f>IF($AL442="","",IFERROR(VLOOKUP(IF(ISNUMBER(FIND(" – ",$AL442)),LEFT($AL442,FIND(" – ",$AL442)-1),$AL442),ProdTbl,3,0),"کد ناشناخته"))</f>
        <v/>
      </c>
      <c r="AO442" s="22" t="n"/>
      <c r="AP442" s="21" t="n"/>
      <c r="AQ442" s="20" t="n"/>
      <c r="AR442" s="18">
        <f>IF($AQ442="","",IFERROR(VLOOKUP(IFERROR(VLOOKUP(IF(ISNUMBER(FIND(" – ",$AQ442)),LEFT($AQ442,FIND(" – ",$AQ442)-1),$AQ442),ProdTbl,5,0),""),BasketTbl,2,0),"کد ناشناخته"))</f>
        <v/>
      </c>
      <c r="AS442" s="18">
        <f>IF($AQ442="","",IFERROR(VLOOKUP(IF(ISNUMBER(FIND(" – ",$AQ442)),LEFT($AQ442,FIND(" – ",$AQ442)-1),$AQ442),ProdTbl,3,0),"کد ناشناخته"))</f>
        <v/>
      </c>
      <c r="AT442" s="22" t="n"/>
      <c r="AU442" s="21" t="n"/>
      <c r="AV442" s="20" t="n"/>
      <c r="AW442" s="18">
        <f>IF($AV442="","",IFERROR(VLOOKUP(IFERROR(VLOOKUP(IF(ISNUMBER(FIND(" – ",$AV442)),LEFT($AV442,FIND(" – ",$AV442)-1),$AV442),ProdTbl,5,0),""),BasketTbl,2,0),"کد ناشناخته"))</f>
        <v/>
      </c>
      <c r="AX442" s="18">
        <f>IF($AV442="","",IFERROR(VLOOKUP(IF(ISNUMBER(FIND(" – ",$AV442)),LEFT($AV442,FIND(" – ",$AV442)-1),$AV442),ProdTbl,3,0),"کد ناشناخته"))</f>
        <v/>
      </c>
      <c r="AY442" s="22" t="n"/>
      <c r="AZ442" s="21" t="n"/>
      <c r="BA442" s="20" t="n"/>
      <c r="BB442" s="18">
        <f>IF($BA442="","",IFERROR(VLOOKUP(IFERROR(VLOOKUP(IF(ISNUMBER(FIND(" – ",$BA442)),LEFT($BA442,FIND(" – ",$BA442)-1),$BA442),ProdTbl,5,0),""),BasketTbl,2,0),"کد ناشناخته"))</f>
        <v/>
      </c>
      <c r="BC442" s="18">
        <f>IF($BA442="","",IFERROR(VLOOKUP(IF(ISNUMBER(FIND(" – ",$BA442)),LEFT($BA442,FIND(" – ",$BA442)-1),$BA442),ProdTbl,3,0),"کد ناشناخته"))</f>
        <v/>
      </c>
      <c r="BD442" s="22" t="n"/>
      <c r="BE442" s="21" t="n"/>
      <c r="BF442" s="20" t="n"/>
      <c r="BG442" s="18">
        <f>IF($BF442="","",IFERROR(VLOOKUP(IFERROR(VLOOKUP(IF(ISNUMBER(FIND(" – ",$BF442)),LEFT($BF442,FIND(" – ",$BF442)-1),$BF442),ProdTbl,5,0),""),BasketTbl,2,0),"کد ناشناخته"))</f>
        <v/>
      </c>
      <c r="BH442" s="18">
        <f>IF($BF442="","",IFERROR(VLOOKUP(IF(ISNUMBER(FIND(" – ",$BF442)),LEFT($BF442,FIND(" – ",$BF442)-1),$BF442),ProdTbl,3,0),"کد ناشناخته"))</f>
        <v/>
      </c>
      <c r="BI442" s="22" t="n"/>
      <c r="BJ442" s="21" t="n"/>
      <c r="BK442" s="20" t="n"/>
      <c r="BL442" s="18">
        <f>IF($BK442="","",IFERROR(VLOOKUP(IFERROR(VLOOKUP(IF(ISNUMBER(FIND(" – ",$BK442)),LEFT($BK442,FIND(" – ",$BK442)-1),$BK442),ProdTbl,5,0),""),BasketTbl,2,0),"کد ناشناخته"))</f>
        <v/>
      </c>
      <c r="BM442" s="18">
        <f>IF($BK442="","",IFERROR(VLOOKUP(IF(ISNUMBER(FIND(" – ",$BK442)),LEFT($BK442,FIND(" – ",$BK442)-1),$BK442),ProdTbl,3,0),"کد ناشناخته"))</f>
        <v/>
      </c>
      <c r="BN442" s="22" t="n"/>
      <c r="BO442" s="21" t="n"/>
      <c r="BP442" s="20" t="n"/>
      <c r="BQ442" s="18">
        <f>IF($BP442="","",IFERROR(VLOOKUP(IFERROR(VLOOKUP(IF(ISNUMBER(FIND(" – ",$BP442)),LEFT($BP442,FIND(" – ",$BP442)-1),$BP442),ProdTbl,5,0),""),BasketTbl,2,0),"کد ناشناخته"))</f>
        <v/>
      </c>
      <c r="BR442" s="18">
        <f>IF($BP442="","",IFERROR(VLOOKUP(IF(ISNUMBER(FIND(" – ",$BP442)),LEFT($BP442,FIND(" – ",$BP442)-1),$BP442),ProdTbl,3,0),"کد ناشناخته"))</f>
        <v/>
      </c>
      <c r="BS442" s="22" t="n"/>
      <c r="BT442" s="21" t="n"/>
      <c r="BU442" s="20" t="n"/>
      <c r="BV442" s="18">
        <f>IF($BU442="","",IFERROR(VLOOKUP(IFERROR(VLOOKUP(IF(ISNUMBER(FIND(" – ",$BU442)),LEFT($BU442,FIND(" – ",$BU442)-1),$BU442),ProdTbl,5,0),""),BasketTbl,2,0),"کد ناشناخته"))</f>
        <v/>
      </c>
      <c r="BW442" s="18">
        <f>IF($BU442="","",IFERROR(VLOOKUP(IF(ISNUMBER(FIND(" – ",$BU442)),LEFT($BU442,FIND(" – ",$BU442)-1),$BU442),ProdTbl,3,0),"کد ناشناخته"))</f>
        <v/>
      </c>
      <c r="BX442" s="22" t="n"/>
      <c r="BY442" s="21" t="n"/>
      <c r="BZ442" s="20" t="n"/>
      <c r="CA442" s="18">
        <f>IF($BZ442="","",IFERROR(VLOOKUP(IFERROR(VLOOKUP(IF(ISNUMBER(FIND(" – ",$BZ442)),LEFT($BZ442,FIND(" – ",$BZ442)-1),$BZ442),ProdTbl,5,0),""),BasketTbl,2,0),"کد ناشناخته"))</f>
        <v/>
      </c>
      <c r="CB442" s="18">
        <f>IF($BZ442="","",IFERROR(VLOOKUP(IF(ISNUMBER(FIND(" – ",$BZ442)),LEFT($BZ442,FIND(" – ",$BZ442)-1),$BZ442),ProdTbl,3,0),"کد ناشناخته"))</f>
        <v/>
      </c>
      <c r="CC442" s="22" t="n"/>
      <c r="CD442" s="21" t="n"/>
      <c r="CE442" s="20" t="n"/>
      <c r="CF442" s="18">
        <f>IF($CE442="","",IFERROR(VLOOKUP(IFERROR(VLOOKUP(IF(ISNUMBER(FIND(" – ",$CE442)),LEFT($CE442,FIND(" – ",$CE442)-1),$CE442),ProdTbl,5,0),""),BasketTbl,2,0),"کد ناشناخته"))</f>
        <v/>
      </c>
      <c r="CG442" s="18">
        <f>IF($CE442="","",IFERROR(VLOOKUP(IF(ISNUMBER(FIND(" – ",$CE442)),LEFT($CE442,FIND(" – ",$CE442)-1),$CE442),ProdTbl,3,0),"کد ناشناخته"))</f>
        <v/>
      </c>
      <c r="CH442" s="22" t="n"/>
      <c r="CI442" s="21" t="n"/>
    </row>
    <row r="443">
      <c r="A443" s="18">
        <f>IF($B443="","",COUNTA($B$10:$B443))</f>
        <v/>
      </c>
      <c r="B443" s="19" t="n"/>
      <c r="C443" s="20" t="n"/>
      <c r="D443" s="19" t="n"/>
      <c r="E443" s="18">
        <f>IF($D443="","",IFERROR(VLOOKUP(IF(ISNUMBER(FIND(" – ",$D443)),LEFT($D443,FIND(" – ",$D443)-1),$D443),SellerTbl,2,0),"کد ناشناخته"))</f>
        <v/>
      </c>
      <c r="F443" s="21" t="n"/>
      <c r="G443" s="21" t="n"/>
      <c r="H443" s="22" t="n"/>
      <c r="I443" s="23">
        <f>IF(OR($F443="",$G443=""),"",$F443-$G443)</f>
        <v/>
      </c>
      <c r="J443" s="18">
        <f>IF($I443="","",IF(ABS($I443)&lt;=0.01*$F443,"√","×"))</f>
        <v/>
      </c>
      <c r="K443" s="23">
        <f>IF(COUNT($Q443,$V443,$AA443,$AF443,$AK443,$AP443,$AU443,$AZ443,$BE443,$BJ443,$BO443,$BT443,$BY443,$CD443,$CI443)=0,"",SUM($Q443,$V443,$AA443,$AF443,$AK443,$AP443,$AU443,$AZ443,$BE443,$BJ443,$BO443,$BT443,$BY443,$CD443,$CI443))</f>
        <v/>
      </c>
      <c r="L443" s="23">
        <f>IF(OR($F443="",$K443=""),"",$F443-$K443)</f>
        <v/>
      </c>
      <c r="M443" s="20" t="n"/>
      <c r="N443" s="18">
        <f>IF($M443="","",IFERROR(VLOOKUP(IFERROR(VLOOKUP(IF(ISNUMBER(FIND(" – ",$M443)),LEFT($M443,FIND(" – ",$M443)-1),$M443),ProdTbl,5,0),""),BasketTbl,2,0),"کد ناشناخته"))</f>
        <v/>
      </c>
      <c r="O443" s="18">
        <f>IF($M443="","",IFERROR(VLOOKUP(IF(ISNUMBER(FIND(" – ",$M443)),LEFT($M443,FIND(" – ",$M443)-1),$M443),ProdTbl,3,0),"کد ناشناخته"))</f>
        <v/>
      </c>
      <c r="P443" s="22" t="n"/>
      <c r="Q443" s="21" t="n"/>
      <c r="R443" s="20" t="n"/>
      <c r="S443" s="18">
        <f>IF($R443="","",IFERROR(VLOOKUP(IFERROR(VLOOKUP(IF(ISNUMBER(FIND(" – ",$R443)),LEFT($R443,FIND(" – ",$R443)-1),$R443),ProdTbl,5,0),""),BasketTbl,2,0),"کد ناشناخته"))</f>
        <v/>
      </c>
      <c r="T443" s="18">
        <f>IF($R443="","",IFERROR(VLOOKUP(IF(ISNUMBER(FIND(" – ",$R443)),LEFT($R443,FIND(" – ",$R443)-1),$R443),ProdTbl,3,0),"کد ناشناخته"))</f>
        <v/>
      </c>
      <c r="U443" s="22" t="n"/>
      <c r="V443" s="21" t="n"/>
      <c r="W443" s="20" t="n"/>
      <c r="X443" s="18">
        <f>IF($W443="","",IFERROR(VLOOKUP(IFERROR(VLOOKUP(IF(ISNUMBER(FIND(" – ",$W443)),LEFT($W443,FIND(" – ",$W443)-1),$W443),ProdTbl,5,0),""),BasketTbl,2,0),"کد ناشناخته"))</f>
        <v/>
      </c>
      <c r="Y443" s="18">
        <f>IF($W443="","",IFERROR(VLOOKUP(IF(ISNUMBER(FIND(" – ",$W443)),LEFT($W443,FIND(" – ",$W443)-1),$W443),ProdTbl,3,0),"کد ناشناخته"))</f>
        <v/>
      </c>
      <c r="Z443" s="22" t="n"/>
      <c r="AA443" s="21" t="n"/>
      <c r="AB443" s="20" t="n"/>
      <c r="AC443" s="18">
        <f>IF($AB443="","",IFERROR(VLOOKUP(IFERROR(VLOOKUP(IF(ISNUMBER(FIND(" – ",$AB443)),LEFT($AB443,FIND(" – ",$AB443)-1),$AB443),ProdTbl,5,0),""),BasketTbl,2,0),"کد ناشناخته"))</f>
        <v/>
      </c>
      <c r="AD443" s="18">
        <f>IF($AB443="","",IFERROR(VLOOKUP(IF(ISNUMBER(FIND(" – ",$AB443)),LEFT($AB443,FIND(" – ",$AB443)-1),$AB443),ProdTbl,3,0),"کد ناشناخته"))</f>
        <v/>
      </c>
      <c r="AE443" s="22" t="n"/>
      <c r="AF443" s="21" t="n"/>
      <c r="AG443" s="20" t="n"/>
      <c r="AH443" s="18">
        <f>IF($AG443="","",IFERROR(VLOOKUP(IFERROR(VLOOKUP(IF(ISNUMBER(FIND(" – ",$AG443)),LEFT($AG443,FIND(" – ",$AG443)-1),$AG443),ProdTbl,5,0),""),BasketTbl,2,0),"کد ناشناخته"))</f>
        <v/>
      </c>
      <c r="AI443" s="18">
        <f>IF($AG443="","",IFERROR(VLOOKUP(IF(ISNUMBER(FIND(" – ",$AG443)),LEFT($AG443,FIND(" – ",$AG443)-1),$AG443),ProdTbl,3,0),"کد ناشناخته"))</f>
        <v/>
      </c>
      <c r="AJ443" s="22" t="n"/>
      <c r="AK443" s="21" t="n"/>
      <c r="AL443" s="20" t="n"/>
      <c r="AM443" s="18">
        <f>IF($AL443="","",IFERROR(VLOOKUP(IFERROR(VLOOKUP(IF(ISNUMBER(FIND(" – ",$AL443)),LEFT($AL443,FIND(" – ",$AL443)-1),$AL443),ProdTbl,5,0),""),BasketTbl,2,0),"کد ناشناخته"))</f>
        <v/>
      </c>
      <c r="AN443" s="18">
        <f>IF($AL443="","",IFERROR(VLOOKUP(IF(ISNUMBER(FIND(" – ",$AL443)),LEFT($AL443,FIND(" – ",$AL443)-1),$AL443),ProdTbl,3,0),"کد ناشناخته"))</f>
        <v/>
      </c>
      <c r="AO443" s="22" t="n"/>
      <c r="AP443" s="21" t="n"/>
      <c r="AQ443" s="20" t="n"/>
      <c r="AR443" s="18">
        <f>IF($AQ443="","",IFERROR(VLOOKUP(IFERROR(VLOOKUP(IF(ISNUMBER(FIND(" – ",$AQ443)),LEFT($AQ443,FIND(" – ",$AQ443)-1),$AQ443),ProdTbl,5,0),""),BasketTbl,2,0),"کد ناشناخته"))</f>
        <v/>
      </c>
      <c r="AS443" s="18">
        <f>IF($AQ443="","",IFERROR(VLOOKUP(IF(ISNUMBER(FIND(" – ",$AQ443)),LEFT($AQ443,FIND(" – ",$AQ443)-1),$AQ443),ProdTbl,3,0),"کد ناشناخته"))</f>
        <v/>
      </c>
      <c r="AT443" s="22" t="n"/>
      <c r="AU443" s="21" t="n"/>
      <c r="AV443" s="20" t="n"/>
      <c r="AW443" s="18">
        <f>IF($AV443="","",IFERROR(VLOOKUP(IFERROR(VLOOKUP(IF(ISNUMBER(FIND(" – ",$AV443)),LEFT($AV443,FIND(" – ",$AV443)-1),$AV443),ProdTbl,5,0),""),BasketTbl,2,0),"کد ناشناخته"))</f>
        <v/>
      </c>
      <c r="AX443" s="18">
        <f>IF($AV443="","",IFERROR(VLOOKUP(IF(ISNUMBER(FIND(" – ",$AV443)),LEFT($AV443,FIND(" – ",$AV443)-1),$AV443),ProdTbl,3,0),"کد ناشناخته"))</f>
        <v/>
      </c>
      <c r="AY443" s="22" t="n"/>
      <c r="AZ443" s="21" t="n"/>
      <c r="BA443" s="20" t="n"/>
      <c r="BB443" s="18">
        <f>IF($BA443="","",IFERROR(VLOOKUP(IFERROR(VLOOKUP(IF(ISNUMBER(FIND(" – ",$BA443)),LEFT($BA443,FIND(" – ",$BA443)-1),$BA443),ProdTbl,5,0),""),BasketTbl,2,0),"کد ناشناخته"))</f>
        <v/>
      </c>
      <c r="BC443" s="18">
        <f>IF($BA443="","",IFERROR(VLOOKUP(IF(ISNUMBER(FIND(" – ",$BA443)),LEFT($BA443,FIND(" – ",$BA443)-1),$BA443),ProdTbl,3,0),"کد ناشناخته"))</f>
        <v/>
      </c>
      <c r="BD443" s="22" t="n"/>
      <c r="BE443" s="21" t="n"/>
      <c r="BF443" s="20" t="n"/>
      <c r="BG443" s="18">
        <f>IF($BF443="","",IFERROR(VLOOKUP(IFERROR(VLOOKUP(IF(ISNUMBER(FIND(" – ",$BF443)),LEFT($BF443,FIND(" – ",$BF443)-1),$BF443),ProdTbl,5,0),""),BasketTbl,2,0),"کد ناشناخته"))</f>
        <v/>
      </c>
      <c r="BH443" s="18">
        <f>IF($BF443="","",IFERROR(VLOOKUP(IF(ISNUMBER(FIND(" – ",$BF443)),LEFT($BF443,FIND(" – ",$BF443)-1),$BF443),ProdTbl,3,0),"کد ناشناخته"))</f>
        <v/>
      </c>
      <c r="BI443" s="22" t="n"/>
      <c r="BJ443" s="21" t="n"/>
      <c r="BK443" s="20" t="n"/>
      <c r="BL443" s="18">
        <f>IF($BK443="","",IFERROR(VLOOKUP(IFERROR(VLOOKUP(IF(ISNUMBER(FIND(" – ",$BK443)),LEFT($BK443,FIND(" – ",$BK443)-1),$BK443),ProdTbl,5,0),""),BasketTbl,2,0),"کد ناشناخته"))</f>
        <v/>
      </c>
      <c r="BM443" s="18">
        <f>IF($BK443="","",IFERROR(VLOOKUP(IF(ISNUMBER(FIND(" – ",$BK443)),LEFT($BK443,FIND(" – ",$BK443)-1),$BK443),ProdTbl,3,0),"کد ناشناخته"))</f>
        <v/>
      </c>
      <c r="BN443" s="22" t="n"/>
      <c r="BO443" s="21" t="n"/>
      <c r="BP443" s="20" t="n"/>
      <c r="BQ443" s="18">
        <f>IF($BP443="","",IFERROR(VLOOKUP(IFERROR(VLOOKUP(IF(ISNUMBER(FIND(" – ",$BP443)),LEFT($BP443,FIND(" – ",$BP443)-1),$BP443),ProdTbl,5,0),""),BasketTbl,2,0),"کد ناشناخته"))</f>
        <v/>
      </c>
      <c r="BR443" s="18">
        <f>IF($BP443="","",IFERROR(VLOOKUP(IF(ISNUMBER(FIND(" – ",$BP443)),LEFT($BP443,FIND(" – ",$BP443)-1),$BP443),ProdTbl,3,0),"کد ناشناخته"))</f>
        <v/>
      </c>
      <c r="BS443" s="22" t="n"/>
      <c r="BT443" s="21" t="n"/>
      <c r="BU443" s="20" t="n"/>
      <c r="BV443" s="18">
        <f>IF($BU443="","",IFERROR(VLOOKUP(IFERROR(VLOOKUP(IF(ISNUMBER(FIND(" – ",$BU443)),LEFT($BU443,FIND(" – ",$BU443)-1),$BU443),ProdTbl,5,0),""),BasketTbl,2,0),"کد ناشناخته"))</f>
        <v/>
      </c>
      <c r="BW443" s="18">
        <f>IF($BU443="","",IFERROR(VLOOKUP(IF(ISNUMBER(FIND(" – ",$BU443)),LEFT($BU443,FIND(" – ",$BU443)-1),$BU443),ProdTbl,3,0),"کد ناشناخته"))</f>
        <v/>
      </c>
      <c r="BX443" s="22" t="n"/>
      <c r="BY443" s="21" t="n"/>
      <c r="BZ443" s="20" t="n"/>
      <c r="CA443" s="18">
        <f>IF($BZ443="","",IFERROR(VLOOKUP(IFERROR(VLOOKUP(IF(ISNUMBER(FIND(" – ",$BZ443)),LEFT($BZ443,FIND(" – ",$BZ443)-1),$BZ443),ProdTbl,5,0),""),BasketTbl,2,0),"کد ناشناخته"))</f>
        <v/>
      </c>
      <c r="CB443" s="18">
        <f>IF($BZ443="","",IFERROR(VLOOKUP(IF(ISNUMBER(FIND(" – ",$BZ443)),LEFT($BZ443,FIND(" – ",$BZ443)-1),$BZ443),ProdTbl,3,0),"کد ناشناخته"))</f>
        <v/>
      </c>
      <c r="CC443" s="22" t="n"/>
      <c r="CD443" s="21" t="n"/>
      <c r="CE443" s="20" t="n"/>
      <c r="CF443" s="18">
        <f>IF($CE443="","",IFERROR(VLOOKUP(IFERROR(VLOOKUP(IF(ISNUMBER(FIND(" – ",$CE443)),LEFT($CE443,FIND(" – ",$CE443)-1),$CE443),ProdTbl,5,0),""),BasketTbl,2,0),"کد ناشناخته"))</f>
        <v/>
      </c>
      <c r="CG443" s="18">
        <f>IF($CE443="","",IFERROR(VLOOKUP(IF(ISNUMBER(FIND(" – ",$CE443)),LEFT($CE443,FIND(" – ",$CE443)-1),$CE443),ProdTbl,3,0),"کد ناشناخته"))</f>
        <v/>
      </c>
      <c r="CH443" s="22" t="n"/>
      <c r="CI443" s="21" t="n"/>
    </row>
    <row r="444">
      <c r="A444" s="18">
        <f>IF($B444="","",COUNTA($B$10:$B444))</f>
        <v/>
      </c>
      <c r="B444" s="19" t="n"/>
      <c r="C444" s="20" t="n"/>
      <c r="D444" s="19" t="n"/>
      <c r="E444" s="18">
        <f>IF($D444="","",IFERROR(VLOOKUP(IF(ISNUMBER(FIND(" – ",$D444)),LEFT($D444,FIND(" – ",$D444)-1),$D444),SellerTbl,2,0),"کد ناشناخته"))</f>
        <v/>
      </c>
      <c r="F444" s="21" t="n"/>
      <c r="G444" s="21" t="n"/>
      <c r="H444" s="22" t="n"/>
      <c r="I444" s="23">
        <f>IF(OR($F444="",$G444=""),"",$F444-$G444)</f>
        <v/>
      </c>
      <c r="J444" s="18">
        <f>IF($I444="","",IF(ABS($I444)&lt;=0.01*$F444,"√","×"))</f>
        <v/>
      </c>
      <c r="K444" s="23">
        <f>IF(COUNT($Q444,$V444,$AA444,$AF444,$AK444,$AP444,$AU444,$AZ444,$BE444,$BJ444,$BO444,$BT444,$BY444,$CD444,$CI444)=0,"",SUM($Q444,$V444,$AA444,$AF444,$AK444,$AP444,$AU444,$AZ444,$BE444,$BJ444,$BO444,$BT444,$BY444,$CD444,$CI444))</f>
        <v/>
      </c>
      <c r="L444" s="23">
        <f>IF(OR($F444="",$K444=""),"",$F444-$K444)</f>
        <v/>
      </c>
      <c r="M444" s="20" t="n"/>
      <c r="N444" s="18">
        <f>IF($M444="","",IFERROR(VLOOKUP(IFERROR(VLOOKUP(IF(ISNUMBER(FIND(" – ",$M444)),LEFT($M444,FIND(" – ",$M444)-1),$M444),ProdTbl,5,0),""),BasketTbl,2,0),"کد ناشناخته"))</f>
        <v/>
      </c>
      <c r="O444" s="18">
        <f>IF($M444="","",IFERROR(VLOOKUP(IF(ISNUMBER(FIND(" – ",$M444)),LEFT($M444,FIND(" – ",$M444)-1),$M444),ProdTbl,3,0),"کد ناشناخته"))</f>
        <v/>
      </c>
      <c r="P444" s="22" t="n"/>
      <c r="Q444" s="21" t="n"/>
      <c r="R444" s="20" t="n"/>
      <c r="S444" s="18">
        <f>IF($R444="","",IFERROR(VLOOKUP(IFERROR(VLOOKUP(IF(ISNUMBER(FIND(" – ",$R444)),LEFT($R444,FIND(" – ",$R444)-1),$R444),ProdTbl,5,0),""),BasketTbl,2,0),"کد ناشناخته"))</f>
        <v/>
      </c>
      <c r="T444" s="18">
        <f>IF($R444="","",IFERROR(VLOOKUP(IF(ISNUMBER(FIND(" – ",$R444)),LEFT($R444,FIND(" – ",$R444)-1),$R444),ProdTbl,3,0),"کد ناشناخته"))</f>
        <v/>
      </c>
      <c r="U444" s="22" t="n"/>
      <c r="V444" s="21" t="n"/>
      <c r="W444" s="20" t="n"/>
      <c r="X444" s="18">
        <f>IF($W444="","",IFERROR(VLOOKUP(IFERROR(VLOOKUP(IF(ISNUMBER(FIND(" – ",$W444)),LEFT($W444,FIND(" – ",$W444)-1),$W444),ProdTbl,5,0),""),BasketTbl,2,0),"کد ناشناخته"))</f>
        <v/>
      </c>
      <c r="Y444" s="18">
        <f>IF($W444="","",IFERROR(VLOOKUP(IF(ISNUMBER(FIND(" – ",$W444)),LEFT($W444,FIND(" – ",$W444)-1),$W444),ProdTbl,3,0),"کد ناشناخته"))</f>
        <v/>
      </c>
      <c r="Z444" s="22" t="n"/>
      <c r="AA444" s="21" t="n"/>
      <c r="AB444" s="20" t="n"/>
      <c r="AC444" s="18">
        <f>IF($AB444="","",IFERROR(VLOOKUP(IFERROR(VLOOKUP(IF(ISNUMBER(FIND(" – ",$AB444)),LEFT($AB444,FIND(" – ",$AB444)-1),$AB444),ProdTbl,5,0),""),BasketTbl,2,0),"کد ناشناخته"))</f>
        <v/>
      </c>
      <c r="AD444" s="18">
        <f>IF($AB444="","",IFERROR(VLOOKUP(IF(ISNUMBER(FIND(" – ",$AB444)),LEFT($AB444,FIND(" – ",$AB444)-1),$AB444),ProdTbl,3,0),"کد ناشناخته"))</f>
        <v/>
      </c>
      <c r="AE444" s="22" t="n"/>
      <c r="AF444" s="21" t="n"/>
      <c r="AG444" s="20" t="n"/>
      <c r="AH444" s="18">
        <f>IF($AG444="","",IFERROR(VLOOKUP(IFERROR(VLOOKUP(IF(ISNUMBER(FIND(" – ",$AG444)),LEFT($AG444,FIND(" – ",$AG444)-1),$AG444),ProdTbl,5,0),""),BasketTbl,2,0),"کد ناشناخته"))</f>
        <v/>
      </c>
      <c r="AI444" s="18">
        <f>IF($AG444="","",IFERROR(VLOOKUP(IF(ISNUMBER(FIND(" – ",$AG444)),LEFT($AG444,FIND(" – ",$AG444)-1),$AG444),ProdTbl,3,0),"کد ناشناخته"))</f>
        <v/>
      </c>
      <c r="AJ444" s="22" t="n"/>
      <c r="AK444" s="21" t="n"/>
      <c r="AL444" s="20" t="n"/>
      <c r="AM444" s="18">
        <f>IF($AL444="","",IFERROR(VLOOKUP(IFERROR(VLOOKUP(IF(ISNUMBER(FIND(" – ",$AL444)),LEFT($AL444,FIND(" – ",$AL444)-1),$AL444),ProdTbl,5,0),""),BasketTbl,2,0),"کد ناشناخته"))</f>
        <v/>
      </c>
      <c r="AN444" s="18">
        <f>IF($AL444="","",IFERROR(VLOOKUP(IF(ISNUMBER(FIND(" – ",$AL444)),LEFT($AL444,FIND(" – ",$AL444)-1),$AL444),ProdTbl,3,0),"کد ناشناخته"))</f>
        <v/>
      </c>
      <c r="AO444" s="22" t="n"/>
      <c r="AP444" s="21" t="n"/>
      <c r="AQ444" s="20" t="n"/>
      <c r="AR444" s="18">
        <f>IF($AQ444="","",IFERROR(VLOOKUP(IFERROR(VLOOKUP(IF(ISNUMBER(FIND(" – ",$AQ444)),LEFT($AQ444,FIND(" – ",$AQ444)-1),$AQ444),ProdTbl,5,0),""),BasketTbl,2,0),"کد ناشناخته"))</f>
        <v/>
      </c>
      <c r="AS444" s="18">
        <f>IF($AQ444="","",IFERROR(VLOOKUP(IF(ISNUMBER(FIND(" – ",$AQ444)),LEFT($AQ444,FIND(" – ",$AQ444)-1),$AQ444),ProdTbl,3,0),"کد ناشناخته"))</f>
        <v/>
      </c>
      <c r="AT444" s="22" t="n"/>
      <c r="AU444" s="21" t="n"/>
      <c r="AV444" s="20" t="n"/>
      <c r="AW444" s="18">
        <f>IF($AV444="","",IFERROR(VLOOKUP(IFERROR(VLOOKUP(IF(ISNUMBER(FIND(" – ",$AV444)),LEFT($AV444,FIND(" – ",$AV444)-1),$AV444),ProdTbl,5,0),""),BasketTbl,2,0),"کد ناشناخته"))</f>
        <v/>
      </c>
      <c r="AX444" s="18">
        <f>IF($AV444="","",IFERROR(VLOOKUP(IF(ISNUMBER(FIND(" – ",$AV444)),LEFT($AV444,FIND(" – ",$AV444)-1),$AV444),ProdTbl,3,0),"کد ناشناخته"))</f>
        <v/>
      </c>
      <c r="AY444" s="22" t="n"/>
      <c r="AZ444" s="21" t="n"/>
      <c r="BA444" s="20" t="n"/>
      <c r="BB444" s="18">
        <f>IF($BA444="","",IFERROR(VLOOKUP(IFERROR(VLOOKUP(IF(ISNUMBER(FIND(" – ",$BA444)),LEFT($BA444,FIND(" – ",$BA444)-1),$BA444),ProdTbl,5,0),""),BasketTbl,2,0),"کد ناشناخته"))</f>
        <v/>
      </c>
      <c r="BC444" s="18">
        <f>IF($BA444="","",IFERROR(VLOOKUP(IF(ISNUMBER(FIND(" – ",$BA444)),LEFT($BA444,FIND(" – ",$BA444)-1),$BA444),ProdTbl,3,0),"کد ناشناخته"))</f>
        <v/>
      </c>
      <c r="BD444" s="22" t="n"/>
      <c r="BE444" s="21" t="n"/>
      <c r="BF444" s="20" t="n"/>
      <c r="BG444" s="18">
        <f>IF($BF444="","",IFERROR(VLOOKUP(IFERROR(VLOOKUP(IF(ISNUMBER(FIND(" – ",$BF444)),LEFT($BF444,FIND(" – ",$BF444)-1),$BF444),ProdTbl,5,0),""),BasketTbl,2,0),"کد ناشناخته"))</f>
        <v/>
      </c>
      <c r="BH444" s="18">
        <f>IF($BF444="","",IFERROR(VLOOKUP(IF(ISNUMBER(FIND(" – ",$BF444)),LEFT($BF444,FIND(" – ",$BF444)-1),$BF444),ProdTbl,3,0),"کد ناشناخته"))</f>
        <v/>
      </c>
      <c r="BI444" s="22" t="n"/>
      <c r="BJ444" s="21" t="n"/>
      <c r="BK444" s="20" t="n"/>
      <c r="BL444" s="18">
        <f>IF($BK444="","",IFERROR(VLOOKUP(IFERROR(VLOOKUP(IF(ISNUMBER(FIND(" – ",$BK444)),LEFT($BK444,FIND(" – ",$BK444)-1),$BK444),ProdTbl,5,0),""),BasketTbl,2,0),"کد ناشناخته"))</f>
        <v/>
      </c>
      <c r="BM444" s="18">
        <f>IF($BK444="","",IFERROR(VLOOKUP(IF(ISNUMBER(FIND(" – ",$BK444)),LEFT($BK444,FIND(" – ",$BK444)-1),$BK444),ProdTbl,3,0),"کد ناشناخته"))</f>
        <v/>
      </c>
      <c r="BN444" s="22" t="n"/>
      <c r="BO444" s="21" t="n"/>
      <c r="BP444" s="20" t="n"/>
      <c r="BQ444" s="18">
        <f>IF($BP444="","",IFERROR(VLOOKUP(IFERROR(VLOOKUP(IF(ISNUMBER(FIND(" – ",$BP444)),LEFT($BP444,FIND(" – ",$BP444)-1),$BP444),ProdTbl,5,0),""),BasketTbl,2,0),"کد ناشناخته"))</f>
        <v/>
      </c>
      <c r="BR444" s="18">
        <f>IF($BP444="","",IFERROR(VLOOKUP(IF(ISNUMBER(FIND(" – ",$BP444)),LEFT($BP444,FIND(" – ",$BP444)-1),$BP444),ProdTbl,3,0),"کد ناشناخته"))</f>
        <v/>
      </c>
      <c r="BS444" s="22" t="n"/>
      <c r="BT444" s="21" t="n"/>
      <c r="BU444" s="20" t="n"/>
      <c r="BV444" s="18">
        <f>IF($BU444="","",IFERROR(VLOOKUP(IFERROR(VLOOKUP(IF(ISNUMBER(FIND(" – ",$BU444)),LEFT($BU444,FIND(" – ",$BU444)-1),$BU444),ProdTbl,5,0),""),BasketTbl,2,0),"کد ناشناخته"))</f>
        <v/>
      </c>
      <c r="BW444" s="18">
        <f>IF($BU444="","",IFERROR(VLOOKUP(IF(ISNUMBER(FIND(" – ",$BU444)),LEFT($BU444,FIND(" – ",$BU444)-1),$BU444),ProdTbl,3,0),"کد ناشناخته"))</f>
        <v/>
      </c>
      <c r="BX444" s="22" t="n"/>
      <c r="BY444" s="21" t="n"/>
      <c r="BZ444" s="20" t="n"/>
      <c r="CA444" s="18">
        <f>IF($BZ444="","",IFERROR(VLOOKUP(IFERROR(VLOOKUP(IF(ISNUMBER(FIND(" – ",$BZ444)),LEFT($BZ444,FIND(" – ",$BZ444)-1),$BZ444),ProdTbl,5,0),""),BasketTbl,2,0),"کد ناشناخته"))</f>
        <v/>
      </c>
      <c r="CB444" s="18">
        <f>IF($BZ444="","",IFERROR(VLOOKUP(IF(ISNUMBER(FIND(" – ",$BZ444)),LEFT($BZ444,FIND(" – ",$BZ444)-1),$BZ444),ProdTbl,3,0),"کد ناشناخته"))</f>
        <v/>
      </c>
      <c r="CC444" s="22" t="n"/>
      <c r="CD444" s="21" t="n"/>
      <c r="CE444" s="20" t="n"/>
      <c r="CF444" s="18">
        <f>IF($CE444="","",IFERROR(VLOOKUP(IFERROR(VLOOKUP(IF(ISNUMBER(FIND(" – ",$CE444)),LEFT($CE444,FIND(" – ",$CE444)-1),$CE444),ProdTbl,5,0),""),BasketTbl,2,0),"کد ناشناخته"))</f>
        <v/>
      </c>
      <c r="CG444" s="18">
        <f>IF($CE444="","",IFERROR(VLOOKUP(IF(ISNUMBER(FIND(" – ",$CE444)),LEFT($CE444,FIND(" – ",$CE444)-1),$CE444),ProdTbl,3,0),"کد ناشناخته"))</f>
        <v/>
      </c>
      <c r="CH444" s="22" t="n"/>
      <c r="CI444" s="21" t="n"/>
    </row>
    <row r="445">
      <c r="A445" s="18">
        <f>IF($B445="","",COUNTA($B$10:$B445))</f>
        <v/>
      </c>
      <c r="B445" s="19" t="n"/>
      <c r="C445" s="20" t="n"/>
      <c r="D445" s="19" t="n"/>
      <c r="E445" s="18">
        <f>IF($D445="","",IFERROR(VLOOKUP(IF(ISNUMBER(FIND(" – ",$D445)),LEFT($D445,FIND(" – ",$D445)-1),$D445),SellerTbl,2,0),"کد ناشناخته"))</f>
        <v/>
      </c>
      <c r="F445" s="21" t="n"/>
      <c r="G445" s="21" t="n"/>
      <c r="H445" s="22" t="n"/>
      <c r="I445" s="23">
        <f>IF(OR($F445="",$G445=""),"",$F445-$G445)</f>
        <v/>
      </c>
      <c r="J445" s="18">
        <f>IF($I445="","",IF(ABS($I445)&lt;=0.01*$F445,"√","×"))</f>
        <v/>
      </c>
      <c r="K445" s="23">
        <f>IF(COUNT($Q445,$V445,$AA445,$AF445,$AK445,$AP445,$AU445,$AZ445,$BE445,$BJ445,$BO445,$BT445,$BY445,$CD445,$CI445)=0,"",SUM($Q445,$V445,$AA445,$AF445,$AK445,$AP445,$AU445,$AZ445,$BE445,$BJ445,$BO445,$BT445,$BY445,$CD445,$CI445))</f>
        <v/>
      </c>
      <c r="L445" s="23">
        <f>IF(OR($F445="",$K445=""),"",$F445-$K445)</f>
        <v/>
      </c>
      <c r="M445" s="20" t="n"/>
      <c r="N445" s="18">
        <f>IF($M445="","",IFERROR(VLOOKUP(IFERROR(VLOOKUP(IF(ISNUMBER(FIND(" – ",$M445)),LEFT($M445,FIND(" – ",$M445)-1),$M445),ProdTbl,5,0),""),BasketTbl,2,0),"کد ناشناخته"))</f>
        <v/>
      </c>
      <c r="O445" s="18">
        <f>IF($M445="","",IFERROR(VLOOKUP(IF(ISNUMBER(FIND(" – ",$M445)),LEFT($M445,FIND(" – ",$M445)-1),$M445),ProdTbl,3,0),"کد ناشناخته"))</f>
        <v/>
      </c>
      <c r="P445" s="22" t="n"/>
      <c r="Q445" s="21" t="n"/>
      <c r="R445" s="20" t="n"/>
      <c r="S445" s="18">
        <f>IF($R445="","",IFERROR(VLOOKUP(IFERROR(VLOOKUP(IF(ISNUMBER(FIND(" – ",$R445)),LEFT($R445,FIND(" – ",$R445)-1),$R445),ProdTbl,5,0),""),BasketTbl,2,0),"کد ناشناخته"))</f>
        <v/>
      </c>
      <c r="T445" s="18">
        <f>IF($R445="","",IFERROR(VLOOKUP(IF(ISNUMBER(FIND(" – ",$R445)),LEFT($R445,FIND(" – ",$R445)-1),$R445),ProdTbl,3,0),"کد ناشناخته"))</f>
        <v/>
      </c>
      <c r="U445" s="22" t="n"/>
      <c r="V445" s="21" t="n"/>
      <c r="W445" s="20" t="n"/>
      <c r="X445" s="18">
        <f>IF($W445="","",IFERROR(VLOOKUP(IFERROR(VLOOKUP(IF(ISNUMBER(FIND(" – ",$W445)),LEFT($W445,FIND(" – ",$W445)-1),$W445),ProdTbl,5,0),""),BasketTbl,2,0),"کد ناشناخته"))</f>
        <v/>
      </c>
      <c r="Y445" s="18">
        <f>IF($W445="","",IFERROR(VLOOKUP(IF(ISNUMBER(FIND(" – ",$W445)),LEFT($W445,FIND(" – ",$W445)-1),$W445),ProdTbl,3,0),"کد ناشناخته"))</f>
        <v/>
      </c>
      <c r="Z445" s="22" t="n"/>
      <c r="AA445" s="21" t="n"/>
      <c r="AB445" s="20" t="n"/>
      <c r="AC445" s="18">
        <f>IF($AB445="","",IFERROR(VLOOKUP(IFERROR(VLOOKUP(IF(ISNUMBER(FIND(" – ",$AB445)),LEFT($AB445,FIND(" – ",$AB445)-1),$AB445),ProdTbl,5,0),""),BasketTbl,2,0),"کد ناشناخته"))</f>
        <v/>
      </c>
      <c r="AD445" s="18">
        <f>IF($AB445="","",IFERROR(VLOOKUP(IF(ISNUMBER(FIND(" – ",$AB445)),LEFT($AB445,FIND(" – ",$AB445)-1),$AB445),ProdTbl,3,0),"کد ناشناخته"))</f>
        <v/>
      </c>
      <c r="AE445" s="22" t="n"/>
      <c r="AF445" s="21" t="n"/>
      <c r="AG445" s="20" t="n"/>
      <c r="AH445" s="18">
        <f>IF($AG445="","",IFERROR(VLOOKUP(IFERROR(VLOOKUP(IF(ISNUMBER(FIND(" – ",$AG445)),LEFT($AG445,FIND(" – ",$AG445)-1),$AG445),ProdTbl,5,0),""),BasketTbl,2,0),"کد ناشناخته"))</f>
        <v/>
      </c>
      <c r="AI445" s="18">
        <f>IF($AG445="","",IFERROR(VLOOKUP(IF(ISNUMBER(FIND(" – ",$AG445)),LEFT($AG445,FIND(" – ",$AG445)-1),$AG445),ProdTbl,3,0),"کد ناشناخته"))</f>
        <v/>
      </c>
      <c r="AJ445" s="22" t="n"/>
      <c r="AK445" s="21" t="n"/>
      <c r="AL445" s="20" t="n"/>
      <c r="AM445" s="18">
        <f>IF($AL445="","",IFERROR(VLOOKUP(IFERROR(VLOOKUP(IF(ISNUMBER(FIND(" – ",$AL445)),LEFT($AL445,FIND(" – ",$AL445)-1),$AL445),ProdTbl,5,0),""),BasketTbl,2,0),"کد ناشناخته"))</f>
        <v/>
      </c>
      <c r="AN445" s="18">
        <f>IF($AL445="","",IFERROR(VLOOKUP(IF(ISNUMBER(FIND(" – ",$AL445)),LEFT($AL445,FIND(" – ",$AL445)-1),$AL445),ProdTbl,3,0),"کد ناشناخته"))</f>
        <v/>
      </c>
      <c r="AO445" s="22" t="n"/>
      <c r="AP445" s="21" t="n"/>
      <c r="AQ445" s="20" t="n"/>
      <c r="AR445" s="18">
        <f>IF($AQ445="","",IFERROR(VLOOKUP(IFERROR(VLOOKUP(IF(ISNUMBER(FIND(" – ",$AQ445)),LEFT($AQ445,FIND(" – ",$AQ445)-1),$AQ445),ProdTbl,5,0),""),BasketTbl,2,0),"کد ناشناخته"))</f>
        <v/>
      </c>
      <c r="AS445" s="18">
        <f>IF($AQ445="","",IFERROR(VLOOKUP(IF(ISNUMBER(FIND(" – ",$AQ445)),LEFT($AQ445,FIND(" – ",$AQ445)-1),$AQ445),ProdTbl,3,0),"کد ناشناخته"))</f>
        <v/>
      </c>
      <c r="AT445" s="22" t="n"/>
      <c r="AU445" s="21" t="n"/>
      <c r="AV445" s="20" t="n"/>
      <c r="AW445" s="18">
        <f>IF($AV445="","",IFERROR(VLOOKUP(IFERROR(VLOOKUP(IF(ISNUMBER(FIND(" – ",$AV445)),LEFT($AV445,FIND(" – ",$AV445)-1),$AV445),ProdTbl,5,0),""),BasketTbl,2,0),"کد ناشناخته"))</f>
        <v/>
      </c>
      <c r="AX445" s="18">
        <f>IF($AV445="","",IFERROR(VLOOKUP(IF(ISNUMBER(FIND(" – ",$AV445)),LEFT($AV445,FIND(" – ",$AV445)-1),$AV445),ProdTbl,3,0),"کد ناشناخته"))</f>
        <v/>
      </c>
      <c r="AY445" s="22" t="n"/>
      <c r="AZ445" s="21" t="n"/>
      <c r="BA445" s="20" t="n"/>
      <c r="BB445" s="18">
        <f>IF($BA445="","",IFERROR(VLOOKUP(IFERROR(VLOOKUP(IF(ISNUMBER(FIND(" – ",$BA445)),LEFT($BA445,FIND(" – ",$BA445)-1),$BA445),ProdTbl,5,0),""),BasketTbl,2,0),"کد ناشناخته"))</f>
        <v/>
      </c>
      <c r="BC445" s="18">
        <f>IF($BA445="","",IFERROR(VLOOKUP(IF(ISNUMBER(FIND(" – ",$BA445)),LEFT($BA445,FIND(" – ",$BA445)-1),$BA445),ProdTbl,3,0),"کد ناشناخته"))</f>
        <v/>
      </c>
      <c r="BD445" s="22" t="n"/>
      <c r="BE445" s="21" t="n"/>
      <c r="BF445" s="20" t="n"/>
      <c r="BG445" s="18">
        <f>IF($BF445="","",IFERROR(VLOOKUP(IFERROR(VLOOKUP(IF(ISNUMBER(FIND(" – ",$BF445)),LEFT($BF445,FIND(" – ",$BF445)-1),$BF445),ProdTbl,5,0),""),BasketTbl,2,0),"کد ناشناخته"))</f>
        <v/>
      </c>
      <c r="BH445" s="18">
        <f>IF($BF445="","",IFERROR(VLOOKUP(IF(ISNUMBER(FIND(" – ",$BF445)),LEFT($BF445,FIND(" – ",$BF445)-1),$BF445),ProdTbl,3,0),"کد ناشناخته"))</f>
        <v/>
      </c>
      <c r="BI445" s="22" t="n"/>
      <c r="BJ445" s="21" t="n"/>
      <c r="BK445" s="20" t="n"/>
      <c r="BL445" s="18">
        <f>IF($BK445="","",IFERROR(VLOOKUP(IFERROR(VLOOKUP(IF(ISNUMBER(FIND(" – ",$BK445)),LEFT($BK445,FIND(" – ",$BK445)-1),$BK445),ProdTbl,5,0),""),BasketTbl,2,0),"کد ناشناخته"))</f>
        <v/>
      </c>
      <c r="BM445" s="18">
        <f>IF($BK445="","",IFERROR(VLOOKUP(IF(ISNUMBER(FIND(" – ",$BK445)),LEFT($BK445,FIND(" – ",$BK445)-1),$BK445),ProdTbl,3,0),"کد ناشناخته"))</f>
        <v/>
      </c>
      <c r="BN445" s="22" t="n"/>
      <c r="BO445" s="21" t="n"/>
      <c r="BP445" s="20" t="n"/>
      <c r="BQ445" s="18">
        <f>IF($BP445="","",IFERROR(VLOOKUP(IFERROR(VLOOKUP(IF(ISNUMBER(FIND(" – ",$BP445)),LEFT($BP445,FIND(" – ",$BP445)-1),$BP445),ProdTbl,5,0),""),BasketTbl,2,0),"کد ناشناخته"))</f>
        <v/>
      </c>
      <c r="BR445" s="18">
        <f>IF($BP445="","",IFERROR(VLOOKUP(IF(ISNUMBER(FIND(" – ",$BP445)),LEFT($BP445,FIND(" – ",$BP445)-1),$BP445),ProdTbl,3,0),"کد ناشناخته"))</f>
        <v/>
      </c>
      <c r="BS445" s="22" t="n"/>
      <c r="BT445" s="21" t="n"/>
      <c r="BU445" s="20" t="n"/>
      <c r="BV445" s="18">
        <f>IF($BU445="","",IFERROR(VLOOKUP(IFERROR(VLOOKUP(IF(ISNUMBER(FIND(" – ",$BU445)),LEFT($BU445,FIND(" – ",$BU445)-1),$BU445),ProdTbl,5,0),""),BasketTbl,2,0),"کد ناشناخته"))</f>
        <v/>
      </c>
      <c r="BW445" s="18">
        <f>IF($BU445="","",IFERROR(VLOOKUP(IF(ISNUMBER(FIND(" – ",$BU445)),LEFT($BU445,FIND(" – ",$BU445)-1),$BU445),ProdTbl,3,0),"کد ناشناخته"))</f>
        <v/>
      </c>
      <c r="BX445" s="22" t="n"/>
      <c r="BY445" s="21" t="n"/>
      <c r="BZ445" s="20" t="n"/>
      <c r="CA445" s="18">
        <f>IF($BZ445="","",IFERROR(VLOOKUP(IFERROR(VLOOKUP(IF(ISNUMBER(FIND(" – ",$BZ445)),LEFT($BZ445,FIND(" – ",$BZ445)-1),$BZ445),ProdTbl,5,0),""),BasketTbl,2,0),"کد ناشناخته"))</f>
        <v/>
      </c>
      <c r="CB445" s="18">
        <f>IF($BZ445="","",IFERROR(VLOOKUP(IF(ISNUMBER(FIND(" – ",$BZ445)),LEFT($BZ445,FIND(" – ",$BZ445)-1),$BZ445),ProdTbl,3,0),"کد ناشناخته"))</f>
        <v/>
      </c>
      <c r="CC445" s="22" t="n"/>
      <c r="CD445" s="21" t="n"/>
      <c r="CE445" s="20" t="n"/>
      <c r="CF445" s="18">
        <f>IF($CE445="","",IFERROR(VLOOKUP(IFERROR(VLOOKUP(IF(ISNUMBER(FIND(" – ",$CE445)),LEFT($CE445,FIND(" – ",$CE445)-1),$CE445),ProdTbl,5,0),""),BasketTbl,2,0),"کد ناشناخته"))</f>
        <v/>
      </c>
      <c r="CG445" s="18">
        <f>IF($CE445="","",IFERROR(VLOOKUP(IF(ISNUMBER(FIND(" – ",$CE445)),LEFT($CE445,FIND(" – ",$CE445)-1),$CE445),ProdTbl,3,0),"کد ناشناخته"))</f>
        <v/>
      </c>
      <c r="CH445" s="22" t="n"/>
      <c r="CI445" s="21" t="n"/>
    </row>
    <row r="446">
      <c r="A446" s="18">
        <f>IF($B446="","",COUNTA($B$10:$B446))</f>
        <v/>
      </c>
      <c r="B446" s="19" t="n"/>
      <c r="C446" s="20" t="n"/>
      <c r="D446" s="19" t="n"/>
      <c r="E446" s="18">
        <f>IF($D446="","",IFERROR(VLOOKUP(IF(ISNUMBER(FIND(" – ",$D446)),LEFT($D446,FIND(" – ",$D446)-1),$D446),SellerTbl,2,0),"کد ناشناخته"))</f>
        <v/>
      </c>
      <c r="F446" s="21" t="n"/>
      <c r="G446" s="21" t="n"/>
      <c r="H446" s="22" t="n"/>
      <c r="I446" s="23">
        <f>IF(OR($F446="",$G446=""),"",$F446-$G446)</f>
        <v/>
      </c>
      <c r="J446" s="18">
        <f>IF($I446="","",IF(ABS($I446)&lt;=0.01*$F446,"√","×"))</f>
        <v/>
      </c>
      <c r="K446" s="23">
        <f>IF(COUNT($Q446,$V446,$AA446,$AF446,$AK446,$AP446,$AU446,$AZ446,$BE446,$BJ446,$BO446,$BT446,$BY446,$CD446,$CI446)=0,"",SUM($Q446,$V446,$AA446,$AF446,$AK446,$AP446,$AU446,$AZ446,$BE446,$BJ446,$BO446,$BT446,$BY446,$CD446,$CI446))</f>
        <v/>
      </c>
      <c r="L446" s="23">
        <f>IF(OR($F446="",$K446=""),"",$F446-$K446)</f>
        <v/>
      </c>
      <c r="M446" s="20" t="n"/>
      <c r="N446" s="18">
        <f>IF($M446="","",IFERROR(VLOOKUP(IFERROR(VLOOKUP(IF(ISNUMBER(FIND(" – ",$M446)),LEFT($M446,FIND(" – ",$M446)-1),$M446),ProdTbl,5,0),""),BasketTbl,2,0),"کد ناشناخته"))</f>
        <v/>
      </c>
      <c r="O446" s="18">
        <f>IF($M446="","",IFERROR(VLOOKUP(IF(ISNUMBER(FIND(" – ",$M446)),LEFT($M446,FIND(" – ",$M446)-1),$M446),ProdTbl,3,0),"کد ناشناخته"))</f>
        <v/>
      </c>
      <c r="P446" s="22" t="n"/>
      <c r="Q446" s="21" t="n"/>
      <c r="R446" s="20" t="n"/>
      <c r="S446" s="18">
        <f>IF($R446="","",IFERROR(VLOOKUP(IFERROR(VLOOKUP(IF(ISNUMBER(FIND(" – ",$R446)),LEFT($R446,FIND(" – ",$R446)-1),$R446),ProdTbl,5,0),""),BasketTbl,2,0),"کد ناشناخته"))</f>
        <v/>
      </c>
      <c r="T446" s="18">
        <f>IF($R446="","",IFERROR(VLOOKUP(IF(ISNUMBER(FIND(" – ",$R446)),LEFT($R446,FIND(" – ",$R446)-1),$R446),ProdTbl,3,0),"کد ناشناخته"))</f>
        <v/>
      </c>
      <c r="U446" s="22" t="n"/>
      <c r="V446" s="21" t="n"/>
      <c r="W446" s="20" t="n"/>
      <c r="X446" s="18">
        <f>IF($W446="","",IFERROR(VLOOKUP(IFERROR(VLOOKUP(IF(ISNUMBER(FIND(" – ",$W446)),LEFT($W446,FIND(" – ",$W446)-1),$W446),ProdTbl,5,0),""),BasketTbl,2,0),"کد ناشناخته"))</f>
        <v/>
      </c>
      <c r="Y446" s="18">
        <f>IF($W446="","",IFERROR(VLOOKUP(IF(ISNUMBER(FIND(" – ",$W446)),LEFT($W446,FIND(" – ",$W446)-1),$W446),ProdTbl,3,0),"کد ناشناخته"))</f>
        <v/>
      </c>
      <c r="Z446" s="22" t="n"/>
      <c r="AA446" s="21" t="n"/>
      <c r="AB446" s="20" t="n"/>
      <c r="AC446" s="18">
        <f>IF($AB446="","",IFERROR(VLOOKUP(IFERROR(VLOOKUP(IF(ISNUMBER(FIND(" – ",$AB446)),LEFT($AB446,FIND(" – ",$AB446)-1),$AB446),ProdTbl,5,0),""),BasketTbl,2,0),"کد ناشناخته"))</f>
        <v/>
      </c>
      <c r="AD446" s="18">
        <f>IF($AB446="","",IFERROR(VLOOKUP(IF(ISNUMBER(FIND(" – ",$AB446)),LEFT($AB446,FIND(" – ",$AB446)-1),$AB446),ProdTbl,3,0),"کد ناشناخته"))</f>
        <v/>
      </c>
      <c r="AE446" s="22" t="n"/>
      <c r="AF446" s="21" t="n"/>
      <c r="AG446" s="20" t="n"/>
      <c r="AH446" s="18">
        <f>IF($AG446="","",IFERROR(VLOOKUP(IFERROR(VLOOKUP(IF(ISNUMBER(FIND(" – ",$AG446)),LEFT($AG446,FIND(" – ",$AG446)-1),$AG446),ProdTbl,5,0),""),BasketTbl,2,0),"کد ناشناخته"))</f>
        <v/>
      </c>
      <c r="AI446" s="18">
        <f>IF($AG446="","",IFERROR(VLOOKUP(IF(ISNUMBER(FIND(" – ",$AG446)),LEFT($AG446,FIND(" – ",$AG446)-1),$AG446),ProdTbl,3,0),"کد ناشناخته"))</f>
        <v/>
      </c>
      <c r="AJ446" s="22" t="n"/>
      <c r="AK446" s="21" t="n"/>
      <c r="AL446" s="20" t="n"/>
      <c r="AM446" s="18">
        <f>IF($AL446="","",IFERROR(VLOOKUP(IFERROR(VLOOKUP(IF(ISNUMBER(FIND(" – ",$AL446)),LEFT($AL446,FIND(" – ",$AL446)-1),$AL446),ProdTbl,5,0),""),BasketTbl,2,0),"کد ناشناخته"))</f>
        <v/>
      </c>
      <c r="AN446" s="18">
        <f>IF($AL446="","",IFERROR(VLOOKUP(IF(ISNUMBER(FIND(" – ",$AL446)),LEFT($AL446,FIND(" – ",$AL446)-1),$AL446),ProdTbl,3,0),"کد ناشناخته"))</f>
        <v/>
      </c>
      <c r="AO446" s="22" t="n"/>
      <c r="AP446" s="21" t="n"/>
      <c r="AQ446" s="20" t="n"/>
      <c r="AR446" s="18">
        <f>IF($AQ446="","",IFERROR(VLOOKUP(IFERROR(VLOOKUP(IF(ISNUMBER(FIND(" – ",$AQ446)),LEFT($AQ446,FIND(" – ",$AQ446)-1),$AQ446),ProdTbl,5,0),""),BasketTbl,2,0),"کد ناشناخته"))</f>
        <v/>
      </c>
      <c r="AS446" s="18">
        <f>IF($AQ446="","",IFERROR(VLOOKUP(IF(ISNUMBER(FIND(" – ",$AQ446)),LEFT($AQ446,FIND(" – ",$AQ446)-1),$AQ446),ProdTbl,3,0),"کد ناشناخته"))</f>
        <v/>
      </c>
      <c r="AT446" s="22" t="n"/>
      <c r="AU446" s="21" t="n"/>
      <c r="AV446" s="20" t="n"/>
      <c r="AW446" s="18">
        <f>IF($AV446="","",IFERROR(VLOOKUP(IFERROR(VLOOKUP(IF(ISNUMBER(FIND(" – ",$AV446)),LEFT($AV446,FIND(" – ",$AV446)-1),$AV446),ProdTbl,5,0),""),BasketTbl,2,0),"کد ناشناخته"))</f>
        <v/>
      </c>
      <c r="AX446" s="18">
        <f>IF($AV446="","",IFERROR(VLOOKUP(IF(ISNUMBER(FIND(" – ",$AV446)),LEFT($AV446,FIND(" – ",$AV446)-1),$AV446),ProdTbl,3,0),"کد ناشناخته"))</f>
        <v/>
      </c>
      <c r="AY446" s="22" t="n"/>
      <c r="AZ446" s="21" t="n"/>
      <c r="BA446" s="20" t="n"/>
      <c r="BB446" s="18">
        <f>IF($BA446="","",IFERROR(VLOOKUP(IFERROR(VLOOKUP(IF(ISNUMBER(FIND(" – ",$BA446)),LEFT($BA446,FIND(" – ",$BA446)-1),$BA446),ProdTbl,5,0),""),BasketTbl,2,0),"کد ناشناخته"))</f>
        <v/>
      </c>
      <c r="BC446" s="18">
        <f>IF($BA446="","",IFERROR(VLOOKUP(IF(ISNUMBER(FIND(" – ",$BA446)),LEFT($BA446,FIND(" – ",$BA446)-1),$BA446),ProdTbl,3,0),"کد ناشناخته"))</f>
        <v/>
      </c>
      <c r="BD446" s="22" t="n"/>
      <c r="BE446" s="21" t="n"/>
      <c r="BF446" s="20" t="n"/>
      <c r="BG446" s="18">
        <f>IF($BF446="","",IFERROR(VLOOKUP(IFERROR(VLOOKUP(IF(ISNUMBER(FIND(" – ",$BF446)),LEFT($BF446,FIND(" – ",$BF446)-1),$BF446),ProdTbl,5,0),""),BasketTbl,2,0),"کد ناشناخته"))</f>
        <v/>
      </c>
      <c r="BH446" s="18">
        <f>IF($BF446="","",IFERROR(VLOOKUP(IF(ISNUMBER(FIND(" – ",$BF446)),LEFT($BF446,FIND(" – ",$BF446)-1),$BF446),ProdTbl,3,0),"کد ناشناخته"))</f>
        <v/>
      </c>
      <c r="BI446" s="22" t="n"/>
      <c r="BJ446" s="21" t="n"/>
      <c r="BK446" s="20" t="n"/>
      <c r="BL446" s="18">
        <f>IF($BK446="","",IFERROR(VLOOKUP(IFERROR(VLOOKUP(IF(ISNUMBER(FIND(" – ",$BK446)),LEFT($BK446,FIND(" – ",$BK446)-1),$BK446),ProdTbl,5,0),""),BasketTbl,2,0),"کد ناشناخته"))</f>
        <v/>
      </c>
      <c r="BM446" s="18">
        <f>IF($BK446="","",IFERROR(VLOOKUP(IF(ISNUMBER(FIND(" – ",$BK446)),LEFT($BK446,FIND(" – ",$BK446)-1),$BK446),ProdTbl,3,0),"کد ناشناخته"))</f>
        <v/>
      </c>
      <c r="BN446" s="22" t="n"/>
      <c r="BO446" s="21" t="n"/>
      <c r="BP446" s="20" t="n"/>
      <c r="BQ446" s="18">
        <f>IF($BP446="","",IFERROR(VLOOKUP(IFERROR(VLOOKUP(IF(ISNUMBER(FIND(" – ",$BP446)),LEFT($BP446,FIND(" – ",$BP446)-1),$BP446),ProdTbl,5,0),""),BasketTbl,2,0),"کد ناشناخته"))</f>
        <v/>
      </c>
      <c r="BR446" s="18">
        <f>IF($BP446="","",IFERROR(VLOOKUP(IF(ISNUMBER(FIND(" – ",$BP446)),LEFT($BP446,FIND(" – ",$BP446)-1),$BP446),ProdTbl,3,0),"کد ناشناخته"))</f>
        <v/>
      </c>
      <c r="BS446" s="22" t="n"/>
      <c r="BT446" s="21" t="n"/>
      <c r="BU446" s="20" t="n"/>
      <c r="BV446" s="18">
        <f>IF($BU446="","",IFERROR(VLOOKUP(IFERROR(VLOOKUP(IF(ISNUMBER(FIND(" – ",$BU446)),LEFT($BU446,FIND(" – ",$BU446)-1),$BU446),ProdTbl,5,0),""),BasketTbl,2,0),"کد ناشناخته"))</f>
        <v/>
      </c>
      <c r="BW446" s="18">
        <f>IF($BU446="","",IFERROR(VLOOKUP(IF(ISNUMBER(FIND(" – ",$BU446)),LEFT($BU446,FIND(" – ",$BU446)-1),$BU446),ProdTbl,3,0),"کد ناشناخته"))</f>
        <v/>
      </c>
      <c r="BX446" s="22" t="n"/>
      <c r="BY446" s="21" t="n"/>
      <c r="BZ446" s="20" t="n"/>
      <c r="CA446" s="18">
        <f>IF($BZ446="","",IFERROR(VLOOKUP(IFERROR(VLOOKUP(IF(ISNUMBER(FIND(" – ",$BZ446)),LEFT($BZ446,FIND(" – ",$BZ446)-1),$BZ446),ProdTbl,5,0),""),BasketTbl,2,0),"کد ناشناخته"))</f>
        <v/>
      </c>
      <c r="CB446" s="18">
        <f>IF($BZ446="","",IFERROR(VLOOKUP(IF(ISNUMBER(FIND(" – ",$BZ446)),LEFT($BZ446,FIND(" – ",$BZ446)-1),$BZ446),ProdTbl,3,0),"کد ناشناخته"))</f>
        <v/>
      </c>
      <c r="CC446" s="22" t="n"/>
      <c r="CD446" s="21" t="n"/>
      <c r="CE446" s="20" t="n"/>
      <c r="CF446" s="18">
        <f>IF($CE446="","",IFERROR(VLOOKUP(IFERROR(VLOOKUP(IF(ISNUMBER(FIND(" – ",$CE446)),LEFT($CE446,FIND(" – ",$CE446)-1),$CE446),ProdTbl,5,0),""),BasketTbl,2,0),"کد ناشناخته"))</f>
        <v/>
      </c>
      <c r="CG446" s="18">
        <f>IF($CE446="","",IFERROR(VLOOKUP(IF(ISNUMBER(FIND(" – ",$CE446)),LEFT($CE446,FIND(" – ",$CE446)-1),$CE446),ProdTbl,3,0),"کد ناشناخته"))</f>
        <v/>
      </c>
      <c r="CH446" s="22" t="n"/>
      <c r="CI446" s="21" t="n"/>
    </row>
    <row r="447">
      <c r="A447" s="18">
        <f>IF($B447="","",COUNTA($B$10:$B447))</f>
        <v/>
      </c>
      <c r="B447" s="19" t="n"/>
      <c r="C447" s="20" t="n"/>
      <c r="D447" s="19" t="n"/>
      <c r="E447" s="18">
        <f>IF($D447="","",IFERROR(VLOOKUP(IF(ISNUMBER(FIND(" – ",$D447)),LEFT($D447,FIND(" – ",$D447)-1),$D447),SellerTbl,2,0),"کد ناشناخته"))</f>
        <v/>
      </c>
      <c r="F447" s="21" t="n"/>
      <c r="G447" s="21" t="n"/>
      <c r="H447" s="22" t="n"/>
      <c r="I447" s="23">
        <f>IF(OR($F447="",$G447=""),"",$F447-$G447)</f>
        <v/>
      </c>
      <c r="J447" s="18">
        <f>IF($I447="","",IF(ABS($I447)&lt;=0.01*$F447,"√","×"))</f>
        <v/>
      </c>
      <c r="K447" s="23">
        <f>IF(COUNT($Q447,$V447,$AA447,$AF447,$AK447,$AP447,$AU447,$AZ447,$BE447,$BJ447,$BO447,$BT447,$BY447,$CD447,$CI447)=0,"",SUM($Q447,$V447,$AA447,$AF447,$AK447,$AP447,$AU447,$AZ447,$BE447,$BJ447,$BO447,$BT447,$BY447,$CD447,$CI447))</f>
        <v/>
      </c>
      <c r="L447" s="23">
        <f>IF(OR($F447="",$K447=""),"",$F447-$K447)</f>
        <v/>
      </c>
      <c r="M447" s="20" t="n"/>
      <c r="N447" s="18">
        <f>IF($M447="","",IFERROR(VLOOKUP(IFERROR(VLOOKUP(IF(ISNUMBER(FIND(" – ",$M447)),LEFT($M447,FIND(" – ",$M447)-1),$M447),ProdTbl,5,0),""),BasketTbl,2,0),"کد ناشناخته"))</f>
        <v/>
      </c>
      <c r="O447" s="18">
        <f>IF($M447="","",IFERROR(VLOOKUP(IF(ISNUMBER(FIND(" – ",$M447)),LEFT($M447,FIND(" – ",$M447)-1),$M447),ProdTbl,3,0),"کد ناشناخته"))</f>
        <v/>
      </c>
      <c r="P447" s="22" t="n"/>
      <c r="Q447" s="21" t="n"/>
      <c r="R447" s="20" t="n"/>
      <c r="S447" s="18">
        <f>IF($R447="","",IFERROR(VLOOKUP(IFERROR(VLOOKUP(IF(ISNUMBER(FIND(" – ",$R447)),LEFT($R447,FIND(" – ",$R447)-1),$R447),ProdTbl,5,0),""),BasketTbl,2,0),"کد ناشناخته"))</f>
        <v/>
      </c>
      <c r="T447" s="18">
        <f>IF($R447="","",IFERROR(VLOOKUP(IF(ISNUMBER(FIND(" – ",$R447)),LEFT($R447,FIND(" – ",$R447)-1),$R447),ProdTbl,3,0),"کد ناشناخته"))</f>
        <v/>
      </c>
      <c r="U447" s="22" t="n"/>
      <c r="V447" s="21" t="n"/>
      <c r="W447" s="20" t="n"/>
      <c r="X447" s="18">
        <f>IF($W447="","",IFERROR(VLOOKUP(IFERROR(VLOOKUP(IF(ISNUMBER(FIND(" – ",$W447)),LEFT($W447,FIND(" – ",$W447)-1),$W447),ProdTbl,5,0),""),BasketTbl,2,0),"کد ناشناخته"))</f>
        <v/>
      </c>
      <c r="Y447" s="18">
        <f>IF($W447="","",IFERROR(VLOOKUP(IF(ISNUMBER(FIND(" – ",$W447)),LEFT($W447,FIND(" – ",$W447)-1),$W447),ProdTbl,3,0),"کد ناشناخته"))</f>
        <v/>
      </c>
      <c r="Z447" s="22" t="n"/>
      <c r="AA447" s="21" t="n"/>
      <c r="AB447" s="20" t="n"/>
      <c r="AC447" s="18">
        <f>IF($AB447="","",IFERROR(VLOOKUP(IFERROR(VLOOKUP(IF(ISNUMBER(FIND(" – ",$AB447)),LEFT($AB447,FIND(" – ",$AB447)-1),$AB447),ProdTbl,5,0),""),BasketTbl,2,0),"کد ناشناخته"))</f>
        <v/>
      </c>
      <c r="AD447" s="18">
        <f>IF($AB447="","",IFERROR(VLOOKUP(IF(ISNUMBER(FIND(" – ",$AB447)),LEFT($AB447,FIND(" – ",$AB447)-1),$AB447),ProdTbl,3,0),"کد ناشناخته"))</f>
        <v/>
      </c>
      <c r="AE447" s="22" t="n"/>
      <c r="AF447" s="21" t="n"/>
      <c r="AG447" s="20" t="n"/>
      <c r="AH447" s="18">
        <f>IF($AG447="","",IFERROR(VLOOKUP(IFERROR(VLOOKUP(IF(ISNUMBER(FIND(" – ",$AG447)),LEFT($AG447,FIND(" – ",$AG447)-1),$AG447),ProdTbl,5,0),""),BasketTbl,2,0),"کد ناشناخته"))</f>
        <v/>
      </c>
      <c r="AI447" s="18">
        <f>IF($AG447="","",IFERROR(VLOOKUP(IF(ISNUMBER(FIND(" – ",$AG447)),LEFT($AG447,FIND(" – ",$AG447)-1),$AG447),ProdTbl,3,0),"کد ناشناخته"))</f>
        <v/>
      </c>
      <c r="AJ447" s="22" t="n"/>
      <c r="AK447" s="21" t="n"/>
      <c r="AL447" s="20" t="n"/>
      <c r="AM447" s="18">
        <f>IF($AL447="","",IFERROR(VLOOKUP(IFERROR(VLOOKUP(IF(ISNUMBER(FIND(" – ",$AL447)),LEFT($AL447,FIND(" – ",$AL447)-1),$AL447),ProdTbl,5,0),""),BasketTbl,2,0),"کد ناشناخته"))</f>
        <v/>
      </c>
      <c r="AN447" s="18">
        <f>IF($AL447="","",IFERROR(VLOOKUP(IF(ISNUMBER(FIND(" – ",$AL447)),LEFT($AL447,FIND(" – ",$AL447)-1),$AL447),ProdTbl,3,0),"کد ناشناخته"))</f>
        <v/>
      </c>
      <c r="AO447" s="22" t="n"/>
      <c r="AP447" s="21" t="n"/>
      <c r="AQ447" s="20" t="n"/>
      <c r="AR447" s="18">
        <f>IF($AQ447="","",IFERROR(VLOOKUP(IFERROR(VLOOKUP(IF(ISNUMBER(FIND(" – ",$AQ447)),LEFT($AQ447,FIND(" – ",$AQ447)-1),$AQ447),ProdTbl,5,0),""),BasketTbl,2,0),"کد ناشناخته"))</f>
        <v/>
      </c>
      <c r="AS447" s="18">
        <f>IF($AQ447="","",IFERROR(VLOOKUP(IF(ISNUMBER(FIND(" – ",$AQ447)),LEFT($AQ447,FIND(" – ",$AQ447)-1),$AQ447),ProdTbl,3,0),"کد ناشناخته"))</f>
        <v/>
      </c>
      <c r="AT447" s="22" t="n"/>
      <c r="AU447" s="21" t="n"/>
      <c r="AV447" s="20" t="n"/>
      <c r="AW447" s="18">
        <f>IF($AV447="","",IFERROR(VLOOKUP(IFERROR(VLOOKUP(IF(ISNUMBER(FIND(" – ",$AV447)),LEFT($AV447,FIND(" – ",$AV447)-1),$AV447),ProdTbl,5,0),""),BasketTbl,2,0),"کد ناشناخته"))</f>
        <v/>
      </c>
      <c r="AX447" s="18">
        <f>IF($AV447="","",IFERROR(VLOOKUP(IF(ISNUMBER(FIND(" – ",$AV447)),LEFT($AV447,FIND(" – ",$AV447)-1),$AV447),ProdTbl,3,0),"کد ناشناخته"))</f>
        <v/>
      </c>
      <c r="AY447" s="22" t="n"/>
      <c r="AZ447" s="21" t="n"/>
      <c r="BA447" s="20" t="n"/>
      <c r="BB447" s="18">
        <f>IF($BA447="","",IFERROR(VLOOKUP(IFERROR(VLOOKUP(IF(ISNUMBER(FIND(" – ",$BA447)),LEFT($BA447,FIND(" – ",$BA447)-1),$BA447),ProdTbl,5,0),""),BasketTbl,2,0),"کد ناشناخته"))</f>
        <v/>
      </c>
      <c r="BC447" s="18">
        <f>IF($BA447="","",IFERROR(VLOOKUP(IF(ISNUMBER(FIND(" – ",$BA447)),LEFT($BA447,FIND(" – ",$BA447)-1),$BA447),ProdTbl,3,0),"کد ناشناخته"))</f>
        <v/>
      </c>
      <c r="BD447" s="22" t="n"/>
      <c r="BE447" s="21" t="n"/>
      <c r="BF447" s="20" t="n"/>
      <c r="BG447" s="18">
        <f>IF($BF447="","",IFERROR(VLOOKUP(IFERROR(VLOOKUP(IF(ISNUMBER(FIND(" – ",$BF447)),LEFT($BF447,FIND(" – ",$BF447)-1),$BF447),ProdTbl,5,0),""),BasketTbl,2,0),"کد ناشناخته"))</f>
        <v/>
      </c>
      <c r="BH447" s="18">
        <f>IF($BF447="","",IFERROR(VLOOKUP(IF(ISNUMBER(FIND(" – ",$BF447)),LEFT($BF447,FIND(" – ",$BF447)-1),$BF447),ProdTbl,3,0),"کد ناشناخته"))</f>
        <v/>
      </c>
      <c r="BI447" s="22" t="n"/>
      <c r="BJ447" s="21" t="n"/>
      <c r="BK447" s="20" t="n"/>
      <c r="BL447" s="18">
        <f>IF($BK447="","",IFERROR(VLOOKUP(IFERROR(VLOOKUP(IF(ISNUMBER(FIND(" – ",$BK447)),LEFT($BK447,FIND(" – ",$BK447)-1),$BK447),ProdTbl,5,0),""),BasketTbl,2,0),"کد ناشناخته"))</f>
        <v/>
      </c>
      <c r="BM447" s="18">
        <f>IF($BK447="","",IFERROR(VLOOKUP(IF(ISNUMBER(FIND(" – ",$BK447)),LEFT($BK447,FIND(" – ",$BK447)-1),$BK447),ProdTbl,3,0),"کد ناشناخته"))</f>
        <v/>
      </c>
      <c r="BN447" s="22" t="n"/>
      <c r="BO447" s="21" t="n"/>
      <c r="BP447" s="20" t="n"/>
      <c r="BQ447" s="18">
        <f>IF($BP447="","",IFERROR(VLOOKUP(IFERROR(VLOOKUP(IF(ISNUMBER(FIND(" – ",$BP447)),LEFT($BP447,FIND(" – ",$BP447)-1),$BP447),ProdTbl,5,0),""),BasketTbl,2,0),"کد ناشناخته"))</f>
        <v/>
      </c>
      <c r="BR447" s="18">
        <f>IF($BP447="","",IFERROR(VLOOKUP(IF(ISNUMBER(FIND(" – ",$BP447)),LEFT($BP447,FIND(" – ",$BP447)-1),$BP447),ProdTbl,3,0),"کد ناشناخته"))</f>
        <v/>
      </c>
      <c r="BS447" s="22" t="n"/>
      <c r="BT447" s="21" t="n"/>
      <c r="BU447" s="20" t="n"/>
      <c r="BV447" s="18">
        <f>IF($BU447="","",IFERROR(VLOOKUP(IFERROR(VLOOKUP(IF(ISNUMBER(FIND(" – ",$BU447)),LEFT($BU447,FIND(" – ",$BU447)-1),$BU447),ProdTbl,5,0),""),BasketTbl,2,0),"کد ناشناخته"))</f>
        <v/>
      </c>
      <c r="BW447" s="18">
        <f>IF($BU447="","",IFERROR(VLOOKUP(IF(ISNUMBER(FIND(" – ",$BU447)),LEFT($BU447,FIND(" – ",$BU447)-1),$BU447),ProdTbl,3,0),"کد ناشناخته"))</f>
        <v/>
      </c>
      <c r="BX447" s="22" t="n"/>
      <c r="BY447" s="21" t="n"/>
      <c r="BZ447" s="20" t="n"/>
      <c r="CA447" s="18">
        <f>IF($BZ447="","",IFERROR(VLOOKUP(IFERROR(VLOOKUP(IF(ISNUMBER(FIND(" – ",$BZ447)),LEFT($BZ447,FIND(" – ",$BZ447)-1),$BZ447),ProdTbl,5,0),""),BasketTbl,2,0),"کد ناشناخته"))</f>
        <v/>
      </c>
      <c r="CB447" s="18">
        <f>IF($BZ447="","",IFERROR(VLOOKUP(IF(ISNUMBER(FIND(" – ",$BZ447)),LEFT($BZ447,FIND(" – ",$BZ447)-1),$BZ447),ProdTbl,3,0),"کد ناشناخته"))</f>
        <v/>
      </c>
      <c r="CC447" s="22" t="n"/>
      <c r="CD447" s="21" t="n"/>
      <c r="CE447" s="20" t="n"/>
      <c r="CF447" s="18">
        <f>IF($CE447="","",IFERROR(VLOOKUP(IFERROR(VLOOKUP(IF(ISNUMBER(FIND(" – ",$CE447)),LEFT($CE447,FIND(" – ",$CE447)-1),$CE447),ProdTbl,5,0),""),BasketTbl,2,0),"کد ناشناخته"))</f>
        <v/>
      </c>
      <c r="CG447" s="18">
        <f>IF($CE447="","",IFERROR(VLOOKUP(IF(ISNUMBER(FIND(" – ",$CE447)),LEFT($CE447,FIND(" – ",$CE447)-1),$CE447),ProdTbl,3,0),"کد ناشناخته"))</f>
        <v/>
      </c>
      <c r="CH447" s="22" t="n"/>
      <c r="CI447" s="21" t="n"/>
    </row>
    <row r="448">
      <c r="A448" s="18">
        <f>IF($B448="","",COUNTA($B$10:$B448))</f>
        <v/>
      </c>
      <c r="B448" s="19" t="n"/>
      <c r="C448" s="20" t="n"/>
      <c r="D448" s="19" t="n"/>
      <c r="E448" s="18">
        <f>IF($D448="","",IFERROR(VLOOKUP(IF(ISNUMBER(FIND(" – ",$D448)),LEFT($D448,FIND(" – ",$D448)-1),$D448),SellerTbl,2,0),"کد ناشناخته"))</f>
        <v/>
      </c>
      <c r="F448" s="21" t="n"/>
      <c r="G448" s="21" t="n"/>
      <c r="H448" s="22" t="n"/>
      <c r="I448" s="23">
        <f>IF(OR($F448="",$G448=""),"",$F448-$G448)</f>
        <v/>
      </c>
      <c r="J448" s="18">
        <f>IF($I448="","",IF(ABS($I448)&lt;=0.01*$F448,"√","×"))</f>
        <v/>
      </c>
      <c r="K448" s="23">
        <f>IF(COUNT($Q448,$V448,$AA448,$AF448,$AK448,$AP448,$AU448,$AZ448,$BE448,$BJ448,$BO448,$BT448,$BY448,$CD448,$CI448)=0,"",SUM($Q448,$V448,$AA448,$AF448,$AK448,$AP448,$AU448,$AZ448,$BE448,$BJ448,$BO448,$BT448,$BY448,$CD448,$CI448))</f>
        <v/>
      </c>
      <c r="L448" s="23">
        <f>IF(OR($F448="",$K448=""),"",$F448-$K448)</f>
        <v/>
      </c>
      <c r="M448" s="20" t="n"/>
      <c r="N448" s="18">
        <f>IF($M448="","",IFERROR(VLOOKUP(IFERROR(VLOOKUP(IF(ISNUMBER(FIND(" – ",$M448)),LEFT($M448,FIND(" – ",$M448)-1),$M448),ProdTbl,5,0),""),BasketTbl,2,0),"کد ناشناخته"))</f>
        <v/>
      </c>
      <c r="O448" s="18">
        <f>IF($M448="","",IFERROR(VLOOKUP(IF(ISNUMBER(FIND(" – ",$M448)),LEFT($M448,FIND(" – ",$M448)-1),$M448),ProdTbl,3,0),"کد ناشناخته"))</f>
        <v/>
      </c>
      <c r="P448" s="22" t="n"/>
      <c r="Q448" s="21" t="n"/>
      <c r="R448" s="20" t="n"/>
      <c r="S448" s="18">
        <f>IF($R448="","",IFERROR(VLOOKUP(IFERROR(VLOOKUP(IF(ISNUMBER(FIND(" – ",$R448)),LEFT($R448,FIND(" – ",$R448)-1),$R448),ProdTbl,5,0),""),BasketTbl,2,0),"کد ناشناخته"))</f>
        <v/>
      </c>
      <c r="T448" s="18">
        <f>IF($R448="","",IFERROR(VLOOKUP(IF(ISNUMBER(FIND(" – ",$R448)),LEFT($R448,FIND(" – ",$R448)-1),$R448),ProdTbl,3,0),"کد ناشناخته"))</f>
        <v/>
      </c>
      <c r="U448" s="22" t="n"/>
      <c r="V448" s="21" t="n"/>
      <c r="W448" s="20" t="n"/>
      <c r="X448" s="18">
        <f>IF($W448="","",IFERROR(VLOOKUP(IFERROR(VLOOKUP(IF(ISNUMBER(FIND(" – ",$W448)),LEFT($W448,FIND(" – ",$W448)-1),$W448),ProdTbl,5,0),""),BasketTbl,2,0),"کد ناشناخته"))</f>
        <v/>
      </c>
      <c r="Y448" s="18">
        <f>IF($W448="","",IFERROR(VLOOKUP(IF(ISNUMBER(FIND(" – ",$W448)),LEFT($W448,FIND(" – ",$W448)-1),$W448),ProdTbl,3,0),"کد ناشناخته"))</f>
        <v/>
      </c>
      <c r="Z448" s="22" t="n"/>
      <c r="AA448" s="21" t="n"/>
      <c r="AB448" s="20" t="n"/>
      <c r="AC448" s="18">
        <f>IF($AB448="","",IFERROR(VLOOKUP(IFERROR(VLOOKUP(IF(ISNUMBER(FIND(" – ",$AB448)),LEFT($AB448,FIND(" – ",$AB448)-1),$AB448),ProdTbl,5,0),""),BasketTbl,2,0),"کد ناشناخته"))</f>
        <v/>
      </c>
      <c r="AD448" s="18">
        <f>IF($AB448="","",IFERROR(VLOOKUP(IF(ISNUMBER(FIND(" – ",$AB448)),LEFT($AB448,FIND(" – ",$AB448)-1),$AB448),ProdTbl,3,0),"کد ناشناخته"))</f>
        <v/>
      </c>
      <c r="AE448" s="22" t="n"/>
      <c r="AF448" s="21" t="n"/>
      <c r="AG448" s="20" t="n"/>
      <c r="AH448" s="18">
        <f>IF($AG448="","",IFERROR(VLOOKUP(IFERROR(VLOOKUP(IF(ISNUMBER(FIND(" – ",$AG448)),LEFT($AG448,FIND(" – ",$AG448)-1),$AG448),ProdTbl,5,0),""),BasketTbl,2,0),"کد ناشناخته"))</f>
        <v/>
      </c>
      <c r="AI448" s="18">
        <f>IF($AG448="","",IFERROR(VLOOKUP(IF(ISNUMBER(FIND(" – ",$AG448)),LEFT($AG448,FIND(" – ",$AG448)-1),$AG448),ProdTbl,3,0),"کد ناشناخته"))</f>
        <v/>
      </c>
      <c r="AJ448" s="22" t="n"/>
      <c r="AK448" s="21" t="n"/>
      <c r="AL448" s="20" t="n"/>
      <c r="AM448" s="18">
        <f>IF($AL448="","",IFERROR(VLOOKUP(IFERROR(VLOOKUP(IF(ISNUMBER(FIND(" – ",$AL448)),LEFT($AL448,FIND(" – ",$AL448)-1),$AL448),ProdTbl,5,0),""),BasketTbl,2,0),"کد ناشناخته"))</f>
        <v/>
      </c>
      <c r="AN448" s="18">
        <f>IF($AL448="","",IFERROR(VLOOKUP(IF(ISNUMBER(FIND(" – ",$AL448)),LEFT($AL448,FIND(" – ",$AL448)-1),$AL448),ProdTbl,3,0),"کد ناشناخته"))</f>
        <v/>
      </c>
      <c r="AO448" s="22" t="n"/>
      <c r="AP448" s="21" t="n"/>
      <c r="AQ448" s="20" t="n"/>
      <c r="AR448" s="18">
        <f>IF($AQ448="","",IFERROR(VLOOKUP(IFERROR(VLOOKUP(IF(ISNUMBER(FIND(" – ",$AQ448)),LEFT($AQ448,FIND(" – ",$AQ448)-1),$AQ448),ProdTbl,5,0),""),BasketTbl,2,0),"کد ناشناخته"))</f>
        <v/>
      </c>
      <c r="AS448" s="18">
        <f>IF($AQ448="","",IFERROR(VLOOKUP(IF(ISNUMBER(FIND(" – ",$AQ448)),LEFT($AQ448,FIND(" – ",$AQ448)-1),$AQ448),ProdTbl,3,0),"کد ناشناخته"))</f>
        <v/>
      </c>
      <c r="AT448" s="22" t="n"/>
      <c r="AU448" s="21" t="n"/>
      <c r="AV448" s="20" t="n"/>
      <c r="AW448" s="18">
        <f>IF($AV448="","",IFERROR(VLOOKUP(IFERROR(VLOOKUP(IF(ISNUMBER(FIND(" – ",$AV448)),LEFT($AV448,FIND(" – ",$AV448)-1),$AV448),ProdTbl,5,0),""),BasketTbl,2,0),"کد ناشناخته"))</f>
        <v/>
      </c>
      <c r="AX448" s="18">
        <f>IF($AV448="","",IFERROR(VLOOKUP(IF(ISNUMBER(FIND(" – ",$AV448)),LEFT($AV448,FIND(" – ",$AV448)-1),$AV448),ProdTbl,3,0),"کد ناشناخته"))</f>
        <v/>
      </c>
      <c r="AY448" s="22" t="n"/>
      <c r="AZ448" s="21" t="n"/>
      <c r="BA448" s="20" t="n"/>
      <c r="BB448" s="18">
        <f>IF($BA448="","",IFERROR(VLOOKUP(IFERROR(VLOOKUP(IF(ISNUMBER(FIND(" – ",$BA448)),LEFT($BA448,FIND(" – ",$BA448)-1),$BA448),ProdTbl,5,0),""),BasketTbl,2,0),"کد ناشناخته"))</f>
        <v/>
      </c>
      <c r="BC448" s="18">
        <f>IF($BA448="","",IFERROR(VLOOKUP(IF(ISNUMBER(FIND(" – ",$BA448)),LEFT($BA448,FIND(" – ",$BA448)-1),$BA448),ProdTbl,3,0),"کد ناشناخته"))</f>
        <v/>
      </c>
      <c r="BD448" s="22" t="n"/>
      <c r="BE448" s="21" t="n"/>
      <c r="BF448" s="20" t="n"/>
      <c r="BG448" s="18">
        <f>IF($BF448="","",IFERROR(VLOOKUP(IFERROR(VLOOKUP(IF(ISNUMBER(FIND(" – ",$BF448)),LEFT($BF448,FIND(" – ",$BF448)-1),$BF448),ProdTbl,5,0),""),BasketTbl,2,0),"کد ناشناخته"))</f>
        <v/>
      </c>
      <c r="BH448" s="18">
        <f>IF($BF448="","",IFERROR(VLOOKUP(IF(ISNUMBER(FIND(" – ",$BF448)),LEFT($BF448,FIND(" – ",$BF448)-1),$BF448),ProdTbl,3,0),"کد ناشناخته"))</f>
        <v/>
      </c>
      <c r="BI448" s="22" t="n"/>
      <c r="BJ448" s="21" t="n"/>
      <c r="BK448" s="20" t="n"/>
      <c r="BL448" s="18">
        <f>IF($BK448="","",IFERROR(VLOOKUP(IFERROR(VLOOKUP(IF(ISNUMBER(FIND(" – ",$BK448)),LEFT($BK448,FIND(" – ",$BK448)-1),$BK448),ProdTbl,5,0),""),BasketTbl,2,0),"کد ناشناخته"))</f>
        <v/>
      </c>
      <c r="BM448" s="18">
        <f>IF($BK448="","",IFERROR(VLOOKUP(IF(ISNUMBER(FIND(" – ",$BK448)),LEFT($BK448,FIND(" – ",$BK448)-1),$BK448),ProdTbl,3,0),"کد ناشناخته"))</f>
        <v/>
      </c>
      <c r="BN448" s="22" t="n"/>
      <c r="BO448" s="21" t="n"/>
      <c r="BP448" s="20" t="n"/>
      <c r="BQ448" s="18">
        <f>IF($BP448="","",IFERROR(VLOOKUP(IFERROR(VLOOKUP(IF(ISNUMBER(FIND(" – ",$BP448)),LEFT($BP448,FIND(" – ",$BP448)-1),$BP448),ProdTbl,5,0),""),BasketTbl,2,0),"کد ناشناخته"))</f>
        <v/>
      </c>
      <c r="BR448" s="18">
        <f>IF($BP448="","",IFERROR(VLOOKUP(IF(ISNUMBER(FIND(" – ",$BP448)),LEFT($BP448,FIND(" – ",$BP448)-1),$BP448),ProdTbl,3,0),"کد ناشناخته"))</f>
        <v/>
      </c>
      <c r="BS448" s="22" t="n"/>
      <c r="BT448" s="21" t="n"/>
      <c r="BU448" s="20" t="n"/>
      <c r="BV448" s="18">
        <f>IF($BU448="","",IFERROR(VLOOKUP(IFERROR(VLOOKUP(IF(ISNUMBER(FIND(" – ",$BU448)),LEFT($BU448,FIND(" – ",$BU448)-1),$BU448),ProdTbl,5,0),""),BasketTbl,2,0),"کد ناشناخته"))</f>
        <v/>
      </c>
      <c r="BW448" s="18">
        <f>IF($BU448="","",IFERROR(VLOOKUP(IF(ISNUMBER(FIND(" – ",$BU448)),LEFT($BU448,FIND(" – ",$BU448)-1),$BU448),ProdTbl,3,0),"کد ناشناخته"))</f>
        <v/>
      </c>
      <c r="BX448" s="22" t="n"/>
      <c r="BY448" s="21" t="n"/>
      <c r="BZ448" s="20" t="n"/>
      <c r="CA448" s="18">
        <f>IF($BZ448="","",IFERROR(VLOOKUP(IFERROR(VLOOKUP(IF(ISNUMBER(FIND(" – ",$BZ448)),LEFT($BZ448,FIND(" – ",$BZ448)-1),$BZ448),ProdTbl,5,0),""),BasketTbl,2,0),"کد ناشناخته"))</f>
        <v/>
      </c>
      <c r="CB448" s="18">
        <f>IF($BZ448="","",IFERROR(VLOOKUP(IF(ISNUMBER(FIND(" – ",$BZ448)),LEFT($BZ448,FIND(" – ",$BZ448)-1),$BZ448),ProdTbl,3,0),"کد ناشناخته"))</f>
        <v/>
      </c>
      <c r="CC448" s="22" t="n"/>
      <c r="CD448" s="21" t="n"/>
      <c r="CE448" s="20" t="n"/>
      <c r="CF448" s="18">
        <f>IF($CE448="","",IFERROR(VLOOKUP(IFERROR(VLOOKUP(IF(ISNUMBER(FIND(" – ",$CE448)),LEFT($CE448,FIND(" – ",$CE448)-1),$CE448),ProdTbl,5,0),""),BasketTbl,2,0),"کد ناشناخته"))</f>
        <v/>
      </c>
      <c r="CG448" s="18">
        <f>IF($CE448="","",IFERROR(VLOOKUP(IF(ISNUMBER(FIND(" – ",$CE448)),LEFT($CE448,FIND(" – ",$CE448)-1),$CE448),ProdTbl,3,0),"کد ناشناخته"))</f>
        <v/>
      </c>
      <c r="CH448" s="22" t="n"/>
      <c r="CI448" s="21" t="n"/>
    </row>
    <row r="449">
      <c r="A449" s="18">
        <f>IF($B449="","",COUNTA($B$10:$B449))</f>
        <v/>
      </c>
      <c r="B449" s="19" t="n"/>
      <c r="C449" s="20" t="n"/>
      <c r="D449" s="19" t="n"/>
      <c r="E449" s="18">
        <f>IF($D449="","",IFERROR(VLOOKUP(IF(ISNUMBER(FIND(" – ",$D449)),LEFT($D449,FIND(" – ",$D449)-1),$D449),SellerTbl,2,0),"کد ناشناخته"))</f>
        <v/>
      </c>
      <c r="F449" s="21" t="n"/>
      <c r="G449" s="21" t="n"/>
      <c r="H449" s="22" t="n"/>
      <c r="I449" s="23">
        <f>IF(OR($F449="",$G449=""),"",$F449-$G449)</f>
        <v/>
      </c>
      <c r="J449" s="18">
        <f>IF($I449="","",IF(ABS($I449)&lt;=0.01*$F449,"√","×"))</f>
        <v/>
      </c>
      <c r="K449" s="23">
        <f>IF(COUNT($Q449,$V449,$AA449,$AF449,$AK449,$AP449,$AU449,$AZ449,$BE449,$BJ449,$BO449,$BT449,$BY449,$CD449,$CI449)=0,"",SUM($Q449,$V449,$AA449,$AF449,$AK449,$AP449,$AU449,$AZ449,$BE449,$BJ449,$BO449,$BT449,$BY449,$CD449,$CI449))</f>
        <v/>
      </c>
      <c r="L449" s="23">
        <f>IF(OR($F449="",$K449=""),"",$F449-$K449)</f>
        <v/>
      </c>
      <c r="M449" s="20" t="n"/>
      <c r="N449" s="18">
        <f>IF($M449="","",IFERROR(VLOOKUP(IFERROR(VLOOKUP(IF(ISNUMBER(FIND(" – ",$M449)),LEFT($M449,FIND(" – ",$M449)-1),$M449),ProdTbl,5,0),""),BasketTbl,2,0),"کد ناشناخته"))</f>
        <v/>
      </c>
      <c r="O449" s="18">
        <f>IF($M449="","",IFERROR(VLOOKUP(IF(ISNUMBER(FIND(" – ",$M449)),LEFT($M449,FIND(" – ",$M449)-1),$M449),ProdTbl,3,0),"کد ناشناخته"))</f>
        <v/>
      </c>
      <c r="P449" s="22" t="n"/>
      <c r="Q449" s="21" t="n"/>
      <c r="R449" s="20" t="n"/>
      <c r="S449" s="18">
        <f>IF($R449="","",IFERROR(VLOOKUP(IFERROR(VLOOKUP(IF(ISNUMBER(FIND(" – ",$R449)),LEFT($R449,FIND(" – ",$R449)-1),$R449),ProdTbl,5,0),""),BasketTbl,2,0),"کد ناشناخته"))</f>
        <v/>
      </c>
      <c r="T449" s="18">
        <f>IF($R449="","",IFERROR(VLOOKUP(IF(ISNUMBER(FIND(" – ",$R449)),LEFT($R449,FIND(" – ",$R449)-1),$R449),ProdTbl,3,0),"کد ناشناخته"))</f>
        <v/>
      </c>
      <c r="U449" s="22" t="n"/>
      <c r="V449" s="21" t="n"/>
      <c r="W449" s="20" t="n"/>
      <c r="X449" s="18">
        <f>IF($W449="","",IFERROR(VLOOKUP(IFERROR(VLOOKUP(IF(ISNUMBER(FIND(" – ",$W449)),LEFT($W449,FIND(" – ",$W449)-1),$W449),ProdTbl,5,0),""),BasketTbl,2,0),"کد ناشناخته"))</f>
        <v/>
      </c>
      <c r="Y449" s="18">
        <f>IF($W449="","",IFERROR(VLOOKUP(IF(ISNUMBER(FIND(" – ",$W449)),LEFT($W449,FIND(" – ",$W449)-1),$W449),ProdTbl,3,0),"کد ناشناخته"))</f>
        <v/>
      </c>
      <c r="Z449" s="22" t="n"/>
      <c r="AA449" s="21" t="n"/>
      <c r="AB449" s="20" t="n"/>
      <c r="AC449" s="18">
        <f>IF($AB449="","",IFERROR(VLOOKUP(IFERROR(VLOOKUP(IF(ISNUMBER(FIND(" – ",$AB449)),LEFT($AB449,FIND(" – ",$AB449)-1),$AB449),ProdTbl,5,0),""),BasketTbl,2,0),"کد ناشناخته"))</f>
        <v/>
      </c>
      <c r="AD449" s="18">
        <f>IF($AB449="","",IFERROR(VLOOKUP(IF(ISNUMBER(FIND(" – ",$AB449)),LEFT($AB449,FIND(" – ",$AB449)-1),$AB449),ProdTbl,3,0),"کد ناشناخته"))</f>
        <v/>
      </c>
      <c r="AE449" s="22" t="n"/>
      <c r="AF449" s="21" t="n"/>
      <c r="AG449" s="20" t="n"/>
      <c r="AH449" s="18">
        <f>IF($AG449="","",IFERROR(VLOOKUP(IFERROR(VLOOKUP(IF(ISNUMBER(FIND(" – ",$AG449)),LEFT($AG449,FIND(" – ",$AG449)-1),$AG449),ProdTbl,5,0),""),BasketTbl,2,0),"کد ناشناخته"))</f>
        <v/>
      </c>
      <c r="AI449" s="18">
        <f>IF($AG449="","",IFERROR(VLOOKUP(IF(ISNUMBER(FIND(" – ",$AG449)),LEFT($AG449,FIND(" – ",$AG449)-1),$AG449),ProdTbl,3,0),"کد ناشناخته"))</f>
        <v/>
      </c>
      <c r="AJ449" s="22" t="n"/>
      <c r="AK449" s="21" t="n"/>
      <c r="AL449" s="20" t="n"/>
      <c r="AM449" s="18">
        <f>IF($AL449="","",IFERROR(VLOOKUP(IFERROR(VLOOKUP(IF(ISNUMBER(FIND(" – ",$AL449)),LEFT($AL449,FIND(" – ",$AL449)-1),$AL449),ProdTbl,5,0),""),BasketTbl,2,0),"کد ناشناخته"))</f>
        <v/>
      </c>
      <c r="AN449" s="18">
        <f>IF($AL449="","",IFERROR(VLOOKUP(IF(ISNUMBER(FIND(" – ",$AL449)),LEFT($AL449,FIND(" – ",$AL449)-1),$AL449),ProdTbl,3,0),"کد ناشناخته"))</f>
        <v/>
      </c>
      <c r="AO449" s="22" t="n"/>
      <c r="AP449" s="21" t="n"/>
      <c r="AQ449" s="20" t="n"/>
      <c r="AR449" s="18">
        <f>IF($AQ449="","",IFERROR(VLOOKUP(IFERROR(VLOOKUP(IF(ISNUMBER(FIND(" – ",$AQ449)),LEFT($AQ449,FIND(" – ",$AQ449)-1),$AQ449),ProdTbl,5,0),""),BasketTbl,2,0),"کد ناشناخته"))</f>
        <v/>
      </c>
      <c r="AS449" s="18">
        <f>IF($AQ449="","",IFERROR(VLOOKUP(IF(ISNUMBER(FIND(" – ",$AQ449)),LEFT($AQ449,FIND(" – ",$AQ449)-1),$AQ449),ProdTbl,3,0),"کد ناشناخته"))</f>
        <v/>
      </c>
      <c r="AT449" s="22" t="n"/>
      <c r="AU449" s="21" t="n"/>
      <c r="AV449" s="20" t="n"/>
      <c r="AW449" s="18">
        <f>IF($AV449="","",IFERROR(VLOOKUP(IFERROR(VLOOKUP(IF(ISNUMBER(FIND(" – ",$AV449)),LEFT($AV449,FIND(" – ",$AV449)-1),$AV449),ProdTbl,5,0),""),BasketTbl,2,0),"کد ناشناخته"))</f>
        <v/>
      </c>
      <c r="AX449" s="18">
        <f>IF($AV449="","",IFERROR(VLOOKUP(IF(ISNUMBER(FIND(" – ",$AV449)),LEFT($AV449,FIND(" – ",$AV449)-1),$AV449),ProdTbl,3,0),"کد ناشناخته"))</f>
        <v/>
      </c>
      <c r="AY449" s="22" t="n"/>
      <c r="AZ449" s="21" t="n"/>
      <c r="BA449" s="20" t="n"/>
      <c r="BB449" s="18">
        <f>IF($BA449="","",IFERROR(VLOOKUP(IFERROR(VLOOKUP(IF(ISNUMBER(FIND(" – ",$BA449)),LEFT($BA449,FIND(" – ",$BA449)-1),$BA449),ProdTbl,5,0),""),BasketTbl,2,0),"کد ناشناخته"))</f>
        <v/>
      </c>
      <c r="BC449" s="18">
        <f>IF($BA449="","",IFERROR(VLOOKUP(IF(ISNUMBER(FIND(" – ",$BA449)),LEFT($BA449,FIND(" – ",$BA449)-1),$BA449),ProdTbl,3,0),"کد ناشناخته"))</f>
        <v/>
      </c>
      <c r="BD449" s="22" t="n"/>
      <c r="BE449" s="21" t="n"/>
      <c r="BF449" s="20" t="n"/>
      <c r="BG449" s="18">
        <f>IF($BF449="","",IFERROR(VLOOKUP(IFERROR(VLOOKUP(IF(ISNUMBER(FIND(" – ",$BF449)),LEFT($BF449,FIND(" – ",$BF449)-1),$BF449),ProdTbl,5,0),""),BasketTbl,2,0),"کد ناشناخته"))</f>
        <v/>
      </c>
      <c r="BH449" s="18">
        <f>IF($BF449="","",IFERROR(VLOOKUP(IF(ISNUMBER(FIND(" – ",$BF449)),LEFT($BF449,FIND(" – ",$BF449)-1),$BF449),ProdTbl,3,0),"کد ناشناخته"))</f>
        <v/>
      </c>
      <c r="BI449" s="22" t="n"/>
      <c r="BJ449" s="21" t="n"/>
      <c r="BK449" s="20" t="n"/>
      <c r="BL449" s="18">
        <f>IF($BK449="","",IFERROR(VLOOKUP(IFERROR(VLOOKUP(IF(ISNUMBER(FIND(" – ",$BK449)),LEFT($BK449,FIND(" – ",$BK449)-1),$BK449),ProdTbl,5,0),""),BasketTbl,2,0),"کد ناشناخته"))</f>
        <v/>
      </c>
      <c r="BM449" s="18">
        <f>IF($BK449="","",IFERROR(VLOOKUP(IF(ISNUMBER(FIND(" – ",$BK449)),LEFT($BK449,FIND(" – ",$BK449)-1),$BK449),ProdTbl,3,0),"کد ناشناخته"))</f>
        <v/>
      </c>
      <c r="BN449" s="22" t="n"/>
      <c r="BO449" s="21" t="n"/>
      <c r="BP449" s="20" t="n"/>
      <c r="BQ449" s="18">
        <f>IF($BP449="","",IFERROR(VLOOKUP(IFERROR(VLOOKUP(IF(ISNUMBER(FIND(" – ",$BP449)),LEFT($BP449,FIND(" – ",$BP449)-1),$BP449),ProdTbl,5,0),""),BasketTbl,2,0),"کد ناشناخته"))</f>
        <v/>
      </c>
      <c r="BR449" s="18">
        <f>IF($BP449="","",IFERROR(VLOOKUP(IF(ISNUMBER(FIND(" – ",$BP449)),LEFT($BP449,FIND(" – ",$BP449)-1),$BP449),ProdTbl,3,0),"کد ناشناخته"))</f>
        <v/>
      </c>
      <c r="BS449" s="22" t="n"/>
      <c r="BT449" s="21" t="n"/>
      <c r="BU449" s="20" t="n"/>
      <c r="BV449" s="18">
        <f>IF($BU449="","",IFERROR(VLOOKUP(IFERROR(VLOOKUP(IF(ISNUMBER(FIND(" – ",$BU449)),LEFT($BU449,FIND(" – ",$BU449)-1),$BU449),ProdTbl,5,0),""),BasketTbl,2,0),"کد ناشناخته"))</f>
        <v/>
      </c>
      <c r="BW449" s="18">
        <f>IF($BU449="","",IFERROR(VLOOKUP(IF(ISNUMBER(FIND(" – ",$BU449)),LEFT($BU449,FIND(" – ",$BU449)-1),$BU449),ProdTbl,3,0),"کد ناشناخته"))</f>
        <v/>
      </c>
      <c r="BX449" s="22" t="n"/>
      <c r="BY449" s="21" t="n"/>
      <c r="BZ449" s="20" t="n"/>
      <c r="CA449" s="18">
        <f>IF($BZ449="","",IFERROR(VLOOKUP(IFERROR(VLOOKUP(IF(ISNUMBER(FIND(" – ",$BZ449)),LEFT($BZ449,FIND(" – ",$BZ449)-1),$BZ449),ProdTbl,5,0),""),BasketTbl,2,0),"کد ناشناخته"))</f>
        <v/>
      </c>
      <c r="CB449" s="18">
        <f>IF($BZ449="","",IFERROR(VLOOKUP(IF(ISNUMBER(FIND(" – ",$BZ449)),LEFT($BZ449,FIND(" – ",$BZ449)-1),$BZ449),ProdTbl,3,0),"کد ناشناخته"))</f>
        <v/>
      </c>
      <c r="CC449" s="22" t="n"/>
      <c r="CD449" s="21" t="n"/>
      <c r="CE449" s="20" t="n"/>
      <c r="CF449" s="18">
        <f>IF($CE449="","",IFERROR(VLOOKUP(IFERROR(VLOOKUP(IF(ISNUMBER(FIND(" – ",$CE449)),LEFT($CE449,FIND(" – ",$CE449)-1),$CE449),ProdTbl,5,0),""),BasketTbl,2,0),"کد ناشناخته"))</f>
        <v/>
      </c>
      <c r="CG449" s="18">
        <f>IF($CE449="","",IFERROR(VLOOKUP(IF(ISNUMBER(FIND(" – ",$CE449)),LEFT($CE449,FIND(" – ",$CE449)-1),$CE449),ProdTbl,3,0),"کد ناشناخته"))</f>
        <v/>
      </c>
      <c r="CH449" s="22" t="n"/>
      <c r="CI449" s="21" t="n"/>
    </row>
    <row r="450">
      <c r="A450" s="18">
        <f>IF($B450="","",COUNTA($B$10:$B450))</f>
        <v/>
      </c>
      <c r="B450" s="19" t="n"/>
      <c r="C450" s="20" t="n"/>
      <c r="D450" s="19" t="n"/>
      <c r="E450" s="18">
        <f>IF($D450="","",IFERROR(VLOOKUP(IF(ISNUMBER(FIND(" – ",$D450)),LEFT($D450,FIND(" – ",$D450)-1),$D450),SellerTbl,2,0),"کد ناشناخته"))</f>
        <v/>
      </c>
      <c r="F450" s="21" t="n"/>
      <c r="G450" s="21" t="n"/>
      <c r="H450" s="22" t="n"/>
      <c r="I450" s="23">
        <f>IF(OR($F450="",$G450=""),"",$F450-$G450)</f>
        <v/>
      </c>
      <c r="J450" s="18">
        <f>IF($I450="","",IF(ABS($I450)&lt;=0.01*$F450,"√","×"))</f>
        <v/>
      </c>
      <c r="K450" s="23">
        <f>IF(COUNT($Q450,$V450,$AA450,$AF450,$AK450,$AP450,$AU450,$AZ450,$BE450,$BJ450,$BO450,$BT450,$BY450,$CD450,$CI450)=0,"",SUM($Q450,$V450,$AA450,$AF450,$AK450,$AP450,$AU450,$AZ450,$BE450,$BJ450,$BO450,$BT450,$BY450,$CD450,$CI450))</f>
        <v/>
      </c>
      <c r="L450" s="23">
        <f>IF(OR($F450="",$K450=""),"",$F450-$K450)</f>
        <v/>
      </c>
      <c r="M450" s="20" t="n"/>
      <c r="N450" s="18">
        <f>IF($M450="","",IFERROR(VLOOKUP(IFERROR(VLOOKUP(IF(ISNUMBER(FIND(" – ",$M450)),LEFT($M450,FIND(" – ",$M450)-1),$M450),ProdTbl,5,0),""),BasketTbl,2,0),"کد ناشناخته"))</f>
        <v/>
      </c>
      <c r="O450" s="18">
        <f>IF($M450="","",IFERROR(VLOOKUP(IF(ISNUMBER(FIND(" – ",$M450)),LEFT($M450,FIND(" – ",$M450)-1),$M450),ProdTbl,3,0),"کد ناشناخته"))</f>
        <v/>
      </c>
      <c r="P450" s="22" t="n"/>
      <c r="Q450" s="21" t="n"/>
      <c r="R450" s="20" t="n"/>
      <c r="S450" s="18">
        <f>IF($R450="","",IFERROR(VLOOKUP(IFERROR(VLOOKUP(IF(ISNUMBER(FIND(" – ",$R450)),LEFT($R450,FIND(" – ",$R450)-1),$R450),ProdTbl,5,0),""),BasketTbl,2,0),"کد ناشناخته"))</f>
        <v/>
      </c>
      <c r="T450" s="18">
        <f>IF($R450="","",IFERROR(VLOOKUP(IF(ISNUMBER(FIND(" – ",$R450)),LEFT($R450,FIND(" – ",$R450)-1),$R450),ProdTbl,3,0),"کد ناشناخته"))</f>
        <v/>
      </c>
      <c r="U450" s="22" t="n"/>
      <c r="V450" s="21" t="n"/>
      <c r="W450" s="20" t="n"/>
      <c r="X450" s="18">
        <f>IF($W450="","",IFERROR(VLOOKUP(IFERROR(VLOOKUP(IF(ISNUMBER(FIND(" – ",$W450)),LEFT($W450,FIND(" – ",$W450)-1),$W450),ProdTbl,5,0),""),BasketTbl,2,0),"کد ناشناخته"))</f>
        <v/>
      </c>
      <c r="Y450" s="18">
        <f>IF($W450="","",IFERROR(VLOOKUP(IF(ISNUMBER(FIND(" – ",$W450)),LEFT($W450,FIND(" – ",$W450)-1),$W450),ProdTbl,3,0),"کد ناشناخته"))</f>
        <v/>
      </c>
      <c r="Z450" s="22" t="n"/>
      <c r="AA450" s="21" t="n"/>
      <c r="AB450" s="20" t="n"/>
      <c r="AC450" s="18">
        <f>IF($AB450="","",IFERROR(VLOOKUP(IFERROR(VLOOKUP(IF(ISNUMBER(FIND(" – ",$AB450)),LEFT($AB450,FIND(" – ",$AB450)-1),$AB450),ProdTbl,5,0),""),BasketTbl,2,0),"کد ناشناخته"))</f>
        <v/>
      </c>
      <c r="AD450" s="18">
        <f>IF($AB450="","",IFERROR(VLOOKUP(IF(ISNUMBER(FIND(" – ",$AB450)),LEFT($AB450,FIND(" – ",$AB450)-1),$AB450),ProdTbl,3,0),"کد ناشناخته"))</f>
        <v/>
      </c>
      <c r="AE450" s="22" t="n"/>
      <c r="AF450" s="21" t="n"/>
      <c r="AG450" s="20" t="n"/>
      <c r="AH450" s="18">
        <f>IF($AG450="","",IFERROR(VLOOKUP(IFERROR(VLOOKUP(IF(ISNUMBER(FIND(" – ",$AG450)),LEFT($AG450,FIND(" – ",$AG450)-1),$AG450),ProdTbl,5,0),""),BasketTbl,2,0),"کد ناشناخته"))</f>
        <v/>
      </c>
      <c r="AI450" s="18">
        <f>IF($AG450="","",IFERROR(VLOOKUP(IF(ISNUMBER(FIND(" – ",$AG450)),LEFT($AG450,FIND(" – ",$AG450)-1),$AG450),ProdTbl,3,0),"کد ناشناخته"))</f>
        <v/>
      </c>
      <c r="AJ450" s="22" t="n"/>
      <c r="AK450" s="21" t="n"/>
      <c r="AL450" s="20" t="n"/>
      <c r="AM450" s="18">
        <f>IF($AL450="","",IFERROR(VLOOKUP(IFERROR(VLOOKUP(IF(ISNUMBER(FIND(" – ",$AL450)),LEFT($AL450,FIND(" – ",$AL450)-1),$AL450),ProdTbl,5,0),""),BasketTbl,2,0),"کد ناشناخته"))</f>
        <v/>
      </c>
      <c r="AN450" s="18">
        <f>IF($AL450="","",IFERROR(VLOOKUP(IF(ISNUMBER(FIND(" – ",$AL450)),LEFT($AL450,FIND(" – ",$AL450)-1),$AL450),ProdTbl,3,0),"کد ناشناخته"))</f>
        <v/>
      </c>
      <c r="AO450" s="22" t="n"/>
      <c r="AP450" s="21" t="n"/>
      <c r="AQ450" s="20" t="n"/>
      <c r="AR450" s="18">
        <f>IF($AQ450="","",IFERROR(VLOOKUP(IFERROR(VLOOKUP(IF(ISNUMBER(FIND(" – ",$AQ450)),LEFT($AQ450,FIND(" – ",$AQ450)-1),$AQ450),ProdTbl,5,0),""),BasketTbl,2,0),"کد ناشناخته"))</f>
        <v/>
      </c>
      <c r="AS450" s="18">
        <f>IF($AQ450="","",IFERROR(VLOOKUP(IF(ISNUMBER(FIND(" – ",$AQ450)),LEFT($AQ450,FIND(" – ",$AQ450)-1),$AQ450),ProdTbl,3,0),"کد ناشناخته"))</f>
        <v/>
      </c>
      <c r="AT450" s="22" t="n"/>
      <c r="AU450" s="21" t="n"/>
      <c r="AV450" s="20" t="n"/>
      <c r="AW450" s="18">
        <f>IF($AV450="","",IFERROR(VLOOKUP(IFERROR(VLOOKUP(IF(ISNUMBER(FIND(" – ",$AV450)),LEFT($AV450,FIND(" – ",$AV450)-1),$AV450),ProdTbl,5,0),""),BasketTbl,2,0),"کد ناشناخته"))</f>
        <v/>
      </c>
      <c r="AX450" s="18">
        <f>IF($AV450="","",IFERROR(VLOOKUP(IF(ISNUMBER(FIND(" – ",$AV450)),LEFT($AV450,FIND(" – ",$AV450)-1),$AV450),ProdTbl,3,0),"کد ناشناخته"))</f>
        <v/>
      </c>
      <c r="AY450" s="22" t="n"/>
      <c r="AZ450" s="21" t="n"/>
      <c r="BA450" s="20" t="n"/>
      <c r="BB450" s="18">
        <f>IF($BA450="","",IFERROR(VLOOKUP(IFERROR(VLOOKUP(IF(ISNUMBER(FIND(" – ",$BA450)),LEFT($BA450,FIND(" – ",$BA450)-1),$BA450),ProdTbl,5,0),""),BasketTbl,2,0),"کد ناشناخته"))</f>
        <v/>
      </c>
      <c r="BC450" s="18">
        <f>IF($BA450="","",IFERROR(VLOOKUP(IF(ISNUMBER(FIND(" – ",$BA450)),LEFT($BA450,FIND(" – ",$BA450)-1),$BA450),ProdTbl,3,0),"کد ناشناخته"))</f>
        <v/>
      </c>
      <c r="BD450" s="22" t="n"/>
      <c r="BE450" s="21" t="n"/>
      <c r="BF450" s="20" t="n"/>
      <c r="BG450" s="18">
        <f>IF($BF450="","",IFERROR(VLOOKUP(IFERROR(VLOOKUP(IF(ISNUMBER(FIND(" – ",$BF450)),LEFT($BF450,FIND(" – ",$BF450)-1),$BF450),ProdTbl,5,0),""),BasketTbl,2,0),"کد ناشناخته"))</f>
        <v/>
      </c>
      <c r="BH450" s="18">
        <f>IF($BF450="","",IFERROR(VLOOKUP(IF(ISNUMBER(FIND(" – ",$BF450)),LEFT($BF450,FIND(" – ",$BF450)-1),$BF450),ProdTbl,3,0),"کد ناشناخته"))</f>
        <v/>
      </c>
      <c r="BI450" s="22" t="n"/>
      <c r="BJ450" s="21" t="n"/>
      <c r="BK450" s="20" t="n"/>
      <c r="BL450" s="18">
        <f>IF($BK450="","",IFERROR(VLOOKUP(IFERROR(VLOOKUP(IF(ISNUMBER(FIND(" – ",$BK450)),LEFT($BK450,FIND(" – ",$BK450)-1),$BK450),ProdTbl,5,0),""),BasketTbl,2,0),"کد ناشناخته"))</f>
        <v/>
      </c>
      <c r="BM450" s="18">
        <f>IF($BK450="","",IFERROR(VLOOKUP(IF(ISNUMBER(FIND(" – ",$BK450)),LEFT($BK450,FIND(" – ",$BK450)-1),$BK450),ProdTbl,3,0),"کد ناشناخته"))</f>
        <v/>
      </c>
      <c r="BN450" s="22" t="n"/>
      <c r="BO450" s="21" t="n"/>
      <c r="BP450" s="20" t="n"/>
      <c r="BQ450" s="18">
        <f>IF($BP450="","",IFERROR(VLOOKUP(IFERROR(VLOOKUP(IF(ISNUMBER(FIND(" – ",$BP450)),LEFT($BP450,FIND(" – ",$BP450)-1),$BP450),ProdTbl,5,0),""),BasketTbl,2,0),"کد ناشناخته"))</f>
        <v/>
      </c>
      <c r="BR450" s="18">
        <f>IF($BP450="","",IFERROR(VLOOKUP(IF(ISNUMBER(FIND(" – ",$BP450)),LEFT($BP450,FIND(" – ",$BP450)-1),$BP450),ProdTbl,3,0),"کد ناشناخته"))</f>
        <v/>
      </c>
      <c r="BS450" s="22" t="n"/>
      <c r="BT450" s="21" t="n"/>
      <c r="BU450" s="20" t="n"/>
      <c r="BV450" s="18">
        <f>IF($BU450="","",IFERROR(VLOOKUP(IFERROR(VLOOKUP(IF(ISNUMBER(FIND(" – ",$BU450)),LEFT($BU450,FIND(" – ",$BU450)-1),$BU450),ProdTbl,5,0),""),BasketTbl,2,0),"کد ناشناخته"))</f>
        <v/>
      </c>
      <c r="BW450" s="18">
        <f>IF($BU450="","",IFERROR(VLOOKUP(IF(ISNUMBER(FIND(" – ",$BU450)),LEFT($BU450,FIND(" – ",$BU450)-1),$BU450),ProdTbl,3,0),"کد ناشناخته"))</f>
        <v/>
      </c>
      <c r="BX450" s="22" t="n"/>
      <c r="BY450" s="21" t="n"/>
      <c r="BZ450" s="20" t="n"/>
      <c r="CA450" s="18">
        <f>IF($BZ450="","",IFERROR(VLOOKUP(IFERROR(VLOOKUP(IF(ISNUMBER(FIND(" – ",$BZ450)),LEFT($BZ450,FIND(" – ",$BZ450)-1),$BZ450),ProdTbl,5,0),""),BasketTbl,2,0),"کد ناشناخته"))</f>
        <v/>
      </c>
      <c r="CB450" s="18">
        <f>IF($BZ450="","",IFERROR(VLOOKUP(IF(ISNUMBER(FIND(" – ",$BZ450)),LEFT($BZ450,FIND(" – ",$BZ450)-1),$BZ450),ProdTbl,3,0),"کد ناشناخته"))</f>
        <v/>
      </c>
      <c r="CC450" s="22" t="n"/>
      <c r="CD450" s="21" t="n"/>
      <c r="CE450" s="20" t="n"/>
      <c r="CF450" s="18">
        <f>IF($CE450="","",IFERROR(VLOOKUP(IFERROR(VLOOKUP(IF(ISNUMBER(FIND(" – ",$CE450)),LEFT($CE450,FIND(" – ",$CE450)-1),$CE450),ProdTbl,5,0),""),BasketTbl,2,0),"کد ناشناخته"))</f>
        <v/>
      </c>
      <c r="CG450" s="18">
        <f>IF($CE450="","",IFERROR(VLOOKUP(IF(ISNUMBER(FIND(" – ",$CE450)),LEFT($CE450,FIND(" – ",$CE450)-1),$CE450),ProdTbl,3,0),"کد ناشناخته"))</f>
        <v/>
      </c>
      <c r="CH450" s="22" t="n"/>
      <c r="CI450" s="21" t="n"/>
    </row>
    <row r="451">
      <c r="A451" s="18">
        <f>IF($B451="","",COUNTA($B$10:$B451))</f>
        <v/>
      </c>
      <c r="B451" s="19" t="n"/>
      <c r="C451" s="20" t="n"/>
      <c r="D451" s="19" t="n"/>
      <c r="E451" s="18">
        <f>IF($D451="","",IFERROR(VLOOKUP(IF(ISNUMBER(FIND(" – ",$D451)),LEFT($D451,FIND(" – ",$D451)-1),$D451),SellerTbl,2,0),"کد ناشناخته"))</f>
        <v/>
      </c>
      <c r="F451" s="21" t="n"/>
      <c r="G451" s="21" t="n"/>
      <c r="H451" s="22" t="n"/>
      <c r="I451" s="23">
        <f>IF(OR($F451="",$G451=""),"",$F451-$G451)</f>
        <v/>
      </c>
      <c r="J451" s="18">
        <f>IF($I451="","",IF(ABS($I451)&lt;=0.01*$F451,"√","×"))</f>
        <v/>
      </c>
      <c r="K451" s="23">
        <f>IF(COUNT($Q451,$V451,$AA451,$AF451,$AK451,$AP451,$AU451,$AZ451,$BE451,$BJ451,$BO451,$BT451,$BY451,$CD451,$CI451)=0,"",SUM($Q451,$V451,$AA451,$AF451,$AK451,$AP451,$AU451,$AZ451,$BE451,$BJ451,$BO451,$BT451,$BY451,$CD451,$CI451))</f>
        <v/>
      </c>
      <c r="L451" s="23">
        <f>IF(OR($F451="",$K451=""),"",$F451-$K451)</f>
        <v/>
      </c>
      <c r="M451" s="20" t="n"/>
      <c r="N451" s="18">
        <f>IF($M451="","",IFERROR(VLOOKUP(IFERROR(VLOOKUP(IF(ISNUMBER(FIND(" – ",$M451)),LEFT($M451,FIND(" – ",$M451)-1),$M451),ProdTbl,5,0),""),BasketTbl,2,0),"کد ناشناخته"))</f>
        <v/>
      </c>
      <c r="O451" s="18">
        <f>IF($M451="","",IFERROR(VLOOKUP(IF(ISNUMBER(FIND(" – ",$M451)),LEFT($M451,FIND(" – ",$M451)-1),$M451),ProdTbl,3,0),"کد ناشناخته"))</f>
        <v/>
      </c>
      <c r="P451" s="22" t="n"/>
      <c r="Q451" s="21" t="n"/>
      <c r="R451" s="20" t="n"/>
      <c r="S451" s="18">
        <f>IF($R451="","",IFERROR(VLOOKUP(IFERROR(VLOOKUP(IF(ISNUMBER(FIND(" – ",$R451)),LEFT($R451,FIND(" – ",$R451)-1),$R451),ProdTbl,5,0),""),BasketTbl,2,0),"کد ناشناخته"))</f>
        <v/>
      </c>
      <c r="T451" s="18">
        <f>IF($R451="","",IFERROR(VLOOKUP(IF(ISNUMBER(FIND(" – ",$R451)),LEFT($R451,FIND(" – ",$R451)-1),$R451),ProdTbl,3,0),"کد ناشناخته"))</f>
        <v/>
      </c>
      <c r="U451" s="22" t="n"/>
      <c r="V451" s="21" t="n"/>
      <c r="W451" s="20" t="n"/>
      <c r="X451" s="18">
        <f>IF($W451="","",IFERROR(VLOOKUP(IFERROR(VLOOKUP(IF(ISNUMBER(FIND(" – ",$W451)),LEFT($W451,FIND(" – ",$W451)-1),$W451),ProdTbl,5,0),""),BasketTbl,2,0),"کد ناشناخته"))</f>
        <v/>
      </c>
      <c r="Y451" s="18">
        <f>IF($W451="","",IFERROR(VLOOKUP(IF(ISNUMBER(FIND(" – ",$W451)),LEFT($W451,FIND(" – ",$W451)-1),$W451),ProdTbl,3,0),"کد ناشناخته"))</f>
        <v/>
      </c>
      <c r="Z451" s="22" t="n"/>
      <c r="AA451" s="21" t="n"/>
      <c r="AB451" s="20" t="n"/>
      <c r="AC451" s="18">
        <f>IF($AB451="","",IFERROR(VLOOKUP(IFERROR(VLOOKUP(IF(ISNUMBER(FIND(" – ",$AB451)),LEFT($AB451,FIND(" – ",$AB451)-1),$AB451),ProdTbl,5,0),""),BasketTbl,2,0),"کد ناشناخته"))</f>
        <v/>
      </c>
      <c r="AD451" s="18">
        <f>IF($AB451="","",IFERROR(VLOOKUP(IF(ISNUMBER(FIND(" – ",$AB451)),LEFT($AB451,FIND(" – ",$AB451)-1),$AB451),ProdTbl,3,0),"کد ناشناخته"))</f>
        <v/>
      </c>
      <c r="AE451" s="22" t="n"/>
      <c r="AF451" s="21" t="n"/>
      <c r="AG451" s="20" t="n"/>
      <c r="AH451" s="18">
        <f>IF($AG451="","",IFERROR(VLOOKUP(IFERROR(VLOOKUP(IF(ISNUMBER(FIND(" – ",$AG451)),LEFT($AG451,FIND(" – ",$AG451)-1),$AG451),ProdTbl,5,0),""),BasketTbl,2,0),"کد ناشناخته"))</f>
        <v/>
      </c>
      <c r="AI451" s="18">
        <f>IF($AG451="","",IFERROR(VLOOKUP(IF(ISNUMBER(FIND(" – ",$AG451)),LEFT($AG451,FIND(" – ",$AG451)-1),$AG451),ProdTbl,3,0),"کد ناشناخته"))</f>
        <v/>
      </c>
      <c r="AJ451" s="22" t="n"/>
      <c r="AK451" s="21" t="n"/>
      <c r="AL451" s="20" t="n"/>
      <c r="AM451" s="18">
        <f>IF($AL451="","",IFERROR(VLOOKUP(IFERROR(VLOOKUP(IF(ISNUMBER(FIND(" – ",$AL451)),LEFT($AL451,FIND(" – ",$AL451)-1),$AL451),ProdTbl,5,0),""),BasketTbl,2,0),"کد ناشناخته"))</f>
        <v/>
      </c>
      <c r="AN451" s="18">
        <f>IF($AL451="","",IFERROR(VLOOKUP(IF(ISNUMBER(FIND(" – ",$AL451)),LEFT($AL451,FIND(" – ",$AL451)-1),$AL451),ProdTbl,3,0),"کد ناشناخته"))</f>
        <v/>
      </c>
      <c r="AO451" s="22" t="n"/>
      <c r="AP451" s="21" t="n"/>
      <c r="AQ451" s="20" t="n"/>
      <c r="AR451" s="18">
        <f>IF($AQ451="","",IFERROR(VLOOKUP(IFERROR(VLOOKUP(IF(ISNUMBER(FIND(" – ",$AQ451)),LEFT($AQ451,FIND(" – ",$AQ451)-1),$AQ451),ProdTbl,5,0),""),BasketTbl,2,0),"کد ناشناخته"))</f>
        <v/>
      </c>
      <c r="AS451" s="18">
        <f>IF($AQ451="","",IFERROR(VLOOKUP(IF(ISNUMBER(FIND(" – ",$AQ451)),LEFT($AQ451,FIND(" – ",$AQ451)-1),$AQ451),ProdTbl,3,0),"کد ناشناخته"))</f>
        <v/>
      </c>
      <c r="AT451" s="22" t="n"/>
      <c r="AU451" s="21" t="n"/>
      <c r="AV451" s="20" t="n"/>
      <c r="AW451" s="18">
        <f>IF($AV451="","",IFERROR(VLOOKUP(IFERROR(VLOOKUP(IF(ISNUMBER(FIND(" – ",$AV451)),LEFT($AV451,FIND(" – ",$AV451)-1),$AV451),ProdTbl,5,0),""),BasketTbl,2,0),"کد ناشناخته"))</f>
        <v/>
      </c>
      <c r="AX451" s="18">
        <f>IF($AV451="","",IFERROR(VLOOKUP(IF(ISNUMBER(FIND(" – ",$AV451)),LEFT($AV451,FIND(" – ",$AV451)-1),$AV451),ProdTbl,3,0),"کد ناشناخته"))</f>
        <v/>
      </c>
      <c r="AY451" s="22" t="n"/>
      <c r="AZ451" s="21" t="n"/>
      <c r="BA451" s="20" t="n"/>
      <c r="BB451" s="18">
        <f>IF($BA451="","",IFERROR(VLOOKUP(IFERROR(VLOOKUP(IF(ISNUMBER(FIND(" – ",$BA451)),LEFT($BA451,FIND(" – ",$BA451)-1),$BA451),ProdTbl,5,0),""),BasketTbl,2,0),"کد ناشناخته"))</f>
        <v/>
      </c>
      <c r="BC451" s="18">
        <f>IF($BA451="","",IFERROR(VLOOKUP(IF(ISNUMBER(FIND(" – ",$BA451)),LEFT($BA451,FIND(" – ",$BA451)-1),$BA451),ProdTbl,3,0),"کد ناشناخته"))</f>
        <v/>
      </c>
      <c r="BD451" s="22" t="n"/>
      <c r="BE451" s="21" t="n"/>
      <c r="BF451" s="20" t="n"/>
      <c r="BG451" s="18">
        <f>IF($BF451="","",IFERROR(VLOOKUP(IFERROR(VLOOKUP(IF(ISNUMBER(FIND(" – ",$BF451)),LEFT($BF451,FIND(" – ",$BF451)-1),$BF451),ProdTbl,5,0),""),BasketTbl,2,0),"کد ناشناخته"))</f>
        <v/>
      </c>
      <c r="BH451" s="18">
        <f>IF($BF451="","",IFERROR(VLOOKUP(IF(ISNUMBER(FIND(" – ",$BF451)),LEFT($BF451,FIND(" – ",$BF451)-1),$BF451),ProdTbl,3,0),"کد ناشناخته"))</f>
        <v/>
      </c>
      <c r="BI451" s="22" t="n"/>
      <c r="BJ451" s="21" t="n"/>
      <c r="BK451" s="20" t="n"/>
      <c r="BL451" s="18">
        <f>IF($BK451="","",IFERROR(VLOOKUP(IFERROR(VLOOKUP(IF(ISNUMBER(FIND(" – ",$BK451)),LEFT($BK451,FIND(" – ",$BK451)-1),$BK451),ProdTbl,5,0),""),BasketTbl,2,0),"کد ناشناخته"))</f>
        <v/>
      </c>
      <c r="BM451" s="18">
        <f>IF($BK451="","",IFERROR(VLOOKUP(IF(ISNUMBER(FIND(" – ",$BK451)),LEFT($BK451,FIND(" – ",$BK451)-1),$BK451),ProdTbl,3,0),"کد ناشناخته"))</f>
        <v/>
      </c>
      <c r="BN451" s="22" t="n"/>
      <c r="BO451" s="21" t="n"/>
      <c r="BP451" s="20" t="n"/>
      <c r="BQ451" s="18">
        <f>IF($BP451="","",IFERROR(VLOOKUP(IFERROR(VLOOKUP(IF(ISNUMBER(FIND(" – ",$BP451)),LEFT($BP451,FIND(" – ",$BP451)-1),$BP451),ProdTbl,5,0),""),BasketTbl,2,0),"کد ناشناخته"))</f>
        <v/>
      </c>
      <c r="BR451" s="18">
        <f>IF($BP451="","",IFERROR(VLOOKUP(IF(ISNUMBER(FIND(" – ",$BP451)),LEFT($BP451,FIND(" – ",$BP451)-1),$BP451),ProdTbl,3,0),"کد ناشناخته"))</f>
        <v/>
      </c>
      <c r="BS451" s="22" t="n"/>
      <c r="BT451" s="21" t="n"/>
      <c r="BU451" s="20" t="n"/>
      <c r="BV451" s="18">
        <f>IF($BU451="","",IFERROR(VLOOKUP(IFERROR(VLOOKUP(IF(ISNUMBER(FIND(" – ",$BU451)),LEFT($BU451,FIND(" – ",$BU451)-1),$BU451),ProdTbl,5,0),""),BasketTbl,2,0),"کد ناشناخته"))</f>
        <v/>
      </c>
      <c r="BW451" s="18">
        <f>IF($BU451="","",IFERROR(VLOOKUP(IF(ISNUMBER(FIND(" – ",$BU451)),LEFT($BU451,FIND(" – ",$BU451)-1),$BU451),ProdTbl,3,0),"کد ناشناخته"))</f>
        <v/>
      </c>
      <c r="BX451" s="22" t="n"/>
      <c r="BY451" s="21" t="n"/>
      <c r="BZ451" s="20" t="n"/>
      <c r="CA451" s="18">
        <f>IF($BZ451="","",IFERROR(VLOOKUP(IFERROR(VLOOKUP(IF(ISNUMBER(FIND(" – ",$BZ451)),LEFT($BZ451,FIND(" – ",$BZ451)-1),$BZ451),ProdTbl,5,0),""),BasketTbl,2,0),"کد ناشناخته"))</f>
        <v/>
      </c>
      <c r="CB451" s="18">
        <f>IF($BZ451="","",IFERROR(VLOOKUP(IF(ISNUMBER(FIND(" – ",$BZ451)),LEFT($BZ451,FIND(" – ",$BZ451)-1),$BZ451),ProdTbl,3,0),"کد ناشناخته"))</f>
        <v/>
      </c>
      <c r="CC451" s="22" t="n"/>
      <c r="CD451" s="21" t="n"/>
      <c r="CE451" s="20" t="n"/>
      <c r="CF451" s="18">
        <f>IF($CE451="","",IFERROR(VLOOKUP(IFERROR(VLOOKUP(IF(ISNUMBER(FIND(" – ",$CE451)),LEFT($CE451,FIND(" – ",$CE451)-1),$CE451),ProdTbl,5,0),""),BasketTbl,2,0),"کد ناشناخته"))</f>
        <v/>
      </c>
      <c r="CG451" s="18">
        <f>IF($CE451="","",IFERROR(VLOOKUP(IF(ISNUMBER(FIND(" – ",$CE451)),LEFT($CE451,FIND(" – ",$CE451)-1),$CE451),ProdTbl,3,0),"کد ناشناخته"))</f>
        <v/>
      </c>
      <c r="CH451" s="22" t="n"/>
      <c r="CI451" s="21" t="n"/>
    </row>
    <row r="452">
      <c r="A452" s="18">
        <f>IF($B452="","",COUNTA($B$10:$B452))</f>
        <v/>
      </c>
      <c r="B452" s="19" t="n"/>
      <c r="C452" s="20" t="n"/>
      <c r="D452" s="19" t="n"/>
      <c r="E452" s="18">
        <f>IF($D452="","",IFERROR(VLOOKUP(IF(ISNUMBER(FIND(" – ",$D452)),LEFT($D452,FIND(" – ",$D452)-1),$D452),SellerTbl,2,0),"کد ناشناخته"))</f>
        <v/>
      </c>
      <c r="F452" s="21" t="n"/>
      <c r="G452" s="21" t="n"/>
      <c r="H452" s="22" t="n"/>
      <c r="I452" s="23">
        <f>IF(OR($F452="",$G452=""),"",$F452-$G452)</f>
        <v/>
      </c>
      <c r="J452" s="18">
        <f>IF($I452="","",IF(ABS($I452)&lt;=0.01*$F452,"√","×"))</f>
        <v/>
      </c>
      <c r="K452" s="23">
        <f>IF(COUNT($Q452,$V452,$AA452,$AF452,$AK452,$AP452,$AU452,$AZ452,$BE452,$BJ452,$BO452,$BT452,$BY452,$CD452,$CI452)=0,"",SUM($Q452,$V452,$AA452,$AF452,$AK452,$AP452,$AU452,$AZ452,$BE452,$BJ452,$BO452,$BT452,$BY452,$CD452,$CI452))</f>
        <v/>
      </c>
      <c r="L452" s="23">
        <f>IF(OR($F452="",$K452=""),"",$F452-$K452)</f>
        <v/>
      </c>
      <c r="M452" s="20" t="n"/>
      <c r="N452" s="18">
        <f>IF($M452="","",IFERROR(VLOOKUP(IFERROR(VLOOKUP(IF(ISNUMBER(FIND(" – ",$M452)),LEFT($M452,FIND(" – ",$M452)-1),$M452),ProdTbl,5,0),""),BasketTbl,2,0),"کد ناشناخته"))</f>
        <v/>
      </c>
      <c r="O452" s="18">
        <f>IF($M452="","",IFERROR(VLOOKUP(IF(ISNUMBER(FIND(" – ",$M452)),LEFT($M452,FIND(" – ",$M452)-1),$M452),ProdTbl,3,0),"کد ناشناخته"))</f>
        <v/>
      </c>
      <c r="P452" s="22" t="n"/>
      <c r="Q452" s="21" t="n"/>
      <c r="R452" s="20" t="n"/>
      <c r="S452" s="18">
        <f>IF($R452="","",IFERROR(VLOOKUP(IFERROR(VLOOKUP(IF(ISNUMBER(FIND(" – ",$R452)),LEFT($R452,FIND(" – ",$R452)-1),$R452),ProdTbl,5,0),""),BasketTbl,2,0),"کد ناشناخته"))</f>
        <v/>
      </c>
      <c r="T452" s="18">
        <f>IF($R452="","",IFERROR(VLOOKUP(IF(ISNUMBER(FIND(" – ",$R452)),LEFT($R452,FIND(" – ",$R452)-1),$R452),ProdTbl,3,0),"کد ناشناخته"))</f>
        <v/>
      </c>
      <c r="U452" s="22" t="n"/>
      <c r="V452" s="21" t="n"/>
      <c r="W452" s="20" t="n"/>
      <c r="X452" s="18">
        <f>IF($W452="","",IFERROR(VLOOKUP(IFERROR(VLOOKUP(IF(ISNUMBER(FIND(" – ",$W452)),LEFT($W452,FIND(" – ",$W452)-1),$W452),ProdTbl,5,0),""),BasketTbl,2,0),"کد ناشناخته"))</f>
        <v/>
      </c>
      <c r="Y452" s="18">
        <f>IF($W452="","",IFERROR(VLOOKUP(IF(ISNUMBER(FIND(" – ",$W452)),LEFT($W452,FIND(" – ",$W452)-1),$W452),ProdTbl,3,0),"کد ناشناخته"))</f>
        <v/>
      </c>
      <c r="Z452" s="22" t="n"/>
      <c r="AA452" s="21" t="n"/>
      <c r="AB452" s="20" t="n"/>
      <c r="AC452" s="18">
        <f>IF($AB452="","",IFERROR(VLOOKUP(IFERROR(VLOOKUP(IF(ISNUMBER(FIND(" – ",$AB452)),LEFT($AB452,FIND(" – ",$AB452)-1),$AB452),ProdTbl,5,0),""),BasketTbl,2,0),"کد ناشناخته"))</f>
        <v/>
      </c>
      <c r="AD452" s="18">
        <f>IF($AB452="","",IFERROR(VLOOKUP(IF(ISNUMBER(FIND(" – ",$AB452)),LEFT($AB452,FIND(" – ",$AB452)-1),$AB452),ProdTbl,3,0),"کد ناشناخته"))</f>
        <v/>
      </c>
      <c r="AE452" s="22" t="n"/>
      <c r="AF452" s="21" t="n"/>
      <c r="AG452" s="20" t="n"/>
      <c r="AH452" s="18">
        <f>IF($AG452="","",IFERROR(VLOOKUP(IFERROR(VLOOKUP(IF(ISNUMBER(FIND(" – ",$AG452)),LEFT($AG452,FIND(" – ",$AG452)-1),$AG452),ProdTbl,5,0),""),BasketTbl,2,0),"کد ناشناخته"))</f>
        <v/>
      </c>
      <c r="AI452" s="18">
        <f>IF($AG452="","",IFERROR(VLOOKUP(IF(ISNUMBER(FIND(" – ",$AG452)),LEFT($AG452,FIND(" – ",$AG452)-1),$AG452),ProdTbl,3,0),"کد ناشناخته"))</f>
        <v/>
      </c>
      <c r="AJ452" s="22" t="n"/>
      <c r="AK452" s="21" t="n"/>
      <c r="AL452" s="20" t="n"/>
      <c r="AM452" s="18">
        <f>IF($AL452="","",IFERROR(VLOOKUP(IFERROR(VLOOKUP(IF(ISNUMBER(FIND(" – ",$AL452)),LEFT($AL452,FIND(" – ",$AL452)-1),$AL452),ProdTbl,5,0),""),BasketTbl,2,0),"کد ناشناخته"))</f>
        <v/>
      </c>
      <c r="AN452" s="18">
        <f>IF($AL452="","",IFERROR(VLOOKUP(IF(ISNUMBER(FIND(" – ",$AL452)),LEFT($AL452,FIND(" – ",$AL452)-1),$AL452),ProdTbl,3,0),"کد ناشناخته"))</f>
        <v/>
      </c>
      <c r="AO452" s="22" t="n"/>
      <c r="AP452" s="21" t="n"/>
      <c r="AQ452" s="20" t="n"/>
      <c r="AR452" s="18">
        <f>IF($AQ452="","",IFERROR(VLOOKUP(IFERROR(VLOOKUP(IF(ISNUMBER(FIND(" – ",$AQ452)),LEFT($AQ452,FIND(" – ",$AQ452)-1),$AQ452),ProdTbl,5,0),""),BasketTbl,2,0),"کد ناشناخته"))</f>
        <v/>
      </c>
      <c r="AS452" s="18">
        <f>IF($AQ452="","",IFERROR(VLOOKUP(IF(ISNUMBER(FIND(" – ",$AQ452)),LEFT($AQ452,FIND(" – ",$AQ452)-1),$AQ452),ProdTbl,3,0),"کد ناشناخته"))</f>
        <v/>
      </c>
      <c r="AT452" s="22" t="n"/>
      <c r="AU452" s="21" t="n"/>
      <c r="AV452" s="20" t="n"/>
      <c r="AW452" s="18">
        <f>IF($AV452="","",IFERROR(VLOOKUP(IFERROR(VLOOKUP(IF(ISNUMBER(FIND(" – ",$AV452)),LEFT($AV452,FIND(" – ",$AV452)-1),$AV452),ProdTbl,5,0),""),BasketTbl,2,0),"کد ناشناخته"))</f>
        <v/>
      </c>
      <c r="AX452" s="18">
        <f>IF($AV452="","",IFERROR(VLOOKUP(IF(ISNUMBER(FIND(" – ",$AV452)),LEFT($AV452,FIND(" – ",$AV452)-1),$AV452),ProdTbl,3,0),"کد ناشناخته"))</f>
        <v/>
      </c>
      <c r="AY452" s="22" t="n"/>
      <c r="AZ452" s="21" t="n"/>
      <c r="BA452" s="20" t="n"/>
      <c r="BB452" s="18">
        <f>IF($BA452="","",IFERROR(VLOOKUP(IFERROR(VLOOKUP(IF(ISNUMBER(FIND(" – ",$BA452)),LEFT($BA452,FIND(" – ",$BA452)-1),$BA452),ProdTbl,5,0),""),BasketTbl,2,0),"کد ناشناخته"))</f>
        <v/>
      </c>
      <c r="BC452" s="18">
        <f>IF($BA452="","",IFERROR(VLOOKUP(IF(ISNUMBER(FIND(" – ",$BA452)),LEFT($BA452,FIND(" – ",$BA452)-1),$BA452),ProdTbl,3,0),"کد ناشناخته"))</f>
        <v/>
      </c>
      <c r="BD452" s="22" t="n"/>
      <c r="BE452" s="21" t="n"/>
      <c r="BF452" s="20" t="n"/>
      <c r="BG452" s="18">
        <f>IF($BF452="","",IFERROR(VLOOKUP(IFERROR(VLOOKUP(IF(ISNUMBER(FIND(" – ",$BF452)),LEFT($BF452,FIND(" – ",$BF452)-1),$BF452),ProdTbl,5,0),""),BasketTbl,2,0),"کد ناشناخته"))</f>
        <v/>
      </c>
      <c r="BH452" s="18">
        <f>IF($BF452="","",IFERROR(VLOOKUP(IF(ISNUMBER(FIND(" – ",$BF452)),LEFT($BF452,FIND(" – ",$BF452)-1),$BF452),ProdTbl,3,0),"کد ناشناخته"))</f>
        <v/>
      </c>
      <c r="BI452" s="22" t="n"/>
      <c r="BJ452" s="21" t="n"/>
      <c r="BK452" s="20" t="n"/>
      <c r="BL452" s="18">
        <f>IF($BK452="","",IFERROR(VLOOKUP(IFERROR(VLOOKUP(IF(ISNUMBER(FIND(" – ",$BK452)),LEFT($BK452,FIND(" – ",$BK452)-1),$BK452),ProdTbl,5,0),""),BasketTbl,2,0),"کد ناشناخته"))</f>
        <v/>
      </c>
      <c r="BM452" s="18">
        <f>IF($BK452="","",IFERROR(VLOOKUP(IF(ISNUMBER(FIND(" – ",$BK452)),LEFT($BK452,FIND(" – ",$BK452)-1),$BK452),ProdTbl,3,0),"کد ناشناخته"))</f>
        <v/>
      </c>
      <c r="BN452" s="22" t="n"/>
      <c r="BO452" s="21" t="n"/>
      <c r="BP452" s="20" t="n"/>
      <c r="BQ452" s="18">
        <f>IF($BP452="","",IFERROR(VLOOKUP(IFERROR(VLOOKUP(IF(ISNUMBER(FIND(" – ",$BP452)),LEFT($BP452,FIND(" – ",$BP452)-1),$BP452),ProdTbl,5,0),""),BasketTbl,2,0),"کد ناشناخته"))</f>
        <v/>
      </c>
      <c r="BR452" s="18">
        <f>IF($BP452="","",IFERROR(VLOOKUP(IF(ISNUMBER(FIND(" – ",$BP452)),LEFT($BP452,FIND(" – ",$BP452)-1),$BP452),ProdTbl,3,0),"کد ناشناخته"))</f>
        <v/>
      </c>
      <c r="BS452" s="22" t="n"/>
      <c r="BT452" s="21" t="n"/>
      <c r="BU452" s="20" t="n"/>
      <c r="BV452" s="18">
        <f>IF($BU452="","",IFERROR(VLOOKUP(IFERROR(VLOOKUP(IF(ISNUMBER(FIND(" – ",$BU452)),LEFT($BU452,FIND(" – ",$BU452)-1),$BU452),ProdTbl,5,0),""),BasketTbl,2,0),"کد ناشناخته"))</f>
        <v/>
      </c>
      <c r="BW452" s="18">
        <f>IF($BU452="","",IFERROR(VLOOKUP(IF(ISNUMBER(FIND(" – ",$BU452)),LEFT($BU452,FIND(" – ",$BU452)-1),$BU452),ProdTbl,3,0),"کد ناشناخته"))</f>
        <v/>
      </c>
      <c r="BX452" s="22" t="n"/>
      <c r="BY452" s="21" t="n"/>
      <c r="BZ452" s="20" t="n"/>
      <c r="CA452" s="18">
        <f>IF($BZ452="","",IFERROR(VLOOKUP(IFERROR(VLOOKUP(IF(ISNUMBER(FIND(" – ",$BZ452)),LEFT($BZ452,FIND(" – ",$BZ452)-1),$BZ452),ProdTbl,5,0),""),BasketTbl,2,0),"کد ناشناخته"))</f>
        <v/>
      </c>
      <c r="CB452" s="18">
        <f>IF($BZ452="","",IFERROR(VLOOKUP(IF(ISNUMBER(FIND(" – ",$BZ452)),LEFT($BZ452,FIND(" – ",$BZ452)-1),$BZ452),ProdTbl,3,0),"کد ناشناخته"))</f>
        <v/>
      </c>
      <c r="CC452" s="22" t="n"/>
      <c r="CD452" s="21" t="n"/>
      <c r="CE452" s="20" t="n"/>
      <c r="CF452" s="18">
        <f>IF($CE452="","",IFERROR(VLOOKUP(IFERROR(VLOOKUP(IF(ISNUMBER(FIND(" – ",$CE452)),LEFT($CE452,FIND(" – ",$CE452)-1),$CE452),ProdTbl,5,0),""),BasketTbl,2,0),"کد ناشناخته"))</f>
        <v/>
      </c>
      <c r="CG452" s="18">
        <f>IF($CE452="","",IFERROR(VLOOKUP(IF(ISNUMBER(FIND(" – ",$CE452)),LEFT($CE452,FIND(" – ",$CE452)-1),$CE452),ProdTbl,3,0),"کد ناشناخته"))</f>
        <v/>
      </c>
      <c r="CH452" s="22" t="n"/>
      <c r="CI452" s="21" t="n"/>
    </row>
    <row r="453">
      <c r="A453" s="18">
        <f>IF($B453="","",COUNTA($B$10:$B453))</f>
        <v/>
      </c>
      <c r="B453" s="19" t="n"/>
      <c r="C453" s="20" t="n"/>
      <c r="D453" s="19" t="n"/>
      <c r="E453" s="18">
        <f>IF($D453="","",IFERROR(VLOOKUP(IF(ISNUMBER(FIND(" – ",$D453)),LEFT($D453,FIND(" – ",$D453)-1),$D453),SellerTbl,2,0),"کد ناشناخته"))</f>
        <v/>
      </c>
      <c r="F453" s="21" t="n"/>
      <c r="G453" s="21" t="n"/>
      <c r="H453" s="22" t="n"/>
      <c r="I453" s="23">
        <f>IF(OR($F453="",$G453=""),"",$F453-$G453)</f>
        <v/>
      </c>
      <c r="J453" s="18">
        <f>IF($I453="","",IF(ABS($I453)&lt;=0.01*$F453,"√","×"))</f>
        <v/>
      </c>
      <c r="K453" s="23">
        <f>IF(COUNT($Q453,$V453,$AA453,$AF453,$AK453,$AP453,$AU453,$AZ453,$BE453,$BJ453,$BO453,$BT453,$BY453,$CD453,$CI453)=0,"",SUM($Q453,$V453,$AA453,$AF453,$AK453,$AP453,$AU453,$AZ453,$BE453,$BJ453,$BO453,$BT453,$BY453,$CD453,$CI453))</f>
        <v/>
      </c>
      <c r="L453" s="23">
        <f>IF(OR($F453="",$K453=""),"",$F453-$K453)</f>
        <v/>
      </c>
      <c r="M453" s="20" t="n"/>
      <c r="N453" s="18">
        <f>IF($M453="","",IFERROR(VLOOKUP(IFERROR(VLOOKUP(IF(ISNUMBER(FIND(" – ",$M453)),LEFT($M453,FIND(" – ",$M453)-1),$M453),ProdTbl,5,0),""),BasketTbl,2,0),"کد ناشناخته"))</f>
        <v/>
      </c>
      <c r="O453" s="18">
        <f>IF($M453="","",IFERROR(VLOOKUP(IF(ISNUMBER(FIND(" – ",$M453)),LEFT($M453,FIND(" – ",$M453)-1),$M453),ProdTbl,3,0),"کد ناشناخته"))</f>
        <v/>
      </c>
      <c r="P453" s="22" t="n"/>
      <c r="Q453" s="21" t="n"/>
      <c r="R453" s="20" t="n"/>
      <c r="S453" s="18">
        <f>IF($R453="","",IFERROR(VLOOKUP(IFERROR(VLOOKUP(IF(ISNUMBER(FIND(" – ",$R453)),LEFT($R453,FIND(" – ",$R453)-1),$R453),ProdTbl,5,0),""),BasketTbl,2,0),"کد ناشناخته"))</f>
        <v/>
      </c>
      <c r="T453" s="18">
        <f>IF($R453="","",IFERROR(VLOOKUP(IF(ISNUMBER(FIND(" – ",$R453)),LEFT($R453,FIND(" – ",$R453)-1),$R453),ProdTbl,3,0),"کد ناشناخته"))</f>
        <v/>
      </c>
      <c r="U453" s="22" t="n"/>
      <c r="V453" s="21" t="n"/>
      <c r="W453" s="20" t="n"/>
      <c r="X453" s="18">
        <f>IF($W453="","",IFERROR(VLOOKUP(IFERROR(VLOOKUP(IF(ISNUMBER(FIND(" – ",$W453)),LEFT($W453,FIND(" – ",$W453)-1),$W453),ProdTbl,5,0),""),BasketTbl,2,0),"کد ناشناخته"))</f>
        <v/>
      </c>
      <c r="Y453" s="18">
        <f>IF($W453="","",IFERROR(VLOOKUP(IF(ISNUMBER(FIND(" – ",$W453)),LEFT($W453,FIND(" – ",$W453)-1),$W453),ProdTbl,3,0),"کد ناشناخته"))</f>
        <v/>
      </c>
      <c r="Z453" s="22" t="n"/>
      <c r="AA453" s="21" t="n"/>
      <c r="AB453" s="20" t="n"/>
      <c r="AC453" s="18">
        <f>IF($AB453="","",IFERROR(VLOOKUP(IFERROR(VLOOKUP(IF(ISNUMBER(FIND(" – ",$AB453)),LEFT($AB453,FIND(" – ",$AB453)-1),$AB453),ProdTbl,5,0),""),BasketTbl,2,0),"کد ناشناخته"))</f>
        <v/>
      </c>
      <c r="AD453" s="18">
        <f>IF($AB453="","",IFERROR(VLOOKUP(IF(ISNUMBER(FIND(" – ",$AB453)),LEFT($AB453,FIND(" – ",$AB453)-1),$AB453),ProdTbl,3,0),"کد ناشناخته"))</f>
        <v/>
      </c>
      <c r="AE453" s="22" t="n"/>
      <c r="AF453" s="21" t="n"/>
      <c r="AG453" s="20" t="n"/>
      <c r="AH453" s="18">
        <f>IF($AG453="","",IFERROR(VLOOKUP(IFERROR(VLOOKUP(IF(ISNUMBER(FIND(" – ",$AG453)),LEFT($AG453,FIND(" – ",$AG453)-1),$AG453),ProdTbl,5,0),""),BasketTbl,2,0),"کد ناشناخته"))</f>
        <v/>
      </c>
      <c r="AI453" s="18">
        <f>IF($AG453="","",IFERROR(VLOOKUP(IF(ISNUMBER(FIND(" – ",$AG453)),LEFT($AG453,FIND(" – ",$AG453)-1),$AG453),ProdTbl,3,0),"کد ناشناخته"))</f>
        <v/>
      </c>
      <c r="AJ453" s="22" t="n"/>
      <c r="AK453" s="21" t="n"/>
      <c r="AL453" s="20" t="n"/>
      <c r="AM453" s="18">
        <f>IF($AL453="","",IFERROR(VLOOKUP(IFERROR(VLOOKUP(IF(ISNUMBER(FIND(" – ",$AL453)),LEFT($AL453,FIND(" – ",$AL453)-1),$AL453),ProdTbl,5,0),""),BasketTbl,2,0),"کد ناشناخته"))</f>
        <v/>
      </c>
      <c r="AN453" s="18">
        <f>IF($AL453="","",IFERROR(VLOOKUP(IF(ISNUMBER(FIND(" – ",$AL453)),LEFT($AL453,FIND(" – ",$AL453)-1),$AL453),ProdTbl,3,0),"کد ناشناخته"))</f>
        <v/>
      </c>
      <c r="AO453" s="22" t="n"/>
      <c r="AP453" s="21" t="n"/>
      <c r="AQ453" s="20" t="n"/>
      <c r="AR453" s="18">
        <f>IF($AQ453="","",IFERROR(VLOOKUP(IFERROR(VLOOKUP(IF(ISNUMBER(FIND(" – ",$AQ453)),LEFT($AQ453,FIND(" – ",$AQ453)-1),$AQ453),ProdTbl,5,0),""),BasketTbl,2,0),"کد ناشناخته"))</f>
        <v/>
      </c>
      <c r="AS453" s="18">
        <f>IF($AQ453="","",IFERROR(VLOOKUP(IF(ISNUMBER(FIND(" – ",$AQ453)),LEFT($AQ453,FIND(" – ",$AQ453)-1),$AQ453),ProdTbl,3,0),"کد ناشناخته"))</f>
        <v/>
      </c>
      <c r="AT453" s="22" t="n"/>
      <c r="AU453" s="21" t="n"/>
      <c r="AV453" s="20" t="n"/>
      <c r="AW453" s="18">
        <f>IF($AV453="","",IFERROR(VLOOKUP(IFERROR(VLOOKUP(IF(ISNUMBER(FIND(" – ",$AV453)),LEFT($AV453,FIND(" – ",$AV453)-1),$AV453),ProdTbl,5,0),""),BasketTbl,2,0),"کد ناشناخته"))</f>
        <v/>
      </c>
      <c r="AX453" s="18">
        <f>IF($AV453="","",IFERROR(VLOOKUP(IF(ISNUMBER(FIND(" – ",$AV453)),LEFT($AV453,FIND(" – ",$AV453)-1),$AV453),ProdTbl,3,0),"کد ناشناخته"))</f>
        <v/>
      </c>
      <c r="AY453" s="22" t="n"/>
      <c r="AZ453" s="21" t="n"/>
      <c r="BA453" s="20" t="n"/>
      <c r="BB453" s="18">
        <f>IF($BA453="","",IFERROR(VLOOKUP(IFERROR(VLOOKUP(IF(ISNUMBER(FIND(" – ",$BA453)),LEFT($BA453,FIND(" – ",$BA453)-1),$BA453),ProdTbl,5,0),""),BasketTbl,2,0),"کد ناشناخته"))</f>
        <v/>
      </c>
      <c r="BC453" s="18">
        <f>IF($BA453="","",IFERROR(VLOOKUP(IF(ISNUMBER(FIND(" – ",$BA453)),LEFT($BA453,FIND(" – ",$BA453)-1),$BA453),ProdTbl,3,0),"کد ناشناخته"))</f>
        <v/>
      </c>
      <c r="BD453" s="22" t="n"/>
      <c r="BE453" s="21" t="n"/>
      <c r="BF453" s="20" t="n"/>
      <c r="BG453" s="18">
        <f>IF($BF453="","",IFERROR(VLOOKUP(IFERROR(VLOOKUP(IF(ISNUMBER(FIND(" – ",$BF453)),LEFT($BF453,FIND(" – ",$BF453)-1),$BF453),ProdTbl,5,0),""),BasketTbl,2,0),"کد ناشناخته"))</f>
        <v/>
      </c>
      <c r="BH453" s="18">
        <f>IF($BF453="","",IFERROR(VLOOKUP(IF(ISNUMBER(FIND(" – ",$BF453)),LEFT($BF453,FIND(" – ",$BF453)-1),$BF453),ProdTbl,3,0),"کد ناشناخته"))</f>
        <v/>
      </c>
      <c r="BI453" s="22" t="n"/>
      <c r="BJ453" s="21" t="n"/>
      <c r="BK453" s="20" t="n"/>
      <c r="BL453" s="18">
        <f>IF($BK453="","",IFERROR(VLOOKUP(IFERROR(VLOOKUP(IF(ISNUMBER(FIND(" – ",$BK453)),LEFT($BK453,FIND(" – ",$BK453)-1),$BK453),ProdTbl,5,0),""),BasketTbl,2,0),"کد ناشناخته"))</f>
        <v/>
      </c>
      <c r="BM453" s="18">
        <f>IF($BK453="","",IFERROR(VLOOKUP(IF(ISNUMBER(FIND(" – ",$BK453)),LEFT($BK453,FIND(" – ",$BK453)-1),$BK453),ProdTbl,3,0),"کد ناشناخته"))</f>
        <v/>
      </c>
      <c r="BN453" s="22" t="n"/>
      <c r="BO453" s="21" t="n"/>
      <c r="BP453" s="20" t="n"/>
      <c r="BQ453" s="18">
        <f>IF($BP453="","",IFERROR(VLOOKUP(IFERROR(VLOOKUP(IF(ISNUMBER(FIND(" – ",$BP453)),LEFT($BP453,FIND(" – ",$BP453)-1),$BP453),ProdTbl,5,0),""),BasketTbl,2,0),"کد ناشناخته"))</f>
        <v/>
      </c>
      <c r="BR453" s="18">
        <f>IF($BP453="","",IFERROR(VLOOKUP(IF(ISNUMBER(FIND(" – ",$BP453)),LEFT($BP453,FIND(" – ",$BP453)-1),$BP453),ProdTbl,3,0),"کد ناشناخته"))</f>
        <v/>
      </c>
      <c r="BS453" s="22" t="n"/>
      <c r="BT453" s="21" t="n"/>
      <c r="BU453" s="20" t="n"/>
      <c r="BV453" s="18">
        <f>IF($BU453="","",IFERROR(VLOOKUP(IFERROR(VLOOKUP(IF(ISNUMBER(FIND(" – ",$BU453)),LEFT($BU453,FIND(" – ",$BU453)-1),$BU453),ProdTbl,5,0),""),BasketTbl,2,0),"کد ناشناخته"))</f>
        <v/>
      </c>
      <c r="BW453" s="18">
        <f>IF($BU453="","",IFERROR(VLOOKUP(IF(ISNUMBER(FIND(" – ",$BU453)),LEFT($BU453,FIND(" – ",$BU453)-1),$BU453),ProdTbl,3,0),"کد ناشناخته"))</f>
        <v/>
      </c>
      <c r="BX453" s="22" t="n"/>
      <c r="BY453" s="21" t="n"/>
      <c r="BZ453" s="20" t="n"/>
      <c r="CA453" s="18">
        <f>IF($BZ453="","",IFERROR(VLOOKUP(IFERROR(VLOOKUP(IF(ISNUMBER(FIND(" – ",$BZ453)),LEFT($BZ453,FIND(" – ",$BZ453)-1),$BZ453),ProdTbl,5,0),""),BasketTbl,2,0),"کد ناشناخته"))</f>
        <v/>
      </c>
      <c r="CB453" s="18">
        <f>IF($BZ453="","",IFERROR(VLOOKUP(IF(ISNUMBER(FIND(" – ",$BZ453)),LEFT($BZ453,FIND(" – ",$BZ453)-1),$BZ453),ProdTbl,3,0),"کد ناشناخته"))</f>
        <v/>
      </c>
      <c r="CC453" s="22" t="n"/>
      <c r="CD453" s="21" t="n"/>
      <c r="CE453" s="20" t="n"/>
      <c r="CF453" s="18">
        <f>IF($CE453="","",IFERROR(VLOOKUP(IFERROR(VLOOKUP(IF(ISNUMBER(FIND(" – ",$CE453)),LEFT($CE453,FIND(" – ",$CE453)-1),$CE453),ProdTbl,5,0),""),BasketTbl,2,0),"کد ناشناخته"))</f>
        <v/>
      </c>
      <c r="CG453" s="18">
        <f>IF($CE453="","",IFERROR(VLOOKUP(IF(ISNUMBER(FIND(" – ",$CE453)),LEFT($CE453,FIND(" – ",$CE453)-1),$CE453),ProdTbl,3,0),"کد ناشناخته"))</f>
        <v/>
      </c>
      <c r="CH453" s="22" t="n"/>
      <c r="CI453" s="21" t="n"/>
    </row>
    <row r="454">
      <c r="A454" s="18">
        <f>IF($B454="","",COUNTA($B$10:$B454))</f>
        <v/>
      </c>
      <c r="B454" s="19" t="n"/>
      <c r="C454" s="20" t="n"/>
      <c r="D454" s="19" t="n"/>
      <c r="E454" s="18">
        <f>IF($D454="","",IFERROR(VLOOKUP(IF(ISNUMBER(FIND(" – ",$D454)),LEFT($D454,FIND(" – ",$D454)-1),$D454),SellerTbl,2,0),"کد ناشناخته"))</f>
        <v/>
      </c>
      <c r="F454" s="21" t="n"/>
      <c r="G454" s="21" t="n"/>
      <c r="H454" s="22" t="n"/>
      <c r="I454" s="23">
        <f>IF(OR($F454="",$G454=""),"",$F454-$G454)</f>
        <v/>
      </c>
      <c r="J454" s="18">
        <f>IF($I454="","",IF(ABS($I454)&lt;=0.01*$F454,"√","×"))</f>
        <v/>
      </c>
      <c r="K454" s="23">
        <f>IF(COUNT($Q454,$V454,$AA454,$AF454,$AK454,$AP454,$AU454,$AZ454,$BE454,$BJ454,$BO454,$BT454,$BY454,$CD454,$CI454)=0,"",SUM($Q454,$V454,$AA454,$AF454,$AK454,$AP454,$AU454,$AZ454,$BE454,$BJ454,$BO454,$BT454,$BY454,$CD454,$CI454))</f>
        <v/>
      </c>
      <c r="L454" s="23">
        <f>IF(OR($F454="",$K454=""),"",$F454-$K454)</f>
        <v/>
      </c>
      <c r="M454" s="20" t="n"/>
      <c r="N454" s="18">
        <f>IF($M454="","",IFERROR(VLOOKUP(IFERROR(VLOOKUP(IF(ISNUMBER(FIND(" – ",$M454)),LEFT($M454,FIND(" – ",$M454)-1),$M454),ProdTbl,5,0),""),BasketTbl,2,0),"کد ناشناخته"))</f>
        <v/>
      </c>
      <c r="O454" s="18">
        <f>IF($M454="","",IFERROR(VLOOKUP(IF(ISNUMBER(FIND(" – ",$M454)),LEFT($M454,FIND(" – ",$M454)-1),$M454),ProdTbl,3,0),"کد ناشناخته"))</f>
        <v/>
      </c>
      <c r="P454" s="22" t="n"/>
      <c r="Q454" s="21" t="n"/>
      <c r="R454" s="20" t="n"/>
      <c r="S454" s="18">
        <f>IF($R454="","",IFERROR(VLOOKUP(IFERROR(VLOOKUP(IF(ISNUMBER(FIND(" – ",$R454)),LEFT($R454,FIND(" – ",$R454)-1),$R454),ProdTbl,5,0),""),BasketTbl,2,0),"کد ناشناخته"))</f>
        <v/>
      </c>
      <c r="T454" s="18">
        <f>IF($R454="","",IFERROR(VLOOKUP(IF(ISNUMBER(FIND(" – ",$R454)),LEFT($R454,FIND(" – ",$R454)-1),$R454),ProdTbl,3,0),"کد ناشناخته"))</f>
        <v/>
      </c>
      <c r="U454" s="22" t="n"/>
      <c r="V454" s="21" t="n"/>
      <c r="W454" s="20" t="n"/>
      <c r="X454" s="18">
        <f>IF($W454="","",IFERROR(VLOOKUP(IFERROR(VLOOKUP(IF(ISNUMBER(FIND(" – ",$W454)),LEFT($W454,FIND(" – ",$W454)-1),$W454),ProdTbl,5,0),""),BasketTbl,2,0),"کد ناشناخته"))</f>
        <v/>
      </c>
      <c r="Y454" s="18">
        <f>IF($W454="","",IFERROR(VLOOKUP(IF(ISNUMBER(FIND(" – ",$W454)),LEFT($W454,FIND(" – ",$W454)-1),$W454),ProdTbl,3,0),"کد ناشناخته"))</f>
        <v/>
      </c>
      <c r="Z454" s="22" t="n"/>
      <c r="AA454" s="21" t="n"/>
      <c r="AB454" s="20" t="n"/>
      <c r="AC454" s="18">
        <f>IF($AB454="","",IFERROR(VLOOKUP(IFERROR(VLOOKUP(IF(ISNUMBER(FIND(" – ",$AB454)),LEFT($AB454,FIND(" – ",$AB454)-1),$AB454),ProdTbl,5,0),""),BasketTbl,2,0),"کد ناشناخته"))</f>
        <v/>
      </c>
      <c r="AD454" s="18">
        <f>IF($AB454="","",IFERROR(VLOOKUP(IF(ISNUMBER(FIND(" – ",$AB454)),LEFT($AB454,FIND(" – ",$AB454)-1),$AB454),ProdTbl,3,0),"کد ناشناخته"))</f>
        <v/>
      </c>
      <c r="AE454" s="22" t="n"/>
      <c r="AF454" s="21" t="n"/>
      <c r="AG454" s="20" t="n"/>
      <c r="AH454" s="18">
        <f>IF($AG454="","",IFERROR(VLOOKUP(IFERROR(VLOOKUP(IF(ISNUMBER(FIND(" – ",$AG454)),LEFT($AG454,FIND(" – ",$AG454)-1),$AG454),ProdTbl,5,0),""),BasketTbl,2,0),"کد ناشناخته"))</f>
        <v/>
      </c>
      <c r="AI454" s="18">
        <f>IF($AG454="","",IFERROR(VLOOKUP(IF(ISNUMBER(FIND(" – ",$AG454)),LEFT($AG454,FIND(" – ",$AG454)-1),$AG454),ProdTbl,3,0),"کد ناشناخته"))</f>
        <v/>
      </c>
      <c r="AJ454" s="22" t="n"/>
      <c r="AK454" s="21" t="n"/>
      <c r="AL454" s="20" t="n"/>
      <c r="AM454" s="18">
        <f>IF($AL454="","",IFERROR(VLOOKUP(IFERROR(VLOOKUP(IF(ISNUMBER(FIND(" – ",$AL454)),LEFT($AL454,FIND(" – ",$AL454)-1),$AL454),ProdTbl,5,0),""),BasketTbl,2,0),"کد ناشناخته"))</f>
        <v/>
      </c>
      <c r="AN454" s="18">
        <f>IF($AL454="","",IFERROR(VLOOKUP(IF(ISNUMBER(FIND(" – ",$AL454)),LEFT($AL454,FIND(" – ",$AL454)-1),$AL454),ProdTbl,3,0),"کد ناشناخته"))</f>
        <v/>
      </c>
      <c r="AO454" s="22" t="n"/>
      <c r="AP454" s="21" t="n"/>
      <c r="AQ454" s="20" t="n"/>
      <c r="AR454" s="18">
        <f>IF($AQ454="","",IFERROR(VLOOKUP(IFERROR(VLOOKUP(IF(ISNUMBER(FIND(" – ",$AQ454)),LEFT($AQ454,FIND(" – ",$AQ454)-1),$AQ454),ProdTbl,5,0),""),BasketTbl,2,0),"کد ناشناخته"))</f>
        <v/>
      </c>
      <c r="AS454" s="18">
        <f>IF($AQ454="","",IFERROR(VLOOKUP(IF(ISNUMBER(FIND(" – ",$AQ454)),LEFT($AQ454,FIND(" – ",$AQ454)-1),$AQ454),ProdTbl,3,0),"کد ناشناخته"))</f>
        <v/>
      </c>
      <c r="AT454" s="22" t="n"/>
      <c r="AU454" s="21" t="n"/>
      <c r="AV454" s="20" t="n"/>
      <c r="AW454" s="18">
        <f>IF($AV454="","",IFERROR(VLOOKUP(IFERROR(VLOOKUP(IF(ISNUMBER(FIND(" – ",$AV454)),LEFT($AV454,FIND(" – ",$AV454)-1),$AV454),ProdTbl,5,0),""),BasketTbl,2,0),"کد ناشناخته"))</f>
        <v/>
      </c>
      <c r="AX454" s="18">
        <f>IF($AV454="","",IFERROR(VLOOKUP(IF(ISNUMBER(FIND(" – ",$AV454)),LEFT($AV454,FIND(" – ",$AV454)-1),$AV454),ProdTbl,3,0),"کد ناشناخته"))</f>
        <v/>
      </c>
      <c r="AY454" s="22" t="n"/>
      <c r="AZ454" s="21" t="n"/>
      <c r="BA454" s="20" t="n"/>
      <c r="BB454" s="18">
        <f>IF($BA454="","",IFERROR(VLOOKUP(IFERROR(VLOOKUP(IF(ISNUMBER(FIND(" – ",$BA454)),LEFT($BA454,FIND(" – ",$BA454)-1),$BA454),ProdTbl,5,0),""),BasketTbl,2,0),"کد ناشناخته"))</f>
        <v/>
      </c>
      <c r="BC454" s="18">
        <f>IF($BA454="","",IFERROR(VLOOKUP(IF(ISNUMBER(FIND(" – ",$BA454)),LEFT($BA454,FIND(" – ",$BA454)-1),$BA454),ProdTbl,3,0),"کد ناشناخته"))</f>
        <v/>
      </c>
      <c r="BD454" s="22" t="n"/>
      <c r="BE454" s="21" t="n"/>
      <c r="BF454" s="20" t="n"/>
      <c r="BG454" s="18">
        <f>IF($BF454="","",IFERROR(VLOOKUP(IFERROR(VLOOKUP(IF(ISNUMBER(FIND(" – ",$BF454)),LEFT($BF454,FIND(" – ",$BF454)-1),$BF454),ProdTbl,5,0),""),BasketTbl,2,0),"کد ناشناخته"))</f>
        <v/>
      </c>
      <c r="BH454" s="18">
        <f>IF($BF454="","",IFERROR(VLOOKUP(IF(ISNUMBER(FIND(" – ",$BF454)),LEFT($BF454,FIND(" – ",$BF454)-1),$BF454),ProdTbl,3,0),"کد ناشناخته"))</f>
        <v/>
      </c>
      <c r="BI454" s="22" t="n"/>
      <c r="BJ454" s="21" t="n"/>
      <c r="BK454" s="20" t="n"/>
      <c r="BL454" s="18">
        <f>IF($BK454="","",IFERROR(VLOOKUP(IFERROR(VLOOKUP(IF(ISNUMBER(FIND(" – ",$BK454)),LEFT($BK454,FIND(" – ",$BK454)-1),$BK454),ProdTbl,5,0),""),BasketTbl,2,0),"کد ناشناخته"))</f>
        <v/>
      </c>
      <c r="BM454" s="18">
        <f>IF($BK454="","",IFERROR(VLOOKUP(IF(ISNUMBER(FIND(" – ",$BK454)),LEFT($BK454,FIND(" – ",$BK454)-1),$BK454),ProdTbl,3,0),"کد ناشناخته"))</f>
        <v/>
      </c>
      <c r="BN454" s="22" t="n"/>
      <c r="BO454" s="21" t="n"/>
      <c r="BP454" s="20" t="n"/>
      <c r="BQ454" s="18">
        <f>IF($BP454="","",IFERROR(VLOOKUP(IFERROR(VLOOKUP(IF(ISNUMBER(FIND(" – ",$BP454)),LEFT($BP454,FIND(" – ",$BP454)-1),$BP454),ProdTbl,5,0),""),BasketTbl,2,0),"کد ناشناخته"))</f>
        <v/>
      </c>
      <c r="BR454" s="18">
        <f>IF($BP454="","",IFERROR(VLOOKUP(IF(ISNUMBER(FIND(" – ",$BP454)),LEFT($BP454,FIND(" – ",$BP454)-1),$BP454),ProdTbl,3,0),"کد ناشناخته"))</f>
        <v/>
      </c>
      <c r="BS454" s="22" t="n"/>
      <c r="BT454" s="21" t="n"/>
      <c r="BU454" s="20" t="n"/>
      <c r="BV454" s="18">
        <f>IF($BU454="","",IFERROR(VLOOKUP(IFERROR(VLOOKUP(IF(ISNUMBER(FIND(" – ",$BU454)),LEFT($BU454,FIND(" – ",$BU454)-1),$BU454),ProdTbl,5,0),""),BasketTbl,2,0),"کد ناشناخته"))</f>
        <v/>
      </c>
      <c r="BW454" s="18">
        <f>IF($BU454="","",IFERROR(VLOOKUP(IF(ISNUMBER(FIND(" – ",$BU454)),LEFT($BU454,FIND(" – ",$BU454)-1),$BU454),ProdTbl,3,0),"کد ناشناخته"))</f>
        <v/>
      </c>
      <c r="BX454" s="22" t="n"/>
      <c r="BY454" s="21" t="n"/>
      <c r="BZ454" s="20" t="n"/>
      <c r="CA454" s="18">
        <f>IF($BZ454="","",IFERROR(VLOOKUP(IFERROR(VLOOKUP(IF(ISNUMBER(FIND(" – ",$BZ454)),LEFT($BZ454,FIND(" – ",$BZ454)-1),$BZ454),ProdTbl,5,0),""),BasketTbl,2,0),"کد ناشناخته"))</f>
        <v/>
      </c>
      <c r="CB454" s="18">
        <f>IF($BZ454="","",IFERROR(VLOOKUP(IF(ISNUMBER(FIND(" – ",$BZ454)),LEFT($BZ454,FIND(" – ",$BZ454)-1),$BZ454),ProdTbl,3,0),"کد ناشناخته"))</f>
        <v/>
      </c>
      <c r="CC454" s="22" t="n"/>
      <c r="CD454" s="21" t="n"/>
      <c r="CE454" s="20" t="n"/>
      <c r="CF454" s="18">
        <f>IF($CE454="","",IFERROR(VLOOKUP(IFERROR(VLOOKUP(IF(ISNUMBER(FIND(" – ",$CE454)),LEFT($CE454,FIND(" – ",$CE454)-1),$CE454),ProdTbl,5,0),""),BasketTbl,2,0),"کد ناشناخته"))</f>
        <v/>
      </c>
      <c r="CG454" s="18">
        <f>IF($CE454="","",IFERROR(VLOOKUP(IF(ISNUMBER(FIND(" – ",$CE454)),LEFT($CE454,FIND(" – ",$CE454)-1),$CE454),ProdTbl,3,0),"کد ناشناخته"))</f>
        <v/>
      </c>
      <c r="CH454" s="22" t="n"/>
      <c r="CI454" s="21" t="n"/>
    </row>
    <row r="455">
      <c r="A455" s="18">
        <f>IF($B455="","",COUNTA($B$10:$B455))</f>
        <v/>
      </c>
      <c r="B455" s="19" t="n"/>
      <c r="C455" s="20" t="n"/>
      <c r="D455" s="19" t="n"/>
      <c r="E455" s="18">
        <f>IF($D455="","",IFERROR(VLOOKUP(IF(ISNUMBER(FIND(" – ",$D455)),LEFT($D455,FIND(" – ",$D455)-1),$D455),SellerTbl,2,0),"کد ناشناخته"))</f>
        <v/>
      </c>
      <c r="F455" s="21" t="n"/>
      <c r="G455" s="21" t="n"/>
      <c r="H455" s="22" t="n"/>
      <c r="I455" s="23">
        <f>IF(OR($F455="",$G455=""),"",$F455-$G455)</f>
        <v/>
      </c>
      <c r="J455" s="18">
        <f>IF($I455="","",IF(ABS($I455)&lt;=0.01*$F455,"√","×"))</f>
        <v/>
      </c>
      <c r="K455" s="23">
        <f>IF(COUNT($Q455,$V455,$AA455,$AF455,$AK455,$AP455,$AU455,$AZ455,$BE455,$BJ455,$BO455,$BT455,$BY455,$CD455,$CI455)=0,"",SUM($Q455,$V455,$AA455,$AF455,$AK455,$AP455,$AU455,$AZ455,$BE455,$BJ455,$BO455,$BT455,$BY455,$CD455,$CI455))</f>
        <v/>
      </c>
      <c r="L455" s="23">
        <f>IF(OR($F455="",$K455=""),"",$F455-$K455)</f>
        <v/>
      </c>
      <c r="M455" s="20" t="n"/>
      <c r="N455" s="18">
        <f>IF($M455="","",IFERROR(VLOOKUP(IFERROR(VLOOKUP(IF(ISNUMBER(FIND(" – ",$M455)),LEFT($M455,FIND(" – ",$M455)-1),$M455),ProdTbl,5,0),""),BasketTbl,2,0),"کد ناشناخته"))</f>
        <v/>
      </c>
      <c r="O455" s="18">
        <f>IF($M455="","",IFERROR(VLOOKUP(IF(ISNUMBER(FIND(" – ",$M455)),LEFT($M455,FIND(" – ",$M455)-1),$M455),ProdTbl,3,0),"کد ناشناخته"))</f>
        <v/>
      </c>
      <c r="P455" s="22" t="n"/>
      <c r="Q455" s="21" t="n"/>
      <c r="R455" s="20" t="n"/>
      <c r="S455" s="18">
        <f>IF($R455="","",IFERROR(VLOOKUP(IFERROR(VLOOKUP(IF(ISNUMBER(FIND(" – ",$R455)),LEFT($R455,FIND(" – ",$R455)-1),$R455),ProdTbl,5,0),""),BasketTbl,2,0),"کد ناشناخته"))</f>
        <v/>
      </c>
      <c r="T455" s="18">
        <f>IF($R455="","",IFERROR(VLOOKUP(IF(ISNUMBER(FIND(" – ",$R455)),LEFT($R455,FIND(" – ",$R455)-1),$R455),ProdTbl,3,0),"کد ناشناخته"))</f>
        <v/>
      </c>
      <c r="U455" s="22" t="n"/>
      <c r="V455" s="21" t="n"/>
      <c r="W455" s="20" t="n"/>
      <c r="X455" s="18">
        <f>IF($W455="","",IFERROR(VLOOKUP(IFERROR(VLOOKUP(IF(ISNUMBER(FIND(" – ",$W455)),LEFT($W455,FIND(" – ",$W455)-1),$W455),ProdTbl,5,0),""),BasketTbl,2,0),"کد ناشناخته"))</f>
        <v/>
      </c>
      <c r="Y455" s="18">
        <f>IF($W455="","",IFERROR(VLOOKUP(IF(ISNUMBER(FIND(" – ",$W455)),LEFT($W455,FIND(" – ",$W455)-1),$W455),ProdTbl,3,0),"کد ناشناخته"))</f>
        <v/>
      </c>
      <c r="Z455" s="22" t="n"/>
      <c r="AA455" s="21" t="n"/>
      <c r="AB455" s="20" t="n"/>
      <c r="AC455" s="18">
        <f>IF($AB455="","",IFERROR(VLOOKUP(IFERROR(VLOOKUP(IF(ISNUMBER(FIND(" – ",$AB455)),LEFT($AB455,FIND(" – ",$AB455)-1),$AB455),ProdTbl,5,0),""),BasketTbl,2,0),"کد ناشناخته"))</f>
        <v/>
      </c>
      <c r="AD455" s="18">
        <f>IF($AB455="","",IFERROR(VLOOKUP(IF(ISNUMBER(FIND(" – ",$AB455)),LEFT($AB455,FIND(" – ",$AB455)-1),$AB455),ProdTbl,3,0),"کد ناشناخته"))</f>
        <v/>
      </c>
      <c r="AE455" s="22" t="n"/>
      <c r="AF455" s="21" t="n"/>
      <c r="AG455" s="20" t="n"/>
      <c r="AH455" s="18">
        <f>IF($AG455="","",IFERROR(VLOOKUP(IFERROR(VLOOKUP(IF(ISNUMBER(FIND(" – ",$AG455)),LEFT($AG455,FIND(" – ",$AG455)-1),$AG455),ProdTbl,5,0),""),BasketTbl,2,0),"کد ناشناخته"))</f>
        <v/>
      </c>
      <c r="AI455" s="18">
        <f>IF($AG455="","",IFERROR(VLOOKUP(IF(ISNUMBER(FIND(" – ",$AG455)),LEFT($AG455,FIND(" – ",$AG455)-1),$AG455),ProdTbl,3,0),"کد ناشناخته"))</f>
        <v/>
      </c>
      <c r="AJ455" s="22" t="n"/>
      <c r="AK455" s="21" t="n"/>
      <c r="AL455" s="20" t="n"/>
      <c r="AM455" s="18">
        <f>IF($AL455="","",IFERROR(VLOOKUP(IFERROR(VLOOKUP(IF(ISNUMBER(FIND(" – ",$AL455)),LEFT($AL455,FIND(" – ",$AL455)-1),$AL455),ProdTbl,5,0),""),BasketTbl,2,0),"کد ناشناخته"))</f>
        <v/>
      </c>
      <c r="AN455" s="18">
        <f>IF($AL455="","",IFERROR(VLOOKUP(IF(ISNUMBER(FIND(" – ",$AL455)),LEFT($AL455,FIND(" – ",$AL455)-1),$AL455),ProdTbl,3,0),"کد ناشناخته"))</f>
        <v/>
      </c>
      <c r="AO455" s="22" t="n"/>
      <c r="AP455" s="21" t="n"/>
      <c r="AQ455" s="20" t="n"/>
      <c r="AR455" s="18">
        <f>IF($AQ455="","",IFERROR(VLOOKUP(IFERROR(VLOOKUP(IF(ISNUMBER(FIND(" – ",$AQ455)),LEFT($AQ455,FIND(" – ",$AQ455)-1),$AQ455),ProdTbl,5,0),""),BasketTbl,2,0),"کد ناشناخته"))</f>
        <v/>
      </c>
      <c r="AS455" s="18">
        <f>IF($AQ455="","",IFERROR(VLOOKUP(IF(ISNUMBER(FIND(" – ",$AQ455)),LEFT($AQ455,FIND(" – ",$AQ455)-1),$AQ455),ProdTbl,3,0),"کد ناشناخته"))</f>
        <v/>
      </c>
      <c r="AT455" s="22" t="n"/>
      <c r="AU455" s="21" t="n"/>
      <c r="AV455" s="20" t="n"/>
      <c r="AW455" s="18">
        <f>IF($AV455="","",IFERROR(VLOOKUP(IFERROR(VLOOKUP(IF(ISNUMBER(FIND(" – ",$AV455)),LEFT($AV455,FIND(" – ",$AV455)-1),$AV455),ProdTbl,5,0),""),BasketTbl,2,0),"کد ناشناخته"))</f>
        <v/>
      </c>
      <c r="AX455" s="18">
        <f>IF($AV455="","",IFERROR(VLOOKUP(IF(ISNUMBER(FIND(" – ",$AV455)),LEFT($AV455,FIND(" – ",$AV455)-1),$AV455),ProdTbl,3,0),"کد ناشناخته"))</f>
        <v/>
      </c>
      <c r="AY455" s="22" t="n"/>
      <c r="AZ455" s="21" t="n"/>
      <c r="BA455" s="20" t="n"/>
      <c r="BB455" s="18">
        <f>IF($BA455="","",IFERROR(VLOOKUP(IFERROR(VLOOKUP(IF(ISNUMBER(FIND(" – ",$BA455)),LEFT($BA455,FIND(" – ",$BA455)-1),$BA455),ProdTbl,5,0),""),BasketTbl,2,0),"کد ناشناخته"))</f>
        <v/>
      </c>
      <c r="BC455" s="18">
        <f>IF($BA455="","",IFERROR(VLOOKUP(IF(ISNUMBER(FIND(" – ",$BA455)),LEFT($BA455,FIND(" – ",$BA455)-1),$BA455),ProdTbl,3,0),"کد ناشناخته"))</f>
        <v/>
      </c>
      <c r="BD455" s="22" t="n"/>
      <c r="BE455" s="21" t="n"/>
      <c r="BF455" s="20" t="n"/>
      <c r="BG455" s="18">
        <f>IF($BF455="","",IFERROR(VLOOKUP(IFERROR(VLOOKUP(IF(ISNUMBER(FIND(" – ",$BF455)),LEFT($BF455,FIND(" – ",$BF455)-1),$BF455),ProdTbl,5,0),""),BasketTbl,2,0),"کد ناشناخته"))</f>
        <v/>
      </c>
      <c r="BH455" s="18">
        <f>IF($BF455="","",IFERROR(VLOOKUP(IF(ISNUMBER(FIND(" – ",$BF455)),LEFT($BF455,FIND(" – ",$BF455)-1),$BF455),ProdTbl,3,0),"کد ناشناخته"))</f>
        <v/>
      </c>
      <c r="BI455" s="22" t="n"/>
      <c r="BJ455" s="21" t="n"/>
      <c r="BK455" s="20" t="n"/>
      <c r="BL455" s="18">
        <f>IF($BK455="","",IFERROR(VLOOKUP(IFERROR(VLOOKUP(IF(ISNUMBER(FIND(" – ",$BK455)),LEFT($BK455,FIND(" – ",$BK455)-1),$BK455),ProdTbl,5,0),""),BasketTbl,2,0),"کد ناشناخته"))</f>
        <v/>
      </c>
      <c r="BM455" s="18">
        <f>IF($BK455="","",IFERROR(VLOOKUP(IF(ISNUMBER(FIND(" – ",$BK455)),LEFT($BK455,FIND(" – ",$BK455)-1),$BK455),ProdTbl,3,0),"کد ناشناخته"))</f>
        <v/>
      </c>
      <c r="BN455" s="22" t="n"/>
      <c r="BO455" s="21" t="n"/>
      <c r="BP455" s="20" t="n"/>
      <c r="BQ455" s="18">
        <f>IF($BP455="","",IFERROR(VLOOKUP(IFERROR(VLOOKUP(IF(ISNUMBER(FIND(" – ",$BP455)),LEFT($BP455,FIND(" – ",$BP455)-1),$BP455),ProdTbl,5,0),""),BasketTbl,2,0),"کد ناشناخته"))</f>
        <v/>
      </c>
      <c r="BR455" s="18">
        <f>IF($BP455="","",IFERROR(VLOOKUP(IF(ISNUMBER(FIND(" – ",$BP455)),LEFT($BP455,FIND(" – ",$BP455)-1),$BP455),ProdTbl,3,0),"کد ناشناخته"))</f>
        <v/>
      </c>
      <c r="BS455" s="22" t="n"/>
      <c r="BT455" s="21" t="n"/>
      <c r="BU455" s="20" t="n"/>
      <c r="BV455" s="18">
        <f>IF($BU455="","",IFERROR(VLOOKUP(IFERROR(VLOOKUP(IF(ISNUMBER(FIND(" – ",$BU455)),LEFT($BU455,FIND(" – ",$BU455)-1),$BU455),ProdTbl,5,0),""),BasketTbl,2,0),"کد ناشناخته"))</f>
        <v/>
      </c>
      <c r="BW455" s="18">
        <f>IF($BU455="","",IFERROR(VLOOKUP(IF(ISNUMBER(FIND(" – ",$BU455)),LEFT($BU455,FIND(" – ",$BU455)-1),$BU455),ProdTbl,3,0),"کد ناشناخته"))</f>
        <v/>
      </c>
      <c r="BX455" s="22" t="n"/>
      <c r="BY455" s="21" t="n"/>
      <c r="BZ455" s="20" t="n"/>
      <c r="CA455" s="18">
        <f>IF($BZ455="","",IFERROR(VLOOKUP(IFERROR(VLOOKUP(IF(ISNUMBER(FIND(" – ",$BZ455)),LEFT($BZ455,FIND(" – ",$BZ455)-1),$BZ455),ProdTbl,5,0),""),BasketTbl,2,0),"کد ناشناخته"))</f>
        <v/>
      </c>
      <c r="CB455" s="18">
        <f>IF($BZ455="","",IFERROR(VLOOKUP(IF(ISNUMBER(FIND(" – ",$BZ455)),LEFT($BZ455,FIND(" – ",$BZ455)-1),$BZ455),ProdTbl,3,0),"کد ناشناخته"))</f>
        <v/>
      </c>
      <c r="CC455" s="22" t="n"/>
      <c r="CD455" s="21" t="n"/>
      <c r="CE455" s="20" t="n"/>
      <c r="CF455" s="18">
        <f>IF($CE455="","",IFERROR(VLOOKUP(IFERROR(VLOOKUP(IF(ISNUMBER(FIND(" – ",$CE455)),LEFT($CE455,FIND(" – ",$CE455)-1),$CE455),ProdTbl,5,0),""),BasketTbl,2,0),"کد ناشناخته"))</f>
        <v/>
      </c>
      <c r="CG455" s="18">
        <f>IF($CE455="","",IFERROR(VLOOKUP(IF(ISNUMBER(FIND(" – ",$CE455)),LEFT($CE455,FIND(" – ",$CE455)-1),$CE455),ProdTbl,3,0),"کد ناشناخته"))</f>
        <v/>
      </c>
      <c r="CH455" s="22" t="n"/>
      <c r="CI455" s="21" t="n"/>
    </row>
    <row r="456">
      <c r="A456" s="18">
        <f>IF($B456="","",COUNTA($B$10:$B456))</f>
        <v/>
      </c>
      <c r="B456" s="19" t="n"/>
      <c r="C456" s="20" t="n"/>
      <c r="D456" s="19" t="n"/>
      <c r="E456" s="18">
        <f>IF($D456="","",IFERROR(VLOOKUP(IF(ISNUMBER(FIND(" – ",$D456)),LEFT($D456,FIND(" – ",$D456)-1),$D456),SellerTbl,2,0),"کد ناشناخته"))</f>
        <v/>
      </c>
      <c r="F456" s="21" t="n"/>
      <c r="G456" s="21" t="n"/>
      <c r="H456" s="22" t="n"/>
      <c r="I456" s="23">
        <f>IF(OR($F456="",$G456=""),"",$F456-$G456)</f>
        <v/>
      </c>
      <c r="J456" s="18">
        <f>IF($I456="","",IF(ABS($I456)&lt;=0.01*$F456,"√","×"))</f>
        <v/>
      </c>
      <c r="K456" s="23">
        <f>IF(COUNT($Q456,$V456,$AA456,$AF456,$AK456,$AP456,$AU456,$AZ456,$BE456,$BJ456,$BO456,$BT456,$BY456,$CD456,$CI456)=0,"",SUM($Q456,$V456,$AA456,$AF456,$AK456,$AP456,$AU456,$AZ456,$BE456,$BJ456,$BO456,$BT456,$BY456,$CD456,$CI456))</f>
        <v/>
      </c>
      <c r="L456" s="23">
        <f>IF(OR($F456="",$K456=""),"",$F456-$K456)</f>
        <v/>
      </c>
      <c r="M456" s="20" t="n"/>
      <c r="N456" s="18">
        <f>IF($M456="","",IFERROR(VLOOKUP(IFERROR(VLOOKUP(IF(ISNUMBER(FIND(" – ",$M456)),LEFT($M456,FIND(" – ",$M456)-1),$M456),ProdTbl,5,0),""),BasketTbl,2,0),"کد ناشناخته"))</f>
        <v/>
      </c>
      <c r="O456" s="18">
        <f>IF($M456="","",IFERROR(VLOOKUP(IF(ISNUMBER(FIND(" – ",$M456)),LEFT($M456,FIND(" – ",$M456)-1),$M456),ProdTbl,3,0),"کد ناشناخته"))</f>
        <v/>
      </c>
      <c r="P456" s="22" t="n"/>
      <c r="Q456" s="21" t="n"/>
      <c r="R456" s="20" t="n"/>
      <c r="S456" s="18">
        <f>IF($R456="","",IFERROR(VLOOKUP(IFERROR(VLOOKUP(IF(ISNUMBER(FIND(" – ",$R456)),LEFT($R456,FIND(" – ",$R456)-1),$R456),ProdTbl,5,0),""),BasketTbl,2,0),"کد ناشناخته"))</f>
        <v/>
      </c>
      <c r="T456" s="18">
        <f>IF($R456="","",IFERROR(VLOOKUP(IF(ISNUMBER(FIND(" – ",$R456)),LEFT($R456,FIND(" – ",$R456)-1),$R456),ProdTbl,3,0),"کد ناشناخته"))</f>
        <v/>
      </c>
      <c r="U456" s="22" t="n"/>
      <c r="V456" s="21" t="n"/>
      <c r="W456" s="20" t="n"/>
      <c r="X456" s="18">
        <f>IF($W456="","",IFERROR(VLOOKUP(IFERROR(VLOOKUP(IF(ISNUMBER(FIND(" – ",$W456)),LEFT($W456,FIND(" – ",$W456)-1),$W456),ProdTbl,5,0),""),BasketTbl,2,0),"کد ناشناخته"))</f>
        <v/>
      </c>
      <c r="Y456" s="18">
        <f>IF($W456="","",IFERROR(VLOOKUP(IF(ISNUMBER(FIND(" – ",$W456)),LEFT($W456,FIND(" – ",$W456)-1),$W456),ProdTbl,3,0),"کد ناشناخته"))</f>
        <v/>
      </c>
      <c r="Z456" s="22" t="n"/>
      <c r="AA456" s="21" t="n"/>
      <c r="AB456" s="20" t="n"/>
      <c r="AC456" s="18">
        <f>IF($AB456="","",IFERROR(VLOOKUP(IFERROR(VLOOKUP(IF(ISNUMBER(FIND(" – ",$AB456)),LEFT($AB456,FIND(" – ",$AB456)-1),$AB456),ProdTbl,5,0),""),BasketTbl,2,0),"کد ناشناخته"))</f>
        <v/>
      </c>
      <c r="AD456" s="18">
        <f>IF($AB456="","",IFERROR(VLOOKUP(IF(ISNUMBER(FIND(" – ",$AB456)),LEFT($AB456,FIND(" – ",$AB456)-1),$AB456),ProdTbl,3,0),"کد ناشناخته"))</f>
        <v/>
      </c>
      <c r="AE456" s="22" t="n"/>
      <c r="AF456" s="21" t="n"/>
      <c r="AG456" s="20" t="n"/>
      <c r="AH456" s="18">
        <f>IF($AG456="","",IFERROR(VLOOKUP(IFERROR(VLOOKUP(IF(ISNUMBER(FIND(" – ",$AG456)),LEFT($AG456,FIND(" – ",$AG456)-1),$AG456),ProdTbl,5,0),""),BasketTbl,2,0),"کد ناشناخته"))</f>
        <v/>
      </c>
      <c r="AI456" s="18">
        <f>IF($AG456="","",IFERROR(VLOOKUP(IF(ISNUMBER(FIND(" – ",$AG456)),LEFT($AG456,FIND(" – ",$AG456)-1),$AG456),ProdTbl,3,0),"کد ناشناخته"))</f>
        <v/>
      </c>
      <c r="AJ456" s="22" t="n"/>
      <c r="AK456" s="21" t="n"/>
      <c r="AL456" s="20" t="n"/>
      <c r="AM456" s="18">
        <f>IF($AL456="","",IFERROR(VLOOKUP(IFERROR(VLOOKUP(IF(ISNUMBER(FIND(" – ",$AL456)),LEFT($AL456,FIND(" – ",$AL456)-1),$AL456),ProdTbl,5,0),""),BasketTbl,2,0),"کد ناشناخته"))</f>
        <v/>
      </c>
      <c r="AN456" s="18">
        <f>IF($AL456="","",IFERROR(VLOOKUP(IF(ISNUMBER(FIND(" – ",$AL456)),LEFT($AL456,FIND(" – ",$AL456)-1),$AL456),ProdTbl,3,0),"کد ناشناخته"))</f>
        <v/>
      </c>
      <c r="AO456" s="22" t="n"/>
      <c r="AP456" s="21" t="n"/>
      <c r="AQ456" s="20" t="n"/>
      <c r="AR456" s="18">
        <f>IF($AQ456="","",IFERROR(VLOOKUP(IFERROR(VLOOKUP(IF(ISNUMBER(FIND(" – ",$AQ456)),LEFT($AQ456,FIND(" – ",$AQ456)-1),$AQ456),ProdTbl,5,0),""),BasketTbl,2,0),"کد ناشناخته"))</f>
        <v/>
      </c>
      <c r="AS456" s="18">
        <f>IF($AQ456="","",IFERROR(VLOOKUP(IF(ISNUMBER(FIND(" – ",$AQ456)),LEFT($AQ456,FIND(" – ",$AQ456)-1),$AQ456),ProdTbl,3,0),"کد ناشناخته"))</f>
        <v/>
      </c>
      <c r="AT456" s="22" t="n"/>
      <c r="AU456" s="21" t="n"/>
      <c r="AV456" s="20" t="n"/>
      <c r="AW456" s="18">
        <f>IF($AV456="","",IFERROR(VLOOKUP(IFERROR(VLOOKUP(IF(ISNUMBER(FIND(" – ",$AV456)),LEFT($AV456,FIND(" – ",$AV456)-1),$AV456),ProdTbl,5,0),""),BasketTbl,2,0),"کد ناشناخته"))</f>
        <v/>
      </c>
      <c r="AX456" s="18">
        <f>IF($AV456="","",IFERROR(VLOOKUP(IF(ISNUMBER(FIND(" – ",$AV456)),LEFT($AV456,FIND(" – ",$AV456)-1),$AV456),ProdTbl,3,0),"کد ناشناخته"))</f>
        <v/>
      </c>
      <c r="AY456" s="22" t="n"/>
      <c r="AZ456" s="21" t="n"/>
      <c r="BA456" s="20" t="n"/>
      <c r="BB456" s="18">
        <f>IF($BA456="","",IFERROR(VLOOKUP(IFERROR(VLOOKUP(IF(ISNUMBER(FIND(" – ",$BA456)),LEFT($BA456,FIND(" – ",$BA456)-1),$BA456),ProdTbl,5,0),""),BasketTbl,2,0),"کد ناشناخته"))</f>
        <v/>
      </c>
      <c r="BC456" s="18">
        <f>IF($BA456="","",IFERROR(VLOOKUP(IF(ISNUMBER(FIND(" – ",$BA456)),LEFT($BA456,FIND(" – ",$BA456)-1),$BA456),ProdTbl,3,0),"کد ناشناخته"))</f>
        <v/>
      </c>
      <c r="BD456" s="22" t="n"/>
      <c r="BE456" s="21" t="n"/>
      <c r="BF456" s="20" t="n"/>
      <c r="BG456" s="18">
        <f>IF($BF456="","",IFERROR(VLOOKUP(IFERROR(VLOOKUP(IF(ISNUMBER(FIND(" – ",$BF456)),LEFT($BF456,FIND(" – ",$BF456)-1),$BF456),ProdTbl,5,0),""),BasketTbl,2,0),"کد ناشناخته"))</f>
        <v/>
      </c>
      <c r="BH456" s="18">
        <f>IF($BF456="","",IFERROR(VLOOKUP(IF(ISNUMBER(FIND(" – ",$BF456)),LEFT($BF456,FIND(" – ",$BF456)-1),$BF456),ProdTbl,3,0),"کد ناشناخته"))</f>
        <v/>
      </c>
      <c r="BI456" s="22" t="n"/>
      <c r="BJ456" s="21" t="n"/>
      <c r="BK456" s="20" t="n"/>
      <c r="BL456" s="18">
        <f>IF($BK456="","",IFERROR(VLOOKUP(IFERROR(VLOOKUP(IF(ISNUMBER(FIND(" – ",$BK456)),LEFT($BK456,FIND(" – ",$BK456)-1),$BK456),ProdTbl,5,0),""),BasketTbl,2,0),"کد ناشناخته"))</f>
        <v/>
      </c>
      <c r="BM456" s="18">
        <f>IF($BK456="","",IFERROR(VLOOKUP(IF(ISNUMBER(FIND(" – ",$BK456)),LEFT($BK456,FIND(" – ",$BK456)-1),$BK456),ProdTbl,3,0),"کد ناشناخته"))</f>
        <v/>
      </c>
      <c r="BN456" s="22" t="n"/>
      <c r="BO456" s="21" t="n"/>
      <c r="BP456" s="20" t="n"/>
      <c r="BQ456" s="18">
        <f>IF($BP456="","",IFERROR(VLOOKUP(IFERROR(VLOOKUP(IF(ISNUMBER(FIND(" – ",$BP456)),LEFT($BP456,FIND(" – ",$BP456)-1),$BP456),ProdTbl,5,0),""),BasketTbl,2,0),"کد ناشناخته"))</f>
        <v/>
      </c>
      <c r="BR456" s="18">
        <f>IF($BP456="","",IFERROR(VLOOKUP(IF(ISNUMBER(FIND(" – ",$BP456)),LEFT($BP456,FIND(" – ",$BP456)-1),$BP456),ProdTbl,3,0),"کد ناشناخته"))</f>
        <v/>
      </c>
      <c r="BS456" s="22" t="n"/>
      <c r="BT456" s="21" t="n"/>
      <c r="BU456" s="20" t="n"/>
      <c r="BV456" s="18">
        <f>IF($BU456="","",IFERROR(VLOOKUP(IFERROR(VLOOKUP(IF(ISNUMBER(FIND(" – ",$BU456)),LEFT($BU456,FIND(" – ",$BU456)-1),$BU456),ProdTbl,5,0),""),BasketTbl,2,0),"کد ناشناخته"))</f>
        <v/>
      </c>
      <c r="BW456" s="18">
        <f>IF($BU456="","",IFERROR(VLOOKUP(IF(ISNUMBER(FIND(" – ",$BU456)),LEFT($BU456,FIND(" – ",$BU456)-1),$BU456),ProdTbl,3,0),"کد ناشناخته"))</f>
        <v/>
      </c>
      <c r="BX456" s="22" t="n"/>
      <c r="BY456" s="21" t="n"/>
      <c r="BZ456" s="20" t="n"/>
      <c r="CA456" s="18">
        <f>IF($BZ456="","",IFERROR(VLOOKUP(IFERROR(VLOOKUP(IF(ISNUMBER(FIND(" – ",$BZ456)),LEFT($BZ456,FIND(" – ",$BZ456)-1),$BZ456),ProdTbl,5,0),""),BasketTbl,2,0),"کد ناشناخته"))</f>
        <v/>
      </c>
      <c r="CB456" s="18">
        <f>IF($BZ456="","",IFERROR(VLOOKUP(IF(ISNUMBER(FIND(" – ",$BZ456)),LEFT($BZ456,FIND(" – ",$BZ456)-1),$BZ456),ProdTbl,3,0),"کد ناشناخته"))</f>
        <v/>
      </c>
      <c r="CC456" s="22" t="n"/>
      <c r="CD456" s="21" t="n"/>
      <c r="CE456" s="20" t="n"/>
      <c r="CF456" s="18">
        <f>IF($CE456="","",IFERROR(VLOOKUP(IFERROR(VLOOKUP(IF(ISNUMBER(FIND(" – ",$CE456)),LEFT($CE456,FIND(" – ",$CE456)-1),$CE456),ProdTbl,5,0),""),BasketTbl,2,0),"کد ناشناخته"))</f>
        <v/>
      </c>
      <c r="CG456" s="18">
        <f>IF($CE456="","",IFERROR(VLOOKUP(IF(ISNUMBER(FIND(" – ",$CE456)),LEFT($CE456,FIND(" – ",$CE456)-1),$CE456),ProdTbl,3,0),"کد ناشناخته"))</f>
        <v/>
      </c>
      <c r="CH456" s="22" t="n"/>
      <c r="CI456" s="21" t="n"/>
    </row>
    <row r="457">
      <c r="A457" s="18">
        <f>IF($B457="","",COUNTA($B$10:$B457))</f>
        <v/>
      </c>
      <c r="B457" s="19" t="n"/>
      <c r="C457" s="20" t="n"/>
      <c r="D457" s="19" t="n"/>
      <c r="E457" s="18">
        <f>IF($D457="","",IFERROR(VLOOKUP(IF(ISNUMBER(FIND(" – ",$D457)),LEFT($D457,FIND(" – ",$D457)-1),$D457),SellerTbl,2,0),"کد ناشناخته"))</f>
        <v/>
      </c>
      <c r="F457" s="21" t="n"/>
      <c r="G457" s="21" t="n"/>
      <c r="H457" s="22" t="n"/>
      <c r="I457" s="23">
        <f>IF(OR($F457="",$G457=""),"",$F457-$G457)</f>
        <v/>
      </c>
      <c r="J457" s="18">
        <f>IF($I457="","",IF(ABS($I457)&lt;=0.01*$F457,"√","×"))</f>
        <v/>
      </c>
      <c r="K457" s="23">
        <f>IF(COUNT($Q457,$V457,$AA457,$AF457,$AK457,$AP457,$AU457,$AZ457,$BE457,$BJ457,$BO457,$BT457,$BY457,$CD457,$CI457)=0,"",SUM($Q457,$V457,$AA457,$AF457,$AK457,$AP457,$AU457,$AZ457,$BE457,$BJ457,$BO457,$BT457,$BY457,$CD457,$CI457))</f>
        <v/>
      </c>
      <c r="L457" s="23">
        <f>IF(OR($F457="",$K457=""),"",$F457-$K457)</f>
        <v/>
      </c>
      <c r="M457" s="20" t="n"/>
      <c r="N457" s="18">
        <f>IF($M457="","",IFERROR(VLOOKUP(IFERROR(VLOOKUP(IF(ISNUMBER(FIND(" – ",$M457)),LEFT($M457,FIND(" – ",$M457)-1),$M457),ProdTbl,5,0),""),BasketTbl,2,0),"کد ناشناخته"))</f>
        <v/>
      </c>
      <c r="O457" s="18">
        <f>IF($M457="","",IFERROR(VLOOKUP(IF(ISNUMBER(FIND(" – ",$M457)),LEFT($M457,FIND(" – ",$M457)-1),$M457),ProdTbl,3,0),"کد ناشناخته"))</f>
        <v/>
      </c>
      <c r="P457" s="22" t="n"/>
      <c r="Q457" s="21" t="n"/>
      <c r="R457" s="20" t="n"/>
      <c r="S457" s="18">
        <f>IF($R457="","",IFERROR(VLOOKUP(IFERROR(VLOOKUP(IF(ISNUMBER(FIND(" – ",$R457)),LEFT($R457,FIND(" – ",$R457)-1),$R457),ProdTbl,5,0),""),BasketTbl,2,0),"کد ناشناخته"))</f>
        <v/>
      </c>
      <c r="T457" s="18">
        <f>IF($R457="","",IFERROR(VLOOKUP(IF(ISNUMBER(FIND(" – ",$R457)),LEFT($R457,FIND(" – ",$R457)-1),$R457),ProdTbl,3,0),"کد ناشناخته"))</f>
        <v/>
      </c>
      <c r="U457" s="22" t="n"/>
      <c r="V457" s="21" t="n"/>
      <c r="W457" s="20" t="n"/>
      <c r="X457" s="18">
        <f>IF($W457="","",IFERROR(VLOOKUP(IFERROR(VLOOKUP(IF(ISNUMBER(FIND(" – ",$W457)),LEFT($W457,FIND(" – ",$W457)-1),$W457),ProdTbl,5,0),""),BasketTbl,2,0),"کد ناشناخته"))</f>
        <v/>
      </c>
      <c r="Y457" s="18">
        <f>IF($W457="","",IFERROR(VLOOKUP(IF(ISNUMBER(FIND(" – ",$W457)),LEFT($W457,FIND(" – ",$W457)-1),$W457),ProdTbl,3,0),"کد ناشناخته"))</f>
        <v/>
      </c>
      <c r="Z457" s="22" t="n"/>
      <c r="AA457" s="21" t="n"/>
      <c r="AB457" s="20" t="n"/>
      <c r="AC457" s="18">
        <f>IF($AB457="","",IFERROR(VLOOKUP(IFERROR(VLOOKUP(IF(ISNUMBER(FIND(" – ",$AB457)),LEFT($AB457,FIND(" – ",$AB457)-1),$AB457),ProdTbl,5,0),""),BasketTbl,2,0),"کد ناشناخته"))</f>
        <v/>
      </c>
      <c r="AD457" s="18">
        <f>IF($AB457="","",IFERROR(VLOOKUP(IF(ISNUMBER(FIND(" – ",$AB457)),LEFT($AB457,FIND(" – ",$AB457)-1),$AB457),ProdTbl,3,0),"کد ناشناخته"))</f>
        <v/>
      </c>
      <c r="AE457" s="22" t="n"/>
      <c r="AF457" s="21" t="n"/>
      <c r="AG457" s="20" t="n"/>
      <c r="AH457" s="18">
        <f>IF($AG457="","",IFERROR(VLOOKUP(IFERROR(VLOOKUP(IF(ISNUMBER(FIND(" – ",$AG457)),LEFT($AG457,FIND(" – ",$AG457)-1),$AG457),ProdTbl,5,0),""),BasketTbl,2,0),"کد ناشناخته"))</f>
        <v/>
      </c>
      <c r="AI457" s="18">
        <f>IF($AG457="","",IFERROR(VLOOKUP(IF(ISNUMBER(FIND(" – ",$AG457)),LEFT($AG457,FIND(" – ",$AG457)-1),$AG457),ProdTbl,3,0),"کد ناشناخته"))</f>
        <v/>
      </c>
      <c r="AJ457" s="22" t="n"/>
      <c r="AK457" s="21" t="n"/>
      <c r="AL457" s="20" t="n"/>
      <c r="AM457" s="18">
        <f>IF($AL457="","",IFERROR(VLOOKUP(IFERROR(VLOOKUP(IF(ISNUMBER(FIND(" – ",$AL457)),LEFT($AL457,FIND(" – ",$AL457)-1),$AL457),ProdTbl,5,0),""),BasketTbl,2,0),"کد ناشناخته"))</f>
        <v/>
      </c>
      <c r="AN457" s="18">
        <f>IF($AL457="","",IFERROR(VLOOKUP(IF(ISNUMBER(FIND(" – ",$AL457)),LEFT($AL457,FIND(" – ",$AL457)-1),$AL457),ProdTbl,3,0),"کد ناشناخته"))</f>
        <v/>
      </c>
      <c r="AO457" s="22" t="n"/>
      <c r="AP457" s="21" t="n"/>
      <c r="AQ457" s="20" t="n"/>
      <c r="AR457" s="18">
        <f>IF($AQ457="","",IFERROR(VLOOKUP(IFERROR(VLOOKUP(IF(ISNUMBER(FIND(" – ",$AQ457)),LEFT($AQ457,FIND(" – ",$AQ457)-1),$AQ457),ProdTbl,5,0),""),BasketTbl,2,0),"کد ناشناخته"))</f>
        <v/>
      </c>
      <c r="AS457" s="18">
        <f>IF($AQ457="","",IFERROR(VLOOKUP(IF(ISNUMBER(FIND(" – ",$AQ457)),LEFT($AQ457,FIND(" – ",$AQ457)-1),$AQ457),ProdTbl,3,0),"کد ناشناخته"))</f>
        <v/>
      </c>
      <c r="AT457" s="22" t="n"/>
      <c r="AU457" s="21" t="n"/>
      <c r="AV457" s="20" t="n"/>
      <c r="AW457" s="18">
        <f>IF($AV457="","",IFERROR(VLOOKUP(IFERROR(VLOOKUP(IF(ISNUMBER(FIND(" – ",$AV457)),LEFT($AV457,FIND(" – ",$AV457)-1),$AV457),ProdTbl,5,0),""),BasketTbl,2,0),"کد ناشناخته"))</f>
        <v/>
      </c>
      <c r="AX457" s="18">
        <f>IF($AV457="","",IFERROR(VLOOKUP(IF(ISNUMBER(FIND(" – ",$AV457)),LEFT($AV457,FIND(" – ",$AV457)-1),$AV457),ProdTbl,3,0),"کد ناشناخته"))</f>
        <v/>
      </c>
      <c r="AY457" s="22" t="n"/>
      <c r="AZ457" s="21" t="n"/>
      <c r="BA457" s="20" t="n"/>
      <c r="BB457" s="18">
        <f>IF($BA457="","",IFERROR(VLOOKUP(IFERROR(VLOOKUP(IF(ISNUMBER(FIND(" – ",$BA457)),LEFT($BA457,FIND(" – ",$BA457)-1),$BA457),ProdTbl,5,0),""),BasketTbl,2,0),"کد ناشناخته"))</f>
        <v/>
      </c>
      <c r="BC457" s="18">
        <f>IF($BA457="","",IFERROR(VLOOKUP(IF(ISNUMBER(FIND(" – ",$BA457)),LEFT($BA457,FIND(" – ",$BA457)-1),$BA457),ProdTbl,3,0),"کد ناشناخته"))</f>
        <v/>
      </c>
      <c r="BD457" s="22" t="n"/>
      <c r="BE457" s="21" t="n"/>
      <c r="BF457" s="20" t="n"/>
      <c r="BG457" s="18">
        <f>IF($BF457="","",IFERROR(VLOOKUP(IFERROR(VLOOKUP(IF(ISNUMBER(FIND(" – ",$BF457)),LEFT($BF457,FIND(" – ",$BF457)-1),$BF457),ProdTbl,5,0),""),BasketTbl,2,0),"کد ناشناخته"))</f>
        <v/>
      </c>
      <c r="BH457" s="18">
        <f>IF($BF457="","",IFERROR(VLOOKUP(IF(ISNUMBER(FIND(" – ",$BF457)),LEFT($BF457,FIND(" – ",$BF457)-1),$BF457),ProdTbl,3,0),"کد ناشناخته"))</f>
        <v/>
      </c>
      <c r="BI457" s="22" t="n"/>
      <c r="BJ457" s="21" t="n"/>
      <c r="BK457" s="20" t="n"/>
      <c r="BL457" s="18">
        <f>IF($BK457="","",IFERROR(VLOOKUP(IFERROR(VLOOKUP(IF(ISNUMBER(FIND(" – ",$BK457)),LEFT($BK457,FIND(" – ",$BK457)-1),$BK457),ProdTbl,5,0),""),BasketTbl,2,0),"کد ناشناخته"))</f>
        <v/>
      </c>
      <c r="BM457" s="18">
        <f>IF($BK457="","",IFERROR(VLOOKUP(IF(ISNUMBER(FIND(" – ",$BK457)),LEFT($BK457,FIND(" – ",$BK457)-1),$BK457),ProdTbl,3,0),"کد ناشناخته"))</f>
        <v/>
      </c>
      <c r="BN457" s="22" t="n"/>
      <c r="BO457" s="21" t="n"/>
      <c r="BP457" s="20" t="n"/>
      <c r="BQ457" s="18">
        <f>IF($BP457="","",IFERROR(VLOOKUP(IFERROR(VLOOKUP(IF(ISNUMBER(FIND(" – ",$BP457)),LEFT($BP457,FIND(" – ",$BP457)-1),$BP457),ProdTbl,5,0),""),BasketTbl,2,0),"کد ناشناخته"))</f>
        <v/>
      </c>
      <c r="BR457" s="18">
        <f>IF($BP457="","",IFERROR(VLOOKUP(IF(ISNUMBER(FIND(" – ",$BP457)),LEFT($BP457,FIND(" – ",$BP457)-1),$BP457),ProdTbl,3,0),"کد ناشناخته"))</f>
        <v/>
      </c>
      <c r="BS457" s="22" t="n"/>
      <c r="BT457" s="21" t="n"/>
      <c r="BU457" s="20" t="n"/>
      <c r="BV457" s="18">
        <f>IF($BU457="","",IFERROR(VLOOKUP(IFERROR(VLOOKUP(IF(ISNUMBER(FIND(" – ",$BU457)),LEFT($BU457,FIND(" – ",$BU457)-1),$BU457),ProdTbl,5,0),""),BasketTbl,2,0),"کد ناشناخته"))</f>
        <v/>
      </c>
      <c r="BW457" s="18">
        <f>IF($BU457="","",IFERROR(VLOOKUP(IF(ISNUMBER(FIND(" – ",$BU457)),LEFT($BU457,FIND(" – ",$BU457)-1),$BU457),ProdTbl,3,0),"کد ناشناخته"))</f>
        <v/>
      </c>
      <c r="BX457" s="22" t="n"/>
      <c r="BY457" s="21" t="n"/>
      <c r="BZ457" s="20" t="n"/>
      <c r="CA457" s="18">
        <f>IF($BZ457="","",IFERROR(VLOOKUP(IFERROR(VLOOKUP(IF(ISNUMBER(FIND(" – ",$BZ457)),LEFT($BZ457,FIND(" – ",$BZ457)-1),$BZ457),ProdTbl,5,0),""),BasketTbl,2,0),"کد ناشناخته"))</f>
        <v/>
      </c>
      <c r="CB457" s="18">
        <f>IF($BZ457="","",IFERROR(VLOOKUP(IF(ISNUMBER(FIND(" – ",$BZ457)),LEFT($BZ457,FIND(" – ",$BZ457)-1),$BZ457),ProdTbl,3,0),"کد ناشناخته"))</f>
        <v/>
      </c>
      <c r="CC457" s="22" t="n"/>
      <c r="CD457" s="21" t="n"/>
      <c r="CE457" s="20" t="n"/>
      <c r="CF457" s="18">
        <f>IF($CE457="","",IFERROR(VLOOKUP(IFERROR(VLOOKUP(IF(ISNUMBER(FIND(" – ",$CE457)),LEFT($CE457,FIND(" – ",$CE457)-1),$CE457),ProdTbl,5,0),""),BasketTbl,2,0),"کد ناشناخته"))</f>
        <v/>
      </c>
      <c r="CG457" s="18">
        <f>IF($CE457="","",IFERROR(VLOOKUP(IF(ISNUMBER(FIND(" – ",$CE457)),LEFT($CE457,FIND(" – ",$CE457)-1),$CE457),ProdTbl,3,0),"کد ناشناخته"))</f>
        <v/>
      </c>
      <c r="CH457" s="22" t="n"/>
      <c r="CI457" s="21" t="n"/>
    </row>
    <row r="458">
      <c r="A458" s="18">
        <f>IF($B458="","",COUNTA($B$10:$B458))</f>
        <v/>
      </c>
      <c r="B458" s="19" t="n"/>
      <c r="C458" s="20" t="n"/>
      <c r="D458" s="19" t="n"/>
      <c r="E458" s="18">
        <f>IF($D458="","",IFERROR(VLOOKUP(IF(ISNUMBER(FIND(" – ",$D458)),LEFT($D458,FIND(" – ",$D458)-1),$D458),SellerTbl,2,0),"کد ناشناخته"))</f>
        <v/>
      </c>
      <c r="F458" s="21" t="n"/>
      <c r="G458" s="21" t="n"/>
      <c r="H458" s="22" t="n"/>
      <c r="I458" s="23">
        <f>IF(OR($F458="",$G458=""),"",$F458-$G458)</f>
        <v/>
      </c>
      <c r="J458" s="18">
        <f>IF($I458="","",IF(ABS($I458)&lt;=0.01*$F458,"√","×"))</f>
        <v/>
      </c>
      <c r="K458" s="23">
        <f>IF(COUNT($Q458,$V458,$AA458,$AF458,$AK458,$AP458,$AU458,$AZ458,$BE458,$BJ458,$BO458,$BT458,$BY458,$CD458,$CI458)=0,"",SUM($Q458,$V458,$AA458,$AF458,$AK458,$AP458,$AU458,$AZ458,$BE458,$BJ458,$BO458,$BT458,$BY458,$CD458,$CI458))</f>
        <v/>
      </c>
      <c r="L458" s="23">
        <f>IF(OR($F458="",$K458=""),"",$F458-$K458)</f>
        <v/>
      </c>
      <c r="M458" s="20" t="n"/>
      <c r="N458" s="18">
        <f>IF($M458="","",IFERROR(VLOOKUP(IFERROR(VLOOKUP(IF(ISNUMBER(FIND(" – ",$M458)),LEFT($M458,FIND(" – ",$M458)-1),$M458),ProdTbl,5,0),""),BasketTbl,2,0),"کد ناشناخته"))</f>
        <v/>
      </c>
      <c r="O458" s="18">
        <f>IF($M458="","",IFERROR(VLOOKUP(IF(ISNUMBER(FIND(" – ",$M458)),LEFT($M458,FIND(" – ",$M458)-1),$M458),ProdTbl,3,0),"کد ناشناخته"))</f>
        <v/>
      </c>
      <c r="P458" s="22" t="n"/>
      <c r="Q458" s="21" t="n"/>
      <c r="R458" s="20" t="n"/>
      <c r="S458" s="18">
        <f>IF($R458="","",IFERROR(VLOOKUP(IFERROR(VLOOKUP(IF(ISNUMBER(FIND(" – ",$R458)),LEFT($R458,FIND(" – ",$R458)-1),$R458),ProdTbl,5,0),""),BasketTbl,2,0),"کد ناشناخته"))</f>
        <v/>
      </c>
      <c r="T458" s="18">
        <f>IF($R458="","",IFERROR(VLOOKUP(IF(ISNUMBER(FIND(" – ",$R458)),LEFT($R458,FIND(" – ",$R458)-1),$R458),ProdTbl,3,0),"کد ناشناخته"))</f>
        <v/>
      </c>
      <c r="U458" s="22" t="n"/>
      <c r="V458" s="21" t="n"/>
      <c r="W458" s="20" t="n"/>
      <c r="X458" s="18">
        <f>IF($W458="","",IFERROR(VLOOKUP(IFERROR(VLOOKUP(IF(ISNUMBER(FIND(" – ",$W458)),LEFT($W458,FIND(" – ",$W458)-1),$W458),ProdTbl,5,0),""),BasketTbl,2,0),"کد ناشناخته"))</f>
        <v/>
      </c>
      <c r="Y458" s="18">
        <f>IF($W458="","",IFERROR(VLOOKUP(IF(ISNUMBER(FIND(" – ",$W458)),LEFT($W458,FIND(" – ",$W458)-1),$W458),ProdTbl,3,0),"کد ناشناخته"))</f>
        <v/>
      </c>
      <c r="Z458" s="22" t="n"/>
      <c r="AA458" s="21" t="n"/>
      <c r="AB458" s="20" t="n"/>
      <c r="AC458" s="18">
        <f>IF($AB458="","",IFERROR(VLOOKUP(IFERROR(VLOOKUP(IF(ISNUMBER(FIND(" – ",$AB458)),LEFT($AB458,FIND(" – ",$AB458)-1),$AB458),ProdTbl,5,0),""),BasketTbl,2,0),"کد ناشناخته"))</f>
        <v/>
      </c>
      <c r="AD458" s="18">
        <f>IF($AB458="","",IFERROR(VLOOKUP(IF(ISNUMBER(FIND(" – ",$AB458)),LEFT($AB458,FIND(" – ",$AB458)-1),$AB458),ProdTbl,3,0),"کد ناشناخته"))</f>
        <v/>
      </c>
      <c r="AE458" s="22" t="n"/>
      <c r="AF458" s="21" t="n"/>
      <c r="AG458" s="20" t="n"/>
      <c r="AH458" s="18">
        <f>IF($AG458="","",IFERROR(VLOOKUP(IFERROR(VLOOKUP(IF(ISNUMBER(FIND(" – ",$AG458)),LEFT($AG458,FIND(" – ",$AG458)-1),$AG458),ProdTbl,5,0),""),BasketTbl,2,0),"کد ناشناخته"))</f>
        <v/>
      </c>
      <c r="AI458" s="18">
        <f>IF($AG458="","",IFERROR(VLOOKUP(IF(ISNUMBER(FIND(" – ",$AG458)),LEFT($AG458,FIND(" – ",$AG458)-1),$AG458),ProdTbl,3,0),"کد ناشناخته"))</f>
        <v/>
      </c>
      <c r="AJ458" s="22" t="n"/>
      <c r="AK458" s="21" t="n"/>
      <c r="AL458" s="20" t="n"/>
      <c r="AM458" s="18">
        <f>IF($AL458="","",IFERROR(VLOOKUP(IFERROR(VLOOKUP(IF(ISNUMBER(FIND(" – ",$AL458)),LEFT($AL458,FIND(" – ",$AL458)-1),$AL458),ProdTbl,5,0),""),BasketTbl,2,0),"کد ناشناخته"))</f>
        <v/>
      </c>
      <c r="AN458" s="18">
        <f>IF($AL458="","",IFERROR(VLOOKUP(IF(ISNUMBER(FIND(" – ",$AL458)),LEFT($AL458,FIND(" – ",$AL458)-1),$AL458),ProdTbl,3,0),"کد ناشناخته"))</f>
        <v/>
      </c>
      <c r="AO458" s="22" t="n"/>
      <c r="AP458" s="21" t="n"/>
      <c r="AQ458" s="20" t="n"/>
      <c r="AR458" s="18">
        <f>IF($AQ458="","",IFERROR(VLOOKUP(IFERROR(VLOOKUP(IF(ISNUMBER(FIND(" – ",$AQ458)),LEFT($AQ458,FIND(" – ",$AQ458)-1),$AQ458),ProdTbl,5,0),""),BasketTbl,2,0),"کد ناشناخته"))</f>
        <v/>
      </c>
      <c r="AS458" s="18">
        <f>IF($AQ458="","",IFERROR(VLOOKUP(IF(ISNUMBER(FIND(" – ",$AQ458)),LEFT($AQ458,FIND(" – ",$AQ458)-1),$AQ458),ProdTbl,3,0),"کد ناشناخته"))</f>
        <v/>
      </c>
      <c r="AT458" s="22" t="n"/>
      <c r="AU458" s="21" t="n"/>
      <c r="AV458" s="20" t="n"/>
      <c r="AW458" s="18">
        <f>IF($AV458="","",IFERROR(VLOOKUP(IFERROR(VLOOKUP(IF(ISNUMBER(FIND(" – ",$AV458)),LEFT($AV458,FIND(" – ",$AV458)-1),$AV458),ProdTbl,5,0),""),BasketTbl,2,0),"کد ناشناخته"))</f>
        <v/>
      </c>
      <c r="AX458" s="18">
        <f>IF($AV458="","",IFERROR(VLOOKUP(IF(ISNUMBER(FIND(" – ",$AV458)),LEFT($AV458,FIND(" – ",$AV458)-1),$AV458),ProdTbl,3,0),"کد ناشناخته"))</f>
        <v/>
      </c>
      <c r="AY458" s="22" t="n"/>
      <c r="AZ458" s="21" t="n"/>
      <c r="BA458" s="20" t="n"/>
      <c r="BB458" s="18">
        <f>IF($BA458="","",IFERROR(VLOOKUP(IFERROR(VLOOKUP(IF(ISNUMBER(FIND(" – ",$BA458)),LEFT($BA458,FIND(" – ",$BA458)-1),$BA458),ProdTbl,5,0),""),BasketTbl,2,0),"کد ناشناخته"))</f>
        <v/>
      </c>
      <c r="BC458" s="18">
        <f>IF($BA458="","",IFERROR(VLOOKUP(IF(ISNUMBER(FIND(" – ",$BA458)),LEFT($BA458,FIND(" – ",$BA458)-1),$BA458),ProdTbl,3,0),"کد ناشناخته"))</f>
        <v/>
      </c>
      <c r="BD458" s="22" t="n"/>
      <c r="BE458" s="21" t="n"/>
      <c r="BF458" s="20" t="n"/>
      <c r="BG458" s="18">
        <f>IF($BF458="","",IFERROR(VLOOKUP(IFERROR(VLOOKUP(IF(ISNUMBER(FIND(" – ",$BF458)),LEFT($BF458,FIND(" – ",$BF458)-1),$BF458),ProdTbl,5,0),""),BasketTbl,2,0),"کد ناشناخته"))</f>
        <v/>
      </c>
      <c r="BH458" s="18">
        <f>IF($BF458="","",IFERROR(VLOOKUP(IF(ISNUMBER(FIND(" – ",$BF458)),LEFT($BF458,FIND(" – ",$BF458)-1),$BF458),ProdTbl,3,0),"کد ناشناخته"))</f>
        <v/>
      </c>
      <c r="BI458" s="22" t="n"/>
      <c r="BJ458" s="21" t="n"/>
      <c r="BK458" s="20" t="n"/>
      <c r="BL458" s="18">
        <f>IF($BK458="","",IFERROR(VLOOKUP(IFERROR(VLOOKUP(IF(ISNUMBER(FIND(" – ",$BK458)),LEFT($BK458,FIND(" – ",$BK458)-1),$BK458),ProdTbl,5,0),""),BasketTbl,2,0),"کد ناشناخته"))</f>
        <v/>
      </c>
      <c r="BM458" s="18">
        <f>IF($BK458="","",IFERROR(VLOOKUP(IF(ISNUMBER(FIND(" – ",$BK458)),LEFT($BK458,FIND(" – ",$BK458)-1),$BK458),ProdTbl,3,0),"کد ناشناخته"))</f>
        <v/>
      </c>
      <c r="BN458" s="22" t="n"/>
      <c r="BO458" s="21" t="n"/>
      <c r="BP458" s="20" t="n"/>
      <c r="BQ458" s="18">
        <f>IF($BP458="","",IFERROR(VLOOKUP(IFERROR(VLOOKUP(IF(ISNUMBER(FIND(" – ",$BP458)),LEFT($BP458,FIND(" – ",$BP458)-1),$BP458),ProdTbl,5,0),""),BasketTbl,2,0),"کد ناشناخته"))</f>
        <v/>
      </c>
      <c r="BR458" s="18">
        <f>IF($BP458="","",IFERROR(VLOOKUP(IF(ISNUMBER(FIND(" – ",$BP458)),LEFT($BP458,FIND(" – ",$BP458)-1),$BP458),ProdTbl,3,0),"کد ناشناخته"))</f>
        <v/>
      </c>
      <c r="BS458" s="22" t="n"/>
      <c r="BT458" s="21" t="n"/>
      <c r="BU458" s="20" t="n"/>
      <c r="BV458" s="18">
        <f>IF($BU458="","",IFERROR(VLOOKUP(IFERROR(VLOOKUP(IF(ISNUMBER(FIND(" – ",$BU458)),LEFT($BU458,FIND(" – ",$BU458)-1),$BU458),ProdTbl,5,0),""),BasketTbl,2,0),"کد ناشناخته"))</f>
        <v/>
      </c>
      <c r="BW458" s="18">
        <f>IF($BU458="","",IFERROR(VLOOKUP(IF(ISNUMBER(FIND(" – ",$BU458)),LEFT($BU458,FIND(" – ",$BU458)-1),$BU458),ProdTbl,3,0),"کد ناشناخته"))</f>
        <v/>
      </c>
      <c r="BX458" s="22" t="n"/>
      <c r="BY458" s="21" t="n"/>
      <c r="BZ458" s="20" t="n"/>
      <c r="CA458" s="18">
        <f>IF($BZ458="","",IFERROR(VLOOKUP(IFERROR(VLOOKUP(IF(ISNUMBER(FIND(" – ",$BZ458)),LEFT($BZ458,FIND(" – ",$BZ458)-1),$BZ458),ProdTbl,5,0),""),BasketTbl,2,0),"کد ناشناخته"))</f>
        <v/>
      </c>
      <c r="CB458" s="18">
        <f>IF($BZ458="","",IFERROR(VLOOKUP(IF(ISNUMBER(FIND(" – ",$BZ458)),LEFT($BZ458,FIND(" – ",$BZ458)-1),$BZ458),ProdTbl,3,0),"کد ناشناخته"))</f>
        <v/>
      </c>
      <c r="CC458" s="22" t="n"/>
      <c r="CD458" s="21" t="n"/>
      <c r="CE458" s="20" t="n"/>
      <c r="CF458" s="18">
        <f>IF($CE458="","",IFERROR(VLOOKUP(IFERROR(VLOOKUP(IF(ISNUMBER(FIND(" – ",$CE458)),LEFT($CE458,FIND(" – ",$CE458)-1),$CE458),ProdTbl,5,0),""),BasketTbl,2,0),"کد ناشناخته"))</f>
        <v/>
      </c>
      <c r="CG458" s="18">
        <f>IF($CE458="","",IFERROR(VLOOKUP(IF(ISNUMBER(FIND(" – ",$CE458)),LEFT($CE458,FIND(" – ",$CE458)-1),$CE458),ProdTbl,3,0),"کد ناشناخته"))</f>
        <v/>
      </c>
      <c r="CH458" s="22" t="n"/>
      <c r="CI458" s="21" t="n"/>
    </row>
    <row r="459">
      <c r="A459" s="18">
        <f>IF($B459="","",COUNTA($B$10:$B459))</f>
        <v/>
      </c>
      <c r="B459" s="19" t="n"/>
      <c r="C459" s="20" t="n"/>
      <c r="D459" s="19" t="n"/>
      <c r="E459" s="18">
        <f>IF($D459="","",IFERROR(VLOOKUP(IF(ISNUMBER(FIND(" – ",$D459)),LEFT($D459,FIND(" – ",$D459)-1),$D459),SellerTbl,2,0),"کد ناشناخته"))</f>
        <v/>
      </c>
      <c r="F459" s="21" t="n"/>
      <c r="G459" s="21" t="n"/>
      <c r="H459" s="22" t="n"/>
      <c r="I459" s="23">
        <f>IF(OR($F459="",$G459=""),"",$F459-$G459)</f>
        <v/>
      </c>
      <c r="J459" s="18">
        <f>IF($I459="","",IF(ABS($I459)&lt;=0.01*$F459,"√","×"))</f>
        <v/>
      </c>
      <c r="K459" s="23">
        <f>IF(COUNT($Q459,$V459,$AA459,$AF459,$AK459,$AP459,$AU459,$AZ459,$BE459,$BJ459,$BO459,$BT459,$BY459,$CD459,$CI459)=0,"",SUM($Q459,$V459,$AA459,$AF459,$AK459,$AP459,$AU459,$AZ459,$BE459,$BJ459,$BO459,$BT459,$BY459,$CD459,$CI459))</f>
        <v/>
      </c>
      <c r="L459" s="23">
        <f>IF(OR($F459="",$K459=""),"",$F459-$K459)</f>
        <v/>
      </c>
      <c r="M459" s="20" t="n"/>
      <c r="N459" s="18">
        <f>IF($M459="","",IFERROR(VLOOKUP(IFERROR(VLOOKUP(IF(ISNUMBER(FIND(" – ",$M459)),LEFT($M459,FIND(" – ",$M459)-1),$M459),ProdTbl,5,0),""),BasketTbl,2,0),"کد ناشناخته"))</f>
        <v/>
      </c>
      <c r="O459" s="18">
        <f>IF($M459="","",IFERROR(VLOOKUP(IF(ISNUMBER(FIND(" – ",$M459)),LEFT($M459,FIND(" – ",$M459)-1),$M459),ProdTbl,3,0),"کد ناشناخته"))</f>
        <v/>
      </c>
      <c r="P459" s="22" t="n"/>
      <c r="Q459" s="21" t="n"/>
      <c r="R459" s="20" t="n"/>
      <c r="S459" s="18">
        <f>IF($R459="","",IFERROR(VLOOKUP(IFERROR(VLOOKUP(IF(ISNUMBER(FIND(" – ",$R459)),LEFT($R459,FIND(" – ",$R459)-1),$R459),ProdTbl,5,0),""),BasketTbl,2,0),"کد ناشناخته"))</f>
        <v/>
      </c>
      <c r="T459" s="18">
        <f>IF($R459="","",IFERROR(VLOOKUP(IF(ISNUMBER(FIND(" – ",$R459)),LEFT($R459,FIND(" – ",$R459)-1),$R459),ProdTbl,3,0),"کد ناشناخته"))</f>
        <v/>
      </c>
      <c r="U459" s="22" t="n"/>
      <c r="V459" s="21" t="n"/>
      <c r="W459" s="20" t="n"/>
      <c r="X459" s="18">
        <f>IF($W459="","",IFERROR(VLOOKUP(IFERROR(VLOOKUP(IF(ISNUMBER(FIND(" – ",$W459)),LEFT($W459,FIND(" – ",$W459)-1),$W459),ProdTbl,5,0),""),BasketTbl,2,0),"کد ناشناخته"))</f>
        <v/>
      </c>
      <c r="Y459" s="18">
        <f>IF($W459="","",IFERROR(VLOOKUP(IF(ISNUMBER(FIND(" – ",$W459)),LEFT($W459,FIND(" – ",$W459)-1),$W459),ProdTbl,3,0),"کد ناشناخته"))</f>
        <v/>
      </c>
      <c r="Z459" s="22" t="n"/>
      <c r="AA459" s="21" t="n"/>
      <c r="AB459" s="20" t="n"/>
      <c r="AC459" s="18">
        <f>IF($AB459="","",IFERROR(VLOOKUP(IFERROR(VLOOKUP(IF(ISNUMBER(FIND(" – ",$AB459)),LEFT($AB459,FIND(" – ",$AB459)-1),$AB459),ProdTbl,5,0),""),BasketTbl,2,0),"کد ناشناخته"))</f>
        <v/>
      </c>
      <c r="AD459" s="18">
        <f>IF($AB459="","",IFERROR(VLOOKUP(IF(ISNUMBER(FIND(" – ",$AB459)),LEFT($AB459,FIND(" – ",$AB459)-1),$AB459),ProdTbl,3,0),"کد ناشناخته"))</f>
        <v/>
      </c>
      <c r="AE459" s="22" t="n"/>
      <c r="AF459" s="21" t="n"/>
      <c r="AG459" s="20" t="n"/>
      <c r="AH459" s="18">
        <f>IF($AG459="","",IFERROR(VLOOKUP(IFERROR(VLOOKUP(IF(ISNUMBER(FIND(" – ",$AG459)),LEFT($AG459,FIND(" – ",$AG459)-1),$AG459),ProdTbl,5,0),""),BasketTbl,2,0),"کد ناشناخته"))</f>
        <v/>
      </c>
      <c r="AI459" s="18">
        <f>IF($AG459="","",IFERROR(VLOOKUP(IF(ISNUMBER(FIND(" – ",$AG459)),LEFT($AG459,FIND(" – ",$AG459)-1),$AG459),ProdTbl,3,0),"کد ناشناخته"))</f>
        <v/>
      </c>
      <c r="AJ459" s="22" t="n"/>
      <c r="AK459" s="21" t="n"/>
      <c r="AL459" s="20" t="n"/>
      <c r="AM459" s="18">
        <f>IF($AL459="","",IFERROR(VLOOKUP(IFERROR(VLOOKUP(IF(ISNUMBER(FIND(" – ",$AL459)),LEFT($AL459,FIND(" – ",$AL459)-1),$AL459),ProdTbl,5,0),""),BasketTbl,2,0),"کد ناشناخته"))</f>
        <v/>
      </c>
      <c r="AN459" s="18">
        <f>IF($AL459="","",IFERROR(VLOOKUP(IF(ISNUMBER(FIND(" – ",$AL459)),LEFT($AL459,FIND(" – ",$AL459)-1),$AL459),ProdTbl,3,0),"کد ناشناخته"))</f>
        <v/>
      </c>
      <c r="AO459" s="22" t="n"/>
      <c r="AP459" s="21" t="n"/>
      <c r="AQ459" s="20" t="n"/>
      <c r="AR459" s="18">
        <f>IF($AQ459="","",IFERROR(VLOOKUP(IFERROR(VLOOKUP(IF(ISNUMBER(FIND(" – ",$AQ459)),LEFT($AQ459,FIND(" – ",$AQ459)-1),$AQ459),ProdTbl,5,0),""),BasketTbl,2,0),"کد ناشناخته"))</f>
        <v/>
      </c>
      <c r="AS459" s="18">
        <f>IF($AQ459="","",IFERROR(VLOOKUP(IF(ISNUMBER(FIND(" – ",$AQ459)),LEFT($AQ459,FIND(" – ",$AQ459)-1),$AQ459),ProdTbl,3,0),"کد ناشناخته"))</f>
        <v/>
      </c>
      <c r="AT459" s="22" t="n"/>
      <c r="AU459" s="21" t="n"/>
      <c r="AV459" s="20" t="n"/>
      <c r="AW459" s="18">
        <f>IF($AV459="","",IFERROR(VLOOKUP(IFERROR(VLOOKUP(IF(ISNUMBER(FIND(" – ",$AV459)),LEFT($AV459,FIND(" – ",$AV459)-1),$AV459),ProdTbl,5,0),""),BasketTbl,2,0),"کد ناشناخته"))</f>
        <v/>
      </c>
      <c r="AX459" s="18">
        <f>IF($AV459="","",IFERROR(VLOOKUP(IF(ISNUMBER(FIND(" – ",$AV459)),LEFT($AV459,FIND(" – ",$AV459)-1),$AV459),ProdTbl,3,0),"کد ناشناخته"))</f>
        <v/>
      </c>
      <c r="AY459" s="22" t="n"/>
      <c r="AZ459" s="21" t="n"/>
      <c r="BA459" s="20" t="n"/>
      <c r="BB459" s="18">
        <f>IF($BA459="","",IFERROR(VLOOKUP(IFERROR(VLOOKUP(IF(ISNUMBER(FIND(" – ",$BA459)),LEFT($BA459,FIND(" – ",$BA459)-1),$BA459),ProdTbl,5,0),""),BasketTbl,2,0),"کد ناشناخته"))</f>
        <v/>
      </c>
      <c r="BC459" s="18">
        <f>IF($BA459="","",IFERROR(VLOOKUP(IF(ISNUMBER(FIND(" – ",$BA459)),LEFT($BA459,FIND(" – ",$BA459)-1),$BA459),ProdTbl,3,0),"کد ناشناخته"))</f>
        <v/>
      </c>
      <c r="BD459" s="22" t="n"/>
      <c r="BE459" s="21" t="n"/>
      <c r="BF459" s="20" t="n"/>
      <c r="BG459" s="18">
        <f>IF($BF459="","",IFERROR(VLOOKUP(IFERROR(VLOOKUP(IF(ISNUMBER(FIND(" – ",$BF459)),LEFT($BF459,FIND(" – ",$BF459)-1),$BF459),ProdTbl,5,0),""),BasketTbl,2,0),"کد ناشناخته"))</f>
        <v/>
      </c>
      <c r="BH459" s="18">
        <f>IF($BF459="","",IFERROR(VLOOKUP(IF(ISNUMBER(FIND(" – ",$BF459)),LEFT($BF459,FIND(" – ",$BF459)-1),$BF459),ProdTbl,3,0),"کد ناشناخته"))</f>
        <v/>
      </c>
      <c r="BI459" s="22" t="n"/>
      <c r="BJ459" s="21" t="n"/>
      <c r="BK459" s="20" t="n"/>
      <c r="BL459" s="18">
        <f>IF($BK459="","",IFERROR(VLOOKUP(IFERROR(VLOOKUP(IF(ISNUMBER(FIND(" – ",$BK459)),LEFT($BK459,FIND(" – ",$BK459)-1),$BK459),ProdTbl,5,0),""),BasketTbl,2,0),"کد ناشناخته"))</f>
        <v/>
      </c>
      <c r="BM459" s="18">
        <f>IF($BK459="","",IFERROR(VLOOKUP(IF(ISNUMBER(FIND(" – ",$BK459)),LEFT($BK459,FIND(" – ",$BK459)-1),$BK459),ProdTbl,3,0),"کد ناشناخته"))</f>
        <v/>
      </c>
      <c r="BN459" s="22" t="n"/>
      <c r="BO459" s="21" t="n"/>
      <c r="BP459" s="20" t="n"/>
      <c r="BQ459" s="18">
        <f>IF($BP459="","",IFERROR(VLOOKUP(IFERROR(VLOOKUP(IF(ISNUMBER(FIND(" – ",$BP459)),LEFT($BP459,FIND(" – ",$BP459)-1),$BP459),ProdTbl,5,0),""),BasketTbl,2,0),"کد ناشناخته"))</f>
        <v/>
      </c>
      <c r="BR459" s="18">
        <f>IF($BP459="","",IFERROR(VLOOKUP(IF(ISNUMBER(FIND(" – ",$BP459)),LEFT($BP459,FIND(" – ",$BP459)-1),$BP459),ProdTbl,3,0),"کد ناشناخته"))</f>
        <v/>
      </c>
      <c r="BS459" s="22" t="n"/>
      <c r="BT459" s="21" t="n"/>
      <c r="BU459" s="20" t="n"/>
      <c r="BV459" s="18">
        <f>IF($BU459="","",IFERROR(VLOOKUP(IFERROR(VLOOKUP(IF(ISNUMBER(FIND(" – ",$BU459)),LEFT($BU459,FIND(" – ",$BU459)-1),$BU459),ProdTbl,5,0),""),BasketTbl,2,0),"کد ناشناخته"))</f>
        <v/>
      </c>
      <c r="BW459" s="18">
        <f>IF($BU459="","",IFERROR(VLOOKUP(IF(ISNUMBER(FIND(" – ",$BU459)),LEFT($BU459,FIND(" – ",$BU459)-1),$BU459),ProdTbl,3,0),"کد ناشناخته"))</f>
        <v/>
      </c>
      <c r="BX459" s="22" t="n"/>
      <c r="BY459" s="21" t="n"/>
      <c r="BZ459" s="20" t="n"/>
      <c r="CA459" s="18">
        <f>IF($BZ459="","",IFERROR(VLOOKUP(IFERROR(VLOOKUP(IF(ISNUMBER(FIND(" – ",$BZ459)),LEFT($BZ459,FIND(" – ",$BZ459)-1),$BZ459),ProdTbl,5,0),""),BasketTbl,2,0),"کد ناشناخته"))</f>
        <v/>
      </c>
      <c r="CB459" s="18">
        <f>IF($BZ459="","",IFERROR(VLOOKUP(IF(ISNUMBER(FIND(" – ",$BZ459)),LEFT($BZ459,FIND(" – ",$BZ459)-1),$BZ459),ProdTbl,3,0),"کد ناشناخته"))</f>
        <v/>
      </c>
      <c r="CC459" s="22" t="n"/>
      <c r="CD459" s="21" t="n"/>
      <c r="CE459" s="20" t="n"/>
      <c r="CF459" s="18">
        <f>IF($CE459="","",IFERROR(VLOOKUP(IFERROR(VLOOKUP(IF(ISNUMBER(FIND(" – ",$CE459)),LEFT($CE459,FIND(" – ",$CE459)-1),$CE459),ProdTbl,5,0),""),BasketTbl,2,0),"کد ناشناخته"))</f>
        <v/>
      </c>
      <c r="CG459" s="18">
        <f>IF($CE459="","",IFERROR(VLOOKUP(IF(ISNUMBER(FIND(" – ",$CE459)),LEFT($CE459,FIND(" – ",$CE459)-1),$CE459),ProdTbl,3,0),"کد ناشناخته"))</f>
        <v/>
      </c>
      <c r="CH459" s="22" t="n"/>
      <c r="CI459" s="21" t="n"/>
    </row>
    <row r="460">
      <c r="A460" s="18">
        <f>IF($B460="","",COUNTA($B$10:$B460))</f>
        <v/>
      </c>
      <c r="B460" s="19" t="n"/>
      <c r="C460" s="20" t="n"/>
      <c r="D460" s="19" t="n"/>
      <c r="E460" s="18">
        <f>IF($D460="","",IFERROR(VLOOKUP(IF(ISNUMBER(FIND(" – ",$D460)),LEFT($D460,FIND(" – ",$D460)-1),$D460),SellerTbl,2,0),"کد ناشناخته"))</f>
        <v/>
      </c>
      <c r="F460" s="21" t="n"/>
      <c r="G460" s="21" t="n"/>
      <c r="H460" s="22" t="n"/>
      <c r="I460" s="23">
        <f>IF(OR($F460="",$G460=""),"",$F460-$G460)</f>
        <v/>
      </c>
      <c r="J460" s="18">
        <f>IF($I460="","",IF(ABS($I460)&lt;=0.01*$F460,"√","×"))</f>
        <v/>
      </c>
      <c r="K460" s="23">
        <f>IF(COUNT($Q460,$V460,$AA460,$AF460,$AK460,$AP460,$AU460,$AZ460,$BE460,$BJ460,$BO460,$BT460,$BY460,$CD460,$CI460)=0,"",SUM($Q460,$V460,$AA460,$AF460,$AK460,$AP460,$AU460,$AZ460,$BE460,$BJ460,$BO460,$BT460,$BY460,$CD460,$CI460))</f>
        <v/>
      </c>
      <c r="L460" s="23">
        <f>IF(OR($F460="",$K460=""),"",$F460-$K460)</f>
        <v/>
      </c>
      <c r="M460" s="20" t="n"/>
      <c r="N460" s="18">
        <f>IF($M460="","",IFERROR(VLOOKUP(IFERROR(VLOOKUP(IF(ISNUMBER(FIND(" – ",$M460)),LEFT($M460,FIND(" – ",$M460)-1),$M460),ProdTbl,5,0),""),BasketTbl,2,0),"کد ناشناخته"))</f>
        <v/>
      </c>
      <c r="O460" s="18">
        <f>IF($M460="","",IFERROR(VLOOKUP(IF(ISNUMBER(FIND(" – ",$M460)),LEFT($M460,FIND(" – ",$M460)-1),$M460),ProdTbl,3,0),"کد ناشناخته"))</f>
        <v/>
      </c>
      <c r="P460" s="22" t="n"/>
      <c r="Q460" s="21" t="n"/>
      <c r="R460" s="20" t="n"/>
      <c r="S460" s="18">
        <f>IF($R460="","",IFERROR(VLOOKUP(IFERROR(VLOOKUP(IF(ISNUMBER(FIND(" – ",$R460)),LEFT($R460,FIND(" – ",$R460)-1),$R460),ProdTbl,5,0),""),BasketTbl,2,0),"کد ناشناخته"))</f>
        <v/>
      </c>
      <c r="T460" s="18">
        <f>IF($R460="","",IFERROR(VLOOKUP(IF(ISNUMBER(FIND(" – ",$R460)),LEFT($R460,FIND(" – ",$R460)-1),$R460),ProdTbl,3,0),"کد ناشناخته"))</f>
        <v/>
      </c>
      <c r="U460" s="22" t="n"/>
      <c r="V460" s="21" t="n"/>
      <c r="W460" s="20" t="n"/>
      <c r="X460" s="18">
        <f>IF($W460="","",IFERROR(VLOOKUP(IFERROR(VLOOKUP(IF(ISNUMBER(FIND(" – ",$W460)),LEFT($W460,FIND(" – ",$W460)-1),$W460),ProdTbl,5,0),""),BasketTbl,2,0),"کد ناشناخته"))</f>
        <v/>
      </c>
      <c r="Y460" s="18">
        <f>IF($W460="","",IFERROR(VLOOKUP(IF(ISNUMBER(FIND(" – ",$W460)),LEFT($W460,FIND(" – ",$W460)-1),$W460),ProdTbl,3,0),"کد ناشناخته"))</f>
        <v/>
      </c>
      <c r="Z460" s="22" t="n"/>
      <c r="AA460" s="21" t="n"/>
      <c r="AB460" s="20" t="n"/>
      <c r="AC460" s="18">
        <f>IF($AB460="","",IFERROR(VLOOKUP(IFERROR(VLOOKUP(IF(ISNUMBER(FIND(" – ",$AB460)),LEFT($AB460,FIND(" – ",$AB460)-1),$AB460),ProdTbl,5,0),""),BasketTbl,2,0),"کد ناشناخته"))</f>
        <v/>
      </c>
      <c r="AD460" s="18">
        <f>IF($AB460="","",IFERROR(VLOOKUP(IF(ISNUMBER(FIND(" – ",$AB460)),LEFT($AB460,FIND(" – ",$AB460)-1),$AB460),ProdTbl,3,0),"کد ناشناخته"))</f>
        <v/>
      </c>
      <c r="AE460" s="22" t="n"/>
      <c r="AF460" s="21" t="n"/>
      <c r="AG460" s="20" t="n"/>
      <c r="AH460" s="18">
        <f>IF($AG460="","",IFERROR(VLOOKUP(IFERROR(VLOOKUP(IF(ISNUMBER(FIND(" – ",$AG460)),LEFT($AG460,FIND(" – ",$AG460)-1),$AG460),ProdTbl,5,0),""),BasketTbl,2,0),"کد ناشناخته"))</f>
        <v/>
      </c>
      <c r="AI460" s="18">
        <f>IF($AG460="","",IFERROR(VLOOKUP(IF(ISNUMBER(FIND(" – ",$AG460)),LEFT($AG460,FIND(" – ",$AG460)-1),$AG460),ProdTbl,3,0),"کد ناشناخته"))</f>
        <v/>
      </c>
      <c r="AJ460" s="22" t="n"/>
      <c r="AK460" s="21" t="n"/>
      <c r="AL460" s="20" t="n"/>
      <c r="AM460" s="18">
        <f>IF($AL460="","",IFERROR(VLOOKUP(IFERROR(VLOOKUP(IF(ISNUMBER(FIND(" – ",$AL460)),LEFT($AL460,FIND(" – ",$AL460)-1),$AL460),ProdTbl,5,0),""),BasketTbl,2,0),"کد ناشناخته"))</f>
        <v/>
      </c>
      <c r="AN460" s="18">
        <f>IF($AL460="","",IFERROR(VLOOKUP(IF(ISNUMBER(FIND(" – ",$AL460)),LEFT($AL460,FIND(" – ",$AL460)-1),$AL460),ProdTbl,3,0),"کد ناشناخته"))</f>
        <v/>
      </c>
      <c r="AO460" s="22" t="n"/>
      <c r="AP460" s="21" t="n"/>
      <c r="AQ460" s="20" t="n"/>
      <c r="AR460" s="18">
        <f>IF($AQ460="","",IFERROR(VLOOKUP(IFERROR(VLOOKUP(IF(ISNUMBER(FIND(" – ",$AQ460)),LEFT($AQ460,FIND(" – ",$AQ460)-1),$AQ460),ProdTbl,5,0),""),BasketTbl,2,0),"کد ناشناخته"))</f>
        <v/>
      </c>
      <c r="AS460" s="18">
        <f>IF($AQ460="","",IFERROR(VLOOKUP(IF(ISNUMBER(FIND(" – ",$AQ460)),LEFT($AQ460,FIND(" – ",$AQ460)-1),$AQ460),ProdTbl,3,0),"کد ناشناخته"))</f>
        <v/>
      </c>
      <c r="AT460" s="22" t="n"/>
      <c r="AU460" s="21" t="n"/>
      <c r="AV460" s="20" t="n"/>
      <c r="AW460" s="18">
        <f>IF($AV460="","",IFERROR(VLOOKUP(IFERROR(VLOOKUP(IF(ISNUMBER(FIND(" – ",$AV460)),LEFT($AV460,FIND(" – ",$AV460)-1),$AV460),ProdTbl,5,0),""),BasketTbl,2,0),"کد ناشناخته"))</f>
        <v/>
      </c>
      <c r="AX460" s="18">
        <f>IF($AV460="","",IFERROR(VLOOKUP(IF(ISNUMBER(FIND(" – ",$AV460)),LEFT($AV460,FIND(" – ",$AV460)-1),$AV460),ProdTbl,3,0),"کد ناشناخته"))</f>
        <v/>
      </c>
      <c r="AY460" s="22" t="n"/>
      <c r="AZ460" s="21" t="n"/>
      <c r="BA460" s="20" t="n"/>
      <c r="BB460" s="18">
        <f>IF($BA460="","",IFERROR(VLOOKUP(IFERROR(VLOOKUP(IF(ISNUMBER(FIND(" – ",$BA460)),LEFT($BA460,FIND(" – ",$BA460)-1),$BA460),ProdTbl,5,0),""),BasketTbl,2,0),"کد ناشناخته"))</f>
        <v/>
      </c>
      <c r="BC460" s="18">
        <f>IF($BA460="","",IFERROR(VLOOKUP(IF(ISNUMBER(FIND(" – ",$BA460)),LEFT($BA460,FIND(" – ",$BA460)-1),$BA460),ProdTbl,3,0),"کد ناشناخته"))</f>
        <v/>
      </c>
      <c r="BD460" s="22" t="n"/>
      <c r="BE460" s="21" t="n"/>
      <c r="BF460" s="20" t="n"/>
      <c r="BG460" s="18">
        <f>IF($BF460="","",IFERROR(VLOOKUP(IFERROR(VLOOKUP(IF(ISNUMBER(FIND(" – ",$BF460)),LEFT($BF460,FIND(" – ",$BF460)-1),$BF460),ProdTbl,5,0),""),BasketTbl,2,0),"کد ناشناخته"))</f>
        <v/>
      </c>
      <c r="BH460" s="18">
        <f>IF($BF460="","",IFERROR(VLOOKUP(IF(ISNUMBER(FIND(" – ",$BF460)),LEFT($BF460,FIND(" – ",$BF460)-1),$BF460),ProdTbl,3,0),"کد ناشناخته"))</f>
        <v/>
      </c>
      <c r="BI460" s="22" t="n"/>
      <c r="BJ460" s="21" t="n"/>
      <c r="BK460" s="20" t="n"/>
      <c r="BL460" s="18">
        <f>IF($BK460="","",IFERROR(VLOOKUP(IFERROR(VLOOKUP(IF(ISNUMBER(FIND(" – ",$BK460)),LEFT($BK460,FIND(" – ",$BK460)-1),$BK460),ProdTbl,5,0),""),BasketTbl,2,0),"کد ناشناخته"))</f>
        <v/>
      </c>
      <c r="BM460" s="18">
        <f>IF($BK460="","",IFERROR(VLOOKUP(IF(ISNUMBER(FIND(" – ",$BK460)),LEFT($BK460,FIND(" – ",$BK460)-1),$BK460),ProdTbl,3,0),"کد ناشناخته"))</f>
        <v/>
      </c>
      <c r="BN460" s="22" t="n"/>
      <c r="BO460" s="21" t="n"/>
      <c r="BP460" s="20" t="n"/>
      <c r="BQ460" s="18">
        <f>IF($BP460="","",IFERROR(VLOOKUP(IFERROR(VLOOKUP(IF(ISNUMBER(FIND(" – ",$BP460)),LEFT($BP460,FIND(" – ",$BP460)-1),$BP460),ProdTbl,5,0),""),BasketTbl,2,0),"کد ناشناخته"))</f>
        <v/>
      </c>
      <c r="BR460" s="18">
        <f>IF($BP460="","",IFERROR(VLOOKUP(IF(ISNUMBER(FIND(" – ",$BP460)),LEFT($BP460,FIND(" – ",$BP460)-1),$BP460),ProdTbl,3,0),"کد ناشناخته"))</f>
        <v/>
      </c>
      <c r="BS460" s="22" t="n"/>
      <c r="BT460" s="21" t="n"/>
      <c r="BU460" s="20" t="n"/>
      <c r="BV460" s="18">
        <f>IF($BU460="","",IFERROR(VLOOKUP(IFERROR(VLOOKUP(IF(ISNUMBER(FIND(" – ",$BU460)),LEFT($BU460,FIND(" – ",$BU460)-1),$BU460),ProdTbl,5,0),""),BasketTbl,2,0),"کد ناشناخته"))</f>
        <v/>
      </c>
      <c r="BW460" s="18">
        <f>IF($BU460="","",IFERROR(VLOOKUP(IF(ISNUMBER(FIND(" – ",$BU460)),LEFT($BU460,FIND(" – ",$BU460)-1),$BU460),ProdTbl,3,0),"کد ناشناخته"))</f>
        <v/>
      </c>
      <c r="BX460" s="22" t="n"/>
      <c r="BY460" s="21" t="n"/>
      <c r="BZ460" s="20" t="n"/>
      <c r="CA460" s="18">
        <f>IF($BZ460="","",IFERROR(VLOOKUP(IFERROR(VLOOKUP(IF(ISNUMBER(FIND(" – ",$BZ460)),LEFT($BZ460,FIND(" – ",$BZ460)-1),$BZ460),ProdTbl,5,0),""),BasketTbl,2,0),"کد ناشناخته"))</f>
        <v/>
      </c>
      <c r="CB460" s="18">
        <f>IF($BZ460="","",IFERROR(VLOOKUP(IF(ISNUMBER(FIND(" – ",$BZ460)),LEFT($BZ460,FIND(" – ",$BZ460)-1),$BZ460),ProdTbl,3,0),"کد ناشناخته"))</f>
        <v/>
      </c>
      <c r="CC460" s="22" t="n"/>
      <c r="CD460" s="21" t="n"/>
      <c r="CE460" s="20" t="n"/>
      <c r="CF460" s="18">
        <f>IF($CE460="","",IFERROR(VLOOKUP(IFERROR(VLOOKUP(IF(ISNUMBER(FIND(" – ",$CE460)),LEFT($CE460,FIND(" – ",$CE460)-1),$CE460),ProdTbl,5,0),""),BasketTbl,2,0),"کد ناشناخته"))</f>
        <v/>
      </c>
      <c r="CG460" s="18">
        <f>IF($CE460="","",IFERROR(VLOOKUP(IF(ISNUMBER(FIND(" – ",$CE460)),LEFT($CE460,FIND(" – ",$CE460)-1),$CE460),ProdTbl,3,0),"کد ناشناخته"))</f>
        <v/>
      </c>
      <c r="CH460" s="22" t="n"/>
      <c r="CI460" s="21" t="n"/>
    </row>
    <row r="461">
      <c r="A461" s="18">
        <f>IF($B461="","",COUNTA($B$10:$B461))</f>
        <v/>
      </c>
      <c r="B461" s="19" t="n"/>
      <c r="C461" s="20" t="n"/>
      <c r="D461" s="19" t="n"/>
      <c r="E461" s="18">
        <f>IF($D461="","",IFERROR(VLOOKUP(IF(ISNUMBER(FIND(" – ",$D461)),LEFT($D461,FIND(" – ",$D461)-1),$D461),SellerTbl,2,0),"کد ناشناخته"))</f>
        <v/>
      </c>
      <c r="F461" s="21" t="n"/>
      <c r="G461" s="21" t="n"/>
      <c r="H461" s="22" t="n"/>
      <c r="I461" s="23">
        <f>IF(OR($F461="",$G461=""),"",$F461-$G461)</f>
        <v/>
      </c>
      <c r="J461" s="18">
        <f>IF($I461="","",IF(ABS($I461)&lt;=0.01*$F461,"√","×"))</f>
        <v/>
      </c>
      <c r="K461" s="23">
        <f>IF(COUNT($Q461,$V461,$AA461,$AF461,$AK461,$AP461,$AU461,$AZ461,$BE461,$BJ461,$BO461,$BT461,$BY461,$CD461,$CI461)=0,"",SUM($Q461,$V461,$AA461,$AF461,$AK461,$AP461,$AU461,$AZ461,$BE461,$BJ461,$BO461,$BT461,$BY461,$CD461,$CI461))</f>
        <v/>
      </c>
      <c r="L461" s="23">
        <f>IF(OR($F461="",$K461=""),"",$F461-$K461)</f>
        <v/>
      </c>
      <c r="M461" s="20" t="n"/>
      <c r="N461" s="18">
        <f>IF($M461="","",IFERROR(VLOOKUP(IFERROR(VLOOKUP(IF(ISNUMBER(FIND(" – ",$M461)),LEFT($M461,FIND(" – ",$M461)-1),$M461),ProdTbl,5,0),""),BasketTbl,2,0),"کد ناشناخته"))</f>
        <v/>
      </c>
      <c r="O461" s="18">
        <f>IF($M461="","",IFERROR(VLOOKUP(IF(ISNUMBER(FIND(" – ",$M461)),LEFT($M461,FIND(" – ",$M461)-1),$M461),ProdTbl,3,0),"کد ناشناخته"))</f>
        <v/>
      </c>
      <c r="P461" s="22" t="n"/>
      <c r="Q461" s="21" t="n"/>
      <c r="R461" s="20" t="n"/>
      <c r="S461" s="18">
        <f>IF($R461="","",IFERROR(VLOOKUP(IFERROR(VLOOKUP(IF(ISNUMBER(FIND(" – ",$R461)),LEFT($R461,FIND(" – ",$R461)-1),$R461),ProdTbl,5,0),""),BasketTbl,2,0),"کد ناشناخته"))</f>
        <v/>
      </c>
      <c r="T461" s="18">
        <f>IF($R461="","",IFERROR(VLOOKUP(IF(ISNUMBER(FIND(" – ",$R461)),LEFT($R461,FIND(" – ",$R461)-1),$R461),ProdTbl,3,0),"کد ناشناخته"))</f>
        <v/>
      </c>
      <c r="U461" s="22" t="n"/>
      <c r="V461" s="21" t="n"/>
      <c r="W461" s="20" t="n"/>
      <c r="X461" s="18">
        <f>IF($W461="","",IFERROR(VLOOKUP(IFERROR(VLOOKUP(IF(ISNUMBER(FIND(" – ",$W461)),LEFT($W461,FIND(" – ",$W461)-1),$W461),ProdTbl,5,0),""),BasketTbl,2,0),"کد ناشناخته"))</f>
        <v/>
      </c>
      <c r="Y461" s="18">
        <f>IF($W461="","",IFERROR(VLOOKUP(IF(ISNUMBER(FIND(" – ",$W461)),LEFT($W461,FIND(" – ",$W461)-1),$W461),ProdTbl,3,0),"کد ناشناخته"))</f>
        <v/>
      </c>
      <c r="Z461" s="22" t="n"/>
      <c r="AA461" s="21" t="n"/>
      <c r="AB461" s="20" t="n"/>
      <c r="AC461" s="18">
        <f>IF($AB461="","",IFERROR(VLOOKUP(IFERROR(VLOOKUP(IF(ISNUMBER(FIND(" – ",$AB461)),LEFT($AB461,FIND(" – ",$AB461)-1),$AB461),ProdTbl,5,0),""),BasketTbl,2,0),"کد ناشناخته"))</f>
        <v/>
      </c>
      <c r="AD461" s="18">
        <f>IF($AB461="","",IFERROR(VLOOKUP(IF(ISNUMBER(FIND(" – ",$AB461)),LEFT($AB461,FIND(" – ",$AB461)-1),$AB461),ProdTbl,3,0),"کد ناشناخته"))</f>
        <v/>
      </c>
      <c r="AE461" s="22" t="n"/>
      <c r="AF461" s="21" t="n"/>
      <c r="AG461" s="20" t="n"/>
      <c r="AH461" s="18">
        <f>IF($AG461="","",IFERROR(VLOOKUP(IFERROR(VLOOKUP(IF(ISNUMBER(FIND(" – ",$AG461)),LEFT($AG461,FIND(" – ",$AG461)-1),$AG461),ProdTbl,5,0),""),BasketTbl,2,0),"کد ناشناخته"))</f>
        <v/>
      </c>
      <c r="AI461" s="18">
        <f>IF($AG461="","",IFERROR(VLOOKUP(IF(ISNUMBER(FIND(" – ",$AG461)),LEFT($AG461,FIND(" – ",$AG461)-1),$AG461),ProdTbl,3,0),"کد ناشناخته"))</f>
        <v/>
      </c>
      <c r="AJ461" s="22" t="n"/>
      <c r="AK461" s="21" t="n"/>
      <c r="AL461" s="20" t="n"/>
      <c r="AM461" s="18">
        <f>IF($AL461="","",IFERROR(VLOOKUP(IFERROR(VLOOKUP(IF(ISNUMBER(FIND(" – ",$AL461)),LEFT($AL461,FIND(" – ",$AL461)-1),$AL461),ProdTbl,5,0),""),BasketTbl,2,0),"کد ناشناخته"))</f>
        <v/>
      </c>
      <c r="AN461" s="18">
        <f>IF($AL461="","",IFERROR(VLOOKUP(IF(ISNUMBER(FIND(" – ",$AL461)),LEFT($AL461,FIND(" – ",$AL461)-1),$AL461),ProdTbl,3,0),"کد ناشناخته"))</f>
        <v/>
      </c>
      <c r="AO461" s="22" t="n"/>
      <c r="AP461" s="21" t="n"/>
      <c r="AQ461" s="20" t="n"/>
      <c r="AR461" s="18">
        <f>IF($AQ461="","",IFERROR(VLOOKUP(IFERROR(VLOOKUP(IF(ISNUMBER(FIND(" – ",$AQ461)),LEFT($AQ461,FIND(" – ",$AQ461)-1),$AQ461),ProdTbl,5,0),""),BasketTbl,2,0),"کد ناشناخته"))</f>
        <v/>
      </c>
      <c r="AS461" s="18">
        <f>IF($AQ461="","",IFERROR(VLOOKUP(IF(ISNUMBER(FIND(" – ",$AQ461)),LEFT($AQ461,FIND(" – ",$AQ461)-1),$AQ461),ProdTbl,3,0),"کد ناشناخته"))</f>
        <v/>
      </c>
      <c r="AT461" s="22" t="n"/>
      <c r="AU461" s="21" t="n"/>
      <c r="AV461" s="20" t="n"/>
      <c r="AW461" s="18">
        <f>IF($AV461="","",IFERROR(VLOOKUP(IFERROR(VLOOKUP(IF(ISNUMBER(FIND(" – ",$AV461)),LEFT($AV461,FIND(" – ",$AV461)-1),$AV461),ProdTbl,5,0),""),BasketTbl,2,0),"کد ناشناخته"))</f>
        <v/>
      </c>
      <c r="AX461" s="18">
        <f>IF($AV461="","",IFERROR(VLOOKUP(IF(ISNUMBER(FIND(" – ",$AV461)),LEFT($AV461,FIND(" – ",$AV461)-1),$AV461),ProdTbl,3,0),"کد ناشناخته"))</f>
        <v/>
      </c>
      <c r="AY461" s="22" t="n"/>
      <c r="AZ461" s="21" t="n"/>
      <c r="BA461" s="20" t="n"/>
      <c r="BB461" s="18">
        <f>IF($BA461="","",IFERROR(VLOOKUP(IFERROR(VLOOKUP(IF(ISNUMBER(FIND(" – ",$BA461)),LEFT($BA461,FIND(" – ",$BA461)-1),$BA461),ProdTbl,5,0),""),BasketTbl,2,0),"کد ناشناخته"))</f>
        <v/>
      </c>
      <c r="BC461" s="18">
        <f>IF($BA461="","",IFERROR(VLOOKUP(IF(ISNUMBER(FIND(" – ",$BA461)),LEFT($BA461,FIND(" – ",$BA461)-1),$BA461),ProdTbl,3,0),"کد ناشناخته"))</f>
        <v/>
      </c>
      <c r="BD461" s="22" t="n"/>
      <c r="BE461" s="21" t="n"/>
      <c r="BF461" s="20" t="n"/>
      <c r="BG461" s="18">
        <f>IF($BF461="","",IFERROR(VLOOKUP(IFERROR(VLOOKUP(IF(ISNUMBER(FIND(" – ",$BF461)),LEFT($BF461,FIND(" – ",$BF461)-1),$BF461),ProdTbl,5,0),""),BasketTbl,2,0),"کد ناشناخته"))</f>
        <v/>
      </c>
      <c r="BH461" s="18">
        <f>IF($BF461="","",IFERROR(VLOOKUP(IF(ISNUMBER(FIND(" – ",$BF461)),LEFT($BF461,FIND(" – ",$BF461)-1),$BF461),ProdTbl,3,0),"کد ناشناخته"))</f>
        <v/>
      </c>
      <c r="BI461" s="22" t="n"/>
      <c r="BJ461" s="21" t="n"/>
      <c r="BK461" s="20" t="n"/>
      <c r="BL461" s="18">
        <f>IF($BK461="","",IFERROR(VLOOKUP(IFERROR(VLOOKUP(IF(ISNUMBER(FIND(" – ",$BK461)),LEFT($BK461,FIND(" – ",$BK461)-1),$BK461),ProdTbl,5,0),""),BasketTbl,2,0),"کد ناشناخته"))</f>
        <v/>
      </c>
      <c r="BM461" s="18">
        <f>IF($BK461="","",IFERROR(VLOOKUP(IF(ISNUMBER(FIND(" – ",$BK461)),LEFT($BK461,FIND(" – ",$BK461)-1),$BK461),ProdTbl,3,0),"کد ناشناخته"))</f>
        <v/>
      </c>
      <c r="BN461" s="22" t="n"/>
      <c r="BO461" s="21" t="n"/>
      <c r="BP461" s="20" t="n"/>
      <c r="BQ461" s="18">
        <f>IF($BP461="","",IFERROR(VLOOKUP(IFERROR(VLOOKUP(IF(ISNUMBER(FIND(" – ",$BP461)),LEFT($BP461,FIND(" – ",$BP461)-1),$BP461),ProdTbl,5,0),""),BasketTbl,2,0),"کد ناشناخته"))</f>
        <v/>
      </c>
      <c r="BR461" s="18">
        <f>IF($BP461="","",IFERROR(VLOOKUP(IF(ISNUMBER(FIND(" – ",$BP461)),LEFT($BP461,FIND(" – ",$BP461)-1),$BP461),ProdTbl,3,0),"کد ناشناخته"))</f>
        <v/>
      </c>
      <c r="BS461" s="22" t="n"/>
      <c r="BT461" s="21" t="n"/>
      <c r="BU461" s="20" t="n"/>
      <c r="BV461" s="18">
        <f>IF($BU461="","",IFERROR(VLOOKUP(IFERROR(VLOOKUP(IF(ISNUMBER(FIND(" – ",$BU461)),LEFT($BU461,FIND(" – ",$BU461)-1),$BU461),ProdTbl,5,0),""),BasketTbl,2,0),"کد ناشناخته"))</f>
        <v/>
      </c>
      <c r="BW461" s="18">
        <f>IF($BU461="","",IFERROR(VLOOKUP(IF(ISNUMBER(FIND(" – ",$BU461)),LEFT($BU461,FIND(" – ",$BU461)-1),$BU461),ProdTbl,3,0),"کد ناشناخته"))</f>
        <v/>
      </c>
      <c r="BX461" s="22" t="n"/>
      <c r="BY461" s="21" t="n"/>
      <c r="BZ461" s="20" t="n"/>
      <c r="CA461" s="18">
        <f>IF($BZ461="","",IFERROR(VLOOKUP(IFERROR(VLOOKUP(IF(ISNUMBER(FIND(" – ",$BZ461)),LEFT($BZ461,FIND(" – ",$BZ461)-1),$BZ461),ProdTbl,5,0),""),BasketTbl,2,0),"کد ناشناخته"))</f>
        <v/>
      </c>
      <c r="CB461" s="18">
        <f>IF($BZ461="","",IFERROR(VLOOKUP(IF(ISNUMBER(FIND(" – ",$BZ461)),LEFT($BZ461,FIND(" – ",$BZ461)-1),$BZ461),ProdTbl,3,0),"کد ناشناخته"))</f>
        <v/>
      </c>
      <c r="CC461" s="22" t="n"/>
      <c r="CD461" s="21" t="n"/>
      <c r="CE461" s="20" t="n"/>
      <c r="CF461" s="18">
        <f>IF($CE461="","",IFERROR(VLOOKUP(IFERROR(VLOOKUP(IF(ISNUMBER(FIND(" – ",$CE461)),LEFT($CE461,FIND(" – ",$CE461)-1),$CE461),ProdTbl,5,0),""),BasketTbl,2,0),"کد ناشناخته"))</f>
        <v/>
      </c>
      <c r="CG461" s="18">
        <f>IF($CE461="","",IFERROR(VLOOKUP(IF(ISNUMBER(FIND(" – ",$CE461)),LEFT($CE461,FIND(" – ",$CE461)-1),$CE461),ProdTbl,3,0),"کد ناشناخته"))</f>
        <v/>
      </c>
      <c r="CH461" s="22" t="n"/>
      <c r="CI461" s="21" t="n"/>
    </row>
    <row r="462">
      <c r="A462" s="18">
        <f>IF($B462="","",COUNTA($B$10:$B462))</f>
        <v/>
      </c>
      <c r="B462" s="19" t="n"/>
      <c r="C462" s="20" t="n"/>
      <c r="D462" s="19" t="n"/>
      <c r="E462" s="18">
        <f>IF($D462="","",IFERROR(VLOOKUP(IF(ISNUMBER(FIND(" – ",$D462)),LEFT($D462,FIND(" – ",$D462)-1),$D462),SellerTbl,2,0),"کد ناشناخته"))</f>
        <v/>
      </c>
      <c r="F462" s="21" t="n"/>
      <c r="G462" s="21" t="n"/>
      <c r="H462" s="22" t="n"/>
      <c r="I462" s="23">
        <f>IF(OR($F462="",$G462=""),"",$F462-$G462)</f>
        <v/>
      </c>
      <c r="J462" s="18">
        <f>IF($I462="","",IF(ABS($I462)&lt;=0.01*$F462,"√","×"))</f>
        <v/>
      </c>
      <c r="K462" s="23">
        <f>IF(COUNT($Q462,$V462,$AA462,$AF462,$AK462,$AP462,$AU462,$AZ462,$BE462,$BJ462,$BO462,$BT462,$BY462,$CD462,$CI462)=0,"",SUM($Q462,$V462,$AA462,$AF462,$AK462,$AP462,$AU462,$AZ462,$BE462,$BJ462,$BO462,$BT462,$BY462,$CD462,$CI462))</f>
        <v/>
      </c>
      <c r="L462" s="23">
        <f>IF(OR($F462="",$K462=""),"",$F462-$K462)</f>
        <v/>
      </c>
      <c r="M462" s="20" t="n"/>
      <c r="N462" s="18">
        <f>IF($M462="","",IFERROR(VLOOKUP(IFERROR(VLOOKUP(IF(ISNUMBER(FIND(" – ",$M462)),LEFT($M462,FIND(" – ",$M462)-1),$M462),ProdTbl,5,0),""),BasketTbl,2,0),"کد ناشناخته"))</f>
        <v/>
      </c>
      <c r="O462" s="18">
        <f>IF($M462="","",IFERROR(VLOOKUP(IF(ISNUMBER(FIND(" – ",$M462)),LEFT($M462,FIND(" – ",$M462)-1),$M462),ProdTbl,3,0),"کد ناشناخته"))</f>
        <v/>
      </c>
      <c r="P462" s="22" t="n"/>
      <c r="Q462" s="21" t="n"/>
      <c r="R462" s="20" t="n"/>
      <c r="S462" s="18">
        <f>IF($R462="","",IFERROR(VLOOKUP(IFERROR(VLOOKUP(IF(ISNUMBER(FIND(" – ",$R462)),LEFT($R462,FIND(" – ",$R462)-1),$R462),ProdTbl,5,0),""),BasketTbl,2,0),"کد ناشناخته"))</f>
        <v/>
      </c>
      <c r="T462" s="18">
        <f>IF($R462="","",IFERROR(VLOOKUP(IF(ISNUMBER(FIND(" – ",$R462)),LEFT($R462,FIND(" – ",$R462)-1),$R462),ProdTbl,3,0),"کد ناشناخته"))</f>
        <v/>
      </c>
      <c r="U462" s="22" t="n"/>
      <c r="V462" s="21" t="n"/>
      <c r="W462" s="20" t="n"/>
      <c r="X462" s="18">
        <f>IF($W462="","",IFERROR(VLOOKUP(IFERROR(VLOOKUP(IF(ISNUMBER(FIND(" – ",$W462)),LEFT($W462,FIND(" – ",$W462)-1),$W462),ProdTbl,5,0),""),BasketTbl,2,0),"کد ناشناخته"))</f>
        <v/>
      </c>
      <c r="Y462" s="18">
        <f>IF($W462="","",IFERROR(VLOOKUP(IF(ISNUMBER(FIND(" – ",$W462)),LEFT($W462,FIND(" – ",$W462)-1),$W462),ProdTbl,3,0),"کد ناشناخته"))</f>
        <v/>
      </c>
      <c r="Z462" s="22" t="n"/>
      <c r="AA462" s="21" t="n"/>
      <c r="AB462" s="20" t="n"/>
      <c r="AC462" s="18">
        <f>IF($AB462="","",IFERROR(VLOOKUP(IFERROR(VLOOKUP(IF(ISNUMBER(FIND(" – ",$AB462)),LEFT($AB462,FIND(" – ",$AB462)-1),$AB462),ProdTbl,5,0),""),BasketTbl,2,0),"کد ناشناخته"))</f>
        <v/>
      </c>
      <c r="AD462" s="18">
        <f>IF($AB462="","",IFERROR(VLOOKUP(IF(ISNUMBER(FIND(" – ",$AB462)),LEFT($AB462,FIND(" – ",$AB462)-1),$AB462),ProdTbl,3,0),"کد ناشناخته"))</f>
        <v/>
      </c>
      <c r="AE462" s="22" t="n"/>
      <c r="AF462" s="21" t="n"/>
      <c r="AG462" s="20" t="n"/>
      <c r="AH462" s="18">
        <f>IF($AG462="","",IFERROR(VLOOKUP(IFERROR(VLOOKUP(IF(ISNUMBER(FIND(" – ",$AG462)),LEFT($AG462,FIND(" – ",$AG462)-1),$AG462),ProdTbl,5,0),""),BasketTbl,2,0),"کد ناشناخته"))</f>
        <v/>
      </c>
      <c r="AI462" s="18">
        <f>IF($AG462="","",IFERROR(VLOOKUP(IF(ISNUMBER(FIND(" – ",$AG462)),LEFT($AG462,FIND(" – ",$AG462)-1),$AG462),ProdTbl,3,0),"کد ناشناخته"))</f>
        <v/>
      </c>
      <c r="AJ462" s="22" t="n"/>
      <c r="AK462" s="21" t="n"/>
      <c r="AL462" s="20" t="n"/>
      <c r="AM462" s="18">
        <f>IF($AL462="","",IFERROR(VLOOKUP(IFERROR(VLOOKUP(IF(ISNUMBER(FIND(" – ",$AL462)),LEFT($AL462,FIND(" – ",$AL462)-1),$AL462),ProdTbl,5,0),""),BasketTbl,2,0),"کد ناشناخته"))</f>
        <v/>
      </c>
      <c r="AN462" s="18">
        <f>IF($AL462="","",IFERROR(VLOOKUP(IF(ISNUMBER(FIND(" – ",$AL462)),LEFT($AL462,FIND(" – ",$AL462)-1),$AL462),ProdTbl,3,0),"کد ناشناخته"))</f>
        <v/>
      </c>
      <c r="AO462" s="22" t="n"/>
      <c r="AP462" s="21" t="n"/>
      <c r="AQ462" s="20" t="n"/>
      <c r="AR462" s="18">
        <f>IF($AQ462="","",IFERROR(VLOOKUP(IFERROR(VLOOKUP(IF(ISNUMBER(FIND(" – ",$AQ462)),LEFT($AQ462,FIND(" – ",$AQ462)-1),$AQ462),ProdTbl,5,0),""),BasketTbl,2,0),"کد ناشناخته"))</f>
        <v/>
      </c>
      <c r="AS462" s="18">
        <f>IF($AQ462="","",IFERROR(VLOOKUP(IF(ISNUMBER(FIND(" – ",$AQ462)),LEFT($AQ462,FIND(" – ",$AQ462)-1),$AQ462),ProdTbl,3,0),"کد ناشناخته"))</f>
        <v/>
      </c>
      <c r="AT462" s="22" t="n"/>
      <c r="AU462" s="21" t="n"/>
      <c r="AV462" s="20" t="n"/>
      <c r="AW462" s="18">
        <f>IF($AV462="","",IFERROR(VLOOKUP(IFERROR(VLOOKUP(IF(ISNUMBER(FIND(" – ",$AV462)),LEFT($AV462,FIND(" – ",$AV462)-1),$AV462),ProdTbl,5,0),""),BasketTbl,2,0),"کد ناشناخته"))</f>
        <v/>
      </c>
      <c r="AX462" s="18">
        <f>IF($AV462="","",IFERROR(VLOOKUP(IF(ISNUMBER(FIND(" – ",$AV462)),LEFT($AV462,FIND(" – ",$AV462)-1),$AV462),ProdTbl,3,0),"کد ناشناخته"))</f>
        <v/>
      </c>
      <c r="AY462" s="22" t="n"/>
      <c r="AZ462" s="21" t="n"/>
      <c r="BA462" s="20" t="n"/>
      <c r="BB462" s="18">
        <f>IF($BA462="","",IFERROR(VLOOKUP(IFERROR(VLOOKUP(IF(ISNUMBER(FIND(" – ",$BA462)),LEFT($BA462,FIND(" – ",$BA462)-1),$BA462),ProdTbl,5,0),""),BasketTbl,2,0),"کد ناشناخته"))</f>
        <v/>
      </c>
      <c r="BC462" s="18">
        <f>IF($BA462="","",IFERROR(VLOOKUP(IF(ISNUMBER(FIND(" – ",$BA462)),LEFT($BA462,FIND(" – ",$BA462)-1),$BA462),ProdTbl,3,0),"کد ناشناخته"))</f>
        <v/>
      </c>
      <c r="BD462" s="22" t="n"/>
      <c r="BE462" s="21" t="n"/>
      <c r="BF462" s="20" t="n"/>
      <c r="BG462" s="18">
        <f>IF($BF462="","",IFERROR(VLOOKUP(IFERROR(VLOOKUP(IF(ISNUMBER(FIND(" – ",$BF462)),LEFT($BF462,FIND(" – ",$BF462)-1),$BF462),ProdTbl,5,0),""),BasketTbl,2,0),"کد ناشناخته"))</f>
        <v/>
      </c>
      <c r="BH462" s="18">
        <f>IF($BF462="","",IFERROR(VLOOKUP(IF(ISNUMBER(FIND(" – ",$BF462)),LEFT($BF462,FIND(" – ",$BF462)-1),$BF462),ProdTbl,3,0),"کد ناشناخته"))</f>
        <v/>
      </c>
      <c r="BI462" s="22" t="n"/>
      <c r="BJ462" s="21" t="n"/>
      <c r="BK462" s="20" t="n"/>
      <c r="BL462" s="18">
        <f>IF($BK462="","",IFERROR(VLOOKUP(IFERROR(VLOOKUP(IF(ISNUMBER(FIND(" – ",$BK462)),LEFT($BK462,FIND(" – ",$BK462)-1),$BK462),ProdTbl,5,0),""),BasketTbl,2,0),"کد ناشناخته"))</f>
        <v/>
      </c>
      <c r="BM462" s="18">
        <f>IF($BK462="","",IFERROR(VLOOKUP(IF(ISNUMBER(FIND(" – ",$BK462)),LEFT($BK462,FIND(" – ",$BK462)-1),$BK462),ProdTbl,3,0),"کد ناشناخته"))</f>
        <v/>
      </c>
      <c r="BN462" s="22" t="n"/>
      <c r="BO462" s="21" t="n"/>
      <c r="BP462" s="20" t="n"/>
      <c r="BQ462" s="18">
        <f>IF($BP462="","",IFERROR(VLOOKUP(IFERROR(VLOOKUP(IF(ISNUMBER(FIND(" – ",$BP462)),LEFT($BP462,FIND(" – ",$BP462)-1),$BP462),ProdTbl,5,0),""),BasketTbl,2,0),"کد ناشناخته"))</f>
        <v/>
      </c>
      <c r="BR462" s="18">
        <f>IF($BP462="","",IFERROR(VLOOKUP(IF(ISNUMBER(FIND(" – ",$BP462)),LEFT($BP462,FIND(" – ",$BP462)-1),$BP462),ProdTbl,3,0),"کد ناشناخته"))</f>
        <v/>
      </c>
      <c r="BS462" s="22" t="n"/>
      <c r="BT462" s="21" t="n"/>
      <c r="BU462" s="20" t="n"/>
      <c r="BV462" s="18">
        <f>IF($BU462="","",IFERROR(VLOOKUP(IFERROR(VLOOKUP(IF(ISNUMBER(FIND(" – ",$BU462)),LEFT($BU462,FIND(" – ",$BU462)-1),$BU462),ProdTbl,5,0),""),BasketTbl,2,0),"کد ناشناخته"))</f>
        <v/>
      </c>
      <c r="BW462" s="18">
        <f>IF($BU462="","",IFERROR(VLOOKUP(IF(ISNUMBER(FIND(" – ",$BU462)),LEFT($BU462,FIND(" – ",$BU462)-1),$BU462),ProdTbl,3,0),"کد ناشناخته"))</f>
        <v/>
      </c>
      <c r="BX462" s="22" t="n"/>
      <c r="BY462" s="21" t="n"/>
      <c r="BZ462" s="20" t="n"/>
      <c r="CA462" s="18">
        <f>IF($BZ462="","",IFERROR(VLOOKUP(IFERROR(VLOOKUP(IF(ISNUMBER(FIND(" – ",$BZ462)),LEFT($BZ462,FIND(" – ",$BZ462)-1),$BZ462),ProdTbl,5,0),""),BasketTbl,2,0),"کد ناشناخته"))</f>
        <v/>
      </c>
      <c r="CB462" s="18">
        <f>IF($BZ462="","",IFERROR(VLOOKUP(IF(ISNUMBER(FIND(" – ",$BZ462)),LEFT($BZ462,FIND(" – ",$BZ462)-1),$BZ462),ProdTbl,3,0),"کد ناشناخته"))</f>
        <v/>
      </c>
      <c r="CC462" s="22" t="n"/>
      <c r="CD462" s="21" t="n"/>
      <c r="CE462" s="20" t="n"/>
      <c r="CF462" s="18">
        <f>IF($CE462="","",IFERROR(VLOOKUP(IFERROR(VLOOKUP(IF(ISNUMBER(FIND(" – ",$CE462)),LEFT($CE462,FIND(" – ",$CE462)-1),$CE462),ProdTbl,5,0),""),BasketTbl,2,0),"کد ناشناخته"))</f>
        <v/>
      </c>
      <c r="CG462" s="18">
        <f>IF($CE462="","",IFERROR(VLOOKUP(IF(ISNUMBER(FIND(" – ",$CE462)),LEFT($CE462,FIND(" – ",$CE462)-1),$CE462),ProdTbl,3,0),"کد ناشناخته"))</f>
        <v/>
      </c>
      <c r="CH462" s="22" t="n"/>
      <c r="CI462" s="21" t="n"/>
    </row>
    <row r="463">
      <c r="A463" s="18">
        <f>IF($B463="","",COUNTA($B$10:$B463))</f>
        <v/>
      </c>
      <c r="B463" s="19" t="n"/>
      <c r="C463" s="20" t="n"/>
      <c r="D463" s="19" t="n"/>
      <c r="E463" s="18">
        <f>IF($D463="","",IFERROR(VLOOKUP(IF(ISNUMBER(FIND(" – ",$D463)),LEFT($D463,FIND(" – ",$D463)-1),$D463),SellerTbl,2,0),"کد ناشناخته"))</f>
        <v/>
      </c>
      <c r="F463" s="21" t="n"/>
      <c r="G463" s="21" t="n"/>
      <c r="H463" s="22" t="n"/>
      <c r="I463" s="23">
        <f>IF(OR($F463="",$G463=""),"",$F463-$G463)</f>
        <v/>
      </c>
      <c r="J463" s="18">
        <f>IF($I463="","",IF(ABS($I463)&lt;=0.01*$F463,"√","×"))</f>
        <v/>
      </c>
      <c r="K463" s="23">
        <f>IF(COUNT($Q463,$V463,$AA463,$AF463,$AK463,$AP463,$AU463,$AZ463,$BE463,$BJ463,$BO463,$BT463,$BY463,$CD463,$CI463)=0,"",SUM($Q463,$V463,$AA463,$AF463,$AK463,$AP463,$AU463,$AZ463,$BE463,$BJ463,$BO463,$BT463,$BY463,$CD463,$CI463))</f>
        <v/>
      </c>
      <c r="L463" s="23">
        <f>IF(OR($F463="",$K463=""),"",$F463-$K463)</f>
        <v/>
      </c>
      <c r="M463" s="20" t="n"/>
      <c r="N463" s="18">
        <f>IF($M463="","",IFERROR(VLOOKUP(IFERROR(VLOOKUP(IF(ISNUMBER(FIND(" – ",$M463)),LEFT($M463,FIND(" – ",$M463)-1),$M463),ProdTbl,5,0),""),BasketTbl,2,0),"کد ناشناخته"))</f>
        <v/>
      </c>
      <c r="O463" s="18">
        <f>IF($M463="","",IFERROR(VLOOKUP(IF(ISNUMBER(FIND(" – ",$M463)),LEFT($M463,FIND(" – ",$M463)-1),$M463),ProdTbl,3,0),"کد ناشناخته"))</f>
        <v/>
      </c>
      <c r="P463" s="22" t="n"/>
      <c r="Q463" s="21" t="n"/>
      <c r="R463" s="20" t="n"/>
      <c r="S463" s="18">
        <f>IF($R463="","",IFERROR(VLOOKUP(IFERROR(VLOOKUP(IF(ISNUMBER(FIND(" – ",$R463)),LEFT($R463,FIND(" – ",$R463)-1),$R463),ProdTbl,5,0),""),BasketTbl,2,0),"کد ناشناخته"))</f>
        <v/>
      </c>
      <c r="T463" s="18">
        <f>IF($R463="","",IFERROR(VLOOKUP(IF(ISNUMBER(FIND(" – ",$R463)),LEFT($R463,FIND(" – ",$R463)-1),$R463),ProdTbl,3,0),"کد ناشناخته"))</f>
        <v/>
      </c>
      <c r="U463" s="22" t="n"/>
      <c r="V463" s="21" t="n"/>
      <c r="W463" s="20" t="n"/>
      <c r="X463" s="18">
        <f>IF($W463="","",IFERROR(VLOOKUP(IFERROR(VLOOKUP(IF(ISNUMBER(FIND(" – ",$W463)),LEFT($W463,FIND(" – ",$W463)-1),$W463),ProdTbl,5,0),""),BasketTbl,2,0),"کد ناشناخته"))</f>
        <v/>
      </c>
      <c r="Y463" s="18">
        <f>IF($W463="","",IFERROR(VLOOKUP(IF(ISNUMBER(FIND(" – ",$W463)),LEFT($W463,FIND(" – ",$W463)-1),$W463),ProdTbl,3,0),"کد ناشناخته"))</f>
        <v/>
      </c>
      <c r="Z463" s="22" t="n"/>
      <c r="AA463" s="21" t="n"/>
      <c r="AB463" s="20" t="n"/>
      <c r="AC463" s="18">
        <f>IF($AB463="","",IFERROR(VLOOKUP(IFERROR(VLOOKUP(IF(ISNUMBER(FIND(" – ",$AB463)),LEFT($AB463,FIND(" – ",$AB463)-1),$AB463),ProdTbl,5,0),""),BasketTbl,2,0),"کد ناشناخته"))</f>
        <v/>
      </c>
      <c r="AD463" s="18">
        <f>IF($AB463="","",IFERROR(VLOOKUP(IF(ISNUMBER(FIND(" – ",$AB463)),LEFT($AB463,FIND(" – ",$AB463)-1),$AB463),ProdTbl,3,0),"کد ناشناخته"))</f>
        <v/>
      </c>
      <c r="AE463" s="22" t="n"/>
      <c r="AF463" s="21" t="n"/>
      <c r="AG463" s="20" t="n"/>
      <c r="AH463" s="18">
        <f>IF($AG463="","",IFERROR(VLOOKUP(IFERROR(VLOOKUP(IF(ISNUMBER(FIND(" – ",$AG463)),LEFT($AG463,FIND(" – ",$AG463)-1),$AG463),ProdTbl,5,0),""),BasketTbl,2,0),"کد ناشناخته"))</f>
        <v/>
      </c>
      <c r="AI463" s="18">
        <f>IF($AG463="","",IFERROR(VLOOKUP(IF(ISNUMBER(FIND(" – ",$AG463)),LEFT($AG463,FIND(" – ",$AG463)-1),$AG463),ProdTbl,3,0),"کد ناشناخته"))</f>
        <v/>
      </c>
      <c r="AJ463" s="22" t="n"/>
      <c r="AK463" s="21" t="n"/>
      <c r="AL463" s="20" t="n"/>
      <c r="AM463" s="18">
        <f>IF($AL463="","",IFERROR(VLOOKUP(IFERROR(VLOOKUP(IF(ISNUMBER(FIND(" – ",$AL463)),LEFT($AL463,FIND(" – ",$AL463)-1),$AL463),ProdTbl,5,0),""),BasketTbl,2,0),"کد ناشناخته"))</f>
        <v/>
      </c>
      <c r="AN463" s="18">
        <f>IF($AL463="","",IFERROR(VLOOKUP(IF(ISNUMBER(FIND(" – ",$AL463)),LEFT($AL463,FIND(" – ",$AL463)-1),$AL463),ProdTbl,3,0),"کد ناشناخته"))</f>
        <v/>
      </c>
      <c r="AO463" s="22" t="n"/>
      <c r="AP463" s="21" t="n"/>
      <c r="AQ463" s="20" t="n"/>
      <c r="AR463" s="18">
        <f>IF($AQ463="","",IFERROR(VLOOKUP(IFERROR(VLOOKUP(IF(ISNUMBER(FIND(" – ",$AQ463)),LEFT($AQ463,FIND(" – ",$AQ463)-1),$AQ463),ProdTbl,5,0),""),BasketTbl,2,0),"کد ناشناخته"))</f>
        <v/>
      </c>
      <c r="AS463" s="18">
        <f>IF($AQ463="","",IFERROR(VLOOKUP(IF(ISNUMBER(FIND(" – ",$AQ463)),LEFT($AQ463,FIND(" – ",$AQ463)-1),$AQ463),ProdTbl,3,0),"کد ناشناخته"))</f>
        <v/>
      </c>
      <c r="AT463" s="22" t="n"/>
      <c r="AU463" s="21" t="n"/>
      <c r="AV463" s="20" t="n"/>
      <c r="AW463" s="18">
        <f>IF($AV463="","",IFERROR(VLOOKUP(IFERROR(VLOOKUP(IF(ISNUMBER(FIND(" – ",$AV463)),LEFT($AV463,FIND(" – ",$AV463)-1),$AV463),ProdTbl,5,0),""),BasketTbl,2,0),"کد ناشناخته"))</f>
        <v/>
      </c>
      <c r="AX463" s="18">
        <f>IF($AV463="","",IFERROR(VLOOKUP(IF(ISNUMBER(FIND(" – ",$AV463)),LEFT($AV463,FIND(" – ",$AV463)-1),$AV463),ProdTbl,3,0),"کد ناشناخته"))</f>
        <v/>
      </c>
      <c r="AY463" s="22" t="n"/>
      <c r="AZ463" s="21" t="n"/>
      <c r="BA463" s="20" t="n"/>
      <c r="BB463" s="18">
        <f>IF($BA463="","",IFERROR(VLOOKUP(IFERROR(VLOOKUP(IF(ISNUMBER(FIND(" – ",$BA463)),LEFT($BA463,FIND(" – ",$BA463)-1),$BA463),ProdTbl,5,0),""),BasketTbl,2,0),"کد ناشناخته"))</f>
        <v/>
      </c>
      <c r="BC463" s="18">
        <f>IF($BA463="","",IFERROR(VLOOKUP(IF(ISNUMBER(FIND(" – ",$BA463)),LEFT($BA463,FIND(" – ",$BA463)-1),$BA463),ProdTbl,3,0),"کد ناشناخته"))</f>
        <v/>
      </c>
      <c r="BD463" s="22" t="n"/>
      <c r="BE463" s="21" t="n"/>
      <c r="BF463" s="20" t="n"/>
      <c r="BG463" s="18">
        <f>IF($BF463="","",IFERROR(VLOOKUP(IFERROR(VLOOKUP(IF(ISNUMBER(FIND(" – ",$BF463)),LEFT($BF463,FIND(" – ",$BF463)-1),$BF463),ProdTbl,5,0),""),BasketTbl,2,0),"کد ناشناخته"))</f>
        <v/>
      </c>
      <c r="BH463" s="18">
        <f>IF($BF463="","",IFERROR(VLOOKUP(IF(ISNUMBER(FIND(" – ",$BF463)),LEFT($BF463,FIND(" – ",$BF463)-1),$BF463),ProdTbl,3,0),"کد ناشناخته"))</f>
        <v/>
      </c>
      <c r="BI463" s="22" t="n"/>
      <c r="BJ463" s="21" t="n"/>
      <c r="BK463" s="20" t="n"/>
      <c r="BL463" s="18">
        <f>IF($BK463="","",IFERROR(VLOOKUP(IFERROR(VLOOKUP(IF(ISNUMBER(FIND(" – ",$BK463)),LEFT($BK463,FIND(" – ",$BK463)-1),$BK463),ProdTbl,5,0),""),BasketTbl,2,0),"کد ناشناخته"))</f>
        <v/>
      </c>
      <c r="BM463" s="18">
        <f>IF($BK463="","",IFERROR(VLOOKUP(IF(ISNUMBER(FIND(" – ",$BK463)),LEFT($BK463,FIND(" – ",$BK463)-1),$BK463),ProdTbl,3,0),"کد ناشناخته"))</f>
        <v/>
      </c>
      <c r="BN463" s="22" t="n"/>
      <c r="BO463" s="21" t="n"/>
      <c r="BP463" s="20" t="n"/>
      <c r="BQ463" s="18">
        <f>IF($BP463="","",IFERROR(VLOOKUP(IFERROR(VLOOKUP(IF(ISNUMBER(FIND(" – ",$BP463)),LEFT($BP463,FIND(" – ",$BP463)-1),$BP463),ProdTbl,5,0),""),BasketTbl,2,0),"کد ناشناخته"))</f>
        <v/>
      </c>
      <c r="BR463" s="18">
        <f>IF($BP463="","",IFERROR(VLOOKUP(IF(ISNUMBER(FIND(" – ",$BP463)),LEFT($BP463,FIND(" – ",$BP463)-1),$BP463),ProdTbl,3,0),"کد ناشناخته"))</f>
        <v/>
      </c>
      <c r="BS463" s="22" t="n"/>
      <c r="BT463" s="21" t="n"/>
      <c r="BU463" s="20" t="n"/>
      <c r="BV463" s="18">
        <f>IF($BU463="","",IFERROR(VLOOKUP(IFERROR(VLOOKUP(IF(ISNUMBER(FIND(" – ",$BU463)),LEFT($BU463,FIND(" – ",$BU463)-1),$BU463),ProdTbl,5,0),""),BasketTbl,2,0),"کد ناشناخته"))</f>
        <v/>
      </c>
      <c r="BW463" s="18">
        <f>IF($BU463="","",IFERROR(VLOOKUP(IF(ISNUMBER(FIND(" – ",$BU463)),LEFT($BU463,FIND(" – ",$BU463)-1),$BU463),ProdTbl,3,0),"کد ناشناخته"))</f>
        <v/>
      </c>
      <c r="BX463" s="22" t="n"/>
      <c r="BY463" s="21" t="n"/>
      <c r="BZ463" s="20" t="n"/>
      <c r="CA463" s="18">
        <f>IF($BZ463="","",IFERROR(VLOOKUP(IFERROR(VLOOKUP(IF(ISNUMBER(FIND(" – ",$BZ463)),LEFT($BZ463,FIND(" – ",$BZ463)-1),$BZ463),ProdTbl,5,0),""),BasketTbl,2,0),"کد ناشناخته"))</f>
        <v/>
      </c>
      <c r="CB463" s="18">
        <f>IF($BZ463="","",IFERROR(VLOOKUP(IF(ISNUMBER(FIND(" – ",$BZ463)),LEFT($BZ463,FIND(" – ",$BZ463)-1),$BZ463),ProdTbl,3,0),"کد ناشناخته"))</f>
        <v/>
      </c>
      <c r="CC463" s="22" t="n"/>
      <c r="CD463" s="21" t="n"/>
      <c r="CE463" s="20" t="n"/>
      <c r="CF463" s="18">
        <f>IF($CE463="","",IFERROR(VLOOKUP(IFERROR(VLOOKUP(IF(ISNUMBER(FIND(" – ",$CE463)),LEFT($CE463,FIND(" – ",$CE463)-1),$CE463),ProdTbl,5,0),""),BasketTbl,2,0),"کد ناشناخته"))</f>
        <v/>
      </c>
      <c r="CG463" s="18">
        <f>IF($CE463="","",IFERROR(VLOOKUP(IF(ISNUMBER(FIND(" – ",$CE463)),LEFT($CE463,FIND(" – ",$CE463)-1),$CE463),ProdTbl,3,0),"کد ناشناخته"))</f>
        <v/>
      </c>
      <c r="CH463" s="22" t="n"/>
      <c r="CI463" s="21" t="n"/>
    </row>
    <row r="464">
      <c r="A464" s="18">
        <f>IF($B464="","",COUNTA($B$10:$B464))</f>
        <v/>
      </c>
      <c r="B464" s="19" t="n"/>
      <c r="C464" s="20" t="n"/>
      <c r="D464" s="19" t="n"/>
      <c r="E464" s="18">
        <f>IF($D464="","",IFERROR(VLOOKUP(IF(ISNUMBER(FIND(" – ",$D464)),LEFT($D464,FIND(" – ",$D464)-1),$D464),SellerTbl,2,0),"کد ناشناخته"))</f>
        <v/>
      </c>
      <c r="F464" s="21" t="n"/>
      <c r="G464" s="21" t="n"/>
      <c r="H464" s="22" t="n"/>
      <c r="I464" s="23">
        <f>IF(OR($F464="",$G464=""),"",$F464-$G464)</f>
        <v/>
      </c>
      <c r="J464" s="18">
        <f>IF($I464="","",IF(ABS($I464)&lt;=0.01*$F464,"√","×"))</f>
        <v/>
      </c>
      <c r="K464" s="23">
        <f>IF(COUNT($Q464,$V464,$AA464,$AF464,$AK464,$AP464,$AU464,$AZ464,$BE464,$BJ464,$BO464,$BT464,$BY464,$CD464,$CI464)=0,"",SUM($Q464,$V464,$AA464,$AF464,$AK464,$AP464,$AU464,$AZ464,$BE464,$BJ464,$BO464,$BT464,$BY464,$CD464,$CI464))</f>
        <v/>
      </c>
      <c r="L464" s="23">
        <f>IF(OR($F464="",$K464=""),"",$F464-$K464)</f>
        <v/>
      </c>
      <c r="M464" s="20" t="n"/>
      <c r="N464" s="18">
        <f>IF($M464="","",IFERROR(VLOOKUP(IFERROR(VLOOKUP(IF(ISNUMBER(FIND(" – ",$M464)),LEFT($M464,FIND(" – ",$M464)-1),$M464),ProdTbl,5,0),""),BasketTbl,2,0),"کد ناشناخته"))</f>
        <v/>
      </c>
      <c r="O464" s="18">
        <f>IF($M464="","",IFERROR(VLOOKUP(IF(ISNUMBER(FIND(" – ",$M464)),LEFT($M464,FIND(" – ",$M464)-1),$M464),ProdTbl,3,0),"کد ناشناخته"))</f>
        <v/>
      </c>
      <c r="P464" s="22" t="n"/>
      <c r="Q464" s="21" t="n"/>
      <c r="R464" s="20" t="n"/>
      <c r="S464" s="18">
        <f>IF($R464="","",IFERROR(VLOOKUP(IFERROR(VLOOKUP(IF(ISNUMBER(FIND(" – ",$R464)),LEFT($R464,FIND(" – ",$R464)-1),$R464),ProdTbl,5,0),""),BasketTbl,2,0),"کد ناشناخته"))</f>
        <v/>
      </c>
      <c r="T464" s="18">
        <f>IF($R464="","",IFERROR(VLOOKUP(IF(ISNUMBER(FIND(" – ",$R464)),LEFT($R464,FIND(" – ",$R464)-1),$R464),ProdTbl,3,0),"کد ناشناخته"))</f>
        <v/>
      </c>
      <c r="U464" s="22" t="n"/>
      <c r="V464" s="21" t="n"/>
      <c r="W464" s="20" t="n"/>
      <c r="X464" s="18">
        <f>IF($W464="","",IFERROR(VLOOKUP(IFERROR(VLOOKUP(IF(ISNUMBER(FIND(" – ",$W464)),LEFT($W464,FIND(" – ",$W464)-1),$W464),ProdTbl,5,0),""),BasketTbl,2,0),"کد ناشناخته"))</f>
        <v/>
      </c>
      <c r="Y464" s="18">
        <f>IF($W464="","",IFERROR(VLOOKUP(IF(ISNUMBER(FIND(" – ",$W464)),LEFT($W464,FIND(" – ",$W464)-1),$W464),ProdTbl,3,0),"کد ناشناخته"))</f>
        <v/>
      </c>
      <c r="Z464" s="22" t="n"/>
      <c r="AA464" s="21" t="n"/>
      <c r="AB464" s="20" t="n"/>
      <c r="AC464" s="18">
        <f>IF($AB464="","",IFERROR(VLOOKUP(IFERROR(VLOOKUP(IF(ISNUMBER(FIND(" – ",$AB464)),LEFT($AB464,FIND(" – ",$AB464)-1),$AB464),ProdTbl,5,0),""),BasketTbl,2,0),"کد ناشناخته"))</f>
        <v/>
      </c>
      <c r="AD464" s="18">
        <f>IF($AB464="","",IFERROR(VLOOKUP(IF(ISNUMBER(FIND(" – ",$AB464)),LEFT($AB464,FIND(" – ",$AB464)-1),$AB464),ProdTbl,3,0),"کد ناشناخته"))</f>
        <v/>
      </c>
      <c r="AE464" s="22" t="n"/>
      <c r="AF464" s="21" t="n"/>
      <c r="AG464" s="20" t="n"/>
      <c r="AH464" s="18">
        <f>IF($AG464="","",IFERROR(VLOOKUP(IFERROR(VLOOKUP(IF(ISNUMBER(FIND(" – ",$AG464)),LEFT($AG464,FIND(" – ",$AG464)-1),$AG464),ProdTbl,5,0),""),BasketTbl,2,0),"کد ناشناخته"))</f>
        <v/>
      </c>
      <c r="AI464" s="18">
        <f>IF($AG464="","",IFERROR(VLOOKUP(IF(ISNUMBER(FIND(" – ",$AG464)),LEFT($AG464,FIND(" – ",$AG464)-1),$AG464),ProdTbl,3,0),"کد ناشناخته"))</f>
        <v/>
      </c>
      <c r="AJ464" s="22" t="n"/>
      <c r="AK464" s="21" t="n"/>
      <c r="AL464" s="20" t="n"/>
      <c r="AM464" s="18">
        <f>IF($AL464="","",IFERROR(VLOOKUP(IFERROR(VLOOKUP(IF(ISNUMBER(FIND(" – ",$AL464)),LEFT($AL464,FIND(" – ",$AL464)-1),$AL464),ProdTbl,5,0),""),BasketTbl,2,0),"کد ناشناخته"))</f>
        <v/>
      </c>
      <c r="AN464" s="18">
        <f>IF($AL464="","",IFERROR(VLOOKUP(IF(ISNUMBER(FIND(" – ",$AL464)),LEFT($AL464,FIND(" – ",$AL464)-1),$AL464),ProdTbl,3,0),"کد ناشناخته"))</f>
        <v/>
      </c>
      <c r="AO464" s="22" t="n"/>
      <c r="AP464" s="21" t="n"/>
      <c r="AQ464" s="20" t="n"/>
      <c r="AR464" s="18">
        <f>IF($AQ464="","",IFERROR(VLOOKUP(IFERROR(VLOOKUP(IF(ISNUMBER(FIND(" – ",$AQ464)),LEFT($AQ464,FIND(" – ",$AQ464)-1),$AQ464),ProdTbl,5,0),""),BasketTbl,2,0),"کد ناشناخته"))</f>
        <v/>
      </c>
      <c r="AS464" s="18">
        <f>IF($AQ464="","",IFERROR(VLOOKUP(IF(ISNUMBER(FIND(" – ",$AQ464)),LEFT($AQ464,FIND(" – ",$AQ464)-1),$AQ464),ProdTbl,3,0),"کد ناشناخته"))</f>
        <v/>
      </c>
      <c r="AT464" s="22" t="n"/>
      <c r="AU464" s="21" t="n"/>
      <c r="AV464" s="20" t="n"/>
      <c r="AW464" s="18">
        <f>IF($AV464="","",IFERROR(VLOOKUP(IFERROR(VLOOKUP(IF(ISNUMBER(FIND(" – ",$AV464)),LEFT($AV464,FIND(" – ",$AV464)-1),$AV464),ProdTbl,5,0),""),BasketTbl,2,0),"کد ناشناخته"))</f>
        <v/>
      </c>
      <c r="AX464" s="18">
        <f>IF($AV464="","",IFERROR(VLOOKUP(IF(ISNUMBER(FIND(" – ",$AV464)),LEFT($AV464,FIND(" – ",$AV464)-1),$AV464),ProdTbl,3,0),"کد ناشناخته"))</f>
        <v/>
      </c>
      <c r="AY464" s="22" t="n"/>
      <c r="AZ464" s="21" t="n"/>
      <c r="BA464" s="20" t="n"/>
      <c r="BB464" s="18">
        <f>IF($BA464="","",IFERROR(VLOOKUP(IFERROR(VLOOKUP(IF(ISNUMBER(FIND(" – ",$BA464)),LEFT($BA464,FIND(" – ",$BA464)-1),$BA464),ProdTbl,5,0),""),BasketTbl,2,0),"کد ناشناخته"))</f>
        <v/>
      </c>
      <c r="BC464" s="18">
        <f>IF($BA464="","",IFERROR(VLOOKUP(IF(ISNUMBER(FIND(" – ",$BA464)),LEFT($BA464,FIND(" – ",$BA464)-1),$BA464),ProdTbl,3,0),"کد ناشناخته"))</f>
        <v/>
      </c>
      <c r="BD464" s="22" t="n"/>
      <c r="BE464" s="21" t="n"/>
      <c r="BF464" s="20" t="n"/>
      <c r="BG464" s="18">
        <f>IF($BF464="","",IFERROR(VLOOKUP(IFERROR(VLOOKUP(IF(ISNUMBER(FIND(" – ",$BF464)),LEFT($BF464,FIND(" – ",$BF464)-1),$BF464),ProdTbl,5,0),""),BasketTbl,2,0),"کد ناشناخته"))</f>
        <v/>
      </c>
      <c r="BH464" s="18">
        <f>IF($BF464="","",IFERROR(VLOOKUP(IF(ISNUMBER(FIND(" – ",$BF464)),LEFT($BF464,FIND(" – ",$BF464)-1),$BF464),ProdTbl,3,0),"کد ناشناخته"))</f>
        <v/>
      </c>
      <c r="BI464" s="22" t="n"/>
      <c r="BJ464" s="21" t="n"/>
      <c r="BK464" s="20" t="n"/>
      <c r="BL464" s="18">
        <f>IF($BK464="","",IFERROR(VLOOKUP(IFERROR(VLOOKUP(IF(ISNUMBER(FIND(" – ",$BK464)),LEFT($BK464,FIND(" – ",$BK464)-1),$BK464),ProdTbl,5,0),""),BasketTbl,2,0),"کد ناشناخته"))</f>
        <v/>
      </c>
      <c r="BM464" s="18">
        <f>IF($BK464="","",IFERROR(VLOOKUP(IF(ISNUMBER(FIND(" – ",$BK464)),LEFT($BK464,FIND(" – ",$BK464)-1),$BK464),ProdTbl,3,0),"کد ناشناخته"))</f>
        <v/>
      </c>
      <c r="BN464" s="22" t="n"/>
      <c r="BO464" s="21" t="n"/>
      <c r="BP464" s="20" t="n"/>
      <c r="BQ464" s="18">
        <f>IF($BP464="","",IFERROR(VLOOKUP(IFERROR(VLOOKUP(IF(ISNUMBER(FIND(" – ",$BP464)),LEFT($BP464,FIND(" – ",$BP464)-1),$BP464),ProdTbl,5,0),""),BasketTbl,2,0),"کد ناشناخته"))</f>
        <v/>
      </c>
      <c r="BR464" s="18">
        <f>IF($BP464="","",IFERROR(VLOOKUP(IF(ISNUMBER(FIND(" – ",$BP464)),LEFT($BP464,FIND(" – ",$BP464)-1),$BP464),ProdTbl,3,0),"کد ناشناخته"))</f>
        <v/>
      </c>
      <c r="BS464" s="22" t="n"/>
      <c r="BT464" s="21" t="n"/>
      <c r="BU464" s="20" t="n"/>
      <c r="BV464" s="18">
        <f>IF($BU464="","",IFERROR(VLOOKUP(IFERROR(VLOOKUP(IF(ISNUMBER(FIND(" – ",$BU464)),LEFT($BU464,FIND(" – ",$BU464)-1),$BU464),ProdTbl,5,0),""),BasketTbl,2,0),"کد ناشناخته"))</f>
        <v/>
      </c>
      <c r="BW464" s="18">
        <f>IF($BU464="","",IFERROR(VLOOKUP(IF(ISNUMBER(FIND(" – ",$BU464)),LEFT($BU464,FIND(" – ",$BU464)-1),$BU464),ProdTbl,3,0),"کد ناشناخته"))</f>
        <v/>
      </c>
      <c r="BX464" s="22" t="n"/>
      <c r="BY464" s="21" t="n"/>
      <c r="BZ464" s="20" t="n"/>
      <c r="CA464" s="18">
        <f>IF($BZ464="","",IFERROR(VLOOKUP(IFERROR(VLOOKUP(IF(ISNUMBER(FIND(" – ",$BZ464)),LEFT($BZ464,FIND(" – ",$BZ464)-1),$BZ464),ProdTbl,5,0),""),BasketTbl,2,0),"کد ناشناخته"))</f>
        <v/>
      </c>
      <c r="CB464" s="18">
        <f>IF($BZ464="","",IFERROR(VLOOKUP(IF(ISNUMBER(FIND(" – ",$BZ464)),LEFT($BZ464,FIND(" – ",$BZ464)-1),$BZ464),ProdTbl,3,0),"کد ناشناخته"))</f>
        <v/>
      </c>
      <c r="CC464" s="22" t="n"/>
      <c r="CD464" s="21" t="n"/>
      <c r="CE464" s="20" t="n"/>
      <c r="CF464" s="18">
        <f>IF($CE464="","",IFERROR(VLOOKUP(IFERROR(VLOOKUP(IF(ISNUMBER(FIND(" – ",$CE464)),LEFT($CE464,FIND(" – ",$CE464)-1),$CE464),ProdTbl,5,0),""),BasketTbl,2,0),"کد ناشناخته"))</f>
        <v/>
      </c>
      <c r="CG464" s="18">
        <f>IF($CE464="","",IFERROR(VLOOKUP(IF(ISNUMBER(FIND(" – ",$CE464)),LEFT($CE464,FIND(" – ",$CE464)-1),$CE464),ProdTbl,3,0),"کد ناشناخته"))</f>
        <v/>
      </c>
      <c r="CH464" s="22" t="n"/>
      <c r="CI464" s="21" t="n"/>
    </row>
    <row r="465">
      <c r="A465" s="18">
        <f>IF($B465="","",COUNTA($B$10:$B465))</f>
        <v/>
      </c>
      <c r="B465" s="19" t="n"/>
      <c r="C465" s="20" t="n"/>
      <c r="D465" s="19" t="n"/>
      <c r="E465" s="18">
        <f>IF($D465="","",IFERROR(VLOOKUP(IF(ISNUMBER(FIND(" – ",$D465)),LEFT($D465,FIND(" – ",$D465)-1),$D465),SellerTbl,2,0),"کد ناشناخته"))</f>
        <v/>
      </c>
      <c r="F465" s="21" t="n"/>
      <c r="G465" s="21" t="n"/>
      <c r="H465" s="22" t="n"/>
      <c r="I465" s="23">
        <f>IF(OR($F465="",$G465=""),"",$F465-$G465)</f>
        <v/>
      </c>
      <c r="J465" s="18">
        <f>IF($I465="","",IF(ABS($I465)&lt;=0.01*$F465,"√","×"))</f>
        <v/>
      </c>
      <c r="K465" s="23">
        <f>IF(COUNT($Q465,$V465,$AA465,$AF465,$AK465,$AP465,$AU465,$AZ465,$BE465,$BJ465,$BO465,$BT465,$BY465,$CD465,$CI465)=0,"",SUM($Q465,$V465,$AA465,$AF465,$AK465,$AP465,$AU465,$AZ465,$BE465,$BJ465,$BO465,$BT465,$BY465,$CD465,$CI465))</f>
        <v/>
      </c>
      <c r="L465" s="23">
        <f>IF(OR($F465="",$K465=""),"",$F465-$K465)</f>
        <v/>
      </c>
      <c r="M465" s="20" t="n"/>
      <c r="N465" s="18">
        <f>IF($M465="","",IFERROR(VLOOKUP(IFERROR(VLOOKUP(IF(ISNUMBER(FIND(" – ",$M465)),LEFT($M465,FIND(" – ",$M465)-1),$M465),ProdTbl,5,0),""),BasketTbl,2,0),"کد ناشناخته"))</f>
        <v/>
      </c>
      <c r="O465" s="18">
        <f>IF($M465="","",IFERROR(VLOOKUP(IF(ISNUMBER(FIND(" – ",$M465)),LEFT($M465,FIND(" – ",$M465)-1),$M465),ProdTbl,3,0),"کد ناشناخته"))</f>
        <v/>
      </c>
      <c r="P465" s="22" t="n"/>
      <c r="Q465" s="21" t="n"/>
      <c r="R465" s="20" t="n"/>
      <c r="S465" s="18">
        <f>IF($R465="","",IFERROR(VLOOKUP(IFERROR(VLOOKUP(IF(ISNUMBER(FIND(" – ",$R465)),LEFT($R465,FIND(" – ",$R465)-1),$R465),ProdTbl,5,0),""),BasketTbl,2,0),"کد ناشناخته"))</f>
        <v/>
      </c>
      <c r="T465" s="18">
        <f>IF($R465="","",IFERROR(VLOOKUP(IF(ISNUMBER(FIND(" – ",$R465)),LEFT($R465,FIND(" – ",$R465)-1),$R465),ProdTbl,3,0),"کد ناشناخته"))</f>
        <v/>
      </c>
      <c r="U465" s="22" t="n"/>
      <c r="V465" s="21" t="n"/>
      <c r="W465" s="20" t="n"/>
      <c r="X465" s="18">
        <f>IF($W465="","",IFERROR(VLOOKUP(IFERROR(VLOOKUP(IF(ISNUMBER(FIND(" – ",$W465)),LEFT($W465,FIND(" – ",$W465)-1),$W465),ProdTbl,5,0),""),BasketTbl,2,0),"کد ناشناخته"))</f>
        <v/>
      </c>
      <c r="Y465" s="18">
        <f>IF($W465="","",IFERROR(VLOOKUP(IF(ISNUMBER(FIND(" – ",$W465)),LEFT($W465,FIND(" – ",$W465)-1),$W465),ProdTbl,3,0),"کد ناشناخته"))</f>
        <v/>
      </c>
      <c r="Z465" s="22" t="n"/>
      <c r="AA465" s="21" t="n"/>
      <c r="AB465" s="20" t="n"/>
      <c r="AC465" s="18">
        <f>IF($AB465="","",IFERROR(VLOOKUP(IFERROR(VLOOKUP(IF(ISNUMBER(FIND(" – ",$AB465)),LEFT($AB465,FIND(" – ",$AB465)-1),$AB465),ProdTbl,5,0),""),BasketTbl,2,0),"کد ناشناخته"))</f>
        <v/>
      </c>
      <c r="AD465" s="18">
        <f>IF($AB465="","",IFERROR(VLOOKUP(IF(ISNUMBER(FIND(" – ",$AB465)),LEFT($AB465,FIND(" – ",$AB465)-1),$AB465),ProdTbl,3,0),"کد ناشناخته"))</f>
        <v/>
      </c>
      <c r="AE465" s="22" t="n"/>
      <c r="AF465" s="21" t="n"/>
      <c r="AG465" s="20" t="n"/>
      <c r="AH465" s="18">
        <f>IF($AG465="","",IFERROR(VLOOKUP(IFERROR(VLOOKUP(IF(ISNUMBER(FIND(" – ",$AG465)),LEFT($AG465,FIND(" – ",$AG465)-1),$AG465),ProdTbl,5,0),""),BasketTbl,2,0),"کد ناشناخته"))</f>
        <v/>
      </c>
      <c r="AI465" s="18">
        <f>IF($AG465="","",IFERROR(VLOOKUP(IF(ISNUMBER(FIND(" – ",$AG465)),LEFT($AG465,FIND(" – ",$AG465)-1),$AG465),ProdTbl,3,0),"کد ناشناخته"))</f>
        <v/>
      </c>
      <c r="AJ465" s="22" t="n"/>
      <c r="AK465" s="21" t="n"/>
      <c r="AL465" s="20" t="n"/>
      <c r="AM465" s="18">
        <f>IF($AL465="","",IFERROR(VLOOKUP(IFERROR(VLOOKUP(IF(ISNUMBER(FIND(" – ",$AL465)),LEFT($AL465,FIND(" – ",$AL465)-1),$AL465),ProdTbl,5,0),""),BasketTbl,2,0),"کد ناشناخته"))</f>
        <v/>
      </c>
      <c r="AN465" s="18">
        <f>IF($AL465="","",IFERROR(VLOOKUP(IF(ISNUMBER(FIND(" – ",$AL465)),LEFT($AL465,FIND(" – ",$AL465)-1),$AL465),ProdTbl,3,0),"کد ناشناخته"))</f>
        <v/>
      </c>
      <c r="AO465" s="22" t="n"/>
      <c r="AP465" s="21" t="n"/>
      <c r="AQ465" s="20" t="n"/>
      <c r="AR465" s="18">
        <f>IF($AQ465="","",IFERROR(VLOOKUP(IFERROR(VLOOKUP(IF(ISNUMBER(FIND(" – ",$AQ465)),LEFT($AQ465,FIND(" – ",$AQ465)-1),$AQ465),ProdTbl,5,0),""),BasketTbl,2,0),"کد ناشناخته"))</f>
        <v/>
      </c>
      <c r="AS465" s="18">
        <f>IF($AQ465="","",IFERROR(VLOOKUP(IF(ISNUMBER(FIND(" – ",$AQ465)),LEFT($AQ465,FIND(" – ",$AQ465)-1),$AQ465),ProdTbl,3,0),"کد ناشناخته"))</f>
        <v/>
      </c>
      <c r="AT465" s="22" t="n"/>
      <c r="AU465" s="21" t="n"/>
      <c r="AV465" s="20" t="n"/>
      <c r="AW465" s="18">
        <f>IF($AV465="","",IFERROR(VLOOKUP(IFERROR(VLOOKUP(IF(ISNUMBER(FIND(" – ",$AV465)),LEFT($AV465,FIND(" – ",$AV465)-1),$AV465),ProdTbl,5,0),""),BasketTbl,2,0),"کد ناشناخته"))</f>
        <v/>
      </c>
      <c r="AX465" s="18">
        <f>IF($AV465="","",IFERROR(VLOOKUP(IF(ISNUMBER(FIND(" – ",$AV465)),LEFT($AV465,FIND(" – ",$AV465)-1),$AV465),ProdTbl,3,0),"کد ناشناخته"))</f>
        <v/>
      </c>
      <c r="AY465" s="22" t="n"/>
      <c r="AZ465" s="21" t="n"/>
      <c r="BA465" s="20" t="n"/>
      <c r="BB465" s="18">
        <f>IF($BA465="","",IFERROR(VLOOKUP(IFERROR(VLOOKUP(IF(ISNUMBER(FIND(" – ",$BA465)),LEFT($BA465,FIND(" – ",$BA465)-1),$BA465),ProdTbl,5,0),""),BasketTbl,2,0),"کد ناشناخته"))</f>
        <v/>
      </c>
      <c r="BC465" s="18">
        <f>IF($BA465="","",IFERROR(VLOOKUP(IF(ISNUMBER(FIND(" – ",$BA465)),LEFT($BA465,FIND(" – ",$BA465)-1),$BA465),ProdTbl,3,0),"کد ناشناخته"))</f>
        <v/>
      </c>
      <c r="BD465" s="22" t="n"/>
      <c r="BE465" s="21" t="n"/>
      <c r="BF465" s="20" t="n"/>
      <c r="BG465" s="18">
        <f>IF($BF465="","",IFERROR(VLOOKUP(IFERROR(VLOOKUP(IF(ISNUMBER(FIND(" – ",$BF465)),LEFT($BF465,FIND(" – ",$BF465)-1),$BF465),ProdTbl,5,0),""),BasketTbl,2,0),"کد ناشناخته"))</f>
        <v/>
      </c>
      <c r="BH465" s="18">
        <f>IF($BF465="","",IFERROR(VLOOKUP(IF(ISNUMBER(FIND(" – ",$BF465)),LEFT($BF465,FIND(" – ",$BF465)-1),$BF465),ProdTbl,3,0),"کد ناشناخته"))</f>
        <v/>
      </c>
      <c r="BI465" s="22" t="n"/>
      <c r="BJ465" s="21" t="n"/>
      <c r="BK465" s="20" t="n"/>
      <c r="BL465" s="18">
        <f>IF($BK465="","",IFERROR(VLOOKUP(IFERROR(VLOOKUP(IF(ISNUMBER(FIND(" – ",$BK465)),LEFT($BK465,FIND(" – ",$BK465)-1),$BK465),ProdTbl,5,0),""),BasketTbl,2,0),"کد ناشناخته"))</f>
        <v/>
      </c>
      <c r="BM465" s="18">
        <f>IF($BK465="","",IFERROR(VLOOKUP(IF(ISNUMBER(FIND(" – ",$BK465)),LEFT($BK465,FIND(" – ",$BK465)-1),$BK465),ProdTbl,3,0),"کد ناشناخته"))</f>
        <v/>
      </c>
      <c r="BN465" s="22" t="n"/>
      <c r="BO465" s="21" t="n"/>
      <c r="BP465" s="20" t="n"/>
      <c r="BQ465" s="18">
        <f>IF($BP465="","",IFERROR(VLOOKUP(IFERROR(VLOOKUP(IF(ISNUMBER(FIND(" – ",$BP465)),LEFT($BP465,FIND(" – ",$BP465)-1),$BP465),ProdTbl,5,0),""),BasketTbl,2,0),"کد ناشناخته"))</f>
        <v/>
      </c>
      <c r="BR465" s="18">
        <f>IF($BP465="","",IFERROR(VLOOKUP(IF(ISNUMBER(FIND(" – ",$BP465)),LEFT($BP465,FIND(" – ",$BP465)-1),$BP465),ProdTbl,3,0),"کد ناشناخته"))</f>
        <v/>
      </c>
      <c r="BS465" s="22" t="n"/>
      <c r="BT465" s="21" t="n"/>
      <c r="BU465" s="20" t="n"/>
      <c r="BV465" s="18">
        <f>IF($BU465="","",IFERROR(VLOOKUP(IFERROR(VLOOKUP(IF(ISNUMBER(FIND(" – ",$BU465)),LEFT($BU465,FIND(" – ",$BU465)-1),$BU465),ProdTbl,5,0),""),BasketTbl,2,0),"کد ناشناخته"))</f>
        <v/>
      </c>
      <c r="BW465" s="18">
        <f>IF($BU465="","",IFERROR(VLOOKUP(IF(ISNUMBER(FIND(" – ",$BU465)),LEFT($BU465,FIND(" – ",$BU465)-1),$BU465),ProdTbl,3,0),"کد ناشناخته"))</f>
        <v/>
      </c>
      <c r="BX465" s="22" t="n"/>
      <c r="BY465" s="21" t="n"/>
      <c r="BZ465" s="20" t="n"/>
      <c r="CA465" s="18">
        <f>IF($BZ465="","",IFERROR(VLOOKUP(IFERROR(VLOOKUP(IF(ISNUMBER(FIND(" – ",$BZ465)),LEFT($BZ465,FIND(" – ",$BZ465)-1),$BZ465),ProdTbl,5,0),""),BasketTbl,2,0),"کد ناشناخته"))</f>
        <v/>
      </c>
      <c r="CB465" s="18">
        <f>IF($BZ465="","",IFERROR(VLOOKUP(IF(ISNUMBER(FIND(" – ",$BZ465)),LEFT($BZ465,FIND(" – ",$BZ465)-1),$BZ465),ProdTbl,3,0),"کد ناشناخته"))</f>
        <v/>
      </c>
      <c r="CC465" s="22" t="n"/>
      <c r="CD465" s="21" t="n"/>
      <c r="CE465" s="20" t="n"/>
      <c r="CF465" s="18">
        <f>IF($CE465="","",IFERROR(VLOOKUP(IFERROR(VLOOKUP(IF(ISNUMBER(FIND(" – ",$CE465)),LEFT($CE465,FIND(" – ",$CE465)-1),$CE465),ProdTbl,5,0),""),BasketTbl,2,0),"کد ناشناخته"))</f>
        <v/>
      </c>
      <c r="CG465" s="18">
        <f>IF($CE465="","",IFERROR(VLOOKUP(IF(ISNUMBER(FIND(" – ",$CE465)),LEFT($CE465,FIND(" – ",$CE465)-1),$CE465),ProdTbl,3,0),"کد ناشناخته"))</f>
        <v/>
      </c>
      <c r="CH465" s="22" t="n"/>
      <c r="CI465" s="21" t="n"/>
    </row>
    <row r="466">
      <c r="A466" s="18">
        <f>IF($B466="","",COUNTA($B$10:$B466))</f>
        <v/>
      </c>
      <c r="B466" s="19" t="n"/>
      <c r="C466" s="20" t="n"/>
      <c r="D466" s="19" t="n"/>
      <c r="E466" s="18">
        <f>IF($D466="","",IFERROR(VLOOKUP(IF(ISNUMBER(FIND(" – ",$D466)),LEFT($D466,FIND(" – ",$D466)-1),$D466),SellerTbl,2,0),"کد ناشناخته"))</f>
        <v/>
      </c>
      <c r="F466" s="21" t="n"/>
      <c r="G466" s="21" t="n"/>
      <c r="H466" s="22" t="n"/>
      <c r="I466" s="23">
        <f>IF(OR($F466="",$G466=""),"",$F466-$G466)</f>
        <v/>
      </c>
      <c r="J466" s="18">
        <f>IF($I466="","",IF(ABS($I466)&lt;=0.01*$F466,"√","×"))</f>
        <v/>
      </c>
      <c r="K466" s="23">
        <f>IF(COUNT($Q466,$V466,$AA466,$AF466,$AK466,$AP466,$AU466,$AZ466,$BE466,$BJ466,$BO466,$BT466,$BY466,$CD466,$CI466)=0,"",SUM($Q466,$V466,$AA466,$AF466,$AK466,$AP466,$AU466,$AZ466,$BE466,$BJ466,$BO466,$BT466,$BY466,$CD466,$CI466))</f>
        <v/>
      </c>
      <c r="L466" s="23">
        <f>IF(OR($F466="",$K466=""),"",$F466-$K466)</f>
        <v/>
      </c>
      <c r="M466" s="20" t="n"/>
      <c r="N466" s="18">
        <f>IF($M466="","",IFERROR(VLOOKUP(IFERROR(VLOOKUP(IF(ISNUMBER(FIND(" – ",$M466)),LEFT($M466,FIND(" – ",$M466)-1),$M466),ProdTbl,5,0),""),BasketTbl,2,0),"کد ناشناخته"))</f>
        <v/>
      </c>
      <c r="O466" s="18">
        <f>IF($M466="","",IFERROR(VLOOKUP(IF(ISNUMBER(FIND(" – ",$M466)),LEFT($M466,FIND(" – ",$M466)-1),$M466),ProdTbl,3,0),"کد ناشناخته"))</f>
        <v/>
      </c>
      <c r="P466" s="22" t="n"/>
      <c r="Q466" s="21" t="n"/>
      <c r="R466" s="20" t="n"/>
      <c r="S466" s="18">
        <f>IF($R466="","",IFERROR(VLOOKUP(IFERROR(VLOOKUP(IF(ISNUMBER(FIND(" – ",$R466)),LEFT($R466,FIND(" – ",$R466)-1),$R466),ProdTbl,5,0),""),BasketTbl,2,0),"کد ناشناخته"))</f>
        <v/>
      </c>
      <c r="T466" s="18">
        <f>IF($R466="","",IFERROR(VLOOKUP(IF(ISNUMBER(FIND(" – ",$R466)),LEFT($R466,FIND(" – ",$R466)-1),$R466),ProdTbl,3,0),"کد ناشناخته"))</f>
        <v/>
      </c>
      <c r="U466" s="22" t="n"/>
      <c r="V466" s="21" t="n"/>
      <c r="W466" s="20" t="n"/>
      <c r="X466" s="18">
        <f>IF($W466="","",IFERROR(VLOOKUP(IFERROR(VLOOKUP(IF(ISNUMBER(FIND(" – ",$W466)),LEFT($W466,FIND(" – ",$W466)-1),$W466),ProdTbl,5,0),""),BasketTbl,2,0),"کد ناشناخته"))</f>
        <v/>
      </c>
      <c r="Y466" s="18">
        <f>IF($W466="","",IFERROR(VLOOKUP(IF(ISNUMBER(FIND(" – ",$W466)),LEFT($W466,FIND(" – ",$W466)-1),$W466),ProdTbl,3,0),"کد ناشناخته"))</f>
        <v/>
      </c>
      <c r="Z466" s="22" t="n"/>
      <c r="AA466" s="21" t="n"/>
      <c r="AB466" s="20" t="n"/>
      <c r="AC466" s="18">
        <f>IF($AB466="","",IFERROR(VLOOKUP(IFERROR(VLOOKUP(IF(ISNUMBER(FIND(" – ",$AB466)),LEFT($AB466,FIND(" – ",$AB466)-1),$AB466),ProdTbl,5,0),""),BasketTbl,2,0),"کد ناشناخته"))</f>
        <v/>
      </c>
      <c r="AD466" s="18">
        <f>IF($AB466="","",IFERROR(VLOOKUP(IF(ISNUMBER(FIND(" – ",$AB466)),LEFT($AB466,FIND(" – ",$AB466)-1),$AB466),ProdTbl,3,0),"کد ناشناخته"))</f>
        <v/>
      </c>
      <c r="AE466" s="22" t="n"/>
      <c r="AF466" s="21" t="n"/>
      <c r="AG466" s="20" t="n"/>
      <c r="AH466" s="18">
        <f>IF($AG466="","",IFERROR(VLOOKUP(IFERROR(VLOOKUP(IF(ISNUMBER(FIND(" – ",$AG466)),LEFT($AG466,FIND(" – ",$AG466)-1),$AG466),ProdTbl,5,0),""),BasketTbl,2,0),"کد ناشناخته"))</f>
        <v/>
      </c>
      <c r="AI466" s="18">
        <f>IF($AG466="","",IFERROR(VLOOKUP(IF(ISNUMBER(FIND(" – ",$AG466)),LEFT($AG466,FIND(" – ",$AG466)-1),$AG466),ProdTbl,3,0),"کد ناشناخته"))</f>
        <v/>
      </c>
      <c r="AJ466" s="22" t="n"/>
      <c r="AK466" s="21" t="n"/>
      <c r="AL466" s="20" t="n"/>
      <c r="AM466" s="18">
        <f>IF($AL466="","",IFERROR(VLOOKUP(IFERROR(VLOOKUP(IF(ISNUMBER(FIND(" – ",$AL466)),LEFT($AL466,FIND(" – ",$AL466)-1),$AL466),ProdTbl,5,0),""),BasketTbl,2,0),"کد ناشناخته"))</f>
        <v/>
      </c>
      <c r="AN466" s="18">
        <f>IF($AL466="","",IFERROR(VLOOKUP(IF(ISNUMBER(FIND(" – ",$AL466)),LEFT($AL466,FIND(" – ",$AL466)-1),$AL466),ProdTbl,3,0),"کد ناشناخته"))</f>
        <v/>
      </c>
      <c r="AO466" s="22" t="n"/>
      <c r="AP466" s="21" t="n"/>
      <c r="AQ466" s="20" t="n"/>
      <c r="AR466" s="18">
        <f>IF($AQ466="","",IFERROR(VLOOKUP(IFERROR(VLOOKUP(IF(ISNUMBER(FIND(" – ",$AQ466)),LEFT($AQ466,FIND(" – ",$AQ466)-1),$AQ466),ProdTbl,5,0),""),BasketTbl,2,0),"کد ناشناخته"))</f>
        <v/>
      </c>
      <c r="AS466" s="18">
        <f>IF($AQ466="","",IFERROR(VLOOKUP(IF(ISNUMBER(FIND(" – ",$AQ466)),LEFT($AQ466,FIND(" – ",$AQ466)-1),$AQ466),ProdTbl,3,0),"کد ناشناخته"))</f>
        <v/>
      </c>
      <c r="AT466" s="22" t="n"/>
      <c r="AU466" s="21" t="n"/>
      <c r="AV466" s="20" t="n"/>
      <c r="AW466" s="18">
        <f>IF($AV466="","",IFERROR(VLOOKUP(IFERROR(VLOOKUP(IF(ISNUMBER(FIND(" – ",$AV466)),LEFT($AV466,FIND(" – ",$AV466)-1),$AV466),ProdTbl,5,0),""),BasketTbl,2,0),"کد ناشناخته"))</f>
        <v/>
      </c>
      <c r="AX466" s="18">
        <f>IF($AV466="","",IFERROR(VLOOKUP(IF(ISNUMBER(FIND(" – ",$AV466)),LEFT($AV466,FIND(" – ",$AV466)-1),$AV466),ProdTbl,3,0),"کد ناشناخته"))</f>
        <v/>
      </c>
      <c r="AY466" s="22" t="n"/>
      <c r="AZ466" s="21" t="n"/>
      <c r="BA466" s="20" t="n"/>
      <c r="BB466" s="18">
        <f>IF($BA466="","",IFERROR(VLOOKUP(IFERROR(VLOOKUP(IF(ISNUMBER(FIND(" – ",$BA466)),LEFT($BA466,FIND(" – ",$BA466)-1),$BA466),ProdTbl,5,0),""),BasketTbl,2,0),"کد ناشناخته"))</f>
        <v/>
      </c>
      <c r="BC466" s="18">
        <f>IF($BA466="","",IFERROR(VLOOKUP(IF(ISNUMBER(FIND(" – ",$BA466)),LEFT($BA466,FIND(" – ",$BA466)-1),$BA466),ProdTbl,3,0),"کد ناشناخته"))</f>
        <v/>
      </c>
      <c r="BD466" s="22" t="n"/>
      <c r="BE466" s="21" t="n"/>
      <c r="BF466" s="20" t="n"/>
      <c r="BG466" s="18">
        <f>IF($BF466="","",IFERROR(VLOOKUP(IFERROR(VLOOKUP(IF(ISNUMBER(FIND(" – ",$BF466)),LEFT($BF466,FIND(" – ",$BF466)-1),$BF466),ProdTbl,5,0),""),BasketTbl,2,0),"کد ناشناخته"))</f>
        <v/>
      </c>
      <c r="BH466" s="18">
        <f>IF($BF466="","",IFERROR(VLOOKUP(IF(ISNUMBER(FIND(" – ",$BF466)),LEFT($BF466,FIND(" – ",$BF466)-1),$BF466),ProdTbl,3,0),"کد ناشناخته"))</f>
        <v/>
      </c>
      <c r="BI466" s="22" t="n"/>
      <c r="BJ466" s="21" t="n"/>
      <c r="BK466" s="20" t="n"/>
      <c r="BL466" s="18">
        <f>IF($BK466="","",IFERROR(VLOOKUP(IFERROR(VLOOKUP(IF(ISNUMBER(FIND(" – ",$BK466)),LEFT($BK466,FIND(" – ",$BK466)-1),$BK466),ProdTbl,5,0),""),BasketTbl,2,0),"کد ناشناخته"))</f>
        <v/>
      </c>
      <c r="BM466" s="18">
        <f>IF($BK466="","",IFERROR(VLOOKUP(IF(ISNUMBER(FIND(" – ",$BK466)),LEFT($BK466,FIND(" – ",$BK466)-1),$BK466),ProdTbl,3,0),"کد ناشناخته"))</f>
        <v/>
      </c>
      <c r="BN466" s="22" t="n"/>
      <c r="BO466" s="21" t="n"/>
      <c r="BP466" s="20" t="n"/>
      <c r="BQ466" s="18">
        <f>IF($BP466="","",IFERROR(VLOOKUP(IFERROR(VLOOKUP(IF(ISNUMBER(FIND(" – ",$BP466)),LEFT($BP466,FIND(" – ",$BP466)-1),$BP466),ProdTbl,5,0),""),BasketTbl,2,0),"کد ناشناخته"))</f>
        <v/>
      </c>
      <c r="BR466" s="18">
        <f>IF($BP466="","",IFERROR(VLOOKUP(IF(ISNUMBER(FIND(" – ",$BP466)),LEFT($BP466,FIND(" – ",$BP466)-1),$BP466),ProdTbl,3,0),"کد ناشناخته"))</f>
        <v/>
      </c>
      <c r="BS466" s="22" t="n"/>
      <c r="BT466" s="21" t="n"/>
      <c r="BU466" s="20" t="n"/>
      <c r="BV466" s="18">
        <f>IF($BU466="","",IFERROR(VLOOKUP(IFERROR(VLOOKUP(IF(ISNUMBER(FIND(" – ",$BU466)),LEFT($BU466,FIND(" – ",$BU466)-1),$BU466),ProdTbl,5,0),""),BasketTbl,2,0),"کد ناشناخته"))</f>
        <v/>
      </c>
      <c r="BW466" s="18">
        <f>IF($BU466="","",IFERROR(VLOOKUP(IF(ISNUMBER(FIND(" – ",$BU466)),LEFT($BU466,FIND(" – ",$BU466)-1),$BU466),ProdTbl,3,0),"کد ناشناخته"))</f>
        <v/>
      </c>
      <c r="BX466" s="22" t="n"/>
      <c r="BY466" s="21" t="n"/>
      <c r="BZ466" s="20" t="n"/>
      <c r="CA466" s="18">
        <f>IF($BZ466="","",IFERROR(VLOOKUP(IFERROR(VLOOKUP(IF(ISNUMBER(FIND(" – ",$BZ466)),LEFT($BZ466,FIND(" – ",$BZ466)-1),$BZ466),ProdTbl,5,0),""),BasketTbl,2,0),"کد ناشناخته"))</f>
        <v/>
      </c>
      <c r="CB466" s="18">
        <f>IF($BZ466="","",IFERROR(VLOOKUP(IF(ISNUMBER(FIND(" – ",$BZ466)),LEFT($BZ466,FIND(" – ",$BZ466)-1),$BZ466),ProdTbl,3,0),"کد ناشناخته"))</f>
        <v/>
      </c>
      <c r="CC466" s="22" t="n"/>
      <c r="CD466" s="21" t="n"/>
      <c r="CE466" s="20" t="n"/>
      <c r="CF466" s="18">
        <f>IF($CE466="","",IFERROR(VLOOKUP(IFERROR(VLOOKUP(IF(ISNUMBER(FIND(" – ",$CE466)),LEFT($CE466,FIND(" – ",$CE466)-1),$CE466),ProdTbl,5,0),""),BasketTbl,2,0),"کد ناشناخته"))</f>
        <v/>
      </c>
      <c r="CG466" s="18">
        <f>IF($CE466="","",IFERROR(VLOOKUP(IF(ISNUMBER(FIND(" – ",$CE466)),LEFT($CE466,FIND(" – ",$CE466)-1),$CE466),ProdTbl,3,0),"کد ناشناخته"))</f>
        <v/>
      </c>
      <c r="CH466" s="22" t="n"/>
      <c r="CI466" s="21" t="n"/>
    </row>
    <row r="467">
      <c r="A467" s="18">
        <f>IF($B467="","",COUNTA($B$10:$B467))</f>
        <v/>
      </c>
      <c r="B467" s="19" t="n"/>
      <c r="C467" s="20" t="n"/>
      <c r="D467" s="19" t="n"/>
      <c r="E467" s="18">
        <f>IF($D467="","",IFERROR(VLOOKUP(IF(ISNUMBER(FIND(" – ",$D467)),LEFT($D467,FIND(" – ",$D467)-1),$D467),SellerTbl,2,0),"کد ناشناخته"))</f>
        <v/>
      </c>
      <c r="F467" s="21" t="n"/>
      <c r="G467" s="21" t="n"/>
      <c r="H467" s="22" t="n"/>
      <c r="I467" s="23">
        <f>IF(OR($F467="",$G467=""),"",$F467-$G467)</f>
        <v/>
      </c>
      <c r="J467" s="18">
        <f>IF($I467="","",IF(ABS($I467)&lt;=0.01*$F467,"√","×"))</f>
        <v/>
      </c>
      <c r="K467" s="23">
        <f>IF(COUNT($Q467,$V467,$AA467,$AF467,$AK467,$AP467,$AU467,$AZ467,$BE467,$BJ467,$BO467,$BT467,$BY467,$CD467,$CI467)=0,"",SUM($Q467,$V467,$AA467,$AF467,$AK467,$AP467,$AU467,$AZ467,$BE467,$BJ467,$BO467,$BT467,$BY467,$CD467,$CI467))</f>
        <v/>
      </c>
      <c r="L467" s="23">
        <f>IF(OR($F467="",$K467=""),"",$F467-$K467)</f>
        <v/>
      </c>
      <c r="M467" s="20" t="n"/>
      <c r="N467" s="18">
        <f>IF($M467="","",IFERROR(VLOOKUP(IFERROR(VLOOKUP(IF(ISNUMBER(FIND(" – ",$M467)),LEFT($M467,FIND(" – ",$M467)-1),$M467),ProdTbl,5,0),""),BasketTbl,2,0),"کد ناشناخته"))</f>
        <v/>
      </c>
      <c r="O467" s="18">
        <f>IF($M467="","",IFERROR(VLOOKUP(IF(ISNUMBER(FIND(" – ",$M467)),LEFT($M467,FIND(" – ",$M467)-1),$M467),ProdTbl,3,0),"کد ناشناخته"))</f>
        <v/>
      </c>
      <c r="P467" s="22" t="n"/>
      <c r="Q467" s="21" t="n"/>
      <c r="R467" s="20" t="n"/>
      <c r="S467" s="18">
        <f>IF($R467="","",IFERROR(VLOOKUP(IFERROR(VLOOKUP(IF(ISNUMBER(FIND(" – ",$R467)),LEFT($R467,FIND(" – ",$R467)-1),$R467),ProdTbl,5,0),""),BasketTbl,2,0),"کد ناشناخته"))</f>
        <v/>
      </c>
      <c r="T467" s="18">
        <f>IF($R467="","",IFERROR(VLOOKUP(IF(ISNUMBER(FIND(" – ",$R467)),LEFT($R467,FIND(" – ",$R467)-1),$R467),ProdTbl,3,0),"کد ناشناخته"))</f>
        <v/>
      </c>
      <c r="U467" s="22" t="n"/>
      <c r="V467" s="21" t="n"/>
      <c r="W467" s="20" t="n"/>
      <c r="X467" s="18">
        <f>IF($W467="","",IFERROR(VLOOKUP(IFERROR(VLOOKUP(IF(ISNUMBER(FIND(" – ",$W467)),LEFT($W467,FIND(" – ",$W467)-1),$W467),ProdTbl,5,0),""),BasketTbl,2,0),"کد ناشناخته"))</f>
        <v/>
      </c>
      <c r="Y467" s="18">
        <f>IF($W467="","",IFERROR(VLOOKUP(IF(ISNUMBER(FIND(" – ",$W467)),LEFT($W467,FIND(" – ",$W467)-1),$W467),ProdTbl,3,0),"کد ناشناخته"))</f>
        <v/>
      </c>
      <c r="Z467" s="22" t="n"/>
      <c r="AA467" s="21" t="n"/>
      <c r="AB467" s="20" t="n"/>
      <c r="AC467" s="18">
        <f>IF($AB467="","",IFERROR(VLOOKUP(IFERROR(VLOOKUP(IF(ISNUMBER(FIND(" – ",$AB467)),LEFT($AB467,FIND(" – ",$AB467)-1),$AB467),ProdTbl,5,0),""),BasketTbl,2,0),"کد ناشناخته"))</f>
        <v/>
      </c>
      <c r="AD467" s="18">
        <f>IF($AB467="","",IFERROR(VLOOKUP(IF(ISNUMBER(FIND(" – ",$AB467)),LEFT($AB467,FIND(" – ",$AB467)-1),$AB467),ProdTbl,3,0),"کد ناشناخته"))</f>
        <v/>
      </c>
      <c r="AE467" s="22" t="n"/>
      <c r="AF467" s="21" t="n"/>
      <c r="AG467" s="20" t="n"/>
      <c r="AH467" s="18">
        <f>IF($AG467="","",IFERROR(VLOOKUP(IFERROR(VLOOKUP(IF(ISNUMBER(FIND(" – ",$AG467)),LEFT($AG467,FIND(" – ",$AG467)-1),$AG467),ProdTbl,5,0),""),BasketTbl,2,0),"کد ناشناخته"))</f>
        <v/>
      </c>
      <c r="AI467" s="18">
        <f>IF($AG467="","",IFERROR(VLOOKUP(IF(ISNUMBER(FIND(" – ",$AG467)),LEFT($AG467,FIND(" – ",$AG467)-1),$AG467),ProdTbl,3,0),"کد ناشناخته"))</f>
        <v/>
      </c>
      <c r="AJ467" s="22" t="n"/>
      <c r="AK467" s="21" t="n"/>
      <c r="AL467" s="20" t="n"/>
      <c r="AM467" s="18">
        <f>IF($AL467="","",IFERROR(VLOOKUP(IFERROR(VLOOKUP(IF(ISNUMBER(FIND(" – ",$AL467)),LEFT($AL467,FIND(" – ",$AL467)-1),$AL467),ProdTbl,5,0),""),BasketTbl,2,0),"کد ناشناخته"))</f>
        <v/>
      </c>
      <c r="AN467" s="18">
        <f>IF($AL467="","",IFERROR(VLOOKUP(IF(ISNUMBER(FIND(" – ",$AL467)),LEFT($AL467,FIND(" – ",$AL467)-1),$AL467),ProdTbl,3,0),"کد ناشناخته"))</f>
        <v/>
      </c>
      <c r="AO467" s="22" t="n"/>
      <c r="AP467" s="21" t="n"/>
      <c r="AQ467" s="20" t="n"/>
      <c r="AR467" s="18">
        <f>IF($AQ467="","",IFERROR(VLOOKUP(IFERROR(VLOOKUP(IF(ISNUMBER(FIND(" – ",$AQ467)),LEFT($AQ467,FIND(" – ",$AQ467)-1),$AQ467),ProdTbl,5,0),""),BasketTbl,2,0),"کد ناشناخته"))</f>
        <v/>
      </c>
      <c r="AS467" s="18">
        <f>IF($AQ467="","",IFERROR(VLOOKUP(IF(ISNUMBER(FIND(" – ",$AQ467)),LEFT($AQ467,FIND(" – ",$AQ467)-1),$AQ467),ProdTbl,3,0),"کد ناشناخته"))</f>
        <v/>
      </c>
      <c r="AT467" s="22" t="n"/>
      <c r="AU467" s="21" t="n"/>
      <c r="AV467" s="20" t="n"/>
      <c r="AW467" s="18">
        <f>IF($AV467="","",IFERROR(VLOOKUP(IFERROR(VLOOKUP(IF(ISNUMBER(FIND(" – ",$AV467)),LEFT($AV467,FIND(" – ",$AV467)-1),$AV467),ProdTbl,5,0),""),BasketTbl,2,0),"کد ناشناخته"))</f>
        <v/>
      </c>
      <c r="AX467" s="18">
        <f>IF($AV467="","",IFERROR(VLOOKUP(IF(ISNUMBER(FIND(" – ",$AV467)),LEFT($AV467,FIND(" – ",$AV467)-1),$AV467),ProdTbl,3,0),"کد ناشناخته"))</f>
        <v/>
      </c>
      <c r="AY467" s="22" t="n"/>
      <c r="AZ467" s="21" t="n"/>
      <c r="BA467" s="20" t="n"/>
      <c r="BB467" s="18">
        <f>IF($BA467="","",IFERROR(VLOOKUP(IFERROR(VLOOKUP(IF(ISNUMBER(FIND(" – ",$BA467)),LEFT($BA467,FIND(" – ",$BA467)-1),$BA467),ProdTbl,5,0),""),BasketTbl,2,0),"کد ناشناخته"))</f>
        <v/>
      </c>
      <c r="BC467" s="18">
        <f>IF($BA467="","",IFERROR(VLOOKUP(IF(ISNUMBER(FIND(" – ",$BA467)),LEFT($BA467,FIND(" – ",$BA467)-1),$BA467),ProdTbl,3,0),"کد ناشناخته"))</f>
        <v/>
      </c>
      <c r="BD467" s="22" t="n"/>
      <c r="BE467" s="21" t="n"/>
      <c r="BF467" s="20" t="n"/>
      <c r="BG467" s="18">
        <f>IF($BF467="","",IFERROR(VLOOKUP(IFERROR(VLOOKUP(IF(ISNUMBER(FIND(" – ",$BF467)),LEFT($BF467,FIND(" – ",$BF467)-1),$BF467),ProdTbl,5,0),""),BasketTbl,2,0),"کد ناشناخته"))</f>
        <v/>
      </c>
      <c r="BH467" s="18">
        <f>IF($BF467="","",IFERROR(VLOOKUP(IF(ISNUMBER(FIND(" – ",$BF467)),LEFT($BF467,FIND(" – ",$BF467)-1),$BF467),ProdTbl,3,0),"کد ناشناخته"))</f>
        <v/>
      </c>
      <c r="BI467" s="22" t="n"/>
      <c r="BJ467" s="21" t="n"/>
      <c r="BK467" s="20" t="n"/>
      <c r="BL467" s="18">
        <f>IF($BK467="","",IFERROR(VLOOKUP(IFERROR(VLOOKUP(IF(ISNUMBER(FIND(" – ",$BK467)),LEFT($BK467,FIND(" – ",$BK467)-1),$BK467),ProdTbl,5,0),""),BasketTbl,2,0),"کد ناشناخته"))</f>
        <v/>
      </c>
      <c r="BM467" s="18">
        <f>IF($BK467="","",IFERROR(VLOOKUP(IF(ISNUMBER(FIND(" – ",$BK467)),LEFT($BK467,FIND(" – ",$BK467)-1),$BK467),ProdTbl,3,0),"کد ناشناخته"))</f>
        <v/>
      </c>
      <c r="BN467" s="22" t="n"/>
      <c r="BO467" s="21" t="n"/>
      <c r="BP467" s="20" t="n"/>
      <c r="BQ467" s="18">
        <f>IF($BP467="","",IFERROR(VLOOKUP(IFERROR(VLOOKUP(IF(ISNUMBER(FIND(" – ",$BP467)),LEFT($BP467,FIND(" – ",$BP467)-1),$BP467),ProdTbl,5,0),""),BasketTbl,2,0),"کد ناشناخته"))</f>
        <v/>
      </c>
      <c r="BR467" s="18">
        <f>IF($BP467="","",IFERROR(VLOOKUP(IF(ISNUMBER(FIND(" – ",$BP467)),LEFT($BP467,FIND(" – ",$BP467)-1),$BP467),ProdTbl,3,0),"کد ناشناخته"))</f>
        <v/>
      </c>
      <c r="BS467" s="22" t="n"/>
      <c r="BT467" s="21" t="n"/>
      <c r="BU467" s="20" t="n"/>
      <c r="BV467" s="18">
        <f>IF($BU467="","",IFERROR(VLOOKUP(IFERROR(VLOOKUP(IF(ISNUMBER(FIND(" – ",$BU467)),LEFT($BU467,FIND(" – ",$BU467)-1),$BU467),ProdTbl,5,0),""),BasketTbl,2,0),"کد ناشناخته"))</f>
        <v/>
      </c>
      <c r="BW467" s="18">
        <f>IF($BU467="","",IFERROR(VLOOKUP(IF(ISNUMBER(FIND(" – ",$BU467)),LEFT($BU467,FIND(" – ",$BU467)-1),$BU467),ProdTbl,3,0),"کد ناشناخته"))</f>
        <v/>
      </c>
      <c r="BX467" s="22" t="n"/>
      <c r="BY467" s="21" t="n"/>
      <c r="BZ467" s="20" t="n"/>
      <c r="CA467" s="18">
        <f>IF($BZ467="","",IFERROR(VLOOKUP(IFERROR(VLOOKUP(IF(ISNUMBER(FIND(" – ",$BZ467)),LEFT($BZ467,FIND(" – ",$BZ467)-1),$BZ467),ProdTbl,5,0),""),BasketTbl,2,0),"کد ناشناخته"))</f>
        <v/>
      </c>
      <c r="CB467" s="18">
        <f>IF($BZ467="","",IFERROR(VLOOKUP(IF(ISNUMBER(FIND(" – ",$BZ467)),LEFT($BZ467,FIND(" – ",$BZ467)-1),$BZ467),ProdTbl,3,0),"کد ناشناخته"))</f>
        <v/>
      </c>
      <c r="CC467" s="22" t="n"/>
      <c r="CD467" s="21" t="n"/>
      <c r="CE467" s="20" t="n"/>
      <c r="CF467" s="18">
        <f>IF($CE467="","",IFERROR(VLOOKUP(IFERROR(VLOOKUP(IF(ISNUMBER(FIND(" – ",$CE467)),LEFT($CE467,FIND(" – ",$CE467)-1),$CE467),ProdTbl,5,0),""),BasketTbl,2,0),"کد ناشناخته"))</f>
        <v/>
      </c>
      <c r="CG467" s="18">
        <f>IF($CE467="","",IFERROR(VLOOKUP(IF(ISNUMBER(FIND(" – ",$CE467)),LEFT($CE467,FIND(" – ",$CE467)-1),$CE467),ProdTbl,3,0),"کد ناشناخته"))</f>
        <v/>
      </c>
      <c r="CH467" s="22" t="n"/>
      <c r="CI467" s="21" t="n"/>
    </row>
    <row r="468">
      <c r="A468" s="18">
        <f>IF($B468="","",COUNTA($B$10:$B468))</f>
        <v/>
      </c>
      <c r="B468" s="19" t="n"/>
      <c r="C468" s="20" t="n"/>
      <c r="D468" s="19" t="n"/>
      <c r="E468" s="18">
        <f>IF($D468="","",IFERROR(VLOOKUP(IF(ISNUMBER(FIND(" – ",$D468)),LEFT($D468,FIND(" – ",$D468)-1),$D468),SellerTbl,2,0),"کد ناشناخته"))</f>
        <v/>
      </c>
      <c r="F468" s="21" t="n"/>
      <c r="G468" s="21" t="n"/>
      <c r="H468" s="22" t="n"/>
      <c r="I468" s="23">
        <f>IF(OR($F468="",$G468=""),"",$F468-$G468)</f>
        <v/>
      </c>
      <c r="J468" s="18">
        <f>IF($I468="","",IF(ABS($I468)&lt;=0.01*$F468,"√","×"))</f>
        <v/>
      </c>
      <c r="K468" s="23">
        <f>IF(COUNT($Q468,$V468,$AA468,$AF468,$AK468,$AP468,$AU468,$AZ468,$BE468,$BJ468,$BO468,$BT468,$BY468,$CD468,$CI468)=0,"",SUM($Q468,$V468,$AA468,$AF468,$AK468,$AP468,$AU468,$AZ468,$BE468,$BJ468,$BO468,$BT468,$BY468,$CD468,$CI468))</f>
        <v/>
      </c>
      <c r="L468" s="23">
        <f>IF(OR($F468="",$K468=""),"",$F468-$K468)</f>
        <v/>
      </c>
      <c r="M468" s="20" t="n"/>
      <c r="N468" s="18">
        <f>IF($M468="","",IFERROR(VLOOKUP(IFERROR(VLOOKUP(IF(ISNUMBER(FIND(" – ",$M468)),LEFT($M468,FIND(" – ",$M468)-1),$M468),ProdTbl,5,0),""),BasketTbl,2,0),"کد ناشناخته"))</f>
        <v/>
      </c>
      <c r="O468" s="18">
        <f>IF($M468="","",IFERROR(VLOOKUP(IF(ISNUMBER(FIND(" – ",$M468)),LEFT($M468,FIND(" – ",$M468)-1),$M468),ProdTbl,3,0),"کد ناشناخته"))</f>
        <v/>
      </c>
      <c r="P468" s="22" t="n"/>
      <c r="Q468" s="21" t="n"/>
      <c r="R468" s="20" t="n"/>
      <c r="S468" s="18">
        <f>IF($R468="","",IFERROR(VLOOKUP(IFERROR(VLOOKUP(IF(ISNUMBER(FIND(" – ",$R468)),LEFT($R468,FIND(" – ",$R468)-1),$R468),ProdTbl,5,0),""),BasketTbl,2,0),"کد ناشناخته"))</f>
        <v/>
      </c>
      <c r="T468" s="18">
        <f>IF($R468="","",IFERROR(VLOOKUP(IF(ISNUMBER(FIND(" – ",$R468)),LEFT($R468,FIND(" – ",$R468)-1),$R468),ProdTbl,3,0),"کد ناشناخته"))</f>
        <v/>
      </c>
      <c r="U468" s="22" t="n"/>
      <c r="V468" s="21" t="n"/>
      <c r="W468" s="20" t="n"/>
      <c r="X468" s="18">
        <f>IF($W468="","",IFERROR(VLOOKUP(IFERROR(VLOOKUP(IF(ISNUMBER(FIND(" – ",$W468)),LEFT($W468,FIND(" – ",$W468)-1),$W468),ProdTbl,5,0),""),BasketTbl,2,0),"کد ناشناخته"))</f>
        <v/>
      </c>
      <c r="Y468" s="18">
        <f>IF($W468="","",IFERROR(VLOOKUP(IF(ISNUMBER(FIND(" – ",$W468)),LEFT($W468,FIND(" – ",$W468)-1),$W468),ProdTbl,3,0),"کد ناشناخته"))</f>
        <v/>
      </c>
      <c r="Z468" s="22" t="n"/>
      <c r="AA468" s="21" t="n"/>
      <c r="AB468" s="20" t="n"/>
      <c r="AC468" s="18">
        <f>IF($AB468="","",IFERROR(VLOOKUP(IFERROR(VLOOKUP(IF(ISNUMBER(FIND(" – ",$AB468)),LEFT($AB468,FIND(" – ",$AB468)-1),$AB468),ProdTbl,5,0),""),BasketTbl,2,0),"کد ناشناخته"))</f>
        <v/>
      </c>
      <c r="AD468" s="18">
        <f>IF($AB468="","",IFERROR(VLOOKUP(IF(ISNUMBER(FIND(" – ",$AB468)),LEFT($AB468,FIND(" – ",$AB468)-1),$AB468),ProdTbl,3,0),"کد ناشناخته"))</f>
        <v/>
      </c>
      <c r="AE468" s="22" t="n"/>
      <c r="AF468" s="21" t="n"/>
      <c r="AG468" s="20" t="n"/>
      <c r="AH468" s="18">
        <f>IF($AG468="","",IFERROR(VLOOKUP(IFERROR(VLOOKUP(IF(ISNUMBER(FIND(" – ",$AG468)),LEFT($AG468,FIND(" – ",$AG468)-1),$AG468),ProdTbl,5,0),""),BasketTbl,2,0),"کد ناشناخته"))</f>
        <v/>
      </c>
      <c r="AI468" s="18">
        <f>IF($AG468="","",IFERROR(VLOOKUP(IF(ISNUMBER(FIND(" – ",$AG468)),LEFT($AG468,FIND(" – ",$AG468)-1),$AG468),ProdTbl,3,0),"کد ناشناخته"))</f>
        <v/>
      </c>
      <c r="AJ468" s="22" t="n"/>
      <c r="AK468" s="21" t="n"/>
      <c r="AL468" s="20" t="n"/>
      <c r="AM468" s="18">
        <f>IF($AL468="","",IFERROR(VLOOKUP(IFERROR(VLOOKUP(IF(ISNUMBER(FIND(" – ",$AL468)),LEFT($AL468,FIND(" – ",$AL468)-1),$AL468),ProdTbl,5,0),""),BasketTbl,2,0),"کد ناشناخته"))</f>
        <v/>
      </c>
      <c r="AN468" s="18">
        <f>IF($AL468="","",IFERROR(VLOOKUP(IF(ISNUMBER(FIND(" – ",$AL468)),LEFT($AL468,FIND(" – ",$AL468)-1),$AL468),ProdTbl,3,0),"کد ناشناخته"))</f>
        <v/>
      </c>
      <c r="AO468" s="22" t="n"/>
      <c r="AP468" s="21" t="n"/>
      <c r="AQ468" s="20" t="n"/>
      <c r="AR468" s="18">
        <f>IF($AQ468="","",IFERROR(VLOOKUP(IFERROR(VLOOKUP(IF(ISNUMBER(FIND(" – ",$AQ468)),LEFT($AQ468,FIND(" – ",$AQ468)-1),$AQ468),ProdTbl,5,0),""),BasketTbl,2,0),"کد ناشناخته"))</f>
        <v/>
      </c>
      <c r="AS468" s="18">
        <f>IF($AQ468="","",IFERROR(VLOOKUP(IF(ISNUMBER(FIND(" – ",$AQ468)),LEFT($AQ468,FIND(" – ",$AQ468)-1),$AQ468),ProdTbl,3,0),"کد ناشناخته"))</f>
        <v/>
      </c>
      <c r="AT468" s="22" t="n"/>
      <c r="AU468" s="21" t="n"/>
      <c r="AV468" s="20" t="n"/>
      <c r="AW468" s="18">
        <f>IF($AV468="","",IFERROR(VLOOKUP(IFERROR(VLOOKUP(IF(ISNUMBER(FIND(" – ",$AV468)),LEFT($AV468,FIND(" – ",$AV468)-1),$AV468),ProdTbl,5,0),""),BasketTbl,2,0),"کد ناشناخته"))</f>
        <v/>
      </c>
      <c r="AX468" s="18">
        <f>IF($AV468="","",IFERROR(VLOOKUP(IF(ISNUMBER(FIND(" – ",$AV468)),LEFT($AV468,FIND(" – ",$AV468)-1),$AV468),ProdTbl,3,0),"کد ناشناخته"))</f>
        <v/>
      </c>
      <c r="AY468" s="22" t="n"/>
      <c r="AZ468" s="21" t="n"/>
      <c r="BA468" s="20" t="n"/>
      <c r="BB468" s="18">
        <f>IF($BA468="","",IFERROR(VLOOKUP(IFERROR(VLOOKUP(IF(ISNUMBER(FIND(" – ",$BA468)),LEFT($BA468,FIND(" – ",$BA468)-1),$BA468),ProdTbl,5,0),""),BasketTbl,2,0),"کد ناشناخته"))</f>
        <v/>
      </c>
      <c r="BC468" s="18">
        <f>IF($BA468="","",IFERROR(VLOOKUP(IF(ISNUMBER(FIND(" – ",$BA468)),LEFT($BA468,FIND(" – ",$BA468)-1),$BA468),ProdTbl,3,0),"کد ناشناخته"))</f>
        <v/>
      </c>
      <c r="BD468" s="22" t="n"/>
      <c r="BE468" s="21" t="n"/>
      <c r="BF468" s="20" t="n"/>
      <c r="BG468" s="18">
        <f>IF($BF468="","",IFERROR(VLOOKUP(IFERROR(VLOOKUP(IF(ISNUMBER(FIND(" – ",$BF468)),LEFT($BF468,FIND(" – ",$BF468)-1),$BF468),ProdTbl,5,0),""),BasketTbl,2,0),"کد ناشناخته"))</f>
        <v/>
      </c>
      <c r="BH468" s="18">
        <f>IF($BF468="","",IFERROR(VLOOKUP(IF(ISNUMBER(FIND(" – ",$BF468)),LEFT($BF468,FIND(" – ",$BF468)-1),$BF468),ProdTbl,3,0),"کد ناشناخته"))</f>
        <v/>
      </c>
      <c r="BI468" s="22" t="n"/>
      <c r="BJ468" s="21" t="n"/>
      <c r="BK468" s="20" t="n"/>
      <c r="BL468" s="18">
        <f>IF($BK468="","",IFERROR(VLOOKUP(IFERROR(VLOOKUP(IF(ISNUMBER(FIND(" – ",$BK468)),LEFT($BK468,FIND(" – ",$BK468)-1),$BK468),ProdTbl,5,0),""),BasketTbl,2,0),"کد ناشناخته"))</f>
        <v/>
      </c>
      <c r="BM468" s="18">
        <f>IF($BK468="","",IFERROR(VLOOKUP(IF(ISNUMBER(FIND(" – ",$BK468)),LEFT($BK468,FIND(" – ",$BK468)-1),$BK468),ProdTbl,3,0),"کد ناشناخته"))</f>
        <v/>
      </c>
      <c r="BN468" s="22" t="n"/>
      <c r="BO468" s="21" t="n"/>
      <c r="BP468" s="20" t="n"/>
      <c r="BQ468" s="18">
        <f>IF($BP468="","",IFERROR(VLOOKUP(IFERROR(VLOOKUP(IF(ISNUMBER(FIND(" – ",$BP468)),LEFT($BP468,FIND(" – ",$BP468)-1),$BP468),ProdTbl,5,0),""),BasketTbl,2,0),"کد ناشناخته"))</f>
        <v/>
      </c>
      <c r="BR468" s="18">
        <f>IF($BP468="","",IFERROR(VLOOKUP(IF(ISNUMBER(FIND(" – ",$BP468)),LEFT($BP468,FIND(" – ",$BP468)-1),$BP468),ProdTbl,3,0),"کد ناشناخته"))</f>
        <v/>
      </c>
      <c r="BS468" s="22" t="n"/>
      <c r="BT468" s="21" t="n"/>
      <c r="BU468" s="20" t="n"/>
      <c r="BV468" s="18">
        <f>IF($BU468="","",IFERROR(VLOOKUP(IFERROR(VLOOKUP(IF(ISNUMBER(FIND(" – ",$BU468)),LEFT($BU468,FIND(" – ",$BU468)-1),$BU468),ProdTbl,5,0),""),BasketTbl,2,0),"کد ناشناخته"))</f>
        <v/>
      </c>
      <c r="BW468" s="18">
        <f>IF($BU468="","",IFERROR(VLOOKUP(IF(ISNUMBER(FIND(" – ",$BU468)),LEFT($BU468,FIND(" – ",$BU468)-1),$BU468),ProdTbl,3,0),"کد ناشناخته"))</f>
        <v/>
      </c>
      <c r="BX468" s="22" t="n"/>
      <c r="BY468" s="21" t="n"/>
      <c r="BZ468" s="20" t="n"/>
      <c r="CA468" s="18">
        <f>IF($BZ468="","",IFERROR(VLOOKUP(IFERROR(VLOOKUP(IF(ISNUMBER(FIND(" – ",$BZ468)),LEFT($BZ468,FIND(" – ",$BZ468)-1),$BZ468),ProdTbl,5,0),""),BasketTbl,2,0),"کد ناشناخته"))</f>
        <v/>
      </c>
      <c r="CB468" s="18">
        <f>IF($BZ468="","",IFERROR(VLOOKUP(IF(ISNUMBER(FIND(" – ",$BZ468)),LEFT($BZ468,FIND(" – ",$BZ468)-1),$BZ468),ProdTbl,3,0),"کد ناشناخته"))</f>
        <v/>
      </c>
      <c r="CC468" s="22" t="n"/>
      <c r="CD468" s="21" t="n"/>
      <c r="CE468" s="20" t="n"/>
      <c r="CF468" s="18">
        <f>IF($CE468="","",IFERROR(VLOOKUP(IFERROR(VLOOKUP(IF(ISNUMBER(FIND(" – ",$CE468)),LEFT($CE468,FIND(" – ",$CE468)-1),$CE468),ProdTbl,5,0),""),BasketTbl,2,0),"کد ناشناخته"))</f>
        <v/>
      </c>
      <c r="CG468" s="18">
        <f>IF($CE468="","",IFERROR(VLOOKUP(IF(ISNUMBER(FIND(" – ",$CE468)),LEFT($CE468,FIND(" – ",$CE468)-1),$CE468),ProdTbl,3,0),"کد ناشناخته"))</f>
        <v/>
      </c>
      <c r="CH468" s="22" t="n"/>
      <c r="CI468" s="21" t="n"/>
    </row>
    <row r="469">
      <c r="A469" s="18">
        <f>IF($B469="","",COUNTA($B$10:$B469))</f>
        <v/>
      </c>
      <c r="B469" s="19" t="n"/>
      <c r="C469" s="20" t="n"/>
      <c r="D469" s="19" t="n"/>
      <c r="E469" s="18">
        <f>IF($D469="","",IFERROR(VLOOKUP(IF(ISNUMBER(FIND(" – ",$D469)),LEFT($D469,FIND(" – ",$D469)-1),$D469),SellerTbl,2,0),"کد ناشناخته"))</f>
        <v/>
      </c>
      <c r="F469" s="21" t="n"/>
      <c r="G469" s="21" t="n"/>
      <c r="H469" s="22" t="n"/>
      <c r="I469" s="23">
        <f>IF(OR($F469="",$G469=""),"",$F469-$G469)</f>
        <v/>
      </c>
      <c r="J469" s="18">
        <f>IF($I469="","",IF(ABS($I469)&lt;=0.01*$F469,"√","×"))</f>
        <v/>
      </c>
      <c r="K469" s="23">
        <f>IF(COUNT($Q469,$V469,$AA469,$AF469,$AK469,$AP469,$AU469,$AZ469,$BE469,$BJ469,$BO469,$BT469,$BY469,$CD469,$CI469)=0,"",SUM($Q469,$V469,$AA469,$AF469,$AK469,$AP469,$AU469,$AZ469,$BE469,$BJ469,$BO469,$BT469,$BY469,$CD469,$CI469))</f>
        <v/>
      </c>
      <c r="L469" s="23">
        <f>IF(OR($F469="",$K469=""),"",$F469-$K469)</f>
        <v/>
      </c>
      <c r="M469" s="20" t="n"/>
      <c r="N469" s="18">
        <f>IF($M469="","",IFERROR(VLOOKUP(IFERROR(VLOOKUP(IF(ISNUMBER(FIND(" – ",$M469)),LEFT($M469,FIND(" – ",$M469)-1),$M469),ProdTbl,5,0),""),BasketTbl,2,0),"کد ناشناخته"))</f>
        <v/>
      </c>
      <c r="O469" s="18">
        <f>IF($M469="","",IFERROR(VLOOKUP(IF(ISNUMBER(FIND(" – ",$M469)),LEFT($M469,FIND(" – ",$M469)-1),$M469),ProdTbl,3,0),"کد ناشناخته"))</f>
        <v/>
      </c>
      <c r="P469" s="22" t="n"/>
      <c r="Q469" s="21" t="n"/>
      <c r="R469" s="20" t="n"/>
      <c r="S469" s="18">
        <f>IF($R469="","",IFERROR(VLOOKUP(IFERROR(VLOOKUP(IF(ISNUMBER(FIND(" – ",$R469)),LEFT($R469,FIND(" – ",$R469)-1),$R469),ProdTbl,5,0),""),BasketTbl,2,0),"کد ناشناخته"))</f>
        <v/>
      </c>
      <c r="T469" s="18">
        <f>IF($R469="","",IFERROR(VLOOKUP(IF(ISNUMBER(FIND(" – ",$R469)),LEFT($R469,FIND(" – ",$R469)-1),$R469),ProdTbl,3,0),"کد ناشناخته"))</f>
        <v/>
      </c>
      <c r="U469" s="22" t="n"/>
      <c r="V469" s="21" t="n"/>
      <c r="W469" s="20" t="n"/>
      <c r="X469" s="18">
        <f>IF($W469="","",IFERROR(VLOOKUP(IFERROR(VLOOKUP(IF(ISNUMBER(FIND(" – ",$W469)),LEFT($W469,FIND(" – ",$W469)-1),$W469),ProdTbl,5,0),""),BasketTbl,2,0),"کد ناشناخته"))</f>
        <v/>
      </c>
      <c r="Y469" s="18">
        <f>IF($W469="","",IFERROR(VLOOKUP(IF(ISNUMBER(FIND(" – ",$W469)),LEFT($W469,FIND(" – ",$W469)-1),$W469),ProdTbl,3,0),"کد ناشناخته"))</f>
        <v/>
      </c>
      <c r="Z469" s="22" t="n"/>
      <c r="AA469" s="21" t="n"/>
      <c r="AB469" s="20" t="n"/>
      <c r="AC469" s="18">
        <f>IF($AB469="","",IFERROR(VLOOKUP(IFERROR(VLOOKUP(IF(ISNUMBER(FIND(" – ",$AB469)),LEFT($AB469,FIND(" – ",$AB469)-1),$AB469),ProdTbl,5,0),""),BasketTbl,2,0),"کد ناشناخته"))</f>
        <v/>
      </c>
      <c r="AD469" s="18">
        <f>IF($AB469="","",IFERROR(VLOOKUP(IF(ISNUMBER(FIND(" – ",$AB469)),LEFT($AB469,FIND(" – ",$AB469)-1),$AB469),ProdTbl,3,0),"کد ناشناخته"))</f>
        <v/>
      </c>
      <c r="AE469" s="22" t="n"/>
      <c r="AF469" s="21" t="n"/>
      <c r="AG469" s="20" t="n"/>
      <c r="AH469" s="18">
        <f>IF($AG469="","",IFERROR(VLOOKUP(IFERROR(VLOOKUP(IF(ISNUMBER(FIND(" – ",$AG469)),LEFT($AG469,FIND(" – ",$AG469)-1),$AG469),ProdTbl,5,0),""),BasketTbl,2,0),"کد ناشناخته"))</f>
        <v/>
      </c>
      <c r="AI469" s="18">
        <f>IF($AG469="","",IFERROR(VLOOKUP(IF(ISNUMBER(FIND(" – ",$AG469)),LEFT($AG469,FIND(" – ",$AG469)-1),$AG469),ProdTbl,3,0),"کد ناشناخته"))</f>
        <v/>
      </c>
      <c r="AJ469" s="22" t="n"/>
      <c r="AK469" s="21" t="n"/>
      <c r="AL469" s="20" t="n"/>
      <c r="AM469" s="18">
        <f>IF($AL469="","",IFERROR(VLOOKUP(IFERROR(VLOOKUP(IF(ISNUMBER(FIND(" – ",$AL469)),LEFT($AL469,FIND(" – ",$AL469)-1),$AL469),ProdTbl,5,0),""),BasketTbl,2,0),"کد ناشناخته"))</f>
        <v/>
      </c>
      <c r="AN469" s="18">
        <f>IF($AL469="","",IFERROR(VLOOKUP(IF(ISNUMBER(FIND(" – ",$AL469)),LEFT($AL469,FIND(" – ",$AL469)-1),$AL469),ProdTbl,3,0),"کد ناشناخته"))</f>
        <v/>
      </c>
      <c r="AO469" s="22" t="n"/>
      <c r="AP469" s="21" t="n"/>
      <c r="AQ469" s="20" t="n"/>
      <c r="AR469" s="18">
        <f>IF($AQ469="","",IFERROR(VLOOKUP(IFERROR(VLOOKUP(IF(ISNUMBER(FIND(" – ",$AQ469)),LEFT($AQ469,FIND(" – ",$AQ469)-1),$AQ469),ProdTbl,5,0),""),BasketTbl,2,0),"کد ناشناخته"))</f>
        <v/>
      </c>
      <c r="AS469" s="18">
        <f>IF($AQ469="","",IFERROR(VLOOKUP(IF(ISNUMBER(FIND(" – ",$AQ469)),LEFT($AQ469,FIND(" – ",$AQ469)-1),$AQ469),ProdTbl,3,0),"کد ناشناخته"))</f>
        <v/>
      </c>
      <c r="AT469" s="22" t="n"/>
      <c r="AU469" s="21" t="n"/>
      <c r="AV469" s="20" t="n"/>
      <c r="AW469" s="18">
        <f>IF($AV469="","",IFERROR(VLOOKUP(IFERROR(VLOOKUP(IF(ISNUMBER(FIND(" – ",$AV469)),LEFT($AV469,FIND(" – ",$AV469)-1),$AV469),ProdTbl,5,0),""),BasketTbl,2,0),"کد ناشناخته"))</f>
        <v/>
      </c>
      <c r="AX469" s="18">
        <f>IF($AV469="","",IFERROR(VLOOKUP(IF(ISNUMBER(FIND(" – ",$AV469)),LEFT($AV469,FIND(" – ",$AV469)-1),$AV469),ProdTbl,3,0),"کد ناشناخته"))</f>
        <v/>
      </c>
      <c r="AY469" s="22" t="n"/>
      <c r="AZ469" s="21" t="n"/>
      <c r="BA469" s="20" t="n"/>
      <c r="BB469" s="18">
        <f>IF($BA469="","",IFERROR(VLOOKUP(IFERROR(VLOOKUP(IF(ISNUMBER(FIND(" – ",$BA469)),LEFT($BA469,FIND(" – ",$BA469)-1),$BA469),ProdTbl,5,0),""),BasketTbl,2,0),"کد ناشناخته"))</f>
        <v/>
      </c>
      <c r="BC469" s="18">
        <f>IF($BA469="","",IFERROR(VLOOKUP(IF(ISNUMBER(FIND(" – ",$BA469)),LEFT($BA469,FIND(" – ",$BA469)-1),$BA469),ProdTbl,3,0),"کد ناشناخته"))</f>
        <v/>
      </c>
      <c r="BD469" s="22" t="n"/>
      <c r="BE469" s="21" t="n"/>
      <c r="BF469" s="20" t="n"/>
      <c r="BG469" s="18">
        <f>IF($BF469="","",IFERROR(VLOOKUP(IFERROR(VLOOKUP(IF(ISNUMBER(FIND(" – ",$BF469)),LEFT($BF469,FIND(" – ",$BF469)-1),$BF469),ProdTbl,5,0),""),BasketTbl,2,0),"کد ناشناخته"))</f>
        <v/>
      </c>
      <c r="BH469" s="18">
        <f>IF($BF469="","",IFERROR(VLOOKUP(IF(ISNUMBER(FIND(" – ",$BF469)),LEFT($BF469,FIND(" – ",$BF469)-1),$BF469),ProdTbl,3,0),"کد ناشناخته"))</f>
        <v/>
      </c>
      <c r="BI469" s="22" t="n"/>
      <c r="BJ469" s="21" t="n"/>
      <c r="BK469" s="20" t="n"/>
      <c r="BL469" s="18">
        <f>IF($BK469="","",IFERROR(VLOOKUP(IFERROR(VLOOKUP(IF(ISNUMBER(FIND(" – ",$BK469)),LEFT($BK469,FIND(" – ",$BK469)-1),$BK469),ProdTbl,5,0),""),BasketTbl,2,0),"کد ناشناخته"))</f>
        <v/>
      </c>
      <c r="BM469" s="18">
        <f>IF($BK469="","",IFERROR(VLOOKUP(IF(ISNUMBER(FIND(" – ",$BK469)),LEFT($BK469,FIND(" – ",$BK469)-1),$BK469),ProdTbl,3,0),"کد ناشناخته"))</f>
        <v/>
      </c>
      <c r="BN469" s="22" t="n"/>
      <c r="BO469" s="21" t="n"/>
      <c r="BP469" s="20" t="n"/>
      <c r="BQ469" s="18">
        <f>IF($BP469="","",IFERROR(VLOOKUP(IFERROR(VLOOKUP(IF(ISNUMBER(FIND(" – ",$BP469)),LEFT($BP469,FIND(" – ",$BP469)-1),$BP469),ProdTbl,5,0),""),BasketTbl,2,0),"کد ناشناخته"))</f>
        <v/>
      </c>
      <c r="BR469" s="18">
        <f>IF($BP469="","",IFERROR(VLOOKUP(IF(ISNUMBER(FIND(" – ",$BP469)),LEFT($BP469,FIND(" – ",$BP469)-1),$BP469),ProdTbl,3,0),"کد ناشناخته"))</f>
        <v/>
      </c>
      <c r="BS469" s="22" t="n"/>
      <c r="BT469" s="21" t="n"/>
      <c r="BU469" s="20" t="n"/>
      <c r="BV469" s="18">
        <f>IF($BU469="","",IFERROR(VLOOKUP(IFERROR(VLOOKUP(IF(ISNUMBER(FIND(" – ",$BU469)),LEFT($BU469,FIND(" – ",$BU469)-1),$BU469),ProdTbl,5,0),""),BasketTbl,2,0),"کد ناشناخته"))</f>
        <v/>
      </c>
      <c r="BW469" s="18">
        <f>IF($BU469="","",IFERROR(VLOOKUP(IF(ISNUMBER(FIND(" – ",$BU469)),LEFT($BU469,FIND(" – ",$BU469)-1),$BU469),ProdTbl,3,0),"کد ناشناخته"))</f>
        <v/>
      </c>
      <c r="BX469" s="22" t="n"/>
      <c r="BY469" s="21" t="n"/>
      <c r="BZ469" s="20" t="n"/>
      <c r="CA469" s="18">
        <f>IF($BZ469="","",IFERROR(VLOOKUP(IFERROR(VLOOKUP(IF(ISNUMBER(FIND(" – ",$BZ469)),LEFT($BZ469,FIND(" – ",$BZ469)-1),$BZ469),ProdTbl,5,0),""),BasketTbl,2,0),"کد ناشناخته"))</f>
        <v/>
      </c>
      <c r="CB469" s="18">
        <f>IF($BZ469="","",IFERROR(VLOOKUP(IF(ISNUMBER(FIND(" – ",$BZ469)),LEFT($BZ469,FIND(" – ",$BZ469)-1),$BZ469),ProdTbl,3,0),"کد ناشناخته"))</f>
        <v/>
      </c>
      <c r="CC469" s="22" t="n"/>
      <c r="CD469" s="21" t="n"/>
      <c r="CE469" s="20" t="n"/>
      <c r="CF469" s="18">
        <f>IF($CE469="","",IFERROR(VLOOKUP(IFERROR(VLOOKUP(IF(ISNUMBER(FIND(" – ",$CE469)),LEFT($CE469,FIND(" – ",$CE469)-1),$CE469),ProdTbl,5,0),""),BasketTbl,2,0),"کد ناشناخته"))</f>
        <v/>
      </c>
      <c r="CG469" s="18">
        <f>IF($CE469="","",IFERROR(VLOOKUP(IF(ISNUMBER(FIND(" – ",$CE469)),LEFT($CE469,FIND(" – ",$CE469)-1),$CE469),ProdTbl,3,0),"کد ناشناخته"))</f>
        <v/>
      </c>
      <c r="CH469" s="22" t="n"/>
      <c r="CI469" s="21" t="n"/>
    </row>
    <row r="470">
      <c r="A470" s="18">
        <f>IF($B470="","",COUNTA($B$10:$B470))</f>
        <v/>
      </c>
      <c r="B470" s="19" t="n"/>
      <c r="C470" s="20" t="n"/>
      <c r="D470" s="19" t="n"/>
      <c r="E470" s="18">
        <f>IF($D470="","",IFERROR(VLOOKUP(IF(ISNUMBER(FIND(" – ",$D470)),LEFT($D470,FIND(" – ",$D470)-1),$D470),SellerTbl,2,0),"کد ناشناخته"))</f>
        <v/>
      </c>
      <c r="F470" s="21" t="n"/>
      <c r="G470" s="21" t="n"/>
      <c r="H470" s="22" t="n"/>
      <c r="I470" s="23">
        <f>IF(OR($F470="",$G470=""),"",$F470-$G470)</f>
        <v/>
      </c>
      <c r="J470" s="18">
        <f>IF($I470="","",IF(ABS($I470)&lt;=0.01*$F470,"√","×"))</f>
        <v/>
      </c>
      <c r="K470" s="23">
        <f>IF(COUNT($Q470,$V470,$AA470,$AF470,$AK470,$AP470,$AU470,$AZ470,$BE470,$BJ470,$BO470,$BT470,$BY470,$CD470,$CI470)=0,"",SUM($Q470,$V470,$AA470,$AF470,$AK470,$AP470,$AU470,$AZ470,$BE470,$BJ470,$BO470,$BT470,$BY470,$CD470,$CI470))</f>
        <v/>
      </c>
      <c r="L470" s="23">
        <f>IF(OR($F470="",$K470=""),"",$F470-$K470)</f>
        <v/>
      </c>
      <c r="M470" s="20" t="n"/>
      <c r="N470" s="18">
        <f>IF($M470="","",IFERROR(VLOOKUP(IFERROR(VLOOKUP(IF(ISNUMBER(FIND(" – ",$M470)),LEFT($M470,FIND(" – ",$M470)-1),$M470),ProdTbl,5,0),""),BasketTbl,2,0),"کد ناشناخته"))</f>
        <v/>
      </c>
      <c r="O470" s="18">
        <f>IF($M470="","",IFERROR(VLOOKUP(IF(ISNUMBER(FIND(" – ",$M470)),LEFT($M470,FIND(" – ",$M470)-1),$M470),ProdTbl,3,0),"کد ناشناخته"))</f>
        <v/>
      </c>
      <c r="P470" s="22" t="n"/>
      <c r="Q470" s="21" t="n"/>
      <c r="R470" s="20" t="n"/>
      <c r="S470" s="18">
        <f>IF($R470="","",IFERROR(VLOOKUP(IFERROR(VLOOKUP(IF(ISNUMBER(FIND(" – ",$R470)),LEFT($R470,FIND(" – ",$R470)-1),$R470),ProdTbl,5,0),""),BasketTbl,2,0),"کد ناشناخته"))</f>
        <v/>
      </c>
      <c r="T470" s="18">
        <f>IF($R470="","",IFERROR(VLOOKUP(IF(ISNUMBER(FIND(" – ",$R470)),LEFT($R470,FIND(" – ",$R470)-1),$R470),ProdTbl,3,0),"کد ناشناخته"))</f>
        <v/>
      </c>
      <c r="U470" s="22" t="n"/>
      <c r="V470" s="21" t="n"/>
      <c r="W470" s="20" t="n"/>
      <c r="X470" s="18">
        <f>IF($W470="","",IFERROR(VLOOKUP(IFERROR(VLOOKUP(IF(ISNUMBER(FIND(" – ",$W470)),LEFT($W470,FIND(" – ",$W470)-1),$W470),ProdTbl,5,0),""),BasketTbl,2,0),"کد ناشناخته"))</f>
        <v/>
      </c>
      <c r="Y470" s="18">
        <f>IF($W470="","",IFERROR(VLOOKUP(IF(ISNUMBER(FIND(" – ",$W470)),LEFT($W470,FIND(" – ",$W470)-1),$W470),ProdTbl,3,0),"کد ناشناخته"))</f>
        <v/>
      </c>
      <c r="Z470" s="22" t="n"/>
      <c r="AA470" s="21" t="n"/>
      <c r="AB470" s="20" t="n"/>
      <c r="AC470" s="18">
        <f>IF($AB470="","",IFERROR(VLOOKUP(IFERROR(VLOOKUP(IF(ISNUMBER(FIND(" – ",$AB470)),LEFT($AB470,FIND(" – ",$AB470)-1),$AB470),ProdTbl,5,0),""),BasketTbl,2,0),"کد ناشناخته"))</f>
        <v/>
      </c>
      <c r="AD470" s="18">
        <f>IF($AB470="","",IFERROR(VLOOKUP(IF(ISNUMBER(FIND(" – ",$AB470)),LEFT($AB470,FIND(" – ",$AB470)-1),$AB470),ProdTbl,3,0),"کد ناشناخته"))</f>
        <v/>
      </c>
      <c r="AE470" s="22" t="n"/>
      <c r="AF470" s="21" t="n"/>
      <c r="AG470" s="20" t="n"/>
      <c r="AH470" s="18">
        <f>IF($AG470="","",IFERROR(VLOOKUP(IFERROR(VLOOKUP(IF(ISNUMBER(FIND(" – ",$AG470)),LEFT($AG470,FIND(" – ",$AG470)-1),$AG470),ProdTbl,5,0),""),BasketTbl,2,0),"کد ناشناخته"))</f>
        <v/>
      </c>
      <c r="AI470" s="18">
        <f>IF($AG470="","",IFERROR(VLOOKUP(IF(ISNUMBER(FIND(" – ",$AG470)),LEFT($AG470,FIND(" – ",$AG470)-1),$AG470),ProdTbl,3,0),"کد ناشناخته"))</f>
        <v/>
      </c>
      <c r="AJ470" s="22" t="n"/>
      <c r="AK470" s="21" t="n"/>
      <c r="AL470" s="20" t="n"/>
      <c r="AM470" s="18">
        <f>IF($AL470="","",IFERROR(VLOOKUP(IFERROR(VLOOKUP(IF(ISNUMBER(FIND(" – ",$AL470)),LEFT($AL470,FIND(" – ",$AL470)-1),$AL470),ProdTbl,5,0),""),BasketTbl,2,0),"کد ناشناخته"))</f>
        <v/>
      </c>
      <c r="AN470" s="18">
        <f>IF($AL470="","",IFERROR(VLOOKUP(IF(ISNUMBER(FIND(" – ",$AL470)),LEFT($AL470,FIND(" – ",$AL470)-1),$AL470),ProdTbl,3,0),"کد ناشناخته"))</f>
        <v/>
      </c>
      <c r="AO470" s="22" t="n"/>
      <c r="AP470" s="21" t="n"/>
      <c r="AQ470" s="20" t="n"/>
      <c r="AR470" s="18">
        <f>IF($AQ470="","",IFERROR(VLOOKUP(IFERROR(VLOOKUP(IF(ISNUMBER(FIND(" – ",$AQ470)),LEFT($AQ470,FIND(" – ",$AQ470)-1),$AQ470),ProdTbl,5,0),""),BasketTbl,2,0),"کد ناشناخته"))</f>
        <v/>
      </c>
      <c r="AS470" s="18">
        <f>IF($AQ470="","",IFERROR(VLOOKUP(IF(ISNUMBER(FIND(" – ",$AQ470)),LEFT($AQ470,FIND(" – ",$AQ470)-1),$AQ470),ProdTbl,3,0),"کد ناشناخته"))</f>
        <v/>
      </c>
      <c r="AT470" s="22" t="n"/>
      <c r="AU470" s="21" t="n"/>
      <c r="AV470" s="20" t="n"/>
      <c r="AW470" s="18">
        <f>IF($AV470="","",IFERROR(VLOOKUP(IFERROR(VLOOKUP(IF(ISNUMBER(FIND(" – ",$AV470)),LEFT($AV470,FIND(" – ",$AV470)-1),$AV470),ProdTbl,5,0),""),BasketTbl,2,0),"کد ناشناخته"))</f>
        <v/>
      </c>
      <c r="AX470" s="18">
        <f>IF($AV470="","",IFERROR(VLOOKUP(IF(ISNUMBER(FIND(" – ",$AV470)),LEFT($AV470,FIND(" – ",$AV470)-1),$AV470),ProdTbl,3,0),"کد ناشناخته"))</f>
        <v/>
      </c>
      <c r="AY470" s="22" t="n"/>
      <c r="AZ470" s="21" t="n"/>
      <c r="BA470" s="20" t="n"/>
      <c r="BB470" s="18">
        <f>IF($BA470="","",IFERROR(VLOOKUP(IFERROR(VLOOKUP(IF(ISNUMBER(FIND(" – ",$BA470)),LEFT($BA470,FIND(" – ",$BA470)-1),$BA470),ProdTbl,5,0),""),BasketTbl,2,0),"کد ناشناخته"))</f>
        <v/>
      </c>
      <c r="BC470" s="18">
        <f>IF($BA470="","",IFERROR(VLOOKUP(IF(ISNUMBER(FIND(" – ",$BA470)),LEFT($BA470,FIND(" – ",$BA470)-1),$BA470),ProdTbl,3,0),"کد ناشناخته"))</f>
        <v/>
      </c>
      <c r="BD470" s="22" t="n"/>
      <c r="BE470" s="21" t="n"/>
      <c r="BF470" s="20" t="n"/>
      <c r="BG470" s="18">
        <f>IF($BF470="","",IFERROR(VLOOKUP(IFERROR(VLOOKUP(IF(ISNUMBER(FIND(" – ",$BF470)),LEFT($BF470,FIND(" – ",$BF470)-1),$BF470),ProdTbl,5,0),""),BasketTbl,2,0),"کد ناشناخته"))</f>
        <v/>
      </c>
      <c r="BH470" s="18">
        <f>IF($BF470="","",IFERROR(VLOOKUP(IF(ISNUMBER(FIND(" – ",$BF470)),LEFT($BF470,FIND(" – ",$BF470)-1),$BF470),ProdTbl,3,0),"کد ناشناخته"))</f>
        <v/>
      </c>
      <c r="BI470" s="22" t="n"/>
      <c r="BJ470" s="21" t="n"/>
      <c r="BK470" s="20" t="n"/>
      <c r="BL470" s="18">
        <f>IF($BK470="","",IFERROR(VLOOKUP(IFERROR(VLOOKUP(IF(ISNUMBER(FIND(" – ",$BK470)),LEFT($BK470,FIND(" – ",$BK470)-1),$BK470),ProdTbl,5,0),""),BasketTbl,2,0),"کد ناشناخته"))</f>
        <v/>
      </c>
      <c r="BM470" s="18">
        <f>IF($BK470="","",IFERROR(VLOOKUP(IF(ISNUMBER(FIND(" – ",$BK470)),LEFT($BK470,FIND(" – ",$BK470)-1),$BK470),ProdTbl,3,0),"کد ناشناخته"))</f>
        <v/>
      </c>
      <c r="BN470" s="22" t="n"/>
      <c r="BO470" s="21" t="n"/>
      <c r="BP470" s="20" t="n"/>
      <c r="BQ470" s="18">
        <f>IF($BP470="","",IFERROR(VLOOKUP(IFERROR(VLOOKUP(IF(ISNUMBER(FIND(" – ",$BP470)),LEFT($BP470,FIND(" – ",$BP470)-1),$BP470),ProdTbl,5,0),""),BasketTbl,2,0),"کد ناشناخته"))</f>
        <v/>
      </c>
      <c r="BR470" s="18">
        <f>IF($BP470="","",IFERROR(VLOOKUP(IF(ISNUMBER(FIND(" – ",$BP470)),LEFT($BP470,FIND(" – ",$BP470)-1),$BP470),ProdTbl,3,0),"کد ناشناخته"))</f>
        <v/>
      </c>
      <c r="BS470" s="22" t="n"/>
      <c r="BT470" s="21" t="n"/>
      <c r="BU470" s="20" t="n"/>
      <c r="BV470" s="18">
        <f>IF($BU470="","",IFERROR(VLOOKUP(IFERROR(VLOOKUP(IF(ISNUMBER(FIND(" – ",$BU470)),LEFT($BU470,FIND(" – ",$BU470)-1),$BU470),ProdTbl,5,0),""),BasketTbl,2,0),"کد ناشناخته"))</f>
        <v/>
      </c>
      <c r="BW470" s="18">
        <f>IF($BU470="","",IFERROR(VLOOKUP(IF(ISNUMBER(FIND(" – ",$BU470)),LEFT($BU470,FIND(" – ",$BU470)-1),$BU470),ProdTbl,3,0),"کد ناشناخته"))</f>
        <v/>
      </c>
      <c r="BX470" s="22" t="n"/>
      <c r="BY470" s="21" t="n"/>
      <c r="BZ470" s="20" t="n"/>
      <c r="CA470" s="18">
        <f>IF($BZ470="","",IFERROR(VLOOKUP(IFERROR(VLOOKUP(IF(ISNUMBER(FIND(" – ",$BZ470)),LEFT($BZ470,FIND(" – ",$BZ470)-1),$BZ470),ProdTbl,5,0),""),BasketTbl,2,0),"کد ناشناخته"))</f>
        <v/>
      </c>
      <c r="CB470" s="18">
        <f>IF($BZ470="","",IFERROR(VLOOKUP(IF(ISNUMBER(FIND(" – ",$BZ470)),LEFT($BZ470,FIND(" – ",$BZ470)-1),$BZ470),ProdTbl,3,0),"کد ناشناخته"))</f>
        <v/>
      </c>
      <c r="CC470" s="22" t="n"/>
      <c r="CD470" s="21" t="n"/>
      <c r="CE470" s="20" t="n"/>
      <c r="CF470" s="18">
        <f>IF($CE470="","",IFERROR(VLOOKUP(IFERROR(VLOOKUP(IF(ISNUMBER(FIND(" – ",$CE470)),LEFT($CE470,FIND(" – ",$CE470)-1),$CE470),ProdTbl,5,0),""),BasketTbl,2,0),"کد ناشناخته"))</f>
        <v/>
      </c>
      <c r="CG470" s="18">
        <f>IF($CE470="","",IFERROR(VLOOKUP(IF(ISNUMBER(FIND(" – ",$CE470)),LEFT($CE470,FIND(" – ",$CE470)-1),$CE470),ProdTbl,3,0),"کد ناشناخته"))</f>
        <v/>
      </c>
      <c r="CH470" s="22" t="n"/>
      <c r="CI470" s="21" t="n"/>
    </row>
    <row r="471">
      <c r="A471" s="18">
        <f>IF($B471="","",COUNTA($B$10:$B471))</f>
        <v/>
      </c>
      <c r="B471" s="19" t="n"/>
      <c r="C471" s="20" t="n"/>
      <c r="D471" s="19" t="n"/>
      <c r="E471" s="18">
        <f>IF($D471="","",IFERROR(VLOOKUP(IF(ISNUMBER(FIND(" – ",$D471)),LEFT($D471,FIND(" – ",$D471)-1),$D471),SellerTbl,2,0),"کد ناشناخته"))</f>
        <v/>
      </c>
      <c r="F471" s="21" t="n"/>
      <c r="G471" s="21" t="n"/>
      <c r="H471" s="22" t="n"/>
      <c r="I471" s="23">
        <f>IF(OR($F471="",$G471=""),"",$F471-$G471)</f>
        <v/>
      </c>
      <c r="J471" s="18">
        <f>IF($I471="","",IF(ABS($I471)&lt;=0.01*$F471,"√","×"))</f>
        <v/>
      </c>
      <c r="K471" s="23">
        <f>IF(COUNT($Q471,$V471,$AA471,$AF471,$AK471,$AP471,$AU471,$AZ471,$BE471,$BJ471,$BO471,$BT471,$BY471,$CD471,$CI471)=0,"",SUM($Q471,$V471,$AA471,$AF471,$AK471,$AP471,$AU471,$AZ471,$BE471,$BJ471,$BO471,$BT471,$BY471,$CD471,$CI471))</f>
        <v/>
      </c>
      <c r="L471" s="23">
        <f>IF(OR($F471="",$K471=""),"",$F471-$K471)</f>
        <v/>
      </c>
      <c r="M471" s="20" t="n"/>
      <c r="N471" s="18">
        <f>IF($M471="","",IFERROR(VLOOKUP(IFERROR(VLOOKUP(IF(ISNUMBER(FIND(" – ",$M471)),LEFT($M471,FIND(" – ",$M471)-1),$M471),ProdTbl,5,0),""),BasketTbl,2,0),"کد ناشناخته"))</f>
        <v/>
      </c>
      <c r="O471" s="18">
        <f>IF($M471="","",IFERROR(VLOOKUP(IF(ISNUMBER(FIND(" – ",$M471)),LEFT($M471,FIND(" – ",$M471)-1),$M471),ProdTbl,3,0),"کد ناشناخته"))</f>
        <v/>
      </c>
      <c r="P471" s="22" t="n"/>
      <c r="Q471" s="21" t="n"/>
      <c r="R471" s="20" t="n"/>
      <c r="S471" s="18">
        <f>IF($R471="","",IFERROR(VLOOKUP(IFERROR(VLOOKUP(IF(ISNUMBER(FIND(" – ",$R471)),LEFT($R471,FIND(" – ",$R471)-1),$R471),ProdTbl,5,0),""),BasketTbl,2,0),"کد ناشناخته"))</f>
        <v/>
      </c>
      <c r="T471" s="18">
        <f>IF($R471="","",IFERROR(VLOOKUP(IF(ISNUMBER(FIND(" – ",$R471)),LEFT($R471,FIND(" – ",$R471)-1),$R471),ProdTbl,3,0),"کد ناشناخته"))</f>
        <v/>
      </c>
      <c r="U471" s="22" t="n"/>
      <c r="V471" s="21" t="n"/>
      <c r="W471" s="20" t="n"/>
      <c r="X471" s="18">
        <f>IF($W471="","",IFERROR(VLOOKUP(IFERROR(VLOOKUP(IF(ISNUMBER(FIND(" – ",$W471)),LEFT($W471,FIND(" – ",$W471)-1),$W471),ProdTbl,5,0),""),BasketTbl,2,0),"کد ناشناخته"))</f>
        <v/>
      </c>
      <c r="Y471" s="18">
        <f>IF($W471="","",IFERROR(VLOOKUP(IF(ISNUMBER(FIND(" – ",$W471)),LEFT($W471,FIND(" – ",$W471)-1),$W471),ProdTbl,3,0),"کد ناشناخته"))</f>
        <v/>
      </c>
      <c r="Z471" s="22" t="n"/>
      <c r="AA471" s="21" t="n"/>
      <c r="AB471" s="20" t="n"/>
      <c r="AC471" s="18">
        <f>IF($AB471="","",IFERROR(VLOOKUP(IFERROR(VLOOKUP(IF(ISNUMBER(FIND(" – ",$AB471)),LEFT($AB471,FIND(" – ",$AB471)-1),$AB471),ProdTbl,5,0),""),BasketTbl,2,0),"کد ناشناخته"))</f>
        <v/>
      </c>
      <c r="AD471" s="18">
        <f>IF($AB471="","",IFERROR(VLOOKUP(IF(ISNUMBER(FIND(" – ",$AB471)),LEFT($AB471,FIND(" – ",$AB471)-1),$AB471),ProdTbl,3,0),"کد ناشناخته"))</f>
        <v/>
      </c>
      <c r="AE471" s="22" t="n"/>
      <c r="AF471" s="21" t="n"/>
      <c r="AG471" s="20" t="n"/>
      <c r="AH471" s="18">
        <f>IF($AG471="","",IFERROR(VLOOKUP(IFERROR(VLOOKUP(IF(ISNUMBER(FIND(" – ",$AG471)),LEFT($AG471,FIND(" – ",$AG471)-1),$AG471),ProdTbl,5,0),""),BasketTbl,2,0),"کد ناشناخته"))</f>
        <v/>
      </c>
      <c r="AI471" s="18">
        <f>IF($AG471="","",IFERROR(VLOOKUP(IF(ISNUMBER(FIND(" – ",$AG471)),LEFT($AG471,FIND(" – ",$AG471)-1),$AG471),ProdTbl,3,0),"کد ناشناخته"))</f>
        <v/>
      </c>
      <c r="AJ471" s="22" t="n"/>
      <c r="AK471" s="21" t="n"/>
      <c r="AL471" s="20" t="n"/>
      <c r="AM471" s="18">
        <f>IF($AL471="","",IFERROR(VLOOKUP(IFERROR(VLOOKUP(IF(ISNUMBER(FIND(" – ",$AL471)),LEFT($AL471,FIND(" – ",$AL471)-1),$AL471),ProdTbl,5,0),""),BasketTbl,2,0),"کد ناشناخته"))</f>
        <v/>
      </c>
      <c r="AN471" s="18">
        <f>IF($AL471="","",IFERROR(VLOOKUP(IF(ISNUMBER(FIND(" – ",$AL471)),LEFT($AL471,FIND(" – ",$AL471)-1),$AL471),ProdTbl,3,0),"کد ناشناخته"))</f>
        <v/>
      </c>
      <c r="AO471" s="22" t="n"/>
      <c r="AP471" s="21" t="n"/>
      <c r="AQ471" s="20" t="n"/>
      <c r="AR471" s="18">
        <f>IF($AQ471="","",IFERROR(VLOOKUP(IFERROR(VLOOKUP(IF(ISNUMBER(FIND(" – ",$AQ471)),LEFT($AQ471,FIND(" – ",$AQ471)-1),$AQ471),ProdTbl,5,0),""),BasketTbl,2,0),"کد ناشناخته"))</f>
        <v/>
      </c>
      <c r="AS471" s="18">
        <f>IF($AQ471="","",IFERROR(VLOOKUP(IF(ISNUMBER(FIND(" – ",$AQ471)),LEFT($AQ471,FIND(" – ",$AQ471)-1),$AQ471),ProdTbl,3,0),"کد ناشناخته"))</f>
        <v/>
      </c>
      <c r="AT471" s="22" t="n"/>
      <c r="AU471" s="21" t="n"/>
      <c r="AV471" s="20" t="n"/>
      <c r="AW471" s="18">
        <f>IF($AV471="","",IFERROR(VLOOKUP(IFERROR(VLOOKUP(IF(ISNUMBER(FIND(" – ",$AV471)),LEFT($AV471,FIND(" – ",$AV471)-1),$AV471),ProdTbl,5,0),""),BasketTbl,2,0),"کد ناشناخته"))</f>
        <v/>
      </c>
      <c r="AX471" s="18">
        <f>IF($AV471="","",IFERROR(VLOOKUP(IF(ISNUMBER(FIND(" – ",$AV471)),LEFT($AV471,FIND(" – ",$AV471)-1),$AV471),ProdTbl,3,0),"کد ناشناخته"))</f>
        <v/>
      </c>
      <c r="AY471" s="22" t="n"/>
      <c r="AZ471" s="21" t="n"/>
      <c r="BA471" s="20" t="n"/>
      <c r="BB471" s="18">
        <f>IF($BA471="","",IFERROR(VLOOKUP(IFERROR(VLOOKUP(IF(ISNUMBER(FIND(" – ",$BA471)),LEFT($BA471,FIND(" – ",$BA471)-1),$BA471),ProdTbl,5,0),""),BasketTbl,2,0),"کد ناشناخته"))</f>
        <v/>
      </c>
      <c r="BC471" s="18">
        <f>IF($BA471="","",IFERROR(VLOOKUP(IF(ISNUMBER(FIND(" – ",$BA471)),LEFT($BA471,FIND(" – ",$BA471)-1),$BA471),ProdTbl,3,0),"کد ناشناخته"))</f>
        <v/>
      </c>
      <c r="BD471" s="22" t="n"/>
      <c r="BE471" s="21" t="n"/>
      <c r="BF471" s="20" t="n"/>
      <c r="BG471" s="18">
        <f>IF($BF471="","",IFERROR(VLOOKUP(IFERROR(VLOOKUP(IF(ISNUMBER(FIND(" – ",$BF471)),LEFT($BF471,FIND(" – ",$BF471)-1),$BF471),ProdTbl,5,0),""),BasketTbl,2,0),"کد ناشناخته"))</f>
        <v/>
      </c>
      <c r="BH471" s="18">
        <f>IF($BF471="","",IFERROR(VLOOKUP(IF(ISNUMBER(FIND(" – ",$BF471)),LEFT($BF471,FIND(" – ",$BF471)-1),$BF471),ProdTbl,3,0),"کد ناشناخته"))</f>
        <v/>
      </c>
      <c r="BI471" s="22" t="n"/>
      <c r="BJ471" s="21" t="n"/>
      <c r="BK471" s="20" t="n"/>
      <c r="BL471" s="18">
        <f>IF($BK471="","",IFERROR(VLOOKUP(IFERROR(VLOOKUP(IF(ISNUMBER(FIND(" – ",$BK471)),LEFT($BK471,FIND(" – ",$BK471)-1),$BK471),ProdTbl,5,0),""),BasketTbl,2,0),"کد ناشناخته"))</f>
        <v/>
      </c>
      <c r="BM471" s="18">
        <f>IF($BK471="","",IFERROR(VLOOKUP(IF(ISNUMBER(FIND(" – ",$BK471)),LEFT($BK471,FIND(" – ",$BK471)-1),$BK471),ProdTbl,3,0),"کد ناشناخته"))</f>
        <v/>
      </c>
      <c r="BN471" s="22" t="n"/>
      <c r="BO471" s="21" t="n"/>
      <c r="BP471" s="20" t="n"/>
      <c r="BQ471" s="18">
        <f>IF($BP471="","",IFERROR(VLOOKUP(IFERROR(VLOOKUP(IF(ISNUMBER(FIND(" – ",$BP471)),LEFT($BP471,FIND(" – ",$BP471)-1),$BP471),ProdTbl,5,0),""),BasketTbl,2,0),"کد ناشناخته"))</f>
        <v/>
      </c>
      <c r="BR471" s="18">
        <f>IF($BP471="","",IFERROR(VLOOKUP(IF(ISNUMBER(FIND(" – ",$BP471)),LEFT($BP471,FIND(" – ",$BP471)-1),$BP471),ProdTbl,3,0),"کد ناشناخته"))</f>
        <v/>
      </c>
      <c r="BS471" s="22" t="n"/>
      <c r="BT471" s="21" t="n"/>
      <c r="BU471" s="20" t="n"/>
      <c r="BV471" s="18">
        <f>IF($BU471="","",IFERROR(VLOOKUP(IFERROR(VLOOKUP(IF(ISNUMBER(FIND(" – ",$BU471)),LEFT($BU471,FIND(" – ",$BU471)-1),$BU471),ProdTbl,5,0),""),BasketTbl,2,0),"کد ناشناخته"))</f>
        <v/>
      </c>
      <c r="BW471" s="18">
        <f>IF($BU471="","",IFERROR(VLOOKUP(IF(ISNUMBER(FIND(" – ",$BU471)),LEFT($BU471,FIND(" – ",$BU471)-1),$BU471),ProdTbl,3,0),"کد ناشناخته"))</f>
        <v/>
      </c>
      <c r="BX471" s="22" t="n"/>
      <c r="BY471" s="21" t="n"/>
      <c r="BZ471" s="20" t="n"/>
      <c r="CA471" s="18">
        <f>IF($BZ471="","",IFERROR(VLOOKUP(IFERROR(VLOOKUP(IF(ISNUMBER(FIND(" – ",$BZ471)),LEFT($BZ471,FIND(" – ",$BZ471)-1),$BZ471),ProdTbl,5,0),""),BasketTbl,2,0),"کد ناشناخته"))</f>
        <v/>
      </c>
      <c r="CB471" s="18">
        <f>IF($BZ471="","",IFERROR(VLOOKUP(IF(ISNUMBER(FIND(" – ",$BZ471)),LEFT($BZ471,FIND(" – ",$BZ471)-1),$BZ471),ProdTbl,3,0),"کد ناشناخته"))</f>
        <v/>
      </c>
      <c r="CC471" s="22" t="n"/>
      <c r="CD471" s="21" t="n"/>
      <c r="CE471" s="20" t="n"/>
      <c r="CF471" s="18">
        <f>IF($CE471="","",IFERROR(VLOOKUP(IFERROR(VLOOKUP(IF(ISNUMBER(FIND(" – ",$CE471)),LEFT($CE471,FIND(" – ",$CE471)-1),$CE471),ProdTbl,5,0),""),BasketTbl,2,0),"کد ناشناخته"))</f>
        <v/>
      </c>
      <c r="CG471" s="18">
        <f>IF($CE471="","",IFERROR(VLOOKUP(IF(ISNUMBER(FIND(" – ",$CE471)),LEFT($CE471,FIND(" – ",$CE471)-1),$CE471),ProdTbl,3,0),"کد ناشناخته"))</f>
        <v/>
      </c>
      <c r="CH471" s="22" t="n"/>
      <c r="CI471" s="21" t="n"/>
    </row>
    <row r="472">
      <c r="A472" s="18">
        <f>IF($B472="","",COUNTA($B$10:$B472))</f>
        <v/>
      </c>
      <c r="B472" s="19" t="n"/>
      <c r="C472" s="20" t="n"/>
      <c r="D472" s="19" t="n"/>
      <c r="E472" s="18">
        <f>IF($D472="","",IFERROR(VLOOKUP(IF(ISNUMBER(FIND(" – ",$D472)),LEFT($D472,FIND(" – ",$D472)-1),$D472),SellerTbl,2,0),"کد ناشناخته"))</f>
        <v/>
      </c>
      <c r="F472" s="21" t="n"/>
      <c r="G472" s="21" t="n"/>
      <c r="H472" s="22" t="n"/>
      <c r="I472" s="23">
        <f>IF(OR($F472="",$G472=""),"",$F472-$G472)</f>
        <v/>
      </c>
      <c r="J472" s="18">
        <f>IF($I472="","",IF(ABS($I472)&lt;=0.01*$F472,"√","×"))</f>
        <v/>
      </c>
      <c r="K472" s="23">
        <f>IF(COUNT($Q472,$V472,$AA472,$AF472,$AK472,$AP472,$AU472,$AZ472,$BE472,$BJ472,$BO472,$BT472,$BY472,$CD472,$CI472)=0,"",SUM($Q472,$V472,$AA472,$AF472,$AK472,$AP472,$AU472,$AZ472,$BE472,$BJ472,$BO472,$BT472,$BY472,$CD472,$CI472))</f>
        <v/>
      </c>
      <c r="L472" s="23">
        <f>IF(OR($F472="",$K472=""),"",$F472-$K472)</f>
        <v/>
      </c>
      <c r="M472" s="20" t="n"/>
      <c r="N472" s="18">
        <f>IF($M472="","",IFERROR(VLOOKUP(IFERROR(VLOOKUP(IF(ISNUMBER(FIND(" – ",$M472)),LEFT($M472,FIND(" – ",$M472)-1),$M472),ProdTbl,5,0),""),BasketTbl,2,0),"کد ناشناخته"))</f>
        <v/>
      </c>
      <c r="O472" s="18">
        <f>IF($M472="","",IFERROR(VLOOKUP(IF(ISNUMBER(FIND(" – ",$M472)),LEFT($M472,FIND(" – ",$M472)-1),$M472),ProdTbl,3,0),"کد ناشناخته"))</f>
        <v/>
      </c>
      <c r="P472" s="22" t="n"/>
      <c r="Q472" s="21" t="n"/>
      <c r="R472" s="20" t="n"/>
      <c r="S472" s="18">
        <f>IF($R472="","",IFERROR(VLOOKUP(IFERROR(VLOOKUP(IF(ISNUMBER(FIND(" – ",$R472)),LEFT($R472,FIND(" – ",$R472)-1),$R472),ProdTbl,5,0),""),BasketTbl,2,0),"کد ناشناخته"))</f>
        <v/>
      </c>
      <c r="T472" s="18">
        <f>IF($R472="","",IFERROR(VLOOKUP(IF(ISNUMBER(FIND(" – ",$R472)),LEFT($R472,FIND(" – ",$R472)-1),$R472),ProdTbl,3,0),"کد ناشناخته"))</f>
        <v/>
      </c>
      <c r="U472" s="22" t="n"/>
      <c r="V472" s="21" t="n"/>
      <c r="W472" s="20" t="n"/>
      <c r="X472" s="18">
        <f>IF($W472="","",IFERROR(VLOOKUP(IFERROR(VLOOKUP(IF(ISNUMBER(FIND(" – ",$W472)),LEFT($W472,FIND(" – ",$W472)-1),$W472),ProdTbl,5,0),""),BasketTbl,2,0),"کد ناشناخته"))</f>
        <v/>
      </c>
      <c r="Y472" s="18">
        <f>IF($W472="","",IFERROR(VLOOKUP(IF(ISNUMBER(FIND(" – ",$W472)),LEFT($W472,FIND(" – ",$W472)-1),$W472),ProdTbl,3,0),"کد ناشناخته"))</f>
        <v/>
      </c>
      <c r="Z472" s="22" t="n"/>
      <c r="AA472" s="21" t="n"/>
      <c r="AB472" s="20" t="n"/>
      <c r="AC472" s="18">
        <f>IF($AB472="","",IFERROR(VLOOKUP(IFERROR(VLOOKUP(IF(ISNUMBER(FIND(" – ",$AB472)),LEFT($AB472,FIND(" – ",$AB472)-1),$AB472),ProdTbl,5,0),""),BasketTbl,2,0),"کد ناشناخته"))</f>
        <v/>
      </c>
      <c r="AD472" s="18">
        <f>IF($AB472="","",IFERROR(VLOOKUP(IF(ISNUMBER(FIND(" – ",$AB472)),LEFT($AB472,FIND(" – ",$AB472)-1),$AB472),ProdTbl,3,0),"کد ناشناخته"))</f>
        <v/>
      </c>
      <c r="AE472" s="22" t="n"/>
      <c r="AF472" s="21" t="n"/>
      <c r="AG472" s="20" t="n"/>
      <c r="AH472" s="18">
        <f>IF($AG472="","",IFERROR(VLOOKUP(IFERROR(VLOOKUP(IF(ISNUMBER(FIND(" – ",$AG472)),LEFT($AG472,FIND(" – ",$AG472)-1),$AG472),ProdTbl,5,0),""),BasketTbl,2,0),"کد ناشناخته"))</f>
        <v/>
      </c>
      <c r="AI472" s="18">
        <f>IF($AG472="","",IFERROR(VLOOKUP(IF(ISNUMBER(FIND(" – ",$AG472)),LEFT($AG472,FIND(" – ",$AG472)-1),$AG472),ProdTbl,3,0),"کد ناشناخته"))</f>
        <v/>
      </c>
      <c r="AJ472" s="22" t="n"/>
      <c r="AK472" s="21" t="n"/>
      <c r="AL472" s="20" t="n"/>
      <c r="AM472" s="18">
        <f>IF($AL472="","",IFERROR(VLOOKUP(IFERROR(VLOOKUP(IF(ISNUMBER(FIND(" – ",$AL472)),LEFT($AL472,FIND(" – ",$AL472)-1),$AL472),ProdTbl,5,0),""),BasketTbl,2,0),"کد ناشناخته"))</f>
        <v/>
      </c>
      <c r="AN472" s="18">
        <f>IF($AL472="","",IFERROR(VLOOKUP(IF(ISNUMBER(FIND(" – ",$AL472)),LEFT($AL472,FIND(" – ",$AL472)-1),$AL472),ProdTbl,3,0),"کد ناشناخته"))</f>
        <v/>
      </c>
      <c r="AO472" s="22" t="n"/>
      <c r="AP472" s="21" t="n"/>
      <c r="AQ472" s="20" t="n"/>
      <c r="AR472" s="18">
        <f>IF($AQ472="","",IFERROR(VLOOKUP(IFERROR(VLOOKUP(IF(ISNUMBER(FIND(" – ",$AQ472)),LEFT($AQ472,FIND(" – ",$AQ472)-1),$AQ472),ProdTbl,5,0),""),BasketTbl,2,0),"کد ناشناخته"))</f>
        <v/>
      </c>
      <c r="AS472" s="18">
        <f>IF($AQ472="","",IFERROR(VLOOKUP(IF(ISNUMBER(FIND(" – ",$AQ472)),LEFT($AQ472,FIND(" – ",$AQ472)-1),$AQ472),ProdTbl,3,0),"کد ناشناخته"))</f>
        <v/>
      </c>
      <c r="AT472" s="22" t="n"/>
      <c r="AU472" s="21" t="n"/>
      <c r="AV472" s="20" t="n"/>
      <c r="AW472" s="18">
        <f>IF($AV472="","",IFERROR(VLOOKUP(IFERROR(VLOOKUP(IF(ISNUMBER(FIND(" – ",$AV472)),LEFT($AV472,FIND(" – ",$AV472)-1),$AV472),ProdTbl,5,0),""),BasketTbl,2,0),"کد ناشناخته"))</f>
        <v/>
      </c>
      <c r="AX472" s="18">
        <f>IF($AV472="","",IFERROR(VLOOKUP(IF(ISNUMBER(FIND(" – ",$AV472)),LEFT($AV472,FIND(" – ",$AV472)-1),$AV472),ProdTbl,3,0),"کد ناشناخته"))</f>
        <v/>
      </c>
      <c r="AY472" s="22" t="n"/>
      <c r="AZ472" s="21" t="n"/>
      <c r="BA472" s="20" t="n"/>
      <c r="BB472" s="18">
        <f>IF($BA472="","",IFERROR(VLOOKUP(IFERROR(VLOOKUP(IF(ISNUMBER(FIND(" – ",$BA472)),LEFT($BA472,FIND(" – ",$BA472)-1),$BA472),ProdTbl,5,0),""),BasketTbl,2,0),"کد ناشناخته"))</f>
        <v/>
      </c>
      <c r="BC472" s="18">
        <f>IF($BA472="","",IFERROR(VLOOKUP(IF(ISNUMBER(FIND(" – ",$BA472)),LEFT($BA472,FIND(" – ",$BA472)-1),$BA472),ProdTbl,3,0),"کد ناشناخته"))</f>
        <v/>
      </c>
      <c r="BD472" s="22" t="n"/>
      <c r="BE472" s="21" t="n"/>
      <c r="BF472" s="20" t="n"/>
      <c r="BG472" s="18">
        <f>IF($BF472="","",IFERROR(VLOOKUP(IFERROR(VLOOKUP(IF(ISNUMBER(FIND(" – ",$BF472)),LEFT($BF472,FIND(" – ",$BF472)-1),$BF472),ProdTbl,5,0),""),BasketTbl,2,0),"کد ناشناخته"))</f>
        <v/>
      </c>
      <c r="BH472" s="18">
        <f>IF($BF472="","",IFERROR(VLOOKUP(IF(ISNUMBER(FIND(" – ",$BF472)),LEFT($BF472,FIND(" – ",$BF472)-1),$BF472),ProdTbl,3,0),"کد ناشناخته"))</f>
        <v/>
      </c>
      <c r="BI472" s="22" t="n"/>
      <c r="BJ472" s="21" t="n"/>
      <c r="BK472" s="20" t="n"/>
      <c r="BL472" s="18">
        <f>IF($BK472="","",IFERROR(VLOOKUP(IFERROR(VLOOKUP(IF(ISNUMBER(FIND(" – ",$BK472)),LEFT($BK472,FIND(" – ",$BK472)-1),$BK472),ProdTbl,5,0),""),BasketTbl,2,0),"کد ناشناخته"))</f>
        <v/>
      </c>
      <c r="BM472" s="18">
        <f>IF($BK472="","",IFERROR(VLOOKUP(IF(ISNUMBER(FIND(" – ",$BK472)),LEFT($BK472,FIND(" – ",$BK472)-1),$BK472),ProdTbl,3,0),"کد ناشناخته"))</f>
        <v/>
      </c>
      <c r="BN472" s="22" t="n"/>
      <c r="BO472" s="21" t="n"/>
      <c r="BP472" s="20" t="n"/>
      <c r="BQ472" s="18">
        <f>IF($BP472="","",IFERROR(VLOOKUP(IFERROR(VLOOKUP(IF(ISNUMBER(FIND(" – ",$BP472)),LEFT($BP472,FIND(" – ",$BP472)-1),$BP472),ProdTbl,5,0),""),BasketTbl,2,0),"کد ناشناخته"))</f>
        <v/>
      </c>
      <c r="BR472" s="18">
        <f>IF($BP472="","",IFERROR(VLOOKUP(IF(ISNUMBER(FIND(" – ",$BP472)),LEFT($BP472,FIND(" – ",$BP472)-1),$BP472),ProdTbl,3,0),"کد ناشناخته"))</f>
        <v/>
      </c>
      <c r="BS472" s="22" t="n"/>
      <c r="BT472" s="21" t="n"/>
      <c r="BU472" s="20" t="n"/>
      <c r="BV472" s="18">
        <f>IF($BU472="","",IFERROR(VLOOKUP(IFERROR(VLOOKUP(IF(ISNUMBER(FIND(" – ",$BU472)),LEFT($BU472,FIND(" – ",$BU472)-1),$BU472),ProdTbl,5,0),""),BasketTbl,2,0),"کد ناشناخته"))</f>
        <v/>
      </c>
      <c r="BW472" s="18">
        <f>IF($BU472="","",IFERROR(VLOOKUP(IF(ISNUMBER(FIND(" – ",$BU472)),LEFT($BU472,FIND(" – ",$BU472)-1),$BU472),ProdTbl,3,0),"کد ناشناخته"))</f>
        <v/>
      </c>
      <c r="BX472" s="22" t="n"/>
      <c r="BY472" s="21" t="n"/>
      <c r="BZ472" s="20" t="n"/>
      <c r="CA472" s="18">
        <f>IF($BZ472="","",IFERROR(VLOOKUP(IFERROR(VLOOKUP(IF(ISNUMBER(FIND(" – ",$BZ472)),LEFT($BZ472,FIND(" – ",$BZ472)-1),$BZ472),ProdTbl,5,0),""),BasketTbl,2,0),"کد ناشناخته"))</f>
        <v/>
      </c>
      <c r="CB472" s="18">
        <f>IF($BZ472="","",IFERROR(VLOOKUP(IF(ISNUMBER(FIND(" – ",$BZ472)),LEFT($BZ472,FIND(" – ",$BZ472)-1),$BZ472),ProdTbl,3,0),"کد ناشناخته"))</f>
        <v/>
      </c>
      <c r="CC472" s="22" t="n"/>
      <c r="CD472" s="21" t="n"/>
      <c r="CE472" s="20" t="n"/>
      <c r="CF472" s="18">
        <f>IF($CE472="","",IFERROR(VLOOKUP(IFERROR(VLOOKUP(IF(ISNUMBER(FIND(" – ",$CE472)),LEFT($CE472,FIND(" – ",$CE472)-1),$CE472),ProdTbl,5,0),""),BasketTbl,2,0),"کد ناشناخته"))</f>
        <v/>
      </c>
      <c r="CG472" s="18">
        <f>IF($CE472="","",IFERROR(VLOOKUP(IF(ISNUMBER(FIND(" – ",$CE472)),LEFT($CE472,FIND(" – ",$CE472)-1),$CE472),ProdTbl,3,0),"کد ناشناخته"))</f>
        <v/>
      </c>
      <c r="CH472" s="22" t="n"/>
      <c r="CI472" s="21" t="n"/>
    </row>
    <row r="473">
      <c r="A473" s="18">
        <f>IF($B473="","",COUNTA($B$10:$B473))</f>
        <v/>
      </c>
      <c r="B473" s="19" t="n"/>
      <c r="C473" s="20" t="n"/>
      <c r="D473" s="19" t="n"/>
      <c r="E473" s="18">
        <f>IF($D473="","",IFERROR(VLOOKUP(IF(ISNUMBER(FIND(" – ",$D473)),LEFT($D473,FIND(" – ",$D473)-1),$D473),SellerTbl,2,0),"کد ناشناخته"))</f>
        <v/>
      </c>
      <c r="F473" s="21" t="n"/>
      <c r="G473" s="21" t="n"/>
      <c r="H473" s="22" t="n"/>
      <c r="I473" s="23">
        <f>IF(OR($F473="",$G473=""),"",$F473-$G473)</f>
        <v/>
      </c>
      <c r="J473" s="18">
        <f>IF($I473="","",IF(ABS($I473)&lt;=0.01*$F473,"√","×"))</f>
        <v/>
      </c>
      <c r="K473" s="23">
        <f>IF(COUNT($Q473,$V473,$AA473,$AF473,$AK473,$AP473,$AU473,$AZ473,$BE473,$BJ473,$BO473,$BT473,$BY473,$CD473,$CI473)=0,"",SUM($Q473,$V473,$AA473,$AF473,$AK473,$AP473,$AU473,$AZ473,$BE473,$BJ473,$BO473,$BT473,$BY473,$CD473,$CI473))</f>
        <v/>
      </c>
      <c r="L473" s="23">
        <f>IF(OR($F473="",$K473=""),"",$F473-$K473)</f>
        <v/>
      </c>
      <c r="M473" s="20" t="n"/>
      <c r="N473" s="18">
        <f>IF($M473="","",IFERROR(VLOOKUP(IFERROR(VLOOKUP(IF(ISNUMBER(FIND(" – ",$M473)),LEFT($M473,FIND(" – ",$M473)-1),$M473),ProdTbl,5,0),""),BasketTbl,2,0),"کد ناشناخته"))</f>
        <v/>
      </c>
      <c r="O473" s="18">
        <f>IF($M473="","",IFERROR(VLOOKUP(IF(ISNUMBER(FIND(" – ",$M473)),LEFT($M473,FIND(" – ",$M473)-1),$M473),ProdTbl,3,0),"کد ناشناخته"))</f>
        <v/>
      </c>
      <c r="P473" s="22" t="n"/>
      <c r="Q473" s="21" t="n"/>
      <c r="R473" s="20" t="n"/>
      <c r="S473" s="18">
        <f>IF($R473="","",IFERROR(VLOOKUP(IFERROR(VLOOKUP(IF(ISNUMBER(FIND(" – ",$R473)),LEFT($R473,FIND(" – ",$R473)-1),$R473),ProdTbl,5,0),""),BasketTbl,2,0),"کد ناشناخته"))</f>
        <v/>
      </c>
      <c r="T473" s="18">
        <f>IF($R473="","",IFERROR(VLOOKUP(IF(ISNUMBER(FIND(" – ",$R473)),LEFT($R473,FIND(" – ",$R473)-1),$R473),ProdTbl,3,0),"کد ناشناخته"))</f>
        <v/>
      </c>
      <c r="U473" s="22" t="n"/>
      <c r="V473" s="21" t="n"/>
      <c r="W473" s="20" t="n"/>
      <c r="X473" s="18">
        <f>IF($W473="","",IFERROR(VLOOKUP(IFERROR(VLOOKUP(IF(ISNUMBER(FIND(" – ",$W473)),LEFT($W473,FIND(" – ",$W473)-1),$W473),ProdTbl,5,0),""),BasketTbl,2,0),"کد ناشناخته"))</f>
        <v/>
      </c>
      <c r="Y473" s="18">
        <f>IF($W473="","",IFERROR(VLOOKUP(IF(ISNUMBER(FIND(" – ",$W473)),LEFT($W473,FIND(" – ",$W473)-1),$W473),ProdTbl,3,0),"کد ناشناخته"))</f>
        <v/>
      </c>
      <c r="Z473" s="22" t="n"/>
      <c r="AA473" s="21" t="n"/>
      <c r="AB473" s="20" t="n"/>
      <c r="AC473" s="18">
        <f>IF($AB473="","",IFERROR(VLOOKUP(IFERROR(VLOOKUP(IF(ISNUMBER(FIND(" – ",$AB473)),LEFT($AB473,FIND(" – ",$AB473)-1),$AB473),ProdTbl,5,0),""),BasketTbl,2,0),"کد ناشناخته"))</f>
        <v/>
      </c>
      <c r="AD473" s="18">
        <f>IF($AB473="","",IFERROR(VLOOKUP(IF(ISNUMBER(FIND(" – ",$AB473)),LEFT($AB473,FIND(" – ",$AB473)-1),$AB473),ProdTbl,3,0),"کد ناشناخته"))</f>
        <v/>
      </c>
      <c r="AE473" s="22" t="n"/>
      <c r="AF473" s="21" t="n"/>
      <c r="AG473" s="20" t="n"/>
      <c r="AH473" s="18">
        <f>IF($AG473="","",IFERROR(VLOOKUP(IFERROR(VLOOKUP(IF(ISNUMBER(FIND(" – ",$AG473)),LEFT($AG473,FIND(" – ",$AG473)-1),$AG473),ProdTbl,5,0),""),BasketTbl,2,0),"کد ناشناخته"))</f>
        <v/>
      </c>
      <c r="AI473" s="18">
        <f>IF($AG473="","",IFERROR(VLOOKUP(IF(ISNUMBER(FIND(" – ",$AG473)),LEFT($AG473,FIND(" – ",$AG473)-1),$AG473),ProdTbl,3,0),"کد ناشناخته"))</f>
        <v/>
      </c>
      <c r="AJ473" s="22" t="n"/>
      <c r="AK473" s="21" t="n"/>
      <c r="AL473" s="20" t="n"/>
      <c r="AM473" s="18">
        <f>IF($AL473="","",IFERROR(VLOOKUP(IFERROR(VLOOKUP(IF(ISNUMBER(FIND(" – ",$AL473)),LEFT($AL473,FIND(" – ",$AL473)-1),$AL473),ProdTbl,5,0),""),BasketTbl,2,0),"کد ناشناخته"))</f>
        <v/>
      </c>
      <c r="AN473" s="18">
        <f>IF($AL473="","",IFERROR(VLOOKUP(IF(ISNUMBER(FIND(" – ",$AL473)),LEFT($AL473,FIND(" – ",$AL473)-1),$AL473),ProdTbl,3,0),"کد ناشناخته"))</f>
        <v/>
      </c>
      <c r="AO473" s="22" t="n"/>
      <c r="AP473" s="21" t="n"/>
      <c r="AQ473" s="20" t="n"/>
      <c r="AR473" s="18">
        <f>IF($AQ473="","",IFERROR(VLOOKUP(IFERROR(VLOOKUP(IF(ISNUMBER(FIND(" – ",$AQ473)),LEFT($AQ473,FIND(" – ",$AQ473)-1),$AQ473),ProdTbl,5,0),""),BasketTbl,2,0),"کد ناشناخته"))</f>
        <v/>
      </c>
      <c r="AS473" s="18">
        <f>IF($AQ473="","",IFERROR(VLOOKUP(IF(ISNUMBER(FIND(" – ",$AQ473)),LEFT($AQ473,FIND(" – ",$AQ473)-1),$AQ473),ProdTbl,3,0),"کد ناشناخته"))</f>
        <v/>
      </c>
      <c r="AT473" s="22" t="n"/>
      <c r="AU473" s="21" t="n"/>
      <c r="AV473" s="20" t="n"/>
      <c r="AW473" s="18">
        <f>IF($AV473="","",IFERROR(VLOOKUP(IFERROR(VLOOKUP(IF(ISNUMBER(FIND(" – ",$AV473)),LEFT($AV473,FIND(" – ",$AV473)-1),$AV473),ProdTbl,5,0),""),BasketTbl,2,0),"کد ناشناخته"))</f>
        <v/>
      </c>
      <c r="AX473" s="18">
        <f>IF($AV473="","",IFERROR(VLOOKUP(IF(ISNUMBER(FIND(" – ",$AV473)),LEFT($AV473,FIND(" – ",$AV473)-1),$AV473),ProdTbl,3,0),"کد ناشناخته"))</f>
        <v/>
      </c>
      <c r="AY473" s="22" t="n"/>
      <c r="AZ473" s="21" t="n"/>
      <c r="BA473" s="20" t="n"/>
      <c r="BB473" s="18">
        <f>IF($BA473="","",IFERROR(VLOOKUP(IFERROR(VLOOKUP(IF(ISNUMBER(FIND(" – ",$BA473)),LEFT($BA473,FIND(" – ",$BA473)-1),$BA473),ProdTbl,5,0),""),BasketTbl,2,0),"کد ناشناخته"))</f>
        <v/>
      </c>
      <c r="BC473" s="18">
        <f>IF($BA473="","",IFERROR(VLOOKUP(IF(ISNUMBER(FIND(" – ",$BA473)),LEFT($BA473,FIND(" – ",$BA473)-1),$BA473),ProdTbl,3,0),"کد ناشناخته"))</f>
        <v/>
      </c>
      <c r="BD473" s="22" t="n"/>
      <c r="BE473" s="21" t="n"/>
      <c r="BF473" s="20" t="n"/>
      <c r="BG473" s="18">
        <f>IF($BF473="","",IFERROR(VLOOKUP(IFERROR(VLOOKUP(IF(ISNUMBER(FIND(" – ",$BF473)),LEFT($BF473,FIND(" – ",$BF473)-1),$BF473),ProdTbl,5,0),""),BasketTbl,2,0),"کد ناشناخته"))</f>
        <v/>
      </c>
      <c r="BH473" s="18">
        <f>IF($BF473="","",IFERROR(VLOOKUP(IF(ISNUMBER(FIND(" – ",$BF473)),LEFT($BF473,FIND(" – ",$BF473)-1),$BF473),ProdTbl,3,0),"کد ناشناخته"))</f>
        <v/>
      </c>
      <c r="BI473" s="22" t="n"/>
      <c r="BJ473" s="21" t="n"/>
      <c r="BK473" s="20" t="n"/>
      <c r="BL473" s="18">
        <f>IF($BK473="","",IFERROR(VLOOKUP(IFERROR(VLOOKUP(IF(ISNUMBER(FIND(" – ",$BK473)),LEFT($BK473,FIND(" – ",$BK473)-1),$BK473),ProdTbl,5,0),""),BasketTbl,2,0),"کد ناشناخته"))</f>
        <v/>
      </c>
      <c r="BM473" s="18">
        <f>IF($BK473="","",IFERROR(VLOOKUP(IF(ISNUMBER(FIND(" – ",$BK473)),LEFT($BK473,FIND(" – ",$BK473)-1),$BK473),ProdTbl,3,0),"کد ناشناخته"))</f>
        <v/>
      </c>
      <c r="BN473" s="22" t="n"/>
      <c r="BO473" s="21" t="n"/>
      <c r="BP473" s="20" t="n"/>
      <c r="BQ473" s="18">
        <f>IF($BP473="","",IFERROR(VLOOKUP(IFERROR(VLOOKUP(IF(ISNUMBER(FIND(" – ",$BP473)),LEFT($BP473,FIND(" – ",$BP473)-1),$BP473),ProdTbl,5,0),""),BasketTbl,2,0),"کد ناشناخته"))</f>
        <v/>
      </c>
      <c r="BR473" s="18">
        <f>IF($BP473="","",IFERROR(VLOOKUP(IF(ISNUMBER(FIND(" – ",$BP473)),LEFT($BP473,FIND(" – ",$BP473)-1),$BP473),ProdTbl,3,0),"کد ناشناخته"))</f>
        <v/>
      </c>
      <c r="BS473" s="22" t="n"/>
      <c r="BT473" s="21" t="n"/>
      <c r="BU473" s="20" t="n"/>
      <c r="BV473" s="18">
        <f>IF($BU473="","",IFERROR(VLOOKUP(IFERROR(VLOOKUP(IF(ISNUMBER(FIND(" – ",$BU473)),LEFT($BU473,FIND(" – ",$BU473)-1),$BU473),ProdTbl,5,0),""),BasketTbl,2,0),"کد ناشناخته"))</f>
        <v/>
      </c>
      <c r="BW473" s="18">
        <f>IF($BU473="","",IFERROR(VLOOKUP(IF(ISNUMBER(FIND(" – ",$BU473)),LEFT($BU473,FIND(" – ",$BU473)-1),$BU473),ProdTbl,3,0),"کد ناشناخته"))</f>
        <v/>
      </c>
      <c r="BX473" s="22" t="n"/>
      <c r="BY473" s="21" t="n"/>
      <c r="BZ473" s="20" t="n"/>
      <c r="CA473" s="18">
        <f>IF($BZ473="","",IFERROR(VLOOKUP(IFERROR(VLOOKUP(IF(ISNUMBER(FIND(" – ",$BZ473)),LEFT($BZ473,FIND(" – ",$BZ473)-1),$BZ473),ProdTbl,5,0),""),BasketTbl,2,0),"کد ناشناخته"))</f>
        <v/>
      </c>
      <c r="CB473" s="18">
        <f>IF($BZ473="","",IFERROR(VLOOKUP(IF(ISNUMBER(FIND(" – ",$BZ473)),LEFT($BZ473,FIND(" – ",$BZ473)-1),$BZ473),ProdTbl,3,0),"کد ناشناخته"))</f>
        <v/>
      </c>
      <c r="CC473" s="22" t="n"/>
      <c r="CD473" s="21" t="n"/>
      <c r="CE473" s="20" t="n"/>
      <c r="CF473" s="18">
        <f>IF($CE473="","",IFERROR(VLOOKUP(IFERROR(VLOOKUP(IF(ISNUMBER(FIND(" – ",$CE473)),LEFT($CE473,FIND(" – ",$CE473)-1),$CE473),ProdTbl,5,0),""),BasketTbl,2,0),"کد ناشناخته"))</f>
        <v/>
      </c>
      <c r="CG473" s="18">
        <f>IF($CE473="","",IFERROR(VLOOKUP(IF(ISNUMBER(FIND(" – ",$CE473)),LEFT($CE473,FIND(" – ",$CE473)-1),$CE473),ProdTbl,3,0),"کد ناشناخته"))</f>
        <v/>
      </c>
      <c r="CH473" s="22" t="n"/>
      <c r="CI473" s="21" t="n"/>
    </row>
    <row r="474">
      <c r="A474" s="18">
        <f>IF($B474="","",COUNTA($B$10:$B474))</f>
        <v/>
      </c>
      <c r="B474" s="19" t="n"/>
      <c r="C474" s="20" t="n"/>
      <c r="D474" s="19" t="n"/>
      <c r="E474" s="18">
        <f>IF($D474="","",IFERROR(VLOOKUP(IF(ISNUMBER(FIND(" – ",$D474)),LEFT($D474,FIND(" – ",$D474)-1),$D474),SellerTbl,2,0),"کد ناشناخته"))</f>
        <v/>
      </c>
      <c r="F474" s="21" t="n"/>
      <c r="G474" s="21" t="n"/>
      <c r="H474" s="22" t="n"/>
      <c r="I474" s="23">
        <f>IF(OR($F474="",$G474=""),"",$F474-$G474)</f>
        <v/>
      </c>
      <c r="J474" s="18">
        <f>IF($I474="","",IF(ABS($I474)&lt;=0.01*$F474,"√","×"))</f>
        <v/>
      </c>
      <c r="K474" s="23">
        <f>IF(COUNT($Q474,$V474,$AA474,$AF474,$AK474,$AP474,$AU474,$AZ474,$BE474,$BJ474,$BO474,$BT474,$BY474,$CD474,$CI474)=0,"",SUM($Q474,$V474,$AA474,$AF474,$AK474,$AP474,$AU474,$AZ474,$BE474,$BJ474,$BO474,$BT474,$BY474,$CD474,$CI474))</f>
        <v/>
      </c>
      <c r="L474" s="23">
        <f>IF(OR($F474="",$K474=""),"",$F474-$K474)</f>
        <v/>
      </c>
      <c r="M474" s="20" t="n"/>
      <c r="N474" s="18">
        <f>IF($M474="","",IFERROR(VLOOKUP(IFERROR(VLOOKUP(IF(ISNUMBER(FIND(" – ",$M474)),LEFT($M474,FIND(" – ",$M474)-1),$M474),ProdTbl,5,0),""),BasketTbl,2,0),"کد ناشناخته"))</f>
        <v/>
      </c>
      <c r="O474" s="18">
        <f>IF($M474="","",IFERROR(VLOOKUP(IF(ISNUMBER(FIND(" – ",$M474)),LEFT($M474,FIND(" – ",$M474)-1),$M474),ProdTbl,3,0),"کد ناشناخته"))</f>
        <v/>
      </c>
      <c r="P474" s="22" t="n"/>
      <c r="Q474" s="21" t="n"/>
      <c r="R474" s="20" t="n"/>
      <c r="S474" s="18">
        <f>IF($R474="","",IFERROR(VLOOKUP(IFERROR(VLOOKUP(IF(ISNUMBER(FIND(" – ",$R474)),LEFT($R474,FIND(" – ",$R474)-1),$R474),ProdTbl,5,0),""),BasketTbl,2,0),"کد ناشناخته"))</f>
        <v/>
      </c>
      <c r="T474" s="18">
        <f>IF($R474="","",IFERROR(VLOOKUP(IF(ISNUMBER(FIND(" – ",$R474)),LEFT($R474,FIND(" – ",$R474)-1),$R474),ProdTbl,3,0),"کد ناشناخته"))</f>
        <v/>
      </c>
      <c r="U474" s="22" t="n"/>
      <c r="V474" s="21" t="n"/>
      <c r="W474" s="20" t="n"/>
      <c r="X474" s="18">
        <f>IF($W474="","",IFERROR(VLOOKUP(IFERROR(VLOOKUP(IF(ISNUMBER(FIND(" – ",$W474)),LEFT($W474,FIND(" – ",$W474)-1),$W474),ProdTbl,5,0),""),BasketTbl,2,0),"کد ناشناخته"))</f>
        <v/>
      </c>
      <c r="Y474" s="18">
        <f>IF($W474="","",IFERROR(VLOOKUP(IF(ISNUMBER(FIND(" – ",$W474)),LEFT($W474,FIND(" – ",$W474)-1),$W474),ProdTbl,3,0),"کد ناشناخته"))</f>
        <v/>
      </c>
      <c r="Z474" s="22" t="n"/>
      <c r="AA474" s="21" t="n"/>
      <c r="AB474" s="20" t="n"/>
      <c r="AC474" s="18">
        <f>IF($AB474="","",IFERROR(VLOOKUP(IFERROR(VLOOKUP(IF(ISNUMBER(FIND(" – ",$AB474)),LEFT($AB474,FIND(" – ",$AB474)-1),$AB474),ProdTbl,5,0),""),BasketTbl,2,0),"کد ناشناخته"))</f>
        <v/>
      </c>
      <c r="AD474" s="18">
        <f>IF($AB474="","",IFERROR(VLOOKUP(IF(ISNUMBER(FIND(" – ",$AB474)),LEFT($AB474,FIND(" – ",$AB474)-1),$AB474),ProdTbl,3,0),"کد ناشناخته"))</f>
        <v/>
      </c>
      <c r="AE474" s="22" t="n"/>
      <c r="AF474" s="21" t="n"/>
      <c r="AG474" s="20" t="n"/>
      <c r="AH474" s="18">
        <f>IF($AG474="","",IFERROR(VLOOKUP(IFERROR(VLOOKUP(IF(ISNUMBER(FIND(" – ",$AG474)),LEFT($AG474,FIND(" – ",$AG474)-1),$AG474),ProdTbl,5,0),""),BasketTbl,2,0),"کد ناشناخته"))</f>
        <v/>
      </c>
      <c r="AI474" s="18">
        <f>IF($AG474="","",IFERROR(VLOOKUP(IF(ISNUMBER(FIND(" – ",$AG474)),LEFT($AG474,FIND(" – ",$AG474)-1),$AG474),ProdTbl,3,0),"کد ناشناخته"))</f>
        <v/>
      </c>
      <c r="AJ474" s="22" t="n"/>
      <c r="AK474" s="21" t="n"/>
      <c r="AL474" s="20" t="n"/>
      <c r="AM474" s="18">
        <f>IF($AL474="","",IFERROR(VLOOKUP(IFERROR(VLOOKUP(IF(ISNUMBER(FIND(" – ",$AL474)),LEFT($AL474,FIND(" – ",$AL474)-1),$AL474),ProdTbl,5,0),""),BasketTbl,2,0),"کد ناشناخته"))</f>
        <v/>
      </c>
      <c r="AN474" s="18">
        <f>IF($AL474="","",IFERROR(VLOOKUP(IF(ISNUMBER(FIND(" – ",$AL474)),LEFT($AL474,FIND(" – ",$AL474)-1),$AL474),ProdTbl,3,0),"کد ناشناخته"))</f>
        <v/>
      </c>
      <c r="AO474" s="22" t="n"/>
      <c r="AP474" s="21" t="n"/>
      <c r="AQ474" s="20" t="n"/>
      <c r="AR474" s="18">
        <f>IF($AQ474="","",IFERROR(VLOOKUP(IFERROR(VLOOKUP(IF(ISNUMBER(FIND(" – ",$AQ474)),LEFT($AQ474,FIND(" – ",$AQ474)-1),$AQ474),ProdTbl,5,0),""),BasketTbl,2,0),"کد ناشناخته"))</f>
        <v/>
      </c>
      <c r="AS474" s="18">
        <f>IF($AQ474="","",IFERROR(VLOOKUP(IF(ISNUMBER(FIND(" – ",$AQ474)),LEFT($AQ474,FIND(" – ",$AQ474)-1),$AQ474),ProdTbl,3,0),"کد ناشناخته"))</f>
        <v/>
      </c>
      <c r="AT474" s="22" t="n"/>
      <c r="AU474" s="21" t="n"/>
      <c r="AV474" s="20" t="n"/>
      <c r="AW474" s="18">
        <f>IF($AV474="","",IFERROR(VLOOKUP(IFERROR(VLOOKUP(IF(ISNUMBER(FIND(" – ",$AV474)),LEFT($AV474,FIND(" – ",$AV474)-1),$AV474),ProdTbl,5,0),""),BasketTbl,2,0),"کد ناشناخته"))</f>
        <v/>
      </c>
      <c r="AX474" s="18">
        <f>IF($AV474="","",IFERROR(VLOOKUP(IF(ISNUMBER(FIND(" – ",$AV474)),LEFT($AV474,FIND(" – ",$AV474)-1),$AV474),ProdTbl,3,0),"کد ناشناخته"))</f>
        <v/>
      </c>
      <c r="AY474" s="22" t="n"/>
      <c r="AZ474" s="21" t="n"/>
      <c r="BA474" s="20" t="n"/>
      <c r="BB474" s="18">
        <f>IF($BA474="","",IFERROR(VLOOKUP(IFERROR(VLOOKUP(IF(ISNUMBER(FIND(" – ",$BA474)),LEFT($BA474,FIND(" – ",$BA474)-1),$BA474),ProdTbl,5,0),""),BasketTbl,2,0),"کد ناشناخته"))</f>
        <v/>
      </c>
      <c r="BC474" s="18">
        <f>IF($BA474="","",IFERROR(VLOOKUP(IF(ISNUMBER(FIND(" – ",$BA474)),LEFT($BA474,FIND(" – ",$BA474)-1),$BA474),ProdTbl,3,0),"کد ناشناخته"))</f>
        <v/>
      </c>
      <c r="BD474" s="22" t="n"/>
      <c r="BE474" s="21" t="n"/>
      <c r="BF474" s="20" t="n"/>
      <c r="BG474" s="18">
        <f>IF($BF474="","",IFERROR(VLOOKUP(IFERROR(VLOOKUP(IF(ISNUMBER(FIND(" – ",$BF474)),LEFT($BF474,FIND(" – ",$BF474)-1),$BF474),ProdTbl,5,0),""),BasketTbl,2,0),"کد ناشناخته"))</f>
        <v/>
      </c>
      <c r="BH474" s="18">
        <f>IF($BF474="","",IFERROR(VLOOKUP(IF(ISNUMBER(FIND(" – ",$BF474)),LEFT($BF474,FIND(" – ",$BF474)-1),$BF474),ProdTbl,3,0),"کد ناشناخته"))</f>
        <v/>
      </c>
      <c r="BI474" s="22" t="n"/>
      <c r="BJ474" s="21" t="n"/>
      <c r="BK474" s="20" t="n"/>
      <c r="BL474" s="18">
        <f>IF($BK474="","",IFERROR(VLOOKUP(IFERROR(VLOOKUP(IF(ISNUMBER(FIND(" – ",$BK474)),LEFT($BK474,FIND(" – ",$BK474)-1),$BK474),ProdTbl,5,0),""),BasketTbl,2,0),"کد ناشناخته"))</f>
        <v/>
      </c>
      <c r="BM474" s="18">
        <f>IF($BK474="","",IFERROR(VLOOKUP(IF(ISNUMBER(FIND(" – ",$BK474)),LEFT($BK474,FIND(" – ",$BK474)-1),$BK474),ProdTbl,3,0),"کد ناشناخته"))</f>
        <v/>
      </c>
      <c r="BN474" s="22" t="n"/>
      <c r="BO474" s="21" t="n"/>
      <c r="BP474" s="20" t="n"/>
      <c r="BQ474" s="18">
        <f>IF($BP474="","",IFERROR(VLOOKUP(IFERROR(VLOOKUP(IF(ISNUMBER(FIND(" – ",$BP474)),LEFT($BP474,FIND(" – ",$BP474)-1),$BP474),ProdTbl,5,0),""),BasketTbl,2,0),"کد ناشناخته"))</f>
        <v/>
      </c>
      <c r="BR474" s="18">
        <f>IF($BP474="","",IFERROR(VLOOKUP(IF(ISNUMBER(FIND(" – ",$BP474)),LEFT($BP474,FIND(" – ",$BP474)-1),$BP474),ProdTbl,3,0),"کد ناشناخته"))</f>
        <v/>
      </c>
      <c r="BS474" s="22" t="n"/>
      <c r="BT474" s="21" t="n"/>
      <c r="BU474" s="20" t="n"/>
      <c r="BV474" s="18">
        <f>IF($BU474="","",IFERROR(VLOOKUP(IFERROR(VLOOKUP(IF(ISNUMBER(FIND(" – ",$BU474)),LEFT($BU474,FIND(" – ",$BU474)-1),$BU474),ProdTbl,5,0),""),BasketTbl,2,0),"کد ناشناخته"))</f>
        <v/>
      </c>
      <c r="BW474" s="18">
        <f>IF($BU474="","",IFERROR(VLOOKUP(IF(ISNUMBER(FIND(" – ",$BU474)),LEFT($BU474,FIND(" – ",$BU474)-1),$BU474),ProdTbl,3,0),"کد ناشناخته"))</f>
        <v/>
      </c>
      <c r="BX474" s="22" t="n"/>
      <c r="BY474" s="21" t="n"/>
      <c r="BZ474" s="20" t="n"/>
      <c r="CA474" s="18">
        <f>IF($BZ474="","",IFERROR(VLOOKUP(IFERROR(VLOOKUP(IF(ISNUMBER(FIND(" – ",$BZ474)),LEFT($BZ474,FIND(" – ",$BZ474)-1),$BZ474),ProdTbl,5,0),""),BasketTbl,2,0),"کد ناشناخته"))</f>
        <v/>
      </c>
      <c r="CB474" s="18">
        <f>IF($BZ474="","",IFERROR(VLOOKUP(IF(ISNUMBER(FIND(" – ",$BZ474)),LEFT($BZ474,FIND(" – ",$BZ474)-1),$BZ474),ProdTbl,3,0),"کد ناشناخته"))</f>
        <v/>
      </c>
      <c r="CC474" s="22" t="n"/>
      <c r="CD474" s="21" t="n"/>
      <c r="CE474" s="20" t="n"/>
      <c r="CF474" s="18">
        <f>IF($CE474="","",IFERROR(VLOOKUP(IFERROR(VLOOKUP(IF(ISNUMBER(FIND(" – ",$CE474)),LEFT($CE474,FIND(" – ",$CE474)-1),$CE474),ProdTbl,5,0),""),BasketTbl,2,0),"کد ناشناخته"))</f>
        <v/>
      </c>
      <c r="CG474" s="18">
        <f>IF($CE474="","",IFERROR(VLOOKUP(IF(ISNUMBER(FIND(" – ",$CE474)),LEFT($CE474,FIND(" – ",$CE474)-1),$CE474),ProdTbl,3,0),"کد ناشناخته"))</f>
        <v/>
      </c>
      <c r="CH474" s="22" t="n"/>
      <c r="CI474" s="21" t="n"/>
    </row>
    <row r="475">
      <c r="A475" s="18">
        <f>IF($B475="","",COUNTA($B$10:$B475))</f>
        <v/>
      </c>
      <c r="B475" s="19" t="n"/>
      <c r="C475" s="20" t="n"/>
      <c r="D475" s="19" t="n"/>
      <c r="E475" s="18">
        <f>IF($D475="","",IFERROR(VLOOKUP(IF(ISNUMBER(FIND(" – ",$D475)),LEFT($D475,FIND(" – ",$D475)-1),$D475),SellerTbl,2,0),"کد ناشناخته"))</f>
        <v/>
      </c>
      <c r="F475" s="21" t="n"/>
      <c r="G475" s="21" t="n"/>
      <c r="H475" s="22" t="n"/>
      <c r="I475" s="23">
        <f>IF(OR($F475="",$G475=""),"",$F475-$G475)</f>
        <v/>
      </c>
      <c r="J475" s="18">
        <f>IF($I475="","",IF(ABS($I475)&lt;=0.01*$F475,"√","×"))</f>
        <v/>
      </c>
      <c r="K475" s="23">
        <f>IF(COUNT($Q475,$V475,$AA475,$AF475,$AK475,$AP475,$AU475,$AZ475,$BE475,$BJ475,$BO475,$BT475,$BY475,$CD475,$CI475)=0,"",SUM($Q475,$V475,$AA475,$AF475,$AK475,$AP475,$AU475,$AZ475,$BE475,$BJ475,$BO475,$BT475,$BY475,$CD475,$CI475))</f>
        <v/>
      </c>
      <c r="L475" s="23">
        <f>IF(OR($F475="",$K475=""),"",$F475-$K475)</f>
        <v/>
      </c>
      <c r="M475" s="20" t="n"/>
      <c r="N475" s="18">
        <f>IF($M475="","",IFERROR(VLOOKUP(IFERROR(VLOOKUP(IF(ISNUMBER(FIND(" – ",$M475)),LEFT($M475,FIND(" – ",$M475)-1),$M475),ProdTbl,5,0),""),BasketTbl,2,0),"کد ناشناخته"))</f>
        <v/>
      </c>
      <c r="O475" s="18">
        <f>IF($M475="","",IFERROR(VLOOKUP(IF(ISNUMBER(FIND(" – ",$M475)),LEFT($M475,FIND(" – ",$M475)-1),$M475),ProdTbl,3,0),"کد ناشناخته"))</f>
        <v/>
      </c>
      <c r="P475" s="22" t="n"/>
      <c r="Q475" s="21" t="n"/>
      <c r="R475" s="20" t="n"/>
      <c r="S475" s="18">
        <f>IF($R475="","",IFERROR(VLOOKUP(IFERROR(VLOOKUP(IF(ISNUMBER(FIND(" – ",$R475)),LEFT($R475,FIND(" – ",$R475)-1),$R475),ProdTbl,5,0),""),BasketTbl,2,0),"کد ناشناخته"))</f>
        <v/>
      </c>
      <c r="T475" s="18">
        <f>IF($R475="","",IFERROR(VLOOKUP(IF(ISNUMBER(FIND(" – ",$R475)),LEFT($R475,FIND(" – ",$R475)-1),$R475),ProdTbl,3,0),"کد ناشناخته"))</f>
        <v/>
      </c>
      <c r="U475" s="22" t="n"/>
      <c r="V475" s="21" t="n"/>
      <c r="W475" s="20" t="n"/>
      <c r="X475" s="18">
        <f>IF($W475="","",IFERROR(VLOOKUP(IFERROR(VLOOKUP(IF(ISNUMBER(FIND(" – ",$W475)),LEFT($W475,FIND(" – ",$W475)-1),$W475),ProdTbl,5,0),""),BasketTbl,2,0),"کد ناشناخته"))</f>
        <v/>
      </c>
      <c r="Y475" s="18">
        <f>IF($W475="","",IFERROR(VLOOKUP(IF(ISNUMBER(FIND(" – ",$W475)),LEFT($W475,FIND(" – ",$W475)-1),$W475),ProdTbl,3,0),"کد ناشناخته"))</f>
        <v/>
      </c>
      <c r="Z475" s="22" t="n"/>
      <c r="AA475" s="21" t="n"/>
      <c r="AB475" s="20" t="n"/>
      <c r="AC475" s="18">
        <f>IF($AB475="","",IFERROR(VLOOKUP(IFERROR(VLOOKUP(IF(ISNUMBER(FIND(" – ",$AB475)),LEFT($AB475,FIND(" – ",$AB475)-1),$AB475),ProdTbl,5,0),""),BasketTbl,2,0),"کد ناشناخته"))</f>
        <v/>
      </c>
      <c r="AD475" s="18">
        <f>IF($AB475="","",IFERROR(VLOOKUP(IF(ISNUMBER(FIND(" – ",$AB475)),LEFT($AB475,FIND(" – ",$AB475)-1),$AB475),ProdTbl,3,0),"کد ناشناخته"))</f>
        <v/>
      </c>
      <c r="AE475" s="22" t="n"/>
      <c r="AF475" s="21" t="n"/>
      <c r="AG475" s="20" t="n"/>
      <c r="AH475" s="18">
        <f>IF($AG475="","",IFERROR(VLOOKUP(IFERROR(VLOOKUP(IF(ISNUMBER(FIND(" – ",$AG475)),LEFT($AG475,FIND(" – ",$AG475)-1),$AG475),ProdTbl,5,0),""),BasketTbl,2,0),"کد ناشناخته"))</f>
        <v/>
      </c>
      <c r="AI475" s="18">
        <f>IF($AG475="","",IFERROR(VLOOKUP(IF(ISNUMBER(FIND(" – ",$AG475)),LEFT($AG475,FIND(" – ",$AG475)-1),$AG475),ProdTbl,3,0),"کد ناشناخته"))</f>
        <v/>
      </c>
      <c r="AJ475" s="22" t="n"/>
      <c r="AK475" s="21" t="n"/>
      <c r="AL475" s="20" t="n"/>
      <c r="AM475" s="18">
        <f>IF($AL475="","",IFERROR(VLOOKUP(IFERROR(VLOOKUP(IF(ISNUMBER(FIND(" – ",$AL475)),LEFT($AL475,FIND(" – ",$AL475)-1),$AL475),ProdTbl,5,0),""),BasketTbl,2,0),"کد ناشناخته"))</f>
        <v/>
      </c>
      <c r="AN475" s="18">
        <f>IF($AL475="","",IFERROR(VLOOKUP(IF(ISNUMBER(FIND(" – ",$AL475)),LEFT($AL475,FIND(" – ",$AL475)-1),$AL475),ProdTbl,3,0),"کد ناشناخته"))</f>
        <v/>
      </c>
      <c r="AO475" s="22" t="n"/>
      <c r="AP475" s="21" t="n"/>
      <c r="AQ475" s="20" t="n"/>
      <c r="AR475" s="18">
        <f>IF($AQ475="","",IFERROR(VLOOKUP(IFERROR(VLOOKUP(IF(ISNUMBER(FIND(" – ",$AQ475)),LEFT($AQ475,FIND(" – ",$AQ475)-1),$AQ475),ProdTbl,5,0),""),BasketTbl,2,0),"کد ناشناخته"))</f>
        <v/>
      </c>
      <c r="AS475" s="18">
        <f>IF($AQ475="","",IFERROR(VLOOKUP(IF(ISNUMBER(FIND(" – ",$AQ475)),LEFT($AQ475,FIND(" – ",$AQ475)-1),$AQ475),ProdTbl,3,0),"کد ناشناخته"))</f>
        <v/>
      </c>
      <c r="AT475" s="22" t="n"/>
      <c r="AU475" s="21" t="n"/>
      <c r="AV475" s="20" t="n"/>
      <c r="AW475" s="18">
        <f>IF($AV475="","",IFERROR(VLOOKUP(IFERROR(VLOOKUP(IF(ISNUMBER(FIND(" – ",$AV475)),LEFT($AV475,FIND(" – ",$AV475)-1),$AV475),ProdTbl,5,0),""),BasketTbl,2,0),"کد ناشناخته"))</f>
        <v/>
      </c>
      <c r="AX475" s="18">
        <f>IF($AV475="","",IFERROR(VLOOKUP(IF(ISNUMBER(FIND(" – ",$AV475)),LEFT($AV475,FIND(" – ",$AV475)-1),$AV475),ProdTbl,3,0),"کد ناشناخته"))</f>
        <v/>
      </c>
      <c r="AY475" s="22" t="n"/>
      <c r="AZ475" s="21" t="n"/>
      <c r="BA475" s="20" t="n"/>
      <c r="BB475" s="18">
        <f>IF($BA475="","",IFERROR(VLOOKUP(IFERROR(VLOOKUP(IF(ISNUMBER(FIND(" – ",$BA475)),LEFT($BA475,FIND(" – ",$BA475)-1),$BA475),ProdTbl,5,0),""),BasketTbl,2,0),"کد ناشناخته"))</f>
        <v/>
      </c>
      <c r="BC475" s="18">
        <f>IF($BA475="","",IFERROR(VLOOKUP(IF(ISNUMBER(FIND(" – ",$BA475)),LEFT($BA475,FIND(" – ",$BA475)-1),$BA475),ProdTbl,3,0),"کد ناشناخته"))</f>
        <v/>
      </c>
      <c r="BD475" s="22" t="n"/>
      <c r="BE475" s="21" t="n"/>
      <c r="BF475" s="20" t="n"/>
      <c r="BG475" s="18">
        <f>IF($BF475="","",IFERROR(VLOOKUP(IFERROR(VLOOKUP(IF(ISNUMBER(FIND(" – ",$BF475)),LEFT($BF475,FIND(" – ",$BF475)-1),$BF475),ProdTbl,5,0),""),BasketTbl,2,0),"کد ناشناخته"))</f>
        <v/>
      </c>
      <c r="BH475" s="18">
        <f>IF($BF475="","",IFERROR(VLOOKUP(IF(ISNUMBER(FIND(" – ",$BF475)),LEFT($BF475,FIND(" – ",$BF475)-1),$BF475),ProdTbl,3,0),"کد ناشناخته"))</f>
        <v/>
      </c>
      <c r="BI475" s="22" t="n"/>
      <c r="BJ475" s="21" t="n"/>
      <c r="BK475" s="20" t="n"/>
      <c r="BL475" s="18">
        <f>IF($BK475="","",IFERROR(VLOOKUP(IFERROR(VLOOKUP(IF(ISNUMBER(FIND(" – ",$BK475)),LEFT($BK475,FIND(" – ",$BK475)-1),$BK475),ProdTbl,5,0),""),BasketTbl,2,0),"کد ناشناخته"))</f>
        <v/>
      </c>
      <c r="BM475" s="18">
        <f>IF($BK475="","",IFERROR(VLOOKUP(IF(ISNUMBER(FIND(" – ",$BK475)),LEFT($BK475,FIND(" – ",$BK475)-1),$BK475),ProdTbl,3,0),"کد ناشناخته"))</f>
        <v/>
      </c>
      <c r="BN475" s="22" t="n"/>
      <c r="BO475" s="21" t="n"/>
      <c r="BP475" s="20" t="n"/>
      <c r="BQ475" s="18">
        <f>IF($BP475="","",IFERROR(VLOOKUP(IFERROR(VLOOKUP(IF(ISNUMBER(FIND(" – ",$BP475)),LEFT($BP475,FIND(" – ",$BP475)-1),$BP475),ProdTbl,5,0),""),BasketTbl,2,0),"کد ناشناخته"))</f>
        <v/>
      </c>
      <c r="BR475" s="18">
        <f>IF($BP475="","",IFERROR(VLOOKUP(IF(ISNUMBER(FIND(" – ",$BP475)),LEFT($BP475,FIND(" – ",$BP475)-1),$BP475),ProdTbl,3,0),"کد ناشناخته"))</f>
        <v/>
      </c>
      <c r="BS475" s="22" t="n"/>
      <c r="BT475" s="21" t="n"/>
      <c r="BU475" s="20" t="n"/>
      <c r="BV475" s="18">
        <f>IF($BU475="","",IFERROR(VLOOKUP(IFERROR(VLOOKUP(IF(ISNUMBER(FIND(" – ",$BU475)),LEFT($BU475,FIND(" – ",$BU475)-1),$BU475),ProdTbl,5,0),""),BasketTbl,2,0),"کد ناشناخته"))</f>
        <v/>
      </c>
      <c r="BW475" s="18">
        <f>IF($BU475="","",IFERROR(VLOOKUP(IF(ISNUMBER(FIND(" – ",$BU475)),LEFT($BU475,FIND(" – ",$BU475)-1),$BU475),ProdTbl,3,0),"کد ناشناخته"))</f>
        <v/>
      </c>
      <c r="BX475" s="22" t="n"/>
      <c r="BY475" s="21" t="n"/>
      <c r="BZ475" s="20" t="n"/>
      <c r="CA475" s="18">
        <f>IF($BZ475="","",IFERROR(VLOOKUP(IFERROR(VLOOKUP(IF(ISNUMBER(FIND(" – ",$BZ475)),LEFT($BZ475,FIND(" – ",$BZ475)-1),$BZ475),ProdTbl,5,0),""),BasketTbl,2,0),"کد ناشناخته"))</f>
        <v/>
      </c>
      <c r="CB475" s="18">
        <f>IF($BZ475="","",IFERROR(VLOOKUP(IF(ISNUMBER(FIND(" – ",$BZ475)),LEFT($BZ475,FIND(" – ",$BZ475)-1),$BZ475),ProdTbl,3,0),"کد ناشناخته"))</f>
        <v/>
      </c>
      <c r="CC475" s="22" t="n"/>
      <c r="CD475" s="21" t="n"/>
      <c r="CE475" s="20" t="n"/>
      <c r="CF475" s="18">
        <f>IF($CE475="","",IFERROR(VLOOKUP(IFERROR(VLOOKUP(IF(ISNUMBER(FIND(" – ",$CE475)),LEFT($CE475,FIND(" – ",$CE475)-1),$CE475),ProdTbl,5,0),""),BasketTbl,2,0),"کد ناشناخته"))</f>
        <v/>
      </c>
      <c r="CG475" s="18">
        <f>IF($CE475="","",IFERROR(VLOOKUP(IF(ISNUMBER(FIND(" – ",$CE475)),LEFT($CE475,FIND(" – ",$CE475)-1),$CE475),ProdTbl,3,0),"کد ناشناخته"))</f>
        <v/>
      </c>
      <c r="CH475" s="22" t="n"/>
      <c r="CI475" s="21" t="n"/>
    </row>
    <row r="476">
      <c r="A476" s="18">
        <f>IF($B476="","",COUNTA($B$10:$B476))</f>
        <v/>
      </c>
      <c r="B476" s="19" t="n"/>
      <c r="C476" s="20" t="n"/>
      <c r="D476" s="19" t="n"/>
      <c r="E476" s="18">
        <f>IF($D476="","",IFERROR(VLOOKUP(IF(ISNUMBER(FIND(" – ",$D476)),LEFT($D476,FIND(" – ",$D476)-1),$D476),SellerTbl,2,0),"کد ناشناخته"))</f>
        <v/>
      </c>
      <c r="F476" s="21" t="n"/>
      <c r="G476" s="21" t="n"/>
      <c r="H476" s="22" t="n"/>
      <c r="I476" s="23">
        <f>IF(OR($F476="",$G476=""),"",$F476-$G476)</f>
        <v/>
      </c>
      <c r="J476" s="18">
        <f>IF($I476="","",IF(ABS($I476)&lt;=0.01*$F476,"√","×"))</f>
        <v/>
      </c>
      <c r="K476" s="23">
        <f>IF(COUNT($Q476,$V476,$AA476,$AF476,$AK476,$AP476,$AU476,$AZ476,$BE476,$BJ476,$BO476,$BT476,$BY476,$CD476,$CI476)=0,"",SUM($Q476,$V476,$AA476,$AF476,$AK476,$AP476,$AU476,$AZ476,$BE476,$BJ476,$BO476,$BT476,$BY476,$CD476,$CI476))</f>
        <v/>
      </c>
      <c r="L476" s="23">
        <f>IF(OR($F476="",$K476=""),"",$F476-$K476)</f>
        <v/>
      </c>
      <c r="M476" s="20" t="n"/>
      <c r="N476" s="18">
        <f>IF($M476="","",IFERROR(VLOOKUP(IFERROR(VLOOKUP(IF(ISNUMBER(FIND(" – ",$M476)),LEFT($M476,FIND(" – ",$M476)-1),$M476),ProdTbl,5,0),""),BasketTbl,2,0),"کد ناشناخته"))</f>
        <v/>
      </c>
      <c r="O476" s="18">
        <f>IF($M476="","",IFERROR(VLOOKUP(IF(ISNUMBER(FIND(" – ",$M476)),LEFT($M476,FIND(" – ",$M476)-1),$M476),ProdTbl,3,0),"کد ناشناخته"))</f>
        <v/>
      </c>
      <c r="P476" s="22" t="n"/>
      <c r="Q476" s="21" t="n"/>
      <c r="R476" s="20" t="n"/>
      <c r="S476" s="18">
        <f>IF($R476="","",IFERROR(VLOOKUP(IFERROR(VLOOKUP(IF(ISNUMBER(FIND(" – ",$R476)),LEFT($R476,FIND(" – ",$R476)-1),$R476),ProdTbl,5,0),""),BasketTbl,2,0),"کد ناشناخته"))</f>
        <v/>
      </c>
      <c r="T476" s="18">
        <f>IF($R476="","",IFERROR(VLOOKUP(IF(ISNUMBER(FIND(" – ",$R476)),LEFT($R476,FIND(" – ",$R476)-1),$R476),ProdTbl,3,0),"کد ناشناخته"))</f>
        <v/>
      </c>
      <c r="U476" s="22" t="n"/>
      <c r="V476" s="21" t="n"/>
      <c r="W476" s="20" t="n"/>
      <c r="X476" s="18">
        <f>IF($W476="","",IFERROR(VLOOKUP(IFERROR(VLOOKUP(IF(ISNUMBER(FIND(" – ",$W476)),LEFT($W476,FIND(" – ",$W476)-1),$W476),ProdTbl,5,0),""),BasketTbl,2,0),"کد ناشناخته"))</f>
        <v/>
      </c>
      <c r="Y476" s="18">
        <f>IF($W476="","",IFERROR(VLOOKUP(IF(ISNUMBER(FIND(" – ",$W476)),LEFT($W476,FIND(" – ",$W476)-1),$W476),ProdTbl,3,0),"کد ناشناخته"))</f>
        <v/>
      </c>
      <c r="Z476" s="22" t="n"/>
      <c r="AA476" s="21" t="n"/>
      <c r="AB476" s="20" t="n"/>
      <c r="AC476" s="18">
        <f>IF($AB476="","",IFERROR(VLOOKUP(IFERROR(VLOOKUP(IF(ISNUMBER(FIND(" – ",$AB476)),LEFT($AB476,FIND(" – ",$AB476)-1),$AB476),ProdTbl,5,0),""),BasketTbl,2,0),"کد ناشناخته"))</f>
        <v/>
      </c>
      <c r="AD476" s="18">
        <f>IF($AB476="","",IFERROR(VLOOKUP(IF(ISNUMBER(FIND(" – ",$AB476)),LEFT($AB476,FIND(" – ",$AB476)-1),$AB476),ProdTbl,3,0),"کد ناشناخته"))</f>
        <v/>
      </c>
      <c r="AE476" s="22" t="n"/>
      <c r="AF476" s="21" t="n"/>
      <c r="AG476" s="20" t="n"/>
      <c r="AH476" s="18">
        <f>IF($AG476="","",IFERROR(VLOOKUP(IFERROR(VLOOKUP(IF(ISNUMBER(FIND(" – ",$AG476)),LEFT($AG476,FIND(" – ",$AG476)-1),$AG476),ProdTbl,5,0),""),BasketTbl,2,0),"کد ناشناخته"))</f>
        <v/>
      </c>
      <c r="AI476" s="18">
        <f>IF($AG476="","",IFERROR(VLOOKUP(IF(ISNUMBER(FIND(" – ",$AG476)),LEFT($AG476,FIND(" – ",$AG476)-1),$AG476),ProdTbl,3,0),"کد ناشناخته"))</f>
        <v/>
      </c>
      <c r="AJ476" s="22" t="n"/>
      <c r="AK476" s="21" t="n"/>
      <c r="AL476" s="20" t="n"/>
      <c r="AM476" s="18">
        <f>IF($AL476="","",IFERROR(VLOOKUP(IFERROR(VLOOKUP(IF(ISNUMBER(FIND(" – ",$AL476)),LEFT($AL476,FIND(" – ",$AL476)-1),$AL476),ProdTbl,5,0),""),BasketTbl,2,0),"کد ناشناخته"))</f>
        <v/>
      </c>
      <c r="AN476" s="18">
        <f>IF($AL476="","",IFERROR(VLOOKUP(IF(ISNUMBER(FIND(" – ",$AL476)),LEFT($AL476,FIND(" – ",$AL476)-1),$AL476),ProdTbl,3,0),"کد ناشناخته"))</f>
        <v/>
      </c>
      <c r="AO476" s="22" t="n"/>
      <c r="AP476" s="21" t="n"/>
      <c r="AQ476" s="20" t="n"/>
      <c r="AR476" s="18">
        <f>IF($AQ476="","",IFERROR(VLOOKUP(IFERROR(VLOOKUP(IF(ISNUMBER(FIND(" – ",$AQ476)),LEFT($AQ476,FIND(" – ",$AQ476)-1),$AQ476),ProdTbl,5,0),""),BasketTbl,2,0),"کد ناشناخته"))</f>
        <v/>
      </c>
      <c r="AS476" s="18">
        <f>IF($AQ476="","",IFERROR(VLOOKUP(IF(ISNUMBER(FIND(" – ",$AQ476)),LEFT($AQ476,FIND(" – ",$AQ476)-1),$AQ476),ProdTbl,3,0),"کد ناشناخته"))</f>
        <v/>
      </c>
      <c r="AT476" s="22" t="n"/>
      <c r="AU476" s="21" t="n"/>
      <c r="AV476" s="20" t="n"/>
      <c r="AW476" s="18">
        <f>IF($AV476="","",IFERROR(VLOOKUP(IFERROR(VLOOKUP(IF(ISNUMBER(FIND(" – ",$AV476)),LEFT($AV476,FIND(" – ",$AV476)-1),$AV476),ProdTbl,5,0),""),BasketTbl,2,0),"کد ناشناخته"))</f>
        <v/>
      </c>
      <c r="AX476" s="18">
        <f>IF($AV476="","",IFERROR(VLOOKUP(IF(ISNUMBER(FIND(" – ",$AV476)),LEFT($AV476,FIND(" – ",$AV476)-1),$AV476),ProdTbl,3,0),"کد ناشناخته"))</f>
        <v/>
      </c>
      <c r="AY476" s="22" t="n"/>
      <c r="AZ476" s="21" t="n"/>
      <c r="BA476" s="20" t="n"/>
      <c r="BB476" s="18">
        <f>IF($BA476="","",IFERROR(VLOOKUP(IFERROR(VLOOKUP(IF(ISNUMBER(FIND(" – ",$BA476)),LEFT($BA476,FIND(" – ",$BA476)-1),$BA476),ProdTbl,5,0),""),BasketTbl,2,0),"کد ناشناخته"))</f>
        <v/>
      </c>
      <c r="BC476" s="18">
        <f>IF($BA476="","",IFERROR(VLOOKUP(IF(ISNUMBER(FIND(" – ",$BA476)),LEFT($BA476,FIND(" – ",$BA476)-1),$BA476),ProdTbl,3,0),"کد ناشناخته"))</f>
        <v/>
      </c>
      <c r="BD476" s="22" t="n"/>
      <c r="BE476" s="21" t="n"/>
      <c r="BF476" s="20" t="n"/>
      <c r="BG476" s="18">
        <f>IF($BF476="","",IFERROR(VLOOKUP(IFERROR(VLOOKUP(IF(ISNUMBER(FIND(" – ",$BF476)),LEFT($BF476,FIND(" – ",$BF476)-1),$BF476),ProdTbl,5,0),""),BasketTbl,2,0),"کد ناشناخته"))</f>
        <v/>
      </c>
      <c r="BH476" s="18">
        <f>IF($BF476="","",IFERROR(VLOOKUP(IF(ISNUMBER(FIND(" – ",$BF476)),LEFT($BF476,FIND(" – ",$BF476)-1),$BF476),ProdTbl,3,0),"کد ناشناخته"))</f>
        <v/>
      </c>
      <c r="BI476" s="22" t="n"/>
      <c r="BJ476" s="21" t="n"/>
      <c r="BK476" s="20" t="n"/>
      <c r="BL476" s="18">
        <f>IF($BK476="","",IFERROR(VLOOKUP(IFERROR(VLOOKUP(IF(ISNUMBER(FIND(" – ",$BK476)),LEFT($BK476,FIND(" – ",$BK476)-1),$BK476),ProdTbl,5,0),""),BasketTbl,2,0),"کد ناشناخته"))</f>
        <v/>
      </c>
      <c r="BM476" s="18">
        <f>IF($BK476="","",IFERROR(VLOOKUP(IF(ISNUMBER(FIND(" – ",$BK476)),LEFT($BK476,FIND(" – ",$BK476)-1),$BK476),ProdTbl,3,0),"کد ناشناخته"))</f>
        <v/>
      </c>
      <c r="BN476" s="22" t="n"/>
      <c r="BO476" s="21" t="n"/>
      <c r="BP476" s="20" t="n"/>
      <c r="BQ476" s="18">
        <f>IF($BP476="","",IFERROR(VLOOKUP(IFERROR(VLOOKUP(IF(ISNUMBER(FIND(" – ",$BP476)),LEFT($BP476,FIND(" – ",$BP476)-1),$BP476),ProdTbl,5,0),""),BasketTbl,2,0),"کد ناشناخته"))</f>
        <v/>
      </c>
      <c r="BR476" s="18">
        <f>IF($BP476="","",IFERROR(VLOOKUP(IF(ISNUMBER(FIND(" – ",$BP476)),LEFT($BP476,FIND(" – ",$BP476)-1),$BP476),ProdTbl,3,0),"کد ناشناخته"))</f>
        <v/>
      </c>
      <c r="BS476" s="22" t="n"/>
      <c r="BT476" s="21" t="n"/>
      <c r="BU476" s="20" t="n"/>
      <c r="BV476" s="18">
        <f>IF($BU476="","",IFERROR(VLOOKUP(IFERROR(VLOOKUP(IF(ISNUMBER(FIND(" – ",$BU476)),LEFT($BU476,FIND(" – ",$BU476)-1),$BU476),ProdTbl,5,0),""),BasketTbl,2,0),"کد ناشناخته"))</f>
        <v/>
      </c>
      <c r="BW476" s="18">
        <f>IF($BU476="","",IFERROR(VLOOKUP(IF(ISNUMBER(FIND(" – ",$BU476)),LEFT($BU476,FIND(" – ",$BU476)-1),$BU476),ProdTbl,3,0),"کد ناشناخته"))</f>
        <v/>
      </c>
      <c r="BX476" s="22" t="n"/>
      <c r="BY476" s="21" t="n"/>
      <c r="BZ476" s="20" t="n"/>
      <c r="CA476" s="18">
        <f>IF($BZ476="","",IFERROR(VLOOKUP(IFERROR(VLOOKUP(IF(ISNUMBER(FIND(" – ",$BZ476)),LEFT($BZ476,FIND(" – ",$BZ476)-1),$BZ476),ProdTbl,5,0),""),BasketTbl,2,0),"کد ناشناخته"))</f>
        <v/>
      </c>
      <c r="CB476" s="18">
        <f>IF($BZ476="","",IFERROR(VLOOKUP(IF(ISNUMBER(FIND(" – ",$BZ476)),LEFT($BZ476,FIND(" – ",$BZ476)-1),$BZ476),ProdTbl,3,0),"کد ناشناخته"))</f>
        <v/>
      </c>
      <c r="CC476" s="22" t="n"/>
      <c r="CD476" s="21" t="n"/>
      <c r="CE476" s="20" t="n"/>
      <c r="CF476" s="18">
        <f>IF($CE476="","",IFERROR(VLOOKUP(IFERROR(VLOOKUP(IF(ISNUMBER(FIND(" – ",$CE476)),LEFT($CE476,FIND(" – ",$CE476)-1),$CE476),ProdTbl,5,0),""),BasketTbl,2,0),"کد ناشناخته"))</f>
        <v/>
      </c>
      <c r="CG476" s="18">
        <f>IF($CE476="","",IFERROR(VLOOKUP(IF(ISNUMBER(FIND(" – ",$CE476)),LEFT($CE476,FIND(" – ",$CE476)-1),$CE476),ProdTbl,3,0),"کد ناشناخته"))</f>
        <v/>
      </c>
      <c r="CH476" s="22" t="n"/>
      <c r="CI476" s="21" t="n"/>
    </row>
    <row r="477">
      <c r="A477" s="18">
        <f>IF($B477="","",COUNTA($B$10:$B477))</f>
        <v/>
      </c>
      <c r="B477" s="19" t="n"/>
      <c r="C477" s="20" t="n"/>
      <c r="D477" s="19" t="n"/>
      <c r="E477" s="18">
        <f>IF($D477="","",IFERROR(VLOOKUP(IF(ISNUMBER(FIND(" – ",$D477)),LEFT($D477,FIND(" – ",$D477)-1),$D477),SellerTbl,2,0),"کد ناشناخته"))</f>
        <v/>
      </c>
      <c r="F477" s="21" t="n"/>
      <c r="G477" s="21" t="n"/>
      <c r="H477" s="22" t="n"/>
      <c r="I477" s="23">
        <f>IF(OR($F477="",$G477=""),"",$F477-$G477)</f>
        <v/>
      </c>
      <c r="J477" s="18">
        <f>IF($I477="","",IF(ABS($I477)&lt;=0.01*$F477,"√","×"))</f>
        <v/>
      </c>
      <c r="K477" s="23">
        <f>IF(COUNT($Q477,$V477,$AA477,$AF477,$AK477,$AP477,$AU477,$AZ477,$BE477,$BJ477,$BO477,$BT477,$BY477,$CD477,$CI477)=0,"",SUM($Q477,$V477,$AA477,$AF477,$AK477,$AP477,$AU477,$AZ477,$BE477,$BJ477,$BO477,$BT477,$BY477,$CD477,$CI477))</f>
        <v/>
      </c>
      <c r="L477" s="23">
        <f>IF(OR($F477="",$K477=""),"",$F477-$K477)</f>
        <v/>
      </c>
      <c r="M477" s="20" t="n"/>
      <c r="N477" s="18">
        <f>IF($M477="","",IFERROR(VLOOKUP(IFERROR(VLOOKUP(IF(ISNUMBER(FIND(" – ",$M477)),LEFT($M477,FIND(" – ",$M477)-1),$M477),ProdTbl,5,0),""),BasketTbl,2,0),"کد ناشناخته"))</f>
        <v/>
      </c>
      <c r="O477" s="18">
        <f>IF($M477="","",IFERROR(VLOOKUP(IF(ISNUMBER(FIND(" – ",$M477)),LEFT($M477,FIND(" – ",$M477)-1),$M477),ProdTbl,3,0),"کد ناشناخته"))</f>
        <v/>
      </c>
      <c r="P477" s="22" t="n"/>
      <c r="Q477" s="21" t="n"/>
      <c r="R477" s="20" t="n"/>
      <c r="S477" s="18">
        <f>IF($R477="","",IFERROR(VLOOKUP(IFERROR(VLOOKUP(IF(ISNUMBER(FIND(" – ",$R477)),LEFT($R477,FIND(" – ",$R477)-1),$R477),ProdTbl,5,0),""),BasketTbl,2,0),"کد ناشناخته"))</f>
        <v/>
      </c>
      <c r="T477" s="18">
        <f>IF($R477="","",IFERROR(VLOOKUP(IF(ISNUMBER(FIND(" – ",$R477)),LEFT($R477,FIND(" – ",$R477)-1),$R477),ProdTbl,3,0),"کد ناشناخته"))</f>
        <v/>
      </c>
      <c r="U477" s="22" t="n"/>
      <c r="V477" s="21" t="n"/>
      <c r="W477" s="20" t="n"/>
      <c r="X477" s="18">
        <f>IF($W477="","",IFERROR(VLOOKUP(IFERROR(VLOOKUP(IF(ISNUMBER(FIND(" – ",$W477)),LEFT($W477,FIND(" – ",$W477)-1),$W477),ProdTbl,5,0),""),BasketTbl,2,0),"کد ناشناخته"))</f>
        <v/>
      </c>
      <c r="Y477" s="18">
        <f>IF($W477="","",IFERROR(VLOOKUP(IF(ISNUMBER(FIND(" – ",$W477)),LEFT($W477,FIND(" – ",$W477)-1),$W477),ProdTbl,3,0),"کد ناشناخته"))</f>
        <v/>
      </c>
      <c r="Z477" s="22" t="n"/>
      <c r="AA477" s="21" t="n"/>
      <c r="AB477" s="20" t="n"/>
      <c r="AC477" s="18">
        <f>IF($AB477="","",IFERROR(VLOOKUP(IFERROR(VLOOKUP(IF(ISNUMBER(FIND(" – ",$AB477)),LEFT($AB477,FIND(" – ",$AB477)-1),$AB477),ProdTbl,5,0),""),BasketTbl,2,0),"کد ناشناخته"))</f>
        <v/>
      </c>
      <c r="AD477" s="18">
        <f>IF($AB477="","",IFERROR(VLOOKUP(IF(ISNUMBER(FIND(" – ",$AB477)),LEFT($AB477,FIND(" – ",$AB477)-1),$AB477),ProdTbl,3,0),"کد ناشناخته"))</f>
        <v/>
      </c>
      <c r="AE477" s="22" t="n"/>
      <c r="AF477" s="21" t="n"/>
      <c r="AG477" s="20" t="n"/>
      <c r="AH477" s="18">
        <f>IF($AG477="","",IFERROR(VLOOKUP(IFERROR(VLOOKUP(IF(ISNUMBER(FIND(" – ",$AG477)),LEFT($AG477,FIND(" – ",$AG477)-1),$AG477),ProdTbl,5,0),""),BasketTbl,2,0),"کد ناشناخته"))</f>
        <v/>
      </c>
      <c r="AI477" s="18">
        <f>IF($AG477="","",IFERROR(VLOOKUP(IF(ISNUMBER(FIND(" – ",$AG477)),LEFT($AG477,FIND(" – ",$AG477)-1),$AG477),ProdTbl,3,0),"کد ناشناخته"))</f>
        <v/>
      </c>
      <c r="AJ477" s="22" t="n"/>
      <c r="AK477" s="21" t="n"/>
      <c r="AL477" s="20" t="n"/>
      <c r="AM477" s="18">
        <f>IF($AL477="","",IFERROR(VLOOKUP(IFERROR(VLOOKUP(IF(ISNUMBER(FIND(" – ",$AL477)),LEFT($AL477,FIND(" – ",$AL477)-1),$AL477),ProdTbl,5,0),""),BasketTbl,2,0),"کد ناشناخته"))</f>
        <v/>
      </c>
      <c r="AN477" s="18">
        <f>IF($AL477="","",IFERROR(VLOOKUP(IF(ISNUMBER(FIND(" – ",$AL477)),LEFT($AL477,FIND(" – ",$AL477)-1),$AL477),ProdTbl,3,0),"کد ناشناخته"))</f>
        <v/>
      </c>
      <c r="AO477" s="22" t="n"/>
      <c r="AP477" s="21" t="n"/>
      <c r="AQ477" s="20" t="n"/>
      <c r="AR477" s="18">
        <f>IF($AQ477="","",IFERROR(VLOOKUP(IFERROR(VLOOKUP(IF(ISNUMBER(FIND(" – ",$AQ477)),LEFT($AQ477,FIND(" – ",$AQ477)-1),$AQ477),ProdTbl,5,0),""),BasketTbl,2,0),"کد ناشناخته"))</f>
        <v/>
      </c>
      <c r="AS477" s="18">
        <f>IF($AQ477="","",IFERROR(VLOOKUP(IF(ISNUMBER(FIND(" – ",$AQ477)),LEFT($AQ477,FIND(" – ",$AQ477)-1),$AQ477),ProdTbl,3,0),"کد ناشناخته"))</f>
        <v/>
      </c>
      <c r="AT477" s="22" t="n"/>
      <c r="AU477" s="21" t="n"/>
      <c r="AV477" s="20" t="n"/>
      <c r="AW477" s="18">
        <f>IF($AV477="","",IFERROR(VLOOKUP(IFERROR(VLOOKUP(IF(ISNUMBER(FIND(" – ",$AV477)),LEFT($AV477,FIND(" – ",$AV477)-1),$AV477),ProdTbl,5,0),""),BasketTbl,2,0),"کد ناشناخته"))</f>
        <v/>
      </c>
      <c r="AX477" s="18">
        <f>IF($AV477="","",IFERROR(VLOOKUP(IF(ISNUMBER(FIND(" – ",$AV477)),LEFT($AV477,FIND(" – ",$AV477)-1),$AV477),ProdTbl,3,0),"کد ناشناخته"))</f>
        <v/>
      </c>
      <c r="AY477" s="22" t="n"/>
      <c r="AZ477" s="21" t="n"/>
      <c r="BA477" s="20" t="n"/>
      <c r="BB477" s="18">
        <f>IF($BA477="","",IFERROR(VLOOKUP(IFERROR(VLOOKUP(IF(ISNUMBER(FIND(" – ",$BA477)),LEFT($BA477,FIND(" – ",$BA477)-1),$BA477),ProdTbl,5,0),""),BasketTbl,2,0),"کد ناشناخته"))</f>
        <v/>
      </c>
      <c r="BC477" s="18">
        <f>IF($BA477="","",IFERROR(VLOOKUP(IF(ISNUMBER(FIND(" – ",$BA477)),LEFT($BA477,FIND(" – ",$BA477)-1),$BA477),ProdTbl,3,0),"کد ناشناخته"))</f>
        <v/>
      </c>
      <c r="BD477" s="22" t="n"/>
      <c r="BE477" s="21" t="n"/>
      <c r="BF477" s="20" t="n"/>
      <c r="BG477" s="18">
        <f>IF($BF477="","",IFERROR(VLOOKUP(IFERROR(VLOOKUP(IF(ISNUMBER(FIND(" – ",$BF477)),LEFT($BF477,FIND(" – ",$BF477)-1),$BF477),ProdTbl,5,0),""),BasketTbl,2,0),"کد ناشناخته"))</f>
        <v/>
      </c>
      <c r="BH477" s="18">
        <f>IF($BF477="","",IFERROR(VLOOKUP(IF(ISNUMBER(FIND(" – ",$BF477)),LEFT($BF477,FIND(" – ",$BF477)-1),$BF477),ProdTbl,3,0),"کد ناشناخته"))</f>
        <v/>
      </c>
      <c r="BI477" s="22" t="n"/>
      <c r="BJ477" s="21" t="n"/>
      <c r="BK477" s="20" t="n"/>
      <c r="BL477" s="18">
        <f>IF($BK477="","",IFERROR(VLOOKUP(IFERROR(VLOOKUP(IF(ISNUMBER(FIND(" – ",$BK477)),LEFT($BK477,FIND(" – ",$BK477)-1),$BK477),ProdTbl,5,0),""),BasketTbl,2,0),"کد ناشناخته"))</f>
        <v/>
      </c>
      <c r="BM477" s="18">
        <f>IF($BK477="","",IFERROR(VLOOKUP(IF(ISNUMBER(FIND(" – ",$BK477)),LEFT($BK477,FIND(" – ",$BK477)-1),$BK477),ProdTbl,3,0),"کد ناشناخته"))</f>
        <v/>
      </c>
      <c r="BN477" s="22" t="n"/>
      <c r="BO477" s="21" t="n"/>
      <c r="BP477" s="20" t="n"/>
      <c r="BQ477" s="18">
        <f>IF($BP477="","",IFERROR(VLOOKUP(IFERROR(VLOOKUP(IF(ISNUMBER(FIND(" – ",$BP477)),LEFT($BP477,FIND(" – ",$BP477)-1),$BP477),ProdTbl,5,0),""),BasketTbl,2,0),"کد ناشناخته"))</f>
        <v/>
      </c>
      <c r="BR477" s="18">
        <f>IF($BP477="","",IFERROR(VLOOKUP(IF(ISNUMBER(FIND(" – ",$BP477)),LEFT($BP477,FIND(" – ",$BP477)-1),$BP477),ProdTbl,3,0),"کد ناشناخته"))</f>
        <v/>
      </c>
      <c r="BS477" s="22" t="n"/>
      <c r="BT477" s="21" t="n"/>
      <c r="BU477" s="20" t="n"/>
      <c r="BV477" s="18">
        <f>IF($BU477="","",IFERROR(VLOOKUP(IFERROR(VLOOKUP(IF(ISNUMBER(FIND(" – ",$BU477)),LEFT($BU477,FIND(" – ",$BU477)-1),$BU477),ProdTbl,5,0),""),BasketTbl,2,0),"کد ناشناخته"))</f>
        <v/>
      </c>
      <c r="BW477" s="18">
        <f>IF($BU477="","",IFERROR(VLOOKUP(IF(ISNUMBER(FIND(" – ",$BU477)),LEFT($BU477,FIND(" – ",$BU477)-1),$BU477),ProdTbl,3,0),"کد ناشناخته"))</f>
        <v/>
      </c>
      <c r="BX477" s="22" t="n"/>
      <c r="BY477" s="21" t="n"/>
      <c r="BZ477" s="20" t="n"/>
      <c r="CA477" s="18">
        <f>IF($BZ477="","",IFERROR(VLOOKUP(IFERROR(VLOOKUP(IF(ISNUMBER(FIND(" – ",$BZ477)),LEFT($BZ477,FIND(" – ",$BZ477)-1),$BZ477),ProdTbl,5,0),""),BasketTbl,2,0),"کد ناشناخته"))</f>
        <v/>
      </c>
      <c r="CB477" s="18">
        <f>IF($BZ477="","",IFERROR(VLOOKUP(IF(ISNUMBER(FIND(" – ",$BZ477)),LEFT($BZ477,FIND(" – ",$BZ477)-1),$BZ477),ProdTbl,3,0),"کد ناشناخته"))</f>
        <v/>
      </c>
      <c r="CC477" s="22" t="n"/>
      <c r="CD477" s="21" t="n"/>
      <c r="CE477" s="20" t="n"/>
      <c r="CF477" s="18">
        <f>IF($CE477="","",IFERROR(VLOOKUP(IFERROR(VLOOKUP(IF(ISNUMBER(FIND(" – ",$CE477)),LEFT($CE477,FIND(" – ",$CE477)-1),$CE477),ProdTbl,5,0),""),BasketTbl,2,0),"کد ناشناخته"))</f>
        <v/>
      </c>
      <c r="CG477" s="18">
        <f>IF($CE477="","",IFERROR(VLOOKUP(IF(ISNUMBER(FIND(" – ",$CE477)),LEFT($CE477,FIND(" – ",$CE477)-1),$CE477),ProdTbl,3,0),"کد ناشناخته"))</f>
        <v/>
      </c>
      <c r="CH477" s="22" t="n"/>
      <c r="CI477" s="21" t="n"/>
    </row>
    <row r="478">
      <c r="A478" s="18">
        <f>IF($B478="","",COUNTA($B$10:$B478))</f>
        <v/>
      </c>
      <c r="B478" s="19" t="n"/>
      <c r="C478" s="20" t="n"/>
      <c r="D478" s="19" t="n"/>
      <c r="E478" s="18">
        <f>IF($D478="","",IFERROR(VLOOKUP(IF(ISNUMBER(FIND(" – ",$D478)),LEFT($D478,FIND(" – ",$D478)-1),$D478),SellerTbl,2,0),"کد ناشناخته"))</f>
        <v/>
      </c>
      <c r="F478" s="21" t="n"/>
      <c r="G478" s="21" t="n"/>
      <c r="H478" s="22" t="n"/>
      <c r="I478" s="23">
        <f>IF(OR($F478="",$G478=""),"",$F478-$G478)</f>
        <v/>
      </c>
      <c r="J478" s="18">
        <f>IF($I478="","",IF(ABS($I478)&lt;=0.01*$F478,"√","×"))</f>
        <v/>
      </c>
      <c r="K478" s="23">
        <f>IF(COUNT($Q478,$V478,$AA478,$AF478,$AK478,$AP478,$AU478,$AZ478,$BE478,$BJ478,$BO478,$BT478,$BY478,$CD478,$CI478)=0,"",SUM($Q478,$V478,$AA478,$AF478,$AK478,$AP478,$AU478,$AZ478,$BE478,$BJ478,$BO478,$BT478,$BY478,$CD478,$CI478))</f>
        <v/>
      </c>
      <c r="L478" s="23">
        <f>IF(OR($F478="",$K478=""),"",$F478-$K478)</f>
        <v/>
      </c>
      <c r="M478" s="20" t="n"/>
      <c r="N478" s="18">
        <f>IF($M478="","",IFERROR(VLOOKUP(IFERROR(VLOOKUP(IF(ISNUMBER(FIND(" – ",$M478)),LEFT($M478,FIND(" – ",$M478)-1),$M478),ProdTbl,5,0),""),BasketTbl,2,0),"کد ناشناخته"))</f>
        <v/>
      </c>
      <c r="O478" s="18">
        <f>IF($M478="","",IFERROR(VLOOKUP(IF(ISNUMBER(FIND(" – ",$M478)),LEFT($M478,FIND(" – ",$M478)-1),$M478),ProdTbl,3,0),"کد ناشناخته"))</f>
        <v/>
      </c>
      <c r="P478" s="22" t="n"/>
      <c r="Q478" s="21" t="n"/>
      <c r="R478" s="20" t="n"/>
      <c r="S478" s="18">
        <f>IF($R478="","",IFERROR(VLOOKUP(IFERROR(VLOOKUP(IF(ISNUMBER(FIND(" – ",$R478)),LEFT($R478,FIND(" – ",$R478)-1),$R478),ProdTbl,5,0),""),BasketTbl,2,0),"کد ناشناخته"))</f>
        <v/>
      </c>
      <c r="T478" s="18">
        <f>IF($R478="","",IFERROR(VLOOKUP(IF(ISNUMBER(FIND(" – ",$R478)),LEFT($R478,FIND(" – ",$R478)-1),$R478),ProdTbl,3,0),"کد ناشناخته"))</f>
        <v/>
      </c>
      <c r="U478" s="22" t="n"/>
      <c r="V478" s="21" t="n"/>
      <c r="W478" s="20" t="n"/>
      <c r="X478" s="18">
        <f>IF($W478="","",IFERROR(VLOOKUP(IFERROR(VLOOKUP(IF(ISNUMBER(FIND(" – ",$W478)),LEFT($W478,FIND(" – ",$W478)-1),$W478),ProdTbl,5,0),""),BasketTbl,2,0),"کد ناشناخته"))</f>
        <v/>
      </c>
      <c r="Y478" s="18">
        <f>IF($W478="","",IFERROR(VLOOKUP(IF(ISNUMBER(FIND(" – ",$W478)),LEFT($W478,FIND(" – ",$W478)-1),$W478),ProdTbl,3,0),"کد ناشناخته"))</f>
        <v/>
      </c>
      <c r="Z478" s="22" t="n"/>
      <c r="AA478" s="21" t="n"/>
      <c r="AB478" s="20" t="n"/>
      <c r="AC478" s="18">
        <f>IF($AB478="","",IFERROR(VLOOKUP(IFERROR(VLOOKUP(IF(ISNUMBER(FIND(" – ",$AB478)),LEFT($AB478,FIND(" – ",$AB478)-1),$AB478),ProdTbl,5,0),""),BasketTbl,2,0),"کد ناشناخته"))</f>
        <v/>
      </c>
      <c r="AD478" s="18">
        <f>IF($AB478="","",IFERROR(VLOOKUP(IF(ISNUMBER(FIND(" – ",$AB478)),LEFT($AB478,FIND(" – ",$AB478)-1),$AB478),ProdTbl,3,0),"کد ناشناخته"))</f>
        <v/>
      </c>
      <c r="AE478" s="22" t="n"/>
      <c r="AF478" s="21" t="n"/>
      <c r="AG478" s="20" t="n"/>
      <c r="AH478" s="18">
        <f>IF($AG478="","",IFERROR(VLOOKUP(IFERROR(VLOOKUP(IF(ISNUMBER(FIND(" – ",$AG478)),LEFT($AG478,FIND(" – ",$AG478)-1),$AG478),ProdTbl,5,0),""),BasketTbl,2,0),"کد ناشناخته"))</f>
        <v/>
      </c>
      <c r="AI478" s="18">
        <f>IF($AG478="","",IFERROR(VLOOKUP(IF(ISNUMBER(FIND(" – ",$AG478)),LEFT($AG478,FIND(" – ",$AG478)-1),$AG478),ProdTbl,3,0),"کد ناشناخته"))</f>
        <v/>
      </c>
      <c r="AJ478" s="22" t="n"/>
      <c r="AK478" s="21" t="n"/>
      <c r="AL478" s="20" t="n"/>
      <c r="AM478" s="18">
        <f>IF($AL478="","",IFERROR(VLOOKUP(IFERROR(VLOOKUP(IF(ISNUMBER(FIND(" – ",$AL478)),LEFT($AL478,FIND(" – ",$AL478)-1),$AL478),ProdTbl,5,0),""),BasketTbl,2,0),"کد ناشناخته"))</f>
        <v/>
      </c>
      <c r="AN478" s="18">
        <f>IF($AL478="","",IFERROR(VLOOKUP(IF(ISNUMBER(FIND(" – ",$AL478)),LEFT($AL478,FIND(" – ",$AL478)-1),$AL478),ProdTbl,3,0),"کد ناشناخته"))</f>
        <v/>
      </c>
      <c r="AO478" s="22" t="n"/>
      <c r="AP478" s="21" t="n"/>
      <c r="AQ478" s="20" t="n"/>
      <c r="AR478" s="18">
        <f>IF($AQ478="","",IFERROR(VLOOKUP(IFERROR(VLOOKUP(IF(ISNUMBER(FIND(" – ",$AQ478)),LEFT($AQ478,FIND(" – ",$AQ478)-1),$AQ478),ProdTbl,5,0),""),BasketTbl,2,0),"کد ناشناخته"))</f>
        <v/>
      </c>
      <c r="AS478" s="18">
        <f>IF($AQ478="","",IFERROR(VLOOKUP(IF(ISNUMBER(FIND(" – ",$AQ478)),LEFT($AQ478,FIND(" – ",$AQ478)-1),$AQ478),ProdTbl,3,0),"کد ناشناخته"))</f>
        <v/>
      </c>
      <c r="AT478" s="22" t="n"/>
      <c r="AU478" s="21" t="n"/>
      <c r="AV478" s="20" t="n"/>
      <c r="AW478" s="18">
        <f>IF($AV478="","",IFERROR(VLOOKUP(IFERROR(VLOOKUP(IF(ISNUMBER(FIND(" – ",$AV478)),LEFT($AV478,FIND(" – ",$AV478)-1),$AV478),ProdTbl,5,0),""),BasketTbl,2,0),"کد ناشناخته"))</f>
        <v/>
      </c>
      <c r="AX478" s="18">
        <f>IF($AV478="","",IFERROR(VLOOKUP(IF(ISNUMBER(FIND(" – ",$AV478)),LEFT($AV478,FIND(" – ",$AV478)-1),$AV478),ProdTbl,3,0),"کد ناشناخته"))</f>
        <v/>
      </c>
      <c r="AY478" s="22" t="n"/>
      <c r="AZ478" s="21" t="n"/>
      <c r="BA478" s="20" t="n"/>
      <c r="BB478" s="18">
        <f>IF($BA478="","",IFERROR(VLOOKUP(IFERROR(VLOOKUP(IF(ISNUMBER(FIND(" – ",$BA478)),LEFT($BA478,FIND(" – ",$BA478)-1),$BA478),ProdTbl,5,0),""),BasketTbl,2,0),"کد ناشناخته"))</f>
        <v/>
      </c>
      <c r="BC478" s="18">
        <f>IF($BA478="","",IFERROR(VLOOKUP(IF(ISNUMBER(FIND(" – ",$BA478)),LEFT($BA478,FIND(" – ",$BA478)-1),$BA478),ProdTbl,3,0),"کد ناشناخته"))</f>
        <v/>
      </c>
      <c r="BD478" s="22" t="n"/>
      <c r="BE478" s="21" t="n"/>
      <c r="BF478" s="20" t="n"/>
      <c r="BG478" s="18">
        <f>IF($BF478="","",IFERROR(VLOOKUP(IFERROR(VLOOKUP(IF(ISNUMBER(FIND(" – ",$BF478)),LEFT($BF478,FIND(" – ",$BF478)-1),$BF478),ProdTbl,5,0),""),BasketTbl,2,0),"کد ناشناخته"))</f>
        <v/>
      </c>
      <c r="BH478" s="18">
        <f>IF($BF478="","",IFERROR(VLOOKUP(IF(ISNUMBER(FIND(" – ",$BF478)),LEFT($BF478,FIND(" – ",$BF478)-1),$BF478),ProdTbl,3,0),"کد ناشناخته"))</f>
        <v/>
      </c>
      <c r="BI478" s="22" t="n"/>
      <c r="BJ478" s="21" t="n"/>
      <c r="BK478" s="20" t="n"/>
      <c r="BL478" s="18">
        <f>IF($BK478="","",IFERROR(VLOOKUP(IFERROR(VLOOKUP(IF(ISNUMBER(FIND(" – ",$BK478)),LEFT($BK478,FIND(" – ",$BK478)-1),$BK478),ProdTbl,5,0),""),BasketTbl,2,0),"کد ناشناخته"))</f>
        <v/>
      </c>
      <c r="BM478" s="18">
        <f>IF($BK478="","",IFERROR(VLOOKUP(IF(ISNUMBER(FIND(" – ",$BK478)),LEFT($BK478,FIND(" – ",$BK478)-1),$BK478),ProdTbl,3,0),"کد ناشناخته"))</f>
        <v/>
      </c>
      <c r="BN478" s="22" t="n"/>
      <c r="BO478" s="21" t="n"/>
      <c r="BP478" s="20" t="n"/>
      <c r="BQ478" s="18">
        <f>IF($BP478="","",IFERROR(VLOOKUP(IFERROR(VLOOKUP(IF(ISNUMBER(FIND(" – ",$BP478)),LEFT($BP478,FIND(" – ",$BP478)-1),$BP478),ProdTbl,5,0),""),BasketTbl,2,0),"کد ناشناخته"))</f>
        <v/>
      </c>
      <c r="BR478" s="18">
        <f>IF($BP478="","",IFERROR(VLOOKUP(IF(ISNUMBER(FIND(" – ",$BP478)),LEFT($BP478,FIND(" – ",$BP478)-1),$BP478),ProdTbl,3,0),"کد ناشناخته"))</f>
        <v/>
      </c>
      <c r="BS478" s="22" t="n"/>
      <c r="BT478" s="21" t="n"/>
      <c r="BU478" s="20" t="n"/>
      <c r="BV478" s="18">
        <f>IF($BU478="","",IFERROR(VLOOKUP(IFERROR(VLOOKUP(IF(ISNUMBER(FIND(" – ",$BU478)),LEFT($BU478,FIND(" – ",$BU478)-1),$BU478),ProdTbl,5,0),""),BasketTbl,2,0),"کد ناشناخته"))</f>
        <v/>
      </c>
      <c r="BW478" s="18">
        <f>IF($BU478="","",IFERROR(VLOOKUP(IF(ISNUMBER(FIND(" – ",$BU478)),LEFT($BU478,FIND(" – ",$BU478)-1),$BU478),ProdTbl,3,0),"کد ناشناخته"))</f>
        <v/>
      </c>
      <c r="BX478" s="22" t="n"/>
      <c r="BY478" s="21" t="n"/>
      <c r="BZ478" s="20" t="n"/>
      <c r="CA478" s="18">
        <f>IF($BZ478="","",IFERROR(VLOOKUP(IFERROR(VLOOKUP(IF(ISNUMBER(FIND(" – ",$BZ478)),LEFT($BZ478,FIND(" – ",$BZ478)-1),$BZ478),ProdTbl,5,0),""),BasketTbl,2,0),"کد ناشناخته"))</f>
        <v/>
      </c>
      <c r="CB478" s="18">
        <f>IF($BZ478="","",IFERROR(VLOOKUP(IF(ISNUMBER(FIND(" – ",$BZ478)),LEFT($BZ478,FIND(" – ",$BZ478)-1),$BZ478),ProdTbl,3,0),"کد ناشناخته"))</f>
        <v/>
      </c>
      <c r="CC478" s="22" t="n"/>
      <c r="CD478" s="21" t="n"/>
      <c r="CE478" s="20" t="n"/>
      <c r="CF478" s="18">
        <f>IF($CE478="","",IFERROR(VLOOKUP(IFERROR(VLOOKUP(IF(ISNUMBER(FIND(" – ",$CE478)),LEFT($CE478,FIND(" – ",$CE478)-1),$CE478),ProdTbl,5,0),""),BasketTbl,2,0),"کد ناشناخته"))</f>
        <v/>
      </c>
      <c r="CG478" s="18">
        <f>IF($CE478="","",IFERROR(VLOOKUP(IF(ISNUMBER(FIND(" – ",$CE478)),LEFT($CE478,FIND(" – ",$CE478)-1),$CE478),ProdTbl,3,0),"کد ناشناخته"))</f>
        <v/>
      </c>
      <c r="CH478" s="22" t="n"/>
      <c r="CI478" s="21" t="n"/>
    </row>
    <row r="479">
      <c r="A479" s="18">
        <f>IF($B479="","",COUNTA($B$10:$B479))</f>
        <v/>
      </c>
      <c r="B479" s="19" t="n"/>
      <c r="C479" s="20" t="n"/>
      <c r="D479" s="19" t="n"/>
      <c r="E479" s="18">
        <f>IF($D479="","",IFERROR(VLOOKUP(IF(ISNUMBER(FIND(" – ",$D479)),LEFT($D479,FIND(" – ",$D479)-1),$D479),SellerTbl,2,0),"کد ناشناخته"))</f>
        <v/>
      </c>
      <c r="F479" s="21" t="n"/>
      <c r="G479" s="21" t="n"/>
      <c r="H479" s="22" t="n"/>
      <c r="I479" s="23">
        <f>IF(OR($F479="",$G479=""),"",$F479-$G479)</f>
        <v/>
      </c>
      <c r="J479" s="18">
        <f>IF($I479="","",IF(ABS($I479)&lt;=0.01*$F479,"√","×"))</f>
        <v/>
      </c>
      <c r="K479" s="23">
        <f>IF(COUNT($Q479,$V479,$AA479,$AF479,$AK479,$AP479,$AU479,$AZ479,$BE479,$BJ479,$BO479,$BT479,$BY479,$CD479,$CI479)=0,"",SUM($Q479,$V479,$AA479,$AF479,$AK479,$AP479,$AU479,$AZ479,$BE479,$BJ479,$BO479,$BT479,$BY479,$CD479,$CI479))</f>
        <v/>
      </c>
      <c r="L479" s="23">
        <f>IF(OR($F479="",$K479=""),"",$F479-$K479)</f>
        <v/>
      </c>
      <c r="M479" s="20" t="n"/>
      <c r="N479" s="18">
        <f>IF($M479="","",IFERROR(VLOOKUP(IFERROR(VLOOKUP(IF(ISNUMBER(FIND(" – ",$M479)),LEFT($M479,FIND(" – ",$M479)-1),$M479),ProdTbl,5,0),""),BasketTbl,2,0),"کد ناشناخته"))</f>
        <v/>
      </c>
      <c r="O479" s="18">
        <f>IF($M479="","",IFERROR(VLOOKUP(IF(ISNUMBER(FIND(" – ",$M479)),LEFT($M479,FIND(" – ",$M479)-1),$M479),ProdTbl,3,0),"کد ناشناخته"))</f>
        <v/>
      </c>
      <c r="P479" s="22" t="n"/>
      <c r="Q479" s="21" t="n"/>
      <c r="R479" s="20" t="n"/>
      <c r="S479" s="18">
        <f>IF($R479="","",IFERROR(VLOOKUP(IFERROR(VLOOKUP(IF(ISNUMBER(FIND(" – ",$R479)),LEFT($R479,FIND(" – ",$R479)-1),$R479),ProdTbl,5,0),""),BasketTbl,2,0),"کد ناشناخته"))</f>
        <v/>
      </c>
      <c r="T479" s="18">
        <f>IF($R479="","",IFERROR(VLOOKUP(IF(ISNUMBER(FIND(" – ",$R479)),LEFT($R479,FIND(" – ",$R479)-1),$R479),ProdTbl,3,0),"کد ناشناخته"))</f>
        <v/>
      </c>
      <c r="U479" s="22" t="n"/>
      <c r="V479" s="21" t="n"/>
      <c r="W479" s="20" t="n"/>
      <c r="X479" s="18">
        <f>IF($W479="","",IFERROR(VLOOKUP(IFERROR(VLOOKUP(IF(ISNUMBER(FIND(" – ",$W479)),LEFT($W479,FIND(" – ",$W479)-1),$W479),ProdTbl,5,0),""),BasketTbl,2,0),"کد ناشناخته"))</f>
        <v/>
      </c>
      <c r="Y479" s="18">
        <f>IF($W479="","",IFERROR(VLOOKUP(IF(ISNUMBER(FIND(" – ",$W479)),LEFT($W479,FIND(" – ",$W479)-1),$W479),ProdTbl,3,0),"کد ناشناخته"))</f>
        <v/>
      </c>
      <c r="Z479" s="22" t="n"/>
      <c r="AA479" s="21" t="n"/>
      <c r="AB479" s="20" t="n"/>
      <c r="AC479" s="18">
        <f>IF($AB479="","",IFERROR(VLOOKUP(IFERROR(VLOOKUP(IF(ISNUMBER(FIND(" – ",$AB479)),LEFT($AB479,FIND(" – ",$AB479)-1),$AB479),ProdTbl,5,0),""),BasketTbl,2,0),"کد ناشناخته"))</f>
        <v/>
      </c>
      <c r="AD479" s="18">
        <f>IF($AB479="","",IFERROR(VLOOKUP(IF(ISNUMBER(FIND(" – ",$AB479)),LEFT($AB479,FIND(" – ",$AB479)-1),$AB479),ProdTbl,3,0),"کد ناشناخته"))</f>
        <v/>
      </c>
      <c r="AE479" s="22" t="n"/>
      <c r="AF479" s="21" t="n"/>
      <c r="AG479" s="20" t="n"/>
      <c r="AH479" s="18">
        <f>IF($AG479="","",IFERROR(VLOOKUP(IFERROR(VLOOKUP(IF(ISNUMBER(FIND(" – ",$AG479)),LEFT($AG479,FIND(" – ",$AG479)-1),$AG479),ProdTbl,5,0),""),BasketTbl,2,0),"کد ناشناخته"))</f>
        <v/>
      </c>
      <c r="AI479" s="18">
        <f>IF($AG479="","",IFERROR(VLOOKUP(IF(ISNUMBER(FIND(" – ",$AG479)),LEFT($AG479,FIND(" – ",$AG479)-1),$AG479),ProdTbl,3,0),"کد ناشناخته"))</f>
        <v/>
      </c>
      <c r="AJ479" s="22" t="n"/>
      <c r="AK479" s="21" t="n"/>
      <c r="AL479" s="20" t="n"/>
      <c r="AM479" s="18">
        <f>IF($AL479="","",IFERROR(VLOOKUP(IFERROR(VLOOKUP(IF(ISNUMBER(FIND(" – ",$AL479)),LEFT($AL479,FIND(" – ",$AL479)-1),$AL479),ProdTbl,5,0),""),BasketTbl,2,0),"کد ناشناخته"))</f>
        <v/>
      </c>
      <c r="AN479" s="18">
        <f>IF($AL479="","",IFERROR(VLOOKUP(IF(ISNUMBER(FIND(" – ",$AL479)),LEFT($AL479,FIND(" – ",$AL479)-1),$AL479),ProdTbl,3,0),"کد ناشناخته"))</f>
        <v/>
      </c>
      <c r="AO479" s="22" t="n"/>
      <c r="AP479" s="21" t="n"/>
      <c r="AQ479" s="20" t="n"/>
      <c r="AR479" s="18">
        <f>IF($AQ479="","",IFERROR(VLOOKUP(IFERROR(VLOOKUP(IF(ISNUMBER(FIND(" – ",$AQ479)),LEFT($AQ479,FIND(" – ",$AQ479)-1),$AQ479),ProdTbl,5,0),""),BasketTbl,2,0),"کد ناشناخته"))</f>
        <v/>
      </c>
      <c r="AS479" s="18">
        <f>IF($AQ479="","",IFERROR(VLOOKUP(IF(ISNUMBER(FIND(" – ",$AQ479)),LEFT($AQ479,FIND(" – ",$AQ479)-1),$AQ479),ProdTbl,3,0),"کد ناشناخته"))</f>
        <v/>
      </c>
      <c r="AT479" s="22" t="n"/>
      <c r="AU479" s="21" t="n"/>
      <c r="AV479" s="20" t="n"/>
      <c r="AW479" s="18">
        <f>IF($AV479="","",IFERROR(VLOOKUP(IFERROR(VLOOKUP(IF(ISNUMBER(FIND(" – ",$AV479)),LEFT($AV479,FIND(" – ",$AV479)-1),$AV479),ProdTbl,5,0),""),BasketTbl,2,0),"کد ناشناخته"))</f>
        <v/>
      </c>
      <c r="AX479" s="18">
        <f>IF($AV479="","",IFERROR(VLOOKUP(IF(ISNUMBER(FIND(" – ",$AV479)),LEFT($AV479,FIND(" – ",$AV479)-1),$AV479),ProdTbl,3,0),"کد ناشناخته"))</f>
        <v/>
      </c>
      <c r="AY479" s="22" t="n"/>
      <c r="AZ479" s="21" t="n"/>
      <c r="BA479" s="20" t="n"/>
      <c r="BB479" s="18">
        <f>IF($BA479="","",IFERROR(VLOOKUP(IFERROR(VLOOKUP(IF(ISNUMBER(FIND(" – ",$BA479)),LEFT($BA479,FIND(" – ",$BA479)-1),$BA479),ProdTbl,5,0),""),BasketTbl,2,0),"کد ناشناخته"))</f>
        <v/>
      </c>
      <c r="BC479" s="18">
        <f>IF($BA479="","",IFERROR(VLOOKUP(IF(ISNUMBER(FIND(" – ",$BA479)),LEFT($BA479,FIND(" – ",$BA479)-1),$BA479),ProdTbl,3,0),"کد ناشناخته"))</f>
        <v/>
      </c>
      <c r="BD479" s="22" t="n"/>
      <c r="BE479" s="21" t="n"/>
      <c r="BF479" s="20" t="n"/>
      <c r="BG479" s="18">
        <f>IF($BF479="","",IFERROR(VLOOKUP(IFERROR(VLOOKUP(IF(ISNUMBER(FIND(" – ",$BF479)),LEFT($BF479,FIND(" – ",$BF479)-1),$BF479),ProdTbl,5,0),""),BasketTbl,2,0),"کد ناشناخته"))</f>
        <v/>
      </c>
      <c r="BH479" s="18">
        <f>IF($BF479="","",IFERROR(VLOOKUP(IF(ISNUMBER(FIND(" – ",$BF479)),LEFT($BF479,FIND(" – ",$BF479)-1),$BF479),ProdTbl,3,0),"کد ناشناخته"))</f>
        <v/>
      </c>
      <c r="BI479" s="22" t="n"/>
      <c r="BJ479" s="21" t="n"/>
      <c r="BK479" s="20" t="n"/>
      <c r="BL479" s="18">
        <f>IF($BK479="","",IFERROR(VLOOKUP(IFERROR(VLOOKUP(IF(ISNUMBER(FIND(" – ",$BK479)),LEFT($BK479,FIND(" – ",$BK479)-1),$BK479),ProdTbl,5,0),""),BasketTbl,2,0),"کد ناشناخته"))</f>
        <v/>
      </c>
      <c r="BM479" s="18">
        <f>IF($BK479="","",IFERROR(VLOOKUP(IF(ISNUMBER(FIND(" – ",$BK479)),LEFT($BK479,FIND(" – ",$BK479)-1),$BK479),ProdTbl,3,0),"کد ناشناخته"))</f>
        <v/>
      </c>
      <c r="BN479" s="22" t="n"/>
      <c r="BO479" s="21" t="n"/>
      <c r="BP479" s="20" t="n"/>
      <c r="BQ479" s="18">
        <f>IF($BP479="","",IFERROR(VLOOKUP(IFERROR(VLOOKUP(IF(ISNUMBER(FIND(" – ",$BP479)),LEFT($BP479,FIND(" – ",$BP479)-1),$BP479),ProdTbl,5,0),""),BasketTbl,2,0),"کد ناشناخته"))</f>
        <v/>
      </c>
      <c r="BR479" s="18">
        <f>IF($BP479="","",IFERROR(VLOOKUP(IF(ISNUMBER(FIND(" – ",$BP479)),LEFT($BP479,FIND(" – ",$BP479)-1),$BP479),ProdTbl,3,0),"کد ناشناخته"))</f>
        <v/>
      </c>
      <c r="BS479" s="22" t="n"/>
      <c r="BT479" s="21" t="n"/>
      <c r="BU479" s="20" t="n"/>
      <c r="BV479" s="18">
        <f>IF($BU479="","",IFERROR(VLOOKUP(IFERROR(VLOOKUP(IF(ISNUMBER(FIND(" – ",$BU479)),LEFT($BU479,FIND(" – ",$BU479)-1),$BU479),ProdTbl,5,0),""),BasketTbl,2,0),"کد ناشناخته"))</f>
        <v/>
      </c>
      <c r="BW479" s="18">
        <f>IF($BU479="","",IFERROR(VLOOKUP(IF(ISNUMBER(FIND(" – ",$BU479)),LEFT($BU479,FIND(" – ",$BU479)-1),$BU479),ProdTbl,3,0),"کد ناشناخته"))</f>
        <v/>
      </c>
      <c r="BX479" s="22" t="n"/>
      <c r="BY479" s="21" t="n"/>
      <c r="BZ479" s="20" t="n"/>
      <c r="CA479" s="18">
        <f>IF($BZ479="","",IFERROR(VLOOKUP(IFERROR(VLOOKUP(IF(ISNUMBER(FIND(" – ",$BZ479)),LEFT($BZ479,FIND(" – ",$BZ479)-1),$BZ479),ProdTbl,5,0),""),BasketTbl,2,0),"کد ناشناخته"))</f>
        <v/>
      </c>
      <c r="CB479" s="18">
        <f>IF($BZ479="","",IFERROR(VLOOKUP(IF(ISNUMBER(FIND(" – ",$BZ479)),LEFT($BZ479,FIND(" – ",$BZ479)-1),$BZ479),ProdTbl,3,0),"کد ناشناخته"))</f>
        <v/>
      </c>
      <c r="CC479" s="22" t="n"/>
      <c r="CD479" s="21" t="n"/>
      <c r="CE479" s="20" t="n"/>
      <c r="CF479" s="18">
        <f>IF($CE479="","",IFERROR(VLOOKUP(IFERROR(VLOOKUP(IF(ISNUMBER(FIND(" – ",$CE479)),LEFT($CE479,FIND(" – ",$CE479)-1),$CE479),ProdTbl,5,0),""),BasketTbl,2,0),"کد ناشناخته"))</f>
        <v/>
      </c>
      <c r="CG479" s="18">
        <f>IF($CE479="","",IFERROR(VLOOKUP(IF(ISNUMBER(FIND(" – ",$CE479)),LEFT($CE479,FIND(" – ",$CE479)-1),$CE479),ProdTbl,3,0),"کد ناشناخته"))</f>
        <v/>
      </c>
      <c r="CH479" s="22" t="n"/>
      <c r="CI479" s="21" t="n"/>
    </row>
    <row r="480">
      <c r="A480" s="18">
        <f>IF($B480="","",COUNTA($B$10:$B480))</f>
        <v/>
      </c>
      <c r="B480" s="19" t="n"/>
      <c r="C480" s="20" t="n"/>
      <c r="D480" s="19" t="n"/>
      <c r="E480" s="18">
        <f>IF($D480="","",IFERROR(VLOOKUP(IF(ISNUMBER(FIND(" – ",$D480)),LEFT($D480,FIND(" – ",$D480)-1),$D480),SellerTbl,2,0),"کد ناشناخته"))</f>
        <v/>
      </c>
      <c r="F480" s="21" t="n"/>
      <c r="G480" s="21" t="n"/>
      <c r="H480" s="22" t="n"/>
      <c r="I480" s="23">
        <f>IF(OR($F480="",$G480=""),"",$F480-$G480)</f>
        <v/>
      </c>
      <c r="J480" s="18">
        <f>IF($I480="","",IF(ABS($I480)&lt;=0.01*$F480,"√","×"))</f>
        <v/>
      </c>
      <c r="K480" s="23">
        <f>IF(COUNT($Q480,$V480,$AA480,$AF480,$AK480,$AP480,$AU480,$AZ480,$BE480,$BJ480,$BO480,$BT480,$BY480,$CD480,$CI480)=0,"",SUM($Q480,$V480,$AA480,$AF480,$AK480,$AP480,$AU480,$AZ480,$BE480,$BJ480,$BO480,$BT480,$BY480,$CD480,$CI480))</f>
        <v/>
      </c>
      <c r="L480" s="23">
        <f>IF(OR($F480="",$K480=""),"",$F480-$K480)</f>
        <v/>
      </c>
      <c r="M480" s="20" t="n"/>
      <c r="N480" s="18">
        <f>IF($M480="","",IFERROR(VLOOKUP(IFERROR(VLOOKUP(IF(ISNUMBER(FIND(" – ",$M480)),LEFT($M480,FIND(" – ",$M480)-1),$M480),ProdTbl,5,0),""),BasketTbl,2,0),"کد ناشناخته"))</f>
        <v/>
      </c>
      <c r="O480" s="18">
        <f>IF($M480="","",IFERROR(VLOOKUP(IF(ISNUMBER(FIND(" – ",$M480)),LEFT($M480,FIND(" – ",$M480)-1),$M480),ProdTbl,3,0),"کد ناشناخته"))</f>
        <v/>
      </c>
      <c r="P480" s="22" t="n"/>
      <c r="Q480" s="21" t="n"/>
      <c r="R480" s="20" t="n"/>
      <c r="S480" s="18">
        <f>IF($R480="","",IFERROR(VLOOKUP(IFERROR(VLOOKUP(IF(ISNUMBER(FIND(" – ",$R480)),LEFT($R480,FIND(" – ",$R480)-1),$R480),ProdTbl,5,0),""),BasketTbl,2,0),"کد ناشناخته"))</f>
        <v/>
      </c>
      <c r="T480" s="18">
        <f>IF($R480="","",IFERROR(VLOOKUP(IF(ISNUMBER(FIND(" – ",$R480)),LEFT($R480,FIND(" – ",$R480)-1),$R480),ProdTbl,3,0),"کد ناشناخته"))</f>
        <v/>
      </c>
      <c r="U480" s="22" t="n"/>
      <c r="V480" s="21" t="n"/>
      <c r="W480" s="20" t="n"/>
      <c r="X480" s="18">
        <f>IF($W480="","",IFERROR(VLOOKUP(IFERROR(VLOOKUP(IF(ISNUMBER(FIND(" – ",$W480)),LEFT($W480,FIND(" – ",$W480)-1),$W480),ProdTbl,5,0),""),BasketTbl,2,0),"کد ناشناخته"))</f>
        <v/>
      </c>
      <c r="Y480" s="18">
        <f>IF($W480="","",IFERROR(VLOOKUP(IF(ISNUMBER(FIND(" – ",$W480)),LEFT($W480,FIND(" – ",$W480)-1),$W480),ProdTbl,3,0),"کد ناشناخته"))</f>
        <v/>
      </c>
      <c r="Z480" s="22" t="n"/>
      <c r="AA480" s="21" t="n"/>
      <c r="AB480" s="20" t="n"/>
      <c r="AC480" s="18">
        <f>IF($AB480="","",IFERROR(VLOOKUP(IFERROR(VLOOKUP(IF(ISNUMBER(FIND(" – ",$AB480)),LEFT($AB480,FIND(" – ",$AB480)-1),$AB480),ProdTbl,5,0),""),BasketTbl,2,0),"کد ناشناخته"))</f>
        <v/>
      </c>
      <c r="AD480" s="18">
        <f>IF($AB480="","",IFERROR(VLOOKUP(IF(ISNUMBER(FIND(" – ",$AB480)),LEFT($AB480,FIND(" – ",$AB480)-1),$AB480),ProdTbl,3,0),"کد ناشناخته"))</f>
        <v/>
      </c>
      <c r="AE480" s="22" t="n"/>
      <c r="AF480" s="21" t="n"/>
      <c r="AG480" s="20" t="n"/>
      <c r="AH480" s="18">
        <f>IF($AG480="","",IFERROR(VLOOKUP(IFERROR(VLOOKUP(IF(ISNUMBER(FIND(" – ",$AG480)),LEFT($AG480,FIND(" – ",$AG480)-1),$AG480),ProdTbl,5,0),""),BasketTbl,2,0),"کد ناشناخته"))</f>
        <v/>
      </c>
      <c r="AI480" s="18">
        <f>IF($AG480="","",IFERROR(VLOOKUP(IF(ISNUMBER(FIND(" – ",$AG480)),LEFT($AG480,FIND(" – ",$AG480)-1),$AG480),ProdTbl,3,0),"کد ناشناخته"))</f>
        <v/>
      </c>
      <c r="AJ480" s="22" t="n"/>
      <c r="AK480" s="21" t="n"/>
      <c r="AL480" s="20" t="n"/>
      <c r="AM480" s="18">
        <f>IF($AL480="","",IFERROR(VLOOKUP(IFERROR(VLOOKUP(IF(ISNUMBER(FIND(" – ",$AL480)),LEFT($AL480,FIND(" – ",$AL480)-1),$AL480),ProdTbl,5,0),""),BasketTbl,2,0),"کد ناشناخته"))</f>
        <v/>
      </c>
      <c r="AN480" s="18">
        <f>IF($AL480="","",IFERROR(VLOOKUP(IF(ISNUMBER(FIND(" – ",$AL480)),LEFT($AL480,FIND(" – ",$AL480)-1),$AL480),ProdTbl,3,0),"کد ناشناخته"))</f>
        <v/>
      </c>
      <c r="AO480" s="22" t="n"/>
      <c r="AP480" s="21" t="n"/>
      <c r="AQ480" s="20" t="n"/>
      <c r="AR480" s="18">
        <f>IF($AQ480="","",IFERROR(VLOOKUP(IFERROR(VLOOKUP(IF(ISNUMBER(FIND(" – ",$AQ480)),LEFT($AQ480,FIND(" – ",$AQ480)-1),$AQ480),ProdTbl,5,0),""),BasketTbl,2,0),"کد ناشناخته"))</f>
        <v/>
      </c>
      <c r="AS480" s="18">
        <f>IF($AQ480="","",IFERROR(VLOOKUP(IF(ISNUMBER(FIND(" – ",$AQ480)),LEFT($AQ480,FIND(" – ",$AQ480)-1),$AQ480),ProdTbl,3,0),"کد ناشناخته"))</f>
        <v/>
      </c>
      <c r="AT480" s="22" t="n"/>
      <c r="AU480" s="21" t="n"/>
      <c r="AV480" s="20" t="n"/>
      <c r="AW480" s="18">
        <f>IF($AV480="","",IFERROR(VLOOKUP(IFERROR(VLOOKUP(IF(ISNUMBER(FIND(" – ",$AV480)),LEFT($AV480,FIND(" – ",$AV480)-1),$AV480),ProdTbl,5,0),""),BasketTbl,2,0),"کد ناشناخته"))</f>
        <v/>
      </c>
      <c r="AX480" s="18">
        <f>IF($AV480="","",IFERROR(VLOOKUP(IF(ISNUMBER(FIND(" – ",$AV480)),LEFT($AV480,FIND(" – ",$AV480)-1),$AV480),ProdTbl,3,0),"کد ناشناخته"))</f>
        <v/>
      </c>
      <c r="AY480" s="22" t="n"/>
      <c r="AZ480" s="21" t="n"/>
      <c r="BA480" s="20" t="n"/>
      <c r="BB480" s="18">
        <f>IF($BA480="","",IFERROR(VLOOKUP(IFERROR(VLOOKUP(IF(ISNUMBER(FIND(" – ",$BA480)),LEFT($BA480,FIND(" – ",$BA480)-1),$BA480),ProdTbl,5,0),""),BasketTbl,2,0),"کد ناشناخته"))</f>
        <v/>
      </c>
      <c r="BC480" s="18">
        <f>IF($BA480="","",IFERROR(VLOOKUP(IF(ISNUMBER(FIND(" – ",$BA480)),LEFT($BA480,FIND(" – ",$BA480)-1),$BA480),ProdTbl,3,0),"کد ناشناخته"))</f>
        <v/>
      </c>
      <c r="BD480" s="22" t="n"/>
      <c r="BE480" s="21" t="n"/>
      <c r="BF480" s="20" t="n"/>
      <c r="BG480" s="18">
        <f>IF($BF480="","",IFERROR(VLOOKUP(IFERROR(VLOOKUP(IF(ISNUMBER(FIND(" – ",$BF480)),LEFT($BF480,FIND(" – ",$BF480)-1),$BF480),ProdTbl,5,0),""),BasketTbl,2,0),"کد ناشناخته"))</f>
        <v/>
      </c>
      <c r="BH480" s="18">
        <f>IF($BF480="","",IFERROR(VLOOKUP(IF(ISNUMBER(FIND(" – ",$BF480)),LEFT($BF480,FIND(" – ",$BF480)-1),$BF480),ProdTbl,3,0),"کد ناشناخته"))</f>
        <v/>
      </c>
      <c r="BI480" s="22" t="n"/>
      <c r="BJ480" s="21" t="n"/>
      <c r="BK480" s="20" t="n"/>
      <c r="BL480" s="18">
        <f>IF($BK480="","",IFERROR(VLOOKUP(IFERROR(VLOOKUP(IF(ISNUMBER(FIND(" – ",$BK480)),LEFT($BK480,FIND(" – ",$BK480)-1),$BK480),ProdTbl,5,0),""),BasketTbl,2,0),"کد ناشناخته"))</f>
        <v/>
      </c>
      <c r="BM480" s="18">
        <f>IF($BK480="","",IFERROR(VLOOKUP(IF(ISNUMBER(FIND(" – ",$BK480)),LEFT($BK480,FIND(" – ",$BK480)-1),$BK480),ProdTbl,3,0),"کد ناشناخته"))</f>
        <v/>
      </c>
      <c r="BN480" s="22" t="n"/>
      <c r="BO480" s="21" t="n"/>
      <c r="BP480" s="20" t="n"/>
      <c r="BQ480" s="18">
        <f>IF($BP480="","",IFERROR(VLOOKUP(IFERROR(VLOOKUP(IF(ISNUMBER(FIND(" – ",$BP480)),LEFT($BP480,FIND(" – ",$BP480)-1),$BP480),ProdTbl,5,0),""),BasketTbl,2,0),"کد ناشناخته"))</f>
        <v/>
      </c>
      <c r="BR480" s="18">
        <f>IF($BP480="","",IFERROR(VLOOKUP(IF(ISNUMBER(FIND(" – ",$BP480)),LEFT($BP480,FIND(" – ",$BP480)-1),$BP480),ProdTbl,3,0),"کد ناشناخته"))</f>
        <v/>
      </c>
      <c r="BS480" s="22" t="n"/>
      <c r="BT480" s="21" t="n"/>
      <c r="BU480" s="20" t="n"/>
      <c r="BV480" s="18">
        <f>IF($BU480="","",IFERROR(VLOOKUP(IFERROR(VLOOKUP(IF(ISNUMBER(FIND(" – ",$BU480)),LEFT($BU480,FIND(" – ",$BU480)-1),$BU480),ProdTbl,5,0),""),BasketTbl,2,0),"کد ناشناخته"))</f>
        <v/>
      </c>
      <c r="BW480" s="18">
        <f>IF($BU480="","",IFERROR(VLOOKUP(IF(ISNUMBER(FIND(" – ",$BU480)),LEFT($BU480,FIND(" – ",$BU480)-1),$BU480),ProdTbl,3,0),"کد ناشناخته"))</f>
        <v/>
      </c>
      <c r="BX480" s="22" t="n"/>
      <c r="BY480" s="21" t="n"/>
      <c r="BZ480" s="20" t="n"/>
      <c r="CA480" s="18">
        <f>IF($BZ480="","",IFERROR(VLOOKUP(IFERROR(VLOOKUP(IF(ISNUMBER(FIND(" – ",$BZ480)),LEFT($BZ480,FIND(" – ",$BZ480)-1),$BZ480),ProdTbl,5,0),""),BasketTbl,2,0),"کد ناشناخته"))</f>
        <v/>
      </c>
      <c r="CB480" s="18">
        <f>IF($BZ480="","",IFERROR(VLOOKUP(IF(ISNUMBER(FIND(" – ",$BZ480)),LEFT($BZ480,FIND(" – ",$BZ480)-1),$BZ480),ProdTbl,3,0),"کد ناشناخته"))</f>
        <v/>
      </c>
      <c r="CC480" s="22" t="n"/>
      <c r="CD480" s="21" t="n"/>
      <c r="CE480" s="20" t="n"/>
      <c r="CF480" s="18">
        <f>IF($CE480="","",IFERROR(VLOOKUP(IFERROR(VLOOKUP(IF(ISNUMBER(FIND(" – ",$CE480)),LEFT($CE480,FIND(" – ",$CE480)-1),$CE480),ProdTbl,5,0),""),BasketTbl,2,0),"کد ناشناخته"))</f>
        <v/>
      </c>
      <c r="CG480" s="18">
        <f>IF($CE480="","",IFERROR(VLOOKUP(IF(ISNUMBER(FIND(" – ",$CE480)),LEFT($CE480,FIND(" – ",$CE480)-1),$CE480),ProdTbl,3,0),"کد ناشناخته"))</f>
        <v/>
      </c>
      <c r="CH480" s="22" t="n"/>
      <c r="CI480" s="21" t="n"/>
    </row>
    <row r="481">
      <c r="A481" s="18">
        <f>IF($B481="","",COUNTA($B$10:$B481))</f>
        <v/>
      </c>
      <c r="B481" s="19" t="n"/>
      <c r="C481" s="20" t="n"/>
      <c r="D481" s="19" t="n"/>
      <c r="E481" s="18">
        <f>IF($D481="","",IFERROR(VLOOKUP(IF(ISNUMBER(FIND(" – ",$D481)),LEFT($D481,FIND(" – ",$D481)-1),$D481),SellerTbl,2,0),"کد ناشناخته"))</f>
        <v/>
      </c>
      <c r="F481" s="21" t="n"/>
      <c r="G481" s="21" t="n"/>
      <c r="H481" s="22" t="n"/>
      <c r="I481" s="23">
        <f>IF(OR($F481="",$G481=""),"",$F481-$G481)</f>
        <v/>
      </c>
      <c r="J481" s="18">
        <f>IF($I481="","",IF(ABS($I481)&lt;=0.01*$F481,"√","×"))</f>
        <v/>
      </c>
      <c r="K481" s="23">
        <f>IF(COUNT($Q481,$V481,$AA481,$AF481,$AK481,$AP481,$AU481,$AZ481,$BE481,$BJ481,$BO481,$BT481,$BY481,$CD481,$CI481)=0,"",SUM($Q481,$V481,$AA481,$AF481,$AK481,$AP481,$AU481,$AZ481,$BE481,$BJ481,$BO481,$BT481,$BY481,$CD481,$CI481))</f>
        <v/>
      </c>
      <c r="L481" s="23">
        <f>IF(OR($F481="",$K481=""),"",$F481-$K481)</f>
        <v/>
      </c>
      <c r="M481" s="20" t="n"/>
      <c r="N481" s="18">
        <f>IF($M481="","",IFERROR(VLOOKUP(IFERROR(VLOOKUP(IF(ISNUMBER(FIND(" – ",$M481)),LEFT($M481,FIND(" – ",$M481)-1),$M481),ProdTbl,5,0),""),BasketTbl,2,0),"کد ناشناخته"))</f>
        <v/>
      </c>
      <c r="O481" s="18">
        <f>IF($M481="","",IFERROR(VLOOKUP(IF(ISNUMBER(FIND(" – ",$M481)),LEFT($M481,FIND(" – ",$M481)-1),$M481),ProdTbl,3,0),"کد ناشناخته"))</f>
        <v/>
      </c>
      <c r="P481" s="22" t="n"/>
      <c r="Q481" s="21" t="n"/>
      <c r="R481" s="20" t="n"/>
      <c r="S481" s="18">
        <f>IF($R481="","",IFERROR(VLOOKUP(IFERROR(VLOOKUP(IF(ISNUMBER(FIND(" – ",$R481)),LEFT($R481,FIND(" – ",$R481)-1),$R481),ProdTbl,5,0),""),BasketTbl,2,0),"کد ناشناخته"))</f>
        <v/>
      </c>
      <c r="T481" s="18">
        <f>IF($R481="","",IFERROR(VLOOKUP(IF(ISNUMBER(FIND(" – ",$R481)),LEFT($R481,FIND(" – ",$R481)-1),$R481),ProdTbl,3,0),"کد ناشناخته"))</f>
        <v/>
      </c>
      <c r="U481" s="22" t="n"/>
      <c r="V481" s="21" t="n"/>
      <c r="W481" s="20" t="n"/>
      <c r="X481" s="18">
        <f>IF($W481="","",IFERROR(VLOOKUP(IFERROR(VLOOKUP(IF(ISNUMBER(FIND(" – ",$W481)),LEFT($W481,FIND(" – ",$W481)-1),$W481),ProdTbl,5,0),""),BasketTbl,2,0),"کد ناشناخته"))</f>
        <v/>
      </c>
      <c r="Y481" s="18">
        <f>IF($W481="","",IFERROR(VLOOKUP(IF(ISNUMBER(FIND(" – ",$W481)),LEFT($W481,FIND(" – ",$W481)-1),$W481),ProdTbl,3,0),"کد ناشناخته"))</f>
        <v/>
      </c>
      <c r="Z481" s="22" t="n"/>
      <c r="AA481" s="21" t="n"/>
      <c r="AB481" s="20" t="n"/>
      <c r="AC481" s="18">
        <f>IF($AB481="","",IFERROR(VLOOKUP(IFERROR(VLOOKUP(IF(ISNUMBER(FIND(" – ",$AB481)),LEFT($AB481,FIND(" – ",$AB481)-1),$AB481),ProdTbl,5,0),""),BasketTbl,2,0),"کد ناشناخته"))</f>
        <v/>
      </c>
      <c r="AD481" s="18">
        <f>IF($AB481="","",IFERROR(VLOOKUP(IF(ISNUMBER(FIND(" – ",$AB481)),LEFT($AB481,FIND(" – ",$AB481)-1),$AB481),ProdTbl,3,0),"کد ناشناخته"))</f>
        <v/>
      </c>
      <c r="AE481" s="22" t="n"/>
      <c r="AF481" s="21" t="n"/>
      <c r="AG481" s="20" t="n"/>
      <c r="AH481" s="18">
        <f>IF($AG481="","",IFERROR(VLOOKUP(IFERROR(VLOOKUP(IF(ISNUMBER(FIND(" – ",$AG481)),LEFT($AG481,FIND(" – ",$AG481)-1),$AG481),ProdTbl,5,0),""),BasketTbl,2,0),"کد ناشناخته"))</f>
        <v/>
      </c>
      <c r="AI481" s="18">
        <f>IF($AG481="","",IFERROR(VLOOKUP(IF(ISNUMBER(FIND(" – ",$AG481)),LEFT($AG481,FIND(" – ",$AG481)-1),$AG481),ProdTbl,3,0),"کد ناشناخته"))</f>
        <v/>
      </c>
      <c r="AJ481" s="22" t="n"/>
      <c r="AK481" s="21" t="n"/>
      <c r="AL481" s="20" t="n"/>
      <c r="AM481" s="18">
        <f>IF($AL481="","",IFERROR(VLOOKUP(IFERROR(VLOOKUP(IF(ISNUMBER(FIND(" – ",$AL481)),LEFT($AL481,FIND(" – ",$AL481)-1),$AL481),ProdTbl,5,0),""),BasketTbl,2,0),"کد ناشناخته"))</f>
        <v/>
      </c>
      <c r="AN481" s="18">
        <f>IF($AL481="","",IFERROR(VLOOKUP(IF(ISNUMBER(FIND(" – ",$AL481)),LEFT($AL481,FIND(" – ",$AL481)-1),$AL481),ProdTbl,3,0),"کد ناشناخته"))</f>
        <v/>
      </c>
      <c r="AO481" s="22" t="n"/>
      <c r="AP481" s="21" t="n"/>
      <c r="AQ481" s="20" t="n"/>
      <c r="AR481" s="18">
        <f>IF($AQ481="","",IFERROR(VLOOKUP(IFERROR(VLOOKUP(IF(ISNUMBER(FIND(" – ",$AQ481)),LEFT($AQ481,FIND(" – ",$AQ481)-1),$AQ481),ProdTbl,5,0),""),BasketTbl,2,0),"کد ناشناخته"))</f>
        <v/>
      </c>
      <c r="AS481" s="18">
        <f>IF($AQ481="","",IFERROR(VLOOKUP(IF(ISNUMBER(FIND(" – ",$AQ481)),LEFT($AQ481,FIND(" – ",$AQ481)-1),$AQ481),ProdTbl,3,0),"کد ناشناخته"))</f>
        <v/>
      </c>
      <c r="AT481" s="22" t="n"/>
      <c r="AU481" s="21" t="n"/>
      <c r="AV481" s="20" t="n"/>
      <c r="AW481" s="18">
        <f>IF($AV481="","",IFERROR(VLOOKUP(IFERROR(VLOOKUP(IF(ISNUMBER(FIND(" – ",$AV481)),LEFT($AV481,FIND(" – ",$AV481)-1),$AV481),ProdTbl,5,0),""),BasketTbl,2,0),"کد ناشناخته"))</f>
        <v/>
      </c>
      <c r="AX481" s="18">
        <f>IF($AV481="","",IFERROR(VLOOKUP(IF(ISNUMBER(FIND(" – ",$AV481)),LEFT($AV481,FIND(" – ",$AV481)-1),$AV481),ProdTbl,3,0),"کد ناشناخته"))</f>
        <v/>
      </c>
      <c r="AY481" s="22" t="n"/>
      <c r="AZ481" s="21" t="n"/>
      <c r="BA481" s="20" t="n"/>
      <c r="BB481" s="18">
        <f>IF($BA481="","",IFERROR(VLOOKUP(IFERROR(VLOOKUP(IF(ISNUMBER(FIND(" – ",$BA481)),LEFT($BA481,FIND(" – ",$BA481)-1),$BA481),ProdTbl,5,0),""),BasketTbl,2,0),"کد ناشناخته"))</f>
        <v/>
      </c>
      <c r="BC481" s="18">
        <f>IF($BA481="","",IFERROR(VLOOKUP(IF(ISNUMBER(FIND(" – ",$BA481)),LEFT($BA481,FIND(" – ",$BA481)-1),$BA481),ProdTbl,3,0),"کد ناشناخته"))</f>
        <v/>
      </c>
      <c r="BD481" s="22" t="n"/>
      <c r="BE481" s="21" t="n"/>
      <c r="BF481" s="20" t="n"/>
      <c r="BG481" s="18">
        <f>IF($BF481="","",IFERROR(VLOOKUP(IFERROR(VLOOKUP(IF(ISNUMBER(FIND(" – ",$BF481)),LEFT($BF481,FIND(" – ",$BF481)-1),$BF481),ProdTbl,5,0),""),BasketTbl,2,0),"کد ناشناخته"))</f>
        <v/>
      </c>
      <c r="BH481" s="18">
        <f>IF($BF481="","",IFERROR(VLOOKUP(IF(ISNUMBER(FIND(" – ",$BF481)),LEFT($BF481,FIND(" – ",$BF481)-1),$BF481),ProdTbl,3,0),"کد ناشناخته"))</f>
        <v/>
      </c>
      <c r="BI481" s="22" t="n"/>
      <c r="BJ481" s="21" t="n"/>
      <c r="BK481" s="20" t="n"/>
      <c r="BL481" s="18">
        <f>IF($BK481="","",IFERROR(VLOOKUP(IFERROR(VLOOKUP(IF(ISNUMBER(FIND(" – ",$BK481)),LEFT($BK481,FIND(" – ",$BK481)-1),$BK481),ProdTbl,5,0),""),BasketTbl,2,0),"کد ناشناخته"))</f>
        <v/>
      </c>
      <c r="BM481" s="18">
        <f>IF($BK481="","",IFERROR(VLOOKUP(IF(ISNUMBER(FIND(" – ",$BK481)),LEFT($BK481,FIND(" – ",$BK481)-1),$BK481),ProdTbl,3,0),"کد ناشناخته"))</f>
        <v/>
      </c>
      <c r="BN481" s="22" t="n"/>
      <c r="BO481" s="21" t="n"/>
      <c r="BP481" s="20" t="n"/>
      <c r="BQ481" s="18">
        <f>IF($BP481="","",IFERROR(VLOOKUP(IFERROR(VLOOKUP(IF(ISNUMBER(FIND(" – ",$BP481)),LEFT($BP481,FIND(" – ",$BP481)-1),$BP481),ProdTbl,5,0),""),BasketTbl,2,0),"کد ناشناخته"))</f>
        <v/>
      </c>
      <c r="BR481" s="18">
        <f>IF($BP481="","",IFERROR(VLOOKUP(IF(ISNUMBER(FIND(" – ",$BP481)),LEFT($BP481,FIND(" – ",$BP481)-1),$BP481),ProdTbl,3,0),"کد ناشناخته"))</f>
        <v/>
      </c>
      <c r="BS481" s="22" t="n"/>
      <c r="BT481" s="21" t="n"/>
      <c r="BU481" s="20" t="n"/>
      <c r="BV481" s="18">
        <f>IF($BU481="","",IFERROR(VLOOKUP(IFERROR(VLOOKUP(IF(ISNUMBER(FIND(" – ",$BU481)),LEFT($BU481,FIND(" – ",$BU481)-1),$BU481),ProdTbl,5,0),""),BasketTbl,2,0),"کد ناشناخته"))</f>
        <v/>
      </c>
      <c r="BW481" s="18">
        <f>IF($BU481="","",IFERROR(VLOOKUP(IF(ISNUMBER(FIND(" – ",$BU481)),LEFT($BU481,FIND(" – ",$BU481)-1),$BU481),ProdTbl,3,0),"کد ناشناخته"))</f>
        <v/>
      </c>
      <c r="BX481" s="22" t="n"/>
      <c r="BY481" s="21" t="n"/>
      <c r="BZ481" s="20" t="n"/>
      <c r="CA481" s="18">
        <f>IF($BZ481="","",IFERROR(VLOOKUP(IFERROR(VLOOKUP(IF(ISNUMBER(FIND(" – ",$BZ481)),LEFT($BZ481,FIND(" – ",$BZ481)-1),$BZ481),ProdTbl,5,0),""),BasketTbl,2,0),"کد ناشناخته"))</f>
        <v/>
      </c>
      <c r="CB481" s="18">
        <f>IF($BZ481="","",IFERROR(VLOOKUP(IF(ISNUMBER(FIND(" – ",$BZ481)),LEFT($BZ481,FIND(" – ",$BZ481)-1),$BZ481),ProdTbl,3,0),"کد ناشناخته"))</f>
        <v/>
      </c>
      <c r="CC481" s="22" t="n"/>
      <c r="CD481" s="21" t="n"/>
      <c r="CE481" s="20" t="n"/>
      <c r="CF481" s="18">
        <f>IF($CE481="","",IFERROR(VLOOKUP(IFERROR(VLOOKUP(IF(ISNUMBER(FIND(" – ",$CE481)),LEFT($CE481,FIND(" – ",$CE481)-1),$CE481),ProdTbl,5,0),""),BasketTbl,2,0),"کد ناشناخته"))</f>
        <v/>
      </c>
      <c r="CG481" s="18">
        <f>IF($CE481="","",IFERROR(VLOOKUP(IF(ISNUMBER(FIND(" – ",$CE481)),LEFT($CE481,FIND(" – ",$CE481)-1),$CE481),ProdTbl,3,0),"کد ناشناخته"))</f>
        <v/>
      </c>
      <c r="CH481" s="22" t="n"/>
      <c r="CI481" s="21" t="n"/>
    </row>
    <row r="482">
      <c r="A482" s="18">
        <f>IF($B482="","",COUNTA($B$10:$B482))</f>
        <v/>
      </c>
      <c r="B482" s="19" t="n"/>
      <c r="C482" s="20" t="n"/>
      <c r="D482" s="19" t="n"/>
      <c r="E482" s="18">
        <f>IF($D482="","",IFERROR(VLOOKUP(IF(ISNUMBER(FIND(" – ",$D482)),LEFT($D482,FIND(" – ",$D482)-1),$D482),SellerTbl,2,0),"کد ناشناخته"))</f>
        <v/>
      </c>
      <c r="F482" s="21" t="n"/>
      <c r="G482" s="21" t="n"/>
      <c r="H482" s="22" t="n"/>
      <c r="I482" s="23">
        <f>IF(OR($F482="",$G482=""),"",$F482-$G482)</f>
        <v/>
      </c>
      <c r="J482" s="18">
        <f>IF($I482="","",IF(ABS($I482)&lt;=0.01*$F482,"√","×"))</f>
        <v/>
      </c>
      <c r="K482" s="23">
        <f>IF(COUNT($Q482,$V482,$AA482,$AF482,$AK482,$AP482,$AU482,$AZ482,$BE482,$BJ482,$BO482,$BT482,$BY482,$CD482,$CI482)=0,"",SUM($Q482,$V482,$AA482,$AF482,$AK482,$AP482,$AU482,$AZ482,$BE482,$BJ482,$BO482,$BT482,$BY482,$CD482,$CI482))</f>
        <v/>
      </c>
      <c r="L482" s="23">
        <f>IF(OR($F482="",$K482=""),"",$F482-$K482)</f>
        <v/>
      </c>
      <c r="M482" s="20" t="n"/>
      <c r="N482" s="18">
        <f>IF($M482="","",IFERROR(VLOOKUP(IFERROR(VLOOKUP(IF(ISNUMBER(FIND(" – ",$M482)),LEFT($M482,FIND(" – ",$M482)-1),$M482),ProdTbl,5,0),""),BasketTbl,2,0),"کد ناشناخته"))</f>
        <v/>
      </c>
      <c r="O482" s="18">
        <f>IF($M482="","",IFERROR(VLOOKUP(IF(ISNUMBER(FIND(" – ",$M482)),LEFT($M482,FIND(" – ",$M482)-1),$M482),ProdTbl,3,0),"کد ناشناخته"))</f>
        <v/>
      </c>
      <c r="P482" s="22" t="n"/>
      <c r="Q482" s="21" t="n"/>
      <c r="R482" s="20" t="n"/>
      <c r="S482" s="18">
        <f>IF($R482="","",IFERROR(VLOOKUP(IFERROR(VLOOKUP(IF(ISNUMBER(FIND(" – ",$R482)),LEFT($R482,FIND(" – ",$R482)-1),$R482),ProdTbl,5,0),""),BasketTbl,2,0),"کد ناشناخته"))</f>
        <v/>
      </c>
      <c r="T482" s="18">
        <f>IF($R482="","",IFERROR(VLOOKUP(IF(ISNUMBER(FIND(" – ",$R482)),LEFT($R482,FIND(" – ",$R482)-1),$R482),ProdTbl,3,0),"کد ناشناخته"))</f>
        <v/>
      </c>
      <c r="U482" s="22" t="n"/>
      <c r="V482" s="21" t="n"/>
      <c r="W482" s="20" t="n"/>
      <c r="X482" s="18">
        <f>IF($W482="","",IFERROR(VLOOKUP(IFERROR(VLOOKUP(IF(ISNUMBER(FIND(" – ",$W482)),LEFT($W482,FIND(" – ",$W482)-1),$W482),ProdTbl,5,0),""),BasketTbl,2,0),"کد ناشناخته"))</f>
        <v/>
      </c>
      <c r="Y482" s="18">
        <f>IF($W482="","",IFERROR(VLOOKUP(IF(ISNUMBER(FIND(" – ",$W482)),LEFT($W482,FIND(" – ",$W482)-1),$W482),ProdTbl,3,0),"کد ناشناخته"))</f>
        <v/>
      </c>
      <c r="Z482" s="22" t="n"/>
      <c r="AA482" s="21" t="n"/>
      <c r="AB482" s="20" t="n"/>
      <c r="AC482" s="18">
        <f>IF($AB482="","",IFERROR(VLOOKUP(IFERROR(VLOOKUP(IF(ISNUMBER(FIND(" – ",$AB482)),LEFT($AB482,FIND(" – ",$AB482)-1),$AB482),ProdTbl,5,0),""),BasketTbl,2,0),"کد ناشناخته"))</f>
        <v/>
      </c>
      <c r="AD482" s="18">
        <f>IF($AB482="","",IFERROR(VLOOKUP(IF(ISNUMBER(FIND(" – ",$AB482)),LEFT($AB482,FIND(" – ",$AB482)-1),$AB482),ProdTbl,3,0),"کد ناشناخته"))</f>
        <v/>
      </c>
      <c r="AE482" s="22" t="n"/>
      <c r="AF482" s="21" t="n"/>
      <c r="AG482" s="20" t="n"/>
      <c r="AH482" s="18">
        <f>IF($AG482="","",IFERROR(VLOOKUP(IFERROR(VLOOKUP(IF(ISNUMBER(FIND(" – ",$AG482)),LEFT($AG482,FIND(" – ",$AG482)-1),$AG482),ProdTbl,5,0),""),BasketTbl,2,0),"کد ناشناخته"))</f>
        <v/>
      </c>
      <c r="AI482" s="18">
        <f>IF($AG482="","",IFERROR(VLOOKUP(IF(ISNUMBER(FIND(" – ",$AG482)),LEFT($AG482,FIND(" – ",$AG482)-1),$AG482),ProdTbl,3,0),"کد ناشناخته"))</f>
        <v/>
      </c>
      <c r="AJ482" s="22" t="n"/>
      <c r="AK482" s="21" t="n"/>
      <c r="AL482" s="20" t="n"/>
      <c r="AM482" s="18">
        <f>IF($AL482="","",IFERROR(VLOOKUP(IFERROR(VLOOKUP(IF(ISNUMBER(FIND(" – ",$AL482)),LEFT($AL482,FIND(" – ",$AL482)-1),$AL482),ProdTbl,5,0),""),BasketTbl,2,0),"کد ناشناخته"))</f>
        <v/>
      </c>
      <c r="AN482" s="18">
        <f>IF($AL482="","",IFERROR(VLOOKUP(IF(ISNUMBER(FIND(" – ",$AL482)),LEFT($AL482,FIND(" – ",$AL482)-1),$AL482),ProdTbl,3,0),"کد ناشناخته"))</f>
        <v/>
      </c>
      <c r="AO482" s="22" t="n"/>
      <c r="AP482" s="21" t="n"/>
      <c r="AQ482" s="20" t="n"/>
      <c r="AR482" s="18">
        <f>IF($AQ482="","",IFERROR(VLOOKUP(IFERROR(VLOOKUP(IF(ISNUMBER(FIND(" – ",$AQ482)),LEFT($AQ482,FIND(" – ",$AQ482)-1),$AQ482),ProdTbl,5,0),""),BasketTbl,2,0),"کد ناشناخته"))</f>
        <v/>
      </c>
      <c r="AS482" s="18">
        <f>IF($AQ482="","",IFERROR(VLOOKUP(IF(ISNUMBER(FIND(" – ",$AQ482)),LEFT($AQ482,FIND(" – ",$AQ482)-1),$AQ482),ProdTbl,3,0),"کد ناشناخته"))</f>
        <v/>
      </c>
      <c r="AT482" s="22" t="n"/>
      <c r="AU482" s="21" t="n"/>
      <c r="AV482" s="20" t="n"/>
      <c r="AW482" s="18">
        <f>IF($AV482="","",IFERROR(VLOOKUP(IFERROR(VLOOKUP(IF(ISNUMBER(FIND(" – ",$AV482)),LEFT($AV482,FIND(" – ",$AV482)-1),$AV482),ProdTbl,5,0),""),BasketTbl,2,0),"کد ناشناخته"))</f>
        <v/>
      </c>
      <c r="AX482" s="18">
        <f>IF($AV482="","",IFERROR(VLOOKUP(IF(ISNUMBER(FIND(" – ",$AV482)),LEFT($AV482,FIND(" – ",$AV482)-1),$AV482),ProdTbl,3,0),"کد ناشناخته"))</f>
        <v/>
      </c>
      <c r="AY482" s="22" t="n"/>
      <c r="AZ482" s="21" t="n"/>
      <c r="BA482" s="20" t="n"/>
      <c r="BB482" s="18">
        <f>IF($BA482="","",IFERROR(VLOOKUP(IFERROR(VLOOKUP(IF(ISNUMBER(FIND(" – ",$BA482)),LEFT($BA482,FIND(" – ",$BA482)-1),$BA482),ProdTbl,5,0),""),BasketTbl,2,0),"کد ناشناخته"))</f>
        <v/>
      </c>
      <c r="BC482" s="18">
        <f>IF($BA482="","",IFERROR(VLOOKUP(IF(ISNUMBER(FIND(" – ",$BA482)),LEFT($BA482,FIND(" – ",$BA482)-1),$BA482),ProdTbl,3,0),"کد ناشناخته"))</f>
        <v/>
      </c>
      <c r="BD482" s="22" t="n"/>
      <c r="BE482" s="21" t="n"/>
      <c r="BF482" s="20" t="n"/>
      <c r="BG482" s="18">
        <f>IF($BF482="","",IFERROR(VLOOKUP(IFERROR(VLOOKUP(IF(ISNUMBER(FIND(" – ",$BF482)),LEFT($BF482,FIND(" – ",$BF482)-1),$BF482),ProdTbl,5,0),""),BasketTbl,2,0),"کد ناشناخته"))</f>
        <v/>
      </c>
      <c r="BH482" s="18">
        <f>IF($BF482="","",IFERROR(VLOOKUP(IF(ISNUMBER(FIND(" – ",$BF482)),LEFT($BF482,FIND(" – ",$BF482)-1),$BF482),ProdTbl,3,0),"کد ناشناخته"))</f>
        <v/>
      </c>
      <c r="BI482" s="22" t="n"/>
      <c r="BJ482" s="21" t="n"/>
      <c r="BK482" s="20" t="n"/>
      <c r="BL482" s="18">
        <f>IF($BK482="","",IFERROR(VLOOKUP(IFERROR(VLOOKUP(IF(ISNUMBER(FIND(" – ",$BK482)),LEFT($BK482,FIND(" – ",$BK482)-1),$BK482),ProdTbl,5,0),""),BasketTbl,2,0),"کد ناشناخته"))</f>
        <v/>
      </c>
      <c r="BM482" s="18">
        <f>IF($BK482="","",IFERROR(VLOOKUP(IF(ISNUMBER(FIND(" – ",$BK482)),LEFT($BK482,FIND(" – ",$BK482)-1),$BK482),ProdTbl,3,0),"کد ناشناخته"))</f>
        <v/>
      </c>
      <c r="BN482" s="22" t="n"/>
      <c r="BO482" s="21" t="n"/>
      <c r="BP482" s="20" t="n"/>
      <c r="BQ482" s="18">
        <f>IF($BP482="","",IFERROR(VLOOKUP(IFERROR(VLOOKUP(IF(ISNUMBER(FIND(" – ",$BP482)),LEFT($BP482,FIND(" – ",$BP482)-1),$BP482),ProdTbl,5,0),""),BasketTbl,2,0),"کد ناشناخته"))</f>
        <v/>
      </c>
      <c r="BR482" s="18">
        <f>IF($BP482="","",IFERROR(VLOOKUP(IF(ISNUMBER(FIND(" – ",$BP482)),LEFT($BP482,FIND(" – ",$BP482)-1),$BP482),ProdTbl,3,0),"کد ناشناخته"))</f>
        <v/>
      </c>
      <c r="BS482" s="22" t="n"/>
      <c r="BT482" s="21" t="n"/>
      <c r="BU482" s="20" t="n"/>
      <c r="BV482" s="18">
        <f>IF($BU482="","",IFERROR(VLOOKUP(IFERROR(VLOOKUP(IF(ISNUMBER(FIND(" – ",$BU482)),LEFT($BU482,FIND(" – ",$BU482)-1),$BU482),ProdTbl,5,0),""),BasketTbl,2,0),"کد ناشناخته"))</f>
        <v/>
      </c>
      <c r="BW482" s="18">
        <f>IF($BU482="","",IFERROR(VLOOKUP(IF(ISNUMBER(FIND(" – ",$BU482)),LEFT($BU482,FIND(" – ",$BU482)-1),$BU482),ProdTbl,3,0),"کد ناشناخته"))</f>
        <v/>
      </c>
      <c r="BX482" s="22" t="n"/>
      <c r="BY482" s="21" t="n"/>
      <c r="BZ482" s="20" t="n"/>
      <c r="CA482" s="18">
        <f>IF($BZ482="","",IFERROR(VLOOKUP(IFERROR(VLOOKUP(IF(ISNUMBER(FIND(" – ",$BZ482)),LEFT($BZ482,FIND(" – ",$BZ482)-1),$BZ482),ProdTbl,5,0),""),BasketTbl,2,0),"کد ناشناخته"))</f>
        <v/>
      </c>
      <c r="CB482" s="18">
        <f>IF($BZ482="","",IFERROR(VLOOKUP(IF(ISNUMBER(FIND(" – ",$BZ482)),LEFT($BZ482,FIND(" – ",$BZ482)-1),$BZ482),ProdTbl,3,0),"کد ناشناخته"))</f>
        <v/>
      </c>
      <c r="CC482" s="22" t="n"/>
      <c r="CD482" s="21" t="n"/>
      <c r="CE482" s="20" t="n"/>
      <c r="CF482" s="18">
        <f>IF($CE482="","",IFERROR(VLOOKUP(IFERROR(VLOOKUP(IF(ISNUMBER(FIND(" – ",$CE482)),LEFT($CE482,FIND(" – ",$CE482)-1),$CE482),ProdTbl,5,0),""),BasketTbl,2,0),"کد ناشناخته"))</f>
        <v/>
      </c>
      <c r="CG482" s="18">
        <f>IF($CE482="","",IFERROR(VLOOKUP(IF(ISNUMBER(FIND(" – ",$CE482)),LEFT($CE482,FIND(" – ",$CE482)-1),$CE482),ProdTbl,3,0),"کد ناشناخته"))</f>
        <v/>
      </c>
      <c r="CH482" s="22" t="n"/>
      <c r="CI482" s="21" t="n"/>
    </row>
    <row r="483">
      <c r="A483" s="18">
        <f>IF($B483="","",COUNTA($B$10:$B483))</f>
        <v/>
      </c>
      <c r="B483" s="19" t="n"/>
      <c r="C483" s="20" t="n"/>
      <c r="D483" s="19" t="n"/>
      <c r="E483" s="18">
        <f>IF($D483="","",IFERROR(VLOOKUP(IF(ISNUMBER(FIND(" – ",$D483)),LEFT($D483,FIND(" – ",$D483)-1),$D483),SellerTbl,2,0),"کد ناشناخته"))</f>
        <v/>
      </c>
      <c r="F483" s="21" t="n"/>
      <c r="G483" s="21" t="n"/>
      <c r="H483" s="22" t="n"/>
      <c r="I483" s="23">
        <f>IF(OR($F483="",$G483=""),"",$F483-$G483)</f>
        <v/>
      </c>
      <c r="J483" s="18">
        <f>IF($I483="","",IF(ABS($I483)&lt;=0.01*$F483,"√","×"))</f>
        <v/>
      </c>
      <c r="K483" s="23">
        <f>IF(COUNT($Q483,$V483,$AA483,$AF483,$AK483,$AP483,$AU483,$AZ483,$BE483,$BJ483,$BO483,$BT483,$BY483,$CD483,$CI483)=0,"",SUM($Q483,$V483,$AA483,$AF483,$AK483,$AP483,$AU483,$AZ483,$BE483,$BJ483,$BO483,$BT483,$BY483,$CD483,$CI483))</f>
        <v/>
      </c>
      <c r="L483" s="23">
        <f>IF(OR($F483="",$K483=""),"",$F483-$K483)</f>
        <v/>
      </c>
      <c r="M483" s="20" t="n"/>
      <c r="N483" s="18">
        <f>IF($M483="","",IFERROR(VLOOKUP(IFERROR(VLOOKUP(IF(ISNUMBER(FIND(" – ",$M483)),LEFT($M483,FIND(" – ",$M483)-1),$M483),ProdTbl,5,0),""),BasketTbl,2,0),"کد ناشناخته"))</f>
        <v/>
      </c>
      <c r="O483" s="18">
        <f>IF($M483="","",IFERROR(VLOOKUP(IF(ISNUMBER(FIND(" – ",$M483)),LEFT($M483,FIND(" – ",$M483)-1),$M483),ProdTbl,3,0),"کد ناشناخته"))</f>
        <v/>
      </c>
      <c r="P483" s="22" t="n"/>
      <c r="Q483" s="21" t="n"/>
      <c r="R483" s="20" t="n"/>
      <c r="S483" s="18">
        <f>IF($R483="","",IFERROR(VLOOKUP(IFERROR(VLOOKUP(IF(ISNUMBER(FIND(" – ",$R483)),LEFT($R483,FIND(" – ",$R483)-1),$R483),ProdTbl,5,0),""),BasketTbl,2,0),"کد ناشناخته"))</f>
        <v/>
      </c>
      <c r="T483" s="18">
        <f>IF($R483="","",IFERROR(VLOOKUP(IF(ISNUMBER(FIND(" – ",$R483)),LEFT($R483,FIND(" – ",$R483)-1),$R483),ProdTbl,3,0),"کد ناشناخته"))</f>
        <v/>
      </c>
      <c r="U483" s="22" t="n"/>
      <c r="V483" s="21" t="n"/>
      <c r="W483" s="20" t="n"/>
      <c r="X483" s="18">
        <f>IF($W483="","",IFERROR(VLOOKUP(IFERROR(VLOOKUP(IF(ISNUMBER(FIND(" – ",$W483)),LEFT($W483,FIND(" – ",$W483)-1),$W483),ProdTbl,5,0),""),BasketTbl,2,0),"کد ناشناخته"))</f>
        <v/>
      </c>
      <c r="Y483" s="18">
        <f>IF($W483="","",IFERROR(VLOOKUP(IF(ISNUMBER(FIND(" – ",$W483)),LEFT($W483,FIND(" – ",$W483)-1),$W483),ProdTbl,3,0),"کد ناشناخته"))</f>
        <v/>
      </c>
      <c r="Z483" s="22" t="n"/>
      <c r="AA483" s="21" t="n"/>
      <c r="AB483" s="20" t="n"/>
      <c r="AC483" s="18">
        <f>IF($AB483="","",IFERROR(VLOOKUP(IFERROR(VLOOKUP(IF(ISNUMBER(FIND(" – ",$AB483)),LEFT($AB483,FIND(" – ",$AB483)-1),$AB483),ProdTbl,5,0),""),BasketTbl,2,0),"کد ناشناخته"))</f>
        <v/>
      </c>
      <c r="AD483" s="18">
        <f>IF($AB483="","",IFERROR(VLOOKUP(IF(ISNUMBER(FIND(" – ",$AB483)),LEFT($AB483,FIND(" – ",$AB483)-1),$AB483),ProdTbl,3,0),"کد ناشناخته"))</f>
        <v/>
      </c>
      <c r="AE483" s="22" t="n"/>
      <c r="AF483" s="21" t="n"/>
      <c r="AG483" s="20" t="n"/>
      <c r="AH483" s="18">
        <f>IF($AG483="","",IFERROR(VLOOKUP(IFERROR(VLOOKUP(IF(ISNUMBER(FIND(" – ",$AG483)),LEFT($AG483,FIND(" – ",$AG483)-1),$AG483),ProdTbl,5,0),""),BasketTbl,2,0),"کد ناشناخته"))</f>
        <v/>
      </c>
      <c r="AI483" s="18">
        <f>IF($AG483="","",IFERROR(VLOOKUP(IF(ISNUMBER(FIND(" – ",$AG483)),LEFT($AG483,FIND(" – ",$AG483)-1),$AG483),ProdTbl,3,0),"کد ناشناخته"))</f>
        <v/>
      </c>
      <c r="AJ483" s="22" t="n"/>
      <c r="AK483" s="21" t="n"/>
      <c r="AL483" s="20" t="n"/>
      <c r="AM483" s="18">
        <f>IF($AL483="","",IFERROR(VLOOKUP(IFERROR(VLOOKUP(IF(ISNUMBER(FIND(" – ",$AL483)),LEFT($AL483,FIND(" – ",$AL483)-1),$AL483),ProdTbl,5,0),""),BasketTbl,2,0),"کد ناشناخته"))</f>
        <v/>
      </c>
      <c r="AN483" s="18">
        <f>IF($AL483="","",IFERROR(VLOOKUP(IF(ISNUMBER(FIND(" – ",$AL483)),LEFT($AL483,FIND(" – ",$AL483)-1),$AL483),ProdTbl,3,0),"کد ناشناخته"))</f>
        <v/>
      </c>
      <c r="AO483" s="22" t="n"/>
      <c r="AP483" s="21" t="n"/>
      <c r="AQ483" s="20" t="n"/>
      <c r="AR483" s="18">
        <f>IF($AQ483="","",IFERROR(VLOOKUP(IFERROR(VLOOKUP(IF(ISNUMBER(FIND(" – ",$AQ483)),LEFT($AQ483,FIND(" – ",$AQ483)-1),$AQ483),ProdTbl,5,0),""),BasketTbl,2,0),"کد ناشناخته"))</f>
        <v/>
      </c>
      <c r="AS483" s="18">
        <f>IF($AQ483="","",IFERROR(VLOOKUP(IF(ISNUMBER(FIND(" – ",$AQ483)),LEFT($AQ483,FIND(" – ",$AQ483)-1),$AQ483),ProdTbl,3,0),"کد ناشناخته"))</f>
        <v/>
      </c>
      <c r="AT483" s="22" t="n"/>
      <c r="AU483" s="21" t="n"/>
      <c r="AV483" s="20" t="n"/>
      <c r="AW483" s="18">
        <f>IF($AV483="","",IFERROR(VLOOKUP(IFERROR(VLOOKUP(IF(ISNUMBER(FIND(" – ",$AV483)),LEFT($AV483,FIND(" – ",$AV483)-1),$AV483),ProdTbl,5,0),""),BasketTbl,2,0),"کد ناشناخته"))</f>
        <v/>
      </c>
      <c r="AX483" s="18">
        <f>IF($AV483="","",IFERROR(VLOOKUP(IF(ISNUMBER(FIND(" – ",$AV483)),LEFT($AV483,FIND(" – ",$AV483)-1),$AV483),ProdTbl,3,0),"کد ناشناخته"))</f>
        <v/>
      </c>
      <c r="AY483" s="22" t="n"/>
      <c r="AZ483" s="21" t="n"/>
      <c r="BA483" s="20" t="n"/>
      <c r="BB483" s="18">
        <f>IF($BA483="","",IFERROR(VLOOKUP(IFERROR(VLOOKUP(IF(ISNUMBER(FIND(" – ",$BA483)),LEFT($BA483,FIND(" – ",$BA483)-1),$BA483),ProdTbl,5,0),""),BasketTbl,2,0),"کد ناشناخته"))</f>
        <v/>
      </c>
      <c r="BC483" s="18">
        <f>IF($BA483="","",IFERROR(VLOOKUP(IF(ISNUMBER(FIND(" – ",$BA483)),LEFT($BA483,FIND(" – ",$BA483)-1),$BA483),ProdTbl,3,0),"کد ناشناخته"))</f>
        <v/>
      </c>
      <c r="BD483" s="22" t="n"/>
      <c r="BE483" s="21" t="n"/>
      <c r="BF483" s="20" t="n"/>
      <c r="BG483" s="18">
        <f>IF($BF483="","",IFERROR(VLOOKUP(IFERROR(VLOOKUP(IF(ISNUMBER(FIND(" – ",$BF483)),LEFT($BF483,FIND(" – ",$BF483)-1),$BF483),ProdTbl,5,0),""),BasketTbl,2,0),"کد ناشناخته"))</f>
        <v/>
      </c>
      <c r="BH483" s="18">
        <f>IF($BF483="","",IFERROR(VLOOKUP(IF(ISNUMBER(FIND(" – ",$BF483)),LEFT($BF483,FIND(" – ",$BF483)-1),$BF483),ProdTbl,3,0),"کد ناشناخته"))</f>
        <v/>
      </c>
      <c r="BI483" s="22" t="n"/>
      <c r="BJ483" s="21" t="n"/>
      <c r="BK483" s="20" t="n"/>
      <c r="BL483" s="18">
        <f>IF($BK483="","",IFERROR(VLOOKUP(IFERROR(VLOOKUP(IF(ISNUMBER(FIND(" – ",$BK483)),LEFT($BK483,FIND(" – ",$BK483)-1),$BK483),ProdTbl,5,0),""),BasketTbl,2,0),"کد ناشناخته"))</f>
        <v/>
      </c>
      <c r="BM483" s="18">
        <f>IF($BK483="","",IFERROR(VLOOKUP(IF(ISNUMBER(FIND(" – ",$BK483)),LEFT($BK483,FIND(" – ",$BK483)-1),$BK483),ProdTbl,3,0),"کد ناشناخته"))</f>
        <v/>
      </c>
      <c r="BN483" s="22" t="n"/>
      <c r="BO483" s="21" t="n"/>
      <c r="BP483" s="20" t="n"/>
      <c r="BQ483" s="18">
        <f>IF($BP483="","",IFERROR(VLOOKUP(IFERROR(VLOOKUP(IF(ISNUMBER(FIND(" – ",$BP483)),LEFT($BP483,FIND(" – ",$BP483)-1),$BP483),ProdTbl,5,0),""),BasketTbl,2,0),"کد ناشناخته"))</f>
        <v/>
      </c>
      <c r="BR483" s="18">
        <f>IF($BP483="","",IFERROR(VLOOKUP(IF(ISNUMBER(FIND(" – ",$BP483)),LEFT($BP483,FIND(" – ",$BP483)-1),$BP483),ProdTbl,3,0),"کد ناشناخته"))</f>
        <v/>
      </c>
      <c r="BS483" s="22" t="n"/>
      <c r="BT483" s="21" t="n"/>
      <c r="BU483" s="20" t="n"/>
      <c r="BV483" s="18">
        <f>IF($BU483="","",IFERROR(VLOOKUP(IFERROR(VLOOKUP(IF(ISNUMBER(FIND(" – ",$BU483)),LEFT($BU483,FIND(" – ",$BU483)-1),$BU483),ProdTbl,5,0),""),BasketTbl,2,0),"کد ناشناخته"))</f>
        <v/>
      </c>
      <c r="BW483" s="18">
        <f>IF($BU483="","",IFERROR(VLOOKUP(IF(ISNUMBER(FIND(" – ",$BU483)),LEFT($BU483,FIND(" – ",$BU483)-1),$BU483),ProdTbl,3,0),"کد ناشناخته"))</f>
        <v/>
      </c>
      <c r="BX483" s="22" t="n"/>
      <c r="BY483" s="21" t="n"/>
      <c r="BZ483" s="20" t="n"/>
      <c r="CA483" s="18">
        <f>IF($BZ483="","",IFERROR(VLOOKUP(IFERROR(VLOOKUP(IF(ISNUMBER(FIND(" – ",$BZ483)),LEFT($BZ483,FIND(" – ",$BZ483)-1),$BZ483),ProdTbl,5,0),""),BasketTbl,2,0),"کد ناشناخته"))</f>
        <v/>
      </c>
      <c r="CB483" s="18">
        <f>IF($BZ483="","",IFERROR(VLOOKUP(IF(ISNUMBER(FIND(" – ",$BZ483)),LEFT($BZ483,FIND(" – ",$BZ483)-1),$BZ483),ProdTbl,3,0),"کد ناشناخته"))</f>
        <v/>
      </c>
      <c r="CC483" s="22" t="n"/>
      <c r="CD483" s="21" t="n"/>
      <c r="CE483" s="20" t="n"/>
      <c r="CF483" s="18">
        <f>IF($CE483="","",IFERROR(VLOOKUP(IFERROR(VLOOKUP(IF(ISNUMBER(FIND(" – ",$CE483)),LEFT($CE483,FIND(" – ",$CE483)-1),$CE483),ProdTbl,5,0),""),BasketTbl,2,0),"کد ناشناخته"))</f>
        <v/>
      </c>
      <c r="CG483" s="18">
        <f>IF($CE483="","",IFERROR(VLOOKUP(IF(ISNUMBER(FIND(" – ",$CE483)),LEFT($CE483,FIND(" – ",$CE483)-1),$CE483),ProdTbl,3,0),"کد ناشناخته"))</f>
        <v/>
      </c>
      <c r="CH483" s="22" t="n"/>
      <c r="CI483" s="21" t="n"/>
    </row>
    <row r="484">
      <c r="A484" s="18">
        <f>IF($B484="","",COUNTA($B$10:$B484))</f>
        <v/>
      </c>
      <c r="B484" s="19" t="n"/>
      <c r="C484" s="20" t="n"/>
      <c r="D484" s="19" t="n"/>
      <c r="E484" s="18">
        <f>IF($D484="","",IFERROR(VLOOKUP(IF(ISNUMBER(FIND(" – ",$D484)),LEFT($D484,FIND(" – ",$D484)-1),$D484),SellerTbl,2,0),"کد ناشناخته"))</f>
        <v/>
      </c>
      <c r="F484" s="21" t="n"/>
      <c r="G484" s="21" t="n"/>
      <c r="H484" s="22" t="n"/>
      <c r="I484" s="23">
        <f>IF(OR($F484="",$G484=""),"",$F484-$G484)</f>
        <v/>
      </c>
      <c r="J484" s="18">
        <f>IF($I484="","",IF(ABS($I484)&lt;=0.01*$F484,"√","×"))</f>
        <v/>
      </c>
      <c r="K484" s="23">
        <f>IF(COUNT($Q484,$V484,$AA484,$AF484,$AK484,$AP484,$AU484,$AZ484,$BE484,$BJ484,$BO484,$BT484,$BY484,$CD484,$CI484)=0,"",SUM($Q484,$V484,$AA484,$AF484,$AK484,$AP484,$AU484,$AZ484,$BE484,$BJ484,$BO484,$BT484,$BY484,$CD484,$CI484))</f>
        <v/>
      </c>
      <c r="L484" s="23">
        <f>IF(OR($F484="",$K484=""),"",$F484-$K484)</f>
        <v/>
      </c>
      <c r="M484" s="20" t="n"/>
      <c r="N484" s="18">
        <f>IF($M484="","",IFERROR(VLOOKUP(IFERROR(VLOOKUP(IF(ISNUMBER(FIND(" – ",$M484)),LEFT($M484,FIND(" – ",$M484)-1),$M484),ProdTbl,5,0),""),BasketTbl,2,0),"کد ناشناخته"))</f>
        <v/>
      </c>
      <c r="O484" s="18">
        <f>IF($M484="","",IFERROR(VLOOKUP(IF(ISNUMBER(FIND(" – ",$M484)),LEFT($M484,FIND(" – ",$M484)-1),$M484),ProdTbl,3,0),"کد ناشناخته"))</f>
        <v/>
      </c>
      <c r="P484" s="22" t="n"/>
      <c r="Q484" s="21" t="n"/>
      <c r="R484" s="20" t="n"/>
      <c r="S484" s="18">
        <f>IF($R484="","",IFERROR(VLOOKUP(IFERROR(VLOOKUP(IF(ISNUMBER(FIND(" – ",$R484)),LEFT($R484,FIND(" – ",$R484)-1),$R484),ProdTbl,5,0),""),BasketTbl,2,0),"کد ناشناخته"))</f>
        <v/>
      </c>
      <c r="T484" s="18">
        <f>IF($R484="","",IFERROR(VLOOKUP(IF(ISNUMBER(FIND(" – ",$R484)),LEFT($R484,FIND(" – ",$R484)-1),$R484),ProdTbl,3,0),"کد ناشناخته"))</f>
        <v/>
      </c>
      <c r="U484" s="22" t="n"/>
      <c r="V484" s="21" t="n"/>
      <c r="W484" s="20" t="n"/>
      <c r="X484" s="18">
        <f>IF($W484="","",IFERROR(VLOOKUP(IFERROR(VLOOKUP(IF(ISNUMBER(FIND(" – ",$W484)),LEFT($W484,FIND(" – ",$W484)-1),$W484),ProdTbl,5,0),""),BasketTbl,2,0),"کد ناشناخته"))</f>
        <v/>
      </c>
      <c r="Y484" s="18">
        <f>IF($W484="","",IFERROR(VLOOKUP(IF(ISNUMBER(FIND(" – ",$W484)),LEFT($W484,FIND(" – ",$W484)-1),$W484),ProdTbl,3,0),"کد ناشناخته"))</f>
        <v/>
      </c>
      <c r="Z484" s="22" t="n"/>
      <c r="AA484" s="21" t="n"/>
      <c r="AB484" s="20" t="n"/>
      <c r="AC484" s="18">
        <f>IF($AB484="","",IFERROR(VLOOKUP(IFERROR(VLOOKUP(IF(ISNUMBER(FIND(" – ",$AB484)),LEFT($AB484,FIND(" – ",$AB484)-1),$AB484),ProdTbl,5,0),""),BasketTbl,2,0),"کد ناشناخته"))</f>
        <v/>
      </c>
      <c r="AD484" s="18">
        <f>IF($AB484="","",IFERROR(VLOOKUP(IF(ISNUMBER(FIND(" – ",$AB484)),LEFT($AB484,FIND(" – ",$AB484)-1),$AB484),ProdTbl,3,0),"کد ناشناخته"))</f>
        <v/>
      </c>
      <c r="AE484" s="22" t="n"/>
      <c r="AF484" s="21" t="n"/>
      <c r="AG484" s="20" t="n"/>
      <c r="AH484" s="18">
        <f>IF($AG484="","",IFERROR(VLOOKUP(IFERROR(VLOOKUP(IF(ISNUMBER(FIND(" – ",$AG484)),LEFT($AG484,FIND(" – ",$AG484)-1),$AG484),ProdTbl,5,0),""),BasketTbl,2,0),"کد ناشناخته"))</f>
        <v/>
      </c>
      <c r="AI484" s="18">
        <f>IF($AG484="","",IFERROR(VLOOKUP(IF(ISNUMBER(FIND(" – ",$AG484)),LEFT($AG484,FIND(" – ",$AG484)-1),$AG484),ProdTbl,3,0),"کد ناشناخته"))</f>
        <v/>
      </c>
      <c r="AJ484" s="22" t="n"/>
      <c r="AK484" s="21" t="n"/>
      <c r="AL484" s="20" t="n"/>
      <c r="AM484" s="18">
        <f>IF($AL484="","",IFERROR(VLOOKUP(IFERROR(VLOOKUP(IF(ISNUMBER(FIND(" – ",$AL484)),LEFT($AL484,FIND(" – ",$AL484)-1),$AL484),ProdTbl,5,0),""),BasketTbl,2,0),"کد ناشناخته"))</f>
        <v/>
      </c>
      <c r="AN484" s="18">
        <f>IF($AL484="","",IFERROR(VLOOKUP(IF(ISNUMBER(FIND(" – ",$AL484)),LEFT($AL484,FIND(" – ",$AL484)-1),$AL484),ProdTbl,3,0),"کد ناشناخته"))</f>
        <v/>
      </c>
      <c r="AO484" s="22" t="n"/>
      <c r="AP484" s="21" t="n"/>
      <c r="AQ484" s="20" t="n"/>
      <c r="AR484" s="18">
        <f>IF($AQ484="","",IFERROR(VLOOKUP(IFERROR(VLOOKUP(IF(ISNUMBER(FIND(" – ",$AQ484)),LEFT($AQ484,FIND(" – ",$AQ484)-1),$AQ484),ProdTbl,5,0),""),BasketTbl,2,0),"کد ناشناخته"))</f>
        <v/>
      </c>
      <c r="AS484" s="18">
        <f>IF($AQ484="","",IFERROR(VLOOKUP(IF(ISNUMBER(FIND(" – ",$AQ484)),LEFT($AQ484,FIND(" – ",$AQ484)-1),$AQ484),ProdTbl,3,0),"کد ناشناخته"))</f>
        <v/>
      </c>
      <c r="AT484" s="22" t="n"/>
      <c r="AU484" s="21" t="n"/>
      <c r="AV484" s="20" t="n"/>
      <c r="AW484" s="18">
        <f>IF($AV484="","",IFERROR(VLOOKUP(IFERROR(VLOOKUP(IF(ISNUMBER(FIND(" – ",$AV484)),LEFT($AV484,FIND(" – ",$AV484)-1),$AV484),ProdTbl,5,0),""),BasketTbl,2,0),"کد ناشناخته"))</f>
        <v/>
      </c>
      <c r="AX484" s="18">
        <f>IF($AV484="","",IFERROR(VLOOKUP(IF(ISNUMBER(FIND(" – ",$AV484)),LEFT($AV484,FIND(" – ",$AV484)-1),$AV484),ProdTbl,3,0),"کد ناشناخته"))</f>
        <v/>
      </c>
      <c r="AY484" s="22" t="n"/>
      <c r="AZ484" s="21" t="n"/>
      <c r="BA484" s="20" t="n"/>
      <c r="BB484" s="18">
        <f>IF($BA484="","",IFERROR(VLOOKUP(IFERROR(VLOOKUP(IF(ISNUMBER(FIND(" – ",$BA484)),LEFT($BA484,FIND(" – ",$BA484)-1),$BA484),ProdTbl,5,0),""),BasketTbl,2,0),"کد ناشناخته"))</f>
        <v/>
      </c>
      <c r="BC484" s="18">
        <f>IF($BA484="","",IFERROR(VLOOKUP(IF(ISNUMBER(FIND(" – ",$BA484)),LEFT($BA484,FIND(" – ",$BA484)-1),$BA484),ProdTbl,3,0),"کد ناشناخته"))</f>
        <v/>
      </c>
      <c r="BD484" s="22" t="n"/>
      <c r="BE484" s="21" t="n"/>
      <c r="BF484" s="20" t="n"/>
      <c r="BG484" s="18">
        <f>IF($BF484="","",IFERROR(VLOOKUP(IFERROR(VLOOKUP(IF(ISNUMBER(FIND(" – ",$BF484)),LEFT($BF484,FIND(" – ",$BF484)-1),$BF484),ProdTbl,5,0),""),BasketTbl,2,0),"کد ناشناخته"))</f>
        <v/>
      </c>
      <c r="BH484" s="18">
        <f>IF($BF484="","",IFERROR(VLOOKUP(IF(ISNUMBER(FIND(" – ",$BF484)),LEFT($BF484,FIND(" – ",$BF484)-1),$BF484),ProdTbl,3,0),"کد ناشناخته"))</f>
        <v/>
      </c>
      <c r="BI484" s="22" t="n"/>
      <c r="BJ484" s="21" t="n"/>
      <c r="BK484" s="20" t="n"/>
      <c r="BL484" s="18">
        <f>IF($BK484="","",IFERROR(VLOOKUP(IFERROR(VLOOKUP(IF(ISNUMBER(FIND(" – ",$BK484)),LEFT($BK484,FIND(" – ",$BK484)-1),$BK484),ProdTbl,5,0),""),BasketTbl,2,0),"کد ناشناخته"))</f>
        <v/>
      </c>
      <c r="BM484" s="18">
        <f>IF($BK484="","",IFERROR(VLOOKUP(IF(ISNUMBER(FIND(" – ",$BK484)),LEFT($BK484,FIND(" – ",$BK484)-1),$BK484),ProdTbl,3,0),"کد ناشناخته"))</f>
        <v/>
      </c>
      <c r="BN484" s="22" t="n"/>
      <c r="BO484" s="21" t="n"/>
      <c r="BP484" s="20" t="n"/>
      <c r="BQ484" s="18">
        <f>IF($BP484="","",IFERROR(VLOOKUP(IFERROR(VLOOKUP(IF(ISNUMBER(FIND(" – ",$BP484)),LEFT($BP484,FIND(" – ",$BP484)-1),$BP484),ProdTbl,5,0),""),BasketTbl,2,0),"کد ناشناخته"))</f>
        <v/>
      </c>
      <c r="BR484" s="18">
        <f>IF($BP484="","",IFERROR(VLOOKUP(IF(ISNUMBER(FIND(" – ",$BP484)),LEFT($BP484,FIND(" – ",$BP484)-1),$BP484),ProdTbl,3,0),"کد ناشناخته"))</f>
        <v/>
      </c>
      <c r="BS484" s="22" t="n"/>
      <c r="BT484" s="21" t="n"/>
      <c r="BU484" s="20" t="n"/>
      <c r="BV484" s="18">
        <f>IF($BU484="","",IFERROR(VLOOKUP(IFERROR(VLOOKUP(IF(ISNUMBER(FIND(" – ",$BU484)),LEFT($BU484,FIND(" – ",$BU484)-1),$BU484),ProdTbl,5,0),""),BasketTbl,2,0),"کد ناشناخته"))</f>
        <v/>
      </c>
      <c r="BW484" s="18">
        <f>IF($BU484="","",IFERROR(VLOOKUP(IF(ISNUMBER(FIND(" – ",$BU484)),LEFT($BU484,FIND(" – ",$BU484)-1),$BU484),ProdTbl,3,0),"کد ناشناخته"))</f>
        <v/>
      </c>
      <c r="BX484" s="22" t="n"/>
      <c r="BY484" s="21" t="n"/>
      <c r="BZ484" s="20" t="n"/>
      <c r="CA484" s="18">
        <f>IF($BZ484="","",IFERROR(VLOOKUP(IFERROR(VLOOKUP(IF(ISNUMBER(FIND(" – ",$BZ484)),LEFT($BZ484,FIND(" – ",$BZ484)-1),$BZ484),ProdTbl,5,0),""),BasketTbl,2,0),"کد ناشناخته"))</f>
        <v/>
      </c>
      <c r="CB484" s="18">
        <f>IF($BZ484="","",IFERROR(VLOOKUP(IF(ISNUMBER(FIND(" – ",$BZ484)),LEFT($BZ484,FIND(" – ",$BZ484)-1),$BZ484),ProdTbl,3,0),"کد ناشناخته"))</f>
        <v/>
      </c>
      <c r="CC484" s="22" t="n"/>
      <c r="CD484" s="21" t="n"/>
      <c r="CE484" s="20" t="n"/>
      <c r="CF484" s="18">
        <f>IF($CE484="","",IFERROR(VLOOKUP(IFERROR(VLOOKUP(IF(ISNUMBER(FIND(" – ",$CE484)),LEFT($CE484,FIND(" – ",$CE484)-1),$CE484),ProdTbl,5,0),""),BasketTbl,2,0),"کد ناشناخته"))</f>
        <v/>
      </c>
      <c r="CG484" s="18">
        <f>IF($CE484="","",IFERROR(VLOOKUP(IF(ISNUMBER(FIND(" – ",$CE484)),LEFT($CE484,FIND(" – ",$CE484)-1),$CE484),ProdTbl,3,0),"کد ناشناخته"))</f>
        <v/>
      </c>
      <c r="CH484" s="22" t="n"/>
      <c r="CI484" s="21" t="n"/>
    </row>
    <row r="485">
      <c r="A485" s="18">
        <f>IF($B485="","",COUNTA($B$10:$B485))</f>
        <v/>
      </c>
      <c r="B485" s="19" t="n"/>
      <c r="C485" s="20" t="n"/>
      <c r="D485" s="19" t="n"/>
      <c r="E485" s="18">
        <f>IF($D485="","",IFERROR(VLOOKUP(IF(ISNUMBER(FIND(" – ",$D485)),LEFT($D485,FIND(" – ",$D485)-1),$D485),SellerTbl,2,0),"کد ناشناخته"))</f>
        <v/>
      </c>
      <c r="F485" s="21" t="n"/>
      <c r="G485" s="21" t="n"/>
      <c r="H485" s="22" t="n"/>
      <c r="I485" s="23">
        <f>IF(OR($F485="",$G485=""),"",$F485-$G485)</f>
        <v/>
      </c>
      <c r="J485" s="18">
        <f>IF($I485="","",IF(ABS($I485)&lt;=0.01*$F485,"√","×"))</f>
        <v/>
      </c>
      <c r="K485" s="23">
        <f>IF(COUNT($Q485,$V485,$AA485,$AF485,$AK485,$AP485,$AU485,$AZ485,$BE485,$BJ485,$BO485,$BT485,$BY485,$CD485,$CI485)=0,"",SUM($Q485,$V485,$AA485,$AF485,$AK485,$AP485,$AU485,$AZ485,$BE485,$BJ485,$BO485,$BT485,$BY485,$CD485,$CI485))</f>
        <v/>
      </c>
      <c r="L485" s="23">
        <f>IF(OR($F485="",$K485=""),"",$F485-$K485)</f>
        <v/>
      </c>
      <c r="M485" s="20" t="n"/>
      <c r="N485" s="18">
        <f>IF($M485="","",IFERROR(VLOOKUP(IFERROR(VLOOKUP(IF(ISNUMBER(FIND(" – ",$M485)),LEFT($M485,FIND(" – ",$M485)-1),$M485),ProdTbl,5,0),""),BasketTbl,2,0),"کد ناشناخته"))</f>
        <v/>
      </c>
      <c r="O485" s="18">
        <f>IF($M485="","",IFERROR(VLOOKUP(IF(ISNUMBER(FIND(" – ",$M485)),LEFT($M485,FIND(" – ",$M485)-1),$M485),ProdTbl,3,0),"کد ناشناخته"))</f>
        <v/>
      </c>
      <c r="P485" s="22" t="n"/>
      <c r="Q485" s="21" t="n"/>
      <c r="R485" s="20" t="n"/>
      <c r="S485" s="18">
        <f>IF($R485="","",IFERROR(VLOOKUP(IFERROR(VLOOKUP(IF(ISNUMBER(FIND(" – ",$R485)),LEFT($R485,FIND(" – ",$R485)-1),$R485),ProdTbl,5,0),""),BasketTbl,2,0),"کد ناشناخته"))</f>
        <v/>
      </c>
      <c r="T485" s="18">
        <f>IF($R485="","",IFERROR(VLOOKUP(IF(ISNUMBER(FIND(" – ",$R485)),LEFT($R485,FIND(" – ",$R485)-1),$R485),ProdTbl,3,0),"کد ناشناخته"))</f>
        <v/>
      </c>
      <c r="U485" s="22" t="n"/>
      <c r="V485" s="21" t="n"/>
      <c r="W485" s="20" t="n"/>
      <c r="X485" s="18">
        <f>IF($W485="","",IFERROR(VLOOKUP(IFERROR(VLOOKUP(IF(ISNUMBER(FIND(" – ",$W485)),LEFT($W485,FIND(" – ",$W485)-1),$W485),ProdTbl,5,0),""),BasketTbl,2,0),"کد ناشناخته"))</f>
        <v/>
      </c>
      <c r="Y485" s="18">
        <f>IF($W485="","",IFERROR(VLOOKUP(IF(ISNUMBER(FIND(" – ",$W485)),LEFT($W485,FIND(" – ",$W485)-1),$W485),ProdTbl,3,0),"کد ناشناخته"))</f>
        <v/>
      </c>
      <c r="Z485" s="22" t="n"/>
      <c r="AA485" s="21" t="n"/>
      <c r="AB485" s="20" t="n"/>
      <c r="AC485" s="18">
        <f>IF($AB485="","",IFERROR(VLOOKUP(IFERROR(VLOOKUP(IF(ISNUMBER(FIND(" – ",$AB485)),LEFT($AB485,FIND(" – ",$AB485)-1),$AB485),ProdTbl,5,0),""),BasketTbl,2,0),"کد ناشناخته"))</f>
        <v/>
      </c>
      <c r="AD485" s="18">
        <f>IF($AB485="","",IFERROR(VLOOKUP(IF(ISNUMBER(FIND(" – ",$AB485)),LEFT($AB485,FIND(" – ",$AB485)-1),$AB485),ProdTbl,3,0),"کد ناشناخته"))</f>
        <v/>
      </c>
      <c r="AE485" s="22" t="n"/>
      <c r="AF485" s="21" t="n"/>
      <c r="AG485" s="20" t="n"/>
      <c r="AH485" s="18">
        <f>IF($AG485="","",IFERROR(VLOOKUP(IFERROR(VLOOKUP(IF(ISNUMBER(FIND(" – ",$AG485)),LEFT($AG485,FIND(" – ",$AG485)-1),$AG485),ProdTbl,5,0),""),BasketTbl,2,0),"کد ناشناخته"))</f>
        <v/>
      </c>
      <c r="AI485" s="18">
        <f>IF($AG485="","",IFERROR(VLOOKUP(IF(ISNUMBER(FIND(" – ",$AG485)),LEFT($AG485,FIND(" – ",$AG485)-1),$AG485),ProdTbl,3,0),"کد ناشناخته"))</f>
        <v/>
      </c>
      <c r="AJ485" s="22" t="n"/>
      <c r="AK485" s="21" t="n"/>
      <c r="AL485" s="20" t="n"/>
      <c r="AM485" s="18">
        <f>IF($AL485="","",IFERROR(VLOOKUP(IFERROR(VLOOKUP(IF(ISNUMBER(FIND(" – ",$AL485)),LEFT($AL485,FIND(" – ",$AL485)-1),$AL485),ProdTbl,5,0),""),BasketTbl,2,0),"کد ناشناخته"))</f>
        <v/>
      </c>
      <c r="AN485" s="18">
        <f>IF($AL485="","",IFERROR(VLOOKUP(IF(ISNUMBER(FIND(" – ",$AL485)),LEFT($AL485,FIND(" – ",$AL485)-1),$AL485),ProdTbl,3,0),"کد ناشناخته"))</f>
        <v/>
      </c>
      <c r="AO485" s="22" t="n"/>
      <c r="AP485" s="21" t="n"/>
      <c r="AQ485" s="20" t="n"/>
      <c r="AR485" s="18">
        <f>IF($AQ485="","",IFERROR(VLOOKUP(IFERROR(VLOOKUP(IF(ISNUMBER(FIND(" – ",$AQ485)),LEFT($AQ485,FIND(" – ",$AQ485)-1),$AQ485),ProdTbl,5,0),""),BasketTbl,2,0),"کد ناشناخته"))</f>
        <v/>
      </c>
      <c r="AS485" s="18">
        <f>IF($AQ485="","",IFERROR(VLOOKUP(IF(ISNUMBER(FIND(" – ",$AQ485)),LEFT($AQ485,FIND(" – ",$AQ485)-1),$AQ485),ProdTbl,3,0),"کد ناشناخته"))</f>
        <v/>
      </c>
      <c r="AT485" s="22" t="n"/>
      <c r="AU485" s="21" t="n"/>
      <c r="AV485" s="20" t="n"/>
      <c r="AW485" s="18">
        <f>IF($AV485="","",IFERROR(VLOOKUP(IFERROR(VLOOKUP(IF(ISNUMBER(FIND(" – ",$AV485)),LEFT($AV485,FIND(" – ",$AV485)-1),$AV485),ProdTbl,5,0),""),BasketTbl,2,0),"کد ناشناخته"))</f>
        <v/>
      </c>
      <c r="AX485" s="18">
        <f>IF($AV485="","",IFERROR(VLOOKUP(IF(ISNUMBER(FIND(" – ",$AV485)),LEFT($AV485,FIND(" – ",$AV485)-1),$AV485),ProdTbl,3,0),"کد ناشناخته"))</f>
        <v/>
      </c>
      <c r="AY485" s="22" t="n"/>
      <c r="AZ485" s="21" t="n"/>
      <c r="BA485" s="20" t="n"/>
      <c r="BB485" s="18">
        <f>IF($BA485="","",IFERROR(VLOOKUP(IFERROR(VLOOKUP(IF(ISNUMBER(FIND(" – ",$BA485)),LEFT($BA485,FIND(" – ",$BA485)-1),$BA485),ProdTbl,5,0),""),BasketTbl,2,0),"کد ناشناخته"))</f>
        <v/>
      </c>
      <c r="BC485" s="18">
        <f>IF($BA485="","",IFERROR(VLOOKUP(IF(ISNUMBER(FIND(" – ",$BA485)),LEFT($BA485,FIND(" – ",$BA485)-1),$BA485),ProdTbl,3,0),"کد ناشناخته"))</f>
        <v/>
      </c>
      <c r="BD485" s="22" t="n"/>
      <c r="BE485" s="21" t="n"/>
      <c r="BF485" s="20" t="n"/>
      <c r="BG485" s="18">
        <f>IF($BF485="","",IFERROR(VLOOKUP(IFERROR(VLOOKUP(IF(ISNUMBER(FIND(" – ",$BF485)),LEFT($BF485,FIND(" – ",$BF485)-1),$BF485),ProdTbl,5,0),""),BasketTbl,2,0),"کد ناشناخته"))</f>
        <v/>
      </c>
      <c r="BH485" s="18">
        <f>IF($BF485="","",IFERROR(VLOOKUP(IF(ISNUMBER(FIND(" – ",$BF485)),LEFT($BF485,FIND(" – ",$BF485)-1),$BF485),ProdTbl,3,0),"کد ناشناخته"))</f>
        <v/>
      </c>
      <c r="BI485" s="22" t="n"/>
      <c r="BJ485" s="21" t="n"/>
      <c r="BK485" s="20" t="n"/>
      <c r="BL485" s="18">
        <f>IF($BK485="","",IFERROR(VLOOKUP(IFERROR(VLOOKUP(IF(ISNUMBER(FIND(" – ",$BK485)),LEFT($BK485,FIND(" – ",$BK485)-1),$BK485),ProdTbl,5,0),""),BasketTbl,2,0),"کد ناشناخته"))</f>
        <v/>
      </c>
      <c r="BM485" s="18">
        <f>IF($BK485="","",IFERROR(VLOOKUP(IF(ISNUMBER(FIND(" – ",$BK485)),LEFT($BK485,FIND(" – ",$BK485)-1),$BK485),ProdTbl,3,0),"کد ناشناخته"))</f>
        <v/>
      </c>
      <c r="BN485" s="22" t="n"/>
      <c r="BO485" s="21" t="n"/>
      <c r="BP485" s="20" t="n"/>
      <c r="BQ485" s="18">
        <f>IF($BP485="","",IFERROR(VLOOKUP(IFERROR(VLOOKUP(IF(ISNUMBER(FIND(" – ",$BP485)),LEFT($BP485,FIND(" – ",$BP485)-1),$BP485),ProdTbl,5,0),""),BasketTbl,2,0),"کد ناشناخته"))</f>
        <v/>
      </c>
      <c r="BR485" s="18">
        <f>IF($BP485="","",IFERROR(VLOOKUP(IF(ISNUMBER(FIND(" – ",$BP485)),LEFT($BP485,FIND(" – ",$BP485)-1),$BP485),ProdTbl,3,0),"کد ناشناخته"))</f>
        <v/>
      </c>
      <c r="BS485" s="22" t="n"/>
      <c r="BT485" s="21" t="n"/>
      <c r="BU485" s="20" t="n"/>
      <c r="BV485" s="18">
        <f>IF($BU485="","",IFERROR(VLOOKUP(IFERROR(VLOOKUP(IF(ISNUMBER(FIND(" – ",$BU485)),LEFT($BU485,FIND(" – ",$BU485)-1),$BU485),ProdTbl,5,0),""),BasketTbl,2,0),"کد ناشناخته"))</f>
        <v/>
      </c>
      <c r="BW485" s="18">
        <f>IF($BU485="","",IFERROR(VLOOKUP(IF(ISNUMBER(FIND(" – ",$BU485)),LEFT($BU485,FIND(" – ",$BU485)-1),$BU485),ProdTbl,3,0),"کد ناشناخته"))</f>
        <v/>
      </c>
      <c r="BX485" s="22" t="n"/>
      <c r="BY485" s="21" t="n"/>
      <c r="BZ485" s="20" t="n"/>
      <c r="CA485" s="18">
        <f>IF($BZ485="","",IFERROR(VLOOKUP(IFERROR(VLOOKUP(IF(ISNUMBER(FIND(" – ",$BZ485)),LEFT($BZ485,FIND(" – ",$BZ485)-1),$BZ485),ProdTbl,5,0),""),BasketTbl,2,0),"کد ناشناخته"))</f>
        <v/>
      </c>
      <c r="CB485" s="18">
        <f>IF($BZ485="","",IFERROR(VLOOKUP(IF(ISNUMBER(FIND(" – ",$BZ485)),LEFT($BZ485,FIND(" – ",$BZ485)-1),$BZ485),ProdTbl,3,0),"کد ناشناخته"))</f>
        <v/>
      </c>
      <c r="CC485" s="22" t="n"/>
      <c r="CD485" s="21" t="n"/>
      <c r="CE485" s="20" t="n"/>
      <c r="CF485" s="18">
        <f>IF($CE485="","",IFERROR(VLOOKUP(IFERROR(VLOOKUP(IF(ISNUMBER(FIND(" – ",$CE485)),LEFT($CE485,FIND(" – ",$CE485)-1),$CE485),ProdTbl,5,0),""),BasketTbl,2,0),"کد ناشناخته"))</f>
        <v/>
      </c>
      <c r="CG485" s="18">
        <f>IF($CE485="","",IFERROR(VLOOKUP(IF(ISNUMBER(FIND(" – ",$CE485)),LEFT($CE485,FIND(" – ",$CE485)-1),$CE485),ProdTbl,3,0),"کد ناشناخته"))</f>
        <v/>
      </c>
      <c r="CH485" s="22" t="n"/>
      <c r="CI485" s="21" t="n"/>
    </row>
    <row r="486">
      <c r="A486" s="18">
        <f>IF($B486="","",COUNTA($B$10:$B486))</f>
        <v/>
      </c>
      <c r="B486" s="19" t="n"/>
      <c r="C486" s="20" t="n"/>
      <c r="D486" s="19" t="n"/>
      <c r="E486" s="18">
        <f>IF($D486="","",IFERROR(VLOOKUP(IF(ISNUMBER(FIND(" – ",$D486)),LEFT($D486,FIND(" – ",$D486)-1),$D486),SellerTbl,2,0),"کد ناشناخته"))</f>
        <v/>
      </c>
      <c r="F486" s="21" t="n"/>
      <c r="G486" s="21" t="n"/>
      <c r="H486" s="22" t="n"/>
      <c r="I486" s="23">
        <f>IF(OR($F486="",$G486=""),"",$F486-$G486)</f>
        <v/>
      </c>
      <c r="J486" s="18">
        <f>IF($I486="","",IF(ABS($I486)&lt;=0.01*$F486,"√","×"))</f>
        <v/>
      </c>
      <c r="K486" s="23">
        <f>IF(COUNT($Q486,$V486,$AA486,$AF486,$AK486,$AP486,$AU486,$AZ486,$BE486,$BJ486,$BO486,$BT486,$BY486,$CD486,$CI486)=0,"",SUM($Q486,$V486,$AA486,$AF486,$AK486,$AP486,$AU486,$AZ486,$BE486,$BJ486,$BO486,$BT486,$BY486,$CD486,$CI486))</f>
        <v/>
      </c>
      <c r="L486" s="23">
        <f>IF(OR($F486="",$K486=""),"",$F486-$K486)</f>
        <v/>
      </c>
      <c r="M486" s="20" t="n"/>
      <c r="N486" s="18">
        <f>IF($M486="","",IFERROR(VLOOKUP(IFERROR(VLOOKUP(IF(ISNUMBER(FIND(" – ",$M486)),LEFT($M486,FIND(" – ",$M486)-1),$M486),ProdTbl,5,0),""),BasketTbl,2,0),"کد ناشناخته"))</f>
        <v/>
      </c>
      <c r="O486" s="18">
        <f>IF($M486="","",IFERROR(VLOOKUP(IF(ISNUMBER(FIND(" – ",$M486)),LEFT($M486,FIND(" – ",$M486)-1),$M486),ProdTbl,3,0),"کد ناشناخته"))</f>
        <v/>
      </c>
      <c r="P486" s="22" t="n"/>
      <c r="Q486" s="21" t="n"/>
      <c r="R486" s="20" t="n"/>
      <c r="S486" s="18">
        <f>IF($R486="","",IFERROR(VLOOKUP(IFERROR(VLOOKUP(IF(ISNUMBER(FIND(" – ",$R486)),LEFT($R486,FIND(" – ",$R486)-1),$R486),ProdTbl,5,0),""),BasketTbl,2,0),"کد ناشناخته"))</f>
        <v/>
      </c>
      <c r="T486" s="18">
        <f>IF($R486="","",IFERROR(VLOOKUP(IF(ISNUMBER(FIND(" – ",$R486)),LEFT($R486,FIND(" – ",$R486)-1),$R486),ProdTbl,3,0),"کد ناشناخته"))</f>
        <v/>
      </c>
      <c r="U486" s="22" t="n"/>
      <c r="V486" s="21" t="n"/>
      <c r="W486" s="20" t="n"/>
      <c r="X486" s="18">
        <f>IF($W486="","",IFERROR(VLOOKUP(IFERROR(VLOOKUP(IF(ISNUMBER(FIND(" – ",$W486)),LEFT($W486,FIND(" – ",$W486)-1),$W486),ProdTbl,5,0),""),BasketTbl,2,0),"کد ناشناخته"))</f>
        <v/>
      </c>
      <c r="Y486" s="18">
        <f>IF($W486="","",IFERROR(VLOOKUP(IF(ISNUMBER(FIND(" – ",$W486)),LEFT($W486,FIND(" – ",$W486)-1),$W486),ProdTbl,3,0),"کد ناشناخته"))</f>
        <v/>
      </c>
      <c r="Z486" s="22" t="n"/>
      <c r="AA486" s="21" t="n"/>
      <c r="AB486" s="20" t="n"/>
      <c r="AC486" s="18">
        <f>IF($AB486="","",IFERROR(VLOOKUP(IFERROR(VLOOKUP(IF(ISNUMBER(FIND(" – ",$AB486)),LEFT($AB486,FIND(" – ",$AB486)-1),$AB486),ProdTbl,5,0),""),BasketTbl,2,0),"کد ناشناخته"))</f>
        <v/>
      </c>
      <c r="AD486" s="18">
        <f>IF($AB486="","",IFERROR(VLOOKUP(IF(ISNUMBER(FIND(" – ",$AB486)),LEFT($AB486,FIND(" – ",$AB486)-1),$AB486),ProdTbl,3,0),"کد ناشناخته"))</f>
        <v/>
      </c>
      <c r="AE486" s="22" t="n"/>
      <c r="AF486" s="21" t="n"/>
      <c r="AG486" s="20" t="n"/>
      <c r="AH486" s="18">
        <f>IF($AG486="","",IFERROR(VLOOKUP(IFERROR(VLOOKUP(IF(ISNUMBER(FIND(" – ",$AG486)),LEFT($AG486,FIND(" – ",$AG486)-1),$AG486),ProdTbl,5,0),""),BasketTbl,2,0),"کد ناشناخته"))</f>
        <v/>
      </c>
      <c r="AI486" s="18">
        <f>IF($AG486="","",IFERROR(VLOOKUP(IF(ISNUMBER(FIND(" – ",$AG486)),LEFT($AG486,FIND(" – ",$AG486)-1),$AG486),ProdTbl,3,0),"کد ناشناخته"))</f>
        <v/>
      </c>
      <c r="AJ486" s="22" t="n"/>
      <c r="AK486" s="21" t="n"/>
      <c r="AL486" s="20" t="n"/>
      <c r="AM486" s="18">
        <f>IF($AL486="","",IFERROR(VLOOKUP(IFERROR(VLOOKUP(IF(ISNUMBER(FIND(" – ",$AL486)),LEFT($AL486,FIND(" – ",$AL486)-1),$AL486),ProdTbl,5,0),""),BasketTbl,2,0),"کد ناشناخته"))</f>
        <v/>
      </c>
      <c r="AN486" s="18">
        <f>IF($AL486="","",IFERROR(VLOOKUP(IF(ISNUMBER(FIND(" – ",$AL486)),LEFT($AL486,FIND(" – ",$AL486)-1),$AL486),ProdTbl,3,0),"کد ناشناخته"))</f>
        <v/>
      </c>
      <c r="AO486" s="22" t="n"/>
      <c r="AP486" s="21" t="n"/>
      <c r="AQ486" s="20" t="n"/>
      <c r="AR486" s="18">
        <f>IF($AQ486="","",IFERROR(VLOOKUP(IFERROR(VLOOKUP(IF(ISNUMBER(FIND(" – ",$AQ486)),LEFT($AQ486,FIND(" – ",$AQ486)-1),$AQ486),ProdTbl,5,0),""),BasketTbl,2,0),"کد ناشناخته"))</f>
        <v/>
      </c>
      <c r="AS486" s="18">
        <f>IF($AQ486="","",IFERROR(VLOOKUP(IF(ISNUMBER(FIND(" – ",$AQ486)),LEFT($AQ486,FIND(" – ",$AQ486)-1),$AQ486),ProdTbl,3,0),"کد ناشناخته"))</f>
        <v/>
      </c>
      <c r="AT486" s="22" t="n"/>
      <c r="AU486" s="21" t="n"/>
      <c r="AV486" s="20" t="n"/>
      <c r="AW486" s="18">
        <f>IF($AV486="","",IFERROR(VLOOKUP(IFERROR(VLOOKUP(IF(ISNUMBER(FIND(" – ",$AV486)),LEFT($AV486,FIND(" – ",$AV486)-1),$AV486),ProdTbl,5,0),""),BasketTbl,2,0),"کد ناشناخته"))</f>
        <v/>
      </c>
      <c r="AX486" s="18">
        <f>IF($AV486="","",IFERROR(VLOOKUP(IF(ISNUMBER(FIND(" – ",$AV486)),LEFT($AV486,FIND(" – ",$AV486)-1),$AV486),ProdTbl,3,0),"کد ناشناخته"))</f>
        <v/>
      </c>
      <c r="AY486" s="22" t="n"/>
      <c r="AZ486" s="21" t="n"/>
      <c r="BA486" s="20" t="n"/>
      <c r="BB486" s="18">
        <f>IF($BA486="","",IFERROR(VLOOKUP(IFERROR(VLOOKUP(IF(ISNUMBER(FIND(" – ",$BA486)),LEFT($BA486,FIND(" – ",$BA486)-1),$BA486),ProdTbl,5,0),""),BasketTbl,2,0),"کد ناشناخته"))</f>
        <v/>
      </c>
      <c r="BC486" s="18">
        <f>IF($BA486="","",IFERROR(VLOOKUP(IF(ISNUMBER(FIND(" – ",$BA486)),LEFT($BA486,FIND(" – ",$BA486)-1),$BA486),ProdTbl,3,0),"کد ناشناخته"))</f>
        <v/>
      </c>
      <c r="BD486" s="22" t="n"/>
      <c r="BE486" s="21" t="n"/>
      <c r="BF486" s="20" t="n"/>
      <c r="BG486" s="18">
        <f>IF($BF486="","",IFERROR(VLOOKUP(IFERROR(VLOOKUP(IF(ISNUMBER(FIND(" – ",$BF486)),LEFT($BF486,FIND(" – ",$BF486)-1),$BF486),ProdTbl,5,0),""),BasketTbl,2,0),"کد ناشناخته"))</f>
        <v/>
      </c>
      <c r="BH486" s="18">
        <f>IF($BF486="","",IFERROR(VLOOKUP(IF(ISNUMBER(FIND(" – ",$BF486)),LEFT($BF486,FIND(" – ",$BF486)-1),$BF486),ProdTbl,3,0),"کد ناشناخته"))</f>
        <v/>
      </c>
      <c r="BI486" s="22" t="n"/>
      <c r="BJ486" s="21" t="n"/>
      <c r="BK486" s="20" t="n"/>
      <c r="BL486" s="18">
        <f>IF($BK486="","",IFERROR(VLOOKUP(IFERROR(VLOOKUP(IF(ISNUMBER(FIND(" – ",$BK486)),LEFT($BK486,FIND(" – ",$BK486)-1),$BK486),ProdTbl,5,0),""),BasketTbl,2,0),"کد ناشناخته"))</f>
        <v/>
      </c>
      <c r="BM486" s="18">
        <f>IF($BK486="","",IFERROR(VLOOKUP(IF(ISNUMBER(FIND(" – ",$BK486)),LEFT($BK486,FIND(" – ",$BK486)-1),$BK486),ProdTbl,3,0),"کد ناشناخته"))</f>
        <v/>
      </c>
      <c r="BN486" s="22" t="n"/>
      <c r="BO486" s="21" t="n"/>
      <c r="BP486" s="20" t="n"/>
      <c r="BQ486" s="18">
        <f>IF($BP486="","",IFERROR(VLOOKUP(IFERROR(VLOOKUP(IF(ISNUMBER(FIND(" – ",$BP486)),LEFT($BP486,FIND(" – ",$BP486)-1),$BP486),ProdTbl,5,0),""),BasketTbl,2,0),"کد ناشناخته"))</f>
        <v/>
      </c>
      <c r="BR486" s="18">
        <f>IF($BP486="","",IFERROR(VLOOKUP(IF(ISNUMBER(FIND(" – ",$BP486)),LEFT($BP486,FIND(" – ",$BP486)-1),$BP486),ProdTbl,3,0),"کد ناشناخته"))</f>
        <v/>
      </c>
      <c r="BS486" s="22" t="n"/>
      <c r="BT486" s="21" t="n"/>
      <c r="BU486" s="20" t="n"/>
      <c r="BV486" s="18">
        <f>IF($BU486="","",IFERROR(VLOOKUP(IFERROR(VLOOKUP(IF(ISNUMBER(FIND(" – ",$BU486)),LEFT($BU486,FIND(" – ",$BU486)-1),$BU486),ProdTbl,5,0),""),BasketTbl,2,0),"کد ناشناخته"))</f>
        <v/>
      </c>
      <c r="BW486" s="18">
        <f>IF($BU486="","",IFERROR(VLOOKUP(IF(ISNUMBER(FIND(" – ",$BU486)),LEFT($BU486,FIND(" – ",$BU486)-1),$BU486),ProdTbl,3,0),"کد ناشناخته"))</f>
        <v/>
      </c>
      <c r="BX486" s="22" t="n"/>
      <c r="BY486" s="21" t="n"/>
      <c r="BZ486" s="20" t="n"/>
      <c r="CA486" s="18">
        <f>IF($BZ486="","",IFERROR(VLOOKUP(IFERROR(VLOOKUP(IF(ISNUMBER(FIND(" – ",$BZ486)),LEFT($BZ486,FIND(" – ",$BZ486)-1),$BZ486),ProdTbl,5,0),""),BasketTbl,2,0),"کد ناشناخته"))</f>
        <v/>
      </c>
      <c r="CB486" s="18">
        <f>IF($BZ486="","",IFERROR(VLOOKUP(IF(ISNUMBER(FIND(" – ",$BZ486)),LEFT($BZ486,FIND(" – ",$BZ486)-1),$BZ486),ProdTbl,3,0),"کد ناشناخته"))</f>
        <v/>
      </c>
      <c r="CC486" s="22" t="n"/>
      <c r="CD486" s="21" t="n"/>
      <c r="CE486" s="20" t="n"/>
      <c r="CF486" s="18">
        <f>IF($CE486="","",IFERROR(VLOOKUP(IFERROR(VLOOKUP(IF(ISNUMBER(FIND(" – ",$CE486)),LEFT($CE486,FIND(" – ",$CE486)-1),$CE486),ProdTbl,5,0),""),BasketTbl,2,0),"کد ناشناخته"))</f>
        <v/>
      </c>
      <c r="CG486" s="18">
        <f>IF($CE486="","",IFERROR(VLOOKUP(IF(ISNUMBER(FIND(" – ",$CE486)),LEFT($CE486,FIND(" – ",$CE486)-1),$CE486),ProdTbl,3,0),"کد ناشناخته"))</f>
        <v/>
      </c>
      <c r="CH486" s="22" t="n"/>
      <c r="CI486" s="21" t="n"/>
    </row>
    <row r="487">
      <c r="A487" s="18">
        <f>IF($B487="","",COUNTA($B$10:$B487))</f>
        <v/>
      </c>
      <c r="B487" s="19" t="n"/>
      <c r="C487" s="20" t="n"/>
      <c r="D487" s="19" t="n"/>
      <c r="E487" s="18">
        <f>IF($D487="","",IFERROR(VLOOKUP(IF(ISNUMBER(FIND(" – ",$D487)),LEFT($D487,FIND(" – ",$D487)-1),$D487),SellerTbl,2,0),"کد ناشناخته"))</f>
        <v/>
      </c>
      <c r="F487" s="21" t="n"/>
      <c r="G487" s="21" t="n"/>
      <c r="H487" s="22" t="n"/>
      <c r="I487" s="23">
        <f>IF(OR($F487="",$G487=""),"",$F487-$G487)</f>
        <v/>
      </c>
      <c r="J487" s="18">
        <f>IF($I487="","",IF(ABS($I487)&lt;=0.01*$F487,"√","×"))</f>
        <v/>
      </c>
      <c r="K487" s="23">
        <f>IF(COUNT($Q487,$V487,$AA487,$AF487,$AK487,$AP487,$AU487,$AZ487,$BE487,$BJ487,$BO487,$BT487,$BY487,$CD487,$CI487)=0,"",SUM($Q487,$V487,$AA487,$AF487,$AK487,$AP487,$AU487,$AZ487,$BE487,$BJ487,$BO487,$BT487,$BY487,$CD487,$CI487))</f>
        <v/>
      </c>
      <c r="L487" s="23">
        <f>IF(OR($F487="",$K487=""),"",$F487-$K487)</f>
        <v/>
      </c>
      <c r="M487" s="20" t="n"/>
      <c r="N487" s="18">
        <f>IF($M487="","",IFERROR(VLOOKUP(IFERROR(VLOOKUP(IF(ISNUMBER(FIND(" – ",$M487)),LEFT($M487,FIND(" – ",$M487)-1),$M487),ProdTbl,5,0),""),BasketTbl,2,0),"کد ناشناخته"))</f>
        <v/>
      </c>
      <c r="O487" s="18">
        <f>IF($M487="","",IFERROR(VLOOKUP(IF(ISNUMBER(FIND(" – ",$M487)),LEFT($M487,FIND(" – ",$M487)-1),$M487),ProdTbl,3,0),"کد ناشناخته"))</f>
        <v/>
      </c>
      <c r="P487" s="22" t="n"/>
      <c r="Q487" s="21" t="n"/>
      <c r="R487" s="20" t="n"/>
      <c r="S487" s="18">
        <f>IF($R487="","",IFERROR(VLOOKUP(IFERROR(VLOOKUP(IF(ISNUMBER(FIND(" – ",$R487)),LEFT($R487,FIND(" – ",$R487)-1),$R487),ProdTbl,5,0),""),BasketTbl,2,0),"کد ناشناخته"))</f>
        <v/>
      </c>
      <c r="T487" s="18">
        <f>IF($R487="","",IFERROR(VLOOKUP(IF(ISNUMBER(FIND(" – ",$R487)),LEFT($R487,FIND(" – ",$R487)-1),$R487),ProdTbl,3,0),"کد ناشناخته"))</f>
        <v/>
      </c>
      <c r="U487" s="22" t="n"/>
      <c r="V487" s="21" t="n"/>
      <c r="W487" s="20" t="n"/>
      <c r="X487" s="18">
        <f>IF($W487="","",IFERROR(VLOOKUP(IFERROR(VLOOKUP(IF(ISNUMBER(FIND(" – ",$W487)),LEFT($W487,FIND(" – ",$W487)-1),$W487),ProdTbl,5,0),""),BasketTbl,2,0),"کد ناشناخته"))</f>
        <v/>
      </c>
      <c r="Y487" s="18">
        <f>IF($W487="","",IFERROR(VLOOKUP(IF(ISNUMBER(FIND(" – ",$W487)),LEFT($W487,FIND(" – ",$W487)-1),$W487),ProdTbl,3,0),"کد ناشناخته"))</f>
        <v/>
      </c>
      <c r="Z487" s="22" t="n"/>
      <c r="AA487" s="21" t="n"/>
      <c r="AB487" s="20" t="n"/>
      <c r="AC487" s="18">
        <f>IF($AB487="","",IFERROR(VLOOKUP(IFERROR(VLOOKUP(IF(ISNUMBER(FIND(" – ",$AB487)),LEFT($AB487,FIND(" – ",$AB487)-1),$AB487),ProdTbl,5,0),""),BasketTbl,2,0),"کد ناشناخته"))</f>
        <v/>
      </c>
      <c r="AD487" s="18">
        <f>IF($AB487="","",IFERROR(VLOOKUP(IF(ISNUMBER(FIND(" – ",$AB487)),LEFT($AB487,FIND(" – ",$AB487)-1),$AB487),ProdTbl,3,0),"کد ناشناخته"))</f>
        <v/>
      </c>
      <c r="AE487" s="22" t="n"/>
      <c r="AF487" s="21" t="n"/>
      <c r="AG487" s="20" t="n"/>
      <c r="AH487" s="18">
        <f>IF($AG487="","",IFERROR(VLOOKUP(IFERROR(VLOOKUP(IF(ISNUMBER(FIND(" – ",$AG487)),LEFT($AG487,FIND(" – ",$AG487)-1),$AG487),ProdTbl,5,0),""),BasketTbl,2,0),"کد ناشناخته"))</f>
        <v/>
      </c>
      <c r="AI487" s="18">
        <f>IF($AG487="","",IFERROR(VLOOKUP(IF(ISNUMBER(FIND(" – ",$AG487)),LEFT($AG487,FIND(" – ",$AG487)-1),$AG487),ProdTbl,3,0),"کد ناشناخته"))</f>
        <v/>
      </c>
      <c r="AJ487" s="22" t="n"/>
      <c r="AK487" s="21" t="n"/>
      <c r="AL487" s="20" t="n"/>
      <c r="AM487" s="18">
        <f>IF($AL487="","",IFERROR(VLOOKUP(IFERROR(VLOOKUP(IF(ISNUMBER(FIND(" – ",$AL487)),LEFT($AL487,FIND(" – ",$AL487)-1),$AL487),ProdTbl,5,0),""),BasketTbl,2,0),"کد ناشناخته"))</f>
        <v/>
      </c>
      <c r="AN487" s="18">
        <f>IF($AL487="","",IFERROR(VLOOKUP(IF(ISNUMBER(FIND(" – ",$AL487)),LEFT($AL487,FIND(" – ",$AL487)-1),$AL487),ProdTbl,3,0),"کد ناشناخته"))</f>
        <v/>
      </c>
      <c r="AO487" s="22" t="n"/>
      <c r="AP487" s="21" t="n"/>
      <c r="AQ487" s="20" t="n"/>
      <c r="AR487" s="18">
        <f>IF($AQ487="","",IFERROR(VLOOKUP(IFERROR(VLOOKUP(IF(ISNUMBER(FIND(" – ",$AQ487)),LEFT($AQ487,FIND(" – ",$AQ487)-1),$AQ487),ProdTbl,5,0),""),BasketTbl,2,0),"کد ناشناخته"))</f>
        <v/>
      </c>
      <c r="AS487" s="18">
        <f>IF($AQ487="","",IFERROR(VLOOKUP(IF(ISNUMBER(FIND(" – ",$AQ487)),LEFT($AQ487,FIND(" – ",$AQ487)-1),$AQ487),ProdTbl,3,0),"کد ناشناخته"))</f>
        <v/>
      </c>
      <c r="AT487" s="22" t="n"/>
      <c r="AU487" s="21" t="n"/>
      <c r="AV487" s="20" t="n"/>
      <c r="AW487" s="18">
        <f>IF($AV487="","",IFERROR(VLOOKUP(IFERROR(VLOOKUP(IF(ISNUMBER(FIND(" – ",$AV487)),LEFT($AV487,FIND(" – ",$AV487)-1),$AV487),ProdTbl,5,0),""),BasketTbl,2,0),"کد ناشناخته"))</f>
        <v/>
      </c>
      <c r="AX487" s="18">
        <f>IF($AV487="","",IFERROR(VLOOKUP(IF(ISNUMBER(FIND(" – ",$AV487)),LEFT($AV487,FIND(" – ",$AV487)-1),$AV487),ProdTbl,3,0),"کد ناشناخته"))</f>
        <v/>
      </c>
      <c r="AY487" s="22" t="n"/>
      <c r="AZ487" s="21" t="n"/>
      <c r="BA487" s="20" t="n"/>
      <c r="BB487" s="18">
        <f>IF($BA487="","",IFERROR(VLOOKUP(IFERROR(VLOOKUP(IF(ISNUMBER(FIND(" – ",$BA487)),LEFT($BA487,FIND(" – ",$BA487)-1),$BA487),ProdTbl,5,0),""),BasketTbl,2,0),"کد ناشناخته"))</f>
        <v/>
      </c>
      <c r="BC487" s="18">
        <f>IF($BA487="","",IFERROR(VLOOKUP(IF(ISNUMBER(FIND(" – ",$BA487)),LEFT($BA487,FIND(" – ",$BA487)-1),$BA487),ProdTbl,3,0),"کد ناشناخته"))</f>
        <v/>
      </c>
      <c r="BD487" s="22" t="n"/>
      <c r="BE487" s="21" t="n"/>
      <c r="BF487" s="20" t="n"/>
      <c r="BG487" s="18">
        <f>IF($BF487="","",IFERROR(VLOOKUP(IFERROR(VLOOKUP(IF(ISNUMBER(FIND(" – ",$BF487)),LEFT($BF487,FIND(" – ",$BF487)-1),$BF487),ProdTbl,5,0),""),BasketTbl,2,0),"کد ناشناخته"))</f>
        <v/>
      </c>
      <c r="BH487" s="18">
        <f>IF($BF487="","",IFERROR(VLOOKUP(IF(ISNUMBER(FIND(" – ",$BF487)),LEFT($BF487,FIND(" – ",$BF487)-1),$BF487),ProdTbl,3,0),"کد ناشناخته"))</f>
        <v/>
      </c>
      <c r="BI487" s="22" t="n"/>
      <c r="BJ487" s="21" t="n"/>
      <c r="BK487" s="20" t="n"/>
      <c r="BL487" s="18">
        <f>IF($BK487="","",IFERROR(VLOOKUP(IFERROR(VLOOKUP(IF(ISNUMBER(FIND(" – ",$BK487)),LEFT($BK487,FIND(" – ",$BK487)-1),$BK487),ProdTbl,5,0),""),BasketTbl,2,0),"کد ناشناخته"))</f>
        <v/>
      </c>
      <c r="BM487" s="18">
        <f>IF($BK487="","",IFERROR(VLOOKUP(IF(ISNUMBER(FIND(" – ",$BK487)),LEFT($BK487,FIND(" – ",$BK487)-1),$BK487),ProdTbl,3,0),"کد ناشناخته"))</f>
        <v/>
      </c>
      <c r="BN487" s="22" t="n"/>
      <c r="BO487" s="21" t="n"/>
      <c r="BP487" s="20" t="n"/>
      <c r="BQ487" s="18">
        <f>IF($BP487="","",IFERROR(VLOOKUP(IFERROR(VLOOKUP(IF(ISNUMBER(FIND(" – ",$BP487)),LEFT($BP487,FIND(" – ",$BP487)-1),$BP487),ProdTbl,5,0),""),BasketTbl,2,0),"کد ناشناخته"))</f>
        <v/>
      </c>
      <c r="BR487" s="18">
        <f>IF($BP487="","",IFERROR(VLOOKUP(IF(ISNUMBER(FIND(" – ",$BP487)),LEFT($BP487,FIND(" – ",$BP487)-1),$BP487),ProdTbl,3,0),"کد ناشناخته"))</f>
        <v/>
      </c>
      <c r="BS487" s="22" t="n"/>
      <c r="BT487" s="21" t="n"/>
      <c r="BU487" s="20" t="n"/>
      <c r="BV487" s="18">
        <f>IF($BU487="","",IFERROR(VLOOKUP(IFERROR(VLOOKUP(IF(ISNUMBER(FIND(" – ",$BU487)),LEFT($BU487,FIND(" – ",$BU487)-1),$BU487),ProdTbl,5,0),""),BasketTbl,2,0),"کد ناشناخته"))</f>
        <v/>
      </c>
      <c r="BW487" s="18">
        <f>IF($BU487="","",IFERROR(VLOOKUP(IF(ISNUMBER(FIND(" – ",$BU487)),LEFT($BU487,FIND(" – ",$BU487)-1),$BU487),ProdTbl,3,0),"کد ناشناخته"))</f>
        <v/>
      </c>
      <c r="BX487" s="22" t="n"/>
      <c r="BY487" s="21" t="n"/>
      <c r="BZ487" s="20" t="n"/>
      <c r="CA487" s="18">
        <f>IF($BZ487="","",IFERROR(VLOOKUP(IFERROR(VLOOKUP(IF(ISNUMBER(FIND(" – ",$BZ487)),LEFT($BZ487,FIND(" – ",$BZ487)-1),$BZ487),ProdTbl,5,0),""),BasketTbl,2,0),"کد ناشناخته"))</f>
        <v/>
      </c>
      <c r="CB487" s="18">
        <f>IF($BZ487="","",IFERROR(VLOOKUP(IF(ISNUMBER(FIND(" – ",$BZ487)),LEFT($BZ487,FIND(" – ",$BZ487)-1),$BZ487),ProdTbl,3,0),"کد ناشناخته"))</f>
        <v/>
      </c>
      <c r="CC487" s="22" t="n"/>
      <c r="CD487" s="21" t="n"/>
      <c r="CE487" s="20" t="n"/>
      <c r="CF487" s="18">
        <f>IF($CE487="","",IFERROR(VLOOKUP(IFERROR(VLOOKUP(IF(ISNUMBER(FIND(" – ",$CE487)),LEFT($CE487,FIND(" – ",$CE487)-1),$CE487),ProdTbl,5,0),""),BasketTbl,2,0),"کد ناشناخته"))</f>
        <v/>
      </c>
      <c r="CG487" s="18">
        <f>IF($CE487="","",IFERROR(VLOOKUP(IF(ISNUMBER(FIND(" – ",$CE487)),LEFT($CE487,FIND(" – ",$CE487)-1),$CE487),ProdTbl,3,0),"کد ناشناخته"))</f>
        <v/>
      </c>
      <c r="CH487" s="22" t="n"/>
      <c r="CI487" s="21" t="n"/>
    </row>
    <row r="488">
      <c r="A488" s="18">
        <f>IF($B488="","",COUNTA($B$10:$B488))</f>
        <v/>
      </c>
      <c r="B488" s="19" t="n"/>
      <c r="C488" s="20" t="n"/>
      <c r="D488" s="19" t="n"/>
      <c r="E488" s="18">
        <f>IF($D488="","",IFERROR(VLOOKUP(IF(ISNUMBER(FIND(" – ",$D488)),LEFT($D488,FIND(" – ",$D488)-1),$D488),SellerTbl,2,0),"کد ناشناخته"))</f>
        <v/>
      </c>
      <c r="F488" s="21" t="n"/>
      <c r="G488" s="21" t="n"/>
      <c r="H488" s="22" t="n"/>
      <c r="I488" s="23">
        <f>IF(OR($F488="",$G488=""),"",$F488-$G488)</f>
        <v/>
      </c>
      <c r="J488" s="18">
        <f>IF($I488="","",IF(ABS($I488)&lt;=0.01*$F488,"√","×"))</f>
        <v/>
      </c>
      <c r="K488" s="23">
        <f>IF(COUNT($Q488,$V488,$AA488,$AF488,$AK488,$AP488,$AU488,$AZ488,$BE488,$BJ488,$BO488,$BT488,$BY488,$CD488,$CI488)=0,"",SUM($Q488,$V488,$AA488,$AF488,$AK488,$AP488,$AU488,$AZ488,$BE488,$BJ488,$BO488,$BT488,$BY488,$CD488,$CI488))</f>
        <v/>
      </c>
      <c r="L488" s="23">
        <f>IF(OR($F488="",$K488=""),"",$F488-$K488)</f>
        <v/>
      </c>
      <c r="M488" s="20" t="n"/>
      <c r="N488" s="18">
        <f>IF($M488="","",IFERROR(VLOOKUP(IFERROR(VLOOKUP(IF(ISNUMBER(FIND(" – ",$M488)),LEFT($M488,FIND(" – ",$M488)-1),$M488),ProdTbl,5,0),""),BasketTbl,2,0),"کد ناشناخته"))</f>
        <v/>
      </c>
      <c r="O488" s="18">
        <f>IF($M488="","",IFERROR(VLOOKUP(IF(ISNUMBER(FIND(" – ",$M488)),LEFT($M488,FIND(" – ",$M488)-1),$M488),ProdTbl,3,0),"کد ناشناخته"))</f>
        <v/>
      </c>
      <c r="P488" s="22" t="n"/>
      <c r="Q488" s="21" t="n"/>
      <c r="R488" s="20" t="n"/>
      <c r="S488" s="18">
        <f>IF($R488="","",IFERROR(VLOOKUP(IFERROR(VLOOKUP(IF(ISNUMBER(FIND(" – ",$R488)),LEFT($R488,FIND(" – ",$R488)-1),$R488),ProdTbl,5,0),""),BasketTbl,2,0),"کد ناشناخته"))</f>
        <v/>
      </c>
      <c r="T488" s="18">
        <f>IF($R488="","",IFERROR(VLOOKUP(IF(ISNUMBER(FIND(" – ",$R488)),LEFT($R488,FIND(" – ",$R488)-1),$R488),ProdTbl,3,0),"کد ناشناخته"))</f>
        <v/>
      </c>
      <c r="U488" s="22" t="n"/>
      <c r="V488" s="21" t="n"/>
      <c r="W488" s="20" t="n"/>
      <c r="X488" s="18">
        <f>IF($W488="","",IFERROR(VLOOKUP(IFERROR(VLOOKUP(IF(ISNUMBER(FIND(" – ",$W488)),LEFT($W488,FIND(" – ",$W488)-1),$W488),ProdTbl,5,0),""),BasketTbl,2,0),"کد ناشناخته"))</f>
        <v/>
      </c>
      <c r="Y488" s="18">
        <f>IF($W488="","",IFERROR(VLOOKUP(IF(ISNUMBER(FIND(" – ",$W488)),LEFT($W488,FIND(" – ",$W488)-1),$W488),ProdTbl,3,0),"کد ناشناخته"))</f>
        <v/>
      </c>
      <c r="Z488" s="22" t="n"/>
      <c r="AA488" s="21" t="n"/>
      <c r="AB488" s="20" t="n"/>
      <c r="AC488" s="18">
        <f>IF($AB488="","",IFERROR(VLOOKUP(IFERROR(VLOOKUP(IF(ISNUMBER(FIND(" – ",$AB488)),LEFT($AB488,FIND(" – ",$AB488)-1),$AB488),ProdTbl,5,0),""),BasketTbl,2,0),"کد ناشناخته"))</f>
        <v/>
      </c>
      <c r="AD488" s="18">
        <f>IF($AB488="","",IFERROR(VLOOKUP(IF(ISNUMBER(FIND(" – ",$AB488)),LEFT($AB488,FIND(" – ",$AB488)-1),$AB488),ProdTbl,3,0),"کد ناشناخته"))</f>
        <v/>
      </c>
      <c r="AE488" s="22" t="n"/>
      <c r="AF488" s="21" t="n"/>
      <c r="AG488" s="20" t="n"/>
      <c r="AH488" s="18">
        <f>IF($AG488="","",IFERROR(VLOOKUP(IFERROR(VLOOKUP(IF(ISNUMBER(FIND(" – ",$AG488)),LEFT($AG488,FIND(" – ",$AG488)-1),$AG488),ProdTbl,5,0),""),BasketTbl,2,0),"کد ناشناخته"))</f>
        <v/>
      </c>
      <c r="AI488" s="18">
        <f>IF($AG488="","",IFERROR(VLOOKUP(IF(ISNUMBER(FIND(" – ",$AG488)),LEFT($AG488,FIND(" – ",$AG488)-1),$AG488),ProdTbl,3,0),"کد ناشناخته"))</f>
        <v/>
      </c>
      <c r="AJ488" s="22" t="n"/>
      <c r="AK488" s="21" t="n"/>
      <c r="AL488" s="20" t="n"/>
      <c r="AM488" s="18">
        <f>IF($AL488="","",IFERROR(VLOOKUP(IFERROR(VLOOKUP(IF(ISNUMBER(FIND(" – ",$AL488)),LEFT($AL488,FIND(" – ",$AL488)-1),$AL488),ProdTbl,5,0),""),BasketTbl,2,0),"کد ناشناخته"))</f>
        <v/>
      </c>
      <c r="AN488" s="18">
        <f>IF($AL488="","",IFERROR(VLOOKUP(IF(ISNUMBER(FIND(" – ",$AL488)),LEFT($AL488,FIND(" – ",$AL488)-1),$AL488),ProdTbl,3,0),"کد ناشناخته"))</f>
        <v/>
      </c>
      <c r="AO488" s="22" t="n"/>
      <c r="AP488" s="21" t="n"/>
      <c r="AQ488" s="20" t="n"/>
      <c r="AR488" s="18">
        <f>IF($AQ488="","",IFERROR(VLOOKUP(IFERROR(VLOOKUP(IF(ISNUMBER(FIND(" – ",$AQ488)),LEFT($AQ488,FIND(" – ",$AQ488)-1),$AQ488),ProdTbl,5,0),""),BasketTbl,2,0),"کد ناشناخته"))</f>
        <v/>
      </c>
      <c r="AS488" s="18">
        <f>IF($AQ488="","",IFERROR(VLOOKUP(IF(ISNUMBER(FIND(" – ",$AQ488)),LEFT($AQ488,FIND(" – ",$AQ488)-1),$AQ488),ProdTbl,3,0),"کد ناشناخته"))</f>
        <v/>
      </c>
      <c r="AT488" s="22" t="n"/>
      <c r="AU488" s="21" t="n"/>
      <c r="AV488" s="20" t="n"/>
      <c r="AW488" s="18">
        <f>IF($AV488="","",IFERROR(VLOOKUP(IFERROR(VLOOKUP(IF(ISNUMBER(FIND(" – ",$AV488)),LEFT($AV488,FIND(" – ",$AV488)-1),$AV488),ProdTbl,5,0),""),BasketTbl,2,0),"کد ناشناخته"))</f>
        <v/>
      </c>
      <c r="AX488" s="18">
        <f>IF($AV488="","",IFERROR(VLOOKUP(IF(ISNUMBER(FIND(" – ",$AV488)),LEFT($AV488,FIND(" – ",$AV488)-1),$AV488),ProdTbl,3,0),"کد ناشناخته"))</f>
        <v/>
      </c>
      <c r="AY488" s="22" t="n"/>
      <c r="AZ488" s="21" t="n"/>
      <c r="BA488" s="20" t="n"/>
      <c r="BB488" s="18">
        <f>IF($BA488="","",IFERROR(VLOOKUP(IFERROR(VLOOKUP(IF(ISNUMBER(FIND(" – ",$BA488)),LEFT($BA488,FIND(" – ",$BA488)-1),$BA488),ProdTbl,5,0),""),BasketTbl,2,0),"کد ناشناخته"))</f>
        <v/>
      </c>
      <c r="BC488" s="18">
        <f>IF($BA488="","",IFERROR(VLOOKUP(IF(ISNUMBER(FIND(" – ",$BA488)),LEFT($BA488,FIND(" – ",$BA488)-1),$BA488),ProdTbl,3,0),"کد ناشناخته"))</f>
        <v/>
      </c>
      <c r="BD488" s="22" t="n"/>
      <c r="BE488" s="21" t="n"/>
      <c r="BF488" s="20" t="n"/>
      <c r="BG488" s="18">
        <f>IF($BF488="","",IFERROR(VLOOKUP(IFERROR(VLOOKUP(IF(ISNUMBER(FIND(" – ",$BF488)),LEFT($BF488,FIND(" – ",$BF488)-1),$BF488),ProdTbl,5,0),""),BasketTbl,2,0),"کد ناشناخته"))</f>
        <v/>
      </c>
      <c r="BH488" s="18">
        <f>IF($BF488="","",IFERROR(VLOOKUP(IF(ISNUMBER(FIND(" – ",$BF488)),LEFT($BF488,FIND(" – ",$BF488)-1),$BF488),ProdTbl,3,0),"کد ناشناخته"))</f>
        <v/>
      </c>
      <c r="BI488" s="22" t="n"/>
      <c r="BJ488" s="21" t="n"/>
      <c r="BK488" s="20" t="n"/>
      <c r="BL488" s="18">
        <f>IF($BK488="","",IFERROR(VLOOKUP(IFERROR(VLOOKUP(IF(ISNUMBER(FIND(" – ",$BK488)),LEFT($BK488,FIND(" – ",$BK488)-1),$BK488),ProdTbl,5,0),""),BasketTbl,2,0),"کد ناشناخته"))</f>
        <v/>
      </c>
      <c r="BM488" s="18">
        <f>IF($BK488="","",IFERROR(VLOOKUP(IF(ISNUMBER(FIND(" – ",$BK488)),LEFT($BK488,FIND(" – ",$BK488)-1),$BK488),ProdTbl,3,0),"کد ناشناخته"))</f>
        <v/>
      </c>
      <c r="BN488" s="22" t="n"/>
      <c r="BO488" s="21" t="n"/>
      <c r="BP488" s="20" t="n"/>
      <c r="BQ488" s="18">
        <f>IF($BP488="","",IFERROR(VLOOKUP(IFERROR(VLOOKUP(IF(ISNUMBER(FIND(" – ",$BP488)),LEFT($BP488,FIND(" – ",$BP488)-1),$BP488),ProdTbl,5,0),""),BasketTbl,2,0),"کد ناشناخته"))</f>
        <v/>
      </c>
      <c r="BR488" s="18">
        <f>IF($BP488="","",IFERROR(VLOOKUP(IF(ISNUMBER(FIND(" – ",$BP488)),LEFT($BP488,FIND(" – ",$BP488)-1),$BP488),ProdTbl,3,0),"کد ناشناخته"))</f>
        <v/>
      </c>
      <c r="BS488" s="22" t="n"/>
      <c r="BT488" s="21" t="n"/>
      <c r="BU488" s="20" t="n"/>
      <c r="BV488" s="18">
        <f>IF($BU488="","",IFERROR(VLOOKUP(IFERROR(VLOOKUP(IF(ISNUMBER(FIND(" – ",$BU488)),LEFT($BU488,FIND(" – ",$BU488)-1),$BU488),ProdTbl,5,0),""),BasketTbl,2,0),"کد ناشناخته"))</f>
        <v/>
      </c>
      <c r="BW488" s="18">
        <f>IF($BU488="","",IFERROR(VLOOKUP(IF(ISNUMBER(FIND(" – ",$BU488)),LEFT($BU488,FIND(" – ",$BU488)-1),$BU488),ProdTbl,3,0),"کد ناشناخته"))</f>
        <v/>
      </c>
      <c r="BX488" s="22" t="n"/>
      <c r="BY488" s="21" t="n"/>
      <c r="BZ488" s="20" t="n"/>
      <c r="CA488" s="18">
        <f>IF($BZ488="","",IFERROR(VLOOKUP(IFERROR(VLOOKUP(IF(ISNUMBER(FIND(" – ",$BZ488)),LEFT($BZ488,FIND(" – ",$BZ488)-1),$BZ488),ProdTbl,5,0),""),BasketTbl,2,0),"کد ناشناخته"))</f>
        <v/>
      </c>
      <c r="CB488" s="18">
        <f>IF($BZ488="","",IFERROR(VLOOKUP(IF(ISNUMBER(FIND(" – ",$BZ488)),LEFT($BZ488,FIND(" – ",$BZ488)-1),$BZ488),ProdTbl,3,0),"کد ناشناخته"))</f>
        <v/>
      </c>
      <c r="CC488" s="22" t="n"/>
      <c r="CD488" s="21" t="n"/>
      <c r="CE488" s="20" t="n"/>
      <c r="CF488" s="18">
        <f>IF($CE488="","",IFERROR(VLOOKUP(IFERROR(VLOOKUP(IF(ISNUMBER(FIND(" – ",$CE488)),LEFT($CE488,FIND(" – ",$CE488)-1),$CE488),ProdTbl,5,0),""),BasketTbl,2,0),"کد ناشناخته"))</f>
        <v/>
      </c>
      <c r="CG488" s="18">
        <f>IF($CE488="","",IFERROR(VLOOKUP(IF(ISNUMBER(FIND(" – ",$CE488)),LEFT($CE488,FIND(" – ",$CE488)-1),$CE488),ProdTbl,3,0),"کد ناشناخته"))</f>
        <v/>
      </c>
      <c r="CH488" s="22" t="n"/>
      <c r="CI488" s="21" t="n"/>
    </row>
    <row r="489">
      <c r="A489" s="18">
        <f>IF($B489="","",COUNTA($B$10:$B489))</f>
        <v/>
      </c>
      <c r="B489" s="19" t="n"/>
      <c r="C489" s="20" t="n"/>
      <c r="D489" s="19" t="n"/>
      <c r="E489" s="18">
        <f>IF($D489="","",IFERROR(VLOOKUP(IF(ISNUMBER(FIND(" – ",$D489)),LEFT($D489,FIND(" – ",$D489)-1),$D489),SellerTbl,2,0),"کد ناشناخته"))</f>
        <v/>
      </c>
      <c r="F489" s="21" t="n"/>
      <c r="G489" s="21" t="n"/>
      <c r="H489" s="22" t="n"/>
      <c r="I489" s="23">
        <f>IF(OR($F489="",$G489=""),"",$F489-$G489)</f>
        <v/>
      </c>
      <c r="J489" s="18">
        <f>IF($I489="","",IF(ABS($I489)&lt;=0.01*$F489,"√","×"))</f>
        <v/>
      </c>
      <c r="K489" s="23">
        <f>IF(COUNT($Q489,$V489,$AA489,$AF489,$AK489,$AP489,$AU489,$AZ489,$BE489,$BJ489,$BO489,$BT489,$BY489,$CD489,$CI489)=0,"",SUM($Q489,$V489,$AA489,$AF489,$AK489,$AP489,$AU489,$AZ489,$BE489,$BJ489,$BO489,$BT489,$BY489,$CD489,$CI489))</f>
        <v/>
      </c>
      <c r="L489" s="23">
        <f>IF(OR($F489="",$K489=""),"",$F489-$K489)</f>
        <v/>
      </c>
      <c r="M489" s="20" t="n"/>
      <c r="N489" s="18">
        <f>IF($M489="","",IFERROR(VLOOKUP(IFERROR(VLOOKUP(IF(ISNUMBER(FIND(" – ",$M489)),LEFT($M489,FIND(" – ",$M489)-1),$M489),ProdTbl,5,0),""),BasketTbl,2,0),"کد ناشناخته"))</f>
        <v/>
      </c>
      <c r="O489" s="18">
        <f>IF($M489="","",IFERROR(VLOOKUP(IF(ISNUMBER(FIND(" – ",$M489)),LEFT($M489,FIND(" – ",$M489)-1),$M489),ProdTbl,3,0),"کد ناشناخته"))</f>
        <v/>
      </c>
      <c r="P489" s="22" t="n"/>
      <c r="Q489" s="21" t="n"/>
      <c r="R489" s="20" t="n"/>
      <c r="S489" s="18">
        <f>IF($R489="","",IFERROR(VLOOKUP(IFERROR(VLOOKUP(IF(ISNUMBER(FIND(" – ",$R489)),LEFT($R489,FIND(" – ",$R489)-1),$R489),ProdTbl,5,0),""),BasketTbl,2,0),"کد ناشناخته"))</f>
        <v/>
      </c>
      <c r="T489" s="18">
        <f>IF($R489="","",IFERROR(VLOOKUP(IF(ISNUMBER(FIND(" – ",$R489)),LEFT($R489,FIND(" – ",$R489)-1),$R489),ProdTbl,3,0),"کد ناشناخته"))</f>
        <v/>
      </c>
      <c r="U489" s="22" t="n"/>
      <c r="V489" s="21" t="n"/>
      <c r="W489" s="20" t="n"/>
      <c r="X489" s="18">
        <f>IF($W489="","",IFERROR(VLOOKUP(IFERROR(VLOOKUP(IF(ISNUMBER(FIND(" – ",$W489)),LEFT($W489,FIND(" – ",$W489)-1),$W489),ProdTbl,5,0),""),BasketTbl,2,0),"کد ناشناخته"))</f>
        <v/>
      </c>
      <c r="Y489" s="18">
        <f>IF($W489="","",IFERROR(VLOOKUP(IF(ISNUMBER(FIND(" – ",$W489)),LEFT($W489,FIND(" – ",$W489)-1),$W489),ProdTbl,3,0),"کد ناشناخته"))</f>
        <v/>
      </c>
      <c r="Z489" s="22" t="n"/>
      <c r="AA489" s="21" t="n"/>
      <c r="AB489" s="20" t="n"/>
      <c r="AC489" s="18">
        <f>IF($AB489="","",IFERROR(VLOOKUP(IFERROR(VLOOKUP(IF(ISNUMBER(FIND(" – ",$AB489)),LEFT($AB489,FIND(" – ",$AB489)-1),$AB489),ProdTbl,5,0),""),BasketTbl,2,0),"کد ناشناخته"))</f>
        <v/>
      </c>
      <c r="AD489" s="18">
        <f>IF($AB489="","",IFERROR(VLOOKUP(IF(ISNUMBER(FIND(" – ",$AB489)),LEFT($AB489,FIND(" – ",$AB489)-1),$AB489),ProdTbl,3,0),"کد ناشناخته"))</f>
        <v/>
      </c>
      <c r="AE489" s="22" t="n"/>
      <c r="AF489" s="21" t="n"/>
      <c r="AG489" s="20" t="n"/>
      <c r="AH489" s="18">
        <f>IF($AG489="","",IFERROR(VLOOKUP(IFERROR(VLOOKUP(IF(ISNUMBER(FIND(" – ",$AG489)),LEFT($AG489,FIND(" – ",$AG489)-1),$AG489),ProdTbl,5,0),""),BasketTbl,2,0),"کد ناشناخته"))</f>
        <v/>
      </c>
      <c r="AI489" s="18">
        <f>IF($AG489="","",IFERROR(VLOOKUP(IF(ISNUMBER(FIND(" – ",$AG489)),LEFT($AG489,FIND(" – ",$AG489)-1),$AG489),ProdTbl,3,0),"کد ناشناخته"))</f>
        <v/>
      </c>
      <c r="AJ489" s="22" t="n"/>
      <c r="AK489" s="21" t="n"/>
      <c r="AL489" s="20" t="n"/>
      <c r="AM489" s="18">
        <f>IF($AL489="","",IFERROR(VLOOKUP(IFERROR(VLOOKUP(IF(ISNUMBER(FIND(" – ",$AL489)),LEFT($AL489,FIND(" – ",$AL489)-1),$AL489),ProdTbl,5,0),""),BasketTbl,2,0),"کد ناشناخته"))</f>
        <v/>
      </c>
      <c r="AN489" s="18">
        <f>IF($AL489="","",IFERROR(VLOOKUP(IF(ISNUMBER(FIND(" – ",$AL489)),LEFT($AL489,FIND(" – ",$AL489)-1),$AL489),ProdTbl,3,0),"کد ناشناخته"))</f>
        <v/>
      </c>
      <c r="AO489" s="22" t="n"/>
      <c r="AP489" s="21" t="n"/>
      <c r="AQ489" s="20" t="n"/>
      <c r="AR489" s="18">
        <f>IF($AQ489="","",IFERROR(VLOOKUP(IFERROR(VLOOKUP(IF(ISNUMBER(FIND(" – ",$AQ489)),LEFT($AQ489,FIND(" – ",$AQ489)-1),$AQ489),ProdTbl,5,0),""),BasketTbl,2,0),"کد ناشناخته"))</f>
        <v/>
      </c>
      <c r="AS489" s="18">
        <f>IF($AQ489="","",IFERROR(VLOOKUP(IF(ISNUMBER(FIND(" – ",$AQ489)),LEFT($AQ489,FIND(" – ",$AQ489)-1),$AQ489),ProdTbl,3,0),"کد ناشناخته"))</f>
        <v/>
      </c>
      <c r="AT489" s="22" t="n"/>
      <c r="AU489" s="21" t="n"/>
      <c r="AV489" s="20" t="n"/>
      <c r="AW489" s="18">
        <f>IF($AV489="","",IFERROR(VLOOKUP(IFERROR(VLOOKUP(IF(ISNUMBER(FIND(" – ",$AV489)),LEFT($AV489,FIND(" – ",$AV489)-1),$AV489),ProdTbl,5,0),""),BasketTbl,2,0),"کد ناشناخته"))</f>
        <v/>
      </c>
      <c r="AX489" s="18">
        <f>IF($AV489="","",IFERROR(VLOOKUP(IF(ISNUMBER(FIND(" – ",$AV489)),LEFT($AV489,FIND(" – ",$AV489)-1),$AV489),ProdTbl,3,0),"کد ناشناخته"))</f>
        <v/>
      </c>
      <c r="AY489" s="22" t="n"/>
      <c r="AZ489" s="21" t="n"/>
      <c r="BA489" s="20" t="n"/>
      <c r="BB489" s="18">
        <f>IF($BA489="","",IFERROR(VLOOKUP(IFERROR(VLOOKUP(IF(ISNUMBER(FIND(" – ",$BA489)),LEFT($BA489,FIND(" – ",$BA489)-1),$BA489),ProdTbl,5,0),""),BasketTbl,2,0),"کد ناشناخته"))</f>
        <v/>
      </c>
      <c r="BC489" s="18">
        <f>IF($BA489="","",IFERROR(VLOOKUP(IF(ISNUMBER(FIND(" – ",$BA489)),LEFT($BA489,FIND(" – ",$BA489)-1),$BA489),ProdTbl,3,0),"کد ناشناخته"))</f>
        <v/>
      </c>
      <c r="BD489" s="22" t="n"/>
      <c r="BE489" s="21" t="n"/>
      <c r="BF489" s="20" t="n"/>
      <c r="BG489" s="18">
        <f>IF($BF489="","",IFERROR(VLOOKUP(IFERROR(VLOOKUP(IF(ISNUMBER(FIND(" – ",$BF489)),LEFT($BF489,FIND(" – ",$BF489)-1),$BF489),ProdTbl,5,0),""),BasketTbl,2,0),"کد ناشناخته"))</f>
        <v/>
      </c>
      <c r="BH489" s="18">
        <f>IF($BF489="","",IFERROR(VLOOKUP(IF(ISNUMBER(FIND(" – ",$BF489)),LEFT($BF489,FIND(" – ",$BF489)-1),$BF489),ProdTbl,3,0),"کد ناشناخته"))</f>
        <v/>
      </c>
      <c r="BI489" s="22" t="n"/>
      <c r="BJ489" s="21" t="n"/>
      <c r="BK489" s="20" t="n"/>
      <c r="BL489" s="18">
        <f>IF($BK489="","",IFERROR(VLOOKUP(IFERROR(VLOOKUP(IF(ISNUMBER(FIND(" – ",$BK489)),LEFT($BK489,FIND(" – ",$BK489)-1),$BK489),ProdTbl,5,0),""),BasketTbl,2,0),"کد ناشناخته"))</f>
        <v/>
      </c>
      <c r="BM489" s="18">
        <f>IF($BK489="","",IFERROR(VLOOKUP(IF(ISNUMBER(FIND(" – ",$BK489)),LEFT($BK489,FIND(" – ",$BK489)-1),$BK489),ProdTbl,3,0),"کد ناشناخته"))</f>
        <v/>
      </c>
      <c r="BN489" s="22" t="n"/>
      <c r="BO489" s="21" t="n"/>
      <c r="BP489" s="20" t="n"/>
      <c r="BQ489" s="18">
        <f>IF($BP489="","",IFERROR(VLOOKUP(IFERROR(VLOOKUP(IF(ISNUMBER(FIND(" – ",$BP489)),LEFT($BP489,FIND(" – ",$BP489)-1),$BP489),ProdTbl,5,0),""),BasketTbl,2,0),"کد ناشناخته"))</f>
        <v/>
      </c>
      <c r="BR489" s="18">
        <f>IF($BP489="","",IFERROR(VLOOKUP(IF(ISNUMBER(FIND(" – ",$BP489)),LEFT($BP489,FIND(" – ",$BP489)-1),$BP489),ProdTbl,3,0),"کد ناشناخته"))</f>
        <v/>
      </c>
      <c r="BS489" s="22" t="n"/>
      <c r="BT489" s="21" t="n"/>
      <c r="BU489" s="20" t="n"/>
      <c r="BV489" s="18">
        <f>IF($BU489="","",IFERROR(VLOOKUP(IFERROR(VLOOKUP(IF(ISNUMBER(FIND(" – ",$BU489)),LEFT($BU489,FIND(" – ",$BU489)-1),$BU489),ProdTbl,5,0),""),BasketTbl,2,0),"کد ناشناخته"))</f>
        <v/>
      </c>
      <c r="BW489" s="18">
        <f>IF($BU489="","",IFERROR(VLOOKUP(IF(ISNUMBER(FIND(" – ",$BU489)),LEFT($BU489,FIND(" – ",$BU489)-1),$BU489),ProdTbl,3,0),"کد ناشناخته"))</f>
        <v/>
      </c>
      <c r="BX489" s="22" t="n"/>
      <c r="BY489" s="21" t="n"/>
      <c r="BZ489" s="20" t="n"/>
      <c r="CA489" s="18">
        <f>IF($BZ489="","",IFERROR(VLOOKUP(IFERROR(VLOOKUP(IF(ISNUMBER(FIND(" – ",$BZ489)),LEFT($BZ489,FIND(" – ",$BZ489)-1),$BZ489),ProdTbl,5,0),""),BasketTbl,2,0),"کد ناشناخته"))</f>
        <v/>
      </c>
      <c r="CB489" s="18">
        <f>IF($BZ489="","",IFERROR(VLOOKUP(IF(ISNUMBER(FIND(" – ",$BZ489)),LEFT($BZ489,FIND(" – ",$BZ489)-1),$BZ489),ProdTbl,3,0),"کد ناشناخته"))</f>
        <v/>
      </c>
      <c r="CC489" s="22" t="n"/>
      <c r="CD489" s="21" t="n"/>
      <c r="CE489" s="20" t="n"/>
      <c r="CF489" s="18">
        <f>IF($CE489="","",IFERROR(VLOOKUP(IFERROR(VLOOKUP(IF(ISNUMBER(FIND(" – ",$CE489)),LEFT($CE489,FIND(" – ",$CE489)-1),$CE489),ProdTbl,5,0),""),BasketTbl,2,0),"کد ناشناخته"))</f>
        <v/>
      </c>
      <c r="CG489" s="18">
        <f>IF($CE489="","",IFERROR(VLOOKUP(IF(ISNUMBER(FIND(" – ",$CE489)),LEFT($CE489,FIND(" – ",$CE489)-1),$CE489),ProdTbl,3,0),"کد ناشناخته"))</f>
        <v/>
      </c>
      <c r="CH489" s="22" t="n"/>
      <c r="CI489" s="21" t="n"/>
    </row>
    <row r="490">
      <c r="A490" s="18">
        <f>IF($B490="","",COUNTA($B$10:$B490))</f>
        <v/>
      </c>
      <c r="B490" s="19" t="n"/>
      <c r="C490" s="20" t="n"/>
      <c r="D490" s="19" t="n"/>
      <c r="E490" s="18">
        <f>IF($D490="","",IFERROR(VLOOKUP(IF(ISNUMBER(FIND(" – ",$D490)),LEFT($D490,FIND(" – ",$D490)-1),$D490),SellerTbl,2,0),"کد ناشناخته"))</f>
        <v/>
      </c>
      <c r="F490" s="21" t="n"/>
      <c r="G490" s="21" t="n"/>
      <c r="H490" s="22" t="n"/>
      <c r="I490" s="23">
        <f>IF(OR($F490="",$G490=""),"",$F490-$G490)</f>
        <v/>
      </c>
      <c r="J490" s="18">
        <f>IF($I490="","",IF(ABS($I490)&lt;=0.01*$F490,"√","×"))</f>
        <v/>
      </c>
      <c r="K490" s="23">
        <f>IF(COUNT($Q490,$V490,$AA490,$AF490,$AK490,$AP490,$AU490,$AZ490,$BE490,$BJ490,$BO490,$BT490,$BY490,$CD490,$CI490)=0,"",SUM($Q490,$V490,$AA490,$AF490,$AK490,$AP490,$AU490,$AZ490,$BE490,$BJ490,$BO490,$BT490,$BY490,$CD490,$CI490))</f>
        <v/>
      </c>
      <c r="L490" s="23">
        <f>IF(OR($F490="",$K490=""),"",$F490-$K490)</f>
        <v/>
      </c>
      <c r="M490" s="20" t="n"/>
      <c r="N490" s="18">
        <f>IF($M490="","",IFERROR(VLOOKUP(IFERROR(VLOOKUP(IF(ISNUMBER(FIND(" – ",$M490)),LEFT($M490,FIND(" – ",$M490)-1),$M490),ProdTbl,5,0),""),BasketTbl,2,0),"کد ناشناخته"))</f>
        <v/>
      </c>
      <c r="O490" s="18">
        <f>IF($M490="","",IFERROR(VLOOKUP(IF(ISNUMBER(FIND(" – ",$M490)),LEFT($M490,FIND(" – ",$M490)-1),$M490),ProdTbl,3,0),"کد ناشناخته"))</f>
        <v/>
      </c>
      <c r="P490" s="22" t="n"/>
      <c r="Q490" s="21" t="n"/>
      <c r="R490" s="20" t="n"/>
      <c r="S490" s="18">
        <f>IF($R490="","",IFERROR(VLOOKUP(IFERROR(VLOOKUP(IF(ISNUMBER(FIND(" – ",$R490)),LEFT($R490,FIND(" – ",$R490)-1),$R490),ProdTbl,5,0),""),BasketTbl,2,0),"کد ناشناخته"))</f>
        <v/>
      </c>
      <c r="T490" s="18">
        <f>IF($R490="","",IFERROR(VLOOKUP(IF(ISNUMBER(FIND(" – ",$R490)),LEFT($R490,FIND(" – ",$R490)-1),$R490),ProdTbl,3,0),"کد ناشناخته"))</f>
        <v/>
      </c>
      <c r="U490" s="22" t="n"/>
      <c r="V490" s="21" t="n"/>
      <c r="W490" s="20" t="n"/>
      <c r="X490" s="18">
        <f>IF($W490="","",IFERROR(VLOOKUP(IFERROR(VLOOKUP(IF(ISNUMBER(FIND(" – ",$W490)),LEFT($W490,FIND(" – ",$W490)-1),$W490),ProdTbl,5,0),""),BasketTbl,2,0),"کد ناشناخته"))</f>
        <v/>
      </c>
      <c r="Y490" s="18">
        <f>IF($W490="","",IFERROR(VLOOKUP(IF(ISNUMBER(FIND(" – ",$W490)),LEFT($W490,FIND(" – ",$W490)-1),$W490),ProdTbl,3,0),"کد ناشناخته"))</f>
        <v/>
      </c>
      <c r="Z490" s="22" t="n"/>
      <c r="AA490" s="21" t="n"/>
      <c r="AB490" s="20" t="n"/>
      <c r="AC490" s="18">
        <f>IF($AB490="","",IFERROR(VLOOKUP(IFERROR(VLOOKUP(IF(ISNUMBER(FIND(" – ",$AB490)),LEFT($AB490,FIND(" – ",$AB490)-1),$AB490),ProdTbl,5,0),""),BasketTbl,2,0),"کد ناشناخته"))</f>
        <v/>
      </c>
      <c r="AD490" s="18">
        <f>IF($AB490="","",IFERROR(VLOOKUP(IF(ISNUMBER(FIND(" – ",$AB490)),LEFT($AB490,FIND(" – ",$AB490)-1),$AB490),ProdTbl,3,0),"کد ناشناخته"))</f>
        <v/>
      </c>
      <c r="AE490" s="22" t="n"/>
      <c r="AF490" s="21" t="n"/>
      <c r="AG490" s="20" t="n"/>
      <c r="AH490" s="18">
        <f>IF($AG490="","",IFERROR(VLOOKUP(IFERROR(VLOOKUP(IF(ISNUMBER(FIND(" – ",$AG490)),LEFT($AG490,FIND(" – ",$AG490)-1),$AG490),ProdTbl,5,0),""),BasketTbl,2,0),"کد ناشناخته"))</f>
        <v/>
      </c>
      <c r="AI490" s="18">
        <f>IF($AG490="","",IFERROR(VLOOKUP(IF(ISNUMBER(FIND(" – ",$AG490)),LEFT($AG490,FIND(" – ",$AG490)-1),$AG490),ProdTbl,3,0),"کد ناشناخته"))</f>
        <v/>
      </c>
      <c r="AJ490" s="22" t="n"/>
      <c r="AK490" s="21" t="n"/>
      <c r="AL490" s="20" t="n"/>
      <c r="AM490" s="18">
        <f>IF($AL490="","",IFERROR(VLOOKUP(IFERROR(VLOOKUP(IF(ISNUMBER(FIND(" – ",$AL490)),LEFT($AL490,FIND(" – ",$AL490)-1),$AL490),ProdTbl,5,0),""),BasketTbl,2,0),"کد ناشناخته"))</f>
        <v/>
      </c>
      <c r="AN490" s="18">
        <f>IF($AL490="","",IFERROR(VLOOKUP(IF(ISNUMBER(FIND(" – ",$AL490)),LEFT($AL490,FIND(" – ",$AL490)-1),$AL490),ProdTbl,3,0),"کد ناشناخته"))</f>
        <v/>
      </c>
      <c r="AO490" s="22" t="n"/>
      <c r="AP490" s="21" t="n"/>
      <c r="AQ490" s="20" t="n"/>
      <c r="AR490" s="18">
        <f>IF($AQ490="","",IFERROR(VLOOKUP(IFERROR(VLOOKUP(IF(ISNUMBER(FIND(" – ",$AQ490)),LEFT($AQ490,FIND(" – ",$AQ490)-1),$AQ490),ProdTbl,5,0),""),BasketTbl,2,0),"کد ناشناخته"))</f>
        <v/>
      </c>
      <c r="AS490" s="18">
        <f>IF($AQ490="","",IFERROR(VLOOKUP(IF(ISNUMBER(FIND(" – ",$AQ490)),LEFT($AQ490,FIND(" – ",$AQ490)-1),$AQ490),ProdTbl,3,0),"کد ناشناخته"))</f>
        <v/>
      </c>
      <c r="AT490" s="22" t="n"/>
      <c r="AU490" s="21" t="n"/>
      <c r="AV490" s="20" t="n"/>
      <c r="AW490" s="18">
        <f>IF($AV490="","",IFERROR(VLOOKUP(IFERROR(VLOOKUP(IF(ISNUMBER(FIND(" – ",$AV490)),LEFT($AV490,FIND(" – ",$AV490)-1),$AV490),ProdTbl,5,0),""),BasketTbl,2,0),"کد ناشناخته"))</f>
        <v/>
      </c>
      <c r="AX490" s="18">
        <f>IF($AV490="","",IFERROR(VLOOKUP(IF(ISNUMBER(FIND(" – ",$AV490)),LEFT($AV490,FIND(" – ",$AV490)-1),$AV490),ProdTbl,3,0),"کد ناشناخته"))</f>
        <v/>
      </c>
      <c r="AY490" s="22" t="n"/>
      <c r="AZ490" s="21" t="n"/>
      <c r="BA490" s="20" t="n"/>
      <c r="BB490" s="18">
        <f>IF($BA490="","",IFERROR(VLOOKUP(IFERROR(VLOOKUP(IF(ISNUMBER(FIND(" – ",$BA490)),LEFT($BA490,FIND(" – ",$BA490)-1),$BA490),ProdTbl,5,0),""),BasketTbl,2,0),"کد ناشناخته"))</f>
        <v/>
      </c>
      <c r="BC490" s="18">
        <f>IF($BA490="","",IFERROR(VLOOKUP(IF(ISNUMBER(FIND(" – ",$BA490)),LEFT($BA490,FIND(" – ",$BA490)-1),$BA490),ProdTbl,3,0),"کد ناشناخته"))</f>
        <v/>
      </c>
      <c r="BD490" s="22" t="n"/>
      <c r="BE490" s="21" t="n"/>
      <c r="BF490" s="20" t="n"/>
      <c r="BG490" s="18">
        <f>IF($BF490="","",IFERROR(VLOOKUP(IFERROR(VLOOKUP(IF(ISNUMBER(FIND(" – ",$BF490)),LEFT($BF490,FIND(" – ",$BF490)-1),$BF490),ProdTbl,5,0),""),BasketTbl,2,0),"کد ناشناخته"))</f>
        <v/>
      </c>
      <c r="BH490" s="18">
        <f>IF($BF490="","",IFERROR(VLOOKUP(IF(ISNUMBER(FIND(" – ",$BF490)),LEFT($BF490,FIND(" – ",$BF490)-1),$BF490),ProdTbl,3,0),"کد ناشناخته"))</f>
        <v/>
      </c>
      <c r="BI490" s="22" t="n"/>
      <c r="BJ490" s="21" t="n"/>
      <c r="BK490" s="20" t="n"/>
      <c r="BL490" s="18">
        <f>IF($BK490="","",IFERROR(VLOOKUP(IFERROR(VLOOKUP(IF(ISNUMBER(FIND(" – ",$BK490)),LEFT($BK490,FIND(" – ",$BK490)-1),$BK490),ProdTbl,5,0),""),BasketTbl,2,0),"کد ناشناخته"))</f>
        <v/>
      </c>
      <c r="BM490" s="18">
        <f>IF($BK490="","",IFERROR(VLOOKUP(IF(ISNUMBER(FIND(" – ",$BK490)),LEFT($BK490,FIND(" – ",$BK490)-1),$BK490),ProdTbl,3,0),"کد ناشناخته"))</f>
        <v/>
      </c>
      <c r="BN490" s="22" t="n"/>
      <c r="BO490" s="21" t="n"/>
      <c r="BP490" s="20" t="n"/>
      <c r="BQ490" s="18">
        <f>IF($BP490="","",IFERROR(VLOOKUP(IFERROR(VLOOKUP(IF(ISNUMBER(FIND(" – ",$BP490)),LEFT($BP490,FIND(" – ",$BP490)-1),$BP490),ProdTbl,5,0),""),BasketTbl,2,0),"کد ناشناخته"))</f>
        <v/>
      </c>
      <c r="BR490" s="18">
        <f>IF($BP490="","",IFERROR(VLOOKUP(IF(ISNUMBER(FIND(" – ",$BP490)),LEFT($BP490,FIND(" – ",$BP490)-1),$BP490),ProdTbl,3,0),"کد ناشناخته"))</f>
        <v/>
      </c>
      <c r="BS490" s="22" t="n"/>
      <c r="BT490" s="21" t="n"/>
      <c r="BU490" s="20" t="n"/>
      <c r="BV490" s="18">
        <f>IF($BU490="","",IFERROR(VLOOKUP(IFERROR(VLOOKUP(IF(ISNUMBER(FIND(" – ",$BU490)),LEFT($BU490,FIND(" – ",$BU490)-1),$BU490),ProdTbl,5,0),""),BasketTbl,2,0),"کد ناشناخته"))</f>
        <v/>
      </c>
      <c r="BW490" s="18">
        <f>IF($BU490="","",IFERROR(VLOOKUP(IF(ISNUMBER(FIND(" – ",$BU490)),LEFT($BU490,FIND(" – ",$BU490)-1),$BU490),ProdTbl,3,0),"کد ناشناخته"))</f>
        <v/>
      </c>
      <c r="BX490" s="22" t="n"/>
      <c r="BY490" s="21" t="n"/>
      <c r="BZ490" s="20" t="n"/>
      <c r="CA490" s="18">
        <f>IF($BZ490="","",IFERROR(VLOOKUP(IFERROR(VLOOKUP(IF(ISNUMBER(FIND(" – ",$BZ490)),LEFT($BZ490,FIND(" – ",$BZ490)-1),$BZ490),ProdTbl,5,0),""),BasketTbl,2,0),"کد ناشناخته"))</f>
        <v/>
      </c>
      <c r="CB490" s="18">
        <f>IF($BZ490="","",IFERROR(VLOOKUP(IF(ISNUMBER(FIND(" – ",$BZ490)),LEFT($BZ490,FIND(" – ",$BZ490)-1),$BZ490),ProdTbl,3,0),"کد ناشناخته"))</f>
        <v/>
      </c>
      <c r="CC490" s="22" t="n"/>
      <c r="CD490" s="21" t="n"/>
      <c r="CE490" s="20" t="n"/>
      <c r="CF490" s="18">
        <f>IF($CE490="","",IFERROR(VLOOKUP(IFERROR(VLOOKUP(IF(ISNUMBER(FIND(" – ",$CE490)),LEFT($CE490,FIND(" – ",$CE490)-1),$CE490),ProdTbl,5,0),""),BasketTbl,2,0),"کد ناشناخته"))</f>
        <v/>
      </c>
      <c r="CG490" s="18">
        <f>IF($CE490="","",IFERROR(VLOOKUP(IF(ISNUMBER(FIND(" – ",$CE490)),LEFT($CE490,FIND(" – ",$CE490)-1),$CE490),ProdTbl,3,0),"کد ناشناخته"))</f>
        <v/>
      </c>
      <c r="CH490" s="22" t="n"/>
      <c r="CI490" s="21" t="n"/>
    </row>
    <row r="491">
      <c r="A491" s="18">
        <f>IF($B491="","",COUNTA($B$10:$B491))</f>
        <v/>
      </c>
      <c r="B491" s="19" t="n"/>
      <c r="C491" s="20" t="n"/>
      <c r="D491" s="19" t="n"/>
      <c r="E491" s="18">
        <f>IF($D491="","",IFERROR(VLOOKUP(IF(ISNUMBER(FIND(" – ",$D491)),LEFT($D491,FIND(" – ",$D491)-1),$D491),SellerTbl,2,0),"کد ناشناخته"))</f>
        <v/>
      </c>
      <c r="F491" s="21" t="n"/>
      <c r="G491" s="21" t="n"/>
      <c r="H491" s="22" t="n"/>
      <c r="I491" s="23">
        <f>IF(OR($F491="",$G491=""),"",$F491-$G491)</f>
        <v/>
      </c>
      <c r="J491" s="18">
        <f>IF($I491="","",IF(ABS($I491)&lt;=0.01*$F491,"√","×"))</f>
        <v/>
      </c>
      <c r="K491" s="23">
        <f>IF(COUNT($Q491,$V491,$AA491,$AF491,$AK491,$AP491,$AU491,$AZ491,$BE491,$BJ491,$BO491,$BT491,$BY491,$CD491,$CI491)=0,"",SUM($Q491,$V491,$AA491,$AF491,$AK491,$AP491,$AU491,$AZ491,$BE491,$BJ491,$BO491,$BT491,$BY491,$CD491,$CI491))</f>
        <v/>
      </c>
      <c r="L491" s="23">
        <f>IF(OR($F491="",$K491=""),"",$F491-$K491)</f>
        <v/>
      </c>
      <c r="M491" s="20" t="n"/>
      <c r="N491" s="18">
        <f>IF($M491="","",IFERROR(VLOOKUP(IFERROR(VLOOKUP(IF(ISNUMBER(FIND(" – ",$M491)),LEFT($M491,FIND(" – ",$M491)-1),$M491),ProdTbl,5,0),""),BasketTbl,2,0),"کد ناشناخته"))</f>
        <v/>
      </c>
      <c r="O491" s="18">
        <f>IF($M491="","",IFERROR(VLOOKUP(IF(ISNUMBER(FIND(" – ",$M491)),LEFT($M491,FIND(" – ",$M491)-1),$M491),ProdTbl,3,0),"کد ناشناخته"))</f>
        <v/>
      </c>
      <c r="P491" s="22" t="n"/>
      <c r="Q491" s="21" t="n"/>
      <c r="R491" s="20" t="n"/>
      <c r="S491" s="18">
        <f>IF($R491="","",IFERROR(VLOOKUP(IFERROR(VLOOKUP(IF(ISNUMBER(FIND(" – ",$R491)),LEFT($R491,FIND(" – ",$R491)-1),$R491),ProdTbl,5,0),""),BasketTbl,2,0),"کد ناشناخته"))</f>
        <v/>
      </c>
      <c r="T491" s="18">
        <f>IF($R491="","",IFERROR(VLOOKUP(IF(ISNUMBER(FIND(" – ",$R491)),LEFT($R491,FIND(" – ",$R491)-1),$R491),ProdTbl,3,0),"کد ناشناخته"))</f>
        <v/>
      </c>
      <c r="U491" s="22" t="n"/>
      <c r="V491" s="21" t="n"/>
      <c r="W491" s="20" t="n"/>
      <c r="X491" s="18">
        <f>IF($W491="","",IFERROR(VLOOKUP(IFERROR(VLOOKUP(IF(ISNUMBER(FIND(" – ",$W491)),LEFT($W491,FIND(" – ",$W491)-1),$W491),ProdTbl,5,0),""),BasketTbl,2,0),"کد ناشناخته"))</f>
        <v/>
      </c>
      <c r="Y491" s="18">
        <f>IF($W491="","",IFERROR(VLOOKUP(IF(ISNUMBER(FIND(" – ",$W491)),LEFT($W491,FIND(" – ",$W491)-1),$W491),ProdTbl,3,0),"کد ناشناخته"))</f>
        <v/>
      </c>
      <c r="Z491" s="22" t="n"/>
      <c r="AA491" s="21" t="n"/>
      <c r="AB491" s="20" t="n"/>
      <c r="AC491" s="18">
        <f>IF($AB491="","",IFERROR(VLOOKUP(IFERROR(VLOOKUP(IF(ISNUMBER(FIND(" – ",$AB491)),LEFT($AB491,FIND(" – ",$AB491)-1),$AB491),ProdTbl,5,0),""),BasketTbl,2,0),"کد ناشناخته"))</f>
        <v/>
      </c>
      <c r="AD491" s="18">
        <f>IF($AB491="","",IFERROR(VLOOKUP(IF(ISNUMBER(FIND(" – ",$AB491)),LEFT($AB491,FIND(" – ",$AB491)-1),$AB491),ProdTbl,3,0),"کد ناشناخته"))</f>
        <v/>
      </c>
      <c r="AE491" s="22" t="n"/>
      <c r="AF491" s="21" t="n"/>
      <c r="AG491" s="20" t="n"/>
      <c r="AH491" s="18">
        <f>IF($AG491="","",IFERROR(VLOOKUP(IFERROR(VLOOKUP(IF(ISNUMBER(FIND(" – ",$AG491)),LEFT($AG491,FIND(" – ",$AG491)-1),$AG491),ProdTbl,5,0),""),BasketTbl,2,0),"کد ناشناخته"))</f>
        <v/>
      </c>
      <c r="AI491" s="18">
        <f>IF($AG491="","",IFERROR(VLOOKUP(IF(ISNUMBER(FIND(" – ",$AG491)),LEFT($AG491,FIND(" – ",$AG491)-1),$AG491),ProdTbl,3,0),"کد ناشناخته"))</f>
        <v/>
      </c>
      <c r="AJ491" s="22" t="n"/>
      <c r="AK491" s="21" t="n"/>
      <c r="AL491" s="20" t="n"/>
      <c r="AM491" s="18">
        <f>IF($AL491="","",IFERROR(VLOOKUP(IFERROR(VLOOKUP(IF(ISNUMBER(FIND(" – ",$AL491)),LEFT($AL491,FIND(" – ",$AL491)-1),$AL491),ProdTbl,5,0),""),BasketTbl,2,0),"کد ناشناخته"))</f>
        <v/>
      </c>
      <c r="AN491" s="18">
        <f>IF($AL491="","",IFERROR(VLOOKUP(IF(ISNUMBER(FIND(" – ",$AL491)),LEFT($AL491,FIND(" – ",$AL491)-1),$AL491),ProdTbl,3,0),"کد ناشناخته"))</f>
        <v/>
      </c>
      <c r="AO491" s="22" t="n"/>
      <c r="AP491" s="21" t="n"/>
      <c r="AQ491" s="20" t="n"/>
      <c r="AR491" s="18">
        <f>IF($AQ491="","",IFERROR(VLOOKUP(IFERROR(VLOOKUP(IF(ISNUMBER(FIND(" – ",$AQ491)),LEFT($AQ491,FIND(" – ",$AQ491)-1),$AQ491),ProdTbl,5,0),""),BasketTbl,2,0),"کد ناشناخته"))</f>
        <v/>
      </c>
      <c r="AS491" s="18">
        <f>IF($AQ491="","",IFERROR(VLOOKUP(IF(ISNUMBER(FIND(" – ",$AQ491)),LEFT($AQ491,FIND(" – ",$AQ491)-1),$AQ491),ProdTbl,3,0),"کد ناشناخته"))</f>
        <v/>
      </c>
      <c r="AT491" s="22" t="n"/>
      <c r="AU491" s="21" t="n"/>
      <c r="AV491" s="20" t="n"/>
      <c r="AW491" s="18">
        <f>IF($AV491="","",IFERROR(VLOOKUP(IFERROR(VLOOKUP(IF(ISNUMBER(FIND(" – ",$AV491)),LEFT($AV491,FIND(" – ",$AV491)-1),$AV491),ProdTbl,5,0),""),BasketTbl,2,0),"کد ناشناخته"))</f>
        <v/>
      </c>
      <c r="AX491" s="18">
        <f>IF($AV491="","",IFERROR(VLOOKUP(IF(ISNUMBER(FIND(" – ",$AV491)),LEFT($AV491,FIND(" – ",$AV491)-1),$AV491),ProdTbl,3,0),"کد ناشناخته"))</f>
        <v/>
      </c>
      <c r="AY491" s="22" t="n"/>
      <c r="AZ491" s="21" t="n"/>
      <c r="BA491" s="20" t="n"/>
      <c r="BB491" s="18">
        <f>IF($BA491="","",IFERROR(VLOOKUP(IFERROR(VLOOKUP(IF(ISNUMBER(FIND(" – ",$BA491)),LEFT($BA491,FIND(" – ",$BA491)-1),$BA491),ProdTbl,5,0),""),BasketTbl,2,0),"کد ناشناخته"))</f>
        <v/>
      </c>
      <c r="BC491" s="18">
        <f>IF($BA491="","",IFERROR(VLOOKUP(IF(ISNUMBER(FIND(" – ",$BA491)),LEFT($BA491,FIND(" – ",$BA491)-1),$BA491),ProdTbl,3,0),"کد ناشناخته"))</f>
        <v/>
      </c>
      <c r="BD491" s="22" t="n"/>
      <c r="BE491" s="21" t="n"/>
      <c r="BF491" s="20" t="n"/>
      <c r="BG491" s="18">
        <f>IF($BF491="","",IFERROR(VLOOKUP(IFERROR(VLOOKUP(IF(ISNUMBER(FIND(" – ",$BF491)),LEFT($BF491,FIND(" – ",$BF491)-1),$BF491),ProdTbl,5,0),""),BasketTbl,2,0),"کد ناشناخته"))</f>
        <v/>
      </c>
      <c r="BH491" s="18">
        <f>IF($BF491="","",IFERROR(VLOOKUP(IF(ISNUMBER(FIND(" – ",$BF491)),LEFT($BF491,FIND(" – ",$BF491)-1),$BF491),ProdTbl,3,0),"کد ناشناخته"))</f>
        <v/>
      </c>
      <c r="BI491" s="22" t="n"/>
      <c r="BJ491" s="21" t="n"/>
      <c r="BK491" s="20" t="n"/>
      <c r="BL491" s="18">
        <f>IF($BK491="","",IFERROR(VLOOKUP(IFERROR(VLOOKUP(IF(ISNUMBER(FIND(" – ",$BK491)),LEFT($BK491,FIND(" – ",$BK491)-1),$BK491),ProdTbl,5,0),""),BasketTbl,2,0),"کد ناشناخته"))</f>
        <v/>
      </c>
      <c r="BM491" s="18">
        <f>IF($BK491="","",IFERROR(VLOOKUP(IF(ISNUMBER(FIND(" – ",$BK491)),LEFT($BK491,FIND(" – ",$BK491)-1),$BK491),ProdTbl,3,0),"کد ناشناخته"))</f>
        <v/>
      </c>
      <c r="BN491" s="22" t="n"/>
      <c r="BO491" s="21" t="n"/>
      <c r="BP491" s="20" t="n"/>
      <c r="BQ491" s="18">
        <f>IF($BP491="","",IFERROR(VLOOKUP(IFERROR(VLOOKUP(IF(ISNUMBER(FIND(" – ",$BP491)),LEFT($BP491,FIND(" – ",$BP491)-1),$BP491),ProdTbl,5,0),""),BasketTbl,2,0),"کد ناشناخته"))</f>
        <v/>
      </c>
      <c r="BR491" s="18">
        <f>IF($BP491="","",IFERROR(VLOOKUP(IF(ISNUMBER(FIND(" – ",$BP491)),LEFT($BP491,FIND(" – ",$BP491)-1),$BP491),ProdTbl,3,0),"کد ناشناخته"))</f>
        <v/>
      </c>
      <c r="BS491" s="22" t="n"/>
      <c r="BT491" s="21" t="n"/>
      <c r="BU491" s="20" t="n"/>
      <c r="BV491" s="18">
        <f>IF($BU491="","",IFERROR(VLOOKUP(IFERROR(VLOOKUP(IF(ISNUMBER(FIND(" – ",$BU491)),LEFT($BU491,FIND(" – ",$BU491)-1),$BU491),ProdTbl,5,0),""),BasketTbl,2,0),"کد ناشناخته"))</f>
        <v/>
      </c>
      <c r="BW491" s="18">
        <f>IF($BU491="","",IFERROR(VLOOKUP(IF(ISNUMBER(FIND(" – ",$BU491)),LEFT($BU491,FIND(" – ",$BU491)-1),$BU491),ProdTbl,3,0),"کد ناشناخته"))</f>
        <v/>
      </c>
      <c r="BX491" s="22" t="n"/>
      <c r="BY491" s="21" t="n"/>
      <c r="BZ491" s="20" t="n"/>
      <c r="CA491" s="18">
        <f>IF($BZ491="","",IFERROR(VLOOKUP(IFERROR(VLOOKUP(IF(ISNUMBER(FIND(" – ",$BZ491)),LEFT($BZ491,FIND(" – ",$BZ491)-1),$BZ491),ProdTbl,5,0),""),BasketTbl,2,0),"کد ناشناخته"))</f>
        <v/>
      </c>
      <c r="CB491" s="18">
        <f>IF($BZ491="","",IFERROR(VLOOKUP(IF(ISNUMBER(FIND(" – ",$BZ491)),LEFT($BZ491,FIND(" – ",$BZ491)-1),$BZ491),ProdTbl,3,0),"کد ناشناخته"))</f>
        <v/>
      </c>
      <c r="CC491" s="22" t="n"/>
      <c r="CD491" s="21" t="n"/>
      <c r="CE491" s="20" t="n"/>
      <c r="CF491" s="18">
        <f>IF($CE491="","",IFERROR(VLOOKUP(IFERROR(VLOOKUP(IF(ISNUMBER(FIND(" – ",$CE491)),LEFT($CE491,FIND(" – ",$CE491)-1),$CE491),ProdTbl,5,0),""),BasketTbl,2,0),"کد ناشناخته"))</f>
        <v/>
      </c>
      <c r="CG491" s="18">
        <f>IF($CE491="","",IFERROR(VLOOKUP(IF(ISNUMBER(FIND(" – ",$CE491)),LEFT($CE491,FIND(" – ",$CE491)-1),$CE491),ProdTbl,3,0),"کد ناشناخته"))</f>
        <v/>
      </c>
      <c r="CH491" s="22" t="n"/>
      <c r="CI491" s="21" t="n"/>
    </row>
    <row r="492">
      <c r="A492" s="18">
        <f>IF($B492="","",COUNTA($B$10:$B492))</f>
        <v/>
      </c>
      <c r="B492" s="19" t="n"/>
      <c r="C492" s="20" t="n"/>
      <c r="D492" s="19" t="n"/>
      <c r="E492" s="18">
        <f>IF($D492="","",IFERROR(VLOOKUP(IF(ISNUMBER(FIND(" – ",$D492)),LEFT($D492,FIND(" – ",$D492)-1),$D492),SellerTbl,2,0),"کد ناشناخته"))</f>
        <v/>
      </c>
      <c r="F492" s="21" t="n"/>
      <c r="G492" s="21" t="n"/>
      <c r="H492" s="22" t="n"/>
      <c r="I492" s="23">
        <f>IF(OR($F492="",$G492=""),"",$F492-$G492)</f>
        <v/>
      </c>
      <c r="J492" s="18">
        <f>IF($I492="","",IF(ABS($I492)&lt;=0.01*$F492,"√","×"))</f>
        <v/>
      </c>
      <c r="K492" s="23">
        <f>IF(COUNT($Q492,$V492,$AA492,$AF492,$AK492,$AP492,$AU492,$AZ492,$BE492,$BJ492,$BO492,$BT492,$BY492,$CD492,$CI492)=0,"",SUM($Q492,$V492,$AA492,$AF492,$AK492,$AP492,$AU492,$AZ492,$BE492,$BJ492,$BO492,$BT492,$BY492,$CD492,$CI492))</f>
        <v/>
      </c>
      <c r="L492" s="23">
        <f>IF(OR($F492="",$K492=""),"",$F492-$K492)</f>
        <v/>
      </c>
      <c r="M492" s="20" t="n"/>
      <c r="N492" s="18">
        <f>IF($M492="","",IFERROR(VLOOKUP(IFERROR(VLOOKUP(IF(ISNUMBER(FIND(" – ",$M492)),LEFT($M492,FIND(" – ",$M492)-1),$M492),ProdTbl,5,0),""),BasketTbl,2,0),"کد ناشناخته"))</f>
        <v/>
      </c>
      <c r="O492" s="18">
        <f>IF($M492="","",IFERROR(VLOOKUP(IF(ISNUMBER(FIND(" – ",$M492)),LEFT($M492,FIND(" – ",$M492)-1),$M492),ProdTbl,3,0),"کد ناشناخته"))</f>
        <v/>
      </c>
      <c r="P492" s="22" t="n"/>
      <c r="Q492" s="21" t="n"/>
      <c r="R492" s="20" t="n"/>
      <c r="S492" s="18">
        <f>IF($R492="","",IFERROR(VLOOKUP(IFERROR(VLOOKUP(IF(ISNUMBER(FIND(" – ",$R492)),LEFT($R492,FIND(" – ",$R492)-1),$R492),ProdTbl,5,0),""),BasketTbl,2,0),"کد ناشناخته"))</f>
        <v/>
      </c>
      <c r="T492" s="18">
        <f>IF($R492="","",IFERROR(VLOOKUP(IF(ISNUMBER(FIND(" – ",$R492)),LEFT($R492,FIND(" – ",$R492)-1),$R492),ProdTbl,3,0),"کد ناشناخته"))</f>
        <v/>
      </c>
      <c r="U492" s="22" t="n"/>
      <c r="V492" s="21" t="n"/>
      <c r="W492" s="20" t="n"/>
      <c r="X492" s="18">
        <f>IF($W492="","",IFERROR(VLOOKUP(IFERROR(VLOOKUP(IF(ISNUMBER(FIND(" – ",$W492)),LEFT($W492,FIND(" – ",$W492)-1),$W492),ProdTbl,5,0),""),BasketTbl,2,0),"کد ناشناخته"))</f>
        <v/>
      </c>
      <c r="Y492" s="18">
        <f>IF($W492="","",IFERROR(VLOOKUP(IF(ISNUMBER(FIND(" – ",$W492)),LEFT($W492,FIND(" – ",$W492)-1),$W492),ProdTbl,3,0),"کد ناشناخته"))</f>
        <v/>
      </c>
      <c r="Z492" s="22" t="n"/>
      <c r="AA492" s="21" t="n"/>
      <c r="AB492" s="20" t="n"/>
      <c r="AC492" s="18">
        <f>IF($AB492="","",IFERROR(VLOOKUP(IFERROR(VLOOKUP(IF(ISNUMBER(FIND(" – ",$AB492)),LEFT($AB492,FIND(" – ",$AB492)-1),$AB492),ProdTbl,5,0),""),BasketTbl,2,0),"کد ناشناخته"))</f>
        <v/>
      </c>
      <c r="AD492" s="18">
        <f>IF($AB492="","",IFERROR(VLOOKUP(IF(ISNUMBER(FIND(" – ",$AB492)),LEFT($AB492,FIND(" – ",$AB492)-1),$AB492),ProdTbl,3,0),"کد ناشناخته"))</f>
        <v/>
      </c>
      <c r="AE492" s="22" t="n"/>
      <c r="AF492" s="21" t="n"/>
      <c r="AG492" s="20" t="n"/>
      <c r="AH492" s="18">
        <f>IF($AG492="","",IFERROR(VLOOKUP(IFERROR(VLOOKUP(IF(ISNUMBER(FIND(" – ",$AG492)),LEFT($AG492,FIND(" – ",$AG492)-1),$AG492),ProdTbl,5,0),""),BasketTbl,2,0),"کد ناشناخته"))</f>
        <v/>
      </c>
      <c r="AI492" s="18">
        <f>IF($AG492="","",IFERROR(VLOOKUP(IF(ISNUMBER(FIND(" – ",$AG492)),LEFT($AG492,FIND(" – ",$AG492)-1),$AG492),ProdTbl,3,0),"کد ناشناخته"))</f>
        <v/>
      </c>
      <c r="AJ492" s="22" t="n"/>
      <c r="AK492" s="21" t="n"/>
      <c r="AL492" s="20" t="n"/>
      <c r="AM492" s="18">
        <f>IF($AL492="","",IFERROR(VLOOKUP(IFERROR(VLOOKUP(IF(ISNUMBER(FIND(" – ",$AL492)),LEFT($AL492,FIND(" – ",$AL492)-1),$AL492),ProdTbl,5,0),""),BasketTbl,2,0),"کد ناشناخته"))</f>
        <v/>
      </c>
      <c r="AN492" s="18">
        <f>IF($AL492="","",IFERROR(VLOOKUP(IF(ISNUMBER(FIND(" – ",$AL492)),LEFT($AL492,FIND(" – ",$AL492)-1),$AL492),ProdTbl,3,0),"کد ناشناخته"))</f>
        <v/>
      </c>
      <c r="AO492" s="22" t="n"/>
      <c r="AP492" s="21" t="n"/>
      <c r="AQ492" s="20" t="n"/>
      <c r="AR492" s="18">
        <f>IF($AQ492="","",IFERROR(VLOOKUP(IFERROR(VLOOKUP(IF(ISNUMBER(FIND(" – ",$AQ492)),LEFT($AQ492,FIND(" – ",$AQ492)-1),$AQ492),ProdTbl,5,0),""),BasketTbl,2,0),"کد ناشناخته"))</f>
        <v/>
      </c>
      <c r="AS492" s="18">
        <f>IF($AQ492="","",IFERROR(VLOOKUP(IF(ISNUMBER(FIND(" – ",$AQ492)),LEFT($AQ492,FIND(" – ",$AQ492)-1),$AQ492),ProdTbl,3,0),"کد ناشناخته"))</f>
        <v/>
      </c>
      <c r="AT492" s="22" t="n"/>
      <c r="AU492" s="21" t="n"/>
      <c r="AV492" s="20" t="n"/>
      <c r="AW492" s="18">
        <f>IF($AV492="","",IFERROR(VLOOKUP(IFERROR(VLOOKUP(IF(ISNUMBER(FIND(" – ",$AV492)),LEFT($AV492,FIND(" – ",$AV492)-1),$AV492),ProdTbl,5,0),""),BasketTbl,2,0),"کد ناشناخته"))</f>
        <v/>
      </c>
      <c r="AX492" s="18">
        <f>IF($AV492="","",IFERROR(VLOOKUP(IF(ISNUMBER(FIND(" – ",$AV492)),LEFT($AV492,FIND(" – ",$AV492)-1),$AV492),ProdTbl,3,0),"کد ناشناخته"))</f>
        <v/>
      </c>
      <c r="AY492" s="22" t="n"/>
      <c r="AZ492" s="21" t="n"/>
      <c r="BA492" s="20" t="n"/>
      <c r="BB492" s="18">
        <f>IF($BA492="","",IFERROR(VLOOKUP(IFERROR(VLOOKUP(IF(ISNUMBER(FIND(" – ",$BA492)),LEFT($BA492,FIND(" – ",$BA492)-1),$BA492),ProdTbl,5,0),""),BasketTbl,2,0),"کد ناشناخته"))</f>
        <v/>
      </c>
      <c r="BC492" s="18">
        <f>IF($BA492="","",IFERROR(VLOOKUP(IF(ISNUMBER(FIND(" – ",$BA492)),LEFT($BA492,FIND(" – ",$BA492)-1),$BA492),ProdTbl,3,0),"کد ناشناخته"))</f>
        <v/>
      </c>
      <c r="BD492" s="22" t="n"/>
      <c r="BE492" s="21" t="n"/>
      <c r="BF492" s="20" t="n"/>
      <c r="BG492" s="18">
        <f>IF($BF492="","",IFERROR(VLOOKUP(IFERROR(VLOOKUP(IF(ISNUMBER(FIND(" – ",$BF492)),LEFT($BF492,FIND(" – ",$BF492)-1),$BF492),ProdTbl,5,0),""),BasketTbl,2,0),"کد ناشناخته"))</f>
        <v/>
      </c>
      <c r="BH492" s="18">
        <f>IF($BF492="","",IFERROR(VLOOKUP(IF(ISNUMBER(FIND(" – ",$BF492)),LEFT($BF492,FIND(" – ",$BF492)-1),$BF492),ProdTbl,3,0),"کد ناشناخته"))</f>
        <v/>
      </c>
      <c r="BI492" s="22" t="n"/>
      <c r="BJ492" s="21" t="n"/>
      <c r="BK492" s="20" t="n"/>
      <c r="BL492" s="18">
        <f>IF($BK492="","",IFERROR(VLOOKUP(IFERROR(VLOOKUP(IF(ISNUMBER(FIND(" – ",$BK492)),LEFT($BK492,FIND(" – ",$BK492)-1),$BK492),ProdTbl,5,0),""),BasketTbl,2,0),"کد ناشناخته"))</f>
        <v/>
      </c>
      <c r="BM492" s="18">
        <f>IF($BK492="","",IFERROR(VLOOKUP(IF(ISNUMBER(FIND(" – ",$BK492)),LEFT($BK492,FIND(" – ",$BK492)-1),$BK492),ProdTbl,3,0),"کد ناشناخته"))</f>
        <v/>
      </c>
      <c r="BN492" s="22" t="n"/>
      <c r="BO492" s="21" t="n"/>
      <c r="BP492" s="20" t="n"/>
      <c r="BQ492" s="18">
        <f>IF($BP492="","",IFERROR(VLOOKUP(IFERROR(VLOOKUP(IF(ISNUMBER(FIND(" – ",$BP492)),LEFT($BP492,FIND(" – ",$BP492)-1),$BP492),ProdTbl,5,0),""),BasketTbl,2,0),"کد ناشناخته"))</f>
        <v/>
      </c>
      <c r="BR492" s="18">
        <f>IF($BP492="","",IFERROR(VLOOKUP(IF(ISNUMBER(FIND(" – ",$BP492)),LEFT($BP492,FIND(" – ",$BP492)-1),$BP492),ProdTbl,3,0),"کد ناشناخته"))</f>
        <v/>
      </c>
      <c r="BS492" s="22" t="n"/>
      <c r="BT492" s="21" t="n"/>
      <c r="BU492" s="20" t="n"/>
      <c r="BV492" s="18">
        <f>IF($BU492="","",IFERROR(VLOOKUP(IFERROR(VLOOKUP(IF(ISNUMBER(FIND(" – ",$BU492)),LEFT($BU492,FIND(" – ",$BU492)-1),$BU492),ProdTbl,5,0),""),BasketTbl,2,0),"کد ناشناخته"))</f>
        <v/>
      </c>
      <c r="BW492" s="18">
        <f>IF($BU492="","",IFERROR(VLOOKUP(IF(ISNUMBER(FIND(" – ",$BU492)),LEFT($BU492,FIND(" – ",$BU492)-1),$BU492),ProdTbl,3,0),"کد ناشناخته"))</f>
        <v/>
      </c>
      <c r="BX492" s="22" t="n"/>
      <c r="BY492" s="21" t="n"/>
      <c r="BZ492" s="20" t="n"/>
      <c r="CA492" s="18">
        <f>IF($BZ492="","",IFERROR(VLOOKUP(IFERROR(VLOOKUP(IF(ISNUMBER(FIND(" – ",$BZ492)),LEFT($BZ492,FIND(" – ",$BZ492)-1),$BZ492),ProdTbl,5,0),""),BasketTbl,2,0),"کد ناشناخته"))</f>
        <v/>
      </c>
      <c r="CB492" s="18">
        <f>IF($BZ492="","",IFERROR(VLOOKUP(IF(ISNUMBER(FIND(" – ",$BZ492)),LEFT($BZ492,FIND(" – ",$BZ492)-1),$BZ492),ProdTbl,3,0),"کد ناشناخته"))</f>
        <v/>
      </c>
      <c r="CC492" s="22" t="n"/>
      <c r="CD492" s="21" t="n"/>
      <c r="CE492" s="20" t="n"/>
      <c r="CF492" s="18">
        <f>IF($CE492="","",IFERROR(VLOOKUP(IFERROR(VLOOKUP(IF(ISNUMBER(FIND(" – ",$CE492)),LEFT($CE492,FIND(" – ",$CE492)-1),$CE492),ProdTbl,5,0),""),BasketTbl,2,0),"کد ناشناخته"))</f>
        <v/>
      </c>
      <c r="CG492" s="18">
        <f>IF($CE492="","",IFERROR(VLOOKUP(IF(ISNUMBER(FIND(" – ",$CE492)),LEFT($CE492,FIND(" – ",$CE492)-1),$CE492),ProdTbl,3,0),"کد ناشناخته"))</f>
        <v/>
      </c>
      <c r="CH492" s="22" t="n"/>
      <c r="CI492" s="21" t="n"/>
    </row>
    <row r="493">
      <c r="A493" s="18">
        <f>IF($B493="","",COUNTA($B$10:$B493))</f>
        <v/>
      </c>
      <c r="B493" s="19" t="n"/>
      <c r="C493" s="20" t="n"/>
      <c r="D493" s="19" t="n"/>
      <c r="E493" s="18">
        <f>IF($D493="","",IFERROR(VLOOKUP(IF(ISNUMBER(FIND(" – ",$D493)),LEFT($D493,FIND(" – ",$D493)-1),$D493),SellerTbl,2,0),"کد ناشناخته"))</f>
        <v/>
      </c>
      <c r="F493" s="21" t="n"/>
      <c r="G493" s="21" t="n"/>
      <c r="H493" s="22" t="n"/>
      <c r="I493" s="23">
        <f>IF(OR($F493="",$G493=""),"",$F493-$G493)</f>
        <v/>
      </c>
      <c r="J493" s="18">
        <f>IF($I493="","",IF(ABS($I493)&lt;=0.01*$F493,"√","×"))</f>
        <v/>
      </c>
      <c r="K493" s="23">
        <f>IF(COUNT($Q493,$V493,$AA493,$AF493,$AK493,$AP493,$AU493,$AZ493,$BE493,$BJ493,$BO493,$BT493,$BY493,$CD493,$CI493)=0,"",SUM($Q493,$V493,$AA493,$AF493,$AK493,$AP493,$AU493,$AZ493,$BE493,$BJ493,$BO493,$BT493,$BY493,$CD493,$CI493))</f>
        <v/>
      </c>
      <c r="L493" s="23">
        <f>IF(OR($F493="",$K493=""),"",$F493-$K493)</f>
        <v/>
      </c>
      <c r="M493" s="20" t="n"/>
      <c r="N493" s="18">
        <f>IF($M493="","",IFERROR(VLOOKUP(IFERROR(VLOOKUP(IF(ISNUMBER(FIND(" – ",$M493)),LEFT($M493,FIND(" – ",$M493)-1),$M493),ProdTbl,5,0),""),BasketTbl,2,0),"کد ناشناخته"))</f>
        <v/>
      </c>
      <c r="O493" s="18">
        <f>IF($M493="","",IFERROR(VLOOKUP(IF(ISNUMBER(FIND(" – ",$M493)),LEFT($M493,FIND(" – ",$M493)-1),$M493),ProdTbl,3,0),"کد ناشناخته"))</f>
        <v/>
      </c>
      <c r="P493" s="22" t="n"/>
      <c r="Q493" s="21" t="n"/>
      <c r="R493" s="20" t="n"/>
      <c r="S493" s="18">
        <f>IF($R493="","",IFERROR(VLOOKUP(IFERROR(VLOOKUP(IF(ISNUMBER(FIND(" – ",$R493)),LEFT($R493,FIND(" – ",$R493)-1),$R493),ProdTbl,5,0),""),BasketTbl,2,0),"کد ناشناخته"))</f>
        <v/>
      </c>
      <c r="T493" s="18">
        <f>IF($R493="","",IFERROR(VLOOKUP(IF(ISNUMBER(FIND(" – ",$R493)),LEFT($R493,FIND(" – ",$R493)-1),$R493),ProdTbl,3,0),"کد ناشناخته"))</f>
        <v/>
      </c>
      <c r="U493" s="22" t="n"/>
      <c r="V493" s="21" t="n"/>
      <c r="W493" s="20" t="n"/>
      <c r="X493" s="18">
        <f>IF($W493="","",IFERROR(VLOOKUP(IFERROR(VLOOKUP(IF(ISNUMBER(FIND(" – ",$W493)),LEFT($W493,FIND(" – ",$W493)-1),$W493),ProdTbl,5,0),""),BasketTbl,2,0),"کد ناشناخته"))</f>
        <v/>
      </c>
      <c r="Y493" s="18">
        <f>IF($W493="","",IFERROR(VLOOKUP(IF(ISNUMBER(FIND(" – ",$W493)),LEFT($W493,FIND(" – ",$W493)-1),$W493),ProdTbl,3,0),"کد ناشناخته"))</f>
        <v/>
      </c>
      <c r="Z493" s="22" t="n"/>
      <c r="AA493" s="21" t="n"/>
      <c r="AB493" s="20" t="n"/>
      <c r="AC493" s="18">
        <f>IF($AB493="","",IFERROR(VLOOKUP(IFERROR(VLOOKUP(IF(ISNUMBER(FIND(" – ",$AB493)),LEFT($AB493,FIND(" – ",$AB493)-1),$AB493),ProdTbl,5,0),""),BasketTbl,2,0),"کد ناشناخته"))</f>
        <v/>
      </c>
      <c r="AD493" s="18">
        <f>IF($AB493="","",IFERROR(VLOOKUP(IF(ISNUMBER(FIND(" – ",$AB493)),LEFT($AB493,FIND(" – ",$AB493)-1),$AB493),ProdTbl,3,0),"کد ناشناخته"))</f>
        <v/>
      </c>
      <c r="AE493" s="22" t="n"/>
      <c r="AF493" s="21" t="n"/>
      <c r="AG493" s="20" t="n"/>
      <c r="AH493" s="18">
        <f>IF($AG493="","",IFERROR(VLOOKUP(IFERROR(VLOOKUP(IF(ISNUMBER(FIND(" – ",$AG493)),LEFT($AG493,FIND(" – ",$AG493)-1),$AG493),ProdTbl,5,0),""),BasketTbl,2,0),"کد ناشناخته"))</f>
        <v/>
      </c>
      <c r="AI493" s="18">
        <f>IF($AG493="","",IFERROR(VLOOKUP(IF(ISNUMBER(FIND(" – ",$AG493)),LEFT($AG493,FIND(" – ",$AG493)-1),$AG493),ProdTbl,3,0),"کد ناشناخته"))</f>
        <v/>
      </c>
      <c r="AJ493" s="22" t="n"/>
      <c r="AK493" s="21" t="n"/>
      <c r="AL493" s="20" t="n"/>
      <c r="AM493" s="18">
        <f>IF($AL493="","",IFERROR(VLOOKUP(IFERROR(VLOOKUP(IF(ISNUMBER(FIND(" – ",$AL493)),LEFT($AL493,FIND(" – ",$AL493)-1),$AL493),ProdTbl,5,0),""),BasketTbl,2,0),"کد ناشناخته"))</f>
        <v/>
      </c>
      <c r="AN493" s="18">
        <f>IF($AL493="","",IFERROR(VLOOKUP(IF(ISNUMBER(FIND(" – ",$AL493)),LEFT($AL493,FIND(" – ",$AL493)-1),$AL493),ProdTbl,3,0),"کد ناشناخته"))</f>
        <v/>
      </c>
      <c r="AO493" s="22" t="n"/>
      <c r="AP493" s="21" t="n"/>
      <c r="AQ493" s="20" t="n"/>
      <c r="AR493" s="18">
        <f>IF($AQ493="","",IFERROR(VLOOKUP(IFERROR(VLOOKUP(IF(ISNUMBER(FIND(" – ",$AQ493)),LEFT($AQ493,FIND(" – ",$AQ493)-1),$AQ493),ProdTbl,5,0),""),BasketTbl,2,0),"کد ناشناخته"))</f>
        <v/>
      </c>
      <c r="AS493" s="18">
        <f>IF($AQ493="","",IFERROR(VLOOKUP(IF(ISNUMBER(FIND(" – ",$AQ493)),LEFT($AQ493,FIND(" – ",$AQ493)-1),$AQ493),ProdTbl,3,0),"کد ناشناخته"))</f>
        <v/>
      </c>
      <c r="AT493" s="22" t="n"/>
      <c r="AU493" s="21" t="n"/>
      <c r="AV493" s="20" t="n"/>
      <c r="AW493" s="18">
        <f>IF($AV493="","",IFERROR(VLOOKUP(IFERROR(VLOOKUP(IF(ISNUMBER(FIND(" – ",$AV493)),LEFT($AV493,FIND(" – ",$AV493)-1),$AV493),ProdTbl,5,0),""),BasketTbl,2,0),"کد ناشناخته"))</f>
        <v/>
      </c>
      <c r="AX493" s="18">
        <f>IF($AV493="","",IFERROR(VLOOKUP(IF(ISNUMBER(FIND(" – ",$AV493)),LEFT($AV493,FIND(" – ",$AV493)-1),$AV493),ProdTbl,3,0),"کد ناشناخته"))</f>
        <v/>
      </c>
      <c r="AY493" s="22" t="n"/>
      <c r="AZ493" s="21" t="n"/>
      <c r="BA493" s="20" t="n"/>
      <c r="BB493" s="18">
        <f>IF($BA493="","",IFERROR(VLOOKUP(IFERROR(VLOOKUP(IF(ISNUMBER(FIND(" – ",$BA493)),LEFT($BA493,FIND(" – ",$BA493)-1),$BA493),ProdTbl,5,0),""),BasketTbl,2,0),"کد ناشناخته"))</f>
        <v/>
      </c>
      <c r="BC493" s="18">
        <f>IF($BA493="","",IFERROR(VLOOKUP(IF(ISNUMBER(FIND(" – ",$BA493)),LEFT($BA493,FIND(" – ",$BA493)-1),$BA493),ProdTbl,3,0),"کد ناشناخته"))</f>
        <v/>
      </c>
      <c r="BD493" s="22" t="n"/>
      <c r="BE493" s="21" t="n"/>
      <c r="BF493" s="20" t="n"/>
      <c r="BG493" s="18">
        <f>IF($BF493="","",IFERROR(VLOOKUP(IFERROR(VLOOKUP(IF(ISNUMBER(FIND(" – ",$BF493)),LEFT($BF493,FIND(" – ",$BF493)-1),$BF493),ProdTbl,5,0),""),BasketTbl,2,0),"کد ناشناخته"))</f>
        <v/>
      </c>
      <c r="BH493" s="18">
        <f>IF($BF493="","",IFERROR(VLOOKUP(IF(ISNUMBER(FIND(" – ",$BF493)),LEFT($BF493,FIND(" – ",$BF493)-1),$BF493),ProdTbl,3,0),"کد ناشناخته"))</f>
        <v/>
      </c>
      <c r="BI493" s="22" t="n"/>
      <c r="BJ493" s="21" t="n"/>
      <c r="BK493" s="20" t="n"/>
      <c r="BL493" s="18">
        <f>IF($BK493="","",IFERROR(VLOOKUP(IFERROR(VLOOKUP(IF(ISNUMBER(FIND(" – ",$BK493)),LEFT($BK493,FIND(" – ",$BK493)-1),$BK493),ProdTbl,5,0),""),BasketTbl,2,0),"کد ناشناخته"))</f>
        <v/>
      </c>
      <c r="BM493" s="18">
        <f>IF($BK493="","",IFERROR(VLOOKUP(IF(ISNUMBER(FIND(" – ",$BK493)),LEFT($BK493,FIND(" – ",$BK493)-1),$BK493),ProdTbl,3,0),"کد ناشناخته"))</f>
        <v/>
      </c>
      <c r="BN493" s="22" t="n"/>
      <c r="BO493" s="21" t="n"/>
      <c r="BP493" s="20" t="n"/>
      <c r="BQ493" s="18">
        <f>IF($BP493="","",IFERROR(VLOOKUP(IFERROR(VLOOKUP(IF(ISNUMBER(FIND(" – ",$BP493)),LEFT($BP493,FIND(" – ",$BP493)-1),$BP493),ProdTbl,5,0),""),BasketTbl,2,0),"کد ناشناخته"))</f>
        <v/>
      </c>
      <c r="BR493" s="18">
        <f>IF($BP493="","",IFERROR(VLOOKUP(IF(ISNUMBER(FIND(" – ",$BP493)),LEFT($BP493,FIND(" – ",$BP493)-1),$BP493),ProdTbl,3,0),"کد ناشناخته"))</f>
        <v/>
      </c>
      <c r="BS493" s="22" t="n"/>
      <c r="BT493" s="21" t="n"/>
      <c r="BU493" s="20" t="n"/>
      <c r="BV493" s="18">
        <f>IF($BU493="","",IFERROR(VLOOKUP(IFERROR(VLOOKUP(IF(ISNUMBER(FIND(" – ",$BU493)),LEFT($BU493,FIND(" – ",$BU493)-1),$BU493),ProdTbl,5,0),""),BasketTbl,2,0),"کد ناشناخته"))</f>
        <v/>
      </c>
      <c r="BW493" s="18">
        <f>IF($BU493="","",IFERROR(VLOOKUP(IF(ISNUMBER(FIND(" – ",$BU493)),LEFT($BU493,FIND(" – ",$BU493)-1),$BU493),ProdTbl,3,0),"کد ناشناخته"))</f>
        <v/>
      </c>
      <c r="BX493" s="22" t="n"/>
      <c r="BY493" s="21" t="n"/>
      <c r="BZ493" s="20" t="n"/>
      <c r="CA493" s="18">
        <f>IF($BZ493="","",IFERROR(VLOOKUP(IFERROR(VLOOKUP(IF(ISNUMBER(FIND(" – ",$BZ493)),LEFT($BZ493,FIND(" – ",$BZ493)-1),$BZ493),ProdTbl,5,0),""),BasketTbl,2,0),"کد ناشناخته"))</f>
        <v/>
      </c>
      <c r="CB493" s="18">
        <f>IF($BZ493="","",IFERROR(VLOOKUP(IF(ISNUMBER(FIND(" – ",$BZ493)),LEFT($BZ493,FIND(" – ",$BZ493)-1),$BZ493),ProdTbl,3,0),"کد ناشناخته"))</f>
        <v/>
      </c>
      <c r="CC493" s="22" t="n"/>
      <c r="CD493" s="21" t="n"/>
      <c r="CE493" s="20" t="n"/>
      <c r="CF493" s="18">
        <f>IF($CE493="","",IFERROR(VLOOKUP(IFERROR(VLOOKUP(IF(ISNUMBER(FIND(" – ",$CE493)),LEFT($CE493,FIND(" – ",$CE493)-1),$CE493),ProdTbl,5,0),""),BasketTbl,2,0),"کد ناشناخته"))</f>
        <v/>
      </c>
      <c r="CG493" s="18">
        <f>IF($CE493="","",IFERROR(VLOOKUP(IF(ISNUMBER(FIND(" – ",$CE493)),LEFT($CE493,FIND(" – ",$CE493)-1),$CE493),ProdTbl,3,0),"کد ناشناخته"))</f>
        <v/>
      </c>
      <c r="CH493" s="22" t="n"/>
      <c r="CI493" s="21" t="n"/>
    </row>
    <row r="494">
      <c r="A494" s="18">
        <f>IF($B494="","",COUNTA($B$10:$B494))</f>
        <v/>
      </c>
      <c r="B494" s="19" t="n"/>
      <c r="C494" s="20" t="n"/>
      <c r="D494" s="19" t="n"/>
      <c r="E494" s="18">
        <f>IF($D494="","",IFERROR(VLOOKUP(IF(ISNUMBER(FIND(" – ",$D494)),LEFT($D494,FIND(" – ",$D494)-1),$D494),SellerTbl,2,0),"کد ناشناخته"))</f>
        <v/>
      </c>
      <c r="F494" s="21" t="n"/>
      <c r="G494" s="21" t="n"/>
      <c r="H494" s="22" t="n"/>
      <c r="I494" s="23">
        <f>IF(OR($F494="",$G494=""),"",$F494-$G494)</f>
        <v/>
      </c>
      <c r="J494" s="18">
        <f>IF($I494="","",IF(ABS($I494)&lt;=0.01*$F494,"√","×"))</f>
        <v/>
      </c>
      <c r="K494" s="23">
        <f>IF(COUNT($Q494,$V494,$AA494,$AF494,$AK494,$AP494,$AU494,$AZ494,$BE494,$BJ494,$BO494,$BT494,$BY494,$CD494,$CI494)=0,"",SUM($Q494,$V494,$AA494,$AF494,$AK494,$AP494,$AU494,$AZ494,$BE494,$BJ494,$BO494,$BT494,$BY494,$CD494,$CI494))</f>
        <v/>
      </c>
      <c r="L494" s="23">
        <f>IF(OR($F494="",$K494=""),"",$F494-$K494)</f>
        <v/>
      </c>
      <c r="M494" s="20" t="n"/>
      <c r="N494" s="18">
        <f>IF($M494="","",IFERROR(VLOOKUP(IFERROR(VLOOKUP(IF(ISNUMBER(FIND(" – ",$M494)),LEFT($M494,FIND(" – ",$M494)-1),$M494),ProdTbl,5,0),""),BasketTbl,2,0),"کد ناشناخته"))</f>
        <v/>
      </c>
      <c r="O494" s="18">
        <f>IF($M494="","",IFERROR(VLOOKUP(IF(ISNUMBER(FIND(" – ",$M494)),LEFT($M494,FIND(" – ",$M494)-1),$M494),ProdTbl,3,0),"کد ناشناخته"))</f>
        <v/>
      </c>
      <c r="P494" s="22" t="n"/>
      <c r="Q494" s="21" t="n"/>
      <c r="R494" s="20" t="n"/>
      <c r="S494" s="18">
        <f>IF($R494="","",IFERROR(VLOOKUP(IFERROR(VLOOKUP(IF(ISNUMBER(FIND(" – ",$R494)),LEFT($R494,FIND(" – ",$R494)-1),$R494),ProdTbl,5,0),""),BasketTbl,2,0),"کد ناشناخته"))</f>
        <v/>
      </c>
      <c r="T494" s="18">
        <f>IF($R494="","",IFERROR(VLOOKUP(IF(ISNUMBER(FIND(" – ",$R494)),LEFT($R494,FIND(" – ",$R494)-1),$R494),ProdTbl,3,0),"کد ناشناخته"))</f>
        <v/>
      </c>
      <c r="U494" s="22" t="n"/>
      <c r="V494" s="21" t="n"/>
      <c r="W494" s="20" t="n"/>
      <c r="X494" s="18">
        <f>IF($W494="","",IFERROR(VLOOKUP(IFERROR(VLOOKUP(IF(ISNUMBER(FIND(" – ",$W494)),LEFT($W494,FIND(" – ",$W494)-1),$W494),ProdTbl,5,0),""),BasketTbl,2,0),"کد ناشناخته"))</f>
        <v/>
      </c>
      <c r="Y494" s="18">
        <f>IF($W494="","",IFERROR(VLOOKUP(IF(ISNUMBER(FIND(" – ",$W494)),LEFT($W494,FIND(" – ",$W494)-1),$W494),ProdTbl,3,0),"کد ناشناخته"))</f>
        <v/>
      </c>
      <c r="Z494" s="22" t="n"/>
      <c r="AA494" s="21" t="n"/>
      <c r="AB494" s="20" t="n"/>
      <c r="AC494" s="18">
        <f>IF($AB494="","",IFERROR(VLOOKUP(IFERROR(VLOOKUP(IF(ISNUMBER(FIND(" – ",$AB494)),LEFT($AB494,FIND(" – ",$AB494)-1),$AB494),ProdTbl,5,0),""),BasketTbl,2,0),"کد ناشناخته"))</f>
        <v/>
      </c>
      <c r="AD494" s="18">
        <f>IF($AB494="","",IFERROR(VLOOKUP(IF(ISNUMBER(FIND(" – ",$AB494)),LEFT($AB494,FIND(" – ",$AB494)-1),$AB494),ProdTbl,3,0),"کد ناشناخته"))</f>
        <v/>
      </c>
      <c r="AE494" s="22" t="n"/>
      <c r="AF494" s="21" t="n"/>
      <c r="AG494" s="20" t="n"/>
      <c r="AH494" s="18">
        <f>IF($AG494="","",IFERROR(VLOOKUP(IFERROR(VLOOKUP(IF(ISNUMBER(FIND(" – ",$AG494)),LEFT($AG494,FIND(" – ",$AG494)-1),$AG494),ProdTbl,5,0),""),BasketTbl,2,0),"کد ناشناخته"))</f>
        <v/>
      </c>
      <c r="AI494" s="18">
        <f>IF($AG494="","",IFERROR(VLOOKUP(IF(ISNUMBER(FIND(" – ",$AG494)),LEFT($AG494,FIND(" – ",$AG494)-1),$AG494),ProdTbl,3,0),"کد ناشناخته"))</f>
        <v/>
      </c>
      <c r="AJ494" s="22" t="n"/>
      <c r="AK494" s="21" t="n"/>
      <c r="AL494" s="20" t="n"/>
      <c r="AM494" s="18">
        <f>IF($AL494="","",IFERROR(VLOOKUP(IFERROR(VLOOKUP(IF(ISNUMBER(FIND(" – ",$AL494)),LEFT($AL494,FIND(" – ",$AL494)-1),$AL494),ProdTbl,5,0),""),BasketTbl,2,0),"کد ناشناخته"))</f>
        <v/>
      </c>
      <c r="AN494" s="18">
        <f>IF($AL494="","",IFERROR(VLOOKUP(IF(ISNUMBER(FIND(" – ",$AL494)),LEFT($AL494,FIND(" – ",$AL494)-1),$AL494),ProdTbl,3,0),"کد ناشناخته"))</f>
        <v/>
      </c>
      <c r="AO494" s="22" t="n"/>
      <c r="AP494" s="21" t="n"/>
      <c r="AQ494" s="20" t="n"/>
      <c r="AR494" s="18">
        <f>IF($AQ494="","",IFERROR(VLOOKUP(IFERROR(VLOOKUP(IF(ISNUMBER(FIND(" – ",$AQ494)),LEFT($AQ494,FIND(" – ",$AQ494)-1),$AQ494),ProdTbl,5,0),""),BasketTbl,2,0),"کد ناشناخته"))</f>
        <v/>
      </c>
      <c r="AS494" s="18">
        <f>IF($AQ494="","",IFERROR(VLOOKUP(IF(ISNUMBER(FIND(" – ",$AQ494)),LEFT($AQ494,FIND(" – ",$AQ494)-1),$AQ494),ProdTbl,3,0),"کد ناشناخته"))</f>
        <v/>
      </c>
      <c r="AT494" s="22" t="n"/>
      <c r="AU494" s="21" t="n"/>
      <c r="AV494" s="20" t="n"/>
      <c r="AW494" s="18">
        <f>IF($AV494="","",IFERROR(VLOOKUP(IFERROR(VLOOKUP(IF(ISNUMBER(FIND(" – ",$AV494)),LEFT($AV494,FIND(" – ",$AV494)-1),$AV494),ProdTbl,5,0),""),BasketTbl,2,0),"کد ناشناخته"))</f>
        <v/>
      </c>
      <c r="AX494" s="18">
        <f>IF($AV494="","",IFERROR(VLOOKUP(IF(ISNUMBER(FIND(" – ",$AV494)),LEFT($AV494,FIND(" – ",$AV494)-1),$AV494),ProdTbl,3,0),"کد ناشناخته"))</f>
        <v/>
      </c>
      <c r="AY494" s="22" t="n"/>
      <c r="AZ494" s="21" t="n"/>
      <c r="BA494" s="20" t="n"/>
      <c r="BB494" s="18">
        <f>IF($BA494="","",IFERROR(VLOOKUP(IFERROR(VLOOKUP(IF(ISNUMBER(FIND(" – ",$BA494)),LEFT($BA494,FIND(" – ",$BA494)-1),$BA494),ProdTbl,5,0),""),BasketTbl,2,0),"کد ناشناخته"))</f>
        <v/>
      </c>
      <c r="BC494" s="18">
        <f>IF($BA494="","",IFERROR(VLOOKUP(IF(ISNUMBER(FIND(" – ",$BA494)),LEFT($BA494,FIND(" – ",$BA494)-1),$BA494),ProdTbl,3,0),"کد ناشناخته"))</f>
        <v/>
      </c>
      <c r="BD494" s="22" t="n"/>
      <c r="BE494" s="21" t="n"/>
      <c r="BF494" s="20" t="n"/>
      <c r="BG494" s="18">
        <f>IF($BF494="","",IFERROR(VLOOKUP(IFERROR(VLOOKUP(IF(ISNUMBER(FIND(" – ",$BF494)),LEFT($BF494,FIND(" – ",$BF494)-1),$BF494),ProdTbl,5,0),""),BasketTbl,2,0),"کد ناشناخته"))</f>
        <v/>
      </c>
      <c r="BH494" s="18">
        <f>IF($BF494="","",IFERROR(VLOOKUP(IF(ISNUMBER(FIND(" – ",$BF494)),LEFT($BF494,FIND(" – ",$BF494)-1),$BF494),ProdTbl,3,0),"کد ناشناخته"))</f>
        <v/>
      </c>
      <c r="BI494" s="22" t="n"/>
      <c r="BJ494" s="21" t="n"/>
      <c r="BK494" s="20" t="n"/>
      <c r="BL494" s="18">
        <f>IF($BK494="","",IFERROR(VLOOKUP(IFERROR(VLOOKUP(IF(ISNUMBER(FIND(" – ",$BK494)),LEFT($BK494,FIND(" – ",$BK494)-1),$BK494),ProdTbl,5,0),""),BasketTbl,2,0),"کد ناشناخته"))</f>
        <v/>
      </c>
      <c r="BM494" s="18">
        <f>IF($BK494="","",IFERROR(VLOOKUP(IF(ISNUMBER(FIND(" – ",$BK494)),LEFT($BK494,FIND(" – ",$BK494)-1),$BK494),ProdTbl,3,0),"کد ناشناخته"))</f>
        <v/>
      </c>
      <c r="BN494" s="22" t="n"/>
      <c r="BO494" s="21" t="n"/>
      <c r="BP494" s="20" t="n"/>
      <c r="BQ494" s="18">
        <f>IF($BP494="","",IFERROR(VLOOKUP(IFERROR(VLOOKUP(IF(ISNUMBER(FIND(" – ",$BP494)),LEFT($BP494,FIND(" – ",$BP494)-1),$BP494),ProdTbl,5,0),""),BasketTbl,2,0),"کد ناشناخته"))</f>
        <v/>
      </c>
      <c r="BR494" s="18">
        <f>IF($BP494="","",IFERROR(VLOOKUP(IF(ISNUMBER(FIND(" – ",$BP494)),LEFT($BP494,FIND(" – ",$BP494)-1),$BP494),ProdTbl,3,0),"کد ناشناخته"))</f>
        <v/>
      </c>
      <c r="BS494" s="22" t="n"/>
      <c r="BT494" s="21" t="n"/>
      <c r="BU494" s="20" t="n"/>
      <c r="BV494" s="18">
        <f>IF($BU494="","",IFERROR(VLOOKUP(IFERROR(VLOOKUP(IF(ISNUMBER(FIND(" – ",$BU494)),LEFT($BU494,FIND(" – ",$BU494)-1),$BU494),ProdTbl,5,0),""),BasketTbl,2,0),"کد ناشناخته"))</f>
        <v/>
      </c>
      <c r="BW494" s="18">
        <f>IF($BU494="","",IFERROR(VLOOKUP(IF(ISNUMBER(FIND(" – ",$BU494)),LEFT($BU494,FIND(" – ",$BU494)-1),$BU494),ProdTbl,3,0),"کد ناشناخته"))</f>
        <v/>
      </c>
      <c r="BX494" s="22" t="n"/>
      <c r="BY494" s="21" t="n"/>
      <c r="BZ494" s="20" t="n"/>
      <c r="CA494" s="18">
        <f>IF($BZ494="","",IFERROR(VLOOKUP(IFERROR(VLOOKUP(IF(ISNUMBER(FIND(" – ",$BZ494)),LEFT($BZ494,FIND(" – ",$BZ494)-1),$BZ494),ProdTbl,5,0),""),BasketTbl,2,0),"کد ناشناخته"))</f>
        <v/>
      </c>
      <c r="CB494" s="18">
        <f>IF($BZ494="","",IFERROR(VLOOKUP(IF(ISNUMBER(FIND(" – ",$BZ494)),LEFT($BZ494,FIND(" – ",$BZ494)-1),$BZ494),ProdTbl,3,0),"کد ناشناخته"))</f>
        <v/>
      </c>
      <c r="CC494" s="22" t="n"/>
      <c r="CD494" s="21" t="n"/>
      <c r="CE494" s="20" t="n"/>
      <c r="CF494" s="18">
        <f>IF($CE494="","",IFERROR(VLOOKUP(IFERROR(VLOOKUP(IF(ISNUMBER(FIND(" – ",$CE494)),LEFT($CE494,FIND(" – ",$CE494)-1),$CE494),ProdTbl,5,0),""),BasketTbl,2,0),"کد ناشناخته"))</f>
        <v/>
      </c>
      <c r="CG494" s="18">
        <f>IF($CE494="","",IFERROR(VLOOKUP(IF(ISNUMBER(FIND(" – ",$CE494)),LEFT($CE494,FIND(" – ",$CE494)-1),$CE494),ProdTbl,3,0),"کد ناشناخته"))</f>
        <v/>
      </c>
      <c r="CH494" s="22" t="n"/>
      <c r="CI494" s="21" t="n"/>
    </row>
    <row r="495">
      <c r="A495" s="18">
        <f>IF($B495="","",COUNTA($B$10:$B495))</f>
        <v/>
      </c>
      <c r="B495" s="19" t="n"/>
      <c r="C495" s="20" t="n"/>
      <c r="D495" s="19" t="n"/>
      <c r="E495" s="18">
        <f>IF($D495="","",IFERROR(VLOOKUP(IF(ISNUMBER(FIND(" – ",$D495)),LEFT($D495,FIND(" – ",$D495)-1),$D495),SellerTbl,2,0),"کد ناشناخته"))</f>
        <v/>
      </c>
      <c r="F495" s="21" t="n"/>
      <c r="G495" s="21" t="n"/>
      <c r="H495" s="22" t="n"/>
      <c r="I495" s="23">
        <f>IF(OR($F495="",$G495=""),"",$F495-$G495)</f>
        <v/>
      </c>
      <c r="J495" s="18">
        <f>IF($I495="","",IF(ABS($I495)&lt;=0.01*$F495,"√","×"))</f>
        <v/>
      </c>
      <c r="K495" s="23">
        <f>IF(COUNT($Q495,$V495,$AA495,$AF495,$AK495,$AP495,$AU495,$AZ495,$BE495,$BJ495,$BO495,$BT495,$BY495,$CD495,$CI495)=0,"",SUM($Q495,$V495,$AA495,$AF495,$AK495,$AP495,$AU495,$AZ495,$BE495,$BJ495,$BO495,$BT495,$BY495,$CD495,$CI495))</f>
        <v/>
      </c>
      <c r="L495" s="23">
        <f>IF(OR($F495="",$K495=""),"",$F495-$K495)</f>
        <v/>
      </c>
      <c r="M495" s="20" t="n"/>
      <c r="N495" s="18">
        <f>IF($M495="","",IFERROR(VLOOKUP(IFERROR(VLOOKUP(IF(ISNUMBER(FIND(" – ",$M495)),LEFT($M495,FIND(" – ",$M495)-1),$M495),ProdTbl,5,0),""),BasketTbl,2,0),"کد ناشناخته"))</f>
        <v/>
      </c>
      <c r="O495" s="18">
        <f>IF($M495="","",IFERROR(VLOOKUP(IF(ISNUMBER(FIND(" – ",$M495)),LEFT($M495,FIND(" – ",$M495)-1),$M495),ProdTbl,3,0),"کد ناشناخته"))</f>
        <v/>
      </c>
      <c r="P495" s="22" t="n"/>
      <c r="Q495" s="21" t="n"/>
      <c r="R495" s="20" t="n"/>
      <c r="S495" s="18">
        <f>IF($R495="","",IFERROR(VLOOKUP(IFERROR(VLOOKUP(IF(ISNUMBER(FIND(" – ",$R495)),LEFT($R495,FIND(" – ",$R495)-1),$R495),ProdTbl,5,0),""),BasketTbl,2,0),"کد ناشناخته"))</f>
        <v/>
      </c>
      <c r="T495" s="18">
        <f>IF($R495="","",IFERROR(VLOOKUP(IF(ISNUMBER(FIND(" – ",$R495)),LEFT($R495,FIND(" – ",$R495)-1),$R495),ProdTbl,3,0),"کد ناشناخته"))</f>
        <v/>
      </c>
      <c r="U495" s="22" t="n"/>
      <c r="V495" s="21" t="n"/>
      <c r="W495" s="20" t="n"/>
      <c r="X495" s="18">
        <f>IF($W495="","",IFERROR(VLOOKUP(IFERROR(VLOOKUP(IF(ISNUMBER(FIND(" – ",$W495)),LEFT($W495,FIND(" – ",$W495)-1),$W495),ProdTbl,5,0),""),BasketTbl,2,0),"کد ناشناخته"))</f>
        <v/>
      </c>
      <c r="Y495" s="18">
        <f>IF($W495="","",IFERROR(VLOOKUP(IF(ISNUMBER(FIND(" – ",$W495)),LEFT($W495,FIND(" – ",$W495)-1),$W495),ProdTbl,3,0),"کد ناشناخته"))</f>
        <v/>
      </c>
      <c r="Z495" s="22" t="n"/>
      <c r="AA495" s="21" t="n"/>
      <c r="AB495" s="20" t="n"/>
      <c r="AC495" s="18">
        <f>IF($AB495="","",IFERROR(VLOOKUP(IFERROR(VLOOKUP(IF(ISNUMBER(FIND(" – ",$AB495)),LEFT($AB495,FIND(" – ",$AB495)-1),$AB495),ProdTbl,5,0),""),BasketTbl,2,0),"کد ناشناخته"))</f>
        <v/>
      </c>
      <c r="AD495" s="18">
        <f>IF($AB495="","",IFERROR(VLOOKUP(IF(ISNUMBER(FIND(" – ",$AB495)),LEFT($AB495,FIND(" – ",$AB495)-1),$AB495),ProdTbl,3,0),"کد ناشناخته"))</f>
        <v/>
      </c>
      <c r="AE495" s="22" t="n"/>
      <c r="AF495" s="21" t="n"/>
      <c r="AG495" s="20" t="n"/>
      <c r="AH495" s="18">
        <f>IF($AG495="","",IFERROR(VLOOKUP(IFERROR(VLOOKUP(IF(ISNUMBER(FIND(" – ",$AG495)),LEFT($AG495,FIND(" – ",$AG495)-1),$AG495),ProdTbl,5,0),""),BasketTbl,2,0),"کد ناشناخته"))</f>
        <v/>
      </c>
      <c r="AI495" s="18">
        <f>IF($AG495="","",IFERROR(VLOOKUP(IF(ISNUMBER(FIND(" – ",$AG495)),LEFT($AG495,FIND(" – ",$AG495)-1),$AG495),ProdTbl,3,0),"کد ناشناخته"))</f>
        <v/>
      </c>
      <c r="AJ495" s="22" t="n"/>
      <c r="AK495" s="21" t="n"/>
      <c r="AL495" s="20" t="n"/>
      <c r="AM495" s="18">
        <f>IF($AL495="","",IFERROR(VLOOKUP(IFERROR(VLOOKUP(IF(ISNUMBER(FIND(" – ",$AL495)),LEFT($AL495,FIND(" – ",$AL495)-1),$AL495),ProdTbl,5,0),""),BasketTbl,2,0),"کد ناشناخته"))</f>
        <v/>
      </c>
      <c r="AN495" s="18">
        <f>IF($AL495="","",IFERROR(VLOOKUP(IF(ISNUMBER(FIND(" – ",$AL495)),LEFT($AL495,FIND(" – ",$AL495)-1),$AL495),ProdTbl,3,0),"کد ناشناخته"))</f>
        <v/>
      </c>
      <c r="AO495" s="22" t="n"/>
      <c r="AP495" s="21" t="n"/>
      <c r="AQ495" s="20" t="n"/>
      <c r="AR495" s="18">
        <f>IF($AQ495="","",IFERROR(VLOOKUP(IFERROR(VLOOKUP(IF(ISNUMBER(FIND(" – ",$AQ495)),LEFT($AQ495,FIND(" – ",$AQ495)-1),$AQ495),ProdTbl,5,0),""),BasketTbl,2,0),"کد ناشناخته"))</f>
        <v/>
      </c>
      <c r="AS495" s="18">
        <f>IF($AQ495="","",IFERROR(VLOOKUP(IF(ISNUMBER(FIND(" – ",$AQ495)),LEFT($AQ495,FIND(" – ",$AQ495)-1),$AQ495),ProdTbl,3,0),"کد ناشناخته"))</f>
        <v/>
      </c>
      <c r="AT495" s="22" t="n"/>
      <c r="AU495" s="21" t="n"/>
      <c r="AV495" s="20" t="n"/>
      <c r="AW495" s="18">
        <f>IF($AV495="","",IFERROR(VLOOKUP(IFERROR(VLOOKUP(IF(ISNUMBER(FIND(" – ",$AV495)),LEFT($AV495,FIND(" – ",$AV495)-1),$AV495),ProdTbl,5,0),""),BasketTbl,2,0),"کد ناشناخته"))</f>
        <v/>
      </c>
      <c r="AX495" s="18">
        <f>IF($AV495="","",IFERROR(VLOOKUP(IF(ISNUMBER(FIND(" – ",$AV495)),LEFT($AV495,FIND(" – ",$AV495)-1),$AV495),ProdTbl,3,0),"کد ناشناخته"))</f>
        <v/>
      </c>
      <c r="AY495" s="22" t="n"/>
      <c r="AZ495" s="21" t="n"/>
      <c r="BA495" s="20" t="n"/>
      <c r="BB495" s="18">
        <f>IF($BA495="","",IFERROR(VLOOKUP(IFERROR(VLOOKUP(IF(ISNUMBER(FIND(" – ",$BA495)),LEFT($BA495,FIND(" – ",$BA495)-1),$BA495),ProdTbl,5,0),""),BasketTbl,2,0),"کد ناشناخته"))</f>
        <v/>
      </c>
      <c r="BC495" s="18">
        <f>IF($BA495="","",IFERROR(VLOOKUP(IF(ISNUMBER(FIND(" – ",$BA495)),LEFT($BA495,FIND(" – ",$BA495)-1),$BA495),ProdTbl,3,0),"کد ناشناخته"))</f>
        <v/>
      </c>
      <c r="BD495" s="22" t="n"/>
      <c r="BE495" s="21" t="n"/>
      <c r="BF495" s="20" t="n"/>
      <c r="BG495" s="18">
        <f>IF($BF495="","",IFERROR(VLOOKUP(IFERROR(VLOOKUP(IF(ISNUMBER(FIND(" – ",$BF495)),LEFT($BF495,FIND(" – ",$BF495)-1),$BF495),ProdTbl,5,0),""),BasketTbl,2,0),"کد ناشناخته"))</f>
        <v/>
      </c>
      <c r="BH495" s="18">
        <f>IF($BF495="","",IFERROR(VLOOKUP(IF(ISNUMBER(FIND(" – ",$BF495)),LEFT($BF495,FIND(" – ",$BF495)-1),$BF495),ProdTbl,3,0),"کد ناشناخته"))</f>
        <v/>
      </c>
      <c r="BI495" s="22" t="n"/>
      <c r="BJ495" s="21" t="n"/>
      <c r="BK495" s="20" t="n"/>
      <c r="BL495" s="18">
        <f>IF($BK495="","",IFERROR(VLOOKUP(IFERROR(VLOOKUP(IF(ISNUMBER(FIND(" – ",$BK495)),LEFT($BK495,FIND(" – ",$BK495)-1),$BK495),ProdTbl,5,0),""),BasketTbl,2,0),"کد ناشناخته"))</f>
        <v/>
      </c>
      <c r="BM495" s="18">
        <f>IF($BK495="","",IFERROR(VLOOKUP(IF(ISNUMBER(FIND(" – ",$BK495)),LEFT($BK495,FIND(" – ",$BK495)-1),$BK495),ProdTbl,3,0),"کد ناشناخته"))</f>
        <v/>
      </c>
      <c r="BN495" s="22" t="n"/>
      <c r="BO495" s="21" t="n"/>
      <c r="BP495" s="20" t="n"/>
      <c r="BQ495" s="18">
        <f>IF($BP495="","",IFERROR(VLOOKUP(IFERROR(VLOOKUP(IF(ISNUMBER(FIND(" – ",$BP495)),LEFT($BP495,FIND(" – ",$BP495)-1),$BP495),ProdTbl,5,0),""),BasketTbl,2,0),"کد ناشناخته"))</f>
        <v/>
      </c>
      <c r="BR495" s="18">
        <f>IF($BP495="","",IFERROR(VLOOKUP(IF(ISNUMBER(FIND(" – ",$BP495)),LEFT($BP495,FIND(" – ",$BP495)-1),$BP495),ProdTbl,3,0),"کد ناشناخته"))</f>
        <v/>
      </c>
      <c r="BS495" s="22" t="n"/>
      <c r="BT495" s="21" t="n"/>
      <c r="BU495" s="20" t="n"/>
      <c r="BV495" s="18">
        <f>IF($BU495="","",IFERROR(VLOOKUP(IFERROR(VLOOKUP(IF(ISNUMBER(FIND(" – ",$BU495)),LEFT($BU495,FIND(" – ",$BU495)-1),$BU495),ProdTbl,5,0),""),BasketTbl,2,0),"کد ناشناخته"))</f>
        <v/>
      </c>
      <c r="BW495" s="18">
        <f>IF($BU495="","",IFERROR(VLOOKUP(IF(ISNUMBER(FIND(" – ",$BU495)),LEFT($BU495,FIND(" – ",$BU495)-1),$BU495),ProdTbl,3,0),"کد ناشناخته"))</f>
        <v/>
      </c>
      <c r="BX495" s="22" t="n"/>
      <c r="BY495" s="21" t="n"/>
      <c r="BZ495" s="20" t="n"/>
      <c r="CA495" s="18">
        <f>IF($BZ495="","",IFERROR(VLOOKUP(IFERROR(VLOOKUP(IF(ISNUMBER(FIND(" – ",$BZ495)),LEFT($BZ495,FIND(" – ",$BZ495)-1),$BZ495),ProdTbl,5,0),""),BasketTbl,2,0),"کد ناشناخته"))</f>
        <v/>
      </c>
      <c r="CB495" s="18">
        <f>IF($BZ495="","",IFERROR(VLOOKUP(IF(ISNUMBER(FIND(" – ",$BZ495)),LEFT($BZ495,FIND(" – ",$BZ495)-1),$BZ495),ProdTbl,3,0),"کد ناشناخته"))</f>
        <v/>
      </c>
      <c r="CC495" s="22" t="n"/>
      <c r="CD495" s="21" t="n"/>
      <c r="CE495" s="20" t="n"/>
      <c r="CF495" s="18">
        <f>IF($CE495="","",IFERROR(VLOOKUP(IFERROR(VLOOKUP(IF(ISNUMBER(FIND(" – ",$CE495)),LEFT($CE495,FIND(" – ",$CE495)-1),$CE495),ProdTbl,5,0),""),BasketTbl,2,0),"کد ناشناخته"))</f>
        <v/>
      </c>
      <c r="CG495" s="18">
        <f>IF($CE495="","",IFERROR(VLOOKUP(IF(ISNUMBER(FIND(" – ",$CE495)),LEFT($CE495,FIND(" – ",$CE495)-1),$CE495),ProdTbl,3,0),"کد ناشناخته"))</f>
        <v/>
      </c>
      <c r="CH495" s="22" t="n"/>
      <c r="CI495" s="21" t="n"/>
    </row>
    <row r="496">
      <c r="A496" s="18">
        <f>IF($B496="","",COUNTA($B$10:$B496))</f>
        <v/>
      </c>
      <c r="B496" s="19" t="n"/>
      <c r="C496" s="20" t="n"/>
      <c r="D496" s="19" t="n"/>
      <c r="E496" s="18">
        <f>IF($D496="","",IFERROR(VLOOKUP(IF(ISNUMBER(FIND(" – ",$D496)),LEFT($D496,FIND(" – ",$D496)-1),$D496),SellerTbl,2,0),"کد ناشناخته"))</f>
        <v/>
      </c>
      <c r="F496" s="21" t="n"/>
      <c r="G496" s="21" t="n"/>
      <c r="H496" s="22" t="n"/>
      <c r="I496" s="23">
        <f>IF(OR($F496="",$G496=""),"",$F496-$G496)</f>
        <v/>
      </c>
      <c r="J496" s="18">
        <f>IF($I496="","",IF(ABS($I496)&lt;=0.01*$F496,"√","×"))</f>
        <v/>
      </c>
      <c r="K496" s="23">
        <f>IF(COUNT($Q496,$V496,$AA496,$AF496,$AK496,$AP496,$AU496,$AZ496,$BE496,$BJ496,$BO496,$BT496,$BY496,$CD496,$CI496)=0,"",SUM($Q496,$V496,$AA496,$AF496,$AK496,$AP496,$AU496,$AZ496,$BE496,$BJ496,$BO496,$BT496,$BY496,$CD496,$CI496))</f>
        <v/>
      </c>
      <c r="L496" s="23">
        <f>IF(OR($F496="",$K496=""),"",$F496-$K496)</f>
        <v/>
      </c>
      <c r="M496" s="20" t="n"/>
      <c r="N496" s="18">
        <f>IF($M496="","",IFERROR(VLOOKUP(IFERROR(VLOOKUP(IF(ISNUMBER(FIND(" – ",$M496)),LEFT($M496,FIND(" – ",$M496)-1),$M496),ProdTbl,5,0),""),BasketTbl,2,0),"کد ناشناخته"))</f>
        <v/>
      </c>
      <c r="O496" s="18">
        <f>IF($M496="","",IFERROR(VLOOKUP(IF(ISNUMBER(FIND(" – ",$M496)),LEFT($M496,FIND(" – ",$M496)-1),$M496),ProdTbl,3,0),"کد ناشناخته"))</f>
        <v/>
      </c>
      <c r="P496" s="22" t="n"/>
      <c r="Q496" s="21" t="n"/>
      <c r="R496" s="20" t="n"/>
      <c r="S496" s="18">
        <f>IF($R496="","",IFERROR(VLOOKUP(IFERROR(VLOOKUP(IF(ISNUMBER(FIND(" – ",$R496)),LEFT($R496,FIND(" – ",$R496)-1),$R496),ProdTbl,5,0),""),BasketTbl,2,0),"کد ناشناخته"))</f>
        <v/>
      </c>
      <c r="T496" s="18">
        <f>IF($R496="","",IFERROR(VLOOKUP(IF(ISNUMBER(FIND(" – ",$R496)),LEFT($R496,FIND(" – ",$R496)-1),$R496),ProdTbl,3,0),"کد ناشناخته"))</f>
        <v/>
      </c>
      <c r="U496" s="22" t="n"/>
      <c r="V496" s="21" t="n"/>
      <c r="W496" s="20" t="n"/>
      <c r="X496" s="18">
        <f>IF($W496="","",IFERROR(VLOOKUP(IFERROR(VLOOKUP(IF(ISNUMBER(FIND(" – ",$W496)),LEFT($W496,FIND(" – ",$W496)-1),$W496),ProdTbl,5,0),""),BasketTbl,2,0),"کد ناشناخته"))</f>
        <v/>
      </c>
      <c r="Y496" s="18">
        <f>IF($W496="","",IFERROR(VLOOKUP(IF(ISNUMBER(FIND(" – ",$W496)),LEFT($W496,FIND(" – ",$W496)-1),$W496),ProdTbl,3,0),"کد ناشناخته"))</f>
        <v/>
      </c>
      <c r="Z496" s="22" t="n"/>
      <c r="AA496" s="21" t="n"/>
      <c r="AB496" s="20" t="n"/>
      <c r="AC496" s="18">
        <f>IF($AB496="","",IFERROR(VLOOKUP(IFERROR(VLOOKUP(IF(ISNUMBER(FIND(" – ",$AB496)),LEFT($AB496,FIND(" – ",$AB496)-1),$AB496),ProdTbl,5,0),""),BasketTbl,2,0),"کد ناشناخته"))</f>
        <v/>
      </c>
      <c r="AD496" s="18">
        <f>IF($AB496="","",IFERROR(VLOOKUP(IF(ISNUMBER(FIND(" – ",$AB496)),LEFT($AB496,FIND(" – ",$AB496)-1),$AB496),ProdTbl,3,0),"کد ناشناخته"))</f>
        <v/>
      </c>
      <c r="AE496" s="22" t="n"/>
      <c r="AF496" s="21" t="n"/>
      <c r="AG496" s="20" t="n"/>
      <c r="AH496" s="18">
        <f>IF($AG496="","",IFERROR(VLOOKUP(IFERROR(VLOOKUP(IF(ISNUMBER(FIND(" – ",$AG496)),LEFT($AG496,FIND(" – ",$AG496)-1),$AG496),ProdTbl,5,0),""),BasketTbl,2,0),"کد ناشناخته"))</f>
        <v/>
      </c>
      <c r="AI496" s="18">
        <f>IF($AG496="","",IFERROR(VLOOKUP(IF(ISNUMBER(FIND(" – ",$AG496)),LEFT($AG496,FIND(" – ",$AG496)-1),$AG496),ProdTbl,3,0),"کد ناشناخته"))</f>
        <v/>
      </c>
      <c r="AJ496" s="22" t="n"/>
      <c r="AK496" s="21" t="n"/>
      <c r="AL496" s="20" t="n"/>
      <c r="AM496" s="18">
        <f>IF($AL496="","",IFERROR(VLOOKUP(IFERROR(VLOOKUP(IF(ISNUMBER(FIND(" – ",$AL496)),LEFT($AL496,FIND(" – ",$AL496)-1),$AL496),ProdTbl,5,0),""),BasketTbl,2,0),"کد ناشناخته"))</f>
        <v/>
      </c>
      <c r="AN496" s="18">
        <f>IF($AL496="","",IFERROR(VLOOKUP(IF(ISNUMBER(FIND(" – ",$AL496)),LEFT($AL496,FIND(" – ",$AL496)-1),$AL496),ProdTbl,3,0),"کد ناشناخته"))</f>
        <v/>
      </c>
      <c r="AO496" s="22" t="n"/>
      <c r="AP496" s="21" t="n"/>
      <c r="AQ496" s="20" t="n"/>
      <c r="AR496" s="18">
        <f>IF($AQ496="","",IFERROR(VLOOKUP(IFERROR(VLOOKUP(IF(ISNUMBER(FIND(" – ",$AQ496)),LEFT($AQ496,FIND(" – ",$AQ496)-1),$AQ496),ProdTbl,5,0),""),BasketTbl,2,0),"کد ناشناخته"))</f>
        <v/>
      </c>
      <c r="AS496" s="18">
        <f>IF($AQ496="","",IFERROR(VLOOKUP(IF(ISNUMBER(FIND(" – ",$AQ496)),LEFT($AQ496,FIND(" – ",$AQ496)-1),$AQ496),ProdTbl,3,0),"کد ناشناخته"))</f>
        <v/>
      </c>
      <c r="AT496" s="22" t="n"/>
      <c r="AU496" s="21" t="n"/>
      <c r="AV496" s="20" t="n"/>
      <c r="AW496" s="18">
        <f>IF($AV496="","",IFERROR(VLOOKUP(IFERROR(VLOOKUP(IF(ISNUMBER(FIND(" – ",$AV496)),LEFT($AV496,FIND(" – ",$AV496)-1),$AV496),ProdTbl,5,0),""),BasketTbl,2,0),"کد ناشناخته"))</f>
        <v/>
      </c>
      <c r="AX496" s="18">
        <f>IF($AV496="","",IFERROR(VLOOKUP(IF(ISNUMBER(FIND(" – ",$AV496)),LEFT($AV496,FIND(" – ",$AV496)-1),$AV496),ProdTbl,3,0),"کد ناشناخته"))</f>
        <v/>
      </c>
      <c r="AY496" s="22" t="n"/>
      <c r="AZ496" s="21" t="n"/>
      <c r="BA496" s="20" t="n"/>
      <c r="BB496" s="18">
        <f>IF($BA496="","",IFERROR(VLOOKUP(IFERROR(VLOOKUP(IF(ISNUMBER(FIND(" – ",$BA496)),LEFT($BA496,FIND(" – ",$BA496)-1),$BA496),ProdTbl,5,0),""),BasketTbl,2,0),"کد ناشناخته"))</f>
        <v/>
      </c>
      <c r="BC496" s="18">
        <f>IF($BA496="","",IFERROR(VLOOKUP(IF(ISNUMBER(FIND(" – ",$BA496)),LEFT($BA496,FIND(" – ",$BA496)-1),$BA496),ProdTbl,3,0),"کد ناشناخته"))</f>
        <v/>
      </c>
      <c r="BD496" s="22" t="n"/>
      <c r="BE496" s="21" t="n"/>
      <c r="BF496" s="20" t="n"/>
      <c r="BG496" s="18">
        <f>IF($BF496="","",IFERROR(VLOOKUP(IFERROR(VLOOKUP(IF(ISNUMBER(FIND(" – ",$BF496)),LEFT($BF496,FIND(" – ",$BF496)-1),$BF496),ProdTbl,5,0),""),BasketTbl,2,0),"کد ناشناخته"))</f>
        <v/>
      </c>
      <c r="BH496" s="18">
        <f>IF($BF496="","",IFERROR(VLOOKUP(IF(ISNUMBER(FIND(" – ",$BF496)),LEFT($BF496,FIND(" – ",$BF496)-1),$BF496),ProdTbl,3,0),"کد ناشناخته"))</f>
        <v/>
      </c>
      <c r="BI496" s="22" t="n"/>
      <c r="BJ496" s="21" t="n"/>
      <c r="BK496" s="20" t="n"/>
      <c r="BL496" s="18">
        <f>IF($BK496="","",IFERROR(VLOOKUP(IFERROR(VLOOKUP(IF(ISNUMBER(FIND(" – ",$BK496)),LEFT($BK496,FIND(" – ",$BK496)-1),$BK496),ProdTbl,5,0),""),BasketTbl,2,0),"کد ناشناخته"))</f>
        <v/>
      </c>
      <c r="BM496" s="18">
        <f>IF($BK496="","",IFERROR(VLOOKUP(IF(ISNUMBER(FIND(" – ",$BK496)),LEFT($BK496,FIND(" – ",$BK496)-1),$BK496),ProdTbl,3,0),"کد ناشناخته"))</f>
        <v/>
      </c>
      <c r="BN496" s="22" t="n"/>
      <c r="BO496" s="21" t="n"/>
      <c r="BP496" s="20" t="n"/>
      <c r="BQ496" s="18">
        <f>IF($BP496="","",IFERROR(VLOOKUP(IFERROR(VLOOKUP(IF(ISNUMBER(FIND(" – ",$BP496)),LEFT($BP496,FIND(" – ",$BP496)-1),$BP496),ProdTbl,5,0),""),BasketTbl,2,0),"کد ناشناخته"))</f>
        <v/>
      </c>
      <c r="BR496" s="18">
        <f>IF($BP496="","",IFERROR(VLOOKUP(IF(ISNUMBER(FIND(" – ",$BP496)),LEFT($BP496,FIND(" – ",$BP496)-1),$BP496),ProdTbl,3,0),"کد ناشناخته"))</f>
        <v/>
      </c>
      <c r="BS496" s="22" t="n"/>
      <c r="BT496" s="21" t="n"/>
      <c r="BU496" s="20" t="n"/>
      <c r="BV496" s="18">
        <f>IF($BU496="","",IFERROR(VLOOKUP(IFERROR(VLOOKUP(IF(ISNUMBER(FIND(" – ",$BU496)),LEFT($BU496,FIND(" – ",$BU496)-1),$BU496),ProdTbl,5,0),""),BasketTbl,2,0),"کد ناشناخته"))</f>
        <v/>
      </c>
      <c r="BW496" s="18">
        <f>IF($BU496="","",IFERROR(VLOOKUP(IF(ISNUMBER(FIND(" – ",$BU496)),LEFT($BU496,FIND(" – ",$BU496)-1),$BU496),ProdTbl,3,0),"کد ناشناخته"))</f>
        <v/>
      </c>
      <c r="BX496" s="22" t="n"/>
      <c r="BY496" s="21" t="n"/>
      <c r="BZ496" s="20" t="n"/>
      <c r="CA496" s="18">
        <f>IF($BZ496="","",IFERROR(VLOOKUP(IFERROR(VLOOKUP(IF(ISNUMBER(FIND(" – ",$BZ496)),LEFT($BZ496,FIND(" – ",$BZ496)-1),$BZ496),ProdTbl,5,0),""),BasketTbl,2,0),"کد ناشناخته"))</f>
        <v/>
      </c>
      <c r="CB496" s="18">
        <f>IF($BZ496="","",IFERROR(VLOOKUP(IF(ISNUMBER(FIND(" – ",$BZ496)),LEFT($BZ496,FIND(" – ",$BZ496)-1),$BZ496),ProdTbl,3,0),"کد ناشناخته"))</f>
        <v/>
      </c>
      <c r="CC496" s="22" t="n"/>
      <c r="CD496" s="21" t="n"/>
      <c r="CE496" s="20" t="n"/>
      <c r="CF496" s="18">
        <f>IF($CE496="","",IFERROR(VLOOKUP(IFERROR(VLOOKUP(IF(ISNUMBER(FIND(" – ",$CE496)),LEFT($CE496,FIND(" – ",$CE496)-1),$CE496),ProdTbl,5,0),""),BasketTbl,2,0),"کد ناشناخته"))</f>
        <v/>
      </c>
      <c r="CG496" s="18">
        <f>IF($CE496="","",IFERROR(VLOOKUP(IF(ISNUMBER(FIND(" – ",$CE496)),LEFT($CE496,FIND(" – ",$CE496)-1),$CE496),ProdTbl,3,0),"کد ناشناخته"))</f>
        <v/>
      </c>
      <c r="CH496" s="22" t="n"/>
      <c r="CI496" s="21" t="n"/>
    </row>
    <row r="497">
      <c r="A497" s="18">
        <f>IF($B497="","",COUNTA($B$10:$B497))</f>
        <v/>
      </c>
      <c r="B497" s="19" t="n"/>
      <c r="C497" s="20" t="n"/>
      <c r="D497" s="19" t="n"/>
      <c r="E497" s="18">
        <f>IF($D497="","",IFERROR(VLOOKUP(IF(ISNUMBER(FIND(" – ",$D497)),LEFT($D497,FIND(" – ",$D497)-1),$D497),SellerTbl,2,0),"کد ناشناخته"))</f>
        <v/>
      </c>
      <c r="F497" s="21" t="n"/>
      <c r="G497" s="21" t="n"/>
      <c r="H497" s="22" t="n"/>
      <c r="I497" s="23">
        <f>IF(OR($F497="",$G497=""),"",$F497-$G497)</f>
        <v/>
      </c>
      <c r="J497" s="18">
        <f>IF($I497="","",IF(ABS($I497)&lt;=0.01*$F497,"√","×"))</f>
        <v/>
      </c>
      <c r="K497" s="23">
        <f>IF(COUNT($Q497,$V497,$AA497,$AF497,$AK497,$AP497,$AU497,$AZ497,$BE497,$BJ497,$BO497,$BT497,$BY497,$CD497,$CI497)=0,"",SUM($Q497,$V497,$AA497,$AF497,$AK497,$AP497,$AU497,$AZ497,$BE497,$BJ497,$BO497,$BT497,$BY497,$CD497,$CI497))</f>
        <v/>
      </c>
      <c r="L497" s="23">
        <f>IF(OR($F497="",$K497=""),"",$F497-$K497)</f>
        <v/>
      </c>
      <c r="M497" s="20" t="n"/>
      <c r="N497" s="18">
        <f>IF($M497="","",IFERROR(VLOOKUP(IFERROR(VLOOKUP(IF(ISNUMBER(FIND(" – ",$M497)),LEFT($M497,FIND(" – ",$M497)-1),$M497),ProdTbl,5,0),""),BasketTbl,2,0),"کد ناشناخته"))</f>
        <v/>
      </c>
      <c r="O497" s="18">
        <f>IF($M497="","",IFERROR(VLOOKUP(IF(ISNUMBER(FIND(" – ",$M497)),LEFT($M497,FIND(" – ",$M497)-1),$M497),ProdTbl,3,0),"کد ناشناخته"))</f>
        <v/>
      </c>
      <c r="P497" s="22" t="n"/>
      <c r="Q497" s="21" t="n"/>
      <c r="R497" s="20" t="n"/>
      <c r="S497" s="18">
        <f>IF($R497="","",IFERROR(VLOOKUP(IFERROR(VLOOKUP(IF(ISNUMBER(FIND(" – ",$R497)),LEFT($R497,FIND(" – ",$R497)-1),$R497),ProdTbl,5,0),""),BasketTbl,2,0),"کد ناشناخته"))</f>
        <v/>
      </c>
      <c r="T497" s="18">
        <f>IF($R497="","",IFERROR(VLOOKUP(IF(ISNUMBER(FIND(" – ",$R497)),LEFT($R497,FIND(" – ",$R497)-1),$R497),ProdTbl,3,0),"کد ناشناخته"))</f>
        <v/>
      </c>
      <c r="U497" s="22" t="n"/>
      <c r="V497" s="21" t="n"/>
      <c r="W497" s="20" t="n"/>
      <c r="X497" s="18">
        <f>IF($W497="","",IFERROR(VLOOKUP(IFERROR(VLOOKUP(IF(ISNUMBER(FIND(" – ",$W497)),LEFT($W497,FIND(" – ",$W497)-1),$W497),ProdTbl,5,0),""),BasketTbl,2,0),"کد ناشناخته"))</f>
        <v/>
      </c>
      <c r="Y497" s="18">
        <f>IF($W497="","",IFERROR(VLOOKUP(IF(ISNUMBER(FIND(" – ",$W497)),LEFT($W497,FIND(" – ",$W497)-1),$W497),ProdTbl,3,0),"کد ناشناخته"))</f>
        <v/>
      </c>
      <c r="Z497" s="22" t="n"/>
      <c r="AA497" s="21" t="n"/>
      <c r="AB497" s="20" t="n"/>
      <c r="AC497" s="18">
        <f>IF($AB497="","",IFERROR(VLOOKUP(IFERROR(VLOOKUP(IF(ISNUMBER(FIND(" – ",$AB497)),LEFT($AB497,FIND(" – ",$AB497)-1),$AB497),ProdTbl,5,0),""),BasketTbl,2,0),"کد ناشناخته"))</f>
        <v/>
      </c>
      <c r="AD497" s="18">
        <f>IF($AB497="","",IFERROR(VLOOKUP(IF(ISNUMBER(FIND(" – ",$AB497)),LEFT($AB497,FIND(" – ",$AB497)-1),$AB497),ProdTbl,3,0),"کد ناشناخته"))</f>
        <v/>
      </c>
      <c r="AE497" s="22" t="n"/>
      <c r="AF497" s="21" t="n"/>
      <c r="AG497" s="20" t="n"/>
      <c r="AH497" s="18">
        <f>IF($AG497="","",IFERROR(VLOOKUP(IFERROR(VLOOKUP(IF(ISNUMBER(FIND(" – ",$AG497)),LEFT($AG497,FIND(" – ",$AG497)-1),$AG497),ProdTbl,5,0),""),BasketTbl,2,0),"کد ناشناخته"))</f>
        <v/>
      </c>
      <c r="AI497" s="18">
        <f>IF($AG497="","",IFERROR(VLOOKUP(IF(ISNUMBER(FIND(" – ",$AG497)),LEFT($AG497,FIND(" – ",$AG497)-1),$AG497),ProdTbl,3,0),"کد ناشناخته"))</f>
        <v/>
      </c>
      <c r="AJ497" s="22" t="n"/>
      <c r="AK497" s="21" t="n"/>
      <c r="AL497" s="20" t="n"/>
      <c r="AM497" s="18">
        <f>IF($AL497="","",IFERROR(VLOOKUP(IFERROR(VLOOKUP(IF(ISNUMBER(FIND(" – ",$AL497)),LEFT($AL497,FIND(" – ",$AL497)-1),$AL497),ProdTbl,5,0),""),BasketTbl,2,0),"کد ناشناخته"))</f>
        <v/>
      </c>
      <c r="AN497" s="18">
        <f>IF($AL497="","",IFERROR(VLOOKUP(IF(ISNUMBER(FIND(" – ",$AL497)),LEFT($AL497,FIND(" – ",$AL497)-1),$AL497),ProdTbl,3,0),"کد ناشناخته"))</f>
        <v/>
      </c>
      <c r="AO497" s="22" t="n"/>
      <c r="AP497" s="21" t="n"/>
      <c r="AQ497" s="20" t="n"/>
      <c r="AR497" s="18">
        <f>IF($AQ497="","",IFERROR(VLOOKUP(IFERROR(VLOOKUP(IF(ISNUMBER(FIND(" – ",$AQ497)),LEFT($AQ497,FIND(" – ",$AQ497)-1),$AQ497),ProdTbl,5,0),""),BasketTbl,2,0),"کد ناشناخته"))</f>
        <v/>
      </c>
      <c r="AS497" s="18">
        <f>IF($AQ497="","",IFERROR(VLOOKUP(IF(ISNUMBER(FIND(" – ",$AQ497)),LEFT($AQ497,FIND(" – ",$AQ497)-1),$AQ497),ProdTbl,3,0),"کد ناشناخته"))</f>
        <v/>
      </c>
      <c r="AT497" s="22" t="n"/>
      <c r="AU497" s="21" t="n"/>
      <c r="AV497" s="20" t="n"/>
      <c r="AW497" s="18">
        <f>IF($AV497="","",IFERROR(VLOOKUP(IFERROR(VLOOKUP(IF(ISNUMBER(FIND(" – ",$AV497)),LEFT($AV497,FIND(" – ",$AV497)-1),$AV497),ProdTbl,5,0),""),BasketTbl,2,0),"کد ناشناخته"))</f>
        <v/>
      </c>
      <c r="AX497" s="18">
        <f>IF($AV497="","",IFERROR(VLOOKUP(IF(ISNUMBER(FIND(" – ",$AV497)),LEFT($AV497,FIND(" – ",$AV497)-1),$AV497),ProdTbl,3,0),"کد ناشناخته"))</f>
        <v/>
      </c>
      <c r="AY497" s="22" t="n"/>
      <c r="AZ497" s="21" t="n"/>
      <c r="BA497" s="20" t="n"/>
      <c r="BB497" s="18">
        <f>IF($BA497="","",IFERROR(VLOOKUP(IFERROR(VLOOKUP(IF(ISNUMBER(FIND(" – ",$BA497)),LEFT($BA497,FIND(" – ",$BA497)-1),$BA497),ProdTbl,5,0),""),BasketTbl,2,0),"کد ناشناخته"))</f>
        <v/>
      </c>
      <c r="BC497" s="18">
        <f>IF($BA497="","",IFERROR(VLOOKUP(IF(ISNUMBER(FIND(" – ",$BA497)),LEFT($BA497,FIND(" – ",$BA497)-1),$BA497),ProdTbl,3,0),"کد ناشناخته"))</f>
        <v/>
      </c>
      <c r="BD497" s="22" t="n"/>
      <c r="BE497" s="21" t="n"/>
      <c r="BF497" s="20" t="n"/>
      <c r="BG497" s="18">
        <f>IF($BF497="","",IFERROR(VLOOKUP(IFERROR(VLOOKUP(IF(ISNUMBER(FIND(" – ",$BF497)),LEFT($BF497,FIND(" – ",$BF497)-1),$BF497),ProdTbl,5,0),""),BasketTbl,2,0),"کد ناشناخته"))</f>
        <v/>
      </c>
      <c r="BH497" s="18">
        <f>IF($BF497="","",IFERROR(VLOOKUP(IF(ISNUMBER(FIND(" – ",$BF497)),LEFT($BF497,FIND(" – ",$BF497)-1),$BF497),ProdTbl,3,0),"کد ناشناخته"))</f>
        <v/>
      </c>
      <c r="BI497" s="22" t="n"/>
      <c r="BJ497" s="21" t="n"/>
      <c r="BK497" s="20" t="n"/>
      <c r="BL497" s="18">
        <f>IF($BK497="","",IFERROR(VLOOKUP(IFERROR(VLOOKUP(IF(ISNUMBER(FIND(" – ",$BK497)),LEFT($BK497,FIND(" – ",$BK497)-1),$BK497),ProdTbl,5,0),""),BasketTbl,2,0),"کد ناشناخته"))</f>
        <v/>
      </c>
      <c r="BM497" s="18">
        <f>IF($BK497="","",IFERROR(VLOOKUP(IF(ISNUMBER(FIND(" – ",$BK497)),LEFT($BK497,FIND(" – ",$BK497)-1),$BK497),ProdTbl,3,0),"کد ناشناخته"))</f>
        <v/>
      </c>
      <c r="BN497" s="22" t="n"/>
      <c r="BO497" s="21" t="n"/>
      <c r="BP497" s="20" t="n"/>
      <c r="BQ497" s="18">
        <f>IF($BP497="","",IFERROR(VLOOKUP(IFERROR(VLOOKUP(IF(ISNUMBER(FIND(" – ",$BP497)),LEFT($BP497,FIND(" – ",$BP497)-1),$BP497),ProdTbl,5,0),""),BasketTbl,2,0),"کد ناشناخته"))</f>
        <v/>
      </c>
      <c r="BR497" s="18">
        <f>IF($BP497="","",IFERROR(VLOOKUP(IF(ISNUMBER(FIND(" – ",$BP497)),LEFT($BP497,FIND(" – ",$BP497)-1),$BP497),ProdTbl,3,0),"کد ناشناخته"))</f>
        <v/>
      </c>
      <c r="BS497" s="22" t="n"/>
      <c r="BT497" s="21" t="n"/>
      <c r="BU497" s="20" t="n"/>
      <c r="BV497" s="18">
        <f>IF($BU497="","",IFERROR(VLOOKUP(IFERROR(VLOOKUP(IF(ISNUMBER(FIND(" – ",$BU497)),LEFT($BU497,FIND(" – ",$BU497)-1),$BU497),ProdTbl,5,0),""),BasketTbl,2,0),"کد ناشناخته"))</f>
        <v/>
      </c>
      <c r="BW497" s="18">
        <f>IF($BU497="","",IFERROR(VLOOKUP(IF(ISNUMBER(FIND(" – ",$BU497)),LEFT($BU497,FIND(" – ",$BU497)-1),$BU497),ProdTbl,3,0),"کد ناشناخته"))</f>
        <v/>
      </c>
      <c r="BX497" s="22" t="n"/>
      <c r="BY497" s="21" t="n"/>
      <c r="BZ497" s="20" t="n"/>
      <c r="CA497" s="18">
        <f>IF($BZ497="","",IFERROR(VLOOKUP(IFERROR(VLOOKUP(IF(ISNUMBER(FIND(" – ",$BZ497)),LEFT($BZ497,FIND(" – ",$BZ497)-1),$BZ497),ProdTbl,5,0),""),BasketTbl,2,0),"کد ناشناخته"))</f>
        <v/>
      </c>
      <c r="CB497" s="18">
        <f>IF($BZ497="","",IFERROR(VLOOKUP(IF(ISNUMBER(FIND(" – ",$BZ497)),LEFT($BZ497,FIND(" – ",$BZ497)-1),$BZ497),ProdTbl,3,0),"کد ناشناخته"))</f>
        <v/>
      </c>
      <c r="CC497" s="22" t="n"/>
      <c r="CD497" s="21" t="n"/>
      <c r="CE497" s="20" t="n"/>
      <c r="CF497" s="18">
        <f>IF($CE497="","",IFERROR(VLOOKUP(IFERROR(VLOOKUP(IF(ISNUMBER(FIND(" – ",$CE497)),LEFT($CE497,FIND(" – ",$CE497)-1),$CE497),ProdTbl,5,0),""),BasketTbl,2,0),"کد ناشناخته"))</f>
        <v/>
      </c>
      <c r="CG497" s="18">
        <f>IF($CE497="","",IFERROR(VLOOKUP(IF(ISNUMBER(FIND(" – ",$CE497)),LEFT($CE497,FIND(" – ",$CE497)-1),$CE497),ProdTbl,3,0),"کد ناشناخته"))</f>
        <v/>
      </c>
      <c r="CH497" s="22" t="n"/>
      <c r="CI497" s="21" t="n"/>
    </row>
    <row r="498">
      <c r="A498" s="18">
        <f>IF($B498="","",COUNTA($B$10:$B498))</f>
        <v/>
      </c>
      <c r="B498" s="19" t="n"/>
      <c r="C498" s="20" t="n"/>
      <c r="D498" s="19" t="n"/>
      <c r="E498" s="18">
        <f>IF($D498="","",IFERROR(VLOOKUP(IF(ISNUMBER(FIND(" – ",$D498)),LEFT($D498,FIND(" – ",$D498)-1),$D498),SellerTbl,2,0),"کد ناشناخته"))</f>
        <v/>
      </c>
      <c r="F498" s="21" t="n"/>
      <c r="G498" s="21" t="n"/>
      <c r="H498" s="22" t="n"/>
      <c r="I498" s="23">
        <f>IF(OR($F498="",$G498=""),"",$F498-$G498)</f>
        <v/>
      </c>
      <c r="J498" s="18">
        <f>IF($I498="","",IF(ABS($I498)&lt;=0.01*$F498,"√","×"))</f>
        <v/>
      </c>
      <c r="K498" s="23">
        <f>IF(COUNT($Q498,$V498,$AA498,$AF498,$AK498,$AP498,$AU498,$AZ498,$BE498,$BJ498,$BO498,$BT498,$BY498,$CD498,$CI498)=0,"",SUM($Q498,$V498,$AA498,$AF498,$AK498,$AP498,$AU498,$AZ498,$BE498,$BJ498,$BO498,$BT498,$BY498,$CD498,$CI498))</f>
        <v/>
      </c>
      <c r="L498" s="23">
        <f>IF(OR($F498="",$K498=""),"",$F498-$K498)</f>
        <v/>
      </c>
      <c r="M498" s="20" t="n"/>
      <c r="N498" s="18">
        <f>IF($M498="","",IFERROR(VLOOKUP(IFERROR(VLOOKUP(IF(ISNUMBER(FIND(" – ",$M498)),LEFT($M498,FIND(" – ",$M498)-1),$M498),ProdTbl,5,0),""),BasketTbl,2,0),"کد ناشناخته"))</f>
        <v/>
      </c>
      <c r="O498" s="18">
        <f>IF($M498="","",IFERROR(VLOOKUP(IF(ISNUMBER(FIND(" – ",$M498)),LEFT($M498,FIND(" – ",$M498)-1),$M498),ProdTbl,3,0),"کد ناشناخته"))</f>
        <v/>
      </c>
      <c r="P498" s="22" t="n"/>
      <c r="Q498" s="21" t="n"/>
      <c r="R498" s="20" t="n"/>
      <c r="S498" s="18">
        <f>IF($R498="","",IFERROR(VLOOKUP(IFERROR(VLOOKUP(IF(ISNUMBER(FIND(" – ",$R498)),LEFT($R498,FIND(" – ",$R498)-1),$R498),ProdTbl,5,0),""),BasketTbl,2,0),"کد ناشناخته"))</f>
        <v/>
      </c>
      <c r="T498" s="18">
        <f>IF($R498="","",IFERROR(VLOOKUP(IF(ISNUMBER(FIND(" – ",$R498)),LEFT($R498,FIND(" – ",$R498)-1),$R498),ProdTbl,3,0),"کد ناشناخته"))</f>
        <v/>
      </c>
      <c r="U498" s="22" t="n"/>
      <c r="V498" s="21" t="n"/>
      <c r="W498" s="20" t="n"/>
      <c r="X498" s="18">
        <f>IF($W498="","",IFERROR(VLOOKUP(IFERROR(VLOOKUP(IF(ISNUMBER(FIND(" – ",$W498)),LEFT($W498,FIND(" – ",$W498)-1),$W498),ProdTbl,5,0),""),BasketTbl,2,0),"کد ناشناخته"))</f>
        <v/>
      </c>
      <c r="Y498" s="18">
        <f>IF($W498="","",IFERROR(VLOOKUP(IF(ISNUMBER(FIND(" – ",$W498)),LEFT($W498,FIND(" – ",$W498)-1),$W498),ProdTbl,3,0),"کد ناشناخته"))</f>
        <v/>
      </c>
      <c r="Z498" s="22" t="n"/>
      <c r="AA498" s="21" t="n"/>
      <c r="AB498" s="20" t="n"/>
      <c r="AC498" s="18">
        <f>IF($AB498="","",IFERROR(VLOOKUP(IFERROR(VLOOKUP(IF(ISNUMBER(FIND(" – ",$AB498)),LEFT($AB498,FIND(" – ",$AB498)-1),$AB498),ProdTbl,5,0),""),BasketTbl,2,0),"کد ناشناخته"))</f>
        <v/>
      </c>
      <c r="AD498" s="18">
        <f>IF($AB498="","",IFERROR(VLOOKUP(IF(ISNUMBER(FIND(" – ",$AB498)),LEFT($AB498,FIND(" – ",$AB498)-1),$AB498),ProdTbl,3,0),"کد ناشناخته"))</f>
        <v/>
      </c>
      <c r="AE498" s="22" t="n"/>
      <c r="AF498" s="21" t="n"/>
      <c r="AG498" s="20" t="n"/>
      <c r="AH498" s="18">
        <f>IF($AG498="","",IFERROR(VLOOKUP(IFERROR(VLOOKUP(IF(ISNUMBER(FIND(" – ",$AG498)),LEFT($AG498,FIND(" – ",$AG498)-1),$AG498),ProdTbl,5,0),""),BasketTbl,2,0),"کد ناشناخته"))</f>
        <v/>
      </c>
      <c r="AI498" s="18">
        <f>IF($AG498="","",IFERROR(VLOOKUP(IF(ISNUMBER(FIND(" – ",$AG498)),LEFT($AG498,FIND(" – ",$AG498)-1),$AG498),ProdTbl,3,0),"کد ناشناخته"))</f>
        <v/>
      </c>
      <c r="AJ498" s="22" t="n"/>
      <c r="AK498" s="21" t="n"/>
      <c r="AL498" s="20" t="n"/>
      <c r="AM498" s="18">
        <f>IF($AL498="","",IFERROR(VLOOKUP(IFERROR(VLOOKUP(IF(ISNUMBER(FIND(" – ",$AL498)),LEFT($AL498,FIND(" – ",$AL498)-1),$AL498),ProdTbl,5,0),""),BasketTbl,2,0),"کد ناشناخته"))</f>
        <v/>
      </c>
      <c r="AN498" s="18">
        <f>IF($AL498="","",IFERROR(VLOOKUP(IF(ISNUMBER(FIND(" – ",$AL498)),LEFT($AL498,FIND(" – ",$AL498)-1),$AL498),ProdTbl,3,0),"کد ناشناخته"))</f>
        <v/>
      </c>
      <c r="AO498" s="22" t="n"/>
      <c r="AP498" s="21" t="n"/>
      <c r="AQ498" s="20" t="n"/>
      <c r="AR498" s="18">
        <f>IF($AQ498="","",IFERROR(VLOOKUP(IFERROR(VLOOKUP(IF(ISNUMBER(FIND(" – ",$AQ498)),LEFT($AQ498,FIND(" – ",$AQ498)-1),$AQ498),ProdTbl,5,0),""),BasketTbl,2,0),"کد ناشناخته"))</f>
        <v/>
      </c>
      <c r="AS498" s="18">
        <f>IF($AQ498="","",IFERROR(VLOOKUP(IF(ISNUMBER(FIND(" – ",$AQ498)),LEFT($AQ498,FIND(" – ",$AQ498)-1),$AQ498),ProdTbl,3,0),"کد ناشناخته"))</f>
        <v/>
      </c>
      <c r="AT498" s="22" t="n"/>
      <c r="AU498" s="21" t="n"/>
      <c r="AV498" s="20" t="n"/>
      <c r="AW498" s="18">
        <f>IF($AV498="","",IFERROR(VLOOKUP(IFERROR(VLOOKUP(IF(ISNUMBER(FIND(" – ",$AV498)),LEFT($AV498,FIND(" – ",$AV498)-1),$AV498),ProdTbl,5,0),""),BasketTbl,2,0),"کد ناشناخته"))</f>
        <v/>
      </c>
      <c r="AX498" s="18">
        <f>IF($AV498="","",IFERROR(VLOOKUP(IF(ISNUMBER(FIND(" – ",$AV498)),LEFT($AV498,FIND(" – ",$AV498)-1),$AV498),ProdTbl,3,0),"کد ناشناخته"))</f>
        <v/>
      </c>
      <c r="AY498" s="22" t="n"/>
      <c r="AZ498" s="21" t="n"/>
      <c r="BA498" s="20" t="n"/>
      <c r="BB498" s="18">
        <f>IF($BA498="","",IFERROR(VLOOKUP(IFERROR(VLOOKUP(IF(ISNUMBER(FIND(" – ",$BA498)),LEFT($BA498,FIND(" – ",$BA498)-1),$BA498),ProdTbl,5,0),""),BasketTbl,2,0),"کد ناشناخته"))</f>
        <v/>
      </c>
      <c r="BC498" s="18">
        <f>IF($BA498="","",IFERROR(VLOOKUP(IF(ISNUMBER(FIND(" – ",$BA498)),LEFT($BA498,FIND(" – ",$BA498)-1),$BA498),ProdTbl,3,0),"کد ناشناخته"))</f>
        <v/>
      </c>
      <c r="BD498" s="22" t="n"/>
      <c r="BE498" s="21" t="n"/>
      <c r="BF498" s="20" t="n"/>
      <c r="BG498" s="18">
        <f>IF($BF498="","",IFERROR(VLOOKUP(IFERROR(VLOOKUP(IF(ISNUMBER(FIND(" – ",$BF498)),LEFT($BF498,FIND(" – ",$BF498)-1),$BF498),ProdTbl,5,0),""),BasketTbl,2,0),"کد ناشناخته"))</f>
        <v/>
      </c>
      <c r="BH498" s="18">
        <f>IF($BF498="","",IFERROR(VLOOKUP(IF(ISNUMBER(FIND(" – ",$BF498)),LEFT($BF498,FIND(" – ",$BF498)-1),$BF498),ProdTbl,3,0),"کد ناشناخته"))</f>
        <v/>
      </c>
      <c r="BI498" s="22" t="n"/>
      <c r="BJ498" s="21" t="n"/>
      <c r="BK498" s="20" t="n"/>
      <c r="BL498" s="18">
        <f>IF($BK498="","",IFERROR(VLOOKUP(IFERROR(VLOOKUP(IF(ISNUMBER(FIND(" – ",$BK498)),LEFT($BK498,FIND(" – ",$BK498)-1),$BK498),ProdTbl,5,0),""),BasketTbl,2,0),"کد ناشناخته"))</f>
        <v/>
      </c>
      <c r="BM498" s="18">
        <f>IF($BK498="","",IFERROR(VLOOKUP(IF(ISNUMBER(FIND(" – ",$BK498)),LEFT($BK498,FIND(" – ",$BK498)-1),$BK498),ProdTbl,3,0),"کد ناشناخته"))</f>
        <v/>
      </c>
      <c r="BN498" s="22" t="n"/>
      <c r="BO498" s="21" t="n"/>
      <c r="BP498" s="20" t="n"/>
      <c r="BQ498" s="18">
        <f>IF($BP498="","",IFERROR(VLOOKUP(IFERROR(VLOOKUP(IF(ISNUMBER(FIND(" – ",$BP498)),LEFT($BP498,FIND(" – ",$BP498)-1),$BP498),ProdTbl,5,0),""),BasketTbl,2,0),"کد ناشناخته"))</f>
        <v/>
      </c>
      <c r="BR498" s="18">
        <f>IF($BP498="","",IFERROR(VLOOKUP(IF(ISNUMBER(FIND(" – ",$BP498)),LEFT($BP498,FIND(" – ",$BP498)-1),$BP498),ProdTbl,3,0),"کد ناشناخته"))</f>
        <v/>
      </c>
      <c r="BS498" s="22" t="n"/>
      <c r="BT498" s="21" t="n"/>
      <c r="BU498" s="20" t="n"/>
      <c r="BV498" s="18">
        <f>IF($BU498="","",IFERROR(VLOOKUP(IFERROR(VLOOKUP(IF(ISNUMBER(FIND(" – ",$BU498)),LEFT($BU498,FIND(" – ",$BU498)-1),$BU498),ProdTbl,5,0),""),BasketTbl,2,0),"کد ناشناخته"))</f>
        <v/>
      </c>
      <c r="BW498" s="18">
        <f>IF($BU498="","",IFERROR(VLOOKUP(IF(ISNUMBER(FIND(" – ",$BU498)),LEFT($BU498,FIND(" – ",$BU498)-1),$BU498),ProdTbl,3,0),"کد ناشناخته"))</f>
        <v/>
      </c>
      <c r="BX498" s="22" t="n"/>
      <c r="BY498" s="21" t="n"/>
      <c r="BZ498" s="20" t="n"/>
      <c r="CA498" s="18">
        <f>IF($BZ498="","",IFERROR(VLOOKUP(IFERROR(VLOOKUP(IF(ISNUMBER(FIND(" – ",$BZ498)),LEFT($BZ498,FIND(" – ",$BZ498)-1),$BZ498),ProdTbl,5,0),""),BasketTbl,2,0),"کد ناشناخته"))</f>
        <v/>
      </c>
      <c r="CB498" s="18">
        <f>IF($BZ498="","",IFERROR(VLOOKUP(IF(ISNUMBER(FIND(" – ",$BZ498)),LEFT($BZ498,FIND(" – ",$BZ498)-1),$BZ498),ProdTbl,3,0),"کد ناشناخته"))</f>
        <v/>
      </c>
      <c r="CC498" s="22" t="n"/>
      <c r="CD498" s="21" t="n"/>
      <c r="CE498" s="20" t="n"/>
      <c r="CF498" s="18">
        <f>IF($CE498="","",IFERROR(VLOOKUP(IFERROR(VLOOKUP(IF(ISNUMBER(FIND(" – ",$CE498)),LEFT($CE498,FIND(" – ",$CE498)-1),$CE498),ProdTbl,5,0),""),BasketTbl,2,0),"کد ناشناخته"))</f>
        <v/>
      </c>
      <c r="CG498" s="18">
        <f>IF($CE498="","",IFERROR(VLOOKUP(IF(ISNUMBER(FIND(" – ",$CE498)),LEFT($CE498,FIND(" – ",$CE498)-1),$CE498),ProdTbl,3,0),"کد ناشناخته"))</f>
        <v/>
      </c>
      <c r="CH498" s="22" t="n"/>
      <c r="CI498" s="21" t="n"/>
    </row>
    <row r="499">
      <c r="A499" s="18">
        <f>IF($B499="","",COUNTA($B$10:$B499))</f>
        <v/>
      </c>
      <c r="B499" s="19" t="n"/>
      <c r="C499" s="20" t="n"/>
      <c r="D499" s="19" t="n"/>
      <c r="E499" s="18">
        <f>IF($D499="","",IFERROR(VLOOKUP(IF(ISNUMBER(FIND(" – ",$D499)),LEFT($D499,FIND(" – ",$D499)-1),$D499),SellerTbl,2,0),"کد ناشناخته"))</f>
        <v/>
      </c>
      <c r="F499" s="21" t="n"/>
      <c r="G499" s="21" t="n"/>
      <c r="H499" s="22" t="n"/>
      <c r="I499" s="23">
        <f>IF(OR($F499="",$G499=""),"",$F499-$G499)</f>
        <v/>
      </c>
      <c r="J499" s="18">
        <f>IF($I499="","",IF(ABS($I499)&lt;=0.01*$F499,"√","×"))</f>
        <v/>
      </c>
      <c r="K499" s="23">
        <f>IF(COUNT($Q499,$V499,$AA499,$AF499,$AK499,$AP499,$AU499,$AZ499,$BE499,$BJ499,$BO499,$BT499,$BY499,$CD499,$CI499)=0,"",SUM($Q499,$V499,$AA499,$AF499,$AK499,$AP499,$AU499,$AZ499,$BE499,$BJ499,$BO499,$BT499,$BY499,$CD499,$CI499))</f>
        <v/>
      </c>
      <c r="L499" s="23">
        <f>IF(OR($F499="",$K499=""),"",$F499-$K499)</f>
        <v/>
      </c>
      <c r="M499" s="20" t="n"/>
      <c r="N499" s="18">
        <f>IF($M499="","",IFERROR(VLOOKUP(IFERROR(VLOOKUP(IF(ISNUMBER(FIND(" – ",$M499)),LEFT($M499,FIND(" – ",$M499)-1),$M499),ProdTbl,5,0),""),BasketTbl,2,0),"کد ناشناخته"))</f>
        <v/>
      </c>
      <c r="O499" s="18">
        <f>IF($M499="","",IFERROR(VLOOKUP(IF(ISNUMBER(FIND(" – ",$M499)),LEFT($M499,FIND(" – ",$M499)-1),$M499),ProdTbl,3,0),"کد ناشناخته"))</f>
        <v/>
      </c>
      <c r="P499" s="22" t="n"/>
      <c r="Q499" s="21" t="n"/>
      <c r="R499" s="20" t="n"/>
      <c r="S499" s="18">
        <f>IF($R499="","",IFERROR(VLOOKUP(IFERROR(VLOOKUP(IF(ISNUMBER(FIND(" – ",$R499)),LEFT($R499,FIND(" – ",$R499)-1),$R499),ProdTbl,5,0),""),BasketTbl,2,0),"کد ناشناخته"))</f>
        <v/>
      </c>
      <c r="T499" s="18">
        <f>IF($R499="","",IFERROR(VLOOKUP(IF(ISNUMBER(FIND(" – ",$R499)),LEFT($R499,FIND(" – ",$R499)-1),$R499),ProdTbl,3,0),"کد ناشناخته"))</f>
        <v/>
      </c>
      <c r="U499" s="22" t="n"/>
      <c r="V499" s="21" t="n"/>
      <c r="W499" s="20" t="n"/>
      <c r="X499" s="18">
        <f>IF($W499="","",IFERROR(VLOOKUP(IFERROR(VLOOKUP(IF(ISNUMBER(FIND(" – ",$W499)),LEFT($W499,FIND(" – ",$W499)-1),$W499),ProdTbl,5,0),""),BasketTbl,2,0),"کد ناشناخته"))</f>
        <v/>
      </c>
      <c r="Y499" s="18">
        <f>IF($W499="","",IFERROR(VLOOKUP(IF(ISNUMBER(FIND(" – ",$W499)),LEFT($W499,FIND(" – ",$W499)-1),$W499),ProdTbl,3,0),"کد ناشناخته"))</f>
        <v/>
      </c>
      <c r="Z499" s="22" t="n"/>
      <c r="AA499" s="21" t="n"/>
      <c r="AB499" s="20" t="n"/>
      <c r="AC499" s="18">
        <f>IF($AB499="","",IFERROR(VLOOKUP(IFERROR(VLOOKUP(IF(ISNUMBER(FIND(" – ",$AB499)),LEFT($AB499,FIND(" – ",$AB499)-1),$AB499),ProdTbl,5,0),""),BasketTbl,2,0),"کد ناشناخته"))</f>
        <v/>
      </c>
      <c r="AD499" s="18">
        <f>IF($AB499="","",IFERROR(VLOOKUP(IF(ISNUMBER(FIND(" – ",$AB499)),LEFT($AB499,FIND(" – ",$AB499)-1),$AB499),ProdTbl,3,0),"کد ناشناخته"))</f>
        <v/>
      </c>
      <c r="AE499" s="22" t="n"/>
      <c r="AF499" s="21" t="n"/>
      <c r="AG499" s="20" t="n"/>
      <c r="AH499" s="18">
        <f>IF($AG499="","",IFERROR(VLOOKUP(IFERROR(VLOOKUP(IF(ISNUMBER(FIND(" – ",$AG499)),LEFT($AG499,FIND(" – ",$AG499)-1),$AG499),ProdTbl,5,0),""),BasketTbl,2,0),"کد ناشناخته"))</f>
        <v/>
      </c>
      <c r="AI499" s="18">
        <f>IF($AG499="","",IFERROR(VLOOKUP(IF(ISNUMBER(FIND(" – ",$AG499)),LEFT($AG499,FIND(" – ",$AG499)-1),$AG499),ProdTbl,3,0),"کد ناشناخته"))</f>
        <v/>
      </c>
      <c r="AJ499" s="22" t="n"/>
      <c r="AK499" s="21" t="n"/>
      <c r="AL499" s="20" t="n"/>
      <c r="AM499" s="18">
        <f>IF($AL499="","",IFERROR(VLOOKUP(IFERROR(VLOOKUP(IF(ISNUMBER(FIND(" – ",$AL499)),LEFT($AL499,FIND(" – ",$AL499)-1),$AL499),ProdTbl,5,0),""),BasketTbl,2,0),"کد ناشناخته"))</f>
        <v/>
      </c>
      <c r="AN499" s="18">
        <f>IF($AL499="","",IFERROR(VLOOKUP(IF(ISNUMBER(FIND(" – ",$AL499)),LEFT($AL499,FIND(" – ",$AL499)-1),$AL499),ProdTbl,3,0),"کد ناشناخته"))</f>
        <v/>
      </c>
      <c r="AO499" s="22" t="n"/>
      <c r="AP499" s="21" t="n"/>
      <c r="AQ499" s="20" t="n"/>
      <c r="AR499" s="18">
        <f>IF($AQ499="","",IFERROR(VLOOKUP(IFERROR(VLOOKUP(IF(ISNUMBER(FIND(" – ",$AQ499)),LEFT($AQ499,FIND(" – ",$AQ499)-1),$AQ499),ProdTbl,5,0),""),BasketTbl,2,0),"کد ناشناخته"))</f>
        <v/>
      </c>
      <c r="AS499" s="18">
        <f>IF($AQ499="","",IFERROR(VLOOKUP(IF(ISNUMBER(FIND(" – ",$AQ499)),LEFT($AQ499,FIND(" – ",$AQ499)-1),$AQ499),ProdTbl,3,0),"کد ناشناخته"))</f>
        <v/>
      </c>
      <c r="AT499" s="22" t="n"/>
      <c r="AU499" s="21" t="n"/>
      <c r="AV499" s="20" t="n"/>
      <c r="AW499" s="18">
        <f>IF($AV499="","",IFERROR(VLOOKUP(IFERROR(VLOOKUP(IF(ISNUMBER(FIND(" – ",$AV499)),LEFT($AV499,FIND(" – ",$AV499)-1),$AV499),ProdTbl,5,0),""),BasketTbl,2,0),"کد ناشناخته"))</f>
        <v/>
      </c>
      <c r="AX499" s="18">
        <f>IF($AV499="","",IFERROR(VLOOKUP(IF(ISNUMBER(FIND(" – ",$AV499)),LEFT($AV499,FIND(" – ",$AV499)-1),$AV499),ProdTbl,3,0),"کد ناشناخته"))</f>
        <v/>
      </c>
      <c r="AY499" s="22" t="n"/>
      <c r="AZ499" s="21" t="n"/>
      <c r="BA499" s="20" t="n"/>
      <c r="BB499" s="18">
        <f>IF($BA499="","",IFERROR(VLOOKUP(IFERROR(VLOOKUP(IF(ISNUMBER(FIND(" – ",$BA499)),LEFT($BA499,FIND(" – ",$BA499)-1),$BA499),ProdTbl,5,0),""),BasketTbl,2,0),"کد ناشناخته"))</f>
        <v/>
      </c>
      <c r="BC499" s="18">
        <f>IF($BA499="","",IFERROR(VLOOKUP(IF(ISNUMBER(FIND(" – ",$BA499)),LEFT($BA499,FIND(" – ",$BA499)-1),$BA499),ProdTbl,3,0),"کد ناشناخته"))</f>
        <v/>
      </c>
      <c r="BD499" s="22" t="n"/>
      <c r="BE499" s="21" t="n"/>
      <c r="BF499" s="20" t="n"/>
      <c r="BG499" s="18">
        <f>IF($BF499="","",IFERROR(VLOOKUP(IFERROR(VLOOKUP(IF(ISNUMBER(FIND(" – ",$BF499)),LEFT($BF499,FIND(" – ",$BF499)-1),$BF499),ProdTbl,5,0),""),BasketTbl,2,0),"کد ناشناخته"))</f>
        <v/>
      </c>
      <c r="BH499" s="18">
        <f>IF($BF499="","",IFERROR(VLOOKUP(IF(ISNUMBER(FIND(" – ",$BF499)),LEFT($BF499,FIND(" – ",$BF499)-1),$BF499),ProdTbl,3,0),"کد ناشناخته"))</f>
        <v/>
      </c>
      <c r="BI499" s="22" t="n"/>
      <c r="BJ499" s="21" t="n"/>
      <c r="BK499" s="20" t="n"/>
      <c r="BL499" s="18">
        <f>IF($BK499="","",IFERROR(VLOOKUP(IFERROR(VLOOKUP(IF(ISNUMBER(FIND(" – ",$BK499)),LEFT($BK499,FIND(" – ",$BK499)-1),$BK499),ProdTbl,5,0),""),BasketTbl,2,0),"کد ناشناخته"))</f>
        <v/>
      </c>
      <c r="BM499" s="18">
        <f>IF($BK499="","",IFERROR(VLOOKUP(IF(ISNUMBER(FIND(" – ",$BK499)),LEFT($BK499,FIND(" – ",$BK499)-1),$BK499),ProdTbl,3,0),"کد ناشناخته"))</f>
        <v/>
      </c>
      <c r="BN499" s="22" t="n"/>
      <c r="BO499" s="21" t="n"/>
      <c r="BP499" s="20" t="n"/>
      <c r="BQ499" s="18">
        <f>IF($BP499="","",IFERROR(VLOOKUP(IFERROR(VLOOKUP(IF(ISNUMBER(FIND(" – ",$BP499)),LEFT($BP499,FIND(" – ",$BP499)-1),$BP499),ProdTbl,5,0),""),BasketTbl,2,0),"کد ناشناخته"))</f>
        <v/>
      </c>
      <c r="BR499" s="18">
        <f>IF($BP499="","",IFERROR(VLOOKUP(IF(ISNUMBER(FIND(" – ",$BP499)),LEFT($BP499,FIND(" – ",$BP499)-1),$BP499),ProdTbl,3,0),"کد ناشناخته"))</f>
        <v/>
      </c>
      <c r="BS499" s="22" t="n"/>
      <c r="BT499" s="21" t="n"/>
      <c r="BU499" s="20" t="n"/>
      <c r="BV499" s="18">
        <f>IF($BU499="","",IFERROR(VLOOKUP(IFERROR(VLOOKUP(IF(ISNUMBER(FIND(" – ",$BU499)),LEFT($BU499,FIND(" – ",$BU499)-1),$BU499),ProdTbl,5,0),""),BasketTbl,2,0),"کد ناشناخته"))</f>
        <v/>
      </c>
      <c r="BW499" s="18">
        <f>IF($BU499="","",IFERROR(VLOOKUP(IF(ISNUMBER(FIND(" – ",$BU499)),LEFT($BU499,FIND(" – ",$BU499)-1),$BU499),ProdTbl,3,0),"کد ناشناخته"))</f>
        <v/>
      </c>
      <c r="BX499" s="22" t="n"/>
      <c r="BY499" s="21" t="n"/>
      <c r="BZ499" s="20" t="n"/>
      <c r="CA499" s="18">
        <f>IF($BZ499="","",IFERROR(VLOOKUP(IFERROR(VLOOKUP(IF(ISNUMBER(FIND(" – ",$BZ499)),LEFT($BZ499,FIND(" – ",$BZ499)-1),$BZ499),ProdTbl,5,0),""),BasketTbl,2,0),"کد ناشناخته"))</f>
        <v/>
      </c>
      <c r="CB499" s="18">
        <f>IF($BZ499="","",IFERROR(VLOOKUP(IF(ISNUMBER(FIND(" – ",$BZ499)),LEFT($BZ499,FIND(" – ",$BZ499)-1),$BZ499),ProdTbl,3,0),"کد ناشناخته"))</f>
        <v/>
      </c>
      <c r="CC499" s="22" t="n"/>
      <c r="CD499" s="21" t="n"/>
      <c r="CE499" s="20" t="n"/>
      <c r="CF499" s="18">
        <f>IF($CE499="","",IFERROR(VLOOKUP(IFERROR(VLOOKUP(IF(ISNUMBER(FIND(" – ",$CE499)),LEFT($CE499,FIND(" – ",$CE499)-1),$CE499),ProdTbl,5,0),""),BasketTbl,2,0),"کد ناشناخته"))</f>
        <v/>
      </c>
      <c r="CG499" s="18">
        <f>IF($CE499="","",IFERROR(VLOOKUP(IF(ISNUMBER(FIND(" – ",$CE499)),LEFT($CE499,FIND(" – ",$CE499)-1),$CE499),ProdTbl,3,0),"کد ناشناخته"))</f>
        <v/>
      </c>
      <c r="CH499" s="22" t="n"/>
      <c r="CI499" s="21" t="n"/>
    </row>
    <row r="500">
      <c r="A500" s="18">
        <f>IF($B500="","",COUNTA($B$10:$B500))</f>
        <v/>
      </c>
      <c r="B500" s="19" t="n"/>
      <c r="C500" s="20" t="n"/>
      <c r="D500" s="19" t="n"/>
      <c r="E500" s="18">
        <f>IF($D500="","",IFERROR(VLOOKUP(IF(ISNUMBER(FIND(" – ",$D500)),LEFT($D500,FIND(" – ",$D500)-1),$D500),SellerTbl,2,0),"کد ناشناخته"))</f>
        <v/>
      </c>
      <c r="F500" s="21" t="n"/>
      <c r="G500" s="21" t="n"/>
      <c r="H500" s="22" t="n"/>
      <c r="I500" s="23">
        <f>IF(OR($F500="",$G500=""),"",$F500-$G500)</f>
        <v/>
      </c>
      <c r="J500" s="18">
        <f>IF($I500="","",IF(ABS($I500)&lt;=0.01*$F500,"√","×"))</f>
        <v/>
      </c>
      <c r="K500" s="23">
        <f>IF(COUNT($Q500,$V500,$AA500,$AF500,$AK500,$AP500,$AU500,$AZ500,$BE500,$BJ500,$BO500,$BT500,$BY500,$CD500,$CI500)=0,"",SUM($Q500,$V500,$AA500,$AF500,$AK500,$AP500,$AU500,$AZ500,$BE500,$BJ500,$BO500,$BT500,$BY500,$CD500,$CI500))</f>
        <v/>
      </c>
      <c r="L500" s="23">
        <f>IF(OR($F500="",$K500=""),"",$F500-$K500)</f>
        <v/>
      </c>
      <c r="M500" s="20" t="n"/>
      <c r="N500" s="18">
        <f>IF($M500="","",IFERROR(VLOOKUP(IFERROR(VLOOKUP(IF(ISNUMBER(FIND(" – ",$M500)),LEFT($M500,FIND(" – ",$M500)-1),$M500),ProdTbl,5,0),""),BasketTbl,2,0),"کد ناشناخته"))</f>
        <v/>
      </c>
      <c r="O500" s="18">
        <f>IF($M500="","",IFERROR(VLOOKUP(IF(ISNUMBER(FIND(" – ",$M500)),LEFT($M500,FIND(" – ",$M500)-1),$M500),ProdTbl,3,0),"کد ناشناخته"))</f>
        <v/>
      </c>
      <c r="P500" s="22" t="n"/>
      <c r="Q500" s="21" t="n"/>
      <c r="R500" s="20" t="n"/>
      <c r="S500" s="18">
        <f>IF($R500="","",IFERROR(VLOOKUP(IFERROR(VLOOKUP(IF(ISNUMBER(FIND(" – ",$R500)),LEFT($R500,FIND(" – ",$R500)-1),$R500),ProdTbl,5,0),""),BasketTbl,2,0),"کد ناشناخته"))</f>
        <v/>
      </c>
      <c r="T500" s="18">
        <f>IF($R500="","",IFERROR(VLOOKUP(IF(ISNUMBER(FIND(" – ",$R500)),LEFT($R500,FIND(" – ",$R500)-1),$R500),ProdTbl,3,0),"کد ناشناخته"))</f>
        <v/>
      </c>
      <c r="U500" s="22" t="n"/>
      <c r="V500" s="21" t="n"/>
      <c r="W500" s="20" t="n"/>
      <c r="X500" s="18">
        <f>IF($W500="","",IFERROR(VLOOKUP(IFERROR(VLOOKUP(IF(ISNUMBER(FIND(" – ",$W500)),LEFT($W500,FIND(" – ",$W500)-1),$W500),ProdTbl,5,0),""),BasketTbl,2,0),"کد ناشناخته"))</f>
        <v/>
      </c>
      <c r="Y500" s="18">
        <f>IF($W500="","",IFERROR(VLOOKUP(IF(ISNUMBER(FIND(" – ",$W500)),LEFT($W500,FIND(" – ",$W500)-1),$W500),ProdTbl,3,0),"کد ناشناخته"))</f>
        <v/>
      </c>
      <c r="Z500" s="22" t="n"/>
      <c r="AA500" s="21" t="n"/>
      <c r="AB500" s="20" t="n"/>
      <c r="AC500" s="18">
        <f>IF($AB500="","",IFERROR(VLOOKUP(IFERROR(VLOOKUP(IF(ISNUMBER(FIND(" – ",$AB500)),LEFT($AB500,FIND(" – ",$AB500)-1),$AB500),ProdTbl,5,0),""),BasketTbl,2,0),"کد ناشناخته"))</f>
        <v/>
      </c>
      <c r="AD500" s="18">
        <f>IF($AB500="","",IFERROR(VLOOKUP(IF(ISNUMBER(FIND(" – ",$AB500)),LEFT($AB500,FIND(" – ",$AB500)-1),$AB500),ProdTbl,3,0),"کد ناشناخته"))</f>
        <v/>
      </c>
      <c r="AE500" s="22" t="n"/>
      <c r="AF500" s="21" t="n"/>
      <c r="AG500" s="20" t="n"/>
      <c r="AH500" s="18">
        <f>IF($AG500="","",IFERROR(VLOOKUP(IFERROR(VLOOKUP(IF(ISNUMBER(FIND(" – ",$AG500)),LEFT($AG500,FIND(" – ",$AG500)-1),$AG500),ProdTbl,5,0),""),BasketTbl,2,0),"کد ناشناخته"))</f>
        <v/>
      </c>
      <c r="AI500" s="18">
        <f>IF($AG500="","",IFERROR(VLOOKUP(IF(ISNUMBER(FIND(" – ",$AG500)),LEFT($AG500,FIND(" – ",$AG500)-1),$AG500),ProdTbl,3,0),"کد ناشناخته"))</f>
        <v/>
      </c>
      <c r="AJ500" s="22" t="n"/>
      <c r="AK500" s="21" t="n"/>
      <c r="AL500" s="20" t="n"/>
      <c r="AM500" s="18">
        <f>IF($AL500="","",IFERROR(VLOOKUP(IFERROR(VLOOKUP(IF(ISNUMBER(FIND(" – ",$AL500)),LEFT($AL500,FIND(" – ",$AL500)-1),$AL500),ProdTbl,5,0),""),BasketTbl,2,0),"کد ناشناخته"))</f>
        <v/>
      </c>
      <c r="AN500" s="18">
        <f>IF($AL500="","",IFERROR(VLOOKUP(IF(ISNUMBER(FIND(" – ",$AL500)),LEFT($AL500,FIND(" – ",$AL500)-1),$AL500),ProdTbl,3,0),"کد ناشناخته"))</f>
        <v/>
      </c>
      <c r="AO500" s="22" t="n"/>
      <c r="AP500" s="21" t="n"/>
      <c r="AQ500" s="20" t="n"/>
      <c r="AR500" s="18">
        <f>IF($AQ500="","",IFERROR(VLOOKUP(IFERROR(VLOOKUP(IF(ISNUMBER(FIND(" – ",$AQ500)),LEFT($AQ500,FIND(" – ",$AQ500)-1),$AQ500),ProdTbl,5,0),""),BasketTbl,2,0),"کد ناشناخته"))</f>
        <v/>
      </c>
      <c r="AS500" s="18">
        <f>IF($AQ500="","",IFERROR(VLOOKUP(IF(ISNUMBER(FIND(" – ",$AQ500)),LEFT($AQ500,FIND(" – ",$AQ500)-1),$AQ500),ProdTbl,3,0),"کد ناشناخته"))</f>
        <v/>
      </c>
      <c r="AT500" s="22" t="n"/>
      <c r="AU500" s="21" t="n"/>
      <c r="AV500" s="20" t="n"/>
      <c r="AW500" s="18">
        <f>IF($AV500="","",IFERROR(VLOOKUP(IFERROR(VLOOKUP(IF(ISNUMBER(FIND(" – ",$AV500)),LEFT($AV500,FIND(" – ",$AV500)-1),$AV500),ProdTbl,5,0),""),BasketTbl,2,0),"کد ناشناخته"))</f>
        <v/>
      </c>
      <c r="AX500" s="18">
        <f>IF($AV500="","",IFERROR(VLOOKUP(IF(ISNUMBER(FIND(" – ",$AV500)),LEFT($AV500,FIND(" – ",$AV500)-1),$AV500),ProdTbl,3,0),"کد ناشناخته"))</f>
        <v/>
      </c>
      <c r="AY500" s="22" t="n"/>
      <c r="AZ500" s="21" t="n"/>
      <c r="BA500" s="20" t="n"/>
      <c r="BB500" s="18">
        <f>IF($BA500="","",IFERROR(VLOOKUP(IFERROR(VLOOKUP(IF(ISNUMBER(FIND(" – ",$BA500)),LEFT($BA500,FIND(" – ",$BA500)-1),$BA500),ProdTbl,5,0),""),BasketTbl,2,0),"کد ناشناخته"))</f>
        <v/>
      </c>
      <c r="BC500" s="18">
        <f>IF($BA500="","",IFERROR(VLOOKUP(IF(ISNUMBER(FIND(" – ",$BA500)),LEFT($BA500,FIND(" – ",$BA500)-1),$BA500),ProdTbl,3,0),"کد ناشناخته"))</f>
        <v/>
      </c>
      <c r="BD500" s="22" t="n"/>
      <c r="BE500" s="21" t="n"/>
      <c r="BF500" s="20" t="n"/>
      <c r="BG500" s="18">
        <f>IF($BF500="","",IFERROR(VLOOKUP(IFERROR(VLOOKUP(IF(ISNUMBER(FIND(" – ",$BF500)),LEFT($BF500,FIND(" – ",$BF500)-1),$BF500),ProdTbl,5,0),""),BasketTbl,2,0),"کد ناشناخته"))</f>
        <v/>
      </c>
      <c r="BH500" s="18">
        <f>IF($BF500="","",IFERROR(VLOOKUP(IF(ISNUMBER(FIND(" – ",$BF500)),LEFT($BF500,FIND(" – ",$BF500)-1),$BF500),ProdTbl,3,0),"کد ناشناخته"))</f>
        <v/>
      </c>
      <c r="BI500" s="22" t="n"/>
      <c r="BJ500" s="21" t="n"/>
      <c r="BK500" s="20" t="n"/>
      <c r="BL500" s="18">
        <f>IF($BK500="","",IFERROR(VLOOKUP(IFERROR(VLOOKUP(IF(ISNUMBER(FIND(" – ",$BK500)),LEFT($BK500,FIND(" – ",$BK500)-1),$BK500),ProdTbl,5,0),""),BasketTbl,2,0),"کد ناشناخته"))</f>
        <v/>
      </c>
      <c r="BM500" s="18">
        <f>IF($BK500="","",IFERROR(VLOOKUP(IF(ISNUMBER(FIND(" – ",$BK500)),LEFT($BK500,FIND(" – ",$BK500)-1),$BK500),ProdTbl,3,0),"کد ناشناخته"))</f>
        <v/>
      </c>
      <c r="BN500" s="22" t="n"/>
      <c r="BO500" s="21" t="n"/>
      <c r="BP500" s="20" t="n"/>
      <c r="BQ500" s="18">
        <f>IF($BP500="","",IFERROR(VLOOKUP(IFERROR(VLOOKUP(IF(ISNUMBER(FIND(" – ",$BP500)),LEFT($BP500,FIND(" – ",$BP500)-1),$BP500),ProdTbl,5,0),""),BasketTbl,2,0),"کد ناشناخته"))</f>
        <v/>
      </c>
      <c r="BR500" s="18">
        <f>IF($BP500="","",IFERROR(VLOOKUP(IF(ISNUMBER(FIND(" – ",$BP500)),LEFT($BP500,FIND(" – ",$BP500)-1),$BP500),ProdTbl,3,0),"کد ناشناخته"))</f>
        <v/>
      </c>
      <c r="BS500" s="22" t="n"/>
      <c r="BT500" s="21" t="n"/>
      <c r="BU500" s="20" t="n"/>
      <c r="BV500" s="18">
        <f>IF($BU500="","",IFERROR(VLOOKUP(IFERROR(VLOOKUP(IF(ISNUMBER(FIND(" – ",$BU500)),LEFT($BU500,FIND(" – ",$BU500)-1),$BU500),ProdTbl,5,0),""),BasketTbl,2,0),"کد ناشناخته"))</f>
        <v/>
      </c>
      <c r="BW500" s="18">
        <f>IF($BU500="","",IFERROR(VLOOKUP(IF(ISNUMBER(FIND(" – ",$BU500)),LEFT($BU500,FIND(" – ",$BU500)-1),$BU500),ProdTbl,3,0),"کد ناشناخته"))</f>
        <v/>
      </c>
      <c r="BX500" s="22" t="n"/>
      <c r="BY500" s="21" t="n"/>
      <c r="BZ500" s="20" t="n"/>
      <c r="CA500" s="18">
        <f>IF($BZ500="","",IFERROR(VLOOKUP(IFERROR(VLOOKUP(IF(ISNUMBER(FIND(" – ",$BZ500)),LEFT($BZ500,FIND(" – ",$BZ500)-1),$BZ500),ProdTbl,5,0),""),BasketTbl,2,0),"کد ناشناخته"))</f>
        <v/>
      </c>
      <c r="CB500" s="18">
        <f>IF($BZ500="","",IFERROR(VLOOKUP(IF(ISNUMBER(FIND(" – ",$BZ500)),LEFT($BZ500,FIND(" – ",$BZ500)-1),$BZ500),ProdTbl,3,0),"کد ناشناخته"))</f>
        <v/>
      </c>
      <c r="CC500" s="22" t="n"/>
      <c r="CD500" s="21" t="n"/>
      <c r="CE500" s="20" t="n"/>
      <c r="CF500" s="18">
        <f>IF($CE500="","",IFERROR(VLOOKUP(IFERROR(VLOOKUP(IF(ISNUMBER(FIND(" – ",$CE500)),LEFT($CE500,FIND(" – ",$CE500)-1),$CE500),ProdTbl,5,0),""),BasketTbl,2,0),"کد ناشناخته"))</f>
        <v/>
      </c>
      <c r="CG500" s="18">
        <f>IF($CE500="","",IFERROR(VLOOKUP(IF(ISNUMBER(FIND(" – ",$CE500)),LEFT($CE500,FIND(" – ",$CE500)-1),$CE500),ProdTbl,3,0),"کد ناشناخته"))</f>
        <v/>
      </c>
      <c r="CH500" s="22" t="n"/>
      <c r="CI500" s="21" t="n"/>
    </row>
    <row r="501">
      <c r="A501" s="18">
        <f>IF($B501="","",COUNTA($B$10:$B501))</f>
        <v/>
      </c>
      <c r="B501" s="19" t="n"/>
      <c r="C501" s="20" t="n"/>
      <c r="D501" s="19" t="n"/>
      <c r="E501" s="18">
        <f>IF($D501="","",IFERROR(VLOOKUP(IF(ISNUMBER(FIND(" – ",$D501)),LEFT($D501,FIND(" – ",$D501)-1),$D501),SellerTbl,2,0),"کد ناشناخته"))</f>
        <v/>
      </c>
      <c r="F501" s="21" t="n"/>
      <c r="G501" s="21" t="n"/>
      <c r="H501" s="22" t="n"/>
      <c r="I501" s="23">
        <f>IF(OR($F501="",$G501=""),"",$F501-$G501)</f>
        <v/>
      </c>
      <c r="J501" s="18">
        <f>IF($I501="","",IF(ABS($I501)&lt;=0.01*$F501,"√","×"))</f>
        <v/>
      </c>
      <c r="K501" s="23">
        <f>IF(COUNT($Q501,$V501,$AA501,$AF501,$AK501,$AP501,$AU501,$AZ501,$BE501,$BJ501,$BO501,$BT501,$BY501,$CD501,$CI501)=0,"",SUM($Q501,$V501,$AA501,$AF501,$AK501,$AP501,$AU501,$AZ501,$BE501,$BJ501,$BO501,$BT501,$BY501,$CD501,$CI501))</f>
        <v/>
      </c>
      <c r="L501" s="23">
        <f>IF(OR($F501="",$K501=""),"",$F501-$K501)</f>
        <v/>
      </c>
      <c r="M501" s="20" t="n"/>
      <c r="N501" s="18">
        <f>IF($M501="","",IFERROR(VLOOKUP(IFERROR(VLOOKUP(IF(ISNUMBER(FIND(" – ",$M501)),LEFT($M501,FIND(" – ",$M501)-1),$M501),ProdTbl,5,0),""),BasketTbl,2,0),"کد ناشناخته"))</f>
        <v/>
      </c>
      <c r="O501" s="18">
        <f>IF($M501="","",IFERROR(VLOOKUP(IF(ISNUMBER(FIND(" – ",$M501)),LEFT($M501,FIND(" – ",$M501)-1),$M501),ProdTbl,3,0),"کد ناشناخته"))</f>
        <v/>
      </c>
      <c r="P501" s="22" t="n"/>
      <c r="Q501" s="21" t="n"/>
      <c r="R501" s="20" t="n"/>
      <c r="S501" s="18">
        <f>IF($R501="","",IFERROR(VLOOKUP(IFERROR(VLOOKUP(IF(ISNUMBER(FIND(" – ",$R501)),LEFT($R501,FIND(" – ",$R501)-1),$R501),ProdTbl,5,0),""),BasketTbl,2,0),"کد ناشناخته"))</f>
        <v/>
      </c>
      <c r="T501" s="18">
        <f>IF($R501="","",IFERROR(VLOOKUP(IF(ISNUMBER(FIND(" – ",$R501)),LEFT($R501,FIND(" – ",$R501)-1),$R501),ProdTbl,3,0),"کد ناشناخته"))</f>
        <v/>
      </c>
      <c r="U501" s="22" t="n"/>
      <c r="V501" s="21" t="n"/>
      <c r="W501" s="20" t="n"/>
      <c r="X501" s="18">
        <f>IF($W501="","",IFERROR(VLOOKUP(IFERROR(VLOOKUP(IF(ISNUMBER(FIND(" – ",$W501)),LEFT($W501,FIND(" – ",$W501)-1),$W501),ProdTbl,5,0),""),BasketTbl,2,0),"کد ناشناخته"))</f>
        <v/>
      </c>
      <c r="Y501" s="18">
        <f>IF($W501="","",IFERROR(VLOOKUP(IF(ISNUMBER(FIND(" – ",$W501)),LEFT($W501,FIND(" – ",$W501)-1),$W501),ProdTbl,3,0),"کد ناشناخته"))</f>
        <v/>
      </c>
      <c r="Z501" s="22" t="n"/>
      <c r="AA501" s="21" t="n"/>
      <c r="AB501" s="20" t="n"/>
      <c r="AC501" s="18">
        <f>IF($AB501="","",IFERROR(VLOOKUP(IFERROR(VLOOKUP(IF(ISNUMBER(FIND(" – ",$AB501)),LEFT($AB501,FIND(" – ",$AB501)-1),$AB501),ProdTbl,5,0),""),BasketTbl,2,0),"کد ناشناخته"))</f>
        <v/>
      </c>
      <c r="AD501" s="18">
        <f>IF($AB501="","",IFERROR(VLOOKUP(IF(ISNUMBER(FIND(" – ",$AB501)),LEFT($AB501,FIND(" – ",$AB501)-1),$AB501),ProdTbl,3,0),"کد ناشناخته"))</f>
        <v/>
      </c>
      <c r="AE501" s="22" t="n"/>
      <c r="AF501" s="21" t="n"/>
      <c r="AG501" s="20" t="n"/>
      <c r="AH501" s="18">
        <f>IF($AG501="","",IFERROR(VLOOKUP(IFERROR(VLOOKUP(IF(ISNUMBER(FIND(" – ",$AG501)),LEFT($AG501,FIND(" – ",$AG501)-1),$AG501),ProdTbl,5,0),""),BasketTbl,2,0),"کد ناشناخته"))</f>
        <v/>
      </c>
      <c r="AI501" s="18">
        <f>IF($AG501="","",IFERROR(VLOOKUP(IF(ISNUMBER(FIND(" – ",$AG501)),LEFT($AG501,FIND(" – ",$AG501)-1),$AG501),ProdTbl,3,0),"کد ناشناخته"))</f>
        <v/>
      </c>
      <c r="AJ501" s="22" t="n"/>
      <c r="AK501" s="21" t="n"/>
      <c r="AL501" s="20" t="n"/>
      <c r="AM501" s="18">
        <f>IF($AL501="","",IFERROR(VLOOKUP(IFERROR(VLOOKUP(IF(ISNUMBER(FIND(" – ",$AL501)),LEFT($AL501,FIND(" – ",$AL501)-1),$AL501),ProdTbl,5,0),""),BasketTbl,2,0),"کد ناشناخته"))</f>
        <v/>
      </c>
      <c r="AN501" s="18">
        <f>IF($AL501="","",IFERROR(VLOOKUP(IF(ISNUMBER(FIND(" – ",$AL501)),LEFT($AL501,FIND(" – ",$AL501)-1),$AL501),ProdTbl,3,0),"کد ناشناخته"))</f>
        <v/>
      </c>
      <c r="AO501" s="22" t="n"/>
      <c r="AP501" s="21" t="n"/>
      <c r="AQ501" s="20" t="n"/>
      <c r="AR501" s="18">
        <f>IF($AQ501="","",IFERROR(VLOOKUP(IFERROR(VLOOKUP(IF(ISNUMBER(FIND(" – ",$AQ501)),LEFT($AQ501,FIND(" – ",$AQ501)-1),$AQ501),ProdTbl,5,0),""),BasketTbl,2,0),"کد ناشناخته"))</f>
        <v/>
      </c>
      <c r="AS501" s="18">
        <f>IF($AQ501="","",IFERROR(VLOOKUP(IF(ISNUMBER(FIND(" – ",$AQ501)),LEFT($AQ501,FIND(" – ",$AQ501)-1),$AQ501),ProdTbl,3,0),"کد ناشناخته"))</f>
        <v/>
      </c>
      <c r="AT501" s="22" t="n"/>
      <c r="AU501" s="21" t="n"/>
      <c r="AV501" s="20" t="n"/>
      <c r="AW501" s="18">
        <f>IF($AV501="","",IFERROR(VLOOKUP(IFERROR(VLOOKUP(IF(ISNUMBER(FIND(" – ",$AV501)),LEFT($AV501,FIND(" – ",$AV501)-1),$AV501),ProdTbl,5,0),""),BasketTbl,2,0),"کد ناشناخته"))</f>
        <v/>
      </c>
      <c r="AX501" s="18">
        <f>IF($AV501="","",IFERROR(VLOOKUP(IF(ISNUMBER(FIND(" – ",$AV501)),LEFT($AV501,FIND(" – ",$AV501)-1),$AV501),ProdTbl,3,0),"کد ناشناخته"))</f>
        <v/>
      </c>
      <c r="AY501" s="22" t="n"/>
      <c r="AZ501" s="21" t="n"/>
      <c r="BA501" s="20" t="n"/>
      <c r="BB501" s="18">
        <f>IF($BA501="","",IFERROR(VLOOKUP(IFERROR(VLOOKUP(IF(ISNUMBER(FIND(" – ",$BA501)),LEFT($BA501,FIND(" – ",$BA501)-1),$BA501),ProdTbl,5,0),""),BasketTbl,2,0),"کد ناشناخته"))</f>
        <v/>
      </c>
      <c r="BC501" s="18">
        <f>IF($BA501="","",IFERROR(VLOOKUP(IF(ISNUMBER(FIND(" – ",$BA501)),LEFT($BA501,FIND(" – ",$BA501)-1),$BA501),ProdTbl,3,0),"کد ناشناخته"))</f>
        <v/>
      </c>
      <c r="BD501" s="22" t="n"/>
      <c r="BE501" s="21" t="n"/>
      <c r="BF501" s="20" t="n"/>
      <c r="BG501" s="18">
        <f>IF($BF501="","",IFERROR(VLOOKUP(IFERROR(VLOOKUP(IF(ISNUMBER(FIND(" – ",$BF501)),LEFT($BF501,FIND(" – ",$BF501)-1),$BF501),ProdTbl,5,0),""),BasketTbl,2,0),"کد ناشناخته"))</f>
        <v/>
      </c>
      <c r="BH501" s="18">
        <f>IF($BF501="","",IFERROR(VLOOKUP(IF(ISNUMBER(FIND(" – ",$BF501)),LEFT($BF501,FIND(" – ",$BF501)-1),$BF501),ProdTbl,3,0),"کد ناشناخته"))</f>
        <v/>
      </c>
      <c r="BI501" s="22" t="n"/>
      <c r="BJ501" s="21" t="n"/>
      <c r="BK501" s="20" t="n"/>
      <c r="BL501" s="18">
        <f>IF($BK501="","",IFERROR(VLOOKUP(IFERROR(VLOOKUP(IF(ISNUMBER(FIND(" – ",$BK501)),LEFT($BK501,FIND(" – ",$BK501)-1),$BK501),ProdTbl,5,0),""),BasketTbl,2,0),"کد ناشناخته"))</f>
        <v/>
      </c>
      <c r="BM501" s="18">
        <f>IF($BK501="","",IFERROR(VLOOKUP(IF(ISNUMBER(FIND(" – ",$BK501)),LEFT($BK501,FIND(" – ",$BK501)-1),$BK501),ProdTbl,3,0),"کد ناشناخته"))</f>
        <v/>
      </c>
      <c r="BN501" s="22" t="n"/>
      <c r="BO501" s="21" t="n"/>
      <c r="BP501" s="20" t="n"/>
      <c r="BQ501" s="18">
        <f>IF($BP501="","",IFERROR(VLOOKUP(IFERROR(VLOOKUP(IF(ISNUMBER(FIND(" – ",$BP501)),LEFT($BP501,FIND(" – ",$BP501)-1),$BP501),ProdTbl,5,0),""),BasketTbl,2,0),"کد ناشناخته"))</f>
        <v/>
      </c>
      <c r="BR501" s="18">
        <f>IF($BP501="","",IFERROR(VLOOKUP(IF(ISNUMBER(FIND(" – ",$BP501)),LEFT($BP501,FIND(" – ",$BP501)-1),$BP501),ProdTbl,3,0),"کد ناشناخته"))</f>
        <v/>
      </c>
      <c r="BS501" s="22" t="n"/>
      <c r="BT501" s="21" t="n"/>
      <c r="BU501" s="20" t="n"/>
      <c r="BV501" s="18">
        <f>IF($BU501="","",IFERROR(VLOOKUP(IFERROR(VLOOKUP(IF(ISNUMBER(FIND(" – ",$BU501)),LEFT($BU501,FIND(" – ",$BU501)-1),$BU501),ProdTbl,5,0),""),BasketTbl,2,0),"کد ناشناخته"))</f>
        <v/>
      </c>
      <c r="BW501" s="18">
        <f>IF($BU501="","",IFERROR(VLOOKUP(IF(ISNUMBER(FIND(" – ",$BU501)),LEFT($BU501,FIND(" – ",$BU501)-1),$BU501),ProdTbl,3,0),"کد ناشناخته"))</f>
        <v/>
      </c>
      <c r="BX501" s="22" t="n"/>
      <c r="BY501" s="21" t="n"/>
      <c r="BZ501" s="20" t="n"/>
      <c r="CA501" s="18">
        <f>IF($BZ501="","",IFERROR(VLOOKUP(IFERROR(VLOOKUP(IF(ISNUMBER(FIND(" – ",$BZ501)),LEFT($BZ501,FIND(" – ",$BZ501)-1),$BZ501),ProdTbl,5,0),""),BasketTbl,2,0),"کد ناشناخته"))</f>
        <v/>
      </c>
      <c r="CB501" s="18">
        <f>IF($BZ501="","",IFERROR(VLOOKUP(IF(ISNUMBER(FIND(" – ",$BZ501)),LEFT($BZ501,FIND(" – ",$BZ501)-1),$BZ501),ProdTbl,3,0),"کد ناشناخته"))</f>
        <v/>
      </c>
      <c r="CC501" s="22" t="n"/>
      <c r="CD501" s="21" t="n"/>
      <c r="CE501" s="20" t="n"/>
      <c r="CF501" s="18">
        <f>IF($CE501="","",IFERROR(VLOOKUP(IFERROR(VLOOKUP(IF(ISNUMBER(FIND(" – ",$CE501)),LEFT($CE501,FIND(" – ",$CE501)-1),$CE501),ProdTbl,5,0),""),BasketTbl,2,0),"کد ناشناخته"))</f>
        <v/>
      </c>
      <c r="CG501" s="18">
        <f>IF($CE501="","",IFERROR(VLOOKUP(IF(ISNUMBER(FIND(" – ",$CE501)),LEFT($CE501,FIND(" – ",$CE501)-1),$CE501),ProdTbl,3,0),"کد ناشناخته"))</f>
        <v/>
      </c>
      <c r="CH501" s="22" t="n"/>
      <c r="CI501" s="21" t="n"/>
    </row>
    <row r="502">
      <c r="A502" s="18">
        <f>IF($B502="","",COUNTA($B$10:$B502))</f>
        <v/>
      </c>
      <c r="B502" s="19" t="n"/>
      <c r="C502" s="20" t="n"/>
      <c r="D502" s="19" t="n"/>
      <c r="E502" s="18">
        <f>IF($D502="","",IFERROR(VLOOKUP(IF(ISNUMBER(FIND(" – ",$D502)),LEFT($D502,FIND(" – ",$D502)-1),$D502),SellerTbl,2,0),"کد ناشناخته"))</f>
        <v/>
      </c>
      <c r="F502" s="21" t="n"/>
      <c r="G502" s="21" t="n"/>
      <c r="H502" s="22" t="n"/>
      <c r="I502" s="23">
        <f>IF(OR($F502="",$G502=""),"",$F502-$G502)</f>
        <v/>
      </c>
      <c r="J502" s="18">
        <f>IF($I502="","",IF(ABS($I502)&lt;=0.01*$F502,"√","×"))</f>
        <v/>
      </c>
      <c r="K502" s="23">
        <f>IF(COUNT($Q502,$V502,$AA502,$AF502,$AK502,$AP502,$AU502,$AZ502,$BE502,$BJ502,$BO502,$BT502,$BY502,$CD502,$CI502)=0,"",SUM($Q502,$V502,$AA502,$AF502,$AK502,$AP502,$AU502,$AZ502,$BE502,$BJ502,$BO502,$BT502,$BY502,$CD502,$CI502))</f>
        <v/>
      </c>
      <c r="L502" s="23">
        <f>IF(OR($F502="",$K502=""),"",$F502-$K502)</f>
        <v/>
      </c>
      <c r="M502" s="20" t="n"/>
      <c r="N502" s="18">
        <f>IF($M502="","",IFERROR(VLOOKUP(IFERROR(VLOOKUP(IF(ISNUMBER(FIND(" – ",$M502)),LEFT($M502,FIND(" – ",$M502)-1),$M502),ProdTbl,5,0),""),BasketTbl,2,0),"کد ناشناخته"))</f>
        <v/>
      </c>
      <c r="O502" s="18">
        <f>IF($M502="","",IFERROR(VLOOKUP(IF(ISNUMBER(FIND(" – ",$M502)),LEFT($M502,FIND(" – ",$M502)-1),$M502),ProdTbl,3,0),"کد ناشناخته"))</f>
        <v/>
      </c>
      <c r="P502" s="22" t="n"/>
      <c r="Q502" s="21" t="n"/>
      <c r="R502" s="20" t="n"/>
      <c r="S502" s="18">
        <f>IF($R502="","",IFERROR(VLOOKUP(IFERROR(VLOOKUP(IF(ISNUMBER(FIND(" – ",$R502)),LEFT($R502,FIND(" – ",$R502)-1),$R502),ProdTbl,5,0),""),BasketTbl,2,0),"کد ناشناخته"))</f>
        <v/>
      </c>
      <c r="T502" s="18">
        <f>IF($R502="","",IFERROR(VLOOKUP(IF(ISNUMBER(FIND(" – ",$R502)),LEFT($R502,FIND(" – ",$R502)-1),$R502),ProdTbl,3,0),"کد ناشناخته"))</f>
        <v/>
      </c>
      <c r="U502" s="22" t="n"/>
      <c r="V502" s="21" t="n"/>
      <c r="W502" s="20" t="n"/>
      <c r="X502" s="18">
        <f>IF($W502="","",IFERROR(VLOOKUP(IFERROR(VLOOKUP(IF(ISNUMBER(FIND(" – ",$W502)),LEFT($W502,FIND(" – ",$W502)-1),$W502),ProdTbl,5,0),""),BasketTbl,2,0),"کد ناشناخته"))</f>
        <v/>
      </c>
      <c r="Y502" s="18">
        <f>IF($W502="","",IFERROR(VLOOKUP(IF(ISNUMBER(FIND(" – ",$W502)),LEFT($W502,FIND(" – ",$W502)-1),$W502),ProdTbl,3,0),"کد ناشناخته"))</f>
        <v/>
      </c>
      <c r="Z502" s="22" t="n"/>
      <c r="AA502" s="21" t="n"/>
      <c r="AB502" s="20" t="n"/>
      <c r="AC502" s="18">
        <f>IF($AB502="","",IFERROR(VLOOKUP(IFERROR(VLOOKUP(IF(ISNUMBER(FIND(" – ",$AB502)),LEFT($AB502,FIND(" – ",$AB502)-1),$AB502),ProdTbl,5,0),""),BasketTbl,2,0),"کد ناشناخته"))</f>
        <v/>
      </c>
      <c r="AD502" s="18">
        <f>IF($AB502="","",IFERROR(VLOOKUP(IF(ISNUMBER(FIND(" – ",$AB502)),LEFT($AB502,FIND(" – ",$AB502)-1),$AB502),ProdTbl,3,0),"کد ناشناخته"))</f>
        <v/>
      </c>
      <c r="AE502" s="22" t="n"/>
      <c r="AF502" s="21" t="n"/>
      <c r="AG502" s="20" t="n"/>
      <c r="AH502" s="18">
        <f>IF($AG502="","",IFERROR(VLOOKUP(IFERROR(VLOOKUP(IF(ISNUMBER(FIND(" – ",$AG502)),LEFT($AG502,FIND(" – ",$AG502)-1),$AG502),ProdTbl,5,0),""),BasketTbl,2,0),"کد ناشناخته"))</f>
        <v/>
      </c>
      <c r="AI502" s="18">
        <f>IF($AG502="","",IFERROR(VLOOKUP(IF(ISNUMBER(FIND(" – ",$AG502)),LEFT($AG502,FIND(" – ",$AG502)-1),$AG502),ProdTbl,3,0),"کد ناشناخته"))</f>
        <v/>
      </c>
      <c r="AJ502" s="22" t="n"/>
      <c r="AK502" s="21" t="n"/>
      <c r="AL502" s="20" t="n"/>
      <c r="AM502" s="18">
        <f>IF($AL502="","",IFERROR(VLOOKUP(IFERROR(VLOOKUP(IF(ISNUMBER(FIND(" – ",$AL502)),LEFT($AL502,FIND(" – ",$AL502)-1),$AL502),ProdTbl,5,0),""),BasketTbl,2,0),"کد ناشناخته"))</f>
        <v/>
      </c>
      <c r="AN502" s="18">
        <f>IF($AL502="","",IFERROR(VLOOKUP(IF(ISNUMBER(FIND(" – ",$AL502)),LEFT($AL502,FIND(" – ",$AL502)-1),$AL502),ProdTbl,3,0),"کد ناشناخته"))</f>
        <v/>
      </c>
      <c r="AO502" s="22" t="n"/>
      <c r="AP502" s="21" t="n"/>
      <c r="AQ502" s="20" t="n"/>
      <c r="AR502" s="18">
        <f>IF($AQ502="","",IFERROR(VLOOKUP(IFERROR(VLOOKUP(IF(ISNUMBER(FIND(" – ",$AQ502)),LEFT($AQ502,FIND(" – ",$AQ502)-1),$AQ502),ProdTbl,5,0),""),BasketTbl,2,0),"کد ناشناخته"))</f>
        <v/>
      </c>
      <c r="AS502" s="18">
        <f>IF($AQ502="","",IFERROR(VLOOKUP(IF(ISNUMBER(FIND(" – ",$AQ502)),LEFT($AQ502,FIND(" – ",$AQ502)-1),$AQ502),ProdTbl,3,0),"کد ناشناخته"))</f>
        <v/>
      </c>
      <c r="AT502" s="22" t="n"/>
      <c r="AU502" s="21" t="n"/>
      <c r="AV502" s="20" t="n"/>
      <c r="AW502" s="18">
        <f>IF($AV502="","",IFERROR(VLOOKUP(IFERROR(VLOOKUP(IF(ISNUMBER(FIND(" – ",$AV502)),LEFT($AV502,FIND(" – ",$AV502)-1),$AV502),ProdTbl,5,0),""),BasketTbl,2,0),"کد ناشناخته"))</f>
        <v/>
      </c>
      <c r="AX502" s="18">
        <f>IF($AV502="","",IFERROR(VLOOKUP(IF(ISNUMBER(FIND(" – ",$AV502)),LEFT($AV502,FIND(" – ",$AV502)-1),$AV502),ProdTbl,3,0),"کد ناشناخته"))</f>
        <v/>
      </c>
      <c r="AY502" s="22" t="n"/>
      <c r="AZ502" s="21" t="n"/>
      <c r="BA502" s="20" t="n"/>
      <c r="BB502" s="18">
        <f>IF($BA502="","",IFERROR(VLOOKUP(IFERROR(VLOOKUP(IF(ISNUMBER(FIND(" – ",$BA502)),LEFT($BA502,FIND(" – ",$BA502)-1),$BA502),ProdTbl,5,0),""),BasketTbl,2,0),"کد ناشناخته"))</f>
        <v/>
      </c>
      <c r="BC502" s="18">
        <f>IF($BA502="","",IFERROR(VLOOKUP(IF(ISNUMBER(FIND(" – ",$BA502)),LEFT($BA502,FIND(" – ",$BA502)-1),$BA502),ProdTbl,3,0),"کد ناشناخته"))</f>
        <v/>
      </c>
      <c r="BD502" s="22" t="n"/>
      <c r="BE502" s="21" t="n"/>
      <c r="BF502" s="20" t="n"/>
      <c r="BG502" s="18">
        <f>IF($BF502="","",IFERROR(VLOOKUP(IFERROR(VLOOKUP(IF(ISNUMBER(FIND(" – ",$BF502)),LEFT($BF502,FIND(" – ",$BF502)-1),$BF502),ProdTbl,5,0),""),BasketTbl,2,0),"کد ناشناخته"))</f>
        <v/>
      </c>
      <c r="BH502" s="18">
        <f>IF($BF502="","",IFERROR(VLOOKUP(IF(ISNUMBER(FIND(" – ",$BF502)),LEFT($BF502,FIND(" – ",$BF502)-1),$BF502),ProdTbl,3,0),"کد ناشناخته"))</f>
        <v/>
      </c>
      <c r="BI502" s="22" t="n"/>
      <c r="BJ502" s="21" t="n"/>
      <c r="BK502" s="20" t="n"/>
      <c r="BL502" s="18">
        <f>IF($BK502="","",IFERROR(VLOOKUP(IFERROR(VLOOKUP(IF(ISNUMBER(FIND(" – ",$BK502)),LEFT($BK502,FIND(" – ",$BK502)-1),$BK502),ProdTbl,5,0),""),BasketTbl,2,0),"کد ناشناخته"))</f>
        <v/>
      </c>
      <c r="BM502" s="18">
        <f>IF($BK502="","",IFERROR(VLOOKUP(IF(ISNUMBER(FIND(" – ",$BK502)),LEFT($BK502,FIND(" – ",$BK502)-1),$BK502),ProdTbl,3,0),"کد ناشناخته"))</f>
        <v/>
      </c>
      <c r="BN502" s="22" t="n"/>
      <c r="BO502" s="21" t="n"/>
      <c r="BP502" s="20" t="n"/>
      <c r="BQ502" s="18">
        <f>IF($BP502="","",IFERROR(VLOOKUP(IFERROR(VLOOKUP(IF(ISNUMBER(FIND(" – ",$BP502)),LEFT($BP502,FIND(" – ",$BP502)-1),$BP502),ProdTbl,5,0),""),BasketTbl,2,0),"کد ناشناخته"))</f>
        <v/>
      </c>
      <c r="BR502" s="18">
        <f>IF($BP502="","",IFERROR(VLOOKUP(IF(ISNUMBER(FIND(" – ",$BP502)),LEFT($BP502,FIND(" – ",$BP502)-1),$BP502),ProdTbl,3,0),"کد ناشناخته"))</f>
        <v/>
      </c>
      <c r="BS502" s="22" t="n"/>
      <c r="BT502" s="21" t="n"/>
      <c r="BU502" s="20" t="n"/>
      <c r="BV502" s="18">
        <f>IF($BU502="","",IFERROR(VLOOKUP(IFERROR(VLOOKUP(IF(ISNUMBER(FIND(" – ",$BU502)),LEFT($BU502,FIND(" – ",$BU502)-1),$BU502),ProdTbl,5,0),""),BasketTbl,2,0),"کد ناشناخته"))</f>
        <v/>
      </c>
      <c r="BW502" s="18">
        <f>IF($BU502="","",IFERROR(VLOOKUP(IF(ISNUMBER(FIND(" – ",$BU502)),LEFT($BU502,FIND(" – ",$BU502)-1),$BU502),ProdTbl,3,0),"کد ناشناخته"))</f>
        <v/>
      </c>
      <c r="BX502" s="22" t="n"/>
      <c r="BY502" s="21" t="n"/>
      <c r="BZ502" s="20" t="n"/>
      <c r="CA502" s="18">
        <f>IF($BZ502="","",IFERROR(VLOOKUP(IFERROR(VLOOKUP(IF(ISNUMBER(FIND(" – ",$BZ502)),LEFT($BZ502,FIND(" – ",$BZ502)-1),$BZ502),ProdTbl,5,0),""),BasketTbl,2,0),"کد ناشناخته"))</f>
        <v/>
      </c>
      <c r="CB502" s="18">
        <f>IF($BZ502="","",IFERROR(VLOOKUP(IF(ISNUMBER(FIND(" – ",$BZ502)),LEFT($BZ502,FIND(" – ",$BZ502)-1),$BZ502),ProdTbl,3,0),"کد ناشناخته"))</f>
        <v/>
      </c>
      <c r="CC502" s="22" t="n"/>
      <c r="CD502" s="21" t="n"/>
      <c r="CE502" s="20" t="n"/>
      <c r="CF502" s="18">
        <f>IF($CE502="","",IFERROR(VLOOKUP(IFERROR(VLOOKUP(IF(ISNUMBER(FIND(" – ",$CE502)),LEFT($CE502,FIND(" – ",$CE502)-1),$CE502),ProdTbl,5,0),""),BasketTbl,2,0),"کد ناشناخته"))</f>
        <v/>
      </c>
      <c r="CG502" s="18">
        <f>IF($CE502="","",IFERROR(VLOOKUP(IF(ISNUMBER(FIND(" – ",$CE502)),LEFT($CE502,FIND(" – ",$CE502)-1),$CE502),ProdTbl,3,0),"کد ناشناخته"))</f>
        <v/>
      </c>
      <c r="CH502" s="22" t="n"/>
      <c r="CI502" s="21" t="n"/>
    </row>
    <row r="503">
      <c r="A503" s="18">
        <f>IF($B503="","",COUNTA($B$10:$B503))</f>
        <v/>
      </c>
      <c r="B503" s="19" t="n"/>
      <c r="C503" s="20" t="n"/>
      <c r="D503" s="19" t="n"/>
      <c r="E503" s="18">
        <f>IF($D503="","",IFERROR(VLOOKUP(IF(ISNUMBER(FIND(" – ",$D503)),LEFT($D503,FIND(" – ",$D503)-1),$D503),SellerTbl,2,0),"کد ناشناخته"))</f>
        <v/>
      </c>
      <c r="F503" s="21" t="n"/>
      <c r="G503" s="21" t="n"/>
      <c r="H503" s="22" t="n"/>
      <c r="I503" s="23">
        <f>IF(OR($F503="",$G503=""),"",$F503-$G503)</f>
        <v/>
      </c>
      <c r="J503" s="18">
        <f>IF($I503="","",IF(ABS($I503)&lt;=0.01*$F503,"√","×"))</f>
        <v/>
      </c>
      <c r="K503" s="23">
        <f>IF(COUNT($Q503,$V503,$AA503,$AF503,$AK503,$AP503,$AU503,$AZ503,$BE503,$BJ503,$BO503,$BT503,$BY503,$CD503,$CI503)=0,"",SUM($Q503,$V503,$AA503,$AF503,$AK503,$AP503,$AU503,$AZ503,$BE503,$BJ503,$BO503,$BT503,$BY503,$CD503,$CI503))</f>
        <v/>
      </c>
      <c r="L503" s="23">
        <f>IF(OR($F503="",$K503=""),"",$F503-$K503)</f>
        <v/>
      </c>
      <c r="M503" s="20" t="n"/>
      <c r="N503" s="18">
        <f>IF($M503="","",IFERROR(VLOOKUP(IFERROR(VLOOKUP(IF(ISNUMBER(FIND(" – ",$M503)),LEFT($M503,FIND(" – ",$M503)-1),$M503),ProdTbl,5,0),""),BasketTbl,2,0),"کد ناشناخته"))</f>
        <v/>
      </c>
      <c r="O503" s="18">
        <f>IF($M503="","",IFERROR(VLOOKUP(IF(ISNUMBER(FIND(" – ",$M503)),LEFT($M503,FIND(" – ",$M503)-1),$M503),ProdTbl,3,0),"کد ناشناخته"))</f>
        <v/>
      </c>
      <c r="P503" s="22" t="n"/>
      <c r="Q503" s="21" t="n"/>
      <c r="R503" s="20" t="n"/>
      <c r="S503" s="18">
        <f>IF($R503="","",IFERROR(VLOOKUP(IFERROR(VLOOKUP(IF(ISNUMBER(FIND(" – ",$R503)),LEFT($R503,FIND(" – ",$R503)-1),$R503),ProdTbl,5,0),""),BasketTbl,2,0),"کد ناشناخته"))</f>
        <v/>
      </c>
      <c r="T503" s="18">
        <f>IF($R503="","",IFERROR(VLOOKUP(IF(ISNUMBER(FIND(" – ",$R503)),LEFT($R503,FIND(" – ",$R503)-1),$R503),ProdTbl,3,0),"کد ناشناخته"))</f>
        <v/>
      </c>
      <c r="U503" s="22" t="n"/>
      <c r="V503" s="21" t="n"/>
      <c r="W503" s="20" t="n"/>
      <c r="X503" s="18">
        <f>IF($W503="","",IFERROR(VLOOKUP(IFERROR(VLOOKUP(IF(ISNUMBER(FIND(" – ",$W503)),LEFT($W503,FIND(" – ",$W503)-1),$W503),ProdTbl,5,0),""),BasketTbl,2,0),"کد ناشناخته"))</f>
        <v/>
      </c>
      <c r="Y503" s="18">
        <f>IF($W503="","",IFERROR(VLOOKUP(IF(ISNUMBER(FIND(" – ",$W503)),LEFT($W503,FIND(" – ",$W503)-1),$W503),ProdTbl,3,0),"کد ناشناخته"))</f>
        <v/>
      </c>
      <c r="Z503" s="22" t="n"/>
      <c r="AA503" s="21" t="n"/>
      <c r="AB503" s="20" t="n"/>
      <c r="AC503" s="18">
        <f>IF($AB503="","",IFERROR(VLOOKUP(IFERROR(VLOOKUP(IF(ISNUMBER(FIND(" – ",$AB503)),LEFT($AB503,FIND(" – ",$AB503)-1),$AB503),ProdTbl,5,0),""),BasketTbl,2,0),"کد ناشناخته"))</f>
        <v/>
      </c>
      <c r="AD503" s="18">
        <f>IF($AB503="","",IFERROR(VLOOKUP(IF(ISNUMBER(FIND(" – ",$AB503)),LEFT($AB503,FIND(" – ",$AB503)-1),$AB503),ProdTbl,3,0),"کد ناشناخته"))</f>
        <v/>
      </c>
      <c r="AE503" s="22" t="n"/>
      <c r="AF503" s="21" t="n"/>
      <c r="AG503" s="20" t="n"/>
      <c r="AH503" s="18">
        <f>IF($AG503="","",IFERROR(VLOOKUP(IFERROR(VLOOKUP(IF(ISNUMBER(FIND(" – ",$AG503)),LEFT($AG503,FIND(" – ",$AG503)-1),$AG503),ProdTbl,5,0),""),BasketTbl,2,0),"کد ناشناخته"))</f>
        <v/>
      </c>
      <c r="AI503" s="18">
        <f>IF($AG503="","",IFERROR(VLOOKUP(IF(ISNUMBER(FIND(" – ",$AG503)),LEFT($AG503,FIND(" – ",$AG503)-1),$AG503),ProdTbl,3,0),"کد ناشناخته"))</f>
        <v/>
      </c>
      <c r="AJ503" s="22" t="n"/>
      <c r="AK503" s="21" t="n"/>
      <c r="AL503" s="20" t="n"/>
      <c r="AM503" s="18">
        <f>IF($AL503="","",IFERROR(VLOOKUP(IFERROR(VLOOKUP(IF(ISNUMBER(FIND(" – ",$AL503)),LEFT($AL503,FIND(" – ",$AL503)-1),$AL503),ProdTbl,5,0),""),BasketTbl,2,0),"کد ناشناخته"))</f>
        <v/>
      </c>
      <c r="AN503" s="18">
        <f>IF($AL503="","",IFERROR(VLOOKUP(IF(ISNUMBER(FIND(" – ",$AL503)),LEFT($AL503,FIND(" – ",$AL503)-1),$AL503),ProdTbl,3,0),"کد ناشناخته"))</f>
        <v/>
      </c>
      <c r="AO503" s="22" t="n"/>
      <c r="AP503" s="21" t="n"/>
      <c r="AQ503" s="20" t="n"/>
      <c r="AR503" s="18">
        <f>IF($AQ503="","",IFERROR(VLOOKUP(IFERROR(VLOOKUP(IF(ISNUMBER(FIND(" – ",$AQ503)),LEFT($AQ503,FIND(" – ",$AQ503)-1),$AQ503),ProdTbl,5,0),""),BasketTbl,2,0),"کد ناشناخته"))</f>
        <v/>
      </c>
      <c r="AS503" s="18">
        <f>IF($AQ503="","",IFERROR(VLOOKUP(IF(ISNUMBER(FIND(" – ",$AQ503)),LEFT($AQ503,FIND(" – ",$AQ503)-1),$AQ503),ProdTbl,3,0),"کد ناشناخته"))</f>
        <v/>
      </c>
      <c r="AT503" s="22" t="n"/>
      <c r="AU503" s="21" t="n"/>
      <c r="AV503" s="20" t="n"/>
      <c r="AW503" s="18">
        <f>IF($AV503="","",IFERROR(VLOOKUP(IFERROR(VLOOKUP(IF(ISNUMBER(FIND(" – ",$AV503)),LEFT($AV503,FIND(" – ",$AV503)-1),$AV503),ProdTbl,5,0),""),BasketTbl,2,0),"کد ناشناخته"))</f>
        <v/>
      </c>
      <c r="AX503" s="18">
        <f>IF($AV503="","",IFERROR(VLOOKUP(IF(ISNUMBER(FIND(" – ",$AV503)),LEFT($AV503,FIND(" – ",$AV503)-1),$AV503),ProdTbl,3,0),"کد ناشناخته"))</f>
        <v/>
      </c>
      <c r="AY503" s="22" t="n"/>
      <c r="AZ503" s="21" t="n"/>
      <c r="BA503" s="20" t="n"/>
      <c r="BB503" s="18">
        <f>IF($BA503="","",IFERROR(VLOOKUP(IFERROR(VLOOKUP(IF(ISNUMBER(FIND(" – ",$BA503)),LEFT($BA503,FIND(" – ",$BA503)-1),$BA503),ProdTbl,5,0),""),BasketTbl,2,0),"کد ناشناخته"))</f>
        <v/>
      </c>
      <c r="BC503" s="18">
        <f>IF($BA503="","",IFERROR(VLOOKUP(IF(ISNUMBER(FIND(" – ",$BA503)),LEFT($BA503,FIND(" – ",$BA503)-1),$BA503),ProdTbl,3,0),"کد ناشناخته"))</f>
        <v/>
      </c>
      <c r="BD503" s="22" t="n"/>
      <c r="BE503" s="21" t="n"/>
      <c r="BF503" s="20" t="n"/>
      <c r="BG503" s="18">
        <f>IF($BF503="","",IFERROR(VLOOKUP(IFERROR(VLOOKUP(IF(ISNUMBER(FIND(" – ",$BF503)),LEFT($BF503,FIND(" – ",$BF503)-1),$BF503),ProdTbl,5,0),""),BasketTbl,2,0),"کد ناشناخته"))</f>
        <v/>
      </c>
      <c r="BH503" s="18">
        <f>IF($BF503="","",IFERROR(VLOOKUP(IF(ISNUMBER(FIND(" – ",$BF503)),LEFT($BF503,FIND(" – ",$BF503)-1),$BF503),ProdTbl,3,0),"کد ناشناخته"))</f>
        <v/>
      </c>
      <c r="BI503" s="22" t="n"/>
      <c r="BJ503" s="21" t="n"/>
      <c r="BK503" s="20" t="n"/>
      <c r="BL503" s="18">
        <f>IF($BK503="","",IFERROR(VLOOKUP(IFERROR(VLOOKUP(IF(ISNUMBER(FIND(" – ",$BK503)),LEFT($BK503,FIND(" – ",$BK503)-1),$BK503),ProdTbl,5,0),""),BasketTbl,2,0),"کد ناشناخته"))</f>
        <v/>
      </c>
      <c r="BM503" s="18">
        <f>IF($BK503="","",IFERROR(VLOOKUP(IF(ISNUMBER(FIND(" – ",$BK503)),LEFT($BK503,FIND(" – ",$BK503)-1),$BK503),ProdTbl,3,0),"کد ناشناخته"))</f>
        <v/>
      </c>
      <c r="BN503" s="22" t="n"/>
      <c r="BO503" s="21" t="n"/>
      <c r="BP503" s="20" t="n"/>
      <c r="BQ503" s="18">
        <f>IF($BP503="","",IFERROR(VLOOKUP(IFERROR(VLOOKUP(IF(ISNUMBER(FIND(" – ",$BP503)),LEFT($BP503,FIND(" – ",$BP503)-1),$BP503),ProdTbl,5,0),""),BasketTbl,2,0),"کد ناشناخته"))</f>
        <v/>
      </c>
      <c r="BR503" s="18">
        <f>IF($BP503="","",IFERROR(VLOOKUP(IF(ISNUMBER(FIND(" – ",$BP503)),LEFT($BP503,FIND(" – ",$BP503)-1),$BP503),ProdTbl,3,0),"کد ناشناخته"))</f>
        <v/>
      </c>
      <c r="BS503" s="22" t="n"/>
      <c r="BT503" s="21" t="n"/>
      <c r="BU503" s="20" t="n"/>
      <c r="BV503" s="18">
        <f>IF($BU503="","",IFERROR(VLOOKUP(IFERROR(VLOOKUP(IF(ISNUMBER(FIND(" – ",$BU503)),LEFT($BU503,FIND(" – ",$BU503)-1),$BU503),ProdTbl,5,0),""),BasketTbl,2,0),"کد ناشناخته"))</f>
        <v/>
      </c>
      <c r="BW503" s="18">
        <f>IF($BU503="","",IFERROR(VLOOKUP(IF(ISNUMBER(FIND(" – ",$BU503)),LEFT($BU503,FIND(" – ",$BU503)-1),$BU503),ProdTbl,3,0),"کد ناشناخته"))</f>
        <v/>
      </c>
      <c r="BX503" s="22" t="n"/>
      <c r="BY503" s="21" t="n"/>
      <c r="BZ503" s="20" t="n"/>
      <c r="CA503" s="18">
        <f>IF($BZ503="","",IFERROR(VLOOKUP(IFERROR(VLOOKUP(IF(ISNUMBER(FIND(" – ",$BZ503)),LEFT($BZ503,FIND(" – ",$BZ503)-1),$BZ503),ProdTbl,5,0),""),BasketTbl,2,0),"کد ناشناخته"))</f>
        <v/>
      </c>
      <c r="CB503" s="18">
        <f>IF($BZ503="","",IFERROR(VLOOKUP(IF(ISNUMBER(FIND(" – ",$BZ503)),LEFT($BZ503,FIND(" – ",$BZ503)-1),$BZ503),ProdTbl,3,0),"کد ناشناخته"))</f>
        <v/>
      </c>
      <c r="CC503" s="22" t="n"/>
      <c r="CD503" s="21" t="n"/>
      <c r="CE503" s="20" t="n"/>
      <c r="CF503" s="18">
        <f>IF($CE503="","",IFERROR(VLOOKUP(IFERROR(VLOOKUP(IF(ISNUMBER(FIND(" – ",$CE503)),LEFT($CE503,FIND(" – ",$CE503)-1),$CE503),ProdTbl,5,0),""),BasketTbl,2,0),"کد ناشناخته"))</f>
        <v/>
      </c>
      <c r="CG503" s="18">
        <f>IF($CE503="","",IFERROR(VLOOKUP(IF(ISNUMBER(FIND(" – ",$CE503)),LEFT($CE503,FIND(" – ",$CE503)-1),$CE503),ProdTbl,3,0),"کد ناشناخته"))</f>
        <v/>
      </c>
      <c r="CH503" s="22" t="n"/>
      <c r="CI503" s="21" t="n"/>
    </row>
    <row r="504">
      <c r="A504" s="18">
        <f>IF($B504="","",COUNTA($B$10:$B504))</f>
        <v/>
      </c>
      <c r="B504" s="19" t="n"/>
      <c r="C504" s="20" t="n"/>
      <c r="D504" s="19" t="n"/>
      <c r="E504" s="18">
        <f>IF($D504="","",IFERROR(VLOOKUP(IF(ISNUMBER(FIND(" – ",$D504)),LEFT($D504,FIND(" – ",$D504)-1),$D504),SellerTbl,2,0),"کد ناشناخته"))</f>
        <v/>
      </c>
      <c r="F504" s="21" t="n"/>
      <c r="G504" s="21" t="n"/>
      <c r="H504" s="22" t="n"/>
      <c r="I504" s="23">
        <f>IF(OR($F504="",$G504=""),"",$F504-$G504)</f>
        <v/>
      </c>
      <c r="J504" s="18">
        <f>IF($I504="","",IF(ABS($I504)&lt;=0.01*$F504,"√","×"))</f>
        <v/>
      </c>
      <c r="K504" s="23">
        <f>IF(COUNT($Q504,$V504,$AA504,$AF504,$AK504,$AP504,$AU504,$AZ504,$BE504,$BJ504,$BO504,$BT504,$BY504,$CD504,$CI504)=0,"",SUM($Q504,$V504,$AA504,$AF504,$AK504,$AP504,$AU504,$AZ504,$BE504,$BJ504,$BO504,$BT504,$BY504,$CD504,$CI504))</f>
        <v/>
      </c>
      <c r="L504" s="23">
        <f>IF(OR($F504="",$K504=""),"",$F504-$K504)</f>
        <v/>
      </c>
      <c r="M504" s="20" t="n"/>
      <c r="N504" s="18">
        <f>IF($M504="","",IFERROR(VLOOKUP(IFERROR(VLOOKUP(IF(ISNUMBER(FIND(" – ",$M504)),LEFT($M504,FIND(" – ",$M504)-1),$M504),ProdTbl,5,0),""),BasketTbl,2,0),"کد ناشناخته"))</f>
        <v/>
      </c>
      <c r="O504" s="18">
        <f>IF($M504="","",IFERROR(VLOOKUP(IF(ISNUMBER(FIND(" – ",$M504)),LEFT($M504,FIND(" – ",$M504)-1),$M504),ProdTbl,3,0),"کد ناشناخته"))</f>
        <v/>
      </c>
      <c r="P504" s="22" t="n"/>
      <c r="Q504" s="21" t="n"/>
      <c r="R504" s="20" t="n"/>
      <c r="S504" s="18">
        <f>IF($R504="","",IFERROR(VLOOKUP(IFERROR(VLOOKUP(IF(ISNUMBER(FIND(" – ",$R504)),LEFT($R504,FIND(" – ",$R504)-1),$R504),ProdTbl,5,0),""),BasketTbl,2,0),"کد ناشناخته"))</f>
        <v/>
      </c>
      <c r="T504" s="18">
        <f>IF($R504="","",IFERROR(VLOOKUP(IF(ISNUMBER(FIND(" – ",$R504)),LEFT($R504,FIND(" – ",$R504)-1),$R504),ProdTbl,3,0),"کد ناشناخته"))</f>
        <v/>
      </c>
      <c r="U504" s="22" t="n"/>
      <c r="V504" s="21" t="n"/>
      <c r="W504" s="20" t="n"/>
      <c r="X504" s="18">
        <f>IF($W504="","",IFERROR(VLOOKUP(IFERROR(VLOOKUP(IF(ISNUMBER(FIND(" – ",$W504)),LEFT($W504,FIND(" – ",$W504)-1),$W504),ProdTbl,5,0),""),BasketTbl,2,0),"کد ناشناخته"))</f>
        <v/>
      </c>
      <c r="Y504" s="18">
        <f>IF($W504="","",IFERROR(VLOOKUP(IF(ISNUMBER(FIND(" – ",$W504)),LEFT($W504,FIND(" – ",$W504)-1),$W504),ProdTbl,3,0),"کد ناشناخته"))</f>
        <v/>
      </c>
      <c r="Z504" s="22" t="n"/>
      <c r="AA504" s="21" t="n"/>
      <c r="AB504" s="20" t="n"/>
      <c r="AC504" s="18">
        <f>IF($AB504="","",IFERROR(VLOOKUP(IFERROR(VLOOKUP(IF(ISNUMBER(FIND(" – ",$AB504)),LEFT($AB504,FIND(" – ",$AB504)-1),$AB504),ProdTbl,5,0),""),BasketTbl,2,0),"کد ناشناخته"))</f>
        <v/>
      </c>
      <c r="AD504" s="18">
        <f>IF($AB504="","",IFERROR(VLOOKUP(IF(ISNUMBER(FIND(" – ",$AB504)),LEFT($AB504,FIND(" – ",$AB504)-1),$AB504),ProdTbl,3,0),"کد ناشناخته"))</f>
        <v/>
      </c>
      <c r="AE504" s="22" t="n"/>
      <c r="AF504" s="21" t="n"/>
      <c r="AG504" s="20" t="n"/>
      <c r="AH504" s="18">
        <f>IF($AG504="","",IFERROR(VLOOKUP(IFERROR(VLOOKUP(IF(ISNUMBER(FIND(" – ",$AG504)),LEFT($AG504,FIND(" – ",$AG504)-1),$AG504),ProdTbl,5,0),""),BasketTbl,2,0),"کد ناشناخته"))</f>
        <v/>
      </c>
      <c r="AI504" s="18">
        <f>IF($AG504="","",IFERROR(VLOOKUP(IF(ISNUMBER(FIND(" – ",$AG504)),LEFT($AG504,FIND(" – ",$AG504)-1),$AG504),ProdTbl,3,0),"کد ناشناخته"))</f>
        <v/>
      </c>
      <c r="AJ504" s="22" t="n"/>
      <c r="AK504" s="21" t="n"/>
      <c r="AL504" s="20" t="n"/>
      <c r="AM504" s="18">
        <f>IF($AL504="","",IFERROR(VLOOKUP(IFERROR(VLOOKUP(IF(ISNUMBER(FIND(" – ",$AL504)),LEFT($AL504,FIND(" – ",$AL504)-1),$AL504),ProdTbl,5,0),""),BasketTbl,2,0),"کد ناشناخته"))</f>
        <v/>
      </c>
      <c r="AN504" s="18">
        <f>IF($AL504="","",IFERROR(VLOOKUP(IF(ISNUMBER(FIND(" – ",$AL504)),LEFT($AL504,FIND(" – ",$AL504)-1),$AL504),ProdTbl,3,0),"کد ناشناخته"))</f>
        <v/>
      </c>
      <c r="AO504" s="22" t="n"/>
      <c r="AP504" s="21" t="n"/>
      <c r="AQ504" s="20" t="n"/>
      <c r="AR504" s="18">
        <f>IF($AQ504="","",IFERROR(VLOOKUP(IFERROR(VLOOKUP(IF(ISNUMBER(FIND(" – ",$AQ504)),LEFT($AQ504,FIND(" – ",$AQ504)-1),$AQ504),ProdTbl,5,0),""),BasketTbl,2,0),"کد ناشناخته"))</f>
        <v/>
      </c>
      <c r="AS504" s="18">
        <f>IF($AQ504="","",IFERROR(VLOOKUP(IF(ISNUMBER(FIND(" – ",$AQ504)),LEFT($AQ504,FIND(" – ",$AQ504)-1),$AQ504),ProdTbl,3,0),"کد ناشناخته"))</f>
        <v/>
      </c>
      <c r="AT504" s="22" t="n"/>
      <c r="AU504" s="21" t="n"/>
      <c r="AV504" s="20" t="n"/>
      <c r="AW504" s="18">
        <f>IF($AV504="","",IFERROR(VLOOKUP(IFERROR(VLOOKUP(IF(ISNUMBER(FIND(" – ",$AV504)),LEFT($AV504,FIND(" – ",$AV504)-1),$AV504),ProdTbl,5,0),""),BasketTbl,2,0),"کد ناشناخته"))</f>
        <v/>
      </c>
      <c r="AX504" s="18">
        <f>IF($AV504="","",IFERROR(VLOOKUP(IF(ISNUMBER(FIND(" – ",$AV504)),LEFT($AV504,FIND(" – ",$AV504)-1),$AV504),ProdTbl,3,0),"کد ناشناخته"))</f>
        <v/>
      </c>
      <c r="AY504" s="22" t="n"/>
      <c r="AZ504" s="21" t="n"/>
      <c r="BA504" s="20" t="n"/>
      <c r="BB504" s="18">
        <f>IF($BA504="","",IFERROR(VLOOKUP(IFERROR(VLOOKUP(IF(ISNUMBER(FIND(" – ",$BA504)),LEFT($BA504,FIND(" – ",$BA504)-1),$BA504),ProdTbl,5,0),""),BasketTbl,2,0),"کد ناشناخته"))</f>
        <v/>
      </c>
      <c r="BC504" s="18">
        <f>IF($BA504="","",IFERROR(VLOOKUP(IF(ISNUMBER(FIND(" – ",$BA504)),LEFT($BA504,FIND(" – ",$BA504)-1),$BA504),ProdTbl,3,0),"کد ناشناخته"))</f>
        <v/>
      </c>
      <c r="BD504" s="22" t="n"/>
      <c r="BE504" s="21" t="n"/>
      <c r="BF504" s="20" t="n"/>
      <c r="BG504" s="18">
        <f>IF($BF504="","",IFERROR(VLOOKUP(IFERROR(VLOOKUP(IF(ISNUMBER(FIND(" – ",$BF504)),LEFT($BF504,FIND(" – ",$BF504)-1),$BF504),ProdTbl,5,0),""),BasketTbl,2,0),"کد ناشناخته"))</f>
        <v/>
      </c>
      <c r="BH504" s="18">
        <f>IF($BF504="","",IFERROR(VLOOKUP(IF(ISNUMBER(FIND(" – ",$BF504)),LEFT($BF504,FIND(" – ",$BF504)-1),$BF504),ProdTbl,3,0),"کد ناشناخته"))</f>
        <v/>
      </c>
      <c r="BI504" s="22" t="n"/>
      <c r="BJ504" s="21" t="n"/>
      <c r="BK504" s="20" t="n"/>
      <c r="BL504" s="18">
        <f>IF($BK504="","",IFERROR(VLOOKUP(IFERROR(VLOOKUP(IF(ISNUMBER(FIND(" – ",$BK504)),LEFT($BK504,FIND(" – ",$BK504)-1),$BK504),ProdTbl,5,0),""),BasketTbl,2,0),"کد ناشناخته"))</f>
        <v/>
      </c>
      <c r="BM504" s="18">
        <f>IF($BK504="","",IFERROR(VLOOKUP(IF(ISNUMBER(FIND(" – ",$BK504)),LEFT($BK504,FIND(" – ",$BK504)-1),$BK504),ProdTbl,3,0),"کد ناشناخته"))</f>
        <v/>
      </c>
      <c r="BN504" s="22" t="n"/>
      <c r="BO504" s="21" t="n"/>
      <c r="BP504" s="20" t="n"/>
      <c r="BQ504" s="18">
        <f>IF($BP504="","",IFERROR(VLOOKUP(IFERROR(VLOOKUP(IF(ISNUMBER(FIND(" – ",$BP504)),LEFT($BP504,FIND(" – ",$BP504)-1),$BP504),ProdTbl,5,0),""),BasketTbl,2,0),"کد ناشناخته"))</f>
        <v/>
      </c>
      <c r="BR504" s="18">
        <f>IF($BP504="","",IFERROR(VLOOKUP(IF(ISNUMBER(FIND(" – ",$BP504)),LEFT($BP504,FIND(" – ",$BP504)-1),$BP504),ProdTbl,3,0),"کد ناشناخته"))</f>
        <v/>
      </c>
      <c r="BS504" s="22" t="n"/>
      <c r="BT504" s="21" t="n"/>
      <c r="BU504" s="20" t="n"/>
      <c r="BV504" s="18">
        <f>IF($BU504="","",IFERROR(VLOOKUP(IFERROR(VLOOKUP(IF(ISNUMBER(FIND(" – ",$BU504)),LEFT($BU504,FIND(" – ",$BU504)-1),$BU504),ProdTbl,5,0),""),BasketTbl,2,0),"کد ناشناخته"))</f>
        <v/>
      </c>
      <c r="BW504" s="18">
        <f>IF($BU504="","",IFERROR(VLOOKUP(IF(ISNUMBER(FIND(" – ",$BU504)),LEFT($BU504,FIND(" – ",$BU504)-1),$BU504),ProdTbl,3,0),"کد ناشناخته"))</f>
        <v/>
      </c>
      <c r="BX504" s="22" t="n"/>
      <c r="BY504" s="21" t="n"/>
      <c r="BZ504" s="20" t="n"/>
      <c r="CA504" s="18">
        <f>IF($BZ504="","",IFERROR(VLOOKUP(IFERROR(VLOOKUP(IF(ISNUMBER(FIND(" – ",$BZ504)),LEFT($BZ504,FIND(" – ",$BZ504)-1),$BZ504),ProdTbl,5,0),""),BasketTbl,2,0),"کد ناشناخته"))</f>
        <v/>
      </c>
      <c r="CB504" s="18">
        <f>IF($BZ504="","",IFERROR(VLOOKUP(IF(ISNUMBER(FIND(" – ",$BZ504)),LEFT($BZ504,FIND(" – ",$BZ504)-1),$BZ504),ProdTbl,3,0),"کد ناشناخته"))</f>
        <v/>
      </c>
      <c r="CC504" s="22" t="n"/>
      <c r="CD504" s="21" t="n"/>
      <c r="CE504" s="20" t="n"/>
      <c r="CF504" s="18">
        <f>IF($CE504="","",IFERROR(VLOOKUP(IFERROR(VLOOKUP(IF(ISNUMBER(FIND(" – ",$CE504)),LEFT($CE504,FIND(" – ",$CE504)-1),$CE504),ProdTbl,5,0),""),BasketTbl,2,0),"کد ناشناخته"))</f>
        <v/>
      </c>
      <c r="CG504" s="18">
        <f>IF($CE504="","",IFERROR(VLOOKUP(IF(ISNUMBER(FIND(" – ",$CE504)),LEFT($CE504,FIND(" – ",$CE504)-1),$CE504),ProdTbl,3,0),"کد ناشناخته"))</f>
        <v/>
      </c>
      <c r="CH504" s="22" t="n"/>
      <c r="CI504" s="21" t="n"/>
    </row>
    <row r="505">
      <c r="A505" s="18">
        <f>IF($B505="","",COUNTA($B$10:$B505))</f>
        <v/>
      </c>
      <c r="B505" s="19" t="n"/>
      <c r="C505" s="20" t="n"/>
      <c r="D505" s="19" t="n"/>
      <c r="E505" s="18">
        <f>IF($D505="","",IFERROR(VLOOKUP(IF(ISNUMBER(FIND(" – ",$D505)),LEFT($D505,FIND(" – ",$D505)-1),$D505),SellerTbl,2,0),"کد ناشناخته"))</f>
        <v/>
      </c>
      <c r="F505" s="21" t="n"/>
      <c r="G505" s="21" t="n"/>
      <c r="H505" s="22" t="n"/>
      <c r="I505" s="23">
        <f>IF(OR($F505="",$G505=""),"",$F505-$G505)</f>
        <v/>
      </c>
      <c r="J505" s="18">
        <f>IF($I505="","",IF(ABS($I505)&lt;=0.01*$F505,"√","×"))</f>
        <v/>
      </c>
      <c r="K505" s="23">
        <f>IF(COUNT($Q505,$V505,$AA505,$AF505,$AK505,$AP505,$AU505,$AZ505,$BE505,$BJ505,$BO505,$BT505,$BY505,$CD505,$CI505)=0,"",SUM($Q505,$V505,$AA505,$AF505,$AK505,$AP505,$AU505,$AZ505,$BE505,$BJ505,$BO505,$BT505,$BY505,$CD505,$CI505))</f>
        <v/>
      </c>
      <c r="L505" s="23">
        <f>IF(OR($F505="",$K505=""),"",$F505-$K505)</f>
        <v/>
      </c>
      <c r="M505" s="20" t="n"/>
      <c r="N505" s="18">
        <f>IF($M505="","",IFERROR(VLOOKUP(IFERROR(VLOOKUP(IF(ISNUMBER(FIND(" – ",$M505)),LEFT($M505,FIND(" – ",$M505)-1),$M505),ProdTbl,5,0),""),BasketTbl,2,0),"کد ناشناخته"))</f>
        <v/>
      </c>
      <c r="O505" s="18">
        <f>IF($M505="","",IFERROR(VLOOKUP(IF(ISNUMBER(FIND(" – ",$M505)),LEFT($M505,FIND(" – ",$M505)-1),$M505),ProdTbl,3,0),"کد ناشناخته"))</f>
        <v/>
      </c>
      <c r="P505" s="22" t="n"/>
      <c r="Q505" s="21" t="n"/>
      <c r="R505" s="20" t="n"/>
      <c r="S505" s="18">
        <f>IF($R505="","",IFERROR(VLOOKUP(IFERROR(VLOOKUP(IF(ISNUMBER(FIND(" – ",$R505)),LEFT($R505,FIND(" – ",$R505)-1),$R505),ProdTbl,5,0),""),BasketTbl,2,0),"کد ناشناخته"))</f>
        <v/>
      </c>
      <c r="T505" s="18">
        <f>IF($R505="","",IFERROR(VLOOKUP(IF(ISNUMBER(FIND(" – ",$R505)),LEFT($R505,FIND(" – ",$R505)-1),$R505),ProdTbl,3,0),"کد ناشناخته"))</f>
        <v/>
      </c>
      <c r="U505" s="22" t="n"/>
      <c r="V505" s="21" t="n"/>
      <c r="W505" s="20" t="n"/>
      <c r="X505" s="18">
        <f>IF($W505="","",IFERROR(VLOOKUP(IFERROR(VLOOKUP(IF(ISNUMBER(FIND(" – ",$W505)),LEFT($W505,FIND(" – ",$W505)-1),$W505),ProdTbl,5,0),""),BasketTbl,2,0),"کد ناشناخته"))</f>
        <v/>
      </c>
      <c r="Y505" s="18">
        <f>IF($W505="","",IFERROR(VLOOKUP(IF(ISNUMBER(FIND(" – ",$W505)),LEFT($W505,FIND(" – ",$W505)-1),$W505),ProdTbl,3,0),"کد ناشناخته"))</f>
        <v/>
      </c>
      <c r="Z505" s="22" t="n"/>
      <c r="AA505" s="21" t="n"/>
      <c r="AB505" s="20" t="n"/>
      <c r="AC505" s="18">
        <f>IF($AB505="","",IFERROR(VLOOKUP(IFERROR(VLOOKUP(IF(ISNUMBER(FIND(" – ",$AB505)),LEFT($AB505,FIND(" – ",$AB505)-1),$AB505),ProdTbl,5,0),""),BasketTbl,2,0),"کد ناشناخته"))</f>
        <v/>
      </c>
      <c r="AD505" s="18">
        <f>IF($AB505="","",IFERROR(VLOOKUP(IF(ISNUMBER(FIND(" – ",$AB505)),LEFT($AB505,FIND(" – ",$AB505)-1),$AB505),ProdTbl,3,0),"کد ناشناخته"))</f>
        <v/>
      </c>
      <c r="AE505" s="22" t="n"/>
      <c r="AF505" s="21" t="n"/>
      <c r="AG505" s="20" t="n"/>
      <c r="AH505" s="18">
        <f>IF($AG505="","",IFERROR(VLOOKUP(IFERROR(VLOOKUP(IF(ISNUMBER(FIND(" – ",$AG505)),LEFT($AG505,FIND(" – ",$AG505)-1),$AG505),ProdTbl,5,0),""),BasketTbl,2,0),"کد ناشناخته"))</f>
        <v/>
      </c>
      <c r="AI505" s="18">
        <f>IF($AG505="","",IFERROR(VLOOKUP(IF(ISNUMBER(FIND(" – ",$AG505)),LEFT($AG505,FIND(" – ",$AG505)-1),$AG505),ProdTbl,3,0),"کد ناشناخته"))</f>
        <v/>
      </c>
      <c r="AJ505" s="22" t="n"/>
      <c r="AK505" s="21" t="n"/>
      <c r="AL505" s="20" t="n"/>
      <c r="AM505" s="18">
        <f>IF($AL505="","",IFERROR(VLOOKUP(IFERROR(VLOOKUP(IF(ISNUMBER(FIND(" – ",$AL505)),LEFT($AL505,FIND(" – ",$AL505)-1),$AL505),ProdTbl,5,0),""),BasketTbl,2,0),"کد ناشناخته"))</f>
        <v/>
      </c>
      <c r="AN505" s="18">
        <f>IF($AL505="","",IFERROR(VLOOKUP(IF(ISNUMBER(FIND(" – ",$AL505)),LEFT($AL505,FIND(" – ",$AL505)-1),$AL505),ProdTbl,3,0),"کد ناشناخته"))</f>
        <v/>
      </c>
      <c r="AO505" s="22" t="n"/>
      <c r="AP505" s="21" t="n"/>
      <c r="AQ505" s="20" t="n"/>
      <c r="AR505" s="18">
        <f>IF($AQ505="","",IFERROR(VLOOKUP(IFERROR(VLOOKUP(IF(ISNUMBER(FIND(" – ",$AQ505)),LEFT($AQ505,FIND(" – ",$AQ505)-1),$AQ505),ProdTbl,5,0),""),BasketTbl,2,0),"کد ناشناخته"))</f>
        <v/>
      </c>
      <c r="AS505" s="18">
        <f>IF($AQ505="","",IFERROR(VLOOKUP(IF(ISNUMBER(FIND(" – ",$AQ505)),LEFT($AQ505,FIND(" – ",$AQ505)-1),$AQ505),ProdTbl,3,0),"کد ناشناخته"))</f>
        <v/>
      </c>
      <c r="AT505" s="22" t="n"/>
      <c r="AU505" s="21" t="n"/>
      <c r="AV505" s="20" t="n"/>
      <c r="AW505" s="18">
        <f>IF($AV505="","",IFERROR(VLOOKUP(IFERROR(VLOOKUP(IF(ISNUMBER(FIND(" – ",$AV505)),LEFT($AV505,FIND(" – ",$AV505)-1),$AV505),ProdTbl,5,0),""),BasketTbl,2,0),"کد ناشناخته"))</f>
        <v/>
      </c>
      <c r="AX505" s="18">
        <f>IF($AV505="","",IFERROR(VLOOKUP(IF(ISNUMBER(FIND(" – ",$AV505)),LEFT($AV505,FIND(" – ",$AV505)-1),$AV505),ProdTbl,3,0),"کد ناشناخته"))</f>
        <v/>
      </c>
      <c r="AY505" s="22" t="n"/>
      <c r="AZ505" s="21" t="n"/>
      <c r="BA505" s="20" t="n"/>
      <c r="BB505" s="18">
        <f>IF($BA505="","",IFERROR(VLOOKUP(IFERROR(VLOOKUP(IF(ISNUMBER(FIND(" – ",$BA505)),LEFT($BA505,FIND(" – ",$BA505)-1),$BA505),ProdTbl,5,0),""),BasketTbl,2,0),"کد ناشناخته"))</f>
        <v/>
      </c>
      <c r="BC505" s="18">
        <f>IF($BA505="","",IFERROR(VLOOKUP(IF(ISNUMBER(FIND(" – ",$BA505)),LEFT($BA505,FIND(" – ",$BA505)-1),$BA505),ProdTbl,3,0),"کد ناشناخته"))</f>
        <v/>
      </c>
      <c r="BD505" s="22" t="n"/>
      <c r="BE505" s="21" t="n"/>
      <c r="BF505" s="20" t="n"/>
      <c r="BG505" s="18">
        <f>IF($BF505="","",IFERROR(VLOOKUP(IFERROR(VLOOKUP(IF(ISNUMBER(FIND(" – ",$BF505)),LEFT($BF505,FIND(" – ",$BF505)-1),$BF505),ProdTbl,5,0),""),BasketTbl,2,0),"کد ناشناخته"))</f>
        <v/>
      </c>
      <c r="BH505" s="18">
        <f>IF($BF505="","",IFERROR(VLOOKUP(IF(ISNUMBER(FIND(" – ",$BF505)),LEFT($BF505,FIND(" – ",$BF505)-1),$BF505),ProdTbl,3,0),"کد ناشناخته"))</f>
        <v/>
      </c>
      <c r="BI505" s="22" t="n"/>
      <c r="BJ505" s="21" t="n"/>
      <c r="BK505" s="20" t="n"/>
      <c r="BL505" s="18">
        <f>IF($BK505="","",IFERROR(VLOOKUP(IFERROR(VLOOKUP(IF(ISNUMBER(FIND(" – ",$BK505)),LEFT($BK505,FIND(" – ",$BK505)-1),$BK505),ProdTbl,5,0),""),BasketTbl,2,0),"کد ناشناخته"))</f>
        <v/>
      </c>
      <c r="BM505" s="18">
        <f>IF($BK505="","",IFERROR(VLOOKUP(IF(ISNUMBER(FIND(" – ",$BK505)),LEFT($BK505,FIND(" – ",$BK505)-1),$BK505),ProdTbl,3,0),"کد ناشناخته"))</f>
        <v/>
      </c>
      <c r="BN505" s="22" t="n"/>
      <c r="BO505" s="21" t="n"/>
      <c r="BP505" s="20" t="n"/>
      <c r="BQ505" s="18">
        <f>IF($BP505="","",IFERROR(VLOOKUP(IFERROR(VLOOKUP(IF(ISNUMBER(FIND(" – ",$BP505)),LEFT($BP505,FIND(" – ",$BP505)-1),$BP505),ProdTbl,5,0),""),BasketTbl,2,0),"کد ناشناخته"))</f>
        <v/>
      </c>
      <c r="BR505" s="18">
        <f>IF($BP505="","",IFERROR(VLOOKUP(IF(ISNUMBER(FIND(" – ",$BP505)),LEFT($BP505,FIND(" – ",$BP505)-1),$BP505),ProdTbl,3,0),"کد ناشناخته"))</f>
        <v/>
      </c>
      <c r="BS505" s="22" t="n"/>
      <c r="BT505" s="21" t="n"/>
      <c r="BU505" s="20" t="n"/>
      <c r="BV505" s="18">
        <f>IF($BU505="","",IFERROR(VLOOKUP(IFERROR(VLOOKUP(IF(ISNUMBER(FIND(" – ",$BU505)),LEFT($BU505,FIND(" – ",$BU505)-1),$BU505),ProdTbl,5,0),""),BasketTbl,2,0),"کد ناشناخته"))</f>
        <v/>
      </c>
      <c r="BW505" s="18">
        <f>IF($BU505="","",IFERROR(VLOOKUP(IF(ISNUMBER(FIND(" – ",$BU505)),LEFT($BU505,FIND(" – ",$BU505)-1),$BU505),ProdTbl,3,0),"کد ناشناخته"))</f>
        <v/>
      </c>
      <c r="BX505" s="22" t="n"/>
      <c r="BY505" s="21" t="n"/>
      <c r="BZ505" s="20" t="n"/>
      <c r="CA505" s="18">
        <f>IF($BZ505="","",IFERROR(VLOOKUP(IFERROR(VLOOKUP(IF(ISNUMBER(FIND(" – ",$BZ505)),LEFT($BZ505,FIND(" – ",$BZ505)-1),$BZ505),ProdTbl,5,0),""),BasketTbl,2,0),"کد ناشناخته"))</f>
        <v/>
      </c>
      <c r="CB505" s="18">
        <f>IF($BZ505="","",IFERROR(VLOOKUP(IF(ISNUMBER(FIND(" – ",$BZ505)),LEFT($BZ505,FIND(" – ",$BZ505)-1),$BZ505),ProdTbl,3,0),"کد ناشناخته"))</f>
        <v/>
      </c>
      <c r="CC505" s="22" t="n"/>
      <c r="CD505" s="21" t="n"/>
      <c r="CE505" s="20" t="n"/>
      <c r="CF505" s="18">
        <f>IF($CE505="","",IFERROR(VLOOKUP(IFERROR(VLOOKUP(IF(ISNUMBER(FIND(" – ",$CE505)),LEFT($CE505,FIND(" – ",$CE505)-1),$CE505),ProdTbl,5,0),""),BasketTbl,2,0),"کد ناشناخته"))</f>
        <v/>
      </c>
      <c r="CG505" s="18">
        <f>IF($CE505="","",IFERROR(VLOOKUP(IF(ISNUMBER(FIND(" – ",$CE505)),LEFT($CE505,FIND(" – ",$CE505)-1),$CE505),ProdTbl,3,0),"کد ناشناخته"))</f>
        <v/>
      </c>
      <c r="CH505" s="22" t="n"/>
      <c r="CI505" s="21" t="n"/>
    </row>
    <row r="506">
      <c r="A506" s="18">
        <f>IF($B506="","",COUNTA($B$10:$B506))</f>
        <v/>
      </c>
      <c r="B506" s="19" t="n"/>
      <c r="C506" s="20" t="n"/>
      <c r="D506" s="19" t="n"/>
      <c r="E506" s="18">
        <f>IF($D506="","",IFERROR(VLOOKUP(IF(ISNUMBER(FIND(" – ",$D506)),LEFT($D506,FIND(" – ",$D506)-1),$D506),SellerTbl,2,0),"کد ناشناخته"))</f>
        <v/>
      </c>
      <c r="F506" s="21" t="n"/>
      <c r="G506" s="21" t="n"/>
      <c r="H506" s="22" t="n"/>
      <c r="I506" s="23">
        <f>IF(OR($F506="",$G506=""),"",$F506-$G506)</f>
        <v/>
      </c>
      <c r="J506" s="18">
        <f>IF($I506="","",IF(ABS($I506)&lt;=0.01*$F506,"√","×"))</f>
        <v/>
      </c>
      <c r="K506" s="23">
        <f>IF(COUNT($Q506,$V506,$AA506,$AF506,$AK506,$AP506,$AU506,$AZ506,$BE506,$BJ506,$BO506,$BT506,$BY506,$CD506,$CI506)=0,"",SUM($Q506,$V506,$AA506,$AF506,$AK506,$AP506,$AU506,$AZ506,$BE506,$BJ506,$BO506,$BT506,$BY506,$CD506,$CI506))</f>
        <v/>
      </c>
      <c r="L506" s="23">
        <f>IF(OR($F506="",$K506=""),"",$F506-$K506)</f>
        <v/>
      </c>
      <c r="M506" s="20" t="n"/>
      <c r="N506" s="18">
        <f>IF($M506="","",IFERROR(VLOOKUP(IFERROR(VLOOKUP(IF(ISNUMBER(FIND(" – ",$M506)),LEFT($M506,FIND(" – ",$M506)-1),$M506),ProdTbl,5,0),""),BasketTbl,2,0),"کد ناشناخته"))</f>
        <v/>
      </c>
      <c r="O506" s="18">
        <f>IF($M506="","",IFERROR(VLOOKUP(IF(ISNUMBER(FIND(" – ",$M506)),LEFT($M506,FIND(" – ",$M506)-1),$M506),ProdTbl,3,0),"کد ناشناخته"))</f>
        <v/>
      </c>
      <c r="P506" s="22" t="n"/>
      <c r="Q506" s="21" t="n"/>
      <c r="R506" s="20" t="n"/>
      <c r="S506" s="18">
        <f>IF($R506="","",IFERROR(VLOOKUP(IFERROR(VLOOKUP(IF(ISNUMBER(FIND(" – ",$R506)),LEFT($R506,FIND(" – ",$R506)-1),$R506),ProdTbl,5,0),""),BasketTbl,2,0),"کد ناشناخته"))</f>
        <v/>
      </c>
      <c r="T506" s="18">
        <f>IF($R506="","",IFERROR(VLOOKUP(IF(ISNUMBER(FIND(" – ",$R506)),LEFT($R506,FIND(" – ",$R506)-1),$R506),ProdTbl,3,0),"کد ناشناخته"))</f>
        <v/>
      </c>
      <c r="U506" s="22" t="n"/>
      <c r="V506" s="21" t="n"/>
      <c r="W506" s="20" t="n"/>
      <c r="X506" s="18">
        <f>IF($W506="","",IFERROR(VLOOKUP(IFERROR(VLOOKUP(IF(ISNUMBER(FIND(" – ",$W506)),LEFT($W506,FIND(" – ",$W506)-1),$W506),ProdTbl,5,0),""),BasketTbl,2,0),"کد ناشناخته"))</f>
        <v/>
      </c>
      <c r="Y506" s="18">
        <f>IF($W506="","",IFERROR(VLOOKUP(IF(ISNUMBER(FIND(" – ",$W506)),LEFT($W506,FIND(" – ",$W506)-1),$W506),ProdTbl,3,0),"کد ناشناخته"))</f>
        <v/>
      </c>
      <c r="Z506" s="22" t="n"/>
      <c r="AA506" s="21" t="n"/>
      <c r="AB506" s="20" t="n"/>
      <c r="AC506" s="18">
        <f>IF($AB506="","",IFERROR(VLOOKUP(IFERROR(VLOOKUP(IF(ISNUMBER(FIND(" – ",$AB506)),LEFT($AB506,FIND(" – ",$AB506)-1),$AB506),ProdTbl,5,0),""),BasketTbl,2,0),"کد ناشناخته"))</f>
        <v/>
      </c>
      <c r="AD506" s="18">
        <f>IF($AB506="","",IFERROR(VLOOKUP(IF(ISNUMBER(FIND(" – ",$AB506)),LEFT($AB506,FIND(" – ",$AB506)-1),$AB506),ProdTbl,3,0),"کد ناشناخته"))</f>
        <v/>
      </c>
      <c r="AE506" s="22" t="n"/>
      <c r="AF506" s="21" t="n"/>
      <c r="AG506" s="20" t="n"/>
      <c r="AH506" s="18">
        <f>IF($AG506="","",IFERROR(VLOOKUP(IFERROR(VLOOKUP(IF(ISNUMBER(FIND(" – ",$AG506)),LEFT($AG506,FIND(" – ",$AG506)-1),$AG506),ProdTbl,5,0),""),BasketTbl,2,0),"کد ناشناخته"))</f>
        <v/>
      </c>
      <c r="AI506" s="18">
        <f>IF($AG506="","",IFERROR(VLOOKUP(IF(ISNUMBER(FIND(" – ",$AG506)),LEFT($AG506,FIND(" – ",$AG506)-1),$AG506),ProdTbl,3,0),"کد ناشناخته"))</f>
        <v/>
      </c>
      <c r="AJ506" s="22" t="n"/>
      <c r="AK506" s="21" t="n"/>
      <c r="AL506" s="20" t="n"/>
      <c r="AM506" s="18">
        <f>IF($AL506="","",IFERROR(VLOOKUP(IFERROR(VLOOKUP(IF(ISNUMBER(FIND(" – ",$AL506)),LEFT($AL506,FIND(" – ",$AL506)-1),$AL506),ProdTbl,5,0),""),BasketTbl,2,0),"کد ناشناخته"))</f>
        <v/>
      </c>
      <c r="AN506" s="18">
        <f>IF($AL506="","",IFERROR(VLOOKUP(IF(ISNUMBER(FIND(" – ",$AL506)),LEFT($AL506,FIND(" – ",$AL506)-1),$AL506),ProdTbl,3,0),"کد ناشناخته"))</f>
        <v/>
      </c>
      <c r="AO506" s="22" t="n"/>
      <c r="AP506" s="21" t="n"/>
      <c r="AQ506" s="20" t="n"/>
      <c r="AR506" s="18">
        <f>IF($AQ506="","",IFERROR(VLOOKUP(IFERROR(VLOOKUP(IF(ISNUMBER(FIND(" – ",$AQ506)),LEFT($AQ506,FIND(" – ",$AQ506)-1),$AQ506),ProdTbl,5,0),""),BasketTbl,2,0),"کد ناشناخته"))</f>
        <v/>
      </c>
      <c r="AS506" s="18">
        <f>IF($AQ506="","",IFERROR(VLOOKUP(IF(ISNUMBER(FIND(" – ",$AQ506)),LEFT($AQ506,FIND(" – ",$AQ506)-1),$AQ506),ProdTbl,3,0),"کد ناشناخته"))</f>
        <v/>
      </c>
      <c r="AT506" s="22" t="n"/>
      <c r="AU506" s="21" t="n"/>
      <c r="AV506" s="20" t="n"/>
      <c r="AW506" s="18">
        <f>IF($AV506="","",IFERROR(VLOOKUP(IFERROR(VLOOKUP(IF(ISNUMBER(FIND(" – ",$AV506)),LEFT($AV506,FIND(" – ",$AV506)-1),$AV506),ProdTbl,5,0),""),BasketTbl,2,0),"کد ناشناخته"))</f>
        <v/>
      </c>
      <c r="AX506" s="18">
        <f>IF($AV506="","",IFERROR(VLOOKUP(IF(ISNUMBER(FIND(" – ",$AV506)),LEFT($AV506,FIND(" – ",$AV506)-1),$AV506),ProdTbl,3,0),"کد ناشناخته"))</f>
        <v/>
      </c>
      <c r="AY506" s="22" t="n"/>
      <c r="AZ506" s="21" t="n"/>
      <c r="BA506" s="20" t="n"/>
      <c r="BB506" s="18">
        <f>IF($BA506="","",IFERROR(VLOOKUP(IFERROR(VLOOKUP(IF(ISNUMBER(FIND(" – ",$BA506)),LEFT($BA506,FIND(" – ",$BA506)-1),$BA506),ProdTbl,5,0),""),BasketTbl,2,0),"کد ناشناخته"))</f>
        <v/>
      </c>
      <c r="BC506" s="18">
        <f>IF($BA506="","",IFERROR(VLOOKUP(IF(ISNUMBER(FIND(" – ",$BA506)),LEFT($BA506,FIND(" – ",$BA506)-1),$BA506),ProdTbl,3,0),"کد ناشناخته"))</f>
        <v/>
      </c>
      <c r="BD506" s="22" t="n"/>
      <c r="BE506" s="21" t="n"/>
      <c r="BF506" s="20" t="n"/>
      <c r="BG506" s="18">
        <f>IF($BF506="","",IFERROR(VLOOKUP(IFERROR(VLOOKUP(IF(ISNUMBER(FIND(" – ",$BF506)),LEFT($BF506,FIND(" – ",$BF506)-1),$BF506),ProdTbl,5,0),""),BasketTbl,2,0),"کد ناشناخته"))</f>
        <v/>
      </c>
      <c r="BH506" s="18">
        <f>IF($BF506="","",IFERROR(VLOOKUP(IF(ISNUMBER(FIND(" – ",$BF506)),LEFT($BF506,FIND(" – ",$BF506)-1),$BF506),ProdTbl,3,0),"کد ناشناخته"))</f>
        <v/>
      </c>
      <c r="BI506" s="22" t="n"/>
      <c r="BJ506" s="21" t="n"/>
      <c r="BK506" s="20" t="n"/>
      <c r="BL506" s="18">
        <f>IF($BK506="","",IFERROR(VLOOKUP(IFERROR(VLOOKUP(IF(ISNUMBER(FIND(" – ",$BK506)),LEFT($BK506,FIND(" – ",$BK506)-1),$BK506),ProdTbl,5,0),""),BasketTbl,2,0),"کد ناشناخته"))</f>
        <v/>
      </c>
      <c r="BM506" s="18">
        <f>IF($BK506="","",IFERROR(VLOOKUP(IF(ISNUMBER(FIND(" – ",$BK506)),LEFT($BK506,FIND(" – ",$BK506)-1),$BK506),ProdTbl,3,0),"کد ناشناخته"))</f>
        <v/>
      </c>
      <c r="BN506" s="22" t="n"/>
      <c r="BO506" s="21" t="n"/>
      <c r="BP506" s="20" t="n"/>
      <c r="BQ506" s="18">
        <f>IF($BP506="","",IFERROR(VLOOKUP(IFERROR(VLOOKUP(IF(ISNUMBER(FIND(" – ",$BP506)),LEFT($BP506,FIND(" – ",$BP506)-1),$BP506),ProdTbl,5,0),""),BasketTbl,2,0),"کد ناشناخته"))</f>
        <v/>
      </c>
      <c r="BR506" s="18">
        <f>IF($BP506="","",IFERROR(VLOOKUP(IF(ISNUMBER(FIND(" – ",$BP506)),LEFT($BP506,FIND(" – ",$BP506)-1),$BP506),ProdTbl,3,0),"کد ناشناخته"))</f>
        <v/>
      </c>
      <c r="BS506" s="22" t="n"/>
      <c r="BT506" s="21" t="n"/>
      <c r="BU506" s="20" t="n"/>
      <c r="BV506" s="18">
        <f>IF($BU506="","",IFERROR(VLOOKUP(IFERROR(VLOOKUP(IF(ISNUMBER(FIND(" – ",$BU506)),LEFT($BU506,FIND(" – ",$BU506)-1),$BU506),ProdTbl,5,0),""),BasketTbl,2,0),"کد ناشناخته"))</f>
        <v/>
      </c>
      <c r="BW506" s="18">
        <f>IF($BU506="","",IFERROR(VLOOKUP(IF(ISNUMBER(FIND(" – ",$BU506)),LEFT($BU506,FIND(" – ",$BU506)-1),$BU506),ProdTbl,3,0),"کد ناشناخته"))</f>
        <v/>
      </c>
      <c r="BX506" s="22" t="n"/>
      <c r="BY506" s="21" t="n"/>
      <c r="BZ506" s="20" t="n"/>
      <c r="CA506" s="18">
        <f>IF($BZ506="","",IFERROR(VLOOKUP(IFERROR(VLOOKUP(IF(ISNUMBER(FIND(" – ",$BZ506)),LEFT($BZ506,FIND(" – ",$BZ506)-1),$BZ506),ProdTbl,5,0),""),BasketTbl,2,0),"کد ناشناخته"))</f>
        <v/>
      </c>
      <c r="CB506" s="18">
        <f>IF($BZ506="","",IFERROR(VLOOKUP(IF(ISNUMBER(FIND(" – ",$BZ506)),LEFT($BZ506,FIND(" – ",$BZ506)-1),$BZ506),ProdTbl,3,0),"کد ناشناخته"))</f>
        <v/>
      </c>
      <c r="CC506" s="22" t="n"/>
      <c r="CD506" s="21" t="n"/>
      <c r="CE506" s="20" t="n"/>
      <c r="CF506" s="18">
        <f>IF($CE506="","",IFERROR(VLOOKUP(IFERROR(VLOOKUP(IF(ISNUMBER(FIND(" – ",$CE506)),LEFT($CE506,FIND(" – ",$CE506)-1),$CE506),ProdTbl,5,0),""),BasketTbl,2,0),"کد ناشناخته"))</f>
        <v/>
      </c>
      <c r="CG506" s="18">
        <f>IF($CE506="","",IFERROR(VLOOKUP(IF(ISNUMBER(FIND(" – ",$CE506)),LEFT($CE506,FIND(" – ",$CE506)-1),$CE506),ProdTbl,3,0),"کد ناشناخته"))</f>
        <v/>
      </c>
      <c r="CH506" s="22" t="n"/>
      <c r="CI506" s="21" t="n"/>
    </row>
    <row r="507">
      <c r="A507" s="18">
        <f>IF($B507="","",COUNTA($B$10:$B507))</f>
        <v/>
      </c>
      <c r="B507" s="19" t="n"/>
      <c r="C507" s="20" t="n"/>
      <c r="D507" s="19" t="n"/>
      <c r="E507" s="18">
        <f>IF($D507="","",IFERROR(VLOOKUP(IF(ISNUMBER(FIND(" – ",$D507)),LEFT($D507,FIND(" – ",$D507)-1),$D507),SellerTbl,2,0),"کد ناشناخته"))</f>
        <v/>
      </c>
      <c r="F507" s="21" t="n"/>
      <c r="G507" s="21" t="n"/>
      <c r="H507" s="22" t="n"/>
      <c r="I507" s="23">
        <f>IF(OR($F507="",$G507=""),"",$F507-$G507)</f>
        <v/>
      </c>
      <c r="J507" s="18">
        <f>IF($I507="","",IF(ABS($I507)&lt;=0.01*$F507,"√","×"))</f>
        <v/>
      </c>
      <c r="K507" s="23">
        <f>IF(COUNT($Q507,$V507,$AA507,$AF507,$AK507,$AP507,$AU507,$AZ507,$BE507,$BJ507,$BO507,$BT507,$BY507,$CD507,$CI507)=0,"",SUM($Q507,$V507,$AA507,$AF507,$AK507,$AP507,$AU507,$AZ507,$BE507,$BJ507,$BO507,$BT507,$BY507,$CD507,$CI507))</f>
        <v/>
      </c>
      <c r="L507" s="23">
        <f>IF(OR($F507="",$K507=""),"",$F507-$K507)</f>
        <v/>
      </c>
      <c r="M507" s="20" t="n"/>
      <c r="N507" s="18">
        <f>IF($M507="","",IFERROR(VLOOKUP(IFERROR(VLOOKUP(IF(ISNUMBER(FIND(" – ",$M507)),LEFT($M507,FIND(" – ",$M507)-1),$M507),ProdTbl,5,0),""),BasketTbl,2,0),"کد ناشناخته"))</f>
        <v/>
      </c>
      <c r="O507" s="18">
        <f>IF($M507="","",IFERROR(VLOOKUP(IF(ISNUMBER(FIND(" – ",$M507)),LEFT($M507,FIND(" – ",$M507)-1),$M507),ProdTbl,3,0),"کد ناشناخته"))</f>
        <v/>
      </c>
      <c r="P507" s="22" t="n"/>
      <c r="Q507" s="21" t="n"/>
      <c r="R507" s="20" t="n"/>
      <c r="S507" s="18">
        <f>IF($R507="","",IFERROR(VLOOKUP(IFERROR(VLOOKUP(IF(ISNUMBER(FIND(" – ",$R507)),LEFT($R507,FIND(" – ",$R507)-1),$R507),ProdTbl,5,0),""),BasketTbl,2,0),"کد ناشناخته"))</f>
        <v/>
      </c>
      <c r="T507" s="18">
        <f>IF($R507="","",IFERROR(VLOOKUP(IF(ISNUMBER(FIND(" – ",$R507)),LEFT($R507,FIND(" – ",$R507)-1),$R507),ProdTbl,3,0),"کد ناشناخته"))</f>
        <v/>
      </c>
      <c r="U507" s="22" t="n"/>
      <c r="V507" s="21" t="n"/>
      <c r="W507" s="20" t="n"/>
      <c r="X507" s="18">
        <f>IF($W507="","",IFERROR(VLOOKUP(IFERROR(VLOOKUP(IF(ISNUMBER(FIND(" – ",$W507)),LEFT($W507,FIND(" – ",$W507)-1),$W507),ProdTbl,5,0),""),BasketTbl,2,0),"کد ناشناخته"))</f>
        <v/>
      </c>
      <c r="Y507" s="18">
        <f>IF($W507="","",IFERROR(VLOOKUP(IF(ISNUMBER(FIND(" – ",$W507)),LEFT($W507,FIND(" – ",$W507)-1),$W507),ProdTbl,3,0),"کد ناشناخته"))</f>
        <v/>
      </c>
      <c r="Z507" s="22" t="n"/>
      <c r="AA507" s="21" t="n"/>
      <c r="AB507" s="20" t="n"/>
      <c r="AC507" s="18">
        <f>IF($AB507="","",IFERROR(VLOOKUP(IFERROR(VLOOKUP(IF(ISNUMBER(FIND(" – ",$AB507)),LEFT($AB507,FIND(" – ",$AB507)-1),$AB507),ProdTbl,5,0),""),BasketTbl,2,0),"کد ناشناخته"))</f>
        <v/>
      </c>
      <c r="AD507" s="18">
        <f>IF($AB507="","",IFERROR(VLOOKUP(IF(ISNUMBER(FIND(" – ",$AB507)),LEFT($AB507,FIND(" – ",$AB507)-1),$AB507),ProdTbl,3,0),"کد ناشناخته"))</f>
        <v/>
      </c>
      <c r="AE507" s="22" t="n"/>
      <c r="AF507" s="21" t="n"/>
      <c r="AG507" s="20" t="n"/>
      <c r="AH507" s="18">
        <f>IF($AG507="","",IFERROR(VLOOKUP(IFERROR(VLOOKUP(IF(ISNUMBER(FIND(" – ",$AG507)),LEFT($AG507,FIND(" – ",$AG507)-1),$AG507),ProdTbl,5,0),""),BasketTbl,2,0),"کد ناشناخته"))</f>
        <v/>
      </c>
      <c r="AI507" s="18">
        <f>IF($AG507="","",IFERROR(VLOOKUP(IF(ISNUMBER(FIND(" – ",$AG507)),LEFT($AG507,FIND(" – ",$AG507)-1),$AG507),ProdTbl,3,0),"کد ناشناخته"))</f>
        <v/>
      </c>
      <c r="AJ507" s="22" t="n"/>
      <c r="AK507" s="21" t="n"/>
      <c r="AL507" s="20" t="n"/>
      <c r="AM507" s="18">
        <f>IF($AL507="","",IFERROR(VLOOKUP(IFERROR(VLOOKUP(IF(ISNUMBER(FIND(" – ",$AL507)),LEFT($AL507,FIND(" – ",$AL507)-1),$AL507),ProdTbl,5,0),""),BasketTbl,2,0),"کد ناشناخته"))</f>
        <v/>
      </c>
      <c r="AN507" s="18">
        <f>IF($AL507="","",IFERROR(VLOOKUP(IF(ISNUMBER(FIND(" – ",$AL507)),LEFT($AL507,FIND(" – ",$AL507)-1),$AL507),ProdTbl,3,0),"کد ناشناخته"))</f>
        <v/>
      </c>
      <c r="AO507" s="22" t="n"/>
      <c r="AP507" s="21" t="n"/>
      <c r="AQ507" s="20" t="n"/>
      <c r="AR507" s="18">
        <f>IF($AQ507="","",IFERROR(VLOOKUP(IFERROR(VLOOKUP(IF(ISNUMBER(FIND(" – ",$AQ507)),LEFT($AQ507,FIND(" – ",$AQ507)-1),$AQ507),ProdTbl,5,0),""),BasketTbl,2,0),"کد ناشناخته"))</f>
        <v/>
      </c>
      <c r="AS507" s="18">
        <f>IF($AQ507="","",IFERROR(VLOOKUP(IF(ISNUMBER(FIND(" – ",$AQ507)),LEFT($AQ507,FIND(" – ",$AQ507)-1),$AQ507),ProdTbl,3,0),"کد ناشناخته"))</f>
        <v/>
      </c>
      <c r="AT507" s="22" t="n"/>
      <c r="AU507" s="21" t="n"/>
      <c r="AV507" s="20" t="n"/>
      <c r="AW507" s="18">
        <f>IF($AV507="","",IFERROR(VLOOKUP(IFERROR(VLOOKUP(IF(ISNUMBER(FIND(" – ",$AV507)),LEFT($AV507,FIND(" – ",$AV507)-1),$AV507),ProdTbl,5,0),""),BasketTbl,2,0),"کد ناشناخته"))</f>
        <v/>
      </c>
      <c r="AX507" s="18">
        <f>IF($AV507="","",IFERROR(VLOOKUP(IF(ISNUMBER(FIND(" – ",$AV507)),LEFT($AV507,FIND(" – ",$AV507)-1),$AV507),ProdTbl,3,0),"کد ناشناخته"))</f>
        <v/>
      </c>
      <c r="AY507" s="22" t="n"/>
      <c r="AZ507" s="21" t="n"/>
      <c r="BA507" s="20" t="n"/>
      <c r="BB507" s="18">
        <f>IF($BA507="","",IFERROR(VLOOKUP(IFERROR(VLOOKUP(IF(ISNUMBER(FIND(" – ",$BA507)),LEFT($BA507,FIND(" – ",$BA507)-1),$BA507),ProdTbl,5,0),""),BasketTbl,2,0),"کد ناشناخته"))</f>
        <v/>
      </c>
      <c r="BC507" s="18">
        <f>IF($BA507="","",IFERROR(VLOOKUP(IF(ISNUMBER(FIND(" – ",$BA507)),LEFT($BA507,FIND(" – ",$BA507)-1),$BA507),ProdTbl,3,0),"کد ناشناخته"))</f>
        <v/>
      </c>
      <c r="BD507" s="22" t="n"/>
      <c r="BE507" s="21" t="n"/>
      <c r="BF507" s="20" t="n"/>
      <c r="BG507" s="18">
        <f>IF($BF507="","",IFERROR(VLOOKUP(IFERROR(VLOOKUP(IF(ISNUMBER(FIND(" – ",$BF507)),LEFT($BF507,FIND(" – ",$BF507)-1),$BF507),ProdTbl,5,0),""),BasketTbl,2,0),"کد ناشناخته"))</f>
        <v/>
      </c>
      <c r="BH507" s="18">
        <f>IF($BF507="","",IFERROR(VLOOKUP(IF(ISNUMBER(FIND(" – ",$BF507)),LEFT($BF507,FIND(" – ",$BF507)-1),$BF507),ProdTbl,3,0),"کد ناشناخته"))</f>
        <v/>
      </c>
      <c r="BI507" s="22" t="n"/>
      <c r="BJ507" s="21" t="n"/>
      <c r="BK507" s="20" t="n"/>
      <c r="BL507" s="18">
        <f>IF($BK507="","",IFERROR(VLOOKUP(IFERROR(VLOOKUP(IF(ISNUMBER(FIND(" – ",$BK507)),LEFT($BK507,FIND(" – ",$BK507)-1),$BK507),ProdTbl,5,0),""),BasketTbl,2,0),"کد ناشناخته"))</f>
        <v/>
      </c>
      <c r="BM507" s="18">
        <f>IF($BK507="","",IFERROR(VLOOKUP(IF(ISNUMBER(FIND(" – ",$BK507)),LEFT($BK507,FIND(" – ",$BK507)-1),$BK507),ProdTbl,3,0),"کد ناشناخته"))</f>
        <v/>
      </c>
      <c r="BN507" s="22" t="n"/>
      <c r="BO507" s="21" t="n"/>
      <c r="BP507" s="20" t="n"/>
      <c r="BQ507" s="18">
        <f>IF($BP507="","",IFERROR(VLOOKUP(IFERROR(VLOOKUP(IF(ISNUMBER(FIND(" – ",$BP507)),LEFT($BP507,FIND(" – ",$BP507)-1),$BP507),ProdTbl,5,0),""),BasketTbl,2,0),"کد ناشناخته"))</f>
        <v/>
      </c>
      <c r="BR507" s="18">
        <f>IF($BP507="","",IFERROR(VLOOKUP(IF(ISNUMBER(FIND(" – ",$BP507)),LEFT($BP507,FIND(" – ",$BP507)-1),$BP507),ProdTbl,3,0),"کد ناشناخته"))</f>
        <v/>
      </c>
      <c r="BS507" s="22" t="n"/>
      <c r="BT507" s="21" t="n"/>
      <c r="BU507" s="20" t="n"/>
      <c r="BV507" s="18">
        <f>IF($BU507="","",IFERROR(VLOOKUP(IFERROR(VLOOKUP(IF(ISNUMBER(FIND(" – ",$BU507)),LEFT($BU507,FIND(" – ",$BU507)-1),$BU507),ProdTbl,5,0),""),BasketTbl,2,0),"کد ناشناخته"))</f>
        <v/>
      </c>
      <c r="BW507" s="18">
        <f>IF($BU507="","",IFERROR(VLOOKUP(IF(ISNUMBER(FIND(" – ",$BU507)),LEFT($BU507,FIND(" – ",$BU507)-1),$BU507),ProdTbl,3,0),"کد ناشناخته"))</f>
        <v/>
      </c>
      <c r="BX507" s="22" t="n"/>
      <c r="BY507" s="21" t="n"/>
      <c r="BZ507" s="20" t="n"/>
      <c r="CA507" s="18">
        <f>IF($BZ507="","",IFERROR(VLOOKUP(IFERROR(VLOOKUP(IF(ISNUMBER(FIND(" – ",$BZ507)),LEFT($BZ507,FIND(" – ",$BZ507)-1),$BZ507),ProdTbl,5,0),""),BasketTbl,2,0),"کد ناشناخته"))</f>
        <v/>
      </c>
      <c r="CB507" s="18">
        <f>IF($BZ507="","",IFERROR(VLOOKUP(IF(ISNUMBER(FIND(" – ",$BZ507)),LEFT($BZ507,FIND(" – ",$BZ507)-1),$BZ507),ProdTbl,3,0),"کد ناشناخته"))</f>
        <v/>
      </c>
      <c r="CC507" s="22" t="n"/>
      <c r="CD507" s="21" t="n"/>
      <c r="CE507" s="20" t="n"/>
      <c r="CF507" s="18">
        <f>IF($CE507="","",IFERROR(VLOOKUP(IFERROR(VLOOKUP(IF(ISNUMBER(FIND(" – ",$CE507)),LEFT($CE507,FIND(" – ",$CE507)-1),$CE507),ProdTbl,5,0),""),BasketTbl,2,0),"کد ناشناخته"))</f>
        <v/>
      </c>
      <c r="CG507" s="18">
        <f>IF($CE507="","",IFERROR(VLOOKUP(IF(ISNUMBER(FIND(" – ",$CE507)),LEFT($CE507,FIND(" – ",$CE507)-1),$CE507),ProdTbl,3,0),"کد ناشناخته"))</f>
        <v/>
      </c>
      <c r="CH507" s="22" t="n"/>
      <c r="CI507" s="21" t="n"/>
    </row>
    <row r="508">
      <c r="A508" s="18">
        <f>IF($B508="","",COUNTA($B$10:$B508))</f>
        <v/>
      </c>
      <c r="B508" s="19" t="n"/>
      <c r="C508" s="20" t="n"/>
      <c r="D508" s="19" t="n"/>
      <c r="E508" s="18">
        <f>IF($D508="","",IFERROR(VLOOKUP(IF(ISNUMBER(FIND(" – ",$D508)),LEFT($D508,FIND(" – ",$D508)-1),$D508),SellerTbl,2,0),"کد ناشناخته"))</f>
        <v/>
      </c>
      <c r="F508" s="21" t="n"/>
      <c r="G508" s="21" t="n"/>
      <c r="H508" s="22" t="n"/>
      <c r="I508" s="23">
        <f>IF(OR($F508="",$G508=""),"",$F508-$G508)</f>
        <v/>
      </c>
      <c r="J508" s="18">
        <f>IF($I508="","",IF(ABS($I508)&lt;=0.01*$F508,"√","×"))</f>
        <v/>
      </c>
      <c r="K508" s="23">
        <f>IF(COUNT($Q508,$V508,$AA508,$AF508,$AK508,$AP508,$AU508,$AZ508,$BE508,$BJ508,$BO508,$BT508,$BY508,$CD508,$CI508)=0,"",SUM($Q508,$V508,$AA508,$AF508,$AK508,$AP508,$AU508,$AZ508,$BE508,$BJ508,$BO508,$BT508,$BY508,$CD508,$CI508))</f>
        <v/>
      </c>
      <c r="L508" s="23">
        <f>IF(OR($F508="",$K508=""),"",$F508-$K508)</f>
        <v/>
      </c>
      <c r="M508" s="20" t="n"/>
      <c r="N508" s="18">
        <f>IF($M508="","",IFERROR(VLOOKUP(IFERROR(VLOOKUP(IF(ISNUMBER(FIND(" – ",$M508)),LEFT($M508,FIND(" – ",$M508)-1),$M508),ProdTbl,5,0),""),BasketTbl,2,0),"کد ناشناخته"))</f>
        <v/>
      </c>
      <c r="O508" s="18">
        <f>IF($M508="","",IFERROR(VLOOKUP(IF(ISNUMBER(FIND(" – ",$M508)),LEFT($M508,FIND(" – ",$M508)-1),$M508),ProdTbl,3,0),"کد ناشناخته"))</f>
        <v/>
      </c>
      <c r="P508" s="22" t="n"/>
      <c r="Q508" s="21" t="n"/>
      <c r="R508" s="20" t="n"/>
      <c r="S508" s="18">
        <f>IF($R508="","",IFERROR(VLOOKUP(IFERROR(VLOOKUP(IF(ISNUMBER(FIND(" – ",$R508)),LEFT($R508,FIND(" – ",$R508)-1),$R508),ProdTbl,5,0),""),BasketTbl,2,0),"کد ناشناخته"))</f>
        <v/>
      </c>
      <c r="T508" s="18">
        <f>IF($R508="","",IFERROR(VLOOKUP(IF(ISNUMBER(FIND(" – ",$R508)),LEFT($R508,FIND(" – ",$R508)-1),$R508),ProdTbl,3,0),"کد ناشناخته"))</f>
        <v/>
      </c>
      <c r="U508" s="22" t="n"/>
      <c r="V508" s="21" t="n"/>
      <c r="W508" s="20" t="n"/>
      <c r="X508" s="18">
        <f>IF($W508="","",IFERROR(VLOOKUP(IFERROR(VLOOKUP(IF(ISNUMBER(FIND(" – ",$W508)),LEFT($W508,FIND(" – ",$W508)-1),$W508),ProdTbl,5,0),""),BasketTbl,2,0),"کد ناشناخته"))</f>
        <v/>
      </c>
      <c r="Y508" s="18">
        <f>IF($W508="","",IFERROR(VLOOKUP(IF(ISNUMBER(FIND(" – ",$W508)),LEFT($W508,FIND(" – ",$W508)-1),$W508),ProdTbl,3,0),"کد ناشناخته"))</f>
        <v/>
      </c>
      <c r="Z508" s="22" t="n"/>
      <c r="AA508" s="21" t="n"/>
      <c r="AB508" s="20" t="n"/>
      <c r="AC508" s="18">
        <f>IF($AB508="","",IFERROR(VLOOKUP(IFERROR(VLOOKUP(IF(ISNUMBER(FIND(" – ",$AB508)),LEFT($AB508,FIND(" – ",$AB508)-1),$AB508),ProdTbl,5,0),""),BasketTbl,2,0),"کد ناشناخته"))</f>
        <v/>
      </c>
      <c r="AD508" s="18">
        <f>IF($AB508="","",IFERROR(VLOOKUP(IF(ISNUMBER(FIND(" – ",$AB508)),LEFT($AB508,FIND(" – ",$AB508)-1),$AB508),ProdTbl,3,0),"کد ناشناخته"))</f>
        <v/>
      </c>
      <c r="AE508" s="22" t="n"/>
      <c r="AF508" s="21" t="n"/>
      <c r="AG508" s="20" t="n"/>
      <c r="AH508" s="18">
        <f>IF($AG508="","",IFERROR(VLOOKUP(IFERROR(VLOOKUP(IF(ISNUMBER(FIND(" – ",$AG508)),LEFT($AG508,FIND(" – ",$AG508)-1),$AG508),ProdTbl,5,0),""),BasketTbl,2,0),"کد ناشناخته"))</f>
        <v/>
      </c>
      <c r="AI508" s="18">
        <f>IF($AG508="","",IFERROR(VLOOKUP(IF(ISNUMBER(FIND(" – ",$AG508)),LEFT($AG508,FIND(" – ",$AG508)-1),$AG508),ProdTbl,3,0),"کد ناشناخته"))</f>
        <v/>
      </c>
      <c r="AJ508" s="22" t="n"/>
      <c r="AK508" s="21" t="n"/>
      <c r="AL508" s="20" t="n"/>
      <c r="AM508" s="18">
        <f>IF($AL508="","",IFERROR(VLOOKUP(IFERROR(VLOOKUP(IF(ISNUMBER(FIND(" – ",$AL508)),LEFT($AL508,FIND(" – ",$AL508)-1),$AL508),ProdTbl,5,0),""),BasketTbl,2,0),"کد ناشناخته"))</f>
        <v/>
      </c>
      <c r="AN508" s="18">
        <f>IF($AL508="","",IFERROR(VLOOKUP(IF(ISNUMBER(FIND(" – ",$AL508)),LEFT($AL508,FIND(" – ",$AL508)-1),$AL508),ProdTbl,3,0),"کد ناشناخته"))</f>
        <v/>
      </c>
      <c r="AO508" s="22" t="n"/>
      <c r="AP508" s="21" t="n"/>
      <c r="AQ508" s="20" t="n"/>
      <c r="AR508" s="18">
        <f>IF($AQ508="","",IFERROR(VLOOKUP(IFERROR(VLOOKUP(IF(ISNUMBER(FIND(" – ",$AQ508)),LEFT($AQ508,FIND(" – ",$AQ508)-1),$AQ508),ProdTbl,5,0),""),BasketTbl,2,0),"کد ناشناخته"))</f>
        <v/>
      </c>
      <c r="AS508" s="18">
        <f>IF($AQ508="","",IFERROR(VLOOKUP(IF(ISNUMBER(FIND(" – ",$AQ508)),LEFT($AQ508,FIND(" – ",$AQ508)-1),$AQ508),ProdTbl,3,0),"کد ناشناخته"))</f>
        <v/>
      </c>
      <c r="AT508" s="22" t="n"/>
      <c r="AU508" s="21" t="n"/>
      <c r="AV508" s="20" t="n"/>
      <c r="AW508" s="18">
        <f>IF($AV508="","",IFERROR(VLOOKUP(IFERROR(VLOOKUP(IF(ISNUMBER(FIND(" – ",$AV508)),LEFT($AV508,FIND(" – ",$AV508)-1),$AV508),ProdTbl,5,0),""),BasketTbl,2,0),"کد ناشناخته"))</f>
        <v/>
      </c>
      <c r="AX508" s="18">
        <f>IF($AV508="","",IFERROR(VLOOKUP(IF(ISNUMBER(FIND(" – ",$AV508)),LEFT($AV508,FIND(" – ",$AV508)-1),$AV508),ProdTbl,3,0),"کد ناشناخته"))</f>
        <v/>
      </c>
      <c r="AY508" s="22" t="n"/>
      <c r="AZ508" s="21" t="n"/>
      <c r="BA508" s="20" t="n"/>
      <c r="BB508" s="18">
        <f>IF($BA508="","",IFERROR(VLOOKUP(IFERROR(VLOOKUP(IF(ISNUMBER(FIND(" – ",$BA508)),LEFT($BA508,FIND(" – ",$BA508)-1),$BA508),ProdTbl,5,0),""),BasketTbl,2,0),"کد ناشناخته"))</f>
        <v/>
      </c>
      <c r="BC508" s="18">
        <f>IF($BA508="","",IFERROR(VLOOKUP(IF(ISNUMBER(FIND(" – ",$BA508)),LEFT($BA508,FIND(" – ",$BA508)-1),$BA508),ProdTbl,3,0),"کد ناشناخته"))</f>
        <v/>
      </c>
      <c r="BD508" s="22" t="n"/>
      <c r="BE508" s="21" t="n"/>
      <c r="BF508" s="20" t="n"/>
      <c r="BG508" s="18">
        <f>IF($BF508="","",IFERROR(VLOOKUP(IFERROR(VLOOKUP(IF(ISNUMBER(FIND(" – ",$BF508)),LEFT($BF508,FIND(" – ",$BF508)-1),$BF508),ProdTbl,5,0),""),BasketTbl,2,0),"کد ناشناخته"))</f>
        <v/>
      </c>
      <c r="BH508" s="18">
        <f>IF($BF508="","",IFERROR(VLOOKUP(IF(ISNUMBER(FIND(" – ",$BF508)),LEFT($BF508,FIND(" – ",$BF508)-1),$BF508),ProdTbl,3,0),"کد ناشناخته"))</f>
        <v/>
      </c>
      <c r="BI508" s="22" t="n"/>
      <c r="BJ508" s="21" t="n"/>
      <c r="BK508" s="20" t="n"/>
      <c r="BL508" s="18">
        <f>IF($BK508="","",IFERROR(VLOOKUP(IFERROR(VLOOKUP(IF(ISNUMBER(FIND(" – ",$BK508)),LEFT($BK508,FIND(" – ",$BK508)-1),$BK508),ProdTbl,5,0),""),BasketTbl,2,0),"کد ناشناخته"))</f>
        <v/>
      </c>
      <c r="BM508" s="18">
        <f>IF($BK508="","",IFERROR(VLOOKUP(IF(ISNUMBER(FIND(" – ",$BK508)),LEFT($BK508,FIND(" – ",$BK508)-1),$BK508),ProdTbl,3,0),"کد ناشناخته"))</f>
        <v/>
      </c>
      <c r="BN508" s="22" t="n"/>
      <c r="BO508" s="21" t="n"/>
      <c r="BP508" s="20" t="n"/>
      <c r="BQ508" s="18">
        <f>IF($BP508="","",IFERROR(VLOOKUP(IFERROR(VLOOKUP(IF(ISNUMBER(FIND(" – ",$BP508)),LEFT($BP508,FIND(" – ",$BP508)-1),$BP508),ProdTbl,5,0),""),BasketTbl,2,0),"کد ناشناخته"))</f>
        <v/>
      </c>
      <c r="BR508" s="18">
        <f>IF($BP508="","",IFERROR(VLOOKUP(IF(ISNUMBER(FIND(" – ",$BP508)),LEFT($BP508,FIND(" – ",$BP508)-1),$BP508),ProdTbl,3,0),"کد ناشناخته"))</f>
        <v/>
      </c>
      <c r="BS508" s="22" t="n"/>
      <c r="BT508" s="21" t="n"/>
      <c r="BU508" s="20" t="n"/>
      <c r="BV508" s="18">
        <f>IF($BU508="","",IFERROR(VLOOKUP(IFERROR(VLOOKUP(IF(ISNUMBER(FIND(" – ",$BU508)),LEFT($BU508,FIND(" – ",$BU508)-1),$BU508),ProdTbl,5,0),""),BasketTbl,2,0),"کد ناشناخته"))</f>
        <v/>
      </c>
      <c r="BW508" s="18">
        <f>IF($BU508="","",IFERROR(VLOOKUP(IF(ISNUMBER(FIND(" – ",$BU508)),LEFT($BU508,FIND(" – ",$BU508)-1),$BU508),ProdTbl,3,0),"کد ناشناخته"))</f>
        <v/>
      </c>
      <c r="BX508" s="22" t="n"/>
      <c r="BY508" s="21" t="n"/>
      <c r="BZ508" s="20" t="n"/>
      <c r="CA508" s="18">
        <f>IF($BZ508="","",IFERROR(VLOOKUP(IFERROR(VLOOKUP(IF(ISNUMBER(FIND(" – ",$BZ508)),LEFT($BZ508,FIND(" – ",$BZ508)-1),$BZ508),ProdTbl,5,0),""),BasketTbl,2,0),"کد ناشناخته"))</f>
        <v/>
      </c>
      <c r="CB508" s="18">
        <f>IF($BZ508="","",IFERROR(VLOOKUP(IF(ISNUMBER(FIND(" – ",$BZ508)),LEFT($BZ508,FIND(" – ",$BZ508)-1),$BZ508),ProdTbl,3,0),"کد ناشناخته"))</f>
        <v/>
      </c>
      <c r="CC508" s="22" t="n"/>
      <c r="CD508" s="21" t="n"/>
      <c r="CE508" s="20" t="n"/>
      <c r="CF508" s="18">
        <f>IF($CE508="","",IFERROR(VLOOKUP(IFERROR(VLOOKUP(IF(ISNUMBER(FIND(" – ",$CE508)),LEFT($CE508,FIND(" – ",$CE508)-1),$CE508),ProdTbl,5,0),""),BasketTbl,2,0),"کد ناشناخته"))</f>
        <v/>
      </c>
      <c r="CG508" s="18">
        <f>IF($CE508="","",IFERROR(VLOOKUP(IF(ISNUMBER(FIND(" – ",$CE508)),LEFT($CE508,FIND(" – ",$CE508)-1),$CE508),ProdTbl,3,0),"کد ناشناخته"))</f>
        <v/>
      </c>
      <c r="CH508" s="22" t="n"/>
      <c r="CI508" s="21" t="n"/>
    </row>
    <row r="509">
      <c r="A509" s="18">
        <f>IF($B509="","",COUNTA($B$10:$B509))</f>
        <v/>
      </c>
      <c r="B509" s="19" t="n"/>
      <c r="C509" s="20" t="n"/>
      <c r="D509" s="19" t="n"/>
      <c r="E509" s="18">
        <f>IF($D509="","",IFERROR(VLOOKUP(IF(ISNUMBER(FIND(" – ",$D509)),LEFT($D509,FIND(" – ",$D509)-1),$D509),SellerTbl,2,0),"کد ناشناخته"))</f>
        <v/>
      </c>
      <c r="F509" s="21" t="n"/>
      <c r="G509" s="21" t="n"/>
      <c r="H509" s="22" t="n"/>
      <c r="I509" s="23">
        <f>IF(OR($F509="",$G509=""),"",$F509-$G509)</f>
        <v/>
      </c>
      <c r="J509" s="18">
        <f>IF($I509="","",IF(ABS($I509)&lt;=0.01*$F509,"√","×"))</f>
        <v/>
      </c>
      <c r="K509" s="23">
        <f>IF(COUNT($Q509,$V509,$AA509,$AF509,$AK509,$AP509,$AU509,$AZ509,$BE509,$BJ509,$BO509,$BT509,$BY509,$CD509,$CI509)=0,"",SUM($Q509,$V509,$AA509,$AF509,$AK509,$AP509,$AU509,$AZ509,$BE509,$BJ509,$BO509,$BT509,$BY509,$CD509,$CI509))</f>
        <v/>
      </c>
      <c r="L509" s="23">
        <f>IF(OR($F509="",$K509=""),"",$F509-$K509)</f>
        <v/>
      </c>
      <c r="M509" s="20" t="n"/>
      <c r="N509" s="18">
        <f>IF($M509="","",IFERROR(VLOOKUP(IFERROR(VLOOKUP(IF(ISNUMBER(FIND(" – ",$M509)),LEFT($M509,FIND(" – ",$M509)-1),$M509),ProdTbl,5,0),""),BasketTbl,2,0),"کد ناشناخته"))</f>
        <v/>
      </c>
      <c r="O509" s="18">
        <f>IF($M509="","",IFERROR(VLOOKUP(IF(ISNUMBER(FIND(" – ",$M509)),LEFT($M509,FIND(" – ",$M509)-1),$M509),ProdTbl,3,0),"کد ناشناخته"))</f>
        <v/>
      </c>
      <c r="P509" s="22" t="n"/>
      <c r="Q509" s="21" t="n"/>
      <c r="R509" s="20" t="n"/>
      <c r="S509" s="18">
        <f>IF($R509="","",IFERROR(VLOOKUP(IFERROR(VLOOKUP(IF(ISNUMBER(FIND(" – ",$R509)),LEFT($R509,FIND(" – ",$R509)-1),$R509),ProdTbl,5,0),""),BasketTbl,2,0),"کد ناشناخته"))</f>
        <v/>
      </c>
      <c r="T509" s="18">
        <f>IF($R509="","",IFERROR(VLOOKUP(IF(ISNUMBER(FIND(" – ",$R509)),LEFT($R509,FIND(" – ",$R509)-1),$R509),ProdTbl,3,0),"کد ناشناخته"))</f>
        <v/>
      </c>
      <c r="U509" s="22" t="n"/>
      <c r="V509" s="21" t="n"/>
      <c r="W509" s="20" t="n"/>
      <c r="X509" s="18">
        <f>IF($W509="","",IFERROR(VLOOKUP(IFERROR(VLOOKUP(IF(ISNUMBER(FIND(" – ",$W509)),LEFT($W509,FIND(" – ",$W509)-1),$W509),ProdTbl,5,0),""),BasketTbl,2,0),"کد ناشناخته"))</f>
        <v/>
      </c>
      <c r="Y509" s="18">
        <f>IF($W509="","",IFERROR(VLOOKUP(IF(ISNUMBER(FIND(" – ",$W509)),LEFT($W509,FIND(" – ",$W509)-1),$W509),ProdTbl,3,0),"کد ناشناخته"))</f>
        <v/>
      </c>
      <c r="Z509" s="22" t="n"/>
      <c r="AA509" s="21" t="n"/>
      <c r="AB509" s="20" t="n"/>
      <c r="AC509" s="18">
        <f>IF($AB509="","",IFERROR(VLOOKUP(IFERROR(VLOOKUP(IF(ISNUMBER(FIND(" – ",$AB509)),LEFT($AB509,FIND(" – ",$AB509)-1),$AB509),ProdTbl,5,0),""),BasketTbl,2,0),"کد ناشناخته"))</f>
        <v/>
      </c>
      <c r="AD509" s="18">
        <f>IF($AB509="","",IFERROR(VLOOKUP(IF(ISNUMBER(FIND(" – ",$AB509)),LEFT($AB509,FIND(" – ",$AB509)-1),$AB509),ProdTbl,3,0),"کد ناشناخته"))</f>
        <v/>
      </c>
      <c r="AE509" s="22" t="n"/>
      <c r="AF509" s="21" t="n"/>
      <c r="AG509" s="20" t="n"/>
      <c r="AH509" s="18">
        <f>IF($AG509="","",IFERROR(VLOOKUP(IFERROR(VLOOKUP(IF(ISNUMBER(FIND(" – ",$AG509)),LEFT($AG509,FIND(" – ",$AG509)-1),$AG509),ProdTbl,5,0),""),BasketTbl,2,0),"کد ناشناخته"))</f>
        <v/>
      </c>
      <c r="AI509" s="18">
        <f>IF($AG509="","",IFERROR(VLOOKUP(IF(ISNUMBER(FIND(" – ",$AG509)),LEFT($AG509,FIND(" – ",$AG509)-1),$AG509),ProdTbl,3,0),"کد ناشناخته"))</f>
        <v/>
      </c>
      <c r="AJ509" s="22" t="n"/>
      <c r="AK509" s="21" t="n"/>
      <c r="AL509" s="20" t="n"/>
      <c r="AM509" s="18">
        <f>IF($AL509="","",IFERROR(VLOOKUP(IFERROR(VLOOKUP(IF(ISNUMBER(FIND(" – ",$AL509)),LEFT($AL509,FIND(" – ",$AL509)-1),$AL509),ProdTbl,5,0),""),BasketTbl,2,0),"کد ناشناخته"))</f>
        <v/>
      </c>
      <c r="AN509" s="18">
        <f>IF($AL509="","",IFERROR(VLOOKUP(IF(ISNUMBER(FIND(" – ",$AL509)),LEFT($AL509,FIND(" – ",$AL509)-1),$AL509),ProdTbl,3,0),"کد ناشناخته"))</f>
        <v/>
      </c>
      <c r="AO509" s="22" t="n"/>
      <c r="AP509" s="21" t="n"/>
      <c r="AQ509" s="20" t="n"/>
      <c r="AR509" s="18">
        <f>IF($AQ509="","",IFERROR(VLOOKUP(IFERROR(VLOOKUP(IF(ISNUMBER(FIND(" – ",$AQ509)),LEFT($AQ509,FIND(" – ",$AQ509)-1),$AQ509),ProdTbl,5,0),""),BasketTbl,2,0),"کد ناشناخته"))</f>
        <v/>
      </c>
      <c r="AS509" s="18">
        <f>IF($AQ509="","",IFERROR(VLOOKUP(IF(ISNUMBER(FIND(" – ",$AQ509)),LEFT($AQ509,FIND(" – ",$AQ509)-1),$AQ509),ProdTbl,3,0),"کد ناشناخته"))</f>
        <v/>
      </c>
      <c r="AT509" s="22" t="n"/>
      <c r="AU509" s="21" t="n"/>
      <c r="AV509" s="20" t="n"/>
      <c r="AW509" s="18">
        <f>IF($AV509="","",IFERROR(VLOOKUP(IFERROR(VLOOKUP(IF(ISNUMBER(FIND(" – ",$AV509)),LEFT($AV509,FIND(" – ",$AV509)-1),$AV509),ProdTbl,5,0),""),BasketTbl,2,0),"کد ناشناخته"))</f>
        <v/>
      </c>
      <c r="AX509" s="18">
        <f>IF($AV509="","",IFERROR(VLOOKUP(IF(ISNUMBER(FIND(" – ",$AV509)),LEFT($AV509,FIND(" – ",$AV509)-1),$AV509),ProdTbl,3,0),"کد ناشناخته"))</f>
        <v/>
      </c>
      <c r="AY509" s="22" t="n"/>
      <c r="AZ509" s="21" t="n"/>
      <c r="BA509" s="20" t="n"/>
      <c r="BB509" s="18">
        <f>IF($BA509="","",IFERROR(VLOOKUP(IFERROR(VLOOKUP(IF(ISNUMBER(FIND(" – ",$BA509)),LEFT($BA509,FIND(" – ",$BA509)-1),$BA509),ProdTbl,5,0),""),BasketTbl,2,0),"کد ناشناخته"))</f>
        <v/>
      </c>
      <c r="BC509" s="18">
        <f>IF($BA509="","",IFERROR(VLOOKUP(IF(ISNUMBER(FIND(" – ",$BA509)),LEFT($BA509,FIND(" – ",$BA509)-1),$BA509),ProdTbl,3,0),"کد ناشناخته"))</f>
        <v/>
      </c>
      <c r="BD509" s="22" t="n"/>
      <c r="BE509" s="21" t="n"/>
      <c r="BF509" s="20" t="n"/>
      <c r="BG509" s="18">
        <f>IF($BF509="","",IFERROR(VLOOKUP(IFERROR(VLOOKUP(IF(ISNUMBER(FIND(" – ",$BF509)),LEFT($BF509,FIND(" – ",$BF509)-1),$BF509),ProdTbl,5,0),""),BasketTbl,2,0),"کد ناشناخته"))</f>
        <v/>
      </c>
      <c r="BH509" s="18">
        <f>IF($BF509="","",IFERROR(VLOOKUP(IF(ISNUMBER(FIND(" – ",$BF509)),LEFT($BF509,FIND(" – ",$BF509)-1),$BF509),ProdTbl,3,0),"کد ناشناخته"))</f>
        <v/>
      </c>
      <c r="BI509" s="22" t="n"/>
      <c r="BJ509" s="21" t="n"/>
      <c r="BK509" s="20" t="n"/>
      <c r="BL509" s="18">
        <f>IF($BK509="","",IFERROR(VLOOKUP(IFERROR(VLOOKUP(IF(ISNUMBER(FIND(" – ",$BK509)),LEFT($BK509,FIND(" – ",$BK509)-1),$BK509),ProdTbl,5,0),""),BasketTbl,2,0),"کد ناشناخته"))</f>
        <v/>
      </c>
      <c r="BM509" s="18">
        <f>IF($BK509="","",IFERROR(VLOOKUP(IF(ISNUMBER(FIND(" – ",$BK509)),LEFT($BK509,FIND(" – ",$BK509)-1),$BK509),ProdTbl,3,0),"کد ناشناخته"))</f>
        <v/>
      </c>
      <c r="BN509" s="22" t="n"/>
      <c r="BO509" s="21" t="n"/>
      <c r="BP509" s="20" t="n"/>
      <c r="BQ509" s="18">
        <f>IF($BP509="","",IFERROR(VLOOKUP(IFERROR(VLOOKUP(IF(ISNUMBER(FIND(" – ",$BP509)),LEFT($BP509,FIND(" – ",$BP509)-1),$BP509),ProdTbl,5,0),""),BasketTbl,2,0),"کد ناشناخته"))</f>
        <v/>
      </c>
      <c r="BR509" s="18">
        <f>IF($BP509="","",IFERROR(VLOOKUP(IF(ISNUMBER(FIND(" – ",$BP509)),LEFT($BP509,FIND(" – ",$BP509)-1),$BP509),ProdTbl,3,0),"کد ناشناخته"))</f>
        <v/>
      </c>
      <c r="BS509" s="22" t="n"/>
      <c r="BT509" s="21" t="n"/>
      <c r="BU509" s="20" t="n"/>
      <c r="BV509" s="18">
        <f>IF($BU509="","",IFERROR(VLOOKUP(IFERROR(VLOOKUP(IF(ISNUMBER(FIND(" – ",$BU509)),LEFT($BU509,FIND(" – ",$BU509)-1),$BU509),ProdTbl,5,0),""),BasketTbl,2,0),"کد ناشناخته"))</f>
        <v/>
      </c>
      <c r="BW509" s="18">
        <f>IF($BU509="","",IFERROR(VLOOKUP(IF(ISNUMBER(FIND(" – ",$BU509)),LEFT($BU509,FIND(" – ",$BU509)-1),$BU509),ProdTbl,3,0),"کد ناشناخته"))</f>
        <v/>
      </c>
      <c r="BX509" s="22" t="n"/>
      <c r="BY509" s="21" t="n"/>
      <c r="BZ509" s="20" t="n"/>
      <c r="CA509" s="18">
        <f>IF($BZ509="","",IFERROR(VLOOKUP(IFERROR(VLOOKUP(IF(ISNUMBER(FIND(" – ",$BZ509)),LEFT($BZ509,FIND(" – ",$BZ509)-1),$BZ509),ProdTbl,5,0),""),BasketTbl,2,0),"کد ناشناخته"))</f>
        <v/>
      </c>
      <c r="CB509" s="18">
        <f>IF($BZ509="","",IFERROR(VLOOKUP(IF(ISNUMBER(FIND(" – ",$BZ509)),LEFT($BZ509,FIND(" – ",$BZ509)-1),$BZ509),ProdTbl,3,0),"کد ناشناخته"))</f>
        <v/>
      </c>
      <c r="CC509" s="22" t="n"/>
      <c r="CD509" s="21" t="n"/>
      <c r="CE509" s="20" t="n"/>
      <c r="CF509" s="18">
        <f>IF($CE509="","",IFERROR(VLOOKUP(IFERROR(VLOOKUP(IF(ISNUMBER(FIND(" – ",$CE509)),LEFT($CE509,FIND(" – ",$CE509)-1),$CE509),ProdTbl,5,0),""),BasketTbl,2,0),"کد ناشناخته"))</f>
        <v/>
      </c>
      <c r="CG509" s="18">
        <f>IF($CE509="","",IFERROR(VLOOKUP(IF(ISNUMBER(FIND(" – ",$CE509)),LEFT($CE509,FIND(" – ",$CE509)-1),$CE509),ProdTbl,3,0),"کد ناشناخته"))</f>
        <v/>
      </c>
      <c r="CH509" s="22" t="n"/>
      <c r="CI509" s="21" t="n"/>
    </row>
    <row r="510">
      <c r="A510" s="18">
        <f>IF($B510="","",COUNTA($B$10:$B510))</f>
        <v/>
      </c>
      <c r="B510" s="19" t="n"/>
      <c r="C510" s="20" t="n"/>
      <c r="D510" s="19" t="n"/>
      <c r="E510" s="18">
        <f>IF($D510="","",IFERROR(VLOOKUP(IF(ISNUMBER(FIND(" – ",$D510)),LEFT($D510,FIND(" – ",$D510)-1),$D510),SellerTbl,2,0),"کد ناشناخته"))</f>
        <v/>
      </c>
      <c r="F510" s="21" t="n"/>
      <c r="G510" s="21" t="n"/>
      <c r="H510" s="22" t="n"/>
      <c r="I510" s="23">
        <f>IF(OR($F510="",$G510=""),"",$F510-$G510)</f>
        <v/>
      </c>
      <c r="J510" s="18">
        <f>IF($I510="","",IF(ABS($I510)&lt;=0.01*$F510,"√","×"))</f>
        <v/>
      </c>
      <c r="K510" s="23">
        <f>IF(COUNT($Q510,$V510,$AA510,$AF510,$AK510,$AP510,$AU510,$AZ510,$BE510,$BJ510,$BO510,$BT510,$BY510,$CD510,$CI510)=0,"",SUM($Q510,$V510,$AA510,$AF510,$AK510,$AP510,$AU510,$AZ510,$BE510,$BJ510,$BO510,$BT510,$BY510,$CD510,$CI510))</f>
        <v/>
      </c>
      <c r="L510" s="23">
        <f>IF(OR($F510="",$K510=""),"",$F510-$K510)</f>
        <v/>
      </c>
      <c r="M510" s="20" t="n"/>
      <c r="N510" s="18">
        <f>IF($M510="","",IFERROR(VLOOKUP(IFERROR(VLOOKUP(IF(ISNUMBER(FIND(" – ",$M510)),LEFT($M510,FIND(" – ",$M510)-1),$M510),ProdTbl,5,0),""),BasketTbl,2,0),"کد ناشناخته"))</f>
        <v/>
      </c>
      <c r="O510" s="18">
        <f>IF($M510="","",IFERROR(VLOOKUP(IF(ISNUMBER(FIND(" – ",$M510)),LEFT($M510,FIND(" – ",$M510)-1),$M510),ProdTbl,3,0),"کد ناشناخته"))</f>
        <v/>
      </c>
      <c r="P510" s="22" t="n"/>
      <c r="Q510" s="21" t="n"/>
      <c r="R510" s="20" t="n"/>
      <c r="S510" s="18">
        <f>IF($R510="","",IFERROR(VLOOKUP(IFERROR(VLOOKUP(IF(ISNUMBER(FIND(" – ",$R510)),LEFT($R510,FIND(" – ",$R510)-1),$R510),ProdTbl,5,0),""),BasketTbl,2,0),"کد ناشناخته"))</f>
        <v/>
      </c>
      <c r="T510" s="18">
        <f>IF($R510="","",IFERROR(VLOOKUP(IF(ISNUMBER(FIND(" – ",$R510)),LEFT($R510,FIND(" – ",$R510)-1),$R510),ProdTbl,3,0),"کد ناشناخته"))</f>
        <v/>
      </c>
      <c r="U510" s="22" t="n"/>
      <c r="V510" s="21" t="n"/>
      <c r="W510" s="20" t="n"/>
      <c r="X510" s="18">
        <f>IF($W510="","",IFERROR(VLOOKUP(IFERROR(VLOOKUP(IF(ISNUMBER(FIND(" – ",$W510)),LEFT($W510,FIND(" – ",$W510)-1),$W510),ProdTbl,5,0),""),BasketTbl,2,0),"کد ناشناخته"))</f>
        <v/>
      </c>
      <c r="Y510" s="18">
        <f>IF($W510="","",IFERROR(VLOOKUP(IF(ISNUMBER(FIND(" – ",$W510)),LEFT($W510,FIND(" – ",$W510)-1),$W510),ProdTbl,3,0),"کد ناشناخته"))</f>
        <v/>
      </c>
      <c r="Z510" s="22" t="n"/>
      <c r="AA510" s="21" t="n"/>
      <c r="AB510" s="20" t="n"/>
      <c r="AC510" s="18">
        <f>IF($AB510="","",IFERROR(VLOOKUP(IFERROR(VLOOKUP(IF(ISNUMBER(FIND(" – ",$AB510)),LEFT($AB510,FIND(" – ",$AB510)-1),$AB510),ProdTbl,5,0),""),BasketTbl,2,0),"کد ناشناخته"))</f>
        <v/>
      </c>
      <c r="AD510" s="18">
        <f>IF($AB510="","",IFERROR(VLOOKUP(IF(ISNUMBER(FIND(" – ",$AB510)),LEFT($AB510,FIND(" – ",$AB510)-1),$AB510),ProdTbl,3,0),"کد ناشناخته"))</f>
        <v/>
      </c>
      <c r="AE510" s="22" t="n"/>
      <c r="AF510" s="21" t="n"/>
      <c r="AG510" s="20" t="n"/>
      <c r="AH510" s="18">
        <f>IF($AG510="","",IFERROR(VLOOKUP(IFERROR(VLOOKUP(IF(ISNUMBER(FIND(" – ",$AG510)),LEFT($AG510,FIND(" – ",$AG510)-1),$AG510),ProdTbl,5,0),""),BasketTbl,2,0),"کد ناشناخته"))</f>
        <v/>
      </c>
      <c r="AI510" s="18">
        <f>IF($AG510="","",IFERROR(VLOOKUP(IF(ISNUMBER(FIND(" – ",$AG510)),LEFT($AG510,FIND(" – ",$AG510)-1),$AG510),ProdTbl,3,0),"کد ناشناخته"))</f>
        <v/>
      </c>
      <c r="AJ510" s="22" t="n"/>
      <c r="AK510" s="21" t="n"/>
      <c r="AL510" s="20" t="n"/>
      <c r="AM510" s="18">
        <f>IF($AL510="","",IFERROR(VLOOKUP(IFERROR(VLOOKUP(IF(ISNUMBER(FIND(" – ",$AL510)),LEFT($AL510,FIND(" – ",$AL510)-1),$AL510),ProdTbl,5,0),""),BasketTbl,2,0),"کد ناشناخته"))</f>
        <v/>
      </c>
      <c r="AN510" s="18">
        <f>IF($AL510="","",IFERROR(VLOOKUP(IF(ISNUMBER(FIND(" – ",$AL510)),LEFT($AL510,FIND(" – ",$AL510)-1),$AL510),ProdTbl,3,0),"کد ناشناخته"))</f>
        <v/>
      </c>
      <c r="AO510" s="22" t="n"/>
      <c r="AP510" s="21" t="n"/>
      <c r="AQ510" s="20" t="n"/>
      <c r="AR510" s="18">
        <f>IF($AQ510="","",IFERROR(VLOOKUP(IFERROR(VLOOKUP(IF(ISNUMBER(FIND(" – ",$AQ510)),LEFT($AQ510,FIND(" – ",$AQ510)-1),$AQ510),ProdTbl,5,0),""),BasketTbl,2,0),"کد ناشناخته"))</f>
        <v/>
      </c>
      <c r="AS510" s="18">
        <f>IF($AQ510="","",IFERROR(VLOOKUP(IF(ISNUMBER(FIND(" – ",$AQ510)),LEFT($AQ510,FIND(" – ",$AQ510)-1),$AQ510),ProdTbl,3,0),"کد ناشناخته"))</f>
        <v/>
      </c>
      <c r="AT510" s="22" t="n"/>
      <c r="AU510" s="21" t="n"/>
      <c r="AV510" s="20" t="n"/>
      <c r="AW510" s="18">
        <f>IF($AV510="","",IFERROR(VLOOKUP(IFERROR(VLOOKUP(IF(ISNUMBER(FIND(" – ",$AV510)),LEFT($AV510,FIND(" – ",$AV510)-1),$AV510),ProdTbl,5,0),""),BasketTbl,2,0),"کد ناشناخته"))</f>
        <v/>
      </c>
      <c r="AX510" s="18">
        <f>IF($AV510="","",IFERROR(VLOOKUP(IF(ISNUMBER(FIND(" – ",$AV510)),LEFT($AV510,FIND(" – ",$AV510)-1),$AV510),ProdTbl,3,0),"کد ناشناخته"))</f>
        <v/>
      </c>
      <c r="AY510" s="22" t="n"/>
      <c r="AZ510" s="21" t="n"/>
      <c r="BA510" s="20" t="n"/>
      <c r="BB510" s="18">
        <f>IF($BA510="","",IFERROR(VLOOKUP(IFERROR(VLOOKUP(IF(ISNUMBER(FIND(" – ",$BA510)),LEFT($BA510,FIND(" – ",$BA510)-1),$BA510),ProdTbl,5,0),""),BasketTbl,2,0),"کد ناشناخته"))</f>
        <v/>
      </c>
      <c r="BC510" s="18">
        <f>IF($BA510="","",IFERROR(VLOOKUP(IF(ISNUMBER(FIND(" – ",$BA510)),LEFT($BA510,FIND(" – ",$BA510)-1),$BA510),ProdTbl,3,0),"کد ناشناخته"))</f>
        <v/>
      </c>
      <c r="BD510" s="22" t="n"/>
      <c r="BE510" s="21" t="n"/>
      <c r="BF510" s="20" t="n"/>
      <c r="BG510" s="18">
        <f>IF($BF510="","",IFERROR(VLOOKUP(IFERROR(VLOOKUP(IF(ISNUMBER(FIND(" – ",$BF510)),LEFT($BF510,FIND(" – ",$BF510)-1),$BF510),ProdTbl,5,0),""),BasketTbl,2,0),"کد ناشناخته"))</f>
        <v/>
      </c>
      <c r="BH510" s="18">
        <f>IF($BF510="","",IFERROR(VLOOKUP(IF(ISNUMBER(FIND(" – ",$BF510)),LEFT($BF510,FIND(" – ",$BF510)-1),$BF510),ProdTbl,3,0),"کد ناشناخته"))</f>
        <v/>
      </c>
      <c r="BI510" s="22" t="n"/>
      <c r="BJ510" s="21" t="n"/>
      <c r="BK510" s="20" t="n"/>
      <c r="BL510" s="18">
        <f>IF($BK510="","",IFERROR(VLOOKUP(IFERROR(VLOOKUP(IF(ISNUMBER(FIND(" – ",$BK510)),LEFT($BK510,FIND(" – ",$BK510)-1),$BK510),ProdTbl,5,0),""),BasketTbl,2,0),"کد ناشناخته"))</f>
        <v/>
      </c>
      <c r="BM510" s="18">
        <f>IF($BK510="","",IFERROR(VLOOKUP(IF(ISNUMBER(FIND(" – ",$BK510)),LEFT($BK510,FIND(" – ",$BK510)-1),$BK510),ProdTbl,3,0),"کد ناشناخته"))</f>
        <v/>
      </c>
      <c r="BN510" s="22" t="n"/>
      <c r="BO510" s="21" t="n"/>
      <c r="BP510" s="20" t="n"/>
      <c r="BQ510" s="18">
        <f>IF($BP510="","",IFERROR(VLOOKUP(IFERROR(VLOOKUP(IF(ISNUMBER(FIND(" – ",$BP510)),LEFT($BP510,FIND(" – ",$BP510)-1),$BP510),ProdTbl,5,0),""),BasketTbl,2,0),"کد ناشناخته"))</f>
        <v/>
      </c>
      <c r="BR510" s="18">
        <f>IF($BP510="","",IFERROR(VLOOKUP(IF(ISNUMBER(FIND(" – ",$BP510)),LEFT($BP510,FIND(" – ",$BP510)-1),$BP510),ProdTbl,3,0),"کد ناشناخته"))</f>
        <v/>
      </c>
      <c r="BS510" s="22" t="n"/>
      <c r="BT510" s="21" t="n"/>
      <c r="BU510" s="20" t="n"/>
      <c r="BV510" s="18">
        <f>IF($BU510="","",IFERROR(VLOOKUP(IFERROR(VLOOKUP(IF(ISNUMBER(FIND(" – ",$BU510)),LEFT($BU510,FIND(" – ",$BU510)-1),$BU510),ProdTbl,5,0),""),BasketTbl,2,0),"کد ناشناخته"))</f>
        <v/>
      </c>
      <c r="BW510" s="18">
        <f>IF($BU510="","",IFERROR(VLOOKUP(IF(ISNUMBER(FIND(" – ",$BU510)),LEFT($BU510,FIND(" – ",$BU510)-1),$BU510),ProdTbl,3,0),"کد ناشناخته"))</f>
        <v/>
      </c>
      <c r="BX510" s="22" t="n"/>
      <c r="BY510" s="21" t="n"/>
      <c r="BZ510" s="20" t="n"/>
      <c r="CA510" s="18">
        <f>IF($BZ510="","",IFERROR(VLOOKUP(IFERROR(VLOOKUP(IF(ISNUMBER(FIND(" – ",$BZ510)),LEFT($BZ510,FIND(" – ",$BZ510)-1),$BZ510),ProdTbl,5,0),""),BasketTbl,2,0),"کد ناشناخته"))</f>
        <v/>
      </c>
      <c r="CB510" s="18">
        <f>IF($BZ510="","",IFERROR(VLOOKUP(IF(ISNUMBER(FIND(" – ",$BZ510)),LEFT($BZ510,FIND(" – ",$BZ510)-1),$BZ510),ProdTbl,3,0),"کد ناشناخته"))</f>
        <v/>
      </c>
      <c r="CC510" s="22" t="n"/>
      <c r="CD510" s="21" t="n"/>
      <c r="CE510" s="20" t="n"/>
      <c r="CF510" s="18">
        <f>IF($CE510="","",IFERROR(VLOOKUP(IFERROR(VLOOKUP(IF(ISNUMBER(FIND(" – ",$CE510)),LEFT($CE510,FIND(" – ",$CE510)-1),$CE510),ProdTbl,5,0),""),BasketTbl,2,0),"کد ناشناخته"))</f>
        <v/>
      </c>
      <c r="CG510" s="18">
        <f>IF($CE510="","",IFERROR(VLOOKUP(IF(ISNUMBER(FIND(" – ",$CE510)),LEFT($CE510,FIND(" – ",$CE510)-1),$CE510),ProdTbl,3,0),"کد ناشناخته"))</f>
        <v/>
      </c>
      <c r="CH510" s="22" t="n"/>
      <c r="CI510" s="21" t="n"/>
    </row>
    <row r="511">
      <c r="A511" s="18">
        <f>IF($B511="","",COUNTA($B$10:$B511))</f>
        <v/>
      </c>
      <c r="B511" s="19" t="n"/>
      <c r="C511" s="20" t="n"/>
      <c r="D511" s="19" t="n"/>
      <c r="E511" s="18">
        <f>IF($D511="","",IFERROR(VLOOKUP(IF(ISNUMBER(FIND(" – ",$D511)),LEFT($D511,FIND(" – ",$D511)-1),$D511),SellerTbl,2,0),"کد ناشناخته"))</f>
        <v/>
      </c>
      <c r="F511" s="21" t="n"/>
      <c r="G511" s="21" t="n"/>
      <c r="H511" s="22" t="n"/>
      <c r="I511" s="23">
        <f>IF(OR($F511="",$G511=""),"",$F511-$G511)</f>
        <v/>
      </c>
      <c r="J511" s="18">
        <f>IF($I511="","",IF(ABS($I511)&lt;=0.01*$F511,"√","×"))</f>
        <v/>
      </c>
      <c r="K511" s="23">
        <f>IF(COUNT($Q511,$V511,$AA511,$AF511,$AK511,$AP511,$AU511,$AZ511,$BE511,$BJ511,$BO511,$BT511,$BY511,$CD511,$CI511)=0,"",SUM($Q511,$V511,$AA511,$AF511,$AK511,$AP511,$AU511,$AZ511,$BE511,$BJ511,$BO511,$BT511,$BY511,$CD511,$CI511))</f>
        <v/>
      </c>
      <c r="L511" s="23">
        <f>IF(OR($F511="",$K511=""),"",$F511-$K511)</f>
        <v/>
      </c>
      <c r="M511" s="20" t="n"/>
      <c r="N511" s="18">
        <f>IF($M511="","",IFERROR(VLOOKUP(IFERROR(VLOOKUP(IF(ISNUMBER(FIND(" – ",$M511)),LEFT($M511,FIND(" – ",$M511)-1),$M511),ProdTbl,5,0),""),BasketTbl,2,0),"کد ناشناخته"))</f>
        <v/>
      </c>
      <c r="O511" s="18">
        <f>IF($M511="","",IFERROR(VLOOKUP(IF(ISNUMBER(FIND(" – ",$M511)),LEFT($M511,FIND(" – ",$M511)-1),$M511),ProdTbl,3,0),"کد ناشناخته"))</f>
        <v/>
      </c>
      <c r="P511" s="22" t="n"/>
      <c r="Q511" s="21" t="n"/>
      <c r="R511" s="20" t="n"/>
      <c r="S511" s="18">
        <f>IF($R511="","",IFERROR(VLOOKUP(IFERROR(VLOOKUP(IF(ISNUMBER(FIND(" – ",$R511)),LEFT($R511,FIND(" – ",$R511)-1),$R511),ProdTbl,5,0),""),BasketTbl,2,0),"کد ناشناخته"))</f>
        <v/>
      </c>
      <c r="T511" s="18">
        <f>IF($R511="","",IFERROR(VLOOKUP(IF(ISNUMBER(FIND(" – ",$R511)),LEFT($R511,FIND(" – ",$R511)-1),$R511),ProdTbl,3,0),"کد ناشناخته"))</f>
        <v/>
      </c>
      <c r="U511" s="22" t="n"/>
      <c r="V511" s="21" t="n"/>
      <c r="W511" s="20" t="n"/>
      <c r="X511" s="18">
        <f>IF($W511="","",IFERROR(VLOOKUP(IFERROR(VLOOKUP(IF(ISNUMBER(FIND(" – ",$W511)),LEFT($W511,FIND(" – ",$W511)-1),$W511),ProdTbl,5,0),""),BasketTbl,2,0),"کد ناشناخته"))</f>
        <v/>
      </c>
      <c r="Y511" s="18">
        <f>IF($W511="","",IFERROR(VLOOKUP(IF(ISNUMBER(FIND(" – ",$W511)),LEFT($W511,FIND(" – ",$W511)-1),$W511),ProdTbl,3,0),"کد ناشناخته"))</f>
        <v/>
      </c>
      <c r="Z511" s="22" t="n"/>
      <c r="AA511" s="21" t="n"/>
      <c r="AB511" s="20" t="n"/>
      <c r="AC511" s="18">
        <f>IF($AB511="","",IFERROR(VLOOKUP(IFERROR(VLOOKUP(IF(ISNUMBER(FIND(" – ",$AB511)),LEFT($AB511,FIND(" – ",$AB511)-1),$AB511),ProdTbl,5,0),""),BasketTbl,2,0),"کد ناشناخته"))</f>
        <v/>
      </c>
      <c r="AD511" s="18">
        <f>IF($AB511="","",IFERROR(VLOOKUP(IF(ISNUMBER(FIND(" – ",$AB511)),LEFT($AB511,FIND(" – ",$AB511)-1),$AB511),ProdTbl,3,0),"کد ناشناخته"))</f>
        <v/>
      </c>
      <c r="AE511" s="22" t="n"/>
      <c r="AF511" s="21" t="n"/>
      <c r="AG511" s="20" t="n"/>
      <c r="AH511" s="18">
        <f>IF($AG511="","",IFERROR(VLOOKUP(IFERROR(VLOOKUP(IF(ISNUMBER(FIND(" – ",$AG511)),LEFT($AG511,FIND(" – ",$AG511)-1),$AG511),ProdTbl,5,0),""),BasketTbl,2,0),"کد ناشناخته"))</f>
        <v/>
      </c>
      <c r="AI511" s="18">
        <f>IF($AG511="","",IFERROR(VLOOKUP(IF(ISNUMBER(FIND(" – ",$AG511)),LEFT($AG511,FIND(" – ",$AG511)-1),$AG511),ProdTbl,3,0),"کد ناشناخته"))</f>
        <v/>
      </c>
      <c r="AJ511" s="22" t="n"/>
      <c r="AK511" s="21" t="n"/>
      <c r="AL511" s="20" t="n"/>
      <c r="AM511" s="18">
        <f>IF($AL511="","",IFERROR(VLOOKUP(IFERROR(VLOOKUP(IF(ISNUMBER(FIND(" – ",$AL511)),LEFT($AL511,FIND(" – ",$AL511)-1),$AL511),ProdTbl,5,0),""),BasketTbl,2,0),"کد ناشناخته"))</f>
        <v/>
      </c>
      <c r="AN511" s="18">
        <f>IF($AL511="","",IFERROR(VLOOKUP(IF(ISNUMBER(FIND(" – ",$AL511)),LEFT($AL511,FIND(" – ",$AL511)-1),$AL511),ProdTbl,3,0),"کد ناشناخته"))</f>
        <v/>
      </c>
      <c r="AO511" s="22" t="n"/>
      <c r="AP511" s="21" t="n"/>
      <c r="AQ511" s="20" t="n"/>
      <c r="AR511" s="18">
        <f>IF($AQ511="","",IFERROR(VLOOKUP(IFERROR(VLOOKUP(IF(ISNUMBER(FIND(" – ",$AQ511)),LEFT($AQ511,FIND(" – ",$AQ511)-1),$AQ511),ProdTbl,5,0),""),BasketTbl,2,0),"کد ناشناخته"))</f>
        <v/>
      </c>
      <c r="AS511" s="18">
        <f>IF($AQ511="","",IFERROR(VLOOKUP(IF(ISNUMBER(FIND(" – ",$AQ511)),LEFT($AQ511,FIND(" – ",$AQ511)-1),$AQ511),ProdTbl,3,0),"کد ناشناخته"))</f>
        <v/>
      </c>
      <c r="AT511" s="22" t="n"/>
      <c r="AU511" s="21" t="n"/>
      <c r="AV511" s="20" t="n"/>
      <c r="AW511" s="18">
        <f>IF($AV511="","",IFERROR(VLOOKUP(IFERROR(VLOOKUP(IF(ISNUMBER(FIND(" – ",$AV511)),LEFT($AV511,FIND(" – ",$AV511)-1),$AV511),ProdTbl,5,0),""),BasketTbl,2,0),"کد ناشناخته"))</f>
        <v/>
      </c>
      <c r="AX511" s="18">
        <f>IF($AV511="","",IFERROR(VLOOKUP(IF(ISNUMBER(FIND(" – ",$AV511)),LEFT($AV511,FIND(" – ",$AV511)-1),$AV511),ProdTbl,3,0),"کد ناشناخته"))</f>
        <v/>
      </c>
      <c r="AY511" s="22" t="n"/>
      <c r="AZ511" s="21" t="n"/>
      <c r="BA511" s="20" t="n"/>
      <c r="BB511" s="18">
        <f>IF($BA511="","",IFERROR(VLOOKUP(IFERROR(VLOOKUP(IF(ISNUMBER(FIND(" – ",$BA511)),LEFT($BA511,FIND(" – ",$BA511)-1),$BA511),ProdTbl,5,0),""),BasketTbl,2,0),"کد ناشناخته"))</f>
        <v/>
      </c>
      <c r="BC511" s="18">
        <f>IF($BA511="","",IFERROR(VLOOKUP(IF(ISNUMBER(FIND(" – ",$BA511)),LEFT($BA511,FIND(" – ",$BA511)-1),$BA511),ProdTbl,3,0),"کد ناشناخته"))</f>
        <v/>
      </c>
      <c r="BD511" s="22" t="n"/>
      <c r="BE511" s="21" t="n"/>
      <c r="BF511" s="20" t="n"/>
      <c r="BG511" s="18">
        <f>IF($BF511="","",IFERROR(VLOOKUP(IFERROR(VLOOKUP(IF(ISNUMBER(FIND(" – ",$BF511)),LEFT($BF511,FIND(" – ",$BF511)-1),$BF511),ProdTbl,5,0),""),BasketTbl,2,0),"کد ناشناخته"))</f>
        <v/>
      </c>
      <c r="BH511" s="18">
        <f>IF($BF511="","",IFERROR(VLOOKUP(IF(ISNUMBER(FIND(" – ",$BF511)),LEFT($BF511,FIND(" – ",$BF511)-1),$BF511),ProdTbl,3,0),"کد ناشناخته"))</f>
        <v/>
      </c>
      <c r="BI511" s="22" t="n"/>
      <c r="BJ511" s="21" t="n"/>
      <c r="BK511" s="20" t="n"/>
      <c r="BL511" s="18">
        <f>IF($BK511="","",IFERROR(VLOOKUP(IFERROR(VLOOKUP(IF(ISNUMBER(FIND(" – ",$BK511)),LEFT($BK511,FIND(" – ",$BK511)-1),$BK511),ProdTbl,5,0),""),BasketTbl,2,0),"کد ناشناخته"))</f>
        <v/>
      </c>
      <c r="BM511" s="18">
        <f>IF($BK511="","",IFERROR(VLOOKUP(IF(ISNUMBER(FIND(" – ",$BK511)),LEFT($BK511,FIND(" – ",$BK511)-1),$BK511),ProdTbl,3,0),"کد ناشناخته"))</f>
        <v/>
      </c>
      <c r="BN511" s="22" t="n"/>
      <c r="BO511" s="21" t="n"/>
      <c r="BP511" s="20" t="n"/>
      <c r="BQ511" s="18">
        <f>IF($BP511="","",IFERROR(VLOOKUP(IFERROR(VLOOKUP(IF(ISNUMBER(FIND(" – ",$BP511)),LEFT($BP511,FIND(" – ",$BP511)-1),$BP511),ProdTbl,5,0),""),BasketTbl,2,0),"کد ناشناخته"))</f>
        <v/>
      </c>
      <c r="BR511" s="18">
        <f>IF($BP511="","",IFERROR(VLOOKUP(IF(ISNUMBER(FIND(" – ",$BP511)),LEFT($BP511,FIND(" – ",$BP511)-1),$BP511),ProdTbl,3,0),"کد ناشناخته"))</f>
        <v/>
      </c>
      <c r="BS511" s="22" t="n"/>
      <c r="BT511" s="21" t="n"/>
      <c r="BU511" s="20" t="n"/>
      <c r="BV511" s="18">
        <f>IF($BU511="","",IFERROR(VLOOKUP(IFERROR(VLOOKUP(IF(ISNUMBER(FIND(" – ",$BU511)),LEFT($BU511,FIND(" – ",$BU511)-1),$BU511),ProdTbl,5,0),""),BasketTbl,2,0),"کد ناشناخته"))</f>
        <v/>
      </c>
      <c r="BW511" s="18">
        <f>IF($BU511="","",IFERROR(VLOOKUP(IF(ISNUMBER(FIND(" – ",$BU511)),LEFT($BU511,FIND(" – ",$BU511)-1),$BU511),ProdTbl,3,0),"کد ناشناخته"))</f>
        <v/>
      </c>
      <c r="BX511" s="22" t="n"/>
      <c r="BY511" s="21" t="n"/>
      <c r="BZ511" s="20" t="n"/>
      <c r="CA511" s="18">
        <f>IF($BZ511="","",IFERROR(VLOOKUP(IFERROR(VLOOKUP(IF(ISNUMBER(FIND(" – ",$BZ511)),LEFT($BZ511,FIND(" – ",$BZ511)-1),$BZ511),ProdTbl,5,0),""),BasketTbl,2,0),"کد ناشناخته"))</f>
        <v/>
      </c>
      <c r="CB511" s="18">
        <f>IF($BZ511="","",IFERROR(VLOOKUP(IF(ISNUMBER(FIND(" – ",$BZ511)),LEFT($BZ511,FIND(" – ",$BZ511)-1),$BZ511),ProdTbl,3,0),"کد ناشناخته"))</f>
        <v/>
      </c>
      <c r="CC511" s="22" t="n"/>
      <c r="CD511" s="21" t="n"/>
      <c r="CE511" s="20" t="n"/>
      <c r="CF511" s="18">
        <f>IF($CE511="","",IFERROR(VLOOKUP(IFERROR(VLOOKUP(IF(ISNUMBER(FIND(" – ",$CE511)),LEFT($CE511,FIND(" – ",$CE511)-1),$CE511),ProdTbl,5,0),""),BasketTbl,2,0),"کد ناشناخته"))</f>
        <v/>
      </c>
      <c r="CG511" s="18">
        <f>IF($CE511="","",IFERROR(VLOOKUP(IF(ISNUMBER(FIND(" – ",$CE511)),LEFT($CE511,FIND(" – ",$CE511)-1),$CE511),ProdTbl,3,0),"کد ناشناخته"))</f>
        <v/>
      </c>
      <c r="CH511" s="22" t="n"/>
      <c r="CI511" s="21" t="n"/>
    </row>
    <row r="512">
      <c r="A512" s="18">
        <f>IF($B512="","",COUNTA($B$10:$B512))</f>
        <v/>
      </c>
      <c r="B512" s="19" t="n"/>
      <c r="C512" s="20" t="n"/>
      <c r="D512" s="19" t="n"/>
      <c r="E512" s="18">
        <f>IF($D512="","",IFERROR(VLOOKUP(IF(ISNUMBER(FIND(" – ",$D512)),LEFT($D512,FIND(" – ",$D512)-1),$D512),SellerTbl,2,0),"کد ناشناخته"))</f>
        <v/>
      </c>
      <c r="F512" s="21" t="n"/>
      <c r="G512" s="21" t="n"/>
      <c r="H512" s="22" t="n"/>
      <c r="I512" s="23">
        <f>IF(OR($F512="",$G512=""),"",$F512-$G512)</f>
        <v/>
      </c>
      <c r="J512" s="18">
        <f>IF($I512="","",IF(ABS($I512)&lt;=0.01*$F512,"√","×"))</f>
        <v/>
      </c>
      <c r="K512" s="23">
        <f>IF(COUNT($Q512,$V512,$AA512,$AF512,$AK512,$AP512,$AU512,$AZ512,$BE512,$BJ512,$BO512,$BT512,$BY512,$CD512,$CI512)=0,"",SUM($Q512,$V512,$AA512,$AF512,$AK512,$AP512,$AU512,$AZ512,$BE512,$BJ512,$BO512,$BT512,$BY512,$CD512,$CI512))</f>
        <v/>
      </c>
      <c r="L512" s="23">
        <f>IF(OR($F512="",$K512=""),"",$F512-$K512)</f>
        <v/>
      </c>
      <c r="M512" s="20" t="n"/>
      <c r="N512" s="18">
        <f>IF($M512="","",IFERROR(VLOOKUP(IFERROR(VLOOKUP(IF(ISNUMBER(FIND(" – ",$M512)),LEFT($M512,FIND(" – ",$M512)-1),$M512),ProdTbl,5,0),""),BasketTbl,2,0),"کد ناشناخته"))</f>
        <v/>
      </c>
      <c r="O512" s="18">
        <f>IF($M512="","",IFERROR(VLOOKUP(IF(ISNUMBER(FIND(" – ",$M512)),LEFT($M512,FIND(" – ",$M512)-1),$M512),ProdTbl,3,0),"کد ناشناخته"))</f>
        <v/>
      </c>
      <c r="P512" s="22" t="n"/>
      <c r="Q512" s="21" t="n"/>
      <c r="R512" s="20" t="n"/>
      <c r="S512" s="18">
        <f>IF($R512="","",IFERROR(VLOOKUP(IFERROR(VLOOKUP(IF(ISNUMBER(FIND(" – ",$R512)),LEFT($R512,FIND(" – ",$R512)-1),$R512),ProdTbl,5,0),""),BasketTbl,2,0),"کد ناشناخته"))</f>
        <v/>
      </c>
      <c r="T512" s="18">
        <f>IF($R512="","",IFERROR(VLOOKUP(IF(ISNUMBER(FIND(" – ",$R512)),LEFT($R512,FIND(" – ",$R512)-1),$R512),ProdTbl,3,0),"کد ناشناخته"))</f>
        <v/>
      </c>
      <c r="U512" s="22" t="n"/>
      <c r="V512" s="21" t="n"/>
      <c r="W512" s="20" t="n"/>
      <c r="X512" s="18">
        <f>IF($W512="","",IFERROR(VLOOKUP(IFERROR(VLOOKUP(IF(ISNUMBER(FIND(" – ",$W512)),LEFT($W512,FIND(" – ",$W512)-1),$W512),ProdTbl,5,0),""),BasketTbl,2,0),"کد ناشناخته"))</f>
        <v/>
      </c>
      <c r="Y512" s="18">
        <f>IF($W512="","",IFERROR(VLOOKUP(IF(ISNUMBER(FIND(" – ",$W512)),LEFT($W512,FIND(" – ",$W512)-1),$W512),ProdTbl,3,0),"کد ناشناخته"))</f>
        <v/>
      </c>
      <c r="Z512" s="22" t="n"/>
      <c r="AA512" s="21" t="n"/>
      <c r="AB512" s="20" t="n"/>
      <c r="AC512" s="18">
        <f>IF($AB512="","",IFERROR(VLOOKUP(IFERROR(VLOOKUP(IF(ISNUMBER(FIND(" – ",$AB512)),LEFT($AB512,FIND(" – ",$AB512)-1),$AB512),ProdTbl,5,0),""),BasketTbl,2,0),"کد ناشناخته"))</f>
        <v/>
      </c>
      <c r="AD512" s="18">
        <f>IF($AB512="","",IFERROR(VLOOKUP(IF(ISNUMBER(FIND(" – ",$AB512)),LEFT($AB512,FIND(" – ",$AB512)-1),$AB512),ProdTbl,3,0),"کد ناشناخته"))</f>
        <v/>
      </c>
      <c r="AE512" s="22" t="n"/>
      <c r="AF512" s="21" t="n"/>
      <c r="AG512" s="20" t="n"/>
      <c r="AH512" s="18">
        <f>IF($AG512="","",IFERROR(VLOOKUP(IFERROR(VLOOKUP(IF(ISNUMBER(FIND(" – ",$AG512)),LEFT($AG512,FIND(" – ",$AG512)-1),$AG512),ProdTbl,5,0),""),BasketTbl,2,0),"کد ناشناخته"))</f>
        <v/>
      </c>
      <c r="AI512" s="18">
        <f>IF($AG512="","",IFERROR(VLOOKUP(IF(ISNUMBER(FIND(" – ",$AG512)),LEFT($AG512,FIND(" – ",$AG512)-1),$AG512),ProdTbl,3,0),"کد ناشناخته"))</f>
        <v/>
      </c>
      <c r="AJ512" s="22" t="n"/>
      <c r="AK512" s="21" t="n"/>
      <c r="AL512" s="20" t="n"/>
      <c r="AM512" s="18">
        <f>IF($AL512="","",IFERROR(VLOOKUP(IFERROR(VLOOKUP(IF(ISNUMBER(FIND(" – ",$AL512)),LEFT($AL512,FIND(" – ",$AL512)-1),$AL512),ProdTbl,5,0),""),BasketTbl,2,0),"کد ناشناخته"))</f>
        <v/>
      </c>
      <c r="AN512" s="18">
        <f>IF($AL512="","",IFERROR(VLOOKUP(IF(ISNUMBER(FIND(" – ",$AL512)),LEFT($AL512,FIND(" – ",$AL512)-1),$AL512),ProdTbl,3,0),"کد ناشناخته"))</f>
        <v/>
      </c>
      <c r="AO512" s="22" t="n"/>
      <c r="AP512" s="21" t="n"/>
      <c r="AQ512" s="20" t="n"/>
      <c r="AR512" s="18">
        <f>IF($AQ512="","",IFERROR(VLOOKUP(IFERROR(VLOOKUP(IF(ISNUMBER(FIND(" – ",$AQ512)),LEFT($AQ512,FIND(" – ",$AQ512)-1),$AQ512),ProdTbl,5,0),""),BasketTbl,2,0),"کد ناشناخته"))</f>
        <v/>
      </c>
      <c r="AS512" s="18">
        <f>IF($AQ512="","",IFERROR(VLOOKUP(IF(ISNUMBER(FIND(" – ",$AQ512)),LEFT($AQ512,FIND(" – ",$AQ512)-1),$AQ512),ProdTbl,3,0),"کد ناشناخته"))</f>
        <v/>
      </c>
      <c r="AT512" s="22" t="n"/>
      <c r="AU512" s="21" t="n"/>
      <c r="AV512" s="20" t="n"/>
      <c r="AW512" s="18">
        <f>IF($AV512="","",IFERROR(VLOOKUP(IFERROR(VLOOKUP(IF(ISNUMBER(FIND(" – ",$AV512)),LEFT($AV512,FIND(" – ",$AV512)-1),$AV512),ProdTbl,5,0),""),BasketTbl,2,0),"کد ناشناخته"))</f>
        <v/>
      </c>
      <c r="AX512" s="18">
        <f>IF($AV512="","",IFERROR(VLOOKUP(IF(ISNUMBER(FIND(" – ",$AV512)),LEFT($AV512,FIND(" – ",$AV512)-1),$AV512),ProdTbl,3,0),"کد ناشناخته"))</f>
        <v/>
      </c>
      <c r="AY512" s="22" t="n"/>
      <c r="AZ512" s="21" t="n"/>
      <c r="BA512" s="20" t="n"/>
      <c r="BB512" s="18">
        <f>IF($BA512="","",IFERROR(VLOOKUP(IFERROR(VLOOKUP(IF(ISNUMBER(FIND(" – ",$BA512)),LEFT($BA512,FIND(" – ",$BA512)-1),$BA512),ProdTbl,5,0),""),BasketTbl,2,0),"کد ناشناخته"))</f>
        <v/>
      </c>
      <c r="BC512" s="18">
        <f>IF($BA512="","",IFERROR(VLOOKUP(IF(ISNUMBER(FIND(" – ",$BA512)),LEFT($BA512,FIND(" – ",$BA512)-1),$BA512),ProdTbl,3,0),"کد ناشناخته"))</f>
        <v/>
      </c>
      <c r="BD512" s="22" t="n"/>
      <c r="BE512" s="21" t="n"/>
      <c r="BF512" s="20" t="n"/>
      <c r="BG512" s="18">
        <f>IF($BF512="","",IFERROR(VLOOKUP(IFERROR(VLOOKUP(IF(ISNUMBER(FIND(" – ",$BF512)),LEFT($BF512,FIND(" – ",$BF512)-1),$BF512),ProdTbl,5,0),""),BasketTbl,2,0),"کد ناشناخته"))</f>
        <v/>
      </c>
      <c r="BH512" s="18">
        <f>IF($BF512="","",IFERROR(VLOOKUP(IF(ISNUMBER(FIND(" – ",$BF512)),LEFT($BF512,FIND(" – ",$BF512)-1),$BF512),ProdTbl,3,0),"کد ناشناخته"))</f>
        <v/>
      </c>
      <c r="BI512" s="22" t="n"/>
      <c r="BJ512" s="21" t="n"/>
      <c r="BK512" s="20" t="n"/>
      <c r="BL512" s="18">
        <f>IF($BK512="","",IFERROR(VLOOKUP(IFERROR(VLOOKUP(IF(ISNUMBER(FIND(" – ",$BK512)),LEFT($BK512,FIND(" – ",$BK512)-1),$BK512),ProdTbl,5,0),""),BasketTbl,2,0),"کد ناشناخته"))</f>
        <v/>
      </c>
      <c r="BM512" s="18">
        <f>IF($BK512="","",IFERROR(VLOOKUP(IF(ISNUMBER(FIND(" – ",$BK512)),LEFT($BK512,FIND(" – ",$BK512)-1),$BK512),ProdTbl,3,0),"کد ناشناخته"))</f>
        <v/>
      </c>
      <c r="BN512" s="22" t="n"/>
      <c r="BO512" s="21" t="n"/>
      <c r="BP512" s="20" t="n"/>
      <c r="BQ512" s="18">
        <f>IF($BP512="","",IFERROR(VLOOKUP(IFERROR(VLOOKUP(IF(ISNUMBER(FIND(" – ",$BP512)),LEFT($BP512,FIND(" – ",$BP512)-1),$BP512),ProdTbl,5,0),""),BasketTbl,2,0),"کد ناشناخته"))</f>
        <v/>
      </c>
      <c r="BR512" s="18">
        <f>IF($BP512="","",IFERROR(VLOOKUP(IF(ISNUMBER(FIND(" – ",$BP512)),LEFT($BP512,FIND(" – ",$BP512)-1),$BP512),ProdTbl,3,0),"کد ناشناخته"))</f>
        <v/>
      </c>
      <c r="BS512" s="22" t="n"/>
      <c r="BT512" s="21" t="n"/>
      <c r="BU512" s="20" t="n"/>
      <c r="BV512" s="18">
        <f>IF($BU512="","",IFERROR(VLOOKUP(IFERROR(VLOOKUP(IF(ISNUMBER(FIND(" – ",$BU512)),LEFT($BU512,FIND(" – ",$BU512)-1),$BU512),ProdTbl,5,0),""),BasketTbl,2,0),"کد ناشناخته"))</f>
        <v/>
      </c>
      <c r="BW512" s="18">
        <f>IF($BU512="","",IFERROR(VLOOKUP(IF(ISNUMBER(FIND(" – ",$BU512)),LEFT($BU512,FIND(" – ",$BU512)-1),$BU512),ProdTbl,3,0),"کد ناشناخته"))</f>
        <v/>
      </c>
      <c r="BX512" s="22" t="n"/>
      <c r="BY512" s="21" t="n"/>
      <c r="BZ512" s="20" t="n"/>
      <c r="CA512" s="18">
        <f>IF($BZ512="","",IFERROR(VLOOKUP(IFERROR(VLOOKUP(IF(ISNUMBER(FIND(" – ",$BZ512)),LEFT($BZ512,FIND(" – ",$BZ512)-1),$BZ512),ProdTbl,5,0),""),BasketTbl,2,0),"کد ناشناخته"))</f>
        <v/>
      </c>
      <c r="CB512" s="18">
        <f>IF($BZ512="","",IFERROR(VLOOKUP(IF(ISNUMBER(FIND(" – ",$BZ512)),LEFT($BZ512,FIND(" – ",$BZ512)-1),$BZ512),ProdTbl,3,0),"کد ناشناخته"))</f>
        <v/>
      </c>
      <c r="CC512" s="22" t="n"/>
      <c r="CD512" s="21" t="n"/>
      <c r="CE512" s="20" t="n"/>
      <c r="CF512" s="18">
        <f>IF($CE512="","",IFERROR(VLOOKUP(IFERROR(VLOOKUP(IF(ISNUMBER(FIND(" – ",$CE512)),LEFT($CE512,FIND(" – ",$CE512)-1),$CE512),ProdTbl,5,0),""),BasketTbl,2,0),"کد ناشناخته"))</f>
        <v/>
      </c>
      <c r="CG512" s="18">
        <f>IF($CE512="","",IFERROR(VLOOKUP(IF(ISNUMBER(FIND(" – ",$CE512)),LEFT($CE512,FIND(" – ",$CE512)-1),$CE512),ProdTbl,3,0),"کد ناشناخته"))</f>
        <v/>
      </c>
      <c r="CH512" s="22" t="n"/>
      <c r="CI512" s="21" t="n"/>
    </row>
    <row r="513">
      <c r="A513" s="18">
        <f>IF($B513="","",COUNTA($B$10:$B513))</f>
        <v/>
      </c>
      <c r="B513" s="19" t="n"/>
      <c r="C513" s="20" t="n"/>
      <c r="D513" s="19" t="n"/>
      <c r="E513" s="18">
        <f>IF($D513="","",IFERROR(VLOOKUP(IF(ISNUMBER(FIND(" – ",$D513)),LEFT($D513,FIND(" – ",$D513)-1),$D513),SellerTbl,2,0),"کد ناشناخته"))</f>
        <v/>
      </c>
      <c r="F513" s="21" t="n"/>
      <c r="G513" s="21" t="n"/>
      <c r="H513" s="22" t="n"/>
      <c r="I513" s="23">
        <f>IF(OR($F513="",$G513=""),"",$F513-$G513)</f>
        <v/>
      </c>
      <c r="J513" s="18">
        <f>IF($I513="","",IF(ABS($I513)&lt;=0.01*$F513,"√","×"))</f>
        <v/>
      </c>
      <c r="K513" s="23">
        <f>IF(COUNT($Q513,$V513,$AA513,$AF513,$AK513,$AP513,$AU513,$AZ513,$BE513,$BJ513,$BO513,$BT513,$BY513,$CD513,$CI513)=0,"",SUM($Q513,$V513,$AA513,$AF513,$AK513,$AP513,$AU513,$AZ513,$BE513,$BJ513,$BO513,$BT513,$BY513,$CD513,$CI513))</f>
        <v/>
      </c>
      <c r="L513" s="23">
        <f>IF(OR($F513="",$K513=""),"",$F513-$K513)</f>
        <v/>
      </c>
      <c r="M513" s="20" t="n"/>
      <c r="N513" s="18">
        <f>IF($M513="","",IFERROR(VLOOKUP(IFERROR(VLOOKUP(IF(ISNUMBER(FIND(" – ",$M513)),LEFT($M513,FIND(" – ",$M513)-1),$M513),ProdTbl,5,0),""),BasketTbl,2,0),"کد ناشناخته"))</f>
        <v/>
      </c>
      <c r="O513" s="18">
        <f>IF($M513="","",IFERROR(VLOOKUP(IF(ISNUMBER(FIND(" – ",$M513)),LEFT($M513,FIND(" – ",$M513)-1),$M513),ProdTbl,3,0),"کد ناشناخته"))</f>
        <v/>
      </c>
      <c r="P513" s="22" t="n"/>
      <c r="Q513" s="21" t="n"/>
      <c r="R513" s="20" t="n"/>
      <c r="S513" s="18">
        <f>IF($R513="","",IFERROR(VLOOKUP(IFERROR(VLOOKUP(IF(ISNUMBER(FIND(" – ",$R513)),LEFT($R513,FIND(" – ",$R513)-1),$R513),ProdTbl,5,0),""),BasketTbl,2,0),"کد ناشناخته"))</f>
        <v/>
      </c>
      <c r="T513" s="18">
        <f>IF($R513="","",IFERROR(VLOOKUP(IF(ISNUMBER(FIND(" – ",$R513)),LEFT($R513,FIND(" – ",$R513)-1),$R513),ProdTbl,3,0),"کد ناشناخته"))</f>
        <v/>
      </c>
      <c r="U513" s="22" t="n"/>
      <c r="V513" s="21" t="n"/>
      <c r="W513" s="20" t="n"/>
      <c r="X513" s="18">
        <f>IF($W513="","",IFERROR(VLOOKUP(IFERROR(VLOOKUP(IF(ISNUMBER(FIND(" – ",$W513)),LEFT($W513,FIND(" – ",$W513)-1),$W513),ProdTbl,5,0),""),BasketTbl,2,0),"کد ناشناخته"))</f>
        <v/>
      </c>
      <c r="Y513" s="18">
        <f>IF($W513="","",IFERROR(VLOOKUP(IF(ISNUMBER(FIND(" – ",$W513)),LEFT($W513,FIND(" – ",$W513)-1),$W513),ProdTbl,3,0),"کد ناشناخته"))</f>
        <v/>
      </c>
      <c r="Z513" s="22" t="n"/>
      <c r="AA513" s="21" t="n"/>
      <c r="AB513" s="20" t="n"/>
      <c r="AC513" s="18">
        <f>IF($AB513="","",IFERROR(VLOOKUP(IFERROR(VLOOKUP(IF(ISNUMBER(FIND(" – ",$AB513)),LEFT($AB513,FIND(" – ",$AB513)-1),$AB513),ProdTbl,5,0),""),BasketTbl,2,0),"کد ناشناخته"))</f>
        <v/>
      </c>
      <c r="AD513" s="18">
        <f>IF($AB513="","",IFERROR(VLOOKUP(IF(ISNUMBER(FIND(" – ",$AB513)),LEFT($AB513,FIND(" – ",$AB513)-1),$AB513),ProdTbl,3,0),"کد ناشناخته"))</f>
        <v/>
      </c>
      <c r="AE513" s="22" t="n"/>
      <c r="AF513" s="21" t="n"/>
      <c r="AG513" s="20" t="n"/>
      <c r="AH513" s="18">
        <f>IF($AG513="","",IFERROR(VLOOKUP(IFERROR(VLOOKUP(IF(ISNUMBER(FIND(" – ",$AG513)),LEFT($AG513,FIND(" – ",$AG513)-1),$AG513),ProdTbl,5,0),""),BasketTbl,2,0),"کد ناشناخته"))</f>
        <v/>
      </c>
      <c r="AI513" s="18">
        <f>IF($AG513="","",IFERROR(VLOOKUP(IF(ISNUMBER(FIND(" – ",$AG513)),LEFT($AG513,FIND(" – ",$AG513)-1),$AG513),ProdTbl,3,0),"کد ناشناخته"))</f>
        <v/>
      </c>
      <c r="AJ513" s="22" t="n"/>
      <c r="AK513" s="21" t="n"/>
      <c r="AL513" s="20" t="n"/>
      <c r="AM513" s="18">
        <f>IF($AL513="","",IFERROR(VLOOKUP(IFERROR(VLOOKUP(IF(ISNUMBER(FIND(" – ",$AL513)),LEFT($AL513,FIND(" – ",$AL513)-1),$AL513),ProdTbl,5,0),""),BasketTbl,2,0),"کد ناشناخته"))</f>
        <v/>
      </c>
      <c r="AN513" s="18">
        <f>IF($AL513="","",IFERROR(VLOOKUP(IF(ISNUMBER(FIND(" – ",$AL513)),LEFT($AL513,FIND(" – ",$AL513)-1),$AL513),ProdTbl,3,0),"کد ناشناخته"))</f>
        <v/>
      </c>
      <c r="AO513" s="22" t="n"/>
      <c r="AP513" s="21" t="n"/>
      <c r="AQ513" s="20" t="n"/>
      <c r="AR513" s="18">
        <f>IF($AQ513="","",IFERROR(VLOOKUP(IFERROR(VLOOKUP(IF(ISNUMBER(FIND(" – ",$AQ513)),LEFT($AQ513,FIND(" – ",$AQ513)-1),$AQ513),ProdTbl,5,0),""),BasketTbl,2,0),"کد ناشناخته"))</f>
        <v/>
      </c>
      <c r="AS513" s="18">
        <f>IF($AQ513="","",IFERROR(VLOOKUP(IF(ISNUMBER(FIND(" – ",$AQ513)),LEFT($AQ513,FIND(" – ",$AQ513)-1),$AQ513),ProdTbl,3,0),"کد ناشناخته"))</f>
        <v/>
      </c>
      <c r="AT513" s="22" t="n"/>
      <c r="AU513" s="21" t="n"/>
      <c r="AV513" s="20" t="n"/>
      <c r="AW513" s="18">
        <f>IF($AV513="","",IFERROR(VLOOKUP(IFERROR(VLOOKUP(IF(ISNUMBER(FIND(" – ",$AV513)),LEFT($AV513,FIND(" – ",$AV513)-1),$AV513),ProdTbl,5,0),""),BasketTbl,2,0),"کد ناشناخته"))</f>
        <v/>
      </c>
      <c r="AX513" s="18">
        <f>IF($AV513="","",IFERROR(VLOOKUP(IF(ISNUMBER(FIND(" – ",$AV513)),LEFT($AV513,FIND(" – ",$AV513)-1),$AV513),ProdTbl,3,0),"کد ناشناخته"))</f>
        <v/>
      </c>
      <c r="AY513" s="22" t="n"/>
      <c r="AZ513" s="21" t="n"/>
      <c r="BA513" s="20" t="n"/>
      <c r="BB513" s="18">
        <f>IF($BA513="","",IFERROR(VLOOKUP(IFERROR(VLOOKUP(IF(ISNUMBER(FIND(" – ",$BA513)),LEFT($BA513,FIND(" – ",$BA513)-1),$BA513),ProdTbl,5,0),""),BasketTbl,2,0),"کد ناشناخته"))</f>
        <v/>
      </c>
      <c r="BC513" s="18">
        <f>IF($BA513="","",IFERROR(VLOOKUP(IF(ISNUMBER(FIND(" – ",$BA513)),LEFT($BA513,FIND(" – ",$BA513)-1),$BA513),ProdTbl,3,0),"کد ناشناخته"))</f>
        <v/>
      </c>
      <c r="BD513" s="22" t="n"/>
      <c r="BE513" s="21" t="n"/>
      <c r="BF513" s="20" t="n"/>
      <c r="BG513" s="18">
        <f>IF($BF513="","",IFERROR(VLOOKUP(IFERROR(VLOOKUP(IF(ISNUMBER(FIND(" – ",$BF513)),LEFT($BF513,FIND(" – ",$BF513)-1),$BF513),ProdTbl,5,0),""),BasketTbl,2,0),"کد ناشناخته"))</f>
        <v/>
      </c>
      <c r="BH513" s="18">
        <f>IF($BF513="","",IFERROR(VLOOKUP(IF(ISNUMBER(FIND(" – ",$BF513)),LEFT($BF513,FIND(" – ",$BF513)-1),$BF513),ProdTbl,3,0),"کد ناشناخته"))</f>
        <v/>
      </c>
      <c r="BI513" s="22" t="n"/>
      <c r="BJ513" s="21" t="n"/>
      <c r="BK513" s="20" t="n"/>
      <c r="BL513" s="18">
        <f>IF($BK513="","",IFERROR(VLOOKUP(IFERROR(VLOOKUP(IF(ISNUMBER(FIND(" – ",$BK513)),LEFT($BK513,FIND(" – ",$BK513)-1),$BK513),ProdTbl,5,0),""),BasketTbl,2,0),"کد ناشناخته"))</f>
        <v/>
      </c>
      <c r="BM513" s="18">
        <f>IF($BK513="","",IFERROR(VLOOKUP(IF(ISNUMBER(FIND(" – ",$BK513)),LEFT($BK513,FIND(" – ",$BK513)-1),$BK513),ProdTbl,3,0),"کد ناشناخته"))</f>
        <v/>
      </c>
      <c r="BN513" s="22" t="n"/>
      <c r="BO513" s="21" t="n"/>
      <c r="BP513" s="20" t="n"/>
      <c r="BQ513" s="18">
        <f>IF($BP513="","",IFERROR(VLOOKUP(IFERROR(VLOOKUP(IF(ISNUMBER(FIND(" – ",$BP513)),LEFT($BP513,FIND(" – ",$BP513)-1),$BP513),ProdTbl,5,0),""),BasketTbl,2,0),"کد ناشناخته"))</f>
        <v/>
      </c>
      <c r="BR513" s="18">
        <f>IF($BP513="","",IFERROR(VLOOKUP(IF(ISNUMBER(FIND(" – ",$BP513)),LEFT($BP513,FIND(" – ",$BP513)-1),$BP513),ProdTbl,3,0),"کد ناشناخته"))</f>
        <v/>
      </c>
      <c r="BS513" s="22" t="n"/>
      <c r="BT513" s="21" t="n"/>
      <c r="BU513" s="20" t="n"/>
      <c r="BV513" s="18">
        <f>IF($BU513="","",IFERROR(VLOOKUP(IFERROR(VLOOKUP(IF(ISNUMBER(FIND(" – ",$BU513)),LEFT($BU513,FIND(" – ",$BU513)-1),$BU513),ProdTbl,5,0),""),BasketTbl,2,0),"کد ناشناخته"))</f>
        <v/>
      </c>
      <c r="BW513" s="18">
        <f>IF($BU513="","",IFERROR(VLOOKUP(IF(ISNUMBER(FIND(" – ",$BU513)),LEFT($BU513,FIND(" – ",$BU513)-1),$BU513),ProdTbl,3,0),"کد ناشناخته"))</f>
        <v/>
      </c>
      <c r="BX513" s="22" t="n"/>
      <c r="BY513" s="21" t="n"/>
      <c r="BZ513" s="20" t="n"/>
      <c r="CA513" s="18">
        <f>IF($BZ513="","",IFERROR(VLOOKUP(IFERROR(VLOOKUP(IF(ISNUMBER(FIND(" – ",$BZ513)),LEFT($BZ513,FIND(" – ",$BZ513)-1),$BZ513),ProdTbl,5,0),""),BasketTbl,2,0),"کد ناشناخته"))</f>
        <v/>
      </c>
      <c r="CB513" s="18">
        <f>IF($BZ513="","",IFERROR(VLOOKUP(IF(ISNUMBER(FIND(" – ",$BZ513)),LEFT($BZ513,FIND(" – ",$BZ513)-1),$BZ513),ProdTbl,3,0),"کد ناشناخته"))</f>
        <v/>
      </c>
      <c r="CC513" s="22" t="n"/>
      <c r="CD513" s="21" t="n"/>
      <c r="CE513" s="20" t="n"/>
      <c r="CF513" s="18">
        <f>IF($CE513="","",IFERROR(VLOOKUP(IFERROR(VLOOKUP(IF(ISNUMBER(FIND(" – ",$CE513)),LEFT($CE513,FIND(" – ",$CE513)-1),$CE513),ProdTbl,5,0),""),BasketTbl,2,0),"کد ناشناخته"))</f>
        <v/>
      </c>
      <c r="CG513" s="18">
        <f>IF($CE513="","",IFERROR(VLOOKUP(IF(ISNUMBER(FIND(" – ",$CE513)),LEFT($CE513,FIND(" – ",$CE513)-1),$CE513),ProdTbl,3,0),"کد ناشناخته"))</f>
        <v/>
      </c>
      <c r="CH513" s="22" t="n"/>
      <c r="CI513" s="21" t="n"/>
    </row>
    <row r="514">
      <c r="A514" s="18">
        <f>IF($B514="","",COUNTA($B$10:$B514))</f>
        <v/>
      </c>
      <c r="B514" s="19" t="n"/>
      <c r="C514" s="20" t="n"/>
      <c r="D514" s="19" t="n"/>
      <c r="E514" s="18">
        <f>IF($D514="","",IFERROR(VLOOKUP(IF(ISNUMBER(FIND(" – ",$D514)),LEFT($D514,FIND(" – ",$D514)-1),$D514),SellerTbl,2,0),"کد ناشناخته"))</f>
        <v/>
      </c>
      <c r="F514" s="21" t="n"/>
      <c r="G514" s="21" t="n"/>
      <c r="H514" s="22" t="n"/>
      <c r="I514" s="23">
        <f>IF(OR($F514="",$G514=""),"",$F514-$G514)</f>
        <v/>
      </c>
      <c r="J514" s="18">
        <f>IF($I514="","",IF(ABS($I514)&lt;=0.01*$F514,"√","×"))</f>
        <v/>
      </c>
      <c r="K514" s="23">
        <f>IF(COUNT($Q514,$V514,$AA514,$AF514,$AK514,$AP514,$AU514,$AZ514,$BE514,$BJ514,$BO514,$BT514,$BY514,$CD514,$CI514)=0,"",SUM($Q514,$V514,$AA514,$AF514,$AK514,$AP514,$AU514,$AZ514,$BE514,$BJ514,$BO514,$BT514,$BY514,$CD514,$CI514))</f>
        <v/>
      </c>
      <c r="L514" s="23">
        <f>IF(OR($F514="",$K514=""),"",$F514-$K514)</f>
        <v/>
      </c>
      <c r="M514" s="20" t="n"/>
      <c r="N514" s="18">
        <f>IF($M514="","",IFERROR(VLOOKUP(IFERROR(VLOOKUP(IF(ISNUMBER(FIND(" – ",$M514)),LEFT($M514,FIND(" – ",$M514)-1),$M514),ProdTbl,5,0),""),BasketTbl,2,0),"کد ناشناخته"))</f>
        <v/>
      </c>
      <c r="O514" s="18">
        <f>IF($M514="","",IFERROR(VLOOKUP(IF(ISNUMBER(FIND(" – ",$M514)),LEFT($M514,FIND(" – ",$M514)-1),$M514),ProdTbl,3,0),"کد ناشناخته"))</f>
        <v/>
      </c>
      <c r="P514" s="22" t="n"/>
      <c r="Q514" s="21" t="n"/>
      <c r="R514" s="20" t="n"/>
      <c r="S514" s="18">
        <f>IF($R514="","",IFERROR(VLOOKUP(IFERROR(VLOOKUP(IF(ISNUMBER(FIND(" – ",$R514)),LEFT($R514,FIND(" – ",$R514)-1),$R514),ProdTbl,5,0),""),BasketTbl,2,0),"کد ناشناخته"))</f>
        <v/>
      </c>
      <c r="T514" s="18">
        <f>IF($R514="","",IFERROR(VLOOKUP(IF(ISNUMBER(FIND(" – ",$R514)),LEFT($R514,FIND(" – ",$R514)-1),$R514),ProdTbl,3,0),"کد ناشناخته"))</f>
        <v/>
      </c>
      <c r="U514" s="22" t="n"/>
      <c r="V514" s="21" t="n"/>
      <c r="W514" s="20" t="n"/>
      <c r="X514" s="18">
        <f>IF($W514="","",IFERROR(VLOOKUP(IFERROR(VLOOKUP(IF(ISNUMBER(FIND(" – ",$W514)),LEFT($W514,FIND(" – ",$W514)-1),$W514),ProdTbl,5,0),""),BasketTbl,2,0),"کد ناشناخته"))</f>
        <v/>
      </c>
      <c r="Y514" s="18">
        <f>IF($W514="","",IFERROR(VLOOKUP(IF(ISNUMBER(FIND(" – ",$W514)),LEFT($W514,FIND(" – ",$W514)-1),$W514),ProdTbl,3,0),"کد ناشناخته"))</f>
        <v/>
      </c>
      <c r="Z514" s="22" t="n"/>
      <c r="AA514" s="21" t="n"/>
      <c r="AB514" s="20" t="n"/>
      <c r="AC514" s="18">
        <f>IF($AB514="","",IFERROR(VLOOKUP(IFERROR(VLOOKUP(IF(ISNUMBER(FIND(" – ",$AB514)),LEFT($AB514,FIND(" – ",$AB514)-1),$AB514),ProdTbl,5,0),""),BasketTbl,2,0),"کد ناشناخته"))</f>
        <v/>
      </c>
      <c r="AD514" s="18">
        <f>IF($AB514="","",IFERROR(VLOOKUP(IF(ISNUMBER(FIND(" – ",$AB514)),LEFT($AB514,FIND(" – ",$AB514)-1),$AB514),ProdTbl,3,0),"کد ناشناخته"))</f>
        <v/>
      </c>
      <c r="AE514" s="22" t="n"/>
      <c r="AF514" s="21" t="n"/>
      <c r="AG514" s="20" t="n"/>
      <c r="AH514" s="18">
        <f>IF($AG514="","",IFERROR(VLOOKUP(IFERROR(VLOOKUP(IF(ISNUMBER(FIND(" – ",$AG514)),LEFT($AG514,FIND(" – ",$AG514)-1),$AG514),ProdTbl,5,0),""),BasketTbl,2,0),"کد ناشناخته"))</f>
        <v/>
      </c>
      <c r="AI514" s="18">
        <f>IF($AG514="","",IFERROR(VLOOKUP(IF(ISNUMBER(FIND(" – ",$AG514)),LEFT($AG514,FIND(" – ",$AG514)-1),$AG514),ProdTbl,3,0),"کد ناشناخته"))</f>
        <v/>
      </c>
      <c r="AJ514" s="22" t="n"/>
      <c r="AK514" s="21" t="n"/>
      <c r="AL514" s="20" t="n"/>
      <c r="AM514" s="18">
        <f>IF($AL514="","",IFERROR(VLOOKUP(IFERROR(VLOOKUP(IF(ISNUMBER(FIND(" – ",$AL514)),LEFT($AL514,FIND(" – ",$AL514)-1),$AL514),ProdTbl,5,0),""),BasketTbl,2,0),"کد ناشناخته"))</f>
        <v/>
      </c>
      <c r="AN514" s="18">
        <f>IF($AL514="","",IFERROR(VLOOKUP(IF(ISNUMBER(FIND(" – ",$AL514)),LEFT($AL514,FIND(" – ",$AL514)-1),$AL514),ProdTbl,3,0),"کد ناشناخته"))</f>
        <v/>
      </c>
      <c r="AO514" s="22" t="n"/>
      <c r="AP514" s="21" t="n"/>
      <c r="AQ514" s="20" t="n"/>
      <c r="AR514" s="18">
        <f>IF($AQ514="","",IFERROR(VLOOKUP(IFERROR(VLOOKUP(IF(ISNUMBER(FIND(" – ",$AQ514)),LEFT($AQ514,FIND(" – ",$AQ514)-1),$AQ514),ProdTbl,5,0),""),BasketTbl,2,0),"کد ناشناخته"))</f>
        <v/>
      </c>
      <c r="AS514" s="18">
        <f>IF($AQ514="","",IFERROR(VLOOKUP(IF(ISNUMBER(FIND(" – ",$AQ514)),LEFT($AQ514,FIND(" – ",$AQ514)-1),$AQ514),ProdTbl,3,0),"کد ناشناخته"))</f>
        <v/>
      </c>
      <c r="AT514" s="22" t="n"/>
      <c r="AU514" s="21" t="n"/>
      <c r="AV514" s="20" t="n"/>
      <c r="AW514" s="18">
        <f>IF($AV514="","",IFERROR(VLOOKUP(IFERROR(VLOOKUP(IF(ISNUMBER(FIND(" – ",$AV514)),LEFT($AV514,FIND(" – ",$AV514)-1),$AV514),ProdTbl,5,0),""),BasketTbl,2,0),"کد ناشناخته"))</f>
        <v/>
      </c>
      <c r="AX514" s="18">
        <f>IF($AV514="","",IFERROR(VLOOKUP(IF(ISNUMBER(FIND(" – ",$AV514)),LEFT($AV514,FIND(" – ",$AV514)-1),$AV514),ProdTbl,3,0),"کد ناشناخته"))</f>
        <v/>
      </c>
      <c r="AY514" s="22" t="n"/>
      <c r="AZ514" s="21" t="n"/>
      <c r="BA514" s="20" t="n"/>
      <c r="BB514" s="18">
        <f>IF($BA514="","",IFERROR(VLOOKUP(IFERROR(VLOOKUP(IF(ISNUMBER(FIND(" – ",$BA514)),LEFT($BA514,FIND(" – ",$BA514)-1),$BA514),ProdTbl,5,0),""),BasketTbl,2,0),"کد ناشناخته"))</f>
        <v/>
      </c>
      <c r="BC514" s="18">
        <f>IF($BA514="","",IFERROR(VLOOKUP(IF(ISNUMBER(FIND(" – ",$BA514)),LEFT($BA514,FIND(" – ",$BA514)-1),$BA514),ProdTbl,3,0),"کد ناشناخته"))</f>
        <v/>
      </c>
      <c r="BD514" s="22" t="n"/>
      <c r="BE514" s="21" t="n"/>
      <c r="BF514" s="20" t="n"/>
      <c r="BG514" s="18">
        <f>IF($BF514="","",IFERROR(VLOOKUP(IFERROR(VLOOKUP(IF(ISNUMBER(FIND(" – ",$BF514)),LEFT($BF514,FIND(" – ",$BF514)-1),$BF514),ProdTbl,5,0),""),BasketTbl,2,0),"کد ناشناخته"))</f>
        <v/>
      </c>
      <c r="BH514" s="18">
        <f>IF($BF514="","",IFERROR(VLOOKUP(IF(ISNUMBER(FIND(" – ",$BF514)),LEFT($BF514,FIND(" – ",$BF514)-1),$BF514),ProdTbl,3,0),"کد ناشناخته"))</f>
        <v/>
      </c>
      <c r="BI514" s="22" t="n"/>
      <c r="BJ514" s="21" t="n"/>
      <c r="BK514" s="20" t="n"/>
      <c r="BL514" s="18">
        <f>IF($BK514="","",IFERROR(VLOOKUP(IFERROR(VLOOKUP(IF(ISNUMBER(FIND(" – ",$BK514)),LEFT($BK514,FIND(" – ",$BK514)-1),$BK514),ProdTbl,5,0),""),BasketTbl,2,0),"کد ناشناخته"))</f>
        <v/>
      </c>
      <c r="BM514" s="18">
        <f>IF($BK514="","",IFERROR(VLOOKUP(IF(ISNUMBER(FIND(" – ",$BK514)),LEFT($BK514,FIND(" – ",$BK514)-1),$BK514),ProdTbl,3,0),"کد ناشناخته"))</f>
        <v/>
      </c>
      <c r="BN514" s="22" t="n"/>
      <c r="BO514" s="21" t="n"/>
      <c r="BP514" s="20" t="n"/>
      <c r="BQ514" s="18">
        <f>IF($BP514="","",IFERROR(VLOOKUP(IFERROR(VLOOKUP(IF(ISNUMBER(FIND(" – ",$BP514)),LEFT($BP514,FIND(" – ",$BP514)-1),$BP514),ProdTbl,5,0),""),BasketTbl,2,0),"کد ناشناخته"))</f>
        <v/>
      </c>
      <c r="BR514" s="18">
        <f>IF($BP514="","",IFERROR(VLOOKUP(IF(ISNUMBER(FIND(" – ",$BP514)),LEFT($BP514,FIND(" – ",$BP514)-1),$BP514),ProdTbl,3,0),"کد ناشناخته"))</f>
        <v/>
      </c>
      <c r="BS514" s="22" t="n"/>
      <c r="BT514" s="21" t="n"/>
      <c r="BU514" s="20" t="n"/>
      <c r="BV514" s="18">
        <f>IF($BU514="","",IFERROR(VLOOKUP(IFERROR(VLOOKUP(IF(ISNUMBER(FIND(" – ",$BU514)),LEFT($BU514,FIND(" – ",$BU514)-1),$BU514),ProdTbl,5,0),""),BasketTbl,2,0),"کد ناشناخته"))</f>
        <v/>
      </c>
      <c r="BW514" s="18">
        <f>IF($BU514="","",IFERROR(VLOOKUP(IF(ISNUMBER(FIND(" – ",$BU514)),LEFT($BU514,FIND(" – ",$BU514)-1),$BU514),ProdTbl,3,0),"کد ناشناخته"))</f>
        <v/>
      </c>
      <c r="BX514" s="22" t="n"/>
      <c r="BY514" s="21" t="n"/>
      <c r="BZ514" s="20" t="n"/>
      <c r="CA514" s="18">
        <f>IF($BZ514="","",IFERROR(VLOOKUP(IFERROR(VLOOKUP(IF(ISNUMBER(FIND(" – ",$BZ514)),LEFT($BZ514,FIND(" – ",$BZ514)-1),$BZ514),ProdTbl,5,0),""),BasketTbl,2,0),"کد ناشناخته"))</f>
        <v/>
      </c>
      <c r="CB514" s="18">
        <f>IF($BZ514="","",IFERROR(VLOOKUP(IF(ISNUMBER(FIND(" – ",$BZ514)),LEFT($BZ514,FIND(" – ",$BZ514)-1),$BZ514),ProdTbl,3,0),"کد ناشناخته"))</f>
        <v/>
      </c>
      <c r="CC514" s="22" t="n"/>
      <c r="CD514" s="21" t="n"/>
      <c r="CE514" s="20" t="n"/>
      <c r="CF514" s="18">
        <f>IF($CE514="","",IFERROR(VLOOKUP(IFERROR(VLOOKUP(IF(ISNUMBER(FIND(" – ",$CE514)),LEFT($CE514,FIND(" – ",$CE514)-1),$CE514),ProdTbl,5,0),""),BasketTbl,2,0),"کد ناشناخته"))</f>
        <v/>
      </c>
      <c r="CG514" s="18">
        <f>IF($CE514="","",IFERROR(VLOOKUP(IF(ISNUMBER(FIND(" – ",$CE514)),LEFT($CE514,FIND(" – ",$CE514)-1),$CE514),ProdTbl,3,0),"کد ناشناخته"))</f>
        <v/>
      </c>
      <c r="CH514" s="22" t="n"/>
      <c r="CI514" s="21" t="n"/>
    </row>
    <row r="515">
      <c r="A515" s="18">
        <f>IF($B515="","",COUNTA($B$10:$B515))</f>
        <v/>
      </c>
      <c r="B515" s="19" t="n"/>
      <c r="C515" s="20" t="n"/>
      <c r="D515" s="19" t="n"/>
      <c r="E515" s="18">
        <f>IF($D515="","",IFERROR(VLOOKUP(IF(ISNUMBER(FIND(" – ",$D515)),LEFT($D515,FIND(" – ",$D515)-1),$D515),SellerTbl,2,0),"کد ناشناخته"))</f>
        <v/>
      </c>
      <c r="F515" s="21" t="n"/>
      <c r="G515" s="21" t="n"/>
      <c r="H515" s="22" t="n"/>
      <c r="I515" s="23">
        <f>IF(OR($F515="",$G515=""),"",$F515-$G515)</f>
        <v/>
      </c>
      <c r="J515" s="18">
        <f>IF($I515="","",IF(ABS($I515)&lt;=0.01*$F515,"√","×"))</f>
        <v/>
      </c>
      <c r="K515" s="23">
        <f>IF(COUNT($Q515,$V515,$AA515,$AF515,$AK515,$AP515,$AU515,$AZ515,$BE515,$BJ515,$BO515,$BT515,$BY515,$CD515,$CI515)=0,"",SUM($Q515,$V515,$AA515,$AF515,$AK515,$AP515,$AU515,$AZ515,$BE515,$BJ515,$BO515,$BT515,$BY515,$CD515,$CI515))</f>
        <v/>
      </c>
      <c r="L515" s="23">
        <f>IF(OR($F515="",$K515=""),"",$F515-$K515)</f>
        <v/>
      </c>
      <c r="M515" s="20" t="n"/>
      <c r="N515" s="18">
        <f>IF($M515="","",IFERROR(VLOOKUP(IFERROR(VLOOKUP(IF(ISNUMBER(FIND(" – ",$M515)),LEFT($M515,FIND(" – ",$M515)-1),$M515),ProdTbl,5,0),""),BasketTbl,2,0),"کد ناشناخته"))</f>
        <v/>
      </c>
      <c r="O515" s="18">
        <f>IF($M515="","",IFERROR(VLOOKUP(IF(ISNUMBER(FIND(" – ",$M515)),LEFT($M515,FIND(" – ",$M515)-1),$M515),ProdTbl,3,0),"کد ناشناخته"))</f>
        <v/>
      </c>
      <c r="P515" s="22" t="n"/>
      <c r="Q515" s="21" t="n"/>
      <c r="R515" s="20" t="n"/>
      <c r="S515" s="18">
        <f>IF($R515="","",IFERROR(VLOOKUP(IFERROR(VLOOKUP(IF(ISNUMBER(FIND(" – ",$R515)),LEFT($R515,FIND(" – ",$R515)-1),$R515),ProdTbl,5,0),""),BasketTbl,2,0),"کد ناشناخته"))</f>
        <v/>
      </c>
      <c r="T515" s="18">
        <f>IF($R515="","",IFERROR(VLOOKUP(IF(ISNUMBER(FIND(" – ",$R515)),LEFT($R515,FIND(" – ",$R515)-1),$R515),ProdTbl,3,0),"کد ناشناخته"))</f>
        <v/>
      </c>
      <c r="U515" s="22" t="n"/>
      <c r="V515" s="21" t="n"/>
      <c r="W515" s="20" t="n"/>
      <c r="X515" s="18">
        <f>IF($W515="","",IFERROR(VLOOKUP(IFERROR(VLOOKUP(IF(ISNUMBER(FIND(" – ",$W515)),LEFT($W515,FIND(" – ",$W515)-1),$W515),ProdTbl,5,0),""),BasketTbl,2,0),"کد ناشناخته"))</f>
        <v/>
      </c>
      <c r="Y515" s="18">
        <f>IF($W515="","",IFERROR(VLOOKUP(IF(ISNUMBER(FIND(" – ",$W515)),LEFT($W515,FIND(" – ",$W515)-1),$W515),ProdTbl,3,0),"کد ناشناخته"))</f>
        <v/>
      </c>
      <c r="Z515" s="22" t="n"/>
      <c r="AA515" s="21" t="n"/>
      <c r="AB515" s="20" t="n"/>
      <c r="AC515" s="18">
        <f>IF($AB515="","",IFERROR(VLOOKUP(IFERROR(VLOOKUP(IF(ISNUMBER(FIND(" – ",$AB515)),LEFT($AB515,FIND(" – ",$AB515)-1),$AB515),ProdTbl,5,0),""),BasketTbl,2,0),"کد ناشناخته"))</f>
        <v/>
      </c>
      <c r="AD515" s="18">
        <f>IF($AB515="","",IFERROR(VLOOKUP(IF(ISNUMBER(FIND(" – ",$AB515)),LEFT($AB515,FIND(" – ",$AB515)-1),$AB515),ProdTbl,3,0),"کد ناشناخته"))</f>
        <v/>
      </c>
      <c r="AE515" s="22" t="n"/>
      <c r="AF515" s="21" t="n"/>
      <c r="AG515" s="20" t="n"/>
      <c r="AH515" s="18">
        <f>IF($AG515="","",IFERROR(VLOOKUP(IFERROR(VLOOKUP(IF(ISNUMBER(FIND(" – ",$AG515)),LEFT($AG515,FIND(" – ",$AG515)-1),$AG515),ProdTbl,5,0),""),BasketTbl,2,0),"کد ناشناخته"))</f>
        <v/>
      </c>
      <c r="AI515" s="18">
        <f>IF($AG515="","",IFERROR(VLOOKUP(IF(ISNUMBER(FIND(" – ",$AG515)),LEFT($AG515,FIND(" – ",$AG515)-1),$AG515),ProdTbl,3,0),"کد ناشناخته"))</f>
        <v/>
      </c>
      <c r="AJ515" s="22" t="n"/>
      <c r="AK515" s="21" t="n"/>
      <c r="AL515" s="20" t="n"/>
      <c r="AM515" s="18">
        <f>IF($AL515="","",IFERROR(VLOOKUP(IFERROR(VLOOKUP(IF(ISNUMBER(FIND(" – ",$AL515)),LEFT($AL515,FIND(" – ",$AL515)-1),$AL515),ProdTbl,5,0),""),BasketTbl,2,0),"کد ناشناخته"))</f>
        <v/>
      </c>
      <c r="AN515" s="18">
        <f>IF($AL515="","",IFERROR(VLOOKUP(IF(ISNUMBER(FIND(" – ",$AL515)),LEFT($AL515,FIND(" – ",$AL515)-1),$AL515),ProdTbl,3,0),"کد ناشناخته"))</f>
        <v/>
      </c>
      <c r="AO515" s="22" t="n"/>
      <c r="AP515" s="21" t="n"/>
      <c r="AQ515" s="20" t="n"/>
      <c r="AR515" s="18">
        <f>IF($AQ515="","",IFERROR(VLOOKUP(IFERROR(VLOOKUP(IF(ISNUMBER(FIND(" – ",$AQ515)),LEFT($AQ515,FIND(" – ",$AQ515)-1),$AQ515),ProdTbl,5,0),""),BasketTbl,2,0),"کد ناشناخته"))</f>
        <v/>
      </c>
      <c r="AS515" s="18">
        <f>IF($AQ515="","",IFERROR(VLOOKUP(IF(ISNUMBER(FIND(" – ",$AQ515)),LEFT($AQ515,FIND(" – ",$AQ515)-1),$AQ515),ProdTbl,3,0),"کد ناشناخته"))</f>
        <v/>
      </c>
      <c r="AT515" s="22" t="n"/>
      <c r="AU515" s="21" t="n"/>
      <c r="AV515" s="20" t="n"/>
      <c r="AW515" s="18">
        <f>IF($AV515="","",IFERROR(VLOOKUP(IFERROR(VLOOKUP(IF(ISNUMBER(FIND(" – ",$AV515)),LEFT($AV515,FIND(" – ",$AV515)-1),$AV515),ProdTbl,5,0),""),BasketTbl,2,0),"کد ناشناخته"))</f>
        <v/>
      </c>
      <c r="AX515" s="18">
        <f>IF($AV515="","",IFERROR(VLOOKUP(IF(ISNUMBER(FIND(" – ",$AV515)),LEFT($AV515,FIND(" – ",$AV515)-1),$AV515),ProdTbl,3,0),"کد ناشناخته"))</f>
        <v/>
      </c>
      <c r="AY515" s="22" t="n"/>
      <c r="AZ515" s="21" t="n"/>
      <c r="BA515" s="20" t="n"/>
      <c r="BB515" s="18">
        <f>IF($BA515="","",IFERROR(VLOOKUP(IFERROR(VLOOKUP(IF(ISNUMBER(FIND(" – ",$BA515)),LEFT($BA515,FIND(" – ",$BA515)-1),$BA515),ProdTbl,5,0),""),BasketTbl,2,0),"کد ناشناخته"))</f>
        <v/>
      </c>
      <c r="BC515" s="18">
        <f>IF($BA515="","",IFERROR(VLOOKUP(IF(ISNUMBER(FIND(" – ",$BA515)),LEFT($BA515,FIND(" – ",$BA515)-1),$BA515),ProdTbl,3,0),"کد ناشناخته"))</f>
        <v/>
      </c>
      <c r="BD515" s="22" t="n"/>
      <c r="BE515" s="21" t="n"/>
      <c r="BF515" s="20" t="n"/>
      <c r="BG515" s="18">
        <f>IF($BF515="","",IFERROR(VLOOKUP(IFERROR(VLOOKUP(IF(ISNUMBER(FIND(" – ",$BF515)),LEFT($BF515,FIND(" – ",$BF515)-1),$BF515),ProdTbl,5,0),""),BasketTbl,2,0),"کد ناشناخته"))</f>
        <v/>
      </c>
      <c r="BH515" s="18">
        <f>IF($BF515="","",IFERROR(VLOOKUP(IF(ISNUMBER(FIND(" – ",$BF515)),LEFT($BF515,FIND(" – ",$BF515)-1),$BF515),ProdTbl,3,0),"کد ناشناخته"))</f>
        <v/>
      </c>
      <c r="BI515" s="22" t="n"/>
      <c r="BJ515" s="21" t="n"/>
      <c r="BK515" s="20" t="n"/>
      <c r="BL515" s="18">
        <f>IF($BK515="","",IFERROR(VLOOKUP(IFERROR(VLOOKUP(IF(ISNUMBER(FIND(" – ",$BK515)),LEFT($BK515,FIND(" – ",$BK515)-1),$BK515),ProdTbl,5,0),""),BasketTbl,2,0),"کد ناشناخته"))</f>
        <v/>
      </c>
      <c r="BM515" s="18">
        <f>IF($BK515="","",IFERROR(VLOOKUP(IF(ISNUMBER(FIND(" – ",$BK515)),LEFT($BK515,FIND(" – ",$BK515)-1),$BK515),ProdTbl,3,0),"کد ناشناخته"))</f>
        <v/>
      </c>
      <c r="BN515" s="22" t="n"/>
      <c r="BO515" s="21" t="n"/>
      <c r="BP515" s="20" t="n"/>
      <c r="BQ515" s="18">
        <f>IF($BP515="","",IFERROR(VLOOKUP(IFERROR(VLOOKUP(IF(ISNUMBER(FIND(" – ",$BP515)),LEFT($BP515,FIND(" – ",$BP515)-1),$BP515),ProdTbl,5,0),""),BasketTbl,2,0),"کد ناشناخته"))</f>
        <v/>
      </c>
      <c r="BR515" s="18">
        <f>IF($BP515="","",IFERROR(VLOOKUP(IF(ISNUMBER(FIND(" – ",$BP515)),LEFT($BP515,FIND(" – ",$BP515)-1),$BP515),ProdTbl,3,0),"کد ناشناخته"))</f>
        <v/>
      </c>
      <c r="BS515" s="22" t="n"/>
      <c r="BT515" s="21" t="n"/>
      <c r="BU515" s="20" t="n"/>
      <c r="BV515" s="18">
        <f>IF($BU515="","",IFERROR(VLOOKUP(IFERROR(VLOOKUP(IF(ISNUMBER(FIND(" – ",$BU515)),LEFT($BU515,FIND(" – ",$BU515)-1),$BU515),ProdTbl,5,0),""),BasketTbl,2,0),"کد ناشناخته"))</f>
        <v/>
      </c>
      <c r="BW515" s="18">
        <f>IF($BU515="","",IFERROR(VLOOKUP(IF(ISNUMBER(FIND(" – ",$BU515)),LEFT($BU515,FIND(" – ",$BU515)-1),$BU515),ProdTbl,3,0),"کد ناشناخته"))</f>
        <v/>
      </c>
      <c r="BX515" s="22" t="n"/>
      <c r="BY515" s="21" t="n"/>
      <c r="BZ515" s="20" t="n"/>
      <c r="CA515" s="18">
        <f>IF($BZ515="","",IFERROR(VLOOKUP(IFERROR(VLOOKUP(IF(ISNUMBER(FIND(" – ",$BZ515)),LEFT($BZ515,FIND(" – ",$BZ515)-1),$BZ515),ProdTbl,5,0),""),BasketTbl,2,0),"کد ناشناخته"))</f>
        <v/>
      </c>
      <c r="CB515" s="18">
        <f>IF($BZ515="","",IFERROR(VLOOKUP(IF(ISNUMBER(FIND(" – ",$BZ515)),LEFT($BZ515,FIND(" – ",$BZ515)-1),$BZ515),ProdTbl,3,0),"کد ناشناخته"))</f>
        <v/>
      </c>
      <c r="CC515" s="22" t="n"/>
      <c r="CD515" s="21" t="n"/>
      <c r="CE515" s="20" t="n"/>
      <c r="CF515" s="18">
        <f>IF($CE515="","",IFERROR(VLOOKUP(IFERROR(VLOOKUP(IF(ISNUMBER(FIND(" – ",$CE515)),LEFT($CE515,FIND(" – ",$CE515)-1),$CE515),ProdTbl,5,0),""),BasketTbl,2,0),"کد ناشناخته"))</f>
        <v/>
      </c>
      <c r="CG515" s="18">
        <f>IF($CE515="","",IFERROR(VLOOKUP(IF(ISNUMBER(FIND(" – ",$CE515)),LEFT($CE515,FIND(" – ",$CE515)-1),$CE515),ProdTbl,3,0),"کد ناشناخته"))</f>
        <v/>
      </c>
      <c r="CH515" s="22" t="n"/>
      <c r="CI515" s="21" t="n"/>
    </row>
    <row r="516">
      <c r="A516" s="18">
        <f>IF($B516="","",COUNTA($B$10:$B516))</f>
        <v/>
      </c>
      <c r="B516" s="19" t="n"/>
      <c r="C516" s="20" t="n"/>
      <c r="D516" s="19" t="n"/>
      <c r="E516" s="18">
        <f>IF($D516="","",IFERROR(VLOOKUP(IF(ISNUMBER(FIND(" – ",$D516)),LEFT($D516,FIND(" – ",$D516)-1),$D516),SellerTbl,2,0),"کد ناشناخته"))</f>
        <v/>
      </c>
      <c r="F516" s="21" t="n"/>
      <c r="G516" s="21" t="n"/>
      <c r="H516" s="22" t="n"/>
      <c r="I516" s="23">
        <f>IF(OR($F516="",$G516=""),"",$F516-$G516)</f>
        <v/>
      </c>
      <c r="J516" s="18">
        <f>IF($I516="","",IF(ABS($I516)&lt;=0.01*$F516,"√","×"))</f>
        <v/>
      </c>
      <c r="K516" s="23">
        <f>IF(COUNT($Q516,$V516,$AA516,$AF516,$AK516,$AP516,$AU516,$AZ516,$BE516,$BJ516,$BO516,$BT516,$BY516,$CD516,$CI516)=0,"",SUM($Q516,$V516,$AA516,$AF516,$AK516,$AP516,$AU516,$AZ516,$BE516,$BJ516,$BO516,$BT516,$BY516,$CD516,$CI516))</f>
        <v/>
      </c>
      <c r="L516" s="23">
        <f>IF(OR($F516="",$K516=""),"",$F516-$K516)</f>
        <v/>
      </c>
      <c r="M516" s="20" t="n"/>
      <c r="N516" s="18">
        <f>IF($M516="","",IFERROR(VLOOKUP(IFERROR(VLOOKUP(IF(ISNUMBER(FIND(" – ",$M516)),LEFT($M516,FIND(" – ",$M516)-1),$M516),ProdTbl,5,0),""),BasketTbl,2,0),"کد ناشناخته"))</f>
        <v/>
      </c>
      <c r="O516" s="18">
        <f>IF($M516="","",IFERROR(VLOOKUP(IF(ISNUMBER(FIND(" – ",$M516)),LEFT($M516,FIND(" – ",$M516)-1),$M516),ProdTbl,3,0),"کد ناشناخته"))</f>
        <v/>
      </c>
      <c r="P516" s="22" t="n"/>
      <c r="Q516" s="21" t="n"/>
      <c r="R516" s="20" t="n"/>
      <c r="S516" s="18">
        <f>IF($R516="","",IFERROR(VLOOKUP(IFERROR(VLOOKUP(IF(ISNUMBER(FIND(" – ",$R516)),LEFT($R516,FIND(" – ",$R516)-1),$R516),ProdTbl,5,0),""),BasketTbl,2,0),"کد ناشناخته"))</f>
        <v/>
      </c>
      <c r="T516" s="18">
        <f>IF($R516="","",IFERROR(VLOOKUP(IF(ISNUMBER(FIND(" – ",$R516)),LEFT($R516,FIND(" – ",$R516)-1),$R516),ProdTbl,3,0),"کد ناشناخته"))</f>
        <v/>
      </c>
      <c r="U516" s="22" t="n"/>
      <c r="V516" s="21" t="n"/>
      <c r="W516" s="20" t="n"/>
      <c r="X516" s="18">
        <f>IF($W516="","",IFERROR(VLOOKUP(IFERROR(VLOOKUP(IF(ISNUMBER(FIND(" – ",$W516)),LEFT($W516,FIND(" – ",$W516)-1),$W516),ProdTbl,5,0),""),BasketTbl,2,0),"کد ناشناخته"))</f>
        <v/>
      </c>
      <c r="Y516" s="18">
        <f>IF($W516="","",IFERROR(VLOOKUP(IF(ISNUMBER(FIND(" – ",$W516)),LEFT($W516,FIND(" – ",$W516)-1),$W516),ProdTbl,3,0),"کد ناشناخته"))</f>
        <v/>
      </c>
      <c r="Z516" s="22" t="n"/>
      <c r="AA516" s="21" t="n"/>
      <c r="AB516" s="20" t="n"/>
      <c r="AC516" s="18">
        <f>IF($AB516="","",IFERROR(VLOOKUP(IFERROR(VLOOKUP(IF(ISNUMBER(FIND(" – ",$AB516)),LEFT($AB516,FIND(" – ",$AB516)-1),$AB516),ProdTbl,5,0),""),BasketTbl,2,0),"کد ناشناخته"))</f>
        <v/>
      </c>
      <c r="AD516" s="18">
        <f>IF($AB516="","",IFERROR(VLOOKUP(IF(ISNUMBER(FIND(" – ",$AB516)),LEFT($AB516,FIND(" – ",$AB516)-1),$AB516),ProdTbl,3,0),"کد ناشناخته"))</f>
        <v/>
      </c>
      <c r="AE516" s="22" t="n"/>
      <c r="AF516" s="21" t="n"/>
      <c r="AG516" s="20" t="n"/>
      <c r="AH516" s="18">
        <f>IF($AG516="","",IFERROR(VLOOKUP(IFERROR(VLOOKUP(IF(ISNUMBER(FIND(" – ",$AG516)),LEFT($AG516,FIND(" – ",$AG516)-1),$AG516),ProdTbl,5,0),""),BasketTbl,2,0),"کد ناشناخته"))</f>
        <v/>
      </c>
      <c r="AI516" s="18">
        <f>IF($AG516="","",IFERROR(VLOOKUP(IF(ISNUMBER(FIND(" – ",$AG516)),LEFT($AG516,FIND(" – ",$AG516)-1),$AG516),ProdTbl,3,0),"کد ناشناخته"))</f>
        <v/>
      </c>
      <c r="AJ516" s="22" t="n"/>
      <c r="AK516" s="21" t="n"/>
      <c r="AL516" s="20" t="n"/>
      <c r="AM516" s="18">
        <f>IF($AL516="","",IFERROR(VLOOKUP(IFERROR(VLOOKUP(IF(ISNUMBER(FIND(" – ",$AL516)),LEFT($AL516,FIND(" – ",$AL516)-1),$AL516),ProdTbl,5,0),""),BasketTbl,2,0),"کد ناشناخته"))</f>
        <v/>
      </c>
      <c r="AN516" s="18">
        <f>IF($AL516="","",IFERROR(VLOOKUP(IF(ISNUMBER(FIND(" – ",$AL516)),LEFT($AL516,FIND(" – ",$AL516)-1),$AL516),ProdTbl,3,0),"کد ناشناخته"))</f>
        <v/>
      </c>
      <c r="AO516" s="22" t="n"/>
      <c r="AP516" s="21" t="n"/>
      <c r="AQ516" s="20" t="n"/>
      <c r="AR516" s="18">
        <f>IF($AQ516="","",IFERROR(VLOOKUP(IFERROR(VLOOKUP(IF(ISNUMBER(FIND(" – ",$AQ516)),LEFT($AQ516,FIND(" – ",$AQ516)-1),$AQ516),ProdTbl,5,0),""),BasketTbl,2,0),"کد ناشناخته"))</f>
        <v/>
      </c>
      <c r="AS516" s="18">
        <f>IF($AQ516="","",IFERROR(VLOOKUP(IF(ISNUMBER(FIND(" – ",$AQ516)),LEFT($AQ516,FIND(" – ",$AQ516)-1),$AQ516),ProdTbl,3,0),"کد ناشناخته"))</f>
        <v/>
      </c>
      <c r="AT516" s="22" t="n"/>
      <c r="AU516" s="21" t="n"/>
      <c r="AV516" s="20" t="n"/>
      <c r="AW516" s="18">
        <f>IF($AV516="","",IFERROR(VLOOKUP(IFERROR(VLOOKUP(IF(ISNUMBER(FIND(" – ",$AV516)),LEFT($AV516,FIND(" – ",$AV516)-1),$AV516),ProdTbl,5,0),""),BasketTbl,2,0),"کد ناشناخته"))</f>
        <v/>
      </c>
      <c r="AX516" s="18">
        <f>IF($AV516="","",IFERROR(VLOOKUP(IF(ISNUMBER(FIND(" – ",$AV516)),LEFT($AV516,FIND(" – ",$AV516)-1),$AV516),ProdTbl,3,0),"کد ناشناخته"))</f>
        <v/>
      </c>
      <c r="AY516" s="22" t="n"/>
      <c r="AZ516" s="21" t="n"/>
      <c r="BA516" s="20" t="n"/>
      <c r="BB516" s="18">
        <f>IF($BA516="","",IFERROR(VLOOKUP(IFERROR(VLOOKUP(IF(ISNUMBER(FIND(" – ",$BA516)),LEFT($BA516,FIND(" – ",$BA516)-1),$BA516),ProdTbl,5,0),""),BasketTbl,2,0),"کد ناشناخته"))</f>
        <v/>
      </c>
      <c r="BC516" s="18">
        <f>IF($BA516="","",IFERROR(VLOOKUP(IF(ISNUMBER(FIND(" – ",$BA516)),LEFT($BA516,FIND(" – ",$BA516)-1),$BA516),ProdTbl,3,0),"کد ناشناخته"))</f>
        <v/>
      </c>
      <c r="BD516" s="22" t="n"/>
      <c r="BE516" s="21" t="n"/>
      <c r="BF516" s="20" t="n"/>
      <c r="BG516" s="18">
        <f>IF($BF516="","",IFERROR(VLOOKUP(IFERROR(VLOOKUP(IF(ISNUMBER(FIND(" – ",$BF516)),LEFT($BF516,FIND(" – ",$BF516)-1),$BF516),ProdTbl,5,0),""),BasketTbl,2,0),"کد ناشناخته"))</f>
        <v/>
      </c>
      <c r="BH516" s="18">
        <f>IF($BF516="","",IFERROR(VLOOKUP(IF(ISNUMBER(FIND(" – ",$BF516)),LEFT($BF516,FIND(" – ",$BF516)-1),$BF516),ProdTbl,3,0),"کد ناشناخته"))</f>
        <v/>
      </c>
      <c r="BI516" s="22" t="n"/>
      <c r="BJ516" s="21" t="n"/>
      <c r="BK516" s="20" t="n"/>
      <c r="BL516" s="18">
        <f>IF($BK516="","",IFERROR(VLOOKUP(IFERROR(VLOOKUP(IF(ISNUMBER(FIND(" – ",$BK516)),LEFT($BK516,FIND(" – ",$BK516)-1),$BK516),ProdTbl,5,0),""),BasketTbl,2,0),"کد ناشناخته"))</f>
        <v/>
      </c>
      <c r="BM516" s="18">
        <f>IF($BK516="","",IFERROR(VLOOKUP(IF(ISNUMBER(FIND(" – ",$BK516)),LEFT($BK516,FIND(" – ",$BK516)-1),$BK516),ProdTbl,3,0),"کد ناشناخته"))</f>
        <v/>
      </c>
      <c r="BN516" s="22" t="n"/>
      <c r="BO516" s="21" t="n"/>
      <c r="BP516" s="20" t="n"/>
      <c r="BQ516" s="18">
        <f>IF($BP516="","",IFERROR(VLOOKUP(IFERROR(VLOOKUP(IF(ISNUMBER(FIND(" – ",$BP516)),LEFT($BP516,FIND(" – ",$BP516)-1),$BP516),ProdTbl,5,0),""),BasketTbl,2,0),"کد ناشناخته"))</f>
        <v/>
      </c>
      <c r="BR516" s="18">
        <f>IF($BP516="","",IFERROR(VLOOKUP(IF(ISNUMBER(FIND(" – ",$BP516)),LEFT($BP516,FIND(" – ",$BP516)-1),$BP516),ProdTbl,3,0),"کد ناشناخته"))</f>
        <v/>
      </c>
      <c r="BS516" s="22" t="n"/>
      <c r="BT516" s="21" t="n"/>
      <c r="BU516" s="20" t="n"/>
      <c r="BV516" s="18">
        <f>IF($BU516="","",IFERROR(VLOOKUP(IFERROR(VLOOKUP(IF(ISNUMBER(FIND(" – ",$BU516)),LEFT($BU516,FIND(" – ",$BU516)-1),$BU516),ProdTbl,5,0),""),BasketTbl,2,0),"کد ناشناخته"))</f>
        <v/>
      </c>
      <c r="BW516" s="18">
        <f>IF($BU516="","",IFERROR(VLOOKUP(IF(ISNUMBER(FIND(" – ",$BU516)),LEFT($BU516,FIND(" – ",$BU516)-1),$BU516),ProdTbl,3,0),"کد ناشناخته"))</f>
        <v/>
      </c>
      <c r="BX516" s="22" t="n"/>
      <c r="BY516" s="21" t="n"/>
      <c r="BZ516" s="20" t="n"/>
      <c r="CA516" s="18">
        <f>IF($BZ516="","",IFERROR(VLOOKUP(IFERROR(VLOOKUP(IF(ISNUMBER(FIND(" – ",$BZ516)),LEFT($BZ516,FIND(" – ",$BZ516)-1),$BZ516),ProdTbl,5,0),""),BasketTbl,2,0),"کد ناشناخته"))</f>
        <v/>
      </c>
      <c r="CB516" s="18">
        <f>IF($BZ516="","",IFERROR(VLOOKUP(IF(ISNUMBER(FIND(" – ",$BZ516)),LEFT($BZ516,FIND(" – ",$BZ516)-1),$BZ516),ProdTbl,3,0),"کد ناشناخته"))</f>
        <v/>
      </c>
      <c r="CC516" s="22" t="n"/>
      <c r="CD516" s="21" t="n"/>
      <c r="CE516" s="20" t="n"/>
      <c r="CF516" s="18">
        <f>IF($CE516="","",IFERROR(VLOOKUP(IFERROR(VLOOKUP(IF(ISNUMBER(FIND(" – ",$CE516)),LEFT($CE516,FIND(" – ",$CE516)-1),$CE516),ProdTbl,5,0),""),BasketTbl,2,0),"کد ناشناخته"))</f>
        <v/>
      </c>
      <c r="CG516" s="18">
        <f>IF($CE516="","",IFERROR(VLOOKUP(IF(ISNUMBER(FIND(" – ",$CE516)),LEFT($CE516,FIND(" – ",$CE516)-1),$CE516),ProdTbl,3,0),"کد ناشناخته"))</f>
        <v/>
      </c>
      <c r="CH516" s="22" t="n"/>
      <c r="CI516" s="21" t="n"/>
    </row>
    <row r="517">
      <c r="A517" s="18">
        <f>IF($B517="","",COUNTA($B$10:$B517))</f>
        <v/>
      </c>
      <c r="B517" s="19" t="n"/>
      <c r="C517" s="20" t="n"/>
      <c r="D517" s="19" t="n"/>
      <c r="E517" s="18">
        <f>IF($D517="","",IFERROR(VLOOKUP(IF(ISNUMBER(FIND(" – ",$D517)),LEFT($D517,FIND(" – ",$D517)-1),$D517),SellerTbl,2,0),"کد ناشناخته"))</f>
        <v/>
      </c>
      <c r="F517" s="21" t="n"/>
      <c r="G517" s="21" t="n"/>
      <c r="H517" s="22" t="n"/>
      <c r="I517" s="23">
        <f>IF(OR($F517="",$G517=""),"",$F517-$G517)</f>
        <v/>
      </c>
      <c r="J517" s="18">
        <f>IF($I517="","",IF(ABS($I517)&lt;=0.01*$F517,"√","×"))</f>
        <v/>
      </c>
      <c r="K517" s="23">
        <f>IF(COUNT($Q517,$V517,$AA517,$AF517,$AK517,$AP517,$AU517,$AZ517,$BE517,$BJ517,$BO517,$BT517,$BY517,$CD517,$CI517)=0,"",SUM($Q517,$V517,$AA517,$AF517,$AK517,$AP517,$AU517,$AZ517,$BE517,$BJ517,$BO517,$BT517,$BY517,$CD517,$CI517))</f>
        <v/>
      </c>
      <c r="L517" s="23">
        <f>IF(OR($F517="",$K517=""),"",$F517-$K517)</f>
        <v/>
      </c>
      <c r="M517" s="20" t="n"/>
      <c r="N517" s="18">
        <f>IF($M517="","",IFERROR(VLOOKUP(IFERROR(VLOOKUP(IF(ISNUMBER(FIND(" – ",$M517)),LEFT($M517,FIND(" – ",$M517)-1),$M517),ProdTbl,5,0),""),BasketTbl,2,0),"کد ناشناخته"))</f>
        <v/>
      </c>
      <c r="O517" s="18">
        <f>IF($M517="","",IFERROR(VLOOKUP(IF(ISNUMBER(FIND(" – ",$M517)),LEFT($M517,FIND(" – ",$M517)-1),$M517),ProdTbl,3,0),"کد ناشناخته"))</f>
        <v/>
      </c>
      <c r="P517" s="22" t="n"/>
      <c r="Q517" s="21" t="n"/>
      <c r="R517" s="20" t="n"/>
      <c r="S517" s="18">
        <f>IF($R517="","",IFERROR(VLOOKUP(IFERROR(VLOOKUP(IF(ISNUMBER(FIND(" – ",$R517)),LEFT($R517,FIND(" – ",$R517)-1),$R517),ProdTbl,5,0),""),BasketTbl,2,0),"کد ناشناخته"))</f>
        <v/>
      </c>
      <c r="T517" s="18">
        <f>IF($R517="","",IFERROR(VLOOKUP(IF(ISNUMBER(FIND(" – ",$R517)),LEFT($R517,FIND(" – ",$R517)-1),$R517),ProdTbl,3,0),"کد ناشناخته"))</f>
        <v/>
      </c>
      <c r="U517" s="22" t="n"/>
      <c r="V517" s="21" t="n"/>
      <c r="W517" s="20" t="n"/>
      <c r="X517" s="18">
        <f>IF($W517="","",IFERROR(VLOOKUP(IFERROR(VLOOKUP(IF(ISNUMBER(FIND(" – ",$W517)),LEFT($W517,FIND(" – ",$W517)-1),$W517),ProdTbl,5,0),""),BasketTbl,2,0),"کد ناشناخته"))</f>
        <v/>
      </c>
      <c r="Y517" s="18">
        <f>IF($W517="","",IFERROR(VLOOKUP(IF(ISNUMBER(FIND(" – ",$W517)),LEFT($W517,FIND(" – ",$W517)-1),$W517),ProdTbl,3,0),"کد ناشناخته"))</f>
        <v/>
      </c>
      <c r="Z517" s="22" t="n"/>
      <c r="AA517" s="21" t="n"/>
      <c r="AB517" s="20" t="n"/>
      <c r="AC517" s="18">
        <f>IF($AB517="","",IFERROR(VLOOKUP(IFERROR(VLOOKUP(IF(ISNUMBER(FIND(" – ",$AB517)),LEFT($AB517,FIND(" – ",$AB517)-1),$AB517),ProdTbl,5,0),""),BasketTbl,2,0),"کد ناشناخته"))</f>
        <v/>
      </c>
      <c r="AD517" s="18">
        <f>IF($AB517="","",IFERROR(VLOOKUP(IF(ISNUMBER(FIND(" – ",$AB517)),LEFT($AB517,FIND(" – ",$AB517)-1),$AB517),ProdTbl,3,0),"کد ناشناخته"))</f>
        <v/>
      </c>
      <c r="AE517" s="22" t="n"/>
      <c r="AF517" s="21" t="n"/>
      <c r="AG517" s="20" t="n"/>
      <c r="AH517" s="18">
        <f>IF($AG517="","",IFERROR(VLOOKUP(IFERROR(VLOOKUP(IF(ISNUMBER(FIND(" – ",$AG517)),LEFT($AG517,FIND(" – ",$AG517)-1),$AG517),ProdTbl,5,0),""),BasketTbl,2,0),"کد ناشناخته"))</f>
        <v/>
      </c>
      <c r="AI517" s="18">
        <f>IF($AG517="","",IFERROR(VLOOKUP(IF(ISNUMBER(FIND(" – ",$AG517)),LEFT($AG517,FIND(" – ",$AG517)-1),$AG517),ProdTbl,3,0),"کد ناشناخته"))</f>
        <v/>
      </c>
      <c r="AJ517" s="22" t="n"/>
      <c r="AK517" s="21" t="n"/>
      <c r="AL517" s="20" t="n"/>
      <c r="AM517" s="18">
        <f>IF($AL517="","",IFERROR(VLOOKUP(IFERROR(VLOOKUP(IF(ISNUMBER(FIND(" – ",$AL517)),LEFT($AL517,FIND(" – ",$AL517)-1),$AL517),ProdTbl,5,0),""),BasketTbl,2,0),"کد ناشناخته"))</f>
        <v/>
      </c>
      <c r="AN517" s="18">
        <f>IF($AL517="","",IFERROR(VLOOKUP(IF(ISNUMBER(FIND(" – ",$AL517)),LEFT($AL517,FIND(" – ",$AL517)-1),$AL517),ProdTbl,3,0),"کد ناشناخته"))</f>
        <v/>
      </c>
      <c r="AO517" s="22" t="n"/>
      <c r="AP517" s="21" t="n"/>
      <c r="AQ517" s="20" t="n"/>
      <c r="AR517" s="18">
        <f>IF($AQ517="","",IFERROR(VLOOKUP(IFERROR(VLOOKUP(IF(ISNUMBER(FIND(" – ",$AQ517)),LEFT($AQ517,FIND(" – ",$AQ517)-1),$AQ517),ProdTbl,5,0),""),BasketTbl,2,0),"کد ناشناخته"))</f>
        <v/>
      </c>
      <c r="AS517" s="18">
        <f>IF($AQ517="","",IFERROR(VLOOKUP(IF(ISNUMBER(FIND(" – ",$AQ517)),LEFT($AQ517,FIND(" – ",$AQ517)-1),$AQ517),ProdTbl,3,0),"کد ناشناخته"))</f>
        <v/>
      </c>
      <c r="AT517" s="22" t="n"/>
      <c r="AU517" s="21" t="n"/>
      <c r="AV517" s="20" t="n"/>
      <c r="AW517" s="18">
        <f>IF($AV517="","",IFERROR(VLOOKUP(IFERROR(VLOOKUP(IF(ISNUMBER(FIND(" – ",$AV517)),LEFT($AV517,FIND(" – ",$AV517)-1),$AV517),ProdTbl,5,0),""),BasketTbl,2,0),"کد ناشناخته"))</f>
        <v/>
      </c>
      <c r="AX517" s="18">
        <f>IF($AV517="","",IFERROR(VLOOKUP(IF(ISNUMBER(FIND(" – ",$AV517)),LEFT($AV517,FIND(" – ",$AV517)-1),$AV517),ProdTbl,3,0),"کد ناشناخته"))</f>
        <v/>
      </c>
      <c r="AY517" s="22" t="n"/>
      <c r="AZ517" s="21" t="n"/>
      <c r="BA517" s="20" t="n"/>
      <c r="BB517" s="18">
        <f>IF($BA517="","",IFERROR(VLOOKUP(IFERROR(VLOOKUP(IF(ISNUMBER(FIND(" – ",$BA517)),LEFT($BA517,FIND(" – ",$BA517)-1),$BA517),ProdTbl,5,0),""),BasketTbl,2,0),"کد ناشناخته"))</f>
        <v/>
      </c>
      <c r="BC517" s="18">
        <f>IF($BA517="","",IFERROR(VLOOKUP(IF(ISNUMBER(FIND(" – ",$BA517)),LEFT($BA517,FIND(" – ",$BA517)-1),$BA517),ProdTbl,3,0),"کد ناشناخته"))</f>
        <v/>
      </c>
      <c r="BD517" s="22" t="n"/>
      <c r="BE517" s="21" t="n"/>
      <c r="BF517" s="20" t="n"/>
      <c r="BG517" s="18">
        <f>IF($BF517="","",IFERROR(VLOOKUP(IFERROR(VLOOKUP(IF(ISNUMBER(FIND(" – ",$BF517)),LEFT($BF517,FIND(" – ",$BF517)-1),$BF517),ProdTbl,5,0),""),BasketTbl,2,0),"کد ناشناخته"))</f>
        <v/>
      </c>
      <c r="BH517" s="18">
        <f>IF($BF517="","",IFERROR(VLOOKUP(IF(ISNUMBER(FIND(" – ",$BF517)),LEFT($BF517,FIND(" – ",$BF517)-1),$BF517),ProdTbl,3,0),"کد ناشناخته"))</f>
        <v/>
      </c>
      <c r="BI517" s="22" t="n"/>
      <c r="BJ517" s="21" t="n"/>
      <c r="BK517" s="20" t="n"/>
      <c r="BL517" s="18">
        <f>IF($BK517="","",IFERROR(VLOOKUP(IFERROR(VLOOKUP(IF(ISNUMBER(FIND(" – ",$BK517)),LEFT($BK517,FIND(" – ",$BK517)-1),$BK517),ProdTbl,5,0),""),BasketTbl,2,0),"کد ناشناخته"))</f>
        <v/>
      </c>
      <c r="BM517" s="18">
        <f>IF($BK517="","",IFERROR(VLOOKUP(IF(ISNUMBER(FIND(" – ",$BK517)),LEFT($BK517,FIND(" – ",$BK517)-1),$BK517),ProdTbl,3,0),"کد ناشناخته"))</f>
        <v/>
      </c>
      <c r="BN517" s="22" t="n"/>
      <c r="BO517" s="21" t="n"/>
      <c r="BP517" s="20" t="n"/>
      <c r="BQ517" s="18">
        <f>IF($BP517="","",IFERROR(VLOOKUP(IFERROR(VLOOKUP(IF(ISNUMBER(FIND(" – ",$BP517)),LEFT($BP517,FIND(" – ",$BP517)-1),$BP517),ProdTbl,5,0),""),BasketTbl,2,0),"کد ناشناخته"))</f>
        <v/>
      </c>
      <c r="BR517" s="18">
        <f>IF($BP517="","",IFERROR(VLOOKUP(IF(ISNUMBER(FIND(" – ",$BP517)),LEFT($BP517,FIND(" – ",$BP517)-1),$BP517),ProdTbl,3,0),"کد ناشناخته"))</f>
        <v/>
      </c>
      <c r="BS517" s="22" t="n"/>
      <c r="BT517" s="21" t="n"/>
      <c r="BU517" s="20" t="n"/>
      <c r="BV517" s="18">
        <f>IF($BU517="","",IFERROR(VLOOKUP(IFERROR(VLOOKUP(IF(ISNUMBER(FIND(" – ",$BU517)),LEFT($BU517,FIND(" – ",$BU517)-1),$BU517),ProdTbl,5,0),""),BasketTbl,2,0),"کد ناشناخته"))</f>
        <v/>
      </c>
      <c r="BW517" s="18">
        <f>IF($BU517="","",IFERROR(VLOOKUP(IF(ISNUMBER(FIND(" – ",$BU517)),LEFT($BU517,FIND(" – ",$BU517)-1),$BU517),ProdTbl,3,0),"کد ناشناخته"))</f>
        <v/>
      </c>
      <c r="BX517" s="22" t="n"/>
      <c r="BY517" s="21" t="n"/>
      <c r="BZ517" s="20" t="n"/>
      <c r="CA517" s="18">
        <f>IF($BZ517="","",IFERROR(VLOOKUP(IFERROR(VLOOKUP(IF(ISNUMBER(FIND(" – ",$BZ517)),LEFT($BZ517,FIND(" – ",$BZ517)-1),$BZ517),ProdTbl,5,0),""),BasketTbl,2,0),"کد ناشناخته"))</f>
        <v/>
      </c>
      <c r="CB517" s="18">
        <f>IF($BZ517="","",IFERROR(VLOOKUP(IF(ISNUMBER(FIND(" – ",$BZ517)),LEFT($BZ517,FIND(" – ",$BZ517)-1),$BZ517),ProdTbl,3,0),"کد ناشناخته"))</f>
        <v/>
      </c>
      <c r="CC517" s="22" t="n"/>
      <c r="CD517" s="21" t="n"/>
      <c r="CE517" s="20" t="n"/>
      <c r="CF517" s="18">
        <f>IF($CE517="","",IFERROR(VLOOKUP(IFERROR(VLOOKUP(IF(ISNUMBER(FIND(" – ",$CE517)),LEFT($CE517,FIND(" – ",$CE517)-1),$CE517),ProdTbl,5,0),""),BasketTbl,2,0),"کد ناشناخته"))</f>
        <v/>
      </c>
      <c r="CG517" s="18">
        <f>IF($CE517="","",IFERROR(VLOOKUP(IF(ISNUMBER(FIND(" – ",$CE517)),LEFT($CE517,FIND(" – ",$CE517)-1),$CE517),ProdTbl,3,0),"کد ناشناخته"))</f>
        <v/>
      </c>
      <c r="CH517" s="22" t="n"/>
      <c r="CI517" s="21" t="n"/>
    </row>
    <row r="518">
      <c r="A518" s="18">
        <f>IF($B518="","",COUNTA($B$10:$B518))</f>
        <v/>
      </c>
      <c r="B518" s="19" t="n"/>
      <c r="C518" s="20" t="n"/>
      <c r="D518" s="19" t="n"/>
      <c r="E518" s="18">
        <f>IF($D518="","",IFERROR(VLOOKUP(IF(ISNUMBER(FIND(" – ",$D518)),LEFT($D518,FIND(" – ",$D518)-1),$D518),SellerTbl,2,0),"کد ناشناخته"))</f>
        <v/>
      </c>
      <c r="F518" s="21" t="n"/>
      <c r="G518" s="21" t="n"/>
      <c r="H518" s="22" t="n"/>
      <c r="I518" s="23">
        <f>IF(OR($F518="",$G518=""),"",$F518-$G518)</f>
        <v/>
      </c>
      <c r="J518" s="18">
        <f>IF($I518="","",IF(ABS($I518)&lt;=0.01*$F518,"√","×"))</f>
        <v/>
      </c>
      <c r="K518" s="23">
        <f>IF(COUNT($Q518,$V518,$AA518,$AF518,$AK518,$AP518,$AU518,$AZ518,$BE518,$BJ518,$BO518,$BT518,$BY518,$CD518,$CI518)=0,"",SUM($Q518,$V518,$AA518,$AF518,$AK518,$AP518,$AU518,$AZ518,$BE518,$BJ518,$BO518,$BT518,$BY518,$CD518,$CI518))</f>
        <v/>
      </c>
      <c r="L518" s="23">
        <f>IF(OR($F518="",$K518=""),"",$F518-$K518)</f>
        <v/>
      </c>
      <c r="M518" s="20" t="n"/>
      <c r="N518" s="18">
        <f>IF($M518="","",IFERROR(VLOOKUP(IFERROR(VLOOKUP(IF(ISNUMBER(FIND(" – ",$M518)),LEFT($M518,FIND(" – ",$M518)-1),$M518),ProdTbl,5,0),""),BasketTbl,2,0),"کد ناشناخته"))</f>
        <v/>
      </c>
      <c r="O518" s="18">
        <f>IF($M518="","",IFERROR(VLOOKUP(IF(ISNUMBER(FIND(" – ",$M518)),LEFT($M518,FIND(" – ",$M518)-1),$M518),ProdTbl,3,0),"کد ناشناخته"))</f>
        <v/>
      </c>
      <c r="P518" s="22" t="n"/>
      <c r="Q518" s="21" t="n"/>
      <c r="R518" s="20" t="n"/>
      <c r="S518" s="18">
        <f>IF($R518="","",IFERROR(VLOOKUP(IFERROR(VLOOKUP(IF(ISNUMBER(FIND(" – ",$R518)),LEFT($R518,FIND(" – ",$R518)-1),$R518),ProdTbl,5,0),""),BasketTbl,2,0),"کد ناشناخته"))</f>
        <v/>
      </c>
      <c r="T518" s="18">
        <f>IF($R518="","",IFERROR(VLOOKUP(IF(ISNUMBER(FIND(" – ",$R518)),LEFT($R518,FIND(" – ",$R518)-1),$R518),ProdTbl,3,0),"کد ناشناخته"))</f>
        <v/>
      </c>
      <c r="U518" s="22" t="n"/>
      <c r="V518" s="21" t="n"/>
      <c r="W518" s="20" t="n"/>
      <c r="X518" s="18">
        <f>IF($W518="","",IFERROR(VLOOKUP(IFERROR(VLOOKUP(IF(ISNUMBER(FIND(" – ",$W518)),LEFT($W518,FIND(" – ",$W518)-1),$W518),ProdTbl,5,0),""),BasketTbl,2,0),"کد ناشناخته"))</f>
        <v/>
      </c>
      <c r="Y518" s="18">
        <f>IF($W518="","",IFERROR(VLOOKUP(IF(ISNUMBER(FIND(" – ",$W518)),LEFT($W518,FIND(" – ",$W518)-1),$W518),ProdTbl,3,0),"کد ناشناخته"))</f>
        <v/>
      </c>
      <c r="Z518" s="22" t="n"/>
      <c r="AA518" s="21" t="n"/>
      <c r="AB518" s="20" t="n"/>
      <c r="AC518" s="18">
        <f>IF($AB518="","",IFERROR(VLOOKUP(IFERROR(VLOOKUP(IF(ISNUMBER(FIND(" – ",$AB518)),LEFT($AB518,FIND(" – ",$AB518)-1),$AB518),ProdTbl,5,0),""),BasketTbl,2,0),"کد ناشناخته"))</f>
        <v/>
      </c>
      <c r="AD518" s="18">
        <f>IF($AB518="","",IFERROR(VLOOKUP(IF(ISNUMBER(FIND(" – ",$AB518)),LEFT($AB518,FIND(" – ",$AB518)-1),$AB518),ProdTbl,3,0),"کد ناشناخته"))</f>
        <v/>
      </c>
      <c r="AE518" s="22" t="n"/>
      <c r="AF518" s="21" t="n"/>
      <c r="AG518" s="20" t="n"/>
      <c r="AH518" s="18">
        <f>IF($AG518="","",IFERROR(VLOOKUP(IFERROR(VLOOKUP(IF(ISNUMBER(FIND(" – ",$AG518)),LEFT($AG518,FIND(" – ",$AG518)-1),$AG518),ProdTbl,5,0),""),BasketTbl,2,0),"کد ناشناخته"))</f>
        <v/>
      </c>
      <c r="AI518" s="18">
        <f>IF($AG518="","",IFERROR(VLOOKUP(IF(ISNUMBER(FIND(" – ",$AG518)),LEFT($AG518,FIND(" – ",$AG518)-1),$AG518),ProdTbl,3,0),"کد ناشناخته"))</f>
        <v/>
      </c>
      <c r="AJ518" s="22" t="n"/>
      <c r="AK518" s="21" t="n"/>
      <c r="AL518" s="20" t="n"/>
      <c r="AM518" s="18">
        <f>IF($AL518="","",IFERROR(VLOOKUP(IFERROR(VLOOKUP(IF(ISNUMBER(FIND(" – ",$AL518)),LEFT($AL518,FIND(" – ",$AL518)-1),$AL518),ProdTbl,5,0),""),BasketTbl,2,0),"کد ناشناخته"))</f>
        <v/>
      </c>
      <c r="AN518" s="18">
        <f>IF($AL518="","",IFERROR(VLOOKUP(IF(ISNUMBER(FIND(" – ",$AL518)),LEFT($AL518,FIND(" – ",$AL518)-1),$AL518),ProdTbl,3,0),"کد ناشناخته"))</f>
        <v/>
      </c>
      <c r="AO518" s="22" t="n"/>
      <c r="AP518" s="21" t="n"/>
      <c r="AQ518" s="20" t="n"/>
      <c r="AR518" s="18">
        <f>IF($AQ518="","",IFERROR(VLOOKUP(IFERROR(VLOOKUP(IF(ISNUMBER(FIND(" – ",$AQ518)),LEFT($AQ518,FIND(" – ",$AQ518)-1),$AQ518),ProdTbl,5,0),""),BasketTbl,2,0),"کد ناشناخته"))</f>
        <v/>
      </c>
      <c r="AS518" s="18">
        <f>IF($AQ518="","",IFERROR(VLOOKUP(IF(ISNUMBER(FIND(" – ",$AQ518)),LEFT($AQ518,FIND(" – ",$AQ518)-1),$AQ518),ProdTbl,3,0),"کد ناشناخته"))</f>
        <v/>
      </c>
      <c r="AT518" s="22" t="n"/>
      <c r="AU518" s="21" t="n"/>
      <c r="AV518" s="20" t="n"/>
      <c r="AW518" s="18">
        <f>IF($AV518="","",IFERROR(VLOOKUP(IFERROR(VLOOKUP(IF(ISNUMBER(FIND(" – ",$AV518)),LEFT($AV518,FIND(" – ",$AV518)-1),$AV518),ProdTbl,5,0),""),BasketTbl,2,0),"کد ناشناخته"))</f>
        <v/>
      </c>
      <c r="AX518" s="18">
        <f>IF($AV518="","",IFERROR(VLOOKUP(IF(ISNUMBER(FIND(" – ",$AV518)),LEFT($AV518,FIND(" – ",$AV518)-1),$AV518),ProdTbl,3,0),"کد ناشناخته"))</f>
        <v/>
      </c>
      <c r="AY518" s="22" t="n"/>
      <c r="AZ518" s="21" t="n"/>
      <c r="BA518" s="20" t="n"/>
      <c r="BB518" s="18">
        <f>IF($BA518="","",IFERROR(VLOOKUP(IFERROR(VLOOKUP(IF(ISNUMBER(FIND(" – ",$BA518)),LEFT($BA518,FIND(" – ",$BA518)-1),$BA518),ProdTbl,5,0),""),BasketTbl,2,0),"کد ناشناخته"))</f>
        <v/>
      </c>
      <c r="BC518" s="18">
        <f>IF($BA518="","",IFERROR(VLOOKUP(IF(ISNUMBER(FIND(" – ",$BA518)),LEFT($BA518,FIND(" – ",$BA518)-1),$BA518),ProdTbl,3,0),"کد ناشناخته"))</f>
        <v/>
      </c>
      <c r="BD518" s="22" t="n"/>
      <c r="BE518" s="21" t="n"/>
      <c r="BF518" s="20" t="n"/>
      <c r="BG518" s="18">
        <f>IF($BF518="","",IFERROR(VLOOKUP(IFERROR(VLOOKUP(IF(ISNUMBER(FIND(" – ",$BF518)),LEFT($BF518,FIND(" – ",$BF518)-1),$BF518),ProdTbl,5,0),""),BasketTbl,2,0),"کد ناشناخته"))</f>
        <v/>
      </c>
      <c r="BH518" s="18">
        <f>IF($BF518="","",IFERROR(VLOOKUP(IF(ISNUMBER(FIND(" – ",$BF518)),LEFT($BF518,FIND(" – ",$BF518)-1),$BF518),ProdTbl,3,0),"کد ناشناخته"))</f>
        <v/>
      </c>
      <c r="BI518" s="22" t="n"/>
      <c r="BJ518" s="21" t="n"/>
      <c r="BK518" s="20" t="n"/>
      <c r="BL518" s="18">
        <f>IF($BK518="","",IFERROR(VLOOKUP(IFERROR(VLOOKUP(IF(ISNUMBER(FIND(" – ",$BK518)),LEFT($BK518,FIND(" – ",$BK518)-1),$BK518),ProdTbl,5,0),""),BasketTbl,2,0),"کد ناشناخته"))</f>
        <v/>
      </c>
      <c r="BM518" s="18">
        <f>IF($BK518="","",IFERROR(VLOOKUP(IF(ISNUMBER(FIND(" – ",$BK518)),LEFT($BK518,FIND(" – ",$BK518)-1),$BK518),ProdTbl,3,0),"کد ناشناخته"))</f>
        <v/>
      </c>
      <c r="BN518" s="22" t="n"/>
      <c r="BO518" s="21" t="n"/>
      <c r="BP518" s="20" t="n"/>
      <c r="BQ518" s="18">
        <f>IF($BP518="","",IFERROR(VLOOKUP(IFERROR(VLOOKUP(IF(ISNUMBER(FIND(" – ",$BP518)),LEFT($BP518,FIND(" – ",$BP518)-1),$BP518),ProdTbl,5,0),""),BasketTbl,2,0),"کد ناشناخته"))</f>
        <v/>
      </c>
      <c r="BR518" s="18">
        <f>IF($BP518="","",IFERROR(VLOOKUP(IF(ISNUMBER(FIND(" – ",$BP518)),LEFT($BP518,FIND(" – ",$BP518)-1),$BP518),ProdTbl,3,0),"کد ناشناخته"))</f>
        <v/>
      </c>
      <c r="BS518" s="22" t="n"/>
      <c r="BT518" s="21" t="n"/>
      <c r="BU518" s="20" t="n"/>
      <c r="BV518" s="18">
        <f>IF($BU518="","",IFERROR(VLOOKUP(IFERROR(VLOOKUP(IF(ISNUMBER(FIND(" – ",$BU518)),LEFT($BU518,FIND(" – ",$BU518)-1),$BU518),ProdTbl,5,0),""),BasketTbl,2,0),"کد ناشناخته"))</f>
        <v/>
      </c>
      <c r="BW518" s="18">
        <f>IF($BU518="","",IFERROR(VLOOKUP(IF(ISNUMBER(FIND(" – ",$BU518)),LEFT($BU518,FIND(" – ",$BU518)-1),$BU518),ProdTbl,3,0),"کد ناشناخته"))</f>
        <v/>
      </c>
      <c r="BX518" s="22" t="n"/>
      <c r="BY518" s="21" t="n"/>
      <c r="BZ518" s="20" t="n"/>
      <c r="CA518" s="18">
        <f>IF($BZ518="","",IFERROR(VLOOKUP(IFERROR(VLOOKUP(IF(ISNUMBER(FIND(" – ",$BZ518)),LEFT($BZ518,FIND(" – ",$BZ518)-1),$BZ518),ProdTbl,5,0),""),BasketTbl,2,0),"کد ناشناخته"))</f>
        <v/>
      </c>
      <c r="CB518" s="18">
        <f>IF($BZ518="","",IFERROR(VLOOKUP(IF(ISNUMBER(FIND(" – ",$BZ518)),LEFT($BZ518,FIND(" – ",$BZ518)-1),$BZ518),ProdTbl,3,0),"کد ناشناخته"))</f>
        <v/>
      </c>
      <c r="CC518" s="22" t="n"/>
      <c r="CD518" s="21" t="n"/>
      <c r="CE518" s="20" t="n"/>
      <c r="CF518" s="18">
        <f>IF($CE518="","",IFERROR(VLOOKUP(IFERROR(VLOOKUP(IF(ISNUMBER(FIND(" – ",$CE518)),LEFT($CE518,FIND(" – ",$CE518)-1),$CE518),ProdTbl,5,0),""),BasketTbl,2,0),"کد ناشناخته"))</f>
        <v/>
      </c>
      <c r="CG518" s="18">
        <f>IF($CE518="","",IFERROR(VLOOKUP(IF(ISNUMBER(FIND(" – ",$CE518)),LEFT($CE518,FIND(" – ",$CE518)-1),$CE518),ProdTbl,3,0),"کد ناشناخته"))</f>
        <v/>
      </c>
      <c r="CH518" s="22" t="n"/>
      <c r="CI518" s="21" t="n"/>
    </row>
    <row r="519">
      <c r="A519" s="18">
        <f>IF($B519="","",COUNTA($B$10:$B519))</f>
        <v/>
      </c>
      <c r="B519" s="19" t="n"/>
      <c r="C519" s="20" t="n"/>
      <c r="D519" s="19" t="n"/>
      <c r="E519" s="18">
        <f>IF($D519="","",IFERROR(VLOOKUP(IF(ISNUMBER(FIND(" – ",$D519)),LEFT($D519,FIND(" – ",$D519)-1),$D519),SellerTbl,2,0),"کد ناشناخته"))</f>
        <v/>
      </c>
      <c r="F519" s="21" t="n"/>
      <c r="G519" s="21" t="n"/>
      <c r="H519" s="22" t="n"/>
      <c r="I519" s="23">
        <f>IF(OR($F519="",$G519=""),"",$F519-$G519)</f>
        <v/>
      </c>
      <c r="J519" s="18">
        <f>IF($I519="","",IF(ABS($I519)&lt;=0.01*$F519,"√","×"))</f>
        <v/>
      </c>
      <c r="K519" s="23">
        <f>IF(COUNT($Q519,$V519,$AA519,$AF519,$AK519,$AP519,$AU519,$AZ519,$BE519,$BJ519,$BO519,$BT519,$BY519,$CD519,$CI519)=0,"",SUM($Q519,$V519,$AA519,$AF519,$AK519,$AP519,$AU519,$AZ519,$BE519,$BJ519,$BO519,$BT519,$BY519,$CD519,$CI519))</f>
        <v/>
      </c>
      <c r="L519" s="23">
        <f>IF(OR($F519="",$K519=""),"",$F519-$K519)</f>
        <v/>
      </c>
      <c r="M519" s="20" t="n"/>
      <c r="N519" s="18">
        <f>IF($M519="","",IFERROR(VLOOKUP(IFERROR(VLOOKUP(IF(ISNUMBER(FIND(" – ",$M519)),LEFT($M519,FIND(" – ",$M519)-1),$M519),ProdTbl,5,0),""),BasketTbl,2,0),"کد ناشناخته"))</f>
        <v/>
      </c>
      <c r="O519" s="18">
        <f>IF($M519="","",IFERROR(VLOOKUP(IF(ISNUMBER(FIND(" – ",$M519)),LEFT($M519,FIND(" – ",$M519)-1),$M519),ProdTbl,3,0),"کد ناشناخته"))</f>
        <v/>
      </c>
      <c r="P519" s="22" t="n"/>
      <c r="Q519" s="21" t="n"/>
      <c r="R519" s="20" t="n"/>
      <c r="S519" s="18">
        <f>IF($R519="","",IFERROR(VLOOKUP(IFERROR(VLOOKUP(IF(ISNUMBER(FIND(" – ",$R519)),LEFT($R519,FIND(" – ",$R519)-1),$R519),ProdTbl,5,0),""),BasketTbl,2,0),"کد ناشناخته"))</f>
        <v/>
      </c>
      <c r="T519" s="18">
        <f>IF($R519="","",IFERROR(VLOOKUP(IF(ISNUMBER(FIND(" – ",$R519)),LEFT($R519,FIND(" – ",$R519)-1),$R519),ProdTbl,3,0),"کد ناشناخته"))</f>
        <v/>
      </c>
      <c r="U519" s="22" t="n"/>
      <c r="V519" s="21" t="n"/>
      <c r="W519" s="20" t="n"/>
      <c r="X519" s="18">
        <f>IF($W519="","",IFERROR(VLOOKUP(IFERROR(VLOOKUP(IF(ISNUMBER(FIND(" – ",$W519)),LEFT($W519,FIND(" – ",$W519)-1),$W519),ProdTbl,5,0),""),BasketTbl,2,0),"کد ناشناخته"))</f>
        <v/>
      </c>
      <c r="Y519" s="18">
        <f>IF($W519="","",IFERROR(VLOOKUP(IF(ISNUMBER(FIND(" – ",$W519)),LEFT($W519,FIND(" – ",$W519)-1),$W519),ProdTbl,3,0),"کد ناشناخته"))</f>
        <v/>
      </c>
      <c r="Z519" s="22" t="n"/>
      <c r="AA519" s="21" t="n"/>
      <c r="AB519" s="20" t="n"/>
      <c r="AC519" s="18">
        <f>IF($AB519="","",IFERROR(VLOOKUP(IFERROR(VLOOKUP(IF(ISNUMBER(FIND(" – ",$AB519)),LEFT($AB519,FIND(" – ",$AB519)-1),$AB519),ProdTbl,5,0),""),BasketTbl,2,0),"کد ناشناخته"))</f>
        <v/>
      </c>
      <c r="AD519" s="18">
        <f>IF($AB519="","",IFERROR(VLOOKUP(IF(ISNUMBER(FIND(" – ",$AB519)),LEFT($AB519,FIND(" – ",$AB519)-1),$AB519),ProdTbl,3,0),"کد ناشناخته"))</f>
        <v/>
      </c>
      <c r="AE519" s="22" t="n"/>
      <c r="AF519" s="21" t="n"/>
      <c r="AG519" s="20" t="n"/>
      <c r="AH519" s="18">
        <f>IF($AG519="","",IFERROR(VLOOKUP(IFERROR(VLOOKUP(IF(ISNUMBER(FIND(" – ",$AG519)),LEFT($AG519,FIND(" – ",$AG519)-1),$AG519),ProdTbl,5,0),""),BasketTbl,2,0),"کد ناشناخته"))</f>
        <v/>
      </c>
      <c r="AI519" s="18">
        <f>IF($AG519="","",IFERROR(VLOOKUP(IF(ISNUMBER(FIND(" – ",$AG519)),LEFT($AG519,FIND(" – ",$AG519)-1),$AG519),ProdTbl,3,0),"کد ناشناخته"))</f>
        <v/>
      </c>
      <c r="AJ519" s="22" t="n"/>
      <c r="AK519" s="21" t="n"/>
      <c r="AL519" s="20" t="n"/>
      <c r="AM519" s="18">
        <f>IF($AL519="","",IFERROR(VLOOKUP(IFERROR(VLOOKUP(IF(ISNUMBER(FIND(" – ",$AL519)),LEFT($AL519,FIND(" – ",$AL519)-1),$AL519),ProdTbl,5,0),""),BasketTbl,2,0),"کد ناشناخته"))</f>
        <v/>
      </c>
      <c r="AN519" s="18">
        <f>IF($AL519="","",IFERROR(VLOOKUP(IF(ISNUMBER(FIND(" – ",$AL519)),LEFT($AL519,FIND(" – ",$AL519)-1),$AL519),ProdTbl,3,0),"کد ناشناخته"))</f>
        <v/>
      </c>
      <c r="AO519" s="22" t="n"/>
      <c r="AP519" s="21" t="n"/>
      <c r="AQ519" s="20" t="n"/>
      <c r="AR519" s="18">
        <f>IF($AQ519="","",IFERROR(VLOOKUP(IFERROR(VLOOKUP(IF(ISNUMBER(FIND(" – ",$AQ519)),LEFT($AQ519,FIND(" – ",$AQ519)-1),$AQ519),ProdTbl,5,0),""),BasketTbl,2,0),"کد ناشناخته"))</f>
        <v/>
      </c>
      <c r="AS519" s="18">
        <f>IF($AQ519="","",IFERROR(VLOOKUP(IF(ISNUMBER(FIND(" – ",$AQ519)),LEFT($AQ519,FIND(" – ",$AQ519)-1),$AQ519),ProdTbl,3,0),"کد ناشناخته"))</f>
        <v/>
      </c>
      <c r="AT519" s="22" t="n"/>
      <c r="AU519" s="21" t="n"/>
      <c r="AV519" s="20" t="n"/>
      <c r="AW519" s="18">
        <f>IF($AV519="","",IFERROR(VLOOKUP(IFERROR(VLOOKUP(IF(ISNUMBER(FIND(" – ",$AV519)),LEFT($AV519,FIND(" – ",$AV519)-1),$AV519),ProdTbl,5,0),""),BasketTbl,2,0),"کد ناشناخته"))</f>
        <v/>
      </c>
      <c r="AX519" s="18">
        <f>IF($AV519="","",IFERROR(VLOOKUP(IF(ISNUMBER(FIND(" – ",$AV519)),LEFT($AV519,FIND(" – ",$AV519)-1),$AV519),ProdTbl,3,0),"کد ناشناخته"))</f>
        <v/>
      </c>
      <c r="AY519" s="22" t="n"/>
      <c r="AZ519" s="21" t="n"/>
      <c r="BA519" s="20" t="n"/>
      <c r="BB519" s="18">
        <f>IF($BA519="","",IFERROR(VLOOKUP(IFERROR(VLOOKUP(IF(ISNUMBER(FIND(" – ",$BA519)),LEFT($BA519,FIND(" – ",$BA519)-1),$BA519),ProdTbl,5,0),""),BasketTbl,2,0),"کد ناشناخته"))</f>
        <v/>
      </c>
      <c r="BC519" s="18">
        <f>IF($BA519="","",IFERROR(VLOOKUP(IF(ISNUMBER(FIND(" – ",$BA519)),LEFT($BA519,FIND(" – ",$BA519)-1),$BA519),ProdTbl,3,0),"کد ناشناخته"))</f>
        <v/>
      </c>
      <c r="BD519" s="22" t="n"/>
      <c r="BE519" s="21" t="n"/>
      <c r="BF519" s="20" t="n"/>
      <c r="BG519" s="18">
        <f>IF($BF519="","",IFERROR(VLOOKUP(IFERROR(VLOOKUP(IF(ISNUMBER(FIND(" – ",$BF519)),LEFT($BF519,FIND(" – ",$BF519)-1),$BF519),ProdTbl,5,0),""),BasketTbl,2,0),"کد ناشناخته"))</f>
        <v/>
      </c>
      <c r="BH519" s="18">
        <f>IF($BF519="","",IFERROR(VLOOKUP(IF(ISNUMBER(FIND(" – ",$BF519)),LEFT($BF519,FIND(" – ",$BF519)-1),$BF519),ProdTbl,3,0),"کد ناشناخته"))</f>
        <v/>
      </c>
      <c r="BI519" s="22" t="n"/>
      <c r="BJ519" s="21" t="n"/>
      <c r="BK519" s="20" t="n"/>
      <c r="BL519" s="18">
        <f>IF($BK519="","",IFERROR(VLOOKUP(IFERROR(VLOOKUP(IF(ISNUMBER(FIND(" – ",$BK519)),LEFT($BK519,FIND(" – ",$BK519)-1),$BK519),ProdTbl,5,0),""),BasketTbl,2,0),"کد ناشناخته"))</f>
        <v/>
      </c>
      <c r="BM519" s="18">
        <f>IF($BK519="","",IFERROR(VLOOKUP(IF(ISNUMBER(FIND(" – ",$BK519)),LEFT($BK519,FIND(" – ",$BK519)-1),$BK519),ProdTbl,3,0),"کد ناشناخته"))</f>
        <v/>
      </c>
      <c r="BN519" s="22" t="n"/>
      <c r="BO519" s="21" t="n"/>
      <c r="BP519" s="20" t="n"/>
      <c r="BQ519" s="18">
        <f>IF($BP519="","",IFERROR(VLOOKUP(IFERROR(VLOOKUP(IF(ISNUMBER(FIND(" – ",$BP519)),LEFT($BP519,FIND(" – ",$BP519)-1),$BP519),ProdTbl,5,0),""),BasketTbl,2,0),"کد ناشناخته"))</f>
        <v/>
      </c>
      <c r="BR519" s="18">
        <f>IF($BP519="","",IFERROR(VLOOKUP(IF(ISNUMBER(FIND(" – ",$BP519)),LEFT($BP519,FIND(" – ",$BP519)-1),$BP519),ProdTbl,3,0),"کد ناشناخته"))</f>
        <v/>
      </c>
      <c r="BS519" s="22" t="n"/>
      <c r="BT519" s="21" t="n"/>
      <c r="BU519" s="20" t="n"/>
      <c r="BV519" s="18">
        <f>IF($BU519="","",IFERROR(VLOOKUP(IFERROR(VLOOKUP(IF(ISNUMBER(FIND(" – ",$BU519)),LEFT($BU519,FIND(" – ",$BU519)-1),$BU519),ProdTbl,5,0),""),BasketTbl,2,0),"کد ناشناخته"))</f>
        <v/>
      </c>
      <c r="BW519" s="18">
        <f>IF($BU519="","",IFERROR(VLOOKUP(IF(ISNUMBER(FIND(" – ",$BU519)),LEFT($BU519,FIND(" – ",$BU519)-1),$BU519),ProdTbl,3,0),"کد ناشناخته"))</f>
        <v/>
      </c>
      <c r="BX519" s="22" t="n"/>
      <c r="BY519" s="21" t="n"/>
      <c r="BZ519" s="20" t="n"/>
      <c r="CA519" s="18">
        <f>IF($BZ519="","",IFERROR(VLOOKUP(IFERROR(VLOOKUP(IF(ISNUMBER(FIND(" – ",$BZ519)),LEFT($BZ519,FIND(" – ",$BZ519)-1),$BZ519),ProdTbl,5,0),""),BasketTbl,2,0),"کد ناشناخته"))</f>
        <v/>
      </c>
      <c r="CB519" s="18">
        <f>IF($BZ519="","",IFERROR(VLOOKUP(IF(ISNUMBER(FIND(" – ",$BZ519)),LEFT($BZ519,FIND(" – ",$BZ519)-1),$BZ519),ProdTbl,3,0),"کد ناشناخته"))</f>
        <v/>
      </c>
      <c r="CC519" s="22" t="n"/>
      <c r="CD519" s="21" t="n"/>
      <c r="CE519" s="20" t="n"/>
      <c r="CF519" s="18">
        <f>IF($CE519="","",IFERROR(VLOOKUP(IFERROR(VLOOKUP(IF(ISNUMBER(FIND(" – ",$CE519)),LEFT($CE519,FIND(" – ",$CE519)-1),$CE519),ProdTbl,5,0),""),BasketTbl,2,0),"کد ناشناخته"))</f>
        <v/>
      </c>
      <c r="CG519" s="18">
        <f>IF($CE519="","",IFERROR(VLOOKUP(IF(ISNUMBER(FIND(" – ",$CE519)),LEFT($CE519,FIND(" – ",$CE519)-1),$CE519),ProdTbl,3,0),"کد ناشناخته"))</f>
        <v/>
      </c>
      <c r="CH519" s="22" t="n"/>
      <c r="CI519" s="21" t="n"/>
    </row>
    <row r="520">
      <c r="A520" s="18">
        <f>IF($B520="","",COUNTA($B$10:$B520))</f>
        <v/>
      </c>
      <c r="B520" s="19" t="n"/>
      <c r="C520" s="20" t="n"/>
      <c r="D520" s="19" t="n"/>
      <c r="E520" s="18">
        <f>IF($D520="","",IFERROR(VLOOKUP(IF(ISNUMBER(FIND(" – ",$D520)),LEFT($D520,FIND(" – ",$D520)-1),$D520),SellerTbl,2,0),"کد ناشناخته"))</f>
        <v/>
      </c>
      <c r="F520" s="21" t="n"/>
      <c r="G520" s="21" t="n"/>
      <c r="H520" s="22" t="n"/>
      <c r="I520" s="23">
        <f>IF(OR($F520="",$G520=""),"",$F520-$G520)</f>
        <v/>
      </c>
      <c r="J520" s="18">
        <f>IF($I520="","",IF(ABS($I520)&lt;=0.01*$F520,"√","×"))</f>
        <v/>
      </c>
      <c r="K520" s="23">
        <f>IF(COUNT($Q520,$V520,$AA520,$AF520,$AK520,$AP520,$AU520,$AZ520,$BE520,$BJ520,$BO520,$BT520,$BY520,$CD520,$CI520)=0,"",SUM($Q520,$V520,$AA520,$AF520,$AK520,$AP520,$AU520,$AZ520,$BE520,$BJ520,$BO520,$BT520,$BY520,$CD520,$CI520))</f>
        <v/>
      </c>
      <c r="L520" s="23">
        <f>IF(OR($F520="",$K520=""),"",$F520-$K520)</f>
        <v/>
      </c>
      <c r="M520" s="20" t="n"/>
      <c r="N520" s="18">
        <f>IF($M520="","",IFERROR(VLOOKUP(IFERROR(VLOOKUP(IF(ISNUMBER(FIND(" – ",$M520)),LEFT($M520,FIND(" – ",$M520)-1),$M520),ProdTbl,5,0),""),BasketTbl,2,0),"کد ناشناخته"))</f>
        <v/>
      </c>
      <c r="O520" s="18">
        <f>IF($M520="","",IFERROR(VLOOKUP(IF(ISNUMBER(FIND(" – ",$M520)),LEFT($M520,FIND(" – ",$M520)-1),$M520),ProdTbl,3,0),"کد ناشناخته"))</f>
        <v/>
      </c>
      <c r="P520" s="22" t="n"/>
      <c r="Q520" s="21" t="n"/>
      <c r="R520" s="20" t="n"/>
      <c r="S520" s="18">
        <f>IF($R520="","",IFERROR(VLOOKUP(IFERROR(VLOOKUP(IF(ISNUMBER(FIND(" – ",$R520)),LEFT($R520,FIND(" – ",$R520)-1),$R520),ProdTbl,5,0),""),BasketTbl,2,0),"کد ناشناخته"))</f>
        <v/>
      </c>
      <c r="T520" s="18">
        <f>IF($R520="","",IFERROR(VLOOKUP(IF(ISNUMBER(FIND(" – ",$R520)),LEFT($R520,FIND(" – ",$R520)-1),$R520),ProdTbl,3,0),"کد ناشناخته"))</f>
        <v/>
      </c>
      <c r="U520" s="22" t="n"/>
      <c r="V520" s="21" t="n"/>
      <c r="W520" s="20" t="n"/>
      <c r="X520" s="18">
        <f>IF($W520="","",IFERROR(VLOOKUP(IFERROR(VLOOKUP(IF(ISNUMBER(FIND(" – ",$W520)),LEFT($W520,FIND(" – ",$W520)-1),$W520),ProdTbl,5,0),""),BasketTbl,2,0),"کد ناشناخته"))</f>
        <v/>
      </c>
      <c r="Y520" s="18">
        <f>IF($W520="","",IFERROR(VLOOKUP(IF(ISNUMBER(FIND(" – ",$W520)),LEFT($W520,FIND(" – ",$W520)-1),$W520),ProdTbl,3,0),"کد ناشناخته"))</f>
        <v/>
      </c>
      <c r="Z520" s="22" t="n"/>
      <c r="AA520" s="21" t="n"/>
      <c r="AB520" s="20" t="n"/>
      <c r="AC520" s="18">
        <f>IF($AB520="","",IFERROR(VLOOKUP(IFERROR(VLOOKUP(IF(ISNUMBER(FIND(" – ",$AB520)),LEFT($AB520,FIND(" – ",$AB520)-1),$AB520),ProdTbl,5,0),""),BasketTbl,2,0),"کد ناشناخته"))</f>
        <v/>
      </c>
      <c r="AD520" s="18">
        <f>IF($AB520="","",IFERROR(VLOOKUP(IF(ISNUMBER(FIND(" – ",$AB520)),LEFT($AB520,FIND(" – ",$AB520)-1),$AB520),ProdTbl,3,0),"کد ناشناخته"))</f>
        <v/>
      </c>
      <c r="AE520" s="22" t="n"/>
      <c r="AF520" s="21" t="n"/>
      <c r="AG520" s="20" t="n"/>
      <c r="AH520" s="18">
        <f>IF($AG520="","",IFERROR(VLOOKUP(IFERROR(VLOOKUP(IF(ISNUMBER(FIND(" – ",$AG520)),LEFT($AG520,FIND(" – ",$AG520)-1),$AG520),ProdTbl,5,0),""),BasketTbl,2,0),"کد ناشناخته"))</f>
        <v/>
      </c>
      <c r="AI520" s="18">
        <f>IF($AG520="","",IFERROR(VLOOKUP(IF(ISNUMBER(FIND(" – ",$AG520)),LEFT($AG520,FIND(" – ",$AG520)-1),$AG520),ProdTbl,3,0),"کد ناشناخته"))</f>
        <v/>
      </c>
      <c r="AJ520" s="22" t="n"/>
      <c r="AK520" s="21" t="n"/>
      <c r="AL520" s="20" t="n"/>
      <c r="AM520" s="18">
        <f>IF($AL520="","",IFERROR(VLOOKUP(IFERROR(VLOOKUP(IF(ISNUMBER(FIND(" – ",$AL520)),LEFT($AL520,FIND(" – ",$AL520)-1),$AL520),ProdTbl,5,0),""),BasketTbl,2,0),"کد ناشناخته"))</f>
        <v/>
      </c>
      <c r="AN520" s="18">
        <f>IF($AL520="","",IFERROR(VLOOKUP(IF(ISNUMBER(FIND(" – ",$AL520)),LEFT($AL520,FIND(" – ",$AL520)-1),$AL520),ProdTbl,3,0),"کد ناشناخته"))</f>
        <v/>
      </c>
      <c r="AO520" s="22" t="n"/>
      <c r="AP520" s="21" t="n"/>
      <c r="AQ520" s="20" t="n"/>
      <c r="AR520" s="18">
        <f>IF($AQ520="","",IFERROR(VLOOKUP(IFERROR(VLOOKUP(IF(ISNUMBER(FIND(" – ",$AQ520)),LEFT($AQ520,FIND(" – ",$AQ520)-1),$AQ520),ProdTbl,5,0),""),BasketTbl,2,0),"کد ناشناخته"))</f>
        <v/>
      </c>
      <c r="AS520" s="18">
        <f>IF($AQ520="","",IFERROR(VLOOKUP(IF(ISNUMBER(FIND(" – ",$AQ520)),LEFT($AQ520,FIND(" – ",$AQ520)-1),$AQ520),ProdTbl,3,0),"کد ناشناخته"))</f>
        <v/>
      </c>
      <c r="AT520" s="22" t="n"/>
      <c r="AU520" s="21" t="n"/>
      <c r="AV520" s="20" t="n"/>
      <c r="AW520" s="18">
        <f>IF($AV520="","",IFERROR(VLOOKUP(IFERROR(VLOOKUP(IF(ISNUMBER(FIND(" – ",$AV520)),LEFT($AV520,FIND(" – ",$AV520)-1),$AV520),ProdTbl,5,0),""),BasketTbl,2,0),"کد ناشناخته"))</f>
        <v/>
      </c>
      <c r="AX520" s="18">
        <f>IF($AV520="","",IFERROR(VLOOKUP(IF(ISNUMBER(FIND(" – ",$AV520)),LEFT($AV520,FIND(" – ",$AV520)-1),$AV520),ProdTbl,3,0),"کد ناشناخته"))</f>
        <v/>
      </c>
      <c r="AY520" s="22" t="n"/>
      <c r="AZ520" s="21" t="n"/>
      <c r="BA520" s="20" t="n"/>
      <c r="BB520" s="18">
        <f>IF($BA520="","",IFERROR(VLOOKUP(IFERROR(VLOOKUP(IF(ISNUMBER(FIND(" – ",$BA520)),LEFT($BA520,FIND(" – ",$BA520)-1),$BA520),ProdTbl,5,0),""),BasketTbl,2,0),"کد ناشناخته"))</f>
        <v/>
      </c>
      <c r="BC520" s="18">
        <f>IF($BA520="","",IFERROR(VLOOKUP(IF(ISNUMBER(FIND(" – ",$BA520)),LEFT($BA520,FIND(" – ",$BA520)-1),$BA520),ProdTbl,3,0),"کد ناشناخته"))</f>
        <v/>
      </c>
      <c r="BD520" s="22" t="n"/>
      <c r="BE520" s="21" t="n"/>
      <c r="BF520" s="20" t="n"/>
      <c r="BG520" s="18">
        <f>IF($BF520="","",IFERROR(VLOOKUP(IFERROR(VLOOKUP(IF(ISNUMBER(FIND(" – ",$BF520)),LEFT($BF520,FIND(" – ",$BF520)-1),$BF520),ProdTbl,5,0),""),BasketTbl,2,0),"کد ناشناخته"))</f>
        <v/>
      </c>
      <c r="BH520" s="18">
        <f>IF($BF520="","",IFERROR(VLOOKUP(IF(ISNUMBER(FIND(" – ",$BF520)),LEFT($BF520,FIND(" – ",$BF520)-1),$BF520),ProdTbl,3,0),"کد ناشناخته"))</f>
        <v/>
      </c>
      <c r="BI520" s="22" t="n"/>
      <c r="BJ520" s="21" t="n"/>
      <c r="BK520" s="20" t="n"/>
      <c r="BL520" s="18">
        <f>IF($BK520="","",IFERROR(VLOOKUP(IFERROR(VLOOKUP(IF(ISNUMBER(FIND(" – ",$BK520)),LEFT($BK520,FIND(" – ",$BK520)-1),$BK520),ProdTbl,5,0),""),BasketTbl,2,0),"کد ناشناخته"))</f>
        <v/>
      </c>
      <c r="BM520" s="18">
        <f>IF($BK520="","",IFERROR(VLOOKUP(IF(ISNUMBER(FIND(" – ",$BK520)),LEFT($BK520,FIND(" – ",$BK520)-1),$BK520),ProdTbl,3,0),"کد ناشناخته"))</f>
        <v/>
      </c>
      <c r="BN520" s="22" t="n"/>
      <c r="BO520" s="21" t="n"/>
      <c r="BP520" s="20" t="n"/>
      <c r="BQ520" s="18">
        <f>IF($BP520="","",IFERROR(VLOOKUP(IFERROR(VLOOKUP(IF(ISNUMBER(FIND(" – ",$BP520)),LEFT($BP520,FIND(" – ",$BP520)-1),$BP520),ProdTbl,5,0),""),BasketTbl,2,0),"کد ناشناخته"))</f>
        <v/>
      </c>
      <c r="BR520" s="18">
        <f>IF($BP520="","",IFERROR(VLOOKUP(IF(ISNUMBER(FIND(" – ",$BP520)),LEFT($BP520,FIND(" – ",$BP520)-1),$BP520),ProdTbl,3,0),"کد ناشناخته"))</f>
        <v/>
      </c>
      <c r="BS520" s="22" t="n"/>
      <c r="BT520" s="21" t="n"/>
      <c r="BU520" s="20" t="n"/>
      <c r="BV520" s="18">
        <f>IF($BU520="","",IFERROR(VLOOKUP(IFERROR(VLOOKUP(IF(ISNUMBER(FIND(" – ",$BU520)),LEFT($BU520,FIND(" – ",$BU520)-1),$BU520),ProdTbl,5,0),""),BasketTbl,2,0),"کد ناشناخته"))</f>
        <v/>
      </c>
      <c r="BW520" s="18">
        <f>IF($BU520="","",IFERROR(VLOOKUP(IF(ISNUMBER(FIND(" – ",$BU520)),LEFT($BU520,FIND(" – ",$BU520)-1),$BU520),ProdTbl,3,0),"کد ناشناخته"))</f>
        <v/>
      </c>
      <c r="BX520" s="22" t="n"/>
      <c r="BY520" s="21" t="n"/>
      <c r="BZ520" s="20" t="n"/>
      <c r="CA520" s="18">
        <f>IF($BZ520="","",IFERROR(VLOOKUP(IFERROR(VLOOKUP(IF(ISNUMBER(FIND(" – ",$BZ520)),LEFT($BZ520,FIND(" – ",$BZ520)-1),$BZ520),ProdTbl,5,0),""),BasketTbl,2,0),"کد ناشناخته"))</f>
        <v/>
      </c>
      <c r="CB520" s="18">
        <f>IF($BZ520="","",IFERROR(VLOOKUP(IF(ISNUMBER(FIND(" – ",$BZ520)),LEFT($BZ520,FIND(" – ",$BZ520)-1),$BZ520),ProdTbl,3,0),"کد ناشناخته"))</f>
        <v/>
      </c>
      <c r="CC520" s="22" t="n"/>
      <c r="CD520" s="21" t="n"/>
      <c r="CE520" s="20" t="n"/>
      <c r="CF520" s="18">
        <f>IF($CE520="","",IFERROR(VLOOKUP(IFERROR(VLOOKUP(IF(ISNUMBER(FIND(" – ",$CE520)),LEFT($CE520,FIND(" – ",$CE520)-1),$CE520),ProdTbl,5,0),""),BasketTbl,2,0),"کد ناشناخته"))</f>
        <v/>
      </c>
      <c r="CG520" s="18">
        <f>IF($CE520="","",IFERROR(VLOOKUP(IF(ISNUMBER(FIND(" – ",$CE520)),LEFT($CE520,FIND(" – ",$CE520)-1),$CE520),ProdTbl,3,0),"کد ناشناخته"))</f>
        <v/>
      </c>
      <c r="CH520" s="22" t="n"/>
      <c r="CI520" s="21" t="n"/>
    </row>
    <row r="521">
      <c r="A521" s="18">
        <f>IF($B521="","",COUNTA($B$10:$B521))</f>
        <v/>
      </c>
      <c r="B521" s="19" t="n"/>
      <c r="C521" s="20" t="n"/>
      <c r="D521" s="19" t="n"/>
      <c r="E521" s="18">
        <f>IF($D521="","",IFERROR(VLOOKUP(IF(ISNUMBER(FIND(" – ",$D521)),LEFT($D521,FIND(" – ",$D521)-1),$D521),SellerTbl,2,0),"کد ناشناخته"))</f>
        <v/>
      </c>
      <c r="F521" s="21" t="n"/>
      <c r="G521" s="21" t="n"/>
      <c r="H521" s="22" t="n"/>
      <c r="I521" s="23">
        <f>IF(OR($F521="",$G521=""),"",$F521-$G521)</f>
        <v/>
      </c>
      <c r="J521" s="18">
        <f>IF($I521="","",IF(ABS($I521)&lt;=0.01*$F521,"√","×"))</f>
        <v/>
      </c>
      <c r="K521" s="23">
        <f>IF(COUNT($Q521,$V521,$AA521,$AF521,$AK521,$AP521,$AU521,$AZ521,$BE521,$BJ521,$BO521,$BT521,$BY521,$CD521,$CI521)=0,"",SUM($Q521,$V521,$AA521,$AF521,$AK521,$AP521,$AU521,$AZ521,$BE521,$BJ521,$BO521,$BT521,$BY521,$CD521,$CI521))</f>
        <v/>
      </c>
      <c r="L521" s="23">
        <f>IF(OR($F521="",$K521=""),"",$F521-$K521)</f>
        <v/>
      </c>
      <c r="M521" s="20" t="n"/>
      <c r="N521" s="18">
        <f>IF($M521="","",IFERROR(VLOOKUP(IFERROR(VLOOKUP(IF(ISNUMBER(FIND(" – ",$M521)),LEFT($M521,FIND(" – ",$M521)-1),$M521),ProdTbl,5,0),""),BasketTbl,2,0),"کد ناشناخته"))</f>
        <v/>
      </c>
      <c r="O521" s="18">
        <f>IF($M521="","",IFERROR(VLOOKUP(IF(ISNUMBER(FIND(" – ",$M521)),LEFT($M521,FIND(" – ",$M521)-1),$M521),ProdTbl,3,0),"کد ناشناخته"))</f>
        <v/>
      </c>
      <c r="P521" s="22" t="n"/>
      <c r="Q521" s="21" t="n"/>
      <c r="R521" s="20" t="n"/>
      <c r="S521" s="18">
        <f>IF($R521="","",IFERROR(VLOOKUP(IFERROR(VLOOKUP(IF(ISNUMBER(FIND(" – ",$R521)),LEFT($R521,FIND(" – ",$R521)-1),$R521),ProdTbl,5,0),""),BasketTbl,2,0),"کد ناشناخته"))</f>
        <v/>
      </c>
      <c r="T521" s="18">
        <f>IF($R521="","",IFERROR(VLOOKUP(IF(ISNUMBER(FIND(" – ",$R521)),LEFT($R521,FIND(" – ",$R521)-1),$R521),ProdTbl,3,0),"کد ناشناخته"))</f>
        <v/>
      </c>
      <c r="U521" s="22" t="n"/>
      <c r="V521" s="21" t="n"/>
      <c r="W521" s="20" t="n"/>
      <c r="X521" s="18">
        <f>IF($W521="","",IFERROR(VLOOKUP(IFERROR(VLOOKUP(IF(ISNUMBER(FIND(" – ",$W521)),LEFT($W521,FIND(" – ",$W521)-1),$W521),ProdTbl,5,0),""),BasketTbl,2,0),"کد ناشناخته"))</f>
        <v/>
      </c>
      <c r="Y521" s="18">
        <f>IF($W521="","",IFERROR(VLOOKUP(IF(ISNUMBER(FIND(" – ",$W521)),LEFT($W521,FIND(" – ",$W521)-1),$W521),ProdTbl,3,0),"کد ناشناخته"))</f>
        <v/>
      </c>
      <c r="Z521" s="22" t="n"/>
      <c r="AA521" s="21" t="n"/>
      <c r="AB521" s="20" t="n"/>
      <c r="AC521" s="18">
        <f>IF($AB521="","",IFERROR(VLOOKUP(IFERROR(VLOOKUP(IF(ISNUMBER(FIND(" – ",$AB521)),LEFT($AB521,FIND(" – ",$AB521)-1),$AB521),ProdTbl,5,0),""),BasketTbl,2,0),"کد ناشناخته"))</f>
        <v/>
      </c>
      <c r="AD521" s="18">
        <f>IF($AB521="","",IFERROR(VLOOKUP(IF(ISNUMBER(FIND(" – ",$AB521)),LEFT($AB521,FIND(" – ",$AB521)-1),$AB521),ProdTbl,3,0),"کد ناشناخته"))</f>
        <v/>
      </c>
      <c r="AE521" s="22" t="n"/>
      <c r="AF521" s="21" t="n"/>
      <c r="AG521" s="20" t="n"/>
      <c r="AH521" s="18">
        <f>IF($AG521="","",IFERROR(VLOOKUP(IFERROR(VLOOKUP(IF(ISNUMBER(FIND(" – ",$AG521)),LEFT($AG521,FIND(" – ",$AG521)-1),$AG521),ProdTbl,5,0),""),BasketTbl,2,0),"کد ناشناخته"))</f>
        <v/>
      </c>
      <c r="AI521" s="18">
        <f>IF($AG521="","",IFERROR(VLOOKUP(IF(ISNUMBER(FIND(" – ",$AG521)),LEFT($AG521,FIND(" – ",$AG521)-1),$AG521),ProdTbl,3,0),"کد ناشناخته"))</f>
        <v/>
      </c>
      <c r="AJ521" s="22" t="n"/>
      <c r="AK521" s="21" t="n"/>
      <c r="AL521" s="20" t="n"/>
      <c r="AM521" s="18">
        <f>IF($AL521="","",IFERROR(VLOOKUP(IFERROR(VLOOKUP(IF(ISNUMBER(FIND(" – ",$AL521)),LEFT($AL521,FIND(" – ",$AL521)-1),$AL521),ProdTbl,5,0),""),BasketTbl,2,0),"کد ناشناخته"))</f>
        <v/>
      </c>
      <c r="AN521" s="18">
        <f>IF($AL521="","",IFERROR(VLOOKUP(IF(ISNUMBER(FIND(" – ",$AL521)),LEFT($AL521,FIND(" – ",$AL521)-1),$AL521),ProdTbl,3,0),"کد ناشناخته"))</f>
        <v/>
      </c>
      <c r="AO521" s="22" t="n"/>
      <c r="AP521" s="21" t="n"/>
      <c r="AQ521" s="20" t="n"/>
      <c r="AR521" s="18">
        <f>IF($AQ521="","",IFERROR(VLOOKUP(IFERROR(VLOOKUP(IF(ISNUMBER(FIND(" – ",$AQ521)),LEFT($AQ521,FIND(" – ",$AQ521)-1),$AQ521),ProdTbl,5,0),""),BasketTbl,2,0),"کد ناشناخته"))</f>
        <v/>
      </c>
      <c r="AS521" s="18">
        <f>IF($AQ521="","",IFERROR(VLOOKUP(IF(ISNUMBER(FIND(" – ",$AQ521)),LEFT($AQ521,FIND(" – ",$AQ521)-1),$AQ521),ProdTbl,3,0),"کد ناشناخته"))</f>
        <v/>
      </c>
      <c r="AT521" s="22" t="n"/>
      <c r="AU521" s="21" t="n"/>
      <c r="AV521" s="20" t="n"/>
      <c r="AW521" s="18">
        <f>IF($AV521="","",IFERROR(VLOOKUP(IFERROR(VLOOKUP(IF(ISNUMBER(FIND(" – ",$AV521)),LEFT($AV521,FIND(" – ",$AV521)-1),$AV521),ProdTbl,5,0),""),BasketTbl,2,0),"کد ناشناخته"))</f>
        <v/>
      </c>
      <c r="AX521" s="18">
        <f>IF($AV521="","",IFERROR(VLOOKUP(IF(ISNUMBER(FIND(" – ",$AV521)),LEFT($AV521,FIND(" – ",$AV521)-1),$AV521),ProdTbl,3,0),"کد ناشناخته"))</f>
        <v/>
      </c>
      <c r="AY521" s="22" t="n"/>
      <c r="AZ521" s="21" t="n"/>
      <c r="BA521" s="20" t="n"/>
      <c r="BB521" s="18">
        <f>IF($BA521="","",IFERROR(VLOOKUP(IFERROR(VLOOKUP(IF(ISNUMBER(FIND(" – ",$BA521)),LEFT($BA521,FIND(" – ",$BA521)-1),$BA521),ProdTbl,5,0),""),BasketTbl,2,0),"کد ناشناخته"))</f>
        <v/>
      </c>
      <c r="BC521" s="18">
        <f>IF($BA521="","",IFERROR(VLOOKUP(IF(ISNUMBER(FIND(" – ",$BA521)),LEFT($BA521,FIND(" – ",$BA521)-1),$BA521),ProdTbl,3,0),"کد ناشناخته"))</f>
        <v/>
      </c>
      <c r="BD521" s="22" t="n"/>
      <c r="BE521" s="21" t="n"/>
      <c r="BF521" s="20" t="n"/>
      <c r="BG521" s="18">
        <f>IF($BF521="","",IFERROR(VLOOKUP(IFERROR(VLOOKUP(IF(ISNUMBER(FIND(" – ",$BF521)),LEFT($BF521,FIND(" – ",$BF521)-1),$BF521),ProdTbl,5,0),""),BasketTbl,2,0),"کد ناشناخته"))</f>
        <v/>
      </c>
      <c r="BH521" s="18">
        <f>IF($BF521="","",IFERROR(VLOOKUP(IF(ISNUMBER(FIND(" – ",$BF521)),LEFT($BF521,FIND(" – ",$BF521)-1),$BF521),ProdTbl,3,0),"کد ناشناخته"))</f>
        <v/>
      </c>
      <c r="BI521" s="22" t="n"/>
      <c r="BJ521" s="21" t="n"/>
      <c r="BK521" s="20" t="n"/>
      <c r="BL521" s="18">
        <f>IF($BK521="","",IFERROR(VLOOKUP(IFERROR(VLOOKUP(IF(ISNUMBER(FIND(" – ",$BK521)),LEFT($BK521,FIND(" – ",$BK521)-1),$BK521),ProdTbl,5,0),""),BasketTbl,2,0),"کد ناشناخته"))</f>
        <v/>
      </c>
      <c r="BM521" s="18">
        <f>IF($BK521="","",IFERROR(VLOOKUP(IF(ISNUMBER(FIND(" – ",$BK521)),LEFT($BK521,FIND(" – ",$BK521)-1),$BK521),ProdTbl,3,0),"کد ناشناخته"))</f>
        <v/>
      </c>
      <c r="BN521" s="22" t="n"/>
      <c r="BO521" s="21" t="n"/>
      <c r="BP521" s="20" t="n"/>
      <c r="BQ521" s="18">
        <f>IF($BP521="","",IFERROR(VLOOKUP(IFERROR(VLOOKUP(IF(ISNUMBER(FIND(" – ",$BP521)),LEFT($BP521,FIND(" – ",$BP521)-1),$BP521),ProdTbl,5,0),""),BasketTbl,2,0),"کد ناشناخته"))</f>
        <v/>
      </c>
      <c r="BR521" s="18">
        <f>IF($BP521="","",IFERROR(VLOOKUP(IF(ISNUMBER(FIND(" – ",$BP521)),LEFT($BP521,FIND(" – ",$BP521)-1),$BP521),ProdTbl,3,0),"کد ناشناخته"))</f>
        <v/>
      </c>
      <c r="BS521" s="22" t="n"/>
      <c r="BT521" s="21" t="n"/>
      <c r="BU521" s="20" t="n"/>
      <c r="BV521" s="18">
        <f>IF($BU521="","",IFERROR(VLOOKUP(IFERROR(VLOOKUP(IF(ISNUMBER(FIND(" – ",$BU521)),LEFT($BU521,FIND(" – ",$BU521)-1),$BU521),ProdTbl,5,0),""),BasketTbl,2,0),"کد ناشناخته"))</f>
        <v/>
      </c>
      <c r="BW521" s="18">
        <f>IF($BU521="","",IFERROR(VLOOKUP(IF(ISNUMBER(FIND(" – ",$BU521)),LEFT($BU521,FIND(" – ",$BU521)-1),$BU521),ProdTbl,3,0),"کد ناشناخته"))</f>
        <v/>
      </c>
      <c r="BX521" s="22" t="n"/>
      <c r="BY521" s="21" t="n"/>
      <c r="BZ521" s="20" t="n"/>
      <c r="CA521" s="18">
        <f>IF($BZ521="","",IFERROR(VLOOKUP(IFERROR(VLOOKUP(IF(ISNUMBER(FIND(" – ",$BZ521)),LEFT($BZ521,FIND(" – ",$BZ521)-1),$BZ521),ProdTbl,5,0),""),BasketTbl,2,0),"کد ناشناخته"))</f>
        <v/>
      </c>
      <c r="CB521" s="18">
        <f>IF($BZ521="","",IFERROR(VLOOKUP(IF(ISNUMBER(FIND(" – ",$BZ521)),LEFT($BZ521,FIND(" – ",$BZ521)-1),$BZ521),ProdTbl,3,0),"کد ناشناخته"))</f>
        <v/>
      </c>
      <c r="CC521" s="22" t="n"/>
      <c r="CD521" s="21" t="n"/>
      <c r="CE521" s="20" t="n"/>
      <c r="CF521" s="18">
        <f>IF($CE521="","",IFERROR(VLOOKUP(IFERROR(VLOOKUP(IF(ISNUMBER(FIND(" – ",$CE521)),LEFT($CE521,FIND(" – ",$CE521)-1),$CE521),ProdTbl,5,0),""),BasketTbl,2,0),"کد ناشناخته"))</f>
        <v/>
      </c>
      <c r="CG521" s="18">
        <f>IF($CE521="","",IFERROR(VLOOKUP(IF(ISNUMBER(FIND(" – ",$CE521)),LEFT($CE521,FIND(" – ",$CE521)-1),$CE521),ProdTbl,3,0),"کد ناشناخته"))</f>
        <v/>
      </c>
      <c r="CH521" s="22" t="n"/>
      <c r="CI521" s="21" t="n"/>
    </row>
    <row r="522">
      <c r="A522" s="18">
        <f>IF($B522="","",COUNTA($B$10:$B522))</f>
        <v/>
      </c>
      <c r="B522" s="19" t="n"/>
      <c r="C522" s="20" t="n"/>
      <c r="D522" s="19" t="n"/>
      <c r="E522" s="18">
        <f>IF($D522="","",IFERROR(VLOOKUP(IF(ISNUMBER(FIND(" – ",$D522)),LEFT($D522,FIND(" – ",$D522)-1),$D522),SellerTbl,2,0),"کد ناشناخته"))</f>
        <v/>
      </c>
      <c r="F522" s="21" t="n"/>
      <c r="G522" s="21" t="n"/>
      <c r="H522" s="22" t="n"/>
      <c r="I522" s="23">
        <f>IF(OR($F522="",$G522=""),"",$F522-$G522)</f>
        <v/>
      </c>
      <c r="J522" s="18">
        <f>IF($I522="","",IF(ABS($I522)&lt;=0.01*$F522,"√","×"))</f>
        <v/>
      </c>
      <c r="K522" s="23">
        <f>IF(COUNT($Q522,$V522,$AA522,$AF522,$AK522,$AP522,$AU522,$AZ522,$BE522,$BJ522,$BO522,$BT522,$BY522,$CD522,$CI522)=0,"",SUM($Q522,$V522,$AA522,$AF522,$AK522,$AP522,$AU522,$AZ522,$BE522,$BJ522,$BO522,$BT522,$BY522,$CD522,$CI522))</f>
        <v/>
      </c>
      <c r="L522" s="23">
        <f>IF(OR($F522="",$K522=""),"",$F522-$K522)</f>
        <v/>
      </c>
      <c r="M522" s="20" t="n"/>
      <c r="N522" s="18">
        <f>IF($M522="","",IFERROR(VLOOKUP(IFERROR(VLOOKUP(IF(ISNUMBER(FIND(" – ",$M522)),LEFT($M522,FIND(" – ",$M522)-1),$M522),ProdTbl,5,0),""),BasketTbl,2,0),"کد ناشناخته"))</f>
        <v/>
      </c>
      <c r="O522" s="18">
        <f>IF($M522="","",IFERROR(VLOOKUP(IF(ISNUMBER(FIND(" – ",$M522)),LEFT($M522,FIND(" – ",$M522)-1),$M522),ProdTbl,3,0),"کد ناشناخته"))</f>
        <v/>
      </c>
      <c r="P522" s="22" t="n"/>
      <c r="Q522" s="21" t="n"/>
      <c r="R522" s="20" t="n"/>
      <c r="S522" s="18">
        <f>IF($R522="","",IFERROR(VLOOKUP(IFERROR(VLOOKUP(IF(ISNUMBER(FIND(" – ",$R522)),LEFT($R522,FIND(" – ",$R522)-1),$R522),ProdTbl,5,0),""),BasketTbl,2,0),"کد ناشناخته"))</f>
        <v/>
      </c>
      <c r="T522" s="18">
        <f>IF($R522="","",IFERROR(VLOOKUP(IF(ISNUMBER(FIND(" – ",$R522)),LEFT($R522,FIND(" – ",$R522)-1),$R522),ProdTbl,3,0),"کد ناشناخته"))</f>
        <v/>
      </c>
      <c r="U522" s="22" t="n"/>
      <c r="V522" s="21" t="n"/>
      <c r="W522" s="20" t="n"/>
      <c r="X522" s="18">
        <f>IF($W522="","",IFERROR(VLOOKUP(IFERROR(VLOOKUP(IF(ISNUMBER(FIND(" – ",$W522)),LEFT($W522,FIND(" – ",$W522)-1),$W522),ProdTbl,5,0),""),BasketTbl,2,0),"کد ناشناخته"))</f>
        <v/>
      </c>
      <c r="Y522" s="18">
        <f>IF($W522="","",IFERROR(VLOOKUP(IF(ISNUMBER(FIND(" – ",$W522)),LEFT($W522,FIND(" – ",$W522)-1),$W522),ProdTbl,3,0),"کد ناشناخته"))</f>
        <v/>
      </c>
      <c r="Z522" s="22" t="n"/>
      <c r="AA522" s="21" t="n"/>
      <c r="AB522" s="20" t="n"/>
      <c r="AC522" s="18">
        <f>IF($AB522="","",IFERROR(VLOOKUP(IFERROR(VLOOKUP(IF(ISNUMBER(FIND(" – ",$AB522)),LEFT($AB522,FIND(" – ",$AB522)-1),$AB522),ProdTbl,5,0),""),BasketTbl,2,0),"کد ناشناخته"))</f>
        <v/>
      </c>
      <c r="AD522" s="18">
        <f>IF($AB522="","",IFERROR(VLOOKUP(IF(ISNUMBER(FIND(" – ",$AB522)),LEFT($AB522,FIND(" – ",$AB522)-1),$AB522),ProdTbl,3,0),"کد ناشناخته"))</f>
        <v/>
      </c>
      <c r="AE522" s="22" t="n"/>
      <c r="AF522" s="21" t="n"/>
      <c r="AG522" s="20" t="n"/>
      <c r="AH522" s="18">
        <f>IF($AG522="","",IFERROR(VLOOKUP(IFERROR(VLOOKUP(IF(ISNUMBER(FIND(" – ",$AG522)),LEFT($AG522,FIND(" – ",$AG522)-1),$AG522),ProdTbl,5,0),""),BasketTbl,2,0),"کد ناشناخته"))</f>
        <v/>
      </c>
      <c r="AI522" s="18">
        <f>IF($AG522="","",IFERROR(VLOOKUP(IF(ISNUMBER(FIND(" – ",$AG522)),LEFT($AG522,FIND(" – ",$AG522)-1),$AG522),ProdTbl,3,0),"کد ناشناخته"))</f>
        <v/>
      </c>
      <c r="AJ522" s="22" t="n"/>
      <c r="AK522" s="21" t="n"/>
      <c r="AL522" s="20" t="n"/>
      <c r="AM522" s="18">
        <f>IF($AL522="","",IFERROR(VLOOKUP(IFERROR(VLOOKUP(IF(ISNUMBER(FIND(" – ",$AL522)),LEFT($AL522,FIND(" – ",$AL522)-1),$AL522),ProdTbl,5,0),""),BasketTbl,2,0),"کد ناشناخته"))</f>
        <v/>
      </c>
      <c r="AN522" s="18">
        <f>IF($AL522="","",IFERROR(VLOOKUP(IF(ISNUMBER(FIND(" – ",$AL522)),LEFT($AL522,FIND(" – ",$AL522)-1),$AL522),ProdTbl,3,0),"کد ناشناخته"))</f>
        <v/>
      </c>
      <c r="AO522" s="22" t="n"/>
      <c r="AP522" s="21" t="n"/>
      <c r="AQ522" s="20" t="n"/>
      <c r="AR522" s="18">
        <f>IF($AQ522="","",IFERROR(VLOOKUP(IFERROR(VLOOKUP(IF(ISNUMBER(FIND(" – ",$AQ522)),LEFT($AQ522,FIND(" – ",$AQ522)-1),$AQ522),ProdTbl,5,0),""),BasketTbl,2,0),"کد ناشناخته"))</f>
        <v/>
      </c>
      <c r="AS522" s="18">
        <f>IF($AQ522="","",IFERROR(VLOOKUP(IF(ISNUMBER(FIND(" – ",$AQ522)),LEFT($AQ522,FIND(" – ",$AQ522)-1),$AQ522),ProdTbl,3,0),"کد ناشناخته"))</f>
        <v/>
      </c>
      <c r="AT522" s="22" t="n"/>
      <c r="AU522" s="21" t="n"/>
      <c r="AV522" s="20" t="n"/>
      <c r="AW522" s="18">
        <f>IF($AV522="","",IFERROR(VLOOKUP(IFERROR(VLOOKUP(IF(ISNUMBER(FIND(" – ",$AV522)),LEFT($AV522,FIND(" – ",$AV522)-1),$AV522),ProdTbl,5,0),""),BasketTbl,2,0),"کد ناشناخته"))</f>
        <v/>
      </c>
      <c r="AX522" s="18">
        <f>IF($AV522="","",IFERROR(VLOOKUP(IF(ISNUMBER(FIND(" – ",$AV522)),LEFT($AV522,FIND(" – ",$AV522)-1),$AV522),ProdTbl,3,0),"کد ناشناخته"))</f>
        <v/>
      </c>
      <c r="AY522" s="22" t="n"/>
      <c r="AZ522" s="21" t="n"/>
      <c r="BA522" s="20" t="n"/>
      <c r="BB522" s="18">
        <f>IF($BA522="","",IFERROR(VLOOKUP(IFERROR(VLOOKUP(IF(ISNUMBER(FIND(" – ",$BA522)),LEFT($BA522,FIND(" – ",$BA522)-1),$BA522),ProdTbl,5,0),""),BasketTbl,2,0),"کد ناشناخته"))</f>
        <v/>
      </c>
      <c r="BC522" s="18">
        <f>IF($BA522="","",IFERROR(VLOOKUP(IF(ISNUMBER(FIND(" – ",$BA522)),LEFT($BA522,FIND(" – ",$BA522)-1),$BA522),ProdTbl,3,0),"کد ناشناخته"))</f>
        <v/>
      </c>
      <c r="BD522" s="22" t="n"/>
      <c r="BE522" s="21" t="n"/>
      <c r="BF522" s="20" t="n"/>
      <c r="BG522" s="18">
        <f>IF($BF522="","",IFERROR(VLOOKUP(IFERROR(VLOOKUP(IF(ISNUMBER(FIND(" – ",$BF522)),LEFT($BF522,FIND(" – ",$BF522)-1),$BF522),ProdTbl,5,0),""),BasketTbl,2,0),"کد ناشناخته"))</f>
        <v/>
      </c>
      <c r="BH522" s="18">
        <f>IF($BF522="","",IFERROR(VLOOKUP(IF(ISNUMBER(FIND(" – ",$BF522)),LEFT($BF522,FIND(" – ",$BF522)-1),$BF522),ProdTbl,3,0),"کد ناشناخته"))</f>
        <v/>
      </c>
      <c r="BI522" s="22" t="n"/>
      <c r="BJ522" s="21" t="n"/>
      <c r="BK522" s="20" t="n"/>
      <c r="BL522" s="18">
        <f>IF($BK522="","",IFERROR(VLOOKUP(IFERROR(VLOOKUP(IF(ISNUMBER(FIND(" – ",$BK522)),LEFT($BK522,FIND(" – ",$BK522)-1),$BK522),ProdTbl,5,0),""),BasketTbl,2,0),"کد ناشناخته"))</f>
        <v/>
      </c>
      <c r="BM522" s="18">
        <f>IF($BK522="","",IFERROR(VLOOKUP(IF(ISNUMBER(FIND(" – ",$BK522)),LEFT($BK522,FIND(" – ",$BK522)-1),$BK522),ProdTbl,3,0),"کد ناشناخته"))</f>
        <v/>
      </c>
      <c r="BN522" s="22" t="n"/>
      <c r="BO522" s="21" t="n"/>
      <c r="BP522" s="20" t="n"/>
      <c r="BQ522" s="18">
        <f>IF($BP522="","",IFERROR(VLOOKUP(IFERROR(VLOOKUP(IF(ISNUMBER(FIND(" – ",$BP522)),LEFT($BP522,FIND(" – ",$BP522)-1),$BP522),ProdTbl,5,0),""),BasketTbl,2,0),"کد ناشناخته"))</f>
        <v/>
      </c>
      <c r="BR522" s="18">
        <f>IF($BP522="","",IFERROR(VLOOKUP(IF(ISNUMBER(FIND(" – ",$BP522)),LEFT($BP522,FIND(" – ",$BP522)-1),$BP522),ProdTbl,3,0),"کد ناشناخته"))</f>
        <v/>
      </c>
      <c r="BS522" s="22" t="n"/>
      <c r="BT522" s="21" t="n"/>
      <c r="BU522" s="20" t="n"/>
      <c r="BV522" s="18">
        <f>IF($BU522="","",IFERROR(VLOOKUP(IFERROR(VLOOKUP(IF(ISNUMBER(FIND(" – ",$BU522)),LEFT($BU522,FIND(" – ",$BU522)-1),$BU522),ProdTbl,5,0),""),BasketTbl,2,0),"کد ناشناخته"))</f>
        <v/>
      </c>
      <c r="BW522" s="18">
        <f>IF($BU522="","",IFERROR(VLOOKUP(IF(ISNUMBER(FIND(" – ",$BU522)),LEFT($BU522,FIND(" – ",$BU522)-1),$BU522),ProdTbl,3,0),"کد ناشناخته"))</f>
        <v/>
      </c>
      <c r="BX522" s="22" t="n"/>
      <c r="BY522" s="21" t="n"/>
      <c r="BZ522" s="20" t="n"/>
      <c r="CA522" s="18">
        <f>IF($BZ522="","",IFERROR(VLOOKUP(IFERROR(VLOOKUP(IF(ISNUMBER(FIND(" – ",$BZ522)),LEFT($BZ522,FIND(" – ",$BZ522)-1),$BZ522),ProdTbl,5,0),""),BasketTbl,2,0),"کد ناشناخته"))</f>
        <v/>
      </c>
      <c r="CB522" s="18">
        <f>IF($BZ522="","",IFERROR(VLOOKUP(IF(ISNUMBER(FIND(" – ",$BZ522)),LEFT($BZ522,FIND(" – ",$BZ522)-1),$BZ522),ProdTbl,3,0),"کد ناشناخته"))</f>
        <v/>
      </c>
      <c r="CC522" s="22" t="n"/>
      <c r="CD522" s="21" t="n"/>
      <c r="CE522" s="20" t="n"/>
      <c r="CF522" s="18">
        <f>IF($CE522="","",IFERROR(VLOOKUP(IFERROR(VLOOKUP(IF(ISNUMBER(FIND(" – ",$CE522)),LEFT($CE522,FIND(" – ",$CE522)-1),$CE522),ProdTbl,5,0),""),BasketTbl,2,0),"کد ناشناخته"))</f>
        <v/>
      </c>
      <c r="CG522" s="18">
        <f>IF($CE522="","",IFERROR(VLOOKUP(IF(ISNUMBER(FIND(" – ",$CE522)),LEFT($CE522,FIND(" – ",$CE522)-1),$CE522),ProdTbl,3,0),"کد ناشناخته"))</f>
        <v/>
      </c>
      <c r="CH522" s="22" t="n"/>
      <c r="CI522" s="21" t="n"/>
    </row>
    <row r="523">
      <c r="A523" s="18">
        <f>IF($B523="","",COUNTA($B$10:$B523))</f>
        <v/>
      </c>
      <c r="B523" s="19" t="n"/>
      <c r="C523" s="20" t="n"/>
      <c r="D523" s="19" t="n"/>
      <c r="E523" s="18">
        <f>IF($D523="","",IFERROR(VLOOKUP(IF(ISNUMBER(FIND(" – ",$D523)),LEFT($D523,FIND(" – ",$D523)-1),$D523),SellerTbl,2,0),"کد ناشناخته"))</f>
        <v/>
      </c>
      <c r="F523" s="21" t="n"/>
      <c r="G523" s="21" t="n"/>
      <c r="H523" s="22" t="n"/>
      <c r="I523" s="23">
        <f>IF(OR($F523="",$G523=""),"",$F523-$G523)</f>
        <v/>
      </c>
      <c r="J523" s="18">
        <f>IF($I523="","",IF(ABS($I523)&lt;=0.01*$F523,"√","×"))</f>
        <v/>
      </c>
      <c r="K523" s="23">
        <f>IF(COUNT($Q523,$V523,$AA523,$AF523,$AK523,$AP523,$AU523,$AZ523,$BE523,$BJ523,$BO523,$BT523,$BY523,$CD523,$CI523)=0,"",SUM($Q523,$V523,$AA523,$AF523,$AK523,$AP523,$AU523,$AZ523,$BE523,$BJ523,$BO523,$BT523,$BY523,$CD523,$CI523))</f>
        <v/>
      </c>
      <c r="L523" s="23">
        <f>IF(OR($F523="",$K523=""),"",$F523-$K523)</f>
        <v/>
      </c>
      <c r="M523" s="20" t="n"/>
      <c r="N523" s="18">
        <f>IF($M523="","",IFERROR(VLOOKUP(IFERROR(VLOOKUP(IF(ISNUMBER(FIND(" – ",$M523)),LEFT($M523,FIND(" – ",$M523)-1),$M523),ProdTbl,5,0),""),BasketTbl,2,0),"کد ناشناخته"))</f>
        <v/>
      </c>
      <c r="O523" s="18">
        <f>IF($M523="","",IFERROR(VLOOKUP(IF(ISNUMBER(FIND(" – ",$M523)),LEFT($M523,FIND(" – ",$M523)-1),$M523),ProdTbl,3,0),"کد ناشناخته"))</f>
        <v/>
      </c>
      <c r="P523" s="22" t="n"/>
      <c r="Q523" s="21" t="n"/>
      <c r="R523" s="20" t="n"/>
      <c r="S523" s="18">
        <f>IF($R523="","",IFERROR(VLOOKUP(IFERROR(VLOOKUP(IF(ISNUMBER(FIND(" – ",$R523)),LEFT($R523,FIND(" – ",$R523)-1),$R523),ProdTbl,5,0),""),BasketTbl,2,0),"کد ناشناخته"))</f>
        <v/>
      </c>
      <c r="T523" s="18">
        <f>IF($R523="","",IFERROR(VLOOKUP(IF(ISNUMBER(FIND(" – ",$R523)),LEFT($R523,FIND(" – ",$R523)-1),$R523),ProdTbl,3,0),"کد ناشناخته"))</f>
        <v/>
      </c>
      <c r="U523" s="22" t="n"/>
      <c r="V523" s="21" t="n"/>
      <c r="W523" s="20" t="n"/>
      <c r="X523" s="18">
        <f>IF($W523="","",IFERROR(VLOOKUP(IFERROR(VLOOKUP(IF(ISNUMBER(FIND(" – ",$W523)),LEFT($W523,FIND(" – ",$W523)-1),$W523),ProdTbl,5,0),""),BasketTbl,2,0),"کد ناشناخته"))</f>
        <v/>
      </c>
      <c r="Y523" s="18">
        <f>IF($W523="","",IFERROR(VLOOKUP(IF(ISNUMBER(FIND(" – ",$W523)),LEFT($W523,FIND(" – ",$W523)-1),$W523),ProdTbl,3,0),"کد ناشناخته"))</f>
        <v/>
      </c>
      <c r="Z523" s="22" t="n"/>
      <c r="AA523" s="21" t="n"/>
      <c r="AB523" s="20" t="n"/>
      <c r="AC523" s="18">
        <f>IF($AB523="","",IFERROR(VLOOKUP(IFERROR(VLOOKUP(IF(ISNUMBER(FIND(" – ",$AB523)),LEFT($AB523,FIND(" – ",$AB523)-1),$AB523),ProdTbl,5,0),""),BasketTbl,2,0),"کد ناشناخته"))</f>
        <v/>
      </c>
      <c r="AD523" s="18">
        <f>IF($AB523="","",IFERROR(VLOOKUP(IF(ISNUMBER(FIND(" – ",$AB523)),LEFT($AB523,FIND(" – ",$AB523)-1),$AB523),ProdTbl,3,0),"کد ناشناخته"))</f>
        <v/>
      </c>
      <c r="AE523" s="22" t="n"/>
      <c r="AF523" s="21" t="n"/>
      <c r="AG523" s="20" t="n"/>
      <c r="AH523" s="18">
        <f>IF($AG523="","",IFERROR(VLOOKUP(IFERROR(VLOOKUP(IF(ISNUMBER(FIND(" – ",$AG523)),LEFT($AG523,FIND(" – ",$AG523)-1),$AG523),ProdTbl,5,0),""),BasketTbl,2,0),"کد ناشناخته"))</f>
        <v/>
      </c>
      <c r="AI523" s="18">
        <f>IF($AG523="","",IFERROR(VLOOKUP(IF(ISNUMBER(FIND(" – ",$AG523)),LEFT($AG523,FIND(" – ",$AG523)-1),$AG523),ProdTbl,3,0),"کد ناشناخته"))</f>
        <v/>
      </c>
      <c r="AJ523" s="22" t="n"/>
      <c r="AK523" s="21" t="n"/>
      <c r="AL523" s="20" t="n"/>
      <c r="AM523" s="18">
        <f>IF($AL523="","",IFERROR(VLOOKUP(IFERROR(VLOOKUP(IF(ISNUMBER(FIND(" – ",$AL523)),LEFT($AL523,FIND(" – ",$AL523)-1),$AL523),ProdTbl,5,0),""),BasketTbl,2,0),"کد ناشناخته"))</f>
        <v/>
      </c>
      <c r="AN523" s="18">
        <f>IF($AL523="","",IFERROR(VLOOKUP(IF(ISNUMBER(FIND(" – ",$AL523)),LEFT($AL523,FIND(" – ",$AL523)-1),$AL523),ProdTbl,3,0),"کد ناشناخته"))</f>
        <v/>
      </c>
      <c r="AO523" s="22" t="n"/>
      <c r="AP523" s="21" t="n"/>
      <c r="AQ523" s="20" t="n"/>
      <c r="AR523" s="18">
        <f>IF($AQ523="","",IFERROR(VLOOKUP(IFERROR(VLOOKUP(IF(ISNUMBER(FIND(" – ",$AQ523)),LEFT($AQ523,FIND(" – ",$AQ523)-1),$AQ523),ProdTbl,5,0),""),BasketTbl,2,0),"کد ناشناخته"))</f>
        <v/>
      </c>
      <c r="AS523" s="18">
        <f>IF($AQ523="","",IFERROR(VLOOKUP(IF(ISNUMBER(FIND(" – ",$AQ523)),LEFT($AQ523,FIND(" – ",$AQ523)-1),$AQ523),ProdTbl,3,0),"کد ناشناخته"))</f>
        <v/>
      </c>
      <c r="AT523" s="22" t="n"/>
      <c r="AU523" s="21" t="n"/>
      <c r="AV523" s="20" t="n"/>
      <c r="AW523" s="18">
        <f>IF($AV523="","",IFERROR(VLOOKUP(IFERROR(VLOOKUP(IF(ISNUMBER(FIND(" – ",$AV523)),LEFT($AV523,FIND(" – ",$AV523)-1),$AV523),ProdTbl,5,0),""),BasketTbl,2,0),"کد ناشناخته"))</f>
        <v/>
      </c>
      <c r="AX523" s="18">
        <f>IF($AV523="","",IFERROR(VLOOKUP(IF(ISNUMBER(FIND(" – ",$AV523)),LEFT($AV523,FIND(" – ",$AV523)-1),$AV523),ProdTbl,3,0),"کد ناشناخته"))</f>
        <v/>
      </c>
      <c r="AY523" s="22" t="n"/>
      <c r="AZ523" s="21" t="n"/>
      <c r="BA523" s="20" t="n"/>
      <c r="BB523" s="18">
        <f>IF($BA523="","",IFERROR(VLOOKUP(IFERROR(VLOOKUP(IF(ISNUMBER(FIND(" – ",$BA523)),LEFT($BA523,FIND(" – ",$BA523)-1),$BA523),ProdTbl,5,0),""),BasketTbl,2,0),"کد ناشناخته"))</f>
        <v/>
      </c>
      <c r="BC523" s="18">
        <f>IF($BA523="","",IFERROR(VLOOKUP(IF(ISNUMBER(FIND(" – ",$BA523)),LEFT($BA523,FIND(" – ",$BA523)-1),$BA523),ProdTbl,3,0),"کد ناشناخته"))</f>
        <v/>
      </c>
      <c r="BD523" s="22" t="n"/>
      <c r="BE523" s="21" t="n"/>
      <c r="BF523" s="20" t="n"/>
      <c r="BG523" s="18">
        <f>IF($BF523="","",IFERROR(VLOOKUP(IFERROR(VLOOKUP(IF(ISNUMBER(FIND(" – ",$BF523)),LEFT($BF523,FIND(" – ",$BF523)-1),$BF523),ProdTbl,5,0),""),BasketTbl,2,0),"کد ناشناخته"))</f>
        <v/>
      </c>
      <c r="BH523" s="18">
        <f>IF($BF523="","",IFERROR(VLOOKUP(IF(ISNUMBER(FIND(" – ",$BF523)),LEFT($BF523,FIND(" – ",$BF523)-1),$BF523),ProdTbl,3,0),"کد ناشناخته"))</f>
        <v/>
      </c>
      <c r="BI523" s="22" t="n"/>
      <c r="BJ523" s="21" t="n"/>
      <c r="BK523" s="20" t="n"/>
      <c r="BL523" s="18">
        <f>IF($BK523="","",IFERROR(VLOOKUP(IFERROR(VLOOKUP(IF(ISNUMBER(FIND(" – ",$BK523)),LEFT($BK523,FIND(" – ",$BK523)-1),$BK523),ProdTbl,5,0),""),BasketTbl,2,0),"کد ناشناخته"))</f>
        <v/>
      </c>
      <c r="BM523" s="18">
        <f>IF($BK523="","",IFERROR(VLOOKUP(IF(ISNUMBER(FIND(" – ",$BK523)),LEFT($BK523,FIND(" – ",$BK523)-1),$BK523),ProdTbl,3,0),"کد ناشناخته"))</f>
        <v/>
      </c>
      <c r="BN523" s="22" t="n"/>
      <c r="BO523" s="21" t="n"/>
      <c r="BP523" s="20" t="n"/>
      <c r="BQ523" s="18">
        <f>IF($BP523="","",IFERROR(VLOOKUP(IFERROR(VLOOKUP(IF(ISNUMBER(FIND(" – ",$BP523)),LEFT($BP523,FIND(" – ",$BP523)-1),$BP523),ProdTbl,5,0),""),BasketTbl,2,0),"کد ناشناخته"))</f>
        <v/>
      </c>
      <c r="BR523" s="18">
        <f>IF($BP523="","",IFERROR(VLOOKUP(IF(ISNUMBER(FIND(" – ",$BP523)),LEFT($BP523,FIND(" – ",$BP523)-1),$BP523),ProdTbl,3,0),"کد ناشناخته"))</f>
        <v/>
      </c>
      <c r="BS523" s="22" t="n"/>
      <c r="BT523" s="21" t="n"/>
      <c r="BU523" s="20" t="n"/>
      <c r="BV523" s="18">
        <f>IF($BU523="","",IFERROR(VLOOKUP(IFERROR(VLOOKUP(IF(ISNUMBER(FIND(" – ",$BU523)),LEFT($BU523,FIND(" – ",$BU523)-1),$BU523),ProdTbl,5,0),""),BasketTbl,2,0),"کد ناشناخته"))</f>
        <v/>
      </c>
      <c r="BW523" s="18">
        <f>IF($BU523="","",IFERROR(VLOOKUP(IF(ISNUMBER(FIND(" – ",$BU523)),LEFT($BU523,FIND(" – ",$BU523)-1),$BU523),ProdTbl,3,0),"کد ناشناخته"))</f>
        <v/>
      </c>
      <c r="BX523" s="22" t="n"/>
      <c r="BY523" s="21" t="n"/>
      <c r="BZ523" s="20" t="n"/>
      <c r="CA523" s="18">
        <f>IF($BZ523="","",IFERROR(VLOOKUP(IFERROR(VLOOKUP(IF(ISNUMBER(FIND(" – ",$BZ523)),LEFT($BZ523,FIND(" – ",$BZ523)-1),$BZ523),ProdTbl,5,0),""),BasketTbl,2,0),"کد ناشناخته"))</f>
        <v/>
      </c>
      <c r="CB523" s="18">
        <f>IF($BZ523="","",IFERROR(VLOOKUP(IF(ISNUMBER(FIND(" – ",$BZ523)),LEFT($BZ523,FIND(" – ",$BZ523)-1),$BZ523),ProdTbl,3,0),"کد ناشناخته"))</f>
        <v/>
      </c>
      <c r="CC523" s="22" t="n"/>
      <c r="CD523" s="21" t="n"/>
      <c r="CE523" s="20" t="n"/>
      <c r="CF523" s="18">
        <f>IF($CE523="","",IFERROR(VLOOKUP(IFERROR(VLOOKUP(IF(ISNUMBER(FIND(" – ",$CE523)),LEFT($CE523,FIND(" – ",$CE523)-1),$CE523),ProdTbl,5,0),""),BasketTbl,2,0),"کد ناشناخته"))</f>
        <v/>
      </c>
      <c r="CG523" s="18">
        <f>IF($CE523="","",IFERROR(VLOOKUP(IF(ISNUMBER(FIND(" – ",$CE523)),LEFT($CE523,FIND(" – ",$CE523)-1),$CE523),ProdTbl,3,0),"کد ناشناخته"))</f>
        <v/>
      </c>
      <c r="CH523" s="22" t="n"/>
      <c r="CI523" s="21" t="n"/>
    </row>
    <row r="524">
      <c r="A524" s="18">
        <f>IF($B524="","",COUNTA($B$10:$B524))</f>
        <v/>
      </c>
      <c r="B524" s="19" t="n"/>
      <c r="C524" s="20" t="n"/>
      <c r="D524" s="19" t="n"/>
      <c r="E524" s="18">
        <f>IF($D524="","",IFERROR(VLOOKUP(IF(ISNUMBER(FIND(" – ",$D524)),LEFT($D524,FIND(" – ",$D524)-1),$D524),SellerTbl,2,0),"کد ناشناخته"))</f>
        <v/>
      </c>
      <c r="F524" s="21" t="n"/>
      <c r="G524" s="21" t="n"/>
      <c r="H524" s="22" t="n"/>
      <c r="I524" s="23">
        <f>IF(OR($F524="",$G524=""),"",$F524-$G524)</f>
        <v/>
      </c>
      <c r="J524" s="18">
        <f>IF($I524="","",IF(ABS($I524)&lt;=0.01*$F524,"√","×"))</f>
        <v/>
      </c>
      <c r="K524" s="23">
        <f>IF(COUNT($Q524,$V524,$AA524,$AF524,$AK524,$AP524,$AU524,$AZ524,$BE524,$BJ524,$BO524,$BT524,$BY524,$CD524,$CI524)=0,"",SUM($Q524,$V524,$AA524,$AF524,$AK524,$AP524,$AU524,$AZ524,$BE524,$BJ524,$BO524,$BT524,$BY524,$CD524,$CI524))</f>
        <v/>
      </c>
      <c r="L524" s="23">
        <f>IF(OR($F524="",$K524=""),"",$F524-$K524)</f>
        <v/>
      </c>
      <c r="M524" s="20" t="n"/>
      <c r="N524" s="18">
        <f>IF($M524="","",IFERROR(VLOOKUP(IFERROR(VLOOKUP(IF(ISNUMBER(FIND(" – ",$M524)),LEFT($M524,FIND(" – ",$M524)-1),$M524),ProdTbl,5,0),""),BasketTbl,2,0),"کد ناشناخته"))</f>
        <v/>
      </c>
      <c r="O524" s="18">
        <f>IF($M524="","",IFERROR(VLOOKUP(IF(ISNUMBER(FIND(" – ",$M524)),LEFT($M524,FIND(" – ",$M524)-1),$M524),ProdTbl,3,0),"کد ناشناخته"))</f>
        <v/>
      </c>
      <c r="P524" s="22" t="n"/>
      <c r="Q524" s="21" t="n"/>
      <c r="R524" s="20" t="n"/>
      <c r="S524" s="18">
        <f>IF($R524="","",IFERROR(VLOOKUP(IFERROR(VLOOKUP(IF(ISNUMBER(FIND(" – ",$R524)),LEFT($R524,FIND(" – ",$R524)-1),$R524),ProdTbl,5,0),""),BasketTbl,2,0),"کد ناشناخته"))</f>
        <v/>
      </c>
      <c r="T524" s="18">
        <f>IF($R524="","",IFERROR(VLOOKUP(IF(ISNUMBER(FIND(" – ",$R524)),LEFT($R524,FIND(" – ",$R524)-1),$R524),ProdTbl,3,0),"کد ناشناخته"))</f>
        <v/>
      </c>
      <c r="U524" s="22" t="n"/>
      <c r="V524" s="21" t="n"/>
      <c r="W524" s="20" t="n"/>
      <c r="X524" s="18">
        <f>IF($W524="","",IFERROR(VLOOKUP(IFERROR(VLOOKUP(IF(ISNUMBER(FIND(" – ",$W524)),LEFT($W524,FIND(" – ",$W524)-1),$W524),ProdTbl,5,0),""),BasketTbl,2,0),"کد ناشناخته"))</f>
        <v/>
      </c>
      <c r="Y524" s="18">
        <f>IF($W524="","",IFERROR(VLOOKUP(IF(ISNUMBER(FIND(" – ",$W524)),LEFT($W524,FIND(" – ",$W524)-1),$W524),ProdTbl,3,0),"کد ناشناخته"))</f>
        <v/>
      </c>
      <c r="Z524" s="22" t="n"/>
      <c r="AA524" s="21" t="n"/>
      <c r="AB524" s="20" t="n"/>
      <c r="AC524" s="18">
        <f>IF($AB524="","",IFERROR(VLOOKUP(IFERROR(VLOOKUP(IF(ISNUMBER(FIND(" – ",$AB524)),LEFT($AB524,FIND(" – ",$AB524)-1),$AB524),ProdTbl,5,0),""),BasketTbl,2,0),"کد ناشناخته"))</f>
        <v/>
      </c>
      <c r="AD524" s="18">
        <f>IF($AB524="","",IFERROR(VLOOKUP(IF(ISNUMBER(FIND(" – ",$AB524)),LEFT($AB524,FIND(" – ",$AB524)-1),$AB524),ProdTbl,3,0),"کد ناشناخته"))</f>
        <v/>
      </c>
      <c r="AE524" s="22" t="n"/>
      <c r="AF524" s="21" t="n"/>
      <c r="AG524" s="20" t="n"/>
      <c r="AH524" s="18">
        <f>IF($AG524="","",IFERROR(VLOOKUP(IFERROR(VLOOKUP(IF(ISNUMBER(FIND(" – ",$AG524)),LEFT($AG524,FIND(" – ",$AG524)-1),$AG524),ProdTbl,5,0),""),BasketTbl,2,0),"کد ناشناخته"))</f>
        <v/>
      </c>
      <c r="AI524" s="18">
        <f>IF($AG524="","",IFERROR(VLOOKUP(IF(ISNUMBER(FIND(" – ",$AG524)),LEFT($AG524,FIND(" – ",$AG524)-1),$AG524),ProdTbl,3,0),"کد ناشناخته"))</f>
        <v/>
      </c>
      <c r="AJ524" s="22" t="n"/>
      <c r="AK524" s="21" t="n"/>
      <c r="AL524" s="20" t="n"/>
      <c r="AM524" s="18">
        <f>IF($AL524="","",IFERROR(VLOOKUP(IFERROR(VLOOKUP(IF(ISNUMBER(FIND(" – ",$AL524)),LEFT($AL524,FIND(" – ",$AL524)-1),$AL524),ProdTbl,5,0),""),BasketTbl,2,0),"کد ناشناخته"))</f>
        <v/>
      </c>
      <c r="AN524" s="18">
        <f>IF($AL524="","",IFERROR(VLOOKUP(IF(ISNUMBER(FIND(" – ",$AL524)),LEFT($AL524,FIND(" – ",$AL524)-1),$AL524),ProdTbl,3,0),"کد ناشناخته"))</f>
        <v/>
      </c>
      <c r="AO524" s="22" t="n"/>
      <c r="AP524" s="21" t="n"/>
      <c r="AQ524" s="20" t="n"/>
      <c r="AR524" s="18">
        <f>IF($AQ524="","",IFERROR(VLOOKUP(IFERROR(VLOOKUP(IF(ISNUMBER(FIND(" – ",$AQ524)),LEFT($AQ524,FIND(" – ",$AQ524)-1),$AQ524),ProdTbl,5,0),""),BasketTbl,2,0),"کد ناشناخته"))</f>
        <v/>
      </c>
      <c r="AS524" s="18">
        <f>IF($AQ524="","",IFERROR(VLOOKUP(IF(ISNUMBER(FIND(" – ",$AQ524)),LEFT($AQ524,FIND(" – ",$AQ524)-1),$AQ524),ProdTbl,3,0),"کد ناشناخته"))</f>
        <v/>
      </c>
      <c r="AT524" s="22" t="n"/>
      <c r="AU524" s="21" t="n"/>
      <c r="AV524" s="20" t="n"/>
      <c r="AW524" s="18">
        <f>IF($AV524="","",IFERROR(VLOOKUP(IFERROR(VLOOKUP(IF(ISNUMBER(FIND(" – ",$AV524)),LEFT($AV524,FIND(" – ",$AV524)-1),$AV524),ProdTbl,5,0),""),BasketTbl,2,0),"کد ناشناخته"))</f>
        <v/>
      </c>
      <c r="AX524" s="18">
        <f>IF($AV524="","",IFERROR(VLOOKUP(IF(ISNUMBER(FIND(" – ",$AV524)),LEFT($AV524,FIND(" – ",$AV524)-1),$AV524),ProdTbl,3,0),"کد ناشناخته"))</f>
        <v/>
      </c>
      <c r="AY524" s="22" t="n"/>
      <c r="AZ524" s="21" t="n"/>
      <c r="BA524" s="20" t="n"/>
      <c r="BB524" s="18">
        <f>IF($BA524="","",IFERROR(VLOOKUP(IFERROR(VLOOKUP(IF(ISNUMBER(FIND(" – ",$BA524)),LEFT($BA524,FIND(" – ",$BA524)-1),$BA524),ProdTbl,5,0),""),BasketTbl,2,0),"کد ناشناخته"))</f>
        <v/>
      </c>
      <c r="BC524" s="18">
        <f>IF($BA524="","",IFERROR(VLOOKUP(IF(ISNUMBER(FIND(" – ",$BA524)),LEFT($BA524,FIND(" – ",$BA524)-1),$BA524),ProdTbl,3,0),"کد ناشناخته"))</f>
        <v/>
      </c>
      <c r="BD524" s="22" t="n"/>
      <c r="BE524" s="21" t="n"/>
      <c r="BF524" s="20" t="n"/>
      <c r="BG524" s="18">
        <f>IF($BF524="","",IFERROR(VLOOKUP(IFERROR(VLOOKUP(IF(ISNUMBER(FIND(" – ",$BF524)),LEFT($BF524,FIND(" – ",$BF524)-1),$BF524),ProdTbl,5,0),""),BasketTbl,2,0),"کد ناشناخته"))</f>
        <v/>
      </c>
      <c r="BH524" s="18">
        <f>IF($BF524="","",IFERROR(VLOOKUP(IF(ISNUMBER(FIND(" – ",$BF524)),LEFT($BF524,FIND(" – ",$BF524)-1),$BF524),ProdTbl,3,0),"کد ناشناخته"))</f>
        <v/>
      </c>
      <c r="BI524" s="22" t="n"/>
      <c r="BJ524" s="21" t="n"/>
      <c r="BK524" s="20" t="n"/>
      <c r="BL524" s="18">
        <f>IF($BK524="","",IFERROR(VLOOKUP(IFERROR(VLOOKUP(IF(ISNUMBER(FIND(" – ",$BK524)),LEFT($BK524,FIND(" – ",$BK524)-1),$BK524),ProdTbl,5,0),""),BasketTbl,2,0),"کد ناشناخته"))</f>
        <v/>
      </c>
      <c r="BM524" s="18">
        <f>IF($BK524="","",IFERROR(VLOOKUP(IF(ISNUMBER(FIND(" – ",$BK524)),LEFT($BK524,FIND(" – ",$BK524)-1),$BK524),ProdTbl,3,0),"کد ناشناخته"))</f>
        <v/>
      </c>
      <c r="BN524" s="22" t="n"/>
      <c r="BO524" s="21" t="n"/>
      <c r="BP524" s="20" t="n"/>
      <c r="BQ524" s="18">
        <f>IF($BP524="","",IFERROR(VLOOKUP(IFERROR(VLOOKUP(IF(ISNUMBER(FIND(" – ",$BP524)),LEFT($BP524,FIND(" – ",$BP524)-1),$BP524),ProdTbl,5,0),""),BasketTbl,2,0),"کد ناشناخته"))</f>
        <v/>
      </c>
      <c r="BR524" s="18">
        <f>IF($BP524="","",IFERROR(VLOOKUP(IF(ISNUMBER(FIND(" – ",$BP524)),LEFT($BP524,FIND(" – ",$BP524)-1),$BP524),ProdTbl,3,0),"کد ناشناخته"))</f>
        <v/>
      </c>
      <c r="BS524" s="22" t="n"/>
      <c r="BT524" s="21" t="n"/>
      <c r="BU524" s="20" t="n"/>
      <c r="BV524" s="18">
        <f>IF($BU524="","",IFERROR(VLOOKUP(IFERROR(VLOOKUP(IF(ISNUMBER(FIND(" – ",$BU524)),LEFT($BU524,FIND(" – ",$BU524)-1),$BU524),ProdTbl,5,0),""),BasketTbl,2,0),"کد ناشناخته"))</f>
        <v/>
      </c>
      <c r="BW524" s="18">
        <f>IF($BU524="","",IFERROR(VLOOKUP(IF(ISNUMBER(FIND(" – ",$BU524)),LEFT($BU524,FIND(" – ",$BU524)-1),$BU524),ProdTbl,3,0),"کد ناشناخته"))</f>
        <v/>
      </c>
      <c r="BX524" s="22" t="n"/>
      <c r="BY524" s="21" t="n"/>
      <c r="BZ524" s="20" t="n"/>
      <c r="CA524" s="18">
        <f>IF($BZ524="","",IFERROR(VLOOKUP(IFERROR(VLOOKUP(IF(ISNUMBER(FIND(" – ",$BZ524)),LEFT($BZ524,FIND(" – ",$BZ524)-1),$BZ524),ProdTbl,5,0),""),BasketTbl,2,0),"کد ناشناخته"))</f>
        <v/>
      </c>
      <c r="CB524" s="18">
        <f>IF($BZ524="","",IFERROR(VLOOKUP(IF(ISNUMBER(FIND(" – ",$BZ524)),LEFT($BZ524,FIND(" – ",$BZ524)-1),$BZ524),ProdTbl,3,0),"کد ناشناخته"))</f>
        <v/>
      </c>
      <c r="CC524" s="22" t="n"/>
      <c r="CD524" s="21" t="n"/>
      <c r="CE524" s="20" t="n"/>
      <c r="CF524" s="18">
        <f>IF($CE524="","",IFERROR(VLOOKUP(IFERROR(VLOOKUP(IF(ISNUMBER(FIND(" – ",$CE524)),LEFT($CE524,FIND(" – ",$CE524)-1),$CE524),ProdTbl,5,0),""),BasketTbl,2,0),"کد ناشناخته"))</f>
        <v/>
      </c>
      <c r="CG524" s="18">
        <f>IF($CE524="","",IFERROR(VLOOKUP(IF(ISNUMBER(FIND(" – ",$CE524)),LEFT($CE524,FIND(" – ",$CE524)-1),$CE524),ProdTbl,3,0),"کد ناشناخته"))</f>
        <v/>
      </c>
      <c r="CH524" s="22" t="n"/>
      <c r="CI524" s="21" t="n"/>
    </row>
    <row r="525">
      <c r="A525" s="18">
        <f>IF($B525="","",COUNTA($B$10:$B525))</f>
        <v/>
      </c>
      <c r="B525" s="19" t="n"/>
      <c r="C525" s="20" t="n"/>
      <c r="D525" s="19" t="n"/>
      <c r="E525" s="18">
        <f>IF($D525="","",IFERROR(VLOOKUP(IF(ISNUMBER(FIND(" – ",$D525)),LEFT($D525,FIND(" – ",$D525)-1),$D525),SellerTbl,2,0),"کد ناشناخته"))</f>
        <v/>
      </c>
      <c r="F525" s="21" t="n"/>
      <c r="G525" s="21" t="n"/>
      <c r="H525" s="22" t="n"/>
      <c r="I525" s="23">
        <f>IF(OR($F525="",$G525=""),"",$F525-$G525)</f>
        <v/>
      </c>
      <c r="J525" s="18">
        <f>IF($I525="","",IF(ABS($I525)&lt;=0.01*$F525,"√","×"))</f>
        <v/>
      </c>
      <c r="K525" s="23">
        <f>IF(COUNT($Q525,$V525,$AA525,$AF525,$AK525,$AP525,$AU525,$AZ525,$BE525,$BJ525,$BO525,$BT525,$BY525,$CD525,$CI525)=0,"",SUM($Q525,$V525,$AA525,$AF525,$AK525,$AP525,$AU525,$AZ525,$BE525,$BJ525,$BO525,$BT525,$BY525,$CD525,$CI525))</f>
        <v/>
      </c>
      <c r="L525" s="23">
        <f>IF(OR($F525="",$K525=""),"",$F525-$K525)</f>
        <v/>
      </c>
      <c r="M525" s="20" t="n"/>
      <c r="N525" s="18">
        <f>IF($M525="","",IFERROR(VLOOKUP(IFERROR(VLOOKUP(IF(ISNUMBER(FIND(" – ",$M525)),LEFT($M525,FIND(" – ",$M525)-1),$M525),ProdTbl,5,0),""),BasketTbl,2,0),"کد ناشناخته"))</f>
        <v/>
      </c>
      <c r="O525" s="18">
        <f>IF($M525="","",IFERROR(VLOOKUP(IF(ISNUMBER(FIND(" – ",$M525)),LEFT($M525,FIND(" – ",$M525)-1),$M525),ProdTbl,3,0),"کد ناشناخته"))</f>
        <v/>
      </c>
      <c r="P525" s="22" t="n"/>
      <c r="Q525" s="21" t="n"/>
      <c r="R525" s="20" t="n"/>
      <c r="S525" s="18">
        <f>IF($R525="","",IFERROR(VLOOKUP(IFERROR(VLOOKUP(IF(ISNUMBER(FIND(" – ",$R525)),LEFT($R525,FIND(" – ",$R525)-1),$R525),ProdTbl,5,0),""),BasketTbl,2,0),"کد ناشناخته"))</f>
        <v/>
      </c>
      <c r="T525" s="18">
        <f>IF($R525="","",IFERROR(VLOOKUP(IF(ISNUMBER(FIND(" – ",$R525)),LEFT($R525,FIND(" – ",$R525)-1),$R525),ProdTbl,3,0),"کد ناشناخته"))</f>
        <v/>
      </c>
      <c r="U525" s="22" t="n"/>
      <c r="V525" s="21" t="n"/>
      <c r="W525" s="20" t="n"/>
      <c r="X525" s="18">
        <f>IF($W525="","",IFERROR(VLOOKUP(IFERROR(VLOOKUP(IF(ISNUMBER(FIND(" – ",$W525)),LEFT($W525,FIND(" – ",$W525)-1),$W525),ProdTbl,5,0),""),BasketTbl,2,0),"کد ناشناخته"))</f>
        <v/>
      </c>
      <c r="Y525" s="18">
        <f>IF($W525="","",IFERROR(VLOOKUP(IF(ISNUMBER(FIND(" – ",$W525)),LEFT($W525,FIND(" – ",$W525)-1),$W525),ProdTbl,3,0),"کد ناشناخته"))</f>
        <v/>
      </c>
      <c r="Z525" s="22" t="n"/>
      <c r="AA525" s="21" t="n"/>
      <c r="AB525" s="20" t="n"/>
      <c r="AC525" s="18">
        <f>IF($AB525="","",IFERROR(VLOOKUP(IFERROR(VLOOKUP(IF(ISNUMBER(FIND(" – ",$AB525)),LEFT($AB525,FIND(" – ",$AB525)-1),$AB525),ProdTbl,5,0),""),BasketTbl,2,0),"کد ناشناخته"))</f>
        <v/>
      </c>
      <c r="AD525" s="18">
        <f>IF($AB525="","",IFERROR(VLOOKUP(IF(ISNUMBER(FIND(" – ",$AB525)),LEFT($AB525,FIND(" – ",$AB525)-1),$AB525),ProdTbl,3,0),"کد ناشناخته"))</f>
        <v/>
      </c>
      <c r="AE525" s="22" t="n"/>
      <c r="AF525" s="21" t="n"/>
      <c r="AG525" s="20" t="n"/>
      <c r="AH525" s="18">
        <f>IF($AG525="","",IFERROR(VLOOKUP(IFERROR(VLOOKUP(IF(ISNUMBER(FIND(" – ",$AG525)),LEFT($AG525,FIND(" – ",$AG525)-1),$AG525),ProdTbl,5,0),""),BasketTbl,2,0),"کد ناشناخته"))</f>
        <v/>
      </c>
      <c r="AI525" s="18">
        <f>IF($AG525="","",IFERROR(VLOOKUP(IF(ISNUMBER(FIND(" – ",$AG525)),LEFT($AG525,FIND(" – ",$AG525)-1),$AG525),ProdTbl,3,0),"کد ناشناخته"))</f>
        <v/>
      </c>
      <c r="AJ525" s="22" t="n"/>
      <c r="AK525" s="21" t="n"/>
      <c r="AL525" s="20" t="n"/>
      <c r="AM525" s="18">
        <f>IF($AL525="","",IFERROR(VLOOKUP(IFERROR(VLOOKUP(IF(ISNUMBER(FIND(" – ",$AL525)),LEFT($AL525,FIND(" – ",$AL525)-1),$AL525),ProdTbl,5,0),""),BasketTbl,2,0),"کد ناشناخته"))</f>
        <v/>
      </c>
      <c r="AN525" s="18">
        <f>IF($AL525="","",IFERROR(VLOOKUP(IF(ISNUMBER(FIND(" – ",$AL525)),LEFT($AL525,FIND(" – ",$AL525)-1),$AL525),ProdTbl,3,0),"کد ناشناخته"))</f>
        <v/>
      </c>
      <c r="AO525" s="22" t="n"/>
      <c r="AP525" s="21" t="n"/>
      <c r="AQ525" s="20" t="n"/>
      <c r="AR525" s="18">
        <f>IF($AQ525="","",IFERROR(VLOOKUP(IFERROR(VLOOKUP(IF(ISNUMBER(FIND(" – ",$AQ525)),LEFT($AQ525,FIND(" – ",$AQ525)-1),$AQ525),ProdTbl,5,0),""),BasketTbl,2,0),"کد ناشناخته"))</f>
        <v/>
      </c>
      <c r="AS525" s="18">
        <f>IF($AQ525="","",IFERROR(VLOOKUP(IF(ISNUMBER(FIND(" – ",$AQ525)),LEFT($AQ525,FIND(" – ",$AQ525)-1),$AQ525),ProdTbl,3,0),"کد ناشناخته"))</f>
        <v/>
      </c>
      <c r="AT525" s="22" t="n"/>
      <c r="AU525" s="21" t="n"/>
      <c r="AV525" s="20" t="n"/>
      <c r="AW525" s="18">
        <f>IF($AV525="","",IFERROR(VLOOKUP(IFERROR(VLOOKUP(IF(ISNUMBER(FIND(" – ",$AV525)),LEFT($AV525,FIND(" – ",$AV525)-1),$AV525),ProdTbl,5,0),""),BasketTbl,2,0),"کد ناشناخته"))</f>
        <v/>
      </c>
      <c r="AX525" s="18">
        <f>IF($AV525="","",IFERROR(VLOOKUP(IF(ISNUMBER(FIND(" – ",$AV525)),LEFT($AV525,FIND(" – ",$AV525)-1),$AV525),ProdTbl,3,0),"کد ناشناخته"))</f>
        <v/>
      </c>
      <c r="AY525" s="22" t="n"/>
      <c r="AZ525" s="21" t="n"/>
      <c r="BA525" s="20" t="n"/>
      <c r="BB525" s="18">
        <f>IF($BA525="","",IFERROR(VLOOKUP(IFERROR(VLOOKUP(IF(ISNUMBER(FIND(" – ",$BA525)),LEFT($BA525,FIND(" – ",$BA525)-1),$BA525),ProdTbl,5,0),""),BasketTbl,2,0),"کد ناشناخته"))</f>
        <v/>
      </c>
      <c r="BC525" s="18">
        <f>IF($BA525="","",IFERROR(VLOOKUP(IF(ISNUMBER(FIND(" – ",$BA525)),LEFT($BA525,FIND(" – ",$BA525)-1),$BA525),ProdTbl,3,0),"کد ناشناخته"))</f>
        <v/>
      </c>
      <c r="BD525" s="22" t="n"/>
      <c r="BE525" s="21" t="n"/>
      <c r="BF525" s="20" t="n"/>
      <c r="BG525" s="18">
        <f>IF($BF525="","",IFERROR(VLOOKUP(IFERROR(VLOOKUP(IF(ISNUMBER(FIND(" – ",$BF525)),LEFT($BF525,FIND(" – ",$BF525)-1),$BF525),ProdTbl,5,0),""),BasketTbl,2,0),"کد ناشناخته"))</f>
        <v/>
      </c>
      <c r="BH525" s="18">
        <f>IF($BF525="","",IFERROR(VLOOKUP(IF(ISNUMBER(FIND(" – ",$BF525)),LEFT($BF525,FIND(" – ",$BF525)-1),$BF525),ProdTbl,3,0),"کد ناشناخته"))</f>
        <v/>
      </c>
      <c r="BI525" s="22" t="n"/>
      <c r="BJ525" s="21" t="n"/>
      <c r="BK525" s="20" t="n"/>
      <c r="BL525" s="18">
        <f>IF($BK525="","",IFERROR(VLOOKUP(IFERROR(VLOOKUP(IF(ISNUMBER(FIND(" – ",$BK525)),LEFT($BK525,FIND(" – ",$BK525)-1),$BK525),ProdTbl,5,0),""),BasketTbl,2,0),"کد ناشناخته"))</f>
        <v/>
      </c>
      <c r="BM525" s="18">
        <f>IF($BK525="","",IFERROR(VLOOKUP(IF(ISNUMBER(FIND(" – ",$BK525)),LEFT($BK525,FIND(" – ",$BK525)-1),$BK525),ProdTbl,3,0),"کد ناشناخته"))</f>
        <v/>
      </c>
      <c r="BN525" s="22" t="n"/>
      <c r="BO525" s="21" t="n"/>
      <c r="BP525" s="20" t="n"/>
      <c r="BQ525" s="18">
        <f>IF($BP525="","",IFERROR(VLOOKUP(IFERROR(VLOOKUP(IF(ISNUMBER(FIND(" – ",$BP525)),LEFT($BP525,FIND(" – ",$BP525)-1),$BP525),ProdTbl,5,0),""),BasketTbl,2,0),"کد ناشناخته"))</f>
        <v/>
      </c>
      <c r="BR525" s="18">
        <f>IF($BP525="","",IFERROR(VLOOKUP(IF(ISNUMBER(FIND(" – ",$BP525)),LEFT($BP525,FIND(" – ",$BP525)-1),$BP525),ProdTbl,3,0),"کد ناشناخته"))</f>
        <v/>
      </c>
      <c r="BS525" s="22" t="n"/>
      <c r="BT525" s="21" t="n"/>
      <c r="BU525" s="20" t="n"/>
      <c r="BV525" s="18">
        <f>IF($BU525="","",IFERROR(VLOOKUP(IFERROR(VLOOKUP(IF(ISNUMBER(FIND(" – ",$BU525)),LEFT($BU525,FIND(" – ",$BU525)-1),$BU525),ProdTbl,5,0),""),BasketTbl,2,0),"کد ناشناخته"))</f>
        <v/>
      </c>
      <c r="BW525" s="18">
        <f>IF($BU525="","",IFERROR(VLOOKUP(IF(ISNUMBER(FIND(" – ",$BU525)),LEFT($BU525,FIND(" – ",$BU525)-1),$BU525),ProdTbl,3,0),"کد ناشناخته"))</f>
        <v/>
      </c>
      <c r="BX525" s="22" t="n"/>
      <c r="BY525" s="21" t="n"/>
      <c r="BZ525" s="20" t="n"/>
      <c r="CA525" s="18">
        <f>IF($BZ525="","",IFERROR(VLOOKUP(IFERROR(VLOOKUP(IF(ISNUMBER(FIND(" – ",$BZ525)),LEFT($BZ525,FIND(" – ",$BZ525)-1),$BZ525),ProdTbl,5,0),""),BasketTbl,2,0),"کد ناشناخته"))</f>
        <v/>
      </c>
      <c r="CB525" s="18">
        <f>IF($BZ525="","",IFERROR(VLOOKUP(IF(ISNUMBER(FIND(" – ",$BZ525)),LEFT($BZ525,FIND(" – ",$BZ525)-1),$BZ525),ProdTbl,3,0),"کد ناشناخته"))</f>
        <v/>
      </c>
      <c r="CC525" s="22" t="n"/>
      <c r="CD525" s="21" t="n"/>
      <c r="CE525" s="20" t="n"/>
      <c r="CF525" s="18">
        <f>IF($CE525="","",IFERROR(VLOOKUP(IFERROR(VLOOKUP(IF(ISNUMBER(FIND(" – ",$CE525)),LEFT($CE525,FIND(" – ",$CE525)-1),$CE525),ProdTbl,5,0),""),BasketTbl,2,0),"کد ناشناخته"))</f>
        <v/>
      </c>
      <c r="CG525" s="18">
        <f>IF($CE525="","",IFERROR(VLOOKUP(IF(ISNUMBER(FIND(" – ",$CE525)),LEFT($CE525,FIND(" – ",$CE525)-1),$CE525),ProdTbl,3,0),"کد ناشناخته"))</f>
        <v/>
      </c>
      <c r="CH525" s="22" t="n"/>
      <c r="CI525" s="21" t="n"/>
    </row>
    <row r="526">
      <c r="A526" s="18">
        <f>IF($B526="","",COUNTA($B$10:$B526))</f>
        <v/>
      </c>
      <c r="B526" s="19" t="n"/>
      <c r="C526" s="20" t="n"/>
      <c r="D526" s="19" t="n"/>
      <c r="E526" s="18">
        <f>IF($D526="","",IFERROR(VLOOKUP(IF(ISNUMBER(FIND(" – ",$D526)),LEFT($D526,FIND(" – ",$D526)-1),$D526),SellerTbl,2,0),"کد ناشناخته"))</f>
        <v/>
      </c>
      <c r="F526" s="21" t="n"/>
      <c r="G526" s="21" t="n"/>
      <c r="H526" s="22" t="n"/>
      <c r="I526" s="23">
        <f>IF(OR($F526="",$G526=""),"",$F526-$G526)</f>
        <v/>
      </c>
      <c r="J526" s="18">
        <f>IF($I526="","",IF(ABS($I526)&lt;=0.01*$F526,"√","×"))</f>
        <v/>
      </c>
      <c r="K526" s="23">
        <f>IF(COUNT($Q526,$V526,$AA526,$AF526,$AK526,$AP526,$AU526,$AZ526,$BE526,$BJ526,$BO526,$BT526,$BY526,$CD526,$CI526)=0,"",SUM($Q526,$V526,$AA526,$AF526,$AK526,$AP526,$AU526,$AZ526,$BE526,$BJ526,$BO526,$BT526,$BY526,$CD526,$CI526))</f>
        <v/>
      </c>
      <c r="L526" s="23">
        <f>IF(OR($F526="",$K526=""),"",$F526-$K526)</f>
        <v/>
      </c>
      <c r="M526" s="20" t="n"/>
      <c r="N526" s="18">
        <f>IF($M526="","",IFERROR(VLOOKUP(IFERROR(VLOOKUP(IF(ISNUMBER(FIND(" – ",$M526)),LEFT($M526,FIND(" – ",$M526)-1),$M526),ProdTbl,5,0),""),BasketTbl,2,0),"کد ناشناخته"))</f>
        <v/>
      </c>
      <c r="O526" s="18">
        <f>IF($M526="","",IFERROR(VLOOKUP(IF(ISNUMBER(FIND(" – ",$M526)),LEFT($M526,FIND(" – ",$M526)-1),$M526),ProdTbl,3,0),"کد ناشناخته"))</f>
        <v/>
      </c>
      <c r="P526" s="22" t="n"/>
      <c r="Q526" s="21" t="n"/>
      <c r="R526" s="20" t="n"/>
      <c r="S526" s="18">
        <f>IF($R526="","",IFERROR(VLOOKUP(IFERROR(VLOOKUP(IF(ISNUMBER(FIND(" – ",$R526)),LEFT($R526,FIND(" – ",$R526)-1),$R526),ProdTbl,5,0),""),BasketTbl,2,0),"کد ناشناخته"))</f>
        <v/>
      </c>
      <c r="T526" s="18">
        <f>IF($R526="","",IFERROR(VLOOKUP(IF(ISNUMBER(FIND(" – ",$R526)),LEFT($R526,FIND(" – ",$R526)-1),$R526),ProdTbl,3,0),"کد ناشناخته"))</f>
        <v/>
      </c>
      <c r="U526" s="22" t="n"/>
      <c r="V526" s="21" t="n"/>
      <c r="W526" s="20" t="n"/>
      <c r="X526" s="18">
        <f>IF($W526="","",IFERROR(VLOOKUP(IFERROR(VLOOKUP(IF(ISNUMBER(FIND(" – ",$W526)),LEFT($W526,FIND(" – ",$W526)-1),$W526),ProdTbl,5,0),""),BasketTbl,2,0),"کد ناشناخته"))</f>
        <v/>
      </c>
      <c r="Y526" s="18">
        <f>IF($W526="","",IFERROR(VLOOKUP(IF(ISNUMBER(FIND(" – ",$W526)),LEFT($W526,FIND(" – ",$W526)-1),$W526),ProdTbl,3,0),"کد ناشناخته"))</f>
        <v/>
      </c>
      <c r="Z526" s="22" t="n"/>
      <c r="AA526" s="21" t="n"/>
      <c r="AB526" s="20" t="n"/>
      <c r="AC526" s="18">
        <f>IF($AB526="","",IFERROR(VLOOKUP(IFERROR(VLOOKUP(IF(ISNUMBER(FIND(" – ",$AB526)),LEFT($AB526,FIND(" – ",$AB526)-1),$AB526),ProdTbl,5,0),""),BasketTbl,2,0),"کد ناشناخته"))</f>
        <v/>
      </c>
      <c r="AD526" s="18">
        <f>IF($AB526="","",IFERROR(VLOOKUP(IF(ISNUMBER(FIND(" – ",$AB526)),LEFT($AB526,FIND(" – ",$AB526)-1),$AB526),ProdTbl,3,0),"کد ناشناخته"))</f>
        <v/>
      </c>
      <c r="AE526" s="22" t="n"/>
      <c r="AF526" s="21" t="n"/>
      <c r="AG526" s="20" t="n"/>
      <c r="AH526" s="18">
        <f>IF($AG526="","",IFERROR(VLOOKUP(IFERROR(VLOOKUP(IF(ISNUMBER(FIND(" – ",$AG526)),LEFT($AG526,FIND(" – ",$AG526)-1),$AG526),ProdTbl,5,0),""),BasketTbl,2,0),"کد ناشناخته"))</f>
        <v/>
      </c>
      <c r="AI526" s="18">
        <f>IF($AG526="","",IFERROR(VLOOKUP(IF(ISNUMBER(FIND(" – ",$AG526)),LEFT($AG526,FIND(" – ",$AG526)-1),$AG526),ProdTbl,3,0),"کد ناشناخته"))</f>
        <v/>
      </c>
      <c r="AJ526" s="22" t="n"/>
      <c r="AK526" s="21" t="n"/>
      <c r="AL526" s="20" t="n"/>
      <c r="AM526" s="18">
        <f>IF($AL526="","",IFERROR(VLOOKUP(IFERROR(VLOOKUP(IF(ISNUMBER(FIND(" – ",$AL526)),LEFT($AL526,FIND(" – ",$AL526)-1),$AL526),ProdTbl,5,0),""),BasketTbl,2,0),"کد ناشناخته"))</f>
        <v/>
      </c>
      <c r="AN526" s="18">
        <f>IF($AL526="","",IFERROR(VLOOKUP(IF(ISNUMBER(FIND(" – ",$AL526)),LEFT($AL526,FIND(" – ",$AL526)-1),$AL526),ProdTbl,3,0),"کد ناشناخته"))</f>
        <v/>
      </c>
      <c r="AO526" s="22" t="n"/>
      <c r="AP526" s="21" t="n"/>
      <c r="AQ526" s="20" t="n"/>
      <c r="AR526" s="18">
        <f>IF($AQ526="","",IFERROR(VLOOKUP(IFERROR(VLOOKUP(IF(ISNUMBER(FIND(" – ",$AQ526)),LEFT($AQ526,FIND(" – ",$AQ526)-1),$AQ526),ProdTbl,5,0),""),BasketTbl,2,0),"کد ناشناخته"))</f>
        <v/>
      </c>
      <c r="AS526" s="18">
        <f>IF($AQ526="","",IFERROR(VLOOKUP(IF(ISNUMBER(FIND(" – ",$AQ526)),LEFT($AQ526,FIND(" – ",$AQ526)-1),$AQ526),ProdTbl,3,0),"کد ناشناخته"))</f>
        <v/>
      </c>
      <c r="AT526" s="22" t="n"/>
      <c r="AU526" s="21" t="n"/>
      <c r="AV526" s="20" t="n"/>
      <c r="AW526" s="18">
        <f>IF($AV526="","",IFERROR(VLOOKUP(IFERROR(VLOOKUP(IF(ISNUMBER(FIND(" – ",$AV526)),LEFT($AV526,FIND(" – ",$AV526)-1),$AV526),ProdTbl,5,0),""),BasketTbl,2,0),"کد ناشناخته"))</f>
        <v/>
      </c>
      <c r="AX526" s="18">
        <f>IF($AV526="","",IFERROR(VLOOKUP(IF(ISNUMBER(FIND(" – ",$AV526)),LEFT($AV526,FIND(" – ",$AV526)-1),$AV526),ProdTbl,3,0),"کد ناشناخته"))</f>
        <v/>
      </c>
      <c r="AY526" s="22" t="n"/>
      <c r="AZ526" s="21" t="n"/>
      <c r="BA526" s="20" t="n"/>
      <c r="BB526" s="18">
        <f>IF($BA526="","",IFERROR(VLOOKUP(IFERROR(VLOOKUP(IF(ISNUMBER(FIND(" – ",$BA526)),LEFT($BA526,FIND(" – ",$BA526)-1),$BA526),ProdTbl,5,0),""),BasketTbl,2,0),"کد ناشناخته"))</f>
        <v/>
      </c>
      <c r="BC526" s="18">
        <f>IF($BA526="","",IFERROR(VLOOKUP(IF(ISNUMBER(FIND(" – ",$BA526)),LEFT($BA526,FIND(" – ",$BA526)-1),$BA526),ProdTbl,3,0),"کد ناشناخته"))</f>
        <v/>
      </c>
      <c r="BD526" s="22" t="n"/>
      <c r="BE526" s="21" t="n"/>
      <c r="BF526" s="20" t="n"/>
      <c r="BG526" s="18">
        <f>IF($BF526="","",IFERROR(VLOOKUP(IFERROR(VLOOKUP(IF(ISNUMBER(FIND(" – ",$BF526)),LEFT($BF526,FIND(" – ",$BF526)-1),$BF526),ProdTbl,5,0),""),BasketTbl,2,0),"کد ناشناخته"))</f>
        <v/>
      </c>
      <c r="BH526" s="18">
        <f>IF($BF526="","",IFERROR(VLOOKUP(IF(ISNUMBER(FIND(" – ",$BF526)),LEFT($BF526,FIND(" – ",$BF526)-1),$BF526),ProdTbl,3,0),"کد ناشناخته"))</f>
        <v/>
      </c>
      <c r="BI526" s="22" t="n"/>
      <c r="BJ526" s="21" t="n"/>
      <c r="BK526" s="20" t="n"/>
      <c r="BL526" s="18">
        <f>IF($BK526="","",IFERROR(VLOOKUP(IFERROR(VLOOKUP(IF(ISNUMBER(FIND(" – ",$BK526)),LEFT($BK526,FIND(" – ",$BK526)-1),$BK526),ProdTbl,5,0),""),BasketTbl,2,0),"کد ناشناخته"))</f>
        <v/>
      </c>
      <c r="BM526" s="18">
        <f>IF($BK526="","",IFERROR(VLOOKUP(IF(ISNUMBER(FIND(" – ",$BK526)),LEFT($BK526,FIND(" – ",$BK526)-1),$BK526),ProdTbl,3,0),"کد ناشناخته"))</f>
        <v/>
      </c>
      <c r="BN526" s="22" t="n"/>
      <c r="BO526" s="21" t="n"/>
      <c r="BP526" s="20" t="n"/>
      <c r="BQ526" s="18">
        <f>IF($BP526="","",IFERROR(VLOOKUP(IFERROR(VLOOKUP(IF(ISNUMBER(FIND(" – ",$BP526)),LEFT($BP526,FIND(" – ",$BP526)-1),$BP526),ProdTbl,5,0),""),BasketTbl,2,0),"کد ناشناخته"))</f>
        <v/>
      </c>
      <c r="BR526" s="18">
        <f>IF($BP526="","",IFERROR(VLOOKUP(IF(ISNUMBER(FIND(" – ",$BP526)),LEFT($BP526,FIND(" – ",$BP526)-1),$BP526),ProdTbl,3,0),"کد ناشناخته"))</f>
        <v/>
      </c>
      <c r="BS526" s="22" t="n"/>
      <c r="BT526" s="21" t="n"/>
      <c r="BU526" s="20" t="n"/>
      <c r="BV526" s="18">
        <f>IF($BU526="","",IFERROR(VLOOKUP(IFERROR(VLOOKUP(IF(ISNUMBER(FIND(" – ",$BU526)),LEFT($BU526,FIND(" – ",$BU526)-1),$BU526),ProdTbl,5,0),""),BasketTbl,2,0),"کد ناشناخته"))</f>
        <v/>
      </c>
      <c r="BW526" s="18">
        <f>IF($BU526="","",IFERROR(VLOOKUP(IF(ISNUMBER(FIND(" – ",$BU526)),LEFT($BU526,FIND(" – ",$BU526)-1),$BU526),ProdTbl,3,0),"کد ناشناخته"))</f>
        <v/>
      </c>
      <c r="BX526" s="22" t="n"/>
      <c r="BY526" s="21" t="n"/>
      <c r="BZ526" s="20" t="n"/>
      <c r="CA526" s="18">
        <f>IF($BZ526="","",IFERROR(VLOOKUP(IFERROR(VLOOKUP(IF(ISNUMBER(FIND(" – ",$BZ526)),LEFT($BZ526,FIND(" – ",$BZ526)-1),$BZ526),ProdTbl,5,0),""),BasketTbl,2,0),"کد ناشناخته"))</f>
        <v/>
      </c>
      <c r="CB526" s="18">
        <f>IF($BZ526="","",IFERROR(VLOOKUP(IF(ISNUMBER(FIND(" – ",$BZ526)),LEFT($BZ526,FIND(" – ",$BZ526)-1),$BZ526),ProdTbl,3,0),"کد ناشناخته"))</f>
        <v/>
      </c>
      <c r="CC526" s="22" t="n"/>
      <c r="CD526" s="21" t="n"/>
      <c r="CE526" s="20" t="n"/>
      <c r="CF526" s="18">
        <f>IF($CE526="","",IFERROR(VLOOKUP(IFERROR(VLOOKUP(IF(ISNUMBER(FIND(" – ",$CE526)),LEFT($CE526,FIND(" – ",$CE526)-1),$CE526),ProdTbl,5,0),""),BasketTbl,2,0),"کد ناشناخته"))</f>
        <v/>
      </c>
      <c r="CG526" s="18">
        <f>IF($CE526="","",IFERROR(VLOOKUP(IF(ISNUMBER(FIND(" – ",$CE526)),LEFT($CE526,FIND(" – ",$CE526)-1),$CE526),ProdTbl,3,0),"کد ناشناخته"))</f>
        <v/>
      </c>
      <c r="CH526" s="22" t="n"/>
      <c r="CI526" s="21" t="n"/>
    </row>
    <row r="527">
      <c r="A527" s="18">
        <f>IF($B527="","",COUNTA($B$10:$B527))</f>
        <v/>
      </c>
      <c r="B527" s="19" t="n"/>
      <c r="C527" s="20" t="n"/>
      <c r="D527" s="19" t="n"/>
      <c r="E527" s="18">
        <f>IF($D527="","",IFERROR(VLOOKUP(IF(ISNUMBER(FIND(" – ",$D527)),LEFT($D527,FIND(" – ",$D527)-1),$D527),SellerTbl,2,0),"کد ناشناخته"))</f>
        <v/>
      </c>
      <c r="F527" s="21" t="n"/>
      <c r="G527" s="21" t="n"/>
      <c r="H527" s="22" t="n"/>
      <c r="I527" s="23">
        <f>IF(OR($F527="",$G527=""),"",$F527-$G527)</f>
        <v/>
      </c>
      <c r="J527" s="18">
        <f>IF($I527="","",IF(ABS($I527)&lt;=0.01*$F527,"√","×"))</f>
        <v/>
      </c>
      <c r="K527" s="23">
        <f>IF(COUNT($Q527,$V527,$AA527,$AF527,$AK527,$AP527,$AU527,$AZ527,$BE527,$BJ527,$BO527,$BT527,$BY527,$CD527,$CI527)=0,"",SUM($Q527,$V527,$AA527,$AF527,$AK527,$AP527,$AU527,$AZ527,$BE527,$BJ527,$BO527,$BT527,$BY527,$CD527,$CI527))</f>
        <v/>
      </c>
      <c r="L527" s="23">
        <f>IF(OR($F527="",$K527=""),"",$F527-$K527)</f>
        <v/>
      </c>
      <c r="M527" s="20" t="n"/>
      <c r="N527" s="18">
        <f>IF($M527="","",IFERROR(VLOOKUP(IFERROR(VLOOKUP(IF(ISNUMBER(FIND(" – ",$M527)),LEFT($M527,FIND(" – ",$M527)-1),$M527),ProdTbl,5,0),""),BasketTbl,2,0),"کد ناشناخته"))</f>
        <v/>
      </c>
      <c r="O527" s="18">
        <f>IF($M527="","",IFERROR(VLOOKUP(IF(ISNUMBER(FIND(" – ",$M527)),LEFT($M527,FIND(" – ",$M527)-1),$M527),ProdTbl,3,0),"کد ناشناخته"))</f>
        <v/>
      </c>
      <c r="P527" s="22" t="n"/>
      <c r="Q527" s="21" t="n"/>
      <c r="R527" s="20" t="n"/>
      <c r="S527" s="18">
        <f>IF($R527="","",IFERROR(VLOOKUP(IFERROR(VLOOKUP(IF(ISNUMBER(FIND(" – ",$R527)),LEFT($R527,FIND(" – ",$R527)-1),$R527),ProdTbl,5,0),""),BasketTbl,2,0),"کد ناشناخته"))</f>
        <v/>
      </c>
      <c r="T527" s="18">
        <f>IF($R527="","",IFERROR(VLOOKUP(IF(ISNUMBER(FIND(" – ",$R527)),LEFT($R527,FIND(" – ",$R527)-1),$R527),ProdTbl,3,0),"کد ناشناخته"))</f>
        <v/>
      </c>
      <c r="U527" s="22" t="n"/>
      <c r="V527" s="21" t="n"/>
      <c r="W527" s="20" t="n"/>
      <c r="X527" s="18">
        <f>IF($W527="","",IFERROR(VLOOKUP(IFERROR(VLOOKUP(IF(ISNUMBER(FIND(" – ",$W527)),LEFT($W527,FIND(" – ",$W527)-1),$W527),ProdTbl,5,0),""),BasketTbl,2,0),"کد ناشناخته"))</f>
        <v/>
      </c>
      <c r="Y527" s="18">
        <f>IF($W527="","",IFERROR(VLOOKUP(IF(ISNUMBER(FIND(" – ",$W527)),LEFT($W527,FIND(" – ",$W527)-1),$W527),ProdTbl,3,0),"کد ناشناخته"))</f>
        <v/>
      </c>
      <c r="Z527" s="22" t="n"/>
      <c r="AA527" s="21" t="n"/>
      <c r="AB527" s="20" t="n"/>
      <c r="AC527" s="18">
        <f>IF($AB527="","",IFERROR(VLOOKUP(IFERROR(VLOOKUP(IF(ISNUMBER(FIND(" – ",$AB527)),LEFT($AB527,FIND(" – ",$AB527)-1),$AB527),ProdTbl,5,0),""),BasketTbl,2,0),"کد ناشناخته"))</f>
        <v/>
      </c>
      <c r="AD527" s="18">
        <f>IF($AB527="","",IFERROR(VLOOKUP(IF(ISNUMBER(FIND(" – ",$AB527)),LEFT($AB527,FIND(" – ",$AB527)-1),$AB527),ProdTbl,3,0),"کد ناشناخته"))</f>
        <v/>
      </c>
      <c r="AE527" s="22" t="n"/>
      <c r="AF527" s="21" t="n"/>
      <c r="AG527" s="20" t="n"/>
      <c r="AH527" s="18">
        <f>IF($AG527="","",IFERROR(VLOOKUP(IFERROR(VLOOKUP(IF(ISNUMBER(FIND(" – ",$AG527)),LEFT($AG527,FIND(" – ",$AG527)-1),$AG527),ProdTbl,5,0),""),BasketTbl,2,0),"کد ناشناخته"))</f>
        <v/>
      </c>
      <c r="AI527" s="18">
        <f>IF($AG527="","",IFERROR(VLOOKUP(IF(ISNUMBER(FIND(" – ",$AG527)),LEFT($AG527,FIND(" – ",$AG527)-1),$AG527),ProdTbl,3,0),"کد ناشناخته"))</f>
        <v/>
      </c>
      <c r="AJ527" s="22" t="n"/>
      <c r="AK527" s="21" t="n"/>
      <c r="AL527" s="20" t="n"/>
      <c r="AM527" s="18">
        <f>IF($AL527="","",IFERROR(VLOOKUP(IFERROR(VLOOKUP(IF(ISNUMBER(FIND(" – ",$AL527)),LEFT($AL527,FIND(" – ",$AL527)-1),$AL527),ProdTbl,5,0),""),BasketTbl,2,0),"کد ناشناخته"))</f>
        <v/>
      </c>
      <c r="AN527" s="18">
        <f>IF($AL527="","",IFERROR(VLOOKUP(IF(ISNUMBER(FIND(" – ",$AL527)),LEFT($AL527,FIND(" – ",$AL527)-1),$AL527),ProdTbl,3,0),"کد ناشناخته"))</f>
        <v/>
      </c>
      <c r="AO527" s="22" t="n"/>
      <c r="AP527" s="21" t="n"/>
      <c r="AQ527" s="20" t="n"/>
      <c r="AR527" s="18">
        <f>IF($AQ527="","",IFERROR(VLOOKUP(IFERROR(VLOOKUP(IF(ISNUMBER(FIND(" – ",$AQ527)),LEFT($AQ527,FIND(" – ",$AQ527)-1),$AQ527),ProdTbl,5,0),""),BasketTbl,2,0),"کد ناشناخته"))</f>
        <v/>
      </c>
      <c r="AS527" s="18">
        <f>IF($AQ527="","",IFERROR(VLOOKUP(IF(ISNUMBER(FIND(" – ",$AQ527)),LEFT($AQ527,FIND(" – ",$AQ527)-1),$AQ527),ProdTbl,3,0),"کد ناشناخته"))</f>
        <v/>
      </c>
      <c r="AT527" s="22" t="n"/>
      <c r="AU527" s="21" t="n"/>
      <c r="AV527" s="20" t="n"/>
      <c r="AW527" s="18">
        <f>IF($AV527="","",IFERROR(VLOOKUP(IFERROR(VLOOKUP(IF(ISNUMBER(FIND(" – ",$AV527)),LEFT($AV527,FIND(" – ",$AV527)-1),$AV527),ProdTbl,5,0),""),BasketTbl,2,0),"کد ناشناخته"))</f>
        <v/>
      </c>
      <c r="AX527" s="18">
        <f>IF($AV527="","",IFERROR(VLOOKUP(IF(ISNUMBER(FIND(" – ",$AV527)),LEFT($AV527,FIND(" – ",$AV527)-1),$AV527),ProdTbl,3,0),"کد ناشناخته"))</f>
        <v/>
      </c>
      <c r="AY527" s="22" t="n"/>
      <c r="AZ527" s="21" t="n"/>
      <c r="BA527" s="20" t="n"/>
      <c r="BB527" s="18">
        <f>IF($BA527="","",IFERROR(VLOOKUP(IFERROR(VLOOKUP(IF(ISNUMBER(FIND(" – ",$BA527)),LEFT($BA527,FIND(" – ",$BA527)-1),$BA527),ProdTbl,5,0),""),BasketTbl,2,0),"کد ناشناخته"))</f>
        <v/>
      </c>
      <c r="BC527" s="18">
        <f>IF($BA527="","",IFERROR(VLOOKUP(IF(ISNUMBER(FIND(" – ",$BA527)),LEFT($BA527,FIND(" – ",$BA527)-1),$BA527),ProdTbl,3,0),"کد ناشناخته"))</f>
        <v/>
      </c>
      <c r="BD527" s="22" t="n"/>
      <c r="BE527" s="21" t="n"/>
      <c r="BF527" s="20" t="n"/>
      <c r="BG527" s="18">
        <f>IF($BF527="","",IFERROR(VLOOKUP(IFERROR(VLOOKUP(IF(ISNUMBER(FIND(" – ",$BF527)),LEFT($BF527,FIND(" – ",$BF527)-1),$BF527),ProdTbl,5,0),""),BasketTbl,2,0),"کد ناشناخته"))</f>
        <v/>
      </c>
      <c r="BH527" s="18">
        <f>IF($BF527="","",IFERROR(VLOOKUP(IF(ISNUMBER(FIND(" – ",$BF527)),LEFT($BF527,FIND(" – ",$BF527)-1),$BF527),ProdTbl,3,0),"کد ناشناخته"))</f>
        <v/>
      </c>
      <c r="BI527" s="22" t="n"/>
      <c r="BJ527" s="21" t="n"/>
      <c r="BK527" s="20" t="n"/>
      <c r="BL527" s="18">
        <f>IF($BK527="","",IFERROR(VLOOKUP(IFERROR(VLOOKUP(IF(ISNUMBER(FIND(" – ",$BK527)),LEFT($BK527,FIND(" – ",$BK527)-1),$BK527),ProdTbl,5,0),""),BasketTbl,2,0),"کد ناشناخته"))</f>
        <v/>
      </c>
      <c r="BM527" s="18">
        <f>IF($BK527="","",IFERROR(VLOOKUP(IF(ISNUMBER(FIND(" – ",$BK527)),LEFT($BK527,FIND(" – ",$BK527)-1),$BK527),ProdTbl,3,0),"کد ناشناخته"))</f>
        <v/>
      </c>
      <c r="BN527" s="22" t="n"/>
      <c r="BO527" s="21" t="n"/>
      <c r="BP527" s="20" t="n"/>
      <c r="BQ527" s="18">
        <f>IF($BP527="","",IFERROR(VLOOKUP(IFERROR(VLOOKUP(IF(ISNUMBER(FIND(" – ",$BP527)),LEFT($BP527,FIND(" – ",$BP527)-1),$BP527),ProdTbl,5,0),""),BasketTbl,2,0),"کد ناشناخته"))</f>
        <v/>
      </c>
      <c r="BR527" s="18">
        <f>IF($BP527="","",IFERROR(VLOOKUP(IF(ISNUMBER(FIND(" – ",$BP527)),LEFT($BP527,FIND(" – ",$BP527)-1),$BP527),ProdTbl,3,0),"کد ناشناخته"))</f>
        <v/>
      </c>
      <c r="BS527" s="22" t="n"/>
      <c r="BT527" s="21" t="n"/>
      <c r="BU527" s="20" t="n"/>
      <c r="BV527" s="18">
        <f>IF($BU527="","",IFERROR(VLOOKUP(IFERROR(VLOOKUP(IF(ISNUMBER(FIND(" – ",$BU527)),LEFT($BU527,FIND(" – ",$BU527)-1),$BU527),ProdTbl,5,0),""),BasketTbl,2,0),"کد ناشناخته"))</f>
        <v/>
      </c>
      <c r="BW527" s="18">
        <f>IF($BU527="","",IFERROR(VLOOKUP(IF(ISNUMBER(FIND(" – ",$BU527)),LEFT($BU527,FIND(" – ",$BU527)-1),$BU527),ProdTbl,3,0),"کد ناشناخته"))</f>
        <v/>
      </c>
      <c r="BX527" s="22" t="n"/>
      <c r="BY527" s="21" t="n"/>
      <c r="BZ527" s="20" t="n"/>
      <c r="CA527" s="18">
        <f>IF($BZ527="","",IFERROR(VLOOKUP(IFERROR(VLOOKUP(IF(ISNUMBER(FIND(" – ",$BZ527)),LEFT($BZ527,FIND(" – ",$BZ527)-1),$BZ527),ProdTbl,5,0),""),BasketTbl,2,0),"کد ناشناخته"))</f>
        <v/>
      </c>
      <c r="CB527" s="18">
        <f>IF($BZ527="","",IFERROR(VLOOKUP(IF(ISNUMBER(FIND(" – ",$BZ527)),LEFT($BZ527,FIND(" – ",$BZ527)-1),$BZ527),ProdTbl,3,0),"کد ناشناخته"))</f>
        <v/>
      </c>
      <c r="CC527" s="22" t="n"/>
      <c r="CD527" s="21" t="n"/>
      <c r="CE527" s="20" t="n"/>
      <c r="CF527" s="18">
        <f>IF($CE527="","",IFERROR(VLOOKUP(IFERROR(VLOOKUP(IF(ISNUMBER(FIND(" – ",$CE527)),LEFT($CE527,FIND(" – ",$CE527)-1),$CE527),ProdTbl,5,0),""),BasketTbl,2,0),"کد ناشناخته"))</f>
        <v/>
      </c>
      <c r="CG527" s="18">
        <f>IF($CE527="","",IFERROR(VLOOKUP(IF(ISNUMBER(FIND(" – ",$CE527)),LEFT($CE527,FIND(" – ",$CE527)-1),$CE527),ProdTbl,3,0),"کد ناشناخته"))</f>
        <v/>
      </c>
      <c r="CH527" s="22" t="n"/>
      <c r="CI527" s="21" t="n"/>
    </row>
    <row r="528">
      <c r="A528" s="18">
        <f>IF($B528="","",COUNTA($B$10:$B528))</f>
        <v/>
      </c>
      <c r="B528" s="19" t="n"/>
      <c r="C528" s="20" t="n"/>
      <c r="D528" s="19" t="n"/>
      <c r="E528" s="18">
        <f>IF($D528="","",IFERROR(VLOOKUP(IF(ISNUMBER(FIND(" – ",$D528)),LEFT($D528,FIND(" – ",$D528)-1),$D528),SellerTbl,2,0),"کد ناشناخته"))</f>
        <v/>
      </c>
      <c r="F528" s="21" t="n"/>
      <c r="G528" s="21" t="n"/>
      <c r="H528" s="22" t="n"/>
      <c r="I528" s="23">
        <f>IF(OR($F528="",$G528=""),"",$F528-$G528)</f>
        <v/>
      </c>
      <c r="J528" s="18">
        <f>IF($I528="","",IF(ABS($I528)&lt;=0.01*$F528,"√","×"))</f>
        <v/>
      </c>
      <c r="K528" s="23">
        <f>IF(COUNT($Q528,$V528,$AA528,$AF528,$AK528,$AP528,$AU528,$AZ528,$BE528,$BJ528,$BO528,$BT528,$BY528,$CD528,$CI528)=0,"",SUM($Q528,$V528,$AA528,$AF528,$AK528,$AP528,$AU528,$AZ528,$BE528,$BJ528,$BO528,$BT528,$BY528,$CD528,$CI528))</f>
        <v/>
      </c>
      <c r="L528" s="23">
        <f>IF(OR($F528="",$K528=""),"",$F528-$K528)</f>
        <v/>
      </c>
      <c r="M528" s="20" t="n"/>
      <c r="N528" s="18">
        <f>IF($M528="","",IFERROR(VLOOKUP(IFERROR(VLOOKUP(IF(ISNUMBER(FIND(" – ",$M528)),LEFT($M528,FIND(" – ",$M528)-1),$M528),ProdTbl,5,0),""),BasketTbl,2,0),"کد ناشناخته"))</f>
        <v/>
      </c>
      <c r="O528" s="18">
        <f>IF($M528="","",IFERROR(VLOOKUP(IF(ISNUMBER(FIND(" – ",$M528)),LEFT($M528,FIND(" – ",$M528)-1),$M528),ProdTbl,3,0),"کد ناشناخته"))</f>
        <v/>
      </c>
      <c r="P528" s="22" t="n"/>
      <c r="Q528" s="21" t="n"/>
      <c r="R528" s="20" t="n"/>
      <c r="S528" s="18">
        <f>IF($R528="","",IFERROR(VLOOKUP(IFERROR(VLOOKUP(IF(ISNUMBER(FIND(" – ",$R528)),LEFT($R528,FIND(" – ",$R528)-1),$R528),ProdTbl,5,0),""),BasketTbl,2,0),"کد ناشناخته"))</f>
        <v/>
      </c>
      <c r="T528" s="18">
        <f>IF($R528="","",IFERROR(VLOOKUP(IF(ISNUMBER(FIND(" – ",$R528)),LEFT($R528,FIND(" – ",$R528)-1),$R528),ProdTbl,3,0),"کد ناشناخته"))</f>
        <v/>
      </c>
      <c r="U528" s="22" t="n"/>
      <c r="V528" s="21" t="n"/>
      <c r="W528" s="20" t="n"/>
      <c r="X528" s="18">
        <f>IF($W528="","",IFERROR(VLOOKUP(IFERROR(VLOOKUP(IF(ISNUMBER(FIND(" – ",$W528)),LEFT($W528,FIND(" – ",$W528)-1),$W528),ProdTbl,5,0),""),BasketTbl,2,0),"کد ناشناخته"))</f>
        <v/>
      </c>
      <c r="Y528" s="18">
        <f>IF($W528="","",IFERROR(VLOOKUP(IF(ISNUMBER(FIND(" – ",$W528)),LEFT($W528,FIND(" – ",$W528)-1),$W528),ProdTbl,3,0),"کد ناشناخته"))</f>
        <v/>
      </c>
      <c r="Z528" s="22" t="n"/>
      <c r="AA528" s="21" t="n"/>
      <c r="AB528" s="20" t="n"/>
      <c r="AC528" s="18">
        <f>IF($AB528="","",IFERROR(VLOOKUP(IFERROR(VLOOKUP(IF(ISNUMBER(FIND(" – ",$AB528)),LEFT($AB528,FIND(" – ",$AB528)-1),$AB528),ProdTbl,5,0),""),BasketTbl,2,0),"کد ناشناخته"))</f>
        <v/>
      </c>
      <c r="AD528" s="18">
        <f>IF($AB528="","",IFERROR(VLOOKUP(IF(ISNUMBER(FIND(" – ",$AB528)),LEFT($AB528,FIND(" – ",$AB528)-1),$AB528),ProdTbl,3,0),"کد ناشناخته"))</f>
        <v/>
      </c>
      <c r="AE528" s="22" t="n"/>
      <c r="AF528" s="21" t="n"/>
      <c r="AG528" s="20" t="n"/>
      <c r="AH528" s="18">
        <f>IF($AG528="","",IFERROR(VLOOKUP(IFERROR(VLOOKUP(IF(ISNUMBER(FIND(" – ",$AG528)),LEFT($AG528,FIND(" – ",$AG528)-1),$AG528),ProdTbl,5,0),""),BasketTbl,2,0),"کد ناشناخته"))</f>
        <v/>
      </c>
      <c r="AI528" s="18">
        <f>IF($AG528="","",IFERROR(VLOOKUP(IF(ISNUMBER(FIND(" – ",$AG528)),LEFT($AG528,FIND(" – ",$AG528)-1),$AG528),ProdTbl,3,0),"کد ناشناخته"))</f>
        <v/>
      </c>
      <c r="AJ528" s="22" t="n"/>
      <c r="AK528" s="21" t="n"/>
      <c r="AL528" s="20" t="n"/>
      <c r="AM528" s="18">
        <f>IF($AL528="","",IFERROR(VLOOKUP(IFERROR(VLOOKUP(IF(ISNUMBER(FIND(" – ",$AL528)),LEFT($AL528,FIND(" – ",$AL528)-1),$AL528),ProdTbl,5,0),""),BasketTbl,2,0),"کد ناشناخته"))</f>
        <v/>
      </c>
      <c r="AN528" s="18">
        <f>IF($AL528="","",IFERROR(VLOOKUP(IF(ISNUMBER(FIND(" – ",$AL528)),LEFT($AL528,FIND(" – ",$AL528)-1),$AL528),ProdTbl,3,0),"کد ناشناخته"))</f>
        <v/>
      </c>
      <c r="AO528" s="22" t="n"/>
      <c r="AP528" s="21" t="n"/>
      <c r="AQ528" s="20" t="n"/>
      <c r="AR528" s="18">
        <f>IF($AQ528="","",IFERROR(VLOOKUP(IFERROR(VLOOKUP(IF(ISNUMBER(FIND(" – ",$AQ528)),LEFT($AQ528,FIND(" – ",$AQ528)-1),$AQ528),ProdTbl,5,0),""),BasketTbl,2,0),"کد ناشناخته"))</f>
        <v/>
      </c>
      <c r="AS528" s="18">
        <f>IF($AQ528="","",IFERROR(VLOOKUP(IF(ISNUMBER(FIND(" – ",$AQ528)),LEFT($AQ528,FIND(" – ",$AQ528)-1),$AQ528),ProdTbl,3,0),"کد ناشناخته"))</f>
        <v/>
      </c>
      <c r="AT528" s="22" t="n"/>
      <c r="AU528" s="21" t="n"/>
      <c r="AV528" s="20" t="n"/>
      <c r="AW528" s="18">
        <f>IF($AV528="","",IFERROR(VLOOKUP(IFERROR(VLOOKUP(IF(ISNUMBER(FIND(" – ",$AV528)),LEFT($AV528,FIND(" – ",$AV528)-1),$AV528),ProdTbl,5,0),""),BasketTbl,2,0),"کد ناشناخته"))</f>
        <v/>
      </c>
      <c r="AX528" s="18">
        <f>IF($AV528="","",IFERROR(VLOOKUP(IF(ISNUMBER(FIND(" – ",$AV528)),LEFT($AV528,FIND(" – ",$AV528)-1),$AV528),ProdTbl,3,0),"کد ناشناخته"))</f>
        <v/>
      </c>
      <c r="AY528" s="22" t="n"/>
      <c r="AZ528" s="21" t="n"/>
      <c r="BA528" s="20" t="n"/>
      <c r="BB528" s="18">
        <f>IF($BA528="","",IFERROR(VLOOKUP(IFERROR(VLOOKUP(IF(ISNUMBER(FIND(" – ",$BA528)),LEFT($BA528,FIND(" – ",$BA528)-1),$BA528),ProdTbl,5,0),""),BasketTbl,2,0),"کد ناشناخته"))</f>
        <v/>
      </c>
      <c r="BC528" s="18">
        <f>IF($BA528="","",IFERROR(VLOOKUP(IF(ISNUMBER(FIND(" – ",$BA528)),LEFT($BA528,FIND(" – ",$BA528)-1),$BA528),ProdTbl,3,0),"کد ناشناخته"))</f>
        <v/>
      </c>
      <c r="BD528" s="22" t="n"/>
      <c r="BE528" s="21" t="n"/>
      <c r="BF528" s="20" t="n"/>
      <c r="BG528" s="18">
        <f>IF($BF528="","",IFERROR(VLOOKUP(IFERROR(VLOOKUP(IF(ISNUMBER(FIND(" – ",$BF528)),LEFT($BF528,FIND(" – ",$BF528)-1),$BF528),ProdTbl,5,0),""),BasketTbl,2,0),"کد ناشناخته"))</f>
        <v/>
      </c>
      <c r="BH528" s="18">
        <f>IF($BF528="","",IFERROR(VLOOKUP(IF(ISNUMBER(FIND(" – ",$BF528)),LEFT($BF528,FIND(" – ",$BF528)-1),$BF528),ProdTbl,3,0),"کد ناشناخته"))</f>
        <v/>
      </c>
      <c r="BI528" s="22" t="n"/>
      <c r="BJ528" s="21" t="n"/>
      <c r="BK528" s="20" t="n"/>
      <c r="BL528" s="18">
        <f>IF($BK528="","",IFERROR(VLOOKUP(IFERROR(VLOOKUP(IF(ISNUMBER(FIND(" – ",$BK528)),LEFT($BK528,FIND(" – ",$BK528)-1),$BK528),ProdTbl,5,0),""),BasketTbl,2,0),"کد ناشناخته"))</f>
        <v/>
      </c>
      <c r="BM528" s="18">
        <f>IF($BK528="","",IFERROR(VLOOKUP(IF(ISNUMBER(FIND(" – ",$BK528)),LEFT($BK528,FIND(" – ",$BK528)-1),$BK528),ProdTbl,3,0),"کد ناشناخته"))</f>
        <v/>
      </c>
      <c r="BN528" s="22" t="n"/>
      <c r="BO528" s="21" t="n"/>
      <c r="BP528" s="20" t="n"/>
      <c r="BQ528" s="18">
        <f>IF($BP528="","",IFERROR(VLOOKUP(IFERROR(VLOOKUP(IF(ISNUMBER(FIND(" – ",$BP528)),LEFT($BP528,FIND(" – ",$BP528)-1),$BP528),ProdTbl,5,0),""),BasketTbl,2,0),"کد ناشناخته"))</f>
        <v/>
      </c>
      <c r="BR528" s="18">
        <f>IF($BP528="","",IFERROR(VLOOKUP(IF(ISNUMBER(FIND(" – ",$BP528)),LEFT($BP528,FIND(" – ",$BP528)-1),$BP528),ProdTbl,3,0),"کد ناشناخته"))</f>
        <v/>
      </c>
      <c r="BS528" s="22" t="n"/>
      <c r="BT528" s="21" t="n"/>
      <c r="BU528" s="20" t="n"/>
      <c r="BV528" s="18">
        <f>IF($BU528="","",IFERROR(VLOOKUP(IFERROR(VLOOKUP(IF(ISNUMBER(FIND(" – ",$BU528)),LEFT($BU528,FIND(" – ",$BU528)-1),$BU528),ProdTbl,5,0),""),BasketTbl,2,0),"کد ناشناخته"))</f>
        <v/>
      </c>
      <c r="BW528" s="18">
        <f>IF($BU528="","",IFERROR(VLOOKUP(IF(ISNUMBER(FIND(" – ",$BU528)),LEFT($BU528,FIND(" – ",$BU528)-1),$BU528),ProdTbl,3,0),"کد ناشناخته"))</f>
        <v/>
      </c>
      <c r="BX528" s="22" t="n"/>
      <c r="BY528" s="21" t="n"/>
      <c r="BZ528" s="20" t="n"/>
      <c r="CA528" s="18">
        <f>IF($BZ528="","",IFERROR(VLOOKUP(IFERROR(VLOOKUP(IF(ISNUMBER(FIND(" – ",$BZ528)),LEFT($BZ528,FIND(" – ",$BZ528)-1),$BZ528),ProdTbl,5,0),""),BasketTbl,2,0),"کد ناشناخته"))</f>
        <v/>
      </c>
      <c r="CB528" s="18">
        <f>IF($BZ528="","",IFERROR(VLOOKUP(IF(ISNUMBER(FIND(" – ",$BZ528)),LEFT($BZ528,FIND(" – ",$BZ528)-1),$BZ528),ProdTbl,3,0),"کد ناشناخته"))</f>
        <v/>
      </c>
      <c r="CC528" s="22" t="n"/>
      <c r="CD528" s="21" t="n"/>
      <c r="CE528" s="20" t="n"/>
      <c r="CF528" s="18">
        <f>IF($CE528="","",IFERROR(VLOOKUP(IFERROR(VLOOKUP(IF(ISNUMBER(FIND(" – ",$CE528)),LEFT($CE528,FIND(" – ",$CE528)-1),$CE528),ProdTbl,5,0),""),BasketTbl,2,0),"کد ناشناخته"))</f>
        <v/>
      </c>
      <c r="CG528" s="18">
        <f>IF($CE528="","",IFERROR(VLOOKUP(IF(ISNUMBER(FIND(" – ",$CE528)),LEFT($CE528,FIND(" – ",$CE528)-1),$CE528),ProdTbl,3,0),"کد ناشناخته"))</f>
        <v/>
      </c>
      <c r="CH528" s="22" t="n"/>
      <c r="CI528" s="21" t="n"/>
    </row>
    <row r="529">
      <c r="A529" s="18">
        <f>IF($B529="","",COUNTA($B$10:$B529))</f>
        <v/>
      </c>
      <c r="B529" s="19" t="n"/>
      <c r="C529" s="20" t="n"/>
      <c r="D529" s="19" t="n"/>
      <c r="E529" s="18">
        <f>IF($D529="","",IFERROR(VLOOKUP(IF(ISNUMBER(FIND(" – ",$D529)),LEFT($D529,FIND(" – ",$D529)-1),$D529),SellerTbl,2,0),"کد ناشناخته"))</f>
        <v/>
      </c>
      <c r="F529" s="21" t="n"/>
      <c r="G529" s="21" t="n"/>
      <c r="H529" s="22" t="n"/>
      <c r="I529" s="23">
        <f>IF(OR($F529="",$G529=""),"",$F529-$G529)</f>
        <v/>
      </c>
      <c r="J529" s="18">
        <f>IF($I529="","",IF(ABS($I529)&lt;=0.01*$F529,"√","×"))</f>
        <v/>
      </c>
      <c r="K529" s="23">
        <f>IF(COUNT($Q529,$V529,$AA529,$AF529,$AK529,$AP529,$AU529,$AZ529,$BE529,$BJ529,$BO529,$BT529,$BY529,$CD529,$CI529)=0,"",SUM($Q529,$V529,$AA529,$AF529,$AK529,$AP529,$AU529,$AZ529,$BE529,$BJ529,$BO529,$BT529,$BY529,$CD529,$CI529))</f>
        <v/>
      </c>
      <c r="L529" s="23">
        <f>IF(OR($F529="",$K529=""),"",$F529-$K529)</f>
        <v/>
      </c>
      <c r="M529" s="20" t="n"/>
      <c r="N529" s="18">
        <f>IF($M529="","",IFERROR(VLOOKUP(IFERROR(VLOOKUP(IF(ISNUMBER(FIND(" – ",$M529)),LEFT($M529,FIND(" – ",$M529)-1),$M529),ProdTbl,5,0),""),BasketTbl,2,0),"کد ناشناخته"))</f>
        <v/>
      </c>
      <c r="O529" s="18">
        <f>IF($M529="","",IFERROR(VLOOKUP(IF(ISNUMBER(FIND(" – ",$M529)),LEFT($M529,FIND(" – ",$M529)-1),$M529),ProdTbl,3,0),"کد ناشناخته"))</f>
        <v/>
      </c>
      <c r="P529" s="22" t="n"/>
      <c r="Q529" s="21" t="n"/>
      <c r="R529" s="20" t="n"/>
      <c r="S529" s="18">
        <f>IF($R529="","",IFERROR(VLOOKUP(IFERROR(VLOOKUP(IF(ISNUMBER(FIND(" – ",$R529)),LEFT($R529,FIND(" – ",$R529)-1),$R529),ProdTbl,5,0),""),BasketTbl,2,0),"کد ناشناخته"))</f>
        <v/>
      </c>
      <c r="T529" s="18">
        <f>IF($R529="","",IFERROR(VLOOKUP(IF(ISNUMBER(FIND(" – ",$R529)),LEFT($R529,FIND(" – ",$R529)-1),$R529),ProdTbl,3,0),"کد ناشناخته"))</f>
        <v/>
      </c>
      <c r="U529" s="22" t="n"/>
      <c r="V529" s="21" t="n"/>
      <c r="W529" s="20" t="n"/>
      <c r="X529" s="18">
        <f>IF($W529="","",IFERROR(VLOOKUP(IFERROR(VLOOKUP(IF(ISNUMBER(FIND(" – ",$W529)),LEFT($W529,FIND(" – ",$W529)-1),$W529),ProdTbl,5,0),""),BasketTbl,2,0),"کد ناشناخته"))</f>
        <v/>
      </c>
      <c r="Y529" s="18">
        <f>IF($W529="","",IFERROR(VLOOKUP(IF(ISNUMBER(FIND(" – ",$W529)),LEFT($W529,FIND(" – ",$W529)-1),$W529),ProdTbl,3,0),"کد ناشناخته"))</f>
        <v/>
      </c>
      <c r="Z529" s="22" t="n"/>
      <c r="AA529" s="21" t="n"/>
      <c r="AB529" s="20" t="n"/>
      <c r="AC529" s="18">
        <f>IF($AB529="","",IFERROR(VLOOKUP(IFERROR(VLOOKUP(IF(ISNUMBER(FIND(" – ",$AB529)),LEFT($AB529,FIND(" – ",$AB529)-1),$AB529),ProdTbl,5,0),""),BasketTbl,2,0),"کد ناشناخته"))</f>
        <v/>
      </c>
      <c r="AD529" s="18">
        <f>IF($AB529="","",IFERROR(VLOOKUP(IF(ISNUMBER(FIND(" – ",$AB529)),LEFT($AB529,FIND(" – ",$AB529)-1),$AB529),ProdTbl,3,0),"کد ناشناخته"))</f>
        <v/>
      </c>
      <c r="AE529" s="22" t="n"/>
      <c r="AF529" s="21" t="n"/>
      <c r="AG529" s="20" t="n"/>
      <c r="AH529" s="18">
        <f>IF($AG529="","",IFERROR(VLOOKUP(IFERROR(VLOOKUP(IF(ISNUMBER(FIND(" – ",$AG529)),LEFT($AG529,FIND(" – ",$AG529)-1),$AG529),ProdTbl,5,0),""),BasketTbl,2,0),"کد ناشناخته"))</f>
        <v/>
      </c>
      <c r="AI529" s="18">
        <f>IF($AG529="","",IFERROR(VLOOKUP(IF(ISNUMBER(FIND(" – ",$AG529)),LEFT($AG529,FIND(" – ",$AG529)-1),$AG529),ProdTbl,3,0),"کد ناشناخته"))</f>
        <v/>
      </c>
      <c r="AJ529" s="22" t="n"/>
      <c r="AK529" s="21" t="n"/>
      <c r="AL529" s="20" t="n"/>
      <c r="AM529" s="18">
        <f>IF($AL529="","",IFERROR(VLOOKUP(IFERROR(VLOOKUP(IF(ISNUMBER(FIND(" – ",$AL529)),LEFT($AL529,FIND(" – ",$AL529)-1),$AL529),ProdTbl,5,0),""),BasketTbl,2,0),"کد ناشناخته"))</f>
        <v/>
      </c>
      <c r="AN529" s="18">
        <f>IF($AL529="","",IFERROR(VLOOKUP(IF(ISNUMBER(FIND(" – ",$AL529)),LEFT($AL529,FIND(" – ",$AL529)-1),$AL529),ProdTbl,3,0),"کد ناشناخته"))</f>
        <v/>
      </c>
      <c r="AO529" s="22" t="n"/>
      <c r="AP529" s="21" t="n"/>
      <c r="AQ529" s="20" t="n"/>
      <c r="AR529" s="18">
        <f>IF($AQ529="","",IFERROR(VLOOKUP(IFERROR(VLOOKUP(IF(ISNUMBER(FIND(" – ",$AQ529)),LEFT($AQ529,FIND(" – ",$AQ529)-1),$AQ529),ProdTbl,5,0),""),BasketTbl,2,0),"کد ناشناخته"))</f>
        <v/>
      </c>
      <c r="AS529" s="18">
        <f>IF($AQ529="","",IFERROR(VLOOKUP(IF(ISNUMBER(FIND(" – ",$AQ529)),LEFT($AQ529,FIND(" – ",$AQ529)-1),$AQ529),ProdTbl,3,0),"کد ناشناخته"))</f>
        <v/>
      </c>
      <c r="AT529" s="22" t="n"/>
      <c r="AU529" s="21" t="n"/>
      <c r="AV529" s="20" t="n"/>
      <c r="AW529" s="18">
        <f>IF($AV529="","",IFERROR(VLOOKUP(IFERROR(VLOOKUP(IF(ISNUMBER(FIND(" – ",$AV529)),LEFT($AV529,FIND(" – ",$AV529)-1),$AV529),ProdTbl,5,0),""),BasketTbl,2,0),"کد ناشناخته"))</f>
        <v/>
      </c>
      <c r="AX529" s="18">
        <f>IF($AV529="","",IFERROR(VLOOKUP(IF(ISNUMBER(FIND(" – ",$AV529)),LEFT($AV529,FIND(" – ",$AV529)-1),$AV529),ProdTbl,3,0),"کد ناشناخته"))</f>
        <v/>
      </c>
      <c r="AY529" s="22" t="n"/>
      <c r="AZ529" s="21" t="n"/>
      <c r="BA529" s="20" t="n"/>
      <c r="BB529" s="18">
        <f>IF($BA529="","",IFERROR(VLOOKUP(IFERROR(VLOOKUP(IF(ISNUMBER(FIND(" – ",$BA529)),LEFT($BA529,FIND(" – ",$BA529)-1),$BA529),ProdTbl,5,0),""),BasketTbl,2,0),"کد ناشناخته"))</f>
        <v/>
      </c>
      <c r="BC529" s="18">
        <f>IF($BA529="","",IFERROR(VLOOKUP(IF(ISNUMBER(FIND(" – ",$BA529)),LEFT($BA529,FIND(" – ",$BA529)-1),$BA529),ProdTbl,3,0),"کد ناشناخته"))</f>
        <v/>
      </c>
      <c r="BD529" s="22" t="n"/>
      <c r="BE529" s="21" t="n"/>
      <c r="BF529" s="20" t="n"/>
      <c r="BG529" s="18">
        <f>IF($BF529="","",IFERROR(VLOOKUP(IFERROR(VLOOKUP(IF(ISNUMBER(FIND(" – ",$BF529)),LEFT($BF529,FIND(" – ",$BF529)-1),$BF529),ProdTbl,5,0),""),BasketTbl,2,0),"کد ناشناخته"))</f>
        <v/>
      </c>
      <c r="BH529" s="18">
        <f>IF($BF529="","",IFERROR(VLOOKUP(IF(ISNUMBER(FIND(" – ",$BF529)),LEFT($BF529,FIND(" – ",$BF529)-1),$BF529),ProdTbl,3,0),"کد ناشناخته"))</f>
        <v/>
      </c>
      <c r="BI529" s="22" t="n"/>
      <c r="BJ529" s="21" t="n"/>
      <c r="BK529" s="20" t="n"/>
      <c r="BL529" s="18">
        <f>IF($BK529="","",IFERROR(VLOOKUP(IFERROR(VLOOKUP(IF(ISNUMBER(FIND(" – ",$BK529)),LEFT($BK529,FIND(" – ",$BK529)-1),$BK529),ProdTbl,5,0),""),BasketTbl,2,0),"کد ناشناخته"))</f>
        <v/>
      </c>
      <c r="BM529" s="18">
        <f>IF($BK529="","",IFERROR(VLOOKUP(IF(ISNUMBER(FIND(" – ",$BK529)),LEFT($BK529,FIND(" – ",$BK529)-1),$BK529),ProdTbl,3,0),"کد ناشناخته"))</f>
        <v/>
      </c>
      <c r="BN529" s="22" t="n"/>
      <c r="BO529" s="21" t="n"/>
      <c r="BP529" s="20" t="n"/>
      <c r="BQ529" s="18">
        <f>IF($BP529="","",IFERROR(VLOOKUP(IFERROR(VLOOKUP(IF(ISNUMBER(FIND(" – ",$BP529)),LEFT($BP529,FIND(" – ",$BP529)-1),$BP529),ProdTbl,5,0),""),BasketTbl,2,0),"کد ناشناخته"))</f>
        <v/>
      </c>
      <c r="BR529" s="18">
        <f>IF($BP529="","",IFERROR(VLOOKUP(IF(ISNUMBER(FIND(" – ",$BP529)),LEFT($BP529,FIND(" – ",$BP529)-1),$BP529),ProdTbl,3,0),"کد ناشناخته"))</f>
        <v/>
      </c>
      <c r="BS529" s="22" t="n"/>
      <c r="BT529" s="21" t="n"/>
      <c r="BU529" s="20" t="n"/>
      <c r="BV529" s="18">
        <f>IF($BU529="","",IFERROR(VLOOKUP(IFERROR(VLOOKUP(IF(ISNUMBER(FIND(" – ",$BU529)),LEFT($BU529,FIND(" – ",$BU529)-1),$BU529),ProdTbl,5,0),""),BasketTbl,2,0),"کد ناشناخته"))</f>
        <v/>
      </c>
      <c r="BW529" s="18">
        <f>IF($BU529="","",IFERROR(VLOOKUP(IF(ISNUMBER(FIND(" – ",$BU529)),LEFT($BU529,FIND(" – ",$BU529)-1),$BU529),ProdTbl,3,0),"کد ناشناخته"))</f>
        <v/>
      </c>
      <c r="BX529" s="22" t="n"/>
      <c r="BY529" s="21" t="n"/>
      <c r="BZ529" s="20" t="n"/>
      <c r="CA529" s="18">
        <f>IF($BZ529="","",IFERROR(VLOOKUP(IFERROR(VLOOKUP(IF(ISNUMBER(FIND(" – ",$BZ529)),LEFT($BZ529,FIND(" – ",$BZ529)-1),$BZ529),ProdTbl,5,0),""),BasketTbl,2,0),"کد ناشناخته"))</f>
        <v/>
      </c>
      <c r="CB529" s="18">
        <f>IF($BZ529="","",IFERROR(VLOOKUP(IF(ISNUMBER(FIND(" – ",$BZ529)),LEFT($BZ529,FIND(" – ",$BZ529)-1),$BZ529),ProdTbl,3,0),"کد ناشناخته"))</f>
        <v/>
      </c>
      <c r="CC529" s="22" t="n"/>
      <c r="CD529" s="21" t="n"/>
      <c r="CE529" s="20" t="n"/>
      <c r="CF529" s="18">
        <f>IF($CE529="","",IFERROR(VLOOKUP(IFERROR(VLOOKUP(IF(ISNUMBER(FIND(" – ",$CE529)),LEFT($CE529,FIND(" – ",$CE529)-1),$CE529),ProdTbl,5,0),""),BasketTbl,2,0),"کد ناشناخته"))</f>
        <v/>
      </c>
      <c r="CG529" s="18">
        <f>IF($CE529="","",IFERROR(VLOOKUP(IF(ISNUMBER(FIND(" – ",$CE529)),LEFT($CE529,FIND(" – ",$CE529)-1),$CE529),ProdTbl,3,0),"کد ناشناخته"))</f>
        <v/>
      </c>
      <c r="CH529" s="22" t="n"/>
      <c r="CI529" s="21" t="n"/>
    </row>
    <row r="530">
      <c r="A530" s="18">
        <f>IF($B530="","",COUNTA($B$10:$B530))</f>
        <v/>
      </c>
      <c r="B530" s="19" t="n"/>
      <c r="C530" s="20" t="n"/>
      <c r="D530" s="19" t="n"/>
      <c r="E530" s="18">
        <f>IF($D530="","",IFERROR(VLOOKUP(IF(ISNUMBER(FIND(" – ",$D530)),LEFT($D530,FIND(" – ",$D530)-1),$D530),SellerTbl,2,0),"کد ناشناخته"))</f>
        <v/>
      </c>
      <c r="F530" s="21" t="n"/>
      <c r="G530" s="21" t="n"/>
      <c r="H530" s="22" t="n"/>
      <c r="I530" s="23">
        <f>IF(OR($F530="",$G530=""),"",$F530-$G530)</f>
        <v/>
      </c>
      <c r="J530" s="18">
        <f>IF($I530="","",IF(ABS($I530)&lt;=0.01*$F530,"√","×"))</f>
        <v/>
      </c>
      <c r="K530" s="23">
        <f>IF(COUNT($Q530,$V530,$AA530,$AF530,$AK530,$AP530,$AU530,$AZ530,$BE530,$BJ530,$BO530,$BT530,$BY530,$CD530,$CI530)=0,"",SUM($Q530,$V530,$AA530,$AF530,$AK530,$AP530,$AU530,$AZ530,$BE530,$BJ530,$BO530,$BT530,$BY530,$CD530,$CI530))</f>
        <v/>
      </c>
      <c r="L530" s="23">
        <f>IF(OR($F530="",$K530=""),"",$F530-$K530)</f>
        <v/>
      </c>
      <c r="M530" s="20" t="n"/>
      <c r="N530" s="18">
        <f>IF($M530="","",IFERROR(VLOOKUP(IFERROR(VLOOKUP(IF(ISNUMBER(FIND(" – ",$M530)),LEFT($M530,FIND(" – ",$M530)-1),$M530),ProdTbl,5,0),""),BasketTbl,2,0),"کد ناشناخته"))</f>
        <v/>
      </c>
      <c r="O530" s="18">
        <f>IF($M530="","",IFERROR(VLOOKUP(IF(ISNUMBER(FIND(" – ",$M530)),LEFT($M530,FIND(" – ",$M530)-1),$M530),ProdTbl,3,0),"کد ناشناخته"))</f>
        <v/>
      </c>
      <c r="P530" s="22" t="n"/>
      <c r="Q530" s="21" t="n"/>
      <c r="R530" s="20" t="n"/>
      <c r="S530" s="18">
        <f>IF($R530="","",IFERROR(VLOOKUP(IFERROR(VLOOKUP(IF(ISNUMBER(FIND(" – ",$R530)),LEFT($R530,FIND(" – ",$R530)-1),$R530),ProdTbl,5,0),""),BasketTbl,2,0),"کد ناشناخته"))</f>
        <v/>
      </c>
      <c r="T530" s="18">
        <f>IF($R530="","",IFERROR(VLOOKUP(IF(ISNUMBER(FIND(" – ",$R530)),LEFT($R530,FIND(" – ",$R530)-1),$R530),ProdTbl,3,0),"کد ناشناخته"))</f>
        <v/>
      </c>
      <c r="U530" s="22" t="n"/>
      <c r="V530" s="21" t="n"/>
      <c r="W530" s="20" t="n"/>
      <c r="X530" s="18">
        <f>IF($W530="","",IFERROR(VLOOKUP(IFERROR(VLOOKUP(IF(ISNUMBER(FIND(" – ",$W530)),LEFT($W530,FIND(" – ",$W530)-1),$W530),ProdTbl,5,0),""),BasketTbl,2,0),"کد ناشناخته"))</f>
        <v/>
      </c>
      <c r="Y530" s="18">
        <f>IF($W530="","",IFERROR(VLOOKUP(IF(ISNUMBER(FIND(" – ",$W530)),LEFT($W530,FIND(" – ",$W530)-1),$W530),ProdTbl,3,0),"کد ناشناخته"))</f>
        <v/>
      </c>
      <c r="Z530" s="22" t="n"/>
      <c r="AA530" s="21" t="n"/>
      <c r="AB530" s="20" t="n"/>
      <c r="AC530" s="18">
        <f>IF($AB530="","",IFERROR(VLOOKUP(IFERROR(VLOOKUP(IF(ISNUMBER(FIND(" – ",$AB530)),LEFT($AB530,FIND(" – ",$AB530)-1),$AB530),ProdTbl,5,0),""),BasketTbl,2,0),"کد ناشناخته"))</f>
        <v/>
      </c>
      <c r="AD530" s="18">
        <f>IF($AB530="","",IFERROR(VLOOKUP(IF(ISNUMBER(FIND(" – ",$AB530)),LEFT($AB530,FIND(" – ",$AB530)-1),$AB530),ProdTbl,3,0),"کد ناشناخته"))</f>
        <v/>
      </c>
      <c r="AE530" s="22" t="n"/>
      <c r="AF530" s="21" t="n"/>
      <c r="AG530" s="20" t="n"/>
      <c r="AH530" s="18">
        <f>IF($AG530="","",IFERROR(VLOOKUP(IFERROR(VLOOKUP(IF(ISNUMBER(FIND(" – ",$AG530)),LEFT($AG530,FIND(" – ",$AG530)-1),$AG530),ProdTbl,5,0),""),BasketTbl,2,0),"کد ناشناخته"))</f>
        <v/>
      </c>
      <c r="AI530" s="18">
        <f>IF($AG530="","",IFERROR(VLOOKUP(IF(ISNUMBER(FIND(" – ",$AG530)),LEFT($AG530,FIND(" – ",$AG530)-1),$AG530),ProdTbl,3,0),"کد ناشناخته"))</f>
        <v/>
      </c>
      <c r="AJ530" s="22" t="n"/>
      <c r="AK530" s="21" t="n"/>
      <c r="AL530" s="20" t="n"/>
      <c r="AM530" s="18">
        <f>IF($AL530="","",IFERROR(VLOOKUP(IFERROR(VLOOKUP(IF(ISNUMBER(FIND(" – ",$AL530)),LEFT($AL530,FIND(" – ",$AL530)-1),$AL530),ProdTbl,5,0),""),BasketTbl,2,0),"کد ناشناخته"))</f>
        <v/>
      </c>
      <c r="AN530" s="18">
        <f>IF($AL530="","",IFERROR(VLOOKUP(IF(ISNUMBER(FIND(" – ",$AL530)),LEFT($AL530,FIND(" – ",$AL530)-1),$AL530),ProdTbl,3,0),"کد ناشناخته"))</f>
        <v/>
      </c>
      <c r="AO530" s="22" t="n"/>
      <c r="AP530" s="21" t="n"/>
      <c r="AQ530" s="20" t="n"/>
      <c r="AR530" s="18">
        <f>IF($AQ530="","",IFERROR(VLOOKUP(IFERROR(VLOOKUP(IF(ISNUMBER(FIND(" – ",$AQ530)),LEFT($AQ530,FIND(" – ",$AQ530)-1),$AQ530),ProdTbl,5,0),""),BasketTbl,2,0),"کد ناشناخته"))</f>
        <v/>
      </c>
      <c r="AS530" s="18">
        <f>IF($AQ530="","",IFERROR(VLOOKUP(IF(ISNUMBER(FIND(" – ",$AQ530)),LEFT($AQ530,FIND(" – ",$AQ530)-1),$AQ530),ProdTbl,3,0),"کد ناشناخته"))</f>
        <v/>
      </c>
      <c r="AT530" s="22" t="n"/>
      <c r="AU530" s="21" t="n"/>
      <c r="AV530" s="20" t="n"/>
      <c r="AW530" s="18">
        <f>IF($AV530="","",IFERROR(VLOOKUP(IFERROR(VLOOKUP(IF(ISNUMBER(FIND(" – ",$AV530)),LEFT($AV530,FIND(" – ",$AV530)-1),$AV530),ProdTbl,5,0),""),BasketTbl,2,0),"کد ناشناخته"))</f>
        <v/>
      </c>
      <c r="AX530" s="18">
        <f>IF($AV530="","",IFERROR(VLOOKUP(IF(ISNUMBER(FIND(" – ",$AV530)),LEFT($AV530,FIND(" – ",$AV530)-1),$AV530),ProdTbl,3,0),"کد ناشناخته"))</f>
        <v/>
      </c>
      <c r="AY530" s="22" t="n"/>
      <c r="AZ530" s="21" t="n"/>
      <c r="BA530" s="20" t="n"/>
      <c r="BB530" s="18">
        <f>IF($BA530="","",IFERROR(VLOOKUP(IFERROR(VLOOKUP(IF(ISNUMBER(FIND(" – ",$BA530)),LEFT($BA530,FIND(" – ",$BA530)-1),$BA530),ProdTbl,5,0),""),BasketTbl,2,0),"کد ناشناخته"))</f>
        <v/>
      </c>
      <c r="BC530" s="18">
        <f>IF($BA530="","",IFERROR(VLOOKUP(IF(ISNUMBER(FIND(" – ",$BA530)),LEFT($BA530,FIND(" – ",$BA530)-1),$BA530),ProdTbl,3,0),"کد ناشناخته"))</f>
        <v/>
      </c>
      <c r="BD530" s="22" t="n"/>
      <c r="BE530" s="21" t="n"/>
      <c r="BF530" s="20" t="n"/>
      <c r="BG530" s="18">
        <f>IF($BF530="","",IFERROR(VLOOKUP(IFERROR(VLOOKUP(IF(ISNUMBER(FIND(" – ",$BF530)),LEFT($BF530,FIND(" – ",$BF530)-1),$BF530),ProdTbl,5,0),""),BasketTbl,2,0),"کد ناشناخته"))</f>
        <v/>
      </c>
      <c r="BH530" s="18">
        <f>IF($BF530="","",IFERROR(VLOOKUP(IF(ISNUMBER(FIND(" – ",$BF530)),LEFT($BF530,FIND(" – ",$BF530)-1),$BF530),ProdTbl,3,0),"کد ناشناخته"))</f>
        <v/>
      </c>
      <c r="BI530" s="22" t="n"/>
      <c r="BJ530" s="21" t="n"/>
      <c r="BK530" s="20" t="n"/>
      <c r="BL530" s="18">
        <f>IF($BK530="","",IFERROR(VLOOKUP(IFERROR(VLOOKUP(IF(ISNUMBER(FIND(" – ",$BK530)),LEFT($BK530,FIND(" – ",$BK530)-1),$BK530),ProdTbl,5,0),""),BasketTbl,2,0),"کد ناشناخته"))</f>
        <v/>
      </c>
      <c r="BM530" s="18">
        <f>IF($BK530="","",IFERROR(VLOOKUP(IF(ISNUMBER(FIND(" – ",$BK530)),LEFT($BK530,FIND(" – ",$BK530)-1),$BK530),ProdTbl,3,0),"کد ناشناخته"))</f>
        <v/>
      </c>
      <c r="BN530" s="22" t="n"/>
      <c r="BO530" s="21" t="n"/>
      <c r="BP530" s="20" t="n"/>
      <c r="BQ530" s="18">
        <f>IF($BP530="","",IFERROR(VLOOKUP(IFERROR(VLOOKUP(IF(ISNUMBER(FIND(" – ",$BP530)),LEFT($BP530,FIND(" – ",$BP530)-1),$BP530),ProdTbl,5,0),""),BasketTbl,2,0),"کد ناشناخته"))</f>
        <v/>
      </c>
      <c r="BR530" s="18">
        <f>IF($BP530="","",IFERROR(VLOOKUP(IF(ISNUMBER(FIND(" – ",$BP530)),LEFT($BP530,FIND(" – ",$BP530)-1),$BP530),ProdTbl,3,0),"کد ناشناخته"))</f>
        <v/>
      </c>
      <c r="BS530" s="22" t="n"/>
      <c r="BT530" s="21" t="n"/>
      <c r="BU530" s="20" t="n"/>
      <c r="BV530" s="18">
        <f>IF($BU530="","",IFERROR(VLOOKUP(IFERROR(VLOOKUP(IF(ISNUMBER(FIND(" – ",$BU530)),LEFT($BU530,FIND(" – ",$BU530)-1),$BU530),ProdTbl,5,0),""),BasketTbl,2,0),"کد ناشناخته"))</f>
        <v/>
      </c>
      <c r="BW530" s="18">
        <f>IF($BU530="","",IFERROR(VLOOKUP(IF(ISNUMBER(FIND(" – ",$BU530)),LEFT($BU530,FIND(" – ",$BU530)-1),$BU530),ProdTbl,3,0),"کد ناشناخته"))</f>
        <v/>
      </c>
      <c r="BX530" s="22" t="n"/>
      <c r="BY530" s="21" t="n"/>
      <c r="BZ530" s="20" t="n"/>
      <c r="CA530" s="18">
        <f>IF($BZ530="","",IFERROR(VLOOKUP(IFERROR(VLOOKUP(IF(ISNUMBER(FIND(" – ",$BZ530)),LEFT($BZ530,FIND(" – ",$BZ530)-1),$BZ530),ProdTbl,5,0),""),BasketTbl,2,0),"کد ناشناخته"))</f>
        <v/>
      </c>
      <c r="CB530" s="18">
        <f>IF($BZ530="","",IFERROR(VLOOKUP(IF(ISNUMBER(FIND(" – ",$BZ530)),LEFT($BZ530,FIND(" – ",$BZ530)-1),$BZ530),ProdTbl,3,0),"کد ناشناخته"))</f>
        <v/>
      </c>
      <c r="CC530" s="22" t="n"/>
      <c r="CD530" s="21" t="n"/>
      <c r="CE530" s="20" t="n"/>
      <c r="CF530" s="18">
        <f>IF($CE530="","",IFERROR(VLOOKUP(IFERROR(VLOOKUP(IF(ISNUMBER(FIND(" – ",$CE530)),LEFT($CE530,FIND(" – ",$CE530)-1),$CE530),ProdTbl,5,0),""),BasketTbl,2,0),"کد ناشناخته"))</f>
        <v/>
      </c>
      <c r="CG530" s="18">
        <f>IF($CE530="","",IFERROR(VLOOKUP(IF(ISNUMBER(FIND(" – ",$CE530)),LEFT($CE530,FIND(" – ",$CE530)-1),$CE530),ProdTbl,3,0),"کد ناشناخته"))</f>
        <v/>
      </c>
      <c r="CH530" s="22" t="n"/>
      <c r="CI530" s="21" t="n"/>
    </row>
    <row r="531">
      <c r="A531" s="18">
        <f>IF($B531="","",COUNTA($B$10:$B531))</f>
        <v/>
      </c>
      <c r="B531" s="19" t="n"/>
      <c r="C531" s="20" t="n"/>
      <c r="D531" s="19" t="n"/>
      <c r="E531" s="18">
        <f>IF($D531="","",IFERROR(VLOOKUP(IF(ISNUMBER(FIND(" – ",$D531)),LEFT($D531,FIND(" – ",$D531)-1),$D531),SellerTbl,2,0),"کد ناشناخته"))</f>
        <v/>
      </c>
      <c r="F531" s="21" t="n"/>
      <c r="G531" s="21" t="n"/>
      <c r="H531" s="22" t="n"/>
      <c r="I531" s="23">
        <f>IF(OR($F531="",$G531=""),"",$F531-$G531)</f>
        <v/>
      </c>
      <c r="J531" s="18">
        <f>IF($I531="","",IF(ABS($I531)&lt;=0.01*$F531,"√","×"))</f>
        <v/>
      </c>
      <c r="K531" s="23">
        <f>IF(COUNT($Q531,$V531,$AA531,$AF531,$AK531,$AP531,$AU531,$AZ531,$BE531,$BJ531,$BO531,$BT531,$BY531,$CD531,$CI531)=0,"",SUM($Q531,$V531,$AA531,$AF531,$AK531,$AP531,$AU531,$AZ531,$BE531,$BJ531,$BO531,$BT531,$BY531,$CD531,$CI531))</f>
        <v/>
      </c>
      <c r="L531" s="23">
        <f>IF(OR($F531="",$K531=""),"",$F531-$K531)</f>
        <v/>
      </c>
      <c r="M531" s="20" t="n"/>
      <c r="N531" s="18">
        <f>IF($M531="","",IFERROR(VLOOKUP(IFERROR(VLOOKUP(IF(ISNUMBER(FIND(" – ",$M531)),LEFT($M531,FIND(" – ",$M531)-1),$M531),ProdTbl,5,0),""),BasketTbl,2,0),"کد ناشناخته"))</f>
        <v/>
      </c>
      <c r="O531" s="18">
        <f>IF($M531="","",IFERROR(VLOOKUP(IF(ISNUMBER(FIND(" – ",$M531)),LEFT($M531,FIND(" – ",$M531)-1),$M531),ProdTbl,3,0),"کد ناشناخته"))</f>
        <v/>
      </c>
      <c r="P531" s="22" t="n"/>
      <c r="Q531" s="21" t="n"/>
      <c r="R531" s="20" t="n"/>
      <c r="S531" s="18">
        <f>IF($R531="","",IFERROR(VLOOKUP(IFERROR(VLOOKUP(IF(ISNUMBER(FIND(" – ",$R531)),LEFT($R531,FIND(" – ",$R531)-1),$R531),ProdTbl,5,0),""),BasketTbl,2,0),"کد ناشناخته"))</f>
        <v/>
      </c>
      <c r="T531" s="18">
        <f>IF($R531="","",IFERROR(VLOOKUP(IF(ISNUMBER(FIND(" – ",$R531)),LEFT($R531,FIND(" – ",$R531)-1),$R531),ProdTbl,3,0),"کد ناشناخته"))</f>
        <v/>
      </c>
      <c r="U531" s="22" t="n"/>
      <c r="V531" s="21" t="n"/>
      <c r="W531" s="20" t="n"/>
      <c r="X531" s="18">
        <f>IF($W531="","",IFERROR(VLOOKUP(IFERROR(VLOOKUP(IF(ISNUMBER(FIND(" – ",$W531)),LEFT($W531,FIND(" – ",$W531)-1),$W531),ProdTbl,5,0),""),BasketTbl,2,0),"کد ناشناخته"))</f>
        <v/>
      </c>
      <c r="Y531" s="18">
        <f>IF($W531="","",IFERROR(VLOOKUP(IF(ISNUMBER(FIND(" – ",$W531)),LEFT($W531,FIND(" – ",$W531)-1),$W531),ProdTbl,3,0),"کد ناشناخته"))</f>
        <v/>
      </c>
      <c r="Z531" s="22" t="n"/>
      <c r="AA531" s="21" t="n"/>
      <c r="AB531" s="20" t="n"/>
      <c r="AC531" s="18">
        <f>IF($AB531="","",IFERROR(VLOOKUP(IFERROR(VLOOKUP(IF(ISNUMBER(FIND(" – ",$AB531)),LEFT($AB531,FIND(" – ",$AB531)-1),$AB531),ProdTbl,5,0),""),BasketTbl,2,0),"کد ناشناخته"))</f>
        <v/>
      </c>
      <c r="AD531" s="18">
        <f>IF($AB531="","",IFERROR(VLOOKUP(IF(ISNUMBER(FIND(" – ",$AB531)),LEFT($AB531,FIND(" – ",$AB531)-1),$AB531),ProdTbl,3,0),"کد ناشناخته"))</f>
        <v/>
      </c>
      <c r="AE531" s="22" t="n"/>
      <c r="AF531" s="21" t="n"/>
      <c r="AG531" s="20" t="n"/>
      <c r="AH531" s="18">
        <f>IF($AG531="","",IFERROR(VLOOKUP(IFERROR(VLOOKUP(IF(ISNUMBER(FIND(" – ",$AG531)),LEFT($AG531,FIND(" – ",$AG531)-1),$AG531),ProdTbl,5,0),""),BasketTbl,2,0),"کد ناشناخته"))</f>
        <v/>
      </c>
      <c r="AI531" s="18">
        <f>IF($AG531="","",IFERROR(VLOOKUP(IF(ISNUMBER(FIND(" – ",$AG531)),LEFT($AG531,FIND(" – ",$AG531)-1),$AG531),ProdTbl,3,0),"کد ناشناخته"))</f>
        <v/>
      </c>
      <c r="AJ531" s="22" t="n"/>
      <c r="AK531" s="21" t="n"/>
      <c r="AL531" s="20" t="n"/>
      <c r="AM531" s="18">
        <f>IF($AL531="","",IFERROR(VLOOKUP(IFERROR(VLOOKUP(IF(ISNUMBER(FIND(" – ",$AL531)),LEFT($AL531,FIND(" – ",$AL531)-1),$AL531),ProdTbl,5,0),""),BasketTbl,2,0),"کد ناشناخته"))</f>
        <v/>
      </c>
      <c r="AN531" s="18">
        <f>IF($AL531="","",IFERROR(VLOOKUP(IF(ISNUMBER(FIND(" – ",$AL531)),LEFT($AL531,FIND(" – ",$AL531)-1),$AL531),ProdTbl,3,0),"کد ناشناخته"))</f>
        <v/>
      </c>
      <c r="AO531" s="22" t="n"/>
      <c r="AP531" s="21" t="n"/>
      <c r="AQ531" s="20" t="n"/>
      <c r="AR531" s="18">
        <f>IF($AQ531="","",IFERROR(VLOOKUP(IFERROR(VLOOKUP(IF(ISNUMBER(FIND(" – ",$AQ531)),LEFT($AQ531,FIND(" – ",$AQ531)-1),$AQ531),ProdTbl,5,0),""),BasketTbl,2,0),"کد ناشناخته"))</f>
        <v/>
      </c>
      <c r="AS531" s="18">
        <f>IF($AQ531="","",IFERROR(VLOOKUP(IF(ISNUMBER(FIND(" – ",$AQ531)),LEFT($AQ531,FIND(" – ",$AQ531)-1),$AQ531),ProdTbl,3,0),"کد ناشناخته"))</f>
        <v/>
      </c>
      <c r="AT531" s="22" t="n"/>
      <c r="AU531" s="21" t="n"/>
      <c r="AV531" s="20" t="n"/>
      <c r="AW531" s="18">
        <f>IF($AV531="","",IFERROR(VLOOKUP(IFERROR(VLOOKUP(IF(ISNUMBER(FIND(" – ",$AV531)),LEFT($AV531,FIND(" – ",$AV531)-1),$AV531),ProdTbl,5,0),""),BasketTbl,2,0),"کد ناشناخته"))</f>
        <v/>
      </c>
      <c r="AX531" s="18">
        <f>IF($AV531="","",IFERROR(VLOOKUP(IF(ISNUMBER(FIND(" – ",$AV531)),LEFT($AV531,FIND(" – ",$AV531)-1),$AV531),ProdTbl,3,0),"کد ناشناخته"))</f>
        <v/>
      </c>
      <c r="AY531" s="22" t="n"/>
      <c r="AZ531" s="21" t="n"/>
      <c r="BA531" s="20" t="n"/>
      <c r="BB531" s="18">
        <f>IF($BA531="","",IFERROR(VLOOKUP(IFERROR(VLOOKUP(IF(ISNUMBER(FIND(" – ",$BA531)),LEFT($BA531,FIND(" – ",$BA531)-1),$BA531),ProdTbl,5,0),""),BasketTbl,2,0),"کد ناشناخته"))</f>
        <v/>
      </c>
      <c r="BC531" s="18">
        <f>IF($BA531="","",IFERROR(VLOOKUP(IF(ISNUMBER(FIND(" – ",$BA531)),LEFT($BA531,FIND(" – ",$BA531)-1),$BA531),ProdTbl,3,0),"کد ناشناخته"))</f>
        <v/>
      </c>
      <c r="BD531" s="22" t="n"/>
      <c r="BE531" s="21" t="n"/>
      <c r="BF531" s="20" t="n"/>
      <c r="BG531" s="18">
        <f>IF($BF531="","",IFERROR(VLOOKUP(IFERROR(VLOOKUP(IF(ISNUMBER(FIND(" – ",$BF531)),LEFT($BF531,FIND(" – ",$BF531)-1),$BF531),ProdTbl,5,0),""),BasketTbl,2,0),"کد ناشناخته"))</f>
        <v/>
      </c>
      <c r="BH531" s="18">
        <f>IF($BF531="","",IFERROR(VLOOKUP(IF(ISNUMBER(FIND(" – ",$BF531)),LEFT($BF531,FIND(" – ",$BF531)-1),$BF531),ProdTbl,3,0),"کد ناشناخته"))</f>
        <v/>
      </c>
      <c r="BI531" s="22" t="n"/>
      <c r="BJ531" s="21" t="n"/>
      <c r="BK531" s="20" t="n"/>
      <c r="BL531" s="18">
        <f>IF($BK531="","",IFERROR(VLOOKUP(IFERROR(VLOOKUP(IF(ISNUMBER(FIND(" – ",$BK531)),LEFT($BK531,FIND(" – ",$BK531)-1),$BK531),ProdTbl,5,0),""),BasketTbl,2,0),"کد ناشناخته"))</f>
        <v/>
      </c>
      <c r="BM531" s="18">
        <f>IF($BK531="","",IFERROR(VLOOKUP(IF(ISNUMBER(FIND(" – ",$BK531)),LEFT($BK531,FIND(" – ",$BK531)-1),$BK531),ProdTbl,3,0),"کد ناشناخته"))</f>
        <v/>
      </c>
      <c r="BN531" s="22" t="n"/>
      <c r="BO531" s="21" t="n"/>
      <c r="BP531" s="20" t="n"/>
      <c r="BQ531" s="18">
        <f>IF($BP531="","",IFERROR(VLOOKUP(IFERROR(VLOOKUP(IF(ISNUMBER(FIND(" – ",$BP531)),LEFT($BP531,FIND(" – ",$BP531)-1),$BP531),ProdTbl,5,0),""),BasketTbl,2,0),"کد ناشناخته"))</f>
        <v/>
      </c>
      <c r="BR531" s="18">
        <f>IF($BP531="","",IFERROR(VLOOKUP(IF(ISNUMBER(FIND(" – ",$BP531)),LEFT($BP531,FIND(" – ",$BP531)-1),$BP531),ProdTbl,3,0),"کد ناشناخته"))</f>
        <v/>
      </c>
      <c r="BS531" s="22" t="n"/>
      <c r="BT531" s="21" t="n"/>
      <c r="BU531" s="20" t="n"/>
      <c r="BV531" s="18">
        <f>IF($BU531="","",IFERROR(VLOOKUP(IFERROR(VLOOKUP(IF(ISNUMBER(FIND(" – ",$BU531)),LEFT($BU531,FIND(" – ",$BU531)-1),$BU531),ProdTbl,5,0),""),BasketTbl,2,0),"کد ناشناخته"))</f>
        <v/>
      </c>
      <c r="BW531" s="18">
        <f>IF($BU531="","",IFERROR(VLOOKUP(IF(ISNUMBER(FIND(" – ",$BU531)),LEFT($BU531,FIND(" – ",$BU531)-1),$BU531),ProdTbl,3,0),"کد ناشناخته"))</f>
        <v/>
      </c>
      <c r="BX531" s="22" t="n"/>
      <c r="BY531" s="21" t="n"/>
      <c r="BZ531" s="20" t="n"/>
      <c r="CA531" s="18">
        <f>IF($BZ531="","",IFERROR(VLOOKUP(IFERROR(VLOOKUP(IF(ISNUMBER(FIND(" – ",$BZ531)),LEFT($BZ531,FIND(" – ",$BZ531)-1),$BZ531),ProdTbl,5,0),""),BasketTbl,2,0),"کد ناشناخته"))</f>
        <v/>
      </c>
      <c r="CB531" s="18">
        <f>IF($BZ531="","",IFERROR(VLOOKUP(IF(ISNUMBER(FIND(" – ",$BZ531)),LEFT($BZ531,FIND(" – ",$BZ531)-1),$BZ531),ProdTbl,3,0),"کد ناشناخته"))</f>
        <v/>
      </c>
      <c r="CC531" s="22" t="n"/>
      <c r="CD531" s="21" t="n"/>
      <c r="CE531" s="20" t="n"/>
      <c r="CF531" s="18">
        <f>IF($CE531="","",IFERROR(VLOOKUP(IFERROR(VLOOKUP(IF(ISNUMBER(FIND(" – ",$CE531)),LEFT($CE531,FIND(" – ",$CE531)-1),$CE531),ProdTbl,5,0),""),BasketTbl,2,0),"کد ناشناخته"))</f>
        <v/>
      </c>
      <c r="CG531" s="18">
        <f>IF($CE531="","",IFERROR(VLOOKUP(IF(ISNUMBER(FIND(" – ",$CE531)),LEFT($CE531,FIND(" – ",$CE531)-1),$CE531),ProdTbl,3,0),"کد ناشناخته"))</f>
        <v/>
      </c>
      <c r="CH531" s="22" t="n"/>
      <c r="CI531" s="21" t="n"/>
    </row>
    <row r="532">
      <c r="A532" s="18">
        <f>IF($B532="","",COUNTA($B$10:$B532))</f>
        <v/>
      </c>
      <c r="B532" s="19" t="n"/>
      <c r="C532" s="20" t="n"/>
      <c r="D532" s="19" t="n"/>
      <c r="E532" s="18">
        <f>IF($D532="","",IFERROR(VLOOKUP(IF(ISNUMBER(FIND(" – ",$D532)),LEFT($D532,FIND(" – ",$D532)-1),$D532),SellerTbl,2,0),"کد ناشناخته"))</f>
        <v/>
      </c>
      <c r="F532" s="21" t="n"/>
      <c r="G532" s="21" t="n"/>
      <c r="H532" s="22" t="n"/>
      <c r="I532" s="23">
        <f>IF(OR($F532="",$G532=""),"",$F532-$G532)</f>
        <v/>
      </c>
      <c r="J532" s="18">
        <f>IF($I532="","",IF(ABS($I532)&lt;=0.01*$F532,"√","×"))</f>
        <v/>
      </c>
      <c r="K532" s="23">
        <f>IF(COUNT($Q532,$V532,$AA532,$AF532,$AK532,$AP532,$AU532,$AZ532,$BE532,$BJ532,$BO532,$BT532,$BY532,$CD532,$CI532)=0,"",SUM($Q532,$V532,$AA532,$AF532,$AK532,$AP532,$AU532,$AZ532,$BE532,$BJ532,$BO532,$BT532,$BY532,$CD532,$CI532))</f>
        <v/>
      </c>
      <c r="L532" s="23">
        <f>IF(OR($F532="",$K532=""),"",$F532-$K532)</f>
        <v/>
      </c>
      <c r="M532" s="20" t="n"/>
      <c r="N532" s="18">
        <f>IF($M532="","",IFERROR(VLOOKUP(IFERROR(VLOOKUP(IF(ISNUMBER(FIND(" – ",$M532)),LEFT($M532,FIND(" – ",$M532)-1),$M532),ProdTbl,5,0),""),BasketTbl,2,0),"کد ناشناخته"))</f>
        <v/>
      </c>
      <c r="O532" s="18">
        <f>IF($M532="","",IFERROR(VLOOKUP(IF(ISNUMBER(FIND(" – ",$M532)),LEFT($M532,FIND(" – ",$M532)-1),$M532),ProdTbl,3,0),"کد ناشناخته"))</f>
        <v/>
      </c>
      <c r="P532" s="22" t="n"/>
      <c r="Q532" s="21" t="n"/>
      <c r="R532" s="20" t="n"/>
      <c r="S532" s="18">
        <f>IF($R532="","",IFERROR(VLOOKUP(IFERROR(VLOOKUP(IF(ISNUMBER(FIND(" – ",$R532)),LEFT($R532,FIND(" – ",$R532)-1),$R532),ProdTbl,5,0),""),BasketTbl,2,0),"کد ناشناخته"))</f>
        <v/>
      </c>
      <c r="T532" s="18">
        <f>IF($R532="","",IFERROR(VLOOKUP(IF(ISNUMBER(FIND(" – ",$R532)),LEFT($R532,FIND(" – ",$R532)-1),$R532),ProdTbl,3,0),"کد ناشناخته"))</f>
        <v/>
      </c>
      <c r="U532" s="22" t="n"/>
      <c r="V532" s="21" t="n"/>
      <c r="W532" s="20" t="n"/>
      <c r="X532" s="18">
        <f>IF($W532="","",IFERROR(VLOOKUP(IFERROR(VLOOKUP(IF(ISNUMBER(FIND(" – ",$W532)),LEFT($W532,FIND(" – ",$W532)-1),$W532),ProdTbl,5,0),""),BasketTbl,2,0),"کد ناشناخته"))</f>
        <v/>
      </c>
      <c r="Y532" s="18">
        <f>IF($W532="","",IFERROR(VLOOKUP(IF(ISNUMBER(FIND(" – ",$W532)),LEFT($W532,FIND(" – ",$W532)-1),$W532),ProdTbl,3,0),"کد ناشناخته"))</f>
        <v/>
      </c>
      <c r="Z532" s="22" t="n"/>
      <c r="AA532" s="21" t="n"/>
      <c r="AB532" s="20" t="n"/>
      <c r="AC532" s="18">
        <f>IF($AB532="","",IFERROR(VLOOKUP(IFERROR(VLOOKUP(IF(ISNUMBER(FIND(" – ",$AB532)),LEFT($AB532,FIND(" – ",$AB532)-1),$AB532),ProdTbl,5,0),""),BasketTbl,2,0),"کد ناشناخته"))</f>
        <v/>
      </c>
      <c r="AD532" s="18">
        <f>IF($AB532="","",IFERROR(VLOOKUP(IF(ISNUMBER(FIND(" – ",$AB532)),LEFT($AB532,FIND(" – ",$AB532)-1),$AB532),ProdTbl,3,0),"کد ناشناخته"))</f>
        <v/>
      </c>
      <c r="AE532" s="22" t="n"/>
      <c r="AF532" s="21" t="n"/>
      <c r="AG532" s="20" t="n"/>
      <c r="AH532" s="18">
        <f>IF($AG532="","",IFERROR(VLOOKUP(IFERROR(VLOOKUP(IF(ISNUMBER(FIND(" – ",$AG532)),LEFT($AG532,FIND(" – ",$AG532)-1),$AG532),ProdTbl,5,0),""),BasketTbl,2,0),"کد ناشناخته"))</f>
        <v/>
      </c>
      <c r="AI532" s="18">
        <f>IF($AG532="","",IFERROR(VLOOKUP(IF(ISNUMBER(FIND(" – ",$AG532)),LEFT($AG532,FIND(" – ",$AG532)-1),$AG532),ProdTbl,3,0),"کد ناشناخته"))</f>
        <v/>
      </c>
      <c r="AJ532" s="22" t="n"/>
      <c r="AK532" s="21" t="n"/>
      <c r="AL532" s="20" t="n"/>
      <c r="AM532" s="18">
        <f>IF($AL532="","",IFERROR(VLOOKUP(IFERROR(VLOOKUP(IF(ISNUMBER(FIND(" – ",$AL532)),LEFT($AL532,FIND(" – ",$AL532)-1),$AL532),ProdTbl,5,0),""),BasketTbl,2,0),"کد ناشناخته"))</f>
        <v/>
      </c>
      <c r="AN532" s="18">
        <f>IF($AL532="","",IFERROR(VLOOKUP(IF(ISNUMBER(FIND(" – ",$AL532)),LEFT($AL532,FIND(" – ",$AL532)-1),$AL532),ProdTbl,3,0),"کد ناشناخته"))</f>
        <v/>
      </c>
      <c r="AO532" s="22" t="n"/>
      <c r="AP532" s="21" t="n"/>
      <c r="AQ532" s="20" t="n"/>
      <c r="AR532" s="18">
        <f>IF($AQ532="","",IFERROR(VLOOKUP(IFERROR(VLOOKUP(IF(ISNUMBER(FIND(" – ",$AQ532)),LEFT($AQ532,FIND(" – ",$AQ532)-1),$AQ532),ProdTbl,5,0),""),BasketTbl,2,0),"کد ناشناخته"))</f>
        <v/>
      </c>
      <c r="AS532" s="18">
        <f>IF($AQ532="","",IFERROR(VLOOKUP(IF(ISNUMBER(FIND(" – ",$AQ532)),LEFT($AQ532,FIND(" – ",$AQ532)-1),$AQ532),ProdTbl,3,0),"کد ناشناخته"))</f>
        <v/>
      </c>
      <c r="AT532" s="22" t="n"/>
      <c r="AU532" s="21" t="n"/>
      <c r="AV532" s="20" t="n"/>
      <c r="AW532" s="18">
        <f>IF($AV532="","",IFERROR(VLOOKUP(IFERROR(VLOOKUP(IF(ISNUMBER(FIND(" – ",$AV532)),LEFT($AV532,FIND(" – ",$AV532)-1),$AV532),ProdTbl,5,0),""),BasketTbl,2,0),"کد ناشناخته"))</f>
        <v/>
      </c>
      <c r="AX532" s="18">
        <f>IF($AV532="","",IFERROR(VLOOKUP(IF(ISNUMBER(FIND(" – ",$AV532)),LEFT($AV532,FIND(" – ",$AV532)-1),$AV532),ProdTbl,3,0),"کد ناشناخته"))</f>
        <v/>
      </c>
      <c r="AY532" s="22" t="n"/>
      <c r="AZ532" s="21" t="n"/>
      <c r="BA532" s="20" t="n"/>
      <c r="BB532" s="18">
        <f>IF($BA532="","",IFERROR(VLOOKUP(IFERROR(VLOOKUP(IF(ISNUMBER(FIND(" – ",$BA532)),LEFT($BA532,FIND(" – ",$BA532)-1),$BA532),ProdTbl,5,0),""),BasketTbl,2,0),"کد ناشناخته"))</f>
        <v/>
      </c>
      <c r="BC532" s="18">
        <f>IF($BA532="","",IFERROR(VLOOKUP(IF(ISNUMBER(FIND(" – ",$BA532)),LEFT($BA532,FIND(" – ",$BA532)-1),$BA532),ProdTbl,3,0),"کد ناشناخته"))</f>
        <v/>
      </c>
      <c r="BD532" s="22" t="n"/>
      <c r="BE532" s="21" t="n"/>
      <c r="BF532" s="20" t="n"/>
      <c r="BG532" s="18">
        <f>IF($BF532="","",IFERROR(VLOOKUP(IFERROR(VLOOKUP(IF(ISNUMBER(FIND(" – ",$BF532)),LEFT($BF532,FIND(" – ",$BF532)-1),$BF532),ProdTbl,5,0),""),BasketTbl,2,0),"کد ناشناخته"))</f>
        <v/>
      </c>
      <c r="BH532" s="18">
        <f>IF($BF532="","",IFERROR(VLOOKUP(IF(ISNUMBER(FIND(" – ",$BF532)),LEFT($BF532,FIND(" – ",$BF532)-1),$BF532),ProdTbl,3,0),"کد ناشناخته"))</f>
        <v/>
      </c>
      <c r="BI532" s="22" t="n"/>
      <c r="BJ532" s="21" t="n"/>
      <c r="BK532" s="20" t="n"/>
      <c r="BL532" s="18">
        <f>IF($BK532="","",IFERROR(VLOOKUP(IFERROR(VLOOKUP(IF(ISNUMBER(FIND(" – ",$BK532)),LEFT($BK532,FIND(" – ",$BK532)-1),$BK532),ProdTbl,5,0),""),BasketTbl,2,0),"کد ناشناخته"))</f>
        <v/>
      </c>
      <c r="BM532" s="18">
        <f>IF($BK532="","",IFERROR(VLOOKUP(IF(ISNUMBER(FIND(" – ",$BK532)),LEFT($BK532,FIND(" – ",$BK532)-1),$BK532),ProdTbl,3,0),"کد ناشناخته"))</f>
        <v/>
      </c>
      <c r="BN532" s="22" t="n"/>
      <c r="BO532" s="21" t="n"/>
      <c r="BP532" s="20" t="n"/>
      <c r="BQ532" s="18">
        <f>IF($BP532="","",IFERROR(VLOOKUP(IFERROR(VLOOKUP(IF(ISNUMBER(FIND(" – ",$BP532)),LEFT($BP532,FIND(" – ",$BP532)-1),$BP532),ProdTbl,5,0),""),BasketTbl,2,0),"کد ناشناخته"))</f>
        <v/>
      </c>
      <c r="BR532" s="18">
        <f>IF($BP532="","",IFERROR(VLOOKUP(IF(ISNUMBER(FIND(" – ",$BP532)),LEFT($BP532,FIND(" – ",$BP532)-1),$BP532),ProdTbl,3,0),"کد ناشناخته"))</f>
        <v/>
      </c>
      <c r="BS532" s="22" t="n"/>
      <c r="BT532" s="21" t="n"/>
      <c r="BU532" s="20" t="n"/>
      <c r="BV532" s="18">
        <f>IF($BU532="","",IFERROR(VLOOKUP(IFERROR(VLOOKUP(IF(ISNUMBER(FIND(" – ",$BU532)),LEFT($BU532,FIND(" – ",$BU532)-1),$BU532),ProdTbl,5,0),""),BasketTbl,2,0),"کد ناشناخته"))</f>
        <v/>
      </c>
      <c r="BW532" s="18">
        <f>IF($BU532="","",IFERROR(VLOOKUP(IF(ISNUMBER(FIND(" – ",$BU532)),LEFT($BU532,FIND(" – ",$BU532)-1),$BU532),ProdTbl,3,0),"کد ناشناخته"))</f>
        <v/>
      </c>
      <c r="BX532" s="22" t="n"/>
      <c r="BY532" s="21" t="n"/>
      <c r="BZ532" s="20" t="n"/>
      <c r="CA532" s="18">
        <f>IF($BZ532="","",IFERROR(VLOOKUP(IFERROR(VLOOKUP(IF(ISNUMBER(FIND(" – ",$BZ532)),LEFT($BZ532,FIND(" – ",$BZ532)-1),$BZ532),ProdTbl,5,0),""),BasketTbl,2,0),"کد ناشناخته"))</f>
        <v/>
      </c>
      <c r="CB532" s="18">
        <f>IF($BZ532="","",IFERROR(VLOOKUP(IF(ISNUMBER(FIND(" – ",$BZ532)),LEFT($BZ532,FIND(" – ",$BZ532)-1),$BZ532),ProdTbl,3,0),"کد ناشناخته"))</f>
        <v/>
      </c>
      <c r="CC532" s="22" t="n"/>
      <c r="CD532" s="21" t="n"/>
      <c r="CE532" s="20" t="n"/>
      <c r="CF532" s="18">
        <f>IF($CE532="","",IFERROR(VLOOKUP(IFERROR(VLOOKUP(IF(ISNUMBER(FIND(" – ",$CE532)),LEFT($CE532,FIND(" – ",$CE532)-1),$CE532),ProdTbl,5,0),""),BasketTbl,2,0),"کد ناشناخته"))</f>
        <v/>
      </c>
      <c r="CG532" s="18">
        <f>IF($CE532="","",IFERROR(VLOOKUP(IF(ISNUMBER(FIND(" – ",$CE532)),LEFT($CE532,FIND(" – ",$CE532)-1),$CE532),ProdTbl,3,0),"کد ناشناخته"))</f>
        <v/>
      </c>
      <c r="CH532" s="22" t="n"/>
      <c r="CI532" s="21" t="n"/>
    </row>
    <row r="533">
      <c r="A533" s="18">
        <f>IF($B533="","",COUNTA($B$10:$B533))</f>
        <v/>
      </c>
      <c r="B533" s="19" t="n"/>
      <c r="C533" s="20" t="n"/>
      <c r="D533" s="19" t="n"/>
      <c r="E533" s="18">
        <f>IF($D533="","",IFERROR(VLOOKUP(IF(ISNUMBER(FIND(" – ",$D533)),LEFT($D533,FIND(" – ",$D533)-1),$D533),SellerTbl,2,0),"کد ناشناخته"))</f>
        <v/>
      </c>
      <c r="F533" s="21" t="n"/>
      <c r="G533" s="21" t="n"/>
      <c r="H533" s="22" t="n"/>
      <c r="I533" s="23">
        <f>IF(OR($F533="",$G533=""),"",$F533-$G533)</f>
        <v/>
      </c>
      <c r="J533" s="18">
        <f>IF($I533="","",IF(ABS($I533)&lt;=0.01*$F533,"√","×"))</f>
        <v/>
      </c>
      <c r="K533" s="23">
        <f>IF(COUNT($Q533,$V533,$AA533,$AF533,$AK533,$AP533,$AU533,$AZ533,$BE533,$BJ533,$BO533,$BT533,$BY533,$CD533,$CI533)=0,"",SUM($Q533,$V533,$AA533,$AF533,$AK533,$AP533,$AU533,$AZ533,$BE533,$BJ533,$BO533,$BT533,$BY533,$CD533,$CI533))</f>
        <v/>
      </c>
      <c r="L533" s="23">
        <f>IF(OR($F533="",$K533=""),"",$F533-$K533)</f>
        <v/>
      </c>
      <c r="M533" s="20" t="n"/>
      <c r="N533" s="18">
        <f>IF($M533="","",IFERROR(VLOOKUP(IFERROR(VLOOKUP(IF(ISNUMBER(FIND(" – ",$M533)),LEFT($M533,FIND(" – ",$M533)-1),$M533),ProdTbl,5,0),""),BasketTbl,2,0),"کد ناشناخته"))</f>
        <v/>
      </c>
      <c r="O533" s="18">
        <f>IF($M533="","",IFERROR(VLOOKUP(IF(ISNUMBER(FIND(" – ",$M533)),LEFT($M533,FIND(" – ",$M533)-1),$M533),ProdTbl,3,0),"کد ناشناخته"))</f>
        <v/>
      </c>
      <c r="P533" s="22" t="n"/>
      <c r="Q533" s="21" t="n"/>
      <c r="R533" s="20" t="n"/>
      <c r="S533" s="18">
        <f>IF($R533="","",IFERROR(VLOOKUP(IFERROR(VLOOKUP(IF(ISNUMBER(FIND(" – ",$R533)),LEFT($R533,FIND(" – ",$R533)-1),$R533),ProdTbl,5,0),""),BasketTbl,2,0),"کد ناشناخته"))</f>
        <v/>
      </c>
      <c r="T533" s="18">
        <f>IF($R533="","",IFERROR(VLOOKUP(IF(ISNUMBER(FIND(" – ",$R533)),LEFT($R533,FIND(" – ",$R533)-1),$R533),ProdTbl,3,0),"کد ناشناخته"))</f>
        <v/>
      </c>
      <c r="U533" s="22" t="n"/>
      <c r="V533" s="21" t="n"/>
      <c r="W533" s="20" t="n"/>
      <c r="X533" s="18">
        <f>IF($W533="","",IFERROR(VLOOKUP(IFERROR(VLOOKUP(IF(ISNUMBER(FIND(" – ",$W533)),LEFT($W533,FIND(" – ",$W533)-1),$W533),ProdTbl,5,0),""),BasketTbl,2,0),"کد ناشناخته"))</f>
        <v/>
      </c>
      <c r="Y533" s="18">
        <f>IF($W533="","",IFERROR(VLOOKUP(IF(ISNUMBER(FIND(" – ",$W533)),LEFT($W533,FIND(" – ",$W533)-1),$W533),ProdTbl,3,0),"کد ناشناخته"))</f>
        <v/>
      </c>
      <c r="Z533" s="22" t="n"/>
      <c r="AA533" s="21" t="n"/>
      <c r="AB533" s="20" t="n"/>
      <c r="AC533" s="18">
        <f>IF($AB533="","",IFERROR(VLOOKUP(IFERROR(VLOOKUP(IF(ISNUMBER(FIND(" – ",$AB533)),LEFT($AB533,FIND(" – ",$AB533)-1),$AB533),ProdTbl,5,0),""),BasketTbl,2,0),"کد ناشناخته"))</f>
        <v/>
      </c>
      <c r="AD533" s="18">
        <f>IF($AB533="","",IFERROR(VLOOKUP(IF(ISNUMBER(FIND(" – ",$AB533)),LEFT($AB533,FIND(" – ",$AB533)-1),$AB533),ProdTbl,3,0),"کد ناشناخته"))</f>
        <v/>
      </c>
      <c r="AE533" s="22" t="n"/>
      <c r="AF533" s="21" t="n"/>
      <c r="AG533" s="20" t="n"/>
      <c r="AH533" s="18">
        <f>IF($AG533="","",IFERROR(VLOOKUP(IFERROR(VLOOKUP(IF(ISNUMBER(FIND(" – ",$AG533)),LEFT($AG533,FIND(" – ",$AG533)-1),$AG533),ProdTbl,5,0),""),BasketTbl,2,0),"کد ناشناخته"))</f>
        <v/>
      </c>
      <c r="AI533" s="18">
        <f>IF($AG533="","",IFERROR(VLOOKUP(IF(ISNUMBER(FIND(" – ",$AG533)),LEFT($AG533,FIND(" – ",$AG533)-1),$AG533),ProdTbl,3,0),"کد ناشناخته"))</f>
        <v/>
      </c>
      <c r="AJ533" s="22" t="n"/>
      <c r="AK533" s="21" t="n"/>
      <c r="AL533" s="20" t="n"/>
      <c r="AM533" s="18">
        <f>IF($AL533="","",IFERROR(VLOOKUP(IFERROR(VLOOKUP(IF(ISNUMBER(FIND(" – ",$AL533)),LEFT($AL533,FIND(" – ",$AL533)-1),$AL533),ProdTbl,5,0),""),BasketTbl,2,0),"کد ناشناخته"))</f>
        <v/>
      </c>
      <c r="AN533" s="18">
        <f>IF($AL533="","",IFERROR(VLOOKUP(IF(ISNUMBER(FIND(" – ",$AL533)),LEFT($AL533,FIND(" – ",$AL533)-1),$AL533),ProdTbl,3,0),"کد ناشناخته"))</f>
        <v/>
      </c>
      <c r="AO533" s="22" t="n"/>
      <c r="AP533" s="21" t="n"/>
      <c r="AQ533" s="20" t="n"/>
      <c r="AR533" s="18">
        <f>IF($AQ533="","",IFERROR(VLOOKUP(IFERROR(VLOOKUP(IF(ISNUMBER(FIND(" – ",$AQ533)),LEFT($AQ533,FIND(" – ",$AQ533)-1),$AQ533),ProdTbl,5,0),""),BasketTbl,2,0),"کد ناشناخته"))</f>
        <v/>
      </c>
      <c r="AS533" s="18">
        <f>IF($AQ533="","",IFERROR(VLOOKUP(IF(ISNUMBER(FIND(" – ",$AQ533)),LEFT($AQ533,FIND(" – ",$AQ533)-1),$AQ533),ProdTbl,3,0),"کد ناشناخته"))</f>
        <v/>
      </c>
      <c r="AT533" s="22" t="n"/>
      <c r="AU533" s="21" t="n"/>
      <c r="AV533" s="20" t="n"/>
      <c r="AW533" s="18">
        <f>IF($AV533="","",IFERROR(VLOOKUP(IFERROR(VLOOKUP(IF(ISNUMBER(FIND(" – ",$AV533)),LEFT($AV533,FIND(" – ",$AV533)-1),$AV533),ProdTbl,5,0),""),BasketTbl,2,0),"کد ناشناخته"))</f>
        <v/>
      </c>
      <c r="AX533" s="18">
        <f>IF($AV533="","",IFERROR(VLOOKUP(IF(ISNUMBER(FIND(" – ",$AV533)),LEFT($AV533,FIND(" – ",$AV533)-1),$AV533),ProdTbl,3,0),"کد ناشناخته"))</f>
        <v/>
      </c>
      <c r="AY533" s="22" t="n"/>
      <c r="AZ533" s="21" t="n"/>
      <c r="BA533" s="20" t="n"/>
      <c r="BB533" s="18">
        <f>IF($BA533="","",IFERROR(VLOOKUP(IFERROR(VLOOKUP(IF(ISNUMBER(FIND(" – ",$BA533)),LEFT($BA533,FIND(" – ",$BA533)-1),$BA533),ProdTbl,5,0),""),BasketTbl,2,0),"کد ناشناخته"))</f>
        <v/>
      </c>
      <c r="BC533" s="18">
        <f>IF($BA533="","",IFERROR(VLOOKUP(IF(ISNUMBER(FIND(" – ",$BA533)),LEFT($BA533,FIND(" – ",$BA533)-1),$BA533),ProdTbl,3,0),"کد ناشناخته"))</f>
        <v/>
      </c>
      <c r="BD533" s="22" t="n"/>
      <c r="BE533" s="21" t="n"/>
      <c r="BF533" s="20" t="n"/>
      <c r="BG533" s="18">
        <f>IF($BF533="","",IFERROR(VLOOKUP(IFERROR(VLOOKUP(IF(ISNUMBER(FIND(" – ",$BF533)),LEFT($BF533,FIND(" – ",$BF533)-1),$BF533),ProdTbl,5,0),""),BasketTbl,2,0),"کد ناشناخته"))</f>
        <v/>
      </c>
      <c r="BH533" s="18">
        <f>IF($BF533="","",IFERROR(VLOOKUP(IF(ISNUMBER(FIND(" – ",$BF533)),LEFT($BF533,FIND(" – ",$BF533)-1),$BF533),ProdTbl,3,0),"کد ناشناخته"))</f>
        <v/>
      </c>
      <c r="BI533" s="22" t="n"/>
      <c r="BJ533" s="21" t="n"/>
      <c r="BK533" s="20" t="n"/>
      <c r="BL533" s="18">
        <f>IF($BK533="","",IFERROR(VLOOKUP(IFERROR(VLOOKUP(IF(ISNUMBER(FIND(" – ",$BK533)),LEFT($BK533,FIND(" – ",$BK533)-1),$BK533),ProdTbl,5,0),""),BasketTbl,2,0),"کد ناشناخته"))</f>
        <v/>
      </c>
      <c r="BM533" s="18">
        <f>IF($BK533="","",IFERROR(VLOOKUP(IF(ISNUMBER(FIND(" – ",$BK533)),LEFT($BK533,FIND(" – ",$BK533)-1),$BK533),ProdTbl,3,0),"کد ناشناخته"))</f>
        <v/>
      </c>
      <c r="BN533" s="22" t="n"/>
      <c r="BO533" s="21" t="n"/>
      <c r="BP533" s="20" t="n"/>
      <c r="BQ533" s="18">
        <f>IF($BP533="","",IFERROR(VLOOKUP(IFERROR(VLOOKUP(IF(ISNUMBER(FIND(" – ",$BP533)),LEFT($BP533,FIND(" – ",$BP533)-1),$BP533),ProdTbl,5,0),""),BasketTbl,2,0),"کد ناشناخته"))</f>
        <v/>
      </c>
      <c r="BR533" s="18">
        <f>IF($BP533="","",IFERROR(VLOOKUP(IF(ISNUMBER(FIND(" – ",$BP533)),LEFT($BP533,FIND(" – ",$BP533)-1),$BP533),ProdTbl,3,0),"کد ناشناخته"))</f>
        <v/>
      </c>
      <c r="BS533" s="22" t="n"/>
      <c r="BT533" s="21" t="n"/>
      <c r="BU533" s="20" t="n"/>
      <c r="BV533" s="18">
        <f>IF($BU533="","",IFERROR(VLOOKUP(IFERROR(VLOOKUP(IF(ISNUMBER(FIND(" – ",$BU533)),LEFT($BU533,FIND(" – ",$BU533)-1),$BU533),ProdTbl,5,0),""),BasketTbl,2,0),"کد ناشناخته"))</f>
        <v/>
      </c>
      <c r="BW533" s="18">
        <f>IF($BU533="","",IFERROR(VLOOKUP(IF(ISNUMBER(FIND(" – ",$BU533)),LEFT($BU533,FIND(" – ",$BU533)-1),$BU533),ProdTbl,3,0),"کد ناشناخته"))</f>
        <v/>
      </c>
      <c r="BX533" s="22" t="n"/>
      <c r="BY533" s="21" t="n"/>
      <c r="BZ533" s="20" t="n"/>
      <c r="CA533" s="18">
        <f>IF($BZ533="","",IFERROR(VLOOKUP(IFERROR(VLOOKUP(IF(ISNUMBER(FIND(" – ",$BZ533)),LEFT($BZ533,FIND(" – ",$BZ533)-1),$BZ533),ProdTbl,5,0),""),BasketTbl,2,0),"کد ناشناخته"))</f>
        <v/>
      </c>
      <c r="CB533" s="18">
        <f>IF($BZ533="","",IFERROR(VLOOKUP(IF(ISNUMBER(FIND(" – ",$BZ533)),LEFT($BZ533,FIND(" – ",$BZ533)-1),$BZ533),ProdTbl,3,0),"کد ناشناخته"))</f>
        <v/>
      </c>
      <c r="CC533" s="22" t="n"/>
      <c r="CD533" s="21" t="n"/>
      <c r="CE533" s="20" t="n"/>
      <c r="CF533" s="18">
        <f>IF($CE533="","",IFERROR(VLOOKUP(IFERROR(VLOOKUP(IF(ISNUMBER(FIND(" – ",$CE533)),LEFT($CE533,FIND(" – ",$CE533)-1),$CE533),ProdTbl,5,0),""),BasketTbl,2,0),"کد ناشناخته"))</f>
        <v/>
      </c>
      <c r="CG533" s="18">
        <f>IF($CE533="","",IFERROR(VLOOKUP(IF(ISNUMBER(FIND(" – ",$CE533)),LEFT($CE533,FIND(" – ",$CE533)-1),$CE533),ProdTbl,3,0),"کد ناشناخته"))</f>
        <v/>
      </c>
      <c r="CH533" s="22" t="n"/>
      <c r="CI533" s="21" t="n"/>
    </row>
    <row r="534">
      <c r="A534" s="18">
        <f>IF($B534="","",COUNTA($B$10:$B534))</f>
        <v/>
      </c>
      <c r="B534" s="19" t="n"/>
      <c r="C534" s="20" t="n"/>
      <c r="D534" s="19" t="n"/>
      <c r="E534" s="18">
        <f>IF($D534="","",IFERROR(VLOOKUP(IF(ISNUMBER(FIND(" – ",$D534)),LEFT($D534,FIND(" – ",$D534)-1),$D534),SellerTbl,2,0),"کد ناشناخته"))</f>
        <v/>
      </c>
      <c r="F534" s="21" t="n"/>
      <c r="G534" s="21" t="n"/>
      <c r="H534" s="22" t="n"/>
      <c r="I534" s="23">
        <f>IF(OR($F534="",$G534=""),"",$F534-$G534)</f>
        <v/>
      </c>
      <c r="J534" s="18">
        <f>IF($I534="","",IF(ABS($I534)&lt;=0.01*$F534,"√","×"))</f>
        <v/>
      </c>
      <c r="K534" s="23">
        <f>IF(COUNT($Q534,$V534,$AA534,$AF534,$AK534,$AP534,$AU534,$AZ534,$BE534,$BJ534,$BO534,$BT534,$BY534,$CD534,$CI534)=0,"",SUM($Q534,$V534,$AA534,$AF534,$AK534,$AP534,$AU534,$AZ534,$BE534,$BJ534,$BO534,$BT534,$BY534,$CD534,$CI534))</f>
        <v/>
      </c>
      <c r="L534" s="23">
        <f>IF(OR($F534="",$K534=""),"",$F534-$K534)</f>
        <v/>
      </c>
      <c r="M534" s="20" t="n"/>
      <c r="N534" s="18">
        <f>IF($M534="","",IFERROR(VLOOKUP(IFERROR(VLOOKUP(IF(ISNUMBER(FIND(" – ",$M534)),LEFT($M534,FIND(" – ",$M534)-1),$M534),ProdTbl,5,0),""),BasketTbl,2,0),"کد ناشناخته"))</f>
        <v/>
      </c>
      <c r="O534" s="18">
        <f>IF($M534="","",IFERROR(VLOOKUP(IF(ISNUMBER(FIND(" – ",$M534)),LEFT($M534,FIND(" – ",$M534)-1),$M534),ProdTbl,3,0),"کد ناشناخته"))</f>
        <v/>
      </c>
      <c r="P534" s="22" t="n"/>
      <c r="Q534" s="21" t="n"/>
      <c r="R534" s="20" t="n"/>
      <c r="S534" s="18">
        <f>IF($R534="","",IFERROR(VLOOKUP(IFERROR(VLOOKUP(IF(ISNUMBER(FIND(" – ",$R534)),LEFT($R534,FIND(" – ",$R534)-1),$R534),ProdTbl,5,0),""),BasketTbl,2,0),"کد ناشناخته"))</f>
        <v/>
      </c>
      <c r="T534" s="18">
        <f>IF($R534="","",IFERROR(VLOOKUP(IF(ISNUMBER(FIND(" – ",$R534)),LEFT($R534,FIND(" – ",$R534)-1),$R534),ProdTbl,3,0),"کد ناشناخته"))</f>
        <v/>
      </c>
      <c r="U534" s="22" t="n"/>
      <c r="V534" s="21" t="n"/>
      <c r="W534" s="20" t="n"/>
      <c r="X534" s="18">
        <f>IF($W534="","",IFERROR(VLOOKUP(IFERROR(VLOOKUP(IF(ISNUMBER(FIND(" – ",$W534)),LEFT($W534,FIND(" – ",$W534)-1),$W534),ProdTbl,5,0),""),BasketTbl,2,0),"کد ناشناخته"))</f>
        <v/>
      </c>
      <c r="Y534" s="18">
        <f>IF($W534="","",IFERROR(VLOOKUP(IF(ISNUMBER(FIND(" – ",$W534)),LEFT($W534,FIND(" – ",$W534)-1),$W534),ProdTbl,3,0),"کد ناشناخته"))</f>
        <v/>
      </c>
      <c r="Z534" s="22" t="n"/>
      <c r="AA534" s="21" t="n"/>
      <c r="AB534" s="20" t="n"/>
      <c r="AC534" s="18">
        <f>IF($AB534="","",IFERROR(VLOOKUP(IFERROR(VLOOKUP(IF(ISNUMBER(FIND(" – ",$AB534)),LEFT($AB534,FIND(" – ",$AB534)-1),$AB534),ProdTbl,5,0),""),BasketTbl,2,0),"کد ناشناخته"))</f>
        <v/>
      </c>
      <c r="AD534" s="18">
        <f>IF($AB534="","",IFERROR(VLOOKUP(IF(ISNUMBER(FIND(" – ",$AB534)),LEFT($AB534,FIND(" – ",$AB534)-1),$AB534),ProdTbl,3,0),"کد ناشناخته"))</f>
        <v/>
      </c>
      <c r="AE534" s="22" t="n"/>
      <c r="AF534" s="21" t="n"/>
      <c r="AG534" s="20" t="n"/>
      <c r="AH534" s="18">
        <f>IF($AG534="","",IFERROR(VLOOKUP(IFERROR(VLOOKUP(IF(ISNUMBER(FIND(" – ",$AG534)),LEFT($AG534,FIND(" – ",$AG534)-1),$AG534),ProdTbl,5,0),""),BasketTbl,2,0),"کد ناشناخته"))</f>
        <v/>
      </c>
      <c r="AI534" s="18">
        <f>IF($AG534="","",IFERROR(VLOOKUP(IF(ISNUMBER(FIND(" – ",$AG534)),LEFT($AG534,FIND(" – ",$AG534)-1),$AG534),ProdTbl,3,0),"کد ناشناخته"))</f>
        <v/>
      </c>
      <c r="AJ534" s="22" t="n"/>
      <c r="AK534" s="21" t="n"/>
      <c r="AL534" s="20" t="n"/>
      <c r="AM534" s="18">
        <f>IF($AL534="","",IFERROR(VLOOKUP(IFERROR(VLOOKUP(IF(ISNUMBER(FIND(" – ",$AL534)),LEFT($AL534,FIND(" – ",$AL534)-1),$AL534),ProdTbl,5,0),""),BasketTbl,2,0),"کد ناشناخته"))</f>
        <v/>
      </c>
      <c r="AN534" s="18">
        <f>IF($AL534="","",IFERROR(VLOOKUP(IF(ISNUMBER(FIND(" – ",$AL534)),LEFT($AL534,FIND(" – ",$AL534)-1),$AL534),ProdTbl,3,0),"کد ناشناخته"))</f>
        <v/>
      </c>
      <c r="AO534" s="22" t="n"/>
      <c r="AP534" s="21" t="n"/>
      <c r="AQ534" s="20" t="n"/>
      <c r="AR534" s="18">
        <f>IF($AQ534="","",IFERROR(VLOOKUP(IFERROR(VLOOKUP(IF(ISNUMBER(FIND(" – ",$AQ534)),LEFT($AQ534,FIND(" – ",$AQ534)-1),$AQ534),ProdTbl,5,0),""),BasketTbl,2,0),"کد ناشناخته"))</f>
        <v/>
      </c>
      <c r="AS534" s="18">
        <f>IF($AQ534="","",IFERROR(VLOOKUP(IF(ISNUMBER(FIND(" – ",$AQ534)),LEFT($AQ534,FIND(" – ",$AQ534)-1),$AQ534),ProdTbl,3,0),"کد ناشناخته"))</f>
        <v/>
      </c>
      <c r="AT534" s="22" t="n"/>
      <c r="AU534" s="21" t="n"/>
      <c r="AV534" s="20" t="n"/>
      <c r="AW534" s="18">
        <f>IF($AV534="","",IFERROR(VLOOKUP(IFERROR(VLOOKUP(IF(ISNUMBER(FIND(" – ",$AV534)),LEFT($AV534,FIND(" – ",$AV534)-1),$AV534),ProdTbl,5,0),""),BasketTbl,2,0),"کد ناشناخته"))</f>
        <v/>
      </c>
      <c r="AX534" s="18">
        <f>IF($AV534="","",IFERROR(VLOOKUP(IF(ISNUMBER(FIND(" – ",$AV534)),LEFT($AV534,FIND(" – ",$AV534)-1),$AV534),ProdTbl,3,0),"کد ناشناخته"))</f>
        <v/>
      </c>
      <c r="AY534" s="22" t="n"/>
      <c r="AZ534" s="21" t="n"/>
      <c r="BA534" s="20" t="n"/>
      <c r="BB534" s="18">
        <f>IF($BA534="","",IFERROR(VLOOKUP(IFERROR(VLOOKUP(IF(ISNUMBER(FIND(" – ",$BA534)),LEFT($BA534,FIND(" – ",$BA534)-1),$BA534),ProdTbl,5,0),""),BasketTbl,2,0),"کد ناشناخته"))</f>
        <v/>
      </c>
      <c r="BC534" s="18">
        <f>IF($BA534="","",IFERROR(VLOOKUP(IF(ISNUMBER(FIND(" – ",$BA534)),LEFT($BA534,FIND(" – ",$BA534)-1),$BA534),ProdTbl,3,0),"کد ناشناخته"))</f>
        <v/>
      </c>
      <c r="BD534" s="22" t="n"/>
      <c r="BE534" s="21" t="n"/>
      <c r="BF534" s="20" t="n"/>
      <c r="BG534" s="18">
        <f>IF($BF534="","",IFERROR(VLOOKUP(IFERROR(VLOOKUP(IF(ISNUMBER(FIND(" – ",$BF534)),LEFT($BF534,FIND(" – ",$BF534)-1),$BF534),ProdTbl,5,0),""),BasketTbl,2,0),"کد ناشناخته"))</f>
        <v/>
      </c>
      <c r="BH534" s="18">
        <f>IF($BF534="","",IFERROR(VLOOKUP(IF(ISNUMBER(FIND(" – ",$BF534)),LEFT($BF534,FIND(" – ",$BF534)-1),$BF534),ProdTbl,3,0),"کد ناشناخته"))</f>
        <v/>
      </c>
      <c r="BI534" s="22" t="n"/>
      <c r="BJ534" s="21" t="n"/>
      <c r="BK534" s="20" t="n"/>
      <c r="BL534" s="18">
        <f>IF($BK534="","",IFERROR(VLOOKUP(IFERROR(VLOOKUP(IF(ISNUMBER(FIND(" – ",$BK534)),LEFT($BK534,FIND(" – ",$BK534)-1),$BK534),ProdTbl,5,0),""),BasketTbl,2,0),"کد ناشناخته"))</f>
        <v/>
      </c>
      <c r="BM534" s="18">
        <f>IF($BK534="","",IFERROR(VLOOKUP(IF(ISNUMBER(FIND(" – ",$BK534)),LEFT($BK534,FIND(" – ",$BK534)-1),$BK534),ProdTbl,3,0),"کد ناشناخته"))</f>
        <v/>
      </c>
      <c r="BN534" s="22" t="n"/>
      <c r="BO534" s="21" t="n"/>
      <c r="BP534" s="20" t="n"/>
      <c r="BQ534" s="18">
        <f>IF($BP534="","",IFERROR(VLOOKUP(IFERROR(VLOOKUP(IF(ISNUMBER(FIND(" – ",$BP534)),LEFT($BP534,FIND(" – ",$BP534)-1),$BP534),ProdTbl,5,0),""),BasketTbl,2,0),"کد ناشناخته"))</f>
        <v/>
      </c>
      <c r="BR534" s="18">
        <f>IF($BP534="","",IFERROR(VLOOKUP(IF(ISNUMBER(FIND(" – ",$BP534)),LEFT($BP534,FIND(" – ",$BP534)-1),$BP534),ProdTbl,3,0),"کد ناشناخته"))</f>
        <v/>
      </c>
      <c r="BS534" s="22" t="n"/>
      <c r="BT534" s="21" t="n"/>
      <c r="BU534" s="20" t="n"/>
      <c r="BV534" s="18">
        <f>IF($BU534="","",IFERROR(VLOOKUP(IFERROR(VLOOKUP(IF(ISNUMBER(FIND(" – ",$BU534)),LEFT($BU534,FIND(" – ",$BU534)-1),$BU534),ProdTbl,5,0),""),BasketTbl,2,0),"کد ناشناخته"))</f>
        <v/>
      </c>
      <c r="BW534" s="18">
        <f>IF($BU534="","",IFERROR(VLOOKUP(IF(ISNUMBER(FIND(" – ",$BU534)),LEFT($BU534,FIND(" – ",$BU534)-1),$BU534),ProdTbl,3,0),"کد ناشناخته"))</f>
        <v/>
      </c>
      <c r="BX534" s="22" t="n"/>
      <c r="BY534" s="21" t="n"/>
      <c r="BZ534" s="20" t="n"/>
      <c r="CA534" s="18">
        <f>IF($BZ534="","",IFERROR(VLOOKUP(IFERROR(VLOOKUP(IF(ISNUMBER(FIND(" – ",$BZ534)),LEFT($BZ534,FIND(" – ",$BZ534)-1),$BZ534),ProdTbl,5,0),""),BasketTbl,2,0),"کد ناشناخته"))</f>
        <v/>
      </c>
      <c r="CB534" s="18">
        <f>IF($BZ534="","",IFERROR(VLOOKUP(IF(ISNUMBER(FIND(" – ",$BZ534)),LEFT($BZ534,FIND(" – ",$BZ534)-1),$BZ534),ProdTbl,3,0),"کد ناشناخته"))</f>
        <v/>
      </c>
      <c r="CC534" s="22" t="n"/>
      <c r="CD534" s="21" t="n"/>
      <c r="CE534" s="20" t="n"/>
      <c r="CF534" s="18">
        <f>IF($CE534="","",IFERROR(VLOOKUP(IFERROR(VLOOKUP(IF(ISNUMBER(FIND(" – ",$CE534)),LEFT($CE534,FIND(" – ",$CE534)-1),$CE534),ProdTbl,5,0),""),BasketTbl,2,0),"کد ناشناخته"))</f>
        <v/>
      </c>
      <c r="CG534" s="18">
        <f>IF($CE534="","",IFERROR(VLOOKUP(IF(ISNUMBER(FIND(" – ",$CE534)),LEFT($CE534,FIND(" – ",$CE534)-1),$CE534),ProdTbl,3,0),"کد ناشناخته"))</f>
        <v/>
      </c>
      <c r="CH534" s="22" t="n"/>
      <c r="CI534" s="21" t="n"/>
    </row>
    <row r="535">
      <c r="A535" s="18">
        <f>IF($B535="","",COUNTA($B$10:$B535))</f>
        <v/>
      </c>
      <c r="B535" s="19" t="n"/>
      <c r="C535" s="20" t="n"/>
      <c r="D535" s="19" t="n"/>
      <c r="E535" s="18">
        <f>IF($D535="","",IFERROR(VLOOKUP(IF(ISNUMBER(FIND(" – ",$D535)),LEFT($D535,FIND(" – ",$D535)-1),$D535),SellerTbl,2,0),"کد ناشناخته"))</f>
        <v/>
      </c>
      <c r="F535" s="21" t="n"/>
      <c r="G535" s="21" t="n"/>
      <c r="H535" s="22" t="n"/>
      <c r="I535" s="23">
        <f>IF(OR($F535="",$G535=""),"",$F535-$G535)</f>
        <v/>
      </c>
      <c r="J535" s="18">
        <f>IF($I535="","",IF(ABS($I535)&lt;=0.01*$F535,"√","×"))</f>
        <v/>
      </c>
      <c r="K535" s="23">
        <f>IF(COUNT($Q535,$V535,$AA535,$AF535,$AK535,$AP535,$AU535,$AZ535,$BE535,$BJ535,$BO535,$BT535,$BY535,$CD535,$CI535)=0,"",SUM($Q535,$V535,$AA535,$AF535,$AK535,$AP535,$AU535,$AZ535,$BE535,$BJ535,$BO535,$BT535,$BY535,$CD535,$CI535))</f>
        <v/>
      </c>
      <c r="L535" s="23">
        <f>IF(OR($F535="",$K535=""),"",$F535-$K535)</f>
        <v/>
      </c>
      <c r="M535" s="20" t="n"/>
      <c r="N535" s="18">
        <f>IF($M535="","",IFERROR(VLOOKUP(IFERROR(VLOOKUP(IF(ISNUMBER(FIND(" – ",$M535)),LEFT($M535,FIND(" – ",$M535)-1),$M535),ProdTbl,5,0),""),BasketTbl,2,0),"کد ناشناخته"))</f>
        <v/>
      </c>
      <c r="O535" s="18">
        <f>IF($M535="","",IFERROR(VLOOKUP(IF(ISNUMBER(FIND(" – ",$M535)),LEFT($M535,FIND(" – ",$M535)-1),$M535),ProdTbl,3,0),"کد ناشناخته"))</f>
        <v/>
      </c>
      <c r="P535" s="22" t="n"/>
      <c r="Q535" s="21" t="n"/>
      <c r="R535" s="20" t="n"/>
      <c r="S535" s="18">
        <f>IF($R535="","",IFERROR(VLOOKUP(IFERROR(VLOOKUP(IF(ISNUMBER(FIND(" – ",$R535)),LEFT($R535,FIND(" – ",$R535)-1),$R535),ProdTbl,5,0),""),BasketTbl,2,0),"کد ناشناخته"))</f>
        <v/>
      </c>
      <c r="T535" s="18">
        <f>IF($R535="","",IFERROR(VLOOKUP(IF(ISNUMBER(FIND(" – ",$R535)),LEFT($R535,FIND(" – ",$R535)-1),$R535),ProdTbl,3,0),"کد ناشناخته"))</f>
        <v/>
      </c>
      <c r="U535" s="22" t="n"/>
      <c r="V535" s="21" t="n"/>
      <c r="W535" s="20" t="n"/>
      <c r="X535" s="18">
        <f>IF($W535="","",IFERROR(VLOOKUP(IFERROR(VLOOKUP(IF(ISNUMBER(FIND(" – ",$W535)),LEFT($W535,FIND(" – ",$W535)-1),$W535),ProdTbl,5,0),""),BasketTbl,2,0),"کد ناشناخته"))</f>
        <v/>
      </c>
      <c r="Y535" s="18">
        <f>IF($W535="","",IFERROR(VLOOKUP(IF(ISNUMBER(FIND(" – ",$W535)),LEFT($W535,FIND(" – ",$W535)-1),$W535),ProdTbl,3,0),"کد ناشناخته"))</f>
        <v/>
      </c>
      <c r="Z535" s="22" t="n"/>
      <c r="AA535" s="21" t="n"/>
      <c r="AB535" s="20" t="n"/>
      <c r="AC535" s="18">
        <f>IF($AB535="","",IFERROR(VLOOKUP(IFERROR(VLOOKUP(IF(ISNUMBER(FIND(" – ",$AB535)),LEFT($AB535,FIND(" – ",$AB535)-1),$AB535),ProdTbl,5,0),""),BasketTbl,2,0),"کد ناشناخته"))</f>
        <v/>
      </c>
      <c r="AD535" s="18">
        <f>IF($AB535="","",IFERROR(VLOOKUP(IF(ISNUMBER(FIND(" – ",$AB535)),LEFT($AB535,FIND(" – ",$AB535)-1),$AB535),ProdTbl,3,0),"کد ناشناخته"))</f>
        <v/>
      </c>
      <c r="AE535" s="22" t="n"/>
      <c r="AF535" s="21" t="n"/>
      <c r="AG535" s="20" t="n"/>
      <c r="AH535" s="18">
        <f>IF($AG535="","",IFERROR(VLOOKUP(IFERROR(VLOOKUP(IF(ISNUMBER(FIND(" – ",$AG535)),LEFT($AG535,FIND(" – ",$AG535)-1),$AG535),ProdTbl,5,0),""),BasketTbl,2,0),"کد ناشناخته"))</f>
        <v/>
      </c>
      <c r="AI535" s="18">
        <f>IF($AG535="","",IFERROR(VLOOKUP(IF(ISNUMBER(FIND(" – ",$AG535)),LEFT($AG535,FIND(" – ",$AG535)-1),$AG535),ProdTbl,3,0),"کد ناشناخته"))</f>
        <v/>
      </c>
      <c r="AJ535" s="22" t="n"/>
      <c r="AK535" s="21" t="n"/>
      <c r="AL535" s="20" t="n"/>
      <c r="AM535" s="18">
        <f>IF($AL535="","",IFERROR(VLOOKUP(IFERROR(VLOOKUP(IF(ISNUMBER(FIND(" – ",$AL535)),LEFT($AL535,FIND(" – ",$AL535)-1),$AL535),ProdTbl,5,0),""),BasketTbl,2,0),"کد ناشناخته"))</f>
        <v/>
      </c>
      <c r="AN535" s="18">
        <f>IF($AL535="","",IFERROR(VLOOKUP(IF(ISNUMBER(FIND(" – ",$AL535)),LEFT($AL535,FIND(" – ",$AL535)-1),$AL535),ProdTbl,3,0),"کد ناشناخته"))</f>
        <v/>
      </c>
      <c r="AO535" s="22" t="n"/>
      <c r="AP535" s="21" t="n"/>
      <c r="AQ535" s="20" t="n"/>
      <c r="AR535" s="18">
        <f>IF($AQ535="","",IFERROR(VLOOKUP(IFERROR(VLOOKUP(IF(ISNUMBER(FIND(" – ",$AQ535)),LEFT($AQ535,FIND(" – ",$AQ535)-1),$AQ535),ProdTbl,5,0),""),BasketTbl,2,0),"کد ناشناخته"))</f>
        <v/>
      </c>
      <c r="AS535" s="18">
        <f>IF($AQ535="","",IFERROR(VLOOKUP(IF(ISNUMBER(FIND(" – ",$AQ535)),LEFT($AQ535,FIND(" – ",$AQ535)-1),$AQ535),ProdTbl,3,0),"کد ناشناخته"))</f>
        <v/>
      </c>
      <c r="AT535" s="22" t="n"/>
      <c r="AU535" s="21" t="n"/>
      <c r="AV535" s="20" t="n"/>
      <c r="AW535" s="18">
        <f>IF($AV535="","",IFERROR(VLOOKUP(IFERROR(VLOOKUP(IF(ISNUMBER(FIND(" – ",$AV535)),LEFT($AV535,FIND(" – ",$AV535)-1),$AV535),ProdTbl,5,0),""),BasketTbl,2,0),"کد ناشناخته"))</f>
        <v/>
      </c>
      <c r="AX535" s="18">
        <f>IF($AV535="","",IFERROR(VLOOKUP(IF(ISNUMBER(FIND(" – ",$AV535)),LEFT($AV535,FIND(" – ",$AV535)-1),$AV535),ProdTbl,3,0),"کد ناشناخته"))</f>
        <v/>
      </c>
      <c r="AY535" s="22" t="n"/>
      <c r="AZ535" s="21" t="n"/>
      <c r="BA535" s="20" t="n"/>
      <c r="BB535" s="18">
        <f>IF($BA535="","",IFERROR(VLOOKUP(IFERROR(VLOOKUP(IF(ISNUMBER(FIND(" – ",$BA535)),LEFT($BA535,FIND(" – ",$BA535)-1),$BA535),ProdTbl,5,0),""),BasketTbl,2,0),"کد ناشناخته"))</f>
        <v/>
      </c>
      <c r="BC535" s="18">
        <f>IF($BA535="","",IFERROR(VLOOKUP(IF(ISNUMBER(FIND(" – ",$BA535)),LEFT($BA535,FIND(" – ",$BA535)-1),$BA535),ProdTbl,3,0),"کد ناشناخته"))</f>
        <v/>
      </c>
      <c r="BD535" s="22" t="n"/>
      <c r="BE535" s="21" t="n"/>
      <c r="BF535" s="20" t="n"/>
      <c r="BG535" s="18">
        <f>IF($BF535="","",IFERROR(VLOOKUP(IFERROR(VLOOKUP(IF(ISNUMBER(FIND(" – ",$BF535)),LEFT($BF535,FIND(" – ",$BF535)-1),$BF535),ProdTbl,5,0),""),BasketTbl,2,0),"کد ناشناخته"))</f>
        <v/>
      </c>
      <c r="BH535" s="18">
        <f>IF($BF535="","",IFERROR(VLOOKUP(IF(ISNUMBER(FIND(" – ",$BF535)),LEFT($BF535,FIND(" – ",$BF535)-1),$BF535),ProdTbl,3,0),"کد ناشناخته"))</f>
        <v/>
      </c>
      <c r="BI535" s="22" t="n"/>
      <c r="BJ535" s="21" t="n"/>
      <c r="BK535" s="20" t="n"/>
      <c r="BL535" s="18">
        <f>IF($BK535="","",IFERROR(VLOOKUP(IFERROR(VLOOKUP(IF(ISNUMBER(FIND(" – ",$BK535)),LEFT($BK535,FIND(" – ",$BK535)-1),$BK535),ProdTbl,5,0),""),BasketTbl,2,0),"کد ناشناخته"))</f>
        <v/>
      </c>
      <c r="BM535" s="18">
        <f>IF($BK535="","",IFERROR(VLOOKUP(IF(ISNUMBER(FIND(" – ",$BK535)),LEFT($BK535,FIND(" – ",$BK535)-1),$BK535),ProdTbl,3,0),"کد ناشناخته"))</f>
        <v/>
      </c>
      <c r="BN535" s="22" t="n"/>
      <c r="BO535" s="21" t="n"/>
      <c r="BP535" s="20" t="n"/>
      <c r="BQ535" s="18">
        <f>IF($BP535="","",IFERROR(VLOOKUP(IFERROR(VLOOKUP(IF(ISNUMBER(FIND(" – ",$BP535)),LEFT($BP535,FIND(" – ",$BP535)-1),$BP535),ProdTbl,5,0),""),BasketTbl,2,0),"کد ناشناخته"))</f>
        <v/>
      </c>
      <c r="BR535" s="18">
        <f>IF($BP535="","",IFERROR(VLOOKUP(IF(ISNUMBER(FIND(" – ",$BP535)),LEFT($BP535,FIND(" – ",$BP535)-1),$BP535),ProdTbl,3,0),"کد ناشناخته"))</f>
        <v/>
      </c>
      <c r="BS535" s="22" t="n"/>
      <c r="BT535" s="21" t="n"/>
      <c r="BU535" s="20" t="n"/>
      <c r="BV535" s="18">
        <f>IF($BU535="","",IFERROR(VLOOKUP(IFERROR(VLOOKUP(IF(ISNUMBER(FIND(" – ",$BU535)),LEFT($BU535,FIND(" – ",$BU535)-1),$BU535),ProdTbl,5,0),""),BasketTbl,2,0),"کد ناشناخته"))</f>
        <v/>
      </c>
      <c r="BW535" s="18">
        <f>IF($BU535="","",IFERROR(VLOOKUP(IF(ISNUMBER(FIND(" – ",$BU535)),LEFT($BU535,FIND(" – ",$BU535)-1),$BU535),ProdTbl,3,0),"کد ناشناخته"))</f>
        <v/>
      </c>
      <c r="BX535" s="22" t="n"/>
      <c r="BY535" s="21" t="n"/>
      <c r="BZ535" s="20" t="n"/>
      <c r="CA535" s="18">
        <f>IF($BZ535="","",IFERROR(VLOOKUP(IFERROR(VLOOKUP(IF(ISNUMBER(FIND(" – ",$BZ535)),LEFT($BZ535,FIND(" – ",$BZ535)-1),$BZ535),ProdTbl,5,0),""),BasketTbl,2,0),"کد ناشناخته"))</f>
        <v/>
      </c>
      <c r="CB535" s="18">
        <f>IF($BZ535="","",IFERROR(VLOOKUP(IF(ISNUMBER(FIND(" – ",$BZ535)),LEFT($BZ535,FIND(" – ",$BZ535)-1),$BZ535),ProdTbl,3,0),"کد ناشناخته"))</f>
        <v/>
      </c>
      <c r="CC535" s="22" t="n"/>
      <c r="CD535" s="21" t="n"/>
      <c r="CE535" s="20" t="n"/>
      <c r="CF535" s="18">
        <f>IF($CE535="","",IFERROR(VLOOKUP(IFERROR(VLOOKUP(IF(ISNUMBER(FIND(" – ",$CE535)),LEFT($CE535,FIND(" – ",$CE535)-1),$CE535),ProdTbl,5,0),""),BasketTbl,2,0),"کد ناشناخته"))</f>
        <v/>
      </c>
      <c r="CG535" s="18">
        <f>IF($CE535="","",IFERROR(VLOOKUP(IF(ISNUMBER(FIND(" – ",$CE535)),LEFT($CE535,FIND(" – ",$CE535)-1),$CE535),ProdTbl,3,0),"کد ناشناخته"))</f>
        <v/>
      </c>
      <c r="CH535" s="22" t="n"/>
      <c r="CI535" s="21" t="n"/>
    </row>
    <row r="536">
      <c r="A536" s="18">
        <f>IF($B536="","",COUNTA($B$10:$B536))</f>
        <v/>
      </c>
      <c r="B536" s="19" t="n"/>
      <c r="C536" s="20" t="n"/>
      <c r="D536" s="19" t="n"/>
      <c r="E536" s="18">
        <f>IF($D536="","",IFERROR(VLOOKUP(IF(ISNUMBER(FIND(" – ",$D536)),LEFT($D536,FIND(" – ",$D536)-1),$D536),SellerTbl,2,0),"کد ناشناخته"))</f>
        <v/>
      </c>
      <c r="F536" s="21" t="n"/>
      <c r="G536" s="21" t="n"/>
      <c r="H536" s="22" t="n"/>
      <c r="I536" s="23">
        <f>IF(OR($F536="",$G536=""),"",$F536-$G536)</f>
        <v/>
      </c>
      <c r="J536" s="18">
        <f>IF($I536="","",IF(ABS($I536)&lt;=0.01*$F536,"√","×"))</f>
        <v/>
      </c>
      <c r="K536" s="23">
        <f>IF(COUNT($Q536,$V536,$AA536,$AF536,$AK536,$AP536,$AU536,$AZ536,$BE536,$BJ536,$BO536,$BT536,$BY536,$CD536,$CI536)=0,"",SUM($Q536,$V536,$AA536,$AF536,$AK536,$AP536,$AU536,$AZ536,$BE536,$BJ536,$BO536,$BT536,$BY536,$CD536,$CI536))</f>
        <v/>
      </c>
      <c r="L536" s="23">
        <f>IF(OR($F536="",$K536=""),"",$F536-$K536)</f>
        <v/>
      </c>
      <c r="M536" s="20" t="n"/>
      <c r="N536" s="18">
        <f>IF($M536="","",IFERROR(VLOOKUP(IFERROR(VLOOKUP(IF(ISNUMBER(FIND(" – ",$M536)),LEFT($M536,FIND(" – ",$M536)-1),$M536),ProdTbl,5,0),""),BasketTbl,2,0),"کد ناشناخته"))</f>
        <v/>
      </c>
      <c r="O536" s="18">
        <f>IF($M536="","",IFERROR(VLOOKUP(IF(ISNUMBER(FIND(" – ",$M536)),LEFT($M536,FIND(" – ",$M536)-1),$M536),ProdTbl,3,0),"کد ناشناخته"))</f>
        <v/>
      </c>
      <c r="P536" s="22" t="n"/>
      <c r="Q536" s="21" t="n"/>
      <c r="R536" s="20" t="n"/>
      <c r="S536" s="18">
        <f>IF($R536="","",IFERROR(VLOOKUP(IFERROR(VLOOKUP(IF(ISNUMBER(FIND(" – ",$R536)),LEFT($R536,FIND(" – ",$R536)-1),$R536),ProdTbl,5,0),""),BasketTbl,2,0),"کد ناشناخته"))</f>
        <v/>
      </c>
      <c r="T536" s="18">
        <f>IF($R536="","",IFERROR(VLOOKUP(IF(ISNUMBER(FIND(" – ",$R536)),LEFT($R536,FIND(" – ",$R536)-1),$R536),ProdTbl,3,0),"کد ناشناخته"))</f>
        <v/>
      </c>
      <c r="U536" s="22" t="n"/>
      <c r="V536" s="21" t="n"/>
      <c r="W536" s="20" t="n"/>
      <c r="X536" s="18">
        <f>IF($W536="","",IFERROR(VLOOKUP(IFERROR(VLOOKUP(IF(ISNUMBER(FIND(" – ",$W536)),LEFT($W536,FIND(" – ",$W536)-1),$W536),ProdTbl,5,0),""),BasketTbl,2,0),"کد ناشناخته"))</f>
        <v/>
      </c>
      <c r="Y536" s="18">
        <f>IF($W536="","",IFERROR(VLOOKUP(IF(ISNUMBER(FIND(" – ",$W536)),LEFT($W536,FIND(" – ",$W536)-1),$W536),ProdTbl,3,0),"کد ناشناخته"))</f>
        <v/>
      </c>
      <c r="Z536" s="22" t="n"/>
      <c r="AA536" s="21" t="n"/>
      <c r="AB536" s="20" t="n"/>
      <c r="AC536" s="18">
        <f>IF($AB536="","",IFERROR(VLOOKUP(IFERROR(VLOOKUP(IF(ISNUMBER(FIND(" – ",$AB536)),LEFT($AB536,FIND(" – ",$AB536)-1),$AB536),ProdTbl,5,0),""),BasketTbl,2,0),"کد ناشناخته"))</f>
        <v/>
      </c>
      <c r="AD536" s="18">
        <f>IF($AB536="","",IFERROR(VLOOKUP(IF(ISNUMBER(FIND(" – ",$AB536)),LEFT($AB536,FIND(" – ",$AB536)-1),$AB536),ProdTbl,3,0),"کد ناشناخته"))</f>
        <v/>
      </c>
      <c r="AE536" s="22" t="n"/>
      <c r="AF536" s="21" t="n"/>
      <c r="AG536" s="20" t="n"/>
      <c r="AH536" s="18">
        <f>IF($AG536="","",IFERROR(VLOOKUP(IFERROR(VLOOKUP(IF(ISNUMBER(FIND(" – ",$AG536)),LEFT($AG536,FIND(" – ",$AG536)-1),$AG536),ProdTbl,5,0),""),BasketTbl,2,0),"کد ناشناخته"))</f>
        <v/>
      </c>
      <c r="AI536" s="18">
        <f>IF($AG536="","",IFERROR(VLOOKUP(IF(ISNUMBER(FIND(" – ",$AG536)),LEFT($AG536,FIND(" – ",$AG536)-1),$AG536),ProdTbl,3,0),"کد ناشناخته"))</f>
        <v/>
      </c>
      <c r="AJ536" s="22" t="n"/>
      <c r="AK536" s="21" t="n"/>
      <c r="AL536" s="20" t="n"/>
      <c r="AM536" s="18">
        <f>IF($AL536="","",IFERROR(VLOOKUP(IFERROR(VLOOKUP(IF(ISNUMBER(FIND(" – ",$AL536)),LEFT($AL536,FIND(" – ",$AL536)-1),$AL536),ProdTbl,5,0),""),BasketTbl,2,0),"کد ناشناخته"))</f>
        <v/>
      </c>
      <c r="AN536" s="18">
        <f>IF($AL536="","",IFERROR(VLOOKUP(IF(ISNUMBER(FIND(" – ",$AL536)),LEFT($AL536,FIND(" – ",$AL536)-1),$AL536),ProdTbl,3,0),"کد ناشناخته"))</f>
        <v/>
      </c>
      <c r="AO536" s="22" t="n"/>
      <c r="AP536" s="21" t="n"/>
      <c r="AQ536" s="20" t="n"/>
      <c r="AR536" s="18">
        <f>IF($AQ536="","",IFERROR(VLOOKUP(IFERROR(VLOOKUP(IF(ISNUMBER(FIND(" – ",$AQ536)),LEFT($AQ536,FIND(" – ",$AQ536)-1),$AQ536),ProdTbl,5,0),""),BasketTbl,2,0),"کد ناشناخته"))</f>
        <v/>
      </c>
      <c r="AS536" s="18">
        <f>IF($AQ536="","",IFERROR(VLOOKUP(IF(ISNUMBER(FIND(" – ",$AQ536)),LEFT($AQ536,FIND(" – ",$AQ536)-1),$AQ536),ProdTbl,3,0),"کد ناشناخته"))</f>
        <v/>
      </c>
      <c r="AT536" s="22" t="n"/>
      <c r="AU536" s="21" t="n"/>
      <c r="AV536" s="20" t="n"/>
      <c r="AW536" s="18">
        <f>IF($AV536="","",IFERROR(VLOOKUP(IFERROR(VLOOKUP(IF(ISNUMBER(FIND(" – ",$AV536)),LEFT($AV536,FIND(" – ",$AV536)-1),$AV536),ProdTbl,5,0),""),BasketTbl,2,0),"کد ناشناخته"))</f>
        <v/>
      </c>
      <c r="AX536" s="18">
        <f>IF($AV536="","",IFERROR(VLOOKUP(IF(ISNUMBER(FIND(" – ",$AV536)),LEFT($AV536,FIND(" – ",$AV536)-1),$AV536),ProdTbl,3,0),"کد ناشناخته"))</f>
        <v/>
      </c>
      <c r="AY536" s="22" t="n"/>
      <c r="AZ536" s="21" t="n"/>
      <c r="BA536" s="20" t="n"/>
      <c r="BB536" s="18">
        <f>IF($BA536="","",IFERROR(VLOOKUP(IFERROR(VLOOKUP(IF(ISNUMBER(FIND(" – ",$BA536)),LEFT($BA536,FIND(" – ",$BA536)-1),$BA536),ProdTbl,5,0),""),BasketTbl,2,0),"کد ناشناخته"))</f>
        <v/>
      </c>
      <c r="BC536" s="18">
        <f>IF($BA536="","",IFERROR(VLOOKUP(IF(ISNUMBER(FIND(" – ",$BA536)),LEFT($BA536,FIND(" – ",$BA536)-1),$BA536),ProdTbl,3,0),"کد ناشناخته"))</f>
        <v/>
      </c>
      <c r="BD536" s="22" t="n"/>
      <c r="BE536" s="21" t="n"/>
      <c r="BF536" s="20" t="n"/>
      <c r="BG536" s="18">
        <f>IF($BF536="","",IFERROR(VLOOKUP(IFERROR(VLOOKUP(IF(ISNUMBER(FIND(" – ",$BF536)),LEFT($BF536,FIND(" – ",$BF536)-1),$BF536),ProdTbl,5,0),""),BasketTbl,2,0),"کد ناشناخته"))</f>
        <v/>
      </c>
      <c r="BH536" s="18">
        <f>IF($BF536="","",IFERROR(VLOOKUP(IF(ISNUMBER(FIND(" – ",$BF536)),LEFT($BF536,FIND(" – ",$BF536)-1),$BF536),ProdTbl,3,0),"کد ناشناخته"))</f>
        <v/>
      </c>
      <c r="BI536" s="22" t="n"/>
      <c r="BJ536" s="21" t="n"/>
      <c r="BK536" s="20" t="n"/>
      <c r="BL536" s="18">
        <f>IF($BK536="","",IFERROR(VLOOKUP(IFERROR(VLOOKUP(IF(ISNUMBER(FIND(" – ",$BK536)),LEFT($BK536,FIND(" – ",$BK536)-1),$BK536),ProdTbl,5,0),""),BasketTbl,2,0),"کد ناشناخته"))</f>
        <v/>
      </c>
      <c r="BM536" s="18">
        <f>IF($BK536="","",IFERROR(VLOOKUP(IF(ISNUMBER(FIND(" – ",$BK536)),LEFT($BK536,FIND(" – ",$BK536)-1),$BK536),ProdTbl,3,0),"کد ناشناخته"))</f>
        <v/>
      </c>
      <c r="BN536" s="22" t="n"/>
      <c r="BO536" s="21" t="n"/>
      <c r="BP536" s="20" t="n"/>
      <c r="BQ536" s="18">
        <f>IF($BP536="","",IFERROR(VLOOKUP(IFERROR(VLOOKUP(IF(ISNUMBER(FIND(" – ",$BP536)),LEFT($BP536,FIND(" – ",$BP536)-1),$BP536),ProdTbl,5,0),""),BasketTbl,2,0),"کد ناشناخته"))</f>
        <v/>
      </c>
      <c r="BR536" s="18">
        <f>IF($BP536="","",IFERROR(VLOOKUP(IF(ISNUMBER(FIND(" – ",$BP536)),LEFT($BP536,FIND(" – ",$BP536)-1),$BP536),ProdTbl,3,0),"کد ناشناخته"))</f>
        <v/>
      </c>
      <c r="BS536" s="22" t="n"/>
      <c r="BT536" s="21" t="n"/>
      <c r="BU536" s="20" t="n"/>
      <c r="BV536" s="18">
        <f>IF($BU536="","",IFERROR(VLOOKUP(IFERROR(VLOOKUP(IF(ISNUMBER(FIND(" – ",$BU536)),LEFT($BU536,FIND(" – ",$BU536)-1),$BU536),ProdTbl,5,0),""),BasketTbl,2,0),"کد ناشناخته"))</f>
        <v/>
      </c>
      <c r="BW536" s="18">
        <f>IF($BU536="","",IFERROR(VLOOKUP(IF(ISNUMBER(FIND(" – ",$BU536)),LEFT($BU536,FIND(" – ",$BU536)-1),$BU536),ProdTbl,3,0),"کد ناشناخته"))</f>
        <v/>
      </c>
      <c r="BX536" s="22" t="n"/>
      <c r="BY536" s="21" t="n"/>
      <c r="BZ536" s="20" t="n"/>
      <c r="CA536" s="18">
        <f>IF($BZ536="","",IFERROR(VLOOKUP(IFERROR(VLOOKUP(IF(ISNUMBER(FIND(" – ",$BZ536)),LEFT($BZ536,FIND(" – ",$BZ536)-1),$BZ536),ProdTbl,5,0),""),BasketTbl,2,0),"کد ناشناخته"))</f>
        <v/>
      </c>
      <c r="CB536" s="18">
        <f>IF($BZ536="","",IFERROR(VLOOKUP(IF(ISNUMBER(FIND(" – ",$BZ536)),LEFT($BZ536,FIND(" – ",$BZ536)-1),$BZ536),ProdTbl,3,0),"کد ناشناخته"))</f>
        <v/>
      </c>
      <c r="CC536" s="22" t="n"/>
      <c r="CD536" s="21" t="n"/>
      <c r="CE536" s="20" t="n"/>
      <c r="CF536" s="18">
        <f>IF($CE536="","",IFERROR(VLOOKUP(IFERROR(VLOOKUP(IF(ISNUMBER(FIND(" – ",$CE536)),LEFT($CE536,FIND(" – ",$CE536)-1),$CE536),ProdTbl,5,0),""),BasketTbl,2,0),"کد ناشناخته"))</f>
        <v/>
      </c>
      <c r="CG536" s="18">
        <f>IF($CE536="","",IFERROR(VLOOKUP(IF(ISNUMBER(FIND(" – ",$CE536)),LEFT($CE536,FIND(" – ",$CE536)-1),$CE536),ProdTbl,3,0),"کد ناشناخته"))</f>
        <v/>
      </c>
      <c r="CH536" s="22" t="n"/>
      <c r="CI536" s="21" t="n"/>
    </row>
    <row r="537">
      <c r="A537" s="18">
        <f>IF($B537="","",COUNTA($B$10:$B537))</f>
        <v/>
      </c>
      <c r="B537" s="19" t="n"/>
      <c r="C537" s="20" t="n"/>
      <c r="D537" s="19" t="n"/>
      <c r="E537" s="18">
        <f>IF($D537="","",IFERROR(VLOOKUP(IF(ISNUMBER(FIND(" – ",$D537)),LEFT($D537,FIND(" – ",$D537)-1),$D537),SellerTbl,2,0),"کد ناشناخته"))</f>
        <v/>
      </c>
      <c r="F537" s="21" t="n"/>
      <c r="G537" s="21" t="n"/>
      <c r="H537" s="22" t="n"/>
      <c r="I537" s="23">
        <f>IF(OR($F537="",$G537=""),"",$F537-$G537)</f>
        <v/>
      </c>
      <c r="J537" s="18">
        <f>IF($I537="","",IF(ABS($I537)&lt;=0.01*$F537,"√","×"))</f>
        <v/>
      </c>
      <c r="K537" s="23">
        <f>IF(COUNT($Q537,$V537,$AA537,$AF537,$AK537,$AP537,$AU537,$AZ537,$BE537,$BJ537,$BO537,$BT537,$BY537,$CD537,$CI537)=0,"",SUM($Q537,$V537,$AA537,$AF537,$AK537,$AP537,$AU537,$AZ537,$BE537,$BJ537,$BO537,$BT537,$BY537,$CD537,$CI537))</f>
        <v/>
      </c>
      <c r="L537" s="23">
        <f>IF(OR($F537="",$K537=""),"",$F537-$K537)</f>
        <v/>
      </c>
      <c r="M537" s="20" t="n"/>
      <c r="N537" s="18">
        <f>IF($M537="","",IFERROR(VLOOKUP(IFERROR(VLOOKUP(IF(ISNUMBER(FIND(" – ",$M537)),LEFT($M537,FIND(" – ",$M537)-1),$M537),ProdTbl,5,0),""),BasketTbl,2,0),"کد ناشناخته"))</f>
        <v/>
      </c>
      <c r="O537" s="18">
        <f>IF($M537="","",IFERROR(VLOOKUP(IF(ISNUMBER(FIND(" – ",$M537)),LEFT($M537,FIND(" – ",$M537)-1),$M537),ProdTbl,3,0),"کد ناشناخته"))</f>
        <v/>
      </c>
      <c r="P537" s="22" t="n"/>
      <c r="Q537" s="21" t="n"/>
      <c r="R537" s="20" t="n"/>
      <c r="S537" s="18">
        <f>IF($R537="","",IFERROR(VLOOKUP(IFERROR(VLOOKUP(IF(ISNUMBER(FIND(" – ",$R537)),LEFT($R537,FIND(" – ",$R537)-1),$R537),ProdTbl,5,0),""),BasketTbl,2,0),"کد ناشناخته"))</f>
        <v/>
      </c>
      <c r="T537" s="18">
        <f>IF($R537="","",IFERROR(VLOOKUP(IF(ISNUMBER(FIND(" – ",$R537)),LEFT($R537,FIND(" – ",$R537)-1),$R537),ProdTbl,3,0),"کد ناشناخته"))</f>
        <v/>
      </c>
      <c r="U537" s="22" t="n"/>
      <c r="V537" s="21" t="n"/>
      <c r="W537" s="20" t="n"/>
      <c r="X537" s="18">
        <f>IF($W537="","",IFERROR(VLOOKUP(IFERROR(VLOOKUP(IF(ISNUMBER(FIND(" – ",$W537)),LEFT($W537,FIND(" – ",$W537)-1),$W537),ProdTbl,5,0),""),BasketTbl,2,0),"کد ناشناخته"))</f>
        <v/>
      </c>
      <c r="Y537" s="18">
        <f>IF($W537="","",IFERROR(VLOOKUP(IF(ISNUMBER(FIND(" – ",$W537)),LEFT($W537,FIND(" – ",$W537)-1),$W537),ProdTbl,3,0),"کد ناشناخته"))</f>
        <v/>
      </c>
      <c r="Z537" s="22" t="n"/>
      <c r="AA537" s="21" t="n"/>
      <c r="AB537" s="20" t="n"/>
      <c r="AC537" s="18">
        <f>IF($AB537="","",IFERROR(VLOOKUP(IFERROR(VLOOKUP(IF(ISNUMBER(FIND(" – ",$AB537)),LEFT($AB537,FIND(" – ",$AB537)-1),$AB537),ProdTbl,5,0),""),BasketTbl,2,0),"کد ناشناخته"))</f>
        <v/>
      </c>
      <c r="AD537" s="18">
        <f>IF($AB537="","",IFERROR(VLOOKUP(IF(ISNUMBER(FIND(" – ",$AB537)),LEFT($AB537,FIND(" – ",$AB537)-1),$AB537),ProdTbl,3,0),"کد ناشناخته"))</f>
        <v/>
      </c>
      <c r="AE537" s="22" t="n"/>
      <c r="AF537" s="21" t="n"/>
      <c r="AG537" s="20" t="n"/>
      <c r="AH537" s="18">
        <f>IF($AG537="","",IFERROR(VLOOKUP(IFERROR(VLOOKUP(IF(ISNUMBER(FIND(" – ",$AG537)),LEFT($AG537,FIND(" – ",$AG537)-1),$AG537),ProdTbl,5,0),""),BasketTbl,2,0),"کد ناشناخته"))</f>
        <v/>
      </c>
      <c r="AI537" s="18">
        <f>IF($AG537="","",IFERROR(VLOOKUP(IF(ISNUMBER(FIND(" – ",$AG537)),LEFT($AG537,FIND(" – ",$AG537)-1),$AG537),ProdTbl,3,0),"کد ناشناخته"))</f>
        <v/>
      </c>
      <c r="AJ537" s="22" t="n"/>
      <c r="AK537" s="21" t="n"/>
      <c r="AL537" s="20" t="n"/>
      <c r="AM537" s="18">
        <f>IF($AL537="","",IFERROR(VLOOKUP(IFERROR(VLOOKUP(IF(ISNUMBER(FIND(" – ",$AL537)),LEFT($AL537,FIND(" – ",$AL537)-1),$AL537),ProdTbl,5,0),""),BasketTbl,2,0),"کد ناشناخته"))</f>
        <v/>
      </c>
      <c r="AN537" s="18">
        <f>IF($AL537="","",IFERROR(VLOOKUP(IF(ISNUMBER(FIND(" – ",$AL537)),LEFT($AL537,FIND(" – ",$AL537)-1),$AL537),ProdTbl,3,0),"کد ناشناخته"))</f>
        <v/>
      </c>
      <c r="AO537" s="22" t="n"/>
      <c r="AP537" s="21" t="n"/>
      <c r="AQ537" s="20" t="n"/>
      <c r="AR537" s="18">
        <f>IF($AQ537="","",IFERROR(VLOOKUP(IFERROR(VLOOKUP(IF(ISNUMBER(FIND(" – ",$AQ537)),LEFT($AQ537,FIND(" – ",$AQ537)-1),$AQ537),ProdTbl,5,0),""),BasketTbl,2,0),"کد ناشناخته"))</f>
        <v/>
      </c>
      <c r="AS537" s="18">
        <f>IF($AQ537="","",IFERROR(VLOOKUP(IF(ISNUMBER(FIND(" – ",$AQ537)),LEFT($AQ537,FIND(" – ",$AQ537)-1),$AQ537),ProdTbl,3,0),"کد ناشناخته"))</f>
        <v/>
      </c>
      <c r="AT537" s="22" t="n"/>
      <c r="AU537" s="21" t="n"/>
      <c r="AV537" s="20" t="n"/>
      <c r="AW537" s="18">
        <f>IF($AV537="","",IFERROR(VLOOKUP(IFERROR(VLOOKUP(IF(ISNUMBER(FIND(" – ",$AV537)),LEFT($AV537,FIND(" – ",$AV537)-1),$AV537),ProdTbl,5,0),""),BasketTbl,2,0),"کد ناشناخته"))</f>
        <v/>
      </c>
      <c r="AX537" s="18">
        <f>IF($AV537="","",IFERROR(VLOOKUP(IF(ISNUMBER(FIND(" – ",$AV537)),LEFT($AV537,FIND(" – ",$AV537)-1),$AV537),ProdTbl,3,0),"کد ناشناخته"))</f>
        <v/>
      </c>
      <c r="AY537" s="22" t="n"/>
      <c r="AZ537" s="21" t="n"/>
      <c r="BA537" s="20" t="n"/>
      <c r="BB537" s="18">
        <f>IF($BA537="","",IFERROR(VLOOKUP(IFERROR(VLOOKUP(IF(ISNUMBER(FIND(" – ",$BA537)),LEFT($BA537,FIND(" – ",$BA537)-1),$BA537),ProdTbl,5,0),""),BasketTbl,2,0),"کد ناشناخته"))</f>
        <v/>
      </c>
      <c r="BC537" s="18">
        <f>IF($BA537="","",IFERROR(VLOOKUP(IF(ISNUMBER(FIND(" – ",$BA537)),LEFT($BA537,FIND(" – ",$BA537)-1),$BA537),ProdTbl,3,0),"کد ناشناخته"))</f>
        <v/>
      </c>
      <c r="BD537" s="22" t="n"/>
      <c r="BE537" s="21" t="n"/>
      <c r="BF537" s="20" t="n"/>
      <c r="BG537" s="18">
        <f>IF($BF537="","",IFERROR(VLOOKUP(IFERROR(VLOOKUP(IF(ISNUMBER(FIND(" – ",$BF537)),LEFT($BF537,FIND(" – ",$BF537)-1),$BF537),ProdTbl,5,0),""),BasketTbl,2,0),"کد ناشناخته"))</f>
        <v/>
      </c>
      <c r="BH537" s="18">
        <f>IF($BF537="","",IFERROR(VLOOKUP(IF(ISNUMBER(FIND(" – ",$BF537)),LEFT($BF537,FIND(" – ",$BF537)-1),$BF537),ProdTbl,3,0),"کد ناشناخته"))</f>
        <v/>
      </c>
      <c r="BI537" s="22" t="n"/>
      <c r="BJ537" s="21" t="n"/>
      <c r="BK537" s="20" t="n"/>
      <c r="BL537" s="18">
        <f>IF($BK537="","",IFERROR(VLOOKUP(IFERROR(VLOOKUP(IF(ISNUMBER(FIND(" – ",$BK537)),LEFT($BK537,FIND(" – ",$BK537)-1),$BK537),ProdTbl,5,0),""),BasketTbl,2,0),"کد ناشناخته"))</f>
        <v/>
      </c>
      <c r="BM537" s="18">
        <f>IF($BK537="","",IFERROR(VLOOKUP(IF(ISNUMBER(FIND(" – ",$BK537)),LEFT($BK537,FIND(" – ",$BK537)-1),$BK537),ProdTbl,3,0),"کد ناشناخته"))</f>
        <v/>
      </c>
      <c r="BN537" s="22" t="n"/>
      <c r="BO537" s="21" t="n"/>
      <c r="BP537" s="20" t="n"/>
      <c r="BQ537" s="18">
        <f>IF($BP537="","",IFERROR(VLOOKUP(IFERROR(VLOOKUP(IF(ISNUMBER(FIND(" – ",$BP537)),LEFT($BP537,FIND(" – ",$BP537)-1),$BP537),ProdTbl,5,0),""),BasketTbl,2,0),"کد ناشناخته"))</f>
        <v/>
      </c>
      <c r="BR537" s="18">
        <f>IF($BP537="","",IFERROR(VLOOKUP(IF(ISNUMBER(FIND(" – ",$BP537)),LEFT($BP537,FIND(" – ",$BP537)-1),$BP537),ProdTbl,3,0),"کد ناشناخته"))</f>
        <v/>
      </c>
      <c r="BS537" s="22" t="n"/>
      <c r="BT537" s="21" t="n"/>
      <c r="BU537" s="20" t="n"/>
      <c r="BV537" s="18">
        <f>IF($BU537="","",IFERROR(VLOOKUP(IFERROR(VLOOKUP(IF(ISNUMBER(FIND(" – ",$BU537)),LEFT($BU537,FIND(" – ",$BU537)-1),$BU537),ProdTbl,5,0),""),BasketTbl,2,0),"کد ناشناخته"))</f>
        <v/>
      </c>
      <c r="BW537" s="18">
        <f>IF($BU537="","",IFERROR(VLOOKUP(IF(ISNUMBER(FIND(" – ",$BU537)),LEFT($BU537,FIND(" – ",$BU537)-1),$BU537),ProdTbl,3,0),"کد ناشناخته"))</f>
        <v/>
      </c>
      <c r="BX537" s="22" t="n"/>
      <c r="BY537" s="21" t="n"/>
      <c r="BZ537" s="20" t="n"/>
      <c r="CA537" s="18">
        <f>IF($BZ537="","",IFERROR(VLOOKUP(IFERROR(VLOOKUP(IF(ISNUMBER(FIND(" – ",$BZ537)),LEFT($BZ537,FIND(" – ",$BZ537)-1),$BZ537),ProdTbl,5,0),""),BasketTbl,2,0),"کد ناشناخته"))</f>
        <v/>
      </c>
      <c r="CB537" s="18">
        <f>IF($BZ537="","",IFERROR(VLOOKUP(IF(ISNUMBER(FIND(" – ",$BZ537)),LEFT($BZ537,FIND(" – ",$BZ537)-1),$BZ537),ProdTbl,3,0),"کد ناشناخته"))</f>
        <v/>
      </c>
      <c r="CC537" s="22" t="n"/>
      <c r="CD537" s="21" t="n"/>
      <c r="CE537" s="20" t="n"/>
      <c r="CF537" s="18">
        <f>IF($CE537="","",IFERROR(VLOOKUP(IFERROR(VLOOKUP(IF(ISNUMBER(FIND(" – ",$CE537)),LEFT($CE537,FIND(" – ",$CE537)-1),$CE537),ProdTbl,5,0),""),BasketTbl,2,0),"کد ناشناخته"))</f>
        <v/>
      </c>
      <c r="CG537" s="18">
        <f>IF($CE537="","",IFERROR(VLOOKUP(IF(ISNUMBER(FIND(" – ",$CE537)),LEFT($CE537,FIND(" – ",$CE537)-1),$CE537),ProdTbl,3,0),"کد ناشناخته"))</f>
        <v/>
      </c>
      <c r="CH537" s="22" t="n"/>
      <c r="CI537" s="21" t="n"/>
    </row>
    <row r="538">
      <c r="A538" s="18">
        <f>IF($B538="","",COUNTA($B$10:$B538))</f>
        <v/>
      </c>
      <c r="B538" s="19" t="n"/>
      <c r="C538" s="20" t="n"/>
      <c r="D538" s="19" t="n"/>
      <c r="E538" s="18">
        <f>IF($D538="","",IFERROR(VLOOKUP(IF(ISNUMBER(FIND(" – ",$D538)),LEFT($D538,FIND(" – ",$D538)-1),$D538),SellerTbl,2,0),"کد ناشناخته"))</f>
        <v/>
      </c>
      <c r="F538" s="21" t="n"/>
      <c r="G538" s="21" t="n"/>
      <c r="H538" s="22" t="n"/>
      <c r="I538" s="23">
        <f>IF(OR($F538="",$G538=""),"",$F538-$G538)</f>
        <v/>
      </c>
      <c r="J538" s="18">
        <f>IF($I538="","",IF(ABS($I538)&lt;=0.01*$F538,"√","×"))</f>
        <v/>
      </c>
      <c r="K538" s="23">
        <f>IF(COUNT($Q538,$V538,$AA538,$AF538,$AK538,$AP538,$AU538,$AZ538,$BE538,$BJ538,$BO538,$BT538,$BY538,$CD538,$CI538)=0,"",SUM($Q538,$V538,$AA538,$AF538,$AK538,$AP538,$AU538,$AZ538,$BE538,$BJ538,$BO538,$BT538,$BY538,$CD538,$CI538))</f>
        <v/>
      </c>
      <c r="L538" s="23">
        <f>IF(OR($F538="",$K538=""),"",$F538-$K538)</f>
        <v/>
      </c>
      <c r="M538" s="20" t="n"/>
      <c r="N538" s="18">
        <f>IF($M538="","",IFERROR(VLOOKUP(IFERROR(VLOOKUP(IF(ISNUMBER(FIND(" – ",$M538)),LEFT($M538,FIND(" – ",$M538)-1),$M538),ProdTbl,5,0),""),BasketTbl,2,0),"کد ناشناخته"))</f>
        <v/>
      </c>
      <c r="O538" s="18">
        <f>IF($M538="","",IFERROR(VLOOKUP(IF(ISNUMBER(FIND(" – ",$M538)),LEFT($M538,FIND(" – ",$M538)-1),$M538),ProdTbl,3,0),"کد ناشناخته"))</f>
        <v/>
      </c>
      <c r="P538" s="22" t="n"/>
      <c r="Q538" s="21" t="n"/>
      <c r="R538" s="20" t="n"/>
      <c r="S538" s="18">
        <f>IF($R538="","",IFERROR(VLOOKUP(IFERROR(VLOOKUP(IF(ISNUMBER(FIND(" – ",$R538)),LEFT($R538,FIND(" – ",$R538)-1),$R538),ProdTbl,5,0),""),BasketTbl,2,0),"کد ناشناخته"))</f>
        <v/>
      </c>
      <c r="T538" s="18">
        <f>IF($R538="","",IFERROR(VLOOKUP(IF(ISNUMBER(FIND(" – ",$R538)),LEFT($R538,FIND(" – ",$R538)-1),$R538),ProdTbl,3,0),"کد ناشناخته"))</f>
        <v/>
      </c>
      <c r="U538" s="22" t="n"/>
      <c r="V538" s="21" t="n"/>
      <c r="W538" s="20" t="n"/>
      <c r="X538" s="18">
        <f>IF($W538="","",IFERROR(VLOOKUP(IFERROR(VLOOKUP(IF(ISNUMBER(FIND(" – ",$W538)),LEFT($W538,FIND(" – ",$W538)-1),$W538),ProdTbl,5,0),""),BasketTbl,2,0),"کد ناشناخته"))</f>
        <v/>
      </c>
      <c r="Y538" s="18">
        <f>IF($W538="","",IFERROR(VLOOKUP(IF(ISNUMBER(FIND(" – ",$W538)),LEFT($W538,FIND(" – ",$W538)-1),$W538),ProdTbl,3,0),"کد ناشناخته"))</f>
        <v/>
      </c>
      <c r="Z538" s="22" t="n"/>
      <c r="AA538" s="21" t="n"/>
      <c r="AB538" s="20" t="n"/>
      <c r="AC538" s="18">
        <f>IF($AB538="","",IFERROR(VLOOKUP(IFERROR(VLOOKUP(IF(ISNUMBER(FIND(" – ",$AB538)),LEFT($AB538,FIND(" – ",$AB538)-1),$AB538),ProdTbl,5,0),""),BasketTbl,2,0),"کد ناشناخته"))</f>
        <v/>
      </c>
      <c r="AD538" s="18">
        <f>IF($AB538="","",IFERROR(VLOOKUP(IF(ISNUMBER(FIND(" – ",$AB538)),LEFT($AB538,FIND(" – ",$AB538)-1),$AB538),ProdTbl,3,0),"کد ناشناخته"))</f>
        <v/>
      </c>
      <c r="AE538" s="22" t="n"/>
      <c r="AF538" s="21" t="n"/>
      <c r="AG538" s="20" t="n"/>
      <c r="AH538" s="18">
        <f>IF($AG538="","",IFERROR(VLOOKUP(IFERROR(VLOOKUP(IF(ISNUMBER(FIND(" – ",$AG538)),LEFT($AG538,FIND(" – ",$AG538)-1),$AG538),ProdTbl,5,0),""),BasketTbl,2,0),"کد ناشناخته"))</f>
        <v/>
      </c>
      <c r="AI538" s="18">
        <f>IF($AG538="","",IFERROR(VLOOKUP(IF(ISNUMBER(FIND(" – ",$AG538)),LEFT($AG538,FIND(" – ",$AG538)-1),$AG538),ProdTbl,3,0),"کد ناشناخته"))</f>
        <v/>
      </c>
      <c r="AJ538" s="22" t="n"/>
      <c r="AK538" s="21" t="n"/>
      <c r="AL538" s="20" t="n"/>
      <c r="AM538" s="18">
        <f>IF($AL538="","",IFERROR(VLOOKUP(IFERROR(VLOOKUP(IF(ISNUMBER(FIND(" – ",$AL538)),LEFT($AL538,FIND(" – ",$AL538)-1),$AL538),ProdTbl,5,0),""),BasketTbl,2,0),"کد ناشناخته"))</f>
        <v/>
      </c>
      <c r="AN538" s="18">
        <f>IF($AL538="","",IFERROR(VLOOKUP(IF(ISNUMBER(FIND(" – ",$AL538)),LEFT($AL538,FIND(" – ",$AL538)-1),$AL538),ProdTbl,3,0),"کد ناشناخته"))</f>
        <v/>
      </c>
      <c r="AO538" s="22" t="n"/>
      <c r="AP538" s="21" t="n"/>
      <c r="AQ538" s="20" t="n"/>
      <c r="AR538" s="18">
        <f>IF($AQ538="","",IFERROR(VLOOKUP(IFERROR(VLOOKUP(IF(ISNUMBER(FIND(" – ",$AQ538)),LEFT($AQ538,FIND(" – ",$AQ538)-1),$AQ538),ProdTbl,5,0),""),BasketTbl,2,0),"کد ناشناخته"))</f>
        <v/>
      </c>
      <c r="AS538" s="18">
        <f>IF($AQ538="","",IFERROR(VLOOKUP(IF(ISNUMBER(FIND(" – ",$AQ538)),LEFT($AQ538,FIND(" – ",$AQ538)-1),$AQ538),ProdTbl,3,0),"کد ناشناخته"))</f>
        <v/>
      </c>
      <c r="AT538" s="22" t="n"/>
      <c r="AU538" s="21" t="n"/>
      <c r="AV538" s="20" t="n"/>
      <c r="AW538" s="18">
        <f>IF($AV538="","",IFERROR(VLOOKUP(IFERROR(VLOOKUP(IF(ISNUMBER(FIND(" – ",$AV538)),LEFT($AV538,FIND(" – ",$AV538)-1),$AV538),ProdTbl,5,0),""),BasketTbl,2,0),"کد ناشناخته"))</f>
        <v/>
      </c>
      <c r="AX538" s="18">
        <f>IF($AV538="","",IFERROR(VLOOKUP(IF(ISNUMBER(FIND(" – ",$AV538)),LEFT($AV538,FIND(" – ",$AV538)-1),$AV538),ProdTbl,3,0),"کد ناشناخته"))</f>
        <v/>
      </c>
      <c r="AY538" s="22" t="n"/>
      <c r="AZ538" s="21" t="n"/>
      <c r="BA538" s="20" t="n"/>
      <c r="BB538" s="18">
        <f>IF($BA538="","",IFERROR(VLOOKUP(IFERROR(VLOOKUP(IF(ISNUMBER(FIND(" – ",$BA538)),LEFT($BA538,FIND(" – ",$BA538)-1),$BA538),ProdTbl,5,0),""),BasketTbl,2,0),"کد ناشناخته"))</f>
        <v/>
      </c>
      <c r="BC538" s="18">
        <f>IF($BA538="","",IFERROR(VLOOKUP(IF(ISNUMBER(FIND(" – ",$BA538)),LEFT($BA538,FIND(" – ",$BA538)-1),$BA538),ProdTbl,3,0),"کد ناشناخته"))</f>
        <v/>
      </c>
      <c r="BD538" s="22" t="n"/>
      <c r="BE538" s="21" t="n"/>
      <c r="BF538" s="20" t="n"/>
      <c r="BG538" s="18">
        <f>IF($BF538="","",IFERROR(VLOOKUP(IFERROR(VLOOKUP(IF(ISNUMBER(FIND(" – ",$BF538)),LEFT($BF538,FIND(" – ",$BF538)-1),$BF538),ProdTbl,5,0),""),BasketTbl,2,0),"کد ناشناخته"))</f>
        <v/>
      </c>
      <c r="BH538" s="18">
        <f>IF($BF538="","",IFERROR(VLOOKUP(IF(ISNUMBER(FIND(" – ",$BF538)),LEFT($BF538,FIND(" – ",$BF538)-1),$BF538),ProdTbl,3,0),"کد ناشناخته"))</f>
        <v/>
      </c>
      <c r="BI538" s="22" t="n"/>
      <c r="BJ538" s="21" t="n"/>
      <c r="BK538" s="20" t="n"/>
      <c r="BL538" s="18">
        <f>IF($BK538="","",IFERROR(VLOOKUP(IFERROR(VLOOKUP(IF(ISNUMBER(FIND(" – ",$BK538)),LEFT($BK538,FIND(" – ",$BK538)-1),$BK538),ProdTbl,5,0),""),BasketTbl,2,0),"کد ناشناخته"))</f>
        <v/>
      </c>
      <c r="BM538" s="18">
        <f>IF($BK538="","",IFERROR(VLOOKUP(IF(ISNUMBER(FIND(" – ",$BK538)),LEFT($BK538,FIND(" – ",$BK538)-1),$BK538),ProdTbl,3,0),"کد ناشناخته"))</f>
        <v/>
      </c>
      <c r="BN538" s="22" t="n"/>
      <c r="BO538" s="21" t="n"/>
      <c r="BP538" s="20" t="n"/>
      <c r="BQ538" s="18">
        <f>IF($BP538="","",IFERROR(VLOOKUP(IFERROR(VLOOKUP(IF(ISNUMBER(FIND(" – ",$BP538)),LEFT($BP538,FIND(" – ",$BP538)-1),$BP538),ProdTbl,5,0),""),BasketTbl,2,0),"کد ناشناخته"))</f>
        <v/>
      </c>
      <c r="BR538" s="18">
        <f>IF($BP538="","",IFERROR(VLOOKUP(IF(ISNUMBER(FIND(" – ",$BP538)),LEFT($BP538,FIND(" – ",$BP538)-1),$BP538),ProdTbl,3,0),"کد ناشناخته"))</f>
        <v/>
      </c>
      <c r="BS538" s="22" t="n"/>
      <c r="BT538" s="21" t="n"/>
      <c r="BU538" s="20" t="n"/>
      <c r="BV538" s="18">
        <f>IF($BU538="","",IFERROR(VLOOKUP(IFERROR(VLOOKUP(IF(ISNUMBER(FIND(" – ",$BU538)),LEFT($BU538,FIND(" – ",$BU538)-1),$BU538),ProdTbl,5,0),""),BasketTbl,2,0),"کد ناشناخته"))</f>
        <v/>
      </c>
      <c r="BW538" s="18">
        <f>IF($BU538="","",IFERROR(VLOOKUP(IF(ISNUMBER(FIND(" – ",$BU538)),LEFT($BU538,FIND(" – ",$BU538)-1),$BU538),ProdTbl,3,0),"کد ناشناخته"))</f>
        <v/>
      </c>
      <c r="BX538" s="22" t="n"/>
      <c r="BY538" s="21" t="n"/>
      <c r="BZ538" s="20" t="n"/>
      <c r="CA538" s="18">
        <f>IF($BZ538="","",IFERROR(VLOOKUP(IFERROR(VLOOKUP(IF(ISNUMBER(FIND(" – ",$BZ538)),LEFT($BZ538,FIND(" – ",$BZ538)-1),$BZ538),ProdTbl,5,0),""),BasketTbl,2,0),"کد ناشناخته"))</f>
        <v/>
      </c>
      <c r="CB538" s="18">
        <f>IF($BZ538="","",IFERROR(VLOOKUP(IF(ISNUMBER(FIND(" – ",$BZ538)),LEFT($BZ538,FIND(" – ",$BZ538)-1),$BZ538),ProdTbl,3,0),"کد ناشناخته"))</f>
        <v/>
      </c>
      <c r="CC538" s="22" t="n"/>
      <c r="CD538" s="21" t="n"/>
      <c r="CE538" s="20" t="n"/>
      <c r="CF538" s="18">
        <f>IF($CE538="","",IFERROR(VLOOKUP(IFERROR(VLOOKUP(IF(ISNUMBER(FIND(" – ",$CE538)),LEFT($CE538,FIND(" – ",$CE538)-1),$CE538),ProdTbl,5,0),""),BasketTbl,2,0),"کد ناشناخته"))</f>
        <v/>
      </c>
      <c r="CG538" s="18">
        <f>IF($CE538="","",IFERROR(VLOOKUP(IF(ISNUMBER(FIND(" – ",$CE538)),LEFT($CE538,FIND(" – ",$CE538)-1),$CE538),ProdTbl,3,0),"کد ناشناخته"))</f>
        <v/>
      </c>
      <c r="CH538" s="22" t="n"/>
      <c r="CI538" s="21" t="n"/>
    </row>
    <row r="539">
      <c r="A539" s="18">
        <f>IF($B539="","",COUNTA($B$10:$B539))</f>
        <v/>
      </c>
      <c r="B539" s="19" t="n"/>
      <c r="C539" s="20" t="n"/>
      <c r="D539" s="19" t="n"/>
      <c r="E539" s="18">
        <f>IF($D539="","",IFERROR(VLOOKUP(IF(ISNUMBER(FIND(" – ",$D539)),LEFT($D539,FIND(" – ",$D539)-1),$D539),SellerTbl,2,0),"کد ناشناخته"))</f>
        <v/>
      </c>
      <c r="F539" s="21" t="n"/>
      <c r="G539" s="21" t="n"/>
      <c r="H539" s="22" t="n"/>
      <c r="I539" s="23">
        <f>IF(OR($F539="",$G539=""),"",$F539-$G539)</f>
        <v/>
      </c>
      <c r="J539" s="18">
        <f>IF($I539="","",IF(ABS($I539)&lt;=0.01*$F539,"√","×"))</f>
        <v/>
      </c>
      <c r="K539" s="23">
        <f>IF(COUNT($Q539,$V539,$AA539,$AF539,$AK539,$AP539,$AU539,$AZ539,$BE539,$BJ539,$BO539,$BT539,$BY539,$CD539,$CI539)=0,"",SUM($Q539,$V539,$AA539,$AF539,$AK539,$AP539,$AU539,$AZ539,$BE539,$BJ539,$BO539,$BT539,$BY539,$CD539,$CI539))</f>
        <v/>
      </c>
      <c r="L539" s="23">
        <f>IF(OR($F539="",$K539=""),"",$F539-$K539)</f>
        <v/>
      </c>
      <c r="M539" s="20" t="n"/>
      <c r="N539" s="18">
        <f>IF($M539="","",IFERROR(VLOOKUP(IFERROR(VLOOKUP(IF(ISNUMBER(FIND(" – ",$M539)),LEFT($M539,FIND(" – ",$M539)-1),$M539),ProdTbl,5,0),""),BasketTbl,2,0),"کد ناشناخته"))</f>
        <v/>
      </c>
      <c r="O539" s="18">
        <f>IF($M539="","",IFERROR(VLOOKUP(IF(ISNUMBER(FIND(" – ",$M539)),LEFT($M539,FIND(" – ",$M539)-1),$M539),ProdTbl,3,0),"کد ناشناخته"))</f>
        <v/>
      </c>
      <c r="P539" s="22" t="n"/>
      <c r="Q539" s="21" t="n"/>
      <c r="R539" s="20" t="n"/>
      <c r="S539" s="18">
        <f>IF($R539="","",IFERROR(VLOOKUP(IFERROR(VLOOKUP(IF(ISNUMBER(FIND(" – ",$R539)),LEFT($R539,FIND(" – ",$R539)-1),$R539),ProdTbl,5,0),""),BasketTbl,2,0),"کد ناشناخته"))</f>
        <v/>
      </c>
      <c r="T539" s="18">
        <f>IF($R539="","",IFERROR(VLOOKUP(IF(ISNUMBER(FIND(" – ",$R539)),LEFT($R539,FIND(" – ",$R539)-1),$R539),ProdTbl,3,0),"کد ناشناخته"))</f>
        <v/>
      </c>
      <c r="U539" s="22" t="n"/>
      <c r="V539" s="21" t="n"/>
      <c r="W539" s="20" t="n"/>
      <c r="X539" s="18">
        <f>IF($W539="","",IFERROR(VLOOKUP(IFERROR(VLOOKUP(IF(ISNUMBER(FIND(" – ",$W539)),LEFT($W539,FIND(" – ",$W539)-1),$W539),ProdTbl,5,0),""),BasketTbl,2,0),"کد ناشناخته"))</f>
        <v/>
      </c>
      <c r="Y539" s="18">
        <f>IF($W539="","",IFERROR(VLOOKUP(IF(ISNUMBER(FIND(" – ",$W539)),LEFT($W539,FIND(" – ",$W539)-1),$W539),ProdTbl,3,0),"کد ناشناخته"))</f>
        <v/>
      </c>
      <c r="Z539" s="22" t="n"/>
      <c r="AA539" s="21" t="n"/>
      <c r="AB539" s="20" t="n"/>
      <c r="AC539" s="18">
        <f>IF($AB539="","",IFERROR(VLOOKUP(IFERROR(VLOOKUP(IF(ISNUMBER(FIND(" – ",$AB539)),LEFT($AB539,FIND(" – ",$AB539)-1),$AB539),ProdTbl,5,0),""),BasketTbl,2,0),"کد ناشناخته"))</f>
        <v/>
      </c>
      <c r="AD539" s="18">
        <f>IF($AB539="","",IFERROR(VLOOKUP(IF(ISNUMBER(FIND(" – ",$AB539)),LEFT($AB539,FIND(" – ",$AB539)-1),$AB539),ProdTbl,3,0),"کد ناشناخته"))</f>
        <v/>
      </c>
      <c r="AE539" s="22" t="n"/>
      <c r="AF539" s="21" t="n"/>
      <c r="AG539" s="20" t="n"/>
      <c r="AH539" s="18">
        <f>IF($AG539="","",IFERROR(VLOOKUP(IFERROR(VLOOKUP(IF(ISNUMBER(FIND(" – ",$AG539)),LEFT($AG539,FIND(" – ",$AG539)-1),$AG539),ProdTbl,5,0),""),BasketTbl,2,0),"کد ناشناخته"))</f>
        <v/>
      </c>
      <c r="AI539" s="18">
        <f>IF($AG539="","",IFERROR(VLOOKUP(IF(ISNUMBER(FIND(" – ",$AG539)),LEFT($AG539,FIND(" – ",$AG539)-1),$AG539),ProdTbl,3,0),"کد ناشناخته"))</f>
        <v/>
      </c>
      <c r="AJ539" s="22" t="n"/>
      <c r="AK539" s="21" t="n"/>
      <c r="AL539" s="20" t="n"/>
      <c r="AM539" s="18">
        <f>IF($AL539="","",IFERROR(VLOOKUP(IFERROR(VLOOKUP(IF(ISNUMBER(FIND(" – ",$AL539)),LEFT($AL539,FIND(" – ",$AL539)-1),$AL539),ProdTbl,5,0),""),BasketTbl,2,0),"کد ناشناخته"))</f>
        <v/>
      </c>
      <c r="AN539" s="18">
        <f>IF($AL539="","",IFERROR(VLOOKUP(IF(ISNUMBER(FIND(" – ",$AL539)),LEFT($AL539,FIND(" – ",$AL539)-1),$AL539),ProdTbl,3,0),"کد ناشناخته"))</f>
        <v/>
      </c>
      <c r="AO539" s="22" t="n"/>
      <c r="AP539" s="21" t="n"/>
      <c r="AQ539" s="20" t="n"/>
      <c r="AR539" s="18">
        <f>IF($AQ539="","",IFERROR(VLOOKUP(IFERROR(VLOOKUP(IF(ISNUMBER(FIND(" – ",$AQ539)),LEFT($AQ539,FIND(" – ",$AQ539)-1),$AQ539),ProdTbl,5,0),""),BasketTbl,2,0),"کد ناشناخته"))</f>
        <v/>
      </c>
      <c r="AS539" s="18">
        <f>IF($AQ539="","",IFERROR(VLOOKUP(IF(ISNUMBER(FIND(" – ",$AQ539)),LEFT($AQ539,FIND(" – ",$AQ539)-1),$AQ539),ProdTbl,3,0),"کد ناشناخته"))</f>
        <v/>
      </c>
      <c r="AT539" s="22" t="n"/>
      <c r="AU539" s="21" t="n"/>
      <c r="AV539" s="20" t="n"/>
      <c r="AW539" s="18">
        <f>IF($AV539="","",IFERROR(VLOOKUP(IFERROR(VLOOKUP(IF(ISNUMBER(FIND(" – ",$AV539)),LEFT($AV539,FIND(" – ",$AV539)-1),$AV539),ProdTbl,5,0),""),BasketTbl,2,0),"کد ناشناخته"))</f>
        <v/>
      </c>
      <c r="AX539" s="18">
        <f>IF($AV539="","",IFERROR(VLOOKUP(IF(ISNUMBER(FIND(" – ",$AV539)),LEFT($AV539,FIND(" – ",$AV539)-1),$AV539),ProdTbl,3,0),"کد ناشناخته"))</f>
        <v/>
      </c>
      <c r="AY539" s="22" t="n"/>
      <c r="AZ539" s="21" t="n"/>
      <c r="BA539" s="20" t="n"/>
      <c r="BB539" s="18">
        <f>IF($BA539="","",IFERROR(VLOOKUP(IFERROR(VLOOKUP(IF(ISNUMBER(FIND(" – ",$BA539)),LEFT($BA539,FIND(" – ",$BA539)-1),$BA539),ProdTbl,5,0),""),BasketTbl,2,0),"کد ناشناخته"))</f>
        <v/>
      </c>
      <c r="BC539" s="18">
        <f>IF($BA539="","",IFERROR(VLOOKUP(IF(ISNUMBER(FIND(" – ",$BA539)),LEFT($BA539,FIND(" – ",$BA539)-1),$BA539),ProdTbl,3,0),"کد ناشناخته"))</f>
        <v/>
      </c>
      <c r="BD539" s="22" t="n"/>
      <c r="BE539" s="21" t="n"/>
      <c r="BF539" s="20" t="n"/>
      <c r="BG539" s="18">
        <f>IF($BF539="","",IFERROR(VLOOKUP(IFERROR(VLOOKUP(IF(ISNUMBER(FIND(" – ",$BF539)),LEFT($BF539,FIND(" – ",$BF539)-1),$BF539),ProdTbl,5,0),""),BasketTbl,2,0),"کد ناشناخته"))</f>
        <v/>
      </c>
      <c r="BH539" s="18">
        <f>IF($BF539="","",IFERROR(VLOOKUP(IF(ISNUMBER(FIND(" – ",$BF539)),LEFT($BF539,FIND(" – ",$BF539)-1),$BF539),ProdTbl,3,0),"کد ناشناخته"))</f>
        <v/>
      </c>
      <c r="BI539" s="22" t="n"/>
      <c r="BJ539" s="21" t="n"/>
      <c r="BK539" s="20" t="n"/>
      <c r="BL539" s="18">
        <f>IF($BK539="","",IFERROR(VLOOKUP(IFERROR(VLOOKUP(IF(ISNUMBER(FIND(" – ",$BK539)),LEFT($BK539,FIND(" – ",$BK539)-1),$BK539),ProdTbl,5,0),""),BasketTbl,2,0),"کد ناشناخته"))</f>
        <v/>
      </c>
      <c r="BM539" s="18">
        <f>IF($BK539="","",IFERROR(VLOOKUP(IF(ISNUMBER(FIND(" – ",$BK539)),LEFT($BK539,FIND(" – ",$BK539)-1),$BK539),ProdTbl,3,0),"کد ناشناخته"))</f>
        <v/>
      </c>
      <c r="BN539" s="22" t="n"/>
      <c r="BO539" s="21" t="n"/>
      <c r="BP539" s="20" t="n"/>
      <c r="BQ539" s="18">
        <f>IF($BP539="","",IFERROR(VLOOKUP(IFERROR(VLOOKUP(IF(ISNUMBER(FIND(" – ",$BP539)),LEFT($BP539,FIND(" – ",$BP539)-1),$BP539),ProdTbl,5,0),""),BasketTbl,2,0),"کد ناشناخته"))</f>
        <v/>
      </c>
      <c r="BR539" s="18">
        <f>IF($BP539="","",IFERROR(VLOOKUP(IF(ISNUMBER(FIND(" – ",$BP539)),LEFT($BP539,FIND(" – ",$BP539)-1),$BP539),ProdTbl,3,0),"کد ناشناخته"))</f>
        <v/>
      </c>
      <c r="BS539" s="22" t="n"/>
      <c r="BT539" s="21" t="n"/>
      <c r="BU539" s="20" t="n"/>
      <c r="BV539" s="18">
        <f>IF($BU539="","",IFERROR(VLOOKUP(IFERROR(VLOOKUP(IF(ISNUMBER(FIND(" – ",$BU539)),LEFT($BU539,FIND(" – ",$BU539)-1),$BU539),ProdTbl,5,0),""),BasketTbl,2,0),"کد ناشناخته"))</f>
        <v/>
      </c>
      <c r="BW539" s="18">
        <f>IF($BU539="","",IFERROR(VLOOKUP(IF(ISNUMBER(FIND(" – ",$BU539)),LEFT($BU539,FIND(" – ",$BU539)-1),$BU539),ProdTbl,3,0),"کد ناشناخته"))</f>
        <v/>
      </c>
      <c r="BX539" s="22" t="n"/>
      <c r="BY539" s="21" t="n"/>
      <c r="BZ539" s="20" t="n"/>
      <c r="CA539" s="18">
        <f>IF($BZ539="","",IFERROR(VLOOKUP(IFERROR(VLOOKUP(IF(ISNUMBER(FIND(" – ",$BZ539)),LEFT($BZ539,FIND(" – ",$BZ539)-1),$BZ539),ProdTbl,5,0),""),BasketTbl,2,0),"کد ناشناخته"))</f>
        <v/>
      </c>
      <c r="CB539" s="18">
        <f>IF($BZ539="","",IFERROR(VLOOKUP(IF(ISNUMBER(FIND(" – ",$BZ539)),LEFT($BZ539,FIND(" – ",$BZ539)-1),$BZ539),ProdTbl,3,0),"کد ناشناخته"))</f>
        <v/>
      </c>
      <c r="CC539" s="22" t="n"/>
      <c r="CD539" s="21" t="n"/>
      <c r="CE539" s="20" t="n"/>
      <c r="CF539" s="18">
        <f>IF($CE539="","",IFERROR(VLOOKUP(IFERROR(VLOOKUP(IF(ISNUMBER(FIND(" – ",$CE539)),LEFT($CE539,FIND(" – ",$CE539)-1),$CE539),ProdTbl,5,0),""),BasketTbl,2,0),"کد ناشناخته"))</f>
        <v/>
      </c>
      <c r="CG539" s="18">
        <f>IF($CE539="","",IFERROR(VLOOKUP(IF(ISNUMBER(FIND(" – ",$CE539)),LEFT($CE539,FIND(" – ",$CE539)-1),$CE539),ProdTbl,3,0),"کد ناشناخته"))</f>
        <v/>
      </c>
      <c r="CH539" s="22" t="n"/>
      <c r="CI539" s="21" t="n"/>
    </row>
    <row r="540">
      <c r="A540" s="18">
        <f>IF($B540="","",COUNTA($B$10:$B540))</f>
        <v/>
      </c>
      <c r="B540" s="19" t="n"/>
      <c r="C540" s="20" t="n"/>
      <c r="D540" s="19" t="n"/>
      <c r="E540" s="18">
        <f>IF($D540="","",IFERROR(VLOOKUP(IF(ISNUMBER(FIND(" – ",$D540)),LEFT($D540,FIND(" – ",$D540)-1),$D540),SellerTbl,2,0),"کد ناشناخته"))</f>
        <v/>
      </c>
      <c r="F540" s="21" t="n"/>
      <c r="G540" s="21" t="n"/>
      <c r="H540" s="22" t="n"/>
      <c r="I540" s="23">
        <f>IF(OR($F540="",$G540=""),"",$F540-$G540)</f>
        <v/>
      </c>
      <c r="J540" s="18">
        <f>IF($I540="","",IF(ABS($I540)&lt;=0.01*$F540,"√","×"))</f>
        <v/>
      </c>
      <c r="K540" s="23">
        <f>IF(COUNT($Q540,$V540,$AA540,$AF540,$AK540,$AP540,$AU540,$AZ540,$BE540,$BJ540,$BO540,$BT540,$BY540,$CD540,$CI540)=0,"",SUM($Q540,$V540,$AA540,$AF540,$AK540,$AP540,$AU540,$AZ540,$BE540,$BJ540,$BO540,$BT540,$BY540,$CD540,$CI540))</f>
        <v/>
      </c>
      <c r="L540" s="23">
        <f>IF(OR($F540="",$K540=""),"",$F540-$K540)</f>
        <v/>
      </c>
      <c r="M540" s="20" t="n"/>
      <c r="N540" s="18">
        <f>IF($M540="","",IFERROR(VLOOKUP(IFERROR(VLOOKUP(IF(ISNUMBER(FIND(" – ",$M540)),LEFT($M540,FIND(" – ",$M540)-1),$M540),ProdTbl,5,0),""),BasketTbl,2,0),"کد ناشناخته"))</f>
        <v/>
      </c>
      <c r="O540" s="18">
        <f>IF($M540="","",IFERROR(VLOOKUP(IF(ISNUMBER(FIND(" – ",$M540)),LEFT($M540,FIND(" – ",$M540)-1),$M540),ProdTbl,3,0),"کد ناشناخته"))</f>
        <v/>
      </c>
      <c r="P540" s="22" t="n"/>
      <c r="Q540" s="21" t="n"/>
      <c r="R540" s="20" t="n"/>
      <c r="S540" s="18">
        <f>IF($R540="","",IFERROR(VLOOKUP(IFERROR(VLOOKUP(IF(ISNUMBER(FIND(" – ",$R540)),LEFT($R540,FIND(" – ",$R540)-1),$R540),ProdTbl,5,0),""),BasketTbl,2,0),"کد ناشناخته"))</f>
        <v/>
      </c>
      <c r="T540" s="18">
        <f>IF($R540="","",IFERROR(VLOOKUP(IF(ISNUMBER(FIND(" – ",$R540)),LEFT($R540,FIND(" – ",$R540)-1),$R540),ProdTbl,3,0),"کد ناشناخته"))</f>
        <v/>
      </c>
      <c r="U540" s="22" t="n"/>
      <c r="V540" s="21" t="n"/>
      <c r="W540" s="20" t="n"/>
      <c r="X540" s="18">
        <f>IF($W540="","",IFERROR(VLOOKUP(IFERROR(VLOOKUP(IF(ISNUMBER(FIND(" – ",$W540)),LEFT($W540,FIND(" – ",$W540)-1),$W540),ProdTbl,5,0),""),BasketTbl,2,0),"کد ناشناخته"))</f>
        <v/>
      </c>
      <c r="Y540" s="18">
        <f>IF($W540="","",IFERROR(VLOOKUP(IF(ISNUMBER(FIND(" – ",$W540)),LEFT($W540,FIND(" – ",$W540)-1),$W540),ProdTbl,3,0),"کد ناشناخته"))</f>
        <v/>
      </c>
      <c r="Z540" s="22" t="n"/>
      <c r="AA540" s="21" t="n"/>
      <c r="AB540" s="20" t="n"/>
      <c r="AC540" s="18">
        <f>IF($AB540="","",IFERROR(VLOOKUP(IFERROR(VLOOKUP(IF(ISNUMBER(FIND(" – ",$AB540)),LEFT($AB540,FIND(" – ",$AB540)-1),$AB540),ProdTbl,5,0),""),BasketTbl,2,0),"کد ناشناخته"))</f>
        <v/>
      </c>
      <c r="AD540" s="18">
        <f>IF($AB540="","",IFERROR(VLOOKUP(IF(ISNUMBER(FIND(" – ",$AB540)),LEFT($AB540,FIND(" – ",$AB540)-1),$AB540),ProdTbl,3,0),"کد ناشناخته"))</f>
        <v/>
      </c>
      <c r="AE540" s="22" t="n"/>
      <c r="AF540" s="21" t="n"/>
      <c r="AG540" s="20" t="n"/>
      <c r="AH540" s="18">
        <f>IF($AG540="","",IFERROR(VLOOKUP(IFERROR(VLOOKUP(IF(ISNUMBER(FIND(" – ",$AG540)),LEFT($AG540,FIND(" – ",$AG540)-1),$AG540),ProdTbl,5,0),""),BasketTbl,2,0),"کد ناشناخته"))</f>
        <v/>
      </c>
      <c r="AI540" s="18">
        <f>IF($AG540="","",IFERROR(VLOOKUP(IF(ISNUMBER(FIND(" – ",$AG540)),LEFT($AG540,FIND(" – ",$AG540)-1),$AG540),ProdTbl,3,0),"کد ناشناخته"))</f>
        <v/>
      </c>
      <c r="AJ540" s="22" t="n"/>
      <c r="AK540" s="21" t="n"/>
      <c r="AL540" s="20" t="n"/>
      <c r="AM540" s="18">
        <f>IF($AL540="","",IFERROR(VLOOKUP(IFERROR(VLOOKUP(IF(ISNUMBER(FIND(" – ",$AL540)),LEFT($AL540,FIND(" – ",$AL540)-1),$AL540),ProdTbl,5,0),""),BasketTbl,2,0),"کد ناشناخته"))</f>
        <v/>
      </c>
      <c r="AN540" s="18">
        <f>IF($AL540="","",IFERROR(VLOOKUP(IF(ISNUMBER(FIND(" – ",$AL540)),LEFT($AL540,FIND(" – ",$AL540)-1),$AL540),ProdTbl,3,0),"کد ناشناخته"))</f>
        <v/>
      </c>
      <c r="AO540" s="22" t="n"/>
      <c r="AP540" s="21" t="n"/>
      <c r="AQ540" s="20" t="n"/>
      <c r="AR540" s="18">
        <f>IF($AQ540="","",IFERROR(VLOOKUP(IFERROR(VLOOKUP(IF(ISNUMBER(FIND(" – ",$AQ540)),LEFT($AQ540,FIND(" – ",$AQ540)-1),$AQ540),ProdTbl,5,0),""),BasketTbl,2,0),"کد ناشناخته"))</f>
        <v/>
      </c>
      <c r="AS540" s="18">
        <f>IF($AQ540="","",IFERROR(VLOOKUP(IF(ISNUMBER(FIND(" – ",$AQ540)),LEFT($AQ540,FIND(" – ",$AQ540)-1),$AQ540),ProdTbl,3,0),"کد ناشناخته"))</f>
        <v/>
      </c>
      <c r="AT540" s="22" t="n"/>
      <c r="AU540" s="21" t="n"/>
      <c r="AV540" s="20" t="n"/>
      <c r="AW540" s="18">
        <f>IF($AV540="","",IFERROR(VLOOKUP(IFERROR(VLOOKUP(IF(ISNUMBER(FIND(" – ",$AV540)),LEFT($AV540,FIND(" – ",$AV540)-1),$AV540),ProdTbl,5,0),""),BasketTbl,2,0),"کد ناشناخته"))</f>
        <v/>
      </c>
      <c r="AX540" s="18">
        <f>IF($AV540="","",IFERROR(VLOOKUP(IF(ISNUMBER(FIND(" – ",$AV540)),LEFT($AV540,FIND(" – ",$AV540)-1),$AV540),ProdTbl,3,0),"کد ناشناخته"))</f>
        <v/>
      </c>
      <c r="AY540" s="22" t="n"/>
      <c r="AZ540" s="21" t="n"/>
      <c r="BA540" s="20" t="n"/>
      <c r="BB540" s="18">
        <f>IF($BA540="","",IFERROR(VLOOKUP(IFERROR(VLOOKUP(IF(ISNUMBER(FIND(" – ",$BA540)),LEFT($BA540,FIND(" – ",$BA540)-1),$BA540),ProdTbl,5,0),""),BasketTbl,2,0),"کد ناشناخته"))</f>
        <v/>
      </c>
      <c r="BC540" s="18">
        <f>IF($BA540="","",IFERROR(VLOOKUP(IF(ISNUMBER(FIND(" – ",$BA540)),LEFT($BA540,FIND(" – ",$BA540)-1),$BA540),ProdTbl,3,0),"کد ناشناخته"))</f>
        <v/>
      </c>
      <c r="BD540" s="22" t="n"/>
      <c r="BE540" s="21" t="n"/>
      <c r="BF540" s="20" t="n"/>
      <c r="BG540" s="18">
        <f>IF($BF540="","",IFERROR(VLOOKUP(IFERROR(VLOOKUP(IF(ISNUMBER(FIND(" – ",$BF540)),LEFT($BF540,FIND(" – ",$BF540)-1),$BF540),ProdTbl,5,0),""),BasketTbl,2,0),"کد ناشناخته"))</f>
        <v/>
      </c>
      <c r="BH540" s="18">
        <f>IF($BF540="","",IFERROR(VLOOKUP(IF(ISNUMBER(FIND(" – ",$BF540)),LEFT($BF540,FIND(" – ",$BF540)-1),$BF540),ProdTbl,3,0),"کد ناشناخته"))</f>
        <v/>
      </c>
      <c r="BI540" s="22" t="n"/>
      <c r="BJ540" s="21" t="n"/>
      <c r="BK540" s="20" t="n"/>
      <c r="BL540" s="18">
        <f>IF($BK540="","",IFERROR(VLOOKUP(IFERROR(VLOOKUP(IF(ISNUMBER(FIND(" – ",$BK540)),LEFT($BK540,FIND(" – ",$BK540)-1),$BK540),ProdTbl,5,0),""),BasketTbl,2,0),"کد ناشناخته"))</f>
        <v/>
      </c>
      <c r="BM540" s="18">
        <f>IF($BK540="","",IFERROR(VLOOKUP(IF(ISNUMBER(FIND(" – ",$BK540)),LEFT($BK540,FIND(" – ",$BK540)-1),$BK540),ProdTbl,3,0),"کد ناشناخته"))</f>
        <v/>
      </c>
      <c r="BN540" s="22" t="n"/>
      <c r="BO540" s="21" t="n"/>
      <c r="BP540" s="20" t="n"/>
      <c r="BQ540" s="18">
        <f>IF($BP540="","",IFERROR(VLOOKUP(IFERROR(VLOOKUP(IF(ISNUMBER(FIND(" – ",$BP540)),LEFT($BP540,FIND(" – ",$BP540)-1),$BP540),ProdTbl,5,0),""),BasketTbl,2,0),"کد ناشناخته"))</f>
        <v/>
      </c>
      <c r="BR540" s="18">
        <f>IF($BP540="","",IFERROR(VLOOKUP(IF(ISNUMBER(FIND(" – ",$BP540)),LEFT($BP540,FIND(" – ",$BP540)-1),$BP540),ProdTbl,3,0),"کد ناشناخته"))</f>
        <v/>
      </c>
      <c r="BS540" s="22" t="n"/>
      <c r="BT540" s="21" t="n"/>
      <c r="BU540" s="20" t="n"/>
      <c r="BV540" s="18">
        <f>IF($BU540="","",IFERROR(VLOOKUP(IFERROR(VLOOKUP(IF(ISNUMBER(FIND(" – ",$BU540)),LEFT($BU540,FIND(" – ",$BU540)-1),$BU540),ProdTbl,5,0),""),BasketTbl,2,0),"کد ناشناخته"))</f>
        <v/>
      </c>
      <c r="BW540" s="18">
        <f>IF($BU540="","",IFERROR(VLOOKUP(IF(ISNUMBER(FIND(" – ",$BU540)),LEFT($BU540,FIND(" – ",$BU540)-1),$BU540),ProdTbl,3,0),"کد ناشناخته"))</f>
        <v/>
      </c>
      <c r="BX540" s="22" t="n"/>
      <c r="BY540" s="21" t="n"/>
      <c r="BZ540" s="20" t="n"/>
      <c r="CA540" s="18">
        <f>IF($BZ540="","",IFERROR(VLOOKUP(IFERROR(VLOOKUP(IF(ISNUMBER(FIND(" – ",$BZ540)),LEFT($BZ540,FIND(" – ",$BZ540)-1),$BZ540),ProdTbl,5,0),""),BasketTbl,2,0),"کد ناشناخته"))</f>
        <v/>
      </c>
      <c r="CB540" s="18">
        <f>IF($BZ540="","",IFERROR(VLOOKUP(IF(ISNUMBER(FIND(" – ",$BZ540)),LEFT($BZ540,FIND(" – ",$BZ540)-1),$BZ540),ProdTbl,3,0),"کد ناشناخته"))</f>
        <v/>
      </c>
      <c r="CC540" s="22" t="n"/>
      <c r="CD540" s="21" t="n"/>
      <c r="CE540" s="20" t="n"/>
      <c r="CF540" s="18">
        <f>IF($CE540="","",IFERROR(VLOOKUP(IFERROR(VLOOKUP(IF(ISNUMBER(FIND(" – ",$CE540)),LEFT($CE540,FIND(" – ",$CE540)-1),$CE540),ProdTbl,5,0),""),BasketTbl,2,0),"کد ناشناخته"))</f>
        <v/>
      </c>
      <c r="CG540" s="18">
        <f>IF($CE540="","",IFERROR(VLOOKUP(IF(ISNUMBER(FIND(" – ",$CE540)),LEFT($CE540,FIND(" – ",$CE540)-1),$CE540),ProdTbl,3,0),"کد ناشناخته"))</f>
        <v/>
      </c>
      <c r="CH540" s="22" t="n"/>
      <c r="CI540" s="21" t="n"/>
    </row>
    <row r="541">
      <c r="A541" s="18">
        <f>IF($B541="","",COUNTA($B$10:$B541))</f>
        <v/>
      </c>
      <c r="B541" s="19" t="n"/>
      <c r="C541" s="20" t="n"/>
      <c r="D541" s="19" t="n"/>
      <c r="E541" s="18">
        <f>IF($D541="","",IFERROR(VLOOKUP(IF(ISNUMBER(FIND(" – ",$D541)),LEFT($D541,FIND(" – ",$D541)-1),$D541),SellerTbl,2,0),"کد ناشناخته"))</f>
        <v/>
      </c>
      <c r="F541" s="21" t="n"/>
      <c r="G541" s="21" t="n"/>
      <c r="H541" s="22" t="n"/>
      <c r="I541" s="23">
        <f>IF(OR($F541="",$G541=""),"",$F541-$G541)</f>
        <v/>
      </c>
      <c r="J541" s="18">
        <f>IF($I541="","",IF(ABS($I541)&lt;=0.01*$F541,"√","×"))</f>
        <v/>
      </c>
      <c r="K541" s="23">
        <f>IF(COUNT($Q541,$V541,$AA541,$AF541,$AK541,$AP541,$AU541,$AZ541,$BE541,$BJ541,$BO541,$BT541,$BY541,$CD541,$CI541)=0,"",SUM($Q541,$V541,$AA541,$AF541,$AK541,$AP541,$AU541,$AZ541,$BE541,$BJ541,$BO541,$BT541,$BY541,$CD541,$CI541))</f>
        <v/>
      </c>
      <c r="L541" s="23">
        <f>IF(OR($F541="",$K541=""),"",$F541-$K541)</f>
        <v/>
      </c>
      <c r="M541" s="20" t="n"/>
      <c r="N541" s="18">
        <f>IF($M541="","",IFERROR(VLOOKUP(IFERROR(VLOOKUP(IF(ISNUMBER(FIND(" – ",$M541)),LEFT($M541,FIND(" – ",$M541)-1),$M541),ProdTbl,5,0),""),BasketTbl,2,0),"کد ناشناخته"))</f>
        <v/>
      </c>
      <c r="O541" s="18">
        <f>IF($M541="","",IFERROR(VLOOKUP(IF(ISNUMBER(FIND(" – ",$M541)),LEFT($M541,FIND(" – ",$M541)-1),$M541),ProdTbl,3,0),"کد ناشناخته"))</f>
        <v/>
      </c>
      <c r="P541" s="22" t="n"/>
      <c r="Q541" s="21" t="n"/>
      <c r="R541" s="20" t="n"/>
      <c r="S541" s="18">
        <f>IF($R541="","",IFERROR(VLOOKUP(IFERROR(VLOOKUP(IF(ISNUMBER(FIND(" – ",$R541)),LEFT($R541,FIND(" – ",$R541)-1),$R541),ProdTbl,5,0),""),BasketTbl,2,0),"کد ناشناخته"))</f>
        <v/>
      </c>
      <c r="T541" s="18">
        <f>IF($R541="","",IFERROR(VLOOKUP(IF(ISNUMBER(FIND(" – ",$R541)),LEFT($R541,FIND(" – ",$R541)-1),$R541),ProdTbl,3,0),"کد ناشناخته"))</f>
        <v/>
      </c>
      <c r="U541" s="22" t="n"/>
      <c r="V541" s="21" t="n"/>
      <c r="W541" s="20" t="n"/>
      <c r="X541" s="18">
        <f>IF($W541="","",IFERROR(VLOOKUP(IFERROR(VLOOKUP(IF(ISNUMBER(FIND(" – ",$W541)),LEFT($W541,FIND(" – ",$W541)-1),$W541),ProdTbl,5,0),""),BasketTbl,2,0),"کد ناشناخته"))</f>
        <v/>
      </c>
      <c r="Y541" s="18">
        <f>IF($W541="","",IFERROR(VLOOKUP(IF(ISNUMBER(FIND(" – ",$W541)),LEFT($W541,FIND(" – ",$W541)-1),$W541),ProdTbl,3,0),"کد ناشناخته"))</f>
        <v/>
      </c>
      <c r="Z541" s="22" t="n"/>
      <c r="AA541" s="21" t="n"/>
      <c r="AB541" s="20" t="n"/>
      <c r="AC541" s="18">
        <f>IF($AB541="","",IFERROR(VLOOKUP(IFERROR(VLOOKUP(IF(ISNUMBER(FIND(" – ",$AB541)),LEFT($AB541,FIND(" – ",$AB541)-1),$AB541),ProdTbl,5,0),""),BasketTbl,2,0),"کد ناشناخته"))</f>
        <v/>
      </c>
      <c r="AD541" s="18">
        <f>IF($AB541="","",IFERROR(VLOOKUP(IF(ISNUMBER(FIND(" – ",$AB541)),LEFT($AB541,FIND(" – ",$AB541)-1),$AB541),ProdTbl,3,0),"کد ناشناخته"))</f>
        <v/>
      </c>
      <c r="AE541" s="22" t="n"/>
      <c r="AF541" s="21" t="n"/>
      <c r="AG541" s="20" t="n"/>
      <c r="AH541" s="18">
        <f>IF($AG541="","",IFERROR(VLOOKUP(IFERROR(VLOOKUP(IF(ISNUMBER(FIND(" – ",$AG541)),LEFT($AG541,FIND(" – ",$AG541)-1),$AG541),ProdTbl,5,0),""),BasketTbl,2,0),"کد ناشناخته"))</f>
        <v/>
      </c>
      <c r="AI541" s="18">
        <f>IF($AG541="","",IFERROR(VLOOKUP(IF(ISNUMBER(FIND(" – ",$AG541)),LEFT($AG541,FIND(" – ",$AG541)-1),$AG541),ProdTbl,3,0),"کد ناشناخته"))</f>
        <v/>
      </c>
      <c r="AJ541" s="22" t="n"/>
      <c r="AK541" s="21" t="n"/>
      <c r="AL541" s="20" t="n"/>
      <c r="AM541" s="18">
        <f>IF($AL541="","",IFERROR(VLOOKUP(IFERROR(VLOOKUP(IF(ISNUMBER(FIND(" – ",$AL541)),LEFT($AL541,FIND(" – ",$AL541)-1),$AL541),ProdTbl,5,0),""),BasketTbl,2,0),"کد ناشناخته"))</f>
        <v/>
      </c>
      <c r="AN541" s="18">
        <f>IF($AL541="","",IFERROR(VLOOKUP(IF(ISNUMBER(FIND(" – ",$AL541)),LEFT($AL541,FIND(" – ",$AL541)-1),$AL541),ProdTbl,3,0),"کد ناشناخته"))</f>
        <v/>
      </c>
      <c r="AO541" s="22" t="n"/>
      <c r="AP541" s="21" t="n"/>
      <c r="AQ541" s="20" t="n"/>
      <c r="AR541" s="18">
        <f>IF($AQ541="","",IFERROR(VLOOKUP(IFERROR(VLOOKUP(IF(ISNUMBER(FIND(" – ",$AQ541)),LEFT($AQ541,FIND(" – ",$AQ541)-1),$AQ541),ProdTbl,5,0),""),BasketTbl,2,0),"کد ناشناخته"))</f>
        <v/>
      </c>
      <c r="AS541" s="18">
        <f>IF($AQ541="","",IFERROR(VLOOKUP(IF(ISNUMBER(FIND(" – ",$AQ541)),LEFT($AQ541,FIND(" – ",$AQ541)-1),$AQ541),ProdTbl,3,0),"کد ناشناخته"))</f>
        <v/>
      </c>
      <c r="AT541" s="22" t="n"/>
      <c r="AU541" s="21" t="n"/>
      <c r="AV541" s="20" t="n"/>
      <c r="AW541" s="18">
        <f>IF($AV541="","",IFERROR(VLOOKUP(IFERROR(VLOOKUP(IF(ISNUMBER(FIND(" – ",$AV541)),LEFT($AV541,FIND(" – ",$AV541)-1),$AV541),ProdTbl,5,0),""),BasketTbl,2,0),"کد ناشناخته"))</f>
        <v/>
      </c>
      <c r="AX541" s="18">
        <f>IF($AV541="","",IFERROR(VLOOKUP(IF(ISNUMBER(FIND(" – ",$AV541)),LEFT($AV541,FIND(" – ",$AV541)-1),$AV541),ProdTbl,3,0),"کد ناشناخته"))</f>
        <v/>
      </c>
      <c r="AY541" s="22" t="n"/>
      <c r="AZ541" s="21" t="n"/>
      <c r="BA541" s="20" t="n"/>
      <c r="BB541" s="18">
        <f>IF($BA541="","",IFERROR(VLOOKUP(IFERROR(VLOOKUP(IF(ISNUMBER(FIND(" – ",$BA541)),LEFT($BA541,FIND(" – ",$BA541)-1),$BA541),ProdTbl,5,0),""),BasketTbl,2,0),"کد ناشناخته"))</f>
        <v/>
      </c>
      <c r="BC541" s="18">
        <f>IF($BA541="","",IFERROR(VLOOKUP(IF(ISNUMBER(FIND(" – ",$BA541)),LEFT($BA541,FIND(" – ",$BA541)-1),$BA541),ProdTbl,3,0),"کد ناشناخته"))</f>
        <v/>
      </c>
      <c r="BD541" s="22" t="n"/>
      <c r="BE541" s="21" t="n"/>
      <c r="BF541" s="20" t="n"/>
      <c r="BG541" s="18">
        <f>IF($BF541="","",IFERROR(VLOOKUP(IFERROR(VLOOKUP(IF(ISNUMBER(FIND(" – ",$BF541)),LEFT($BF541,FIND(" – ",$BF541)-1),$BF541),ProdTbl,5,0),""),BasketTbl,2,0),"کد ناشناخته"))</f>
        <v/>
      </c>
      <c r="BH541" s="18">
        <f>IF($BF541="","",IFERROR(VLOOKUP(IF(ISNUMBER(FIND(" – ",$BF541)),LEFT($BF541,FIND(" – ",$BF541)-1),$BF541),ProdTbl,3,0),"کد ناشناخته"))</f>
        <v/>
      </c>
      <c r="BI541" s="22" t="n"/>
      <c r="BJ541" s="21" t="n"/>
      <c r="BK541" s="20" t="n"/>
      <c r="BL541" s="18">
        <f>IF($BK541="","",IFERROR(VLOOKUP(IFERROR(VLOOKUP(IF(ISNUMBER(FIND(" – ",$BK541)),LEFT($BK541,FIND(" – ",$BK541)-1),$BK541),ProdTbl,5,0),""),BasketTbl,2,0),"کد ناشناخته"))</f>
        <v/>
      </c>
      <c r="BM541" s="18">
        <f>IF($BK541="","",IFERROR(VLOOKUP(IF(ISNUMBER(FIND(" – ",$BK541)),LEFT($BK541,FIND(" – ",$BK541)-1),$BK541),ProdTbl,3,0),"کد ناشناخته"))</f>
        <v/>
      </c>
      <c r="BN541" s="22" t="n"/>
      <c r="BO541" s="21" t="n"/>
      <c r="BP541" s="20" t="n"/>
      <c r="BQ541" s="18">
        <f>IF($BP541="","",IFERROR(VLOOKUP(IFERROR(VLOOKUP(IF(ISNUMBER(FIND(" – ",$BP541)),LEFT($BP541,FIND(" – ",$BP541)-1),$BP541),ProdTbl,5,0),""),BasketTbl,2,0),"کد ناشناخته"))</f>
        <v/>
      </c>
      <c r="BR541" s="18">
        <f>IF($BP541="","",IFERROR(VLOOKUP(IF(ISNUMBER(FIND(" – ",$BP541)),LEFT($BP541,FIND(" – ",$BP541)-1),$BP541),ProdTbl,3,0),"کد ناشناخته"))</f>
        <v/>
      </c>
      <c r="BS541" s="22" t="n"/>
      <c r="BT541" s="21" t="n"/>
      <c r="BU541" s="20" t="n"/>
      <c r="BV541" s="18">
        <f>IF($BU541="","",IFERROR(VLOOKUP(IFERROR(VLOOKUP(IF(ISNUMBER(FIND(" – ",$BU541)),LEFT($BU541,FIND(" – ",$BU541)-1),$BU541),ProdTbl,5,0),""),BasketTbl,2,0),"کد ناشناخته"))</f>
        <v/>
      </c>
      <c r="BW541" s="18">
        <f>IF($BU541="","",IFERROR(VLOOKUP(IF(ISNUMBER(FIND(" – ",$BU541)),LEFT($BU541,FIND(" – ",$BU541)-1),$BU541),ProdTbl,3,0),"کد ناشناخته"))</f>
        <v/>
      </c>
      <c r="BX541" s="22" t="n"/>
      <c r="BY541" s="21" t="n"/>
      <c r="BZ541" s="20" t="n"/>
      <c r="CA541" s="18">
        <f>IF($BZ541="","",IFERROR(VLOOKUP(IFERROR(VLOOKUP(IF(ISNUMBER(FIND(" – ",$BZ541)),LEFT($BZ541,FIND(" – ",$BZ541)-1),$BZ541),ProdTbl,5,0),""),BasketTbl,2,0),"کد ناشناخته"))</f>
        <v/>
      </c>
      <c r="CB541" s="18">
        <f>IF($BZ541="","",IFERROR(VLOOKUP(IF(ISNUMBER(FIND(" – ",$BZ541)),LEFT($BZ541,FIND(" – ",$BZ541)-1),$BZ541),ProdTbl,3,0),"کد ناشناخته"))</f>
        <v/>
      </c>
      <c r="CC541" s="22" t="n"/>
      <c r="CD541" s="21" t="n"/>
      <c r="CE541" s="20" t="n"/>
      <c r="CF541" s="18">
        <f>IF($CE541="","",IFERROR(VLOOKUP(IFERROR(VLOOKUP(IF(ISNUMBER(FIND(" – ",$CE541)),LEFT($CE541,FIND(" – ",$CE541)-1),$CE541),ProdTbl,5,0),""),BasketTbl,2,0),"کد ناشناخته"))</f>
        <v/>
      </c>
      <c r="CG541" s="18">
        <f>IF($CE541="","",IFERROR(VLOOKUP(IF(ISNUMBER(FIND(" – ",$CE541)),LEFT($CE541,FIND(" – ",$CE541)-1),$CE541),ProdTbl,3,0),"کد ناشناخته"))</f>
        <v/>
      </c>
      <c r="CH541" s="22" t="n"/>
      <c r="CI541" s="21" t="n"/>
    </row>
    <row r="542">
      <c r="A542" s="18">
        <f>IF($B542="","",COUNTA($B$10:$B542))</f>
        <v/>
      </c>
      <c r="B542" s="19" t="n"/>
      <c r="C542" s="20" t="n"/>
      <c r="D542" s="19" t="n"/>
      <c r="E542" s="18">
        <f>IF($D542="","",IFERROR(VLOOKUP(IF(ISNUMBER(FIND(" – ",$D542)),LEFT($D542,FIND(" – ",$D542)-1),$D542),SellerTbl,2,0),"کد ناشناخته"))</f>
        <v/>
      </c>
      <c r="F542" s="21" t="n"/>
      <c r="G542" s="21" t="n"/>
      <c r="H542" s="22" t="n"/>
      <c r="I542" s="23">
        <f>IF(OR($F542="",$G542=""),"",$F542-$G542)</f>
        <v/>
      </c>
      <c r="J542" s="18">
        <f>IF($I542="","",IF(ABS($I542)&lt;=0.01*$F542,"√","×"))</f>
        <v/>
      </c>
      <c r="K542" s="23">
        <f>IF(COUNT($Q542,$V542,$AA542,$AF542,$AK542,$AP542,$AU542,$AZ542,$BE542,$BJ542,$BO542,$BT542,$BY542,$CD542,$CI542)=0,"",SUM($Q542,$V542,$AA542,$AF542,$AK542,$AP542,$AU542,$AZ542,$BE542,$BJ542,$BO542,$BT542,$BY542,$CD542,$CI542))</f>
        <v/>
      </c>
      <c r="L542" s="23">
        <f>IF(OR($F542="",$K542=""),"",$F542-$K542)</f>
        <v/>
      </c>
      <c r="M542" s="20" t="n"/>
      <c r="N542" s="18">
        <f>IF($M542="","",IFERROR(VLOOKUP(IFERROR(VLOOKUP(IF(ISNUMBER(FIND(" – ",$M542)),LEFT($M542,FIND(" – ",$M542)-1),$M542),ProdTbl,5,0),""),BasketTbl,2,0),"کد ناشناخته"))</f>
        <v/>
      </c>
      <c r="O542" s="18">
        <f>IF($M542="","",IFERROR(VLOOKUP(IF(ISNUMBER(FIND(" – ",$M542)),LEFT($M542,FIND(" – ",$M542)-1),$M542),ProdTbl,3,0),"کد ناشناخته"))</f>
        <v/>
      </c>
      <c r="P542" s="22" t="n"/>
      <c r="Q542" s="21" t="n"/>
      <c r="R542" s="20" t="n"/>
      <c r="S542" s="18">
        <f>IF($R542="","",IFERROR(VLOOKUP(IFERROR(VLOOKUP(IF(ISNUMBER(FIND(" – ",$R542)),LEFT($R542,FIND(" – ",$R542)-1),$R542),ProdTbl,5,0),""),BasketTbl,2,0),"کد ناشناخته"))</f>
        <v/>
      </c>
      <c r="T542" s="18">
        <f>IF($R542="","",IFERROR(VLOOKUP(IF(ISNUMBER(FIND(" – ",$R542)),LEFT($R542,FIND(" – ",$R542)-1),$R542),ProdTbl,3,0),"کد ناشناخته"))</f>
        <v/>
      </c>
      <c r="U542" s="22" t="n"/>
      <c r="V542" s="21" t="n"/>
      <c r="W542" s="20" t="n"/>
      <c r="X542" s="18">
        <f>IF($W542="","",IFERROR(VLOOKUP(IFERROR(VLOOKUP(IF(ISNUMBER(FIND(" – ",$W542)),LEFT($W542,FIND(" – ",$W542)-1),$W542),ProdTbl,5,0),""),BasketTbl,2,0),"کد ناشناخته"))</f>
        <v/>
      </c>
      <c r="Y542" s="18">
        <f>IF($W542="","",IFERROR(VLOOKUP(IF(ISNUMBER(FIND(" – ",$W542)),LEFT($W542,FIND(" – ",$W542)-1),$W542),ProdTbl,3,0),"کد ناشناخته"))</f>
        <v/>
      </c>
      <c r="Z542" s="22" t="n"/>
      <c r="AA542" s="21" t="n"/>
      <c r="AB542" s="20" t="n"/>
      <c r="AC542" s="18">
        <f>IF($AB542="","",IFERROR(VLOOKUP(IFERROR(VLOOKUP(IF(ISNUMBER(FIND(" – ",$AB542)),LEFT($AB542,FIND(" – ",$AB542)-1),$AB542),ProdTbl,5,0),""),BasketTbl,2,0),"کد ناشناخته"))</f>
        <v/>
      </c>
      <c r="AD542" s="18">
        <f>IF($AB542="","",IFERROR(VLOOKUP(IF(ISNUMBER(FIND(" – ",$AB542)),LEFT($AB542,FIND(" – ",$AB542)-1),$AB542),ProdTbl,3,0),"کد ناشناخته"))</f>
        <v/>
      </c>
      <c r="AE542" s="22" t="n"/>
      <c r="AF542" s="21" t="n"/>
      <c r="AG542" s="20" t="n"/>
      <c r="AH542" s="18">
        <f>IF($AG542="","",IFERROR(VLOOKUP(IFERROR(VLOOKUP(IF(ISNUMBER(FIND(" – ",$AG542)),LEFT($AG542,FIND(" – ",$AG542)-1),$AG542),ProdTbl,5,0),""),BasketTbl,2,0),"کد ناشناخته"))</f>
        <v/>
      </c>
      <c r="AI542" s="18">
        <f>IF($AG542="","",IFERROR(VLOOKUP(IF(ISNUMBER(FIND(" – ",$AG542)),LEFT($AG542,FIND(" – ",$AG542)-1),$AG542),ProdTbl,3,0),"کد ناشناخته"))</f>
        <v/>
      </c>
      <c r="AJ542" s="22" t="n"/>
      <c r="AK542" s="21" t="n"/>
      <c r="AL542" s="20" t="n"/>
      <c r="AM542" s="18">
        <f>IF($AL542="","",IFERROR(VLOOKUP(IFERROR(VLOOKUP(IF(ISNUMBER(FIND(" – ",$AL542)),LEFT($AL542,FIND(" – ",$AL542)-1),$AL542),ProdTbl,5,0),""),BasketTbl,2,0),"کد ناشناخته"))</f>
        <v/>
      </c>
      <c r="AN542" s="18">
        <f>IF($AL542="","",IFERROR(VLOOKUP(IF(ISNUMBER(FIND(" – ",$AL542)),LEFT($AL542,FIND(" – ",$AL542)-1),$AL542),ProdTbl,3,0),"کد ناشناخته"))</f>
        <v/>
      </c>
      <c r="AO542" s="22" t="n"/>
      <c r="AP542" s="21" t="n"/>
      <c r="AQ542" s="20" t="n"/>
      <c r="AR542" s="18">
        <f>IF($AQ542="","",IFERROR(VLOOKUP(IFERROR(VLOOKUP(IF(ISNUMBER(FIND(" – ",$AQ542)),LEFT($AQ542,FIND(" – ",$AQ542)-1),$AQ542),ProdTbl,5,0),""),BasketTbl,2,0),"کد ناشناخته"))</f>
        <v/>
      </c>
      <c r="AS542" s="18">
        <f>IF($AQ542="","",IFERROR(VLOOKUP(IF(ISNUMBER(FIND(" – ",$AQ542)),LEFT($AQ542,FIND(" – ",$AQ542)-1),$AQ542),ProdTbl,3,0),"کد ناشناخته"))</f>
        <v/>
      </c>
      <c r="AT542" s="22" t="n"/>
      <c r="AU542" s="21" t="n"/>
      <c r="AV542" s="20" t="n"/>
      <c r="AW542" s="18">
        <f>IF($AV542="","",IFERROR(VLOOKUP(IFERROR(VLOOKUP(IF(ISNUMBER(FIND(" – ",$AV542)),LEFT($AV542,FIND(" – ",$AV542)-1),$AV542),ProdTbl,5,0),""),BasketTbl,2,0),"کد ناشناخته"))</f>
        <v/>
      </c>
      <c r="AX542" s="18">
        <f>IF($AV542="","",IFERROR(VLOOKUP(IF(ISNUMBER(FIND(" – ",$AV542)),LEFT($AV542,FIND(" – ",$AV542)-1),$AV542),ProdTbl,3,0),"کد ناشناخته"))</f>
        <v/>
      </c>
      <c r="AY542" s="22" t="n"/>
      <c r="AZ542" s="21" t="n"/>
      <c r="BA542" s="20" t="n"/>
      <c r="BB542" s="18">
        <f>IF($BA542="","",IFERROR(VLOOKUP(IFERROR(VLOOKUP(IF(ISNUMBER(FIND(" – ",$BA542)),LEFT($BA542,FIND(" – ",$BA542)-1),$BA542),ProdTbl,5,0),""),BasketTbl,2,0),"کد ناشناخته"))</f>
        <v/>
      </c>
      <c r="BC542" s="18">
        <f>IF($BA542="","",IFERROR(VLOOKUP(IF(ISNUMBER(FIND(" – ",$BA542)),LEFT($BA542,FIND(" – ",$BA542)-1),$BA542),ProdTbl,3,0),"کد ناشناخته"))</f>
        <v/>
      </c>
      <c r="BD542" s="22" t="n"/>
      <c r="BE542" s="21" t="n"/>
      <c r="BF542" s="20" t="n"/>
      <c r="BG542" s="18">
        <f>IF($BF542="","",IFERROR(VLOOKUP(IFERROR(VLOOKUP(IF(ISNUMBER(FIND(" – ",$BF542)),LEFT($BF542,FIND(" – ",$BF542)-1),$BF542),ProdTbl,5,0),""),BasketTbl,2,0),"کد ناشناخته"))</f>
        <v/>
      </c>
      <c r="BH542" s="18">
        <f>IF($BF542="","",IFERROR(VLOOKUP(IF(ISNUMBER(FIND(" – ",$BF542)),LEFT($BF542,FIND(" – ",$BF542)-1),$BF542),ProdTbl,3,0),"کد ناشناخته"))</f>
        <v/>
      </c>
      <c r="BI542" s="22" t="n"/>
      <c r="BJ542" s="21" t="n"/>
      <c r="BK542" s="20" t="n"/>
      <c r="BL542" s="18">
        <f>IF($BK542="","",IFERROR(VLOOKUP(IFERROR(VLOOKUP(IF(ISNUMBER(FIND(" – ",$BK542)),LEFT($BK542,FIND(" – ",$BK542)-1),$BK542),ProdTbl,5,0),""),BasketTbl,2,0),"کد ناشناخته"))</f>
        <v/>
      </c>
      <c r="BM542" s="18">
        <f>IF($BK542="","",IFERROR(VLOOKUP(IF(ISNUMBER(FIND(" – ",$BK542)),LEFT($BK542,FIND(" – ",$BK542)-1),$BK542),ProdTbl,3,0),"کد ناشناخته"))</f>
        <v/>
      </c>
      <c r="BN542" s="22" t="n"/>
      <c r="BO542" s="21" t="n"/>
      <c r="BP542" s="20" t="n"/>
      <c r="BQ542" s="18">
        <f>IF($BP542="","",IFERROR(VLOOKUP(IFERROR(VLOOKUP(IF(ISNUMBER(FIND(" – ",$BP542)),LEFT($BP542,FIND(" – ",$BP542)-1),$BP542),ProdTbl,5,0),""),BasketTbl,2,0),"کد ناشناخته"))</f>
        <v/>
      </c>
      <c r="BR542" s="18">
        <f>IF($BP542="","",IFERROR(VLOOKUP(IF(ISNUMBER(FIND(" – ",$BP542)),LEFT($BP542,FIND(" – ",$BP542)-1),$BP542),ProdTbl,3,0),"کد ناشناخته"))</f>
        <v/>
      </c>
      <c r="BS542" s="22" t="n"/>
      <c r="BT542" s="21" t="n"/>
      <c r="BU542" s="20" t="n"/>
      <c r="BV542" s="18">
        <f>IF($BU542="","",IFERROR(VLOOKUP(IFERROR(VLOOKUP(IF(ISNUMBER(FIND(" – ",$BU542)),LEFT($BU542,FIND(" – ",$BU542)-1),$BU542),ProdTbl,5,0),""),BasketTbl,2,0),"کد ناشناخته"))</f>
        <v/>
      </c>
      <c r="BW542" s="18">
        <f>IF($BU542="","",IFERROR(VLOOKUP(IF(ISNUMBER(FIND(" – ",$BU542)),LEFT($BU542,FIND(" – ",$BU542)-1),$BU542),ProdTbl,3,0),"کد ناشناخته"))</f>
        <v/>
      </c>
      <c r="BX542" s="22" t="n"/>
      <c r="BY542" s="21" t="n"/>
      <c r="BZ542" s="20" t="n"/>
      <c r="CA542" s="18">
        <f>IF($BZ542="","",IFERROR(VLOOKUP(IFERROR(VLOOKUP(IF(ISNUMBER(FIND(" – ",$BZ542)),LEFT($BZ542,FIND(" – ",$BZ542)-1),$BZ542),ProdTbl,5,0),""),BasketTbl,2,0),"کد ناشناخته"))</f>
        <v/>
      </c>
      <c r="CB542" s="18">
        <f>IF($BZ542="","",IFERROR(VLOOKUP(IF(ISNUMBER(FIND(" – ",$BZ542)),LEFT($BZ542,FIND(" – ",$BZ542)-1),$BZ542),ProdTbl,3,0),"کد ناشناخته"))</f>
        <v/>
      </c>
      <c r="CC542" s="22" t="n"/>
      <c r="CD542" s="21" t="n"/>
      <c r="CE542" s="20" t="n"/>
      <c r="CF542" s="18">
        <f>IF($CE542="","",IFERROR(VLOOKUP(IFERROR(VLOOKUP(IF(ISNUMBER(FIND(" – ",$CE542)),LEFT($CE542,FIND(" – ",$CE542)-1),$CE542),ProdTbl,5,0),""),BasketTbl,2,0),"کد ناشناخته"))</f>
        <v/>
      </c>
      <c r="CG542" s="18">
        <f>IF($CE542="","",IFERROR(VLOOKUP(IF(ISNUMBER(FIND(" – ",$CE542)),LEFT($CE542,FIND(" – ",$CE542)-1),$CE542),ProdTbl,3,0),"کد ناشناخته"))</f>
        <v/>
      </c>
      <c r="CH542" s="22" t="n"/>
      <c r="CI542" s="21" t="n"/>
    </row>
    <row r="543">
      <c r="A543" s="18">
        <f>IF($B543="","",COUNTA($B$10:$B543))</f>
        <v/>
      </c>
      <c r="B543" s="19" t="n"/>
      <c r="C543" s="20" t="n"/>
      <c r="D543" s="19" t="n"/>
      <c r="E543" s="18">
        <f>IF($D543="","",IFERROR(VLOOKUP(IF(ISNUMBER(FIND(" – ",$D543)),LEFT($D543,FIND(" – ",$D543)-1),$D543),SellerTbl,2,0),"کد ناشناخته"))</f>
        <v/>
      </c>
      <c r="F543" s="21" t="n"/>
      <c r="G543" s="21" t="n"/>
      <c r="H543" s="22" t="n"/>
      <c r="I543" s="23">
        <f>IF(OR($F543="",$G543=""),"",$F543-$G543)</f>
        <v/>
      </c>
      <c r="J543" s="18">
        <f>IF($I543="","",IF(ABS($I543)&lt;=0.01*$F543,"√","×"))</f>
        <v/>
      </c>
      <c r="K543" s="23">
        <f>IF(COUNT($Q543,$V543,$AA543,$AF543,$AK543,$AP543,$AU543,$AZ543,$BE543,$BJ543,$BO543,$BT543,$BY543,$CD543,$CI543)=0,"",SUM($Q543,$V543,$AA543,$AF543,$AK543,$AP543,$AU543,$AZ543,$BE543,$BJ543,$BO543,$BT543,$BY543,$CD543,$CI543))</f>
        <v/>
      </c>
      <c r="L543" s="23">
        <f>IF(OR($F543="",$K543=""),"",$F543-$K543)</f>
        <v/>
      </c>
      <c r="M543" s="20" t="n"/>
      <c r="N543" s="18">
        <f>IF($M543="","",IFERROR(VLOOKUP(IFERROR(VLOOKUP(IF(ISNUMBER(FIND(" – ",$M543)),LEFT($M543,FIND(" – ",$M543)-1),$M543),ProdTbl,5,0),""),BasketTbl,2,0),"کد ناشناخته"))</f>
        <v/>
      </c>
      <c r="O543" s="18">
        <f>IF($M543="","",IFERROR(VLOOKUP(IF(ISNUMBER(FIND(" – ",$M543)),LEFT($M543,FIND(" – ",$M543)-1),$M543),ProdTbl,3,0),"کد ناشناخته"))</f>
        <v/>
      </c>
      <c r="P543" s="22" t="n"/>
      <c r="Q543" s="21" t="n"/>
      <c r="R543" s="20" t="n"/>
      <c r="S543" s="18">
        <f>IF($R543="","",IFERROR(VLOOKUP(IFERROR(VLOOKUP(IF(ISNUMBER(FIND(" – ",$R543)),LEFT($R543,FIND(" – ",$R543)-1),$R543),ProdTbl,5,0),""),BasketTbl,2,0),"کد ناشناخته"))</f>
        <v/>
      </c>
      <c r="T543" s="18">
        <f>IF($R543="","",IFERROR(VLOOKUP(IF(ISNUMBER(FIND(" – ",$R543)),LEFT($R543,FIND(" – ",$R543)-1),$R543),ProdTbl,3,0),"کد ناشناخته"))</f>
        <v/>
      </c>
      <c r="U543" s="22" t="n"/>
      <c r="V543" s="21" t="n"/>
      <c r="W543" s="20" t="n"/>
      <c r="X543" s="18">
        <f>IF($W543="","",IFERROR(VLOOKUP(IFERROR(VLOOKUP(IF(ISNUMBER(FIND(" – ",$W543)),LEFT($W543,FIND(" – ",$W543)-1),$W543),ProdTbl,5,0),""),BasketTbl,2,0),"کد ناشناخته"))</f>
        <v/>
      </c>
      <c r="Y543" s="18">
        <f>IF($W543="","",IFERROR(VLOOKUP(IF(ISNUMBER(FIND(" – ",$W543)),LEFT($W543,FIND(" – ",$W543)-1),$W543),ProdTbl,3,0),"کد ناشناخته"))</f>
        <v/>
      </c>
      <c r="Z543" s="22" t="n"/>
      <c r="AA543" s="21" t="n"/>
      <c r="AB543" s="20" t="n"/>
      <c r="AC543" s="18">
        <f>IF($AB543="","",IFERROR(VLOOKUP(IFERROR(VLOOKUP(IF(ISNUMBER(FIND(" – ",$AB543)),LEFT($AB543,FIND(" – ",$AB543)-1),$AB543),ProdTbl,5,0),""),BasketTbl,2,0),"کد ناشناخته"))</f>
        <v/>
      </c>
      <c r="AD543" s="18">
        <f>IF($AB543="","",IFERROR(VLOOKUP(IF(ISNUMBER(FIND(" – ",$AB543)),LEFT($AB543,FIND(" – ",$AB543)-1),$AB543),ProdTbl,3,0),"کد ناشناخته"))</f>
        <v/>
      </c>
      <c r="AE543" s="22" t="n"/>
      <c r="AF543" s="21" t="n"/>
      <c r="AG543" s="20" t="n"/>
      <c r="AH543" s="18">
        <f>IF($AG543="","",IFERROR(VLOOKUP(IFERROR(VLOOKUP(IF(ISNUMBER(FIND(" – ",$AG543)),LEFT($AG543,FIND(" – ",$AG543)-1),$AG543),ProdTbl,5,0),""),BasketTbl,2,0),"کد ناشناخته"))</f>
        <v/>
      </c>
      <c r="AI543" s="18">
        <f>IF($AG543="","",IFERROR(VLOOKUP(IF(ISNUMBER(FIND(" – ",$AG543)),LEFT($AG543,FIND(" – ",$AG543)-1),$AG543),ProdTbl,3,0),"کد ناشناخته"))</f>
        <v/>
      </c>
      <c r="AJ543" s="22" t="n"/>
      <c r="AK543" s="21" t="n"/>
      <c r="AL543" s="20" t="n"/>
      <c r="AM543" s="18">
        <f>IF($AL543="","",IFERROR(VLOOKUP(IFERROR(VLOOKUP(IF(ISNUMBER(FIND(" – ",$AL543)),LEFT($AL543,FIND(" – ",$AL543)-1),$AL543),ProdTbl,5,0),""),BasketTbl,2,0),"کد ناشناخته"))</f>
        <v/>
      </c>
      <c r="AN543" s="18">
        <f>IF($AL543="","",IFERROR(VLOOKUP(IF(ISNUMBER(FIND(" – ",$AL543)),LEFT($AL543,FIND(" – ",$AL543)-1),$AL543),ProdTbl,3,0),"کد ناشناخته"))</f>
        <v/>
      </c>
      <c r="AO543" s="22" t="n"/>
      <c r="AP543" s="21" t="n"/>
      <c r="AQ543" s="20" t="n"/>
      <c r="AR543" s="18">
        <f>IF($AQ543="","",IFERROR(VLOOKUP(IFERROR(VLOOKUP(IF(ISNUMBER(FIND(" – ",$AQ543)),LEFT($AQ543,FIND(" – ",$AQ543)-1),$AQ543),ProdTbl,5,0),""),BasketTbl,2,0),"کد ناشناخته"))</f>
        <v/>
      </c>
      <c r="AS543" s="18">
        <f>IF($AQ543="","",IFERROR(VLOOKUP(IF(ISNUMBER(FIND(" – ",$AQ543)),LEFT($AQ543,FIND(" – ",$AQ543)-1),$AQ543),ProdTbl,3,0),"کد ناشناخته"))</f>
        <v/>
      </c>
      <c r="AT543" s="22" t="n"/>
      <c r="AU543" s="21" t="n"/>
      <c r="AV543" s="20" t="n"/>
      <c r="AW543" s="18">
        <f>IF($AV543="","",IFERROR(VLOOKUP(IFERROR(VLOOKUP(IF(ISNUMBER(FIND(" – ",$AV543)),LEFT($AV543,FIND(" – ",$AV543)-1),$AV543),ProdTbl,5,0),""),BasketTbl,2,0),"کد ناشناخته"))</f>
        <v/>
      </c>
      <c r="AX543" s="18">
        <f>IF($AV543="","",IFERROR(VLOOKUP(IF(ISNUMBER(FIND(" – ",$AV543)),LEFT($AV543,FIND(" – ",$AV543)-1),$AV543),ProdTbl,3,0),"کد ناشناخته"))</f>
        <v/>
      </c>
      <c r="AY543" s="22" t="n"/>
      <c r="AZ543" s="21" t="n"/>
      <c r="BA543" s="20" t="n"/>
      <c r="BB543" s="18">
        <f>IF($BA543="","",IFERROR(VLOOKUP(IFERROR(VLOOKUP(IF(ISNUMBER(FIND(" – ",$BA543)),LEFT($BA543,FIND(" – ",$BA543)-1),$BA543),ProdTbl,5,0),""),BasketTbl,2,0),"کد ناشناخته"))</f>
        <v/>
      </c>
      <c r="BC543" s="18">
        <f>IF($BA543="","",IFERROR(VLOOKUP(IF(ISNUMBER(FIND(" – ",$BA543)),LEFT($BA543,FIND(" – ",$BA543)-1),$BA543),ProdTbl,3,0),"کد ناشناخته"))</f>
        <v/>
      </c>
      <c r="BD543" s="22" t="n"/>
      <c r="BE543" s="21" t="n"/>
      <c r="BF543" s="20" t="n"/>
      <c r="BG543" s="18">
        <f>IF($BF543="","",IFERROR(VLOOKUP(IFERROR(VLOOKUP(IF(ISNUMBER(FIND(" – ",$BF543)),LEFT($BF543,FIND(" – ",$BF543)-1),$BF543),ProdTbl,5,0),""),BasketTbl,2,0),"کد ناشناخته"))</f>
        <v/>
      </c>
      <c r="BH543" s="18">
        <f>IF($BF543="","",IFERROR(VLOOKUP(IF(ISNUMBER(FIND(" – ",$BF543)),LEFT($BF543,FIND(" – ",$BF543)-1),$BF543),ProdTbl,3,0),"کد ناشناخته"))</f>
        <v/>
      </c>
      <c r="BI543" s="22" t="n"/>
      <c r="BJ543" s="21" t="n"/>
      <c r="BK543" s="20" t="n"/>
      <c r="BL543" s="18">
        <f>IF($BK543="","",IFERROR(VLOOKUP(IFERROR(VLOOKUP(IF(ISNUMBER(FIND(" – ",$BK543)),LEFT($BK543,FIND(" – ",$BK543)-1),$BK543),ProdTbl,5,0),""),BasketTbl,2,0),"کد ناشناخته"))</f>
        <v/>
      </c>
      <c r="BM543" s="18">
        <f>IF($BK543="","",IFERROR(VLOOKUP(IF(ISNUMBER(FIND(" – ",$BK543)),LEFT($BK543,FIND(" – ",$BK543)-1),$BK543),ProdTbl,3,0),"کد ناشناخته"))</f>
        <v/>
      </c>
      <c r="BN543" s="22" t="n"/>
      <c r="BO543" s="21" t="n"/>
      <c r="BP543" s="20" t="n"/>
      <c r="BQ543" s="18">
        <f>IF($BP543="","",IFERROR(VLOOKUP(IFERROR(VLOOKUP(IF(ISNUMBER(FIND(" – ",$BP543)),LEFT($BP543,FIND(" – ",$BP543)-1),$BP543),ProdTbl,5,0),""),BasketTbl,2,0),"کد ناشناخته"))</f>
        <v/>
      </c>
      <c r="BR543" s="18">
        <f>IF($BP543="","",IFERROR(VLOOKUP(IF(ISNUMBER(FIND(" – ",$BP543)),LEFT($BP543,FIND(" – ",$BP543)-1),$BP543),ProdTbl,3,0),"کد ناشناخته"))</f>
        <v/>
      </c>
      <c r="BS543" s="22" t="n"/>
      <c r="BT543" s="21" t="n"/>
      <c r="BU543" s="20" t="n"/>
      <c r="BV543" s="18">
        <f>IF($BU543="","",IFERROR(VLOOKUP(IFERROR(VLOOKUP(IF(ISNUMBER(FIND(" – ",$BU543)),LEFT($BU543,FIND(" – ",$BU543)-1),$BU543),ProdTbl,5,0),""),BasketTbl,2,0),"کد ناشناخته"))</f>
        <v/>
      </c>
      <c r="BW543" s="18">
        <f>IF($BU543="","",IFERROR(VLOOKUP(IF(ISNUMBER(FIND(" – ",$BU543)),LEFT($BU543,FIND(" – ",$BU543)-1),$BU543),ProdTbl,3,0),"کد ناشناخته"))</f>
        <v/>
      </c>
      <c r="BX543" s="22" t="n"/>
      <c r="BY543" s="21" t="n"/>
      <c r="BZ543" s="20" t="n"/>
      <c r="CA543" s="18">
        <f>IF($BZ543="","",IFERROR(VLOOKUP(IFERROR(VLOOKUP(IF(ISNUMBER(FIND(" – ",$BZ543)),LEFT($BZ543,FIND(" – ",$BZ543)-1),$BZ543),ProdTbl,5,0),""),BasketTbl,2,0),"کد ناشناخته"))</f>
        <v/>
      </c>
      <c r="CB543" s="18">
        <f>IF($BZ543="","",IFERROR(VLOOKUP(IF(ISNUMBER(FIND(" – ",$BZ543)),LEFT($BZ543,FIND(" – ",$BZ543)-1),$BZ543),ProdTbl,3,0),"کد ناشناخته"))</f>
        <v/>
      </c>
      <c r="CC543" s="22" t="n"/>
      <c r="CD543" s="21" t="n"/>
      <c r="CE543" s="20" t="n"/>
      <c r="CF543" s="18">
        <f>IF($CE543="","",IFERROR(VLOOKUP(IFERROR(VLOOKUP(IF(ISNUMBER(FIND(" – ",$CE543)),LEFT($CE543,FIND(" – ",$CE543)-1),$CE543),ProdTbl,5,0),""),BasketTbl,2,0),"کد ناشناخته"))</f>
        <v/>
      </c>
      <c r="CG543" s="18">
        <f>IF($CE543="","",IFERROR(VLOOKUP(IF(ISNUMBER(FIND(" – ",$CE543)),LEFT($CE543,FIND(" – ",$CE543)-1),$CE543),ProdTbl,3,0),"کد ناشناخته"))</f>
        <v/>
      </c>
      <c r="CH543" s="22" t="n"/>
      <c r="CI543" s="21" t="n"/>
    </row>
    <row r="544">
      <c r="A544" s="18">
        <f>IF($B544="","",COUNTA($B$10:$B544))</f>
        <v/>
      </c>
      <c r="B544" s="19" t="n"/>
      <c r="C544" s="20" t="n"/>
      <c r="D544" s="19" t="n"/>
      <c r="E544" s="18">
        <f>IF($D544="","",IFERROR(VLOOKUP(IF(ISNUMBER(FIND(" – ",$D544)),LEFT($D544,FIND(" – ",$D544)-1),$D544),SellerTbl,2,0),"کد ناشناخته"))</f>
        <v/>
      </c>
      <c r="F544" s="21" t="n"/>
      <c r="G544" s="21" t="n"/>
      <c r="H544" s="22" t="n"/>
      <c r="I544" s="23">
        <f>IF(OR($F544="",$G544=""),"",$F544-$G544)</f>
        <v/>
      </c>
      <c r="J544" s="18">
        <f>IF($I544="","",IF(ABS($I544)&lt;=0.01*$F544,"√","×"))</f>
        <v/>
      </c>
      <c r="K544" s="23">
        <f>IF(COUNT($Q544,$V544,$AA544,$AF544,$AK544,$AP544,$AU544,$AZ544,$BE544,$BJ544,$BO544,$BT544,$BY544,$CD544,$CI544)=0,"",SUM($Q544,$V544,$AA544,$AF544,$AK544,$AP544,$AU544,$AZ544,$BE544,$BJ544,$BO544,$BT544,$BY544,$CD544,$CI544))</f>
        <v/>
      </c>
      <c r="L544" s="23">
        <f>IF(OR($F544="",$K544=""),"",$F544-$K544)</f>
        <v/>
      </c>
      <c r="M544" s="20" t="n"/>
      <c r="N544" s="18">
        <f>IF($M544="","",IFERROR(VLOOKUP(IFERROR(VLOOKUP(IF(ISNUMBER(FIND(" – ",$M544)),LEFT($M544,FIND(" – ",$M544)-1),$M544),ProdTbl,5,0),""),BasketTbl,2,0),"کد ناشناخته"))</f>
        <v/>
      </c>
      <c r="O544" s="18">
        <f>IF($M544="","",IFERROR(VLOOKUP(IF(ISNUMBER(FIND(" – ",$M544)),LEFT($M544,FIND(" – ",$M544)-1),$M544),ProdTbl,3,0),"کد ناشناخته"))</f>
        <v/>
      </c>
      <c r="P544" s="22" t="n"/>
      <c r="Q544" s="21" t="n"/>
      <c r="R544" s="20" t="n"/>
      <c r="S544" s="18">
        <f>IF($R544="","",IFERROR(VLOOKUP(IFERROR(VLOOKUP(IF(ISNUMBER(FIND(" – ",$R544)),LEFT($R544,FIND(" – ",$R544)-1),$R544),ProdTbl,5,0),""),BasketTbl,2,0),"کد ناشناخته"))</f>
        <v/>
      </c>
      <c r="T544" s="18">
        <f>IF($R544="","",IFERROR(VLOOKUP(IF(ISNUMBER(FIND(" – ",$R544)),LEFT($R544,FIND(" – ",$R544)-1),$R544),ProdTbl,3,0),"کد ناشناخته"))</f>
        <v/>
      </c>
      <c r="U544" s="22" t="n"/>
      <c r="V544" s="21" t="n"/>
      <c r="W544" s="20" t="n"/>
      <c r="X544" s="18">
        <f>IF($W544="","",IFERROR(VLOOKUP(IFERROR(VLOOKUP(IF(ISNUMBER(FIND(" – ",$W544)),LEFT($W544,FIND(" – ",$W544)-1),$W544),ProdTbl,5,0),""),BasketTbl,2,0),"کد ناشناخته"))</f>
        <v/>
      </c>
      <c r="Y544" s="18">
        <f>IF($W544="","",IFERROR(VLOOKUP(IF(ISNUMBER(FIND(" – ",$W544)),LEFT($W544,FIND(" – ",$W544)-1),$W544),ProdTbl,3,0),"کد ناشناخته"))</f>
        <v/>
      </c>
      <c r="Z544" s="22" t="n"/>
      <c r="AA544" s="21" t="n"/>
      <c r="AB544" s="20" t="n"/>
      <c r="AC544" s="18">
        <f>IF($AB544="","",IFERROR(VLOOKUP(IFERROR(VLOOKUP(IF(ISNUMBER(FIND(" – ",$AB544)),LEFT($AB544,FIND(" – ",$AB544)-1),$AB544),ProdTbl,5,0),""),BasketTbl,2,0),"کد ناشناخته"))</f>
        <v/>
      </c>
      <c r="AD544" s="18">
        <f>IF($AB544="","",IFERROR(VLOOKUP(IF(ISNUMBER(FIND(" – ",$AB544)),LEFT($AB544,FIND(" – ",$AB544)-1),$AB544),ProdTbl,3,0),"کد ناشناخته"))</f>
        <v/>
      </c>
      <c r="AE544" s="22" t="n"/>
      <c r="AF544" s="21" t="n"/>
      <c r="AG544" s="20" t="n"/>
      <c r="AH544" s="18">
        <f>IF($AG544="","",IFERROR(VLOOKUP(IFERROR(VLOOKUP(IF(ISNUMBER(FIND(" – ",$AG544)),LEFT($AG544,FIND(" – ",$AG544)-1),$AG544),ProdTbl,5,0),""),BasketTbl,2,0),"کد ناشناخته"))</f>
        <v/>
      </c>
      <c r="AI544" s="18">
        <f>IF($AG544="","",IFERROR(VLOOKUP(IF(ISNUMBER(FIND(" – ",$AG544)),LEFT($AG544,FIND(" – ",$AG544)-1),$AG544),ProdTbl,3,0),"کد ناشناخته"))</f>
        <v/>
      </c>
      <c r="AJ544" s="22" t="n"/>
      <c r="AK544" s="21" t="n"/>
      <c r="AL544" s="20" t="n"/>
      <c r="AM544" s="18">
        <f>IF($AL544="","",IFERROR(VLOOKUP(IFERROR(VLOOKUP(IF(ISNUMBER(FIND(" – ",$AL544)),LEFT($AL544,FIND(" – ",$AL544)-1),$AL544),ProdTbl,5,0),""),BasketTbl,2,0),"کد ناشناخته"))</f>
        <v/>
      </c>
      <c r="AN544" s="18">
        <f>IF($AL544="","",IFERROR(VLOOKUP(IF(ISNUMBER(FIND(" – ",$AL544)),LEFT($AL544,FIND(" – ",$AL544)-1),$AL544),ProdTbl,3,0),"کد ناشناخته"))</f>
        <v/>
      </c>
      <c r="AO544" s="22" t="n"/>
      <c r="AP544" s="21" t="n"/>
      <c r="AQ544" s="20" t="n"/>
      <c r="AR544" s="18">
        <f>IF($AQ544="","",IFERROR(VLOOKUP(IFERROR(VLOOKUP(IF(ISNUMBER(FIND(" – ",$AQ544)),LEFT($AQ544,FIND(" – ",$AQ544)-1),$AQ544),ProdTbl,5,0),""),BasketTbl,2,0),"کد ناشناخته"))</f>
        <v/>
      </c>
      <c r="AS544" s="18">
        <f>IF($AQ544="","",IFERROR(VLOOKUP(IF(ISNUMBER(FIND(" – ",$AQ544)),LEFT($AQ544,FIND(" – ",$AQ544)-1),$AQ544),ProdTbl,3,0),"کد ناشناخته"))</f>
        <v/>
      </c>
      <c r="AT544" s="22" t="n"/>
      <c r="AU544" s="21" t="n"/>
      <c r="AV544" s="20" t="n"/>
      <c r="AW544" s="18">
        <f>IF($AV544="","",IFERROR(VLOOKUP(IFERROR(VLOOKUP(IF(ISNUMBER(FIND(" – ",$AV544)),LEFT($AV544,FIND(" – ",$AV544)-1),$AV544),ProdTbl,5,0),""),BasketTbl,2,0),"کد ناشناخته"))</f>
        <v/>
      </c>
      <c r="AX544" s="18">
        <f>IF($AV544="","",IFERROR(VLOOKUP(IF(ISNUMBER(FIND(" – ",$AV544)),LEFT($AV544,FIND(" – ",$AV544)-1),$AV544),ProdTbl,3,0),"کد ناشناخته"))</f>
        <v/>
      </c>
      <c r="AY544" s="22" t="n"/>
      <c r="AZ544" s="21" t="n"/>
      <c r="BA544" s="20" t="n"/>
      <c r="BB544" s="18">
        <f>IF($BA544="","",IFERROR(VLOOKUP(IFERROR(VLOOKUP(IF(ISNUMBER(FIND(" – ",$BA544)),LEFT($BA544,FIND(" – ",$BA544)-1),$BA544),ProdTbl,5,0),""),BasketTbl,2,0),"کد ناشناخته"))</f>
        <v/>
      </c>
      <c r="BC544" s="18">
        <f>IF($BA544="","",IFERROR(VLOOKUP(IF(ISNUMBER(FIND(" – ",$BA544)),LEFT($BA544,FIND(" – ",$BA544)-1),$BA544),ProdTbl,3,0),"کد ناشناخته"))</f>
        <v/>
      </c>
      <c r="BD544" s="22" t="n"/>
      <c r="BE544" s="21" t="n"/>
      <c r="BF544" s="20" t="n"/>
      <c r="BG544" s="18">
        <f>IF($BF544="","",IFERROR(VLOOKUP(IFERROR(VLOOKUP(IF(ISNUMBER(FIND(" – ",$BF544)),LEFT($BF544,FIND(" – ",$BF544)-1),$BF544),ProdTbl,5,0),""),BasketTbl,2,0),"کد ناشناخته"))</f>
        <v/>
      </c>
      <c r="BH544" s="18">
        <f>IF($BF544="","",IFERROR(VLOOKUP(IF(ISNUMBER(FIND(" – ",$BF544)),LEFT($BF544,FIND(" – ",$BF544)-1),$BF544),ProdTbl,3,0),"کد ناشناخته"))</f>
        <v/>
      </c>
      <c r="BI544" s="22" t="n"/>
      <c r="BJ544" s="21" t="n"/>
      <c r="BK544" s="20" t="n"/>
      <c r="BL544" s="18">
        <f>IF($BK544="","",IFERROR(VLOOKUP(IFERROR(VLOOKUP(IF(ISNUMBER(FIND(" – ",$BK544)),LEFT($BK544,FIND(" – ",$BK544)-1),$BK544),ProdTbl,5,0),""),BasketTbl,2,0),"کد ناشناخته"))</f>
        <v/>
      </c>
      <c r="BM544" s="18">
        <f>IF($BK544="","",IFERROR(VLOOKUP(IF(ISNUMBER(FIND(" – ",$BK544)),LEFT($BK544,FIND(" – ",$BK544)-1),$BK544),ProdTbl,3,0),"کد ناشناخته"))</f>
        <v/>
      </c>
      <c r="BN544" s="22" t="n"/>
      <c r="BO544" s="21" t="n"/>
      <c r="BP544" s="20" t="n"/>
      <c r="BQ544" s="18">
        <f>IF($BP544="","",IFERROR(VLOOKUP(IFERROR(VLOOKUP(IF(ISNUMBER(FIND(" – ",$BP544)),LEFT($BP544,FIND(" – ",$BP544)-1),$BP544),ProdTbl,5,0),""),BasketTbl,2,0),"کد ناشناخته"))</f>
        <v/>
      </c>
      <c r="BR544" s="18">
        <f>IF($BP544="","",IFERROR(VLOOKUP(IF(ISNUMBER(FIND(" – ",$BP544)),LEFT($BP544,FIND(" – ",$BP544)-1),$BP544),ProdTbl,3,0),"کد ناشناخته"))</f>
        <v/>
      </c>
      <c r="BS544" s="22" t="n"/>
      <c r="BT544" s="21" t="n"/>
      <c r="BU544" s="20" t="n"/>
      <c r="BV544" s="18">
        <f>IF($BU544="","",IFERROR(VLOOKUP(IFERROR(VLOOKUP(IF(ISNUMBER(FIND(" – ",$BU544)),LEFT($BU544,FIND(" – ",$BU544)-1),$BU544),ProdTbl,5,0),""),BasketTbl,2,0),"کد ناشناخته"))</f>
        <v/>
      </c>
      <c r="BW544" s="18">
        <f>IF($BU544="","",IFERROR(VLOOKUP(IF(ISNUMBER(FIND(" – ",$BU544)),LEFT($BU544,FIND(" – ",$BU544)-1),$BU544),ProdTbl,3,0),"کد ناشناخته"))</f>
        <v/>
      </c>
      <c r="BX544" s="22" t="n"/>
      <c r="BY544" s="21" t="n"/>
      <c r="BZ544" s="20" t="n"/>
      <c r="CA544" s="18">
        <f>IF($BZ544="","",IFERROR(VLOOKUP(IFERROR(VLOOKUP(IF(ISNUMBER(FIND(" – ",$BZ544)),LEFT($BZ544,FIND(" – ",$BZ544)-1),$BZ544),ProdTbl,5,0),""),BasketTbl,2,0),"کد ناشناخته"))</f>
        <v/>
      </c>
      <c r="CB544" s="18">
        <f>IF($BZ544="","",IFERROR(VLOOKUP(IF(ISNUMBER(FIND(" – ",$BZ544)),LEFT($BZ544,FIND(" – ",$BZ544)-1),$BZ544),ProdTbl,3,0),"کد ناشناخته"))</f>
        <v/>
      </c>
      <c r="CC544" s="22" t="n"/>
      <c r="CD544" s="21" t="n"/>
      <c r="CE544" s="20" t="n"/>
      <c r="CF544" s="18">
        <f>IF($CE544="","",IFERROR(VLOOKUP(IFERROR(VLOOKUP(IF(ISNUMBER(FIND(" – ",$CE544)),LEFT($CE544,FIND(" – ",$CE544)-1),$CE544),ProdTbl,5,0),""),BasketTbl,2,0),"کد ناشناخته"))</f>
        <v/>
      </c>
      <c r="CG544" s="18">
        <f>IF($CE544="","",IFERROR(VLOOKUP(IF(ISNUMBER(FIND(" – ",$CE544)),LEFT($CE544,FIND(" – ",$CE544)-1),$CE544),ProdTbl,3,0),"کد ناشناخته"))</f>
        <v/>
      </c>
      <c r="CH544" s="22" t="n"/>
      <c r="CI544" s="21" t="n"/>
    </row>
    <row r="545">
      <c r="A545" s="18">
        <f>IF($B545="","",COUNTA($B$10:$B545))</f>
        <v/>
      </c>
      <c r="B545" s="19" t="n"/>
      <c r="C545" s="20" t="n"/>
      <c r="D545" s="19" t="n"/>
      <c r="E545" s="18">
        <f>IF($D545="","",IFERROR(VLOOKUP(IF(ISNUMBER(FIND(" – ",$D545)),LEFT($D545,FIND(" – ",$D545)-1),$D545),SellerTbl,2,0),"کد ناشناخته"))</f>
        <v/>
      </c>
      <c r="F545" s="21" t="n"/>
      <c r="G545" s="21" t="n"/>
      <c r="H545" s="22" t="n"/>
      <c r="I545" s="23">
        <f>IF(OR($F545="",$G545=""),"",$F545-$G545)</f>
        <v/>
      </c>
      <c r="J545" s="18">
        <f>IF($I545="","",IF(ABS($I545)&lt;=0.01*$F545,"√","×"))</f>
        <v/>
      </c>
      <c r="K545" s="23">
        <f>IF(COUNT($Q545,$V545,$AA545,$AF545,$AK545,$AP545,$AU545,$AZ545,$BE545,$BJ545,$BO545,$BT545,$BY545,$CD545,$CI545)=0,"",SUM($Q545,$V545,$AA545,$AF545,$AK545,$AP545,$AU545,$AZ545,$BE545,$BJ545,$BO545,$BT545,$BY545,$CD545,$CI545))</f>
        <v/>
      </c>
      <c r="L545" s="23">
        <f>IF(OR($F545="",$K545=""),"",$F545-$K545)</f>
        <v/>
      </c>
      <c r="M545" s="20" t="n"/>
      <c r="N545" s="18">
        <f>IF($M545="","",IFERROR(VLOOKUP(IFERROR(VLOOKUP(IF(ISNUMBER(FIND(" – ",$M545)),LEFT($M545,FIND(" – ",$M545)-1),$M545),ProdTbl,5,0),""),BasketTbl,2,0),"کد ناشناخته"))</f>
        <v/>
      </c>
      <c r="O545" s="18">
        <f>IF($M545="","",IFERROR(VLOOKUP(IF(ISNUMBER(FIND(" – ",$M545)),LEFT($M545,FIND(" – ",$M545)-1),$M545),ProdTbl,3,0),"کد ناشناخته"))</f>
        <v/>
      </c>
      <c r="P545" s="22" t="n"/>
      <c r="Q545" s="21" t="n"/>
      <c r="R545" s="20" t="n"/>
      <c r="S545" s="18">
        <f>IF($R545="","",IFERROR(VLOOKUP(IFERROR(VLOOKUP(IF(ISNUMBER(FIND(" – ",$R545)),LEFT($R545,FIND(" – ",$R545)-1),$R545),ProdTbl,5,0),""),BasketTbl,2,0),"کد ناشناخته"))</f>
        <v/>
      </c>
      <c r="T545" s="18">
        <f>IF($R545="","",IFERROR(VLOOKUP(IF(ISNUMBER(FIND(" – ",$R545)),LEFT($R545,FIND(" – ",$R545)-1),$R545),ProdTbl,3,0),"کد ناشناخته"))</f>
        <v/>
      </c>
      <c r="U545" s="22" t="n"/>
      <c r="V545" s="21" t="n"/>
      <c r="W545" s="20" t="n"/>
      <c r="X545" s="18">
        <f>IF($W545="","",IFERROR(VLOOKUP(IFERROR(VLOOKUP(IF(ISNUMBER(FIND(" – ",$W545)),LEFT($W545,FIND(" – ",$W545)-1),$W545),ProdTbl,5,0),""),BasketTbl,2,0),"کد ناشناخته"))</f>
        <v/>
      </c>
      <c r="Y545" s="18">
        <f>IF($W545="","",IFERROR(VLOOKUP(IF(ISNUMBER(FIND(" – ",$W545)),LEFT($W545,FIND(" – ",$W545)-1),$W545),ProdTbl,3,0),"کد ناشناخته"))</f>
        <v/>
      </c>
      <c r="Z545" s="22" t="n"/>
      <c r="AA545" s="21" t="n"/>
      <c r="AB545" s="20" t="n"/>
      <c r="AC545" s="18">
        <f>IF($AB545="","",IFERROR(VLOOKUP(IFERROR(VLOOKUP(IF(ISNUMBER(FIND(" – ",$AB545)),LEFT($AB545,FIND(" – ",$AB545)-1),$AB545),ProdTbl,5,0),""),BasketTbl,2,0),"کد ناشناخته"))</f>
        <v/>
      </c>
      <c r="AD545" s="18">
        <f>IF($AB545="","",IFERROR(VLOOKUP(IF(ISNUMBER(FIND(" – ",$AB545)),LEFT($AB545,FIND(" – ",$AB545)-1),$AB545),ProdTbl,3,0),"کد ناشناخته"))</f>
        <v/>
      </c>
      <c r="AE545" s="22" t="n"/>
      <c r="AF545" s="21" t="n"/>
      <c r="AG545" s="20" t="n"/>
      <c r="AH545" s="18">
        <f>IF($AG545="","",IFERROR(VLOOKUP(IFERROR(VLOOKUP(IF(ISNUMBER(FIND(" – ",$AG545)),LEFT($AG545,FIND(" – ",$AG545)-1),$AG545),ProdTbl,5,0),""),BasketTbl,2,0),"کد ناشناخته"))</f>
        <v/>
      </c>
      <c r="AI545" s="18">
        <f>IF($AG545="","",IFERROR(VLOOKUP(IF(ISNUMBER(FIND(" – ",$AG545)),LEFT($AG545,FIND(" – ",$AG545)-1),$AG545),ProdTbl,3,0),"کد ناشناخته"))</f>
        <v/>
      </c>
      <c r="AJ545" s="22" t="n"/>
      <c r="AK545" s="21" t="n"/>
      <c r="AL545" s="20" t="n"/>
      <c r="AM545" s="18">
        <f>IF($AL545="","",IFERROR(VLOOKUP(IFERROR(VLOOKUP(IF(ISNUMBER(FIND(" – ",$AL545)),LEFT($AL545,FIND(" – ",$AL545)-1),$AL545),ProdTbl,5,0),""),BasketTbl,2,0),"کد ناشناخته"))</f>
        <v/>
      </c>
      <c r="AN545" s="18">
        <f>IF($AL545="","",IFERROR(VLOOKUP(IF(ISNUMBER(FIND(" – ",$AL545)),LEFT($AL545,FIND(" – ",$AL545)-1),$AL545),ProdTbl,3,0),"کد ناشناخته"))</f>
        <v/>
      </c>
      <c r="AO545" s="22" t="n"/>
      <c r="AP545" s="21" t="n"/>
      <c r="AQ545" s="20" t="n"/>
      <c r="AR545" s="18">
        <f>IF($AQ545="","",IFERROR(VLOOKUP(IFERROR(VLOOKUP(IF(ISNUMBER(FIND(" – ",$AQ545)),LEFT($AQ545,FIND(" – ",$AQ545)-1),$AQ545),ProdTbl,5,0),""),BasketTbl,2,0),"کد ناشناخته"))</f>
        <v/>
      </c>
      <c r="AS545" s="18">
        <f>IF($AQ545="","",IFERROR(VLOOKUP(IF(ISNUMBER(FIND(" – ",$AQ545)),LEFT($AQ545,FIND(" – ",$AQ545)-1),$AQ545),ProdTbl,3,0),"کد ناشناخته"))</f>
        <v/>
      </c>
      <c r="AT545" s="22" t="n"/>
      <c r="AU545" s="21" t="n"/>
      <c r="AV545" s="20" t="n"/>
      <c r="AW545" s="18">
        <f>IF($AV545="","",IFERROR(VLOOKUP(IFERROR(VLOOKUP(IF(ISNUMBER(FIND(" – ",$AV545)),LEFT($AV545,FIND(" – ",$AV545)-1),$AV545),ProdTbl,5,0),""),BasketTbl,2,0),"کد ناشناخته"))</f>
        <v/>
      </c>
      <c r="AX545" s="18">
        <f>IF($AV545="","",IFERROR(VLOOKUP(IF(ISNUMBER(FIND(" – ",$AV545)),LEFT($AV545,FIND(" – ",$AV545)-1),$AV545),ProdTbl,3,0),"کد ناشناخته"))</f>
        <v/>
      </c>
      <c r="AY545" s="22" t="n"/>
      <c r="AZ545" s="21" t="n"/>
      <c r="BA545" s="20" t="n"/>
      <c r="BB545" s="18">
        <f>IF($BA545="","",IFERROR(VLOOKUP(IFERROR(VLOOKUP(IF(ISNUMBER(FIND(" – ",$BA545)),LEFT($BA545,FIND(" – ",$BA545)-1),$BA545),ProdTbl,5,0),""),BasketTbl,2,0),"کد ناشناخته"))</f>
        <v/>
      </c>
      <c r="BC545" s="18">
        <f>IF($BA545="","",IFERROR(VLOOKUP(IF(ISNUMBER(FIND(" – ",$BA545)),LEFT($BA545,FIND(" – ",$BA545)-1),$BA545),ProdTbl,3,0),"کد ناشناخته"))</f>
        <v/>
      </c>
      <c r="BD545" s="22" t="n"/>
      <c r="BE545" s="21" t="n"/>
      <c r="BF545" s="20" t="n"/>
      <c r="BG545" s="18">
        <f>IF($BF545="","",IFERROR(VLOOKUP(IFERROR(VLOOKUP(IF(ISNUMBER(FIND(" – ",$BF545)),LEFT($BF545,FIND(" – ",$BF545)-1),$BF545),ProdTbl,5,0),""),BasketTbl,2,0),"کد ناشناخته"))</f>
        <v/>
      </c>
      <c r="BH545" s="18">
        <f>IF($BF545="","",IFERROR(VLOOKUP(IF(ISNUMBER(FIND(" – ",$BF545)),LEFT($BF545,FIND(" – ",$BF545)-1),$BF545),ProdTbl,3,0),"کد ناشناخته"))</f>
        <v/>
      </c>
      <c r="BI545" s="22" t="n"/>
      <c r="BJ545" s="21" t="n"/>
      <c r="BK545" s="20" t="n"/>
      <c r="BL545" s="18">
        <f>IF($BK545="","",IFERROR(VLOOKUP(IFERROR(VLOOKUP(IF(ISNUMBER(FIND(" – ",$BK545)),LEFT($BK545,FIND(" – ",$BK545)-1),$BK545),ProdTbl,5,0),""),BasketTbl,2,0),"کد ناشناخته"))</f>
        <v/>
      </c>
      <c r="BM545" s="18">
        <f>IF($BK545="","",IFERROR(VLOOKUP(IF(ISNUMBER(FIND(" – ",$BK545)),LEFT($BK545,FIND(" – ",$BK545)-1),$BK545),ProdTbl,3,0),"کد ناشناخته"))</f>
        <v/>
      </c>
      <c r="BN545" s="22" t="n"/>
      <c r="BO545" s="21" t="n"/>
      <c r="BP545" s="20" t="n"/>
      <c r="BQ545" s="18">
        <f>IF($BP545="","",IFERROR(VLOOKUP(IFERROR(VLOOKUP(IF(ISNUMBER(FIND(" – ",$BP545)),LEFT($BP545,FIND(" – ",$BP545)-1),$BP545),ProdTbl,5,0),""),BasketTbl,2,0),"کد ناشناخته"))</f>
        <v/>
      </c>
      <c r="BR545" s="18">
        <f>IF($BP545="","",IFERROR(VLOOKUP(IF(ISNUMBER(FIND(" – ",$BP545)),LEFT($BP545,FIND(" – ",$BP545)-1),$BP545),ProdTbl,3,0),"کد ناشناخته"))</f>
        <v/>
      </c>
      <c r="BS545" s="22" t="n"/>
      <c r="BT545" s="21" t="n"/>
      <c r="BU545" s="20" t="n"/>
      <c r="BV545" s="18">
        <f>IF($BU545="","",IFERROR(VLOOKUP(IFERROR(VLOOKUP(IF(ISNUMBER(FIND(" – ",$BU545)),LEFT($BU545,FIND(" – ",$BU545)-1),$BU545),ProdTbl,5,0),""),BasketTbl,2,0),"کد ناشناخته"))</f>
        <v/>
      </c>
      <c r="BW545" s="18">
        <f>IF($BU545="","",IFERROR(VLOOKUP(IF(ISNUMBER(FIND(" – ",$BU545)),LEFT($BU545,FIND(" – ",$BU545)-1),$BU545),ProdTbl,3,0),"کد ناشناخته"))</f>
        <v/>
      </c>
      <c r="BX545" s="22" t="n"/>
      <c r="BY545" s="21" t="n"/>
      <c r="BZ545" s="20" t="n"/>
      <c r="CA545" s="18">
        <f>IF($BZ545="","",IFERROR(VLOOKUP(IFERROR(VLOOKUP(IF(ISNUMBER(FIND(" – ",$BZ545)),LEFT($BZ545,FIND(" – ",$BZ545)-1),$BZ545),ProdTbl,5,0),""),BasketTbl,2,0),"کد ناشناخته"))</f>
        <v/>
      </c>
      <c r="CB545" s="18">
        <f>IF($BZ545="","",IFERROR(VLOOKUP(IF(ISNUMBER(FIND(" – ",$BZ545)),LEFT($BZ545,FIND(" – ",$BZ545)-1),$BZ545),ProdTbl,3,0),"کد ناشناخته"))</f>
        <v/>
      </c>
      <c r="CC545" s="22" t="n"/>
      <c r="CD545" s="21" t="n"/>
      <c r="CE545" s="20" t="n"/>
      <c r="CF545" s="18">
        <f>IF($CE545="","",IFERROR(VLOOKUP(IFERROR(VLOOKUP(IF(ISNUMBER(FIND(" – ",$CE545)),LEFT($CE545,FIND(" – ",$CE545)-1),$CE545),ProdTbl,5,0),""),BasketTbl,2,0),"کد ناشناخته"))</f>
        <v/>
      </c>
      <c r="CG545" s="18">
        <f>IF($CE545="","",IFERROR(VLOOKUP(IF(ISNUMBER(FIND(" – ",$CE545)),LEFT($CE545,FIND(" – ",$CE545)-1),$CE545),ProdTbl,3,0),"کد ناشناخته"))</f>
        <v/>
      </c>
      <c r="CH545" s="22" t="n"/>
      <c r="CI545" s="21" t="n"/>
    </row>
    <row r="546">
      <c r="A546" s="18">
        <f>IF($B546="","",COUNTA($B$10:$B546))</f>
        <v/>
      </c>
      <c r="B546" s="19" t="n"/>
      <c r="C546" s="20" t="n"/>
      <c r="D546" s="19" t="n"/>
      <c r="E546" s="18">
        <f>IF($D546="","",IFERROR(VLOOKUP(IF(ISNUMBER(FIND(" – ",$D546)),LEFT($D546,FIND(" – ",$D546)-1),$D546),SellerTbl,2,0),"کد ناشناخته"))</f>
        <v/>
      </c>
      <c r="F546" s="21" t="n"/>
      <c r="G546" s="21" t="n"/>
      <c r="H546" s="22" t="n"/>
      <c r="I546" s="23">
        <f>IF(OR($F546="",$G546=""),"",$F546-$G546)</f>
        <v/>
      </c>
      <c r="J546" s="18">
        <f>IF($I546="","",IF(ABS($I546)&lt;=0.01*$F546,"√","×"))</f>
        <v/>
      </c>
      <c r="K546" s="23">
        <f>IF(COUNT($Q546,$V546,$AA546,$AF546,$AK546,$AP546,$AU546,$AZ546,$BE546,$BJ546,$BO546,$BT546,$BY546,$CD546,$CI546)=0,"",SUM($Q546,$V546,$AA546,$AF546,$AK546,$AP546,$AU546,$AZ546,$BE546,$BJ546,$BO546,$BT546,$BY546,$CD546,$CI546))</f>
        <v/>
      </c>
      <c r="L546" s="23">
        <f>IF(OR($F546="",$K546=""),"",$F546-$K546)</f>
        <v/>
      </c>
      <c r="M546" s="20" t="n"/>
      <c r="N546" s="18">
        <f>IF($M546="","",IFERROR(VLOOKUP(IFERROR(VLOOKUP(IF(ISNUMBER(FIND(" – ",$M546)),LEFT($M546,FIND(" – ",$M546)-1),$M546),ProdTbl,5,0),""),BasketTbl,2,0),"کد ناشناخته"))</f>
        <v/>
      </c>
      <c r="O546" s="18">
        <f>IF($M546="","",IFERROR(VLOOKUP(IF(ISNUMBER(FIND(" – ",$M546)),LEFT($M546,FIND(" – ",$M546)-1),$M546),ProdTbl,3,0),"کد ناشناخته"))</f>
        <v/>
      </c>
      <c r="P546" s="22" t="n"/>
      <c r="Q546" s="21" t="n"/>
      <c r="R546" s="20" t="n"/>
      <c r="S546" s="18">
        <f>IF($R546="","",IFERROR(VLOOKUP(IFERROR(VLOOKUP(IF(ISNUMBER(FIND(" – ",$R546)),LEFT($R546,FIND(" – ",$R546)-1),$R546),ProdTbl,5,0),""),BasketTbl,2,0),"کد ناشناخته"))</f>
        <v/>
      </c>
      <c r="T546" s="18">
        <f>IF($R546="","",IFERROR(VLOOKUP(IF(ISNUMBER(FIND(" – ",$R546)),LEFT($R546,FIND(" – ",$R546)-1),$R546),ProdTbl,3,0),"کد ناشناخته"))</f>
        <v/>
      </c>
      <c r="U546" s="22" t="n"/>
      <c r="V546" s="21" t="n"/>
      <c r="W546" s="20" t="n"/>
      <c r="X546" s="18">
        <f>IF($W546="","",IFERROR(VLOOKUP(IFERROR(VLOOKUP(IF(ISNUMBER(FIND(" – ",$W546)),LEFT($W546,FIND(" – ",$W546)-1),$W546),ProdTbl,5,0),""),BasketTbl,2,0),"کد ناشناخته"))</f>
        <v/>
      </c>
      <c r="Y546" s="18">
        <f>IF($W546="","",IFERROR(VLOOKUP(IF(ISNUMBER(FIND(" – ",$W546)),LEFT($W546,FIND(" – ",$W546)-1),$W546),ProdTbl,3,0),"کد ناشناخته"))</f>
        <v/>
      </c>
      <c r="Z546" s="22" t="n"/>
      <c r="AA546" s="21" t="n"/>
      <c r="AB546" s="20" t="n"/>
      <c r="AC546" s="18">
        <f>IF($AB546="","",IFERROR(VLOOKUP(IFERROR(VLOOKUP(IF(ISNUMBER(FIND(" – ",$AB546)),LEFT($AB546,FIND(" – ",$AB546)-1),$AB546),ProdTbl,5,0),""),BasketTbl,2,0),"کد ناشناخته"))</f>
        <v/>
      </c>
      <c r="AD546" s="18">
        <f>IF($AB546="","",IFERROR(VLOOKUP(IF(ISNUMBER(FIND(" – ",$AB546)),LEFT($AB546,FIND(" – ",$AB546)-1),$AB546),ProdTbl,3,0),"کد ناشناخته"))</f>
        <v/>
      </c>
      <c r="AE546" s="22" t="n"/>
      <c r="AF546" s="21" t="n"/>
      <c r="AG546" s="20" t="n"/>
      <c r="AH546" s="18">
        <f>IF($AG546="","",IFERROR(VLOOKUP(IFERROR(VLOOKUP(IF(ISNUMBER(FIND(" – ",$AG546)),LEFT($AG546,FIND(" – ",$AG546)-1),$AG546),ProdTbl,5,0),""),BasketTbl,2,0),"کد ناشناخته"))</f>
        <v/>
      </c>
      <c r="AI546" s="18">
        <f>IF($AG546="","",IFERROR(VLOOKUP(IF(ISNUMBER(FIND(" – ",$AG546)),LEFT($AG546,FIND(" – ",$AG546)-1),$AG546),ProdTbl,3,0),"کد ناشناخته"))</f>
        <v/>
      </c>
      <c r="AJ546" s="22" t="n"/>
      <c r="AK546" s="21" t="n"/>
      <c r="AL546" s="20" t="n"/>
      <c r="AM546" s="18">
        <f>IF($AL546="","",IFERROR(VLOOKUP(IFERROR(VLOOKUP(IF(ISNUMBER(FIND(" – ",$AL546)),LEFT($AL546,FIND(" – ",$AL546)-1),$AL546),ProdTbl,5,0),""),BasketTbl,2,0),"کد ناشناخته"))</f>
        <v/>
      </c>
      <c r="AN546" s="18">
        <f>IF($AL546="","",IFERROR(VLOOKUP(IF(ISNUMBER(FIND(" – ",$AL546)),LEFT($AL546,FIND(" – ",$AL546)-1),$AL546),ProdTbl,3,0),"کد ناشناخته"))</f>
        <v/>
      </c>
      <c r="AO546" s="22" t="n"/>
      <c r="AP546" s="21" t="n"/>
      <c r="AQ546" s="20" t="n"/>
      <c r="AR546" s="18">
        <f>IF($AQ546="","",IFERROR(VLOOKUP(IFERROR(VLOOKUP(IF(ISNUMBER(FIND(" – ",$AQ546)),LEFT($AQ546,FIND(" – ",$AQ546)-1),$AQ546),ProdTbl,5,0),""),BasketTbl,2,0),"کد ناشناخته"))</f>
        <v/>
      </c>
      <c r="AS546" s="18">
        <f>IF($AQ546="","",IFERROR(VLOOKUP(IF(ISNUMBER(FIND(" – ",$AQ546)),LEFT($AQ546,FIND(" – ",$AQ546)-1),$AQ546),ProdTbl,3,0),"کد ناشناخته"))</f>
        <v/>
      </c>
      <c r="AT546" s="22" t="n"/>
      <c r="AU546" s="21" t="n"/>
      <c r="AV546" s="20" t="n"/>
      <c r="AW546" s="18">
        <f>IF($AV546="","",IFERROR(VLOOKUP(IFERROR(VLOOKUP(IF(ISNUMBER(FIND(" – ",$AV546)),LEFT($AV546,FIND(" – ",$AV546)-1),$AV546),ProdTbl,5,0),""),BasketTbl,2,0),"کد ناشناخته"))</f>
        <v/>
      </c>
      <c r="AX546" s="18">
        <f>IF($AV546="","",IFERROR(VLOOKUP(IF(ISNUMBER(FIND(" – ",$AV546)),LEFT($AV546,FIND(" – ",$AV546)-1),$AV546),ProdTbl,3,0),"کد ناشناخته"))</f>
        <v/>
      </c>
      <c r="AY546" s="22" t="n"/>
      <c r="AZ546" s="21" t="n"/>
      <c r="BA546" s="20" t="n"/>
      <c r="BB546" s="18">
        <f>IF($BA546="","",IFERROR(VLOOKUP(IFERROR(VLOOKUP(IF(ISNUMBER(FIND(" – ",$BA546)),LEFT($BA546,FIND(" – ",$BA546)-1),$BA546),ProdTbl,5,0),""),BasketTbl,2,0),"کد ناشناخته"))</f>
        <v/>
      </c>
      <c r="BC546" s="18">
        <f>IF($BA546="","",IFERROR(VLOOKUP(IF(ISNUMBER(FIND(" – ",$BA546)),LEFT($BA546,FIND(" – ",$BA546)-1),$BA546),ProdTbl,3,0),"کد ناشناخته"))</f>
        <v/>
      </c>
      <c r="BD546" s="22" t="n"/>
      <c r="BE546" s="21" t="n"/>
      <c r="BF546" s="20" t="n"/>
      <c r="BG546" s="18">
        <f>IF($BF546="","",IFERROR(VLOOKUP(IFERROR(VLOOKUP(IF(ISNUMBER(FIND(" – ",$BF546)),LEFT($BF546,FIND(" – ",$BF546)-1),$BF546),ProdTbl,5,0),""),BasketTbl,2,0),"کد ناشناخته"))</f>
        <v/>
      </c>
      <c r="BH546" s="18">
        <f>IF($BF546="","",IFERROR(VLOOKUP(IF(ISNUMBER(FIND(" – ",$BF546)),LEFT($BF546,FIND(" – ",$BF546)-1),$BF546),ProdTbl,3,0),"کد ناشناخته"))</f>
        <v/>
      </c>
      <c r="BI546" s="22" t="n"/>
      <c r="BJ546" s="21" t="n"/>
      <c r="BK546" s="20" t="n"/>
      <c r="BL546" s="18">
        <f>IF($BK546="","",IFERROR(VLOOKUP(IFERROR(VLOOKUP(IF(ISNUMBER(FIND(" – ",$BK546)),LEFT($BK546,FIND(" – ",$BK546)-1),$BK546),ProdTbl,5,0),""),BasketTbl,2,0),"کد ناشناخته"))</f>
        <v/>
      </c>
      <c r="BM546" s="18">
        <f>IF($BK546="","",IFERROR(VLOOKUP(IF(ISNUMBER(FIND(" – ",$BK546)),LEFT($BK546,FIND(" – ",$BK546)-1),$BK546),ProdTbl,3,0),"کد ناشناخته"))</f>
        <v/>
      </c>
      <c r="BN546" s="22" t="n"/>
      <c r="BO546" s="21" t="n"/>
      <c r="BP546" s="20" t="n"/>
      <c r="BQ546" s="18">
        <f>IF($BP546="","",IFERROR(VLOOKUP(IFERROR(VLOOKUP(IF(ISNUMBER(FIND(" – ",$BP546)),LEFT($BP546,FIND(" – ",$BP546)-1),$BP546),ProdTbl,5,0),""),BasketTbl,2,0),"کد ناشناخته"))</f>
        <v/>
      </c>
      <c r="BR546" s="18">
        <f>IF($BP546="","",IFERROR(VLOOKUP(IF(ISNUMBER(FIND(" – ",$BP546)),LEFT($BP546,FIND(" – ",$BP546)-1),$BP546),ProdTbl,3,0),"کد ناشناخته"))</f>
        <v/>
      </c>
      <c r="BS546" s="22" t="n"/>
      <c r="BT546" s="21" t="n"/>
      <c r="BU546" s="20" t="n"/>
      <c r="BV546" s="18">
        <f>IF($BU546="","",IFERROR(VLOOKUP(IFERROR(VLOOKUP(IF(ISNUMBER(FIND(" – ",$BU546)),LEFT($BU546,FIND(" – ",$BU546)-1),$BU546),ProdTbl,5,0),""),BasketTbl,2,0),"کد ناشناخته"))</f>
        <v/>
      </c>
      <c r="BW546" s="18">
        <f>IF($BU546="","",IFERROR(VLOOKUP(IF(ISNUMBER(FIND(" – ",$BU546)),LEFT($BU546,FIND(" – ",$BU546)-1),$BU546),ProdTbl,3,0),"کد ناشناخته"))</f>
        <v/>
      </c>
      <c r="BX546" s="22" t="n"/>
      <c r="BY546" s="21" t="n"/>
      <c r="BZ546" s="20" t="n"/>
      <c r="CA546" s="18">
        <f>IF($BZ546="","",IFERROR(VLOOKUP(IFERROR(VLOOKUP(IF(ISNUMBER(FIND(" – ",$BZ546)),LEFT($BZ546,FIND(" – ",$BZ546)-1),$BZ546),ProdTbl,5,0),""),BasketTbl,2,0),"کد ناشناخته"))</f>
        <v/>
      </c>
      <c r="CB546" s="18">
        <f>IF($BZ546="","",IFERROR(VLOOKUP(IF(ISNUMBER(FIND(" – ",$BZ546)),LEFT($BZ546,FIND(" – ",$BZ546)-1),$BZ546),ProdTbl,3,0),"کد ناشناخته"))</f>
        <v/>
      </c>
      <c r="CC546" s="22" t="n"/>
      <c r="CD546" s="21" t="n"/>
      <c r="CE546" s="20" t="n"/>
      <c r="CF546" s="18">
        <f>IF($CE546="","",IFERROR(VLOOKUP(IFERROR(VLOOKUP(IF(ISNUMBER(FIND(" – ",$CE546)),LEFT($CE546,FIND(" – ",$CE546)-1),$CE546),ProdTbl,5,0),""),BasketTbl,2,0),"کد ناشناخته"))</f>
        <v/>
      </c>
      <c r="CG546" s="18">
        <f>IF($CE546="","",IFERROR(VLOOKUP(IF(ISNUMBER(FIND(" – ",$CE546)),LEFT($CE546,FIND(" – ",$CE546)-1),$CE546),ProdTbl,3,0),"کد ناشناخته"))</f>
        <v/>
      </c>
      <c r="CH546" s="22" t="n"/>
      <c r="CI546" s="21" t="n"/>
    </row>
    <row r="547">
      <c r="A547" s="18">
        <f>IF($B547="","",COUNTA($B$10:$B547))</f>
        <v/>
      </c>
      <c r="B547" s="19" t="n"/>
      <c r="C547" s="20" t="n"/>
      <c r="D547" s="19" t="n"/>
      <c r="E547" s="18">
        <f>IF($D547="","",IFERROR(VLOOKUP(IF(ISNUMBER(FIND(" – ",$D547)),LEFT($D547,FIND(" – ",$D547)-1),$D547),SellerTbl,2,0),"کد ناشناخته"))</f>
        <v/>
      </c>
      <c r="F547" s="21" t="n"/>
      <c r="G547" s="21" t="n"/>
      <c r="H547" s="22" t="n"/>
      <c r="I547" s="23">
        <f>IF(OR($F547="",$G547=""),"",$F547-$G547)</f>
        <v/>
      </c>
      <c r="J547" s="18">
        <f>IF($I547="","",IF(ABS($I547)&lt;=0.01*$F547,"√","×"))</f>
        <v/>
      </c>
      <c r="K547" s="23">
        <f>IF(COUNT($Q547,$V547,$AA547,$AF547,$AK547,$AP547,$AU547,$AZ547,$BE547,$BJ547,$BO547,$BT547,$BY547,$CD547,$CI547)=0,"",SUM($Q547,$V547,$AA547,$AF547,$AK547,$AP547,$AU547,$AZ547,$BE547,$BJ547,$BO547,$BT547,$BY547,$CD547,$CI547))</f>
        <v/>
      </c>
      <c r="L547" s="23">
        <f>IF(OR($F547="",$K547=""),"",$F547-$K547)</f>
        <v/>
      </c>
      <c r="M547" s="20" t="n"/>
      <c r="N547" s="18">
        <f>IF($M547="","",IFERROR(VLOOKUP(IFERROR(VLOOKUP(IF(ISNUMBER(FIND(" – ",$M547)),LEFT($M547,FIND(" – ",$M547)-1),$M547),ProdTbl,5,0),""),BasketTbl,2,0),"کد ناشناخته"))</f>
        <v/>
      </c>
      <c r="O547" s="18">
        <f>IF($M547="","",IFERROR(VLOOKUP(IF(ISNUMBER(FIND(" – ",$M547)),LEFT($M547,FIND(" – ",$M547)-1),$M547),ProdTbl,3,0),"کد ناشناخته"))</f>
        <v/>
      </c>
      <c r="P547" s="22" t="n"/>
      <c r="Q547" s="21" t="n"/>
      <c r="R547" s="20" t="n"/>
      <c r="S547" s="18">
        <f>IF($R547="","",IFERROR(VLOOKUP(IFERROR(VLOOKUP(IF(ISNUMBER(FIND(" – ",$R547)),LEFT($R547,FIND(" – ",$R547)-1),$R547),ProdTbl,5,0),""),BasketTbl,2,0),"کد ناشناخته"))</f>
        <v/>
      </c>
      <c r="T547" s="18">
        <f>IF($R547="","",IFERROR(VLOOKUP(IF(ISNUMBER(FIND(" – ",$R547)),LEFT($R547,FIND(" – ",$R547)-1),$R547),ProdTbl,3,0),"کد ناشناخته"))</f>
        <v/>
      </c>
      <c r="U547" s="22" t="n"/>
      <c r="V547" s="21" t="n"/>
      <c r="W547" s="20" t="n"/>
      <c r="X547" s="18">
        <f>IF($W547="","",IFERROR(VLOOKUP(IFERROR(VLOOKUP(IF(ISNUMBER(FIND(" – ",$W547)),LEFT($W547,FIND(" – ",$W547)-1),$W547),ProdTbl,5,0),""),BasketTbl,2,0),"کد ناشناخته"))</f>
        <v/>
      </c>
      <c r="Y547" s="18">
        <f>IF($W547="","",IFERROR(VLOOKUP(IF(ISNUMBER(FIND(" – ",$W547)),LEFT($W547,FIND(" – ",$W547)-1),$W547),ProdTbl,3,0),"کد ناشناخته"))</f>
        <v/>
      </c>
      <c r="Z547" s="22" t="n"/>
      <c r="AA547" s="21" t="n"/>
      <c r="AB547" s="20" t="n"/>
      <c r="AC547" s="18">
        <f>IF($AB547="","",IFERROR(VLOOKUP(IFERROR(VLOOKUP(IF(ISNUMBER(FIND(" – ",$AB547)),LEFT($AB547,FIND(" – ",$AB547)-1),$AB547),ProdTbl,5,0),""),BasketTbl,2,0),"کد ناشناخته"))</f>
        <v/>
      </c>
      <c r="AD547" s="18">
        <f>IF($AB547="","",IFERROR(VLOOKUP(IF(ISNUMBER(FIND(" – ",$AB547)),LEFT($AB547,FIND(" – ",$AB547)-1),$AB547),ProdTbl,3,0),"کد ناشناخته"))</f>
        <v/>
      </c>
      <c r="AE547" s="22" t="n"/>
      <c r="AF547" s="21" t="n"/>
      <c r="AG547" s="20" t="n"/>
      <c r="AH547" s="18">
        <f>IF($AG547="","",IFERROR(VLOOKUP(IFERROR(VLOOKUP(IF(ISNUMBER(FIND(" – ",$AG547)),LEFT($AG547,FIND(" – ",$AG547)-1),$AG547),ProdTbl,5,0),""),BasketTbl,2,0),"کد ناشناخته"))</f>
        <v/>
      </c>
      <c r="AI547" s="18">
        <f>IF($AG547="","",IFERROR(VLOOKUP(IF(ISNUMBER(FIND(" – ",$AG547)),LEFT($AG547,FIND(" – ",$AG547)-1),$AG547),ProdTbl,3,0),"کد ناشناخته"))</f>
        <v/>
      </c>
      <c r="AJ547" s="22" t="n"/>
      <c r="AK547" s="21" t="n"/>
      <c r="AL547" s="20" t="n"/>
      <c r="AM547" s="18">
        <f>IF($AL547="","",IFERROR(VLOOKUP(IFERROR(VLOOKUP(IF(ISNUMBER(FIND(" – ",$AL547)),LEFT($AL547,FIND(" – ",$AL547)-1),$AL547),ProdTbl,5,0),""),BasketTbl,2,0),"کد ناشناخته"))</f>
        <v/>
      </c>
      <c r="AN547" s="18">
        <f>IF($AL547="","",IFERROR(VLOOKUP(IF(ISNUMBER(FIND(" – ",$AL547)),LEFT($AL547,FIND(" – ",$AL547)-1),$AL547),ProdTbl,3,0),"کد ناشناخته"))</f>
        <v/>
      </c>
      <c r="AO547" s="22" t="n"/>
      <c r="AP547" s="21" t="n"/>
      <c r="AQ547" s="20" t="n"/>
      <c r="AR547" s="18">
        <f>IF($AQ547="","",IFERROR(VLOOKUP(IFERROR(VLOOKUP(IF(ISNUMBER(FIND(" – ",$AQ547)),LEFT($AQ547,FIND(" – ",$AQ547)-1),$AQ547),ProdTbl,5,0),""),BasketTbl,2,0),"کد ناشناخته"))</f>
        <v/>
      </c>
      <c r="AS547" s="18">
        <f>IF($AQ547="","",IFERROR(VLOOKUP(IF(ISNUMBER(FIND(" – ",$AQ547)),LEFT($AQ547,FIND(" – ",$AQ547)-1),$AQ547),ProdTbl,3,0),"کد ناشناخته"))</f>
        <v/>
      </c>
      <c r="AT547" s="22" t="n"/>
      <c r="AU547" s="21" t="n"/>
      <c r="AV547" s="20" t="n"/>
      <c r="AW547" s="18">
        <f>IF($AV547="","",IFERROR(VLOOKUP(IFERROR(VLOOKUP(IF(ISNUMBER(FIND(" – ",$AV547)),LEFT($AV547,FIND(" – ",$AV547)-1),$AV547),ProdTbl,5,0),""),BasketTbl,2,0),"کد ناشناخته"))</f>
        <v/>
      </c>
      <c r="AX547" s="18">
        <f>IF($AV547="","",IFERROR(VLOOKUP(IF(ISNUMBER(FIND(" – ",$AV547)),LEFT($AV547,FIND(" – ",$AV547)-1),$AV547),ProdTbl,3,0),"کد ناشناخته"))</f>
        <v/>
      </c>
      <c r="AY547" s="22" t="n"/>
      <c r="AZ547" s="21" t="n"/>
      <c r="BA547" s="20" t="n"/>
      <c r="BB547" s="18">
        <f>IF($BA547="","",IFERROR(VLOOKUP(IFERROR(VLOOKUP(IF(ISNUMBER(FIND(" – ",$BA547)),LEFT($BA547,FIND(" – ",$BA547)-1),$BA547),ProdTbl,5,0),""),BasketTbl,2,0),"کد ناشناخته"))</f>
        <v/>
      </c>
      <c r="BC547" s="18">
        <f>IF($BA547="","",IFERROR(VLOOKUP(IF(ISNUMBER(FIND(" – ",$BA547)),LEFT($BA547,FIND(" – ",$BA547)-1),$BA547),ProdTbl,3,0),"کد ناشناخته"))</f>
        <v/>
      </c>
      <c r="BD547" s="22" t="n"/>
      <c r="BE547" s="21" t="n"/>
      <c r="BF547" s="20" t="n"/>
      <c r="BG547" s="18">
        <f>IF($BF547="","",IFERROR(VLOOKUP(IFERROR(VLOOKUP(IF(ISNUMBER(FIND(" – ",$BF547)),LEFT($BF547,FIND(" – ",$BF547)-1),$BF547),ProdTbl,5,0),""),BasketTbl,2,0),"کد ناشناخته"))</f>
        <v/>
      </c>
      <c r="BH547" s="18">
        <f>IF($BF547="","",IFERROR(VLOOKUP(IF(ISNUMBER(FIND(" – ",$BF547)),LEFT($BF547,FIND(" – ",$BF547)-1),$BF547),ProdTbl,3,0),"کد ناشناخته"))</f>
        <v/>
      </c>
      <c r="BI547" s="22" t="n"/>
      <c r="BJ547" s="21" t="n"/>
      <c r="BK547" s="20" t="n"/>
      <c r="BL547" s="18">
        <f>IF($BK547="","",IFERROR(VLOOKUP(IFERROR(VLOOKUP(IF(ISNUMBER(FIND(" – ",$BK547)),LEFT($BK547,FIND(" – ",$BK547)-1),$BK547),ProdTbl,5,0),""),BasketTbl,2,0),"کد ناشناخته"))</f>
        <v/>
      </c>
      <c r="BM547" s="18">
        <f>IF($BK547="","",IFERROR(VLOOKUP(IF(ISNUMBER(FIND(" – ",$BK547)),LEFT($BK547,FIND(" – ",$BK547)-1),$BK547),ProdTbl,3,0),"کد ناشناخته"))</f>
        <v/>
      </c>
      <c r="BN547" s="22" t="n"/>
      <c r="BO547" s="21" t="n"/>
      <c r="BP547" s="20" t="n"/>
      <c r="BQ547" s="18">
        <f>IF($BP547="","",IFERROR(VLOOKUP(IFERROR(VLOOKUP(IF(ISNUMBER(FIND(" – ",$BP547)),LEFT($BP547,FIND(" – ",$BP547)-1),$BP547),ProdTbl,5,0),""),BasketTbl,2,0),"کد ناشناخته"))</f>
        <v/>
      </c>
      <c r="BR547" s="18">
        <f>IF($BP547="","",IFERROR(VLOOKUP(IF(ISNUMBER(FIND(" – ",$BP547)),LEFT($BP547,FIND(" – ",$BP547)-1),$BP547),ProdTbl,3,0),"کد ناشناخته"))</f>
        <v/>
      </c>
      <c r="BS547" s="22" t="n"/>
      <c r="BT547" s="21" t="n"/>
      <c r="BU547" s="20" t="n"/>
      <c r="BV547" s="18">
        <f>IF($BU547="","",IFERROR(VLOOKUP(IFERROR(VLOOKUP(IF(ISNUMBER(FIND(" – ",$BU547)),LEFT($BU547,FIND(" – ",$BU547)-1),$BU547),ProdTbl,5,0),""),BasketTbl,2,0),"کد ناشناخته"))</f>
        <v/>
      </c>
      <c r="BW547" s="18">
        <f>IF($BU547="","",IFERROR(VLOOKUP(IF(ISNUMBER(FIND(" – ",$BU547)),LEFT($BU547,FIND(" – ",$BU547)-1),$BU547),ProdTbl,3,0),"کد ناشناخته"))</f>
        <v/>
      </c>
      <c r="BX547" s="22" t="n"/>
      <c r="BY547" s="21" t="n"/>
      <c r="BZ547" s="20" t="n"/>
      <c r="CA547" s="18">
        <f>IF($BZ547="","",IFERROR(VLOOKUP(IFERROR(VLOOKUP(IF(ISNUMBER(FIND(" – ",$BZ547)),LEFT($BZ547,FIND(" – ",$BZ547)-1),$BZ547),ProdTbl,5,0),""),BasketTbl,2,0),"کد ناشناخته"))</f>
        <v/>
      </c>
      <c r="CB547" s="18">
        <f>IF($BZ547="","",IFERROR(VLOOKUP(IF(ISNUMBER(FIND(" – ",$BZ547)),LEFT($BZ547,FIND(" – ",$BZ547)-1),$BZ547),ProdTbl,3,0),"کد ناشناخته"))</f>
        <v/>
      </c>
      <c r="CC547" s="22" t="n"/>
      <c r="CD547" s="21" t="n"/>
      <c r="CE547" s="20" t="n"/>
      <c r="CF547" s="18">
        <f>IF($CE547="","",IFERROR(VLOOKUP(IFERROR(VLOOKUP(IF(ISNUMBER(FIND(" – ",$CE547)),LEFT($CE547,FIND(" – ",$CE547)-1),$CE547),ProdTbl,5,0),""),BasketTbl,2,0),"کد ناشناخته"))</f>
        <v/>
      </c>
      <c r="CG547" s="18">
        <f>IF($CE547="","",IFERROR(VLOOKUP(IF(ISNUMBER(FIND(" – ",$CE547)),LEFT($CE547,FIND(" – ",$CE547)-1),$CE547),ProdTbl,3,0),"کد ناشناخته"))</f>
        <v/>
      </c>
      <c r="CH547" s="22" t="n"/>
      <c r="CI547" s="21" t="n"/>
    </row>
    <row r="548">
      <c r="A548" s="18">
        <f>IF($B548="","",COUNTA($B$10:$B548))</f>
        <v/>
      </c>
      <c r="B548" s="19" t="n"/>
      <c r="C548" s="20" t="n"/>
      <c r="D548" s="19" t="n"/>
      <c r="E548" s="18">
        <f>IF($D548="","",IFERROR(VLOOKUP(IF(ISNUMBER(FIND(" – ",$D548)),LEFT($D548,FIND(" – ",$D548)-1),$D548),SellerTbl,2,0),"کد ناشناخته"))</f>
        <v/>
      </c>
      <c r="F548" s="21" t="n"/>
      <c r="G548" s="21" t="n"/>
      <c r="H548" s="22" t="n"/>
      <c r="I548" s="23">
        <f>IF(OR($F548="",$G548=""),"",$F548-$G548)</f>
        <v/>
      </c>
      <c r="J548" s="18">
        <f>IF($I548="","",IF(ABS($I548)&lt;=0.01*$F548,"√","×"))</f>
        <v/>
      </c>
      <c r="K548" s="23">
        <f>IF(COUNT($Q548,$V548,$AA548,$AF548,$AK548,$AP548,$AU548,$AZ548,$BE548,$BJ548,$BO548,$BT548,$BY548,$CD548,$CI548)=0,"",SUM($Q548,$V548,$AA548,$AF548,$AK548,$AP548,$AU548,$AZ548,$BE548,$BJ548,$BO548,$BT548,$BY548,$CD548,$CI548))</f>
        <v/>
      </c>
      <c r="L548" s="23">
        <f>IF(OR($F548="",$K548=""),"",$F548-$K548)</f>
        <v/>
      </c>
      <c r="M548" s="20" t="n"/>
      <c r="N548" s="18">
        <f>IF($M548="","",IFERROR(VLOOKUP(IFERROR(VLOOKUP(IF(ISNUMBER(FIND(" – ",$M548)),LEFT($M548,FIND(" – ",$M548)-1),$M548),ProdTbl,5,0),""),BasketTbl,2,0),"کد ناشناخته"))</f>
        <v/>
      </c>
      <c r="O548" s="18">
        <f>IF($M548="","",IFERROR(VLOOKUP(IF(ISNUMBER(FIND(" – ",$M548)),LEFT($M548,FIND(" – ",$M548)-1),$M548),ProdTbl,3,0),"کد ناشناخته"))</f>
        <v/>
      </c>
      <c r="P548" s="22" t="n"/>
      <c r="Q548" s="21" t="n"/>
      <c r="R548" s="20" t="n"/>
      <c r="S548" s="18">
        <f>IF($R548="","",IFERROR(VLOOKUP(IFERROR(VLOOKUP(IF(ISNUMBER(FIND(" – ",$R548)),LEFT($R548,FIND(" – ",$R548)-1),$R548),ProdTbl,5,0),""),BasketTbl,2,0),"کد ناشناخته"))</f>
        <v/>
      </c>
      <c r="T548" s="18">
        <f>IF($R548="","",IFERROR(VLOOKUP(IF(ISNUMBER(FIND(" – ",$R548)),LEFT($R548,FIND(" – ",$R548)-1),$R548),ProdTbl,3,0),"کد ناشناخته"))</f>
        <v/>
      </c>
      <c r="U548" s="22" t="n"/>
      <c r="V548" s="21" t="n"/>
      <c r="W548" s="20" t="n"/>
      <c r="X548" s="18">
        <f>IF($W548="","",IFERROR(VLOOKUP(IFERROR(VLOOKUP(IF(ISNUMBER(FIND(" – ",$W548)),LEFT($W548,FIND(" – ",$W548)-1),$W548),ProdTbl,5,0),""),BasketTbl,2,0),"کد ناشناخته"))</f>
        <v/>
      </c>
      <c r="Y548" s="18">
        <f>IF($W548="","",IFERROR(VLOOKUP(IF(ISNUMBER(FIND(" – ",$W548)),LEFT($W548,FIND(" – ",$W548)-1),$W548),ProdTbl,3,0),"کد ناشناخته"))</f>
        <v/>
      </c>
      <c r="Z548" s="22" t="n"/>
      <c r="AA548" s="21" t="n"/>
      <c r="AB548" s="20" t="n"/>
      <c r="AC548" s="18">
        <f>IF($AB548="","",IFERROR(VLOOKUP(IFERROR(VLOOKUP(IF(ISNUMBER(FIND(" – ",$AB548)),LEFT($AB548,FIND(" – ",$AB548)-1),$AB548),ProdTbl,5,0),""),BasketTbl,2,0),"کد ناشناخته"))</f>
        <v/>
      </c>
      <c r="AD548" s="18">
        <f>IF($AB548="","",IFERROR(VLOOKUP(IF(ISNUMBER(FIND(" – ",$AB548)),LEFT($AB548,FIND(" – ",$AB548)-1),$AB548),ProdTbl,3,0),"کد ناشناخته"))</f>
        <v/>
      </c>
      <c r="AE548" s="22" t="n"/>
      <c r="AF548" s="21" t="n"/>
      <c r="AG548" s="20" t="n"/>
      <c r="AH548" s="18">
        <f>IF($AG548="","",IFERROR(VLOOKUP(IFERROR(VLOOKUP(IF(ISNUMBER(FIND(" – ",$AG548)),LEFT($AG548,FIND(" – ",$AG548)-1),$AG548),ProdTbl,5,0),""),BasketTbl,2,0),"کد ناشناخته"))</f>
        <v/>
      </c>
      <c r="AI548" s="18">
        <f>IF($AG548="","",IFERROR(VLOOKUP(IF(ISNUMBER(FIND(" – ",$AG548)),LEFT($AG548,FIND(" – ",$AG548)-1),$AG548),ProdTbl,3,0),"کد ناشناخته"))</f>
        <v/>
      </c>
      <c r="AJ548" s="22" t="n"/>
      <c r="AK548" s="21" t="n"/>
      <c r="AL548" s="20" t="n"/>
      <c r="AM548" s="18">
        <f>IF($AL548="","",IFERROR(VLOOKUP(IFERROR(VLOOKUP(IF(ISNUMBER(FIND(" – ",$AL548)),LEFT($AL548,FIND(" – ",$AL548)-1),$AL548),ProdTbl,5,0),""),BasketTbl,2,0),"کد ناشناخته"))</f>
        <v/>
      </c>
      <c r="AN548" s="18">
        <f>IF($AL548="","",IFERROR(VLOOKUP(IF(ISNUMBER(FIND(" – ",$AL548)),LEFT($AL548,FIND(" – ",$AL548)-1),$AL548),ProdTbl,3,0),"کد ناشناخته"))</f>
        <v/>
      </c>
      <c r="AO548" s="22" t="n"/>
      <c r="AP548" s="21" t="n"/>
      <c r="AQ548" s="20" t="n"/>
      <c r="AR548" s="18">
        <f>IF($AQ548="","",IFERROR(VLOOKUP(IFERROR(VLOOKUP(IF(ISNUMBER(FIND(" – ",$AQ548)),LEFT($AQ548,FIND(" – ",$AQ548)-1),$AQ548),ProdTbl,5,0),""),BasketTbl,2,0),"کد ناشناخته"))</f>
        <v/>
      </c>
      <c r="AS548" s="18">
        <f>IF($AQ548="","",IFERROR(VLOOKUP(IF(ISNUMBER(FIND(" – ",$AQ548)),LEFT($AQ548,FIND(" – ",$AQ548)-1),$AQ548),ProdTbl,3,0),"کد ناشناخته"))</f>
        <v/>
      </c>
      <c r="AT548" s="22" t="n"/>
      <c r="AU548" s="21" t="n"/>
      <c r="AV548" s="20" t="n"/>
      <c r="AW548" s="18">
        <f>IF($AV548="","",IFERROR(VLOOKUP(IFERROR(VLOOKUP(IF(ISNUMBER(FIND(" – ",$AV548)),LEFT($AV548,FIND(" – ",$AV548)-1),$AV548),ProdTbl,5,0),""),BasketTbl,2,0),"کد ناشناخته"))</f>
        <v/>
      </c>
      <c r="AX548" s="18">
        <f>IF($AV548="","",IFERROR(VLOOKUP(IF(ISNUMBER(FIND(" – ",$AV548)),LEFT($AV548,FIND(" – ",$AV548)-1),$AV548),ProdTbl,3,0),"کد ناشناخته"))</f>
        <v/>
      </c>
      <c r="AY548" s="22" t="n"/>
      <c r="AZ548" s="21" t="n"/>
      <c r="BA548" s="20" t="n"/>
      <c r="BB548" s="18">
        <f>IF($BA548="","",IFERROR(VLOOKUP(IFERROR(VLOOKUP(IF(ISNUMBER(FIND(" – ",$BA548)),LEFT($BA548,FIND(" – ",$BA548)-1),$BA548),ProdTbl,5,0),""),BasketTbl,2,0),"کد ناشناخته"))</f>
        <v/>
      </c>
      <c r="BC548" s="18">
        <f>IF($BA548="","",IFERROR(VLOOKUP(IF(ISNUMBER(FIND(" – ",$BA548)),LEFT($BA548,FIND(" – ",$BA548)-1),$BA548),ProdTbl,3,0),"کد ناشناخته"))</f>
        <v/>
      </c>
      <c r="BD548" s="22" t="n"/>
      <c r="BE548" s="21" t="n"/>
      <c r="BF548" s="20" t="n"/>
      <c r="BG548" s="18">
        <f>IF($BF548="","",IFERROR(VLOOKUP(IFERROR(VLOOKUP(IF(ISNUMBER(FIND(" – ",$BF548)),LEFT($BF548,FIND(" – ",$BF548)-1),$BF548),ProdTbl,5,0),""),BasketTbl,2,0),"کد ناشناخته"))</f>
        <v/>
      </c>
      <c r="BH548" s="18">
        <f>IF($BF548="","",IFERROR(VLOOKUP(IF(ISNUMBER(FIND(" – ",$BF548)),LEFT($BF548,FIND(" – ",$BF548)-1),$BF548),ProdTbl,3,0),"کد ناشناخته"))</f>
        <v/>
      </c>
      <c r="BI548" s="22" t="n"/>
      <c r="BJ548" s="21" t="n"/>
      <c r="BK548" s="20" t="n"/>
      <c r="BL548" s="18">
        <f>IF($BK548="","",IFERROR(VLOOKUP(IFERROR(VLOOKUP(IF(ISNUMBER(FIND(" – ",$BK548)),LEFT($BK548,FIND(" – ",$BK548)-1),$BK548),ProdTbl,5,0),""),BasketTbl,2,0),"کد ناشناخته"))</f>
        <v/>
      </c>
      <c r="BM548" s="18">
        <f>IF($BK548="","",IFERROR(VLOOKUP(IF(ISNUMBER(FIND(" – ",$BK548)),LEFT($BK548,FIND(" – ",$BK548)-1),$BK548),ProdTbl,3,0),"کد ناشناخته"))</f>
        <v/>
      </c>
      <c r="BN548" s="22" t="n"/>
      <c r="BO548" s="21" t="n"/>
      <c r="BP548" s="20" t="n"/>
      <c r="BQ548" s="18">
        <f>IF($BP548="","",IFERROR(VLOOKUP(IFERROR(VLOOKUP(IF(ISNUMBER(FIND(" – ",$BP548)),LEFT($BP548,FIND(" – ",$BP548)-1),$BP548),ProdTbl,5,0),""),BasketTbl,2,0),"کد ناشناخته"))</f>
        <v/>
      </c>
      <c r="BR548" s="18">
        <f>IF($BP548="","",IFERROR(VLOOKUP(IF(ISNUMBER(FIND(" – ",$BP548)),LEFT($BP548,FIND(" – ",$BP548)-1),$BP548),ProdTbl,3,0),"کد ناشناخته"))</f>
        <v/>
      </c>
      <c r="BS548" s="22" t="n"/>
      <c r="BT548" s="21" t="n"/>
      <c r="BU548" s="20" t="n"/>
      <c r="BV548" s="18">
        <f>IF($BU548="","",IFERROR(VLOOKUP(IFERROR(VLOOKUP(IF(ISNUMBER(FIND(" – ",$BU548)),LEFT($BU548,FIND(" – ",$BU548)-1),$BU548),ProdTbl,5,0),""),BasketTbl,2,0),"کد ناشناخته"))</f>
        <v/>
      </c>
      <c r="BW548" s="18">
        <f>IF($BU548="","",IFERROR(VLOOKUP(IF(ISNUMBER(FIND(" – ",$BU548)),LEFT($BU548,FIND(" – ",$BU548)-1),$BU548),ProdTbl,3,0),"کد ناشناخته"))</f>
        <v/>
      </c>
      <c r="BX548" s="22" t="n"/>
      <c r="BY548" s="21" t="n"/>
      <c r="BZ548" s="20" t="n"/>
      <c r="CA548" s="18">
        <f>IF($BZ548="","",IFERROR(VLOOKUP(IFERROR(VLOOKUP(IF(ISNUMBER(FIND(" – ",$BZ548)),LEFT($BZ548,FIND(" – ",$BZ548)-1),$BZ548),ProdTbl,5,0),""),BasketTbl,2,0),"کد ناشناخته"))</f>
        <v/>
      </c>
      <c r="CB548" s="18">
        <f>IF($BZ548="","",IFERROR(VLOOKUP(IF(ISNUMBER(FIND(" – ",$BZ548)),LEFT($BZ548,FIND(" – ",$BZ548)-1),$BZ548),ProdTbl,3,0),"کد ناشناخته"))</f>
        <v/>
      </c>
      <c r="CC548" s="22" t="n"/>
      <c r="CD548" s="21" t="n"/>
      <c r="CE548" s="20" t="n"/>
      <c r="CF548" s="18">
        <f>IF($CE548="","",IFERROR(VLOOKUP(IFERROR(VLOOKUP(IF(ISNUMBER(FIND(" – ",$CE548)),LEFT($CE548,FIND(" – ",$CE548)-1),$CE548),ProdTbl,5,0),""),BasketTbl,2,0),"کد ناشناخته"))</f>
        <v/>
      </c>
      <c r="CG548" s="18">
        <f>IF($CE548="","",IFERROR(VLOOKUP(IF(ISNUMBER(FIND(" – ",$CE548)),LEFT($CE548,FIND(" – ",$CE548)-1),$CE548),ProdTbl,3,0),"کد ناشناخته"))</f>
        <v/>
      </c>
      <c r="CH548" s="22" t="n"/>
      <c r="CI548" s="21" t="n"/>
    </row>
    <row r="549">
      <c r="A549" s="18">
        <f>IF($B549="","",COUNTA($B$10:$B549))</f>
        <v/>
      </c>
      <c r="B549" s="19" t="n"/>
      <c r="C549" s="20" t="n"/>
      <c r="D549" s="19" t="n"/>
      <c r="E549" s="18">
        <f>IF($D549="","",IFERROR(VLOOKUP(IF(ISNUMBER(FIND(" – ",$D549)),LEFT($D549,FIND(" – ",$D549)-1),$D549),SellerTbl,2,0),"کد ناشناخته"))</f>
        <v/>
      </c>
      <c r="F549" s="21" t="n"/>
      <c r="G549" s="21" t="n"/>
      <c r="H549" s="22" t="n"/>
      <c r="I549" s="23">
        <f>IF(OR($F549="",$G549=""),"",$F549-$G549)</f>
        <v/>
      </c>
      <c r="J549" s="18">
        <f>IF($I549="","",IF(ABS($I549)&lt;=0.01*$F549,"√","×"))</f>
        <v/>
      </c>
      <c r="K549" s="23">
        <f>IF(COUNT($Q549,$V549,$AA549,$AF549,$AK549,$AP549,$AU549,$AZ549,$BE549,$BJ549,$BO549,$BT549,$BY549,$CD549,$CI549)=0,"",SUM($Q549,$V549,$AA549,$AF549,$AK549,$AP549,$AU549,$AZ549,$BE549,$BJ549,$BO549,$BT549,$BY549,$CD549,$CI549))</f>
        <v/>
      </c>
      <c r="L549" s="23">
        <f>IF(OR($F549="",$K549=""),"",$F549-$K549)</f>
        <v/>
      </c>
      <c r="M549" s="20" t="n"/>
      <c r="N549" s="18">
        <f>IF($M549="","",IFERROR(VLOOKUP(IFERROR(VLOOKUP(IF(ISNUMBER(FIND(" – ",$M549)),LEFT($M549,FIND(" – ",$M549)-1),$M549),ProdTbl,5,0),""),BasketTbl,2,0),"کد ناشناخته"))</f>
        <v/>
      </c>
      <c r="O549" s="18">
        <f>IF($M549="","",IFERROR(VLOOKUP(IF(ISNUMBER(FIND(" – ",$M549)),LEFT($M549,FIND(" – ",$M549)-1),$M549),ProdTbl,3,0),"کد ناشناخته"))</f>
        <v/>
      </c>
      <c r="P549" s="22" t="n"/>
      <c r="Q549" s="21" t="n"/>
      <c r="R549" s="20" t="n"/>
      <c r="S549" s="18">
        <f>IF($R549="","",IFERROR(VLOOKUP(IFERROR(VLOOKUP(IF(ISNUMBER(FIND(" – ",$R549)),LEFT($R549,FIND(" – ",$R549)-1),$R549),ProdTbl,5,0),""),BasketTbl,2,0),"کد ناشناخته"))</f>
        <v/>
      </c>
      <c r="T549" s="18">
        <f>IF($R549="","",IFERROR(VLOOKUP(IF(ISNUMBER(FIND(" – ",$R549)),LEFT($R549,FIND(" – ",$R549)-1),$R549),ProdTbl,3,0),"کد ناشناخته"))</f>
        <v/>
      </c>
      <c r="U549" s="22" t="n"/>
      <c r="V549" s="21" t="n"/>
      <c r="W549" s="20" t="n"/>
      <c r="X549" s="18">
        <f>IF($W549="","",IFERROR(VLOOKUP(IFERROR(VLOOKUP(IF(ISNUMBER(FIND(" – ",$W549)),LEFT($W549,FIND(" – ",$W549)-1),$W549),ProdTbl,5,0),""),BasketTbl,2,0),"کد ناشناخته"))</f>
        <v/>
      </c>
      <c r="Y549" s="18">
        <f>IF($W549="","",IFERROR(VLOOKUP(IF(ISNUMBER(FIND(" – ",$W549)),LEFT($W549,FIND(" – ",$W549)-1),$W549),ProdTbl,3,0),"کد ناشناخته"))</f>
        <v/>
      </c>
      <c r="Z549" s="22" t="n"/>
      <c r="AA549" s="21" t="n"/>
      <c r="AB549" s="20" t="n"/>
      <c r="AC549" s="18">
        <f>IF($AB549="","",IFERROR(VLOOKUP(IFERROR(VLOOKUP(IF(ISNUMBER(FIND(" – ",$AB549)),LEFT($AB549,FIND(" – ",$AB549)-1),$AB549),ProdTbl,5,0),""),BasketTbl,2,0),"کد ناشناخته"))</f>
        <v/>
      </c>
      <c r="AD549" s="18">
        <f>IF($AB549="","",IFERROR(VLOOKUP(IF(ISNUMBER(FIND(" – ",$AB549)),LEFT($AB549,FIND(" – ",$AB549)-1),$AB549),ProdTbl,3,0),"کد ناشناخته"))</f>
        <v/>
      </c>
      <c r="AE549" s="22" t="n"/>
      <c r="AF549" s="21" t="n"/>
      <c r="AG549" s="20" t="n"/>
      <c r="AH549" s="18">
        <f>IF($AG549="","",IFERROR(VLOOKUP(IFERROR(VLOOKUP(IF(ISNUMBER(FIND(" – ",$AG549)),LEFT($AG549,FIND(" – ",$AG549)-1),$AG549),ProdTbl,5,0),""),BasketTbl,2,0),"کد ناشناخته"))</f>
        <v/>
      </c>
      <c r="AI549" s="18">
        <f>IF($AG549="","",IFERROR(VLOOKUP(IF(ISNUMBER(FIND(" – ",$AG549)),LEFT($AG549,FIND(" – ",$AG549)-1),$AG549),ProdTbl,3,0),"کد ناشناخته"))</f>
        <v/>
      </c>
      <c r="AJ549" s="22" t="n"/>
      <c r="AK549" s="21" t="n"/>
      <c r="AL549" s="20" t="n"/>
      <c r="AM549" s="18">
        <f>IF($AL549="","",IFERROR(VLOOKUP(IFERROR(VLOOKUP(IF(ISNUMBER(FIND(" – ",$AL549)),LEFT($AL549,FIND(" – ",$AL549)-1),$AL549),ProdTbl,5,0),""),BasketTbl,2,0),"کد ناشناخته"))</f>
        <v/>
      </c>
      <c r="AN549" s="18">
        <f>IF($AL549="","",IFERROR(VLOOKUP(IF(ISNUMBER(FIND(" – ",$AL549)),LEFT($AL549,FIND(" – ",$AL549)-1),$AL549),ProdTbl,3,0),"کد ناشناخته"))</f>
        <v/>
      </c>
      <c r="AO549" s="22" t="n"/>
      <c r="AP549" s="21" t="n"/>
      <c r="AQ549" s="20" t="n"/>
      <c r="AR549" s="18">
        <f>IF($AQ549="","",IFERROR(VLOOKUP(IFERROR(VLOOKUP(IF(ISNUMBER(FIND(" – ",$AQ549)),LEFT($AQ549,FIND(" – ",$AQ549)-1),$AQ549),ProdTbl,5,0),""),BasketTbl,2,0),"کد ناشناخته"))</f>
        <v/>
      </c>
      <c r="AS549" s="18">
        <f>IF($AQ549="","",IFERROR(VLOOKUP(IF(ISNUMBER(FIND(" – ",$AQ549)),LEFT($AQ549,FIND(" – ",$AQ549)-1),$AQ549),ProdTbl,3,0),"کد ناشناخته"))</f>
        <v/>
      </c>
      <c r="AT549" s="22" t="n"/>
      <c r="AU549" s="21" t="n"/>
      <c r="AV549" s="20" t="n"/>
      <c r="AW549" s="18">
        <f>IF($AV549="","",IFERROR(VLOOKUP(IFERROR(VLOOKUP(IF(ISNUMBER(FIND(" – ",$AV549)),LEFT($AV549,FIND(" – ",$AV549)-1),$AV549),ProdTbl,5,0),""),BasketTbl,2,0),"کد ناشناخته"))</f>
        <v/>
      </c>
      <c r="AX549" s="18">
        <f>IF($AV549="","",IFERROR(VLOOKUP(IF(ISNUMBER(FIND(" – ",$AV549)),LEFT($AV549,FIND(" – ",$AV549)-1),$AV549),ProdTbl,3,0),"کد ناشناخته"))</f>
        <v/>
      </c>
      <c r="AY549" s="22" t="n"/>
      <c r="AZ549" s="21" t="n"/>
      <c r="BA549" s="20" t="n"/>
      <c r="BB549" s="18">
        <f>IF($BA549="","",IFERROR(VLOOKUP(IFERROR(VLOOKUP(IF(ISNUMBER(FIND(" – ",$BA549)),LEFT($BA549,FIND(" – ",$BA549)-1),$BA549),ProdTbl,5,0),""),BasketTbl,2,0),"کد ناشناخته"))</f>
        <v/>
      </c>
      <c r="BC549" s="18">
        <f>IF($BA549="","",IFERROR(VLOOKUP(IF(ISNUMBER(FIND(" – ",$BA549)),LEFT($BA549,FIND(" – ",$BA549)-1),$BA549),ProdTbl,3,0),"کد ناشناخته"))</f>
        <v/>
      </c>
      <c r="BD549" s="22" t="n"/>
      <c r="BE549" s="21" t="n"/>
      <c r="BF549" s="20" t="n"/>
      <c r="BG549" s="18">
        <f>IF($BF549="","",IFERROR(VLOOKUP(IFERROR(VLOOKUP(IF(ISNUMBER(FIND(" – ",$BF549)),LEFT($BF549,FIND(" – ",$BF549)-1),$BF549),ProdTbl,5,0),""),BasketTbl,2,0),"کد ناشناخته"))</f>
        <v/>
      </c>
      <c r="BH549" s="18">
        <f>IF($BF549="","",IFERROR(VLOOKUP(IF(ISNUMBER(FIND(" – ",$BF549)),LEFT($BF549,FIND(" – ",$BF549)-1),$BF549),ProdTbl,3,0),"کد ناشناخته"))</f>
        <v/>
      </c>
      <c r="BI549" s="22" t="n"/>
      <c r="BJ549" s="21" t="n"/>
      <c r="BK549" s="20" t="n"/>
      <c r="BL549" s="18">
        <f>IF($BK549="","",IFERROR(VLOOKUP(IFERROR(VLOOKUP(IF(ISNUMBER(FIND(" – ",$BK549)),LEFT($BK549,FIND(" – ",$BK549)-1),$BK549),ProdTbl,5,0),""),BasketTbl,2,0),"کد ناشناخته"))</f>
        <v/>
      </c>
      <c r="BM549" s="18">
        <f>IF($BK549="","",IFERROR(VLOOKUP(IF(ISNUMBER(FIND(" – ",$BK549)),LEFT($BK549,FIND(" – ",$BK549)-1),$BK549),ProdTbl,3,0),"کد ناشناخته"))</f>
        <v/>
      </c>
      <c r="BN549" s="22" t="n"/>
      <c r="BO549" s="21" t="n"/>
      <c r="BP549" s="20" t="n"/>
      <c r="BQ549" s="18">
        <f>IF($BP549="","",IFERROR(VLOOKUP(IFERROR(VLOOKUP(IF(ISNUMBER(FIND(" – ",$BP549)),LEFT($BP549,FIND(" – ",$BP549)-1),$BP549),ProdTbl,5,0),""),BasketTbl,2,0),"کد ناشناخته"))</f>
        <v/>
      </c>
      <c r="BR549" s="18">
        <f>IF($BP549="","",IFERROR(VLOOKUP(IF(ISNUMBER(FIND(" – ",$BP549)),LEFT($BP549,FIND(" – ",$BP549)-1),$BP549),ProdTbl,3,0),"کد ناشناخته"))</f>
        <v/>
      </c>
      <c r="BS549" s="22" t="n"/>
      <c r="BT549" s="21" t="n"/>
      <c r="BU549" s="20" t="n"/>
      <c r="BV549" s="18">
        <f>IF($BU549="","",IFERROR(VLOOKUP(IFERROR(VLOOKUP(IF(ISNUMBER(FIND(" – ",$BU549)),LEFT($BU549,FIND(" – ",$BU549)-1),$BU549),ProdTbl,5,0),""),BasketTbl,2,0),"کد ناشناخته"))</f>
        <v/>
      </c>
      <c r="BW549" s="18">
        <f>IF($BU549="","",IFERROR(VLOOKUP(IF(ISNUMBER(FIND(" – ",$BU549)),LEFT($BU549,FIND(" – ",$BU549)-1),$BU549),ProdTbl,3,0),"کد ناشناخته"))</f>
        <v/>
      </c>
      <c r="BX549" s="22" t="n"/>
      <c r="BY549" s="21" t="n"/>
      <c r="BZ549" s="20" t="n"/>
      <c r="CA549" s="18">
        <f>IF($BZ549="","",IFERROR(VLOOKUP(IFERROR(VLOOKUP(IF(ISNUMBER(FIND(" – ",$BZ549)),LEFT($BZ549,FIND(" – ",$BZ549)-1),$BZ549),ProdTbl,5,0),""),BasketTbl,2,0),"کد ناشناخته"))</f>
        <v/>
      </c>
      <c r="CB549" s="18">
        <f>IF($BZ549="","",IFERROR(VLOOKUP(IF(ISNUMBER(FIND(" – ",$BZ549)),LEFT($BZ549,FIND(" – ",$BZ549)-1),$BZ549),ProdTbl,3,0),"کد ناشناخته"))</f>
        <v/>
      </c>
      <c r="CC549" s="22" t="n"/>
      <c r="CD549" s="21" t="n"/>
      <c r="CE549" s="20" t="n"/>
      <c r="CF549" s="18">
        <f>IF($CE549="","",IFERROR(VLOOKUP(IFERROR(VLOOKUP(IF(ISNUMBER(FIND(" – ",$CE549)),LEFT($CE549,FIND(" – ",$CE549)-1),$CE549),ProdTbl,5,0),""),BasketTbl,2,0),"کد ناشناخته"))</f>
        <v/>
      </c>
      <c r="CG549" s="18">
        <f>IF($CE549="","",IFERROR(VLOOKUP(IF(ISNUMBER(FIND(" – ",$CE549)),LEFT($CE549,FIND(" – ",$CE549)-1),$CE549),ProdTbl,3,0),"کد ناشناخته"))</f>
        <v/>
      </c>
      <c r="CH549" s="22" t="n"/>
      <c r="CI549" s="21" t="n"/>
    </row>
    <row r="550">
      <c r="A550" s="18">
        <f>IF($B550="","",COUNTA($B$10:$B550))</f>
        <v/>
      </c>
      <c r="B550" s="19" t="n"/>
      <c r="C550" s="20" t="n"/>
      <c r="D550" s="19" t="n"/>
      <c r="E550" s="18">
        <f>IF($D550="","",IFERROR(VLOOKUP(IF(ISNUMBER(FIND(" – ",$D550)),LEFT($D550,FIND(" – ",$D550)-1),$D550),SellerTbl,2,0),"کد ناشناخته"))</f>
        <v/>
      </c>
      <c r="F550" s="21" t="n"/>
      <c r="G550" s="21" t="n"/>
      <c r="H550" s="22" t="n"/>
      <c r="I550" s="23">
        <f>IF(OR($F550="",$G550=""),"",$F550-$G550)</f>
        <v/>
      </c>
      <c r="J550" s="18">
        <f>IF($I550="","",IF(ABS($I550)&lt;=0.01*$F550,"√","×"))</f>
        <v/>
      </c>
      <c r="K550" s="23">
        <f>IF(COUNT($Q550,$V550,$AA550,$AF550,$AK550,$AP550,$AU550,$AZ550,$BE550,$BJ550,$BO550,$BT550,$BY550,$CD550,$CI550)=0,"",SUM($Q550,$V550,$AA550,$AF550,$AK550,$AP550,$AU550,$AZ550,$BE550,$BJ550,$BO550,$BT550,$BY550,$CD550,$CI550))</f>
        <v/>
      </c>
      <c r="L550" s="23">
        <f>IF(OR($F550="",$K550=""),"",$F550-$K550)</f>
        <v/>
      </c>
      <c r="M550" s="20" t="n"/>
      <c r="N550" s="18">
        <f>IF($M550="","",IFERROR(VLOOKUP(IFERROR(VLOOKUP(IF(ISNUMBER(FIND(" – ",$M550)),LEFT($M550,FIND(" – ",$M550)-1),$M550),ProdTbl,5,0),""),BasketTbl,2,0),"کد ناشناخته"))</f>
        <v/>
      </c>
      <c r="O550" s="18">
        <f>IF($M550="","",IFERROR(VLOOKUP(IF(ISNUMBER(FIND(" – ",$M550)),LEFT($M550,FIND(" – ",$M550)-1),$M550),ProdTbl,3,0),"کد ناشناخته"))</f>
        <v/>
      </c>
      <c r="P550" s="22" t="n"/>
      <c r="Q550" s="21" t="n"/>
      <c r="R550" s="20" t="n"/>
      <c r="S550" s="18">
        <f>IF($R550="","",IFERROR(VLOOKUP(IFERROR(VLOOKUP(IF(ISNUMBER(FIND(" – ",$R550)),LEFT($R550,FIND(" – ",$R550)-1),$R550),ProdTbl,5,0),""),BasketTbl,2,0),"کد ناشناخته"))</f>
        <v/>
      </c>
      <c r="T550" s="18">
        <f>IF($R550="","",IFERROR(VLOOKUP(IF(ISNUMBER(FIND(" – ",$R550)),LEFT($R550,FIND(" – ",$R550)-1),$R550),ProdTbl,3,0),"کد ناشناخته"))</f>
        <v/>
      </c>
      <c r="U550" s="22" t="n"/>
      <c r="V550" s="21" t="n"/>
      <c r="W550" s="20" t="n"/>
      <c r="X550" s="18">
        <f>IF($W550="","",IFERROR(VLOOKUP(IFERROR(VLOOKUP(IF(ISNUMBER(FIND(" – ",$W550)),LEFT($W550,FIND(" – ",$W550)-1),$W550),ProdTbl,5,0),""),BasketTbl,2,0),"کد ناشناخته"))</f>
        <v/>
      </c>
      <c r="Y550" s="18">
        <f>IF($W550="","",IFERROR(VLOOKUP(IF(ISNUMBER(FIND(" – ",$W550)),LEFT($W550,FIND(" – ",$W550)-1),$W550),ProdTbl,3,0),"کد ناشناخته"))</f>
        <v/>
      </c>
      <c r="Z550" s="22" t="n"/>
      <c r="AA550" s="21" t="n"/>
      <c r="AB550" s="20" t="n"/>
      <c r="AC550" s="18">
        <f>IF($AB550="","",IFERROR(VLOOKUP(IFERROR(VLOOKUP(IF(ISNUMBER(FIND(" – ",$AB550)),LEFT($AB550,FIND(" – ",$AB550)-1),$AB550),ProdTbl,5,0),""),BasketTbl,2,0),"کد ناشناخته"))</f>
        <v/>
      </c>
      <c r="AD550" s="18">
        <f>IF($AB550="","",IFERROR(VLOOKUP(IF(ISNUMBER(FIND(" – ",$AB550)),LEFT($AB550,FIND(" – ",$AB550)-1),$AB550),ProdTbl,3,0),"کد ناشناخته"))</f>
        <v/>
      </c>
      <c r="AE550" s="22" t="n"/>
      <c r="AF550" s="21" t="n"/>
      <c r="AG550" s="20" t="n"/>
      <c r="AH550" s="18">
        <f>IF($AG550="","",IFERROR(VLOOKUP(IFERROR(VLOOKUP(IF(ISNUMBER(FIND(" – ",$AG550)),LEFT($AG550,FIND(" – ",$AG550)-1),$AG550),ProdTbl,5,0),""),BasketTbl,2,0),"کد ناشناخته"))</f>
        <v/>
      </c>
      <c r="AI550" s="18">
        <f>IF($AG550="","",IFERROR(VLOOKUP(IF(ISNUMBER(FIND(" – ",$AG550)),LEFT($AG550,FIND(" – ",$AG550)-1),$AG550),ProdTbl,3,0),"کد ناشناخته"))</f>
        <v/>
      </c>
      <c r="AJ550" s="22" t="n"/>
      <c r="AK550" s="21" t="n"/>
      <c r="AL550" s="20" t="n"/>
      <c r="AM550" s="18">
        <f>IF($AL550="","",IFERROR(VLOOKUP(IFERROR(VLOOKUP(IF(ISNUMBER(FIND(" – ",$AL550)),LEFT($AL550,FIND(" – ",$AL550)-1),$AL550),ProdTbl,5,0),""),BasketTbl,2,0),"کد ناشناخته"))</f>
        <v/>
      </c>
      <c r="AN550" s="18">
        <f>IF($AL550="","",IFERROR(VLOOKUP(IF(ISNUMBER(FIND(" – ",$AL550)),LEFT($AL550,FIND(" – ",$AL550)-1),$AL550),ProdTbl,3,0),"کد ناشناخته"))</f>
        <v/>
      </c>
      <c r="AO550" s="22" t="n"/>
      <c r="AP550" s="21" t="n"/>
      <c r="AQ550" s="20" t="n"/>
      <c r="AR550" s="18">
        <f>IF($AQ550="","",IFERROR(VLOOKUP(IFERROR(VLOOKUP(IF(ISNUMBER(FIND(" – ",$AQ550)),LEFT($AQ550,FIND(" – ",$AQ550)-1),$AQ550),ProdTbl,5,0),""),BasketTbl,2,0),"کد ناشناخته"))</f>
        <v/>
      </c>
      <c r="AS550" s="18">
        <f>IF($AQ550="","",IFERROR(VLOOKUP(IF(ISNUMBER(FIND(" – ",$AQ550)),LEFT($AQ550,FIND(" – ",$AQ550)-1),$AQ550),ProdTbl,3,0),"کد ناشناخته"))</f>
        <v/>
      </c>
      <c r="AT550" s="22" t="n"/>
      <c r="AU550" s="21" t="n"/>
      <c r="AV550" s="20" t="n"/>
      <c r="AW550" s="18">
        <f>IF($AV550="","",IFERROR(VLOOKUP(IFERROR(VLOOKUP(IF(ISNUMBER(FIND(" – ",$AV550)),LEFT($AV550,FIND(" – ",$AV550)-1),$AV550),ProdTbl,5,0),""),BasketTbl,2,0),"کد ناشناخته"))</f>
        <v/>
      </c>
      <c r="AX550" s="18">
        <f>IF($AV550="","",IFERROR(VLOOKUP(IF(ISNUMBER(FIND(" – ",$AV550)),LEFT($AV550,FIND(" – ",$AV550)-1),$AV550),ProdTbl,3,0),"کد ناشناخته"))</f>
        <v/>
      </c>
      <c r="AY550" s="22" t="n"/>
      <c r="AZ550" s="21" t="n"/>
      <c r="BA550" s="20" t="n"/>
      <c r="BB550" s="18">
        <f>IF($BA550="","",IFERROR(VLOOKUP(IFERROR(VLOOKUP(IF(ISNUMBER(FIND(" – ",$BA550)),LEFT($BA550,FIND(" – ",$BA550)-1),$BA550),ProdTbl,5,0),""),BasketTbl,2,0),"کد ناشناخته"))</f>
        <v/>
      </c>
      <c r="BC550" s="18">
        <f>IF($BA550="","",IFERROR(VLOOKUP(IF(ISNUMBER(FIND(" – ",$BA550)),LEFT($BA550,FIND(" – ",$BA550)-1),$BA550),ProdTbl,3,0),"کد ناشناخته"))</f>
        <v/>
      </c>
      <c r="BD550" s="22" t="n"/>
      <c r="BE550" s="21" t="n"/>
      <c r="BF550" s="20" t="n"/>
      <c r="BG550" s="18">
        <f>IF($BF550="","",IFERROR(VLOOKUP(IFERROR(VLOOKUP(IF(ISNUMBER(FIND(" – ",$BF550)),LEFT($BF550,FIND(" – ",$BF550)-1),$BF550),ProdTbl,5,0),""),BasketTbl,2,0),"کد ناشناخته"))</f>
        <v/>
      </c>
      <c r="BH550" s="18">
        <f>IF($BF550="","",IFERROR(VLOOKUP(IF(ISNUMBER(FIND(" – ",$BF550)),LEFT($BF550,FIND(" – ",$BF550)-1),$BF550),ProdTbl,3,0),"کد ناشناخته"))</f>
        <v/>
      </c>
      <c r="BI550" s="22" t="n"/>
      <c r="BJ550" s="21" t="n"/>
      <c r="BK550" s="20" t="n"/>
      <c r="BL550" s="18">
        <f>IF($BK550="","",IFERROR(VLOOKUP(IFERROR(VLOOKUP(IF(ISNUMBER(FIND(" – ",$BK550)),LEFT($BK550,FIND(" – ",$BK550)-1),$BK550),ProdTbl,5,0),""),BasketTbl,2,0),"کد ناشناخته"))</f>
        <v/>
      </c>
      <c r="BM550" s="18">
        <f>IF($BK550="","",IFERROR(VLOOKUP(IF(ISNUMBER(FIND(" – ",$BK550)),LEFT($BK550,FIND(" – ",$BK550)-1),$BK550),ProdTbl,3,0),"کد ناشناخته"))</f>
        <v/>
      </c>
      <c r="BN550" s="22" t="n"/>
      <c r="BO550" s="21" t="n"/>
      <c r="BP550" s="20" t="n"/>
      <c r="BQ550" s="18">
        <f>IF($BP550="","",IFERROR(VLOOKUP(IFERROR(VLOOKUP(IF(ISNUMBER(FIND(" – ",$BP550)),LEFT($BP550,FIND(" – ",$BP550)-1),$BP550),ProdTbl,5,0),""),BasketTbl,2,0),"کد ناشناخته"))</f>
        <v/>
      </c>
      <c r="BR550" s="18">
        <f>IF($BP550="","",IFERROR(VLOOKUP(IF(ISNUMBER(FIND(" – ",$BP550)),LEFT($BP550,FIND(" – ",$BP550)-1),$BP550),ProdTbl,3,0),"کد ناشناخته"))</f>
        <v/>
      </c>
      <c r="BS550" s="22" t="n"/>
      <c r="BT550" s="21" t="n"/>
      <c r="BU550" s="20" t="n"/>
      <c r="BV550" s="18">
        <f>IF($BU550="","",IFERROR(VLOOKUP(IFERROR(VLOOKUP(IF(ISNUMBER(FIND(" – ",$BU550)),LEFT($BU550,FIND(" – ",$BU550)-1),$BU550),ProdTbl,5,0),""),BasketTbl,2,0),"کد ناشناخته"))</f>
        <v/>
      </c>
      <c r="BW550" s="18">
        <f>IF($BU550="","",IFERROR(VLOOKUP(IF(ISNUMBER(FIND(" – ",$BU550)),LEFT($BU550,FIND(" – ",$BU550)-1),$BU550),ProdTbl,3,0),"کد ناشناخته"))</f>
        <v/>
      </c>
      <c r="BX550" s="22" t="n"/>
      <c r="BY550" s="21" t="n"/>
      <c r="BZ550" s="20" t="n"/>
      <c r="CA550" s="18">
        <f>IF($BZ550="","",IFERROR(VLOOKUP(IFERROR(VLOOKUP(IF(ISNUMBER(FIND(" – ",$BZ550)),LEFT($BZ550,FIND(" – ",$BZ550)-1),$BZ550),ProdTbl,5,0),""),BasketTbl,2,0),"کد ناشناخته"))</f>
        <v/>
      </c>
      <c r="CB550" s="18">
        <f>IF($BZ550="","",IFERROR(VLOOKUP(IF(ISNUMBER(FIND(" – ",$BZ550)),LEFT($BZ550,FIND(" – ",$BZ550)-1),$BZ550),ProdTbl,3,0),"کد ناشناخته"))</f>
        <v/>
      </c>
      <c r="CC550" s="22" t="n"/>
      <c r="CD550" s="21" t="n"/>
      <c r="CE550" s="20" t="n"/>
      <c r="CF550" s="18">
        <f>IF($CE550="","",IFERROR(VLOOKUP(IFERROR(VLOOKUP(IF(ISNUMBER(FIND(" – ",$CE550)),LEFT($CE550,FIND(" – ",$CE550)-1),$CE550),ProdTbl,5,0),""),BasketTbl,2,0),"کد ناشناخته"))</f>
        <v/>
      </c>
      <c r="CG550" s="18">
        <f>IF($CE550="","",IFERROR(VLOOKUP(IF(ISNUMBER(FIND(" – ",$CE550)),LEFT($CE550,FIND(" – ",$CE550)-1),$CE550),ProdTbl,3,0),"کد ناشناخته"))</f>
        <v/>
      </c>
      <c r="CH550" s="22" t="n"/>
      <c r="CI550" s="21" t="n"/>
    </row>
    <row r="551">
      <c r="A551" s="18">
        <f>IF($B551="","",COUNTA($B$10:$B551))</f>
        <v/>
      </c>
      <c r="B551" s="19" t="n"/>
      <c r="C551" s="20" t="n"/>
      <c r="D551" s="19" t="n"/>
      <c r="E551" s="18">
        <f>IF($D551="","",IFERROR(VLOOKUP(IF(ISNUMBER(FIND(" – ",$D551)),LEFT($D551,FIND(" – ",$D551)-1),$D551),SellerTbl,2,0),"کد ناشناخته"))</f>
        <v/>
      </c>
      <c r="F551" s="21" t="n"/>
      <c r="G551" s="21" t="n"/>
      <c r="H551" s="22" t="n"/>
      <c r="I551" s="23">
        <f>IF(OR($F551="",$G551=""),"",$F551-$G551)</f>
        <v/>
      </c>
      <c r="J551" s="18">
        <f>IF($I551="","",IF(ABS($I551)&lt;=0.01*$F551,"√","×"))</f>
        <v/>
      </c>
      <c r="K551" s="23">
        <f>IF(COUNT($Q551,$V551,$AA551,$AF551,$AK551,$AP551,$AU551,$AZ551,$BE551,$BJ551,$BO551,$BT551,$BY551,$CD551,$CI551)=0,"",SUM($Q551,$V551,$AA551,$AF551,$AK551,$AP551,$AU551,$AZ551,$BE551,$BJ551,$BO551,$BT551,$BY551,$CD551,$CI551))</f>
        <v/>
      </c>
      <c r="L551" s="23">
        <f>IF(OR($F551="",$K551=""),"",$F551-$K551)</f>
        <v/>
      </c>
      <c r="M551" s="20" t="n"/>
      <c r="N551" s="18">
        <f>IF($M551="","",IFERROR(VLOOKUP(IFERROR(VLOOKUP(IF(ISNUMBER(FIND(" – ",$M551)),LEFT($M551,FIND(" – ",$M551)-1),$M551),ProdTbl,5,0),""),BasketTbl,2,0),"کد ناشناخته"))</f>
        <v/>
      </c>
      <c r="O551" s="18">
        <f>IF($M551="","",IFERROR(VLOOKUP(IF(ISNUMBER(FIND(" – ",$M551)),LEFT($M551,FIND(" – ",$M551)-1),$M551),ProdTbl,3,0),"کد ناشناخته"))</f>
        <v/>
      </c>
      <c r="P551" s="22" t="n"/>
      <c r="Q551" s="21" t="n"/>
      <c r="R551" s="20" t="n"/>
      <c r="S551" s="18">
        <f>IF($R551="","",IFERROR(VLOOKUP(IFERROR(VLOOKUP(IF(ISNUMBER(FIND(" – ",$R551)),LEFT($R551,FIND(" – ",$R551)-1),$R551),ProdTbl,5,0),""),BasketTbl,2,0),"کد ناشناخته"))</f>
        <v/>
      </c>
      <c r="T551" s="18">
        <f>IF($R551="","",IFERROR(VLOOKUP(IF(ISNUMBER(FIND(" – ",$R551)),LEFT($R551,FIND(" – ",$R551)-1),$R551),ProdTbl,3,0),"کد ناشناخته"))</f>
        <v/>
      </c>
      <c r="U551" s="22" t="n"/>
      <c r="V551" s="21" t="n"/>
      <c r="W551" s="20" t="n"/>
      <c r="X551" s="18">
        <f>IF($W551="","",IFERROR(VLOOKUP(IFERROR(VLOOKUP(IF(ISNUMBER(FIND(" – ",$W551)),LEFT($W551,FIND(" – ",$W551)-1),$W551),ProdTbl,5,0),""),BasketTbl,2,0),"کد ناشناخته"))</f>
        <v/>
      </c>
      <c r="Y551" s="18">
        <f>IF($W551="","",IFERROR(VLOOKUP(IF(ISNUMBER(FIND(" – ",$W551)),LEFT($W551,FIND(" – ",$W551)-1),$W551),ProdTbl,3,0),"کد ناشناخته"))</f>
        <v/>
      </c>
      <c r="Z551" s="22" t="n"/>
      <c r="AA551" s="21" t="n"/>
      <c r="AB551" s="20" t="n"/>
      <c r="AC551" s="18">
        <f>IF($AB551="","",IFERROR(VLOOKUP(IFERROR(VLOOKUP(IF(ISNUMBER(FIND(" – ",$AB551)),LEFT($AB551,FIND(" – ",$AB551)-1),$AB551),ProdTbl,5,0),""),BasketTbl,2,0),"کد ناشناخته"))</f>
        <v/>
      </c>
      <c r="AD551" s="18">
        <f>IF($AB551="","",IFERROR(VLOOKUP(IF(ISNUMBER(FIND(" – ",$AB551)),LEFT($AB551,FIND(" – ",$AB551)-1),$AB551),ProdTbl,3,0),"کد ناشناخته"))</f>
        <v/>
      </c>
      <c r="AE551" s="22" t="n"/>
      <c r="AF551" s="21" t="n"/>
      <c r="AG551" s="20" t="n"/>
      <c r="AH551" s="18">
        <f>IF($AG551="","",IFERROR(VLOOKUP(IFERROR(VLOOKUP(IF(ISNUMBER(FIND(" – ",$AG551)),LEFT($AG551,FIND(" – ",$AG551)-1),$AG551),ProdTbl,5,0),""),BasketTbl,2,0),"کد ناشناخته"))</f>
        <v/>
      </c>
      <c r="AI551" s="18">
        <f>IF($AG551="","",IFERROR(VLOOKUP(IF(ISNUMBER(FIND(" – ",$AG551)),LEFT($AG551,FIND(" – ",$AG551)-1),$AG551),ProdTbl,3,0),"کد ناشناخته"))</f>
        <v/>
      </c>
      <c r="AJ551" s="22" t="n"/>
      <c r="AK551" s="21" t="n"/>
      <c r="AL551" s="20" t="n"/>
      <c r="AM551" s="18">
        <f>IF($AL551="","",IFERROR(VLOOKUP(IFERROR(VLOOKUP(IF(ISNUMBER(FIND(" – ",$AL551)),LEFT($AL551,FIND(" – ",$AL551)-1),$AL551),ProdTbl,5,0),""),BasketTbl,2,0),"کد ناشناخته"))</f>
        <v/>
      </c>
      <c r="AN551" s="18">
        <f>IF($AL551="","",IFERROR(VLOOKUP(IF(ISNUMBER(FIND(" – ",$AL551)),LEFT($AL551,FIND(" – ",$AL551)-1),$AL551),ProdTbl,3,0),"کد ناشناخته"))</f>
        <v/>
      </c>
      <c r="AO551" s="22" t="n"/>
      <c r="AP551" s="21" t="n"/>
      <c r="AQ551" s="20" t="n"/>
      <c r="AR551" s="18">
        <f>IF($AQ551="","",IFERROR(VLOOKUP(IFERROR(VLOOKUP(IF(ISNUMBER(FIND(" – ",$AQ551)),LEFT($AQ551,FIND(" – ",$AQ551)-1),$AQ551),ProdTbl,5,0),""),BasketTbl,2,0),"کد ناشناخته"))</f>
        <v/>
      </c>
      <c r="AS551" s="18">
        <f>IF($AQ551="","",IFERROR(VLOOKUP(IF(ISNUMBER(FIND(" – ",$AQ551)),LEFT($AQ551,FIND(" – ",$AQ551)-1),$AQ551),ProdTbl,3,0),"کد ناشناخته"))</f>
        <v/>
      </c>
      <c r="AT551" s="22" t="n"/>
      <c r="AU551" s="21" t="n"/>
      <c r="AV551" s="20" t="n"/>
      <c r="AW551" s="18">
        <f>IF($AV551="","",IFERROR(VLOOKUP(IFERROR(VLOOKUP(IF(ISNUMBER(FIND(" – ",$AV551)),LEFT($AV551,FIND(" – ",$AV551)-1),$AV551),ProdTbl,5,0),""),BasketTbl,2,0),"کد ناشناخته"))</f>
        <v/>
      </c>
      <c r="AX551" s="18">
        <f>IF($AV551="","",IFERROR(VLOOKUP(IF(ISNUMBER(FIND(" – ",$AV551)),LEFT($AV551,FIND(" – ",$AV551)-1),$AV551),ProdTbl,3,0),"کد ناشناخته"))</f>
        <v/>
      </c>
      <c r="AY551" s="22" t="n"/>
      <c r="AZ551" s="21" t="n"/>
      <c r="BA551" s="20" t="n"/>
      <c r="BB551" s="18">
        <f>IF($BA551="","",IFERROR(VLOOKUP(IFERROR(VLOOKUP(IF(ISNUMBER(FIND(" – ",$BA551)),LEFT($BA551,FIND(" – ",$BA551)-1),$BA551),ProdTbl,5,0),""),BasketTbl,2,0),"کد ناشناخته"))</f>
        <v/>
      </c>
      <c r="BC551" s="18">
        <f>IF($BA551="","",IFERROR(VLOOKUP(IF(ISNUMBER(FIND(" – ",$BA551)),LEFT($BA551,FIND(" – ",$BA551)-1),$BA551),ProdTbl,3,0),"کد ناشناخته"))</f>
        <v/>
      </c>
      <c r="BD551" s="22" t="n"/>
      <c r="BE551" s="21" t="n"/>
      <c r="BF551" s="20" t="n"/>
      <c r="BG551" s="18">
        <f>IF($BF551="","",IFERROR(VLOOKUP(IFERROR(VLOOKUP(IF(ISNUMBER(FIND(" – ",$BF551)),LEFT($BF551,FIND(" – ",$BF551)-1),$BF551),ProdTbl,5,0),""),BasketTbl,2,0),"کد ناشناخته"))</f>
        <v/>
      </c>
      <c r="BH551" s="18">
        <f>IF($BF551="","",IFERROR(VLOOKUP(IF(ISNUMBER(FIND(" – ",$BF551)),LEFT($BF551,FIND(" – ",$BF551)-1),$BF551),ProdTbl,3,0),"کد ناشناخته"))</f>
        <v/>
      </c>
      <c r="BI551" s="22" t="n"/>
      <c r="BJ551" s="21" t="n"/>
      <c r="BK551" s="20" t="n"/>
      <c r="BL551" s="18">
        <f>IF($BK551="","",IFERROR(VLOOKUP(IFERROR(VLOOKUP(IF(ISNUMBER(FIND(" – ",$BK551)),LEFT($BK551,FIND(" – ",$BK551)-1),$BK551),ProdTbl,5,0),""),BasketTbl,2,0),"کد ناشناخته"))</f>
        <v/>
      </c>
      <c r="BM551" s="18">
        <f>IF($BK551="","",IFERROR(VLOOKUP(IF(ISNUMBER(FIND(" – ",$BK551)),LEFT($BK551,FIND(" – ",$BK551)-1),$BK551),ProdTbl,3,0),"کد ناشناخته"))</f>
        <v/>
      </c>
      <c r="BN551" s="22" t="n"/>
      <c r="BO551" s="21" t="n"/>
      <c r="BP551" s="20" t="n"/>
      <c r="BQ551" s="18">
        <f>IF($BP551="","",IFERROR(VLOOKUP(IFERROR(VLOOKUP(IF(ISNUMBER(FIND(" – ",$BP551)),LEFT($BP551,FIND(" – ",$BP551)-1),$BP551),ProdTbl,5,0),""),BasketTbl,2,0),"کد ناشناخته"))</f>
        <v/>
      </c>
      <c r="BR551" s="18">
        <f>IF($BP551="","",IFERROR(VLOOKUP(IF(ISNUMBER(FIND(" – ",$BP551)),LEFT($BP551,FIND(" – ",$BP551)-1),$BP551),ProdTbl,3,0),"کد ناشناخته"))</f>
        <v/>
      </c>
      <c r="BS551" s="22" t="n"/>
      <c r="BT551" s="21" t="n"/>
      <c r="BU551" s="20" t="n"/>
      <c r="BV551" s="18">
        <f>IF($BU551="","",IFERROR(VLOOKUP(IFERROR(VLOOKUP(IF(ISNUMBER(FIND(" – ",$BU551)),LEFT($BU551,FIND(" – ",$BU551)-1),$BU551),ProdTbl,5,0),""),BasketTbl,2,0),"کد ناشناخته"))</f>
        <v/>
      </c>
      <c r="BW551" s="18">
        <f>IF($BU551="","",IFERROR(VLOOKUP(IF(ISNUMBER(FIND(" – ",$BU551)),LEFT($BU551,FIND(" – ",$BU551)-1),$BU551),ProdTbl,3,0),"کد ناشناخته"))</f>
        <v/>
      </c>
      <c r="BX551" s="22" t="n"/>
      <c r="BY551" s="21" t="n"/>
      <c r="BZ551" s="20" t="n"/>
      <c r="CA551" s="18">
        <f>IF($BZ551="","",IFERROR(VLOOKUP(IFERROR(VLOOKUP(IF(ISNUMBER(FIND(" – ",$BZ551)),LEFT($BZ551,FIND(" – ",$BZ551)-1),$BZ551),ProdTbl,5,0),""),BasketTbl,2,0),"کد ناشناخته"))</f>
        <v/>
      </c>
      <c r="CB551" s="18">
        <f>IF($BZ551="","",IFERROR(VLOOKUP(IF(ISNUMBER(FIND(" – ",$BZ551)),LEFT($BZ551,FIND(" – ",$BZ551)-1),$BZ551),ProdTbl,3,0),"کد ناشناخته"))</f>
        <v/>
      </c>
      <c r="CC551" s="22" t="n"/>
      <c r="CD551" s="21" t="n"/>
      <c r="CE551" s="20" t="n"/>
      <c r="CF551" s="18">
        <f>IF($CE551="","",IFERROR(VLOOKUP(IFERROR(VLOOKUP(IF(ISNUMBER(FIND(" – ",$CE551)),LEFT($CE551,FIND(" – ",$CE551)-1),$CE551),ProdTbl,5,0),""),BasketTbl,2,0),"کد ناشناخته"))</f>
        <v/>
      </c>
      <c r="CG551" s="18">
        <f>IF($CE551="","",IFERROR(VLOOKUP(IF(ISNUMBER(FIND(" – ",$CE551)),LEFT($CE551,FIND(" – ",$CE551)-1),$CE551),ProdTbl,3,0),"کد ناشناخته"))</f>
        <v/>
      </c>
      <c r="CH551" s="22" t="n"/>
      <c r="CI551" s="21" t="n"/>
    </row>
    <row r="552">
      <c r="A552" s="18">
        <f>IF($B552="","",COUNTA($B$10:$B552))</f>
        <v/>
      </c>
      <c r="B552" s="19" t="n"/>
      <c r="C552" s="20" t="n"/>
      <c r="D552" s="19" t="n"/>
      <c r="E552" s="18">
        <f>IF($D552="","",IFERROR(VLOOKUP(IF(ISNUMBER(FIND(" – ",$D552)),LEFT($D552,FIND(" – ",$D552)-1),$D552),SellerTbl,2,0),"کد ناشناخته"))</f>
        <v/>
      </c>
      <c r="F552" s="21" t="n"/>
      <c r="G552" s="21" t="n"/>
      <c r="H552" s="22" t="n"/>
      <c r="I552" s="23">
        <f>IF(OR($F552="",$G552=""),"",$F552-$G552)</f>
        <v/>
      </c>
      <c r="J552" s="18">
        <f>IF($I552="","",IF(ABS($I552)&lt;=0.01*$F552,"√","×"))</f>
        <v/>
      </c>
      <c r="K552" s="23">
        <f>IF(COUNT($Q552,$V552,$AA552,$AF552,$AK552,$AP552,$AU552,$AZ552,$BE552,$BJ552,$BO552,$BT552,$BY552,$CD552,$CI552)=0,"",SUM($Q552,$V552,$AA552,$AF552,$AK552,$AP552,$AU552,$AZ552,$BE552,$BJ552,$BO552,$BT552,$BY552,$CD552,$CI552))</f>
        <v/>
      </c>
      <c r="L552" s="23">
        <f>IF(OR($F552="",$K552=""),"",$F552-$K552)</f>
        <v/>
      </c>
      <c r="M552" s="20" t="n"/>
      <c r="N552" s="18">
        <f>IF($M552="","",IFERROR(VLOOKUP(IFERROR(VLOOKUP(IF(ISNUMBER(FIND(" – ",$M552)),LEFT($M552,FIND(" – ",$M552)-1),$M552),ProdTbl,5,0),""),BasketTbl,2,0),"کد ناشناخته"))</f>
        <v/>
      </c>
      <c r="O552" s="18">
        <f>IF($M552="","",IFERROR(VLOOKUP(IF(ISNUMBER(FIND(" – ",$M552)),LEFT($M552,FIND(" – ",$M552)-1),$M552),ProdTbl,3,0),"کد ناشناخته"))</f>
        <v/>
      </c>
      <c r="P552" s="22" t="n"/>
      <c r="Q552" s="21" t="n"/>
      <c r="R552" s="20" t="n"/>
      <c r="S552" s="18">
        <f>IF($R552="","",IFERROR(VLOOKUP(IFERROR(VLOOKUP(IF(ISNUMBER(FIND(" – ",$R552)),LEFT($R552,FIND(" – ",$R552)-1),$R552),ProdTbl,5,0),""),BasketTbl,2,0),"کد ناشناخته"))</f>
        <v/>
      </c>
      <c r="T552" s="18">
        <f>IF($R552="","",IFERROR(VLOOKUP(IF(ISNUMBER(FIND(" – ",$R552)),LEFT($R552,FIND(" – ",$R552)-1),$R552),ProdTbl,3,0),"کد ناشناخته"))</f>
        <v/>
      </c>
      <c r="U552" s="22" t="n"/>
      <c r="V552" s="21" t="n"/>
      <c r="W552" s="20" t="n"/>
      <c r="X552" s="18">
        <f>IF($W552="","",IFERROR(VLOOKUP(IFERROR(VLOOKUP(IF(ISNUMBER(FIND(" – ",$W552)),LEFT($W552,FIND(" – ",$W552)-1),$W552),ProdTbl,5,0),""),BasketTbl,2,0),"کد ناشناخته"))</f>
        <v/>
      </c>
      <c r="Y552" s="18">
        <f>IF($W552="","",IFERROR(VLOOKUP(IF(ISNUMBER(FIND(" – ",$W552)),LEFT($W552,FIND(" – ",$W552)-1),$W552),ProdTbl,3,0),"کد ناشناخته"))</f>
        <v/>
      </c>
      <c r="Z552" s="22" t="n"/>
      <c r="AA552" s="21" t="n"/>
      <c r="AB552" s="20" t="n"/>
      <c r="AC552" s="18">
        <f>IF($AB552="","",IFERROR(VLOOKUP(IFERROR(VLOOKUP(IF(ISNUMBER(FIND(" – ",$AB552)),LEFT($AB552,FIND(" – ",$AB552)-1),$AB552),ProdTbl,5,0),""),BasketTbl,2,0),"کد ناشناخته"))</f>
        <v/>
      </c>
      <c r="AD552" s="18">
        <f>IF($AB552="","",IFERROR(VLOOKUP(IF(ISNUMBER(FIND(" – ",$AB552)),LEFT($AB552,FIND(" – ",$AB552)-1),$AB552),ProdTbl,3,0),"کد ناشناخته"))</f>
        <v/>
      </c>
      <c r="AE552" s="22" t="n"/>
      <c r="AF552" s="21" t="n"/>
      <c r="AG552" s="20" t="n"/>
      <c r="AH552" s="18">
        <f>IF($AG552="","",IFERROR(VLOOKUP(IFERROR(VLOOKUP(IF(ISNUMBER(FIND(" – ",$AG552)),LEFT($AG552,FIND(" – ",$AG552)-1),$AG552),ProdTbl,5,0),""),BasketTbl,2,0),"کد ناشناخته"))</f>
        <v/>
      </c>
      <c r="AI552" s="18">
        <f>IF($AG552="","",IFERROR(VLOOKUP(IF(ISNUMBER(FIND(" – ",$AG552)),LEFT($AG552,FIND(" – ",$AG552)-1),$AG552),ProdTbl,3,0),"کد ناشناخته"))</f>
        <v/>
      </c>
      <c r="AJ552" s="22" t="n"/>
      <c r="AK552" s="21" t="n"/>
      <c r="AL552" s="20" t="n"/>
      <c r="AM552" s="18">
        <f>IF($AL552="","",IFERROR(VLOOKUP(IFERROR(VLOOKUP(IF(ISNUMBER(FIND(" – ",$AL552)),LEFT($AL552,FIND(" – ",$AL552)-1),$AL552),ProdTbl,5,0),""),BasketTbl,2,0),"کد ناشناخته"))</f>
        <v/>
      </c>
      <c r="AN552" s="18">
        <f>IF($AL552="","",IFERROR(VLOOKUP(IF(ISNUMBER(FIND(" – ",$AL552)),LEFT($AL552,FIND(" – ",$AL552)-1),$AL552),ProdTbl,3,0),"کد ناشناخته"))</f>
        <v/>
      </c>
      <c r="AO552" s="22" t="n"/>
      <c r="AP552" s="21" t="n"/>
      <c r="AQ552" s="20" t="n"/>
      <c r="AR552" s="18">
        <f>IF($AQ552="","",IFERROR(VLOOKUP(IFERROR(VLOOKUP(IF(ISNUMBER(FIND(" – ",$AQ552)),LEFT($AQ552,FIND(" – ",$AQ552)-1),$AQ552),ProdTbl,5,0),""),BasketTbl,2,0),"کد ناشناخته"))</f>
        <v/>
      </c>
      <c r="AS552" s="18">
        <f>IF($AQ552="","",IFERROR(VLOOKUP(IF(ISNUMBER(FIND(" – ",$AQ552)),LEFT($AQ552,FIND(" – ",$AQ552)-1),$AQ552),ProdTbl,3,0),"کد ناشناخته"))</f>
        <v/>
      </c>
      <c r="AT552" s="22" t="n"/>
      <c r="AU552" s="21" t="n"/>
      <c r="AV552" s="20" t="n"/>
      <c r="AW552" s="18">
        <f>IF($AV552="","",IFERROR(VLOOKUP(IFERROR(VLOOKUP(IF(ISNUMBER(FIND(" – ",$AV552)),LEFT($AV552,FIND(" – ",$AV552)-1),$AV552),ProdTbl,5,0),""),BasketTbl,2,0),"کد ناشناخته"))</f>
        <v/>
      </c>
      <c r="AX552" s="18">
        <f>IF($AV552="","",IFERROR(VLOOKUP(IF(ISNUMBER(FIND(" – ",$AV552)),LEFT($AV552,FIND(" – ",$AV552)-1),$AV552),ProdTbl,3,0),"کد ناشناخته"))</f>
        <v/>
      </c>
      <c r="AY552" s="22" t="n"/>
      <c r="AZ552" s="21" t="n"/>
      <c r="BA552" s="20" t="n"/>
      <c r="BB552" s="18">
        <f>IF($BA552="","",IFERROR(VLOOKUP(IFERROR(VLOOKUP(IF(ISNUMBER(FIND(" – ",$BA552)),LEFT($BA552,FIND(" – ",$BA552)-1),$BA552),ProdTbl,5,0),""),BasketTbl,2,0),"کد ناشناخته"))</f>
        <v/>
      </c>
      <c r="BC552" s="18">
        <f>IF($BA552="","",IFERROR(VLOOKUP(IF(ISNUMBER(FIND(" – ",$BA552)),LEFT($BA552,FIND(" – ",$BA552)-1),$BA552),ProdTbl,3,0),"کد ناشناخته"))</f>
        <v/>
      </c>
      <c r="BD552" s="22" t="n"/>
      <c r="BE552" s="21" t="n"/>
      <c r="BF552" s="20" t="n"/>
      <c r="BG552" s="18">
        <f>IF($BF552="","",IFERROR(VLOOKUP(IFERROR(VLOOKUP(IF(ISNUMBER(FIND(" – ",$BF552)),LEFT($BF552,FIND(" – ",$BF552)-1),$BF552),ProdTbl,5,0),""),BasketTbl,2,0),"کد ناشناخته"))</f>
        <v/>
      </c>
      <c r="BH552" s="18">
        <f>IF($BF552="","",IFERROR(VLOOKUP(IF(ISNUMBER(FIND(" – ",$BF552)),LEFT($BF552,FIND(" – ",$BF552)-1),$BF552),ProdTbl,3,0),"کد ناشناخته"))</f>
        <v/>
      </c>
      <c r="BI552" s="22" t="n"/>
      <c r="BJ552" s="21" t="n"/>
      <c r="BK552" s="20" t="n"/>
      <c r="BL552" s="18">
        <f>IF($BK552="","",IFERROR(VLOOKUP(IFERROR(VLOOKUP(IF(ISNUMBER(FIND(" – ",$BK552)),LEFT($BK552,FIND(" – ",$BK552)-1),$BK552),ProdTbl,5,0),""),BasketTbl,2,0),"کد ناشناخته"))</f>
        <v/>
      </c>
      <c r="BM552" s="18">
        <f>IF($BK552="","",IFERROR(VLOOKUP(IF(ISNUMBER(FIND(" – ",$BK552)),LEFT($BK552,FIND(" – ",$BK552)-1),$BK552),ProdTbl,3,0),"کد ناشناخته"))</f>
        <v/>
      </c>
      <c r="BN552" s="22" t="n"/>
      <c r="BO552" s="21" t="n"/>
      <c r="BP552" s="20" t="n"/>
      <c r="BQ552" s="18">
        <f>IF($BP552="","",IFERROR(VLOOKUP(IFERROR(VLOOKUP(IF(ISNUMBER(FIND(" – ",$BP552)),LEFT($BP552,FIND(" – ",$BP552)-1),$BP552),ProdTbl,5,0),""),BasketTbl,2,0),"کد ناشناخته"))</f>
        <v/>
      </c>
      <c r="BR552" s="18">
        <f>IF($BP552="","",IFERROR(VLOOKUP(IF(ISNUMBER(FIND(" – ",$BP552)),LEFT($BP552,FIND(" – ",$BP552)-1),$BP552),ProdTbl,3,0),"کد ناشناخته"))</f>
        <v/>
      </c>
      <c r="BS552" s="22" t="n"/>
      <c r="BT552" s="21" t="n"/>
      <c r="BU552" s="20" t="n"/>
      <c r="BV552" s="18">
        <f>IF($BU552="","",IFERROR(VLOOKUP(IFERROR(VLOOKUP(IF(ISNUMBER(FIND(" – ",$BU552)),LEFT($BU552,FIND(" – ",$BU552)-1),$BU552),ProdTbl,5,0),""),BasketTbl,2,0),"کد ناشناخته"))</f>
        <v/>
      </c>
      <c r="BW552" s="18">
        <f>IF($BU552="","",IFERROR(VLOOKUP(IF(ISNUMBER(FIND(" – ",$BU552)),LEFT($BU552,FIND(" – ",$BU552)-1),$BU552),ProdTbl,3,0),"کد ناشناخته"))</f>
        <v/>
      </c>
      <c r="BX552" s="22" t="n"/>
      <c r="BY552" s="21" t="n"/>
      <c r="BZ552" s="20" t="n"/>
      <c r="CA552" s="18">
        <f>IF($BZ552="","",IFERROR(VLOOKUP(IFERROR(VLOOKUP(IF(ISNUMBER(FIND(" – ",$BZ552)),LEFT($BZ552,FIND(" – ",$BZ552)-1),$BZ552),ProdTbl,5,0),""),BasketTbl,2,0),"کد ناشناخته"))</f>
        <v/>
      </c>
      <c r="CB552" s="18">
        <f>IF($BZ552="","",IFERROR(VLOOKUP(IF(ISNUMBER(FIND(" – ",$BZ552)),LEFT($BZ552,FIND(" – ",$BZ552)-1),$BZ552),ProdTbl,3,0),"کد ناشناخته"))</f>
        <v/>
      </c>
      <c r="CC552" s="22" t="n"/>
      <c r="CD552" s="21" t="n"/>
      <c r="CE552" s="20" t="n"/>
      <c r="CF552" s="18">
        <f>IF($CE552="","",IFERROR(VLOOKUP(IFERROR(VLOOKUP(IF(ISNUMBER(FIND(" – ",$CE552)),LEFT($CE552,FIND(" – ",$CE552)-1),$CE552),ProdTbl,5,0),""),BasketTbl,2,0),"کد ناشناخته"))</f>
        <v/>
      </c>
      <c r="CG552" s="18">
        <f>IF($CE552="","",IFERROR(VLOOKUP(IF(ISNUMBER(FIND(" – ",$CE552)),LEFT($CE552,FIND(" – ",$CE552)-1),$CE552),ProdTbl,3,0),"کد ناشناخته"))</f>
        <v/>
      </c>
      <c r="CH552" s="22" t="n"/>
      <c r="CI552" s="21" t="n"/>
    </row>
    <row r="553">
      <c r="A553" s="18">
        <f>IF($B553="","",COUNTA($B$10:$B553))</f>
        <v/>
      </c>
      <c r="B553" s="19" t="n"/>
      <c r="C553" s="20" t="n"/>
      <c r="D553" s="19" t="n"/>
      <c r="E553" s="18">
        <f>IF($D553="","",IFERROR(VLOOKUP(IF(ISNUMBER(FIND(" – ",$D553)),LEFT($D553,FIND(" – ",$D553)-1),$D553),SellerTbl,2,0),"کد ناشناخته"))</f>
        <v/>
      </c>
      <c r="F553" s="21" t="n"/>
      <c r="G553" s="21" t="n"/>
      <c r="H553" s="22" t="n"/>
      <c r="I553" s="23">
        <f>IF(OR($F553="",$G553=""),"",$F553-$G553)</f>
        <v/>
      </c>
      <c r="J553" s="18">
        <f>IF($I553="","",IF(ABS($I553)&lt;=0.01*$F553,"√","×"))</f>
        <v/>
      </c>
      <c r="K553" s="23">
        <f>IF(COUNT($Q553,$V553,$AA553,$AF553,$AK553,$AP553,$AU553,$AZ553,$BE553,$BJ553,$BO553,$BT553,$BY553,$CD553,$CI553)=0,"",SUM($Q553,$V553,$AA553,$AF553,$AK553,$AP553,$AU553,$AZ553,$BE553,$BJ553,$BO553,$BT553,$BY553,$CD553,$CI553))</f>
        <v/>
      </c>
      <c r="L553" s="23">
        <f>IF(OR($F553="",$K553=""),"",$F553-$K553)</f>
        <v/>
      </c>
      <c r="M553" s="20" t="n"/>
      <c r="N553" s="18">
        <f>IF($M553="","",IFERROR(VLOOKUP(IFERROR(VLOOKUP(IF(ISNUMBER(FIND(" – ",$M553)),LEFT($M553,FIND(" – ",$M553)-1),$M553),ProdTbl,5,0),""),BasketTbl,2,0),"کد ناشناخته"))</f>
        <v/>
      </c>
      <c r="O553" s="18">
        <f>IF($M553="","",IFERROR(VLOOKUP(IF(ISNUMBER(FIND(" – ",$M553)),LEFT($M553,FIND(" – ",$M553)-1),$M553),ProdTbl,3,0),"کد ناشناخته"))</f>
        <v/>
      </c>
      <c r="P553" s="22" t="n"/>
      <c r="Q553" s="21" t="n"/>
      <c r="R553" s="20" t="n"/>
      <c r="S553" s="18">
        <f>IF($R553="","",IFERROR(VLOOKUP(IFERROR(VLOOKUP(IF(ISNUMBER(FIND(" – ",$R553)),LEFT($R553,FIND(" – ",$R553)-1),$R553),ProdTbl,5,0),""),BasketTbl,2,0),"کد ناشناخته"))</f>
        <v/>
      </c>
      <c r="T553" s="18">
        <f>IF($R553="","",IFERROR(VLOOKUP(IF(ISNUMBER(FIND(" – ",$R553)),LEFT($R553,FIND(" – ",$R553)-1),$R553),ProdTbl,3,0),"کد ناشناخته"))</f>
        <v/>
      </c>
      <c r="U553" s="22" t="n"/>
      <c r="V553" s="21" t="n"/>
      <c r="W553" s="20" t="n"/>
      <c r="X553" s="18">
        <f>IF($W553="","",IFERROR(VLOOKUP(IFERROR(VLOOKUP(IF(ISNUMBER(FIND(" – ",$W553)),LEFT($W553,FIND(" – ",$W553)-1),$W553),ProdTbl,5,0),""),BasketTbl,2,0),"کد ناشناخته"))</f>
        <v/>
      </c>
      <c r="Y553" s="18">
        <f>IF($W553="","",IFERROR(VLOOKUP(IF(ISNUMBER(FIND(" – ",$W553)),LEFT($W553,FIND(" – ",$W553)-1),$W553),ProdTbl,3,0),"کد ناشناخته"))</f>
        <v/>
      </c>
      <c r="Z553" s="22" t="n"/>
      <c r="AA553" s="21" t="n"/>
      <c r="AB553" s="20" t="n"/>
      <c r="AC553" s="18">
        <f>IF($AB553="","",IFERROR(VLOOKUP(IFERROR(VLOOKUP(IF(ISNUMBER(FIND(" – ",$AB553)),LEFT($AB553,FIND(" – ",$AB553)-1),$AB553),ProdTbl,5,0),""),BasketTbl,2,0),"کد ناشناخته"))</f>
        <v/>
      </c>
      <c r="AD553" s="18">
        <f>IF($AB553="","",IFERROR(VLOOKUP(IF(ISNUMBER(FIND(" – ",$AB553)),LEFT($AB553,FIND(" – ",$AB553)-1),$AB553),ProdTbl,3,0),"کد ناشناخته"))</f>
        <v/>
      </c>
      <c r="AE553" s="22" t="n"/>
      <c r="AF553" s="21" t="n"/>
      <c r="AG553" s="20" t="n"/>
      <c r="AH553" s="18">
        <f>IF($AG553="","",IFERROR(VLOOKUP(IFERROR(VLOOKUP(IF(ISNUMBER(FIND(" – ",$AG553)),LEFT($AG553,FIND(" – ",$AG553)-1),$AG553),ProdTbl,5,0),""),BasketTbl,2,0),"کد ناشناخته"))</f>
        <v/>
      </c>
      <c r="AI553" s="18">
        <f>IF($AG553="","",IFERROR(VLOOKUP(IF(ISNUMBER(FIND(" – ",$AG553)),LEFT($AG553,FIND(" – ",$AG553)-1),$AG553),ProdTbl,3,0),"کد ناشناخته"))</f>
        <v/>
      </c>
      <c r="AJ553" s="22" t="n"/>
      <c r="AK553" s="21" t="n"/>
      <c r="AL553" s="20" t="n"/>
      <c r="AM553" s="18">
        <f>IF($AL553="","",IFERROR(VLOOKUP(IFERROR(VLOOKUP(IF(ISNUMBER(FIND(" – ",$AL553)),LEFT($AL553,FIND(" – ",$AL553)-1),$AL553),ProdTbl,5,0),""),BasketTbl,2,0),"کد ناشناخته"))</f>
        <v/>
      </c>
      <c r="AN553" s="18">
        <f>IF($AL553="","",IFERROR(VLOOKUP(IF(ISNUMBER(FIND(" – ",$AL553)),LEFT($AL553,FIND(" – ",$AL553)-1),$AL553),ProdTbl,3,0),"کد ناشناخته"))</f>
        <v/>
      </c>
      <c r="AO553" s="22" t="n"/>
      <c r="AP553" s="21" t="n"/>
      <c r="AQ553" s="20" t="n"/>
      <c r="AR553" s="18">
        <f>IF($AQ553="","",IFERROR(VLOOKUP(IFERROR(VLOOKUP(IF(ISNUMBER(FIND(" – ",$AQ553)),LEFT($AQ553,FIND(" – ",$AQ553)-1),$AQ553),ProdTbl,5,0),""),BasketTbl,2,0),"کد ناشناخته"))</f>
        <v/>
      </c>
      <c r="AS553" s="18">
        <f>IF($AQ553="","",IFERROR(VLOOKUP(IF(ISNUMBER(FIND(" – ",$AQ553)),LEFT($AQ553,FIND(" – ",$AQ553)-1),$AQ553),ProdTbl,3,0),"کد ناشناخته"))</f>
        <v/>
      </c>
      <c r="AT553" s="22" t="n"/>
      <c r="AU553" s="21" t="n"/>
      <c r="AV553" s="20" t="n"/>
      <c r="AW553" s="18">
        <f>IF($AV553="","",IFERROR(VLOOKUP(IFERROR(VLOOKUP(IF(ISNUMBER(FIND(" – ",$AV553)),LEFT($AV553,FIND(" – ",$AV553)-1),$AV553),ProdTbl,5,0),""),BasketTbl,2,0),"کد ناشناخته"))</f>
        <v/>
      </c>
      <c r="AX553" s="18">
        <f>IF($AV553="","",IFERROR(VLOOKUP(IF(ISNUMBER(FIND(" – ",$AV553)),LEFT($AV553,FIND(" – ",$AV553)-1),$AV553),ProdTbl,3,0),"کد ناشناخته"))</f>
        <v/>
      </c>
      <c r="AY553" s="22" t="n"/>
      <c r="AZ553" s="21" t="n"/>
      <c r="BA553" s="20" t="n"/>
      <c r="BB553" s="18">
        <f>IF($BA553="","",IFERROR(VLOOKUP(IFERROR(VLOOKUP(IF(ISNUMBER(FIND(" – ",$BA553)),LEFT($BA553,FIND(" – ",$BA553)-1),$BA553),ProdTbl,5,0),""),BasketTbl,2,0),"کد ناشناخته"))</f>
        <v/>
      </c>
      <c r="BC553" s="18">
        <f>IF($BA553="","",IFERROR(VLOOKUP(IF(ISNUMBER(FIND(" – ",$BA553)),LEFT($BA553,FIND(" – ",$BA553)-1),$BA553),ProdTbl,3,0),"کد ناشناخته"))</f>
        <v/>
      </c>
      <c r="BD553" s="22" t="n"/>
      <c r="BE553" s="21" t="n"/>
      <c r="BF553" s="20" t="n"/>
      <c r="BG553" s="18">
        <f>IF($BF553="","",IFERROR(VLOOKUP(IFERROR(VLOOKUP(IF(ISNUMBER(FIND(" – ",$BF553)),LEFT($BF553,FIND(" – ",$BF553)-1),$BF553),ProdTbl,5,0),""),BasketTbl,2,0),"کد ناشناخته"))</f>
        <v/>
      </c>
      <c r="BH553" s="18">
        <f>IF($BF553="","",IFERROR(VLOOKUP(IF(ISNUMBER(FIND(" – ",$BF553)),LEFT($BF553,FIND(" – ",$BF553)-1),$BF553),ProdTbl,3,0),"کد ناشناخته"))</f>
        <v/>
      </c>
      <c r="BI553" s="22" t="n"/>
      <c r="BJ553" s="21" t="n"/>
      <c r="BK553" s="20" t="n"/>
      <c r="BL553" s="18">
        <f>IF($BK553="","",IFERROR(VLOOKUP(IFERROR(VLOOKUP(IF(ISNUMBER(FIND(" – ",$BK553)),LEFT($BK553,FIND(" – ",$BK553)-1),$BK553),ProdTbl,5,0),""),BasketTbl,2,0),"کد ناشناخته"))</f>
        <v/>
      </c>
      <c r="BM553" s="18">
        <f>IF($BK553="","",IFERROR(VLOOKUP(IF(ISNUMBER(FIND(" – ",$BK553)),LEFT($BK553,FIND(" – ",$BK553)-1),$BK553),ProdTbl,3,0),"کد ناشناخته"))</f>
        <v/>
      </c>
      <c r="BN553" s="22" t="n"/>
      <c r="BO553" s="21" t="n"/>
      <c r="BP553" s="20" t="n"/>
      <c r="BQ553" s="18">
        <f>IF($BP553="","",IFERROR(VLOOKUP(IFERROR(VLOOKUP(IF(ISNUMBER(FIND(" – ",$BP553)),LEFT($BP553,FIND(" – ",$BP553)-1),$BP553),ProdTbl,5,0),""),BasketTbl,2,0),"کد ناشناخته"))</f>
        <v/>
      </c>
      <c r="BR553" s="18">
        <f>IF($BP553="","",IFERROR(VLOOKUP(IF(ISNUMBER(FIND(" – ",$BP553)),LEFT($BP553,FIND(" – ",$BP553)-1),$BP553),ProdTbl,3,0),"کد ناشناخته"))</f>
        <v/>
      </c>
      <c r="BS553" s="22" t="n"/>
      <c r="BT553" s="21" t="n"/>
      <c r="BU553" s="20" t="n"/>
      <c r="BV553" s="18">
        <f>IF($BU553="","",IFERROR(VLOOKUP(IFERROR(VLOOKUP(IF(ISNUMBER(FIND(" – ",$BU553)),LEFT($BU553,FIND(" – ",$BU553)-1),$BU553),ProdTbl,5,0),""),BasketTbl,2,0),"کد ناشناخته"))</f>
        <v/>
      </c>
      <c r="BW553" s="18">
        <f>IF($BU553="","",IFERROR(VLOOKUP(IF(ISNUMBER(FIND(" – ",$BU553)),LEFT($BU553,FIND(" – ",$BU553)-1),$BU553),ProdTbl,3,0),"کد ناشناخته"))</f>
        <v/>
      </c>
      <c r="BX553" s="22" t="n"/>
      <c r="BY553" s="21" t="n"/>
      <c r="BZ553" s="20" t="n"/>
      <c r="CA553" s="18">
        <f>IF($BZ553="","",IFERROR(VLOOKUP(IFERROR(VLOOKUP(IF(ISNUMBER(FIND(" – ",$BZ553)),LEFT($BZ553,FIND(" – ",$BZ553)-1),$BZ553),ProdTbl,5,0),""),BasketTbl,2,0),"کد ناشناخته"))</f>
        <v/>
      </c>
      <c r="CB553" s="18">
        <f>IF($BZ553="","",IFERROR(VLOOKUP(IF(ISNUMBER(FIND(" – ",$BZ553)),LEFT($BZ553,FIND(" – ",$BZ553)-1),$BZ553),ProdTbl,3,0),"کد ناشناخته"))</f>
        <v/>
      </c>
      <c r="CC553" s="22" t="n"/>
      <c r="CD553" s="21" t="n"/>
      <c r="CE553" s="20" t="n"/>
      <c r="CF553" s="18">
        <f>IF($CE553="","",IFERROR(VLOOKUP(IFERROR(VLOOKUP(IF(ISNUMBER(FIND(" – ",$CE553)),LEFT($CE553,FIND(" – ",$CE553)-1),$CE553),ProdTbl,5,0),""),BasketTbl,2,0),"کد ناشناخته"))</f>
        <v/>
      </c>
      <c r="CG553" s="18">
        <f>IF($CE553="","",IFERROR(VLOOKUP(IF(ISNUMBER(FIND(" – ",$CE553)),LEFT($CE553,FIND(" – ",$CE553)-1),$CE553),ProdTbl,3,0),"کد ناشناخته"))</f>
        <v/>
      </c>
      <c r="CH553" s="22" t="n"/>
      <c r="CI553" s="21" t="n"/>
    </row>
    <row r="554">
      <c r="A554" s="18">
        <f>IF($B554="","",COUNTA($B$10:$B554))</f>
        <v/>
      </c>
      <c r="B554" s="19" t="n"/>
      <c r="C554" s="20" t="n"/>
      <c r="D554" s="19" t="n"/>
      <c r="E554" s="18">
        <f>IF($D554="","",IFERROR(VLOOKUP(IF(ISNUMBER(FIND(" – ",$D554)),LEFT($D554,FIND(" – ",$D554)-1),$D554),SellerTbl,2,0),"کد ناشناخته"))</f>
        <v/>
      </c>
      <c r="F554" s="21" t="n"/>
      <c r="G554" s="21" t="n"/>
      <c r="H554" s="22" t="n"/>
      <c r="I554" s="23">
        <f>IF(OR($F554="",$G554=""),"",$F554-$G554)</f>
        <v/>
      </c>
      <c r="J554" s="18">
        <f>IF($I554="","",IF(ABS($I554)&lt;=0.01*$F554,"√","×"))</f>
        <v/>
      </c>
      <c r="K554" s="23">
        <f>IF(COUNT($Q554,$V554,$AA554,$AF554,$AK554,$AP554,$AU554,$AZ554,$BE554,$BJ554,$BO554,$BT554,$BY554,$CD554,$CI554)=0,"",SUM($Q554,$V554,$AA554,$AF554,$AK554,$AP554,$AU554,$AZ554,$BE554,$BJ554,$BO554,$BT554,$BY554,$CD554,$CI554))</f>
        <v/>
      </c>
      <c r="L554" s="23">
        <f>IF(OR($F554="",$K554=""),"",$F554-$K554)</f>
        <v/>
      </c>
      <c r="M554" s="20" t="n"/>
      <c r="N554" s="18">
        <f>IF($M554="","",IFERROR(VLOOKUP(IFERROR(VLOOKUP(IF(ISNUMBER(FIND(" – ",$M554)),LEFT($M554,FIND(" – ",$M554)-1),$M554),ProdTbl,5,0),""),BasketTbl,2,0),"کد ناشناخته"))</f>
        <v/>
      </c>
      <c r="O554" s="18">
        <f>IF($M554="","",IFERROR(VLOOKUP(IF(ISNUMBER(FIND(" – ",$M554)),LEFT($M554,FIND(" – ",$M554)-1),$M554),ProdTbl,3,0),"کد ناشناخته"))</f>
        <v/>
      </c>
      <c r="P554" s="22" t="n"/>
      <c r="Q554" s="21" t="n"/>
      <c r="R554" s="20" t="n"/>
      <c r="S554" s="18">
        <f>IF($R554="","",IFERROR(VLOOKUP(IFERROR(VLOOKUP(IF(ISNUMBER(FIND(" – ",$R554)),LEFT($R554,FIND(" – ",$R554)-1),$R554),ProdTbl,5,0),""),BasketTbl,2,0),"کد ناشناخته"))</f>
        <v/>
      </c>
      <c r="T554" s="18">
        <f>IF($R554="","",IFERROR(VLOOKUP(IF(ISNUMBER(FIND(" – ",$R554)),LEFT($R554,FIND(" – ",$R554)-1),$R554),ProdTbl,3,0),"کد ناشناخته"))</f>
        <v/>
      </c>
      <c r="U554" s="22" t="n"/>
      <c r="V554" s="21" t="n"/>
      <c r="W554" s="20" t="n"/>
      <c r="X554" s="18">
        <f>IF($W554="","",IFERROR(VLOOKUP(IFERROR(VLOOKUP(IF(ISNUMBER(FIND(" – ",$W554)),LEFT($W554,FIND(" – ",$W554)-1),$W554),ProdTbl,5,0),""),BasketTbl,2,0),"کد ناشناخته"))</f>
        <v/>
      </c>
      <c r="Y554" s="18">
        <f>IF($W554="","",IFERROR(VLOOKUP(IF(ISNUMBER(FIND(" – ",$W554)),LEFT($W554,FIND(" – ",$W554)-1),$W554),ProdTbl,3,0),"کد ناشناخته"))</f>
        <v/>
      </c>
      <c r="Z554" s="22" t="n"/>
      <c r="AA554" s="21" t="n"/>
      <c r="AB554" s="20" t="n"/>
      <c r="AC554" s="18">
        <f>IF($AB554="","",IFERROR(VLOOKUP(IFERROR(VLOOKUP(IF(ISNUMBER(FIND(" – ",$AB554)),LEFT($AB554,FIND(" – ",$AB554)-1),$AB554),ProdTbl,5,0),""),BasketTbl,2,0),"کد ناشناخته"))</f>
        <v/>
      </c>
      <c r="AD554" s="18">
        <f>IF($AB554="","",IFERROR(VLOOKUP(IF(ISNUMBER(FIND(" – ",$AB554)),LEFT($AB554,FIND(" – ",$AB554)-1),$AB554),ProdTbl,3,0),"کد ناشناخته"))</f>
        <v/>
      </c>
      <c r="AE554" s="22" t="n"/>
      <c r="AF554" s="21" t="n"/>
      <c r="AG554" s="20" t="n"/>
      <c r="AH554" s="18">
        <f>IF($AG554="","",IFERROR(VLOOKUP(IFERROR(VLOOKUP(IF(ISNUMBER(FIND(" – ",$AG554)),LEFT($AG554,FIND(" – ",$AG554)-1),$AG554),ProdTbl,5,0),""),BasketTbl,2,0),"کد ناشناخته"))</f>
        <v/>
      </c>
      <c r="AI554" s="18">
        <f>IF($AG554="","",IFERROR(VLOOKUP(IF(ISNUMBER(FIND(" – ",$AG554)),LEFT($AG554,FIND(" – ",$AG554)-1),$AG554),ProdTbl,3,0),"کد ناشناخته"))</f>
        <v/>
      </c>
      <c r="AJ554" s="22" t="n"/>
      <c r="AK554" s="21" t="n"/>
      <c r="AL554" s="20" t="n"/>
      <c r="AM554" s="18">
        <f>IF($AL554="","",IFERROR(VLOOKUP(IFERROR(VLOOKUP(IF(ISNUMBER(FIND(" – ",$AL554)),LEFT($AL554,FIND(" – ",$AL554)-1),$AL554),ProdTbl,5,0),""),BasketTbl,2,0),"کد ناشناخته"))</f>
        <v/>
      </c>
      <c r="AN554" s="18">
        <f>IF($AL554="","",IFERROR(VLOOKUP(IF(ISNUMBER(FIND(" – ",$AL554)),LEFT($AL554,FIND(" – ",$AL554)-1),$AL554),ProdTbl,3,0),"کد ناشناخته"))</f>
        <v/>
      </c>
      <c r="AO554" s="22" t="n"/>
      <c r="AP554" s="21" t="n"/>
      <c r="AQ554" s="20" t="n"/>
      <c r="AR554" s="18">
        <f>IF($AQ554="","",IFERROR(VLOOKUP(IFERROR(VLOOKUP(IF(ISNUMBER(FIND(" – ",$AQ554)),LEFT($AQ554,FIND(" – ",$AQ554)-1),$AQ554),ProdTbl,5,0),""),BasketTbl,2,0),"کد ناشناخته"))</f>
        <v/>
      </c>
      <c r="AS554" s="18">
        <f>IF($AQ554="","",IFERROR(VLOOKUP(IF(ISNUMBER(FIND(" – ",$AQ554)),LEFT($AQ554,FIND(" – ",$AQ554)-1),$AQ554),ProdTbl,3,0),"کد ناشناخته"))</f>
        <v/>
      </c>
      <c r="AT554" s="22" t="n"/>
      <c r="AU554" s="21" t="n"/>
      <c r="AV554" s="20" t="n"/>
      <c r="AW554" s="18">
        <f>IF($AV554="","",IFERROR(VLOOKUP(IFERROR(VLOOKUP(IF(ISNUMBER(FIND(" – ",$AV554)),LEFT($AV554,FIND(" – ",$AV554)-1),$AV554),ProdTbl,5,0),""),BasketTbl,2,0),"کد ناشناخته"))</f>
        <v/>
      </c>
      <c r="AX554" s="18">
        <f>IF($AV554="","",IFERROR(VLOOKUP(IF(ISNUMBER(FIND(" – ",$AV554)),LEFT($AV554,FIND(" – ",$AV554)-1),$AV554),ProdTbl,3,0),"کد ناشناخته"))</f>
        <v/>
      </c>
      <c r="AY554" s="22" t="n"/>
      <c r="AZ554" s="21" t="n"/>
      <c r="BA554" s="20" t="n"/>
      <c r="BB554" s="18">
        <f>IF($BA554="","",IFERROR(VLOOKUP(IFERROR(VLOOKUP(IF(ISNUMBER(FIND(" – ",$BA554)),LEFT($BA554,FIND(" – ",$BA554)-1),$BA554),ProdTbl,5,0),""),BasketTbl,2,0),"کد ناشناخته"))</f>
        <v/>
      </c>
      <c r="BC554" s="18">
        <f>IF($BA554="","",IFERROR(VLOOKUP(IF(ISNUMBER(FIND(" – ",$BA554)),LEFT($BA554,FIND(" – ",$BA554)-1),$BA554),ProdTbl,3,0),"کد ناشناخته"))</f>
        <v/>
      </c>
      <c r="BD554" s="22" t="n"/>
      <c r="BE554" s="21" t="n"/>
      <c r="BF554" s="20" t="n"/>
      <c r="BG554" s="18">
        <f>IF($BF554="","",IFERROR(VLOOKUP(IFERROR(VLOOKUP(IF(ISNUMBER(FIND(" – ",$BF554)),LEFT($BF554,FIND(" – ",$BF554)-1),$BF554),ProdTbl,5,0),""),BasketTbl,2,0),"کد ناشناخته"))</f>
        <v/>
      </c>
      <c r="BH554" s="18">
        <f>IF($BF554="","",IFERROR(VLOOKUP(IF(ISNUMBER(FIND(" – ",$BF554)),LEFT($BF554,FIND(" – ",$BF554)-1),$BF554),ProdTbl,3,0),"کد ناشناخته"))</f>
        <v/>
      </c>
      <c r="BI554" s="22" t="n"/>
      <c r="BJ554" s="21" t="n"/>
      <c r="BK554" s="20" t="n"/>
      <c r="BL554" s="18">
        <f>IF($BK554="","",IFERROR(VLOOKUP(IFERROR(VLOOKUP(IF(ISNUMBER(FIND(" – ",$BK554)),LEFT($BK554,FIND(" – ",$BK554)-1),$BK554),ProdTbl,5,0),""),BasketTbl,2,0),"کد ناشناخته"))</f>
        <v/>
      </c>
      <c r="BM554" s="18">
        <f>IF($BK554="","",IFERROR(VLOOKUP(IF(ISNUMBER(FIND(" – ",$BK554)),LEFT($BK554,FIND(" – ",$BK554)-1),$BK554),ProdTbl,3,0),"کد ناشناخته"))</f>
        <v/>
      </c>
      <c r="BN554" s="22" t="n"/>
      <c r="BO554" s="21" t="n"/>
      <c r="BP554" s="20" t="n"/>
      <c r="BQ554" s="18">
        <f>IF($BP554="","",IFERROR(VLOOKUP(IFERROR(VLOOKUP(IF(ISNUMBER(FIND(" – ",$BP554)),LEFT($BP554,FIND(" – ",$BP554)-1),$BP554),ProdTbl,5,0),""),BasketTbl,2,0),"کد ناشناخته"))</f>
        <v/>
      </c>
      <c r="BR554" s="18">
        <f>IF($BP554="","",IFERROR(VLOOKUP(IF(ISNUMBER(FIND(" – ",$BP554)),LEFT($BP554,FIND(" – ",$BP554)-1),$BP554),ProdTbl,3,0),"کد ناشناخته"))</f>
        <v/>
      </c>
      <c r="BS554" s="22" t="n"/>
      <c r="BT554" s="21" t="n"/>
      <c r="BU554" s="20" t="n"/>
      <c r="BV554" s="18">
        <f>IF($BU554="","",IFERROR(VLOOKUP(IFERROR(VLOOKUP(IF(ISNUMBER(FIND(" – ",$BU554)),LEFT($BU554,FIND(" – ",$BU554)-1),$BU554),ProdTbl,5,0),""),BasketTbl,2,0),"کد ناشناخته"))</f>
        <v/>
      </c>
      <c r="BW554" s="18">
        <f>IF($BU554="","",IFERROR(VLOOKUP(IF(ISNUMBER(FIND(" – ",$BU554)),LEFT($BU554,FIND(" – ",$BU554)-1),$BU554),ProdTbl,3,0),"کد ناشناخته"))</f>
        <v/>
      </c>
      <c r="BX554" s="22" t="n"/>
      <c r="BY554" s="21" t="n"/>
      <c r="BZ554" s="20" t="n"/>
      <c r="CA554" s="18">
        <f>IF($BZ554="","",IFERROR(VLOOKUP(IFERROR(VLOOKUP(IF(ISNUMBER(FIND(" – ",$BZ554)),LEFT($BZ554,FIND(" – ",$BZ554)-1),$BZ554),ProdTbl,5,0),""),BasketTbl,2,0),"کد ناشناخته"))</f>
        <v/>
      </c>
      <c r="CB554" s="18">
        <f>IF($BZ554="","",IFERROR(VLOOKUP(IF(ISNUMBER(FIND(" – ",$BZ554)),LEFT($BZ554,FIND(" – ",$BZ554)-1),$BZ554),ProdTbl,3,0),"کد ناشناخته"))</f>
        <v/>
      </c>
      <c r="CC554" s="22" t="n"/>
      <c r="CD554" s="21" t="n"/>
      <c r="CE554" s="20" t="n"/>
      <c r="CF554" s="18">
        <f>IF($CE554="","",IFERROR(VLOOKUP(IFERROR(VLOOKUP(IF(ISNUMBER(FIND(" – ",$CE554)),LEFT($CE554,FIND(" – ",$CE554)-1),$CE554),ProdTbl,5,0),""),BasketTbl,2,0),"کد ناشناخته"))</f>
        <v/>
      </c>
      <c r="CG554" s="18">
        <f>IF($CE554="","",IFERROR(VLOOKUP(IF(ISNUMBER(FIND(" – ",$CE554)),LEFT($CE554,FIND(" – ",$CE554)-1),$CE554),ProdTbl,3,0),"کد ناشناخته"))</f>
        <v/>
      </c>
      <c r="CH554" s="22" t="n"/>
      <c r="CI554" s="21" t="n"/>
    </row>
    <row r="555">
      <c r="A555" s="18">
        <f>IF($B555="","",COUNTA($B$10:$B555))</f>
        <v/>
      </c>
      <c r="B555" s="19" t="n"/>
      <c r="C555" s="20" t="n"/>
      <c r="D555" s="19" t="n"/>
      <c r="E555" s="18">
        <f>IF($D555="","",IFERROR(VLOOKUP(IF(ISNUMBER(FIND(" – ",$D555)),LEFT($D555,FIND(" – ",$D555)-1),$D555),SellerTbl,2,0),"کد ناشناخته"))</f>
        <v/>
      </c>
      <c r="F555" s="21" t="n"/>
      <c r="G555" s="21" t="n"/>
      <c r="H555" s="22" t="n"/>
      <c r="I555" s="23">
        <f>IF(OR($F555="",$G555=""),"",$F555-$G555)</f>
        <v/>
      </c>
      <c r="J555" s="18">
        <f>IF($I555="","",IF(ABS($I555)&lt;=0.01*$F555,"√","×"))</f>
        <v/>
      </c>
      <c r="K555" s="23">
        <f>IF(COUNT($Q555,$V555,$AA555,$AF555,$AK555,$AP555,$AU555,$AZ555,$BE555,$BJ555,$BO555,$BT555,$BY555,$CD555,$CI555)=0,"",SUM($Q555,$V555,$AA555,$AF555,$AK555,$AP555,$AU555,$AZ555,$BE555,$BJ555,$BO555,$BT555,$BY555,$CD555,$CI555))</f>
        <v/>
      </c>
      <c r="L555" s="23">
        <f>IF(OR($F555="",$K555=""),"",$F555-$K555)</f>
        <v/>
      </c>
      <c r="M555" s="20" t="n"/>
      <c r="N555" s="18">
        <f>IF($M555="","",IFERROR(VLOOKUP(IFERROR(VLOOKUP(IF(ISNUMBER(FIND(" – ",$M555)),LEFT($M555,FIND(" – ",$M555)-1),$M555),ProdTbl,5,0),""),BasketTbl,2,0),"کد ناشناخته"))</f>
        <v/>
      </c>
      <c r="O555" s="18">
        <f>IF($M555="","",IFERROR(VLOOKUP(IF(ISNUMBER(FIND(" – ",$M555)),LEFT($M555,FIND(" – ",$M555)-1),$M555),ProdTbl,3,0),"کد ناشناخته"))</f>
        <v/>
      </c>
      <c r="P555" s="22" t="n"/>
      <c r="Q555" s="21" t="n"/>
      <c r="R555" s="20" t="n"/>
      <c r="S555" s="18">
        <f>IF($R555="","",IFERROR(VLOOKUP(IFERROR(VLOOKUP(IF(ISNUMBER(FIND(" – ",$R555)),LEFT($R555,FIND(" – ",$R555)-1),$R555),ProdTbl,5,0),""),BasketTbl,2,0),"کد ناشناخته"))</f>
        <v/>
      </c>
      <c r="T555" s="18">
        <f>IF($R555="","",IFERROR(VLOOKUP(IF(ISNUMBER(FIND(" – ",$R555)),LEFT($R555,FIND(" – ",$R555)-1),$R555),ProdTbl,3,0),"کد ناشناخته"))</f>
        <v/>
      </c>
      <c r="U555" s="22" t="n"/>
      <c r="V555" s="21" t="n"/>
      <c r="W555" s="20" t="n"/>
      <c r="X555" s="18">
        <f>IF($W555="","",IFERROR(VLOOKUP(IFERROR(VLOOKUP(IF(ISNUMBER(FIND(" – ",$W555)),LEFT($W555,FIND(" – ",$W555)-1),$W555),ProdTbl,5,0),""),BasketTbl,2,0),"کد ناشناخته"))</f>
        <v/>
      </c>
      <c r="Y555" s="18">
        <f>IF($W555="","",IFERROR(VLOOKUP(IF(ISNUMBER(FIND(" – ",$W555)),LEFT($W555,FIND(" – ",$W555)-1),$W555),ProdTbl,3,0),"کد ناشناخته"))</f>
        <v/>
      </c>
      <c r="Z555" s="22" t="n"/>
      <c r="AA555" s="21" t="n"/>
      <c r="AB555" s="20" t="n"/>
      <c r="AC555" s="18">
        <f>IF($AB555="","",IFERROR(VLOOKUP(IFERROR(VLOOKUP(IF(ISNUMBER(FIND(" – ",$AB555)),LEFT($AB555,FIND(" – ",$AB555)-1),$AB555),ProdTbl,5,0),""),BasketTbl,2,0),"کد ناشناخته"))</f>
        <v/>
      </c>
      <c r="AD555" s="18">
        <f>IF($AB555="","",IFERROR(VLOOKUP(IF(ISNUMBER(FIND(" – ",$AB555)),LEFT($AB555,FIND(" – ",$AB555)-1),$AB555),ProdTbl,3,0),"کد ناشناخته"))</f>
        <v/>
      </c>
      <c r="AE555" s="22" t="n"/>
      <c r="AF555" s="21" t="n"/>
      <c r="AG555" s="20" t="n"/>
      <c r="AH555" s="18">
        <f>IF($AG555="","",IFERROR(VLOOKUP(IFERROR(VLOOKUP(IF(ISNUMBER(FIND(" – ",$AG555)),LEFT($AG555,FIND(" – ",$AG555)-1),$AG555),ProdTbl,5,0),""),BasketTbl,2,0),"کد ناشناخته"))</f>
        <v/>
      </c>
      <c r="AI555" s="18">
        <f>IF($AG555="","",IFERROR(VLOOKUP(IF(ISNUMBER(FIND(" – ",$AG555)),LEFT($AG555,FIND(" – ",$AG555)-1),$AG555),ProdTbl,3,0),"کد ناشناخته"))</f>
        <v/>
      </c>
      <c r="AJ555" s="22" t="n"/>
      <c r="AK555" s="21" t="n"/>
      <c r="AL555" s="20" t="n"/>
      <c r="AM555" s="18">
        <f>IF($AL555="","",IFERROR(VLOOKUP(IFERROR(VLOOKUP(IF(ISNUMBER(FIND(" – ",$AL555)),LEFT($AL555,FIND(" – ",$AL555)-1),$AL555),ProdTbl,5,0),""),BasketTbl,2,0),"کد ناشناخته"))</f>
        <v/>
      </c>
      <c r="AN555" s="18">
        <f>IF($AL555="","",IFERROR(VLOOKUP(IF(ISNUMBER(FIND(" – ",$AL555)),LEFT($AL555,FIND(" – ",$AL555)-1),$AL555),ProdTbl,3,0),"کد ناشناخته"))</f>
        <v/>
      </c>
      <c r="AO555" s="22" t="n"/>
      <c r="AP555" s="21" t="n"/>
      <c r="AQ555" s="20" t="n"/>
      <c r="AR555" s="18">
        <f>IF($AQ555="","",IFERROR(VLOOKUP(IFERROR(VLOOKUP(IF(ISNUMBER(FIND(" – ",$AQ555)),LEFT($AQ555,FIND(" – ",$AQ555)-1),$AQ555),ProdTbl,5,0),""),BasketTbl,2,0),"کد ناشناخته"))</f>
        <v/>
      </c>
      <c r="AS555" s="18">
        <f>IF($AQ555="","",IFERROR(VLOOKUP(IF(ISNUMBER(FIND(" – ",$AQ555)),LEFT($AQ555,FIND(" – ",$AQ555)-1),$AQ555),ProdTbl,3,0),"کد ناشناخته"))</f>
        <v/>
      </c>
      <c r="AT555" s="22" t="n"/>
      <c r="AU555" s="21" t="n"/>
      <c r="AV555" s="20" t="n"/>
      <c r="AW555" s="18">
        <f>IF($AV555="","",IFERROR(VLOOKUP(IFERROR(VLOOKUP(IF(ISNUMBER(FIND(" – ",$AV555)),LEFT($AV555,FIND(" – ",$AV555)-1),$AV555),ProdTbl,5,0),""),BasketTbl,2,0),"کد ناشناخته"))</f>
        <v/>
      </c>
      <c r="AX555" s="18">
        <f>IF($AV555="","",IFERROR(VLOOKUP(IF(ISNUMBER(FIND(" – ",$AV555)),LEFT($AV555,FIND(" – ",$AV555)-1),$AV555),ProdTbl,3,0),"کد ناشناخته"))</f>
        <v/>
      </c>
      <c r="AY555" s="22" t="n"/>
      <c r="AZ555" s="21" t="n"/>
      <c r="BA555" s="20" t="n"/>
      <c r="BB555" s="18">
        <f>IF($BA555="","",IFERROR(VLOOKUP(IFERROR(VLOOKUP(IF(ISNUMBER(FIND(" – ",$BA555)),LEFT($BA555,FIND(" – ",$BA555)-1),$BA555),ProdTbl,5,0),""),BasketTbl,2,0),"کد ناشناخته"))</f>
        <v/>
      </c>
      <c r="BC555" s="18">
        <f>IF($BA555="","",IFERROR(VLOOKUP(IF(ISNUMBER(FIND(" – ",$BA555)),LEFT($BA555,FIND(" – ",$BA555)-1),$BA555),ProdTbl,3,0),"کد ناشناخته"))</f>
        <v/>
      </c>
      <c r="BD555" s="22" t="n"/>
      <c r="BE555" s="21" t="n"/>
      <c r="BF555" s="20" t="n"/>
      <c r="BG555" s="18">
        <f>IF($BF555="","",IFERROR(VLOOKUP(IFERROR(VLOOKUP(IF(ISNUMBER(FIND(" – ",$BF555)),LEFT($BF555,FIND(" – ",$BF555)-1),$BF555),ProdTbl,5,0),""),BasketTbl,2,0),"کد ناشناخته"))</f>
        <v/>
      </c>
      <c r="BH555" s="18">
        <f>IF($BF555="","",IFERROR(VLOOKUP(IF(ISNUMBER(FIND(" – ",$BF555)),LEFT($BF555,FIND(" – ",$BF555)-1),$BF555),ProdTbl,3,0),"کد ناشناخته"))</f>
        <v/>
      </c>
      <c r="BI555" s="22" t="n"/>
      <c r="BJ555" s="21" t="n"/>
      <c r="BK555" s="20" t="n"/>
      <c r="BL555" s="18">
        <f>IF($BK555="","",IFERROR(VLOOKUP(IFERROR(VLOOKUP(IF(ISNUMBER(FIND(" – ",$BK555)),LEFT($BK555,FIND(" – ",$BK555)-1),$BK555),ProdTbl,5,0),""),BasketTbl,2,0),"کد ناشناخته"))</f>
        <v/>
      </c>
      <c r="BM555" s="18">
        <f>IF($BK555="","",IFERROR(VLOOKUP(IF(ISNUMBER(FIND(" – ",$BK555)),LEFT($BK555,FIND(" – ",$BK555)-1),$BK555),ProdTbl,3,0),"کد ناشناخته"))</f>
        <v/>
      </c>
      <c r="BN555" s="22" t="n"/>
      <c r="BO555" s="21" t="n"/>
      <c r="BP555" s="20" t="n"/>
      <c r="BQ555" s="18">
        <f>IF($BP555="","",IFERROR(VLOOKUP(IFERROR(VLOOKUP(IF(ISNUMBER(FIND(" – ",$BP555)),LEFT($BP555,FIND(" – ",$BP555)-1),$BP555),ProdTbl,5,0),""),BasketTbl,2,0),"کد ناشناخته"))</f>
        <v/>
      </c>
      <c r="BR555" s="18">
        <f>IF($BP555="","",IFERROR(VLOOKUP(IF(ISNUMBER(FIND(" – ",$BP555)),LEFT($BP555,FIND(" – ",$BP555)-1),$BP555),ProdTbl,3,0),"کد ناشناخته"))</f>
        <v/>
      </c>
      <c r="BS555" s="22" t="n"/>
      <c r="BT555" s="21" t="n"/>
      <c r="BU555" s="20" t="n"/>
      <c r="BV555" s="18">
        <f>IF($BU555="","",IFERROR(VLOOKUP(IFERROR(VLOOKUP(IF(ISNUMBER(FIND(" – ",$BU555)),LEFT($BU555,FIND(" – ",$BU555)-1),$BU555),ProdTbl,5,0),""),BasketTbl,2,0),"کد ناشناخته"))</f>
        <v/>
      </c>
      <c r="BW555" s="18">
        <f>IF($BU555="","",IFERROR(VLOOKUP(IF(ISNUMBER(FIND(" – ",$BU555)),LEFT($BU555,FIND(" – ",$BU555)-1),$BU555),ProdTbl,3,0),"کد ناشناخته"))</f>
        <v/>
      </c>
      <c r="BX555" s="22" t="n"/>
      <c r="BY555" s="21" t="n"/>
      <c r="BZ555" s="20" t="n"/>
      <c r="CA555" s="18">
        <f>IF($BZ555="","",IFERROR(VLOOKUP(IFERROR(VLOOKUP(IF(ISNUMBER(FIND(" – ",$BZ555)),LEFT($BZ555,FIND(" – ",$BZ555)-1),$BZ555),ProdTbl,5,0),""),BasketTbl,2,0),"کد ناشناخته"))</f>
        <v/>
      </c>
      <c r="CB555" s="18">
        <f>IF($BZ555="","",IFERROR(VLOOKUP(IF(ISNUMBER(FIND(" – ",$BZ555)),LEFT($BZ555,FIND(" – ",$BZ555)-1),$BZ555),ProdTbl,3,0),"کد ناشناخته"))</f>
        <v/>
      </c>
      <c r="CC555" s="22" t="n"/>
      <c r="CD555" s="21" t="n"/>
      <c r="CE555" s="20" t="n"/>
      <c r="CF555" s="18">
        <f>IF($CE555="","",IFERROR(VLOOKUP(IFERROR(VLOOKUP(IF(ISNUMBER(FIND(" – ",$CE555)),LEFT($CE555,FIND(" – ",$CE555)-1),$CE555),ProdTbl,5,0),""),BasketTbl,2,0),"کد ناشناخته"))</f>
        <v/>
      </c>
      <c r="CG555" s="18">
        <f>IF($CE555="","",IFERROR(VLOOKUP(IF(ISNUMBER(FIND(" – ",$CE555)),LEFT($CE555,FIND(" – ",$CE555)-1),$CE555),ProdTbl,3,0),"کد ناشناخته"))</f>
        <v/>
      </c>
      <c r="CH555" s="22" t="n"/>
      <c r="CI555" s="21" t="n"/>
    </row>
    <row r="556">
      <c r="A556" s="18">
        <f>IF($B556="","",COUNTA($B$10:$B556))</f>
        <v/>
      </c>
      <c r="B556" s="19" t="n"/>
      <c r="C556" s="20" t="n"/>
      <c r="D556" s="19" t="n"/>
      <c r="E556" s="18">
        <f>IF($D556="","",IFERROR(VLOOKUP(IF(ISNUMBER(FIND(" – ",$D556)),LEFT($D556,FIND(" – ",$D556)-1),$D556),SellerTbl,2,0),"کد ناشناخته"))</f>
        <v/>
      </c>
      <c r="F556" s="21" t="n"/>
      <c r="G556" s="21" t="n"/>
      <c r="H556" s="22" t="n"/>
      <c r="I556" s="23">
        <f>IF(OR($F556="",$G556=""),"",$F556-$G556)</f>
        <v/>
      </c>
      <c r="J556" s="18">
        <f>IF($I556="","",IF(ABS($I556)&lt;=0.01*$F556,"√","×"))</f>
        <v/>
      </c>
      <c r="K556" s="23">
        <f>IF(COUNT($Q556,$V556,$AA556,$AF556,$AK556,$AP556,$AU556,$AZ556,$BE556,$BJ556,$BO556,$BT556,$BY556,$CD556,$CI556)=0,"",SUM($Q556,$V556,$AA556,$AF556,$AK556,$AP556,$AU556,$AZ556,$BE556,$BJ556,$BO556,$BT556,$BY556,$CD556,$CI556))</f>
        <v/>
      </c>
      <c r="L556" s="23">
        <f>IF(OR($F556="",$K556=""),"",$F556-$K556)</f>
        <v/>
      </c>
      <c r="M556" s="20" t="n"/>
      <c r="N556" s="18">
        <f>IF($M556="","",IFERROR(VLOOKUP(IFERROR(VLOOKUP(IF(ISNUMBER(FIND(" – ",$M556)),LEFT($M556,FIND(" – ",$M556)-1),$M556),ProdTbl,5,0),""),BasketTbl,2,0),"کد ناشناخته"))</f>
        <v/>
      </c>
      <c r="O556" s="18">
        <f>IF($M556="","",IFERROR(VLOOKUP(IF(ISNUMBER(FIND(" – ",$M556)),LEFT($M556,FIND(" – ",$M556)-1),$M556),ProdTbl,3,0),"کد ناشناخته"))</f>
        <v/>
      </c>
      <c r="P556" s="22" t="n"/>
      <c r="Q556" s="21" t="n"/>
      <c r="R556" s="20" t="n"/>
      <c r="S556" s="18">
        <f>IF($R556="","",IFERROR(VLOOKUP(IFERROR(VLOOKUP(IF(ISNUMBER(FIND(" – ",$R556)),LEFT($R556,FIND(" – ",$R556)-1),$R556),ProdTbl,5,0),""),BasketTbl,2,0),"کد ناشناخته"))</f>
        <v/>
      </c>
      <c r="T556" s="18">
        <f>IF($R556="","",IFERROR(VLOOKUP(IF(ISNUMBER(FIND(" – ",$R556)),LEFT($R556,FIND(" – ",$R556)-1),$R556),ProdTbl,3,0),"کد ناشناخته"))</f>
        <v/>
      </c>
      <c r="U556" s="22" t="n"/>
      <c r="V556" s="21" t="n"/>
      <c r="W556" s="20" t="n"/>
      <c r="X556" s="18">
        <f>IF($W556="","",IFERROR(VLOOKUP(IFERROR(VLOOKUP(IF(ISNUMBER(FIND(" – ",$W556)),LEFT($W556,FIND(" – ",$W556)-1),$W556),ProdTbl,5,0),""),BasketTbl,2,0),"کد ناشناخته"))</f>
        <v/>
      </c>
      <c r="Y556" s="18">
        <f>IF($W556="","",IFERROR(VLOOKUP(IF(ISNUMBER(FIND(" – ",$W556)),LEFT($W556,FIND(" – ",$W556)-1),$W556),ProdTbl,3,0),"کد ناشناخته"))</f>
        <v/>
      </c>
      <c r="Z556" s="22" t="n"/>
      <c r="AA556" s="21" t="n"/>
      <c r="AB556" s="20" t="n"/>
      <c r="AC556" s="18">
        <f>IF($AB556="","",IFERROR(VLOOKUP(IFERROR(VLOOKUP(IF(ISNUMBER(FIND(" – ",$AB556)),LEFT($AB556,FIND(" – ",$AB556)-1),$AB556),ProdTbl,5,0),""),BasketTbl,2,0),"کد ناشناخته"))</f>
        <v/>
      </c>
      <c r="AD556" s="18">
        <f>IF($AB556="","",IFERROR(VLOOKUP(IF(ISNUMBER(FIND(" – ",$AB556)),LEFT($AB556,FIND(" – ",$AB556)-1),$AB556),ProdTbl,3,0),"کد ناشناخته"))</f>
        <v/>
      </c>
      <c r="AE556" s="22" t="n"/>
      <c r="AF556" s="21" t="n"/>
      <c r="AG556" s="20" t="n"/>
      <c r="AH556" s="18">
        <f>IF($AG556="","",IFERROR(VLOOKUP(IFERROR(VLOOKUP(IF(ISNUMBER(FIND(" – ",$AG556)),LEFT($AG556,FIND(" – ",$AG556)-1),$AG556),ProdTbl,5,0),""),BasketTbl,2,0),"کد ناشناخته"))</f>
        <v/>
      </c>
      <c r="AI556" s="18">
        <f>IF($AG556="","",IFERROR(VLOOKUP(IF(ISNUMBER(FIND(" – ",$AG556)),LEFT($AG556,FIND(" – ",$AG556)-1),$AG556),ProdTbl,3,0),"کد ناشناخته"))</f>
        <v/>
      </c>
      <c r="AJ556" s="22" t="n"/>
      <c r="AK556" s="21" t="n"/>
      <c r="AL556" s="20" t="n"/>
      <c r="AM556" s="18">
        <f>IF($AL556="","",IFERROR(VLOOKUP(IFERROR(VLOOKUP(IF(ISNUMBER(FIND(" – ",$AL556)),LEFT($AL556,FIND(" – ",$AL556)-1),$AL556),ProdTbl,5,0),""),BasketTbl,2,0),"کد ناشناخته"))</f>
        <v/>
      </c>
      <c r="AN556" s="18">
        <f>IF($AL556="","",IFERROR(VLOOKUP(IF(ISNUMBER(FIND(" – ",$AL556)),LEFT($AL556,FIND(" – ",$AL556)-1),$AL556),ProdTbl,3,0),"کد ناشناخته"))</f>
        <v/>
      </c>
      <c r="AO556" s="22" t="n"/>
      <c r="AP556" s="21" t="n"/>
      <c r="AQ556" s="20" t="n"/>
      <c r="AR556" s="18">
        <f>IF($AQ556="","",IFERROR(VLOOKUP(IFERROR(VLOOKUP(IF(ISNUMBER(FIND(" – ",$AQ556)),LEFT($AQ556,FIND(" – ",$AQ556)-1),$AQ556),ProdTbl,5,0),""),BasketTbl,2,0),"کد ناشناخته"))</f>
        <v/>
      </c>
      <c r="AS556" s="18">
        <f>IF($AQ556="","",IFERROR(VLOOKUP(IF(ISNUMBER(FIND(" – ",$AQ556)),LEFT($AQ556,FIND(" – ",$AQ556)-1),$AQ556),ProdTbl,3,0),"کد ناشناخته"))</f>
        <v/>
      </c>
      <c r="AT556" s="22" t="n"/>
      <c r="AU556" s="21" t="n"/>
      <c r="AV556" s="20" t="n"/>
      <c r="AW556" s="18">
        <f>IF($AV556="","",IFERROR(VLOOKUP(IFERROR(VLOOKUP(IF(ISNUMBER(FIND(" – ",$AV556)),LEFT($AV556,FIND(" – ",$AV556)-1),$AV556),ProdTbl,5,0),""),BasketTbl,2,0),"کد ناشناخته"))</f>
        <v/>
      </c>
      <c r="AX556" s="18">
        <f>IF($AV556="","",IFERROR(VLOOKUP(IF(ISNUMBER(FIND(" – ",$AV556)),LEFT($AV556,FIND(" – ",$AV556)-1),$AV556),ProdTbl,3,0),"کد ناشناخته"))</f>
        <v/>
      </c>
      <c r="AY556" s="22" t="n"/>
      <c r="AZ556" s="21" t="n"/>
      <c r="BA556" s="20" t="n"/>
      <c r="BB556" s="18">
        <f>IF($BA556="","",IFERROR(VLOOKUP(IFERROR(VLOOKUP(IF(ISNUMBER(FIND(" – ",$BA556)),LEFT($BA556,FIND(" – ",$BA556)-1),$BA556),ProdTbl,5,0),""),BasketTbl,2,0),"کد ناشناخته"))</f>
        <v/>
      </c>
      <c r="BC556" s="18">
        <f>IF($BA556="","",IFERROR(VLOOKUP(IF(ISNUMBER(FIND(" – ",$BA556)),LEFT($BA556,FIND(" – ",$BA556)-1),$BA556),ProdTbl,3,0),"کد ناشناخته"))</f>
        <v/>
      </c>
      <c r="BD556" s="22" t="n"/>
      <c r="BE556" s="21" t="n"/>
      <c r="BF556" s="20" t="n"/>
      <c r="BG556" s="18">
        <f>IF($BF556="","",IFERROR(VLOOKUP(IFERROR(VLOOKUP(IF(ISNUMBER(FIND(" – ",$BF556)),LEFT($BF556,FIND(" – ",$BF556)-1),$BF556),ProdTbl,5,0),""),BasketTbl,2,0),"کد ناشناخته"))</f>
        <v/>
      </c>
      <c r="BH556" s="18">
        <f>IF($BF556="","",IFERROR(VLOOKUP(IF(ISNUMBER(FIND(" – ",$BF556)),LEFT($BF556,FIND(" – ",$BF556)-1),$BF556),ProdTbl,3,0),"کد ناشناخته"))</f>
        <v/>
      </c>
      <c r="BI556" s="22" t="n"/>
      <c r="BJ556" s="21" t="n"/>
      <c r="BK556" s="20" t="n"/>
      <c r="BL556" s="18">
        <f>IF($BK556="","",IFERROR(VLOOKUP(IFERROR(VLOOKUP(IF(ISNUMBER(FIND(" – ",$BK556)),LEFT($BK556,FIND(" – ",$BK556)-1),$BK556),ProdTbl,5,0),""),BasketTbl,2,0),"کد ناشناخته"))</f>
        <v/>
      </c>
      <c r="BM556" s="18">
        <f>IF($BK556="","",IFERROR(VLOOKUP(IF(ISNUMBER(FIND(" – ",$BK556)),LEFT($BK556,FIND(" – ",$BK556)-1),$BK556),ProdTbl,3,0),"کد ناشناخته"))</f>
        <v/>
      </c>
      <c r="BN556" s="22" t="n"/>
      <c r="BO556" s="21" t="n"/>
      <c r="BP556" s="20" t="n"/>
      <c r="BQ556" s="18">
        <f>IF($BP556="","",IFERROR(VLOOKUP(IFERROR(VLOOKUP(IF(ISNUMBER(FIND(" – ",$BP556)),LEFT($BP556,FIND(" – ",$BP556)-1),$BP556),ProdTbl,5,0),""),BasketTbl,2,0),"کد ناشناخته"))</f>
        <v/>
      </c>
      <c r="BR556" s="18">
        <f>IF($BP556="","",IFERROR(VLOOKUP(IF(ISNUMBER(FIND(" – ",$BP556)),LEFT($BP556,FIND(" – ",$BP556)-1),$BP556),ProdTbl,3,0),"کد ناشناخته"))</f>
        <v/>
      </c>
      <c r="BS556" s="22" t="n"/>
      <c r="BT556" s="21" t="n"/>
      <c r="BU556" s="20" t="n"/>
      <c r="BV556" s="18">
        <f>IF($BU556="","",IFERROR(VLOOKUP(IFERROR(VLOOKUP(IF(ISNUMBER(FIND(" – ",$BU556)),LEFT($BU556,FIND(" – ",$BU556)-1),$BU556),ProdTbl,5,0),""),BasketTbl,2,0),"کد ناشناخته"))</f>
        <v/>
      </c>
      <c r="BW556" s="18">
        <f>IF($BU556="","",IFERROR(VLOOKUP(IF(ISNUMBER(FIND(" – ",$BU556)),LEFT($BU556,FIND(" – ",$BU556)-1),$BU556),ProdTbl,3,0),"کد ناشناخته"))</f>
        <v/>
      </c>
      <c r="BX556" s="22" t="n"/>
      <c r="BY556" s="21" t="n"/>
      <c r="BZ556" s="20" t="n"/>
      <c r="CA556" s="18">
        <f>IF($BZ556="","",IFERROR(VLOOKUP(IFERROR(VLOOKUP(IF(ISNUMBER(FIND(" – ",$BZ556)),LEFT($BZ556,FIND(" – ",$BZ556)-1),$BZ556),ProdTbl,5,0),""),BasketTbl,2,0),"کد ناشناخته"))</f>
        <v/>
      </c>
      <c r="CB556" s="18">
        <f>IF($BZ556="","",IFERROR(VLOOKUP(IF(ISNUMBER(FIND(" – ",$BZ556)),LEFT($BZ556,FIND(" – ",$BZ556)-1),$BZ556),ProdTbl,3,0),"کد ناشناخته"))</f>
        <v/>
      </c>
      <c r="CC556" s="22" t="n"/>
      <c r="CD556" s="21" t="n"/>
      <c r="CE556" s="20" t="n"/>
      <c r="CF556" s="18">
        <f>IF($CE556="","",IFERROR(VLOOKUP(IFERROR(VLOOKUP(IF(ISNUMBER(FIND(" – ",$CE556)),LEFT($CE556,FIND(" – ",$CE556)-1),$CE556),ProdTbl,5,0),""),BasketTbl,2,0),"کد ناشناخته"))</f>
        <v/>
      </c>
      <c r="CG556" s="18">
        <f>IF($CE556="","",IFERROR(VLOOKUP(IF(ISNUMBER(FIND(" – ",$CE556)),LEFT($CE556,FIND(" – ",$CE556)-1),$CE556),ProdTbl,3,0),"کد ناشناخته"))</f>
        <v/>
      </c>
      <c r="CH556" s="22" t="n"/>
      <c r="CI556" s="21" t="n"/>
    </row>
    <row r="557">
      <c r="A557" s="18">
        <f>IF($B557="","",COUNTA($B$10:$B557))</f>
        <v/>
      </c>
      <c r="B557" s="19" t="n"/>
      <c r="C557" s="20" t="n"/>
      <c r="D557" s="19" t="n"/>
      <c r="E557" s="18">
        <f>IF($D557="","",IFERROR(VLOOKUP(IF(ISNUMBER(FIND(" – ",$D557)),LEFT($D557,FIND(" – ",$D557)-1),$D557),SellerTbl,2,0),"کد ناشناخته"))</f>
        <v/>
      </c>
      <c r="F557" s="21" t="n"/>
      <c r="G557" s="21" t="n"/>
      <c r="H557" s="22" t="n"/>
      <c r="I557" s="23">
        <f>IF(OR($F557="",$G557=""),"",$F557-$G557)</f>
        <v/>
      </c>
      <c r="J557" s="18">
        <f>IF($I557="","",IF(ABS($I557)&lt;=0.01*$F557,"√","×"))</f>
        <v/>
      </c>
      <c r="K557" s="23">
        <f>IF(COUNT($Q557,$V557,$AA557,$AF557,$AK557,$AP557,$AU557,$AZ557,$BE557,$BJ557,$BO557,$BT557,$BY557,$CD557,$CI557)=0,"",SUM($Q557,$V557,$AA557,$AF557,$AK557,$AP557,$AU557,$AZ557,$BE557,$BJ557,$BO557,$BT557,$BY557,$CD557,$CI557))</f>
        <v/>
      </c>
      <c r="L557" s="23">
        <f>IF(OR($F557="",$K557=""),"",$F557-$K557)</f>
        <v/>
      </c>
      <c r="M557" s="20" t="n"/>
      <c r="N557" s="18">
        <f>IF($M557="","",IFERROR(VLOOKUP(IFERROR(VLOOKUP(IF(ISNUMBER(FIND(" – ",$M557)),LEFT($M557,FIND(" – ",$M557)-1),$M557),ProdTbl,5,0),""),BasketTbl,2,0),"کد ناشناخته"))</f>
        <v/>
      </c>
      <c r="O557" s="18">
        <f>IF($M557="","",IFERROR(VLOOKUP(IF(ISNUMBER(FIND(" – ",$M557)),LEFT($M557,FIND(" – ",$M557)-1),$M557),ProdTbl,3,0),"کد ناشناخته"))</f>
        <v/>
      </c>
      <c r="P557" s="22" t="n"/>
      <c r="Q557" s="21" t="n"/>
      <c r="R557" s="20" t="n"/>
      <c r="S557" s="18">
        <f>IF($R557="","",IFERROR(VLOOKUP(IFERROR(VLOOKUP(IF(ISNUMBER(FIND(" – ",$R557)),LEFT($R557,FIND(" – ",$R557)-1),$R557),ProdTbl,5,0),""),BasketTbl,2,0),"کد ناشناخته"))</f>
        <v/>
      </c>
      <c r="T557" s="18">
        <f>IF($R557="","",IFERROR(VLOOKUP(IF(ISNUMBER(FIND(" – ",$R557)),LEFT($R557,FIND(" – ",$R557)-1),$R557),ProdTbl,3,0),"کد ناشناخته"))</f>
        <v/>
      </c>
      <c r="U557" s="22" t="n"/>
      <c r="V557" s="21" t="n"/>
      <c r="W557" s="20" t="n"/>
      <c r="X557" s="18">
        <f>IF($W557="","",IFERROR(VLOOKUP(IFERROR(VLOOKUP(IF(ISNUMBER(FIND(" – ",$W557)),LEFT($W557,FIND(" – ",$W557)-1),$W557),ProdTbl,5,0),""),BasketTbl,2,0),"کد ناشناخته"))</f>
        <v/>
      </c>
      <c r="Y557" s="18">
        <f>IF($W557="","",IFERROR(VLOOKUP(IF(ISNUMBER(FIND(" – ",$W557)),LEFT($W557,FIND(" – ",$W557)-1),$W557),ProdTbl,3,0),"کد ناشناخته"))</f>
        <v/>
      </c>
      <c r="Z557" s="22" t="n"/>
      <c r="AA557" s="21" t="n"/>
      <c r="AB557" s="20" t="n"/>
      <c r="AC557" s="18">
        <f>IF($AB557="","",IFERROR(VLOOKUP(IFERROR(VLOOKUP(IF(ISNUMBER(FIND(" – ",$AB557)),LEFT($AB557,FIND(" – ",$AB557)-1),$AB557),ProdTbl,5,0),""),BasketTbl,2,0),"کد ناشناخته"))</f>
        <v/>
      </c>
      <c r="AD557" s="18">
        <f>IF($AB557="","",IFERROR(VLOOKUP(IF(ISNUMBER(FIND(" – ",$AB557)),LEFT($AB557,FIND(" – ",$AB557)-1),$AB557),ProdTbl,3,0),"کد ناشناخته"))</f>
        <v/>
      </c>
      <c r="AE557" s="22" t="n"/>
      <c r="AF557" s="21" t="n"/>
      <c r="AG557" s="20" t="n"/>
      <c r="AH557" s="18">
        <f>IF($AG557="","",IFERROR(VLOOKUP(IFERROR(VLOOKUP(IF(ISNUMBER(FIND(" – ",$AG557)),LEFT($AG557,FIND(" – ",$AG557)-1),$AG557),ProdTbl,5,0),""),BasketTbl,2,0),"کد ناشناخته"))</f>
        <v/>
      </c>
      <c r="AI557" s="18">
        <f>IF($AG557="","",IFERROR(VLOOKUP(IF(ISNUMBER(FIND(" – ",$AG557)),LEFT($AG557,FIND(" – ",$AG557)-1),$AG557),ProdTbl,3,0),"کد ناشناخته"))</f>
        <v/>
      </c>
      <c r="AJ557" s="22" t="n"/>
      <c r="AK557" s="21" t="n"/>
      <c r="AL557" s="20" t="n"/>
      <c r="AM557" s="18">
        <f>IF($AL557="","",IFERROR(VLOOKUP(IFERROR(VLOOKUP(IF(ISNUMBER(FIND(" – ",$AL557)),LEFT($AL557,FIND(" – ",$AL557)-1),$AL557),ProdTbl,5,0),""),BasketTbl,2,0),"کد ناشناخته"))</f>
        <v/>
      </c>
      <c r="AN557" s="18">
        <f>IF($AL557="","",IFERROR(VLOOKUP(IF(ISNUMBER(FIND(" – ",$AL557)),LEFT($AL557,FIND(" – ",$AL557)-1),$AL557),ProdTbl,3,0),"کد ناشناخته"))</f>
        <v/>
      </c>
      <c r="AO557" s="22" t="n"/>
      <c r="AP557" s="21" t="n"/>
      <c r="AQ557" s="20" t="n"/>
      <c r="AR557" s="18">
        <f>IF($AQ557="","",IFERROR(VLOOKUP(IFERROR(VLOOKUP(IF(ISNUMBER(FIND(" – ",$AQ557)),LEFT($AQ557,FIND(" – ",$AQ557)-1),$AQ557),ProdTbl,5,0),""),BasketTbl,2,0),"کد ناشناخته"))</f>
        <v/>
      </c>
      <c r="AS557" s="18">
        <f>IF($AQ557="","",IFERROR(VLOOKUP(IF(ISNUMBER(FIND(" – ",$AQ557)),LEFT($AQ557,FIND(" – ",$AQ557)-1),$AQ557),ProdTbl,3,0),"کد ناشناخته"))</f>
        <v/>
      </c>
      <c r="AT557" s="22" t="n"/>
      <c r="AU557" s="21" t="n"/>
      <c r="AV557" s="20" t="n"/>
      <c r="AW557" s="18">
        <f>IF($AV557="","",IFERROR(VLOOKUP(IFERROR(VLOOKUP(IF(ISNUMBER(FIND(" – ",$AV557)),LEFT($AV557,FIND(" – ",$AV557)-1),$AV557),ProdTbl,5,0),""),BasketTbl,2,0),"کد ناشناخته"))</f>
        <v/>
      </c>
      <c r="AX557" s="18">
        <f>IF($AV557="","",IFERROR(VLOOKUP(IF(ISNUMBER(FIND(" – ",$AV557)),LEFT($AV557,FIND(" – ",$AV557)-1),$AV557),ProdTbl,3,0),"کد ناشناخته"))</f>
        <v/>
      </c>
      <c r="AY557" s="22" t="n"/>
      <c r="AZ557" s="21" t="n"/>
      <c r="BA557" s="20" t="n"/>
      <c r="BB557" s="18">
        <f>IF($BA557="","",IFERROR(VLOOKUP(IFERROR(VLOOKUP(IF(ISNUMBER(FIND(" – ",$BA557)),LEFT($BA557,FIND(" – ",$BA557)-1),$BA557),ProdTbl,5,0),""),BasketTbl,2,0),"کد ناشناخته"))</f>
        <v/>
      </c>
      <c r="BC557" s="18">
        <f>IF($BA557="","",IFERROR(VLOOKUP(IF(ISNUMBER(FIND(" – ",$BA557)),LEFT($BA557,FIND(" – ",$BA557)-1),$BA557),ProdTbl,3,0),"کد ناشناخته"))</f>
        <v/>
      </c>
      <c r="BD557" s="22" t="n"/>
      <c r="BE557" s="21" t="n"/>
      <c r="BF557" s="20" t="n"/>
      <c r="BG557" s="18">
        <f>IF($BF557="","",IFERROR(VLOOKUP(IFERROR(VLOOKUP(IF(ISNUMBER(FIND(" – ",$BF557)),LEFT($BF557,FIND(" – ",$BF557)-1),$BF557),ProdTbl,5,0),""),BasketTbl,2,0),"کد ناشناخته"))</f>
        <v/>
      </c>
      <c r="BH557" s="18">
        <f>IF($BF557="","",IFERROR(VLOOKUP(IF(ISNUMBER(FIND(" – ",$BF557)),LEFT($BF557,FIND(" – ",$BF557)-1),$BF557),ProdTbl,3,0),"کد ناشناخته"))</f>
        <v/>
      </c>
      <c r="BI557" s="22" t="n"/>
      <c r="BJ557" s="21" t="n"/>
      <c r="BK557" s="20" t="n"/>
      <c r="BL557" s="18">
        <f>IF($BK557="","",IFERROR(VLOOKUP(IFERROR(VLOOKUP(IF(ISNUMBER(FIND(" – ",$BK557)),LEFT($BK557,FIND(" – ",$BK557)-1),$BK557),ProdTbl,5,0),""),BasketTbl,2,0),"کد ناشناخته"))</f>
        <v/>
      </c>
      <c r="BM557" s="18">
        <f>IF($BK557="","",IFERROR(VLOOKUP(IF(ISNUMBER(FIND(" – ",$BK557)),LEFT($BK557,FIND(" – ",$BK557)-1),$BK557),ProdTbl,3,0),"کد ناشناخته"))</f>
        <v/>
      </c>
      <c r="BN557" s="22" t="n"/>
      <c r="BO557" s="21" t="n"/>
      <c r="BP557" s="20" t="n"/>
      <c r="BQ557" s="18">
        <f>IF($BP557="","",IFERROR(VLOOKUP(IFERROR(VLOOKUP(IF(ISNUMBER(FIND(" – ",$BP557)),LEFT($BP557,FIND(" – ",$BP557)-1),$BP557),ProdTbl,5,0),""),BasketTbl,2,0),"کد ناشناخته"))</f>
        <v/>
      </c>
      <c r="BR557" s="18">
        <f>IF($BP557="","",IFERROR(VLOOKUP(IF(ISNUMBER(FIND(" – ",$BP557)),LEFT($BP557,FIND(" – ",$BP557)-1),$BP557),ProdTbl,3,0),"کد ناشناخته"))</f>
        <v/>
      </c>
      <c r="BS557" s="22" t="n"/>
      <c r="BT557" s="21" t="n"/>
      <c r="BU557" s="20" t="n"/>
      <c r="BV557" s="18">
        <f>IF($BU557="","",IFERROR(VLOOKUP(IFERROR(VLOOKUP(IF(ISNUMBER(FIND(" – ",$BU557)),LEFT($BU557,FIND(" – ",$BU557)-1),$BU557),ProdTbl,5,0),""),BasketTbl,2,0),"کد ناشناخته"))</f>
        <v/>
      </c>
      <c r="BW557" s="18">
        <f>IF($BU557="","",IFERROR(VLOOKUP(IF(ISNUMBER(FIND(" – ",$BU557)),LEFT($BU557,FIND(" – ",$BU557)-1),$BU557),ProdTbl,3,0),"کد ناشناخته"))</f>
        <v/>
      </c>
      <c r="BX557" s="22" t="n"/>
      <c r="BY557" s="21" t="n"/>
      <c r="BZ557" s="20" t="n"/>
      <c r="CA557" s="18">
        <f>IF($BZ557="","",IFERROR(VLOOKUP(IFERROR(VLOOKUP(IF(ISNUMBER(FIND(" – ",$BZ557)),LEFT($BZ557,FIND(" – ",$BZ557)-1),$BZ557),ProdTbl,5,0),""),BasketTbl,2,0),"کد ناشناخته"))</f>
        <v/>
      </c>
      <c r="CB557" s="18">
        <f>IF($BZ557="","",IFERROR(VLOOKUP(IF(ISNUMBER(FIND(" – ",$BZ557)),LEFT($BZ557,FIND(" – ",$BZ557)-1),$BZ557),ProdTbl,3,0),"کد ناشناخته"))</f>
        <v/>
      </c>
      <c r="CC557" s="22" t="n"/>
      <c r="CD557" s="21" t="n"/>
      <c r="CE557" s="20" t="n"/>
      <c r="CF557" s="18">
        <f>IF($CE557="","",IFERROR(VLOOKUP(IFERROR(VLOOKUP(IF(ISNUMBER(FIND(" – ",$CE557)),LEFT($CE557,FIND(" – ",$CE557)-1),$CE557),ProdTbl,5,0),""),BasketTbl,2,0),"کد ناشناخته"))</f>
        <v/>
      </c>
      <c r="CG557" s="18">
        <f>IF($CE557="","",IFERROR(VLOOKUP(IF(ISNUMBER(FIND(" – ",$CE557)),LEFT($CE557,FIND(" – ",$CE557)-1),$CE557),ProdTbl,3,0),"کد ناشناخته"))</f>
        <v/>
      </c>
      <c r="CH557" s="22" t="n"/>
      <c r="CI557" s="21" t="n"/>
    </row>
    <row r="558">
      <c r="A558" s="18">
        <f>IF($B558="","",COUNTA($B$10:$B558))</f>
        <v/>
      </c>
      <c r="B558" s="19" t="n"/>
      <c r="C558" s="20" t="n"/>
      <c r="D558" s="19" t="n"/>
      <c r="E558" s="18">
        <f>IF($D558="","",IFERROR(VLOOKUP(IF(ISNUMBER(FIND(" – ",$D558)),LEFT($D558,FIND(" – ",$D558)-1),$D558),SellerTbl,2,0),"کد ناشناخته"))</f>
        <v/>
      </c>
      <c r="F558" s="21" t="n"/>
      <c r="G558" s="21" t="n"/>
      <c r="H558" s="22" t="n"/>
      <c r="I558" s="23">
        <f>IF(OR($F558="",$G558=""),"",$F558-$G558)</f>
        <v/>
      </c>
      <c r="J558" s="18">
        <f>IF($I558="","",IF(ABS($I558)&lt;=0.01*$F558,"√","×"))</f>
        <v/>
      </c>
      <c r="K558" s="23">
        <f>IF(COUNT($Q558,$V558,$AA558,$AF558,$AK558,$AP558,$AU558,$AZ558,$BE558,$BJ558,$BO558,$BT558,$BY558,$CD558,$CI558)=0,"",SUM($Q558,$V558,$AA558,$AF558,$AK558,$AP558,$AU558,$AZ558,$BE558,$BJ558,$BO558,$BT558,$BY558,$CD558,$CI558))</f>
        <v/>
      </c>
      <c r="L558" s="23">
        <f>IF(OR($F558="",$K558=""),"",$F558-$K558)</f>
        <v/>
      </c>
      <c r="M558" s="20" t="n"/>
      <c r="N558" s="18">
        <f>IF($M558="","",IFERROR(VLOOKUP(IFERROR(VLOOKUP(IF(ISNUMBER(FIND(" – ",$M558)),LEFT($M558,FIND(" – ",$M558)-1),$M558),ProdTbl,5,0),""),BasketTbl,2,0),"کد ناشناخته"))</f>
        <v/>
      </c>
      <c r="O558" s="18">
        <f>IF($M558="","",IFERROR(VLOOKUP(IF(ISNUMBER(FIND(" – ",$M558)),LEFT($M558,FIND(" – ",$M558)-1),$M558),ProdTbl,3,0),"کد ناشناخته"))</f>
        <v/>
      </c>
      <c r="P558" s="22" t="n"/>
      <c r="Q558" s="21" t="n"/>
      <c r="R558" s="20" t="n"/>
      <c r="S558" s="18">
        <f>IF($R558="","",IFERROR(VLOOKUP(IFERROR(VLOOKUP(IF(ISNUMBER(FIND(" – ",$R558)),LEFT($R558,FIND(" – ",$R558)-1),$R558),ProdTbl,5,0),""),BasketTbl,2,0),"کد ناشناخته"))</f>
        <v/>
      </c>
      <c r="T558" s="18">
        <f>IF($R558="","",IFERROR(VLOOKUP(IF(ISNUMBER(FIND(" – ",$R558)),LEFT($R558,FIND(" – ",$R558)-1),$R558),ProdTbl,3,0),"کد ناشناخته"))</f>
        <v/>
      </c>
      <c r="U558" s="22" t="n"/>
      <c r="V558" s="21" t="n"/>
      <c r="W558" s="20" t="n"/>
      <c r="X558" s="18">
        <f>IF($W558="","",IFERROR(VLOOKUP(IFERROR(VLOOKUP(IF(ISNUMBER(FIND(" – ",$W558)),LEFT($W558,FIND(" – ",$W558)-1),$W558),ProdTbl,5,0),""),BasketTbl,2,0),"کد ناشناخته"))</f>
        <v/>
      </c>
      <c r="Y558" s="18">
        <f>IF($W558="","",IFERROR(VLOOKUP(IF(ISNUMBER(FIND(" – ",$W558)),LEFT($W558,FIND(" – ",$W558)-1),$W558),ProdTbl,3,0),"کد ناشناخته"))</f>
        <v/>
      </c>
      <c r="Z558" s="22" t="n"/>
      <c r="AA558" s="21" t="n"/>
      <c r="AB558" s="20" t="n"/>
      <c r="AC558" s="18">
        <f>IF($AB558="","",IFERROR(VLOOKUP(IFERROR(VLOOKUP(IF(ISNUMBER(FIND(" – ",$AB558)),LEFT($AB558,FIND(" – ",$AB558)-1),$AB558),ProdTbl,5,0),""),BasketTbl,2,0),"کد ناشناخته"))</f>
        <v/>
      </c>
      <c r="AD558" s="18">
        <f>IF($AB558="","",IFERROR(VLOOKUP(IF(ISNUMBER(FIND(" – ",$AB558)),LEFT($AB558,FIND(" – ",$AB558)-1),$AB558),ProdTbl,3,0),"کد ناشناخته"))</f>
        <v/>
      </c>
      <c r="AE558" s="22" t="n"/>
      <c r="AF558" s="21" t="n"/>
      <c r="AG558" s="20" t="n"/>
      <c r="AH558" s="18">
        <f>IF($AG558="","",IFERROR(VLOOKUP(IFERROR(VLOOKUP(IF(ISNUMBER(FIND(" – ",$AG558)),LEFT($AG558,FIND(" – ",$AG558)-1),$AG558),ProdTbl,5,0),""),BasketTbl,2,0),"کد ناشناخته"))</f>
        <v/>
      </c>
      <c r="AI558" s="18">
        <f>IF($AG558="","",IFERROR(VLOOKUP(IF(ISNUMBER(FIND(" – ",$AG558)),LEFT($AG558,FIND(" – ",$AG558)-1),$AG558),ProdTbl,3,0),"کد ناشناخته"))</f>
        <v/>
      </c>
      <c r="AJ558" s="22" t="n"/>
      <c r="AK558" s="21" t="n"/>
      <c r="AL558" s="20" t="n"/>
      <c r="AM558" s="18">
        <f>IF($AL558="","",IFERROR(VLOOKUP(IFERROR(VLOOKUP(IF(ISNUMBER(FIND(" – ",$AL558)),LEFT($AL558,FIND(" – ",$AL558)-1),$AL558),ProdTbl,5,0),""),BasketTbl,2,0),"کد ناشناخته"))</f>
        <v/>
      </c>
      <c r="AN558" s="18">
        <f>IF($AL558="","",IFERROR(VLOOKUP(IF(ISNUMBER(FIND(" – ",$AL558)),LEFT($AL558,FIND(" – ",$AL558)-1),$AL558),ProdTbl,3,0),"کد ناشناخته"))</f>
        <v/>
      </c>
      <c r="AO558" s="22" t="n"/>
      <c r="AP558" s="21" t="n"/>
      <c r="AQ558" s="20" t="n"/>
      <c r="AR558" s="18">
        <f>IF($AQ558="","",IFERROR(VLOOKUP(IFERROR(VLOOKUP(IF(ISNUMBER(FIND(" – ",$AQ558)),LEFT($AQ558,FIND(" – ",$AQ558)-1),$AQ558),ProdTbl,5,0),""),BasketTbl,2,0),"کد ناشناخته"))</f>
        <v/>
      </c>
      <c r="AS558" s="18">
        <f>IF($AQ558="","",IFERROR(VLOOKUP(IF(ISNUMBER(FIND(" – ",$AQ558)),LEFT($AQ558,FIND(" – ",$AQ558)-1),$AQ558),ProdTbl,3,0),"کد ناشناخته"))</f>
        <v/>
      </c>
      <c r="AT558" s="22" t="n"/>
      <c r="AU558" s="21" t="n"/>
      <c r="AV558" s="20" t="n"/>
      <c r="AW558" s="18">
        <f>IF($AV558="","",IFERROR(VLOOKUP(IFERROR(VLOOKUP(IF(ISNUMBER(FIND(" – ",$AV558)),LEFT($AV558,FIND(" – ",$AV558)-1),$AV558),ProdTbl,5,0),""),BasketTbl,2,0),"کد ناشناخته"))</f>
        <v/>
      </c>
      <c r="AX558" s="18">
        <f>IF($AV558="","",IFERROR(VLOOKUP(IF(ISNUMBER(FIND(" – ",$AV558)),LEFT($AV558,FIND(" – ",$AV558)-1),$AV558),ProdTbl,3,0),"کد ناشناخته"))</f>
        <v/>
      </c>
      <c r="AY558" s="22" t="n"/>
      <c r="AZ558" s="21" t="n"/>
      <c r="BA558" s="20" t="n"/>
      <c r="BB558" s="18">
        <f>IF($BA558="","",IFERROR(VLOOKUP(IFERROR(VLOOKUP(IF(ISNUMBER(FIND(" – ",$BA558)),LEFT($BA558,FIND(" – ",$BA558)-1),$BA558),ProdTbl,5,0),""),BasketTbl,2,0),"کد ناشناخته"))</f>
        <v/>
      </c>
      <c r="BC558" s="18">
        <f>IF($BA558="","",IFERROR(VLOOKUP(IF(ISNUMBER(FIND(" – ",$BA558)),LEFT($BA558,FIND(" – ",$BA558)-1),$BA558),ProdTbl,3,0),"کد ناشناخته"))</f>
        <v/>
      </c>
      <c r="BD558" s="22" t="n"/>
      <c r="BE558" s="21" t="n"/>
      <c r="BF558" s="20" t="n"/>
      <c r="BG558" s="18">
        <f>IF($BF558="","",IFERROR(VLOOKUP(IFERROR(VLOOKUP(IF(ISNUMBER(FIND(" – ",$BF558)),LEFT($BF558,FIND(" – ",$BF558)-1),$BF558),ProdTbl,5,0),""),BasketTbl,2,0),"کد ناشناخته"))</f>
        <v/>
      </c>
      <c r="BH558" s="18">
        <f>IF($BF558="","",IFERROR(VLOOKUP(IF(ISNUMBER(FIND(" – ",$BF558)),LEFT($BF558,FIND(" – ",$BF558)-1),$BF558),ProdTbl,3,0),"کد ناشناخته"))</f>
        <v/>
      </c>
      <c r="BI558" s="22" t="n"/>
      <c r="BJ558" s="21" t="n"/>
      <c r="BK558" s="20" t="n"/>
      <c r="BL558" s="18">
        <f>IF($BK558="","",IFERROR(VLOOKUP(IFERROR(VLOOKUP(IF(ISNUMBER(FIND(" – ",$BK558)),LEFT($BK558,FIND(" – ",$BK558)-1),$BK558),ProdTbl,5,0),""),BasketTbl,2,0),"کد ناشناخته"))</f>
        <v/>
      </c>
      <c r="BM558" s="18">
        <f>IF($BK558="","",IFERROR(VLOOKUP(IF(ISNUMBER(FIND(" – ",$BK558)),LEFT($BK558,FIND(" – ",$BK558)-1),$BK558),ProdTbl,3,0),"کد ناشناخته"))</f>
        <v/>
      </c>
      <c r="BN558" s="22" t="n"/>
      <c r="BO558" s="21" t="n"/>
      <c r="BP558" s="20" t="n"/>
      <c r="BQ558" s="18">
        <f>IF($BP558="","",IFERROR(VLOOKUP(IFERROR(VLOOKUP(IF(ISNUMBER(FIND(" – ",$BP558)),LEFT($BP558,FIND(" – ",$BP558)-1),$BP558),ProdTbl,5,0),""),BasketTbl,2,0),"کد ناشناخته"))</f>
        <v/>
      </c>
      <c r="BR558" s="18">
        <f>IF($BP558="","",IFERROR(VLOOKUP(IF(ISNUMBER(FIND(" – ",$BP558)),LEFT($BP558,FIND(" – ",$BP558)-1),$BP558),ProdTbl,3,0),"کد ناشناخته"))</f>
        <v/>
      </c>
      <c r="BS558" s="22" t="n"/>
      <c r="BT558" s="21" t="n"/>
      <c r="BU558" s="20" t="n"/>
      <c r="BV558" s="18">
        <f>IF($BU558="","",IFERROR(VLOOKUP(IFERROR(VLOOKUP(IF(ISNUMBER(FIND(" – ",$BU558)),LEFT($BU558,FIND(" – ",$BU558)-1),$BU558),ProdTbl,5,0),""),BasketTbl,2,0),"کد ناشناخته"))</f>
        <v/>
      </c>
      <c r="BW558" s="18">
        <f>IF($BU558="","",IFERROR(VLOOKUP(IF(ISNUMBER(FIND(" – ",$BU558)),LEFT($BU558,FIND(" – ",$BU558)-1),$BU558),ProdTbl,3,0),"کد ناشناخته"))</f>
        <v/>
      </c>
      <c r="BX558" s="22" t="n"/>
      <c r="BY558" s="21" t="n"/>
      <c r="BZ558" s="20" t="n"/>
      <c r="CA558" s="18">
        <f>IF($BZ558="","",IFERROR(VLOOKUP(IFERROR(VLOOKUP(IF(ISNUMBER(FIND(" – ",$BZ558)),LEFT($BZ558,FIND(" – ",$BZ558)-1),$BZ558),ProdTbl,5,0),""),BasketTbl,2,0),"کد ناشناخته"))</f>
        <v/>
      </c>
      <c r="CB558" s="18">
        <f>IF($BZ558="","",IFERROR(VLOOKUP(IF(ISNUMBER(FIND(" – ",$BZ558)),LEFT($BZ558,FIND(" – ",$BZ558)-1),$BZ558),ProdTbl,3,0),"کد ناشناخته"))</f>
        <v/>
      </c>
      <c r="CC558" s="22" t="n"/>
      <c r="CD558" s="21" t="n"/>
      <c r="CE558" s="20" t="n"/>
      <c r="CF558" s="18">
        <f>IF($CE558="","",IFERROR(VLOOKUP(IFERROR(VLOOKUP(IF(ISNUMBER(FIND(" – ",$CE558)),LEFT($CE558,FIND(" – ",$CE558)-1),$CE558),ProdTbl,5,0),""),BasketTbl,2,0),"کد ناشناخته"))</f>
        <v/>
      </c>
      <c r="CG558" s="18">
        <f>IF($CE558="","",IFERROR(VLOOKUP(IF(ISNUMBER(FIND(" – ",$CE558)),LEFT($CE558,FIND(" – ",$CE558)-1),$CE558),ProdTbl,3,0),"کد ناشناخته"))</f>
        <v/>
      </c>
      <c r="CH558" s="22" t="n"/>
      <c r="CI558" s="21" t="n"/>
    </row>
    <row r="559">
      <c r="A559" s="18">
        <f>IF($B559="","",COUNTA($B$10:$B559))</f>
        <v/>
      </c>
      <c r="B559" s="19" t="n"/>
      <c r="C559" s="20" t="n"/>
      <c r="D559" s="19" t="n"/>
      <c r="E559" s="18">
        <f>IF($D559="","",IFERROR(VLOOKUP(IF(ISNUMBER(FIND(" – ",$D559)),LEFT($D559,FIND(" – ",$D559)-1),$D559),SellerTbl,2,0),"کد ناشناخته"))</f>
        <v/>
      </c>
      <c r="F559" s="21" t="n"/>
      <c r="G559" s="21" t="n"/>
      <c r="H559" s="22" t="n"/>
      <c r="I559" s="23">
        <f>IF(OR($F559="",$G559=""),"",$F559-$G559)</f>
        <v/>
      </c>
      <c r="J559" s="18">
        <f>IF($I559="","",IF(ABS($I559)&lt;=0.01*$F559,"√","×"))</f>
        <v/>
      </c>
      <c r="K559" s="23">
        <f>IF(COUNT($Q559,$V559,$AA559,$AF559,$AK559,$AP559,$AU559,$AZ559,$BE559,$BJ559,$BO559,$BT559,$BY559,$CD559,$CI559)=0,"",SUM($Q559,$V559,$AA559,$AF559,$AK559,$AP559,$AU559,$AZ559,$BE559,$BJ559,$BO559,$BT559,$BY559,$CD559,$CI559))</f>
        <v/>
      </c>
      <c r="L559" s="23">
        <f>IF(OR($F559="",$K559=""),"",$F559-$K559)</f>
        <v/>
      </c>
      <c r="M559" s="20" t="n"/>
      <c r="N559" s="18">
        <f>IF($M559="","",IFERROR(VLOOKUP(IFERROR(VLOOKUP(IF(ISNUMBER(FIND(" – ",$M559)),LEFT($M559,FIND(" – ",$M559)-1),$M559),ProdTbl,5,0),""),BasketTbl,2,0),"کد ناشناخته"))</f>
        <v/>
      </c>
      <c r="O559" s="18">
        <f>IF($M559="","",IFERROR(VLOOKUP(IF(ISNUMBER(FIND(" – ",$M559)),LEFT($M559,FIND(" – ",$M559)-1),$M559),ProdTbl,3,0),"کد ناشناخته"))</f>
        <v/>
      </c>
      <c r="P559" s="22" t="n"/>
      <c r="Q559" s="21" t="n"/>
      <c r="R559" s="20" t="n"/>
      <c r="S559" s="18">
        <f>IF($R559="","",IFERROR(VLOOKUP(IFERROR(VLOOKUP(IF(ISNUMBER(FIND(" – ",$R559)),LEFT($R559,FIND(" – ",$R559)-1),$R559),ProdTbl,5,0),""),BasketTbl,2,0),"کد ناشناخته"))</f>
        <v/>
      </c>
      <c r="T559" s="18">
        <f>IF($R559="","",IFERROR(VLOOKUP(IF(ISNUMBER(FIND(" – ",$R559)),LEFT($R559,FIND(" – ",$R559)-1),$R559),ProdTbl,3,0),"کد ناشناخته"))</f>
        <v/>
      </c>
      <c r="U559" s="22" t="n"/>
      <c r="V559" s="21" t="n"/>
      <c r="W559" s="20" t="n"/>
      <c r="X559" s="18">
        <f>IF($W559="","",IFERROR(VLOOKUP(IFERROR(VLOOKUP(IF(ISNUMBER(FIND(" – ",$W559)),LEFT($W559,FIND(" – ",$W559)-1),$W559),ProdTbl,5,0),""),BasketTbl,2,0),"کد ناشناخته"))</f>
        <v/>
      </c>
      <c r="Y559" s="18">
        <f>IF($W559="","",IFERROR(VLOOKUP(IF(ISNUMBER(FIND(" – ",$W559)),LEFT($W559,FIND(" – ",$W559)-1),$W559),ProdTbl,3,0),"کد ناشناخته"))</f>
        <v/>
      </c>
      <c r="Z559" s="22" t="n"/>
      <c r="AA559" s="21" t="n"/>
      <c r="AB559" s="20" t="n"/>
      <c r="AC559" s="18">
        <f>IF($AB559="","",IFERROR(VLOOKUP(IFERROR(VLOOKUP(IF(ISNUMBER(FIND(" – ",$AB559)),LEFT($AB559,FIND(" – ",$AB559)-1),$AB559),ProdTbl,5,0),""),BasketTbl,2,0),"کد ناشناخته"))</f>
        <v/>
      </c>
      <c r="AD559" s="18">
        <f>IF($AB559="","",IFERROR(VLOOKUP(IF(ISNUMBER(FIND(" – ",$AB559)),LEFT($AB559,FIND(" – ",$AB559)-1),$AB559),ProdTbl,3,0),"کد ناشناخته"))</f>
        <v/>
      </c>
      <c r="AE559" s="22" t="n"/>
      <c r="AF559" s="21" t="n"/>
      <c r="AG559" s="20" t="n"/>
      <c r="AH559" s="18">
        <f>IF($AG559="","",IFERROR(VLOOKUP(IFERROR(VLOOKUP(IF(ISNUMBER(FIND(" – ",$AG559)),LEFT($AG559,FIND(" – ",$AG559)-1),$AG559),ProdTbl,5,0),""),BasketTbl,2,0),"کد ناشناخته"))</f>
        <v/>
      </c>
      <c r="AI559" s="18">
        <f>IF($AG559="","",IFERROR(VLOOKUP(IF(ISNUMBER(FIND(" – ",$AG559)),LEFT($AG559,FIND(" – ",$AG559)-1),$AG559),ProdTbl,3,0),"کد ناشناخته"))</f>
        <v/>
      </c>
      <c r="AJ559" s="22" t="n"/>
      <c r="AK559" s="21" t="n"/>
      <c r="AL559" s="20" t="n"/>
      <c r="AM559" s="18">
        <f>IF($AL559="","",IFERROR(VLOOKUP(IFERROR(VLOOKUP(IF(ISNUMBER(FIND(" – ",$AL559)),LEFT($AL559,FIND(" – ",$AL559)-1),$AL559),ProdTbl,5,0),""),BasketTbl,2,0),"کد ناشناخته"))</f>
        <v/>
      </c>
      <c r="AN559" s="18">
        <f>IF($AL559="","",IFERROR(VLOOKUP(IF(ISNUMBER(FIND(" – ",$AL559)),LEFT($AL559,FIND(" – ",$AL559)-1),$AL559),ProdTbl,3,0),"کد ناشناخته"))</f>
        <v/>
      </c>
      <c r="AO559" s="22" t="n"/>
      <c r="AP559" s="21" t="n"/>
      <c r="AQ559" s="20" t="n"/>
      <c r="AR559" s="18">
        <f>IF($AQ559="","",IFERROR(VLOOKUP(IFERROR(VLOOKUP(IF(ISNUMBER(FIND(" – ",$AQ559)),LEFT($AQ559,FIND(" – ",$AQ559)-1),$AQ559),ProdTbl,5,0),""),BasketTbl,2,0),"کد ناشناخته"))</f>
        <v/>
      </c>
      <c r="AS559" s="18">
        <f>IF($AQ559="","",IFERROR(VLOOKUP(IF(ISNUMBER(FIND(" – ",$AQ559)),LEFT($AQ559,FIND(" – ",$AQ559)-1),$AQ559),ProdTbl,3,0),"کد ناشناخته"))</f>
        <v/>
      </c>
      <c r="AT559" s="22" t="n"/>
      <c r="AU559" s="21" t="n"/>
      <c r="AV559" s="20" t="n"/>
      <c r="AW559" s="18">
        <f>IF($AV559="","",IFERROR(VLOOKUP(IFERROR(VLOOKUP(IF(ISNUMBER(FIND(" – ",$AV559)),LEFT($AV559,FIND(" – ",$AV559)-1),$AV559),ProdTbl,5,0),""),BasketTbl,2,0),"کد ناشناخته"))</f>
        <v/>
      </c>
      <c r="AX559" s="18">
        <f>IF($AV559="","",IFERROR(VLOOKUP(IF(ISNUMBER(FIND(" – ",$AV559)),LEFT($AV559,FIND(" – ",$AV559)-1),$AV559),ProdTbl,3,0),"کد ناشناخته"))</f>
        <v/>
      </c>
      <c r="AY559" s="22" t="n"/>
      <c r="AZ559" s="21" t="n"/>
      <c r="BA559" s="20" t="n"/>
      <c r="BB559" s="18">
        <f>IF($BA559="","",IFERROR(VLOOKUP(IFERROR(VLOOKUP(IF(ISNUMBER(FIND(" – ",$BA559)),LEFT($BA559,FIND(" – ",$BA559)-1),$BA559),ProdTbl,5,0),""),BasketTbl,2,0),"کد ناشناخته"))</f>
        <v/>
      </c>
      <c r="BC559" s="18">
        <f>IF($BA559="","",IFERROR(VLOOKUP(IF(ISNUMBER(FIND(" – ",$BA559)),LEFT($BA559,FIND(" – ",$BA559)-1),$BA559),ProdTbl,3,0),"کد ناشناخته"))</f>
        <v/>
      </c>
      <c r="BD559" s="22" t="n"/>
      <c r="BE559" s="21" t="n"/>
      <c r="BF559" s="20" t="n"/>
      <c r="BG559" s="18">
        <f>IF($BF559="","",IFERROR(VLOOKUP(IFERROR(VLOOKUP(IF(ISNUMBER(FIND(" – ",$BF559)),LEFT($BF559,FIND(" – ",$BF559)-1),$BF559),ProdTbl,5,0),""),BasketTbl,2,0),"کد ناشناخته"))</f>
        <v/>
      </c>
      <c r="BH559" s="18">
        <f>IF($BF559="","",IFERROR(VLOOKUP(IF(ISNUMBER(FIND(" – ",$BF559)),LEFT($BF559,FIND(" – ",$BF559)-1),$BF559),ProdTbl,3,0),"کد ناشناخته"))</f>
        <v/>
      </c>
      <c r="BI559" s="22" t="n"/>
      <c r="BJ559" s="21" t="n"/>
      <c r="BK559" s="20" t="n"/>
      <c r="BL559" s="18">
        <f>IF($BK559="","",IFERROR(VLOOKUP(IFERROR(VLOOKUP(IF(ISNUMBER(FIND(" – ",$BK559)),LEFT($BK559,FIND(" – ",$BK559)-1),$BK559),ProdTbl,5,0),""),BasketTbl,2,0),"کد ناشناخته"))</f>
        <v/>
      </c>
      <c r="BM559" s="18">
        <f>IF($BK559="","",IFERROR(VLOOKUP(IF(ISNUMBER(FIND(" – ",$BK559)),LEFT($BK559,FIND(" – ",$BK559)-1),$BK559),ProdTbl,3,0),"کد ناشناخته"))</f>
        <v/>
      </c>
      <c r="BN559" s="22" t="n"/>
      <c r="BO559" s="21" t="n"/>
      <c r="BP559" s="20" t="n"/>
      <c r="BQ559" s="18">
        <f>IF($BP559="","",IFERROR(VLOOKUP(IFERROR(VLOOKUP(IF(ISNUMBER(FIND(" – ",$BP559)),LEFT($BP559,FIND(" – ",$BP559)-1),$BP559),ProdTbl,5,0),""),BasketTbl,2,0),"کد ناشناخته"))</f>
        <v/>
      </c>
      <c r="BR559" s="18">
        <f>IF($BP559="","",IFERROR(VLOOKUP(IF(ISNUMBER(FIND(" – ",$BP559)),LEFT($BP559,FIND(" – ",$BP559)-1),$BP559),ProdTbl,3,0),"کد ناشناخته"))</f>
        <v/>
      </c>
      <c r="BS559" s="22" t="n"/>
      <c r="BT559" s="21" t="n"/>
      <c r="BU559" s="20" t="n"/>
      <c r="BV559" s="18">
        <f>IF($BU559="","",IFERROR(VLOOKUP(IFERROR(VLOOKUP(IF(ISNUMBER(FIND(" – ",$BU559)),LEFT($BU559,FIND(" – ",$BU559)-1),$BU559),ProdTbl,5,0),""),BasketTbl,2,0),"کد ناشناخته"))</f>
        <v/>
      </c>
      <c r="BW559" s="18">
        <f>IF($BU559="","",IFERROR(VLOOKUP(IF(ISNUMBER(FIND(" – ",$BU559)),LEFT($BU559,FIND(" – ",$BU559)-1),$BU559),ProdTbl,3,0),"کد ناشناخته"))</f>
        <v/>
      </c>
      <c r="BX559" s="22" t="n"/>
      <c r="BY559" s="21" t="n"/>
      <c r="BZ559" s="20" t="n"/>
      <c r="CA559" s="18">
        <f>IF($BZ559="","",IFERROR(VLOOKUP(IFERROR(VLOOKUP(IF(ISNUMBER(FIND(" – ",$BZ559)),LEFT($BZ559,FIND(" – ",$BZ559)-1),$BZ559),ProdTbl,5,0),""),BasketTbl,2,0),"کد ناشناخته"))</f>
        <v/>
      </c>
      <c r="CB559" s="18">
        <f>IF($BZ559="","",IFERROR(VLOOKUP(IF(ISNUMBER(FIND(" – ",$BZ559)),LEFT($BZ559,FIND(" – ",$BZ559)-1),$BZ559),ProdTbl,3,0),"کد ناشناخته"))</f>
        <v/>
      </c>
      <c r="CC559" s="22" t="n"/>
      <c r="CD559" s="21" t="n"/>
      <c r="CE559" s="20" t="n"/>
      <c r="CF559" s="18">
        <f>IF($CE559="","",IFERROR(VLOOKUP(IFERROR(VLOOKUP(IF(ISNUMBER(FIND(" – ",$CE559)),LEFT($CE559,FIND(" – ",$CE559)-1),$CE559),ProdTbl,5,0),""),BasketTbl,2,0),"کد ناشناخته"))</f>
        <v/>
      </c>
      <c r="CG559" s="18">
        <f>IF($CE559="","",IFERROR(VLOOKUP(IF(ISNUMBER(FIND(" – ",$CE559)),LEFT($CE559,FIND(" – ",$CE559)-1),$CE559),ProdTbl,3,0),"کد ناشناخته"))</f>
        <v/>
      </c>
      <c r="CH559" s="22" t="n"/>
      <c r="CI559" s="21" t="n"/>
    </row>
    <row r="560">
      <c r="A560" s="18">
        <f>IF($B560="","",COUNTA($B$10:$B560))</f>
        <v/>
      </c>
      <c r="B560" s="19" t="n"/>
      <c r="C560" s="20" t="n"/>
      <c r="D560" s="19" t="n"/>
      <c r="E560" s="18">
        <f>IF($D560="","",IFERROR(VLOOKUP(IF(ISNUMBER(FIND(" – ",$D560)),LEFT($D560,FIND(" – ",$D560)-1),$D560),SellerTbl,2,0),"کد ناشناخته"))</f>
        <v/>
      </c>
      <c r="F560" s="21" t="n"/>
      <c r="G560" s="21" t="n"/>
      <c r="H560" s="22" t="n"/>
      <c r="I560" s="23">
        <f>IF(OR($F560="",$G560=""),"",$F560-$G560)</f>
        <v/>
      </c>
      <c r="J560" s="18">
        <f>IF($I560="","",IF(ABS($I560)&lt;=0.01*$F560,"√","×"))</f>
        <v/>
      </c>
      <c r="K560" s="23">
        <f>IF(COUNT($Q560,$V560,$AA560,$AF560,$AK560,$AP560,$AU560,$AZ560,$BE560,$BJ560,$BO560,$BT560,$BY560,$CD560,$CI560)=0,"",SUM($Q560,$V560,$AA560,$AF560,$AK560,$AP560,$AU560,$AZ560,$BE560,$BJ560,$BO560,$BT560,$BY560,$CD560,$CI560))</f>
        <v/>
      </c>
      <c r="L560" s="23">
        <f>IF(OR($F560="",$K560=""),"",$F560-$K560)</f>
        <v/>
      </c>
      <c r="M560" s="20" t="n"/>
      <c r="N560" s="18">
        <f>IF($M560="","",IFERROR(VLOOKUP(IFERROR(VLOOKUP(IF(ISNUMBER(FIND(" – ",$M560)),LEFT($M560,FIND(" – ",$M560)-1),$M560),ProdTbl,5,0),""),BasketTbl,2,0),"کد ناشناخته"))</f>
        <v/>
      </c>
      <c r="O560" s="18">
        <f>IF($M560="","",IFERROR(VLOOKUP(IF(ISNUMBER(FIND(" – ",$M560)),LEFT($M560,FIND(" – ",$M560)-1),$M560),ProdTbl,3,0),"کد ناشناخته"))</f>
        <v/>
      </c>
      <c r="P560" s="22" t="n"/>
      <c r="Q560" s="21" t="n"/>
      <c r="R560" s="20" t="n"/>
      <c r="S560" s="18">
        <f>IF($R560="","",IFERROR(VLOOKUP(IFERROR(VLOOKUP(IF(ISNUMBER(FIND(" – ",$R560)),LEFT($R560,FIND(" – ",$R560)-1),$R560),ProdTbl,5,0),""),BasketTbl,2,0),"کد ناشناخته"))</f>
        <v/>
      </c>
      <c r="T560" s="18">
        <f>IF($R560="","",IFERROR(VLOOKUP(IF(ISNUMBER(FIND(" – ",$R560)),LEFT($R560,FIND(" – ",$R560)-1),$R560),ProdTbl,3,0),"کد ناشناخته"))</f>
        <v/>
      </c>
      <c r="U560" s="22" t="n"/>
      <c r="V560" s="21" t="n"/>
      <c r="W560" s="20" t="n"/>
      <c r="X560" s="18">
        <f>IF($W560="","",IFERROR(VLOOKUP(IFERROR(VLOOKUP(IF(ISNUMBER(FIND(" – ",$W560)),LEFT($W560,FIND(" – ",$W560)-1),$W560),ProdTbl,5,0),""),BasketTbl,2,0),"کد ناشناخته"))</f>
        <v/>
      </c>
      <c r="Y560" s="18">
        <f>IF($W560="","",IFERROR(VLOOKUP(IF(ISNUMBER(FIND(" – ",$W560)),LEFT($W560,FIND(" – ",$W560)-1),$W560),ProdTbl,3,0),"کد ناشناخته"))</f>
        <v/>
      </c>
      <c r="Z560" s="22" t="n"/>
      <c r="AA560" s="21" t="n"/>
      <c r="AB560" s="20" t="n"/>
      <c r="AC560" s="18">
        <f>IF($AB560="","",IFERROR(VLOOKUP(IFERROR(VLOOKUP(IF(ISNUMBER(FIND(" – ",$AB560)),LEFT($AB560,FIND(" – ",$AB560)-1),$AB560),ProdTbl,5,0),""),BasketTbl,2,0),"کد ناشناخته"))</f>
        <v/>
      </c>
      <c r="AD560" s="18">
        <f>IF($AB560="","",IFERROR(VLOOKUP(IF(ISNUMBER(FIND(" – ",$AB560)),LEFT($AB560,FIND(" – ",$AB560)-1),$AB560),ProdTbl,3,0),"کد ناشناخته"))</f>
        <v/>
      </c>
      <c r="AE560" s="22" t="n"/>
      <c r="AF560" s="21" t="n"/>
      <c r="AG560" s="20" t="n"/>
      <c r="AH560" s="18">
        <f>IF($AG560="","",IFERROR(VLOOKUP(IFERROR(VLOOKUP(IF(ISNUMBER(FIND(" – ",$AG560)),LEFT($AG560,FIND(" – ",$AG560)-1),$AG560),ProdTbl,5,0),""),BasketTbl,2,0),"کد ناشناخته"))</f>
        <v/>
      </c>
      <c r="AI560" s="18">
        <f>IF($AG560="","",IFERROR(VLOOKUP(IF(ISNUMBER(FIND(" – ",$AG560)),LEFT($AG560,FIND(" – ",$AG560)-1),$AG560),ProdTbl,3,0),"کد ناشناخته"))</f>
        <v/>
      </c>
      <c r="AJ560" s="22" t="n"/>
      <c r="AK560" s="21" t="n"/>
      <c r="AL560" s="20" t="n"/>
      <c r="AM560" s="18">
        <f>IF($AL560="","",IFERROR(VLOOKUP(IFERROR(VLOOKUP(IF(ISNUMBER(FIND(" – ",$AL560)),LEFT($AL560,FIND(" – ",$AL560)-1),$AL560),ProdTbl,5,0),""),BasketTbl,2,0),"کد ناشناخته"))</f>
        <v/>
      </c>
      <c r="AN560" s="18">
        <f>IF($AL560="","",IFERROR(VLOOKUP(IF(ISNUMBER(FIND(" – ",$AL560)),LEFT($AL560,FIND(" – ",$AL560)-1),$AL560),ProdTbl,3,0),"کد ناشناخته"))</f>
        <v/>
      </c>
      <c r="AO560" s="22" t="n"/>
      <c r="AP560" s="21" t="n"/>
      <c r="AQ560" s="20" t="n"/>
      <c r="AR560" s="18">
        <f>IF($AQ560="","",IFERROR(VLOOKUP(IFERROR(VLOOKUP(IF(ISNUMBER(FIND(" – ",$AQ560)),LEFT($AQ560,FIND(" – ",$AQ560)-1),$AQ560),ProdTbl,5,0),""),BasketTbl,2,0),"کد ناشناخته"))</f>
        <v/>
      </c>
      <c r="AS560" s="18">
        <f>IF($AQ560="","",IFERROR(VLOOKUP(IF(ISNUMBER(FIND(" – ",$AQ560)),LEFT($AQ560,FIND(" – ",$AQ560)-1),$AQ560),ProdTbl,3,0),"کد ناشناخته"))</f>
        <v/>
      </c>
      <c r="AT560" s="22" t="n"/>
      <c r="AU560" s="21" t="n"/>
      <c r="AV560" s="20" t="n"/>
      <c r="AW560" s="18">
        <f>IF($AV560="","",IFERROR(VLOOKUP(IFERROR(VLOOKUP(IF(ISNUMBER(FIND(" – ",$AV560)),LEFT($AV560,FIND(" – ",$AV560)-1),$AV560),ProdTbl,5,0),""),BasketTbl,2,0),"کد ناشناخته"))</f>
        <v/>
      </c>
      <c r="AX560" s="18">
        <f>IF($AV560="","",IFERROR(VLOOKUP(IF(ISNUMBER(FIND(" – ",$AV560)),LEFT($AV560,FIND(" – ",$AV560)-1),$AV560),ProdTbl,3,0),"کد ناشناخته"))</f>
        <v/>
      </c>
      <c r="AY560" s="22" t="n"/>
      <c r="AZ560" s="21" t="n"/>
      <c r="BA560" s="20" t="n"/>
      <c r="BB560" s="18">
        <f>IF($BA560="","",IFERROR(VLOOKUP(IFERROR(VLOOKUP(IF(ISNUMBER(FIND(" – ",$BA560)),LEFT($BA560,FIND(" – ",$BA560)-1),$BA560),ProdTbl,5,0),""),BasketTbl,2,0),"کد ناشناخته"))</f>
        <v/>
      </c>
      <c r="BC560" s="18">
        <f>IF($BA560="","",IFERROR(VLOOKUP(IF(ISNUMBER(FIND(" – ",$BA560)),LEFT($BA560,FIND(" – ",$BA560)-1),$BA560),ProdTbl,3,0),"کد ناشناخته"))</f>
        <v/>
      </c>
      <c r="BD560" s="22" t="n"/>
      <c r="BE560" s="21" t="n"/>
      <c r="BF560" s="20" t="n"/>
      <c r="BG560" s="18">
        <f>IF($BF560="","",IFERROR(VLOOKUP(IFERROR(VLOOKUP(IF(ISNUMBER(FIND(" – ",$BF560)),LEFT($BF560,FIND(" – ",$BF560)-1),$BF560),ProdTbl,5,0),""),BasketTbl,2,0),"کد ناشناخته"))</f>
        <v/>
      </c>
      <c r="BH560" s="18">
        <f>IF($BF560="","",IFERROR(VLOOKUP(IF(ISNUMBER(FIND(" – ",$BF560)),LEFT($BF560,FIND(" – ",$BF560)-1),$BF560),ProdTbl,3,0),"کد ناشناخته"))</f>
        <v/>
      </c>
      <c r="BI560" s="22" t="n"/>
      <c r="BJ560" s="21" t="n"/>
      <c r="BK560" s="20" t="n"/>
      <c r="BL560" s="18">
        <f>IF($BK560="","",IFERROR(VLOOKUP(IFERROR(VLOOKUP(IF(ISNUMBER(FIND(" – ",$BK560)),LEFT($BK560,FIND(" – ",$BK560)-1),$BK560),ProdTbl,5,0),""),BasketTbl,2,0),"کد ناشناخته"))</f>
        <v/>
      </c>
      <c r="BM560" s="18">
        <f>IF($BK560="","",IFERROR(VLOOKUP(IF(ISNUMBER(FIND(" – ",$BK560)),LEFT($BK560,FIND(" – ",$BK560)-1),$BK560),ProdTbl,3,0),"کد ناشناخته"))</f>
        <v/>
      </c>
      <c r="BN560" s="22" t="n"/>
      <c r="BO560" s="21" t="n"/>
      <c r="BP560" s="20" t="n"/>
      <c r="BQ560" s="18">
        <f>IF($BP560="","",IFERROR(VLOOKUP(IFERROR(VLOOKUP(IF(ISNUMBER(FIND(" – ",$BP560)),LEFT($BP560,FIND(" – ",$BP560)-1),$BP560),ProdTbl,5,0),""),BasketTbl,2,0),"کد ناشناخته"))</f>
        <v/>
      </c>
      <c r="BR560" s="18">
        <f>IF($BP560="","",IFERROR(VLOOKUP(IF(ISNUMBER(FIND(" – ",$BP560)),LEFT($BP560,FIND(" – ",$BP560)-1),$BP560),ProdTbl,3,0),"کد ناشناخته"))</f>
        <v/>
      </c>
      <c r="BS560" s="22" t="n"/>
      <c r="BT560" s="21" t="n"/>
      <c r="BU560" s="20" t="n"/>
      <c r="BV560" s="18">
        <f>IF($BU560="","",IFERROR(VLOOKUP(IFERROR(VLOOKUP(IF(ISNUMBER(FIND(" – ",$BU560)),LEFT($BU560,FIND(" – ",$BU560)-1),$BU560),ProdTbl,5,0),""),BasketTbl,2,0),"کد ناشناخته"))</f>
        <v/>
      </c>
      <c r="BW560" s="18">
        <f>IF($BU560="","",IFERROR(VLOOKUP(IF(ISNUMBER(FIND(" – ",$BU560)),LEFT($BU560,FIND(" – ",$BU560)-1),$BU560),ProdTbl,3,0),"کد ناشناخته"))</f>
        <v/>
      </c>
      <c r="BX560" s="22" t="n"/>
      <c r="BY560" s="21" t="n"/>
      <c r="BZ560" s="20" t="n"/>
      <c r="CA560" s="18">
        <f>IF($BZ560="","",IFERROR(VLOOKUP(IFERROR(VLOOKUP(IF(ISNUMBER(FIND(" – ",$BZ560)),LEFT($BZ560,FIND(" – ",$BZ560)-1),$BZ560),ProdTbl,5,0),""),BasketTbl,2,0),"کد ناشناخته"))</f>
        <v/>
      </c>
      <c r="CB560" s="18">
        <f>IF($BZ560="","",IFERROR(VLOOKUP(IF(ISNUMBER(FIND(" – ",$BZ560)),LEFT($BZ560,FIND(" – ",$BZ560)-1),$BZ560),ProdTbl,3,0),"کد ناشناخته"))</f>
        <v/>
      </c>
      <c r="CC560" s="22" t="n"/>
      <c r="CD560" s="21" t="n"/>
      <c r="CE560" s="20" t="n"/>
      <c r="CF560" s="18">
        <f>IF($CE560="","",IFERROR(VLOOKUP(IFERROR(VLOOKUP(IF(ISNUMBER(FIND(" – ",$CE560)),LEFT($CE560,FIND(" – ",$CE560)-1),$CE560),ProdTbl,5,0),""),BasketTbl,2,0),"کد ناشناخته"))</f>
        <v/>
      </c>
      <c r="CG560" s="18">
        <f>IF($CE560="","",IFERROR(VLOOKUP(IF(ISNUMBER(FIND(" – ",$CE560)),LEFT($CE560,FIND(" – ",$CE560)-1),$CE560),ProdTbl,3,0),"کد ناشناخته"))</f>
        <v/>
      </c>
      <c r="CH560" s="22" t="n"/>
      <c r="CI560" s="21" t="n"/>
    </row>
    <row r="561">
      <c r="A561" s="18">
        <f>IF($B561="","",COUNTA($B$10:$B561))</f>
        <v/>
      </c>
      <c r="B561" s="19" t="n"/>
      <c r="C561" s="20" t="n"/>
      <c r="D561" s="19" t="n"/>
      <c r="E561" s="18">
        <f>IF($D561="","",IFERROR(VLOOKUP(IF(ISNUMBER(FIND(" – ",$D561)),LEFT($D561,FIND(" – ",$D561)-1),$D561),SellerTbl,2,0),"کد ناشناخته"))</f>
        <v/>
      </c>
      <c r="F561" s="21" t="n"/>
      <c r="G561" s="21" t="n"/>
      <c r="H561" s="22" t="n"/>
      <c r="I561" s="23">
        <f>IF(OR($F561="",$G561=""),"",$F561-$G561)</f>
        <v/>
      </c>
      <c r="J561" s="18">
        <f>IF($I561="","",IF(ABS($I561)&lt;=0.01*$F561,"√","×"))</f>
        <v/>
      </c>
      <c r="K561" s="23">
        <f>IF(COUNT($Q561,$V561,$AA561,$AF561,$AK561,$AP561,$AU561,$AZ561,$BE561,$BJ561,$BO561,$BT561,$BY561,$CD561,$CI561)=0,"",SUM($Q561,$V561,$AA561,$AF561,$AK561,$AP561,$AU561,$AZ561,$BE561,$BJ561,$BO561,$BT561,$BY561,$CD561,$CI561))</f>
        <v/>
      </c>
      <c r="L561" s="23">
        <f>IF(OR($F561="",$K561=""),"",$F561-$K561)</f>
        <v/>
      </c>
      <c r="M561" s="20" t="n"/>
      <c r="N561" s="18">
        <f>IF($M561="","",IFERROR(VLOOKUP(IFERROR(VLOOKUP(IF(ISNUMBER(FIND(" – ",$M561)),LEFT($M561,FIND(" – ",$M561)-1),$M561),ProdTbl,5,0),""),BasketTbl,2,0),"کد ناشناخته"))</f>
        <v/>
      </c>
      <c r="O561" s="18">
        <f>IF($M561="","",IFERROR(VLOOKUP(IF(ISNUMBER(FIND(" – ",$M561)),LEFT($M561,FIND(" – ",$M561)-1),$M561),ProdTbl,3,0),"کد ناشناخته"))</f>
        <v/>
      </c>
      <c r="P561" s="22" t="n"/>
      <c r="Q561" s="21" t="n"/>
      <c r="R561" s="20" t="n"/>
      <c r="S561" s="18">
        <f>IF($R561="","",IFERROR(VLOOKUP(IFERROR(VLOOKUP(IF(ISNUMBER(FIND(" – ",$R561)),LEFT($R561,FIND(" – ",$R561)-1),$R561),ProdTbl,5,0),""),BasketTbl,2,0),"کد ناشناخته"))</f>
        <v/>
      </c>
      <c r="T561" s="18">
        <f>IF($R561="","",IFERROR(VLOOKUP(IF(ISNUMBER(FIND(" – ",$R561)),LEFT($R561,FIND(" – ",$R561)-1),$R561),ProdTbl,3,0),"کد ناشناخته"))</f>
        <v/>
      </c>
      <c r="U561" s="22" t="n"/>
      <c r="V561" s="21" t="n"/>
      <c r="W561" s="20" t="n"/>
      <c r="X561" s="18">
        <f>IF($W561="","",IFERROR(VLOOKUP(IFERROR(VLOOKUP(IF(ISNUMBER(FIND(" – ",$W561)),LEFT($W561,FIND(" – ",$W561)-1),$W561),ProdTbl,5,0),""),BasketTbl,2,0),"کد ناشناخته"))</f>
        <v/>
      </c>
      <c r="Y561" s="18">
        <f>IF($W561="","",IFERROR(VLOOKUP(IF(ISNUMBER(FIND(" – ",$W561)),LEFT($W561,FIND(" – ",$W561)-1),$W561),ProdTbl,3,0),"کد ناشناخته"))</f>
        <v/>
      </c>
      <c r="Z561" s="22" t="n"/>
      <c r="AA561" s="21" t="n"/>
      <c r="AB561" s="20" t="n"/>
      <c r="AC561" s="18">
        <f>IF($AB561="","",IFERROR(VLOOKUP(IFERROR(VLOOKUP(IF(ISNUMBER(FIND(" – ",$AB561)),LEFT($AB561,FIND(" – ",$AB561)-1),$AB561),ProdTbl,5,0),""),BasketTbl,2,0),"کد ناشناخته"))</f>
        <v/>
      </c>
      <c r="AD561" s="18">
        <f>IF($AB561="","",IFERROR(VLOOKUP(IF(ISNUMBER(FIND(" – ",$AB561)),LEFT($AB561,FIND(" – ",$AB561)-1),$AB561),ProdTbl,3,0),"کد ناشناخته"))</f>
        <v/>
      </c>
      <c r="AE561" s="22" t="n"/>
      <c r="AF561" s="21" t="n"/>
      <c r="AG561" s="20" t="n"/>
      <c r="AH561" s="18">
        <f>IF($AG561="","",IFERROR(VLOOKUP(IFERROR(VLOOKUP(IF(ISNUMBER(FIND(" – ",$AG561)),LEFT($AG561,FIND(" – ",$AG561)-1),$AG561),ProdTbl,5,0),""),BasketTbl,2,0),"کد ناشناخته"))</f>
        <v/>
      </c>
      <c r="AI561" s="18">
        <f>IF($AG561="","",IFERROR(VLOOKUP(IF(ISNUMBER(FIND(" – ",$AG561)),LEFT($AG561,FIND(" – ",$AG561)-1),$AG561),ProdTbl,3,0),"کد ناشناخته"))</f>
        <v/>
      </c>
      <c r="AJ561" s="22" t="n"/>
      <c r="AK561" s="21" t="n"/>
      <c r="AL561" s="20" t="n"/>
      <c r="AM561" s="18">
        <f>IF($AL561="","",IFERROR(VLOOKUP(IFERROR(VLOOKUP(IF(ISNUMBER(FIND(" – ",$AL561)),LEFT($AL561,FIND(" – ",$AL561)-1),$AL561),ProdTbl,5,0),""),BasketTbl,2,0),"کد ناشناخته"))</f>
        <v/>
      </c>
      <c r="AN561" s="18">
        <f>IF($AL561="","",IFERROR(VLOOKUP(IF(ISNUMBER(FIND(" – ",$AL561)),LEFT($AL561,FIND(" – ",$AL561)-1),$AL561),ProdTbl,3,0),"کد ناشناخته"))</f>
        <v/>
      </c>
      <c r="AO561" s="22" t="n"/>
      <c r="AP561" s="21" t="n"/>
      <c r="AQ561" s="20" t="n"/>
      <c r="AR561" s="18">
        <f>IF($AQ561="","",IFERROR(VLOOKUP(IFERROR(VLOOKUP(IF(ISNUMBER(FIND(" – ",$AQ561)),LEFT($AQ561,FIND(" – ",$AQ561)-1),$AQ561),ProdTbl,5,0),""),BasketTbl,2,0),"کد ناشناخته"))</f>
        <v/>
      </c>
      <c r="AS561" s="18">
        <f>IF($AQ561="","",IFERROR(VLOOKUP(IF(ISNUMBER(FIND(" – ",$AQ561)),LEFT($AQ561,FIND(" – ",$AQ561)-1),$AQ561),ProdTbl,3,0),"کد ناشناخته"))</f>
        <v/>
      </c>
      <c r="AT561" s="22" t="n"/>
      <c r="AU561" s="21" t="n"/>
      <c r="AV561" s="20" t="n"/>
      <c r="AW561" s="18">
        <f>IF($AV561="","",IFERROR(VLOOKUP(IFERROR(VLOOKUP(IF(ISNUMBER(FIND(" – ",$AV561)),LEFT($AV561,FIND(" – ",$AV561)-1),$AV561),ProdTbl,5,0),""),BasketTbl,2,0),"کد ناشناخته"))</f>
        <v/>
      </c>
      <c r="AX561" s="18">
        <f>IF($AV561="","",IFERROR(VLOOKUP(IF(ISNUMBER(FIND(" – ",$AV561)),LEFT($AV561,FIND(" – ",$AV561)-1),$AV561),ProdTbl,3,0),"کد ناشناخته"))</f>
        <v/>
      </c>
      <c r="AY561" s="22" t="n"/>
      <c r="AZ561" s="21" t="n"/>
      <c r="BA561" s="20" t="n"/>
      <c r="BB561" s="18">
        <f>IF($BA561="","",IFERROR(VLOOKUP(IFERROR(VLOOKUP(IF(ISNUMBER(FIND(" – ",$BA561)),LEFT($BA561,FIND(" – ",$BA561)-1),$BA561),ProdTbl,5,0),""),BasketTbl,2,0),"کد ناشناخته"))</f>
        <v/>
      </c>
      <c r="BC561" s="18">
        <f>IF($BA561="","",IFERROR(VLOOKUP(IF(ISNUMBER(FIND(" – ",$BA561)),LEFT($BA561,FIND(" – ",$BA561)-1),$BA561),ProdTbl,3,0),"کد ناشناخته"))</f>
        <v/>
      </c>
      <c r="BD561" s="22" t="n"/>
      <c r="BE561" s="21" t="n"/>
      <c r="BF561" s="20" t="n"/>
      <c r="BG561" s="18">
        <f>IF($BF561="","",IFERROR(VLOOKUP(IFERROR(VLOOKUP(IF(ISNUMBER(FIND(" – ",$BF561)),LEFT($BF561,FIND(" – ",$BF561)-1),$BF561),ProdTbl,5,0),""),BasketTbl,2,0),"کد ناشناخته"))</f>
        <v/>
      </c>
      <c r="BH561" s="18">
        <f>IF($BF561="","",IFERROR(VLOOKUP(IF(ISNUMBER(FIND(" – ",$BF561)),LEFT($BF561,FIND(" – ",$BF561)-1),$BF561),ProdTbl,3,0),"کد ناشناخته"))</f>
        <v/>
      </c>
      <c r="BI561" s="22" t="n"/>
      <c r="BJ561" s="21" t="n"/>
      <c r="BK561" s="20" t="n"/>
      <c r="BL561" s="18">
        <f>IF($BK561="","",IFERROR(VLOOKUP(IFERROR(VLOOKUP(IF(ISNUMBER(FIND(" – ",$BK561)),LEFT($BK561,FIND(" – ",$BK561)-1),$BK561),ProdTbl,5,0),""),BasketTbl,2,0),"کد ناشناخته"))</f>
        <v/>
      </c>
      <c r="BM561" s="18">
        <f>IF($BK561="","",IFERROR(VLOOKUP(IF(ISNUMBER(FIND(" – ",$BK561)),LEFT($BK561,FIND(" – ",$BK561)-1),$BK561),ProdTbl,3,0),"کد ناشناخته"))</f>
        <v/>
      </c>
      <c r="BN561" s="22" t="n"/>
      <c r="BO561" s="21" t="n"/>
      <c r="BP561" s="20" t="n"/>
      <c r="BQ561" s="18">
        <f>IF($BP561="","",IFERROR(VLOOKUP(IFERROR(VLOOKUP(IF(ISNUMBER(FIND(" – ",$BP561)),LEFT($BP561,FIND(" – ",$BP561)-1),$BP561),ProdTbl,5,0),""),BasketTbl,2,0),"کد ناشناخته"))</f>
        <v/>
      </c>
      <c r="BR561" s="18">
        <f>IF($BP561="","",IFERROR(VLOOKUP(IF(ISNUMBER(FIND(" – ",$BP561)),LEFT($BP561,FIND(" – ",$BP561)-1),$BP561),ProdTbl,3,0),"کد ناشناخته"))</f>
        <v/>
      </c>
      <c r="BS561" s="22" t="n"/>
      <c r="BT561" s="21" t="n"/>
      <c r="BU561" s="20" t="n"/>
      <c r="BV561" s="18">
        <f>IF($BU561="","",IFERROR(VLOOKUP(IFERROR(VLOOKUP(IF(ISNUMBER(FIND(" – ",$BU561)),LEFT($BU561,FIND(" – ",$BU561)-1),$BU561),ProdTbl,5,0),""),BasketTbl,2,0),"کد ناشناخته"))</f>
        <v/>
      </c>
      <c r="BW561" s="18">
        <f>IF($BU561="","",IFERROR(VLOOKUP(IF(ISNUMBER(FIND(" – ",$BU561)),LEFT($BU561,FIND(" – ",$BU561)-1),$BU561),ProdTbl,3,0),"کد ناشناخته"))</f>
        <v/>
      </c>
      <c r="BX561" s="22" t="n"/>
      <c r="BY561" s="21" t="n"/>
      <c r="BZ561" s="20" t="n"/>
      <c r="CA561" s="18">
        <f>IF($BZ561="","",IFERROR(VLOOKUP(IFERROR(VLOOKUP(IF(ISNUMBER(FIND(" – ",$BZ561)),LEFT($BZ561,FIND(" – ",$BZ561)-1),$BZ561),ProdTbl,5,0),""),BasketTbl,2,0),"کد ناشناخته"))</f>
        <v/>
      </c>
      <c r="CB561" s="18">
        <f>IF($BZ561="","",IFERROR(VLOOKUP(IF(ISNUMBER(FIND(" – ",$BZ561)),LEFT($BZ561,FIND(" – ",$BZ561)-1),$BZ561),ProdTbl,3,0),"کد ناشناخته"))</f>
        <v/>
      </c>
      <c r="CC561" s="22" t="n"/>
      <c r="CD561" s="21" t="n"/>
      <c r="CE561" s="20" t="n"/>
      <c r="CF561" s="18">
        <f>IF($CE561="","",IFERROR(VLOOKUP(IFERROR(VLOOKUP(IF(ISNUMBER(FIND(" – ",$CE561)),LEFT($CE561,FIND(" – ",$CE561)-1),$CE561),ProdTbl,5,0),""),BasketTbl,2,0),"کد ناشناخته"))</f>
        <v/>
      </c>
      <c r="CG561" s="18">
        <f>IF($CE561="","",IFERROR(VLOOKUP(IF(ISNUMBER(FIND(" – ",$CE561)),LEFT($CE561,FIND(" – ",$CE561)-1),$CE561),ProdTbl,3,0),"کد ناشناخته"))</f>
        <v/>
      </c>
      <c r="CH561" s="22" t="n"/>
      <c r="CI561" s="21" t="n"/>
    </row>
    <row r="562">
      <c r="A562" s="18">
        <f>IF($B562="","",COUNTA($B$10:$B562))</f>
        <v/>
      </c>
      <c r="B562" s="19" t="n"/>
      <c r="C562" s="20" t="n"/>
      <c r="D562" s="19" t="n"/>
      <c r="E562" s="18">
        <f>IF($D562="","",IFERROR(VLOOKUP(IF(ISNUMBER(FIND(" – ",$D562)),LEFT($D562,FIND(" – ",$D562)-1),$D562),SellerTbl,2,0),"کد ناشناخته"))</f>
        <v/>
      </c>
      <c r="F562" s="21" t="n"/>
      <c r="G562" s="21" t="n"/>
      <c r="H562" s="22" t="n"/>
      <c r="I562" s="23">
        <f>IF(OR($F562="",$G562=""),"",$F562-$G562)</f>
        <v/>
      </c>
      <c r="J562" s="18">
        <f>IF($I562="","",IF(ABS($I562)&lt;=0.01*$F562,"√","×"))</f>
        <v/>
      </c>
      <c r="K562" s="23">
        <f>IF(COUNT($Q562,$V562,$AA562,$AF562,$AK562,$AP562,$AU562,$AZ562,$BE562,$BJ562,$BO562,$BT562,$BY562,$CD562,$CI562)=0,"",SUM($Q562,$V562,$AA562,$AF562,$AK562,$AP562,$AU562,$AZ562,$BE562,$BJ562,$BO562,$BT562,$BY562,$CD562,$CI562))</f>
        <v/>
      </c>
      <c r="L562" s="23">
        <f>IF(OR($F562="",$K562=""),"",$F562-$K562)</f>
        <v/>
      </c>
      <c r="M562" s="20" t="n"/>
      <c r="N562" s="18">
        <f>IF($M562="","",IFERROR(VLOOKUP(IFERROR(VLOOKUP(IF(ISNUMBER(FIND(" – ",$M562)),LEFT($M562,FIND(" – ",$M562)-1),$M562),ProdTbl,5,0),""),BasketTbl,2,0),"کد ناشناخته"))</f>
        <v/>
      </c>
      <c r="O562" s="18">
        <f>IF($M562="","",IFERROR(VLOOKUP(IF(ISNUMBER(FIND(" – ",$M562)),LEFT($M562,FIND(" – ",$M562)-1),$M562),ProdTbl,3,0),"کد ناشناخته"))</f>
        <v/>
      </c>
      <c r="P562" s="22" t="n"/>
      <c r="Q562" s="21" t="n"/>
      <c r="R562" s="20" t="n"/>
      <c r="S562" s="18">
        <f>IF($R562="","",IFERROR(VLOOKUP(IFERROR(VLOOKUP(IF(ISNUMBER(FIND(" – ",$R562)),LEFT($R562,FIND(" – ",$R562)-1),$R562),ProdTbl,5,0),""),BasketTbl,2,0),"کد ناشناخته"))</f>
        <v/>
      </c>
      <c r="T562" s="18">
        <f>IF($R562="","",IFERROR(VLOOKUP(IF(ISNUMBER(FIND(" – ",$R562)),LEFT($R562,FIND(" – ",$R562)-1),$R562),ProdTbl,3,0),"کد ناشناخته"))</f>
        <v/>
      </c>
      <c r="U562" s="22" t="n"/>
      <c r="V562" s="21" t="n"/>
      <c r="W562" s="20" t="n"/>
      <c r="X562" s="18">
        <f>IF($W562="","",IFERROR(VLOOKUP(IFERROR(VLOOKUP(IF(ISNUMBER(FIND(" – ",$W562)),LEFT($W562,FIND(" – ",$W562)-1),$W562),ProdTbl,5,0),""),BasketTbl,2,0),"کد ناشناخته"))</f>
        <v/>
      </c>
      <c r="Y562" s="18">
        <f>IF($W562="","",IFERROR(VLOOKUP(IF(ISNUMBER(FIND(" – ",$W562)),LEFT($W562,FIND(" – ",$W562)-1),$W562),ProdTbl,3,0),"کد ناشناخته"))</f>
        <v/>
      </c>
      <c r="Z562" s="22" t="n"/>
      <c r="AA562" s="21" t="n"/>
      <c r="AB562" s="20" t="n"/>
      <c r="AC562" s="18">
        <f>IF($AB562="","",IFERROR(VLOOKUP(IFERROR(VLOOKUP(IF(ISNUMBER(FIND(" – ",$AB562)),LEFT($AB562,FIND(" – ",$AB562)-1),$AB562),ProdTbl,5,0),""),BasketTbl,2,0),"کد ناشناخته"))</f>
        <v/>
      </c>
      <c r="AD562" s="18">
        <f>IF($AB562="","",IFERROR(VLOOKUP(IF(ISNUMBER(FIND(" – ",$AB562)),LEFT($AB562,FIND(" – ",$AB562)-1),$AB562),ProdTbl,3,0),"کد ناشناخته"))</f>
        <v/>
      </c>
      <c r="AE562" s="22" t="n"/>
      <c r="AF562" s="21" t="n"/>
      <c r="AG562" s="20" t="n"/>
      <c r="AH562" s="18">
        <f>IF($AG562="","",IFERROR(VLOOKUP(IFERROR(VLOOKUP(IF(ISNUMBER(FIND(" – ",$AG562)),LEFT($AG562,FIND(" – ",$AG562)-1),$AG562),ProdTbl,5,0),""),BasketTbl,2,0),"کد ناشناخته"))</f>
        <v/>
      </c>
      <c r="AI562" s="18">
        <f>IF($AG562="","",IFERROR(VLOOKUP(IF(ISNUMBER(FIND(" – ",$AG562)),LEFT($AG562,FIND(" – ",$AG562)-1),$AG562),ProdTbl,3,0),"کد ناشناخته"))</f>
        <v/>
      </c>
      <c r="AJ562" s="22" t="n"/>
      <c r="AK562" s="21" t="n"/>
      <c r="AL562" s="20" t="n"/>
      <c r="AM562" s="18">
        <f>IF($AL562="","",IFERROR(VLOOKUP(IFERROR(VLOOKUP(IF(ISNUMBER(FIND(" – ",$AL562)),LEFT($AL562,FIND(" – ",$AL562)-1),$AL562),ProdTbl,5,0),""),BasketTbl,2,0),"کد ناشناخته"))</f>
        <v/>
      </c>
      <c r="AN562" s="18">
        <f>IF($AL562="","",IFERROR(VLOOKUP(IF(ISNUMBER(FIND(" – ",$AL562)),LEFT($AL562,FIND(" – ",$AL562)-1),$AL562),ProdTbl,3,0),"کد ناشناخته"))</f>
        <v/>
      </c>
      <c r="AO562" s="22" t="n"/>
      <c r="AP562" s="21" t="n"/>
      <c r="AQ562" s="20" t="n"/>
      <c r="AR562" s="18">
        <f>IF($AQ562="","",IFERROR(VLOOKUP(IFERROR(VLOOKUP(IF(ISNUMBER(FIND(" – ",$AQ562)),LEFT($AQ562,FIND(" – ",$AQ562)-1),$AQ562),ProdTbl,5,0),""),BasketTbl,2,0),"کد ناشناخته"))</f>
        <v/>
      </c>
      <c r="AS562" s="18">
        <f>IF($AQ562="","",IFERROR(VLOOKUP(IF(ISNUMBER(FIND(" – ",$AQ562)),LEFT($AQ562,FIND(" – ",$AQ562)-1),$AQ562),ProdTbl,3,0),"کد ناشناخته"))</f>
        <v/>
      </c>
      <c r="AT562" s="22" t="n"/>
      <c r="AU562" s="21" t="n"/>
      <c r="AV562" s="20" t="n"/>
      <c r="AW562" s="18">
        <f>IF($AV562="","",IFERROR(VLOOKUP(IFERROR(VLOOKUP(IF(ISNUMBER(FIND(" – ",$AV562)),LEFT($AV562,FIND(" – ",$AV562)-1),$AV562),ProdTbl,5,0),""),BasketTbl,2,0),"کد ناشناخته"))</f>
        <v/>
      </c>
      <c r="AX562" s="18">
        <f>IF($AV562="","",IFERROR(VLOOKUP(IF(ISNUMBER(FIND(" – ",$AV562)),LEFT($AV562,FIND(" – ",$AV562)-1),$AV562),ProdTbl,3,0),"کد ناشناخته"))</f>
        <v/>
      </c>
      <c r="AY562" s="22" t="n"/>
      <c r="AZ562" s="21" t="n"/>
      <c r="BA562" s="20" t="n"/>
      <c r="BB562" s="18">
        <f>IF($BA562="","",IFERROR(VLOOKUP(IFERROR(VLOOKUP(IF(ISNUMBER(FIND(" – ",$BA562)),LEFT($BA562,FIND(" – ",$BA562)-1),$BA562),ProdTbl,5,0),""),BasketTbl,2,0),"کد ناشناخته"))</f>
        <v/>
      </c>
      <c r="BC562" s="18">
        <f>IF($BA562="","",IFERROR(VLOOKUP(IF(ISNUMBER(FIND(" – ",$BA562)),LEFT($BA562,FIND(" – ",$BA562)-1),$BA562),ProdTbl,3,0),"کد ناشناخته"))</f>
        <v/>
      </c>
      <c r="BD562" s="22" t="n"/>
      <c r="BE562" s="21" t="n"/>
      <c r="BF562" s="20" t="n"/>
      <c r="BG562" s="18">
        <f>IF($BF562="","",IFERROR(VLOOKUP(IFERROR(VLOOKUP(IF(ISNUMBER(FIND(" – ",$BF562)),LEFT($BF562,FIND(" – ",$BF562)-1),$BF562),ProdTbl,5,0),""),BasketTbl,2,0),"کد ناشناخته"))</f>
        <v/>
      </c>
      <c r="BH562" s="18">
        <f>IF($BF562="","",IFERROR(VLOOKUP(IF(ISNUMBER(FIND(" – ",$BF562)),LEFT($BF562,FIND(" – ",$BF562)-1),$BF562),ProdTbl,3,0),"کد ناشناخته"))</f>
        <v/>
      </c>
      <c r="BI562" s="22" t="n"/>
      <c r="BJ562" s="21" t="n"/>
      <c r="BK562" s="20" t="n"/>
      <c r="BL562" s="18">
        <f>IF($BK562="","",IFERROR(VLOOKUP(IFERROR(VLOOKUP(IF(ISNUMBER(FIND(" – ",$BK562)),LEFT($BK562,FIND(" – ",$BK562)-1),$BK562),ProdTbl,5,0),""),BasketTbl,2,0),"کد ناشناخته"))</f>
        <v/>
      </c>
      <c r="BM562" s="18">
        <f>IF($BK562="","",IFERROR(VLOOKUP(IF(ISNUMBER(FIND(" – ",$BK562)),LEFT($BK562,FIND(" – ",$BK562)-1),$BK562),ProdTbl,3,0),"کد ناشناخته"))</f>
        <v/>
      </c>
      <c r="BN562" s="22" t="n"/>
      <c r="BO562" s="21" t="n"/>
      <c r="BP562" s="20" t="n"/>
      <c r="BQ562" s="18">
        <f>IF($BP562="","",IFERROR(VLOOKUP(IFERROR(VLOOKUP(IF(ISNUMBER(FIND(" – ",$BP562)),LEFT($BP562,FIND(" – ",$BP562)-1),$BP562),ProdTbl,5,0),""),BasketTbl,2,0),"کد ناشناخته"))</f>
        <v/>
      </c>
      <c r="BR562" s="18">
        <f>IF($BP562="","",IFERROR(VLOOKUP(IF(ISNUMBER(FIND(" – ",$BP562)),LEFT($BP562,FIND(" – ",$BP562)-1),$BP562),ProdTbl,3,0),"کد ناشناخته"))</f>
        <v/>
      </c>
      <c r="BS562" s="22" t="n"/>
      <c r="BT562" s="21" t="n"/>
      <c r="BU562" s="20" t="n"/>
      <c r="BV562" s="18">
        <f>IF($BU562="","",IFERROR(VLOOKUP(IFERROR(VLOOKUP(IF(ISNUMBER(FIND(" – ",$BU562)),LEFT($BU562,FIND(" – ",$BU562)-1),$BU562),ProdTbl,5,0),""),BasketTbl,2,0),"کد ناشناخته"))</f>
        <v/>
      </c>
      <c r="BW562" s="18">
        <f>IF($BU562="","",IFERROR(VLOOKUP(IF(ISNUMBER(FIND(" – ",$BU562)),LEFT($BU562,FIND(" – ",$BU562)-1),$BU562),ProdTbl,3,0),"کد ناشناخته"))</f>
        <v/>
      </c>
      <c r="BX562" s="22" t="n"/>
      <c r="BY562" s="21" t="n"/>
      <c r="BZ562" s="20" t="n"/>
      <c r="CA562" s="18">
        <f>IF($BZ562="","",IFERROR(VLOOKUP(IFERROR(VLOOKUP(IF(ISNUMBER(FIND(" – ",$BZ562)),LEFT($BZ562,FIND(" – ",$BZ562)-1),$BZ562),ProdTbl,5,0),""),BasketTbl,2,0),"کد ناشناخته"))</f>
        <v/>
      </c>
      <c r="CB562" s="18">
        <f>IF($BZ562="","",IFERROR(VLOOKUP(IF(ISNUMBER(FIND(" – ",$BZ562)),LEFT($BZ562,FIND(" – ",$BZ562)-1),$BZ562),ProdTbl,3,0),"کد ناشناخته"))</f>
        <v/>
      </c>
      <c r="CC562" s="22" t="n"/>
      <c r="CD562" s="21" t="n"/>
      <c r="CE562" s="20" t="n"/>
      <c r="CF562" s="18">
        <f>IF($CE562="","",IFERROR(VLOOKUP(IFERROR(VLOOKUP(IF(ISNUMBER(FIND(" – ",$CE562)),LEFT($CE562,FIND(" – ",$CE562)-1),$CE562),ProdTbl,5,0),""),BasketTbl,2,0),"کد ناشناخته"))</f>
        <v/>
      </c>
      <c r="CG562" s="18">
        <f>IF($CE562="","",IFERROR(VLOOKUP(IF(ISNUMBER(FIND(" – ",$CE562)),LEFT($CE562,FIND(" – ",$CE562)-1),$CE562),ProdTbl,3,0),"کد ناشناخته"))</f>
        <v/>
      </c>
      <c r="CH562" s="22" t="n"/>
      <c r="CI562" s="21" t="n"/>
    </row>
    <row r="563">
      <c r="A563" s="18">
        <f>IF($B563="","",COUNTA($B$10:$B563))</f>
        <v/>
      </c>
      <c r="B563" s="19" t="n"/>
      <c r="C563" s="20" t="n"/>
      <c r="D563" s="19" t="n"/>
      <c r="E563" s="18">
        <f>IF($D563="","",IFERROR(VLOOKUP(IF(ISNUMBER(FIND(" – ",$D563)),LEFT($D563,FIND(" – ",$D563)-1),$D563),SellerTbl,2,0),"کد ناشناخته"))</f>
        <v/>
      </c>
      <c r="F563" s="21" t="n"/>
      <c r="G563" s="21" t="n"/>
      <c r="H563" s="22" t="n"/>
      <c r="I563" s="23">
        <f>IF(OR($F563="",$G563=""),"",$F563-$G563)</f>
        <v/>
      </c>
      <c r="J563" s="18">
        <f>IF($I563="","",IF(ABS($I563)&lt;=0.01*$F563,"√","×"))</f>
        <v/>
      </c>
      <c r="K563" s="23">
        <f>IF(COUNT($Q563,$V563,$AA563,$AF563,$AK563,$AP563,$AU563,$AZ563,$BE563,$BJ563,$BO563,$BT563,$BY563,$CD563,$CI563)=0,"",SUM($Q563,$V563,$AA563,$AF563,$AK563,$AP563,$AU563,$AZ563,$BE563,$BJ563,$BO563,$BT563,$BY563,$CD563,$CI563))</f>
        <v/>
      </c>
      <c r="L563" s="23">
        <f>IF(OR($F563="",$K563=""),"",$F563-$K563)</f>
        <v/>
      </c>
      <c r="M563" s="20" t="n"/>
      <c r="N563" s="18">
        <f>IF($M563="","",IFERROR(VLOOKUP(IFERROR(VLOOKUP(IF(ISNUMBER(FIND(" – ",$M563)),LEFT($M563,FIND(" – ",$M563)-1),$M563),ProdTbl,5,0),""),BasketTbl,2,0),"کد ناشناخته"))</f>
        <v/>
      </c>
      <c r="O563" s="18">
        <f>IF($M563="","",IFERROR(VLOOKUP(IF(ISNUMBER(FIND(" – ",$M563)),LEFT($M563,FIND(" – ",$M563)-1),$M563),ProdTbl,3,0),"کد ناشناخته"))</f>
        <v/>
      </c>
      <c r="P563" s="22" t="n"/>
      <c r="Q563" s="21" t="n"/>
      <c r="R563" s="20" t="n"/>
      <c r="S563" s="18">
        <f>IF($R563="","",IFERROR(VLOOKUP(IFERROR(VLOOKUP(IF(ISNUMBER(FIND(" – ",$R563)),LEFT($R563,FIND(" – ",$R563)-1),$R563),ProdTbl,5,0),""),BasketTbl,2,0),"کد ناشناخته"))</f>
        <v/>
      </c>
      <c r="T563" s="18">
        <f>IF($R563="","",IFERROR(VLOOKUP(IF(ISNUMBER(FIND(" – ",$R563)),LEFT($R563,FIND(" – ",$R563)-1),$R563),ProdTbl,3,0),"کد ناشناخته"))</f>
        <v/>
      </c>
      <c r="U563" s="22" t="n"/>
      <c r="V563" s="21" t="n"/>
      <c r="W563" s="20" t="n"/>
      <c r="X563" s="18">
        <f>IF($W563="","",IFERROR(VLOOKUP(IFERROR(VLOOKUP(IF(ISNUMBER(FIND(" – ",$W563)),LEFT($W563,FIND(" – ",$W563)-1),$W563),ProdTbl,5,0),""),BasketTbl,2,0),"کد ناشناخته"))</f>
        <v/>
      </c>
      <c r="Y563" s="18">
        <f>IF($W563="","",IFERROR(VLOOKUP(IF(ISNUMBER(FIND(" – ",$W563)),LEFT($W563,FIND(" – ",$W563)-1),$W563),ProdTbl,3,0),"کد ناشناخته"))</f>
        <v/>
      </c>
      <c r="Z563" s="22" t="n"/>
      <c r="AA563" s="21" t="n"/>
      <c r="AB563" s="20" t="n"/>
      <c r="AC563" s="18">
        <f>IF($AB563="","",IFERROR(VLOOKUP(IFERROR(VLOOKUP(IF(ISNUMBER(FIND(" – ",$AB563)),LEFT($AB563,FIND(" – ",$AB563)-1),$AB563),ProdTbl,5,0),""),BasketTbl,2,0),"کد ناشناخته"))</f>
        <v/>
      </c>
      <c r="AD563" s="18">
        <f>IF($AB563="","",IFERROR(VLOOKUP(IF(ISNUMBER(FIND(" – ",$AB563)),LEFT($AB563,FIND(" – ",$AB563)-1),$AB563),ProdTbl,3,0),"کد ناشناخته"))</f>
        <v/>
      </c>
      <c r="AE563" s="22" t="n"/>
      <c r="AF563" s="21" t="n"/>
      <c r="AG563" s="20" t="n"/>
      <c r="AH563" s="18">
        <f>IF($AG563="","",IFERROR(VLOOKUP(IFERROR(VLOOKUP(IF(ISNUMBER(FIND(" – ",$AG563)),LEFT($AG563,FIND(" – ",$AG563)-1),$AG563),ProdTbl,5,0),""),BasketTbl,2,0),"کد ناشناخته"))</f>
        <v/>
      </c>
      <c r="AI563" s="18">
        <f>IF($AG563="","",IFERROR(VLOOKUP(IF(ISNUMBER(FIND(" – ",$AG563)),LEFT($AG563,FIND(" – ",$AG563)-1),$AG563),ProdTbl,3,0),"کد ناشناخته"))</f>
        <v/>
      </c>
      <c r="AJ563" s="22" t="n"/>
      <c r="AK563" s="21" t="n"/>
      <c r="AL563" s="20" t="n"/>
      <c r="AM563" s="18">
        <f>IF($AL563="","",IFERROR(VLOOKUP(IFERROR(VLOOKUP(IF(ISNUMBER(FIND(" – ",$AL563)),LEFT($AL563,FIND(" – ",$AL563)-1),$AL563),ProdTbl,5,0),""),BasketTbl,2,0),"کد ناشناخته"))</f>
        <v/>
      </c>
      <c r="AN563" s="18">
        <f>IF($AL563="","",IFERROR(VLOOKUP(IF(ISNUMBER(FIND(" – ",$AL563)),LEFT($AL563,FIND(" – ",$AL563)-1),$AL563),ProdTbl,3,0),"کد ناشناخته"))</f>
        <v/>
      </c>
      <c r="AO563" s="22" t="n"/>
      <c r="AP563" s="21" t="n"/>
      <c r="AQ563" s="20" t="n"/>
      <c r="AR563" s="18">
        <f>IF($AQ563="","",IFERROR(VLOOKUP(IFERROR(VLOOKUP(IF(ISNUMBER(FIND(" – ",$AQ563)),LEFT($AQ563,FIND(" – ",$AQ563)-1),$AQ563),ProdTbl,5,0),""),BasketTbl,2,0),"کد ناشناخته"))</f>
        <v/>
      </c>
      <c r="AS563" s="18">
        <f>IF($AQ563="","",IFERROR(VLOOKUP(IF(ISNUMBER(FIND(" – ",$AQ563)),LEFT($AQ563,FIND(" – ",$AQ563)-1),$AQ563),ProdTbl,3,0),"کد ناشناخته"))</f>
        <v/>
      </c>
      <c r="AT563" s="22" t="n"/>
      <c r="AU563" s="21" t="n"/>
      <c r="AV563" s="20" t="n"/>
      <c r="AW563" s="18">
        <f>IF($AV563="","",IFERROR(VLOOKUP(IFERROR(VLOOKUP(IF(ISNUMBER(FIND(" – ",$AV563)),LEFT($AV563,FIND(" – ",$AV563)-1),$AV563),ProdTbl,5,0),""),BasketTbl,2,0),"کد ناشناخته"))</f>
        <v/>
      </c>
      <c r="AX563" s="18">
        <f>IF($AV563="","",IFERROR(VLOOKUP(IF(ISNUMBER(FIND(" – ",$AV563)),LEFT($AV563,FIND(" – ",$AV563)-1),$AV563),ProdTbl,3,0),"کد ناشناخته"))</f>
        <v/>
      </c>
      <c r="AY563" s="22" t="n"/>
      <c r="AZ563" s="21" t="n"/>
      <c r="BA563" s="20" t="n"/>
      <c r="BB563" s="18">
        <f>IF($BA563="","",IFERROR(VLOOKUP(IFERROR(VLOOKUP(IF(ISNUMBER(FIND(" – ",$BA563)),LEFT($BA563,FIND(" – ",$BA563)-1),$BA563),ProdTbl,5,0),""),BasketTbl,2,0),"کد ناشناخته"))</f>
        <v/>
      </c>
      <c r="BC563" s="18">
        <f>IF($BA563="","",IFERROR(VLOOKUP(IF(ISNUMBER(FIND(" – ",$BA563)),LEFT($BA563,FIND(" – ",$BA563)-1),$BA563),ProdTbl,3,0),"کد ناشناخته"))</f>
        <v/>
      </c>
      <c r="BD563" s="22" t="n"/>
      <c r="BE563" s="21" t="n"/>
      <c r="BF563" s="20" t="n"/>
      <c r="BG563" s="18">
        <f>IF($BF563="","",IFERROR(VLOOKUP(IFERROR(VLOOKUP(IF(ISNUMBER(FIND(" – ",$BF563)),LEFT($BF563,FIND(" – ",$BF563)-1),$BF563),ProdTbl,5,0),""),BasketTbl,2,0),"کد ناشناخته"))</f>
        <v/>
      </c>
      <c r="BH563" s="18">
        <f>IF($BF563="","",IFERROR(VLOOKUP(IF(ISNUMBER(FIND(" – ",$BF563)),LEFT($BF563,FIND(" – ",$BF563)-1),$BF563),ProdTbl,3,0),"کد ناشناخته"))</f>
        <v/>
      </c>
      <c r="BI563" s="22" t="n"/>
      <c r="BJ563" s="21" t="n"/>
      <c r="BK563" s="20" t="n"/>
      <c r="BL563" s="18">
        <f>IF($BK563="","",IFERROR(VLOOKUP(IFERROR(VLOOKUP(IF(ISNUMBER(FIND(" – ",$BK563)),LEFT($BK563,FIND(" – ",$BK563)-1),$BK563),ProdTbl,5,0),""),BasketTbl,2,0),"کد ناشناخته"))</f>
        <v/>
      </c>
      <c r="BM563" s="18">
        <f>IF($BK563="","",IFERROR(VLOOKUP(IF(ISNUMBER(FIND(" – ",$BK563)),LEFT($BK563,FIND(" – ",$BK563)-1),$BK563),ProdTbl,3,0),"کد ناشناخته"))</f>
        <v/>
      </c>
      <c r="BN563" s="22" t="n"/>
      <c r="BO563" s="21" t="n"/>
      <c r="BP563" s="20" t="n"/>
      <c r="BQ563" s="18">
        <f>IF($BP563="","",IFERROR(VLOOKUP(IFERROR(VLOOKUP(IF(ISNUMBER(FIND(" – ",$BP563)),LEFT($BP563,FIND(" – ",$BP563)-1),$BP563),ProdTbl,5,0),""),BasketTbl,2,0),"کد ناشناخته"))</f>
        <v/>
      </c>
      <c r="BR563" s="18">
        <f>IF($BP563="","",IFERROR(VLOOKUP(IF(ISNUMBER(FIND(" – ",$BP563)),LEFT($BP563,FIND(" – ",$BP563)-1),$BP563),ProdTbl,3,0),"کد ناشناخته"))</f>
        <v/>
      </c>
      <c r="BS563" s="22" t="n"/>
      <c r="BT563" s="21" t="n"/>
      <c r="BU563" s="20" t="n"/>
      <c r="BV563" s="18">
        <f>IF($BU563="","",IFERROR(VLOOKUP(IFERROR(VLOOKUP(IF(ISNUMBER(FIND(" – ",$BU563)),LEFT($BU563,FIND(" – ",$BU563)-1),$BU563),ProdTbl,5,0),""),BasketTbl,2,0),"کد ناشناخته"))</f>
        <v/>
      </c>
      <c r="BW563" s="18">
        <f>IF($BU563="","",IFERROR(VLOOKUP(IF(ISNUMBER(FIND(" – ",$BU563)),LEFT($BU563,FIND(" – ",$BU563)-1),$BU563),ProdTbl,3,0),"کد ناشناخته"))</f>
        <v/>
      </c>
      <c r="BX563" s="22" t="n"/>
      <c r="BY563" s="21" t="n"/>
      <c r="BZ563" s="20" t="n"/>
      <c r="CA563" s="18">
        <f>IF($BZ563="","",IFERROR(VLOOKUP(IFERROR(VLOOKUP(IF(ISNUMBER(FIND(" – ",$BZ563)),LEFT($BZ563,FIND(" – ",$BZ563)-1),$BZ563),ProdTbl,5,0),""),BasketTbl,2,0),"کد ناشناخته"))</f>
        <v/>
      </c>
      <c r="CB563" s="18">
        <f>IF($BZ563="","",IFERROR(VLOOKUP(IF(ISNUMBER(FIND(" – ",$BZ563)),LEFT($BZ563,FIND(" – ",$BZ563)-1),$BZ563),ProdTbl,3,0),"کد ناشناخته"))</f>
        <v/>
      </c>
      <c r="CC563" s="22" t="n"/>
      <c r="CD563" s="21" t="n"/>
      <c r="CE563" s="20" t="n"/>
      <c r="CF563" s="18">
        <f>IF($CE563="","",IFERROR(VLOOKUP(IFERROR(VLOOKUP(IF(ISNUMBER(FIND(" – ",$CE563)),LEFT($CE563,FIND(" – ",$CE563)-1),$CE563),ProdTbl,5,0),""),BasketTbl,2,0),"کد ناشناخته"))</f>
        <v/>
      </c>
      <c r="CG563" s="18">
        <f>IF($CE563="","",IFERROR(VLOOKUP(IF(ISNUMBER(FIND(" – ",$CE563)),LEFT($CE563,FIND(" – ",$CE563)-1),$CE563),ProdTbl,3,0),"کد ناشناخته"))</f>
        <v/>
      </c>
      <c r="CH563" s="22" t="n"/>
      <c r="CI563" s="21" t="n"/>
    </row>
    <row r="564">
      <c r="A564" s="18">
        <f>IF($B564="","",COUNTA($B$10:$B564))</f>
        <v/>
      </c>
      <c r="B564" s="19" t="n"/>
      <c r="C564" s="20" t="n"/>
      <c r="D564" s="19" t="n"/>
      <c r="E564" s="18">
        <f>IF($D564="","",IFERROR(VLOOKUP(IF(ISNUMBER(FIND(" – ",$D564)),LEFT($D564,FIND(" – ",$D564)-1),$D564),SellerTbl,2,0),"کد ناشناخته"))</f>
        <v/>
      </c>
      <c r="F564" s="21" t="n"/>
      <c r="G564" s="21" t="n"/>
      <c r="H564" s="22" t="n"/>
      <c r="I564" s="23">
        <f>IF(OR($F564="",$G564=""),"",$F564-$G564)</f>
        <v/>
      </c>
      <c r="J564" s="18">
        <f>IF($I564="","",IF(ABS($I564)&lt;=0.01*$F564,"√","×"))</f>
        <v/>
      </c>
      <c r="K564" s="23">
        <f>IF(COUNT($Q564,$V564,$AA564,$AF564,$AK564,$AP564,$AU564,$AZ564,$BE564,$BJ564,$BO564,$BT564,$BY564,$CD564,$CI564)=0,"",SUM($Q564,$V564,$AA564,$AF564,$AK564,$AP564,$AU564,$AZ564,$BE564,$BJ564,$BO564,$BT564,$BY564,$CD564,$CI564))</f>
        <v/>
      </c>
      <c r="L564" s="23">
        <f>IF(OR($F564="",$K564=""),"",$F564-$K564)</f>
        <v/>
      </c>
      <c r="M564" s="20" t="n"/>
      <c r="N564" s="18">
        <f>IF($M564="","",IFERROR(VLOOKUP(IFERROR(VLOOKUP(IF(ISNUMBER(FIND(" – ",$M564)),LEFT($M564,FIND(" – ",$M564)-1),$M564),ProdTbl,5,0),""),BasketTbl,2,0),"کد ناشناخته"))</f>
        <v/>
      </c>
      <c r="O564" s="18">
        <f>IF($M564="","",IFERROR(VLOOKUP(IF(ISNUMBER(FIND(" – ",$M564)),LEFT($M564,FIND(" – ",$M564)-1),$M564),ProdTbl,3,0),"کد ناشناخته"))</f>
        <v/>
      </c>
      <c r="P564" s="22" t="n"/>
      <c r="Q564" s="21" t="n"/>
      <c r="R564" s="20" t="n"/>
      <c r="S564" s="18">
        <f>IF($R564="","",IFERROR(VLOOKUP(IFERROR(VLOOKUP(IF(ISNUMBER(FIND(" – ",$R564)),LEFT($R564,FIND(" – ",$R564)-1),$R564),ProdTbl,5,0),""),BasketTbl,2,0),"کد ناشناخته"))</f>
        <v/>
      </c>
      <c r="T564" s="18">
        <f>IF($R564="","",IFERROR(VLOOKUP(IF(ISNUMBER(FIND(" – ",$R564)),LEFT($R564,FIND(" – ",$R564)-1),$R564),ProdTbl,3,0),"کد ناشناخته"))</f>
        <v/>
      </c>
      <c r="U564" s="22" t="n"/>
      <c r="V564" s="21" t="n"/>
      <c r="W564" s="20" t="n"/>
      <c r="X564" s="18">
        <f>IF($W564="","",IFERROR(VLOOKUP(IFERROR(VLOOKUP(IF(ISNUMBER(FIND(" – ",$W564)),LEFT($W564,FIND(" – ",$W564)-1),$W564),ProdTbl,5,0),""),BasketTbl,2,0),"کد ناشناخته"))</f>
        <v/>
      </c>
      <c r="Y564" s="18">
        <f>IF($W564="","",IFERROR(VLOOKUP(IF(ISNUMBER(FIND(" – ",$W564)),LEFT($W564,FIND(" – ",$W564)-1),$W564),ProdTbl,3,0),"کد ناشناخته"))</f>
        <v/>
      </c>
      <c r="Z564" s="22" t="n"/>
      <c r="AA564" s="21" t="n"/>
      <c r="AB564" s="20" t="n"/>
      <c r="AC564" s="18">
        <f>IF($AB564="","",IFERROR(VLOOKUP(IFERROR(VLOOKUP(IF(ISNUMBER(FIND(" – ",$AB564)),LEFT($AB564,FIND(" – ",$AB564)-1),$AB564),ProdTbl,5,0),""),BasketTbl,2,0),"کد ناشناخته"))</f>
        <v/>
      </c>
      <c r="AD564" s="18">
        <f>IF($AB564="","",IFERROR(VLOOKUP(IF(ISNUMBER(FIND(" – ",$AB564)),LEFT($AB564,FIND(" – ",$AB564)-1),$AB564),ProdTbl,3,0),"کد ناشناخته"))</f>
        <v/>
      </c>
      <c r="AE564" s="22" t="n"/>
      <c r="AF564" s="21" t="n"/>
      <c r="AG564" s="20" t="n"/>
      <c r="AH564" s="18">
        <f>IF($AG564="","",IFERROR(VLOOKUP(IFERROR(VLOOKUP(IF(ISNUMBER(FIND(" – ",$AG564)),LEFT($AG564,FIND(" – ",$AG564)-1),$AG564),ProdTbl,5,0),""),BasketTbl,2,0),"کد ناشناخته"))</f>
        <v/>
      </c>
      <c r="AI564" s="18">
        <f>IF($AG564="","",IFERROR(VLOOKUP(IF(ISNUMBER(FIND(" – ",$AG564)),LEFT($AG564,FIND(" – ",$AG564)-1),$AG564),ProdTbl,3,0),"کد ناشناخته"))</f>
        <v/>
      </c>
      <c r="AJ564" s="22" t="n"/>
      <c r="AK564" s="21" t="n"/>
      <c r="AL564" s="20" t="n"/>
      <c r="AM564" s="18">
        <f>IF($AL564="","",IFERROR(VLOOKUP(IFERROR(VLOOKUP(IF(ISNUMBER(FIND(" – ",$AL564)),LEFT($AL564,FIND(" – ",$AL564)-1),$AL564),ProdTbl,5,0),""),BasketTbl,2,0),"کد ناشناخته"))</f>
        <v/>
      </c>
      <c r="AN564" s="18">
        <f>IF($AL564="","",IFERROR(VLOOKUP(IF(ISNUMBER(FIND(" – ",$AL564)),LEFT($AL564,FIND(" – ",$AL564)-1),$AL564),ProdTbl,3,0),"کد ناشناخته"))</f>
        <v/>
      </c>
      <c r="AO564" s="22" t="n"/>
      <c r="AP564" s="21" t="n"/>
      <c r="AQ564" s="20" t="n"/>
      <c r="AR564" s="18">
        <f>IF($AQ564="","",IFERROR(VLOOKUP(IFERROR(VLOOKUP(IF(ISNUMBER(FIND(" – ",$AQ564)),LEFT($AQ564,FIND(" – ",$AQ564)-1),$AQ564),ProdTbl,5,0),""),BasketTbl,2,0),"کد ناشناخته"))</f>
        <v/>
      </c>
      <c r="AS564" s="18">
        <f>IF($AQ564="","",IFERROR(VLOOKUP(IF(ISNUMBER(FIND(" – ",$AQ564)),LEFT($AQ564,FIND(" – ",$AQ564)-1),$AQ564),ProdTbl,3,0),"کد ناشناخته"))</f>
        <v/>
      </c>
      <c r="AT564" s="22" t="n"/>
      <c r="AU564" s="21" t="n"/>
      <c r="AV564" s="20" t="n"/>
      <c r="AW564" s="18">
        <f>IF($AV564="","",IFERROR(VLOOKUP(IFERROR(VLOOKUP(IF(ISNUMBER(FIND(" – ",$AV564)),LEFT($AV564,FIND(" – ",$AV564)-1),$AV564),ProdTbl,5,0),""),BasketTbl,2,0),"کد ناشناخته"))</f>
        <v/>
      </c>
      <c r="AX564" s="18">
        <f>IF($AV564="","",IFERROR(VLOOKUP(IF(ISNUMBER(FIND(" – ",$AV564)),LEFT($AV564,FIND(" – ",$AV564)-1),$AV564),ProdTbl,3,0),"کد ناشناخته"))</f>
        <v/>
      </c>
      <c r="AY564" s="22" t="n"/>
      <c r="AZ564" s="21" t="n"/>
      <c r="BA564" s="20" t="n"/>
      <c r="BB564" s="18">
        <f>IF($BA564="","",IFERROR(VLOOKUP(IFERROR(VLOOKUP(IF(ISNUMBER(FIND(" – ",$BA564)),LEFT($BA564,FIND(" – ",$BA564)-1),$BA564),ProdTbl,5,0),""),BasketTbl,2,0),"کد ناشناخته"))</f>
        <v/>
      </c>
      <c r="BC564" s="18">
        <f>IF($BA564="","",IFERROR(VLOOKUP(IF(ISNUMBER(FIND(" – ",$BA564)),LEFT($BA564,FIND(" – ",$BA564)-1),$BA564),ProdTbl,3,0),"کد ناشناخته"))</f>
        <v/>
      </c>
      <c r="BD564" s="22" t="n"/>
      <c r="BE564" s="21" t="n"/>
      <c r="BF564" s="20" t="n"/>
      <c r="BG564" s="18">
        <f>IF($BF564="","",IFERROR(VLOOKUP(IFERROR(VLOOKUP(IF(ISNUMBER(FIND(" – ",$BF564)),LEFT($BF564,FIND(" – ",$BF564)-1),$BF564),ProdTbl,5,0),""),BasketTbl,2,0),"کد ناشناخته"))</f>
        <v/>
      </c>
      <c r="BH564" s="18">
        <f>IF($BF564="","",IFERROR(VLOOKUP(IF(ISNUMBER(FIND(" – ",$BF564)),LEFT($BF564,FIND(" – ",$BF564)-1),$BF564),ProdTbl,3,0),"کد ناشناخته"))</f>
        <v/>
      </c>
      <c r="BI564" s="22" t="n"/>
      <c r="BJ564" s="21" t="n"/>
      <c r="BK564" s="20" t="n"/>
      <c r="BL564" s="18">
        <f>IF($BK564="","",IFERROR(VLOOKUP(IFERROR(VLOOKUP(IF(ISNUMBER(FIND(" – ",$BK564)),LEFT($BK564,FIND(" – ",$BK564)-1),$BK564),ProdTbl,5,0),""),BasketTbl,2,0),"کد ناشناخته"))</f>
        <v/>
      </c>
      <c r="BM564" s="18">
        <f>IF($BK564="","",IFERROR(VLOOKUP(IF(ISNUMBER(FIND(" – ",$BK564)),LEFT($BK564,FIND(" – ",$BK564)-1),$BK564),ProdTbl,3,0),"کد ناشناخته"))</f>
        <v/>
      </c>
      <c r="BN564" s="22" t="n"/>
      <c r="BO564" s="21" t="n"/>
      <c r="BP564" s="20" t="n"/>
      <c r="BQ564" s="18">
        <f>IF($BP564="","",IFERROR(VLOOKUP(IFERROR(VLOOKUP(IF(ISNUMBER(FIND(" – ",$BP564)),LEFT($BP564,FIND(" – ",$BP564)-1),$BP564),ProdTbl,5,0),""),BasketTbl,2,0),"کد ناشناخته"))</f>
        <v/>
      </c>
      <c r="BR564" s="18">
        <f>IF($BP564="","",IFERROR(VLOOKUP(IF(ISNUMBER(FIND(" – ",$BP564)),LEFT($BP564,FIND(" – ",$BP564)-1),$BP564),ProdTbl,3,0),"کد ناشناخته"))</f>
        <v/>
      </c>
      <c r="BS564" s="22" t="n"/>
      <c r="BT564" s="21" t="n"/>
      <c r="BU564" s="20" t="n"/>
      <c r="BV564" s="18">
        <f>IF($BU564="","",IFERROR(VLOOKUP(IFERROR(VLOOKUP(IF(ISNUMBER(FIND(" – ",$BU564)),LEFT($BU564,FIND(" – ",$BU564)-1),$BU564),ProdTbl,5,0),""),BasketTbl,2,0),"کد ناشناخته"))</f>
        <v/>
      </c>
      <c r="BW564" s="18">
        <f>IF($BU564="","",IFERROR(VLOOKUP(IF(ISNUMBER(FIND(" – ",$BU564)),LEFT($BU564,FIND(" – ",$BU564)-1),$BU564),ProdTbl,3,0),"کد ناشناخته"))</f>
        <v/>
      </c>
      <c r="BX564" s="22" t="n"/>
      <c r="BY564" s="21" t="n"/>
      <c r="BZ564" s="20" t="n"/>
      <c r="CA564" s="18">
        <f>IF($BZ564="","",IFERROR(VLOOKUP(IFERROR(VLOOKUP(IF(ISNUMBER(FIND(" – ",$BZ564)),LEFT($BZ564,FIND(" – ",$BZ564)-1),$BZ564),ProdTbl,5,0),""),BasketTbl,2,0),"کد ناشناخته"))</f>
        <v/>
      </c>
      <c r="CB564" s="18">
        <f>IF($BZ564="","",IFERROR(VLOOKUP(IF(ISNUMBER(FIND(" – ",$BZ564)),LEFT($BZ564,FIND(" – ",$BZ564)-1),$BZ564),ProdTbl,3,0),"کد ناشناخته"))</f>
        <v/>
      </c>
      <c r="CC564" s="22" t="n"/>
      <c r="CD564" s="21" t="n"/>
      <c r="CE564" s="20" t="n"/>
      <c r="CF564" s="18">
        <f>IF($CE564="","",IFERROR(VLOOKUP(IFERROR(VLOOKUP(IF(ISNUMBER(FIND(" – ",$CE564)),LEFT($CE564,FIND(" – ",$CE564)-1),$CE564),ProdTbl,5,0),""),BasketTbl,2,0),"کد ناشناخته"))</f>
        <v/>
      </c>
      <c r="CG564" s="18">
        <f>IF($CE564="","",IFERROR(VLOOKUP(IF(ISNUMBER(FIND(" – ",$CE564)),LEFT($CE564,FIND(" – ",$CE564)-1),$CE564),ProdTbl,3,0),"کد ناشناخته"))</f>
        <v/>
      </c>
      <c r="CH564" s="22" t="n"/>
      <c r="CI564" s="21" t="n"/>
    </row>
    <row r="565">
      <c r="A565" s="18">
        <f>IF($B565="","",COUNTA($B$10:$B565))</f>
        <v/>
      </c>
      <c r="B565" s="19" t="n"/>
      <c r="C565" s="20" t="n"/>
      <c r="D565" s="19" t="n"/>
      <c r="E565" s="18">
        <f>IF($D565="","",IFERROR(VLOOKUP(IF(ISNUMBER(FIND(" – ",$D565)),LEFT($D565,FIND(" – ",$D565)-1),$D565),SellerTbl,2,0),"کد ناشناخته"))</f>
        <v/>
      </c>
      <c r="F565" s="21" t="n"/>
      <c r="G565" s="21" t="n"/>
      <c r="H565" s="22" t="n"/>
      <c r="I565" s="23">
        <f>IF(OR($F565="",$G565=""),"",$F565-$G565)</f>
        <v/>
      </c>
      <c r="J565" s="18">
        <f>IF($I565="","",IF(ABS($I565)&lt;=0.01*$F565,"√","×"))</f>
        <v/>
      </c>
      <c r="K565" s="23">
        <f>IF(COUNT($Q565,$V565,$AA565,$AF565,$AK565,$AP565,$AU565,$AZ565,$BE565,$BJ565,$BO565,$BT565,$BY565,$CD565,$CI565)=0,"",SUM($Q565,$V565,$AA565,$AF565,$AK565,$AP565,$AU565,$AZ565,$BE565,$BJ565,$BO565,$BT565,$BY565,$CD565,$CI565))</f>
        <v/>
      </c>
      <c r="L565" s="23">
        <f>IF(OR($F565="",$K565=""),"",$F565-$K565)</f>
        <v/>
      </c>
      <c r="M565" s="20" t="n"/>
      <c r="N565" s="18">
        <f>IF($M565="","",IFERROR(VLOOKUP(IFERROR(VLOOKUP(IF(ISNUMBER(FIND(" – ",$M565)),LEFT($M565,FIND(" – ",$M565)-1),$M565),ProdTbl,5,0),""),BasketTbl,2,0),"کد ناشناخته"))</f>
        <v/>
      </c>
      <c r="O565" s="18">
        <f>IF($M565="","",IFERROR(VLOOKUP(IF(ISNUMBER(FIND(" – ",$M565)),LEFT($M565,FIND(" – ",$M565)-1),$M565),ProdTbl,3,0),"کد ناشناخته"))</f>
        <v/>
      </c>
      <c r="P565" s="22" t="n"/>
      <c r="Q565" s="21" t="n"/>
      <c r="R565" s="20" t="n"/>
      <c r="S565" s="18">
        <f>IF($R565="","",IFERROR(VLOOKUP(IFERROR(VLOOKUP(IF(ISNUMBER(FIND(" – ",$R565)),LEFT($R565,FIND(" – ",$R565)-1),$R565),ProdTbl,5,0),""),BasketTbl,2,0),"کد ناشناخته"))</f>
        <v/>
      </c>
      <c r="T565" s="18">
        <f>IF($R565="","",IFERROR(VLOOKUP(IF(ISNUMBER(FIND(" – ",$R565)),LEFT($R565,FIND(" – ",$R565)-1),$R565),ProdTbl,3,0),"کد ناشناخته"))</f>
        <v/>
      </c>
      <c r="U565" s="22" t="n"/>
      <c r="V565" s="21" t="n"/>
      <c r="W565" s="20" t="n"/>
      <c r="X565" s="18">
        <f>IF($W565="","",IFERROR(VLOOKUP(IFERROR(VLOOKUP(IF(ISNUMBER(FIND(" – ",$W565)),LEFT($W565,FIND(" – ",$W565)-1),$W565),ProdTbl,5,0),""),BasketTbl,2,0),"کد ناشناخته"))</f>
        <v/>
      </c>
      <c r="Y565" s="18">
        <f>IF($W565="","",IFERROR(VLOOKUP(IF(ISNUMBER(FIND(" – ",$W565)),LEFT($W565,FIND(" – ",$W565)-1),$W565),ProdTbl,3,0),"کد ناشناخته"))</f>
        <v/>
      </c>
      <c r="Z565" s="22" t="n"/>
      <c r="AA565" s="21" t="n"/>
      <c r="AB565" s="20" t="n"/>
      <c r="AC565" s="18">
        <f>IF($AB565="","",IFERROR(VLOOKUP(IFERROR(VLOOKUP(IF(ISNUMBER(FIND(" – ",$AB565)),LEFT($AB565,FIND(" – ",$AB565)-1),$AB565),ProdTbl,5,0),""),BasketTbl,2,0),"کد ناشناخته"))</f>
        <v/>
      </c>
      <c r="AD565" s="18">
        <f>IF($AB565="","",IFERROR(VLOOKUP(IF(ISNUMBER(FIND(" – ",$AB565)),LEFT($AB565,FIND(" – ",$AB565)-1),$AB565),ProdTbl,3,0),"کد ناشناخته"))</f>
        <v/>
      </c>
      <c r="AE565" s="22" t="n"/>
      <c r="AF565" s="21" t="n"/>
      <c r="AG565" s="20" t="n"/>
      <c r="AH565" s="18">
        <f>IF($AG565="","",IFERROR(VLOOKUP(IFERROR(VLOOKUP(IF(ISNUMBER(FIND(" – ",$AG565)),LEFT($AG565,FIND(" – ",$AG565)-1),$AG565),ProdTbl,5,0),""),BasketTbl,2,0),"کد ناشناخته"))</f>
        <v/>
      </c>
      <c r="AI565" s="18">
        <f>IF($AG565="","",IFERROR(VLOOKUP(IF(ISNUMBER(FIND(" – ",$AG565)),LEFT($AG565,FIND(" – ",$AG565)-1),$AG565),ProdTbl,3,0),"کد ناشناخته"))</f>
        <v/>
      </c>
      <c r="AJ565" s="22" t="n"/>
      <c r="AK565" s="21" t="n"/>
      <c r="AL565" s="20" t="n"/>
      <c r="AM565" s="18">
        <f>IF($AL565="","",IFERROR(VLOOKUP(IFERROR(VLOOKUP(IF(ISNUMBER(FIND(" – ",$AL565)),LEFT($AL565,FIND(" – ",$AL565)-1),$AL565),ProdTbl,5,0),""),BasketTbl,2,0),"کد ناشناخته"))</f>
        <v/>
      </c>
      <c r="AN565" s="18">
        <f>IF($AL565="","",IFERROR(VLOOKUP(IF(ISNUMBER(FIND(" – ",$AL565)),LEFT($AL565,FIND(" – ",$AL565)-1),$AL565),ProdTbl,3,0),"کد ناشناخته"))</f>
        <v/>
      </c>
      <c r="AO565" s="22" t="n"/>
      <c r="AP565" s="21" t="n"/>
      <c r="AQ565" s="20" t="n"/>
      <c r="AR565" s="18">
        <f>IF($AQ565="","",IFERROR(VLOOKUP(IFERROR(VLOOKUP(IF(ISNUMBER(FIND(" – ",$AQ565)),LEFT($AQ565,FIND(" – ",$AQ565)-1),$AQ565),ProdTbl,5,0),""),BasketTbl,2,0),"کد ناشناخته"))</f>
        <v/>
      </c>
      <c r="AS565" s="18">
        <f>IF($AQ565="","",IFERROR(VLOOKUP(IF(ISNUMBER(FIND(" – ",$AQ565)),LEFT($AQ565,FIND(" – ",$AQ565)-1),$AQ565),ProdTbl,3,0),"کد ناشناخته"))</f>
        <v/>
      </c>
      <c r="AT565" s="22" t="n"/>
      <c r="AU565" s="21" t="n"/>
      <c r="AV565" s="20" t="n"/>
      <c r="AW565" s="18">
        <f>IF($AV565="","",IFERROR(VLOOKUP(IFERROR(VLOOKUP(IF(ISNUMBER(FIND(" – ",$AV565)),LEFT($AV565,FIND(" – ",$AV565)-1),$AV565),ProdTbl,5,0),""),BasketTbl,2,0),"کد ناشناخته"))</f>
        <v/>
      </c>
      <c r="AX565" s="18">
        <f>IF($AV565="","",IFERROR(VLOOKUP(IF(ISNUMBER(FIND(" – ",$AV565)),LEFT($AV565,FIND(" – ",$AV565)-1),$AV565),ProdTbl,3,0),"کد ناشناخته"))</f>
        <v/>
      </c>
      <c r="AY565" s="22" t="n"/>
      <c r="AZ565" s="21" t="n"/>
      <c r="BA565" s="20" t="n"/>
      <c r="BB565" s="18">
        <f>IF($BA565="","",IFERROR(VLOOKUP(IFERROR(VLOOKUP(IF(ISNUMBER(FIND(" – ",$BA565)),LEFT($BA565,FIND(" – ",$BA565)-1),$BA565),ProdTbl,5,0),""),BasketTbl,2,0),"کد ناشناخته"))</f>
        <v/>
      </c>
      <c r="BC565" s="18">
        <f>IF($BA565="","",IFERROR(VLOOKUP(IF(ISNUMBER(FIND(" – ",$BA565)),LEFT($BA565,FIND(" – ",$BA565)-1),$BA565),ProdTbl,3,0),"کد ناشناخته"))</f>
        <v/>
      </c>
      <c r="BD565" s="22" t="n"/>
      <c r="BE565" s="21" t="n"/>
      <c r="BF565" s="20" t="n"/>
      <c r="BG565" s="18">
        <f>IF($BF565="","",IFERROR(VLOOKUP(IFERROR(VLOOKUP(IF(ISNUMBER(FIND(" – ",$BF565)),LEFT($BF565,FIND(" – ",$BF565)-1),$BF565),ProdTbl,5,0),""),BasketTbl,2,0),"کد ناشناخته"))</f>
        <v/>
      </c>
      <c r="BH565" s="18">
        <f>IF($BF565="","",IFERROR(VLOOKUP(IF(ISNUMBER(FIND(" – ",$BF565)),LEFT($BF565,FIND(" – ",$BF565)-1),$BF565),ProdTbl,3,0),"کد ناشناخته"))</f>
        <v/>
      </c>
      <c r="BI565" s="22" t="n"/>
      <c r="BJ565" s="21" t="n"/>
      <c r="BK565" s="20" t="n"/>
      <c r="BL565" s="18">
        <f>IF($BK565="","",IFERROR(VLOOKUP(IFERROR(VLOOKUP(IF(ISNUMBER(FIND(" – ",$BK565)),LEFT($BK565,FIND(" – ",$BK565)-1),$BK565),ProdTbl,5,0),""),BasketTbl,2,0),"کد ناشناخته"))</f>
        <v/>
      </c>
      <c r="BM565" s="18">
        <f>IF($BK565="","",IFERROR(VLOOKUP(IF(ISNUMBER(FIND(" – ",$BK565)),LEFT($BK565,FIND(" – ",$BK565)-1),$BK565),ProdTbl,3,0),"کد ناشناخته"))</f>
        <v/>
      </c>
      <c r="BN565" s="22" t="n"/>
      <c r="BO565" s="21" t="n"/>
      <c r="BP565" s="20" t="n"/>
      <c r="BQ565" s="18">
        <f>IF($BP565="","",IFERROR(VLOOKUP(IFERROR(VLOOKUP(IF(ISNUMBER(FIND(" – ",$BP565)),LEFT($BP565,FIND(" – ",$BP565)-1),$BP565),ProdTbl,5,0),""),BasketTbl,2,0),"کد ناشناخته"))</f>
        <v/>
      </c>
      <c r="BR565" s="18">
        <f>IF($BP565="","",IFERROR(VLOOKUP(IF(ISNUMBER(FIND(" – ",$BP565)),LEFT($BP565,FIND(" – ",$BP565)-1),$BP565),ProdTbl,3,0),"کد ناشناخته"))</f>
        <v/>
      </c>
      <c r="BS565" s="22" t="n"/>
      <c r="BT565" s="21" t="n"/>
      <c r="BU565" s="20" t="n"/>
      <c r="BV565" s="18">
        <f>IF($BU565="","",IFERROR(VLOOKUP(IFERROR(VLOOKUP(IF(ISNUMBER(FIND(" – ",$BU565)),LEFT($BU565,FIND(" – ",$BU565)-1),$BU565),ProdTbl,5,0),""),BasketTbl,2,0),"کد ناشناخته"))</f>
        <v/>
      </c>
      <c r="BW565" s="18">
        <f>IF($BU565="","",IFERROR(VLOOKUP(IF(ISNUMBER(FIND(" – ",$BU565)),LEFT($BU565,FIND(" – ",$BU565)-1),$BU565),ProdTbl,3,0),"کد ناشناخته"))</f>
        <v/>
      </c>
      <c r="BX565" s="22" t="n"/>
      <c r="BY565" s="21" t="n"/>
      <c r="BZ565" s="20" t="n"/>
      <c r="CA565" s="18">
        <f>IF($BZ565="","",IFERROR(VLOOKUP(IFERROR(VLOOKUP(IF(ISNUMBER(FIND(" – ",$BZ565)),LEFT($BZ565,FIND(" – ",$BZ565)-1),$BZ565),ProdTbl,5,0),""),BasketTbl,2,0),"کد ناشناخته"))</f>
        <v/>
      </c>
      <c r="CB565" s="18">
        <f>IF($BZ565="","",IFERROR(VLOOKUP(IF(ISNUMBER(FIND(" – ",$BZ565)),LEFT($BZ565,FIND(" – ",$BZ565)-1),$BZ565),ProdTbl,3,0),"کد ناشناخته"))</f>
        <v/>
      </c>
      <c r="CC565" s="22" t="n"/>
      <c r="CD565" s="21" t="n"/>
      <c r="CE565" s="20" t="n"/>
      <c r="CF565" s="18">
        <f>IF($CE565="","",IFERROR(VLOOKUP(IFERROR(VLOOKUP(IF(ISNUMBER(FIND(" – ",$CE565)),LEFT($CE565,FIND(" – ",$CE565)-1),$CE565),ProdTbl,5,0),""),BasketTbl,2,0),"کد ناشناخته"))</f>
        <v/>
      </c>
      <c r="CG565" s="18">
        <f>IF($CE565="","",IFERROR(VLOOKUP(IF(ISNUMBER(FIND(" – ",$CE565)),LEFT($CE565,FIND(" – ",$CE565)-1),$CE565),ProdTbl,3,0),"کد ناشناخته"))</f>
        <v/>
      </c>
      <c r="CH565" s="22" t="n"/>
      <c r="CI565" s="21" t="n"/>
    </row>
    <row r="566">
      <c r="A566" s="18">
        <f>IF($B566="","",COUNTA($B$10:$B566))</f>
        <v/>
      </c>
      <c r="B566" s="19" t="n"/>
      <c r="C566" s="20" t="n"/>
      <c r="D566" s="19" t="n"/>
      <c r="E566" s="18">
        <f>IF($D566="","",IFERROR(VLOOKUP(IF(ISNUMBER(FIND(" – ",$D566)),LEFT($D566,FIND(" – ",$D566)-1),$D566),SellerTbl,2,0),"کد ناشناخته"))</f>
        <v/>
      </c>
      <c r="F566" s="21" t="n"/>
      <c r="G566" s="21" t="n"/>
      <c r="H566" s="22" t="n"/>
      <c r="I566" s="23">
        <f>IF(OR($F566="",$G566=""),"",$F566-$G566)</f>
        <v/>
      </c>
      <c r="J566" s="18">
        <f>IF($I566="","",IF(ABS($I566)&lt;=0.01*$F566,"√","×"))</f>
        <v/>
      </c>
      <c r="K566" s="23">
        <f>IF(COUNT($Q566,$V566,$AA566,$AF566,$AK566,$AP566,$AU566,$AZ566,$BE566,$BJ566,$BO566,$BT566,$BY566,$CD566,$CI566)=0,"",SUM($Q566,$V566,$AA566,$AF566,$AK566,$AP566,$AU566,$AZ566,$BE566,$BJ566,$BO566,$BT566,$BY566,$CD566,$CI566))</f>
        <v/>
      </c>
      <c r="L566" s="23">
        <f>IF(OR($F566="",$K566=""),"",$F566-$K566)</f>
        <v/>
      </c>
      <c r="M566" s="20" t="n"/>
      <c r="N566" s="18">
        <f>IF($M566="","",IFERROR(VLOOKUP(IFERROR(VLOOKUP(IF(ISNUMBER(FIND(" – ",$M566)),LEFT($M566,FIND(" – ",$M566)-1),$M566),ProdTbl,5,0),""),BasketTbl,2,0),"کد ناشناخته"))</f>
        <v/>
      </c>
      <c r="O566" s="18">
        <f>IF($M566="","",IFERROR(VLOOKUP(IF(ISNUMBER(FIND(" – ",$M566)),LEFT($M566,FIND(" – ",$M566)-1),$M566),ProdTbl,3,0),"کد ناشناخته"))</f>
        <v/>
      </c>
      <c r="P566" s="22" t="n"/>
      <c r="Q566" s="21" t="n"/>
      <c r="R566" s="20" t="n"/>
      <c r="S566" s="18">
        <f>IF($R566="","",IFERROR(VLOOKUP(IFERROR(VLOOKUP(IF(ISNUMBER(FIND(" – ",$R566)),LEFT($R566,FIND(" – ",$R566)-1),$R566),ProdTbl,5,0),""),BasketTbl,2,0),"کد ناشناخته"))</f>
        <v/>
      </c>
      <c r="T566" s="18">
        <f>IF($R566="","",IFERROR(VLOOKUP(IF(ISNUMBER(FIND(" – ",$R566)),LEFT($R566,FIND(" – ",$R566)-1),$R566),ProdTbl,3,0),"کد ناشناخته"))</f>
        <v/>
      </c>
      <c r="U566" s="22" t="n"/>
      <c r="V566" s="21" t="n"/>
      <c r="W566" s="20" t="n"/>
      <c r="X566" s="18">
        <f>IF($W566="","",IFERROR(VLOOKUP(IFERROR(VLOOKUP(IF(ISNUMBER(FIND(" – ",$W566)),LEFT($W566,FIND(" – ",$W566)-1),$W566),ProdTbl,5,0),""),BasketTbl,2,0),"کد ناشناخته"))</f>
        <v/>
      </c>
      <c r="Y566" s="18">
        <f>IF($W566="","",IFERROR(VLOOKUP(IF(ISNUMBER(FIND(" – ",$W566)),LEFT($W566,FIND(" – ",$W566)-1),$W566),ProdTbl,3,0),"کد ناشناخته"))</f>
        <v/>
      </c>
      <c r="Z566" s="22" t="n"/>
      <c r="AA566" s="21" t="n"/>
      <c r="AB566" s="20" t="n"/>
      <c r="AC566" s="18">
        <f>IF($AB566="","",IFERROR(VLOOKUP(IFERROR(VLOOKUP(IF(ISNUMBER(FIND(" – ",$AB566)),LEFT($AB566,FIND(" – ",$AB566)-1),$AB566),ProdTbl,5,0),""),BasketTbl,2,0),"کد ناشناخته"))</f>
        <v/>
      </c>
      <c r="AD566" s="18">
        <f>IF($AB566="","",IFERROR(VLOOKUP(IF(ISNUMBER(FIND(" – ",$AB566)),LEFT($AB566,FIND(" – ",$AB566)-1),$AB566),ProdTbl,3,0),"کد ناشناخته"))</f>
        <v/>
      </c>
      <c r="AE566" s="22" t="n"/>
      <c r="AF566" s="21" t="n"/>
      <c r="AG566" s="20" t="n"/>
      <c r="AH566" s="18">
        <f>IF($AG566="","",IFERROR(VLOOKUP(IFERROR(VLOOKUP(IF(ISNUMBER(FIND(" – ",$AG566)),LEFT($AG566,FIND(" – ",$AG566)-1),$AG566),ProdTbl,5,0),""),BasketTbl,2,0),"کد ناشناخته"))</f>
        <v/>
      </c>
      <c r="AI566" s="18">
        <f>IF($AG566="","",IFERROR(VLOOKUP(IF(ISNUMBER(FIND(" – ",$AG566)),LEFT($AG566,FIND(" – ",$AG566)-1),$AG566),ProdTbl,3,0),"کد ناشناخته"))</f>
        <v/>
      </c>
      <c r="AJ566" s="22" t="n"/>
      <c r="AK566" s="21" t="n"/>
      <c r="AL566" s="20" t="n"/>
      <c r="AM566" s="18">
        <f>IF($AL566="","",IFERROR(VLOOKUP(IFERROR(VLOOKUP(IF(ISNUMBER(FIND(" – ",$AL566)),LEFT($AL566,FIND(" – ",$AL566)-1),$AL566),ProdTbl,5,0),""),BasketTbl,2,0),"کد ناشناخته"))</f>
        <v/>
      </c>
      <c r="AN566" s="18">
        <f>IF($AL566="","",IFERROR(VLOOKUP(IF(ISNUMBER(FIND(" – ",$AL566)),LEFT($AL566,FIND(" – ",$AL566)-1),$AL566),ProdTbl,3,0),"کد ناشناخته"))</f>
        <v/>
      </c>
      <c r="AO566" s="22" t="n"/>
      <c r="AP566" s="21" t="n"/>
      <c r="AQ566" s="20" t="n"/>
      <c r="AR566" s="18">
        <f>IF($AQ566="","",IFERROR(VLOOKUP(IFERROR(VLOOKUP(IF(ISNUMBER(FIND(" – ",$AQ566)),LEFT($AQ566,FIND(" – ",$AQ566)-1),$AQ566),ProdTbl,5,0),""),BasketTbl,2,0),"کد ناشناخته"))</f>
        <v/>
      </c>
      <c r="AS566" s="18">
        <f>IF($AQ566="","",IFERROR(VLOOKUP(IF(ISNUMBER(FIND(" – ",$AQ566)),LEFT($AQ566,FIND(" – ",$AQ566)-1),$AQ566),ProdTbl,3,0),"کد ناشناخته"))</f>
        <v/>
      </c>
      <c r="AT566" s="22" t="n"/>
      <c r="AU566" s="21" t="n"/>
      <c r="AV566" s="20" t="n"/>
      <c r="AW566" s="18">
        <f>IF($AV566="","",IFERROR(VLOOKUP(IFERROR(VLOOKUP(IF(ISNUMBER(FIND(" – ",$AV566)),LEFT($AV566,FIND(" – ",$AV566)-1),$AV566),ProdTbl,5,0),""),BasketTbl,2,0),"کد ناشناخته"))</f>
        <v/>
      </c>
      <c r="AX566" s="18">
        <f>IF($AV566="","",IFERROR(VLOOKUP(IF(ISNUMBER(FIND(" – ",$AV566)),LEFT($AV566,FIND(" – ",$AV566)-1),$AV566),ProdTbl,3,0),"کد ناشناخته"))</f>
        <v/>
      </c>
      <c r="AY566" s="22" t="n"/>
      <c r="AZ566" s="21" t="n"/>
      <c r="BA566" s="20" t="n"/>
      <c r="BB566" s="18">
        <f>IF($BA566="","",IFERROR(VLOOKUP(IFERROR(VLOOKUP(IF(ISNUMBER(FIND(" – ",$BA566)),LEFT($BA566,FIND(" – ",$BA566)-1),$BA566),ProdTbl,5,0),""),BasketTbl,2,0),"کد ناشناخته"))</f>
        <v/>
      </c>
      <c r="BC566" s="18">
        <f>IF($BA566="","",IFERROR(VLOOKUP(IF(ISNUMBER(FIND(" – ",$BA566)),LEFT($BA566,FIND(" – ",$BA566)-1),$BA566),ProdTbl,3,0),"کد ناشناخته"))</f>
        <v/>
      </c>
      <c r="BD566" s="22" t="n"/>
      <c r="BE566" s="21" t="n"/>
      <c r="BF566" s="20" t="n"/>
      <c r="BG566" s="18">
        <f>IF($BF566="","",IFERROR(VLOOKUP(IFERROR(VLOOKUP(IF(ISNUMBER(FIND(" – ",$BF566)),LEFT($BF566,FIND(" – ",$BF566)-1),$BF566),ProdTbl,5,0),""),BasketTbl,2,0),"کد ناشناخته"))</f>
        <v/>
      </c>
      <c r="BH566" s="18">
        <f>IF($BF566="","",IFERROR(VLOOKUP(IF(ISNUMBER(FIND(" – ",$BF566)),LEFT($BF566,FIND(" – ",$BF566)-1),$BF566),ProdTbl,3,0),"کد ناشناخته"))</f>
        <v/>
      </c>
      <c r="BI566" s="22" t="n"/>
      <c r="BJ566" s="21" t="n"/>
      <c r="BK566" s="20" t="n"/>
      <c r="BL566" s="18">
        <f>IF($BK566="","",IFERROR(VLOOKUP(IFERROR(VLOOKUP(IF(ISNUMBER(FIND(" – ",$BK566)),LEFT($BK566,FIND(" – ",$BK566)-1),$BK566),ProdTbl,5,0),""),BasketTbl,2,0),"کد ناشناخته"))</f>
        <v/>
      </c>
      <c r="BM566" s="18">
        <f>IF($BK566="","",IFERROR(VLOOKUP(IF(ISNUMBER(FIND(" – ",$BK566)),LEFT($BK566,FIND(" – ",$BK566)-1),$BK566),ProdTbl,3,0),"کد ناشناخته"))</f>
        <v/>
      </c>
      <c r="BN566" s="22" t="n"/>
      <c r="BO566" s="21" t="n"/>
      <c r="BP566" s="20" t="n"/>
      <c r="BQ566" s="18">
        <f>IF($BP566="","",IFERROR(VLOOKUP(IFERROR(VLOOKUP(IF(ISNUMBER(FIND(" – ",$BP566)),LEFT($BP566,FIND(" – ",$BP566)-1),$BP566),ProdTbl,5,0),""),BasketTbl,2,0),"کد ناشناخته"))</f>
        <v/>
      </c>
      <c r="BR566" s="18">
        <f>IF($BP566="","",IFERROR(VLOOKUP(IF(ISNUMBER(FIND(" – ",$BP566)),LEFT($BP566,FIND(" – ",$BP566)-1),$BP566),ProdTbl,3,0),"کد ناشناخته"))</f>
        <v/>
      </c>
      <c r="BS566" s="22" t="n"/>
      <c r="BT566" s="21" t="n"/>
      <c r="BU566" s="20" t="n"/>
      <c r="BV566" s="18">
        <f>IF($BU566="","",IFERROR(VLOOKUP(IFERROR(VLOOKUP(IF(ISNUMBER(FIND(" – ",$BU566)),LEFT($BU566,FIND(" – ",$BU566)-1),$BU566),ProdTbl,5,0),""),BasketTbl,2,0),"کد ناشناخته"))</f>
        <v/>
      </c>
      <c r="BW566" s="18">
        <f>IF($BU566="","",IFERROR(VLOOKUP(IF(ISNUMBER(FIND(" – ",$BU566)),LEFT($BU566,FIND(" – ",$BU566)-1),$BU566),ProdTbl,3,0),"کد ناشناخته"))</f>
        <v/>
      </c>
      <c r="BX566" s="22" t="n"/>
      <c r="BY566" s="21" t="n"/>
      <c r="BZ566" s="20" t="n"/>
      <c r="CA566" s="18">
        <f>IF($BZ566="","",IFERROR(VLOOKUP(IFERROR(VLOOKUP(IF(ISNUMBER(FIND(" – ",$BZ566)),LEFT($BZ566,FIND(" – ",$BZ566)-1),$BZ566),ProdTbl,5,0),""),BasketTbl,2,0),"کد ناشناخته"))</f>
        <v/>
      </c>
      <c r="CB566" s="18">
        <f>IF($BZ566="","",IFERROR(VLOOKUP(IF(ISNUMBER(FIND(" – ",$BZ566)),LEFT($BZ566,FIND(" – ",$BZ566)-1),$BZ566),ProdTbl,3,0),"کد ناشناخته"))</f>
        <v/>
      </c>
      <c r="CC566" s="22" t="n"/>
      <c r="CD566" s="21" t="n"/>
      <c r="CE566" s="20" t="n"/>
      <c r="CF566" s="18">
        <f>IF($CE566="","",IFERROR(VLOOKUP(IFERROR(VLOOKUP(IF(ISNUMBER(FIND(" – ",$CE566)),LEFT($CE566,FIND(" – ",$CE566)-1),$CE566),ProdTbl,5,0),""),BasketTbl,2,0),"کد ناشناخته"))</f>
        <v/>
      </c>
      <c r="CG566" s="18">
        <f>IF($CE566="","",IFERROR(VLOOKUP(IF(ISNUMBER(FIND(" – ",$CE566)),LEFT($CE566,FIND(" – ",$CE566)-1),$CE566),ProdTbl,3,0),"کد ناشناخته"))</f>
        <v/>
      </c>
      <c r="CH566" s="22" t="n"/>
      <c r="CI566" s="21" t="n"/>
    </row>
    <row r="567">
      <c r="A567" s="18">
        <f>IF($B567="","",COUNTA($B$10:$B567))</f>
        <v/>
      </c>
      <c r="B567" s="19" t="n"/>
      <c r="C567" s="20" t="n"/>
      <c r="D567" s="19" t="n"/>
      <c r="E567" s="18">
        <f>IF($D567="","",IFERROR(VLOOKUP(IF(ISNUMBER(FIND(" – ",$D567)),LEFT($D567,FIND(" – ",$D567)-1),$D567),SellerTbl,2,0),"کد ناشناخته"))</f>
        <v/>
      </c>
      <c r="F567" s="21" t="n"/>
      <c r="G567" s="21" t="n"/>
      <c r="H567" s="22" t="n"/>
      <c r="I567" s="23">
        <f>IF(OR($F567="",$G567=""),"",$F567-$G567)</f>
        <v/>
      </c>
      <c r="J567" s="18">
        <f>IF($I567="","",IF(ABS($I567)&lt;=0.01*$F567,"√","×"))</f>
        <v/>
      </c>
      <c r="K567" s="23">
        <f>IF(COUNT($Q567,$V567,$AA567,$AF567,$AK567,$AP567,$AU567,$AZ567,$BE567,$BJ567,$BO567,$BT567,$BY567,$CD567,$CI567)=0,"",SUM($Q567,$V567,$AA567,$AF567,$AK567,$AP567,$AU567,$AZ567,$BE567,$BJ567,$BO567,$BT567,$BY567,$CD567,$CI567))</f>
        <v/>
      </c>
      <c r="L567" s="23">
        <f>IF(OR($F567="",$K567=""),"",$F567-$K567)</f>
        <v/>
      </c>
      <c r="M567" s="20" t="n"/>
      <c r="N567" s="18">
        <f>IF($M567="","",IFERROR(VLOOKUP(IFERROR(VLOOKUP(IF(ISNUMBER(FIND(" – ",$M567)),LEFT($M567,FIND(" – ",$M567)-1),$M567),ProdTbl,5,0),""),BasketTbl,2,0),"کد ناشناخته"))</f>
        <v/>
      </c>
      <c r="O567" s="18">
        <f>IF($M567="","",IFERROR(VLOOKUP(IF(ISNUMBER(FIND(" – ",$M567)),LEFT($M567,FIND(" – ",$M567)-1),$M567),ProdTbl,3,0),"کد ناشناخته"))</f>
        <v/>
      </c>
      <c r="P567" s="22" t="n"/>
      <c r="Q567" s="21" t="n"/>
      <c r="R567" s="20" t="n"/>
      <c r="S567" s="18">
        <f>IF($R567="","",IFERROR(VLOOKUP(IFERROR(VLOOKUP(IF(ISNUMBER(FIND(" – ",$R567)),LEFT($R567,FIND(" – ",$R567)-1),$R567),ProdTbl,5,0),""),BasketTbl,2,0),"کد ناشناخته"))</f>
        <v/>
      </c>
      <c r="T567" s="18">
        <f>IF($R567="","",IFERROR(VLOOKUP(IF(ISNUMBER(FIND(" – ",$R567)),LEFT($R567,FIND(" – ",$R567)-1),$R567),ProdTbl,3,0),"کد ناشناخته"))</f>
        <v/>
      </c>
      <c r="U567" s="22" t="n"/>
      <c r="V567" s="21" t="n"/>
      <c r="W567" s="20" t="n"/>
      <c r="X567" s="18">
        <f>IF($W567="","",IFERROR(VLOOKUP(IFERROR(VLOOKUP(IF(ISNUMBER(FIND(" – ",$W567)),LEFT($W567,FIND(" – ",$W567)-1),$W567),ProdTbl,5,0),""),BasketTbl,2,0),"کد ناشناخته"))</f>
        <v/>
      </c>
      <c r="Y567" s="18">
        <f>IF($W567="","",IFERROR(VLOOKUP(IF(ISNUMBER(FIND(" – ",$W567)),LEFT($W567,FIND(" – ",$W567)-1),$W567),ProdTbl,3,0),"کد ناشناخته"))</f>
        <v/>
      </c>
      <c r="Z567" s="22" t="n"/>
      <c r="AA567" s="21" t="n"/>
      <c r="AB567" s="20" t="n"/>
      <c r="AC567" s="18">
        <f>IF($AB567="","",IFERROR(VLOOKUP(IFERROR(VLOOKUP(IF(ISNUMBER(FIND(" – ",$AB567)),LEFT($AB567,FIND(" – ",$AB567)-1),$AB567),ProdTbl,5,0),""),BasketTbl,2,0),"کد ناشناخته"))</f>
        <v/>
      </c>
      <c r="AD567" s="18">
        <f>IF($AB567="","",IFERROR(VLOOKUP(IF(ISNUMBER(FIND(" – ",$AB567)),LEFT($AB567,FIND(" – ",$AB567)-1),$AB567),ProdTbl,3,0),"کد ناشناخته"))</f>
        <v/>
      </c>
      <c r="AE567" s="22" t="n"/>
      <c r="AF567" s="21" t="n"/>
      <c r="AG567" s="20" t="n"/>
      <c r="AH567" s="18">
        <f>IF($AG567="","",IFERROR(VLOOKUP(IFERROR(VLOOKUP(IF(ISNUMBER(FIND(" – ",$AG567)),LEFT($AG567,FIND(" – ",$AG567)-1),$AG567),ProdTbl,5,0),""),BasketTbl,2,0),"کد ناشناخته"))</f>
        <v/>
      </c>
      <c r="AI567" s="18">
        <f>IF($AG567="","",IFERROR(VLOOKUP(IF(ISNUMBER(FIND(" – ",$AG567)),LEFT($AG567,FIND(" – ",$AG567)-1),$AG567),ProdTbl,3,0),"کد ناشناخته"))</f>
        <v/>
      </c>
      <c r="AJ567" s="22" t="n"/>
      <c r="AK567" s="21" t="n"/>
      <c r="AL567" s="20" t="n"/>
      <c r="AM567" s="18">
        <f>IF($AL567="","",IFERROR(VLOOKUP(IFERROR(VLOOKUP(IF(ISNUMBER(FIND(" – ",$AL567)),LEFT($AL567,FIND(" – ",$AL567)-1),$AL567),ProdTbl,5,0),""),BasketTbl,2,0),"کد ناشناخته"))</f>
        <v/>
      </c>
      <c r="AN567" s="18">
        <f>IF($AL567="","",IFERROR(VLOOKUP(IF(ISNUMBER(FIND(" – ",$AL567)),LEFT($AL567,FIND(" – ",$AL567)-1),$AL567),ProdTbl,3,0),"کد ناشناخته"))</f>
        <v/>
      </c>
      <c r="AO567" s="22" t="n"/>
      <c r="AP567" s="21" t="n"/>
      <c r="AQ567" s="20" t="n"/>
      <c r="AR567" s="18">
        <f>IF($AQ567="","",IFERROR(VLOOKUP(IFERROR(VLOOKUP(IF(ISNUMBER(FIND(" – ",$AQ567)),LEFT($AQ567,FIND(" – ",$AQ567)-1),$AQ567),ProdTbl,5,0),""),BasketTbl,2,0),"کد ناشناخته"))</f>
        <v/>
      </c>
      <c r="AS567" s="18">
        <f>IF($AQ567="","",IFERROR(VLOOKUP(IF(ISNUMBER(FIND(" – ",$AQ567)),LEFT($AQ567,FIND(" – ",$AQ567)-1),$AQ567),ProdTbl,3,0),"کد ناشناخته"))</f>
        <v/>
      </c>
      <c r="AT567" s="22" t="n"/>
      <c r="AU567" s="21" t="n"/>
      <c r="AV567" s="20" t="n"/>
      <c r="AW567" s="18">
        <f>IF($AV567="","",IFERROR(VLOOKUP(IFERROR(VLOOKUP(IF(ISNUMBER(FIND(" – ",$AV567)),LEFT($AV567,FIND(" – ",$AV567)-1),$AV567),ProdTbl,5,0),""),BasketTbl,2,0),"کد ناشناخته"))</f>
        <v/>
      </c>
      <c r="AX567" s="18">
        <f>IF($AV567="","",IFERROR(VLOOKUP(IF(ISNUMBER(FIND(" – ",$AV567)),LEFT($AV567,FIND(" – ",$AV567)-1),$AV567),ProdTbl,3,0),"کد ناشناخته"))</f>
        <v/>
      </c>
      <c r="AY567" s="22" t="n"/>
      <c r="AZ567" s="21" t="n"/>
      <c r="BA567" s="20" t="n"/>
      <c r="BB567" s="18">
        <f>IF($BA567="","",IFERROR(VLOOKUP(IFERROR(VLOOKUP(IF(ISNUMBER(FIND(" – ",$BA567)),LEFT($BA567,FIND(" – ",$BA567)-1),$BA567),ProdTbl,5,0),""),BasketTbl,2,0),"کد ناشناخته"))</f>
        <v/>
      </c>
      <c r="BC567" s="18">
        <f>IF($BA567="","",IFERROR(VLOOKUP(IF(ISNUMBER(FIND(" – ",$BA567)),LEFT($BA567,FIND(" – ",$BA567)-1),$BA567),ProdTbl,3,0),"کد ناشناخته"))</f>
        <v/>
      </c>
      <c r="BD567" s="22" t="n"/>
      <c r="BE567" s="21" t="n"/>
      <c r="BF567" s="20" t="n"/>
      <c r="BG567" s="18">
        <f>IF($BF567="","",IFERROR(VLOOKUP(IFERROR(VLOOKUP(IF(ISNUMBER(FIND(" – ",$BF567)),LEFT($BF567,FIND(" – ",$BF567)-1),$BF567),ProdTbl,5,0),""),BasketTbl,2,0),"کد ناشناخته"))</f>
        <v/>
      </c>
      <c r="BH567" s="18">
        <f>IF($BF567="","",IFERROR(VLOOKUP(IF(ISNUMBER(FIND(" – ",$BF567)),LEFT($BF567,FIND(" – ",$BF567)-1),$BF567),ProdTbl,3,0),"کد ناشناخته"))</f>
        <v/>
      </c>
      <c r="BI567" s="22" t="n"/>
      <c r="BJ567" s="21" t="n"/>
      <c r="BK567" s="20" t="n"/>
      <c r="BL567" s="18">
        <f>IF($BK567="","",IFERROR(VLOOKUP(IFERROR(VLOOKUP(IF(ISNUMBER(FIND(" – ",$BK567)),LEFT($BK567,FIND(" – ",$BK567)-1),$BK567),ProdTbl,5,0),""),BasketTbl,2,0),"کد ناشناخته"))</f>
        <v/>
      </c>
      <c r="BM567" s="18">
        <f>IF($BK567="","",IFERROR(VLOOKUP(IF(ISNUMBER(FIND(" – ",$BK567)),LEFT($BK567,FIND(" – ",$BK567)-1),$BK567),ProdTbl,3,0),"کد ناشناخته"))</f>
        <v/>
      </c>
      <c r="BN567" s="22" t="n"/>
      <c r="BO567" s="21" t="n"/>
      <c r="BP567" s="20" t="n"/>
      <c r="BQ567" s="18">
        <f>IF($BP567="","",IFERROR(VLOOKUP(IFERROR(VLOOKUP(IF(ISNUMBER(FIND(" – ",$BP567)),LEFT($BP567,FIND(" – ",$BP567)-1),$BP567),ProdTbl,5,0),""),BasketTbl,2,0),"کد ناشناخته"))</f>
        <v/>
      </c>
      <c r="BR567" s="18">
        <f>IF($BP567="","",IFERROR(VLOOKUP(IF(ISNUMBER(FIND(" – ",$BP567)),LEFT($BP567,FIND(" – ",$BP567)-1),$BP567),ProdTbl,3,0),"کد ناشناخته"))</f>
        <v/>
      </c>
      <c r="BS567" s="22" t="n"/>
      <c r="BT567" s="21" t="n"/>
      <c r="BU567" s="20" t="n"/>
      <c r="BV567" s="18">
        <f>IF($BU567="","",IFERROR(VLOOKUP(IFERROR(VLOOKUP(IF(ISNUMBER(FIND(" – ",$BU567)),LEFT($BU567,FIND(" – ",$BU567)-1),$BU567),ProdTbl,5,0),""),BasketTbl,2,0),"کد ناشناخته"))</f>
        <v/>
      </c>
      <c r="BW567" s="18">
        <f>IF($BU567="","",IFERROR(VLOOKUP(IF(ISNUMBER(FIND(" – ",$BU567)),LEFT($BU567,FIND(" – ",$BU567)-1),$BU567),ProdTbl,3,0),"کد ناشناخته"))</f>
        <v/>
      </c>
      <c r="BX567" s="22" t="n"/>
      <c r="BY567" s="21" t="n"/>
      <c r="BZ567" s="20" t="n"/>
      <c r="CA567" s="18">
        <f>IF($BZ567="","",IFERROR(VLOOKUP(IFERROR(VLOOKUP(IF(ISNUMBER(FIND(" – ",$BZ567)),LEFT($BZ567,FIND(" – ",$BZ567)-1),$BZ567),ProdTbl,5,0),""),BasketTbl,2,0),"کد ناشناخته"))</f>
        <v/>
      </c>
      <c r="CB567" s="18">
        <f>IF($BZ567="","",IFERROR(VLOOKUP(IF(ISNUMBER(FIND(" – ",$BZ567)),LEFT($BZ567,FIND(" – ",$BZ567)-1),$BZ567),ProdTbl,3,0),"کد ناشناخته"))</f>
        <v/>
      </c>
      <c r="CC567" s="22" t="n"/>
      <c r="CD567" s="21" t="n"/>
      <c r="CE567" s="20" t="n"/>
      <c r="CF567" s="18">
        <f>IF($CE567="","",IFERROR(VLOOKUP(IFERROR(VLOOKUP(IF(ISNUMBER(FIND(" – ",$CE567)),LEFT($CE567,FIND(" – ",$CE567)-1),$CE567),ProdTbl,5,0),""),BasketTbl,2,0),"کد ناشناخته"))</f>
        <v/>
      </c>
      <c r="CG567" s="18">
        <f>IF($CE567="","",IFERROR(VLOOKUP(IF(ISNUMBER(FIND(" – ",$CE567)),LEFT($CE567,FIND(" – ",$CE567)-1),$CE567),ProdTbl,3,0),"کد ناشناخته"))</f>
        <v/>
      </c>
      <c r="CH567" s="22" t="n"/>
      <c r="CI567" s="21" t="n"/>
    </row>
    <row r="568">
      <c r="A568" s="18">
        <f>IF($B568="","",COUNTA($B$10:$B568))</f>
        <v/>
      </c>
      <c r="B568" s="19" t="n"/>
      <c r="C568" s="20" t="n"/>
      <c r="D568" s="19" t="n"/>
      <c r="E568" s="18">
        <f>IF($D568="","",IFERROR(VLOOKUP(IF(ISNUMBER(FIND(" – ",$D568)),LEFT($D568,FIND(" – ",$D568)-1),$D568),SellerTbl,2,0),"کد ناشناخته"))</f>
        <v/>
      </c>
      <c r="F568" s="21" t="n"/>
      <c r="G568" s="21" t="n"/>
      <c r="H568" s="22" t="n"/>
      <c r="I568" s="23">
        <f>IF(OR($F568="",$G568=""),"",$F568-$G568)</f>
        <v/>
      </c>
      <c r="J568" s="18">
        <f>IF($I568="","",IF(ABS($I568)&lt;=0.01*$F568,"√","×"))</f>
        <v/>
      </c>
      <c r="K568" s="23">
        <f>IF(COUNT($Q568,$V568,$AA568,$AF568,$AK568,$AP568,$AU568,$AZ568,$BE568,$BJ568,$BO568,$BT568,$BY568,$CD568,$CI568)=0,"",SUM($Q568,$V568,$AA568,$AF568,$AK568,$AP568,$AU568,$AZ568,$BE568,$BJ568,$BO568,$BT568,$BY568,$CD568,$CI568))</f>
        <v/>
      </c>
      <c r="L568" s="23">
        <f>IF(OR($F568="",$K568=""),"",$F568-$K568)</f>
        <v/>
      </c>
      <c r="M568" s="20" t="n"/>
      <c r="N568" s="18">
        <f>IF($M568="","",IFERROR(VLOOKUP(IFERROR(VLOOKUP(IF(ISNUMBER(FIND(" – ",$M568)),LEFT($M568,FIND(" – ",$M568)-1),$M568),ProdTbl,5,0),""),BasketTbl,2,0),"کد ناشناخته"))</f>
        <v/>
      </c>
      <c r="O568" s="18">
        <f>IF($M568="","",IFERROR(VLOOKUP(IF(ISNUMBER(FIND(" – ",$M568)),LEFT($M568,FIND(" – ",$M568)-1),$M568),ProdTbl,3,0),"کد ناشناخته"))</f>
        <v/>
      </c>
      <c r="P568" s="22" t="n"/>
      <c r="Q568" s="21" t="n"/>
      <c r="R568" s="20" t="n"/>
      <c r="S568" s="18">
        <f>IF($R568="","",IFERROR(VLOOKUP(IFERROR(VLOOKUP(IF(ISNUMBER(FIND(" – ",$R568)),LEFT($R568,FIND(" – ",$R568)-1),$R568),ProdTbl,5,0),""),BasketTbl,2,0),"کد ناشناخته"))</f>
        <v/>
      </c>
      <c r="T568" s="18">
        <f>IF($R568="","",IFERROR(VLOOKUP(IF(ISNUMBER(FIND(" – ",$R568)),LEFT($R568,FIND(" – ",$R568)-1),$R568),ProdTbl,3,0),"کد ناشناخته"))</f>
        <v/>
      </c>
      <c r="U568" s="22" t="n"/>
      <c r="V568" s="21" t="n"/>
      <c r="W568" s="20" t="n"/>
      <c r="X568" s="18">
        <f>IF($W568="","",IFERROR(VLOOKUP(IFERROR(VLOOKUP(IF(ISNUMBER(FIND(" – ",$W568)),LEFT($W568,FIND(" – ",$W568)-1),$W568),ProdTbl,5,0),""),BasketTbl,2,0),"کد ناشناخته"))</f>
        <v/>
      </c>
      <c r="Y568" s="18">
        <f>IF($W568="","",IFERROR(VLOOKUP(IF(ISNUMBER(FIND(" – ",$W568)),LEFT($W568,FIND(" – ",$W568)-1),$W568),ProdTbl,3,0),"کد ناشناخته"))</f>
        <v/>
      </c>
      <c r="Z568" s="22" t="n"/>
      <c r="AA568" s="21" t="n"/>
      <c r="AB568" s="20" t="n"/>
      <c r="AC568" s="18">
        <f>IF($AB568="","",IFERROR(VLOOKUP(IFERROR(VLOOKUP(IF(ISNUMBER(FIND(" – ",$AB568)),LEFT($AB568,FIND(" – ",$AB568)-1),$AB568),ProdTbl,5,0),""),BasketTbl,2,0),"کد ناشناخته"))</f>
        <v/>
      </c>
      <c r="AD568" s="18">
        <f>IF($AB568="","",IFERROR(VLOOKUP(IF(ISNUMBER(FIND(" – ",$AB568)),LEFT($AB568,FIND(" – ",$AB568)-1),$AB568),ProdTbl,3,0),"کد ناشناخته"))</f>
        <v/>
      </c>
      <c r="AE568" s="22" t="n"/>
      <c r="AF568" s="21" t="n"/>
      <c r="AG568" s="20" t="n"/>
      <c r="AH568" s="18">
        <f>IF($AG568="","",IFERROR(VLOOKUP(IFERROR(VLOOKUP(IF(ISNUMBER(FIND(" – ",$AG568)),LEFT($AG568,FIND(" – ",$AG568)-1),$AG568),ProdTbl,5,0),""),BasketTbl,2,0),"کد ناشناخته"))</f>
        <v/>
      </c>
      <c r="AI568" s="18">
        <f>IF($AG568="","",IFERROR(VLOOKUP(IF(ISNUMBER(FIND(" – ",$AG568)),LEFT($AG568,FIND(" – ",$AG568)-1),$AG568),ProdTbl,3,0),"کد ناشناخته"))</f>
        <v/>
      </c>
      <c r="AJ568" s="22" t="n"/>
      <c r="AK568" s="21" t="n"/>
      <c r="AL568" s="20" t="n"/>
      <c r="AM568" s="18">
        <f>IF($AL568="","",IFERROR(VLOOKUP(IFERROR(VLOOKUP(IF(ISNUMBER(FIND(" – ",$AL568)),LEFT($AL568,FIND(" – ",$AL568)-1),$AL568),ProdTbl,5,0),""),BasketTbl,2,0),"کد ناشناخته"))</f>
        <v/>
      </c>
      <c r="AN568" s="18">
        <f>IF($AL568="","",IFERROR(VLOOKUP(IF(ISNUMBER(FIND(" – ",$AL568)),LEFT($AL568,FIND(" – ",$AL568)-1),$AL568),ProdTbl,3,0),"کد ناشناخته"))</f>
        <v/>
      </c>
      <c r="AO568" s="22" t="n"/>
      <c r="AP568" s="21" t="n"/>
      <c r="AQ568" s="20" t="n"/>
      <c r="AR568" s="18">
        <f>IF($AQ568="","",IFERROR(VLOOKUP(IFERROR(VLOOKUP(IF(ISNUMBER(FIND(" – ",$AQ568)),LEFT($AQ568,FIND(" – ",$AQ568)-1),$AQ568),ProdTbl,5,0),""),BasketTbl,2,0),"کد ناشناخته"))</f>
        <v/>
      </c>
      <c r="AS568" s="18">
        <f>IF($AQ568="","",IFERROR(VLOOKUP(IF(ISNUMBER(FIND(" – ",$AQ568)),LEFT($AQ568,FIND(" – ",$AQ568)-1),$AQ568),ProdTbl,3,0),"کد ناشناخته"))</f>
        <v/>
      </c>
      <c r="AT568" s="22" t="n"/>
      <c r="AU568" s="21" t="n"/>
      <c r="AV568" s="20" t="n"/>
      <c r="AW568" s="18">
        <f>IF($AV568="","",IFERROR(VLOOKUP(IFERROR(VLOOKUP(IF(ISNUMBER(FIND(" – ",$AV568)),LEFT($AV568,FIND(" – ",$AV568)-1),$AV568),ProdTbl,5,0),""),BasketTbl,2,0),"کد ناشناخته"))</f>
        <v/>
      </c>
      <c r="AX568" s="18">
        <f>IF($AV568="","",IFERROR(VLOOKUP(IF(ISNUMBER(FIND(" – ",$AV568)),LEFT($AV568,FIND(" – ",$AV568)-1),$AV568),ProdTbl,3,0),"کد ناشناخته"))</f>
        <v/>
      </c>
      <c r="AY568" s="22" t="n"/>
      <c r="AZ568" s="21" t="n"/>
      <c r="BA568" s="20" t="n"/>
      <c r="BB568" s="18">
        <f>IF($BA568="","",IFERROR(VLOOKUP(IFERROR(VLOOKUP(IF(ISNUMBER(FIND(" – ",$BA568)),LEFT($BA568,FIND(" – ",$BA568)-1),$BA568),ProdTbl,5,0),""),BasketTbl,2,0),"کد ناشناخته"))</f>
        <v/>
      </c>
      <c r="BC568" s="18">
        <f>IF($BA568="","",IFERROR(VLOOKUP(IF(ISNUMBER(FIND(" – ",$BA568)),LEFT($BA568,FIND(" – ",$BA568)-1),$BA568),ProdTbl,3,0),"کد ناشناخته"))</f>
        <v/>
      </c>
      <c r="BD568" s="22" t="n"/>
      <c r="BE568" s="21" t="n"/>
      <c r="BF568" s="20" t="n"/>
      <c r="BG568" s="18">
        <f>IF($BF568="","",IFERROR(VLOOKUP(IFERROR(VLOOKUP(IF(ISNUMBER(FIND(" – ",$BF568)),LEFT($BF568,FIND(" – ",$BF568)-1),$BF568),ProdTbl,5,0),""),BasketTbl,2,0),"کد ناشناخته"))</f>
        <v/>
      </c>
      <c r="BH568" s="18">
        <f>IF($BF568="","",IFERROR(VLOOKUP(IF(ISNUMBER(FIND(" – ",$BF568)),LEFT($BF568,FIND(" – ",$BF568)-1),$BF568),ProdTbl,3,0),"کد ناشناخته"))</f>
        <v/>
      </c>
      <c r="BI568" s="22" t="n"/>
      <c r="BJ568" s="21" t="n"/>
      <c r="BK568" s="20" t="n"/>
      <c r="BL568" s="18">
        <f>IF($BK568="","",IFERROR(VLOOKUP(IFERROR(VLOOKUP(IF(ISNUMBER(FIND(" – ",$BK568)),LEFT($BK568,FIND(" – ",$BK568)-1),$BK568),ProdTbl,5,0),""),BasketTbl,2,0),"کد ناشناخته"))</f>
        <v/>
      </c>
      <c r="BM568" s="18">
        <f>IF($BK568="","",IFERROR(VLOOKUP(IF(ISNUMBER(FIND(" – ",$BK568)),LEFT($BK568,FIND(" – ",$BK568)-1),$BK568),ProdTbl,3,0),"کد ناشناخته"))</f>
        <v/>
      </c>
      <c r="BN568" s="22" t="n"/>
      <c r="BO568" s="21" t="n"/>
      <c r="BP568" s="20" t="n"/>
      <c r="BQ568" s="18">
        <f>IF($BP568="","",IFERROR(VLOOKUP(IFERROR(VLOOKUP(IF(ISNUMBER(FIND(" – ",$BP568)),LEFT($BP568,FIND(" – ",$BP568)-1),$BP568),ProdTbl,5,0),""),BasketTbl,2,0),"کد ناشناخته"))</f>
        <v/>
      </c>
      <c r="BR568" s="18">
        <f>IF($BP568="","",IFERROR(VLOOKUP(IF(ISNUMBER(FIND(" – ",$BP568)),LEFT($BP568,FIND(" – ",$BP568)-1),$BP568),ProdTbl,3,0),"کد ناشناخته"))</f>
        <v/>
      </c>
      <c r="BS568" s="22" t="n"/>
      <c r="BT568" s="21" t="n"/>
      <c r="BU568" s="20" t="n"/>
      <c r="BV568" s="18">
        <f>IF($BU568="","",IFERROR(VLOOKUP(IFERROR(VLOOKUP(IF(ISNUMBER(FIND(" – ",$BU568)),LEFT($BU568,FIND(" – ",$BU568)-1),$BU568),ProdTbl,5,0),""),BasketTbl,2,0),"کد ناشناخته"))</f>
        <v/>
      </c>
      <c r="BW568" s="18">
        <f>IF($BU568="","",IFERROR(VLOOKUP(IF(ISNUMBER(FIND(" – ",$BU568)),LEFT($BU568,FIND(" – ",$BU568)-1),$BU568),ProdTbl,3,0),"کد ناشناخته"))</f>
        <v/>
      </c>
      <c r="BX568" s="22" t="n"/>
      <c r="BY568" s="21" t="n"/>
      <c r="BZ568" s="20" t="n"/>
      <c r="CA568" s="18">
        <f>IF($BZ568="","",IFERROR(VLOOKUP(IFERROR(VLOOKUP(IF(ISNUMBER(FIND(" – ",$BZ568)),LEFT($BZ568,FIND(" – ",$BZ568)-1),$BZ568),ProdTbl,5,0),""),BasketTbl,2,0),"کد ناشناخته"))</f>
        <v/>
      </c>
      <c r="CB568" s="18">
        <f>IF($BZ568="","",IFERROR(VLOOKUP(IF(ISNUMBER(FIND(" – ",$BZ568)),LEFT($BZ568,FIND(" – ",$BZ568)-1),$BZ568),ProdTbl,3,0),"کد ناشناخته"))</f>
        <v/>
      </c>
      <c r="CC568" s="22" t="n"/>
      <c r="CD568" s="21" t="n"/>
      <c r="CE568" s="20" t="n"/>
      <c r="CF568" s="18">
        <f>IF($CE568="","",IFERROR(VLOOKUP(IFERROR(VLOOKUP(IF(ISNUMBER(FIND(" – ",$CE568)),LEFT($CE568,FIND(" – ",$CE568)-1),$CE568),ProdTbl,5,0),""),BasketTbl,2,0),"کد ناشناخته"))</f>
        <v/>
      </c>
      <c r="CG568" s="18">
        <f>IF($CE568="","",IFERROR(VLOOKUP(IF(ISNUMBER(FIND(" – ",$CE568)),LEFT($CE568,FIND(" – ",$CE568)-1),$CE568),ProdTbl,3,0),"کد ناشناخته"))</f>
        <v/>
      </c>
      <c r="CH568" s="22" t="n"/>
      <c r="CI568" s="21" t="n"/>
    </row>
    <row r="569">
      <c r="A569" s="18">
        <f>IF($B569="","",COUNTA($B$10:$B569))</f>
        <v/>
      </c>
      <c r="B569" s="19" t="n"/>
      <c r="C569" s="20" t="n"/>
      <c r="D569" s="19" t="n"/>
      <c r="E569" s="18">
        <f>IF($D569="","",IFERROR(VLOOKUP(IF(ISNUMBER(FIND(" – ",$D569)),LEFT($D569,FIND(" – ",$D569)-1),$D569),SellerTbl,2,0),"کد ناشناخته"))</f>
        <v/>
      </c>
      <c r="F569" s="21" t="n"/>
      <c r="G569" s="21" t="n"/>
      <c r="H569" s="22" t="n"/>
      <c r="I569" s="23">
        <f>IF(OR($F569="",$G569=""),"",$F569-$G569)</f>
        <v/>
      </c>
      <c r="J569" s="18">
        <f>IF($I569="","",IF(ABS($I569)&lt;=0.01*$F569,"√","×"))</f>
        <v/>
      </c>
      <c r="K569" s="23">
        <f>IF(COUNT($Q569,$V569,$AA569,$AF569,$AK569,$AP569,$AU569,$AZ569,$BE569,$BJ569,$BO569,$BT569,$BY569,$CD569,$CI569)=0,"",SUM($Q569,$V569,$AA569,$AF569,$AK569,$AP569,$AU569,$AZ569,$BE569,$BJ569,$BO569,$BT569,$BY569,$CD569,$CI569))</f>
        <v/>
      </c>
      <c r="L569" s="23">
        <f>IF(OR($F569="",$K569=""),"",$F569-$K569)</f>
        <v/>
      </c>
      <c r="M569" s="20" t="n"/>
      <c r="N569" s="18">
        <f>IF($M569="","",IFERROR(VLOOKUP(IFERROR(VLOOKUP(IF(ISNUMBER(FIND(" – ",$M569)),LEFT($M569,FIND(" – ",$M569)-1),$M569),ProdTbl,5,0),""),BasketTbl,2,0),"کد ناشناخته"))</f>
        <v/>
      </c>
      <c r="O569" s="18">
        <f>IF($M569="","",IFERROR(VLOOKUP(IF(ISNUMBER(FIND(" – ",$M569)),LEFT($M569,FIND(" – ",$M569)-1),$M569),ProdTbl,3,0),"کد ناشناخته"))</f>
        <v/>
      </c>
      <c r="P569" s="22" t="n"/>
      <c r="Q569" s="21" t="n"/>
      <c r="R569" s="20" t="n"/>
      <c r="S569" s="18">
        <f>IF($R569="","",IFERROR(VLOOKUP(IFERROR(VLOOKUP(IF(ISNUMBER(FIND(" – ",$R569)),LEFT($R569,FIND(" – ",$R569)-1),$R569),ProdTbl,5,0),""),BasketTbl,2,0),"کد ناشناخته"))</f>
        <v/>
      </c>
      <c r="T569" s="18">
        <f>IF($R569="","",IFERROR(VLOOKUP(IF(ISNUMBER(FIND(" – ",$R569)),LEFT($R569,FIND(" – ",$R569)-1),$R569),ProdTbl,3,0),"کد ناشناخته"))</f>
        <v/>
      </c>
      <c r="U569" s="22" t="n"/>
      <c r="V569" s="21" t="n"/>
      <c r="W569" s="20" t="n"/>
      <c r="X569" s="18">
        <f>IF($W569="","",IFERROR(VLOOKUP(IFERROR(VLOOKUP(IF(ISNUMBER(FIND(" – ",$W569)),LEFT($W569,FIND(" – ",$W569)-1),$W569),ProdTbl,5,0),""),BasketTbl,2,0),"کد ناشناخته"))</f>
        <v/>
      </c>
      <c r="Y569" s="18">
        <f>IF($W569="","",IFERROR(VLOOKUP(IF(ISNUMBER(FIND(" – ",$W569)),LEFT($W569,FIND(" – ",$W569)-1),$W569),ProdTbl,3,0),"کد ناشناخته"))</f>
        <v/>
      </c>
      <c r="Z569" s="22" t="n"/>
      <c r="AA569" s="21" t="n"/>
      <c r="AB569" s="20" t="n"/>
      <c r="AC569" s="18">
        <f>IF($AB569="","",IFERROR(VLOOKUP(IFERROR(VLOOKUP(IF(ISNUMBER(FIND(" – ",$AB569)),LEFT($AB569,FIND(" – ",$AB569)-1),$AB569),ProdTbl,5,0),""),BasketTbl,2,0),"کد ناشناخته"))</f>
        <v/>
      </c>
      <c r="AD569" s="18">
        <f>IF($AB569="","",IFERROR(VLOOKUP(IF(ISNUMBER(FIND(" – ",$AB569)),LEFT($AB569,FIND(" – ",$AB569)-1),$AB569),ProdTbl,3,0),"کد ناشناخته"))</f>
        <v/>
      </c>
      <c r="AE569" s="22" t="n"/>
      <c r="AF569" s="21" t="n"/>
      <c r="AG569" s="20" t="n"/>
      <c r="AH569" s="18">
        <f>IF($AG569="","",IFERROR(VLOOKUP(IFERROR(VLOOKUP(IF(ISNUMBER(FIND(" – ",$AG569)),LEFT($AG569,FIND(" – ",$AG569)-1),$AG569),ProdTbl,5,0),""),BasketTbl,2,0),"کد ناشناخته"))</f>
        <v/>
      </c>
      <c r="AI569" s="18">
        <f>IF($AG569="","",IFERROR(VLOOKUP(IF(ISNUMBER(FIND(" – ",$AG569)),LEFT($AG569,FIND(" – ",$AG569)-1),$AG569),ProdTbl,3,0),"کد ناشناخته"))</f>
        <v/>
      </c>
      <c r="AJ569" s="22" t="n"/>
      <c r="AK569" s="21" t="n"/>
      <c r="AL569" s="20" t="n"/>
      <c r="AM569" s="18">
        <f>IF($AL569="","",IFERROR(VLOOKUP(IFERROR(VLOOKUP(IF(ISNUMBER(FIND(" – ",$AL569)),LEFT($AL569,FIND(" – ",$AL569)-1),$AL569),ProdTbl,5,0),""),BasketTbl,2,0),"کد ناشناخته"))</f>
        <v/>
      </c>
      <c r="AN569" s="18">
        <f>IF($AL569="","",IFERROR(VLOOKUP(IF(ISNUMBER(FIND(" – ",$AL569)),LEFT($AL569,FIND(" – ",$AL569)-1),$AL569),ProdTbl,3,0),"کد ناشناخته"))</f>
        <v/>
      </c>
      <c r="AO569" s="22" t="n"/>
      <c r="AP569" s="21" t="n"/>
      <c r="AQ569" s="20" t="n"/>
      <c r="AR569" s="18">
        <f>IF($AQ569="","",IFERROR(VLOOKUP(IFERROR(VLOOKUP(IF(ISNUMBER(FIND(" – ",$AQ569)),LEFT($AQ569,FIND(" – ",$AQ569)-1),$AQ569),ProdTbl,5,0),""),BasketTbl,2,0),"کد ناشناخته"))</f>
        <v/>
      </c>
      <c r="AS569" s="18">
        <f>IF($AQ569="","",IFERROR(VLOOKUP(IF(ISNUMBER(FIND(" – ",$AQ569)),LEFT($AQ569,FIND(" – ",$AQ569)-1),$AQ569),ProdTbl,3,0),"کد ناشناخته"))</f>
        <v/>
      </c>
      <c r="AT569" s="22" t="n"/>
      <c r="AU569" s="21" t="n"/>
      <c r="AV569" s="20" t="n"/>
      <c r="AW569" s="18">
        <f>IF($AV569="","",IFERROR(VLOOKUP(IFERROR(VLOOKUP(IF(ISNUMBER(FIND(" – ",$AV569)),LEFT($AV569,FIND(" – ",$AV569)-1),$AV569),ProdTbl,5,0),""),BasketTbl,2,0),"کد ناشناخته"))</f>
        <v/>
      </c>
      <c r="AX569" s="18">
        <f>IF($AV569="","",IFERROR(VLOOKUP(IF(ISNUMBER(FIND(" – ",$AV569)),LEFT($AV569,FIND(" – ",$AV569)-1),$AV569),ProdTbl,3,0),"کد ناشناخته"))</f>
        <v/>
      </c>
      <c r="AY569" s="22" t="n"/>
      <c r="AZ569" s="21" t="n"/>
      <c r="BA569" s="20" t="n"/>
      <c r="BB569" s="18">
        <f>IF($BA569="","",IFERROR(VLOOKUP(IFERROR(VLOOKUP(IF(ISNUMBER(FIND(" – ",$BA569)),LEFT($BA569,FIND(" – ",$BA569)-1),$BA569),ProdTbl,5,0),""),BasketTbl,2,0),"کد ناشناخته"))</f>
        <v/>
      </c>
      <c r="BC569" s="18">
        <f>IF($BA569="","",IFERROR(VLOOKUP(IF(ISNUMBER(FIND(" – ",$BA569)),LEFT($BA569,FIND(" – ",$BA569)-1),$BA569),ProdTbl,3,0),"کد ناشناخته"))</f>
        <v/>
      </c>
      <c r="BD569" s="22" t="n"/>
      <c r="BE569" s="21" t="n"/>
      <c r="BF569" s="20" t="n"/>
      <c r="BG569" s="18">
        <f>IF($BF569="","",IFERROR(VLOOKUP(IFERROR(VLOOKUP(IF(ISNUMBER(FIND(" – ",$BF569)),LEFT($BF569,FIND(" – ",$BF569)-1),$BF569),ProdTbl,5,0),""),BasketTbl,2,0),"کد ناشناخته"))</f>
        <v/>
      </c>
      <c r="BH569" s="18">
        <f>IF($BF569="","",IFERROR(VLOOKUP(IF(ISNUMBER(FIND(" – ",$BF569)),LEFT($BF569,FIND(" – ",$BF569)-1),$BF569),ProdTbl,3,0),"کد ناشناخته"))</f>
        <v/>
      </c>
      <c r="BI569" s="22" t="n"/>
      <c r="BJ569" s="21" t="n"/>
      <c r="BK569" s="20" t="n"/>
      <c r="BL569" s="18">
        <f>IF($BK569="","",IFERROR(VLOOKUP(IFERROR(VLOOKUP(IF(ISNUMBER(FIND(" – ",$BK569)),LEFT($BK569,FIND(" – ",$BK569)-1),$BK569),ProdTbl,5,0),""),BasketTbl,2,0),"کد ناشناخته"))</f>
        <v/>
      </c>
      <c r="BM569" s="18">
        <f>IF($BK569="","",IFERROR(VLOOKUP(IF(ISNUMBER(FIND(" – ",$BK569)),LEFT($BK569,FIND(" – ",$BK569)-1),$BK569),ProdTbl,3,0),"کد ناشناخته"))</f>
        <v/>
      </c>
      <c r="BN569" s="22" t="n"/>
      <c r="BO569" s="21" t="n"/>
      <c r="BP569" s="20" t="n"/>
      <c r="BQ569" s="18">
        <f>IF($BP569="","",IFERROR(VLOOKUP(IFERROR(VLOOKUP(IF(ISNUMBER(FIND(" – ",$BP569)),LEFT($BP569,FIND(" – ",$BP569)-1),$BP569),ProdTbl,5,0),""),BasketTbl,2,0),"کد ناشناخته"))</f>
        <v/>
      </c>
      <c r="BR569" s="18">
        <f>IF($BP569="","",IFERROR(VLOOKUP(IF(ISNUMBER(FIND(" – ",$BP569)),LEFT($BP569,FIND(" – ",$BP569)-1),$BP569),ProdTbl,3,0),"کد ناشناخته"))</f>
        <v/>
      </c>
      <c r="BS569" s="22" t="n"/>
      <c r="BT569" s="21" t="n"/>
      <c r="BU569" s="20" t="n"/>
      <c r="BV569" s="18">
        <f>IF($BU569="","",IFERROR(VLOOKUP(IFERROR(VLOOKUP(IF(ISNUMBER(FIND(" – ",$BU569)),LEFT($BU569,FIND(" – ",$BU569)-1),$BU569),ProdTbl,5,0),""),BasketTbl,2,0),"کد ناشناخته"))</f>
        <v/>
      </c>
      <c r="BW569" s="18">
        <f>IF($BU569="","",IFERROR(VLOOKUP(IF(ISNUMBER(FIND(" – ",$BU569)),LEFT($BU569,FIND(" – ",$BU569)-1),$BU569),ProdTbl,3,0),"کد ناشناخته"))</f>
        <v/>
      </c>
      <c r="BX569" s="22" t="n"/>
      <c r="BY569" s="21" t="n"/>
      <c r="BZ569" s="20" t="n"/>
      <c r="CA569" s="18">
        <f>IF($BZ569="","",IFERROR(VLOOKUP(IFERROR(VLOOKUP(IF(ISNUMBER(FIND(" – ",$BZ569)),LEFT($BZ569,FIND(" – ",$BZ569)-1),$BZ569),ProdTbl,5,0),""),BasketTbl,2,0),"کد ناشناخته"))</f>
        <v/>
      </c>
      <c r="CB569" s="18">
        <f>IF($BZ569="","",IFERROR(VLOOKUP(IF(ISNUMBER(FIND(" – ",$BZ569)),LEFT($BZ569,FIND(" – ",$BZ569)-1),$BZ569),ProdTbl,3,0),"کد ناشناخته"))</f>
        <v/>
      </c>
      <c r="CC569" s="22" t="n"/>
      <c r="CD569" s="21" t="n"/>
      <c r="CE569" s="20" t="n"/>
      <c r="CF569" s="18">
        <f>IF($CE569="","",IFERROR(VLOOKUP(IFERROR(VLOOKUP(IF(ISNUMBER(FIND(" – ",$CE569)),LEFT($CE569,FIND(" – ",$CE569)-1),$CE569),ProdTbl,5,0),""),BasketTbl,2,0),"کد ناشناخته"))</f>
        <v/>
      </c>
      <c r="CG569" s="18">
        <f>IF($CE569="","",IFERROR(VLOOKUP(IF(ISNUMBER(FIND(" – ",$CE569)),LEFT($CE569,FIND(" – ",$CE569)-1),$CE569),ProdTbl,3,0),"کد ناشناخته"))</f>
        <v/>
      </c>
      <c r="CH569" s="22" t="n"/>
      <c r="CI569" s="21" t="n"/>
    </row>
    <row r="570">
      <c r="A570" s="18">
        <f>IF($B570="","",COUNTA($B$10:$B570))</f>
        <v/>
      </c>
      <c r="B570" s="19" t="n"/>
      <c r="C570" s="20" t="n"/>
      <c r="D570" s="19" t="n"/>
      <c r="E570" s="18">
        <f>IF($D570="","",IFERROR(VLOOKUP(IF(ISNUMBER(FIND(" – ",$D570)),LEFT($D570,FIND(" – ",$D570)-1),$D570),SellerTbl,2,0),"کد ناشناخته"))</f>
        <v/>
      </c>
      <c r="F570" s="21" t="n"/>
      <c r="G570" s="21" t="n"/>
      <c r="H570" s="22" t="n"/>
      <c r="I570" s="23">
        <f>IF(OR($F570="",$G570=""),"",$F570-$G570)</f>
        <v/>
      </c>
      <c r="J570" s="18">
        <f>IF($I570="","",IF(ABS($I570)&lt;=0.01*$F570,"√","×"))</f>
        <v/>
      </c>
      <c r="K570" s="23">
        <f>IF(COUNT($Q570,$V570,$AA570,$AF570,$AK570,$AP570,$AU570,$AZ570,$BE570,$BJ570,$BO570,$BT570,$BY570,$CD570,$CI570)=0,"",SUM($Q570,$V570,$AA570,$AF570,$AK570,$AP570,$AU570,$AZ570,$BE570,$BJ570,$BO570,$BT570,$BY570,$CD570,$CI570))</f>
        <v/>
      </c>
      <c r="L570" s="23">
        <f>IF(OR($F570="",$K570=""),"",$F570-$K570)</f>
        <v/>
      </c>
      <c r="M570" s="20" t="n"/>
      <c r="N570" s="18">
        <f>IF($M570="","",IFERROR(VLOOKUP(IFERROR(VLOOKUP(IF(ISNUMBER(FIND(" – ",$M570)),LEFT($M570,FIND(" – ",$M570)-1),$M570),ProdTbl,5,0),""),BasketTbl,2,0),"کد ناشناخته"))</f>
        <v/>
      </c>
      <c r="O570" s="18">
        <f>IF($M570="","",IFERROR(VLOOKUP(IF(ISNUMBER(FIND(" – ",$M570)),LEFT($M570,FIND(" – ",$M570)-1),$M570),ProdTbl,3,0),"کد ناشناخته"))</f>
        <v/>
      </c>
      <c r="P570" s="22" t="n"/>
      <c r="Q570" s="21" t="n"/>
      <c r="R570" s="20" t="n"/>
      <c r="S570" s="18">
        <f>IF($R570="","",IFERROR(VLOOKUP(IFERROR(VLOOKUP(IF(ISNUMBER(FIND(" – ",$R570)),LEFT($R570,FIND(" – ",$R570)-1),$R570),ProdTbl,5,0),""),BasketTbl,2,0),"کد ناشناخته"))</f>
        <v/>
      </c>
      <c r="T570" s="18">
        <f>IF($R570="","",IFERROR(VLOOKUP(IF(ISNUMBER(FIND(" – ",$R570)),LEFT($R570,FIND(" – ",$R570)-1),$R570),ProdTbl,3,0),"کد ناشناخته"))</f>
        <v/>
      </c>
      <c r="U570" s="22" t="n"/>
      <c r="V570" s="21" t="n"/>
      <c r="W570" s="20" t="n"/>
      <c r="X570" s="18">
        <f>IF($W570="","",IFERROR(VLOOKUP(IFERROR(VLOOKUP(IF(ISNUMBER(FIND(" – ",$W570)),LEFT($W570,FIND(" – ",$W570)-1),$W570),ProdTbl,5,0),""),BasketTbl,2,0),"کد ناشناخته"))</f>
        <v/>
      </c>
      <c r="Y570" s="18">
        <f>IF($W570="","",IFERROR(VLOOKUP(IF(ISNUMBER(FIND(" – ",$W570)),LEFT($W570,FIND(" – ",$W570)-1),$W570),ProdTbl,3,0),"کد ناشناخته"))</f>
        <v/>
      </c>
      <c r="Z570" s="22" t="n"/>
      <c r="AA570" s="21" t="n"/>
      <c r="AB570" s="20" t="n"/>
      <c r="AC570" s="18">
        <f>IF($AB570="","",IFERROR(VLOOKUP(IFERROR(VLOOKUP(IF(ISNUMBER(FIND(" – ",$AB570)),LEFT($AB570,FIND(" – ",$AB570)-1),$AB570),ProdTbl,5,0),""),BasketTbl,2,0),"کد ناشناخته"))</f>
        <v/>
      </c>
      <c r="AD570" s="18">
        <f>IF($AB570="","",IFERROR(VLOOKUP(IF(ISNUMBER(FIND(" – ",$AB570)),LEFT($AB570,FIND(" – ",$AB570)-1),$AB570),ProdTbl,3,0),"کد ناشناخته"))</f>
        <v/>
      </c>
      <c r="AE570" s="22" t="n"/>
      <c r="AF570" s="21" t="n"/>
      <c r="AG570" s="20" t="n"/>
      <c r="AH570" s="18">
        <f>IF($AG570="","",IFERROR(VLOOKUP(IFERROR(VLOOKUP(IF(ISNUMBER(FIND(" – ",$AG570)),LEFT($AG570,FIND(" – ",$AG570)-1),$AG570),ProdTbl,5,0),""),BasketTbl,2,0),"کد ناشناخته"))</f>
        <v/>
      </c>
      <c r="AI570" s="18">
        <f>IF($AG570="","",IFERROR(VLOOKUP(IF(ISNUMBER(FIND(" – ",$AG570)),LEFT($AG570,FIND(" – ",$AG570)-1),$AG570),ProdTbl,3,0),"کد ناشناخته"))</f>
        <v/>
      </c>
      <c r="AJ570" s="22" t="n"/>
      <c r="AK570" s="21" t="n"/>
      <c r="AL570" s="20" t="n"/>
      <c r="AM570" s="18">
        <f>IF($AL570="","",IFERROR(VLOOKUP(IFERROR(VLOOKUP(IF(ISNUMBER(FIND(" – ",$AL570)),LEFT($AL570,FIND(" – ",$AL570)-1),$AL570),ProdTbl,5,0),""),BasketTbl,2,0),"کد ناشناخته"))</f>
        <v/>
      </c>
      <c r="AN570" s="18">
        <f>IF($AL570="","",IFERROR(VLOOKUP(IF(ISNUMBER(FIND(" – ",$AL570)),LEFT($AL570,FIND(" – ",$AL570)-1),$AL570),ProdTbl,3,0),"کد ناشناخته"))</f>
        <v/>
      </c>
      <c r="AO570" s="22" t="n"/>
      <c r="AP570" s="21" t="n"/>
      <c r="AQ570" s="20" t="n"/>
      <c r="AR570" s="18">
        <f>IF($AQ570="","",IFERROR(VLOOKUP(IFERROR(VLOOKUP(IF(ISNUMBER(FIND(" – ",$AQ570)),LEFT($AQ570,FIND(" – ",$AQ570)-1),$AQ570),ProdTbl,5,0),""),BasketTbl,2,0),"کد ناشناخته"))</f>
        <v/>
      </c>
      <c r="AS570" s="18">
        <f>IF($AQ570="","",IFERROR(VLOOKUP(IF(ISNUMBER(FIND(" – ",$AQ570)),LEFT($AQ570,FIND(" – ",$AQ570)-1),$AQ570),ProdTbl,3,0),"کد ناشناخته"))</f>
        <v/>
      </c>
      <c r="AT570" s="22" t="n"/>
      <c r="AU570" s="21" t="n"/>
      <c r="AV570" s="20" t="n"/>
      <c r="AW570" s="18">
        <f>IF($AV570="","",IFERROR(VLOOKUP(IFERROR(VLOOKUP(IF(ISNUMBER(FIND(" – ",$AV570)),LEFT($AV570,FIND(" – ",$AV570)-1),$AV570),ProdTbl,5,0),""),BasketTbl,2,0),"کد ناشناخته"))</f>
        <v/>
      </c>
      <c r="AX570" s="18">
        <f>IF($AV570="","",IFERROR(VLOOKUP(IF(ISNUMBER(FIND(" – ",$AV570)),LEFT($AV570,FIND(" – ",$AV570)-1),$AV570),ProdTbl,3,0),"کد ناشناخته"))</f>
        <v/>
      </c>
      <c r="AY570" s="22" t="n"/>
      <c r="AZ570" s="21" t="n"/>
      <c r="BA570" s="20" t="n"/>
      <c r="BB570" s="18">
        <f>IF($BA570="","",IFERROR(VLOOKUP(IFERROR(VLOOKUP(IF(ISNUMBER(FIND(" – ",$BA570)),LEFT($BA570,FIND(" – ",$BA570)-1),$BA570),ProdTbl,5,0),""),BasketTbl,2,0),"کد ناشناخته"))</f>
        <v/>
      </c>
      <c r="BC570" s="18">
        <f>IF($BA570="","",IFERROR(VLOOKUP(IF(ISNUMBER(FIND(" – ",$BA570)),LEFT($BA570,FIND(" – ",$BA570)-1),$BA570),ProdTbl,3,0),"کد ناشناخته"))</f>
        <v/>
      </c>
      <c r="BD570" s="22" t="n"/>
      <c r="BE570" s="21" t="n"/>
      <c r="BF570" s="20" t="n"/>
      <c r="BG570" s="18">
        <f>IF($BF570="","",IFERROR(VLOOKUP(IFERROR(VLOOKUP(IF(ISNUMBER(FIND(" – ",$BF570)),LEFT($BF570,FIND(" – ",$BF570)-1),$BF570),ProdTbl,5,0),""),BasketTbl,2,0),"کد ناشناخته"))</f>
        <v/>
      </c>
      <c r="BH570" s="18">
        <f>IF($BF570="","",IFERROR(VLOOKUP(IF(ISNUMBER(FIND(" – ",$BF570)),LEFT($BF570,FIND(" – ",$BF570)-1),$BF570),ProdTbl,3,0),"کد ناشناخته"))</f>
        <v/>
      </c>
      <c r="BI570" s="22" t="n"/>
      <c r="BJ570" s="21" t="n"/>
      <c r="BK570" s="20" t="n"/>
      <c r="BL570" s="18">
        <f>IF($BK570="","",IFERROR(VLOOKUP(IFERROR(VLOOKUP(IF(ISNUMBER(FIND(" – ",$BK570)),LEFT($BK570,FIND(" – ",$BK570)-1),$BK570),ProdTbl,5,0),""),BasketTbl,2,0),"کد ناشناخته"))</f>
        <v/>
      </c>
      <c r="BM570" s="18">
        <f>IF($BK570="","",IFERROR(VLOOKUP(IF(ISNUMBER(FIND(" – ",$BK570)),LEFT($BK570,FIND(" – ",$BK570)-1),$BK570),ProdTbl,3,0),"کد ناشناخته"))</f>
        <v/>
      </c>
      <c r="BN570" s="22" t="n"/>
      <c r="BO570" s="21" t="n"/>
      <c r="BP570" s="20" t="n"/>
      <c r="BQ570" s="18">
        <f>IF($BP570="","",IFERROR(VLOOKUP(IFERROR(VLOOKUP(IF(ISNUMBER(FIND(" – ",$BP570)),LEFT($BP570,FIND(" – ",$BP570)-1),$BP570),ProdTbl,5,0),""),BasketTbl,2,0),"کد ناشناخته"))</f>
        <v/>
      </c>
      <c r="BR570" s="18">
        <f>IF($BP570="","",IFERROR(VLOOKUP(IF(ISNUMBER(FIND(" – ",$BP570)),LEFT($BP570,FIND(" – ",$BP570)-1),$BP570),ProdTbl,3,0),"کد ناشناخته"))</f>
        <v/>
      </c>
      <c r="BS570" s="22" t="n"/>
      <c r="BT570" s="21" t="n"/>
      <c r="BU570" s="20" t="n"/>
      <c r="BV570" s="18">
        <f>IF($BU570="","",IFERROR(VLOOKUP(IFERROR(VLOOKUP(IF(ISNUMBER(FIND(" – ",$BU570)),LEFT($BU570,FIND(" – ",$BU570)-1),$BU570),ProdTbl,5,0),""),BasketTbl,2,0),"کد ناشناخته"))</f>
        <v/>
      </c>
      <c r="BW570" s="18">
        <f>IF($BU570="","",IFERROR(VLOOKUP(IF(ISNUMBER(FIND(" – ",$BU570)),LEFT($BU570,FIND(" – ",$BU570)-1),$BU570),ProdTbl,3,0),"کد ناشناخته"))</f>
        <v/>
      </c>
      <c r="BX570" s="22" t="n"/>
      <c r="BY570" s="21" t="n"/>
      <c r="BZ570" s="20" t="n"/>
      <c r="CA570" s="18">
        <f>IF($BZ570="","",IFERROR(VLOOKUP(IFERROR(VLOOKUP(IF(ISNUMBER(FIND(" – ",$BZ570)),LEFT($BZ570,FIND(" – ",$BZ570)-1),$BZ570),ProdTbl,5,0),""),BasketTbl,2,0),"کد ناشناخته"))</f>
        <v/>
      </c>
      <c r="CB570" s="18">
        <f>IF($BZ570="","",IFERROR(VLOOKUP(IF(ISNUMBER(FIND(" – ",$BZ570)),LEFT($BZ570,FIND(" – ",$BZ570)-1),$BZ570),ProdTbl,3,0),"کد ناشناخته"))</f>
        <v/>
      </c>
      <c r="CC570" s="22" t="n"/>
      <c r="CD570" s="21" t="n"/>
      <c r="CE570" s="20" t="n"/>
      <c r="CF570" s="18">
        <f>IF($CE570="","",IFERROR(VLOOKUP(IFERROR(VLOOKUP(IF(ISNUMBER(FIND(" – ",$CE570)),LEFT($CE570,FIND(" – ",$CE570)-1),$CE570),ProdTbl,5,0),""),BasketTbl,2,0),"کد ناشناخته"))</f>
        <v/>
      </c>
      <c r="CG570" s="18">
        <f>IF($CE570="","",IFERROR(VLOOKUP(IF(ISNUMBER(FIND(" – ",$CE570)),LEFT($CE570,FIND(" – ",$CE570)-1),$CE570),ProdTbl,3,0),"کد ناشناخته"))</f>
        <v/>
      </c>
      <c r="CH570" s="22" t="n"/>
      <c r="CI570" s="21" t="n"/>
    </row>
    <row r="571">
      <c r="A571" s="18">
        <f>IF($B571="","",COUNTA($B$10:$B571))</f>
        <v/>
      </c>
      <c r="B571" s="19" t="n"/>
      <c r="C571" s="20" t="n"/>
      <c r="D571" s="19" t="n"/>
      <c r="E571" s="18">
        <f>IF($D571="","",IFERROR(VLOOKUP(IF(ISNUMBER(FIND(" – ",$D571)),LEFT($D571,FIND(" – ",$D571)-1),$D571),SellerTbl,2,0),"کد ناشناخته"))</f>
        <v/>
      </c>
      <c r="F571" s="21" t="n"/>
      <c r="G571" s="21" t="n"/>
      <c r="H571" s="22" t="n"/>
      <c r="I571" s="23">
        <f>IF(OR($F571="",$G571=""),"",$F571-$G571)</f>
        <v/>
      </c>
      <c r="J571" s="18">
        <f>IF($I571="","",IF(ABS($I571)&lt;=0.01*$F571,"√","×"))</f>
        <v/>
      </c>
      <c r="K571" s="23">
        <f>IF(COUNT($Q571,$V571,$AA571,$AF571,$AK571,$AP571,$AU571,$AZ571,$BE571,$BJ571,$BO571,$BT571,$BY571,$CD571,$CI571)=0,"",SUM($Q571,$V571,$AA571,$AF571,$AK571,$AP571,$AU571,$AZ571,$BE571,$BJ571,$BO571,$BT571,$BY571,$CD571,$CI571))</f>
        <v/>
      </c>
      <c r="L571" s="23">
        <f>IF(OR($F571="",$K571=""),"",$F571-$K571)</f>
        <v/>
      </c>
      <c r="M571" s="20" t="n"/>
      <c r="N571" s="18">
        <f>IF($M571="","",IFERROR(VLOOKUP(IFERROR(VLOOKUP(IF(ISNUMBER(FIND(" – ",$M571)),LEFT($M571,FIND(" – ",$M571)-1),$M571),ProdTbl,5,0),""),BasketTbl,2,0),"کد ناشناخته"))</f>
        <v/>
      </c>
      <c r="O571" s="18">
        <f>IF($M571="","",IFERROR(VLOOKUP(IF(ISNUMBER(FIND(" – ",$M571)),LEFT($M571,FIND(" – ",$M571)-1),$M571),ProdTbl,3,0),"کد ناشناخته"))</f>
        <v/>
      </c>
      <c r="P571" s="22" t="n"/>
      <c r="Q571" s="21" t="n"/>
      <c r="R571" s="20" t="n"/>
      <c r="S571" s="18">
        <f>IF($R571="","",IFERROR(VLOOKUP(IFERROR(VLOOKUP(IF(ISNUMBER(FIND(" – ",$R571)),LEFT($R571,FIND(" – ",$R571)-1),$R571),ProdTbl,5,0),""),BasketTbl,2,0),"کد ناشناخته"))</f>
        <v/>
      </c>
      <c r="T571" s="18">
        <f>IF($R571="","",IFERROR(VLOOKUP(IF(ISNUMBER(FIND(" – ",$R571)),LEFT($R571,FIND(" – ",$R571)-1),$R571),ProdTbl,3,0),"کد ناشناخته"))</f>
        <v/>
      </c>
      <c r="U571" s="22" t="n"/>
      <c r="V571" s="21" t="n"/>
      <c r="W571" s="20" t="n"/>
      <c r="X571" s="18">
        <f>IF($W571="","",IFERROR(VLOOKUP(IFERROR(VLOOKUP(IF(ISNUMBER(FIND(" – ",$W571)),LEFT($W571,FIND(" – ",$W571)-1),$W571),ProdTbl,5,0),""),BasketTbl,2,0),"کد ناشناخته"))</f>
        <v/>
      </c>
      <c r="Y571" s="18">
        <f>IF($W571="","",IFERROR(VLOOKUP(IF(ISNUMBER(FIND(" – ",$W571)),LEFT($W571,FIND(" – ",$W571)-1),$W571),ProdTbl,3,0),"کد ناشناخته"))</f>
        <v/>
      </c>
      <c r="Z571" s="22" t="n"/>
      <c r="AA571" s="21" t="n"/>
      <c r="AB571" s="20" t="n"/>
      <c r="AC571" s="18">
        <f>IF($AB571="","",IFERROR(VLOOKUP(IFERROR(VLOOKUP(IF(ISNUMBER(FIND(" – ",$AB571)),LEFT($AB571,FIND(" – ",$AB571)-1),$AB571),ProdTbl,5,0),""),BasketTbl,2,0),"کد ناشناخته"))</f>
        <v/>
      </c>
      <c r="AD571" s="18">
        <f>IF($AB571="","",IFERROR(VLOOKUP(IF(ISNUMBER(FIND(" – ",$AB571)),LEFT($AB571,FIND(" – ",$AB571)-1),$AB571),ProdTbl,3,0),"کد ناشناخته"))</f>
        <v/>
      </c>
      <c r="AE571" s="22" t="n"/>
      <c r="AF571" s="21" t="n"/>
      <c r="AG571" s="20" t="n"/>
      <c r="AH571" s="18">
        <f>IF($AG571="","",IFERROR(VLOOKUP(IFERROR(VLOOKUP(IF(ISNUMBER(FIND(" – ",$AG571)),LEFT($AG571,FIND(" – ",$AG571)-1),$AG571),ProdTbl,5,0),""),BasketTbl,2,0),"کد ناشناخته"))</f>
        <v/>
      </c>
      <c r="AI571" s="18">
        <f>IF($AG571="","",IFERROR(VLOOKUP(IF(ISNUMBER(FIND(" – ",$AG571)),LEFT($AG571,FIND(" – ",$AG571)-1),$AG571),ProdTbl,3,0),"کد ناشناخته"))</f>
        <v/>
      </c>
      <c r="AJ571" s="22" t="n"/>
      <c r="AK571" s="21" t="n"/>
      <c r="AL571" s="20" t="n"/>
      <c r="AM571" s="18">
        <f>IF($AL571="","",IFERROR(VLOOKUP(IFERROR(VLOOKUP(IF(ISNUMBER(FIND(" – ",$AL571)),LEFT($AL571,FIND(" – ",$AL571)-1),$AL571),ProdTbl,5,0),""),BasketTbl,2,0),"کد ناشناخته"))</f>
        <v/>
      </c>
      <c r="AN571" s="18">
        <f>IF($AL571="","",IFERROR(VLOOKUP(IF(ISNUMBER(FIND(" – ",$AL571)),LEFT($AL571,FIND(" – ",$AL571)-1),$AL571),ProdTbl,3,0),"کد ناشناخته"))</f>
        <v/>
      </c>
      <c r="AO571" s="22" t="n"/>
      <c r="AP571" s="21" t="n"/>
      <c r="AQ571" s="20" t="n"/>
      <c r="AR571" s="18">
        <f>IF($AQ571="","",IFERROR(VLOOKUP(IFERROR(VLOOKUP(IF(ISNUMBER(FIND(" – ",$AQ571)),LEFT($AQ571,FIND(" – ",$AQ571)-1),$AQ571),ProdTbl,5,0),""),BasketTbl,2,0),"کد ناشناخته"))</f>
        <v/>
      </c>
      <c r="AS571" s="18">
        <f>IF($AQ571="","",IFERROR(VLOOKUP(IF(ISNUMBER(FIND(" – ",$AQ571)),LEFT($AQ571,FIND(" – ",$AQ571)-1),$AQ571),ProdTbl,3,0),"کد ناشناخته"))</f>
        <v/>
      </c>
      <c r="AT571" s="22" t="n"/>
      <c r="AU571" s="21" t="n"/>
      <c r="AV571" s="20" t="n"/>
      <c r="AW571" s="18">
        <f>IF($AV571="","",IFERROR(VLOOKUP(IFERROR(VLOOKUP(IF(ISNUMBER(FIND(" – ",$AV571)),LEFT($AV571,FIND(" – ",$AV571)-1),$AV571),ProdTbl,5,0),""),BasketTbl,2,0),"کد ناشناخته"))</f>
        <v/>
      </c>
      <c r="AX571" s="18">
        <f>IF($AV571="","",IFERROR(VLOOKUP(IF(ISNUMBER(FIND(" – ",$AV571)),LEFT($AV571,FIND(" – ",$AV571)-1),$AV571),ProdTbl,3,0),"کد ناشناخته"))</f>
        <v/>
      </c>
      <c r="AY571" s="22" t="n"/>
      <c r="AZ571" s="21" t="n"/>
      <c r="BA571" s="20" t="n"/>
      <c r="BB571" s="18">
        <f>IF($BA571="","",IFERROR(VLOOKUP(IFERROR(VLOOKUP(IF(ISNUMBER(FIND(" – ",$BA571)),LEFT($BA571,FIND(" – ",$BA571)-1),$BA571),ProdTbl,5,0),""),BasketTbl,2,0),"کد ناشناخته"))</f>
        <v/>
      </c>
      <c r="BC571" s="18">
        <f>IF($BA571="","",IFERROR(VLOOKUP(IF(ISNUMBER(FIND(" – ",$BA571)),LEFT($BA571,FIND(" – ",$BA571)-1),$BA571),ProdTbl,3,0),"کد ناشناخته"))</f>
        <v/>
      </c>
      <c r="BD571" s="22" t="n"/>
      <c r="BE571" s="21" t="n"/>
      <c r="BF571" s="20" t="n"/>
      <c r="BG571" s="18">
        <f>IF($BF571="","",IFERROR(VLOOKUP(IFERROR(VLOOKUP(IF(ISNUMBER(FIND(" – ",$BF571)),LEFT($BF571,FIND(" – ",$BF571)-1),$BF571),ProdTbl,5,0),""),BasketTbl,2,0),"کد ناشناخته"))</f>
        <v/>
      </c>
      <c r="BH571" s="18">
        <f>IF($BF571="","",IFERROR(VLOOKUP(IF(ISNUMBER(FIND(" – ",$BF571)),LEFT($BF571,FIND(" – ",$BF571)-1),$BF571),ProdTbl,3,0),"کد ناشناخته"))</f>
        <v/>
      </c>
      <c r="BI571" s="22" t="n"/>
      <c r="BJ571" s="21" t="n"/>
      <c r="BK571" s="20" t="n"/>
      <c r="BL571" s="18">
        <f>IF($BK571="","",IFERROR(VLOOKUP(IFERROR(VLOOKUP(IF(ISNUMBER(FIND(" – ",$BK571)),LEFT($BK571,FIND(" – ",$BK571)-1),$BK571),ProdTbl,5,0),""),BasketTbl,2,0),"کد ناشناخته"))</f>
        <v/>
      </c>
      <c r="BM571" s="18">
        <f>IF($BK571="","",IFERROR(VLOOKUP(IF(ISNUMBER(FIND(" – ",$BK571)),LEFT($BK571,FIND(" – ",$BK571)-1),$BK571),ProdTbl,3,0),"کد ناشناخته"))</f>
        <v/>
      </c>
      <c r="BN571" s="22" t="n"/>
      <c r="BO571" s="21" t="n"/>
      <c r="BP571" s="20" t="n"/>
      <c r="BQ571" s="18">
        <f>IF($BP571="","",IFERROR(VLOOKUP(IFERROR(VLOOKUP(IF(ISNUMBER(FIND(" – ",$BP571)),LEFT($BP571,FIND(" – ",$BP571)-1),$BP571),ProdTbl,5,0),""),BasketTbl,2,0),"کد ناشناخته"))</f>
        <v/>
      </c>
      <c r="BR571" s="18">
        <f>IF($BP571="","",IFERROR(VLOOKUP(IF(ISNUMBER(FIND(" – ",$BP571)),LEFT($BP571,FIND(" – ",$BP571)-1),$BP571),ProdTbl,3,0),"کد ناشناخته"))</f>
        <v/>
      </c>
      <c r="BS571" s="22" t="n"/>
      <c r="BT571" s="21" t="n"/>
      <c r="BU571" s="20" t="n"/>
      <c r="BV571" s="18">
        <f>IF($BU571="","",IFERROR(VLOOKUP(IFERROR(VLOOKUP(IF(ISNUMBER(FIND(" – ",$BU571)),LEFT($BU571,FIND(" – ",$BU571)-1),$BU571),ProdTbl,5,0),""),BasketTbl,2,0),"کد ناشناخته"))</f>
        <v/>
      </c>
      <c r="BW571" s="18">
        <f>IF($BU571="","",IFERROR(VLOOKUP(IF(ISNUMBER(FIND(" – ",$BU571)),LEFT($BU571,FIND(" – ",$BU571)-1),$BU571),ProdTbl,3,0),"کد ناشناخته"))</f>
        <v/>
      </c>
      <c r="BX571" s="22" t="n"/>
      <c r="BY571" s="21" t="n"/>
      <c r="BZ571" s="20" t="n"/>
      <c r="CA571" s="18">
        <f>IF($BZ571="","",IFERROR(VLOOKUP(IFERROR(VLOOKUP(IF(ISNUMBER(FIND(" – ",$BZ571)),LEFT($BZ571,FIND(" – ",$BZ571)-1),$BZ571),ProdTbl,5,0),""),BasketTbl,2,0),"کد ناشناخته"))</f>
        <v/>
      </c>
      <c r="CB571" s="18">
        <f>IF($BZ571="","",IFERROR(VLOOKUP(IF(ISNUMBER(FIND(" – ",$BZ571)),LEFT($BZ571,FIND(" – ",$BZ571)-1),$BZ571),ProdTbl,3,0),"کد ناشناخته"))</f>
        <v/>
      </c>
      <c r="CC571" s="22" t="n"/>
      <c r="CD571" s="21" t="n"/>
      <c r="CE571" s="20" t="n"/>
      <c r="CF571" s="18">
        <f>IF($CE571="","",IFERROR(VLOOKUP(IFERROR(VLOOKUP(IF(ISNUMBER(FIND(" – ",$CE571)),LEFT($CE571,FIND(" – ",$CE571)-1),$CE571),ProdTbl,5,0),""),BasketTbl,2,0),"کد ناشناخته"))</f>
        <v/>
      </c>
      <c r="CG571" s="18">
        <f>IF($CE571="","",IFERROR(VLOOKUP(IF(ISNUMBER(FIND(" – ",$CE571)),LEFT($CE571,FIND(" – ",$CE571)-1),$CE571),ProdTbl,3,0),"کد ناشناخته"))</f>
        <v/>
      </c>
      <c r="CH571" s="22" t="n"/>
      <c r="CI571" s="21" t="n"/>
    </row>
    <row r="572">
      <c r="A572" s="18">
        <f>IF($B572="","",COUNTA($B$10:$B572))</f>
        <v/>
      </c>
      <c r="B572" s="19" t="n"/>
      <c r="C572" s="20" t="n"/>
      <c r="D572" s="19" t="n"/>
      <c r="E572" s="18">
        <f>IF($D572="","",IFERROR(VLOOKUP(IF(ISNUMBER(FIND(" – ",$D572)),LEFT($D572,FIND(" – ",$D572)-1),$D572),SellerTbl,2,0),"کد ناشناخته"))</f>
        <v/>
      </c>
      <c r="F572" s="21" t="n"/>
      <c r="G572" s="21" t="n"/>
      <c r="H572" s="22" t="n"/>
      <c r="I572" s="23">
        <f>IF(OR($F572="",$G572=""),"",$F572-$G572)</f>
        <v/>
      </c>
      <c r="J572" s="18">
        <f>IF($I572="","",IF(ABS($I572)&lt;=0.01*$F572,"√","×"))</f>
        <v/>
      </c>
      <c r="K572" s="23">
        <f>IF(COUNT($Q572,$V572,$AA572,$AF572,$AK572,$AP572,$AU572,$AZ572,$BE572,$BJ572,$BO572,$BT572,$BY572,$CD572,$CI572)=0,"",SUM($Q572,$V572,$AA572,$AF572,$AK572,$AP572,$AU572,$AZ572,$BE572,$BJ572,$BO572,$BT572,$BY572,$CD572,$CI572))</f>
        <v/>
      </c>
      <c r="L572" s="23">
        <f>IF(OR($F572="",$K572=""),"",$F572-$K572)</f>
        <v/>
      </c>
      <c r="M572" s="20" t="n"/>
      <c r="N572" s="18">
        <f>IF($M572="","",IFERROR(VLOOKUP(IFERROR(VLOOKUP(IF(ISNUMBER(FIND(" – ",$M572)),LEFT($M572,FIND(" – ",$M572)-1),$M572),ProdTbl,5,0),""),BasketTbl,2,0),"کد ناشناخته"))</f>
        <v/>
      </c>
      <c r="O572" s="18">
        <f>IF($M572="","",IFERROR(VLOOKUP(IF(ISNUMBER(FIND(" – ",$M572)),LEFT($M572,FIND(" – ",$M572)-1),$M572),ProdTbl,3,0),"کد ناشناخته"))</f>
        <v/>
      </c>
      <c r="P572" s="22" t="n"/>
      <c r="Q572" s="21" t="n"/>
      <c r="R572" s="20" t="n"/>
      <c r="S572" s="18">
        <f>IF($R572="","",IFERROR(VLOOKUP(IFERROR(VLOOKUP(IF(ISNUMBER(FIND(" – ",$R572)),LEFT($R572,FIND(" – ",$R572)-1),$R572),ProdTbl,5,0),""),BasketTbl,2,0),"کد ناشناخته"))</f>
        <v/>
      </c>
      <c r="T572" s="18">
        <f>IF($R572="","",IFERROR(VLOOKUP(IF(ISNUMBER(FIND(" – ",$R572)),LEFT($R572,FIND(" – ",$R572)-1),$R572),ProdTbl,3,0),"کد ناشناخته"))</f>
        <v/>
      </c>
      <c r="U572" s="22" t="n"/>
      <c r="V572" s="21" t="n"/>
      <c r="W572" s="20" t="n"/>
      <c r="X572" s="18">
        <f>IF($W572="","",IFERROR(VLOOKUP(IFERROR(VLOOKUP(IF(ISNUMBER(FIND(" – ",$W572)),LEFT($W572,FIND(" – ",$W572)-1),$W572),ProdTbl,5,0),""),BasketTbl,2,0),"کد ناشناخته"))</f>
        <v/>
      </c>
      <c r="Y572" s="18">
        <f>IF($W572="","",IFERROR(VLOOKUP(IF(ISNUMBER(FIND(" – ",$W572)),LEFT($W572,FIND(" – ",$W572)-1),$W572),ProdTbl,3,0),"کد ناشناخته"))</f>
        <v/>
      </c>
      <c r="Z572" s="22" t="n"/>
      <c r="AA572" s="21" t="n"/>
      <c r="AB572" s="20" t="n"/>
      <c r="AC572" s="18">
        <f>IF($AB572="","",IFERROR(VLOOKUP(IFERROR(VLOOKUP(IF(ISNUMBER(FIND(" – ",$AB572)),LEFT($AB572,FIND(" – ",$AB572)-1),$AB572),ProdTbl,5,0),""),BasketTbl,2,0),"کد ناشناخته"))</f>
        <v/>
      </c>
      <c r="AD572" s="18">
        <f>IF($AB572="","",IFERROR(VLOOKUP(IF(ISNUMBER(FIND(" – ",$AB572)),LEFT($AB572,FIND(" – ",$AB572)-1),$AB572),ProdTbl,3,0),"کد ناشناخته"))</f>
        <v/>
      </c>
      <c r="AE572" s="22" t="n"/>
      <c r="AF572" s="21" t="n"/>
      <c r="AG572" s="20" t="n"/>
      <c r="AH572" s="18">
        <f>IF($AG572="","",IFERROR(VLOOKUP(IFERROR(VLOOKUP(IF(ISNUMBER(FIND(" – ",$AG572)),LEFT($AG572,FIND(" – ",$AG572)-1),$AG572),ProdTbl,5,0),""),BasketTbl,2,0),"کد ناشناخته"))</f>
        <v/>
      </c>
      <c r="AI572" s="18">
        <f>IF($AG572="","",IFERROR(VLOOKUP(IF(ISNUMBER(FIND(" – ",$AG572)),LEFT($AG572,FIND(" – ",$AG572)-1),$AG572),ProdTbl,3,0),"کد ناشناخته"))</f>
        <v/>
      </c>
      <c r="AJ572" s="22" t="n"/>
      <c r="AK572" s="21" t="n"/>
      <c r="AL572" s="20" t="n"/>
      <c r="AM572" s="18">
        <f>IF($AL572="","",IFERROR(VLOOKUP(IFERROR(VLOOKUP(IF(ISNUMBER(FIND(" – ",$AL572)),LEFT($AL572,FIND(" – ",$AL572)-1),$AL572),ProdTbl,5,0),""),BasketTbl,2,0),"کد ناشناخته"))</f>
        <v/>
      </c>
      <c r="AN572" s="18">
        <f>IF($AL572="","",IFERROR(VLOOKUP(IF(ISNUMBER(FIND(" – ",$AL572)),LEFT($AL572,FIND(" – ",$AL572)-1),$AL572),ProdTbl,3,0),"کد ناشناخته"))</f>
        <v/>
      </c>
      <c r="AO572" s="22" t="n"/>
      <c r="AP572" s="21" t="n"/>
      <c r="AQ572" s="20" t="n"/>
      <c r="AR572" s="18">
        <f>IF($AQ572="","",IFERROR(VLOOKUP(IFERROR(VLOOKUP(IF(ISNUMBER(FIND(" – ",$AQ572)),LEFT($AQ572,FIND(" – ",$AQ572)-1),$AQ572),ProdTbl,5,0),""),BasketTbl,2,0),"کد ناشناخته"))</f>
        <v/>
      </c>
      <c r="AS572" s="18">
        <f>IF($AQ572="","",IFERROR(VLOOKUP(IF(ISNUMBER(FIND(" – ",$AQ572)),LEFT($AQ572,FIND(" – ",$AQ572)-1),$AQ572),ProdTbl,3,0),"کد ناشناخته"))</f>
        <v/>
      </c>
      <c r="AT572" s="22" t="n"/>
      <c r="AU572" s="21" t="n"/>
      <c r="AV572" s="20" t="n"/>
      <c r="AW572" s="18">
        <f>IF($AV572="","",IFERROR(VLOOKUP(IFERROR(VLOOKUP(IF(ISNUMBER(FIND(" – ",$AV572)),LEFT($AV572,FIND(" – ",$AV572)-1),$AV572),ProdTbl,5,0),""),BasketTbl,2,0),"کد ناشناخته"))</f>
        <v/>
      </c>
      <c r="AX572" s="18">
        <f>IF($AV572="","",IFERROR(VLOOKUP(IF(ISNUMBER(FIND(" – ",$AV572)),LEFT($AV572,FIND(" – ",$AV572)-1),$AV572),ProdTbl,3,0),"کد ناشناخته"))</f>
        <v/>
      </c>
      <c r="AY572" s="22" t="n"/>
      <c r="AZ572" s="21" t="n"/>
      <c r="BA572" s="20" t="n"/>
      <c r="BB572" s="18">
        <f>IF($BA572="","",IFERROR(VLOOKUP(IFERROR(VLOOKUP(IF(ISNUMBER(FIND(" – ",$BA572)),LEFT($BA572,FIND(" – ",$BA572)-1),$BA572),ProdTbl,5,0),""),BasketTbl,2,0),"کد ناشناخته"))</f>
        <v/>
      </c>
      <c r="BC572" s="18">
        <f>IF($BA572="","",IFERROR(VLOOKUP(IF(ISNUMBER(FIND(" – ",$BA572)),LEFT($BA572,FIND(" – ",$BA572)-1),$BA572),ProdTbl,3,0),"کد ناشناخته"))</f>
        <v/>
      </c>
      <c r="BD572" s="22" t="n"/>
      <c r="BE572" s="21" t="n"/>
      <c r="BF572" s="20" t="n"/>
      <c r="BG572" s="18">
        <f>IF($BF572="","",IFERROR(VLOOKUP(IFERROR(VLOOKUP(IF(ISNUMBER(FIND(" – ",$BF572)),LEFT($BF572,FIND(" – ",$BF572)-1),$BF572),ProdTbl,5,0),""),BasketTbl,2,0),"کد ناشناخته"))</f>
        <v/>
      </c>
      <c r="BH572" s="18">
        <f>IF($BF572="","",IFERROR(VLOOKUP(IF(ISNUMBER(FIND(" – ",$BF572)),LEFT($BF572,FIND(" – ",$BF572)-1),$BF572),ProdTbl,3,0),"کد ناشناخته"))</f>
        <v/>
      </c>
      <c r="BI572" s="22" t="n"/>
      <c r="BJ572" s="21" t="n"/>
      <c r="BK572" s="20" t="n"/>
      <c r="BL572" s="18">
        <f>IF($BK572="","",IFERROR(VLOOKUP(IFERROR(VLOOKUP(IF(ISNUMBER(FIND(" – ",$BK572)),LEFT($BK572,FIND(" – ",$BK572)-1),$BK572),ProdTbl,5,0),""),BasketTbl,2,0),"کد ناشناخته"))</f>
        <v/>
      </c>
      <c r="BM572" s="18">
        <f>IF($BK572="","",IFERROR(VLOOKUP(IF(ISNUMBER(FIND(" – ",$BK572)),LEFT($BK572,FIND(" – ",$BK572)-1),$BK572),ProdTbl,3,0),"کد ناشناخته"))</f>
        <v/>
      </c>
      <c r="BN572" s="22" t="n"/>
      <c r="BO572" s="21" t="n"/>
      <c r="BP572" s="20" t="n"/>
      <c r="BQ572" s="18">
        <f>IF($BP572="","",IFERROR(VLOOKUP(IFERROR(VLOOKUP(IF(ISNUMBER(FIND(" – ",$BP572)),LEFT($BP572,FIND(" – ",$BP572)-1),$BP572),ProdTbl,5,0),""),BasketTbl,2,0),"کد ناشناخته"))</f>
        <v/>
      </c>
      <c r="BR572" s="18">
        <f>IF($BP572="","",IFERROR(VLOOKUP(IF(ISNUMBER(FIND(" – ",$BP572)),LEFT($BP572,FIND(" – ",$BP572)-1),$BP572),ProdTbl,3,0),"کد ناشناخته"))</f>
        <v/>
      </c>
      <c r="BS572" s="22" t="n"/>
      <c r="BT572" s="21" t="n"/>
      <c r="BU572" s="20" t="n"/>
      <c r="BV572" s="18">
        <f>IF($BU572="","",IFERROR(VLOOKUP(IFERROR(VLOOKUP(IF(ISNUMBER(FIND(" – ",$BU572)),LEFT($BU572,FIND(" – ",$BU572)-1),$BU572),ProdTbl,5,0),""),BasketTbl,2,0),"کد ناشناخته"))</f>
        <v/>
      </c>
      <c r="BW572" s="18">
        <f>IF($BU572="","",IFERROR(VLOOKUP(IF(ISNUMBER(FIND(" – ",$BU572)),LEFT($BU572,FIND(" – ",$BU572)-1),$BU572),ProdTbl,3,0),"کد ناشناخته"))</f>
        <v/>
      </c>
      <c r="BX572" s="22" t="n"/>
      <c r="BY572" s="21" t="n"/>
      <c r="BZ572" s="20" t="n"/>
      <c r="CA572" s="18">
        <f>IF($BZ572="","",IFERROR(VLOOKUP(IFERROR(VLOOKUP(IF(ISNUMBER(FIND(" – ",$BZ572)),LEFT($BZ572,FIND(" – ",$BZ572)-1),$BZ572),ProdTbl,5,0),""),BasketTbl,2,0),"کد ناشناخته"))</f>
        <v/>
      </c>
      <c r="CB572" s="18">
        <f>IF($BZ572="","",IFERROR(VLOOKUP(IF(ISNUMBER(FIND(" – ",$BZ572)),LEFT($BZ572,FIND(" – ",$BZ572)-1),$BZ572),ProdTbl,3,0),"کد ناشناخته"))</f>
        <v/>
      </c>
      <c r="CC572" s="22" t="n"/>
      <c r="CD572" s="21" t="n"/>
      <c r="CE572" s="20" t="n"/>
      <c r="CF572" s="18">
        <f>IF($CE572="","",IFERROR(VLOOKUP(IFERROR(VLOOKUP(IF(ISNUMBER(FIND(" – ",$CE572)),LEFT($CE572,FIND(" – ",$CE572)-1),$CE572),ProdTbl,5,0),""),BasketTbl,2,0),"کد ناشناخته"))</f>
        <v/>
      </c>
      <c r="CG572" s="18">
        <f>IF($CE572="","",IFERROR(VLOOKUP(IF(ISNUMBER(FIND(" – ",$CE572)),LEFT($CE572,FIND(" – ",$CE572)-1),$CE572),ProdTbl,3,0),"کد ناشناخته"))</f>
        <v/>
      </c>
      <c r="CH572" s="22" t="n"/>
      <c r="CI572" s="21" t="n"/>
    </row>
    <row r="573">
      <c r="A573" s="18">
        <f>IF($B573="","",COUNTA($B$10:$B573))</f>
        <v/>
      </c>
      <c r="B573" s="19" t="n"/>
      <c r="C573" s="20" t="n"/>
      <c r="D573" s="19" t="n"/>
      <c r="E573" s="18">
        <f>IF($D573="","",IFERROR(VLOOKUP(IF(ISNUMBER(FIND(" – ",$D573)),LEFT($D573,FIND(" – ",$D573)-1),$D573),SellerTbl,2,0),"کد ناشناخته"))</f>
        <v/>
      </c>
      <c r="F573" s="21" t="n"/>
      <c r="G573" s="21" t="n"/>
      <c r="H573" s="22" t="n"/>
      <c r="I573" s="23">
        <f>IF(OR($F573="",$G573=""),"",$F573-$G573)</f>
        <v/>
      </c>
      <c r="J573" s="18">
        <f>IF($I573="","",IF(ABS($I573)&lt;=0.01*$F573,"√","×"))</f>
        <v/>
      </c>
      <c r="K573" s="23">
        <f>IF(COUNT($Q573,$V573,$AA573,$AF573,$AK573,$AP573,$AU573,$AZ573,$BE573,$BJ573,$BO573,$BT573,$BY573,$CD573,$CI573)=0,"",SUM($Q573,$V573,$AA573,$AF573,$AK573,$AP573,$AU573,$AZ573,$BE573,$BJ573,$BO573,$BT573,$BY573,$CD573,$CI573))</f>
        <v/>
      </c>
      <c r="L573" s="23">
        <f>IF(OR($F573="",$K573=""),"",$F573-$K573)</f>
        <v/>
      </c>
      <c r="M573" s="20" t="n"/>
      <c r="N573" s="18">
        <f>IF($M573="","",IFERROR(VLOOKUP(IFERROR(VLOOKUP(IF(ISNUMBER(FIND(" – ",$M573)),LEFT($M573,FIND(" – ",$M573)-1),$M573),ProdTbl,5,0),""),BasketTbl,2,0),"کد ناشناخته"))</f>
        <v/>
      </c>
      <c r="O573" s="18">
        <f>IF($M573="","",IFERROR(VLOOKUP(IF(ISNUMBER(FIND(" – ",$M573)),LEFT($M573,FIND(" – ",$M573)-1),$M573),ProdTbl,3,0),"کد ناشناخته"))</f>
        <v/>
      </c>
      <c r="P573" s="22" t="n"/>
      <c r="Q573" s="21" t="n"/>
      <c r="R573" s="20" t="n"/>
      <c r="S573" s="18">
        <f>IF($R573="","",IFERROR(VLOOKUP(IFERROR(VLOOKUP(IF(ISNUMBER(FIND(" – ",$R573)),LEFT($R573,FIND(" – ",$R573)-1),$R573),ProdTbl,5,0),""),BasketTbl,2,0),"کد ناشناخته"))</f>
        <v/>
      </c>
      <c r="T573" s="18">
        <f>IF($R573="","",IFERROR(VLOOKUP(IF(ISNUMBER(FIND(" – ",$R573)),LEFT($R573,FIND(" – ",$R573)-1),$R573),ProdTbl,3,0),"کد ناشناخته"))</f>
        <v/>
      </c>
      <c r="U573" s="22" t="n"/>
      <c r="V573" s="21" t="n"/>
      <c r="W573" s="20" t="n"/>
      <c r="X573" s="18">
        <f>IF($W573="","",IFERROR(VLOOKUP(IFERROR(VLOOKUP(IF(ISNUMBER(FIND(" – ",$W573)),LEFT($W573,FIND(" – ",$W573)-1),$W573),ProdTbl,5,0),""),BasketTbl,2,0),"کد ناشناخته"))</f>
        <v/>
      </c>
      <c r="Y573" s="18">
        <f>IF($W573="","",IFERROR(VLOOKUP(IF(ISNUMBER(FIND(" – ",$W573)),LEFT($W573,FIND(" – ",$W573)-1),$W573),ProdTbl,3,0),"کد ناشناخته"))</f>
        <v/>
      </c>
      <c r="Z573" s="22" t="n"/>
      <c r="AA573" s="21" t="n"/>
      <c r="AB573" s="20" t="n"/>
      <c r="AC573" s="18">
        <f>IF($AB573="","",IFERROR(VLOOKUP(IFERROR(VLOOKUP(IF(ISNUMBER(FIND(" – ",$AB573)),LEFT($AB573,FIND(" – ",$AB573)-1),$AB573),ProdTbl,5,0),""),BasketTbl,2,0),"کد ناشناخته"))</f>
        <v/>
      </c>
      <c r="AD573" s="18">
        <f>IF($AB573="","",IFERROR(VLOOKUP(IF(ISNUMBER(FIND(" – ",$AB573)),LEFT($AB573,FIND(" – ",$AB573)-1),$AB573),ProdTbl,3,0),"کد ناشناخته"))</f>
        <v/>
      </c>
      <c r="AE573" s="22" t="n"/>
      <c r="AF573" s="21" t="n"/>
      <c r="AG573" s="20" t="n"/>
      <c r="AH573" s="18">
        <f>IF($AG573="","",IFERROR(VLOOKUP(IFERROR(VLOOKUP(IF(ISNUMBER(FIND(" – ",$AG573)),LEFT($AG573,FIND(" – ",$AG573)-1),$AG573),ProdTbl,5,0),""),BasketTbl,2,0),"کد ناشناخته"))</f>
        <v/>
      </c>
      <c r="AI573" s="18">
        <f>IF($AG573="","",IFERROR(VLOOKUP(IF(ISNUMBER(FIND(" – ",$AG573)),LEFT($AG573,FIND(" – ",$AG573)-1),$AG573),ProdTbl,3,0),"کد ناشناخته"))</f>
        <v/>
      </c>
      <c r="AJ573" s="22" t="n"/>
      <c r="AK573" s="21" t="n"/>
      <c r="AL573" s="20" t="n"/>
      <c r="AM573" s="18">
        <f>IF($AL573="","",IFERROR(VLOOKUP(IFERROR(VLOOKUP(IF(ISNUMBER(FIND(" – ",$AL573)),LEFT($AL573,FIND(" – ",$AL573)-1),$AL573),ProdTbl,5,0),""),BasketTbl,2,0),"کد ناشناخته"))</f>
        <v/>
      </c>
      <c r="AN573" s="18">
        <f>IF($AL573="","",IFERROR(VLOOKUP(IF(ISNUMBER(FIND(" – ",$AL573)),LEFT($AL573,FIND(" – ",$AL573)-1),$AL573),ProdTbl,3,0),"کد ناشناخته"))</f>
        <v/>
      </c>
      <c r="AO573" s="22" t="n"/>
      <c r="AP573" s="21" t="n"/>
      <c r="AQ573" s="20" t="n"/>
      <c r="AR573" s="18">
        <f>IF($AQ573="","",IFERROR(VLOOKUP(IFERROR(VLOOKUP(IF(ISNUMBER(FIND(" – ",$AQ573)),LEFT($AQ573,FIND(" – ",$AQ573)-1),$AQ573),ProdTbl,5,0),""),BasketTbl,2,0),"کد ناشناخته"))</f>
        <v/>
      </c>
      <c r="AS573" s="18">
        <f>IF($AQ573="","",IFERROR(VLOOKUP(IF(ISNUMBER(FIND(" – ",$AQ573)),LEFT($AQ573,FIND(" – ",$AQ573)-1),$AQ573),ProdTbl,3,0),"کد ناشناخته"))</f>
        <v/>
      </c>
      <c r="AT573" s="22" t="n"/>
      <c r="AU573" s="21" t="n"/>
      <c r="AV573" s="20" t="n"/>
      <c r="AW573" s="18">
        <f>IF($AV573="","",IFERROR(VLOOKUP(IFERROR(VLOOKUP(IF(ISNUMBER(FIND(" – ",$AV573)),LEFT($AV573,FIND(" – ",$AV573)-1),$AV573),ProdTbl,5,0),""),BasketTbl,2,0),"کد ناشناخته"))</f>
        <v/>
      </c>
      <c r="AX573" s="18">
        <f>IF($AV573="","",IFERROR(VLOOKUP(IF(ISNUMBER(FIND(" – ",$AV573)),LEFT($AV573,FIND(" – ",$AV573)-1),$AV573),ProdTbl,3,0),"کد ناشناخته"))</f>
        <v/>
      </c>
      <c r="AY573" s="22" t="n"/>
      <c r="AZ573" s="21" t="n"/>
      <c r="BA573" s="20" t="n"/>
      <c r="BB573" s="18">
        <f>IF($BA573="","",IFERROR(VLOOKUP(IFERROR(VLOOKUP(IF(ISNUMBER(FIND(" – ",$BA573)),LEFT($BA573,FIND(" – ",$BA573)-1),$BA573),ProdTbl,5,0),""),BasketTbl,2,0),"کد ناشناخته"))</f>
        <v/>
      </c>
      <c r="BC573" s="18">
        <f>IF($BA573="","",IFERROR(VLOOKUP(IF(ISNUMBER(FIND(" – ",$BA573)),LEFT($BA573,FIND(" – ",$BA573)-1),$BA573),ProdTbl,3,0),"کد ناشناخته"))</f>
        <v/>
      </c>
      <c r="BD573" s="22" t="n"/>
      <c r="BE573" s="21" t="n"/>
      <c r="BF573" s="20" t="n"/>
      <c r="BG573" s="18">
        <f>IF($BF573="","",IFERROR(VLOOKUP(IFERROR(VLOOKUP(IF(ISNUMBER(FIND(" – ",$BF573)),LEFT($BF573,FIND(" – ",$BF573)-1),$BF573),ProdTbl,5,0),""),BasketTbl,2,0),"کد ناشناخته"))</f>
        <v/>
      </c>
      <c r="BH573" s="18">
        <f>IF($BF573="","",IFERROR(VLOOKUP(IF(ISNUMBER(FIND(" – ",$BF573)),LEFT($BF573,FIND(" – ",$BF573)-1),$BF573),ProdTbl,3,0),"کد ناشناخته"))</f>
        <v/>
      </c>
      <c r="BI573" s="22" t="n"/>
      <c r="BJ573" s="21" t="n"/>
      <c r="BK573" s="20" t="n"/>
      <c r="BL573" s="18">
        <f>IF($BK573="","",IFERROR(VLOOKUP(IFERROR(VLOOKUP(IF(ISNUMBER(FIND(" – ",$BK573)),LEFT($BK573,FIND(" – ",$BK573)-1),$BK573),ProdTbl,5,0),""),BasketTbl,2,0),"کد ناشناخته"))</f>
        <v/>
      </c>
      <c r="BM573" s="18">
        <f>IF($BK573="","",IFERROR(VLOOKUP(IF(ISNUMBER(FIND(" – ",$BK573)),LEFT($BK573,FIND(" – ",$BK573)-1),$BK573),ProdTbl,3,0),"کد ناشناخته"))</f>
        <v/>
      </c>
      <c r="BN573" s="22" t="n"/>
      <c r="BO573" s="21" t="n"/>
      <c r="BP573" s="20" t="n"/>
      <c r="BQ573" s="18">
        <f>IF($BP573="","",IFERROR(VLOOKUP(IFERROR(VLOOKUP(IF(ISNUMBER(FIND(" – ",$BP573)),LEFT($BP573,FIND(" – ",$BP573)-1),$BP573),ProdTbl,5,0),""),BasketTbl,2,0),"کد ناشناخته"))</f>
        <v/>
      </c>
      <c r="BR573" s="18">
        <f>IF($BP573="","",IFERROR(VLOOKUP(IF(ISNUMBER(FIND(" – ",$BP573)),LEFT($BP573,FIND(" – ",$BP573)-1),$BP573),ProdTbl,3,0),"کد ناشناخته"))</f>
        <v/>
      </c>
      <c r="BS573" s="22" t="n"/>
      <c r="BT573" s="21" t="n"/>
      <c r="BU573" s="20" t="n"/>
      <c r="BV573" s="18">
        <f>IF($BU573="","",IFERROR(VLOOKUP(IFERROR(VLOOKUP(IF(ISNUMBER(FIND(" – ",$BU573)),LEFT($BU573,FIND(" – ",$BU573)-1),$BU573),ProdTbl,5,0),""),BasketTbl,2,0),"کد ناشناخته"))</f>
        <v/>
      </c>
      <c r="BW573" s="18">
        <f>IF($BU573="","",IFERROR(VLOOKUP(IF(ISNUMBER(FIND(" – ",$BU573)),LEFT($BU573,FIND(" – ",$BU573)-1),$BU573),ProdTbl,3,0),"کد ناشناخته"))</f>
        <v/>
      </c>
      <c r="BX573" s="22" t="n"/>
      <c r="BY573" s="21" t="n"/>
      <c r="BZ573" s="20" t="n"/>
      <c r="CA573" s="18">
        <f>IF($BZ573="","",IFERROR(VLOOKUP(IFERROR(VLOOKUP(IF(ISNUMBER(FIND(" – ",$BZ573)),LEFT($BZ573,FIND(" – ",$BZ573)-1),$BZ573),ProdTbl,5,0),""),BasketTbl,2,0),"کد ناشناخته"))</f>
        <v/>
      </c>
      <c r="CB573" s="18">
        <f>IF($BZ573="","",IFERROR(VLOOKUP(IF(ISNUMBER(FIND(" – ",$BZ573)),LEFT($BZ573,FIND(" – ",$BZ573)-1),$BZ573),ProdTbl,3,0),"کد ناشناخته"))</f>
        <v/>
      </c>
      <c r="CC573" s="22" t="n"/>
      <c r="CD573" s="21" t="n"/>
      <c r="CE573" s="20" t="n"/>
      <c r="CF573" s="18">
        <f>IF($CE573="","",IFERROR(VLOOKUP(IFERROR(VLOOKUP(IF(ISNUMBER(FIND(" – ",$CE573)),LEFT($CE573,FIND(" – ",$CE573)-1),$CE573),ProdTbl,5,0),""),BasketTbl,2,0),"کد ناشناخته"))</f>
        <v/>
      </c>
      <c r="CG573" s="18">
        <f>IF($CE573="","",IFERROR(VLOOKUP(IF(ISNUMBER(FIND(" – ",$CE573)),LEFT($CE573,FIND(" – ",$CE573)-1),$CE573),ProdTbl,3,0),"کد ناشناخته"))</f>
        <v/>
      </c>
      <c r="CH573" s="22" t="n"/>
      <c r="CI573" s="21" t="n"/>
    </row>
    <row r="574">
      <c r="A574" s="18">
        <f>IF($B574="","",COUNTA($B$10:$B574))</f>
        <v/>
      </c>
      <c r="B574" s="19" t="n"/>
      <c r="C574" s="20" t="n"/>
      <c r="D574" s="19" t="n"/>
      <c r="E574" s="18">
        <f>IF($D574="","",IFERROR(VLOOKUP(IF(ISNUMBER(FIND(" – ",$D574)),LEFT($D574,FIND(" – ",$D574)-1),$D574),SellerTbl,2,0),"کد ناشناخته"))</f>
        <v/>
      </c>
      <c r="F574" s="21" t="n"/>
      <c r="G574" s="21" t="n"/>
      <c r="H574" s="22" t="n"/>
      <c r="I574" s="23">
        <f>IF(OR($F574="",$G574=""),"",$F574-$G574)</f>
        <v/>
      </c>
      <c r="J574" s="18">
        <f>IF($I574="","",IF(ABS($I574)&lt;=0.01*$F574,"√","×"))</f>
        <v/>
      </c>
      <c r="K574" s="23">
        <f>IF(COUNT($Q574,$V574,$AA574,$AF574,$AK574,$AP574,$AU574,$AZ574,$BE574,$BJ574,$BO574,$BT574,$BY574,$CD574,$CI574)=0,"",SUM($Q574,$V574,$AA574,$AF574,$AK574,$AP574,$AU574,$AZ574,$BE574,$BJ574,$BO574,$BT574,$BY574,$CD574,$CI574))</f>
        <v/>
      </c>
      <c r="L574" s="23">
        <f>IF(OR($F574="",$K574=""),"",$F574-$K574)</f>
        <v/>
      </c>
      <c r="M574" s="20" t="n"/>
      <c r="N574" s="18">
        <f>IF($M574="","",IFERROR(VLOOKUP(IFERROR(VLOOKUP(IF(ISNUMBER(FIND(" – ",$M574)),LEFT($M574,FIND(" – ",$M574)-1),$M574),ProdTbl,5,0),""),BasketTbl,2,0),"کد ناشناخته"))</f>
        <v/>
      </c>
      <c r="O574" s="18">
        <f>IF($M574="","",IFERROR(VLOOKUP(IF(ISNUMBER(FIND(" – ",$M574)),LEFT($M574,FIND(" – ",$M574)-1),$M574),ProdTbl,3,0),"کد ناشناخته"))</f>
        <v/>
      </c>
      <c r="P574" s="22" t="n"/>
      <c r="Q574" s="21" t="n"/>
      <c r="R574" s="20" t="n"/>
      <c r="S574" s="18">
        <f>IF($R574="","",IFERROR(VLOOKUP(IFERROR(VLOOKUP(IF(ISNUMBER(FIND(" – ",$R574)),LEFT($R574,FIND(" – ",$R574)-1),$R574),ProdTbl,5,0),""),BasketTbl,2,0),"کد ناشناخته"))</f>
        <v/>
      </c>
      <c r="T574" s="18">
        <f>IF($R574="","",IFERROR(VLOOKUP(IF(ISNUMBER(FIND(" – ",$R574)),LEFT($R574,FIND(" – ",$R574)-1),$R574),ProdTbl,3,0),"کد ناشناخته"))</f>
        <v/>
      </c>
      <c r="U574" s="22" t="n"/>
      <c r="V574" s="21" t="n"/>
      <c r="W574" s="20" t="n"/>
      <c r="X574" s="18">
        <f>IF($W574="","",IFERROR(VLOOKUP(IFERROR(VLOOKUP(IF(ISNUMBER(FIND(" – ",$W574)),LEFT($W574,FIND(" – ",$W574)-1),$W574),ProdTbl,5,0),""),BasketTbl,2,0),"کد ناشناخته"))</f>
        <v/>
      </c>
      <c r="Y574" s="18">
        <f>IF($W574="","",IFERROR(VLOOKUP(IF(ISNUMBER(FIND(" – ",$W574)),LEFT($W574,FIND(" – ",$W574)-1),$W574),ProdTbl,3,0),"کد ناشناخته"))</f>
        <v/>
      </c>
      <c r="Z574" s="22" t="n"/>
      <c r="AA574" s="21" t="n"/>
      <c r="AB574" s="20" t="n"/>
      <c r="AC574" s="18">
        <f>IF($AB574="","",IFERROR(VLOOKUP(IFERROR(VLOOKUP(IF(ISNUMBER(FIND(" – ",$AB574)),LEFT($AB574,FIND(" – ",$AB574)-1),$AB574),ProdTbl,5,0),""),BasketTbl,2,0),"کد ناشناخته"))</f>
        <v/>
      </c>
      <c r="AD574" s="18">
        <f>IF($AB574="","",IFERROR(VLOOKUP(IF(ISNUMBER(FIND(" – ",$AB574)),LEFT($AB574,FIND(" – ",$AB574)-1),$AB574),ProdTbl,3,0),"کد ناشناخته"))</f>
        <v/>
      </c>
      <c r="AE574" s="22" t="n"/>
      <c r="AF574" s="21" t="n"/>
      <c r="AG574" s="20" t="n"/>
      <c r="AH574" s="18">
        <f>IF($AG574="","",IFERROR(VLOOKUP(IFERROR(VLOOKUP(IF(ISNUMBER(FIND(" – ",$AG574)),LEFT($AG574,FIND(" – ",$AG574)-1),$AG574),ProdTbl,5,0),""),BasketTbl,2,0),"کد ناشناخته"))</f>
        <v/>
      </c>
      <c r="AI574" s="18">
        <f>IF($AG574="","",IFERROR(VLOOKUP(IF(ISNUMBER(FIND(" – ",$AG574)),LEFT($AG574,FIND(" – ",$AG574)-1),$AG574),ProdTbl,3,0),"کد ناشناخته"))</f>
        <v/>
      </c>
      <c r="AJ574" s="22" t="n"/>
      <c r="AK574" s="21" t="n"/>
      <c r="AL574" s="20" t="n"/>
      <c r="AM574" s="18">
        <f>IF($AL574="","",IFERROR(VLOOKUP(IFERROR(VLOOKUP(IF(ISNUMBER(FIND(" – ",$AL574)),LEFT($AL574,FIND(" – ",$AL574)-1),$AL574),ProdTbl,5,0),""),BasketTbl,2,0),"کد ناشناخته"))</f>
        <v/>
      </c>
      <c r="AN574" s="18">
        <f>IF($AL574="","",IFERROR(VLOOKUP(IF(ISNUMBER(FIND(" – ",$AL574)),LEFT($AL574,FIND(" – ",$AL574)-1),$AL574),ProdTbl,3,0),"کد ناشناخته"))</f>
        <v/>
      </c>
      <c r="AO574" s="22" t="n"/>
      <c r="AP574" s="21" t="n"/>
      <c r="AQ574" s="20" t="n"/>
      <c r="AR574" s="18">
        <f>IF($AQ574="","",IFERROR(VLOOKUP(IFERROR(VLOOKUP(IF(ISNUMBER(FIND(" – ",$AQ574)),LEFT($AQ574,FIND(" – ",$AQ574)-1),$AQ574),ProdTbl,5,0),""),BasketTbl,2,0),"کد ناشناخته"))</f>
        <v/>
      </c>
      <c r="AS574" s="18">
        <f>IF($AQ574="","",IFERROR(VLOOKUP(IF(ISNUMBER(FIND(" – ",$AQ574)),LEFT($AQ574,FIND(" – ",$AQ574)-1),$AQ574),ProdTbl,3,0),"کد ناشناخته"))</f>
        <v/>
      </c>
      <c r="AT574" s="22" t="n"/>
      <c r="AU574" s="21" t="n"/>
      <c r="AV574" s="20" t="n"/>
      <c r="AW574" s="18">
        <f>IF($AV574="","",IFERROR(VLOOKUP(IFERROR(VLOOKUP(IF(ISNUMBER(FIND(" – ",$AV574)),LEFT($AV574,FIND(" – ",$AV574)-1),$AV574),ProdTbl,5,0),""),BasketTbl,2,0),"کد ناشناخته"))</f>
        <v/>
      </c>
      <c r="AX574" s="18">
        <f>IF($AV574="","",IFERROR(VLOOKUP(IF(ISNUMBER(FIND(" – ",$AV574)),LEFT($AV574,FIND(" – ",$AV574)-1),$AV574),ProdTbl,3,0),"کد ناشناخته"))</f>
        <v/>
      </c>
      <c r="AY574" s="22" t="n"/>
      <c r="AZ574" s="21" t="n"/>
      <c r="BA574" s="20" t="n"/>
      <c r="BB574" s="18">
        <f>IF($BA574="","",IFERROR(VLOOKUP(IFERROR(VLOOKUP(IF(ISNUMBER(FIND(" – ",$BA574)),LEFT($BA574,FIND(" – ",$BA574)-1),$BA574),ProdTbl,5,0),""),BasketTbl,2,0),"کد ناشناخته"))</f>
        <v/>
      </c>
      <c r="BC574" s="18">
        <f>IF($BA574="","",IFERROR(VLOOKUP(IF(ISNUMBER(FIND(" – ",$BA574)),LEFT($BA574,FIND(" – ",$BA574)-1),$BA574),ProdTbl,3,0),"کد ناشناخته"))</f>
        <v/>
      </c>
      <c r="BD574" s="22" t="n"/>
      <c r="BE574" s="21" t="n"/>
      <c r="BF574" s="20" t="n"/>
      <c r="BG574" s="18">
        <f>IF($BF574="","",IFERROR(VLOOKUP(IFERROR(VLOOKUP(IF(ISNUMBER(FIND(" – ",$BF574)),LEFT($BF574,FIND(" – ",$BF574)-1),$BF574),ProdTbl,5,0),""),BasketTbl,2,0),"کد ناشناخته"))</f>
        <v/>
      </c>
      <c r="BH574" s="18">
        <f>IF($BF574="","",IFERROR(VLOOKUP(IF(ISNUMBER(FIND(" – ",$BF574)),LEFT($BF574,FIND(" – ",$BF574)-1),$BF574),ProdTbl,3,0),"کد ناشناخته"))</f>
        <v/>
      </c>
      <c r="BI574" s="22" t="n"/>
      <c r="BJ574" s="21" t="n"/>
      <c r="BK574" s="20" t="n"/>
      <c r="BL574" s="18">
        <f>IF($BK574="","",IFERROR(VLOOKUP(IFERROR(VLOOKUP(IF(ISNUMBER(FIND(" – ",$BK574)),LEFT($BK574,FIND(" – ",$BK574)-1),$BK574),ProdTbl,5,0),""),BasketTbl,2,0),"کد ناشناخته"))</f>
        <v/>
      </c>
      <c r="BM574" s="18">
        <f>IF($BK574="","",IFERROR(VLOOKUP(IF(ISNUMBER(FIND(" – ",$BK574)),LEFT($BK574,FIND(" – ",$BK574)-1),$BK574),ProdTbl,3,0),"کد ناشناخته"))</f>
        <v/>
      </c>
      <c r="BN574" s="22" t="n"/>
      <c r="BO574" s="21" t="n"/>
      <c r="BP574" s="20" t="n"/>
      <c r="BQ574" s="18">
        <f>IF($BP574="","",IFERROR(VLOOKUP(IFERROR(VLOOKUP(IF(ISNUMBER(FIND(" – ",$BP574)),LEFT($BP574,FIND(" – ",$BP574)-1),$BP574),ProdTbl,5,0),""),BasketTbl,2,0),"کد ناشناخته"))</f>
        <v/>
      </c>
      <c r="BR574" s="18">
        <f>IF($BP574="","",IFERROR(VLOOKUP(IF(ISNUMBER(FIND(" – ",$BP574)),LEFT($BP574,FIND(" – ",$BP574)-1),$BP574),ProdTbl,3,0),"کد ناشناخته"))</f>
        <v/>
      </c>
      <c r="BS574" s="22" t="n"/>
      <c r="BT574" s="21" t="n"/>
      <c r="BU574" s="20" t="n"/>
      <c r="BV574" s="18">
        <f>IF($BU574="","",IFERROR(VLOOKUP(IFERROR(VLOOKUP(IF(ISNUMBER(FIND(" – ",$BU574)),LEFT($BU574,FIND(" – ",$BU574)-1),$BU574),ProdTbl,5,0),""),BasketTbl,2,0),"کد ناشناخته"))</f>
        <v/>
      </c>
      <c r="BW574" s="18">
        <f>IF($BU574="","",IFERROR(VLOOKUP(IF(ISNUMBER(FIND(" – ",$BU574)),LEFT($BU574,FIND(" – ",$BU574)-1),$BU574),ProdTbl,3,0),"کد ناشناخته"))</f>
        <v/>
      </c>
      <c r="BX574" s="22" t="n"/>
      <c r="BY574" s="21" t="n"/>
      <c r="BZ574" s="20" t="n"/>
      <c r="CA574" s="18">
        <f>IF($BZ574="","",IFERROR(VLOOKUP(IFERROR(VLOOKUP(IF(ISNUMBER(FIND(" – ",$BZ574)),LEFT($BZ574,FIND(" – ",$BZ574)-1),$BZ574),ProdTbl,5,0),""),BasketTbl,2,0),"کد ناشناخته"))</f>
        <v/>
      </c>
      <c r="CB574" s="18">
        <f>IF($BZ574="","",IFERROR(VLOOKUP(IF(ISNUMBER(FIND(" – ",$BZ574)),LEFT($BZ574,FIND(" – ",$BZ574)-1),$BZ574),ProdTbl,3,0),"کد ناشناخته"))</f>
        <v/>
      </c>
      <c r="CC574" s="22" t="n"/>
      <c r="CD574" s="21" t="n"/>
      <c r="CE574" s="20" t="n"/>
      <c r="CF574" s="18">
        <f>IF($CE574="","",IFERROR(VLOOKUP(IFERROR(VLOOKUP(IF(ISNUMBER(FIND(" – ",$CE574)),LEFT($CE574,FIND(" – ",$CE574)-1),$CE574),ProdTbl,5,0),""),BasketTbl,2,0),"کد ناشناخته"))</f>
        <v/>
      </c>
      <c r="CG574" s="18">
        <f>IF($CE574="","",IFERROR(VLOOKUP(IF(ISNUMBER(FIND(" – ",$CE574)),LEFT($CE574,FIND(" – ",$CE574)-1),$CE574),ProdTbl,3,0),"کد ناشناخته"))</f>
        <v/>
      </c>
      <c r="CH574" s="22" t="n"/>
      <c r="CI574" s="21" t="n"/>
    </row>
    <row r="575">
      <c r="A575" s="18">
        <f>IF($B575="","",COUNTA($B$10:$B575))</f>
        <v/>
      </c>
      <c r="B575" s="19" t="n"/>
      <c r="C575" s="20" t="n"/>
      <c r="D575" s="19" t="n"/>
      <c r="E575" s="18">
        <f>IF($D575="","",IFERROR(VLOOKUP(IF(ISNUMBER(FIND(" – ",$D575)),LEFT($D575,FIND(" – ",$D575)-1),$D575),SellerTbl,2,0),"کد ناشناخته"))</f>
        <v/>
      </c>
      <c r="F575" s="21" t="n"/>
      <c r="G575" s="21" t="n"/>
      <c r="H575" s="22" t="n"/>
      <c r="I575" s="23">
        <f>IF(OR($F575="",$G575=""),"",$F575-$G575)</f>
        <v/>
      </c>
      <c r="J575" s="18">
        <f>IF($I575="","",IF(ABS($I575)&lt;=0.01*$F575,"√","×"))</f>
        <v/>
      </c>
      <c r="K575" s="23">
        <f>IF(COUNT($Q575,$V575,$AA575,$AF575,$AK575,$AP575,$AU575,$AZ575,$BE575,$BJ575,$BO575,$BT575,$BY575,$CD575,$CI575)=0,"",SUM($Q575,$V575,$AA575,$AF575,$AK575,$AP575,$AU575,$AZ575,$BE575,$BJ575,$BO575,$BT575,$BY575,$CD575,$CI575))</f>
        <v/>
      </c>
      <c r="L575" s="23">
        <f>IF(OR($F575="",$K575=""),"",$F575-$K575)</f>
        <v/>
      </c>
      <c r="M575" s="20" t="n"/>
      <c r="N575" s="18">
        <f>IF($M575="","",IFERROR(VLOOKUP(IFERROR(VLOOKUP(IF(ISNUMBER(FIND(" – ",$M575)),LEFT($M575,FIND(" – ",$M575)-1),$M575),ProdTbl,5,0),""),BasketTbl,2,0),"کد ناشناخته"))</f>
        <v/>
      </c>
      <c r="O575" s="18">
        <f>IF($M575="","",IFERROR(VLOOKUP(IF(ISNUMBER(FIND(" – ",$M575)),LEFT($M575,FIND(" – ",$M575)-1),$M575),ProdTbl,3,0),"کد ناشناخته"))</f>
        <v/>
      </c>
      <c r="P575" s="22" t="n"/>
      <c r="Q575" s="21" t="n"/>
      <c r="R575" s="20" t="n"/>
      <c r="S575" s="18">
        <f>IF($R575="","",IFERROR(VLOOKUP(IFERROR(VLOOKUP(IF(ISNUMBER(FIND(" – ",$R575)),LEFT($R575,FIND(" – ",$R575)-1),$R575),ProdTbl,5,0),""),BasketTbl,2,0),"کد ناشناخته"))</f>
        <v/>
      </c>
      <c r="T575" s="18">
        <f>IF($R575="","",IFERROR(VLOOKUP(IF(ISNUMBER(FIND(" – ",$R575)),LEFT($R575,FIND(" – ",$R575)-1),$R575),ProdTbl,3,0),"کد ناشناخته"))</f>
        <v/>
      </c>
      <c r="U575" s="22" t="n"/>
      <c r="V575" s="21" t="n"/>
      <c r="W575" s="20" t="n"/>
      <c r="X575" s="18">
        <f>IF($W575="","",IFERROR(VLOOKUP(IFERROR(VLOOKUP(IF(ISNUMBER(FIND(" – ",$W575)),LEFT($W575,FIND(" – ",$W575)-1),$W575),ProdTbl,5,0),""),BasketTbl,2,0),"کد ناشناخته"))</f>
        <v/>
      </c>
      <c r="Y575" s="18">
        <f>IF($W575="","",IFERROR(VLOOKUP(IF(ISNUMBER(FIND(" – ",$W575)),LEFT($W575,FIND(" – ",$W575)-1),$W575),ProdTbl,3,0),"کد ناشناخته"))</f>
        <v/>
      </c>
      <c r="Z575" s="22" t="n"/>
      <c r="AA575" s="21" t="n"/>
      <c r="AB575" s="20" t="n"/>
      <c r="AC575" s="18">
        <f>IF($AB575="","",IFERROR(VLOOKUP(IFERROR(VLOOKUP(IF(ISNUMBER(FIND(" – ",$AB575)),LEFT($AB575,FIND(" – ",$AB575)-1),$AB575),ProdTbl,5,0),""),BasketTbl,2,0),"کد ناشناخته"))</f>
        <v/>
      </c>
      <c r="AD575" s="18">
        <f>IF($AB575="","",IFERROR(VLOOKUP(IF(ISNUMBER(FIND(" – ",$AB575)),LEFT($AB575,FIND(" – ",$AB575)-1),$AB575),ProdTbl,3,0),"کد ناشناخته"))</f>
        <v/>
      </c>
      <c r="AE575" s="22" t="n"/>
      <c r="AF575" s="21" t="n"/>
      <c r="AG575" s="20" t="n"/>
      <c r="AH575" s="18">
        <f>IF($AG575="","",IFERROR(VLOOKUP(IFERROR(VLOOKUP(IF(ISNUMBER(FIND(" – ",$AG575)),LEFT($AG575,FIND(" – ",$AG575)-1),$AG575),ProdTbl,5,0),""),BasketTbl,2,0),"کد ناشناخته"))</f>
        <v/>
      </c>
      <c r="AI575" s="18">
        <f>IF($AG575="","",IFERROR(VLOOKUP(IF(ISNUMBER(FIND(" – ",$AG575)),LEFT($AG575,FIND(" – ",$AG575)-1),$AG575),ProdTbl,3,0),"کد ناشناخته"))</f>
        <v/>
      </c>
      <c r="AJ575" s="22" t="n"/>
      <c r="AK575" s="21" t="n"/>
      <c r="AL575" s="20" t="n"/>
      <c r="AM575" s="18">
        <f>IF($AL575="","",IFERROR(VLOOKUP(IFERROR(VLOOKUP(IF(ISNUMBER(FIND(" – ",$AL575)),LEFT($AL575,FIND(" – ",$AL575)-1),$AL575),ProdTbl,5,0),""),BasketTbl,2,0),"کد ناشناخته"))</f>
        <v/>
      </c>
      <c r="AN575" s="18">
        <f>IF($AL575="","",IFERROR(VLOOKUP(IF(ISNUMBER(FIND(" – ",$AL575)),LEFT($AL575,FIND(" – ",$AL575)-1),$AL575),ProdTbl,3,0),"کد ناشناخته"))</f>
        <v/>
      </c>
      <c r="AO575" s="22" t="n"/>
      <c r="AP575" s="21" t="n"/>
      <c r="AQ575" s="20" t="n"/>
      <c r="AR575" s="18">
        <f>IF($AQ575="","",IFERROR(VLOOKUP(IFERROR(VLOOKUP(IF(ISNUMBER(FIND(" – ",$AQ575)),LEFT($AQ575,FIND(" – ",$AQ575)-1),$AQ575),ProdTbl,5,0),""),BasketTbl,2,0),"کد ناشناخته"))</f>
        <v/>
      </c>
      <c r="AS575" s="18">
        <f>IF($AQ575="","",IFERROR(VLOOKUP(IF(ISNUMBER(FIND(" – ",$AQ575)),LEFT($AQ575,FIND(" – ",$AQ575)-1),$AQ575),ProdTbl,3,0),"کد ناشناخته"))</f>
        <v/>
      </c>
      <c r="AT575" s="22" t="n"/>
      <c r="AU575" s="21" t="n"/>
      <c r="AV575" s="20" t="n"/>
      <c r="AW575" s="18">
        <f>IF($AV575="","",IFERROR(VLOOKUP(IFERROR(VLOOKUP(IF(ISNUMBER(FIND(" – ",$AV575)),LEFT($AV575,FIND(" – ",$AV575)-1),$AV575),ProdTbl,5,0),""),BasketTbl,2,0),"کد ناشناخته"))</f>
        <v/>
      </c>
      <c r="AX575" s="18">
        <f>IF($AV575="","",IFERROR(VLOOKUP(IF(ISNUMBER(FIND(" – ",$AV575)),LEFT($AV575,FIND(" – ",$AV575)-1),$AV575),ProdTbl,3,0),"کد ناشناخته"))</f>
        <v/>
      </c>
      <c r="AY575" s="22" t="n"/>
      <c r="AZ575" s="21" t="n"/>
      <c r="BA575" s="20" t="n"/>
      <c r="BB575" s="18">
        <f>IF($BA575="","",IFERROR(VLOOKUP(IFERROR(VLOOKUP(IF(ISNUMBER(FIND(" – ",$BA575)),LEFT($BA575,FIND(" – ",$BA575)-1),$BA575),ProdTbl,5,0),""),BasketTbl,2,0),"کد ناشناخته"))</f>
        <v/>
      </c>
      <c r="BC575" s="18">
        <f>IF($BA575="","",IFERROR(VLOOKUP(IF(ISNUMBER(FIND(" – ",$BA575)),LEFT($BA575,FIND(" – ",$BA575)-1),$BA575),ProdTbl,3,0),"کد ناشناخته"))</f>
        <v/>
      </c>
      <c r="BD575" s="22" t="n"/>
      <c r="BE575" s="21" t="n"/>
      <c r="BF575" s="20" t="n"/>
      <c r="BG575" s="18">
        <f>IF($BF575="","",IFERROR(VLOOKUP(IFERROR(VLOOKUP(IF(ISNUMBER(FIND(" – ",$BF575)),LEFT($BF575,FIND(" – ",$BF575)-1),$BF575),ProdTbl,5,0),""),BasketTbl,2,0),"کد ناشناخته"))</f>
        <v/>
      </c>
      <c r="BH575" s="18">
        <f>IF($BF575="","",IFERROR(VLOOKUP(IF(ISNUMBER(FIND(" – ",$BF575)),LEFT($BF575,FIND(" – ",$BF575)-1),$BF575),ProdTbl,3,0),"کد ناشناخته"))</f>
        <v/>
      </c>
      <c r="BI575" s="22" t="n"/>
      <c r="BJ575" s="21" t="n"/>
      <c r="BK575" s="20" t="n"/>
      <c r="BL575" s="18">
        <f>IF($BK575="","",IFERROR(VLOOKUP(IFERROR(VLOOKUP(IF(ISNUMBER(FIND(" – ",$BK575)),LEFT($BK575,FIND(" – ",$BK575)-1),$BK575),ProdTbl,5,0),""),BasketTbl,2,0),"کد ناشناخته"))</f>
        <v/>
      </c>
      <c r="BM575" s="18">
        <f>IF($BK575="","",IFERROR(VLOOKUP(IF(ISNUMBER(FIND(" – ",$BK575)),LEFT($BK575,FIND(" – ",$BK575)-1),$BK575),ProdTbl,3,0),"کد ناشناخته"))</f>
        <v/>
      </c>
      <c r="BN575" s="22" t="n"/>
      <c r="BO575" s="21" t="n"/>
      <c r="BP575" s="20" t="n"/>
      <c r="BQ575" s="18">
        <f>IF($BP575="","",IFERROR(VLOOKUP(IFERROR(VLOOKUP(IF(ISNUMBER(FIND(" – ",$BP575)),LEFT($BP575,FIND(" – ",$BP575)-1),$BP575),ProdTbl,5,0),""),BasketTbl,2,0),"کد ناشناخته"))</f>
        <v/>
      </c>
      <c r="BR575" s="18">
        <f>IF($BP575="","",IFERROR(VLOOKUP(IF(ISNUMBER(FIND(" – ",$BP575)),LEFT($BP575,FIND(" – ",$BP575)-1),$BP575),ProdTbl,3,0),"کد ناشناخته"))</f>
        <v/>
      </c>
      <c r="BS575" s="22" t="n"/>
      <c r="BT575" s="21" t="n"/>
      <c r="BU575" s="20" t="n"/>
      <c r="BV575" s="18">
        <f>IF($BU575="","",IFERROR(VLOOKUP(IFERROR(VLOOKUP(IF(ISNUMBER(FIND(" – ",$BU575)),LEFT($BU575,FIND(" – ",$BU575)-1),$BU575),ProdTbl,5,0),""),BasketTbl,2,0),"کد ناشناخته"))</f>
        <v/>
      </c>
      <c r="BW575" s="18">
        <f>IF($BU575="","",IFERROR(VLOOKUP(IF(ISNUMBER(FIND(" – ",$BU575)),LEFT($BU575,FIND(" – ",$BU575)-1),$BU575),ProdTbl,3,0),"کد ناشناخته"))</f>
        <v/>
      </c>
      <c r="BX575" s="22" t="n"/>
      <c r="BY575" s="21" t="n"/>
      <c r="BZ575" s="20" t="n"/>
      <c r="CA575" s="18">
        <f>IF($BZ575="","",IFERROR(VLOOKUP(IFERROR(VLOOKUP(IF(ISNUMBER(FIND(" – ",$BZ575)),LEFT($BZ575,FIND(" – ",$BZ575)-1),$BZ575),ProdTbl,5,0),""),BasketTbl,2,0),"کد ناشناخته"))</f>
        <v/>
      </c>
      <c r="CB575" s="18">
        <f>IF($BZ575="","",IFERROR(VLOOKUP(IF(ISNUMBER(FIND(" – ",$BZ575)),LEFT($BZ575,FIND(" – ",$BZ575)-1),$BZ575),ProdTbl,3,0),"کد ناشناخته"))</f>
        <v/>
      </c>
      <c r="CC575" s="22" t="n"/>
      <c r="CD575" s="21" t="n"/>
      <c r="CE575" s="20" t="n"/>
      <c r="CF575" s="18">
        <f>IF($CE575="","",IFERROR(VLOOKUP(IFERROR(VLOOKUP(IF(ISNUMBER(FIND(" – ",$CE575)),LEFT($CE575,FIND(" – ",$CE575)-1),$CE575),ProdTbl,5,0),""),BasketTbl,2,0),"کد ناشناخته"))</f>
        <v/>
      </c>
      <c r="CG575" s="18">
        <f>IF($CE575="","",IFERROR(VLOOKUP(IF(ISNUMBER(FIND(" – ",$CE575)),LEFT($CE575,FIND(" – ",$CE575)-1),$CE575),ProdTbl,3,0),"کد ناشناخته"))</f>
        <v/>
      </c>
      <c r="CH575" s="22" t="n"/>
      <c r="CI575" s="21" t="n"/>
    </row>
    <row r="576">
      <c r="A576" s="18">
        <f>IF($B576="","",COUNTA($B$10:$B576))</f>
        <v/>
      </c>
      <c r="B576" s="19" t="n"/>
      <c r="C576" s="20" t="n"/>
      <c r="D576" s="19" t="n"/>
      <c r="E576" s="18">
        <f>IF($D576="","",IFERROR(VLOOKUP(IF(ISNUMBER(FIND(" – ",$D576)),LEFT($D576,FIND(" – ",$D576)-1),$D576),SellerTbl,2,0),"کد ناشناخته"))</f>
        <v/>
      </c>
      <c r="F576" s="21" t="n"/>
      <c r="G576" s="21" t="n"/>
      <c r="H576" s="22" t="n"/>
      <c r="I576" s="23">
        <f>IF(OR($F576="",$G576=""),"",$F576-$G576)</f>
        <v/>
      </c>
      <c r="J576" s="18">
        <f>IF($I576="","",IF(ABS($I576)&lt;=0.01*$F576,"√","×"))</f>
        <v/>
      </c>
      <c r="K576" s="23">
        <f>IF(COUNT($Q576,$V576,$AA576,$AF576,$AK576,$AP576,$AU576,$AZ576,$BE576,$BJ576,$BO576,$BT576,$BY576,$CD576,$CI576)=0,"",SUM($Q576,$V576,$AA576,$AF576,$AK576,$AP576,$AU576,$AZ576,$BE576,$BJ576,$BO576,$BT576,$BY576,$CD576,$CI576))</f>
        <v/>
      </c>
      <c r="L576" s="23">
        <f>IF(OR($F576="",$K576=""),"",$F576-$K576)</f>
        <v/>
      </c>
      <c r="M576" s="20" t="n"/>
      <c r="N576" s="18">
        <f>IF($M576="","",IFERROR(VLOOKUP(IFERROR(VLOOKUP(IF(ISNUMBER(FIND(" – ",$M576)),LEFT($M576,FIND(" – ",$M576)-1),$M576),ProdTbl,5,0),""),BasketTbl,2,0),"کد ناشناخته"))</f>
        <v/>
      </c>
      <c r="O576" s="18">
        <f>IF($M576="","",IFERROR(VLOOKUP(IF(ISNUMBER(FIND(" – ",$M576)),LEFT($M576,FIND(" – ",$M576)-1),$M576),ProdTbl,3,0),"کد ناشناخته"))</f>
        <v/>
      </c>
      <c r="P576" s="22" t="n"/>
      <c r="Q576" s="21" t="n"/>
      <c r="R576" s="20" t="n"/>
      <c r="S576" s="18">
        <f>IF($R576="","",IFERROR(VLOOKUP(IFERROR(VLOOKUP(IF(ISNUMBER(FIND(" – ",$R576)),LEFT($R576,FIND(" – ",$R576)-1),$R576),ProdTbl,5,0),""),BasketTbl,2,0),"کد ناشناخته"))</f>
        <v/>
      </c>
      <c r="T576" s="18">
        <f>IF($R576="","",IFERROR(VLOOKUP(IF(ISNUMBER(FIND(" – ",$R576)),LEFT($R576,FIND(" – ",$R576)-1),$R576),ProdTbl,3,0),"کد ناشناخته"))</f>
        <v/>
      </c>
      <c r="U576" s="22" t="n"/>
      <c r="V576" s="21" t="n"/>
      <c r="W576" s="20" t="n"/>
      <c r="X576" s="18">
        <f>IF($W576="","",IFERROR(VLOOKUP(IFERROR(VLOOKUP(IF(ISNUMBER(FIND(" – ",$W576)),LEFT($W576,FIND(" – ",$W576)-1),$W576),ProdTbl,5,0),""),BasketTbl,2,0),"کد ناشناخته"))</f>
        <v/>
      </c>
      <c r="Y576" s="18">
        <f>IF($W576="","",IFERROR(VLOOKUP(IF(ISNUMBER(FIND(" – ",$W576)),LEFT($W576,FIND(" – ",$W576)-1),$W576),ProdTbl,3,0),"کد ناشناخته"))</f>
        <v/>
      </c>
      <c r="Z576" s="22" t="n"/>
      <c r="AA576" s="21" t="n"/>
      <c r="AB576" s="20" t="n"/>
      <c r="AC576" s="18">
        <f>IF($AB576="","",IFERROR(VLOOKUP(IFERROR(VLOOKUP(IF(ISNUMBER(FIND(" – ",$AB576)),LEFT($AB576,FIND(" – ",$AB576)-1),$AB576),ProdTbl,5,0),""),BasketTbl,2,0),"کد ناشناخته"))</f>
        <v/>
      </c>
      <c r="AD576" s="18">
        <f>IF($AB576="","",IFERROR(VLOOKUP(IF(ISNUMBER(FIND(" – ",$AB576)),LEFT($AB576,FIND(" – ",$AB576)-1),$AB576),ProdTbl,3,0),"کد ناشناخته"))</f>
        <v/>
      </c>
      <c r="AE576" s="22" t="n"/>
      <c r="AF576" s="21" t="n"/>
      <c r="AG576" s="20" t="n"/>
      <c r="AH576" s="18">
        <f>IF($AG576="","",IFERROR(VLOOKUP(IFERROR(VLOOKUP(IF(ISNUMBER(FIND(" – ",$AG576)),LEFT($AG576,FIND(" – ",$AG576)-1),$AG576),ProdTbl,5,0),""),BasketTbl,2,0),"کد ناشناخته"))</f>
        <v/>
      </c>
      <c r="AI576" s="18">
        <f>IF($AG576="","",IFERROR(VLOOKUP(IF(ISNUMBER(FIND(" – ",$AG576)),LEFT($AG576,FIND(" – ",$AG576)-1),$AG576),ProdTbl,3,0),"کد ناشناخته"))</f>
        <v/>
      </c>
      <c r="AJ576" s="22" t="n"/>
      <c r="AK576" s="21" t="n"/>
      <c r="AL576" s="20" t="n"/>
      <c r="AM576" s="18">
        <f>IF($AL576="","",IFERROR(VLOOKUP(IFERROR(VLOOKUP(IF(ISNUMBER(FIND(" – ",$AL576)),LEFT($AL576,FIND(" – ",$AL576)-1),$AL576),ProdTbl,5,0),""),BasketTbl,2,0),"کد ناشناخته"))</f>
        <v/>
      </c>
      <c r="AN576" s="18">
        <f>IF($AL576="","",IFERROR(VLOOKUP(IF(ISNUMBER(FIND(" – ",$AL576)),LEFT($AL576,FIND(" – ",$AL576)-1),$AL576),ProdTbl,3,0),"کد ناشناخته"))</f>
        <v/>
      </c>
      <c r="AO576" s="22" t="n"/>
      <c r="AP576" s="21" t="n"/>
      <c r="AQ576" s="20" t="n"/>
      <c r="AR576" s="18">
        <f>IF($AQ576="","",IFERROR(VLOOKUP(IFERROR(VLOOKUP(IF(ISNUMBER(FIND(" – ",$AQ576)),LEFT($AQ576,FIND(" – ",$AQ576)-1),$AQ576),ProdTbl,5,0),""),BasketTbl,2,0),"کد ناشناخته"))</f>
        <v/>
      </c>
      <c r="AS576" s="18">
        <f>IF($AQ576="","",IFERROR(VLOOKUP(IF(ISNUMBER(FIND(" – ",$AQ576)),LEFT($AQ576,FIND(" – ",$AQ576)-1),$AQ576),ProdTbl,3,0),"کد ناشناخته"))</f>
        <v/>
      </c>
      <c r="AT576" s="22" t="n"/>
      <c r="AU576" s="21" t="n"/>
      <c r="AV576" s="20" t="n"/>
      <c r="AW576" s="18">
        <f>IF($AV576="","",IFERROR(VLOOKUP(IFERROR(VLOOKUP(IF(ISNUMBER(FIND(" – ",$AV576)),LEFT($AV576,FIND(" – ",$AV576)-1),$AV576),ProdTbl,5,0),""),BasketTbl,2,0),"کد ناشناخته"))</f>
        <v/>
      </c>
      <c r="AX576" s="18">
        <f>IF($AV576="","",IFERROR(VLOOKUP(IF(ISNUMBER(FIND(" – ",$AV576)),LEFT($AV576,FIND(" – ",$AV576)-1),$AV576),ProdTbl,3,0),"کد ناشناخته"))</f>
        <v/>
      </c>
      <c r="AY576" s="22" t="n"/>
      <c r="AZ576" s="21" t="n"/>
      <c r="BA576" s="20" t="n"/>
      <c r="BB576" s="18">
        <f>IF($BA576="","",IFERROR(VLOOKUP(IFERROR(VLOOKUP(IF(ISNUMBER(FIND(" – ",$BA576)),LEFT($BA576,FIND(" – ",$BA576)-1),$BA576),ProdTbl,5,0),""),BasketTbl,2,0),"کد ناشناخته"))</f>
        <v/>
      </c>
      <c r="BC576" s="18">
        <f>IF($BA576="","",IFERROR(VLOOKUP(IF(ISNUMBER(FIND(" – ",$BA576)),LEFT($BA576,FIND(" – ",$BA576)-1),$BA576),ProdTbl,3,0),"کد ناشناخته"))</f>
        <v/>
      </c>
      <c r="BD576" s="22" t="n"/>
      <c r="BE576" s="21" t="n"/>
      <c r="BF576" s="20" t="n"/>
      <c r="BG576" s="18">
        <f>IF($BF576="","",IFERROR(VLOOKUP(IFERROR(VLOOKUP(IF(ISNUMBER(FIND(" – ",$BF576)),LEFT($BF576,FIND(" – ",$BF576)-1),$BF576),ProdTbl,5,0),""),BasketTbl,2,0),"کد ناشناخته"))</f>
        <v/>
      </c>
      <c r="BH576" s="18">
        <f>IF($BF576="","",IFERROR(VLOOKUP(IF(ISNUMBER(FIND(" – ",$BF576)),LEFT($BF576,FIND(" – ",$BF576)-1),$BF576),ProdTbl,3,0),"کد ناشناخته"))</f>
        <v/>
      </c>
      <c r="BI576" s="22" t="n"/>
      <c r="BJ576" s="21" t="n"/>
      <c r="BK576" s="20" t="n"/>
      <c r="BL576" s="18">
        <f>IF($BK576="","",IFERROR(VLOOKUP(IFERROR(VLOOKUP(IF(ISNUMBER(FIND(" – ",$BK576)),LEFT($BK576,FIND(" – ",$BK576)-1),$BK576),ProdTbl,5,0),""),BasketTbl,2,0),"کد ناشناخته"))</f>
        <v/>
      </c>
      <c r="BM576" s="18">
        <f>IF($BK576="","",IFERROR(VLOOKUP(IF(ISNUMBER(FIND(" – ",$BK576)),LEFT($BK576,FIND(" – ",$BK576)-1),$BK576),ProdTbl,3,0),"کد ناشناخته"))</f>
        <v/>
      </c>
      <c r="BN576" s="22" t="n"/>
      <c r="BO576" s="21" t="n"/>
      <c r="BP576" s="20" t="n"/>
      <c r="BQ576" s="18">
        <f>IF($BP576="","",IFERROR(VLOOKUP(IFERROR(VLOOKUP(IF(ISNUMBER(FIND(" – ",$BP576)),LEFT($BP576,FIND(" – ",$BP576)-1),$BP576),ProdTbl,5,0),""),BasketTbl,2,0),"کد ناشناخته"))</f>
        <v/>
      </c>
      <c r="BR576" s="18">
        <f>IF($BP576="","",IFERROR(VLOOKUP(IF(ISNUMBER(FIND(" – ",$BP576)),LEFT($BP576,FIND(" – ",$BP576)-1),$BP576),ProdTbl,3,0),"کد ناشناخته"))</f>
        <v/>
      </c>
      <c r="BS576" s="22" t="n"/>
      <c r="BT576" s="21" t="n"/>
      <c r="BU576" s="20" t="n"/>
      <c r="BV576" s="18">
        <f>IF($BU576="","",IFERROR(VLOOKUP(IFERROR(VLOOKUP(IF(ISNUMBER(FIND(" – ",$BU576)),LEFT($BU576,FIND(" – ",$BU576)-1),$BU576),ProdTbl,5,0),""),BasketTbl,2,0),"کد ناشناخته"))</f>
        <v/>
      </c>
      <c r="BW576" s="18">
        <f>IF($BU576="","",IFERROR(VLOOKUP(IF(ISNUMBER(FIND(" – ",$BU576)),LEFT($BU576,FIND(" – ",$BU576)-1),$BU576),ProdTbl,3,0),"کد ناشناخته"))</f>
        <v/>
      </c>
      <c r="BX576" s="22" t="n"/>
      <c r="BY576" s="21" t="n"/>
      <c r="BZ576" s="20" t="n"/>
      <c r="CA576" s="18">
        <f>IF($BZ576="","",IFERROR(VLOOKUP(IFERROR(VLOOKUP(IF(ISNUMBER(FIND(" – ",$BZ576)),LEFT($BZ576,FIND(" – ",$BZ576)-1),$BZ576),ProdTbl,5,0),""),BasketTbl,2,0),"کد ناشناخته"))</f>
        <v/>
      </c>
      <c r="CB576" s="18">
        <f>IF($BZ576="","",IFERROR(VLOOKUP(IF(ISNUMBER(FIND(" – ",$BZ576)),LEFT($BZ576,FIND(" – ",$BZ576)-1),$BZ576),ProdTbl,3,0),"کد ناشناخته"))</f>
        <v/>
      </c>
      <c r="CC576" s="22" t="n"/>
      <c r="CD576" s="21" t="n"/>
      <c r="CE576" s="20" t="n"/>
      <c r="CF576" s="18">
        <f>IF($CE576="","",IFERROR(VLOOKUP(IFERROR(VLOOKUP(IF(ISNUMBER(FIND(" – ",$CE576)),LEFT($CE576,FIND(" – ",$CE576)-1),$CE576),ProdTbl,5,0),""),BasketTbl,2,0),"کد ناشناخته"))</f>
        <v/>
      </c>
      <c r="CG576" s="18">
        <f>IF($CE576="","",IFERROR(VLOOKUP(IF(ISNUMBER(FIND(" – ",$CE576)),LEFT($CE576,FIND(" – ",$CE576)-1),$CE576),ProdTbl,3,0),"کد ناشناخته"))</f>
        <v/>
      </c>
      <c r="CH576" s="22" t="n"/>
      <c r="CI576" s="21" t="n"/>
    </row>
    <row r="577">
      <c r="A577" s="18">
        <f>IF($B577="","",COUNTA($B$10:$B577))</f>
        <v/>
      </c>
      <c r="B577" s="19" t="n"/>
      <c r="C577" s="20" t="n"/>
      <c r="D577" s="19" t="n"/>
      <c r="E577" s="18">
        <f>IF($D577="","",IFERROR(VLOOKUP(IF(ISNUMBER(FIND(" – ",$D577)),LEFT($D577,FIND(" – ",$D577)-1),$D577),SellerTbl,2,0),"کد ناشناخته"))</f>
        <v/>
      </c>
      <c r="F577" s="21" t="n"/>
      <c r="G577" s="21" t="n"/>
      <c r="H577" s="22" t="n"/>
      <c r="I577" s="23">
        <f>IF(OR($F577="",$G577=""),"",$F577-$G577)</f>
        <v/>
      </c>
      <c r="J577" s="18">
        <f>IF($I577="","",IF(ABS($I577)&lt;=0.01*$F577,"√","×"))</f>
        <v/>
      </c>
      <c r="K577" s="23">
        <f>IF(COUNT($Q577,$V577,$AA577,$AF577,$AK577,$AP577,$AU577,$AZ577,$BE577,$BJ577,$BO577,$BT577,$BY577,$CD577,$CI577)=0,"",SUM($Q577,$V577,$AA577,$AF577,$AK577,$AP577,$AU577,$AZ577,$BE577,$BJ577,$BO577,$BT577,$BY577,$CD577,$CI577))</f>
        <v/>
      </c>
      <c r="L577" s="23">
        <f>IF(OR($F577="",$K577=""),"",$F577-$K577)</f>
        <v/>
      </c>
      <c r="M577" s="20" t="n"/>
      <c r="N577" s="18">
        <f>IF($M577="","",IFERROR(VLOOKUP(IFERROR(VLOOKUP(IF(ISNUMBER(FIND(" – ",$M577)),LEFT($M577,FIND(" – ",$M577)-1),$M577),ProdTbl,5,0),""),BasketTbl,2,0),"کد ناشناخته"))</f>
        <v/>
      </c>
      <c r="O577" s="18">
        <f>IF($M577="","",IFERROR(VLOOKUP(IF(ISNUMBER(FIND(" – ",$M577)),LEFT($M577,FIND(" – ",$M577)-1),$M577),ProdTbl,3,0),"کد ناشناخته"))</f>
        <v/>
      </c>
      <c r="P577" s="22" t="n"/>
      <c r="Q577" s="21" t="n"/>
      <c r="R577" s="20" t="n"/>
      <c r="S577" s="18">
        <f>IF($R577="","",IFERROR(VLOOKUP(IFERROR(VLOOKUP(IF(ISNUMBER(FIND(" – ",$R577)),LEFT($R577,FIND(" – ",$R577)-1),$R577),ProdTbl,5,0),""),BasketTbl,2,0),"کد ناشناخته"))</f>
        <v/>
      </c>
      <c r="T577" s="18">
        <f>IF($R577="","",IFERROR(VLOOKUP(IF(ISNUMBER(FIND(" – ",$R577)),LEFT($R577,FIND(" – ",$R577)-1),$R577),ProdTbl,3,0),"کد ناشناخته"))</f>
        <v/>
      </c>
      <c r="U577" s="22" t="n"/>
      <c r="V577" s="21" t="n"/>
      <c r="W577" s="20" t="n"/>
      <c r="X577" s="18">
        <f>IF($W577="","",IFERROR(VLOOKUP(IFERROR(VLOOKUP(IF(ISNUMBER(FIND(" – ",$W577)),LEFT($W577,FIND(" – ",$W577)-1),$W577),ProdTbl,5,0),""),BasketTbl,2,0),"کد ناشناخته"))</f>
        <v/>
      </c>
      <c r="Y577" s="18">
        <f>IF($W577="","",IFERROR(VLOOKUP(IF(ISNUMBER(FIND(" – ",$W577)),LEFT($W577,FIND(" – ",$W577)-1),$W577),ProdTbl,3,0),"کد ناشناخته"))</f>
        <v/>
      </c>
      <c r="Z577" s="22" t="n"/>
      <c r="AA577" s="21" t="n"/>
      <c r="AB577" s="20" t="n"/>
      <c r="AC577" s="18">
        <f>IF($AB577="","",IFERROR(VLOOKUP(IFERROR(VLOOKUP(IF(ISNUMBER(FIND(" – ",$AB577)),LEFT($AB577,FIND(" – ",$AB577)-1),$AB577),ProdTbl,5,0),""),BasketTbl,2,0),"کد ناشناخته"))</f>
        <v/>
      </c>
      <c r="AD577" s="18">
        <f>IF($AB577="","",IFERROR(VLOOKUP(IF(ISNUMBER(FIND(" – ",$AB577)),LEFT($AB577,FIND(" – ",$AB577)-1),$AB577),ProdTbl,3,0),"کد ناشناخته"))</f>
        <v/>
      </c>
      <c r="AE577" s="22" t="n"/>
      <c r="AF577" s="21" t="n"/>
      <c r="AG577" s="20" t="n"/>
      <c r="AH577" s="18">
        <f>IF($AG577="","",IFERROR(VLOOKUP(IFERROR(VLOOKUP(IF(ISNUMBER(FIND(" – ",$AG577)),LEFT($AG577,FIND(" – ",$AG577)-1),$AG577),ProdTbl,5,0),""),BasketTbl,2,0),"کد ناشناخته"))</f>
        <v/>
      </c>
      <c r="AI577" s="18">
        <f>IF($AG577="","",IFERROR(VLOOKUP(IF(ISNUMBER(FIND(" – ",$AG577)),LEFT($AG577,FIND(" – ",$AG577)-1),$AG577),ProdTbl,3,0),"کد ناشناخته"))</f>
        <v/>
      </c>
      <c r="AJ577" s="22" t="n"/>
      <c r="AK577" s="21" t="n"/>
      <c r="AL577" s="20" t="n"/>
      <c r="AM577" s="18">
        <f>IF($AL577="","",IFERROR(VLOOKUP(IFERROR(VLOOKUP(IF(ISNUMBER(FIND(" – ",$AL577)),LEFT($AL577,FIND(" – ",$AL577)-1),$AL577),ProdTbl,5,0),""),BasketTbl,2,0),"کد ناشناخته"))</f>
        <v/>
      </c>
      <c r="AN577" s="18">
        <f>IF($AL577="","",IFERROR(VLOOKUP(IF(ISNUMBER(FIND(" – ",$AL577)),LEFT($AL577,FIND(" – ",$AL577)-1),$AL577),ProdTbl,3,0),"کد ناشناخته"))</f>
        <v/>
      </c>
      <c r="AO577" s="22" t="n"/>
      <c r="AP577" s="21" t="n"/>
      <c r="AQ577" s="20" t="n"/>
      <c r="AR577" s="18">
        <f>IF($AQ577="","",IFERROR(VLOOKUP(IFERROR(VLOOKUP(IF(ISNUMBER(FIND(" – ",$AQ577)),LEFT($AQ577,FIND(" – ",$AQ577)-1),$AQ577),ProdTbl,5,0),""),BasketTbl,2,0),"کد ناشناخته"))</f>
        <v/>
      </c>
      <c r="AS577" s="18">
        <f>IF($AQ577="","",IFERROR(VLOOKUP(IF(ISNUMBER(FIND(" – ",$AQ577)),LEFT($AQ577,FIND(" – ",$AQ577)-1),$AQ577),ProdTbl,3,0),"کد ناشناخته"))</f>
        <v/>
      </c>
      <c r="AT577" s="22" t="n"/>
      <c r="AU577" s="21" t="n"/>
      <c r="AV577" s="20" t="n"/>
      <c r="AW577" s="18">
        <f>IF($AV577="","",IFERROR(VLOOKUP(IFERROR(VLOOKUP(IF(ISNUMBER(FIND(" – ",$AV577)),LEFT($AV577,FIND(" – ",$AV577)-1),$AV577),ProdTbl,5,0),""),BasketTbl,2,0),"کد ناشناخته"))</f>
        <v/>
      </c>
      <c r="AX577" s="18">
        <f>IF($AV577="","",IFERROR(VLOOKUP(IF(ISNUMBER(FIND(" – ",$AV577)),LEFT($AV577,FIND(" – ",$AV577)-1),$AV577),ProdTbl,3,0),"کد ناشناخته"))</f>
        <v/>
      </c>
      <c r="AY577" s="22" t="n"/>
      <c r="AZ577" s="21" t="n"/>
      <c r="BA577" s="20" t="n"/>
      <c r="BB577" s="18">
        <f>IF($BA577="","",IFERROR(VLOOKUP(IFERROR(VLOOKUP(IF(ISNUMBER(FIND(" – ",$BA577)),LEFT($BA577,FIND(" – ",$BA577)-1),$BA577),ProdTbl,5,0),""),BasketTbl,2,0),"کد ناشناخته"))</f>
        <v/>
      </c>
      <c r="BC577" s="18">
        <f>IF($BA577="","",IFERROR(VLOOKUP(IF(ISNUMBER(FIND(" – ",$BA577)),LEFT($BA577,FIND(" – ",$BA577)-1),$BA577),ProdTbl,3,0),"کد ناشناخته"))</f>
        <v/>
      </c>
      <c r="BD577" s="22" t="n"/>
      <c r="BE577" s="21" t="n"/>
      <c r="BF577" s="20" t="n"/>
      <c r="BG577" s="18">
        <f>IF($BF577="","",IFERROR(VLOOKUP(IFERROR(VLOOKUP(IF(ISNUMBER(FIND(" – ",$BF577)),LEFT($BF577,FIND(" – ",$BF577)-1),$BF577),ProdTbl,5,0),""),BasketTbl,2,0),"کد ناشناخته"))</f>
        <v/>
      </c>
      <c r="BH577" s="18">
        <f>IF($BF577="","",IFERROR(VLOOKUP(IF(ISNUMBER(FIND(" – ",$BF577)),LEFT($BF577,FIND(" – ",$BF577)-1),$BF577),ProdTbl,3,0),"کد ناشناخته"))</f>
        <v/>
      </c>
      <c r="BI577" s="22" t="n"/>
      <c r="BJ577" s="21" t="n"/>
      <c r="BK577" s="20" t="n"/>
      <c r="BL577" s="18">
        <f>IF($BK577="","",IFERROR(VLOOKUP(IFERROR(VLOOKUP(IF(ISNUMBER(FIND(" – ",$BK577)),LEFT($BK577,FIND(" – ",$BK577)-1),$BK577),ProdTbl,5,0),""),BasketTbl,2,0),"کد ناشناخته"))</f>
        <v/>
      </c>
      <c r="BM577" s="18">
        <f>IF($BK577="","",IFERROR(VLOOKUP(IF(ISNUMBER(FIND(" – ",$BK577)),LEFT($BK577,FIND(" – ",$BK577)-1),$BK577),ProdTbl,3,0),"کد ناشناخته"))</f>
        <v/>
      </c>
      <c r="BN577" s="22" t="n"/>
      <c r="BO577" s="21" t="n"/>
      <c r="BP577" s="20" t="n"/>
      <c r="BQ577" s="18">
        <f>IF($BP577="","",IFERROR(VLOOKUP(IFERROR(VLOOKUP(IF(ISNUMBER(FIND(" – ",$BP577)),LEFT($BP577,FIND(" – ",$BP577)-1),$BP577),ProdTbl,5,0),""),BasketTbl,2,0),"کد ناشناخته"))</f>
        <v/>
      </c>
      <c r="BR577" s="18">
        <f>IF($BP577="","",IFERROR(VLOOKUP(IF(ISNUMBER(FIND(" – ",$BP577)),LEFT($BP577,FIND(" – ",$BP577)-1),$BP577),ProdTbl,3,0),"کد ناشناخته"))</f>
        <v/>
      </c>
      <c r="BS577" s="22" t="n"/>
      <c r="BT577" s="21" t="n"/>
      <c r="BU577" s="20" t="n"/>
      <c r="BV577" s="18">
        <f>IF($BU577="","",IFERROR(VLOOKUP(IFERROR(VLOOKUP(IF(ISNUMBER(FIND(" – ",$BU577)),LEFT($BU577,FIND(" – ",$BU577)-1),$BU577),ProdTbl,5,0),""),BasketTbl,2,0),"کد ناشناخته"))</f>
        <v/>
      </c>
      <c r="BW577" s="18">
        <f>IF($BU577="","",IFERROR(VLOOKUP(IF(ISNUMBER(FIND(" – ",$BU577)),LEFT($BU577,FIND(" – ",$BU577)-1),$BU577),ProdTbl,3,0),"کد ناشناخته"))</f>
        <v/>
      </c>
      <c r="BX577" s="22" t="n"/>
      <c r="BY577" s="21" t="n"/>
      <c r="BZ577" s="20" t="n"/>
      <c r="CA577" s="18">
        <f>IF($BZ577="","",IFERROR(VLOOKUP(IFERROR(VLOOKUP(IF(ISNUMBER(FIND(" – ",$BZ577)),LEFT($BZ577,FIND(" – ",$BZ577)-1),$BZ577),ProdTbl,5,0),""),BasketTbl,2,0),"کد ناشناخته"))</f>
        <v/>
      </c>
      <c r="CB577" s="18">
        <f>IF($BZ577="","",IFERROR(VLOOKUP(IF(ISNUMBER(FIND(" – ",$BZ577)),LEFT($BZ577,FIND(" – ",$BZ577)-1),$BZ577),ProdTbl,3,0),"کد ناشناخته"))</f>
        <v/>
      </c>
      <c r="CC577" s="22" t="n"/>
      <c r="CD577" s="21" t="n"/>
      <c r="CE577" s="20" t="n"/>
      <c r="CF577" s="18">
        <f>IF($CE577="","",IFERROR(VLOOKUP(IFERROR(VLOOKUP(IF(ISNUMBER(FIND(" – ",$CE577)),LEFT($CE577,FIND(" – ",$CE577)-1),$CE577),ProdTbl,5,0),""),BasketTbl,2,0),"کد ناشناخته"))</f>
        <v/>
      </c>
      <c r="CG577" s="18">
        <f>IF($CE577="","",IFERROR(VLOOKUP(IF(ISNUMBER(FIND(" – ",$CE577)),LEFT($CE577,FIND(" – ",$CE577)-1),$CE577),ProdTbl,3,0),"کد ناشناخته"))</f>
        <v/>
      </c>
      <c r="CH577" s="22" t="n"/>
      <c r="CI577" s="21" t="n"/>
    </row>
    <row r="578">
      <c r="A578" s="18">
        <f>IF($B578="","",COUNTA($B$10:$B578))</f>
        <v/>
      </c>
      <c r="B578" s="19" t="n"/>
      <c r="C578" s="20" t="n"/>
      <c r="D578" s="19" t="n"/>
      <c r="E578" s="18">
        <f>IF($D578="","",IFERROR(VLOOKUP(IF(ISNUMBER(FIND(" – ",$D578)),LEFT($D578,FIND(" – ",$D578)-1),$D578),SellerTbl,2,0),"کد ناشناخته"))</f>
        <v/>
      </c>
      <c r="F578" s="21" t="n"/>
      <c r="G578" s="21" t="n"/>
      <c r="H578" s="22" t="n"/>
      <c r="I578" s="23">
        <f>IF(OR($F578="",$G578=""),"",$F578-$G578)</f>
        <v/>
      </c>
      <c r="J578" s="18">
        <f>IF($I578="","",IF(ABS($I578)&lt;=0.01*$F578,"√","×"))</f>
        <v/>
      </c>
      <c r="K578" s="23">
        <f>IF(COUNT($Q578,$V578,$AA578,$AF578,$AK578,$AP578,$AU578,$AZ578,$BE578,$BJ578,$BO578,$BT578,$BY578,$CD578,$CI578)=0,"",SUM($Q578,$V578,$AA578,$AF578,$AK578,$AP578,$AU578,$AZ578,$BE578,$BJ578,$BO578,$BT578,$BY578,$CD578,$CI578))</f>
        <v/>
      </c>
      <c r="L578" s="23">
        <f>IF(OR($F578="",$K578=""),"",$F578-$K578)</f>
        <v/>
      </c>
      <c r="M578" s="20" t="n"/>
      <c r="N578" s="18">
        <f>IF($M578="","",IFERROR(VLOOKUP(IFERROR(VLOOKUP(IF(ISNUMBER(FIND(" – ",$M578)),LEFT($M578,FIND(" – ",$M578)-1),$M578),ProdTbl,5,0),""),BasketTbl,2,0),"کد ناشناخته"))</f>
        <v/>
      </c>
      <c r="O578" s="18">
        <f>IF($M578="","",IFERROR(VLOOKUP(IF(ISNUMBER(FIND(" – ",$M578)),LEFT($M578,FIND(" – ",$M578)-1),$M578),ProdTbl,3,0),"کد ناشناخته"))</f>
        <v/>
      </c>
      <c r="P578" s="22" t="n"/>
      <c r="Q578" s="21" t="n"/>
      <c r="R578" s="20" t="n"/>
      <c r="S578" s="18">
        <f>IF($R578="","",IFERROR(VLOOKUP(IFERROR(VLOOKUP(IF(ISNUMBER(FIND(" – ",$R578)),LEFT($R578,FIND(" – ",$R578)-1),$R578),ProdTbl,5,0),""),BasketTbl,2,0),"کد ناشناخته"))</f>
        <v/>
      </c>
      <c r="T578" s="18">
        <f>IF($R578="","",IFERROR(VLOOKUP(IF(ISNUMBER(FIND(" – ",$R578)),LEFT($R578,FIND(" – ",$R578)-1),$R578),ProdTbl,3,0),"کد ناشناخته"))</f>
        <v/>
      </c>
      <c r="U578" s="22" t="n"/>
      <c r="V578" s="21" t="n"/>
      <c r="W578" s="20" t="n"/>
      <c r="X578" s="18">
        <f>IF($W578="","",IFERROR(VLOOKUP(IFERROR(VLOOKUP(IF(ISNUMBER(FIND(" – ",$W578)),LEFT($W578,FIND(" – ",$W578)-1),$W578),ProdTbl,5,0),""),BasketTbl,2,0),"کد ناشناخته"))</f>
        <v/>
      </c>
      <c r="Y578" s="18">
        <f>IF($W578="","",IFERROR(VLOOKUP(IF(ISNUMBER(FIND(" – ",$W578)),LEFT($W578,FIND(" – ",$W578)-1),$W578),ProdTbl,3,0),"کد ناشناخته"))</f>
        <v/>
      </c>
      <c r="Z578" s="22" t="n"/>
      <c r="AA578" s="21" t="n"/>
      <c r="AB578" s="20" t="n"/>
      <c r="AC578" s="18">
        <f>IF($AB578="","",IFERROR(VLOOKUP(IFERROR(VLOOKUP(IF(ISNUMBER(FIND(" – ",$AB578)),LEFT($AB578,FIND(" – ",$AB578)-1),$AB578),ProdTbl,5,0),""),BasketTbl,2,0),"کد ناشناخته"))</f>
        <v/>
      </c>
      <c r="AD578" s="18">
        <f>IF($AB578="","",IFERROR(VLOOKUP(IF(ISNUMBER(FIND(" – ",$AB578)),LEFT($AB578,FIND(" – ",$AB578)-1),$AB578),ProdTbl,3,0),"کد ناشناخته"))</f>
        <v/>
      </c>
      <c r="AE578" s="22" t="n"/>
      <c r="AF578" s="21" t="n"/>
      <c r="AG578" s="20" t="n"/>
      <c r="AH578" s="18">
        <f>IF($AG578="","",IFERROR(VLOOKUP(IFERROR(VLOOKUP(IF(ISNUMBER(FIND(" – ",$AG578)),LEFT($AG578,FIND(" – ",$AG578)-1),$AG578),ProdTbl,5,0),""),BasketTbl,2,0),"کد ناشناخته"))</f>
        <v/>
      </c>
      <c r="AI578" s="18">
        <f>IF($AG578="","",IFERROR(VLOOKUP(IF(ISNUMBER(FIND(" – ",$AG578)),LEFT($AG578,FIND(" – ",$AG578)-1),$AG578),ProdTbl,3,0),"کد ناشناخته"))</f>
        <v/>
      </c>
      <c r="AJ578" s="22" t="n"/>
      <c r="AK578" s="21" t="n"/>
      <c r="AL578" s="20" t="n"/>
      <c r="AM578" s="18">
        <f>IF($AL578="","",IFERROR(VLOOKUP(IFERROR(VLOOKUP(IF(ISNUMBER(FIND(" – ",$AL578)),LEFT($AL578,FIND(" – ",$AL578)-1),$AL578),ProdTbl,5,0),""),BasketTbl,2,0),"کد ناشناخته"))</f>
        <v/>
      </c>
      <c r="AN578" s="18">
        <f>IF($AL578="","",IFERROR(VLOOKUP(IF(ISNUMBER(FIND(" – ",$AL578)),LEFT($AL578,FIND(" – ",$AL578)-1),$AL578),ProdTbl,3,0),"کد ناشناخته"))</f>
        <v/>
      </c>
      <c r="AO578" s="22" t="n"/>
      <c r="AP578" s="21" t="n"/>
      <c r="AQ578" s="20" t="n"/>
      <c r="AR578" s="18">
        <f>IF($AQ578="","",IFERROR(VLOOKUP(IFERROR(VLOOKUP(IF(ISNUMBER(FIND(" – ",$AQ578)),LEFT($AQ578,FIND(" – ",$AQ578)-1),$AQ578),ProdTbl,5,0),""),BasketTbl,2,0),"کد ناشناخته"))</f>
        <v/>
      </c>
      <c r="AS578" s="18">
        <f>IF($AQ578="","",IFERROR(VLOOKUP(IF(ISNUMBER(FIND(" – ",$AQ578)),LEFT($AQ578,FIND(" – ",$AQ578)-1),$AQ578),ProdTbl,3,0),"کد ناشناخته"))</f>
        <v/>
      </c>
      <c r="AT578" s="22" t="n"/>
      <c r="AU578" s="21" t="n"/>
      <c r="AV578" s="20" t="n"/>
      <c r="AW578" s="18">
        <f>IF($AV578="","",IFERROR(VLOOKUP(IFERROR(VLOOKUP(IF(ISNUMBER(FIND(" – ",$AV578)),LEFT($AV578,FIND(" – ",$AV578)-1),$AV578),ProdTbl,5,0),""),BasketTbl,2,0),"کد ناشناخته"))</f>
        <v/>
      </c>
      <c r="AX578" s="18">
        <f>IF($AV578="","",IFERROR(VLOOKUP(IF(ISNUMBER(FIND(" – ",$AV578)),LEFT($AV578,FIND(" – ",$AV578)-1),$AV578),ProdTbl,3,0),"کد ناشناخته"))</f>
        <v/>
      </c>
      <c r="AY578" s="22" t="n"/>
      <c r="AZ578" s="21" t="n"/>
      <c r="BA578" s="20" t="n"/>
      <c r="BB578" s="18">
        <f>IF($BA578="","",IFERROR(VLOOKUP(IFERROR(VLOOKUP(IF(ISNUMBER(FIND(" – ",$BA578)),LEFT($BA578,FIND(" – ",$BA578)-1),$BA578),ProdTbl,5,0),""),BasketTbl,2,0),"کد ناشناخته"))</f>
        <v/>
      </c>
      <c r="BC578" s="18">
        <f>IF($BA578="","",IFERROR(VLOOKUP(IF(ISNUMBER(FIND(" – ",$BA578)),LEFT($BA578,FIND(" – ",$BA578)-1),$BA578),ProdTbl,3,0),"کد ناشناخته"))</f>
        <v/>
      </c>
      <c r="BD578" s="22" t="n"/>
      <c r="BE578" s="21" t="n"/>
      <c r="BF578" s="20" t="n"/>
      <c r="BG578" s="18">
        <f>IF($BF578="","",IFERROR(VLOOKUP(IFERROR(VLOOKUP(IF(ISNUMBER(FIND(" – ",$BF578)),LEFT($BF578,FIND(" – ",$BF578)-1),$BF578),ProdTbl,5,0),""),BasketTbl,2,0),"کد ناشناخته"))</f>
        <v/>
      </c>
      <c r="BH578" s="18">
        <f>IF($BF578="","",IFERROR(VLOOKUP(IF(ISNUMBER(FIND(" – ",$BF578)),LEFT($BF578,FIND(" – ",$BF578)-1),$BF578),ProdTbl,3,0),"کد ناشناخته"))</f>
        <v/>
      </c>
      <c r="BI578" s="22" t="n"/>
      <c r="BJ578" s="21" t="n"/>
      <c r="BK578" s="20" t="n"/>
      <c r="BL578" s="18">
        <f>IF($BK578="","",IFERROR(VLOOKUP(IFERROR(VLOOKUP(IF(ISNUMBER(FIND(" – ",$BK578)),LEFT($BK578,FIND(" – ",$BK578)-1),$BK578),ProdTbl,5,0),""),BasketTbl,2,0),"کد ناشناخته"))</f>
        <v/>
      </c>
      <c r="BM578" s="18">
        <f>IF($BK578="","",IFERROR(VLOOKUP(IF(ISNUMBER(FIND(" – ",$BK578)),LEFT($BK578,FIND(" – ",$BK578)-1),$BK578),ProdTbl,3,0),"کد ناشناخته"))</f>
        <v/>
      </c>
      <c r="BN578" s="22" t="n"/>
      <c r="BO578" s="21" t="n"/>
      <c r="BP578" s="20" t="n"/>
      <c r="BQ578" s="18">
        <f>IF($BP578="","",IFERROR(VLOOKUP(IFERROR(VLOOKUP(IF(ISNUMBER(FIND(" – ",$BP578)),LEFT($BP578,FIND(" – ",$BP578)-1),$BP578),ProdTbl,5,0),""),BasketTbl,2,0),"کد ناشناخته"))</f>
        <v/>
      </c>
      <c r="BR578" s="18">
        <f>IF($BP578="","",IFERROR(VLOOKUP(IF(ISNUMBER(FIND(" – ",$BP578)),LEFT($BP578,FIND(" – ",$BP578)-1),$BP578),ProdTbl,3,0),"کد ناشناخته"))</f>
        <v/>
      </c>
      <c r="BS578" s="22" t="n"/>
      <c r="BT578" s="21" t="n"/>
      <c r="BU578" s="20" t="n"/>
      <c r="BV578" s="18">
        <f>IF($BU578="","",IFERROR(VLOOKUP(IFERROR(VLOOKUP(IF(ISNUMBER(FIND(" – ",$BU578)),LEFT($BU578,FIND(" – ",$BU578)-1),$BU578),ProdTbl,5,0),""),BasketTbl,2,0),"کد ناشناخته"))</f>
        <v/>
      </c>
      <c r="BW578" s="18">
        <f>IF($BU578="","",IFERROR(VLOOKUP(IF(ISNUMBER(FIND(" – ",$BU578)),LEFT($BU578,FIND(" – ",$BU578)-1),$BU578),ProdTbl,3,0),"کد ناشناخته"))</f>
        <v/>
      </c>
      <c r="BX578" s="22" t="n"/>
      <c r="BY578" s="21" t="n"/>
      <c r="BZ578" s="20" t="n"/>
      <c r="CA578" s="18">
        <f>IF($BZ578="","",IFERROR(VLOOKUP(IFERROR(VLOOKUP(IF(ISNUMBER(FIND(" – ",$BZ578)),LEFT($BZ578,FIND(" – ",$BZ578)-1),$BZ578),ProdTbl,5,0),""),BasketTbl,2,0),"کد ناشناخته"))</f>
        <v/>
      </c>
      <c r="CB578" s="18">
        <f>IF($BZ578="","",IFERROR(VLOOKUP(IF(ISNUMBER(FIND(" – ",$BZ578)),LEFT($BZ578,FIND(" – ",$BZ578)-1),$BZ578),ProdTbl,3,0),"کد ناشناخته"))</f>
        <v/>
      </c>
      <c r="CC578" s="22" t="n"/>
      <c r="CD578" s="21" t="n"/>
      <c r="CE578" s="20" t="n"/>
      <c r="CF578" s="18">
        <f>IF($CE578="","",IFERROR(VLOOKUP(IFERROR(VLOOKUP(IF(ISNUMBER(FIND(" – ",$CE578)),LEFT($CE578,FIND(" – ",$CE578)-1),$CE578),ProdTbl,5,0),""),BasketTbl,2,0),"کد ناشناخته"))</f>
        <v/>
      </c>
      <c r="CG578" s="18">
        <f>IF($CE578="","",IFERROR(VLOOKUP(IF(ISNUMBER(FIND(" – ",$CE578)),LEFT($CE578,FIND(" – ",$CE578)-1),$CE578),ProdTbl,3,0),"کد ناشناخته"))</f>
        <v/>
      </c>
      <c r="CH578" s="22" t="n"/>
      <c r="CI578" s="21" t="n"/>
    </row>
    <row r="579">
      <c r="A579" s="18">
        <f>IF($B579="","",COUNTA($B$10:$B579))</f>
        <v/>
      </c>
      <c r="B579" s="19" t="n"/>
      <c r="C579" s="20" t="n"/>
      <c r="D579" s="19" t="n"/>
      <c r="E579" s="18">
        <f>IF($D579="","",IFERROR(VLOOKUP(IF(ISNUMBER(FIND(" – ",$D579)),LEFT($D579,FIND(" – ",$D579)-1),$D579),SellerTbl,2,0),"کد ناشناخته"))</f>
        <v/>
      </c>
      <c r="F579" s="21" t="n"/>
      <c r="G579" s="21" t="n"/>
      <c r="H579" s="22" t="n"/>
      <c r="I579" s="23">
        <f>IF(OR($F579="",$G579=""),"",$F579-$G579)</f>
        <v/>
      </c>
      <c r="J579" s="18">
        <f>IF($I579="","",IF(ABS($I579)&lt;=0.01*$F579,"√","×"))</f>
        <v/>
      </c>
      <c r="K579" s="23">
        <f>IF(COUNT($Q579,$V579,$AA579,$AF579,$AK579,$AP579,$AU579,$AZ579,$BE579,$BJ579,$BO579,$BT579,$BY579,$CD579,$CI579)=0,"",SUM($Q579,$V579,$AA579,$AF579,$AK579,$AP579,$AU579,$AZ579,$BE579,$BJ579,$BO579,$BT579,$BY579,$CD579,$CI579))</f>
        <v/>
      </c>
      <c r="L579" s="23">
        <f>IF(OR($F579="",$K579=""),"",$F579-$K579)</f>
        <v/>
      </c>
      <c r="M579" s="20" t="n"/>
      <c r="N579" s="18">
        <f>IF($M579="","",IFERROR(VLOOKUP(IFERROR(VLOOKUP(IF(ISNUMBER(FIND(" – ",$M579)),LEFT($M579,FIND(" – ",$M579)-1),$M579),ProdTbl,5,0),""),BasketTbl,2,0),"کد ناشناخته"))</f>
        <v/>
      </c>
      <c r="O579" s="18">
        <f>IF($M579="","",IFERROR(VLOOKUP(IF(ISNUMBER(FIND(" – ",$M579)),LEFT($M579,FIND(" – ",$M579)-1),$M579),ProdTbl,3,0),"کد ناشناخته"))</f>
        <v/>
      </c>
      <c r="P579" s="22" t="n"/>
      <c r="Q579" s="21" t="n"/>
      <c r="R579" s="20" t="n"/>
      <c r="S579" s="18">
        <f>IF($R579="","",IFERROR(VLOOKUP(IFERROR(VLOOKUP(IF(ISNUMBER(FIND(" – ",$R579)),LEFT($R579,FIND(" – ",$R579)-1),$R579),ProdTbl,5,0),""),BasketTbl,2,0),"کد ناشناخته"))</f>
        <v/>
      </c>
      <c r="T579" s="18">
        <f>IF($R579="","",IFERROR(VLOOKUP(IF(ISNUMBER(FIND(" – ",$R579)),LEFT($R579,FIND(" – ",$R579)-1),$R579),ProdTbl,3,0),"کد ناشناخته"))</f>
        <v/>
      </c>
      <c r="U579" s="22" t="n"/>
      <c r="V579" s="21" t="n"/>
      <c r="W579" s="20" t="n"/>
      <c r="X579" s="18">
        <f>IF($W579="","",IFERROR(VLOOKUP(IFERROR(VLOOKUP(IF(ISNUMBER(FIND(" – ",$W579)),LEFT($W579,FIND(" – ",$W579)-1),$W579),ProdTbl,5,0),""),BasketTbl,2,0),"کد ناشناخته"))</f>
        <v/>
      </c>
      <c r="Y579" s="18">
        <f>IF($W579="","",IFERROR(VLOOKUP(IF(ISNUMBER(FIND(" – ",$W579)),LEFT($W579,FIND(" – ",$W579)-1),$W579),ProdTbl,3,0),"کد ناشناخته"))</f>
        <v/>
      </c>
      <c r="Z579" s="22" t="n"/>
      <c r="AA579" s="21" t="n"/>
      <c r="AB579" s="20" t="n"/>
      <c r="AC579" s="18">
        <f>IF($AB579="","",IFERROR(VLOOKUP(IFERROR(VLOOKUP(IF(ISNUMBER(FIND(" – ",$AB579)),LEFT($AB579,FIND(" – ",$AB579)-1),$AB579),ProdTbl,5,0),""),BasketTbl,2,0),"کد ناشناخته"))</f>
        <v/>
      </c>
      <c r="AD579" s="18">
        <f>IF($AB579="","",IFERROR(VLOOKUP(IF(ISNUMBER(FIND(" – ",$AB579)),LEFT($AB579,FIND(" – ",$AB579)-1),$AB579),ProdTbl,3,0),"کد ناشناخته"))</f>
        <v/>
      </c>
      <c r="AE579" s="22" t="n"/>
      <c r="AF579" s="21" t="n"/>
      <c r="AG579" s="20" t="n"/>
      <c r="AH579" s="18">
        <f>IF($AG579="","",IFERROR(VLOOKUP(IFERROR(VLOOKUP(IF(ISNUMBER(FIND(" – ",$AG579)),LEFT($AG579,FIND(" – ",$AG579)-1),$AG579),ProdTbl,5,0),""),BasketTbl,2,0),"کد ناشناخته"))</f>
        <v/>
      </c>
      <c r="AI579" s="18">
        <f>IF($AG579="","",IFERROR(VLOOKUP(IF(ISNUMBER(FIND(" – ",$AG579)),LEFT($AG579,FIND(" – ",$AG579)-1),$AG579),ProdTbl,3,0),"کد ناشناخته"))</f>
        <v/>
      </c>
      <c r="AJ579" s="22" t="n"/>
      <c r="AK579" s="21" t="n"/>
      <c r="AL579" s="20" t="n"/>
      <c r="AM579" s="18">
        <f>IF($AL579="","",IFERROR(VLOOKUP(IFERROR(VLOOKUP(IF(ISNUMBER(FIND(" – ",$AL579)),LEFT($AL579,FIND(" – ",$AL579)-1),$AL579),ProdTbl,5,0),""),BasketTbl,2,0),"کد ناشناخته"))</f>
        <v/>
      </c>
      <c r="AN579" s="18">
        <f>IF($AL579="","",IFERROR(VLOOKUP(IF(ISNUMBER(FIND(" – ",$AL579)),LEFT($AL579,FIND(" – ",$AL579)-1),$AL579),ProdTbl,3,0),"کد ناشناخته"))</f>
        <v/>
      </c>
      <c r="AO579" s="22" t="n"/>
      <c r="AP579" s="21" t="n"/>
      <c r="AQ579" s="20" t="n"/>
      <c r="AR579" s="18">
        <f>IF($AQ579="","",IFERROR(VLOOKUP(IFERROR(VLOOKUP(IF(ISNUMBER(FIND(" – ",$AQ579)),LEFT($AQ579,FIND(" – ",$AQ579)-1),$AQ579),ProdTbl,5,0),""),BasketTbl,2,0),"کد ناشناخته"))</f>
        <v/>
      </c>
      <c r="AS579" s="18">
        <f>IF($AQ579="","",IFERROR(VLOOKUP(IF(ISNUMBER(FIND(" – ",$AQ579)),LEFT($AQ579,FIND(" – ",$AQ579)-1),$AQ579),ProdTbl,3,0),"کد ناشناخته"))</f>
        <v/>
      </c>
      <c r="AT579" s="22" t="n"/>
      <c r="AU579" s="21" t="n"/>
      <c r="AV579" s="20" t="n"/>
      <c r="AW579" s="18">
        <f>IF($AV579="","",IFERROR(VLOOKUP(IFERROR(VLOOKUP(IF(ISNUMBER(FIND(" – ",$AV579)),LEFT($AV579,FIND(" – ",$AV579)-1),$AV579),ProdTbl,5,0),""),BasketTbl,2,0),"کد ناشناخته"))</f>
        <v/>
      </c>
      <c r="AX579" s="18">
        <f>IF($AV579="","",IFERROR(VLOOKUP(IF(ISNUMBER(FIND(" – ",$AV579)),LEFT($AV579,FIND(" – ",$AV579)-1),$AV579),ProdTbl,3,0),"کد ناشناخته"))</f>
        <v/>
      </c>
      <c r="AY579" s="22" t="n"/>
      <c r="AZ579" s="21" t="n"/>
      <c r="BA579" s="20" t="n"/>
      <c r="BB579" s="18">
        <f>IF($BA579="","",IFERROR(VLOOKUP(IFERROR(VLOOKUP(IF(ISNUMBER(FIND(" – ",$BA579)),LEFT($BA579,FIND(" – ",$BA579)-1),$BA579),ProdTbl,5,0),""),BasketTbl,2,0),"کد ناشناخته"))</f>
        <v/>
      </c>
      <c r="BC579" s="18">
        <f>IF($BA579="","",IFERROR(VLOOKUP(IF(ISNUMBER(FIND(" – ",$BA579)),LEFT($BA579,FIND(" – ",$BA579)-1),$BA579),ProdTbl,3,0),"کد ناشناخته"))</f>
        <v/>
      </c>
      <c r="BD579" s="22" t="n"/>
      <c r="BE579" s="21" t="n"/>
      <c r="BF579" s="20" t="n"/>
      <c r="BG579" s="18">
        <f>IF($BF579="","",IFERROR(VLOOKUP(IFERROR(VLOOKUP(IF(ISNUMBER(FIND(" – ",$BF579)),LEFT($BF579,FIND(" – ",$BF579)-1),$BF579),ProdTbl,5,0),""),BasketTbl,2,0),"کد ناشناخته"))</f>
        <v/>
      </c>
      <c r="BH579" s="18">
        <f>IF($BF579="","",IFERROR(VLOOKUP(IF(ISNUMBER(FIND(" – ",$BF579)),LEFT($BF579,FIND(" – ",$BF579)-1),$BF579),ProdTbl,3,0),"کد ناشناخته"))</f>
        <v/>
      </c>
      <c r="BI579" s="22" t="n"/>
      <c r="BJ579" s="21" t="n"/>
      <c r="BK579" s="20" t="n"/>
      <c r="BL579" s="18">
        <f>IF($BK579="","",IFERROR(VLOOKUP(IFERROR(VLOOKUP(IF(ISNUMBER(FIND(" – ",$BK579)),LEFT($BK579,FIND(" – ",$BK579)-1),$BK579),ProdTbl,5,0),""),BasketTbl,2,0),"کد ناشناخته"))</f>
        <v/>
      </c>
      <c r="BM579" s="18">
        <f>IF($BK579="","",IFERROR(VLOOKUP(IF(ISNUMBER(FIND(" – ",$BK579)),LEFT($BK579,FIND(" – ",$BK579)-1),$BK579),ProdTbl,3,0),"کد ناشناخته"))</f>
        <v/>
      </c>
      <c r="BN579" s="22" t="n"/>
      <c r="BO579" s="21" t="n"/>
      <c r="BP579" s="20" t="n"/>
      <c r="BQ579" s="18">
        <f>IF($BP579="","",IFERROR(VLOOKUP(IFERROR(VLOOKUP(IF(ISNUMBER(FIND(" – ",$BP579)),LEFT($BP579,FIND(" – ",$BP579)-1),$BP579),ProdTbl,5,0),""),BasketTbl,2,0),"کد ناشناخته"))</f>
        <v/>
      </c>
      <c r="BR579" s="18">
        <f>IF($BP579="","",IFERROR(VLOOKUP(IF(ISNUMBER(FIND(" – ",$BP579)),LEFT($BP579,FIND(" – ",$BP579)-1),$BP579),ProdTbl,3,0),"کد ناشناخته"))</f>
        <v/>
      </c>
      <c r="BS579" s="22" t="n"/>
      <c r="BT579" s="21" t="n"/>
      <c r="BU579" s="20" t="n"/>
      <c r="BV579" s="18">
        <f>IF($BU579="","",IFERROR(VLOOKUP(IFERROR(VLOOKUP(IF(ISNUMBER(FIND(" – ",$BU579)),LEFT($BU579,FIND(" – ",$BU579)-1),$BU579),ProdTbl,5,0),""),BasketTbl,2,0),"کد ناشناخته"))</f>
        <v/>
      </c>
      <c r="BW579" s="18">
        <f>IF($BU579="","",IFERROR(VLOOKUP(IF(ISNUMBER(FIND(" – ",$BU579)),LEFT($BU579,FIND(" – ",$BU579)-1),$BU579),ProdTbl,3,0),"کد ناشناخته"))</f>
        <v/>
      </c>
      <c r="BX579" s="22" t="n"/>
      <c r="BY579" s="21" t="n"/>
      <c r="BZ579" s="20" t="n"/>
      <c r="CA579" s="18">
        <f>IF($BZ579="","",IFERROR(VLOOKUP(IFERROR(VLOOKUP(IF(ISNUMBER(FIND(" – ",$BZ579)),LEFT($BZ579,FIND(" – ",$BZ579)-1),$BZ579),ProdTbl,5,0),""),BasketTbl,2,0),"کد ناشناخته"))</f>
        <v/>
      </c>
      <c r="CB579" s="18">
        <f>IF($BZ579="","",IFERROR(VLOOKUP(IF(ISNUMBER(FIND(" – ",$BZ579)),LEFT($BZ579,FIND(" – ",$BZ579)-1),$BZ579),ProdTbl,3,0),"کد ناشناخته"))</f>
        <v/>
      </c>
      <c r="CC579" s="22" t="n"/>
      <c r="CD579" s="21" t="n"/>
      <c r="CE579" s="20" t="n"/>
      <c r="CF579" s="18">
        <f>IF($CE579="","",IFERROR(VLOOKUP(IFERROR(VLOOKUP(IF(ISNUMBER(FIND(" – ",$CE579)),LEFT($CE579,FIND(" – ",$CE579)-1),$CE579),ProdTbl,5,0),""),BasketTbl,2,0),"کد ناشناخته"))</f>
        <v/>
      </c>
      <c r="CG579" s="18">
        <f>IF($CE579="","",IFERROR(VLOOKUP(IF(ISNUMBER(FIND(" – ",$CE579)),LEFT($CE579,FIND(" – ",$CE579)-1),$CE579),ProdTbl,3,0),"کد ناشناخته"))</f>
        <v/>
      </c>
      <c r="CH579" s="22" t="n"/>
      <c r="CI579" s="21" t="n"/>
    </row>
    <row r="580">
      <c r="A580" s="18">
        <f>IF($B580="","",COUNTA($B$10:$B580))</f>
        <v/>
      </c>
      <c r="B580" s="19" t="n"/>
      <c r="C580" s="20" t="n"/>
      <c r="D580" s="19" t="n"/>
      <c r="E580" s="18">
        <f>IF($D580="","",IFERROR(VLOOKUP(IF(ISNUMBER(FIND(" – ",$D580)),LEFT($D580,FIND(" – ",$D580)-1),$D580),SellerTbl,2,0),"کد ناشناخته"))</f>
        <v/>
      </c>
      <c r="F580" s="21" t="n"/>
      <c r="G580" s="21" t="n"/>
      <c r="H580" s="22" t="n"/>
      <c r="I580" s="23">
        <f>IF(OR($F580="",$G580=""),"",$F580-$G580)</f>
        <v/>
      </c>
      <c r="J580" s="18">
        <f>IF($I580="","",IF(ABS($I580)&lt;=0.01*$F580,"√","×"))</f>
        <v/>
      </c>
      <c r="K580" s="23">
        <f>IF(COUNT($Q580,$V580,$AA580,$AF580,$AK580,$AP580,$AU580,$AZ580,$BE580,$BJ580,$BO580,$BT580,$BY580,$CD580,$CI580)=0,"",SUM($Q580,$V580,$AA580,$AF580,$AK580,$AP580,$AU580,$AZ580,$BE580,$BJ580,$BO580,$BT580,$BY580,$CD580,$CI580))</f>
        <v/>
      </c>
      <c r="L580" s="23">
        <f>IF(OR($F580="",$K580=""),"",$F580-$K580)</f>
        <v/>
      </c>
      <c r="M580" s="20" t="n"/>
      <c r="N580" s="18">
        <f>IF($M580="","",IFERROR(VLOOKUP(IFERROR(VLOOKUP(IF(ISNUMBER(FIND(" – ",$M580)),LEFT($M580,FIND(" – ",$M580)-1),$M580),ProdTbl,5,0),""),BasketTbl,2,0),"کد ناشناخته"))</f>
        <v/>
      </c>
      <c r="O580" s="18">
        <f>IF($M580="","",IFERROR(VLOOKUP(IF(ISNUMBER(FIND(" – ",$M580)),LEFT($M580,FIND(" – ",$M580)-1),$M580),ProdTbl,3,0),"کد ناشناخته"))</f>
        <v/>
      </c>
      <c r="P580" s="22" t="n"/>
      <c r="Q580" s="21" t="n"/>
      <c r="R580" s="20" t="n"/>
      <c r="S580" s="18">
        <f>IF($R580="","",IFERROR(VLOOKUP(IFERROR(VLOOKUP(IF(ISNUMBER(FIND(" – ",$R580)),LEFT($R580,FIND(" – ",$R580)-1),$R580),ProdTbl,5,0),""),BasketTbl,2,0),"کد ناشناخته"))</f>
        <v/>
      </c>
      <c r="T580" s="18">
        <f>IF($R580="","",IFERROR(VLOOKUP(IF(ISNUMBER(FIND(" – ",$R580)),LEFT($R580,FIND(" – ",$R580)-1),$R580),ProdTbl,3,0),"کد ناشناخته"))</f>
        <v/>
      </c>
      <c r="U580" s="22" t="n"/>
      <c r="V580" s="21" t="n"/>
      <c r="W580" s="20" t="n"/>
      <c r="X580" s="18">
        <f>IF($W580="","",IFERROR(VLOOKUP(IFERROR(VLOOKUP(IF(ISNUMBER(FIND(" – ",$W580)),LEFT($W580,FIND(" – ",$W580)-1),$W580),ProdTbl,5,0),""),BasketTbl,2,0),"کد ناشناخته"))</f>
        <v/>
      </c>
      <c r="Y580" s="18">
        <f>IF($W580="","",IFERROR(VLOOKUP(IF(ISNUMBER(FIND(" – ",$W580)),LEFT($W580,FIND(" – ",$W580)-1),$W580),ProdTbl,3,0),"کد ناشناخته"))</f>
        <v/>
      </c>
      <c r="Z580" s="22" t="n"/>
      <c r="AA580" s="21" t="n"/>
      <c r="AB580" s="20" t="n"/>
      <c r="AC580" s="18">
        <f>IF($AB580="","",IFERROR(VLOOKUP(IFERROR(VLOOKUP(IF(ISNUMBER(FIND(" – ",$AB580)),LEFT($AB580,FIND(" – ",$AB580)-1),$AB580),ProdTbl,5,0),""),BasketTbl,2,0),"کد ناشناخته"))</f>
        <v/>
      </c>
      <c r="AD580" s="18">
        <f>IF($AB580="","",IFERROR(VLOOKUP(IF(ISNUMBER(FIND(" – ",$AB580)),LEFT($AB580,FIND(" – ",$AB580)-1),$AB580),ProdTbl,3,0),"کد ناشناخته"))</f>
        <v/>
      </c>
      <c r="AE580" s="22" t="n"/>
      <c r="AF580" s="21" t="n"/>
      <c r="AG580" s="20" t="n"/>
      <c r="AH580" s="18">
        <f>IF($AG580="","",IFERROR(VLOOKUP(IFERROR(VLOOKUP(IF(ISNUMBER(FIND(" – ",$AG580)),LEFT($AG580,FIND(" – ",$AG580)-1),$AG580),ProdTbl,5,0),""),BasketTbl,2,0),"کد ناشناخته"))</f>
        <v/>
      </c>
      <c r="AI580" s="18">
        <f>IF($AG580="","",IFERROR(VLOOKUP(IF(ISNUMBER(FIND(" – ",$AG580)),LEFT($AG580,FIND(" – ",$AG580)-1),$AG580),ProdTbl,3,0),"کد ناشناخته"))</f>
        <v/>
      </c>
      <c r="AJ580" s="22" t="n"/>
      <c r="AK580" s="21" t="n"/>
      <c r="AL580" s="20" t="n"/>
      <c r="AM580" s="18">
        <f>IF($AL580="","",IFERROR(VLOOKUP(IFERROR(VLOOKUP(IF(ISNUMBER(FIND(" – ",$AL580)),LEFT($AL580,FIND(" – ",$AL580)-1),$AL580),ProdTbl,5,0),""),BasketTbl,2,0),"کد ناشناخته"))</f>
        <v/>
      </c>
      <c r="AN580" s="18">
        <f>IF($AL580="","",IFERROR(VLOOKUP(IF(ISNUMBER(FIND(" – ",$AL580)),LEFT($AL580,FIND(" – ",$AL580)-1),$AL580),ProdTbl,3,0),"کد ناشناخته"))</f>
        <v/>
      </c>
      <c r="AO580" s="22" t="n"/>
      <c r="AP580" s="21" t="n"/>
      <c r="AQ580" s="20" t="n"/>
      <c r="AR580" s="18">
        <f>IF($AQ580="","",IFERROR(VLOOKUP(IFERROR(VLOOKUP(IF(ISNUMBER(FIND(" – ",$AQ580)),LEFT($AQ580,FIND(" – ",$AQ580)-1),$AQ580),ProdTbl,5,0),""),BasketTbl,2,0),"کد ناشناخته"))</f>
        <v/>
      </c>
      <c r="AS580" s="18">
        <f>IF($AQ580="","",IFERROR(VLOOKUP(IF(ISNUMBER(FIND(" – ",$AQ580)),LEFT($AQ580,FIND(" – ",$AQ580)-1),$AQ580),ProdTbl,3,0),"کد ناشناخته"))</f>
        <v/>
      </c>
      <c r="AT580" s="22" t="n"/>
      <c r="AU580" s="21" t="n"/>
      <c r="AV580" s="20" t="n"/>
      <c r="AW580" s="18">
        <f>IF($AV580="","",IFERROR(VLOOKUP(IFERROR(VLOOKUP(IF(ISNUMBER(FIND(" – ",$AV580)),LEFT($AV580,FIND(" – ",$AV580)-1),$AV580),ProdTbl,5,0),""),BasketTbl,2,0),"کد ناشناخته"))</f>
        <v/>
      </c>
      <c r="AX580" s="18">
        <f>IF($AV580="","",IFERROR(VLOOKUP(IF(ISNUMBER(FIND(" – ",$AV580)),LEFT($AV580,FIND(" – ",$AV580)-1),$AV580),ProdTbl,3,0),"کد ناشناخته"))</f>
        <v/>
      </c>
      <c r="AY580" s="22" t="n"/>
      <c r="AZ580" s="21" t="n"/>
      <c r="BA580" s="20" t="n"/>
      <c r="BB580" s="18">
        <f>IF($BA580="","",IFERROR(VLOOKUP(IFERROR(VLOOKUP(IF(ISNUMBER(FIND(" – ",$BA580)),LEFT($BA580,FIND(" – ",$BA580)-1),$BA580),ProdTbl,5,0),""),BasketTbl,2,0),"کد ناشناخته"))</f>
        <v/>
      </c>
      <c r="BC580" s="18">
        <f>IF($BA580="","",IFERROR(VLOOKUP(IF(ISNUMBER(FIND(" – ",$BA580)),LEFT($BA580,FIND(" – ",$BA580)-1),$BA580),ProdTbl,3,0),"کد ناشناخته"))</f>
        <v/>
      </c>
      <c r="BD580" s="22" t="n"/>
      <c r="BE580" s="21" t="n"/>
      <c r="BF580" s="20" t="n"/>
      <c r="BG580" s="18">
        <f>IF($BF580="","",IFERROR(VLOOKUP(IFERROR(VLOOKUP(IF(ISNUMBER(FIND(" – ",$BF580)),LEFT($BF580,FIND(" – ",$BF580)-1),$BF580),ProdTbl,5,0),""),BasketTbl,2,0),"کد ناشناخته"))</f>
        <v/>
      </c>
      <c r="BH580" s="18">
        <f>IF($BF580="","",IFERROR(VLOOKUP(IF(ISNUMBER(FIND(" – ",$BF580)),LEFT($BF580,FIND(" – ",$BF580)-1),$BF580),ProdTbl,3,0),"کد ناشناخته"))</f>
        <v/>
      </c>
      <c r="BI580" s="22" t="n"/>
      <c r="BJ580" s="21" t="n"/>
      <c r="BK580" s="20" t="n"/>
      <c r="BL580" s="18">
        <f>IF($BK580="","",IFERROR(VLOOKUP(IFERROR(VLOOKUP(IF(ISNUMBER(FIND(" – ",$BK580)),LEFT($BK580,FIND(" – ",$BK580)-1),$BK580),ProdTbl,5,0),""),BasketTbl,2,0),"کد ناشناخته"))</f>
        <v/>
      </c>
      <c r="BM580" s="18">
        <f>IF($BK580="","",IFERROR(VLOOKUP(IF(ISNUMBER(FIND(" – ",$BK580)),LEFT($BK580,FIND(" – ",$BK580)-1),$BK580),ProdTbl,3,0),"کد ناشناخته"))</f>
        <v/>
      </c>
      <c r="BN580" s="22" t="n"/>
      <c r="BO580" s="21" t="n"/>
      <c r="BP580" s="20" t="n"/>
      <c r="BQ580" s="18">
        <f>IF($BP580="","",IFERROR(VLOOKUP(IFERROR(VLOOKUP(IF(ISNUMBER(FIND(" – ",$BP580)),LEFT($BP580,FIND(" – ",$BP580)-1),$BP580),ProdTbl,5,0),""),BasketTbl,2,0),"کد ناشناخته"))</f>
        <v/>
      </c>
      <c r="BR580" s="18">
        <f>IF($BP580="","",IFERROR(VLOOKUP(IF(ISNUMBER(FIND(" – ",$BP580)),LEFT($BP580,FIND(" – ",$BP580)-1),$BP580),ProdTbl,3,0),"کد ناشناخته"))</f>
        <v/>
      </c>
      <c r="BS580" s="22" t="n"/>
      <c r="BT580" s="21" t="n"/>
      <c r="BU580" s="20" t="n"/>
      <c r="BV580" s="18">
        <f>IF($BU580="","",IFERROR(VLOOKUP(IFERROR(VLOOKUP(IF(ISNUMBER(FIND(" – ",$BU580)),LEFT($BU580,FIND(" – ",$BU580)-1),$BU580),ProdTbl,5,0),""),BasketTbl,2,0),"کد ناشناخته"))</f>
        <v/>
      </c>
      <c r="BW580" s="18">
        <f>IF($BU580="","",IFERROR(VLOOKUP(IF(ISNUMBER(FIND(" – ",$BU580)),LEFT($BU580,FIND(" – ",$BU580)-1),$BU580),ProdTbl,3,0),"کد ناشناخته"))</f>
        <v/>
      </c>
      <c r="BX580" s="22" t="n"/>
      <c r="BY580" s="21" t="n"/>
      <c r="BZ580" s="20" t="n"/>
      <c r="CA580" s="18">
        <f>IF($BZ580="","",IFERROR(VLOOKUP(IFERROR(VLOOKUP(IF(ISNUMBER(FIND(" – ",$BZ580)),LEFT($BZ580,FIND(" – ",$BZ580)-1),$BZ580),ProdTbl,5,0),""),BasketTbl,2,0),"کد ناشناخته"))</f>
        <v/>
      </c>
      <c r="CB580" s="18">
        <f>IF($BZ580="","",IFERROR(VLOOKUP(IF(ISNUMBER(FIND(" – ",$BZ580)),LEFT($BZ580,FIND(" – ",$BZ580)-1),$BZ580),ProdTbl,3,0),"کد ناشناخته"))</f>
        <v/>
      </c>
      <c r="CC580" s="22" t="n"/>
      <c r="CD580" s="21" t="n"/>
      <c r="CE580" s="20" t="n"/>
      <c r="CF580" s="18">
        <f>IF($CE580="","",IFERROR(VLOOKUP(IFERROR(VLOOKUP(IF(ISNUMBER(FIND(" – ",$CE580)),LEFT($CE580,FIND(" – ",$CE580)-1),$CE580),ProdTbl,5,0),""),BasketTbl,2,0),"کد ناشناخته"))</f>
        <v/>
      </c>
      <c r="CG580" s="18">
        <f>IF($CE580="","",IFERROR(VLOOKUP(IF(ISNUMBER(FIND(" – ",$CE580)),LEFT($CE580,FIND(" – ",$CE580)-1),$CE580),ProdTbl,3,0),"کد ناشناخته"))</f>
        <v/>
      </c>
      <c r="CH580" s="22" t="n"/>
      <c r="CI580" s="21" t="n"/>
    </row>
    <row r="581">
      <c r="A581" s="18">
        <f>IF($B581="","",COUNTA($B$10:$B581))</f>
        <v/>
      </c>
      <c r="B581" s="19" t="n"/>
      <c r="C581" s="20" t="n"/>
      <c r="D581" s="19" t="n"/>
      <c r="E581" s="18">
        <f>IF($D581="","",IFERROR(VLOOKUP(IF(ISNUMBER(FIND(" – ",$D581)),LEFT($D581,FIND(" – ",$D581)-1),$D581),SellerTbl,2,0),"کد ناشناخته"))</f>
        <v/>
      </c>
      <c r="F581" s="21" t="n"/>
      <c r="G581" s="21" t="n"/>
      <c r="H581" s="22" t="n"/>
      <c r="I581" s="23">
        <f>IF(OR($F581="",$G581=""),"",$F581-$G581)</f>
        <v/>
      </c>
      <c r="J581" s="18">
        <f>IF($I581="","",IF(ABS($I581)&lt;=0.01*$F581,"√","×"))</f>
        <v/>
      </c>
      <c r="K581" s="23">
        <f>IF(COUNT($Q581,$V581,$AA581,$AF581,$AK581,$AP581,$AU581,$AZ581,$BE581,$BJ581,$BO581,$BT581,$BY581,$CD581,$CI581)=0,"",SUM($Q581,$V581,$AA581,$AF581,$AK581,$AP581,$AU581,$AZ581,$BE581,$BJ581,$BO581,$BT581,$BY581,$CD581,$CI581))</f>
        <v/>
      </c>
      <c r="L581" s="23">
        <f>IF(OR($F581="",$K581=""),"",$F581-$K581)</f>
        <v/>
      </c>
      <c r="M581" s="20" t="n"/>
      <c r="N581" s="18">
        <f>IF($M581="","",IFERROR(VLOOKUP(IFERROR(VLOOKUP(IF(ISNUMBER(FIND(" – ",$M581)),LEFT($M581,FIND(" – ",$M581)-1),$M581),ProdTbl,5,0),""),BasketTbl,2,0),"کد ناشناخته"))</f>
        <v/>
      </c>
      <c r="O581" s="18">
        <f>IF($M581="","",IFERROR(VLOOKUP(IF(ISNUMBER(FIND(" – ",$M581)),LEFT($M581,FIND(" – ",$M581)-1),$M581),ProdTbl,3,0),"کد ناشناخته"))</f>
        <v/>
      </c>
      <c r="P581" s="22" t="n"/>
      <c r="Q581" s="21" t="n"/>
      <c r="R581" s="20" t="n"/>
      <c r="S581" s="18">
        <f>IF($R581="","",IFERROR(VLOOKUP(IFERROR(VLOOKUP(IF(ISNUMBER(FIND(" – ",$R581)),LEFT($R581,FIND(" – ",$R581)-1),$R581),ProdTbl,5,0),""),BasketTbl,2,0),"کد ناشناخته"))</f>
        <v/>
      </c>
      <c r="T581" s="18">
        <f>IF($R581="","",IFERROR(VLOOKUP(IF(ISNUMBER(FIND(" – ",$R581)),LEFT($R581,FIND(" – ",$R581)-1),$R581),ProdTbl,3,0),"کد ناشناخته"))</f>
        <v/>
      </c>
      <c r="U581" s="22" t="n"/>
      <c r="V581" s="21" t="n"/>
      <c r="W581" s="20" t="n"/>
      <c r="X581" s="18">
        <f>IF($W581="","",IFERROR(VLOOKUP(IFERROR(VLOOKUP(IF(ISNUMBER(FIND(" – ",$W581)),LEFT($W581,FIND(" – ",$W581)-1),$W581),ProdTbl,5,0),""),BasketTbl,2,0),"کد ناشناخته"))</f>
        <v/>
      </c>
      <c r="Y581" s="18">
        <f>IF($W581="","",IFERROR(VLOOKUP(IF(ISNUMBER(FIND(" – ",$W581)),LEFT($W581,FIND(" – ",$W581)-1),$W581),ProdTbl,3,0),"کد ناشناخته"))</f>
        <v/>
      </c>
      <c r="Z581" s="22" t="n"/>
      <c r="AA581" s="21" t="n"/>
      <c r="AB581" s="20" t="n"/>
      <c r="AC581" s="18">
        <f>IF($AB581="","",IFERROR(VLOOKUP(IFERROR(VLOOKUP(IF(ISNUMBER(FIND(" – ",$AB581)),LEFT($AB581,FIND(" – ",$AB581)-1),$AB581),ProdTbl,5,0),""),BasketTbl,2,0),"کد ناشناخته"))</f>
        <v/>
      </c>
      <c r="AD581" s="18">
        <f>IF($AB581="","",IFERROR(VLOOKUP(IF(ISNUMBER(FIND(" – ",$AB581)),LEFT($AB581,FIND(" – ",$AB581)-1),$AB581),ProdTbl,3,0),"کد ناشناخته"))</f>
        <v/>
      </c>
      <c r="AE581" s="22" t="n"/>
      <c r="AF581" s="21" t="n"/>
      <c r="AG581" s="20" t="n"/>
      <c r="AH581" s="18">
        <f>IF($AG581="","",IFERROR(VLOOKUP(IFERROR(VLOOKUP(IF(ISNUMBER(FIND(" – ",$AG581)),LEFT($AG581,FIND(" – ",$AG581)-1),$AG581),ProdTbl,5,0),""),BasketTbl,2,0),"کد ناشناخته"))</f>
        <v/>
      </c>
      <c r="AI581" s="18">
        <f>IF($AG581="","",IFERROR(VLOOKUP(IF(ISNUMBER(FIND(" – ",$AG581)),LEFT($AG581,FIND(" – ",$AG581)-1),$AG581),ProdTbl,3,0),"کد ناشناخته"))</f>
        <v/>
      </c>
      <c r="AJ581" s="22" t="n"/>
      <c r="AK581" s="21" t="n"/>
      <c r="AL581" s="20" t="n"/>
      <c r="AM581" s="18">
        <f>IF($AL581="","",IFERROR(VLOOKUP(IFERROR(VLOOKUP(IF(ISNUMBER(FIND(" – ",$AL581)),LEFT($AL581,FIND(" – ",$AL581)-1),$AL581),ProdTbl,5,0),""),BasketTbl,2,0),"کد ناشناخته"))</f>
        <v/>
      </c>
      <c r="AN581" s="18">
        <f>IF($AL581="","",IFERROR(VLOOKUP(IF(ISNUMBER(FIND(" – ",$AL581)),LEFT($AL581,FIND(" – ",$AL581)-1),$AL581),ProdTbl,3,0),"کد ناشناخته"))</f>
        <v/>
      </c>
      <c r="AO581" s="22" t="n"/>
      <c r="AP581" s="21" t="n"/>
      <c r="AQ581" s="20" t="n"/>
      <c r="AR581" s="18">
        <f>IF($AQ581="","",IFERROR(VLOOKUP(IFERROR(VLOOKUP(IF(ISNUMBER(FIND(" – ",$AQ581)),LEFT($AQ581,FIND(" – ",$AQ581)-1),$AQ581),ProdTbl,5,0),""),BasketTbl,2,0),"کد ناشناخته"))</f>
        <v/>
      </c>
      <c r="AS581" s="18">
        <f>IF($AQ581="","",IFERROR(VLOOKUP(IF(ISNUMBER(FIND(" – ",$AQ581)),LEFT($AQ581,FIND(" – ",$AQ581)-1),$AQ581),ProdTbl,3,0),"کد ناشناخته"))</f>
        <v/>
      </c>
      <c r="AT581" s="22" t="n"/>
      <c r="AU581" s="21" t="n"/>
      <c r="AV581" s="20" t="n"/>
      <c r="AW581" s="18">
        <f>IF($AV581="","",IFERROR(VLOOKUP(IFERROR(VLOOKUP(IF(ISNUMBER(FIND(" – ",$AV581)),LEFT($AV581,FIND(" – ",$AV581)-1),$AV581),ProdTbl,5,0),""),BasketTbl,2,0),"کد ناشناخته"))</f>
        <v/>
      </c>
      <c r="AX581" s="18">
        <f>IF($AV581="","",IFERROR(VLOOKUP(IF(ISNUMBER(FIND(" – ",$AV581)),LEFT($AV581,FIND(" – ",$AV581)-1),$AV581),ProdTbl,3,0),"کد ناشناخته"))</f>
        <v/>
      </c>
      <c r="AY581" s="22" t="n"/>
      <c r="AZ581" s="21" t="n"/>
      <c r="BA581" s="20" t="n"/>
      <c r="BB581" s="18">
        <f>IF($BA581="","",IFERROR(VLOOKUP(IFERROR(VLOOKUP(IF(ISNUMBER(FIND(" – ",$BA581)),LEFT($BA581,FIND(" – ",$BA581)-1),$BA581),ProdTbl,5,0),""),BasketTbl,2,0),"کد ناشناخته"))</f>
        <v/>
      </c>
      <c r="BC581" s="18">
        <f>IF($BA581="","",IFERROR(VLOOKUP(IF(ISNUMBER(FIND(" – ",$BA581)),LEFT($BA581,FIND(" – ",$BA581)-1),$BA581),ProdTbl,3,0),"کد ناشناخته"))</f>
        <v/>
      </c>
      <c r="BD581" s="22" t="n"/>
      <c r="BE581" s="21" t="n"/>
      <c r="BF581" s="20" t="n"/>
      <c r="BG581" s="18">
        <f>IF($BF581="","",IFERROR(VLOOKUP(IFERROR(VLOOKUP(IF(ISNUMBER(FIND(" – ",$BF581)),LEFT($BF581,FIND(" – ",$BF581)-1),$BF581),ProdTbl,5,0),""),BasketTbl,2,0),"کد ناشناخته"))</f>
        <v/>
      </c>
      <c r="BH581" s="18">
        <f>IF($BF581="","",IFERROR(VLOOKUP(IF(ISNUMBER(FIND(" – ",$BF581)),LEFT($BF581,FIND(" – ",$BF581)-1),$BF581),ProdTbl,3,0),"کد ناشناخته"))</f>
        <v/>
      </c>
      <c r="BI581" s="22" t="n"/>
      <c r="BJ581" s="21" t="n"/>
      <c r="BK581" s="20" t="n"/>
      <c r="BL581" s="18">
        <f>IF($BK581="","",IFERROR(VLOOKUP(IFERROR(VLOOKUP(IF(ISNUMBER(FIND(" – ",$BK581)),LEFT($BK581,FIND(" – ",$BK581)-1),$BK581),ProdTbl,5,0),""),BasketTbl,2,0),"کد ناشناخته"))</f>
        <v/>
      </c>
      <c r="BM581" s="18">
        <f>IF($BK581="","",IFERROR(VLOOKUP(IF(ISNUMBER(FIND(" – ",$BK581)),LEFT($BK581,FIND(" – ",$BK581)-1),$BK581),ProdTbl,3,0),"کد ناشناخته"))</f>
        <v/>
      </c>
      <c r="BN581" s="22" t="n"/>
      <c r="BO581" s="21" t="n"/>
      <c r="BP581" s="20" t="n"/>
      <c r="BQ581" s="18">
        <f>IF($BP581="","",IFERROR(VLOOKUP(IFERROR(VLOOKUP(IF(ISNUMBER(FIND(" – ",$BP581)),LEFT($BP581,FIND(" – ",$BP581)-1),$BP581),ProdTbl,5,0),""),BasketTbl,2,0),"کد ناشناخته"))</f>
        <v/>
      </c>
      <c r="BR581" s="18">
        <f>IF($BP581="","",IFERROR(VLOOKUP(IF(ISNUMBER(FIND(" – ",$BP581)),LEFT($BP581,FIND(" – ",$BP581)-1),$BP581),ProdTbl,3,0),"کد ناشناخته"))</f>
        <v/>
      </c>
      <c r="BS581" s="22" t="n"/>
      <c r="BT581" s="21" t="n"/>
      <c r="BU581" s="20" t="n"/>
      <c r="BV581" s="18">
        <f>IF($BU581="","",IFERROR(VLOOKUP(IFERROR(VLOOKUP(IF(ISNUMBER(FIND(" – ",$BU581)),LEFT($BU581,FIND(" – ",$BU581)-1),$BU581),ProdTbl,5,0),""),BasketTbl,2,0),"کد ناشناخته"))</f>
        <v/>
      </c>
      <c r="BW581" s="18">
        <f>IF($BU581="","",IFERROR(VLOOKUP(IF(ISNUMBER(FIND(" – ",$BU581)),LEFT($BU581,FIND(" – ",$BU581)-1),$BU581),ProdTbl,3,0),"کد ناشناخته"))</f>
        <v/>
      </c>
      <c r="BX581" s="22" t="n"/>
      <c r="BY581" s="21" t="n"/>
      <c r="BZ581" s="20" t="n"/>
      <c r="CA581" s="18">
        <f>IF($BZ581="","",IFERROR(VLOOKUP(IFERROR(VLOOKUP(IF(ISNUMBER(FIND(" – ",$BZ581)),LEFT($BZ581,FIND(" – ",$BZ581)-1),$BZ581),ProdTbl,5,0),""),BasketTbl,2,0),"کد ناشناخته"))</f>
        <v/>
      </c>
      <c r="CB581" s="18">
        <f>IF($BZ581="","",IFERROR(VLOOKUP(IF(ISNUMBER(FIND(" – ",$BZ581)),LEFT($BZ581,FIND(" – ",$BZ581)-1),$BZ581),ProdTbl,3,0),"کد ناشناخته"))</f>
        <v/>
      </c>
      <c r="CC581" s="22" t="n"/>
      <c r="CD581" s="21" t="n"/>
      <c r="CE581" s="20" t="n"/>
      <c r="CF581" s="18">
        <f>IF($CE581="","",IFERROR(VLOOKUP(IFERROR(VLOOKUP(IF(ISNUMBER(FIND(" – ",$CE581)),LEFT($CE581,FIND(" – ",$CE581)-1),$CE581),ProdTbl,5,0),""),BasketTbl,2,0),"کد ناشناخته"))</f>
        <v/>
      </c>
      <c r="CG581" s="18">
        <f>IF($CE581="","",IFERROR(VLOOKUP(IF(ISNUMBER(FIND(" – ",$CE581)),LEFT($CE581,FIND(" – ",$CE581)-1),$CE581),ProdTbl,3,0),"کد ناشناخته"))</f>
        <v/>
      </c>
      <c r="CH581" s="22" t="n"/>
      <c r="CI581" s="21" t="n"/>
    </row>
    <row r="582">
      <c r="A582" s="18">
        <f>IF($B582="","",COUNTA($B$10:$B582))</f>
        <v/>
      </c>
      <c r="B582" s="19" t="n"/>
      <c r="C582" s="20" t="n"/>
      <c r="D582" s="19" t="n"/>
      <c r="E582" s="18">
        <f>IF($D582="","",IFERROR(VLOOKUP(IF(ISNUMBER(FIND(" – ",$D582)),LEFT($D582,FIND(" – ",$D582)-1),$D582),SellerTbl,2,0),"کد ناشناخته"))</f>
        <v/>
      </c>
      <c r="F582" s="21" t="n"/>
      <c r="G582" s="21" t="n"/>
      <c r="H582" s="22" t="n"/>
      <c r="I582" s="23">
        <f>IF(OR($F582="",$G582=""),"",$F582-$G582)</f>
        <v/>
      </c>
      <c r="J582" s="18">
        <f>IF($I582="","",IF(ABS($I582)&lt;=0.01*$F582,"√","×"))</f>
        <v/>
      </c>
      <c r="K582" s="23">
        <f>IF(COUNT($Q582,$V582,$AA582,$AF582,$AK582,$AP582,$AU582,$AZ582,$BE582,$BJ582,$BO582,$BT582,$BY582,$CD582,$CI582)=0,"",SUM($Q582,$V582,$AA582,$AF582,$AK582,$AP582,$AU582,$AZ582,$BE582,$BJ582,$BO582,$BT582,$BY582,$CD582,$CI582))</f>
        <v/>
      </c>
      <c r="L582" s="23">
        <f>IF(OR($F582="",$K582=""),"",$F582-$K582)</f>
        <v/>
      </c>
      <c r="M582" s="20" t="n"/>
      <c r="N582" s="18">
        <f>IF($M582="","",IFERROR(VLOOKUP(IFERROR(VLOOKUP(IF(ISNUMBER(FIND(" – ",$M582)),LEFT($M582,FIND(" – ",$M582)-1),$M582),ProdTbl,5,0),""),BasketTbl,2,0),"کد ناشناخته"))</f>
        <v/>
      </c>
      <c r="O582" s="18">
        <f>IF($M582="","",IFERROR(VLOOKUP(IF(ISNUMBER(FIND(" – ",$M582)),LEFT($M582,FIND(" – ",$M582)-1),$M582),ProdTbl,3,0),"کد ناشناخته"))</f>
        <v/>
      </c>
      <c r="P582" s="22" t="n"/>
      <c r="Q582" s="21" t="n"/>
      <c r="R582" s="20" t="n"/>
      <c r="S582" s="18">
        <f>IF($R582="","",IFERROR(VLOOKUP(IFERROR(VLOOKUP(IF(ISNUMBER(FIND(" – ",$R582)),LEFT($R582,FIND(" – ",$R582)-1),$R582),ProdTbl,5,0),""),BasketTbl,2,0),"کد ناشناخته"))</f>
        <v/>
      </c>
      <c r="T582" s="18">
        <f>IF($R582="","",IFERROR(VLOOKUP(IF(ISNUMBER(FIND(" – ",$R582)),LEFT($R582,FIND(" – ",$R582)-1),$R582),ProdTbl,3,0),"کد ناشناخته"))</f>
        <v/>
      </c>
      <c r="U582" s="22" t="n"/>
      <c r="V582" s="21" t="n"/>
      <c r="W582" s="20" t="n"/>
      <c r="X582" s="18">
        <f>IF($W582="","",IFERROR(VLOOKUP(IFERROR(VLOOKUP(IF(ISNUMBER(FIND(" – ",$W582)),LEFT($W582,FIND(" – ",$W582)-1),$W582),ProdTbl,5,0),""),BasketTbl,2,0),"کد ناشناخته"))</f>
        <v/>
      </c>
      <c r="Y582" s="18">
        <f>IF($W582="","",IFERROR(VLOOKUP(IF(ISNUMBER(FIND(" – ",$W582)),LEFT($W582,FIND(" – ",$W582)-1),$W582),ProdTbl,3,0),"کد ناشناخته"))</f>
        <v/>
      </c>
      <c r="Z582" s="22" t="n"/>
      <c r="AA582" s="21" t="n"/>
      <c r="AB582" s="20" t="n"/>
      <c r="AC582" s="18">
        <f>IF($AB582="","",IFERROR(VLOOKUP(IFERROR(VLOOKUP(IF(ISNUMBER(FIND(" – ",$AB582)),LEFT($AB582,FIND(" – ",$AB582)-1),$AB582),ProdTbl,5,0),""),BasketTbl,2,0),"کد ناشناخته"))</f>
        <v/>
      </c>
      <c r="AD582" s="18">
        <f>IF($AB582="","",IFERROR(VLOOKUP(IF(ISNUMBER(FIND(" – ",$AB582)),LEFT($AB582,FIND(" – ",$AB582)-1),$AB582),ProdTbl,3,0),"کد ناشناخته"))</f>
        <v/>
      </c>
      <c r="AE582" s="22" t="n"/>
      <c r="AF582" s="21" t="n"/>
      <c r="AG582" s="20" t="n"/>
      <c r="AH582" s="18">
        <f>IF($AG582="","",IFERROR(VLOOKUP(IFERROR(VLOOKUP(IF(ISNUMBER(FIND(" – ",$AG582)),LEFT($AG582,FIND(" – ",$AG582)-1),$AG582),ProdTbl,5,0),""),BasketTbl,2,0),"کد ناشناخته"))</f>
        <v/>
      </c>
      <c r="AI582" s="18">
        <f>IF($AG582="","",IFERROR(VLOOKUP(IF(ISNUMBER(FIND(" – ",$AG582)),LEFT($AG582,FIND(" – ",$AG582)-1),$AG582),ProdTbl,3,0),"کد ناشناخته"))</f>
        <v/>
      </c>
      <c r="AJ582" s="22" t="n"/>
      <c r="AK582" s="21" t="n"/>
      <c r="AL582" s="20" t="n"/>
      <c r="AM582" s="18">
        <f>IF($AL582="","",IFERROR(VLOOKUP(IFERROR(VLOOKUP(IF(ISNUMBER(FIND(" – ",$AL582)),LEFT($AL582,FIND(" – ",$AL582)-1),$AL582),ProdTbl,5,0),""),BasketTbl,2,0),"کد ناشناخته"))</f>
        <v/>
      </c>
      <c r="AN582" s="18">
        <f>IF($AL582="","",IFERROR(VLOOKUP(IF(ISNUMBER(FIND(" – ",$AL582)),LEFT($AL582,FIND(" – ",$AL582)-1),$AL582),ProdTbl,3,0),"کد ناشناخته"))</f>
        <v/>
      </c>
      <c r="AO582" s="22" t="n"/>
      <c r="AP582" s="21" t="n"/>
      <c r="AQ582" s="20" t="n"/>
      <c r="AR582" s="18">
        <f>IF($AQ582="","",IFERROR(VLOOKUP(IFERROR(VLOOKUP(IF(ISNUMBER(FIND(" – ",$AQ582)),LEFT($AQ582,FIND(" – ",$AQ582)-1),$AQ582),ProdTbl,5,0),""),BasketTbl,2,0),"کد ناشناخته"))</f>
        <v/>
      </c>
      <c r="AS582" s="18">
        <f>IF($AQ582="","",IFERROR(VLOOKUP(IF(ISNUMBER(FIND(" – ",$AQ582)),LEFT($AQ582,FIND(" – ",$AQ582)-1),$AQ582),ProdTbl,3,0),"کد ناشناخته"))</f>
        <v/>
      </c>
      <c r="AT582" s="22" t="n"/>
      <c r="AU582" s="21" t="n"/>
      <c r="AV582" s="20" t="n"/>
      <c r="AW582" s="18">
        <f>IF($AV582="","",IFERROR(VLOOKUP(IFERROR(VLOOKUP(IF(ISNUMBER(FIND(" – ",$AV582)),LEFT($AV582,FIND(" – ",$AV582)-1),$AV582),ProdTbl,5,0),""),BasketTbl,2,0),"کد ناشناخته"))</f>
        <v/>
      </c>
      <c r="AX582" s="18">
        <f>IF($AV582="","",IFERROR(VLOOKUP(IF(ISNUMBER(FIND(" – ",$AV582)),LEFT($AV582,FIND(" – ",$AV582)-1),$AV582),ProdTbl,3,0),"کد ناشناخته"))</f>
        <v/>
      </c>
      <c r="AY582" s="22" t="n"/>
      <c r="AZ582" s="21" t="n"/>
      <c r="BA582" s="20" t="n"/>
      <c r="BB582" s="18">
        <f>IF($BA582="","",IFERROR(VLOOKUP(IFERROR(VLOOKUP(IF(ISNUMBER(FIND(" – ",$BA582)),LEFT($BA582,FIND(" – ",$BA582)-1),$BA582),ProdTbl,5,0),""),BasketTbl,2,0),"کد ناشناخته"))</f>
        <v/>
      </c>
      <c r="BC582" s="18">
        <f>IF($BA582="","",IFERROR(VLOOKUP(IF(ISNUMBER(FIND(" – ",$BA582)),LEFT($BA582,FIND(" – ",$BA582)-1),$BA582),ProdTbl,3,0),"کد ناشناخته"))</f>
        <v/>
      </c>
      <c r="BD582" s="22" t="n"/>
      <c r="BE582" s="21" t="n"/>
      <c r="BF582" s="20" t="n"/>
      <c r="BG582" s="18">
        <f>IF($BF582="","",IFERROR(VLOOKUP(IFERROR(VLOOKUP(IF(ISNUMBER(FIND(" – ",$BF582)),LEFT($BF582,FIND(" – ",$BF582)-1),$BF582),ProdTbl,5,0),""),BasketTbl,2,0),"کد ناشناخته"))</f>
        <v/>
      </c>
      <c r="BH582" s="18">
        <f>IF($BF582="","",IFERROR(VLOOKUP(IF(ISNUMBER(FIND(" – ",$BF582)),LEFT($BF582,FIND(" – ",$BF582)-1),$BF582),ProdTbl,3,0),"کد ناشناخته"))</f>
        <v/>
      </c>
      <c r="BI582" s="22" t="n"/>
      <c r="BJ582" s="21" t="n"/>
      <c r="BK582" s="20" t="n"/>
      <c r="BL582" s="18">
        <f>IF($BK582="","",IFERROR(VLOOKUP(IFERROR(VLOOKUP(IF(ISNUMBER(FIND(" – ",$BK582)),LEFT($BK582,FIND(" – ",$BK582)-1),$BK582),ProdTbl,5,0),""),BasketTbl,2,0),"کد ناشناخته"))</f>
        <v/>
      </c>
      <c r="BM582" s="18">
        <f>IF($BK582="","",IFERROR(VLOOKUP(IF(ISNUMBER(FIND(" – ",$BK582)),LEFT($BK582,FIND(" – ",$BK582)-1),$BK582),ProdTbl,3,0),"کد ناشناخته"))</f>
        <v/>
      </c>
      <c r="BN582" s="22" t="n"/>
      <c r="BO582" s="21" t="n"/>
      <c r="BP582" s="20" t="n"/>
      <c r="BQ582" s="18">
        <f>IF($BP582="","",IFERROR(VLOOKUP(IFERROR(VLOOKUP(IF(ISNUMBER(FIND(" – ",$BP582)),LEFT($BP582,FIND(" – ",$BP582)-1),$BP582),ProdTbl,5,0),""),BasketTbl,2,0),"کد ناشناخته"))</f>
        <v/>
      </c>
      <c r="BR582" s="18">
        <f>IF($BP582="","",IFERROR(VLOOKUP(IF(ISNUMBER(FIND(" – ",$BP582)),LEFT($BP582,FIND(" – ",$BP582)-1),$BP582),ProdTbl,3,0),"کد ناشناخته"))</f>
        <v/>
      </c>
      <c r="BS582" s="22" t="n"/>
      <c r="BT582" s="21" t="n"/>
      <c r="BU582" s="20" t="n"/>
      <c r="BV582" s="18">
        <f>IF($BU582="","",IFERROR(VLOOKUP(IFERROR(VLOOKUP(IF(ISNUMBER(FIND(" – ",$BU582)),LEFT($BU582,FIND(" – ",$BU582)-1),$BU582),ProdTbl,5,0),""),BasketTbl,2,0),"کد ناشناخته"))</f>
        <v/>
      </c>
      <c r="BW582" s="18">
        <f>IF($BU582="","",IFERROR(VLOOKUP(IF(ISNUMBER(FIND(" – ",$BU582)),LEFT($BU582,FIND(" – ",$BU582)-1),$BU582),ProdTbl,3,0),"کد ناشناخته"))</f>
        <v/>
      </c>
      <c r="BX582" s="22" t="n"/>
      <c r="BY582" s="21" t="n"/>
      <c r="BZ582" s="20" t="n"/>
      <c r="CA582" s="18">
        <f>IF($BZ582="","",IFERROR(VLOOKUP(IFERROR(VLOOKUP(IF(ISNUMBER(FIND(" – ",$BZ582)),LEFT($BZ582,FIND(" – ",$BZ582)-1),$BZ582),ProdTbl,5,0),""),BasketTbl,2,0),"کد ناشناخته"))</f>
        <v/>
      </c>
      <c r="CB582" s="18">
        <f>IF($BZ582="","",IFERROR(VLOOKUP(IF(ISNUMBER(FIND(" – ",$BZ582)),LEFT($BZ582,FIND(" – ",$BZ582)-1),$BZ582),ProdTbl,3,0),"کد ناشناخته"))</f>
        <v/>
      </c>
      <c r="CC582" s="22" t="n"/>
      <c r="CD582" s="21" t="n"/>
      <c r="CE582" s="20" t="n"/>
      <c r="CF582" s="18">
        <f>IF($CE582="","",IFERROR(VLOOKUP(IFERROR(VLOOKUP(IF(ISNUMBER(FIND(" – ",$CE582)),LEFT($CE582,FIND(" – ",$CE582)-1),$CE582),ProdTbl,5,0),""),BasketTbl,2,0),"کد ناشناخته"))</f>
        <v/>
      </c>
      <c r="CG582" s="18">
        <f>IF($CE582="","",IFERROR(VLOOKUP(IF(ISNUMBER(FIND(" – ",$CE582)),LEFT($CE582,FIND(" – ",$CE582)-1),$CE582),ProdTbl,3,0),"کد ناشناخته"))</f>
        <v/>
      </c>
      <c r="CH582" s="22" t="n"/>
      <c r="CI582" s="21" t="n"/>
    </row>
    <row r="583">
      <c r="A583" s="18">
        <f>IF($B583="","",COUNTA($B$10:$B583))</f>
        <v/>
      </c>
      <c r="B583" s="19" t="n"/>
      <c r="C583" s="20" t="n"/>
      <c r="D583" s="19" t="n"/>
      <c r="E583" s="18">
        <f>IF($D583="","",IFERROR(VLOOKUP(IF(ISNUMBER(FIND(" – ",$D583)),LEFT($D583,FIND(" – ",$D583)-1),$D583),SellerTbl,2,0),"کد ناشناخته"))</f>
        <v/>
      </c>
      <c r="F583" s="21" t="n"/>
      <c r="G583" s="21" t="n"/>
      <c r="H583" s="22" t="n"/>
      <c r="I583" s="23">
        <f>IF(OR($F583="",$G583=""),"",$F583-$G583)</f>
        <v/>
      </c>
      <c r="J583" s="18">
        <f>IF($I583="","",IF(ABS($I583)&lt;=0.01*$F583,"√","×"))</f>
        <v/>
      </c>
      <c r="K583" s="23">
        <f>IF(COUNT($Q583,$V583,$AA583,$AF583,$AK583,$AP583,$AU583,$AZ583,$BE583,$BJ583,$BO583,$BT583,$BY583,$CD583,$CI583)=0,"",SUM($Q583,$V583,$AA583,$AF583,$AK583,$AP583,$AU583,$AZ583,$BE583,$BJ583,$BO583,$BT583,$BY583,$CD583,$CI583))</f>
        <v/>
      </c>
      <c r="L583" s="23">
        <f>IF(OR($F583="",$K583=""),"",$F583-$K583)</f>
        <v/>
      </c>
      <c r="M583" s="20" t="n"/>
      <c r="N583" s="18">
        <f>IF($M583="","",IFERROR(VLOOKUP(IFERROR(VLOOKUP(IF(ISNUMBER(FIND(" – ",$M583)),LEFT($M583,FIND(" – ",$M583)-1),$M583),ProdTbl,5,0),""),BasketTbl,2,0),"کد ناشناخته"))</f>
        <v/>
      </c>
      <c r="O583" s="18">
        <f>IF($M583="","",IFERROR(VLOOKUP(IF(ISNUMBER(FIND(" – ",$M583)),LEFT($M583,FIND(" – ",$M583)-1),$M583),ProdTbl,3,0),"کد ناشناخته"))</f>
        <v/>
      </c>
      <c r="P583" s="22" t="n"/>
      <c r="Q583" s="21" t="n"/>
      <c r="R583" s="20" t="n"/>
      <c r="S583" s="18">
        <f>IF($R583="","",IFERROR(VLOOKUP(IFERROR(VLOOKUP(IF(ISNUMBER(FIND(" – ",$R583)),LEFT($R583,FIND(" – ",$R583)-1),$R583),ProdTbl,5,0),""),BasketTbl,2,0),"کد ناشناخته"))</f>
        <v/>
      </c>
      <c r="T583" s="18">
        <f>IF($R583="","",IFERROR(VLOOKUP(IF(ISNUMBER(FIND(" – ",$R583)),LEFT($R583,FIND(" – ",$R583)-1),$R583),ProdTbl,3,0),"کد ناشناخته"))</f>
        <v/>
      </c>
      <c r="U583" s="22" t="n"/>
      <c r="V583" s="21" t="n"/>
      <c r="W583" s="20" t="n"/>
      <c r="X583" s="18">
        <f>IF($W583="","",IFERROR(VLOOKUP(IFERROR(VLOOKUP(IF(ISNUMBER(FIND(" – ",$W583)),LEFT($W583,FIND(" – ",$W583)-1),$W583),ProdTbl,5,0),""),BasketTbl,2,0),"کد ناشناخته"))</f>
        <v/>
      </c>
      <c r="Y583" s="18">
        <f>IF($W583="","",IFERROR(VLOOKUP(IF(ISNUMBER(FIND(" – ",$W583)),LEFT($W583,FIND(" – ",$W583)-1),$W583),ProdTbl,3,0),"کد ناشناخته"))</f>
        <v/>
      </c>
      <c r="Z583" s="22" t="n"/>
      <c r="AA583" s="21" t="n"/>
      <c r="AB583" s="20" t="n"/>
      <c r="AC583" s="18">
        <f>IF($AB583="","",IFERROR(VLOOKUP(IFERROR(VLOOKUP(IF(ISNUMBER(FIND(" – ",$AB583)),LEFT($AB583,FIND(" – ",$AB583)-1),$AB583),ProdTbl,5,0),""),BasketTbl,2,0),"کد ناشناخته"))</f>
        <v/>
      </c>
      <c r="AD583" s="18">
        <f>IF($AB583="","",IFERROR(VLOOKUP(IF(ISNUMBER(FIND(" – ",$AB583)),LEFT($AB583,FIND(" – ",$AB583)-1),$AB583),ProdTbl,3,0),"کد ناشناخته"))</f>
        <v/>
      </c>
      <c r="AE583" s="22" t="n"/>
      <c r="AF583" s="21" t="n"/>
      <c r="AG583" s="20" t="n"/>
      <c r="AH583" s="18">
        <f>IF($AG583="","",IFERROR(VLOOKUP(IFERROR(VLOOKUP(IF(ISNUMBER(FIND(" – ",$AG583)),LEFT($AG583,FIND(" – ",$AG583)-1),$AG583),ProdTbl,5,0),""),BasketTbl,2,0),"کد ناشناخته"))</f>
        <v/>
      </c>
      <c r="AI583" s="18">
        <f>IF($AG583="","",IFERROR(VLOOKUP(IF(ISNUMBER(FIND(" – ",$AG583)),LEFT($AG583,FIND(" – ",$AG583)-1),$AG583),ProdTbl,3,0),"کد ناشناخته"))</f>
        <v/>
      </c>
      <c r="AJ583" s="22" t="n"/>
      <c r="AK583" s="21" t="n"/>
      <c r="AL583" s="20" t="n"/>
      <c r="AM583" s="18">
        <f>IF($AL583="","",IFERROR(VLOOKUP(IFERROR(VLOOKUP(IF(ISNUMBER(FIND(" – ",$AL583)),LEFT($AL583,FIND(" – ",$AL583)-1),$AL583),ProdTbl,5,0),""),BasketTbl,2,0),"کد ناشناخته"))</f>
        <v/>
      </c>
      <c r="AN583" s="18">
        <f>IF($AL583="","",IFERROR(VLOOKUP(IF(ISNUMBER(FIND(" – ",$AL583)),LEFT($AL583,FIND(" – ",$AL583)-1),$AL583),ProdTbl,3,0),"کد ناشناخته"))</f>
        <v/>
      </c>
      <c r="AO583" s="22" t="n"/>
      <c r="AP583" s="21" t="n"/>
      <c r="AQ583" s="20" t="n"/>
      <c r="AR583" s="18">
        <f>IF($AQ583="","",IFERROR(VLOOKUP(IFERROR(VLOOKUP(IF(ISNUMBER(FIND(" – ",$AQ583)),LEFT($AQ583,FIND(" – ",$AQ583)-1),$AQ583),ProdTbl,5,0),""),BasketTbl,2,0),"کد ناشناخته"))</f>
        <v/>
      </c>
      <c r="AS583" s="18">
        <f>IF($AQ583="","",IFERROR(VLOOKUP(IF(ISNUMBER(FIND(" – ",$AQ583)),LEFT($AQ583,FIND(" – ",$AQ583)-1),$AQ583),ProdTbl,3,0),"کد ناشناخته"))</f>
        <v/>
      </c>
      <c r="AT583" s="22" t="n"/>
      <c r="AU583" s="21" t="n"/>
      <c r="AV583" s="20" t="n"/>
      <c r="AW583" s="18">
        <f>IF($AV583="","",IFERROR(VLOOKUP(IFERROR(VLOOKUP(IF(ISNUMBER(FIND(" – ",$AV583)),LEFT($AV583,FIND(" – ",$AV583)-1),$AV583),ProdTbl,5,0),""),BasketTbl,2,0),"کد ناشناخته"))</f>
        <v/>
      </c>
      <c r="AX583" s="18">
        <f>IF($AV583="","",IFERROR(VLOOKUP(IF(ISNUMBER(FIND(" – ",$AV583)),LEFT($AV583,FIND(" – ",$AV583)-1),$AV583),ProdTbl,3,0),"کد ناشناخته"))</f>
        <v/>
      </c>
      <c r="AY583" s="22" t="n"/>
      <c r="AZ583" s="21" t="n"/>
      <c r="BA583" s="20" t="n"/>
      <c r="BB583" s="18">
        <f>IF($BA583="","",IFERROR(VLOOKUP(IFERROR(VLOOKUP(IF(ISNUMBER(FIND(" – ",$BA583)),LEFT($BA583,FIND(" – ",$BA583)-1),$BA583),ProdTbl,5,0),""),BasketTbl,2,0),"کد ناشناخته"))</f>
        <v/>
      </c>
      <c r="BC583" s="18">
        <f>IF($BA583="","",IFERROR(VLOOKUP(IF(ISNUMBER(FIND(" – ",$BA583)),LEFT($BA583,FIND(" – ",$BA583)-1),$BA583),ProdTbl,3,0),"کد ناشناخته"))</f>
        <v/>
      </c>
      <c r="BD583" s="22" t="n"/>
      <c r="BE583" s="21" t="n"/>
      <c r="BF583" s="20" t="n"/>
      <c r="BG583" s="18">
        <f>IF($BF583="","",IFERROR(VLOOKUP(IFERROR(VLOOKUP(IF(ISNUMBER(FIND(" – ",$BF583)),LEFT($BF583,FIND(" – ",$BF583)-1),$BF583),ProdTbl,5,0),""),BasketTbl,2,0),"کد ناشناخته"))</f>
        <v/>
      </c>
      <c r="BH583" s="18">
        <f>IF($BF583="","",IFERROR(VLOOKUP(IF(ISNUMBER(FIND(" – ",$BF583)),LEFT($BF583,FIND(" – ",$BF583)-1),$BF583),ProdTbl,3,0),"کد ناشناخته"))</f>
        <v/>
      </c>
      <c r="BI583" s="22" t="n"/>
      <c r="BJ583" s="21" t="n"/>
      <c r="BK583" s="20" t="n"/>
      <c r="BL583" s="18">
        <f>IF($BK583="","",IFERROR(VLOOKUP(IFERROR(VLOOKUP(IF(ISNUMBER(FIND(" – ",$BK583)),LEFT($BK583,FIND(" – ",$BK583)-1),$BK583),ProdTbl,5,0),""),BasketTbl,2,0),"کد ناشناخته"))</f>
        <v/>
      </c>
      <c r="BM583" s="18">
        <f>IF($BK583="","",IFERROR(VLOOKUP(IF(ISNUMBER(FIND(" – ",$BK583)),LEFT($BK583,FIND(" – ",$BK583)-1),$BK583),ProdTbl,3,0),"کد ناشناخته"))</f>
        <v/>
      </c>
      <c r="BN583" s="22" t="n"/>
      <c r="BO583" s="21" t="n"/>
      <c r="BP583" s="20" t="n"/>
      <c r="BQ583" s="18">
        <f>IF($BP583="","",IFERROR(VLOOKUP(IFERROR(VLOOKUP(IF(ISNUMBER(FIND(" – ",$BP583)),LEFT($BP583,FIND(" – ",$BP583)-1),$BP583),ProdTbl,5,0),""),BasketTbl,2,0),"کد ناشناخته"))</f>
        <v/>
      </c>
      <c r="BR583" s="18">
        <f>IF($BP583="","",IFERROR(VLOOKUP(IF(ISNUMBER(FIND(" – ",$BP583)),LEFT($BP583,FIND(" – ",$BP583)-1),$BP583),ProdTbl,3,0),"کد ناشناخته"))</f>
        <v/>
      </c>
      <c r="BS583" s="22" t="n"/>
      <c r="BT583" s="21" t="n"/>
      <c r="BU583" s="20" t="n"/>
      <c r="BV583" s="18">
        <f>IF($BU583="","",IFERROR(VLOOKUP(IFERROR(VLOOKUP(IF(ISNUMBER(FIND(" – ",$BU583)),LEFT($BU583,FIND(" – ",$BU583)-1),$BU583),ProdTbl,5,0),""),BasketTbl,2,0),"کد ناشناخته"))</f>
        <v/>
      </c>
      <c r="BW583" s="18">
        <f>IF($BU583="","",IFERROR(VLOOKUP(IF(ISNUMBER(FIND(" – ",$BU583)),LEFT($BU583,FIND(" – ",$BU583)-1),$BU583),ProdTbl,3,0),"کد ناشناخته"))</f>
        <v/>
      </c>
      <c r="BX583" s="22" t="n"/>
      <c r="BY583" s="21" t="n"/>
      <c r="BZ583" s="20" t="n"/>
      <c r="CA583" s="18">
        <f>IF($BZ583="","",IFERROR(VLOOKUP(IFERROR(VLOOKUP(IF(ISNUMBER(FIND(" – ",$BZ583)),LEFT($BZ583,FIND(" – ",$BZ583)-1),$BZ583),ProdTbl,5,0),""),BasketTbl,2,0),"کد ناشناخته"))</f>
        <v/>
      </c>
      <c r="CB583" s="18">
        <f>IF($BZ583="","",IFERROR(VLOOKUP(IF(ISNUMBER(FIND(" – ",$BZ583)),LEFT($BZ583,FIND(" – ",$BZ583)-1),$BZ583),ProdTbl,3,0),"کد ناشناخته"))</f>
        <v/>
      </c>
      <c r="CC583" s="22" t="n"/>
      <c r="CD583" s="21" t="n"/>
      <c r="CE583" s="20" t="n"/>
      <c r="CF583" s="18">
        <f>IF($CE583="","",IFERROR(VLOOKUP(IFERROR(VLOOKUP(IF(ISNUMBER(FIND(" – ",$CE583)),LEFT($CE583,FIND(" – ",$CE583)-1),$CE583),ProdTbl,5,0),""),BasketTbl,2,0),"کد ناشناخته"))</f>
        <v/>
      </c>
      <c r="CG583" s="18">
        <f>IF($CE583="","",IFERROR(VLOOKUP(IF(ISNUMBER(FIND(" – ",$CE583)),LEFT($CE583,FIND(" – ",$CE583)-1),$CE583),ProdTbl,3,0),"کد ناشناخته"))</f>
        <v/>
      </c>
      <c r="CH583" s="22" t="n"/>
      <c r="CI583" s="21" t="n"/>
    </row>
    <row r="584">
      <c r="A584" s="18">
        <f>IF($B584="","",COUNTA($B$10:$B584))</f>
        <v/>
      </c>
      <c r="B584" s="19" t="n"/>
      <c r="C584" s="20" t="n"/>
      <c r="D584" s="19" t="n"/>
      <c r="E584" s="18">
        <f>IF($D584="","",IFERROR(VLOOKUP(IF(ISNUMBER(FIND(" – ",$D584)),LEFT($D584,FIND(" – ",$D584)-1),$D584),SellerTbl,2,0),"کد ناشناخته"))</f>
        <v/>
      </c>
      <c r="F584" s="21" t="n"/>
      <c r="G584" s="21" t="n"/>
      <c r="H584" s="22" t="n"/>
      <c r="I584" s="23">
        <f>IF(OR($F584="",$G584=""),"",$F584-$G584)</f>
        <v/>
      </c>
      <c r="J584" s="18">
        <f>IF($I584="","",IF(ABS($I584)&lt;=0.01*$F584,"√","×"))</f>
        <v/>
      </c>
      <c r="K584" s="23">
        <f>IF(COUNT($Q584,$V584,$AA584,$AF584,$AK584,$AP584,$AU584,$AZ584,$BE584,$BJ584,$BO584,$BT584,$BY584,$CD584,$CI584)=0,"",SUM($Q584,$V584,$AA584,$AF584,$AK584,$AP584,$AU584,$AZ584,$BE584,$BJ584,$BO584,$BT584,$BY584,$CD584,$CI584))</f>
        <v/>
      </c>
      <c r="L584" s="23">
        <f>IF(OR($F584="",$K584=""),"",$F584-$K584)</f>
        <v/>
      </c>
      <c r="M584" s="20" t="n"/>
      <c r="N584" s="18">
        <f>IF($M584="","",IFERROR(VLOOKUP(IFERROR(VLOOKUP(IF(ISNUMBER(FIND(" – ",$M584)),LEFT($M584,FIND(" – ",$M584)-1),$M584),ProdTbl,5,0),""),BasketTbl,2,0),"کد ناشناخته"))</f>
        <v/>
      </c>
      <c r="O584" s="18">
        <f>IF($M584="","",IFERROR(VLOOKUP(IF(ISNUMBER(FIND(" – ",$M584)),LEFT($M584,FIND(" – ",$M584)-1),$M584),ProdTbl,3,0),"کد ناشناخته"))</f>
        <v/>
      </c>
      <c r="P584" s="22" t="n"/>
      <c r="Q584" s="21" t="n"/>
      <c r="R584" s="20" t="n"/>
      <c r="S584" s="18">
        <f>IF($R584="","",IFERROR(VLOOKUP(IFERROR(VLOOKUP(IF(ISNUMBER(FIND(" – ",$R584)),LEFT($R584,FIND(" – ",$R584)-1),$R584),ProdTbl,5,0),""),BasketTbl,2,0),"کد ناشناخته"))</f>
        <v/>
      </c>
      <c r="T584" s="18">
        <f>IF($R584="","",IFERROR(VLOOKUP(IF(ISNUMBER(FIND(" – ",$R584)),LEFT($R584,FIND(" – ",$R584)-1),$R584),ProdTbl,3,0),"کد ناشناخته"))</f>
        <v/>
      </c>
      <c r="U584" s="22" t="n"/>
      <c r="V584" s="21" t="n"/>
      <c r="W584" s="20" t="n"/>
      <c r="X584" s="18">
        <f>IF($W584="","",IFERROR(VLOOKUP(IFERROR(VLOOKUP(IF(ISNUMBER(FIND(" – ",$W584)),LEFT($W584,FIND(" – ",$W584)-1),$W584),ProdTbl,5,0),""),BasketTbl,2,0),"کد ناشناخته"))</f>
        <v/>
      </c>
      <c r="Y584" s="18">
        <f>IF($W584="","",IFERROR(VLOOKUP(IF(ISNUMBER(FIND(" – ",$W584)),LEFT($W584,FIND(" – ",$W584)-1),$W584),ProdTbl,3,0),"کد ناشناخته"))</f>
        <v/>
      </c>
      <c r="Z584" s="22" t="n"/>
      <c r="AA584" s="21" t="n"/>
      <c r="AB584" s="20" t="n"/>
      <c r="AC584" s="18">
        <f>IF($AB584="","",IFERROR(VLOOKUP(IFERROR(VLOOKUP(IF(ISNUMBER(FIND(" – ",$AB584)),LEFT($AB584,FIND(" – ",$AB584)-1),$AB584),ProdTbl,5,0),""),BasketTbl,2,0),"کد ناشناخته"))</f>
        <v/>
      </c>
      <c r="AD584" s="18">
        <f>IF($AB584="","",IFERROR(VLOOKUP(IF(ISNUMBER(FIND(" – ",$AB584)),LEFT($AB584,FIND(" – ",$AB584)-1),$AB584),ProdTbl,3,0),"کد ناشناخته"))</f>
        <v/>
      </c>
      <c r="AE584" s="22" t="n"/>
      <c r="AF584" s="21" t="n"/>
      <c r="AG584" s="20" t="n"/>
      <c r="AH584" s="18">
        <f>IF($AG584="","",IFERROR(VLOOKUP(IFERROR(VLOOKUP(IF(ISNUMBER(FIND(" – ",$AG584)),LEFT($AG584,FIND(" – ",$AG584)-1),$AG584),ProdTbl,5,0),""),BasketTbl,2,0),"کد ناشناخته"))</f>
        <v/>
      </c>
      <c r="AI584" s="18">
        <f>IF($AG584="","",IFERROR(VLOOKUP(IF(ISNUMBER(FIND(" – ",$AG584)),LEFT($AG584,FIND(" – ",$AG584)-1),$AG584),ProdTbl,3,0),"کد ناشناخته"))</f>
        <v/>
      </c>
      <c r="AJ584" s="22" t="n"/>
      <c r="AK584" s="21" t="n"/>
      <c r="AL584" s="20" t="n"/>
      <c r="AM584" s="18">
        <f>IF($AL584="","",IFERROR(VLOOKUP(IFERROR(VLOOKUP(IF(ISNUMBER(FIND(" – ",$AL584)),LEFT($AL584,FIND(" – ",$AL584)-1),$AL584),ProdTbl,5,0),""),BasketTbl,2,0),"کد ناشناخته"))</f>
        <v/>
      </c>
      <c r="AN584" s="18">
        <f>IF($AL584="","",IFERROR(VLOOKUP(IF(ISNUMBER(FIND(" – ",$AL584)),LEFT($AL584,FIND(" – ",$AL584)-1),$AL584),ProdTbl,3,0),"کد ناشناخته"))</f>
        <v/>
      </c>
      <c r="AO584" s="22" t="n"/>
      <c r="AP584" s="21" t="n"/>
      <c r="AQ584" s="20" t="n"/>
      <c r="AR584" s="18">
        <f>IF($AQ584="","",IFERROR(VLOOKUP(IFERROR(VLOOKUP(IF(ISNUMBER(FIND(" – ",$AQ584)),LEFT($AQ584,FIND(" – ",$AQ584)-1),$AQ584),ProdTbl,5,0),""),BasketTbl,2,0),"کد ناشناخته"))</f>
        <v/>
      </c>
      <c r="AS584" s="18">
        <f>IF($AQ584="","",IFERROR(VLOOKUP(IF(ISNUMBER(FIND(" – ",$AQ584)),LEFT($AQ584,FIND(" – ",$AQ584)-1),$AQ584),ProdTbl,3,0),"کد ناشناخته"))</f>
        <v/>
      </c>
      <c r="AT584" s="22" t="n"/>
      <c r="AU584" s="21" t="n"/>
      <c r="AV584" s="20" t="n"/>
      <c r="AW584" s="18">
        <f>IF($AV584="","",IFERROR(VLOOKUP(IFERROR(VLOOKUP(IF(ISNUMBER(FIND(" – ",$AV584)),LEFT($AV584,FIND(" – ",$AV584)-1),$AV584),ProdTbl,5,0),""),BasketTbl,2,0),"کد ناشناخته"))</f>
        <v/>
      </c>
      <c r="AX584" s="18">
        <f>IF($AV584="","",IFERROR(VLOOKUP(IF(ISNUMBER(FIND(" – ",$AV584)),LEFT($AV584,FIND(" – ",$AV584)-1),$AV584),ProdTbl,3,0),"کد ناشناخته"))</f>
        <v/>
      </c>
      <c r="AY584" s="22" t="n"/>
      <c r="AZ584" s="21" t="n"/>
      <c r="BA584" s="20" t="n"/>
      <c r="BB584" s="18">
        <f>IF($BA584="","",IFERROR(VLOOKUP(IFERROR(VLOOKUP(IF(ISNUMBER(FIND(" – ",$BA584)),LEFT($BA584,FIND(" – ",$BA584)-1),$BA584),ProdTbl,5,0),""),BasketTbl,2,0),"کد ناشناخته"))</f>
        <v/>
      </c>
      <c r="BC584" s="18">
        <f>IF($BA584="","",IFERROR(VLOOKUP(IF(ISNUMBER(FIND(" – ",$BA584)),LEFT($BA584,FIND(" – ",$BA584)-1),$BA584),ProdTbl,3,0),"کد ناشناخته"))</f>
        <v/>
      </c>
      <c r="BD584" s="22" t="n"/>
      <c r="BE584" s="21" t="n"/>
      <c r="BF584" s="20" t="n"/>
      <c r="BG584" s="18">
        <f>IF($BF584="","",IFERROR(VLOOKUP(IFERROR(VLOOKUP(IF(ISNUMBER(FIND(" – ",$BF584)),LEFT($BF584,FIND(" – ",$BF584)-1),$BF584),ProdTbl,5,0),""),BasketTbl,2,0),"کد ناشناخته"))</f>
        <v/>
      </c>
      <c r="BH584" s="18">
        <f>IF($BF584="","",IFERROR(VLOOKUP(IF(ISNUMBER(FIND(" – ",$BF584)),LEFT($BF584,FIND(" – ",$BF584)-1),$BF584),ProdTbl,3,0),"کد ناشناخته"))</f>
        <v/>
      </c>
      <c r="BI584" s="22" t="n"/>
      <c r="BJ584" s="21" t="n"/>
      <c r="BK584" s="20" t="n"/>
      <c r="BL584" s="18">
        <f>IF($BK584="","",IFERROR(VLOOKUP(IFERROR(VLOOKUP(IF(ISNUMBER(FIND(" – ",$BK584)),LEFT($BK584,FIND(" – ",$BK584)-1),$BK584),ProdTbl,5,0),""),BasketTbl,2,0),"کد ناشناخته"))</f>
        <v/>
      </c>
      <c r="BM584" s="18">
        <f>IF($BK584="","",IFERROR(VLOOKUP(IF(ISNUMBER(FIND(" – ",$BK584)),LEFT($BK584,FIND(" – ",$BK584)-1),$BK584),ProdTbl,3,0),"کد ناشناخته"))</f>
        <v/>
      </c>
      <c r="BN584" s="22" t="n"/>
      <c r="BO584" s="21" t="n"/>
      <c r="BP584" s="20" t="n"/>
      <c r="BQ584" s="18">
        <f>IF($BP584="","",IFERROR(VLOOKUP(IFERROR(VLOOKUP(IF(ISNUMBER(FIND(" – ",$BP584)),LEFT($BP584,FIND(" – ",$BP584)-1),$BP584),ProdTbl,5,0),""),BasketTbl,2,0),"کد ناشناخته"))</f>
        <v/>
      </c>
      <c r="BR584" s="18">
        <f>IF($BP584="","",IFERROR(VLOOKUP(IF(ISNUMBER(FIND(" – ",$BP584)),LEFT($BP584,FIND(" – ",$BP584)-1),$BP584),ProdTbl,3,0),"کد ناشناخته"))</f>
        <v/>
      </c>
      <c r="BS584" s="22" t="n"/>
      <c r="BT584" s="21" t="n"/>
      <c r="BU584" s="20" t="n"/>
      <c r="BV584" s="18">
        <f>IF($BU584="","",IFERROR(VLOOKUP(IFERROR(VLOOKUP(IF(ISNUMBER(FIND(" – ",$BU584)),LEFT($BU584,FIND(" – ",$BU584)-1),$BU584),ProdTbl,5,0),""),BasketTbl,2,0),"کد ناشناخته"))</f>
        <v/>
      </c>
      <c r="BW584" s="18">
        <f>IF($BU584="","",IFERROR(VLOOKUP(IF(ISNUMBER(FIND(" – ",$BU584)),LEFT($BU584,FIND(" – ",$BU584)-1),$BU584),ProdTbl,3,0),"کد ناشناخته"))</f>
        <v/>
      </c>
      <c r="BX584" s="22" t="n"/>
      <c r="BY584" s="21" t="n"/>
      <c r="BZ584" s="20" t="n"/>
      <c r="CA584" s="18">
        <f>IF($BZ584="","",IFERROR(VLOOKUP(IFERROR(VLOOKUP(IF(ISNUMBER(FIND(" – ",$BZ584)),LEFT($BZ584,FIND(" – ",$BZ584)-1),$BZ584),ProdTbl,5,0),""),BasketTbl,2,0),"کد ناشناخته"))</f>
        <v/>
      </c>
      <c r="CB584" s="18">
        <f>IF($BZ584="","",IFERROR(VLOOKUP(IF(ISNUMBER(FIND(" – ",$BZ584)),LEFT($BZ584,FIND(" – ",$BZ584)-1),$BZ584),ProdTbl,3,0),"کد ناشناخته"))</f>
        <v/>
      </c>
      <c r="CC584" s="22" t="n"/>
      <c r="CD584" s="21" t="n"/>
      <c r="CE584" s="20" t="n"/>
      <c r="CF584" s="18">
        <f>IF($CE584="","",IFERROR(VLOOKUP(IFERROR(VLOOKUP(IF(ISNUMBER(FIND(" – ",$CE584)),LEFT($CE584,FIND(" – ",$CE584)-1),$CE584),ProdTbl,5,0),""),BasketTbl,2,0),"کد ناشناخته"))</f>
        <v/>
      </c>
      <c r="CG584" s="18">
        <f>IF($CE584="","",IFERROR(VLOOKUP(IF(ISNUMBER(FIND(" – ",$CE584)),LEFT($CE584,FIND(" – ",$CE584)-1),$CE584),ProdTbl,3,0),"کد ناشناخته"))</f>
        <v/>
      </c>
      <c r="CH584" s="22" t="n"/>
      <c r="CI584" s="21" t="n"/>
    </row>
    <row r="585">
      <c r="A585" s="18">
        <f>IF($B585="","",COUNTA($B$10:$B585))</f>
        <v/>
      </c>
      <c r="B585" s="19" t="n"/>
      <c r="C585" s="20" t="n"/>
      <c r="D585" s="19" t="n"/>
      <c r="E585" s="18">
        <f>IF($D585="","",IFERROR(VLOOKUP(IF(ISNUMBER(FIND(" – ",$D585)),LEFT($D585,FIND(" – ",$D585)-1),$D585),SellerTbl,2,0),"کد ناشناخته"))</f>
        <v/>
      </c>
      <c r="F585" s="21" t="n"/>
      <c r="G585" s="21" t="n"/>
      <c r="H585" s="22" t="n"/>
      <c r="I585" s="23">
        <f>IF(OR($F585="",$G585=""),"",$F585-$G585)</f>
        <v/>
      </c>
      <c r="J585" s="18">
        <f>IF($I585="","",IF(ABS($I585)&lt;=0.01*$F585,"√","×"))</f>
        <v/>
      </c>
      <c r="K585" s="23">
        <f>IF(COUNT($Q585,$V585,$AA585,$AF585,$AK585,$AP585,$AU585,$AZ585,$BE585,$BJ585,$BO585,$BT585,$BY585,$CD585,$CI585)=0,"",SUM($Q585,$V585,$AA585,$AF585,$AK585,$AP585,$AU585,$AZ585,$BE585,$BJ585,$BO585,$BT585,$BY585,$CD585,$CI585))</f>
        <v/>
      </c>
      <c r="L585" s="23">
        <f>IF(OR($F585="",$K585=""),"",$F585-$K585)</f>
        <v/>
      </c>
      <c r="M585" s="20" t="n"/>
      <c r="N585" s="18">
        <f>IF($M585="","",IFERROR(VLOOKUP(IFERROR(VLOOKUP(IF(ISNUMBER(FIND(" – ",$M585)),LEFT($M585,FIND(" – ",$M585)-1),$M585),ProdTbl,5,0),""),BasketTbl,2,0),"کد ناشناخته"))</f>
        <v/>
      </c>
      <c r="O585" s="18">
        <f>IF($M585="","",IFERROR(VLOOKUP(IF(ISNUMBER(FIND(" – ",$M585)),LEFT($M585,FIND(" – ",$M585)-1),$M585),ProdTbl,3,0),"کد ناشناخته"))</f>
        <v/>
      </c>
      <c r="P585" s="22" t="n"/>
      <c r="Q585" s="21" t="n"/>
      <c r="R585" s="20" t="n"/>
      <c r="S585" s="18">
        <f>IF($R585="","",IFERROR(VLOOKUP(IFERROR(VLOOKUP(IF(ISNUMBER(FIND(" – ",$R585)),LEFT($R585,FIND(" – ",$R585)-1),$R585),ProdTbl,5,0),""),BasketTbl,2,0),"کد ناشناخته"))</f>
        <v/>
      </c>
      <c r="T585" s="18">
        <f>IF($R585="","",IFERROR(VLOOKUP(IF(ISNUMBER(FIND(" – ",$R585)),LEFT($R585,FIND(" – ",$R585)-1),$R585),ProdTbl,3,0),"کد ناشناخته"))</f>
        <v/>
      </c>
      <c r="U585" s="22" t="n"/>
      <c r="V585" s="21" t="n"/>
      <c r="W585" s="20" t="n"/>
      <c r="X585" s="18">
        <f>IF($W585="","",IFERROR(VLOOKUP(IFERROR(VLOOKUP(IF(ISNUMBER(FIND(" – ",$W585)),LEFT($W585,FIND(" – ",$W585)-1),$W585),ProdTbl,5,0),""),BasketTbl,2,0),"کد ناشناخته"))</f>
        <v/>
      </c>
      <c r="Y585" s="18">
        <f>IF($W585="","",IFERROR(VLOOKUP(IF(ISNUMBER(FIND(" – ",$W585)),LEFT($W585,FIND(" – ",$W585)-1),$W585),ProdTbl,3,0),"کد ناشناخته"))</f>
        <v/>
      </c>
      <c r="Z585" s="22" t="n"/>
      <c r="AA585" s="21" t="n"/>
      <c r="AB585" s="20" t="n"/>
      <c r="AC585" s="18">
        <f>IF($AB585="","",IFERROR(VLOOKUP(IFERROR(VLOOKUP(IF(ISNUMBER(FIND(" – ",$AB585)),LEFT($AB585,FIND(" – ",$AB585)-1),$AB585),ProdTbl,5,0),""),BasketTbl,2,0),"کد ناشناخته"))</f>
        <v/>
      </c>
      <c r="AD585" s="18">
        <f>IF($AB585="","",IFERROR(VLOOKUP(IF(ISNUMBER(FIND(" – ",$AB585)),LEFT($AB585,FIND(" – ",$AB585)-1),$AB585),ProdTbl,3,0),"کد ناشناخته"))</f>
        <v/>
      </c>
      <c r="AE585" s="22" t="n"/>
      <c r="AF585" s="21" t="n"/>
      <c r="AG585" s="20" t="n"/>
      <c r="AH585" s="18">
        <f>IF($AG585="","",IFERROR(VLOOKUP(IFERROR(VLOOKUP(IF(ISNUMBER(FIND(" – ",$AG585)),LEFT($AG585,FIND(" – ",$AG585)-1),$AG585),ProdTbl,5,0),""),BasketTbl,2,0),"کد ناشناخته"))</f>
        <v/>
      </c>
      <c r="AI585" s="18">
        <f>IF($AG585="","",IFERROR(VLOOKUP(IF(ISNUMBER(FIND(" – ",$AG585)),LEFT($AG585,FIND(" – ",$AG585)-1),$AG585),ProdTbl,3,0),"کد ناشناخته"))</f>
        <v/>
      </c>
      <c r="AJ585" s="22" t="n"/>
      <c r="AK585" s="21" t="n"/>
      <c r="AL585" s="20" t="n"/>
      <c r="AM585" s="18">
        <f>IF($AL585="","",IFERROR(VLOOKUP(IFERROR(VLOOKUP(IF(ISNUMBER(FIND(" – ",$AL585)),LEFT($AL585,FIND(" – ",$AL585)-1),$AL585),ProdTbl,5,0),""),BasketTbl,2,0),"کد ناشناخته"))</f>
        <v/>
      </c>
      <c r="AN585" s="18">
        <f>IF($AL585="","",IFERROR(VLOOKUP(IF(ISNUMBER(FIND(" – ",$AL585)),LEFT($AL585,FIND(" – ",$AL585)-1),$AL585),ProdTbl,3,0),"کد ناشناخته"))</f>
        <v/>
      </c>
      <c r="AO585" s="22" t="n"/>
      <c r="AP585" s="21" t="n"/>
      <c r="AQ585" s="20" t="n"/>
      <c r="AR585" s="18">
        <f>IF($AQ585="","",IFERROR(VLOOKUP(IFERROR(VLOOKUP(IF(ISNUMBER(FIND(" – ",$AQ585)),LEFT($AQ585,FIND(" – ",$AQ585)-1),$AQ585),ProdTbl,5,0),""),BasketTbl,2,0),"کد ناشناخته"))</f>
        <v/>
      </c>
      <c r="AS585" s="18">
        <f>IF($AQ585="","",IFERROR(VLOOKUP(IF(ISNUMBER(FIND(" – ",$AQ585)),LEFT($AQ585,FIND(" – ",$AQ585)-1),$AQ585),ProdTbl,3,0),"کد ناشناخته"))</f>
        <v/>
      </c>
      <c r="AT585" s="22" t="n"/>
      <c r="AU585" s="21" t="n"/>
      <c r="AV585" s="20" t="n"/>
      <c r="AW585" s="18">
        <f>IF($AV585="","",IFERROR(VLOOKUP(IFERROR(VLOOKUP(IF(ISNUMBER(FIND(" – ",$AV585)),LEFT($AV585,FIND(" – ",$AV585)-1),$AV585),ProdTbl,5,0),""),BasketTbl,2,0),"کد ناشناخته"))</f>
        <v/>
      </c>
      <c r="AX585" s="18">
        <f>IF($AV585="","",IFERROR(VLOOKUP(IF(ISNUMBER(FIND(" – ",$AV585)),LEFT($AV585,FIND(" – ",$AV585)-1),$AV585),ProdTbl,3,0),"کد ناشناخته"))</f>
        <v/>
      </c>
      <c r="AY585" s="22" t="n"/>
      <c r="AZ585" s="21" t="n"/>
      <c r="BA585" s="20" t="n"/>
      <c r="BB585" s="18">
        <f>IF($BA585="","",IFERROR(VLOOKUP(IFERROR(VLOOKUP(IF(ISNUMBER(FIND(" – ",$BA585)),LEFT($BA585,FIND(" – ",$BA585)-1),$BA585),ProdTbl,5,0),""),BasketTbl,2,0),"کد ناشناخته"))</f>
        <v/>
      </c>
      <c r="BC585" s="18">
        <f>IF($BA585="","",IFERROR(VLOOKUP(IF(ISNUMBER(FIND(" – ",$BA585)),LEFT($BA585,FIND(" – ",$BA585)-1),$BA585),ProdTbl,3,0),"کد ناشناخته"))</f>
        <v/>
      </c>
      <c r="BD585" s="22" t="n"/>
      <c r="BE585" s="21" t="n"/>
      <c r="BF585" s="20" t="n"/>
      <c r="BG585" s="18">
        <f>IF($BF585="","",IFERROR(VLOOKUP(IFERROR(VLOOKUP(IF(ISNUMBER(FIND(" – ",$BF585)),LEFT($BF585,FIND(" – ",$BF585)-1),$BF585),ProdTbl,5,0),""),BasketTbl,2,0),"کد ناشناخته"))</f>
        <v/>
      </c>
      <c r="BH585" s="18">
        <f>IF($BF585="","",IFERROR(VLOOKUP(IF(ISNUMBER(FIND(" – ",$BF585)),LEFT($BF585,FIND(" – ",$BF585)-1),$BF585),ProdTbl,3,0),"کد ناشناخته"))</f>
        <v/>
      </c>
      <c r="BI585" s="22" t="n"/>
      <c r="BJ585" s="21" t="n"/>
      <c r="BK585" s="20" t="n"/>
      <c r="BL585" s="18">
        <f>IF($BK585="","",IFERROR(VLOOKUP(IFERROR(VLOOKUP(IF(ISNUMBER(FIND(" – ",$BK585)),LEFT($BK585,FIND(" – ",$BK585)-1),$BK585),ProdTbl,5,0),""),BasketTbl,2,0),"کد ناشناخته"))</f>
        <v/>
      </c>
      <c r="BM585" s="18">
        <f>IF($BK585="","",IFERROR(VLOOKUP(IF(ISNUMBER(FIND(" – ",$BK585)),LEFT($BK585,FIND(" – ",$BK585)-1),$BK585),ProdTbl,3,0),"کد ناشناخته"))</f>
        <v/>
      </c>
      <c r="BN585" s="22" t="n"/>
      <c r="BO585" s="21" t="n"/>
      <c r="BP585" s="20" t="n"/>
      <c r="BQ585" s="18">
        <f>IF($BP585="","",IFERROR(VLOOKUP(IFERROR(VLOOKUP(IF(ISNUMBER(FIND(" – ",$BP585)),LEFT($BP585,FIND(" – ",$BP585)-1),$BP585),ProdTbl,5,0),""),BasketTbl,2,0),"کد ناشناخته"))</f>
        <v/>
      </c>
      <c r="BR585" s="18">
        <f>IF($BP585="","",IFERROR(VLOOKUP(IF(ISNUMBER(FIND(" – ",$BP585)),LEFT($BP585,FIND(" – ",$BP585)-1),$BP585),ProdTbl,3,0),"کد ناشناخته"))</f>
        <v/>
      </c>
      <c r="BS585" s="22" t="n"/>
      <c r="BT585" s="21" t="n"/>
      <c r="BU585" s="20" t="n"/>
      <c r="BV585" s="18">
        <f>IF($BU585="","",IFERROR(VLOOKUP(IFERROR(VLOOKUP(IF(ISNUMBER(FIND(" – ",$BU585)),LEFT($BU585,FIND(" – ",$BU585)-1),$BU585),ProdTbl,5,0),""),BasketTbl,2,0),"کد ناشناخته"))</f>
        <v/>
      </c>
      <c r="BW585" s="18">
        <f>IF($BU585="","",IFERROR(VLOOKUP(IF(ISNUMBER(FIND(" – ",$BU585)),LEFT($BU585,FIND(" – ",$BU585)-1),$BU585),ProdTbl,3,0),"کد ناشناخته"))</f>
        <v/>
      </c>
      <c r="BX585" s="22" t="n"/>
      <c r="BY585" s="21" t="n"/>
      <c r="BZ585" s="20" t="n"/>
      <c r="CA585" s="18">
        <f>IF($BZ585="","",IFERROR(VLOOKUP(IFERROR(VLOOKUP(IF(ISNUMBER(FIND(" – ",$BZ585)),LEFT($BZ585,FIND(" – ",$BZ585)-1),$BZ585),ProdTbl,5,0),""),BasketTbl,2,0),"کد ناشناخته"))</f>
        <v/>
      </c>
      <c r="CB585" s="18">
        <f>IF($BZ585="","",IFERROR(VLOOKUP(IF(ISNUMBER(FIND(" – ",$BZ585)),LEFT($BZ585,FIND(" – ",$BZ585)-1),$BZ585),ProdTbl,3,0),"کد ناشناخته"))</f>
        <v/>
      </c>
      <c r="CC585" s="22" t="n"/>
      <c r="CD585" s="21" t="n"/>
      <c r="CE585" s="20" t="n"/>
      <c r="CF585" s="18">
        <f>IF($CE585="","",IFERROR(VLOOKUP(IFERROR(VLOOKUP(IF(ISNUMBER(FIND(" – ",$CE585)),LEFT($CE585,FIND(" – ",$CE585)-1),$CE585),ProdTbl,5,0),""),BasketTbl,2,0),"کد ناشناخته"))</f>
        <v/>
      </c>
      <c r="CG585" s="18">
        <f>IF($CE585="","",IFERROR(VLOOKUP(IF(ISNUMBER(FIND(" – ",$CE585)),LEFT($CE585,FIND(" – ",$CE585)-1),$CE585),ProdTbl,3,0),"کد ناشناخته"))</f>
        <v/>
      </c>
      <c r="CH585" s="22" t="n"/>
      <c r="CI585" s="21" t="n"/>
    </row>
    <row r="586">
      <c r="A586" s="18">
        <f>IF($B586="","",COUNTA($B$10:$B586))</f>
        <v/>
      </c>
      <c r="B586" s="19" t="n"/>
      <c r="C586" s="20" t="n"/>
      <c r="D586" s="19" t="n"/>
      <c r="E586" s="18">
        <f>IF($D586="","",IFERROR(VLOOKUP(IF(ISNUMBER(FIND(" – ",$D586)),LEFT($D586,FIND(" – ",$D586)-1),$D586),SellerTbl,2,0),"کد ناشناخته"))</f>
        <v/>
      </c>
      <c r="F586" s="21" t="n"/>
      <c r="G586" s="21" t="n"/>
      <c r="H586" s="22" t="n"/>
      <c r="I586" s="23">
        <f>IF(OR($F586="",$G586=""),"",$F586-$G586)</f>
        <v/>
      </c>
      <c r="J586" s="18">
        <f>IF($I586="","",IF(ABS($I586)&lt;=0.01*$F586,"√","×"))</f>
        <v/>
      </c>
      <c r="K586" s="23">
        <f>IF(COUNT($Q586,$V586,$AA586,$AF586,$AK586,$AP586,$AU586,$AZ586,$BE586,$BJ586,$BO586,$BT586,$BY586,$CD586,$CI586)=0,"",SUM($Q586,$V586,$AA586,$AF586,$AK586,$AP586,$AU586,$AZ586,$BE586,$BJ586,$BO586,$BT586,$BY586,$CD586,$CI586))</f>
        <v/>
      </c>
      <c r="L586" s="23">
        <f>IF(OR($F586="",$K586=""),"",$F586-$K586)</f>
        <v/>
      </c>
      <c r="M586" s="20" t="n"/>
      <c r="N586" s="18">
        <f>IF($M586="","",IFERROR(VLOOKUP(IFERROR(VLOOKUP(IF(ISNUMBER(FIND(" – ",$M586)),LEFT($M586,FIND(" – ",$M586)-1),$M586),ProdTbl,5,0),""),BasketTbl,2,0),"کد ناشناخته"))</f>
        <v/>
      </c>
      <c r="O586" s="18">
        <f>IF($M586="","",IFERROR(VLOOKUP(IF(ISNUMBER(FIND(" – ",$M586)),LEFT($M586,FIND(" – ",$M586)-1),$M586),ProdTbl,3,0),"کد ناشناخته"))</f>
        <v/>
      </c>
      <c r="P586" s="22" t="n"/>
      <c r="Q586" s="21" t="n"/>
      <c r="R586" s="20" t="n"/>
      <c r="S586" s="18">
        <f>IF($R586="","",IFERROR(VLOOKUP(IFERROR(VLOOKUP(IF(ISNUMBER(FIND(" – ",$R586)),LEFT($R586,FIND(" – ",$R586)-1),$R586),ProdTbl,5,0),""),BasketTbl,2,0),"کد ناشناخته"))</f>
        <v/>
      </c>
      <c r="T586" s="18">
        <f>IF($R586="","",IFERROR(VLOOKUP(IF(ISNUMBER(FIND(" – ",$R586)),LEFT($R586,FIND(" – ",$R586)-1),$R586),ProdTbl,3,0),"کد ناشناخته"))</f>
        <v/>
      </c>
      <c r="U586" s="22" t="n"/>
      <c r="V586" s="21" t="n"/>
      <c r="W586" s="20" t="n"/>
      <c r="X586" s="18">
        <f>IF($W586="","",IFERROR(VLOOKUP(IFERROR(VLOOKUP(IF(ISNUMBER(FIND(" – ",$W586)),LEFT($W586,FIND(" – ",$W586)-1),$W586),ProdTbl,5,0),""),BasketTbl,2,0),"کد ناشناخته"))</f>
        <v/>
      </c>
      <c r="Y586" s="18">
        <f>IF($W586="","",IFERROR(VLOOKUP(IF(ISNUMBER(FIND(" – ",$W586)),LEFT($W586,FIND(" – ",$W586)-1),$W586),ProdTbl,3,0),"کد ناشناخته"))</f>
        <v/>
      </c>
      <c r="Z586" s="22" t="n"/>
      <c r="AA586" s="21" t="n"/>
      <c r="AB586" s="20" t="n"/>
      <c r="AC586" s="18">
        <f>IF($AB586="","",IFERROR(VLOOKUP(IFERROR(VLOOKUP(IF(ISNUMBER(FIND(" – ",$AB586)),LEFT($AB586,FIND(" – ",$AB586)-1),$AB586),ProdTbl,5,0),""),BasketTbl,2,0),"کد ناشناخته"))</f>
        <v/>
      </c>
      <c r="AD586" s="18">
        <f>IF($AB586="","",IFERROR(VLOOKUP(IF(ISNUMBER(FIND(" – ",$AB586)),LEFT($AB586,FIND(" – ",$AB586)-1),$AB586),ProdTbl,3,0),"کد ناشناخته"))</f>
        <v/>
      </c>
      <c r="AE586" s="22" t="n"/>
      <c r="AF586" s="21" t="n"/>
      <c r="AG586" s="20" t="n"/>
      <c r="AH586" s="18">
        <f>IF($AG586="","",IFERROR(VLOOKUP(IFERROR(VLOOKUP(IF(ISNUMBER(FIND(" – ",$AG586)),LEFT($AG586,FIND(" – ",$AG586)-1),$AG586),ProdTbl,5,0),""),BasketTbl,2,0),"کد ناشناخته"))</f>
        <v/>
      </c>
      <c r="AI586" s="18">
        <f>IF($AG586="","",IFERROR(VLOOKUP(IF(ISNUMBER(FIND(" – ",$AG586)),LEFT($AG586,FIND(" – ",$AG586)-1),$AG586),ProdTbl,3,0),"کد ناشناخته"))</f>
        <v/>
      </c>
      <c r="AJ586" s="22" t="n"/>
      <c r="AK586" s="21" t="n"/>
      <c r="AL586" s="20" t="n"/>
      <c r="AM586" s="18">
        <f>IF($AL586="","",IFERROR(VLOOKUP(IFERROR(VLOOKUP(IF(ISNUMBER(FIND(" – ",$AL586)),LEFT($AL586,FIND(" – ",$AL586)-1),$AL586),ProdTbl,5,0),""),BasketTbl,2,0),"کد ناشناخته"))</f>
        <v/>
      </c>
      <c r="AN586" s="18">
        <f>IF($AL586="","",IFERROR(VLOOKUP(IF(ISNUMBER(FIND(" – ",$AL586)),LEFT($AL586,FIND(" – ",$AL586)-1),$AL586),ProdTbl,3,0),"کد ناشناخته"))</f>
        <v/>
      </c>
      <c r="AO586" s="22" t="n"/>
      <c r="AP586" s="21" t="n"/>
      <c r="AQ586" s="20" t="n"/>
      <c r="AR586" s="18">
        <f>IF($AQ586="","",IFERROR(VLOOKUP(IFERROR(VLOOKUP(IF(ISNUMBER(FIND(" – ",$AQ586)),LEFT($AQ586,FIND(" – ",$AQ586)-1),$AQ586),ProdTbl,5,0),""),BasketTbl,2,0),"کد ناشناخته"))</f>
        <v/>
      </c>
      <c r="AS586" s="18">
        <f>IF($AQ586="","",IFERROR(VLOOKUP(IF(ISNUMBER(FIND(" – ",$AQ586)),LEFT($AQ586,FIND(" – ",$AQ586)-1),$AQ586),ProdTbl,3,0),"کد ناشناخته"))</f>
        <v/>
      </c>
      <c r="AT586" s="22" t="n"/>
      <c r="AU586" s="21" t="n"/>
      <c r="AV586" s="20" t="n"/>
      <c r="AW586" s="18">
        <f>IF($AV586="","",IFERROR(VLOOKUP(IFERROR(VLOOKUP(IF(ISNUMBER(FIND(" – ",$AV586)),LEFT($AV586,FIND(" – ",$AV586)-1),$AV586),ProdTbl,5,0),""),BasketTbl,2,0),"کد ناشناخته"))</f>
        <v/>
      </c>
      <c r="AX586" s="18">
        <f>IF($AV586="","",IFERROR(VLOOKUP(IF(ISNUMBER(FIND(" – ",$AV586)),LEFT($AV586,FIND(" – ",$AV586)-1),$AV586),ProdTbl,3,0),"کد ناشناخته"))</f>
        <v/>
      </c>
      <c r="AY586" s="22" t="n"/>
      <c r="AZ586" s="21" t="n"/>
      <c r="BA586" s="20" t="n"/>
      <c r="BB586" s="18">
        <f>IF($BA586="","",IFERROR(VLOOKUP(IFERROR(VLOOKUP(IF(ISNUMBER(FIND(" – ",$BA586)),LEFT($BA586,FIND(" – ",$BA586)-1),$BA586),ProdTbl,5,0),""),BasketTbl,2,0),"کد ناشناخته"))</f>
        <v/>
      </c>
      <c r="BC586" s="18">
        <f>IF($BA586="","",IFERROR(VLOOKUP(IF(ISNUMBER(FIND(" – ",$BA586)),LEFT($BA586,FIND(" – ",$BA586)-1),$BA586),ProdTbl,3,0),"کد ناشناخته"))</f>
        <v/>
      </c>
      <c r="BD586" s="22" t="n"/>
      <c r="BE586" s="21" t="n"/>
      <c r="BF586" s="20" t="n"/>
      <c r="BG586" s="18">
        <f>IF($BF586="","",IFERROR(VLOOKUP(IFERROR(VLOOKUP(IF(ISNUMBER(FIND(" – ",$BF586)),LEFT($BF586,FIND(" – ",$BF586)-1),$BF586),ProdTbl,5,0),""),BasketTbl,2,0),"کد ناشناخته"))</f>
        <v/>
      </c>
      <c r="BH586" s="18">
        <f>IF($BF586="","",IFERROR(VLOOKUP(IF(ISNUMBER(FIND(" – ",$BF586)),LEFT($BF586,FIND(" – ",$BF586)-1),$BF586),ProdTbl,3,0),"کد ناشناخته"))</f>
        <v/>
      </c>
      <c r="BI586" s="22" t="n"/>
      <c r="BJ586" s="21" t="n"/>
      <c r="BK586" s="20" t="n"/>
      <c r="BL586" s="18">
        <f>IF($BK586="","",IFERROR(VLOOKUP(IFERROR(VLOOKUP(IF(ISNUMBER(FIND(" – ",$BK586)),LEFT($BK586,FIND(" – ",$BK586)-1),$BK586),ProdTbl,5,0),""),BasketTbl,2,0),"کد ناشناخته"))</f>
        <v/>
      </c>
      <c r="BM586" s="18">
        <f>IF($BK586="","",IFERROR(VLOOKUP(IF(ISNUMBER(FIND(" – ",$BK586)),LEFT($BK586,FIND(" – ",$BK586)-1),$BK586),ProdTbl,3,0),"کد ناشناخته"))</f>
        <v/>
      </c>
      <c r="BN586" s="22" t="n"/>
      <c r="BO586" s="21" t="n"/>
      <c r="BP586" s="20" t="n"/>
      <c r="BQ586" s="18">
        <f>IF($BP586="","",IFERROR(VLOOKUP(IFERROR(VLOOKUP(IF(ISNUMBER(FIND(" – ",$BP586)),LEFT($BP586,FIND(" – ",$BP586)-1),$BP586),ProdTbl,5,0),""),BasketTbl,2,0),"کد ناشناخته"))</f>
        <v/>
      </c>
      <c r="BR586" s="18">
        <f>IF($BP586="","",IFERROR(VLOOKUP(IF(ISNUMBER(FIND(" – ",$BP586)),LEFT($BP586,FIND(" – ",$BP586)-1),$BP586),ProdTbl,3,0),"کد ناشناخته"))</f>
        <v/>
      </c>
      <c r="BS586" s="22" t="n"/>
      <c r="BT586" s="21" t="n"/>
      <c r="BU586" s="20" t="n"/>
      <c r="BV586" s="18">
        <f>IF($BU586="","",IFERROR(VLOOKUP(IFERROR(VLOOKUP(IF(ISNUMBER(FIND(" – ",$BU586)),LEFT($BU586,FIND(" – ",$BU586)-1),$BU586),ProdTbl,5,0),""),BasketTbl,2,0),"کد ناشناخته"))</f>
        <v/>
      </c>
      <c r="BW586" s="18">
        <f>IF($BU586="","",IFERROR(VLOOKUP(IF(ISNUMBER(FIND(" – ",$BU586)),LEFT($BU586,FIND(" – ",$BU586)-1),$BU586),ProdTbl,3,0),"کد ناشناخته"))</f>
        <v/>
      </c>
      <c r="BX586" s="22" t="n"/>
      <c r="BY586" s="21" t="n"/>
      <c r="BZ586" s="20" t="n"/>
      <c r="CA586" s="18">
        <f>IF($BZ586="","",IFERROR(VLOOKUP(IFERROR(VLOOKUP(IF(ISNUMBER(FIND(" – ",$BZ586)),LEFT($BZ586,FIND(" – ",$BZ586)-1),$BZ586),ProdTbl,5,0),""),BasketTbl,2,0),"کد ناشناخته"))</f>
        <v/>
      </c>
      <c r="CB586" s="18">
        <f>IF($BZ586="","",IFERROR(VLOOKUP(IF(ISNUMBER(FIND(" – ",$BZ586)),LEFT($BZ586,FIND(" – ",$BZ586)-1),$BZ586),ProdTbl,3,0),"کد ناشناخته"))</f>
        <v/>
      </c>
      <c r="CC586" s="22" t="n"/>
      <c r="CD586" s="21" t="n"/>
      <c r="CE586" s="20" t="n"/>
      <c r="CF586" s="18">
        <f>IF($CE586="","",IFERROR(VLOOKUP(IFERROR(VLOOKUP(IF(ISNUMBER(FIND(" – ",$CE586)),LEFT($CE586,FIND(" – ",$CE586)-1),$CE586),ProdTbl,5,0),""),BasketTbl,2,0),"کد ناشناخته"))</f>
        <v/>
      </c>
      <c r="CG586" s="18">
        <f>IF($CE586="","",IFERROR(VLOOKUP(IF(ISNUMBER(FIND(" – ",$CE586)),LEFT($CE586,FIND(" – ",$CE586)-1),$CE586),ProdTbl,3,0),"کد ناشناخته"))</f>
        <v/>
      </c>
      <c r="CH586" s="22" t="n"/>
      <c r="CI586" s="21" t="n"/>
    </row>
    <row r="587">
      <c r="A587" s="18">
        <f>IF($B587="","",COUNTA($B$10:$B587))</f>
        <v/>
      </c>
      <c r="B587" s="19" t="n"/>
      <c r="C587" s="20" t="n"/>
      <c r="D587" s="19" t="n"/>
      <c r="E587" s="18">
        <f>IF($D587="","",IFERROR(VLOOKUP(IF(ISNUMBER(FIND(" – ",$D587)),LEFT($D587,FIND(" – ",$D587)-1),$D587),SellerTbl,2,0),"کد ناشناخته"))</f>
        <v/>
      </c>
      <c r="F587" s="21" t="n"/>
      <c r="G587" s="21" t="n"/>
      <c r="H587" s="22" t="n"/>
      <c r="I587" s="23">
        <f>IF(OR($F587="",$G587=""),"",$F587-$G587)</f>
        <v/>
      </c>
      <c r="J587" s="18">
        <f>IF($I587="","",IF(ABS($I587)&lt;=0.01*$F587,"√","×"))</f>
        <v/>
      </c>
      <c r="K587" s="23">
        <f>IF(COUNT($Q587,$V587,$AA587,$AF587,$AK587,$AP587,$AU587,$AZ587,$BE587,$BJ587,$BO587,$BT587,$BY587,$CD587,$CI587)=0,"",SUM($Q587,$V587,$AA587,$AF587,$AK587,$AP587,$AU587,$AZ587,$BE587,$BJ587,$BO587,$BT587,$BY587,$CD587,$CI587))</f>
        <v/>
      </c>
      <c r="L587" s="23">
        <f>IF(OR($F587="",$K587=""),"",$F587-$K587)</f>
        <v/>
      </c>
      <c r="M587" s="20" t="n"/>
      <c r="N587" s="18">
        <f>IF($M587="","",IFERROR(VLOOKUP(IFERROR(VLOOKUP(IF(ISNUMBER(FIND(" – ",$M587)),LEFT($M587,FIND(" – ",$M587)-1),$M587),ProdTbl,5,0),""),BasketTbl,2,0),"کد ناشناخته"))</f>
        <v/>
      </c>
      <c r="O587" s="18">
        <f>IF($M587="","",IFERROR(VLOOKUP(IF(ISNUMBER(FIND(" – ",$M587)),LEFT($M587,FIND(" – ",$M587)-1),$M587),ProdTbl,3,0),"کد ناشناخته"))</f>
        <v/>
      </c>
      <c r="P587" s="22" t="n"/>
      <c r="Q587" s="21" t="n"/>
      <c r="R587" s="20" t="n"/>
      <c r="S587" s="18">
        <f>IF($R587="","",IFERROR(VLOOKUP(IFERROR(VLOOKUP(IF(ISNUMBER(FIND(" – ",$R587)),LEFT($R587,FIND(" – ",$R587)-1),$R587),ProdTbl,5,0),""),BasketTbl,2,0),"کد ناشناخته"))</f>
        <v/>
      </c>
      <c r="T587" s="18">
        <f>IF($R587="","",IFERROR(VLOOKUP(IF(ISNUMBER(FIND(" – ",$R587)),LEFT($R587,FIND(" – ",$R587)-1),$R587),ProdTbl,3,0),"کد ناشناخته"))</f>
        <v/>
      </c>
      <c r="U587" s="22" t="n"/>
      <c r="V587" s="21" t="n"/>
      <c r="W587" s="20" t="n"/>
      <c r="X587" s="18">
        <f>IF($W587="","",IFERROR(VLOOKUP(IFERROR(VLOOKUP(IF(ISNUMBER(FIND(" – ",$W587)),LEFT($W587,FIND(" – ",$W587)-1),$W587),ProdTbl,5,0),""),BasketTbl,2,0),"کد ناشناخته"))</f>
        <v/>
      </c>
      <c r="Y587" s="18">
        <f>IF($W587="","",IFERROR(VLOOKUP(IF(ISNUMBER(FIND(" – ",$W587)),LEFT($W587,FIND(" – ",$W587)-1),$W587),ProdTbl,3,0),"کد ناشناخته"))</f>
        <v/>
      </c>
      <c r="Z587" s="22" t="n"/>
      <c r="AA587" s="21" t="n"/>
      <c r="AB587" s="20" t="n"/>
      <c r="AC587" s="18">
        <f>IF($AB587="","",IFERROR(VLOOKUP(IFERROR(VLOOKUP(IF(ISNUMBER(FIND(" – ",$AB587)),LEFT($AB587,FIND(" – ",$AB587)-1),$AB587),ProdTbl,5,0),""),BasketTbl,2,0),"کد ناشناخته"))</f>
        <v/>
      </c>
      <c r="AD587" s="18">
        <f>IF($AB587="","",IFERROR(VLOOKUP(IF(ISNUMBER(FIND(" – ",$AB587)),LEFT($AB587,FIND(" – ",$AB587)-1),$AB587),ProdTbl,3,0),"کد ناشناخته"))</f>
        <v/>
      </c>
      <c r="AE587" s="22" t="n"/>
      <c r="AF587" s="21" t="n"/>
      <c r="AG587" s="20" t="n"/>
      <c r="AH587" s="18">
        <f>IF($AG587="","",IFERROR(VLOOKUP(IFERROR(VLOOKUP(IF(ISNUMBER(FIND(" – ",$AG587)),LEFT($AG587,FIND(" – ",$AG587)-1),$AG587),ProdTbl,5,0),""),BasketTbl,2,0),"کد ناشناخته"))</f>
        <v/>
      </c>
      <c r="AI587" s="18">
        <f>IF($AG587="","",IFERROR(VLOOKUP(IF(ISNUMBER(FIND(" – ",$AG587)),LEFT($AG587,FIND(" – ",$AG587)-1),$AG587),ProdTbl,3,0),"کد ناشناخته"))</f>
        <v/>
      </c>
      <c r="AJ587" s="22" t="n"/>
      <c r="AK587" s="21" t="n"/>
      <c r="AL587" s="20" t="n"/>
      <c r="AM587" s="18">
        <f>IF($AL587="","",IFERROR(VLOOKUP(IFERROR(VLOOKUP(IF(ISNUMBER(FIND(" – ",$AL587)),LEFT($AL587,FIND(" – ",$AL587)-1),$AL587),ProdTbl,5,0),""),BasketTbl,2,0),"کد ناشناخته"))</f>
        <v/>
      </c>
      <c r="AN587" s="18">
        <f>IF($AL587="","",IFERROR(VLOOKUP(IF(ISNUMBER(FIND(" – ",$AL587)),LEFT($AL587,FIND(" – ",$AL587)-1),$AL587),ProdTbl,3,0),"کد ناشناخته"))</f>
        <v/>
      </c>
      <c r="AO587" s="22" t="n"/>
      <c r="AP587" s="21" t="n"/>
      <c r="AQ587" s="20" t="n"/>
      <c r="AR587" s="18">
        <f>IF($AQ587="","",IFERROR(VLOOKUP(IFERROR(VLOOKUP(IF(ISNUMBER(FIND(" – ",$AQ587)),LEFT($AQ587,FIND(" – ",$AQ587)-1),$AQ587),ProdTbl,5,0),""),BasketTbl,2,0),"کد ناشناخته"))</f>
        <v/>
      </c>
      <c r="AS587" s="18">
        <f>IF($AQ587="","",IFERROR(VLOOKUP(IF(ISNUMBER(FIND(" – ",$AQ587)),LEFT($AQ587,FIND(" – ",$AQ587)-1),$AQ587),ProdTbl,3,0),"کد ناشناخته"))</f>
        <v/>
      </c>
      <c r="AT587" s="22" t="n"/>
      <c r="AU587" s="21" t="n"/>
      <c r="AV587" s="20" t="n"/>
      <c r="AW587" s="18">
        <f>IF($AV587="","",IFERROR(VLOOKUP(IFERROR(VLOOKUP(IF(ISNUMBER(FIND(" – ",$AV587)),LEFT($AV587,FIND(" – ",$AV587)-1),$AV587),ProdTbl,5,0),""),BasketTbl,2,0),"کد ناشناخته"))</f>
        <v/>
      </c>
      <c r="AX587" s="18">
        <f>IF($AV587="","",IFERROR(VLOOKUP(IF(ISNUMBER(FIND(" – ",$AV587)),LEFT($AV587,FIND(" – ",$AV587)-1),$AV587),ProdTbl,3,0),"کد ناشناخته"))</f>
        <v/>
      </c>
      <c r="AY587" s="22" t="n"/>
      <c r="AZ587" s="21" t="n"/>
      <c r="BA587" s="20" t="n"/>
      <c r="BB587" s="18">
        <f>IF($BA587="","",IFERROR(VLOOKUP(IFERROR(VLOOKUP(IF(ISNUMBER(FIND(" – ",$BA587)),LEFT($BA587,FIND(" – ",$BA587)-1),$BA587),ProdTbl,5,0),""),BasketTbl,2,0),"کد ناشناخته"))</f>
        <v/>
      </c>
      <c r="BC587" s="18">
        <f>IF($BA587="","",IFERROR(VLOOKUP(IF(ISNUMBER(FIND(" – ",$BA587)),LEFT($BA587,FIND(" – ",$BA587)-1),$BA587),ProdTbl,3,0),"کد ناشناخته"))</f>
        <v/>
      </c>
      <c r="BD587" s="22" t="n"/>
      <c r="BE587" s="21" t="n"/>
      <c r="BF587" s="20" t="n"/>
      <c r="BG587" s="18">
        <f>IF($BF587="","",IFERROR(VLOOKUP(IFERROR(VLOOKUP(IF(ISNUMBER(FIND(" – ",$BF587)),LEFT($BF587,FIND(" – ",$BF587)-1),$BF587),ProdTbl,5,0),""),BasketTbl,2,0),"کد ناشناخته"))</f>
        <v/>
      </c>
      <c r="BH587" s="18">
        <f>IF($BF587="","",IFERROR(VLOOKUP(IF(ISNUMBER(FIND(" – ",$BF587)),LEFT($BF587,FIND(" – ",$BF587)-1),$BF587),ProdTbl,3,0),"کد ناشناخته"))</f>
        <v/>
      </c>
      <c r="BI587" s="22" t="n"/>
      <c r="BJ587" s="21" t="n"/>
      <c r="BK587" s="20" t="n"/>
      <c r="BL587" s="18">
        <f>IF($BK587="","",IFERROR(VLOOKUP(IFERROR(VLOOKUP(IF(ISNUMBER(FIND(" – ",$BK587)),LEFT($BK587,FIND(" – ",$BK587)-1),$BK587),ProdTbl,5,0),""),BasketTbl,2,0),"کد ناشناخته"))</f>
        <v/>
      </c>
      <c r="BM587" s="18">
        <f>IF($BK587="","",IFERROR(VLOOKUP(IF(ISNUMBER(FIND(" – ",$BK587)),LEFT($BK587,FIND(" – ",$BK587)-1),$BK587),ProdTbl,3,0),"کد ناشناخته"))</f>
        <v/>
      </c>
      <c r="BN587" s="22" t="n"/>
      <c r="BO587" s="21" t="n"/>
      <c r="BP587" s="20" t="n"/>
      <c r="BQ587" s="18">
        <f>IF($BP587="","",IFERROR(VLOOKUP(IFERROR(VLOOKUP(IF(ISNUMBER(FIND(" – ",$BP587)),LEFT($BP587,FIND(" – ",$BP587)-1),$BP587),ProdTbl,5,0),""),BasketTbl,2,0),"کد ناشناخته"))</f>
        <v/>
      </c>
      <c r="BR587" s="18">
        <f>IF($BP587="","",IFERROR(VLOOKUP(IF(ISNUMBER(FIND(" – ",$BP587)),LEFT($BP587,FIND(" – ",$BP587)-1),$BP587),ProdTbl,3,0),"کد ناشناخته"))</f>
        <v/>
      </c>
      <c r="BS587" s="22" t="n"/>
      <c r="BT587" s="21" t="n"/>
      <c r="BU587" s="20" t="n"/>
      <c r="BV587" s="18">
        <f>IF($BU587="","",IFERROR(VLOOKUP(IFERROR(VLOOKUP(IF(ISNUMBER(FIND(" – ",$BU587)),LEFT($BU587,FIND(" – ",$BU587)-1),$BU587),ProdTbl,5,0),""),BasketTbl,2,0),"کد ناشناخته"))</f>
        <v/>
      </c>
      <c r="BW587" s="18">
        <f>IF($BU587="","",IFERROR(VLOOKUP(IF(ISNUMBER(FIND(" – ",$BU587)),LEFT($BU587,FIND(" – ",$BU587)-1),$BU587),ProdTbl,3,0),"کد ناشناخته"))</f>
        <v/>
      </c>
      <c r="BX587" s="22" t="n"/>
      <c r="BY587" s="21" t="n"/>
      <c r="BZ587" s="20" t="n"/>
      <c r="CA587" s="18">
        <f>IF($BZ587="","",IFERROR(VLOOKUP(IFERROR(VLOOKUP(IF(ISNUMBER(FIND(" – ",$BZ587)),LEFT($BZ587,FIND(" – ",$BZ587)-1),$BZ587),ProdTbl,5,0),""),BasketTbl,2,0),"کد ناشناخته"))</f>
        <v/>
      </c>
      <c r="CB587" s="18">
        <f>IF($BZ587="","",IFERROR(VLOOKUP(IF(ISNUMBER(FIND(" – ",$BZ587)),LEFT($BZ587,FIND(" – ",$BZ587)-1),$BZ587),ProdTbl,3,0),"کد ناشناخته"))</f>
        <v/>
      </c>
      <c r="CC587" s="22" t="n"/>
      <c r="CD587" s="21" t="n"/>
      <c r="CE587" s="20" t="n"/>
      <c r="CF587" s="18">
        <f>IF($CE587="","",IFERROR(VLOOKUP(IFERROR(VLOOKUP(IF(ISNUMBER(FIND(" – ",$CE587)),LEFT($CE587,FIND(" – ",$CE587)-1),$CE587),ProdTbl,5,0),""),BasketTbl,2,0),"کد ناشناخته"))</f>
        <v/>
      </c>
      <c r="CG587" s="18">
        <f>IF($CE587="","",IFERROR(VLOOKUP(IF(ISNUMBER(FIND(" – ",$CE587)),LEFT($CE587,FIND(" – ",$CE587)-1),$CE587),ProdTbl,3,0),"کد ناشناخته"))</f>
        <v/>
      </c>
      <c r="CH587" s="22" t="n"/>
      <c r="CI587" s="21" t="n"/>
    </row>
    <row r="588">
      <c r="A588" s="18">
        <f>IF($B588="","",COUNTA($B$10:$B588))</f>
        <v/>
      </c>
      <c r="B588" s="19" t="n"/>
      <c r="C588" s="20" t="n"/>
      <c r="D588" s="19" t="n"/>
      <c r="E588" s="18">
        <f>IF($D588="","",IFERROR(VLOOKUP(IF(ISNUMBER(FIND(" – ",$D588)),LEFT($D588,FIND(" – ",$D588)-1),$D588),SellerTbl,2,0),"کد ناشناخته"))</f>
        <v/>
      </c>
      <c r="F588" s="21" t="n"/>
      <c r="G588" s="21" t="n"/>
      <c r="H588" s="22" t="n"/>
      <c r="I588" s="23">
        <f>IF(OR($F588="",$G588=""),"",$F588-$G588)</f>
        <v/>
      </c>
      <c r="J588" s="18">
        <f>IF($I588="","",IF(ABS($I588)&lt;=0.01*$F588,"√","×"))</f>
        <v/>
      </c>
      <c r="K588" s="23">
        <f>IF(COUNT($Q588,$V588,$AA588,$AF588,$AK588,$AP588,$AU588,$AZ588,$BE588,$BJ588,$BO588,$BT588,$BY588,$CD588,$CI588)=0,"",SUM($Q588,$V588,$AA588,$AF588,$AK588,$AP588,$AU588,$AZ588,$BE588,$BJ588,$BO588,$BT588,$BY588,$CD588,$CI588))</f>
        <v/>
      </c>
      <c r="L588" s="23">
        <f>IF(OR($F588="",$K588=""),"",$F588-$K588)</f>
        <v/>
      </c>
      <c r="M588" s="20" t="n"/>
      <c r="N588" s="18">
        <f>IF($M588="","",IFERROR(VLOOKUP(IFERROR(VLOOKUP(IF(ISNUMBER(FIND(" – ",$M588)),LEFT($M588,FIND(" – ",$M588)-1),$M588),ProdTbl,5,0),""),BasketTbl,2,0),"کد ناشناخته"))</f>
        <v/>
      </c>
      <c r="O588" s="18">
        <f>IF($M588="","",IFERROR(VLOOKUP(IF(ISNUMBER(FIND(" – ",$M588)),LEFT($M588,FIND(" – ",$M588)-1),$M588),ProdTbl,3,0),"کد ناشناخته"))</f>
        <v/>
      </c>
      <c r="P588" s="22" t="n"/>
      <c r="Q588" s="21" t="n"/>
      <c r="R588" s="20" t="n"/>
      <c r="S588" s="18">
        <f>IF($R588="","",IFERROR(VLOOKUP(IFERROR(VLOOKUP(IF(ISNUMBER(FIND(" – ",$R588)),LEFT($R588,FIND(" – ",$R588)-1),$R588),ProdTbl,5,0),""),BasketTbl,2,0),"کد ناشناخته"))</f>
        <v/>
      </c>
      <c r="T588" s="18">
        <f>IF($R588="","",IFERROR(VLOOKUP(IF(ISNUMBER(FIND(" – ",$R588)),LEFT($R588,FIND(" – ",$R588)-1),$R588),ProdTbl,3,0),"کد ناشناخته"))</f>
        <v/>
      </c>
      <c r="U588" s="22" t="n"/>
      <c r="V588" s="21" t="n"/>
      <c r="W588" s="20" t="n"/>
      <c r="X588" s="18">
        <f>IF($W588="","",IFERROR(VLOOKUP(IFERROR(VLOOKUP(IF(ISNUMBER(FIND(" – ",$W588)),LEFT($W588,FIND(" – ",$W588)-1),$W588),ProdTbl,5,0),""),BasketTbl,2,0),"کد ناشناخته"))</f>
        <v/>
      </c>
      <c r="Y588" s="18">
        <f>IF($W588="","",IFERROR(VLOOKUP(IF(ISNUMBER(FIND(" – ",$W588)),LEFT($W588,FIND(" – ",$W588)-1),$W588),ProdTbl,3,0),"کد ناشناخته"))</f>
        <v/>
      </c>
      <c r="Z588" s="22" t="n"/>
      <c r="AA588" s="21" t="n"/>
      <c r="AB588" s="20" t="n"/>
      <c r="AC588" s="18">
        <f>IF($AB588="","",IFERROR(VLOOKUP(IFERROR(VLOOKUP(IF(ISNUMBER(FIND(" – ",$AB588)),LEFT($AB588,FIND(" – ",$AB588)-1),$AB588),ProdTbl,5,0),""),BasketTbl,2,0),"کد ناشناخته"))</f>
        <v/>
      </c>
      <c r="AD588" s="18">
        <f>IF($AB588="","",IFERROR(VLOOKUP(IF(ISNUMBER(FIND(" – ",$AB588)),LEFT($AB588,FIND(" – ",$AB588)-1),$AB588),ProdTbl,3,0),"کد ناشناخته"))</f>
        <v/>
      </c>
      <c r="AE588" s="22" t="n"/>
      <c r="AF588" s="21" t="n"/>
      <c r="AG588" s="20" t="n"/>
      <c r="AH588" s="18">
        <f>IF($AG588="","",IFERROR(VLOOKUP(IFERROR(VLOOKUP(IF(ISNUMBER(FIND(" – ",$AG588)),LEFT($AG588,FIND(" – ",$AG588)-1),$AG588),ProdTbl,5,0),""),BasketTbl,2,0),"کد ناشناخته"))</f>
        <v/>
      </c>
      <c r="AI588" s="18">
        <f>IF($AG588="","",IFERROR(VLOOKUP(IF(ISNUMBER(FIND(" – ",$AG588)),LEFT($AG588,FIND(" – ",$AG588)-1),$AG588),ProdTbl,3,0),"کد ناشناخته"))</f>
        <v/>
      </c>
      <c r="AJ588" s="22" t="n"/>
      <c r="AK588" s="21" t="n"/>
      <c r="AL588" s="20" t="n"/>
      <c r="AM588" s="18">
        <f>IF($AL588="","",IFERROR(VLOOKUP(IFERROR(VLOOKUP(IF(ISNUMBER(FIND(" – ",$AL588)),LEFT($AL588,FIND(" – ",$AL588)-1),$AL588),ProdTbl,5,0),""),BasketTbl,2,0),"کد ناشناخته"))</f>
        <v/>
      </c>
      <c r="AN588" s="18">
        <f>IF($AL588="","",IFERROR(VLOOKUP(IF(ISNUMBER(FIND(" – ",$AL588)),LEFT($AL588,FIND(" – ",$AL588)-1),$AL588),ProdTbl,3,0),"کد ناشناخته"))</f>
        <v/>
      </c>
      <c r="AO588" s="22" t="n"/>
      <c r="AP588" s="21" t="n"/>
      <c r="AQ588" s="20" t="n"/>
      <c r="AR588" s="18">
        <f>IF($AQ588="","",IFERROR(VLOOKUP(IFERROR(VLOOKUP(IF(ISNUMBER(FIND(" – ",$AQ588)),LEFT($AQ588,FIND(" – ",$AQ588)-1),$AQ588),ProdTbl,5,0),""),BasketTbl,2,0),"کد ناشناخته"))</f>
        <v/>
      </c>
      <c r="AS588" s="18">
        <f>IF($AQ588="","",IFERROR(VLOOKUP(IF(ISNUMBER(FIND(" – ",$AQ588)),LEFT($AQ588,FIND(" – ",$AQ588)-1),$AQ588),ProdTbl,3,0),"کد ناشناخته"))</f>
        <v/>
      </c>
      <c r="AT588" s="22" t="n"/>
      <c r="AU588" s="21" t="n"/>
      <c r="AV588" s="20" t="n"/>
      <c r="AW588" s="18">
        <f>IF($AV588="","",IFERROR(VLOOKUP(IFERROR(VLOOKUP(IF(ISNUMBER(FIND(" – ",$AV588)),LEFT($AV588,FIND(" – ",$AV588)-1),$AV588),ProdTbl,5,0),""),BasketTbl,2,0),"کد ناشناخته"))</f>
        <v/>
      </c>
      <c r="AX588" s="18">
        <f>IF($AV588="","",IFERROR(VLOOKUP(IF(ISNUMBER(FIND(" – ",$AV588)),LEFT($AV588,FIND(" – ",$AV588)-1),$AV588),ProdTbl,3,0),"کد ناشناخته"))</f>
        <v/>
      </c>
      <c r="AY588" s="22" t="n"/>
      <c r="AZ588" s="21" t="n"/>
      <c r="BA588" s="20" t="n"/>
      <c r="BB588" s="18">
        <f>IF($BA588="","",IFERROR(VLOOKUP(IFERROR(VLOOKUP(IF(ISNUMBER(FIND(" – ",$BA588)),LEFT($BA588,FIND(" – ",$BA588)-1),$BA588),ProdTbl,5,0),""),BasketTbl,2,0),"کد ناشناخته"))</f>
        <v/>
      </c>
      <c r="BC588" s="18">
        <f>IF($BA588="","",IFERROR(VLOOKUP(IF(ISNUMBER(FIND(" – ",$BA588)),LEFT($BA588,FIND(" – ",$BA588)-1),$BA588),ProdTbl,3,0),"کد ناشناخته"))</f>
        <v/>
      </c>
      <c r="BD588" s="22" t="n"/>
      <c r="BE588" s="21" t="n"/>
      <c r="BF588" s="20" t="n"/>
      <c r="BG588" s="18">
        <f>IF($BF588="","",IFERROR(VLOOKUP(IFERROR(VLOOKUP(IF(ISNUMBER(FIND(" – ",$BF588)),LEFT($BF588,FIND(" – ",$BF588)-1),$BF588),ProdTbl,5,0),""),BasketTbl,2,0),"کد ناشناخته"))</f>
        <v/>
      </c>
      <c r="BH588" s="18">
        <f>IF($BF588="","",IFERROR(VLOOKUP(IF(ISNUMBER(FIND(" – ",$BF588)),LEFT($BF588,FIND(" – ",$BF588)-1),$BF588),ProdTbl,3,0),"کد ناشناخته"))</f>
        <v/>
      </c>
      <c r="BI588" s="22" t="n"/>
      <c r="BJ588" s="21" t="n"/>
      <c r="BK588" s="20" t="n"/>
      <c r="BL588" s="18">
        <f>IF($BK588="","",IFERROR(VLOOKUP(IFERROR(VLOOKUP(IF(ISNUMBER(FIND(" – ",$BK588)),LEFT($BK588,FIND(" – ",$BK588)-1),$BK588),ProdTbl,5,0),""),BasketTbl,2,0),"کد ناشناخته"))</f>
        <v/>
      </c>
      <c r="BM588" s="18">
        <f>IF($BK588="","",IFERROR(VLOOKUP(IF(ISNUMBER(FIND(" – ",$BK588)),LEFT($BK588,FIND(" – ",$BK588)-1),$BK588),ProdTbl,3,0),"کد ناشناخته"))</f>
        <v/>
      </c>
      <c r="BN588" s="22" t="n"/>
      <c r="BO588" s="21" t="n"/>
      <c r="BP588" s="20" t="n"/>
      <c r="BQ588" s="18">
        <f>IF($BP588="","",IFERROR(VLOOKUP(IFERROR(VLOOKUP(IF(ISNUMBER(FIND(" – ",$BP588)),LEFT($BP588,FIND(" – ",$BP588)-1),$BP588),ProdTbl,5,0),""),BasketTbl,2,0),"کد ناشناخته"))</f>
        <v/>
      </c>
      <c r="BR588" s="18">
        <f>IF($BP588="","",IFERROR(VLOOKUP(IF(ISNUMBER(FIND(" – ",$BP588)),LEFT($BP588,FIND(" – ",$BP588)-1),$BP588),ProdTbl,3,0),"کد ناشناخته"))</f>
        <v/>
      </c>
      <c r="BS588" s="22" t="n"/>
      <c r="BT588" s="21" t="n"/>
      <c r="BU588" s="20" t="n"/>
      <c r="BV588" s="18">
        <f>IF($BU588="","",IFERROR(VLOOKUP(IFERROR(VLOOKUP(IF(ISNUMBER(FIND(" – ",$BU588)),LEFT($BU588,FIND(" – ",$BU588)-1),$BU588),ProdTbl,5,0),""),BasketTbl,2,0),"کد ناشناخته"))</f>
        <v/>
      </c>
      <c r="BW588" s="18">
        <f>IF($BU588="","",IFERROR(VLOOKUP(IF(ISNUMBER(FIND(" – ",$BU588)),LEFT($BU588,FIND(" – ",$BU588)-1),$BU588),ProdTbl,3,0),"کد ناشناخته"))</f>
        <v/>
      </c>
      <c r="BX588" s="22" t="n"/>
      <c r="BY588" s="21" t="n"/>
      <c r="BZ588" s="20" t="n"/>
      <c r="CA588" s="18">
        <f>IF($BZ588="","",IFERROR(VLOOKUP(IFERROR(VLOOKUP(IF(ISNUMBER(FIND(" – ",$BZ588)),LEFT($BZ588,FIND(" – ",$BZ588)-1),$BZ588),ProdTbl,5,0),""),BasketTbl,2,0),"کد ناشناخته"))</f>
        <v/>
      </c>
      <c r="CB588" s="18">
        <f>IF($BZ588="","",IFERROR(VLOOKUP(IF(ISNUMBER(FIND(" – ",$BZ588)),LEFT($BZ588,FIND(" – ",$BZ588)-1),$BZ588),ProdTbl,3,0),"کد ناشناخته"))</f>
        <v/>
      </c>
      <c r="CC588" s="22" t="n"/>
      <c r="CD588" s="21" t="n"/>
      <c r="CE588" s="20" t="n"/>
      <c r="CF588" s="18">
        <f>IF($CE588="","",IFERROR(VLOOKUP(IFERROR(VLOOKUP(IF(ISNUMBER(FIND(" – ",$CE588)),LEFT($CE588,FIND(" – ",$CE588)-1),$CE588),ProdTbl,5,0),""),BasketTbl,2,0),"کد ناشناخته"))</f>
        <v/>
      </c>
      <c r="CG588" s="18">
        <f>IF($CE588="","",IFERROR(VLOOKUP(IF(ISNUMBER(FIND(" – ",$CE588)),LEFT($CE588,FIND(" – ",$CE588)-1),$CE588),ProdTbl,3,0),"کد ناشناخته"))</f>
        <v/>
      </c>
      <c r="CH588" s="22" t="n"/>
      <c r="CI588" s="21" t="n"/>
    </row>
    <row r="589">
      <c r="A589" s="18">
        <f>IF($B589="","",COUNTA($B$10:$B589))</f>
        <v/>
      </c>
      <c r="B589" s="19" t="n"/>
      <c r="C589" s="20" t="n"/>
      <c r="D589" s="19" t="n"/>
      <c r="E589" s="18">
        <f>IF($D589="","",IFERROR(VLOOKUP(IF(ISNUMBER(FIND(" – ",$D589)),LEFT($D589,FIND(" – ",$D589)-1),$D589),SellerTbl,2,0),"کد ناشناخته"))</f>
        <v/>
      </c>
      <c r="F589" s="21" t="n"/>
      <c r="G589" s="21" t="n"/>
      <c r="H589" s="22" t="n"/>
      <c r="I589" s="23">
        <f>IF(OR($F589="",$G589=""),"",$F589-$G589)</f>
        <v/>
      </c>
      <c r="J589" s="18">
        <f>IF($I589="","",IF(ABS($I589)&lt;=0.01*$F589,"√","×"))</f>
        <v/>
      </c>
      <c r="K589" s="23">
        <f>IF(COUNT($Q589,$V589,$AA589,$AF589,$AK589,$AP589,$AU589,$AZ589,$BE589,$BJ589,$BO589,$BT589,$BY589,$CD589,$CI589)=0,"",SUM($Q589,$V589,$AA589,$AF589,$AK589,$AP589,$AU589,$AZ589,$BE589,$BJ589,$BO589,$BT589,$BY589,$CD589,$CI589))</f>
        <v/>
      </c>
      <c r="L589" s="23">
        <f>IF(OR($F589="",$K589=""),"",$F589-$K589)</f>
        <v/>
      </c>
      <c r="M589" s="20" t="n"/>
      <c r="N589" s="18">
        <f>IF($M589="","",IFERROR(VLOOKUP(IFERROR(VLOOKUP(IF(ISNUMBER(FIND(" – ",$M589)),LEFT($M589,FIND(" – ",$M589)-1),$M589),ProdTbl,5,0),""),BasketTbl,2,0),"کد ناشناخته"))</f>
        <v/>
      </c>
      <c r="O589" s="18">
        <f>IF($M589="","",IFERROR(VLOOKUP(IF(ISNUMBER(FIND(" – ",$M589)),LEFT($M589,FIND(" – ",$M589)-1),$M589),ProdTbl,3,0),"کد ناشناخته"))</f>
        <v/>
      </c>
      <c r="P589" s="22" t="n"/>
      <c r="Q589" s="21" t="n"/>
      <c r="R589" s="20" t="n"/>
      <c r="S589" s="18">
        <f>IF($R589="","",IFERROR(VLOOKUP(IFERROR(VLOOKUP(IF(ISNUMBER(FIND(" – ",$R589)),LEFT($R589,FIND(" – ",$R589)-1),$R589),ProdTbl,5,0),""),BasketTbl,2,0),"کد ناشناخته"))</f>
        <v/>
      </c>
      <c r="T589" s="18">
        <f>IF($R589="","",IFERROR(VLOOKUP(IF(ISNUMBER(FIND(" – ",$R589)),LEFT($R589,FIND(" – ",$R589)-1),$R589),ProdTbl,3,0),"کد ناشناخته"))</f>
        <v/>
      </c>
      <c r="U589" s="22" t="n"/>
      <c r="V589" s="21" t="n"/>
      <c r="W589" s="20" t="n"/>
      <c r="X589" s="18">
        <f>IF($W589="","",IFERROR(VLOOKUP(IFERROR(VLOOKUP(IF(ISNUMBER(FIND(" – ",$W589)),LEFT($W589,FIND(" – ",$W589)-1),$W589),ProdTbl,5,0),""),BasketTbl,2,0),"کد ناشناخته"))</f>
        <v/>
      </c>
      <c r="Y589" s="18">
        <f>IF($W589="","",IFERROR(VLOOKUP(IF(ISNUMBER(FIND(" – ",$W589)),LEFT($W589,FIND(" – ",$W589)-1),$W589),ProdTbl,3,0),"کد ناشناخته"))</f>
        <v/>
      </c>
      <c r="Z589" s="22" t="n"/>
      <c r="AA589" s="21" t="n"/>
      <c r="AB589" s="20" t="n"/>
      <c r="AC589" s="18">
        <f>IF($AB589="","",IFERROR(VLOOKUP(IFERROR(VLOOKUP(IF(ISNUMBER(FIND(" – ",$AB589)),LEFT($AB589,FIND(" – ",$AB589)-1),$AB589),ProdTbl,5,0),""),BasketTbl,2,0),"کد ناشناخته"))</f>
        <v/>
      </c>
      <c r="AD589" s="18">
        <f>IF($AB589="","",IFERROR(VLOOKUP(IF(ISNUMBER(FIND(" – ",$AB589)),LEFT($AB589,FIND(" – ",$AB589)-1),$AB589),ProdTbl,3,0),"کد ناشناخته"))</f>
        <v/>
      </c>
      <c r="AE589" s="22" t="n"/>
      <c r="AF589" s="21" t="n"/>
      <c r="AG589" s="20" t="n"/>
      <c r="AH589" s="18">
        <f>IF($AG589="","",IFERROR(VLOOKUP(IFERROR(VLOOKUP(IF(ISNUMBER(FIND(" – ",$AG589)),LEFT($AG589,FIND(" – ",$AG589)-1),$AG589),ProdTbl,5,0),""),BasketTbl,2,0),"کد ناشناخته"))</f>
        <v/>
      </c>
      <c r="AI589" s="18">
        <f>IF($AG589="","",IFERROR(VLOOKUP(IF(ISNUMBER(FIND(" – ",$AG589)),LEFT($AG589,FIND(" – ",$AG589)-1),$AG589),ProdTbl,3,0),"کد ناشناخته"))</f>
        <v/>
      </c>
      <c r="AJ589" s="22" t="n"/>
      <c r="AK589" s="21" t="n"/>
      <c r="AL589" s="20" t="n"/>
      <c r="AM589" s="18">
        <f>IF($AL589="","",IFERROR(VLOOKUP(IFERROR(VLOOKUP(IF(ISNUMBER(FIND(" – ",$AL589)),LEFT($AL589,FIND(" – ",$AL589)-1),$AL589),ProdTbl,5,0),""),BasketTbl,2,0),"کد ناشناخته"))</f>
        <v/>
      </c>
      <c r="AN589" s="18">
        <f>IF($AL589="","",IFERROR(VLOOKUP(IF(ISNUMBER(FIND(" – ",$AL589)),LEFT($AL589,FIND(" – ",$AL589)-1),$AL589),ProdTbl,3,0),"کد ناشناخته"))</f>
        <v/>
      </c>
      <c r="AO589" s="22" t="n"/>
      <c r="AP589" s="21" t="n"/>
      <c r="AQ589" s="20" t="n"/>
      <c r="AR589" s="18">
        <f>IF($AQ589="","",IFERROR(VLOOKUP(IFERROR(VLOOKUP(IF(ISNUMBER(FIND(" – ",$AQ589)),LEFT($AQ589,FIND(" – ",$AQ589)-1),$AQ589),ProdTbl,5,0),""),BasketTbl,2,0),"کد ناشناخته"))</f>
        <v/>
      </c>
      <c r="AS589" s="18">
        <f>IF($AQ589="","",IFERROR(VLOOKUP(IF(ISNUMBER(FIND(" – ",$AQ589)),LEFT($AQ589,FIND(" – ",$AQ589)-1),$AQ589),ProdTbl,3,0),"کد ناشناخته"))</f>
        <v/>
      </c>
      <c r="AT589" s="22" t="n"/>
      <c r="AU589" s="21" t="n"/>
      <c r="AV589" s="20" t="n"/>
      <c r="AW589" s="18">
        <f>IF($AV589="","",IFERROR(VLOOKUP(IFERROR(VLOOKUP(IF(ISNUMBER(FIND(" – ",$AV589)),LEFT($AV589,FIND(" – ",$AV589)-1),$AV589),ProdTbl,5,0),""),BasketTbl,2,0),"کد ناشناخته"))</f>
        <v/>
      </c>
      <c r="AX589" s="18">
        <f>IF($AV589="","",IFERROR(VLOOKUP(IF(ISNUMBER(FIND(" – ",$AV589)),LEFT($AV589,FIND(" – ",$AV589)-1),$AV589),ProdTbl,3,0),"کد ناشناخته"))</f>
        <v/>
      </c>
      <c r="AY589" s="22" t="n"/>
      <c r="AZ589" s="21" t="n"/>
      <c r="BA589" s="20" t="n"/>
      <c r="BB589" s="18">
        <f>IF($BA589="","",IFERROR(VLOOKUP(IFERROR(VLOOKUP(IF(ISNUMBER(FIND(" – ",$BA589)),LEFT($BA589,FIND(" – ",$BA589)-1),$BA589),ProdTbl,5,0),""),BasketTbl,2,0),"کد ناشناخته"))</f>
        <v/>
      </c>
      <c r="BC589" s="18">
        <f>IF($BA589="","",IFERROR(VLOOKUP(IF(ISNUMBER(FIND(" – ",$BA589)),LEFT($BA589,FIND(" – ",$BA589)-1),$BA589),ProdTbl,3,0),"کد ناشناخته"))</f>
        <v/>
      </c>
      <c r="BD589" s="22" t="n"/>
      <c r="BE589" s="21" t="n"/>
      <c r="BF589" s="20" t="n"/>
      <c r="BG589" s="18">
        <f>IF($BF589="","",IFERROR(VLOOKUP(IFERROR(VLOOKUP(IF(ISNUMBER(FIND(" – ",$BF589)),LEFT($BF589,FIND(" – ",$BF589)-1),$BF589),ProdTbl,5,0),""),BasketTbl,2,0),"کد ناشناخته"))</f>
        <v/>
      </c>
      <c r="BH589" s="18">
        <f>IF($BF589="","",IFERROR(VLOOKUP(IF(ISNUMBER(FIND(" – ",$BF589)),LEFT($BF589,FIND(" – ",$BF589)-1),$BF589),ProdTbl,3,0),"کد ناشناخته"))</f>
        <v/>
      </c>
      <c r="BI589" s="22" t="n"/>
      <c r="BJ589" s="21" t="n"/>
      <c r="BK589" s="20" t="n"/>
      <c r="BL589" s="18">
        <f>IF($BK589="","",IFERROR(VLOOKUP(IFERROR(VLOOKUP(IF(ISNUMBER(FIND(" – ",$BK589)),LEFT($BK589,FIND(" – ",$BK589)-1),$BK589),ProdTbl,5,0),""),BasketTbl,2,0),"کد ناشناخته"))</f>
        <v/>
      </c>
      <c r="BM589" s="18">
        <f>IF($BK589="","",IFERROR(VLOOKUP(IF(ISNUMBER(FIND(" – ",$BK589)),LEFT($BK589,FIND(" – ",$BK589)-1),$BK589),ProdTbl,3,0),"کد ناشناخته"))</f>
        <v/>
      </c>
      <c r="BN589" s="22" t="n"/>
      <c r="BO589" s="21" t="n"/>
      <c r="BP589" s="20" t="n"/>
      <c r="BQ589" s="18">
        <f>IF($BP589="","",IFERROR(VLOOKUP(IFERROR(VLOOKUP(IF(ISNUMBER(FIND(" – ",$BP589)),LEFT($BP589,FIND(" – ",$BP589)-1),$BP589),ProdTbl,5,0),""),BasketTbl,2,0),"کد ناشناخته"))</f>
        <v/>
      </c>
      <c r="BR589" s="18">
        <f>IF($BP589="","",IFERROR(VLOOKUP(IF(ISNUMBER(FIND(" – ",$BP589)),LEFT($BP589,FIND(" – ",$BP589)-1),$BP589),ProdTbl,3,0),"کد ناشناخته"))</f>
        <v/>
      </c>
      <c r="BS589" s="22" t="n"/>
      <c r="BT589" s="21" t="n"/>
      <c r="BU589" s="20" t="n"/>
      <c r="BV589" s="18">
        <f>IF($BU589="","",IFERROR(VLOOKUP(IFERROR(VLOOKUP(IF(ISNUMBER(FIND(" – ",$BU589)),LEFT($BU589,FIND(" – ",$BU589)-1),$BU589),ProdTbl,5,0),""),BasketTbl,2,0),"کد ناشناخته"))</f>
        <v/>
      </c>
      <c r="BW589" s="18">
        <f>IF($BU589="","",IFERROR(VLOOKUP(IF(ISNUMBER(FIND(" – ",$BU589)),LEFT($BU589,FIND(" – ",$BU589)-1),$BU589),ProdTbl,3,0),"کد ناشناخته"))</f>
        <v/>
      </c>
      <c r="BX589" s="22" t="n"/>
      <c r="BY589" s="21" t="n"/>
      <c r="BZ589" s="20" t="n"/>
      <c r="CA589" s="18">
        <f>IF($BZ589="","",IFERROR(VLOOKUP(IFERROR(VLOOKUP(IF(ISNUMBER(FIND(" – ",$BZ589)),LEFT($BZ589,FIND(" – ",$BZ589)-1),$BZ589),ProdTbl,5,0),""),BasketTbl,2,0),"کد ناشناخته"))</f>
        <v/>
      </c>
      <c r="CB589" s="18">
        <f>IF($BZ589="","",IFERROR(VLOOKUP(IF(ISNUMBER(FIND(" – ",$BZ589)),LEFT($BZ589,FIND(" – ",$BZ589)-1),$BZ589),ProdTbl,3,0),"کد ناشناخته"))</f>
        <v/>
      </c>
      <c r="CC589" s="22" t="n"/>
      <c r="CD589" s="21" t="n"/>
      <c r="CE589" s="20" t="n"/>
      <c r="CF589" s="18">
        <f>IF($CE589="","",IFERROR(VLOOKUP(IFERROR(VLOOKUP(IF(ISNUMBER(FIND(" – ",$CE589)),LEFT($CE589,FIND(" – ",$CE589)-1),$CE589),ProdTbl,5,0),""),BasketTbl,2,0),"کد ناشناخته"))</f>
        <v/>
      </c>
      <c r="CG589" s="18">
        <f>IF($CE589="","",IFERROR(VLOOKUP(IF(ISNUMBER(FIND(" – ",$CE589)),LEFT($CE589,FIND(" – ",$CE589)-1),$CE589),ProdTbl,3,0),"کد ناشناخته"))</f>
        <v/>
      </c>
      <c r="CH589" s="22" t="n"/>
      <c r="CI589" s="21" t="n"/>
    </row>
    <row r="590">
      <c r="A590" s="18">
        <f>IF($B590="","",COUNTA($B$10:$B590))</f>
        <v/>
      </c>
      <c r="B590" s="19" t="n"/>
      <c r="C590" s="20" t="n"/>
      <c r="D590" s="19" t="n"/>
      <c r="E590" s="18">
        <f>IF($D590="","",IFERROR(VLOOKUP(IF(ISNUMBER(FIND(" – ",$D590)),LEFT($D590,FIND(" – ",$D590)-1),$D590),SellerTbl,2,0),"کد ناشناخته"))</f>
        <v/>
      </c>
      <c r="F590" s="21" t="n"/>
      <c r="G590" s="21" t="n"/>
      <c r="H590" s="22" t="n"/>
      <c r="I590" s="23">
        <f>IF(OR($F590="",$G590=""),"",$F590-$G590)</f>
        <v/>
      </c>
      <c r="J590" s="18">
        <f>IF($I590="","",IF(ABS($I590)&lt;=0.01*$F590,"√","×"))</f>
        <v/>
      </c>
      <c r="K590" s="23">
        <f>IF(COUNT($Q590,$V590,$AA590,$AF590,$AK590,$AP590,$AU590,$AZ590,$BE590,$BJ590,$BO590,$BT590,$BY590,$CD590,$CI590)=0,"",SUM($Q590,$V590,$AA590,$AF590,$AK590,$AP590,$AU590,$AZ590,$BE590,$BJ590,$BO590,$BT590,$BY590,$CD590,$CI590))</f>
        <v/>
      </c>
      <c r="L590" s="23">
        <f>IF(OR($F590="",$K590=""),"",$F590-$K590)</f>
        <v/>
      </c>
      <c r="M590" s="20" t="n"/>
      <c r="N590" s="18">
        <f>IF($M590="","",IFERROR(VLOOKUP(IFERROR(VLOOKUP(IF(ISNUMBER(FIND(" – ",$M590)),LEFT($M590,FIND(" – ",$M590)-1),$M590),ProdTbl,5,0),""),BasketTbl,2,0),"کد ناشناخته"))</f>
        <v/>
      </c>
      <c r="O590" s="18">
        <f>IF($M590="","",IFERROR(VLOOKUP(IF(ISNUMBER(FIND(" – ",$M590)),LEFT($M590,FIND(" – ",$M590)-1),$M590),ProdTbl,3,0),"کد ناشناخته"))</f>
        <v/>
      </c>
      <c r="P590" s="22" t="n"/>
      <c r="Q590" s="21" t="n"/>
      <c r="R590" s="20" t="n"/>
      <c r="S590" s="18">
        <f>IF($R590="","",IFERROR(VLOOKUP(IFERROR(VLOOKUP(IF(ISNUMBER(FIND(" – ",$R590)),LEFT($R590,FIND(" – ",$R590)-1),$R590),ProdTbl,5,0),""),BasketTbl,2,0),"کد ناشناخته"))</f>
        <v/>
      </c>
      <c r="T590" s="18">
        <f>IF($R590="","",IFERROR(VLOOKUP(IF(ISNUMBER(FIND(" – ",$R590)),LEFT($R590,FIND(" – ",$R590)-1),$R590),ProdTbl,3,0),"کد ناشناخته"))</f>
        <v/>
      </c>
      <c r="U590" s="22" t="n"/>
      <c r="V590" s="21" t="n"/>
      <c r="W590" s="20" t="n"/>
      <c r="X590" s="18">
        <f>IF($W590="","",IFERROR(VLOOKUP(IFERROR(VLOOKUP(IF(ISNUMBER(FIND(" – ",$W590)),LEFT($W590,FIND(" – ",$W590)-1),$W590),ProdTbl,5,0),""),BasketTbl,2,0),"کد ناشناخته"))</f>
        <v/>
      </c>
      <c r="Y590" s="18">
        <f>IF($W590="","",IFERROR(VLOOKUP(IF(ISNUMBER(FIND(" – ",$W590)),LEFT($W590,FIND(" – ",$W590)-1),$W590),ProdTbl,3,0),"کد ناشناخته"))</f>
        <v/>
      </c>
      <c r="Z590" s="22" t="n"/>
      <c r="AA590" s="21" t="n"/>
      <c r="AB590" s="20" t="n"/>
      <c r="AC590" s="18">
        <f>IF($AB590="","",IFERROR(VLOOKUP(IFERROR(VLOOKUP(IF(ISNUMBER(FIND(" – ",$AB590)),LEFT($AB590,FIND(" – ",$AB590)-1),$AB590),ProdTbl,5,0),""),BasketTbl,2,0),"کد ناشناخته"))</f>
        <v/>
      </c>
      <c r="AD590" s="18">
        <f>IF($AB590="","",IFERROR(VLOOKUP(IF(ISNUMBER(FIND(" – ",$AB590)),LEFT($AB590,FIND(" – ",$AB590)-1),$AB590),ProdTbl,3,0),"کد ناشناخته"))</f>
        <v/>
      </c>
      <c r="AE590" s="22" t="n"/>
      <c r="AF590" s="21" t="n"/>
      <c r="AG590" s="20" t="n"/>
      <c r="AH590" s="18">
        <f>IF($AG590="","",IFERROR(VLOOKUP(IFERROR(VLOOKUP(IF(ISNUMBER(FIND(" – ",$AG590)),LEFT($AG590,FIND(" – ",$AG590)-1),$AG590),ProdTbl,5,0),""),BasketTbl,2,0),"کد ناشناخته"))</f>
        <v/>
      </c>
      <c r="AI590" s="18">
        <f>IF($AG590="","",IFERROR(VLOOKUP(IF(ISNUMBER(FIND(" – ",$AG590)),LEFT($AG590,FIND(" – ",$AG590)-1),$AG590),ProdTbl,3,0),"کد ناشناخته"))</f>
        <v/>
      </c>
      <c r="AJ590" s="22" t="n"/>
      <c r="AK590" s="21" t="n"/>
      <c r="AL590" s="20" t="n"/>
      <c r="AM590" s="18">
        <f>IF($AL590="","",IFERROR(VLOOKUP(IFERROR(VLOOKUP(IF(ISNUMBER(FIND(" – ",$AL590)),LEFT($AL590,FIND(" – ",$AL590)-1),$AL590),ProdTbl,5,0),""),BasketTbl,2,0),"کد ناشناخته"))</f>
        <v/>
      </c>
      <c r="AN590" s="18">
        <f>IF($AL590="","",IFERROR(VLOOKUP(IF(ISNUMBER(FIND(" – ",$AL590)),LEFT($AL590,FIND(" – ",$AL590)-1),$AL590),ProdTbl,3,0),"کد ناشناخته"))</f>
        <v/>
      </c>
      <c r="AO590" s="22" t="n"/>
      <c r="AP590" s="21" t="n"/>
      <c r="AQ590" s="20" t="n"/>
      <c r="AR590" s="18">
        <f>IF($AQ590="","",IFERROR(VLOOKUP(IFERROR(VLOOKUP(IF(ISNUMBER(FIND(" – ",$AQ590)),LEFT($AQ590,FIND(" – ",$AQ590)-1),$AQ590),ProdTbl,5,0),""),BasketTbl,2,0),"کد ناشناخته"))</f>
        <v/>
      </c>
      <c r="AS590" s="18">
        <f>IF($AQ590="","",IFERROR(VLOOKUP(IF(ISNUMBER(FIND(" – ",$AQ590)),LEFT($AQ590,FIND(" – ",$AQ590)-1),$AQ590),ProdTbl,3,0),"کد ناشناخته"))</f>
        <v/>
      </c>
      <c r="AT590" s="22" t="n"/>
      <c r="AU590" s="21" t="n"/>
      <c r="AV590" s="20" t="n"/>
      <c r="AW590" s="18">
        <f>IF($AV590="","",IFERROR(VLOOKUP(IFERROR(VLOOKUP(IF(ISNUMBER(FIND(" – ",$AV590)),LEFT($AV590,FIND(" – ",$AV590)-1),$AV590),ProdTbl,5,0),""),BasketTbl,2,0),"کد ناشناخته"))</f>
        <v/>
      </c>
      <c r="AX590" s="18">
        <f>IF($AV590="","",IFERROR(VLOOKUP(IF(ISNUMBER(FIND(" – ",$AV590)),LEFT($AV590,FIND(" – ",$AV590)-1),$AV590),ProdTbl,3,0),"کد ناشناخته"))</f>
        <v/>
      </c>
      <c r="AY590" s="22" t="n"/>
      <c r="AZ590" s="21" t="n"/>
      <c r="BA590" s="20" t="n"/>
      <c r="BB590" s="18">
        <f>IF($BA590="","",IFERROR(VLOOKUP(IFERROR(VLOOKUP(IF(ISNUMBER(FIND(" – ",$BA590)),LEFT($BA590,FIND(" – ",$BA590)-1),$BA590),ProdTbl,5,0),""),BasketTbl,2,0),"کد ناشناخته"))</f>
        <v/>
      </c>
      <c r="BC590" s="18">
        <f>IF($BA590="","",IFERROR(VLOOKUP(IF(ISNUMBER(FIND(" – ",$BA590)),LEFT($BA590,FIND(" – ",$BA590)-1),$BA590),ProdTbl,3,0),"کد ناشناخته"))</f>
        <v/>
      </c>
      <c r="BD590" s="22" t="n"/>
      <c r="BE590" s="21" t="n"/>
      <c r="BF590" s="20" t="n"/>
      <c r="BG590" s="18">
        <f>IF($BF590="","",IFERROR(VLOOKUP(IFERROR(VLOOKUP(IF(ISNUMBER(FIND(" – ",$BF590)),LEFT($BF590,FIND(" – ",$BF590)-1),$BF590),ProdTbl,5,0),""),BasketTbl,2,0),"کد ناشناخته"))</f>
        <v/>
      </c>
      <c r="BH590" s="18">
        <f>IF($BF590="","",IFERROR(VLOOKUP(IF(ISNUMBER(FIND(" – ",$BF590)),LEFT($BF590,FIND(" – ",$BF590)-1),$BF590),ProdTbl,3,0),"کد ناشناخته"))</f>
        <v/>
      </c>
      <c r="BI590" s="22" t="n"/>
      <c r="BJ590" s="21" t="n"/>
      <c r="BK590" s="20" t="n"/>
      <c r="BL590" s="18">
        <f>IF($BK590="","",IFERROR(VLOOKUP(IFERROR(VLOOKUP(IF(ISNUMBER(FIND(" – ",$BK590)),LEFT($BK590,FIND(" – ",$BK590)-1),$BK590),ProdTbl,5,0),""),BasketTbl,2,0),"کد ناشناخته"))</f>
        <v/>
      </c>
      <c r="BM590" s="18">
        <f>IF($BK590="","",IFERROR(VLOOKUP(IF(ISNUMBER(FIND(" – ",$BK590)),LEFT($BK590,FIND(" – ",$BK590)-1),$BK590),ProdTbl,3,0),"کد ناشناخته"))</f>
        <v/>
      </c>
      <c r="BN590" s="22" t="n"/>
      <c r="BO590" s="21" t="n"/>
      <c r="BP590" s="20" t="n"/>
      <c r="BQ590" s="18">
        <f>IF($BP590="","",IFERROR(VLOOKUP(IFERROR(VLOOKUP(IF(ISNUMBER(FIND(" – ",$BP590)),LEFT($BP590,FIND(" – ",$BP590)-1),$BP590),ProdTbl,5,0),""),BasketTbl,2,0),"کد ناشناخته"))</f>
        <v/>
      </c>
      <c r="BR590" s="18">
        <f>IF($BP590="","",IFERROR(VLOOKUP(IF(ISNUMBER(FIND(" – ",$BP590)),LEFT($BP590,FIND(" – ",$BP590)-1),$BP590),ProdTbl,3,0),"کد ناشناخته"))</f>
        <v/>
      </c>
      <c r="BS590" s="22" t="n"/>
      <c r="BT590" s="21" t="n"/>
      <c r="BU590" s="20" t="n"/>
      <c r="BV590" s="18">
        <f>IF($BU590="","",IFERROR(VLOOKUP(IFERROR(VLOOKUP(IF(ISNUMBER(FIND(" – ",$BU590)),LEFT($BU590,FIND(" – ",$BU590)-1),$BU590),ProdTbl,5,0),""),BasketTbl,2,0),"کد ناشناخته"))</f>
        <v/>
      </c>
      <c r="BW590" s="18">
        <f>IF($BU590="","",IFERROR(VLOOKUP(IF(ISNUMBER(FIND(" – ",$BU590)),LEFT($BU590,FIND(" – ",$BU590)-1),$BU590),ProdTbl,3,0),"کد ناشناخته"))</f>
        <v/>
      </c>
      <c r="BX590" s="22" t="n"/>
      <c r="BY590" s="21" t="n"/>
      <c r="BZ590" s="20" t="n"/>
      <c r="CA590" s="18">
        <f>IF($BZ590="","",IFERROR(VLOOKUP(IFERROR(VLOOKUP(IF(ISNUMBER(FIND(" – ",$BZ590)),LEFT($BZ590,FIND(" – ",$BZ590)-1),$BZ590),ProdTbl,5,0),""),BasketTbl,2,0),"کد ناشناخته"))</f>
        <v/>
      </c>
      <c r="CB590" s="18">
        <f>IF($BZ590="","",IFERROR(VLOOKUP(IF(ISNUMBER(FIND(" – ",$BZ590)),LEFT($BZ590,FIND(" – ",$BZ590)-1),$BZ590),ProdTbl,3,0),"کد ناشناخته"))</f>
        <v/>
      </c>
      <c r="CC590" s="22" t="n"/>
      <c r="CD590" s="21" t="n"/>
      <c r="CE590" s="20" t="n"/>
      <c r="CF590" s="18">
        <f>IF($CE590="","",IFERROR(VLOOKUP(IFERROR(VLOOKUP(IF(ISNUMBER(FIND(" – ",$CE590)),LEFT($CE590,FIND(" – ",$CE590)-1),$CE590),ProdTbl,5,0),""),BasketTbl,2,0),"کد ناشناخته"))</f>
        <v/>
      </c>
      <c r="CG590" s="18">
        <f>IF($CE590="","",IFERROR(VLOOKUP(IF(ISNUMBER(FIND(" – ",$CE590)),LEFT($CE590,FIND(" – ",$CE590)-1),$CE590),ProdTbl,3,0),"کد ناشناخته"))</f>
        <v/>
      </c>
      <c r="CH590" s="22" t="n"/>
      <c r="CI590" s="21" t="n"/>
    </row>
    <row r="591">
      <c r="A591" s="18">
        <f>IF($B591="","",COUNTA($B$10:$B591))</f>
        <v/>
      </c>
      <c r="B591" s="19" t="n"/>
      <c r="C591" s="20" t="n"/>
      <c r="D591" s="19" t="n"/>
      <c r="E591" s="18">
        <f>IF($D591="","",IFERROR(VLOOKUP(IF(ISNUMBER(FIND(" – ",$D591)),LEFT($D591,FIND(" – ",$D591)-1),$D591),SellerTbl,2,0),"کد ناشناخته"))</f>
        <v/>
      </c>
      <c r="F591" s="21" t="n"/>
      <c r="G591" s="21" t="n"/>
      <c r="H591" s="22" t="n"/>
      <c r="I591" s="23">
        <f>IF(OR($F591="",$G591=""),"",$F591-$G591)</f>
        <v/>
      </c>
      <c r="J591" s="18">
        <f>IF($I591="","",IF(ABS($I591)&lt;=0.01*$F591,"√","×"))</f>
        <v/>
      </c>
      <c r="K591" s="23">
        <f>IF(COUNT($Q591,$V591,$AA591,$AF591,$AK591,$AP591,$AU591,$AZ591,$BE591,$BJ591,$BO591,$BT591,$BY591,$CD591,$CI591)=0,"",SUM($Q591,$V591,$AA591,$AF591,$AK591,$AP591,$AU591,$AZ591,$BE591,$BJ591,$BO591,$BT591,$BY591,$CD591,$CI591))</f>
        <v/>
      </c>
      <c r="L591" s="23">
        <f>IF(OR($F591="",$K591=""),"",$F591-$K591)</f>
        <v/>
      </c>
      <c r="M591" s="20" t="n"/>
      <c r="N591" s="18">
        <f>IF($M591="","",IFERROR(VLOOKUP(IFERROR(VLOOKUP(IF(ISNUMBER(FIND(" – ",$M591)),LEFT($M591,FIND(" – ",$M591)-1),$M591),ProdTbl,5,0),""),BasketTbl,2,0),"کد ناشناخته"))</f>
        <v/>
      </c>
      <c r="O591" s="18">
        <f>IF($M591="","",IFERROR(VLOOKUP(IF(ISNUMBER(FIND(" – ",$M591)),LEFT($M591,FIND(" – ",$M591)-1),$M591),ProdTbl,3,0),"کد ناشناخته"))</f>
        <v/>
      </c>
      <c r="P591" s="22" t="n"/>
      <c r="Q591" s="21" t="n"/>
      <c r="R591" s="20" t="n"/>
      <c r="S591" s="18">
        <f>IF($R591="","",IFERROR(VLOOKUP(IFERROR(VLOOKUP(IF(ISNUMBER(FIND(" – ",$R591)),LEFT($R591,FIND(" – ",$R591)-1),$R591),ProdTbl,5,0),""),BasketTbl,2,0),"کد ناشناخته"))</f>
        <v/>
      </c>
      <c r="T591" s="18">
        <f>IF($R591="","",IFERROR(VLOOKUP(IF(ISNUMBER(FIND(" – ",$R591)),LEFT($R591,FIND(" – ",$R591)-1),$R591),ProdTbl,3,0),"کد ناشناخته"))</f>
        <v/>
      </c>
      <c r="U591" s="22" t="n"/>
      <c r="V591" s="21" t="n"/>
      <c r="W591" s="20" t="n"/>
      <c r="X591" s="18">
        <f>IF($W591="","",IFERROR(VLOOKUP(IFERROR(VLOOKUP(IF(ISNUMBER(FIND(" – ",$W591)),LEFT($W591,FIND(" – ",$W591)-1),$W591),ProdTbl,5,0),""),BasketTbl,2,0),"کد ناشناخته"))</f>
        <v/>
      </c>
      <c r="Y591" s="18">
        <f>IF($W591="","",IFERROR(VLOOKUP(IF(ISNUMBER(FIND(" – ",$W591)),LEFT($W591,FIND(" – ",$W591)-1),$W591),ProdTbl,3,0),"کد ناشناخته"))</f>
        <v/>
      </c>
      <c r="Z591" s="22" t="n"/>
      <c r="AA591" s="21" t="n"/>
      <c r="AB591" s="20" t="n"/>
      <c r="AC591" s="18">
        <f>IF($AB591="","",IFERROR(VLOOKUP(IFERROR(VLOOKUP(IF(ISNUMBER(FIND(" – ",$AB591)),LEFT($AB591,FIND(" – ",$AB591)-1),$AB591),ProdTbl,5,0),""),BasketTbl,2,0),"کد ناشناخته"))</f>
        <v/>
      </c>
      <c r="AD591" s="18">
        <f>IF($AB591="","",IFERROR(VLOOKUP(IF(ISNUMBER(FIND(" – ",$AB591)),LEFT($AB591,FIND(" – ",$AB591)-1),$AB591),ProdTbl,3,0),"کد ناشناخته"))</f>
        <v/>
      </c>
      <c r="AE591" s="22" t="n"/>
      <c r="AF591" s="21" t="n"/>
      <c r="AG591" s="20" t="n"/>
      <c r="AH591" s="18">
        <f>IF($AG591="","",IFERROR(VLOOKUP(IFERROR(VLOOKUP(IF(ISNUMBER(FIND(" – ",$AG591)),LEFT($AG591,FIND(" – ",$AG591)-1),$AG591),ProdTbl,5,0),""),BasketTbl,2,0),"کد ناشناخته"))</f>
        <v/>
      </c>
      <c r="AI591" s="18">
        <f>IF($AG591="","",IFERROR(VLOOKUP(IF(ISNUMBER(FIND(" – ",$AG591)),LEFT($AG591,FIND(" – ",$AG591)-1),$AG591),ProdTbl,3,0),"کد ناشناخته"))</f>
        <v/>
      </c>
      <c r="AJ591" s="22" t="n"/>
      <c r="AK591" s="21" t="n"/>
      <c r="AL591" s="20" t="n"/>
      <c r="AM591" s="18">
        <f>IF($AL591="","",IFERROR(VLOOKUP(IFERROR(VLOOKUP(IF(ISNUMBER(FIND(" – ",$AL591)),LEFT($AL591,FIND(" – ",$AL591)-1),$AL591),ProdTbl,5,0),""),BasketTbl,2,0),"کد ناشناخته"))</f>
        <v/>
      </c>
      <c r="AN591" s="18">
        <f>IF($AL591="","",IFERROR(VLOOKUP(IF(ISNUMBER(FIND(" – ",$AL591)),LEFT($AL591,FIND(" – ",$AL591)-1),$AL591),ProdTbl,3,0),"کد ناشناخته"))</f>
        <v/>
      </c>
      <c r="AO591" s="22" t="n"/>
      <c r="AP591" s="21" t="n"/>
      <c r="AQ591" s="20" t="n"/>
      <c r="AR591" s="18">
        <f>IF($AQ591="","",IFERROR(VLOOKUP(IFERROR(VLOOKUP(IF(ISNUMBER(FIND(" – ",$AQ591)),LEFT($AQ591,FIND(" – ",$AQ591)-1),$AQ591),ProdTbl,5,0),""),BasketTbl,2,0),"کد ناشناخته"))</f>
        <v/>
      </c>
      <c r="AS591" s="18">
        <f>IF($AQ591="","",IFERROR(VLOOKUP(IF(ISNUMBER(FIND(" – ",$AQ591)),LEFT($AQ591,FIND(" – ",$AQ591)-1),$AQ591),ProdTbl,3,0),"کد ناشناخته"))</f>
        <v/>
      </c>
      <c r="AT591" s="22" t="n"/>
      <c r="AU591" s="21" t="n"/>
      <c r="AV591" s="20" t="n"/>
      <c r="AW591" s="18">
        <f>IF($AV591="","",IFERROR(VLOOKUP(IFERROR(VLOOKUP(IF(ISNUMBER(FIND(" – ",$AV591)),LEFT($AV591,FIND(" – ",$AV591)-1),$AV591),ProdTbl,5,0),""),BasketTbl,2,0),"کد ناشناخته"))</f>
        <v/>
      </c>
      <c r="AX591" s="18">
        <f>IF($AV591="","",IFERROR(VLOOKUP(IF(ISNUMBER(FIND(" – ",$AV591)),LEFT($AV591,FIND(" – ",$AV591)-1),$AV591),ProdTbl,3,0),"کد ناشناخته"))</f>
        <v/>
      </c>
      <c r="AY591" s="22" t="n"/>
      <c r="AZ591" s="21" t="n"/>
      <c r="BA591" s="20" t="n"/>
      <c r="BB591" s="18">
        <f>IF($BA591="","",IFERROR(VLOOKUP(IFERROR(VLOOKUP(IF(ISNUMBER(FIND(" – ",$BA591)),LEFT($BA591,FIND(" – ",$BA591)-1),$BA591),ProdTbl,5,0),""),BasketTbl,2,0),"کد ناشناخته"))</f>
        <v/>
      </c>
      <c r="BC591" s="18">
        <f>IF($BA591="","",IFERROR(VLOOKUP(IF(ISNUMBER(FIND(" – ",$BA591)),LEFT($BA591,FIND(" – ",$BA591)-1),$BA591),ProdTbl,3,0),"کد ناشناخته"))</f>
        <v/>
      </c>
      <c r="BD591" s="22" t="n"/>
      <c r="BE591" s="21" t="n"/>
      <c r="BF591" s="20" t="n"/>
      <c r="BG591" s="18">
        <f>IF($BF591="","",IFERROR(VLOOKUP(IFERROR(VLOOKUP(IF(ISNUMBER(FIND(" – ",$BF591)),LEFT($BF591,FIND(" – ",$BF591)-1),$BF591),ProdTbl,5,0),""),BasketTbl,2,0),"کد ناشناخته"))</f>
        <v/>
      </c>
      <c r="BH591" s="18">
        <f>IF($BF591="","",IFERROR(VLOOKUP(IF(ISNUMBER(FIND(" – ",$BF591)),LEFT($BF591,FIND(" – ",$BF591)-1),$BF591),ProdTbl,3,0),"کد ناشناخته"))</f>
        <v/>
      </c>
      <c r="BI591" s="22" t="n"/>
      <c r="BJ591" s="21" t="n"/>
      <c r="BK591" s="20" t="n"/>
      <c r="BL591" s="18">
        <f>IF($BK591="","",IFERROR(VLOOKUP(IFERROR(VLOOKUP(IF(ISNUMBER(FIND(" – ",$BK591)),LEFT($BK591,FIND(" – ",$BK591)-1),$BK591),ProdTbl,5,0),""),BasketTbl,2,0),"کد ناشناخته"))</f>
        <v/>
      </c>
      <c r="BM591" s="18">
        <f>IF($BK591="","",IFERROR(VLOOKUP(IF(ISNUMBER(FIND(" – ",$BK591)),LEFT($BK591,FIND(" – ",$BK591)-1),$BK591),ProdTbl,3,0),"کد ناشناخته"))</f>
        <v/>
      </c>
      <c r="BN591" s="22" t="n"/>
      <c r="BO591" s="21" t="n"/>
      <c r="BP591" s="20" t="n"/>
      <c r="BQ591" s="18">
        <f>IF($BP591="","",IFERROR(VLOOKUP(IFERROR(VLOOKUP(IF(ISNUMBER(FIND(" – ",$BP591)),LEFT($BP591,FIND(" – ",$BP591)-1),$BP591),ProdTbl,5,0),""),BasketTbl,2,0),"کد ناشناخته"))</f>
        <v/>
      </c>
      <c r="BR591" s="18">
        <f>IF($BP591="","",IFERROR(VLOOKUP(IF(ISNUMBER(FIND(" – ",$BP591)),LEFT($BP591,FIND(" – ",$BP591)-1),$BP591),ProdTbl,3,0),"کد ناشناخته"))</f>
        <v/>
      </c>
      <c r="BS591" s="22" t="n"/>
      <c r="BT591" s="21" t="n"/>
      <c r="BU591" s="20" t="n"/>
      <c r="BV591" s="18">
        <f>IF($BU591="","",IFERROR(VLOOKUP(IFERROR(VLOOKUP(IF(ISNUMBER(FIND(" – ",$BU591)),LEFT($BU591,FIND(" – ",$BU591)-1),$BU591),ProdTbl,5,0),""),BasketTbl,2,0),"کد ناشناخته"))</f>
        <v/>
      </c>
      <c r="BW591" s="18">
        <f>IF($BU591="","",IFERROR(VLOOKUP(IF(ISNUMBER(FIND(" – ",$BU591)),LEFT($BU591,FIND(" – ",$BU591)-1),$BU591),ProdTbl,3,0),"کد ناشناخته"))</f>
        <v/>
      </c>
      <c r="BX591" s="22" t="n"/>
      <c r="BY591" s="21" t="n"/>
      <c r="BZ591" s="20" t="n"/>
      <c r="CA591" s="18">
        <f>IF($BZ591="","",IFERROR(VLOOKUP(IFERROR(VLOOKUP(IF(ISNUMBER(FIND(" – ",$BZ591)),LEFT($BZ591,FIND(" – ",$BZ591)-1),$BZ591),ProdTbl,5,0),""),BasketTbl,2,0),"کد ناشناخته"))</f>
        <v/>
      </c>
      <c r="CB591" s="18">
        <f>IF($BZ591="","",IFERROR(VLOOKUP(IF(ISNUMBER(FIND(" – ",$BZ591)),LEFT($BZ591,FIND(" – ",$BZ591)-1),$BZ591),ProdTbl,3,0),"کد ناشناخته"))</f>
        <v/>
      </c>
      <c r="CC591" s="22" t="n"/>
      <c r="CD591" s="21" t="n"/>
      <c r="CE591" s="20" t="n"/>
      <c r="CF591" s="18">
        <f>IF($CE591="","",IFERROR(VLOOKUP(IFERROR(VLOOKUP(IF(ISNUMBER(FIND(" – ",$CE591)),LEFT($CE591,FIND(" – ",$CE591)-1),$CE591),ProdTbl,5,0),""),BasketTbl,2,0),"کد ناشناخته"))</f>
        <v/>
      </c>
      <c r="CG591" s="18">
        <f>IF($CE591="","",IFERROR(VLOOKUP(IF(ISNUMBER(FIND(" – ",$CE591)),LEFT($CE591,FIND(" – ",$CE591)-1),$CE591),ProdTbl,3,0),"کد ناشناخته"))</f>
        <v/>
      </c>
      <c r="CH591" s="22" t="n"/>
      <c r="CI591" s="21" t="n"/>
    </row>
    <row r="592">
      <c r="A592" s="18">
        <f>IF($B592="","",COUNTA($B$10:$B592))</f>
        <v/>
      </c>
      <c r="B592" s="19" t="n"/>
      <c r="C592" s="20" t="n"/>
      <c r="D592" s="19" t="n"/>
      <c r="E592" s="18">
        <f>IF($D592="","",IFERROR(VLOOKUP(IF(ISNUMBER(FIND(" – ",$D592)),LEFT($D592,FIND(" – ",$D592)-1),$D592),SellerTbl,2,0),"کد ناشناخته"))</f>
        <v/>
      </c>
      <c r="F592" s="21" t="n"/>
      <c r="G592" s="21" t="n"/>
      <c r="H592" s="22" t="n"/>
      <c r="I592" s="23">
        <f>IF(OR($F592="",$G592=""),"",$F592-$G592)</f>
        <v/>
      </c>
      <c r="J592" s="18">
        <f>IF($I592="","",IF(ABS($I592)&lt;=0.01*$F592,"√","×"))</f>
        <v/>
      </c>
      <c r="K592" s="23">
        <f>IF(COUNT($Q592,$V592,$AA592,$AF592,$AK592,$AP592,$AU592,$AZ592,$BE592,$BJ592,$BO592,$BT592,$BY592,$CD592,$CI592)=0,"",SUM($Q592,$V592,$AA592,$AF592,$AK592,$AP592,$AU592,$AZ592,$BE592,$BJ592,$BO592,$BT592,$BY592,$CD592,$CI592))</f>
        <v/>
      </c>
      <c r="L592" s="23">
        <f>IF(OR($F592="",$K592=""),"",$F592-$K592)</f>
        <v/>
      </c>
      <c r="M592" s="20" t="n"/>
      <c r="N592" s="18">
        <f>IF($M592="","",IFERROR(VLOOKUP(IFERROR(VLOOKUP(IF(ISNUMBER(FIND(" – ",$M592)),LEFT($M592,FIND(" – ",$M592)-1),$M592),ProdTbl,5,0),""),BasketTbl,2,0),"کد ناشناخته"))</f>
        <v/>
      </c>
      <c r="O592" s="18">
        <f>IF($M592="","",IFERROR(VLOOKUP(IF(ISNUMBER(FIND(" – ",$M592)),LEFT($M592,FIND(" – ",$M592)-1),$M592),ProdTbl,3,0),"کد ناشناخته"))</f>
        <v/>
      </c>
      <c r="P592" s="22" t="n"/>
      <c r="Q592" s="21" t="n"/>
      <c r="R592" s="20" t="n"/>
      <c r="S592" s="18">
        <f>IF($R592="","",IFERROR(VLOOKUP(IFERROR(VLOOKUP(IF(ISNUMBER(FIND(" – ",$R592)),LEFT($R592,FIND(" – ",$R592)-1),$R592),ProdTbl,5,0),""),BasketTbl,2,0),"کد ناشناخته"))</f>
        <v/>
      </c>
      <c r="T592" s="18">
        <f>IF($R592="","",IFERROR(VLOOKUP(IF(ISNUMBER(FIND(" – ",$R592)),LEFT($R592,FIND(" – ",$R592)-1),$R592),ProdTbl,3,0),"کد ناشناخته"))</f>
        <v/>
      </c>
      <c r="U592" s="22" t="n"/>
      <c r="V592" s="21" t="n"/>
      <c r="W592" s="20" t="n"/>
      <c r="X592" s="18">
        <f>IF($W592="","",IFERROR(VLOOKUP(IFERROR(VLOOKUP(IF(ISNUMBER(FIND(" – ",$W592)),LEFT($W592,FIND(" – ",$W592)-1),$W592),ProdTbl,5,0),""),BasketTbl,2,0),"کد ناشناخته"))</f>
        <v/>
      </c>
      <c r="Y592" s="18">
        <f>IF($W592="","",IFERROR(VLOOKUP(IF(ISNUMBER(FIND(" – ",$W592)),LEFT($W592,FIND(" – ",$W592)-1),$W592),ProdTbl,3,0),"کد ناشناخته"))</f>
        <v/>
      </c>
      <c r="Z592" s="22" t="n"/>
      <c r="AA592" s="21" t="n"/>
      <c r="AB592" s="20" t="n"/>
      <c r="AC592" s="18">
        <f>IF($AB592="","",IFERROR(VLOOKUP(IFERROR(VLOOKUP(IF(ISNUMBER(FIND(" – ",$AB592)),LEFT($AB592,FIND(" – ",$AB592)-1),$AB592),ProdTbl,5,0),""),BasketTbl,2,0),"کد ناشناخته"))</f>
        <v/>
      </c>
      <c r="AD592" s="18">
        <f>IF($AB592="","",IFERROR(VLOOKUP(IF(ISNUMBER(FIND(" – ",$AB592)),LEFT($AB592,FIND(" – ",$AB592)-1),$AB592),ProdTbl,3,0),"کد ناشناخته"))</f>
        <v/>
      </c>
      <c r="AE592" s="22" t="n"/>
      <c r="AF592" s="21" t="n"/>
      <c r="AG592" s="20" t="n"/>
      <c r="AH592" s="18">
        <f>IF($AG592="","",IFERROR(VLOOKUP(IFERROR(VLOOKUP(IF(ISNUMBER(FIND(" – ",$AG592)),LEFT($AG592,FIND(" – ",$AG592)-1),$AG592),ProdTbl,5,0),""),BasketTbl,2,0),"کد ناشناخته"))</f>
        <v/>
      </c>
      <c r="AI592" s="18">
        <f>IF($AG592="","",IFERROR(VLOOKUP(IF(ISNUMBER(FIND(" – ",$AG592)),LEFT($AG592,FIND(" – ",$AG592)-1),$AG592),ProdTbl,3,0),"کد ناشناخته"))</f>
        <v/>
      </c>
      <c r="AJ592" s="22" t="n"/>
      <c r="AK592" s="21" t="n"/>
      <c r="AL592" s="20" t="n"/>
      <c r="AM592" s="18">
        <f>IF($AL592="","",IFERROR(VLOOKUP(IFERROR(VLOOKUP(IF(ISNUMBER(FIND(" – ",$AL592)),LEFT($AL592,FIND(" – ",$AL592)-1),$AL592),ProdTbl,5,0),""),BasketTbl,2,0),"کد ناشناخته"))</f>
        <v/>
      </c>
      <c r="AN592" s="18">
        <f>IF($AL592="","",IFERROR(VLOOKUP(IF(ISNUMBER(FIND(" – ",$AL592)),LEFT($AL592,FIND(" – ",$AL592)-1),$AL592),ProdTbl,3,0),"کد ناشناخته"))</f>
        <v/>
      </c>
      <c r="AO592" s="22" t="n"/>
      <c r="AP592" s="21" t="n"/>
      <c r="AQ592" s="20" t="n"/>
      <c r="AR592" s="18">
        <f>IF($AQ592="","",IFERROR(VLOOKUP(IFERROR(VLOOKUP(IF(ISNUMBER(FIND(" – ",$AQ592)),LEFT($AQ592,FIND(" – ",$AQ592)-1),$AQ592),ProdTbl,5,0),""),BasketTbl,2,0),"کد ناشناخته"))</f>
        <v/>
      </c>
      <c r="AS592" s="18">
        <f>IF($AQ592="","",IFERROR(VLOOKUP(IF(ISNUMBER(FIND(" – ",$AQ592)),LEFT($AQ592,FIND(" – ",$AQ592)-1),$AQ592),ProdTbl,3,0),"کد ناشناخته"))</f>
        <v/>
      </c>
      <c r="AT592" s="22" t="n"/>
      <c r="AU592" s="21" t="n"/>
      <c r="AV592" s="20" t="n"/>
      <c r="AW592" s="18">
        <f>IF($AV592="","",IFERROR(VLOOKUP(IFERROR(VLOOKUP(IF(ISNUMBER(FIND(" – ",$AV592)),LEFT($AV592,FIND(" – ",$AV592)-1),$AV592),ProdTbl,5,0),""),BasketTbl,2,0),"کد ناشناخته"))</f>
        <v/>
      </c>
      <c r="AX592" s="18">
        <f>IF($AV592="","",IFERROR(VLOOKUP(IF(ISNUMBER(FIND(" – ",$AV592)),LEFT($AV592,FIND(" – ",$AV592)-1),$AV592),ProdTbl,3,0),"کد ناشناخته"))</f>
        <v/>
      </c>
      <c r="AY592" s="22" t="n"/>
      <c r="AZ592" s="21" t="n"/>
      <c r="BA592" s="20" t="n"/>
      <c r="BB592" s="18">
        <f>IF($BA592="","",IFERROR(VLOOKUP(IFERROR(VLOOKUP(IF(ISNUMBER(FIND(" – ",$BA592)),LEFT($BA592,FIND(" – ",$BA592)-1),$BA592),ProdTbl,5,0),""),BasketTbl,2,0),"کد ناشناخته"))</f>
        <v/>
      </c>
      <c r="BC592" s="18">
        <f>IF($BA592="","",IFERROR(VLOOKUP(IF(ISNUMBER(FIND(" – ",$BA592)),LEFT($BA592,FIND(" – ",$BA592)-1),$BA592),ProdTbl,3,0),"کد ناشناخته"))</f>
        <v/>
      </c>
      <c r="BD592" s="22" t="n"/>
      <c r="BE592" s="21" t="n"/>
      <c r="BF592" s="20" t="n"/>
      <c r="BG592" s="18">
        <f>IF($BF592="","",IFERROR(VLOOKUP(IFERROR(VLOOKUP(IF(ISNUMBER(FIND(" – ",$BF592)),LEFT($BF592,FIND(" – ",$BF592)-1),$BF592),ProdTbl,5,0),""),BasketTbl,2,0),"کد ناشناخته"))</f>
        <v/>
      </c>
      <c r="BH592" s="18">
        <f>IF($BF592="","",IFERROR(VLOOKUP(IF(ISNUMBER(FIND(" – ",$BF592)),LEFT($BF592,FIND(" – ",$BF592)-1),$BF592),ProdTbl,3,0),"کد ناشناخته"))</f>
        <v/>
      </c>
      <c r="BI592" s="22" t="n"/>
      <c r="BJ592" s="21" t="n"/>
      <c r="BK592" s="20" t="n"/>
      <c r="BL592" s="18">
        <f>IF($BK592="","",IFERROR(VLOOKUP(IFERROR(VLOOKUP(IF(ISNUMBER(FIND(" – ",$BK592)),LEFT($BK592,FIND(" – ",$BK592)-1),$BK592),ProdTbl,5,0),""),BasketTbl,2,0),"کد ناشناخته"))</f>
        <v/>
      </c>
      <c r="BM592" s="18">
        <f>IF($BK592="","",IFERROR(VLOOKUP(IF(ISNUMBER(FIND(" – ",$BK592)),LEFT($BK592,FIND(" – ",$BK592)-1),$BK592),ProdTbl,3,0),"کد ناشناخته"))</f>
        <v/>
      </c>
      <c r="BN592" s="22" t="n"/>
      <c r="BO592" s="21" t="n"/>
      <c r="BP592" s="20" t="n"/>
      <c r="BQ592" s="18">
        <f>IF($BP592="","",IFERROR(VLOOKUP(IFERROR(VLOOKUP(IF(ISNUMBER(FIND(" – ",$BP592)),LEFT($BP592,FIND(" – ",$BP592)-1),$BP592),ProdTbl,5,0),""),BasketTbl,2,0),"کد ناشناخته"))</f>
        <v/>
      </c>
      <c r="BR592" s="18">
        <f>IF($BP592="","",IFERROR(VLOOKUP(IF(ISNUMBER(FIND(" – ",$BP592)),LEFT($BP592,FIND(" – ",$BP592)-1),$BP592),ProdTbl,3,0),"کد ناشناخته"))</f>
        <v/>
      </c>
      <c r="BS592" s="22" t="n"/>
      <c r="BT592" s="21" t="n"/>
      <c r="BU592" s="20" t="n"/>
      <c r="BV592" s="18">
        <f>IF($BU592="","",IFERROR(VLOOKUP(IFERROR(VLOOKUP(IF(ISNUMBER(FIND(" – ",$BU592)),LEFT($BU592,FIND(" – ",$BU592)-1),$BU592),ProdTbl,5,0),""),BasketTbl,2,0),"کد ناشناخته"))</f>
        <v/>
      </c>
      <c r="BW592" s="18">
        <f>IF($BU592="","",IFERROR(VLOOKUP(IF(ISNUMBER(FIND(" – ",$BU592)),LEFT($BU592,FIND(" – ",$BU592)-1),$BU592),ProdTbl,3,0),"کد ناشناخته"))</f>
        <v/>
      </c>
      <c r="BX592" s="22" t="n"/>
      <c r="BY592" s="21" t="n"/>
      <c r="BZ592" s="20" t="n"/>
      <c r="CA592" s="18">
        <f>IF($BZ592="","",IFERROR(VLOOKUP(IFERROR(VLOOKUP(IF(ISNUMBER(FIND(" – ",$BZ592)),LEFT($BZ592,FIND(" – ",$BZ592)-1),$BZ592),ProdTbl,5,0),""),BasketTbl,2,0),"کد ناشناخته"))</f>
        <v/>
      </c>
      <c r="CB592" s="18">
        <f>IF($BZ592="","",IFERROR(VLOOKUP(IF(ISNUMBER(FIND(" – ",$BZ592)),LEFT($BZ592,FIND(" – ",$BZ592)-1),$BZ592),ProdTbl,3,0),"کد ناشناخته"))</f>
        <v/>
      </c>
      <c r="CC592" s="22" t="n"/>
      <c r="CD592" s="21" t="n"/>
      <c r="CE592" s="20" t="n"/>
      <c r="CF592" s="18">
        <f>IF($CE592="","",IFERROR(VLOOKUP(IFERROR(VLOOKUP(IF(ISNUMBER(FIND(" – ",$CE592)),LEFT($CE592,FIND(" – ",$CE592)-1),$CE592),ProdTbl,5,0),""),BasketTbl,2,0),"کد ناشناخته"))</f>
        <v/>
      </c>
      <c r="CG592" s="18">
        <f>IF($CE592="","",IFERROR(VLOOKUP(IF(ISNUMBER(FIND(" – ",$CE592)),LEFT($CE592,FIND(" – ",$CE592)-1),$CE592),ProdTbl,3,0),"کد ناشناخته"))</f>
        <v/>
      </c>
      <c r="CH592" s="22" t="n"/>
      <c r="CI592" s="21" t="n"/>
    </row>
    <row r="593">
      <c r="A593" s="18">
        <f>IF($B593="","",COUNTA($B$10:$B593))</f>
        <v/>
      </c>
      <c r="B593" s="19" t="n"/>
      <c r="C593" s="20" t="n"/>
      <c r="D593" s="19" t="n"/>
      <c r="E593" s="18">
        <f>IF($D593="","",IFERROR(VLOOKUP(IF(ISNUMBER(FIND(" – ",$D593)),LEFT($D593,FIND(" – ",$D593)-1),$D593),SellerTbl,2,0),"کد ناشناخته"))</f>
        <v/>
      </c>
      <c r="F593" s="21" t="n"/>
      <c r="G593" s="21" t="n"/>
      <c r="H593" s="22" t="n"/>
      <c r="I593" s="23">
        <f>IF(OR($F593="",$G593=""),"",$F593-$G593)</f>
        <v/>
      </c>
      <c r="J593" s="18">
        <f>IF($I593="","",IF(ABS($I593)&lt;=0.01*$F593,"√","×"))</f>
        <v/>
      </c>
      <c r="K593" s="23">
        <f>IF(COUNT($Q593,$V593,$AA593,$AF593,$AK593,$AP593,$AU593,$AZ593,$BE593,$BJ593,$BO593,$BT593,$BY593,$CD593,$CI593)=0,"",SUM($Q593,$V593,$AA593,$AF593,$AK593,$AP593,$AU593,$AZ593,$BE593,$BJ593,$BO593,$BT593,$BY593,$CD593,$CI593))</f>
        <v/>
      </c>
      <c r="L593" s="23">
        <f>IF(OR($F593="",$K593=""),"",$F593-$K593)</f>
        <v/>
      </c>
      <c r="M593" s="20" t="n"/>
      <c r="N593" s="18">
        <f>IF($M593="","",IFERROR(VLOOKUP(IFERROR(VLOOKUP(IF(ISNUMBER(FIND(" – ",$M593)),LEFT($M593,FIND(" – ",$M593)-1),$M593),ProdTbl,5,0),""),BasketTbl,2,0),"کد ناشناخته"))</f>
        <v/>
      </c>
      <c r="O593" s="18">
        <f>IF($M593="","",IFERROR(VLOOKUP(IF(ISNUMBER(FIND(" – ",$M593)),LEFT($M593,FIND(" – ",$M593)-1),$M593),ProdTbl,3,0),"کد ناشناخته"))</f>
        <v/>
      </c>
      <c r="P593" s="22" t="n"/>
      <c r="Q593" s="21" t="n"/>
      <c r="R593" s="20" t="n"/>
      <c r="S593" s="18">
        <f>IF($R593="","",IFERROR(VLOOKUP(IFERROR(VLOOKUP(IF(ISNUMBER(FIND(" – ",$R593)),LEFT($R593,FIND(" – ",$R593)-1),$R593),ProdTbl,5,0),""),BasketTbl,2,0),"کد ناشناخته"))</f>
        <v/>
      </c>
      <c r="T593" s="18">
        <f>IF($R593="","",IFERROR(VLOOKUP(IF(ISNUMBER(FIND(" – ",$R593)),LEFT($R593,FIND(" – ",$R593)-1),$R593),ProdTbl,3,0),"کد ناشناخته"))</f>
        <v/>
      </c>
      <c r="U593" s="22" t="n"/>
      <c r="V593" s="21" t="n"/>
      <c r="W593" s="20" t="n"/>
      <c r="X593" s="18">
        <f>IF($W593="","",IFERROR(VLOOKUP(IFERROR(VLOOKUP(IF(ISNUMBER(FIND(" – ",$W593)),LEFT($W593,FIND(" – ",$W593)-1),$W593),ProdTbl,5,0),""),BasketTbl,2,0),"کد ناشناخته"))</f>
        <v/>
      </c>
      <c r="Y593" s="18">
        <f>IF($W593="","",IFERROR(VLOOKUP(IF(ISNUMBER(FIND(" – ",$W593)),LEFT($W593,FIND(" – ",$W593)-1),$W593),ProdTbl,3,0),"کد ناشناخته"))</f>
        <v/>
      </c>
      <c r="Z593" s="22" t="n"/>
      <c r="AA593" s="21" t="n"/>
      <c r="AB593" s="20" t="n"/>
      <c r="AC593" s="18">
        <f>IF($AB593="","",IFERROR(VLOOKUP(IFERROR(VLOOKUP(IF(ISNUMBER(FIND(" – ",$AB593)),LEFT($AB593,FIND(" – ",$AB593)-1),$AB593),ProdTbl,5,0),""),BasketTbl,2,0),"کد ناشناخته"))</f>
        <v/>
      </c>
      <c r="AD593" s="18">
        <f>IF($AB593="","",IFERROR(VLOOKUP(IF(ISNUMBER(FIND(" – ",$AB593)),LEFT($AB593,FIND(" – ",$AB593)-1),$AB593),ProdTbl,3,0),"کد ناشناخته"))</f>
        <v/>
      </c>
      <c r="AE593" s="22" t="n"/>
      <c r="AF593" s="21" t="n"/>
      <c r="AG593" s="20" t="n"/>
      <c r="AH593" s="18">
        <f>IF($AG593="","",IFERROR(VLOOKUP(IFERROR(VLOOKUP(IF(ISNUMBER(FIND(" – ",$AG593)),LEFT($AG593,FIND(" – ",$AG593)-1),$AG593),ProdTbl,5,0),""),BasketTbl,2,0),"کد ناشناخته"))</f>
        <v/>
      </c>
      <c r="AI593" s="18">
        <f>IF($AG593="","",IFERROR(VLOOKUP(IF(ISNUMBER(FIND(" – ",$AG593)),LEFT($AG593,FIND(" – ",$AG593)-1),$AG593),ProdTbl,3,0),"کد ناشناخته"))</f>
        <v/>
      </c>
      <c r="AJ593" s="22" t="n"/>
      <c r="AK593" s="21" t="n"/>
      <c r="AL593" s="20" t="n"/>
      <c r="AM593" s="18">
        <f>IF($AL593="","",IFERROR(VLOOKUP(IFERROR(VLOOKUP(IF(ISNUMBER(FIND(" – ",$AL593)),LEFT($AL593,FIND(" – ",$AL593)-1),$AL593),ProdTbl,5,0),""),BasketTbl,2,0),"کد ناشناخته"))</f>
        <v/>
      </c>
      <c r="AN593" s="18">
        <f>IF($AL593="","",IFERROR(VLOOKUP(IF(ISNUMBER(FIND(" – ",$AL593)),LEFT($AL593,FIND(" – ",$AL593)-1),$AL593),ProdTbl,3,0),"کد ناشناخته"))</f>
        <v/>
      </c>
      <c r="AO593" s="22" t="n"/>
      <c r="AP593" s="21" t="n"/>
      <c r="AQ593" s="20" t="n"/>
      <c r="AR593" s="18">
        <f>IF($AQ593="","",IFERROR(VLOOKUP(IFERROR(VLOOKUP(IF(ISNUMBER(FIND(" – ",$AQ593)),LEFT($AQ593,FIND(" – ",$AQ593)-1),$AQ593),ProdTbl,5,0),""),BasketTbl,2,0),"کد ناشناخته"))</f>
        <v/>
      </c>
      <c r="AS593" s="18">
        <f>IF($AQ593="","",IFERROR(VLOOKUP(IF(ISNUMBER(FIND(" – ",$AQ593)),LEFT($AQ593,FIND(" – ",$AQ593)-1),$AQ593),ProdTbl,3,0),"کد ناشناخته"))</f>
        <v/>
      </c>
      <c r="AT593" s="22" t="n"/>
      <c r="AU593" s="21" t="n"/>
      <c r="AV593" s="20" t="n"/>
      <c r="AW593" s="18">
        <f>IF($AV593="","",IFERROR(VLOOKUP(IFERROR(VLOOKUP(IF(ISNUMBER(FIND(" – ",$AV593)),LEFT($AV593,FIND(" – ",$AV593)-1),$AV593),ProdTbl,5,0),""),BasketTbl,2,0),"کد ناشناخته"))</f>
        <v/>
      </c>
      <c r="AX593" s="18">
        <f>IF($AV593="","",IFERROR(VLOOKUP(IF(ISNUMBER(FIND(" – ",$AV593)),LEFT($AV593,FIND(" – ",$AV593)-1),$AV593),ProdTbl,3,0),"کد ناشناخته"))</f>
        <v/>
      </c>
      <c r="AY593" s="22" t="n"/>
      <c r="AZ593" s="21" t="n"/>
      <c r="BA593" s="20" t="n"/>
      <c r="BB593" s="18">
        <f>IF($BA593="","",IFERROR(VLOOKUP(IFERROR(VLOOKUP(IF(ISNUMBER(FIND(" – ",$BA593)),LEFT($BA593,FIND(" – ",$BA593)-1),$BA593),ProdTbl,5,0),""),BasketTbl,2,0),"کد ناشناخته"))</f>
        <v/>
      </c>
      <c r="BC593" s="18">
        <f>IF($BA593="","",IFERROR(VLOOKUP(IF(ISNUMBER(FIND(" – ",$BA593)),LEFT($BA593,FIND(" – ",$BA593)-1),$BA593),ProdTbl,3,0),"کد ناشناخته"))</f>
        <v/>
      </c>
      <c r="BD593" s="22" t="n"/>
      <c r="BE593" s="21" t="n"/>
      <c r="BF593" s="20" t="n"/>
      <c r="BG593" s="18">
        <f>IF($BF593="","",IFERROR(VLOOKUP(IFERROR(VLOOKUP(IF(ISNUMBER(FIND(" – ",$BF593)),LEFT($BF593,FIND(" – ",$BF593)-1),$BF593),ProdTbl,5,0),""),BasketTbl,2,0),"کد ناشناخته"))</f>
        <v/>
      </c>
      <c r="BH593" s="18">
        <f>IF($BF593="","",IFERROR(VLOOKUP(IF(ISNUMBER(FIND(" – ",$BF593)),LEFT($BF593,FIND(" – ",$BF593)-1),$BF593),ProdTbl,3,0),"کد ناشناخته"))</f>
        <v/>
      </c>
      <c r="BI593" s="22" t="n"/>
      <c r="BJ593" s="21" t="n"/>
      <c r="BK593" s="20" t="n"/>
      <c r="BL593" s="18">
        <f>IF($BK593="","",IFERROR(VLOOKUP(IFERROR(VLOOKUP(IF(ISNUMBER(FIND(" – ",$BK593)),LEFT($BK593,FIND(" – ",$BK593)-1),$BK593),ProdTbl,5,0),""),BasketTbl,2,0),"کد ناشناخته"))</f>
        <v/>
      </c>
      <c r="BM593" s="18">
        <f>IF($BK593="","",IFERROR(VLOOKUP(IF(ISNUMBER(FIND(" – ",$BK593)),LEFT($BK593,FIND(" – ",$BK593)-1),$BK593),ProdTbl,3,0),"کد ناشناخته"))</f>
        <v/>
      </c>
      <c r="BN593" s="22" t="n"/>
      <c r="BO593" s="21" t="n"/>
      <c r="BP593" s="20" t="n"/>
      <c r="BQ593" s="18">
        <f>IF($BP593="","",IFERROR(VLOOKUP(IFERROR(VLOOKUP(IF(ISNUMBER(FIND(" – ",$BP593)),LEFT($BP593,FIND(" – ",$BP593)-1),$BP593),ProdTbl,5,0),""),BasketTbl,2,0),"کد ناشناخته"))</f>
        <v/>
      </c>
      <c r="BR593" s="18">
        <f>IF($BP593="","",IFERROR(VLOOKUP(IF(ISNUMBER(FIND(" – ",$BP593)),LEFT($BP593,FIND(" – ",$BP593)-1),$BP593),ProdTbl,3,0),"کد ناشناخته"))</f>
        <v/>
      </c>
      <c r="BS593" s="22" t="n"/>
      <c r="BT593" s="21" t="n"/>
      <c r="BU593" s="20" t="n"/>
      <c r="BV593" s="18">
        <f>IF($BU593="","",IFERROR(VLOOKUP(IFERROR(VLOOKUP(IF(ISNUMBER(FIND(" – ",$BU593)),LEFT($BU593,FIND(" – ",$BU593)-1),$BU593),ProdTbl,5,0),""),BasketTbl,2,0),"کد ناشناخته"))</f>
        <v/>
      </c>
      <c r="BW593" s="18">
        <f>IF($BU593="","",IFERROR(VLOOKUP(IF(ISNUMBER(FIND(" – ",$BU593)),LEFT($BU593,FIND(" – ",$BU593)-1),$BU593),ProdTbl,3,0),"کد ناشناخته"))</f>
        <v/>
      </c>
      <c r="BX593" s="22" t="n"/>
      <c r="BY593" s="21" t="n"/>
      <c r="BZ593" s="20" t="n"/>
      <c r="CA593" s="18">
        <f>IF($BZ593="","",IFERROR(VLOOKUP(IFERROR(VLOOKUP(IF(ISNUMBER(FIND(" – ",$BZ593)),LEFT($BZ593,FIND(" – ",$BZ593)-1),$BZ593),ProdTbl,5,0),""),BasketTbl,2,0),"کد ناشناخته"))</f>
        <v/>
      </c>
      <c r="CB593" s="18">
        <f>IF($BZ593="","",IFERROR(VLOOKUP(IF(ISNUMBER(FIND(" – ",$BZ593)),LEFT($BZ593,FIND(" – ",$BZ593)-1),$BZ593),ProdTbl,3,0),"کد ناشناخته"))</f>
        <v/>
      </c>
      <c r="CC593" s="22" t="n"/>
      <c r="CD593" s="21" t="n"/>
      <c r="CE593" s="20" t="n"/>
      <c r="CF593" s="18">
        <f>IF($CE593="","",IFERROR(VLOOKUP(IFERROR(VLOOKUP(IF(ISNUMBER(FIND(" – ",$CE593)),LEFT($CE593,FIND(" – ",$CE593)-1),$CE593),ProdTbl,5,0),""),BasketTbl,2,0),"کد ناشناخته"))</f>
        <v/>
      </c>
      <c r="CG593" s="18">
        <f>IF($CE593="","",IFERROR(VLOOKUP(IF(ISNUMBER(FIND(" – ",$CE593)),LEFT($CE593,FIND(" – ",$CE593)-1),$CE593),ProdTbl,3,0),"کد ناشناخته"))</f>
        <v/>
      </c>
      <c r="CH593" s="22" t="n"/>
      <c r="CI593" s="21" t="n"/>
    </row>
    <row r="594">
      <c r="A594" s="18">
        <f>IF($B594="","",COUNTA($B$10:$B594))</f>
        <v/>
      </c>
      <c r="B594" s="19" t="n"/>
      <c r="C594" s="20" t="n"/>
      <c r="D594" s="19" t="n"/>
      <c r="E594" s="18">
        <f>IF($D594="","",IFERROR(VLOOKUP(IF(ISNUMBER(FIND(" – ",$D594)),LEFT($D594,FIND(" – ",$D594)-1),$D594),SellerTbl,2,0),"کد ناشناخته"))</f>
        <v/>
      </c>
      <c r="F594" s="21" t="n"/>
      <c r="G594" s="21" t="n"/>
      <c r="H594" s="22" t="n"/>
      <c r="I594" s="23">
        <f>IF(OR($F594="",$G594=""),"",$F594-$G594)</f>
        <v/>
      </c>
      <c r="J594" s="18">
        <f>IF($I594="","",IF(ABS($I594)&lt;=0.01*$F594,"√","×"))</f>
        <v/>
      </c>
      <c r="K594" s="23">
        <f>IF(COUNT($Q594,$V594,$AA594,$AF594,$AK594,$AP594,$AU594,$AZ594,$BE594,$BJ594,$BO594,$BT594,$BY594,$CD594,$CI594)=0,"",SUM($Q594,$V594,$AA594,$AF594,$AK594,$AP594,$AU594,$AZ594,$BE594,$BJ594,$BO594,$BT594,$BY594,$CD594,$CI594))</f>
        <v/>
      </c>
      <c r="L594" s="23">
        <f>IF(OR($F594="",$K594=""),"",$F594-$K594)</f>
        <v/>
      </c>
      <c r="M594" s="20" t="n"/>
      <c r="N594" s="18">
        <f>IF($M594="","",IFERROR(VLOOKUP(IFERROR(VLOOKUP(IF(ISNUMBER(FIND(" – ",$M594)),LEFT($M594,FIND(" – ",$M594)-1),$M594),ProdTbl,5,0),""),BasketTbl,2,0),"کد ناشناخته"))</f>
        <v/>
      </c>
      <c r="O594" s="18">
        <f>IF($M594="","",IFERROR(VLOOKUP(IF(ISNUMBER(FIND(" – ",$M594)),LEFT($M594,FIND(" – ",$M594)-1),$M594),ProdTbl,3,0),"کد ناشناخته"))</f>
        <v/>
      </c>
      <c r="P594" s="22" t="n"/>
      <c r="Q594" s="21" t="n"/>
      <c r="R594" s="20" t="n"/>
      <c r="S594" s="18">
        <f>IF($R594="","",IFERROR(VLOOKUP(IFERROR(VLOOKUP(IF(ISNUMBER(FIND(" – ",$R594)),LEFT($R594,FIND(" – ",$R594)-1),$R594),ProdTbl,5,0),""),BasketTbl,2,0),"کد ناشناخته"))</f>
        <v/>
      </c>
      <c r="T594" s="18">
        <f>IF($R594="","",IFERROR(VLOOKUP(IF(ISNUMBER(FIND(" – ",$R594)),LEFT($R594,FIND(" – ",$R594)-1),$R594),ProdTbl,3,0),"کد ناشناخته"))</f>
        <v/>
      </c>
      <c r="U594" s="22" t="n"/>
      <c r="V594" s="21" t="n"/>
      <c r="W594" s="20" t="n"/>
      <c r="X594" s="18">
        <f>IF($W594="","",IFERROR(VLOOKUP(IFERROR(VLOOKUP(IF(ISNUMBER(FIND(" – ",$W594)),LEFT($W594,FIND(" – ",$W594)-1),$W594),ProdTbl,5,0),""),BasketTbl,2,0),"کد ناشناخته"))</f>
        <v/>
      </c>
      <c r="Y594" s="18">
        <f>IF($W594="","",IFERROR(VLOOKUP(IF(ISNUMBER(FIND(" – ",$W594)),LEFT($W594,FIND(" – ",$W594)-1),$W594),ProdTbl,3,0),"کد ناشناخته"))</f>
        <v/>
      </c>
      <c r="Z594" s="22" t="n"/>
      <c r="AA594" s="21" t="n"/>
      <c r="AB594" s="20" t="n"/>
      <c r="AC594" s="18">
        <f>IF($AB594="","",IFERROR(VLOOKUP(IFERROR(VLOOKUP(IF(ISNUMBER(FIND(" – ",$AB594)),LEFT($AB594,FIND(" – ",$AB594)-1),$AB594),ProdTbl,5,0),""),BasketTbl,2,0),"کد ناشناخته"))</f>
        <v/>
      </c>
      <c r="AD594" s="18">
        <f>IF($AB594="","",IFERROR(VLOOKUP(IF(ISNUMBER(FIND(" – ",$AB594)),LEFT($AB594,FIND(" – ",$AB594)-1),$AB594),ProdTbl,3,0),"کد ناشناخته"))</f>
        <v/>
      </c>
      <c r="AE594" s="22" t="n"/>
      <c r="AF594" s="21" t="n"/>
      <c r="AG594" s="20" t="n"/>
      <c r="AH594" s="18">
        <f>IF($AG594="","",IFERROR(VLOOKUP(IFERROR(VLOOKUP(IF(ISNUMBER(FIND(" – ",$AG594)),LEFT($AG594,FIND(" – ",$AG594)-1),$AG594),ProdTbl,5,0),""),BasketTbl,2,0),"کد ناشناخته"))</f>
        <v/>
      </c>
      <c r="AI594" s="18">
        <f>IF($AG594="","",IFERROR(VLOOKUP(IF(ISNUMBER(FIND(" – ",$AG594)),LEFT($AG594,FIND(" – ",$AG594)-1),$AG594),ProdTbl,3,0),"کد ناشناخته"))</f>
        <v/>
      </c>
      <c r="AJ594" s="22" t="n"/>
      <c r="AK594" s="21" t="n"/>
      <c r="AL594" s="20" t="n"/>
      <c r="AM594" s="18">
        <f>IF($AL594="","",IFERROR(VLOOKUP(IFERROR(VLOOKUP(IF(ISNUMBER(FIND(" – ",$AL594)),LEFT($AL594,FIND(" – ",$AL594)-1),$AL594),ProdTbl,5,0),""),BasketTbl,2,0),"کد ناشناخته"))</f>
        <v/>
      </c>
      <c r="AN594" s="18">
        <f>IF($AL594="","",IFERROR(VLOOKUP(IF(ISNUMBER(FIND(" – ",$AL594)),LEFT($AL594,FIND(" – ",$AL594)-1),$AL594),ProdTbl,3,0),"کد ناشناخته"))</f>
        <v/>
      </c>
      <c r="AO594" s="22" t="n"/>
      <c r="AP594" s="21" t="n"/>
      <c r="AQ594" s="20" t="n"/>
      <c r="AR594" s="18">
        <f>IF($AQ594="","",IFERROR(VLOOKUP(IFERROR(VLOOKUP(IF(ISNUMBER(FIND(" – ",$AQ594)),LEFT($AQ594,FIND(" – ",$AQ594)-1),$AQ594),ProdTbl,5,0),""),BasketTbl,2,0),"کد ناشناخته"))</f>
        <v/>
      </c>
      <c r="AS594" s="18">
        <f>IF($AQ594="","",IFERROR(VLOOKUP(IF(ISNUMBER(FIND(" – ",$AQ594)),LEFT($AQ594,FIND(" – ",$AQ594)-1),$AQ594),ProdTbl,3,0),"کد ناشناخته"))</f>
        <v/>
      </c>
      <c r="AT594" s="22" t="n"/>
      <c r="AU594" s="21" t="n"/>
      <c r="AV594" s="20" t="n"/>
      <c r="AW594" s="18">
        <f>IF($AV594="","",IFERROR(VLOOKUP(IFERROR(VLOOKUP(IF(ISNUMBER(FIND(" – ",$AV594)),LEFT($AV594,FIND(" – ",$AV594)-1),$AV594),ProdTbl,5,0),""),BasketTbl,2,0),"کد ناشناخته"))</f>
        <v/>
      </c>
      <c r="AX594" s="18">
        <f>IF($AV594="","",IFERROR(VLOOKUP(IF(ISNUMBER(FIND(" – ",$AV594)),LEFT($AV594,FIND(" – ",$AV594)-1),$AV594),ProdTbl,3,0),"کد ناشناخته"))</f>
        <v/>
      </c>
      <c r="AY594" s="22" t="n"/>
      <c r="AZ594" s="21" t="n"/>
      <c r="BA594" s="20" t="n"/>
      <c r="BB594" s="18">
        <f>IF($BA594="","",IFERROR(VLOOKUP(IFERROR(VLOOKUP(IF(ISNUMBER(FIND(" – ",$BA594)),LEFT($BA594,FIND(" – ",$BA594)-1),$BA594),ProdTbl,5,0),""),BasketTbl,2,0),"کد ناشناخته"))</f>
        <v/>
      </c>
      <c r="BC594" s="18">
        <f>IF($BA594="","",IFERROR(VLOOKUP(IF(ISNUMBER(FIND(" – ",$BA594)),LEFT($BA594,FIND(" – ",$BA594)-1),$BA594),ProdTbl,3,0),"کد ناشناخته"))</f>
        <v/>
      </c>
      <c r="BD594" s="22" t="n"/>
      <c r="BE594" s="21" t="n"/>
      <c r="BF594" s="20" t="n"/>
      <c r="BG594" s="18">
        <f>IF($BF594="","",IFERROR(VLOOKUP(IFERROR(VLOOKUP(IF(ISNUMBER(FIND(" – ",$BF594)),LEFT($BF594,FIND(" – ",$BF594)-1),$BF594),ProdTbl,5,0),""),BasketTbl,2,0),"کد ناشناخته"))</f>
        <v/>
      </c>
      <c r="BH594" s="18">
        <f>IF($BF594="","",IFERROR(VLOOKUP(IF(ISNUMBER(FIND(" – ",$BF594)),LEFT($BF594,FIND(" – ",$BF594)-1),$BF594),ProdTbl,3,0),"کد ناشناخته"))</f>
        <v/>
      </c>
      <c r="BI594" s="22" t="n"/>
      <c r="BJ594" s="21" t="n"/>
      <c r="BK594" s="20" t="n"/>
      <c r="BL594" s="18">
        <f>IF($BK594="","",IFERROR(VLOOKUP(IFERROR(VLOOKUP(IF(ISNUMBER(FIND(" – ",$BK594)),LEFT($BK594,FIND(" – ",$BK594)-1),$BK594),ProdTbl,5,0),""),BasketTbl,2,0),"کد ناشناخته"))</f>
        <v/>
      </c>
      <c r="BM594" s="18">
        <f>IF($BK594="","",IFERROR(VLOOKUP(IF(ISNUMBER(FIND(" – ",$BK594)),LEFT($BK594,FIND(" – ",$BK594)-1),$BK594),ProdTbl,3,0),"کد ناشناخته"))</f>
        <v/>
      </c>
      <c r="BN594" s="22" t="n"/>
      <c r="BO594" s="21" t="n"/>
      <c r="BP594" s="20" t="n"/>
      <c r="BQ594" s="18">
        <f>IF($BP594="","",IFERROR(VLOOKUP(IFERROR(VLOOKUP(IF(ISNUMBER(FIND(" – ",$BP594)),LEFT($BP594,FIND(" – ",$BP594)-1),$BP594),ProdTbl,5,0),""),BasketTbl,2,0),"کد ناشناخته"))</f>
        <v/>
      </c>
      <c r="BR594" s="18">
        <f>IF($BP594="","",IFERROR(VLOOKUP(IF(ISNUMBER(FIND(" – ",$BP594)),LEFT($BP594,FIND(" – ",$BP594)-1),$BP594),ProdTbl,3,0),"کد ناشناخته"))</f>
        <v/>
      </c>
      <c r="BS594" s="22" t="n"/>
      <c r="BT594" s="21" t="n"/>
      <c r="BU594" s="20" t="n"/>
      <c r="BV594" s="18">
        <f>IF($BU594="","",IFERROR(VLOOKUP(IFERROR(VLOOKUP(IF(ISNUMBER(FIND(" – ",$BU594)),LEFT($BU594,FIND(" – ",$BU594)-1),$BU594),ProdTbl,5,0),""),BasketTbl,2,0),"کد ناشناخته"))</f>
        <v/>
      </c>
      <c r="BW594" s="18">
        <f>IF($BU594="","",IFERROR(VLOOKUP(IF(ISNUMBER(FIND(" – ",$BU594)),LEFT($BU594,FIND(" – ",$BU594)-1),$BU594),ProdTbl,3,0),"کد ناشناخته"))</f>
        <v/>
      </c>
      <c r="BX594" s="22" t="n"/>
      <c r="BY594" s="21" t="n"/>
      <c r="BZ594" s="20" t="n"/>
      <c r="CA594" s="18">
        <f>IF($BZ594="","",IFERROR(VLOOKUP(IFERROR(VLOOKUP(IF(ISNUMBER(FIND(" – ",$BZ594)),LEFT($BZ594,FIND(" – ",$BZ594)-1),$BZ594),ProdTbl,5,0),""),BasketTbl,2,0),"کد ناشناخته"))</f>
        <v/>
      </c>
      <c r="CB594" s="18">
        <f>IF($BZ594="","",IFERROR(VLOOKUP(IF(ISNUMBER(FIND(" – ",$BZ594)),LEFT($BZ594,FIND(" – ",$BZ594)-1),$BZ594),ProdTbl,3,0),"کد ناشناخته"))</f>
        <v/>
      </c>
      <c r="CC594" s="22" t="n"/>
      <c r="CD594" s="21" t="n"/>
      <c r="CE594" s="20" t="n"/>
      <c r="CF594" s="18">
        <f>IF($CE594="","",IFERROR(VLOOKUP(IFERROR(VLOOKUP(IF(ISNUMBER(FIND(" – ",$CE594)),LEFT($CE594,FIND(" – ",$CE594)-1),$CE594),ProdTbl,5,0),""),BasketTbl,2,0),"کد ناشناخته"))</f>
        <v/>
      </c>
      <c r="CG594" s="18">
        <f>IF($CE594="","",IFERROR(VLOOKUP(IF(ISNUMBER(FIND(" – ",$CE594)),LEFT($CE594,FIND(" – ",$CE594)-1),$CE594),ProdTbl,3,0),"کد ناشناخته"))</f>
        <v/>
      </c>
      <c r="CH594" s="22" t="n"/>
      <c r="CI594" s="21" t="n"/>
    </row>
    <row r="595">
      <c r="A595" s="18">
        <f>IF($B595="","",COUNTA($B$10:$B595))</f>
        <v/>
      </c>
      <c r="B595" s="19" t="n"/>
      <c r="C595" s="20" t="n"/>
      <c r="D595" s="19" t="n"/>
      <c r="E595" s="18">
        <f>IF($D595="","",IFERROR(VLOOKUP(IF(ISNUMBER(FIND(" – ",$D595)),LEFT($D595,FIND(" – ",$D595)-1),$D595),SellerTbl,2,0),"کد ناشناخته"))</f>
        <v/>
      </c>
      <c r="F595" s="21" t="n"/>
      <c r="G595" s="21" t="n"/>
      <c r="H595" s="22" t="n"/>
      <c r="I595" s="23">
        <f>IF(OR($F595="",$G595=""),"",$F595-$G595)</f>
        <v/>
      </c>
      <c r="J595" s="18">
        <f>IF($I595="","",IF(ABS($I595)&lt;=0.01*$F595,"√","×"))</f>
        <v/>
      </c>
      <c r="K595" s="23">
        <f>IF(COUNT($Q595,$V595,$AA595,$AF595,$AK595,$AP595,$AU595,$AZ595,$BE595,$BJ595,$BO595,$BT595,$BY595,$CD595,$CI595)=0,"",SUM($Q595,$V595,$AA595,$AF595,$AK595,$AP595,$AU595,$AZ595,$BE595,$BJ595,$BO595,$BT595,$BY595,$CD595,$CI595))</f>
        <v/>
      </c>
      <c r="L595" s="23">
        <f>IF(OR($F595="",$K595=""),"",$F595-$K595)</f>
        <v/>
      </c>
      <c r="M595" s="20" t="n"/>
      <c r="N595" s="18">
        <f>IF($M595="","",IFERROR(VLOOKUP(IFERROR(VLOOKUP(IF(ISNUMBER(FIND(" – ",$M595)),LEFT($M595,FIND(" – ",$M595)-1),$M595),ProdTbl,5,0),""),BasketTbl,2,0),"کد ناشناخته"))</f>
        <v/>
      </c>
      <c r="O595" s="18">
        <f>IF($M595="","",IFERROR(VLOOKUP(IF(ISNUMBER(FIND(" – ",$M595)),LEFT($M595,FIND(" – ",$M595)-1),$M595),ProdTbl,3,0),"کد ناشناخته"))</f>
        <v/>
      </c>
      <c r="P595" s="22" t="n"/>
      <c r="Q595" s="21" t="n"/>
      <c r="R595" s="20" t="n"/>
      <c r="S595" s="18">
        <f>IF($R595="","",IFERROR(VLOOKUP(IFERROR(VLOOKUP(IF(ISNUMBER(FIND(" – ",$R595)),LEFT($R595,FIND(" – ",$R595)-1),$R595),ProdTbl,5,0),""),BasketTbl,2,0),"کد ناشناخته"))</f>
        <v/>
      </c>
      <c r="T595" s="18">
        <f>IF($R595="","",IFERROR(VLOOKUP(IF(ISNUMBER(FIND(" – ",$R595)),LEFT($R595,FIND(" – ",$R595)-1),$R595),ProdTbl,3,0),"کد ناشناخته"))</f>
        <v/>
      </c>
      <c r="U595" s="22" t="n"/>
      <c r="V595" s="21" t="n"/>
      <c r="W595" s="20" t="n"/>
      <c r="X595" s="18">
        <f>IF($W595="","",IFERROR(VLOOKUP(IFERROR(VLOOKUP(IF(ISNUMBER(FIND(" – ",$W595)),LEFT($W595,FIND(" – ",$W595)-1),$W595),ProdTbl,5,0),""),BasketTbl,2,0),"کد ناشناخته"))</f>
        <v/>
      </c>
      <c r="Y595" s="18">
        <f>IF($W595="","",IFERROR(VLOOKUP(IF(ISNUMBER(FIND(" – ",$W595)),LEFT($W595,FIND(" – ",$W595)-1),$W595),ProdTbl,3,0),"کد ناشناخته"))</f>
        <v/>
      </c>
      <c r="Z595" s="22" t="n"/>
      <c r="AA595" s="21" t="n"/>
      <c r="AB595" s="20" t="n"/>
      <c r="AC595" s="18">
        <f>IF($AB595="","",IFERROR(VLOOKUP(IFERROR(VLOOKUP(IF(ISNUMBER(FIND(" – ",$AB595)),LEFT($AB595,FIND(" – ",$AB595)-1),$AB595),ProdTbl,5,0),""),BasketTbl,2,0),"کد ناشناخته"))</f>
        <v/>
      </c>
      <c r="AD595" s="18">
        <f>IF($AB595="","",IFERROR(VLOOKUP(IF(ISNUMBER(FIND(" – ",$AB595)),LEFT($AB595,FIND(" – ",$AB595)-1),$AB595),ProdTbl,3,0),"کد ناشناخته"))</f>
        <v/>
      </c>
      <c r="AE595" s="22" t="n"/>
      <c r="AF595" s="21" t="n"/>
      <c r="AG595" s="20" t="n"/>
      <c r="AH595" s="18">
        <f>IF($AG595="","",IFERROR(VLOOKUP(IFERROR(VLOOKUP(IF(ISNUMBER(FIND(" – ",$AG595)),LEFT($AG595,FIND(" – ",$AG595)-1),$AG595),ProdTbl,5,0),""),BasketTbl,2,0),"کد ناشناخته"))</f>
        <v/>
      </c>
      <c r="AI595" s="18">
        <f>IF($AG595="","",IFERROR(VLOOKUP(IF(ISNUMBER(FIND(" – ",$AG595)),LEFT($AG595,FIND(" – ",$AG595)-1),$AG595),ProdTbl,3,0),"کد ناشناخته"))</f>
        <v/>
      </c>
      <c r="AJ595" s="22" t="n"/>
      <c r="AK595" s="21" t="n"/>
      <c r="AL595" s="20" t="n"/>
      <c r="AM595" s="18">
        <f>IF($AL595="","",IFERROR(VLOOKUP(IFERROR(VLOOKUP(IF(ISNUMBER(FIND(" – ",$AL595)),LEFT($AL595,FIND(" – ",$AL595)-1),$AL595),ProdTbl,5,0),""),BasketTbl,2,0),"کد ناشناخته"))</f>
        <v/>
      </c>
      <c r="AN595" s="18">
        <f>IF($AL595="","",IFERROR(VLOOKUP(IF(ISNUMBER(FIND(" – ",$AL595)),LEFT($AL595,FIND(" – ",$AL595)-1),$AL595),ProdTbl,3,0),"کد ناشناخته"))</f>
        <v/>
      </c>
      <c r="AO595" s="22" t="n"/>
      <c r="AP595" s="21" t="n"/>
      <c r="AQ595" s="20" t="n"/>
      <c r="AR595" s="18">
        <f>IF($AQ595="","",IFERROR(VLOOKUP(IFERROR(VLOOKUP(IF(ISNUMBER(FIND(" – ",$AQ595)),LEFT($AQ595,FIND(" – ",$AQ595)-1),$AQ595),ProdTbl,5,0),""),BasketTbl,2,0),"کد ناشناخته"))</f>
        <v/>
      </c>
      <c r="AS595" s="18">
        <f>IF($AQ595="","",IFERROR(VLOOKUP(IF(ISNUMBER(FIND(" – ",$AQ595)),LEFT($AQ595,FIND(" – ",$AQ595)-1),$AQ595),ProdTbl,3,0),"کد ناشناخته"))</f>
        <v/>
      </c>
      <c r="AT595" s="22" t="n"/>
      <c r="AU595" s="21" t="n"/>
      <c r="AV595" s="20" t="n"/>
      <c r="AW595" s="18">
        <f>IF($AV595="","",IFERROR(VLOOKUP(IFERROR(VLOOKUP(IF(ISNUMBER(FIND(" – ",$AV595)),LEFT($AV595,FIND(" – ",$AV595)-1),$AV595),ProdTbl,5,0),""),BasketTbl,2,0),"کد ناشناخته"))</f>
        <v/>
      </c>
      <c r="AX595" s="18">
        <f>IF($AV595="","",IFERROR(VLOOKUP(IF(ISNUMBER(FIND(" – ",$AV595)),LEFT($AV595,FIND(" – ",$AV595)-1),$AV595),ProdTbl,3,0),"کد ناشناخته"))</f>
        <v/>
      </c>
      <c r="AY595" s="22" t="n"/>
      <c r="AZ595" s="21" t="n"/>
      <c r="BA595" s="20" t="n"/>
      <c r="BB595" s="18">
        <f>IF($BA595="","",IFERROR(VLOOKUP(IFERROR(VLOOKUP(IF(ISNUMBER(FIND(" – ",$BA595)),LEFT($BA595,FIND(" – ",$BA595)-1),$BA595),ProdTbl,5,0),""),BasketTbl,2,0),"کد ناشناخته"))</f>
        <v/>
      </c>
      <c r="BC595" s="18">
        <f>IF($BA595="","",IFERROR(VLOOKUP(IF(ISNUMBER(FIND(" – ",$BA595)),LEFT($BA595,FIND(" – ",$BA595)-1),$BA595),ProdTbl,3,0),"کد ناشناخته"))</f>
        <v/>
      </c>
      <c r="BD595" s="22" t="n"/>
      <c r="BE595" s="21" t="n"/>
      <c r="BF595" s="20" t="n"/>
      <c r="BG595" s="18">
        <f>IF($BF595="","",IFERROR(VLOOKUP(IFERROR(VLOOKUP(IF(ISNUMBER(FIND(" – ",$BF595)),LEFT($BF595,FIND(" – ",$BF595)-1),$BF595),ProdTbl,5,0),""),BasketTbl,2,0),"کد ناشناخته"))</f>
        <v/>
      </c>
      <c r="BH595" s="18">
        <f>IF($BF595="","",IFERROR(VLOOKUP(IF(ISNUMBER(FIND(" – ",$BF595)),LEFT($BF595,FIND(" – ",$BF595)-1),$BF595),ProdTbl,3,0),"کد ناشناخته"))</f>
        <v/>
      </c>
      <c r="BI595" s="22" t="n"/>
      <c r="BJ595" s="21" t="n"/>
      <c r="BK595" s="20" t="n"/>
      <c r="BL595" s="18">
        <f>IF($BK595="","",IFERROR(VLOOKUP(IFERROR(VLOOKUP(IF(ISNUMBER(FIND(" – ",$BK595)),LEFT($BK595,FIND(" – ",$BK595)-1),$BK595),ProdTbl,5,0),""),BasketTbl,2,0),"کد ناشناخته"))</f>
        <v/>
      </c>
      <c r="BM595" s="18">
        <f>IF($BK595="","",IFERROR(VLOOKUP(IF(ISNUMBER(FIND(" – ",$BK595)),LEFT($BK595,FIND(" – ",$BK595)-1),$BK595),ProdTbl,3,0),"کد ناشناخته"))</f>
        <v/>
      </c>
      <c r="BN595" s="22" t="n"/>
      <c r="BO595" s="21" t="n"/>
      <c r="BP595" s="20" t="n"/>
      <c r="BQ595" s="18">
        <f>IF($BP595="","",IFERROR(VLOOKUP(IFERROR(VLOOKUP(IF(ISNUMBER(FIND(" – ",$BP595)),LEFT($BP595,FIND(" – ",$BP595)-1),$BP595),ProdTbl,5,0),""),BasketTbl,2,0),"کد ناشناخته"))</f>
        <v/>
      </c>
      <c r="BR595" s="18">
        <f>IF($BP595="","",IFERROR(VLOOKUP(IF(ISNUMBER(FIND(" – ",$BP595)),LEFT($BP595,FIND(" – ",$BP595)-1),$BP595),ProdTbl,3,0),"کد ناشناخته"))</f>
        <v/>
      </c>
      <c r="BS595" s="22" t="n"/>
      <c r="BT595" s="21" t="n"/>
      <c r="BU595" s="20" t="n"/>
      <c r="BV595" s="18">
        <f>IF($BU595="","",IFERROR(VLOOKUP(IFERROR(VLOOKUP(IF(ISNUMBER(FIND(" – ",$BU595)),LEFT($BU595,FIND(" – ",$BU595)-1),$BU595),ProdTbl,5,0),""),BasketTbl,2,0),"کد ناشناخته"))</f>
        <v/>
      </c>
      <c r="BW595" s="18">
        <f>IF($BU595="","",IFERROR(VLOOKUP(IF(ISNUMBER(FIND(" – ",$BU595)),LEFT($BU595,FIND(" – ",$BU595)-1),$BU595),ProdTbl,3,0),"کد ناشناخته"))</f>
        <v/>
      </c>
      <c r="BX595" s="22" t="n"/>
      <c r="BY595" s="21" t="n"/>
      <c r="BZ595" s="20" t="n"/>
      <c r="CA595" s="18">
        <f>IF($BZ595="","",IFERROR(VLOOKUP(IFERROR(VLOOKUP(IF(ISNUMBER(FIND(" – ",$BZ595)),LEFT($BZ595,FIND(" – ",$BZ595)-1),$BZ595),ProdTbl,5,0),""),BasketTbl,2,0),"کد ناشناخته"))</f>
        <v/>
      </c>
      <c r="CB595" s="18">
        <f>IF($BZ595="","",IFERROR(VLOOKUP(IF(ISNUMBER(FIND(" – ",$BZ595)),LEFT($BZ595,FIND(" – ",$BZ595)-1),$BZ595),ProdTbl,3,0),"کد ناشناخته"))</f>
        <v/>
      </c>
      <c r="CC595" s="22" t="n"/>
      <c r="CD595" s="21" t="n"/>
      <c r="CE595" s="20" t="n"/>
      <c r="CF595" s="18">
        <f>IF($CE595="","",IFERROR(VLOOKUP(IFERROR(VLOOKUP(IF(ISNUMBER(FIND(" – ",$CE595)),LEFT($CE595,FIND(" – ",$CE595)-1),$CE595),ProdTbl,5,0),""),BasketTbl,2,0),"کد ناشناخته"))</f>
        <v/>
      </c>
      <c r="CG595" s="18">
        <f>IF($CE595="","",IFERROR(VLOOKUP(IF(ISNUMBER(FIND(" – ",$CE595)),LEFT($CE595,FIND(" – ",$CE595)-1),$CE595),ProdTbl,3,0),"کد ناشناخته"))</f>
        <v/>
      </c>
      <c r="CH595" s="22" t="n"/>
      <c r="CI595" s="21" t="n"/>
    </row>
    <row r="596">
      <c r="A596" s="18">
        <f>IF($B596="","",COUNTA($B$10:$B596))</f>
        <v/>
      </c>
      <c r="B596" s="19" t="n"/>
      <c r="C596" s="20" t="n"/>
      <c r="D596" s="19" t="n"/>
      <c r="E596" s="18">
        <f>IF($D596="","",IFERROR(VLOOKUP(IF(ISNUMBER(FIND(" – ",$D596)),LEFT($D596,FIND(" – ",$D596)-1),$D596),SellerTbl,2,0),"کد ناشناخته"))</f>
        <v/>
      </c>
      <c r="F596" s="21" t="n"/>
      <c r="G596" s="21" t="n"/>
      <c r="H596" s="22" t="n"/>
      <c r="I596" s="23">
        <f>IF(OR($F596="",$G596=""),"",$F596-$G596)</f>
        <v/>
      </c>
      <c r="J596" s="18">
        <f>IF($I596="","",IF(ABS($I596)&lt;=0.01*$F596,"√","×"))</f>
        <v/>
      </c>
      <c r="K596" s="23">
        <f>IF(COUNT($Q596,$V596,$AA596,$AF596,$AK596,$AP596,$AU596,$AZ596,$BE596,$BJ596,$BO596,$BT596,$BY596,$CD596,$CI596)=0,"",SUM($Q596,$V596,$AA596,$AF596,$AK596,$AP596,$AU596,$AZ596,$BE596,$BJ596,$BO596,$BT596,$BY596,$CD596,$CI596))</f>
        <v/>
      </c>
      <c r="L596" s="23">
        <f>IF(OR($F596="",$K596=""),"",$F596-$K596)</f>
        <v/>
      </c>
      <c r="M596" s="20" t="n"/>
      <c r="N596" s="18">
        <f>IF($M596="","",IFERROR(VLOOKUP(IFERROR(VLOOKUP(IF(ISNUMBER(FIND(" – ",$M596)),LEFT($M596,FIND(" – ",$M596)-1),$M596),ProdTbl,5,0),""),BasketTbl,2,0),"کد ناشناخته"))</f>
        <v/>
      </c>
      <c r="O596" s="18">
        <f>IF($M596="","",IFERROR(VLOOKUP(IF(ISNUMBER(FIND(" – ",$M596)),LEFT($M596,FIND(" – ",$M596)-1),$M596),ProdTbl,3,0),"کد ناشناخته"))</f>
        <v/>
      </c>
      <c r="P596" s="22" t="n"/>
      <c r="Q596" s="21" t="n"/>
      <c r="R596" s="20" t="n"/>
      <c r="S596" s="18">
        <f>IF($R596="","",IFERROR(VLOOKUP(IFERROR(VLOOKUP(IF(ISNUMBER(FIND(" – ",$R596)),LEFT($R596,FIND(" – ",$R596)-1),$R596),ProdTbl,5,0),""),BasketTbl,2,0),"کد ناشناخته"))</f>
        <v/>
      </c>
      <c r="T596" s="18">
        <f>IF($R596="","",IFERROR(VLOOKUP(IF(ISNUMBER(FIND(" – ",$R596)),LEFT($R596,FIND(" – ",$R596)-1),$R596),ProdTbl,3,0),"کد ناشناخته"))</f>
        <v/>
      </c>
      <c r="U596" s="22" t="n"/>
      <c r="V596" s="21" t="n"/>
      <c r="W596" s="20" t="n"/>
      <c r="X596" s="18">
        <f>IF($W596="","",IFERROR(VLOOKUP(IFERROR(VLOOKUP(IF(ISNUMBER(FIND(" – ",$W596)),LEFT($W596,FIND(" – ",$W596)-1),$W596),ProdTbl,5,0),""),BasketTbl,2,0),"کد ناشناخته"))</f>
        <v/>
      </c>
      <c r="Y596" s="18">
        <f>IF($W596="","",IFERROR(VLOOKUP(IF(ISNUMBER(FIND(" – ",$W596)),LEFT($W596,FIND(" – ",$W596)-1),$W596),ProdTbl,3,0),"کد ناشناخته"))</f>
        <v/>
      </c>
      <c r="Z596" s="22" t="n"/>
      <c r="AA596" s="21" t="n"/>
      <c r="AB596" s="20" t="n"/>
      <c r="AC596" s="18">
        <f>IF($AB596="","",IFERROR(VLOOKUP(IFERROR(VLOOKUP(IF(ISNUMBER(FIND(" – ",$AB596)),LEFT($AB596,FIND(" – ",$AB596)-1),$AB596),ProdTbl,5,0),""),BasketTbl,2,0),"کد ناشناخته"))</f>
        <v/>
      </c>
      <c r="AD596" s="18">
        <f>IF($AB596="","",IFERROR(VLOOKUP(IF(ISNUMBER(FIND(" – ",$AB596)),LEFT($AB596,FIND(" – ",$AB596)-1),$AB596),ProdTbl,3,0),"کد ناشناخته"))</f>
        <v/>
      </c>
      <c r="AE596" s="22" t="n"/>
      <c r="AF596" s="21" t="n"/>
      <c r="AG596" s="20" t="n"/>
      <c r="AH596" s="18">
        <f>IF($AG596="","",IFERROR(VLOOKUP(IFERROR(VLOOKUP(IF(ISNUMBER(FIND(" – ",$AG596)),LEFT($AG596,FIND(" – ",$AG596)-1),$AG596),ProdTbl,5,0),""),BasketTbl,2,0),"کد ناشناخته"))</f>
        <v/>
      </c>
      <c r="AI596" s="18">
        <f>IF($AG596="","",IFERROR(VLOOKUP(IF(ISNUMBER(FIND(" – ",$AG596)),LEFT($AG596,FIND(" – ",$AG596)-1),$AG596),ProdTbl,3,0),"کد ناشناخته"))</f>
        <v/>
      </c>
      <c r="AJ596" s="22" t="n"/>
      <c r="AK596" s="21" t="n"/>
      <c r="AL596" s="20" t="n"/>
      <c r="AM596" s="18">
        <f>IF($AL596="","",IFERROR(VLOOKUP(IFERROR(VLOOKUP(IF(ISNUMBER(FIND(" – ",$AL596)),LEFT($AL596,FIND(" – ",$AL596)-1),$AL596),ProdTbl,5,0),""),BasketTbl,2,0),"کد ناشناخته"))</f>
        <v/>
      </c>
      <c r="AN596" s="18">
        <f>IF($AL596="","",IFERROR(VLOOKUP(IF(ISNUMBER(FIND(" – ",$AL596)),LEFT($AL596,FIND(" – ",$AL596)-1),$AL596),ProdTbl,3,0),"کد ناشناخته"))</f>
        <v/>
      </c>
      <c r="AO596" s="22" t="n"/>
      <c r="AP596" s="21" t="n"/>
      <c r="AQ596" s="20" t="n"/>
      <c r="AR596" s="18">
        <f>IF($AQ596="","",IFERROR(VLOOKUP(IFERROR(VLOOKUP(IF(ISNUMBER(FIND(" – ",$AQ596)),LEFT($AQ596,FIND(" – ",$AQ596)-1),$AQ596),ProdTbl,5,0),""),BasketTbl,2,0),"کد ناشناخته"))</f>
        <v/>
      </c>
      <c r="AS596" s="18">
        <f>IF($AQ596="","",IFERROR(VLOOKUP(IF(ISNUMBER(FIND(" – ",$AQ596)),LEFT($AQ596,FIND(" – ",$AQ596)-1),$AQ596),ProdTbl,3,0),"کد ناشناخته"))</f>
        <v/>
      </c>
      <c r="AT596" s="22" t="n"/>
      <c r="AU596" s="21" t="n"/>
      <c r="AV596" s="20" t="n"/>
      <c r="AW596" s="18">
        <f>IF($AV596="","",IFERROR(VLOOKUP(IFERROR(VLOOKUP(IF(ISNUMBER(FIND(" – ",$AV596)),LEFT($AV596,FIND(" – ",$AV596)-1),$AV596),ProdTbl,5,0),""),BasketTbl,2,0),"کد ناشناخته"))</f>
        <v/>
      </c>
      <c r="AX596" s="18">
        <f>IF($AV596="","",IFERROR(VLOOKUP(IF(ISNUMBER(FIND(" – ",$AV596)),LEFT($AV596,FIND(" – ",$AV596)-1),$AV596),ProdTbl,3,0),"کد ناشناخته"))</f>
        <v/>
      </c>
      <c r="AY596" s="22" t="n"/>
      <c r="AZ596" s="21" t="n"/>
      <c r="BA596" s="20" t="n"/>
      <c r="BB596" s="18">
        <f>IF($BA596="","",IFERROR(VLOOKUP(IFERROR(VLOOKUP(IF(ISNUMBER(FIND(" – ",$BA596)),LEFT($BA596,FIND(" – ",$BA596)-1),$BA596),ProdTbl,5,0),""),BasketTbl,2,0),"کد ناشناخته"))</f>
        <v/>
      </c>
      <c r="BC596" s="18">
        <f>IF($BA596="","",IFERROR(VLOOKUP(IF(ISNUMBER(FIND(" – ",$BA596)),LEFT($BA596,FIND(" – ",$BA596)-1),$BA596),ProdTbl,3,0),"کد ناشناخته"))</f>
        <v/>
      </c>
      <c r="BD596" s="22" t="n"/>
      <c r="BE596" s="21" t="n"/>
      <c r="BF596" s="20" t="n"/>
      <c r="BG596" s="18">
        <f>IF($BF596="","",IFERROR(VLOOKUP(IFERROR(VLOOKUP(IF(ISNUMBER(FIND(" – ",$BF596)),LEFT($BF596,FIND(" – ",$BF596)-1),$BF596),ProdTbl,5,0),""),BasketTbl,2,0),"کد ناشناخته"))</f>
        <v/>
      </c>
      <c r="BH596" s="18">
        <f>IF($BF596="","",IFERROR(VLOOKUP(IF(ISNUMBER(FIND(" – ",$BF596)),LEFT($BF596,FIND(" – ",$BF596)-1),$BF596),ProdTbl,3,0),"کد ناشناخته"))</f>
        <v/>
      </c>
      <c r="BI596" s="22" t="n"/>
      <c r="BJ596" s="21" t="n"/>
      <c r="BK596" s="20" t="n"/>
      <c r="BL596" s="18">
        <f>IF($BK596="","",IFERROR(VLOOKUP(IFERROR(VLOOKUP(IF(ISNUMBER(FIND(" – ",$BK596)),LEFT($BK596,FIND(" – ",$BK596)-1),$BK596),ProdTbl,5,0),""),BasketTbl,2,0),"کد ناشناخته"))</f>
        <v/>
      </c>
      <c r="BM596" s="18">
        <f>IF($BK596="","",IFERROR(VLOOKUP(IF(ISNUMBER(FIND(" – ",$BK596)),LEFT($BK596,FIND(" – ",$BK596)-1),$BK596),ProdTbl,3,0),"کد ناشناخته"))</f>
        <v/>
      </c>
      <c r="BN596" s="22" t="n"/>
      <c r="BO596" s="21" t="n"/>
      <c r="BP596" s="20" t="n"/>
      <c r="BQ596" s="18">
        <f>IF($BP596="","",IFERROR(VLOOKUP(IFERROR(VLOOKUP(IF(ISNUMBER(FIND(" – ",$BP596)),LEFT($BP596,FIND(" – ",$BP596)-1),$BP596),ProdTbl,5,0),""),BasketTbl,2,0),"کد ناشناخته"))</f>
        <v/>
      </c>
      <c r="BR596" s="18">
        <f>IF($BP596="","",IFERROR(VLOOKUP(IF(ISNUMBER(FIND(" – ",$BP596)),LEFT($BP596,FIND(" – ",$BP596)-1),$BP596),ProdTbl,3,0),"کد ناشناخته"))</f>
        <v/>
      </c>
      <c r="BS596" s="22" t="n"/>
      <c r="BT596" s="21" t="n"/>
      <c r="BU596" s="20" t="n"/>
      <c r="BV596" s="18">
        <f>IF($BU596="","",IFERROR(VLOOKUP(IFERROR(VLOOKUP(IF(ISNUMBER(FIND(" – ",$BU596)),LEFT($BU596,FIND(" – ",$BU596)-1),$BU596),ProdTbl,5,0),""),BasketTbl,2,0),"کد ناشناخته"))</f>
        <v/>
      </c>
      <c r="BW596" s="18">
        <f>IF($BU596="","",IFERROR(VLOOKUP(IF(ISNUMBER(FIND(" – ",$BU596)),LEFT($BU596,FIND(" – ",$BU596)-1),$BU596),ProdTbl,3,0),"کد ناشناخته"))</f>
        <v/>
      </c>
      <c r="BX596" s="22" t="n"/>
      <c r="BY596" s="21" t="n"/>
      <c r="BZ596" s="20" t="n"/>
      <c r="CA596" s="18">
        <f>IF($BZ596="","",IFERROR(VLOOKUP(IFERROR(VLOOKUP(IF(ISNUMBER(FIND(" – ",$BZ596)),LEFT($BZ596,FIND(" – ",$BZ596)-1),$BZ596),ProdTbl,5,0),""),BasketTbl,2,0),"کد ناشناخته"))</f>
        <v/>
      </c>
      <c r="CB596" s="18">
        <f>IF($BZ596="","",IFERROR(VLOOKUP(IF(ISNUMBER(FIND(" – ",$BZ596)),LEFT($BZ596,FIND(" – ",$BZ596)-1),$BZ596),ProdTbl,3,0),"کد ناشناخته"))</f>
        <v/>
      </c>
      <c r="CC596" s="22" t="n"/>
      <c r="CD596" s="21" t="n"/>
      <c r="CE596" s="20" t="n"/>
      <c r="CF596" s="18">
        <f>IF($CE596="","",IFERROR(VLOOKUP(IFERROR(VLOOKUP(IF(ISNUMBER(FIND(" – ",$CE596)),LEFT($CE596,FIND(" – ",$CE596)-1),$CE596),ProdTbl,5,0),""),BasketTbl,2,0),"کد ناشناخته"))</f>
        <v/>
      </c>
      <c r="CG596" s="18">
        <f>IF($CE596="","",IFERROR(VLOOKUP(IF(ISNUMBER(FIND(" – ",$CE596)),LEFT($CE596,FIND(" – ",$CE596)-1),$CE596),ProdTbl,3,0),"کد ناشناخته"))</f>
        <v/>
      </c>
      <c r="CH596" s="22" t="n"/>
      <c r="CI596" s="21" t="n"/>
    </row>
    <row r="597">
      <c r="A597" s="18">
        <f>IF($B597="","",COUNTA($B$10:$B597))</f>
        <v/>
      </c>
      <c r="B597" s="19" t="n"/>
      <c r="C597" s="20" t="n"/>
      <c r="D597" s="19" t="n"/>
      <c r="E597" s="18">
        <f>IF($D597="","",IFERROR(VLOOKUP(IF(ISNUMBER(FIND(" – ",$D597)),LEFT($D597,FIND(" – ",$D597)-1),$D597),SellerTbl,2,0),"کد ناشناخته"))</f>
        <v/>
      </c>
      <c r="F597" s="21" t="n"/>
      <c r="G597" s="21" t="n"/>
      <c r="H597" s="22" t="n"/>
      <c r="I597" s="23">
        <f>IF(OR($F597="",$G597=""),"",$F597-$G597)</f>
        <v/>
      </c>
      <c r="J597" s="18">
        <f>IF($I597="","",IF(ABS($I597)&lt;=0.01*$F597,"√","×"))</f>
        <v/>
      </c>
      <c r="K597" s="23">
        <f>IF(COUNT($Q597,$V597,$AA597,$AF597,$AK597,$AP597,$AU597,$AZ597,$BE597,$BJ597,$BO597,$BT597,$BY597,$CD597,$CI597)=0,"",SUM($Q597,$V597,$AA597,$AF597,$AK597,$AP597,$AU597,$AZ597,$BE597,$BJ597,$BO597,$BT597,$BY597,$CD597,$CI597))</f>
        <v/>
      </c>
      <c r="L597" s="23">
        <f>IF(OR($F597="",$K597=""),"",$F597-$K597)</f>
        <v/>
      </c>
      <c r="M597" s="20" t="n"/>
      <c r="N597" s="18">
        <f>IF($M597="","",IFERROR(VLOOKUP(IFERROR(VLOOKUP(IF(ISNUMBER(FIND(" – ",$M597)),LEFT($M597,FIND(" – ",$M597)-1),$M597),ProdTbl,5,0),""),BasketTbl,2,0),"کد ناشناخته"))</f>
        <v/>
      </c>
      <c r="O597" s="18">
        <f>IF($M597="","",IFERROR(VLOOKUP(IF(ISNUMBER(FIND(" – ",$M597)),LEFT($M597,FIND(" – ",$M597)-1),$M597),ProdTbl,3,0),"کد ناشناخته"))</f>
        <v/>
      </c>
      <c r="P597" s="22" t="n"/>
      <c r="Q597" s="21" t="n"/>
      <c r="R597" s="20" t="n"/>
      <c r="S597" s="18">
        <f>IF($R597="","",IFERROR(VLOOKUP(IFERROR(VLOOKUP(IF(ISNUMBER(FIND(" – ",$R597)),LEFT($R597,FIND(" – ",$R597)-1),$R597),ProdTbl,5,0),""),BasketTbl,2,0),"کد ناشناخته"))</f>
        <v/>
      </c>
      <c r="T597" s="18">
        <f>IF($R597="","",IFERROR(VLOOKUP(IF(ISNUMBER(FIND(" – ",$R597)),LEFT($R597,FIND(" – ",$R597)-1),$R597),ProdTbl,3,0),"کد ناشناخته"))</f>
        <v/>
      </c>
      <c r="U597" s="22" t="n"/>
      <c r="V597" s="21" t="n"/>
      <c r="W597" s="20" t="n"/>
      <c r="X597" s="18">
        <f>IF($W597="","",IFERROR(VLOOKUP(IFERROR(VLOOKUP(IF(ISNUMBER(FIND(" – ",$W597)),LEFT($W597,FIND(" – ",$W597)-1),$W597),ProdTbl,5,0),""),BasketTbl,2,0),"کد ناشناخته"))</f>
        <v/>
      </c>
      <c r="Y597" s="18">
        <f>IF($W597="","",IFERROR(VLOOKUP(IF(ISNUMBER(FIND(" – ",$W597)),LEFT($W597,FIND(" – ",$W597)-1),$W597),ProdTbl,3,0),"کد ناشناخته"))</f>
        <v/>
      </c>
      <c r="Z597" s="22" t="n"/>
      <c r="AA597" s="21" t="n"/>
      <c r="AB597" s="20" t="n"/>
      <c r="AC597" s="18">
        <f>IF($AB597="","",IFERROR(VLOOKUP(IFERROR(VLOOKUP(IF(ISNUMBER(FIND(" – ",$AB597)),LEFT($AB597,FIND(" – ",$AB597)-1),$AB597),ProdTbl,5,0),""),BasketTbl,2,0),"کد ناشناخته"))</f>
        <v/>
      </c>
      <c r="AD597" s="18">
        <f>IF($AB597="","",IFERROR(VLOOKUP(IF(ISNUMBER(FIND(" – ",$AB597)),LEFT($AB597,FIND(" – ",$AB597)-1),$AB597),ProdTbl,3,0),"کد ناشناخته"))</f>
        <v/>
      </c>
      <c r="AE597" s="22" t="n"/>
      <c r="AF597" s="21" t="n"/>
      <c r="AG597" s="20" t="n"/>
      <c r="AH597" s="18">
        <f>IF($AG597="","",IFERROR(VLOOKUP(IFERROR(VLOOKUP(IF(ISNUMBER(FIND(" – ",$AG597)),LEFT($AG597,FIND(" – ",$AG597)-1),$AG597),ProdTbl,5,0),""),BasketTbl,2,0),"کد ناشناخته"))</f>
        <v/>
      </c>
      <c r="AI597" s="18">
        <f>IF($AG597="","",IFERROR(VLOOKUP(IF(ISNUMBER(FIND(" – ",$AG597)),LEFT($AG597,FIND(" – ",$AG597)-1),$AG597),ProdTbl,3,0),"کد ناشناخته"))</f>
        <v/>
      </c>
      <c r="AJ597" s="22" t="n"/>
      <c r="AK597" s="21" t="n"/>
      <c r="AL597" s="20" t="n"/>
      <c r="AM597" s="18">
        <f>IF($AL597="","",IFERROR(VLOOKUP(IFERROR(VLOOKUP(IF(ISNUMBER(FIND(" – ",$AL597)),LEFT($AL597,FIND(" – ",$AL597)-1),$AL597),ProdTbl,5,0),""),BasketTbl,2,0),"کد ناشناخته"))</f>
        <v/>
      </c>
      <c r="AN597" s="18">
        <f>IF($AL597="","",IFERROR(VLOOKUP(IF(ISNUMBER(FIND(" – ",$AL597)),LEFT($AL597,FIND(" – ",$AL597)-1),$AL597),ProdTbl,3,0),"کد ناشناخته"))</f>
        <v/>
      </c>
      <c r="AO597" s="22" t="n"/>
      <c r="AP597" s="21" t="n"/>
      <c r="AQ597" s="20" t="n"/>
      <c r="AR597" s="18">
        <f>IF($AQ597="","",IFERROR(VLOOKUP(IFERROR(VLOOKUP(IF(ISNUMBER(FIND(" – ",$AQ597)),LEFT($AQ597,FIND(" – ",$AQ597)-1),$AQ597),ProdTbl,5,0),""),BasketTbl,2,0),"کد ناشناخته"))</f>
        <v/>
      </c>
      <c r="AS597" s="18">
        <f>IF($AQ597="","",IFERROR(VLOOKUP(IF(ISNUMBER(FIND(" – ",$AQ597)),LEFT($AQ597,FIND(" – ",$AQ597)-1),$AQ597),ProdTbl,3,0),"کد ناشناخته"))</f>
        <v/>
      </c>
      <c r="AT597" s="22" t="n"/>
      <c r="AU597" s="21" t="n"/>
      <c r="AV597" s="20" t="n"/>
      <c r="AW597" s="18">
        <f>IF($AV597="","",IFERROR(VLOOKUP(IFERROR(VLOOKUP(IF(ISNUMBER(FIND(" – ",$AV597)),LEFT($AV597,FIND(" – ",$AV597)-1),$AV597),ProdTbl,5,0),""),BasketTbl,2,0),"کد ناشناخته"))</f>
        <v/>
      </c>
      <c r="AX597" s="18">
        <f>IF($AV597="","",IFERROR(VLOOKUP(IF(ISNUMBER(FIND(" – ",$AV597)),LEFT($AV597,FIND(" – ",$AV597)-1),$AV597),ProdTbl,3,0),"کد ناشناخته"))</f>
        <v/>
      </c>
      <c r="AY597" s="22" t="n"/>
      <c r="AZ597" s="21" t="n"/>
      <c r="BA597" s="20" t="n"/>
      <c r="BB597" s="18">
        <f>IF($BA597="","",IFERROR(VLOOKUP(IFERROR(VLOOKUP(IF(ISNUMBER(FIND(" – ",$BA597)),LEFT($BA597,FIND(" – ",$BA597)-1),$BA597),ProdTbl,5,0),""),BasketTbl,2,0),"کد ناشناخته"))</f>
        <v/>
      </c>
      <c r="BC597" s="18">
        <f>IF($BA597="","",IFERROR(VLOOKUP(IF(ISNUMBER(FIND(" – ",$BA597)),LEFT($BA597,FIND(" – ",$BA597)-1),$BA597),ProdTbl,3,0),"کد ناشناخته"))</f>
        <v/>
      </c>
      <c r="BD597" s="22" t="n"/>
      <c r="BE597" s="21" t="n"/>
      <c r="BF597" s="20" t="n"/>
      <c r="BG597" s="18">
        <f>IF($BF597="","",IFERROR(VLOOKUP(IFERROR(VLOOKUP(IF(ISNUMBER(FIND(" – ",$BF597)),LEFT($BF597,FIND(" – ",$BF597)-1),$BF597),ProdTbl,5,0),""),BasketTbl,2,0),"کد ناشناخته"))</f>
        <v/>
      </c>
      <c r="BH597" s="18">
        <f>IF($BF597="","",IFERROR(VLOOKUP(IF(ISNUMBER(FIND(" – ",$BF597)),LEFT($BF597,FIND(" – ",$BF597)-1),$BF597),ProdTbl,3,0),"کد ناشناخته"))</f>
        <v/>
      </c>
      <c r="BI597" s="22" t="n"/>
      <c r="BJ597" s="21" t="n"/>
      <c r="BK597" s="20" t="n"/>
      <c r="BL597" s="18">
        <f>IF($BK597="","",IFERROR(VLOOKUP(IFERROR(VLOOKUP(IF(ISNUMBER(FIND(" – ",$BK597)),LEFT($BK597,FIND(" – ",$BK597)-1),$BK597),ProdTbl,5,0),""),BasketTbl,2,0),"کد ناشناخته"))</f>
        <v/>
      </c>
      <c r="BM597" s="18">
        <f>IF($BK597="","",IFERROR(VLOOKUP(IF(ISNUMBER(FIND(" – ",$BK597)),LEFT($BK597,FIND(" – ",$BK597)-1),$BK597),ProdTbl,3,0),"کد ناشناخته"))</f>
        <v/>
      </c>
      <c r="BN597" s="22" t="n"/>
      <c r="BO597" s="21" t="n"/>
      <c r="BP597" s="20" t="n"/>
      <c r="BQ597" s="18">
        <f>IF($BP597="","",IFERROR(VLOOKUP(IFERROR(VLOOKUP(IF(ISNUMBER(FIND(" – ",$BP597)),LEFT($BP597,FIND(" – ",$BP597)-1),$BP597),ProdTbl,5,0),""),BasketTbl,2,0),"کد ناشناخته"))</f>
        <v/>
      </c>
      <c r="BR597" s="18">
        <f>IF($BP597="","",IFERROR(VLOOKUP(IF(ISNUMBER(FIND(" – ",$BP597)),LEFT($BP597,FIND(" – ",$BP597)-1),$BP597),ProdTbl,3,0),"کد ناشناخته"))</f>
        <v/>
      </c>
      <c r="BS597" s="22" t="n"/>
      <c r="BT597" s="21" t="n"/>
      <c r="BU597" s="20" t="n"/>
      <c r="BV597" s="18">
        <f>IF($BU597="","",IFERROR(VLOOKUP(IFERROR(VLOOKUP(IF(ISNUMBER(FIND(" – ",$BU597)),LEFT($BU597,FIND(" – ",$BU597)-1),$BU597),ProdTbl,5,0),""),BasketTbl,2,0),"کد ناشناخته"))</f>
        <v/>
      </c>
      <c r="BW597" s="18">
        <f>IF($BU597="","",IFERROR(VLOOKUP(IF(ISNUMBER(FIND(" – ",$BU597)),LEFT($BU597,FIND(" – ",$BU597)-1),$BU597),ProdTbl,3,0),"کد ناشناخته"))</f>
        <v/>
      </c>
      <c r="BX597" s="22" t="n"/>
      <c r="BY597" s="21" t="n"/>
      <c r="BZ597" s="20" t="n"/>
      <c r="CA597" s="18">
        <f>IF($BZ597="","",IFERROR(VLOOKUP(IFERROR(VLOOKUP(IF(ISNUMBER(FIND(" – ",$BZ597)),LEFT($BZ597,FIND(" – ",$BZ597)-1),$BZ597),ProdTbl,5,0),""),BasketTbl,2,0),"کد ناشناخته"))</f>
        <v/>
      </c>
      <c r="CB597" s="18">
        <f>IF($BZ597="","",IFERROR(VLOOKUP(IF(ISNUMBER(FIND(" – ",$BZ597)),LEFT($BZ597,FIND(" – ",$BZ597)-1),$BZ597),ProdTbl,3,0),"کد ناشناخته"))</f>
        <v/>
      </c>
      <c r="CC597" s="22" t="n"/>
      <c r="CD597" s="21" t="n"/>
      <c r="CE597" s="20" t="n"/>
      <c r="CF597" s="18">
        <f>IF($CE597="","",IFERROR(VLOOKUP(IFERROR(VLOOKUP(IF(ISNUMBER(FIND(" – ",$CE597)),LEFT($CE597,FIND(" – ",$CE597)-1),$CE597),ProdTbl,5,0),""),BasketTbl,2,0),"کد ناشناخته"))</f>
        <v/>
      </c>
      <c r="CG597" s="18">
        <f>IF($CE597="","",IFERROR(VLOOKUP(IF(ISNUMBER(FIND(" – ",$CE597)),LEFT($CE597,FIND(" – ",$CE597)-1),$CE597),ProdTbl,3,0),"کد ناشناخته"))</f>
        <v/>
      </c>
      <c r="CH597" s="22" t="n"/>
      <c r="CI597" s="21" t="n"/>
    </row>
    <row r="598">
      <c r="A598" s="18">
        <f>IF($B598="","",COUNTA($B$10:$B598))</f>
        <v/>
      </c>
      <c r="B598" s="19" t="n"/>
      <c r="C598" s="20" t="n"/>
      <c r="D598" s="19" t="n"/>
      <c r="E598" s="18">
        <f>IF($D598="","",IFERROR(VLOOKUP(IF(ISNUMBER(FIND(" – ",$D598)),LEFT($D598,FIND(" – ",$D598)-1),$D598),SellerTbl,2,0),"کد ناشناخته"))</f>
        <v/>
      </c>
      <c r="F598" s="21" t="n"/>
      <c r="G598" s="21" t="n"/>
      <c r="H598" s="22" t="n"/>
      <c r="I598" s="23">
        <f>IF(OR($F598="",$G598=""),"",$F598-$G598)</f>
        <v/>
      </c>
      <c r="J598" s="18">
        <f>IF($I598="","",IF(ABS($I598)&lt;=0.01*$F598,"√","×"))</f>
        <v/>
      </c>
      <c r="K598" s="23">
        <f>IF(COUNT($Q598,$V598,$AA598,$AF598,$AK598,$AP598,$AU598,$AZ598,$BE598,$BJ598,$BO598,$BT598,$BY598,$CD598,$CI598)=0,"",SUM($Q598,$V598,$AA598,$AF598,$AK598,$AP598,$AU598,$AZ598,$BE598,$BJ598,$BO598,$BT598,$BY598,$CD598,$CI598))</f>
        <v/>
      </c>
      <c r="L598" s="23">
        <f>IF(OR($F598="",$K598=""),"",$F598-$K598)</f>
        <v/>
      </c>
      <c r="M598" s="20" t="n"/>
      <c r="N598" s="18">
        <f>IF($M598="","",IFERROR(VLOOKUP(IFERROR(VLOOKUP(IF(ISNUMBER(FIND(" – ",$M598)),LEFT($M598,FIND(" – ",$M598)-1),$M598),ProdTbl,5,0),""),BasketTbl,2,0),"کد ناشناخته"))</f>
        <v/>
      </c>
      <c r="O598" s="18">
        <f>IF($M598="","",IFERROR(VLOOKUP(IF(ISNUMBER(FIND(" – ",$M598)),LEFT($M598,FIND(" – ",$M598)-1),$M598),ProdTbl,3,0),"کد ناشناخته"))</f>
        <v/>
      </c>
      <c r="P598" s="22" t="n"/>
      <c r="Q598" s="21" t="n"/>
      <c r="R598" s="20" t="n"/>
      <c r="S598" s="18">
        <f>IF($R598="","",IFERROR(VLOOKUP(IFERROR(VLOOKUP(IF(ISNUMBER(FIND(" – ",$R598)),LEFT($R598,FIND(" – ",$R598)-1),$R598),ProdTbl,5,0),""),BasketTbl,2,0),"کد ناشناخته"))</f>
        <v/>
      </c>
      <c r="T598" s="18">
        <f>IF($R598="","",IFERROR(VLOOKUP(IF(ISNUMBER(FIND(" – ",$R598)),LEFT($R598,FIND(" – ",$R598)-1),$R598),ProdTbl,3,0),"کد ناشناخته"))</f>
        <v/>
      </c>
      <c r="U598" s="22" t="n"/>
      <c r="V598" s="21" t="n"/>
      <c r="W598" s="20" t="n"/>
      <c r="X598" s="18">
        <f>IF($W598="","",IFERROR(VLOOKUP(IFERROR(VLOOKUP(IF(ISNUMBER(FIND(" – ",$W598)),LEFT($W598,FIND(" – ",$W598)-1),$W598),ProdTbl,5,0),""),BasketTbl,2,0),"کد ناشناخته"))</f>
        <v/>
      </c>
      <c r="Y598" s="18">
        <f>IF($W598="","",IFERROR(VLOOKUP(IF(ISNUMBER(FIND(" – ",$W598)),LEFT($W598,FIND(" – ",$W598)-1),$W598),ProdTbl,3,0),"کد ناشناخته"))</f>
        <v/>
      </c>
      <c r="Z598" s="22" t="n"/>
      <c r="AA598" s="21" t="n"/>
      <c r="AB598" s="20" t="n"/>
      <c r="AC598" s="18">
        <f>IF($AB598="","",IFERROR(VLOOKUP(IFERROR(VLOOKUP(IF(ISNUMBER(FIND(" – ",$AB598)),LEFT($AB598,FIND(" – ",$AB598)-1),$AB598),ProdTbl,5,0),""),BasketTbl,2,0),"کد ناشناخته"))</f>
        <v/>
      </c>
      <c r="AD598" s="18">
        <f>IF($AB598="","",IFERROR(VLOOKUP(IF(ISNUMBER(FIND(" – ",$AB598)),LEFT($AB598,FIND(" – ",$AB598)-1),$AB598),ProdTbl,3,0),"کد ناشناخته"))</f>
        <v/>
      </c>
      <c r="AE598" s="22" t="n"/>
      <c r="AF598" s="21" t="n"/>
      <c r="AG598" s="20" t="n"/>
      <c r="AH598" s="18">
        <f>IF($AG598="","",IFERROR(VLOOKUP(IFERROR(VLOOKUP(IF(ISNUMBER(FIND(" – ",$AG598)),LEFT($AG598,FIND(" – ",$AG598)-1),$AG598),ProdTbl,5,0),""),BasketTbl,2,0),"کد ناشناخته"))</f>
        <v/>
      </c>
      <c r="AI598" s="18">
        <f>IF($AG598="","",IFERROR(VLOOKUP(IF(ISNUMBER(FIND(" – ",$AG598)),LEFT($AG598,FIND(" – ",$AG598)-1),$AG598),ProdTbl,3,0),"کد ناشناخته"))</f>
        <v/>
      </c>
      <c r="AJ598" s="22" t="n"/>
      <c r="AK598" s="21" t="n"/>
      <c r="AL598" s="20" t="n"/>
      <c r="AM598" s="18">
        <f>IF($AL598="","",IFERROR(VLOOKUP(IFERROR(VLOOKUP(IF(ISNUMBER(FIND(" – ",$AL598)),LEFT($AL598,FIND(" – ",$AL598)-1),$AL598),ProdTbl,5,0),""),BasketTbl,2,0),"کد ناشناخته"))</f>
        <v/>
      </c>
      <c r="AN598" s="18">
        <f>IF($AL598="","",IFERROR(VLOOKUP(IF(ISNUMBER(FIND(" – ",$AL598)),LEFT($AL598,FIND(" – ",$AL598)-1),$AL598),ProdTbl,3,0),"کد ناشناخته"))</f>
        <v/>
      </c>
      <c r="AO598" s="22" t="n"/>
      <c r="AP598" s="21" t="n"/>
      <c r="AQ598" s="20" t="n"/>
      <c r="AR598" s="18">
        <f>IF($AQ598="","",IFERROR(VLOOKUP(IFERROR(VLOOKUP(IF(ISNUMBER(FIND(" – ",$AQ598)),LEFT($AQ598,FIND(" – ",$AQ598)-1),$AQ598),ProdTbl,5,0),""),BasketTbl,2,0),"کد ناشناخته"))</f>
        <v/>
      </c>
      <c r="AS598" s="18">
        <f>IF($AQ598="","",IFERROR(VLOOKUP(IF(ISNUMBER(FIND(" – ",$AQ598)),LEFT($AQ598,FIND(" – ",$AQ598)-1),$AQ598),ProdTbl,3,0),"کد ناشناخته"))</f>
        <v/>
      </c>
      <c r="AT598" s="22" t="n"/>
      <c r="AU598" s="21" t="n"/>
      <c r="AV598" s="20" t="n"/>
      <c r="AW598" s="18">
        <f>IF($AV598="","",IFERROR(VLOOKUP(IFERROR(VLOOKUP(IF(ISNUMBER(FIND(" – ",$AV598)),LEFT($AV598,FIND(" – ",$AV598)-1),$AV598),ProdTbl,5,0),""),BasketTbl,2,0),"کد ناشناخته"))</f>
        <v/>
      </c>
      <c r="AX598" s="18">
        <f>IF($AV598="","",IFERROR(VLOOKUP(IF(ISNUMBER(FIND(" – ",$AV598)),LEFT($AV598,FIND(" – ",$AV598)-1),$AV598),ProdTbl,3,0),"کد ناشناخته"))</f>
        <v/>
      </c>
      <c r="AY598" s="22" t="n"/>
      <c r="AZ598" s="21" t="n"/>
      <c r="BA598" s="20" t="n"/>
      <c r="BB598" s="18">
        <f>IF($BA598="","",IFERROR(VLOOKUP(IFERROR(VLOOKUP(IF(ISNUMBER(FIND(" – ",$BA598)),LEFT($BA598,FIND(" – ",$BA598)-1),$BA598),ProdTbl,5,0),""),BasketTbl,2,0),"کد ناشناخته"))</f>
        <v/>
      </c>
      <c r="BC598" s="18">
        <f>IF($BA598="","",IFERROR(VLOOKUP(IF(ISNUMBER(FIND(" – ",$BA598)),LEFT($BA598,FIND(" – ",$BA598)-1),$BA598),ProdTbl,3,0),"کد ناشناخته"))</f>
        <v/>
      </c>
      <c r="BD598" s="22" t="n"/>
      <c r="BE598" s="21" t="n"/>
      <c r="BF598" s="20" t="n"/>
      <c r="BG598" s="18">
        <f>IF($BF598="","",IFERROR(VLOOKUP(IFERROR(VLOOKUP(IF(ISNUMBER(FIND(" – ",$BF598)),LEFT($BF598,FIND(" – ",$BF598)-1),$BF598),ProdTbl,5,0),""),BasketTbl,2,0),"کد ناشناخته"))</f>
        <v/>
      </c>
      <c r="BH598" s="18">
        <f>IF($BF598="","",IFERROR(VLOOKUP(IF(ISNUMBER(FIND(" – ",$BF598)),LEFT($BF598,FIND(" – ",$BF598)-1),$BF598),ProdTbl,3,0),"کد ناشناخته"))</f>
        <v/>
      </c>
      <c r="BI598" s="22" t="n"/>
      <c r="BJ598" s="21" t="n"/>
      <c r="BK598" s="20" t="n"/>
      <c r="BL598" s="18">
        <f>IF($BK598="","",IFERROR(VLOOKUP(IFERROR(VLOOKUP(IF(ISNUMBER(FIND(" – ",$BK598)),LEFT($BK598,FIND(" – ",$BK598)-1),$BK598),ProdTbl,5,0),""),BasketTbl,2,0),"کد ناشناخته"))</f>
        <v/>
      </c>
      <c r="BM598" s="18">
        <f>IF($BK598="","",IFERROR(VLOOKUP(IF(ISNUMBER(FIND(" – ",$BK598)),LEFT($BK598,FIND(" – ",$BK598)-1),$BK598),ProdTbl,3,0),"کد ناشناخته"))</f>
        <v/>
      </c>
      <c r="BN598" s="22" t="n"/>
      <c r="BO598" s="21" t="n"/>
      <c r="BP598" s="20" t="n"/>
      <c r="BQ598" s="18">
        <f>IF($BP598="","",IFERROR(VLOOKUP(IFERROR(VLOOKUP(IF(ISNUMBER(FIND(" – ",$BP598)),LEFT($BP598,FIND(" – ",$BP598)-1),$BP598),ProdTbl,5,0),""),BasketTbl,2,0),"کد ناشناخته"))</f>
        <v/>
      </c>
      <c r="BR598" s="18">
        <f>IF($BP598="","",IFERROR(VLOOKUP(IF(ISNUMBER(FIND(" – ",$BP598)),LEFT($BP598,FIND(" – ",$BP598)-1),$BP598),ProdTbl,3,0),"کد ناشناخته"))</f>
        <v/>
      </c>
      <c r="BS598" s="22" t="n"/>
      <c r="BT598" s="21" t="n"/>
      <c r="BU598" s="20" t="n"/>
      <c r="BV598" s="18">
        <f>IF($BU598="","",IFERROR(VLOOKUP(IFERROR(VLOOKUP(IF(ISNUMBER(FIND(" – ",$BU598)),LEFT($BU598,FIND(" – ",$BU598)-1),$BU598),ProdTbl,5,0),""),BasketTbl,2,0),"کد ناشناخته"))</f>
        <v/>
      </c>
      <c r="BW598" s="18">
        <f>IF($BU598="","",IFERROR(VLOOKUP(IF(ISNUMBER(FIND(" – ",$BU598)),LEFT($BU598,FIND(" – ",$BU598)-1),$BU598),ProdTbl,3,0),"کد ناشناخته"))</f>
        <v/>
      </c>
      <c r="BX598" s="22" t="n"/>
      <c r="BY598" s="21" t="n"/>
      <c r="BZ598" s="20" t="n"/>
      <c r="CA598" s="18">
        <f>IF($BZ598="","",IFERROR(VLOOKUP(IFERROR(VLOOKUP(IF(ISNUMBER(FIND(" – ",$BZ598)),LEFT($BZ598,FIND(" – ",$BZ598)-1),$BZ598),ProdTbl,5,0),""),BasketTbl,2,0),"کد ناشناخته"))</f>
        <v/>
      </c>
      <c r="CB598" s="18">
        <f>IF($BZ598="","",IFERROR(VLOOKUP(IF(ISNUMBER(FIND(" – ",$BZ598)),LEFT($BZ598,FIND(" – ",$BZ598)-1),$BZ598),ProdTbl,3,0),"کد ناشناخته"))</f>
        <v/>
      </c>
      <c r="CC598" s="22" t="n"/>
      <c r="CD598" s="21" t="n"/>
      <c r="CE598" s="20" t="n"/>
      <c r="CF598" s="18">
        <f>IF($CE598="","",IFERROR(VLOOKUP(IFERROR(VLOOKUP(IF(ISNUMBER(FIND(" – ",$CE598)),LEFT($CE598,FIND(" – ",$CE598)-1),$CE598),ProdTbl,5,0),""),BasketTbl,2,0),"کد ناشناخته"))</f>
        <v/>
      </c>
      <c r="CG598" s="18">
        <f>IF($CE598="","",IFERROR(VLOOKUP(IF(ISNUMBER(FIND(" – ",$CE598)),LEFT($CE598,FIND(" – ",$CE598)-1),$CE598),ProdTbl,3,0),"کد ناشناخته"))</f>
        <v/>
      </c>
      <c r="CH598" s="22" t="n"/>
      <c r="CI598" s="21" t="n"/>
    </row>
    <row r="599">
      <c r="A599" s="18">
        <f>IF($B599="","",COUNTA($B$10:$B599))</f>
        <v/>
      </c>
      <c r="B599" s="19" t="n"/>
      <c r="C599" s="20" t="n"/>
      <c r="D599" s="19" t="n"/>
      <c r="E599" s="18">
        <f>IF($D599="","",IFERROR(VLOOKUP(IF(ISNUMBER(FIND(" – ",$D599)),LEFT($D599,FIND(" – ",$D599)-1),$D599),SellerTbl,2,0),"کد ناشناخته"))</f>
        <v/>
      </c>
      <c r="F599" s="21" t="n"/>
      <c r="G599" s="21" t="n"/>
      <c r="H599" s="22" t="n"/>
      <c r="I599" s="23">
        <f>IF(OR($F599="",$G599=""),"",$F599-$G599)</f>
        <v/>
      </c>
      <c r="J599" s="18">
        <f>IF($I599="","",IF(ABS($I599)&lt;=0.01*$F599,"√","×"))</f>
        <v/>
      </c>
      <c r="K599" s="23">
        <f>IF(COUNT($Q599,$V599,$AA599,$AF599,$AK599,$AP599,$AU599,$AZ599,$BE599,$BJ599,$BO599,$BT599,$BY599,$CD599,$CI599)=0,"",SUM($Q599,$V599,$AA599,$AF599,$AK599,$AP599,$AU599,$AZ599,$BE599,$BJ599,$BO599,$BT599,$BY599,$CD599,$CI599))</f>
        <v/>
      </c>
      <c r="L599" s="23">
        <f>IF(OR($F599="",$K599=""),"",$F599-$K599)</f>
        <v/>
      </c>
      <c r="M599" s="20" t="n"/>
      <c r="N599" s="18">
        <f>IF($M599="","",IFERROR(VLOOKUP(IFERROR(VLOOKUP(IF(ISNUMBER(FIND(" – ",$M599)),LEFT($M599,FIND(" – ",$M599)-1),$M599),ProdTbl,5,0),""),BasketTbl,2,0),"کد ناشناخته"))</f>
        <v/>
      </c>
      <c r="O599" s="18">
        <f>IF($M599="","",IFERROR(VLOOKUP(IF(ISNUMBER(FIND(" – ",$M599)),LEFT($M599,FIND(" – ",$M599)-1),$M599),ProdTbl,3,0),"کد ناشناخته"))</f>
        <v/>
      </c>
      <c r="P599" s="22" t="n"/>
      <c r="Q599" s="21" t="n"/>
      <c r="R599" s="20" t="n"/>
      <c r="S599" s="18">
        <f>IF($R599="","",IFERROR(VLOOKUP(IFERROR(VLOOKUP(IF(ISNUMBER(FIND(" – ",$R599)),LEFT($R599,FIND(" – ",$R599)-1),$R599),ProdTbl,5,0),""),BasketTbl,2,0),"کد ناشناخته"))</f>
        <v/>
      </c>
      <c r="T599" s="18">
        <f>IF($R599="","",IFERROR(VLOOKUP(IF(ISNUMBER(FIND(" – ",$R599)),LEFT($R599,FIND(" – ",$R599)-1),$R599),ProdTbl,3,0),"کد ناشناخته"))</f>
        <v/>
      </c>
      <c r="U599" s="22" t="n"/>
      <c r="V599" s="21" t="n"/>
      <c r="W599" s="20" t="n"/>
      <c r="X599" s="18">
        <f>IF($W599="","",IFERROR(VLOOKUP(IFERROR(VLOOKUP(IF(ISNUMBER(FIND(" – ",$W599)),LEFT($W599,FIND(" – ",$W599)-1),$W599),ProdTbl,5,0),""),BasketTbl,2,0),"کد ناشناخته"))</f>
        <v/>
      </c>
      <c r="Y599" s="18">
        <f>IF($W599="","",IFERROR(VLOOKUP(IF(ISNUMBER(FIND(" – ",$W599)),LEFT($W599,FIND(" – ",$W599)-1),$W599),ProdTbl,3,0),"کد ناشناخته"))</f>
        <v/>
      </c>
      <c r="Z599" s="22" t="n"/>
      <c r="AA599" s="21" t="n"/>
      <c r="AB599" s="20" t="n"/>
      <c r="AC599" s="18">
        <f>IF($AB599="","",IFERROR(VLOOKUP(IFERROR(VLOOKUP(IF(ISNUMBER(FIND(" – ",$AB599)),LEFT($AB599,FIND(" – ",$AB599)-1),$AB599),ProdTbl,5,0),""),BasketTbl,2,0),"کد ناشناخته"))</f>
        <v/>
      </c>
      <c r="AD599" s="18">
        <f>IF($AB599="","",IFERROR(VLOOKUP(IF(ISNUMBER(FIND(" – ",$AB599)),LEFT($AB599,FIND(" – ",$AB599)-1),$AB599),ProdTbl,3,0),"کد ناشناخته"))</f>
        <v/>
      </c>
      <c r="AE599" s="22" t="n"/>
      <c r="AF599" s="21" t="n"/>
      <c r="AG599" s="20" t="n"/>
      <c r="AH599" s="18">
        <f>IF($AG599="","",IFERROR(VLOOKUP(IFERROR(VLOOKUP(IF(ISNUMBER(FIND(" – ",$AG599)),LEFT($AG599,FIND(" – ",$AG599)-1),$AG599),ProdTbl,5,0),""),BasketTbl,2,0),"کد ناشناخته"))</f>
        <v/>
      </c>
      <c r="AI599" s="18">
        <f>IF($AG599="","",IFERROR(VLOOKUP(IF(ISNUMBER(FIND(" – ",$AG599)),LEFT($AG599,FIND(" – ",$AG599)-1),$AG599),ProdTbl,3,0),"کد ناشناخته"))</f>
        <v/>
      </c>
      <c r="AJ599" s="22" t="n"/>
      <c r="AK599" s="21" t="n"/>
      <c r="AL599" s="20" t="n"/>
      <c r="AM599" s="18">
        <f>IF($AL599="","",IFERROR(VLOOKUP(IFERROR(VLOOKUP(IF(ISNUMBER(FIND(" – ",$AL599)),LEFT($AL599,FIND(" – ",$AL599)-1),$AL599),ProdTbl,5,0),""),BasketTbl,2,0),"کد ناشناخته"))</f>
        <v/>
      </c>
      <c r="AN599" s="18">
        <f>IF($AL599="","",IFERROR(VLOOKUP(IF(ISNUMBER(FIND(" – ",$AL599)),LEFT($AL599,FIND(" – ",$AL599)-1),$AL599),ProdTbl,3,0),"کد ناشناخته"))</f>
        <v/>
      </c>
      <c r="AO599" s="22" t="n"/>
      <c r="AP599" s="21" t="n"/>
      <c r="AQ599" s="20" t="n"/>
      <c r="AR599" s="18">
        <f>IF($AQ599="","",IFERROR(VLOOKUP(IFERROR(VLOOKUP(IF(ISNUMBER(FIND(" – ",$AQ599)),LEFT($AQ599,FIND(" – ",$AQ599)-1),$AQ599),ProdTbl,5,0),""),BasketTbl,2,0),"کد ناشناخته"))</f>
        <v/>
      </c>
      <c r="AS599" s="18">
        <f>IF($AQ599="","",IFERROR(VLOOKUP(IF(ISNUMBER(FIND(" – ",$AQ599)),LEFT($AQ599,FIND(" – ",$AQ599)-1),$AQ599),ProdTbl,3,0),"کد ناشناخته"))</f>
        <v/>
      </c>
      <c r="AT599" s="22" t="n"/>
      <c r="AU599" s="21" t="n"/>
      <c r="AV599" s="20" t="n"/>
      <c r="AW599" s="18">
        <f>IF($AV599="","",IFERROR(VLOOKUP(IFERROR(VLOOKUP(IF(ISNUMBER(FIND(" – ",$AV599)),LEFT($AV599,FIND(" – ",$AV599)-1),$AV599),ProdTbl,5,0),""),BasketTbl,2,0),"کد ناشناخته"))</f>
        <v/>
      </c>
      <c r="AX599" s="18">
        <f>IF($AV599="","",IFERROR(VLOOKUP(IF(ISNUMBER(FIND(" – ",$AV599)),LEFT($AV599,FIND(" – ",$AV599)-1),$AV599),ProdTbl,3,0),"کد ناشناخته"))</f>
        <v/>
      </c>
      <c r="AY599" s="22" t="n"/>
      <c r="AZ599" s="21" t="n"/>
      <c r="BA599" s="20" t="n"/>
      <c r="BB599" s="18">
        <f>IF($BA599="","",IFERROR(VLOOKUP(IFERROR(VLOOKUP(IF(ISNUMBER(FIND(" – ",$BA599)),LEFT($BA599,FIND(" – ",$BA599)-1),$BA599),ProdTbl,5,0),""),BasketTbl,2,0),"کد ناشناخته"))</f>
        <v/>
      </c>
      <c r="BC599" s="18">
        <f>IF($BA599="","",IFERROR(VLOOKUP(IF(ISNUMBER(FIND(" – ",$BA599)),LEFT($BA599,FIND(" – ",$BA599)-1),$BA599),ProdTbl,3,0),"کد ناشناخته"))</f>
        <v/>
      </c>
      <c r="BD599" s="22" t="n"/>
      <c r="BE599" s="21" t="n"/>
      <c r="BF599" s="20" t="n"/>
      <c r="BG599" s="18">
        <f>IF($BF599="","",IFERROR(VLOOKUP(IFERROR(VLOOKUP(IF(ISNUMBER(FIND(" – ",$BF599)),LEFT($BF599,FIND(" – ",$BF599)-1),$BF599),ProdTbl,5,0),""),BasketTbl,2,0),"کد ناشناخته"))</f>
        <v/>
      </c>
      <c r="BH599" s="18">
        <f>IF($BF599="","",IFERROR(VLOOKUP(IF(ISNUMBER(FIND(" – ",$BF599)),LEFT($BF599,FIND(" – ",$BF599)-1),$BF599),ProdTbl,3,0),"کد ناشناخته"))</f>
        <v/>
      </c>
      <c r="BI599" s="22" t="n"/>
      <c r="BJ599" s="21" t="n"/>
      <c r="BK599" s="20" t="n"/>
      <c r="BL599" s="18">
        <f>IF($BK599="","",IFERROR(VLOOKUP(IFERROR(VLOOKUP(IF(ISNUMBER(FIND(" – ",$BK599)),LEFT($BK599,FIND(" – ",$BK599)-1),$BK599),ProdTbl,5,0),""),BasketTbl,2,0),"کد ناشناخته"))</f>
        <v/>
      </c>
      <c r="BM599" s="18">
        <f>IF($BK599="","",IFERROR(VLOOKUP(IF(ISNUMBER(FIND(" – ",$BK599)),LEFT($BK599,FIND(" – ",$BK599)-1),$BK599),ProdTbl,3,0),"کد ناشناخته"))</f>
        <v/>
      </c>
      <c r="BN599" s="22" t="n"/>
      <c r="BO599" s="21" t="n"/>
      <c r="BP599" s="20" t="n"/>
      <c r="BQ599" s="18">
        <f>IF($BP599="","",IFERROR(VLOOKUP(IFERROR(VLOOKUP(IF(ISNUMBER(FIND(" – ",$BP599)),LEFT($BP599,FIND(" – ",$BP599)-1),$BP599),ProdTbl,5,0),""),BasketTbl,2,0),"کد ناشناخته"))</f>
        <v/>
      </c>
      <c r="BR599" s="18">
        <f>IF($BP599="","",IFERROR(VLOOKUP(IF(ISNUMBER(FIND(" – ",$BP599)),LEFT($BP599,FIND(" – ",$BP599)-1),$BP599),ProdTbl,3,0),"کد ناشناخته"))</f>
        <v/>
      </c>
      <c r="BS599" s="22" t="n"/>
      <c r="BT599" s="21" t="n"/>
      <c r="BU599" s="20" t="n"/>
      <c r="BV599" s="18">
        <f>IF($BU599="","",IFERROR(VLOOKUP(IFERROR(VLOOKUP(IF(ISNUMBER(FIND(" – ",$BU599)),LEFT($BU599,FIND(" – ",$BU599)-1),$BU599),ProdTbl,5,0),""),BasketTbl,2,0),"کد ناشناخته"))</f>
        <v/>
      </c>
      <c r="BW599" s="18">
        <f>IF($BU599="","",IFERROR(VLOOKUP(IF(ISNUMBER(FIND(" – ",$BU599)),LEFT($BU599,FIND(" – ",$BU599)-1),$BU599),ProdTbl,3,0),"کد ناشناخته"))</f>
        <v/>
      </c>
      <c r="BX599" s="22" t="n"/>
      <c r="BY599" s="21" t="n"/>
      <c r="BZ599" s="20" t="n"/>
      <c r="CA599" s="18">
        <f>IF($BZ599="","",IFERROR(VLOOKUP(IFERROR(VLOOKUP(IF(ISNUMBER(FIND(" – ",$BZ599)),LEFT($BZ599,FIND(" – ",$BZ599)-1),$BZ599),ProdTbl,5,0),""),BasketTbl,2,0),"کد ناشناخته"))</f>
        <v/>
      </c>
      <c r="CB599" s="18">
        <f>IF($BZ599="","",IFERROR(VLOOKUP(IF(ISNUMBER(FIND(" – ",$BZ599)),LEFT($BZ599,FIND(" – ",$BZ599)-1),$BZ599),ProdTbl,3,0),"کد ناشناخته"))</f>
        <v/>
      </c>
      <c r="CC599" s="22" t="n"/>
      <c r="CD599" s="21" t="n"/>
      <c r="CE599" s="20" t="n"/>
      <c r="CF599" s="18">
        <f>IF($CE599="","",IFERROR(VLOOKUP(IFERROR(VLOOKUP(IF(ISNUMBER(FIND(" – ",$CE599)),LEFT($CE599,FIND(" – ",$CE599)-1),$CE599),ProdTbl,5,0),""),BasketTbl,2,0),"کد ناشناخته"))</f>
        <v/>
      </c>
      <c r="CG599" s="18">
        <f>IF($CE599="","",IFERROR(VLOOKUP(IF(ISNUMBER(FIND(" – ",$CE599)),LEFT($CE599,FIND(" – ",$CE599)-1),$CE599),ProdTbl,3,0),"کد ناشناخته"))</f>
        <v/>
      </c>
      <c r="CH599" s="22" t="n"/>
      <c r="CI599" s="21" t="n"/>
    </row>
    <row r="600">
      <c r="A600" s="18">
        <f>IF($B600="","",COUNTA($B$10:$B600))</f>
        <v/>
      </c>
      <c r="B600" s="19" t="n"/>
      <c r="C600" s="20" t="n"/>
      <c r="D600" s="19" t="n"/>
      <c r="E600" s="18">
        <f>IF($D600="","",IFERROR(VLOOKUP(IF(ISNUMBER(FIND(" – ",$D600)),LEFT($D600,FIND(" – ",$D600)-1),$D600),SellerTbl,2,0),"کد ناشناخته"))</f>
        <v/>
      </c>
      <c r="F600" s="21" t="n"/>
      <c r="G600" s="21" t="n"/>
      <c r="H600" s="22" t="n"/>
      <c r="I600" s="23">
        <f>IF(OR($F600="",$G600=""),"",$F600-$G600)</f>
        <v/>
      </c>
      <c r="J600" s="18">
        <f>IF($I600="","",IF(ABS($I600)&lt;=0.01*$F600,"√","×"))</f>
        <v/>
      </c>
      <c r="K600" s="23">
        <f>IF(COUNT($Q600,$V600,$AA600,$AF600,$AK600,$AP600,$AU600,$AZ600,$BE600,$BJ600,$BO600,$BT600,$BY600,$CD600,$CI600)=0,"",SUM($Q600,$V600,$AA600,$AF600,$AK600,$AP600,$AU600,$AZ600,$BE600,$BJ600,$BO600,$BT600,$BY600,$CD600,$CI600))</f>
        <v/>
      </c>
      <c r="L600" s="23">
        <f>IF(OR($F600="",$K600=""),"",$F600-$K600)</f>
        <v/>
      </c>
      <c r="M600" s="20" t="n"/>
      <c r="N600" s="18">
        <f>IF($M600="","",IFERROR(VLOOKUP(IFERROR(VLOOKUP(IF(ISNUMBER(FIND(" – ",$M600)),LEFT($M600,FIND(" – ",$M600)-1),$M600),ProdTbl,5,0),""),BasketTbl,2,0),"کد ناشناخته"))</f>
        <v/>
      </c>
      <c r="O600" s="18">
        <f>IF($M600="","",IFERROR(VLOOKUP(IF(ISNUMBER(FIND(" – ",$M600)),LEFT($M600,FIND(" – ",$M600)-1),$M600),ProdTbl,3,0),"کد ناشناخته"))</f>
        <v/>
      </c>
      <c r="P600" s="22" t="n"/>
      <c r="Q600" s="21" t="n"/>
      <c r="R600" s="20" t="n"/>
      <c r="S600" s="18">
        <f>IF($R600="","",IFERROR(VLOOKUP(IFERROR(VLOOKUP(IF(ISNUMBER(FIND(" – ",$R600)),LEFT($R600,FIND(" – ",$R600)-1),$R600),ProdTbl,5,0),""),BasketTbl,2,0),"کد ناشناخته"))</f>
        <v/>
      </c>
      <c r="T600" s="18">
        <f>IF($R600="","",IFERROR(VLOOKUP(IF(ISNUMBER(FIND(" – ",$R600)),LEFT($R600,FIND(" – ",$R600)-1),$R600),ProdTbl,3,0),"کد ناشناخته"))</f>
        <v/>
      </c>
      <c r="U600" s="22" t="n"/>
      <c r="V600" s="21" t="n"/>
      <c r="W600" s="20" t="n"/>
      <c r="X600" s="18">
        <f>IF($W600="","",IFERROR(VLOOKUP(IFERROR(VLOOKUP(IF(ISNUMBER(FIND(" – ",$W600)),LEFT($W600,FIND(" – ",$W600)-1),$W600),ProdTbl,5,0),""),BasketTbl,2,0),"کد ناشناخته"))</f>
        <v/>
      </c>
      <c r="Y600" s="18">
        <f>IF($W600="","",IFERROR(VLOOKUP(IF(ISNUMBER(FIND(" – ",$W600)),LEFT($W600,FIND(" – ",$W600)-1),$W600),ProdTbl,3,0),"کد ناشناخته"))</f>
        <v/>
      </c>
      <c r="Z600" s="22" t="n"/>
      <c r="AA600" s="21" t="n"/>
      <c r="AB600" s="20" t="n"/>
      <c r="AC600" s="18">
        <f>IF($AB600="","",IFERROR(VLOOKUP(IFERROR(VLOOKUP(IF(ISNUMBER(FIND(" – ",$AB600)),LEFT($AB600,FIND(" – ",$AB600)-1),$AB600),ProdTbl,5,0),""),BasketTbl,2,0),"کد ناشناخته"))</f>
        <v/>
      </c>
      <c r="AD600" s="18">
        <f>IF($AB600="","",IFERROR(VLOOKUP(IF(ISNUMBER(FIND(" – ",$AB600)),LEFT($AB600,FIND(" – ",$AB600)-1),$AB600),ProdTbl,3,0),"کد ناشناخته"))</f>
        <v/>
      </c>
      <c r="AE600" s="22" t="n"/>
      <c r="AF600" s="21" t="n"/>
      <c r="AG600" s="20" t="n"/>
      <c r="AH600" s="18">
        <f>IF($AG600="","",IFERROR(VLOOKUP(IFERROR(VLOOKUP(IF(ISNUMBER(FIND(" – ",$AG600)),LEFT($AG600,FIND(" – ",$AG600)-1),$AG600),ProdTbl,5,0),""),BasketTbl,2,0),"کد ناشناخته"))</f>
        <v/>
      </c>
      <c r="AI600" s="18">
        <f>IF($AG600="","",IFERROR(VLOOKUP(IF(ISNUMBER(FIND(" – ",$AG600)),LEFT($AG600,FIND(" – ",$AG600)-1),$AG600),ProdTbl,3,0),"کد ناشناخته"))</f>
        <v/>
      </c>
      <c r="AJ600" s="22" t="n"/>
      <c r="AK600" s="21" t="n"/>
      <c r="AL600" s="20" t="n"/>
      <c r="AM600" s="18">
        <f>IF($AL600="","",IFERROR(VLOOKUP(IFERROR(VLOOKUP(IF(ISNUMBER(FIND(" – ",$AL600)),LEFT($AL600,FIND(" – ",$AL600)-1),$AL600),ProdTbl,5,0),""),BasketTbl,2,0),"کد ناشناخته"))</f>
        <v/>
      </c>
      <c r="AN600" s="18">
        <f>IF($AL600="","",IFERROR(VLOOKUP(IF(ISNUMBER(FIND(" – ",$AL600)),LEFT($AL600,FIND(" – ",$AL600)-1),$AL600),ProdTbl,3,0),"کد ناشناخته"))</f>
        <v/>
      </c>
      <c r="AO600" s="22" t="n"/>
      <c r="AP600" s="21" t="n"/>
      <c r="AQ600" s="20" t="n"/>
      <c r="AR600" s="18">
        <f>IF($AQ600="","",IFERROR(VLOOKUP(IFERROR(VLOOKUP(IF(ISNUMBER(FIND(" – ",$AQ600)),LEFT($AQ600,FIND(" – ",$AQ600)-1),$AQ600),ProdTbl,5,0),""),BasketTbl,2,0),"کد ناشناخته"))</f>
        <v/>
      </c>
      <c r="AS600" s="18">
        <f>IF($AQ600="","",IFERROR(VLOOKUP(IF(ISNUMBER(FIND(" – ",$AQ600)),LEFT($AQ600,FIND(" – ",$AQ600)-1),$AQ600),ProdTbl,3,0),"کد ناشناخته"))</f>
        <v/>
      </c>
      <c r="AT600" s="22" t="n"/>
      <c r="AU600" s="21" t="n"/>
      <c r="AV600" s="20" t="n"/>
      <c r="AW600" s="18">
        <f>IF($AV600="","",IFERROR(VLOOKUP(IFERROR(VLOOKUP(IF(ISNUMBER(FIND(" – ",$AV600)),LEFT($AV600,FIND(" – ",$AV600)-1),$AV600),ProdTbl,5,0),""),BasketTbl,2,0),"کد ناشناخته"))</f>
        <v/>
      </c>
      <c r="AX600" s="18">
        <f>IF($AV600="","",IFERROR(VLOOKUP(IF(ISNUMBER(FIND(" – ",$AV600)),LEFT($AV600,FIND(" – ",$AV600)-1),$AV600),ProdTbl,3,0),"کد ناشناخته"))</f>
        <v/>
      </c>
      <c r="AY600" s="22" t="n"/>
      <c r="AZ600" s="21" t="n"/>
      <c r="BA600" s="20" t="n"/>
      <c r="BB600" s="18">
        <f>IF($BA600="","",IFERROR(VLOOKUP(IFERROR(VLOOKUP(IF(ISNUMBER(FIND(" – ",$BA600)),LEFT($BA600,FIND(" – ",$BA600)-1),$BA600),ProdTbl,5,0),""),BasketTbl,2,0),"کد ناشناخته"))</f>
        <v/>
      </c>
      <c r="BC600" s="18">
        <f>IF($BA600="","",IFERROR(VLOOKUP(IF(ISNUMBER(FIND(" – ",$BA600)),LEFT($BA600,FIND(" – ",$BA600)-1),$BA600),ProdTbl,3,0),"کد ناشناخته"))</f>
        <v/>
      </c>
      <c r="BD600" s="22" t="n"/>
      <c r="BE600" s="21" t="n"/>
      <c r="BF600" s="20" t="n"/>
      <c r="BG600" s="18">
        <f>IF($BF600="","",IFERROR(VLOOKUP(IFERROR(VLOOKUP(IF(ISNUMBER(FIND(" – ",$BF600)),LEFT($BF600,FIND(" – ",$BF600)-1),$BF600),ProdTbl,5,0),""),BasketTbl,2,0),"کد ناشناخته"))</f>
        <v/>
      </c>
      <c r="BH600" s="18">
        <f>IF($BF600="","",IFERROR(VLOOKUP(IF(ISNUMBER(FIND(" – ",$BF600)),LEFT($BF600,FIND(" – ",$BF600)-1),$BF600),ProdTbl,3,0),"کد ناشناخته"))</f>
        <v/>
      </c>
      <c r="BI600" s="22" t="n"/>
      <c r="BJ600" s="21" t="n"/>
      <c r="BK600" s="20" t="n"/>
      <c r="BL600" s="18">
        <f>IF($BK600="","",IFERROR(VLOOKUP(IFERROR(VLOOKUP(IF(ISNUMBER(FIND(" – ",$BK600)),LEFT($BK600,FIND(" – ",$BK600)-1),$BK600),ProdTbl,5,0),""),BasketTbl,2,0),"کد ناشناخته"))</f>
        <v/>
      </c>
      <c r="BM600" s="18">
        <f>IF($BK600="","",IFERROR(VLOOKUP(IF(ISNUMBER(FIND(" – ",$BK600)),LEFT($BK600,FIND(" – ",$BK600)-1),$BK600),ProdTbl,3,0),"کد ناشناخته"))</f>
        <v/>
      </c>
      <c r="BN600" s="22" t="n"/>
      <c r="BO600" s="21" t="n"/>
      <c r="BP600" s="20" t="n"/>
      <c r="BQ600" s="18">
        <f>IF($BP600="","",IFERROR(VLOOKUP(IFERROR(VLOOKUP(IF(ISNUMBER(FIND(" – ",$BP600)),LEFT($BP600,FIND(" – ",$BP600)-1),$BP600),ProdTbl,5,0),""),BasketTbl,2,0),"کد ناشناخته"))</f>
        <v/>
      </c>
      <c r="BR600" s="18">
        <f>IF($BP600="","",IFERROR(VLOOKUP(IF(ISNUMBER(FIND(" – ",$BP600)),LEFT($BP600,FIND(" – ",$BP600)-1),$BP600),ProdTbl,3,0),"کد ناشناخته"))</f>
        <v/>
      </c>
      <c r="BS600" s="22" t="n"/>
      <c r="BT600" s="21" t="n"/>
      <c r="BU600" s="20" t="n"/>
      <c r="BV600" s="18">
        <f>IF($BU600="","",IFERROR(VLOOKUP(IFERROR(VLOOKUP(IF(ISNUMBER(FIND(" – ",$BU600)),LEFT($BU600,FIND(" – ",$BU600)-1),$BU600),ProdTbl,5,0),""),BasketTbl,2,0),"کد ناشناخته"))</f>
        <v/>
      </c>
      <c r="BW600" s="18">
        <f>IF($BU600="","",IFERROR(VLOOKUP(IF(ISNUMBER(FIND(" – ",$BU600)),LEFT($BU600,FIND(" – ",$BU600)-1),$BU600),ProdTbl,3,0),"کد ناشناخته"))</f>
        <v/>
      </c>
      <c r="BX600" s="22" t="n"/>
      <c r="BY600" s="21" t="n"/>
      <c r="BZ600" s="20" t="n"/>
      <c r="CA600" s="18">
        <f>IF($BZ600="","",IFERROR(VLOOKUP(IFERROR(VLOOKUP(IF(ISNUMBER(FIND(" – ",$BZ600)),LEFT($BZ600,FIND(" – ",$BZ600)-1),$BZ600),ProdTbl,5,0),""),BasketTbl,2,0),"کد ناشناخته"))</f>
        <v/>
      </c>
      <c r="CB600" s="18">
        <f>IF($BZ600="","",IFERROR(VLOOKUP(IF(ISNUMBER(FIND(" – ",$BZ600)),LEFT($BZ600,FIND(" – ",$BZ600)-1),$BZ600),ProdTbl,3,0),"کد ناشناخته"))</f>
        <v/>
      </c>
      <c r="CC600" s="22" t="n"/>
      <c r="CD600" s="21" t="n"/>
      <c r="CE600" s="20" t="n"/>
      <c r="CF600" s="18">
        <f>IF($CE600="","",IFERROR(VLOOKUP(IFERROR(VLOOKUP(IF(ISNUMBER(FIND(" – ",$CE600)),LEFT($CE600,FIND(" – ",$CE600)-1),$CE600),ProdTbl,5,0),""),BasketTbl,2,0),"کد ناشناخته"))</f>
        <v/>
      </c>
      <c r="CG600" s="18">
        <f>IF($CE600="","",IFERROR(VLOOKUP(IF(ISNUMBER(FIND(" – ",$CE600)),LEFT($CE600,FIND(" – ",$CE600)-1),$CE600),ProdTbl,3,0),"کد ناشناخته"))</f>
        <v/>
      </c>
      <c r="CH600" s="22" t="n"/>
      <c r="CI600" s="21" t="n"/>
    </row>
    <row r="601">
      <c r="A601" s="18">
        <f>IF($B601="","",COUNTA($B$10:$B601))</f>
        <v/>
      </c>
      <c r="B601" s="19" t="n"/>
      <c r="C601" s="20" t="n"/>
      <c r="D601" s="19" t="n"/>
      <c r="E601" s="18">
        <f>IF($D601="","",IFERROR(VLOOKUP(IF(ISNUMBER(FIND(" – ",$D601)),LEFT($D601,FIND(" – ",$D601)-1),$D601),SellerTbl,2,0),"کد ناشناخته"))</f>
        <v/>
      </c>
      <c r="F601" s="21" t="n"/>
      <c r="G601" s="21" t="n"/>
      <c r="H601" s="22" t="n"/>
      <c r="I601" s="23">
        <f>IF(OR($F601="",$G601=""),"",$F601-$G601)</f>
        <v/>
      </c>
      <c r="J601" s="18">
        <f>IF($I601="","",IF(ABS($I601)&lt;=0.01*$F601,"√","×"))</f>
        <v/>
      </c>
      <c r="K601" s="23">
        <f>IF(COUNT($Q601,$V601,$AA601,$AF601,$AK601,$AP601,$AU601,$AZ601,$BE601,$BJ601,$BO601,$BT601,$BY601,$CD601,$CI601)=0,"",SUM($Q601,$V601,$AA601,$AF601,$AK601,$AP601,$AU601,$AZ601,$BE601,$BJ601,$BO601,$BT601,$BY601,$CD601,$CI601))</f>
        <v/>
      </c>
      <c r="L601" s="23">
        <f>IF(OR($F601="",$K601=""),"",$F601-$K601)</f>
        <v/>
      </c>
      <c r="M601" s="20" t="n"/>
      <c r="N601" s="18">
        <f>IF($M601="","",IFERROR(VLOOKUP(IFERROR(VLOOKUP(IF(ISNUMBER(FIND(" – ",$M601)),LEFT($M601,FIND(" – ",$M601)-1),$M601),ProdTbl,5,0),""),BasketTbl,2,0),"کد ناشناخته"))</f>
        <v/>
      </c>
      <c r="O601" s="18">
        <f>IF($M601="","",IFERROR(VLOOKUP(IF(ISNUMBER(FIND(" – ",$M601)),LEFT($M601,FIND(" – ",$M601)-1),$M601),ProdTbl,3,0),"کد ناشناخته"))</f>
        <v/>
      </c>
      <c r="P601" s="22" t="n"/>
      <c r="Q601" s="21" t="n"/>
      <c r="R601" s="20" t="n"/>
      <c r="S601" s="18">
        <f>IF($R601="","",IFERROR(VLOOKUP(IFERROR(VLOOKUP(IF(ISNUMBER(FIND(" – ",$R601)),LEFT($R601,FIND(" – ",$R601)-1),$R601),ProdTbl,5,0),""),BasketTbl,2,0),"کد ناشناخته"))</f>
        <v/>
      </c>
      <c r="T601" s="18">
        <f>IF($R601="","",IFERROR(VLOOKUP(IF(ISNUMBER(FIND(" – ",$R601)),LEFT($R601,FIND(" – ",$R601)-1),$R601),ProdTbl,3,0),"کد ناشناخته"))</f>
        <v/>
      </c>
      <c r="U601" s="22" t="n"/>
      <c r="V601" s="21" t="n"/>
      <c r="W601" s="20" t="n"/>
      <c r="X601" s="18">
        <f>IF($W601="","",IFERROR(VLOOKUP(IFERROR(VLOOKUP(IF(ISNUMBER(FIND(" – ",$W601)),LEFT($W601,FIND(" – ",$W601)-1),$W601),ProdTbl,5,0),""),BasketTbl,2,0),"کد ناشناخته"))</f>
        <v/>
      </c>
      <c r="Y601" s="18">
        <f>IF($W601="","",IFERROR(VLOOKUP(IF(ISNUMBER(FIND(" – ",$W601)),LEFT($W601,FIND(" – ",$W601)-1),$W601),ProdTbl,3,0),"کد ناشناخته"))</f>
        <v/>
      </c>
      <c r="Z601" s="22" t="n"/>
      <c r="AA601" s="21" t="n"/>
      <c r="AB601" s="20" t="n"/>
      <c r="AC601" s="18">
        <f>IF($AB601="","",IFERROR(VLOOKUP(IFERROR(VLOOKUP(IF(ISNUMBER(FIND(" – ",$AB601)),LEFT($AB601,FIND(" – ",$AB601)-1),$AB601),ProdTbl,5,0),""),BasketTbl,2,0),"کد ناشناخته"))</f>
        <v/>
      </c>
      <c r="AD601" s="18">
        <f>IF($AB601="","",IFERROR(VLOOKUP(IF(ISNUMBER(FIND(" – ",$AB601)),LEFT($AB601,FIND(" – ",$AB601)-1),$AB601),ProdTbl,3,0),"کد ناشناخته"))</f>
        <v/>
      </c>
      <c r="AE601" s="22" t="n"/>
      <c r="AF601" s="21" t="n"/>
      <c r="AG601" s="20" t="n"/>
      <c r="AH601" s="18">
        <f>IF($AG601="","",IFERROR(VLOOKUP(IFERROR(VLOOKUP(IF(ISNUMBER(FIND(" – ",$AG601)),LEFT($AG601,FIND(" – ",$AG601)-1),$AG601),ProdTbl,5,0),""),BasketTbl,2,0),"کد ناشناخته"))</f>
        <v/>
      </c>
      <c r="AI601" s="18">
        <f>IF($AG601="","",IFERROR(VLOOKUP(IF(ISNUMBER(FIND(" – ",$AG601)),LEFT($AG601,FIND(" – ",$AG601)-1),$AG601),ProdTbl,3,0),"کد ناشناخته"))</f>
        <v/>
      </c>
      <c r="AJ601" s="22" t="n"/>
      <c r="AK601" s="21" t="n"/>
      <c r="AL601" s="20" t="n"/>
      <c r="AM601" s="18">
        <f>IF($AL601="","",IFERROR(VLOOKUP(IFERROR(VLOOKUP(IF(ISNUMBER(FIND(" – ",$AL601)),LEFT($AL601,FIND(" – ",$AL601)-1),$AL601),ProdTbl,5,0),""),BasketTbl,2,0),"کد ناشناخته"))</f>
        <v/>
      </c>
      <c r="AN601" s="18">
        <f>IF($AL601="","",IFERROR(VLOOKUP(IF(ISNUMBER(FIND(" – ",$AL601)),LEFT($AL601,FIND(" – ",$AL601)-1),$AL601),ProdTbl,3,0),"کد ناشناخته"))</f>
        <v/>
      </c>
      <c r="AO601" s="22" t="n"/>
      <c r="AP601" s="21" t="n"/>
      <c r="AQ601" s="20" t="n"/>
      <c r="AR601" s="18">
        <f>IF($AQ601="","",IFERROR(VLOOKUP(IFERROR(VLOOKUP(IF(ISNUMBER(FIND(" – ",$AQ601)),LEFT($AQ601,FIND(" – ",$AQ601)-1),$AQ601),ProdTbl,5,0),""),BasketTbl,2,0),"کد ناشناخته"))</f>
        <v/>
      </c>
      <c r="AS601" s="18">
        <f>IF($AQ601="","",IFERROR(VLOOKUP(IF(ISNUMBER(FIND(" – ",$AQ601)),LEFT($AQ601,FIND(" – ",$AQ601)-1),$AQ601),ProdTbl,3,0),"کد ناشناخته"))</f>
        <v/>
      </c>
      <c r="AT601" s="22" t="n"/>
      <c r="AU601" s="21" t="n"/>
      <c r="AV601" s="20" t="n"/>
      <c r="AW601" s="18">
        <f>IF($AV601="","",IFERROR(VLOOKUP(IFERROR(VLOOKUP(IF(ISNUMBER(FIND(" – ",$AV601)),LEFT($AV601,FIND(" – ",$AV601)-1),$AV601),ProdTbl,5,0),""),BasketTbl,2,0),"کد ناشناخته"))</f>
        <v/>
      </c>
      <c r="AX601" s="18">
        <f>IF($AV601="","",IFERROR(VLOOKUP(IF(ISNUMBER(FIND(" – ",$AV601)),LEFT($AV601,FIND(" – ",$AV601)-1),$AV601),ProdTbl,3,0),"کد ناشناخته"))</f>
        <v/>
      </c>
      <c r="AY601" s="22" t="n"/>
      <c r="AZ601" s="21" t="n"/>
      <c r="BA601" s="20" t="n"/>
      <c r="BB601" s="18">
        <f>IF($BA601="","",IFERROR(VLOOKUP(IFERROR(VLOOKUP(IF(ISNUMBER(FIND(" – ",$BA601)),LEFT($BA601,FIND(" – ",$BA601)-1),$BA601),ProdTbl,5,0),""),BasketTbl,2,0),"کد ناشناخته"))</f>
        <v/>
      </c>
      <c r="BC601" s="18">
        <f>IF($BA601="","",IFERROR(VLOOKUP(IF(ISNUMBER(FIND(" – ",$BA601)),LEFT($BA601,FIND(" – ",$BA601)-1),$BA601),ProdTbl,3,0),"کد ناشناخته"))</f>
        <v/>
      </c>
      <c r="BD601" s="22" t="n"/>
      <c r="BE601" s="21" t="n"/>
      <c r="BF601" s="20" t="n"/>
      <c r="BG601" s="18">
        <f>IF($BF601="","",IFERROR(VLOOKUP(IFERROR(VLOOKUP(IF(ISNUMBER(FIND(" – ",$BF601)),LEFT($BF601,FIND(" – ",$BF601)-1),$BF601),ProdTbl,5,0),""),BasketTbl,2,0),"کد ناشناخته"))</f>
        <v/>
      </c>
      <c r="BH601" s="18">
        <f>IF($BF601="","",IFERROR(VLOOKUP(IF(ISNUMBER(FIND(" – ",$BF601)),LEFT($BF601,FIND(" – ",$BF601)-1),$BF601),ProdTbl,3,0),"کد ناشناخته"))</f>
        <v/>
      </c>
      <c r="BI601" s="22" t="n"/>
      <c r="BJ601" s="21" t="n"/>
      <c r="BK601" s="20" t="n"/>
      <c r="BL601" s="18">
        <f>IF($BK601="","",IFERROR(VLOOKUP(IFERROR(VLOOKUP(IF(ISNUMBER(FIND(" – ",$BK601)),LEFT($BK601,FIND(" – ",$BK601)-1),$BK601),ProdTbl,5,0),""),BasketTbl,2,0),"کد ناشناخته"))</f>
        <v/>
      </c>
      <c r="BM601" s="18">
        <f>IF($BK601="","",IFERROR(VLOOKUP(IF(ISNUMBER(FIND(" – ",$BK601)),LEFT($BK601,FIND(" – ",$BK601)-1),$BK601),ProdTbl,3,0),"کد ناشناخته"))</f>
        <v/>
      </c>
      <c r="BN601" s="22" t="n"/>
      <c r="BO601" s="21" t="n"/>
      <c r="BP601" s="20" t="n"/>
      <c r="BQ601" s="18">
        <f>IF($BP601="","",IFERROR(VLOOKUP(IFERROR(VLOOKUP(IF(ISNUMBER(FIND(" – ",$BP601)),LEFT($BP601,FIND(" – ",$BP601)-1),$BP601),ProdTbl,5,0),""),BasketTbl,2,0),"کد ناشناخته"))</f>
        <v/>
      </c>
      <c r="BR601" s="18">
        <f>IF($BP601="","",IFERROR(VLOOKUP(IF(ISNUMBER(FIND(" – ",$BP601)),LEFT($BP601,FIND(" – ",$BP601)-1),$BP601),ProdTbl,3,0),"کد ناشناخته"))</f>
        <v/>
      </c>
      <c r="BS601" s="22" t="n"/>
      <c r="BT601" s="21" t="n"/>
      <c r="BU601" s="20" t="n"/>
      <c r="BV601" s="18">
        <f>IF($BU601="","",IFERROR(VLOOKUP(IFERROR(VLOOKUP(IF(ISNUMBER(FIND(" – ",$BU601)),LEFT($BU601,FIND(" – ",$BU601)-1),$BU601),ProdTbl,5,0),""),BasketTbl,2,0),"کد ناشناخته"))</f>
        <v/>
      </c>
      <c r="BW601" s="18">
        <f>IF($BU601="","",IFERROR(VLOOKUP(IF(ISNUMBER(FIND(" – ",$BU601)),LEFT($BU601,FIND(" – ",$BU601)-1),$BU601),ProdTbl,3,0),"کد ناشناخته"))</f>
        <v/>
      </c>
      <c r="BX601" s="22" t="n"/>
      <c r="BY601" s="21" t="n"/>
      <c r="BZ601" s="20" t="n"/>
      <c r="CA601" s="18">
        <f>IF($BZ601="","",IFERROR(VLOOKUP(IFERROR(VLOOKUP(IF(ISNUMBER(FIND(" – ",$BZ601)),LEFT($BZ601,FIND(" – ",$BZ601)-1),$BZ601),ProdTbl,5,0),""),BasketTbl,2,0),"کد ناشناخته"))</f>
        <v/>
      </c>
      <c r="CB601" s="18">
        <f>IF($BZ601="","",IFERROR(VLOOKUP(IF(ISNUMBER(FIND(" – ",$BZ601)),LEFT($BZ601,FIND(" – ",$BZ601)-1),$BZ601),ProdTbl,3,0),"کد ناشناخته"))</f>
        <v/>
      </c>
      <c r="CC601" s="22" t="n"/>
      <c r="CD601" s="21" t="n"/>
      <c r="CE601" s="20" t="n"/>
      <c r="CF601" s="18">
        <f>IF($CE601="","",IFERROR(VLOOKUP(IFERROR(VLOOKUP(IF(ISNUMBER(FIND(" – ",$CE601)),LEFT($CE601,FIND(" – ",$CE601)-1),$CE601),ProdTbl,5,0),""),BasketTbl,2,0),"کد ناشناخته"))</f>
        <v/>
      </c>
      <c r="CG601" s="18">
        <f>IF($CE601="","",IFERROR(VLOOKUP(IF(ISNUMBER(FIND(" – ",$CE601)),LEFT($CE601,FIND(" – ",$CE601)-1),$CE601),ProdTbl,3,0),"کد ناشناخته"))</f>
        <v/>
      </c>
      <c r="CH601" s="22" t="n"/>
      <c r="CI601" s="21" t="n"/>
    </row>
    <row r="602">
      <c r="A602" s="18">
        <f>IF($B602="","",COUNTA($B$10:$B602))</f>
        <v/>
      </c>
      <c r="B602" s="19" t="n"/>
      <c r="C602" s="20" t="n"/>
      <c r="D602" s="19" t="n"/>
      <c r="E602" s="18">
        <f>IF($D602="","",IFERROR(VLOOKUP(IF(ISNUMBER(FIND(" – ",$D602)),LEFT($D602,FIND(" – ",$D602)-1),$D602),SellerTbl,2,0),"کد ناشناخته"))</f>
        <v/>
      </c>
      <c r="F602" s="21" t="n"/>
      <c r="G602" s="21" t="n"/>
      <c r="H602" s="22" t="n"/>
      <c r="I602" s="23">
        <f>IF(OR($F602="",$G602=""),"",$F602-$G602)</f>
        <v/>
      </c>
      <c r="J602" s="18">
        <f>IF($I602="","",IF(ABS($I602)&lt;=0.01*$F602,"√","×"))</f>
        <v/>
      </c>
      <c r="K602" s="23">
        <f>IF(COUNT($Q602,$V602,$AA602,$AF602,$AK602,$AP602,$AU602,$AZ602,$BE602,$BJ602,$BO602,$BT602,$BY602,$CD602,$CI602)=0,"",SUM($Q602,$V602,$AA602,$AF602,$AK602,$AP602,$AU602,$AZ602,$BE602,$BJ602,$BO602,$BT602,$BY602,$CD602,$CI602))</f>
        <v/>
      </c>
      <c r="L602" s="23">
        <f>IF(OR($F602="",$K602=""),"",$F602-$K602)</f>
        <v/>
      </c>
      <c r="M602" s="20" t="n"/>
      <c r="N602" s="18">
        <f>IF($M602="","",IFERROR(VLOOKUP(IFERROR(VLOOKUP(IF(ISNUMBER(FIND(" – ",$M602)),LEFT($M602,FIND(" – ",$M602)-1),$M602),ProdTbl,5,0),""),BasketTbl,2,0),"کد ناشناخته"))</f>
        <v/>
      </c>
      <c r="O602" s="18">
        <f>IF($M602="","",IFERROR(VLOOKUP(IF(ISNUMBER(FIND(" – ",$M602)),LEFT($M602,FIND(" – ",$M602)-1),$M602),ProdTbl,3,0),"کد ناشناخته"))</f>
        <v/>
      </c>
      <c r="P602" s="22" t="n"/>
      <c r="Q602" s="21" t="n"/>
      <c r="R602" s="20" t="n"/>
      <c r="S602" s="18">
        <f>IF($R602="","",IFERROR(VLOOKUP(IFERROR(VLOOKUP(IF(ISNUMBER(FIND(" – ",$R602)),LEFT($R602,FIND(" – ",$R602)-1),$R602),ProdTbl,5,0),""),BasketTbl,2,0),"کد ناشناخته"))</f>
        <v/>
      </c>
      <c r="T602" s="18">
        <f>IF($R602="","",IFERROR(VLOOKUP(IF(ISNUMBER(FIND(" – ",$R602)),LEFT($R602,FIND(" – ",$R602)-1),$R602),ProdTbl,3,0),"کد ناشناخته"))</f>
        <v/>
      </c>
      <c r="U602" s="22" t="n"/>
      <c r="V602" s="21" t="n"/>
      <c r="W602" s="20" t="n"/>
      <c r="X602" s="18">
        <f>IF($W602="","",IFERROR(VLOOKUP(IFERROR(VLOOKUP(IF(ISNUMBER(FIND(" – ",$W602)),LEFT($W602,FIND(" – ",$W602)-1),$W602),ProdTbl,5,0),""),BasketTbl,2,0),"کد ناشناخته"))</f>
        <v/>
      </c>
      <c r="Y602" s="18">
        <f>IF($W602="","",IFERROR(VLOOKUP(IF(ISNUMBER(FIND(" – ",$W602)),LEFT($W602,FIND(" – ",$W602)-1),$W602),ProdTbl,3,0),"کد ناشناخته"))</f>
        <v/>
      </c>
      <c r="Z602" s="22" t="n"/>
      <c r="AA602" s="21" t="n"/>
      <c r="AB602" s="20" t="n"/>
      <c r="AC602" s="18">
        <f>IF($AB602="","",IFERROR(VLOOKUP(IFERROR(VLOOKUP(IF(ISNUMBER(FIND(" – ",$AB602)),LEFT($AB602,FIND(" – ",$AB602)-1),$AB602),ProdTbl,5,0),""),BasketTbl,2,0),"کد ناشناخته"))</f>
        <v/>
      </c>
      <c r="AD602" s="18">
        <f>IF($AB602="","",IFERROR(VLOOKUP(IF(ISNUMBER(FIND(" – ",$AB602)),LEFT($AB602,FIND(" – ",$AB602)-1),$AB602),ProdTbl,3,0),"کد ناشناخته"))</f>
        <v/>
      </c>
      <c r="AE602" s="22" t="n"/>
      <c r="AF602" s="21" t="n"/>
      <c r="AG602" s="20" t="n"/>
      <c r="AH602" s="18">
        <f>IF($AG602="","",IFERROR(VLOOKUP(IFERROR(VLOOKUP(IF(ISNUMBER(FIND(" – ",$AG602)),LEFT($AG602,FIND(" – ",$AG602)-1),$AG602),ProdTbl,5,0),""),BasketTbl,2,0),"کد ناشناخته"))</f>
        <v/>
      </c>
      <c r="AI602" s="18">
        <f>IF($AG602="","",IFERROR(VLOOKUP(IF(ISNUMBER(FIND(" – ",$AG602)),LEFT($AG602,FIND(" – ",$AG602)-1),$AG602),ProdTbl,3,0),"کد ناشناخته"))</f>
        <v/>
      </c>
      <c r="AJ602" s="22" t="n"/>
      <c r="AK602" s="21" t="n"/>
      <c r="AL602" s="20" t="n"/>
      <c r="AM602" s="18">
        <f>IF($AL602="","",IFERROR(VLOOKUP(IFERROR(VLOOKUP(IF(ISNUMBER(FIND(" – ",$AL602)),LEFT($AL602,FIND(" – ",$AL602)-1),$AL602),ProdTbl,5,0),""),BasketTbl,2,0),"کد ناشناخته"))</f>
        <v/>
      </c>
      <c r="AN602" s="18">
        <f>IF($AL602="","",IFERROR(VLOOKUP(IF(ISNUMBER(FIND(" – ",$AL602)),LEFT($AL602,FIND(" – ",$AL602)-1),$AL602),ProdTbl,3,0),"کد ناشناخته"))</f>
        <v/>
      </c>
      <c r="AO602" s="22" t="n"/>
      <c r="AP602" s="21" t="n"/>
      <c r="AQ602" s="20" t="n"/>
      <c r="AR602" s="18">
        <f>IF($AQ602="","",IFERROR(VLOOKUP(IFERROR(VLOOKUP(IF(ISNUMBER(FIND(" – ",$AQ602)),LEFT($AQ602,FIND(" – ",$AQ602)-1),$AQ602),ProdTbl,5,0),""),BasketTbl,2,0),"کد ناشناخته"))</f>
        <v/>
      </c>
      <c r="AS602" s="18">
        <f>IF($AQ602="","",IFERROR(VLOOKUP(IF(ISNUMBER(FIND(" – ",$AQ602)),LEFT($AQ602,FIND(" – ",$AQ602)-1),$AQ602),ProdTbl,3,0),"کد ناشناخته"))</f>
        <v/>
      </c>
      <c r="AT602" s="22" t="n"/>
      <c r="AU602" s="21" t="n"/>
      <c r="AV602" s="20" t="n"/>
      <c r="AW602" s="18">
        <f>IF($AV602="","",IFERROR(VLOOKUP(IFERROR(VLOOKUP(IF(ISNUMBER(FIND(" – ",$AV602)),LEFT($AV602,FIND(" – ",$AV602)-1),$AV602),ProdTbl,5,0),""),BasketTbl,2,0),"کد ناشناخته"))</f>
        <v/>
      </c>
      <c r="AX602" s="18">
        <f>IF($AV602="","",IFERROR(VLOOKUP(IF(ISNUMBER(FIND(" – ",$AV602)),LEFT($AV602,FIND(" – ",$AV602)-1),$AV602),ProdTbl,3,0),"کد ناشناخته"))</f>
        <v/>
      </c>
      <c r="AY602" s="22" t="n"/>
      <c r="AZ602" s="21" t="n"/>
      <c r="BA602" s="20" t="n"/>
      <c r="BB602" s="18">
        <f>IF($BA602="","",IFERROR(VLOOKUP(IFERROR(VLOOKUP(IF(ISNUMBER(FIND(" – ",$BA602)),LEFT($BA602,FIND(" – ",$BA602)-1),$BA602),ProdTbl,5,0),""),BasketTbl,2,0),"کد ناشناخته"))</f>
        <v/>
      </c>
      <c r="BC602" s="18">
        <f>IF($BA602="","",IFERROR(VLOOKUP(IF(ISNUMBER(FIND(" – ",$BA602)),LEFT($BA602,FIND(" – ",$BA602)-1),$BA602),ProdTbl,3,0),"کد ناشناخته"))</f>
        <v/>
      </c>
      <c r="BD602" s="22" t="n"/>
      <c r="BE602" s="21" t="n"/>
      <c r="BF602" s="20" t="n"/>
      <c r="BG602" s="18">
        <f>IF($BF602="","",IFERROR(VLOOKUP(IFERROR(VLOOKUP(IF(ISNUMBER(FIND(" – ",$BF602)),LEFT($BF602,FIND(" – ",$BF602)-1),$BF602),ProdTbl,5,0),""),BasketTbl,2,0),"کد ناشناخته"))</f>
        <v/>
      </c>
      <c r="BH602" s="18">
        <f>IF($BF602="","",IFERROR(VLOOKUP(IF(ISNUMBER(FIND(" – ",$BF602)),LEFT($BF602,FIND(" – ",$BF602)-1),$BF602),ProdTbl,3,0),"کد ناشناخته"))</f>
        <v/>
      </c>
      <c r="BI602" s="22" t="n"/>
      <c r="BJ602" s="21" t="n"/>
      <c r="BK602" s="20" t="n"/>
      <c r="BL602" s="18">
        <f>IF($BK602="","",IFERROR(VLOOKUP(IFERROR(VLOOKUP(IF(ISNUMBER(FIND(" – ",$BK602)),LEFT($BK602,FIND(" – ",$BK602)-1),$BK602),ProdTbl,5,0),""),BasketTbl,2,0),"کد ناشناخته"))</f>
        <v/>
      </c>
      <c r="BM602" s="18">
        <f>IF($BK602="","",IFERROR(VLOOKUP(IF(ISNUMBER(FIND(" – ",$BK602)),LEFT($BK602,FIND(" – ",$BK602)-1),$BK602),ProdTbl,3,0),"کد ناشناخته"))</f>
        <v/>
      </c>
      <c r="BN602" s="22" t="n"/>
      <c r="BO602" s="21" t="n"/>
      <c r="BP602" s="20" t="n"/>
      <c r="BQ602" s="18">
        <f>IF($BP602="","",IFERROR(VLOOKUP(IFERROR(VLOOKUP(IF(ISNUMBER(FIND(" – ",$BP602)),LEFT($BP602,FIND(" – ",$BP602)-1),$BP602),ProdTbl,5,0),""),BasketTbl,2,0),"کد ناشناخته"))</f>
        <v/>
      </c>
      <c r="BR602" s="18">
        <f>IF($BP602="","",IFERROR(VLOOKUP(IF(ISNUMBER(FIND(" – ",$BP602)),LEFT($BP602,FIND(" – ",$BP602)-1),$BP602),ProdTbl,3,0),"کد ناشناخته"))</f>
        <v/>
      </c>
      <c r="BS602" s="22" t="n"/>
      <c r="BT602" s="21" t="n"/>
      <c r="BU602" s="20" t="n"/>
      <c r="BV602" s="18">
        <f>IF($BU602="","",IFERROR(VLOOKUP(IFERROR(VLOOKUP(IF(ISNUMBER(FIND(" – ",$BU602)),LEFT($BU602,FIND(" – ",$BU602)-1),$BU602),ProdTbl,5,0),""),BasketTbl,2,0),"کد ناشناخته"))</f>
        <v/>
      </c>
      <c r="BW602" s="18">
        <f>IF($BU602="","",IFERROR(VLOOKUP(IF(ISNUMBER(FIND(" – ",$BU602)),LEFT($BU602,FIND(" – ",$BU602)-1),$BU602),ProdTbl,3,0),"کد ناشناخته"))</f>
        <v/>
      </c>
      <c r="BX602" s="22" t="n"/>
      <c r="BY602" s="21" t="n"/>
      <c r="BZ602" s="20" t="n"/>
      <c r="CA602" s="18">
        <f>IF($BZ602="","",IFERROR(VLOOKUP(IFERROR(VLOOKUP(IF(ISNUMBER(FIND(" – ",$BZ602)),LEFT($BZ602,FIND(" – ",$BZ602)-1),$BZ602),ProdTbl,5,0),""),BasketTbl,2,0),"کد ناشناخته"))</f>
        <v/>
      </c>
      <c r="CB602" s="18">
        <f>IF($BZ602="","",IFERROR(VLOOKUP(IF(ISNUMBER(FIND(" – ",$BZ602)),LEFT($BZ602,FIND(" – ",$BZ602)-1),$BZ602),ProdTbl,3,0),"کد ناشناخته"))</f>
        <v/>
      </c>
      <c r="CC602" s="22" t="n"/>
      <c r="CD602" s="21" t="n"/>
      <c r="CE602" s="20" t="n"/>
      <c r="CF602" s="18">
        <f>IF($CE602="","",IFERROR(VLOOKUP(IFERROR(VLOOKUP(IF(ISNUMBER(FIND(" – ",$CE602)),LEFT($CE602,FIND(" – ",$CE602)-1),$CE602),ProdTbl,5,0),""),BasketTbl,2,0),"کد ناشناخته"))</f>
        <v/>
      </c>
      <c r="CG602" s="18">
        <f>IF($CE602="","",IFERROR(VLOOKUP(IF(ISNUMBER(FIND(" – ",$CE602)),LEFT($CE602,FIND(" – ",$CE602)-1),$CE602),ProdTbl,3,0),"کد ناشناخته"))</f>
        <v/>
      </c>
      <c r="CH602" s="22" t="n"/>
      <c r="CI602" s="21" t="n"/>
    </row>
    <row r="603">
      <c r="A603" s="18">
        <f>IF($B603="","",COUNTA($B$10:$B603))</f>
        <v/>
      </c>
      <c r="B603" s="19" t="n"/>
      <c r="C603" s="20" t="n"/>
      <c r="D603" s="19" t="n"/>
      <c r="E603" s="18">
        <f>IF($D603="","",IFERROR(VLOOKUP(IF(ISNUMBER(FIND(" – ",$D603)),LEFT($D603,FIND(" – ",$D603)-1),$D603),SellerTbl,2,0),"کد ناشناخته"))</f>
        <v/>
      </c>
      <c r="F603" s="21" t="n"/>
      <c r="G603" s="21" t="n"/>
      <c r="H603" s="22" t="n"/>
      <c r="I603" s="23">
        <f>IF(OR($F603="",$G603=""),"",$F603-$G603)</f>
        <v/>
      </c>
      <c r="J603" s="18">
        <f>IF($I603="","",IF(ABS($I603)&lt;=0.01*$F603,"√","×"))</f>
        <v/>
      </c>
      <c r="K603" s="23">
        <f>IF(COUNT($Q603,$V603,$AA603,$AF603,$AK603,$AP603,$AU603,$AZ603,$BE603,$BJ603,$BO603,$BT603,$BY603,$CD603,$CI603)=0,"",SUM($Q603,$V603,$AA603,$AF603,$AK603,$AP603,$AU603,$AZ603,$BE603,$BJ603,$BO603,$BT603,$BY603,$CD603,$CI603))</f>
        <v/>
      </c>
      <c r="L603" s="23">
        <f>IF(OR($F603="",$K603=""),"",$F603-$K603)</f>
        <v/>
      </c>
      <c r="M603" s="20" t="n"/>
      <c r="N603" s="18">
        <f>IF($M603="","",IFERROR(VLOOKUP(IFERROR(VLOOKUP(IF(ISNUMBER(FIND(" – ",$M603)),LEFT($M603,FIND(" – ",$M603)-1),$M603),ProdTbl,5,0),""),BasketTbl,2,0),"کد ناشناخته"))</f>
        <v/>
      </c>
      <c r="O603" s="18">
        <f>IF($M603="","",IFERROR(VLOOKUP(IF(ISNUMBER(FIND(" – ",$M603)),LEFT($M603,FIND(" – ",$M603)-1),$M603),ProdTbl,3,0),"کد ناشناخته"))</f>
        <v/>
      </c>
      <c r="P603" s="22" t="n"/>
      <c r="Q603" s="21" t="n"/>
      <c r="R603" s="20" t="n"/>
      <c r="S603" s="18">
        <f>IF($R603="","",IFERROR(VLOOKUP(IFERROR(VLOOKUP(IF(ISNUMBER(FIND(" – ",$R603)),LEFT($R603,FIND(" – ",$R603)-1),$R603),ProdTbl,5,0),""),BasketTbl,2,0),"کد ناشناخته"))</f>
        <v/>
      </c>
      <c r="T603" s="18">
        <f>IF($R603="","",IFERROR(VLOOKUP(IF(ISNUMBER(FIND(" – ",$R603)),LEFT($R603,FIND(" – ",$R603)-1),$R603),ProdTbl,3,0),"کد ناشناخته"))</f>
        <v/>
      </c>
      <c r="U603" s="22" t="n"/>
      <c r="V603" s="21" t="n"/>
      <c r="W603" s="20" t="n"/>
      <c r="X603" s="18">
        <f>IF($W603="","",IFERROR(VLOOKUP(IFERROR(VLOOKUP(IF(ISNUMBER(FIND(" – ",$W603)),LEFT($W603,FIND(" – ",$W603)-1),$W603),ProdTbl,5,0),""),BasketTbl,2,0),"کد ناشناخته"))</f>
        <v/>
      </c>
      <c r="Y603" s="18">
        <f>IF($W603="","",IFERROR(VLOOKUP(IF(ISNUMBER(FIND(" – ",$W603)),LEFT($W603,FIND(" – ",$W603)-1),$W603),ProdTbl,3,0),"کد ناشناخته"))</f>
        <v/>
      </c>
      <c r="Z603" s="22" t="n"/>
      <c r="AA603" s="21" t="n"/>
      <c r="AB603" s="20" t="n"/>
      <c r="AC603" s="18">
        <f>IF($AB603="","",IFERROR(VLOOKUP(IFERROR(VLOOKUP(IF(ISNUMBER(FIND(" – ",$AB603)),LEFT($AB603,FIND(" – ",$AB603)-1),$AB603),ProdTbl,5,0),""),BasketTbl,2,0),"کد ناشناخته"))</f>
        <v/>
      </c>
      <c r="AD603" s="18">
        <f>IF($AB603="","",IFERROR(VLOOKUP(IF(ISNUMBER(FIND(" – ",$AB603)),LEFT($AB603,FIND(" – ",$AB603)-1),$AB603),ProdTbl,3,0),"کد ناشناخته"))</f>
        <v/>
      </c>
      <c r="AE603" s="22" t="n"/>
      <c r="AF603" s="21" t="n"/>
      <c r="AG603" s="20" t="n"/>
      <c r="AH603" s="18">
        <f>IF($AG603="","",IFERROR(VLOOKUP(IFERROR(VLOOKUP(IF(ISNUMBER(FIND(" – ",$AG603)),LEFT($AG603,FIND(" – ",$AG603)-1),$AG603),ProdTbl,5,0),""),BasketTbl,2,0),"کد ناشناخته"))</f>
        <v/>
      </c>
      <c r="AI603" s="18">
        <f>IF($AG603="","",IFERROR(VLOOKUP(IF(ISNUMBER(FIND(" – ",$AG603)),LEFT($AG603,FIND(" – ",$AG603)-1),$AG603),ProdTbl,3,0),"کد ناشناخته"))</f>
        <v/>
      </c>
      <c r="AJ603" s="22" t="n"/>
      <c r="AK603" s="21" t="n"/>
      <c r="AL603" s="20" t="n"/>
      <c r="AM603" s="18">
        <f>IF($AL603="","",IFERROR(VLOOKUP(IFERROR(VLOOKUP(IF(ISNUMBER(FIND(" – ",$AL603)),LEFT($AL603,FIND(" – ",$AL603)-1),$AL603),ProdTbl,5,0),""),BasketTbl,2,0),"کد ناشناخته"))</f>
        <v/>
      </c>
      <c r="AN603" s="18">
        <f>IF($AL603="","",IFERROR(VLOOKUP(IF(ISNUMBER(FIND(" – ",$AL603)),LEFT($AL603,FIND(" – ",$AL603)-1),$AL603),ProdTbl,3,0),"کد ناشناخته"))</f>
        <v/>
      </c>
      <c r="AO603" s="22" t="n"/>
      <c r="AP603" s="21" t="n"/>
      <c r="AQ603" s="20" t="n"/>
      <c r="AR603" s="18">
        <f>IF($AQ603="","",IFERROR(VLOOKUP(IFERROR(VLOOKUP(IF(ISNUMBER(FIND(" – ",$AQ603)),LEFT($AQ603,FIND(" – ",$AQ603)-1),$AQ603),ProdTbl,5,0),""),BasketTbl,2,0),"کد ناشناخته"))</f>
        <v/>
      </c>
      <c r="AS603" s="18">
        <f>IF($AQ603="","",IFERROR(VLOOKUP(IF(ISNUMBER(FIND(" – ",$AQ603)),LEFT($AQ603,FIND(" – ",$AQ603)-1),$AQ603),ProdTbl,3,0),"کد ناشناخته"))</f>
        <v/>
      </c>
      <c r="AT603" s="22" t="n"/>
      <c r="AU603" s="21" t="n"/>
      <c r="AV603" s="20" t="n"/>
      <c r="AW603" s="18">
        <f>IF($AV603="","",IFERROR(VLOOKUP(IFERROR(VLOOKUP(IF(ISNUMBER(FIND(" – ",$AV603)),LEFT($AV603,FIND(" – ",$AV603)-1),$AV603),ProdTbl,5,0),""),BasketTbl,2,0),"کد ناشناخته"))</f>
        <v/>
      </c>
      <c r="AX603" s="18">
        <f>IF($AV603="","",IFERROR(VLOOKUP(IF(ISNUMBER(FIND(" – ",$AV603)),LEFT($AV603,FIND(" – ",$AV603)-1),$AV603),ProdTbl,3,0),"کد ناشناخته"))</f>
        <v/>
      </c>
      <c r="AY603" s="22" t="n"/>
      <c r="AZ603" s="21" t="n"/>
      <c r="BA603" s="20" t="n"/>
      <c r="BB603" s="18">
        <f>IF($BA603="","",IFERROR(VLOOKUP(IFERROR(VLOOKUP(IF(ISNUMBER(FIND(" – ",$BA603)),LEFT($BA603,FIND(" – ",$BA603)-1),$BA603),ProdTbl,5,0),""),BasketTbl,2,0),"کد ناشناخته"))</f>
        <v/>
      </c>
      <c r="BC603" s="18">
        <f>IF($BA603="","",IFERROR(VLOOKUP(IF(ISNUMBER(FIND(" – ",$BA603)),LEFT($BA603,FIND(" – ",$BA603)-1),$BA603),ProdTbl,3,0),"کد ناشناخته"))</f>
        <v/>
      </c>
      <c r="BD603" s="22" t="n"/>
      <c r="BE603" s="21" t="n"/>
      <c r="BF603" s="20" t="n"/>
      <c r="BG603" s="18">
        <f>IF($BF603="","",IFERROR(VLOOKUP(IFERROR(VLOOKUP(IF(ISNUMBER(FIND(" – ",$BF603)),LEFT($BF603,FIND(" – ",$BF603)-1),$BF603),ProdTbl,5,0),""),BasketTbl,2,0),"کد ناشناخته"))</f>
        <v/>
      </c>
      <c r="BH603" s="18">
        <f>IF($BF603="","",IFERROR(VLOOKUP(IF(ISNUMBER(FIND(" – ",$BF603)),LEFT($BF603,FIND(" – ",$BF603)-1),$BF603),ProdTbl,3,0),"کد ناشناخته"))</f>
        <v/>
      </c>
      <c r="BI603" s="22" t="n"/>
      <c r="BJ603" s="21" t="n"/>
      <c r="BK603" s="20" t="n"/>
      <c r="BL603" s="18">
        <f>IF($BK603="","",IFERROR(VLOOKUP(IFERROR(VLOOKUP(IF(ISNUMBER(FIND(" – ",$BK603)),LEFT($BK603,FIND(" – ",$BK603)-1),$BK603),ProdTbl,5,0),""),BasketTbl,2,0),"کد ناشناخته"))</f>
        <v/>
      </c>
      <c r="BM603" s="18">
        <f>IF($BK603="","",IFERROR(VLOOKUP(IF(ISNUMBER(FIND(" – ",$BK603)),LEFT($BK603,FIND(" – ",$BK603)-1),$BK603),ProdTbl,3,0),"کد ناشناخته"))</f>
        <v/>
      </c>
      <c r="BN603" s="22" t="n"/>
      <c r="BO603" s="21" t="n"/>
      <c r="BP603" s="20" t="n"/>
      <c r="BQ603" s="18">
        <f>IF($BP603="","",IFERROR(VLOOKUP(IFERROR(VLOOKUP(IF(ISNUMBER(FIND(" – ",$BP603)),LEFT($BP603,FIND(" – ",$BP603)-1),$BP603),ProdTbl,5,0),""),BasketTbl,2,0),"کد ناشناخته"))</f>
        <v/>
      </c>
      <c r="BR603" s="18">
        <f>IF($BP603="","",IFERROR(VLOOKUP(IF(ISNUMBER(FIND(" – ",$BP603)),LEFT($BP603,FIND(" – ",$BP603)-1),$BP603),ProdTbl,3,0),"کد ناشناخته"))</f>
        <v/>
      </c>
      <c r="BS603" s="22" t="n"/>
      <c r="BT603" s="21" t="n"/>
      <c r="BU603" s="20" t="n"/>
      <c r="BV603" s="18">
        <f>IF($BU603="","",IFERROR(VLOOKUP(IFERROR(VLOOKUP(IF(ISNUMBER(FIND(" – ",$BU603)),LEFT($BU603,FIND(" – ",$BU603)-1),$BU603),ProdTbl,5,0),""),BasketTbl,2,0),"کد ناشناخته"))</f>
        <v/>
      </c>
      <c r="BW603" s="18">
        <f>IF($BU603="","",IFERROR(VLOOKUP(IF(ISNUMBER(FIND(" – ",$BU603)),LEFT($BU603,FIND(" – ",$BU603)-1),$BU603),ProdTbl,3,0),"کد ناشناخته"))</f>
        <v/>
      </c>
      <c r="BX603" s="22" t="n"/>
      <c r="BY603" s="21" t="n"/>
      <c r="BZ603" s="20" t="n"/>
      <c r="CA603" s="18">
        <f>IF($BZ603="","",IFERROR(VLOOKUP(IFERROR(VLOOKUP(IF(ISNUMBER(FIND(" – ",$BZ603)),LEFT($BZ603,FIND(" – ",$BZ603)-1),$BZ603),ProdTbl,5,0),""),BasketTbl,2,0),"کد ناشناخته"))</f>
        <v/>
      </c>
      <c r="CB603" s="18">
        <f>IF($BZ603="","",IFERROR(VLOOKUP(IF(ISNUMBER(FIND(" – ",$BZ603)),LEFT($BZ603,FIND(" – ",$BZ603)-1),$BZ603),ProdTbl,3,0),"کد ناشناخته"))</f>
        <v/>
      </c>
      <c r="CC603" s="22" t="n"/>
      <c r="CD603" s="21" t="n"/>
      <c r="CE603" s="20" t="n"/>
      <c r="CF603" s="18">
        <f>IF($CE603="","",IFERROR(VLOOKUP(IFERROR(VLOOKUP(IF(ISNUMBER(FIND(" – ",$CE603)),LEFT($CE603,FIND(" – ",$CE603)-1),$CE603),ProdTbl,5,0),""),BasketTbl,2,0),"کد ناشناخته"))</f>
        <v/>
      </c>
      <c r="CG603" s="18">
        <f>IF($CE603="","",IFERROR(VLOOKUP(IF(ISNUMBER(FIND(" – ",$CE603)),LEFT($CE603,FIND(" – ",$CE603)-1),$CE603),ProdTbl,3,0),"کد ناشناخته"))</f>
        <v/>
      </c>
      <c r="CH603" s="22" t="n"/>
      <c r="CI603" s="21" t="n"/>
    </row>
    <row r="604">
      <c r="A604" s="18">
        <f>IF($B604="","",COUNTA($B$10:$B604))</f>
        <v/>
      </c>
      <c r="B604" s="19" t="n"/>
      <c r="C604" s="20" t="n"/>
      <c r="D604" s="19" t="n"/>
      <c r="E604" s="18">
        <f>IF($D604="","",IFERROR(VLOOKUP(IF(ISNUMBER(FIND(" – ",$D604)),LEFT($D604,FIND(" – ",$D604)-1),$D604),SellerTbl,2,0),"کد ناشناخته"))</f>
        <v/>
      </c>
      <c r="F604" s="21" t="n"/>
      <c r="G604" s="21" t="n"/>
      <c r="H604" s="22" t="n"/>
      <c r="I604" s="23">
        <f>IF(OR($F604="",$G604=""),"",$F604-$G604)</f>
        <v/>
      </c>
      <c r="J604" s="18">
        <f>IF($I604="","",IF(ABS($I604)&lt;=0.01*$F604,"√","×"))</f>
        <v/>
      </c>
      <c r="K604" s="23">
        <f>IF(COUNT($Q604,$V604,$AA604,$AF604,$AK604,$AP604,$AU604,$AZ604,$BE604,$BJ604,$BO604,$BT604,$BY604,$CD604,$CI604)=0,"",SUM($Q604,$V604,$AA604,$AF604,$AK604,$AP604,$AU604,$AZ604,$BE604,$BJ604,$BO604,$BT604,$BY604,$CD604,$CI604))</f>
        <v/>
      </c>
      <c r="L604" s="23">
        <f>IF(OR($F604="",$K604=""),"",$F604-$K604)</f>
        <v/>
      </c>
      <c r="M604" s="20" t="n"/>
      <c r="N604" s="18">
        <f>IF($M604="","",IFERROR(VLOOKUP(IFERROR(VLOOKUP(IF(ISNUMBER(FIND(" – ",$M604)),LEFT($M604,FIND(" – ",$M604)-1),$M604),ProdTbl,5,0),""),BasketTbl,2,0),"کد ناشناخته"))</f>
        <v/>
      </c>
      <c r="O604" s="18">
        <f>IF($M604="","",IFERROR(VLOOKUP(IF(ISNUMBER(FIND(" – ",$M604)),LEFT($M604,FIND(" – ",$M604)-1),$M604),ProdTbl,3,0),"کد ناشناخته"))</f>
        <v/>
      </c>
      <c r="P604" s="22" t="n"/>
      <c r="Q604" s="21" t="n"/>
      <c r="R604" s="20" t="n"/>
      <c r="S604" s="18">
        <f>IF($R604="","",IFERROR(VLOOKUP(IFERROR(VLOOKUP(IF(ISNUMBER(FIND(" – ",$R604)),LEFT($R604,FIND(" – ",$R604)-1),$R604),ProdTbl,5,0),""),BasketTbl,2,0),"کد ناشناخته"))</f>
        <v/>
      </c>
      <c r="T604" s="18">
        <f>IF($R604="","",IFERROR(VLOOKUP(IF(ISNUMBER(FIND(" – ",$R604)),LEFT($R604,FIND(" – ",$R604)-1),$R604),ProdTbl,3,0),"کد ناشناخته"))</f>
        <v/>
      </c>
      <c r="U604" s="22" t="n"/>
      <c r="V604" s="21" t="n"/>
      <c r="W604" s="20" t="n"/>
      <c r="X604" s="18">
        <f>IF($W604="","",IFERROR(VLOOKUP(IFERROR(VLOOKUP(IF(ISNUMBER(FIND(" – ",$W604)),LEFT($W604,FIND(" – ",$W604)-1),$W604),ProdTbl,5,0),""),BasketTbl,2,0),"کد ناشناخته"))</f>
        <v/>
      </c>
      <c r="Y604" s="18">
        <f>IF($W604="","",IFERROR(VLOOKUP(IF(ISNUMBER(FIND(" – ",$W604)),LEFT($W604,FIND(" – ",$W604)-1),$W604),ProdTbl,3,0),"کد ناشناخته"))</f>
        <v/>
      </c>
      <c r="Z604" s="22" t="n"/>
      <c r="AA604" s="21" t="n"/>
      <c r="AB604" s="20" t="n"/>
      <c r="AC604" s="18">
        <f>IF($AB604="","",IFERROR(VLOOKUP(IFERROR(VLOOKUP(IF(ISNUMBER(FIND(" – ",$AB604)),LEFT($AB604,FIND(" – ",$AB604)-1),$AB604),ProdTbl,5,0),""),BasketTbl,2,0),"کد ناشناخته"))</f>
        <v/>
      </c>
      <c r="AD604" s="18">
        <f>IF($AB604="","",IFERROR(VLOOKUP(IF(ISNUMBER(FIND(" – ",$AB604)),LEFT($AB604,FIND(" – ",$AB604)-1),$AB604),ProdTbl,3,0),"کد ناشناخته"))</f>
        <v/>
      </c>
      <c r="AE604" s="22" t="n"/>
      <c r="AF604" s="21" t="n"/>
      <c r="AG604" s="20" t="n"/>
      <c r="AH604" s="18">
        <f>IF($AG604="","",IFERROR(VLOOKUP(IFERROR(VLOOKUP(IF(ISNUMBER(FIND(" – ",$AG604)),LEFT($AG604,FIND(" – ",$AG604)-1),$AG604),ProdTbl,5,0),""),BasketTbl,2,0),"کد ناشناخته"))</f>
        <v/>
      </c>
      <c r="AI604" s="18">
        <f>IF($AG604="","",IFERROR(VLOOKUP(IF(ISNUMBER(FIND(" – ",$AG604)),LEFT($AG604,FIND(" – ",$AG604)-1),$AG604),ProdTbl,3,0),"کد ناشناخته"))</f>
        <v/>
      </c>
      <c r="AJ604" s="22" t="n"/>
      <c r="AK604" s="21" t="n"/>
      <c r="AL604" s="20" t="n"/>
      <c r="AM604" s="18">
        <f>IF($AL604="","",IFERROR(VLOOKUP(IFERROR(VLOOKUP(IF(ISNUMBER(FIND(" – ",$AL604)),LEFT($AL604,FIND(" – ",$AL604)-1),$AL604),ProdTbl,5,0),""),BasketTbl,2,0),"کد ناشناخته"))</f>
        <v/>
      </c>
      <c r="AN604" s="18">
        <f>IF($AL604="","",IFERROR(VLOOKUP(IF(ISNUMBER(FIND(" – ",$AL604)),LEFT($AL604,FIND(" – ",$AL604)-1),$AL604),ProdTbl,3,0),"کد ناشناخته"))</f>
        <v/>
      </c>
      <c r="AO604" s="22" t="n"/>
      <c r="AP604" s="21" t="n"/>
      <c r="AQ604" s="20" t="n"/>
      <c r="AR604" s="18">
        <f>IF($AQ604="","",IFERROR(VLOOKUP(IFERROR(VLOOKUP(IF(ISNUMBER(FIND(" – ",$AQ604)),LEFT($AQ604,FIND(" – ",$AQ604)-1),$AQ604),ProdTbl,5,0),""),BasketTbl,2,0),"کد ناشناخته"))</f>
        <v/>
      </c>
      <c r="AS604" s="18">
        <f>IF($AQ604="","",IFERROR(VLOOKUP(IF(ISNUMBER(FIND(" – ",$AQ604)),LEFT($AQ604,FIND(" – ",$AQ604)-1),$AQ604),ProdTbl,3,0),"کد ناشناخته"))</f>
        <v/>
      </c>
      <c r="AT604" s="22" t="n"/>
      <c r="AU604" s="21" t="n"/>
      <c r="AV604" s="20" t="n"/>
      <c r="AW604" s="18">
        <f>IF($AV604="","",IFERROR(VLOOKUP(IFERROR(VLOOKUP(IF(ISNUMBER(FIND(" – ",$AV604)),LEFT($AV604,FIND(" – ",$AV604)-1),$AV604),ProdTbl,5,0),""),BasketTbl,2,0),"کد ناشناخته"))</f>
        <v/>
      </c>
      <c r="AX604" s="18">
        <f>IF($AV604="","",IFERROR(VLOOKUP(IF(ISNUMBER(FIND(" – ",$AV604)),LEFT($AV604,FIND(" – ",$AV604)-1),$AV604),ProdTbl,3,0),"کد ناشناخته"))</f>
        <v/>
      </c>
      <c r="AY604" s="22" t="n"/>
      <c r="AZ604" s="21" t="n"/>
      <c r="BA604" s="20" t="n"/>
      <c r="BB604" s="18">
        <f>IF($BA604="","",IFERROR(VLOOKUP(IFERROR(VLOOKUP(IF(ISNUMBER(FIND(" – ",$BA604)),LEFT($BA604,FIND(" – ",$BA604)-1),$BA604),ProdTbl,5,0),""),BasketTbl,2,0),"کد ناشناخته"))</f>
        <v/>
      </c>
      <c r="BC604" s="18">
        <f>IF($BA604="","",IFERROR(VLOOKUP(IF(ISNUMBER(FIND(" – ",$BA604)),LEFT($BA604,FIND(" – ",$BA604)-1),$BA604),ProdTbl,3,0),"کد ناشناخته"))</f>
        <v/>
      </c>
      <c r="BD604" s="22" t="n"/>
      <c r="BE604" s="21" t="n"/>
      <c r="BF604" s="20" t="n"/>
      <c r="BG604" s="18">
        <f>IF($BF604="","",IFERROR(VLOOKUP(IFERROR(VLOOKUP(IF(ISNUMBER(FIND(" – ",$BF604)),LEFT($BF604,FIND(" – ",$BF604)-1),$BF604),ProdTbl,5,0),""),BasketTbl,2,0),"کد ناشناخته"))</f>
        <v/>
      </c>
      <c r="BH604" s="18">
        <f>IF($BF604="","",IFERROR(VLOOKUP(IF(ISNUMBER(FIND(" – ",$BF604)),LEFT($BF604,FIND(" – ",$BF604)-1),$BF604),ProdTbl,3,0),"کد ناشناخته"))</f>
        <v/>
      </c>
      <c r="BI604" s="22" t="n"/>
      <c r="BJ604" s="21" t="n"/>
      <c r="BK604" s="20" t="n"/>
      <c r="BL604" s="18">
        <f>IF($BK604="","",IFERROR(VLOOKUP(IFERROR(VLOOKUP(IF(ISNUMBER(FIND(" – ",$BK604)),LEFT($BK604,FIND(" – ",$BK604)-1),$BK604),ProdTbl,5,0),""),BasketTbl,2,0),"کد ناشناخته"))</f>
        <v/>
      </c>
      <c r="BM604" s="18">
        <f>IF($BK604="","",IFERROR(VLOOKUP(IF(ISNUMBER(FIND(" – ",$BK604)),LEFT($BK604,FIND(" – ",$BK604)-1),$BK604),ProdTbl,3,0),"کد ناشناخته"))</f>
        <v/>
      </c>
      <c r="BN604" s="22" t="n"/>
      <c r="BO604" s="21" t="n"/>
      <c r="BP604" s="20" t="n"/>
      <c r="BQ604" s="18">
        <f>IF($BP604="","",IFERROR(VLOOKUP(IFERROR(VLOOKUP(IF(ISNUMBER(FIND(" – ",$BP604)),LEFT($BP604,FIND(" – ",$BP604)-1),$BP604),ProdTbl,5,0),""),BasketTbl,2,0),"کد ناشناخته"))</f>
        <v/>
      </c>
      <c r="BR604" s="18">
        <f>IF($BP604="","",IFERROR(VLOOKUP(IF(ISNUMBER(FIND(" – ",$BP604)),LEFT($BP604,FIND(" – ",$BP604)-1),$BP604),ProdTbl,3,0),"کد ناشناخته"))</f>
        <v/>
      </c>
      <c r="BS604" s="22" t="n"/>
      <c r="BT604" s="21" t="n"/>
      <c r="BU604" s="20" t="n"/>
      <c r="BV604" s="18">
        <f>IF($BU604="","",IFERROR(VLOOKUP(IFERROR(VLOOKUP(IF(ISNUMBER(FIND(" – ",$BU604)),LEFT($BU604,FIND(" – ",$BU604)-1),$BU604),ProdTbl,5,0),""),BasketTbl,2,0),"کد ناشناخته"))</f>
        <v/>
      </c>
      <c r="BW604" s="18">
        <f>IF($BU604="","",IFERROR(VLOOKUP(IF(ISNUMBER(FIND(" – ",$BU604)),LEFT($BU604,FIND(" – ",$BU604)-1),$BU604),ProdTbl,3,0),"کد ناشناخته"))</f>
        <v/>
      </c>
      <c r="BX604" s="22" t="n"/>
      <c r="BY604" s="21" t="n"/>
      <c r="BZ604" s="20" t="n"/>
      <c r="CA604" s="18">
        <f>IF($BZ604="","",IFERROR(VLOOKUP(IFERROR(VLOOKUP(IF(ISNUMBER(FIND(" – ",$BZ604)),LEFT($BZ604,FIND(" – ",$BZ604)-1),$BZ604),ProdTbl,5,0),""),BasketTbl,2,0),"کد ناشناخته"))</f>
        <v/>
      </c>
      <c r="CB604" s="18">
        <f>IF($BZ604="","",IFERROR(VLOOKUP(IF(ISNUMBER(FIND(" – ",$BZ604)),LEFT($BZ604,FIND(" – ",$BZ604)-1),$BZ604),ProdTbl,3,0),"کد ناشناخته"))</f>
        <v/>
      </c>
      <c r="CC604" s="22" t="n"/>
      <c r="CD604" s="21" t="n"/>
      <c r="CE604" s="20" t="n"/>
      <c r="CF604" s="18">
        <f>IF($CE604="","",IFERROR(VLOOKUP(IFERROR(VLOOKUP(IF(ISNUMBER(FIND(" – ",$CE604)),LEFT($CE604,FIND(" – ",$CE604)-1),$CE604),ProdTbl,5,0),""),BasketTbl,2,0),"کد ناشناخته"))</f>
        <v/>
      </c>
      <c r="CG604" s="18">
        <f>IF($CE604="","",IFERROR(VLOOKUP(IF(ISNUMBER(FIND(" – ",$CE604)),LEFT($CE604,FIND(" – ",$CE604)-1),$CE604),ProdTbl,3,0),"کد ناشناخته"))</f>
        <v/>
      </c>
      <c r="CH604" s="22" t="n"/>
      <c r="CI604" s="21" t="n"/>
    </row>
    <row r="605">
      <c r="A605" s="18">
        <f>IF($B605="","",COUNTA($B$10:$B605))</f>
        <v/>
      </c>
      <c r="B605" s="19" t="n"/>
      <c r="C605" s="20" t="n"/>
      <c r="D605" s="19" t="n"/>
      <c r="E605" s="18">
        <f>IF($D605="","",IFERROR(VLOOKUP(IF(ISNUMBER(FIND(" – ",$D605)),LEFT($D605,FIND(" – ",$D605)-1),$D605),SellerTbl,2,0),"کد ناشناخته"))</f>
        <v/>
      </c>
      <c r="F605" s="21" t="n"/>
      <c r="G605" s="21" t="n"/>
      <c r="H605" s="22" t="n"/>
      <c r="I605" s="23">
        <f>IF(OR($F605="",$G605=""),"",$F605-$G605)</f>
        <v/>
      </c>
      <c r="J605" s="18">
        <f>IF($I605="","",IF(ABS($I605)&lt;=0.01*$F605,"√","×"))</f>
        <v/>
      </c>
      <c r="K605" s="23">
        <f>IF(COUNT($Q605,$V605,$AA605,$AF605,$AK605,$AP605,$AU605,$AZ605,$BE605,$BJ605,$BO605,$BT605,$BY605,$CD605,$CI605)=0,"",SUM($Q605,$V605,$AA605,$AF605,$AK605,$AP605,$AU605,$AZ605,$BE605,$BJ605,$BO605,$BT605,$BY605,$CD605,$CI605))</f>
        <v/>
      </c>
      <c r="L605" s="23">
        <f>IF(OR($F605="",$K605=""),"",$F605-$K605)</f>
        <v/>
      </c>
      <c r="M605" s="20" t="n"/>
      <c r="N605" s="18">
        <f>IF($M605="","",IFERROR(VLOOKUP(IFERROR(VLOOKUP(IF(ISNUMBER(FIND(" – ",$M605)),LEFT($M605,FIND(" – ",$M605)-1),$M605),ProdTbl,5,0),""),BasketTbl,2,0),"کد ناشناخته"))</f>
        <v/>
      </c>
      <c r="O605" s="18">
        <f>IF($M605="","",IFERROR(VLOOKUP(IF(ISNUMBER(FIND(" – ",$M605)),LEFT($M605,FIND(" – ",$M605)-1),$M605),ProdTbl,3,0),"کد ناشناخته"))</f>
        <v/>
      </c>
      <c r="P605" s="22" t="n"/>
      <c r="Q605" s="21" t="n"/>
      <c r="R605" s="20" t="n"/>
      <c r="S605" s="18">
        <f>IF($R605="","",IFERROR(VLOOKUP(IFERROR(VLOOKUP(IF(ISNUMBER(FIND(" – ",$R605)),LEFT($R605,FIND(" – ",$R605)-1),$R605),ProdTbl,5,0),""),BasketTbl,2,0),"کد ناشناخته"))</f>
        <v/>
      </c>
      <c r="T605" s="18">
        <f>IF($R605="","",IFERROR(VLOOKUP(IF(ISNUMBER(FIND(" – ",$R605)),LEFT($R605,FIND(" – ",$R605)-1),$R605),ProdTbl,3,0),"کد ناشناخته"))</f>
        <v/>
      </c>
      <c r="U605" s="22" t="n"/>
      <c r="V605" s="21" t="n"/>
      <c r="W605" s="20" t="n"/>
      <c r="X605" s="18">
        <f>IF($W605="","",IFERROR(VLOOKUP(IFERROR(VLOOKUP(IF(ISNUMBER(FIND(" – ",$W605)),LEFT($W605,FIND(" – ",$W605)-1),$W605),ProdTbl,5,0),""),BasketTbl,2,0),"کد ناشناخته"))</f>
        <v/>
      </c>
      <c r="Y605" s="18">
        <f>IF($W605="","",IFERROR(VLOOKUP(IF(ISNUMBER(FIND(" – ",$W605)),LEFT($W605,FIND(" – ",$W605)-1),$W605),ProdTbl,3,0),"کد ناشناخته"))</f>
        <v/>
      </c>
      <c r="Z605" s="22" t="n"/>
      <c r="AA605" s="21" t="n"/>
      <c r="AB605" s="20" t="n"/>
      <c r="AC605" s="18">
        <f>IF($AB605="","",IFERROR(VLOOKUP(IFERROR(VLOOKUP(IF(ISNUMBER(FIND(" – ",$AB605)),LEFT($AB605,FIND(" – ",$AB605)-1),$AB605),ProdTbl,5,0),""),BasketTbl,2,0),"کد ناشناخته"))</f>
        <v/>
      </c>
      <c r="AD605" s="18">
        <f>IF($AB605="","",IFERROR(VLOOKUP(IF(ISNUMBER(FIND(" – ",$AB605)),LEFT($AB605,FIND(" – ",$AB605)-1),$AB605),ProdTbl,3,0),"کد ناشناخته"))</f>
        <v/>
      </c>
      <c r="AE605" s="22" t="n"/>
      <c r="AF605" s="21" t="n"/>
      <c r="AG605" s="20" t="n"/>
      <c r="AH605" s="18">
        <f>IF($AG605="","",IFERROR(VLOOKUP(IFERROR(VLOOKUP(IF(ISNUMBER(FIND(" – ",$AG605)),LEFT($AG605,FIND(" – ",$AG605)-1),$AG605),ProdTbl,5,0),""),BasketTbl,2,0),"کد ناشناخته"))</f>
        <v/>
      </c>
      <c r="AI605" s="18">
        <f>IF($AG605="","",IFERROR(VLOOKUP(IF(ISNUMBER(FIND(" – ",$AG605)),LEFT($AG605,FIND(" – ",$AG605)-1),$AG605),ProdTbl,3,0),"کد ناشناخته"))</f>
        <v/>
      </c>
      <c r="AJ605" s="22" t="n"/>
      <c r="AK605" s="21" t="n"/>
      <c r="AL605" s="20" t="n"/>
      <c r="AM605" s="18">
        <f>IF($AL605="","",IFERROR(VLOOKUP(IFERROR(VLOOKUP(IF(ISNUMBER(FIND(" – ",$AL605)),LEFT($AL605,FIND(" – ",$AL605)-1),$AL605),ProdTbl,5,0),""),BasketTbl,2,0),"کد ناشناخته"))</f>
        <v/>
      </c>
      <c r="AN605" s="18">
        <f>IF($AL605="","",IFERROR(VLOOKUP(IF(ISNUMBER(FIND(" – ",$AL605)),LEFT($AL605,FIND(" – ",$AL605)-1),$AL605),ProdTbl,3,0),"کد ناشناخته"))</f>
        <v/>
      </c>
      <c r="AO605" s="22" t="n"/>
      <c r="AP605" s="21" t="n"/>
      <c r="AQ605" s="20" t="n"/>
      <c r="AR605" s="18">
        <f>IF($AQ605="","",IFERROR(VLOOKUP(IFERROR(VLOOKUP(IF(ISNUMBER(FIND(" – ",$AQ605)),LEFT($AQ605,FIND(" – ",$AQ605)-1),$AQ605),ProdTbl,5,0),""),BasketTbl,2,0),"کد ناشناخته"))</f>
        <v/>
      </c>
      <c r="AS605" s="18">
        <f>IF($AQ605="","",IFERROR(VLOOKUP(IF(ISNUMBER(FIND(" – ",$AQ605)),LEFT($AQ605,FIND(" – ",$AQ605)-1),$AQ605),ProdTbl,3,0),"کد ناشناخته"))</f>
        <v/>
      </c>
      <c r="AT605" s="22" t="n"/>
      <c r="AU605" s="21" t="n"/>
      <c r="AV605" s="20" t="n"/>
      <c r="AW605" s="18">
        <f>IF($AV605="","",IFERROR(VLOOKUP(IFERROR(VLOOKUP(IF(ISNUMBER(FIND(" – ",$AV605)),LEFT($AV605,FIND(" – ",$AV605)-1),$AV605),ProdTbl,5,0),""),BasketTbl,2,0),"کد ناشناخته"))</f>
        <v/>
      </c>
      <c r="AX605" s="18">
        <f>IF($AV605="","",IFERROR(VLOOKUP(IF(ISNUMBER(FIND(" – ",$AV605)),LEFT($AV605,FIND(" – ",$AV605)-1),$AV605),ProdTbl,3,0),"کد ناشناخته"))</f>
        <v/>
      </c>
      <c r="AY605" s="22" t="n"/>
      <c r="AZ605" s="21" t="n"/>
      <c r="BA605" s="20" t="n"/>
      <c r="BB605" s="18">
        <f>IF($BA605="","",IFERROR(VLOOKUP(IFERROR(VLOOKUP(IF(ISNUMBER(FIND(" – ",$BA605)),LEFT($BA605,FIND(" – ",$BA605)-1),$BA605),ProdTbl,5,0),""),BasketTbl,2,0),"کد ناشناخته"))</f>
        <v/>
      </c>
      <c r="BC605" s="18">
        <f>IF($BA605="","",IFERROR(VLOOKUP(IF(ISNUMBER(FIND(" – ",$BA605)),LEFT($BA605,FIND(" – ",$BA605)-1),$BA605),ProdTbl,3,0),"کد ناشناخته"))</f>
        <v/>
      </c>
      <c r="BD605" s="22" t="n"/>
      <c r="BE605" s="21" t="n"/>
      <c r="BF605" s="20" t="n"/>
      <c r="BG605" s="18">
        <f>IF($BF605="","",IFERROR(VLOOKUP(IFERROR(VLOOKUP(IF(ISNUMBER(FIND(" – ",$BF605)),LEFT($BF605,FIND(" – ",$BF605)-1),$BF605),ProdTbl,5,0),""),BasketTbl,2,0),"کد ناشناخته"))</f>
        <v/>
      </c>
      <c r="BH605" s="18">
        <f>IF($BF605="","",IFERROR(VLOOKUP(IF(ISNUMBER(FIND(" – ",$BF605)),LEFT($BF605,FIND(" – ",$BF605)-1),$BF605),ProdTbl,3,0),"کد ناشناخته"))</f>
        <v/>
      </c>
      <c r="BI605" s="22" t="n"/>
      <c r="BJ605" s="21" t="n"/>
      <c r="BK605" s="20" t="n"/>
      <c r="BL605" s="18">
        <f>IF($BK605="","",IFERROR(VLOOKUP(IFERROR(VLOOKUP(IF(ISNUMBER(FIND(" – ",$BK605)),LEFT($BK605,FIND(" – ",$BK605)-1),$BK605),ProdTbl,5,0),""),BasketTbl,2,0),"کد ناشناخته"))</f>
        <v/>
      </c>
      <c r="BM605" s="18">
        <f>IF($BK605="","",IFERROR(VLOOKUP(IF(ISNUMBER(FIND(" – ",$BK605)),LEFT($BK605,FIND(" – ",$BK605)-1),$BK605),ProdTbl,3,0),"کد ناشناخته"))</f>
        <v/>
      </c>
      <c r="BN605" s="22" t="n"/>
      <c r="BO605" s="21" t="n"/>
      <c r="BP605" s="20" t="n"/>
      <c r="BQ605" s="18">
        <f>IF($BP605="","",IFERROR(VLOOKUP(IFERROR(VLOOKUP(IF(ISNUMBER(FIND(" – ",$BP605)),LEFT($BP605,FIND(" – ",$BP605)-1),$BP605),ProdTbl,5,0),""),BasketTbl,2,0),"کد ناشناخته"))</f>
        <v/>
      </c>
      <c r="BR605" s="18">
        <f>IF($BP605="","",IFERROR(VLOOKUP(IF(ISNUMBER(FIND(" – ",$BP605)),LEFT($BP605,FIND(" – ",$BP605)-1),$BP605),ProdTbl,3,0),"کد ناشناخته"))</f>
        <v/>
      </c>
      <c r="BS605" s="22" t="n"/>
      <c r="BT605" s="21" t="n"/>
      <c r="BU605" s="20" t="n"/>
      <c r="BV605" s="18">
        <f>IF($BU605="","",IFERROR(VLOOKUP(IFERROR(VLOOKUP(IF(ISNUMBER(FIND(" – ",$BU605)),LEFT($BU605,FIND(" – ",$BU605)-1),$BU605),ProdTbl,5,0),""),BasketTbl,2,0),"کد ناشناخته"))</f>
        <v/>
      </c>
      <c r="BW605" s="18">
        <f>IF($BU605="","",IFERROR(VLOOKUP(IF(ISNUMBER(FIND(" – ",$BU605)),LEFT($BU605,FIND(" – ",$BU605)-1),$BU605),ProdTbl,3,0),"کد ناشناخته"))</f>
        <v/>
      </c>
      <c r="BX605" s="22" t="n"/>
      <c r="BY605" s="21" t="n"/>
      <c r="BZ605" s="20" t="n"/>
      <c r="CA605" s="18">
        <f>IF($BZ605="","",IFERROR(VLOOKUP(IFERROR(VLOOKUP(IF(ISNUMBER(FIND(" – ",$BZ605)),LEFT($BZ605,FIND(" – ",$BZ605)-1),$BZ605),ProdTbl,5,0),""),BasketTbl,2,0),"کد ناشناخته"))</f>
        <v/>
      </c>
      <c r="CB605" s="18">
        <f>IF($BZ605="","",IFERROR(VLOOKUP(IF(ISNUMBER(FIND(" – ",$BZ605)),LEFT($BZ605,FIND(" – ",$BZ605)-1),$BZ605),ProdTbl,3,0),"کد ناشناخته"))</f>
        <v/>
      </c>
      <c r="CC605" s="22" t="n"/>
      <c r="CD605" s="21" t="n"/>
      <c r="CE605" s="20" t="n"/>
      <c r="CF605" s="18">
        <f>IF($CE605="","",IFERROR(VLOOKUP(IFERROR(VLOOKUP(IF(ISNUMBER(FIND(" – ",$CE605)),LEFT($CE605,FIND(" – ",$CE605)-1),$CE605),ProdTbl,5,0),""),BasketTbl,2,0),"کد ناشناخته"))</f>
        <v/>
      </c>
      <c r="CG605" s="18">
        <f>IF($CE605="","",IFERROR(VLOOKUP(IF(ISNUMBER(FIND(" – ",$CE605)),LEFT($CE605,FIND(" – ",$CE605)-1),$CE605),ProdTbl,3,0),"کد ناشناخته"))</f>
        <v/>
      </c>
      <c r="CH605" s="22" t="n"/>
      <c r="CI605" s="21" t="n"/>
    </row>
    <row r="606">
      <c r="A606" s="18">
        <f>IF($B606="","",COUNTA($B$10:$B606))</f>
        <v/>
      </c>
      <c r="B606" s="19" t="n"/>
      <c r="C606" s="20" t="n"/>
      <c r="D606" s="19" t="n"/>
      <c r="E606" s="18">
        <f>IF($D606="","",IFERROR(VLOOKUP(IF(ISNUMBER(FIND(" – ",$D606)),LEFT($D606,FIND(" – ",$D606)-1),$D606),SellerTbl,2,0),"کد ناشناخته"))</f>
        <v/>
      </c>
      <c r="F606" s="21" t="n"/>
      <c r="G606" s="21" t="n"/>
      <c r="H606" s="22" t="n"/>
      <c r="I606" s="23">
        <f>IF(OR($F606="",$G606=""),"",$F606-$G606)</f>
        <v/>
      </c>
      <c r="J606" s="18">
        <f>IF($I606="","",IF(ABS($I606)&lt;=0.01*$F606,"√","×"))</f>
        <v/>
      </c>
      <c r="K606" s="23">
        <f>IF(COUNT($Q606,$V606,$AA606,$AF606,$AK606,$AP606,$AU606,$AZ606,$BE606,$BJ606,$BO606,$BT606,$BY606,$CD606,$CI606)=0,"",SUM($Q606,$V606,$AA606,$AF606,$AK606,$AP606,$AU606,$AZ606,$BE606,$BJ606,$BO606,$BT606,$BY606,$CD606,$CI606))</f>
        <v/>
      </c>
      <c r="L606" s="23">
        <f>IF(OR($F606="",$K606=""),"",$F606-$K606)</f>
        <v/>
      </c>
      <c r="M606" s="20" t="n"/>
      <c r="N606" s="18">
        <f>IF($M606="","",IFERROR(VLOOKUP(IFERROR(VLOOKUP(IF(ISNUMBER(FIND(" – ",$M606)),LEFT($M606,FIND(" – ",$M606)-1),$M606),ProdTbl,5,0),""),BasketTbl,2,0),"کد ناشناخته"))</f>
        <v/>
      </c>
      <c r="O606" s="18">
        <f>IF($M606="","",IFERROR(VLOOKUP(IF(ISNUMBER(FIND(" – ",$M606)),LEFT($M606,FIND(" – ",$M606)-1),$M606),ProdTbl,3,0),"کد ناشناخته"))</f>
        <v/>
      </c>
      <c r="P606" s="22" t="n"/>
      <c r="Q606" s="21" t="n"/>
      <c r="R606" s="20" t="n"/>
      <c r="S606" s="18">
        <f>IF($R606="","",IFERROR(VLOOKUP(IFERROR(VLOOKUP(IF(ISNUMBER(FIND(" – ",$R606)),LEFT($R606,FIND(" – ",$R606)-1),$R606),ProdTbl,5,0),""),BasketTbl,2,0),"کد ناشناخته"))</f>
        <v/>
      </c>
      <c r="T606" s="18">
        <f>IF($R606="","",IFERROR(VLOOKUP(IF(ISNUMBER(FIND(" – ",$R606)),LEFT($R606,FIND(" – ",$R606)-1),$R606),ProdTbl,3,0),"کد ناشناخته"))</f>
        <v/>
      </c>
      <c r="U606" s="22" t="n"/>
      <c r="V606" s="21" t="n"/>
      <c r="W606" s="20" t="n"/>
      <c r="X606" s="18">
        <f>IF($W606="","",IFERROR(VLOOKUP(IFERROR(VLOOKUP(IF(ISNUMBER(FIND(" – ",$W606)),LEFT($W606,FIND(" – ",$W606)-1),$W606),ProdTbl,5,0),""),BasketTbl,2,0),"کد ناشناخته"))</f>
        <v/>
      </c>
      <c r="Y606" s="18">
        <f>IF($W606="","",IFERROR(VLOOKUP(IF(ISNUMBER(FIND(" – ",$W606)),LEFT($W606,FIND(" – ",$W606)-1),$W606),ProdTbl,3,0),"کد ناشناخته"))</f>
        <v/>
      </c>
      <c r="Z606" s="22" t="n"/>
      <c r="AA606" s="21" t="n"/>
      <c r="AB606" s="20" t="n"/>
      <c r="AC606" s="18">
        <f>IF($AB606="","",IFERROR(VLOOKUP(IFERROR(VLOOKUP(IF(ISNUMBER(FIND(" – ",$AB606)),LEFT($AB606,FIND(" – ",$AB606)-1),$AB606),ProdTbl,5,0),""),BasketTbl,2,0),"کد ناشناخته"))</f>
        <v/>
      </c>
      <c r="AD606" s="18">
        <f>IF($AB606="","",IFERROR(VLOOKUP(IF(ISNUMBER(FIND(" – ",$AB606)),LEFT($AB606,FIND(" – ",$AB606)-1),$AB606),ProdTbl,3,0),"کد ناشناخته"))</f>
        <v/>
      </c>
      <c r="AE606" s="22" t="n"/>
      <c r="AF606" s="21" t="n"/>
      <c r="AG606" s="20" t="n"/>
      <c r="AH606" s="18">
        <f>IF($AG606="","",IFERROR(VLOOKUP(IFERROR(VLOOKUP(IF(ISNUMBER(FIND(" – ",$AG606)),LEFT($AG606,FIND(" – ",$AG606)-1),$AG606),ProdTbl,5,0),""),BasketTbl,2,0),"کد ناشناخته"))</f>
        <v/>
      </c>
      <c r="AI606" s="18">
        <f>IF($AG606="","",IFERROR(VLOOKUP(IF(ISNUMBER(FIND(" – ",$AG606)),LEFT($AG606,FIND(" – ",$AG606)-1),$AG606),ProdTbl,3,0),"کد ناشناخته"))</f>
        <v/>
      </c>
      <c r="AJ606" s="22" t="n"/>
      <c r="AK606" s="21" t="n"/>
      <c r="AL606" s="20" t="n"/>
      <c r="AM606" s="18">
        <f>IF($AL606="","",IFERROR(VLOOKUP(IFERROR(VLOOKUP(IF(ISNUMBER(FIND(" – ",$AL606)),LEFT($AL606,FIND(" – ",$AL606)-1),$AL606),ProdTbl,5,0),""),BasketTbl,2,0),"کد ناشناخته"))</f>
        <v/>
      </c>
      <c r="AN606" s="18">
        <f>IF($AL606="","",IFERROR(VLOOKUP(IF(ISNUMBER(FIND(" – ",$AL606)),LEFT($AL606,FIND(" – ",$AL606)-1),$AL606),ProdTbl,3,0),"کد ناشناخته"))</f>
        <v/>
      </c>
      <c r="AO606" s="22" t="n"/>
      <c r="AP606" s="21" t="n"/>
      <c r="AQ606" s="20" t="n"/>
      <c r="AR606" s="18">
        <f>IF($AQ606="","",IFERROR(VLOOKUP(IFERROR(VLOOKUP(IF(ISNUMBER(FIND(" – ",$AQ606)),LEFT($AQ606,FIND(" – ",$AQ606)-1),$AQ606),ProdTbl,5,0),""),BasketTbl,2,0),"کد ناشناخته"))</f>
        <v/>
      </c>
      <c r="AS606" s="18">
        <f>IF($AQ606="","",IFERROR(VLOOKUP(IF(ISNUMBER(FIND(" – ",$AQ606)),LEFT($AQ606,FIND(" – ",$AQ606)-1),$AQ606),ProdTbl,3,0),"کد ناشناخته"))</f>
        <v/>
      </c>
      <c r="AT606" s="22" t="n"/>
      <c r="AU606" s="21" t="n"/>
      <c r="AV606" s="20" t="n"/>
      <c r="AW606" s="18">
        <f>IF($AV606="","",IFERROR(VLOOKUP(IFERROR(VLOOKUP(IF(ISNUMBER(FIND(" – ",$AV606)),LEFT($AV606,FIND(" – ",$AV606)-1),$AV606),ProdTbl,5,0),""),BasketTbl,2,0),"کد ناشناخته"))</f>
        <v/>
      </c>
      <c r="AX606" s="18">
        <f>IF($AV606="","",IFERROR(VLOOKUP(IF(ISNUMBER(FIND(" – ",$AV606)),LEFT($AV606,FIND(" – ",$AV606)-1),$AV606),ProdTbl,3,0),"کد ناشناخته"))</f>
        <v/>
      </c>
      <c r="AY606" s="22" t="n"/>
      <c r="AZ606" s="21" t="n"/>
      <c r="BA606" s="20" t="n"/>
      <c r="BB606" s="18">
        <f>IF($BA606="","",IFERROR(VLOOKUP(IFERROR(VLOOKUP(IF(ISNUMBER(FIND(" – ",$BA606)),LEFT($BA606,FIND(" – ",$BA606)-1),$BA606),ProdTbl,5,0),""),BasketTbl,2,0),"کد ناشناخته"))</f>
        <v/>
      </c>
      <c r="BC606" s="18">
        <f>IF($BA606="","",IFERROR(VLOOKUP(IF(ISNUMBER(FIND(" – ",$BA606)),LEFT($BA606,FIND(" – ",$BA606)-1),$BA606),ProdTbl,3,0),"کد ناشناخته"))</f>
        <v/>
      </c>
      <c r="BD606" s="22" t="n"/>
      <c r="BE606" s="21" t="n"/>
      <c r="BF606" s="20" t="n"/>
      <c r="BG606" s="18">
        <f>IF($BF606="","",IFERROR(VLOOKUP(IFERROR(VLOOKUP(IF(ISNUMBER(FIND(" – ",$BF606)),LEFT($BF606,FIND(" – ",$BF606)-1),$BF606),ProdTbl,5,0),""),BasketTbl,2,0),"کد ناشناخته"))</f>
        <v/>
      </c>
      <c r="BH606" s="18">
        <f>IF($BF606="","",IFERROR(VLOOKUP(IF(ISNUMBER(FIND(" – ",$BF606)),LEFT($BF606,FIND(" – ",$BF606)-1),$BF606),ProdTbl,3,0),"کد ناشناخته"))</f>
        <v/>
      </c>
      <c r="BI606" s="22" t="n"/>
      <c r="BJ606" s="21" t="n"/>
      <c r="BK606" s="20" t="n"/>
      <c r="BL606" s="18">
        <f>IF($BK606="","",IFERROR(VLOOKUP(IFERROR(VLOOKUP(IF(ISNUMBER(FIND(" – ",$BK606)),LEFT($BK606,FIND(" – ",$BK606)-1),$BK606),ProdTbl,5,0),""),BasketTbl,2,0),"کد ناشناخته"))</f>
        <v/>
      </c>
      <c r="BM606" s="18">
        <f>IF($BK606="","",IFERROR(VLOOKUP(IF(ISNUMBER(FIND(" – ",$BK606)),LEFT($BK606,FIND(" – ",$BK606)-1),$BK606),ProdTbl,3,0),"کد ناشناخته"))</f>
        <v/>
      </c>
      <c r="BN606" s="22" t="n"/>
      <c r="BO606" s="21" t="n"/>
      <c r="BP606" s="20" t="n"/>
      <c r="BQ606" s="18">
        <f>IF($BP606="","",IFERROR(VLOOKUP(IFERROR(VLOOKUP(IF(ISNUMBER(FIND(" – ",$BP606)),LEFT($BP606,FIND(" – ",$BP606)-1),$BP606),ProdTbl,5,0),""),BasketTbl,2,0),"کد ناشناخته"))</f>
        <v/>
      </c>
      <c r="BR606" s="18">
        <f>IF($BP606="","",IFERROR(VLOOKUP(IF(ISNUMBER(FIND(" – ",$BP606)),LEFT($BP606,FIND(" – ",$BP606)-1),$BP606),ProdTbl,3,0),"کد ناشناخته"))</f>
        <v/>
      </c>
      <c r="BS606" s="22" t="n"/>
      <c r="BT606" s="21" t="n"/>
      <c r="BU606" s="20" t="n"/>
      <c r="BV606" s="18">
        <f>IF($BU606="","",IFERROR(VLOOKUP(IFERROR(VLOOKUP(IF(ISNUMBER(FIND(" – ",$BU606)),LEFT($BU606,FIND(" – ",$BU606)-1),$BU606),ProdTbl,5,0),""),BasketTbl,2,0),"کد ناشناخته"))</f>
        <v/>
      </c>
      <c r="BW606" s="18">
        <f>IF($BU606="","",IFERROR(VLOOKUP(IF(ISNUMBER(FIND(" – ",$BU606)),LEFT($BU606,FIND(" – ",$BU606)-1),$BU606),ProdTbl,3,0),"کد ناشناخته"))</f>
        <v/>
      </c>
      <c r="BX606" s="22" t="n"/>
      <c r="BY606" s="21" t="n"/>
      <c r="BZ606" s="20" t="n"/>
      <c r="CA606" s="18">
        <f>IF($BZ606="","",IFERROR(VLOOKUP(IFERROR(VLOOKUP(IF(ISNUMBER(FIND(" – ",$BZ606)),LEFT($BZ606,FIND(" – ",$BZ606)-1),$BZ606),ProdTbl,5,0),""),BasketTbl,2,0),"کد ناشناخته"))</f>
        <v/>
      </c>
      <c r="CB606" s="18">
        <f>IF($BZ606="","",IFERROR(VLOOKUP(IF(ISNUMBER(FIND(" – ",$BZ606)),LEFT($BZ606,FIND(" – ",$BZ606)-1),$BZ606),ProdTbl,3,0),"کد ناشناخته"))</f>
        <v/>
      </c>
      <c r="CC606" s="22" t="n"/>
      <c r="CD606" s="21" t="n"/>
      <c r="CE606" s="20" t="n"/>
      <c r="CF606" s="18">
        <f>IF($CE606="","",IFERROR(VLOOKUP(IFERROR(VLOOKUP(IF(ISNUMBER(FIND(" – ",$CE606)),LEFT($CE606,FIND(" – ",$CE606)-1),$CE606),ProdTbl,5,0),""),BasketTbl,2,0),"کد ناشناخته"))</f>
        <v/>
      </c>
      <c r="CG606" s="18">
        <f>IF($CE606="","",IFERROR(VLOOKUP(IF(ISNUMBER(FIND(" – ",$CE606)),LEFT($CE606,FIND(" – ",$CE606)-1),$CE606),ProdTbl,3,0),"کد ناشناخته"))</f>
        <v/>
      </c>
      <c r="CH606" s="22" t="n"/>
      <c r="CI606" s="21" t="n"/>
    </row>
    <row r="607">
      <c r="A607" s="18">
        <f>IF($B607="","",COUNTA($B$10:$B607))</f>
        <v/>
      </c>
      <c r="B607" s="19" t="n"/>
      <c r="C607" s="20" t="n"/>
      <c r="D607" s="19" t="n"/>
      <c r="E607" s="18">
        <f>IF($D607="","",IFERROR(VLOOKUP(IF(ISNUMBER(FIND(" – ",$D607)),LEFT($D607,FIND(" – ",$D607)-1),$D607),SellerTbl,2,0),"کد ناشناخته"))</f>
        <v/>
      </c>
      <c r="F607" s="21" t="n"/>
      <c r="G607" s="21" t="n"/>
      <c r="H607" s="22" t="n"/>
      <c r="I607" s="23">
        <f>IF(OR($F607="",$G607=""),"",$F607-$G607)</f>
        <v/>
      </c>
      <c r="J607" s="18">
        <f>IF($I607="","",IF(ABS($I607)&lt;=0.01*$F607,"√","×"))</f>
        <v/>
      </c>
      <c r="K607" s="23">
        <f>IF(COUNT($Q607,$V607,$AA607,$AF607,$AK607,$AP607,$AU607,$AZ607,$BE607,$BJ607,$BO607,$BT607,$BY607,$CD607,$CI607)=0,"",SUM($Q607,$V607,$AA607,$AF607,$AK607,$AP607,$AU607,$AZ607,$BE607,$BJ607,$BO607,$BT607,$BY607,$CD607,$CI607))</f>
        <v/>
      </c>
      <c r="L607" s="23">
        <f>IF(OR($F607="",$K607=""),"",$F607-$K607)</f>
        <v/>
      </c>
      <c r="M607" s="20" t="n"/>
      <c r="N607" s="18">
        <f>IF($M607="","",IFERROR(VLOOKUP(IFERROR(VLOOKUP(IF(ISNUMBER(FIND(" – ",$M607)),LEFT($M607,FIND(" – ",$M607)-1),$M607),ProdTbl,5,0),""),BasketTbl,2,0),"کد ناشناخته"))</f>
        <v/>
      </c>
      <c r="O607" s="18">
        <f>IF($M607="","",IFERROR(VLOOKUP(IF(ISNUMBER(FIND(" – ",$M607)),LEFT($M607,FIND(" – ",$M607)-1),$M607),ProdTbl,3,0),"کد ناشناخته"))</f>
        <v/>
      </c>
      <c r="P607" s="22" t="n"/>
      <c r="Q607" s="21" t="n"/>
      <c r="R607" s="20" t="n"/>
      <c r="S607" s="18">
        <f>IF($R607="","",IFERROR(VLOOKUP(IFERROR(VLOOKUP(IF(ISNUMBER(FIND(" – ",$R607)),LEFT($R607,FIND(" – ",$R607)-1),$R607),ProdTbl,5,0),""),BasketTbl,2,0),"کد ناشناخته"))</f>
        <v/>
      </c>
      <c r="T607" s="18">
        <f>IF($R607="","",IFERROR(VLOOKUP(IF(ISNUMBER(FIND(" – ",$R607)),LEFT($R607,FIND(" – ",$R607)-1),$R607),ProdTbl,3,0),"کد ناشناخته"))</f>
        <v/>
      </c>
      <c r="U607" s="22" t="n"/>
      <c r="V607" s="21" t="n"/>
      <c r="W607" s="20" t="n"/>
      <c r="X607" s="18">
        <f>IF($W607="","",IFERROR(VLOOKUP(IFERROR(VLOOKUP(IF(ISNUMBER(FIND(" – ",$W607)),LEFT($W607,FIND(" – ",$W607)-1),$W607),ProdTbl,5,0),""),BasketTbl,2,0),"کد ناشناخته"))</f>
        <v/>
      </c>
      <c r="Y607" s="18">
        <f>IF($W607="","",IFERROR(VLOOKUP(IF(ISNUMBER(FIND(" – ",$W607)),LEFT($W607,FIND(" – ",$W607)-1),$W607),ProdTbl,3,0),"کد ناشناخته"))</f>
        <v/>
      </c>
      <c r="Z607" s="22" t="n"/>
      <c r="AA607" s="21" t="n"/>
      <c r="AB607" s="20" t="n"/>
      <c r="AC607" s="18">
        <f>IF($AB607="","",IFERROR(VLOOKUP(IFERROR(VLOOKUP(IF(ISNUMBER(FIND(" – ",$AB607)),LEFT($AB607,FIND(" – ",$AB607)-1),$AB607),ProdTbl,5,0),""),BasketTbl,2,0),"کد ناشناخته"))</f>
        <v/>
      </c>
      <c r="AD607" s="18">
        <f>IF($AB607="","",IFERROR(VLOOKUP(IF(ISNUMBER(FIND(" – ",$AB607)),LEFT($AB607,FIND(" – ",$AB607)-1),$AB607),ProdTbl,3,0),"کد ناشناخته"))</f>
        <v/>
      </c>
      <c r="AE607" s="22" t="n"/>
      <c r="AF607" s="21" t="n"/>
      <c r="AG607" s="20" t="n"/>
      <c r="AH607" s="18">
        <f>IF($AG607="","",IFERROR(VLOOKUP(IFERROR(VLOOKUP(IF(ISNUMBER(FIND(" – ",$AG607)),LEFT($AG607,FIND(" – ",$AG607)-1),$AG607),ProdTbl,5,0),""),BasketTbl,2,0),"کد ناشناخته"))</f>
        <v/>
      </c>
      <c r="AI607" s="18">
        <f>IF($AG607="","",IFERROR(VLOOKUP(IF(ISNUMBER(FIND(" – ",$AG607)),LEFT($AG607,FIND(" – ",$AG607)-1),$AG607),ProdTbl,3,0),"کد ناشناخته"))</f>
        <v/>
      </c>
      <c r="AJ607" s="22" t="n"/>
      <c r="AK607" s="21" t="n"/>
      <c r="AL607" s="20" t="n"/>
      <c r="AM607" s="18">
        <f>IF($AL607="","",IFERROR(VLOOKUP(IFERROR(VLOOKUP(IF(ISNUMBER(FIND(" – ",$AL607)),LEFT($AL607,FIND(" – ",$AL607)-1),$AL607),ProdTbl,5,0),""),BasketTbl,2,0),"کد ناشناخته"))</f>
        <v/>
      </c>
      <c r="AN607" s="18">
        <f>IF($AL607="","",IFERROR(VLOOKUP(IF(ISNUMBER(FIND(" – ",$AL607)),LEFT($AL607,FIND(" – ",$AL607)-1),$AL607),ProdTbl,3,0),"کد ناشناخته"))</f>
        <v/>
      </c>
      <c r="AO607" s="22" t="n"/>
      <c r="AP607" s="21" t="n"/>
      <c r="AQ607" s="20" t="n"/>
      <c r="AR607" s="18">
        <f>IF($AQ607="","",IFERROR(VLOOKUP(IFERROR(VLOOKUP(IF(ISNUMBER(FIND(" – ",$AQ607)),LEFT($AQ607,FIND(" – ",$AQ607)-1),$AQ607),ProdTbl,5,0),""),BasketTbl,2,0),"کد ناشناخته"))</f>
        <v/>
      </c>
      <c r="AS607" s="18">
        <f>IF($AQ607="","",IFERROR(VLOOKUP(IF(ISNUMBER(FIND(" – ",$AQ607)),LEFT($AQ607,FIND(" – ",$AQ607)-1),$AQ607),ProdTbl,3,0),"کد ناشناخته"))</f>
        <v/>
      </c>
      <c r="AT607" s="22" t="n"/>
      <c r="AU607" s="21" t="n"/>
      <c r="AV607" s="20" t="n"/>
      <c r="AW607" s="18">
        <f>IF($AV607="","",IFERROR(VLOOKUP(IFERROR(VLOOKUP(IF(ISNUMBER(FIND(" – ",$AV607)),LEFT($AV607,FIND(" – ",$AV607)-1),$AV607),ProdTbl,5,0),""),BasketTbl,2,0),"کد ناشناخته"))</f>
        <v/>
      </c>
      <c r="AX607" s="18">
        <f>IF($AV607="","",IFERROR(VLOOKUP(IF(ISNUMBER(FIND(" – ",$AV607)),LEFT($AV607,FIND(" – ",$AV607)-1),$AV607),ProdTbl,3,0),"کد ناشناخته"))</f>
        <v/>
      </c>
      <c r="AY607" s="22" t="n"/>
      <c r="AZ607" s="21" t="n"/>
      <c r="BA607" s="20" t="n"/>
      <c r="BB607" s="18">
        <f>IF($BA607="","",IFERROR(VLOOKUP(IFERROR(VLOOKUP(IF(ISNUMBER(FIND(" – ",$BA607)),LEFT($BA607,FIND(" – ",$BA607)-1),$BA607),ProdTbl,5,0),""),BasketTbl,2,0),"کد ناشناخته"))</f>
        <v/>
      </c>
      <c r="BC607" s="18">
        <f>IF($BA607="","",IFERROR(VLOOKUP(IF(ISNUMBER(FIND(" – ",$BA607)),LEFT($BA607,FIND(" – ",$BA607)-1),$BA607),ProdTbl,3,0),"کد ناشناخته"))</f>
        <v/>
      </c>
      <c r="BD607" s="22" t="n"/>
      <c r="BE607" s="21" t="n"/>
      <c r="BF607" s="20" t="n"/>
      <c r="BG607" s="18">
        <f>IF($BF607="","",IFERROR(VLOOKUP(IFERROR(VLOOKUP(IF(ISNUMBER(FIND(" – ",$BF607)),LEFT($BF607,FIND(" – ",$BF607)-1),$BF607),ProdTbl,5,0),""),BasketTbl,2,0),"کد ناشناخته"))</f>
        <v/>
      </c>
      <c r="BH607" s="18">
        <f>IF($BF607="","",IFERROR(VLOOKUP(IF(ISNUMBER(FIND(" – ",$BF607)),LEFT($BF607,FIND(" – ",$BF607)-1),$BF607),ProdTbl,3,0),"کد ناشناخته"))</f>
        <v/>
      </c>
      <c r="BI607" s="22" t="n"/>
      <c r="BJ607" s="21" t="n"/>
      <c r="BK607" s="20" t="n"/>
      <c r="BL607" s="18">
        <f>IF($BK607="","",IFERROR(VLOOKUP(IFERROR(VLOOKUP(IF(ISNUMBER(FIND(" – ",$BK607)),LEFT($BK607,FIND(" – ",$BK607)-1),$BK607),ProdTbl,5,0),""),BasketTbl,2,0),"کد ناشناخته"))</f>
        <v/>
      </c>
      <c r="BM607" s="18">
        <f>IF($BK607="","",IFERROR(VLOOKUP(IF(ISNUMBER(FIND(" – ",$BK607)),LEFT($BK607,FIND(" – ",$BK607)-1),$BK607),ProdTbl,3,0),"کد ناشناخته"))</f>
        <v/>
      </c>
      <c r="BN607" s="22" t="n"/>
      <c r="BO607" s="21" t="n"/>
      <c r="BP607" s="20" t="n"/>
      <c r="BQ607" s="18">
        <f>IF($BP607="","",IFERROR(VLOOKUP(IFERROR(VLOOKUP(IF(ISNUMBER(FIND(" – ",$BP607)),LEFT($BP607,FIND(" – ",$BP607)-1),$BP607),ProdTbl,5,0),""),BasketTbl,2,0),"کد ناشناخته"))</f>
        <v/>
      </c>
      <c r="BR607" s="18">
        <f>IF($BP607="","",IFERROR(VLOOKUP(IF(ISNUMBER(FIND(" – ",$BP607)),LEFT($BP607,FIND(" – ",$BP607)-1),$BP607),ProdTbl,3,0),"کد ناشناخته"))</f>
        <v/>
      </c>
      <c r="BS607" s="22" t="n"/>
      <c r="BT607" s="21" t="n"/>
      <c r="BU607" s="20" t="n"/>
      <c r="BV607" s="18">
        <f>IF($BU607="","",IFERROR(VLOOKUP(IFERROR(VLOOKUP(IF(ISNUMBER(FIND(" – ",$BU607)),LEFT($BU607,FIND(" – ",$BU607)-1),$BU607),ProdTbl,5,0),""),BasketTbl,2,0),"کد ناشناخته"))</f>
        <v/>
      </c>
      <c r="BW607" s="18">
        <f>IF($BU607="","",IFERROR(VLOOKUP(IF(ISNUMBER(FIND(" – ",$BU607)),LEFT($BU607,FIND(" – ",$BU607)-1),$BU607),ProdTbl,3,0),"کد ناشناخته"))</f>
        <v/>
      </c>
      <c r="BX607" s="22" t="n"/>
      <c r="BY607" s="21" t="n"/>
      <c r="BZ607" s="20" t="n"/>
      <c r="CA607" s="18">
        <f>IF($BZ607="","",IFERROR(VLOOKUP(IFERROR(VLOOKUP(IF(ISNUMBER(FIND(" – ",$BZ607)),LEFT($BZ607,FIND(" – ",$BZ607)-1),$BZ607),ProdTbl,5,0),""),BasketTbl,2,0),"کد ناشناخته"))</f>
        <v/>
      </c>
      <c r="CB607" s="18">
        <f>IF($BZ607="","",IFERROR(VLOOKUP(IF(ISNUMBER(FIND(" – ",$BZ607)),LEFT($BZ607,FIND(" – ",$BZ607)-1),$BZ607),ProdTbl,3,0),"کد ناشناخته"))</f>
        <v/>
      </c>
      <c r="CC607" s="22" t="n"/>
      <c r="CD607" s="21" t="n"/>
      <c r="CE607" s="20" t="n"/>
      <c r="CF607" s="18">
        <f>IF($CE607="","",IFERROR(VLOOKUP(IFERROR(VLOOKUP(IF(ISNUMBER(FIND(" – ",$CE607)),LEFT($CE607,FIND(" – ",$CE607)-1),$CE607),ProdTbl,5,0),""),BasketTbl,2,0),"کد ناشناخته"))</f>
        <v/>
      </c>
      <c r="CG607" s="18">
        <f>IF($CE607="","",IFERROR(VLOOKUP(IF(ISNUMBER(FIND(" – ",$CE607)),LEFT($CE607,FIND(" – ",$CE607)-1),$CE607),ProdTbl,3,0),"کد ناشناخته"))</f>
        <v/>
      </c>
      <c r="CH607" s="22" t="n"/>
      <c r="CI607" s="21" t="n"/>
    </row>
    <row r="608">
      <c r="A608" s="18">
        <f>IF($B608="","",COUNTA($B$10:$B608))</f>
        <v/>
      </c>
      <c r="B608" s="19" t="n"/>
      <c r="C608" s="20" t="n"/>
      <c r="D608" s="19" t="n"/>
      <c r="E608" s="18">
        <f>IF($D608="","",IFERROR(VLOOKUP(IF(ISNUMBER(FIND(" – ",$D608)),LEFT($D608,FIND(" – ",$D608)-1),$D608),SellerTbl,2,0),"کد ناشناخته"))</f>
        <v/>
      </c>
      <c r="F608" s="21" t="n"/>
      <c r="G608" s="21" t="n"/>
      <c r="H608" s="22" t="n"/>
      <c r="I608" s="23">
        <f>IF(OR($F608="",$G608=""),"",$F608-$G608)</f>
        <v/>
      </c>
      <c r="J608" s="18">
        <f>IF($I608="","",IF(ABS($I608)&lt;=0.01*$F608,"√","×"))</f>
        <v/>
      </c>
      <c r="K608" s="23">
        <f>IF(COUNT($Q608,$V608,$AA608,$AF608,$AK608,$AP608,$AU608,$AZ608,$BE608,$BJ608,$BO608,$BT608,$BY608,$CD608,$CI608)=0,"",SUM($Q608,$V608,$AA608,$AF608,$AK608,$AP608,$AU608,$AZ608,$BE608,$BJ608,$BO608,$BT608,$BY608,$CD608,$CI608))</f>
        <v/>
      </c>
      <c r="L608" s="23">
        <f>IF(OR($F608="",$K608=""),"",$F608-$K608)</f>
        <v/>
      </c>
      <c r="M608" s="20" t="n"/>
      <c r="N608" s="18">
        <f>IF($M608="","",IFERROR(VLOOKUP(IFERROR(VLOOKUP(IF(ISNUMBER(FIND(" – ",$M608)),LEFT($M608,FIND(" – ",$M608)-1),$M608),ProdTbl,5,0),""),BasketTbl,2,0),"کد ناشناخته"))</f>
        <v/>
      </c>
      <c r="O608" s="18">
        <f>IF($M608="","",IFERROR(VLOOKUP(IF(ISNUMBER(FIND(" – ",$M608)),LEFT($M608,FIND(" – ",$M608)-1),$M608),ProdTbl,3,0),"کد ناشناخته"))</f>
        <v/>
      </c>
      <c r="P608" s="22" t="n"/>
      <c r="Q608" s="21" t="n"/>
      <c r="R608" s="20" t="n"/>
      <c r="S608" s="18">
        <f>IF($R608="","",IFERROR(VLOOKUP(IFERROR(VLOOKUP(IF(ISNUMBER(FIND(" – ",$R608)),LEFT($R608,FIND(" – ",$R608)-1),$R608),ProdTbl,5,0),""),BasketTbl,2,0),"کد ناشناخته"))</f>
        <v/>
      </c>
      <c r="T608" s="18">
        <f>IF($R608="","",IFERROR(VLOOKUP(IF(ISNUMBER(FIND(" – ",$R608)),LEFT($R608,FIND(" – ",$R608)-1),$R608),ProdTbl,3,0),"کد ناشناخته"))</f>
        <v/>
      </c>
      <c r="U608" s="22" t="n"/>
      <c r="V608" s="21" t="n"/>
      <c r="W608" s="20" t="n"/>
      <c r="X608" s="18">
        <f>IF($W608="","",IFERROR(VLOOKUP(IFERROR(VLOOKUP(IF(ISNUMBER(FIND(" – ",$W608)),LEFT($W608,FIND(" – ",$W608)-1),$W608),ProdTbl,5,0),""),BasketTbl,2,0),"کد ناشناخته"))</f>
        <v/>
      </c>
      <c r="Y608" s="18">
        <f>IF($W608="","",IFERROR(VLOOKUP(IF(ISNUMBER(FIND(" – ",$W608)),LEFT($W608,FIND(" – ",$W608)-1),$W608),ProdTbl,3,0),"کد ناشناخته"))</f>
        <v/>
      </c>
      <c r="Z608" s="22" t="n"/>
      <c r="AA608" s="21" t="n"/>
      <c r="AB608" s="20" t="n"/>
      <c r="AC608" s="18">
        <f>IF($AB608="","",IFERROR(VLOOKUP(IFERROR(VLOOKUP(IF(ISNUMBER(FIND(" – ",$AB608)),LEFT($AB608,FIND(" – ",$AB608)-1),$AB608),ProdTbl,5,0),""),BasketTbl,2,0),"کد ناشناخته"))</f>
        <v/>
      </c>
      <c r="AD608" s="18">
        <f>IF($AB608="","",IFERROR(VLOOKUP(IF(ISNUMBER(FIND(" – ",$AB608)),LEFT($AB608,FIND(" – ",$AB608)-1),$AB608),ProdTbl,3,0),"کد ناشناخته"))</f>
        <v/>
      </c>
      <c r="AE608" s="22" t="n"/>
      <c r="AF608" s="21" t="n"/>
      <c r="AG608" s="20" t="n"/>
      <c r="AH608" s="18">
        <f>IF($AG608="","",IFERROR(VLOOKUP(IFERROR(VLOOKUP(IF(ISNUMBER(FIND(" – ",$AG608)),LEFT($AG608,FIND(" – ",$AG608)-1),$AG608),ProdTbl,5,0),""),BasketTbl,2,0),"کد ناشناخته"))</f>
        <v/>
      </c>
      <c r="AI608" s="18">
        <f>IF($AG608="","",IFERROR(VLOOKUP(IF(ISNUMBER(FIND(" – ",$AG608)),LEFT($AG608,FIND(" – ",$AG608)-1),$AG608),ProdTbl,3,0),"کد ناشناخته"))</f>
        <v/>
      </c>
      <c r="AJ608" s="22" t="n"/>
      <c r="AK608" s="21" t="n"/>
      <c r="AL608" s="20" t="n"/>
      <c r="AM608" s="18">
        <f>IF($AL608="","",IFERROR(VLOOKUP(IFERROR(VLOOKUP(IF(ISNUMBER(FIND(" – ",$AL608)),LEFT($AL608,FIND(" – ",$AL608)-1),$AL608),ProdTbl,5,0),""),BasketTbl,2,0),"کد ناشناخته"))</f>
        <v/>
      </c>
      <c r="AN608" s="18">
        <f>IF($AL608="","",IFERROR(VLOOKUP(IF(ISNUMBER(FIND(" – ",$AL608)),LEFT($AL608,FIND(" – ",$AL608)-1),$AL608),ProdTbl,3,0),"کد ناشناخته"))</f>
        <v/>
      </c>
      <c r="AO608" s="22" t="n"/>
      <c r="AP608" s="21" t="n"/>
      <c r="AQ608" s="20" t="n"/>
      <c r="AR608" s="18">
        <f>IF($AQ608="","",IFERROR(VLOOKUP(IFERROR(VLOOKUP(IF(ISNUMBER(FIND(" – ",$AQ608)),LEFT($AQ608,FIND(" – ",$AQ608)-1),$AQ608),ProdTbl,5,0),""),BasketTbl,2,0),"کد ناشناخته"))</f>
        <v/>
      </c>
      <c r="AS608" s="18">
        <f>IF($AQ608="","",IFERROR(VLOOKUP(IF(ISNUMBER(FIND(" – ",$AQ608)),LEFT($AQ608,FIND(" – ",$AQ608)-1),$AQ608),ProdTbl,3,0),"کد ناشناخته"))</f>
        <v/>
      </c>
      <c r="AT608" s="22" t="n"/>
      <c r="AU608" s="21" t="n"/>
      <c r="AV608" s="20" t="n"/>
      <c r="AW608" s="18">
        <f>IF($AV608="","",IFERROR(VLOOKUP(IFERROR(VLOOKUP(IF(ISNUMBER(FIND(" – ",$AV608)),LEFT($AV608,FIND(" – ",$AV608)-1),$AV608),ProdTbl,5,0),""),BasketTbl,2,0),"کد ناشناخته"))</f>
        <v/>
      </c>
      <c r="AX608" s="18">
        <f>IF($AV608="","",IFERROR(VLOOKUP(IF(ISNUMBER(FIND(" – ",$AV608)),LEFT($AV608,FIND(" – ",$AV608)-1),$AV608),ProdTbl,3,0),"کد ناشناخته"))</f>
        <v/>
      </c>
      <c r="AY608" s="22" t="n"/>
      <c r="AZ608" s="21" t="n"/>
      <c r="BA608" s="20" t="n"/>
      <c r="BB608" s="18">
        <f>IF($BA608="","",IFERROR(VLOOKUP(IFERROR(VLOOKUP(IF(ISNUMBER(FIND(" – ",$BA608)),LEFT($BA608,FIND(" – ",$BA608)-1),$BA608),ProdTbl,5,0),""),BasketTbl,2,0),"کد ناشناخته"))</f>
        <v/>
      </c>
      <c r="BC608" s="18">
        <f>IF($BA608="","",IFERROR(VLOOKUP(IF(ISNUMBER(FIND(" – ",$BA608)),LEFT($BA608,FIND(" – ",$BA608)-1),$BA608),ProdTbl,3,0),"کد ناشناخته"))</f>
        <v/>
      </c>
      <c r="BD608" s="22" t="n"/>
      <c r="BE608" s="21" t="n"/>
      <c r="BF608" s="20" t="n"/>
      <c r="BG608" s="18">
        <f>IF($BF608="","",IFERROR(VLOOKUP(IFERROR(VLOOKUP(IF(ISNUMBER(FIND(" – ",$BF608)),LEFT($BF608,FIND(" – ",$BF608)-1),$BF608),ProdTbl,5,0),""),BasketTbl,2,0),"کد ناشناخته"))</f>
        <v/>
      </c>
      <c r="BH608" s="18">
        <f>IF($BF608="","",IFERROR(VLOOKUP(IF(ISNUMBER(FIND(" – ",$BF608)),LEFT($BF608,FIND(" – ",$BF608)-1),$BF608),ProdTbl,3,0),"کد ناشناخته"))</f>
        <v/>
      </c>
      <c r="BI608" s="22" t="n"/>
      <c r="BJ608" s="21" t="n"/>
      <c r="BK608" s="20" t="n"/>
      <c r="BL608" s="18">
        <f>IF($BK608="","",IFERROR(VLOOKUP(IFERROR(VLOOKUP(IF(ISNUMBER(FIND(" – ",$BK608)),LEFT($BK608,FIND(" – ",$BK608)-1),$BK608),ProdTbl,5,0),""),BasketTbl,2,0),"کد ناشناخته"))</f>
        <v/>
      </c>
      <c r="BM608" s="18">
        <f>IF($BK608="","",IFERROR(VLOOKUP(IF(ISNUMBER(FIND(" – ",$BK608)),LEFT($BK608,FIND(" – ",$BK608)-1),$BK608),ProdTbl,3,0),"کد ناشناخته"))</f>
        <v/>
      </c>
      <c r="BN608" s="22" t="n"/>
      <c r="BO608" s="21" t="n"/>
      <c r="BP608" s="20" t="n"/>
      <c r="BQ608" s="18">
        <f>IF($BP608="","",IFERROR(VLOOKUP(IFERROR(VLOOKUP(IF(ISNUMBER(FIND(" – ",$BP608)),LEFT($BP608,FIND(" – ",$BP608)-1),$BP608),ProdTbl,5,0),""),BasketTbl,2,0),"کد ناشناخته"))</f>
        <v/>
      </c>
      <c r="BR608" s="18">
        <f>IF($BP608="","",IFERROR(VLOOKUP(IF(ISNUMBER(FIND(" – ",$BP608)),LEFT($BP608,FIND(" – ",$BP608)-1),$BP608),ProdTbl,3,0),"کد ناشناخته"))</f>
        <v/>
      </c>
      <c r="BS608" s="22" t="n"/>
      <c r="BT608" s="21" t="n"/>
      <c r="BU608" s="20" t="n"/>
      <c r="BV608" s="18">
        <f>IF($BU608="","",IFERROR(VLOOKUP(IFERROR(VLOOKUP(IF(ISNUMBER(FIND(" – ",$BU608)),LEFT($BU608,FIND(" – ",$BU608)-1),$BU608),ProdTbl,5,0),""),BasketTbl,2,0),"کد ناشناخته"))</f>
        <v/>
      </c>
      <c r="BW608" s="18">
        <f>IF($BU608="","",IFERROR(VLOOKUP(IF(ISNUMBER(FIND(" – ",$BU608)),LEFT($BU608,FIND(" – ",$BU608)-1),$BU608),ProdTbl,3,0),"کد ناشناخته"))</f>
        <v/>
      </c>
      <c r="BX608" s="22" t="n"/>
      <c r="BY608" s="21" t="n"/>
      <c r="BZ608" s="20" t="n"/>
      <c r="CA608" s="18">
        <f>IF($BZ608="","",IFERROR(VLOOKUP(IFERROR(VLOOKUP(IF(ISNUMBER(FIND(" – ",$BZ608)),LEFT($BZ608,FIND(" – ",$BZ608)-1),$BZ608),ProdTbl,5,0),""),BasketTbl,2,0),"کد ناشناخته"))</f>
        <v/>
      </c>
      <c r="CB608" s="18">
        <f>IF($BZ608="","",IFERROR(VLOOKUP(IF(ISNUMBER(FIND(" – ",$BZ608)),LEFT($BZ608,FIND(" – ",$BZ608)-1),$BZ608),ProdTbl,3,0),"کد ناشناخته"))</f>
        <v/>
      </c>
      <c r="CC608" s="22" t="n"/>
      <c r="CD608" s="21" t="n"/>
      <c r="CE608" s="20" t="n"/>
      <c r="CF608" s="18">
        <f>IF($CE608="","",IFERROR(VLOOKUP(IFERROR(VLOOKUP(IF(ISNUMBER(FIND(" – ",$CE608)),LEFT($CE608,FIND(" – ",$CE608)-1),$CE608),ProdTbl,5,0),""),BasketTbl,2,0),"کد ناشناخته"))</f>
        <v/>
      </c>
      <c r="CG608" s="18">
        <f>IF($CE608="","",IFERROR(VLOOKUP(IF(ISNUMBER(FIND(" – ",$CE608)),LEFT($CE608,FIND(" – ",$CE608)-1),$CE608),ProdTbl,3,0),"کد ناشناخته"))</f>
        <v/>
      </c>
      <c r="CH608" s="22" t="n"/>
      <c r="CI608" s="21" t="n"/>
    </row>
    <row r="609">
      <c r="A609" s="18">
        <f>IF($B609="","",COUNTA($B$10:$B609))</f>
        <v/>
      </c>
      <c r="B609" s="19" t="n"/>
      <c r="C609" s="20" t="n"/>
      <c r="D609" s="19" t="n"/>
      <c r="E609" s="18">
        <f>IF($D609="","",IFERROR(VLOOKUP(IF(ISNUMBER(FIND(" – ",$D609)),LEFT($D609,FIND(" – ",$D609)-1),$D609),SellerTbl,2,0),"کد ناشناخته"))</f>
        <v/>
      </c>
      <c r="F609" s="21" t="n"/>
      <c r="G609" s="21" t="n"/>
      <c r="H609" s="22" t="n"/>
      <c r="I609" s="23">
        <f>IF(OR($F609="",$G609=""),"",$F609-$G609)</f>
        <v/>
      </c>
      <c r="J609" s="18">
        <f>IF($I609="","",IF(ABS($I609)&lt;=0.01*$F609,"√","×"))</f>
        <v/>
      </c>
      <c r="K609" s="23">
        <f>IF(COUNT($Q609,$V609,$AA609,$AF609,$AK609,$AP609,$AU609,$AZ609,$BE609,$BJ609,$BO609,$BT609,$BY609,$CD609,$CI609)=0,"",SUM($Q609,$V609,$AA609,$AF609,$AK609,$AP609,$AU609,$AZ609,$BE609,$BJ609,$BO609,$BT609,$BY609,$CD609,$CI609))</f>
        <v/>
      </c>
      <c r="L609" s="23">
        <f>IF(OR($F609="",$K609=""),"",$F609-$K609)</f>
        <v/>
      </c>
      <c r="M609" s="20" t="n"/>
      <c r="N609" s="18">
        <f>IF($M609="","",IFERROR(VLOOKUP(IFERROR(VLOOKUP(IF(ISNUMBER(FIND(" – ",$M609)),LEFT($M609,FIND(" – ",$M609)-1),$M609),ProdTbl,5,0),""),BasketTbl,2,0),"کد ناشناخته"))</f>
        <v/>
      </c>
      <c r="O609" s="18">
        <f>IF($M609="","",IFERROR(VLOOKUP(IF(ISNUMBER(FIND(" – ",$M609)),LEFT($M609,FIND(" – ",$M609)-1),$M609),ProdTbl,3,0),"کد ناشناخته"))</f>
        <v/>
      </c>
      <c r="P609" s="22" t="n"/>
      <c r="Q609" s="21" t="n"/>
      <c r="R609" s="20" t="n"/>
      <c r="S609" s="18">
        <f>IF($R609="","",IFERROR(VLOOKUP(IFERROR(VLOOKUP(IF(ISNUMBER(FIND(" – ",$R609)),LEFT($R609,FIND(" – ",$R609)-1),$R609),ProdTbl,5,0),""),BasketTbl,2,0),"کد ناشناخته"))</f>
        <v/>
      </c>
      <c r="T609" s="18">
        <f>IF($R609="","",IFERROR(VLOOKUP(IF(ISNUMBER(FIND(" – ",$R609)),LEFT($R609,FIND(" – ",$R609)-1),$R609),ProdTbl,3,0),"کد ناشناخته"))</f>
        <v/>
      </c>
      <c r="U609" s="22" t="n"/>
      <c r="V609" s="21" t="n"/>
      <c r="W609" s="20" t="n"/>
      <c r="X609" s="18">
        <f>IF($W609="","",IFERROR(VLOOKUP(IFERROR(VLOOKUP(IF(ISNUMBER(FIND(" – ",$W609)),LEFT($W609,FIND(" – ",$W609)-1),$W609),ProdTbl,5,0),""),BasketTbl,2,0),"کد ناشناخته"))</f>
        <v/>
      </c>
      <c r="Y609" s="18">
        <f>IF($W609="","",IFERROR(VLOOKUP(IF(ISNUMBER(FIND(" – ",$W609)),LEFT($W609,FIND(" – ",$W609)-1),$W609),ProdTbl,3,0),"کد ناشناخته"))</f>
        <v/>
      </c>
      <c r="Z609" s="22" t="n"/>
      <c r="AA609" s="21" t="n"/>
      <c r="AB609" s="20" t="n"/>
      <c r="AC609" s="18">
        <f>IF($AB609="","",IFERROR(VLOOKUP(IFERROR(VLOOKUP(IF(ISNUMBER(FIND(" – ",$AB609)),LEFT($AB609,FIND(" – ",$AB609)-1),$AB609),ProdTbl,5,0),""),BasketTbl,2,0),"کد ناشناخته"))</f>
        <v/>
      </c>
      <c r="AD609" s="18">
        <f>IF($AB609="","",IFERROR(VLOOKUP(IF(ISNUMBER(FIND(" – ",$AB609)),LEFT($AB609,FIND(" – ",$AB609)-1),$AB609),ProdTbl,3,0),"کد ناشناخته"))</f>
        <v/>
      </c>
      <c r="AE609" s="22" t="n"/>
      <c r="AF609" s="21" t="n"/>
      <c r="AG609" s="20" t="n"/>
      <c r="AH609" s="18">
        <f>IF($AG609="","",IFERROR(VLOOKUP(IFERROR(VLOOKUP(IF(ISNUMBER(FIND(" – ",$AG609)),LEFT($AG609,FIND(" – ",$AG609)-1),$AG609),ProdTbl,5,0),""),BasketTbl,2,0),"کد ناشناخته"))</f>
        <v/>
      </c>
      <c r="AI609" s="18">
        <f>IF($AG609="","",IFERROR(VLOOKUP(IF(ISNUMBER(FIND(" – ",$AG609)),LEFT($AG609,FIND(" – ",$AG609)-1),$AG609),ProdTbl,3,0),"کد ناشناخته"))</f>
        <v/>
      </c>
      <c r="AJ609" s="22" t="n"/>
      <c r="AK609" s="21" t="n"/>
      <c r="AL609" s="20" t="n"/>
      <c r="AM609" s="18">
        <f>IF($AL609="","",IFERROR(VLOOKUP(IFERROR(VLOOKUP(IF(ISNUMBER(FIND(" – ",$AL609)),LEFT($AL609,FIND(" – ",$AL609)-1),$AL609),ProdTbl,5,0),""),BasketTbl,2,0),"کد ناشناخته"))</f>
        <v/>
      </c>
      <c r="AN609" s="18">
        <f>IF($AL609="","",IFERROR(VLOOKUP(IF(ISNUMBER(FIND(" – ",$AL609)),LEFT($AL609,FIND(" – ",$AL609)-1),$AL609),ProdTbl,3,0),"کد ناشناخته"))</f>
        <v/>
      </c>
      <c r="AO609" s="22" t="n"/>
      <c r="AP609" s="21" t="n"/>
      <c r="AQ609" s="20" t="n"/>
      <c r="AR609" s="18">
        <f>IF($AQ609="","",IFERROR(VLOOKUP(IFERROR(VLOOKUP(IF(ISNUMBER(FIND(" – ",$AQ609)),LEFT($AQ609,FIND(" – ",$AQ609)-1),$AQ609),ProdTbl,5,0),""),BasketTbl,2,0),"کد ناشناخته"))</f>
        <v/>
      </c>
      <c r="AS609" s="18">
        <f>IF($AQ609="","",IFERROR(VLOOKUP(IF(ISNUMBER(FIND(" – ",$AQ609)),LEFT($AQ609,FIND(" – ",$AQ609)-1),$AQ609),ProdTbl,3,0),"کد ناشناخته"))</f>
        <v/>
      </c>
      <c r="AT609" s="22" t="n"/>
      <c r="AU609" s="21" t="n"/>
      <c r="AV609" s="20" t="n"/>
      <c r="AW609" s="18">
        <f>IF($AV609="","",IFERROR(VLOOKUP(IFERROR(VLOOKUP(IF(ISNUMBER(FIND(" – ",$AV609)),LEFT($AV609,FIND(" – ",$AV609)-1),$AV609),ProdTbl,5,0),""),BasketTbl,2,0),"کد ناشناخته"))</f>
        <v/>
      </c>
      <c r="AX609" s="18">
        <f>IF($AV609="","",IFERROR(VLOOKUP(IF(ISNUMBER(FIND(" – ",$AV609)),LEFT($AV609,FIND(" – ",$AV609)-1),$AV609),ProdTbl,3,0),"کد ناشناخته"))</f>
        <v/>
      </c>
      <c r="AY609" s="22" t="n"/>
      <c r="AZ609" s="21" t="n"/>
      <c r="BA609" s="20" t="n"/>
      <c r="BB609" s="18">
        <f>IF($BA609="","",IFERROR(VLOOKUP(IFERROR(VLOOKUP(IF(ISNUMBER(FIND(" – ",$BA609)),LEFT($BA609,FIND(" – ",$BA609)-1),$BA609),ProdTbl,5,0),""),BasketTbl,2,0),"کد ناشناخته"))</f>
        <v/>
      </c>
      <c r="BC609" s="18">
        <f>IF($BA609="","",IFERROR(VLOOKUP(IF(ISNUMBER(FIND(" – ",$BA609)),LEFT($BA609,FIND(" – ",$BA609)-1),$BA609),ProdTbl,3,0),"کد ناشناخته"))</f>
        <v/>
      </c>
      <c r="BD609" s="22" t="n"/>
      <c r="BE609" s="21" t="n"/>
      <c r="BF609" s="20" t="n"/>
      <c r="BG609" s="18">
        <f>IF($BF609="","",IFERROR(VLOOKUP(IFERROR(VLOOKUP(IF(ISNUMBER(FIND(" – ",$BF609)),LEFT($BF609,FIND(" – ",$BF609)-1),$BF609),ProdTbl,5,0),""),BasketTbl,2,0),"کد ناشناخته"))</f>
        <v/>
      </c>
      <c r="BH609" s="18">
        <f>IF($BF609="","",IFERROR(VLOOKUP(IF(ISNUMBER(FIND(" – ",$BF609)),LEFT($BF609,FIND(" – ",$BF609)-1),$BF609),ProdTbl,3,0),"کد ناشناخته"))</f>
        <v/>
      </c>
      <c r="BI609" s="22" t="n"/>
      <c r="BJ609" s="21" t="n"/>
      <c r="BK609" s="20" t="n"/>
      <c r="BL609" s="18">
        <f>IF($BK609="","",IFERROR(VLOOKUP(IFERROR(VLOOKUP(IF(ISNUMBER(FIND(" – ",$BK609)),LEFT($BK609,FIND(" – ",$BK609)-1),$BK609),ProdTbl,5,0),""),BasketTbl,2,0),"کد ناشناخته"))</f>
        <v/>
      </c>
      <c r="BM609" s="18">
        <f>IF($BK609="","",IFERROR(VLOOKUP(IF(ISNUMBER(FIND(" – ",$BK609)),LEFT($BK609,FIND(" – ",$BK609)-1),$BK609),ProdTbl,3,0),"کد ناشناخته"))</f>
        <v/>
      </c>
      <c r="BN609" s="22" t="n"/>
      <c r="BO609" s="21" t="n"/>
      <c r="BP609" s="20" t="n"/>
      <c r="BQ609" s="18">
        <f>IF($BP609="","",IFERROR(VLOOKUP(IFERROR(VLOOKUP(IF(ISNUMBER(FIND(" – ",$BP609)),LEFT($BP609,FIND(" – ",$BP609)-1),$BP609),ProdTbl,5,0),""),BasketTbl,2,0),"کد ناشناخته"))</f>
        <v/>
      </c>
      <c r="BR609" s="18">
        <f>IF($BP609="","",IFERROR(VLOOKUP(IF(ISNUMBER(FIND(" – ",$BP609)),LEFT($BP609,FIND(" – ",$BP609)-1),$BP609),ProdTbl,3,0),"کد ناشناخته"))</f>
        <v/>
      </c>
      <c r="BS609" s="22" t="n"/>
      <c r="BT609" s="21" t="n"/>
      <c r="BU609" s="20" t="n"/>
      <c r="BV609" s="18">
        <f>IF($BU609="","",IFERROR(VLOOKUP(IFERROR(VLOOKUP(IF(ISNUMBER(FIND(" – ",$BU609)),LEFT($BU609,FIND(" – ",$BU609)-1),$BU609),ProdTbl,5,0),""),BasketTbl,2,0),"کد ناشناخته"))</f>
        <v/>
      </c>
      <c r="BW609" s="18">
        <f>IF($BU609="","",IFERROR(VLOOKUP(IF(ISNUMBER(FIND(" – ",$BU609)),LEFT($BU609,FIND(" – ",$BU609)-1),$BU609),ProdTbl,3,0),"کد ناشناخته"))</f>
        <v/>
      </c>
      <c r="BX609" s="22" t="n"/>
      <c r="BY609" s="21" t="n"/>
      <c r="BZ609" s="20" t="n"/>
      <c r="CA609" s="18">
        <f>IF($BZ609="","",IFERROR(VLOOKUP(IFERROR(VLOOKUP(IF(ISNUMBER(FIND(" – ",$BZ609)),LEFT($BZ609,FIND(" – ",$BZ609)-1),$BZ609),ProdTbl,5,0),""),BasketTbl,2,0),"کد ناشناخته"))</f>
        <v/>
      </c>
      <c r="CB609" s="18">
        <f>IF($BZ609="","",IFERROR(VLOOKUP(IF(ISNUMBER(FIND(" – ",$BZ609)),LEFT($BZ609,FIND(" – ",$BZ609)-1),$BZ609),ProdTbl,3,0),"کد ناشناخته"))</f>
        <v/>
      </c>
      <c r="CC609" s="22" t="n"/>
      <c r="CD609" s="21" t="n"/>
      <c r="CE609" s="20" t="n"/>
      <c r="CF609" s="18">
        <f>IF($CE609="","",IFERROR(VLOOKUP(IFERROR(VLOOKUP(IF(ISNUMBER(FIND(" – ",$CE609)),LEFT($CE609,FIND(" – ",$CE609)-1),$CE609),ProdTbl,5,0),""),BasketTbl,2,0),"کد ناشناخته"))</f>
        <v/>
      </c>
      <c r="CG609" s="18">
        <f>IF($CE609="","",IFERROR(VLOOKUP(IF(ISNUMBER(FIND(" – ",$CE609)),LEFT($CE609,FIND(" – ",$CE609)-1),$CE609),ProdTbl,3,0),"کد ناشناخته"))</f>
        <v/>
      </c>
      <c r="CH609" s="22" t="n"/>
      <c r="CI609" s="21" t="n"/>
    </row>
    <row r="610">
      <c r="A610" s="18">
        <f>IF($B610="","",COUNTA($B$10:$B610))</f>
        <v/>
      </c>
      <c r="B610" s="19" t="n"/>
      <c r="C610" s="20" t="n"/>
      <c r="D610" s="19" t="n"/>
      <c r="E610" s="18">
        <f>IF($D610="","",IFERROR(VLOOKUP(IF(ISNUMBER(FIND(" – ",$D610)),LEFT($D610,FIND(" – ",$D610)-1),$D610),SellerTbl,2,0),"کد ناشناخته"))</f>
        <v/>
      </c>
      <c r="F610" s="21" t="n"/>
      <c r="G610" s="21" t="n"/>
      <c r="H610" s="22" t="n"/>
      <c r="I610" s="23">
        <f>IF(OR($F610="",$G610=""),"",$F610-$G610)</f>
        <v/>
      </c>
      <c r="J610" s="18">
        <f>IF($I610="","",IF(ABS($I610)&lt;=0.01*$F610,"√","×"))</f>
        <v/>
      </c>
      <c r="K610" s="23">
        <f>IF(COUNT($Q610,$V610,$AA610,$AF610,$AK610,$AP610,$AU610,$AZ610,$BE610,$BJ610,$BO610,$BT610,$BY610,$CD610,$CI610)=0,"",SUM($Q610,$V610,$AA610,$AF610,$AK610,$AP610,$AU610,$AZ610,$BE610,$BJ610,$BO610,$BT610,$BY610,$CD610,$CI610))</f>
        <v/>
      </c>
      <c r="L610" s="23">
        <f>IF(OR($F610="",$K610=""),"",$F610-$K610)</f>
        <v/>
      </c>
      <c r="M610" s="20" t="n"/>
      <c r="N610" s="18">
        <f>IF($M610="","",IFERROR(VLOOKUP(IFERROR(VLOOKUP(IF(ISNUMBER(FIND(" – ",$M610)),LEFT($M610,FIND(" – ",$M610)-1),$M610),ProdTbl,5,0),""),BasketTbl,2,0),"کد ناشناخته"))</f>
        <v/>
      </c>
      <c r="O610" s="18">
        <f>IF($M610="","",IFERROR(VLOOKUP(IF(ISNUMBER(FIND(" – ",$M610)),LEFT($M610,FIND(" – ",$M610)-1),$M610),ProdTbl,3,0),"کد ناشناخته"))</f>
        <v/>
      </c>
      <c r="P610" s="22" t="n"/>
      <c r="Q610" s="21" t="n"/>
      <c r="R610" s="20" t="n"/>
      <c r="S610" s="18">
        <f>IF($R610="","",IFERROR(VLOOKUP(IFERROR(VLOOKUP(IF(ISNUMBER(FIND(" – ",$R610)),LEFT($R610,FIND(" – ",$R610)-1),$R610),ProdTbl,5,0),""),BasketTbl,2,0),"کد ناشناخته"))</f>
        <v/>
      </c>
      <c r="T610" s="18">
        <f>IF($R610="","",IFERROR(VLOOKUP(IF(ISNUMBER(FIND(" – ",$R610)),LEFT($R610,FIND(" – ",$R610)-1),$R610),ProdTbl,3,0),"کد ناشناخته"))</f>
        <v/>
      </c>
      <c r="U610" s="22" t="n"/>
      <c r="V610" s="21" t="n"/>
      <c r="W610" s="20" t="n"/>
      <c r="X610" s="18">
        <f>IF($W610="","",IFERROR(VLOOKUP(IFERROR(VLOOKUP(IF(ISNUMBER(FIND(" – ",$W610)),LEFT($W610,FIND(" – ",$W610)-1),$W610),ProdTbl,5,0),""),BasketTbl,2,0),"کد ناشناخته"))</f>
        <v/>
      </c>
      <c r="Y610" s="18">
        <f>IF($W610="","",IFERROR(VLOOKUP(IF(ISNUMBER(FIND(" – ",$W610)),LEFT($W610,FIND(" – ",$W610)-1),$W610),ProdTbl,3,0),"کد ناشناخته"))</f>
        <v/>
      </c>
      <c r="Z610" s="22" t="n"/>
      <c r="AA610" s="21" t="n"/>
      <c r="AB610" s="20" t="n"/>
      <c r="AC610" s="18">
        <f>IF($AB610="","",IFERROR(VLOOKUP(IFERROR(VLOOKUP(IF(ISNUMBER(FIND(" – ",$AB610)),LEFT($AB610,FIND(" – ",$AB610)-1),$AB610),ProdTbl,5,0),""),BasketTbl,2,0),"کد ناشناخته"))</f>
        <v/>
      </c>
      <c r="AD610" s="18">
        <f>IF($AB610="","",IFERROR(VLOOKUP(IF(ISNUMBER(FIND(" – ",$AB610)),LEFT($AB610,FIND(" – ",$AB610)-1),$AB610),ProdTbl,3,0),"کد ناشناخته"))</f>
        <v/>
      </c>
      <c r="AE610" s="22" t="n"/>
      <c r="AF610" s="21" t="n"/>
      <c r="AG610" s="20" t="n"/>
      <c r="AH610" s="18">
        <f>IF($AG610="","",IFERROR(VLOOKUP(IFERROR(VLOOKUP(IF(ISNUMBER(FIND(" – ",$AG610)),LEFT($AG610,FIND(" – ",$AG610)-1),$AG610),ProdTbl,5,0),""),BasketTbl,2,0),"کد ناشناخته"))</f>
        <v/>
      </c>
      <c r="AI610" s="18">
        <f>IF($AG610="","",IFERROR(VLOOKUP(IF(ISNUMBER(FIND(" – ",$AG610)),LEFT($AG610,FIND(" – ",$AG610)-1),$AG610),ProdTbl,3,0),"کد ناشناخته"))</f>
        <v/>
      </c>
      <c r="AJ610" s="22" t="n"/>
      <c r="AK610" s="21" t="n"/>
      <c r="AL610" s="20" t="n"/>
      <c r="AM610" s="18">
        <f>IF($AL610="","",IFERROR(VLOOKUP(IFERROR(VLOOKUP(IF(ISNUMBER(FIND(" – ",$AL610)),LEFT($AL610,FIND(" – ",$AL610)-1),$AL610),ProdTbl,5,0),""),BasketTbl,2,0),"کد ناشناخته"))</f>
        <v/>
      </c>
      <c r="AN610" s="18">
        <f>IF($AL610="","",IFERROR(VLOOKUP(IF(ISNUMBER(FIND(" – ",$AL610)),LEFT($AL610,FIND(" – ",$AL610)-1),$AL610),ProdTbl,3,0),"کد ناشناخته"))</f>
        <v/>
      </c>
      <c r="AO610" s="22" t="n"/>
      <c r="AP610" s="21" t="n"/>
      <c r="AQ610" s="20" t="n"/>
      <c r="AR610" s="18">
        <f>IF($AQ610="","",IFERROR(VLOOKUP(IFERROR(VLOOKUP(IF(ISNUMBER(FIND(" – ",$AQ610)),LEFT($AQ610,FIND(" – ",$AQ610)-1),$AQ610),ProdTbl,5,0),""),BasketTbl,2,0),"کد ناشناخته"))</f>
        <v/>
      </c>
      <c r="AS610" s="18">
        <f>IF($AQ610="","",IFERROR(VLOOKUP(IF(ISNUMBER(FIND(" – ",$AQ610)),LEFT($AQ610,FIND(" – ",$AQ610)-1),$AQ610),ProdTbl,3,0),"کد ناشناخته"))</f>
        <v/>
      </c>
      <c r="AT610" s="22" t="n"/>
      <c r="AU610" s="21" t="n"/>
      <c r="AV610" s="20" t="n"/>
      <c r="AW610" s="18">
        <f>IF($AV610="","",IFERROR(VLOOKUP(IFERROR(VLOOKUP(IF(ISNUMBER(FIND(" – ",$AV610)),LEFT($AV610,FIND(" – ",$AV610)-1),$AV610),ProdTbl,5,0),""),BasketTbl,2,0),"کد ناشناخته"))</f>
        <v/>
      </c>
      <c r="AX610" s="18">
        <f>IF($AV610="","",IFERROR(VLOOKUP(IF(ISNUMBER(FIND(" – ",$AV610)),LEFT($AV610,FIND(" – ",$AV610)-1),$AV610),ProdTbl,3,0),"کد ناشناخته"))</f>
        <v/>
      </c>
      <c r="AY610" s="22" t="n"/>
      <c r="AZ610" s="21" t="n"/>
      <c r="BA610" s="20" t="n"/>
      <c r="BB610" s="18">
        <f>IF($BA610="","",IFERROR(VLOOKUP(IFERROR(VLOOKUP(IF(ISNUMBER(FIND(" – ",$BA610)),LEFT($BA610,FIND(" – ",$BA610)-1),$BA610),ProdTbl,5,0),""),BasketTbl,2,0),"کد ناشناخته"))</f>
        <v/>
      </c>
      <c r="BC610" s="18">
        <f>IF($BA610="","",IFERROR(VLOOKUP(IF(ISNUMBER(FIND(" – ",$BA610)),LEFT($BA610,FIND(" – ",$BA610)-1),$BA610),ProdTbl,3,0),"کد ناشناخته"))</f>
        <v/>
      </c>
      <c r="BD610" s="22" t="n"/>
      <c r="BE610" s="21" t="n"/>
      <c r="BF610" s="20" t="n"/>
      <c r="BG610" s="18">
        <f>IF($BF610="","",IFERROR(VLOOKUP(IFERROR(VLOOKUP(IF(ISNUMBER(FIND(" – ",$BF610)),LEFT($BF610,FIND(" – ",$BF610)-1),$BF610),ProdTbl,5,0),""),BasketTbl,2,0),"کد ناشناخته"))</f>
        <v/>
      </c>
      <c r="BH610" s="18">
        <f>IF($BF610="","",IFERROR(VLOOKUP(IF(ISNUMBER(FIND(" – ",$BF610)),LEFT($BF610,FIND(" – ",$BF610)-1),$BF610),ProdTbl,3,0),"کد ناشناخته"))</f>
        <v/>
      </c>
      <c r="BI610" s="22" t="n"/>
      <c r="BJ610" s="21" t="n"/>
      <c r="BK610" s="20" t="n"/>
      <c r="BL610" s="18">
        <f>IF($BK610="","",IFERROR(VLOOKUP(IFERROR(VLOOKUP(IF(ISNUMBER(FIND(" – ",$BK610)),LEFT($BK610,FIND(" – ",$BK610)-1),$BK610),ProdTbl,5,0),""),BasketTbl,2,0),"کد ناشناخته"))</f>
        <v/>
      </c>
      <c r="BM610" s="18">
        <f>IF($BK610="","",IFERROR(VLOOKUP(IF(ISNUMBER(FIND(" – ",$BK610)),LEFT($BK610,FIND(" – ",$BK610)-1),$BK610),ProdTbl,3,0),"کد ناشناخته"))</f>
        <v/>
      </c>
      <c r="BN610" s="22" t="n"/>
      <c r="BO610" s="21" t="n"/>
      <c r="BP610" s="20" t="n"/>
      <c r="BQ610" s="18">
        <f>IF($BP610="","",IFERROR(VLOOKUP(IFERROR(VLOOKUP(IF(ISNUMBER(FIND(" – ",$BP610)),LEFT($BP610,FIND(" – ",$BP610)-1),$BP610),ProdTbl,5,0),""),BasketTbl,2,0),"کد ناشناخته"))</f>
        <v/>
      </c>
      <c r="BR610" s="18">
        <f>IF($BP610="","",IFERROR(VLOOKUP(IF(ISNUMBER(FIND(" – ",$BP610)),LEFT($BP610,FIND(" – ",$BP610)-1),$BP610),ProdTbl,3,0),"کد ناشناخته"))</f>
        <v/>
      </c>
      <c r="BS610" s="22" t="n"/>
      <c r="BT610" s="21" t="n"/>
      <c r="BU610" s="20" t="n"/>
      <c r="BV610" s="18">
        <f>IF($BU610="","",IFERROR(VLOOKUP(IFERROR(VLOOKUP(IF(ISNUMBER(FIND(" – ",$BU610)),LEFT($BU610,FIND(" – ",$BU610)-1),$BU610),ProdTbl,5,0),""),BasketTbl,2,0),"کد ناشناخته"))</f>
        <v/>
      </c>
      <c r="BW610" s="18">
        <f>IF($BU610="","",IFERROR(VLOOKUP(IF(ISNUMBER(FIND(" – ",$BU610)),LEFT($BU610,FIND(" – ",$BU610)-1),$BU610),ProdTbl,3,0),"کد ناشناخته"))</f>
        <v/>
      </c>
      <c r="BX610" s="22" t="n"/>
      <c r="BY610" s="21" t="n"/>
      <c r="BZ610" s="20" t="n"/>
      <c r="CA610" s="18">
        <f>IF($BZ610="","",IFERROR(VLOOKUP(IFERROR(VLOOKUP(IF(ISNUMBER(FIND(" – ",$BZ610)),LEFT($BZ610,FIND(" – ",$BZ610)-1),$BZ610),ProdTbl,5,0),""),BasketTbl,2,0),"کد ناشناخته"))</f>
        <v/>
      </c>
      <c r="CB610" s="18">
        <f>IF($BZ610="","",IFERROR(VLOOKUP(IF(ISNUMBER(FIND(" – ",$BZ610)),LEFT($BZ610,FIND(" – ",$BZ610)-1),$BZ610),ProdTbl,3,0),"کد ناشناخته"))</f>
        <v/>
      </c>
      <c r="CC610" s="22" t="n"/>
      <c r="CD610" s="21" t="n"/>
      <c r="CE610" s="20" t="n"/>
      <c r="CF610" s="18">
        <f>IF($CE610="","",IFERROR(VLOOKUP(IFERROR(VLOOKUP(IF(ISNUMBER(FIND(" – ",$CE610)),LEFT($CE610,FIND(" – ",$CE610)-1),$CE610),ProdTbl,5,0),""),BasketTbl,2,0),"کد ناشناخته"))</f>
        <v/>
      </c>
      <c r="CG610" s="18">
        <f>IF($CE610="","",IFERROR(VLOOKUP(IF(ISNUMBER(FIND(" – ",$CE610)),LEFT($CE610,FIND(" – ",$CE610)-1),$CE610),ProdTbl,3,0),"کد ناشناخته"))</f>
        <v/>
      </c>
      <c r="CH610" s="22" t="n"/>
      <c r="CI610" s="21" t="n"/>
    </row>
    <row r="611">
      <c r="A611" s="18">
        <f>IF($B611="","",COUNTA($B$10:$B611))</f>
        <v/>
      </c>
      <c r="B611" s="19" t="n"/>
      <c r="C611" s="20" t="n"/>
      <c r="D611" s="19" t="n"/>
      <c r="E611" s="18">
        <f>IF($D611="","",IFERROR(VLOOKUP(IF(ISNUMBER(FIND(" – ",$D611)),LEFT($D611,FIND(" – ",$D611)-1),$D611),SellerTbl,2,0),"کد ناشناخته"))</f>
        <v/>
      </c>
      <c r="F611" s="21" t="n"/>
      <c r="G611" s="21" t="n"/>
      <c r="H611" s="22" t="n"/>
      <c r="I611" s="23">
        <f>IF(OR($F611="",$G611=""),"",$F611-$G611)</f>
        <v/>
      </c>
      <c r="J611" s="18">
        <f>IF($I611="","",IF(ABS($I611)&lt;=0.01*$F611,"√","×"))</f>
        <v/>
      </c>
      <c r="K611" s="23">
        <f>IF(COUNT($Q611,$V611,$AA611,$AF611,$AK611,$AP611,$AU611,$AZ611,$BE611,$BJ611,$BO611,$BT611,$BY611,$CD611,$CI611)=0,"",SUM($Q611,$V611,$AA611,$AF611,$AK611,$AP611,$AU611,$AZ611,$BE611,$BJ611,$BO611,$BT611,$BY611,$CD611,$CI611))</f>
        <v/>
      </c>
      <c r="L611" s="23">
        <f>IF(OR($F611="",$K611=""),"",$F611-$K611)</f>
        <v/>
      </c>
      <c r="M611" s="20" t="n"/>
      <c r="N611" s="18">
        <f>IF($M611="","",IFERROR(VLOOKUP(IFERROR(VLOOKUP(IF(ISNUMBER(FIND(" – ",$M611)),LEFT($M611,FIND(" – ",$M611)-1),$M611),ProdTbl,5,0),""),BasketTbl,2,0),"کد ناشناخته"))</f>
        <v/>
      </c>
      <c r="O611" s="18">
        <f>IF($M611="","",IFERROR(VLOOKUP(IF(ISNUMBER(FIND(" – ",$M611)),LEFT($M611,FIND(" – ",$M611)-1),$M611),ProdTbl,3,0),"کد ناشناخته"))</f>
        <v/>
      </c>
      <c r="P611" s="22" t="n"/>
      <c r="Q611" s="21" t="n"/>
      <c r="R611" s="20" t="n"/>
      <c r="S611" s="18">
        <f>IF($R611="","",IFERROR(VLOOKUP(IFERROR(VLOOKUP(IF(ISNUMBER(FIND(" – ",$R611)),LEFT($R611,FIND(" – ",$R611)-1),$R611),ProdTbl,5,0),""),BasketTbl,2,0),"کد ناشناخته"))</f>
        <v/>
      </c>
      <c r="T611" s="18">
        <f>IF($R611="","",IFERROR(VLOOKUP(IF(ISNUMBER(FIND(" – ",$R611)),LEFT($R611,FIND(" – ",$R611)-1),$R611),ProdTbl,3,0),"کد ناشناخته"))</f>
        <v/>
      </c>
      <c r="U611" s="22" t="n"/>
      <c r="V611" s="21" t="n"/>
      <c r="W611" s="20" t="n"/>
      <c r="X611" s="18">
        <f>IF($W611="","",IFERROR(VLOOKUP(IFERROR(VLOOKUP(IF(ISNUMBER(FIND(" – ",$W611)),LEFT($W611,FIND(" – ",$W611)-1),$W611),ProdTbl,5,0),""),BasketTbl,2,0),"کد ناشناخته"))</f>
        <v/>
      </c>
      <c r="Y611" s="18">
        <f>IF($W611="","",IFERROR(VLOOKUP(IF(ISNUMBER(FIND(" – ",$W611)),LEFT($W611,FIND(" – ",$W611)-1),$W611),ProdTbl,3,0),"کد ناشناخته"))</f>
        <v/>
      </c>
      <c r="Z611" s="22" t="n"/>
      <c r="AA611" s="21" t="n"/>
      <c r="AB611" s="20" t="n"/>
      <c r="AC611" s="18">
        <f>IF($AB611="","",IFERROR(VLOOKUP(IFERROR(VLOOKUP(IF(ISNUMBER(FIND(" – ",$AB611)),LEFT($AB611,FIND(" – ",$AB611)-1),$AB611),ProdTbl,5,0),""),BasketTbl,2,0),"کد ناشناخته"))</f>
        <v/>
      </c>
      <c r="AD611" s="18">
        <f>IF($AB611="","",IFERROR(VLOOKUP(IF(ISNUMBER(FIND(" – ",$AB611)),LEFT($AB611,FIND(" – ",$AB611)-1),$AB611),ProdTbl,3,0),"کد ناشناخته"))</f>
        <v/>
      </c>
      <c r="AE611" s="22" t="n"/>
      <c r="AF611" s="21" t="n"/>
      <c r="AG611" s="20" t="n"/>
      <c r="AH611" s="18">
        <f>IF($AG611="","",IFERROR(VLOOKUP(IFERROR(VLOOKUP(IF(ISNUMBER(FIND(" – ",$AG611)),LEFT($AG611,FIND(" – ",$AG611)-1),$AG611),ProdTbl,5,0),""),BasketTbl,2,0),"کد ناشناخته"))</f>
        <v/>
      </c>
      <c r="AI611" s="18">
        <f>IF($AG611="","",IFERROR(VLOOKUP(IF(ISNUMBER(FIND(" – ",$AG611)),LEFT($AG611,FIND(" – ",$AG611)-1),$AG611),ProdTbl,3,0),"کد ناشناخته"))</f>
        <v/>
      </c>
      <c r="AJ611" s="22" t="n"/>
      <c r="AK611" s="21" t="n"/>
      <c r="AL611" s="20" t="n"/>
      <c r="AM611" s="18">
        <f>IF($AL611="","",IFERROR(VLOOKUP(IFERROR(VLOOKUP(IF(ISNUMBER(FIND(" – ",$AL611)),LEFT($AL611,FIND(" – ",$AL611)-1),$AL611),ProdTbl,5,0),""),BasketTbl,2,0),"کد ناشناخته"))</f>
        <v/>
      </c>
      <c r="AN611" s="18">
        <f>IF($AL611="","",IFERROR(VLOOKUP(IF(ISNUMBER(FIND(" – ",$AL611)),LEFT($AL611,FIND(" – ",$AL611)-1),$AL611),ProdTbl,3,0),"کد ناشناخته"))</f>
        <v/>
      </c>
      <c r="AO611" s="22" t="n"/>
      <c r="AP611" s="21" t="n"/>
      <c r="AQ611" s="20" t="n"/>
      <c r="AR611" s="18">
        <f>IF($AQ611="","",IFERROR(VLOOKUP(IFERROR(VLOOKUP(IF(ISNUMBER(FIND(" – ",$AQ611)),LEFT($AQ611,FIND(" – ",$AQ611)-1),$AQ611),ProdTbl,5,0),""),BasketTbl,2,0),"کد ناشناخته"))</f>
        <v/>
      </c>
      <c r="AS611" s="18">
        <f>IF($AQ611="","",IFERROR(VLOOKUP(IF(ISNUMBER(FIND(" – ",$AQ611)),LEFT($AQ611,FIND(" – ",$AQ611)-1),$AQ611),ProdTbl,3,0),"کد ناشناخته"))</f>
        <v/>
      </c>
      <c r="AT611" s="22" t="n"/>
      <c r="AU611" s="21" t="n"/>
      <c r="AV611" s="20" t="n"/>
      <c r="AW611" s="18">
        <f>IF($AV611="","",IFERROR(VLOOKUP(IFERROR(VLOOKUP(IF(ISNUMBER(FIND(" – ",$AV611)),LEFT($AV611,FIND(" – ",$AV611)-1),$AV611),ProdTbl,5,0),""),BasketTbl,2,0),"کد ناشناخته"))</f>
        <v/>
      </c>
      <c r="AX611" s="18">
        <f>IF($AV611="","",IFERROR(VLOOKUP(IF(ISNUMBER(FIND(" – ",$AV611)),LEFT($AV611,FIND(" – ",$AV611)-1),$AV611),ProdTbl,3,0),"کد ناشناخته"))</f>
        <v/>
      </c>
      <c r="AY611" s="22" t="n"/>
      <c r="AZ611" s="21" t="n"/>
      <c r="BA611" s="20" t="n"/>
      <c r="BB611" s="18">
        <f>IF($BA611="","",IFERROR(VLOOKUP(IFERROR(VLOOKUP(IF(ISNUMBER(FIND(" – ",$BA611)),LEFT($BA611,FIND(" – ",$BA611)-1),$BA611),ProdTbl,5,0),""),BasketTbl,2,0),"کد ناشناخته"))</f>
        <v/>
      </c>
      <c r="BC611" s="18">
        <f>IF($BA611="","",IFERROR(VLOOKUP(IF(ISNUMBER(FIND(" – ",$BA611)),LEFT($BA611,FIND(" – ",$BA611)-1),$BA611),ProdTbl,3,0),"کد ناشناخته"))</f>
        <v/>
      </c>
      <c r="BD611" s="22" t="n"/>
      <c r="BE611" s="21" t="n"/>
      <c r="BF611" s="20" t="n"/>
      <c r="BG611" s="18">
        <f>IF($BF611="","",IFERROR(VLOOKUP(IFERROR(VLOOKUP(IF(ISNUMBER(FIND(" – ",$BF611)),LEFT($BF611,FIND(" – ",$BF611)-1),$BF611),ProdTbl,5,0),""),BasketTbl,2,0),"کد ناشناخته"))</f>
        <v/>
      </c>
      <c r="BH611" s="18">
        <f>IF($BF611="","",IFERROR(VLOOKUP(IF(ISNUMBER(FIND(" – ",$BF611)),LEFT($BF611,FIND(" – ",$BF611)-1),$BF611),ProdTbl,3,0),"کد ناشناخته"))</f>
        <v/>
      </c>
      <c r="BI611" s="22" t="n"/>
      <c r="BJ611" s="21" t="n"/>
      <c r="BK611" s="20" t="n"/>
      <c r="BL611" s="18">
        <f>IF($BK611="","",IFERROR(VLOOKUP(IFERROR(VLOOKUP(IF(ISNUMBER(FIND(" – ",$BK611)),LEFT($BK611,FIND(" – ",$BK611)-1),$BK611),ProdTbl,5,0),""),BasketTbl,2,0),"کد ناشناخته"))</f>
        <v/>
      </c>
      <c r="BM611" s="18">
        <f>IF($BK611="","",IFERROR(VLOOKUP(IF(ISNUMBER(FIND(" – ",$BK611)),LEFT($BK611,FIND(" – ",$BK611)-1),$BK611),ProdTbl,3,0),"کد ناشناخته"))</f>
        <v/>
      </c>
      <c r="BN611" s="22" t="n"/>
      <c r="BO611" s="21" t="n"/>
      <c r="BP611" s="20" t="n"/>
      <c r="BQ611" s="18">
        <f>IF($BP611="","",IFERROR(VLOOKUP(IFERROR(VLOOKUP(IF(ISNUMBER(FIND(" – ",$BP611)),LEFT($BP611,FIND(" – ",$BP611)-1),$BP611),ProdTbl,5,0),""),BasketTbl,2,0),"کد ناشناخته"))</f>
        <v/>
      </c>
      <c r="BR611" s="18">
        <f>IF($BP611="","",IFERROR(VLOOKUP(IF(ISNUMBER(FIND(" – ",$BP611)),LEFT($BP611,FIND(" – ",$BP611)-1),$BP611),ProdTbl,3,0),"کد ناشناخته"))</f>
        <v/>
      </c>
      <c r="BS611" s="22" t="n"/>
      <c r="BT611" s="21" t="n"/>
      <c r="BU611" s="20" t="n"/>
      <c r="BV611" s="18">
        <f>IF($BU611="","",IFERROR(VLOOKUP(IFERROR(VLOOKUP(IF(ISNUMBER(FIND(" – ",$BU611)),LEFT($BU611,FIND(" – ",$BU611)-1),$BU611),ProdTbl,5,0),""),BasketTbl,2,0),"کد ناشناخته"))</f>
        <v/>
      </c>
      <c r="BW611" s="18">
        <f>IF($BU611="","",IFERROR(VLOOKUP(IF(ISNUMBER(FIND(" – ",$BU611)),LEFT($BU611,FIND(" – ",$BU611)-1),$BU611),ProdTbl,3,0),"کد ناشناخته"))</f>
        <v/>
      </c>
      <c r="BX611" s="22" t="n"/>
      <c r="BY611" s="21" t="n"/>
      <c r="BZ611" s="20" t="n"/>
      <c r="CA611" s="18">
        <f>IF($BZ611="","",IFERROR(VLOOKUP(IFERROR(VLOOKUP(IF(ISNUMBER(FIND(" – ",$BZ611)),LEFT($BZ611,FIND(" – ",$BZ611)-1),$BZ611),ProdTbl,5,0),""),BasketTbl,2,0),"کد ناشناخته"))</f>
        <v/>
      </c>
      <c r="CB611" s="18">
        <f>IF($BZ611="","",IFERROR(VLOOKUP(IF(ISNUMBER(FIND(" – ",$BZ611)),LEFT($BZ611,FIND(" – ",$BZ611)-1),$BZ611),ProdTbl,3,0),"کد ناشناخته"))</f>
        <v/>
      </c>
      <c r="CC611" s="22" t="n"/>
      <c r="CD611" s="21" t="n"/>
      <c r="CE611" s="20" t="n"/>
      <c r="CF611" s="18">
        <f>IF($CE611="","",IFERROR(VLOOKUP(IFERROR(VLOOKUP(IF(ISNUMBER(FIND(" – ",$CE611)),LEFT($CE611,FIND(" – ",$CE611)-1),$CE611),ProdTbl,5,0),""),BasketTbl,2,0),"کد ناشناخته"))</f>
        <v/>
      </c>
      <c r="CG611" s="18">
        <f>IF($CE611="","",IFERROR(VLOOKUP(IF(ISNUMBER(FIND(" – ",$CE611)),LEFT($CE611,FIND(" – ",$CE611)-1),$CE611),ProdTbl,3,0),"کد ناشناخته"))</f>
        <v/>
      </c>
      <c r="CH611" s="22" t="n"/>
      <c r="CI611" s="21" t="n"/>
    </row>
    <row r="612">
      <c r="A612" s="18">
        <f>IF($B612="","",COUNTA($B$10:$B612))</f>
        <v/>
      </c>
      <c r="B612" s="19" t="n"/>
      <c r="C612" s="20" t="n"/>
      <c r="D612" s="19" t="n"/>
      <c r="E612" s="18">
        <f>IF($D612="","",IFERROR(VLOOKUP(IF(ISNUMBER(FIND(" – ",$D612)),LEFT($D612,FIND(" – ",$D612)-1),$D612),SellerTbl,2,0),"کد ناشناخته"))</f>
        <v/>
      </c>
      <c r="F612" s="21" t="n"/>
      <c r="G612" s="21" t="n"/>
      <c r="H612" s="22" t="n"/>
      <c r="I612" s="23">
        <f>IF(OR($F612="",$G612=""),"",$F612-$G612)</f>
        <v/>
      </c>
      <c r="J612" s="18">
        <f>IF($I612="","",IF(ABS($I612)&lt;=0.01*$F612,"√","×"))</f>
        <v/>
      </c>
      <c r="K612" s="23">
        <f>IF(COUNT($Q612,$V612,$AA612,$AF612,$AK612,$AP612,$AU612,$AZ612,$BE612,$BJ612,$BO612,$BT612,$BY612,$CD612,$CI612)=0,"",SUM($Q612,$V612,$AA612,$AF612,$AK612,$AP612,$AU612,$AZ612,$BE612,$BJ612,$BO612,$BT612,$BY612,$CD612,$CI612))</f>
        <v/>
      </c>
      <c r="L612" s="23">
        <f>IF(OR($F612="",$K612=""),"",$F612-$K612)</f>
        <v/>
      </c>
      <c r="M612" s="20" t="n"/>
      <c r="N612" s="18">
        <f>IF($M612="","",IFERROR(VLOOKUP(IFERROR(VLOOKUP(IF(ISNUMBER(FIND(" – ",$M612)),LEFT($M612,FIND(" – ",$M612)-1),$M612),ProdTbl,5,0),""),BasketTbl,2,0),"کد ناشناخته"))</f>
        <v/>
      </c>
      <c r="O612" s="18">
        <f>IF($M612="","",IFERROR(VLOOKUP(IF(ISNUMBER(FIND(" – ",$M612)),LEFT($M612,FIND(" – ",$M612)-1),$M612),ProdTbl,3,0),"کد ناشناخته"))</f>
        <v/>
      </c>
      <c r="P612" s="22" t="n"/>
      <c r="Q612" s="21" t="n"/>
      <c r="R612" s="20" t="n"/>
      <c r="S612" s="18">
        <f>IF($R612="","",IFERROR(VLOOKUP(IFERROR(VLOOKUP(IF(ISNUMBER(FIND(" – ",$R612)),LEFT($R612,FIND(" – ",$R612)-1),$R612),ProdTbl,5,0),""),BasketTbl,2,0),"کد ناشناخته"))</f>
        <v/>
      </c>
      <c r="T612" s="18">
        <f>IF($R612="","",IFERROR(VLOOKUP(IF(ISNUMBER(FIND(" – ",$R612)),LEFT($R612,FIND(" – ",$R612)-1),$R612),ProdTbl,3,0),"کد ناشناخته"))</f>
        <v/>
      </c>
      <c r="U612" s="22" t="n"/>
      <c r="V612" s="21" t="n"/>
      <c r="W612" s="20" t="n"/>
      <c r="X612" s="18">
        <f>IF($W612="","",IFERROR(VLOOKUP(IFERROR(VLOOKUP(IF(ISNUMBER(FIND(" – ",$W612)),LEFT($W612,FIND(" – ",$W612)-1),$W612),ProdTbl,5,0),""),BasketTbl,2,0),"کد ناشناخته"))</f>
        <v/>
      </c>
      <c r="Y612" s="18">
        <f>IF($W612="","",IFERROR(VLOOKUP(IF(ISNUMBER(FIND(" – ",$W612)),LEFT($W612,FIND(" – ",$W612)-1),$W612),ProdTbl,3,0),"کد ناشناخته"))</f>
        <v/>
      </c>
      <c r="Z612" s="22" t="n"/>
      <c r="AA612" s="21" t="n"/>
      <c r="AB612" s="20" t="n"/>
      <c r="AC612" s="18">
        <f>IF($AB612="","",IFERROR(VLOOKUP(IFERROR(VLOOKUP(IF(ISNUMBER(FIND(" – ",$AB612)),LEFT($AB612,FIND(" – ",$AB612)-1),$AB612),ProdTbl,5,0),""),BasketTbl,2,0),"کد ناشناخته"))</f>
        <v/>
      </c>
      <c r="AD612" s="18">
        <f>IF($AB612="","",IFERROR(VLOOKUP(IF(ISNUMBER(FIND(" – ",$AB612)),LEFT($AB612,FIND(" – ",$AB612)-1),$AB612),ProdTbl,3,0),"کد ناشناخته"))</f>
        <v/>
      </c>
      <c r="AE612" s="22" t="n"/>
      <c r="AF612" s="21" t="n"/>
      <c r="AG612" s="20" t="n"/>
      <c r="AH612" s="18">
        <f>IF($AG612="","",IFERROR(VLOOKUP(IFERROR(VLOOKUP(IF(ISNUMBER(FIND(" – ",$AG612)),LEFT($AG612,FIND(" – ",$AG612)-1),$AG612),ProdTbl,5,0),""),BasketTbl,2,0),"کد ناشناخته"))</f>
        <v/>
      </c>
      <c r="AI612" s="18">
        <f>IF($AG612="","",IFERROR(VLOOKUP(IF(ISNUMBER(FIND(" – ",$AG612)),LEFT($AG612,FIND(" – ",$AG612)-1),$AG612),ProdTbl,3,0),"کد ناشناخته"))</f>
        <v/>
      </c>
      <c r="AJ612" s="22" t="n"/>
      <c r="AK612" s="21" t="n"/>
      <c r="AL612" s="20" t="n"/>
      <c r="AM612" s="18">
        <f>IF($AL612="","",IFERROR(VLOOKUP(IFERROR(VLOOKUP(IF(ISNUMBER(FIND(" – ",$AL612)),LEFT($AL612,FIND(" – ",$AL612)-1),$AL612),ProdTbl,5,0),""),BasketTbl,2,0),"کد ناشناخته"))</f>
        <v/>
      </c>
      <c r="AN612" s="18">
        <f>IF($AL612="","",IFERROR(VLOOKUP(IF(ISNUMBER(FIND(" – ",$AL612)),LEFT($AL612,FIND(" – ",$AL612)-1),$AL612),ProdTbl,3,0),"کد ناشناخته"))</f>
        <v/>
      </c>
      <c r="AO612" s="22" t="n"/>
      <c r="AP612" s="21" t="n"/>
      <c r="AQ612" s="20" t="n"/>
      <c r="AR612" s="18">
        <f>IF($AQ612="","",IFERROR(VLOOKUP(IFERROR(VLOOKUP(IF(ISNUMBER(FIND(" – ",$AQ612)),LEFT($AQ612,FIND(" – ",$AQ612)-1),$AQ612),ProdTbl,5,0),""),BasketTbl,2,0),"کد ناشناخته"))</f>
        <v/>
      </c>
      <c r="AS612" s="18">
        <f>IF($AQ612="","",IFERROR(VLOOKUP(IF(ISNUMBER(FIND(" – ",$AQ612)),LEFT($AQ612,FIND(" – ",$AQ612)-1),$AQ612),ProdTbl,3,0),"کد ناشناخته"))</f>
        <v/>
      </c>
      <c r="AT612" s="22" t="n"/>
      <c r="AU612" s="21" t="n"/>
      <c r="AV612" s="20" t="n"/>
      <c r="AW612" s="18">
        <f>IF($AV612="","",IFERROR(VLOOKUP(IFERROR(VLOOKUP(IF(ISNUMBER(FIND(" – ",$AV612)),LEFT($AV612,FIND(" – ",$AV612)-1),$AV612),ProdTbl,5,0),""),BasketTbl,2,0),"کد ناشناخته"))</f>
        <v/>
      </c>
      <c r="AX612" s="18">
        <f>IF($AV612="","",IFERROR(VLOOKUP(IF(ISNUMBER(FIND(" – ",$AV612)),LEFT($AV612,FIND(" – ",$AV612)-1),$AV612),ProdTbl,3,0),"کد ناشناخته"))</f>
        <v/>
      </c>
      <c r="AY612" s="22" t="n"/>
      <c r="AZ612" s="21" t="n"/>
      <c r="BA612" s="20" t="n"/>
      <c r="BB612" s="18">
        <f>IF($BA612="","",IFERROR(VLOOKUP(IFERROR(VLOOKUP(IF(ISNUMBER(FIND(" – ",$BA612)),LEFT($BA612,FIND(" – ",$BA612)-1),$BA612),ProdTbl,5,0),""),BasketTbl,2,0),"کد ناشناخته"))</f>
        <v/>
      </c>
      <c r="BC612" s="18">
        <f>IF($BA612="","",IFERROR(VLOOKUP(IF(ISNUMBER(FIND(" – ",$BA612)),LEFT($BA612,FIND(" – ",$BA612)-1),$BA612),ProdTbl,3,0),"کد ناشناخته"))</f>
        <v/>
      </c>
      <c r="BD612" s="22" t="n"/>
      <c r="BE612" s="21" t="n"/>
      <c r="BF612" s="20" t="n"/>
      <c r="BG612" s="18">
        <f>IF($BF612="","",IFERROR(VLOOKUP(IFERROR(VLOOKUP(IF(ISNUMBER(FIND(" – ",$BF612)),LEFT($BF612,FIND(" – ",$BF612)-1),$BF612),ProdTbl,5,0),""),BasketTbl,2,0),"کد ناشناخته"))</f>
        <v/>
      </c>
      <c r="BH612" s="18">
        <f>IF($BF612="","",IFERROR(VLOOKUP(IF(ISNUMBER(FIND(" – ",$BF612)),LEFT($BF612,FIND(" – ",$BF612)-1),$BF612),ProdTbl,3,0),"کد ناشناخته"))</f>
        <v/>
      </c>
      <c r="BI612" s="22" t="n"/>
      <c r="BJ612" s="21" t="n"/>
      <c r="BK612" s="20" t="n"/>
      <c r="BL612" s="18">
        <f>IF($BK612="","",IFERROR(VLOOKUP(IFERROR(VLOOKUP(IF(ISNUMBER(FIND(" – ",$BK612)),LEFT($BK612,FIND(" – ",$BK612)-1),$BK612),ProdTbl,5,0),""),BasketTbl,2,0),"کد ناشناخته"))</f>
        <v/>
      </c>
      <c r="BM612" s="18">
        <f>IF($BK612="","",IFERROR(VLOOKUP(IF(ISNUMBER(FIND(" – ",$BK612)),LEFT($BK612,FIND(" – ",$BK612)-1),$BK612),ProdTbl,3,0),"کد ناشناخته"))</f>
        <v/>
      </c>
      <c r="BN612" s="22" t="n"/>
      <c r="BO612" s="21" t="n"/>
      <c r="BP612" s="20" t="n"/>
      <c r="BQ612" s="18">
        <f>IF($BP612="","",IFERROR(VLOOKUP(IFERROR(VLOOKUP(IF(ISNUMBER(FIND(" – ",$BP612)),LEFT($BP612,FIND(" – ",$BP612)-1),$BP612),ProdTbl,5,0),""),BasketTbl,2,0),"کد ناشناخته"))</f>
        <v/>
      </c>
      <c r="BR612" s="18">
        <f>IF($BP612="","",IFERROR(VLOOKUP(IF(ISNUMBER(FIND(" – ",$BP612)),LEFT($BP612,FIND(" – ",$BP612)-1),$BP612),ProdTbl,3,0),"کد ناشناخته"))</f>
        <v/>
      </c>
      <c r="BS612" s="22" t="n"/>
      <c r="BT612" s="21" t="n"/>
      <c r="BU612" s="20" t="n"/>
      <c r="BV612" s="18">
        <f>IF($BU612="","",IFERROR(VLOOKUP(IFERROR(VLOOKUP(IF(ISNUMBER(FIND(" – ",$BU612)),LEFT($BU612,FIND(" – ",$BU612)-1),$BU612),ProdTbl,5,0),""),BasketTbl,2,0),"کد ناشناخته"))</f>
        <v/>
      </c>
      <c r="BW612" s="18">
        <f>IF($BU612="","",IFERROR(VLOOKUP(IF(ISNUMBER(FIND(" – ",$BU612)),LEFT($BU612,FIND(" – ",$BU612)-1),$BU612),ProdTbl,3,0),"کد ناشناخته"))</f>
        <v/>
      </c>
      <c r="BX612" s="22" t="n"/>
      <c r="BY612" s="21" t="n"/>
      <c r="BZ612" s="20" t="n"/>
      <c r="CA612" s="18">
        <f>IF($BZ612="","",IFERROR(VLOOKUP(IFERROR(VLOOKUP(IF(ISNUMBER(FIND(" – ",$BZ612)),LEFT($BZ612,FIND(" – ",$BZ612)-1),$BZ612),ProdTbl,5,0),""),BasketTbl,2,0),"کد ناشناخته"))</f>
        <v/>
      </c>
      <c r="CB612" s="18">
        <f>IF($BZ612="","",IFERROR(VLOOKUP(IF(ISNUMBER(FIND(" – ",$BZ612)),LEFT($BZ612,FIND(" – ",$BZ612)-1),$BZ612),ProdTbl,3,0),"کد ناشناخته"))</f>
        <v/>
      </c>
      <c r="CC612" s="22" t="n"/>
      <c r="CD612" s="21" t="n"/>
      <c r="CE612" s="20" t="n"/>
      <c r="CF612" s="18">
        <f>IF($CE612="","",IFERROR(VLOOKUP(IFERROR(VLOOKUP(IF(ISNUMBER(FIND(" – ",$CE612)),LEFT($CE612,FIND(" – ",$CE612)-1),$CE612),ProdTbl,5,0),""),BasketTbl,2,0),"کد ناشناخته"))</f>
        <v/>
      </c>
      <c r="CG612" s="18">
        <f>IF($CE612="","",IFERROR(VLOOKUP(IF(ISNUMBER(FIND(" – ",$CE612)),LEFT($CE612,FIND(" – ",$CE612)-1),$CE612),ProdTbl,3,0),"کد ناشناخته"))</f>
        <v/>
      </c>
      <c r="CH612" s="22" t="n"/>
      <c r="CI612" s="21" t="n"/>
    </row>
    <row r="613">
      <c r="A613" s="18">
        <f>IF($B613="","",COUNTA($B$10:$B613))</f>
        <v/>
      </c>
      <c r="B613" s="19" t="n"/>
      <c r="C613" s="20" t="n"/>
      <c r="D613" s="19" t="n"/>
      <c r="E613" s="18">
        <f>IF($D613="","",IFERROR(VLOOKUP(IF(ISNUMBER(FIND(" – ",$D613)),LEFT($D613,FIND(" – ",$D613)-1),$D613),SellerTbl,2,0),"کد ناشناخته"))</f>
        <v/>
      </c>
      <c r="F613" s="21" t="n"/>
      <c r="G613" s="21" t="n"/>
      <c r="H613" s="22" t="n"/>
      <c r="I613" s="23">
        <f>IF(OR($F613="",$G613=""),"",$F613-$G613)</f>
        <v/>
      </c>
      <c r="J613" s="18">
        <f>IF($I613="","",IF(ABS($I613)&lt;=0.01*$F613,"√","×"))</f>
        <v/>
      </c>
      <c r="K613" s="23">
        <f>IF(COUNT($Q613,$V613,$AA613,$AF613,$AK613,$AP613,$AU613,$AZ613,$BE613,$BJ613,$BO613,$BT613,$BY613,$CD613,$CI613)=0,"",SUM($Q613,$V613,$AA613,$AF613,$AK613,$AP613,$AU613,$AZ613,$BE613,$BJ613,$BO613,$BT613,$BY613,$CD613,$CI613))</f>
        <v/>
      </c>
      <c r="L613" s="23">
        <f>IF(OR($F613="",$K613=""),"",$F613-$K613)</f>
        <v/>
      </c>
      <c r="M613" s="20" t="n"/>
      <c r="N613" s="18">
        <f>IF($M613="","",IFERROR(VLOOKUP(IFERROR(VLOOKUP(IF(ISNUMBER(FIND(" – ",$M613)),LEFT($M613,FIND(" – ",$M613)-1),$M613),ProdTbl,5,0),""),BasketTbl,2,0),"کد ناشناخته"))</f>
        <v/>
      </c>
      <c r="O613" s="18">
        <f>IF($M613="","",IFERROR(VLOOKUP(IF(ISNUMBER(FIND(" – ",$M613)),LEFT($M613,FIND(" – ",$M613)-1),$M613),ProdTbl,3,0),"کد ناشناخته"))</f>
        <v/>
      </c>
      <c r="P613" s="22" t="n"/>
      <c r="Q613" s="21" t="n"/>
      <c r="R613" s="20" t="n"/>
      <c r="S613" s="18">
        <f>IF($R613="","",IFERROR(VLOOKUP(IFERROR(VLOOKUP(IF(ISNUMBER(FIND(" – ",$R613)),LEFT($R613,FIND(" – ",$R613)-1),$R613),ProdTbl,5,0),""),BasketTbl,2,0),"کد ناشناخته"))</f>
        <v/>
      </c>
      <c r="T613" s="18">
        <f>IF($R613="","",IFERROR(VLOOKUP(IF(ISNUMBER(FIND(" – ",$R613)),LEFT($R613,FIND(" – ",$R613)-1),$R613),ProdTbl,3,0),"کد ناشناخته"))</f>
        <v/>
      </c>
      <c r="U613" s="22" t="n"/>
      <c r="V613" s="21" t="n"/>
      <c r="W613" s="20" t="n"/>
      <c r="X613" s="18">
        <f>IF($W613="","",IFERROR(VLOOKUP(IFERROR(VLOOKUP(IF(ISNUMBER(FIND(" – ",$W613)),LEFT($W613,FIND(" – ",$W613)-1),$W613),ProdTbl,5,0),""),BasketTbl,2,0),"کد ناشناخته"))</f>
        <v/>
      </c>
      <c r="Y613" s="18">
        <f>IF($W613="","",IFERROR(VLOOKUP(IF(ISNUMBER(FIND(" – ",$W613)),LEFT($W613,FIND(" – ",$W613)-1),$W613),ProdTbl,3,0),"کد ناشناخته"))</f>
        <v/>
      </c>
      <c r="Z613" s="22" t="n"/>
      <c r="AA613" s="21" t="n"/>
      <c r="AB613" s="20" t="n"/>
      <c r="AC613" s="18">
        <f>IF($AB613="","",IFERROR(VLOOKUP(IFERROR(VLOOKUP(IF(ISNUMBER(FIND(" – ",$AB613)),LEFT($AB613,FIND(" – ",$AB613)-1),$AB613),ProdTbl,5,0),""),BasketTbl,2,0),"کد ناشناخته"))</f>
        <v/>
      </c>
      <c r="AD613" s="18">
        <f>IF($AB613="","",IFERROR(VLOOKUP(IF(ISNUMBER(FIND(" – ",$AB613)),LEFT($AB613,FIND(" – ",$AB613)-1),$AB613),ProdTbl,3,0),"کد ناشناخته"))</f>
        <v/>
      </c>
      <c r="AE613" s="22" t="n"/>
      <c r="AF613" s="21" t="n"/>
      <c r="AG613" s="20" t="n"/>
      <c r="AH613" s="18">
        <f>IF($AG613="","",IFERROR(VLOOKUP(IFERROR(VLOOKUP(IF(ISNUMBER(FIND(" – ",$AG613)),LEFT($AG613,FIND(" – ",$AG613)-1),$AG613),ProdTbl,5,0),""),BasketTbl,2,0),"کد ناشناخته"))</f>
        <v/>
      </c>
      <c r="AI613" s="18">
        <f>IF($AG613="","",IFERROR(VLOOKUP(IF(ISNUMBER(FIND(" – ",$AG613)),LEFT($AG613,FIND(" – ",$AG613)-1),$AG613),ProdTbl,3,0),"کد ناشناخته"))</f>
        <v/>
      </c>
      <c r="AJ613" s="22" t="n"/>
      <c r="AK613" s="21" t="n"/>
      <c r="AL613" s="20" t="n"/>
      <c r="AM613" s="18">
        <f>IF($AL613="","",IFERROR(VLOOKUP(IFERROR(VLOOKUP(IF(ISNUMBER(FIND(" – ",$AL613)),LEFT($AL613,FIND(" – ",$AL613)-1),$AL613),ProdTbl,5,0),""),BasketTbl,2,0),"کد ناشناخته"))</f>
        <v/>
      </c>
      <c r="AN613" s="18">
        <f>IF($AL613="","",IFERROR(VLOOKUP(IF(ISNUMBER(FIND(" – ",$AL613)),LEFT($AL613,FIND(" – ",$AL613)-1),$AL613),ProdTbl,3,0),"کد ناشناخته"))</f>
        <v/>
      </c>
      <c r="AO613" s="22" t="n"/>
      <c r="AP613" s="21" t="n"/>
      <c r="AQ613" s="20" t="n"/>
      <c r="AR613" s="18">
        <f>IF($AQ613="","",IFERROR(VLOOKUP(IFERROR(VLOOKUP(IF(ISNUMBER(FIND(" – ",$AQ613)),LEFT($AQ613,FIND(" – ",$AQ613)-1),$AQ613),ProdTbl,5,0),""),BasketTbl,2,0),"کد ناشناخته"))</f>
        <v/>
      </c>
      <c r="AS613" s="18">
        <f>IF($AQ613="","",IFERROR(VLOOKUP(IF(ISNUMBER(FIND(" – ",$AQ613)),LEFT($AQ613,FIND(" – ",$AQ613)-1),$AQ613),ProdTbl,3,0),"کد ناشناخته"))</f>
        <v/>
      </c>
      <c r="AT613" s="22" t="n"/>
      <c r="AU613" s="21" t="n"/>
      <c r="AV613" s="20" t="n"/>
      <c r="AW613" s="18">
        <f>IF($AV613="","",IFERROR(VLOOKUP(IFERROR(VLOOKUP(IF(ISNUMBER(FIND(" – ",$AV613)),LEFT($AV613,FIND(" – ",$AV613)-1),$AV613),ProdTbl,5,0),""),BasketTbl,2,0),"کد ناشناخته"))</f>
        <v/>
      </c>
      <c r="AX613" s="18">
        <f>IF($AV613="","",IFERROR(VLOOKUP(IF(ISNUMBER(FIND(" – ",$AV613)),LEFT($AV613,FIND(" – ",$AV613)-1),$AV613),ProdTbl,3,0),"کد ناشناخته"))</f>
        <v/>
      </c>
      <c r="AY613" s="22" t="n"/>
      <c r="AZ613" s="21" t="n"/>
      <c r="BA613" s="20" t="n"/>
      <c r="BB613" s="18">
        <f>IF($BA613="","",IFERROR(VLOOKUP(IFERROR(VLOOKUP(IF(ISNUMBER(FIND(" – ",$BA613)),LEFT($BA613,FIND(" – ",$BA613)-1),$BA613),ProdTbl,5,0),""),BasketTbl,2,0),"کد ناشناخته"))</f>
        <v/>
      </c>
      <c r="BC613" s="18">
        <f>IF($BA613="","",IFERROR(VLOOKUP(IF(ISNUMBER(FIND(" – ",$BA613)),LEFT($BA613,FIND(" – ",$BA613)-1),$BA613),ProdTbl,3,0),"کد ناشناخته"))</f>
        <v/>
      </c>
      <c r="BD613" s="22" t="n"/>
      <c r="BE613" s="21" t="n"/>
      <c r="BF613" s="20" t="n"/>
      <c r="BG613" s="18">
        <f>IF($BF613="","",IFERROR(VLOOKUP(IFERROR(VLOOKUP(IF(ISNUMBER(FIND(" – ",$BF613)),LEFT($BF613,FIND(" – ",$BF613)-1),$BF613),ProdTbl,5,0),""),BasketTbl,2,0),"کد ناشناخته"))</f>
        <v/>
      </c>
      <c r="BH613" s="18">
        <f>IF($BF613="","",IFERROR(VLOOKUP(IF(ISNUMBER(FIND(" – ",$BF613)),LEFT($BF613,FIND(" – ",$BF613)-1),$BF613),ProdTbl,3,0),"کد ناشناخته"))</f>
        <v/>
      </c>
      <c r="BI613" s="22" t="n"/>
      <c r="BJ613" s="21" t="n"/>
      <c r="BK613" s="20" t="n"/>
      <c r="BL613" s="18">
        <f>IF($BK613="","",IFERROR(VLOOKUP(IFERROR(VLOOKUP(IF(ISNUMBER(FIND(" – ",$BK613)),LEFT($BK613,FIND(" – ",$BK613)-1),$BK613),ProdTbl,5,0),""),BasketTbl,2,0),"کد ناشناخته"))</f>
        <v/>
      </c>
      <c r="BM613" s="18">
        <f>IF($BK613="","",IFERROR(VLOOKUP(IF(ISNUMBER(FIND(" – ",$BK613)),LEFT($BK613,FIND(" – ",$BK613)-1),$BK613),ProdTbl,3,0),"کد ناشناخته"))</f>
        <v/>
      </c>
      <c r="BN613" s="22" t="n"/>
      <c r="BO613" s="21" t="n"/>
      <c r="BP613" s="20" t="n"/>
      <c r="BQ613" s="18">
        <f>IF($BP613="","",IFERROR(VLOOKUP(IFERROR(VLOOKUP(IF(ISNUMBER(FIND(" – ",$BP613)),LEFT($BP613,FIND(" – ",$BP613)-1),$BP613),ProdTbl,5,0),""),BasketTbl,2,0),"کد ناشناخته"))</f>
        <v/>
      </c>
      <c r="BR613" s="18">
        <f>IF($BP613="","",IFERROR(VLOOKUP(IF(ISNUMBER(FIND(" – ",$BP613)),LEFT($BP613,FIND(" – ",$BP613)-1),$BP613),ProdTbl,3,0),"کد ناشناخته"))</f>
        <v/>
      </c>
      <c r="BS613" s="22" t="n"/>
      <c r="BT613" s="21" t="n"/>
      <c r="BU613" s="20" t="n"/>
      <c r="BV613" s="18">
        <f>IF($BU613="","",IFERROR(VLOOKUP(IFERROR(VLOOKUP(IF(ISNUMBER(FIND(" – ",$BU613)),LEFT($BU613,FIND(" – ",$BU613)-1),$BU613),ProdTbl,5,0),""),BasketTbl,2,0),"کد ناشناخته"))</f>
        <v/>
      </c>
      <c r="BW613" s="18">
        <f>IF($BU613="","",IFERROR(VLOOKUP(IF(ISNUMBER(FIND(" – ",$BU613)),LEFT($BU613,FIND(" – ",$BU613)-1),$BU613),ProdTbl,3,0),"کد ناشناخته"))</f>
        <v/>
      </c>
      <c r="BX613" s="22" t="n"/>
      <c r="BY613" s="21" t="n"/>
      <c r="BZ613" s="20" t="n"/>
      <c r="CA613" s="18">
        <f>IF($BZ613="","",IFERROR(VLOOKUP(IFERROR(VLOOKUP(IF(ISNUMBER(FIND(" – ",$BZ613)),LEFT($BZ613,FIND(" – ",$BZ613)-1),$BZ613),ProdTbl,5,0),""),BasketTbl,2,0),"کد ناشناخته"))</f>
        <v/>
      </c>
      <c r="CB613" s="18">
        <f>IF($BZ613="","",IFERROR(VLOOKUP(IF(ISNUMBER(FIND(" – ",$BZ613)),LEFT($BZ613,FIND(" – ",$BZ613)-1),$BZ613),ProdTbl,3,0),"کد ناشناخته"))</f>
        <v/>
      </c>
      <c r="CC613" s="22" t="n"/>
      <c r="CD613" s="21" t="n"/>
      <c r="CE613" s="20" t="n"/>
      <c r="CF613" s="18">
        <f>IF($CE613="","",IFERROR(VLOOKUP(IFERROR(VLOOKUP(IF(ISNUMBER(FIND(" – ",$CE613)),LEFT($CE613,FIND(" – ",$CE613)-1),$CE613),ProdTbl,5,0),""),BasketTbl,2,0),"کد ناشناخته"))</f>
        <v/>
      </c>
      <c r="CG613" s="18">
        <f>IF($CE613="","",IFERROR(VLOOKUP(IF(ISNUMBER(FIND(" – ",$CE613)),LEFT($CE613,FIND(" – ",$CE613)-1),$CE613),ProdTbl,3,0),"کد ناشناخته"))</f>
        <v/>
      </c>
      <c r="CH613" s="22" t="n"/>
      <c r="CI613" s="21" t="n"/>
    </row>
    <row r="614">
      <c r="A614" s="18">
        <f>IF($B614="","",COUNTA($B$10:$B614))</f>
        <v/>
      </c>
      <c r="B614" s="19" t="n"/>
      <c r="C614" s="20" t="n"/>
      <c r="D614" s="19" t="n"/>
      <c r="E614" s="18">
        <f>IF($D614="","",IFERROR(VLOOKUP(IF(ISNUMBER(FIND(" – ",$D614)),LEFT($D614,FIND(" – ",$D614)-1),$D614),SellerTbl,2,0),"کد ناشناخته"))</f>
        <v/>
      </c>
      <c r="F614" s="21" t="n"/>
      <c r="G614" s="21" t="n"/>
      <c r="H614" s="22" t="n"/>
      <c r="I614" s="23">
        <f>IF(OR($F614="",$G614=""),"",$F614-$G614)</f>
        <v/>
      </c>
      <c r="J614" s="18">
        <f>IF($I614="","",IF(ABS($I614)&lt;=0.01*$F614,"√","×"))</f>
        <v/>
      </c>
      <c r="K614" s="23">
        <f>IF(COUNT($Q614,$V614,$AA614,$AF614,$AK614,$AP614,$AU614,$AZ614,$BE614,$BJ614,$BO614,$BT614,$BY614,$CD614,$CI614)=0,"",SUM($Q614,$V614,$AA614,$AF614,$AK614,$AP614,$AU614,$AZ614,$BE614,$BJ614,$BO614,$BT614,$BY614,$CD614,$CI614))</f>
        <v/>
      </c>
      <c r="L614" s="23">
        <f>IF(OR($F614="",$K614=""),"",$F614-$K614)</f>
        <v/>
      </c>
      <c r="M614" s="20" t="n"/>
      <c r="N614" s="18">
        <f>IF($M614="","",IFERROR(VLOOKUP(IFERROR(VLOOKUP(IF(ISNUMBER(FIND(" – ",$M614)),LEFT($M614,FIND(" – ",$M614)-1),$M614),ProdTbl,5,0),""),BasketTbl,2,0),"کد ناشناخته"))</f>
        <v/>
      </c>
      <c r="O614" s="18">
        <f>IF($M614="","",IFERROR(VLOOKUP(IF(ISNUMBER(FIND(" – ",$M614)),LEFT($M614,FIND(" – ",$M614)-1),$M614),ProdTbl,3,0),"کد ناشناخته"))</f>
        <v/>
      </c>
      <c r="P614" s="22" t="n"/>
      <c r="Q614" s="21" t="n"/>
      <c r="R614" s="20" t="n"/>
      <c r="S614" s="18">
        <f>IF($R614="","",IFERROR(VLOOKUP(IFERROR(VLOOKUP(IF(ISNUMBER(FIND(" – ",$R614)),LEFT($R614,FIND(" – ",$R614)-1),$R614),ProdTbl,5,0),""),BasketTbl,2,0),"کد ناشناخته"))</f>
        <v/>
      </c>
      <c r="T614" s="18">
        <f>IF($R614="","",IFERROR(VLOOKUP(IF(ISNUMBER(FIND(" – ",$R614)),LEFT($R614,FIND(" – ",$R614)-1),$R614),ProdTbl,3,0),"کد ناشناخته"))</f>
        <v/>
      </c>
      <c r="U614" s="22" t="n"/>
      <c r="V614" s="21" t="n"/>
      <c r="W614" s="20" t="n"/>
      <c r="X614" s="18">
        <f>IF($W614="","",IFERROR(VLOOKUP(IFERROR(VLOOKUP(IF(ISNUMBER(FIND(" – ",$W614)),LEFT($W614,FIND(" – ",$W614)-1),$W614),ProdTbl,5,0),""),BasketTbl,2,0),"کد ناشناخته"))</f>
        <v/>
      </c>
      <c r="Y614" s="18">
        <f>IF($W614="","",IFERROR(VLOOKUP(IF(ISNUMBER(FIND(" – ",$W614)),LEFT($W614,FIND(" – ",$W614)-1),$W614),ProdTbl,3,0),"کد ناشناخته"))</f>
        <v/>
      </c>
      <c r="Z614" s="22" t="n"/>
      <c r="AA614" s="21" t="n"/>
      <c r="AB614" s="20" t="n"/>
      <c r="AC614" s="18">
        <f>IF($AB614="","",IFERROR(VLOOKUP(IFERROR(VLOOKUP(IF(ISNUMBER(FIND(" – ",$AB614)),LEFT($AB614,FIND(" – ",$AB614)-1),$AB614),ProdTbl,5,0),""),BasketTbl,2,0),"کد ناشناخته"))</f>
        <v/>
      </c>
      <c r="AD614" s="18">
        <f>IF($AB614="","",IFERROR(VLOOKUP(IF(ISNUMBER(FIND(" – ",$AB614)),LEFT($AB614,FIND(" – ",$AB614)-1),$AB614),ProdTbl,3,0),"کد ناشناخته"))</f>
        <v/>
      </c>
      <c r="AE614" s="22" t="n"/>
      <c r="AF614" s="21" t="n"/>
      <c r="AG614" s="20" t="n"/>
      <c r="AH614" s="18">
        <f>IF($AG614="","",IFERROR(VLOOKUP(IFERROR(VLOOKUP(IF(ISNUMBER(FIND(" – ",$AG614)),LEFT($AG614,FIND(" – ",$AG614)-1),$AG614),ProdTbl,5,0),""),BasketTbl,2,0),"کد ناشناخته"))</f>
        <v/>
      </c>
      <c r="AI614" s="18">
        <f>IF($AG614="","",IFERROR(VLOOKUP(IF(ISNUMBER(FIND(" – ",$AG614)),LEFT($AG614,FIND(" – ",$AG614)-1),$AG614),ProdTbl,3,0),"کد ناشناخته"))</f>
        <v/>
      </c>
      <c r="AJ614" s="22" t="n"/>
      <c r="AK614" s="21" t="n"/>
      <c r="AL614" s="20" t="n"/>
      <c r="AM614" s="18">
        <f>IF($AL614="","",IFERROR(VLOOKUP(IFERROR(VLOOKUP(IF(ISNUMBER(FIND(" – ",$AL614)),LEFT($AL614,FIND(" – ",$AL614)-1),$AL614),ProdTbl,5,0),""),BasketTbl,2,0),"کد ناشناخته"))</f>
        <v/>
      </c>
      <c r="AN614" s="18">
        <f>IF($AL614="","",IFERROR(VLOOKUP(IF(ISNUMBER(FIND(" – ",$AL614)),LEFT($AL614,FIND(" – ",$AL614)-1),$AL614),ProdTbl,3,0),"کد ناشناخته"))</f>
        <v/>
      </c>
      <c r="AO614" s="22" t="n"/>
      <c r="AP614" s="21" t="n"/>
      <c r="AQ614" s="20" t="n"/>
      <c r="AR614" s="18">
        <f>IF($AQ614="","",IFERROR(VLOOKUP(IFERROR(VLOOKUP(IF(ISNUMBER(FIND(" – ",$AQ614)),LEFT($AQ614,FIND(" – ",$AQ614)-1),$AQ614),ProdTbl,5,0),""),BasketTbl,2,0),"کد ناشناخته"))</f>
        <v/>
      </c>
      <c r="AS614" s="18">
        <f>IF($AQ614="","",IFERROR(VLOOKUP(IF(ISNUMBER(FIND(" – ",$AQ614)),LEFT($AQ614,FIND(" – ",$AQ614)-1),$AQ614),ProdTbl,3,0),"کد ناشناخته"))</f>
        <v/>
      </c>
      <c r="AT614" s="22" t="n"/>
      <c r="AU614" s="21" t="n"/>
      <c r="AV614" s="20" t="n"/>
      <c r="AW614" s="18">
        <f>IF($AV614="","",IFERROR(VLOOKUP(IFERROR(VLOOKUP(IF(ISNUMBER(FIND(" – ",$AV614)),LEFT($AV614,FIND(" – ",$AV614)-1),$AV614),ProdTbl,5,0),""),BasketTbl,2,0),"کد ناشناخته"))</f>
        <v/>
      </c>
      <c r="AX614" s="18">
        <f>IF($AV614="","",IFERROR(VLOOKUP(IF(ISNUMBER(FIND(" – ",$AV614)),LEFT($AV614,FIND(" – ",$AV614)-1),$AV614),ProdTbl,3,0),"کد ناشناخته"))</f>
        <v/>
      </c>
      <c r="AY614" s="22" t="n"/>
      <c r="AZ614" s="21" t="n"/>
      <c r="BA614" s="20" t="n"/>
      <c r="BB614" s="18">
        <f>IF($BA614="","",IFERROR(VLOOKUP(IFERROR(VLOOKUP(IF(ISNUMBER(FIND(" – ",$BA614)),LEFT($BA614,FIND(" – ",$BA614)-1),$BA614),ProdTbl,5,0),""),BasketTbl,2,0),"کد ناشناخته"))</f>
        <v/>
      </c>
      <c r="BC614" s="18">
        <f>IF($BA614="","",IFERROR(VLOOKUP(IF(ISNUMBER(FIND(" – ",$BA614)),LEFT($BA614,FIND(" – ",$BA614)-1),$BA614),ProdTbl,3,0),"کد ناشناخته"))</f>
        <v/>
      </c>
      <c r="BD614" s="22" t="n"/>
      <c r="BE614" s="21" t="n"/>
      <c r="BF614" s="20" t="n"/>
      <c r="BG614" s="18">
        <f>IF($BF614="","",IFERROR(VLOOKUP(IFERROR(VLOOKUP(IF(ISNUMBER(FIND(" – ",$BF614)),LEFT($BF614,FIND(" – ",$BF614)-1),$BF614),ProdTbl,5,0),""),BasketTbl,2,0),"کد ناشناخته"))</f>
        <v/>
      </c>
      <c r="BH614" s="18">
        <f>IF($BF614="","",IFERROR(VLOOKUP(IF(ISNUMBER(FIND(" – ",$BF614)),LEFT($BF614,FIND(" – ",$BF614)-1),$BF614),ProdTbl,3,0),"کد ناشناخته"))</f>
        <v/>
      </c>
      <c r="BI614" s="22" t="n"/>
      <c r="BJ614" s="21" t="n"/>
      <c r="BK614" s="20" t="n"/>
      <c r="BL614" s="18">
        <f>IF($BK614="","",IFERROR(VLOOKUP(IFERROR(VLOOKUP(IF(ISNUMBER(FIND(" – ",$BK614)),LEFT($BK614,FIND(" – ",$BK614)-1),$BK614),ProdTbl,5,0),""),BasketTbl,2,0),"کد ناشناخته"))</f>
        <v/>
      </c>
      <c r="BM614" s="18">
        <f>IF($BK614="","",IFERROR(VLOOKUP(IF(ISNUMBER(FIND(" – ",$BK614)),LEFT($BK614,FIND(" – ",$BK614)-1),$BK614),ProdTbl,3,0),"کد ناشناخته"))</f>
        <v/>
      </c>
      <c r="BN614" s="22" t="n"/>
      <c r="BO614" s="21" t="n"/>
      <c r="BP614" s="20" t="n"/>
      <c r="BQ614" s="18">
        <f>IF($BP614="","",IFERROR(VLOOKUP(IFERROR(VLOOKUP(IF(ISNUMBER(FIND(" – ",$BP614)),LEFT($BP614,FIND(" – ",$BP614)-1),$BP614),ProdTbl,5,0),""),BasketTbl,2,0),"کد ناشناخته"))</f>
        <v/>
      </c>
      <c r="BR614" s="18">
        <f>IF($BP614="","",IFERROR(VLOOKUP(IF(ISNUMBER(FIND(" – ",$BP614)),LEFT($BP614,FIND(" – ",$BP614)-1),$BP614),ProdTbl,3,0),"کد ناشناخته"))</f>
        <v/>
      </c>
      <c r="BS614" s="22" t="n"/>
      <c r="BT614" s="21" t="n"/>
      <c r="BU614" s="20" t="n"/>
      <c r="BV614" s="18">
        <f>IF($BU614="","",IFERROR(VLOOKUP(IFERROR(VLOOKUP(IF(ISNUMBER(FIND(" – ",$BU614)),LEFT($BU614,FIND(" – ",$BU614)-1),$BU614),ProdTbl,5,0),""),BasketTbl,2,0),"کد ناشناخته"))</f>
        <v/>
      </c>
      <c r="BW614" s="18">
        <f>IF($BU614="","",IFERROR(VLOOKUP(IF(ISNUMBER(FIND(" – ",$BU614)),LEFT($BU614,FIND(" – ",$BU614)-1),$BU614),ProdTbl,3,0),"کد ناشناخته"))</f>
        <v/>
      </c>
      <c r="BX614" s="22" t="n"/>
      <c r="BY614" s="21" t="n"/>
      <c r="BZ614" s="20" t="n"/>
      <c r="CA614" s="18">
        <f>IF($BZ614="","",IFERROR(VLOOKUP(IFERROR(VLOOKUP(IF(ISNUMBER(FIND(" – ",$BZ614)),LEFT($BZ614,FIND(" – ",$BZ614)-1),$BZ614),ProdTbl,5,0),""),BasketTbl,2,0),"کد ناشناخته"))</f>
        <v/>
      </c>
      <c r="CB614" s="18">
        <f>IF($BZ614="","",IFERROR(VLOOKUP(IF(ISNUMBER(FIND(" – ",$BZ614)),LEFT($BZ614,FIND(" – ",$BZ614)-1),$BZ614),ProdTbl,3,0),"کد ناشناخته"))</f>
        <v/>
      </c>
      <c r="CC614" s="22" t="n"/>
      <c r="CD614" s="21" t="n"/>
      <c r="CE614" s="20" t="n"/>
      <c r="CF614" s="18">
        <f>IF($CE614="","",IFERROR(VLOOKUP(IFERROR(VLOOKUP(IF(ISNUMBER(FIND(" – ",$CE614)),LEFT($CE614,FIND(" – ",$CE614)-1),$CE614),ProdTbl,5,0),""),BasketTbl,2,0),"کد ناشناخته"))</f>
        <v/>
      </c>
      <c r="CG614" s="18">
        <f>IF($CE614="","",IFERROR(VLOOKUP(IF(ISNUMBER(FIND(" – ",$CE614)),LEFT($CE614,FIND(" – ",$CE614)-1),$CE614),ProdTbl,3,0),"کد ناشناخته"))</f>
        <v/>
      </c>
      <c r="CH614" s="22" t="n"/>
      <c r="CI614" s="21" t="n"/>
    </row>
    <row r="615">
      <c r="A615" s="18">
        <f>IF($B615="","",COUNTA($B$10:$B615))</f>
        <v/>
      </c>
      <c r="B615" s="19" t="n"/>
      <c r="C615" s="20" t="n"/>
      <c r="D615" s="19" t="n"/>
      <c r="E615" s="18">
        <f>IF($D615="","",IFERROR(VLOOKUP(IF(ISNUMBER(FIND(" – ",$D615)),LEFT($D615,FIND(" – ",$D615)-1),$D615),SellerTbl,2,0),"کد ناشناخته"))</f>
        <v/>
      </c>
      <c r="F615" s="21" t="n"/>
      <c r="G615" s="21" t="n"/>
      <c r="H615" s="22" t="n"/>
      <c r="I615" s="23">
        <f>IF(OR($F615="",$G615=""),"",$F615-$G615)</f>
        <v/>
      </c>
      <c r="J615" s="18">
        <f>IF($I615="","",IF(ABS($I615)&lt;=0.01*$F615,"√","×"))</f>
        <v/>
      </c>
      <c r="K615" s="23">
        <f>IF(COUNT($Q615,$V615,$AA615,$AF615,$AK615,$AP615,$AU615,$AZ615,$BE615,$BJ615,$BO615,$BT615,$BY615,$CD615,$CI615)=0,"",SUM($Q615,$V615,$AA615,$AF615,$AK615,$AP615,$AU615,$AZ615,$BE615,$BJ615,$BO615,$BT615,$BY615,$CD615,$CI615))</f>
        <v/>
      </c>
      <c r="L615" s="23">
        <f>IF(OR($F615="",$K615=""),"",$F615-$K615)</f>
        <v/>
      </c>
      <c r="M615" s="20" t="n"/>
      <c r="N615" s="18">
        <f>IF($M615="","",IFERROR(VLOOKUP(IFERROR(VLOOKUP(IF(ISNUMBER(FIND(" – ",$M615)),LEFT($M615,FIND(" – ",$M615)-1),$M615),ProdTbl,5,0),""),BasketTbl,2,0),"کد ناشناخته"))</f>
        <v/>
      </c>
      <c r="O615" s="18">
        <f>IF($M615="","",IFERROR(VLOOKUP(IF(ISNUMBER(FIND(" – ",$M615)),LEFT($M615,FIND(" – ",$M615)-1),$M615),ProdTbl,3,0),"کد ناشناخته"))</f>
        <v/>
      </c>
      <c r="P615" s="22" t="n"/>
      <c r="Q615" s="21" t="n"/>
      <c r="R615" s="20" t="n"/>
      <c r="S615" s="18">
        <f>IF($R615="","",IFERROR(VLOOKUP(IFERROR(VLOOKUP(IF(ISNUMBER(FIND(" – ",$R615)),LEFT($R615,FIND(" – ",$R615)-1),$R615),ProdTbl,5,0),""),BasketTbl,2,0),"کد ناشناخته"))</f>
        <v/>
      </c>
      <c r="T615" s="18">
        <f>IF($R615="","",IFERROR(VLOOKUP(IF(ISNUMBER(FIND(" – ",$R615)),LEFT($R615,FIND(" – ",$R615)-1),$R615),ProdTbl,3,0),"کد ناشناخته"))</f>
        <v/>
      </c>
      <c r="U615" s="22" t="n"/>
      <c r="V615" s="21" t="n"/>
      <c r="W615" s="20" t="n"/>
      <c r="X615" s="18">
        <f>IF($W615="","",IFERROR(VLOOKUP(IFERROR(VLOOKUP(IF(ISNUMBER(FIND(" – ",$W615)),LEFT($W615,FIND(" – ",$W615)-1),$W615),ProdTbl,5,0),""),BasketTbl,2,0),"کد ناشناخته"))</f>
        <v/>
      </c>
      <c r="Y615" s="18">
        <f>IF($W615="","",IFERROR(VLOOKUP(IF(ISNUMBER(FIND(" – ",$W615)),LEFT($W615,FIND(" – ",$W615)-1),$W615),ProdTbl,3,0),"کد ناشناخته"))</f>
        <v/>
      </c>
      <c r="Z615" s="22" t="n"/>
      <c r="AA615" s="21" t="n"/>
      <c r="AB615" s="20" t="n"/>
      <c r="AC615" s="18">
        <f>IF($AB615="","",IFERROR(VLOOKUP(IFERROR(VLOOKUP(IF(ISNUMBER(FIND(" – ",$AB615)),LEFT($AB615,FIND(" – ",$AB615)-1),$AB615),ProdTbl,5,0),""),BasketTbl,2,0),"کد ناشناخته"))</f>
        <v/>
      </c>
      <c r="AD615" s="18">
        <f>IF($AB615="","",IFERROR(VLOOKUP(IF(ISNUMBER(FIND(" – ",$AB615)),LEFT($AB615,FIND(" – ",$AB615)-1),$AB615),ProdTbl,3,0),"کد ناشناخته"))</f>
        <v/>
      </c>
      <c r="AE615" s="22" t="n"/>
      <c r="AF615" s="21" t="n"/>
      <c r="AG615" s="20" t="n"/>
      <c r="AH615" s="18">
        <f>IF($AG615="","",IFERROR(VLOOKUP(IFERROR(VLOOKUP(IF(ISNUMBER(FIND(" – ",$AG615)),LEFT($AG615,FIND(" – ",$AG615)-1),$AG615),ProdTbl,5,0),""),BasketTbl,2,0),"کد ناشناخته"))</f>
        <v/>
      </c>
      <c r="AI615" s="18">
        <f>IF($AG615="","",IFERROR(VLOOKUP(IF(ISNUMBER(FIND(" – ",$AG615)),LEFT($AG615,FIND(" – ",$AG615)-1),$AG615),ProdTbl,3,0),"کد ناشناخته"))</f>
        <v/>
      </c>
      <c r="AJ615" s="22" t="n"/>
      <c r="AK615" s="21" t="n"/>
      <c r="AL615" s="20" t="n"/>
      <c r="AM615" s="18">
        <f>IF($AL615="","",IFERROR(VLOOKUP(IFERROR(VLOOKUP(IF(ISNUMBER(FIND(" – ",$AL615)),LEFT($AL615,FIND(" – ",$AL615)-1),$AL615),ProdTbl,5,0),""),BasketTbl,2,0),"کد ناشناخته"))</f>
        <v/>
      </c>
      <c r="AN615" s="18">
        <f>IF($AL615="","",IFERROR(VLOOKUP(IF(ISNUMBER(FIND(" – ",$AL615)),LEFT($AL615,FIND(" – ",$AL615)-1),$AL615),ProdTbl,3,0),"کد ناشناخته"))</f>
        <v/>
      </c>
      <c r="AO615" s="22" t="n"/>
      <c r="AP615" s="21" t="n"/>
      <c r="AQ615" s="20" t="n"/>
      <c r="AR615" s="18">
        <f>IF($AQ615="","",IFERROR(VLOOKUP(IFERROR(VLOOKUP(IF(ISNUMBER(FIND(" – ",$AQ615)),LEFT($AQ615,FIND(" – ",$AQ615)-1),$AQ615),ProdTbl,5,0),""),BasketTbl,2,0),"کد ناشناخته"))</f>
        <v/>
      </c>
      <c r="AS615" s="18">
        <f>IF($AQ615="","",IFERROR(VLOOKUP(IF(ISNUMBER(FIND(" – ",$AQ615)),LEFT($AQ615,FIND(" – ",$AQ615)-1),$AQ615),ProdTbl,3,0),"کد ناشناخته"))</f>
        <v/>
      </c>
      <c r="AT615" s="22" t="n"/>
      <c r="AU615" s="21" t="n"/>
      <c r="AV615" s="20" t="n"/>
      <c r="AW615" s="18">
        <f>IF($AV615="","",IFERROR(VLOOKUP(IFERROR(VLOOKUP(IF(ISNUMBER(FIND(" – ",$AV615)),LEFT($AV615,FIND(" – ",$AV615)-1),$AV615),ProdTbl,5,0),""),BasketTbl,2,0),"کد ناشناخته"))</f>
        <v/>
      </c>
      <c r="AX615" s="18">
        <f>IF($AV615="","",IFERROR(VLOOKUP(IF(ISNUMBER(FIND(" – ",$AV615)),LEFT($AV615,FIND(" – ",$AV615)-1),$AV615),ProdTbl,3,0),"کد ناشناخته"))</f>
        <v/>
      </c>
      <c r="AY615" s="22" t="n"/>
      <c r="AZ615" s="21" t="n"/>
      <c r="BA615" s="20" t="n"/>
      <c r="BB615" s="18">
        <f>IF($BA615="","",IFERROR(VLOOKUP(IFERROR(VLOOKUP(IF(ISNUMBER(FIND(" – ",$BA615)),LEFT($BA615,FIND(" – ",$BA615)-1),$BA615),ProdTbl,5,0),""),BasketTbl,2,0),"کد ناشناخته"))</f>
        <v/>
      </c>
      <c r="BC615" s="18">
        <f>IF($BA615="","",IFERROR(VLOOKUP(IF(ISNUMBER(FIND(" – ",$BA615)),LEFT($BA615,FIND(" – ",$BA615)-1),$BA615),ProdTbl,3,0),"کد ناشناخته"))</f>
        <v/>
      </c>
      <c r="BD615" s="22" t="n"/>
      <c r="BE615" s="21" t="n"/>
      <c r="BF615" s="20" t="n"/>
      <c r="BG615" s="18">
        <f>IF($BF615="","",IFERROR(VLOOKUP(IFERROR(VLOOKUP(IF(ISNUMBER(FIND(" – ",$BF615)),LEFT($BF615,FIND(" – ",$BF615)-1),$BF615),ProdTbl,5,0),""),BasketTbl,2,0),"کد ناشناخته"))</f>
        <v/>
      </c>
      <c r="BH615" s="18">
        <f>IF($BF615="","",IFERROR(VLOOKUP(IF(ISNUMBER(FIND(" – ",$BF615)),LEFT($BF615,FIND(" – ",$BF615)-1),$BF615),ProdTbl,3,0),"کد ناشناخته"))</f>
        <v/>
      </c>
      <c r="BI615" s="22" t="n"/>
      <c r="BJ615" s="21" t="n"/>
      <c r="BK615" s="20" t="n"/>
      <c r="BL615" s="18">
        <f>IF($BK615="","",IFERROR(VLOOKUP(IFERROR(VLOOKUP(IF(ISNUMBER(FIND(" – ",$BK615)),LEFT($BK615,FIND(" – ",$BK615)-1),$BK615),ProdTbl,5,0),""),BasketTbl,2,0),"کد ناشناخته"))</f>
        <v/>
      </c>
      <c r="BM615" s="18">
        <f>IF($BK615="","",IFERROR(VLOOKUP(IF(ISNUMBER(FIND(" – ",$BK615)),LEFT($BK615,FIND(" – ",$BK615)-1),$BK615),ProdTbl,3,0),"کد ناشناخته"))</f>
        <v/>
      </c>
      <c r="BN615" s="22" t="n"/>
      <c r="BO615" s="21" t="n"/>
      <c r="BP615" s="20" t="n"/>
      <c r="BQ615" s="18">
        <f>IF($BP615="","",IFERROR(VLOOKUP(IFERROR(VLOOKUP(IF(ISNUMBER(FIND(" – ",$BP615)),LEFT($BP615,FIND(" – ",$BP615)-1),$BP615),ProdTbl,5,0),""),BasketTbl,2,0),"کد ناشناخته"))</f>
        <v/>
      </c>
      <c r="BR615" s="18">
        <f>IF($BP615="","",IFERROR(VLOOKUP(IF(ISNUMBER(FIND(" – ",$BP615)),LEFT($BP615,FIND(" – ",$BP615)-1),$BP615),ProdTbl,3,0),"کد ناشناخته"))</f>
        <v/>
      </c>
      <c r="BS615" s="22" t="n"/>
      <c r="BT615" s="21" t="n"/>
      <c r="BU615" s="20" t="n"/>
      <c r="BV615" s="18">
        <f>IF($BU615="","",IFERROR(VLOOKUP(IFERROR(VLOOKUP(IF(ISNUMBER(FIND(" – ",$BU615)),LEFT($BU615,FIND(" – ",$BU615)-1),$BU615),ProdTbl,5,0),""),BasketTbl,2,0),"کد ناشناخته"))</f>
        <v/>
      </c>
      <c r="BW615" s="18">
        <f>IF($BU615="","",IFERROR(VLOOKUP(IF(ISNUMBER(FIND(" – ",$BU615)),LEFT($BU615,FIND(" – ",$BU615)-1),$BU615),ProdTbl,3,0),"کد ناشناخته"))</f>
        <v/>
      </c>
      <c r="BX615" s="22" t="n"/>
      <c r="BY615" s="21" t="n"/>
      <c r="BZ615" s="20" t="n"/>
      <c r="CA615" s="18">
        <f>IF($BZ615="","",IFERROR(VLOOKUP(IFERROR(VLOOKUP(IF(ISNUMBER(FIND(" – ",$BZ615)),LEFT($BZ615,FIND(" – ",$BZ615)-1),$BZ615),ProdTbl,5,0),""),BasketTbl,2,0),"کد ناشناخته"))</f>
        <v/>
      </c>
      <c r="CB615" s="18">
        <f>IF($BZ615="","",IFERROR(VLOOKUP(IF(ISNUMBER(FIND(" – ",$BZ615)),LEFT($BZ615,FIND(" – ",$BZ615)-1),$BZ615),ProdTbl,3,0),"کد ناشناخته"))</f>
        <v/>
      </c>
      <c r="CC615" s="22" t="n"/>
      <c r="CD615" s="21" t="n"/>
      <c r="CE615" s="20" t="n"/>
      <c r="CF615" s="18">
        <f>IF($CE615="","",IFERROR(VLOOKUP(IFERROR(VLOOKUP(IF(ISNUMBER(FIND(" – ",$CE615)),LEFT($CE615,FIND(" – ",$CE615)-1),$CE615),ProdTbl,5,0),""),BasketTbl,2,0),"کد ناشناخته"))</f>
        <v/>
      </c>
      <c r="CG615" s="18">
        <f>IF($CE615="","",IFERROR(VLOOKUP(IF(ISNUMBER(FIND(" – ",$CE615)),LEFT($CE615,FIND(" – ",$CE615)-1),$CE615),ProdTbl,3,0),"کد ناشناخته"))</f>
        <v/>
      </c>
      <c r="CH615" s="22" t="n"/>
      <c r="CI615" s="21" t="n"/>
    </row>
    <row r="616">
      <c r="A616" s="18">
        <f>IF($B616="","",COUNTA($B$10:$B616))</f>
        <v/>
      </c>
      <c r="B616" s="19" t="n"/>
      <c r="C616" s="20" t="n"/>
      <c r="D616" s="19" t="n"/>
      <c r="E616" s="18">
        <f>IF($D616="","",IFERROR(VLOOKUP(IF(ISNUMBER(FIND(" – ",$D616)),LEFT($D616,FIND(" – ",$D616)-1),$D616),SellerTbl,2,0),"کد ناشناخته"))</f>
        <v/>
      </c>
      <c r="F616" s="21" t="n"/>
      <c r="G616" s="21" t="n"/>
      <c r="H616" s="22" t="n"/>
      <c r="I616" s="23">
        <f>IF(OR($F616="",$G616=""),"",$F616-$G616)</f>
        <v/>
      </c>
      <c r="J616" s="18">
        <f>IF($I616="","",IF(ABS($I616)&lt;=0.01*$F616,"√","×"))</f>
        <v/>
      </c>
      <c r="K616" s="23">
        <f>IF(COUNT($Q616,$V616,$AA616,$AF616,$AK616,$AP616,$AU616,$AZ616,$BE616,$BJ616,$BO616,$BT616,$BY616,$CD616,$CI616)=0,"",SUM($Q616,$V616,$AA616,$AF616,$AK616,$AP616,$AU616,$AZ616,$BE616,$BJ616,$BO616,$BT616,$BY616,$CD616,$CI616))</f>
        <v/>
      </c>
      <c r="L616" s="23">
        <f>IF(OR($F616="",$K616=""),"",$F616-$K616)</f>
        <v/>
      </c>
      <c r="M616" s="20" t="n"/>
      <c r="N616" s="18">
        <f>IF($M616="","",IFERROR(VLOOKUP(IFERROR(VLOOKUP(IF(ISNUMBER(FIND(" – ",$M616)),LEFT($M616,FIND(" – ",$M616)-1),$M616),ProdTbl,5,0),""),BasketTbl,2,0),"کد ناشناخته"))</f>
        <v/>
      </c>
      <c r="O616" s="18">
        <f>IF($M616="","",IFERROR(VLOOKUP(IF(ISNUMBER(FIND(" – ",$M616)),LEFT($M616,FIND(" – ",$M616)-1),$M616),ProdTbl,3,0),"کد ناشناخته"))</f>
        <v/>
      </c>
      <c r="P616" s="22" t="n"/>
      <c r="Q616" s="21" t="n"/>
      <c r="R616" s="20" t="n"/>
      <c r="S616" s="18">
        <f>IF($R616="","",IFERROR(VLOOKUP(IFERROR(VLOOKUP(IF(ISNUMBER(FIND(" – ",$R616)),LEFT($R616,FIND(" – ",$R616)-1),$R616),ProdTbl,5,0),""),BasketTbl,2,0),"کد ناشناخته"))</f>
        <v/>
      </c>
      <c r="T616" s="18">
        <f>IF($R616="","",IFERROR(VLOOKUP(IF(ISNUMBER(FIND(" – ",$R616)),LEFT($R616,FIND(" – ",$R616)-1),$R616),ProdTbl,3,0),"کد ناشناخته"))</f>
        <v/>
      </c>
      <c r="U616" s="22" t="n"/>
      <c r="V616" s="21" t="n"/>
      <c r="W616" s="20" t="n"/>
      <c r="X616" s="18">
        <f>IF($W616="","",IFERROR(VLOOKUP(IFERROR(VLOOKUP(IF(ISNUMBER(FIND(" – ",$W616)),LEFT($W616,FIND(" – ",$W616)-1),$W616),ProdTbl,5,0),""),BasketTbl,2,0),"کد ناشناخته"))</f>
        <v/>
      </c>
      <c r="Y616" s="18">
        <f>IF($W616="","",IFERROR(VLOOKUP(IF(ISNUMBER(FIND(" – ",$W616)),LEFT($W616,FIND(" – ",$W616)-1),$W616),ProdTbl,3,0),"کد ناشناخته"))</f>
        <v/>
      </c>
      <c r="Z616" s="22" t="n"/>
      <c r="AA616" s="21" t="n"/>
      <c r="AB616" s="20" t="n"/>
      <c r="AC616" s="18">
        <f>IF($AB616="","",IFERROR(VLOOKUP(IFERROR(VLOOKUP(IF(ISNUMBER(FIND(" – ",$AB616)),LEFT($AB616,FIND(" – ",$AB616)-1),$AB616),ProdTbl,5,0),""),BasketTbl,2,0),"کد ناشناخته"))</f>
        <v/>
      </c>
      <c r="AD616" s="18">
        <f>IF($AB616="","",IFERROR(VLOOKUP(IF(ISNUMBER(FIND(" – ",$AB616)),LEFT($AB616,FIND(" – ",$AB616)-1),$AB616),ProdTbl,3,0),"کد ناشناخته"))</f>
        <v/>
      </c>
      <c r="AE616" s="22" t="n"/>
      <c r="AF616" s="21" t="n"/>
      <c r="AG616" s="20" t="n"/>
      <c r="AH616" s="18">
        <f>IF($AG616="","",IFERROR(VLOOKUP(IFERROR(VLOOKUP(IF(ISNUMBER(FIND(" – ",$AG616)),LEFT($AG616,FIND(" – ",$AG616)-1),$AG616),ProdTbl,5,0),""),BasketTbl,2,0),"کد ناشناخته"))</f>
        <v/>
      </c>
      <c r="AI616" s="18">
        <f>IF($AG616="","",IFERROR(VLOOKUP(IF(ISNUMBER(FIND(" – ",$AG616)),LEFT($AG616,FIND(" – ",$AG616)-1),$AG616),ProdTbl,3,0),"کد ناشناخته"))</f>
        <v/>
      </c>
      <c r="AJ616" s="22" t="n"/>
      <c r="AK616" s="21" t="n"/>
      <c r="AL616" s="20" t="n"/>
      <c r="AM616" s="18">
        <f>IF($AL616="","",IFERROR(VLOOKUP(IFERROR(VLOOKUP(IF(ISNUMBER(FIND(" – ",$AL616)),LEFT($AL616,FIND(" – ",$AL616)-1),$AL616),ProdTbl,5,0),""),BasketTbl,2,0),"کد ناشناخته"))</f>
        <v/>
      </c>
      <c r="AN616" s="18">
        <f>IF($AL616="","",IFERROR(VLOOKUP(IF(ISNUMBER(FIND(" – ",$AL616)),LEFT($AL616,FIND(" – ",$AL616)-1),$AL616),ProdTbl,3,0),"کد ناشناخته"))</f>
        <v/>
      </c>
      <c r="AO616" s="22" t="n"/>
      <c r="AP616" s="21" t="n"/>
      <c r="AQ616" s="20" t="n"/>
      <c r="AR616" s="18">
        <f>IF($AQ616="","",IFERROR(VLOOKUP(IFERROR(VLOOKUP(IF(ISNUMBER(FIND(" – ",$AQ616)),LEFT($AQ616,FIND(" – ",$AQ616)-1),$AQ616),ProdTbl,5,0),""),BasketTbl,2,0),"کد ناشناخته"))</f>
        <v/>
      </c>
      <c r="AS616" s="18">
        <f>IF($AQ616="","",IFERROR(VLOOKUP(IF(ISNUMBER(FIND(" – ",$AQ616)),LEFT($AQ616,FIND(" – ",$AQ616)-1),$AQ616),ProdTbl,3,0),"کد ناشناخته"))</f>
        <v/>
      </c>
      <c r="AT616" s="22" t="n"/>
      <c r="AU616" s="21" t="n"/>
      <c r="AV616" s="20" t="n"/>
      <c r="AW616" s="18">
        <f>IF($AV616="","",IFERROR(VLOOKUP(IFERROR(VLOOKUP(IF(ISNUMBER(FIND(" – ",$AV616)),LEFT($AV616,FIND(" – ",$AV616)-1),$AV616),ProdTbl,5,0),""),BasketTbl,2,0),"کد ناشناخته"))</f>
        <v/>
      </c>
      <c r="AX616" s="18">
        <f>IF($AV616="","",IFERROR(VLOOKUP(IF(ISNUMBER(FIND(" – ",$AV616)),LEFT($AV616,FIND(" – ",$AV616)-1),$AV616),ProdTbl,3,0),"کد ناشناخته"))</f>
        <v/>
      </c>
      <c r="AY616" s="22" t="n"/>
      <c r="AZ616" s="21" t="n"/>
      <c r="BA616" s="20" t="n"/>
      <c r="BB616" s="18">
        <f>IF($BA616="","",IFERROR(VLOOKUP(IFERROR(VLOOKUP(IF(ISNUMBER(FIND(" – ",$BA616)),LEFT($BA616,FIND(" – ",$BA616)-1),$BA616),ProdTbl,5,0),""),BasketTbl,2,0),"کد ناشناخته"))</f>
        <v/>
      </c>
      <c r="BC616" s="18">
        <f>IF($BA616="","",IFERROR(VLOOKUP(IF(ISNUMBER(FIND(" – ",$BA616)),LEFT($BA616,FIND(" – ",$BA616)-1),$BA616),ProdTbl,3,0),"کد ناشناخته"))</f>
        <v/>
      </c>
      <c r="BD616" s="22" t="n"/>
      <c r="BE616" s="21" t="n"/>
      <c r="BF616" s="20" t="n"/>
      <c r="BG616" s="18">
        <f>IF($BF616="","",IFERROR(VLOOKUP(IFERROR(VLOOKUP(IF(ISNUMBER(FIND(" – ",$BF616)),LEFT($BF616,FIND(" – ",$BF616)-1),$BF616),ProdTbl,5,0),""),BasketTbl,2,0),"کد ناشناخته"))</f>
        <v/>
      </c>
      <c r="BH616" s="18">
        <f>IF($BF616="","",IFERROR(VLOOKUP(IF(ISNUMBER(FIND(" – ",$BF616)),LEFT($BF616,FIND(" – ",$BF616)-1),$BF616),ProdTbl,3,0),"کد ناشناخته"))</f>
        <v/>
      </c>
      <c r="BI616" s="22" t="n"/>
      <c r="BJ616" s="21" t="n"/>
      <c r="BK616" s="20" t="n"/>
      <c r="BL616" s="18">
        <f>IF($BK616="","",IFERROR(VLOOKUP(IFERROR(VLOOKUP(IF(ISNUMBER(FIND(" – ",$BK616)),LEFT($BK616,FIND(" – ",$BK616)-1),$BK616),ProdTbl,5,0),""),BasketTbl,2,0),"کد ناشناخته"))</f>
        <v/>
      </c>
      <c r="BM616" s="18">
        <f>IF($BK616="","",IFERROR(VLOOKUP(IF(ISNUMBER(FIND(" – ",$BK616)),LEFT($BK616,FIND(" – ",$BK616)-1),$BK616),ProdTbl,3,0),"کد ناشناخته"))</f>
        <v/>
      </c>
      <c r="BN616" s="22" t="n"/>
      <c r="BO616" s="21" t="n"/>
      <c r="BP616" s="20" t="n"/>
      <c r="BQ616" s="18">
        <f>IF($BP616="","",IFERROR(VLOOKUP(IFERROR(VLOOKUP(IF(ISNUMBER(FIND(" – ",$BP616)),LEFT($BP616,FIND(" – ",$BP616)-1),$BP616),ProdTbl,5,0),""),BasketTbl,2,0),"کد ناشناخته"))</f>
        <v/>
      </c>
      <c r="BR616" s="18">
        <f>IF($BP616="","",IFERROR(VLOOKUP(IF(ISNUMBER(FIND(" – ",$BP616)),LEFT($BP616,FIND(" – ",$BP616)-1),$BP616),ProdTbl,3,0),"کد ناشناخته"))</f>
        <v/>
      </c>
      <c r="BS616" s="22" t="n"/>
      <c r="BT616" s="21" t="n"/>
      <c r="BU616" s="20" t="n"/>
      <c r="BV616" s="18">
        <f>IF($BU616="","",IFERROR(VLOOKUP(IFERROR(VLOOKUP(IF(ISNUMBER(FIND(" – ",$BU616)),LEFT($BU616,FIND(" – ",$BU616)-1),$BU616),ProdTbl,5,0),""),BasketTbl,2,0),"کد ناشناخته"))</f>
        <v/>
      </c>
      <c r="BW616" s="18">
        <f>IF($BU616="","",IFERROR(VLOOKUP(IF(ISNUMBER(FIND(" – ",$BU616)),LEFT($BU616,FIND(" – ",$BU616)-1),$BU616),ProdTbl,3,0),"کد ناشناخته"))</f>
        <v/>
      </c>
      <c r="BX616" s="22" t="n"/>
      <c r="BY616" s="21" t="n"/>
      <c r="BZ616" s="20" t="n"/>
      <c r="CA616" s="18">
        <f>IF($BZ616="","",IFERROR(VLOOKUP(IFERROR(VLOOKUP(IF(ISNUMBER(FIND(" – ",$BZ616)),LEFT($BZ616,FIND(" – ",$BZ616)-1),$BZ616),ProdTbl,5,0),""),BasketTbl,2,0),"کد ناشناخته"))</f>
        <v/>
      </c>
      <c r="CB616" s="18">
        <f>IF($BZ616="","",IFERROR(VLOOKUP(IF(ISNUMBER(FIND(" – ",$BZ616)),LEFT($BZ616,FIND(" – ",$BZ616)-1),$BZ616),ProdTbl,3,0),"کد ناشناخته"))</f>
        <v/>
      </c>
      <c r="CC616" s="22" t="n"/>
      <c r="CD616" s="21" t="n"/>
      <c r="CE616" s="20" t="n"/>
      <c r="CF616" s="18">
        <f>IF($CE616="","",IFERROR(VLOOKUP(IFERROR(VLOOKUP(IF(ISNUMBER(FIND(" – ",$CE616)),LEFT($CE616,FIND(" – ",$CE616)-1),$CE616),ProdTbl,5,0),""),BasketTbl,2,0),"کد ناشناخته"))</f>
        <v/>
      </c>
      <c r="CG616" s="18">
        <f>IF($CE616="","",IFERROR(VLOOKUP(IF(ISNUMBER(FIND(" – ",$CE616)),LEFT($CE616,FIND(" – ",$CE616)-1),$CE616),ProdTbl,3,0),"کد ناشناخته"))</f>
        <v/>
      </c>
      <c r="CH616" s="22" t="n"/>
      <c r="CI616" s="21" t="n"/>
    </row>
    <row r="617">
      <c r="A617" s="18">
        <f>IF($B617="","",COUNTA($B$10:$B617))</f>
        <v/>
      </c>
      <c r="B617" s="19" t="n"/>
      <c r="C617" s="20" t="n"/>
      <c r="D617" s="19" t="n"/>
      <c r="E617" s="18">
        <f>IF($D617="","",IFERROR(VLOOKUP(IF(ISNUMBER(FIND(" – ",$D617)),LEFT($D617,FIND(" – ",$D617)-1),$D617),SellerTbl,2,0),"کد ناشناخته"))</f>
        <v/>
      </c>
      <c r="F617" s="21" t="n"/>
      <c r="G617" s="21" t="n"/>
      <c r="H617" s="22" t="n"/>
      <c r="I617" s="23">
        <f>IF(OR($F617="",$G617=""),"",$F617-$G617)</f>
        <v/>
      </c>
      <c r="J617" s="18">
        <f>IF($I617="","",IF(ABS($I617)&lt;=0.01*$F617,"√","×"))</f>
        <v/>
      </c>
      <c r="K617" s="23">
        <f>IF(COUNT($Q617,$V617,$AA617,$AF617,$AK617,$AP617,$AU617,$AZ617,$BE617,$BJ617,$BO617,$BT617,$BY617,$CD617,$CI617)=0,"",SUM($Q617,$V617,$AA617,$AF617,$AK617,$AP617,$AU617,$AZ617,$BE617,$BJ617,$BO617,$BT617,$BY617,$CD617,$CI617))</f>
        <v/>
      </c>
      <c r="L617" s="23">
        <f>IF(OR($F617="",$K617=""),"",$F617-$K617)</f>
        <v/>
      </c>
      <c r="M617" s="20" t="n"/>
      <c r="N617" s="18">
        <f>IF($M617="","",IFERROR(VLOOKUP(IFERROR(VLOOKUP(IF(ISNUMBER(FIND(" – ",$M617)),LEFT($M617,FIND(" – ",$M617)-1),$M617),ProdTbl,5,0),""),BasketTbl,2,0),"کد ناشناخته"))</f>
        <v/>
      </c>
      <c r="O617" s="18">
        <f>IF($M617="","",IFERROR(VLOOKUP(IF(ISNUMBER(FIND(" – ",$M617)),LEFT($M617,FIND(" – ",$M617)-1),$M617),ProdTbl,3,0),"کد ناشناخته"))</f>
        <v/>
      </c>
      <c r="P617" s="22" t="n"/>
      <c r="Q617" s="21" t="n"/>
      <c r="R617" s="20" t="n"/>
      <c r="S617" s="18">
        <f>IF($R617="","",IFERROR(VLOOKUP(IFERROR(VLOOKUP(IF(ISNUMBER(FIND(" – ",$R617)),LEFT($R617,FIND(" – ",$R617)-1),$R617),ProdTbl,5,0),""),BasketTbl,2,0),"کد ناشناخته"))</f>
        <v/>
      </c>
      <c r="T617" s="18">
        <f>IF($R617="","",IFERROR(VLOOKUP(IF(ISNUMBER(FIND(" – ",$R617)),LEFT($R617,FIND(" – ",$R617)-1),$R617),ProdTbl,3,0),"کد ناشناخته"))</f>
        <v/>
      </c>
      <c r="U617" s="22" t="n"/>
      <c r="V617" s="21" t="n"/>
      <c r="W617" s="20" t="n"/>
      <c r="X617" s="18">
        <f>IF($W617="","",IFERROR(VLOOKUP(IFERROR(VLOOKUP(IF(ISNUMBER(FIND(" – ",$W617)),LEFT($W617,FIND(" – ",$W617)-1),$W617),ProdTbl,5,0),""),BasketTbl,2,0),"کد ناشناخته"))</f>
        <v/>
      </c>
      <c r="Y617" s="18">
        <f>IF($W617="","",IFERROR(VLOOKUP(IF(ISNUMBER(FIND(" – ",$W617)),LEFT($W617,FIND(" – ",$W617)-1),$W617),ProdTbl,3,0),"کد ناشناخته"))</f>
        <v/>
      </c>
      <c r="Z617" s="22" t="n"/>
      <c r="AA617" s="21" t="n"/>
      <c r="AB617" s="20" t="n"/>
      <c r="AC617" s="18">
        <f>IF($AB617="","",IFERROR(VLOOKUP(IFERROR(VLOOKUP(IF(ISNUMBER(FIND(" – ",$AB617)),LEFT($AB617,FIND(" – ",$AB617)-1),$AB617),ProdTbl,5,0),""),BasketTbl,2,0),"کد ناشناخته"))</f>
        <v/>
      </c>
      <c r="AD617" s="18">
        <f>IF($AB617="","",IFERROR(VLOOKUP(IF(ISNUMBER(FIND(" – ",$AB617)),LEFT($AB617,FIND(" – ",$AB617)-1),$AB617),ProdTbl,3,0),"کد ناشناخته"))</f>
        <v/>
      </c>
      <c r="AE617" s="22" t="n"/>
      <c r="AF617" s="21" t="n"/>
      <c r="AG617" s="20" t="n"/>
      <c r="AH617" s="18">
        <f>IF($AG617="","",IFERROR(VLOOKUP(IFERROR(VLOOKUP(IF(ISNUMBER(FIND(" – ",$AG617)),LEFT($AG617,FIND(" – ",$AG617)-1),$AG617),ProdTbl,5,0),""),BasketTbl,2,0),"کد ناشناخته"))</f>
        <v/>
      </c>
      <c r="AI617" s="18">
        <f>IF($AG617="","",IFERROR(VLOOKUP(IF(ISNUMBER(FIND(" – ",$AG617)),LEFT($AG617,FIND(" – ",$AG617)-1),$AG617),ProdTbl,3,0),"کد ناشناخته"))</f>
        <v/>
      </c>
      <c r="AJ617" s="22" t="n"/>
      <c r="AK617" s="21" t="n"/>
      <c r="AL617" s="20" t="n"/>
      <c r="AM617" s="18">
        <f>IF($AL617="","",IFERROR(VLOOKUP(IFERROR(VLOOKUP(IF(ISNUMBER(FIND(" – ",$AL617)),LEFT($AL617,FIND(" – ",$AL617)-1),$AL617),ProdTbl,5,0),""),BasketTbl,2,0),"کد ناشناخته"))</f>
        <v/>
      </c>
      <c r="AN617" s="18">
        <f>IF($AL617="","",IFERROR(VLOOKUP(IF(ISNUMBER(FIND(" – ",$AL617)),LEFT($AL617,FIND(" – ",$AL617)-1),$AL617),ProdTbl,3,0),"کد ناشناخته"))</f>
        <v/>
      </c>
      <c r="AO617" s="22" t="n"/>
      <c r="AP617" s="21" t="n"/>
      <c r="AQ617" s="20" t="n"/>
      <c r="AR617" s="18">
        <f>IF($AQ617="","",IFERROR(VLOOKUP(IFERROR(VLOOKUP(IF(ISNUMBER(FIND(" – ",$AQ617)),LEFT($AQ617,FIND(" – ",$AQ617)-1),$AQ617),ProdTbl,5,0),""),BasketTbl,2,0),"کد ناشناخته"))</f>
        <v/>
      </c>
      <c r="AS617" s="18">
        <f>IF($AQ617="","",IFERROR(VLOOKUP(IF(ISNUMBER(FIND(" – ",$AQ617)),LEFT($AQ617,FIND(" – ",$AQ617)-1),$AQ617),ProdTbl,3,0),"کد ناشناخته"))</f>
        <v/>
      </c>
      <c r="AT617" s="22" t="n"/>
      <c r="AU617" s="21" t="n"/>
      <c r="AV617" s="20" t="n"/>
      <c r="AW617" s="18">
        <f>IF($AV617="","",IFERROR(VLOOKUP(IFERROR(VLOOKUP(IF(ISNUMBER(FIND(" – ",$AV617)),LEFT($AV617,FIND(" – ",$AV617)-1),$AV617),ProdTbl,5,0),""),BasketTbl,2,0),"کد ناشناخته"))</f>
        <v/>
      </c>
      <c r="AX617" s="18">
        <f>IF($AV617="","",IFERROR(VLOOKUP(IF(ISNUMBER(FIND(" – ",$AV617)),LEFT($AV617,FIND(" – ",$AV617)-1),$AV617),ProdTbl,3,0),"کد ناشناخته"))</f>
        <v/>
      </c>
      <c r="AY617" s="22" t="n"/>
      <c r="AZ617" s="21" t="n"/>
      <c r="BA617" s="20" t="n"/>
      <c r="BB617" s="18">
        <f>IF($BA617="","",IFERROR(VLOOKUP(IFERROR(VLOOKUP(IF(ISNUMBER(FIND(" – ",$BA617)),LEFT($BA617,FIND(" – ",$BA617)-1),$BA617),ProdTbl,5,0),""),BasketTbl,2,0),"کد ناشناخته"))</f>
        <v/>
      </c>
      <c r="BC617" s="18">
        <f>IF($BA617="","",IFERROR(VLOOKUP(IF(ISNUMBER(FIND(" – ",$BA617)),LEFT($BA617,FIND(" – ",$BA617)-1),$BA617),ProdTbl,3,0),"کد ناشناخته"))</f>
        <v/>
      </c>
      <c r="BD617" s="22" t="n"/>
      <c r="BE617" s="21" t="n"/>
      <c r="BF617" s="20" t="n"/>
      <c r="BG617" s="18">
        <f>IF($BF617="","",IFERROR(VLOOKUP(IFERROR(VLOOKUP(IF(ISNUMBER(FIND(" – ",$BF617)),LEFT($BF617,FIND(" – ",$BF617)-1),$BF617),ProdTbl,5,0),""),BasketTbl,2,0),"کد ناشناخته"))</f>
        <v/>
      </c>
      <c r="BH617" s="18">
        <f>IF($BF617="","",IFERROR(VLOOKUP(IF(ISNUMBER(FIND(" – ",$BF617)),LEFT($BF617,FIND(" – ",$BF617)-1),$BF617),ProdTbl,3,0),"کد ناشناخته"))</f>
        <v/>
      </c>
      <c r="BI617" s="22" t="n"/>
      <c r="BJ617" s="21" t="n"/>
      <c r="BK617" s="20" t="n"/>
      <c r="BL617" s="18">
        <f>IF($BK617="","",IFERROR(VLOOKUP(IFERROR(VLOOKUP(IF(ISNUMBER(FIND(" – ",$BK617)),LEFT($BK617,FIND(" – ",$BK617)-1),$BK617),ProdTbl,5,0),""),BasketTbl,2,0),"کد ناشناخته"))</f>
        <v/>
      </c>
      <c r="BM617" s="18">
        <f>IF($BK617="","",IFERROR(VLOOKUP(IF(ISNUMBER(FIND(" – ",$BK617)),LEFT($BK617,FIND(" – ",$BK617)-1),$BK617),ProdTbl,3,0),"کد ناشناخته"))</f>
        <v/>
      </c>
      <c r="BN617" s="22" t="n"/>
      <c r="BO617" s="21" t="n"/>
      <c r="BP617" s="20" t="n"/>
      <c r="BQ617" s="18">
        <f>IF($BP617="","",IFERROR(VLOOKUP(IFERROR(VLOOKUP(IF(ISNUMBER(FIND(" – ",$BP617)),LEFT($BP617,FIND(" – ",$BP617)-1),$BP617),ProdTbl,5,0),""),BasketTbl,2,0),"کد ناشناخته"))</f>
        <v/>
      </c>
      <c r="BR617" s="18">
        <f>IF($BP617="","",IFERROR(VLOOKUP(IF(ISNUMBER(FIND(" – ",$BP617)),LEFT($BP617,FIND(" – ",$BP617)-1),$BP617),ProdTbl,3,0),"کد ناشناخته"))</f>
        <v/>
      </c>
      <c r="BS617" s="22" t="n"/>
      <c r="BT617" s="21" t="n"/>
      <c r="BU617" s="20" t="n"/>
      <c r="BV617" s="18">
        <f>IF($BU617="","",IFERROR(VLOOKUP(IFERROR(VLOOKUP(IF(ISNUMBER(FIND(" – ",$BU617)),LEFT($BU617,FIND(" – ",$BU617)-1),$BU617),ProdTbl,5,0),""),BasketTbl,2,0),"کد ناشناخته"))</f>
        <v/>
      </c>
      <c r="BW617" s="18">
        <f>IF($BU617="","",IFERROR(VLOOKUP(IF(ISNUMBER(FIND(" – ",$BU617)),LEFT($BU617,FIND(" – ",$BU617)-1),$BU617),ProdTbl,3,0),"کد ناشناخته"))</f>
        <v/>
      </c>
      <c r="BX617" s="22" t="n"/>
      <c r="BY617" s="21" t="n"/>
      <c r="BZ617" s="20" t="n"/>
      <c r="CA617" s="18">
        <f>IF($BZ617="","",IFERROR(VLOOKUP(IFERROR(VLOOKUP(IF(ISNUMBER(FIND(" – ",$BZ617)),LEFT($BZ617,FIND(" – ",$BZ617)-1),$BZ617),ProdTbl,5,0),""),BasketTbl,2,0),"کد ناشناخته"))</f>
        <v/>
      </c>
      <c r="CB617" s="18">
        <f>IF($BZ617="","",IFERROR(VLOOKUP(IF(ISNUMBER(FIND(" – ",$BZ617)),LEFT($BZ617,FIND(" – ",$BZ617)-1),$BZ617),ProdTbl,3,0),"کد ناشناخته"))</f>
        <v/>
      </c>
      <c r="CC617" s="22" t="n"/>
      <c r="CD617" s="21" t="n"/>
      <c r="CE617" s="20" t="n"/>
      <c r="CF617" s="18">
        <f>IF($CE617="","",IFERROR(VLOOKUP(IFERROR(VLOOKUP(IF(ISNUMBER(FIND(" – ",$CE617)),LEFT($CE617,FIND(" – ",$CE617)-1),$CE617),ProdTbl,5,0),""),BasketTbl,2,0),"کد ناشناخته"))</f>
        <v/>
      </c>
      <c r="CG617" s="18">
        <f>IF($CE617="","",IFERROR(VLOOKUP(IF(ISNUMBER(FIND(" – ",$CE617)),LEFT($CE617,FIND(" – ",$CE617)-1),$CE617),ProdTbl,3,0),"کد ناشناخته"))</f>
        <v/>
      </c>
      <c r="CH617" s="22" t="n"/>
      <c r="CI617" s="21" t="n"/>
    </row>
    <row r="618">
      <c r="A618" s="18">
        <f>IF($B618="","",COUNTA($B$10:$B618))</f>
        <v/>
      </c>
      <c r="B618" s="19" t="n"/>
      <c r="C618" s="20" t="n"/>
      <c r="D618" s="19" t="n"/>
      <c r="E618" s="18">
        <f>IF($D618="","",IFERROR(VLOOKUP(IF(ISNUMBER(FIND(" – ",$D618)),LEFT($D618,FIND(" – ",$D618)-1),$D618),SellerTbl,2,0),"کد ناشناخته"))</f>
        <v/>
      </c>
      <c r="F618" s="21" t="n"/>
      <c r="G618" s="21" t="n"/>
      <c r="H618" s="22" t="n"/>
      <c r="I618" s="23">
        <f>IF(OR($F618="",$G618=""),"",$F618-$G618)</f>
        <v/>
      </c>
      <c r="J618" s="18">
        <f>IF($I618="","",IF(ABS($I618)&lt;=0.01*$F618,"√","×"))</f>
        <v/>
      </c>
      <c r="K618" s="23">
        <f>IF(COUNT($Q618,$V618,$AA618,$AF618,$AK618,$AP618,$AU618,$AZ618,$BE618,$BJ618,$BO618,$BT618,$BY618,$CD618,$CI618)=0,"",SUM($Q618,$V618,$AA618,$AF618,$AK618,$AP618,$AU618,$AZ618,$BE618,$BJ618,$BO618,$BT618,$BY618,$CD618,$CI618))</f>
        <v/>
      </c>
      <c r="L618" s="23">
        <f>IF(OR($F618="",$K618=""),"",$F618-$K618)</f>
        <v/>
      </c>
      <c r="M618" s="20" t="n"/>
      <c r="N618" s="18">
        <f>IF($M618="","",IFERROR(VLOOKUP(IFERROR(VLOOKUP(IF(ISNUMBER(FIND(" – ",$M618)),LEFT($M618,FIND(" – ",$M618)-1),$M618),ProdTbl,5,0),""),BasketTbl,2,0),"کد ناشناخته"))</f>
        <v/>
      </c>
      <c r="O618" s="18">
        <f>IF($M618="","",IFERROR(VLOOKUP(IF(ISNUMBER(FIND(" – ",$M618)),LEFT($M618,FIND(" – ",$M618)-1),$M618),ProdTbl,3,0),"کد ناشناخته"))</f>
        <v/>
      </c>
      <c r="P618" s="22" t="n"/>
      <c r="Q618" s="21" t="n"/>
      <c r="R618" s="20" t="n"/>
      <c r="S618" s="18">
        <f>IF($R618="","",IFERROR(VLOOKUP(IFERROR(VLOOKUP(IF(ISNUMBER(FIND(" – ",$R618)),LEFT($R618,FIND(" – ",$R618)-1),$R618),ProdTbl,5,0),""),BasketTbl,2,0),"کد ناشناخته"))</f>
        <v/>
      </c>
      <c r="T618" s="18">
        <f>IF($R618="","",IFERROR(VLOOKUP(IF(ISNUMBER(FIND(" – ",$R618)),LEFT($R618,FIND(" – ",$R618)-1),$R618),ProdTbl,3,0),"کد ناشناخته"))</f>
        <v/>
      </c>
      <c r="U618" s="22" t="n"/>
      <c r="V618" s="21" t="n"/>
      <c r="W618" s="20" t="n"/>
      <c r="X618" s="18">
        <f>IF($W618="","",IFERROR(VLOOKUP(IFERROR(VLOOKUP(IF(ISNUMBER(FIND(" – ",$W618)),LEFT($W618,FIND(" – ",$W618)-1),$W618),ProdTbl,5,0),""),BasketTbl,2,0),"کد ناشناخته"))</f>
        <v/>
      </c>
      <c r="Y618" s="18">
        <f>IF($W618="","",IFERROR(VLOOKUP(IF(ISNUMBER(FIND(" – ",$W618)),LEFT($W618,FIND(" – ",$W618)-1),$W618),ProdTbl,3,0),"کد ناشناخته"))</f>
        <v/>
      </c>
      <c r="Z618" s="22" t="n"/>
      <c r="AA618" s="21" t="n"/>
      <c r="AB618" s="20" t="n"/>
      <c r="AC618" s="18">
        <f>IF($AB618="","",IFERROR(VLOOKUP(IFERROR(VLOOKUP(IF(ISNUMBER(FIND(" – ",$AB618)),LEFT($AB618,FIND(" – ",$AB618)-1),$AB618),ProdTbl,5,0),""),BasketTbl,2,0),"کد ناشناخته"))</f>
        <v/>
      </c>
      <c r="AD618" s="18">
        <f>IF($AB618="","",IFERROR(VLOOKUP(IF(ISNUMBER(FIND(" – ",$AB618)),LEFT($AB618,FIND(" – ",$AB618)-1),$AB618),ProdTbl,3,0),"کد ناشناخته"))</f>
        <v/>
      </c>
      <c r="AE618" s="22" t="n"/>
      <c r="AF618" s="21" t="n"/>
      <c r="AG618" s="20" t="n"/>
      <c r="AH618" s="18">
        <f>IF($AG618="","",IFERROR(VLOOKUP(IFERROR(VLOOKUP(IF(ISNUMBER(FIND(" – ",$AG618)),LEFT($AG618,FIND(" – ",$AG618)-1),$AG618),ProdTbl,5,0),""),BasketTbl,2,0),"کد ناشناخته"))</f>
        <v/>
      </c>
      <c r="AI618" s="18">
        <f>IF($AG618="","",IFERROR(VLOOKUP(IF(ISNUMBER(FIND(" – ",$AG618)),LEFT($AG618,FIND(" – ",$AG618)-1),$AG618),ProdTbl,3,0),"کد ناشناخته"))</f>
        <v/>
      </c>
      <c r="AJ618" s="22" t="n"/>
      <c r="AK618" s="21" t="n"/>
      <c r="AL618" s="20" t="n"/>
      <c r="AM618" s="18">
        <f>IF($AL618="","",IFERROR(VLOOKUP(IFERROR(VLOOKUP(IF(ISNUMBER(FIND(" – ",$AL618)),LEFT($AL618,FIND(" – ",$AL618)-1),$AL618),ProdTbl,5,0),""),BasketTbl,2,0),"کد ناشناخته"))</f>
        <v/>
      </c>
      <c r="AN618" s="18">
        <f>IF($AL618="","",IFERROR(VLOOKUP(IF(ISNUMBER(FIND(" – ",$AL618)),LEFT($AL618,FIND(" – ",$AL618)-1),$AL618),ProdTbl,3,0),"کد ناشناخته"))</f>
        <v/>
      </c>
      <c r="AO618" s="22" t="n"/>
      <c r="AP618" s="21" t="n"/>
      <c r="AQ618" s="20" t="n"/>
      <c r="AR618" s="18">
        <f>IF($AQ618="","",IFERROR(VLOOKUP(IFERROR(VLOOKUP(IF(ISNUMBER(FIND(" – ",$AQ618)),LEFT($AQ618,FIND(" – ",$AQ618)-1),$AQ618),ProdTbl,5,0),""),BasketTbl,2,0),"کد ناشناخته"))</f>
        <v/>
      </c>
      <c r="AS618" s="18">
        <f>IF($AQ618="","",IFERROR(VLOOKUP(IF(ISNUMBER(FIND(" – ",$AQ618)),LEFT($AQ618,FIND(" – ",$AQ618)-1),$AQ618),ProdTbl,3,0),"کد ناشناخته"))</f>
        <v/>
      </c>
      <c r="AT618" s="22" t="n"/>
      <c r="AU618" s="21" t="n"/>
      <c r="AV618" s="20" t="n"/>
      <c r="AW618" s="18">
        <f>IF($AV618="","",IFERROR(VLOOKUP(IFERROR(VLOOKUP(IF(ISNUMBER(FIND(" – ",$AV618)),LEFT($AV618,FIND(" – ",$AV618)-1),$AV618),ProdTbl,5,0),""),BasketTbl,2,0),"کد ناشناخته"))</f>
        <v/>
      </c>
      <c r="AX618" s="18">
        <f>IF($AV618="","",IFERROR(VLOOKUP(IF(ISNUMBER(FIND(" – ",$AV618)),LEFT($AV618,FIND(" – ",$AV618)-1),$AV618),ProdTbl,3,0),"کد ناشناخته"))</f>
        <v/>
      </c>
      <c r="AY618" s="22" t="n"/>
      <c r="AZ618" s="21" t="n"/>
      <c r="BA618" s="20" t="n"/>
      <c r="BB618" s="18">
        <f>IF($BA618="","",IFERROR(VLOOKUP(IFERROR(VLOOKUP(IF(ISNUMBER(FIND(" – ",$BA618)),LEFT($BA618,FIND(" – ",$BA618)-1),$BA618),ProdTbl,5,0),""),BasketTbl,2,0),"کد ناشناخته"))</f>
        <v/>
      </c>
      <c r="BC618" s="18">
        <f>IF($BA618="","",IFERROR(VLOOKUP(IF(ISNUMBER(FIND(" – ",$BA618)),LEFT($BA618,FIND(" – ",$BA618)-1),$BA618),ProdTbl,3,0),"کد ناشناخته"))</f>
        <v/>
      </c>
      <c r="BD618" s="22" t="n"/>
      <c r="BE618" s="21" t="n"/>
      <c r="BF618" s="20" t="n"/>
      <c r="BG618" s="18">
        <f>IF($BF618="","",IFERROR(VLOOKUP(IFERROR(VLOOKUP(IF(ISNUMBER(FIND(" – ",$BF618)),LEFT($BF618,FIND(" – ",$BF618)-1),$BF618),ProdTbl,5,0),""),BasketTbl,2,0),"کد ناشناخته"))</f>
        <v/>
      </c>
      <c r="BH618" s="18">
        <f>IF($BF618="","",IFERROR(VLOOKUP(IF(ISNUMBER(FIND(" – ",$BF618)),LEFT($BF618,FIND(" – ",$BF618)-1),$BF618),ProdTbl,3,0),"کد ناشناخته"))</f>
        <v/>
      </c>
      <c r="BI618" s="22" t="n"/>
      <c r="BJ618" s="21" t="n"/>
      <c r="BK618" s="20" t="n"/>
      <c r="BL618" s="18">
        <f>IF($BK618="","",IFERROR(VLOOKUP(IFERROR(VLOOKUP(IF(ISNUMBER(FIND(" – ",$BK618)),LEFT($BK618,FIND(" – ",$BK618)-1),$BK618),ProdTbl,5,0),""),BasketTbl,2,0),"کد ناشناخته"))</f>
        <v/>
      </c>
      <c r="BM618" s="18">
        <f>IF($BK618="","",IFERROR(VLOOKUP(IF(ISNUMBER(FIND(" – ",$BK618)),LEFT($BK618,FIND(" – ",$BK618)-1),$BK618),ProdTbl,3,0),"کد ناشناخته"))</f>
        <v/>
      </c>
      <c r="BN618" s="22" t="n"/>
      <c r="BO618" s="21" t="n"/>
      <c r="BP618" s="20" t="n"/>
      <c r="BQ618" s="18">
        <f>IF($BP618="","",IFERROR(VLOOKUP(IFERROR(VLOOKUP(IF(ISNUMBER(FIND(" – ",$BP618)),LEFT($BP618,FIND(" – ",$BP618)-1),$BP618),ProdTbl,5,0),""),BasketTbl,2,0),"کد ناشناخته"))</f>
        <v/>
      </c>
      <c r="BR618" s="18">
        <f>IF($BP618="","",IFERROR(VLOOKUP(IF(ISNUMBER(FIND(" – ",$BP618)),LEFT($BP618,FIND(" – ",$BP618)-1),$BP618),ProdTbl,3,0),"کد ناشناخته"))</f>
        <v/>
      </c>
      <c r="BS618" s="22" t="n"/>
      <c r="BT618" s="21" t="n"/>
      <c r="BU618" s="20" t="n"/>
      <c r="BV618" s="18">
        <f>IF($BU618="","",IFERROR(VLOOKUP(IFERROR(VLOOKUP(IF(ISNUMBER(FIND(" – ",$BU618)),LEFT($BU618,FIND(" – ",$BU618)-1),$BU618),ProdTbl,5,0),""),BasketTbl,2,0),"کد ناشناخته"))</f>
        <v/>
      </c>
      <c r="BW618" s="18">
        <f>IF($BU618="","",IFERROR(VLOOKUP(IF(ISNUMBER(FIND(" – ",$BU618)),LEFT($BU618,FIND(" – ",$BU618)-1),$BU618),ProdTbl,3,0),"کد ناشناخته"))</f>
        <v/>
      </c>
      <c r="BX618" s="22" t="n"/>
      <c r="BY618" s="21" t="n"/>
      <c r="BZ618" s="20" t="n"/>
      <c r="CA618" s="18">
        <f>IF($BZ618="","",IFERROR(VLOOKUP(IFERROR(VLOOKUP(IF(ISNUMBER(FIND(" – ",$BZ618)),LEFT($BZ618,FIND(" – ",$BZ618)-1),$BZ618),ProdTbl,5,0),""),BasketTbl,2,0),"کد ناشناخته"))</f>
        <v/>
      </c>
      <c r="CB618" s="18">
        <f>IF($BZ618="","",IFERROR(VLOOKUP(IF(ISNUMBER(FIND(" – ",$BZ618)),LEFT($BZ618,FIND(" – ",$BZ618)-1),$BZ618),ProdTbl,3,0),"کد ناشناخته"))</f>
        <v/>
      </c>
      <c r="CC618" s="22" t="n"/>
      <c r="CD618" s="21" t="n"/>
      <c r="CE618" s="20" t="n"/>
      <c r="CF618" s="18">
        <f>IF($CE618="","",IFERROR(VLOOKUP(IFERROR(VLOOKUP(IF(ISNUMBER(FIND(" – ",$CE618)),LEFT($CE618,FIND(" – ",$CE618)-1),$CE618),ProdTbl,5,0),""),BasketTbl,2,0),"کد ناشناخته"))</f>
        <v/>
      </c>
      <c r="CG618" s="18">
        <f>IF($CE618="","",IFERROR(VLOOKUP(IF(ISNUMBER(FIND(" – ",$CE618)),LEFT($CE618,FIND(" – ",$CE618)-1),$CE618),ProdTbl,3,0),"کد ناشناخته"))</f>
        <v/>
      </c>
      <c r="CH618" s="22" t="n"/>
      <c r="CI618" s="21" t="n"/>
    </row>
    <row r="619">
      <c r="A619" s="18">
        <f>IF($B619="","",COUNTA($B$10:$B619))</f>
        <v/>
      </c>
      <c r="B619" s="19" t="n"/>
      <c r="C619" s="20" t="n"/>
      <c r="D619" s="19" t="n"/>
      <c r="E619" s="18">
        <f>IF($D619="","",IFERROR(VLOOKUP(IF(ISNUMBER(FIND(" – ",$D619)),LEFT($D619,FIND(" – ",$D619)-1),$D619),SellerTbl,2,0),"کد ناشناخته"))</f>
        <v/>
      </c>
      <c r="F619" s="21" t="n"/>
      <c r="G619" s="21" t="n"/>
      <c r="H619" s="22" t="n"/>
      <c r="I619" s="23">
        <f>IF(OR($F619="",$G619=""),"",$F619-$G619)</f>
        <v/>
      </c>
      <c r="J619" s="18">
        <f>IF($I619="","",IF(ABS($I619)&lt;=0.01*$F619,"√","×"))</f>
        <v/>
      </c>
      <c r="K619" s="23">
        <f>IF(COUNT($Q619,$V619,$AA619,$AF619,$AK619,$AP619,$AU619,$AZ619,$BE619,$BJ619,$BO619,$BT619,$BY619,$CD619,$CI619)=0,"",SUM($Q619,$V619,$AA619,$AF619,$AK619,$AP619,$AU619,$AZ619,$BE619,$BJ619,$BO619,$BT619,$BY619,$CD619,$CI619))</f>
        <v/>
      </c>
      <c r="L619" s="23">
        <f>IF(OR($F619="",$K619=""),"",$F619-$K619)</f>
        <v/>
      </c>
      <c r="M619" s="20" t="n"/>
      <c r="N619" s="18">
        <f>IF($M619="","",IFERROR(VLOOKUP(IFERROR(VLOOKUP(IF(ISNUMBER(FIND(" – ",$M619)),LEFT($M619,FIND(" – ",$M619)-1),$M619),ProdTbl,5,0),""),BasketTbl,2,0),"کد ناشناخته"))</f>
        <v/>
      </c>
      <c r="O619" s="18">
        <f>IF($M619="","",IFERROR(VLOOKUP(IF(ISNUMBER(FIND(" – ",$M619)),LEFT($M619,FIND(" – ",$M619)-1),$M619),ProdTbl,3,0),"کد ناشناخته"))</f>
        <v/>
      </c>
      <c r="P619" s="22" t="n"/>
      <c r="Q619" s="21" t="n"/>
      <c r="R619" s="20" t="n"/>
      <c r="S619" s="18">
        <f>IF($R619="","",IFERROR(VLOOKUP(IFERROR(VLOOKUP(IF(ISNUMBER(FIND(" – ",$R619)),LEFT($R619,FIND(" – ",$R619)-1),$R619),ProdTbl,5,0),""),BasketTbl,2,0),"کد ناشناخته"))</f>
        <v/>
      </c>
      <c r="T619" s="18">
        <f>IF($R619="","",IFERROR(VLOOKUP(IF(ISNUMBER(FIND(" – ",$R619)),LEFT($R619,FIND(" – ",$R619)-1),$R619),ProdTbl,3,0),"کد ناشناخته"))</f>
        <v/>
      </c>
      <c r="U619" s="22" t="n"/>
      <c r="V619" s="21" t="n"/>
      <c r="W619" s="20" t="n"/>
      <c r="X619" s="18">
        <f>IF($W619="","",IFERROR(VLOOKUP(IFERROR(VLOOKUP(IF(ISNUMBER(FIND(" – ",$W619)),LEFT($W619,FIND(" – ",$W619)-1),$W619),ProdTbl,5,0),""),BasketTbl,2,0),"کد ناشناخته"))</f>
        <v/>
      </c>
      <c r="Y619" s="18">
        <f>IF($W619="","",IFERROR(VLOOKUP(IF(ISNUMBER(FIND(" – ",$W619)),LEFT($W619,FIND(" – ",$W619)-1),$W619),ProdTbl,3,0),"کد ناشناخته"))</f>
        <v/>
      </c>
      <c r="Z619" s="22" t="n"/>
      <c r="AA619" s="21" t="n"/>
      <c r="AB619" s="20" t="n"/>
      <c r="AC619" s="18">
        <f>IF($AB619="","",IFERROR(VLOOKUP(IFERROR(VLOOKUP(IF(ISNUMBER(FIND(" – ",$AB619)),LEFT($AB619,FIND(" – ",$AB619)-1),$AB619),ProdTbl,5,0),""),BasketTbl,2,0),"کد ناشناخته"))</f>
        <v/>
      </c>
      <c r="AD619" s="18">
        <f>IF($AB619="","",IFERROR(VLOOKUP(IF(ISNUMBER(FIND(" – ",$AB619)),LEFT($AB619,FIND(" – ",$AB619)-1),$AB619),ProdTbl,3,0),"کد ناشناخته"))</f>
        <v/>
      </c>
      <c r="AE619" s="22" t="n"/>
      <c r="AF619" s="21" t="n"/>
      <c r="AG619" s="20" t="n"/>
      <c r="AH619" s="18">
        <f>IF($AG619="","",IFERROR(VLOOKUP(IFERROR(VLOOKUP(IF(ISNUMBER(FIND(" – ",$AG619)),LEFT($AG619,FIND(" – ",$AG619)-1),$AG619),ProdTbl,5,0),""),BasketTbl,2,0),"کد ناشناخته"))</f>
        <v/>
      </c>
      <c r="AI619" s="18">
        <f>IF($AG619="","",IFERROR(VLOOKUP(IF(ISNUMBER(FIND(" – ",$AG619)),LEFT($AG619,FIND(" – ",$AG619)-1),$AG619),ProdTbl,3,0),"کد ناشناخته"))</f>
        <v/>
      </c>
      <c r="AJ619" s="22" t="n"/>
      <c r="AK619" s="21" t="n"/>
      <c r="AL619" s="20" t="n"/>
      <c r="AM619" s="18">
        <f>IF($AL619="","",IFERROR(VLOOKUP(IFERROR(VLOOKUP(IF(ISNUMBER(FIND(" – ",$AL619)),LEFT($AL619,FIND(" – ",$AL619)-1),$AL619),ProdTbl,5,0),""),BasketTbl,2,0),"کد ناشناخته"))</f>
        <v/>
      </c>
      <c r="AN619" s="18">
        <f>IF($AL619="","",IFERROR(VLOOKUP(IF(ISNUMBER(FIND(" – ",$AL619)),LEFT($AL619,FIND(" – ",$AL619)-1),$AL619),ProdTbl,3,0),"کد ناشناخته"))</f>
        <v/>
      </c>
      <c r="AO619" s="22" t="n"/>
      <c r="AP619" s="21" t="n"/>
      <c r="AQ619" s="20" t="n"/>
      <c r="AR619" s="18">
        <f>IF($AQ619="","",IFERROR(VLOOKUP(IFERROR(VLOOKUP(IF(ISNUMBER(FIND(" – ",$AQ619)),LEFT($AQ619,FIND(" – ",$AQ619)-1),$AQ619),ProdTbl,5,0),""),BasketTbl,2,0),"کد ناشناخته"))</f>
        <v/>
      </c>
      <c r="AS619" s="18">
        <f>IF($AQ619="","",IFERROR(VLOOKUP(IF(ISNUMBER(FIND(" – ",$AQ619)),LEFT($AQ619,FIND(" – ",$AQ619)-1),$AQ619),ProdTbl,3,0),"کد ناشناخته"))</f>
        <v/>
      </c>
      <c r="AT619" s="22" t="n"/>
      <c r="AU619" s="21" t="n"/>
      <c r="AV619" s="20" t="n"/>
      <c r="AW619" s="18">
        <f>IF($AV619="","",IFERROR(VLOOKUP(IFERROR(VLOOKUP(IF(ISNUMBER(FIND(" – ",$AV619)),LEFT($AV619,FIND(" – ",$AV619)-1),$AV619),ProdTbl,5,0),""),BasketTbl,2,0),"کد ناشناخته"))</f>
        <v/>
      </c>
      <c r="AX619" s="18">
        <f>IF($AV619="","",IFERROR(VLOOKUP(IF(ISNUMBER(FIND(" – ",$AV619)),LEFT($AV619,FIND(" – ",$AV619)-1),$AV619),ProdTbl,3,0),"کد ناشناخته"))</f>
        <v/>
      </c>
      <c r="AY619" s="22" t="n"/>
      <c r="AZ619" s="21" t="n"/>
      <c r="BA619" s="20" t="n"/>
      <c r="BB619" s="18">
        <f>IF($BA619="","",IFERROR(VLOOKUP(IFERROR(VLOOKUP(IF(ISNUMBER(FIND(" – ",$BA619)),LEFT($BA619,FIND(" – ",$BA619)-1),$BA619),ProdTbl,5,0),""),BasketTbl,2,0),"کد ناشناخته"))</f>
        <v/>
      </c>
      <c r="BC619" s="18">
        <f>IF($BA619="","",IFERROR(VLOOKUP(IF(ISNUMBER(FIND(" – ",$BA619)),LEFT($BA619,FIND(" – ",$BA619)-1),$BA619),ProdTbl,3,0),"کد ناشناخته"))</f>
        <v/>
      </c>
      <c r="BD619" s="22" t="n"/>
      <c r="BE619" s="21" t="n"/>
      <c r="BF619" s="20" t="n"/>
      <c r="BG619" s="18">
        <f>IF($BF619="","",IFERROR(VLOOKUP(IFERROR(VLOOKUP(IF(ISNUMBER(FIND(" – ",$BF619)),LEFT($BF619,FIND(" – ",$BF619)-1),$BF619),ProdTbl,5,0),""),BasketTbl,2,0),"کد ناشناخته"))</f>
        <v/>
      </c>
      <c r="BH619" s="18">
        <f>IF($BF619="","",IFERROR(VLOOKUP(IF(ISNUMBER(FIND(" – ",$BF619)),LEFT($BF619,FIND(" – ",$BF619)-1),$BF619),ProdTbl,3,0),"کد ناشناخته"))</f>
        <v/>
      </c>
      <c r="BI619" s="22" t="n"/>
      <c r="BJ619" s="21" t="n"/>
      <c r="BK619" s="20" t="n"/>
      <c r="BL619" s="18">
        <f>IF($BK619="","",IFERROR(VLOOKUP(IFERROR(VLOOKUP(IF(ISNUMBER(FIND(" – ",$BK619)),LEFT($BK619,FIND(" – ",$BK619)-1),$BK619),ProdTbl,5,0),""),BasketTbl,2,0),"کد ناشناخته"))</f>
        <v/>
      </c>
      <c r="BM619" s="18">
        <f>IF($BK619="","",IFERROR(VLOOKUP(IF(ISNUMBER(FIND(" – ",$BK619)),LEFT($BK619,FIND(" – ",$BK619)-1),$BK619),ProdTbl,3,0),"کد ناشناخته"))</f>
        <v/>
      </c>
      <c r="BN619" s="22" t="n"/>
      <c r="BO619" s="21" t="n"/>
      <c r="BP619" s="20" t="n"/>
      <c r="BQ619" s="18">
        <f>IF($BP619="","",IFERROR(VLOOKUP(IFERROR(VLOOKUP(IF(ISNUMBER(FIND(" – ",$BP619)),LEFT($BP619,FIND(" – ",$BP619)-1),$BP619),ProdTbl,5,0),""),BasketTbl,2,0),"کد ناشناخته"))</f>
        <v/>
      </c>
      <c r="BR619" s="18">
        <f>IF($BP619="","",IFERROR(VLOOKUP(IF(ISNUMBER(FIND(" – ",$BP619)),LEFT($BP619,FIND(" – ",$BP619)-1),$BP619),ProdTbl,3,0),"کد ناشناخته"))</f>
        <v/>
      </c>
      <c r="BS619" s="22" t="n"/>
      <c r="BT619" s="21" t="n"/>
      <c r="BU619" s="20" t="n"/>
      <c r="BV619" s="18">
        <f>IF($BU619="","",IFERROR(VLOOKUP(IFERROR(VLOOKUP(IF(ISNUMBER(FIND(" – ",$BU619)),LEFT($BU619,FIND(" – ",$BU619)-1),$BU619),ProdTbl,5,0),""),BasketTbl,2,0),"کد ناشناخته"))</f>
        <v/>
      </c>
      <c r="BW619" s="18">
        <f>IF($BU619="","",IFERROR(VLOOKUP(IF(ISNUMBER(FIND(" – ",$BU619)),LEFT($BU619,FIND(" – ",$BU619)-1),$BU619),ProdTbl,3,0),"کد ناشناخته"))</f>
        <v/>
      </c>
      <c r="BX619" s="22" t="n"/>
      <c r="BY619" s="21" t="n"/>
      <c r="BZ619" s="20" t="n"/>
      <c r="CA619" s="18">
        <f>IF($BZ619="","",IFERROR(VLOOKUP(IFERROR(VLOOKUP(IF(ISNUMBER(FIND(" – ",$BZ619)),LEFT($BZ619,FIND(" – ",$BZ619)-1),$BZ619),ProdTbl,5,0),""),BasketTbl,2,0),"کد ناشناخته"))</f>
        <v/>
      </c>
      <c r="CB619" s="18">
        <f>IF($BZ619="","",IFERROR(VLOOKUP(IF(ISNUMBER(FIND(" – ",$BZ619)),LEFT($BZ619,FIND(" – ",$BZ619)-1),$BZ619),ProdTbl,3,0),"کد ناشناخته"))</f>
        <v/>
      </c>
      <c r="CC619" s="22" t="n"/>
      <c r="CD619" s="21" t="n"/>
      <c r="CE619" s="20" t="n"/>
      <c r="CF619" s="18">
        <f>IF($CE619="","",IFERROR(VLOOKUP(IFERROR(VLOOKUP(IF(ISNUMBER(FIND(" – ",$CE619)),LEFT($CE619,FIND(" – ",$CE619)-1),$CE619),ProdTbl,5,0),""),BasketTbl,2,0),"کد ناشناخته"))</f>
        <v/>
      </c>
      <c r="CG619" s="18">
        <f>IF($CE619="","",IFERROR(VLOOKUP(IF(ISNUMBER(FIND(" – ",$CE619)),LEFT($CE619,FIND(" – ",$CE619)-1),$CE619),ProdTbl,3,0),"کد ناشناخته"))</f>
        <v/>
      </c>
      <c r="CH619" s="22" t="n"/>
      <c r="CI619" s="21" t="n"/>
    </row>
    <row r="620">
      <c r="A620" s="18">
        <f>IF($B620="","",COUNTA($B$10:$B620))</f>
        <v/>
      </c>
      <c r="B620" s="19" t="n"/>
      <c r="C620" s="20" t="n"/>
      <c r="D620" s="19" t="n"/>
      <c r="E620" s="18">
        <f>IF($D620="","",IFERROR(VLOOKUP(IF(ISNUMBER(FIND(" – ",$D620)),LEFT($D620,FIND(" – ",$D620)-1),$D620),SellerTbl,2,0),"کد ناشناخته"))</f>
        <v/>
      </c>
      <c r="F620" s="21" t="n"/>
      <c r="G620" s="21" t="n"/>
      <c r="H620" s="22" t="n"/>
      <c r="I620" s="23">
        <f>IF(OR($F620="",$G620=""),"",$F620-$G620)</f>
        <v/>
      </c>
      <c r="J620" s="18">
        <f>IF($I620="","",IF(ABS($I620)&lt;=0.01*$F620,"√","×"))</f>
        <v/>
      </c>
      <c r="K620" s="23">
        <f>IF(COUNT($Q620,$V620,$AA620,$AF620,$AK620,$AP620,$AU620,$AZ620,$BE620,$BJ620,$BO620,$BT620,$BY620,$CD620,$CI620)=0,"",SUM($Q620,$V620,$AA620,$AF620,$AK620,$AP620,$AU620,$AZ620,$BE620,$BJ620,$BO620,$BT620,$BY620,$CD620,$CI620))</f>
        <v/>
      </c>
      <c r="L620" s="23">
        <f>IF(OR($F620="",$K620=""),"",$F620-$K620)</f>
        <v/>
      </c>
      <c r="M620" s="20" t="n"/>
      <c r="N620" s="18">
        <f>IF($M620="","",IFERROR(VLOOKUP(IFERROR(VLOOKUP(IF(ISNUMBER(FIND(" – ",$M620)),LEFT($M620,FIND(" – ",$M620)-1),$M620),ProdTbl,5,0),""),BasketTbl,2,0),"کد ناشناخته"))</f>
        <v/>
      </c>
      <c r="O620" s="18">
        <f>IF($M620="","",IFERROR(VLOOKUP(IF(ISNUMBER(FIND(" – ",$M620)),LEFT($M620,FIND(" – ",$M620)-1),$M620),ProdTbl,3,0),"کد ناشناخته"))</f>
        <v/>
      </c>
      <c r="P620" s="22" t="n"/>
      <c r="Q620" s="21" t="n"/>
      <c r="R620" s="20" t="n"/>
      <c r="S620" s="18">
        <f>IF($R620="","",IFERROR(VLOOKUP(IFERROR(VLOOKUP(IF(ISNUMBER(FIND(" – ",$R620)),LEFT($R620,FIND(" – ",$R620)-1),$R620),ProdTbl,5,0),""),BasketTbl,2,0),"کد ناشناخته"))</f>
        <v/>
      </c>
      <c r="T620" s="18">
        <f>IF($R620="","",IFERROR(VLOOKUP(IF(ISNUMBER(FIND(" – ",$R620)),LEFT($R620,FIND(" – ",$R620)-1),$R620),ProdTbl,3,0),"کد ناشناخته"))</f>
        <v/>
      </c>
      <c r="U620" s="22" t="n"/>
      <c r="V620" s="21" t="n"/>
      <c r="W620" s="20" t="n"/>
      <c r="X620" s="18">
        <f>IF($W620="","",IFERROR(VLOOKUP(IFERROR(VLOOKUP(IF(ISNUMBER(FIND(" – ",$W620)),LEFT($W620,FIND(" – ",$W620)-1),$W620),ProdTbl,5,0),""),BasketTbl,2,0),"کد ناشناخته"))</f>
        <v/>
      </c>
      <c r="Y620" s="18">
        <f>IF($W620="","",IFERROR(VLOOKUP(IF(ISNUMBER(FIND(" – ",$W620)),LEFT($W620,FIND(" – ",$W620)-1),$W620),ProdTbl,3,0),"کد ناشناخته"))</f>
        <v/>
      </c>
      <c r="Z620" s="22" t="n"/>
      <c r="AA620" s="21" t="n"/>
      <c r="AB620" s="20" t="n"/>
      <c r="AC620" s="18">
        <f>IF($AB620="","",IFERROR(VLOOKUP(IFERROR(VLOOKUP(IF(ISNUMBER(FIND(" – ",$AB620)),LEFT($AB620,FIND(" – ",$AB620)-1),$AB620),ProdTbl,5,0),""),BasketTbl,2,0),"کد ناشناخته"))</f>
        <v/>
      </c>
      <c r="AD620" s="18">
        <f>IF($AB620="","",IFERROR(VLOOKUP(IF(ISNUMBER(FIND(" – ",$AB620)),LEFT($AB620,FIND(" – ",$AB620)-1),$AB620),ProdTbl,3,0),"کد ناشناخته"))</f>
        <v/>
      </c>
      <c r="AE620" s="22" t="n"/>
      <c r="AF620" s="21" t="n"/>
      <c r="AG620" s="20" t="n"/>
      <c r="AH620" s="18">
        <f>IF($AG620="","",IFERROR(VLOOKUP(IFERROR(VLOOKUP(IF(ISNUMBER(FIND(" – ",$AG620)),LEFT($AG620,FIND(" – ",$AG620)-1),$AG620),ProdTbl,5,0),""),BasketTbl,2,0),"کد ناشناخته"))</f>
        <v/>
      </c>
      <c r="AI620" s="18">
        <f>IF($AG620="","",IFERROR(VLOOKUP(IF(ISNUMBER(FIND(" – ",$AG620)),LEFT($AG620,FIND(" – ",$AG620)-1),$AG620),ProdTbl,3,0),"کد ناشناخته"))</f>
        <v/>
      </c>
      <c r="AJ620" s="22" t="n"/>
      <c r="AK620" s="21" t="n"/>
      <c r="AL620" s="20" t="n"/>
      <c r="AM620" s="18">
        <f>IF($AL620="","",IFERROR(VLOOKUP(IFERROR(VLOOKUP(IF(ISNUMBER(FIND(" – ",$AL620)),LEFT($AL620,FIND(" – ",$AL620)-1),$AL620),ProdTbl,5,0),""),BasketTbl,2,0),"کد ناشناخته"))</f>
        <v/>
      </c>
      <c r="AN620" s="18">
        <f>IF($AL620="","",IFERROR(VLOOKUP(IF(ISNUMBER(FIND(" – ",$AL620)),LEFT($AL620,FIND(" – ",$AL620)-1),$AL620),ProdTbl,3,0),"کد ناشناخته"))</f>
        <v/>
      </c>
      <c r="AO620" s="22" t="n"/>
      <c r="AP620" s="21" t="n"/>
      <c r="AQ620" s="20" t="n"/>
      <c r="AR620" s="18">
        <f>IF($AQ620="","",IFERROR(VLOOKUP(IFERROR(VLOOKUP(IF(ISNUMBER(FIND(" – ",$AQ620)),LEFT($AQ620,FIND(" – ",$AQ620)-1),$AQ620),ProdTbl,5,0),""),BasketTbl,2,0),"کد ناشناخته"))</f>
        <v/>
      </c>
      <c r="AS620" s="18">
        <f>IF($AQ620="","",IFERROR(VLOOKUP(IF(ISNUMBER(FIND(" – ",$AQ620)),LEFT($AQ620,FIND(" – ",$AQ620)-1),$AQ620),ProdTbl,3,0),"کد ناشناخته"))</f>
        <v/>
      </c>
      <c r="AT620" s="22" t="n"/>
      <c r="AU620" s="21" t="n"/>
      <c r="AV620" s="20" t="n"/>
      <c r="AW620" s="18">
        <f>IF($AV620="","",IFERROR(VLOOKUP(IFERROR(VLOOKUP(IF(ISNUMBER(FIND(" – ",$AV620)),LEFT($AV620,FIND(" – ",$AV620)-1),$AV620),ProdTbl,5,0),""),BasketTbl,2,0),"کد ناشناخته"))</f>
        <v/>
      </c>
      <c r="AX620" s="18">
        <f>IF($AV620="","",IFERROR(VLOOKUP(IF(ISNUMBER(FIND(" – ",$AV620)),LEFT($AV620,FIND(" – ",$AV620)-1),$AV620),ProdTbl,3,0),"کد ناشناخته"))</f>
        <v/>
      </c>
      <c r="AY620" s="22" t="n"/>
      <c r="AZ620" s="21" t="n"/>
      <c r="BA620" s="20" t="n"/>
      <c r="BB620" s="18">
        <f>IF($BA620="","",IFERROR(VLOOKUP(IFERROR(VLOOKUP(IF(ISNUMBER(FIND(" – ",$BA620)),LEFT($BA620,FIND(" – ",$BA620)-1),$BA620),ProdTbl,5,0),""),BasketTbl,2,0),"کد ناشناخته"))</f>
        <v/>
      </c>
      <c r="BC620" s="18">
        <f>IF($BA620="","",IFERROR(VLOOKUP(IF(ISNUMBER(FIND(" – ",$BA620)),LEFT($BA620,FIND(" – ",$BA620)-1),$BA620),ProdTbl,3,0),"کد ناشناخته"))</f>
        <v/>
      </c>
      <c r="BD620" s="22" t="n"/>
      <c r="BE620" s="21" t="n"/>
      <c r="BF620" s="20" t="n"/>
      <c r="BG620" s="18">
        <f>IF($BF620="","",IFERROR(VLOOKUP(IFERROR(VLOOKUP(IF(ISNUMBER(FIND(" – ",$BF620)),LEFT($BF620,FIND(" – ",$BF620)-1),$BF620),ProdTbl,5,0),""),BasketTbl,2,0),"کد ناشناخته"))</f>
        <v/>
      </c>
      <c r="BH620" s="18">
        <f>IF($BF620="","",IFERROR(VLOOKUP(IF(ISNUMBER(FIND(" – ",$BF620)),LEFT($BF620,FIND(" – ",$BF620)-1),$BF620),ProdTbl,3,0),"کد ناشناخته"))</f>
        <v/>
      </c>
      <c r="BI620" s="22" t="n"/>
      <c r="BJ620" s="21" t="n"/>
      <c r="BK620" s="20" t="n"/>
      <c r="BL620" s="18">
        <f>IF($BK620="","",IFERROR(VLOOKUP(IFERROR(VLOOKUP(IF(ISNUMBER(FIND(" – ",$BK620)),LEFT($BK620,FIND(" – ",$BK620)-1),$BK620),ProdTbl,5,0),""),BasketTbl,2,0),"کد ناشناخته"))</f>
        <v/>
      </c>
      <c r="BM620" s="18">
        <f>IF($BK620="","",IFERROR(VLOOKUP(IF(ISNUMBER(FIND(" – ",$BK620)),LEFT($BK620,FIND(" – ",$BK620)-1),$BK620),ProdTbl,3,0),"کد ناشناخته"))</f>
        <v/>
      </c>
      <c r="BN620" s="22" t="n"/>
      <c r="BO620" s="21" t="n"/>
      <c r="BP620" s="20" t="n"/>
      <c r="BQ620" s="18">
        <f>IF($BP620="","",IFERROR(VLOOKUP(IFERROR(VLOOKUP(IF(ISNUMBER(FIND(" – ",$BP620)),LEFT($BP620,FIND(" – ",$BP620)-1),$BP620),ProdTbl,5,0),""),BasketTbl,2,0),"کد ناشناخته"))</f>
        <v/>
      </c>
      <c r="BR620" s="18">
        <f>IF($BP620="","",IFERROR(VLOOKUP(IF(ISNUMBER(FIND(" – ",$BP620)),LEFT($BP620,FIND(" – ",$BP620)-1),$BP620),ProdTbl,3,0),"کد ناشناخته"))</f>
        <v/>
      </c>
      <c r="BS620" s="22" t="n"/>
      <c r="BT620" s="21" t="n"/>
      <c r="BU620" s="20" t="n"/>
      <c r="BV620" s="18">
        <f>IF($BU620="","",IFERROR(VLOOKUP(IFERROR(VLOOKUP(IF(ISNUMBER(FIND(" – ",$BU620)),LEFT($BU620,FIND(" – ",$BU620)-1),$BU620),ProdTbl,5,0),""),BasketTbl,2,0),"کد ناشناخته"))</f>
        <v/>
      </c>
      <c r="BW620" s="18">
        <f>IF($BU620="","",IFERROR(VLOOKUP(IF(ISNUMBER(FIND(" – ",$BU620)),LEFT($BU620,FIND(" – ",$BU620)-1),$BU620),ProdTbl,3,0),"کد ناشناخته"))</f>
        <v/>
      </c>
      <c r="BX620" s="22" t="n"/>
      <c r="BY620" s="21" t="n"/>
      <c r="BZ620" s="20" t="n"/>
      <c r="CA620" s="18">
        <f>IF($BZ620="","",IFERROR(VLOOKUP(IFERROR(VLOOKUP(IF(ISNUMBER(FIND(" – ",$BZ620)),LEFT($BZ620,FIND(" – ",$BZ620)-1),$BZ620),ProdTbl,5,0),""),BasketTbl,2,0),"کد ناشناخته"))</f>
        <v/>
      </c>
      <c r="CB620" s="18">
        <f>IF($BZ620="","",IFERROR(VLOOKUP(IF(ISNUMBER(FIND(" – ",$BZ620)),LEFT($BZ620,FIND(" – ",$BZ620)-1),$BZ620),ProdTbl,3,0),"کد ناشناخته"))</f>
        <v/>
      </c>
      <c r="CC620" s="22" t="n"/>
      <c r="CD620" s="21" t="n"/>
      <c r="CE620" s="20" t="n"/>
      <c r="CF620" s="18">
        <f>IF($CE620="","",IFERROR(VLOOKUP(IFERROR(VLOOKUP(IF(ISNUMBER(FIND(" – ",$CE620)),LEFT($CE620,FIND(" – ",$CE620)-1),$CE620),ProdTbl,5,0),""),BasketTbl,2,0),"کد ناشناخته"))</f>
        <v/>
      </c>
      <c r="CG620" s="18">
        <f>IF($CE620="","",IFERROR(VLOOKUP(IF(ISNUMBER(FIND(" – ",$CE620)),LEFT($CE620,FIND(" – ",$CE620)-1),$CE620),ProdTbl,3,0),"کد ناشناخته"))</f>
        <v/>
      </c>
      <c r="CH620" s="22" t="n"/>
      <c r="CI620" s="21" t="n"/>
    </row>
    <row r="621">
      <c r="A621" s="18">
        <f>IF($B621="","",COUNTA($B$10:$B621))</f>
        <v/>
      </c>
      <c r="B621" s="19" t="n"/>
      <c r="C621" s="20" t="n"/>
      <c r="D621" s="19" t="n"/>
      <c r="E621" s="18">
        <f>IF($D621="","",IFERROR(VLOOKUP(IF(ISNUMBER(FIND(" – ",$D621)),LEFT($D621,FIND(" – ",$D621)-1),$D621),SellerTbl,2,0),"کد ناشناخته"))</f>
        <v/>
      </c>
      <c r="F621" s="21" t="n"/>
      <c r="G621" s="21" t="n"/>
      <c r="H621" s="22" t="n"/>
      <c r="I621" s="23">
        <f>IF(OR($F621="",$G621=""),"",$F621-$G621)</f>
        <v/>
      </c>
      <c r="J621" s="18">
        <f>IF($I621="","",IF(ABS($I621)&lt;=0.01*$F621,"√","×"))</f>
        <v/>
      </c>
      <c r="K621" s="23">
        <f>IF(COUNT($Q621,$V621,$AA621,$AF621,$AK621,$AP621,$AU621,$AZ621,$BE621,$BJ621,$BO621,$BT621,$BY621,$CD621,$CI621)=0,"",SUM($Q621,$V621,$AA621,$AF621,$AK621,$AP621,$AU621,$AZ621,$BE621,$BJ621,$BO621,$BT621,$BY621,$CD621,$CI621))</f>
        <v/>
      </c>
      <c r="L621" s="23">
        <f>IF(OR($F621="",$K621=""),"",$F621-$K621)</f>
        <v/>
      </c>
      <c r="M621" s="20" t="n"/>
      <c r="N621" s="18">
        <f>IF($M621="","",IFERROR(VLOOKUP(IFERROR(VLOOKUP(IF(ISNUMBER(FIND(" – ",$M621)),LEFT($M621,FIND(" – ",$M621)-1),$M621),ProdTbl,5,0),""),BasketTbl,2,0),"کد ناشناخته"))</f>
        <v/>
      </c>
      <c r="O621" s="18">
        <f>IF($M621="","",IFERROR(VLOOKUP(IF(ISNUMBER(FIND(" – ",$M621)),LEFT($M621,FIND(" – ",$M621)-1),$M621),ProdTbl,3,0),"کد ناشناخته"))</f>
        <v/>
      </c>
      <c r="P621" s="22" t="n"/>
      <c r="Q621" s="21" t="n"/>
      <c r="R621" s="20" t="n"/>
      <c r="S621" s="18">
        <f>IF($R621="","",IFERROR(VLOOKUP(IFERROR(VLOOKUP(IF(ISNUMBER(FIND(" – ",$R621)),LEFT($R621,FIND(" – ",$R621)-1),$R621),ProdTbl,5,0),""),BasketTbl,2,0),"کد ناشناخته"))</f>
        <v/>
      </c>
      <c r="T621" s="18">
        <f>IF($R621="","",IFERROR(VLOOKUP(IF(ISNUMBER(FIND(" – ",$R621)),LEFT($R621,FIND(" – ",$R621)-1),$R621),ProdTbl,3,0),"کد ناشناخته"))</f>
        <v/>
      </c>
      <c r="U621" s="22" t="n"/>
      <c r="V621" s="21" t="n"/>
      <c r="W621" s="20" t="n"/>
      <c r="X621" s="18">
        <f>IF($W621="","",IFERROR(VLOOKUP(IFERROR(VLOOKUP(IF(ISNUMBER(FIND(" – ",$W621)),LEFT($W621,FIND(" – ",$W621)-1),$W621),ProdTbl,5,0),""),BasketTbl,2,0),"کد ناشناخته"))</f>
        <v/>
      </c>
      <c r="Y621" s="18">
        <f>IF($W621="","",IFERROR(VLOOKUP(IF(ISNUMBER(FIND(" – ",$W621)),LEFT($W621,FIND(" – ",$W621)-1),$W621),ProdTbl,3,0),"کد ناشناخته"))</f>
        <v/>
      </c>
      <c r="Z621" s="22" t="n"/>
      <c r="AA621" s="21" t="n"/>
      <c r="AB621" s="20" t="n"/>
      <c r="AC621" s="18">
        <f>IF($AB621="","",IFERROR(VLOOKUP(IFERROR(VLOOKUP(IF(ISNUMBER(FIND(" – ",$AB621)),LEFT($AB621,FIND(" – ",$AB621)-1),$AB621),ProdTbl,5,0),""),BasketTbl,2,0),"کد ناشناخته"))</f>
        <v/>
      </c>
      <c r="AD621" s="18">
        <f>IF($AB621="","",IFERROR(VLOOKUP(IF(ISNUMBER(FIND(" – ",$AB621)),LEFT($AB621,FIND(" – ",$AB621)-1),$AB621),ProdTbl,3,0),"کد ناشناخته"))</f>
        <v/>
      </c>
      <c r="AE621" s="22" t="n"/>
      <c r="AF621" s="21" t="n"/>
      <c r="AG621" s="20" t="n"/>
      <c r="AH621" s="18">
        <f>IF($AG621="","",IFERROR(VLOOKUP(IFERROR(VLOOKUP(IF(ISNUMBER(FIND(" – ",$AG621)),LEFT($AG621,FIND(" – ",$AG621)-1),$AG621),ProdTbl,5,0),""),BasketTbl,2,0),"کد ناشناخته"))</f>
        <v/>
      </c>
      <c r="AI621" s="18">
        <f>IF($AG621="","",IFERROR(VLOOKUP(IF(ISNUMBER(FIND(" – ",$AG621)),LEFT($AG621,FIND(" – ",$AG621)-1),$AG621),ProdTbl,3,0),"کد ناشناخته"))</f>
        <v/>
      </c>
      <c r="AJ621" s="22" t="n"/>
      <c r="AK621" s="21" t="n"/>
      <c r="AL621" s="20" t="n"/>
      <c r="AM621" s="18">
        <f>IF($AL621="","",IFERROR(VLOOKUP(IFERROR(VLOOKUP(IF(ISNUMBER(FIND(" – ",$AL621)),LEFT($AL621,FIND(" – ",$AL621)-1),$AL621),ProdTbl,5,0),""),BasketTbl,2,0),"کد ناشناخته"))</f>
        <v/>
      </c>
      <c r="AN621" s="18">
        <f>IF($AL621="","",IFERROR(VLOOKUP(IF(ISNUMBER(FIND(" – ",$AL621)),LEFT($AL621,FIND(" – ",$AL621)-1),$AL621),ProdTbl,3,0),"کد ناشناخته"))</f>
        <v/>
      </c>
      <c r="AO621" s="22" t="n"/>
      <c r="AP621" s="21" t="n"/>
      <c r="AQ621" s="20" t="n"/>
      <c r="AR621" s="18">
        <f>IF($AQ621="","",IFERROR(VLOOKUP(IFERROR(VLOOKUP(IF(ISNUMBER(FIND(" – ",$AQ621)),LEFT($AQ621,FIND(" – ",$AQ621)-1),$AQ621),ProdTbl,5,0),""),BasketTbl,2,0),"کد ناشناخته"))</f>
        <v/>
      </c>
      <c r="AS621" s="18">
        <f>IF($AQ621="","",IFERROR(VLOOKUP(IF(ISNUMBER(FIND(" – ",$AQ621)),LEFT($AQ621,FIND(" – ",$AQ621)-1),$AQ621),ProdTbl,3,0),"کد ناشناخته"))</f>
        <v/>
      </c>
      <c r="AT621" s="22" t="n"/>
      <c r="AU621" s="21" t="n"/>
      <c r="AV621" s="20" t="n"/>
      <c r="AW621" s="18">
        <f>IF($AV621="","",IFERROR(VLOOKUP(IFERROR(VLOOKUP(IF(ISNUMBER(FIND(" – ",$AV621)),LEFT($AV621,FIND(" – ",$AV621)-1),$AV621),ProdTbl,5,0),""),BasketTbl,2,0),"کد ناشناخته"))</f>
        <v/>
      </c>
      <c r="AX621" s="18">
        <f>IF($AV621="","",IFERROR(VLOOKUP(IF(ISNUMBER(FIND(" – ",$AV621)),LEFT($AV621,FIND(" – ",$AV621)-1),$AV621),ProdTbl,3,0),"کد ناشناخته"))</f>
        <v/>
      </c>
      <c r="AY621" s="22" t="n"/>
      <c r="AZ621" s="21" t="n"/>
      <c r="BA621" s="20" t="n"/>
      <c r="BB621" s="18">
        <f>IF($BA621="","",IFERROR(VLOOKUP(IFERROR(VLOOKUP(IF(ISNUMBER(FIND(" – ",$BA621)),LEFT($BA621,FIND(" – ",$BA621)-1),$BA621),ProdTbl,5,0),""),BasketTbl,2,0),"کد ناشناخته"))</f>
        <v/>
      </c>
      <c r="BC621" s="18">
        <f>IF($BA621="","",IFERROR(VLOOKUP(IF(ISNUMBER(FIND(" – ",$BA621)),LEFT($BA621,FIND(" – ",$BA621)-1),$BA621),ProdTbl,3,0),"کد ناشناخته"))</f>
        <v/>
      </c>
      <c r="BD621" s="22" t="n"/>
      <c r="BE621" s="21" t="n"/>
      <c r="BF621" s="20" t="n"/>
      <c r="BG621" s="18">
        <f>IF($BF621="","",IFERROR(VLOOKUP(IFERROR(VLOOKUP(IF(ISNUMBER(FIND(" – ",$BF621)),LEFT($BF621,FIND(" – ",$BF621)-1),$BF621),ProdTbl,5,0),""),BasketTbl,2,0),"کد ناشناخته"))</f>
        <v/>
      </c>
      <c r="BH621" s="18">
        <f>IF($BF621="","",IFERROR(VLOOKUP(IF(ISNUMBER(FIND(" – ",$BF621)),LEFT($BF621,FIND(" – ",$BF621)-1),$BF621),ProdTbl,3,0),"کد ناشناخته"))</f>
        <v/>
      </c>
      <c r="BI621" s="22" t="n"/>
      <c r="BJ621" s="21" t="n"/>
      <c r="BK621" s="20" t="n"/>
      <c r="BL621" s="18">
        <f>IF($BK621="","",IFERROR(VLOOKUP(IFERROR(VLOOKUP(IF(ISNUMBER(FIND(" – ",$BK621)),LEFT($BK621,FIND(" – ",$BK621)-1),$BK621),ProdTbl,5,0),""),BasketTbl,2,0),"کد ناشناخته"))</f>
        <v/>
      </c>
      <c r="BM621" s="18">
        <f>IF($BK621="","",IFERROR(VLOOKUP(IF(ISNUMBER(FIND(" – ",$BK621)),LEFT($BK621,FIND(" – ",$BK621)-1),$BK621),ProdTbl,3,0),"کد ناشناخته"))</f>
        <v/>
      </c>
      <c r="BN621" s="22" t="n"/>
      <c r="BO621" s="21" t="n"/>
      <c r="BP621" s="20" t="n"/>
      <c r="BQ621" s="18">
        <f>IF($BP621="","",IFERROR(VLOOKUP(IFERROR(VLOOKUP(IF(ISNUMBER(FIND(" – ",$BP621)),LEFT($BP621,FIND(" – ",$BP621)-1),$BP621),ProdTbl,5,0),""),BasketTbl,2,0),"کد ناشناخته"))</f>
        <v/>
      </c>
      <c r="BR621" s="18">
        <f>IF($BP621="","",IFERROR(VLOOKUP(IF(ISNUMBER(FIND(" – ",$BP621)),LEFT($BP621,FIND(" – ",$BP621)-1),$BP621),ProdTbl,3,0),"کد ناشناخته"))</f>
        <v/>
      </c>
      <c r="BS621" s="22" t="n"/>
      <c r="BT621" s="21" t="n"/>
      <c r="BU621" s="20" t="n"/>
      <c r="BV621" s="18">
        <f>IF($BU621="","",IFERROR(VLOOKUP(IFERROR(VLOOKUP(IF(ISNUMBER(FIND(" – ",$BU621)),LEFT($BU621,FIND(" – ",$BU621)-1),$BU621),ProdTbl,5,0),""),BasketTbl,2,0),"کد ناشناخته"))</f>
        <v/>
      </c>
      <c r="BW621" s="18">
        <f>IF($BU621="","",IFERROR(VLOOKUP(IF(ISNUMBER(FIND(" – ",$BU621)),LEFT($BU621,FIND(" – ",$BU621)-1),$BU621),ProdTbl,3,0),"کد ناشناخته"))</f>
        <v/>
      </c>
      <c r="BX621" s="22" t="n"/>
      <c r="BY621" s="21" t="n"/>
      <c r="BZ621" s="20" t="n"/>
      <c r="CA621" s="18">
        <f>IF($BZ621="","",IFERROR(VLOOKUP(IFERROR(VLOOKUP(IF(ISNUMBER(FIND(" – ",$BZ621)),LEFT($BZ621,FIND(" – ",$BZ621)-1),$BZ621),ProdTbl,5,0),""),BasketTbl,2,0),"کد ناشناخته"))</f>
        <v/>
      </c>
      <c r="CB621" s="18">
        <f>IF($BZ621="","",IFERROR(VLOOKUP(IF(ISNUMBER(FIND(" – ",$BZ621)),LEFT($BZ621,FIND(" – ",$BZ621)-1),$BZ621),ProdTbl,3,0),"کد ناشناخته"))</f>
        <v/>
      </c>
      <c r="CC621" s="22" t="n"/>
      <c r="CD621" s="21" t="n"/>
      <c r="CE621" s="20" t="n"/>
      <c r="CF621" s="18">
        <f>IF($CE621="","",IFERROR(VLOOKUP(IFERROR(VLOOKUP(IF(ISNUMBER(FIND(" – ",$CE621)),LEFT($CE621,FIND(" – ",$CE621)-1),$CE621),ProdTbl,5,0),""),BasketTbl,2,0),"کد ناشناخته"))</f>
        <v/>
      </c>
      <c r="CG621" s="18">
        <f>IF($CE621="","",IFERROR(VLOOKUP(IF(ISNUMBER(FIND(" – ",$CE621)),LEFT($CE621,FIND(" – ",$CE621)-1),$CE621),ProdTbl,3,0),"کد ناشناخته"))</f>
        <v/>
      </c>
      <c r="CH621" s="22" t="n"/>
      <c r="CI621" s="21" t="n"/>
    </row>
    <row r="622">
      <c r="A622" s="18">
        <f>IF($B622="","",COUNTA($B$10:$B622))</f>
        <v/>
      </c>
      <c r="B622" s="19" t="n"/>
      <c r="C622" s="20" t="n"/>
      <c r="D622" s="19" t="n"/>
      <c r="E622" s="18">
        <f>IF($D622="","",IFERROR(VLOOKUP(IF(ISNUMBER(FIND(" – ",$D622)),LEFT($D622,FIND(" – ",$D622)-1),$D622),SellerTbl,2,0),"کد ناشناخته"))</f>
        <v/>
      </c>
      <c r="F622" s="21" t="n"/>
      <c r="G622" s="21" t="n"/>
      <c r="H622" s="22" t="n"/>
      <c r="I622" s="23">
        <f>IF(OR($F622="",$G622=""),"",$F622-$G622)</f>
        <v/>
      </c>
      <c r="J622" s="18">
        <f>IF($I622="","",IF(ABS($I622)&lt;=0.01*$F622,"√","×"))</f>
        <v/>
      </c>
      <c r="K622" s="23">
        <f>IF(COUNT($Q622,$V622,$AA622,$AF622,$AK622,$AP622,$AU622,$AZ622,$BE622,$BJ622,$BO622,$BT622,$BY622,$CD622,$CI622)=0,"",SUM($Q622,$V622,$AA622,$AF622,$AK622,$AP622,$AU622,$AZ622,$BE622,$BJ622,$BO622,$BT622,$BY622,$CD622,$CI622))</f>
        <v/>
      </c>
      <c r="L622" s="23">
        <f>IF(OR($F622="",$K622=""),"",$F622-$K622)</f>
        <v/>
      </c>
      <c r="M622" s="20" t="n"/>
      <c r="N622" s="18">
        <f>IF($M622="","",IFERROR(VLOOKUP(IFERROR(VLOOKUP(IF(ISNUMBER(FIND(" – ",$M622)),LEFT($M622,FIND(" – ",$M622)-1),$M622),ProdTbl,5,0),""),BasketTbl,2,0),"کد ناشناخته"))</f>
        <v/>
      </c>
      <c r="O622" s="18">
        <f>IF($M622="","",IFERROR(VLOOKUP(IF(ISNUMBER(FIND(" – ",$M622)),LEFT($M622,FIND(" – ",$M622)-1),$M622),ProdTbl,3,0),"کد ناشناخته"))</f>
        <v/>
      </c>
      <c r="P622" s="22" t="n"/>
      <c r="Q622" s="21" t="n"/>
      <c r="R622" s="20" t="n"/>
      <c r="S622" s="18">
        <f>IF($R622="","",IFERROR(VLOOKUP(IFERROR(VLOOKUP(IF(ISNUMBER(FIND(" – ",$R622)),LEFT($R622,FIND(" – ",$R622)-1),$R622),ProdTbl,5,0),""),BasketTbl,2,0),"کد ناشناخته"))</f>
        <v/>
      </c>
      <c r="T622" s="18">
        <f>IF($R622="","",IFERROR(VLOOKUP(IF(ISNUMBER(FIND(" – ",$R622)),LEFT($R622,FIND(" – ",$R622)-1),$R622),ProdTbl,3,0),"کد ناشناخته"))</f>
        <v/>
      </c>
      <c r="U622" s="22" t="n"/>
      <c r="V622" s="21" t="n"/>
      <c r="W622" s="20" t="n"/>
      <c r="X622" s="18">
        <f>IF($W622="","",IFERROR(VLOOKUP(IFERROR(VLOOKUP(IF(ISNUMBER(FIND(" – ",$W622)),LEFT($W622,FIND(" – ",$W622)-1),$W622),ProdTbl,5,0),""),BasketTbl,2,0),"کد ناشناخته"))</f>
        <v/>
      </c>
      <c r="Y622" s="18">
        <f>IF($W622="","",IFERROR(VLOOKUP(IF(ISNUMBER(FIND(" – ",$W622)),LEFT($W622,FIND(" – ",$W622)-1),$W622),ProdTbl,3,0),"کد ناشناخته"))</f>
        <v/>
      </c>
      <c r="Z622" s="22" t="n"/>
      <c r="AA622" s="21" t="n"/>
      <c r="AB622" s="20" t="n"/>
      <c r="AC622" s="18">
        <f>IF($AB622="","",IFERROR(VLOOKUP(IFERROR(VLOOKUP(IF(ISNUMBER(FIND(" – ",$AB622)),LEFT($AB622,FIND(" – ",$AB622)-1),$AB622),ProdTbl,5,0),""),BasketTbl,2,0),"کد ناشناخته"))</f>
        <v/>
      </c>
      <c r="AD622" s="18">
        <f>IF($AB622="","",IFERROR(VLOOKUP(IF(ISNUMBER(FIND(" – ",$AB622)),LEFT($AB622,FIND(" – ",$AB622)-1),$AB622),ProdTbl,3,0),"کد ناشناخته"))</f>
        <v/>
      </c>
      <c r="AE622" s="22" t="n"/>
      <c r="AF622" s="21" t="n"/>
      <c r="AG622" s="20" t="n"/>
      <c r="AH622" s="18">
        <f>IF($AG622="","",IFERROR(VLOOKUP(IFERROR(VLOOKUP(IF(ISNUMBER(FIND(" – ",$AG622)),LEFT($AG622,FIND(" – ",$AG622)-1),$AG622),ProdTbl,5,0),""),BasketTbl,2,0),"کد ناشناخته"))</f>
        <v/>
      </c>
      <c r="AI622" s="18">
        <f>IF($AG622="","",IFERROR(VLOOKUP(IF(ISNUMBER(FIND(" – ",$AG622)),LEFT($AG622,FIND(" – ",$AG622)-1),$AG622),ProdTbl,3,0),"کد ناشناخته"))</f>
        <v/>
      </c>
      <c r="AJ622" s="22" t="n"/>
      <c r="AK622" s="21" t="n"/>
      <c r="AL622" s="20" t="n"/>
      <c r="AM622" s="18">
        <f>IF($AL622="","",IFERROR(VLOOKUP(IFERROR(VLOOKUP(IF(ISNUMBER(FIND(" – ",$AL622)),LEFT($AL622,FIND(" – ",$AL622)-1),$AL622),ProdTbl,5,0),""),BasketTbl,2,0),"کد ناشناخته"))</f>
        <v/>
      </c>
      <c r="AN622" s="18">
        <f>IF($AL622="","",IFERROR(VLOOKUP(IF(ISNUMBER(FIND(" – ",$AL622)),LEFT($AL622,FIND(" – ",$AL622)-1),$AL622),ProdTbl,3,0),"کد ناشناخته"))</f>
        <v/>
      </c>
      <c r="AO622" s="22" t="n"/>
      <c r="AP622" s="21" t="n"/>
      <c r="AQ622" s="20" t="n"/>
      <c r="AR622" s="18">
        <f>IF($AQ622="","",IFERROR(VLOOKUP(IFERROR(VLOOKUP(IF(ISNUMBER(FIND(" – ",$AQ622)),LEFT($AQ622,FIND(" – ",$AQ622)-1),$AQ622),ProdTbl,5,0),""),BasketTbl,2,0),"کد ناشناخته"))</f>
        <v/>
      </c>
      <c r="AS622" s="18">
        <f>IF($AQ622="","",IFERROR(VLOOKUP(IF(ISNUMBER(FIND(" – ",$AQ622)),LEFT($AQ622,FIND(" – ",$AQ622)-1),$AQ622),ProdTbl,3,0),"کد ناشناخته"))</f>
        <v/>
      </c>
      <c r="AT622" s="22" t="n"/>
      <c r="AU622" s="21" t="n"/>
      <c r="AV622" s="20" t="n"/>
      <c r="AW622" s="18">
        <f>IF($AV622="","",IFERROR(VLOOKUP(IFERROR(VLOOKUP(IF(ISNUMBER(FIND(" – ",$AV622)),LEFT($AV622,FIND(" – ",$AV622)-1),$AV622),ProdTbl,5,0),""),BasketTbl,2,0),"کد ناشناخته"))</f>
        <v/>
      </c>
      <c r="AX622" s="18">
        <f>IF($AV622="","",IFERROR(VLOOKUP(IF(ISNUMBER(FIND(" – ",$AV622)),LEFT($AV622,FIND(" – ",$AV622)-1),$AV622),ProdTbl,3,0),"کد ناشناخته"))</f>
        <v/>
      </c>
      <c r="AY622" s="22" t="n"/>
      <c r="AZ622" s="21" t="n"/>
      <c r="BA622" s="20" t="n"/>
      <c r="BB622" s="18">
        <f>IF($BA622="","",IFERROR(VLOOKUP(IFERROR(VLOOKUP(IF(ISNUMBER(FIND(" – ",$BA622)),LEFT($BA622,FIND(" – ",$BA622)-1),$BA622),ProdTbl,5,0),""),BasketTbl,2,0),"کد ناشناخته"))</f>
        <v/>
      </c>
      <c r="BC622" s="18">
        <f>IF($BA622="","",IFERROR(VLOOKUP(IF(ISNUMBER(FIND(" – ",$BA622)),LEFT($BA622,FIND(" – ",$BA622)-1),$BA622),ProdTbl,3,0),"کد ناشناخته"))</f>
        <v/>
      </c>
      <c r="BD622" s="22" t="n"/>
      <c r="BE622" s="21" t="n"/>
      <c r="BF622" s="20" t="n"/>
      <c r="BG622" s="18">
        <f>IF($BF622="","",IFERROR(VLOOKUP(IFERROR(VLOOKUP(IF(ISNUMBER(FIND(" – ",$BF622)),LEFT($BF622,FIND(" – ",$BF622)-1),$BF622),ProdTbl,5,0),""),BasketTbl,2,0),"کد ناشناخته"))</f>
        <v/>
      </c>
      <c r="BH622" s="18">
        <f>IF($BF622="","",IFERROR(VLOOKUP(IF(ISNUMBER(FIND(" – ",$BF622)),LEFT($BF622,FIND(" – ",$BF622)-1),$BF622),ProdTbl,3,0),"کد ناشناخته"))</f>
        <v/>
      </c>
      <c r="BI622" s="22" t="n"/>
      <c r="BJ622" s="21" t="n"/>
      <c r="BK622" s="20" t="n"/>
      <c r="BL622" s="18">
        <f>IF($BK622="","",IFERROR(VLOOKUP(IFERROR(VLOOKUP(IF(ISNUMBER(FIND(" – ",$BK622)),LEFT($BK622,FIND(" – ",$BK622)-1),$BK622),ProdTbl,5,0),""),BasketTbl,2,0),"کد ناشناخته"))</f>
        <v/>
      </c>
      <c r="BM622" s="18">
        <f>IF($BK622="","",IFERROR(VLOOKUP(IF(ISNUMBER(FIND(" – ",$BK622)),LEFT($BK622,FIND(" – ",$BK622)-1),$BK622),ProdTbl,3,0),"کد ناشناخته"))</f>
        <v/>
      </c>
      <c r="BN622" s="22" t="n"/>
      <c r="BO622" s="21" t="n"/>
      <c r="BP622" s="20" t="n"/>
      <c r="BQ622" s="18">
        <f>IF($BP622="","",IFERROR(VLOOKUP(IFERROR(VLOOKUP(IF(ISNUMBER(FIND(" – ",$BP622)),LEFT($BP622,FIND(" – ",$BP622)-1),$BP622),ProdTbl,5,0),""),BasketTbl,2,0),"کد ناشناخته"))</f>
        <v/>
      </c>
      <c r="BR622" s="18">
        <f>IF($BP622="","",IFERROR(VLOOKUP(IF(ISNUMBER(FIND(" – ",$BP622)),LEFT($BP622,FIND(" – ",$BP622)-1),$BP622),ProdTbl,3,0),"کد ناشناخته"))</f>
        <v/>
      </c>
      <c r="BS622" s="22" t="n"/>
      <c r="BT622" s="21" t="n"/>
      <c r="BU622" s="20" t="n"/>
      <c r="BV622" s="18">
        <f>IF($BU622="","",IFERROR(VLOOKUP(IFERROR(VLOOKUP(IF(ISNUMBER(FIND(" – ",$BU622)),LEFT($BU622,FIND(" – ",$BU622)-1),$BU622),ProdTbl,5,0),""),BasketTbl,2,0),"کد ناشناخته"))</f>
        <v/>
      </c>
      <c r="BW622" s="18">
        <f>IF($BU622="","",IFERROR(VLOOKUP(IF(ISNUMBER(FIND(" – ",$BU622)),LEFT($BU622,FIND(" – ",$BU622)-1),$BU622),ProdTbl,3,0),"کد ناشناخته"))</f>
        <v/>
      </c>
      <c r="BX622" s="22" t="n"/>
      <c r="BY622" s="21" t="n"/>
      <c r="BZ622" s="20" t="n"/>
      <c r="CA622" s="18">
        <f>IF($BZ622="","",IFERROR(VLOOKUP(IFERROR(VLOOKUP(IF(ISNUMBER(FIND(" – ",$BZ622)),LEFT($BZ622,FIND(" – ",$BZ622)-1),$BZ622),ProdTbl,5,0),""),BasketTbl,2,0),"کد ناشناخته"))</f>
        <v/>
      </c>
      <c r="CB622" s="18">
        <f>IF($BZ622="","",IFERROR(VLOOKUP(IF(ISNUMBER(FIND(" – ",$BZ622)),LEFT($BZ622,FIND(" – ",$BZ622)-1),$BZ622),ProdTbl,3,0),"کد ناشناخته"))</f>
        <v/>
      </c>
      <c r="CC622" s="22" t="n"/>
      <c r="CD622" s="21" t="n"/>
      <c r="CE622" s="20" t="n"/>
      <c r="CF622" s="18">
        <f>IF($CE622="","",IFERROR(VLOOKUP(IFERROR(VLOOKUP(IF(ISNUMBER(FIND(" – ",$CE622)),LEFT($CE622,FIND(" – ",$CE622)-1),$CE622),ProdTbl,5,0),""),BasketTbl,2,0),"کد ناشناخته"))</f>
        <v/>
      </c>
      <c r="CG622" s="18">
        <f>IF($CE622="","",IFERROR(VLOOKUP(IF(ISNUMBER(FIND(" – ",$CE622)),LEFT($CE622,FIND(" – ",$CE622)-1),$CE622),ProdTbl,3,0),"کد ناشناخته"))</f>
        <v/>
      </c>
      <c r="CH622" s="22" t="n"/>
      <c r="CI622" s="21" t="n"/>
    </row>
    <row r="623">
      <c r="A623" s="18">
        <f>IF($B623="","",COUNTA($B$10:$B623))</f>
        <v/>
      </c>
      <c r="B623" s="19" t="n"/>
      <c r="C623" s="20" t="n"/>
      <c r="D623" s="19" t="n"/>
      <c r="E623" s="18">
        <f>IF($D623="","",IFERROR(VLOOKUP(IF(ISNUMBER(FIND(" – ",$D623)),LEFT($D623,FIND(" – ",$D623)-1),$D623),SellerTbl,2,0),"کد ناشناخته"))</f>
        <v/>
      </c>
      <c r="F623" s="21" t="n"/>
      <c r="G623" s="21" t="n"/>
      <c r="H623" s="22" t="n"/>
      <c r="I623" s="23">
        <f>IF(OR($F623="",$G623=""),"",$F623-$G623)</f>
        <v/>
      </c>
      <c r="J623" s="18">
        <f>IF($I623="","",IF(ABS($I623)&lt;=0.01*$F623,"√","×"))</f>
        <v/>
      </c>
      <c r="K623" s="23">
        <f>IF(COUNT($Q623,$V623,$AA623,$AF623,$AK623,$AP623,$AU623,$AZ623,$BE623,$BJ623,$BO623,$BT623,$BY623,$CD623,$CI623)=0,"",SUM($Q623,$V623,$AA623,$AF623,$AK623,$AP623,$AU623,$AZ623,$BE623,$BJ623,$BO623,$BT623,$BY623,$CD623,$CI623))</f>
        <v/>
      </c>
      <c r="L623" s="23">
        <f>IF(OR($F623="",$K623=""),"",$F623-$K623)</f>
        <v/>
      </c>
      <c r="M623" s="20" t="n"/>
      <c r="N623" s="18">
        <f>IF($M623="","",IFERROR(VLOOKUP(IFERROR(VLOOKUP(IF(ISNUMBER(FIND(" – ",$M623)),LEFT($M623,FIND(" – ",$M623)-1),$M623),ProdTbl,5,0),""),BasketTbl,2,0),"کد ناشناخته"))</f>
        <v/>
      </c>
      <c r="O623" s="18">
        <f>IF($M623="","",IFERROR(VLOOKUP(IF(ISNUMBER(FIND(" – ",$M623)),LEFT($M623,FIND(" – ",$M623)-1),$M623),ProdTbl,3,0),"کد ناشناخته"))</f>
        <v/>
      </c>
      <c r="P623" s="22" t="n"/>
      <c r="Q623" s="21" t="n"/>
      <c r="R623" s="20" t="n"/>
      <c r="S623" s="18">
        <f>IF($R623="","",IFERROR(VLOOKUP(IFERROR(VLOOKUP(IF(ISNUMBER(FIND(" – ",$R623)),LEFT($R623,FIND(" – ",$R623)-1),$R623),ProdTbl,5,0),""),BasketTbl,2,0),"کد ناشناخته"))</f>
        <v/>
      </c>
      <c r="T623" s="18">
        <f>IF($R623="","",IFERROR(VLOOKUP(IF(ISNUMBER(FIND(" – ",$R623)),LEFT($R623,FIND(" – ",$R623)-1),$R623),ProdTbl,3,0),"کد ناشناخته"))</f>
        <v/>
      </c>
      <c r="U623" s="22" t="n"/>
      <c r="V623" s="21" t="n"/>
      <c r="W623" s="20" t="n"/>
      <c r="X623" s="18">
        <f>IF($W623="","",IFERROR(VLOOKUP(IFERROR(VLOOKUP(IF(ISNUMBER(FIND(" – ",$W623)),LEFT($W623,FIND(" – ",$W623)-1),$W623),ProdTbl,5,0),""),BasketTbl,2,0),"کد ناشناخته"))</f>
        <v/>
      </c>
      <c r="Y623" s="18">
        <f>IF($W623="","",IFERROR(VLOOKUP(IF(ISNUMBER(FIND(" – ",$W623)),LEFT($W623,FIND(" – ",$W623)-1),$W623),ProdTbl,3,0),"کد ناشناخته"))</f>
        <v/>
      </c>
      <c r="Z623" s="22" t="n"/>
      <c r="AA623" s="21" t="n"/>
      <c r="AB623" s="20" t="n"/>
      <c r="AC623" s="18">
        <f>IF($AB623="","",IFERROR(VLOOKUP(IFERROR(VLOOKUP(IF(ISNUMBER(FIND(" – ",$AB623)),LEFT($AB623,FIND(" – ",$AB623)-1),$AB623),ProdTbl,5,0),""),BasketTbl,2,0),"کد ناشناخته"))</f>
        <v/>
      </c>
      <c r="AD623" s="18">
        <f>IF($AB623="","",IFERROR(VLOOKUP(IF(ISNUMBER(FIND(" – ",$AB623)),LEFT($AB623,FIND(" – ",$AB623)-1),$AB623),ProdTbl,3,0),"کد ناشناخته"))</f>
        <v/>
      </c>
      <c r="AE623" s="22" t="n"/>
      <c r="AF623" s="21" t="n"/>
      <c r="AG623" s="20" t="n"/>
      <c r="AH623" s="18">
        <f>IF($AG623="","",IFERROR(VLOOKUP(IFERROR(VLOOKUP(IF(ISNUMBER(FIND(" – ",$AG623)),LEFT($AG623,FIND(" – ",$AG623)-1),$AG623),ProdTbl,5,0),""),BasketTbl,2,0),"کد ناشناخته"))</f>
        <v/>
      </c>
      <c r="AI623" s="18">
        <f>IF($AG623="","",IFERROR(VLOOKUP(IF(ISNUMBER(FIND(" – ",$AG623)),LEFT($AG623,FIND(" – ",$AG623)-1),$AG623),ProdTbl,3,0),"کد ناشناخته"))</f>
        <v/>
      </c>
      <c r="AJ623" s="22" t="n"/>
      <c r="AK623" s="21" t="n"/>
      <c r="AL623" s="20" t="n"/>
      <c r="AM623" s="18">
        <f>IF($AL623="","",IFERROR(VLOOKUP(IFERROR(VLOOKUP(IF(ISNUMBER(FIND(" – ",$AL623)),LEFT($AL623,FIND(" – ",$AL623)-1),$AL623),ProdTbl,5,0),""),BasketTbl,2,0),"کد ناشناخته"))</f>
        <v/>
      </c>
      <c r="AN623" s="18">
        <f>IF($AL623="","",IFERROR(VLOOKUP(IF(ISNUMBER(FIND(" – ",$AL623)),LEFT($AL623,FIND(" – ",$AL623)-1),$AL623),ProdTbl,3,0),"کد ناشناخته"))</f>
        <v/>
      </c>
      <c r="AO623" s="22" t="n"/>
      <c r="AP623" s="21" t="n"/>
      <c r="AQ623" s="20" t="n"/>
      <c r="AR623" s="18">
        <f>IF($AQ623="","",IFERROR(VLOOKUP(IFERROR(VLOOKUP(IF(ISNUMBER(FIND(" – ",$AQ623)),LEFT($AQ623,FIND(" – ",$AQ623)-1),$AQ623),ProdTbl,5,0),""),BasketTbl,2,0),"کد ناشناخته"))</f>
        <v/>
      </c>
      <c r="AS623" s="18">
        <f>IF($AQ623="","",IFERROR(VLOOKUP(IF(ISNUMBER(FIND(" – ",$AQ623)),LEFT($AQ623,FIND(" – ",$AQ623)-1),$AQ623),ProdTbl,3,0),"کد ناشناخته"))</f>
        <v/>
      </c>
      <c r="AT623" s="22" t="n"/>
      <c r="AU623" s="21" t="n"/>
      <c r="AV623" s="20" t="n"/>
      <c r="AW623" s="18">
        <f>IF($AV623="","",IFERROR(VLOOKUP(IFERROR(VLOOKUP(IF(ISNUMBER(FIND(" – ",$AV623)),LEFT($AV623,FIND(" – ",$AV623)-1),$AV623),ProdTbl,5,0),""),BasketTbl,2,0),"کد ناشناخته"))</f>
        <v/>
      </c>
      <c r="AX623" s="18">
        <f>IF($AV623="","",IFERROR(VLOOKUP(IF(ISNUMBER(FIND(" – ",$AV623)),LEFT($AV623,FIND(" – ",$AV623)-1),$AV623),ProdTbl,3,0),"کد ناشناخته"))</f>
        <v/>
      </c>
      <c r="AY623" s="22" t="n"/>
      <c r="AZ623" s="21" t="n"/>
      <c r="BA623" s="20" t="n"/>
      <c r="BB623" s="18">
        <f>IF($BA623="","",IFERROR(VLOOKUP(IFERROR(VLOOKUP(IF(ISNUMBER(FIND(" – ",$BA623)),LEFT($BA623,FIND(" – ",$BA623)-1),$BA623),ProdTbl,5,0),""),BasketTbl,2,0),"کد ناشناخته"))</f>
        <v/>
      </c>
      <c r="BC623" s="18">
        <f>IF($BA623="","",IFERROR(VLOOKUP(IF(ISNUMBER(FIND(" – ",$BA623)),LEFT($BA623,FIND(" – ",$BA623)-1),$BA623),ProdTbl,3,0),"کد ناشناخته"))</f>
        <v/>
      </c>
      <c r="BD623" s="22" t="n"/>
      <c r="BE623" s="21" t="n"/>
      <c r="BF623" s="20" t="n"/>
      <c r="BG623" s="18">
        <f>IF($BF623="","",IFERROR(VLOOKUP(IFERROR(VLOOKUP(IF(ISNUMBER(FIND(" – ",$BF623)),LEFT($BF623,FIND(" – ",$BF623)-1),$BF623),ProdTbl,5,0),""),BasketTbl,2,0),"کد ناشناخته"))</f>
        <v/>
      </c>
      <c r="BH623" s="18">
        <f>IF($BF623="","",IFERROR(VLOOKUP(IF(ISNUMBER(FIND(" – ",$BF623)),LEFT($BF623,FIND(" – ",$BF623)-1),$BF623),ProdTbl,3,0),"کد ناشناخته"))</f>
        <v/>
      </c>
      <c r="BI623" s="22" t="n"/>
      <c r="BJ623" s="21" t="n"/>
      <c r="BK623" s="20" t="n"/>
      <c r="BL623" s="18">
        <f>IF($BK623="","",IFERROR(VLOOKUP(IFERROR(VLOOKUP(IF(ISNUMBER(FIND(" – ",$BK623)),LEFT($BK623,FIND(" – ",$BK623)-1),$BK623),ProdTbl,5,0),""),BasketTbl,2,0),"کد ناشناخته"))</f>
        <v/>
      </c>
      <c r="BM623" s="18">
        <f>IF($BK623="","",IFERROR(VLOOKUP(IF(ISNUMBER(FIND(" – ",$BK623)),LEFT($BK623,FIND(" – ",$BK623)-1),$BK623),ProdTbl,3,0),"کد ناشناخته"))</f>
        <v/>
      </c>
      <c r="BN623" s="22" t="n"/>
      <c r="BO623" s="21" t="n"/>
      <c r="BP623" s="20" t="n"/>
      <c r="BQ623" s="18">
        <f>IF($BP623="","",IFERROR(VLOOKUP(IFERROR(VLOOKUP(IF(ISNUMBER(FIND(" – ",$BP623)),LEFT($BP623,FIND(" – ",$BP623)-1),$BP623),ProdTbl,5,0),""),BasketTbl,2,0),"کد ناشناخته"))</f>
        <v/>
      </c>
      <c r="BR623" s="18">
        <f>IF($BP623="","",IFERROR(VLOOKUP(IF(ISNUMBER(FIND(" – ",$BP623)),LEFT($BP623,FIND(" – ",$BP623)-1),$BP623),ProdTbl,3,0),"کد ناشناخته"))</f>
        <v/>
      </c>
      <c r="BS623" s="22" t="n"/>
      <c r="BT623" s="21" t="n"/>
      <c r="BU623" s="20" t="n"/>
      <c r="BV623" s="18">
        <f>IF($BU623="","",IFERROR(VLOOKUP(IFERROR(VLOOKUP(IF(ISNUMBER(FIND(" – ",$BU623)),LEFT($BU623,FIND(" – ",$BU623)-1),$BU623),ProdTbl,5,0),""),BasketTbl,2,0),"کد ناشناخته"))</f>
        <v/>
      </c>
      <c r="BW623" s="18">
        <f>IF($BU623="","",IFERROR(VLOOKUP(IF(ISNUMBER(FIND(" – ",$BU623)),LEFT($BU623,FIND(" – ",$BU623)-1),$BU623),ProdTbl,3,0),"کد ناشناخته"))</f>
        <v/>
      </c>
      <c r="BX623" s="22" t="n"/>
      <c r="BY623" s="21" t="n"/>
      <c r="BZ623" s="20" t="n"/>
      <c r="CA623" s="18">
        <f>IF($BZ623="","",IFERROR(VLOOKUP(IFERROR(VLOOKUP(IF(ISNUMBER(FIND(" – ",$BZ623)),LEFT($BZ623,FIND(" – ",$BZ623)-1),$BZ623),ProdTbl,5,0),""),BasketTbl,2,0),"کد ناشناخته"))</f>
        <v/>
      </c>
      <c r="CB623" s="18">
        <f>IF($BZ623="","",IFERROR(VLOOKUP(IF(ISNUMBER(FIND(" – ",$BZ623)),LEFT($BZ623,FIND(" – ",$BZ623)-1),$BZ623),ProdTbl,3,0),"کد ناشناخته"))</f>
        <v/>
      </c>
      <c r="CC623" s="22" t="n"/>
      <c r="CD623" s="21" t="n"/>
      <c r="CE623" s="20" t="n"/>
      <c r="CF623" s="18">
        <f>IF($CE623="","",IFERROR(VLOOKUP(IFERROR(VLOOKUP(IF(ISNUMBER(FIND(" – ",$CE623)),LEFT($CE623,FIND(" – ",$CE623)-1),$CE623),ProdTbl,5,0),""),BasketTbl,2,0),"کد ناشناخته"))</f>
        <v/>
      </c>
      <c r="CG623" s="18">
        <f>IF($CE623="","",IFERROR(VLOOKUP(IF(ISNUMBER(FIND(" – ",$CE623)),LEFT($CE623,FIND(" – ",$CE623)-1),$CE623),ProdTbl,3,0),"کد ناشناخته"))</f>
        <v/>
      </c>
      <c r="CH623" s="22" t="n"/>
      <c r="CI623" s="21" t="n"/>
    </row>
    <row r="624">
      <c r="A624" s="18">
        <f>IF($B624="","",COUNTA($B$10:$B624))</f>
        <v/>
      </c>
      <c r="B624" s="19" t="n"/>
      <c r="C624" s="20" t="n"/>
      <c r="D624" s="19" t="n"/>
      <c r="E624" s="18">
        <f>IF($D624="","",IFERROR(VLOOKUP(IF(ISNUMBER(FIND(" – ",$D624)),LEFT($D624,FIND(" – ",$D624)-1),$D624),SellerTbl,2,0),"کد ناشناخته"))</f>
        <v/>
      </c>
      <c r="F624" s="21" t="n"/>
      <c r="G624" s="21" t="n"/>
      <c r="H624" s="22" t="n"/>
      <c r="I624" s="23">
        <f>IF(OR($F624="",$G624=""),"",$F624-$G624)</f>
        <v/>
      </c>
      <c r="J624" s="18">
        <f>IF($I624="","",IF(ABS($I624)&lt;=0.01*$F624,"√","×"))</f>
        <v/>
      </c>
      <c r="K624" s="23">
        <f>IF(COUNT($Q624,$V624,$AA624,$AF624,$AK624,$AP624,$AU624,$AZ624,$BE624,$BJ624,$BO624,$BT624,$BY624,$CD624,$CI624)=0,"",SUM($Q624,$V624,$AA624,$AF624,$AK624,$AP624,$AU624,$AZ624,$BE624,$BJ624,$BO624,$BT624,$BY624,$CD624,$CI624))</f>
        <v/>
      </c>
      <c r="L624" s="23">
        <f>IF(OR($F624="",$K624=""),"",$F624-$K624)</f>
        <v/>
      </c>
      <c r="M624" s="20" t="n"/>
      <c r="N624" s="18">
        <f>IF($M624="","",IFERROR(VLOOKUP(IFERROR(VLOOKUP(IF(ISNUMBER(FIND(" – ",$M624)),LEFT($M624,FIND(" – ",$M624)-1),$M624),ProdTbl,5,0),""),BasketTbl,2,0),"کد ناشناخته"))</f>
        <v/>
      </c>
      <c r="O624" s="18">
        <f>IF($M624="","",IFERROR(VLOOKUP(IF(ISNUMBER(FIND(" – ",$M624)),LEFT($M624,FIND(" – ",$M624)-1),$M624),ProdTbl,3,0),"کد ناشناخته"))</f>
        <v/>
      </c>
      <c r="P624" s="22" t="n"/>
      <c r="Q624" s="21" t="n"/>
      <c r="R624" s="20" t="n"/>
      <c r="S624" s="18">
        <f>IF($R624="","",IFERROR(VLOOKUP(IFERROR(VLOOKUP(IF(ISNUMBER(FIND(" – ",$R624)),LEFT($R624,FIND(" – ",$R624)-1),$R624),ProdTbl,5,0),""),BasketTbl,2,0),"کد ناشناخته"))</f>
        <v/>
      </c>
      <c r="T624" s="18">
        <f>IF($R624="","",IFERROR(VLOOKUP(IF(ISNUMBER(FIND(" – ",$R624)),LEFT($R624,FIND(" – ",$R624)-1),$R624),ProdTbl,3,0),"کد ناشناخته"))</f>
        <v/>
      </c>
      <c r="U624" s="22" t="n"/>
      <c r="V624" s="21" t="n"/>
      <c r="W624" s="20" t="n"/>
      <c r="X624" s="18">
        <f>IF($W624="","",IFERROR(VLOOKUP(IFERROR(VLOOKUP(IF(ISNUMBER(FIND(" – ",$W624)),LEFT($W624,FIND(" – ",$W624)-1),$W624),ProdTbl,5,0),""),BasketTbl,2,0),"کد ناشناخته"))</f>
        <v/>
      </c>
      <c r="Y624" s="18">
        <f>IF($W624="","",IFERROR(VLOOKUP(IF(ISNUMBER(FIND(" – ",$W624)),LEFT($W624,FIND(" – ",$W624)-1),$W624),ProdTbl,3,0),"کد ناشناخته"))</f>
        <v/>
      </c>
      <c r="Z624" s="22" t="n"/>
      <c r="AA624" s="21" t="n"/>
      <c r="AB624" s="20" t="n"/>
      <c r="AC624" s="18">
        <f>IF($AB624="","",IFERROR(VLOOKUP(IFERROR(VLOOKUP(IF(ISNUMBER(FIND(" – ",$AB624)),LEFT($AB624,FIND(" – ",$AB624)-1),$AB624),ProdTbl,5,0),""),BasketTbl,2,0),"کد ناشناخته"))</f>
        <v/>
      </c>
      <c r="AD624" s="18">
        <f>IF($AB624="","",IFERROR(VLOOKUP(IF(ISNUMBER(FIND(" – ",$AB624)),LEFT($AB624,FIND(" – ",$AB624)-1),$AB624),ProdTbl,3,0),"کد ناشناخته"))</f>
        <v/>
      </c>
      <c r="AE624" s="22" t="n"/>
      <c r="AF624" s="21" t="n"/>
      <c r="AG624" s="20" t="n"/>
      <c r="AH624" s="18">
        <f>IF($AG624="","",IFERROR(VLOOKUP(IFERROR(VLOOKUP(IF(ISNUMBER(FIND(" – ",$AG624)),LEFT($AG624,FIND(" – ",$AG624)-1),$AG624),ProdTbl,5,0),""),BasketTbl,2,0),"کد ناشناخته"))</f>
        <v/>
      </c>
      <c r="AI624" s="18">
        <f>IF($AG624="","",IFERROR(VLOOKUP(IF(ISNUMBER(FIND(" – ",$AG624)),LEFT($AG624,FIND(" – ",$AG624)-1),$AG624),ProdTbl,3,0),"کد ناشناخته"))</f>
        <v/>
      </c>
      <c r="AJ624" s="22" t="n"/>
      <c r="AK624" s="21" t="n"/>
      <c r="AL624" s="20" t="n"/>
      <c r="AM624" s="18">
        <f>IF($AL624="","",IFERROR(VLOOKUP(IFERROR(VLOOKUP(IF(ISNUMBER(FIND(" – ",$AL624)),LEFT($AL624,FIND(" – ",$AL624)-1),$AL624),ProdTbl,5,0),""),BasketTbl,2,0),"کد ناشناخته"))</f>
        <v/>
      </c>
      <c r="AN624" s="18">
        <f>IF($AL624="","",IFERROR(VLOOKUP(IF(ISNUMBER(FIND(" – ",$AL624)),LEFT($AL624,FIND(" – ",$AL624)-1),$AL624),ProdTbl,3,0),"کد ناشناخته"))</f>
        <v/>
      </c>
      <c r="AO624" s="22" t="n"/>
      <c r="AP624" s="21" t="n"/>
      <c r="AQ624" s="20" t="n"/>
      <c r="AR624" s="18">
        <f>IF($AQ624="","",IFERROR(VLOOKUP(IFERROR(VLOOKUP(IF(ISNUMBER(FIND(" – ",$AQ624)),LEFT($AQ624,FIND(" – ",$AQ624)-1),$AQ624),ProdTbl,5,0),""),BasketTbl,2,0),"کد ناشناخته"))</f>
        <v/>
      </c>
      <c r="AS624" s="18">
        <f>IF($AQ624="","",IFERROR(VLOOKUP(IF(ISNUMBER(FIND(" – ",$AQ624)),LEFT($AQ624,FIND(" – ",$AQ624)-1),$AQ624),ProdTbl,3,0),"کد ناشناخته"))</f>
        <v/>
      </c>
      <c r="AT624" s="22" t="n"/>
      <c r="AU624" s="21" t="n"/>
      <c r="AV624" s="20" t="n"/>
      <c r="AW624" s="18">
        <f>IF($AV624="","",IFERROR(VLOOKUP(IFERROR(VLOOKUP(IF(ISNUMBER(FIND(" – ",$AV624)),LEFT($AV624,FIND(" – ",$AV624)-1),$AV624),ProdTbl,5,0),""),BasketTbl,2,0),"کد ناشناخته"))</f>
        <v/>
      </c>
      <c r="AX624" s="18">
        <f>IF($AV624="","",IFERROR(VLOOKUP(IF(ISNUMBER(FIND(" – ",$AV624)),LEFT($AV624,FIND(" – ",$AV624)-1),$AV624),ProdTbl,3,0),"کد ناشناخته"))</f>
        <v/>
      </c>
      <c r="AY624" s="22" t="n"/>
      <c r="AZ624" s="21" t="n"/>
      <c r="BA624" s="20" t="n"/>
      <c r="BB624" s="18">
        <f>IF($BA624="","",IFERROR(VLOOKUP(IFERROR(VLOOKUP(IF(ISNUMBER(FIND(" – ",$BA624)),LEFT($BA624,FIND(" – ",$BA624)-1),$BA624),ProdTbl,5,0),""),BasketTbl,2,0),"کد ناشناخته"))</f>
        <v/>
      </c>
      <c r="BC624" s="18">
        <f>IF($BA624="","",IFERROR(VLOOKUP(IF(ISNUMBER(FIND(" – ",$BA624)),LEFT($BA624,FIND(" – ",$BA624)-1),$BA624),ProdTbl,3,0),"کد ناشناخته"))</f>
        <v/>
      </c>
      <c r="BD624" s="22" t="n"/>
      <c r="BE624" s="21" t="n"/>
      <c r="BF624" s="20" t="n"/>
      <c r="BG624" s="18">
        <f>IF($BF624="","",IFERROR(VLOOKUP(IFERROR(VLOOKUP(IF(ISNUMBER(FIND(" – ",$BF624)),LEFT($BF624,FIND(" – ",$BF624)-1),$BF624),ProdTbl,5,0),""),BasketTbl,2,0),"کد ناشناخته"))</f>
        <v/>
      </c>
      <c r="BH624" s="18">
        <f>IF($BF624="","",IFERROR(VLOOKUP(IF(ISNUMBER(FIND(" – ",$BF624)),LEFT($BF624,FIND(" – ",$BF624)-1),$BF624),ProdTbl,3,0),"کد ناشناخته"))</f>
        <v/>
      </c>
      <c r="BI624" s="22" t="n"/>
      <c r="BJ624" s="21" t="n"/>
      <c r="BK624" s="20" t="n"/>
      <c r="BL624" s="18">
        <f>IF($BK624="","",IFERROR(VLOOKUP(IFERROR(VLOOKUP(IF(ISNUMBER(FIND(" – ",$BK624)),LEFT($BK624,FIND(" – ",$BK624)-1),$BK624),ProdTbl,5,0),""),BasketTbl,2,0),"کد ناشناخته"))</f>
        <v/>
      </c>
      <c r="BM624" s="18">
        <f>IF($BK624="","",IFERROR(VLOOKUP(IF(ISNUMBER(FIND(" – ",$BK624)),LEFT($BK624,FIND(" – ",$BK624)-1),$BK624),ProdTbl,3,0),"کد ناشناخته"))</f>
        <v/>
      </c>
      <c r="BN624" s="22" t="n"/>
      <c r="BO624" s="21" t="n"/>
      <c r="BP624" s="20" t="n"/>
      <c r="BQ624" s="18">
        <f>IF($BP624="","",IFERROR(VLOOKUP(IFERROR(VLOOKUP(IF(ISNUMBER(FIND(" – ",$BP624)),LEFT($BP624,FIND(" – ",$BP624)-1),$BP624),ProdTbl,5,0),""),BasketTbl,2,0),"کد ناشناخته"))</f>
        <v/>
      </c>
      <c r="BR624" s="18">
        <f>IF($BP624="","",IFERROR(VLOOKUP(IF(ISNUMBER(FIND(" – ",$BP624)),LEFT($BP624,FIND(" – ",$BP624)-1),$BP624),ProdTbl,3,0),"کد ناشناخته"))</f>
        <v/>
      </c>
      <c r="BS624" s="22" t="n"/>
      <c r="BT624" s="21" t="n"/>
      <c r="BU624" s="20" t="n"/>
      <c r="BV624" s="18">
        <f>IF($BU624="","",IFERROR(VLOOKUP(IFERROR(VLOOKUP(IF(ISNUMBER(FIND(" – ",$BU624)),LEFT($BU624,FIND(" – ",$BU624)-1),$BU624),ProdTbl,5,0),""),BasketTbl,2,0),"کد ناشناخته"))</f>
        <v/>
      </c>
      <c r="BW624" s="18">
        <f>IF($BU624="","",IFERROR(VLOOKUP(IF(ISNUMBER(FIND(" – ",$BU624)),LEFT($BU624,FIND(" – ",$BU624)-1),$BU624),ProdTbl,3,0),"کد ناشناخته"))</f>
        <v/>
      </c>
      <c r="BX624" s="22" t="n"/>
      <c r="BY624" s="21" t="n"/>
      <c r="BZ624" s="20" t="n"/>
      <c r="CA624" s="18">
        <f>IF($BZ624="","",IFERROR(VLOOKUP(IFERROR(VLOOKUP(IF(ISNUMBER(FIND(" – ",$BZ624)),LEFT($BZ624,FIND(" – ",$BZ624)-1),$BZ624),ProdTbl,5,0),""),BasketTbl,2,0),"کد ناشناخته"))</f>
        <v/>
      </c>
      <c r="CB624" s="18">
        <f>IF($BZ624="","",IFERROR(VLOOKUP(IF(ISNUMBER(FIND(" – ",$BZ624)),LEFT($BZ624,FIND(" – ",$BZ624)-1),$BZ624),ProdTbl,3,0),"کد ناشناخته"))</f>
        <v/>
      </c>
      <c r="CC624" s="22" t="n"/>
      <c r="CD624" s="21" t="n"/>
      <c r="CE624" s="20" t="n"/>
      <c r="CF624" s="18">
        <f>IF($CE624="","",IFERROR(VLOOKUP(IFERROR(VLOOKUP(IF(ISNUMBER(FIND(" – ",$CE624)),LEFT($CE624,FIND(" – ",$CE624)-1),$CE624),ProdTbl,5,0),""),BasketTbl,2,0),"کد ناشناخته"))</f>
        <v/>
      </c>
      <c r="CG624" s="18">
        <f>IF($CE624="","",IFERROR(VLOOKUP(IF(ISNUMBER(FIND(" – ",$CE624)),LEFT($CE624,FIND(" – ",$CE624)-1),$CE624),ProdTbl,3,0),"کد ناشناخته"))</f>
        <v/>
      </c>
      <c r="CH624" s="22" t="n"/>
      <c r="CI624" s="21" t="n"/>
    </row>
    <row r="625">
      <c r="A625" s="18">
        <f>IF($B625="","",COUNTA($B$10:$B625))</f>
        <v/>
      </c>
      <c r="B625" s="19" t="n"/>
      <c r="C625" s="20" t="n"/>
      <c r="D625" s="19" t="n"/>
      <c r="E625" s="18">
        <f>IF($D625="","",IFERROR(VLOOKUP(IF(ISNUMBER(FIND(" – ",$D625)),LEFT($D625,FIND(" – ",$D625)-1),$D625),SellerTbl,2,0),"کد ناشناخته"))</f>
        <v/>
      </c>
      <c r="F625" s="21" t="n"/>
      <c r="G625" s="21" t="n"/>
      <c r="H625" s="22" t="n"/>
      <c r="I625" s="23">
        <f>IF(OR($F625="",$G625=""),"",$F625-$G625)</f>
        <v/>
      </c>
      <c r="J625" s="18">
        <f>IF($I625="","",IF(ABS($I625)&lt;=0.01*$F625,"√","×"))</f>
        <v/>
      </c>
      <c r="K625" s="23">
        <f>IF(COUNT($Q625,$V625,$AA625,$AF625,$AK625,$AP625,$AU625,$AZ625,$BE625,$BJ625,$BO625,$BT625,$BY625,$CD625,$CI625)=0,"",SUM($Q625,$V625,$AA625,$AF625,$AK625,$AP625,$AU625,$AZ625,$BE625,$BJ625,$BO625,$BT625,$BY625,$CD625,$CI625))</f>
        <v/>
      </c>
      <c r="L625" s="23">
        <f>IF(OR($F625="",$K625=""),"",$F625-$K625)</f>
        <v/>
      </c>
      <c r="M625" s="20" t="n"/>
      <c r="N625" s="18">
        <f>IF($M625="","",IFERROR(VLOOKUP(IFERROR(VLOOKUP(IF(ISNUMBER(FIND(" – ",$M625)),LEFT($M625,FIND(" – ",$M625)-1),$M625),ProdTbl,5,0),""),BasketTbl,2,0),"کد ناشناخته"))</f>
        <v/>
      </c>
      <c r="O625" s="18">
        <f>IF($M625="","",IFERROR(VLOOKUP(IF(ISNUMBER(FIND(" – ",$M625)),LEFT($M625,FIND(" – ",$M625)-1),$M625),ProdTbl,3,0),"کد ناشناخته"))</f>
        <v/>
      </c>
      <c r="P625" s="22" t="n"/>
      <c r="Q625" s="21" t="n"/>
      <c r="R625" s="20" t="n"/>
      <c r="S625" s="18">
        <f>IF($R625="","",IFERROR(VLOOKUP(IFERROR(VLOOKUP(IF(ISNUMBER(FIND(" – ",$R625)),LEFT($R625,FIND(" – ",$R625)-1),$R625),ProdTbl,5,0),""),BasketTbl,2,0),"کد ناشناخته"))</f>
        <v/>
      </c>
      <c r="T625" s="18">
        <f>IF($R625="","",IFERROR(VLOOKUP(IF(ISNUMBER(FIND(" – ",$R625)),LEFT($R625,FIND(" – ",$R625)-1),$R625),ProdTbl,3,0),"کد ناشناخته"))</f>
        <v/>
      </c>
      <c r="U625" s="22" t="n"/>
      <c r="V625" s="21" t="n"/>
      <c r="W625" s="20" t="n"/>
      <c r="X625" s="18">
        <f>IF($W625="","",IFERROR(VLOOKUP(IFERROR(VLOOKUP(IF(ISNUMBER(FIND(" – ",$W625)),LEFT($W625,FIND(" – ",$W625)-1),$W625),ProdTbl,5,0),""),BasketTbl,2,0),"کد ناشناخته"))</f>
        <v/>
      </c>
      <c r="Y625" s="18">
        <f>IF($W625="","",IFERROR(VLOOKUP(IF(ISNUMBER(FIND(" – ",$W625)),LEFT($W625,FIND(" – ",$W625)-1),$W625),ProdTbl,3,0),"کد ناشناخته"))</f>
        <v/>
      </c>
      <c r="Z625" s="22" t="n"/>
      <c r="AA625" s="21" t="n"/>
      <c r="AB625" s="20" t="n"/>
      <c r="AC625" s="18">
        <f>IF($AB625="","",IFERROR(VLOOKUP(IFERROR(VLOOKUP(IF(ISNUMBER(FIND(" – ",$AB625)),LEFT($AB625,FIND(" – ",$AB625)-1),$AB625),ProdTbl,5,0),""),BasketTbl,2,0),"کد ناشناخته"))</f>
        <v/>
      </c>
      <c r="AD625" s="18">
        <f>IF($AB625="","",IFERROR(VLOOKUP(IF(ISNUMBER(FIND(" – ",$AB625)),LEFT($AB625,FIND(" – ",$AB625)-1),$AB625),ProdTbl,3,0),"کد ناشناخته"))</f>
        <v/>
      </c>
      <c r="AE625" s="22" t="n"/>
      <c r="AF625" s="21" t="n"/>
      <c r="AG625" s="20" t="n"/>
      <c r="AH625" s="18">
        <f>IF($AG625="","",IFERROR(VLOOKUP(IFERROR(VLOOKUP(IF(ISNUMBER(FIND(" – ",$AG625)),LEFT($AG625,FIND(" – ",$AG625)-1),$AG625),ProdTbl,5,0),""),BasketTbl,2,0),"کد ناشناخته"))</f>
        <v/>
      </c>
      <c r="AI625" s="18">
        <f>IF($AG625="","",IFERROR(VLOOKUP(IF(ISNUMBER(FIND(" – ",$AG625)),LEFT($AG625,FIND(" – ",$AG625)-1),$AG625),ProdTbl,3,0),"کد ناشناخته"))</f>
        <v/>
      </c>
      <c r="AJ625" s="22" t="n"/>
      <c r="AK625" s="21" t="n"/>
      <c r="AL625" s="20" t="n"/>
      <c r="AM625" s="18">
        <f>IF($AL625="","",IFERROR(VLOOKUP(IFERROR(VLOOKUP(IF(ISNUMBER(FIND(" – ",$AL625)),LEFT($AL625,FIND(" – ",$AL625)-1),$AL625),ProdTbl,5,0),""),BasketTbl,2,0),"کد ناشناخته"))</f>
        <v/>
      </c>
      <c r="AN625" s="18">
        <f>IF($AL625="","",IFERROR(VLOOKUP(IF(ISNUMBER(FIND(" – ",$AL625)),LEFT($AL625,FIND(" – ",$AL625)-1),$AL625),ProdTbl,3,0),"کد ناشناخته"))</f>
        <v/>
      </c>
      <c r="AO625" s="22" t="n"/>
      <c r="AP625" s="21" t="n"/>
      <c r="AQ625" s="20" t="n"/>
      <c r="AR625" s="18">
        <f>IF($AQ625="","",IFERROR(VLOOKUP(IFERROR(VLOOKUP(IF(ISNUMBER(FIND(" – ",$AQ625)),LEFT($AQ625,FIND(" – ",$AQ625)-1),$AQ625),ProdTbl,5,0),""),BasketTbl,2,0),"کد ناشناخته"))</f>
        <v/>
      </c>
      <c r="AS625" s="18">
        <f>IF($AQ625="","",IFERROR(VLOOKUP(IF(ISNUMBER(FIND(" – ",$AQ625)),LEFT($AQ625,FIND(" – ",$AQ625)-1),$AQ625),ProdTbl,3,0),"کد ناشناخته"))</f>
        <v/>
      </c>
      <c r="AT625" s="22" t="n"/>
      <c r="AU625" s="21" t="n"/>
      <c r="AV625" s="20" t="n"/>
      <c r="AW625" s="18">
        <f>IF($AV625="","",IFERROR(VLOOKUP(IFERROR(VLOOKUP(IF(ISNUMBER(FIND(" – ",$AV625)),LEFT($AV625,FIND(" – ",$AV625)-1),$AV625),ProdTbl,5,0),""),BasketTbl,2,0),"کد ناشناخته"))</f>
        <v/>
      </c>
      <c r="AX625" s="18">
        <f>IF($AV625="","",IFERROR(VLOOKUP(IF(ISNUMBER(FIND(" – ",$AV625)),LEFT($AV625,FIND(" – ",$AV625)-1),$AV625),ProdTbl,3,0),"کد ناشناخته"))</f>
        <v/>
      </c>
      <c r="AY625" s="22" t="n"/>
      <c r="AZ625" s="21" t="n"/>
      <c r="BA625" s="20" t="n"/>
      <c r="BB625" s="18">
        <f>IF($BA625="","",IFERROR(VLOOKUP(IFERROR(VLOOKUP(IF(ISNUMBER(FIND(" – ",$BA625)),LEFT($BA625,FIND(" – ",$BA625)-1),$BA625),ProdTbl,5,0),""),BasketTbl,2,0),"کد ناشناخته"))</f>
        <v/>
      </c>
      <c r="BC625" s="18">
        <f>IF($BA625="","",IFERROR(VLOOKUP(IF(ISNUMBER(FIND(" – ",$BA625)),LEFT($BA625,FIND(" – ",$BA625)-1),$BA625),ProdTbl,3,0),"کد ناشناخته"))</f>
        <v/>
      </c>
      <c r="BD625" s="22" t="n"/>
      <c r="BE625" s="21" t="n"/>
      <c r="BF625" s="20" t="n"/>
      <c r="BG625" s="18">
        <f>IF($BF625="","",IFERROR(VLOOKUP(IFERROR(VLOOKUP(IF(ISNUMBER(FIND(" – ",$BF625)),LEFT($BF625,FIND(" – ",$BF625)-1),$BF625),ProdTbl,5,0),""),BasketTbl,2,0),"کد ناشناخته"))</f>
        <v/>
      </c>
      <c r="BH625" s="18">
        <f>IF($BF625="","",IFERROR(VLOOKUP(IF(ISNUMBER(FIND(" – ",$BF625)),LEFT($BF625,FIND(" – ",$BF625)-1),$BF625),ProdTbl,3,0),"کد ناشناخته"))</f>
        <v/>
      </c>
      <c r="BI625" s="22" t="n"/>
      <c r="BJ625" s="21" t="n"/>
      <c r="BK625" s="20" t="n"/>
      <c r="BL625" s="18">
        <f>IF($BK625="","",IFERROR(VLOOKUP(IFERROR(VLOOKUP(IF(ISNUMBER(FIND(" – ",$BK625)),LEFT($BK625,FIND(" – ",$BK625)-1),$BK625),ProdTbl,5,0),""),BasketTbl,2,0),"کد ناشناخته"))</f>
        <v/>
      </c>
      <c r="BM625" s="18">
        <f>IF($BK625="","",IFERROR(VLOOKUP(IF(ISNUMBER(FIND(" – ",$BK625)),LEFT($BK625,FIND(" – ",$BK625)-1),$BK625),ProdTbl,3,0),"کد ناشناخته"))</f>
        <v/>
      </c>
      <c r="BN625" s="22" t="n"/>
      <c r="BO625" s="21" t="n"/>
      <c r="BP625" s="20" t="n"/>
      <c r="BQ625" s="18">
        <f>IF($BP625="","",IFERROR(VLOOKUP(IFERROR(VLOOKUP(IF(ISNUMBER(FIND(" – ",$BP625)),LEFT($BP625,FIND(" – ",$BP625)-1),$BP625),ProdTbl,5,0),""),BasketTbl,2,0),"کد ناشناخته"))</f>
        <v/>
      </c>
      <c r="BR625" s="18">
        <f>IF($BP625="","",IFERROR(VLOOKUP(IF(ISNUMBER(FIND(" – ",$BP625)),LEFT($BP625,FIND(" – ",$BP625)-1),$BP625),ProdTbl,3,0),"کد ناشناخته"))</f>
        <v/>
      </c>
      <c r="BS625" s="22" t="n"/>
      <c r="BT625" s="21" t="n"/>
      <c r="BU625" s="20" t="n"/>
      <c r="BV625" s="18">
        <f>IF($BU625="","",IFERROR(VLOOKUP(IFERROR(VLOOKUP(IF(ISNUMBER(FIND(" – ",$BU625)),LEFT($BU625,FIND(" – ",$BU625)-1),$BU625),ProdTbl,5,0),""),BasketTbl,2,0),"کد ناشناخته"))</f>
        <v/>
      </c>
      <c r="BW625" s="18">
        <f>IF($BU625="","",IFERROR(VLOOKUP(IF(ISNUMBER(FIND(" – ",$BU625)),LEFT($BU625,FIND(" – ",$BU625)-1),$BU625),ProdTbl,3,0),"کد ناشناخته"))</f>
        <v/>
      </c>
      <c r="BX625" s="22" t="n"/>
      <c r="BY625" s="21" t="n"/>
      <c r="BZ625" s="20" t="n"/>
      <c r="CA625" s="18">
        <f>IF($BZ625="","",IFERROR(VLOOKUP(IFERROR(VLOOKUP(IF(ISNUMBER(FIND(" – ",$BZ625)),LEFT($BZ625,FIND(" – ",$BZ625)-1),$BZ625),ProdTbl,5,0),""),BasketTbl,2,0),"کد ناشناخته"))</f>
        <v/>
      </c>
      <c r="CB625" s="18">
        <f>IF($BZ625="","",IFERROR(VLOOKUP(IF(ISNUMBER(FIND(" – ",$BZ625)),LEFT($BZ625,FIND(" – ",$BZ625)-1),$BZ625),ProdTbl,3,0),"کد ناشناخته"))</f>
        <v/>
      </c>
      <c r="CC625" s="22" t="n"/>
      <c r="CD625" s="21" t="n"/>
      <c r="CE625" s="20" t="n"/>
      <c r="CF625" s="18">
        <f>IF($CE625="","",IFERROR(VLOOKUP(IFERROR(VLOOKUP(IF(ISNUMBER(FIND(" – ",$CE625)),LEFT($CE625,FIND(" – ",$CE625)-1),$CE625),ProdTbl,5,0),""),BasketTbl,2,0),"کد ناشناخته"))</f>
        <v/>
      </c>
      <c r="CG625" s="18">
        <f>IF($CE625="","",IFERROR(VLOOKUP(IF(ISNUMBER(FIND(" – ",$CE625)),LEFT($CE625,FIND(" – ",$CE625)-1),$CE625),ProdTbl,3,0),"کد ناشناخته"))</f>
        <v/>
      </c>
      <c r="CH625" s="22" t="n"/>
      <c r="CI625" s="21" t="n"/>
    </row>
    <row r="626">
      <c r="A626" s="18">
        <f>IF($B626="","",COUNTA($B$10:$B626))</f>
        <v/>
      </c>
      <c r="B626" s="19" t="n"/>
      <c r="C626" s="20" t="n"/>
      <c r="D626" s="19" t="n"/>
      <c r="E626" s="18">
        <f>IF($D626="","",IFERROR(VLOOKUP(IF(ISNUMBER(FIND(" – ",$D626)),LEFT($D626,FIND(" – ",$D626)-1),$D626),SellerTbl,2,0),"کد ناشناخته"))</f>
        <v/>
      </c>
      <c r="F626" s="21" t="n"/>
      <c r="G626" s="21" t="n"/>
      <c r="H626" s="22" t="n"/>
      <c r="I626" s="23">
        <f>IF(OR($F626="",$G626=""),"",$F626-$G626)</f>
        <v/>
      </c>
      <c r="J626" s="18">
        <f>IF($I626="","",IF(ABS($I626)&lt;=0.01*$F626,"√","×"))</f>
        <v/>
      </c>
      <c r="K626" s="23">
        <f>IF(COUNT($Q626,$V626,$AA626,$AF626,$AK626,$AP626,$AU626,$AZ626,$BE626,$BJ626,$BO626,$BT626,$BY626,$CD626,$CI626)=0,"",SUM($Q626,$V626,$AA626,$AF626,$AK626,$AP626,$AU626,$AZ626,$BE626,$BJ626,$BO626,$BT626,$BY626,$CD626,$CI626))</f>
        <v/>
      </c>
      <c r="L626" s="23">
        <f>IF(OR($F626="",$K626=""),"",$F626-$K626)</f>
        <v/>
      </c>
      <c r="M626" s="20" t="n"/>
      <c r="N626" s="18">
        <f>IF($M626="","",IFERROR(VLOOKUP(IFERROR(VLOOKUP(IF(ISNUMBER(FIND(" – ",$M626)),LEFT($M626,FIND(" – ",$M626)-1),$M626),ProdTbl,5,0),""),BasketTbl,2,0),"کد ناشناخته"))</f>
        <v/>
      </c>
      <c r="O626" s="18">
        <f>IF($M626="","",IFERROR(VLOOKUP(IF(ISNUMBER(FIND(" – ",$M626)),LEFT($M626,FIND(" – ",$M626)-1),$M626),ProdTbl,3,0),"کد ناشناخته"))</f>
        <v/>
      </c>
      <c r="P626" s="22" t="n"/>
      <c r="Q626" s="21" t="n"/>
      <c r="R626" s="20" t="n"/>
      <c r="S626" s="18">
        <f>IF($R626="","",IFERROR(VLOOKUP(IFERROR(VLOOKUP(IF(ISNUMBER(FIND(" – ",$R626)),LEFT($R626,FIND(" – ",$R626)-1),$R626),ProdTbl,5,0),""),BasketTbl,2,0),"کد ناشناخته"))</f>
        <v/>
      </c>
      <c r="T626" s="18">
        <f>IF($R626="","",IFERROR(VLOOKUP(IF(ISNUMBER(FIND(" – ",$R626)),LEFT($R626,FIND(" – ",$R626)-1),$R626),ProdTbl,3,0),"کد ناشناخته"))</f>
        <v/>
      </c>
      <c r="U626" s="22" t="n"/>
      <c r="V626" s="21" t="n"/>
      <c r="W626" s="20" t="n"/>
      <c r="X626" s="18">
        <f>IF($W626="","",IFERROR(VLOOKUP(IFERROR(VLOOKUP(IF(ISNUMBER(FIND(" – ",$W626)),LEFT($W626,FIND(" – ",$W626)-1),$W626),ProdTbl,5,0),""),BasketTbl,2,0),"کد ناشناخته"))</f>
        <v/>
      </c>
      <c r="Y626" s="18">
        <f>IF($W626="","",IFERROR(VLOOKUP(IF(ISNUMBER(FIND(" – ",$W626)),LEFT($W626,FIND(" – ",$W626)-1),$W626),ProdTbl,3,0),"کد ناشناخته"))</f>
        <v/>
      </c>
      <c r="Z626" s="22" t="n"/>
      <c r="AA626" s="21" t="n"/>
      <c r="AB626" s="20" t="n"/>
      <c r="AC626" s="18">
        <f>IF($AB626="","",IFERROR(VLOOKUP(IFERROR(VLOOKUP(IF(ISNUMBER(FIND(" – ",$AB626)),LEFT($AB626,FIND(" – ",$AB626)-1),$AB626),ProdTbl,5,0),""),BasketTbl,2,0),"کد ناشناخته"))</f>
        <v/>
      </c>
      <c r="AD626" s="18">
        <f>IF($AB626="","",IFERROR(VLOOKUP(IF(ISNUMBER(FIND(" – ",$AB626)),LEFT($AB626,FIND(" – ",$AB626)-1),$AB626),ProdTbl,3,0),"کد ناشناخته"))</f>
        <v/>
      </c>
      <c r="AE626" s="22" t="n"/>
      <c r="AF626" s="21" t="n"/>
      <c r="AG626" s="20" t="n"/>
      <c r="AH626" s="18">
        <f>IF($AG626="","",IFERROR(VLOOKUP(IFERROR(VLOOKUP(IF(ISNUMBER(FIND(" – ",$AG626)),LEFT($AG626,FIND(" – ",$AG626)-1),$AG626),ProdTbl,5,0),""),BasketTbl,2,0),"کد ناشناخته"))</f>
        <v/>
      </c>
      <c r="AI626" s="18">
        <f>IF($AG626="","",IFERROR(VLOOKUP(IF(ISNUMBER(FIND(" – ",$AG626)),LEFT($AG626,FIND(" – ",$AG626)-1),$AG626),ProdTbl,3,0),"کد ناشناخته"))</f>
        <v/>
      </c>
      <c r="AJ626" s="22" t="n"/>
      <c r="AK626" s="21" t="n"/>
      <c r="AL626" s="20" t="n"/>
      <c r="AM626" s="18">
        <f>IF($AL626="","",IFERROR(VLOOKUP(IFERROR(VLOOKUP(IF(ISNUMBER(FIND(" – ",$AL626)),LEFT($AL626,FIND(" – ",$AL626)-1),$AL626),ProdTbl,5,0),""),BasketTbl,2,0),"کد ناشناخته"))</f>
        <v/>
      </c>
      <c r="AN626" s="18">
        <f>IF($AL626="","",IFERROR(VLOOKUP(IF(ISNUMBER(FIND(" – ",$AL626)),LEFT($AL626,FIND(" – ",$AL626)-1),$AL626),ProdTbl,3,0),"کد ناشناخته"))</f>
        <v/>
      </c>
      <c r="AO626" s="22" t="n"/>
      <c r="AP626" s="21" t="n"/>
      <c r="AQ626" s="20" t="n"/>
      <c r="AR626" s="18">
        <f>IF($AQ626="","",IFERROR(VLOOKUP(IFERROR(VLOOKUP(IF(ISNUMBER(FIND(" – ",$AQ626)),LEFT($AQ626,FIND(" – ",$AQ626)-1),$AQ626),ProdTbl,5,0),""),BasketTbl,2,0),"کد ناشناخته"))</f>
        <v/>
      </c>
      <c r="AS626" s="18">
        <f>IF($AQ626="","",IFERROR(VLOOKUP(IF(ISNUMBER(FIND(" – ",$AQ626)),LEFT($AQ626,FIND(" – ",$AQ626)-1),$AQ626),ProdTbl,3,0),"کد ناشناخته"))</f>
        <v/>
      </c>
      <c r="AT626" s="22" t="n"/>
      <c r="AU626" s="21" t="n"/>
      <c r="AV626" s="20" t="n"/>
      <c r="AW626" s="18">
        <f>IF($AV626="","",IFERROR(VLOOKUP(IFERROR(VLOOKUP(IF(ISNUMBER(FIND(" – ",$AV626)),LEFT($AV626,FIND(" – ",$AV626)-1),$AV626),ProdTbl,5,0),""),BasketTbl,2,0),"کد ناشناخته"))</f>
        <v/>
      </c>
      <c r="AX626" s="18">
        <f>IF($AV626="","",IFERROR(VLOOKUP(IF(ISNUMBER(FIND(" – ",$AV626)),LEFT($AV626,FIND(" – ",$AV626)-1),$AV626),ProdTbl,3,0),"کد ناشناخته"))</f>
        <v/>
      </c>
      <c r="AY626" s="22" t="n"/>
      <c r="AZ626" s="21" t="n"/>
      <c r="BA626" s="20" t="n"/>
      <c r="BB626" s="18">
        <f>IF($BA626="","",IFERROR(VLOOKUP(IFERROR(VLOOKUP(IF(ISNUMBER(FIND(" – ",$BA626)),LEFT($BA626,FIND(" – ",$BA626)-1),$BA626),ProdTbl,5,0),""),BasketTbl,2,0),"کد ناشناخته"))</f>
        <v/>
      </c>
      <c r="BC626" s="18">
        <f>IF($BA626="","",IFERROR(VLOOKUP(IF(ISNUMBER(FIND(" – ",$BA626)),LEFT($BA626,FIND(" – ",$BA626)-1),$BA626),ProdTbl,3,0),"کد ناشناخته"))</f>
        <v/>
      </c>
      <c r="BD626" s="22" t="n"/>
      <c r="BE626" s="21" t="n"/>
      <c r="BF626" s="20" t="n"/>
      <c r="BG626" s="18">
        <f>IF($BF626="","",IFERROR(VLOOKUP(IFERROR(VLOOKUP(IF(ISNUMBER(FIND(" – ",$BF626)),LEFT($BF626,FIND(" – ",$BF626)-1),$BF626),ProdTbl,5,0),""),BasketTbl,2,0),"کد ناشناخته"))</f>
        <v/>
      </c>
      <c r="BH626" s="18">
        <f>IF($BF626="","",IFERROR(VLOOKUP(IF(ISNUMBER(FIND(" – ",$BF626)),LEFT($BF626,FIND(" – ",$BF626)-1),$BF626),ProdTbl,3,0),"کد ناشناخته"))</f>
        <v/>
      </c>
      <c r="BI626" s="22" t="n"/>
      <c r="BJ626" s="21" t="n"/>
      <c r="BK626" s="20" t="n"/>
      <c r="BL626" s="18">
        <f>IF($BK626="","",IFERROR(VLOOKUP(IFERROR(VLOOKUP(IF(ISNUMBER(FIND(" – ",$BK626)),LEFT($BK626,FIND(" – ",$BK626)-1),$BK626),ProdTbl,5,0),""),BasketTbl,2,0),"کد ناشناخته"))</f>
        <v/>
      </c>
      <c r="BM626" s="18">
        <f>IF($BK626="","",IFERROR(VLOOKUP(IF(ISNUMBER(FIND(" – ",$BK626)),LEFT($BK626,FIND(" – ",$BK626)-1),$BK626),ProdTbl,3,0),"کد ناشناخته"))</f>
        <v/>
      </c>
      <c r="BN626" s="22" t="n"/>
      <c r="BO626" s="21" t="n"/>
      <c r="BP626" s="20" t="n"/>
      <c r="BQ626" s="18">
        <f>IF($BP626="","",IFERROR(VLOOKUP(IFERROR(VLOOKUP(IF(ISNUMBER(FIND(" – ",$BP626)),LEFT($BP626,FIND(" – ",$BP626)-1),$BP626),ProdTbl,5,0),""),BasketTbl,2,0),"کد ناشناخته"))</f>
        <v/>
      </c>
      <c r="BR626" s="18">
        <f>IF($BP626="","",IFERROR(VLOOKUP(IF(ISNUMBER(FIND(" – ",$BP626)),LEFT($BP626,FIND(" – ",$BP626)-1),$BP626),ProdTbl,3,0),"کد ناشناخته"))</f>
        <v/>
      </c>
      <c r="BS626" s="22" t="n"/>
      <c r="BT626" s="21" t="n"/>
      <c r="BU626" s="20" t="n"/>
      <c r="BV626" s="18">
        <f>IF($BU626="","",IFERROR(VLOOKUP(IFERROR(VLOOKUP(IF(ISNUMBER(FIND(" – ",$BU626)),LEFT($BU626,FIND(" – ",$BU626)-1),$BU626),ProdTbl,5,0),""),BasketTbl,2,0),"کد ناشناخته"))</f>
        <v/>
      </c>
      <c r="BW626" s="18">
        <f>IF($BU626="","",IFERROR(VLOOKUP(IF(ISNUMBER(FIND(" – ",$BU626)),LEFT($BU626,FIND(" – ",$BU626)-1),$BU626),ProdTbl,3,0),"کد ناشناخته"))</f>
        <v/>
      </c>
      <c r="BX626" s="22" t="n"/>
      <c r="BY626" s="21" t="n"/>
      <c r="BZ626" s="20" t="n"/>
      <c r="CA626" s="18">
        <f>IF($BZ626="","",IFERROR(VLOOKUP(IFERROR(VLOOKUP(IF(ISNUMBER(FIND(" – ",$BZ626)),LEFT($BZ626,FIND(" – ",$BZ626)-1),$BZ626),ProdTbl,5,0),""),BasketTbl,2,0),"کد ناشناخته"))</f>
        <v/>
      </c>
      <c r="CB626" s="18">
        <f>IF($BZ626="","",IFERROR(VLOOKUP(IF(ISNUMBER(FIND(" – ",$BZ626)),LEFT($BZ626,FIND(" – ",$BZ626)-1),$BZ626),ProdTbl,3,0),"کد ناشناخته"))</f>
        <v/>
      </c>
      <c r="CC626" s="22" t="n"/>
      <c r="CD626" s="21" t="n"/>
      <c r="CE626" s="20" t="n"/>
      <c r="CF626" s="18">
        <f>IF($CE626="","",IFERROR(VLOOKUP(IFERROR(VLOOKUP(IF(ISNUMBER(FIND(" – ",$CE626)),LEFT($CE626,FIND(" – ",$CE626)-1),$CE626),ProdTbl,5,0),""),BasketTbl,2,0),"کد ناشناخته"))</f>
        <v/>
      </c>
      <c r="CG626" s="18">
        <f>IF($CE626="","",IFERROR(VLOOKUP(IF(ISNUMBER(FIND(" – ",$CE626)),LEFT($CE626,FIND(" – ",$CE626)-1),$CE626),ProdTbl,3,0),"کد ناشناخته"))</f>
        <v/>
      </c>
      <c r="CH626" s="22" t="n"/>
      <c r="CI626" s="21" t="n"/>
    </row>
    <row r="627">
      <c r="A627" s="18">
        <f>IF($B627="","",COUNTA($B$10:$B627))</f>
        <v/>
      </c>
      <c r="B627" s="19" t="n"/>
      <c r="C627" s="20" t="n"/>
      <c r="D627" s="19" t="n"/>
      <c r="E627" s="18">
        <f>IF($D627="","",IFERROR(VLOOKUP(IF(ISNUMBER(FIND(" – ",$D627)),LEFT($D627,FIND(" – ",$D627)-1),$D627),SellerTbl,2,0),"کد ناشناخته"))</f>
        <v/>
      </c>
      <c r="F627" s="21" t="n"/>
      <c r="G627" s="21" t="n"/>
      <c r="H627" s="22" t="n"/>
      <c r="I627" s="23">
        <f>IF(OR($F627="",$G627=""),"",$F627-$G627)</f>
        <v/>
      </c>
      <c r="J627" s="18">
        <f>IF($I627="","",IF(ABS($I627)&lt;=0.01*$F627,"√","×"))</f>
        <v/>
      </c>
      <c r="K627" s="23">
        <f>IF(COUNT($Q627,$V627,$AA627,$AF627,$AK627,$AP627,$AU627,$AZ627,$BE627,$BJ627,$BO627,$BT627,$BY627,$CD627,$CI627)=0,"",SUM($Q627,$V627,$AA627,$AF627,$AK627,$AP627,$AU627,$AZ627,$BE627,$BJ627,$BO627,$BT627,$BY627,$CD627,$CI627))</f>
        <v/>
      </c>
      <c r="L627" s="23">
        <f>IF(OR($F627="",$K627=""),"",$F627-$K627)</f>
        <v/>
      </c>
      <c r="M627" s="20" t="n"/>
      <c r="N627" s="18">
        <f>IF($M627="","",IFERROR(VLOOKUP(IFERROR(VLOOKUP(IF(ISNUMBER(FIND(" – ",$M627)),LEFT($M627,FIND(" – ",$M627)-1),$M627),ProdTbl,5,0),""),BasketTbl,2,0),"کد ناشناخته"))</f>
        <v/>
      </c>
      <c r="O627" s="18">
        <f>IF($M627="","",IFERROR(VLOOKUP(IF(ISNUMBER(FIND(" – ",$M627)),LEFT($M627,FIND(" – ",$M627)-1),$M627),ProdTbl,3,0),"کد ناشناخته"))</f>
        <v/>
      </c>
      <c r="P627" s="22" t="n"/>
      <c r="Q627" s="21" t="n"/>
      <c r="R627" s="20" t="n"/>
      <c r="S627" s="18">
        <f>IF($R627="","",IFERROR(VLOOKUP(IFERROR(VLOOKUP(IF(ISNUMBER(FIND(" – ",$R627)),LEFT($R627,FIND(" – ",$R627)-1),$R627),ProdTbl,5,0),""),BasketTbl,2,0),"کد ناشناخته"))</f>
        <v/>
      </c>
      <c r="T627" s="18">
        <f>IF($R627="","",IFERROR(VLOOKUP(IF(ISNUMBER(FIND(" – ",$R627)),LEFT($R627,FIND(" – ",$R627)-1),$R627),ProdTbl,3,0),"کد ناشناخته"))</f>
        <v/>
      </c>
      <c r="U627" s="22" t="n"/>
      <c r="V627" s="21" t="n"/>
      <c r="W627" s="20" t="n"/>
      <c r="X627" s="18">
        <f>IF($W627="","",IFERROR(VLOOKUP(IFERROR(VLOOKUP(IF(ISNUMBER(FIND(" – ",$W627)),LEFT($W627,FIND(" – ",$W627)-1),$W627),ProdTbl,5,0),""),BasketTbl,2,0),"کد ناشناخته"))</f>
        <v/>
      </c>
      <c r="Y627" s="18">
        <f>IF($W627="","",IFERROR(VLOOKUP(IF(ISNUMBER(FIND(" – ",$W627)),LEFT($W627,FIND(" – ",$W627)-1),$W627),ProdTbl,3,0),"کد ناشناخته"))</f>
        <v/>
      </c>
      <c r="Z627" s="22" t="n"/>
      <c r="AA627" s="21" t="n"/>
      <c r="AB627" s="20" t="n"/>
      <c r="AC627" s="18">
        <f>IF($AB627="","",IFERROR(VLOOKUP(IFERROR(VLOOKUP(IF(ISNUMBER(FIND(" – ",$AB627)),LEFT($AB627,FIND(" – ",$AB627)-1),$AB627),ProdTbl,5,0),""),BasketTbl,2,0),"کد ناشناخته"))</f>
        <v/>
      </c>
      <c r="AD627" s="18">
        <f>IF($AB627="","",IFERROR(VLOOKUP(IF(ISNUMBER(FIND(" – ",$AB627)),LEFT($AB627,FIND(" – ",$AB627)-1),$AB627),ProdTbl,3,0),"کد ناشناخته"))</f>
        <v/>
      </c>
      <c r="AE627" s="22" t="n"/>
      <c r="AF627" s="21" t="n"/>
      <c r="AG627" s="20" t="n"/>
      <c r="AH627" s="18">
        <f>IF($AG627="","",IFERROR(VLOOKUP(IFERROR(VLOOKUP(IF(ISNUMBER(FIND(" – ",$AG627)),LEFT($AG627,FIND(" – ",$AG627)-1),$AG627),ProdTbl,5,0),""),BasketTbl,2,0),"کد ناشناخته"))</f>
        <v/>
      </c>
      <c r="AI627" s="18">
        <f>IF($AG627="","",IFERROR(VLOOKUP(IF(ISNUMBER(FIND(" – ",$AG627)),LEFT($AG627,FIND(" – ",$AG627)-1),$AG627),ProdTbl,3,0),"کد ناشناخته"))</f>
        <v/>
      </c>
      <c r="AJ627" s="22" t="n"/>
      <c r="AK627" s="21" t="n"/>
      <c r="AL627" s="20" t="n"/>
      <c r="AM627" s="18">
        <f>IF($AL627="","",IFERROR(VLOOKUP(IFERROR(VLOOKUP(IF(ISNUMBER(FIND(" – ",$AL627)),LEFT($AL627,FIND(" – ",$AL627)-1),$AL627),ProdTbl,5,0),""),BasketTbl,2,0),"کد ناشناخته"))</f>
        <v/>
      </c>
      <c r="AN627" s="18">
        <f>IF($AL627="","",IFERROR(VLOOKUP(IF(ISNUMBER(FIND(" – ",$AL627)),LEFT($AL627,FIND(" – ",$AL627)-1),$AL627),ProdTbl,3,0),"کد ناشناخته"))</f>
        <v/>
      </c>
      <c r="AO627" s="22" t="n"/>
      <c r="AP627" s="21" t="n"/>
      <c r="AQ627" s="20" t="n"/>
      <c r="AR627" s="18">
        <f>IF($AQ627="","",IFERROR(VLOOKUP(IFERROR(VLOOKUP(IF(ISNUMBER(FIND(" – ",$AQ627)),LEFT($AQ627,FIND(" – ",$AQ627)-1),$AQ627),ProdTbl,5,0),""),BasketTbl,2,0),"کد ناشناخته"))</f>
        <v/>
      </c>
      <c r="AS627" s="18">
        <f>IF($AQ627="","",IFERROR(VLOOKUP(IF(ISNUMBER(FIND(" – ",$AQ627)),LEFT($AQ627,FIND(" – ",$AQ627)-1),$AQ627),ProdTbl,3,0),"کد ناشناخته"))</f>
        <v/>
      </c>
      <c r="AT627" s="22" t="n"/>
      <c r="AU627" s="21" t="n"/>
      <c r="AV627" s="20" t="n"/>
      <c r="AW627" s="18">
        <f>IF($AV627="","",IFERROR(VLOOKUP(IFERROR(VLOOKUP(IF(ISNUMBER(FIND(" – ",$AV627)),LEFT($AV627,FIND(" – ",$AV627)-1),$AV627),ProdTbl,5,0),""),BasketTbl,2,0),"کد ناشناخته"))</f>
        <v/>
      </c>
      <c r="AX627" s="18">
        <f>IF($AV627="","",IFERROR(VLOOKUP(IF(ISNUMBER(FIND(" – ",$AV627)),LEFT($AV627,FIND(" – ",$AV627)-1),$AV627),ProdTbl,3,0),"کد ناشناخته"))</f>
        <v/>
      </c>
      <c r="AY627" s="22" t="n"/>
      <c r="AZ627" s="21" t="n"/>
      <c r="BA627" s="20" t="n"/>
      <c r="BB627" s="18">
        <f>IF($BA627="","",IFERROR(VLOOKUP(IFERROR(VLOOKUP(IF(ISNUMBER(FIND(" – ",$BA627)),LEFT($BA627,FIND(" – ",$BA627)-1),$BA627),ProdTbl,5,0),""),BasketTbl,2,0),"کد ناشناخته"))</f>
        <v/>
      </c>
      <c r="BC627" s="18">
        <f>IF($BA627="","",IFERROR(VLOOKUP(IF(ISNUMBER(FIND(" – ",$BA627)),LEFT($BA627,FIND(" – ",$BA627)-1),$BA627),ProdTbl,3,0),"کد ناشناخته"))</f>
        <v/>
      </c>
      <c r="BD627" s="22" t="n"/>
      <c r="BE627" s="21" t="n"/>
      <c r="BF627" s="20" t="n"/>
      <c r="BG627" s="18">
        <f>IF($BF627="","",IFERROR(VLOOKUP(IFERROR(VLOOKUP(IF(ISNUMBER(FIND(" – ",$BF627)),LEFT($BF627,FIND(" – ",$BF627)-1),$BF627),ProdTbl,5,0),""),BasketTbl,2,0),"کد ناشناخته"))</f>
        <v/>
      </c>
      <c r="BH627" s="18">
        <f>IF($BF627="","",IFERROR(VLOOKUP(IF(ISNUMBER(FIND(" – ",$BF627)),LEFT($BF627,FIND(" – ",$BF627)-1),$BF627),ProdTbl,3,0),"کد ناشناخته"))</f>
        <v/>
      </c>
      <c r="BI627" s="22" t="n"/>
      <c r="BJ627" s="21" t="n"/>
      <c r="BK627" s="20" t="n"/>
      <c r="BL627" s="18">
        <f>IF($BK627="","",IFERROR(VLOOKUP(IFERROR(VLOOKUP(IF(ISNUMBER(FIND(" – ",$BK627)),LEFT($BK627,FIND(" – ",$BK627)-1),$BK627),ProdTbl,5,0),""),BasketTbl,2,0),"کد ناشناخته"))</f>
        <v/>
      </c>
      <c r="BM627" s="18">
        <f>IF($BK627="","",IFERROR(VLOOKUP(IF(ISNUMBER(FIND(" – ",$BK627)),LEFT($BK627,FIND(" – ",$BK627)-1),$BK627),ProdTbl,3,0),"کد ناشناخته"))</f>
        <v/>
      </c>
      <c r="BN627" s="22" t="n"/>
      <c r="BO627" s="21" t="n"/>
      <c r="BP627" s="20" t="n"/>
      <c r="BQ627" s="18">
        <f>IF($BP627="","",IFERROR(VLOOKUP(IFERROR(VLOOKUP(IF(ISNUMBER(FIND(" – ",$BP627)),LEFT($BP627,FIND(" – ",$BP627)-1),$BP627),ProdTbl,5,0),""),BasketTbl,2,0),"کد ناشناخته"))</f>
        <v/>
      </c>
      <c r="BR627" s="18">
        <f>IF($BP627="","",IFERROR(VLOOKUP(IF(ISNUMBER(FIND(" – ",$BP627)),LEFT($BP627,FIND(" – ",$BP627)-1),$BP627),ProdTbl,3,0),"کد ناشناخته"))</f>
        <v/>
      </c>
      <c r="BS627" s="22" t="n"/>
      <c r="BT627" s="21" t="n"/>
      <c r="BU627" s="20" t="n"/>
      <c r="BV627" s="18">
        <f>IF($BU627="","",IFERROR(VLOOKUP(IFERROR(VLOOKUP(IF(ISNUMBER(FIND(" – ",$BU627)),LEFT($BU627,FIND(" – ",$BU627)-1),$BU627),ProdTbl,5,0),""),BasketTbl,2,0),"کد ناشناخته"))</f>
        <v/>
      </c>
      <c r="BW627" s="18">
        <f>IF($BU627="","",IFERROR(VLOOKUP(IF(ISNUMBER(FIND(" – ",$BU627)),LEFT($BU627,FIND(" – ",$BU627)-1),$BU627),ProdTbl,3,0),"کد ناشناخته"))</f>
        <v/>
      </c>
      <c r="BX627" s="22" t="n"/>
      <c r="BY627" s="21" t="n"/>
      <c r="BZ627" s="20" t="n"/>
      <c r="CA627" s="18">
        <f>IF($BZ627="","",IFERROR(VLOOKUP(IFERROR(VLOOKUP(IF(ISNUMBER(FIND(" – ",$BZ627)),LEFT($BZ627,FIND(" – ",$BZ627)-1),$BZ627),ProdTbl,5,0),""),BasketTbl,2,0),"کد ناشناخته"))</f>
        <v/>
      </c>
      <c r="CB627" s="18">
        <f>IF($BZ627="","",IFERROR(VLOOKUP(IF(ISNUMBER(FIND(" – ",$BZ627)),LEFT($BZ627,FIND(" – ",$BZ627)-1),$BZ627),ProdTbl,3,0),"کد ناشناخته"))</f>
        <v/>
      </c>
      <c r="CC627" s="22" t="n"/>
      <c r="CD627" s="21" t="n"/>
      <c r="CE627" s="20" t="n"/>
      <c r="CF627" s="18">
        <f>IF($CE627="","",IFERROR(VLOOKUP(IFERROR(VLOOKUP(IF(ISNUMBER(FIND(" – ",$CE627)),LEFT($CE627,FIND(" – ",$CE627)-1),$CE627),ProdTbl,5,0),""),BasketTbl,2,0),"کد ناشناخته"))</f>
        <v/>
      </c>
      <c r="CG627" s="18">
        <f>IF($CE627="","",IFERROR(VLOOKUP(IF(ISNUMBER(FIND(" – ",$CE627)),LEFT($CE627,FIND(" – ",$CE627)-1),$CE627),ProdTbl,3,0),"کد ناشناخته"))</f>
        <v/>
      </c>
      <c r="CH627" s="22" t="n"/>
      <c r="CI627" s="21" t="n"/>
    </row>
    <row r="628">
      <c r="A628" s="18">
        <f>IF($B628="","",COUNTA($B$10:$B628))</f>
        <v/>
      </c>
      <c r="B628" s="19" t="n"/>
      <c r="C628" s="20" t="n"/>
      <c r="D628" s="19" t="n"/>
      <c r="E628" s="18">
        <f>IF($D628="","",IFERROR(VLOOKUP(IF(ISNUMBER(FIND(" – ",$D628)),LEFT($D628,FIND(" – ",$D628)-1),$D628),SellerTbl,2,0),"کد ناشناخته"))</f>
        <v/>
      </c>
      <c r="F628" s="21" t="n"/>
      <c r="G628" s="21" t="n"/>
      <c r="H628" s="22" t="n"/>
      <c r="I628" s="23">
        <f>IF(OR($F628="",$G628=""),"",$F628-$G628)</f>
        <v/>
      </c>
      <c r="J628" s="18">
        <f>IF($I628="","",IF(ABS($I628)&lt;=0.01*$F628,"√","×"))</f>
        <v/>
      </c>
      <c r="K628" s="23">
        <f>IF(COUNT($Q628,$V628,$AA628,$AF628,$AK628,$AP628,$AU628,$AZ628,$BE628,$BJ628,$BO628,$BT628,$BY628,$CD628,$CI628)=0,"",SUM($Q628,$V628,$AA628,$AF628,$AK628,$AP628,$AU628,$AZ628,$BE628,$BJ628,$BO628,$BT628,$BY628,$CD628,$CI628))</f>
        <v/>
      </c>
      <c r="L628" s="23">
        <f>IF(OR($F628="",$K628=""),"",$F628-$K628)</f>
        <v/>
      </c>
      <c r="M628" s="20" t="n"/>
      <c r="N628" s="18">
        <f>IF($M628="","",IFERROR(VLOOKUP(IFERROR(VLOOKUP(IF(ISNUMBER(FIND(" – ",$M628)),LEFT($M628,FIND(" – ",$M628)-1),$M628),ProdTbl,5,0),""),BasketTbl,2,0),"کد ناشناخته"))</f>
        <v/>
      </c>
      <c r="O628" s="18">
        <f>IF($M628="","",IFERROR(VLOOKUP(IF(ISNUMBER(FIND(" – ",$M628)),LEFT($M628,FIND(" – ",$M628)-1),$M628),ProdTbl,3,0),"کد ناشناخته"))</f>
        <v/>
      </c>
      <c r="P628" s="22" t="n"/>
      <c r="Q628" s="21" t="n"/>
      <c r="R628" s="20" t="n"/>
      <c r="S628" s="18">
        <f>IF($R628="","",IFERROR(VLOOKUP(IFERROR(VLOOKUP(IF(ISNUMBER(FIND(" – ",$R628)),LEFT($R628,FIND(" – ",$R628)-1),$R628),ProdTbl,5,0),""),BasketTbl,2,0),"کد ناشناخته"))</f>
        <v/>
      </c>
      <c r="T628" s="18">
        <f>IF($R628="","",IFERROR(VLOOKUP(IF(ISNUMBER(FIND(" – ",$R628)),LEFT($R628,FIND(" – ",$R628)-1),$R628),ProdTbl,3,0),"کد ناشناخته"))</f>
        <v/>
      </c>
      <c r="U628" s="22" t="n"/>
      <c r="V628" s="21" t="n"/>
      <c r="W628" s="20" t="n"/>
      <c r="X628" s="18">
        <f>IF($W628="","",IFERROR(VLOOKUP(IFERROR(VLOOKUP(IF(ISNUMBER(FIND(" – ",$W628)),LEFT($W628,FIND(" – ",$W628)-1),$W628),ProdTbl,5,0),""),BasketTbl,2,0),"کد ناشناخته"))</f>
        <v/>
      </c>
      <c r="Y628" s="18">
        <f>IF($W628="","",IFERROR(VLOOKUP(IF(ISNUMBER(FIND(" – ",$W628)),LEFT($W628,FIND(" – ",$W628)-1),$W628),ProdTbl,3,0),"کد ناشناخته"))</f>
        <v/>
      </c>
      <c r="Z628" s="22" t="n"/>
      <c r="AA628" s="21" t="n"/>
      <c r="AB628" s="20" t="n"/>
      <c r="AC628" s="18">
        <f>IF($AB628="","",IFERROR(VLOOKUP(IFERROR(VLOOKUP(IF(ISNUMBER(FIND(" – ",$AB628)),LEFT($AB628,FIND(" – ",$AB628)-1),$AB628),ProdTbl,5,0),""),BasketTbl,2,0),"کد ناشناخته"))</f>
        <v/>
      </c>
      <c r="AD628" s="18">
        <f>IF($AB628="","",IFERROR(VLOOKUP(IF(ISNUMBER(FIND(" – ",$AB628)),LEFT($AB628,FIND(" – ",$AB628)-1),$AB628),ProdTbl,3,0),"کد ناشناخته"))</f>
        <v/>
      </c>
      <c r="AE628" s="22" t="n"/>
      <c r="AF628" s="21" t="n"/>
      <c r="AG628" s="20" t="n"/>
      <c r="AH628" s="18">
        <f>IF($AG628="","",IFERROR(VLOOKUP(IFERROR(VLOOKUP(IF(ISNUMBER(FIND(" – ",$AG628)),LEFT($AG628,FIND(" – ",$AG628)-1),$AG628),ProdTbl,5,0),""),BasketTbl,2,0),"کد ناشناخته"))</f>
        <v/>
      </c>
      <c r="AI628" s="18">
        <f>IF($AG628="","",IFERROR(VLOOKUP(IF(ISNUMBER(FIND(" – ",$AG628)),LEFT($AG628,FIND(" – ",$AG628)-1),$AG628),ProdTbl,3,0),"کد ناشناخته"))</f>
        <v/>
      </c>
      <c r="AJ628" s="22" t="n"/>
      <c r="AK628" s="21" t="n"/>
      <c r="AL628" s="20" t="n"/>
      <c r="AM628" s="18">
        <f>IF($AL628="","",IFERROR(VLOOKUP(IFERROR(VLOOKUP(IF(ISNUMBER(FIND(" – ",$AL628)),LEFT($AL628,FIND(" – ",$AL628)-1),$AL628),ProdTbl,5,0),""),BasketTbl,2,0),"کد ناشناخته"))</f>
        <v/>
      </c>
      <c r="AN628" s="18">
        <f>IF($AL628="","",IFERROR(VLOOKUP(IF(ISNUMBER(FIND(" – ",$AL628)),LEFT($AL628,FIND(" – ",$AL628)-1),$AL628),ProdTbl,3,0),"کد ناشناخته"))</f>
        <v/>
      </c>
      <c r="AO628" s="22" t="n"/>
      <c r="AP628" s="21" t="n"/>
      <c r="AQ628" s="20" t="n"/>
      <c r="AR628" s="18">
        <f>IF($AQ628="","",IFERROR(VLOOKUP(IFERROR(VLOOKUP(IF(ISNUMBER(FIND(" – ",$AQ628)),LEFT($AQ628,FIND(" – ",$AQ628)-1),$AQ628),ProdTbl,5,0),""),BasketTbl,2,0),"کد ناشناخته"))</f>
        <v/>
      </c>
      <c r="AS628" s="18">
        <f>IF($AQ628="","",IFERROR(VLOOKUP(IF(ISNUMBER(FIND(" – ",$AQ628)),LEFT($AQ628,FIND(" – ",$AQ628)-1),$AQ628),ProdTbl,3,0),"کد ناشناخته"))</f>
        <v/>
      </c>
      <c r="AT628" s="22" t="n"/>
      <c r="AU628" s="21" t="n"/>
      <c r="AV628" s="20" t="n"/>
      <c r="AW628" s="18">
        <f>IF($AV628="","",IFERROR(VLOOKUP(IFERROR(VLOOKUP(IF(ISNUMBER(FIND(" – ",$AV628)),LEFT($AV628,FIND(" – ",$AV628)-1),$AV628),ProdTbl,5,0),""),BasketTbl,2,0),"کد ناشناخته"))</f>
        <v/>
      </c>
      <c r="AX628" s="18">
        <f>IF($AV628="","",IFERROR(VLOOKUP(IF(ISNUMBER(FIND(" – ",$AV628)),LEFT($AV628,FIND(" – ",$AV628)-1),$AV628),ProdTbl,3,0),"کد ناشناخته"))</f>
        <v/>
      </c>
      <c r="AY628" s="22" t="n"/>
      <c r="AZ628" s="21" t="n"/>
      <c r="BA628" s="20" t="n"/>
      <c r="BB628" s="18">
        <f>IF($BA628="","",IFERROR(VLOOKUP(IFERROR(VLOOKUP(IF(ISNUMBER(FIND(" – ",$BA628)),LEFT($BA628,FIND(" – ",$BA628)-1),$BA628),ProdTbl,5,0),""),BasketTbl,2,0),"کد ناشناخته"))</f>
        <v/>
      </c>
      <c r="BC628" s="18">
        <f>IF($BA628="","",IFERROR(VLOOKUP(IF(ISNUMBER(FIND(" – ",$BA628)),LEFT($BA628,FIND(" – ",$BA628)-1),$BA628),ProdTbl,3,0),"کد ناشناخته"))</f>
        <v/>
      </c>
      <c r="BD628" s="22" t="n"/>
      <c r="BE628" s="21" t="n"/>
      <c r="BF628" s="20" t="n"/>
      <c r="BG628" s="18">
        <f>IF($BF628="","",IFERROR(VLOOKUP(IFERROR(VLOOKUP(IF(ISNUMBER(FIND(" – ",$BF628)),LEFT($BF628,FIND(" – ",$BF628)-1),$BF628),ProdTbl,5,0),""),BasketTbl,2,0),"کد ناشناخته"))</f>
        <v/>
      </c>
      <c r="BH628" s="18">
        <f>IF($BF628="","",IFERROR(VLOOKUP(IF(ISNUMBER(FIND(" – ",$BF628)),LEFT($BF628,FIND(" – ",$BF628)-1),$BF628),ProdTbl,3,0),"کد ناشناخته"))</f>
        <v/>
      </c>
      <c r="BI628" s="22" t="n"/>
      <c r="BJ628" s="21" t="n"/>
      <c r="BK628" s="20" t="n"/>
      <c r="BL628" s="18">
        <f>IF($BK628="","",IFERROR(VLOOKUP(IFERROR(VLOOKUP(IF(ISNUMBER(FIND(" – ",$BK628)),LEFT($BK628,FIND(" – ",$BK628)-1),$BK628),ProdTbl,5,0),""),BasketTbl,2,0),"کد ناشناخته"))</f>
        <v/>
      </c>
      <c r="BM628" s="18">
        <f>IF($BK628="","",IFERROR(VLOOKUP(IF(ISNUMBER(FIND(" – ",$BK628)),LEFT($BK628,FIND(" – ",$BK628)-1),$BK628),ProdTbl,3,0),"کد ناشناخته"))</f>
        <v/>
      </c>
      <c r="BN628" s="22" t="n"/>
      <c r="BO628" s="21" t="n"/>
      <c r="BP628" s="20" t="n"/>
      <c r="BQ628" s="18">
        <f>IF($BP628="","",IFERROR(VLOOKUP(IFERROR(VLOOKUP(IF(ISNUMBER(FIND(" – ",$BP628)),LEFT($BP628,FIND(" – ",$BP628)-1),$BP628),ProdTbl,5,0),""),BasketTbl,2,0),"کد ناشناخته"))</f>
        <v/>
      </c>
      <c r="BR628" s="18">
        <f>IF($BP628="","",IFERROR(VLOOKUP(IF(ISNUMBER(FIND(" – ",$BP628)),LEFT($BP628,FIND(" – ",$BP628)-1),$BP628),ProdTbl,3,0),"کد ناشناخته"))</f>
        <v/>
      </c>
      <c r="BS628" s="22" t="n"/>
      <c r="BT628" s="21" t="n"/>
      <c r="BU628" s="20" t="n"/>
      <c r="BV628" s="18">
        <f>IF($BU628="","",IFERROR(VLOOKUP(IFERROR(VLOOKUP(IF(ISNUMBER(FIND(" – ",$BU628)),LEFT($BU628,FIND(" – ",$BU628)-1),$BU628),ProdTbl,5,0),""),BasketTbl,2,0),"کد ناشناخته"))</f>
        <v/>
      </c>
      <c r="BW628" s="18">
        <f>IF($BU628="","",IFERROR(VLOOKUP(IF(ISNUMBER(FIND(" – ",$BU628)),LEFT($BU628,FIND(" – ",$BU628)-1),$BU628),ProdTbl,3,0),"کد ناشناخته"))</f>
        <v/>
      </c>
      <c r="BX628" s="22" t="n"/>
      <c r="BY628" s="21" t="n"/>
      <c r="BZ628" s="20" t="n"/>
      <c r="CA628" s="18">
        <f>IF($BZ628="","",IFERROR(VLOOKUP(IFERROR(VLOOKUP(IF(ISNUMBER(FIND(" – ",$BZ628)),LEFT($BZ628,FIND(" – ",$BZ628)-1),$BZ628),ProdTbl,5,0),""),BasketTbl,2,0),"کد ناشناخته"))</f>
        <v/>
      </c>
      <c r="CB628" s="18">
        <f>IF($BZ628="","",IFERROR(VLOOKUP(IF(ISNUMBER(FIND(" – ",$BZ628)),LEFT($BZ628,FIND(" – ",$BZ628)-1),$BZ628),ProdTbl,3,0),"کد ناشناخته"))</f>
        <v/>
      </c>
      <c r="CC628" s="22" t="n"/>
      <c r="CD628" s="21" t="n"/>
      <c r="CE628" s="20" t="n"/>
      <c r="CF628" s="18">
        <f>IF($CE628="","",IFERROR(VLOOKUP(IFERROR(VLOOKUP(IF(ISNUMBER(FIND(" – ",$CE628)),LEFT($CE628,FIND(" – ",$CE628)-1),$CE628),ProdTbl,5,0),""),BasketTbl,2,0),"کد ناشناخته"))</f>
        <v/>
      </c>
      <c r="CG628" s="18">
        <f>IF($CE628="","",IFERROR(VLOOKUP(IF(ISNUMBER(FIND(" – ",$CE628)),LEFT($CE628,FIND(" – ",$CE628)-1),$CE628),ProdTbl,3,0),"کد ناشناخته"))</f>
        <v/>
      </c>
      <c r="CH628" s="22" t="n"/>
      <c r="CI628" s="21" t="n"/>
    </row>
    <row r="629">
      <c r="A629" s="18">
        <f>IF($B629="","",COUNTA($B$10:$B629))</f>
        <v/>
      </c>
      <c r="B629" s="19" t="n"/>
      <c r="C629" s="20" t="n"/>
      <c r="D629" s="19" t="n"/>
      <c r="E629" s="18">
        <f>IF($D629="","",IFERROR(VLOOKUP(IF(ISNUMBER(FIND(" – ",$D629)),LEFT($D629,FIND(" – ",$D629)-1),$D629),SellerTbl,2,0),"کد ناشناخته"))</f>
        <v/>
      </c>
      <c r="F629" s="21" t="n"/>
      <c r="G629" s="21" t="n"/>
      <c r="H629" s="22" t="n"/>
      <c r="I629" s="23">
        <f>IF(OR($F629="",$G629=""),"",$F629-$G629)</f>
        <v/>
      </c>
      <c r="J629" s="18">
        <f>IF($I629="","",IF(ABS($I629)&lt;=0.01*$F629,"√","×"))</f>
        <v/>
      </c>
      <c r="K629" s="23">
        <f>IF(COUNT($Q629,$V629,$AA629,$AF629,$AK629,$AP629,$AU629,$AZ629,$BE629,$BJ629,$BO629,$BT629,$BY629,$CD629,$CI629)=0,"",SUM($Q629,$V629,$AA629,$AF629,$AK629,$AP629,$AU629,$AZ629,$BE629,$BJ629,$BO629,$BT629,$BY629,$CD629,$CI629))</f>
        <v/>
      </c>
      <c r="L629" s="23">
        <f>IF(OR($F629="",$K629=""),"",$F629-$K629)</f>
        <v/>
      </c>
      <c r="M629" s="20" t="n"/>
      <c r="N629" s="18">
        <f>IF($M629="","",IFERROR(VLOOKUP(IFERROR(VLOOKUP(IF(ISNUMBER(FIND(" – ",$M629)),LEFT($M629,FIND(" – ",$M629)-1),$M629),ProdTbl,5,0),""),BasketTbl,2,0),"کد ناشناخته"))</f>
        <v/>
      </c>
      <c r="O629" s="18">
        <f>IF($M629="","",IFERROR(VLOOKUP(IF(ISNUMBER(FIND(" – ",$M629)),LEFT($M629,FIND(" – ",$M629)-1),$M629),ProdTbl,3,0),"کد ناشناخته"))</f>
        <v/>
      </c>
      <c r="P629" s="22" t="n"/>
      <c r="Q629" s="21" t="n"/>
      <c r="R629" s="20" t="n"/>
      <c r="S629" s="18">
        <f>IF($R629="","",IFERROR(VLOOKUP(IFERROR(VLOOKUP(IF(ISNUMBER(FIND(" – ",$R629)),LEFT($R629,FIND(" – ",$R629)-1),$R629),ProdTbl,5,0),""),BasketTbl,2,0),"کد ناشناخته"))</f>
        <v/>
      </c>
      <c r="T629" s="18">
        <f>IF($R629="","",IFERROR(VLOOKUP(IF(ISNUMBER(FIND(" – ",$R629)),LEFT($R629,FIND(" – ",$R629)-1),$R629),ProdTbl,3,0),"کد ناشناخته"))</f>
        <v/>
      </c>
      <c r="U629" s="22" t="n"/>
      <c r="V629" s="21" t="n"/>
      <c r="W629" s="20" t="n"/>
      <c r="X629" s="18">
        <f>IF($W629="","",IFERROR(VLOOKUP(IFERROR(VLOOKUP(IF(ISNUMBER(FIND(" – ",$W629)),LEFT($W629,FIND(" – ",$W629)-1),$W629),ProdTbl,5,0),""),BasketTbl,2,0),"کد ناشناخته"))</f>
        <v/>
      </c>
      <c r="Y629" s="18">
        <f>IF($W629="","",IFERROR(VLOOKUP(IF(ISNUMBER(FIND(" – ",$W629)),LEFT($W629,FIND(" – ",$W629)-1),$W629),ProdTbl,3,0),"کد ناشناخته"))</f>
        <v/>
      </c>
      <c r="Z629" s="22" t="n"/>
      <c r="AA629" s="21" t="n"/>
      <c r="AB629" s="20" t="n"/>
      <c r="AC629" s="18">
        <f>IF($AB629="","",IFERROR(VLOOKUP(IFERROR(VLOOKUP(IF(ISNUMBER(FIND(" – ",$AB629)),LEFT($AB629,FIND(" – ",$AB629)-1),$AB629),ProdTbl,5,0),""),BasketTbl,2,0),"کد ناشناخته"))</f>
        <v/>
      </c>
      <c r="AD629" s="18">
        <f>IF($AB629="","",IFERROR(VLOOKUP(IF(ISNUMBER(FIND(" – ",$AB629)),LEFT($AB629,FIND(" – ",$AB629)-1),$AB629),ProdTbl,3,0),"کد ناشناخته"))</f>
        <v/>
      </c>
      <c r="AE629" s="22" t="n"/>
      <c r="AF629" s="21" t="n"/>
      <c r="AG629" s="20" t="n"/>
      <c r="AH629" s="18">
        <f>IF($AG629="","",IFERROR(VLOOKUP(IFERROR(VLOOKUP(IF(ISNUMBER(FIND(" – ",$AG629)),LEFT($AG629,FIND(" – ",$AG629)-1),$AG629),ProdTbl,5,0),""),BasketTbl,2,0),"کد ناشناخته"))</f>
        <v/>
      </c>
      <c r="AI629" s="18">
        <f>IF($AG629="","",IFERROR(VLOOKUP(IF(ISNUMBER(FIND(" – ",$AG629)),LEFT($AG629,FIND(" – ",$AG629)-1),$AG629),ProdTbl,3,0),"کد ناشناخته"))</f>
        <v/>
      </c>
      <c r="AJ629" s="22" t="n"/>
      <c r="AK629" s="21" t="n"/>
      <c r="AL629" s="20" t="n"/>
      <c r="AM629" s="18">
        <f>IF($AL629="","",IFERROR(VLOOKUP(IFERROR(VLOOKUP(IF(ISNUMBER(FIND(" – ",$AL629)),LEFT($AL629,FIND(" – ",$AL629)-1),$AL629),ProdTbl,5,0),""),BasketTbl,2,0),"کد ناشناخته"))</f>
        <v/>
      </c>
      <c r="AN629" s="18">
        <f>IF($AL629="","",IFERROR(VLOOKUP(IF(ISNUMBER(FIND(" – ",$AL629)),LEFT($AL629,FIND(" – ",$AL629)-1),$AL629),ProdTbl,3,0),"کد ناشناخته"))</f>
        <v/>
      </c>
      <c r="AO629" s="22" t="n"/>
      <c r="AP629" s="21" t="n"/>
      <c r="AQ629" s="20" t="n"/>
      <c r="AR629" s="18">
        <f>IF($AQ629="","",IFERROR(VLOOKUP(IFERROR(VLOOKUP(IF(ISNUMBER(FIND(" – ",$AQ629)),LEFT($AQ629,FIND(" – ",$AQ629)-1),$AQ629),ProdTbl,5,0),""),BasketTbl,2,0),"کد ناشناخته"))</f>
        <v/>
      </c>
      <c r="AS629" s="18">
        <f>IF($AQ629="","",IFERROR(VLOOKUP(IF(ISNUMBER(FIND(" – ",$AQ629)),LEFT($AQ629,FIND(" – ",$AQ629)-1),$AQ629),ProdTbl,3,0),"کد ناشناخته"))</f>
        <v/>
      </c>
      <c r="AT629" s="22" t="n"/>
      <c r="AU629" s="21" t="n"/>
      <c r="AV629" s="20" t="n"/>
      <c r="AW629" s="18">
        <f>IF($AV629="","",IFERROR(VLOOKUP(IFERROR(VLOOKUP(IF(ISNUMBER(FIND(" – ",$AV629)),LEFT($AV629,FIND(" – ",$AV629)-1),$AV629),ProdTbl,5,0),""),BasketTbl,2,0),"کد ناشناخته"))</f>
        <v/>
      </c>
      <c r="AX629" s="18">
        <f>IF($AV629="","",IFERROR(VLOOKUP(IF(ISNUMBER(FIND(" – ",$AV629)),LEFT($AV629,FIND(" – ",$AV629)-1),$AV629),ProdTbl,3,0),"کد ناشناخته"))</f>
        <v/>
      </c>
      <c r="AY629" s="22" t="n"/>
      <c r="AZ629" s="21" t="n"/>
      <c r="BA629" s="20" t="n"/>
      <c r="BB629" s="18">
        <f>IF($BA629="","",IFERROR(VLOOKUP(IFERROR(VLOOKUP(IF(ISNUMBER(FIND(" – ",$BA629)),LEFT($BA629,FIND(" – ",$BA629)-1),$BA629),ProdTbl,5,0),""),BasketTbl,2,0),"کد ناشناخته"))</f>
        <v/>
      </c>
      <c r="BC629" s="18">
        <f>IF($BA629="","",IFERROR(VLOOKUP(IF(ISNUMBER(FIND(" – ",$BA629)),LEFT($BA629,FIND(" – ",$BA629)-1),$BA629),ProdTbl,3,0),"کد ناشناخته"))</f>
        <v/>
      </c>
      <c r="BD629" s="22" t="n"/>
      <c r="BE629" s="21" t="n"/>
      <c r="BF629" s="20" t="n"/>
      <c r="BG629" s="18">
        <f>IF($BF629="","",IFERROR(VLOOKUP(IFERROR(VLOOKUP(IF(ISNUMBER(FIND(" – ",$BF629)),LEFT($BF629,FIND(" – ",$BF629)-1),$BF629),ProdTbl,5,0),""),BasketTbl,2,0),"کد ناشناخته"))</f>
        <v/>
      </c>
      <c r="BH629" s="18">
        <f>IF($BF629="","",IFERROR(VLOOKUP(IF(ISNUMBER(FIND(" – ",$BF629)),LEFT($BF629,FIND(" – ",$BF629)-1),$BF629),ProdTbl,3,0),"کد ناشناخته"))</f>
        <v/>
      </c>
      <c r="BI629" s="22" t="n"/>
      <c r="BJ629" s="21" t="n"/>
      <c r="BK629" s="20" t="n"/>
      <c r="BL629" s="18">
        <f>IF($BK629="","",IFERROR(VLOOKUP(IFERROR(VLOOKUP(IF(ISNUMBER(FIND(" – ",$BK629)),LEFT($BK629,FIND(" – ",$BK629)-1),$BK629),ProdTbl,5,0),""),BasketTbl,2,0),"کد ناشناخته"))</f>
        <v/>
      </c>
      <c r="BM629" s="18">
        <f>IF($BK629="","",IFERROR(VLOOKUP(IF(ISNUMBER(FIND(" – ",$BK629)),LEFT($BK629,FIND(" – ",$BK629)-1),$BK629),ProdTbl,3,0),"کد ناشناخته"))</f>
        <v/>
      </c>
      <c r="BN629" s="22" t="n"/>
      <c r="BO629" s="21" t="n"/>
      <c r="BP629" s="20" t="n"/>
      <c r="BQ629" s="18">
        <f>IF($BP629="","",IFERROR(VLOOKUP(IFERROR(VLOOKUP(IF(ISNUMBER(FIND(" – ",$BP629)),LEFT($BP629,FIND(" – ",$BP629)-1),$BP629),ProdTbl,5,0),""),BasketTbl,2,0),"کد ناشناخته"))</f>
        <v/>
      </c>
      <c r="BR629" s="18">
        <f>IF($BP629="","",IFERROR(VLOOKUP(IF(ISNUMBER(FIND(" – ",$BP629)),LEFT($BP629,FIND(" – ",$BP629)-1),$BP629),ProdTbl,3,0),"کد ناشناخته"))</f>
        <v/>
      </c>
      <c r="BS629" s="22" t="n"/>
      <c r="BT629" s="21" t="n"/>
      <c r="BU629" s="20" t="n"/>
      <c r="BV629" s="18">
        <f>IF($BU629="","",IFERROR(VLOOKUP(IFERROR(VLOOKUP(IF(ISNUMBER(FIND(" – ",$BU629)),LEFT($BU629,FIND(" – ",$BU629)-1),$BU629),ProdTbl,5,0),""),BasketTbl,2,0),"کد ناشناخته"))</f>
        <v/>
      </c>
      <c r="BW629" s="18">
        <f>IF($BU629="","",IFERROR(VLOOKUP(IF(ISNUMBER(FIND(" – ",$BU629)),LEFT($BU629,FIND(" – ",$BU629)-1),$BU629),ProdTbl,3,0),"کد ناشناخته"))</f>
        <v/>
      </c>
      <c r="BX629" s="22" t="n"/>
      <c r="BY629" s="21" t="n"/>
      <c r="BZ629" s="20" t="n"/>
      <c r="CA629" s="18">
        <f>IF($BZ629="","",IFERROR(VLOOKUP(IFERROR(VLOOKUP(IF(ISNUMBER(FIND(" – ",$BZ629)),LEFT($BZ629,FIND(" – ",$BZ629)-1),$BZ629),ProdTbl,5,0),""),BasketTbl,2,0),"کد ناشناخته"))</f>
        <v/>
      </c>
      <c r="CB629" s="18">
        <f>IF($BZ629="","",IFERROR(VLOOKUP(IF(ISNUMBER(FIND(" – ",$BZ629)),LEFT($BZ629,FIND(" – ",$BZ629)-1),$BZ629),ProdTbl,3,0),"کد ناشناخته"))</f>
        <v/>
      </c>
      <c r="CC629" s="22" t="n"/>
      <c r="CD629" s="21" t="n"/>
      <c r="CE629" s="20" t="n"/>
      <c r="CF629" s="18">
        <f>IF($CE629="","",IFERROR(VLOOKUP(IFERROR(VLOOKUP(IF(ISNUMBER(FIND(" – ",$CE629)),LEFT($CE629,FIND(" – ",$CE629)-1),$CE629),ProdTbl,5,0),""),BasketTbl,2,0),"کد ناشناخته"))</f>
        <v/>
      </c>
      <c r="CG629" s="18">
        <f>IF($CE629="","",IFERROR(VLOOKUP(IF(ISNUMBER(FIND(" – ",$CE629)),LEFT($CE629,FIND(" – ",$CE629)-1),$CE629),ProdTbl,3,0),"کد ناشناخته"))</f>
        <v/>
      </c>
      <c r="CH629" s="22" t="n"/>
      <c r="CI629" s="21" t="n"/>
    </row>
    <row r="630">
      <c r="A630" s="18">
        <f>IF($B630="","",COUNTA($B$10:$B630))</f>
        <v/>
      </c>
      <c r="B630" s="19" t="n"/>
      <c r="C630" s="20" t="n"/>
      <c r="D630" s="19" t="n"/>
      <c r="E630" s="18">
        <f>IF($D630="","",IFERROR(VLOOKUP(IF(ISNUMBER(FIND(" – ",$D630)),LEFT($D630,FIND(" – ",$D630)-1),$D630),SellerTbl,2,0),"کد ناشناخته"))</f>
        <v/>
      </c>
      <c r="F630" s="21" t="n"/>
      <c r="G630" s="21" t="n"/>
      <c r="H630" s="22" t="n"/>
      <c r="I630" s="23">
        <f>IF(OR($F630="",$G630=""),"",$F630-$G630)</f>
        <v/>
      </c>
      <c r="J630" s="18">
        <f>IF($I630="","",IF(ABS($I630)&lt;=0.01*$F630,"√","×"))</f>
        <v/>
      </c>
      <c r="K630" s="23">
        <f>IF(COUNT($Q630,$V630,$AA630,$AF630,$AK630,$AP630,$AU630,$AZ630,$BE630,$BJ630,$BO630,$BT630,$BY630,$CD630,$CI630)=0,"",SUM($Q630,$V630,$AA630,$AF630,$AK630,$AP630,$AU630,$AZ630,$BE630,$BJ630,$BO630,$BT630,$BY630,$CD630,$CI630))</f>
        <v/>
      </c>
      <c r="L630" s="23">
        <f>IF(OR($F630="",$K630=""),"",$F630-$K630)</f>
        <v/>
      </c>
      <c r="M630" s="20" t="n"/>
      <c r="N630" s="18">
        <f>IF($M630="","",IFERROR(VLOOKUP(IFERROR(VLOOKUP(IF(ISNUMBER(FIND(" – ",$M630)),LEFT($M630,FIND(" – ",$M630)-1),$M630),ProdTbl,5,0),""),BasketTbl,2,0),"کد ناشناخته"))</f>
        <v/>
      </c>
      <c r="O630" s="18">
        <f>IF($M630="","",IFERROR(VLOOKUP(IF(ISNUMBER(FIND(" – ",$M630)),LEFT($M630,FIND(" – ",$M630)-1),$M630),ProdTbl,3,0),"کد ناشناخته"))</f>
        <v/>
      </c>
      <c r="P630" s="22" t="n"/>
      <c r="Q630" s="21" t="n"/>
      <c r="R630" s="20" t="n"/>
      <c r="S630" s="18">
        <f>IF($R630="","",IFERROR(VLOOKUP(IFERROR(VLOOKUP(IF(ISNUMBER(FIND(" – ",$R630)),LEFT($R630,FIND(" – ",$R630)-1),$R630),ProdTbl,5,0),""),BasketTbl,2,0),"کد ناشناخته"))</f>
        <v/>
      </c>
      <c r="T630" s="18">
        <f>IF($R630="","",IFERROR(VLOOKUP(IF(ISNUMBER(FIND(" – ",$R630)),LEFT($R630,FIND(" – ",$R630)-1),$R630),ProdTbl,3,0),"کد ناشناخته"))</f>
        <v/>
      </c>
      <c r="U630" s="22" t="n"/>
      <c r="V630" s="21" t="n"/>
      <c r="W630" s="20" t="n"/>
      <c r="X630" s="18">
        <f>IF($W630="","",IFERROR(VLOOKUP(IFERROR(VLOOKUP(IF(ISNUMBER(FIND(" – ",$W630)),LEFT($W630,FIND(" – ",$W630)-1),$W630),ProdTbl,5,0),""),BasketTbl,2,0),"کد ناشناخته"))</f>
        <v/>
      </c>
      <c r="Y630" s="18">
        <f>IF($W630="","",IFERROR(VLOOKUP(IF(ISNUMBER(FIND(" – ",$W630)),LEFT($W630,FIND(" – ",$W630)-1),$W630),ProdTbl,3,0),"کد ناشناخته"))</f>
        <v/>
      </c>
      <c r="Z630" s="22" t="n"/>
      <c r="AA630" s="21" t="n"/>
      <c r="AB630" s="20" t="n"/>
      <c r="AC630" s="18">
        <f>IF($AB630="","",IFERROR(VLOOKUP(IFERROR(VLOOKUP(IF(ISNUMBER(FIND(" – ",$AB630)),LEFT($AB630,FIND(" – ",$AB630)-1),$AB630),ProdTbl,5,0),""),BasketTbl,2,0),"کد ناشناخته"))</f>
        <v/>
      </c>
      <c r="AD630" s="18">
        <f>IF($AB630="","",IFERROR(VLOOKUP(IF(ISNUMBER(FIND(" – ",$AB630)),LEFT($AB630,FIND(" – ",$AB630)-1),$AB630),ProdTbl,3,0),"کد ناشناخته"))</f>
        <v/>
      </c>
      <c r="AE630" s="22" t="n"/>
      <c r="AF630" s="21" t="n"/>
      <c r="AG630" s="20" t="n"/>
      <c r="AH630" s="18">
        <f>IF($AG630="","",IFERROR(VLOOKUP(IFERROR(VLOOKUP(IF(ISNUMBER(FIND(" – ",$AG630)),LEFT($AG630,FIND(" – ",$AG630)-1),$AG630),ProdTbl,5,0),""),BasketTbl,2,0),"کد ناشناخته"))</f>
        <v/>
      </c>
      <c r="AI630" s="18">
        <f>IF($AG630="","",IFERROR(VLOOKUP(IF(ISNUMBER(FIND(" – ",$AG630)),LEFT($AG630,FIND(" – ",$AG630)-1),$AG630),ProdTbl,3,0),"کد ناشناخته"))</f>
        <v/>
      </c>
      <c r="AJ630" s="22" t="n"/>
      <c r="AK630" s="21" t="n"/>
      <c r="AL630" s="20" t="n"/>
      <c r="AM630" s="18">
        <f>IF($AL630="","",IFERROR(VLOOKUP(IFERROR(VLOOKUP(IF(ISNUMBER(FIND(" – ",$AL630)),LEFT($AL630,FIND(" – ",$AL630)-1),$AL630),ProdTbl,5,0),""),BasketTbl,2,0),"کد ناشناخته"))</f>
        <v/>
      </c>
      <c r="AN630" s="18">
        <f>IF($AL630="","",IFERROR(VLOOKUP(IF(ISNUMBER(FIND(" – ",$AL630)),LEFT($AL630,FIND(" – ",$AL630)-1),$AL630),ProdTbl,3,0),"کد ناشناخته"))</f>
        <v/>
      </c>
      <c r="AO630" s="22" t="n"/>
      <c r="AP630" s="21" t="n"/>
      <c r="AQ630" s="20" t="n"/>
      <c r="AR630" s="18">
        <f>IF($AQ630="","",IFERROR(VLOOKUP(IFERROR(VLOOKUP(IF(ISNUMBER(FIND(" – ",$AQ630)),LEFT($AQ630,FIND(" – ",$AQ630)-1),$AQ630),ProdTbl,5,0),""),BasketTbl,2,0),"کد ناشناخته"))</f>
        <v/>
      </c>
      <c r="AS630" s="18">
        <f>IF($AQ630="","",IFERROR(VLOOKUP(IF(ISNUMBER(FIND(" – ",$AQ630)),LEFT($AQ630,FIND(" – ",$AQ630)-1),$AQ630),ProdTbl,3,0),"کد ناشناخته"))</f>
        <v/>
      </c>
      <c r="AT630" s="22" t="n"/>
      <c r="AU630" s="21" t="n"/>
      <c r="AV630" s="20" t="n"/>
      <c r="AW630" s="18">
        <f>IF($AV630="","",IFERROR(VLOOKUP(IFERROR(VLOOKUP(IF(ISNUMBER(FIND(" – ",$AV630)),LEFT($AV630,FIND(" – ",$AV630)-1),$AV630),ProdTbl,5,0),""),BasketTbl,2,0),"کد ناشناخته"))</f>
        <v/>
      </c>
      <c r="AX630" s="18">
        <f>IF($AV630="","",IFERROR(VLOOKUP(IF(ISNUMBER(FIND(" – ",$AV630)),LEFT($AV630,FIND(" – ",$AV630)-1),$AV630),ProdTbl,3,0),"کد ناشناخته"))</f>
        <v/>
      </c>
      <c r="AY630" s="22" t="n"/>
      <c r="AZ630" s="21" t="n"/>
      <c r="BA630" s="20" t="n"/>
      <c r="BB630" s="18">
        <f>IF($BA630="","",IFERROR(VLOOKUP(IFERROR(VLOOKUP(IF(ISNUMBER(FIND(" – ",$BA630)),LEFT($BA630,FIND(" – ",$BA630)-1),$BA630),ProdTbl,5,0),""),BasketTbl,2,0),"کد ناشناخته"))</f>
        <v/>
      </c>
      <c r="BC630" s="18">
        <f>IF($BA630="","",IFERROR(VLOOKUP(IF(ISNUMBER(FIND(" – ",$BA630)),LEFT($BA630,FIND(" – ",$BA630)-1),$BA630),ProdTbl,3,0),"کد ناشناخته"))</f>
        <v/>
      </c>
      <c r="BD630" s="22" t="n"/>
      <c r="BE630" s="21" t="n"/>
      <c r="BF630" s="20" t="n"/>
      <c r="BG630" s="18">
        <f>IF($BF630="","",IFERROR(VLOOKUP(IFERROR(VLOOKUP(IF(ISNUMBER(FIND(" – ",$BF630)),LEFT($BF630,FIND(" – ",$BF630)-1),$BF630),ProdTbl,5,0),""),BasketTbl,2,0),"کد ناشناخته"))</f>
        <v/>
      </c>
      <c r="BH630" s="18">
        <f>IF($BF630="","",IFERROR(VLOOKUP(IF(ISNUMBER(FIND(" – ",$BF630)),LEFT($BF630,FIND(" – ",$BF630)-1),$BF630),ProdTbl,3,0),"کد ناشناخته"))</f>
        <v/>
      </c>
      <c r="BI630" s="22" t="n"/>
      <c r="BJ630" s="21" t="n"/>
      <c r="BK630" s="20" t="n"/>
      <c r="BL630" s="18">
        <f>IF($BK630="","",IFERROR(VLOOKUP(IFERROR(VLOOKUP(IF(ISNUMBER(FIND(" – ",$BK630)),LEFT($BK630,FIND(" – ",$BK630)-1),$BK630),ProdTbl,5,0),""),BasketTbl,2,0),"کد ناشناخته"))</f>
        <v/>
      </c>
      <c r="BM630" s="18">
        <f>IF($BK630="","",IFERROR(VLOOKUP(IF(ISNUMBER(FIND(" – ",$BK630)),LEFT($BK630,FIND(" – ",$BK630)-1),$BK630),ProdTbl,3,0),"کد ناشناخته"))</f>
        <v/>
      </c>
      <c r="BN630" s="22" t="n"/>
      <c r="BO630" s="21" t="n"/>
      <c r="BP630" s="20" t="n"/>
      <c r="BQ630" s="18">
        <f>IF($BP630="","",IFERROR(VLOOKUP(IFERROR(VLOOKUP(IF(ISNUMBER(FIND(" – ",$BP630)),LEFT($BP630,FIND(" – ",$BP630)-1),$BP630),ProdTbl,5,0),""),BasketTbl,2,0),"کد ناشناخته"))</f>
        <v/>
      </c>
      <c r="BR630" s="18">
        <f>IF($BP630="","",IFERROR(VLOOKUP(IF(ISNUMBER(FIND(" – ",$BP630)),LEFT($BP630,FIND(" – ",$BP630)-1),$BP630),ProdTbl,3,0),"کد ناشناخته"))</f>
        <v/>
      </c>
      <c r="BS630" s="22" t="n"/>
      <c r="BT630" s="21" t="n"/>
      <c r="BU630" s="20" t="n"/>
      <c r="BV630" s="18">
        <f>IF($BU630="","",IFERROR(VLOOKUP(IFERROR(VLOOKUP(IF(ISNUMBER(FIND(" – ",$BU630)),LEFT($BU630,FIND(" – ",$BU630)-1),$BU630),ProdTbl,5,0),""),BasketTbl,2,0),"کد ناشناخته"))</f>
        <v/>
      </c>
      <c r="BW630" s="18">
        <f>IF($BU630="","",IFERROR(VLOOKUP(IF(ISNUMBER(FIND(" – ",$BU630)),LEFT($BU630,FIND(" – ",$BU630)-1),$BU630),ProdTbl,3,0),"کد ناشناخته"))</f>
        <v/>
      </c>
      <c r="BX630" s="22" t="n"/>
      <c r="BY630" s="21" t="n"/>
      <c r="BZ630" s="20" t="n"/>
      <c r="CA630" s="18">
        <f>IF($BZ630="","",IFERROR(VLOOKUP(IFERROR(VLOOKUP(IF(ISNUMBER(FIND(" – ",$BZ630)),LEFT($BZ630,FIND(" – ",$BZ630)-1),$BZ630),ProdTbl,5,0),""),BasketTbl,2,0),"کد ناشناخته"))</f>
        <v/>
      </c>
      <c r="CB630" s="18">
        <f>IF($BZ630="","",IFERROR(VLOOKUP(IF(ISNUMBER(FIND(" – ",$BZ630)),LEFT($BZ630,FIND(" – ",$BZ630)-1),$BZ630),ProdTbl,3,0),"کد ناشناخته"))</f>
        <v/>
      </c>
      <c r="CC630" s="22" t="n"/>
      <c r="CD630" s="21" t="n"/>
      <c r="CE630" s="20" t="n"/>
      <c r="CF630" s="18">
        <f>IF($CE630="","",IFERROR(VLOOKUP(IFERROR(VLOOKUP(IF(ISNUMBER(FIND(" – ",$CE630)),LEFT($CE630,FIND(" – ",$CE630)-1),$CE630),ProdTbl,5,0),""),BasketTbl,2,0),"کد ناشناخته"))</f>
        <v/>
      </c>
      <c r="CG630" s="18">
        <f>IF($CE630="","",IFERROR(VLOOKUP(IF(ISNUMBER(FIND(" – ",$CE630)),LEFT($CE630,FIND(" – ",$CE630)-1),$CE630),ProdTbl,3,0),"کد ناشناخته"))</f>
        <v/>
      </c>
      <c r="CH630" s="22" t="n"/>
      <c r="CI630" s="21" t="n"/>
    </row>
    <row r="631">
      <c r="A631" s="18">
        <f>IF($B631="","",COUNTA($B$10:$B631))</f>
        <v/>
      </c>
      <c r="B631" s="19" t="n"/>
      <c r="C631" s="20" t="n"/>
      <c r="D631" s="19" t="n"/>
      <c r="E631" s="18">
        <f>IF($D631="","",IFERROR(VLOOKUP(IF(ISNUMBER(FIND(" – ",$D631)),LEFT($D631,FIND(" – ",$D631)-1),$D631),SellerTbl,2,0),"کد ناشناخته"))</f>
        <v/>
      </c>
      <c r="F631" s="21" t="n"/>
      <c r="G631" s="21" t="n"/>
      <c r="H631" s="22" t="n"/>
      <c r="I631" s="23">
        <f>IF(OR($F631="",$G631=""),"",$F631-$G631)</f>
        <v/>
      </c>
      <c r="J631" s="18">
        <f>IF($I631="","",IF(ABS($I631)&lt;=0.01*$F631,"√","×"))</f>
        <v/>
      </c>
      <c r="K631" s="23">
        <f>IF(COUNT($Q631,$V631,$AA631,$AF631,$AK631,$AP631,$AU631,$AZ631,$BE631,$BJ631,$BO631,$BT631,$BY631,$CD631,$CI631)=0,"",SUM($Q631,$V631,$AA631,$AF631,$AK631,$AP631,$AU631,$AZ631,$BE631,$BJ631,$BO631,$BT631,$BY631,$CD631,$CI631))</f>
        <v/>
      </c>
      <c r="L631" s="23">
        <f>IF(OR($F631="",$K631=""),"",$F631-$K631)</f>
        <v/>
      </c>
      <c r="M631" s="20" t="n"/>
      <c r="N631" s="18">
        <f>IF($M631="","",IFERROR(VLOOKUP(IFERROR(VLOOKUP(IF(ISNUMBER(FIND(" – ",$M631)),LEFT($M631,FIND(" – ",$M631)-1),$M631),ProdTbl,5,0),""),BasketTbl,2,0),"کد ناشناخته"))</f>
        <v/>
      </c>
      <c r="O631" s="18">
        <f>IF($M631="","",IFERROR(VLOOKUP(IF(ISNUMBER(FIND(" – ",$M631)),LEFT($M631,FIND(" – ",$M631)-1),$M631),ProdTbl,3,0),"کد ناشناخته"))</f>
        <v/>
      </c>
      <c r="P631" s="22" t="n"/>
      <c r="Q631" s="21" t="n"/>
      <c r="R631" s="20" t="n"/>
      <c r="S631" s="18">
        <f>IF($R631="","",IFERROR(VLOOKUP(IFERROR(VLOOKUP(IF(ISNUMBER(FIND(" – ",$R631)),LEFT($R631,FIND(" – ",$R631)-1),$R631),ProdTbl,5,0),""),BasketTbl,2,0),"کد ناشناخته"))</f>
        <v/>
      </c>
      <c r="T631" s="18">
        <f>IF($R631="","",IFERROR(VLOOKUP(IF(ISNUMBER(FIND(" – ",$R631)),LEFT($R631,FIND(" – ",$R631)-1),$R631),ProdTbl,3,0),"کد ناشناخته"))</f>
        <v/>
      </c>
      <c r="U631" s="22" t="n"/>
      <c r="V631" s="21" t="n"/>
      <c r="W631" s="20" t="n"/>
      <c r="X631" s="18">
        <f>IF($W631="","",IFERROR(VLOOKUP(IFERROR(VLOOKUP(IF(ISNUMBER(FIND(" – ",$W631)),LEFT($W631,FIND(" – ",$W631)-1),$W631),ProdTbl,5,0),""),BasketTbl,2,0),"کد ناشناخته"))</f>
        <v/>
      </c>
      <c r="Y631" s="18">
        <f>IF($W631="","",IFERROR(VLOOKUP(IF(ISNUMBER(FIND(" – ",$W631)),LEFT($W631,FIND(" – ",$W631)-1),$W631),ProdTbl,3,0),"کد ناشناخته"))</f>
        <v/>
      </c>
      <c r="Z631" s="22" t="n"/>
      <c r="AA631" s="21" t="n"/>
      <c r="AB631" s="20" t="n"/>
      <c r="AC631" s="18">
        <f>IF($AB631="","",IFERROR(VLOOKUP(IFERROR(VLOOKUP(IF(ISNUMBER(FIND(" – ",$AB631)),LEFT($AB631,FIND(" – ",$AB631)-1),$AB631),ProdTbl,5,0),""),BasketTbl,2,0),"کد ناشناخته"))</f>
        <v/>
      </c>
      <c r="AD631" s="18">
        <f>IF($AB631="","",IFERROR(VLOOKUP(IF(ISNUMBER(FIND(" – ",$AB631)),LEFT($AB631,FIND(" – ",$AB631)-1),$AB631),ProdTbl,3,0),"کد ناشناخته"))</f>
        <v/>
      </c>
      <c r="AE631" s="22" t="n"/>
      <c r="AF631" s="21" t="n"/>
      <c r="AG631" s="20" t="n"/>
      <c r="AH631" s="18">
        <f>IF($AG631="","",IFERROR(VLOOKUP(IFERROR(VLOOKUP(IF(ISNUMBER(FIND(" – ",$AG631)),LEFT($AG631,FIND(" – ",$AG631)-1),$AG631),ProdTbl,5,0),""),BasketTbl,2,0),"کد ناشناخته"))</f>
        <v/>
      </c>
      <c r="AI631" s="18">
        <f>IF($AG631="","",IFERROR(VLOOKUP(IF(ISNUMBER(FIND(" – ",$AG631)),LEFT($AG631,FIND(" – ",$AG631)-1),$AG631),ProdTbl,3,0),"کد ناشناخته"))</f>
        <v/>
      </c>
      <c r="AJ631" s="22" t="n"/>
      <c r="AK631" s="21" t="n"/>
      <c r="AL631" s="20" t="n"/>
      <c r="AM631" s="18">
        <f>IF($AL631="","",IFERROR(VLOOKUP(IFERROR(VLOOKUP(IF(ISNUMBER(FIND(" – ",$AL631)),LEFT($AL631,FIND(" – ",$AL631)-1),$AL631),ProdTbl,5,0),""),BasketTbl,2,0),"کد ناشناخته"))</f>
        <v/>
      </c>
      <c r="AN631" s="18">
        <f>IF($AL631="","",IFERROR(VLOOKUP(IF(ISNUMBER(FIND(" – ",$AL631)),LEFT($AL631,FIND(" – ",$AL631)-1),$AL631),ProdTbl,3,0),"کد ناشناخته"))</f>
        <v/>
      </c>
      <c r="AO631" s="22" t="n"/>
      <c r="AP631" s="21" t="n"/>
      <c r="AQ631" s="20" t="n"/>
      <c r="AR631" s="18">
        <f>IF($AQ631="","",IFERROR(VLOOKUP(IFERROR(VLOOKUP(IF(ISNUMBER(FIND(" – ",$AQ631)),LEFT($AQ631,FIND(" – ",$AQ631)-1),$AQ631),ProdTbl,5,0),""),BasketTbl,2,0),"کد ناشناخته"))</f>
        <v/>
      </c>
      <c r="AS631" s="18">
        <f>IF($AQ631="","",IFERROR(VLOOKUP(IF(ISNUMBER(FIND(" – ",$AQ631)),LEFT($AQ631,FIND(" – ",$AQ631)-1),$AQ631),ProdTbl,3,0),"کد ناشناخته"))</f>
        <v/>
      </c>
      <c r="AT631" s="22" t="n"/>
      <c r="AU631" s="21" t="n"/>
      <c r="AV631" s="20" t="n"/>
      <c r="AW631" s="18">
        <f>IF($AV631="","",IFERROR(VLOOKUP(IFERROR(VLOOKUP(IF(ISNUMBER(FIND(" – ",$AV631)),LEFT($AV631,FIND(" – ",$AV631)-1),$AV631),ProdTbl,5,0),""),BasketTbl,2,0),"کد ناشناخته"))</f>
        <v/>
      </c>
      <c r="AX631" s="18">
        <f>IF($AV631="","",IFERROR(VLOOKUP(IF(ISNUMBER(FIND(" – ",$AV631)),LEFT($AV631,FIND(" – ",$AV631)-1),$AV631),ProdTbl,3,0),"کد ناشناخته"))</f>
        <v/>
      </c>
      <c r="AY631" s="22" t="n"/>
      <c r="AZ631" s="21" t="n"/>
      <c r="BA631" s="20" t="n"/>
      <c r="BB631" s="18">
        <f>IF($BA631="","",IFERROR(VLOOKUP(IFERROR(VLOOKUP(IF(ISNUMBER(FIND(" – ",$BA631)),LEFT($BA631,FIND(" – ",$BA631)-1),$BA631),ProdTbl,5,0),""),BasketTbl,2,0),"کد ناشناخته"))</f>
        <v/>
      </c>
      <c r="BC631" s="18">
        <f>IF($BA631="","",IFERROR(VLOOKUP(IF(ISNUMBER(FIND(" – ",$BA631)),LEFT($BA631,FIND(" – ",$BA631)-1),$BA631),ProdTbl,3,0),"کد ناشناخته"))</f>
        <v/>
      </c>
      <c r="BD631" s="22" t="n"/>
      <c r="BE631" s="21" t="n"/>
      <c r="BF631" s="20" t="n"/>
      <c r="BG631" s="18">
        <f>IF($BF631="","",IFERROR(VLOOKUP(IFERROR(VLOOKUP(IF(ISNUMBER(FIND(" – ",$BF631)),LEFT($BF631,FIND(" – ",$BF631)-1),$BF631),ProdTbl,5,0),""),BasketTbl,2,0),"کد ناشناخته"))</f>
        <v/>
      </c>
      <c r="BH631" s="18">
        <f>IF($BF631="","",IFERROR(VLOOKUP(IF(ISNUMBER(FIND(" – ",$BF631)),LEFT($BF631,FIND(" – ",$BF631)-1),$BF631),ProdTbl,3,0),"کد ناشناخته"))</f>
        <v/>
      </c>
      <c r="BI631" s="22" t="n"/>
      <c r="BJ631" s="21" t="n"/>
      <c r="BK631" s="20" t="n"/>
      <c r="BL631" s="18">
        <f>IF($BK631="","",IFERROR(VLOOKUP(IFERROR(VLOOKUP(IF(ISNUMBER(FIND(" – ",$BK631)),LEFT($BK631,FIND(" – ",$BK631)-1),$BK631),ProdTbl,5,0),""),BasketTbl,2,0),"کد ناشناخته"))</f>
        <v/>
      </c>
      <c r="BM631" s="18">
        <f>IF($BK631="","",IFERROR(VLOOKUP(IF(ISNUMBER(FIND(" – ",$BK631)),LEFT($BK631,FIND(" – ",$BK631)-1),$BK631),ProdTbl,3,0),"کد ناشناخته"))</f>
        <v/>
      </c>
      <c r="BN631" s="22" t="n"/>
      <c r="BO631" s="21" t="n"/>
      <c r="BP631" s="20" t="n"/>
      <c r="BQ631" s="18">
        <f>IF($BP631="","",IFERROR(VLOOKUP(IFERROR(VLOOKUP(IF(ISNUMBER(FIND(" – ",$BP631)),LEFT($BP631,FIND(" – ",$BP631)-1),$BP631),ProdTbl,5,0),""),BasketTbl,2,0),"کد ناشناخته"))</f>
        <v/>
      </c>
      <c r="BR631" s="18">
        <f>IF($BP631="","",IFERROR(VLOOKUP(IF(ISNUMBER(FIND(" – ",$BP631)),LEFT($BP631,FIND(" – ",$BP631)-1),$BP631),ProdTbl,3,0),"کد ناشناخته"))</f>
        <v/>
      </c>
      <c r="BS631" s="22" t="n"/>
      <c r="BT631" s="21" t="n"/>
      <c r="BU631" s="20" t="n"/>
      <c r="BV631" s="18">
        <f>IF($BU631="","",IFERROR(VLOOKUP(IFERROR(VLOOKUP(IF(ISNUMBER(FIND(" – ",$BU631)),LEFT($BU631,FIND(" – ",$BU631)-1),$BU631),ProdTbl,5,0),""),BasketTbl,2,0),"کد ناشناخته"))</f>
        <v/>
      </c>
      <c r="BW631" s="18">
        <f>IF($BU631="","",IFERROR(VLOOKUP(IF(ISNUMBER(FIND(" – ",$BU631)),LEFT($BU631,FIND(" – ",$BU631)-1),$BU631),ProdTbl,3,0),"کد ناشناخته"))</f>
        <v/>
      </c>
      <c r="BX631" s="22" t="n"/>
      <c r="BY631" s="21" t="n"/>
      <c r="BZ631" s="20" t="n"/>
      <c r="CA631" s="18">
        <f>IF($BZ631="","",IFERROR(VLOOKUP(IFERROR(VLOOKUP(IF(ISNUMBER(FIND(" – ",$BZ631)),LEFT($BZ631,FIND(" – ",$BZ631)-1),$BZ631),ProdTbl,5,0),""),BasketTbl,2,0),"کد ناشناخته"))</f>
        <v/>
      </c>
      <c r="CB631" s="18">
        <f>IF($BZ631="","",IFERROR(VLOOKUP(IF(ISNUMBER(FIND(" – ",$BZ631)),LEFT($BZ631,FIND(" – ",$BZ631)-1),$BZ631),ProdTbl,3,0),"کد ناشناخته"))</f>
        <v/>
      </c>
      <c r="CC631" s="22" t="n"/>
      <c r="CD631" s="21" t="n"/>
      <c r="CE631" s="20" t="n"/>
      <c r="CF631" s="18">
        <f>IF($CE631="","",IFERROR(VLOOKUP(IFERROR(VLOOKUP(IF(ISNUMBER(FIND(" – ",$CE631)),LEFT($CE631,FIND(" – ",$CE631)-1),$CE631),ProdTbl,5,0),""),BasketTbl,2,0),"کد ناشناخته"))</f>
        <v/>
      </c>
      <c r="CG631" s="18">
        <f>IF($CE631="","",IFERROR(VLOOKUP(IF(ISNUMBER(FIND(" – ",$CE631)),LEFT($CE631,FIND(" – ",$CE631)-1),$CE631),ProdTbl,3,0),"کد ناشناخته"))</f>
        <v/>
      </c>
      <c r="CH631" s="22" t="n"/>
      <c r="CI631" s="21" t="n"/>
    </row>
    <row r="632">
      <c r="A632" s="18">
        <f>IF($B632="","",COUNTA($B$10:$B632))</f>
        <v/>
      </c>
      <c r="B632" s="19" t="n"/>
      <c r="C632" s="20" t="n"/>
      <c r="D632" s="19" t="n"/>
      <c r="E632" s="18">
        <f>IF($D632="","",IFERROR(VLOOKUP(IF(ISNUMBER(FIND(" – ",$D632)),LEFT($D632,FIND(" – ",$D632)-1),$D632),SellerTbl,2,0),"کد ناشناخته"))</f>
        <v/>
      </c>
      <c r="F632" s="21" t="n"/>
      <c r="G632" s="21" t="n"/>
      <c r="H632" s="22" t="n"/>
      <c r="I632" s="23">
        <f>IF(OR($F632="",$G632=""),"",$F632-$G632)</f>
        <v/>
      </c>
      <c r="J632" s="18">
        <f>IF($I632="","",IF(ABS($I632)&lt;=0.01*$F632,"√","×"))</f>
        <v/>
      </c>
      <c r="K632" s="23">
        <f>IF(COUNT($Q632,$V632,$AA632,$AF632,$AK632,$AP632,$AU632,$AZ632,$BE632,$BJ632,$BO632,$BT632,$BY632,$CD632,$CI632)=0,"",SUM($Q632,$V632,$AA632,$AF632,$AK632,$AP632,$AU632,$AZ632,$BE632,$BJ632,$BO632,$BT632,$BY632,$CD632,$CI632))</f>
        <v/>
      </c>
      <c r="L632" s="23">
        <f>IF(OR($F632="",$K632=""),"",$F632-$K632)</f>
        <v/>
      </c>
      <c r="M632" s="20" t="n"/>
      <c r="N632" s="18">
        <f>IF($M632="","",IFERROR(VLOOKUP(IFERROR(VLOOKUP(IF(ISNUMBER(FIND(" – ",$M632)),LEFT($M632,FIND(" – ",$M632)-1),$M632),ProdTbl,5,0),""),BasketTbl,2,0),"کد ناشناخته"))</f>
        <v/>
      </c>
      <c r="O632" s="18">
        <f>IF($M632="","",IFERROR(VLOOKUP(IF(ISNUMBER(FIND(" – ",$M632)),LEFT($M632,FIND(" – ",$M632)-1),$M632),ProdTbl,3,0),"کد ناشناخته"))</f>
        <v/>
      </c>
      <c r="P632" s="22" t="n"/>
      <c r="Q632" s="21" t="n"/>
      <c r="R632" s="20" t="n"/>
      <c r="S632" s="18">
        <f>IF($R632="","",IFERROR(VLOOKUP(IFERROR(VLOOKUP(IF(ISNUMBER(FIND(" – ",$R632)),LEFT($R632,FIND(" – ",$R632)-1),$R632),ProdTbl,5,0),""),BasketTbl,2,0),"کد ناشناخته"))</f>
        <v/>
      </c>
      <c r="T632" s="18">
        <f>IF($R632="","",IFERROR(VLOOKUP(IF(ISNUMBER(FIND(" – ",$R632)),LEFT($R632,FIND(" – ",$R632)-1),$R632),ProdTbl,3,0),"کد ناشناخته"))</f>
        <v/>
      </c>
      <c r="U632" s="22" t="n"/>
      <c r="V632" s="21" t="n"/>
      <c r="W632" s="20" t="n"/>
      <c r="X632" s="18">
        <f>IF($W632="","",IFERROR(VLOOKUP(IFERROR(VLOOKUP(IF(ISNUMBER(FIND(" – ",$W632)),LEFT($W632,FIND(" – ",$W632)-1),$W632),ProdTbl,5,0),""),BasketTbl,2,0),"کد ناشناخته"))</f>
        <v/>
      </c>
      <c r="Y632" s="18">
        <f>IF($W632="","",IFERROR(VLOOKUP(IF(ISNUMBER(FIND(" – ",$W632)),LEFT($W632,FIND(" – ",$W632)-1),$W632),ProdTbl,3,0),"کد ناشناخته"))</f>
        <v/>
      </c>
      <c r="Z632" s="22" t="n"/>
      <c r="AA632" s="21" t="n"/>
      <c r="AB632" s="20" t="n"/>
      <c r="AC632" s="18">
        <f>IF($AB632="","",IFERROR(VLOOKUP(IFERROR(VLOOKUP(IF(ISNUMBER(FIND(" – ",$AB632)),LEFT($AB632,FIND(" – ",$AB632)-1),$AB632),ProdTbl,5,0),""),BasketTbl,2,0),"کد ناشناخته"))</f>
        <v/>
      </c>
      <c r="AD632" s="18">
        <f>IF($AB632="","",IFERROR(VLOOKUP(IF(ISNUMBER(FIND(" – ",$AB632)),LEFT($AB632,FIND(" – ",$AB632)-1),$AB632),ProdTbl,3,0),"کد ناشناخته"))</f>
        <v/>
      </c>
      <c r="AE632" s="22" t="n"/>
      <c r="AF632" s="21" t="n"/>
      <c r="AG632" s="20" t="n"/>
      <c r="AH632" s="18">
        <f>IF($AG632="","",IFERROR(VLOOKUP(IFERROR(VLOOKUP(IF(ISNUMBER(FIND(" – ",$AG632)),LEFT($AG632,FIND(" – ",$AG632)-1),$AG632),ProdTbl,5,0),""),BasketTbl,2,0),"کد ناشناخته"))</f>
        <v/>
      </c>
      <c r="AI632" s="18">
        <f>IF($AG632="","",IFERROR(VLOOKUP(IF(ISNUMBER(FIND(" – ",$AG632)),LEFT($AG632,FIND(" – ",$AG632)-1),$AG632),ProdTbl,3,0),"کد ناشناخته"))</f>
        <v/>
      </c>
      <c r="AJ632" s="22" t="n"/>
      <c r="AK632" s="21" t="n"/>
      <c r="AL632" s="20" t="n"/>
      <c r="AM632" s="18">
        <f>IF($AL632="","",IFERROR(VLOOKUP(IFERROR(VLOOKUP(IF(ISNUMBER(FIND(" – ",$AL632)),LEFT($AL632,FIND(" – ",$AL632)-1),$AL632),ProdTbl,5,0),""),BasketTbl,2,0),"کد ناشناخته"))</f>
        <v/>
      </c>
      <c r="AN632" s="18">
        <f>IF($AL632="","",IFERROR(VLOOKUP(IF(ISNUMBER(FIND(" – ",$AL632)),LEFT($AL632,FIND(" – ",$AL632)-1),$AL632),ProdTbl,3,0),"کد ناشناخته"))</f>
        <v/>
      </c>
      <c r="AO632" s="22" t="n"/>
      <c r="AP632" s="21" t="n"/>
      <c r="AQ632" s="20" t="n"/>
      <c r="AR632" s="18">
        <f>IF($AQ632="","",IFERROR(VLOOKUP(IFERROR(VLOOKUP(IF(ISNUMBER(FIND(" – ",$AQ632)),LEFT($AQ632,FIND(" – ",$AQ632)-1),$AQ632),ProdTbl,5,0),""),BasketTbl,2,0),"کد ناشناخته"))</f>
        <v/>
      </c>
      <c r="AS632" s="18">
        <f>IF($AQ632="","",IFERROR(VLOOKUP(IF(ISNUMBER(FIND(" – ",$AQ632)),LEFT($AQ632,FIND(" – ",$AQ632)-1),$AQ632),ProdTbl,3,0),"کد ناشناخته"))</f>
        <v/>
      </c>
      <c r="AT632" s="22" t="n"/>
      <c r="AU632" s="21" t="n"/>
      <c r="AV632" s="20" t="n"/>
      <c r="AW632" s="18">
        <f>IF($AV632="","",IFERROR(VLOOKUP(IFERROR(VLOOKUP(IF(ISNUMBER(FIND(" – ",$AV632)),LEFT($AV632,FIND(" – ",$AV632)-1),$AV632),ProdTbl,5,0),""),BasketTbl,2,0),"کد ناشناخته"))</f>
        <v/>
      </c>
      <c r="AX632" s="18">
        <f>IF($AV632="","",IFERROR(VLOOKUP(IF(ISNUMBER(FIND(" – ",$AV632)),LEFT($AV632,FIND(" – ",$AV632)-1),$AV632),ProdTbl,3,0),"کد ناشناخته"))</f>
        <v/>
      </c>
      <c r="AY632" s="22" t="n"/>
      <c r="AZ632" s="21" t="n"/>
      <c r="BA632" s="20" t="n"/>
      <c r="BB632" s="18">
        <f>IF($BA632="","",IFERROR(VLOOKUP(IFERROR(VLOOKUP(IF(ISNUMBER(FIND(" – ",$BA632)),LEFT($BA632,FIND(" – ",$BA632)-1),$BA632),ProdTbl,5,0),""),BasketTbl,2,0),"کد ناشناخته"))</f>
        <v/>
      </c>
      <c r="BC632" s="18">
        <f>IF($BA632="","",IFERROR(VLOOKUP(IF(ISNUMBER(FIND(" – ",$BA632)),LEFT($BA632,FIND(" – ",$BA632)-1),$BA632),ProdTbl,3,0),"کد ناشناخته"))</f>
        <v/>
      </c>
      <c r="BD632" s="22" t="n"/>
      <c r="BE632" s="21" t="n"/>
      <c r="BF632" s="20" t="n"/>
      <c r="BG632" s="18">
        <f>IF($BF632="","",IFERROR(VLOOKUP(IFERROR(VLOOKUP(IF(ISNUMBER(FIND(" – ",$BF632)),LEFT($BF632,FIND(" – ",$BF632)-1),$BF632),ProdTbl,5,0),""),BasketTbl,2,0),"کد ناشناخته"))</f>
        <v/>
      </c>
      <c r="BH632" s="18">
        <f>IF($BF632="","",IFERROR(VLOOKUP(IF(ISNUMBER(FIND(" – ",$BF632)),LEFT($BF632,FIND(" – ",$BF632)-1),$BF632),ProdTbl,3,0),"کد ناشناخته"))</f>
        <v/>
      </c>
      <c r="BI632" s="22" t="n"/>
      <c r="BJ632" s="21" t="n"/>
      <c r="BK632" s="20" t="n"/>
      <c r="BL632" s="18">
        <f>IF($BK632="","",IFERROR(VLOOKUP(IFERROR(VLOOKUP(IF(ISNUMBER(FIND(" – ",$BK632)),LEFT($BK632,FIND(" – ",$BK632)-1),$BK632),ProdTbl,5,0),""),BasketTbl,2,0),"کد ناشناخته"))</f>
        <v/>
      </c>
      <c r="BM632" s="18">
        <f>IF($BK632="","",IFERROR(VLOOKUP(IF(ISNUMBER(FIND(" – ",$BK632)),LEFT($BK632,FIND(" – ",$BK632)-1),$BK632),ProdTbl,3,0),"کد ناشناخته"))</f>
        <v/>
      </c>
      <c r="BN632" s="22" t="n"/>
      <c r="BO632" s="21" t="n"/>
      <c r="BP632" s="20" t="n"/>
      <c r="BQ632" s="18">
        <f>IF($BP632="","",IFERROR(VLOOKUP(IFERROR(VLOOKUP(IF(ISNUMBER(FIND(" – ",$BP632)),LEFT($BP632,FIND(" – ",$BP632)-1),$BP632),ProdTbl,5,0),""),BasketTbl,2,0),"کد ناشناخته"))</f>
        <v/>
      </c>
      <c r="BR632" s="18">
        <f>IF($BP632="","",IFERROR(VLOOKUP(IF(ISNUMBER(FIND(" – ",$BP632)),LEFT($BP632,FIND(" – ",$BP632)-1),$BP632),ProdTbl,3,0),"کد ناشناخته"))</f>
        <v/>
      </c>
      <c r="BS632" s="22" t="n"/>
      <c r="BT632" s="21" t="n"/>
      <c r="BU632" s="20" t="n"/>
      <c r="BV632" s="18">
        <f>IF($BU632="","",IFERROR(VLOOKUP(IFERROR(VLOOKUP(IF(ISNUMBER(FIND(" – ",$BU632)),LEFT($BU632,FIND(" – ",$BU632)-1),$BU632),ProdTbl,5,0),""),BasketTbl,2,0),"کد ناشناخته"))</f>
        <v/>
      </c>
      <c r="BW632" s="18">
        <f>IF($BU632="","",IFERROR(VLOOKUP(IF(ISNUMBER(FIND(" – ",$BU632)),LEFT($BU632,FIND(" – ",$BU632)-1),$BU632),ProdTbl,3,0),"کد ناشناخته"))</f>
        <v/>
      </c>
      <c r="BX632" s="22" t="n"/>
      <c r="BY632" s="21" t="n"/>
      <c r="BZ632" s="20" t="n"/>
      <c r="CA632" s="18">
        <f>IF($BZ632="","",IFERROR(VLOOKUP(IFERROR(VLOOKUP(IF(ISNUMBER(FIND(" – ",$BZ632)),LEFT($BZ632,FIND(" – ",$BZ632)-1),$BZ632),ProdTbl,5,0),""),BasketTbl,2,0),"کد ناشناخته"))</f>
        <v/>
      </c>
      <c r="CB632" s="18">
        <f>IF($BZ632="","",IFERROR(VLOOKUP(IF(ISNUMBER(FIND(" – ",$BZ632)),LEFT($BZ632,FIND(" – ",$BZ632)-1),$BZ632),ProdTbl,3,0),"کد ناشناخته"))</f>
        <v/>
      </c>
      <c r="CC632" s="22" t="n"/>
      <c r="CD632" s="21" t="n"/>
      <c r="CE632" s="20" t="n"/>
      <c r="CF632" s="18">
        <f>IF($CE632="","",IFERROR(VLOOKUP(IFERROR(VLOOKUP(IF(ISNUMBER(FIND(" – ",$CE632)),LEFT($CE632,FIND(" – ",$CE632)-1),$CE632),ProdTbl,5,0),""),BasketTbl,2,0),"کد ناشناخته"))</f>
        <v/>
      </c>
      <c r="CG632" s="18">
        <f>IF($CE632="","",IFERROR(VLOOKUP(IF(ISNUMBER(FIND(" – ",$CE632)),LEFT($CE632,FIND(" – ",$CE632)-1),$CE632),ProdTbl,3,0),"کد ناشناخته"))</f>
        <v/>
      </c>
      <c r="CH632" s="22" t="n"/>
      <c r="CI632" s="21" t="n"/>
    </row>
    <row r="633">
      <c r="A633" s="18">
        <f>IF($B633="","",COUNTA($B$10:$B633))</f>
        <v/>
      </c>
      <c r="B633" s="19" t="n"/>
      <c r="C633" s="20" t="n"/>
      <c r="D633" s="19" t="n"/>
      <c r="E633" s="18">
        <f>IF($D633="","",IFERROR(VLOOKUP(IF(ISNUMBER(FIND(" – ",$D633)),LEFT($D633,FIND(" – ",$D633)-1),$D633),SellerTbl,2,0),"کد ناشناخته"))</f>
        <v/>
      </c>
      <c r="F633" s="21" t="n"/>
      <c r="G633" s="21" t="n"/>
      <c r="H633" s="22" t="n"/>
      <c r="I633" s="23">
        <f>IF(OR($F633="",$G633=""),"",$F633-$G633)</f>
        <v/>
      </c>
      <c r="J633" s="18">
        <f>IF($I633="","",IF(ABS($I633)&lt;=0.01*$F633,"√","×"))</f>
        <v/>
      </c>
      <c r="K633" s="23">
        <f>IF(COUNT($Q633,$V633,$AA633,$AF633,$AK633,$AP633,$AU633,$AZ633,$BE633,$BJ633,$BO633,$BT633,$BY633,$CD633,$CI633)=0,"",SUM($Q633,$V633,$AA633,$AF633,$AK633,$AP633,$AU633,$AZ633,$BE633,$BJ633,$BO633,$BT633,$BY633,$CD633,$CI633))</f>
        <v/>
      </c>
      <c r="L633" s="23">
        <f>IF(OR($F633="",$K633=""),"",$F633-$K633)</f>
        <v/>
      </c>
      <c r="M633" s="20" t="n"/>
      <c r="N633" s="18">
        <f>IF($M633="","",IFERROR(VLOOKUP(IFERROR(VLOOKUP(IF(ISNUMBER(FIND(" – ",$M633)),LEFT($M633,FIND(" – ",$M633)-1),$M633),ProdTbl,5,0),""),BasketTbl,2,0),"کد ناشناخته"))</f>
        <v/>
      </c>
      <c r="O633" s="18">
        <f>IF($M633="","",IFERROR(VLOOKUP(IF(ISNUMBER(FIND(" – ",$M633)),LEFT($M633,FIND(" – ",$M633)-1),$M633),ProdTbl,3,0),"کد ناشناخته"))</f>
        <v/>
      </c>
      <c r="P633" s="22" t="n"/>
      <c r="Q633" s="21" t="n"/>
      <c r="R633" s="20" t="n"/>
      <c r="S633" s="18">
        <f>IF($R633="","",IFERROR(VLOOKUP(IFERROR(VLOOKUP(IF(ISNUMBER(FIND(" – ",$R633)),LEFT($R633,FIND(" – ",$R633)-1),$R633),ProdTbl,5,0),""),BasketTbl,2,0),"کد ناشناخته"))</f>
        <v/>
      </c>
      <c r="T633" s="18">
        <f>IF($R633="","",IFERROR(VLOOKUP(IF(ISNUMBER(FIND(" – ",$R633)),LEFT($R633,FIND(" – ",$R633)-1),$R633),ProdTbl,3,0),"کد ناشناخته"))</f>
        <v/>
      </c>
      <c r="U633" s="22" t="n"/>
      <c r="V633" s="21" t="n"/>
      <c r="W633" s="20" t="n"/>
      <c r="X633" s="18">
        <f>IF($W633="","",IFERROR(VLOOKUP(IFERROR(VLOOKUP(IF(ISNUMBER(FIND(" – ",$W633)),LEFT($W633,FIND(" – ",$W633)-1),$W633),ProdTbl,5,0),""),BasketTbl,2,0),"کد ناشناخته"))</f>
        <v/>
      </c>
      <c r="Y633" s="18">
        <f>IF($W633="","",IFERROR(VLOOKUP(IF(ISNUMBER(FIND(" – ",$W633)),LEFT($W633,FIND(" – ",$W633)-1),$W633),ProdTbl,3,0),"کد ناشناخته"))</f>
        <v/>
      </c>
      <c r="Z633" s="22" t="n"/>
      <c r="AA633" s="21" t="n"/>
      <c r="AB633" s="20" t="n"/>
      <c r="AC633" s="18">
        <f>IF($AB633="","",IFERROR(VLOOKUP(IFERROR(VLOOKUP(IF(ISNUMBER(FIND(" – ",$AB633)),LEFT($AB633,FIND(" – ",$AB633)-1),$AB633),ProdTbl,5,0),""),BasketTbl,2,0),"کد ناشناخته"))</f>
        <v/>
      </c>
      <c r="AD633" s="18">
        <f>IF($AB633="","",IFERROR(VLOOKUP(IF(ISNUMBER(FIND(" – ",$AB633)),LEFT($AB633,FIND(" – ",$AB633)-1),$AB633),ProdTbl,3,0),"کد ناشناخته"))</f>
        <v/>
      </c>
      <c r="AE633" s="22" t="n"/>
      <c r="AF633" s="21" t="n"/>
      <c r="AG633" s="20" t="n"/>
      <c r="AH633" s="18">
        <f>IF($AG633="","",IFERROR(VLOOKUP(IFERROR(VLOOKUP(IF(ISNUMBER(FIND(" – ",$AG633)),LEFT($AG633,FIND(" – ",$AG633)-1),$AG633),ProdTbl,5,0),""),BasketTbl,2,0),"کد ناشناخته"))</f>
        <v/>
      </c>
      <c r="AI633" s="18">
        <f>IF($AG633="","",IFERROR(VLOOKUP(IF(ISNUMBER(FIND(" – ",$AG633)),LEFT($AG633,FIND(" – ",$AG633)-1),$AG633),ProdTbl,3,0),"کد ناشناخته"))</f>
        <v/>
      </c>
      <c r="AJ633" s="22" t="n"/>
      <c r="AK633" s="21" t="n"/>
      <c r="AL633" s="20" t="n"/>
      <c r="AM633" s="18">
        <f>IF($AL633="","",IFERROR(VLOOKUP(IFERROR(VLOOKUP(IF(ISNUMBER(FIND(" – ",$AL633)),LEFT($AL633,FIND(" – ",$AL633)-1),$AL633),ProdTbl,5,0),""),BasketTbl,2,0),"کد ناشناخته"))</f>
        <v/>
      </c>
      <c r="AN633" s="18">
        <f>IF($AL633="","",IFERROR(VLOOKUP(IF(ISNUMBER(FIND(" – ",$AL633)),LEFT($AL633,FIND(" – ",$AL633)-1),$AL633),ProdTbl,3,0),"کد ناشناخته"))</f>
        <v/>
      </c>
      <c r="AO633" s="22" t="n"/>
      <c r="AP633" s="21" t="n"/>
      <c r="AQ633" s="20" t="n"/>
      <c r="AR633" s="18">
        <f>IF($AQ633="","",IFERROR(VLOOKUP(IFERROR(VLOOKUP(IF(ISNUMBER(FIND(" – ",$AQ633)),LEFT($AQ633,FIND(" – ",$AQ633)-1),$AQ633),ProdTbl,5,0),""),BasketTbl,2,0),"کد ناشناخته"))</f>
        <v/>
      </c>
      <c r="AS633" s="18">
        <f>IF($AQ633="","",IFERROR(VLOOKUP(IF(ISNUMBER(FIND(" – ",$AQ633)),LEFT($AQ633,FIND(" – ",$AQ633)-1),$AQ633),ProdTbl,3,0),"کد ناشناخته"))</f>
        <v/>
      </c>
      <c r="AT633" s="22" t="n"/>
      <c r="AU633" s="21" t="n"/>
      <c r="AV633" s="20" t="n"/>
      <c r="AW633" s="18">
        <f>IF($AV633="","",IFERROR(VLOOKUP(IFERROR(VLOOKUP(IF(ISNUMBER(FIND(" – ",$AV633)),LEFT($AV633,FIND(" – ",$AV633)-1),$AV633),ProdTbl,5,0),""),BasketTbl,2,0),"کد ناشناخته"))</f>
        <v/>
      </c>
      <c r="AX633" s="18">
        <f>IF($AV633="","",IFERROR(VLOOKUP(IF(ISNUMBER(FIND(" – ",$AV633)),LEFT($AV633,FIND(" – ",$AV633)-1),$AV633),ProdTbl,3,0),"کد ناشناخته"))</f>
        <v/>
      </c>
      <c r="AY633" s="22" t="n"/>
      <c r="AZ633" s="21" t="n"/>
      <c r="BA633" s="20" t="n"/>
      <c r="BB633" s="18">
        <f>IF($BA633="","",IFERROR(VLOOKUP(IFERROR(VLOOKUP(IF(ISNUMBER(FIND(" – ",$BA633)),LEFT($BA633,FIND(" – ",$BA633)-1),$BA633),ProdTbl,5,0),""),BasketTbl,2,0),"کد ناشناخته"))</f>
        <v/>
      </c>
      <c r="BC633" s="18">
        <f>IF($BA633="","",IFERROR(VLOOKUP(IF(ISNUMBER(FIND(" – ",$BA633)),LEFT($BA633,FIND(" – ",$BA633)-1),$BA633),ProdTbl,3,0),"کد ناشناخته"))</f>
        <v/>
      </c>
      <c r="BD633" s="22" t="n"/>
      <c r="BE633" s="21" t="n"/>
      <c r="BF633" s="20" t="n"/>
      <c r="BG633" s="18">
        <f>IF($BF633="","",IFERROR(VLOOKUP(IFERROR(VLOOKUP(IF(ISNUMBER(FIND(" – ",$BF633)),LEFT($BF633,FIND(" – ",$BF633)-1),$BF633),ProdTbl,5,0),""),BasketTbl,2,0),"کد ناشناخته"))</f>
        <v/>
      </c>
      <c r="BH633" s="18">
        <f>IF($BF633="","",IFERROR(VLOOKUP(IF(ISNUMBER(FIND(" – ",$BF633)),LEFT($BF633,FIND(" – ",$BF633)-1),$BF633),ProdTbl,3,0),"کد ناشناخته"))</f>
        <v/>
      </c>
      <c r="BI633" s="22" t="n"/>
      <c r="BJ633" s="21" t="n"/>
      <c r="BK633" s="20" t="n"/>
      <c r="BL633" s="18">
        <f>IF($BK633="","",IFERROR(VLOOKUP(IFERROR(VLOOKUP(IF(ISNUMBER(FIND(" – ",$BK633)),LEFT($BK633,FIND(" – ",$BK633)-1),$BK633),ProdTbl,5,0),""),BasketTbl,2,0),"کد ناشناخته"))</f>
        <v/>
      </c>
      <c r="BM633" s="18">
        <f>IF($BK633="","",IFERROR(VLOOKUP(IF(ISNUMBER(FIND(" – ",$BK633)),LEFT($BK633,FIND(" – ",$BK633)-1),$BK633),ProdTbl,3,0),"کد ناشناخته"))</f>
        <v/>
      </c>
      <c r="BN633" s="22" t="n"/>
      <c r="BO633" s="21" t="n"/>
      <c r="BP633" s="20" t="n"/>
      <c r="BQ633" s="18">
        <f>IF($BP633="","",IFERROR(VLOOKUP(IFERROR(VLOOKUP(IF(ISNUMBER(FIND(" – ",$BP633)),LEFT($BP633,FIND(" – ",$BP633)-1),$BP633),ProdTbl,5,0),""),BasketTbl,2,0),"کد ناشناخته"))</f>
        <v/>
      </c>
      <c r="BR633" s="18">
        <f>IF($BP633="","",IFERROR(VLOOKUP(IF(ISNUMBER(FIND(" – ",$BP633)),LEFT($BP633,FIND(" – ",$BP633)-1),$BP633),ProdTbl,3,0),"کد ناشناخته"))</f>
        <v/>
      </c>
      <c r="BS633" s="22" t="n"/>
      <c r="BT633" s="21" t="n"/>
      <c r="BU633" s="20" t="n"/>
      <c r="BV633" s="18">
        <f>IF($BU633="","",IFERROR(VLOOKUP(IFERROR(VLOOKUP(IF(ISNUMBER(FIND(" – ",$BU633)),LEFT($BU633,FIND(" – ",$BU633)-1),$BU633),ProdTbl,5,0),""),BasketTbl,2,0),"کد ناشناخته"))</f>
        <v/>
      </c>
      <c r="BW633" s="18">
        <f>IF($BU633="","",IFERROR(VLOOKUP(IF(ISNUMBER(FIND(" – ",$BU633)),LEFT($BU633,FIND(" – ",$BU633)-1),$BU633),ProdTbl,3,0),"کد ناشناخته"))</f>
        <v/>
      </c>
      <c r="BX633" s="22" t="n"/>
      <c r="BY633" s="21" t="n"/>
      <c r="BZ633" s="20" t="n"/>
      <c r="CA633" s="18">
        <f>IF($BZ633="","",IFERROR(VLOOKUP(IFERROR(VLOOKUP(IF(ISNUMBER(FIND(" – ",$BZ633)),LEFT($BZ633,FIND(" – ",$BZ633)-1),$BZ633),ProdTbl,5,0),""),BasketTbl,2,0),"کد ناشناخته"))</f>
        <v/>
      </c>
      <c r="CB633" s="18">
        <f>IF($BZ633="","",IFERROR(VLOOKUP(IF(ISNUMBER(FIND(" – ",$BZ633)),LEFT($BZ633,FIND(" – ",$BZ633)-1),$BZ633),ProdTbl,3,0),"کد ناشناخته"))</f>
        <v/>
      </c>
      <c r="CC633" s="22" t="n"/>
      <c r="CD633" s="21" t="n"/>
      <c r="CE633" s="20" t="n"/>
      <c r="CF633" s="18">
        <f>IF($CE633="","",IFERROR(VLOOKUP(IFERROR(VLOOKUP(IF(ISNUMBER(FIND(" – ",$CE633)),LEFT($CE633,FIND(" – ",$CE633)-1),$CE633),ProdTbl,5,0),""),BasketTbl,2,0),"کد ناشناخته"))</f>
        <v/>
      </c>
      <c r="CG633" s="18">
        <f>IF($CE633="","",IFERROR(VLOOKUP(IF(ISNUMBER(FIND(" – ",$CE633)),LEFT($CE633,FIND(" – ",$CE633)-1),$CE633),ProdTbl,3,0),"کد ناشناخته"))</f>
        <v/>
      </c>
      <c r="CH633" s="22" t="n"/>
      <c r="CI633" s="21" t="n"/>
    </row>
    <row r="634">
      <c r="A634" s="18">
        <f>IF($B634="","",COUNTA($B$10:$B634))</f>
        <v/>
      </c>
      <c r="B634" s="19" t="n"/>
      <c r="C634" s="20" t="n"/>
      <c r="D634" s="19" t="n"/>
      <c r="E634" s="18">
        <f>IF($D634="","",IFERROR(VLOOKUP(IF(ISNUMBER(FIND(" – ",$D634)),LEFT($D634,FIND(" – ",$D634)-1),$D634),SellerTbl,2,0),"کد ناشناخته"))</f>
        <v/>
      </c>
      <c r="F634" s="21" t="n"/>
      <c r="G634" s="21" t="n"/>
      <c r="H634" s="22" t="n"/>
      <c r="I634" s="23">
        <f>IF(OR($F634="",$G634=""),"",$F634-$G634)</f>
        <v/>
      </c>
      <c r="J634" s="18">
        <f>IF($I634="","",IF(ABS($I634)&lt;=0.01*$F634,"√","×"))</f>
        <v/>
      </c>
      <c r="K634" s="23">
        <f>IF(COUNT($Q634,$V634,$AA634,$AF634,$AK634,$AP634,$AU634,$AZ634,$BE634,$BJ634,$BO634,$BT634,$BY634,$CD634,$CI634)=0,"",SUM($Q634,$V634,$AA634,$AF634,$AK634,$AP634,$AU634,$AZ634,$BE634,$BJ634,$BO634,$BT634,$BY634,$CD634,$CI634))</f>
        <v/>
      </c>
      <c r="L634" s="23">
        <f>IF(OR($F634="",$K634=""),"",$F634-$K634)</f>
        <v/>
      </c>
      <c r="M634" s="20" t="n"/>
      <c r="N634" s="18">
        <f>IF($M634="","",IFERROR(VLOOKUP(IFERROR(VLOOKUP(IF(ISNUMBER(FIND(" – ",$M634)),LEFT($M634,FIND(" – ",$M634)-1),$M634),ProdTbl,5,0),""),BasketTbl,2,0),"کد ناشناخته"))</f>
        <v/>
      </c>
      <c r="O634" s="18">
        <f>IF($M634="","",IFERROR(VLOOKUP(IF(ISNUMBER(FIND(" – ",$M634)),LEFT($M634,FIND(" – ",$M634)-1),$M634),ProdTbl,3,0),"کد ناشناخته"))</f>
        <v/>
      </c>
      <c r="P634" s="22" t="n"/>
      <c r="Q634" s="21" t="n"/>
      <c r="R634" s="20" t="n"/>
      <c r="S634" s="18">
        <f>IF($R634="","",IFERROR(VLOOKUP(IFERROR(VLOOKUP(IF(ISNUMBER(FIND(" – ",$R634)),LEFT($R634,FIND(" – ",$R634)-1),$R634),ProdTbl,5,0),""),BasketTbl,2,0),"کد ناشناخته"))</f>
        <v/>
      </c>
      <c r="T634" s="18">
        <f>IF($R634="","",IFERROR(VLOOKUP(IF(ISNUMBER(FIND(" – ",$R634)),LEFT($R634,FIND(" – ",$R634)-1),$R634),ProdTbl,3,0),"کد ناشناخته"))</f>
        <v/>
      </c>
      <c r="U634" s="22" t="n"/>
      <c r="V634" s="21" t="n"/>
      <c r="W634" s="20" t="n"/>
      <c r="X634" s="18">
        <f>IF($W634="","",IFERROR(VLOOKUP(IFERROR(VLOOKUP(IF(ISNUMBER(FIND(" – ",$W634)),LEFT($W634,FIND(" – ",$W634)-1),$W634),ProdTbl,5,0),""),BasketTbl,2,0),"کد ناشناخته"))</f>
        <v/>
      </c>
      <c r="Y634" s="18">
        <f>IF($W634="","",IFERROR(VLOOKUP(IF(ISNUMBER(FIND(" – ",$W634)),LEFT($W634,FIND(" – ",$W634)-1),$W634),ProdTbl,3,0),"کد ناشناخته"))</f>
        <v/>
      </c>
      <c r="Z634" s="22" t="n"/>
      <c r="AA634" s="21" t="n"/>
      <c r="AB634" s="20" t="n"/>
      <c r="AC634" s="18">
        <f>IF($AB634="","",IFERROR(VLOOKUP(IFERROR(VLOOKUP(IF(ISNUMBER(FIND(" – ",$AB634)),LEFT($AB634,FIND(" – ",$AB634)-1),$AB634),ProdTbl,5,0),""),BasketTbl,2,0),"کد ناشناخته"))</f>
        <v/>
      </c>
      <c r="AD634" s="18">
        <f>IF($AB634="","",IFERROR(VLOOKUP(IF(ISNUMBER(FIND(" – ",$AB634)),LEFT($AB634,FIND(" – ",$AB634)-1),$AB634),ProdTbl,3,0),"کد ناشناخته"))</f>
        <v/>
      </c>
      <c r="AE634" s="22" t="n"/>
      <c r="AF634" s="21" t="n"/>
      <c r="AG634" s="20" t="n"/>
      <c r="AH634" s="18">
        <f>IF($AG634="","",IFERROR(VLOOKUP(IFERROR(VLOOKUP(IF(ISNUMBER(FIND(" – ",$AG634)),LEFT($AG634,FIND(" – ",$AG634)-1),$AG634),ProdTbl,5,0),""),BasketTbl,2,0),"کد ناشناخته"))</f>
        <v/>
      </c>
      <c r="AI634" s="18">
        <f>IF($AG634="","",IFERROR(VLOOKUP(IF(ISNUMBER(FIND(" – ",$AG634)),LEFT($AG634,FIND(" – ",$AG634)-1),$AG634),ProdTbl,3,0),"کد ناشناخته"))</f>
        <v/>
      </c>
      <c r="AJ634" s="22" t="n"/>
      <c r="AK634" s="21" t="n"/>
      <c r="AL634" s="20" t="n"/>
      <c r="AM634" s="18">
        <f>IF($AL634="","",IFERROR(VLOOKUP(IFERROR(VLOOKUP(IF(ISNUMBER(FIND(" – ",$AL634)),LEFT($AL634,FIND(" – ",$AL634)-1),$AL634),ProdTbl,5,0),""),BasketTbl,2,0),"کد ناشناخته"))</f>
        <v/>
      </c>
      <c r="AN634" s="18">
        <f>IF($AL634="","",IFERROR(VLOOKUP(IF(ISNUMBER(FIND(" – ",$AL634)),LEFT($AL634,FIND(" – ",$AL634)-1),$AL634),ProdTbl,3,0),"کد ناشناخته"))</f>
        <v/>
      </c>
      <c r="AO634" s="22" t="n"/>
      <c r="AP634" s="21" t="n"/>
      <c r="AQ634" s="20" t="n"/>
      <c r="AR634" s="18">
        <f>IF($AQ634="","",IFERROR(VLOOKUP(IFERROR(VLOOKUP(IF(ISNUMBER(FIND(" – ",$AQ634)),LEFT($AQ634,FIND(" – ",$AQ634)-1),$AQ634),ProdTbl,5,0),""),BasketTbl,2,0),"کد ناشناخته"))</f>
        <v/>
      </c>
      <c r="AS634" s="18">
        <f>IF($AQ634="","",IFERROR(VLOOKUP(IF(ISNUMBER(FIND(" – ",$AQ634)),LEFT($AQ634,FIND(" – ",$AQ634)-1),$AQ634),ProdTbl,3,0),"کد ناشناخته"))</f>
        <v/>
      </c>
      <c r="AT634" s="22" t="n"/>
      <c r="AU634" s="21" t="n"/>
      <c r="AV634" s="20" t="n"/>
      <c r="AW634" s="18">
        <f>IF($AV634="","",IFERROR(VLOOKUP(IFERROR(VLOOKUP(IF(ISNUMBER(FIND(" – ",$AV634)),LEFT($AV634,FIND(" – ",$AV634)-1),$AV634),ProdTbl,5,0),""),BasketTbl,2,0),"کد ناشناخته"))</f>
        <v/>
      </c>
      <c r="AX634" s="18">
        <f>IF($AV634="","",IFERROR(VLOOKUP(IF(ISNUMBER(FIND(" – ",$AV634)),LEFT($AV634,FIND(" – ",$AV634)-1),$AV634),ProdTbl,3,0),"کد ناشناخته"))</f>
        <v/>
      </c>
      <c r="AY634" s="22" t="n"/>
      <c r="AZ634" s="21" t="n"/>
      <c r="BA634" s="20" t="n"/>
      <c r="BB634" s="18">
        <f>IF($BA634="","",IFERROR(VLOOKUP(IFERROR(VLOOKUP(IF(ISNUMBER(FIND(" – ",$BA634)),LEFT($BA634,FIND(" – ",$BA634)-1),$BA634),ProdTbl,5,0),""),BasketTbl,2,0),"کد ناشناخته"))</f>
        <v/>
      </c>
      <c r="BC634" s="18">
        <f>IF($BA634="","",IFERROR(VLOOKUP(IF(ISNUMBER(FIND(" – ",$BA634)),LEFT($BA634,FIND(" – ",$BA634)-1),$BA634),ProdTbl,3,0),"کد ناشناخته"))</f>
        <v/>
      </c>
      <c r="BD634" s="22" t="n"/>
      <c r="BE634" s="21" t="n"/>
      <c r="BF634" s="20" t="n"/>
      <c r="BG634" s="18">
        <f>IF($BF634="","",IFERROR(VLOOKUP(IFERROR(VLOOKUP(IF(ISNUMBER(FIND(" – ",$BF634)),LEFT($BF634,FIND(" – ",$BF634)-1),$BF634),ProdTbl,5,0),""),BasketTbl,2,0),"کد ناشناخته"))</f>
        <v/>
      </c>
      <c r="BH634" s="18">
        <f>IF($BF634="","",IFERROR(VLOOKUP(IF(ISNUMBER(FIND(" – ",$BF634)),LEFT($BF634,FIND(" – ",$BF634)-1),$BF634),ProdTbl,3,0),"کد ناشناخته"))</f>
        <v/>
      </c>
      <c r="BI634" s="22" t="n"/>
      <c r="BJ634" s="21" t="n"/>
      <c r="BK634" s="20" t="n"/>
      <c r="BL634" s="18">
        <f>IF($BK634="","",IFERROR(VLOOKUP(IFERROR(VLOOKUP(IF(ISNUMBER(FIND(" – ",$BK634)),LEFT($BK634,FIND(" – ",$BK634)-1),$BK634),ProdTbl,5,0),""),BasketTbl,2,0),"کد ناشناخته"))</f>
        <v/>
      </c>
      <c r="BM634" s="18">
        <f>IF($BK634="","",IFERROR(VLOOKUP(IF(ISNUMBER(FIND(" – ",$BK634)),LEFT($BK634,FIND(" – ",$BK634)-1),$BK634),ProdTbl,3,0),"کد ناشناخته"))</f>
        <v/>
      </c>
      <c r="BN634" s="22" t="n"/>
      <c r="BO634" s="21" t="n"/>
      <c r="BP634" s="20" t="n"/>
      <c r="BQ634" s="18">
        <f>IF($BP634="","",IFERROR(VLOOKUP(IFERROR(VLOOKUP(IF(ISNUMBER(FIND(" – ",$BP634)),LEFT($BP634,FIND(" – ",$BP634)-1),$BP634),ProdTbl,5,0),""),BasketTbl,2,0),"کد ناشناخته"))</f>
        <v/>
      </c>
      <c r="BR634" s="18">
        <f>IF($BP634="","",IFERROR(VLOOKUP(IF(ISNUMBER(FIND(" – ",$BP634)),LEFT($BP634,FIND(" – ",$BP634)-1),$BP634),ProdTbl,3,0),"کد ناشناخته"))</f>
        <v/>
      </c>
      <c r="BS634" s="22" t="n"/>
      <c r="BT634" s="21" t="n"/>
      <c r="BU634" s="20" t="n"/>
      <c r="BV634" s="18">
        <f>IF($BU634="","",IFERROR(VLOOKUP(IFERROR(VLOOKUP(IF(ISNUMBER(FIND(" – ",$BU634)),LEFT($BU634,FIND(" – ",$BU634)-1),$BU634),ProdTbl,5,0),""),BasketTbl,2,0),"کد ناشناخته"))</f>
        <v/>
      </c>
      <c r="BW634" s="18">
        <f>IF($BU634="","",IFERROR(VLOOKUP(IF(ISNUMBER(FIND(" – ",$BU634)),LEFT($BU634,FIND(" – ",$BU634)-1),$BU634),ProdTbl,3,0),"کد ناشناخته"))</f>
        <v/>
      </c>
      <c r="BX634" s="22" t="n"/>
      <c r="BY634" s="21" t="n"/>
      <c r="BZ634" s="20" t="n"/>
      <c r="CA634" s="18">
        <f>IF($BZ634="","",IFERROR(VLOOKUP(IFERROR(VLOOKUP(IF(ISNUMBER(FIND(" – ",$BZ634)),LEFT($BZ634,FIND(" – ",$BZ634)-1),$BZ634),ProdTbl,5,0),""),BasketTbl,2,0),"کد ناشناخته"))</f>
        <v/>
      </c>
      <c r="CB634" s="18">
        <f>IF($BZ634="","",IFERROR(VLOOKUP(IF(ISNUMBER(FIND(" – ",$BZ634)),LEFT($BZ634,FIND(" – ",$BZ634)-1),$BZ634),ProdTbl,3,0),"کد ناشناخته"))</f>
        <v/>
      </c>
      <c r="CC634" s="22" t="n"/>
      <c r="CD634" s="21" t="n"/>
      <c r="CE634" s="20" t="n"/>
      <c r="CF634" s="18">
        <f>IF($CE634="","",IFERROR(VLOOKUP(IFERROR(VLOOKUP(IF(ISNUMBER(FIND(" – ",$CE634)),LEFT($CE634,FIND(" – ",$CE634)-1),$CE634),ProdTbl,5,0),""),BasketTbl,2,0),"کد ناشناخته"))</f>
        <v/>
      </c>
      <c r="CG634" s="18">
        <f>IF($CE634="","",IFERROR(VLOOKUP(IF(ISNUMBER(FIND(" – ",$CE634)),LEFT($CE634,FIND(" – ",$CE634)-1),$CE634),ProdTbl,3,0),"کد ناشناخته"))</f>
        <v/>
      </c>
      <c r="CH634" s="22" t="n"/>
      <c r="CI634" s="21" t="n"/>
    </row>
    <row r="635">
      <c r="A635" s="18">
        <f>IF($B635="","",COUNTA($B$10:$B635))</f>
        <v/>
      </c>
      <c r="B635" s="19" t="n"/>
      <c r="C635" s="20" t="n"/>
      <c r="D635" s="19" t="n"/>
      <c r="E635" s="18">
        <f>IF($D635="","",IFERROR(VLOOKUP(IF(ISNUMBER(FIND(" – ",$D635)),LEFT($D635,FIND(" – ",$D635)-1),$D635),SellerTbl,2,0),"کد ناشناخته"))</f>
        <v/>
      </c>
      <c r="F635" s="21" t="n"/>
      <c r="G635" s="21" t="n"/>
      <c r="H635" s="22" t="n"/>
      <c r="I635" s="23">
        <f>IF(OR($F635="",$G635=""),"",$F635-$G635)</f>
        <v/>
      </c>
      <c r="J635" s="18">
        <f>IF($I635="","",IF(ABS($I635)&lt;=0.01*$F635,"√","×"))</f>
        <v/>
      </c>
      <c r="K635" s="23">
        <f>IF(COUNT($Q635,$V635,$AA635,$AF635,$AK635,$AP635,$AU635,$AZ635,$BE635,$BJ635,$BO635,$BT635,$BY635,$CD635,$CI635)=0,"",SUM($Q635,$V635,$AA635,$AF635,$AK635,$AP635,$AU635,$AZ635,$BE635,$BJ635,$BO635,$BT635,$BY635,$CD635,$CI635))</f>
        <v/>
      </c>
      <c r="L635" s="23">
        <f>IF(OR($F635="",$K635=""),"",$F635-$K635)</f>
        <v/>
      </c>
      <c r="M635" s="20" t="n"/>
      <c r="N635" s="18">
        <f>IF($M635="","",IFERROR(VLOOKUP(IFERROR(VLOOKUP(IF(ISNUMBER(FIND(" – ",$M635)),LEFT($M635,FIND(" – ",$M635)-1),$M635),ProdTbl,5,0),""),BasketTbl,2,0),"کد ناشناخته"))</f>
        <v/>
      </c>
      <c r="O635" s="18">
        <f>IF($M635="","",IFERROR(VLOOKUP(IF(ISNUMBER(FIND(" – ",$M635)),LEFT($M635,FIND(" – ",$M635)-1),$M635),ProdTbl,3,0),"کد ناشناخته"))</f>
        <v/>
      </c>
      <c r="P635" s="22" t="n"/>
      <c r="Q635" s="21" t="n"/>
      <c r="R635" s="20" t="n"/>
      <c r="S635" s="18">
        <f>IF($R635="","",IFERROR(VLOOKUP(IFERROR(VLOOKUP(IF(ISNUMBER(FIND(" – ",$R635)),LEFT($R635,FIND(" – ",$R635)-1),$R635),ProdTbl,5,0),""),BasketTbl,2,0),"کد ناشناخته"))</f>
        <v/>
      </c>
      <c r="T635" s="18">
        <f>IF($R635="","",IFERROR(VLOOKUP(IF(ISNUMBER(FIND(" – ",$R635)),LEFT($R635,FIND(" – ",$R635)-1),$R635),ProdTbl,3,0),"کد ناشناخته"))</f>
        <v/>
      </c>
      <c r="U635" s="22" t="n"/>
      <c r="V635" s="21" t="n"/>
      <c r="W635" s="20" t="n"/>
      <c r="X635" s="18">
        <f>IF($W635="","",IFERROR(VLOOKUP(IFERROR(VLOOKUP(IF(ISNUMBER(FIND(" – ",$W635)),LEFT($W635,FIND(" – ",$W635)-1),$W635),ProdTbl,5,0),""),BasketTbl,2,0),"کد ناشناخته"))</f>
        <v/>
      </c>
      <c r="Y635" s="18">
        <f>IF($W635="","",IFERROR(VLOOKUP(IF(ISNUMBER(FIND(" – ",$W635)),LEFT($W635,FIND(" – ",$W635)-1),$W635),ProdTbl,3,0),"کد ناشناخته"))</f>
        <v/>
      </c>
      <c r="Z635" s="22" t="n"/>
      <c r="AA635" s="21" t="n"/>
      <c r="AB635" s="20" t="n"/>
      <c r="AC635" s="18">
        <f>IF($AB635="","",IFERROR(VLOOKUP(IFERROR(VLOOKUP(IF(ISNUMBER(FIND(" – ",$AB635)),LEFT($AB635,FIND(" – ",$AB635)-1),$AB635),ProdTbl,5,0),""),BasketTbl,2,0),"کد ناشناخته"))</f>
        <v/>
      </c>
      <c r="AD635" s="18">
        <f>IF($AB635="","",IFERROR(VLOOKUP(IF(ISNUMBER(FIND(" – ",$AB635)),LEFT($AB635,FIND(" – ",$AB635)-1),$AB635),ProdTbl,3,0),"کد ناشناخته"))</f>
        <v/>
      </c>
      <c r="AE635" s="22" t="n"/>
      <c r="AF635" s="21" t="n"/>
      <c r="AG635" s="20" t="n"/>
      <c r="AH635" s="18">
        <f>IF($AG635="","",IFERROR(VLOOKUP(IFERROR(VLOOKUP(IF(ISNUMBER(FIND(" – ",$AG635)),LEFT($AG635,FIND(" – ",$AG635)-1),$AG635),ProdTbl,5,0),""),BasketTbl,2,0),"کد ناشناخته"))</f>
        <v/>
      </c>
      <c r="AI635" s="18">
        <f>IF($AG635="","",IFERROR(VLOOKUP(IF(ISNUMBER(FIND(" – ",$AG635)),LEFT($AG635,FIND(" – ",$AG635)-1),$AG635),ProdTbl,3,0),"کد ناشناخته"))</f>
        <v/>
      </c>
      <c r="AJ635" s="22" t="n"/>
      <c r="AK635" s="21" t="n"/>
      <c r="AL635" s="20" t="n"/>
      <c r="AM635" s="18">
        <f>IF($AL635="","",IFERROR(VLOOKUP(IFERROR(VLOOKUP(IF(ISNUMBER(FIND(" – ",$AL635)),LEFT($AL635,FIND(" – ",$AL635)-1),$AL635),ProdTbl,5,0),""),BasketTbl,2,0),"کد ناشناخته"))</f>
        <v/>
      </c>
      <c r="AN635" s="18">
        <f>IF($AL635="","",IFERROR(VLOOKUP(IF(ISNUMBER(FIND(" – ",$AL635)),LEFT($AL635,FIND(" – ",$AL635)-1),$AL635),ProdTbl,3,0),"کد ناشناخته"))</f>
        <v/>
      </c>
      <c r="AO635" s="22" t="n"/>
      <c r="AP635" s="21" t="n"/>
      <c r="AQ635" s="20" t="n"/>
      <c r="AR635" s="18">
        <f>IF($AQ635="","",IFERROR(VLOOKUP(IFERROR(VLOOKUP(IF(ISNUMBER(FIND(" – ",$AQ635)),LEFT($AQ635,FIND(" – ",$AQ635)-1),$AQ635),ProdTbl,5,0),""),BasketTbl,2,0),"کد ناشناخته"))</f>
        <v/>
      </c>
      <c r="AS635" s="18">
        <f>IF($AQ635="","",IFERROR(VLOOKUP(IF(ISNUMBER(FIND(" – ",$AQ635)),LEFT($AQ635,FIND(" – ",$AQ635)-1),$AQ635),ProdTbl,3,0),"کد ناشناخته"))</f>
        <v/>
      </c>
      <c r="AT635" s="22" t="n"/>
      <c r="AU635" s="21" t="n"/>
      <c r="AV635" s="20" t="n"/>
      <c r="AW635" s="18">
        <f>IF($AV635="","",IFERROR(VLOOKUP(IFERROR(VLOOKUP(IF(ISNUMBER(FIND(" – ",$AV635)),LEFT($AV635,FIND(" – ",$AV635)-1),$AV635),ProdTbl,5,0),""),BasketTbl,2,0),"کد ناشناخته"))</f>
        <v/>
      </c>
      <c r="AX635" s="18">
        <f>IF($AV635="","",IFERROR(VLOOKUP(IF(ISNUMBER(FIND(" – ",$AV635)),LEFT($AV635,FIND(" – ",$AV635)-1),$AV635),ProdTbl,3,0),"کد ناشناخته"))</f>
        <v/>
      </c>
      <c r="AY635" s="22" t="n"/>
      <c r="AZ635" s="21" t="n"/>
      <c r="BA635" s="20" t="n"/>
      <c r="BB635" s="18">
        <f>IF($BA635="","",IFERROR(VLOOKUP(IFERROR(VLOOKUP(IF(ISNUMBER(FIND(" – ",$BA635)),LEFT($BA635,FIND(" – ",$BA635)-1),$BA635),ProdTbl,5,0),""),BasketTbl,2,0),"کد ناشناخته"))</f>
        <v/>
      </c>
      <c r="BC635" s="18">
        <f>IF($BA635="","",IFERROR(VLOOKUP(IF(ISNUMBER(FIND(" – ",$BA635)),LEFT($BA635,FIND(" – ",$BA635)-1),$BA635),ProdTbl,3,0),"کد ناشناخته"))</f>
        <v/>
      </c>
      <c r="BD635" s="22" t="n"/>
      <c r="BE635" s="21" t="n"/>
      <c r="BF635" s="20" t="n"/>
      <c r="BG635" s="18">
        <f>IF($BF635="","",IFERROR(VLOOKUP(IFERROR(VLOOKUP(IF(ISNUMBER(FIND(" – ",$BF635)),LEFT($BF635,FIND(" – ",$BF635)-1),$BF635),ProdTbl,5,0),""),BasketTbl,2,0),"کد ناشناخته"))</f>
        <v/>
      </c>
      <c r="BH635" s="18">
        <f>IF($BF635="","",IFERROR(VLOOKUP(IF(ISNUMBER(FIND(" – ",$BF635)),LEFT($BF635,FIND(" – ",$BF635)-1),$BF635),ProdTbl,3,0),"کد ناشناخته"))</f>
        <v/>
      </c>
      <c r="BI635" s="22" t="n"/>
      <c r="BJ635" s="21" t="n"/>
      <c r="BK635" s="20" t="n"/>
      <c r="BL635" s="18">
        <f>IF($BK635="","",IFERROR(VLOOKUP(IFERROR(VLOOKUP(IF(ISNUMBER(FIND(" – ",$BK635)),LEFT($BK635,FIND(" – ",$BK635)-1),$BK635),ProdTbl,5,0),""),BasketTbl,2,0),"کد ناشناخته"))</f>
        <v/>
      </c>
      <c r="BM635" s="18">
        <f>IF($BK635="","",IFERROR(VLOOKUP(IF(ISNUMBER(FIND(" – ",$BK635)),LEFT($BK635,FIND(" – ",$BK635)-1),$BK635),ProdTbl,3,0),"کد ناشناخته"))</f>
        <v/>
      </c>
      <c r="BN635" s="22" t="n"/>
      <c r="BO635" s="21" t="n"/>
      <c r="BP635" s="20" t="n"/>
      <c r="BQ635" s="18">
        <f>IF($BP635="","",IFERROR(VLOOKUP(IFERROR(VLOOKUP(IF(ISNUMBER(FIND(" – ",$BP635)),LEFT($BP635,FIND(" – ",$BP635)-1),$BP635),ProdTbl,5,0),""),BasketTbl,2,0),"کد ناشناخته"))</f>
        <v/>
      </c>
      <c r="BR635" s="18">
        <f>IF($BP635="","",IFERROR(VLOOKUP(IF(ISNUMBER(FIND(" – ",$BP635)),LEFT($BP635,FIND(" – ",$BP635)-1),$BP635),ProdTbl,3,0),"کد ناشناخته"))</f>
        <v/>
      </c>
      <c r="BS635" s="22" t="n"/>
      <c r="BT635" s="21" t="n"/>
      <c r="BU635" s="20" t="n"/>
      <c r="BV635" s="18">
        <f>IF($BU635="","",IFERROR(VLOOKUP(IFERROR(VLOOKUP(IF(ISNUMBER(FIND(" – ",$BU635)),LEFT($BU635,FIND(" – ",$BU635)-1),$BU635),ProdTbl,5,0),""),BasketTbl,2,0),"کد ناشناخته"))</f>
        <v/>
      </c>
      <c r="BW635" s="18">
        <f>IF($BU635="","",IFERROR(VLOOKUP(IF(ISNUMBER(FIND(" – ",$BU635)),LEFT($BU635,FIND(" – ",$BU635)-1),$BU635),ProdTbl,3,0),"کد ناشناخته"))</f>
        <v/>
      </c>
      <c r="BX635" s="22" t="n"/>
      <c r="BY635" s="21" t="n"/>
      <c r="BZ635" s="20" t="n"/>
      <c r="CA635" s="18">
        <f>IF($BZ635="","",IFERROR(VLOOKUP(IFERROR(VLOOKUP(IF(ISNUMBER(FIND(" – ",$BZ635)),LEFT($BZ635,FIND(" – ",$BZ635)-1),$BZ635),ProdTbl,5,0),""),BasketTbl,2,0),"کد ناشناخته"))</f>
        <v/>
      </c>
      <c r="CB635" s="18">
        <f>IF($BZ635="","",IFERROR(VLOOKUP(IF(ISNUMBER(FIND(" – ",$BZ635)),LEFT($BZ635,FIND(" – ",$BZ635)-1),$BZ635),ProdTbl,3,0),"کد ناشناخته"))</f>
        <v/>
      </c>
      <c r="CC635" s="22" t="n"/>
      <c r="CD635" s="21" t="n"/>
      <c r="CE635" s="20" t="n"/>
      <c r="CF635" s="18">
        <f>IF($CE635="","",IFERROR(VLOOKUP(IFERROR(VLOOKUP(IF(ISNUMBER(FIND(" – ",$CE635)),LEFT($CE635,FIND(" – ",$CE635)-1),$CE635),ProdTbl,5,0),""),BasketTbl,2,0),"کد ناشناخته"))</f>
        <v/>
      </c>
      <c r="CG635" s="18">
        <f>IF($CE635="","",IFERROR(VLOOKUP(IF(ISNUMBER(FIND(" – ",$CE635)),LEFT($CE635,FIND(" – ",$CE635)-1),$CE635),ProdTbl,3,0),"کد ناشناخته"))</f>
        <v/>
      </c>
      <c r="CH635" s="22" t="n"/>
      <c r="CI635" s="21" t="n"/>
    </row>
    <row r="636">
      <c r="A636" s="18">
        <f>IF($B636="","",COUNTA($B$10:$B636))</f>
        <v/>
      </c>
      <c r="B636" s="19" t="n"/>
      <c r="C636" s="20" t="n"/>
      <c r="D636" s="19" t="n"/>
      <c r="E636" s="18">
        <f>IF($D636="","",IFERROR(VLOOKUP(IF(ISNUMBER(FIND(" – ",$D636)),LEFT($D636,FIND(" – ",$D636)-1),$D636),SellerTbl,2,0),"کد ناشناخته"))</f>
        <v/>
      </c>
      <c r="F636" s="21" t="n"/>
      <c r="G636" s="21" t="n"/>
      <c r="H636" s="22" t="n"/>
      <c r="I636" s="23">
        <f>IF(OR($F636="",$G636=""),"",$F636-$G636)</f>
        <v/>
      </c>
      <c r="J636" s="18">
        <f>IF($I636="","",IF(ABS($I636)&lt;=0.01*$F636,"√","×"))</f>
        <v/>
      </c>
      <c r="K636" s="23">
        <f>IF(COUNT($Q636,$V636,$AA636,$AF636,$AK636,$AP636,$AU636,$AZ636,$BE636,$BJ636,$BO636,$BT636,$BY636,$CD636,$CI636)=0,"",SUM($Q636,$V636,$AA636,$AF636,$AK636,$AP636,$AU636,$AZ636,$BE636,$BJ636,$BO636,$BT636,$BY636,$CD636,$CI636))</f>
        <v/>
      </c>
      <c r="L636" s="23">
        <f>IF(OR($F636="",$K636=""),"",$F636-$K636)</f>
        <v/>
      </c>
      <c r="M636" s="20" t="n"/>
      <c r="N636" s="18">
        <f>IF($M636="","",IFERROR(VLOOKUP(IFERROR(VLOOKUP(IF(ISNUMBER(FIND(" – ",$M636)),LEFT($M636,FIND(" – ",$M636)-1),$M636),ProdTbl,5,0),""),BasketTbl,2,0),"کد ناشناخته"))</f>
        <v/>
      </c>
      <c r="O636" s="18">
        <f>IF($M636="","",IFERROR(VLOOKUP(IF(ISNUMBER(FIND(" – ",$M636)),LEFT($M636,FIND(" – ",$M636)-1),$M636),ProdTbl,3,0),"کد ناشناخته"))</f>
        <v/>
      </c>
      <c r="P636" s="22" t="n"/>
      <c r="Q636" s="21" t="n"/>
      <c r="R636" s="20" t="n"/>
      <c r="S636" s="18">
        <f>IF($R636="","",IFERROR(VLOOKUP(IFERROR(VLOOKUP(IF(ISNUMBER(FIND(" – ",$R636)),LEFT($R636,FIND(" – ",$R636)-1),$R636),ProdTbl,5,0),""),BasketTbl,2,0),"کد ناشناخته"))</f>
        <v/>
      </c>
      <c r="T636" s="18">
        <f>IF($R636="","",IFERROR(VLOOKUP(IF(ISNUMBER(FIND(" – ",$R636)),LEFT($R636,FIND(" – ",$R636)-1),$R636),ProdTbl,3,0),"کد ناشناخته"))</f>
        <v/>
      </c>
      <c r="U636" s="22" t="n"/>
      <c r="V636" s="21" t="n"/>
      <c r="W636" s="20" t="n"/>
      <c r="X636" s="18">
        <f>IF($W636="","",IFERROR(VLOOKUP(IFERROR(VLOOKUP(IF(ISNUMBER(FIND(" – ",$W636)),LEFT($W636,FIND(" – ",$W636)-1),$W636),ProdTbl,5,0),""),BasketTbl,2,0),"کد ناشناخته"))</f>
        <v/>
      </c>
      <c r="Y636" s="18">
        <f>IF($W636="","",IFERROR(VLOOKUP(IF(ISNUMBER(FIND(" – ",$W636)),LEFT($W636,FIND(" – ",$W636)-1),$W636),ProdTbl,3,0),"کد ناشناخته"))</f>
        <v/>
      </c>
      <c r="Z636" s="22" t="n"/>
      <c r="AA636" s="21" t="n"/>
      <c r="AB636" s="20" t="n"/>
      <c r="AC636" s="18">
        <f>IF($AB636="","",IFERROR(VLOOKUP(IFERROR(VLOOKUP(IF(ISNUMBER(FIND(" – ",$AB636)),LEFT($AB636,FIND(" – ",$AB636)-1),$AB636),ProdTbl,5,0),""),BasketTbl,2,0),"کد ناشناخته"))</f>
        <v/>
      </c>
      <c r="AD636" s="18">
        <f>IF($AB636="","",IFERROR(VLOOKUP(IF(ISNUMBER(FIND(" – ",$AB636)),LEFT($AB636,FIND(" – ",$AB636)-1),$AB636),ProdTbl,3,0),"کد ناشناخته"))</f>
        <v/>
      </c>
      <c r="AE636" s="22" t="n"/>
      <c r="AF636" s="21" t="n"/>
      <c r="AG636" s="20" t="n"/>
      <c r="AH636" s="18">
        <f>IF($AG636="","",IFERROR(VLOOKUP(IFERROR(VLOOKUP(IF(ISNUMBER(FIND(" – ",$AG636)),LEFT($AG636,FIND(" – ",$AG636)-1),$AG636),ProdTbl,5,0),""),BasketTbl,2,0),"کد ناشناخته"))</f>
        <v/>
      </c>
      <c r="AI636" s="18">
        <f>IF($AG636="","",IFERROR(VLOOKUP(IF(ISNUMBER(FIND(" – ",$AG636)),LEFT($AG636,FIND(" – ",$AG636)-1),$AG636),ProdTbl,3,0),"کد ناشناخته"))</f>
        <v/>
      </c>
      <c r="AJ636" s="22" t="n"/>
      <c r="AK636" s="21" t="n"/>
      <c r="AL636" s="20" t="n"/>
      <c r="AM636" s="18">
        <f>IF($AL636="","",IFERROR(VLOOKUP(IFERROR(VLOOKUP(IF(ISNUMBER(FIND(" – ",$AL636)),LEFT($AL636,FIND(" – ",$AL636)-1),$AL636),ProdTbl,5,0),""),BasketTbl,2,0),"کد ناشناخته"))</f>
        <v/>
      </c>
      <c r="AN636" s="18">
        <f>IF($AL636="","",IFERROR(VLOOKUP(IF(ISNUMBER(FIND(" – ",$AL636)),LEFT($AL636,FIND(" – ",$AL636)-1),$AL636),ProdTbl,3,0),"کد ناشناخته"))</f>
        <v/>
      </c>
      <c r="AO636" s="22" t="n"/>
      <c r="AP636" s="21" t="n"/>
      <c r="AQ636" s="20" t="n"/>
      <c r="AR636" s="18">
        <f>IF($AQ636="","",IFERROR(VLOOKUP(IFERROR(VLOOKUP(IF(ISNUMBER(FIND(" – ",$AQ636)),LEFT($AQ636,FIND(" – ",$AQ636)-1),$AQ636),ProdTbl,5,0),""),BasketTbl,2,0),"کد ناشناخته"))</f>
        <v/>
      </c>
      <c r="AS636" s="18">
        <f>IF($AQ636="","",IFERROR(VLOOKUP(IF(ISNUMBER(FIND(" – ",$AQ636)),LEFT($AQ636,FIND(" – ",$AQ636)-1),$AQ636),ProdTbl,3,0),"کد ناشناخته"))</f>
        <v/>
      </c>
      <c r="AT636" s="22" t="n"/>
      <c r="AU636" s="21" t="n"/>
      <c r="AV636" s="20" t="n"/>
      <c r="AW636" s="18">
        <f>IF($AV636="","",IFERROR(VLOOKUP(IFERROR(VLOOKUP(IF(ISNUMBER(FIND(" – ",$AV636)),LEFT($AV636,FIND(" – ",$AV636)-1),$AV636),ProdTbl,5,0),""),BasketTbl,2,0),"کد ناشناخته"))</f>
        <v/>
      </c>
      <c r="AX636" s="18">
        <f>IF($AV636="","",IFERROR(VLOOKUP(IF(ISNUMBER(FIND(" – ",$AV636)),LEFT($AV636,FIND(" – ",$AV636)-1),$AV636),ProdTbl,3,0),"کد ناشناخته"))</f>
        <v/>
      </c>
      <c r="AY636" s="22" t="n"/>
      <c r="AZ636" s="21" t="n"/>
      <c r="BA636" s="20" t="n"/>
      <c r="BB636" s="18">
        <f>IF($BA636="","",IFERROR(VLOOKUP(IFERROR(VLOOKUP(IF(ISNUMBER(FIND(" – ",$BA636)),LEFT($BA636,FIND(" – ",$BA636)-1),$BA636),ProdTbl,5,0),""),BasketTbl,2,0),"کد ناشناخته"))</f>
        <v/>
      </c>
      <c r="BC636" s="18">
        <f>IF($BA636="","",IFERROR(VLOOKUP(IF(ISNUMBER(FIND(" – ",$BA636)),LEFT($BA636,FIND(" – ",$BA636)-1),$BA636),ProdTbl,3,0),"کد ناشناخته"))</f>
        <v/>
      </c>
      <c r="BD636" s="22" t="n"/>
      <c r="BE636" s="21" t="n"/>
      <c r="BF636" s="20" t="n"/>
      <c r="BG636" s="18">
        <f>IF($BF636="","",IFERROR(VLOOKUP(IFERROR(VLOOKUP(IF(ISNUMBER(FIND(" – ",$BF636)),LEFT($BF636,FIND(" – ",$BF636)-1),$BF636),ProdTbl,5,0),""),BasketTbl,2,0),"کد ناشناخته"))</f>
        <v/>
      </c>
      <c r="BH636" s="18">
        <f>IF($BF636="","",IFERROR(VLOOKUP(IF(ISNUMBER(FIND(" – ",$BF636)),LEFT($BF636,FIND(" – ",$BF636)-1),$BF636),ProdTbl,3,0),"کد ناشناخته"))</f>
        <v/>
      </c>
      <c r="BI636" s="22" t="n"/>
      <c r="BJ636" s="21" t="n"/>
      <c r="BK636" s="20" t="n"/>
      <c r="BL636" s="18">
        <f>IF($BK636="","",IFERROR(VLOOKUP(IFERROR(VLOOKUP(IF(ISNUMBER(FIND(" – ",$BK636)),LEFT($BK636,FIND(" – ",$BK636)-1),$BK636),ProdTbl,5,0),""),BasketTbl,2,0),"کد ناشناخته"))</f>
        <v/>
      </c>
      <c r="BM636" s="18">
        <f>IF($BK636="","",IFERROR(VLOOKUP(IF(ISNUMBER(FIND(" – ",$BK636)),LEFT($BK636,FIND(" – ",$BK636)-1),$BK636),ProdTbl,3,0),"کد ناشناخته"))</f>
        <v/>
      </c>
      <c r="BN636" s="22" t="n"/>
      <c r="BO636" s="21" t="n"/>
      <c r="BP636" s="20" t="n"/>
      <c r="BQ636" s="18">
        <f>IF($BP636="","",IFERROR(VLOOKUP(IFERROR(VLOOKUP(IF(ISNUMBER(FIND(" – ",$BP636)),LEFT($BP636,FIND(" – ",$BP636)-1),$BP636),ProdTbl,5,0),""),BasketTbl,2,0),"کد ناشناخته"))</f>
        <v/>
      </c>
      <c r="BR636" s="18">
        <f>IF($BP636="","",IFERROR(VLOOKUP(IF(ISNUMBER(FIND(" – ",$BP636)),LEFT($BP636,FIND(" – ",$BP636)-1),$BP636),ProdTbl,3,0),"کد ناشناخته"))</f>
        <v/>
      </c>
      <c r="BS636" s="22" t="n"/>
      <c r="BT636" s="21" t="n"/>
      <c r="BU636" s="20" t="n"/>
      <c r="BV636" s="18">
        <f>IF($BU636="","",IFERROR(VLOOKUP(IFERROR(VLOOKUP(IF(ISNUMBER(FIND(" – ",$BU636)),LEFT($BU636,FIND(" – ",$BU636)-1),$BU636),ProdTbl,5,0),""),BasketTbl,2,0),"کد ناشناخته"))</f>
        <v/>
      </c>
      <c r="BW636" s="18">
        <f>IF($BU636="","",IFERROR(VLOOKUP(IF(ISNUMBER(FIND(" – ",$BU636)),LEFT($BU636,FIND(" – ",$BU636)-1),$BU636),ProdTbl,3,0),"کد ناشناخته"))</f>
        <v/>
      </c>
      <c r="BX636" s="22" t="n"/>
      <c r="BY636" s="21" t="n"/>
      <c r="BZ636" s="20" t="n"/>
      <c r="CA636" s="18">
        <f>IF($BZ636="","",IFERROR(VLOOKUP(IFERROR(VLOOKUP(IF(ISNUMBER(FIND(" – ",$BZ636)),LEFT($BZ636,FIND(" – ",$BZ636)-1),$BZ636),ProdTbl,5,0),""),BasketTbl,2,0),"کد ناشناخته"))</f>
        <v/>
      </c>
      <c r="CB636" s="18">
        <f>IF($BZ636="","",IFERROR(VLOOKUP(IF(ISNUMBER(FIND(" – ",$BZ636)),LEFT($BZ636,FIND(" – ",$BZ636)-1),$BZ636),ProdTbl,3,0),"کد ناشناخته"))</f>
        <v/>
      </c>
      <c r="CC636" s="22" t="n"/>
      <c r="CD636" s="21" t="n"/>
      <c r="CE636" s="20" t="n"/>
      <c r="CF636" s="18">
        <f>IF($CE636="","",IFERROR(VLOOKUP(IFERROR(VLOOKUP(IF(ISNUMBER(FIND(" – ",$CE636)),LEFT($CE636,FIND(" – ",$CE636)-1),$CE636),ProdTbl,5,0),""),BasketTbl,2,0),"کد ناشناخته"))</f>
        <v/>
      </c>
      <c r="CG636" s="18">
        <f>IF($CE636="","",IFERROR(VLOOKUP(IF(ISNUMBER(FIND(" – ",$CE636)),LEFT($CE636,FIND(" – ",$CE636)-1),$CE636),ProdTbl,3,0),"کد ناشناخته"))</f>
        <v/>
      </c>
      <c r="CH636" s="22" t="n"/>
      <c r="CI636" s="21" t="n"/>
    </row>
    <row r="637">
      <c r="A637" s="18">
        <f>IF($B637="","",COUNTA($B$10:$B637))</f>
        <v/>
      </c>
      <c r="B637" s="19" t="n"/>
      <c r="C637" s="20" t="n"/>
      <c r="D637" s="19" t="n"/>
      <c r="E637" s="18">
        <f>IF($D637="","",IFERROR(VLOOKUP(IF(ISNUMBER(FIND(" – ",$D637)),LEFT($D637,FIND(" – ",$D637)-1),$D637),SellerTbl,2,0),"کد ناشناخته"))</f>
        <v/>
      </c>
      <c r="F637" s="21" t="n"/>
      <c r="G637" s="21" t="n"/>
      <c r="H637" s="22" t="n"/>
      <c r="I637" s="23">
        <f>IF(OR($F637="",$G637=""),"",$F637-$G637)</f>
        <v/>
      </c>
      <c r="J637" s="18">
        <f>IF($I637="","",IF(ABS($I637)&lt;=0.01*$F637,"√","×"))</f>
        <v/>
      </c>
      <c r="K637" s="23">
        <f>IF(COUNT($Q637,$V637,$AA637,$AF637,$AK637,$AP637,$AU637,$AZ637,$BE637,$BJ637,$BO637,$BT637,$BY637,$CD637,$CI637)=0,"",SUM($Q637,$V637,$AA637,$AF637,$AK637,$AP637,$AU637,$AZ637,$BE637,$BJ637,$BO637,$BT637,$BY637,$CD637,$CI637))</f>
        <v/>
      </c>
      <c r="L637" s="23">
        <f>IF(OR($F637="",$K637=""),"",$F637-$K637)</f>
        <v/>
      </c>
      <c r="M637" s="20" t="n"/>
      <c r="N637" s="18">
        <f>IF($M637="","",IFERROR(VLOOKUP(IFERROR(VLOOKUP(IF(ISNUMBER(FIND(" – ",$M637)),LEFT($M637,FIND(" – ",$M637)-1),$M637),ProdTbl,5,0),""),BasketTbl,2,0),"کد ناشناخته"))</f>
        <v/>
      </c>
      <c r="O637" s="18">
        <f>IF($M637="","",IFERROR(VLOOKUP(IF(ISNUMBER(FIND(" – ",$M637)),LEFT($M637,FIND(" – ",$M637)-1),$M637),ProdTbl,3,0),"کد ناشناخته"))</f>
        <v/>
      </c>
      <c r="P637" s="22" t="n"/>
      <c r="Q637" s="21" t="n"/>
      <c r="R637" s="20" t="n"/>
      <c r="S637" s="18">
        <f>IF($R637="","",IFERROR(VLOOKUP(IFERROR(VLOOKUP(IF(ISNUMBER(FIND(" – ",$R637)),LEFT($R637,FIND(" – ",$R637)-1),$R637),ProdTbl,5,0),""),BasketTbl,2,0),"کد ناشناخته"))</f>
        <v/>
      </c>
      <c r="T637" s="18">
        <f>IF($R637="","",IFERROR(VLOOKUP(IF(ISNUMBER(FIND(" – ",$R637)),LEFT($R637,FIND(" – ",$R637)-1),$R637),ProdTbl,3,0),"کد ناشناخته"))</f>
        <v/>
      </c>
      <c r="U637" s="22" t="n"/>
      <c r="V637" s="21" t="n"/>
      <c r="W637" s="20" t="n"/>
      <c r="X637" s="18">
        <f>IF($W637="","",IFERROR(VLOOKUP(IFERROR(VLOOKUP(IF(ISNUMBER(FIND(" – ",$W637)),LEFT($W637,FIND(" – ",$W637)-1),$W637),ProdTbl,5,0),""),BasketTbl,2,0),"کد ناشناخته"))</f>
        <v/>
      </c>
      <c r="Y637" s="18">
        <f>IF($W637="","",IFERROR(VLOOKUP(IF(ISNUMBER(FIND(" – ",$W637)),LEFT($W637,FIND(" – ",$W637)-1),$W637),ProdTbl,3,0),"کد ناشناخته"))</f>
        <v/>
      </c>
      <c r="Z637" s="22" t="n"/>
      <c r="AA637" s="21" t="n"/>
      <c r="AB637" s="20" t="n"/>
      <c r="AC637" s="18">
        <f>IF($AB637="","",IFERROR(VLOOKUP(IFERROR(VLOOKUP(IF(ISNUMBER(FIND(" – ",$AB637)),LEFT($AB637,FIND(" – ",$AB637)-1),$AB637),ProdTbl,5,0),""),BasketTbl,2,0),"کد ناشناخته"))</f>
        <v/>
      </c>
      <c r="AD637" s="18">
        <f>IF($AB637="","",IFERROR(VLOOKUP(IF(ISNUMBER(FIND(" – ",$AB637)),LEFT($AB637,FIND(" – ",$AB637)-1),$AB637),ProdTbl,3,0),"کد ناشناخته"))</f>
        <v/>
      </c>
      <c r="AE637" s="22" t="n"/>
      <c r="AF637" s="21" t="n"/>
      <c r="AG637" s="20" t="n"/>
      <c r="AH637" s="18">
        <f>IF($AG637="","",IFERROR(VLOOKUP(IFERROR(VLOOKUP(IF(ISNUMBER(FIND(" – ",$AG637)),LEFT($AG637,FIND(" – ",$AG637)-1),$AG637),ProdTbl,5,0),""),BasketTbl,2,0),"کد ناشناخته"))</f>
        <v/>
      </c>
      <c r="AI637" s="18">
        <f>IF($AG637="","",IFERROR(VLOOKUP(IF(ISNUMBER(FIND(" – ",$AG637)),LEFT($AG637,FIND(" – ",$AG637)-1),$AG637),ProdTbl,3,0),"کد ناشناخته"))</f>
        <v/>
      </c>
      <c r="AJ637" s="22" t="n"/>
      <c r="AK637" s="21" t="n"/>
      <c r="AL637" s="20" t="n"/>
      <c r="AM637" s="18">
        <f>IF($AL637="","",IFERROR(VLOOKUP(IFERROR(VLOOKUP(IF(ISNUMBER(FIND(" – ",$AL637)),LEFT($AL637,FIND(" – ",$AL637)-1),$AL637),ProdTbl,5,0),""),BasketTbl,2,0),"کد ناشناخته"))</f>
        <v/>
      </c>
      <c r="AN637" s="18">
        <f>IF($AL637="","",IFERROR(VLOOKUP(IF(ISNUMBER(FIND(" – ",$AL637)),LEFT($AL637,FIND(" – ",$AL637)-1),$AL637),ProdTbl,3,0),"کد ناشناخته"))</f>
        <v/>
      </c>
      <c r="AO637" s="22" t="n"/>
      <c r="AP637" s="21" t="n"/>
      <c r="AQ637" s="20" t="n"/>
      <c r="AR637" s="18">
        <f>IF($AQ637="","",IFERROR(VLOOKUP(IFERROR(VLOOKUP(IF(ISNUMBER(FIND(" – ",$AQ637)),LEFT($AQ637,FIND(" – ",$AQ637)-1),$AQ637),ProdTbl,5,0),""),BasketTbl,2,0),"کد ناشناخته"))</f>
        <v/>
      </c>
      <c r="AS637" s="18">
        <f>IF($AQ637="","",IFERROR(VLOOKUP(IF(ISNUMBER(FIND(" – ",$AQ637)),LEFT($AQ637,FIND(" – ",$AQ637)-1),$AQ637),ProdTbl,3,0),"کد ناشناخته"))</f>
        <v/>
      </c>
      <c r="AT637" s="22" t="n"/>
      <c r="AU637" s="21" t="n"/>
      <c r="AV637" s="20" t="n"/>
      <c r="AW637" s="18">
        <f>IF($AV637="","",IFERROR(VLOOKUP(IFERROR(VLOOKUP(IF(ISNUMBER(FIND(" – ",$AV637)),LEFT($AV637,FIND(" – ",$AV637)-1),$AV637),ProdTbl,5,0),""),BasketTbl,2,0),"کد ناشناخته"))</f>
        <v/>
      </c>
      <c r="AX637" s="18">
        <f>IF($AV637="","",IFERROR(VLOOKUP(IF(ISNUMBER(FIND(" – ",$AV637)),LEFT($AV637,FIND(" – ",$AV637)-1),$AV637),ProdTbl,3,0),"کد ناشناخته"))</f>
        <v/>
      </c>
      <c r="AY637" s="22" t="n"/>
      <c r="AZ637" s="21" t="n"/>
      <c r="BA637" s="20" t="n"/>
      <c r="BB637" s="18">
        <f>IF($BA637="","",IFERROR(VLOOKUP(IFERROR(VLOOKUP(IF(ISNUMBER(FIND(" – ",$BA637)),LEFT($BA637,FIND(" – ",$BA637)-1),$BA637),ProdTbl,5,0),""),BasketTbl,2,0),"کد ناشناخته"))</f>
        <v/>
      </c>
      <c r="BC637" s="18">
        <f>IF($BA637="","",IFERROR(VLOOKUP(IF(ISNUMBER(FIND(" – ",$BA637)),LEFT($BA637,FIND(" – ",$BA637)-1),$BA637),ProdTbl,3,0),"کد ناشناخته"))</f>
        <v/>
      </c>
      <c r="BD637" s="22" t="n"/>
      <c r="BE637" s="21" t="n"/>
      <c r="BF637" s="20" t="n"/>
      <c r="BG637" s="18">
        <f>IF($BF637="","",IFERROR(VLOOKUP(IFERROR(VLOOKUP(IF(ISNUMBER(FIND(" – ",$BF637)),LEFT($BF637,FIND(" – ",$BF637)-1),$BF637),ProdTbl,5,0),""),BasketTbl,2,0),"کد ناشناخته"))</f>
        <v/>
      </c>
      <c r="BH637" s="18">
        <f>IF($BF637="","",IFERROR(VLOOKUP(IF(ISNUMBER(FIND(" – ",$BF637)),LEFT($BF637,FIND(" – ",$BF637)-1),$BF637),ProdTbl,3,0),"کد ناشناخته"))</f>
        <v/>
      </c>
      <c r="BI637" s="22" t="n"/>
      <c r="BJ637" s="21" t="n"/>
      <c r="BK637" s="20" t="n"/>
      <c r="BL637" s="18">
        <f>IF($BK637="","",IFERROR(VLOOKUP(IFERROR(VLOOKUP(IF(ISNUMBER(FIND(" – ",$BK637)),LEFT($BK637,FIND(" – ",$BK637)-1),$BK637),ProdTbl,5,0),""),BasketTbl,2,0),"کد ناشناخته"))</f>
        <v/>
      </c>
      <c r="BM637" s="18">
        <f>IF($BK637="","",IFERROR(VLOOKUP(IF(ISNUMBER(FIND(" – ",$BK637)),LEFT($BK637,FIND(" – ",$BK637)-1),$BK637),ProdTbl,3,0),"کد ناشناخته"))</f>
        <v/>
      </c>
      <c r="BN637" s="22" t="n"/>
      <c r="BO637" s="21" t="n"/>
      <c r="BP637" s="20" t="n"/>
      <c r="BQ637" s="18">
        <f>IF($BP637="","",IFERROR(VLOOKUP(IFERROR(VLOOKUP(IF(ISNUMBER(FIND(" – ",$BP637)),LEFT($BP637,FIND(" – ",$BP637)-1),$BP637),ProdTbl,5,0),""),BasketTbl,2,0),"کد ناشناخته"))</f>
        <v/>
      </c>
      <c r="BR637" s="18">
        <f>IF($BP637="","",IFERROR(VLOOKUP(IF(ISNUMBER(FIND(" – ",$BP637)),LEFT($BP637,FIND(" – ",$BP637)-1),$BP637),ProdTbl,3,0),"کد ناشناخته"))</f>
        <v/>
      </c>
      <c r="BS637" s="22" t="n"/>
      <c r="BT637" s="21" t="n"/>
      <c r="BU637" s="20" t="n"/>
      <c r="BV637" s="18">
        <f>IF($BU637="","",IFERROR(VLOOKUP(IFERROR(VLOOKUP(IF(ISNUMBER(FIND(" – ",$BU637)),LEFT($BU637,FIND(" – ",$BU637)-1),$BU637),ProdTbl,5,0),""),BasketTbl,2,0),"کد ناشناخته"))</f>
        <v/>
      </c>
      <c r="BW637" s="18">
        <f>IF($BU637="","",IFERROR(VLOOKUP(IF(ISNUMBER(FIND(" – ",$BU637)),LEFT($BU637,FIND(" – ",$BU637)-1),$BU637),ProdTbl,3,0),"کد ناشناخته"))</f>
        <v/>
      </c>
      <c r="BX637" s="22" t="n"/>
      <c r="BY637" s="21" t="n"/>
      <c r="BZ637" s="20" t="n"/>
      <c r="CA637" s="18">
        <f>IF($BZ637="","",IFERROR(VLOOKUP(IFERROR(VLOOKUP(IF(ISNUMBER(FIND(" – ",$BZ637)),LEFT($BZ637,FIND(" – ",$BZ637)-1),$BZ637),ProdTbl,5,0),""),BasketTbl,2,0),"کد ناشناخته"))</f>
        <v/>
      </c>
      <c r="CB637" s="18">
        <f>IF($BZ637="","",IFERROR(VLOOKUP(IF(ISNUMBER(FIND(" – ",$BZ637)),LEFT($BZ637,FIND(" – ",$BZ637)-1),$BZ637),ProdTbl,3,0),"کد ناشناخته"))</f>
        <v/>
      </c>
      <c r="CC637" s="22" t="n"/>
      <c r="CD637" s="21" t="n"/>
      <c r="CE637" s="20" t="n"/>
      <c r="CF637" s="18">
        <f>IF($CE637="","",IFERROR(VLOOKUP(IFERROR(VLOOKUP(IF(ISNUMBER(FIND(" – ",$CE637)),LEFT($CE637,FIND(" – ",$CE637)-1),$CE637),ProdTbl,5,0),""),BasketTbl,2,0),"کد ناشناخته"))</f>
        <v/>
      </c>
      <c r="CG637" s="18">
        <f>IF($CE637="","",IFERROR(VLOOKUP(IF(ISNUMBER(FIND(" – ",$CE637)),LEFT($CE637,FIND(" – ",$CE637)-1),$CE637),ProdTbl,3,0),"کد ناشناخته"))</f>
        <v/>
      </c>
      <c r="CH637" s="22" t="n"/>
      <c r="CI637" s="21" t="n"/>
    </row>
    <row r="638">
      <c r="A638" s="18">
        <f>IF($B638="","",COUNTA($B$10:$B638))</f>
        <v/>
      </c>
      <c r="B638" s="19" t="n"/>
      <c r="C638" s="20" t="n"/>
      <c r="D638" s="19" t="n"/>
      <c r="E638" s="18">
        <f>IF($D638="","",IFERROR(VLOOKUP(IF(ISNUMBER(FIND(" – ",$D638)),LEFT($D638,FIND(" – ",$D638)-1),$D638),SellerTbl,2,0),"کد ناشناخته"))</f>
        <v/>
      </c>
      <c r="F638" s="21" t="n"/>
      <c r="G638" s="21" t="n"/>
      <c r="H638" s="22" t="n"/>
      <c r="I638" s="23">
        <f>IF(OR($F638="",$G638=""),"",$F638-$G638)</f>
        <v/>
      </c>
      <c r="J638" s="18">
        <f>IF($I638="","",IF(ABS($I638)&lt;=0.01*$F638,"√","×"))</f>
        <v/>
      </c>
      <c r="K638" s="23">
        <f>IF(COUNT($Q638,$V638,$AA638,$AF638,$AK638,$AP638,$AU638,$AZ638,$BE638,$BJ638,$BO638,$BT638,$BY638,$CD638,$CI638)=0,"",SUM($Q638,$V638,$AA638,$AF638,$AK638,$AP638,$AU638,$AZ638,$BE638,$BJ638,$BO638,$BT638,$BY638,$CD638,$CI638))</f>
        <v/>
      </c>
      <c r="L638" s="23">
        <f>IF(OR($F638="",$K638=""),"",$F638-$K638)</f>
        <v/>
      </c>
      <c r="M638" s="20" t="n"/>
      <c r="N638" s="18">
        <f>IF($M638="","",IFERROR(VLOOKUP(IFERROR(VLOOKUP(IF(ISNUMBER(FIND(" – ",$M638)),LEFT($M638,FIND(" – ",$M638)-1),$M638),ProdTbl,5,0),""),BasketTbl,2,0),"کد ناشناخته"))</f>
        <v/>
      </c>
      <c r="O638" s="18">
        <f>IF($M638="","",IFERROR(VLOOKUP(IF(ISNUMBER(FIND(" – ",$M638)),LEFT($M638,FIND(" – ",$M638)-1),$M638),ProdTbl,3,0),"کد ناشناخته"))</f>
        <v/>
      </c>
      <c r="P638" s="22" t="n"/>
      <c r="Q638" s="21" t="n"/>
      <c r="R638" s="20" t="n"/>
      <c r="S638" s="18">
        <f>IF($R638="","",IFERROR(VLOOKUP(IFERROR(VLOOKUP(IF(ISNUMBER(FIND(" – ",$R638)),LEFT($R638,FIND(" – ",$R638)-1),$R638),ProdTbl,5,0),""),BasketTbl,2,0),"کد ناشناخته"))</f>
        <v/>
      </c>
      <c r="T638" s="18">
        <f>IF($R638="","",IFERROR(VLOOKUP(IF(ISNUMBER(FIND(" – ",$R638)),LEFT($R638,FIND(" – ",$R638)-1),$R638),ProdTbl,3,0),"کد ناشناخته"))</f>
        <v/>
      </c>
      <c r="U638" s="22" t="n"/>
      <c r="V638" s="21" t="n"/>
      <c r="W638" s="20" t="n"/>
      <c r="X638" s="18">
        <f>IF($W638="","",IFERROR(VLOOKUP(IFERROR(VLOOKUP(IF(ISNUMBER(FIND(" – ",$W638)),LEFT($W638,FIND(" – ",$W638)-1),$W638),ProdTbl,5,0),""),BasketTbl,2,0),"کد ناشناخته"))</f>
        <v/>
      </c>
      <c r="Y638" s="18">
        <f>IF($W638="","",IFERROR(VLOOKUP(IF(ISNUMBER(FIND(" – ",$W638)),LEFT($W638,FIND(" – ",$W638)-1),$W638),ProdTbl,3,0),"کد ناشناخته"))</f>
        <v/>
      </c>
      <c r="Z638" s="22" t="n"/>
      <c r="AA638" s="21" t="n"/>
      <c r="AB638" s="20" t="n"/>
      <c r="AC638" s="18">
        <f>IF($AB638="","",IFERROR(VLOOKUP(IFERROR(VLOOKUP(IF(ISNUMBER(FIND(" – ",$AB638)),LEFT($AB638,FIND(" – ",$AB638)-1),$AB638),ProdTbl,5,0),""),BasketTbl,2,0),"کد ناشناخته"))</f>
        <v/>
      </c>
      <c r="AD638" s="18">
        <f>IF($AB638="","",IFERROR(VLOOKUP(IF(ISNUMBER(FIND(" – ",$AB638)),LEFT($AB638,FIND(" – ",$AB638)-1),$AB638),ProdTbl,3,0),"کد ناشناخته"))</f>
        <v/>
      </c>
      <c r="AE638" s="22" t="n"/>
      <c r="AF638" s="21" t="n"/>
      <c r="AG638" s="20" t="n"/>
      <c r="AH638" s="18">
        <f>IF($AG638="","",IFERROR(VLOOKUP(IFERROR(VLOOKUP(IF(ISNUMBER(FIND(" – ",$AG638)),LEFT($AG638,FIND(" – ",$AG638)-1),$AG638),ProdTbl,5,0),""),BasketTbl,2,0),"کد ناشناخته"))</f>
        <v/>
      </c>
      <c r="AI638" s="18">
        <f>IF($AG638="","",IFERROR(VLOOKUP(IF(ISNUMBER(FIND(" – ",$AG638)),LEFT($AG638,FIND(" – ",$AG638)-1),$AG638),ProdTbl,3,0),"کد ناشناخته"))</f>
        <v/>
      </c>
      <c r="AJ638" s="22" t="n"/>
      <c r="AK638" s="21" t="n"/>
      <c r="AL638" s="20" t="n"/>
      <c r="AM638" s="18">
        <f>IF($AL638="","",IFERROR(VLOOKUP(IFERROR(VLOOKUP(IF(ISNUMBER(FIND(" – ",$AL638)),LEFT($AL638,FIND(" – ",$AL638)-1),$AL638),ProdTbl,5,0),""),BasketTbl,2,0),"کد ناشناخته"))</f>
        <v/>
      </c>
      <c r="AN638" s="18">
        <f>IF($AL638="","",IFERROR(VLOOKUP(IF(ISNUMBER(FIND(" – ",$AL638)),LEFT($AL638,FIND(" – ",$AL638)-1),$AL638),ProdTbl,3,0),"کد ناشناخته"))</f>
        <v/>
      </c>
      <c r="AO638" s="22" t="n"/>
      <c r="AP638" s="21" t="n"/>
      <c r="AQ638" s="20" t="n"/>
      <c r="AR638" s="18">
        <f>IF($AQ638="","",IFERROR(VLOOKUP(IFERROR(VLOOKUP(IF(ISNUMBER(FIND(" – ",$AQ638)),LEFT($AQ638,FIND(" – ",$AQ638)-1),$AQ638),ProdTbl,5,0),""),BasketTbl,2,0),"کد ناشناخته"))</f>
        <v/>
      </c>
      <c r="AS638" s="18">
        <f>IF($AQ638="","",IFERROR(VLOOKUP(IF(ISNUMBER(FIND(" – ",$AQ638)),LEFT($AQ638,FIND(" – ",$AQ638)-1),$AQ638),ProdTbl,3,0),"کد ناشناخته"))</f>
        <v/>
      </c>
      <c r="AT638" s="22" t="n"/>
      <c r="AU638" s="21" t="n"/>
      <c r="AV638" s="20" t="n"/>
      <c r="AW638" s="18">
        <f>IF($AV638="","",IFERROR(VLOOKUP(IFERROR(VLOOKUP(IF(ISNUMBER(FIND(" – ",$AV638)),LEFT($AV638,FIND(" – ",$AV638)-1),$AV638),ProdTbl,5,0),""),BasketTbl,2,0),"کد ناشناخته"))</f>
        <v/>
      </c>
      <c r="AX638" s="18">
        <f>IF($AV638="","",IFERROR(VLOOKUP(IF(ISNUMBER(FIND(" – ",$AV638)),LEFT($AV638,FIND(" – ",$AV638)-1),$AV638),ProdTbl,3,0),"کد ناشناخته"))</f>
        <v/>
      </c>
      <c r="AY638" s="22" t="n"/>
      <c r="AZ638" s="21" t="n"/>
      <c r="BA638" s="20" t="n"/>
      <c r="BB638" s="18">
        <f>IF($BA638="","",IFERROR(VLOOKUP(IFERROR(VLOOKUP(IF(ISNUMBER(FIND(" – ",$BA638)),LEFT($BA638,FIND(" – ",$BA638)-1),$BA638),ProdTbl,5,0),""),BasketTbl,2,0),"کد ناشناخته"))</f>
        <v/>
      </c>
      <c r="BC638" s="18">
        <f>IF($BA638="","",IFERROR(VLOOKUP(IF(ISNUMBER(FIND(" – ",$BA638)),LEFT($BA638,FIND(" – ",$BA638)-1),$BA638),ProdTbl,3,0),"کد ناشناخته"))</f>
        <v/>
      </c>
      <c r="BD638" s="22" t="n"/>
      <c r="BE638" s="21" t="n"/>
      <c r="BF638" s="20" t="n"/>
      <c r="BG638" s="18">
        <f>IF($BF638="","",IFERROR(VLOOKUP(IFERROR(VLOOKUP(IF(ISNUMBER(FIND(" – ",$BF638)),LEFT($BF638,FIND(" – ",$BF638)-1),$BF638),ProdTbl,5,0),""),BasketTbl,2,0),"کد ناشناخته"))</f>
        <v/>
      </c>
      <c r="BH638" s="18">
        <f>IF($BF638="","",IFERROR(VLOOKUP(IF(ISNUMBER(FIND(" – ",$BF638)),LEFT($BF638,FIND(" – ",$BF638)-1),$BF638),ProdTbl,3,0),"کد ناشناخته"))</f>
        <v/>
      </c>
      <c r="BI638" s="22" t="n"/>
      <c r="BJ638" s="21" t="n"/>
      <c r="BK638" s="20" t="n"/>
      <c r="BL638" s="18">
        <f>IF($BK638="","",IFERROR(VLOOKUP(IFERROR(VLOOKUP(IF(ISNUMBER(FIND(" – ",$BK638)),LEFT($BK638,FIND(" – ",$BK638)-1),$BK638),ProdTbl,5,0),""),BasketTbl,2,0),"کد ناشناخته"))</f>
        <v/>
      </c>
      <c r="BM638" s="18">
        <f>IF($BK638="","",IFERROR(VLOOKUP(IF(ISNUMBER(FIND(" – ",$BK638)),LEFT($BK638,FIND(" – ",$BK638)-1),$BK638),ProdTbl,3,0),"کد ناشناخته"))</f>
        <v/>
      </c>
      <c r="BN638" s="22" t="n"/>
      <c r="BO638" s="21" t="n"/>
      <c r="BP638" s="20" t="n"/>
      <c r="BQ638" s="18">
        <f>IF($BP638="","",IFERROR(VLOOKUP(IFERROR(VLOOKUP(IF(ISNUMBER(FIND(" – ",$BP638)),LEFT($BP638,FIND(" – ",$BP638)-1),$BP638),ProdTbl,5,0),""),BasketTbl,2,0),"کد ناشناخته"))</f>
        <v/>
      </c>
      <c r="BR638" s="18">
        <f>IF($BP638="","",IFERROR(VLOOKUP(IF(ISNUMBER(FIND(" – ",$BP638)),LEFT($BP638,FIND(" – ",$BP638)-1),$BP638),ProdTbl,3,0),"کد ناشناخته"))</f>
        <v/>
      </c>
      <c r="BS638" s="22" t="n"/>
      <c r="BT638" s="21" t="n"/>
      <c r="BU638" s="20" t="n"/>
      <c r="BV638" s="18">
        <f>IF($BU638="","",IFERROR(VLOOKUP(IFERROR(VLOOKUP(IF(ISNUMBER(FIND(" – ",$BU638)),LEFT($BU638,FIND(" – ",$BU638)-1),$BU638),ProdTbl,5,0),""),BasketTbl,2,0),"کد ناشناخته"))</f>
        <v/>
      </c>
      <c r="BW638" s="18">
        <f>IF($BU638="","",IFERROR(VLOOKUP(IF(ISNUMBER(FIND(" – ",$BU638)),LEFT($BU638,FIND(" – ",$BU638)-1),$BU638),ProdTbl,3,0),"کد ناشناخته"))</f>
        <v/>
      </c>
      <c r="BX638" s="22" t="n"/>
      <c r="BY638" s="21" t="n"/>
      <c r="BZ638" s="20" t="n"/>
      <c r="CA638" s="18">
        <f>IF($BZ638="","",IFERROR(VLOOKUP(IFERROR(VLOOKUP(IF(ISNUMBER(FIND(" – ",$BZ638)),LEFT($BZ638,FIND(" – ",$BZ638)-1),$BZ638),ProdTbl,5,0),""),BasketTbl,2,0),"کد ناشناخته"))</f>
        <v/>
      </c>
      <c r="CB638" s="18">
        <f>IF($BZ638="","",IFERROR(VLOOKUP(IF(ISNUMBER(FIND(" – ",$BZ638)),LEFT($BZ638,FIND(" – ",$BZ638)-1),$BZ638),ProdTbl,3,0),"کد ناشناخته"))</f>
        <v/>
      </c>
      <c r="CC638" s="22" t="n"/>
      <c r="CD638" s="21" t="n"/>
      <c r="CE638" s="20" t="n"/>
      <c r="CF638" s="18">
        <f>IF($CE638="","",IFERROR(VLOOKUP(IFERROR(VLOOKUP(IF(ISNUMBER(FIND(" – ",$CE638)),LEFT($CE638,FIND(" – ",$CE638)-1),$CE638),ProdTbl,5,0),""),BasketTbl,2,0),"کد ناشناخته"))</f>
        <v/>
      </c>
      <c r="CG638" s="18">
        <f>IF($CE638="","",IFERROR(VLOOKUP(IF(ISNUMBER(FIND(" – ",$CE638)),LEFT($CE638,FIND(" – ",$CE638)-1),$CE638),ProdTbl,3,0),"کد ناشناخته"))</f>
        <v/>
      </c>
      <c r="CH638" s="22" t="n"/>
      <c r="CI638" s="21" t="n"/>
    </row>
    <row r="639">
      <c r="A639" s="18">
        <f>IF($B639="","",COUNTA($B$10:$B639))</f>
        <v/>
      </c>
      <c r="B639" s="19" t="n"/>
      <c r="C639" s="20" t="n"/>
      <c r="D639" s="19" t="n"/>
      <c r="E639" s="18">
        <f>IF($D639="","",IFERROR(VLOOKUP(IF(ISNUMBER(FIND(" – ",$D639)),LEFT($D639,FIND(" – ",$D639)-1),$D639),SellerTbl,2,0),"کد ناشناخته"))</f>
        <v/>
      </c>
      <c r="F639" s="21" t="n"/>
      <c r="G639" s="21" t="n"/>
      <c r="H639" s="22" t="n"/>
      <c r="I639" s="23">
        <f>IF(OR($F639="",$G639=""),"",$F639-$G639)</f>
        <v/>
      </c>
      <c r="J639" s="18">
        <f>IF($I639="","",IF(ABS($I639)&lt;=0.01*$F639,"√","×"))</f>
        <v/>
      </c>
      <c r="K639" s="23">
        <f>IF(COUNT($Q639,$V639,$AA639,$AF639,$AK639,$AP639,$AU639,$AZ639,$BE639,$BJ639,$BO639,$BT639,$BY639,$CD639,$CI639)=0,"",SUM($Q639,$V639,$AA639,$AF639,$AK639,$AP639,$AU639,$AZ639,$BE639,$BJ639,$BO639,$BT639,$BY639,$CD639,$CI639))</f>
        <v/>
      </c>
      <c r="L639" s="23">
        <f>IF(OR($F639="",$K639=""),"",$F639-$K639)</f>
        <v/>
      </c>
      <c r="M639" s="20" t="n"/>
      <c r="N639" s="18">
        <f>IF($M639="","",IFERROR(VLOOKUP(IFERROR(VLOOKUP(IF(ISNUMBER(FIND(" – ",$M639)),LEFT($M639,FIND(" – ",$M639)-1),$M639),ProdTbl,5,0),""),BasketTbl,2,0),"کد ناشناخته"))</f>
        <v/>
      </c>
      <c r="O639" s="18">
        <f>IF($M639="","",IFERROR(VLOOKUP(IF(ISNUMBER(FIND(" – ",$M639)),LEFT($M639,FIND(" – ",$M639)-1),$M639),ProdTbl,3,0),"کد ناشناخته"))</f>
        <v/>
      </c>
      <c r="P639" s="22" t="n"/>
      <c r="Q639" s="21" t="n"/>
      <c r="R639" s="20" t="n"/>
      <c r="S639" s="18">
        <f>IF($R639="","",IFERROR(VLOOKUP(IFERROR(VLOOKUP(IF(ISNUMBER(FIND(" – ",$R639)),LEFT($R639,FIND(" – ",$R639)-1),$R639),ProdTbl,5,0),""),BasketTbl,2,0),"کد ناشناخته"))</f>
        <v/>
      </c>
      <c r="T639" s="18">
        <f>IF($R639="","",IFERROR(VLOOKUP(IF(ISNUMBER(FIND(" – ",$R639)),LEFT($R639,FIND(" – ",$R639)-1),$R639),ProdTbl,3,0),"کد ناشناخته"))</f>
        <v/>
      </c>
      <c r="U639" s="22" t="n"/>
      <c r="V639" s="21" t="n"/>
      <c r="W639" s="20" t="n"/>
      <c r="X639" s="18">
        <f>IF($W639="","",IFERROR(VLOOKUP(IFERROR(VLOOKUP(IF(ISNUMBER(FIND(" – ",$W639)),LEFT($W639,FIND(" – ",$W639)-1),$W639),ProdTbl,5,0),""),BasketTbl,2,0),"کد ناشناخته"))</f>
        <v/>
      </c>
      <c r="Y639" s="18">
        <f>IF($W639="","",IFERROR(VLOOKUP(IF(ISNUMBER(FIND(" – ",$W639)),LEFT($W639,FIND(" – ",$W639)-1),$W639),ProdTbl,3,0),"کد ناشناخته"))</f>
        <v/>
      </c>
      <c r="Z639" s="22" t="n"/>
      <c r="AA639" s="21" t="n"/>
      <c r="AB639" s="20" t="n"/>
      <c r="AC639" s="18">
        <f>IF($AB639="","",IFERROR(VLOOKUP(IFERROR(VLOOKUP(IF(ISNUMBER(FIND(" – ",$AB639)),LEFT($AB639,FIND(" – ",$AB639)-1),$AB639),ProdTbl,5,0),""),BasketTbl,2,0),"کد ناشناخته"))</f>
        <v/>
      </c>
      <c r="AD639" s="18">
        <f>IF($AB639="","",IFERROR(VLOOKUP(IF(ISNUMBER(FIND(" – ",$AB639)),LEFT($AB639,FIND(" – ",$AB639)-1),$AB639),ProdTbl,3,0),"کد ناشناخته"))</f>
        <v/>
      </c>
      <c r="AE639" s="22" t="n"/>
      <c r="AF639" s="21" t="n"/>
      <c r="AG639" s="20" t="n"/>
      <c r="AH639" s="18">
        <f>IF($AG639="","",IFERROR(VLOOKUP(IFERROR(VLOOKUP(IF(ISNUMBER(FIND(" – ",$AG639)),LEFT($AG639,FIND(" – ",$AG639)-1),$AG639),ProdTbl,5,0),""),BasketTbl,2,0),"کد ناشناخته"))</f>
        <v/>
      </c>
      <c r="AI639" s="18">
        <f>IF($AG639="","",IFERROR(VLOOKUP(IF(ISNUMBER(FIND(" – ",$AG639)),LEFT($AG639,FIND(" – ",$AG639)-1),$AG639),ProdTbl,3,0),"کد ناشناخته"))</f>
        <v/>
      </c>
      <c r="AJ639" s="22" t="n"/>
      <c r="AK639" s="21" t="n"/>
      <c r="AL639" s="20" t="n"/>
      <c r="AM639" s="18">
        <f>IF($AL639="","",IFERROR(VLOOKUP(IFERROR(VLOOKUP(IF(ISNUMBER(FIND(" – ",$AL639)),LEFT($AL639,FIND(" – ",$AL639)-1),$AL639),ProdTbl,5,0),""),BasketTbl,2,0),"کد ناشناخته"))</f>
        <v/>
      </c>
      <c r="AN639" s="18">
        <f>IF($AL639="","",IFERROR(VLOOKUP(IF(ISNUMBER(FIND(" – ",$AL639)),LEFT($AL639,FIND(" – ",$AL639)-1),$AL639),ProdTbl,3,0),"کد ناشناخته"))</f>
        <v/>
      </c>
      <c r="AO639" s="22" t="n"/>
      <c r="AP639" s="21" t="n"/>
      <c r="AQ639" s="20" t="n"/>
      <c r="AR639" s="18">
        <f>IF($AQ639="","",IFERROR(VLOOKUP(IFERROR(VLOOKUP(IF(ISNUMBER(FIND(" – ",$AQ639)),LEFT($AQ639,FIND(" – ",$AQ639)-1),$AQ639),ProdTbl,5,0),""),BasketTbl,2,0),"کد ناشناخته"))</f>
        <v/>
      </c>
      <c r="AS639" s="18">
        <f>IF($AQ639="","",IFERROR(VLOOKUP(IF(ISNUMBER(FIND(" – ",$AQ639)),LEFT($AQ639,FIND(" – ",$AQ639)-1),$AQ639),ProdTbl,3,0),"کد ناشناخته"))</f>
        <v/>
      </c>
      <c r="AT639" s="22" t="n"/>
      <c r="AU639" s="21" t="n"/>
      <c r="AV639" s="20" t="n"/>
      <c r="AW639" s="18">
        <f>IF($AV639="","",IFERROR(VLOOKUP(IFERROR(VLOOKUP(IF(ISNUMBER(FIND(" – ",$AV639)),LEFT($AV639,FIND(" – ",$AV639)-1),$AV639),ProdTbl,5,0),""),BasketTbl,2,0),"کد ناشناخته"))</f>
        <v/>
      </c>
      <c r="AX639" s="18">
        <f>IF($AV639="","",IFERROR(VLOOKUP(IF(ISNUMBER(FIND(" – ",$AV639)),LEFT($AV639,FIND(" – ",$AV639)-1),$AV639),ProdTbl,3,0),"کد ناشناخته"))</f>
        <v/>
      </c>
      <c r="AY639" s="22" t="n"/>
      <c r="AZ639" s="21" t="n"/>
      <c r="BA639" s="20" t="n"/>
      <c r="BB639" s="18">
        <f>IF($BA639="","",IFERROR(VLOOKUP(IFERROR(VLOOKUP(IF(ISNUMBER(FIND(" – ",$BA639)),LEFT($BA639,FIND(" – ",$BA639)-1),$BA639),ProdTbl,5,0),""),BasketTbl,2,0),"کد ناشناخته"))</f>
        <v/>
      </c>
      <c r="BC639" s="18">
        <f>IF($BA639="","",IFERROR(VLOOKUP(IF(ISNUMBER(FIND(" – ",$BA639)),LEFT($BA639,FIND(" – ",$BA639)-1),$BA639),ProdTbl,3,0),"کد ناشناخته"))</f>
        <v/>
      </c>
      <c r="BD639" s="22" t="n"/>
      <c r="BE639" s="21" t="n"/>
      <c r="BF639" s="20" t="n"/>
      <c r="BG639" s="18">
        <f>IF($BF639="","",IFERROR(VLOOKUP(IFERROR(VLOOKUP(IF(ISNUMBER(FIND(" – ",$BF639)),LEFT($BF639,FIND(" – ",$BF639)-1),$BF639),ProdTbl,5,0),""),BasketTbl,2,0),"کد ناشناخته"))</f>
        <v/>
      </c>
      <c r="BH639" s="18">
        <f>IF($BF639="","",IFERROR(VLOOKUP(IF(ISNUMBER(FIND(" – ",$BF639)),LEFT($BF639,FIND(" – ",$BF639)-1),$BF639),ProdTbl,3,0),"کد ناشناخته"))</f>
        <v/>
      </c>
      <c r="BI639" s="22" t="n"/>
      <c r="BJ639" s="21" t="n"/>
      <c r="BK639" s="20" t="n"/>
      <c r="BL639" s="18">
        <f>IF($BK639="","",IFERROR(VLOOKUP(IFERROR(VLOOKUP(IF(ISNUMBER(FIND(" – ",$BK639)),LEFT($BK639,FIND(" – ",$BK639)-1),$BK639),ProdTbl,5,0),""),BasketTbl,2,0),"کد ناشناخته"))</f>
        <v/>
      </c>
      <c r="BM639" s="18">
        <f>IF($BK639="","",IFERROR(VLOOKUP(IF(ISNUMBER(FIND(" – ",$BK639)),LEFT($BK639,FIND(" – ",$BK639)-1),$BK639),ProdTbl,3,0),"کد ناشناخته"))</f>
        <v/>
      </c>
      <c r="BN639" s="22" t="n"/>
      <c r="BO639" s="21" t="n"/>
      <c r="BP639" s="20" t="n"/>
      <c r="BQ639" s="18">
        <f>IF($BP639="","",IFERROR(VLOOKUP(IFERROR(VLOOKUP(IF(ISNUMBER(FIND(" – ",$BP639)),LEFT($BP639,FIND(" – ",$BP639)-1),$BP639),ProdTbl,5,0),""),BasketTbl,2,0),"کد ناشناخته"))</f>
        <v/>
      </c>
      <c r="BR639" s="18">
        <f>IF($BP639="","",IFERROR(VLOOKUP(IF(ISNUMBER(FIND(" – ",$BP639)),LEFT($BP639,FIND(" – ",$BP639)-1),$BP639),ProdTbl,3,0),"کد ناشناخته"))</f>
        <v/>
      </c>
      <c r="BS639" s="22" t="n"/>
      <c r="BT639" s="21" t="n"/>
      <c r="BU639" s="20" t="n"/>
      <c r="BV639" s="18">
        <f>IF($BU639="","",IFERROR(VLOOKUP(IFERROR(VLOOKUP(IF(ISNUMBER(FIND(" – ",$BU639)),LEFT($BU639,FIND(" – ",$BU639)-1),$BU639),ProdTbl,5,0),""),BasketTbl,2,0),"کد ناشناخته"))</f>
        <v/>
      </c>
      <c r="BW639" s="18">
        <f>IF($BU639="","",IFERROR(VLOOKUP(IF(ISNUMBER(FIND(" – ",$BU639)),LEFT($BU639,FIND(" – ",$BU639)-1),$BU639),ProdTbl,3,0),"کد ناشناخته"))</f>
        <v/>
      </c>
      <c r="BX639" s="22" t="n"/>
      <c r="BY639" s="21" t="n"/>
      <c r="BZ639" s="20" t="n"/>
      <c r="CA639" s="18">
        <f>IF($BZ639="","",IFERROR(VLOOKUP(IFERROR(VLOOKUP(IF(ISNUMBER(FIND(" – ",$BZ639)),LEFT($BZ639,FIND(" – ",$BZ639)-1),$BZ639),ProdTbl,5,0),""),BasketTbl,2,0),"کد ناشناخته"))</f>
        <v/>
      </c>
      <c r="CB639" s="18">
        <f>IF($BZ639="","",IFERROR(VLOOKUP(IF(ISNUMBER(FIND(" – ",$BZ639)),LEFT($BZ639,FIND(" – ",$BZ639)-1),$BZ639),ProdTbl,3,0),"کد ناشناخته"))</f>
        <v/>
      </c>
      <c r="CC639" s="22" t="n"/>
      <c r="CD639" s="21" t="n"/>
      <c r="CE639" s="20" t="n"/>
      <c r="CF639" s="18">
        <f>IF($CE639="","",IFERROR(VLOOKUP(IFERROR(VLOOKUP(IF(ISNUMBER(FIND(" – ",$CE639)),LEFT($CE639,FIND(" – ",$CE639)-1),$CE639),ProdTbl,5,0),""),BasketTbl,2,0),"کد ناشناخته"))</f>
        <v/>
      </c>
      <c r="CG639" s="18">
        <f>IF($CE639="","",IFERROR(VLOOKUP(IF(ISNUMBER(FIND(" – ",$CE639)),LEFT($CE639,FIND(" – ",$CE639)-1),$CE639),ProdTbl,3,0),"کد ناشناخته"))</f>
        <v/>
      </c>
      <c r="CH639" s="22" t="n"/>
      <c r="CI639" s="21" t="n"/>
    </row>
    <row r="640">
      <c r="A640" s="18">
        <f>IF($B640="","",COUNTA($B$10:$B640))</f>
        <v/>
      </c>
      <c r="B640" s="19" t="n"/>
      <c r="C640" s="20" t="n"/>
      <c r="D640" s="19" t="n"/>
      <c r="E640" s="18">
        <f>IF($D640="","",IFERROR(VLOOKUP(IF(ISNUMBER(FIND(" – ",$D640)),LEFT($D640,FIND(" – ",$D640)-1),$D640),SellerTbl,2,0),"کد ناشناخته"))</f>
        <v/>
      </c>
      <c r="F640" s="21" t="n"/>
      <c r="G640" s="21" t="n"/>
      <c r="H640" s="22" t="n"/>
      <c r="I640" s="23">
        <f>IF(OR($F640="",$G640=""),"",$F640-$G640)</f>
        <v/>
      </c>
      <c r="J640" s="18">
        <f>IF($I640="","",IF(ABS($I640)&lt;=0.01*$F640,"√","×"))</f>
        <v/>
      </c>
      <c r="K640" s="23">
        <f>IF(COUNT($Q640,$V640,$AA640,$AF640,$AK640,$AP640,$AU640,$AZ640,$BE640,$BJ640,$BO640,$BT640,$BY640,$CD640,$CI640)=0,"",SUM($Q640,$V640,$AA640,$AF640,$AK640,$AP640,$AU640,$AZ640,$BE640,$BJ640,$BO640,$BT640,$BY640,$CD640,$CI640))</f>
        <v/>
      </c>
      <c r="L640" s="23">
        <f>IF(OR($F640="",$K640=""),"",$F640-$K640)</f>
        <v/>
      </c>
      <c r="M640" s="20" t="n"/>
      <c r="N640" s="18">
        <f>IF($M640="","",IFERROR(VLOOKUP(IFERROR(VLOOKUP(IF(ISNUMBER(FIND(" – ",$M640)),LEFT($M640,FIND(" – ",$M640)-1),$M640),ProdTbl,5,0),""),BasketTbl,2,0),"کد ناشناخته"))</f>
        <v/>
      </c>
      <c r="O640" s="18">
        <f>IF($M640="","",IFERROR(VLOOKUP(IF(ISNUMBER(FIND(" – ",$M640)),LEFT($M640,FIND(" – ",$M640)-1),$M640),ProdTbl,3,0),"کد ناشناخته"))</f>
        <v/>
      </c>
      <c r="P640" s="22" t="n"/>
      <c r="Q640" s="21" t="n"/>
      <c r="R640" s="20" t="n"/>
      <c r="S640" s="18">
        <f>IF($R640="","",IFERROR(VLOOKUP(IFERROR(VLOOKUP(IF(ISNUMBER(FIND(" – ",$R640)),LEFT($R640,FIND(" – ",$R640)-1),$R640),ProdTbl,5,0),""),BasketTbl,2,0),"کد ناشناخته"))</f>
        <v/>
      </c>
      <c r="T640" s="18">
        <f>IF($R640="","",IFERROR(VLOOKUP(IF(ISNUMBER(FIND(" – ",$R640)),LEFT($R640,FIND(" – ",$R640)-1),$R640),ProdTbl,3,0),"کد ناشناخته"))</f>
        <v/>
      </c>
      <c r="U640" s="22" t="n"/>
      <c r="V640" s="21" t="n"/>
      <c r="W640" s="20" t="n"/>
      <c r="X640" s="18">
        <f>IF($W640="","",IFERROR(VLOOKUP(IFERROR(VLOOKUP(IF(ISNUMBER(FIND(" – ",$W640)),LEFT($W640,FIND(" – ",$W640)-1),$W640),ProdTbl,5,0),""),BasketTbl,2,0),"کد ناشناخته"))</f>
        <v/>
      </c>
      <c r="Y640" s="18">
        <f>IF($W640="","",IFERROR(VLOOKUP(IF(ISNUMBER(FIND(" – ",$W640)),LEFT($W640,FIND(" – ",$W640)-1),$W640),ProdTbl,3,0),"کد ناشناخته"))</f>
        <v/>
      </c>
      <c r="Z640" s="22" t="n"/>
      <c r="AA640" s="21" t="n"/>
      <c r="AB640" s="20" t="n"/>
      <c r="AC640" s="18">
        <f>IF($AB640="","",IFERROR(VLOOKUP(IFERROR(VLOOKUP(IF(ISNUMBER(FIND(" – ",$AB640)),LEFT($AB640,FIND(" – ",$AB640)-1),$AB640),ProdTbl,5,0),""),BasketTbl,2,0),"کد ناشناخته"))</f>
        <v/>
      </c>
      <c r="AD640" s="18">
        <f>IF($AB640="","",IFERROR(VLOOKUP(IF(ISNUMBER(FIND(" – ",$AB640)),LEFT($AB640,FIND(" – ",$AB640)-1),$AB640),ProdTbl,3,0),"کد ناشناخته"))</f>
        <v/>
      </c>
      <c r="AE640" s="22" t="n"/>
      <c r="AF640" s="21" t="n"/>
      <c r="AG640" s="20" t="n"/>
      <c r="AH640" s="18">
        <f>IF($AG640="","",IFERROR(VLOOKUP(IFERROR(VLOOKUP(IF(ISNUMBER(FIND(" – ",$AG640)),LEFT($AG640,FIND(" – ",$AG640)-1),$AG640),ProdTbl,5,0),""),BasketTbl,2,0),"کد ناشناخته"))</f>
        <v/>
      </c>
      <c r="AI640" s="18">
        <f>IF($AG640="","",IFERROR(VLOOKUP(IF(ISNUMBER(FIND(" – ",$AG640)),LEFT($AG640,FIND(" – ",$AG640)-1),$AG640),ProdTbl,3,0),"کد ناشناخته"))</f>
        <v/>
      </c>
      <c r="AJ640" s="22" t="n"/>
      <c r="AK640" s="21" t="n"/>
      <c r="AL640" s="20" t="n"/>
      <c r="AM640" s="18">
        <f>IF($AL640="","",IFERROR(VLOOKUP(IFERROR(VLOOKUP(IF(ISNUMBER(FIND(" – ",$AL640)),LEFT($AL640,FIND(" – ",$AL640)-1),$AL640),ProdTbl,5,0),""),BasketTbl,2,0),"کد ناشناخته"))</f>
        <v/>
      </c>
      <c r="AN640" s="18">
        <f>IF($AL640="","",IFERROR(VLOOKUP(IF(ISNUMBER(FIND(" – ",$AL640)),LEFT($AL640,FIND(" – ",$AL640)-1),$AL640),ProdTbl,3,0),"کد ناشناخته"))</f>
        <v/>
      </c>
      <c r="AO640" s="22" t="n"/>
      <c r="AP640" s="21" t="n"/>
      <c r="AQ640" s="20" t="n"/>
      <c r="AR640" s="18">
        <f>IF($AQ640="","",IFERROR(VLOOKUP(IFERROR(VLOOKUP(IF(ISNUMBER(FIND(" – ",$AQ640)),LEFT($AQ640,FIND(" – ",$AQ640)-1),$AQ640),ProdTbl,5,0),""),BasketTbl,2,0),"کد ناشناخته"))</f>
        <v/>
      </c>
      <c r="AS640" s="18">
        <f>IF($AQ640="","",IFERROR(VLOOKUP(IF(ISNUMBER(FIND(" – ",$AQ640)),LEFT($AQ640,FIND(" – ",$AQ640)-1),$AQ640),ProdTbl,3,0),"کد ناشناخته"))</f>
        <v/>
      </c>
      <c r="AT640" s="22" t="n"/>
      <c r="AU640" s="21" t="n"/>
      <c r="AV640" s="20" t="n"/>
      <c r="AW640" s="18">
        <f>IF($AV640="","",IFERROR(VLOOKUP(IFERROR(VLOOKUP(IF(ISNUMBER(FIND(" – ",$AV640)),LEFT($AV640,FIND(" – ",$AV640)-1),$AV640),ProdTbl,5,0),""),BasketTbl,2,0),"کد ناشناخته"))</f>
        <v/>
      </c>
      <c r="AX640" s="18">
        <f>IF($AV640="","",IFERROR(VLOOKUP(IF(ISNUMBER(FIND(" – ",$AV640)),LEFT($AV640,FIND(" – ",$AV640)-1),$AV640),ProdTbl,3,0),"کد ناشناخته"))</f>
        <v/>
      </c>
      <c r="AY640" s="22" t="n"/>
      <c r="AZ640" s="21" t="n"/>
      <c r="BA640" s="20" t="n"/>
      <c r="BB640" s="18">
        <f>IF($BA640="","",IFERROR(VLOOKUP(IFERROR(VLOOKUP(IF(ISNUMBER(FIND(" – ",$BA640)),LEFT($BA640,FIND(" – ",$BA640)-1),$BA640),ProdTbl,5,0),""),BasketTbl,2,0),"کد ناشناخته"))</f>
        <v/>
      </c>
      <c r="BC640" s="18">
        <f>IF($BA640="","",IFERROR(VLOOKUP(IF(ISNUMBER(FIND(" – ",$BA640)),LEFT($BA640,FIND(" – ",$BA640)-1),$BA640),ProdTbl,3,0),"کد ناشناخته"))</f>
        <v/>
      </c>
      <c r="BD640" s="22" t="n"/>
      <c r="BE640" s="21" t="n"/>
      <c r="BF640" s="20" t="n"/>
      <c r="BG640" s="18">
        <f>IF($BF640="","",IFERROR(VLOOKUP(IFERROR(VLOOKUP(IF(ISNUMBER(FIND(" – ",$BF640)),LEFT($BF640,FIND(" – ",$BF640)-1),$BF640),ProdTbl,5,0),""),BasketTbl,2,0),"کد ناشناخته"))</f>
        <v/>
      </c>
      <c r="BH640" s="18">
        <f>IF($BF640="","",IFERROR(VLOOKUP(IF(ISNUMBER(FIND(" – ",$BF640)),LEFT($BF640,FIND(" – ",$BF640)-1),$BF640),ProdTbl,3,0),"کد ناشناخته"))</f>
        <v/>
      </c>
      <c r="BI640" s="22" t="n"/>
      <c r="BJ640" s="21" t="n"/>
      <c r="BK640" s="20" t="n"/>
      <c r="BL640" s="18">
        <f>IF($BK640="","",IFERROR(VLOOKUP(IFERROR(VLOOKUP(IF(ISNUMBER(FIND(" – ",$BK640)),LEFT($BK640,FIND(" – ",$BK640)-1),$BK640),ProdTbl,5,0),""),BasketTbl,2,0),"کد ناشناخته"))</f>
        <v/>
      </c>
      <c r="BM640" s="18">
        <f>IF($BK640="","",IFERROR(VLOOKUP(IF(ISNUMBER(FIND(" – ",$BK640)),LEFT($BK640,FIND(" – ",$BK640)-1),$BK640),ProdTbl,3,0),"کد ناشناخته"))</f>
        <v/>
      </c>
      <c r="BN640" s="22" t="n"/>
      <c r="BO640" s="21" t="n"/>
      <c r="BP640" s="20" t="n"/>
      <c r="BQ640" s="18">
        <f>IF($BP640="","",IFERROR(VLOOKUP(IFERROR(VLOOKUP(IF(ISNUMBER(FIND(" – ",$BP640)),LEFT($BP640,FIND(" – ",$BP640)-1),$BP640),ProdTbl,5,0),""),BasketTbl,2,0),"کد ناشناخته"))</f>
        <v/>
      </c>
      <c r="BR640" s="18">
        <f>IF($BP640="","",IFERROR(VLOOKUP(IF(ISNUMBER(FIND(" – ",$BP640)),LEFT($BP640,FIND(" – ",$BP640)-1),$BP640),ProdTbl,3,0),"کد ناشناخته"))</f>
        <v/>
      </c>
      <c r="BS640" s="22" t="n"/>
      <c r="BT640" s="21" t="n"/>
      <c r="BU640" s="20" t="n"/>
      <c r="BV640" s="18">
        <f>IF($BU640="","",IFERROR(VLOOKUP(IFERROR(VLOOKUP(IF(ISNUMBER(FIND(" – ",$BU640)),LEFT($BU640,FIND(" – ",$BU640)-1),$BU640),ProdTbl,5,0),""),BasketTbl,2,0),"کد ناشناخته"))</f>
        <v/>
      </c>
      <c r="BW640" s="18">
        <f>IF($BU640="","",IFERROR(VLOOKUP(IF(ISNUMBER(FIND(" – ",$BU640)),LEFT($BU640,FIND(" – ",$BU640)-1),$BU640),ProdTbl,3,0),"کد ناشناخته"))</f>
        <v/>
      </c>
      <c r="BX640" s="22" t="n"/>
      <c r="BY640" s="21" t="n"/>
      <c r="BZ640" s="20" t="n"/>
      <c r="CA640" s="18">
        <f>IF($BZ640="","",IFERROR(VLOOKUP(IFERROR(VLOOKUP(IF(ISNUMBER(FIND(" – ",$BZ640)),LEFT($BZ640,FIND(" – ",$BZ640)-1),$BZ640),ProdTbl,5,0),""),BasketTbl,2,0),"کد ناشناخته"))</f>
        <v/>
      </c>
      <c r="CB640" s="18">
        <f>IF($BZ640="","",IFERROR(VLOOKUP(IF(ISNUMBER(FIND(" – ",$BZ640)),LEFT($BZ640,FIND(" – ",$BZ640)-1),$BZ640),ProdTbl,3,0),"کد ناشناخته"))</f>
        <v/>
      </c>
      <c r="CC640" s="22" t="n"/>
      <c r="CD640" s="21" t="n"/>
      <c r="CE640" s="20" t="n"/>
      <c r="CF640" s="18">
        <f>IF($CE640="","",IFERROR(VLOOKUP(IFERROR(VLOOKUP(IF(ISNUMBER(FIND(" – ",$CE640)),LEFT($CE640,FIND(" – ",$CE640)-1),$CE640),ProdTbl,5,0),""),BasketTbl,2,0),"کد ناشناخته"))</f>
        <v/>
      </c>
      <c r="CG640" s="18">
        <f>IF($CE640="","",IFERROR(VLOOKUP(IF(ISNUMBER(FIND(" – ",$CE640)),LEFT($CE640,FIND(" – ",$CE640)-1),$CE640),ProdTbl,3,0),"کد ناشناخته"))</f>
        <v/>
      </c>
      <c r="CH640" s="22" t="n"/>
      <c r="CI640" s="21" t="n"/>
    </row>
    <row r="641">
      <c r="A641" s="18">
        <f>IF($B641="","",COUNTA($B$10:$B641))</f>
        <v/>
      </c>
      <c r="B641" s="19" t="n"/>
      <c r="C641" s="20" t="n"/>
      <c r="D641" s="19" t="n"/>
      <c r="E641" s="18">
        <f>IF($D641="","",IFERROR(VLOOKUP(IF(ISNUMBER(FIND(" – ",$D641)),LEFT($D641,FIND(" – ",$D641)-1),$D641),SellerTbl,2,0),"کد ناشناخته"))</f>
        <v/>
      </c>
      <c r="F641" s="21" t="n"/>
      <c r="G641" s="21" t="n"/>
      <c r="H641" s="22" t="n"/>
      <c r="I641" s="23">
        <f>IF(OR($F641="",$G641=""),"",$F641-$G641)</f>
        <v/>
      </c>
      <c r="J641" s="18">
        <f>IF($I641="","",IF(ABS($I641)&lt;=0.01*$F641,"√","×"))</f>
        <v/>
      </c>
      <c r="K641" s="23">
        <f>IF(COUNT($Q641,$V641,$AA641,$AF641,$AK641,$AP641,$AU641,$AZ641,$BE641,$BJ641,$BO641,$BT641,$BY641,$CD641,$CI641)=0,"",SUM($Q641,$V641,$AA641,$AF641,$AK641,$AP641,$AU641,$AZ641,$BE641,$BJ641,$BO641,$BT641,$BY641,$CD641,$CI641))</f>
        <v/>
      </c>
      <c r="L641" s="23">
        <f>IF(OR($F641="",$K641=""),"",$F641-$K641)</f>
        <v/>
      </c>
      <c r="M641" s="20" t="n"/>
      <c r="N641" s="18">
        <f>IF($M641="","",IFERROR(VLOOKUP(IFERROR(VLOOKUP(IF(ISNUMBER(FIND(" – ",$M641)),LEFT($M641,FIND(" – ",$M641)-1),$M641),ProdTbl,5,0),""),BasketTbl,2,0),"کد ناشناخته"))</f>
        <v/>
      </c>
      <c r="O641" s="18">
        <f>IF($M641="","",IFERROR(VLOOKUP(IF(ISNUMBER(FIND(" – ",$M641)),LEFT($M641,FIND(" – ",$M641)-1),$M641),ProdTbl,3,0),"کد ناشناخته"))</f>
        <v/>
      </c>
      <c r="P641" s="22" t="n"/>
      <c r="Q641" s="21" t="n"/>
      <c r="R641" s="20" t="n"/>
      <c r="S641" s="18">
        <f>IF($R641="","",IFERROR(VLOOKUP(IFERROR(VLOOKUP(IF(ISNUMBER(FIND(" – ",$R641)),LEFT($R641,FIND(" – ",$R641)-1),$R641),ProdTbl,5,0),""),BasketTbl,2,0),"کد ناشناخته"))</f>
        <v/>
      </c>
      <c r="T641" s="18">
        <f>IF($R641="","",IFERROR(VLOOKUP(IF(ISNUMBER(FIND(" – ",$R641)),LEFT($R641,FIND(" – ",$R641)-1),$R641),ProdTbl,3,0),"کد ناشناخته"))</f>
        <v/>
      </c>
      <c r="U641" s="22" t="n"/>
      <c r="V641" s="21" t="n"/>
      <c r="W641" s="20" t="n"/>
      <c r="X641" s="18">
        <f>IF($W641="","",IFERROR(VLOOKUP(IFERROR(VLOOKUP(IF(ISNUMBER(FIND(" – ",$W641)),LEFT($W641,FIND(" – ",$W641)-1),$W641),ProdTbl,5,0),""),BasketTbl,2,0),"کد ناشناخته"))</f>
        <v/>
      </c>
      <c r="Y641" s="18">
        <f>IF($W641="","",IFERROR(VLOOKUP(IF(ISNUMBER(FIND(" – ",$W641)),LEFT($W641,FIND(" – ",$W641)-1),$W641),ProdTbl,3,0),"کد ناشناخته"))</f>
        <v/>
      </c>
      <c r="Z641" s="22" t="n"/>
      <c r="AA641" s="21" t="n"/>
      <c r="AB641" s="20" t="n"/>
      <c r="AC641" s="18">
        <f>IF($AB641="","",IFERROR(VLOOKUP(IFERROR(VLOOKUP(IF(ISNUMBER(FIND(" – ",$AB641)),LEFT($AB641,FIND(" – ",$AB641)-1),$AB641),ProdTbl,5,0),""),BasketTbl,2,0),"کد ناشناخته"))</f>
        <v/>
      </c>
      <c r="AD641" s="18">
        <f>IF($AB641="","",IFERROR(VLOOKUP(IF(ISNUMBER(FIND(" – ",$AB641)),LEFT($AB641,FIND(" – ",$AB641)-1),$AB641),ProdTbl,3,0),"کد ناشناخته"))</f>
        <v/>
      </c>
      <c r="AE641" s="22" t="n"/>
      <c r="AF641" s="21" t="n"/>
      <c r="AG641" s="20" t="n"/>
      <c r="AH641" s="18">
        <f>IF($AG641="","",IFERROR(VLOOKUP(IFERROR(VLOOKUP(IF(ISNUMBER(FIND(" – ",$AG641)),LEFT($AG641,FIND(" – ",$AG641)-1),$AG641),ProdTbl,5,0),""),BasketTbl,2,0),"کد ناشناخته"))</f>
        <v/>
      </c>
      <c r="AI641" s="18">
        <f>IF($AG641="","",IFERROR(VLOOKUP(IF(ISNUMBER(FIND(" – ",$AG641)),LEFT($AG641,FIND(" – ",$AG641)-1),$AG641),ProdTbl,3,0),"کد ناشناخته"))</f>
        <v/>
      </c>
      <c r="AJ641" s="22" t="n"/>
      <c r="AK641" s="21" t="n"/>
      <c r="AL641" s="20" t="n"/>
      <c r="AM641" s="18">
        <f>IF($AL641="","",IFERROR(VLOOKUP(IFERROR(VLOOKUP(IF(ISNUMBER(FIND(" – ",$AL641)),LEFT($AL641,FIND(" – ",$AL641)-1),$AL641),ProdTbl,5,0),""),BasketTbl,2,0),"کد ناشناخته"))</f>
        <v/>
      </c>
      <c r="AN641" s="18">
        <f>IF($AL641="","",IFERROR(VLOOKUP(IF(ISNUMBER(FIND(" – ",$AL641)),LEFT($AL641,FIND(" – ",$AL641)-1),$AL641),ProdTbl,3,0),"کد ناشناخته"))</f>
        <v/>
      </c>
      <c r="AO641" s="22" t="n"/>
      <c r="AP641" s="21" t="n"/>
      <c r="AQ641" s="20" t="n"/>
      <c r="AR641" s="18">
        <f>IF($AQ641="","",IFERROR(VLOOKUP(IFERROR(VLOOKUP(IF(ISNUMBER(FIND(" – ",$AQ641)),LEFT($AQ641,FIND(" – ",$AQ641)-1),$AQ641),ProdTbl,5,0),""),BasketTbl,2,0),"کد ناشناخته"))</f>
        <v/>
      </c>
      <c r="AS641" s="18">
        <f>IF($AQ641="","",IFERROR(VLOOKUP(IF(ISNUMBER(FIND(" – ",$AQ641)),LEFT($AQ641,FIND(" – ",$AQ641)-1),$AQ641),ProdTbl,3,0),"کد ناشناخته"))</f>
        <v/>
      </c>
      <c r="AT641" s="22" t="n"/>
      <c r="AU641" s="21" t="n"/>
      <c r="AV641" s="20" t="n"/>
      <c r="AW641" s="18">
        <f>IF($AV641="","",IFERROR(VLOOKUP(IFERROR(VLOOKUP(IF(ISNUMBER(FIND(" – ",$AV641)),LEFT($AV641,FIND(" – ",$AV641)-1),$AV641),ProdTbl,5,0),""),BasketTbl,2,0),"کد ناشناخته"))</f>
        <v/>
      </c>
      <c r="AX641" s="18">
        <f>IF($AV641="","",IFERROR(VLOOKUP(IF(ISNUMBER(FIND(" – ",$AV641)),LEFT($AV641,FIND(" – ",$AV641)-1),$AV641),ProdTbl,3,0),"کد ناشناخته"))</f>
        <v/>
      </c>
      <c r="AY641" s="22" t="n"/>
      <c r="AZ641" s="21" t="n"/>
      <c r="BA641" s="20" t="n"/>
      <c r="BB641" s="18">
        <f>IF($BA641="","",IFERROR(VLOOKUP(IFERROR(VLOOKUP(IF(ISNUMBER(FIND(" – ",$BA641)),LEFT($BA641,FIND(" – ",$BA641)-1),$BA641),ProdTbl,5,0),""),BasketTbl,2,0),"کد ناشناخته"))</f>
        <v/>
      </c>
      <c r="BC641" s="18">
        <f>IF($BA641="","",IFERROR(VLOOKUP(IF(ISNUMBER(FIND(" – ",$BA641)),LEFT($BA641,FIND(" – ",$BA641)-1),$BA641),ProdTbl,3,0),"کد ناشناخته"))</f>
        <v/>
      </c>
      <c r="BD641" s="22" t="n"/>
      <c r="BE641" s="21" t="n"/>
      <c r="BF641" s="20" t="n"/>
      <c r="BG641" s="18">
        <f>IF($BF641="","",IFERROR(VLOOKUP(IFERROR(VLOOKUP(IF(ISNUMBER(FIND(" – ",$BF641)),LEFT($BF641,FIND(" – ",$BF641)-1),$BF641),ProdTbl,5,0),""),BasketTbl,2,0),"کد ناشناخته"))</f>
        <v/>
      </c>
      <c r="BH641" s="18">
        <f>IF($BF641="","",IFERROR(VLOOKUP(IF(ISNUMBER(FIND(" – ",$BF641)),LEFT($BF641,FIND(" – ",$BF641)-1),$BF641),ProdTbl,3,0),"کد ناشناخته"))</f>
        <v/>
      </c>
      <c r="BI641" s="22" t="n"/>
      <c r="BJ641" s="21" t="n"/>
      <c r="BK641" s="20" t="n"/>
      <c r="BL641" s="18">
        <f>IF($BK641="","",IFERROR(VLOOKUP(IFERROR(VLOOKUP(IF(ISNUMBER(FIND(" – ",$BK641)),LEFT($BK641,FIND(" – ",$BK641)-1),$BK641),ProdTbl,5,0),""),BasketTbl,2,0),"کد ناشناخته"))</f>
        <v/>
      </c>
      <c r="BM641" s="18">
        <f>IF($BK641="","",IFERROR(VLOOKUP(IF(ISNUMBER(FIND(" – ",$BK641)),LEFT($BK641,FIND(" – ",$BK641)-1),$BK641),ProdTbl,3,0),"کد ناشناخته"))</f>
        <v/>
      </c>
      <c r="BN641" s="22" t="n"/>
      <c r="BO641" s="21" t="n"/>
      <c r="BP641" s="20" t="n"/>
      <c r="BQ641" s="18">
        <f>IF($BP641="","",IFERROR(VLOOKUP(IFERROR(VLOOKUP(IF(ISNUMBER(FIND(" – ",$BP641)),LEFT($BP641,FIND(" – ",$BP641)-1),$BP641),ProdTbl,5,0),""),BasketTbl,2,0),"کد ناشناخته"))</f>
        <v/>
      </c>
      <c r="BR641" s="18">
        <f>IF($BP641="","",IFERROR(VLOOKUP(IF(ISNUMBER(FIND(" – ",$BP641)),LEFT($BP641,FIND(" – ",$BP641)-1),$BP641),ProdTbl,3,0),"کد ناشناخته"))</f>
        <v/>
      </c>
      <c r="BS641" s="22" t="n"/>
      <c r="BT641" s="21" t="n"/>
      <c r="BU641" s="20" t="n"/>
      <c r="BV641" s="18">
        <f>IF($BU641="","",IFERROR(VLOOKUP(IFERROR(VLOOKUP(IF(ISNUMBER(FIND(" – ",$BU641)),LEFT($BU641,FIND(" – ",$BU641)-1),$BU641),ProdTbl,5,0),""),BasketTbl,2,0),"کد ناشناخته"))</f>
        <v/>
      </c>
      <c r="BW641" s="18">
        <f>IF($BU641="","",IFERROR(VLOOKUP(IF(ISNUMBER(FIND(" – ",$BU641)),LEFT($BU641,FIND(" – ",$BU641)-1),$BU641),ProdTbl,3,0),"کد ناشناخته"))</f>
        <v/>
      </c>
      <c r="BX641" s="22" t="n"/>
      <c r="BY641" s="21" t="n"/>
      <c r="BZ641" s="20" t="n"/>
      <c r="CA641" s="18">
        <f>IF($BZ641="","",IFERROR(VLOOKUP(IFERROR(VLOOKUP(IF(ISNUMBER(FIND(" – ",$BZ641)),LEFT($BZ641,FIND(" – ",$BZ641)-1),$BZ641),ProdTbl,5,0),""),BasketTbl,2,0),"کد ناشناخته"))</f>
        <v/>
      </c>
      <c r="CB641" s="18">
        <f>IF($BZ641="","",IFERROR(VLOOKUP(IF(ISNUMBER(FIND(" – ",$BZ641)),LEFT($BZ641,FIND(" – ",$BZ641)-1),$BZ641),ProdTbl,3,0),"کد ناشناخته"))</f>
        <v/>
      </c>
      <c r="CC641" s="22" t="n"/>
      <c r="CD641" s="21" t="n"/>
      <c r="CE641" s="20" t="n"/>
      <c r="CF641" s="18">
        <f>IF($CE641="","",IFERROR(VLOOKUP(IFERROR(VLOOKUP(IF(ISNUMBER(FIND(" – ",$CE641)),LEFT($CE641,FIND(" – ",$CE641)-1),$CE641),ProdTbl,5,0),""),BasketTbl,2,0),"کد ناشناخته"))</f>
        <v/>
      </c>
      <c r="CG641" s="18">
        <f>IF($CE641="","",IFERROR(VLOOKUP(IF(ISNUMBER(FIND(" – ",$CE641)),LEFT($CE641,FIND(" – ",$CE641)-1),$CE641),ProdTbl,3,0),"کد ناشناخته"))</f>
        <v/>
      </c>
      <c r="CH641" s="22" t="n"/>
      <c r="CI641" s="21" t="n"/>
    </row>
    <row r="642">
      <c r="A642" s="18">
        <f>IF($B642="","",COUNTA($B$10:$B642))</f>
        <v/>
      </c>
      <c r="B642" s="19" t="n"/>
      <c r="C642" s="20" t="n"/>
      <c r="D642" s="19" t="n"/>
      <c r="E642" s="18">
        <f>IF($D642="","",IFERROR(VLOOKUP(IF(ISNUMBER(FIND(" – ",$D642)),LEFT($D642,FIND(" – ",$D642)-1),$D642),SellerTbl,2,0),"کد ناشناخته"))</f>
        <v/>
      </c>
      <c r="F642" s="21" t="n"/>
      <c r="G642" s="21" t="n"/>
      <c r="H642" s="22" t="n"/>
      <c r="I642" s="23">
        <f>IF(OR($F642="",$G642=""),"",$F642-$G642)</f>
        <v/>
      </c>
      <c r="J642" s="18">
        <f>IF($I642="","",IF(ABS($I642)&lt;=0.01*$F642,"√","×"))</f>
        <v/>
      </c>
      <c r="K642" s="23">
        <f>IF(COUNT($Q642,$V642,$AA642,$AF642,$AK642,$AP642,$AU642,$AZ642,$BE642,$BJ642,$BO642,$BT642,$BY642,$CD642,$CI642)=0,"",SUM($Q642,$V642,$AA642,$AF642,$AK642,$AP642,$AU642,$AZ642,$BE642,$BJ642,$BO642,$BT642,$BY642,$CD642,$CI642))</f>
        <v/>
      </c>
      <c r="L642" s="23">
        <f>IF(OR($F642="",$K642=""),"",$F642-$K642)</f>
        <v/>
      </c>
      <c r="M642" s="20" t="n"/>
      <c r="N642" s="18">
        <f>IF($M642="","",IFERROR(VLOOKUP(IFERROR(VLOOKUP(IF(ISNUMBER(FIND(" – ",$M642)),LEFT($M642,FIND(" – ",$M642)-1),$M642),ProdTbl,5,0),""),BasketTbl,2,0),"کد ناشناخته"))</f>
        <v/>
      </c>
      <c r="O642" s="18">
        <f>IF($M642="","",IFERROR(VLOOKUP(IF(ISNUMBER(FIND(" – ",$M642)),LEFT($M642,FIND(" – ",$M642)-1),$M642),ProdTbl,3,0),"کد ناشناخته"))</f>
        <v/>
      </c>
      <c r="P642" s="22" t="n"/>
      <c r="Q642" s="21" t="n"/>
      <c r="R642" s="20" t="n"/>
      <c r="S642" s="18">
        <f>IF($R642="","",IFERROR(VLOOKUP(IFERROR(VLOOKUP(IF(ISNUMBER(FIND(" – ",$R642)),LEFT($R642,FIND(" – ",$R642)-1),$R642),ProdTbl,5,0),""),BasketTbl,2,0),"کد ناشناخته"))</f>
        <v/>
      </c>
      <c r="T642" s="18">
        <f>IF($R642="","",IFERROR(VLOOKUP(IF(ISNUMBER(FIND(" – ",$R642)),LEFT($R642,FIND(" – ",$R642)-1),$R642),ProdTbl,3,0),"کد ناشناخته"))</f>
        <v/>
      </c>
      <c r="U642" s="22" t="n"/>
      <c r="V642" s="21" t="n"/>
      <c r="W642" s="20" t="n"/>
      <c r="X642" s="18">
        <f>IF($W642="","",IFERROR(VLOOKUP(IFERROR(VLOOKUP(IF(ISNUMBER(FIND(" – ",$W642)),LEFT($W642,FIND(" – ",$W642)-1),$W642),ProdTbl,5,0),""),BasketTbl,2,0),"کد ناشناخته"))</f>
        <v/>
      </c>
      <c r="Y642" s="18">
        <f>IF($W642="","",IFERROR(VLOOKUP(IF(ISNUMBER(FIND(" – ",$W642)),LEFT($W642,FIND(" – ",$W642)-1),$W642),ProdTbl,3,0),"کد ناشناخته"))</f>
        <v/>
      </c>
      <c r="Z642" s="22" t="n"/>
      <c r="AA642" s="21" t="n"/>
      <c r="AB642" s="20" t="n"/>
      <c r="AC642" s="18">
        <f>IF($AB642="","",IFERROR(VLOOKUP(IFERROR(VLOOKUP(IF(ISNUMBER(FIND(" – ",$AB642)),LEFT($AB642,FIND(" – ",$AB642)-1),$AB642),ProdTbl,5,0),""),BasketTbl,2,0),"کد ناشناخته"))</f>
        <v/>
      </c>
      <c r="AD642" s="18">
        <f>IF($AB642="","",IFERROR(VLOOKUP(IF(ISNUMBER(FIND(" – ",$AB642)),LEFT($AB642,FIND(" – ",$AB642)-1),$AB642),ProdTbl,3,0),"کد ناشناخته"))</f>
        <v/>
      </c>
      <c r="AE642" s="22" t="n"/>
      <c r="AF642" s="21" t="n"/>
      <c r="AG642" s="20" t="n"/>
      <c r="AH642" s="18">
        <f>IF($AG642="","",IFERROR(VLOOKUP(IFERROR(VLOOKUP(IF(ISNUMBER(FIND(" – ",$AG642)),LEFT($AG642,FIND(" – ",$AG642)-1),$AG642),ProdTbl,5,0),""),BasketTbl,2,0),"کد ناشناخته"))</f>
        <v/>
      </c>
      <c r="AI642" s="18">
        <f>IF($AG642="","",IFERROR(VLOOKUP(IF(ISNUMBER(FIND(" – ",$AG642)),LEFT($AG642,FIND(" – ",$AG642)-1),$AG642),ProdTbl,3,0),"کد ناشناخته"))</f>
        <v/>
      </c>
      <c r="AJ642" s="22" t="n"/>
      <c r="AK642" s="21" t="n"/>
      <c r="AL642" s="20" t="n"/>
      <c r="AM642" s="18">
        <f>IF($AL642="","",IFERROR(VLOOKUP(IFERROR(VLOOKUP(IF(ISNUMBER(FIND(" – ",$AL642)),LEFT($AL642,FIND(" – ",$AL642)-1),$AL642),ProdTbl,5,0),""),BasketTbl,2,0),"کد ناشناخته"))</f>
        <v/>
      </c>
      <c r="AN642" s="18">
        <f>IF($AL642="","",IFERROR(VLOOKUP(IF(ISNUMBER(FIND(" – ",$AL642)),LEFT($AL642,FIND(" – ",$AL642)-1),$AL642),ProdTbl,3,0),"کد ناشناخته"))</f>
        <v/>
      </c>
      <c r="AO642" s="22" t="n"/>
      <c r="AP642" s="21" t="n"/>
      <c r="AQ642" s="20" t="n"/>
      <c r="AR642" s="18">
        <f>IF($AQ642="","",IFERROR(VLOOKUP(IFERROR(VLOOKUP(IF(ISNUMBER(FIND(" – ",$AQ642)),LEFT($AQ642,FIND(" – ",$AQ642)-1),$AQ642),ProdTbl,5,0),""),BasketTbl,2,0),"کد ناشناخته"))</f>
        <v/>
      </c>
      <c r="AS642" s="18">
        <f>IF($AQ642="","",IFERROR(VLOOKUP(IF(ISNUMBER(FIND(" – ",$AQ642)),LEFT($AQ642,FIND(" – ",$AQ642)-1),$AQ642),ProdTbl,3,0),"کد ناشناخته"))</f>
        <v/>
      </c>
      <c r="AT642" s="22" t="n"/>
      <c r="AU642" s="21" t="n"/>
      <c r="AV642" s="20" t="n"/>
      <c r="AW642" s="18">
        <f>IF($AV642="","",IFERROR(VLOOKUP(IFERROR(VLOOKUP(IF(ISNUMBER(FIND(" – ",$AV642)),LEFT($AV642,FIND(" – ",$AV642)-1),$AV642),ProdTbl,5,0),""),BasketTbl,2,0),"کد ناشناخته"))</f>
        <v/>
      </c>
      <c r="AX642" s="18">
        <f>IF($AV642="","",IFERROR(VLOOKUP(IF(ISNUMBER(FIND(" – ",$AV642)),LEFT($AV642,FIND(" – ",$AV642)-1),$AV642),ProdTbl,3,0),"کد ناشناخته"))</f>
        <v/>
      </c>
      <c r="AY642" s="22" t="n"/>
      <c r="AZ642" s="21" t="n"/>
      <c r="BA642" s="20" t="n"/>
      <c r="BB642" s="18">
        <f>IF($BA642="","",IFERROR(VLOOKUP(IFERROR(VLOOKUP(IF(ISNUMBER(FIND(" – ",$BA642)),LEFT($BA642,FIND(" – ",$BA642)-1),$BA642),ProdTbl,5,0),""),BasketTbl,2,0),"کد ناشناخته"))</f>
        <v/>
      </c>
      <c r="BC642" s="18">
        <f>IF($BA642="","",IFERROR(VLOOKUP(IF(ISNUMBER(FIND(" – ",$BA642)),LEFT($BA642,FIND(" – ",$BA642)-1),$BA642),ProdTbl,3,0),"کد ناشناخته"))</f>
        <v/>
      </c>
      <c r="BD642" s="22" t="n"/>
      <c r="BE642" s="21" t="n"/>
      <c r="BF642" s="20" t="n"/>
      <c r="BG642" s="18">
        <f>IF($BF642="","",IFERROR(VLOOKUP(IFERROR(VLOOKUP(IF(ISNUMBER(FIND(" – ",$BF642)),LEFT($BF642,FIND(" – ",$BF642)-1),$BF642),ProdTbl,5,0),""),BasketTbl,2,0),"کد ناشناخته"))</f>
        <v/>
      </c>
      <c r="BH642" s="18">
        <f>IF($BF642="","",IFERROR(VLOOKUP(IF(ISNUMBER(FIND(" – ",$BF642)),LEFT($BF642,FIND(" – ",$BF642)-1),$BF642),ProdTbl,3,0),"کد ناشناخته"))</f>
        <v/>
      </c>
      <c r="BI642" s="22" t="n"/>
      <c r="BJ642" s="21" t="n"/>
      <c r="BK642" s="20" t="n"/>
      <c r="BL642" s="18">
        <f>IF($BK642="","",IFERROR(VLOOKUP(IFERROR(VLOOKUP(IF(ISNUMBER(FIND(" – ",$BK642)),LEFT($BK642,FIND(" – ",$BK642)-1),$BK642),ProdTbl,5,0),""),BasketTbl,2,0),"کد ناشناخته"))</f>
        <v/>
      </c>
      <c r="BM642" s="18">
        <f>IF($BK642="","",IFERROR(VLOOKUP(IF(ISNUMBER(FIND(" – ",$BK642)),LEFT($BK642,FIND(" – ",$BK642)-1),$BK642),ProdTbl,3,0),"کد ناشناخته"))</f>
        <v/>
      </c>
      <c r="BN642" s="22" t="n"/>
      <c r="BO642" s="21" t="n"/>
      <c r="BP642" s="20" t="n"/>
      <c r="BQ642" s="18">
        <f>IF($BP642="","",IFERROR(VLOOKUP(IFERROR(VLOOKUP(IF(ISNUMBER(FIND(" – ",$BP642)),LEFT($BP642,FIND(" – ",$BP642)-1),$BP642),ProdTbl,5,0),""),BasketTbl,2,0),"کد ناشناخته"))</f>
        <v/>
      </c>
      <c r="BR642" s="18">
        <f>IF($BP642="","",IFERROR(VLOOKUP(IF(ISNUMBER(FIND(" – ",$BP642)),LEFT($BP642,FIND(" – ",$BP642)-1),$BP642),ProdTbl,3,0),"کد ناشناخته"))</f>
        <v/>
      </c>
      <c r="BS642" s="22" t="n"/>
      <c r="BT642" s="21" t="n"/>
      <c r="BU642" s="20" t="n"/>
      <c r="BV642" s="18">
        <f>IF($BU642="","",IFERROR(VLOOKUP(IFERROR(VLOOKUP(IF(ISNUMBER(FIND(" – ",$BU642)),LEFT($BU642,FIND(" – ",$BU642)-1),$BU642),ProdTbl,5,0),""),BasketTbl,2,0),"کد ناشناخته"))</f>
        <v/>
      </c>
      <c r="BW642" s="18">
        <f>IF($BU642="","",IFERROR(VLOOKUP(IF(ISNUMBER(FIND(" – ",$BU642)),LEFT($BU642,FIND(" – ",$BU642)-1),$BU642),ProdTbl,3,0),"کد ناشناخته"))</f>
        <v/>
      </c>
      <c r="BX642" s="22" t="n"/>
      <c r="BY642" s="21" t="n"/>
      <c r="BZ642" s="20" t="n"/>
      <c r="CA642" s="18">
        <f>IF($BZ642="","",IFERROR(VLOOKUP(IFERROR(VLOOKUP(IF(ISNUMBER(FIND(" – ",$BZ642)),LEFT($BZ642,FIND(" – ",$BZ642)-1),$BZ642),ProdTbl,5,0),""),BasketTbl,2,0),"کد ناشناخته"))</f>
        <v/>
      </c>
      <c r="CB642" s="18">
        <f>IF($BZ642="","",IFERROR(VLOOKUP(IF(ISNUMBER(FIND(" – ",$BZ642)),LEFT($BZ642,FIND(" – ",$BZ642)-1),$BZ642),ProdTbl,3,0),"کد ناشناخته"))</f>
        <v/>
      </c>
      <c r="CC642" s="22" t="n"/>
      <c r="CD642" s="21" t="n"/>
      <c r="CE642" s="20" t="n"/>
      <c r="CF642" s="18">
        <f>IF($CE642="","",IFERROR(VLOOKUP(IFERROR(VLOOKUP(IF(ISNUMBER(FIND(" – ",$CE642)),LEFT($CE642,FIND(" – ",$CE642)-1),$CE642),ProdTbl,5,0),""),BasketTbl,2,0),"کد ناشناخته"))</f>
        <v/>
      </c>
      <c r="CG642" s="18">
        <f>IF($CE642="","",IFERROR(VLOOKUP(IF(ISNUMBER(FIND(" – ",$CE642)),LEFT($CE642,FIND(" – ",$CE642)-1),$CE642),ProdTbl,3,0),"کد ناشناخته"))</f>
        <v/>
      </c>
      <c r="CH642" s="22" t="n"/>
      <c r="CI642" s="21" t="n"/>
    </row>
    <row r="643">
      <c r="A643" s="18">
        <f>IF($B643="","",COUNTA($B$10:$B643))</f>
        <v/>
      </c>
      <c r="B643" s="19" t="n"/>
      <c r="C643" s="20" t="n"/>
      <c r="D643" s="19" t="n"/>
      <c r="E643" s="18">
        <f>IF($D643="","",IFERROR(VLOOKUP(IF(ISNUMBER(FIND(" – ",$D643)),LEFT($D643,FIND(" – ",$D643)-1),$D643),SellerTbl,2,0),"کد ناشناخته"))</f>
        <v/>
      </c>
      <c r="F643" s="21" t="n"/>
      <c r="G643" s="21" t="n"/>
      <c r="H643" s="22" t="n"/>
      <c r="I643" s="23">
        <f>IF(OR($F643="",$G643=""),"",$F643-$G643)</f>
        <v/>
      </c>
      <c r="J643" s="18">
        <f>IF($I643="","",IF(ABS($I643)&lt;=0.01*$F643,"√","×"))</f>
        <v/>
      </c>
      <c r="K643" s="23">
        <f>IF(COUNT($Q643,$V643,$AA643,$AF643,$AK643,$AP643,$AU643,$AZ643,$BE643,$BJ643,$BO643,$BT643,$BY643,$CD643,$CI643)=0,"",SUM($Q643,$V643,$AA643,$AF643,$AK643,$AP643,$AU643,$AZ643,$BE643,$BJ643,$BO643,$BT643,$BY643,$CD643,$CI643))</f>
        <v/>
      </c>
      <c r="L643" s="23">
        <f>IF(OR($F643="",$K643=""),"",$F643-$K643)</f>
        <v/>
      </c>
      <c r="M643" s="20" t="n"/>
      <c r="N643" s="18">
        <f>IF($M643="","",IFERROR(VLOOKUP(IFERROR(VLOOKUP(IF(ISNUMBER(FIND(" – ",$M643)),LEFT($M643,FIND(" – ",$M643)-1),$M643),ProdTbl,5,0),""),BasketTbl,2,0),"کد ناشناخته"))</f>
        <v/>
      </c>
      <c r="O643" s="18">
        <f>IF($M643="","",IFERROR(VLOOKUP(IF(ISNUMBER(FIND(" – ",$M643)),LEFT($M643,FIND(" – ",$M643)-1),$M643),ProdTbl,3,0),"کد ناشناخته"))</f>
        <v/>
      </c>
      <c r="P643" s="22" t="n"/>
      <c r="Q643" s="21" t="n"/>
      <c r="R643" s="20" t="n"/>
      <c r="S643" s="18">
        <f>IF($R643="","",IFERROR(VLOOKUP(IFERROR(VLOOKUP(IF(ISNUMBER(FIND(" – ",$R643)),LEFT($R643,FIND(" – ",$R643)-1),$R643),ProdTbl,5,0),""),BasketTbl,2,0),"کد ناشناخته"))</f>
        <v/>
      </c>
      <c r="T643" s="18">
        <f>IF($R643="","",IFERROR(VLOOKUP(IF(ISNUMBER(FIND(" – ",$R643)),LEFT($R643,FIND(" – ",$R643)-1),$R643),ProdTbl,3,0),"کد ناشناخته"))</f>
        <v/>
      </c>
      <c r="U643" s="22" t="n"/>
      <c r="V643" s="21" t="n"/>
      <c r="W643" s="20" t="n"/>
      <c r="X643" s="18">
        <f>IF($W643="","",IFERROR(VLOOKUP(IFERROR(VLOOKUP(IF(ISNUMBER(FIND(" – ",$W643)),LEFT($W643,FIND(" – ",$W643)-1),$W643),ProdTbl,5,0),""),BasketTbl,2,0),"کد ناشناخته"))</f>
        <v/>
      </c>
      <c r="Y643" s="18">
        <f>IF($W643="","",IFERROR(VLOOKUP(IF(ISNUMBER(FIND(" – ",$W643)),LEFT($W643,FIND(" – ",$W643)-1),$W643),ProdTbl,3,0),"کد ناشناخته"))</f>
        <v/>
      </c>
      <c r="Z643" s="22" t="n"/>
      <c r="AA643" s="21" t="n"/>
      <c r="AB643" s="20" t="n"/>
      <c r="AC643" s="18">
        <f>IF($AB643="","",IFERROR(VLOOKUP(IFERROR(VLOOKUP(IF(ISNUMBER(FIND(" – ",$AB643)),LEFT($AB643,FIND(" – ",$AB643)-1),$AB643),ProdTbl,5,0),""),BasketTbl,2,0),"کد ناشناخته"))</f>
        <v/>
      </c>
      <c r="AD643" s="18">
        <f>IF($AB643="","",IFERROR(VLOOKUP(IF(ISNUMBER(FIND(" – ",$AB643)),LEFT($AB643,FIND(" – ",$AB643)-1),$AB643),ProdTbl,3,0),"کد ناشناخته"))</f>
        <v/>
      </c>
      <c r="AE643" s="22" t="n"/>
      <c r="AF643" s="21" t="n"/>
      <c r="AG643" s="20" t="n"/>
      <c r="AH643" s="18">
        <f>IF($AG643="","",IFERROR(VLOOKUP(IFERROR(VLOOKUP(IF(ISNUMBER(FIND(" – ",$AG643)),LEFT($AG643,FIND(" – ",$AG643)-1),$AG643),ProdTbl,5,0),""),BasketTbl,2,0),"کد ناشناخته"))</f>
        <v/>
      </c>
      <c r="AI643" s="18">
        <f>IF($AG643="","",IFERROR(VLOOKUP(IF(ISNUMBER(FIND(" – ",$AG643)),LEFT($AG643,FIND(" – ",$AG643)-1),$AG643),ProdTbl,3,0),"کد ناشناخته"))</f>
        <v/>
      </c>
      <c r="AJ643" s="22" t="n"/>
      <c r="AK643" s="21" t="n"/>
      <c r="AL643" s="20" t="n"/>
      <c r="AM643" s="18">
        <f>IF($AL643="","",IFERROR(VLOOKUP(IFERROR(VLOOKUP(IF(ISNUMBER(FIND(" – ",$AL643)),LEFT($AL643,FIND(" – ",$AL643)-1),$AL643),ProdTbl,5,0),""),BasketTbl,2,0),"کد ناشناخته"))</f>
        <v/>
      </c>
      <c r="AN643" s="18">
        <f>IF($AL643="","",IFERROR(VLOOKUP(IF(ISNUMBER(FIND(" – ",$AL643)),LEFT($AL643,FIND(" – ",$AL643)-1),$AL643),ProdTbl,3,0),"کد ناشناخته"))</f>
        <v/>
      </c>
      <c r="AO643" s="22" t="n"/>
      <c r="AP643" s="21" t="n"/>
      <c r="AQ643" s="20" t="n"/>
      <c r="AR643" s="18">
        <f>IF($AQ643="","",IFERROR(VLOOKUP(IFERROR(VLOOKUP(IF(ISNUMBER(FIND(" – ",$AQ643)),LEFT($AQ643,FIND(" – ",$AQ643)-1),$AQ643),ProdTbl,5,0),""),BasketTbl,2,0),"کد ناشناخته"))</f>
        <v/>
      </c>
      <c r="AS643" s="18">
        <f>IF($AQ643="","",IFERROR(VLOOKUP(IF(ISNUMBER(FIND(" – ",$AQ643)),LEFT($AQ643,FIND(" – ",$AQ643)-1),$AQ643),ProdTbl,3,0),"کد ناشناخته"))</f>
        <v/>
      </c>
      <c r="AT643" s="22" t="n"/>
      <c r="AU643" s="21" t="n"/>
      <c r="AV643" s="20" t="n"/>
      <c r="AW643" s="18">
        <f>IF($AV643="","",IFERROR(VLOOKUP(IFERROR(VLOOKUP(IF(ISNUMBER(FIND(" – ",$AV643)),LEFT($AV643,FIND(" – ",$AV643)-1),$AV643),ProdTbl,5,0),""),BasketTbl,2,0),"کد ناشناخته"))</f>
        <v/>
      </c>
      <c r="AX643" s="18">
        <f>IF($AV643="","",IFERROR(VLOOKUP(IF(ISNUMBER(FIND(" – ",$AV643)),LEFT($AV643,FIND(" – ",$AV643)-1),$AV643),ProdTbl,3,0),"کد ناشناخته"))</f>
        <v/>
      </c>
      <c r="AY643" s="22" t="n"/>
      <c r="AZ643" s="21" t="n"/>
      <c r="BA643" s="20" t="n"/>
      <c r="BB643" s="18">
        <f>IF($BA643="","",IFERROR(VLOOKUP(IFERROR(VLOOKUP(IF(ISNUMBER(FIND(" – ",$BA643)),LEFT($BA643,FIND(" – ",$BA643)-1),$BA643),ProdTbl,5,0),""),BasketTbl,2,0),"کد ناشناخته"))</f>
        <v/>
      </c>
      <c r="BC643" s="18">
        <f>IF($BA643="","",IFERROR(VLOOKUP(IF(ISNUMBER(FIND(" – ",$BA643)),LEFT($BA643,FIND(" – ",$BA643)-1),$BA643),ProdTbl,3,0),"کد ناشناخته"))</f>
        <v/>
      </c>
      <c r="BD643" s="22" t="n"/>
      <c r="BE643" s="21" t="n"/>
      <c r="BF643" s="20" t="n"/>
      <c r="BG643" s="18">
        <f>IF($BF643="","",IFERROR(VLOOKUP(IFERROR(VLOOKUP(IF(ISNUMBER(FIND(" – ",$BF643)),LEFT($BF643,FIND(" – ",$BF643)-1),$BF643),ProdTbl,5,0),""),BasketTbl,2,0),"کد ناشناخته"))</f>
        <v/>
      </c>
      <c r="BH643" s="18">
        <f>IF($BF643="","",IFERROR(VLOOKUP(IF(ISNUMBER(FIND(" – ",$BF643)),LEFT($BF643,FIND(" – ",$BF643)-1),$BF643),ProdTbl,3,0),"کد ناشناخته"))</f>
        <v/>
      </c>
      <c r="BI643" s="22" t="n"/>
      <c r="BJ643" s="21" t="n"/>
      <c r="BK643" s="20" t="n"/>
      <c r="BL643" s="18">
        <f>IF($BK643="","",IFERROR(VLOOKUP(IFERROR(VLOOKUP(IF(ISNUMBER(FIND(" – ",$BK643)),LEFT($BK643,FIND(" – ",$BK643)-1),$BK643),ProdTbl,5,0),""),BasketTbl,2,0),"کد ناشناخته"))</f>
        <v/>
      </c>
      <c r="BM643" s="18">
        <f>IF($BK643="","",IFERROR(VLOOKUP(IF(ISNUMBER(FIND(" – ",$BK643)),LEFT($BK643,FIND(" – ",$BK643)-1),$BK643),ProdTbl,3,0),"کد ناشناخته"))</f>
        <v/>
      </c>
      <c r="BN643" s="22" t="n"/>
      <c r="BO643" s="21" t="n"/>
      <c r="BP643" s="20" t="n"/>
      <c r="BQ643" s="18">
        <f>IF($BP643="","",IFERROR(VLOOKUP(IFERROR(VLOOKUP(IF(ISNUMBER(FIND(" – ",$BP643)),LEFT($BP643,FIND(" – ",$BP643)-1),$BP643),ProdTbl,5,0),""),BasketTbl,2,0),"کد ناشناخته"))</f>
        <v/>
      </c>
      <c r="BR643" s="18">
        <f>IF($BP643="","",IFERROR(VLOOKUP(IF(ISNUMBER(FIND(" – ",$BP643)),LEFT($BP643,FIND(" – ",$BP643)-1),$BP643),ProdTbl,3,0),"کد ناشناخته"))</f>
        <v/>
      </c>
      <c r="BS643" s="22" t="n"/>
      <c r="BT643" s="21" t="n"/>
      <c r="BU643" s="20" t="n"/>
      <c r="BV643" s="18">
        <f>IF($BU643="","",IFERROR(VLOOKUP(IFERROR(VLOOKUP(IF(ISNUMBER(FIND(" – ",$BU643)),LEFT($BU643,FIND(" – ",$BU643)-1),$BU643),ProdTbl,5,0),""),BasketTbl,2,0),"کد ناشناخته"))</f>
        <v/>
      </c>
      <c r="BW643" s="18">
        <f>IF($BU643="","",IFERROR(VLOOKUP(IF(ISNUMBER(FIND(" – ",$BU643)),LEFT($BU643,FIND(" – ",$BU643)-1),$BU643),ProdTbl,3,0),"کد ناشناخته"))</f>
        <v/>
      </c>
      <c r="BX643" s="22" t="n"/>
      <c r="BY643" s="21" t="n"/>
      <c r="BZ643" s="20" t="n"/>
      <c r="CA643" s="18">
        <f>IF($BZ643="","",IFERROR(VLOOKUP(IFERROR(VLOOKUP(IF(ISNUMBER(FIND(" – ",$BZ643)),LEFT($BZ643,FIND(" – ",$BZ643)-1),$BZ643),ProdTbl,5,0),""),BasketTbl,2,0),"کد ناشناخته"))</f>
        <v/>
      </c>
      <c r="CB643" s="18">
        <f>IF($BZ643="","",IFERROR(VLOOKUP(IF(ISNUMBER(FIND(" – ",$BZ643)),LEFT($BZ643,FIND(" – ",$BZ643)-1),$BZ643),ProdTbl,3,0),"کد ناشناخته"))</f>
        <v/>
      </c>
      <c r="CC643" s="22" t="n"/>
      <c r="CD643" s="21" t="n"/>
      <c r="CE643" s="20" t="n"/>
      <c r="CF643" s="18">
        <f>IF($CE643="","",IFERROR(VLOOKUP(IFERROR(VLOOKUP(IF(ISNUMBER(FIND(" – ",$CE643)),LEFT($CE643,FIND(" – ",$CE643)-1),$CE643),ProdTbl,5,0),""),BasketTbl,2,0),"کد ناشناخته"))</f>
        <v/>
      </c>
      <c r="CG643" s="18">
        <f>IF($CE643="","",IFERROR(VLOOKUP(IF(ISNUMBER(FIND(" – ",$CE643)),LEFT($CE643,FIND(" – ",$CE643)-1),$CE643),ProdTbl,3,0),"کد ناشناخته"))</f>
        <v/>
      </c>
      <c r="CH643" s="22" t="n"/>
      <c r="CI643" s="21" t="n"/>
    </row>
    <row r="644">
      <c r="A644" s="18">
        <f>IF($B644="","",COUNTA($B$10:$B644))</f>
        <v/>
      </c>
      <c r="B644" s="19" t="n"/>
      <c r="C644" s="20" t="n"/>
      <c r="D644" s="19" t="n"/>
      <c r="E644" s="18">
        <f>IF($D644="","",IFERROR(VLOOKUP(IF(ISNUMBER(FIND(" – ",$D644)),LEFT($D644,FIND(" – ",$D644)-1),$D644),SellerTbl,2,0),"کد ناشناخته"))</f>
        <v/>
      </c>
      <c r="F644" s="21" t="n"/>
      <c r="G644" s="21" t="n"/>
      <c r="H644" s="22" t="n"/>
      <c r="I644" s="23">
        <f>IF(OR($F644="",$G644=""),"",$F644-$G644)</f>
        <v/>
      </c>
      <c r="J644" s="18">
        <f>IF($I644="","",IF(ABS($I644)&lt;=0.01*$F644,"√","×"))</f>
        <v/>
      </c>
      <c r="K644" s="23">
        <f>IF(COUNT($Q644,$V644,$AA644,$AF644,$AK644,$AP644,$AU644,$AZ644,$BE644,$BJ644,$BO644,$BT644,$BY644,$CD644,$CI644)=0,"",SUM($Q644,$V644,$AA644,$AF644,$AK644,$AP644,$AU644,$AZ644,$BE644,$BJ644,$BO644,$BT644,$BY644,$CD644,$CI644))</f>
        <v/>
      </c>
      <c r="L644" s="23">
        <f>IF(OR($F644="",$K644=""),"",$F644-$K644)</f>
        <v/>
      </c>
      <c r="M644" s="20" t="n"/>
      <c r="N644" s="18">
        <f>IF($M644="","",IFERROR(VLOOKUP(IFERROR(VLOOKUP(IF(ISNUMBER(FIND(" – ",$M644)),LEFT($M644,FIND(" – ",$M644)-1),$M644),ProdTbl,5,0),""),BasketTbl,2,0),"کد ناشناخته"))</f>
        <v/>
      </c>
      <c r="O644" s="18">
        <f>IF($M644="","",IFERROR(VLOOKUP(IF(ISNUMBER(FIND(" – ",$M644)),LEFT($M644,FIND(" – ",$M644)-1),$M644),ProdTbl,3,0),"کد ناشناخته"))</f>
        <v/>
      </c>
      <c r="P644" s="22" t="n"/>
      <c r="Q644" s="21" t="n"/>
      <c r="R644" s="20" t="n"/>
      <c r="S644" s="18">
        <f>IF($R644="","",IFERROR(VLOOKUP(IFERROR(VLOOKUP(IF(ISNUMBER(FIND(" – ",$R644)),LEFT($R644,FIND(" – ",$R644)-1),$R644),ProdTbl,5,0),""),BasketTbl,2,0),"کد ناشناخته"))</f>
        <v/>
      </c>
      <c r="T644" s="18">
        <f>IF($R644="","",IFERROR(VLOOKUP(IF(ISNUMBER(FIND(" – ",$R644)),LEFT($R644,FIND(" – ",$R644)-1),$R644),ProdTbl,3,0),"کد ناشناخته"))</f>
        <v/>
      </c>
      <c r="U644" s="22" t="n"/>
      <c r="V644" s="21" t="n"/>
      <c r="W644" s="20" t="n"/>
      <c r="X644" s="18">
        <f>IF($W644="","",IFERROR(VLOOKUP(IFERROR(VLOOKUP(IF(ISNUMBER(FIND(" – ",$W644)),LEFT($W644,FIND(" – ",$W644)-1),$W644),ProdTbl,5,0),""),BasketTbl,2,0),"کد ناشناخته"))</f>
        <v/>
      </c>
      <c r="Y644" s="18">
        <f>IF($W644="","",IFERROR(VLOOKUP(IF(ISNUMBER(FIND(" – ",$W644)),LEFT($W644,FIND(" – ",$W644)-1),$W644),ProdTbl,3,0),"کد ناشناخته"))</f>
        <v/>
      </c>
      <c r="Z644" s="22" t="n"/>
      <c r="AA644" s="21" t="n"/>
      <c r="AB644" s="20" t="n"/>
      <c r="AC644" s="18">
        <f>IF($AB644="","",IFERROR(VLOOKUP(IFERROR(VLOOKUP(IF(ISNUMBER(FIND(" – ",$AB644)),LEFT($AB644,FIND(" – ",$AB644)-1),$AB644),ProdTbl,5,0),""),BasketTbl,2,0),"کد ناشناخته"))</f>
        <v/>
      </c>
      <c r="AD644" s="18">
        <f>IF($AB644="","",IFERROR(VLOOKUP(IF(ISNUMBER(FIND(" – ",$AB644)),LEFT($AB644,FIND(" – ",$AB644)-1),$AB644),ProdTbl,3,0),"کد ناشناخته"))</f>
        <v/>
      </c>
      <c r="AE644" s="22" t="n"/>
      <c r="AF644" s="21" t="n"/>
      <c r="AG644" s="20" t="n"/>
      <c r="AH644" s="18">
        <f>IF($AG644="","",IFERROR(VLOOKUP(IFERROR(VLOOKUP(IF(ISNUMBER(FIND(" – ",$AG644)),LEFT($AG644,FIND(" – ",$AG644)-1),$AG644),ProdTbl,5,0),""),BasketTbl,2,0),"کد ناشناخته"))</f>
        <v/>
      </c>
      <c r="AI644" s="18">
        <f>IF($AG644="","",IFERROR(VLOOKUP(IF(ISNUMBER(FIND(" – ",$AG644)),LEFT($AG644,FIND(" – ",$AG644)-1),$AG644),ProdTbl,3,0),"کد ناشناخته"))</f>
        <v/>
      </c>
      <c r="AJ644" s="22" t="n"/>
      <c r="AK644" s="21" t="n"/>
      <c r="AL644" s="20" t="n"/>
      <c r="AM644" s="18">
        <f>IF($AL644="","",IFERROR(VLOOKUP(IFERROR(VLOOKUP(IF(ISNUMBER(FIND(" – ",$AL644)),LEFT($AL644,FIND(" – ",$AL644)-1),$AL644),ProdTbl,5,0),""),BasketTbl,2,0),"کد ناشناخته"))</f>
        <v/>
      </c>
      <c r="AN644" s="18">
        <f>IF($AL644="","",IFERROR(VLOOKUP(IF(ISNUMBER(FIND(" – ",$AL644)),LEFT($AL644,FIND(" – ",$AL644)-1),$AL644),ProdTbl,3,0),"کد ناشناخته"))</f>
        <v/>
      </c>
      <c r="AO644" s="22" t="n"/>
      <c r="AP644" s="21" t="n"/>
      <c r="AQ644" s="20" t="n"/>
      <c r="AR644" s="18">
        <f>IF($AQ644="","",IFERROR(VLOOKUP(IFERROR(VLOOKUP(IF(ISNUMBER(FIND(" – ",$AQ644)),LEFT($AQ644,FIND(" – ",$AQ644)-1),$AQ644),ProdTbl,5,0),""),BasketTbl,2,0),"کد ناشناخته"))</f>
        <v/>
      </c>
      <c r="AS644" s="18">
        <f>IF($AQ644="","",IFERROR(VLOOKUP(IF(ISNUMBER(FIND(" – ",$AQ644)),LEFT($AQ644,FIND(" – ",$AQ644)-1),$AQ644),ProdTbl,3,0),"کد ناشناخته"))</f>
        <v/>
      </c>
      <c r="AT644" s="22" t="n"/>
      <c r="AU644" s="21" t="n"/>
      <c r="AV644" s="20" t="n"/>
      <c r="AW644" s="18">
        <f>IF($AV644="","",IFERROR(VLOOKUP(IFERROR(VLOOKUP(IF(ISNUMBER(FIND(" – ",$AV644)),LEFT($AV644,FIND(" – ",$AV644)-1),$AV644),ProdTbl,5,0),""),BasketTbl,2,0),"کد ناشناخته"))</f>
        <v/>
      </c>
      <c r="AX644" s="18">
        <f>IF($AV644="","",IFERROR(VLOOKUP(IF(ISNUMBER(FIND(" – ",$AV644)),LEFT($AV644,FIND(" – ",$AV644)-1),$AV644),ProdTbl,3,0),"کد ناشناخته"))</f>
        <v/>
      </c>
      <c r="AY644" s="22" t="n"/>
      <c r="AZ644" s="21" t="n"/>
      <c r="BA644" s="20" t="n"/>
      <c r="BB644" s="18">
        <f>IF($BA644="","",IFERROR(VLOOKUP(IFERROR(VLOOKUP(IF(ISNUMBER(FIND(" – ",$BA644)),LEFT($BA644,FIND(" – ",$BA644)-1),$BA644),ProdTbl,5,0),""),BasketTbl,2,0),"کد ناشناخته"))</f>
        <v/>
      </c>
      <c r="BC644" s="18">
        <f>IF($BA644="","",IFERROR(VLOOKUP(IF(ISNUMBER(FIND(" – ",$BA644)),LEFT($BA644,FIND(" – ",$BA644)-1),$BA644),ProdTbl,3,0),"کد ناشناخته"))</f>
        <v/>
      </c>
      <c r="BD644" s="22" t="n"/>
      <c r="BE644" s="21" t="n"/>
      <c r="BF644" s="20" t="n"/>
      <c r="BG644" s="18">
        <f>IF($BF644="","",IFERROR(VLOOKUP(IFERROR(VLOOKUP(IF(ISNUMBER(FIND(" – ",$BF644)),LEFT($BF644,FIND(" – ",$BF644)-1),$BF644),ProdTbl,5,0),""),BasketTbl,2,0),"کد ناشناخته"))</f>
        <v/>
      </c>
      <c r="BH644" s="18">
        <f>IF($BF644="","",IFERROR(VLOOKUP(IF(ISNUMBER(FIND(" – ",$BF644)),LEFT($BF644,FIND(" – ",$BF644)-1),$BF644),ProdTbl,3,0),"کد ناشناخته"))</f>
        <v/>
      </c>
      <c r="BI644" s="22" t="n"/>
      <c r="BJ644" s="21" t="n"/>
      <c r="BK644" s="20" t="n"/>
      <c r="BL644" s="18">
        <f>IF($BK644="","",IFERROR(VLOOKUP(IFERROR(VLOOKUP(IF(ISNUMBER(FIND(" – ",$BK644)),LEFT($BK644,FIND(" – ",$BK644)-1),$BK644),ProdTbl,5,0),""),BasketTbl,2,0),"کد ناشناخته"))</f>
        <v/>
      </c>
      <c r="BM644" s="18">
        <f>IF($BK644="","",IFERROR(VLOOKUP(IF(ISNUMBER(FIND(" – ",$BK644)),LEFT($BK644,FIND(" – ",$BK644)-1),$BK644),ProdTbl,3,0),"کد ناشناخته"))</f>
        <v/>
      </c>
      <c r="BN644" s="22" t="n"/>
      <c r="BO644" s="21" t="n"/>
      <c r="BP644" s="20" t="n"/>
      <c r="BQ644" s="18">
        <f>IF($BP644="","",IFERROR(VLOOKUP(IFERROR(VLOOKUP(IF(ISNUMBER(FIND(" – ",$BP644)),LEFT($BP644,FIND(" – ",$BP644)-1),$BP644),ProdTbl,5,0),""),BasketTbl,2,0),"کد ناشناخته"))</f>
        <v/>
      </c>
      <c r="BR644" s="18">
        <f>IF($BP644="","",IFERROR(VLOOKUP(IF(ISNUMBER(FIND(" – ",$BP644)),LEFT($BP644,FIND(" – ",$BP644)-1),$BP644),ProdTbl,3,0),"کد ناشناخته"))</f>
        <v/>
      </c>
      <c r="BS644" s="22" t="n"/>
      <c r="BT644" s="21" t="n"/>
      <c r="BU644" s="20" t="n"/>
      <c r="BV644" s="18">
        <f>IF($BU644="","",IFERROR(VLOOKUP(IFERROR(VLOOKUP(IF(ISNUMBER(FIND(" – ",$BU644)),LEFT($BU644,FIND(" – ",$BU644)-1),$BU644),ProdTbl,5,0),""),BasketTbl,2,0),"کد ناشناخته"))</f>
        <v/>
      </c>
      <c r="BW644" s="18">
        <f>IF($BU644="","",IFERROR(VLOOKUP(IF(ISNUMBER(FIND(" – ",$BU644)),LEFT($BU644,FIND(" – ",$BU644)-1),$BU644),ProdTbl,3,0),"کد ناشناخته"))</f>
        <v/>
      </c>
      <c r="BX644" s="22" t="n"/>
      <c r="BY644" s="21" t="n"/>
      <c r="BZ644" s="20" t="n"/>
      <c r="CA644" s="18">
        <f>IF($BZ644="","",IFERROR(VLOOKUP(IFERROR(VLOOKUP(IF(ISNUMBER(FIND(" – ",$BZ644)),LEFT($BZ644,FIND(" – ",$BZ644)-1),$BZ644),ProdTbl,5,0),""),BasketTbl,2,0),"کد ناشناخته"))</f>
        <v/>
      </c>
      <c r="CB644" s="18">
        <f>IF($BZ644="","",IFERROR(VLOOKUP(IF(ISNUMBER(FIND(" – ",$BZ644)),LEFT($BZ644,FIND(" – ",$BZ644)-1),$BZ644),ProdTbl,3,0),"کد ناشناخته"))</f>
        <v/>
      </c>
      <c r="CC644" s="22" t="n"/>
      <c r="CD644" s="21" t="n"/>
      <c r="CE644" s="20" t="n"/>
      <c r="CF644" s="18">
        <f>IF($CE644="","",IFERROR(VLOOKUP(IFERROR(VLOOKUP(IF(ISNUMBER(FIND(" – ",$CE644)),LEFT($CE644,FIND(" – ",$CE644)-1),$CE644),ProdTbl,5,0),""),BasketTbl,2,0),"کد ناشناخته"))</f>
        <v/>
      </c>
      <c r="CG644" s="18">
        <f>IF($CE644="","",IFERROR(VLOOKUP(IF(ISNUMBER(FIND(" – ",$CE644)),LEFT($CE644,FIND(" – ",$CE644)-1),$CE644),ProdTbl,3,0),"کد ناشناخته"))</f>
        <v/>
      </c>
      <c r="CH644" s="22" t="n"/>
      <c r="CI644" s="21" t="n"/>
    </row>
    <row r="645">
      <c r="A645" s="18">
        <f>IF($B645="","",COUNTA($B$10:$B645))</f>
        <v/>
      </c>
      <c r="B645" s="19" t="n"/>
      <c r="C645" s="20" t="n"/>
      <c r="D645" s="19" t="n"/>
      <c r="E645" s="18">
        <f>IF($D645="","",IFERROR(VLOOKUP(IF(ISNUMBER(FIND(" – ",$D645)),LEFT($D645,FIND(" – ",$D645)-1),$D645),SellerTbl,2,0),"کد ناشناخته"))</f>
        <v/>
      </c>
      <c r="F645" s="21" t="n"/>
      <c r="G645" s="21" t="n"/>
      <c r="H645" s="22" t="n"/>
      <c r="I645" s="23">
        <f>IF(OR($F645="",$G645=""),"",$F645-$G645)</f>
        <v/>
      </c>
      <c r="J645" s="18">
        <f>IF($I645="","",IF(ABS($I645)&lt;=0.01*$F645,"√","×"))</f>
        <v/>
      </c>
      <c r="K645" s="23">
        <f>IF(COUNT($Q645,$V645,$AA645,$AF645,$AK645,$AP645,$AU645,$AZ645,$BE645,$BJ645,$BO645,$BT645,$BY645,$CD645,$CI645)=0,"",SUM($Q645,$V645,$AA645,$AF645,$AK645,$AP645,$AU645,$AZ645,$BE645,$BJ645,$BO645,$BT645,$BY645,$CD645,$CI645))</f>
        <v/>
      </c>
      <c r="L645" s="23">
        <f>IF(OR($F645="",$K645=""),"",$F645-$K645)</f>
        <v/>
      </c>
      <c r="M645" s="20" t="n"/>
      <c r="N645" s="18">
        <f>IF($M645="","",IFERROR(VLOOKUP(IFERROR(VLOOKUP(IF(ISNUMBER(FIND(" – ",$M645)),LEFT($M645,FIND(" – ",$M645)-1),$M645),ProdTbl,5,0),""),BasketTbl,2,0),"کد ناشناخته"))</f>
        <v/>
      </c>
      <c r="O645" s="18">
        <f>IF($M645="","",IFERROR(VLOOKUP(IF(ISNUMBER(FIND(" – ",$M645)),LEFT($M645,FIND(" – ",$M645)-1),$M645),ProdTbl,3,0),"کد ناشناخته"))</f>
        <v/>
      </c>
      <c r="P645" s="22" t="n"/>
      <c r="Q645" s="21" t="n"/>
      <c r="R645" s="20" t="n"/>
      <c r="S645" s="18">
        <f>IF($R645="","",IFERROR(VLOOKUP(IFERROR(VLOOKUP(IF(ISNUMBER(FIND(" – ",$R645)),LEFT($R645,FIND(" – ",$R645)-1),$R645),ProdTbl,5,0),""),BasketTbl,2,0),"کد ناشناخته"))</f>
        <v/>
      </c>
      <c r="T645" s="18">
        <f>IF($R645="","",IFERROR(VLOOKUP(IF(ISNUMBER(FIND(" – ",$R645)),LEFT($R645,FIND(" – ",$R645)-1),$R645),ProdTbl,3,0),"کد ناشناخته"))</f>
        <v/>
      </c>
      <c r="U645" s="22" t="n"/>
      <c r="V645" s="21" t="n"/>
      <c r="W645" s="20" t="n"/>
      <c r="X645" s="18">
        <f>IF($W645="","",IFERROR(VLOOKUP(IFERROR(VLOOKUP(IF(ISNUMBER(FIND(" – ",$W645)),LEFT($W645,FIND(" – ",$W645)-1),$W645),ProdTbl,5,0),""),BasketTbl,2,0),"کد ناشناخته"))</f>
        <v/>
      </c>
      <c r="Y645" s="18">
        <f>IF($W645="","",IFERROR(VLOOKUP(IF(ISNUMBER(FIND(" – ",$W645)),LEFT($W645,FIND(" – ",$W645)-1),$W645),ProdTbl,3,0),"کد ناشناخته"))</f>
        <v/>
      </c>
      <c r="Z645" s="22" t="n"/>
      <c r="AA645" s="21" t="n"/>
      <c r="AB645" s="20" t="n"/>
      <c r="AC645" s="18">
        <f>IF($AB645="","",IFERROR(VLOOKUP(IFERROR(VLOOKUP(IF(ISNUMBER(FIND(" – ",$AB645)),LEFT($AB645,FIND(" – ",$AB645)-1),$AB645),ProdTbl,5,0),""),BasketTbl,2,0),"کد ناشناخته"))</f>
        <v/>
      </c>
      <c r="AD645" s="18">
        <f>IF($AB645="","",IFERROR(VLOOKUP(IF(ISNUMBER(FIND(" – ",$AB645)),LEFT($AB645,FIND(" – ",$AB645)-1),$AB645),ProdTbl,3,0),"کد ناشناخته"))</f>
        <v/>
      </c>
      <c r="AE645" s="22" t="n"/>
      <c r="AF645" s="21" t="n"/>
      <c r="AG645" s="20" t="n"/>
      <c r="AH645" s="18">
        <f>IF($AG645="","",IFERROR(VLOOKUP(IFERROR(VLOOKUP(IF(ISNUMBER(FIND(" – ",$AG645)),LEFT($AG645,FIND(" – ",$AG645)-1),$AG645),ProdTbl,5,0),""),BasketTbl,2,0),"کد ناشناخته"))</f>
        <v/>
      </c>
      <c r="AI645" s="18">
        <f>IF($AG645="","",IFERROR(VLOOKUP(IF(ISNUMBER(FIND(" – ",$AG645)),LEFT($AG645,FIND(" – ",$AG645)-1),$AG645),ProdTbl,3,0),"کد ناشناخته"))</f>
        <v/>
      </c>
      <c r="AJ645" s="22" t="n"/>
      <c r="AK645" s="21" t="n"/>
      <c r="AL645" s="20" t="n"/>
      <c r="AM645" s="18">
        <f>IF($AL645="","",IFERROR(VLOOKUP(IFERROR(VLOOKUP(IF(ISNUMBER(FIND(" – ",$AL645)),LEFT($AL645,FIND(" – ",$AL645)-1),$AL645),ProdTbl,5,0),""),BasketTbl,2,0),"کد ناشناخته"))</f>
        <v/>
      </c>
      <c r="AN645" s="18">
        <f>IF($AL645="","",IFERROR(VLOOKUP(IF(ISNUMBER(FIND(" – ",$AL645)),LEFT($AL645,FIND(" – ",$AL645)-1),$AL645),ProdTbl,3,0),"کد ناشناخته"))</f>
        <v/>
      </c>
      <c r="AO645" s="22" t="n"/>
      <c r="AP645" s="21" t="n"/>
      <c r="AQ645" s="20" t="n"/>
      <c r="AR645" s="18">
        <f>IF($AQ645="","",IFERROR(VLOOKUP(IFERROR(VLOOKUP(IF(ISNUMBER(FIND(" – ",$AQ645)),LEFT($AQ645,FIND(" – ",$AQ645)-1),$AQ645),ProdTbl,5,0),""),BasketTbl,2,0),"کد ناشناخته"))</f>
        <v/>
      </c>
      <c r="AS645" s="18">
        <f>IF($AQ645="","",IFERROR(VLOOKUP(IF(ISNUMBER(FIND(" – ",$AQ645)),LEFT($AQ645,FIND(" – ",$AQ645)-1),$AQ645),ProdTbl,3,0),"کد ناشناخته"))</f>
        <v/>
      </c>
      <c r="AT645" s="22" t="n"/>
      <c r="AU645" s="21" t="n"/>
      <c r="AV645" s="20" t="n"/>
      <c r="AW645" s="18">
        <f>IF($AV645="","",IFERROR(VLOOKUP(IFERROR(VLOOKUP(IF(ISNUMBER(FIND(" – ",$AV645)),LEFT($AV645,FIND(" – ",$AV645)-1),$AV645),ProdTbl,5,0),""),BasketTbl,2,0),"کد ناشناخته"))</f>
        <v/>
      </c>
      <c r="AX645" s="18">
        <f>IF($AV645="","",IFERROR(VLOOKUP(IF(ISNUMBER(FIND(" – ",$AV645)),LEFT($AV645,FIND(" – ",$AV645)-1),$AV645),ProdTbl,3,0),"کد ناشناخته"))</f>
        <v/>
      </c>
      <c r="AY645" s="22" t="n"/>
      <c r="AZ645" s="21" t="n"/>
      <c r="BA645" s="20" t="n"/>
      <c r="BB645" s="18">
        <f>IF($BA645="","",IFERROR(VLOOKUP(IFERROR(VLOOKUP(IF(ISNUMBER(FIND(" – ",$BA645)),LEFT($BA645,FIND(" – ",$BA645)-1),$BA645),ProdTbl,5,0),""),BasketTbl,2,0),"کد ناشناخته"))</f>
        <v/>
      </c>
      <c r="BC645" s="18">
        <f>IF($BA645="","",IFERROR(VLOOKUP(IF(ISNUMBER(FIND(" – ",$BA645)),LEFT($BA645,FIND(" – ",$BA645)-1),$BA645),ProdTbl,3,0),"کد ناشناخته"))</f>
        <v/>
      </c>
      <c r="BD645" s="22" t="n"/>
      <c r="BE645" s="21" t="n"/>
      <c r="BF645" s="20" t="n"/>
      <c r="BG645" s="18">
        <f>IF($BF645="","",IFERROR(VLOOKUP(IFERROR(VLOOKUP(IF(ISNUMBER(FIND(" – ",$BF645)),LEFT($BF645,FIND(" – ",$BF645)-1),$BF645),ProdTbl,5,0),""),BasketTbl,2,0),"کد ناشناخته"))</f>
        <v/>
      </c>
      <c r="BH645" s="18">
        <f>IF($BF645="","",IFERROR(VLOOKUP(IF(ISNUMBER(FIND(" – ",$BF645)),LEFT($BF645,FIND(" – ",$BF645)-1),$BF645),ProdTbl,3,0),"کد ناشناخته"))</f>
        <v/>
      </c>
      <c r="BI645" s="22" t="n"/>
      <c r="BJ645" s="21" t="n"/>
      <c r="BK645" s="20" t="n"/>
      <c r="BL645" s="18">
        <f>IF($BK645="","",IFERROR(VLOOKUP(IFERROR(VLOOKUP(IF(ISNUMBER(FIND(" – ",$BK645)),LEFT($BK645,FIND(" – ",$BK645)-1),$BK645),ProdTbl,5,0),""),BasketTbl,2,0),"کد ناشناخته"))</f>
        <v/>
      </c>
      <c r="BM645" s="18">
        <f>IF($BK645="","",IFERROR(VLOOKUP(IF(ISNUMBER(FIND(" – ",$BK645)),LEFT($BK645,FIND(" – ",$BK645)-1),$BK645),ProdTbl,3,0),"کد ناشناخته"))</f>
        <v/>
      </c>
      <c r="BN645" s="22" t="n"/>
      <c r="BO645" s="21" t="n"/>
      <c r="BP645" s="20" t="n"/>
      <c r="BQ645" s="18">
        <f>IF($BP645="","",IFERROR(VLOOKUP(IFERROR(VLOOKUP(IF(ISNUMBER(FIND(" – ",$BP645)),LEFT($BP645,FIND(" – ",$BP645)-1),$BP645),ProdTbl,5,0),""),BasketTbl,2,0),"کد ناشناخته"))</f>
        <v/>
      </c>
      <c r="BR645" s="18">
        <f>IF($BP645="","",IFERROR(VLOOKUP(IF(ISNUMBER(FIND(" – ",$BP645)),LEFT($BP645,FIND(" – ",$BP645)-1),$BP645),ProdTbl,3,0),"کد ناشناخته"))</f>
        <v/>
      </c>
      <c r="BS645" s="22" t="n"/>
      <c r="BT645" s="21" t="n"/>
      <c r="BU645" s="20" t="n"/>
      <c r="BV645" s="18">
        <f>IF($BU645="","",IFERROR(VLOOKUP(IFERROR(VLOOKUP(IF(ISNUMBER(FIND(" – ",$BU645)),LEFT($BU645,FIND(" – ",$BU645)-1),$BU645),ProdTbl,5,0),""),BasketTbl,2,0),"کد ناشناخته"))</f>
        <v/>
      </c>
      <c r="BW645" s="18">
        <f>IF($BU645="","",IFERROR(VLOOKUP(IF(ISNUMBER(FIND(" – ",$BU645)),LEFT($BU645,FIND(" – ",$BU645)-1),$BU645),ProdTbl,3,0),"کد ناشناخته"))</f>
        <v/>
      </c>
      <c r="BX645" s="22" t="n"/>
      <c r="BY645" s="21" t="n"/>
      <c r="BZ645" s="20" t="n"/>
      <c r="CA645" s="18">
        <f>IF($BZ645="","",IFERROR(VLOOKUP(IFERROR(VLOOKUP(IF(ISNUMBER(FIND(" – ",$BZ645)),LEFT($BZ645,FIND(" – ",$BZ645)-1),$BZ645),ProdTbl,5,0),""),BasketTbl,2,0),"کد ناشناخته"))</f>
        <v/>
      </c>
      <c r="CB645" s="18">
        <f>IF($BZ645="","",IFERROR(VLOOKUP(IF(ISNUMBER(FIND(" – ",$BZ645)),LEFT($BZ645,FIND(" – ",$BZ645)-1),$BZ645),ProdTbl,3,0),"کد ناشناخته"))</f>
        <v/>
      </c>
      <c r="CC645" s="22" t="n"/>
      <c r="CD645" s="21" t="n"/>
      <c r="CE645" s="20" t="n"/>
      <c r="CF645" s="18">
        <f>IF($CE645="","",IFERROR(VLOOKUP(IFERROR(VLOOKUP(IF(ISNUMBER(FIND(" – ",$CE645)),LEFT($CE645,FIND(" – ",$CE645)-1),$CE645),ProdTbl,5,0),""),BasketTbl,2,0),"کد ناشناخته"))</f>
        <v/>
      </c>
      <c r="CG645" s="18">
        <f>IF($CE645="","",IFERROR(VLOOKUP(IF(ISNUMBER(FIND(" – ",$CE645)),LEFT($CE645,FIND(" – ",$CE645)-1),$CE645),ProdTbl,3,0),"کد ناشناخته"))</f>
        <v/>
      </c>
      <c r="CH645" s="22" t="n"/>
      <c r="CI645" s="21" t="n"/>
    </row>
    <row r="646">
      <c r="A646" s="18">
        <f>IF($B646="","",COUNTA($B$10:$B646))</f>
        <v/>
      </c>
      <c r="B646" s="19" t="n"/>
      <c r="C646" s="20" t="n"/>
      <c r="D646" s="19" t="n"/>
      <c r="E646" s="18">
        <f>IF($D646="","",IFERROR(VLOOKUP(IF(ISNUMBER(FIND(" – ",$D646)),LEFT($D646,FIND(" – ",$D646)-1),$D646),SellerTbl,2,0),"کد ناشناخته"))</f>
        <v/>
      </c>
      <c r="F646" s="21" t="n"/>
      <c r="G646" s="21" t="n"/>
      <c r="H646" s="22" t="n"/>
      <c r="I646" s="23">
        <f>IF(OR($F646="",$G646=""),"",$F646-$G646)</f>
        <v/>
      </c>
      <c r="J646" s="18">
        <f>IF($I646="","",IF(ABS($I646)&lt;=0.01*$F646,"√","×"))</f>
        <v/>
      </c>
      <c r="K646" s="23">
        <f>IF(COUNT($Q646,$V646,$AA646,$AF646,$AK646,$AP646,$AU646,$AZ646,$BE646,$BJ646,$BO646,$BT646,$BY646,$CD646,$CI646)=0,"",SUM($Q646,$V646,$AA646,$AF646,$AK646,$AP646,$AU646,$AZ646,$BE646,$BJ646,$BO646,$BT646,$BY646,$CD646,$CI646))</f>
        <v/>
      </c>
      <c r="L646" s="23">
        <f>IF(OR($F646="",$K646=""),"",$F646-$K646)</f>
        <v/>
      </c>
      <c r="M646" s="20" t="n"/>
      <c r="N646" s="18">
        <f>IF($M646="","",IFERROR(VLOOKUP(IFERROR(VLOOKUP(IF(ISNUMBER(FIND(" – ",$M646)),LEFT($M646,FIND(" – ",$M646)-1),$M646),ProdTbl,5,0),""),BasketTbl,2,0),"کد ناشناخته"))</f>
        <v/>
      </c>
      <c r="O646" s="18">
        <f>IF($M646="","",IFERROR(VLOOKUP(IF(ISNUMBER(FIND(" – ",$M646)),LEFT($M646,FIND(" – ",$M646)-1),$M646),ProdTbl,3,0),"کد ناشناخته"))</f>
        <v/>
      </c>
      <c r="P646" s="22" t="n"/>
      <c r="Q646" s="21" t="n"/>
      <c r="R646" s="20" t="n"/>
      <c r="S646" s="18">
        <f>IF($R646="","",IFERROR(VLOOKUP(IFERROR(VLOOKUP(IF(ISNUMBER(FIND(" – ",$R646)),LEFT($R646,FIND(" – ",$R646)-1),$R646),ProdTbl,5,0),""),BasketTbl,2,0),"کد ناشناخته"))</f>
        <v/>
      </c>
      <c r="T646" s="18">
        <f>IF($R646="","",IFERROR(VLOOKUP(IF(ISNUMBER(FIND(" – ",$R646)),LEFT($R646,FIND(" – ",$R646)-1),$R646),ProdTbl,3,0),"کد ناشناخته"))</f>
        <v/>
      </c>
      <c r="U646" s="22" t="n"/>
      <c r="V646" s="21" t="n"/>
      <c r="W646" s="20" t="n"/>
      <c r="X646" s="18">
        <f>IF($W646="","",IFERROR(VLOOKUP(IFERROR(VLOOKUP(IF(ISNUMBER(FIND(" – ",$W646)),LEFT($W646,FIND(" – ",$W646)-1),$W646),ProdTbl,5,0),""),BasketTbl,2,0),"کد ناشناخته"))</f>
        <v/>
      </c>
      <c r="Y646" s="18">
        <f>IF($W646="","",IFERROR(VLOOKUP(IF(ISNUMBER(FIND(" – ",$W646)),LEFT($W646,FIND(" – ",$W646)-1),$W646),ProdTbl,3,0),"کد ناشناخته"))</f>
        <v/>
      </c>
      <c r="Z646" s="22" t="n"/>
      <c r="AA646" s="21" t="n"/>
      <c r="AB646" s="20" t="n"/>
      <c r="AC646" s="18">
        <f>IF($AB646="","",IFERROR(VLOOKUP(IFERROR(VLOOKUP(IF(ISNUMBER(FIND(" – ",$AB646)),LEFT($AB646,FIND(" – ",$AB646)-1),$AB646),ProdTbl,5,0),""),BasketTbl,2,0),"کد ناشناخته"))</f>
        <v/>
      </c>
      <c r="AD646" s="18">
        <f>IF($AB646="","",IFERROR(VLOOKUP(IF(ISNUMBER(FIND(" – ",$AB646)),LEFT($AB646,FIND(" – ",$AB646)-1),$AB646),ProdTbl,3,0),"کد ناشناخته"))</f>
        <v/>
      </c>
      <c r="AE646" s="22" t="n"/>
      <c r="AF646" s="21" t="n"/>
      <c r="AG646" s="20" t="n"/>
      <c r="AH646" s="18">
        <f>IF($AG646="","",IFERROR(VLOOKUP(IFERROR(VLOOKUP(IF(ISNUMBER(FIND(" – ",$AG646)),LEFT($AG646,FIND(" – ",$AG646)-1),$AG646),ProdTbl,5,0),""),BasketTbl,2,0),"کد ناشناخته"))</f>
        <v/>
      </c>
      <c r="AI646" s="18">
        <f>IF($AG646="","",IFERROR(VLOOKUP(IF(ISNUMBER(FIND(" – ",$AG646)),LEFT($AG646,FIND(" – ",$AG646)-1),$AG646),ProdTbl,3,0),"کد ناشناخته"))</f>
        <v/>
      </c>
      <c r="AJ646" s="22" t="n"/>
      <c r="AK646" s="21" t="n"/>
      <c r="AL646" s="20" t="n"/>
      <c r="AM646" s="18">
        <f>IF($AL646="","",IFERROR(VLOOKUP(IFERROR(VLOOKUP(IF(ISNUMBER(FIND(" – ",$AL646)),LEFT($AL646,FIND(" – ",$AL646)-1),$AL646),ProdTbl,5,0),""),BasketTbl,2,0),"کد ناشناخته"))</f>
        <v/>
      </c>
      <c r="AN646" s="18">
        <f>IF($AL646="","",IFERROR(VLOOKUP(IF(ISNUMBER(FIND(" – ",$AL646)),LEFT($AL646,FIND(" – ",$AL646)-1),$AL646),ProdTbl,3,0),"کد ناشناخته"))</f>
        <v/>
      </c>
      <c r="AO646" s="22" t="n"/>
      <c r="AP646" s="21" t="n"/>
      <c r="AQ646" s="20" t="n"/>
      <c r="AR646" s="18">
        <f>IF($AQ646="","",IFERROR(VLOOKUP(IFERROR(VLOOKUP(IF(ISNUMBER(FIND(" – ",$AQ646)),LEFT($AQ646,FIND(" – ",$AQ646)-1),$AQ646),ProdTbl,5,0),""),BasketTbl,2,0),"کد ناشناخته"))</f>
        <v/>
      </c>
      <c r="AS646" s="18">
        <f>IF($AQ646="","",IFERROR(VLOOKUP(IF(ISNUMBER(FIND(" – ",$AQ646)),LEFT($AQ646,FIND(" – ",$AQ646)-1),$AQ646),ProdTbl,3,0),"کد ناشناخته"))</f>
        <v/>
      </c>
      <c r="AT646" s="22" t="n"/>
      <c r="AU646" s="21" t="n"/>
      <c r="AV646" s="20" t="n"/>
      <c r="AW646" s="18">
        <f>IF($AV646="","",IFERROR(VLOOKUP(IFERROR(VLOOKUP(IF(ISNUMBER(FIND(" – ",$AV646)),LEFT($AV646,FIND(" – ",$AV646)-1),$AV646),ProdTbl,5,0),""),BasketTbl,2,0),"کد ناشناخته"))</f>
        <v/>
      </c>
      <c r="AX646" s="18">
        <f>IF($AV646="","",IFERROR(VLOOKUP(IF(ISNUMBER(FIND(" – ",$AV646)),LEFT($AV646,FIND(" – ",$AV646)-1),$AV646),ProdTbl,3,0),"کد ناشناخته"))</f>
        <v/>
      </c>
      <c r="AY646" s="22" t="n"/>
      <c r="AZ646" s="21" t="n"/>
      <c r="BA646" s="20" t="n"/>
      <c r="BB646" s="18">
        <f>IF($BA646="","",IFERROR(VLOOKUP(IFERROR(VLOOKUP(IF(ISNUMBER(FIND(" – ",$BA646)),LEFT($BA646,FIND(" – ",$BA646)-1),$BA646),ProdTbl,5,0),""),BasketTbl,2,0),"کد ناشناخته"))</f>
        <v/>
      </c>
      <c r="BC646" s="18">
        <f>IF($BA646="","",IFERROR(VLOOKUP(IF(ISNUMBER(FIND(" – ",$BA646)),LEFT($BA646,FIND(" – ",$BA646)-1),$BA646),ProdTbl,3,0),"کد ناشناخته"))</f>
        <v/>
      </c>
      <c r="BD646" s="22" t="n"/>
      <c r="BE646" s="21" t="n"/>
      <c r="BF646" s="20" t="n"/>
      <c r="BG646" s="18">
        <f>IF($BF646="","",IFERROR(VLOOKUP(IFERROR(VLOOKUP(IF(ISNUMBER(FIND(" – ",$BF646)),LEFT($BF646,FIND(" – ",$BF646)-1),$BF646),ProdTbl,5,0),""),BasketTbl,2,0),"کد ناشناخته"))</f>
        <v/>
      </c>
      <c r="BH646" s="18">
        <f>IF($BF646="","",IFERROR(VLOOKUP(IF(ISNUMBER(FIND(" – ",$BF646)),LEFT($BF646,FIND(" – ",$BF646)-1),$BF646),ProdTbl,3,0),"کد ناشناخته"))</f>
        <v/>
      </c>
      <c r="BI646" s="22" t="n"/>
      <c r="BJ646" s="21" t="n"/>
      <c r="BK646" s="20" t="n"/>
      <c r="BL646" s="18">
        <f>IF($BK646="","",IFERROR(VLOOKUP(IFERROR(VLOOKUP(IF(ISNUMBER(FIND(" – ",$BK646)),LEFT($BK646,FIND(" – ",$BK646)-1),$BK646),ProdTbl,5,0),""),BasketTbl,2,0),"کد ناشناخته"))</f>
        <v/>
      </c>
      <c r="BM646" s="18">
        <f>IF($BK646="","",IFERROR(VLOOKUP(IF(ISNUMBER(FIND(" – ",$BK646)),LEFT($BK646,FIND(" – ",$BK646)-1),$BK646),ProdTbl,3,0),"کد ناشناخته"))</f>
        <v/>
      </c>
      <c r="BN646" s="22" t="n"/>
      <c r="BO646" s="21" t="n"/>
      <c r="BP646" s="20" t="n"/>
      <c r="BQ646" s="18">
        <f>IF($BP646="","",IFERROR(VLOOKUP(IFERROR(VLOOKUP(IF(ISNUMBER(FIND(" – ",$BP646)),LEFT($BP646,FIND(" – ",$BP646)-1),$BP646),ProdTbl,5,0),""),BasketTbl,2,0),"کد ناشناخته"))</f>
        <v/>
      </c>
      <c r="BR646" s="18">
        <f>IF($BP646="","",IFERROR(VLOOKUP(IF(ISNUMBER(FIND(" – ",$BP646)),LEFT($BP646,FIND(" – ",$BP646)-1),$BP646),ProdTbl,3,0),"کد ناشناخته"))</f>
        <v/>
      </c>
      <c r="BS646" s="22" t="n"/>
      <c r="BT646" s="21" t="n"/>
      <c r="BU646" s="20" t="n"/>
      <c r="BV646" s="18">
        <f>IF($BU646="","",IFERROR(VLOOKUP(IFERROR(VLOOKUP(IF(ISNUMBER(FIND(" – ",$BU646)),LEFT($BU646,FIND(" – ",$BU646)-1),$BU646),ProdTbl,5,0),""),BasketTbl,2,0),"کد ناشناخته"))</f>
        <v/>
      </c>
      <c r="BW646" s="18">
        <f>IF($BU646="","",IFERROR(VLOOKUP(IF(ISNUMBER(FIND(" – ",$BU646)),LEFT($BU646,FIND(" – ",$BU646)-1),$BU646),ProdTbl,3,0),"کد ناشناخته"))</f>
        <v/>
      </c>
      <c r="BX646" s="22" t="n"/>
      <c r="BY646" s="21" t="n"/>
      <c r="BZ646" s="20" t="n"/>
      <c r="CA646" s="18">
        <f>IF($BZ646="","",IFERROR(VLOOKUP(IFERROR(VLOOKUP(IF(ISNUMBER(FIND(" – ",$BZ646)),LEFT($BZ646,FIND(" – ",$BZ646)-1),$BZ646),ProdTbl,5,0),""),BasketTbl,2,0),"کد ناشناخته"))</f>
        <v/>
      </c>
      <c r="CB646" s="18">
        <f>IF($BZ646="","",IFERROR(VLOOKUP(IF(ISNUMBER(FIND(" – ",$BZ646)),LEFT($BZ646,FIND(" – ",$BZ646)-1),$BZ646),ProdTbl,3,0),"کد ناشناخته"))</f>
        <v/>
      </c>
      <c r="CC646" s="22" t="n"/>
      <c r="CD646" s="21" t="n"/>
      <c r="CE646" s="20" t="n"/>
      <c r="CF646" s="18">
        <f>IF($CE646="","",IFERROR(VLOOKUP(IFERROR(VLOOKUP(IF(ISNUMBER(FIND(" – ",$CE646)),LEFT($CE646,FIND(" – ",$CE646)-1),$CE646),ProdTbl,5,0),""),BasketTbl,2,0),"کد ناشناخته"))</f>
        <v/>
      </c>
      <c r="CG646" s="18">
        <f>IF($CE646="","",IFERROR(VLOOKUP(IF(ISNUMBER(FIND(" – ",$CE646)),LEFT($CE646,FIND(" – ",$CE646)-1),$CE646),ProdTbl,3,0),"کد ناشناخته"))</f>
        <v/>
      </c>
      <c r="CH646" s="22" t="n"/>
      <c r="CI646" s="21" t="n"/>
    </row>
    <row r="647">
      <c r="A647" s="18">
        <f>IF($B647="","",COUNTA($B$10:$B647))</f>
        <v/>
      </c>
      <c r="B647" s="19" t="n"/>
      <c r="C647" s="20" t="n"/>
      <c r="D647" s="19" t="n"/>
      <c r="E647" s="18">
        <f>IF($D647="","",IFERROR(VLOOKUP(IF(ISNUMBER(FIND(" – ",$D647)),LEFT($D647,FIND(" – ",$D647)-1),$D647),SellerTbl,2,0),"کد ناشناخته"))</f>
        <v/>
      </c>
      <c r="F647" s="21" t="n"/>
      <c r="G647" s="21" t="n"/>
      <c r="H647" s="22" t="n"/>
      <c r="I647" s="23">
        <f>IF(OR($F647="",$G647=""),"",$F647-$G647)</f>
        <v/>
      </c>
      <c r="J647" s="18">
        <f>IF($I647="","",IF(ABS($I647)&lt;=0.01*$F647,"√","×"))</f>
        <v/>
      </c>
      <c r="K647" s="23">
        <f>IF(COUNT($Q647,$V647,$AA647,$AF647,$AK647,$AP647,$AU647,$AZ647,$BE647,$BJ647,$BO647,$BT647,$BY647,$CD647,$CI647)=0,"",SUM($Q647,$V647,$AA647,$AF647,$AK647,$AP647,$AU647,$AZ647,$BE647,$BJ647,$BO647,$BT647,$BY647,$CD647,$CI647))</f>
        <v/>
      </c>
      <c r="L647" s="23">
        <f>IF(OR($F647="",$K647=""),"",$F647-$K647)</f>
        <v/>
      </c>
      <c r="M647" s="20" t="n"/>
      <c r="N647" s="18">
        <f>IF($M647="","",IFERROR(VLOOKUP(IFERROR(VLOOKUP(IF(ISNUMBER(FIND(" – ",$M647)),LEFT($M647,FIND(" – ",$M647)-1),$M647),ProdTbl,5,0),""),BasketTbl,2,0),"کد ناشناخته"))</f>
        <v/>
      </c>
      <c r="O647" s="18">
        <f>IF($M647="","",IFERROR(VLOOKUP(IF(ISNUMBER(FIND(" – ",$M647)),LEFT($M647,FIND(" – ",$M647)-1),$M647),ProdTbl,3,0),"کد ناشناخته"))</f>
        <v/>
      </c>
      <c r="P647" s="22" t="n"/>
      <c r="Q647" s="21" t="n"/>
      <c r="R647" s="20" t="n"/>
      <c r="S647" s="18">
        <f>IF($R647="","",IFERROR(VLOOKUP(IFERROR(VLOOKUP(IF(ISNUMBER(FIND(" – ",$R647)),LEFT($R647,FIND(" – ",$R647)-1),$R647),ProdTbl,5,0),""),BasketTbl,2,0),"کد ناشناخته"))</f>
        <v/>
      </c>
      <c r="T647" s="18">
        <f>IF($R647="","",IFERROR(VLOOKUP(IF(ISNUMBER(FIND(" – ",$R647)),LEFT($R647,FIND(" – ",$R647)-1),$R647),ProdTbl,3,0),"کد ناشناخته"))</f>
        <v/>
      </c>
      <c r="U647" s="22" t="n"/>
      <c r="V647" s="21" t="n"/>
      <c r="W647" s="20" t="n"/>
      <c r="X647" s="18">
        <f>IF($W647="","",IFERROR(VLOOKUP(IFERROR(VLOOKUP(IF(ISNUMBER(FIND(" – ",$W647)),LEFT($W647,FIND(" – ",$W647)-1),$W647),ProdTbl,5,0),""),BasketTbl,2,0),"کد ناشناخته"))</f>
        <v/>
      </c>
      <c r="Y647" s="18">
        <f>IF($W647="","",IFERROR(VLOOKUP(IF(ISNUMBER(FIND(" – ",$W647)),LEFT($W647,FIND(" – ",$W647)-1),$W647),ProdTbl,3,0),"کد ناشناخته"))</f>
        <v/>
      </c>
      <c r="Z647" s="22" t="n"/>
      <c r="AA647" s="21" t="n"/>
      <c r="AB647" s="20" t="n"/>
      <c r="AC647" s="18">
        <f>IF($AB647="","",IFERROR(VLOOKUP(IFERROR(VLOOKUP(IF(ISNUMBER(FIND(" – ",$AB647)),LEFT($AB647,FIND(" – ",$AB647)-1),$AB647),ProdTbl,5,0),""),BasketTbl,2,0),"کد ناشناخته"))</f>
        <v/>
      </c>
      <c r="AD647" s="18">
        <f>IF($AB647="","",IFERROR(VLOOKUP(IF(ISNUMBER(FIND(" – ",$AB647)),LEFT($AB647,FIND(" – ",$AB647)-1),$AB647),ProdTbl,3,0),"کد ناشناخته"))</f>
        <v/>
      </c>
      <c r="AE647" s="22" t="n"/>
      <c r="AF647" s="21" t="n"/>
      <c r="AG647" s="20" t="n"/>
      <c r="AH647" s="18">
        <f>IF($AG647="","",IFERROR(VLOOKUP(IFERROR(VLOOKUP(IF(ISNUMBER(FIND(" – ",$AG647)),LEFT($AG647,FIND(" – ",$AG647)-1),$AG647),ProdTbl,5,0),""),BasketTbl,2,0),"کد ناشناخته"))</f>
        <v/>
      </c>
      <c r="AI647" s="18">
        <f>IF($AG647="","",IFERROR(VLOOKUP(IF(ISNUMBER(FIND(" – ",$AG647)),LEFT($AG647,FIND(" – ",$AG647)-1),$AG647),ProdTbl,3,0),"کد ناشناخته"))</f>
        <v/>
      </c>
      <c r="AJ647" s="22" t="n"/>
      <c r="AK647" s="21" t="n"/>
      <c r="AL647" s="20" t="n"/>
      <c r="AM647" s="18">
        <f>IF($AL647="","",IFERROR(VLOOKUP(IFERROR(VLOOKUP(IF(ISNUMBER(FIND(" – ",$AL647)),LEFT($AL647,FIND(" – ",$AL647)-1),$AL647),ProdTbl,5,0),""),BasketTbl,2,0),"کد ناشناخته"))</f>
        <v/>
      </c>
      <c r="AN647" s="18">
        <f>IF($AL647="","",IFERROR(VLOOKUP(IF(ISNUMBER(FIND(" – ",$AL647)),LEFT($AL647,FIND(" – ",$AL647)-1),$AL647),ProdTbl,3,0),"کد ناشناخته"))</f>
        <v/>
      </c>
      <c r="AO647" s="22" t="n"/>
      <c r="AP647" s="21" t="n"/>
      <c r="AQ647" s="20" t="n"/>
      <c r="AR647" s="18">
        <f>IF($AQ647="","",IFERROR(VLOOKUP(IFERROR(VLOOKUP(IF(ISNUMBER(FIND(" – ",$AQ647)),LEFT($AQ647,FIND(" – ",$AQ647)-1),$AQ647),ProdTbl,5,0),""),BasketTbl,2,0),"کد ناشناخته"))</f>
        <v/>
      </c>
      <c r="AS647" s="18">
        <f>IF($AQ647="","",IFERROR(VLOOKUP(IF(ISNUMBER(FIND(" – ",$AQ647)),LEFT($AQ647,FIND(" – ",$AQ647)-1),$AQ647),ProdTbl,3,0),"کد ناشناخته"))</f>
        <v/>
      </c>
      <c r="AT647" s="22" t="n"/>
      <c r="AU647" s="21" t="n"/>
      <c r="AV647" s="20" t="n"/>
      <c r="AW647" s="18">
        <f>IF($AV647="","",IFERROR(VLOOKUP(IFERROR(VLOOKUP(IF(ISNUMBER(FIND(" – ",$AV647)),LEFT($AV647,FIND(" – ",$AV647)-1),$AV647),ProdTbl,5,0),""),BasketTbl,2,0),"کد ناشناخته"))</f>
        <v/>
      </c>
      <c r="AX647" s="18">
        <f>IF($AV647="","",IFERROR(VLOOKUP(IF(ISNUMBER(FIND(" – ",$AV647)),LEFT($AV647,FIND(" – ",$AV647)-1),$AV647),ProdTbl,3,0),"کد ناشناخته"))</f>
        <v/>
      </c>
      <c r="AY647" s="22" t="n"/>
      <c r="AZ647" s="21" t="n"/>
      <c r="BA647" s="20" t="n"/>
      <c r="BB647" s="18">
        <f>IF($BA647="","",IFERROR(VLOOKUP(IFERROR(VLOOKUP(IF(ISNUMBER(FIND(" – ",$BA647)),LEFT($BA647,FIND(" – ",$BA647)-1),$BA647),ProdTbl,5,0),""),BasketTbl,2,0),"کد ناشناخته"))</f>
        <v/>
      </c>
      <c r="BC647" s="18">
        <f>IF($BA647="","",IFERROR(VLOOKUP(IF(ISNUMBER(FIND(" – ",$BA647)),LEFT($BA647,FIND(" – ",$BA647)-1),$BA647),ProdTbl,3,0),"کد ناشناخته"))</f>
        <v/>
      </c>
      <c r="BD647" s="22" t="n"/>
      <c r="BE647" s="21" t="n"/>
      <c r="BF647" s="20" t="n"/>
      <c r="BG647" s="18">
        <f>IF($BF647="","",IFERROR(VLOOKUP(IFERROR(VLOOKUP(IF(ISNUMBER(FIND(" – ",$BF647)),LEFT($BF647,FIND(" – ",$BF647)-1),$BF647),ProdTbl,5,0),""),BasketTbl,2,0),"کد ناشناخته"))</f>
        <v/>
      </c>
      <c r="BH647" s="18">
        <f>IF($BF647="","",IFERROR(VLOOKUP(IF(ISNUMBER(FIND(" – ",$BF647)),LEFT($BF647,FIND(" – ",$BF647)-1),$BF647),ProdTbl,3,0),"کد ناشناخته"))</f>
        <v/>
      </c>
      <c r="BI647" s="22" t="n"/>
      <c r="BJ647" s="21" t="n"/>
      <c r="BK647" s="20" t="n"/>
      <c r="BL647" s="18">
        <f>IF($BK647="","",IFERROR(VLOOKUP(IFERROR(VLOOKUP(IF(ISNUMBER(FIND(" – ",$BK647)),LEFT($BK647,FIND(" – ",$BK647)-1),$BK647),ProdTbl,5,0),""),BasketTbl,2,0),"کد ناشناخته"))</f>
        <v/>
      </c>
      <c r="BM647" s="18">
        <f>IF($BK647="","",IFERROR(VLOOKUP(IF(ISNUMBER(FIND(" – ",$BK647)),LEFT($BK647,FIND(" – ",$BK647)-1),$BK647),ProdTbl,3,0),"کد ناشناخته"))</f>
        <v/>
      </c>
      <c r="BN647" s="22" t="n"/>
      <c r="BO647" s="21" t="n"/>
      <c r="BP647" s="20" t="n"/>
      <c r="BQ647" s="18">
        <f>IF($BP647="","",IFERROR(VLOOKUP(IFERROR(VLOOKUP(IF(ISNUMBER(FIND(" – ",$BP647)),LEFT($BP647,FIND(" – ",$BP647)-1),$BP647),ProdTbl,5,0),""),BasketTbl,2,0),"کد ناشناخته"))</f>
        <v/>
      </c>
      <c r="BR647" s="18">
        <f>IF($BP647="","",IFERROR(VLOOKUP(IF(ISNUMBER(FIND(" – ",$BP647)),LEFT($BP647,FIND(" – ",$BP647)-1),$BP647),ProdTbl,3,0),"کد ناشناخته"))</f>
        <v/>
      </c>
      <c r="BS647" s="22" t="n"/>
      <c r="BT647" s="21" t="n"/>
      <c r="BU647" s="20" t="n"/>
      <c r="BV647" s="18">
        <f>IF($BU647="","",IFERROR(VLOOKUP(IFERROR(VLOOKUP(IF(ISNUMBER(FIND(" – ",$BU647)),LEFT($BU647,FIND(" – ",$BU647)-1),$BU647),ProdTbl,5,0),""),BasketTbl,2,0),"کد ناشناخته"))</f>
        <v/>
      </c>
      <c r="BW647" s="18">
        <f>IF($BU647="","",IFERROR(VLOOKUP(IF(ISNUMBER(FIND(" – ",$BU647)),LEFT($BU647,FIND(" – ",$BU647)-1),$BU647),ProdTbl,3,0),"کد ناشناخته"))</f>
        <v/>
      </c>
      <c r="BX647" s="22" t="n"/>
      <c r="BY647" s="21" t="n"/>
      <c r="BZ647" s="20" t="n"/>
      <c r="CA647" s="18">
        <f>IF($BZ647="","",IFERROR(VLOOKUP(IFERROR(VLOOKUP(IF(ISNUMBER(FIND(" – ",$BZ647)),LEFT($BZ647,FIND(" – ",$BZ647)-1),$BZ647),ProdTbl,5,0),""),BasketTbl,2,0),"کد ناشناخته"))</f>
        <v/>
      </c>
      <c r="CB647" s="18">
        <f>IF($BZ647="","",IFERROR(VLOOKUP(IF(ISNUMBER(FIND(" – ",$BZ647)),LEFT($BZ647,FIND(" – ",$BZ647)-1),$BZ647),ProdTbl,3,0),"کد ناشناخته"))</f>
        <v/>
      </c>
      <c r="CC647" s="22" t="n"/>
      <c r="CD647" s="21" t="n"/>
      <c r="CE647" s="20" t="n"/>
      <c r="CF647" s="18">
        <f>IF($CE647="","",IFERROR(VLOOKUP(IFERROR(VLOOKUP(IF(ISNUMBER(FIND(" – ",$CE647)),LEFT($CE647,FIND(" – ",$CE647)-1),$CE647),ProdTbl,5,0),""),BasketTbl,2,0),"کد ناشناخته"))</f>
        <v/>
      </c>
      <c r="CG647" s="18">
        <f>IF($CE647="","",IFERROR(VLOOKUP(IF(ISNUMBER(FIND(" – ",$CE647)),LEFT($CE647,FIND(" – ",$CE647)-1),$CE647),ProdTbl,3,0),"کد ناشناخته"))</f>
        <v/>
      </c>
      <c r="CH647" s="22" t="n"/>
      <c r="CI647" s="21" t="n"/>
    </row>
    <row r="648">
      <c r="A648" s="18">
        <f>IF($B648="","",COUNTA($B$10:$B648))</f>
        <v/>
      </c>
      <c r="B648" s="19" t="n"/>
      <c r="C648" s="20" t="n"/>
      <c r="D648" s="19" t="n"/>
      <c r="E648" s="18">
        <f>IF($D648="","",IFERROR(VLOOKUP(IF(ISNUMBER(FIND(" – ",$D648)),LEFT($D648,FIND(" – ",$D648)-1),$D648),SellerTbl,2,0),"کد ناشناخته"))</f>
        <v/>
      </c>
      <c r="F648" s="21" t="n"/>
      <c r="G648" s="21" t="n"/>
      <c r="H648" s="22" t="n"/>
      <c r="I648" s="23">
        <f>IF(OR($F648="",$G648=""),"",$F648-$G648)</f>
        <v/>
      </c>
      <c r="J648" s="18">
        <f>IF($I648="","",IF(ABS($I648)&lt;=0.01*$F648,"√","×"))</f>
        <v/>
      </c>
      <c r="K648" s="23">
        <f>IF(COUNT($Q648,$V648,$AA648,$AF648,$AK648,$AP648,$AU648,$AZ648,$BE648,$BJ648,$BO648,$BT648,$BY648,$CD648,$CI648)=0,"",SUM($Q648,$V648,$AA648,$AF648,$AK648,$AP648,$AU648,$AZ648,$BE648,$BJ648,$BO648,$BT648,$BY648,$CD648,$CI648))</f>
        <v/>
      </c>
      <c r="L648" s="23">
        <f>IF(OR($F648="",$K648=""),"",$F648-$K648)</f>
        <v/>
      </c>
      <c r="M648" s="20" t="n"/>
      <c r="N648" s="18">
        <f>IF($M648="","",IFERROR(VLOOKUP(IFERROR(VLOOKUP(IF(ISNUMBER(FIND(" – ",$M648)),LEFT($M648,FIND(" – ",$M648)-1),$M648),ProdTbl,5,0),""),BasketTbl,2,0),"کد ناشناخته"))</f>
        <v/>
      </c>
      <c r="O648" s="18">
        <f>IF($M648="","",IFERROR(VLOOKUP(IF(ISNUMBER(FIND(" – ",$M648)),LEFT($M648,FIND(" – ",$M648)-1),$M648),ProdTbl,3,0),"کد ناشناخته"))</f>
        <v/>
      </c>
      <c r="P648" s="22" t="n"/>
      <c r="Q648" s="21" t="n"/>
      <c r="R648" s="20" t="n"/>
      <c r="S648" s="18">
        <f>IF($R648="","",IFERROR(VLOOKUP(IFERROR(VLOOKUP(IF(ISNUMBER(FIND(" – ",$R648)),LEFT($R648,FIND(" – ",$R648)-1),$R648),ProdTbl,5,0),""),BasketTbl,2,0),"کد ناشناخته"))</f>
        <v/>
      </c>
      <c r="T648" s="18">
        <f>IF($R648="","",IFERROR(VLOOKUP(IF(ISNUMBER(FIND(" – ",$R648)),LEFT($R648,FIND(" – ",$R648)-1),$R648),ProdTbl,3,0),"کد ناشناخته"))</f>
        <v/>
      </c>
      <c r="U648" s="22" t="n"/>
      <c r="V648" s="21" t="n"/>
      <c r="W648" s="20" t="n"/>
      <c r="X648" s="18">
        <f>IF($W648="","",IFERROR(VLOOKUP(IFERROR(VLOOKUP(IF(ISNUMBER(FIND(" – ",$W648)),LEFT($W648,FIND(" – ",$W648)-1),$W648),ProdTbl,5,0),""),BasketTbl,2,0),"کد ناشناخته"))</f>
        <v/>
      </c>
      <c r="Y648" s="18">
        <f>IF($W648="","",IFERROR(VLOOKUP(IF(ISNUMBER(FIND(" – ",$W648)),LEFT($W648,FIND(" – ",$W648)-1),$W648),ProdTbl,3,0),"کد ناشناخته"))</f>
        <v/>
      </c>
      <c r="Z648" s="22" t="n"/>
      <c r="AA648" s="21" t="n"/>
      <c r="AB648" s="20" t="n"/>
      <c r="AC648" s="18">
        <f>IF($AB648="","",IFERROR(VLOOKUP(IFERROR(VLOOKUP(IF(ISNUMBER(FIND(" – ",$AB648)),LEFT($AB648,FIND(" – ",$AB648)-1),$AB648),ProdTbl,5,0),""),BasketTbl,2,0),"کد ناشناخته"))</f>
        <v/>
      </c>
      <c r="AD648" s="18">
        <f>IF($AB648="","",IFERROR(VLOOKUP(IF(ISNUMBER(FIND(" – ",$AB648)),LEFT($AB648,FIND(" – ",$AB648)-1),$AB648),ProdTbl,3,0),"کد ناشناخته"))</f>
        <v/>
      </c>
      <c r="AE648" s="22" t="n"/>
      <c r="AF648" s="21" t="n"/>
      <c r="AG648" s="20" t="n"/>
      <c r="AH648" s="18">
        <f>IF($AG648="","",IFERROR(VLOOKUP(IFERROR(VLOOKUP(IF(ISNUMBER(FIND(" – ",$AG648)),LEFT($AG648,FIND(" – ",$AG648)-1),$AG648),ProdTbl,5,0),""),BasketTbl,2,0),"کد ناشناخته"))</f>
        <v/>
      </c>
      <c r="AI648" s="18">
        <f>IF($AG648="","",IFERROR(VLOOKUP(IF(ISNUMBER(FIND(" – ",$AG648)),LEFT($AG648,FIND(" – ",$AG648)-1),$AG648),ProdTbl,3,0),"کد ناشناخته"))</f>
        <v/>
      </c>
      <c r="AJ648" s="22" t="n"/>
      <c r="AK648" s="21" t="n"/>
      <c r="AL648" s="20" t="n"/>
      <c r="AM648" s="18">
        <f>IF($AL648="","",IFERROR(VLOOKUP(IFERROR(VLOOKUP(IF(ISNUMBER(FIND(" – ",$AL648)),LEFT($AL648,FIND(" – ",$AL648)-1),$AL648),ProdTbl,5,0),""),BasketTbl,2,0),"کد ناشناخته"))</f>
        <v/>
      </c>
      <c r="AN648" s="18">
        <f>IF($AL648="","",IFERROR(VLOOKUP(IF(ISNUMBER(FIND(" – ",$AL648)),LEFT($AL648,FIND(" – ",$AL648)-1),$AL648),ProdTbl,3,0),"کد ناشناخته"))</f>
        <v/>
      </c>
      <c r="AO648" s="22" t="n"/>
      <c r="AP648" s="21" t="n"/>
      <c r="AQ648" s="20" t="n"/>
      <c r="AR648" s="18">
        <f>IF($AQ648="","",IFERROR(VLOOKUP(IFERROR(VLOOKUP(IF(ISNUMBER(FIND(" – ",$AQ648)),LEFT($AQ648,FIND(" – ",$AQ648)-1),$AQ648),ProdTbl,5,0),""),BasketTbl,2,0),"کد ناشناخته"))</f>
        <v/>
      </c>
      <c r="AS648" s="18">
        <f>IF($AQ648="","",IFERROR(VLOOKUP(IF(ISNUMBER(FIND(" – ",$AQ648)),LEFT($AQ648,FIND(" – ",$AQ648)-1),$AQ648),ProdTbl,3,0),"کد ناشناخته"))</f>
        <v/>
      </c>
      <c r="AT648" s="22" t="n"/>
      <c r="AU648" s="21" t="n"/>
      <c r="AV648" s="20" t="n"/>
      <c r="AW648" s="18">
        <f>IF($AV648="","",IFERROR(VLOOKUP(IFERROR(VLOOKUP(IF(ISNUMBER(FIND(" – ",$AV648)),LEFT($AV648,FIND(" – ",$AV648)-1),$AV648),ProdTbl,5,0),""),BasketTbl,2,0),"کد ناشناخته"))</f>
        <v/>
      </c>
      <c r="AX648" s="18">
        <f>IF($AV648="","",IFERROR(VLOOKUP(IF(ISNUMBER(FIND(" – ",$AV648)),LEFT($AV648,FIND(" – ",$AV648)-1),$AV648),ProdTbl,3,0),"کد ناشناخته"))</f>
        <v/>
      </c>
      <c r="AY648" s="22" t="n"/>
      <c r="AZ648" s="21" t="n"/>
      <c r="BA648" s="20" t="n"/>
      <c r="BB648" s="18">
        <f>IF($BA648="","",IFERROR(VLOOKUP(IFERROR(VLOOKUP(IF(ISNUMBER(FIND(" – ",$BA648)),LEFT($BA648,FIND(" – ",$BA648)-1),$BA648),ProdTbl,5,0),""),BasketTbl,2,0),"کد ناشناخته"))</f>
        <v/>
      </c>
      <c r="BC648" s="18">
        <f>IF($BA648="","",IFERROR(VLOOKUP(IF(ISNUMBER(FIND(" – ",$BA648)),LEFT($BA648,FIND(" – ",$BA648)-1),$BA648),ProdTbl,3,0),"کد ناشناخته"))</f>
        <v/>
      </c>
      <c r="BD648" s="22" t="n"/>
      <c r="BE648" s="21" t="n"/>
      <c r="BF648" s="20" t="n"/>
      <c r="BG648" s="18">
        <f>IF($BF648="","",IFERROR(VLOOKUP(IFERROR(VLOOKUP(IF(ISNUMBER(FIND(" – ",$BF648)),LEFT($BF648,FIND(" – ",$BF648)-1),$BF648),ProdTbl,5,0),""),BasketTbl,2,0),"کد ناشناخته"))</f>
        <v/>
      </c>
      <c r="BH648" s="18">
        <f>IF($BF648="","",IFERROR(VLOOKUP(IF(ISNUMBER(FIND(" – ",$BF648)),LEFT($BF648,FIND(" – ",$BF648)-1),$BF648),ProdTbl,3,0),"کد ناشناخته"))</f>
        <v/>
      </c>
      <c r="BI648" s="22" t="n"/>
      <c r="BJ648" s="21" t="n"/>
      <c r="BK648" s="20" t="n"/>
      <c r="BL648" s="18">
        <f>IF($BK648="","",IFERROR(VLOOKUP(IFERROR(VLOOKUP(IF(ISNUMBER(FIND(" – ",$BK648)),LEFT($BK648,FIND(" – ",$BK648)-1),$BK648),ProdTbl,5,0),""),BasketTbl,2,0),"کد ناشناخته"))</f>
        <v/>
      </c>
      <c r="BM648" s="18">
        <f>IF($BK648="","",IFERROR(VLOOKUP(IF(ISNUMBER(FIND(" – ",$BK648)),LEFT($BK648,FIND(" – ",$BK648)-1),$BK648),ProdTbl,3,0),"کد ناشناخته"))</f>
        <v/>
      </c>
      <c r="BN648" s="22" t="n"/>
      <c r="BO648" s="21" t="n"/>
      <c r="BP648" s="20" t="n"/>
      <c r="BQ648" s="18">
        <f>IF($BP648="","",IFERROR(VLOOKUP(IFERROR(VLOOKUP(IF(ISNUMBER(FIND(" – ",$BP648)),LEFT($BP648,FIND(" – ",$BP648)-1),$BP648),ProdTbl,5,0),""),BasketTbl,2,0),"کد ناشناخته"))</f>
        <v/>
      </c>
      <c r="BR648" s="18">
        <f>IF($BP648="","",IFERROR(VLOOKUP(IF(ISNUMBER(FIND(" – ",$BP648)),LEFT($BP648,FIND(" – ",$BP648)-1),$BP648),ProdTbl,3,0),"کد ناشناخته"))</f>
        <v/>
      </c>
      <c r="BS648" s="22" t="n"/>
      <c r="BT648" s="21" t="n"/>
      <c r="BU648" s="20" t="n"/>
      <c r="BV648" s="18">
        <f>IF($BU648="","",IFERROR(VLOOKUP(IFERROR(VLOOKUP(IF(ISNUMBER(FIND(" – ",$BU648)),LEFT($BU648,FIND(" – ",$BU648)-1),$BU648),ProdTbl,5,0),""),BasketTbl,2,0),"کد ناشناخته"))</f>
        <v/>
      </c>
      <c r="BW648" s="18">
        <f>IF($BU648="","",IFERROR(VLOOKUP(IF(ISNUMBER(FIND(" – ",$BU648)),LEFT($BU648,FIND(" – ",$BU648)-1),$BU648),ProdTbl,3,0),"کد ناشناخته"))</f>
        <v/>
      </c>
      <c r="BX648" s="22" t="n"/>
      <c r="BY648" s="21" t="n"/>
      <c r="BZ648" s="20" t="n"/>
      <c r="CA648" s="18">
        <f>IF($BZ648="","",IFERROR(VLOOKUP(IFERROR(VLOOKUP(IF(ISNUMBER(FIND(" – ",$BZ648)),LEFT($BZ648,FIND(" – ",$BZ648)-1),$BZ648),ProdTbl,5,0),""),BasketTbl,2,0),"کد ناشناخته"))</f>
        <v/>
      </c>
      <c r="CB648" s="18">
        <f>IF($BZ648="","",IFERROR(VLOOKUP(IF(ISNUMBER(FIND(" – ",$BZ648)),LEFT($BZ648,FIND(" – ",$BZ648)-1),$BZ648),ProdTbl,3,0),"کد ناشناخته"))</f>
        <v/>
      </c>
      <c r="CC648" s="22" t="n"/>
      <c r="CD648" s="21" t="n"/>
      <c r="CE648" s="20" t="n"/>
      <c r="CF648" s="18">
        <f>IF($CE648="","",IFERROR(VLOOKUP(IFERROR(VLOOKUP(IF(ISNUMBER(FIND(" – ",$CE648)),LEFT($CE648,FIND(" – ",$CE648)-1),$CE648),ProdTbl,5,0),""),BasketTbl,2,0),"کد ناشناخته"))</f>
        <v/>
      </c>
      <c r="CG648" s="18">
        <f>IF($CE648="","",IFERROR(VLOOKUP(IF(ISNUMBER(FIND(" – ",$CE648)),LEFT($CE648,FIND(" – ",$CE648)-1),$CE648),ProdTbl,3,0),"کد ناشناخته"))</f>
        <v/>
      </c>
      <c r="CH648" s="22" t="n"/>
      <c r="CI648" s="21" t="n"/>
    </row>
    <row r="649">
      <c r="A649" s="18">
        <f>IF($B649="","",COUNTA($B$10:$B649))</f>
        <v/>
      </c>
      <c r="B649" s="19" t="n"/>
      <c r="C649" s="20" t="n"/>
      <c r="D649" s="19" t="n"/>
      <c r="E649" s="18">
        <f>IF($D649="","",IFERROR(VLOOKUP(IF(ISNUMBER(FIND(" – ",$D649)),LEFT($D649,FIND(" – ",$D649)-1),$D649),SellerTbl,2,0),"کد ناشناخته"))</f>
        <v/>
      </c>
      <c r="F649" s="21" t="n"/>
      <c r="G649" s="21" t="n"/>
      <c r="H649" s="22" t="n"/>
      <c r="I649" s="23">
        <f>IF(OR($F649="",$G649=""),"",$F649-$G649)</f>
        <v/>
      </c>
      <c r="J649" s="18">
        <f>IF($I649="","",IF(ABS($I649)&lt;=0.01*$F649,"√","×"))</f>
        <v/>
      </c>
      <c r="K649" s="23">
        <f>IF(COUNT($Q649,$V649,$AA649,$AF649,$AK649,$AP649,$AU649,$AZ649,$BE649,$BJ649,$BO649,$BT649,$BY649,$CD649,$CI649)=0,"",SUM($Q649,$V649,$AA649,$AF649,$AK649,$AP649,$AU649,$AZ649,$BE649,$BJ649,$BO649,$BT649,$BY649,$CD649,$CI649))</f>
        <v/>
      </c>
      <c r="L649" s="23">
        <f>IF(OR($F649="",$K649=""),"",$F649-$K649)</f>
        <v/>
      </c>
      <c r="M649" s="20" t="n"/>
      <c r="N649" s="18">
        <f>IF($M649="","",IFERROR(VLOOKUP(IFERROR(VLOOKUP(IF(ISNUMBER(FIND(" – ",$M649)),LEFT($M649,FIND(" – ",$M649)-1),$M649),ProdTbl,5,0),""),BasketTbl,2,0),"کد ناشناخته"))</f>
        <v/>
      </c>
      <c r="O649" s="18">
        <f>IF($M649="","",IFERROR(VLOOKUP(IF(ISNUMBER(FIND(" – ",$M649)),LEFT($M649,FIND(" – ",$M649)-1),$M649),ProdTbl,3,0),"کد ناشناخته"))</f>
        <v/>
      </c>
      <c r="P649" s="22" t="n"/>
      <c r="Q649" s="21" t="n"/>
      <c r="R649" s="20" t="n"/>
      <c r="S649" s="18">
        <f>IF($R649="","",IFERROR(VLOOKUP(IFERROR(VLOOKUP(IF(ISNUMBER(FIND(" – ",$R649)),LEFT($R649,FIND(" – ",$R649)-1),$R649),ProdTbl,5,0),""),BasketTbl,2,0),"کد ناشناخته"))</f>
        <v/>
      </c>
      <c r="T649" s="18">
        <f>IF($R649="","",IFERROR(VLOOKUP(IF(ISNUMBER(FIND(" – ",$R649)),LEFT($R649,FIND(" – ",$R649)-1),$R649),ProdTbl,3,0),"کد ناشناخته"))</f>
        <v/>
      </c>
      <c r="U649" s="22" t="n"/>
      <c r="V649" s="21" t="n"/>
      <c r="W649" s="20" t="n"/>
      <c r="X649" s="18">
        <f>IF($W649="","",IFERROR(VLOOKUP(IFERROR(VLOOKUP(IF(ISNUMBER(FIND(" – ",$W649)),LEFT($W649,FIND(" – ",$W649)-1),$W649),ProdTbl,5,0),""),BasketTbl,2,0),"کد ناشناخته"))</f>
        <v/>
      </c>
      <c r="Y649" s="18">
        <f>IF($W649="","",IFERROR(VLOOKUP(IF(ISNUMBER(FIND(" – ",$W649)),LEFT($W649,FIND(" – ",$W649)-1),$W649),ProdTbl,3,0),"کد ناشناخته"))</f>
        <v/>
      </c>
      <c r="Z649" s="22" t="n"/>
      <c r="AA649" s="21" t="n"/>
      <c r="AB649" s="20" t="n"/>
      <c r="AC649" s="18">
        <f>IF($AB649="","",IFERROR(VLOOKUP(IFERROR(VLOOKUP(IF(ISNUMBER(FIND(" – ",$AB649)),LEFT($AB649,FIND(" – ",$AB649)-1),$AB649),ProdTbl,5,0),""),BasketTbl,2,0),"کد ناشناخته"))</f>
        <v/>
      </c>
      <c r="AD649" s="18">
        <f>IF($AB649="","",IFERROR(VLOOKUP(IF(ISNUMBER(FIND(" – ",$AB649)),LEFT($AB649,FIND(" – ",$AB649)-1),$AB649),ProdTbl,3,0),"کد ناشناخته"))</f>
        <v/>
      </c>
      <c r="AE649" s="22" t="n"/>
      <c r="AF649" s="21" t="n"/>
      <c r="AG649" s="20" t="n"/>
      <c r="AH649" s="18">
        <f>IF($AG649="","",IFERROR(VLOOKUP(IFERROR(VLOOKUP(IF(ISNUMBER(FIND(" – ",$AG649)),LEFT($AG649,FIND(" – ",$AG649)-1),$AG649),ProdTbl,5,0),""),BasketTbl,2,0),"کد ناشناخته"))</f>
        <v/>
      </c>
      <c r="AI649" s="18">
        <f>IF($AG649="","",IFERROR(VLOOKUP(IF(ISNUMBER(FIND(" – ",$AG649)),LEFT($AG649,FIND(" – ",$AG649)-1),$AG649),ProdTbl,3,0),"کد ناشناخته"))</f>
        <v/>
      </c>
      <c r="AJ649" s="22" t="n"/>
      <c r="AK649" s="21" t="n"/>
      <c r="AL649" s="20" t="n"/>
      <c r="AM649" s="18">
        <f>IF($AL649="","",IFERROR(VLOOKUP(IFERROR(VLOOKUP(IF(ISNUMBER(FIND(" – ",$AL649)),LEFT($AL649,FIND(" – ",$AL649)-1),$AL649),ProdTbl,5,0),""),BasketTbl,2,0),"کد ناشناخته"))</f>
        <v/>
      </c>
      <c r="AN649" s="18">
        <f>IF($AL649="","",IFERROR(VLOOKUP(IF(ISNUMBER(FIND(" – ",$AL649)),LEFT($AL649,FIND(" – ",$AL649)-1),$AL649),ProdTbl,3,0),"کد ناشناخته"))</f>
        <v/>
      </c>
      <c r="AO649" s="22" t="n"/>
      <c r="AP649" s="21" t="n"/>
      <c r="AQ649" s="20" t="n"/>
      <c r="AR649" s="18">
        <f>IF($AQ649="","",IFERROR(VLOOKUP(IFERROR(VLOOKUP(IF(ISNUMBER(FIND(" – ",$AQ649)),LEFT($AQ649,FIND(" – ",$AQ649)-1),$AQ649),ProdTbl,5,0),""),BasketTbl,2,0),"کد ناشناخته"))</f>
        <v/>
      </c>
      <c r="AS649" s="18">
        <f>IF($AQ649="","",IFERROR(VLOOKUP(IF(ISNUMBER(FIND(" – ",$AQ649)),LEFT($AQ649,FIND(" – ",$AQ649)-1),$AQ649),ProdTbl,3,0),"کد ناشناخته"))</f>
        <v/>
      </c>
      <c r="AT649" s="22" t="n"/>
      <c r="AU649" s="21" t="n"/>
      <c r="AV649" s="20" t="n"/>
      <c r="AW649" s="18">
        <f>IF($AV649="","",IFERROR(VLOOKUP(IFERROR(VLOOKUP(IF(ISNUMBER(FIND(" – ",$AV649)),LEFT($AV649,FIND(" – ",$AV649)-1),$AV649),ProdTbl,5,0),""),BasketTbl,2,0),"کد ناشناخته"))</f>
        <v/>
      </c>
      <c r="AX649" s="18">
        <f>IF($AV649="","",IFERROR(VLOOKUP(IF(ISNUMBER(FIND(" – ",$AV649)),LEFT($AV649,FIND(" – ",$AV649)-1),$AV649),ProdTbl,3,0),"کد ناشناخته"))</f>
        <v/>
      </c>
      <c r="AY649" s="22" t="n"/>
      <c r="AZ649" s="21" t="n"/>
      <c r="BA649" s="20" t="n"/>
      <c r="BB649" s="18">
        <f>IF($BA649="","",IFERROR(VLOOKUP(IFERROR(VLOOKUP(IF(ISNUMBER(FIND(" – ",$BA649)),LEFT($BA649,FIND(" – ",$BA649)-1),$BA649),ProdTbl,5,0),""),BasketTbl,2,0),"کد ناشناخته"))</f>
        <v/>
      </c>
      <c r="BC649" s="18">
        <f>IF($BA649="","",IFERROR(VLOOKUP(IF(ISNUMBER(FIND(" – ",$BA649)),LEFT($BA649,FIND(" – ",$BA649)-1),$BA649),ProdTbl,3,0),"کد ناشناخته"))</f>
        <v/>
      </c>
      <c r="BD649" s="22" t="n"/>
      <c r="BE649" s="21" t="n"/>
      <c r="BF649" s="20" t="n"/>
      <c r="BG649" s="18">
        <f>IF($BF649="","",IFERROR(VLOOKUP(IFERROR(VLOOKUP(IF(ISNUMBER(FIND(" – ",$BF649)),LEFT($BF649,FIND(" – ",$BF649)-1),$BF649),ProdTbl,5,0),""),BasketTbl,2,0),"کد ناشناخته"))</f>
        <v/>
      </c>
      <c r="BH649" s="18">
        <f>IF($BF649="","",IFERROR(VLOOKUP(IF(ISNUMBER(FIND(" – ",$BF649)),LEFT($BF649,FIND(" – ",$BF649)-1),$BF649),ProdTbl,3,0),"کد ناشناخته"))</f>
        <v/>
      </c>
      <c r="BI649" s="22" t="n"/>
      <c r="BJ649" s="21" t="n"/>
      <c r="BK649" s="20" t="n"/>
      <c r="BL649" s="18">
        <f>IF($BK649="","",IFERROR(VLOOKUP(IFERROR(VLOOKUP(IF(ISNUMBER(FIND(" – ",$BK649)),LEFT($BK649,FIND(" – ",$BK649)-1),$BK649),ProdTbl,5,0),""),BasketTbl,2,0),"کد ناشناخته"))</f>
        <v/>
      </c>
      <c r="BM649" s="18">
        <f>IF($BK649="","",IFERROR(VLOOKUP(IF(ISNUMBER(FIND(" – ",$BK649)),LEFT($BK649,FIND(" – ",$BK649)-1),$BK649),ProdTbl,3,0),"کد ناشناخته"))</f>
        <v/>
      </c>
      <c r="BN649" s="22" t="n"/>
      <c r="BO649" s="21" t="n"/>
      <c r="BP649" s="20" t="n"/>
      <c r="BQ649" s="18">
        <f>IF($BP649="","",IFERROR(VLOOKUP(IFERROR(VLOOKUP(IF(ISNUMBER(FIND(" – ",$BP649)),LEFT($BP649,FIND(" – ",$BP649)-1),$BP649),ProdTbl,5,0),""),BasketTbl,2,0),"کد ناشناخته"))</f>
        <v/>
      </c>
      <c r="BR649" s="18">
        <f>IF($BP649="","",IFERROR(VLOOKUP(IF(ISNUMBER(FIND(" – ",$BP649)),LEFT($BP649,FIND(" – ",$BP649)-1),$BP649),ProdTbl,3,0),"کد ناشناخته"))</f>
        <v/>
      </c>
      <c r="BS649" s="22" t="n"/>
      <c r="BT649" s="21" t="n"/>
      <c r="BU649" s="20" t="n"/>
      <c r="BV649" s="18">
        <f>IF($BU649="","",IFERROR(VLOOKUP(IFERROR(VLOOKUP(IF(ISNUMBER(FIND(" – ",$BU649)),LEFT($BU649,FIND(" – ",$BU649)-1),$BU649),ProdTbl,5,0),""),BasketTbl,2,0),"کد ناشناخته"))</f>
        <v/>
      </c>
      <c r="BW649" s="18">
        <f>IF($BU649="","",IFERROR(VLOOKUP(IF(ISNUMBER(FIND(" – ",$BU649)),LEFT($BU649,FIND(" – ",$BU649)-1),$BU649),ProdTbl,3,0),"کد ناشناخته"))</f>
        <v/>
      </c>
      <c r="BX649" s="22" t="n"/>
      <c r="BY649" s="21" t="n"/>
      <c r="BZ649" s="20" t="n"/>
      <c r="CA649" s="18">
        <f>IF($BZ649="","",IFERROR(VLOOKUP(IFERROR(VLOOKUP(IF(ISNUMBER(FIND(" – ",$BZ649)),LEFT($BZ649,FIND(" – ",$BZ649)-1),$BZ649),ProdTbl,5,0),""),BasketTbl,2,0),"کد ناشناخته"))</f>
        <v/>
      </c>
      <c r="CB649" s="18">
        <f>IF($BZ649="","",IFERROR(VLOOKUP(IF(ISNUMBER(FIND(" – ",$BZ649)),LEFT($BZ649,FIND(" – ",$BZ649)-1),$BZ649),ProdTbl,3,0),"کد ناشناخته"))</f>
        <v/>
      </c>
      <c r="CC649" s="22" t="n"/>
      <c r="CD649" s="21" t="n"/>
      <c r="CE649" s="20" t="n"/>
      <c r="CF649" s="18">
        <f>IF($CE649="","",IFERROR(VLOOKUP(IFERROR(VLOOKUP(IF(ISNUMBER(FIND(" – ",$CE649)),LEFT($CE649,FIND(" – ",$CE649)-1),$CE649),ProdTbl,5,0),""),BasketTbl,2,0),"کد ناشناخته"))</f>
        <v/>
      </c>
      <c r="CG649" s="18">
        <f>IF($CE649="","",IFERROR(VLOOKUP(IF(ISNUMBER(FIND(" – ",$CE649)),LEFT($CE649,FIND(" – ",$CE649)-1),$CE649),ProdTbl,3,0),"کد ناشناخته"))</f>
        <v/>
      </c>
      <c r="CH649" s="22" t="n"/>
      <c r="CI649" s="21" t="n"/>
    </row>
    <row r="650">
      <c r="A650" s="18">
        <f>IF($B650="","",COUNTA($B$10:$B650))</f>
        <v/>
      </c>
      <c r="B650" s="19" t="n"/>
      <c r="C650" s="20" t="n"/>
      <c r="D650" s="19" t="n"/>
      <c r="E650" s="18">
        <f>IF($D650="","",IFERROR(VLOOKUP(IF(ISNUMBER(FIND(" – ",$D650)),LEFT($D650,FIND(" – ",$D650)-1),$D650),SellerTbl,2,0),"کد ناشناخته"))</f>
        <v/>
      </c>
      <c r="F650" s="21" t="n"/>
      <c r="G650" s="21" t="n"/>
      <c r="H650" s="22" t="n"/>
      <c r="I650" s="23">
        <f>IF(OR($F650="",$G650=""),"",$F650-$G650)</f>
        <v/>
      </c>
      <c r="J650" s="18">
        <f>IF($I650="","",IF(ABS($I650)&lt;=0.01*$F650,"√","×"))</f>
        <v/>
      </c>
      <c r="K650" s="23">
        <f>IF(COUNT($Q650,$V650,$AA650,$AF650,$AK650,$AP650,$AU650,$AZ650,$BE650,$BJ650,$BO650,$BT650,$BY650,$CD650,$CI650)=0,"",SUM($Q650,$V650,$AA650,$AF650,$AK650,$AP650,$AU650,$AZ650,$BE650,$BJ650,$BO650,$BT650,$BY650,$CD650,$CI650))</f>
        <v/>
      </c>
      <c r="L650" s="23">
        <f>IF(OR($F650="",$K650=""),"",$F650-$K650)</f>
        <v/>
      </c>
      <c r="M650" s="20" t="n"/>
      <c r="N650" s="18">
        <f>IF($M650="","",IFERROR(VLOOKUP(IFERROR(VLOOKUP(IF(ISNUMBER(FIND(" – ",$M650)),LEFT($M650,FIND(" – ",$M650)-1),$M650),ProdTbl,5,0),""),BasketTbl,2,0),"کد ناشناخته"))</f>
        <v/>
      </c>
      <c r="O650" s="18">
        <f>IF($M650="","",IFERROR(VLOOKUP(IF(ISNUMBER(FIND(" – ",$M650)),LEFT($M650,FIND(" – ",$M650)-1),$M650),ProdTbl,3,0),"کد ناشناخته"))</f>
        <v/>
      </c>
      <c r="P650" s="22" t="n"/>
      <c r="Q650" s="21" t="n"/>
      <c r="R650" s="20" t="n"/>
      <c r="S650" s="18">
        <f>IF($R650="","",IFERROR(VLOOKUP(IFERROR(VLOOKUP(IF(ISNUMBER(FIND(" – ",$R650)),LEFT($R650,FIND(" – ",$R650)-1),$R650),ProdTbl,5,0),""),BasketTbl,2,0),"کد ناشناخته"))</f>
        <v/>
      </c>
      <c r="T650" s="18">
        <f>IF($R650="","",IFERROR(VLOOKUP(IF(ISNUMBER(FIND(" – ",$R650)),LEFT($R650,FIND(" – ",$R650)-1),$R650),ProdTbl,3,0),"کد ناشناخته"))</f>
        <v/>
      </c>
      <c r="U650" s="22" t="n"/>
      <c r="V650" s="21" t="n"/>
      <c r="W650" s="20" t="n"/>
      <c r="X650" s="18">
        <f>IF($W650="","",IFERROR(VLOOKUP(IFERROR(VLOOKUP(IF(ISNUMBER(FIND(" – ",$W650)),LEFT($W650,FIND(" – ",$W650)-1),$W650),ProdTbl,5,0),""),BasketTbl,2,0),"کد ناشناخته"))</f>
        <v/>
      </c>
      <c r="Y650" s="18">
        <f>IF($W650="","",IFERROR(VLOOKUP(IF(ISNUMBER(FIND(" – ",$W650)),LEFT($W650,FIND(" – ",$W650)-1),$W650),ProdTbl,3,0),"کد ناشناخته"))</f>
        <v/>
      </c>
      <c r="Z650" s="22" t="n"/>
      <c r="AA650" s="21" t="n"/>
      <c r="AB650" s="20" t="n"/>
      <c r="AC650" s="18">
        <f>IF($AB650="","",IFERROR(VLOOKUP(IFERROR(VLOOKUP(IF(ISNUMBER(FIND(" – ",$AB650)),LEFT($AB650,FIND(" – ",$AB650)-1),$AB650),ProdTbl,5,0),""),BasketTbl,2,0),"کد ناشناخته"))</f>
        <v/>
      </c>
      <c r="AD650" s="18">
        <f>IF($AB650="","",IFERROR(VLOOKUP(IF(ISNUMBER(FIND(" – ",$AB650)),LEFT($AB650,FIND(" – ",$AB650)-1),$AB650),ProdTbl,3,0),"کد ناشناخته"))</f>
        <v/>
      </c>
      <c r="AE650" s="22" t="n"/>
      <c r="AF650" s="21" t="n"/>
      <c r="AG650" s="20" t="n"/>
      <c r="AH650" s="18">
        <f>IF($AG650="","",IFERROR(VLOOKUP(IFERROR(VLOOKUP(IF(ISNUMBER(FIND(" – ",$AG650)),LEFT($AG650,FIND(" – ",$AG650)-1),$AG650),ProdTbl,5,0),""),BasketTbl,2,0),"کد ناشناخته"))</f>
        <v/>
      </c>
      <c r="AI650" s="18">
        <f>IF($AG650="","",IFERROR(VLOOKUP(IF(ISNUMBER(FIND(" – ",$AG650)),LEFT($AG650,FIND(" – ",$AG650)-1),$AG650),ProdTbl,3,0),"کد ناشناخته"))</f>
        <v/>
      </c>
      <c r="AJ650" s="22" t="n"/>
      <c r="AK650" s="21" t="n"/>
      <c r="AL650" s="20" t="n"/>
      <c r="AM650" s="18">
        <f>IF($AL650="","",IFERROR(VLOOKUP(IFERROR(VLOOKUP(IF(ISNUMBER(FIND(" – ",$AL650)),LEFT($AL650,FIND(" – ",$AL650)-1),$AL650),ProdTbl,5,0),""),BasketTbl,2,0),"کد ناشناخته"))</f>
        <v/>
      </c>
      <c r="AN650" s="18">
        <f>IF($AL650="","",IFERROR(VLOOKUP(IF(ISNUMBER(FIND(" – ",$AL650)),LEFT($AL650,FIND(" – ",$AL650)-1),$AL650),ProdTbl,3,0),"کد ناشناخته"))</f>
        <v/>
      </c>
      <c r="AO650" s="22" t="n"/>
      <c r="AP650" s="21" t="n"/>
      <c r="AQ650" s="20" t="n"/>
      <c r="AR650" s="18">
        <f>IF($AQ650="","",IFERROR(VLOOKUP(IFERROR(VLOOKUP(IF(ISNUMBER(FIND(" – ",$AQ650)),LEFT($AQ650,FIND(" – ",$AQ650)-1),$AQ650),ProdTbl,5,0),""),BasketTbl,2,0),"کد ناشناخته"))</f>
        <v/>
      </c>
      <c r="AS650" s="18">
        <f>IF($AQ650="","",IFERROR(VLOOKUP(IF(ISNUMBER(FIND(" – ",$AQ650)),LEFT($AQ650,FIND(" – ",$AQ650)-1),$AQ650),ProdTbl,3,0),"کد ناشناخته"))</f>
        <v/>
      </c>
      <c r="AT650" s="22" t="n"/>
      <c r="AU650" s="21" t="n"/>
      <c r="AV650" s="20" t="n"/>
      <c r="AW650" s="18">
        <f>IF($AV650="","",IFERROR(VLOOKUP(IFERROR(VLOOKUP(IF(ISNUMBER(FIND(" – ",$AV650)),LEFT($AV650,FIND(" – ",$AV650)-1),$AV650),ProdTbl,5,0),""),BasketTbl,2,0),"کد ناشناخته"))</f>
        <v/>
      </c>
      <c r="AX650" s="18">
        <f>IF($AV650="","",IFERROR(VLOOKUP(IF(ISNUMBER(FIND(" – ",$AV650)),LEFT($AV650,FIND(" – ",$AV650)-1),$AV650),ProdTbl,3,0),"کد ناشناخته"))</f>
        <v/>
      </c>
      <c r="AY650" s="22" t="n"/>
      <c r="AZ650" s="21" t="n"/>
      <c r="BA650" s="20" t="n"/>
      <c r="BB650" s="18">
        <f>IF($BA650="","",IFERROR(VLOOKUP(IFERROR(VLOOKUP(IF(ISNUMBER(FIND(" – ",$BA650)),LEFT($BA650,FIND(" – ",$BA650)-1),$BA650),ProdTbl,5,0),""),BasketTbl,2,0),"کد ناشناخته"))</f>
        <v/>
      </c>
      <c r="BC650" s="18">
        <f>IF($BA650="","",IFERROR(VLOOKUP(IF(ISNUMBER(FIND(" – ",$BA650)),LEFT($BA650,FIND(" – ",$BA650)-1),$BA650),ProdTbl,3,0),"کد ناشناخته"))</f>
        <v/>
      </c>
      <c r="BD650" s="22" t="n"/>
      <c r="BE650" s="21" t="n"/>
      <c r="BF650" s="20" t="n"/>
      <c r="BG650" s="18">
        <f>IF($BF650="","",IFERROR(VLOOKUP(IFERROR(VLOOKUP(IF(ISNUMBER(FIND(" – ",$BF650)),LEFT($BF650,FIND(" – ",$BF650)-1),$BF650),ProdTbl,5,0),""),BasketTbl,2,0),"کد ناشناخته"))</f>
        <v/>
      </c>
      <c r="BH650" s="18">
        <f>IF($BF650="","",IFERROR(VLOOKUP(IF(ISNUMBER(FIND(" – ",$BF650)),LEFT($BF650,FIND(" – ",$BF650)-1),$BF650),ProdTbl,3,0),"کد ناشناخته"))</f>
        <v/>
      </c>
      <c r="BI650" s="22" t="n"/>
      <c r="BJ650" s="21" t="n"/>
      <c r="BK650" s="20" t="n"/>
      <c r="BL650" s="18">
        <f>IF($BK650="","",IFERROR(VLOOKUP(IFERROR(VLOOKUP(IF(ISNUMBER(FIND(" – ",$BK650)),LEFT($BK650,FIND(" – ",$BK650)-1),$BK650),ProdTbl,5,0),""),BasketTbl,2,0),"کد ناشناخته"))</f>
        <v/>
      </c>
      <c r="BM650" s="18">
        <f>IF($BK650="","",IFERROR(VLOOKUP(IF(ISNUMBER(FIND(" – ",$BK650)),LEFT($BK650,FIND(" – ",$BK650)-1),$BK650),ProdTbl,3,0),"کد ناشناخته"))</f>
        <v/>
      </c>
      <c r="BN650" s="22" t="n"/>
      <c r="BO650" s="21" t="n"/>
      <c r="BP650" s="20" t="n"/>
      <c r="BQ650" s="18">
        <f>IF($BP650="","",IFERROR(VLOOKUP(IFERROR(VLOOKUP(IF(ISNUMBER(FIND(" – ",$BP650)),LEFT($BP650,FIND(" – ",$BP650)-1),$BP650),ProdTbl,5,0),""),BasketTbl,2,0),"کد ناشناخته"))</f>
        <v/>
      </c>
      <c r="BR650" s="18">
        <f>IF($BP650="","",IFERROR(VLOOKUP(IF(ISNUMBER(FIND(" – ",$BP650)),LEFT($BP650,FIND(" – ",$BP650)-1),$BP650),ProdTbl,3,0),"کد ناشناخته"))</f>
        <v/>
      </c>
      <c r="BS650" s="22" t="n"/>
      <c r="BT650" s="21" t="n"/>
      <c r="BU650" s="20" t="n"/>
      <c r="BV650" s="18">
        <f>IF($BU650="","",IFERROR(VLOOKUP(IFERROR(VLOOKUP(IF(ISNUMBER(FIND(" – ",$BU650)),LEFT($BU650,FIND(" – ",$BU650)-1),$BU650),ProdTbl,5,0),""),BasketTbl,2,0),"کد ناشناخته"))</f>
        <v/>
      </c>
      <c r="BW650" s="18">
        <f>IF($BU650="","",IFERROR(VLOOKUP(IF(ISNUMBER(FIND(" – ",$BU650)),LEFT($BU650,FIND(" – ",$BU650)-1),$BU650),ProdTbl,3,0),"کد ناشناخته"))</f>
        <v/>
      </c>
      <c r="BX650" s="22" t="n"/>
      <c r="BY650" s="21" t="n"/>
      <c r="BZ650" s="20" t="n"/>
      <c r="CA650" s="18">
        <f>IF($BZ650="","",IFERROR(VLOOKUP(IFERROR(VLOOKUP(IF(ISNUMBER(FIND(" – ",$BZ650)),LEFT($BZ650,FIND(" – ",$BZ650)-1),$BZ650),ProdTbl,5,0),""),BasketTbl,2,0),"کد ناشناخته"))</f>
        <v/>
      </c>
      <c r="CB650" s="18">
        <f>IF($BZ650="","",IFERROR(VLOOKUP(IF(ISNUMBER(FIND(" – ",$BZ650)),LEFT($BZ650,FIND(" – ",$BZ650)-1),$BZ650),ProdTbl,3,0),"کد ناشناخته"))</f>
        <v/>
      </c>
      <c r="CC650" s="22" t="n"/>
      <c r="CD650" s="21" t="n"/>
      <c r="CE650" s="20" t="n"/>
      <c r="CF650" s="18">
        <f>IF($CE650="","",IFERROR(VLOOKUP(IFERROR(VLOOKUP(IF(ISNUMBER(FIND(" – ",$CE650)),LEFT($CE650,FIND(" – ",$CE650)-1),$CE650),ProdTbl,5,0),""),BasketTbl,2,0),"کد ناشناخته"))</f>
        <v/>
      </c>
      <c r="CG650" s="18">
        <f>IF($CE650="","",IFERROR(VLOOKUP(IF(ISNUMBER(FIND(" – ",$CE650)),LEFT($CE650,FIND(" – ",$CE650)-1),$CE650),ProdTbl,3,0),"کد ناشناخته"))</f>
        <v/>
      </c>
      <c r="CH650" s="22" t="n"/>
      <c r="CI650" s="21" t="n"/>
    </row>
    <row r="651">
      <c r="A651" s="18">
        <f>IF($B651="","",COUNTA($B$10:$B651))</f>
        <v/>
      </c>
      <c r="B651" s="19" t="n"/>
      <c r="C651" s="20" t="n"/>
      <c r="D651" s="19" t="n"/>
      <c r="E651" s="18">
        <f>IF($D651="","",IFERROR(VLOOKUP(IF(ISNUMBER(FIND(" – ",$D651)),LEFT($D651,FIND(" – ",$D651)-1),$D651),SellerTbl,2,0),"کد ناشناخته"))</f>
        <v/>
      </c>
      <c r="F651" s="21" t="n"/>
      <c r="G651" s="21" t="n"/>
      <c r="H651" s="22" t="n"/>
      <c r="I651" s="23">
        <f>IF(OR($F651="",$G651=""),"",$F651-$G651)</f>
        <v/>
      </c>
      <c r="J651" s="18">
        <f>IF($I651="","",IF(ABS($I651)&lt;=0.01*$F651,"√","×"))</f>
        <v/>
      </c>
      <c r="K651" s="23">
        <f>IF(COUNT($Q651,$V651,$AA651,$AF651,$AK651,$AP651,$AU651,$AZ651,$BE651,$BJ651,$BO651,$BT651,$BY651,$CD651,$CI651)=0,"",SUM($Q651,$V651,$AA651,$AF651,$AK651,$AP651,$AU651,$AZ651,$BE651,$BJ651,$BO651,$BT651,$BY651,$CD651,$CI651))</f>
        <v/>
      </c>
      <c r="L651" s="23">
        <f>IF(OR($F651="",$K651=""),"",$F651-$K651)</f>
        <v/>
      </c>
      <c r="M651" s="20" t="n"/>
      <c r="N651" s="18">
        <f>IF($M651="","",IFERROR(VLOOKUP(IFERROR(VLOOKUP(IF(ISNUMBER(FIND(" – ",$M651)),LEFT($M651,FIND(" – ",$M651)-1),$M651),ProdTbl,5,0),""),BasketTbl,2,0),"کد ناشناخته"))</f>
        <v/>
      </c>
      <c r="O651" s="18">
        <f>IF($M651="","",IFERROR(VLOOKUP(IF(ISNUMBER(FIND(" – ",$M651)),LEFT($M651,FIND(" – ",$M651)-1),$M651),ProdTbl,3,0),"کد ناشناخته"))</f>
        <v/>
      </c>
      <c r="P651" s="22" t="n"/>
      <c r="Q651" s="21" t="n"/>
      <c r="R651" s="20" t="n"/>
      <c r="S651" s="18">
        <f>IF($R651="","",IFERROR(VLOOKUP(IFERROR(VLOOKUP(IF(ISNUMBER(FIND(" – ",$R651)),LEFT($R651,FIND(" – ",$R651)-1),$R651),ProdTbl,5,0),""),BasketTbl,2,0),"کد ناشناخته"))</f>
        <v/>
      </c>
      <c r="T651" s="18">
        <f>IF($R651="","",IFERROR(VLOOKUP(IF(ISNUMBER(FIND(" – ",$R651)),LEFT($R651,FIND(" – ",$R651)-1),$R651),ProdTbl,3,0),"کد ناشناخته"))</f>
        <v/>
      </c>
      <c r="U651" s="22" t="n"/>
      <c r="V651" s="21" t="n"/>
      <c r="W651" s="20" t="n"/>
      <c r="X651" s="18">
        <f>IF($W651="","",IFERROR(VLOOKUP(IFERROR(VLOOKUP(IF(ISNUMBER(FIND(" – ",$W651)),LEFT($W651,FIND(" – ",$W651)-1),$W651),ProdTbl,5,0),""),BasketTbl,2,0),"کد ناشناخته"))</f>
        <v/>
      </c>
      <c r="Y651" s="18">
        <f>IF($W651="","",IFERROR(VLOOKUP(IF(ISNUMBER(FIND(" – ",$W651)),LEFT($W651,FIND(" – ",$W651)-1),$W651),ProdTbl,3,0),"کد ناشناخته"))</f>
        <v/>
      </c>
      <c r="Z651" s="22" t="n"/>
      <c r="AA651" s="21" t="n"/>
      <c r="AB651" s="20" t="n"/>
      <c r="AC651" s="18">
        <f>IF($AB651="","",IFERROR(VLOOKUP(IFERROR(VLOOKUP(IF(ISNUMBER(FIND(" – ",$AB651)),LEFT($AB651,FIND(" – ",$AB651)-1),$AB651),ProdTbl,5,0),""),BasketTbl,2,0),"کد ناشناخته"))</f>
        <v/>
      </c>
      <c r="AD651" s="18">
        <f>IF($AB651="","",IFERROR(VLOOKUP(IF(ISNUMBER(FIND(" – ",$AB651)),LEFT($AB651,FIND(" – ",$AB651)-1),$AB651),ProdTbl,3,0),"کد ناشناخته"))</f>
        <v/>
      </c>
      <c r="AE651" s="22" t="n"/>
      <c r="AF651" s="21" t="n"/>
      <c r="AG651" s="20" t="n"/>
      <c r="AH651" s="18">
        <f>IF($AG651="","",IFERROR(VLOOKUP(IFERROR(VLOOKUP(IF(ISNUMBER(FIND(" – ",$AG651)),LEFT($AG651,FIND(" – ",$AG651)-1),$AG651),ProdTbl,5,0),""),BasketTbl,2,0),"کد ناشناخته"))</f>
        <v/>
      </c>
      <c r="AI651" s="18">
        <f>IF($AG651="","",IFERROR(VLOOKUP(IF(ISNUMBER(FIND(" – ",$AG651)),LEFT($AG651,FIND(" – ",$AG651)-1),$AG651),ProdTbl,3,0),"کد ناشناخته"))</f>
        <v/>
      </c>
      <c r="AJ651" s="22" t="n"/>
      <c r="AK651" s="21" t="n"/>
      <c r="AL651" s="20" t="n"/>
      <c r="AM651" s="18">
        <f>IF($AL651="","",IFERROR(VLOOKUP(IFERROR(VLOOKUP(IF(ISNUMBER(FIND(" – ",$AL651)),LEFT($AL651,FIND(" – ",$AL651)-1),$AL651),ProdTbl,5,0),""),BasketTbl,2,0),"کد ناشناخته"))</f>
        <v/>
      </c>
      <c r="AN651" s="18">
        <f>IF($AL651="","",IFERROR(VLOOKUP(IF(ISNUMBER(FIND(" – ",$AL651)),LEFT($AL651,FIND(" – ",$AL651)-1),$AL651),ProdTbl,3,0),"کد ناشناخته"))</f>
        <v/>
      </c>
      <c r="AO651" s="22" t="n"/>
      <c r="AP651" s="21" t="n"/>
      <c r="AQ651" s="20" t="n"/>
      <c r="AR651" s="18">
        <f>IF($AQ651="","",IFERROR(VLOOKUP(IFERROR(VLOOKUP(IF(ISNUMBER(FIND(" – ",$AQ651)),LEFT($AQ651,FIND(" – ",$AQ651)-1),$AQ651),ProdTbl,5,0),""),BasketTbl,2,0),"کد ناشناخته"))</f>
        <v/>
      </c>
      <c r="AS651" s="18">
        <f>IF($AQ651="","",IFERROR(VLOOKUP(IF(ISNUMBER(FIND(" – ",$AQ651)),LEFT($AQ651,FIND(" – ",$AQ651)-1),$AQ651),ProdTbl,3,0),"کد ناشناخته"))</f>
        <v/>
      </c>
      <c r="AT651" s="22" t="n"/>
      <c r="AU651" s="21" t="n"/>
      <c r="AV651" s="20" t="n"/>
      <c r="AW651" s="18">
        <f>IF($AV651="","",IFERROR(VLOOKUP(IFERROR(VLOOKUP(IF(ISNUMBER(FIND(" – ",$AV651)),LEFT($AV651,FIND(" – ",$AV651)-1),$AV651),ProdTbl,5,0),""),BasketTbl,2,0),"کد ناشناخته"))</f>
        <v/>
      </c>
      <c r="AX651" s="18">
        <f>IF($AV651="","",IFERROR(VLOOKUP(IF(ISNUMBER(FIND(" – ",$AV651)),LEFT($AV651,FIND(" – ",$AV651)-1),$AV651),ProdTbl,3,0),"کد ناشناخته"))</f>
        <v/>
      </c>
      <c r="AY651" s="22" t="n"/>
      <c r="AZ651" s="21" t="n"/>
      <c r="BA651" s="20" t="n"/>
      <c r="BB651" s="18">
        <f>IF($BA651="","",IFERROR(VLOOKUP(IFERROR(VLOOKUP(IF(ISNUMBER(FIND(" – ",$BA651)),LEFT($BA651,FIND(" – ",$BA651)-1),$BA651),ProdTbl,5,0),""),BasketTbl,2,0),"کد ناشناخته"))</f>
        <v/>
      </c>
      <c r="BC651" s="18">
        <f>IF($BA651="","",IFERROR(VLOOKUP(IF(ISNUMBER(FIND(" – ",$BA651)),LEFT($BA651,FIND(" – ",$BA651)-1),$BA651),ProdTbl,3,0),"کد ناشناخته"))</f>
        <v/>
      </c>
      <c r="BD651" s="22" t="n"/>
      <c r="BE651" s="21" t="n"/>
      <c r="BF651" s="20" t="n"/>
      <c r="BG651" s="18">
        <f>IF($BF651="","",IFERROR(VLOOKUP(IFERROR(VLOOKUP(IF(ISNUMBER(FIND(" – ",$BF651)),LEFT($BF651,FIND(" – ",$BF651)-1),$BF651),ProdTbl,5,0),""),BasketTbl,2,0),"کد ناشناخته"))</f>
        <v/>
      </c>
      <c r="BH651" s="18">
        <f>IF($BF651="","",IFERROR(VLOOKUP(IF(ISNUMBER(FIND(" – ",$BF651)),LEFT($BF651,FIND(" – ",$BF651)-1),$BF651),ProdTbl,3,0),"کد ناشناخته"))</f>
        <v/>
      </c>
      <c r="BI651" s="22" t="n"/>
      <c r="BJ651" s="21" t="n"/>
      <c r="BK651" s="20" t="n"/>
      <c r="BL651" s="18">
        <f>IF($BK651="","",IFERROR(VLOOKUP(IFERROR(VLOOKUP(IF(ISNUMBER(FIND(" – ",$BK651)),LEFT($BK651,FIND(" – ",$BK651)-1),$BK651),ProdTbl,5,0),""),BasketTbl,2,0),"کد ناشناخته"))</f>
        <v/>
      </c>
      <c r="BM651" s="18">
        <f>IF($BK651="","",IFERROR(VLOOKUP(IF(ISNUMBER(FIND(" – ",$BK651)),LEFT($BK651,FIND(" – ",$BK651)-1),$BK651),ProdTbl,3,0),"کد ناشناخته"))</f>
        <v/>
      </c>
      <c r="BN651" s="22" t="n"/>
      <c r="BO651" s="21" t="n"/>
      <c r="BP651" s="20" t="n"/>
      <c r="BQ651" s="18">
        <f>IF($BP651="","",IFERROR(VLOOKUP(IFERROR(VLOOKUP(IF(ISNUMBER(FIND(" – ",$BP651)),LEFT($BP651,FIND(" – ",$BP651)-1),$BP651),ProdTbl,5,0),""),BasketTbl,2,0),"کد ناشناخته"))</f>
        <v/>
      </c>
      <c r="BR651" s="18">
        <f>IF($BP651="","",IFERROR(VLOOKUP(IF(ISNUMBER(FIND(" – ",$BP651)),LEFT($BP651,FIND(" – ",$BP651)-1),$BP651),ProdTbl,3,0),"کد ناشناخته"))</f>
        <v/>
      </c>
      <c r="BS651" s="22" t="n"/>
      <c r="BT651" s="21" t="n"/>
      <c r="BU651" s="20" t="n"/>
      <c r="BV651" s="18">
        <f>IF($BU651="","",IFERROR(VLOOKUP(IFERROR(VLOOKUP(IF(ISNUMBER(FIND(" – ",$BU651)),LEFT($BU651,FIND(" – ",$BU651)-1),$BU651),ProdTbl,5,0),""),BasketTbl,2,0),"کد ناشناخته"))</f>
        <v/>
      </c>
      <c r="BW651" s="18">
        <f>IF($BU651="","",IFERROR(VLOOKUP(IF(ISNUMBER(FIND(" – ",$BU651)),LEFT($BU651,FIND(" – ",$BU651)-1),$BU651),ProdTbl,3,0),"کد ناشناخته"))</f>
        <v/>
      </c>
      <c r="BX651" s="22" t="n"/>
      <c r="BY651" s="21" t="n"/>
      <c r="BZ651" s="20" t="n"/>
      <c r="CA651" s="18">
        <f>IF($BZ651="","",IFERROR(VLOOKUP(IFERROR(VLOOKUP(IF(ISNUMBER(FIND(" – ",$BZ651)),LEFT($BZ651,FIND(" – ",$BZ651)-1),$BZ651),ProdTbl,5,0),""),BasketTbl,2,0),"کد ناشناخته"))</f>
        <v/>
      </c>
      <c r="CB651" s="18">
        <f>IF($BZ651="","",IFERROR(VLOOKUP(IF(ISNUMBER(FIND(" – ",$BZ651)),LEFT($BZ651,FIND(" – ",$BZ651)-1),$BZ651),ProdTbl,3,0),"کد ناشناخته"))</f>
        <v/>
      </c>
      <c r="CC651" s="22" t="n"/>
      <c r="CD651" s="21" t="n"/>
      <c r="CE651" s="20" t="n"/>
      <c r="CF651" s="18">
        <f>IF($CE651="","",IFERROR(VLOOKUP(IFERROR(VLOOKUP(IF(ISNUMBER(FIND(" – ",$CE651)),LEFT($CE651,FIND(" – ",$CE651)-1),$CE651),ProdTbl,5,0),""),BasketTbl,2,0),"کد ناشناخته"))</f>
        <v/>
      </c>
      <c r="CG651" s="18">
        <f>IF($CE651="","",IFERROR(VLOOKUP(IF(ISNUMBER(FIND(" – ",$CE651)),LEFT($CE651,FIND(" – ",$CE651)-1),$CE651),ProdTbl,3,0),"کد ناشناخته"))</f>
        <v/>
      </c>
      <c r="CH651" s="22" t="n"/>
      <c r="CI651" s="21" t="n"/>
    </row>
    <row r="652">
      <c r="A652" s="18">
        <f>IF($B652="","",COUNTA($B$10:$B652))</f>
        <v/>
      </c>
      <c r="B652" s="19" t="n"/>
      <c r="C652" s="20" t="n"/>
      <c r="D652" s="19" t="n"/>
      <c r="E652" s="18">
        <f>IF($D652="","",IFERROR(VLOOKUP(IF(ISNUMBER(FIND(" – ",$D652)),LEFT($D652,FIND(" – ",$D652)-1),$D652),SellerTbl,2,0),"کد ناشناخته"))</f>
        <v/>
      </c>
      <c r="F652" s="21" t="n"/>
      <c r="G652" s="21" t="n"/>
      <c r="H652" s="22" t="n"/>
      <c r="I652" s="23">
        <f>IF(OR($F652="",$G652=""),"",$F652-$G652)</f>
        <v/>
      </c>
      <c r="J652" s="18">
        <f>IF($I652="","",IF(ABS($I652)&lt;=0.01*$F652,"√","×"))</f>
        <v/>
      </c>
      <c r="K652" s="23">
        <f>IF(COUNT($Q652,$V652,$AA652,$AF652,$AK652,$AP652,$AU652,$AZ652,$BE652,$BJ652,$BO652,$BT652,$BY652,$CD652,$CI652)=0,"",SUM($Q652,$V652,$AA652,$AF652,$AK652,$AP652,$AU652,$AZ652,$BE652,$BJ652,$BO652,$BT652,$BY652,$CD652,$CI652))</f>
        <v/>
      </c>
      <c r="L652" s="23">
        <f>IF(OR($F652="",$K652=""),"",$F652-$K652)</f>
        <v/>
      </c>
      <c r="M652" s="20" t="n"/>
      <c r="N652" s="18">
        <f>IF($M652="","",IFERROR(VLOOKUP(IFERROR(VLOOKUP(IF(ISNUMBER(FIND(" – ",$M652)),LEFT($M652,FIND(" – ",$M652)-1),$M652),ProdTbl,5,0),""),BasketTbl,2,0),"کد ناشناخته"))</f>
        <v/>
      </c>
      <c r="O652" s="18">
        <f>IF($M652="","",IFERROR(VLOOKUP(IF(ISNUMBER(FIND(" – ",$M652)),LEFT($M652,FIND(" – ",$M652)-1),$M652),ProdTbl,3,0),"کد ناشناخته"))</f>
        <v/>
      </c>
      <c r="P652" s="22" t="n"/>
      <c r="Q652" s="21" t="n"/>
      <c r="R652" s="20" t="n"/>
      <c r="S652" s="18">
        <f>IF($R652="","",IFERROR(VLOOKUP(IFERROR(VLOOKUP(IF(ISNUMBER(FIND(" – ",$R652)),LEFT($R652,FIND(" – ",$R652)-1),$R652),ProdTbl,5,0),""),BasketTbl,2,0),"کد ناشناخته"))</f>
        <v/>
      </c>
      <c r="T652" s="18">
        <f>IF($R652="","",IFERROR(VLOOKUP(IF(ISNUMBER(FIND(" – ",$R652)),LEFT($R652,FIND(" – ",$R652)-1),$R652),ProdTbl,3,0),"کد ناشناخته"))</f>
        <v/>
      </c>
      <c r="U652" s="22" t="n"/>
      <c r="V652" s="21" t="n"/>
      <c r="W652" s="20" t="n"/>
      <c r="X652" s="18">
        <f>IF($W652="","",IFERROR(VLOOKUP(IFERROR(VLOOKUP(IF(ISNUMBER(FIND(" – ",$W652)),LEFT($W652,FIND(" – ",$W652)-1),$W652),ProdTbl,5,0),""),BasketTbl,2,0),"کد ناشناخته"))</f>
        <v/>
      </c>
      <c r="Y652" s="18">
        <f>IF($W652="","",IFERROR(VLOOKUP(IF(ISNUMBER(FIND(" – ",$W652)),LEFT($W652,FIND(" – ",$W652)-1),$W652),ProdTbl,3,0),"کد ناشناخته"))</f>
        <v/>
      </c>
      <c r="Z652" s="22" t="n"/>
      <c r="AA652" s="21" t="n"/>
      <c r="AB652" s="20" t="n"/>
      <c r="AC652" s="18">
        <f>IF($AB652="","",IFERROR(VLOOKUP(IFERROR(VLOOKUP(IF(ISNUMBER(FIND(" – ",$AB652)),LEFT($AB652,FIND(" – ",$AB652)-1),$AB652),ProdTbl,5,0),""),BasketTbl,2,0),"کد ناشناخته"))</f>
        <v/>
      </c>
      <c r="AD652" s="18">
        <f>IF($AB652="","",IFERROR(VLOOKUP(IF(ISNUMBER(FIND(" – ",$AB652)),LEFT($AB652,FIND(" – ",$AB652)-1),$AB652),ProdTbl,3,0),"کد ناشناخته"))</f>
        <v/>
      </c>
      <c r="AE652" s="22" t="n"/>
      <c r="AF652" s="21" t="n"/>
      <c r="AG652" s="20" t="n"/>
      <c r="AH652" s="18">
        <f>IF($AG652="","",IFERROR(VLOOKUP(IFERROR(VLOOKUP(IF(ISNUMBER(FIND(" – ",$AG652)),LEFT($AG652,FIND(" – ",$AG652)-1),$AG652),ProdTbl,5,0),""),BasketTbl,2,0),"کد ناشناخته"))</f>
        <v/>
      </c>
      <c r="AI652" s="18">
        <f>IF($AG652="","",IFERROR(VLOOKUP(IF(ISNUMBER(FIND(" – ",$AG652)),LEFT($AG652,FIND(" – ",$AG652)-1),$AG652),ProdTbl,3,0),"کد ناشناخته"))</f>
        <v/>
      </c>
      <c r="AJ652" s="22" t="n"/>
      <c r="AK652" s="21" t="n"/>
      <c r="AL652" s="20" t="n"/>
      <c r="AM652" s="18">
        <f>IF($AL652="","",IFERROR(VLOOKUP(IFERROR(VLOOKUP(IF(ISNUMBER(FIND(" – ",$AL652)),LEFT($AL652,FIND(" – ",$AL652)-1),$AL652),ProdTbl,5,0),""),BasketTbl,2,0),"کد ناشناخته"))</f>
        <v/>
      </c>
      <c r="AN652" s="18">
        <f>IF($AL652="","",IFERROR(VLOOKUP(IF(ISNUMBER(FIND(" – ",$AL652)),LEFT($AL652,FIND(" – ",$AL652)-1),$AL652),ProdTbl,3,0),"کد ناشناخته"))</f>
        <v/>
      </c>
      <c r="AO652" s="22" t="n"/>
      <c r="AP652" s="21" t="n"/>
      <c r="AQ652" s="20" t="n"/>
      <c r="AR652" s="18">
        <f>IF($AQ652="","",IFERROR(VLOOKUP(IFERROR(VLOOKUP(IF(ISNUMBER(FIND(" – ",$AQ652)),LEFT($AQ652,FIND(" – ",$AQ652)-1),$AQ652),ProdTbl,5,0),""),BasketTbl,2,0),"کد ناشناخته"))</f>
        <v/>
      </c>
      <c r="AS652" s="18">
        <f>IF($AQ652="","",IFERROR(VLOOKUP(IF(ISNUMBER(FIND(" – ",$AQ652)),LEFT($AQ652,FIND(" – ",$AQ652)-1),$AQ652),ProdTbl,3,0),"کد ناشناخته"))</f>
        <v/>
      </c>
      <c r="AT652" s="22" t="n"/>
      <c r="AU652" s="21" t="n"/>
      <c r="AV652" s="20" t="n"/>
      <c r="AW652" s="18">
        <f>IF($AV652="","",IFERROR(VLOOKUP(IFERROR(VLOOKUP(IF(ISNUMBER(FIND(" – ",$AV652)),LEFT($AV652,FIND(" – ",$AV652)-1),$AV652),ProdTbl,5,0),""),BasketTbl,2,0),"کد ناشناخته"))</f>
        <v/>
      </c>
      <c r="AX652" s="18">
        <f>IF($AV652="","",IFERROR(VLOOKUP(IF(ISNUMBER(FIND(" – ",$AV652)),LEFT($AV652,FIND(" – ",$AV652)-1),$AV652),ProdTbl,3,0),"کد ناشناخته"))</f>
        <v/>
      </c>
      <c r="AY652" s="22" t="n"/>
      <c r="AZ652" s="21" t="n"/>
      <c r="BA652" s="20" t="n"/>
      <c r="BB652" s="18">
        <f>IF($BA652="","",IFERROR(VLOOKUP(IFERROR(VLOOKUP(IF(ISNUMBER(FIND(" – ",$BA652)),LEFT($BA652,FIND(" – ",$BA652)-1),$BA652),ProdTbl,5,0),""),BasketTbl,2,0),"کد ناشناخته"))</f>
        <v/>
      </c>
      <c r="BC652" s="18">
        <f>IF($BA652="","",IFERROR(VLOOKUP(IF(ISNUMBER(FIND(" – ",$BA652)),LEFT($BA652,FIND(" – ",$BA652)-1),$BA652),ProdTbl,3,0),"کد ناشناخته"))</f>
        <v/>
      </c>
      <c r="BD652" s="22" t="n"/>
      <c r="BE652" s="21" t="n"/>
      <c r="BF652" s="20" t="n"/>
      <c r="BG652" s="18">
        <f>IF($BF652="","",IFERROR(VLOOKUP(IFERROR(VLOOKUP(IF(ISNUMBER(FIND(" – ",$BF652)),LEFT($BF652,FIND(" – ",$BF652)-1),$BF652),ProdTbl,5,0),""),BasketTbl,2,0),"کد ناشناخته"))</f>
        <v/>
      </c>
      <c r="BH652" s="18">
        <f>IF($BF652="","",IFERROR(VLOOKUP(IF(ISNUMBER(FIND(" – ",$BF652)),LEFT($BF652,FIND(" – ",$BF652)-1),$BF652),ProdTbl,3,0),"کد ناشناخته"))</f>
        <v/>
      </c>
      <c r="BI652" s="22" t="n"/>
      <c r="BJ652" s="21" t="n"/>
      <c r="BK652" s="20" t="n"/>
      <c r="BL652" s="18">
        <f>IF($BK652="","",IFERROR(VLOOKUP(IFERROR(VLOOKUP(IF(ISNUMBER(FIND(" – ",$BK652)),LEFT($BK652,FIND(" – ",$BK652)-1),$BK652),ProdTbl,5,0),""),BasketTbl,2,0),"کد ناشناخته"))</f>
        <v/>
      </c>
      <c r="BM652" s="18">
        <f>IF($BK652="","",IFERROR(VLOOKUP(IF(ISNUMBER(FIND(" – ",$BK652)),LEFT($BK652,FIND(" – ",$BK652)-1),$BK652),ProdTbl,3,0),"کد ناشناخته"))</f>
        <v/>
      </c>
      <c r="BN652" s="22" t="n"/>
      <c r="BO652" s="21" t="n"/>
      <c r="BP652" s="20" t="n"/>
      <c r="BQ652" s="18">
        <f>IF($BP652="","",IFERROR(VLOOKUP(IFERROR(VLOOKUP(IF(ISNUMBER(FIND(" – ",$BP652)),LEFT($BP652,FIND(" – ",$BP652)-1),$BP652),ProdTbl,5,0),""),BasketTbl,2,0),"کد ناشناخته"))</f>
        <v/>
      </c>
      <c r="BR652" s="18">
        <f>IF($BP652="","",IFERROR(VLOOKUP(IF(ISNUMBER(FIND(" – ",$BP652)),LEFT($BP652,FIND(" – ",$BP652)-1),$BP652),ProdTbl,3,0),"کد ناشناخته"))</f>
        <v/>
      </c>
      <c r="BS652" s="22" t="n"/>
      <c r="BT652" s="21" t="n"/>
      <c r="BU652" s="20" t="n"/>
      <c r="BV652" s="18">
        <f>IF($BU652="","",IFERROR(VLOOKUP(IFERROR(VLOOKUP(IF(ISNUMBER(FIND(" – ",$BU652)),LEFT($BU652,FIND(" – ",$BU652)-1),$BU652),ProdTbl,5,0),""),BasketTbl,2,0),"کد ناشناخته"))</f>
        <v/>
      </c>
      <c r="BW652" s="18">
        <f>IF($BU652="","",IFERROR(VLOOKUP(IF(ISNUMBER(FIND(" – ",$BU652)),LEFT($BU652,FIND(" – ",$BU652)-1),$BU652),ProdTbl,3,0),"کد ناشناخته"))</f>
        <v/>
      </c>
      <c r="BX652" s="22" t="n"/>
      <c r="BY652" s="21" t="n"/>
      <c r="BZ652" s="20" t="n"/>
      <c r="CA652" s="18">
        <f>IF($BZ652="","",IFERROR(VLOOKUP(IFERROR(VLOOKUP(IF(ISNUMBER(FIND(" – ",$BZ652)),LEFT($BZ652,FIND(" – ",$BZ652)-1),$BZ652),ProdTbl,5,0),""),BasketTbl,2,0),"کد ناشناخته"))</f>
        <v/>
      </c>
      <c r="CB652" s="18">
        <f>IF($BZ652="","",IFERROR(VLOOKUP(IF(ISNUMBER(FIND(" – ",$BZ652)),LEFT($BZ652,FIND(" – ",$BZ652)-1),$BZ652),ProdTbl,3,0),"کد ناشناخته"))</f>
        <v/>
      </c>
      <c r="CC652" s="22" t="n"/>
      <c r="CD652" s="21" t="n"/>
      <c r="CE652" s="20" t="n"/>
      <c r="CF652" s="18">
        <f>IF($CE652="","",IFERROR(VLOOKUP(IFERROR(VLOOKUP(IF(ISNUMBER(FIND(" – ",$CE652)),LEFT($CE652,FIND(" – ",$CE652)-1),$CE652),ProdTbl,5,0),""),BasketTbl,2,0),"کد ناشناخته"))</f>
        <v/>
      </c>
      <c r="CG652" s="18">
        <f>IF($CE652="","",IFERROR(VLOOKUP(IF(ISNUMBER(FIND(" – ",$CE652)),LEFT($CE652,FIND(" – ",$CE652)-1),$CE652),ProdTbl,3,0),"کد ناشناخته"))</f>
        <v/>
      </c>
      <c r="CH652" s="22" t="n"/>
      <c r="CI652" s="21" t="n"/>
    </row>
    <row r="653">
      <c r="A653" s="18">
        <f>IF($B653="","",COUNTA($B$10:$B653))</f>
        <v/>
      </c>
      <c r="B653" s="19" t="n"/>
      <c r="C653" s="20" t="n"/>
      <c r="D653" s="19" t="n"/>
      <c r="E653" s="18">
        <f>IF($D653="","",IFERROR(VLOOKUP(IF(ISNUMBER(FIND(" – ",$D653)),LEFT($D653,FIND(" – ",$D653)-1),$D653),SellerTbl,2,0),"کد ناشناخته"))</f>
        <v/>
      </c>
      <c r="F653" s="21" t="n"/>
      <c r="G653" s="21" t="n"/>
      <c r="H653" s="22" t="n"/>
      <c r="I653" s="23">
        <f>IF(OR($F653="",$G653=""),"",$F653-$G653)</f>
        <v/>
      </c>
      <c r="J653" s="18">
        <f>IF($I653="","",IF(ABS($I653)&lt;=0.01*$F653,"√","×"))</f>
        <v/>
      </c>
      <c r="K653" s="23">
        <f>IF(COUNT($Q653,$V653,$AA653,$AF653,$AK653,$AP653,$AU653,$AZ653,$BE653,$BJ653,$BO653,$BT653,$BY653,$CD653,$CI653)=0,"",SUM($Q653,$V653,$AA653,$AF653,$AK653,$AP653,$AU653,$AZ653,$BE653,$BJ653,$BO653,$BT653,$BY653,$CD653,$CI653))</f>
        <v/>
      </c>
      <c r="L653" s="23">
        <f>IF(OR($F653="",$K653=""),"",$F653-$K653)</f>
        <v/>
      </c>
      <c r="M653" s="20" t="n"/>
      <c r="N653" s="18">
        <f>IF($M653="","",IFERROR(VLOOKUP(IFERROR(VLOOKUP(IF(ISNUMBER(FIND(" – ",$M653)),LEFT($M653,FIND(" – ",$M653)-1),$M653),ProdTbl,5,0),""),BasketTbl,2,0),"کد ناشناخته"))</f>
        <v/>
      </c>
      <c r="O653" s="18">
        <f>IF($M653="","",IFERROR(VLOOKUP(IF(ISNUMBER(FIND(" – ",$M653)),LEFT($M653,FIND(" – ",$M653)-1),$M653),ProdTbl,3,0),"کد ناشناخته"))</f>
        <v/>
      </c>
      <c r="P653" s="22" t="n"/>
      <c r="Q653" s="21" t="n"/>
      <c r="R653" s="20" t="n"/>
      <c r="S653" s="18">
        <f>IF($R653="","",IFERROR(VLOOKUP(IFERROR(VLOOKUP(IF(ISNUMBER(FIND(" – ",$R653)),LEFT($R653,FIND(" – ",$R653)-1),$R653),ProdTbl,5,0),""),BasketTbl,2,0),"کد ناشناخته"))</f>
        <v/>
      </c>
      <c r="T653" s="18">
        <f>IF($R653="","",IFERROR(VLOOKUP(IF(ISNUMBER(FIND(" – ",$R653)),LEFT($R653,FIND(" – ",$R653)-1),$R653),ProdTbl,3,0),"کد ناشناخته"))</f>
        <v/>
      </c>
      <c r="U653" s="22" t="n"/>
      <c r="V653" s="21" t="n"/>
      <c r="W653" s="20" t="n"/>
      <c r="X653" s="18">
        <f>IF($W653="","",IFERROR(VLOOKUP(IFERROR(VLOOKUP(IF(ISNUMBER(FIND(" – ",$W653)),LEFT($W653,FIND(" – ",$W653)-1),$W653),ProdTbl,5,0),""),BasketTbl,2,0),"کد ناشناخته"))</f>
        <v/>
      </c>
      <c r="Y653" s="18">
        <f>IF($W653="","",IFERROR(VLOOKUP(IF(ISNUMBER(FIND(" – ",$W653)),LEFT($W653,FIND(" – ",$W653)-1),$W653),ProdTbl,3,0),"کد ناشناخته"))</f>
        <v/>
      </c>
      <c r="Z653" s="22" t="n"/>
      <c r="AA653" s="21" t="n"/>
      <c r="AB653" s="20" t="n"/>
      <c r="AC653" s="18">
        <f>IF($AB653="","",IFERROR(VLOOKUP(IFERROR(VLOOKUP(IF(ISNUMBER(FIND(" – ",$AB653)),LEFT($AB653,FIND(" – ",$AB653)-1),$AB653),ProdTbl,5,0),""),BasketTbl,2,0),"کد ناشناخته"))</f>
        <v/>
      </c>
      <c r="AD653" s="18">
        <f>IF($AB653="","",IFERROR(VLOOKUP(IF(ISNUMBER(FIND(" – ",$AB653)),LEFT($AB653,FIND(" – ",$AB653)-1),$AB653),ProdTbl,3,0),"کد ناشناخته"))</f>
        <v/>
      </c>
      <c r="AE653" s="22" t="n"/>
      <c r="AF653" s="21" t="n"/>
      <c r="AG653" s="20" t="n"/>
      <c r="AH653" s="18">
        <f>IF($AG653="","",IFERROR(VLOOKUP(IFERROR(VLOOKUP(IF(ISNUMBER(FIND(" – ",$AG653)),LEFT($AG653,FIND(" – ",$AG653)-1),$AG653),ProdTbl,5,0),""),BasketTbl,2,0),"کد ناشناخته"))</f>
        <v/>
      </c>
      <c r="AI653" s="18">
        <f>IF($AG653="","",IFERROR(VLOOKUP(IF(ISNUMBER(FIND(" – ",$AG653)),LEFT($AG653,FIND(" – ",$AG653)-1),$AG653),ProdTbl,3,0),"کد ناشناخته"))</f>
        <v/>
      </c>
      <c r="AJ653" s="22" t="n"/>
      <c r="AK653" s="21" t="n"/>
      <c r="AL653" s="20" t="n"/>
      <c r="AM653" s="18">
        <f>IF($AL653="","",IFERROR(VLOOKUP(IFERROR(VLOOKUP(IF(ISNUMBER(FIND(" – ",$AL653)),LEFT($AL653,FIND(" – ",$AL653)-1),$AL653),ProdTbl,5,0),""),BasketTbl,2,0),"کد ناشناخته"))</f>
        <v/>
      </c>
      <c r="AN653" s="18">
        <f>IF($AL653="","",IFERROR(VLOOKUP(IF(ISNUMBER(FIND(" – ",$AL653)),LEFT($AL653,FIND(" – ",$AL653)-1),$AL653),ProdTbl,3,0),"کد ناشناخته"))</f>
        <v/>
      </c>
      <c r="AO653" s="22" t="n"/>
      <c r="AP653" s="21" t="n"/>
      <c r="AQ653" s="20" t="n"/>
      <c r="AR653" s="18">
        <f>IF($AQ653="","",IFERROR(VLOOKUP(IFERROR(VLOOKUP(IF(ISNUMBER(FIND(" – ",$AQ653)),LEFT($AQ653,FIND(" – ",$AQ653)-1),$AQ653),ProdTbl,5,0),""),BasketTbl,2,0),"کد ناشناخته"))</f>
        <v/>
      </c>
      <c r="AS653" s="18">
        <f>IF($AQ653="","",IFERROR(VLOOKUP(IF(ISNUMBER(FIND(" – ",$AQ653)),LEFT($AQ653,FIND(" – ",$AQ653)-1),$AQ653),ProdTbl,3,0),"کد ناشناخته"))</f>
        <v/>
      </c>
      <c r="AT653" s="22" t="n"/>
      <c r="AU653" s="21" t="n"/>
      <c r="AV653" s="20" t="n"/>
      <c r="AW653" s="18">
        <f>IF($AV653="","",IFERROR(VLOOKUP(IFERROR(VLOOKUP(IF(ISNUMBER(FIND(" – ",$AV653)),LEFT($AV653,FIND(" – ",$AV653)-1),$AV653),ProdTbl,5,0),""),BasketTbl,2,0),"کد ناشناخته"))</f>
        <v/>
      </c>
      <c r="AX653" s="18">
        <f>IF($AV653="","",IFERROR(VLOOKUP(IF(ISNUMBER(FIND(" – ",$AV653)),LEFT($AV653,FIND(" – ",$AV653)-1),$AV653),ProdTbl,3,0),"کد ناشناخته"))</f>
        <v/>
      </c>
      <c r="AY653" s="22" t="n"/>
      <c r="AZ653" s="21" t="n"/>
      <c r="BA653" s="20" t="n"/>
      <c r="BB653" s="18">
        <f>IF($BA653="","",IFERROR(VLOOKUP(IFERROR(VLOOKUP(IF(ISNUMBER(FIND(" – ",$BA653)),LEFT($BA653,FIND(" – ",$BA653)-1),$BA653),ProdTbl,5,0),""),BasketTbl,2,0),"کد ناشناخته"))</f>
        <v/>
      </c>
      <c r="BC653" s="18">
        <f>IF($BA653="","",IFERROR(VLOOKUP(IF(ISNUMBER(FIND(" – ",$BA653)),LEFT($BA653,FIND(" – ",$BA653)-1),$BA653),ProdTbl,3,0),"کد ناشناخته"))</f>
        <v/>
      </c>
      <c r="BD653" s="22" t="n"/>
      <c r="BE653" s="21" t="n"/>
      <c r="BF653" s="20" t="n"/>
      <c r="BG653" s="18">
        <f>IF($BF653="","",IFERROR(VLOOKUP(IFERROR(VLOOKUP(IF(ISNUMBER(FIND(" – ",$BF653)),LEFT($BF653,FIND(" – ",$BF653)-1),$BF653),ProdTbl,5,0),""),BasketTbl,2,0),"کد ناشناخته"))</f>
        <v/>
      </c>
      <c r="BH653" s="18">
        <f>IF($BF653="","",IFERROR(VLOOKUP(IF(ISNUMBER(FIND(" – ",$BF653)),LEFT($BF653,FIND(" – ",$BF653)-1),$BF653),ProdTbl,3,0),"کد ناشناخته"))</f>
        <v/>
      </c>
      <c r="BI653" s="22" t="n"/>
      <c r="BJ653" s="21" t="n"/>
      <c r="BK653" s="20" t="n"/>
      <c r="BL653" s="18">
        <f>IF($BK653="","",IFERROR(VLOOKUP(IFERROR(VLOOKUP(IF(ISNUMBER(FIND(" – ",$BK653)),LEFT($BK653,FIND(" – ",$BK653)-1),$BK653),ProdTbl,5,0),""),BasketTbl,2,0),"کد ناشناخته"))</f>
        <v/>
      </c>
      <c r="BM653" s="18">
        <f>IF($BK653="","",IFERROR(VLOOKUP(IF(ISNUMBER(FIND(" – ",$BK653)),LEFT($BK653,FIND(" – ",$BK653)-1),$BK653),ProdTbl,3,0),"کد ناشناخته"))</f>
        <v/>
      </c>
      <c r="BN653" s="22" t="n"/>
      <c r="BO653" s="21" t="n"/>
      <c r="BP653" s="20" t="n"/>
      <c r="BQ653" s="18">
        <f>IF($BP653="","",IFERROR(VLOOKUP(IFERROR(VLOOKUP(IF(ISNUMBER(FIND(" – ",$BP653)),LEFT($BP653,FIND(" – ",$BP653)-1),$BP653),ProdTbl,5,0),""),BasketTbl,2,0),"کد ناشناخته"))</f>
        <v/>
      </c>
      <c r="BR653" s="18">
        <f>IF($BP653="","",IFERROR(VLOOKUP(IF(ISNUMBER(FIND(" – ",$BP653)),LEFT($BP653,FIND(" – ",$BP653)-1),$BP653),ProdTbl,3,0),"کد ناشناخته"))</f>
        <v/>
      </c>
      <c r="BS653" s="22" t="n"/>
      <c r="BT653" s="21" t="n"/>
      <c r="BU653" s="20" t="n"/>
      <c r="BV653" s="18">
        <f>IF($BU653="","",IFERROR(VLOOKUP(IFERROR(VLOOKUP(IF(ISNUMBER(FIND(" – ",$BU653)),LEFT($BU653,FIND(" – ",$BU653)-1),$BU653),ProdTbl,5,0),""),BasketTbl,2,0),"کد ناشناخته"))</f>
        <v/>
      </c>
      <c r="BW653" s="18">
        <f>IF($BU653="","",IFERROR(VLOOKUP(IF(ISNUMBER(FIND(" – ",$BU653)),LEFT($BU653,FIND(" – ",$BU653)-1),$BU653),ProdTbl,3,0),"کد ناشناخته"))</f>
        <v/>
      </c>
      <c r="BX653" s="22" t="n"/>
      <c r="BY653" s="21" t="n"/>
      <c r="BZ653" s="20" t="n"/>
      <c r="CA653" s="18">
        <f>IF($BZ653="","",IFERROR(VLOOKUP(IFERROR(VLOOKUP(IF(ISNUMBER(FIND(" – ",$BZ653)),LEFT($BZ653,FIND(" – ",$BZ653)-1),$BZ653),ProdTbl,5,0),""),BasketTbl,2,0),"کد ناشناخته"))</f>
        <v/>
      </c>
      <c r="CB653" s="18">
        <f>IF($BZ653="","",IFERROR(VLOOKUP(IF(ISNUMBER(FIND(" – ",$BZ653)),LEFT($BZ653,FIND(" – ",$BZ653)-1),$BZ653),ProdTbl,3,0),"کد ناشناخته"))</f>
        <v/>
      </c>
      <c r="CC653" s="22" t="n"/>
      <c r="CD653" s="21" t="n"/>
      <c r="CE653" s="20" t="n"/>
      <c r="CF653" s="18">
        <f>IF($CE653="","",IFERROR(VLOOKUP(IFERROR(VLOOKUP(IF(ISNUMBER(FIND(" – ",$CE653)),LEFT($CE653,FIND(" – ",$CE653)-1),$CE653),ProdTbl,5,0),""),BasketTbl,2,0),"کد ناشناخته"))</f>
        <v/>
      </c>
      <c r="CG653" s="18">
        <f>IF($CE653="","",IFERROR(VLOOKUP(IF(ISNUMBER(FIND(" – ",$CE653)),LEFT($CE653,FIND(" – ",$CE653)-1),$CE653),ProdTbl,3,0),"کد ناشناخته"))</f>
        <v/>
      </c>
      <c r="CH653" s="22" t="n"/>
      <c r="CI653" s="21" t="n"/>
    </row>
    <row r="654">
      <c r="A654" s="18">
        <f>IF($B654="","",COUNTA($B$10:$B654))</f>
        <v/>
      </c>
      <c r="B654" s="19" t="n"/>
      <c r="C654" s="20" t="n"/>
      <c r="D654" s="19" t="n"/>
      <c r="E654" s="18">
        <f>IF($D654="","",IFERROR(VLOOKUP(IF(ISNUMBER(FIND(" – ",$D654)),LEFT($D654,FIND(" – ",$D654)-1),$D654),SellerTbl,2,0),"کد ناشناخته"))</f>
        <v/>
      </c>
      <c r="F654" s="21" t="n"/>
      <c r="G654" s="21" t="n"/>
      <c r="H654" s="22" t="n"/>
      <c r="I654" s="23">
        <f>IF(OR($F654="",$G654=""),"",$F654-$G654)</f>
        <v/>
      </c>
      <c r="J654" s="18">
        <f>IF($I654="","",IF(ABS($I654)&lt;=0.01*$F654,"√","×"))</f>
        <v/>
      </c>
      <c r="K654" s="23">
        <f>IF(COUNT($Q654,$V654,$AA654,$AF654,$AK654,$AP654,$AU654,$AZ654,$BE654,$BJ654,$BO654,$BT654,$BY654,$CD654,$CI654)=0,"",SUM($Q654,$V654,$AA654,$AF654,$AK654,$AP654,$AU654,$AZ654,$BE654,$BJ654,$BO654,$BT654,$BY654,$CD654,$CI654))</f>
        <v/>
      </c>
      <c r="L654" s="23">
        <f>IF(OR($F654="",$K654=""),"",$F654-$K654)</f>
        <v/>
      </c>
      <c r="M654" s="20" t="n"/>
      <c r="N654" s="18">
        <f>IF($M654="","",IFERROR(VLOOKUP(IFERROR(VLOOKUP(IF(ISNUMBER(FIND(" – ",$M654)),LEFT($M654,FIND(" – ",$M654)-1),$M654),ProdTbl,5,0),""),BasketTbl,2,0),"کد ناشناخته"))</f>
        <v/>
      </c>
      <c r="O654" s="18">
        <f>IF($M654="","",IFERROR(VLOOKUP(IF(ISNUMBER(FIND(" – ",$M654)),LEFT($M654,FIND(" – ",$M654)-1),$M654),ProdTbl,3,0),"کد ناشناخته"))</f>
        <v/>
      </c>
      <c r="P654" s="22" t="n"/>
      <c r="Q654" s="21" t="n"/>
      <c r="R654" s="20" t="n"/>
      <c r="S654" s="18">
        <f>IF($R654="","",IFERROR(VLOOKUP(IFERROR(VLOOKUP(IF(ISNUMBER(FIND(" – ",$R654)),LEFT($R654,FIND(" – ",$R654)-1),$R654),ProdTbl,5,0),""),BasketTbl,2,0),"کد ناشناخته"))</f>
        <v/>
      </c>
      <c r="T654" s="18">
        <f>IF($R654="","",IFERROR(VLOOKUP(IF(ISNUMBER(FIND(" – ",$R654)),LEFT($R654,FIND(" – ",$R654)-1),$R654),ProdTbl,3,0),"کد ناشناخته"))</f>
        <v/>
      </c>
      <c r="U654" s="22" t="n"/>
      <c r="V654" s="21" t="n"/>
      <c r="W654" s="20" t="n"/>
      <c r="X654" s="18">
        <f>IF($W654="","",IFERROR(VLOOKUP(IFERROR(VLOOKUP(IF(ISNUMBER(FIND(" – ",$W654)),LEFT($W654,FIND(" – ",$W654)-1),$W654),ProdTbl,5,0),""),BasketTbl,2,0),"کد ناشناخته"))</f>
        <v/>
      </c>
      <c r="Y654" s="18">
        <f>IF($W654="","",IFERROR(VLOOKUP(IF(ISNUMBER(FIND(" – ",$W654)),LEFT($W654,FIND(" – ",$W654)-1),$W654),ProdTbl,3,0),"کد ناشناخته"))</f>
        <v/>
      </c>
      <c r="Z654" s="22" t="n"/>
      <c r="AA654" s="21" t="n"/>
      <c r="AB654" s="20" t="n"/>
      <c r="AC654" s="18">
        <f>IF($AB654="","",IFERROR(VLOOKUP(IFERROR(VLOOKUP(IF(ISNUMBER(FIND(" – ",$AB654)),LEFT($AB654,FIND(" – ",$AB654)-1),$AB654),ProdTbl,5,0),""),BasketTbl,2,0),"کد ناشناخته"))</f>
        <v/>
      </c>
      <c r="AD654" s="18">
        <f>IF($AB654="","",IFERROR(VLOOKUP(IF(ISNUMBER(FIND(" – ",$AB654)),LEFT($AB654,FIND(" – ",$AB654)-1),$AB654),ProdTbl,3,0),"کد ناشناخته"))</f>
        <v/>
      </c>
      <c r="AE654" s="22" t="n"/>
      <c r="AF654" s="21" t="n"/>
      <c r="AG654" s="20" t="n"/>
      <c r="AH654" s="18">
        <f>IF($AG654="","",IFERROR(VLOOKUP(IFERROR(VLOOKUP(IF(ISNUMBER(FIND(" – ",$AG654)),LEFT($AG654,FIND(" – ",$AG654)-1),$AG654),ProdTbl,5,0),""),BasketTbl,2,0),"کد ناشناخته"))</f>
        <v/>
      </c>
      <c r="AI654" s="18">
        <f>IF($AG654="","",IFERROR(VLOOKUP(IF(ISNUMBER(FIND(" – ",$AG654)),LEFT($AG654,FIND(" – ",$AG654)-1),$AG654),ProdTbl,3,0),"کد ناشناخته"))</f>
        <v/>
      </c>
      <c r="AJ654" s="22" t="n"/>
      <c r="AK654" s="21" t="n"/>
      <c r="AL654" s="20" t="n"/>
      <c r="AM654" s="18">
        <f>IF($AL654="","",IFERROR(VLOOKUP(IFERROR(VLOOKUP(IF(ISNUMBER(FIND(" – ",$AL654)),LEFT($AL654,FIND(" – ",$AL654)-1),$AL654),ProdTbl,5,0),""),BasketTbl,2,0),"کد ناشناخته"))</f>
        <v/>
      </c>
      <c r="AN654" s="18">
        <f>IF($AL654="","",IFERROR(VLOOKUP(IF(ISNUMBER(FIND(" – ",$AL654)),LEFT($AL654,FIND(" – ",$AL654)-1),$AL654),ProdTbl,3,0),"کد ناشناخته"))</f>
        <v/>
      </c>
      <c r="AO654" s="22" t="n"/>
      <c r="AP654" s="21" t="n"/>
      <c r="AQ654" s="20" t="n"/>
      <c r="AR654" s="18">
        <f>IF($AQ654="","",IFERROR(VLOOKUP(IFERROR(VLOOKUP(IF(ISNUMBER(FIND(" – ",$AQ654)),LEFT($AQ654,FIND(" – ",$AQ654)-1),$AQ654),ProdTbl,5,0),""),BasketTbl,2,0),"کد ناشناخته"))</f>
        <v/>
      </c>
      <c r="AS654" s="18">
        <f>IF($AQ654="","",IFERROR(VLOOKUP(IF(ISNUMBER(FIND(" – ",$AQ654)),LEFT($AQ654,FIND(" – ",$AQ654)-1),$AQ654),ProdTbl,3,0),"کد ناشناخته"))</f>
        <v/>
      </c>
      <c r="AT654" s="22" t="n"/>
      <c r="AU654" s="21" t="n"/>
      <c r="AV654" s="20" t="n"/>
      <c r="AW654" s="18">
        <f>IF($AV654="","",IFERROR(VLOOKUP(IFERROR(VLOOKUP(IF(ISNUMBER(FIND(" – ",$AV654)),LEFT($AV654,FIND(" – ",$AV654)-1),$AV654),ProdTbl,5,0),""),BasketTbl,2,0),"کد ناشناخته"))</f>
        <v/>
      </c>
      <c r="AX654" s="18">
        <f>IF($AV654="","",IFERROR(VLOOKUP(IF(ISNUMBER(FIND(" – ",$AV654)),LEFT($AV654,FIND(" – ",$AV654)-1),$AV654),ProdTbl,3,0),"کد ناشناخته"))</f>
        <v/>
      </c>
      <c r="AY654" s="22" t="n"/>
      <c r="AZ654" s="21" t="n"/>
      <c r="BA654" s="20" t="n"/>
      <c r="BB654" s="18">
        <f>IF($BA654="","",IFERROR(VLOOKUP(IFERROR(VLOOKUP(IF(ISNUMBER(FIND(" – ",$BA654)),LEFT($BA654,FIND(" – ",$BA654)-1),$BA654),ProdTbl,5,0),""),BasketTbl,2,0),"کد ناشناخته"))</f>
        <v/>
      </c>
      <c r="BC654" s="18">
        <f>IF($BA654="","",IFERROR(VLOOKUP(IF(ISNUMBER(FIND(" – ",$BA654)),LEFT($BA654,FIND(" – ",$BA654)-1),$BA654),ProdTbl,3,0),"کد ناشناخته"))</f>
        <v/>
      </c>
      <c r="BD654" s="22" t="n"/>
      <c r="BE654" s="21" t="n"/>
      <c r="BF654" s="20" t="n"/>
      <c r="BG654" s="18">
        <f>IF($BF654="","",IFERROR(VLOOKUP(IFERROR(VLOOKUP(IF(ISNUMBER(FIND(" – ",$BF654)),LEFT($BF654,FIND(" – ",$BF654)-1),$BF654),ProdTbl,5,0),""),BasketTbl,2,0),"کد ناشناخته"))</f>
        <v/>
      </c>
      <c r="BH654" s="18">
        <f>IF($BF654="","",IFERROR(VLOOKUP(IF(ISNUMBER(FIND(" – ",$BF654)),LEFT($BF654,FIND(" – ",$BF654)-1),$BF654),ProdTbl,3,0),"کد ناشناخته"))</f>
        <v/>
      </c>
      <c r="BI654" s="22" t="n"/>
      <c r="BJ654" s="21" t="n"/>
      <c r="BK654" s="20" t="n"/>
      <c r="BL654" s="18">
        <f>IF($BK654="","",IFERROR(VLOOKUP(IFERROR(VLOOKUP(IF(ISNUMBER(FIND(" – ",$BK654)),LEFT($BK654,FIND(" – ",$BK654)-1),$BK654),ProdTbl,5,0),""),BasketTbl,2,0),"کد ناشناخته"))</f>
        <v/>
      </c>
      <c r="BM654" s="18">
        <f>IF($BK654="","",IFERROR(VLOOKUP(IF(ISNUMBER(FIND(" – ",$BK654)),LEFT($BK654,FIND(" – ",$BK654)-1),$BK654),ProdTbl,3,0),"کد ناشناخته"))</f>
        <v/>
      </c>
      <c r="BN654" s="22" t="n"/>
      <c r="BO654" s="21" t="n"/>
      <c r="BP654" s="20" t="n"/>
      <c r="BQ654" s="18">
        <f>IF($BP654="","",IFERROR(VLOOKUP(IFERROR(VLOOKUP(IF(ISNUMBER(FIND(" – ",$BP654)),LEFT($BP654,FIND(" – ",$BP654)-1),$BP654),ProdTbl,5,0),""),BasketTbl,2,0),"کد ناشناخته"))</f>
        <v/>
      </c>
      <c r="BR654" s="18">
        <f>IF($BP654="","",IFERROR(VLOOKUP(IF(ISNUMBER(FIND(" – ",$BP654)),LEFT($BP654,FIND(" – ",$BP654)-1),$BP654),ProdTbl,3,0),"کد ناشناخته"))</f>
        <v/>
      </c>
      <c r="BS654" s="22" t="n"/>
      <c r="BT654" s="21" t="n"/>
      <c r="BU654" s="20" t="n"/>
      <c r="BV654" s="18">
        <f>IF($BU654="","",IFERROR(VLOOKUP(IFERROR(VLOOKUP(IF(ISNUMBER(FIND(" – ",$BU654)),LEFT($BU654,FIND(" – ",$BU654)-1),$BU654),ProdTbl,5,0),""),BasketTbl,2,0),"کد ناشناخته"))</f>
        <v/>
      </c>
      <c r="BW654" s="18">
        <f>IF($BU654="","",IFERROR(VLOOKUP(IF(ISNUMBER(FIND(" – ",$BU654)),LEFT($BU654,FIND(" – ",$BU654)-1),$BU654),ProdTbl,3,0),"کد ناشناخته"))</f>
        <v/>
      </c>
      <c r="BX654" s="22" t="n"/>
      <c r="BY654" s="21" t="n"/>
      <c r="BZ654" s="20" t="n"/>
      <c r="CA654" s="18">
        <f>IF($BZ654="","",IFERROR(VLOOKUP(IFERROR(VLOOKUP(IF(ISNUMBER(FIND(" – ",$BZ654)),LEFT($BZ654,FIND(" – ",$BZ654)-1),$BZ654),ProdTbl,5,0),""),BasketTbl,2,0),"کد ناشناخته"))</f>
        <v/>
      </c>
      <c r="CB654" s="18">
        <f>IF($BZ654="","",IFERROR(VLOOKUP(IF(ISNUMBER(FIND(" – ",$BZ654)),LEFT($BZ654,FIND(" – ",$BZ654)-1),$BZ654),ProdTbl,3,0),"کد ناشناخته"))</f>
        <v/>
      </c>
      <c r="CC654" s="22" t="n"/>
      <c r="CD654" s="21" t="n"/>
      <c r="CE654" s="20" t="n"/>
      <c r="CF654" s="18">
        <f>IF($CE654="","",IFERROR(VLOOKUP(IFERROR(VLOOKUP(IF(ISNUMBER(FIND(" – ",$CE654)),LEFT($CE654,FIND(" – ",$CE654)-1),$CE654),ProdTbl,5,0),""),BasketTbl,2,0),"کد ناشناخته"))</f>
        <v/>
      </c>
      <c r="CG654" s="18">
        <f>IF($CE654="","",IFERROR(VLOOKUP(IF(ISNUMBER(FIND(" – ",$CE654)),LEFT($CE654,FIND(" – ",$CE654)-1),$CE654),ProdTbl,3,0),"کد ناشناخته"))</f>
        <v/>
      </c>
      <c r="CH654" s="22" t="n"/>
      <c r="CI654" s="21" t="n"/>
    </row>
    <row r="655">
      <c r="A655" s="18">
        <f>IF($B655="","",COUNTA($B$10:$B655))</f>
        <v/>
      </c>
      <c r="B655" s="19" t="n"/>
      <c r="C655" s="20" t="n"/>
      <c r="D655" s="19" t="n"/>
      <c r="E655" s="18">
        <f>IF($D655="","",IFERROR(VLOOKUP(IF(ISNUMBER(FIND(" – ",$D655)),LEFT($D655,FIND(" – ",$D655)-1),$D655),SellerTbl,2,0),"کد ناشناخته"))</f>
        <v/>
      </c>
      <c r="F655" s="21" t="n"/>
      <c r="G655" s="21" t="n"/>
      <c r="H655" s="22" t="n"/>
      <c r="I655" s="23">
        <f>IF(OR($F655="",$G655=""),"",$F655-$G655)</f>
        <v/>
      </c>
      <c r="J655" s="18">
        <f>IF($I655="","",IF(ABS($I655)&lt;=0.01*$F655,"√","×"))</f>
        <v/>
      </c>
      <c r="K655" s="23">
        <f>IF(COUNT($Q655,$V655,$AA655,$AF655,$AK655,$AP655,$AU655,$AZ655,$BE655,$BJ655,$BO655,$BT655,$BY655,$CD655,$CI655)=0,"",SUM($Q655,$V655,$AA655,$AF655,$AK655,$AP655,$AU655,$AZ655,$BE655,$BJ655,$BO655,$BT655,$BY655,$CD655,$CI655))</f>
        <v/>
      </c>
      <c r="L655" s="23">
        <f>IF(OR($F655="",$K655=""),"",$F655-$K655)</f>
        <v/>
      </c>
      <c r="M655" s="20" t="n"/>
      <c r="N655" s="18">
        <f>IF($M655="","",IFERROR(VLOOKUP(IFERROR(VLOOKUP(IF(ISNUMBER(FIND(" – ",$M655)),LEFT($M655,FIND(" – ",$M655)-1),$M655),ProdTbl,5,0),""),BasketTbl,2,0),"کد ناشناخته"))</f>
        <v/>
      </c>
      <c r="O655" s="18">
        <f>IF($M655="","",IFERROR(VLOOKUP(IF(ISNUMBER(FIND(" – ",$M655)),LEFT($M655,FIND(" – ",$M655)-1),$M655),ProdTbl,3,0),"کد ناشناخته"))</f>
        <v/>
      </c>
      <c r="P655" s="22" t="n"/>
      <c r="Q655" s="21" t="n"/>
      <c r="R655" s="20" t="n"/>
      <c r="S655" s="18">
        <f>IF($R655="","",IFERROR(VLOOKUP(IFERROR(VLOOKUP(IF(ISNUMBER(FIND(" – ",$R655)),LEFT($R655,FIND(" – ",$R655)-1),$R655),ProdTbl,5,0),""),BasketTbl,2,0),"کد ناشناخته"))</f>
        <v/>
      </c>
      <c r="T655" s="18">
        <f>IF($R655="","",IFERROR(VLOOKUP(IF(ISNUMBER(FIND(" – ",$R655)),LEFT($R655,FIND(" – ",$R655)-1),$R655),ProdTbl,3,0),"کد ناشناخته"))</f>
        <v/>
      </c>
      <c r="U655" s="22" t="n"/>
      <c r="V655" s="21" t="n"/>
      <c r="W655" s="20" t="n"/>
      <c r="X655" s="18">
        <f>IF($W655="","",IFERROR(VLOOKUP(IFERROR(VLOOKUP(IF(ISNUMBER(FIND(" – ",$W655)),LEFT($W655,FIND(" – ",$W655)-1),$W655),ProdTbl,5,0),""),BasketTbl,2,0),"کد ناشناخته"))</f>
        <v/>
      </c>
      <c r="Y655" s="18">
        <f>IF($W655="","",IFERROR(VLOOKUP(IF(ISNUMBER(FIND(" – ",$W655)),LEFT($W655,FIND(" – ",$W655)-1),$W655),ProdTbl,3,0),"کد ناشناخته"))</f>
        <v/>
      </c>
      <c r="Z655" s="22" t="n"/>
      <c r="AA655" s="21" t="n"/>
      <c r="AB655" s="20" t="n"/>
      <c r="AC655" s="18">
        <f>IF($AB655="","",IFERROR(VLOOKUP(IFERROR(VLOOKUP(IF(ISNUMBER(FIND(" – ",$AB655)),LEFT($AB655,FIND(" – ",$AB655)-1),$AB655),ProdTbl,5,0),""),BasketTbl,2,0),"کد ناشناخته"))</f>
        <v/>
      </c>
      <c r="AD655" s="18">
        <f>IF($AB655="","",IFERROR(VLOOKUP(IF(ISNUMBER(FIND(" – ",$AB655)),LEFT($AB655,FIND(" – ",$AB655)-1),$AB655),ProdTbl,3,0),"کد ناشناخته"))</f>
        <v/>
      </c>
      <c r="AE655" s="22" t="n"/>
      <c r="AF655" s="21" t="n"/>
      <c r="AG655" s="20" t="n"/>
      <c r="AH655" s="18">
        <f>IF($AG655="","",IFERROR(VLOOKUP(IFERROR(VLOOKUP(IF(ISNUMBER(FIND(" – ",$AG655)),LEFT($AG655,FIND(" – ",$AG655)-1),$AG655),ProdTbl,5,0),""),BasketTbl,2,0),"کد ناشناخته"))</f>
        <v/>
      </c>
      <c r="AI655" s="18">
        <f>IF($AG655="","",IFERROR(VLOOKUP(IF(ISNUMBER(FIND(" – ",$AG655)),LEFT($AG655,FIND(" – ",$AG655)-1),$AG655),ProdTbl,3,0),"کد ناشناخته"))</f>
        <v/>
      </c>
      <c r="AJ655" s="22" t="n"/>
      <c r="AK655" s="21" t="n"/>
      <c r="AL655" s="20" t="n"/>
      <c r="AM655" s="18">
        <f>IF($AL655="","",IFERROR(VLOOKUP(IFERROR(VLOOKUP(IF(ISNUMBER(FIND(" – ",$AL655)),LEFT($AL655,FIND(" – ",$AL655)-1),$AL655),ProdTbl,5,0),""),BasketTbl,2,0),"کد ناشناخته"))</f>
        <v/>
      </c>
      <c r="AN655" s="18">
        <f>IF($AL655="","",IFERROR(VLOOKUP(IF(ISNUMBER(FIND(" – ",$AL655)),LEFT($AL655,FIND(" – ",$AL655)-1),$AL655),ProdTbl,3,0),"کد ناشناخته"))</f>
        <v/>
      </c>
      <c r="AO655" s="22" t="n"/>
      <c r="AP655" s="21" t="n"/>
      <c r="AQ655" s="20" t="n"/>
      <c r="AR655" s="18">
        <f>IF($AQ655="","",IFERROR(VLOOKUP(IFERROR(VLOOKUP(IF(ISNUMBER(FIND(" – ",$AQ655)),LEFT($AQ655,FIND(" – ",$AQ655)-1),$AQ655),ProdTbl,5,0),""),BasketTbl,2,0),"کد ناشناخته"))</f>
        <v/>
      </c>
      <c r="AS655" s="18">
        <f>IF($AQ655="","",IFERROR(VLOOKUP(IF(ISNUMBER(FIND(" – ",$AQ655)),LEFT($AQ655,FIND(" – ",$AQ655)-1),$AQ655),ProdTbl,3,0),"کد ناشناخته"))</f>
        <v/>
      </c>
      <c r="AT655" s="22" t="n"/>
      <c r="AU655" s="21" t="n"/>
      <c r="AV655" s="20" t="n"/>
      <c r="AW655" s="18">
        <f>IF($AV655="","",IFERROR(VLOOKUP(IFERROR(VLOOKUP(IF(ISNUMBER(FIND(" – ",$AV655)),LEFT($AV655,FIND(" – ",$AV655)-1),$AV655),ProdTbl,5,0),""),BasketTbl,2,0),"کد ناشناخته"))</f>
        <v/>
      </c>
      <c r="AX655" s="18">
        <f>IF($AV655="","",IFERROR(VLOOKUP(IF(ISNUMBER(FIND(" – ",$AV655)),LEFT($AV655,FIND(" – ",$AV655)-1),$AV655),ProdTbl,3,0),"کد ناشناخته"))</f>
        <v/>
      </c>
      <c r="AY655" s="22" t="n"/>
      <c r="AZ655" s="21" t="n"/>
      <c r="BA655" s="20" t="n"/>
      <c r="BB655" s="18">
        <f>IF($BA655="","",IFERROR(VLOOKUP(IFERROR(VLOOKUP(IF(ISNUMBER(FIND(" – ",$BA655)),LEFT($BA655,FIND(" – ",$BA655)-1),$BA655),ProdTbl,5,0),""),BasketTbl,2,0),"کد ناشناخته"))</f>
        <v/>
      </c>
      <c r="BC655" s="18">
        <f>IF($BA655="","",IFERROR(VLOOKUP(IF(ISNUMBER(FIND(" – ",$BA655)),LEFT($BA655,FIND(" – ",$BA655)-1),$BA655),ProdTbl,3,0),"کد ناشناخته"))</f>
        <v/>
      </c>
      <c r="BD655" s="22" t="n"/>
      <c r="BE655" s="21" t="n"/>
      <c r="BF655" s="20" t="n"/>
      <c r="BG655" s="18">
        <f>IF($BF655="","",IFERROR(VLOOKUP(IFERROR(VLOOKUP(IF(ISNUMBER(FIND(" – ",$BF655)),LEFT($BF655,FIND(" – ",$BF655)-1),$BF655),ProdTbl,5,0),""),BasketTbl,2,0),"کد ناشناخته"))</f>
        <v/>
      </c>
      <c r="BH655" s="18">
        <f>IF($BF655="","",IFERROR(VLOOKUP(IF(ISNUMBER(FIND(" – ",$BF655)),LEFT($BF655,FIND(" – ",$BF655)-1),$BF655),ProdTbl,3,0),"کد ناشناخته"))</f>
        <v/>
      </c>
      <c r="BI655" s="22" t="n"/>
      <c r="BJ655" s="21" t="n"/>
      <c r="BK655" s="20" t="n"/>
      <c r="BL655" s="18">
        <f>IF($BK655="","",IFERROR(VLOOKUP(IFERROR(VLOOKUP(IF(ISNUMBER(FIND(" – ",$BK655)),LEFT($BK655,FIND(" – ",$BK655)-1),$BK655),ProdTbl,5,0),""),BasketTbl,2,0),"کد ناشناخته"))</f>
        <v/>
      </c>
      <c r="BM655" s="18">
        <f>IF($BK655="","",IFERROR(VLOOKUP(IF(ISNUMBER(FIND(" – ",$BK655)),LEFT($BK655,FIND(" – ",$BK655)-1),$BK655),ProdTbl,3,0),"کد ناشناخته"))</f>
        <v/>
      </c>
      <c r="BN655" s="22" t="n"/>
      <c r="BO655" s="21" t="n"/>
      <c r="BP655" s="20" t="n"/>
      <c r="BQ655" s="18">
        <f>IF($BP655="","",IFERROR(VLOOKUP(IFERROR(VLOOKUP(IF(ISNUMBER(FIND(" – ",$BP655)),LEFT($BP655,FIND(" – ",$BP655)-1),$BP655),ProdTbl,5,0),""),BasketTbl,2,0),"کد ناشناخته"))</f>
        <v/>
      </c>
      <c r="BR655" s="18">
        <f>IF($BP655="","",IFERROR(VLOOKUP(IF(ISNUMBER(FIND(" – ",$BP655)),LEFT($BP655,FIND(" – ",$BP655)-1),$BP655),ProdTbl,3,0),"کد ناشناخته"))</f>
        <v/>
      </c>
      <c r="BS655" s="22" t="n"/>
      <c r="BT655" s="21" t="n"/>
      <c r="BU655" s="20" t="n"/>
      <c r="BV655" s="18">
        <f>IF($BU655="","",IFERROR(VLOOKUP(IFERROR(VLOOKUP(IF(ISNUMBER(FIND(" – ",$BU655)),LEFT($BU655,FIND(" – ",$BU655)-1),$BU655),ProdTbl,5,0),""),BasketTbl,2,0),"کد ناشناخته"))</f>
        <v/>
      </c>
      <c r="BW655" s="18">
        <f>IF($BU655="","",IFERROR(VLOOKUP(IF(ISNUMBER(FIND(" – ",$BU655)),LEFT($BU655,FIND(" – ",$BU655)-1),$BU655),ProdTbl,3,0),"کد ناشناخته"))</f>
        <v/>
      </c>
      <c r="BX655" s="22" t="n"/>
      <c r="BY655" s="21" t="n"/>
      <c r="BZ655" s="20" t="n"/>
      <c r="CA655" s="18">
        <f>IF($BZ655="","",IFERROR(VLOOKUP(IFERROR(VLOOKUP(IF(ISNUMBER(FIND(" – ",$BZ655)),LEFT($BZ655,FIND(" – ",$BZ655)-1),$BZ655),ProdTbl,5,0),""),BasketTbl,2,0),"کد ناشناخته"))</f>
        <v/>
      </c>
      <c r="CB655" s="18">
        <f>IF($BZ655="","",IFERROR(VLOOKUP(IF(ISNUMBER(FIND(" – ",$BZ655)),LEFT($BZ655,FIND(" – ",$BZ655)-1),$BZ655),ProdTbl,3,0),"کد ناشناخته"))</f>
        <v/>
      </c>
      <c r="CC655" s="22" t="n"/>
      <c r="CD655" s="21" t="n"/>
      <c r="CE655" s="20" t="n"/>
      <c r="CF655" s="18">
        <f>IF($CE655="","",IFERROR(VLOOKUP(IFERROR(VLOOKUP(IF(ISNUMBER(FIND(" – ",$CE655)),LEFT($CE655,FIND(" – ",$CE655)-1),$CE655),ProdTbl,5,0),""),BasketTbl,2,0),"کد ناشناخته"))</f>
        <v/>
      </c>
      <c r="CG655" s="18">
        <f>IF($CE655="","",IFERROR(VLOOKUP(IF(ISNUMBER(FIND(" – ",$CE655)),LEFT($CE655,FIND(" – ",$CE655)-1),$CE655),ProdTbl,3,0),"کد ناشناخته"))</f>
        <v/>
      </c>
      <c r="CH655" s="22" t="n"/>
      <c r="CI655" s="21" t="n"/>
    </row>
    <row r="656">
      <c r="A656" s="18">
        <f>IF($B656="","",COUNTA($B$10:$B656))</f>
        <v/>
      </c>
      <c r="B656" s="19" t="n"/>
      <c r="C656" s="20" t="n"/>
      <c r="D656" s="19" t="n"/>
      <c r="E656" s="18">
        <f>IF($D656="","",IFERROR(VLOOKUP(IF(ISNUMBER(FIND(" – ",$D656)),LEFT($D656,FIND(" – ",$D656)-1),$D656),SellerTbl,2,0),"کد ناشناخته"))</f>
        <v/>
      </c>
      <c r="F656" s="21" t="n"/>
      <c r="G656" s="21" t="n"/>
      <c r="H656" s="22" t="n"/>
      <c r="I656" s="23">
        <f>IF(OR($F656="",$G656=""),"",$F656-$G656)</f>
        <v/>
      </c>
      <c r="J656" s="18">
        <f>IF($I656="","",IF(ABS($I656)&lt;=0.01*$F656,"√","×"))</f>
        <v/>
      </c>
      <c r="K656" s="23">
        <f>IF(COUNT($Q656,$V656,$AA656,$AF656,$AK656,$AP656,$AU656,$AZ656,$BE656,$BJ656,$BO656,$BT656,$BY656,$CD656,$CI656)=0,"",SUM($Q656,$V656,$AA656,$AF656,$AK656,$AP656,$AU656,$AZ656,$BE656,$BJ656,$BO656,$BT656,$BY656,$CD656,$CI656))</f>
        <v/>
      </c>
      <c r="L656" s="23">
        <f>IF(OR($F656="",$K656=""),"",$F656-$K656)</f>
        <v/>
      </c>
      <c r="M656" s="20" t="n"/>
      <c r="N656" s="18">
        <f>IF($M656="","",IFERROR(VLOOKUP(IFERROR(VLOOKUP(IF(ISNUMBER(FIND(" – ",$M656)),LEFT($M656,FIND(" – ",$M656)-1),$M656),ProdTbl,5,0),""),BasketTbl,2,0),"کد ناشناخته"))</f>
        <v/>
      </c>
      <c r="O656" s="18">
        <f>IF($M656="","",IFERROR(VLOOKUP(IF(ISNUMBER(FIND(" – ",$M656)),LEFT($M656,FIND(" – ",$M656)-1),$M656),ProdTbl,3,0),"کد ناشناخته"))</f>
        <v/>
      </c>
      <c r="P656" s="22" t="n"/>
      <c r="Q656" s="21" t="n"/>
      <c r="R656" s="20" t="n"/>
      <c r="S656" s="18">
        <f>IF($R656="","",IFERROR(VLOOKUP(IFERROR(VLOOKUP(IF(ISNUMBER(FIND(" – ",$R656)),LEFT($R656,FIND(" – ",$R656)-1),$R656),ProdTbl,5,0),""),BasketTbl,2,0),"کد ناشناخته"))</f>
        <v/>
      </c>
      <c r="T656" s="18">
        <f>IF($R656="","",IFERROR(VLOOKUP(IF(ISNUMBER(FIND(" – ",$R656)),LEFT($R656,FIND(" – ",$R656)-1),$R656),ProdTbl,3,0),"کد ناشناخته"))</f>
        <v/>
      </c>
      <c r="U656" s="22" t="n"/>
      <c r="V656" s="21" t="n"/>
      <c r="W656" s="20" t="n"/>
      <c r="X656" s="18">
        <f>IF($W656="","",IFERROR(VLOOKUP(IFERROR(VLOOKUP(IF(ISNUMBER(FIND(" – ",$W656)),LEFT($W656,FIND(" – ",$W656)-1),$W656),ProdTbl,5,0),""),BasketTbl,2,0),"کد ناشناخته"))</f>
        <v/>
      </c>
      <c r="Y656" s="18">
        <f>IF($W656="","",IFERROR(VLOOKUP(IF(ISNUMBER(FIND(" – ",$W656)),LEFT($W656,FIND(" – ",$W656)-1),$W656),ProdTbl,3,0),"کد ناشناخته"))</f>
        <v/>
      </c>
      <c r="Z656" s="22" t="n"/>
      <c r="AA656" s="21" t="n"/>
      <c r="AB656" s="20" t="n"/>
      <c r="AC656" s="18">
        <f>IF($AB656="","",IFERROR(VLOOKUP(IFERROR(VLOOKUP(IF(ISNUMBER(FIND(" – ",$AB656)),LEFT($AB656,FIND(" – ",$AB656)-1),$AB656),ProdTbl,5,0),""),BasketTbl,2,0),"کد ناشناخته"))</f>
        <v/>
      </c>
      <c r="AD656" s="18">
        <f>IF($AB656="","",IFERROR(VLOOKUP(IF(ISNUMBER(FIND(" – ",$AB656)),LEFT($AB656,FIND(" – ",$AB656)-1),$AB656),ProdTbl,3,0),"کد ناشناخته"))</f>
        <v/>
      </c>
      <c r="AE656" s="22" t="n"/>
      <c r="AF656" s="21" t="n"/>
      <c r="AG656" s="20" t="n"/>
      <c r="AH656" s="18">
        <f>IF($AG656="","",IFERROR(VLOOKUP(IFERROR(VLOOKUP(IF(ISNUMBER(FIND(" – ",$AG656)),LEFT($AG656,FIND(" – ",$AG656)-1),$AG656),ProdTbl,5,0),""),BasketTbl,2,0),"کد ناشناخته"))</f>
        <v/>
      </c>
      <c r="AI656" s="18">
        <f>IF($AG656="","",IFERROR(VLOOKUP(IF(ISNUMBER(FIND(" – ",$AG656)),LEFT($AG656,FIND(" – ",$AG656)-1),$AG656),ProdTbl,3,0),"کد ناشناخته"))</f>
        <v/>
      </c>
      <c r="AJ656" s="22" t="n"/>
      <c r="AK656" s="21" t="n"/>
      <c r="AL656" s="20" t="n"/>
      <c r="AM656" s="18">
        <f>IF($AL656="","",IFERROR(VLOOKUP(IFERROR(VLOOKUP(IF(ISNUMBER(FIND(" – ",$AL656)),LEFT($AL656,FIND(" – ",$AL656)-1),$AL656),ProdTbl,5,0),""),BasketTbl,2,0),"کد ناشناخته"))</f>
        <v/>
      </c>
      <c r="AN656" s="18">
        <f>IF($AL656="","",IFERROR(VLOOKUP(IF(ISNUMBER(FIND(" – ",$AL656)),LEFT($AL656,FIND(" – ",$AL656)-1),$AL656),ProdTbl,3,0),"کد ناشناخته"))</f>
        <v/>
      </c>
      <c r="AO656" s="22" t="n"/>
      <c r="AP656" s="21" t="n"/>
      <c r="AQ656" s="20" t="n"/>
      <c r="AR656" s="18">
        <f>IF($AQ656="","",IFERROR(VLOOKUP(IFERROR(VLOOKUP(IF(ISNUMBER(FIND(" – ",$AQ656)),LEFT($AQ656,FIND(" – ",$AQ656)-1),$AQ656),ProdTbl,5,0),""),BasketTbl,2,0),"کد ناشناخته"))</f>
        <v/>
      </c>
      <c r="AS656" s="18">
        <f>IF($AQ656="","",IFERROR(VLOOKUP(IF(ISNUMBER(FIND(" – ",$AQ656)),LEFT($AQ656,FIND(" – ",$AQ656)-1),$AQ656),ProdTbl,3,0),"کد ناشناخته"))</f>
        <v/>
      </c>
      <c r="AT656" s="22" t="n"/>
      <c r="AU656" s="21" t="n"/>
      <c r="AV656" s="20" t="n"/>
      <c r="AW656" s="18">
        <f>IF($AV656="","",IFERROR(VLOOKUP(IFERROR(VLOOKUP(IF(ISNUMBER(FIND(" – ",$AV656)),LEFT($AV656,FIND(" – ",$AV656)-1),$AV656),ProdTbl,5,0),""),BasketTbl,2,0),"کد ناشناخته"))</f>
        <v/>
      </c>
      <c r="AX656" s="18">
        <f>IF($AV656="","",IFERROR(VLOOKUP(IF(ISNUMBER(FIND(" – ",$AV656)),LEFT($AV656,FIND(" – ",$AV656)-1),$AV656),ProdTbl,3,0),"کد ناشناخته"))</f>
        <v/>
      </c>
      <c r="AY656" s="22" t="n"/>
      <c r="AZ656" s="21" t="n"/>
      <c r="BA656" s="20" t="n"/>
      <c r="BB656" s="18">
        <f>IF($BA656="","",IFERROR(VLOOKUP(IFERROR(VLOOKUP(IF(ISNUMBER(FIND(" – ",$BA656)),LEFT($BA656,FIND(" – ",$BA656)-1),$BA656),ProdTbl,5,0),""),BasketTbl,2,0),"کد ناشناخته"))</f>
        <v/>
      </c>
      <c r="BC656" s="18">
        <f>IF($BA656="","",IFERROR(VLOOKUP(IF(ISNUMBER(FIND(" – ",$BA656)),LEFT($BA656,FIND(" – ",$BA656)-1),$BA656),ProdTbl,3,0),"کد ناشناخته"))</f>
        <v/>
      </c>
      <c r="BD656" s="22" t="n"/>
      <c r="BE656" s="21" t="n"/>
      <c r="BF656" s="20" t="n"/>
      <c r="BG656" s="18">
        <f>IF($BF656="","",IFERROR(VLOOKUP(IFERROR(VLOOKUP(IF(ISNUMBER(FIND(" – ",$BF656)),LEFT($BF656,FIND(" – ",$BF656)-1),$BF656),ProdTbl,5,0),""),BasketTbl,2,0),"کد ناشناخته"))</f>
        <v/>
      </c>
      <c r="BH656" s="18">
        <f>IF($BF656="","",IFERROR(VLOOKUP(IF(ISNUMBER(FIND(" – ",$BF656)),LEFT($BF656,FIND(" – ",$BF656)-1),$BF656),ProdTbl,3,0),"کد ناشناخته"))</f>
        <v/>
      </c>
      <c r="BI656" s="22" t="n"/>
      <c r="BJ656" s="21" t="n"/>
      <c r="BK656" s="20" t="n"/>
      <c r="BL656" s="18">
        <f>IF($BK656="","",IFERROR(VLOOKUP(IFERROR(VLOOKUP(IF(ISNUMBER(FIND(" – ",$BK656)),LEFT($BK656,FIND(" – ",$BK656)-1),$BK656),ProdTbl,5,0),""),BasketTbl,2,0),"کد ناشناخته"))</f>
        <v/>
      </c>
      <c r="BM656" s="18">
        <f>IF($BK656="","",IFERROR(VLOOKUP(IF(ISNUMBER(FIND(" – ",$BK656)),LEFT($BK656,FIND(" – ",$BK656)-1),$BK656),ProdTbl,3,0),"کد ناشناخته"))</f>
        <v/>
      </c>
      <c r="BN656" s="22" t="n"/>
      <c r="BO656" s="21" t="n"/>
      <c r="BP656" s="20" t="n"/>
      <c r="BQ656" s="18">
        <f>IF($BP656="","",IFERROR(VLOOKUP(IFERROR(VLOOKUP(IF(ISNUMBER(FIND(" – ",$BP656)),LEFT($BP656,FIND(" – ",$BP656)-1),$BP656),ProdTbl,5,0),""),BasketTbl,2,0),"کد ناشناخته"))</f>
        <v/>
      </c>
      <c r="BR656" s="18">
        <f>IF($BP656="","",IFERROR(VLOOKUP(IF(ISNUMBER(FIND(" – ",$BP656)),LEFT($BP656,FIND(" – ",$BP656)-1),$BP656),ProdTbl,3,0),"کد ناشناخته"))</f>
        <v/>
      </c>
      <c r="BS656" s="22" t="n"/>
      <c r="BT656" s="21" t="n"/>
      <c r="BU656" s="20" t="n"/>
      <c r="BV656" s="18">
        <f>IF($BU656="","",IFERROR(VLOOKUP(IFERROR(VLOOKUP(IF(ISNUMBER(FIND(" – ",$BU656)),LEFT($BU656,FIND(" – ",$BU656)-1),$BU656),ProdTbl,5,0),""),BasketTbl,2,0),"کد ناشناخته"))</f>
        <v/>
      </c>
      <c r="BW656" s="18">
        <f>IF($BU656="","",IFERROR(VLOOKUP(IF(ISNUMBER(FIND(" – ",$BU656)),LEFT($BU656,FIND(" – ",$BU656)-1),$BU656),ProdTbl,3,0),"کد ناشناخته"))</f>
        <v/>
      </c>
      <c r="BX656" s="22" t="n"/>
      <c r="BY656" s="21" t="n"/>
      <c r="BZ656" s="20" t="n"/>
      <c r="CA656" s="18">
        <f>IF($BZ656="","",IFERROR(VLOOKUP(IFERROR(VLOOKUP(IF(ISNUMBER(FIND(" – ",$BZ656)),LEFT($BZ656,FIND(" – ",$BZ656)-1),$BZ656),ProdTbl,5,0),""),BasketTbl,2,0),"کد ناشناخته"))</f>
        <v/>
      </c>
      <c r="CB656" s="18">
        <f>IF($BZ656="","",IFERROR(VLOOKUP(IF(ISNUMBER(FIND(" – ",$BZ656)),LEFT($BZ656,FIND(" – ",$BZ656)-1),$BZ656),ProdTbl,3,0),"کد ناشناخته"))</f>
        <v/>
      </c>
      <c r="CC656" s="22" t="n"/>
      <c r="CD656" s="21" t="n"/>
      <c r="CE656" s="20" t="n"/>
      <c r="CF656" s="18">
        <f>IF($CE656="","",IFERROR(VLOOKUP(IFERROR(VLOOKUP(IF(ISNUMBER(FIND(" – ",$CE656)),LEFT($CE656,FIND(" – ",$CE656)-1),$CE656),ProdTbl,5,0),""),BasketTbl,2,0),"کد ناشناخته"))</f>
        <v/>
      </c>
      <c r="CG656" s="18">
        <f>IF($CE656="","",IFERROR(VLOOKUP(IF(ISNUMBER(FIND(" – ",$CE656)),LEFT($CE656,FIND(" – ",$CE656)-1),$CE656),ProdTbl,3,0),"کد ناشناخته"))</f>
        <v/>
      </c>
      <c r="CH656" s="22" t="n"/>
      <c r="CI656" s="21" t="n"/>
    </row>
    <row r="657">
      <c r="A657" s="18">
        <f>IF($B657="","",COUNTA($B$10:$B657))</f>
        <v/>
      </c>
      <c r="B657" s="19" t="n"/>
      <c r="C657" s="20" t="n"/>
      <c r="D657" s="19" t="n"/>
      <c r="E657" s="18">
        <f>IF($D657="","",IFERROR(VLOOKUP(IF(ISNUMBER(FIND(" – ",$D657)),LEFT($D657,FIND(" – ",$D657)-1),$D657),SellerTbl,2,0),"کد ناشناخته"))</f>
        <v/>
      </c>
      <c r="F657" s="21" t="n"/>
      <c r="G657" s="21" t="n"/>
      <c r="H657" s="22" t="n"/>
      <c r="I657" s="23">
        <f>IF(OR($F657="",$G657=""),"",$F657-$G657)</f>
        <v/>
      </c>
      <c r="J657" s="18">
        <f>IF($I657="","",IF(ABS($I657)&lt;=0.01*$F657,"√","×"))</f>
        <v/>
      </c>
      <c r="K657" s="23">
        <f>IF(COUNT($Q657,$V657,$AA657,$AF657,$AK657,$AP657,$AU657,$AZ657,$BE657,$BJ657,$BO657,$BT657,$BY657,$CD657,$CI657)=0,"",SUM($Q657,$V657,$AA657,$AF657,$AK657,$AP657,$AU657,$AZ657,$BE657,$BJ657,$BO657,$BT657,$BY657,$CD657,$CI657))</f>
        <v/>
      </c>
      <c r="L657" s="23">
        <f>IF(OR($F657="",$K657=""),"",$F657-$K657)</f>
        <v/>
      </c>
      <c r="M657" s="20" t="n"/>
      <c r="N657" s="18">
        <f>IF($M657="","",IFERROR(VLOOKUP(IFERROR(VLOOKUP(IF(ISNUMBER(FIND(" – ",$M657)),LEFT($M657,FIND(" – ",$M657)-1),$M657),ProdTbl,5,0),""),BasketTbl,2,0),"کد ناشناخته"))</f>
        <v/>
      </c>
      <c r="O657" s="18">
        <f>IF($M657="","",IFERROR(VLOOKUP(IF(ISNUMBER(FIND(" – ",$M657)),LEFT($M657,FIND(" – ",$M657)-1),$M657),ProdTbl,3,0),"کد ناشناخته"))</f>
        <v/>
      </c>
      <c r="P657" s="22" t="n"/>
      <c r="Q657" s="21" t="n"/>
      <c r="R657" s="20" t="n"/>
      <c r="S657" s="18">
        <f>IF($R657="","",IFERROR(VLOOKUP(IFERROR(VLOOKUP(IF(ISNUMBER(FIND(" – ",$R657)),LEFT($R657,FIND(" – ",$R657)-1),$R657),ProdTbl,5,0),""),BasketTbl,2,0),"کد ناشناخته"))</f>
        <v/>
      </c>
      <c r="T657" s="18">
        <f>IF($R657="","",IFERROR(VLOOKUP(IF(ISNUMBER(FIND(" – ",$R657)),LEFT($R657,FIND(" – ",$R657)-1),$R657),ProdTbl,3,0),"کد ناشناخته"))</f>
        <v/>
      </c>
      <c r="U657" s="22" t="n"/>
      <c r="V657" s="21" t="n"/>
      <c r="W657" s="20" t="n"/>
      <c r="X657" s="18">
        <f>IF($W657="","",IFERROR(VLOOKUP(IFERROR(VLOOKUP(IF(ISNUMBER(FIND(" – ",$W657)),LEFT($W657,FIND(" – ",$W657)-1),$W657),ProdTbl,5,0),""),BasketTbl,2,0),"کد ناشناخته"))</f>
        <v/>
      </c>
      <c r="Y657" s="18">
        <f>IF($W657="","",IFERROR(VLOOKUP(IF(ISNUMBER(FIND(" – ",$W657)),LEFT($W657,FIND(" – ",$W657)-1),$W657),ProdTbl,3,0),"کد ناشناخته"))</f>
        <v/>
      </c>
      <c r="Z657" s="22" t="n"/>
      <c r="AA657" s="21" t="n"/>
      <c r="AB657" s="20" t="n"/>
      <c r="AC657" s="18">
        <f>IF($AB657="","",IFERROR(VLOOKUP(IFERROR(VLOOKUP(IF(ISNUMBER(FIND(" – ",$AB657)),LEFT($AB657,FIND(" – ",$AB657)-1),$AB657),ProdTbl,5,0),""),BasketTbl,2,0),"کد ناشناخته"))</f>
        <v/>
      </c>
      <c r="AD657" s="18">
        <f>IF($AB657="","",IFERROR(VLOOKUP(IF(ISNUMBER(FIND(" – ",$AB657)),LEFT($AB657,FIND(" – ",$AB657)-1),$AB657),ProdTbl,3,0),"کد ناشناخته"))</f>
        <v/>
      </c>
      <c r="AE657" s="22" t="n"/>
      <c r="AF657" s="21" t="n"/>
      <c r="AG657" s="20" t="n"/>
      <c r="AH657" s="18">
        <f>IF($AG657="","",IFERROR(VLOOKUP(IFERROR(VLOOKUP(IF(ISNUMBER(FIND(" – ",$AG657)),LEFT($AG657,FIND(" – ",$AG657)-1),$AG657),ProdTbl,5,0),""),BasketTbl,2,0),"کد ناشناخته"))</f>
        <v/>
      </c>
      <c r="AI657" s="18">
        <f>IF($AG657="","",IFERROR(VLOOKUP(IF(ISNUMBER(FIND(" – ",$AG657)),LEFT($AG657,FIND(" – ",$AG657)-1),$AG657),ProdTbl,3,0),"کد ناشناخته"))</f>
        <v/>
      </c>
      <c r="AJ657" s="22" t="n"/>
      <c r="AK657" s="21" t="n"/>
      <c r="AL657" s="20" t="n"/>
      <c r="AM657" s="18">
        <f>IF($AL657="","",IFERROR(VLOOKUP(IFERROR(VLOOKUP(IF(ISNUMBER(FIND(" – ",$AL657)),LEFT($AL657,FIND(" – ",$AL657)-1),$AL657),ProdTbl,5,0),""),BasketTbl,2,0),"کد ناشناخته"))</f>
        <v/>
      </c>
      <c r="AN657" s="18">
        <f>IF($AL657="","",IFERROR(VLOOKUP(IF(ISNUMBER(FIND(" – ",$AL657)),LEFT($AL657,FIND(" – ",$AL657)-1),$AL657),ProdTbl,3,0),"کد ناشناخته"))</f>
        <v/>
      </c>
      <c r="AO657" s="22" t="n"/>
      <c r="AP657" s="21" t="n"/>
      <c r="AQ657" s="20" t="n"/>
      <c r="AR657" s="18">
        <f>IF($AQ657="","",IFERROR(VLOOKUP(IFERROR(VLOOKUP(IF(ISNUMBER(FIND(" – ",$AQ657)),LEFT($AQ657,FIND(" – ",$AQ657)-1),$AQ657),ProdTbl,5,0),""),BasketTbl,2,0),"کد ناشناخته"))</f>
        <v/>
      </c>
      <c r="AS657" s="18">
        <f>IF($AQ657="","",IFERROR(VLOOKUP(IF(ISNUMBER(FIND(" – ",$AQ657)),LEFT($AQ657,FIND(" – ",$AQ657)-1),$AQ657),ProdTbl,3,0),"کد ناشناخته"))</f>
        <v/>
      </c>
      <c r="AT657" s="22" t="n"/>
      <c r="AU657" s="21" t="n"/>
      <c r="AV657" s="20" t="n"/>
      <c r="AW657" s="18">
        <f>IF($AV657="","",IFERROR(VLOOKUP(IFERROR(VLOOKUP(IF(ISNUMBER(FIND(" – ",$AV657)),LEFT($AV657,FIND(" – ",$AV657)-1),$AV657),ProdTbl,5,0),""),BasketTbl,2,0),"کد ناشناخته"))</f>
        <v/>
      </c>
      <c r="AX657" s="18">
        <f>IF($AV657="","",IFERROR(VLOOKUP(IF(ISNUMBER(FIND(" – ",$AV657)),LEFT($AV657,FIND(" – ",$AV657)-1),$AV657),ProdTbl,3,0),"کد ناشناخته"))</f>
        <v/>
      </c>
      <c r="AY657" s="22" t="n"/>
      <c r="AZ657" s="21" t="n"/>
      <c r="BA657" s="20" t="n"/>
      <c r="BB657" s="18">
        <f>IF($BA657="","",IFERROR(VLOOKUP(IFERROR(VLOOKUP(IF(ISNUMBER(FIND(" – ",$BA657)),LEFT($BA657,FIND(" – ",$BA657)-1),$BA657),ProdTbl,5,0),""),BasketTbl,2,0),"کد ناشناخته"))</f>
        <v/>
      </c>
      <c r="BC657" s="18">
        <f>IF($BA657="","",IFERROR(VLOOKUP(IF(ISNUMBER(FIND(" – ",$BA657)),LEFT($BA657,FIND(" – ",$BA657)-1),$BA657),ProdTbl,3,0),"کد ناشناخته"))</f>
        <v/>
      </c>
      <c r="BD657" s="22" t="n"/>
      <c r="BE657" s="21" t="n"/>
      <c r="BF657" s="20" t="n"/>
      <c r="BG657" s="18">
        <f>IF($BF657="","",IFERROR(VLOOKUP(IFERROR(VLOOKUP(IF(ISNUMBER(FIND(" – ",$BF657)),LEFT($BF657,FIND(" – ",$BF657)-1),$BF657),ProdTbl,5,0),""),BasketTbl,2,0),"کد ناشناخته"))</f>
        <v/>
      </c>
      <c r="BH657" s="18">
        <f>IF($BF657="","",IFERROR(VLOOKUP(IF(ISNUMBER(FIND(" – ",$BF657)),LEFT($BF657,FIND(" – ",$BF657)-1),$BF657),ProdTbl,3,0),"کد ناشناخته"))</f>
        <v/>
      </c>
      <c r="BI657" s="22" t="n"/>
      <c r="BJ657" s="21" t="n"/>
      <c r="BK657" s="20" t="n"/>
      <c r="BL657" s="18">
        <f>IF($BK657="","",IFERROR(VLOOKUP(IFERROR(VLOOKUP(IF(ISNUMBER(FIND(" – ",$BK657)),LEFT($BK657,FIND(" – ",$BK657)-1),$BK657),ProdTbl,5,0),""),BasketTbl,2,0),"کد ناشناخته"))</f>
        <v/>
      </c>
      <c r="BM657" s="18">
        <f>IF($BK657="","",IFERROR(VLOOKUP(IF(ISNUMBER(FIND(" – ",$BK657)),LEFT($BK657,FIND(" – ",$BK657)-1),$BK657),ProdTbl,3,0),"کد ناشناخته"))</f>
        <v/>
      </c>
      <c r="BN657" s="22" t="n"/>
      <c r="BO657" s="21" t="n"/>
      <c r="BP657" s="20" t="n"/>
      <c r="BQ657" s="18">
        <f>IF($BP657="","",IFERROR(VLOOKUP(IFERROR(VLOOKUP(IF(ISNUMBER(FIND(" – ",$BP657)),LEFT($BP657,FIND(" – ",$BP657)-1),$BP657),ProdTbl,5,0),""),BasketTbl,2,0),"کد ناشناخته"))</f>
        <v/>
      </c>
      <c r="BR657" s="18">
        <f>IF($BP657="","",IFERROR(VLOOKUP(IF(ISNUMBER(FIND(" – ",$BP657)),LEFT($BP657,FIND(" – ",$BP657)-1),$BP657),ProdTbl,3,0),"کد ناشناخته"))</f>
        <v/>
      </c>
      <c r="BS657" s="22" t="n"/>
      <c r="BT657" s="21" t="n"/>
      <c r="BU657" s="20" t="n"/>
      <c r="BV657" s="18">
        <f>IF($BU657="","",IFERROR(VLOOKUP(IFERROR(VLOOKUP(IF(ISNUMBER(FIND(" – ",$BU657)),LEFT($BU657,FIND(" – ",$BU657)-1),$BU657),ProdTbl,5,0),""),BasketTbl,2,0),"کد ناشناخته"))</f>
        <v/>
      </c>
      <c r="BW657" s="18">
        <f>IF($BU657="","",IFERROR(VLOOKUP(IF(ISNUMBER(FIND(" – ",$BU657)),LEFT($BU657,FIND(" – ",$BU657)-1),$BU657),ProdTbl,3,0),"کد ناشناخته"))</f>
        <v/>
      </c>
      <c r="BX657" s="22" t="n"/>
      <c r="BY657" s="21" t="n"/>
      <c r="BZ657" s="20" t="n"/>
      <c r="CA657" s="18">
        <f>IF($BZ657="","",IFERROR(VLOOKUP(IFERROR(VLOOKUP(IF(ISNUMBER(FIND(" – ",$BZ657)),LEFT($BZ657,FIND(" – ",$BZ657)-1),$BZ657),ProdTbl,5,0),""),BasketTbl,2,0),"کد ناشناخته"))</f>
        <v/>
      </c>
      <c r="CB657" s="18">
        <f>IF($BZ657="","",IFERROR(VLOOKUP(IF(ISNUMBER(FIND(" – ",$BZ657)),LEFT($BZ657,FIND(" – ",$BZ657)-1),$BZ657),ProdTbl,3,0),"کد ناشناخته"))</f>
        <v/>
      </c>
      <c r="CC657" s="22" t="n"/>
      <c r="CD657" s="21" t="n"/>
      <c r="CE657" s="20" t="n"/>
      <c r="CF657" s="18">
        <f>IF($CE657="","",IFERROR(VLOOKUP(IFERROR(VLOOKUP(IF(ISNUMBER(FIND(" – ",$CE657)),LEFT($CE657,FIND(" – ",$CE657)-1),$CE657),ProdTbl,5,0),""),BasketTbl,2,0),"کد ناشناخته"))</f>
        <v/>
      </c>
      <c r="CG657" s="18">
        <f>IF($CE657="","",IFERROR(VLOOKUP(IF(ISNUMBER(FIND(" – ",$CE657)),LEFT($CE657,FIND(" – ",$CE657)-1),$CE657),ProdTbl,3,0),"کد ناشناخته"))</f>
        <v/>
      </c>
      <c r="CH657" s="22" t="n"/>
      <c r="CI657" s="21" t="n"/>
    </row>
    <row r="658">
      <c r="A658" s="18">
        <f>IF($B658="","",COUNTA($B$10:$B658))</f>
        <v/>
      </c>
      <c r="B658" s="19" t="n"/>
      <c r="C658" s="20" t="n"/>
      <c r="D658" s="19" t="n"/>
      <c r="E658" s="18">
        <f>IF($D658="","",IFERROR(VLOOKUP(IF(ISNUMBER(FIND(" – ",$D658)),LEFT($D658,FIND(" – ",$D658)-1),$D658),SellerTbl,2,0),"کد ناشناخته"))</f>
        <v/>
      </c>
      <c r="F658" s="21" t="n"/>
      <c r="G658" s="21" t="n"/>
      <c r="H658" s="22" t="n"/>
      <c r="I658" s="23">
        <f>IF(OR($F658="",$G658=""),"",$F658-$G658)</f>
        <v/>
      </c>
      <c r="J658" s="18">
        <f>IF($I658="","",IF(ABS($I658)&lt;=0.01*$F658,"√","×"))</f>
        <v/>
      </c>
      <c r="K658" s="23">
        <f>IF(COUNT($Q658,$V658,$AA658,$AF658,$AK658,$AP658,$AU658,$AZ658,$BE658,$BJ658,$BO658,$BT658,$BY658,$CD658,$CI658)=0,"",SUM($Q658,$V658,$AA658,$AF658,$AK658,$AP658,$AU658,$AZ658,$BE658,$BJ658,$BO658,$BT658,$BY658,$CD658,$CI658))</f>
        <v/>
      </c>
      <c r="L658" s="23">
        <f>IF(OR($F658="",$K658=""),"",$F658-$K658)</f>
        <v/>
      </c>
      <c r="M658" s="20" t="n"/>
      <c r="N658" s="18">
        <f>IF($M658="","",IFERROR(VLOOKUP(IFERROR(VLOOKUP(IF(ISNUMBER(FIND(" – ",$M658)),LEFT($M658,FIND(" – ",$M658)-1),$M658),ProdTbl,5,0),""),BasketTbl,2,0),"کد ناشناخته"))</f>
        <v/>
      </c>
      <c r="O658" s="18">
        <f>IF($M658="","",IFERROR(VLOOKUP(IF(ISNUMBER(FIND(" – ",$M658)),LEFT($M658,FIND(" – ",$M658)-1),$M658),ProdTbl,3,0),"کد ناشناخته"))</f>
        <v/>
      </c>
      <c r="P658" s="22" t="n"/>
      <c r="Q658" s="21" t="n"/>
      <c r="R658" s="20" t="n"/>
      <c r="S658" s="18">
        <f>IF($R658="","",IFERROR(VLOOKUP(IFERROR(VLOOKUP(IF(ISNUMBER(FIND(" – ",$R658)),LEFT($R658,FIND(" – ",$R658)-1),$R658),ProdTbl,5,0),""),BasketTbl,2,0),"کد ناشناخته"))</f>
        <v/>
      </c>
      <c r="T658" s="18">
        <f>IF($R658="","",IFERROR(VLOOKUP(IF(ISNUMBER(FIND(" – ",$R658)),LEFT($R658,FIND(" – ",$R658)-1),$R658),ProdTbl,3,0),"کد ناشناخته"))</f>
        <v/>
      </c>
      <c r="U658" s="22" t="n"/>
      <c r="V658" s="21" t="n"/>
      <c r="W658" s="20" t="n"/>
      <c r="X658" s="18">
        <f>IF($W658="","",IFERROR(VLOOKUP(IFERROR(VLOOKUP(IF(ISNUMBER(FIND(" – ",$W658)),LEFT($W658,FIND(" – ",$W658)-1),$W658),ProdTbl,5,0),""),BasketTbl,2,0),"کد ناشناخته"))</f>
        <v/>
      </c>
      <c r="Y658" s="18">
        <f>IF($W658="","",IFERROR(VLOOKUP(IF(ISNUMBER(FIND(" – ",$W658)),LEFT($W658,FIND(" – ",$W658)-1),$W658),ProdTbl,3,0),"کد ناشناخته"))</f>
        <v/>
      </c>
      <c r="Z658" s="22" t="n"/>
      <c r="AA658" s="21" t="n"/>
      <c r="AB658" s="20" t="n"/>
      <c r="AC658" s="18">
        <f>IF($AB658="","",IFERROR(VLOOKUP(IFERROR(VLOOKUP(IF(ISNUMBER(FIND(" – ",$AB658)),LEFT($AB658,FIND(" – ",$AB658)-1),$AB658),ProdTbl,5,0),""),BasketTbl,2,0),"کد ناشناخته"))</f>
        <v/>
      </c>
      <c r="AD658" s="18">
        <f>IF($AB658="","",IFERROR(VLOOKUP(IF(ISNUMBER(FIND(" – ",$AB658)),LEFT($AB658,FIND(" – ",$AB658)-1),$AB658),ProdTbl,3,0),"کد ناشناخته"))</f>
        <v/>
      </c>
      <c r="AE658" s="22" t="n"/>
      <c r="AF658" s="21" t="n"/>
      <c r="AG658" s="20" t="n"/>
      <c r="AH658" s="18">
        <f>IF($AG658="","",IFERROR(VLOOKUP(IFERROR(VLOOKUP(IF(ISNUMBER(FIND(" – ",$AG658)),LEFT($AG658,FIND(" – ",$AG658)-1),$AG658),ProdTbl,5,0),""),BasketTbl,2,0),"کد ناشناخته"))</f>
        <v/>
      </c>
      <c r="AI658" s="18">
        <f>IF($AG658="","",IFERROR(VLOOKUP(IF(ISNUMBER(FIND(" – ",$AG658)),LEFT($AG658,FIND(" – ",$AG658)-1),$AG658),ProdTbl,3,0),"کد ناشناخته"))</f>
        <v/>
      </c>
      <c r="AJ658" s="22" t="n"/>
      <c r="AK658" s="21" t="n"/>
      <c r="AL658" s="20" t="n"/>
      <c r="AM658" s="18">
        <f>IF($AL658="","",IFERROR(VLOOKUP(IFERROR(VLOOKUP(IF(ISNUMBER(FIND(" – ",$AL658)),LEFT($AL658,FIND(" – ",$AL658)-1),$AL658),ProdTbl,5,0),""),BasketTbl,2,0),"کد ناشناخته"))</f>
        <v/>
      </c>
      <c r="AN658" s="18">
        <f>IF($AL658="","",IFERROR(VLOOKUP(IF(ISNUMBER(FIND(" – ",$AL658)),LEFT($AL658,FIND(" – ",$AL658)-1),$AL658),ProdTbl,3,0),"کد ناشناخته"))</f>
        <v/>
      </c>
      <c r="AO658" s="22" t="n"/>
      <c r="AP658" s="21" t="n"/>
      <c r="AQ658" s="20" t="n"/>
      <c r="AR658" s="18">
        <f>IF($AQ658="","",IFERROR(VLOOKUP(IFERROR(VLOOKUP(IF(ISNUMBER(FIND(" – ",$AQ658)),LEFT($AQ658,FIND(" – ",$AQ658)-1),$AQ658),ProdTbl,5,0),""),BasketTbl,2,0),"کد ناشناخته"))</f>
        <v/>
      </c>
      <c r="AS658" s="18">
        <f>IF($AQ658="","",IFERROR(VLOOKUP(IF(ISNUMBER(FIND(" – ",$AQ658)),LEFT($AQ658,FIND(" – ",$AQ658)-1),$AQ658),ProdTbl,3,0),"کد ناشناخته"))</f>
        <v/>
      </c>
      <c r="AT658" s="22" t="n"/>
      <c r="AU658" s="21" t="n"/>
      <c r="AV658" s="20" t="n"/>
      <c r="AW658" s="18">
        <f>IF($AV658="","",IFERROR(VLOOKUP(IFERROR(VLOOKUP(IF(ISNUMBER(FIND(" – ",$AV658)),LEFT($AV658,FIND(" – ",$AV658)-1),$AV658),ProdTbl,5,0),""),BasketTbl,2,0),"کد ناشناخته"))</f>
        <v/>
      </c>
      <c r="AX658" s="18">
        <f>IF($AV658="","",IFERROR(VLOOKUP(IF(ISNUMBER(FIND(" – ",$AV658)),LEFT($AV658,FIND(" – ",$AV658)-1),$AV658),ProdTbl,3,0),"کد ناشناخته"))</f>
        <v/>
      </c>
      <c r="AY658" s="22" t="n"/>
      <c r="AZ658" s="21" t="n"/>
      <c r="BA658" s="20" t="n"/>
      <c r="BB658" s="18">
        <f>IF($BA658="","",IFERROR(VLOOKUP(IFERROR(VLOOKUP(IF(ISNUMBER(FIND(" – ",$BA658)),LEFT($BA658,FIND(" – ",$BA658)-1),$BA658),ProdTbl,5,0),""),BasketTbl,2,0),"کد ناشناخته"))</f>
        <v/>
      </c>
      <c r="BC658" s="18">
        <f>IF($BA658="","",IFERROR(VLOOKUP(IF(ISNUMBER(FIND(" – ",$BA658)),LEFT($BA658,FIND(" – ",$BA658)-1),$BA658),ProdTbl,3,0),"کد ناشناخته"))</f>
        <v/>
      </c>
      <c r="BD658" s="22" t="n"/>
      <c r="BE658" s="21" t="n"/>
      <c r="BF658" s="20" t="n"/>
      <c r="BG658" s="18">
        <f>IF($BF658="","",IFERROR(VLOOKUP(IFERROR(VLOOKUP(IF(ISNUMBER(FIND(" – ",$BF658)),LEFT($BF658,FIND(" – ",$BF658)-1),$BF658),ProdTbl,5,0),""),BasketTbl,2,0),"کد ناشناخته"))</f>
        <v/>
      </c>
      <c r="BH658" s="18">
        <f>IF($BF658="","",IFERROR(VLOOKUP(IF(ISNUMBER(FIND(" – ",$BF658)),LEFT($BF658,FIND(" – ",$BF658)-1),$BF658),ProdTbl,3,0),"کد ناشناخته"))</f>
        <v/>
      </c>
      <c r="BI658" s="22" t="n"/>
      <c r="BJ658" s="21" t="n"/>
      <c r="BK658" s="20" t="n"/>
      <c r="BL658" s="18">
        <f>IF($BK658="","",IFERROR(VLOOKUP(IFERROR(VLOOKUP(IF(ISNUMBER(FIND(" – ",$BK658)),LEFT($BK658,FIND(" – ",$BK658)-1),$BK658),ProdTbl,5,0),""),BasketTbl,2,0),"کد ناشناخته"))</f>
        <v/>
      </c>
      <c r="BM658" s="18">
        <f>IF($BK658="","",IFERROR(VLOOKUP(IF(ISNUMBER(FIND(" – ",$BK658)),LEFT($BK658,FIND(" – ",$BK658)-1),$BK658),ProdTbl,3,0),"کد ناشناخته"))</f>
        <v/>
      </c>
      <c r="BN658" s="22" t="n"/>
      <c r="BO658" s="21" t="n"/>
      <c r="BP658" s="20" t="n"/>
      <c r="BQ658" s="18">
        <f>IF($BP658="","",IFERROR(VLOOKUP(IFERROR(VLOOKUP(IF(ISNUMBER(FIND(" – ",$BP658)),LEFT($BP658,FIND(" – ",$BP658)-1),$BP658),ProdTbl,5,0),""),BasketTbl,2,0),"کد ناشناخته"))</f>
        <v/>
      </c>
      <c r="BR658" s="18">
        <f>IF($BP658="","",IFERROR(VLOOKUP(IF(ISNUMBER(FIND(" – ",$BP658)),LEFT($BP658,FIND(" – ",$BP658)-1),$BP658),ProdTbl,3,0),"کد ناشناخته"))</f>
        <v/>
      </c>
      <c r="BS658" s="22" t="n"/>
      <c r="BT658" s="21" t="n"/>
      <c r="BU658" s="20" t="n"/>
      <c r="BV658" s="18">
        <f>IF($BU658="","",IFERROR(VLOOKUP(IFERROR(VLOOKUP(IF(ISNUMBER(FIND(" – ",$BU658)),LEFT($BU658,FIND(" – ",$BU658)-1),$BU658),ProdTbl,5,0),""),BasketTbl,2,0),"کد ناشناخته"))</f>
        <v/>
      </c>
      <c r="BW658" s="18">
        <f>IF($BU658="","",IFERROR(VLOOKUP(IF(ISNUMBER(FIND(" – ",$BU658)),LEFT($BU658,FIND(" – ",$BU658)-1),$BU658),ProdTbl,3,0),"کد ناشناخته"))</f>
        <v/>
      </c>
      <c r="BX658" s="22" t="n"/>
      <c r="BY658" s="21" t="n"/>
      <c r="BZ658" s="20" t="n"/>
      <c r="CA658" s="18">
        <f>IF($BZ658="","",IFERROR(VLOOKUP(IFERROR(VLOOKUP(IF(ISNUMBER(FIND(" – ",$BZ658)),LEFT($BZ658,FIND(" – ",$BZ658)-1),$BZ658),ProdTbl,5,0),""),BasketTbl,2,0),"کد ناشناخته"))</f>
        <v/>
      </c>
      <c r="CB658" s="18">
        <f>IF($BZ658="","",IFERROR(VLOOKUP(IF(ISNUMBER(FIND(" – ",$BZ658)),LEFT($BZ658,FIND(" – ",$BZ658)-1),$BZ658),ProdTbl,3,0),"کد ناشناخته"))</f>
        <v/>
      </c>
      <c r="CC658" s="22" t="n"/>
      <c r="CD658" s="21" t="n"/>
      <c r="CE658" s="20" t="n"/>
      <c r="CF658" s="18">
        <f>IF($CE658="","",IFERROR(VLOOKUP(IFERROR(VLOOKUP(IF(ISNUMBER(FIND(" – ",$CE658)),LEFT($CE658,FIND(" – ",$CE658)-1),$CE658),ProdTbl,5,0),""),BasketTbl,2,0),"کد ناشناخته"))</f>
        <v/>
      </c>
      <c r="CG658" s="18">
        <f>IF($CE658="","",IFERROR(VLOOKUP(IF(ISNUMBER(FIND(" – ",$CE658)),LEFT($CE658,FIND(" – ",$CE658)-1),$CE658),ProdTbl,3,0),"کد ناشناخته"))</f>
        <v/>
      </c>
      <c r="CH658" s="22" t="n"/>
      <c r="CI658" s="21" t="n"/>
    </row>
    <row r="659">
      <c r="A659" s="18">
        <f>IF($B659="","",COUNTA($B$10:$B659))</f>
        <v/>
      </c>
      <c r="B659" s="19" t="n"/>
      <c r="C659" s="20" t="n"/>
      <c r="D659" s="19" t="n"/>
      <c r="E659" s="18">
        <f>IF($D659="","",IFERROR(VLOOKUP(IF(ISNUMBER(FIND(" – ",$D659)),LEFT($D659,FIND(" – ",$D659)-1),$D659),SellerTbl,2,0),"کد ناشناخته"))</f>
        <v/>
      </c>
      <c r="F659" s="21" t="n"/>
      <c r="G659" s="21" t="n"/>
      <c r="H659" s="22" t="n"/>
      <c r="I659" s="23">
        <f>IF(OR($F659="",$G659=""),"",$F659-$G659)</f>
        <v/>
      </c>
      <c r="J659" s="18">
        <f>IF($I659="","",IF(ABS($I659)&lt;=0.01*$F659,"√","×"))</f>
        <v/>
      </c>
      <c r="K659" s="23">
        <f>IF(COUNT($Q659,$V659,$AA659,$AF659,$AK659,$AP659,$AU659,$AZ659,$BE659,$BJ659,$BO659,$BT659,$BY659,$CD659,$CI659)=0,"",SUM($Q659,$V659,$AA659,$AF659,$AK659,$AP659,$AU659,$AZ659,$BE659,$BJ659,$BO659,$BT659,$BY659,$CD659,$CI659))</f>
        <v/>
      </c>
      <c r="L659" s="23">
        <f>IF(OR($F659="",$K659=""),"",$F659-$K659)</f>
        <v/>
      </c>
      <c r="M659" s="20" t="n"/>
      <c r="N659" s="18">
        <f>IF($M659="","",IFERROR(VLOOKUP(IFERROR(VLOOKUP(IF(ISNUMBER(FIND(" – ",$M659)),LEFT($M659,FIND(" – ",$M659)-1),$M659),ProdTbl,5,0),""),BasketTbl,2,0),"کد ناشناخته"))</f>
        <v/>
      </c>
      <c r="O659" s="18">
        <f>IF($M659="","",IFERROR(VLOOKUP(IF(ISNUMBER(FIND(" – ",$M659)),LEFT($M659,FIND(" – ",$M659)-1),$M659),ProdTbl,3,0),"کد ناشناخته"))</f>
        <v/>
      </c>
      <c r="P659" s="22" t="n"/>
      <c r="Q659" s="21" t="n"/>
      <c r="R659" s="20" t="n"/>
      <c r="S659" s="18">
        <f>IF($R659="","",IFERROR(VLOOKUP(IFERROR(VLOOKUP(IF(ISNUMBER(FIND(" – ",$R659)),LEFT($R659,FIND(" – ",$R659)-1),$R659),ProdTbl,5,0),""),BasketTbl,2,0),"کد ناشناخته"))</f>
        <v/>
      </c>
      <c r="T659" s="18">
        <f>IF($R659="","",IFERROR(VLOOKUP(IF(ISNUMBER(FIND(" – ",$R659)),LEFT($R659,FIND(" – ",$R659)-1),$R659),ProdTbl,3,0),"کد ناشناخته"))</f>
        <v/>
      </c>
      <c r="U659" s="22" t="n"/>
      <c r="V659" s="21" t="n"/>
      <c r="W659" s="20" t="n"/>
      <c r="X659" s="18">
        <f>IF($W659="","",IFERROR(VLOOKUP(IFERROR(VLOOKUP(IF(ISNUMBER(FIND(" – ",$W659)),LEFT($W659,FIND(" – ",$W659)-1),$W659),ProdTbl,5,0),""),BasketTbl,2,0),"کد ناشناخته"))</f>
        <v/>
      </c>
      <c r="Y659" s="18">
        <f>IF($W659="","",IFERROR(VLOOKUP(IF(ISNUMBER(FIND(" – ",$W659)),LEFT($W659,FIND(" – ",$W659)-1),$W659),ProdTbl,3,0),"کد ناشناخته"))</f>
        <v/>
      </c>
      <c r="Z659" s="22" t="n"/>
      <c r="AA659" s="21" t="n"/>
      <c r="AB659" s="20" t="n"/>
      <c r="AC659" s="18">
        <f>IF($AB659="","",IFERROR(VLOOKUP(IFERROR(VLOOKUP(IF(ISNUMBER(FIND(" – ",$AB659)),LEFT($AB659,FIND(" – ",$AB659)-1),$AB659),ProdTbl,5,0),""),BasketTbl,2,0),"کد ناشناخته"))</f>
        <v/>
      </c>
      <c r="AD659" s="18">
        <f>IF($AB659="","",IFERROR(VLOOKUP(IF(ISNUMBER(FIND(" – ",$AB659)),LEFT($AB659,FIND(" – ",$AB659)-1),$AB659),ProdTbl,3,0),"کد ناشناخته"))</f>
        <v/>
      </c>
      <c r="AE659" s="22" t="n"/>
      <c r="AF659" s="21" t="n"/>
      <c r="AG659" s="20" t="n"/>
      <c r="AH659" s="18">
        <f>IF($AG659="","",IFERROR(VLOOKUP(IFERROR(VLOOKUP(IF(ISNUMBER(FIND(" – ",$AG659)),LEFT($AG659,FIND(" – ",$AG659)-1),$AG659),ProdTbl,5,0),""),BasketTbl,2,0),"کد ناشناخته"))</f>
        <v/>
      </c>
      <c r="AI659" s="18">
        <f>IF($AG659="","",IFERROR(VLOOKUP(IF(ISNUMBER(FIND(" – ",$AG659)),LEFT($AG659,FIND(" – ",$AG659)-1),$AG659),ProdTbl,3,0),"کد ناشناخته"))</f>
        <v/>
      </c>
      <c r="AJ659" s="22" t="n"/>
      <c r="AK659" s="21" t="n"/>
      <c r="AL659" s="20" t="n"/>
      <c r="AM659" s="18">
        <f>IF($AL659="","",IFERROR(VLOOKUP(IFERROR(VLOOKUP(IF(ISNUMBER(FIND(" – ",$AL659)),LEFT($AL659,FIND(" – ",$AL659)-1),$AL659),ProdTbl,5,0),""),BasketTbl,2,0),"کد ناشناخته"))</f>
        <v/>
      </c>
      <c r="AN659" s="18">
        <f>IF($AL659="","",IFERROR(VLOOKUP(IF(ISNUMBER(FIND(" – ",$AL659)),LEFT($AL659,FIND(" – ",$AL659)-1),$AL659),ProdTbl,3,0),"کد ناشناخته"))</f>
        <v/>
      </c>
      <c r="AO659" s="22" t="n"/>
      <c r="AP659" s="21" t="n"/>
      <c r="AQ659" s="20" t="n"/>
      <c r="AR659" s="18">
        <f>IF($AQ659="","",IFERROR(VLOOKUP(IFERROR(VLOOKUP(IF(ISNUMBER(FIND(" – ",$AQ659)),LEFT($AQ659,FIND(" – ",$AQ659)-1),$AQ659),ProdTbl,5,0),""),BasketTbl,2,0),"کد ناشناخته"))</f>
        <v/>
      </c>
      <c r="AS659" s="18">
        <f>IF($AQ659="","",IFERROR(VLOOKUP(IF(ISNUMBER(FIND(" – ",$AQ659)),LEFT($AQ659,FIND(" – ",$AQ659)-1),$AQ659),ProdTbl,3,0),"کد ناشناخته"))</f>
        <v/>
      </c>
      <c r="AT659" s="22" t="n"/>
      <c r="AU659" s="21" t="n"/>
      <c r="AV659" s="20" t="n"/>
      <c r="AW659" s="18">
        <f>IF($AV659="","",IFERROR(VLOOKUP(IFERROR(VLOOKUP(IF(ISNUMBER(FIND(" – ",$AV659)),LEFT($AV659,FIND(" – ",$AV659)-1),$AV659),ProdTbl,5,0),""),BasketTbl,2,0),"کد ناشناخته"))</f>
        <v/>
      </c>
      <c r="AX659" s="18">
        <f>IF($AV659="","",IFERROR(VLOOKUP(IF(ISNUMBER(FIND(" – ",$AV659)),LEFT($AV659,FIND(" – ",$AV659)-1),$AV659),ProdTbl,3,0),"کد ناشناخته"))</f>
        <v/>
      </c>
      <c r="AY659" s="22" t="n"/>
      <c r="AZ659" s="21" t="n"/>
      <c r="BA659" s="20" t="n"/>
      <c r="BB659" s="18">
        <f>IF($BA659="","",IFERROR(VLOOKUP(IFERROR(VLOOKUP(IF(ISNUMBER(FIND(" – ",$BA659)),LEFT($BA659,FIND(" – ",$BA659)-1),$BA659),ProdTbl,5,0),""),BasketTbl,2,0),"کد ناشناخته"))</f>
        <v/>
      </c>
      <c r="BC659" s="18">
        <f>IF($BA659="","",IFERROR(VLOOKUP(IF(ISNUMBER(FIND(" – ",$BA659)),LEFT($BA659,FIND(" – ",$BA659)-1),$BA659),ProdTbl,3,0),"کد ناشناخته"))</f>
        <v/>
      </c>
      <c r="BD659" s="22" t="n"/>
      <c r="BE659" s="21" t="n"/>
      <c r="BF659" s="20" t="n"/>
      <c r="BG659" s="18">
        <f>IF($BF659="","",IFERROR(VLOOKUP(IFERROR(VLOOKUP(IF(ISNUMBER(FIND(" – ",$BF659)),LEFT($BF659,FIND(" – ",$BF659)-1),$BF659),ProdTbl,5,0),""),BasketTbl,2,0),"کد ناشناخته"))</f>
        <v/>
      </c>
      <c r="BH659" s="18">
        <f>IF($BF659="","",IFERROR(VLOOKUP(IF(ISNUMBER(FIND(" – ",$BF659)),LEFT($BF659,FIND(" – ",$BF659)-1),$BF659),ProdTbl,3,0),"کد ناشناخته"))</f>
        <v/>
      </c>
      <c r="BI659" s="22" t="n"/>
      <c r="BJ659" s="21" t="n"/>
      <c r="BK659" s="20" t="n"/>
      <c r="BL659" s="18">
        <f>IF($BK659="","",IFERROR(VLOOKUP(IFERROR(VLOOKUP(IF(ISNUMBER(FIND(" – ",$BK659)),LEFT($BK659,FIND(" – ",$BK659)-1),$BK659),ProdTbl,5,0),""),BasketTbl,2,0),"کد ناشناخته"))</f>
        <v/>
      </c>
      <c r="BM659" s="18">
        <f>IF($BK659="","",IFERROR(VLOOKUP(IF(ISNUMBER(FIND(" – ",$BK659)),LEFT($BK659,FIND(" – ",$BK659)-1),$BK659),ProdTbl,3,0),"کد ناشناخته"))</f>
        <v/>
      </c>
      <c r="BN659" s="22" t="n"/>
      <c r="BO659" s="21" t="n"/>
      <c r="BP659" s="20" t="n"/>
      <c r="BQ659" s="18">
        <f>IF($BP659="","",IFERROR(VLOOKUP(IFERROR(VLOOKUP(IF(ISNUMBER(FIND(" – ",$BP659)),LEFT($BP659,FIND(" – ",$BP659)-1),$BP659),ProdTbl,5,0),""),BasketTbl,2,0),"کد ناشناخته"))</f>
        <v/>
      </c>
      <c r="BR659" s="18">
        <f>IF($BP659="","",IFERROR(VLOOKUP(IF(ISNUMBER(FIND(" – ",$BP659)),LEFT($BP659,FIND(" – ",$BP659)-1),$BP659),ProdTbl,3,0),"کد ناشناخته"))</f>
        <v/>
      </c>
      <c r="BS659" s="22" t="n"/>
      <c r="BT659" s="21" t="n"/>
      <c r="BU659" s="20" t="n"/>
      <c r="BV659" s="18">
        <f>IF($BU659="","",IFERROR(VLOOKUP(IFERROR(VLOOKUP(IF(ISNUMBER(FIND(" – ",$BU659)),LEFT($BU659,FIND(" – ",$BU659)-1),$BU659),ProdTbl,5,0),""),BasketTbl,2,0),"کد ناشناخته"))</f>
        <v/>
      </c>
      <c r="BW659" s="18">
        <f>IF($BU659="","",IFERROR(VLOOKUP(IF(ISNUMBER(FIND(" – ",$BU659)),LEFT($BU659,FIND(" – ",$BU659)-1),$BU659),ProdTbl,3,0),"کد ناشناخته"))</f>
        <v/>
      </c>
      <c r="BX659" s="22" t="n"/>
      <c r="BY659" s="21" t="n"/>
      <c r="BZ659" s="20" t="n"/>
      <c r="CA659" s="18">
        <f>IF($BZ659="","",IFERROR(VLOOKUP(IFERROR(VLOOKUP(IF(ISNUMBER(FIND(" – ",$BZ659)),LEFT($BZ659,FIND(" – ",$BZ659)-1),$BZ659),ProdTbl,5,0),""),BasketTbl,2,0),"کد ناشناخته"))</f>
        <v/>
      </c>
      <c r="CB659" s="18">
        <f>IF($BZ659="","",IFERROR(VLOOKUP(IF(ISNUMBER(FIND(" – ",$BZ659)),LEFT($BZ659,FIND(" – ",$BZ659)-1),$BZ659),ProdTbl,3,0),"کد ناشناخته"))</f>
        <v/>
      </c>
      <c r="CC659" s="22" t="n"/>
      <c r="CD659" s="21" t="n"/>
      <c r="CE659" s="20" t="n"/>
      <c r="CF659" s="18">
        <f>IF($CE659="","",IFERROR(VLOOKUP(IFERROR(VLOOKUP(IF(ISNUMBER(FIND(" – ",$CE659)),LEFT($CE659,FIND(" – ",$CE659)-1),$CE659),ProdTbl,5,0),""),BasketTbl,2,0),"کد ناشناخته"))</f>
        <v/>
      </c>
      <c r="CG659" s="18">
        <f>IF($CE659="","",IFERROR(VLOOKUP(IF(ISNUMBER(FIND(" – ",$CE659)),LEFT($CE659,FIND(" – ",$CE659)-1),$CE659),ProdTbl,3,0),"کد ناشناخته"))</f>
        <v/>
      </c>
      <c r="CH659" s="22" t="n"/>
      <c r="CI659" s="21" t="n"/>
    </row>
    <row r="660">
      <c r="A660" s="18">
        <f>IF($B660="","",COUNTA($B$10:$B660))</f>
        <v/>
      </c>
      <c r="B660" s="19" t="n"/>
      <c r="C660" s="20" t="n"/>
      <c r="D660" s="19" t="n"/>
      <c r="E660" s="18">
        <f>IF($D660="","",IFERROR(VLOOKUP(IF(ISNUMBER(FIND(" – ",$D660)),LEFT($D660,FIND(" – ",$D660)-1),$D660),SellerTbl,2,0),"کد ناشناخته"))</f>
        <v/>
      </c>
      <c r="F660" s="21" t="n"/>
      <c r="G660" s="21" t="n"/>
      <c r="H660" s="22" t="n"/>
      <c r="I660" s="23">
        <f>IF(OR($F660="",$G660=""),"",$F660-$G660)</f>
        <v/>
      </c>
      <c r="J660" s="18">
        <f>IF($I660="","",IF(ABS($I660)&lt;=0.01*$F660,"√","×"))</f>
        <v/>
      </c>
      <c r="K660" s="23">
        <f>IF(COUNT($Q660,$V660,$AA660,$AF660,$AK660,$AP660,$AU660,$AZ660,$BE660,$BJ660,$BO660,$BT660,$BY660,$CD660,$CI660)=0,"",SUM($Q660,$V660,$AA660,$AF660,$AK660,$AP660,$AU660,$AZ660,$BE660,$BJ660,$BO660,$BT660,$BY660,$CD660,$CI660))</f>
        <v/>
      </c>
      <c r="L660" s="23">
        <f>IF(OR($F660="",$K660=""),"",$F660-$K660)</f>
        <v/>
      </c>
      <c r="M660" s="20" t="n"/>
      <c r="N660" s="18">
        <f>IF($M660="","",IFERROR(VLOOKUP(IFERROR(VLOOKUP(IF(ISNUMBER(FIND(" – ",$M660)),LEFT($M660,FIND(" – ",$M660)-1),$M660),ProdTbl,5,0),""),BasketTbl,2,0),"کد ناشناخته"))</f>
        <v/>
      </c>
      <c r="O660" s="18">
        <f>IF($M660="","",IFERROR(VLOOKUP(IF(ISNUMBER(FIND(" – ",$M660)),LEFT($M660,FIND(" – ",$M660)-1),$M660),ProdTbl,3,0),"کد ناشناخته"))</f>
        <v/>
      </c>
      <c r="P660" s="22" t="n"/>
      <c r="Q660" s="21" t="n"/>
      <c r="R660" s="20" t="n"/>
      <c r="S660" s="18">
        <f>IF($R660="","",IFERROR(VLOOKUP(IFERROR(VLOOKUP(IF(ISNUMBER(FIND(" – ",$R660)),LEFT($R660,FIND(" – ",$R660)-1),$R660),ProdTbl,5,0),""),BasketTbl,2,0),"کد ناشناخته"))</f>
        <v/>
      </c>
      <c r="T660" s="18">
        <f>IF($R660="","",IFERROR(VLOOKUP(IF(ISNUMBER(FIND(" – ",$R660)),LEFT($R660,FIND(" – ",$R660)-1),$R660),ProdTbl,3,0),"کد ناشناخته"))</f>
        <v/>
      </c>
      <c r="U660" s="22" t="n"/>
      <c r="V660" s="21" t="n"/>
      <c r="W660" s="20" t="n"/>
      <c r="X660" s="18">
        <f>IF($W660="","",IFERROR(VLOOKUP(IFERROR(VLOOKUP(IF(ISNUMBER(FIND(" – ",$W660)),LEFT($W660,FIND(" – ",$W660)-1),$W660),ProdTbl,5,0),""),BasketTbl,2,0),"کد ناشناخته"))</f>
        <v/>
      </c>
      <c r="Y660" s="18">
        <f>IF($W660="","",IFERROR(VLOOKUP(IF(ISNUMBER(FIND(" – ",$W660)),LEFT($W660,FIND(" – ",$W660)-1),$W660),ProdTbl,3,0),"کد ناشناخته"))</f>
        <v/>
      </c>
      <c r="Z660" s="22" t="n"/>
      <c r="AA660" s="21" t="n"/>
      <c r="AB660" s="20" t="n"/>
      <c r="AC660" s="18">
        <f>IF($AB660="","",IFERROR(VLOOKUP(IFERROR(VLOOKUP(IF(ISNUMBER(FIND(" – ",$AB660)),LEFT($AB660,FIND(" – ",$AB660)-1),$AB660),ProdTbl,5,0),""),BasketTbl,2,0),"کد ناشناخته"))</f>
        <v/>
      </c>
      <c r="AD660" s="18">
        <f>IF($AB660="","",IFERROR(VLOOKUP(IF(ISNUMBER(FIND(" – ",$AB660)),LEFT($AB660,FIND(" – ",$AB660)-1),$AB660),ProdTbl,3,0),"کد ناشناخته"))</f>
        <v/>
      </c>
      <c r="AE660" s="22" t="n"/>
      <c r="AF660" s="21" t="n"/>
      <c r="AG660" s="20" t="n"/>
      <c r="AH660" s="18">
        <f>IF($AG660="","",IFERROR(VLOOKUP(IFERROR(VLOOKUP(IF(ISNUMBER(FIND(" – ",$AG660)),LEFT($AG660,FIND(" – ",$AG660)-1),$AG660),ProdTbl,5,0),""),BasketTbl,2,0),"کد ناشناخته"))</f>
        <v/>
      </c>
      <c r="AI660" s="18">
        <f>IF($AG660="","",IFERROR(VLOOKUP(IF(ISNUMBER(FIND(" – ",$AG660)),LEFT($AG660,FIND(" – ",$AG660)-1),$AG660),ProdTbl,3,0),"کد ناشناخته"))</f>
        <v/>
      </c>
      <c r="AJ660" s="22" t="n"/>
      <c r="AK660" s="21" t="n"/>
      <c r="AL660" s="20" t="n"/>
      <c r="AM660" s="18">
        <f>IF($AL660="","",IFERROR(VLOOKUP(IFERROR(VLOOKUP(IF(ISNUMBER(FIND(" – ",$AL660)),LEFT($AL660,FIND(" – ",$AL660)-1),$AL660),ProdTbl,5,0),""),BasketTbl,2,0),"کد ناشناخته"))</f>
        <v/>
      </c>
      <c r="AN660" s="18">
        <f>IF($AL660="","",IFERROR(VLOOKUP(IF(ISNUMBER(FIND(" – ",$AL660)),LEFT($AL660,FIND(" – ",$AL660)-1),$AL660),ProdTbl,3,0),"کد ناشناخته"))</f>
        <v/>
      </c>
      <c r="AO660" s="22" t="n"/>
      <c r="AP660" s="21" t="n"/>
      <c r="AQ660" s="20" t="n"/>
      <c r="AR660" s="18">
        <f>IF($AQ660="","",IFERROR(VLOOKUP(IFERROR(VLOOKUP(IF(ISNUMBER(FIND(" – ",$AQ660)),LEFT($AQ660,FIND(" – ",$AQ660)-1),$AQ660),ProdTbl,5,0),""),BasketTbl,2,0),"کد ناشناخته"))</f>
        <v/>
      </c>
      <c r="AS660" s="18">
        <f>IF($AQ660="","",IFERROR(VLOOKUP(IF(ISNUMBER(FIND(" – ",$AQ660)),LEFT($AQ660,FIND(" – ",$AQ660)-1),$AQ660),ProdTbl,3,0),"کد ناشناخته"))</f>
        <v/>
      </c>
      <c r="AT660" s="22" t="n"/>
      <c r="AU660" s="21" t="n"/>
      <c r="AV660" s="20" t="n"/>
      <c r="AW660" s="18">
        <f>IF($AV660="","",IFERROR(VLOOKUP(IFERROR(VLOOKUP(IF(ISNUMBER(FIND(" – ",$AV660)),LEFT($AV660,FIND(" – ",$AV660)-1),$AV660),ProdTbl,5,0),""),BasketTbl,2,0),"کد ناشناخته"))</f>
        <v/>
      </c>
      <c r="AX660" s="18">
        <f>IF($AV660="","",IFERROR(VLOOKUP(IF(ISNUMBER(FIND(" – ",$AV660)),LEFT($AV660,FIND(" – ",$AV660)-1),$AV660),ProdTbl,3,0),"کد ناشناخته"))</f>
        <v/>
      </c>
      <c r="AY660" s="22" t="n"/>
      <c r="AZ660" s="21" t="n"/>
      <c r="BA660" s="20" t="n"/>
      <c r="BB660" s="18">
        <f>IF($BA660="","",IFERROR(VLOOKUP(IFERROR(VLOOKUP(IF(ISNUMBER(FIND(" – ",$BA660)),LEFT($BA660,FIND(" – ",$BA660)-1),$BA660),ProdTbl,5,0),""),BasketTbl,2,0),"کد ناشناخته"))</f>
        <v/>
      </c>
      <c r="BC660" s="18">
        <f>IF($BA660="","",IFERROR(VLOOKUP(IF(ISNUMBER(FIND(" – ",$BA660)),LEFT($BA660,FIND(" – ",$BA660)-1),$BA660),ProdTbl,3,0),"کد ناشناخته"))</f>
        <v/>
      </c>
      <c r="BD660" s="22" t="n"/>
      <c r="BE660" s="21" t="n"/>
      <c r="BF660" s="20" t="n"/>
      <c r="BG660" s="18">
        <f>IF($BF660="","",IFERROR(VLOOKUP(IFERROR(VLOOKUP(IF(ISNUMBER(FIND(" – ",$BF660)),LEFT($BF660,FIND(" – ",$BF660)-1),$BF660),ProdTbl,5,0),""),BasketTbl,2,0),"کد ناشناخته"))</f>
        <v/>
      </c>
      <c r="BH660" s="18">
        <f>IF($BF660="","",IFERROR(VLOOKUP(IF(ISNUMBER(FIND(" – ",$BF660)),LEFT($BF660,FIND(" – ",$BF660)-1),$BF660),ProdTbl,3,0),"کد ناشناخته"))</f>
        <v/>
      </c>
      <c r="BI660" s="22" t="n"/>
      <c r="BJ660" s="21" t="n"/>
      <c r="BK660" s="20" t="n"/>
      <c r="BL660" s="18">
        <f>IF($BK660="","",IFERROR(VLOOKUP(IFERROR(VLOOKUP(IF(ISNUMBER(FIND(" – ",$BK660)),LEFT($BK660,FIND(" – ",$BK660)-1),$BK660),ProdTbl,5,0),""),BasketTbl,2,0),"کد ناشناخته"))</f>
        <v/>
      </c>
      <c r="BM660" s="18">
        <f>IF($BK660="","",IFERROR(VLOOKUP(IF(ISNUMBER(FIND(" – ",$BK660)),LEFT($BK660,FIND(" – ",$BK660)-1),$BK660),ProdTbl,3,0),"کد ناشناخته"))</f>
        <v/>
      </c>
      <c r="BN660" s="22" t="n"/>
      <c r="BO660" s="21" t="n"/>
      <c r="BP660" s="20" t="n"/>
      <c r="BQ660" s="18">
        <f>IF($BP660="","",IFERROR(VLOOKUP(IFERROR(VLOOKUP(IF(ISNUMBER(FIND(" – ",$BP660)),LEFT($BP660,FIND(" – ",$BP660)-1),$BP660),ProdTbl,5,0),""),BasketTbl,2,0),"کد ناشناخته"))</f>
        <v/>
      </c>
      <c r="BR660" s="18">
        <f>IF($BP660="","",IFERROR(VLOOKUP(IF(ISNUMBER(FIND(" – ",$BP660)),LEFT($BP660,FIND(" – ",$BP660)-1),$BP660),ProdTbl,3,0),"کد ناشناخته"))</f>
        <v/>
      </c>
      <c r="BS660" s="22" t="n"/>
      <c r="BT660" s="21" t="n"/>
      <c r="BU660" s="20" t="n"/>
      <c r="BV660" s="18">
        <f>IF($BU660="","",IFERROR(VLOOKUP(IFERROR(VLOOKUP(IF(ISNUMBER(FIND(" – ",$BU660)),LEFT($BU660,FIND(" – ",$BU660)-1),$BU660),ProdTbl,5,0),""),BasketTbl,2,0),"کد ناشناخته"))</f>
        <v/>
      </c>
      <c r="BW660" s="18">
        <f>IF($BU660="","",IFERROR(VLOOKUP(IF(ISNUMBER(FIND(" – ",$BU660)),LEFT($BU660,FIND(" – ",$BU660)-1),$BU660),ProdTbl,3,0),"کد ناشناخته"))</f>
        <v/>
      </c>
      <c r="BX660" s="22" t="n"/>
      <c r="BY660" s="21" t="n"/>
      <c r="BZ660" s="20" t="n"/>
      <c r="CA660" s="18">
        <f>IF($BZ660="","",IFERROR(VLOOKUP(IFERROR(VLOOKUP(IF(ISNUMBER(FIND(" – ",$BZ660)),LEFT($BZ660,FIND(" – ",$BZ660)-1),$BZ660),ProdTbl,5,0),""),BasketTbl,2,0),"کد ناشناخته"))</f>
        <v/>
      </c>
      <c r="CB660" s="18">
        <f>IF($BZ660="","",IFERROR(VLOOKUP(IF(ISNUMBER(FIND(" – ",$BZ660)),LEFT($BZ660,FIND(" – ",$BZ660)-1),$BZ660),ProdTbl,3,0),"کد ناشناخته"))</f>
        <v/>
      </c>
      <c r="CC660" s="22" t="n"/>
      <c r="CD660" s="21" t="n"/>
      <c r="CE660" s="20" t="n"/>
      <c r="CF660" s="18">
        <f>IF($CE660="","",IFERROR(VLOOKUP(IFERROR(VLOOKUP(IF(ISNUMBER(FIND(" – ",$CE660)),LEFT($CE660,FIND(" – ",$CE660)-1),$CE660),ProdTbl,5,0),""),BasketTbl,2,0),"کد ناشناخته"))</f>
        <v/>
      </c>
      <c r="CG660" s="18">
        <f>IF($CE660="","",IFERROR(VLOOKUP(IF(ISNUMBER(FIND(" – ",$CE660)),LEFT($CE660,FIND(" – ",$CE660)-1),$CE660),ProdTbl,3,0),"کد ناشناخته"))</f>
        <v/>
      </c>
      <c r="CH660" s="22" t="n"/>
      <c r="CI660" s="21" t="n"/>
    </row>
    <row r="661">
      <c r="A661" s="18">
        <f>IF($B661="","",COUNTA($B$10:$B661))</f>
        <v/>
      </c>
      <c r="B661" s="19" t="n"/>
      <c r="C661" s="20" t="n"/>
      <c r="D661" s="19" t="n"/>
      <c r="E661" s="18">
        <f>IF($D661="","",IFERROR(VLOOKUP(IF(ISNUMBER(FIND(" – ",$D661)),LEFT($D661,FIND(" – ",$D661)-1),$D661),SellerTbl,2,0),"کد ناشناخته"))</f>
        <v/>
      </c>
      <c r="F661" s="21" t="n"/>
      <c r="G661" s="21" t="n"/>
      <c r="H661" s="22" t="n"/>
      <c r="I661" s="23">
        <f>IF(OR($F661="",$G661=""),"",$F661-$G661)</f>
        <v/>
      </c>
      <c r="J661" s="18">
        <f>IF($I661="","",IF(ABS($I661)&lt;=0.01*$F661,"√","×"))</f>
        <v/>
      </c>
      <c r="K661" s="23">
        <f>IF(COUNT($Q661,$V661,$AA661,$AF661,$AK661,$AP661,$AU661,$AZ661,$BE661,$BJ661,$BO661,$BT661,$BY661,$CD661,$CI661)=0,"",SUM($Q661,$V661,$AA661,$AF661,$AK661,$AP661,$AU661,$AZ661,$BE661,$BJ661,$BO661,$BT661,$BY661,$CD661,$CI661))</f>
        <v/>
      </c>
      <c r="L661" s="23">
        <f>IF(OR($F661="",$K661=""),"",$F661-$K661)</f>
        <v/>
      </c>
      <c r="M661" s="20" t="n"/>
      <c r="N661" s="18">
        <f>IF($M661="","",IFERROR(VLOOKUP(IFERROR(VLOOKUP(IF(ISNUMBER(FIND(" – ",$M661)),LEFT($M661,FIND(" – ",$M661)-1),$M661),ProdTbl,5,0),""),BasketTbl,2,0),"کد ناشناخته"))</f>
        <v/>
      </c>
      <c r="O661" s="18">
        <f>IF($M661="","",IFERROR(VLOOKUP(IF(ISNUMBER(FIND(" – ",$M661)),LEFT($M661,FIND(" – ",$M661)-1),$M661),ProdTbl,3,0),"کد ناشناخته"))</f>
        <v/>
      </c>
      <c r="P661" s="22" t="n"/>
      <c r="Q661" s="21" t="n"/>
      <c r="R661" s="20" t="n"/>
      <c r="S661" s="18">
        <f>IF($R661="","",IFERROR(VLOOKUP(IFERROR(VLOOKUP(IF(ISNUMBER(FIND(" – ",$R661)),LEFT($R661,FIND(" – ",$R661)-1),$R661),ProdTbl,5,0),""),BasketTbl,2,0),"کد ناشناخته"))</f>
        <v/>
      </c>
      <c r="T661" s="18">
        <f>IF($R661="","",IFERROR(VLOOKUP(IF(ISNUMBER(FIND(" – ",$R661)),LEFT($R661,FIND(" – ",$R661)-1),$R661),ProdTbl,3,0),"کد ناشناخته"))</f>
        <v/>
      </c>
      <c r="U661" s="22" t="n"/>
      <c r="V661" s="21" t="n"/>
      <c r="W661" s="20" t="n"/>
      <c r="X661" s="18">
        <f>IF($W661="","",IFERROR(VLOOKUP(IFERROR(VLOOKUP(IF(ISNUMBER(FIND(" – ",$W661)),LEFT($W661,FIND(" – ",$W661)-1),$W661),ProdTbl,5,0),""),BasketTbl,2,0),"کد ناشناخته"))</f>
        <v/>
      </c>
      <c r="Y661" s="18">
        <f>IF($W661="","",IFERROR(VLOOKUP(IF(ISNUMBER(FIND(" – ",$W661)),LEFT($W661,FIND(" – ",$W661)-1),$W661),ProdTbl,3,0),"کد ناشناخته"))</f>
        <v/>
      </c>
      <c r="Z661" s="22" t="n"/>
      <c r="AA661" s="21" t="n"/>
      <c r="AB661" s="20" t="n"/>
      <c r="AC661" s="18">
        <f>IF($AB661="","",IFERROR(VLOOKUP(IFERROR(VLOOKUP(IF(ISNUMBER(FIND(" – ",$AB661)),LEFT($AB661,FIND(" – ",$AB661)-1),$AB661),ProdTbl,5,0),""),BasketTbl,2,0),"کد ناشناخته"))</f>
        <v/>
      </c>
      <c r="AD661" s="18">
        <f>IF($AB661="","",IFERROR(VLOOKUP(IF(ISNUMBER(FIND(" – ",$AB661)),LEFT($AB661,FIND(" – ",$AB661)-1),$AB661),ProdTbl,3,0),"کد ناشناخته"))</f>
        <v/>
      </c>
      <c r="AE661" s="22" t="n"/>
      <c r="AF661" s="21" t="n"/>
      <c r="AG661" s="20" t="n"/>
      <c r="AH661" s="18">
        <f>IF($AG661="","",IFERROR(VLOOKUP(IFERROR(VLOOKUP(IF(ISNUMBER(FIND(" – ",$AG661)),LEFT($AG661,FIND(" – ",$AG661)-1),$AG661),ProdTbl,5,0),""),BasketTbl,2,0),"کد ناشناخته"))</f>
        <v/>
      </c>
      <c r="AI661" s="18">
        <f>IF($AG661="","",IFERROR(VLOOKUP(IF(ISNUMBER(FIND(" – ",$AG661)),LEFT($AG661,FIND(" – ",$AG661)-1),$AG661),ProdTbl,3,0),"کد ناشناخته"))</f>
        <v/>
      </c>
      <c r="AJ661" s="22" t="n"/>
      <c r="AK661" s="21" t="n"/>
      <c r="AL661" s="20" t="n"/>
      <c r="AM661" s="18">
        <f>IF($AL661="","",IFERROR(VLOOKUP(IFERROR(VLOOKUP(IF(ISNUMBER(FIND(" – ",$AL661)),LEFT($AL661,FIND(" – ",$AL661)-1),$AL661),ProdTbl,5,0),""),BasketTbl,2,0),"کد ناشناخته"))</f>
        <v/>
      </c>
      <c r="AN661" s="18">
        <f>IF($AL661="","",IFERROR(VLOOKUP(IF(ISNUMBER(FIND(" – ",$AL661)),LEFT($AL661,FIND(" – ",$AL661)-1),$AL661),ProdTbl,3,0),"کد ناشناخته"))</f>
        <v/>
      </c>
      <c r="AO661" s="22" t="n"/>
      <c r="AP661" s="21" t="n"/>
      <c r="AQ661" s="20" t="n"/>
      <c r="AR661" s="18">
        <f>IF($AQ661="","",IFERROR(VLOOKUP(IFERROR(VLOOKUP(IF(ISNUMBER(FIND(" – ",$AQ661)),LEFT($AQ661,FIND(" – ",$AQ661)-1),$AQ661),ProdTbl,5,0),""),BasketTbl,2,0),"کد ناشناخته"))</f>
        <v/>
      </c>
      <c r="AS661" s="18">
        <f>IF($AQ661="","",IFERROR(VLOOKUP(IF(ISNUMBER(FIND(" – ",$AQ661)),LEFT($AQ661,FIND(" – ",$AQ661)-1),$AQ661),ProdTbl,3,0),"کد ناشناخته"))</f>
        <v/>
      </c>
      <c r="AT661" s="22" t="n"/>
      <c r="AU661" s="21" t="n"/>
      <c r="AV661" s="20" t="n"/>
      <c r="AW661" s="18">
        <f>IF($AV661="","",IFERROR(VLOOKUP(IFERROR(VLOOKUP(IF(ISNUMBER(FIND(" – ",$AV661)),LEFT($AV661,FIND(" – ",$AV661)-1),$AV661),ProdTbl,5,0),""),BasketTbl,2,0),"کد ناشناخته"))</f>
        <v/>
      </c>
      <c r="AX661" s="18">
        <f>IF($AV661="","",IFERROR(VLOOKUP(IF(ISNUMBER(FIND(" – ",$AV661)),LEFT($AV661,FIND(" – ",$AV661)-1),$AV661),ProdTbl,3,0),"کد ناشناخته"))</f>
        <v/>
      </c>
      <c r="AY661" s="22" t="n"/>
      <c r="AZ661" s="21" t="n"/>
      <c r="BA661" s="20" t="n"/>
      <c r="BB661" s="18">
        <f>IF($BA661="","",IFERROR(VLOOKUP(IFERROR(VLOOKUP(IF(ISNUMBER(FIND(" – ",$BA661)),LEFT($BA661,FIND(" – ",$BA661)-1),$BA661),ProdTbl,5,0),""),BasketTbl,2,0),"کد ناشناخته"))</f>
        <v/>
      </c>
      <c r="BC661" s="18">
        <f>IF($BA661="","",IFERROR(VLOOKUP(IF(ISNUMBER(FIND(" – ",$BA661)),LEFT($BA661,FIND(" – ",$BA661)-1),$BA661),ProdTbl,3,0),"کد ناشناخته"))</f>
        <v/>
      </c>
      <c r="BD661" s="22" t="n"/>
      <c r="BE661" s="21" t="n"/>
      <c r="BF661" s="20" t="n"/>
      <c r="BG661" s="18">
        <f>IF($BF661="","",IFERROR(VLOOKUP(IFERROR(VLOOKUP(IF(ISNUMBER(FIND(" – ",$BF661)),LEFT($BF661,FIND(" – ",$BF661)-1),$BF661),ProdTbl,5,0),""),BasketTbl,2,0),"کد ناشناخته"))</f>
        <v/>
      </c>
      <c r="BH661" s="18">
        <f>IF($BF661="","",IFERROR(VLOOKUP(IF(ISNUMBER(FIND(" – ",$BF661)),LEFT($BF661,FIND(" – ",$BF661)-1),$BF661),ProdTbl,3,0),"کد ناشناخته"))</f>
        <v/>
      </c>
      <c r="BI661" s="22" t="n"/>
      <c r="BJ661" s="21" t="n"/>
      <c r="BK661" s="20" t="n"/>
      <c r="BL661" s="18">
        <f>IF($BK661="","",IFERROR(VLOOKUP(IFERROR(VLOOKUP(IF(ISNUMBER(FIND(" – ",$BK661)),LEFT($BK661,FIND(" – ",$BK661)-1),$BK661),ProdTbl,5,0),""),BasketTbl,2,0),"کد ناشناخته"))</f>
        <v/>
      </c>
      <c r="BM661" s="18">
        <f>IF($BK661="","",IFERROR(VLOOKUP(IF(ISNUMBER(FIND(" – ",$BK661)),LEFT($BK661,FIND(" – ",$BK661)-1),$BK661),ProdTbl,3,0),"کد ناشناخته"))</f>
        <v/>
      </c>
      <c r="BN661" s="22" t="n"/>
      <c r="BO661" s="21" t="n"/>
      <c r="BP661" s="20" t="n"/>
      <c r="BQ661" s="18">
        <f>IF($BP661="","",IFERROR(VLOOKUP(IFERROR(VLOOKUP(IF(ISNUMBER(FIND(" – ",$BP661)),LEFT($BP661,FIND(" – ",$BP661)-1),$BP661),ProdTbl,5,0),""),BasketTbl,2,0),"کد ناشناخته"))</f>
        <v/>
      </c>
      <c r="BR661" s="18">
        <f>IF($BP661="","",IFERROR(VLOOKUP(IF(ISNUMBER(FIND(" – ",$BP661)),LEFT($BP661,FIND(" – ",$BP661)-1),$BP661),ProdTbl,3,0),"کد ناشناخته"))</f>
        <v/>
      </c>
      <c r="BS661" s="22" t="n"/>
      <c r="BT661" s="21" t="n"/>
      <c r="BU661" s="20" t="n"/>
      <c r="BV661" s="18">
        <f>IF($BU661="","",IFERROR(VLOOKUP(IFERROR(VLOOKUP(IF(ISNUMBER(FIND(" – ",$BU661)),LEFT($BU661,FIND(" – ",$BU661)-1),$BU661),ProdTbl,5,0),""),BasketTbl,2,0),"کد ناشناخته"))</f>
        <v/>
      </c>
      <c r="BW661" s="18">
        <f>IF($BU661="","",IFERROR(VLOOKUP(IF(ISNUMBER(FIND(" – ",$BU661)),LEFT($BU661,FIND(" – ",$BU661)-1),$BU661),ProdTbl,3,0),"کد ناشناخته"))</f>
        <v/>
      </c>
      <c r="BX661" s="22" t="n"/>
      <c r="BY661" s="21" t="n"/>
      <c r="BZ661" s="20" t="n"/>
      <c r="CA661" s="18">
        <f>IF($BZ661="","",IFERROR(VLOOKUP(IFERROR(VLOOKUP(IF(ISNUMBER(FIND(" – ",$BZ661)),LEFT($BZ661,FIND(" – ",$BZ661)-1),$BZ661),ProdTbl,5,0),""),BasketTbl,2,0),"کد ناشناخته"))</f>
        <v/>
      </c>
      <c r="CB661" s="18">
        <f>IF($BZ661="","",IFERROR(VLOOKUP(IF(ISNUMBER(FIND(" – ",$BZ661)),LEFT($BZ661,FIND(" – ",$BZ661)-1),$BZ661),ProdTbl,3,0),"کد ناشناخته"))</f>
        <v/>
      </c>
      <c r="CC661" s="22" t="n"/>
      <c r="CD661" s="21" t="n"/>
      <c r="CE661" s="20" t="n"/>
      <c r="CF661" s="18">
        <f>IF($CE661="","",IFERROR(VLOOKUP(IFERROR(VLOOKUP(IF(ISNUMBER(FIND(" – ",$CE661)),LEFT($CE661,FIND(" – ",$CE661)-1),$CE661),ProdTbl,5,0),""),BasketTbl,2,0),"کد ناشناخته"))</f>
        <v/>
      </c>
      <c r="CG661" s="18">
        <f>IF($CE661="","",IFERROR(VLOOKUP(IF(ISNUMBER(FIND(" – ",$CE661)),LEFT($CE661,FIND(" – ",$CE661)-1),$CE661),ProdTbl,3,0),"کد ناشناخته"))</f>
        <v/>
      </c>
      <c r="CH661" s="22" t="n"/>
      <c r="CI661" s="21" t="n"/>
    </row>
    <row r="662">
      <c r="A662" s="18">
        <f>IF($B662="","",COUNTA($B$10:$B662))</f>
        <v/>
      </c>
      <c r="B662" s="19" t="n"/>
      <c r="C662" s="20" t="n"/>
      <c r="D662" s="19" t="n"/>
      <c r="E662" s="18">
        <f>IF($D662="","",IFERROR(VLOOKUP(IF(ISNUMBER(FIND(" – ",$D662)),LEFT($D662,FIND(" – ",$D662)-1),$D662),SellerTbl,2,0),"کد ناشناخته"))</f>
        <v/>
      </c>
      <c r="F662" s="21" t="n"/>
      <c r="G662" s="21" t="n"/>
      <c r="H662" s="22" t="n"/>
      <c r="I662" s="23">
        <f>IF(OR($F662="",$G662=""),"",$F662-$G662)</f>
        <v/>
      </c>
      <c r="J662" s="18">
        <f>IF($I662="","",IF(ABS($I662)&lt;=0.01*$F662,"√","×"))</f>
        <v/>
      </c>
      <c r="K662" s="23">
        <f>IF(COUNT($Q662,$V662,$AA662,$AF662,$AK662,$AP662,$AU662,$AZ662,$BE662,$BJ662,$BO662,$BT662,$BY662,$CD662,$CI662)=0,"",SUM($Q662,$V662,$AA662,$AF662,$AK662,$AP662,$AU662,$AZ662,$BE662,$BJ662,$BO662,$BT662,$BY662,$CD662,$CI662))</f>
        <v/>
      </c>
      <c r="L662" s="23">
        <f>IF(OR($F662="",$K662=""),"",$F662-$K662)</f>
        <v/>
      </c>
      <c r="M662" s="20" t="n"/>
      <c r="N662" s="18">
        <f>IF($M662="","",IFERROR(VLOOKUP(IFERROR(VLOOKUP(IF(ISNUMBER(FIND(" – ",$M662)),LEFT($M662,FIND(" – ",$M662)-1),$M662),ProdTbl,5,0),""),BasketTbl,2,0),"کد ناشناخته"))</f>
        <v/>
      </c>
      <c r="O662" s="18">
        <f>IF($M662="","",IFERROR(VLOOKUP(IF(ISNUMBER(FIND(" – ",$M662)),LEFT($M662,FIND(" – ",$M662)-1),$M662),ProdTbl,3,0),"کد ناشناخته"))</f>
        <v/>
      </c>
      <c r="P662" s="22" t="n"/>
      <c r="Q662" s="21" t="n"/>
      <c r="R662" s="20" t="n"/>
      <c r="S662" s="18">
        <f>IF($R662="","",IFERROR(VLOOKUP(IFERROR(VLOOKUP(IF(ISNUMBER(FIND(" – ",$R662)),LEFT($R662,FIND(" – ",$R662)-1),$R662),ProdTbl,5,0),""),BasketTbl,2,0),"کد ناشناخته"))</f>
        <v/>
      </c>
      <c r="T662" s="18">
        <f>IF($R662="","",IFERROR(VLOOKUP(IF(ISNUMBER(FIND(" – ",$R662)),LEFT($R662,FIND(" – ",$R662)-1),$R662),ProdTbl,3,0),"کد ناشناخته"))</f>
        <v/>
      </c>
      <c r="U662" s="22" t="n"/>
      <c r="V662" s="21" t="n"/>
      <c r="W662" s="20" t="n"/>
      <c r="X662" s="18">
        <f>IF($W662="","",IFERROR(VLOOKUP(IFERROR(VLOOKUP(IF(ISNUMBER(FIND(" – ",$W662)),LEFT($W662,FIND(" – ",$W662)-1),$W662),ProdTbl,5,0),""),BasketTbl,2,0),"کد ناشناخته"))</f>
        <v/>
      </c>
      <c r="Y662" s="18">
        <f>IF($W662="","",IFERROR(VLOOKUP(IF(ISNUMBER(FIND(" – ",$W662)),LEFT($W662,FIND(" – ",$W662)-1),$W662),ProdTbl,3,0),"کد ناشناخته"))</f>
        <v/>
      </c>
      <c r="Z662" s="22" t="n"/>
      <c r="AA662" s="21" t="n"/>
      <c r="AB662" s="20" t="n"/>
      <c r="AC662" s="18">
        <f>IF($AB662="","",IFERROR(VLOOKUP(IFERROR(VLOOKUP(IF(ISNUMBER(FIND(" – ",$AB662)),LEFT($AB662,FIND(" – ",$AB662)-1),$AB662),ProdTbl,5,0),""),BasketTbl,2,0),"کد ناشناخته"))</f>
        <v/>
      </c>
      <c r="AD662" s="18">
        <f>IF($AB662="","",IFERROR(VLOOKUP(IF(ISNUMBER(FIND(" – ",$AB662)),LEFT($AB662,FIND(" – ",$AB662)-1),$AB662),ProdTbl,3,0),"کد ناشناخته"))</f>
        <v/>
      </c>
      <c r="AE662" s="22" t="n"/>
      <c r="AF662" s="21" t="n"/>
      <c r="AG662" s="20" t="n"/>
      <c r="AH662" s="18">
        <f>IF($AG662="","",IFERROR(VLOOKUP(IFERROR(VLOOKUP(IF(ISNUMBER(FIND(" – ",$AG662)),LEFT($AG662,FIND(" – ",$AG662)-1),$AG662),ProdTbl,5,0),""),BasketTbl,2,0),"کد ناشناخته"))</f>
        <v/>
      </c>
      <c r="AI662" s="18">
        <f>IF($AG662="","",IFERROR(VLOOKUP(IF(ISNUMBER(FIND(" – ",$AG662)),LEFT($AG662,FIND(" – ",$AG662)-1),$AG662),ProdTbl,3,0),"کد ناشناخته"))</f>
        <v/>
      </c>
      <c r="AJ662" s="22" t="n"/>
      <c r="AK662" s="21" t="n"/>
      <c r="AL662" s="20" t="n"/>
      <c r="AM662" s="18">
        <f>IF($AL662="","",IFERROR(VLOOKUP(IFERROR(VLOOKUP(IF(ISNUMBER(FIND(" – ",$AL662)),LEFT($AL662,FIND(" – ",$AL662)-1),$AL662),ProdTbl,5,0),""),BasketTbl,2,0),"کد ناشناخته"))</f>
        <v/>
      </c>
      <c r="AN662" s="18">
        <f>IF($AL662="","",IFERROR(VLOOKUP(IF(ISNUMBER(FIND(" – ",$AL662)),LEFT($AL662,FIND(" – ",$AL662)-1),$AL662),ProdTbl,3,0),"کد ناشناخته"))</f>
        <v/>
      </c>
      <c r="AO662" s="22" t="n"/>
      <c r="AP662" s="21" t="n"/>
      <c r="AQ662" s="20" t="n"/>
      <c r="AR662" s="18">
        <f>IF($AQ662="","",IFERROR(VLOOKUP(IFERROR(VLOOKUP(IF(ISNUMBER(FIND(" – ",$AQ662)),LEFT($AQ662,FIND(" – ",$AQ662)-1),$AQ662),ProdTbl,5,0),""),BasketTbl,2,0),"کد ناشناخته"))</f>
        <v/>
      </c>
      <c r="AS662" s="18">
        <f>IF($AQ662="","",IFERROR(VLOOKUP(IF(ISNUMBER(FIND(" – ",$AQ662)),LEFT($AQ662,FIND(" – ",$AQ662)-1),$AQ662),ProdTbl,3,0),"کد ناشناخته"))</f>
        <v/>
      </c>
      <c r="AT662" s="22" t="n"/>
      <c r="AU662" s="21" t="n"/>
      <c r="AV662" s="20" t="n"/>
      <c r="AW662" s="18">
        <f>IF($AV662="","",IFERROR(VLOOKUP(IFERROR(VLOOKUP(IF(ISNUMBER(FIND(" – ",$AV662)),LEFT($AV662,FIND(" – ",$AV662)-1),$AV662),ProdTbl,5,0),""),BasketTbl,2,0),"کد ناشناخته"))</f>
        <v/>
      </c>
      <c r="AX662" s="18">
        <f>IF($AV662="","",IFERROR(VLOOKUP(IF(ISNUMBER(FIND(" – ",$AV662)),LEFT($AV662,FIND(" – ",$AV662)-1),$AV662),ProdTbl,3,0),"کد ناشناخته"))</f>
        <v/>
      </c>
      <c r="AY662" s="22" t="n"/>
      <c r="AZ662" s="21" t="n"/>
      <c r="BA662" s="20" t="n"/>
      <c r="BB662" s="18">
        <f>IF($BA662="","",IFERROR(VLOOKUP(IFERROR(VLOOKUP(IF(ISNUMBER(FIND(" – ",$BA662)),LEFT($BA662,FIND(" – ",$BA662)-1),$BA662),ProdTbl,5,0),""),BasketTbl,2,0),"کد ناشناخته"))</f>
        <v/>
      </c>
      <c r="BC662" s="18">
        <f>IF($BA662="","",IFERROR(VLOOKUP(IF(ISNUMBER(FIND(" – ",$BA662)),LEFT($BA662,FIND(" – ",$BA662)-1),$BA662),ProdTbl,3,0),"کد ناشناخته"))</f>
        <v/>
      </c>
      <c r="BD662" s="22" t="n"/>
      <c r="BE662" s="21" t="n"/>
      <c r="BF662" s="20" t="n"/>
      <c r="BG662" s="18">
        <f>IF($BF662="","",IFERROR(VLOOKUP(IFERROR(VLOOKUP(IF(ISNUMBER(FIND(" – ",$BF662)),LEFT($BF662,FIND(" – ",$BF662)-1),$BF662),ProdTbl,5,0),""),BasketTbl,2,0),"کد ناشناخته"))</f>
        <v/>
      </c>
      <c r="BH662" s="18">
        <f>IF($BF662="","",IFERROR(VLOOKUP(IF(ISNUMBER(FIND(" – ",$BF662)),LEFT($BF662,FIND(" – ",$BF662)-1),$BF662),ProdTbl,3,0),"کد ناشناخته"))</f>
        <v/>
      </c>
      <c r="BI662" s="22" t="n"/>
      <c r="BJ662" s="21" t="n"/>
      <c r="BK662" s="20" t="n"/>
      <c r="BL662" s="18">
        <f>IF($BK662="","",IFERROR(VLOOKUP(IFERROR(VLOOKUP(IF(ISNUMBER(FIND(" – ",$BK662)),LEFT($BK662,FIND(" – ",$BK662)-1),$BK662),ProdTbl,5,0),""),BasketTbl,2,0),"کد ناشناخته"))</f>
        <v/>
      </c>
      <c r="BM662" s="18">
        <f>IF($BK662="","",IFERROR(VLOOKUP(IF(ISNUMBER(FIND(" – ",$BK662)),LEFT($BK662,FIND(" – ",$BK662)-1),$BK662),ProdTbl,3,0),"کد ناشناخته"))</f>
        <v/>
      </c>
      <c r="BN662" s="22" t="n"/>
      <c r="BO662" s="21" t="n"/>
      <c r="BP662" s="20" t="n"/>
      <c r="BQ662" s="18">
        <f>IF($BP662="","",IFERROR(VLOOKUP(IFERROR(VLOOKUP(IF(ISNUMBER(FIND(" – ",$BP662)),LEFT($BP662,FIND(" – ",$BP662)-1),$BP662),ProdTbl,5,0),""),BasketTbl,2,0),"کد ناشناخته"))</f>
        <v/>
      </c>
      <c r="BR662" s="18">
        <f>IF($BP662="","",IFERROR(VLOOKUP(IF(ISNUMBER(FIND(" – ",$BP662)),LEFT($BP662,FIND(" – ",$BP662)-1),$BP662),ProdTbl,3,0),"کد ناشناخته"))</f>
        <v/>
      </c>
      <c r="BS662" s="22" t="n"/>
      <c r="BT662" s="21" t="n"/>
      <c r="BU662" s="20" t="n"/>
      <c r="BV662" s="18">
        <f>IF($BU662="","",IFERROR(VLOOKUP(IFERROR(VLOOKUP(IF(ISNUMBER(FIND(" – ",$BU662)),LEFT($BU662,FIND(" – ",$BU662)-1),$BU662),ProdTbl,5,0),""),BasketTbl,2,0),"کد ناشناخته"))</f>
        <v/>
      </c>
      <c r="BW662" s="18">
        <f>IF($BU662="","",IFERROR(VLOOKUP(IF(ISNUMBER(FIND(" – ",$BU662)),LEFT($BU662,FIND(" – ",$BU662)-1),$BU662),ProdTbl,3,0),"کد ناشناخته"))</f>
        <v/>
      </c>
      <c r="BX662" s="22" t="n"/>
      <c r="BY662" s="21" t="n"/>
      <c r="BZ662" s="20" t="n"/>
      <c r="CA662" s="18">
        <f>IF($BZ662="","",IFERROR(VLOOKUP(IFERROR(VLOOKUP(IF(ISNUMBER(FIND(" – ",$BZ662)),LEFT($BZ662,FIND(" – ",$BZ662)-1),$BZ662),ProdTbl,5,0),""),BasketTbl,2,0),"کد ناشناخته"))</f>
        <v/>
      </c>
      <c r="CB662" s="18">
        <f>IF($BZ662="","",IFERROR(VLOOKUP(IF(ISNUMBER(FIND(" – ",$BZ662)),LEFT($BZ662,FIND(" – ",$BZ662)-1),$BZ662),ProdTbl,3,0),"کد ناشناخته"))</f>
        <v/>
      </c>
      <c r="CC662" s="22" t="n"/>
      <c r="CD662" s="21" t="n"/>
      <c r="CE662" s="20" t="n"/>
      <c r="CF662" s="18">
        <f>IF($CE662="","",IFERROR(VLOOKUP(IFERROR(VLOOKUP(IF(ISNUMBER(FIND(" – ",$CE662)),LEFT($CE662,FIND(" – ",$CE662)-1),$CE662),ProdTbl,5,0),""),BasketTbl,2,0),"کد ناشناخته"))</f>
        <v/>
      </c>
      <c r="CG662" s="18">
        <f>IF($CE662="","",IFERROR(VLOOKUP(IF(ISNUMBER(FIND(" – ",$CE662)),LEFT($CE662,FIND(" – ",$CE662)-1),$CE662),ProdTbl,3,0),"کد ناشناخته"))</f>
        <v/>
      </c>
      <c r="CH662" s="22" t="n"/>
      <c r="CI662" s="21" t="n"/>
    </row>
    <row r="663">
      <c r="A663" s="18">
        <f>IF($B663="","",COUNTA($B$10:$B663))</f>
        <v/>
      </c>
      <c r="B663" s="19" t="n"/>
      <c r="C663" s="20" t="n"/>
      <c r="D663" s="19" t="n"/>
      <c r="E663" s="18">
        <f>IF($D663="","",IFERROR(VLOOKUP(IF(ISNUMBER(FIND(" – ",$D663)),LEFT($D663,FIND(" – ",$D663)-1),$D663),SellerTbl,2,0),"کد ناشناخته"))</f>
        <v/>
      </c>
      <c r="F663" s="21" t="n"/>
      <c r="G663" s="21" t="n"/>
      <c r="H663" s="22" t="n"/>
      <c r="I663" s="23">
        <f>IF(OR($F663="",$G663=""),"",$F663-$G663)</f>
        <v/>
      </c>
      <c r="J663" s="18">
        <f>IF($I663="","",IF(ABS($I663)&lt;=0.01*$F663,"√","×"))</f>
        <v/>
      </c>
      <c r="K663" s="23">
        <f>IF(COUNT($Q663,$V663,$AA663,$AF663,$AK663,$AP663,$AU663,$AZ663,$BE663,$BJ663,$BO663,$BT663,$BY663,$CD663,$CI663)=0,"",SUM($Q663,$V663,$AA663,$AF663,$AK663,$AP663,$AU663,$AZ663,$BE663,$BJ663,$BO663,$BT663,$BY663,$CD663,$CI663))</f>
        <v/>
      </c>
      <c r="L663" s="23">
        <f>IF(OR($F663="",$K663=""),"",$F663-$K663)</f>
        <v/>
      </c>
      <c r="M663" s="20" t="n"/>
      <c r="N663" s="18">
        <f>IF($M663="","",IFERROR(VLOOKUP(IFERROR(VLOOKUP(IF(ISNUMBER(FIND(" – ",$M663)),LEFT($M663,FIND(" – ",$M663)-1),$M663),ProdTbl,5,0),""),BasketTbl,2,0),"کد ناشناخته"))</f>
        <v/>
      </c>
      <c r="O663" s="18">
        <f>IF($M663="","",IFERROR(VLOOKUP(IF(ISNUMBER(FIND(" – ",$M663)),LEFT($M663,FIND(" – ",$M663)-1),$M663),ProdTbl,3,0),"کد ناشناخته"))</f>
        <v/>
      </c>
      <c r="P663" s="22" t="n"/>
      <c r="Q663" s="21" t="n"/>
      <c r="R663" s="20" t="n"/>
      <c r="S663" s="18">
        <f>IF($R663="","",IFERROR(VLOOKUP(IFERROR(VLOOKUP(IF(ISNUMBER(FIND(" – ",$R663)),LEFT($R663,FIND(" – ",$R663)-1),$R663),ProdTbl,5,0),""),BasketTbl,2,0),"کد ناشناخته"))</f>
        <v/>
      </c>
      <c r="T663" s="18">
        <f>IF($R663="","",IFERROR(VLOOKUP(IF(ISNUMBER(FIND(" – ",$R663)),LEFT($R663,FIND(" – ",$R663)-1),$R663),ProdTbl,3,0),"کد ناشناخته"))</f>
        <v/>
      </c>
      <c r="U663" s="22" t="n"/>
      <c r="V663" s="21" t="n"/>
      <c r="W663" s="20" t="n"/>
      <c r="X663" s="18">
        <f>IF($W663="","",IFERROR(VLOOKUP(IFERROR(VLOOKUP(IF(ISNUMBER(FIND(" – ",$W663)),LEFT($W663,FIND(" – ",$W663)-1),$W663),ProdTbl,5,0),""),BasketTbl,2,0),"کد ناشناخته"))</f>
        <v/>
      </c>
      <c r="Y663" s="18">
        <f>IF($W663="","",IFERROR(VLOOKUP(IF(ISNUMBER(FIND(" – ",$W663)),LEFT($W663,FIND(" – ",$W663)-1),$W663),ProdTbl,3,0),"کد ناشناخته"))</f>
        <v/>
      </c>
      <c r="Z663" s="22" t="n"/>
      <c r="AA663" s="21" t="n"/>
      <c r="AB663" s="20" t="n"/>
      <c r="AC663" s="18">
        <f>IF($AB663="","",IFERROR(VLOOKUP(IFERROR(VLOOKUP(IF(ISNUMBER(FIND(" – ",$AB663)),LEFT($AB663,FIND(" – ",$AB663)-1),$AB663),ProdTbl,5,0),""),BasketTbl,2,0),"کد ناشناخته"))</f>
        <v/>
      </c>
      <c r="AD663" s="18">
        <f>IF($AB663="","",IFERROR(VLOOKUP(IF(ISNUMBER(FIND(" – ",$AB663)),LEFT($AB663,FIND(" – ",$AB663)-1),$AB663),ProdTbl,3,0),"کد ناشناخته"))</f>
        <v/>
      </c>
      <c r="AE663" s="22" t="n"/>
      <c r="AF663" s="21" t="n"/>
      <c r="AG663" s="20" t="n"/>
      <c r="AH663" s="18">
        <f>IF($AG663="","",IFERROR(VLOOKUP(IFERROR(VLOOKUP(IF(ISNUMBER(FIND(" – ",$AG663)),LEFT($AG663,FIND(" – ",$AG663)-1),$AG663),ProdTbl,5,0),""),BasketTbl,2,0),"کد ناشناخته"))</f>
        <v/>
      </c>
      <c r="AI663" s="18">
        <f>IF($AG663="","",IFERROR(VLOOKUP(IF(ISNUMBER(FIND(" – ",$AG663)),LEFT($AG663,FIND(" – ",$AG663)-1),$AG663),ProdTbl,3,0),"کد ناشناخته"))</f>
        <v/>
      </c>
      <c r="AJ663" s="22" t="n"/>
      <c r="AK663" s="21" t="n"/>
      <c r="AL663" s="20" t="n"/>
      <c r="AM663" s="18">
        <f>IF($AL663="","",IFERROR(VLOOKUP(IFERROR(VLOOKUP(IF(ISNUMBER(FIND(" – ",$AL663)),LEFT($AL663,FIND(" – ",$AL663)-1),$AL663),ProdTbl,5,0),""),BasketTbl,2,0),"کد ناشناخته"))</f>
        <v/>
      </c>
      <c r="AN663" s="18">
        <f>IF($AL663="","",IFERROR(VLOOKUP(IF(ISNUMBER(FIND(" – ",$AL663)),LEFT($AL663,FIND(" – ",$AL663)-1),$AL663),ProdTbl,3,0),"کد ناشناخته"))</f>
        <v/>
      </c>
      <c r="AO663" s="22" t="n"/>
      <c r="AP663" s="21" t="n"/>
      <c r="AQ663" s="20" t="n"/>
      <c r="AR663" s="18">
        <f>IF($AQ663="","",IFERROR(VLOOKUP(IFERROR(VLOOKUP(IF(ISNUMBER(FIND(" – ",$AQ663)),LEFT($AQ663,FIND(" – ",$AQ663)-1),$AQ663),ProdTbl,5,0),""),BasketTbl,2,0),"کد ناشناخته"))</f>
        <v/>
      </c>
      <c r="AS663" s="18">
        <f>IF($AQ663="","",IFERROR(VLOOKUP(IF(ISNUMBER(FIND(" – ",$AQ663)),LEFT($AQ663,FIND(" – ",$AQ663)-1),$AQ663),ProdTbl,3,0),"کد ناشناخته"))</f>
        <v/>
      </c>
      <c r="AT663" s="22" t="n"/>
      <c r="AU663" s="21" t="n"/>
      <c r="AV663" s="20" t="n"/>
      <c r="AW663" s="18">
        <f>IF($AV663="","",IFERROR(VLOOKUP(IFERROR(VLOOKUP(IF(ISNUMBER(FIND(" – ",$AV663)),LEFT($AV663,FIND(" – ",$AV663)-1),$AV663),ProdTbl,5,0),""),BasketTbl,2,0),"کد ناشناخته"))</f>
        <v/>
      </c>
      <c r="AX663" s="18">
        <f>IF($AV663="","",IFERROR(VLOOKUP(IF(ISNUMBER(FIND(" – ",$AV663)),LEFT($AV663,FIND(" – ",$AV663)-1),$AV663),ProdTbl,3,0),"کد ناشناخته"))</f>
        <v/>
      </c>
      <c r="AY663" s="22" t="n"/>
      <c r="AZ663" s="21" t="n"/>
      <c r="BA663" s="20" t="n"/>
      <c r="BB663" s="18">
        <f>IF($BA663="","",IFERROR(VLOOKUP(IFERROR(VLOOKUP(IF(ISNUMBER(FIND(" – ",$BA663)),LEFT($BA663,FIND(" – ",$BA663)-1),$BA663),ProdTbl,5,0),""),BasketTbl,2,0),"کد ناشناخته"))</f>
        <v/>
      </c>
      <c r="BC663" s="18">
        <f>IF($BA663="","",IFERROR(VLOOKUP(IF(ISNUMBER(FIND(" – ",$BA663)),LEFT($BA663,FIND(" – ",$BA663)-1),$BA663),ProdTbl,3,0),"کد ناشناخته"))</f>
        <v/>
      </c>
      <c r="BD663" s="22" t="n"/>
      <c r="BE663" s="21" t="n"/>
      <c r="BF663" s="20" t="n"/>
      <c r="BG663" s="18">
        <f>IF($BF663="","",IFERROR(VLOOKUP(IFERROR(VLOOKUP(IF(ISNUMBER(FIND(" – ",$BF663)),LEFT($BF663,FIND(" – ",$BF663)-1),$BF663),ProdTbl,5,0),""),BasketTbl,2,0),"کد ناشناخته"))</f>
        <v/>
      </c>
      <c r="BH663" s="18">
        <f>IF($BF663="","",IFERROR(VLOOKUP(IF(ISNUMBER(FIND(" – ",$BF663)),LEFT($BF663,FIND(" – ",$BF663)-1),$BF663),ProdTbl,3,0),"کد ناشناخته"))</f>
        <v/>
      </c>
      <c r="BI663" s="22" t="n"/>
      <c r="BJ663" s="21" t="n"/>
      <c r="BK663" s="20" t="n"/>
      <c r="BL663" s="18">
        <f>IF($BK663="","",IFERROR(VLOOKUP(IFERROR(VLOOKUP(IF(ISNUMBER(FIND(" – ",$BK663)),LEFT($BK663,FIND(" – ",$BK663)-1),$BK663),ProdTbl,5,0),""),BasketTbl,2,0),"کد ناشناخته"))</f>
        <v/>
      </c>
      <c r="BM663" s="18">
        <f>IF($BK663="","",IFERROR(VLOOKUP(IF(ISNUMBER(FIND(" – ",$BK663)),LEFT($BK663,FIND(" – ",$BK663)-1),$BK663),ProdTbl,3,0),"کد ناشناخته"))</f>
        <v/>
      </c>
      <c r="BN663" s="22" t="n"/>
      <c r="BO663" s="21" t="n"/>
      <c r="BP663" s="20" t="n"/>
      <c r="BQ663" s="18">
        <f>IF($BP663="","",IFERROR(VLOOKUP(IFERROR(VLOOKUP(IF(ISNUMBER(FIND(" – ",$BP663)),LEFT($BP663,FIND(" – ",$BP663)-1),$BP663),ProdTbl,5,0),""),BasketTbl,2,0),"کد ناشناخته"))</f>
        <v/>
      </c>
      <c r="BR663" s="18">
        <f>IF($BP663="","",IFERROR(VLOOKUP(IF(ISNUMBER(FIND(" – ",$BP663)),LEFT($BP663,FIND(" – ",$BP663)-1),$BP663),ProdTbl,3,0),"کد ناشناخته"))</f>
        <v/>
      </c>
      <c r="BS663" s="22" t="n"/>
      <c r="BT663" s="21" t="n"/>
      <c r="BU663" s="20" t="n"/>
      <c r="BV663" s="18">
        <f>IF($BU663="","",IFERROR(VLOOKUP(IFERROR(VLOOKUP(IF(ISNUMBER(FIND(" – ",$BU663)),LEFT($BU663,FIND(" – ",$BU663)-1),$BU663),ProdTbl,5,0),""),BasketTbl,2,0),"کد ناشناخته"))</f>
        <v/>
      </c>
      <c r="BW663" s="18">
        <f>IF($BU663="","",IFERROR(VLOOKUP(IF(ISNUMBER(FIND(" – ",$BU663)),LEFT($BU663,FIND(" – ",$BU663)-1),$BU663),ProdTbl,3,0),"کد ناشناخته"))</f>
        <v/>
      </c>
      <c r="BX663" s="22" t="n"/>
      <c r="BY663" s="21" t="n"/>
      <c r="BZ663" s="20" t="n"/>
      <c r="CA663" s="18">
        <f>IF($BZ663="","",IFERROR(VLOOKUP(IFERROR(VLOOKUP(IF(ISNUMBER(FIND(" – ",$BZ663)),LEFT($BZ663,FIND(" – ",$BZ663)-1),$BZ663),ProdTbl,5,0),""),BasketTbl,2,0),"کد ناشناخته"))</f>
        <v/>
      </c>
      <c r="CB663" s="18">
        <f>IF($BZ663="","",IFERROR(VLOOKUP(IF(ISNUMBER(FIND(" – ",$BZ663)),LEFT($BZ663,FIND(" – ",$BZ663)-1),$BZ663),ProdTbl,3,0),"کد ناشناخته"))</f>
        <v/>
      </c>
      <c r="CC663" s="22" t="n"/>
      <c r="CD663" s="21" t="n"/>
      <c r="CE663" s="20" t="n"/>
      <c r="CF663" s="18">
        <f>IF($CE663="","",IFERROR(VLOOKUP(IFERROR(VLOOKUP(IF(ISNUMBER(FIND(" – ",$CE663)),LEFT($CE663,FIND(" – ",$CE663)-1),$CE663),ProdTbl,5,0),""),BasketTbl,2,0),"کد ناشناخته"))</f>
        <v/>
      </c>
      <c r="CG663" s="18">
        <f>IF($CE663="","",IFERROR(VLOOKUP(IF(ISNUMBER(FIND(" – ",$CE663)),LEFT($CE663,FIND(" – ",$CE663)-1),$CE663),ProdTbl,3,0),"کد ناشناخته"))</f>
        <v/>
      </c>
      <c r="CH663" s="22" t="n"/>
      <c r="CI663" s="21" t="n"/>
    </row>
    <row r="664">
      <c r="A664" s="18">
        <f>IF($B664="","",COUNTA($B$10:$B664))</f>
        <v/>
      </c>
      <c r="B664" s="19" t="n"/>
      <c r="C664" s="20" t="n"/>
      <c r="D664" s="19" t="n"/>
      <c r="E664" s="18">
        <f>IF($D664="","",IFERROR(VLOOKUP(IF(ISNUMBER(FIND(" – ",$D664)),LEFT($D664,FIND(" – ",$D664)-1),$D664),SellerTbl,2,0),"کد ناشناخته"))</f>
        <v/>
      </c>
      <c r="F664" s="21" t="n"/>
      <c r="G664" s="21" t="n"/>
      <c r="H664" s="22" t="n"/>
      <c r="I664" s="23">
        <f>IF(OR($F664="",$G664=""),"",$F664-$G664)</f>
        <v/>
      </c>
      <c r="J664" s="18">
        <f>IF($I664="","",IF(ABS($I664)&lt;=0.01*$F664,"√","×"))</f>
        <v/>
      </c>
      <c r="K664" s="23">
        <f>IF(COUNT($Q664,$V664,$AA664,$AF664,$AK664,$AP664,$AU664,$AZ664,$BE664,$BJ664,$BO664,$BT664,$BY664,$CD664,$CI664)=0,"",SUM($Q664,$V664,$AA664,$AF664,$AK664,$AP664,$AU664,$AZ664,$BE664,$BJ664,$BO664,$BT664,$BY664,$CD664,$CI664))</f>
        <v/>
      </c>
      <c r="L664" s="23">
        <f>IF(OR($F664="",$K664=""),"",$F664-$K664)</f>
        <v/>
      </c>
      <c r="M664" s="20" t="n"/>
      <c r="N664" s="18">
        <f>IF($M664="","",IFERROR(VLOOKUP(IFERROR(VLOOKUP(IF(ISNUMBER(FIND(" – ",$M664)),LEFT($M664,FIND(" – ",$M664)-1),$M664),ProdTbl,5,0),""),BasketTbl,2,0),"کد ناشناخته"))</f>
        <v/>
      </c>
      <c r="O664" s="18">
        <f>IF($M664="","",IFERROR(VLOOKUP(IF(ISNUMBER(FIND(" – ",$M664)),LEFT($M664,FIND(" – ",$M664)-1),$M664),ProdTbl,3,0),"کد ناشناخته"))</f>
        <v/>
      </c>
      <c r="P664" s="22" t="n"/>
      <c r="Q664" s="21" t="n"/>
      <c r="R664" s="20" t="n"/>
      <c r="S664" s="18">
        <f>IF($R664="","",IFERROR(VLOOKUP(IFERROR(VLOOKUP(IF(ISNUMBER(FIND(" – ",$R664)),LEFT($R664,FIND(" – ",$R664)-1),$R664),ProdTbl,5,0),""),BasketTbl,2,0),"کد ناشناخته"))</f>
        <v/>
      </c>
      <c r="T664" s="18">
        <f>IF($R664="","",IFERROR(VLOOKUP(IF(ISNUMBER(FIND(" – ",$R664)),LEFT($R664,FIND(" – ",$R664)-1),$R664),ProdTbl,3,0),"کد ناشناخته"))</f>
        <v/>
      </c>
      <c r="U664" s="22" t="n"/>
      <c r="V664" s="21" t="n"/>
      <c r="W664" s="20" t="n"/>
      <c r="X664" s="18">
        <f>IF($W664="","",IFERROR(VLOOKUP(IFERROR(VLOOKUP(IF(ISNUMBER(FIND(" – ",$W664)),LEFT($W664,FIND(" – ",$W664)-1),$W664),ProdTbl,5,0),""),BasketTbl,2,0),"کد ناشناخته"))</f>
        <v/>
      </c>
      <c r="Y664" s="18">
        <f>IF($W664="","",IFERROR(VLOOKUP(IF(ISNUMBER(FIND(" – ",$W664)),LEFT($W664,FIND(" – ",$W664)-1),$W664),ProdTbl,3,0),"کد ناشناخته"))</f>
        <v/>
      </c>
      <c r="Z664" s="22" t="n"/>
      <c r="AA664" s="21" t="n"/>
      <c r="AB664" s="20" t="n"/>
      <c r="AC664" s="18">
        <f>IF($AB664="","",IFERROR(VLOOKUP(IFERROR(VLOOKUP(IF(ISNUMBER(FIND(" – ",$AB664)),LEFT($AB664,FIND(" – ",$AB664)-1),$AB664),ProdTbl,5,0),""),BasketTbl,2,0),"کد ناشناخته"))</f>
        <v/>
      </c>
      <c r="AD664" s="18">
        <f>IF($AB664="","",IFERROR(VLOOKUP(IF(ISNUMBER(FIND(" – ",$AB664)),LEFT($AB664,FIND(" – ",$AB664)-1),$AB664),ProdTbl,3,0),"کد ناشناخته"))</f>
        <v/>
      </c>
      <c r="AE664" s="22" t="n"/>
      <c r="AF664" s="21" t="n"/>
      <c r="AG664" s="20" t="n"/>
      <c r="AH664" s="18">
        <f>IF($AG664="","",IFERROR(VLOOKUP(IFERROR(VLOOKUP(IF(ISNUMBER(FIND(" – ",$AG664)),LEFT($AG664,FIND(" – ",$AG664)-1),$AG664),ProdTbl,5,0),""),BasketTbl,2,0),"کد ناشناخته"))</f>
        <v/>
      </c>
      <c r="AI664" s="18">
        <f>IF($AG664="","",IFERROR(VLOOKUP(IF(ISNUMBER(FIND(" – ",$AG664)),LEFT($AG664,FIND(" – ",$AG664)-1),$AG664),ProdTbl,3,0),"کد ناشناخته"))</f>
        <v/>
      </c>
      <c r="AJ664" s="22" t="n"/>
      <c r="AK664" s="21" t="n"/>
      <c r="AL664" s="20" t="n"/>
      <c r="AM664" s="18">
        <f>IF($AL664="","",IFERROR(VLOOKUP(IFERROR(VLOOKUP(IF(ISNUMBER(FIND(" – ",$AL664)),LEFT($AL664,FIND(" – ",$AL664)-1),$AL664),ProdTbl,5,0),""),BasketTbl,2,0),"کد ناشناخته"))</f>
        <v/>
      </c>
      <c r="AN664" s="18">
        <f>IF($AL664="","",IFERROR(VLOOKUP(IF(ISNUMBER(FIND(" – ",$AL664)),LEFT($AL664,FIND(" – ",$AL664)-1),$AL664),ProdTbl,3,0),"کد ناشناخته"))</f>
        <v/>
      </c>
      <c r="AO664" s="22" t="n"/>
      <c r="AP664" s="21" t="n"/>
      <c r="AQ664" s="20" t="n"/>
      <c r="AR664" s="18">
        <f>IF($AQ664="","",IFERROR(VLOOKUP(IFERROR(VLOOKUP(IF(ISNUMBER(FIND(" – ",$AQ664)),LEFT($AQ664,FIND(" – ",$AQ664)-1),$AQ664),ProdTbl,5,0),""),BasketTbl,2,0),"کد ناشناخته"))</f>
        <v/>
      </c>
      <c r="AS664" s="18">
        <f>IF($AQ664="","",IFERROR(VLOOKUP(IF(ISNUMBER(FIND(" – ",$AQ664)),LEFT($AQ664,FIND(" – ",$AQ664)-1),$AQ664),ProdTbl,3,0),"کد ناشناخته"))</f>
        <v/>
      </c>
      <c r="AT664" s="22" t="n"/>
      <c r="AU664" s="21" t="n"/>
      <c r="AV664" s="20" t="n"/>
      <c r="AW664" s="18">
        <f>IF($AV664="","",IFERROR(VLOOKUP(IFERROR(VLOOKUP(IF(ISNUMBER(FIND(" – ",$AV664)),LEFT($AV664,FIND(" – ",$AV664)-1),$AV664),ProdTbl,5,0),""),BasketTbl,2,0),"کد ناشناخته"))</f>
        <v/>
      </c>
      <c r="AX664" s="18">
        <f>IF($AV664="","",IFERROR(VLOOKUP(IF(ISNUMBER(FIND(" – ",$AV664)),LEFT($AV664,FIND(" – ",$AV664)-1),$AV664),ProdTbl,3,0),"کد ناشناخته"))</f>
        <v/>
      </c>
      <c r="AY664" s="22" t="n"/>
      <c r="AZ664" s="21" t="n"/>
      <c r="BA664" s="20" t="n"/>
      <c r="BB664" s="18">
        <f>IF($BA664="","",IFERROR(VLOOKUP(IFERROR(VLOOKUP(IF(ISNUMBER(FIND(" – ",$BA664)),LEFT($BA664,FIND(" – ",$BA664)-1),$BA664),ProdTbl,5,0),""),BasketTbl,2,0),"کد ناشناخته"))</f>
        <v/>
      </c>
      <c r="BC664" s="18">
        <f>IF($BA664="","",IFERROR(VLOOKUP(IF(ISNUMBER(FIND(" – ",$BA664)),LEFT($BA664,FIND(" – ",$BA664)-1),$BA664),ProdTbl,3,0),"کد ناشناخته"))</f>
        <v/>
      </c>
      <c r="BD664" s="22" t="n"/>
      <c r="BE664" s="21" t="n"/>
      <c r="BF664" s="20" t="n"/>
      <c r="BG664" s="18">
        <f>IF($BF664="","",IFERROR(VLOOKUP(IFERROR(VLOOKUP(IF(ISNUMBER(FIND(" – ",$BF664)),LEFT($BF664,FIND(" – ",$BF664)-1),$BF664),ProdTbl,5,0),""),BasketTbl,2,0),"کد ناشناخته"))</f>
        <v/>
      </c>
      <c r="BH664" s="18">
        <f>IF($BF664="","",IFERROR(VLOOKUP(IF(ISNUMBER(FIND(" – ",$BF664)),LEFT($BF664,FIND(" – ",$BF664)-1),$BF664),ProdTbl,3,0),"کد ناشناخته"))</f>
        <v/>
      </c>
      <c r="BI664" s="22" t="n"/>
      <c r="BJ664" s="21" t="n"/>
      <c r="BK664" s="20" t="n"/>
      <c r="BL664" s="18">
        <f>IF($BK664="","",IFERROR(VLOOKUP(IFERROR(VLOOKUP(IF(ISNUMBER(FIND(" – ",$BK664)),LEFT($BK664,FIND(" – ",$BK664)-1),$BK664),ProdTbl,5,0),""),BasketTbl,2,0),"کد ناشناخته"))</f>
        <v/>
      </c>
      <c r="BM664" s="18">
        <f>IF($BK664="","",IFERROR(VLOOKUP(IF(ISNUMBER(FIND(" – ",$BK664)),LEFT($BK664,FIND(" – ",$BK664)-1),$BK664),ProdTbl,3,0),"کد ناشناخته"))</f>
        <v/>
      </c>
      <c r="BN664" s="22" t="n"/>
      <c r="BO664" s="21" t="n"/>
      <c r="BP664" s="20" t="n"/>
      <c r="BQ664" s="18">
        <f>IF($BP664="","",IFERROR(VLOOKUP(IFERROR(VLOOKUP(IF(ISNUMBER(FIND(" – ",$BP664)),LEFT($BP664,FIND(" – ",$BP664)-1),$BP664),ProdTbl,5,0),""),BasketTbl,2,0),"کد ناشناخته"))</f>
        <v/>
      </c>
      <c r="BR664" s="18">
        <f>IF($BP664="","",IFERROR(VLOOKUP(IF(ISNUMBER(FIND(" – ",$BP664)),LEFT($BP664,FIND(" – ",$BP664)-1),$BP664),ProdTbl,3,0),"کد ناشناخته"))</f>
        <v/>
      </c>
      <c r="BS664" s="22" t="n"/>
      <c r="BT664" s="21" t="n"/>
      <c r="BU664" s="20" t="n"/>
      <c r="BV664" s="18">
        <f>IF($BU664="","",IFERROR(VLOOKUP(IFERROR(VLOOKUP(IF(ISNUMBER(FIND(" – ",$BU664)),LEFT($BU664,FIND(" – ",$BU664)-1),$BU664),ProdTbl,5,0),""),BasketTbl,2,0),"کد ناشناخته"))</f>
        <v/>
      </c>
      <c r="BW664" s="18">
        <f>IF($BU664="","",IFERROR(VLOOKUP(IF(ISNUMBER(FIND(" – ",$BU664)),LEFT($BU664,FIND(" – ",$BU664)-1),$BU664),ProdTbl,3,0),"کد ناشناخته"))</f>
        <v/>
      </c>
      <c r="BX664" s="22" t="n"/>
      <c r="BY664" s="21" t="n"/>
      <c r="BZ664" s="20" t="n"/>
      <c r="CA664" s="18">
        <f>IF($BZ664="","",IFERROR(VLOOKUP(IFERROR(VLOOKUP(IF(ISNUMBER(FIND(" – ",$BZ664)),LEFT($BZ664,FIND(" – ",$BZ664)-1),$BZ664),ProdTbl,5,0),""),BasketTbl,2,0),"کد ناشناخته"))</f>
        <v/>
      </c>
      <c r="CB664" s="18">
        <f>IF($BZ664="","",IFERROR(VLOOKUP(IF(ISNUMBER(FIND(" – ",$BZ664)),LEFT($BZ664,FIND(" – ",$BZ664)-1),$BZ664),ProdTbl,3,0),"کد ناشناخته"))</f>
        <v/>
      </c>
      <c r="CC664" s="22" t="n"/>
      <c r="CD664" s="21" t="n"/>
      <c r="CE664" s="20" t="n"/>
      <c r="CF664" s="18">
        <f>IF($CE664="","",IFERROR(VLOOKUP(IFERROR(VLOOKUP(IF(ISNUMBER(FIND(" – ",$CE664)),LEFT($CE664,FIND(" – ",$CE664)-1),$CE664),ProdTbl,5,0),""),BasketTbl,2,0),"کد ناشناخته"))</f>
        <v/>
      </c>
      <c r="CG664" s="18">
        <f>IF($CE664="","",IFERROR(VLOOKUP(IF(ISNUMBER(FIND(" – ",$CE664)),LEFT($CE664,FIND(" – ",$CE664)-1),$CE664),ProdTbl,3,0),"کد ناشناخته"))</f>
        <v/>
      </c>
      <c r="CH664" s="22" t="n"/>
      <c r="CI664" s="21" t="n"/>
    </row>
    <row r="665">
      <c r="A665" s="18">
        <f>IF($B665="","",COUNTA($B$10:$B665))</f>
        <v/>
      </c>
      <c r="B665" s="19" t="n"/>
      <c r="C665" s="20" t="n"/>
      <c r="D665" s="19" t="n"/>
      <c r="E665" s="18">
        <f>IF($D665="","",IFERROR(VLOOKUP(IF(ISNUMBER(FIND(" – ",$D665)),LEFT($D665,FIND(" – ",$D665)-1),$D665),SellerTbl,2,0),"کد ناشناخته"))</f>
        <v/>
      </c>
      <c r="F665" s="21" t="n"/>
      <c r="G665" s="21" t="n"/>
      <c r="H665" s="22" t="n"/>
      <c r="I665" s="23">
        <f>IF(OR($F665="",$G665=""),"",$F665-$G665)</f>
        <v/>
      </c>
      <c r="J665" s="18">
        <f>IF($I665="","",IF(ABS($I665)&lt;=0.01*$F665,"√","×"))</f>
        <v/>
      </c>
      <c r="K665" s="23">
        <f>IF(COUNT($Q665,$V665,$AA665,$AF665,$AK665,$AP665,$AU665,$AZ665,$BE665,$BJ665,$BO665,$BT665,$BY665,$CD665,$CI665)=0,"",SUM($Q665,$V665,$AA665,$AF665,$AK665,$AP665,$AU665,$AZ665,$BE665,$BJ665,$BO665,$BT665,$BY665,$CD665,$CI665))</f>
        <v/>
      </c>
      <c r="L665" s="23">
        <f>IF(OR($F665="",$K665=""),"",$F665-$K665)</f>
        <v/>
      </c>
      <c r="M665" s="20" t="n"/>
      <c r="N665" s="18">
        <f>IF($M665="","",IFERROR(VLOOKUP(IFERROR(VLOOKUP(IF(ISNUMBER(FIND(" – ",$M665)),LEFT($M665,FIND(" – ",$M665)-1),$M665),ProdTbl,5,0),""),BasketTbl,2,0),"کد ناشناخته"))</f>
        <v/>
      </c>
      <c r="O665" s="18">
        <f>IF($M665="","",IFERROR(VLOOKUP(IF(ISNUMBER(FIND(" – ",$M665)),LEFT($M665,FIND(" – ",$M665)-1),$M665),ProdTbl,3,0),"کد ناشناخته"))</f>
        <v/>
      </c>
      <c r="P665" s="22" t="n"/>
      <c r="Q665" s="21" t="n"/>
      <c r="R665" s="20" t="n"/>
      <c r="S665" s="18">
        <f>IF($R665="","",IFERROR(VLOOKUP(IFERROR(VLOOKUP(IF(ISNUMBER(FIND(" – ",$R665)),LEFT($R665,FIND(" – ",$R665)-1),$R665),ProdTbl,5,0),""),BasketTbl,2,0),"کد ناشناخته"))</f>
        <v/>
      </c>
      <c r="T665" s="18">
        <f>IF($R665="","",IFERROR(VLOOKUP(IF(ISNUMBER(FIND(" – ",$R665)),LEFT($R665,FIND(" – ",$R665)-1),$R665),ProdTbl,3,0),"کد ناشناخته"))</f>
        <v/>
      </c>
      <c r="U665" s="22" t="n"/>
      <c r="V665" s="21" t="n"/>
      <c r="W665" s="20" t="n"/>
      <c r="X665" s="18">
        <f>IF($W665="","",IFERROR(VLOOKUP(IFERROR(VLOOKUP(IF(ISNUMBER(FIND(" – ",$W665)),LEFT($W665,FIND(" – ",$W665)-1),$W665),ProdTbl,5,0),""),BasketTbl,2,0),"کد ناشناخته"))</f>
        <v/>
      </c>
      <c r="Y665" s="18">
        <f>IF($W665="","",IFERROR(VLOOKUP(IF(ISNUMBER(FIND(" – ",$W665)),LEFT($W665,FIND(" – ",$W665)-1),$W665),ProdTbl,3,0),"کد ناشناخته"))</f>
        <v/>
      </c>
      <c r="Z665" s="22" t="n"/>
      <c r="AA665" s="21" t="n"/>
      <c r="AB665" s="20" t="n"/>
      <c r="AC665" s="18">
        <f>IF($AB665="","",IFERROR(VLOOKUP(IFERROR(VLOOKUP(IF(ISNUMBER(FIND(" – ",$AB665)),LEFT($AB665,FIND(" – ",$AB665)-1),$AB665),ProdTbl,5,0),""),BasketTbl,2,0),"کد ناشناخته"))</f>
        <v/>
      </c>
      <c r="AD665" s="18">
        <f>IF($AB665="","",IFERROR(VLOOKUP(IF(ISNUMBER(FIND(" – ",$AB665)),LEFT($AB665,FIND(" – ",$AB665)-1),$AB665),ProdTbl,3,0),"کد ناشناخته"))</f>
        <v/>
      </c>
      <c r="AE665" s="22" t="n"/>
      <c r="AF665" s="21" t="n"/>
      <c r="AG665" s="20" t="n"/>
      <c r="AH665" s="18">
        <f>IF($AG665="","",IFERROR(VLOOKUP(IFERROR(VLOOKUP(IF(ISNUMBER(FIND(" – ",$AG665)),LEFT($AG665,FIND(" – ",$AG665)-1),$AG665),ProdTbl,5,0),""),BasketTbl,2,0),"کد ناشناخته"))</f>
        <v/>
      </c>
      <c r="AI665" s="18">
        <f>IF($AG665="","",IFERROR(VLOOKUP(IF(ISNUMBER(FIND(" – ",$AG665)),LEFT($AG665,FIND(" – ",$AG665)-1),$AG665),ProdTbl,3,0),"کد ناشناخته"))</f>
        <v/>
      </c>
      <c r="AJ665" s="22" t="n"/>
      <c r="AK665" s="21" t="n"/>
      <c r="AL665" s="20" t="n"/>
      <c r="AM665" s="18">
        <f>IF($AL665="","",IFERROR(VLOOKUP(IFERROR(VLOOKUP(IF(ISNUMBER(FIND(" – ",$AL665)),LEFT($AL665,FIND(" – ",$AL665)-1),$AL665),ProdTbl,5,0),""),BasketTbl,2,0),"کد ناشناخته"))</f>
        <v/>
      </c>
      <c r="AN665" s="18">
        <f>IF($AL665="","",IFERROR(VLOOKUP(IF(ISNUMBER(FIND(" – ",$AL665)),LEFT($AL665,FIND(" – ",$AL665)-1),$AL665),ProdTbl,3,0),"کد ناشناخته"))</f>
        <v/>
      </c>
      <c r="AO665" s="22" t="n"/>
      <c r="AP665" s="21" t="n"/>
      <c r="AQ665" s="20" t="n"/>
      <c r="AR665" s="18">
        <f>IF($AQ665="","",IFERROR(VLOOKUP(IFERROR(VLOOKUP(IF(ISNUMBER(FIND(" – ",$AQ665)),LEFT($AQ665,FIND(" – ",$AQ665)-1),$AQ665),ProdTbl,5,0),""),BasketTbl,2,0),"کد ناشناخته"))</f>
        <v/>
      </c>
      <c r="AS665" s="18">
        <f>IF($AQ665="","",IFERROR(VLOOKUP(IF(ISNUMBER(FIND(" – ",$AQ665)),LEFT($AQ665,FIND(" – ",$AQ665)-1),$AQ665),ProdTbl,3,0),"کد ناشناخته"))</f>
        <v/>
      </c>
      <c r="AT665" s="22" t="n"/>
      <c r="AU665" s="21" t="n"/>
      <c r="AV665" s="20" t="n"/>
      <c r="AW665" s="18">
        <f>IF($AV665="","",IFERROR(VLOOKUP(IFERROR(VLOOKUP(IF(ISNUMBER(FIND(" – ",$AV665)),LEFT($AV665,FIND(" – ",$AV665)-1),$AV665),ProdTbl,5,0),""),BasketTbl,2,0),"کد ناشناخته"))</f>
        <v/>
      </c>
      <c r="AX665" s="18">
        <f>IF($AV665="","",IFERROR(VLOOKUP(IF(ISNUMBER(FIND(" – ",$AV665)),LEFT($AV665,FIND(" – ",$AV665)-1),$AV665),ProdTbl,3,0),"کد ناشناخته"))</f>
        <v/>
      </c>
      <c r="AY665" s="22" t="n"/>
      <c r="AZ665" s="21" t="n"/>
      <c r="BA665" s="20" t="n"/>
      <c r="BB665" s="18">
        <f>IF($BA665="","",IFERROR(VLOOKUP(IFERROR(VLOOKUP(IF(ISNUMBER(FIND(" – ",$BA665)),LEFT($BA665,FIND(" – ",$BA665)-1),$BA665),ProdTbl,5,0),""),BasketTbl,2,0),"کد ناشناخته"))</f>
        <v/>
      </c>
      <c r="BC665" s="18">
        <f>IF($BA665="","",IFERROR(VLOOKUP(IF(ISNUMBER(FIND(" – ",$BA665)),LEFT($BA665,FIND(" – ",$BA665)-1),$BA665),ProdTbl,3,0),"کد ناشناخته"))</f>
        <v/>
      </c>
      <c r="BD665" s="22" t="n"/>
      <c r="BE665" s="21" t="n"/>
      <c r="BF665" s="20" t="n"/>
      <c r="BG665" s="18">
        <f>IF($BF665="","",IFERROR(VLOOKUP(IFERROR(VLOOKUP(IF(ISNUMBER(FIND(" – ",$BF665)),LEFT($BF665,FIND(" – ",$BF665)-1),$BF665),ProdTbl,5,0),""),BasketTbl,2,0),"کد ناشناخته"))</f>
        <v/>
      </c>
      <c r="BH665" s="18">
        <f>IF($BF665="","",IFERROR(VLOOKUP(IF(ISNUMBER(FIND(" – ",$BF665)),LEFT($BF665,FIND(" – ",$BF665)-1),$BF665),ProdTbl,3,0),"کد ناشناخته"))</f>
        <v/>
      </c>
      <c r="BI665" s="22" t="n"/>
      <c r="BJ665" s="21" t="n"/>
      <c r="BK665" s="20" t="n"/>
      <c r="BL665" s="18">
        <f>IF($BK665="","",IFERROR(VLOOKUP(IFERROR(VLOOKUP(IF(ISNUMBER(FIND(" – ",$BK665)),LEFT($BK665,FIND(" – ",$BK665)-1),$BK665),ProdTbl,5,0),""),BasketTbl,2,0),"کد ناشناخته"))</f>
        <v/>
      </c>
      <c r="BM665" s="18">
        <f>IF($BK665="","",IFERROR(VLOOKUP(IF(ISNUMBER(FIND(" – ",$BK665)),LEFT($BK665,FIND(" – ",$BK665)-1),$BK665),ProdTbl,3,0),"کد ناشناخته"))</f>
        <v/>
      </c>
      <c r="BN665" s="22" t="n"/>
      <c r="BO665" s="21" t="n"/>
      <c r="BP665" s="20" t="n"/>
      <c r="BQ665" s="18">
        <f>IF($BP665="","",IFERROR(VLOOKUP(IFERROR(VLOOKUP(IF(ISNUMBER(FIND(" – ",$BP665)),LEFT($BP665,FIND(" – ",$BP665)-1),$BP665),ProdTbl,5,0),""),BasketTbl,2,0),"کد ناشناخته"))</f>
        <v/>
      </c>
      <c r="BR665" s="18">
        <f>IF($BP665="","",IFERROR(VLOOKUP(IF(ISNUMBER(FIND(" – ",$BP665)),LEFT($BP665,FIND(" – ",$BP665)-1),$BP665),ProdTbl,3,0),"کد ناشناخته"))</f>
        <v/>
      </c>
      <c r="BS665" s="22" t="n"/>
      <c r="BT665" s="21" t="n"/>
      <c r="BU665" s="20" t="n"/>
      <c r="BV665" s="18">
        <f>IF($BU665="","",IFERROR(VLOOKUP(IFERROR(VLOOKUP(IF(ISNUMBER(FIND(" – ",$BU665)),LEFT($BU665,FIND(" – ",$BU665)-1),$BU665),ProdTbl,5,0),""),BasketTbl,2,0),"کد ناشناخته"))</f>
        <v/>
      </c>
      <c r="BW665" s="18">
        <f>IF($BU665="","",IFERROR(VLOOKUP(IF(ISNUMBER(FIND(" – ",$BU665)),LEFT($BU665,FIND(" – ",$BU665)-1),$BU665),ProdTbl,3,0),"کد ناشناخته"))</f>
        <v/>
      </c>
      <c r="BX665" s="22" t="n"/>
      <c r="BY665" s="21" t="n"/>
      <c r="BZ665" s="20" t="n"/>
      <c r="CA665" s="18">
        <f>IF($BZ665="","",IFERROR(VLOOKUP(IFERROR(VLOOKUP(IF(ISNUMBER(FIND(" – ",$BZ665)),LEFT($BZ665,FIND(" – ",$BZ665)-1),$BZ665),ProdTbl,5,0),""),BasketTbl,2,0),"کد ناشناخته"))</f>
        <v/>
      </c>
      <c r="CB665" s="18">
        <f>IF($BZ665="","",IFERROR(VLOOKUP(IF(ISNUMBER(FIND(" – ",$BZ665)),LEFT($BZ665,FIND(" – ",$BZ665)-1),$BZ665),ProdTbl,3,0),"کد ناشناخته"))</f>
        <v/>
      </c>
      <c r="CC665" s="22" t="n"/>
      <c r="CD665" s="21" t="n"/>
      <c r="CE665" s="20" t="n"/>
      <c r="CF665" s="18">
        <f>IF($CE665="","",IFERROR(VLOOKUP(IFERROR(VLOOKUP(IF(ISNUMBER(FIND(" – ",$CE665)),LEFT($CE665,FIND(" – ",$CE665)-1),$CE665),ProdTbl,5,0),""),BasketTbl,2,0),"کد ناشناخته"))</f>
        <v/>
      </c>
      <c r="CG665" s="18">
        <f>IF($CE665="","",IFERROR(VLOOKUP(IF(ISNUMBER(FIND(" – ",$CE665)),LEFT($CE665,FIND(" – ",$CE665)-1),$CE665),ProdTbl,3,0),"کد ناشناخته"))</f>
        <v/>
      </c>
      <c r="CH665" s="22" t="n"/>
      <c r="CI665" s="21" t="n"/>
    </row>
    <row r="666">
      <c r="A666" s="18">
        <f>IF($B666="","",COUNTA($B$10:$B666))</f>
        <v/>
      </c>
      <c r="B666" s="19" t="n"/>
      <c r="C666" s="20" t="n"/>
      <c r="D666" s="19" t="n"/>
      <c r="E666" s="18">
        <f>IF($D666="","",IFERROR(VLOOKUP(IF(ISNUMBER(FIND(" – ",$D666)),LEFT($D666,FIND(" – ",$D666)-1),$D666),SellerTbl,2,0),"کد ناشناخته"))</f>
        <v/>
      </c>
      <c r="F666" s="21" t="n"/>
      <c r="G666" s="21" t="n"/>
      <c r="H666" s="22" t="n"/>
      <c r="I666" s="23">
        <f>IF(OR($F666="",$G666=""),"",$F666-$G666)</f>
        <v/>
      </c>
      <c r="J666" s="18">
        <f>IF($I666="","",IF(ABS($I666)&lt;=0.01*$F666,"√","×"))</f>
        <v/>
      </c>
      <c r="K666" s="23">
        <f>IF(COUNT($Q666,$V666,$AA666,$AF666,$AK666,$AP666,$AU666,$AZ666,$BE666,$BJ666,$BO666,$BT666,$BY666,$CD666,$CI666)=0,"",SUM($Q666,$V666,$AA666,$AF666,$AK666,$AP666,$AU666,$AZ666,$BE666,$BJ666,$BO666,$BT666,$BY666,$CD666,$CI666))</f>
        <v/>
      </c>
      <c r="L666" s="23">
        <f>IF(OR($F666="",$K666=""),"",$F666-$K666)</f>
        <v/>
      </c>
      <c r="M666" s="20" t="n"/>
      <c r="N666" s="18">
        <f>IF($M666="","",IFERROR(VLOOKUP(IFERROR(VLOOKUP(IF(ISNUMBER(FIND(" – ",$M666)),LEFT($M666,FIND(" – ",$M666)-1),$M666),ProdTbl,5,0),""),BasketTbl,2,0),"کد ناشناخته"))</f>
        <v/>
      </c>
      <c r="O666" s="18">
        <f>IF($M666="","",IFERROR(VLOOKUP(IF(ISNUMBER(FIND(" – ",$M666)),LEFT($M666,FIND(" – ",$M666)-1),$M666),ProdTbl,3,0),"کد ناشناخته"))</f>
        <v/>
      </c>
      <c r="P666" s="22" t="n"/>
      <c r="Q666" s="21" t="n"/>
      <c r="R666" s="20" t="n"/>
      <c r="S666" s="18">
        <f>IF($R666="","",IFERROR(VLOOKUP(IFERROR(VLOOKUP(IF(ISNUMBER(FIND(" – ",$R666)),LEFT($R666,FIND(" – ",$R666)-1),$R666),ProdTbl,5,0),""),BasketTbl,2,0),"کد ناشناخته"))</f>
        <v/>
      </c>
      <c r="T666" s="18">
        <f>IF($R666="","",IFERROR(VLOOKUP(IF(ISNUMBER(FIND(" – ",$R666)),LEFT($R666,FIND(" – ",$R666)-1),$R666),ProdTbl,3,0),"کد ناشناخته"))</f>
        <v/>
      </c>
      <c r="U666" s="22" t="n"/>
      <c r="V666" s="21" t="n"/>
      <c r="W666" s="20" t="n"/>
      <c r="X666" s="18">
        <f>IF($W666="","",IFERROR(VLOOKUP(IFERROR(VLOOKUP(IF(ISNUMBER(FIND(" – ",$W666)),LEFT($W666,FIND(" – ",$W666)-1),$W666),ProdTbl,5,0),""),BasketTbl,2,0),"کد ناشناخته"))</f>
        <v/>
      </c>
      <c r="Y666" s="18">
        <f>IF($W666="","",IFERROR(VLOOKUP(IF(ISNUMBER(FIND(" – ",$W666)),LEFT($W666,FIND(" – ",$W666)-1),$W666),ProdTbl,3,0),"کد ناشناخته"))</f>
        <v/>
      </c>
      <c r="Z666" s="22" t="n"/>
      <c r="AA666" s="21" t="n"/>
      <c r="AB666" s="20" t="n"/>
      <c r="AC666" s="18">
        <f>IF($AB666="","",IFERROR(VLOOKUP(IFERROR(VLOOKUP(IF(ISNUMBER(FIND(" – ",$AB666)),LEFT($AB666,FIND(" – ",$AB666)-1),$AB666),ProdTbl,5,0),""),BasketTbl,2,0),"کد ناشناخته"))</f>
        <v/>
      </c>
      <c r="AD666" s="18">
        <f>IF($AB666="","",IFERROR(VLOOKUP(IF(ISNUMBER(FIND(" – ",$AB666)),LEFT($AB666,FIND(" – ",$AB666)-1),$AB666),ProdTbl,3,0),"کد ناشناخته"))</f>
        <v/>
      </c>
      <c r="AE666" s="22" t="n"/>
      <c r="AF666" s="21" t="n"/>
      <c r="AG666" s="20" t="n"/>
      <c r="AH666" s="18">
        <f>IF($AG666="","",IFERROR(VLOOKUP(IFERROR(VLOOKUP(IF(ISNUMBER(FIND(" – ",$AG666)),LEFT($AG666,FIND(" – ",$AG666)-1),$AG666),ProdTbl,5,0),""),BasketTbl,2,0),"کد ناشناخته"))</f>
        <v/>
      </c>
      <c r="AI666" s="18">
        <f>IF($AG666="","",IFERROR(VLOOKUP(IF(ISNUMBER(FIND(" – ",$AG666)),LEFT($AG666,FIND(" – ",$AG666)-1),$AG666),ProdTbl,3,0),"کد ناشناخته"))</f>
        <v/>
      </c>
      <c r="AJ666" s="22" t="n"/>
      <c r="AK666" s="21" t="n"/>
      <c r="AL666" s="20" t="n"/>
      <c r="AM666" s="18">
        <f>IF($AL666="","",IFERROR(VLOOKUP(IFERROR(VLOOKUP(IF(ISNUMBER(FIND(" – ",$AL666)),LEFT($AL666,FIND(" – ",$AL666)-1),$AL666),ProdTbl,5,0),""),BasketTbl,2,0),"کد ناشناخته"))</f>
        <v/>
      </c>
      <c r="AN666" s="18">
        <f>IF($AL666="","",IFERROR(VLOOKUP(IF(ISNUMBER(FIND(" – ",$AL666)),LEFT($AL666,FIND(" – ",$AL666)-1),$AL666),ProdTbl,3,0),"کد ناشناخته"))</f>
        <v/>
      </c>
      <c r="AO666" s="22" t="n"/>
      <c r="AP666" s="21" t="n"/>
      <c r="AQ666" s="20" t="n"/>
      <c r="AR666" s="18">
        <f>IF($AQ666="","",IFERROR(VLOOKUP(IFERROR(VLOOKUP(IF(ISNUMBER(FIND(" – ",$AQ666)),LEFT($AQ666,FIND(" – ",$AQ666)-1),$AQ666),ProdTbl,5,0),""),BasketTbl,2,0),"کد ناشناخته"))</f>
        <v/>
      </c>
      <c r="AS666" s="18">
        <f>IF($AQ666="","",IFERROR(VLOOKUP(IF(ISNUMBER(FIND(" – ",$AQ666)),LEFT($AQ666,FIND(" – ",$AQ666)-1),$AQ666),ProdTbl,3,0),"کد ناشناخته"))</f>
        <v/>
      </c>
      <c r="AT666" s="22" t="n"/>
      <c r="AU666" s="21" t="n"/>
      <c r="AV666" s="20" t="n"/>
      <c r="AW666" s="18">
        <f>IF($AV666="","",IFERROR(VLOOKUP(IFERROR(VLOOKUP(IF(ISNUMBER(FIND(" – ",$AV666)),LEFT($AV666,FIND(" – ",$AV666)-1),$AV666),ProdTbl,5,0),""),BasketTbl,2,0),"کد ناشناخته"))</f>
        <v/>
      </c>
      <c r="AX666" s="18">
        <f>IF($AV666="","",IFERROR(VLOOKUP(IF(ISNUMBER(FIND(" – ",$AV666)),LEFT($AV666,FIND(" – ",$AV666)-1),$AV666),ProdTbl,3,0),"کد ناشناخته"))</f>
        <v/>
      </c>
      <c r="AY666" s="22" t="n"/>
      <c r="AZ666" s="21" t="n"/>
      <c r="BA666" s="20" t="n"/>
      <c r="BB666" s="18">
        <f>IF($BA666="","",IFERROR(VLOOKUP(IFERROR(VLOOKUP(IF(ISNUMBER(FIND(" – ",$BA666)),LEFT($BA666,FIND(" – ",$BA666)-1),$BA666),ProdTbl,5,0),""),BasketTbl,2,0),"کد ناشناخته"))</f>
        <v/>
      </c>
      <c r="BC666" s="18">
        <f>IF($BA666="","",IFERROR(VLOOKUP(IF(ISNUMBER(FIND(" – ",$BA666)),LEFT($BA666,FIND(" – ",$BA666)-1),$BA666),ProdTbl,3,0),"کد ناشناخته"))</f>
        <v/>
      </c>
      <c r="BD666" s="22" t="n"/>
      <c r="BE666" s="21" t="n"/>
      <c r="BF666" s="20" t="n"/>
      <c r="BG666" s="18">
        <f>IF($BF666="","",IFERROR(VLOOKUP(IFERROR(VLOOKUP(IF(ISNUMBER(FIND(" – ",$BF666)),LEFT($BF666,FIND(" – ",$BF666)-1),$BF666),ProdTbl,5,0),""),BasketTbl,2,0),"کد ناشناخته"))</f>
        <v/>
      </c>
      <c r="BH666" s="18">
        <f>IF($BF666="","",IFERROR(VLOOKUP(IF(ISNUMBER(FIND(" – ",$BF666)),LEFT($BF666,FIND(" – ",$BF666)-1),$BF666),ProdTbl,3,0),"کد ناشناخته"))</f>
        <v/>
      </c>
      <c r="BI666" s="22" t="n"/>
      <c r="BJ666" s="21" t="n"/>
      <c r="BK666" s="20" t="n"/>
      <c r="BL666" s="18">
        <f>IF($BK666="","",IFERROR(VLOOKUP(IFERROR(VLOOKUP(IF(ISNUMBER(FIND(" – ",$BK666)),LEFT($BK666,FIND(" – ",$BK666)-1),$BK666),ProdTbl,5,0),""),BasketTbl,2,0),"کد ناشناخته"))</f>
        <v/>
      </c>
      <c r="BM666" s="18">
        <f>IF($BK666="","",IFERROR(VLOOKUP(IF(ISNUMBER(FIND(" – ",$BK666)),LEFT($BK666,FIND(" – ",$BK666)-1),$BK666),ProdTbl,3,0),"کد ناشناخته"))</f>
        <v/>
      </c>
      <c r="BN666" s="22" t="n"/>
      <c r="BO666" s="21" t="n"/>
      <c r="BP666" s="20" t="n"/>
      <c r="BQ666" s="18">
        <f>IF($BP666="","",IFERROR(VLOOKUP(IFERROR(VLOOKUP(IF(ISNUMBER(FIND(" – ",$BP666)),LEFT($BP666,FIND(" – ",$BP666)-1),$BP666),ProdTbl,5,0),""),BasketTbl,2,0),"کد ناشناخته"))</f>
        <v/>
      </c>
      <c r="BR666" s="18">
        <f>IF($BP666="","",IFERROR(VLOOKUP(IF(ISNUMBER(FIND(" – ",$BP666)),LEFT($BP666,FIND(" – ",$BP666)-1),$BP666),ProdTbl,3,0),"کد ناشناخته"))</f>
        <v/>
      </c>
      <c r="BS666" s="22" t="n"/>
      <c r="BT666" s="21" t="n"/>
      <c r="BU666" s="20" t="n"/>
      <c r="BV666" s="18">
        <f>IF($BU666="","",IFERROR(VLOOKUP(IFERROR(VLOOKUP(IF(ISNUMBER(FIND(" – ",$BU666)),LEFT($BU666,FIND(" – ",$BU666)-1),$BU666),ProdTbl,5,0),""),BasketTbl,2,0),"کد ناشناخته"))</f>
        <v/>
      </c>
      <c r="BW666" s="18">
        <f>IF($BU666="","",IFERROR(VLOOKUP(IF(ISNUMBER(FIND(" – ",$BU666)),LEFT($BU666,FIND(" – ",$BU666)-1),$BU666),ProdTbl,3,0),"کد ناشناخته"))</f>
        <v/>
      </c>
      <c r="BX666" s="22" t="n"/>
      <c r="BY666" s="21" t="n"/>
      <c r="BZ666" s="20" t="n"/>
      <c r="CA666" s="18">
        <f>IF($BZ666="","",IFERROR(VLOOKUP(IFERROR(VLOOKUP(IF(ISNUMBER(FIND(" – ",$BZ666)),LEFT($BZ666,FIND(" – ",$BZ666)-1),$BZ666),ProdTbl,5,0),""),BasketTbl,2,0),"کد ناشناخته"))</f>
        <v/>
      </c>
      <c r="CB666" s="18">
        <f>IF($BZ666="","",IFERROR(VLOOKUP(IF(ISNUMBER(FIND(" – ",$BZ666)),LEFT($BZ666,FIND(" – ",$BZ666)-1),$BZ666),ProdTbl,3,0),"کد ناشناخته"))</f>
        <v/>
      </c>
      <c r="CC666" s="22" t="n"/>
      <c r="CD666" s="21" t="n"/>
      <c r="CE666" s="20" t="n"/>
      <c r="CF666" s="18">
        <f>IF($CE666="","",IFERROR(VLOOKUP(IFERROR(VLOOKUP(IF(ISNUMBER(FIND(" – ",$CE666)),LEFT($CE666,FIND(" – ",$CE666)-1),$CE666),ProdTbl,5,0),""),BasketTbl,2,0),"کد ناشناخته"))</f>
        <v/>
      </c>
      <c r="CG666" s="18">
        <f>IF($CE666="","",IFERROR(VLOOKUP(IF(ISNUMBER(FIND(" – ",$CE666)),LEFT($CE666,FIND(" – ",$CE666)-1),$CE666),ProdTbl,3,0),"کد ناشناخته"))</f>
        <v/>
      </c>
      <c r="CH666" s="22" t="n"/>
      <c r="CI666" s="21" t="n"/>
    </row>
    <row r="667">
      <c r="A667" s="18">
        <f>IF($B667="","",COUNTA($B$10:$B667))</f>
        <v/>
      </c>
      <c r="B667" s="19" t="n"/>
      <c r="C667" s="20" t="n"/>
      <c r="D667" s="19" t="n"/>
      <c r="E667" s="18">
        <f>IF($D667="","",IFERROR(VLOOKUP(IF(ISNUMBER(FIND(" – ",$D667)),LEFT($D667,FIND(" – ",$D667)-1),$D667),SellerTbl,2,0),"کد ناشناخته"))</f>
        <v/>
      </c>
      <c r="F667" s="21" t="n"/>
      <c r="G667" s="21" t="n"/>
      <c r="H667" s="22" t="n"/>
      <c r="I667" s="23">
        <f>IF(OR($F667="",$G667=""),"",$F667-$G667)</f>
        <v/>
      </c>
      <c r="J667" s="18">
        <f>IF($I667="","",IF(ABS($I667)&lt;=0.01*$F667,"√","×"))</f>
        <v/>
      </c>
      <c r="K667" s="23">
        <f>IF(COUNT($Q667,$V667,$AA667,$AF667,$AK667,$AP667,$AU667,$AZ667,$BE667,$BJ667,$BO667,$BT667,$BY667,$CD667,$CI667)=0,"",SUM($Q667,$V667,$AA667,$AF667,$AK667,$AP667,$AU667,$AZ667,$BE667,$BJ667,$BO667,$BT667,$BY667,$CD667,$CI667))</f>
        <v/>
      </c>
      <c r="L667" s="23">
        <f>IF(OR($F667="",$K667=""),"",$F667-$K667)</f>
        <v/>
      </c>
      <c r="M667" s="20" t="n"/>
      <c r="N667" s="18">
        <f>IF($M667="","",IFERROR(VLOOKUP(IFERROR(VLOOKUP(IF(ISNUMBER(FIND(" – ",$M667)),LEFT($M667,FIND(" – ",$M667)-1),$M667),ProdTbl,5,0),""),BasketTbl,2,0),"کد ناشناخته"))</f>
        <v/>
      </c>
      <c r="O667" s="18">
        <f>IF($M667="","",IFERROR(VLOOKUP(IF(ISNUMBER(FIND(" – ",$M667)),LEFT($M667,FIND(" – ",$M667)-1),$M667),ProdTbl,3,0),"کد ناشناخته"))</f>
        <v/>
      </c>
      <c r="P667" s="22" t="n"/>
      <c r="Q667" s="21" t="n"/>
      <c r="R667" s="20" t="n"/>
      <c r="S667" s="18">
        <f>IF($R667="","",IFERROR(VLOOKUP(IFERROR(VLOOKUP(IF(ISNUMBER(FIND(" – ",$R667)),LEFT($R667,FIND(" – ",$R667)-1),$R667),ProdTbl,5,0),""),BasketTbl,2,0),"کد ناشناخته"))</f>
        <v/>
      </c>
      <c r="T667" s="18">
        <f>IF($R667="","",IFERROR(VLOOKUP(IF(ISNUMBER(FIND(" – ",$R667)),LEFT($R667,FIND(" – ",$R667)-1),$R667),ProdTbl,3,0),"کد ناشناخته"))</f>
        <v/>
      </c>
      <c r="U667" s="22" t="n"/>
      <c r="V667" s="21" t="n"/>
      <c r="W667" s="20" t="n"/>
      <c r="X667" s="18">
        <f>IF($W667="","",IFERROR(VLOOKUP(IFERROR(VLOOKUP(IF(ISNUMBER(FIND(" – ",$W667)),LEFT($W667,FIND(" – ",$W667)-1),$W667),ProdTbl,5,0),""),BasketTbl,2,0),"کد ناشناخته"))</f>
        <v/>
      </c>
      <c r="Y667" s="18">
        <f>IF($W667="","",IFERROR(VLOOKUP(IF(ISNUMBER(FIND(" – ",$W667)),LEFT($W667,FIND(" – ",$W667)-1),$W667),ProdTbl,3,0),"کد ناشناخته"))</f>
        <v/>
      </c>
      <c r="Z667" s="22" t="n"/>
      <c r="AA667" s="21" t="n"/>
      <c r="AB667" s="20" t="n"/>
      <c r="AC667" s="18">
        <f>IF($AB667="","",IFERROR(VLOOKUP(IFERROR(VLOOKUP(IF(ISNUMBER(FIND(" – ",$AB667)),LEFT($AB667,FIND(" – ",$AB667)-1),$AB667),ProdTbl,5,0),""),BasketTbl,2,0),"کد ناشناخته"))</f>
        <v/>
      </c>
      <c r="AD667" s="18">
        <f>IF($AB667="","",IFERROR(VLOOKUP(IF(ISNUMBER(FIND(" – ",$AB667)),LEFT($AB667,FIND(" – ",$AB667)-1),$AB667),ProdTbl,3,0),"کد ناشناخته"))</f>
        <v/>
      </c>
      <c r="AE667" s="22" t="n"/>
      <c r="AF667" s="21" t="n"/>
      <c r="AG667" s="20" t="n"/>
      <c r="AH667" s="18">
        <f>IF($AG667="","",IFERROR(VLOOKUP(IFERROR(VLOOKUP(IF(ISNUMBER(FIND(" – ",$AG667)),LEFT($AG667,FIND(" – ",$AG667)-1),$AG667),ProdTbl,5,0),""),BasketTbl,2,0),"کد ناشناخته"))</f>
        <v/>
      </c>
      <c r="AI667" s="18">
        <f>IF($AG667="","",IFERROR(VLOOKUP(IF(ISNUMBER(FIND(" – ",$AG667)),LEFT($AG667,FIND(" – ",$AG667)-1),$AG667),ProdTbl,3,0),"کد ناشناخته"))</f>
        <v/>
      </c>
      <c r="AJ667" s="22" t="n"/>
      <c r="AK667" s="21" t="n"/>
      <c r="AL667" s="20" t="n"/>
      <c r="AM667" s="18">
        <f>IF($AL667="","",IFERROR(VLOOKUP(IFERROR(VLOOKUP(IF(ISNUMBER(FIND(" – ",$AL667)),LEFT($AL667,FIND(" – ",$AL667)-1),$AL667),ProdTbl,5,0),""),BasketTbl,2,0),"کد ناشناخته"))</f>
        <v/>
      </c>
      <c r="AN667" s="18">
        <f>IF($AL667="","",IFERROR(VLOOKUP(IF(ISNUMBER(FIND(" – ",$AL667)),LEFT($AL667,FIND(" – ",$AL667)-1),$AL667),ProdTbl,3,0),"کد ناشناخته"))</f>
        <v/>
      </c>
      <c r="AO667" s="22" t="n"/>
      <c r="AP667" s="21" t="n"/>
      <c r="AQ667" s="20" t="n"/>
      <c r="AR667" s="18">
        <f>IF($AQ667="","",IFERROR(VLOOKUP(IFERROR(VLOOKUP(IF(ISNUMBER(FIND(" – ",$AQ667)),LEFT($AQ667,FIND(" – ",$AQ667)-1),$AQ667),ProdTbl,5,0),""),BasketTbl,2,0),"کد ناشناخته"))</f>
        <v/>
      </c>
      <c r="AS667" s="18">
        <f>IF($AQ667="","",IFERROR(VLOOKUP(IF(ISNUMBER(FIND(" – ",$AQ667)),LEFT($AQ667,FIND(" – ",$AQ667)-1),$AQ667),ProdTbl,3,0),"کد ناشناخته"))</f>
        <v/>
      </c>
      <c r="AT667" s="22" t="n"/>
      <c r="AU667" s="21" t="n"/>
      <c r="AV667" s="20" t="n"/>
      <c r="AW667" s="18">
        <f>IF($AV667="","",IFERROR(VLOOKUP(IFERROR(VLOOKUP(IF(ISNUMBER(FIND(" – ",$AV667)),LEFT($AV667,FIND(" – ",$AV667)-1),$AV667),ProdTbl,5,0),""),BasketTbl,2,0),"کد ناشناخته"))</f>
        <v/>
      </c>
      <c r="AX667" s="18">
        <f>IF($AV667="","",IFERROR(VLOOKUP(IF(ISNUMBER(FIND(" – ",$AV667)),LEFT($AV667,FIND(" – ",$AV667)-1),$AV667),ProdTbl,3,0),"کد ناشناخته"))</f>
        <v/>
      </c>
      <c r="AY667" s="22" t="n"/>
      <c r="AZ667" s="21" t="n"/>
      <c r="BA667" s="20" t="n"/>
      <c r="BB667" s="18">
        <f>IF($BA667="","",IFERROR(VLOOKUP(IFERROR(VLOOKUP(IF(ISNUMBER(FIND(" – ",$BA667)),LEFT($BA667,FIND(" – ",$BA667)-1),$BA667),ProdTbl,5,0),""),BasketTbl,2,0),"کد ناشناخته"))</f>
        <v/>
      </c>
      <c r="BC667" s="18">
        <f>IF($BA667="","",IFERROR(VLOOKUP(IF(ISNUMBER(FIND(" – ",$BA667)),LEFT($BA667,FIND(" – ",$BA667)-1),$BA667),ProdTbl,3,0),"کد ناشناخته"))</f>
        <v/>
      </c>
      <c r="BD667" s="22" t="n"/>
      <c r="BE667" s="21" t="n"/>
      <c r="BF667" s="20" t="n"/>
      <c r="BG667" s="18">
        <f>IF($BF667="","",IFERROR(VLOOKUP(IFERROR(VLOOKUP(IF(ISNUMBER(FIND(" – ",$BF667)),LEFT($BF667,FIND(" – ",$BF667)-1),$BF667),ProdTbl,5,0),""),BasketTbl,2,0),"کد ناشناخته"))</f>
        <v/>
      </c>
      <c r="BH667" s="18">
        <f>IF($BF667="","",IFERROR(VLOOKUP(IF(ISNUMBER(FIND(" – ",$BF667)),LEFT($BF667,FIND(" – ",$BF667)-1),$BF667),ProdTbl,3,0),"کد ناشناخته"))</f>
        <v/>
      </c>
      <c r="BI667" s="22" t="n"/>
      <c r="BJ667" s="21" t="n"/>
      <c r="BK667" s="20" t="n"/>
      <c r="BL667" s="18">
        <f>IF($BK667="","",IFERROR(VLOOKUP(IFERROR(VLOOKUP(IF(ISNUMBER(FIND(" – ",$BK667)),LEFT($BK667,FIND(" – ",$BK667)-1),$BK667),ProdTbl,5,0),""),BasketTbl,2,0),"کد ناشناخته"))</f>
        <v/>
      </c>
      <c r="BM667" s="18">
        <f>IF($BK667="","",IFERROR(VLOOKUP(IF(ISNUMBER(FIND(" – ",$BK667)),LEFT($BK667,FIND(" – ",$BK667)-1),$BK667),ProdTbl,3,0),"کد ناشناخته"))</f>
        <v/>
      </c>
      <c r="BN667" s="22" t="n"/>
      <c r="BO667" s="21" t="n"/>
      <c r="BP667" s="20" t="n"/>
      <c r="BQ667" s="18">
        <f>IF($BP667="","",IFERROR(VLOOKUP(IFERROR(VLOOKUP(IF(ISNUMBER(FIND(" – ",$BP667)),LEFT($BP667,FIND(" – ",$BP667)-1),$BP667),ProdTbl,5,0),""),BasketTbl,2,0),"کد ناشناخته"))</f>
        <v/>
      </c>
      <c r="BR667" s="18">
        <f>IF($BP667="","",IFERROR(VLOOKUP(IF(ISNUMBER(FIND(" – ",$BP667)),LEFT($BP667,FIND(" – ",$BP667)-1),$BP667),ProdTbl,3,0),"کد ناشناخته"))</f>
        <v/>
      </c>
      <c r="BS667" s="22" t="n"/>
      <c r="BT667" s="21" t="n"/>
      <c r="BU667" s="20" t="n"/>
      <c r="BV667" s="18">
        <f>IF($BU667="","",IFERROR(VLOOKUP(IFERROR(VLOOKUP(IF(ISNUMBER(FIND(" – ",$BU667)),LEFT($BU667,FIND(" – ",$BU667)-1),$BU667),ProdTbl,5,0),""),BasketTbl,2,0),"کد ناشناخته"))</f>
        <v/>
      </c>
      <c r="BW667" s="18">
        <f>IF($BU667="","",IFERROR(VLOOKUP(IF(ISNUMBER(FIND(" – ",$BU667)),LEFT($BU667,FIND(" – ",$BU667)-1),$BU667),ProdTbl,3,0),"کد ناشناخته"))</f>
        <v/>
      </c>
      <c r="BX667" s="22" t="n"/>
      <c r="BY667" s="21" t="n"/>
      <c r="BZ667" s="20" t="n"/>
      <c r="CA667" s="18">
        <f>IF($BZ667="","",IFERROR(VLOOKUP(IFERROR(VLOOKUP(IF(ISNUMBER(FIND(" – ",$BZ667)),LEFT($BZ667,FIND(" – ",$BZ667)-1),$BZ667),ProdTbl,5,0),""),BasketTbl,2,0),"کد ناشناخته"))</f>
        <v/>
      </c>
      <c r="CB667" s="18">
        <f>IF($BZ667="","",IFERROR(VLOOKUP(IF(ISNUMBER(FIND(" – ",$BZ667)),LEFT($BZ667,FIND(" – ",$BZ667)-1),$BZ667),ProdTbl,3,0),"کد ناشناخته"))</f>
        <v/>
      </c>
      <c r="CC667" s="22" t="n"/>
      <c r="CD667" s="21" t="n"/>
      <c r="CE667" s="20" t="n"/>
      <c r="CF667" s="18">
        <f>IF($CE667="","",IFERROR(VLOOKUP(IFERROR(VLOOKUP(IF(ISNUMBER(FIND(" – ",$CE667)),LEFT($CE667,FIND(" – ",$CE667)-1),$CE667),ProdTbl,5,0),""),BasketTbl,2,0),"کد ناشناخته"))</f>
        <v/>
      </c>
      <c r="CG667" s="18">
        <f>IF($CE667="","",IFERROR(VLOOKUP(IF(ISNUMBER(FIND(" – ",$CE667)),LEFT($CE667,FIND(" – ",$CE667)-1),$CE667),ProdTbl,3,0),"کد ناشناخته"))</f>
        <v/>
      </c>
      <c r="CH667" s="22" t="n"/>
      <c r="CI667" s="21" t="n"/>
    </row>
    <row r="668">
      <c r="A668" s="18">
        <f>IF($B668="","",COUNTA($B$10:$B668))</f>
        <v/>
      </c>
      <c r="B668" s="19" t="n"/>
      <c r="C668" s="20" t="n"/>
      <c r="D668" s="19" t="n"/>
      <c r="E668" s="18">
        <f>IF($D668="","",IFERROR(VLOOKUP(IF(ISNUMBER(FIND(" – ",$D668)),LEFT($D668,FIND(" – ",$D668)-1),$D668),SellerTbl,2,0),"کد ناشناخته"))</f>
        <v/>
      </c>
      <c r="F668" s="21" t="n"/>
      <c r="G668" s="21" t="n"/>
      <c r="H668" s="22" t="n"/>
      <c r="I668" s="23">
        <f>IF(OR($F668="",$G668=""),"",$F668-$G668)</f>
        <v/>
      </c>
      <c r="J668" s="18">
        <f>IF($I668="","",IF(ABS($I668)&lt;=0.01*$F668,"√","×"))</f>
        <v/>
      </c>
      <c r="K668" s="23">
        <f>IF(COUNT($Q668,$V668,$AA668,$AF668,$AK668,$AP668,$AU668,$AZ668,$BE668,$BJ668,$BO668,$BT668,$BY668,$CD668,$CI668)=0,"",SUM($Q668,$V668,$AA668,$AF668,$AK668,$AP668,$AU668,$AZ668,$BE668,$BJ668,$BO668,$BT668,$BY668,$CD668,$CI668))</f>
        <v/>
      </c>
      <c r="L668" s="23">
        <f>IF(OR($F668="",$K668=""),"",$F668-$K668)</f>
        <v/>
      </c>
      <c r="M668" s="20" t="n"/>
      <c r="N668" s="18">
        <f>IF($M668="","",IFERROR(VLOOKUP(IFERROR(VLOOKUP(IF(ISNUMBER(FIND(" – ",$M668)),LEFT($M668,FIND(" – ",$M668)-1),$M668),ProdTbl,5,0),""),BasketTbl,2,0),"کد ناشناخته"))</f>
        <v/>
      </c>
      <c r="O668" s="18">
        <f>IF($M668="","",IFERROR(VLOOKUP(IF(ISNUMBER(FIND(" – ",$M668)),LEFT($M668,FIND(" – ",$M668)-1),$M668),ProdTbl,3,0),"کد ناشناخته"))</f>
        <v/>
      </c>
      <c r="P668" s="22" t="n"/>
      <c r="Q668" s="21" t="n"/>
      <c r="R668" s="20" t="n"/>
      <c r="S668" s="18">
        <f>IF($R668="","",IFERROR(VLOOKUP(IFERROR(VLOOKUP(IF(ISNUMBER(FIND(" – ",$R668)),LEFT($R668,FIND(" – ",$R668)-1),$R668),ProdTbl,5,0),""),BasketTbl,2,0),"کد ناشناخته"))</f>
        <v/>
      </c>
      <c r="T668" s="18">
        <f>IF($R668="","",IFERROR(VLOOKUP(IF(ISNUMBER(FIND(" – ",$R668)),LEFT($R668,FIND(" – ",$R668)-1),$R668),ProdTbl,3,0),"کد ناشناخته"))</f>
        <v/>
      </c>
      <c r="U668" s="22" t="n"/>
      <c r="V668" s="21" t="n"/>
      <c r="W668" s="20" t="n"/>
      <c r="X668" s="18">
        <f>IF($W668="","",IFERROR(VLOOKUP(IFERROR(VLOOKUP(IF(ISNUMBER(FIND(" – ",$W668)),LEFT($W668,FIND(" – ",$W668)-1),$W668),ProdTbl,5,0),""),BasketTbl,2,0),"کد ناشناخته"))</f>
        <v/>
      </c>
      <c r="Y668" s="18">
        <f>IF($W668="","",IFERROR(VLOOKUP(IF(ISNUMBER(FIND(" – ",$W668)),LEFT($W668,FIND(" – ",$W668)-1),$W668),ProdTbl,3,0),"کد ناشناخته"))</f>
        <v/>
      </c>
      <c r="Z668" s="22" t="n"/>
      <c r="AA668" s="21" t="n"/>
      <c r="AB668" s="20" t="n"/>
      <c r="AC668" s="18">
        <f>IF($AB668="","",IFERROR(VLOOKUP(IFERROR(VLOOKUP(IF(ISNUMBER(FIND(" – ",$AB668)),LEFT($AB668,FIND(" – ",$AB668)-1),$AB668),ProdTbl,5,0),""),BasketTbl,2,0),"کد ناشناخته"))</f>
        <v/>
      </c>
      <c r="AD668" s="18">
        <f>IF($AB668="","",IFERROR(VLOOKUP(IF(ISNUMBER(FIND(" – ",$AB668)),LEFT($AB668,FIND(" – ",$AB668)-1),$AB668),ProdTbl,3,0),"کد ناشناخته"))</f>
        <v/>
      </c>
      <c r="AE668" s="22" t="n"/>
      <c r="AF668" s="21" t="n"/>
      <c r="AG668" s="20" t="n"/>
      <c r="AH668" s="18">
        <f>IF($AG668="","",IFERROR(VLOOKUP(IFERROR(VLOOKUP(IF(ISNUMBER(FIND(" – ",$AG668)),LEFT($AG668,FIND(" – ",$AG668)-1),$AG668),ProdTbl,5,0),""),BasketTbl,2,0),"کد ناشناخته"))</f>
        <v/>
      </c>
      <c r="AI668" s="18">
        <f>IF($AG668="","",IFERROR(VLOOKUP(IF(ISNUMBER(FIND(" – ",$AG668)),LEFT($AG668,FIND(" – ",$AG668)-1),$AG668),ProdTbl,3,0),"کد ناشناخته"))</f>
        <v/>
      </c>
      <c r="AJ668" s="22" t="n"/>
      <c r="AK668" s="21" t="n"/>
      <c r="AL668" s="20" t="n"/>
      <c r="AM668" s="18">
        <f>IF($AL668="","",IFERROR(VLOOKUP(IFERROR(VLOOKUP(IF(ISNUMBER(FIND(" – ",$AL668)),LEFT($AL668,FIND(" – ",$AL668)-1),$AL668),ProdTbl,5,0),""),BasketTbl,2,0),"کد ناشناخته"))</f>
        <v/>
      </c>
      <c r="AN668" s="18">
        <f>IF($AL668="","",IFERROR(VLOOKUP(IF(ISNUMBER(FIND(" – ",$AL668)),LEFT($AL668,FIND(" – ",$AL668)-1),$AL668),ProdTbl,3,0),"کد ناشناخته"))</f>
        <v/>
      </c>
      <c r="AO668" s="22" t="n"/>
      <c r="AP668" s="21" t="n"/>
      <c r="AQ668" s="20" t="n"/>
      <c r="AR668" s="18">
        <f>IF($AQ668="","",IFERROR(VLOOKUP(IFERROR(VLOOKUP(IF(ISNUMBER(FIND(" – ",$AQ668)),LEFT($AQ668,FIND(" – ",$AQ668)-1),$AQ668),ProdTbl,5,0),""),BasketTbl,2,0),"کد ناشناخته"))</f>
        <v/>
      </c>
      <c r="AS668" s="18">
        <f>IF($AQ668="","",IFERROR(VLOOKUP(IF(ISNUMBER(FIND(" – ",$AQ668)),LEFT($AQ668,FIND(" – ",$AQ668)-1),$AQ668),ProdTbl,3,0),"کد ناشناخته"))</f>
        <v/>
      </c>
      <c r="AT668" s="22" t="n"/>
      <c r="AU668" s="21" t="n"/>
      <c r="AV668" s="20" t="n"/>
      <c r="AW668" s="18">
        <f>IF($AV668="","",IFERROR(VLOOKUP(IFERROR(VLOOKUP(IF(ISNUMBER(FIND(" – ",$AV668)),LEFT($AV668,FIND(" – ",$AV668)-1),$AV668),ProdTbl,5,0),""),BasketTbl,2,0),"کد ناشناخته"))</f>
        <v/>
      </c>
      <c r="AX668" s="18">
        <f>IF($AV668="","",IFERROR(VLOOKUP(IF(ISNUMBER(FIND(" – ",$AV668)),LEFT($AV668,FIND(" – ",$AV668)-1),$AV668),ProdTbl,3,0),"کد ناشناخته"))</f>
        <v/>
      </c>
      <c r="AY668" s="22" t="n"/>
      <c r="AZ668" s="21" t="n"/>
      <c r="BA668" s="20" t="n"/>
      <c r="BB668" s="18">
        <f>IF($BA668="","",IFERROR(VLOOKUP(IFERROR(VLOOKUP(IF(ISNUMBER(FIND(" – ",$BA668)),LEFT($BA668,FIND(" – ",$BA668)-1),$BA668),ProdTbl,5,0),""),BasketTbl,2,0),"کد ناشناخته"))</f>
        <v/>
      </c>
      <c r="BC668" s="18">
        <f>IF($BA668="","",IFERROR(VLOOKUP(IF(ISNUMBER(FIND(" – ",$BA668)),LEFT($BA668,FIND(" – ",$BA668)-1),$BA668),ProdTbl,3,0),"کد ناشناخته"))</f>
        <v/>
      </c>
      <c r="BD668" s="22" t="n"/>
      <c r="BE668" s="21" t="n"/>
      <c r="BF668" s="20" t="n"/>
      <c r="BG668" s="18">
        <f>IF($BF668="","",IFERROR(VLOOKUP(IFERROR(VLOOKUP(IF(ISNUMBER(FIND(" – ",$BF668)),LEFT($BF668,FIND(" – ",$BF668)-1),$BF668),ProdTbl,5,0),""),BasketTbl,2,0),"کد ناشناخته"))</f>
        <v/>
      </c>
      <c r="BH668" s="18">
        <f>IF($BF668="","",IFERROR(VLOOKUP(IF(ISNUMBER(FIND(" – ",$BF668)),LEFT($BF668,FIND(" – ",$BF668)-1),$BF668),ProdTbl,3,0),"کد ناشناخته"))</f>
        <v/>
      </c>
      <c r="BI668" s="22" t="n"/>
      <c r="BJ668" s="21" t="n"/>
      <c r="BK668" s="20" t="n"/>
      <c r="BL668" s="18">
        <f>IF($BK668="","",IFERROR(VLOOKUP(IFERROR(VLOOKUP(IF(ISNUMBER(FIND(" – ",$BK668)),LEFT($BK668,FIND(" – ",$BK668)-1),$BK668),ProdTbl,5,0),""),BasketTbl,2,0),"کد ناشناخته"))</f>
        <v/>
      </c>
      <c r="BM668" s="18">
        <f>IF($BK668="","",IFERROR(VLOOKUP(IF(ISNUMBER(FIND(" – ",$BK668)),LEFT($BK668,FIND(" – ",$BK668)-1),$BK668),ProdTbl,3,0),"کد ناشناخته"))</f>
        <v/>
      </c>
      <c r="BN668" s="22" t="n"/>
      <c r="BO668" s="21" t="n"/>
      <c r="BP668" s="20" t="n"/>
      <c r="BQ668" s="18">
        <f>IF($BP668="","",IFERROR(VLOOKUP(IFERROR(VLOOKUP(IF(ISNUMBER(FIND(" – ",$BP668)),LEFT($BP668,FIND(" – ",$BP668)-1),$BP668),ProdTbl,5,0),""),BasketTbl,2,0),"کد ناشناخته"))</f>
        <v/>
      </c>
      <c r="BR668" s="18">
        <f>IF($BP668="","",IFERROR(VLOOKUP(IF(ISNUMBER(FIND(" – ",$BP668)),LEFT($BP668,FIND(" – ",$BP668)-1),$BP668),ProdTbl,3,0),"کد ناشناخته"))</f>
        <v/>
      </c>
      <c r="BS668" s="22" t="n"/>
      <c r="BT668" s="21" t="n"/>
      <c r="BU668" s="20" t="n"/>
      <c r="BV668" s="18">
        <f>IF($BU668="","",IFERROR(VLOOKUP(IFERROR(VLOOKUP(IF(ISNUMBER(FIND(" – ",$BU668)),LEFT($BU668,FIND(" – ",$BU668)-1),$BU668),ProdTbl,5,0),""),BasketTbl,2,0),"کد ناشناخته"))</f>
        <v/>
      </c>
      <c r="BW668" s="18">
        <f>IF($BU668="","",IFERROR(VLOOKUP(IF(ISNUMBER(FIND(" – ",$BU668)),LEFT($BU668,FIND(" – ",$BU668)-1),$BU668),ProdTbl,3,0),"کد ناشناخته"))</f>
        <v/>
      </c>
      <c r="BX668" s="22" t="n"/>
      <c r="BY668" s="21" t="n"/>
      <c r="BZ668" s="20" t="n"/>
      <c r="CA668" s="18">
        <f>IF($BZ668="","",IFERROR(VLOOKUP(IFERROR(VLOOKUP(IF(ISNUMBER(FIND(" – ",$BZ668)),LEFT($BZ668,FIND(" – ",$BZ668)-1),$BZ668),ProdTbl,5,0),""),BasketTbl,2,0),"کد ناشناخته"))</f>
        <v/>
      </c>
      <c r="CB668" s="18">
        <f>IF($BZ668="","",IFERROR(VLOOKUP(IF(ISNUMBER(FIND(" – ",$BZ668)),LEFT($BZ668,FIND(" – ",$BZ668)-1),$BZ668),ProdTbl,3,0),"کد ناشناخته"))</f>
        <v/>
      </c>
      <c r="CC668" s="22" t="n"/>
      <c r="CD668" s="21" t="n"/>
      <c r="CE668" s="20" t="n"/>
      <c r="CF668" s="18">
        <f>IF($CE668="","",IFERROR(VLOOKUP(IFERROR(VLOOKUP(IF(ISNUMBER(FIND(" – ",$CE668)),LEFT($CE668,FIND(" – ",$CE668)-1),$CE668),ProdTbl,5,0),""),BasketTbl,2,0),"کد ناشناخته"))</f>
        <v/>
      </c>
      <c r="CG668" s="18">
        <f>IF($CE668="","",IFERROR(VLOOKUP(IF(ISNUMBER(FIND(" – ",$CE668)),LEFT($CE668,FIND(" – ",$CE668)-1),$CE668),ProdTbl,3,0),"کد ناشناخته"))</f>
        <v/>
      </c>
      <c r="CH668" s="22" t="n"/>
      <c r="CI668" s="21" t="n"/>
    </row>
    <row r="669">
      <c r="A669" s="18">
        <f>IF($B669="","",COUNTA($B$10:$B669))</f>
        <v/>
      </c>
      <c r="B669" s="19" t="n"/>
      <c r="C669" s="20" t="n"/>
      <c r="D669" s="19" t="n"/>
      <c r="E669" s="18">
        <f>IF($D669="","",IFERROR(VLOOKUP(IF(ISNUMBER(FIND(" – ",$D669)),LEFT($D669,FIND(" – ",$D669)-1),$D669),SellerTbl,2,0),"کد ناشناخته"))</f>
        <v/>
      </c>
      <c r="F669" s="21" t="n"/>
      <c r="G669" s="21" t="n"/>
      <c r="H669" s="22" t="n"/>
      <c r="I669" s="23">
        <f>IF(OR($F669="",$G669=""),"",$F669-$G669)</f>
        <v/>
      </c>
      <c r="J669" s="18">
        <f>IF($I669="","",IF(ABS($I669)&lt;=0.01*$F669,"√","×"))</f>
        <v/>
      </c>
      <c r="K669" s="23">
        <f>IF(COUNT($Q669,$V669,$AA669,$AF669,$AK669,$AP669,$AU669,$AZ669,$BE669,$BJ669,$BO669,$BT669,$BY669,$CD669,$CI669)=0,"",SUM($Q669,$V669,$AA669,$AF669,$AK669,$AP669,$AU669,$AZ669,$BE669,$BJ669,$BO669,$BT669,$BY669,$CD669,$CI669))</f>
        <v/>
      </c>
      <c r="L669" s="23">
        <f>IF(OR($F669="",$K669=""),"",$F669-$K669)</f>
        <v/>
      </c>
      <c r="M669" s="20" t="n"/>
      <c r="N669" s="18">
        <f>IF($M669="","",IFERROR(VLOOKUP(IFERROR(VLOOKUP(IF(ISNUMBER(FIND(" – ",$M669)),LEFT($M669,FIND(" – ",$M669)-1),$M669),ProdTbl,5,0),""),BasketTbl,2,0),"کد ناشناخته"))</f>
        <v/>
      </c>
      <c r="O669" s="18">
        <f>IF($M669="","",IFERROR(VLOOKUP(IF(ISNUMBER(FIND(" – ",$M669)),LEFT($M669,FIND(" – ",$M669)-1),$M669),ProdTbl,3,0),"کد ناشناخته"))</f>
        <v/>
      </c>
      <c r="P669" s="22" t="n"/>
      <c r="Q669" s="21" t="n"/>
      <c r="R669" s="20" t="n"/>
      <c r="S669" s="18">
        <f>IF($R669="","",IFERROR(VLOOKUP(IFERROR(VLOOKUP(IF(ISNUMBER(FIND(" – ",$R669)),LEFT($R669,FIND(" – ",$R669)-1),$R669),ProdTbl,5,0),""),BasketTbl,2,0),"کد ناشناخته"))</f>
        <v/>
      </c>
      <c r="T669" s="18">
        <f>IF($R669="","",IFERROR(VLOOKUP(IF(ISNUMBER(FIND(" – ",$R669)),LEFT($R669,FIND(" – ",$R669)-1),$R669),ProdTbl,3,0),"کد ناشناخته"))</f>
        <v/>
      </c>
      <c r="U669" s="22" t="n"/>
      <c r="V669" s="21" t="n"/>
      <c r="W669" s="20" t="n"/>
      <c r="X669" s="18">
        <f>IF($W669="","",IFERROR(VLOOKUP(IFERROR(VLOOKUP(IF(ISNUMBER(FIND(" – ",$W669)),LEFT($W669,FIND(" – ",$W669)-1),$W669),ProdTbl,5,0),""),BasketTbl,2,0),"کد ناشناخته"))</f>
        <v/>
      </c>
      <c r="Y669" s="18">
        <f>IF($W669="","",IFERROR(VLOOKUP(IF(ISNUMBER(FIND(" – ",$W669)),LEFT($W669,FIND(" – ",$W669)-1),$W669),ProdTbl,3,0),"کد ناشناخته"))</f>
        <v/>
      </c>
      <c r="Z669" s="22" t="n"/>
      <c r="AA669" s="21" t="n"/>
      <c r="AB669" s="20" t="n"/>
      <c r="AC669" s="18">
        <f>IF($AB669="","",IFERROR(VLOOKUP(IFERROR(VLOOKUP(IF(ISNUMBER(FIND(" – ",$AB669)),LEFT($AB669,FIND(" – ",$AB669)-1),$AB669),ProdTbl,5,0),""),BasketTbl,2,0),"کد ناشناخته"))</f>
        <v/>
      </c>
      <c r="AD669" s="18">
        <f>IF($AB669="","",IFERROR(VLOOKUP(IF(ISNUMBER(FIND(" – ",$AB669)),LEFT($AB669,FIND(" – ",$AB669)-1),$AB669),ProdTbl,3,0),"کد ناشناخته"))</f>
        <v/>
      </c>
      <c r="AE669" s="22" t="n"/>
      <c r="AF669" s="21" t="n"/>
      <c r="AG669" s="20" t="n"/>
      <c r="AH669" s="18">
        <f>IF($AG669="","",IFERROR(VLOOKUP(IFERROR(VLOOKUP(IF(ISNUMBER(FIND(" – ",$AG669)),LEFT($AG669,FIND(" – ",$AG669)-1),$AG669),ProdTbl,5,0),""),BasketTbl,2,0),"کد ناشناخته"))</f>
        <v/>
      </c>
      <c r="AI669" s="18">
        <f>IF($AG669="","",IFERROR(VLOOKUP(IF(ISNUMBER(FIND(" – ",$AG669)),LEFT($AG669,FIND(" – ",$AG669)-1),$AG669),ProdTbl,3,0),"کد ناشناخته"))</f>
        <v/>
      </c>
      <c r="AJ669" s="22" t="n"/>
      <c r="AK669" s="21" t="n"/>
      <c r="AL669" s="20" t="n"/>
      <c r="AM669" s="18">
        <f>IF($AL669="","",IFERROR(VLOOKUP(IFERROR(VLOOKUP(IF(ISNUMBER(FIND(" – ",$AL669)),LEFT($AL669,FIND(" – ",$AL669)-1),$AL669),ProdTbl,5,0),""),BasketTbl,2,0),"کد ناشناخته"))</f>
        <v/>
      </c>
      <c r="AN669" s="18">
        <f>IF($AL669="","",IFERROR(VLOOKUP(IF(ISNUMBER(FIND(" – ",$AL669)),LEFT($AL669,FIND(" – ",$AL669)-1),$AL669),ProdTbl,3,0),"کد ناشناخته"))</f>
        <v/>
      </c>
      <c r="AO669" s="22" t="n"/>
      <c r="AP669" s="21" t="n"/>
      <c r="AQ669" s="20" t="n"/>
      <c r="AR669" s="18">
        <f>IF($AQ669="","",IFERROR(VLOOKUP(IFERROR(VLOOKUP(IF(ISNUMBER(FIND(" – ",$AQ669)),LEFT($AQ669,FIND(" – ",$AQ669)-1),$AQ669),ProdTbl,5,0),""),BasketTbl,2,0),"کد ناشناخته"))</f>
        <v/>
      </c>
      <c r="AS669" s="18">
        <f>IF($AQ669="","",IFERROR(VLOOKUP(IF(ISNUMBER(FIND(" – ",$AQ669)),LEFT($AQ669,FIND(" – ",$AQ669)-1),$AQ669),ProdTbl,3,0),"کد ناشناخته"))</f>
        <v/>
      </c>
      <c r="AT669" s="22" t="n"/>
      <c r="AU669" s="21" t="n"/>
      <c r="AV669" s="20" t="n"/>
      <c r="AW669" s="18">
        <f>IF($AV669="","",IFERROR(VLOOKUP(IFERROR(VLOOKUP(IF(ISNUMBER(FIND(" – ",$AV669)),LEFT($AV669,FIND(" – ",$AV669)-1),$AV669),ProdTbl,5,0),""),BasketTbl,2,0),"کد ناشناخته"))</f>
        <v/>
      </c>
      <c r="AX669" s="18">
        <f>IF($AV669="","",IFERROR(VLOOKUP(IF(ISNUMBER(FIND(" – ",$AV669)),LEFT($AV669,FIND(" – ",$AV669)-1),$AV669),ProdTbl,3,0),"کد ناشناخته"))</f>
        <v/>
      </c>
      <c r="AY669" s="22" t="n"/>
      <c r="AZ669" s="21" t="n"/>
      <c r="BA669" s="20" t="n"/>
      <c r="BB669" s="18">
        <f>IF($BA669="","",IFERROR(VLOOKUP(IFERROR(VLOOKUP(IF(ISNUMBER(FIND(" – ",$BA669)),LEFT($BA669,FIND(" – ",$BA669)-1),$BA669),ProdTbl,5,0),""),BasketTbl,2,0),"کد ناشناخته"))</f>
        <v/>
      </c>
      <c r="BC669" s="18">
        <f>IF($BA669="","",IFERROR(VLOOKUP(IF(ISNUMBER(FIND(" – ",$BA669)),LEFT($BA669,FIND(" – ",$BA669)-1),$BA669),ProdTbl,3,0),"کد ناشناخته"))</f>
        <v/>
      </c>
      <c r="BD669" s="22" t="n"/>
      <c r="BE669" s="21" t="n"/>
      <c r="BF669" s="20" t="n"/>
      <c r="BG669" s="18">
        <f>IF($BF669="","",IFERROR(VLOOKUP(IFERROR(VLOOKUP(IF(ISNUMBER(FIND(" – ",$BF669)),LEFT($BF669,FIND(" – ",$BF669)-1),$BF669),ProdTbl,5,0),""),BasketTbl,2,0),"کد ناشناخته"))</f>
        <v/>
      </c>
      <c r="BH669" s="18">
        <f>IF($BF669="","",IFERROR(VLOOKUP(IF(ISNUMBER(FIND(" – ",$BF669)),LEFT($BF669,FIND(" – ",$BF669)-1),$BF669),ProdTbl,3,0),"کد ناشناخته"))</f>
        <v/>
      </c>
      <c r="BI669" s="22" t="n"/>
      <c r="BJ669" s="21" t="n"/>
      <c r="BK669" s="20" t="n"/>
      <c r="BL669" s="18">
        <f>IF($BK669="","",IFERROR(VLOOKUP(IFERROR(VLOOKUP(IF(ISNUMBER(FIND(" – ",$BK669)),LEFT($BK669,FIND(" – ",$BK669)-1),$BK669),ProdTbl,5,0),""),BasketTbl,2,0),"کد ناشناخته"))</f>
        <v/>
      </c>
      <c r="BM669" s="18">
        <f>IF($BK669="","",IFERROR(VLOOKUP(IF(ISNUMBER(FIND(" – ",$BK669)),LEFT($BK669,FIND(" – ",$BK669)-1),$BK669),ProdTbl,3,0),"کد ناشناخته"))</f>
        <v/>
      </c>
      <c r="BN669" s="22" t="n"/>
      <c r="BO669" s="21" t="n"/>
      <c r="BP669" s="20" t="n"/>
      <c r="BQ669" s="18">
        <f>IF($BP669="","",IFERROR(VLOOKUP(IFERROR(VLOOKUP(IF(ISNUMBER(FIND(" – ",$BP669)),LEFT($BP669,FIND(" – ",$BP669)-1),$BP669),ProdTbl,5,0),""),BasketTbl,2,0),"کد ناشناخته"))</f>
        <v/>
      </c>
      <c r="BR669" s="18">
        <f>IF($BP669="","",IFERROR(VLOOKUP(IF(ISNUMBER(FIND(" – ",$BP669)),LEFT($BP669,FIND(" – ",$BP669)-1),$BP669),ProdTbl,3,0),"کد ناشناخته"))</f>
        <v/>
      </c>
      <c r="BS669" s="22" t="n"/>
      <c r="BT669" s="21" t="n"/>
      <c r="BU669" s="20" t="n"/>
      <c r="BV669" s="18">
        <f>IF($BU669="","",IFERROR(VLOOKUP(IFERROR(VLOOKUP(IF(ISNUMBER(FIND(" – ",$BU669)),LEFT($BU669,FIND(" – ",$BU669)-1),$BU669),ProdTbl,5,0),""),BasketTbl,2,0),"کد ناشناخته"))</f>
        <v/>
      </c>
      <c r="BW669" s="18">
        <f>IF($BU669="","",IFERROR(VLOOKUP(IF(ISNUMBER(FIND(" – ",$BU669)),LEFT($BU669,FIND(" – ",$BU669)-1),$BU669),ProdTbl,3,0),"کد ناشناخته"))</f>
        <v/>
      </c>
      <c r="BX669" s="22" t="n"/>
      <c r="BY669" s="21" t="n"/>
      <c r="BZ669" s="20" t="n"/>
      <c r="CA669" s="18">
        <f>IF($BZ669="","",IFERROR(VLOOKUP(IFERROR(VLOOKUP(IF(ISNUMBER(FIND(" – ",$BZ669)),LEFT($BZ669,FIND(" – ",$BZ669)-1),$BZ669),ProdTbl,5,0),""),BasketTbl,2,0),"کد ناشناخته"))</f>
        <v/>
      </c>
      <c r="CB669" s="18">
        <f>IF($BZ669="","",IFERROR(VLOOKUP(IF(ISNUMBER(FIND(" – ",$BZ669)),LEFT($BZ669,FIND(" – ",$BZ669)-1),$BZ669),ProdTbl,3,0),"کد ناشناخته"))</f>
        <v/>
      </c>
      <c r="CC669" s="22" t="n"/>
      <c r="CD669" s="21" t="n"/>
      <c r="CE669" s="20" t="n"/>
      <c r="CF669" s="18">
        <f>IF($CE669="","",IFERROR(VLOOKUP(IFERROR(VLOOKUP(IF(ISNUMBER(FIND(" – ",$CE669)),LEFT($CE669,FIND(" – ",$CE669)-1),$CE669),ProdTbl,5,0),""),BasketTbl,2,0),"کد ناشناخته"))</f>
        <v/>
      </c>
      <c r="CG669" s="18">
        <f>IF($CE669="","",IFERROR(VLOOKUP(IF(ISNUMBER(FIND(" – ",$CE669)),LEFT($CE669,FIND(" – ",$CE669)-1),$CE669),ProdTbl,3,0),"کد ناشناخته"))</f>
        <v/>
      </c>
      <c r="CH669" s="22" t="n"/>
      <c r="CI669" s="21" t="n"/>
    </row>
    <row r="670">
      <c r="A670" s="18">
        <f>IF($B670="","",COUNTA($B$10:$B670))</f>
        <v/>
      </c>
      <c r="B670" s="19" t="n"/>
      <c r="C670" s="20" t="n"/>
      <c r="D670" s="19" t="n"/>
      <c r="E670" s="18">
        <f>IF($D670="","",IFERROR(VLOOKUP(IF(ISNUMBER(FIND(" – ",$D670)),LEFT($D670,FIND(" – ",$D670)-1),$D670),SellerTbl,2,0),"کد ناشناخته"))</f>
        <v/>
      </c>
      <c r="F670" s="21" t="n"/>
      <c r="G670" s="21" t="n"/>
      <c r="H670" s="22" t="n"/>
      <c r="I670" s="23">
        <f>IF(OR($F670="",$G670=""),"",$F670-$G670)</f>
        <v/>
      </c>
      <c r="J670" s="18">
        <f>IF($I670="","",IF(ABS($I670)&lt;=0.01*$F670,"√","×"))</f>
        <v/>
      </c>
      <c r="K670" s="23">
        <f>IF(COUNT($Q670,$V670,$AA670,$AF670,$AK670,$AP670,$AU670,$AZ670,$BE670,$BJ670,$BO670,$BT670,$BY670,$CD670,$CI670)=0,"",SUM($Q670,$V670,$AA670,$AF670,$AK670,$AP670,$AU670,$AZ670,$BE670,$BJ670,$BO670,$BT670,$BY670,$CD670,$CI670))</f>
        <v/>
      </c>
      <c r="L670" s="23">
        <f>IF(OR($F670="",$K670=""),"",$F670-$K670)</f>
        <v/>
      </c>
      <c r="M670" s="20" t="n"/>
      <c r="N670" s="18">
        <f>IF($M670="","",IFERROR(VLOOKUP(IFERROR(VLOOKUP(IF(ISNUMBER(FIND(" – ",$M670)),LEFT($M670,FIND(" – ",$M670)-1),$M670),ProdTbl,5,0),""),BasketTbl,2,0),"کد ناشناخته"))</f>
        <v/>
      </c>
      <c r="O670" s="18">
        <f>IF($M670="","",IFERROR(VLOOKUP(IF(ISNUMBER(FIND(" – ",$M670)),LEFT($M670,FIND(" – ",$M670)-1),$M670),ProdTbl,3,0),"کد ناشناخته"))</f>
        <v/>
      </c>
      <c r="P670" s="22" t="n"/>
      <c r="Q670" s="21" t="n"/>
      <c r="R670" s="20" t="n"/>
      <c r="S670" s="18">
        <f>IF($R670="","",IFERROR(VLOOKUP(IFERROR(VLOOKUP(IF(ISNUMBER(FIND(" – ",$R670)),LEFT($R670,FIND(" – ",$R670)-1),$R670),ProdTbl,5,0),""),BasketTbl,2,0),"کد ناشناخته"))</f>
        <v/>
      </c>
      <c r="T670" s="18">
        <f>IF($R670="","",IFERROR(VLOOKUP(IF(ISNUMBER(FIND(" – ",$R670)),LEFT($R670,FIND(" – ",$R670)-1),$R670),ProdTbl,3,0),"کد ناشناخته"))</f>
        <v/>
      </c>
      <c r="U670" s="22" t="n"/>
      <c r="V670" s="21" t="n"/>
      <c r="W670" s="20" t="n"/>
      <c r="X670" s="18">
        <f>IF($W670="","",IFERROR(VLOOKUP(IFERROR(VLOOKUP(IF(ISNUMBER(FIND(" – ",$W670)),LEFT($W670,FIND(" – ",$W670)-1),$W670),ProdTbl,5,0),""),BasketTbl,2,0),"کد ناشناخته"))</f>
        <v/>
      </c>
      <c r="Y670" s="18">
        <f>IF($W670="","",IFERROR(VLOOKUP(IF(ISNUMBER(FIND(" – ",$W670)),LEFT($W670,FIND(" – ",$W670)-1),$W670),ProdTbl,3,0),"کد ناشناخته"))</f>
        <v/>
      </c>
      <c r="Z670" s="22" t="n"/>
      <c r="AA670" s="21" t="n"/>
      <c r="AB670" s="20" t="n"/>
      <c r="AC670" s="18">
        <f>IF($AB670="","",IFERROR(VLOOKUP(IFERROR(VLOOKUP(IF(ISNUMBER(FIND(" – ",$AB670)),LEFT($AB670,FIND(" – ",$AB670)-1),$AB670),ProdTbl,5,0),""),BasketTbl,2,0),"کد ناشناخته"))</f>
        <v/>
      </c>
      <c r="AD670" s="18">
        <f>IF($AB670="","",IFERROR(VLOOKUP(IF(ISNUMBER(FIND(" – ",$AB670)),LEFT($AB670,FIND(" – ",$AB670)-1),$AB670),ProdTbl,3,0),"کد ناشناخته"))</f>
        <v/>
      </c>
      <c r="AE670" s="22" t="n"/>
      <c r="AF670" s="21" t="n"/>
      <c r="AG670" s="20" t="n"/>
      <c r="AH670" s="18">
        <f>IF($AG670="","",IFERROR(VLOOKUP(IFERROR(VLOOKUP(IF(ISNUMBER(FIND(" – ",$AG670)),LEFT($AG670,FIND(" – ",$AG670)-1),$AG670),ProdTbl,5,0),""),BasketTbl,2,0),"کد ناشناخته"))</f>
        <v/>
      </c>
      <c r="AI670" s="18">
        <f>IF($AG670="","",IFERROR(VLOOKUP(IF(ISNUMBER(FIND(" – ",$AG670)),LEFT($AG670,FIND(" – ",$AG670)-1),$AG670),ProdTbl,3,0),"کد ناشناخته"))</f>
        <v/>
      </c>
      <c r="AJ670" s="22" t="n"/>
      <c r="AK670" s="21" t="n"/>
      <c r="AL670" s="20" t="n"/>
      <c r="AM670" s="18">
        <f>IF($AL670="","",IFERROR(VLOOKUP(IFERROR(VLOOKUP(IF(ISNUMBER(FIND(" – ",$AL670)),LEFT($AL670,FIND(" – ",$AL670)-1),$AL670),ProdTbl,5,0),""),BasketTbl,2,0),"کد ناشناخته"))</f>
        <v/>
      </c>
      <c r="AN670" s="18">
        <f>IF($AL670="","",IFERROR(VLOOKUP(IF(ISNUMBER(FIND(" – ",$AL670)),LEFT($AL670,FIND(" – ",$AL670)-1),$AL670),ProdTbl,3,0),"کد ناشناخته"))</f>
        <v/>
      </c>
      <c r="AO670" s="22" t="n"/>
      <c r="AP670" s="21" t="n"/>
      <c r="AQ670" s="20" t="n"/>
      <c r="AR670" s="18">
        <f>IF($AQ670="","",IFERROR(VLOOKUP(IFERROR(VLOOKUP(IF(ISNUMBER(FIND(" – ",$AQ670)),LEFT($AQ670,FIND(" – ",$AQ670)-1),$AQ670),ProdTbl,5,0),""),BasketTbl,2,0),"کد ناشناخته"))</f>
        <v/>
      </c>
      <c r="AS670" s="18">
        <f>IF($AQ670="","",IFERROR(VLOOKUP(IF(ISNUMBER(FIND(" – ",$AQ670)),LEFT($AQ670,FIND(" – ",$AQ670)-1),$AQ670),ProdTbl,3,0),"کد ناشناخته"))</f>
        <v/>
      </c>
      <c r="AT670" s="22" t="n"/>
      <c r="AU670" s="21" t="n"/>
      <c r="AV670" s="20" t="n"/>
      <c r="AW670" s="18">
        <f>IF($AV670="","",IFERROR(VLOOKUP(IFERROR(VLOOKUP(IF(ISNUMBER(FIND(" – ",$AV670)),LEFT($AV670,FIND(" – ",$AV670)-1),$AV670),ProdTbl,5,0),""),BasketTbl,2,0),"کد ناشناخته"))</f>
        <v/>
      </c>
      <c r="AX670" s="18">
        <f>IF($AV670="","",IFERROR(VLOOKUP(IF(ISNUMBER(FIND(" – ",$AV670)),LEFT($AV670,FIND(" – ",$AV670)-1),$AV670),ProdTbl,3,0),"کد ناشناخته"))</f>
        <v/>
      </c>
      <c r="AY670" s="22" t="n"/>
      <c r="AZ670" s="21" t="n"/>
      <c r="BA670" s="20" t="n"/>
      <c r="BB670" s="18">
        <f>IF($BA670="","",IFERROR(VLOOKUP(IFERROR(VLOOKUP(IF(ISNUMBER(FIND(" – ",$BA670)),LEFT($BA670,FIND(" – ",$BA670)-1),$BA670),ProdTbl,5,0),""),BasketTbl,2,0),"کد ناشناخته"))</f>
        <v/>
      </c>
      <c r="BC670" s="18">
        <f>IF($BA670="","",IFERROR(VLOOKUP(IF(ISNUMBER(FIND(" – ",$BA670)),LEFT($BA670,FIND(" – ",$BA670)-1),$BA670),ProdTbl,3,0),"کد ناشناخته"))</f>
        <v/>
      </c>
      <c r="BD670" s="22" t="n"/>
      <c r="BE670" s="21" t="n"/>
      <c r="BF670" s="20" t="n"/>
      <c r="BG670" s="18">
        <f>IF($BF670="","",IFERROR(VLOOKUP(IFERROR(VLOOKUP(IF(ISNUMBER(FIND(" – ",$BF670)),LEFT($BF670,FIND(" – ",$BF670)-1),$BF670),ProdTbl,5,0),""),BasketTbl,2,0),"کد ناشناخته"))</f>
        <v/>
      </c>
      <c r="BH670" s="18">
        <f>IF($BF670="","",IFERROR(VLOOKUP(IF(ISNUMBER(FIND(" – ",$BF670)),LEFT($BF670,FIND(" – ",$BF670)-1),$BF670),ProdTbl,3,0),"کد ناشناخته"))</f>
        <v/>
      </c>
      <c r="BI670" s="22" t="n"/>
      <c r="BJ670" s="21" t="n"/>
      <c r="BK670" s="20" t="n"/>
      <c r="BL670" s="18">
        <f>IF($BK670="","",IFERROR(VLOOKUP(IFERROR(VLOOKUP(IF(ISNUMBER(FIND(" – ",$BK670)),LEFT($BK670,FIND(" – ",$BK670)-1),$BK670),ProdTbl,5,0),""),BasketTbl,2,0),"کد ناشناخته"))</f>
        <v/>
      </c>
      <c r="BM670" s="18">
        <f>IF($BK670="","",IFERROR(VLOOKUP(IF(ISNUMBER(FIND(" – ",$BK670)),LEFT($BK670,FIND(" – ",$BK670)-1),$BK670),ProdTbl,3,0),"کد ناشناخته"))</f>
        <v/>
      </c>
      <c r="BN670" s="22" t="n"/>
      <c r="BO670" s="21" t="n"/>
      <c r="BP670" s="20" t="n"/>
      <c r="BQ670" s="18">
        <f>IF($BP670="","",IFERROR(VLOOKUP(IFERROR(VLOOKUP(IF(ISNUMBER(FIND(" – ",$BP670)),LEFT($BP670,FIND(" – ",$BP670)-1),$BP670),ProdTbl,5,0),""),BasketTbl,2,0),"کد ناشناخته"))</f>
        <v/>
      </c>
      <c r="BR670" s="18">
        <f>IF($BP670="","",IFERROR(VLOOKUP(IF(ISNUMBER(FIND(" – ",$BP670)),LEFT($BP670,FIND(" – ",$BP670)-1),$BP670),ProdTbl,3,0),"کد ناشناخته"))</f>
        <v/>
      </c>
      <c r="BS670" s="22" t="n"/>
      <c r="BT670" s="21" t="n"/>
      <c r="BU670" s="20" t="n"/>
      <c r="BV670" s="18">
        <f>IF($BU670="","",IFERROR(VLOOKUP(IFERROR(VLOOKUP(IF(ISNUMBER(FIND(" – ",$BU670)),LEFT($BU670,FIND(" – ",$BU670)-1),$BU670),ProdTbl,5,0),""),BasketTbl,2,0),"کد ناشناخته"))</f>
        <v/>
      </c>
      <c r="BW670" s="18">
        <f>IF($BU670="","",IFERROR(VLOOKUP(IF(ISNUMBER(FIND(" – ",$BU670)),LEFT($BU670,FIND(" – ",$BU670)-1),$BU670),ProdTbl,3,0),"کد ناشناخته"))</f>
        <v/>
      </c>
      <c r="BX670" s="22" t="n"/>
      <c r="BY670" s="21" t="n"/>
      <c r="BZ670" s="20" t="n"/>
      <c r="CA670" s="18">
        <f>IF($BZ670="","",IFERROR(VLOOKUP(IFERROR(VLOOKUP(IF(ISNUMBER(FIND(" – ",$BZ670)),LEFT($BZ670,FIND(" – ",$BZ670)-1),$BZ670),ProdTbl,5,0),""),BasketTbl,2,0),"کد ناشناخته"))</f>
        <v/>
      </c>
      <c r="CB670" s="18">
        <f>IF($BZ670="","",IFERROR(VLOOKUP(IF(ISNUMBER(FIND(" – ",$BZ670)),LEFT($BZ670,FIND(" – ",$BZ670)-1),$BZ670),ProdTbl,3,0),"کد ناشناخته"))</f>
        <v/>
      </c>
      <c r="CC670" s="22" t="n"/>
      <c r="CD670" s="21" t="n"/>
      <c r="CE670" s="20" t="n"/>
      <c r="CF670" s="18">
        <f>IF($CE670="","",IFERROR(VLOOKUP(IFERROR(VLOOKUP(IF(ISNUMBER(FIND(" – ",$CE670)),LEFT($CE670,FIND(" – ",$CE670)-1),$CE670),ProdTbl,5,0),""),BasketTbl,2,0),"کد ناشناخته"))</f>
        <v/>
      </c>
      <c r="CG670" s="18">
        <f>IF($CE670="","",IFERROR(VLOOKUP(IF(ISNUMBER(FIND(" – ",$CE670)),LEFT($CE670,FIND(" – ",$CE670)-1),$CE670),ProdTbl,3,0),"کد ناشناخته"))</f>
        <v/>
      </c>
      <c r="CH670" s="22" t="n"/>
      <c r="CI670" s="21" t="n"/>
    </row>
    <row r="671">
      <c r="A671" s="18">
        <f>IF($B671="","",COUNTA($B$10:$B671))</f>
        <v/>
      </c>
      <c r="B671" s="19" t="n"/>
      <c r="C671" s="20" t="n"/>
      <c r="D671" s="19" t="n"/>
      <c r="E671" s="18">
        <f>IF($D671="","",IFERROR(VLOOKUP(IF(ISNUMBER(FIND(" – ",$D671)),LEFT($D671,FIND(" – ",$D671)-1),$D671),SellerTbl,2,0),"کد ناشناخته"))</f>
        <v/>
      </c>
      <c r="F671" s="21" t="n"/>
      <c r="G671" s="21" t="n"/>
      <c r="H671" s="22" t="n"/>
      <c r="I671" s="23">
        <f>IF(OR($F671="",$G671=""),"",$F671-$G671)</f>
        <v/>
      </c>
      <c r="J671" s="18">
        <f>IF($I671="","",IF(ABS($I671)&lt;=0.01*$F671,"√","×"))</f>
        <v/>
      </c>
      <c r="K671" s="23">
        <f>IF(COUNT($Q671,$V671,$AA671,$AF671,$AK671,$AP671,$AU671,$AZ671,$BE671,$BJ671,$BO671,$BT671,$BY671,$CD671,$CI671)=0,"",SUM($Q671,$V671,$AA671,$AF671,$AK671,$AP671,$AU671,$AZ671,$BE671,$BJ671,$BO671,$BT671,$BY671,$CD671,$CI671))</f>
        <v/>
      </c>
      <c r="L671" s="23">
        <f>IF(OR($F671="",$K671=""),"",$F671-$K671)</f>
        <v/>
      </c>
      <c r="M671" s="20" t="n"/>
      <c r="N671" s="18">
        <f>IF($M671="","",IFERROR(VLOOKUP(IFERROR(VLOOKUP(IF(ISNUMBER(FIND(" – ",$M671)),LEFT($M671,FIND(" – ",$M671)-1),$M671),ProdTbl,5,0),""),BasketTbl,2,0),"کد ناشناخته"))</f>
        <v/>
      </c>
      <c r="O671" s="18">
        <f>IF($M671="","",IFERROR(VLOOKUP(IF(ISNUMBER(FIND(" – ",$M671)),LEFT($M671,FIND(" – ",$M671)-1),$M671),ProdTbl,3,0),"کد ناشناخته"))</f>
        <v/>
      </c>
      <c r="P671" s="22" t="n"/>
      <c r="Q671" s="21" t="n"/>
      <c r="R671" s="20" t="n"/>
      <c r="S671" s="18">
        <f>IF($R671="","",IFERROR(VLOOKUP(IFERROR(VLOOKUP(IF(ISNUMBER(FIND(" – ",$R671)),LEFT($R671,FIND(" – ",$R671)-1),$R671),ProdTbl,5,0),""),BasketTbl,2,0),"کد ناشناخته"))</f>
        <v/>
      </c>
      <c r="T671" s="18">
        <f>IF($R671="","",IFERROR(VLOOKUP(IF(ISNUMBER(FIND(" – ",$R671)),LEFT($R671,FIND(" – ",$R671)-1),$R671),ProdTbl,3,0),"کد ناشناخته"))</f>
        <v/>
      </c>
      <c r="U671" s="22" t="n"/>
      <c r="V671" s="21" t="n"/>
      <c r="W671" s="20" t="n"/>
      <c r="X671" s="18">
        <f>IF($W671="","",IFERROR(VLOOKUP(IFERROR(VLOOKUP(IF(ISNUMBER(FIND(" – ",$W671)),LEFT($W671,FIND(" – ",$W671)-1),$W671),ProdTbl,5,0),""),BasketTbl,2,0),"کد ناشناخته"))</f>
        <v/>
      </c>
      <c r="Y671" s="18">
        <f>IF($W671="","",IFERROR(VLOOKUP(IF(ISNUMBER(FIND(" – ",$W671)),LEFT($W671,FIND(" – ",$W671)-1),$W671),ProdTbl,3,0),"کد ناشناخته"))</f>
        <v/>
      </c>
      <c r="Z671" s="22" t="n"/>
      <c r="AA671" s="21" t="n"/>
      <c r="AB671" s="20" t="n"/>
      <c r="AC671" s="18">
        <f>IF($AB671="","",IFERROR(VLOOKUP(IFERROR(VLOOKUP(IF(ISNUMBER(FIND(" – ",$AB671)),LEFT($AB671,FIND(" – ",$AB671)-1),$AB671),ProdTbl,5,0),""),BasketTbl,2,0),"کد ناشناخته"))</f>
        <v/>
      </c>
      <c r="AD671" s="18">
        <f>IF($AB671="","",IFERROR(VLOOKUP(IF(ISNUMBER(FIND(" – ",$AB671)),LEFT($AB671,FIND(" – ",$AB671)-1),$AB671),ProdTbl,3,0),"کد ناشناخته"))</f>
        <v/>
      </c>
      <c r="AE671" s="22" t="n"/>
      <c r="AF671" s="21" t="n"/>
      <c r="AG671" s="20" t="n"/>
      <c r="AH671" s="18">
        <f>IF($AG671="","",IFERROR(VLOOKUP(IFERROR(VLOOKUP(IF(ISNUMBER(FIND(" – ",$AG671)),LEFT($AG671,FIND(" – ",$AG671)-1),$AG671),ProdTbl,5,0),""),BasketTbl,2,0),"کد ناشناخته"))</f>
        <v/>
      </c>
      <c r="AI671" s="18">
        <f>IF($AG671="","",IFERROR(VLOOKUP(IF(ISNUMBER(FIND(" – ",$AG671)),LEFT($AG671,FIND(" – ",$AG671)-1),$AG671),ProdTbl,3,0),"کد ناشناخته"))</f>
        <v/>
      </c>
      <c r="AJ671" s="22" t="n"/>
      <c r="AK671" s="21" t="n"/>
      <c r="AL671" s="20" t="n"/>
      <c r="AM671" s="18">
        <f>IF($AL671="","",IFERROR(VLOOKUP(IFERROR(VLOOKUP(IF(ISNUMBER(FIND(" – ",$AL671)),LEFT($AL671,FIND(" – ",$AL671)-1),$AL671),ProdTbl,5,0),""),BasketTbl,2,0),"کد ناشناخته"))</f>
        <v/>
      </c>
      <c r="AN671" s="18">
        <f>IF($AL671="","",IFERROR(VLOOKUP(IF(ISNUMBER(FIND(" – ",$AL671)),LEFT($AL671,FIND(" – ",$AL671)-1),$AL671),ProdTbl,3,0),"کد ناشناخته"))</f>
        <v/>
      </c>
      <c r="AO671" s="22" t="n"/>
      <c r="AP671" s="21" t="n"/>
      <c r="AQ671" s="20" t="n"/>
      <c r="AR671" s="18">
        <f>IF($AQ671="","",IFERROR(VLOOKUP(IFERROR(VLOOKUP(IF(ISNUMBER(FIND(" – ",$AQ671)),LEFT($AQ671,FIND(" – ",$AQ671)-1),$AQ671),ProdTbl,5,0),""),BasketTbl,2,0),"کد ناشناخته"))</f>
        <v/>
      </c>
      <c r="AS671" s="18">
        <f>IF($AQ671="","",IFERROR(VLOOKUP(IF(ISNUMBER(FIND(" – ",$AQ671)),LEFT($AQ671,FIND(" – ",$AQ671)-1),$AQ671),ProdTbl,3,0),"کد ناشناخته"))</f>
        <v/>
      </c>
      <c r="AT671" s="22" t="n"/>
      <c r="AU671" s="21" t="n"/>
      <c r="AV671" s="20" t="n"/>
      <c r="AW671" s="18">
        <f>IF($AV671="","",IFERROR(VLOOKUP(IFERROR(VLOOKUP(IF(ISNUMBER(FIND(" – ",$AV671)),LEFT($AV671,FIND(" – ",$AV671)-1),$AV671),ProdTbl,5,0),""),BasketTbl,2,0),"کد ناشناخته"))</f>
        <v/>
      </c>
      <c r="AX671" s="18">
        <f>IF($AV671="","",IFERROR(VLOOKUP(IF(ISNUMBER(FIND(" – ",$AV671)),LEFT($AV671,FIND(" – ",$AV671)-1),$AV671),ProdTbl,3,0),"کد ناشناخته"))</f>
        <v/>
      </c>
      <c r="AY671" s="22" t="n"/>
      <c r="AZ671" s="21" t="n"/>
      <c r="BA671" s="20" t="n"/>
      <c r="BB671" s="18">
        <f>IF($BA671="","",IFERROR(VLOOKUP(IFERROR(VLOOKUP(IF(ISNUMBER(FIND(" – ",$BA671)),LEFT($BA671,FIND(" – ",$BA671)-1),$BA671),ProdTbl,5,0),""),BasketTbl,2,0),"کد ناشناخته"))</f>
        <v/>
      </c>
      <c r="BC671" s="18">
        <f>IF($BA671="","",IFERROR(VLOOKUP(IF(ISNUMBER(FIND(" – ",$BA671)),LEFT($BA671,FIND(" – ",$BA671)-1),$BA671),ProdTbl,3,0),"کد ناشناخته"))</f>
        <v/>
      </c>
      <c r="BD671" s="22" t="n"/>
      <c r="BE671" s="21" t="n"/>
      <c r="BF671" s="20" t="n"/>
      <c r="BG671" s="18">
        <f>IF($BF671="","",IFERROR(VLOOKUP(IFERROR(VLOOKUP(IF(ISNUMBER(FIND(" – ",$BF671)),LEFT($BF671,FIND(" – ",$BF671)-1),$BF671),ProdTbl,5,0),""),BasketTbl,2,0),"کد ناشناخته"))</f>
        <v/>
      </c>
      <c r="BH671" s="18">
        <f>IF($BF671="","",IFERROR(VLOOKUP(IF(ISNUMBER(FIND(" – ",$BF671)),LEFT($BF671,FIND(" – ",$BF671)-1),$BF671),ProdTbl,3,0),"کد ناشناخته"))</f>
        <v/>
      </c>
      <c r="BI671" s="22" t="n"/>
      <c r="BJ671" s="21" t="n"/>
      <c r="BK671" s="20" t="n"/>
      <c r="BL671" s="18">
        <f>IF($BK671="","",IFERROR(VLOOKUP(IFERROR(VLOOKUP(IF(ISNUMBER(FIND(" – ",$BK671)),LEFT($BK671,FIND(" – ",$BK671)-1),$BK671),ProdTbl,5,0),""),BasketTbl,2,0),"کد ناشناخته"))</f>
        <v/>
      </c>
      <c r="BM671" s="18">
        <f>IF($BK671="","",IFERROR(VLOOKUP(IF(ISNUMBER(FIND(" – ",$BK671)),LEFT($BK671,FIND(" – ",$BK671)-1),$BK671),ProdTbl,3,0),"کد ناشناخته"))</f>
        <v/>
      </c>
      <c r="BN671" s="22" t="n"/>
      <c r="BO671" s="21" t="n"/>
      <c r="BP671" s="20" t="n"/>
      <c r="BQ671" s="18">
        <f>IF($BP671="","",IFERROR(VLOOKUP(IFERROR(VLOOKUP(IF(ISNUMBER(FIND(" – ",$BP671)),LEFT($BP671,FIND(" – ",$BP671)-1),$BP671),ProdTbl,5,0),""),BasketTbl,2,0),"کد ناشناخته"))</f>
        <v/>
      </c>
      <c r="BR671" s="18">
        <f>IF($BP671="","",IFERROR(VLOOKUP(IF(ISNUMBER(FIND(" – ",$BP671)),LEFT($BP671,FIND(" – ",$BP671)-1),$BP671),ProdTbl,3,0),"کد ناشناخته"))</f>
        <v/>
      </c>
      <c r="BS671" s="22" t="n"/>
      <c r="BT671" s="21" t="n"/>
      <c r="BU671" s="20" t="n"/>
      <c r="BV671" s="18">
        <f>IF($BU671="","",IFERROR(VLOOKUP(IFERROR(VLOOKUP(IF(ISNUMBER(FIND(" – ",$BU671)),LEFT($BU671,FIND(" – ",$BU671)-1),$BU671),ProdTbl,5,0),""),BasketTbl,2,0),"کد ناشناخته"))</f>
        <v/>
      </c>
      <c r="BW671" s="18">
        <f>IF($BU671="","",IFERROR(VLOOKUP(IF(ISNUMBER(FIND(" – ",$BU671)),LEFT($BU671,FIND(" – ",$BU671)-1),$BU671),ProdTbl,3,0),"کد ناشناخته"))</f>
        <v/>
      </c>
      <c r="BX671" s="22" t="n"/>
      <c r="BY671" s="21" t="n"/>
      <c r="BZ671" s="20" t="n"/>
      <c r="CA671" s="18">
        <f>IF($BZ671="","",IFERROR(VLOOKUP(IFERROR(VLOOKUP(IF(ISNUMBER(FIND(" – ",$BZ671)),LEFT($BZ671,FIND(" – ",$BZ671)-1),$BZ671),ProdTbl,5,0),""),BasketTbl,2,0),"کد ناشناخته"))</f>
        <v/>
      </c>
      <c r="CB671" s="18">
        <f>IF($BZ671="","",IFERROR(VLOOKUP(IF(ISNUMBER(FIND(" – ",$BZ671)),LEFT($BZ671,FIND(" – ",$BZ671)-1),$BZ671),ProdTbl,3,0),"کد ناشناخته"))</f>
        <v/>
      </c>
      <c r="CC671" s="22" t="n"/>
      <c r="CD671" s="21" t="n"/>
      <c r="CE671" s="20" t="n"/>
      <c r="CF671" s="18">
        <f>IF($CE671="","",IFERROR(VLOOKUP(IFERROR(VLOOKUP(IF(ISNUMBER(FIND(" – ",$CE671)),LEFT($CE671,FIND(" – ",$CE671)-1),$CE671),ProdTbl,5,0),""),BasketTbl,2,0),"کد ناشناخته"))</f>
        <v/>
      </c>
      <c r="CG671" s="18">
        <f>IF($CE671="","",IFERROR(VLOOKUP(IF(ISNUMBER(FIND(" – ",$CE671)),LEFT($CE671,FIND(" – ",$CE671)-1),$CE671),ProdTbl,3,0),"کد ناشناخته"))</f>
        <v/>
      </c>
      <c r="CH671" s="22" t="n"/>
      <c r="CI671" s="21" t="n"/>
    </row>
    <row r="672">
      <c r="A672" s="18">
        <f>IF($B672="","",COUNTA($B$10:$B672))</f>
        <v/>
      </c>
      <c r="B672" s="19" t="n"/>
      <c r="C672" s="20" t="n"/>
      <c r="D672" s="19" t="n"/>
      <c r="E672" s="18">
        <f>IF($D672="","",IFERROR(VLOOKUP(IF(ISNUMBER(FIND(" – ",$D672)),LEFT($D672,FIND(" – ",$D672)-1),$D672),SellerTbl,2,0),"کد ناشناخته"))</f>
        <v/>
      </c>
      <c r="F672" s="21" t="n"/>
      <c r="G672" s="21" t="n"/>
      <c r="H672" s="22" t="n"/>
      <c r="I672" s="23">
        <f>IF(OR($F672="",$G672=""),"",$F672-$G672)</f>
        <v/>
      </c>
      <c r="J672" s="18">
        <f>IF($I672="","",IF(ABS($I672)&lt;=0.01*$F672,"√","×"))</f>
        <v/>
      </c>
      <c r="K672" s="23">
        <f>IF(COUNT($Q672,$V672,$AA672,$AF672,$AK672,$AP672,$AU672,$AZ672,$BE672,$BJ672,$BO672,$BT672,$BY672,$CD672,$CI672)=0,"",SUM($Q672,$V672,$AA672,$AF672,$AK672,$AP672,$AU672,$AZ672,$BE672,$BJ672,$BO672,$BT672,$BY672,$CD672,$CI672))</f>
        <v/>
      </c>
      <c r="L672" s="23">
        <f>IF(OR($F672="",$K672=""),"",$F672-$K672)</f>
        <v/>
      </c>
      <c r="M672" s="20" t="n"/>
      <c r="N672" s="18">
        <f>IF($M672="","",IFERROR(VLOOKUP(IFERROR(VLOOKUP(IF(ISNUMBER(FIND(" – ",$M672)),LEFT($M672,FIND(" – ",$M672)-1),$M672),ProdTbl,5,0),""),BasketTbl,2,0),"کد ناشناخته"))</f>
        <v/>
      </c>
      <c r="O672" s="18">
        <f>IF($M672="","",IFERROR(VLOOKUP(IF(ISNUMBER(FIND(" – ",$M672)),LEFT($M672,FIND(" – ",$M672)-1),$M672),ProdTbl,3,0),"کد ناشناخته"))</f>
        <v/>
      </c>
      <c r="P672" s="22" t="n"/>
      <c r="Q672" s="21" t="n"/>
      <c r="R672" s="20" t="n"/>
      <c r="S672" s="18">
        <f>IF($R672="","",IFERROR(VLOOKUP(IFERROR(VLOOKUP(IF(ISNUMBER(FIND(" – ",$R672)),LEFT($R672,FIND(" – ",$R672)-1),$R672),ProdTbl,5,0),""),BasketTbl,2,0),"کد ناشناخته"))</f>
        <v/>
      </c>
      <c r="T672" s="18">
        <f>IF($R672="","",IFERROR(VLOOKUP(IF(ISNUMBER(FIND(" – ",$R672)),LEFT($R672,FIND(" – ",$R672)-1),$R672),ProdTbl,3,0),"کد ناشناخته"))</f>
        <v/>
      </c>
      <c r="U672" s="22" t="n"/>
      <c r="V672" s="21" t="n"/>
      <c r="W672" s="20" t="n"/>
      <c r="X672" s="18">
        <f>IF($W672="","",IFERROR(VLOOKUP(IFERROR(VLOOKUP(IF(ISNUMBER(FIND(" – ",$W672)),LEFT($W672,FIND(" – ",$W672)-1),$W672),ProdTbl,5,0),""),BasketTbl,2,0),"کد ناشناخته"))</f>
        <v/>
      </c>
      <c r="Y672" s="18">
        <f>IF($W672="","",IFERROR(VLOOKUP(IF(ISNUMBER(FIND(" – ",$W672)),LEFT($W672,FIND(" – ",$W672)-1),$W672),ProdTbl,3,0),"کد ناشناخته"))</f>
        <v/>
      </c>
      <c r="Z672" s="22" t="n"/>
      <c r="AA672" s="21" t="n"/>
      <c r="AB672" s="20" t="n"/>
      <c r="AC672" s="18">
        <f>IF($AB672="","",IFERROR(VLOOKUP(IFERROR(VLOOKUP(IF(ISNUMBER(FIND(" – ",$AB672)),LEFT($AB672,FIND(" – ",$AB672)-1),$AB672),ProdTbl,5,0),""),BasketTbl,2,0),"کد ناشناخته"))</f>
        <v/>
      </c>
      <c r="AD672" s="18">
        <f>IF($AB672="","",IFERROR(VLOOKUP(IF(ISNUMBER(FIND(" – ",$AB672)),LEFT($AB672,FIND(" – ",$AB672)-1),$AB672),ProdTbl,3,0),"کد ناشناخته"))</f>
        <v/>
      </c>
      <c r="AE672" s="22" t="n"/>
      <c r="AF672" s="21" t="n"/>
      <c r="AG672" s="20" t="n"/>
      <c r="AH672" s="18">
        <f>IF($AG672="","",IFERROR(VLOOKUP(IFERROR(VLOOKUP(IF(ISNUMBER(FIND(" – ",$AG672)),LEFT($AG672,FIND(" – ",$AG672)-1),$AG672),ProdTbl,5,0),""),BasketTbl,2,0),"کد ناشناخته"))</f>
        <v/>
      </c>
      <c r="AI672" s="18">
        <f>IF($AG672="","",IFERROR(VLOOKUP(IF(ISNUMBER(FIND(" – ",$AG672)),LEFT($AG672,FIND(" – ",$AG672)-1),$AG672),ProdTbl,3,0),"کد ناشناخته"))</f>
        <v/>
      </c>
      <c r="AJ672" s="22" t="n"/>
      <c r="AK672" s="21" t="n"/>
      <c r="AL672" s="20" t="n"/>
      <c r="AM672" s="18">
        <f>IF($AL672="","",IFERROR(VLOOKUP(IFERROR(VLOOKUP(IF(ISNUMBER(FIND(" – ",$AL672)),LEFT($AL672,FIND(" – ",$AL672)-1),$AL672),ProdTbl,5,0),""),BasketTbl,2,0),"کد ناشناخته"))</f>
        <v/>
      </c>
      <c r="AN672" s="18">
        <f>IF($AL672="","",IFERROR(VLOOKUP(IF(ISNUMBER(FIND(" – ",$AL672)),LEFT($AL672,FIND(" – ",$AL672)-1),$AL672),ProdTbl,3,0),"کد ناشناخته"))</f>
        <v/>
      </c>
      <c r="AO672" s="22" t="n"/>
      <c r="AP672" s="21" t="n"/>
      <c r="AQ672" s="20" t="n"/>
      <c r="AR672" s="18">
        <f>IF($AQ672="","",IFERROR(VLOOKUP(IFERROR(VLOOKUP(IF(ISNUMBER(FIND(" – ",$AQ672)),LEFT($AQ672,FIND(" – ",$AQ672)-1),$AQ672),ProdTbl,5,0),""),BasketTbl,2,0),"کد ناشناخته"))</f>
        <v/>
      </c>
      <c r="AS672" s="18">
        <f>IF($AQ672="","",IFERROR(VLOOKUP(IF(ISNUMBER(FIND(" – ",$AQ672)),LEFT($AQ672,FIND(" – ",$AQ672)-1),$AQ672),ProdTbl,3,0),"کد ناشناخته"))</f>
        <v/>
      </c>
      <c r="AT672" s="22" t="n"/>
      <c r="AU672" s="21" t="n"/>
      <c r="AV672" s="20" t="n"/>
      <c r="AW672" s="18">
        <f>IF($AV672="","",IFERROR(VLOOKUP(IFERROR(VLOOKUP(IF(ISNUMBER(FIND(" – ",$AV672)),LEFT($AV672,FIND(" – ",$AV672)-1),$AV672),ProdTbl,5,0),""),BasketTbl,2,0),"کد ناشناخته"))</f>
        <v/>
      </c>
      <c r="AX672" s="18">
        <f>IF($AV672="","",IFERROR(VLOOKUP(IF(ISNUMBER(FIND(" – ",$AV672)),LEFT($AV672,FIND(" – ",$AV672)-1),$AV672),ProdTbl,3,0),"کد ناشناخته"))</f>
        <v/>
      </c>
      <c r="AY672" s="22" t="n"/>
      <c r="AZ672" s="21" t="n"/>
      <c r="BA672" s="20" t="n"/>
      <c r="BB672" s="18">
        <f>IF($BA672="","",IFERROR(VLOOKUP(IFERROR(VLOOKUP(IF(ISNUMBER(FIND(" – ",$BA672)),LEFT($BA672,FIND(" – ",$BA672)-1),$BA672),ProdTbl,5,0),""),BasketTbl,2,0),"کد ناشناخته"))</f>
        <v/>
      </c>
      <c r="BC672" s="18">
        <f>IF($BA672="","",IFERROR(VLOOKUP(IF(ISNUMBER(FIND(" – ",$BA672)),LEFT($BA672,FIND(" – ",$BA672)-1),$BA672),ProdTbl,3,0),"کد ناشناخته"))</f>
        <v/>
      </c>
      <c r="BD672" s="22" t="n"/>
      <c r="BE672" s="21" t="n"/>
      <c r="BF672" s="20" t="n"/>
      <c r="BG672" s="18">
        <f>IF($BF672="","",IFERROR(VLOOKUP(IFERROR(VLOOKUP(IF(ISNUMBER(FIND(" – ",$BF672)),LEFT($BF672,FIND(" – ",$BF672)-1),$BF672),ProdTbl,5,0),""),BasketTbl,2,0),"کد ناشناخته"))</f>
        <v/>
      </c>
      <c r="BH672" s="18">
        <f>IF($BF672="","",IFERROR(VLOOKUP(IF(ISNUMBER(FIND(" – ",$BF672)),LEFT($BF672,FIND(" – ",$BF672)-1),$BF672),ProdTbl,3,0),"کد ناشناخته"))</f>
        <v/>
      </c>
      <c r="BI672" s="22" t="n"/>
      <c r="BJ672" s="21" t="n"/>
      <c r="BK672" s="20" t="n"/>
      <c r="BL672" s="18">
        <f>IF($BK672="","",IFERROR(VLOOKUP(IFERROR(VLOOKUP(IF(ISNUMBER(FIND(" – ",$BK672)),LEFT($BK672,FIND(" – ",$BK672)-1),$BK672),ProdTbl,5,0),""),BasketTbl,2,0),"کد ناشناخته"))</f>
        <v/>
      </c>
      <c r="BM672" s="18">
        <f>IF($BK672="","",IFERROR(VLOOKUP(IF(ISNUMBER(FIND(" – ",$BK672)),LEFT($BK672,FIND(" – ",$BK672)-1),$BK672),ProdTbl,3,0),"کد ناشناخته"))</f>
        <v/>
      </c>
      <c r="BN672" s="22" t="n"/>
      <c r="BO672" s="21" t="n"/>
      <c r="BP672" s="20" t="n"/>
      <c r="BQ672" s="18">
        <f>IF($BP672="","",IFERROR(VLOOKUP(IFERROR(VLOOKUP(IF(ISNUMBER(FIND(" – ",$BP672)),LEFT($BP672,FIND(" – ",$BP672)-1),$BP672),ProdTbl,5,0),""),BasketTbl,2,0),"کد ناشناخته"))</f>
        <v/>
      </c>
      <c r="BR672" s="18">
        <f>IF($BP672="","",IFERROR(VLOOKUP(IF(ISNUMBER(FIND(" – ",$BP672)),LEFT($BP672,FIND(" – ",$BP672)-1),$BP672),ProdTbl,3,0),"کد ناشناخته"))</f>
        <v/>
      </c>
      <c r="BS672" s="22" t="n"/>
      <c r="BT672" s="21" t="n"/>
      <c r="BU672" s="20" t="n"/>
      <c r="BV672" s="18">
        <f>IF($BU672="","",IFERROR(VLOOKUP(IFERROR(VLOOKUP(IF(ISNUMBER(FIND(" – ",$BU672)),LEFT($BU672,FIND(" – ",$BU672)-1),$BU672),ProdTbl,5,0),""),BasketTbl,2,0),"کد ناشناخته"))</f>
        <v/>
      </c>
      <c r="BW672" s="18">
        <f>IF($BU672="","",IFERROR(VLOOKUP(IF(ISNUMBER(FIND(" – ",$BU672)),LEFT($BU672,FIND(" – ",$BU672)-1),$BU672),ProdTbl,3,0),"کد ناشناخته"))</f>
        <v/>
      </c>
      <c r="BX672" s="22" t="n"/>
      <c r="BY672" s="21" t="n"/>
      <c r="BZ672" s="20" t="n"/>
      <c r="CA672" s="18">
        <f>IF($BZ672="","",IFERROR(VLOOKUP(IFERROR(VLOOKUP(IF(ISNUMBER(FIND(" – ",$BZ672)),LEFT($BZ672,FIND(" – ",$BZ672)-1),$BZ672),ProdTbl,5,0),""),BasketTbl,2,0),"کد ناشناخته"))</f>
        <v/>
      </c>
      <c r="CB672" s="18">
        <f>IF($BZ672="","",IFERROR(VLOOKUP(IF(ISNUMBER(FIND(" – ",$BZ672)),LEFT($BZ672,FIND(" – ",$BZ672)-1),$BZ672),ProdTbl,3,0),"کد ناشناخته"))</f>
        <v/>
      </c>
      <c r="CC672" s="22" t="n"/>
      <c r="CD672" s="21" t="n"/>
      <c r="CE672" s="20" t="n"/>
      <c r="CF672" s="18">
        <f>IF($CE672="","",IFERROR(VLOOKUP(IFERROR(VLOOKUP(IF(ISNUMBER(FIND(" – ",$CE672)),LEFT($CE672,FIND(" – ",$CE672)-1),$CE672),ProdTbl,5,0),""),BasketTbl,2,0),"کد ناشناخته"))</f>
        <v/>
      </c>
      <c r="CG672" s="18">
        <f>IF($CE672="","",IFERROR(VLOOKUP(IF(ISNUMBER(FIND(" – ",$CE672)),LEFT($CE672,FIND(" – ",$CE672)-1),$CE672),ProdTbl,3,0),"کد ناشناخته"))</f>
        <v/>
      </c>
      <c r="CH672" s="22" t="n"/>
      <c r="CI672" s="21" t="n"/>
    </row>
    <row r="673">
      <c r="A673" s="18">
        <f>IF($B673="","",COUNTA($B$10:$B673))</f>
        <v/>
      </c>
      <c r="B673" s="19" t="n"/>
      <c r="C673" s="20" t="n"/>
      <c r="D673" s="19" t="n"/>
      <c r="E673" s="18">
        <f>IF($D673="","",IFERROR(VLOOKUP(IF(ISNUMBER(FIND(" – ",$D673)),LEFT($D673,FIND(" – ",$D673)-1),$D673),SellerTbl,2,0),"کد ناشناخته"))</f>
        <v/>
      </c>
      <c r="F673" s="21" t="n"/>
      <c r="G673" s="21" t="n"/>
      <c r="H673" s="22" t="n"/>
      <c r="I673" s="23">
        <f>IF(OR($F673="",$G673=""),"",$F673-$G673)</f>
        <v/>
      </c>
      <c r="J673" s="18">
        <f>IF($I673="","",IF(ABS($I673)&lt;=0.01*$F673,"√","×"))</f>
        <v/>
      </c>
      <c r="K673" s="23">
        <f>IF(COUNT($Q673,$V673,$AA673,$AF673,$AK673,$AP673,$AU673,$AZ673,$BE673,$BJ673,$BO673,$BT673,$BY673,$CD673,$CI673)=0,"",SUM($Q673,$V673,$AA673,$AF673,$AK673,$AP673,$AU673,$AZ673,$BE673,$BJ673,$BO673,$BT673,$BY673,$CD673,$CI673))</f>
        <v/>
      </c>
      <c r="L673" s="23">
        <f>IF(OR($F673="",$K673=""),"",$F673-$K673)</f>
        <v/>
      </c>
      <c r="M673" s="20" t="n"/>
      <c r="N673" s="18">
        <f>IF($M673="","",IFERROR(VLOOKUP(IFERROR(VLOOKUP(IF(ISNUMBER(FIND(" – ",$M673)),LEFT($M673,FIND(" – ",$M673)-1),$M673),ProdTbl,5,0),""),BasketTbl,2,0),"کد ناشناخته"))</f>
        <v/>
      </c>
      <c r="O673" s="18">
        <f>IF($M673="","",IFERROR(VLOOKUP(IF(ISNUMBER(FIND(" – ",$M673)),LEFT($M673,FIND(" – ",$M673)-1),$M673),ProdTbl,3,0),"کد ناشناخته"))</f>
        <v/>
      </c>
      <c r="P673" s="22" t="n"/>
      <c r="Q673" s="21" t="n"/>
      <c r="R673" s="20" t="n"/>
      <c r="S673" s="18">
        <f>IF($R673="","",IFERROR(VLOOKUP(IFERROR(VLOOKUP(IF(ISNUMBER(FIND(" – ",$R673)),LEFT($R673,FIND(" – ",$R673)-1),$R673),ProdTbl,5,0),""),BasketTbl,2,0),"کد ناشناخته"))</f>
        <v/>
      </c>
      <c r="T673" s="18">
        <f>IF($R673="","",IFERROR(VLOOKUP(IF(ISNUMBER(FIND(" – ",$R673)),LEFT($R673,FIND(" – ",$R673)-1),$R673),ProdTbl,3,0),"کد ناشناخته"))</f>
        <v/>
      </c>
      <c r="U673" s="22" t="n"/>
      <c r="V673" s="21" t="n"/>
      <c r="W673" s="20" t="n"/>
      <c r="X673" s="18">
        <f>IF($W673="","",IFERROR(VLOOKUP(IFERROR(VLOOKUP(IF(ISNUMBER(FIND(" – ",$W673)),LEFT($W673,FIND(" – ",$W673)-1),$W673),ProdTbl,5,0),""),BasketTbl,2,0),"کد ناشناخته"))</f>
        <v/>
      </c>
      <c r="Y673" s="18">
        <f>IF($W673="","",IFERROR(VLOOKUP(IF(ISNUMBER(FIND(" – ",$W673)),LEFT($W673,FIND(" – ",$W673)-1),$W673),ProdTbl,3,0),"کد ناشناخته"))</f>
        <v/>
      </c>
      <c r="Z673" s="22" t="n"/>
      <c r="AA673" s="21" t="n"/>
      <c r="AB673" s="20" t="n"/>
      <c r="AC673" s="18">
        <f>IF($AB673="","",IFERROR(VLOOKUP(IFERROR(VLOOKUP(IF(ISNUMBER(FIND(" – ",$AB673)),LEFT($AB673,FIND(" – ",$AB673)-1),$AB673),ProdTbl,5,0),""),BasketTbl,2,0),"کد ناشناخته"))</f>
        <v/>
      </c>
      <c r="AD673" s="18">
        <f>IF($AB673="","",IFERROR(VLOOKUP(IF(ISNUMBER(FIND(" – ",$AB673)),LEFT($AB673,FIND(" – ",$AB673)-1),$AB673),ProdTbl,3,0),"کد ناشناخته"))</f>
        <v/>
      </c>
      <c r="AE673" s="22" t="n"/>
      <c r="AF673" s="21" t="n"/>
      <c r="AG673" s="20" t="n"/>
      <c r="AH673" s="18">
        <f>IF($AG673="","",IFERROR(VLOOKUP(IFERROR(VLOOKUP(IF(ISNUMBER(FIND(" – ",$AG673)),LEFT($AG673,FIND(" – ",$AG673)-1),$AG673),ProdTbl,5,0),""),BasketTbl,2,0),"کد ناشناخته"))</f>
        <v/>
      </c>
      <c r="AI673" s="18">
        <f>IF($AG673="","",IFERROR(VLOOKUP(IF(ISNUMBER(FIND(" – ",$AG673)),LEFT($AG673,FIND(" – ",$AG673)-1),$AG673),ProdTbl,3,0),"کد ناشناخته"))</f>
        <v/>
      </c>
      <c r="AJ673" s="22" t="n"/>
      <c r="AK673" s="21" t="n"/>
      <c r="AL673" s="20" t="n"/>
      <c r="AM673" s="18">
        <f>IF($AL673="","",IFERROR(VLOOKUP(IFERROR(VLOOKUP(IF(ISNUMBER(FIND(" – ",$AL673)),LEFT($AL673,FIND(" – ",$AL673)-1),$AL673),ProdTbl,5,0),""),BasketTbl,2,0),"کد ناشناخته"))</f>
        <v/>
      </c>
      <c r="AN673" s="18">
        <f>IF($AL673="","",IFERROR(VLOOKUP(IF(ISNUMBER(FIND(" – ",$AL673)),LEFT($AL673,FIND(" – ",$AL673)-1),$AL673),ProdTbl,3,0),"کد ناشناخته"))</f>
        <v/>
      </c>
      <c r="AO673" s="22" t="n"/>
      <c r="AP673" s="21" t="n"/>
      <c r="AQ673" s="20" t="n"/>
      <c r="AR673" s="18">
        <f>IF($AQ673="","",IFERROR(VLOOKUP(IFERROR(VLOOKUP(IF(ISNUMBER(FIND(" – ",$AQ673)),LEFT($AQ673,FIND(" – ",$AQ673)-1),$AQ673),ProdTbl,5,0),""),BasketTbl,2,0),"کد ناشناخته"))</f>
        <v/>
      </c>
      <c r="AS673" s="18">
        <f>IF($AQ673="","",IFERROR(VLOOKUP(IF(ISNUMBER(FIND(" – ",$AQ673)),LEFT($AQ673,FIND(" – ",$AQ673)-1),$AQ673),ProdTbl,3,0),"کد ناشناخته"))</f>
        <v/>
      </c>
      <c r="AT673" s="22" t="n"/>
      <c r="AU673" s="21" t="n"/>
      <c r="AV673" s="20" t="n"/>
      <c r="AW673" s="18">
        <f>IF($AV673="","",IFERROR(VLOOKUP(IFERROR(VLOOKUP(IF(ISNUMBER(FIND(" – ",$AV673)),LEFT($AV673,FIND(" – ",$AV673)-1),$AV673),ProdTbl,5,0),""),BasketTbl,2,0),"کد ناشناخته"))</f>
        <v/>
      </c>
      <c r="AX673" s="18">
        <f>IF($AV673="","",IFERROR(VLOOKUP(IF(ISNUMBER(FIND(" – ",$AV673)),LEFT($AV673,FIND(" – ",$AV673)-1),$AV673),ProdTbl,3,0),"کد ناشناخته"))</f>
        <v/>
      </c>
      <c r="AY673" s="22" t="n"/>
      <c r="AZ673" s="21" t="n"/>
      <c r="BA673" s="20" t="n"/>
      <c r="BB673" s="18">
        <f>IF($BA673="","",IFERROR(VLOOKUP(IFERROR(VLOOKUP(IF(ISNUMBER(FIND(" – ",$BA673)),LEFT($BA673,FIND(" – ",$BA673)-1),$BA673),ProdTbl,5,0),""),BasketTbl,2,0),"کد ناشناخته"))</f>
        <v/>
      </c>
      <c r="BC673" s="18">
        <f>IF($BA673="","",IFERROR(VLOOKUP(IF(ISNUMBER(FIND(" – ",$BA673)),LEFT($BA673,FIND(" – ",$BA673)-1),$BA673),ProdTbl,3,0),"کد ناشناخته"))</f>
        <v/>
      </c>
      <c r="BD673" s="22" t="n"/>
      <c r="BE673" s="21" t="n"/>
      <c r="BF673" s="20" t="n"/>
      <c r="BG673" s="18">
        <f>IF($BF673="","",IFERROR(VLOOKUP(IFERROR(VLOOKUP(IF(ISNUMBER(FIND(" – ",$BF673)),LEFT($BF673,FIND(" – ",$BF673)-1),$BF673),ProdTbl,5,0),""),BasketTbl,2,0),"کد ناشناخته"))</f>
        <v/>
      </c>
      <c r="BH673" s="18">
        <f>IF($BF673="","",IFERROR(VLOOKUP(IF(ISNUMBER(FIND(" – ",$BF673)),LEFT($BF673,FIND(" – ",$BF673)-1),$BF673),ProdTbl,3,0),"کد ناشناخته"))</f>
        <v/>
      </c>
      <c r="BI673" s="22" t="n"/>
      <c r="BJ673" s="21" t="n"/>
      <c r="BK673" s="20" t="n"/>
      <c r="BL673" s="18">
        <f>IF($BK673="","",IFERROR(VLOOKUP(IFERROR(VLOOKUP(IF(ISNUMBER(FIND(" – ",$BK673)),LEFT($BK673,FIND(" – ",$BK673)-1),$BK673),ProdTbl,5,0),""),BasketTbl,2,0),"کد ناشناخته"))</f>
        <v/>
      </c>
      <c r="BM673" s="18">
        <f>IF($BK673="","",IFERROR(VLOOKUP(IF(ISNUMBER(FIND(" – ",$BK673)),LEFT($BK673,FIND(" – ",$BK673)-1),$BK673),ProdTbl,3,0),"کد ناشناخته"))</f>
        <v/>
      </c>
      <c r="BN673" s="22" t="n"/>
      <c r="BO673" s="21" t="n"/>
      <c r="BP673" s="20" t="n"/>
      <c r="BQ673" s="18">
        <f>IF($BP673="","",IFERROR(VLOOKUP(IFERROR(VLOOKUP(IF(ISNUMBER(FIND(" – ",$BP673)),LEFT($BP673,FIND(" – ",$BP673)-1),$BP673),ProdTbl,5,0),""),BasketTbl,2,0),"کد ناشناخته"))</f>
        <v/>
      </c>
      <c r="BR673" s="18">
        <f>IF($BP673="","",IFERROR(VLOOKUP(IF(ISNUMBER(FIND(" – ",$BP673)),LEFT($BP673,FIND(" – ",$BP673)-1),$BP673),ProdTbl,3,0),"کد ناشناخته"))</f>
        <v/>
      </c>
      <c r="BS673" s="22" t="n"/>
      <c r="BT673" s="21" t="n"/>
      <c r="BU673" s="20" t="n"/>
      <c r="BV673" s="18">
        <f>IF($BU673="","",IFERROR(VLOOKUP(IFERROR(VLOOKUP(IF(ISNUMBER(FIND(" – ",$BU673)),LEFT($BU673,FIND(" – ",$BU673)-1),$BU673),ProdTbl,5,0),""),BasketTbl,2,0),"کد ناشناخته"))</f>
        <v/>
      </c>
      <c r="BW673" s="18">
        <f>IF($BU673="","",IFERROR(VLOOKUP(IF(ISNUMBER(FIND(" – ",$BU673)),LEFT($BU673,FIND(" – ",$BU673)-1),$BU673),ProdTbl,3,0),"کد ناشناخته"))</f>
        <v/>
      </c>
      <c r="BX673" s="22" t="n"/>
      <c r="BY673" s="21" t="n"/>
      <c r="BZ673" s="20" t="n"/>
      <c r="CA673" s="18">
        <f>IF($BZ673="","",IFERROR(VLOOKUP(IFERROR(VLOOKUP(IF(ISNUMBER(FIND(" – ",$BZ673)),LEFT($BZ673,FIND(" – ",$BZ673)-1),$BZ673),ProdTbl,5,0),""),BasketTbl,2,0),"کد ناشناخته"))</f>
        <v/>
      </c>
      <c r="CB673" s="18">
        <f>IF($BZ673="","",IFERROR(VLOOKUP(IF(ISNUMBER(FIND(" – ",$BZ673)),LEFT($BZ673,FIND(" – ",$BZ673)-1),$BZ673),ProdTbl,3,0),"کد ناشناخته"))</f>
        <v/>
      </c>
      <c r="CC673" s="22" t="n"/>
      <c r="CD673" s="21" t="n"/>
      <c r="CE673" s="20" t="n"/>
      <c r="CF673" s="18">
        <f>IF($CE673="","",IFERROR(VLOOKUP(IFERROR(VLOOKUP(IF(ISNUMBER(FIND(" – ",$CE673)),LEFT($CE673,FIND(" – ",$CE673)-1),$CE673),ProdTbl,5,0),""),BasketTbl,2,0),"کد ناشناخته"))</f>
        <v/>
      </c>
      <c r="CG673" s="18">
        <f>IF($CE673="","",IFERROR(VLOOKUP(IF(ISNUMBER(FIND(" – ",$CE673)),LEFT($CE673,FIND(" – ",$CE673)-1),$CE673),ProdTbl,3,0),"کد ناشناخته"))</f>
        <v/>
      </c>
      <c r="CH673" s="22" t="n"/>
      <c r="CI673" s="21" t="n"/>
    </row>
    <row r="674">
      <c r="A674" s="18">
        <f>IF($B674="","",COUNTA($B$10:$B674))</f>
        <v/>
      </c>
      <c r="B674" s="19" t="n"/>
      <c r="C674" s="20" t="n"/>
      <c r="D674" s="19" t="n"/>
      <c r="E674" s="18">
        <f>IF($D674="","",IFERROR(VLOOKUP(IF(ISNUMBER(FIND(" – ",$D674)),LEFT($D674,FIND(" – ",$D674)-1),$D674),SellerTbl,2,0),"کد ناشناخته"))</f>
        <v/>
      </c>
      <c r="F674" s="21" t="n"/>
      <c r="G674" s="21" t="n"/>
      <c r="H674" s="22" t="n"/>
      <c r="I674" s="23">
        <f>IF(OR($F674="",$G674=""),"",$F674-$G674)</f>
        <v/>
      </c>
      <c r="J674" s="18">
        <f>IF($I674="","",IF(ABS($I674)&lt;=0.01*$F674,"√","×"))</f>
        <v/>
      </c>
      <c r="K674" s="23">
        <f>IF(COUNT($Q674,$V674,$AA674,$AF674,$AK674,$AP674,$AU674,$AZ674,$BE674,$BJ674,$BO674,$BT674,$BY674,$CD674,$CI674)=0,"",SUM($Q674,$V674,$AA674,$AF674,$AK674,$AP674,$AU674,$AZ674,$BE674,$BJ674,$BO674,$BT674,$BY674,$CD674,$CI674))</f>
        <v/>
      </c>
      <c r="L674" s="23">
        <f>IF(OR($F674="",$K674=""),"",$F674-$K674)</f>
        <v/>
      </c>
      <c r="M674" s="20" t="n"/>
      <c r="N674" s="18">
        <f>IF($M674="","",IFERROR(VLOOKUP(IFERROR(VLOOKUP(IF(ISNUMBER(FIND(" – ",$M674)),LEFT($M674,FIND(" – ",$M674)-1),$M674),ProdTbl,5,0),""),BasketTbl,2,0),"کد ناشناخته"))</f>
        <v/>
      </c>
      <c r="O674" s="18">
        <f>IF($M674="","",IFERROR(VLOOKUP(IF(ISNUMBER(FIND(" – ",$M674)),LEFT($M674,FIND(" – ",$M674)-1),$M674),ProdTbl,3,0),"کد ناشناخته"))</f>
        <v/>
      </c>
      <c r="P674" s="22" t="n"/>
      <c r="Q674" s="21" t="n"/>
      <c r="R674" s="20" t="n"/>
      <c r="S674" s="18">
        <f>IF($R674="","",IFERROR(VLOOKUP(IFERROR(VLOOKUP(IF(ISNUMBER(FIND(" – ",$R674)),LEFT($R674,FIND(" – ",$R674)-1),$R674),ProdTbl,5,0),""),BasketTbl,2,0),"کد ناشناخته"))</f>
        <v/>
      </c>
      <c r="T674" s="18">
        <f>IF($R674="","",IFERROR(VLOOKUP(IF(ISNUMBER(FIND(" – ",$R674)),LEFT($R674,FIND(" – ",$R674)-1),$R674),ProdTbl,3,0),"کد ناشناخته"))</f>
        <v/>
      </c>
      <c r="U674" s="22" t="n"/>
      <c r="V674" s="21" t="n"/>
      <c r="W674" s="20" t="n"/>
      <c r="X674" s="18">
        <f>IF($W674="","",IFERROR(VLOOKUP(IFERROR(VLOOKUP(IF(ISNUMBER(FIND(" – ",$W674)),LEFT($W674,FIND(" – ",$W674)-1),$W674),ProdTbl,5,0),""),BasketTbl,2,0),"کد ناشناخته"))</f>
        <v/>
      </c>
      <c r="Y674" s="18">
        <f>IF($W674="","",IFERROR(VLOOKUP(IF(ISNUMBER(FIND(" – ",$W674)),LEFT($W674,FIND(" – ",$W674)-1),$W674),ProdTbl,3,0),"کد ناشناخته"))</f>
        <v/>
      </c>
      <c r="Z674" s="22" t="n"/>
      <c r="AA674" s="21" t="n"/>
      <c r="AB674" s="20" t="n"/>
      <c r="AC674" s="18">
        <f>IF($AB674="","",IFERROR(VLOOKUP(IFERROR(VLOOKUP(IF(ISNUMBER(FIND(" – ",$AB674)),LEFT($AB674,FIND(" – ",$AB674)-1),$AB674),ProdTbl,5,0),""),BasketTbl,2,0),"کد ناشناخته"))</f>
        <v/>
      </c>
      <c r="AD674" s="18">
        <f>IF($AB674="","",IFERROR(VLOOKUP(IF(ISNUMBER(FIND(" – ",$AB674)),LEFT($AB674,FIND(" – ",$AB674)-1),$AB674),ProdTbl,3,0),"کد ناشناخته"))</f>
        <v/>
      </c>
      <c r="AE674" s="22" t="n"/>
      <c r="AF674" s="21" t="n"/>
      <c r="AG674" s="20" t="n"/>
      <c r="AH674" s="18">
        <f>IF($AG674="","",IFERROR(VLOOKUP(IFERROR(VLOOKUP(IF(ISNUMBER(FIND(" – ",$AG674)),LEFT($AG674,FIND(" – ",$AG674)-1),$AG674),ProdTbl,5,0),""),BasketTbl,2,0),"کد ناشناخته"))</f>
        <v/>
      </c>
      <c r="AI674" s="18">
        <f>IF($AG674="","",IFERROR(VLOOKUP(IF(ISNUMBER(FIND(" – ",$AG674)),LEFT($AG674,FIND(" – ",$AG674)-1),$AG674),ProdTbl,3,0),"کد ناشناخته"))</f>
        <v/>
      </c>
      <c r="AJ674" s="22" t="n"/>
      <c r="AK674" s="21" t="n"/>
      <c r="AL674" s="20" t="n"/>
      <c r="AM674" s="18">
        <f>IF($AL674="","",IFERROR(VLOOKUP(IFERROR(VLOOKUP(IF(ISNUMBER(FIND(" – ",$AL674)),LEFT($AL674,FIND(" – ",$AL674)-1),$AL674),ProdTbl,5,0),""),BasketTbl,2,0),"کد ناشناخته"))</f>
        <v/>
      </c>
      <c r="AN674" s="18">
        <f>IF($AL674="","",IFERROR(VLOOKUP(IF(ISNUMBER(FIND(" – ",$AL674)),LEFT($AL674,FIND(" – ",$AL674)-1),$AL674),ProdTbl,3,0),"کد ناشناخته"))</f>
        <v/>
      </c>
      <c r="AO674" s="22" t="n"/>
      <c r="AP674" s="21" t="n"/>
      <c r="AQ674" s="20" t="n"/>
      <c r="AR674" s="18">
        <f>IF($AQ674="","",IFERROR(VLOOKUP(IFERROR(VLOOKUP(IF(ISNUMBER(FIND(" – ",$AQ674)),LEFT($AQ674,FIND(" – ",$AQ674)-1),$AQ674),ProdTbl,5,0),""),BasketTbl,2,0),"کد ناشناخته"))</f>
        <v/>
      </c>
      <c r="AS674" s="18">
        <f>IF($AQ674="","",IFERROR(VLOOKUP(IF(ISNUMBER(FIND(" – ",$AQ674)),LEFT($AQ674,FIND(" – ",$AQ674)-1),$AQ674),ProdTbl,3,0),"کد ناشناخته"))</f>
        <v/>
      </c>
      <c r="AT674" s="22" t="n"/>
      <c r="AU674" s="21" t="n"/>
      <c r="AV674" s="20" t="n"/>
      <c r="AW674" s="18">
        <f>IF($AV674="","",IFERROR(VLOOKUP(IFERROR(VLOOKUP(IF(ISNUMBER(FIND(" – ",$AV674)),LEFT($AV674,FIND(" – ",$AV674)-1),$AV674),ProdTbl,5,0),""),BasketTbl,2,0),"کد ناشناخته"))</f>
        <v/>
      </c>
      <c r="AX674" s="18">
        <f>IF($AV674="","",IFERROR(VLOOKUP(IF(ISNUMBER(FIND(" – ",$AV674)),LEFT($AV674,FIND(" – ",$AV674)-1),$AV674),ProdTbl,3,0),"کد ناشناخته"))</f>
        <v/>
      </c>
      <c r="AY674" s="22" t="n"/>
      <c r="AZ674" s="21" t="n"/>
      <c r="BA674" s="20" t="n"/>
      <c r="BB674" s="18">
        <f>IF($BA674="","",IFERROR(VLOOKUP(IFERROR(VLOOKUP(IF(ISNUMBER(FIND(" – ",$BA674)),LEFT($BA674,FIND(" – ",$BA674)-1),$BA674),ProdTbl,5,0),""),BasketTbl,2,0),"کد ناشناخته"))</f>
        <v/>
      </c>
      <c r="BC674" s="18">
        <f>IF($BA674="","",IFERROR(VLOOKUP(IF(ISNUMBER(FIND(" – ",$BA674)),LEFT($BA674,FIND(" – ",$BA674)-1),$BA674),ProdTbl,3,0),"کد ناشناخته"))</f>
        <v/>
      </c>
      <c r="BD674" s="22" t="n"/>
      <c r="BE674" s="21" t="n"/>
      <c r="BF674" s="20" t="n"/>
      <c r="BG674" s="18">
        <f>IF($BF674="","",IFERROR(VLOOKUP(IFERROR(VLOOKUP(IF(ISNUMBER(FIND(" – ",$BF674)),LEFT($BF674,FIND(" – ",$BF674)-1),$BF674),ProdTbl,5,0),""),BasketTbl,2,0),"کد ناشناخته"))</f>
        <v/>
      </c>
      <c r="BH674" s="18">
        <f>IF($BF674="","",IFERROR(VLOOKUP(IF(ISNUMBER(FIND(" – ",$BF674)),LEFT($BF674,FIND(" – ",$BF674)-1),$BF674),ProdTbl,3,0),"کد ناشناخته"))</f>
        <v/>
      </c>
      <c r="BI674" s="22" t="n"/>
      <c r="BJ674" s="21" t="n"/>
      <c r="BK674" s="20" t="n"/>
      <c r="BL674" s="18">
        <f>IF($BK674="","",IFERROR(VLOOKUP(IFERROR(VLOOKUP(IF(ISNUMBER(FIND(" – ",$BK674)),LEFT($BK674,FIND(" – ",$BK674)-1),$BK674),ProdTbl,5,0),""),BasketTbl,2,0),"کد ناشناخته"))</f>
        <v/>
      </c>
      <c r="BM674" s="18">
        <f>IF($BK674="","",IFERROR(VLOOKUP(IF(ISNUMBER(FIND(" – ",$BK674)),LEFT($BK674,FIND(" – ",$BK674)-1),$BK674),ProdTbl,3,0),"کد ناشناخته"))</f>
        <v/>
      </c>
      <c r="BN674" s="22" t="n"/>
      <c r="BO674" s="21" t="n"/>
      <c r="BP674" s="20" t="n"/>
      <c r="BQ674" s="18">
        <f>IF($BP674="","",IFERROR(VLOOKUP(IFERROR(VLOOKUP(IF(ISNUMBER(FIND(" – ",$BP674)),LEFT($BP674,FIND(" – ",$BP674)-1),$BP674),ProdTbl,5,0),""),BasketTbl,2,0),"کد ناشناخته"))</f>
        <v/>
      </c>
      <c r="BR674" s="18">
        <f>IF($BP674="","",IFERROR(VLOOKUP(IF(ISNUMBER(FIND(" – ",$BP674)),LEFT($BP674,FIND(" – ",$BP674)-1),$BP674),ProdTbl,3,0),"کد ناشناخته"))</f>
        <v/>
      </c>
      <c r="BS674" s="22" t="n"/>
      <c r="BT674" s="21" t="n"/>
      <c r="BU674" s="20" t="n"/>
      <c r="BV674" s="18">
        <f>IF($BU674="","",IFERROR(VLOOKUP(IFERROR(VLOOKUP(IF(ISNUMBER(FIND(" – ",$BU674)),LEFT($BU674,FIND(" – ",$BU674)-1),$BU674),ProdTbl,5,0),""),BasketTbl,2,0),"کد ناشناخته"))</f>
        <v/>
      </c>
      <c r="BW674" s="18">
        <f>IF($BU674="","",IFERROR(VLOOKUP(IF(ISNUMBER(FIND(" – ",$BU674)),LEFT($BU674,FIND(" – ",$BU674)-1),$BU674),ProdTbl,3,0),"کد ناشناخته"))</f>
        <v/>
      </c>
      <c r="BX674" s="22" t="n"/>
      <c r="BY674" s="21" t="n"/>
      <c r="BZ674" s="20" t="n"/>
      <c r="CA674" s="18">
        <f>IF($BZ674="","",IFERROR(VLOOKUP(IFERROR(VLOOKUP(IF(ISNUMBER(FIND(" – ",$BZ674)),LEFT($BZ674,FIND(" – ",$BZ674)-1),$BZ674),ProdTbl,5,0),""),BasketTbl,2,0),"کد ناشناخته"))</f>
        <v/>
      </c>
      <c r="CB674" s="18">
        <f>IF($BZ674="","",IFERROR(VLOOKUP(IF(ISNUMBER(FIND(" – ",$BZ674)),LEFT($BZ674,FIND(" – ",$BZ674)-1),$BZ674),ProdTbl,3,0),"کد ناشناخته"))</f>
        <v/>
      </c>
      <c r="CC674" s="22" t="n"/>
      <c r="CD674" s="21" t="n"/>
      <c r="CE674" s="20" t="n"/>
      <c r="CF674" s="18">
        <f>IF($CE674="","",IFERROR(VLOOKUP(IFERROR(VLOOKUP(IF(ISNUMBER(FIND(" – ",$CE674)),LEFT($CE674,FIND(" – ",$CE674)-1),$CE674),ProdTbl,5,0),""),BasketTbl,2,0),"کد ناشناخته"))</f>
        <v/>
      </c>
      <c r="CG674" s="18">
        <f>IF($CE674="","",IFERROR(VLOOKUP(IF(ISNUMBER(FIND(" – ",$CE674)),LEFT($CE674,FIND(" – ",$CE674)-1),$CE674),ProdTbl,3,0),"کد ناشناخته"))</f>
        <v/>
      </c>
      <c r="CH674" s="22" t="n"/>
      <c r="CI674" s="21" t="n"/>
    </row>
    <row r="675">
      <c r="A675" s="18">
        <f>IF($B675="","",COUNTA($B$10:$B675))</f>
        <v/>
      </c>
      <c r="B675" s="19" t="n"/>
      <c r="C675" s="20" t="n"/>
      <c r="D675" s="19" t="n"/>
      <c r="E675" s="18">
        <f>IF($D675="","",IFERROR(VLOOKUP(IF(ISNUMBER(FIND(" – ",$D675)),LEFT($D675,FIND(" – ",$D675)-1),$D675),SellerTbl,2,0),"کد ناشناخته"))</f>
        <v/>
      </c>
      <c r="F675" s="21" t="n"/>
      <c r="G675" s="21" t="n"/>
      <c r="H675" s="22" t="n"/>
      <c r="I675" s="23">
        <f>IF(OR($F675="",$G675=""),"",$F675-$G675)</f>
        <v/>
      </c>
      <c r="J675" s="18">
        <f>IF($I675="","",IF(ABS($I675)&lt;=0.01*$F675,"√","×"))</f>
        <v/>
      </c>
      <c r="K675" s="23">
        <f>IF(COUNT($Q675,$V675,$AA675,$AF675,$AK675,$AP675,$AU675,$AZ675,$BE675,$BJ675,$BO675,$BT675,$BY675,$CD675,$CI675)=0,"",SUM($Q675,$V675,$AA675,$AF675,$AK675,$AP675,$AU675,$AZ675,$BE675,$BJ675,$BO675,$BT675,$BY675,$CD675,$CI675))</f>
        <v/>
      </c>
      <c r="L675" s="23">
        <f>IF(OR($F675="",$K675=""),"",$F675-$K675)</f>
        <v/>
      </c>
      <c r="M675" s="20" t="n"/>
      <c r="N675" s="18">
        <f>IF($M675="","",IFERROR(VLOOKUP(IFERROR(VLOOKUP(IF(ISNUMBER(FIND(" – ",$M675)),LEFT($M675,FIND(" – ",$M675)-1),$M675),ProdTbl,5,0),""),BasketTbl,2,0),"کد ناشناخته"))</f>
        <v/>
      </c>
      <c r="O675" s="18">
        <f>IF($M675="","",IFERROR(VLOOKUP(IF(ISNUMBER(FIND(" – ",$M675)),LEFT($M675,FIND(" – ",$M675)-1),$M675),ProdTbl,3,0),"کد ناشناخته"))</f>
        <v/>
      </c>
      <c r="P675" s="22" t="n"/>
      <c r="Q675" s="21" t="n"/>
      <c r="R675" s="20" t="n"/>
      <c r="S675" s="18">
        <f>IF($R675="","",IFERROR(VLOOKUP(IFERROR(VLOOKUP(IF(ISNUMBER(FIND(" – ",$R675)),LEFT($R675,FIND(" – ",$R675)-1),$R675),ProdTbl,5,0),""),BasketTbl,2,0),"کد ناشناخته"))</f>
        <v/>
      </c>
      <c r="T675" s="18">
        <f>IF($R675="","",IFERROR(VLOOKUP(IF(ISNUMBER(FIND(" – ",$R675)),LEFT($R675,FIND(" – ",$R675)-1),$R675),ProdTbl,3,0),"کد ناشناخته"))</f>
        <v/>
      </c>
      <c r="U675" s="22" t="n"/>
      <c r="V675" s="21" t="n"/>
      <c r="W675" s="20" t="n"/>
      <c r="X675" s="18">
        <f>IF($W675="","",IFERROR(VLOOKUP(IFERROR(VLOOKUP(IF(ISNUMBER(FIND(" – ",$W675)),LEFT($W675,FIND(" – ",$W675)-1),$W675),ProdTbl,5,0),""),BasketTbl,2,0),"کد ناشناخته"))</f>
        <v/>
      </c>
      <c r="Y675" s="18">
        <f>IF($W675="","",IFERROR(VLOOKUP(IF(ISNUMBER(FIND(" – ",$W675)),LEFT($W675,FIND(" – ",$W675)-1),$W675),ProdTbl,3,0),"کد ناشناخته"))</f>
        <v/>
      </c>
      <c r="Z675" s="22" t="n"/>
      <c r="AA675" s="21" t="n"/>
      <c r="AB675" s="20" t="n"/>
      <c r="AC675" s="18">
        <f>IF($AB675="","",IFERROR(VLOOKUP(IFERROR(VLOOKUP(IF(ISNUMBER(FIND(" – ",$AB675)),LEFT($AB675,FIND(" – ",$AB675)-1),$AB675),ProdTbl,5,0),""),BasketTbl,2,0),"کد ناشناخته"))</f>
        <v/>
      </c>
      <c r="AD675" s="18">
        <f>IF($AB675="","",IFERROR(VLOOKUP(IF(ISNUMBER(FIND(" – ",$AB675)),LEFT($AB675,FIND(" – ",$AB675)-1),$AB675),ProdTbl,3,0),"کد ناشناخته"))</f>
        <v/>
      </c>
      <c r="AE675" s="22" t="n"/>
      <c r="AF675" s="21" t="n"/>
      <c r="AG675" s="20" t="n"/>
      <c r="AH675" s="18">
        <f>IF($AG675="","",IFERROR(VLOOKUP(IFERROR(VLOOKUP(IF(ISNUMBER(FIND(" – ",$AG675)),LEFT($AG675,FIND(" – ",$AG675)-1),$AG675),ProdTbl,5,0),""),BasketTbl,2,0),"کد ناشناخته"))</f>
        <v/>
      </c>
      <c r="AI675" s="18">
        <f>IF($AG675="","",IFERROR(VLOOKUP(IF(ISNUMBER(FIND(" – ",$AG675)),LEFT($AG675,FIND(" – ",$AG675)-1),$AG675),ProdTbl,3,0),"کد ناشناخته"))</f>
        <v/>
      </c>
      <c r="AJ675" s="22" t="n"/>
      <c r="AK675" s="21" t="n"/>
      <c r="AL675" s="20" t="n"/>
      <c r="AM675" s="18">
        <f>IF($AL675="","",IFERROR(VLOOKUP(IFERROR(VLOOKUP(IF(ISNUMBER(FIND(" – ",$AL675)),LEFT($AL675,FIND(" – ",$AL675)-1),$AL675),ProdTbl,5,0),""),BasketTbl,2,0),"کد ناشناخته"))</f>
        <v/>
      </c>
      <c r="AN675" s="18">
        <f>IF($AL675="","",IFERROR(VLOOKUP(IF(ISNUMBER(FIND(" – ",$AL675)),LEFT($AL675,FIND(" – ",$AL675)-1),$AL675),ProdTbl,3,0),"کد ناشناخته"))</f>
        <v/>
      </c>
      <c r="AO675" s="22" t="n"/>
      <c r="AP675" s="21" t="n"/>
      <c r="AQ675" s="20" t="n"/>
      <c r="AR675" s="18">
        <f>IF($AQ675="","",IFERROR(VLOOKUP(IFERROR(VLOOKUP(IF(ISNUMBER(FIND(" – ",$AQ675)),LEFT($AQ675,FIND(" – ",$AQ675)-1),$AQ675),ProdTbl,5,0),""),BasketTbl,2,0),"کد ناشناخته"))</f>
        <v/>
      </c>
      <c r="AS675" s="18">
        <f>IF($AQ675="","",IFERROR(VLOOKUP(IF(ISNUMBER(FIND(" – ",$AQ675)),LEFT($AQ675,FIND(" – ",$AQ675)-1),$AQ675),ProdTbl,3,0),"کد ناشناخته"))</f>
        <v/>
      </c>
      <c r="AT675" s="22" t="n"/>
      <c r="AU675" s="21" t="n"/>
      <c r="AV675" s="20" t="n"/>
      <c r="AW675" s="18">
        <f>IF($AV675="","",IFERROR(VLOOKUP(IFERROR(VLOOKUP(IF(ISNUMBER(FIND(" – ",$AV675)),LEFT($AV675,FIND(" – ",$AV675)-1),$AV675),ProdTbl,5,0),""),BasketTbl,2,0),"کد ناشناخته"))</f>
        <v/>
      </c>
      <c r="AX675" s="18">
        <f>IF($AV675="","",IFERROR(VLOOKUP(IF(ISNUMBER(FIND(" – ",$AV675)),LEFT($AV675,FIND(" – ",$AV675)-1),$AV675),ProdTbl,3,0),"کد ناشناخته"))</f>
        <v/>
      </c>
      <c r="AY675" s="22" t="n"/>
      <c r="AZ675" s="21" t="n"/>
      <c r="BA675" s="20" t="n"/>
      <c r="BB675" s="18">
        <f>IF($BA675="","",IFERROR(VLOOKUP(IFERROR(VLOOKUP(IF(ISNUMBER(FIND(" – ",$BA675)),LEFT($BA675,FIND(" – ",$BA675)-1),$BA675),ProdTbl,5,0),""),BasketTbl,2,0),"کد ناشناخته"))</f>
        <v/>
      </c>
      <c r="BC675" s="18">
        <f>IF($BA675="","",IFERROR(VLOOKUP(IF(ISNUMBER(FIND(" – ",$BA675)),LEFT($BA675,FIND(" – ",$BA675)-1),$BA675),ProdTbl,3,0),"کد ناشناخته"))</f>
        <v/>
      </c>
      <c r="BD675" s="22" t="n"/>
      <c r="BE675" s="21" t="n"/>
      <c r="BF675" s="20" t="n"/>
      <c r="BG675" s="18">
        <f>IF($BF675="","",IFERROR(VLOOKUP(IFERROR(VLOOKUP(IF(ISNUMBER(FIND(" – ",$BF675)),LEFT($BF675,FIND(" – ",$BF675)-1),$BF675),ProdTbl,5,0),""),BasketTbl,2,0),"کد ناشناخته"))</f>
        <v/>
      </c>
      <c r="BH675" s="18">
        <f>IF($BF675="","",IFERROR(VLOOKUP(IF(ISNUMBER(FIND(" – ",$BF675)),LEFT($BF675,FIND(" – ",$BF675)-1),$BF675),ProdTbl,3,0),"کد ناشناخته"))</f>
        <v/>
      </c>
      <c r="BI675" s="22" t="n"/>
      <c r="BJ675" s="21" t="n"/>
      <c r="BK675" s="20" t="n"/>
      <c r="BL675" s="18">
        <f>IF($BK675="","",IFERROR(VLOOKUP(IFERROR(VLOOKUP(IF(ISNUMBER(FIND(" – ",$BK675)),LEFT($BK675,FIND(" – ",$BK675)-1),$BK675),ProdTbl,5,0),""),BasketTbl,2,0),"کد ناشناخته"))</f>
        <v/>
      </c>
      <c r="BM675" s="18">
        <f>IF($BK675="","",IFERROR(VLOOKUP(IF(ISNUMBER(FIND(" – ",$BK675)),LEFT($BK675,FIND(" – ",$BK675)-1),$BK675),ProdTbl,3,0),"کد ناشناخته"))</f>
        <v/>
      </c>
      <c r="BN675" s="22" t="n"/>
      <c r="BO675" s="21" t="n"/>
      <c r="BP675" s="20" t="n"/>
      <c r="BQ675" s="18">
        <f>IF($BP675="","",IFERROR(VLOOKUP(IFERROR(VLOOKUP(IF(ISNUMBER(FIND(" – ",$BP675)),LEFT($BP675,FIND(" – ",$BP675)-1),$BP675),ProdTbl,5,0),""),BasketTbl,2,0),"کد ناشناخته"))</f>
        <v/>
      </c>
      <c r="BR675" s="18">
        <f>IF($BP675="","",IFERROR(VLOOKUP(IF(ISNUMBER(FIND(" – ",$BP675)),LEFT($BP675,FIND(" – ",$BP675)-1),$BP675),ProdTbl,3,0),"کد ناشناخته"))</f>
        <v/>
      </c>
      <c r="BS675" s="22" t="n"/>
      <c r="BT675" s="21" t="n"/>
      <c r="BU675" s="20" t="n"/>
      <c r="BV675" s="18">
        <f>IF($BU675="","",IFERROR(VLOOKUP(IFERROR(VLOOKUP(IF(ISNUMBER(FIND(" – ",$BU675)),LEFT($BU675,FIND(" – ",$BU675)-1),$BU675),ProdTbl,5,0),""),BasketTbl,2,0),"کد ناشناخته"))</f>
        <v/>
      </c>
      <c r="BW675" s="18">
        <f>IF($BU675="","",IFERROR(VLOOKUP(IF(ISNUMBER(FIND(" – ",$BU675)),LEFT($BU675,FIND(" – ",$BU675)-1),$BU675),ProdTbl,3,0),"کد ناشناخته"))</f>
        <v/>
      </c>
      <c r="BX675" s="22" t="n"/>
      <c r="BY675" s="21" t="n"/>
      <c r="BZ675" s="20" t="n"/>
      <c r="CA675" s="18">
        <f>IF($BZ675="","",IFERROR(VLOOKUP(IFERROR(VLOOKUP(IF(ISNUMBER(FIND(" – ",$BZ675)),LEFT($BZ675,FIND(" – ",$BZ675)-1),$BZ675),ProdTbl,5,0),""),BasketTbl,2,0),"کد ناشناخته"))</f>
        <v/>
      </c>
      <c r="CB675" s="18">
        <f>IF($BZ675="","",IFERROR(VLOOKUP(IF(ISNUMBER(FIND(" – ",$BZ675)),LEFT($BZ675,FIND(" – ",$BZ675)-1),$BZ675),ProdTbl,3,0),"کد ناشناخته"))</f>
        <v/>
      </c>
      <c r="CC675" s="22" t="n"/>
      <c r="CD675" s="21" t="n"/>
      <c r="CE675" s="20" t="n"/>
      <c r="CF675" s="18">
        <f>IF($CE675="","",IFERROR(VLOOKUP(IFERROR(VLOOKUP(IF(ISNUMBER(FIND(" – ",$CE675)),LEFT($CE675,FIND(" – ",$CE675)-1),$CE675),ProdTbl,5,0),""),BasketTbl,2,0),"کد ناشناخته"))</f>
        <v/>
      </c>
      <c r="CG675" s="18">
        <f>IF($CE675="","",IFERROR(VLOOKUP(IF(ISNUMBER(FIND(" – ",$CE675)),LEFT($CE675,FIND(" – ",$CE675)-1),$CE675),ProdTbl,3,0),"کد ناشناخته"))</f>
        <v/>
      </c>
      <c r="CH675" s="22" t="n"/>
      <c r="CI675" s="21" t="n"/>
    </row>
    <row r="676">
      <c r="A676" s="18">
        <f>IF($B676="","",COUNTA($B$10:$B676))</f>
        <v/>
      </c>
      <c r="B676" s="19" t="n"/>
      <c r="C676" s="20" t="n"/>
      <c r="D676" s="19" t="n"/>
      <c r="E676" s="18">
        <f>IF($D676="","",IFERROR(VLOOKUP(IF(ISNUMBER(FIND(" – ",$D676)),LEFT($D676,FIND(" – ",$D676)-1),$D676),SellerTbl,2,0),"کد ناشناخته"))</f>
        <v/>
      </c>
      <c r="F676" s="21" t="n"/>
      <c r="G676" s="21" t="n"/>
      <c r="H676" s="22" t="n"/>
      <c r="I676" s="23">
        <f>IF(OR($F676="",$G676=""),"",$F676-$G676)</f>
        <v/>
      </c>
      <c r="J676" s="18">
        <f>IF($I676="","",IF(ABS($I676)&lt;=0.01*$F676,"√","×"))</f>
        <v/>
      </c>
      <c r="K676" s="23">
        <f>IF(COUNT($Q676,$V676,$AA676,$AF676,$AK676,$AP676,$AU676,$AZ676,$BE676,$BJ676,$BO676,$BT676,$BY676,$CD676,$CI676)=0,"",SUM($Q676,$V676,$AA676,$AF676,$AK676,$AP676,$AU676,$AZ676,$BE676,$BJ676,$BO676,$BT676,$BY676,$CD676,$CI676))</f>
        <v/>
      </c>
      <c r="L676" s="23">
        <f>IF(OR($F676="",$K676=""),"",$F676-$K676)</f>
        <v/>
      </c>
      <c r="M676" s="20" t="n"/>
      <c r="N676" s="18">
        <f>IF($M676="","",IFERROR(VLOOKUP(IFERROR(VLOOKUP(IF(ISNUMBER(FIND(" – ",$M676)),LEFT($M676,FIND(" – ",$M676)-1),$M676),ProdTbl,5,0),""),BasketTbl,2,0),"کد ناشناخته"))</f>
        <v/>
      </c>
      <c r="O676" s="18">
        <f>IF($M676="","",IFERROR(VLOOKUP(IF(ISNUMBER(FIND(" – ",$M676)),LEFT($M676,FIND(" – ",$M676)-1),$M676),ProdTbl,3,0),"کد ناشناخته"))</f>
        <v/>
      </c>
      <c r="P676" s="22" t="n"/>
      <c r="Q676" s="21" t="n"/>
      <c r="R676" s="20" t="n"/>
      <c r="S676" s="18">
        <f>IF($R676="","",IFERROR(VLOOKUP(IFERROR(VLOOKUP(IF(ISNUMBER(FIND(" – ",$R676)),LEFT($R676,FIND(" – ",$R676)-1),$R676),ProdTbl,5,0),""),BasketTbl,2,0),"کد ناشناخته"))</f>
        <v/>
      </c>
      <c r="T676" s="18">
        <f>IF($R676="","",IFERROR(VLOOKUP(IF(ISNUMBER(FIND(" – ",$R676)),LEFT($R676,FIND(" – ",$R676)-1),$R676),ProdTbl,3,0),"کد ناشناخته"))</f>
        <v/>
      </c>
      <c r="U676" s="22" t="n"/>
      <c r="V676" s="21" t="n"/>
      <c r="W676" s="20" t="n"/>
      <c r="X676" s="18">
        <f>IF($W676="","",IFERROR(VLOOKUP(IFERROR(VLOOKUP(IF(ISNUMBER(FIND(" – ",$W676)),LEFT($W676,FIND(" – ",$W676)-1),$W676),ProdTbl,5,0),""),BasketTbl,2,0),"کد ناشناخته"))</f>
        <v/>
      </c>
      <c r="Y676" s="18">
        <f>IF($W676="","",IFERROR(VLOOKUP(IF(ISNUMBER(FIND(" – ",$W676)),LEFT($W676,FIND(" – ",$W676)-1),$W676),ProdTbl,3,0),"کد ناشناخته"))</f>
        <v/>
      </c>
      <c r="Z676" s="22" t="n"/>
      <c r="AA676" s="21" t="n"/>
      <c r="AB676" s="20" t="n"/>
      <c r="AC676" s="18">
        <f>IF($AB676="","",IFERROR(VLOOKUP(IFERROR(VLOOKUP(IF(ISNUMBER(FIND(" – ",$AB676)),LEFT($AB676,FIND(" – ",$AB676)-1),$AB676),ProdTbl,5,0),""),BasketTbl,2,0),"کد ناشناخته"))</f>
        <v/>
      </c>
      <c r="AD676" s="18">
        <f>IF($AB676="","",IFERROR(VLOOKUP(IF(ISNUMBER(FIND(" – ",$AB676)),LEFT($AB676,FIND(" – ",$AB676)-1),$AB676),ProdTbl,3,0),"کد ناشناخته"))</f>
        <v/>
      </c>
      <c r="AE676" s="22" t="n"/>
      <c r="AF676" s="21" t="n"/>
      <c r="AG676" s="20" t="n"/>
      <c r="AH676" s="18">
        <f>IF($AG676="","",IFERROR(VLOOKUP(IFERROR(VLOOKUP(IF(ISNUMBER(FIND(" – ",$AG676)),LEFT($AG676,FIND(" – ",$AG676)-1),$AG676),ProdTbl,5,0),""),BasketTbl,2,0),"کد ناشناخته"))</f>
        <v/>
      </c>
      <c r="AI676" s="18">
        <f>IF($AG676="","",IFERROR(VLOOKUP(IF(ISNUMBER(FIND(" – ",$AG676)),LEFT($AG676,FIND(" – ",$AG676)-1),$AG676),ProdTbl,3,0),"کد ناشناخته"))</f>
        <v/>
      </c>
      <c r="AJ676" s="22" t="n"/>
      <c r="AK676" s="21" t="n"/>
      <c r="AL676" s="20" t="n"/>
      <c r="AM676" s="18">
        <f>IF($AL676="","",IFERROR(VLOOKUP(IFERROR(VLOOKUP(IF(ISNUMBER(FIND(" – ",$AL676)),LEFT($AL676,FIND(" – ",$AL676)-1),$AL676),ProdTbl,5,0),""),BasketTbl,2,0),"کد ناشناخته"))</f>
        <v/>
      </c>
      <c r="AN676" s="18">
        <f>IF($AL676="","",IFERROR(VLOOKUP(IF(ISNUMBER(FIND(" – ",$AL676)),LEFT($AL676,FIND(" – ",$AL676)-1),$AL676),ProdTbl,3,0),"کد ناشناخته"))</f>
        <v/>
      </c>
      <c r="AO676" s="22" t="n"/>
      <c r="AP676" s="21" t="n"/>
      <c r="AQ676" s="20" t="n"/>
      <c r="AR676" s="18">
        <f>IF($AQ676="","",IFERROR(VLOOKUP(IFERROR(VLOOKUP(IF(ISNUMBER(FIND(" – ",$AQ676)),LEFT($AQ676,FIND(" – ",$AQ676)-1),$AQ676),ProdTbl,5,0),""),BasketTbl,2,0),"کد ناشناخته"))</f>
        <v/>
      </c>
      <c r="AS676" s="18">
        <f>IF($AQ676="","",IFERROR(VLOOKUP(IF(ISNUMBER(FIND(" – ",$AQ676)),LEFT($AQ676,FIND(" – ",$AQ676)-1),$AQ676),ProdTbl,3,0),"کد ناشناخته"))</f>
        <v/>
      </c>
      <c r="AT676" s="22" t="n"/>
      <c r="AU676" s="21" t="n"/>
      <c r="AV676" s="20" t="n"/>
      <c r="AW676" s="18">
        <f>IF($AV676="","",IFERROR(VLOOKUP(IFERROR(VLOOKUP(IF(ISNUMBER(FIND(" – ",$AV676)),LEFT($AV676,FIND(" – ",$AV676)-1),$AV676),ProdTbl,5,0),""),BasketTbl,2,0),"کد ناشناخته"))</f>
        <v/>
      </c>
      <c r="AX676" s="18">
        <f>IF($AV676="","",IFERROR(VLOOKUP(IF(ISNUMBER(FIND(" – ",$AV676)),LEFT($AV676,FIND(" – ",$AV676)-1),$AV676),ProdTbl,3,0),"کد ناشناخته"))</f>
        <v/>
      </c>
      <c r="AY676" s="22" t="n"/>
      <c r="AZ676" s="21" t="n"/>
      <c r="BA676" s="20" t="n"/>
      <c r="BB676" s="18">
        <f>IF($BA676="","",IFERROR(VLOOKUP(IFERROR(VLOOKUP(IF(ISNUMBER(FIND(" – ",$BA676)),LEFT($BA676,FIND(" – ",$BA676)-1),$BA676),ProdTbl,5,0),""),BasketTbl,2,0),"کد ناشناخته"))</f>
        <v/>
      </c>
      <c r="BC676" s="18">
        <f>IF($BA676="","",IFERROR(VLOOKUP(IF(ISNUMBER(FIND(" – ",$BA676)),LEFT($BA676,FIND(" – ",$BA676)-1),$BA676),ProdTbl,3,0),"کد ناشناخته"))</f>
        <v/>
      </c>
      <c r="BD676" s="22" t="n"/>
      <c r="BE676" s="21" t="n"/>
      <c r="BF676" s="20" t="n"/>
      <c r="BG676" s="18">
        <f>IF($BF676="","",IFERROR(VLOOKUP(IFERROR(VLOOKUP(IF(ISNUMBER(FIND(" – ",$BF676)),LEFT($BF676,FIND(" – ",$BF676)-1),$BF676),ProdTbl,5,0),""),BasketTbl,2,0),"کد ناشناخته"))</f>
        <v/>
      </c>
      <c r="BH676" s="18">
        <f>IF($BF676="","",IFERROR(VLOOKUP(IF(ISNUMBER(FIND(" – ",$BF676)),LEFT($BF676,FIND(" – ",$BF676)-1),$BF676),ProdTbl,3,0),"کد ناشناخته"))</f>
        <v/>
      </c>
      <c r="BI676" s="22" t="n"/>
      <c r="BJ676" s="21" t="n"/>
      <c r="BK676" s="20" t="n"/>
      <c r="BL676" s="18">
        <f>IF($BK676="","",IFERROR(VLOOKUP(IFERROR(VLOOKUP(IF(ISNUMBER(FIND(" – ",$BK676)),LEFT($BK676,FIND(" – ",$BK676)-1),$BK676),ProdTbl,5,0),""),BasketTbl,2,0),"کد ناشناخته"))</f>
        <v/>
      </c>
      <c r="BM676" s="18">
        <f>IF($BK676="","",IFERROR(VLOOKUP(IF(ISNUMBER(FIND(" – ",$BK676)),LEFT($BK676,FIND(" – ",$BK676)-1),$BK676),ProdTbl,3,0),"کد ناشناخته"))</f>
        <v/>
      </c>
      <c r="BN676" s="22" t="n"/>
      <c r="BO676" s="21" t="n"/>
      <c r="BP676" s="20" t="n"/>
      <c r="BQ676" s="18">
        <f>IF($BP676="","",IFERROR(VLOOKUP(IFERROR(VLOOKUP(IF(ISNUMBER(FIND(" – ",$BP676)),LEFT($BP676,FIND(" – ",$BP676)-1),$BP676),ProdTbl,5,0),""),BasketTbl,2,0),"کد ناشناخته"))</f>
        <v/>
      </c>
      <c r="BR676" s="18">
        <f>IF($BP676="","",IFERROR(VLOOKUP(IF(ISNUMBER(FIND(" – ",$BP676)),LEFT($BP676,FIND(" – ",$BP676)-1),$BP676),ProdTbl,3,0),"کد ناشناخته"))</f>
        <v/>
      </c>
      <c r="BS676" s="22" t="n"/>
      <c r="BT676" s="21" t="n"/>
      <c r="BU676" s="20" t="n"/>
      <c r="BV676" s="18">
        <f>IF($BU676="","",IFERROR(VLOOKUP(IFERROR(VLOOKUP(IF(ISNUMBER(FIND(" – ",$BU676)),LEFT($BU676,FIND(" – ",$BU676)-1),$BU676),ProdTbl,5,0),""),BasketTbl,2,0),"کد ناشناخته"))</f>
        <v/>
      </c>
      <c r="BW676" s="18">
        <f>IF($BU676="","",IFERROR(VLOOKUP(IF(ISNUMBER(FIND(" – ",$BU676)),LEFT($BU676,FIND(" – ",$BU676)-1),$BU676),ProdTbl,3,0),"کد ناشناخته"))</f>
        <v/>
      </c>
      <c r="BX676" s="22" t="n"/>
      <c r="BY676" s="21" t="n"/>
      <c r="BZ676" s="20" t="n"/>
      <c r="CA676" s="18">
        <f>IF($BZ676="","",IFERROR(VLOOKUP(IFERROR(VLOOKUP(IF(ISNUMBER(FIND(" – ",$BZ676)),LEFT($BZ676,FIND(" – ",$BZ676)-1),$BZ676),ProdTbl,5,0),""),BasketTbl,2,0),"کد ناشناخته"))</f>
        <v/>
      </c>
      <c r="CB676" s="18">
        <f>IF($BZ676="","",IFERROR(VLOOKUP(IF(ISNUMBER(FIND(" – ",$BZ676)),LEFT($BZ676,FIND(" – ",$BZ676)-1),$BZ676),ProdTbl,3,0),"کد ناشناخته"))</f>
        <v/>
      </c>
      <c r="CC676" s="22" t="n"/>
      <c r="CD676" s="21" t="n"/>
      <c r="CE676" s="20" t="n"/>
      <c r="CF676" s="18">
        <f>IF($CE676="","",IFERROR(VLOOKUP(IFERROR(VLOOKUP(IF(ISNUMBER(FIND(" – ",$CE676)),LEFT($CE676,FIND(" – ",$CE676)-1),$CE676),ProdTbl,5,0),""),BasketTbl,2,0),"کد ناشناخته"))</f>
        <v/>
      </c>
      <c r="CG676" s="18">
        <f>IF($CE676="","",IFERROR(VLOOKUP(IF(ISNUMBER(FIND(" – ",$CE676)),LEFT($CE676,FIND(" – ",$CE676)-1),$CE676),ProdTbl,3,0),"کد ناشناخته"))</f>
        <v/>
      </c>
      <c r="CH676" s="22" t="n"/>
      <c r="CI676" s="21" t="n"/>
    </row>
    <row r="677">
      <c r="A677" s="18">
        <f>IF($B677="","",COUNTA($B$10:$B677))</f>
        <v/>
      </c>
      <c r="B677" s="19" t="n"/>
      <c r="C677" s="20" t="n"/>
      <c r="D677" s="19" t="n"/>
      <c r="E677" s="18">
        <f>IF($D677="","",IFERROR(VLOOKUP(IF(ISNUMBER(FIND(" – ",$D677)),LEFT($D677,FIND(" – ",$D677)-1),$D677),SellerTbl,2,0),"کد ناشناخته"))</f>
        <v/>
      </c>
      <c r="F677" s="21" t="n"/>
      <c r="G677" s="21" t="n"/>
      <c r="H677" s="22" t="n"/>
      <c r="I677" s="23">
        <f>IF(OR($F677="",$G677=""),"",$F677-$G677)</f>
        <v/>
      </c>
      <c r="J677" s="18">
        <f>IF($I677="","",IF(ABS($I677)&lt;=0.01*$F677,"√","×"))</f>
        <v/>
      </c>
      <c r="K677" s="23">
        <f>IF(COUNT($Q677,$V677,$AA677,$AF677,$AK677,$AP677,$AU677,$AZ677,$BE677,$BJ677,$BO677,$BT677,$BY677,$CD677,$CI677)=0,"",SUM($Q677,$V677,$AA677,$AF677,$AK677,$AP677,$AU677,$AZ677,$BE677,$BJ677,$BO677,$BT677,$BY677,$CD677,$CI677))</f>
        <v/>
      </c>
      <c r="L677" s="23">
        <f>IF(OR($F677="",$K677=""),"",$F677-$K677)</f>
        <v/>
      </c>
      <c r="M677" s="20" t="n"/>
      <c r="N677" s="18">
        <f>IF($M677="","",IFERROR(VLOOKUP(IFERROR(VLOOKUP(IF(ISNUMBER(FIND(" – ",$M677)),LEFT($M677,FIND(" – ",$M677)-1),$M677),ProdTbl,5,0),""),BasketTbl,2,0),"کد ناشناخته"))</f>
        <v/>
      </c>
      <c r="O677" s="18">
        <f>IF($M677="","",IFERROR(VLOOKUP(IF(ISNUMBER(FIND(" – ",$M677)),LEFT($M677,FIND(" – ",$M677)-1),$M677),ProdTbl,3,0),"کد ناشناخته"))</f>
        <v/>
      </c>
      <c r="P677" s="22" t="n"/>
      <c r="Q677" s="21" t="n"/>
      <c r="R677" s="20" t="n"/>
      <c r="S677" s="18">
        <f>IF($R677="","",IFERROR(VLOOKUP(IFERROR(VLOOKUP(IF(ISNUMBER(FIND(" – ",$R677)),LEFT($R677,FIND(" – ",$R677)-1),$R677),ProdTbl,5,0),""),BasketTbl,2,0),"کد ناشناخته"))</f>
        <v/>
      </c>
      <c r="T677" s="18">
        <f>IF($R677="","",IFERROR(VLOOKUP(IF(ISNUMBER(FIND(" – ",$R677)),LEFT($R677,FIND(" – ",$R677)-1),$R677),ProdTbl,3,0),"کد ناشناخته"))</f>
        <v/>
      </c>
      <c r="U677" s="22" t="n"/>
      <c r="V677" s="21" t="n"/>
      <c r="W677" s="20" t="n"/>
      <c r="X677" s="18">
        <f>IF($W677="","",IFERROR(VLOOKUP(IFERROR(VLOOKUP(IF(ISNUMBER(FIND(" – ",$W677)),LEFT($W677,FIND(" – ",$W677)-1),$W677),ProdTbl,5,0),""),BasketTbl,2,0),"کد ناشناخته"))</f>
        <v/>
      </c>
      <c r="Y677" s="18">
        <f>IF($W677="","",IFERROR(VLOOKUP(IF(ISNUMBER(FIND(" – ",$W677)),LEFT($W677,FIND(" – ",$W677)-1),$W677),ProdTbl,3,0),"کد ناشناخته"))</f>
        <v/>
      </c>
      <c r="Z677" s="22" t="n"/>
      <c r="AA677" s="21" t="n"/>
      <c r="AB677" s="20" t="n"/>
      <c r="AC677" s="18">
        <f>IF($AB677="","",IFERROR(VLOOKUP(IFERROR(VLOOKUP(IF(ISNUMBER(FIND(" – ",$AB677)),LEFT($AB677,FIND(" – ",$AB677)-1),$AB677),ProdTbl,5,0),""),BasketTbl,2,0),"کد ناشناخته"))</f>
        <v/>
      </c>
      <c r="AD677" s="18">
        <f>IF($AB677="","",IFERROR(VLOOKUP(IF(ISNUMBER(FIND(" – ",$AB677)),LEFT($AB677,FIND(" – ",$AB677)-1),$AB677),ProdTbl,3,0),"کد ناشناخته"))</f>
        <v/>
      </c>
      <c r="AE677" s="22" t="n"/>
      <c r="AF677" s="21" t="n"/>
      <c r="AG677" s="20" t="n"/>
      <c r="AH677" s="18">
        <f>IF($AG677="","",IFERROR(VLOOKUP(IFERROR(VLOOKUP(IF(ISNUMBER(FIND(" – ",$AG677)),LEFT($AG677,FIND(" – ",$AG677)-1),$AG677),ProdTbl,5,0),""),BasketTbl,2,0),"کد ناشناخته"))</f>
        <v/>
      </c>
      <c r="AI677" s="18">
        <f>IF($AG677="","",IFERROR(VLOOKUP(IF(ISNUMBER(FIND(" – ",$AG677)),LEFT($AG677,FIND(" – ",$AG677)-1),$AG677),ProdTbl,3,0),"کد ناشناخته"))</f>
        <v/>
      </c>
      <c r="AJ677" s="22" t="n"/>
      <c r="AK677" s="21" t="n"/>
      <c r="AL677" s="20" t="n"/>
      <c r="AM677" s="18">
        <f>IF($AL677="","",IFERROR(VLOOKUP(IFERROR(VLOOKUP(IF(ISNUMBER(FIND(" – ",$AL677)),LEFT($AL677,FIND(" – ",$AL677)-1),$AL677),ProdTbl,5,0),""),BasketTbl,2,0),"کد ناشناخته"))</f>
        <v/>
      </c>
      <c r="AN677" s="18">
        <f>IF($AL677="","",IFERROR(VLOOKUP(IF(ISNUMBER(FIND(" – ",$AL677)),LEFT($AL677,FIND(" – ",$AL677)-1),$AL677),ProdTbl,3,0),"کد ناشناخته"))</f>
        <v/>
      </c>
      <c r="AO677" s="22" t="n"/>
      <c r="AP677" s="21" t="n"/>
      <c r="AQ677" s="20" t="n"/>
      <c r="AR677" s="18">
        <f>IF($AQ677="","",IFERROR(VLOOKUP(IFERROR(VLOOKUP(IF(ISNUMBER(FIND(" – ",$AQ677)),LEFT($AQ677,FIND(" – ",$AQ677)-1),$AQ677),ProdTbl,5,0),""),BasketTbl,2,0),"کد ناشناخته"))</f>
        <v/>
      </c>
      <c r="AS677" s="18">
        <f>IF($AQ677="","",IFERROR(VLOOKUP(IF(ISNUMBER(FIND(" – ",$AQ677)),LEFT($AQ677,FIND(" – ",$AQ677)-1),$AQ677),ProdTbl,3,0),"کد ناشناخته"))</f>
        <v/>
      </c>
      <c r="AT677" s="22" t="n"/>
      <c r="AU677" s="21" t="n"/>
      <c r="AV677" s="20" t="n"/>
      <c r="AW677" s="18">
        <f>IF($AV677="","",IFERROR(VLOOKUP(IFERROR(VLOOKUP(IF(ISNUMBER(FIND(" – ",$AV677)),LEFT($AV677,FIND(" – ",$AV677)-1),$AV677),ProdTbl,5,0),""),BasketTbl,2,0),"کد ناشناخته"))</f>
        <v/>
      </c>
      <c r="AX677" s="18">
        <f>IF($AV677="","",IFERROR(VLOOKUP(IF(ISNUMBER(FIND(" – ",$AV677)),LEFT($AV677,FIND(" – ",$AV677)-1),$AV677),ProdTbl,3,0),"کد ناشناخته"))</f>
        <v/>
      </c>
      <c r="AY677" s="22" t="n"/>
      <c r="AZ677" s="21" t="n"/>
      <c r="BA677" s="20" t="n"/>
      <c r="BB677" s="18">
        <f>IF($BA677="","",IFERROR(VLOOKUP(IFERROR(VLOOKUP(IF(ISNUMBER(FIND(" – ",$BA677)),LEFT($BA677,FIND(" – ",$BA677)-1),$BA677),ProdTbl,5,0),""),BasketTbl,2,0),"کد ناشناخته"))</f>
        <v/>
      </c>
      <c r="BC677" s="18">
        <f>IF($BA677="","",IFERROR(VLOOKUP(IF(ISNUMBER(FIND(" – ",$BA677)),LEFT($BA677,FIND(" – ",$BA677)-1),$BA677),ProdTbl,3,0),"کد ناشناخته"))</f>
        <v/>
      </c>
      <c r="BD677" s="22" t="n"/>
      <c r="BE677" s="21" t="n"/>
      <c r="BF677" s="20" t="n"/>
      <c r="BG677" s="18">
        <f>IF($BF677="","",IFERROR(VLOOKUP(IFERROR(VLOOKUP(IF(ISNUMBER(FIND(" – ",$BF677)),LEFT($BF677,FIND(" – ",$BF677)-1),$BF677),ProdTbl,5,0),""),BasketTbl,2,0),"کد ناشناخته"))</f>
        <v/>
      </c>
      <c r="BH677" s="18">
        <f>IF($BF677="","",IFERROR(VLOOKUP(IF(ISNUMBER(FIND(" – ",$BF677)),LEFT($BF677,FIND(" – ",$BF677)-1),$BF677),ProdTbl,3,0),"کد ناشناخته"))</f>
        <v/>
      </c>
      <c r="BI677" s="22" t="n"/>
      <c r="BJ677" s="21" t="n"/>
      <c r="BK677" s="20" t="n"/>
      <c r="BL677" s="18">
        <f>IF($BK677="","",IFERROR(VLOOKUP(IFERROR(VLOOKUP(IF(ISNUMBER(FIND(" – ",$BK677)),LEFT($BK677,FIND(" – ",$BK677)-1),$BK677),ProdTbl,5,0),""),BasketTbl,2,0),"کد ناشناخته"))</f>
        <v/>
      </c>
      <c r="BM677" s="18">
        <f>IF($BK677="","",IFERROR(VLOOKUP(IF(ISNUMBER(FIND(" – ",$BK677)),LEFT($BK677,FIND(" – ",$BK677)-1),$BK677),ProdTbl,3,0),"کد ناشناخته"))</f>
        <v/>
      </c>
      <c r="BN677" s="22" t="n"/>
      <c r="BO677" s="21" t="n"/>
      <c r="BP677" s="20" t="n"/>
      <c r="BQ677" s="18">
        <f>IF($BP677="","",IFERROR(VLOOKUP(IFERROR(VLOOKUP(IF(ISNUMBER(FIND(" – ",$BP677)),LEFT($BP677,FIND(" – ",$BP677)-1),$BP677),ProdTbl,5,0),""),BasketTbl,2,0),"کد ناشناخته"))</f>
        <v/>
      </c>
      <c r="BR677" s="18">
        <f>IF($BP677="","",IFERROR(VLOOKUP(IF(ISNUMBER(FIND(" – ",$BP677)),LEFT($BP677,FIND(" – ",$BP677)-1),$BP677),ProdTbl,3,0),"کد ناشناخته"))</f>
        <v/>
      </c>
      <c r="BS677" s="22" t="n"/>
      <c r="BT677" s="21" t="n"/>
      <c r="BU677" s="20" t="n"/>
      <c r="BV677" s="18">
        <f>IF($BU677="","",IFERROR(VLOOKUP(IFERROR(VLOOKUP(IF(ISNUMBER(FIND(" – ",$BU677)),LEFT($BU677,FIND(" – ",$BU677)-1),$BU677),ProdTbl,5,0),""),BasketTbl,2,0),"کد ناشناخته"))</f>
        <v/>
      </c>
      <c r="BW677" s="18">
        <f>IF($BU677="","",IFERROR(VLOOKUP(IF(ISNUMBER(FIND(" – ",$BU677)),LEFT($BU677,FIND(" – ",$BU677)-1),$BU677),ProdTbl,3,0),"کد ناشناخته"))</f>
        <v/>
      </c>
      <c r="BX677" s="22" t="n"/>
      <c r="BY677" s="21" t="n"/>
      <c r="BZ677" s="20" t="n"/>
      <c r="CA677" s="18">
        <f>IF($BZ677="","",IFERROR(VLOOKUP(IFERROR(VLOOKUP(IF(ISNUMBER(FIND(" – ",$BZ677)),LEFT($BZ677,FIND(" – ",$BZ677)-1),$BZ677),ProdTbl,5,0),""),BasketTbl,2,0),"کد ناشناخته"))</f>
        <v/>
      </c>
      <c r="CB677" s="18">
        <f>IF($BZ677="","",IFERROR(VLOOKUP(IF(ISNUMBER(FIND(" – ",$BZ677)),LEFT($BZ677,FIND(" – ",$BZ677)-1),$BZ677),ProdTbl,3,0),"کد ناشناخته"))</f>
        <v/>
      </c>
      <c r="CC677" s="22" t="n"/>
      <c r="CD677" s="21" t="n"/>
      <c r="CE677" s="20" t="n"/>
      <c r="CF677" s="18">
        <f>IF($CE677="","",IFERROR(VLOOKUP(IFERROR(VLOOKUP(IF(ISNUMBER(FIND(" – ",$CE677)),LEFT($CE677,FIND(" – ",$CE677)-1),$CE677),ProdTbl,5,0),""),BasketTbl,2,0),"کد ناشناخته"))</f>
        <v/>
      </c>
      <c r="CG677" s="18">
        <f>IF($CE677="","",IFERROR(VLOOKUP(IF(ISNUMBER(FIND(" – ",$CE677)),LEFT($CE677,FIND(" – ",$CE677)-1),$CE677),ProdTbl,3,0),"کد ناشناخته"))</f>
        <v/>
      </c>
      <c r="CH677" s="22" t="n"/>
      <c r="CI677" s="21" t="n"/>
    </row>
    <row r="678">
      <c r="A678" s="18">
        <f>IF($B678="","",COUNTA($B$10:$B678))</f>
        <v/>
      </c>
      <c r="B678" s="19" t="n"/>
      <c r="C678" s="20" t="n"/>
      <c r="D678" s="19" t="n"/>
      <c r="E678" s="18">
        <f>IF($D678="","",IFERROR(VLOOKUP(IF(ISNUMBER(FIND(" – ",$D678)),LEFT($D678,FIND(" – ",$D678)-1),$D678),SellerTbl,2,0),"کد ناشناخته"))</f>
        <v/>
      </c>
      <c r="F678" s="21" t="n"/>
      <c r="G678" s="21" t="n"/>
      <c r="H678" s="22" t="n"/>
      <c r="I678" s="23">
        <f>IF(OR($F678="",$G678=""),"",$F678-$G678)</f>
        <v/>
      </c>
      <c r="J678" s="18">
        <f>IF($I678="","",IF(ABS($I678)&lt;=0.01*$F678,"√","×"))</f>
        <v/>
      </c>
      <c r="K678" s="23">
        <f>IF(COUNT($Q678,$V678,$AA678,$AF678,$AK678,$AP678,$AU678,$AZ678,$BE678,$BJ678,$BO678,$BT678,$BY678,$CD678,$CI678)=0,"",SUM($Q678,$V678,$AA678,$AF678,$AK678,$AP678,$AU678,$AZ678,$BE678,$BJ678,$BO678,$BT678,$BY678,$CD678,$CI678))</f>
        <v/>
      </c>
      <c r="L678" s="23">
        <f>IF(OR($F678="",$K678=""),"",$F678-$K678)</f>
        <v/>
      </c>
      <c r="M678" s="20" t="n"/>
      <c r="N678" s="18">
        <f>IF($M678="","",IFERROR(VLOOKUP(IFERROR(VLOOKUP(IF(ISNUMBER(FIND(" – ",$M678)),LEFT($M678,FIND(" – ",$M678)-1),$M678),ProdTbl,5,0),""),BasketTbl,2,0),"کد ناشناخته"))</f>
        <v/>
      </c>
      <c r="O678" s="18">
        <f>IF($M678="","",IFERROR(VLOOKUP(IF(ISNUMBER(FIND(" – ",$M678)),LEFT($M678,FIND(" – ",$M678)-1),$M678),ProdTbl,3,0),"کد ناشناخته"))</f>
        <v/>
      </c>
      <c r="P678" s="22" t="n"/>
      <c r="Q678" s="21" t="n"/>
      <c r="R678" s="20" t="n"/>
      <c r="S678" s="18">
        <f>IF($R678="","",IFERROR(VLOOKUP(IFERROR(VLOOKUP(IF(ISNUMBER(FIND(" – ",$R678)),LEFT($R678,FIND(" – ",$R678)-1),$R678),ProdTbl,5,0),""),BasketTbl,2,0),"کد ناشناخته"))</f>
        <v/>
      </c>
      <c r="T678" s="18">
        <f>IF($R678="","",IFERROR(VLOOKUP(IF(ISNUMBER(FIND(" – ",$R678)),LEFT($R678,FIND(" – ",$R678)-1),$R678),ProdTbl,3,0),"کد ناشناخته"))</f>
        <v/>
      </c>
      <c r="U678" s="22" t="n"/>
      <c r="V678" s="21" t="n"/>
      <c r="W678" s="20" t="n"/>
      <c r="X678" s="18">
        <f>IF($W678="","",IFERROR(VLOOKUP(IFERROR(VLOOKUP(IF(ISNUMBER(FIND(" – ",$W678)),LEFT($W678,FIND(" – ",$W678)-1),$W678),ProdTbl,5,0),""),BasketTbl,2,0),"کد ناشناخته"))</f>
        <v/>
      </c>
      <c r="Y678" s="18">
        <f>IF($W678="","",IFERROR(VLOOKUP(IF(ISNUMBER(FIND(" – ",$W678)),LEFT($W678,FIND(" – ",$W678)-1),$W678),ProdTbl,3,0),"کد ناشناخته"))</f>
        <v/>
      </c>
      <c r="Z678" s="22" t="n"/>
      <c r="AA678" s="21" t="n"/>
      <c r="AB678" s="20" t="n"/>
      <c r="AC678" s="18">
        <f>IF($AB678="","",IFERROR(VLOOKUP(IFERROR(VLOOKUP(IF(ISNUMBER(FIND(" – ",$AB678)),LEFT($AB678,FIND(" – ",$AB678)-1),$AB678),ProdTbl,5,0),""),BasketTbl,2,0),"کد ناشناخته"))</f>
        <v/>
      </c>
      <c r="AD678" s="18">
        <f>IF($AB678="","",IFERROR(VLOOKUP(IF(ISNUMBER(FIND(" – ",$AB678)),LEFT($AB678,FIND(" – ",$AB678)-1),$AB678),ProdTbl,3,0),"کد ناشناخته"))</f>
        <v/>
      </c>
      <c r="AE678" s="22" t="n"/>
      <c r="AF678" s="21" t="n"/>
      <c r="AG678" s="20" t="n"/>
      <c r="AH678" s="18">
        <f>IF($AG678="","",IFERROR(VLOOKUP(IFERROR(VLOOKUP(IF(ISNUMBER(FIND(" – ",$AG678)),LEFT($AG678,FIND(" – ",$AG678)-1),$AG678),ProdTbl,5,0),""),BasketTbl,2,0),"کد ناشناخته"))</f>
        <v/>
      </c>
      <c r="AI678" s="18">
        <f>IF($AG678="","",IFERROR(VLOOKUP(IF(ISNUMBER(FIND(" – ",$AG678)),LEFT($AG678,FIND(" – ",$AG678)-1),$AG678),ProdTbl,3,0),"کد ناشناخته"))</f>
        <v/>
      </c>
      <c r="AJ678" s="22" t="n"/>
      <c r="AK678" s="21" t="n"/>
      <c r="AL678" s="20" t="n"/>
      <c r="AM678" s="18">
        <f>IF($AL678="","",IFERROR(VLOOKUP(IFERROR(VLOOKUP(IF(ISNUMBER(FIND(" – ",$AL678)),LEFT($AL678,FIND(" – ",$AL678)-1),$AL678),ProdTbl,5,0),""),BasketTbl,2,0),"کد ناشناخته"))</f>
        <v/>
      </c>
      <c r="AN678" s="18">
        <f>IF($AL678="","",IFERROR(VLOOKUP(IF(ISNUMBER(FIND(" – ",$AL678)),LEFT($AL678,FIND(" – ",$AL678)-1),$AL678),ProdTbl,3,0),"کد ناشناخته"))</f>
        <v/>
      </c>
      <c r="AO678" s="22" t="n"/>
      <c r="AP678" s="21" t="n"/>
      <c r="AQ678" s="20" t="n"/>
      <c r="AR678" s="18">
        <f>IF($AQ678="","",IFERROR(VLOOKUP(IFERROR(VLOOKUP(IF(ISNUMBER(FIND(" – ",$AQ678)),LEFT($AQ678,FIND(" – ",$AQ678)-1),$AQ678),ProdTbl,5,0),""),BasketTbl,2,0),"کد ناشناخته"))</f>
        <v/>
      </c>
      <c r="AS678" s="18">
        <f>IF($AQ678="","",IFERROR(VLOOKUP(IF(ISNUMBER(FIND(" – ",$AQ678)),LEFT($AQ678,FIND(" – ",$AQ678)-1),$AQ678),ProdTbl,3,0),"کد ناشناخته"))</f>
        <v/>
      </c>
      <c r="AT678" s="22" t="n"/>
      <c r="AU678" s="21" t="n"/>
      <c r="AV678" s="20" t="n"/>
      <c r="AW678" s="18">
        <f>IF($AV678="","",IFERROR(VLOOKUP(IFERROR(VLOOKUP(IF(ISNUMBER(FIND(" – ",$AV678)),LEFT($AV678,FIND(" – ",$AV678)-1),$AV678),ProdTbl,5,0),""),BasketTbl,2,0),"کد ناشناخته"))</f>
        <v/>
      </c>
      <c r="AX678" s="18">
        <f>IF($AV678="","",IFERROR(VLOOKUP(IF(ISNUMBER(FIND(" – ",$AV678)),LEFT($AV678,FIND(" – ",$AV678)-1),$AV678),ProdTbl,3,0),"کد ناشناخته"))</f>
        <v/>
      </c>
      <c r="AY678" s="22" t="n"/>
      <c r="AZ678" s="21" t="n"/>
      <c r="BA678" s="20" t="n"/>
      <c r="BB678" s="18">
        <f>IF($BA678="","",IFERROR(VLOOKUP(IFERROR(VLOOKUP(IF(ISNUMBER(FIND(" – ",$BA678)),LEFT($BA678,FIND(" – ",$BA678)-1),$BA678),ProdTbl,5,0),""),BasketTbl,2,0),"کد ناشناخته"))</f>
        <v/>
      </c>
      <c r="BC678" s="18">
        <f>IF($BA678="","",IFERROR(VLOOKUP(IF(ISNUMBER(FIND(" – ",$BA678)),LEFT($BA678,FIND(" – ",$BA678)-1),$BA678),ProdTbl,3,0),"کد ناشناخته"))</f>
        <v/>
      </c>
      <c r="BD678" s="22" t="n"/>
      <c r="BE678" s="21" t="n"/>
      <c r="BF678" s="20" t="n"/>
      <c r="BG678" s="18">
        <f>IF($BF678="","",IFERROR(VLOOKUP(IFERROR(VLOOKUP(IF(ISNUMBER(FIND(" – ",$BF678)),LEFT($BF678,FIND(" – ",$BF678)-1),$BF678),ProdTbl,5,0),""),BasketTbl,2,0),"کد ناشناخته"))</f>
        <v/>
      </c>
      <c r="BH678" s="18">
        <f>IF($BF678="","",IFERROR(VLOOKUP(IF(ISNUMBER(FIND(" – ",$BF678)),LEFT($BF678,FIND(" – ",$BF678)-1),$BF678),ProdTbl,3,0),"کد ناشناخته"))</f>
        <v/>
      </c>
      <c r="BI678" s="22" t="n"/>
      <c r="BJ678" s="21" t="n"/>
      <c r="BK678" s="20" t="n"/>
      <c r="BL678" s="18">
        <f>IF($BK678="","",IFERROR(VLOOKUP(IFERROR(VLOOKUP(IF(ISNUMBER(FIND(" – ",$BK678)),LEFT($BK678,FIND(" – ",$BK678)-1),$BK678),ProdTbl,5,0),""),BasketTbl,2,0),"کد ناشناخته"))</f>
        <v/>
      </c>
      <c r="BM678" s="18">
        <f>IF($BK678="","",IFERROR(VLOOKUP(IF(ISNUMBER(FIND(" – ",$BK678)),LEFT($BK678,FIND(" – ",$BK678)-1),$BK678),ProdTbl,3,0),"کد ناشناخته"))</f>
        <v/>
      </c>
      <c r="BN678" s="22" t="n"/>
      <c r="BO678" s="21" t="n"/>
      <c r="BP678" s="20" t="n"/>
      <c r="BQ678" s="18">
        <f>IF($BP678="","",IFERROR(VLOOKUP(IFERROR(VLOOKUP(IF(ISNUMBER(FIND(" – ",$BP678)),LEFT($BP678,FIND(" – ",$BP678)-1),$BP678),ProdTbl,5,0),""),BasketTbl,2,0),"کد ناشناخته"))</f>
        <v/>
      </c>
      <c r="BR678" s="18">
        <f>IF($BP678="","",IFERROR(VLOOKUP(IF(ISNUMBER(FIND(" – ",$BP678)),LEFT($BP678,FIND(" – ",$BP678)-1),$BP678),ProdTbl,3,0),"کد ناشناخته"))</f>
        <v/>
      </c>
      <c r="BS678" s="22" t="n"/>
      <c r="BT678" s="21" t="n"/>
      <c r="BU678" s="20" t="n"/>
      <c r="BV678" s="18">
        <f>IF($BU678="","",IFERROR(VLOOKUP(IFERROR(VLOOKUP(IF(ISNUMBER(FIND(" – ",$BU678)),LEFT($BU678,FIND(" – ",$BU678)-1),$BU678),ProdTbl,5,0),""),BasketTbl,2,0),"کد ناشناخته"))</f>
        <v/>
      </c>
      <c r="BW678" s="18">
        <f>IF($BU678="","",IFERROR(VLOOKUP(IF(ISNUMBER(FIND(" – ",$BU678)),LEFT($BU678,FIND(" – ",$BU678)-1),$BU678),ProdTbl,3,0),"کد ناشناخته"))</f>
        <v/>
      </c>
      <c r="BX678" s="22" t="n"/>
      <c r="BY678" s="21" t="n"/>
      <c r="BZ678" s="20" t="n"/>
      <c r="CA678" s="18">
        <f>IF($BZ678="","",IFERROR(VLOOKUP(IFERROR(VLOOKUP(IF(ISNUMBER(FIND(" – ",$BZ678)),LEFT($BZ678,FIND(" – ",$BZ678)-1),$BZ678),ProdTbl,5,0),""),BasketTbl,2,0),"کد ناشناخته"))</f>
        <v/>
      </c>
      <c r="CB678" s="18">
        <f>IF($BZ678="","",IFERROR(VLOOKUP(IF(ISNUMBER(FIND(" – ",$BZ678)),LEFT($BZ678,FIND(" – ",$BZ678)-1),$BZ678),ProdTbl,3,0),"کد ناشناخته"))</f>
        <v/>
      </c>
      <c r="CC678" s="22" t="n"/>
      <c r="CD678" s="21" t="n"/>
      <c r="CE678" s="20" t="n"/>
      <c r="CF678" s="18">
        <f>IF($CE678="","",IFERROR(VLOOKUP(IFERROR(VLOOKUP(IF(ISNUMBER(FIND(" – ",$CE678)),LEFT($CE678,FIND(" – ",$CE678)-1),$CE678),ProdTbl,5,0),""),BasketTbl,2,0),"کد ناشناخته"))</f>
        <v/>
      </c>
      <c r="CG678" s="18">
        <f>IF($CE678="","",IFERROR(VLOOKUP(IF(ISNUMBER(FIND(" – ",$CE678)),LEFT($CE678,FIND(" – ",$CE678)-1),$CE678),ProdTbl,3,0),"کد ناشناخته"))</f>
        <v/>
      </c>
      <c r="CH678" s="22" t="n"/>
      <c r="CI678" s="21" t="n"/>
    </row>
    <row r="679">
      <c r="A679" s="18">
        <f>IF($B679="","",COUNTA($B$10:$B679))</f>
        <v/>
      </c>
      <c r="B679" s="19" t="n"/>
      <c r="C679" s="20" t="n"/>
      <c r="D679" s="19" t="n"/>
      <c r="E679" s="18">
        <f>IF($D679="","",IFERROR(VLOOKUP(IF(ISNUMBER(FIND(" – ",$D679)),LEFT($D679,FIND(" – ",$D679)-1),$D679),SellerTbl,2,0),"کد ناشناخته"))</f>
        <v/>
      </c>
      <c r="F679" s="21" t="n"/>
      <c r="G679" s="21" t="n"/>
      <c r="H679" s="22" t="n"/>
      <c r="I679" s="23">
        <f>IF(OR($F679="",$G679=""),"",$F679-$G679)</f>
        <v/>
      </c>
      <c r="J679" s="18">
        <f>IF($I679="","",IF(ABS($I679)&lt;=0.01*$F679,"√","×"))</f>
        <v/>
      </c>
      <c r="K679" s="23">
        <f>IF(COUNT($Q679,$V679,$AA679,$AF679,$AK679,$AP679,$AU679,$AZ679,$BE679,$BJ679,$BO679,$BT679,$BY679,$CD679,$CI679)=0,"",SUM($Q679,$V679,$AA679,$AF679,$AK679,$AP679,$AU679,$AZ679,$BE679,$BJ679,$BO679,$BT679,$BY679,$CD679,$CI679))</f>
        <v/>
      </c>
      <c r="L679" s="23">
        <f>IF(OR($F679="",$K679=""),"",$F679-$K679)</f>
        <v/>
      </c>
      <c r="M679" s="20" t="n"/>
      <c r="N679" s="18">
        <f>IF($M679="","",IFERROR(VLOOKUP(IFERROR(VLOOKUP(IF(ISNUMBER(FIND(" – ",$M679)),LEFT($M679,FIND(" – ",$M679)-1),$M679),ProdTbl,5,0),""),BasketTbl,2,0),"کد ناشناخته"))</f>
        <v/>
      </c>
      <c r="O679" s="18">
        <f>IF($M679="","",IFERROR(VLOOKUP(IF(ISNUMBER(FIND(" – ",$M679)),LEFT($M679,FIND(" – ",$M679)-1),$M679),ProdTbl,3,0),"کد ناشناخته"))</f>
        <v/>
      </c>
      <c r="P679" s="22" t="n"/>
      <c r="Q679" s="21" t="n"/>
      <c r="R679" s="20" t="n"/>
      <c r="S679" s="18">
        <f>IF($R679="","",IFERROR(VLOOKUP(IFERROR(VLOOKUP(IF(ISNUMBER(FIND(" – ",$R679)),LEFT($R679,FIND(" – ",$R679)-1),$R679),ProdTbl,5,0),""),BasketTbl,2,0),"کد ناشناخته"))</f>
        <v/>
      </c>
      <c r="T679" s="18">
        <f>IF($R679="","",IFERROR(VLOOKUP(IF(ISNUMBER(FIND(" – ",$R679)),LEFT($R679,FIND(" – ",$R679)-1),$R679),ProdTbl,3,0),"کد ناشناخته"))</f>
        <v/>
      </c>
      <c r="U679" s="22" t="n"/>
      <c r="V679" s="21" t="n"/>
      <c r="W679" s="20" t="n"/>
      <c r="X679" s="18">
        <f>IF($W679="","",IFERROR(VLOOKUP(IFERROR(VLOOKUP(IF(ISNUMBER(FIND(" – ",$W679)),LEFT($W679,FIND(" – ",$W679)-1),$W679),ProdTbl,5,0),""),BasketTbl,2,0),"کد ناشناخته"))</f>
        <v/>
      </c>
      <c r="Y679" s="18">
        <f>IF($W679="","",IFERROR(VLOOKUP(IF(ISNUMBER(FIND(" – ",$W679)),LEFT($W679,FIND(" – ",$W679)-1),$W679),ProdTbl,3,0),"کد ناشناخته"))</f>
        <v/>
      </c>
      <c r="Z679" s="22" t="n"/>
      <c r="AA679" s="21" t="n"/>
      <c r="AB679" s="20" t="n"/>
      <c r="AC679" s="18">
        <f>IF($AB679="","",IFERROR(VLOOKUP(IFERROR(VLOOKUP(IF(ISNUMBER(FIND(" – ",$AB679)),LEFT($AB679,FIND(" – ",$AB679)-1),$AB679),ProdTbl,5,0),""),BasketTbl,2,0),"کد ناشناخته"))</f>
        <v/>
      </c>
      <c r="AD679" s="18">
        <f>IF($AB679="","",IFERROR(VLOOKUP(IF(ISNUMBER(FIND(" – ",$AB679)),LEFT($AB679,FIND(" – ",$AB679)-1),$AB679),ProdTbl,3,0),"کد ناشناخته"))</f>
        <v/>
      </c>
      <c r="AE679" s="22" t="n"/>
      <c r="AF679" s="21" t="n"/>
      <c r="AG679" s="20" t="n"/>
      <c r="AH679" s="18">
        <f>IF($AG679="","",IFERROR(VLOOKUP(IFERROR(VLOOKUP(IF(ISNUMBER(FIND(" – ",$AG679)),LEFT($AG679,FIND(" – ",$AG679)-1),$AG679),ProdTbl,5,0),""),BasketTbl,2,0),"کد ناشناخته"))</f>
        <v/>
      </c>
      <c r="AI679" s="18">
        <f>IF($AG679="","",IFERROR(VLOOKUP(IF(ISNUMBER(FIND(" – ",$AG679)),LEFT($AG679,FIND(" – ",$AG679)-1),$AG679),ProdTbl,3,0),"کد ناشناخته"))</f>
        <v/>
      </c>
      <c r="AJ679" s="22" t="n"/>
      <c r="AK679" s="21" t="n"/>
      <c r="AL679" s="20" t="n"/>
      <c r="AM679" s="18">
        <f>IF($AL679="","",IFERROR(VLOOKUP(IFERROR(VLOOKUP(IF(ISNUMBER(FIND(" – ",$AL679)),LEFT($AL679,FIND(" – ",$AL679)-1),$AL679),ProdTbl,5,0),""),BasketTbl,2,0),"کد ناشناخته"))</f>
        <v/>
      </c>
      <c r="AN679" s="18">
        <f>IF($AL679="","",IFERROR(VLOOKUP(IF(ISNUMBER(FIND(" – ",$AL679)),LEFT($AL679,FIND(" – ",$AL679)-1),$AL679),ProdTbl,3,0),"کد ناشناخته"))</f>
        <v/>
      </c>
      <c r="AO679" s="22" t="n"/>
      <c r="AP679" s="21" t="n"/>
      <c r="AQ679" s="20" t="n"/>
      <c r="AR679" s="18">
        <f>IF($AQ679="","",IFERROR(VLOOKUP(IFERROR(VLOOKUP(IF(ISNUMBER(FIND(" – ",$AQ679)),LEFT($AQ679,FIND(" – ",$AQ679)-1),$AQ679),ProdTbl,5,0),""),BasketTbl,2,0),"کد ناشناخته"))</f>
        <v/>
      </c>
      <c r="AS679" s="18">
        <f>IF($AQ679="","",IFERROR(VLOOKUP(IF(ISNUMBER(FIND(" – ",$AQ679)),LEFT($AQ679,FIND(" – ",$AQ679)-1),$AQ679),ProdTbl,3,0),"کد ناشناخته"))</f>
        <v/>
      </c>
      <c r="AT679" s="22" t="n"/>
      <c r="AU679" s="21" t="n"/>
      <c r="AV679" s="20" t="n"/>
      <c r="AW679" s="18">
        <f>IF($AV679="","",IFERROR(VLOOKUP(IFERROR(VLOOKUP(IF(ISNUMBER(FIND(" – ",$AV679)),LEFT($AV679,FIND(" – ",$AV679)-1),$AV679),ProdTbl,5,0),""),BasketTbl,2,0),"کد ناشناخته"))</f>
        <v/>
      </c>
      <c r="AX679" s="18">
        <f>IF($AV679="","",IFERROR(VLOOKUP(IF(ISNUMBER(FIND(" – ",$AV679)),LEFT($AV679,FIND(" – ",$AV679)-1),$AV679),ProdTbl,3,0),"کد ناشناخته"))</f>
        <v/>
      </c>
      <c r="AY679" s="22" t="n"/>
      <c r="AZ679" s="21" t="n"/>
      <c r="BA679" s="20" t="n"/>
      <c r="BB679" s="18">
        <f>IF($BA679="","",IFERROR(VLOOKUP(IFERROR(VLOOKUP(IF(ISNUMBER(FIND(" – ",$BA679)),LEFT($BA679,FIND(" – ",$BA679)-1),$BA679),ProdTbl,5,0),""),BasketTbl,2,0),"کد ناشناخته"))</f>
        <v/>
      </c>
      <c r="BC679" s="18">
        <f>IF($BA679="","",IFERROR(VLOOKUP(IF(ISNUMBER(FIND(" – ",$BA679)),LEFT($BA679,FIND(" – ",$BA679)-1),$BA679),ProdTbl,3,0),"کد ناشناخته"))</f>
        <v/>
      </c>
      <c r="BD679" s="22" t="n"/>
      <c r="BE679" s="21" t="n"/>
      <c r="BF679" s="20" t="n"/>
      <c r="BG679" s="18">
        <f>IF($BF679="","",IFERROR(VLOOKUP(IFERROR(VLOOKUP(IF(ISNUMBER(FIND(" – ",$BF679)),LEFT($BF679,FIND(" – ",$BF679)-1),$BF679),ProdTbl,5,0),""),BasketTbl,2,0),"کد ناشناخته"))</f>
        <v/>
      </c>
      <c r="BH679" s="18">
        <f>IF($BF679="","",IFERROR(VLOOKUP(IF(ISNUMBER(FIND(" – ",$BF679)),LEFT($BF679,FIND(" – ",$BF679)-1),$BF679),ProdTbl,3,0),"کد ناشناخته"))</f>
        <v/>
      </c>
      <c r="BI679" s="22" t="n"/>
      <c r="BJ679" s="21" t="n"/>
      <c r="BK679" s="20" t="n"/>
      <c r="BL679" s="18">
        <f>IF($BK679="","",IFERROR(VLOOKUP(IFERROR(VLOOKUP(IF(ISNUMBER(FIND(" – ",$BK679)),LEFT($BK679,FIND(" – ",$BK679)-1),$BK679),ProdTbl,5,0),""),BasketTbl,2,0),"کد ناشناخته"))</f>
        <v/>
      </c>
      <c r="BM679" s="18">
        <f>IF($BK679="","",IFERROR(VLOOKUP(IF(ISNUMBER(FIND(" – ",$BK679)),LEFT($BK679,FIND(" – ",$BK679)-1),$BK679),ProdTbl,3,0),"کد ناشناخته"))</f>
        <v/>
      </c>
      <c r="BN679" s="22" t="n"/>
      <c r="BO679" s="21" t="n"/>
      <c r="BP679" s="20" t="n"/>
      <c r="BQ679" s="18">
        <f>IF($BP679="","",IFERROR(VLOOKUP(IFERROR(VLOOKUP(IF(ISNUMBER(FIND(" – ",$BP679)),LEFT($BP679,FIND(" – ",$BP679)-1),$BP679),ProdTbl,5,0),""),BasketTbl,2,0),"کد ناشناخته"))</f>
        <v/>
      </c>
      <c r="BR679" s="18">
        <f>IF($BP679="","",IFERROR(VLOOKUP(IF(ISNUMBER(FIND(" – ",$BP679)),LEFT($BP679,FIND(" – ",$BP679)-1),$BP679),ProdTbl,3,0),"کد ناشناخته"))</f>
        <v/>
      </c>
      <c r="BS679" s="22" t="n"/>
      <c r="BT679" s="21" t="n"/>
      <c r="BU679" s="20" t="n"/>
      <c r="BV679" s="18">
        <f>IF($BU679="","",IFERROR(VLOOKUP(IFERROR(VLOOKUP(IF(ISNUMBER(FIND(" – ",$BU679)),LEFT($BU679,FIND(" – ",$BU679)-1),$BU679),ProdTbl,5,0),""),BasketTbl,2,0),"کد ناشناخته"))</f>
        <v/>
      </c>
      <c r="BW679" s="18">
        <f>IF($BU679="","",IFERROR(VLOOKUP(IF(ISNUMBER(FIND(" – ",$BU679)),LEFT($BU679,FIND(" – ",$BU679)-1),$BU679),ProdTbl,3,0),"کد ناشناخته"))</f>
        <v/>
      </c>
      <c r="BX679" s="22" t="n"/>
      <c r="BY679" s="21" t="n"/>
      <c r="BZ679" s="20" t="n"/>
      <c r="CA679" s="18">
        <f>IF($BZ679="","",IFERROR(VLOOKUP(IFERROR(VLOOKUP(IF(ISNUMBER(FIND(" – ",$BZ679)),LEFT($BZ679,FIND(" – ",$BZ679)-1),$BZ679),ProdTbl,5,0),""),BasketTbl,2,0),"کد ناشناخته"))</f>
        <v/>
      </c>
      <c r="CB679" s="18">
        <f>IF($BZ679="","",IFERROR(VLOOKUP(IF(ISNUMBER(FIND(" – ",$BZ679)),LEFT($BZ679,FIND(" – ",$BZ679)-1),$BZ679),ProdTbl,3,0),"کد ناشناخته"))</f>
        <v/>
      </c>
      <c r="CC679" s="22" t="n"/>
      <c r="CD679" s="21" t="n"/>
      <c r="CE679" s="20" t="n"/>
      <c r="CF679" s="18">
        <f>IF($CE679="","",IFERROR(VLOOKUP(IFERROR(VLOOKUP(IF(ISNUMBER(FIND(" – ",$CE679)),LEFT($CE679,FIND(" – ",$CE679)-1),$CE679),ProdTbl,5,0),""),BasketTbl,2,0),"کد ناشناخته"))</f>
        <v/>
      </c>
      <c r="CG679" s="18">
        <f>IF($CE679="","",IFERROR(VLOOKUP(IF(ISNUMBER(FIND(" – ",$CE679)),LEFT($CE679,FIND(" – ",$CE679)-1),$CE679),ProdTbl,3,0),"کد ناشناخته"))</f>
        <v/>
      </c>
      <c r="CH679" s="22" t="n"/>
      <c r="CI679" s="21" t="n"/>
    </row>
    <row r="680">
      <c r="A680" s="18">
        <f>IF($B680="","",COUNTA($B$10:$B680))</f>
        <v/>
      </c>
      <c r="B680" s="19" t="n"/>
      <c r="C680" s="20" t="n"/>
      <c r="D680" s="19" t="n"/>
      <c r="E680" s="18">
        <f>IF($D680="","",IFERROR(VLOOKUP(IF(ISNUMBER(FIND(" – ",$D680)),LEFT($D680,FIND(" – ",$D680)-1),$D680),SellerTbl,2,0),"کد ناشناخته"))</f>
        <v/>
      </c>
      <c r="F680" s="21" t="n"/>
      <c r="G680" s="21" t="n"/>
      <c r="H680" s="22" t="n"/>
      <c r="I680" s="23">
        <f>IF(OR($F680="",$G680=""),"",$F680-$G680)</f>
        <v/>
      </c>
      <c r="J680" s="18">
        <f>IF($I680="","",IF(ABS($I680)&lt;=0.01*$F680,"√","×"))</f>
        <v/>
      </c>
      <c r="K680" s="23">
        <f>IF(COUNT($Q680,$V680,$AA680,$AF680,$AK680,$AP680,$AU680,$AZ680,$BE680,$BJ680,$BO680,$BT680,$BY680,$CD680,$CI680)=0,"",SUM($Q680,$V680,$AA680,$AF680,$AK680,$AP680,$AU680,$AZ680,$BE680,$BJ680,$BO680,$BT680,$BY680,$CD680,$CI680))</f>
        <v/>
      </c>
      <c r="L680" s="23">
        <f>IF(OR($F680="",$K680=""),"",$F680-$K680)</f>
        <v/>
      </c>
      <c r="M680" s="20" t="n"/>
      <c r="N680" s="18">
        <f>IF($M680="","",IFERROR(VLOOKUP(IFERROR(VLOOKUP(IF(ISNUMBER(FIND(" – ",$M680)),LEFT($M680,FIND(" – ",$M680)-1),$M680),ProdTbl,5,0),""),BasketTbl,2,0),"کد ناشناخته"))</f>
        <v/>
      </c>
      <c r="O680" s="18">
        <f>IF($M680="","",IFERROR(VLOOKUP(IF(ISNUMBER(FIND(" – ",$M680)),LEFT($M680,FIND(" – ",$M680)-1),$M680),ProdTbl,3,0),"کد ناشناخته"))</f>
        <v/>
      </c>
      <c r="P680" s="22" t="n"/>
      <c r="Q680" s="21" t="n"/>
      <c r="R680" s="20" t="n"/>
      <c r="S680" s="18">
        <f>IF($R680="","",IFERROR(VLOOKUP(IFERROR(VLOOKUP(IF(ISNUMBER(FIND(" – ",$R680)),LEFT($R680,FIND(" – ",$R680)-1),$R680),ProdTbl,5,0),""),BasketTbl,2,0),"کد ناشناخته"))</f>
        <v/>
      </c>
      <c r="T680" s="18">
        <f>IF($R680="","",IFERROR(VLOOKUP(IF(ISNUMBER(FIND(" – ",$R680)),LEFT($R680,FIND(" – ",$R680)-1),$R680),ProdTbl,3,0),"کد ناشناخته"))</f>
        <v/>
      </c>
      <c r="U680" s="22" t="n"/>
      <c r="V680" s="21" t="n"/>
      <c r="W680" s="20" t="n"/>
      <c r="X680" s="18">
        <f>IF($W680="","",IFERROR(VLOOKUP(IFERROR(VLOOKUP(IF(ISNUMBER(FIND(" – ",$W680)),LEFT($W680,FIND(" – ",$W680)-1),$W680),ProdTbl,5,0),""),BasketTbl,2,0),"کد ناشناخته"))</f>
        <v/>
      </c>
      <c r="Y680" s="18">
        <f>IF($W680="","",IFERROR(VLOOKUP(IF(ISNUMBER(FIND(" – ",$W680)),LEFT($W680,FIND(" – ",$W680)-1),$W680),ProdTbl,3,0),"کد ناشناخته"))</f>
        <v/>
      </c>
      <c r="Z680" s="22" t="n"/>
      <c r="AA680" s="21" t="n"/>
      <c r="AB680" s="20" t="n"/>
      <c r="AC680" s="18">
        <f>IF($AB680="","",IFERROR(VLOOKUP(IFERROR(VLOOKUP(IF(ISNUMBER(FIND(" – ",$AB680)),LEFT($AB680,FIND(" – ",$AB680)-1),$AB680),ProdTbl,5,0),""),BasketTbl,2,0),"کد ناشناخته"))</f>
        <v/>
      </c>
      <c r="AD680" s="18">
        <f>IF($AB680="","",IFERROR(VLOOKUP(IF(ISNUMBER(FIND(" – ",$AB680)),LEFT($AB680,FIND(" – ",$AB680)-1),$AB680),ProdTbl,3,0),"کد ناشناخته"))</f>
        <v/>
      </c>
      <c r="AE680" s="22" t="n"/>
      <c r="AF680" s="21" t="n"/>
      <c r="AG680" s="20" t="n"/>
      <c r="AH680" s="18">
        <f>IF($AG680="","",IFERROR(VLOOKUP(IFERROR(VLOOKUP(IF(ISNUMBER(FIND(" – ",$AG680)),LEFT($AG680,FIND(" – ",$AG680)-1),$AG680),ProdTbl,5,0),""),BasketTbl,2,0),"کد ناشناخته"))</f>
        <v/>
      </c>
      <c r="AI680" s="18">
        <f>IF($AG680="","",IFERROR(VLOOKUP(IF(ISNUMBER(FIND(" – ",$AG680)),LEFT($AG680,FIND(" – ",$AG680)-1),$AG680),ProdTbl,3,0),"کد ناشناخته"))</f>
        <v/>
      </c>
      <c r="AJ680" s="22" t="n"/>
      <c r="AK680" s="21" t="n"/>
      <c r="AL680" s="20" t="n"/>
      <c r="AM680" s="18">
        <f>IF($AL680="","",IFERROR(VLOOKUP(IFERROR(VLOOKUP(IF(ISNUMBER(FIND(" – ",$AL680)),LEFT($AL680,FIND(" – ",$AL680)-1),$AL680),ProdTbl,5,0),""),BasketTbl,2,0),"کد ناشناخته"))</f>
        <v/>
      </c>
      <c r="AN680" s="18">
        <f>IF($AL680="","",IFERROR(VLOOKUP(IF(ISNUMBER(FIND(" – ",$AL680)),LEFT($AL680,FIND(" – ",$AL680)-1),$AL680),ProdTbl,3,0),"کد ناشناخته"))</f>
        <v/>
      </c>
      <c r="AO680" s="22" t="n"/>
      <c r="AP680" s="21" t="n"/>
      <c r="AQ680" s="20" t="n"/>
      <c r="AR680" s="18">
        <f>IF($AQ680="","",IFERROR(VLOOKUP(IFERROR(VLOOKUP(IF(ISNUMBER(FIND(" – ",$AQ680)),LEFT($AQ680,FIND(" – ",$AQ680)-1),$AQ680),ProdTbl,5,0),""),BasketTbl,2,0),"کد ناشناخته"))</f>
        <v/>
      </c>
      <c r="AS680" s="18">
        <f>IF($AQ680="","",IFERROR(VLOOKUP(IF(ISNUMBER(FIND(" – ",$AQ680)),LEFT($AQ680,FIND(" – ",$AQ680)-1),$AQ680),ProdTbl,3,0),"کد ناشناخته"))</f>
        <v/>
      </c>
      <c r="AT680" s="22" t="n"/>
      <c r="AU680" s="21" t="n"/>
      <c r="AV680" s="20" t="n"/>
      <c r="AW680" s="18">
        <f>IF($AV680="","",IFERROR(VLOOKUP(IFERROR(VLOOKUP(IF(ISNUMBER(FIND(" – ",$AV680)),LEFT($AV680,FIND(" – ",$AV680)-1),$AV680),ProdTbl,5,0),""),BasketTbl,2,0),"کد ناشناخته"))</f>
        <v/>
      </c>
      <c r="AX680" s="18">
        <f>IF($AV680="","",IFERROR(VLOOKUP(IF(ISNUMBER(FIND(" – ",$AV680)),LEFT($AV680,FIND(" – ",$AV680)-1),$AV680),ProdTbl,3,0),"کد ناشناخته"))</f>
        <v/>
      </c>
      <c r="AY680" s="22" t="n"/>
      <c r="AZ680" s="21" t="n"/>
      <c r="BA680" s="20" t="n"/>
      <c r="BB680" s="18">
        <f>IF($BA680="","",IFERROR(VLOOKUP(IFERROR(VLOOKUP(IF(ISNUMBER(FIND(" – ",$BA680)),LEFT($BA680,FIND(" – ",$BA680)-1),$BA680),ProdTbl,5,0),""),BasketTbl,2,0),"کد ناشناخته"))</f>
        <v/>
      </c>
      <c r="BC680" s="18">
        <f>IF($BA680="","",IFERROR(VLOOKUP(IF(ISNUMBER(FIND(" – ",$BA680)),LEFT($BA680,FIND(" – ",$BA680)-1),$BA680),ProdTbl,3,0),"کد ناشناخته"))</f>
        <v/>
      </c>
      <c r="BD680" s="22" t="n"/>
      <c r="BE680" s="21" t="n"/>
      <c r="BF680" s="20" t="n"/>
      <c r="BG680" s="18">
        <f>IF($BF680="","",IFERROR(VLOOKUP(IFERROR(VLOOKUP(IF(ISNUMBER(FIND(" – ",$BF680)),LEFT($BF680,FIND(" – ",$BF680)-1),$BF680),ProdTbl,5,0),""),BasketTbl,2,0),"کد ناشناخته"))</f>
        <v/>
      </c>
      <c r="BH680" s="18">
        <f>IF($BF680="","",IFERROR(VLOOKUP(IF(ISNUMBER(FIND(" – ",$BF680)),LEFT($BF680,FIND(" – ",$BF680)-1),$BF680),ProdTbl,3,0),"کد ناشناخته"))</f>
        <v/>
      </c>
      <c r="BI680" s="22" t="n"/>
      <c r="BJ680" s="21" t="n"/>
      <c r="BK680" s="20" t="n"/>
      <c r="BL680" s="18">
        <f>IF($BK680="","",IFERROR(VLOOKUP(IFERROR(VLOOKUP(IF(ISNUMBER(FIND(" – ",$BK680)),LEFT($BK680,FIND(" – ",$BK680)-1),$BK680),ProdTbl,5,0),""),BasketTbl,2,0),"کد ناشناخته"))</f>
        <v/>
      </c>
      <c r="BM680" s="18">
        <f>IF($BK680="","",IFERROR(VLOOKUP(IF(ISNUMBER(FIND(" – ",$BK680)),LEFT($BK680,FIND(" – ",$BK680)-1),$BK680),ProdTbl,3,0),"کد ناشناخته"))</f>
        <v/>
      </c>
      <c r="BN680" s="22" t="n"/>
      <c r="BO680" s="21" t="n"/>
      <c r="BP680" s="20" t="n"/>
      <c r="BQ680" s="18">
        <f>IF($BP680="","",IFERROR(VLOOKUP(IFERROR(VLOOKUP(IF(ISNUMBER(FIND(" – ",$BP680)),LEFT($BP680,FIND(" – ",$BP680)-1),$BP680),ProdTbl,5,0),""),BasketTbl,2,0),"کد ناشناخته"))</f>
        <v/>
      </c>
      <c r="BR680" s="18">
        <f>IF($BP680="","",IFERROR(VLOOKUP(IF(ISNUMBER(FIND(" – ",$BP680)),LEFT($BP680,FIND(" – ",$BP680)-1),$BP680),ProdTbl,3,0),"کد ناشناخته"))</f>
        <v/>
      </c>
      <c r="BS680" s="22" t="n"/>
      <c r="BT680" s="21" t="n"/>
      <c r="BU680" s="20" t="n"/>
      <c r="BV680" s="18">
        <f>IF($BU680="","",IFERROR(VLOOKUP(IFERROR(VLOOKUP(IF(ISNUMBER(FIND(" – ",$BU680)),LEFT($BU680,FIND(" – ",$BU680)-1),$BU680),ProdTbl,5,0),""),BasketTbl,2,0),"کد ناشناخته"))</f>
        <v/>
      </c>
      <c r="BW680" s="18">
        <f>IF($BU680="","",IFERROR(VLOOKUP(IF(ISNUMBER(FIND(" – ",$BU680)),LEFT($BU680,FIND(" – ",$BU680)-1),$BU680),ProdTbl,3,0),"کد ناشناخته"))</f>
        <v/>
      </c>
      <c r="BX680" s="22" t="n"/>
      <c r="BY680" s="21" t="n"/>
      <c r="BZ680" s="20" t="n"/>
      <c r="CA680" s="18">
        <f>IF($BZ680="","",IFERROR(VLOOKUP(IFERROR(VLOOKUP(IF(ISNUMBER(FIND(" – ",$BZ680)),LEFT($BZ680,FIND(" – ",$BZ680)-1),$BZ680),ProdTbl,5,0),""),BasketTbl,2,0),"کد ناشناخته"))</f>
        <v/>
      </c>
      <c r="CB680" s="18">
        <f>IF($BZ680="","",IFERROR(VLOOKUP(IF(ISNUMBER(FIND(" – ",$BZ680)),LEFT($BZ680,FIND(" – ",$BZ680)-1),$BZ680),ProdTbl,3,0),"کد ناشناخته"))</f>
        <v/>
      </c>
      <c r="CC680" s="22" t="n"/>
      <c r="CD680" s="21" t="n"/>
      <c r="CE680" s="20" t="n"/>
      <c r="CF680" s="18">
        <f>IF($CE680="","",IFERROR(VLOOKUP(IFERROR(VLOOKUP(IF(ISNUMBER(FIND(" – ",$CE680)),LEFT($CE680,FIND(" – ",$CE680)-1),$CE680),ProdTbl,5,0),""),BasketTbl,2,0),"کد ناشناخته"))</f>
        <v/>
      </c>
      <c r="CG680" s="18">
        <f>IF($CE680="","",IFERROR(VLOOKUP(IF(ISNUMBER(FIND(" – ",$CE680)),LEFT($CE680,FIND(" – ",$CE680)-1),$CE680),ProdTbl,3,0),"کد ناشناخته"))</f>
        <v/>
      </c>
      <c r="CH680" s="22" t="n"/>
      <c r="CI680" s="21" t="n"/>
    </row>
    <row r="681">
      <c r="A681" s="18">
        <f>IF($B681="","",COUNTA($B$10:$B681))</f>
        <v/>
      </c>
      <c r="B681" s="19" t="n"/>
      <c r="C681" s="20" t="n"/>
      <c r="D681" s="19" t="n"/>
      <c r="E681" s="18">
        <f>IF($D681="","",IFERROR(VLOOKUP(IF(ISNUMBER(FIND(" – ",$D681)),LEFT($D681,FIND(" – ",$D681)-1),$D681),SellerTbl,2,0),"کد ناشناخته"))</f>
        <v/>
      </c>
      <c r="F681" s="21" t="n"/>
      <c r="G681" s="21" t="n"/>
      <c r="H681" s="22" t="n"/>
      <c r="I681" s="23">
        <f>IF(OR($F681="",$G681=""),"",$F681-$G681)</f>
        <v/>
      </c>
      <c r="J681" s="18">
        <f>IF($I681="","",IF(ABS($I681)&lt;=0.01*$F681,"√","×"))</f>
        <v/>
      </c>
      <c r="K681" s="23">
        <f>IF(COUNT($Q681,$V681,$AA681,$AF681,$AK681,$AP681,$AU681,$AZ681,$BE681,$BJ681,$BO681,$BT681,$BY681,$CD681,$CI681)=0,"",SUM($Q681,$V681,$AA681,$AF681,$AK681,$AP681,$AU681,$AZ681,$BE681,$BJ681,$BO681,$BT681,$BY681,$CD681,$CI681))</f>
        <v/>
      </c>
      <c r="L681" s="23">
        <f>IF(OR($F681="",$K681=""),"",$F681-$K681)</f>
        <v/>
      </c>
      <c r="M681" s="20" t="n"/>
      <c r="N681" s="18">
        <f>IF($M681="","",IFERROR(VLOOKUP(IFERROR(VLOOKUP(IF(ISNUMBER(FIND(" – ",$M681)),LEFT($M681,FIND(" – ",$M681)-1),$M681),ProdTbl,5,0),""),BasketTbl,2,0),"کد ناشناخته"))</f>
        <v/>
      </c>
      <c r="O681" s="18">
        <f>IF($M681="","",IFERROR(VLOOKUP(IF(ISNUMBER(FIND(" – ",$M681)),LEFT($M681,FIND(" – ",$M681)-1),$M681),ProdTbl,3,0),"کد ناشناخته"))</f>
        <v/>
      </c>
      <c r="P681" s="22" t="n"/>
      <c r="Q681" s="21" t="n"/>
      <c r="R681" s="20" t="n"/>
      <c r="S681" s="18">
        <f>IF($R681="","",IFERROR(VLOOKUP(IFERROR(VLOOKUP(IF(ISNUMBER(FIND(" – ",$R681)),LEFT($R681,FIND(" – ",$R681)-1),$R681),ProdTbl,5,0),""),BasketTbl,2,0),"کد ناشناخته"))</f>
        <v/>
      </c>
      <c r="T681" s="18">
        <f>IF($R681="","",IFERROR(VLOOKUP(IF(ISNUMBER(FIND(" – ",$R681)),LEFT($R681,FIND(" – ",$R681)-1),$R681),ProdTbl,3,0),"کد ناشناخته"))</f>
        <v/>
      </c>
      <c r="U681" s="22" t="n"/>
      <c r="V681" s="21" t="n"/>
      <c r="W681" s="20" t="n"/>
      <c r="X681" s="18">
        <f>IF($W681="","",IFERROR(VLOOKUP(IFERROR(VLOOKUP(IF(ISNUMBER(FIND(" – ",$W681)),LEFT($W681,FIND(" – ",$W681)-1),$W681),ProdTbl,5,0),""),BasketTbl,2,0),"کد ناشناخته"))</f>
        <v/>
      </c>
      <c r="Y681" s="18">
        <f>IF($W681="","",IFERROR(VLOOKUP(IF(ISNUMBER(FIND(" – ",$W681)),LEFT($W681,FIND(" – ",$W681)-1),$W681),ProdTbl,3,0),"کد ناشناخته"))</f>
        <v/>
      </c>
      <c r="Z681" s="22" t="n"/>
      <c r="AA681" s="21" t="n"/>
      <c r="AB681" s="20" t="n"/>
      <c r="AC681" s="18">
        <f>IF($AB681="","",IFERROR(VLOOKUP(IFERROR(VLOOKUP(IF(ISNUMBER(FIND(" – ",$AB681)),LEFT($AB681,FIND(" – ",$AB681)-1),$AB681),ProdTbl,5,0),""),BasketTbl,2,0),"کد ناشناخته"))</f>
        <v/>
      </c>
      <c r="AD681" s="18">
        <f>IF($AB681="","",IFERROR(VLOOKUP(IF(ISNUMBER(FIND(" – ",$AB681)),LEFT($AB681,FIND(" – ",$AB681)-1),$AB681),ProdTbl,3,0),"کد ناشناخته"))</f>
        <v/>
      </c>
      <c r="AE681" s="22" t="n"/>
      <c r="AF681" s="21" t="n"/>
      <c r="AG681" s="20" t="n"/>
      <c r="AH681" s="18">
        <f>IF($AG681="","",IFERROR(VLOOKUP(IFERROR(VLOOKUP(IF(ISNUMBER(FIND(" – ",$AG681)),LEFT($AG681,FIND(" – ",$AG681)-1),$AG681),ProdTbl,5,0),""),BasketTbl,2,0),"کد ناشناخته"))</f>
        <v/>
      </c>
      <c r="AI681" s="18">
        <f>IF($AG681="","",IFERROR(VLOOKUP(IF(ISNUMBER(FIND(" – ",$AG681)),LEFT($AG681,FIND(" – ",$AG681)-1),$AG681),ProdTbl,3,0),"کد ناشناخته"))</f>
        <v/>
      </c>
      <c r="AJ681" s="22" t="n"/>
      <c r="AK681" s="21" t="n"/>
      <c r="AL681" s="20" t="n"/>
      <c r="AM681" s="18">
        <f>IF($AL681="","",IFERROR(VLOOKUP(IFERROR(VLOOKUP(IF(ISNUMBER(FIND(" – ",$AL681)),LEFT($AL681,FIND(" – ",$AL681)-1),$AL681),ProdTbl,5,0),""),BasketTbl,2,0),"کد ناشناخته"))</f>
        <v/>
      </c>
      <c r="AN681" s="18">
        <f>IF($AL681="","",IFERROR(VLOOKUP(IF(ISNUMBER(FIND(" – ",$AL681)),LEFT($AL681,FIND(" – ",$AL681)-1),$AL681),ProdTbl,3,0),"کد ناشناخته"))</f>
        <v/>
      </c>
      <c r="AO681" s="22" t="n"/>
      <c r="AP681" s="21" t="n"/>
      <c r="AQ681" s="20" t="n"/>
      <c r="AR681" s="18">
        <f>IF($AQ681="","",IFERROR(VLOOKUP(IFERROR(VLOOKUP(IF(ISNUMBER(FIND(" – ",$AQ681)),LEFT($AQ681,FIND(" – ",$AQ681)-1),$AQ681),ProdTbl,5,0),""),BasketTbl,2,0),"کد ناشناخته"))</f>
        <v/>
      </c>
      <c r="AS681" s="18">
        <f>IF($AQ681="","",IFERROR(VLOOKUP(IF(ISNUMBER(FIND(" – ",$AQ681)),LEFT($AQ681,FIND(" – ",$AQ681)-1),$AQ681),ProdTbl,3,0),"کد ناشناخته"))</f>
        <v/>
      </c>
      <c r="AT681" s="22" t="n"/>
      <c r="AU681" s="21" t="n"/>
      <c r="AV681" s="20" t="n"/>
      <c r="AW681" s="18">
        <f>IF($AV681="","",IFERROR(VLOOKUP(IFERROR(VLOOKUP(IF(ISNUMBER(FIND(" – ",$AV681)),LEFT($AV681,FIND(" – ",$AV681)-1),$AV681),ProdTbl,5,0),""),BasketTbl,2,0),"کد ناشناخته"))</f>
        <v/>
      </c>
      <c r="AX681" s="18">
        <f>IF($AV681="","",IFERROR(VLOOKUP(IF(ISNUMBER(FIND(" – ",$AV681)),LEFT($AV681,FIND(" – ",$AV681)-1),$AV681),ProdTbl,3,0),"کد ناشناخته"))</f>
        <v/>
      </c>
      <c r="AY681" s="22" t="n"/>
      <c r="AZ681" s="21" t="n"/>
      <c r="BA681" s="20" t="n"/>
      <c r="BB681" s="18">
        <f>IF($BA681="","",IFERROR(VLOOKUP(IFERROR(VLOOKUP(IF(ISNUMBER(FIND(" – ",$BA681)),LEFT($BA681,FIND(" – ",$BA681)-1),$BA681),ProdTbl,5,0),""),BasketTbl,2,0),"کد ناشناخته"))</f>
        <v/>
      </c>
      <c r="BC681" s="18">
        <f>IF($BA681="","",IFERROR(VLOOKUP(IF(ISNUMBER(FIND(" – ",$BA681)),LEFT($BA681,FIND(" – ",$BA681)-1),$BA681),ProdTbl,3,0),"کد ناشناخته"))</f>
        <v/>
      </c>
      <c r="BD681" s="22" t="n"/>
      <c r="BE681" s="21" t="n"/>
      <c r="BF681" s="20" t="n"/>
      <c r="BG681" s="18">
        <f>IF($BF681="","",IFERROR(VLOOKUP(IFERROR(VLOOKUP(IF(ISNUMBER(FIND(" – ",$BF681)),LEFT($BF681,FIND(" – ",$BF681)-1),$BF681),ProdTbl,5,0),""),BasketTbl,2,0),"کد ناشناخته"))</f>
        <v/>
      </c>
      <c r="BH681" s="18">
        <f>IF($BF681="","",IFERROR(VLOOKUP(IF(ISNUMBER(FIND(" – ",$BF681)),LEFT($BF681,FIND(" – ",$BF681)-1),$BF681),ProdTbl,3,0),"کد ناشناخته"))</f>
        <v/>
      </c>
      <c r="BI681" s="22" t="n"/>
      <c r="BJ681" s="21" t="n"/>
      <c r="BK681" s="20" t="n"/>
      <c r="BL681" s="18">
        <f>IF($BK681="","",IFERROR(VLOOKUP(IFERROR(VLOOKUP(IF(ISNUMBER(FIND(" – ",$BK681)),LEFT($BK681,FIND(" – ",$BK681)-1),$BK681),ProdTbl,5,0),""),BasketTbl,2,0),"کد ناشناخته"))</f>
        <v/>
      </c>
      <c r="BM681" s="18">
        <f>IF($BK681="","",IFERROR(VLOOKUP(IF(ISNUMBER(FIND(" – ",$BK681)),LEFT($BK681,FIND(" – ",$BK681)-1),$BK681),ProdTbl,3,0),"کد ناشناخته"))</f>
        <v/>
      </c>
      <c r="BN681" s="22" t="n"/>
      <c r="BO681" s="21" t="n"/>
      <c r="BP681" s="20" t="n"/>
      <c r="BQ681" s="18">
        <f>IF($BP681="","",IFERROR(VLOOKUP(IFERROR(VLOOKUP(IF(ISNUMBER(FIND(" – ",$BP681)),LEFT($BP681,FIND(" – ",$BP681)-1),$BP681),ProdTbl,5,0),""),BasketTbl,2,0),"کد ناشناخته"))</f>
        <v/>
      </c>
      <c r="BR681" s="18">
        <f>IF($BP681="","",IFERROR(VLOOKUP(IF(ISNUMBER(FIND(" – ",$BP681)),LEFT($BP681,FIND(" – ",$BP681)-1),$BP681),ProdTbl,3,0),"کد ناشناخته"))</f>
        <v/>
      </c>
      <c r="BS681" s="22" t="n"/>
      <c r="BT681" s="21" t="n"/>
      <c r="BU681" s="20" t="n"/>
      <c r="BV681" s="18">
        <f>IF($BU681="","",IFERROR(VLOOKUP(IFERROR(VLOOKUP(IF(ISNUMBER(FIND(" – ",$BU681)),LEFT($BU681,FIND(" – ",$BU681)-1),$BU681),ProdTbl,5,0),""),BasketTbl,2,0),"کد ناشناخته"))</f>
        <v/>
      </c>
      <c r="BW681" s="18">
        <f>IF($BU681="","",IFERROR(VLOOKUP(IF(ISNUMBER(FIND(" – ",$BU681)),LEFT($BU681,FIND(" – ",$BU681)-1),$BU681),ProdTbl,3,0),"کد ناشناخته"))</f>
        <v/>
      </c>
      <c r="BX681" s="22" t="n"/>
      <c r="BY681" s="21" t="n"/>
      <c r="BZ681" s="20" t="n"/>
      <c r="CA681" s="18">
        <f>IF($BZ681="","",IFERROR(VLOOKUP(IFERROR(VLOOKUP(IF(ISNUMBER(FIND(" – ",$BZ681)),LEFT($BZ681,FIND(" – ",$BZ681)-1),$BZ681),ProdTbl,5,0),""),BasketTbl,2,0),"کد ناشناخته"))</f>
        <v/>
      </c>
      <c r="CB681" s="18">
        <f>IF($BZ681="","",IFERROR(VLOOKUP(IF(ISNUMBER(FIND(" – ",$BZ681)),LEFT($BZ681,FIND(" – ",$BZ681)-1),$BZ681),ProdTbl,3,0),"کد ناشناخته"))</f>
        <v/>
      </c>
      <c r="CC681" s="22" t="n"/>
      <c r="CD681" s="21" t="n"/>
      <c r="CE681" s="20" t="n"/>
      <c r="CF681" s="18">
        <f>IF($CE681="","",IFERROR(VLOOKUP(IFERROR(VLOOKUP(IF(ISNUMBER(FIND(" – ",$CE681)),LEFT($CE681,FIND(" – ",$CE681)-1),$CE681),ProdTbl,5,0),""),BasketTbl,2,0),"کد ناشناخته"))</f>
        <v/>
      </c>
      <c r="CG681" s="18">
        <f>IF($CE681="","",IFERROR(VLOOKUP(IF(ISNUMBER(FIND(" – ",$CE681)),LEFT($CE681,FIND(" – ",$CE681)-1),$CE681),ProdTbl,3,0),"کد ناشناخته"))</f>
        <v/>
      </c>
      <c r="CH681" s="22" t="n"/>
      <c r="CI681" s="21" t="n"/>
    </row>
    <row r="682">
      <c r="A682" s="18">
        <f>IF($B682="","",COUNTA($B$10:$B682))</f>
        <v/>
      </c>
      <c r="B682" s="19" t="n"/>
      <c r="C682" s="20" t="n"/>
      <c r="D682" s="19" t="n"/>
      <c r="E682" s="18">
        <f>IF($D682="","",IFERROR(VLOOKUP(IF(ISNUMBER(FIND(" – ",$D682)),LEFT($D682,FIND(" – ",$D682)-1),$D682),SellerTbl,2,0),"کد ناشناخته"))</f>
        <v/>
      </c>
      <c r="F682" s="21" t="n"/>
      <c r="G682" s="21" t="n"/>
      <c r="H682" s="22" t="n"/>
      <c r="I682" s="23">
        <f>IF(OR($F682="",$G682=""),"",$F682-$G682)</f>
        <v/>
      </c>
      <c r="J682" s="18">
        <f>IF($I682="","",IF(ABS($I682)&lt;=0.01*$F682,"√","×"))</f>
        <v/>
      </c>
      <c r="K682" s="23">
        <f>IF(COUNT($Q682,$V682,$AA682,$AF682,$AK682,$AP682,$AU682,$AZ682,$BE682,$BJ682,$BO682,$BT682,$BY682,$CD682,$CI682)=0,"",SUM($Q682,$V682,$AA682,$AF682,$AK682,$AP682,$AU682,$AZ682,$BE682,$BJ682,$BO682,$BT682,$BY682,$CD682,$CI682))</f>
        <v/>
      </c>
      <c r="L682" s="23">
        <f>IF(OR($F682="",$K682=""),"",$F682-$K682)</f>
        <v/>
      </c>
      <c r="M682" s="20" t="n"/>
      <c r="N682" s="18">
        <f>IF($M682="","",IFERROR(VLOOKUP(IFERROR(VLOOKUP(IF(ISNUMBER(FIND(" – ",$M682)),LEFT($M682,FIND(" – ",$M682)-1),$M682),ProdTbl,5,0),""),BasketTbl,2,0),"کد ناشناخته"))</f>
        <v/>
      </c>
      <c r="O682" s="18">
        <f>IF($M682="","",IFERROR(VLOOKUP(IF(ISNUMBER(FIND(" – ",$M682)),LEFT($M682,FIND(" – ",$M682)-1),$M682),ProdTbl,3,0),"کد ناشناخته"))</f>
        <v/>
      </c>
      <c r="P682" s="22" t="n"/>
      <c r="Q682" s="21" t="n"/>
      <c r="R682" s="20" t="n"/>
      <c r="S682" s="18">
        <f>IF($R682="","",IFERROR(VLOOKUP(IFERROR(VLOOKUP(IF(ISNUMBER(FIND(" – ",$R682)),LEFT($R682,FIND(" – ",$R682)-1),$R682),ProdTbl,5,0),""),BasketTbl,2,0),"کد ناشناخته"))</f>
        <v/>
      </c>
      <c r="T682" s="18">
        <f>IF($R682="","",IFERROR(VLOOKUP(IF(ISNUMBER(FIND(" – ",$R682)),LEFT($R682,FIND(" – ",$R682)-1),$R682),ProdTbl,3,0),"کد ناشناخته"))</f>
        <v/>
      </c>
      <c r="U682" s="22" t="n"/>
      <c r="V682" s="21" t="n"/>
      <c r="W682" s="20" t="n"/>
      <c r="X682" s="18">
        <f>IF($W682="","",IFERROR(VLOOKUP(IFERROR(VLOOKUP(IF(ISNUMBER(FIND(" – ",$W682)),LEFT($W682,FIND(" – ",$W682)-1),$W682),ProdTbl,5,0),""),BasketTbl,2,0),"کد ناشناخته"))</f>
        <v/>
      </c>
      <c r="Y682" s="18">
        <f>IF($W682="","",IFERROR(VLOOKUP(IF(ISNUMBER(FIND(" – ",$W682)),LEFT($W682,FIND(" – ",$W682)-1),$W682),ProdTbl,3,0),"کد ناشناخته"))</f>
        <v/>
      </c>
      <c r="Z682" s="22" t="n"/>
      <c r="AA682" s="21" t="n"/>
      <c r="AB682" s="20" t="n"/>
      <c r="AC682" s="18">
        <f>IF($AB682="","",IFERROR(VLOOKUP(IFERROR(VLOOKUP(IF(ISNUMBER(FIND(" – ",$AB682)),LEFT($AB682,FIND(" – ",$AB682)-1),$AB682),ProdTbl,5,0),""),BasketTbl,2,0),"کد ناشناخته"))</f>
        <v/>
      </c>
      <c r="AD682" s="18">
        <f>IF($AB682="","",IFERROR(VLOOKUP(IF(ISNUMBER(FIND(" – ",$AB682)),LEFT($AB682,FIND(" – ",$AB682)-1),$AB682),ProdTbl,3,0),"کد ناشناخته"))</f>
        <v/>
      </c>
      <c r="AE682" s="22" t="n"/>
      <c r="AF682" s="21" t="n"/>
      <c r="AG682" s="20" t="n"/>
      <c r="AH682" s="18">
        <f>IF($AG682="","",IFERROR(VLOOKUP(IFERROR(VLOOKUP(IF(ISNUMBER(FIND(" – ",$AG682)),LEFT($AG682,FIND(" – ",$AG682)-1),$AG682),ProdTbl,5,0),""),BasketTbl,2,0),"کد ناشناخته"))</f>
        <v/>
      </c>
      <c r="AI682" s="18">
        <f>IF($AG682="","",IFERROR(VLOOKUP(IF(ISNUMBER(FIND(" – ",$AG682)),LEFT($AG682,FIND(" – ",$AG682)-1),$AG682),ProdTbl,3,0),"کد ناشناخته"))</f>
        <v/>
      </c>
      <c r="AJ682" s="22" t="n"/>
      <c r="AK682" s="21" t="n"/>
      <c r="AL682" s="20" t="n"/>
      <c r="AM682" s="18">
        <f>IF($AL682="","",IFERROR(VLOOKUP(IFERROR(VLOOKUP(IF(ISNUMBER(FIND(" – ",$AL682)),LEFT($AL682,FIND(" – ",$AL682)-1),$AL682),ProdTbl,5,0),""),BasketTbl,2,0),"کد ناشناخته"))</f>
        <v/>
      </c>
      <c r="AN682" s="18">
        <f>IF($AL682="","",IFERROR(VLOOKUP(IF(ISNUMBER(FIND(" – ",$AL682)),LEFT($AL682,FIND(" – ",$AL682)-1),$AL682),ProdTbl,3,0),"کد ناشناخته"))</f>
        <v/>
      </c>
      <c r="AO682" s="22" t="n"/>
      <c r="AP682" s="21" t="n"/>
      <c r="AQ682" s="20" t="n"/>
      <c r="AR682" s="18">
        <f>IF($AQ682="","",IFERROR(VLOOKUP(IFERROR(VLOOKUP(IF(ISNUMBER(FIND(" – ",$AQ682)),LEFT($AQ682,FIND(" – ",$AQ682)-1),$AQ682),ProdTbl,5,0),""),BasketTbl,2,0),"کد ناشناخته"))</f>
        <v/>
      </c>
      <c r="AS682" s="18">
        <f>IF($AQ682="","",IFERROR(VLOOKUP(IF(ISNUMBER(FIND(" – ",$AQ682)),LEFT($AQ682,FIND(" – ",$AQ682)-1),$AQ682),ProdTbl,3,0),"کد ناشناخته"))</f>
        <v/>
      </c>
      <c r="AT682" s="22" t="n"/>
      <c r="AU682" s="21" t="n"/>
      <c r="AV682" s="20" t="n"/>
      <c r="AW682" s="18">
        <f>IF($AV682="","",IFERROR(VLOOKUP(IFERROR(VLOOKUP(IF(ISNUMBER(FIND(" – ",$AV682)),LEFT($AV682,FIND(" – ",$AV682)-1),$AV682),ProdTbl,5,0),""),BasketTbl,2,0),"کد ناشناخته"))</f>
        <v/>
      </c>
      <c r="AX682" s="18">
        <f>IF($AV682="","",IFERROR(VLOOKUP(IF(ISNUMBER(FIND(" – ",$AV682)),LEFT($AV682,FIND(" – ",$AV682)-1),$AV682),ProdTbl,3,0),"کد ناشناخته"))</f>
        <v/>
      </c>
      <c r="AY682" s="22" t="n"/>
      <c r="AZ682" s="21" t="n"/>
      <c r="BA682" s="20" t="n"/>
      <c r="BB682" s="18">
        <f>IF($BA682="","",IFERROR(VLOOKUP(IFERROR(VLOOKUP(IF(ISNUMBER(FIND(" – ",$BA682)),LEFT($BA682,FIND(" – ",$BA682)-1),$BA682),ProdTbl,5,0),""),BasketTbl,2,0),"کد ناشناخته"))</f>
        <v/>
      </c>
      <c r="BC682" s="18">
        <f>IF($BA682="","",IFERROR(VLOOKUP(IF(ISNUMBER(FIND(" – ",$BA682)),LEFT($BA682,FIND(" – ",$BA682)-1),$BA682),ProdTbl,3,0),"کد ناشناخته"))</f>
        <v/>
      </c>
      <c r="BD682" s="22" t="n"/>
      <c r="BE682" s="21" t="n"/>
      <c r="BF682" s="20" t="n"/>
      <c r="BG682" s="18">
        <f>IF($BF682="","",IFERROR(VLOOKUP(IFERROR(VLOOKUP(IF(ISNUMBER(FIND(" – ",$BF682)),LEFT($BF682,FIND(" – ",$BF682)-1),$BF682),ProdTbl,5,0),""),BasketTbl,2,0),"کد ناشناخته"))</f>
        <v/>
      </c>
      <c r="BH682" s="18">
        <f>IF($BF682="","",IFERROR(VLOOKUP(IF(ISNUMBER(FIND(" – ",$BF682)),LEFT($BF682,FIND(" – ",$BF682)-1),$BF682),ProdTbl,3,0),"کد ناشناخته"))</f>
        <v/>
      </c>
      <c r="BI682" s="22" t="n"/>
      <c r="BJ682" s="21" t="n"/>
      <c r="BK682" s="20" t="n"/>
      <c r="BL682" s="18">
        <f>IF($BK682="","",IFERROR(VLOOKUP(IFERROR(VLOOKUP(IF(ISNUMBER(FIND(" – ",$BK682)),LEFT($BK682,FIND(" – ",$BK682)-1),$BK682),ProdTbl,5,0),""),BasketTbl,2,0),"کد ناشناخته"))</f>
        <v/>
      </c>
      <c r="BM682" s="18">
        <f>IF($BK682="","",IFERROR(VLOOKUP(IF(ISNUMBER(FIND(" – ",$BK682)),LEFT($BK682,FIND(" – ",$BK682)-1),$BK682),ProdTbl,3,0),"کد ناشناخته"))</f>
        <v/>
      </c>
      <c r="BN682" s="22" t="n"/>
      <c r="BO682" s="21" t="n"/>
      <c r="BP682" s="20" t="n"/>
      <c r="BQ682" s="18">
        <f>IF($BP682="","",IFERROR(VLOOKUP(IFERROR(VLOOKUP(IF(ISNUMBER(FIND(" – ",$BP682)),LEFT($BP682,FIND(" – ",$BP682)-1),$BP682),ProdTbl,5,0),""),BasketTbl,2,0),"کد ناشناخته"))</f>
        <v/>
      </c>
      <c r="BR682" s="18">
        <f>IF($BP682="","",IFERROR(VLOOKUP(IF(ISNUMBER(FIND(" – ",$BP682)),LEFT($BP682,FIND(" – ",$BP682)-1),$BP682),ProdTbl,3,0),"کد ناشناخته"))</f>
        <v/>
      </c>
      <c r="BS682" s="22" t="n"/>
      <c r="BT682" s="21" t="n"/>
      <c r="BU682" s="20" t="n"/>
      <c r="BV682" s="18">
        <f>IF($BU682="","",IFERROR(VLOOKUP(IFERROR(VLOOKUP(IF(ISNUMBER(FIND(" – ",$BU682)),LEFT($BU682,FIND(" – ",$BU682)-1),$BU682),ProdTbl,5,0),""),BasketTbl,2,0),"کد ناشناخته"))</f>
        <v/>
      </c>
      <c r="BW682" s="18">
        <f>IF($BU682="","",IFERROR(VLOOKUP(IF(ISNUMBER(FIND(" – ",$BU682)),LEFT($BU682,FIND(" – ",$BU682)-1),$BU682),ProdTbl,3,0),"کد ناشناخته"))</f>
        <v/>
      </c>
      <c r="BX682" s="22" t="n"/>
      <c r="BY682" s="21" t="n"/>
      <c r="BZ682" s="20" t="n"/>
      <c r="CA682" s="18">
        <f>IF($BZ682="","",IFERROR(VLOOKUP(IFERROR(VLOOKUP(IF(ISNUMBER(FIND(" – ",$BZ682)),LEFT($BZ682,FIND(" – ",$BZ682)-1),$BZ682),ProdTbl,5,0),""),BasketTbl,2,0),"کد ناشناخته"))</f>
        <v/>
      </c>
      <c r="CB682" s="18">
        <f>IF($BZ682="","",IFERROR(VLOOKUP(IF(ISNUMBER(FIND(" – ",$BZ682)),LEFT($BZ682,FIND(" – ",$BZ682)-1),$BZ682),ProdTbl,3,0),"کد ناشناخته"))</f>
        <v/>
      </c>
      <c r="CC682" s="22" t="n"/>
      <c r="CD682" s="21" t="n"/>
      <c r="CE682" s="20" t="n"/>
      <c r="CF682" s="18">
        <f>IF($CE682="","",IFERROR(VLOOKUP(IFERROR(VLOOKUP(IF(ISNUMBER(FIND(" – ",$CE682)),LEFT($CE682,FIND(" – ",$CE682)-1),$CE682),ProdTbl,5,0),""),BasketTbl,2,0),"کد ناشناخته"))</f>
        <v/>
      </c>
      <c r="CG682" s="18">
        <f>IF($CE682="","",IFERROR(VLOOKUP(IF(ISNUMBER(FIND(" – ",$CE682)),LEFT($CE682,FIND(" – ",$CE682)-1),$CE682),ProdTbl,3,0),"کد ناشناخته"))</f>
        <v/>
      </c>
      <c r="CH682" s="22" t="n"/>
      <c r="CI682" s="21" t="n"/>
    </row>
    <row r="683">
      <c r="A683" s="18">
        <f>IF($B683="","",COUNTA($B$10:$B683))</f>
        <v/>
      </c>
      <c r="B683" s="19" t="n"/>
      <c r="C683" s="20" t="n"/>
      <c r="D683" s="19" t="n"/>
      <c r="E683" s="18">
        <f>IF($D683="","",IFERROR(VLOOKUP(IF(ISNUMBER(FIND(" – ",$D683)),LEFT($D683,FIND(" – ",$D683)-1),$D683),SellerTbl,2,0),"کد ناشناخته"))</f>
        <v/>
      </c>
      <c r="F683" s="21" t="n"/>
      <c r="G683" s="21" t="n"/>
      <c r="H683" s="22" t="n"/>
      <c r="I683" s="23">
        <f>IF(OR($F683="",$G683=""),"",$F683-$G683)</f>
        <v/>
      </c>
      <c r="J683" s="18">
        <f>IF($I683="","",IF(ABS($I683)&lt;=0.01*$F683,"√","×"))</f>
        <v/>
      </c>
      <c r="K683" s="23">
        <f>IF(COUNT($Q683,$V683,$AA683,$AF683,$AK683,$AP683,$AU683,$AZ683,$BE683,$BJ683,$BO683,$BT683,$BY683,$CD683,$CI683)=0,"",SUM($Q683,$V683,$AA683,$AF683,$AK683,$AP683,$AU683,$AZ683,$BE683,$BJ683,$BO683,$BT683,$BY683,$CD683,$CI683))</f>
        <v/>
      </c>
      <c r="L683" s="23">
        <f>IF(OR($F683="",$K683=""),"",$F683-$K683)</f>
        <v/>
      </c>
      <c r="M683" s="20" t="n"/>
      <c r="N683" s="18">
        <f>IF($M683="","",IFERROR(VLOOKUP(IFERROR(VLOOKUP(IF(ISNUMBER(FIND(" – ",$M683)),LEFT($M683,FIND(" – ",$M683)-1),$M683),ProdTbl,5,0),""),BasketTbl,2,0),"کد ناشناخته"))</f>
        <v/>
      </c>
      <c r="O683" s="18">
        <f>IF($M683="","",IFERROR(VLOOKUP(IF(ISNUMBER(FIND(" – ",$M683)),LEFT($M683,FIND(" – ",$M683)-1),$M683),ProdTbl,3,0),"کد ناشناخته"))</f>
        <v/>
      </c>
      <c r="P683" s="22" t="n"/>
      <c r="Q683" s="21" t="n"/>
      <c r="R683" s="20" t="n"/>
      <c r="S683" s="18">
        <f>IF($R683="","",IFERROR(VLOOKUP(IFERROR(VLOOKUP(IF(ISNUMBER(FIND(" – ",$R683)),LEFT($R683,FIND(" – ",$R683)-1),$R683),ProdTbl,5,0),""),BasketTbl,2,0),"کد ناشناخته"))</f>
        <v/>
      </c>
      <c r="T683" s="18">
        <f>IF($R683="","",IFERROR(VLOOKUP(IF(ISNUMBER(FIND(" – ",$R683)),LEFT($R683,FIND(" – ",$R683)-1),$R683),ProdTbl,3,0),"کد ناشناخته"))</f>
        <v/>
      </c>
      <c r="U683" s="22" t="n"/>
      <c r="V683" s="21" t="n"/>
      <c r="W683" s="20" t="n"/>
      <c r="X683" s="18">
        <f>IF($W683="","",IFERROR(VLOOKUP(IFERROR(VLOOKUP(IF(ISNUMBER(FIND(" – ",$W683)),LEFT($W683,FIND(" – ",$W683)-1),$W683),ProdTbl,5,0),""),BasketTbl,2,0),"کد ناشناخته"))</f>
        <v/>
      </c>
      <c r="Y683" s="18">
        <f>IF($W683="","",IFERROR(VLOOKUP(IF(ISNUMBER(FIND(" – ",$W683)),LEFT($W683,FIND(" – ",$W683)-1),$W683),ProdTbl,3,0),"کد ناشناخته"))</f>
        <v/>
      </c>
      <c r="Z683" s="22" t="n"/>
      <c r="AA683" s="21" t="n"/>
      <c r="AB683" s="20" t="n"/>
      <c r="AC683" s="18">
        <f>IF($AB683="","",IFERROR(VLOOKUP(IFERROR(VLOOKUP(IF(ISNUMBER(FIND(" – ",$AB683)),LEFT($AB683,FIND(" – ",$AB683)-1),$AB683),ProdTbl,5,0),""),BasketTbl,2,0),"کد ناشناخته"))</f>
        <v/>
      </c>
      <c r="AD683" s="18">
        <f>IF($AB683="","",IFERROR(VLOOKUP(IF(ISNUMBER(FIND(" – ",$AB683)),LEFT($AB683,FIND(" – ",$AB683)-1),$AB683),ProdTbl,3,0),"کد ناشناخته"))</f>
        <v/>
      </c>
      <c r="AE683" s="22" t="n"/>
      <c r="AF683" s="21" t="n"/>
      <c r="AG683" s="20" t="n"/>
      <c r="AH683" s="18">
        <f>IF($AG683="","",IFERROR(VLOOKUP(IFERROR(VLOOKUP(IF(ISNUMBER(FIND(" – ",$AG683)),LEFT($AG683,FIND(" – ",$AG683)-1),$AG683),ProdTbl,5,0),""),BasketTbl,2,0),"کد ناشناخته"))</f>
        <v/>
      </c>
      <c r="AI683" s="18">
        <f>IF($AG683="","",IFERROR(VLOOKUP(IF(ISNUMBER(FIND(" – ",$AG683)),LEFT($AG683,FIND(" – ",$AG683)-1),$AG683),ProdTbl,3,0),"کد ناشناخته"))</f>
        <v/>
      </c>
      <c r="AJ683" s="22" t="n"/>
      <c r="AK683" s="21" t="n"/>
      <c r="AL683" s="20" t="n"/>
      <c r="AM683" s="18">
        <f>IF($AL683="","",IFERROR(VLOOKUP(IFERROR(VLOOKUP(IF(ISNUMBER(FIND(" – ",$AL683)),LEFT($AL683,FIND(" – ",$AL683)-1),$AL683),ProdTbl,5,0),""),BasketTbl,2,0),"کد ناشناخته"))</f>
        <v/>
      </c>
      <c r="AN683" s="18">
        <f>IF($AL683="","",IFERROR(VLOOKUP(IF(ISNUMBER(FIND(" – ",$AL683)),LEFT($AL683,FIND(" – ",$AL683)-1),$AL683),ProdTbl,3,0),"کد ناشناخته"))</f>
        <v/>
      </c>
      <c r="AO683" s="22" t="n"/>
      <c r="AP683" s="21" t="n"/>
      <c r="AQ683" s="20" t="n"/>
      <c r="AR683" s="18">
        <f>IF($AQ683="","",IFERROR(VLOOKUP(IFERROR(VLOOKUP(IF(ISNUMBER(FIND(" – ",$AQ683)),LEFT($AQ683,FIND(" – ",$AQ683)-1),$AQ683),ProdTbl,5,0),""),BasketTbl,2,0),"کد ناشناخته"))</f>
        <v/>
      </c>
      <c r="AS683" s="18">
        <f>IF($AQ683="","",IFERROR(VLOOKUP(IF(ISNUMBER(FIND(" – ",$AQ683)),LEFT($AQ683,FIND(" – ",$AQ683)-1),$AQ683),ProdTbl,3,0),"کد ناشناخته"))</f>
        <v/>
      </c>
      <c r="AT683" s="22" t="n"/>
      <c r="AU683" s="21" t="n"/>
      <c r="AV683" s="20" t="n"/>
      <c r="AW683" s="18">
        <f>IF($AV683="","",IFERROR(VLOOKUP(IFERROR(VLOOKUP(IF(ISNUMBER(FIND(" – ",$AV683)),LEFT($AV683,FIND(" – ",$AV683)-1),$AV683),ProdTbl,5,0),""),BasketTbl,2,0),"کد ناشناخته"))</f>
        <v/>
      </c>
      <c r="AX683" s="18">
        <f>IF($AV683="","",IFERROR(VLOOKUP(IF(ISNUMBER(FIND(" – ",$AV683)),LEFT($AV683,FIND(" – ",$AV683)-1),$AV683),ProdTbl,3,0),"کد ناشناخته"))</f>
        <v/>
      </c>
      <c r="AY683" s="22" t="n"/>
      <c r="AZ683" s="21" t="n"/>
      <c r="BA683" s="20" t="n"/>
      <c r="BB683" s="18">
        <f>IF($BA683="","",IFERROR(VLOOKUP(IFERROR(VLOOKUP(IF(ISNUMBER(FIND(" – ",$BA683)),LEFT($BA683,FIND(" – ",$BA683)-1),$BA683),ProdTbl,5,0),""),BasketTbl,2,0),"کد ناشناخته"))</f>
        <v/>
      </c>
      <c r="BC683" s="18">
        <f>IF($BA683="","",IFERROR(VLOOKUP(IF(ISNUMBER(FIND(" – ",$BA683)),LEFT($BA683,FIND(" – ",$BA683)-1),$BA683),ProdTbl,3,0),"کد ناشناخته"))</f>
        <v/>
      </c>
      <c r="BD683" s="22" t="n"/>
      <c r="BE683" s="21" t="n"/>
      <c r="BF683" s="20" t="n"/>
      <c r="BG683" s="18">
        <f>IF($BF683="","",IFERROR(VLOOKUP(IFERROR(VLOOKUP(IF(ISNUMBER(FIND(" – ",$BF683)),LEFT($BF683,FIND(" – ",$BF683)-1),$BF683),ProdTbl,5,0),""),BasketTbl,2,0),"کد ناشناخته"))</f>
        <v/>
      </c>
      <c r="BH683" s="18">
        <f>IF($BF683="","",IFERROR(VLOOKUP(IF(ISNUMBER(FIND(" – ",$BF683)),LEFT($BF683,FIND(" – ",$BF683)-1),$BF683),ProdTbl,3,0),"کد ناشناخته"))</f>
        <v/>
      </c>
      <c r="BI683" s="22" t="n"/>
      <c r="BJ683" s="21" t="n"/>
      <c r="BK683" s="20" t="n"/>
      <c r="BL683" s="18">
        <f>IF($BK683="","",IFERROR(VLOOKUP(IFERROR(VLOOKUP(IF(ISNUMBER(FIND(" – ",$BK683)),LEFT($BK683,FIND(" – ",$BK683)-1),$BK683),ProdTbl,5,0),""),BasketTbl,2,0),"کد ناشناخته"))</f>
        <v/>
      </c>
      <c r="BM683" s="18">
        <f>IF($BK683="","",IFERROR(VLOOKUP(IF(ISNUMBER(FIND(" – ",$BK683)),LEFT($BK683,FIND(" – ",$BK683)-1),$BK683),ProdTbl,3,0),"کد ناشناخته"))</f>
        <v/>
      </c>
      <c r="BN683" s="22" t="n"/>
      <c r="BO683" s="21" t="n"/>
      <c r="BP683" s="20" t="n"/>
      <c r="BQ683" s="18">
        <f>IF($BP683="","",IFERROR(VLOOKUP(IFERROR(VLOOKUP(IF(ISNUMBER(FIND(" – ",$BP683)),LEFT($BP683,FIND(" – ",$BP683)-1),$BP683),ProdTbl,5,0),""),BasketTbl,2,0),"کد ناشناخته"))</f>
        <v/>
      </c>
      <c r="BR683" s="18">
        <f>IF($BP683="","",IFERROR(VLOOKUP(IF(ISNUMBER(FIND(" – ",$BP683)),LEFT($BP683,FIND(" – ",$BP683)-1),$BP683),ProdTbl,3,0),"کد ناشناخته"))</f>
        <v/>
      </c>
      <c r="BS683" s="22" t="n"/>
      <c r="BT683" s="21" t="n"/>
      <c r="BU683" s="20" t="n"/>
      <c r="BV683" s="18">
        <f>IF($BU683="","",IFERROR(VLOOKUP(IFERROR(VLOOKUP(IF(ISNUMBER(FIND(" – ",$BU683)),LEFT($BU683,FIND(" – ",$BU683)-1),$BU683),ProdTbl,5,0),""),BasketTbl,2,0),"کد ناشناخته"))</f>
        <v/>
      </c>
      <c r="BW683" s="18">
        <f>IF($BU683="","",IFERROR(VLOOKUP(IF(ISNUMBER(FIND(" – ",$BU683)),LEFT($BU683,FIND(" – ",$BU683)-1),$BU683),ProdTbl,3,0),"کد ناشناخته"))</f>
        <v/>
      </c>
      <c r="BX683" s="22" t="n"/>
      <c r="BY683" s="21" t="n"/>
      <c r="BZ683" s="20" t="n"/>
      <c r="CA683" s="18">
        <f>IF($BZ683="","",IFERROR(VLOOKUP(IFERROR(VLOOKUP(IF(ISNUMBER(FIND(" – ",$BZ683)),LEFT($BZ683,FIND(" – ",$BZ683)-1),$BZ683),ProdTbl,5,0),""),BasketTbl,2,0),"کد ناشناخته"))</f>
        <v/>
      </c>
      <c r="CB683" s="18">
        <f>IF($BZ683="","",IFERROR(VLOOKUP(IF(ISNUMBER(FIND(" – ",$BZ683)),LEFT($BZ683,FIND(" – ",$BZ683)-1),$BZ683),ProdTbl,3,0),"کد ناشناخته"))</f>
        <v/>
      </c>
      <c r="CC683" s="22" t="n"/>
      <c r="CD683" s="21" t="n"/>
      <c r="CE683" s="20" t="n"/>
      <c r="CF683" s="18">
        <f>IF($CE683="","",IFERROR(VLOOKUP(IFERROR(VLOOKUP(IF(ISNUMBER(FIND(" – ",$CE683)),LEFT($CE683,FIND(" – ",$CE683)-1),$CE683),ProdTbl,5,0),""),BasketTbl,2,0),"کد ناشناخته"))</f>
        <v/>
      </c>
      <c r="CG683" s="18">
        <f>IF($CE683="","",IFERROR(VLOOKUP(IF(ISNUMBER(FIND(" – ",$CE683)),LEFT($CE683,FIND(" – ",$CE683)-1),$CE683),ProdTbl,3,0),"کد ناشناخته"))</f>
        <v/>
      </c>
      <c r="CH683" s="22" t="n"/>
      <c r="CI683" s="21" t="n"/>
    </row>
    <row r="684">
      <c r="A684" s="18">
        <f>IF($B684="","",COUNTA($B$10:$B684))</f>
        <v/>
      </c>
      <c r="B684" s="19" t="n"/>
      <c r="C684" s="20" t="n"/>
      <c r="D684" s="19" t="n"/>
      <c r="E684" s="18">
        <f>IF($D684="","",IFERROR(VLOOKUP(IF(ISNUMBER(FIND(" – ",$D684)),LEFT($D684,FIND(" – ",$D684)-1),$D684),SellerTbl,2,0),"کد ناشناخته"))</f>
        <v/>
      </c>
      <c r="F684" s="21" t="n"/>
      <c r="G684" s="21" t="n"/>
      <c r="H684" s="22" t="n"/>
      <c r="I684" s="23">
        <f>IF(OR($F684="",$G684=""),"",$F684-$G684)</f>
        <v/>
      </c>
      <c r="J684" s="18">
        <f>IF($I684="","",IF(ABS($I684)&lt;=0.01*$F684,"√","×"))</f>
        <v/>
      </c>
      <c r="K684" s="23">
        <f>IF(COUNT($Q684,$V684,$AA684,$AF684,$AK684,$AP684,$AU684,$AZ684,$BE684,$BJ684,$BO684,$BT684,$BY684,$CD684,$CI684)=0,"",SUM($Q684,$V684,$AA684,$AF684,$AK684,$AP684,$AU684,$AZ684,$BE684,$BJ684,$BO684,$BT684,$BY684,$CD684,$CI684))</f>
        <v/>
      </c>
      <c r="L684" s="23">
        <f>IF(OR($F684="",$K684=""),"",$F684-$K684)</f>
        <v/>
      </c>
      <c r="M684" s="20" t="n"/>
      <c r="N684" s="18">
        <f>IF($M684="","",IFERROR(VLOOKUP(IFERROR(VLOOKUP(IF(ISNUMBER(FIND(" – ",$M684)),LEFT($M684,FIND(" – ",$M684)-1),$M684),ProdTbl,5,0),""),BasketTbl,2,0),"کد ناشناخته"))</f>
        <v/>
      </c>
      <c r="O684" s="18">
        <f>IF($M684="","",IFERROR(VLOOKUP(IF(ISNUMBER(FIND(" – ",$M684)),LEFT($M684,FIND(" – ",$M684)-1),$M684),ProdTbl,3,0),"کد ناشناخته"))</f>
        <v/>
      </c>
      <c r="P684" s="22" t="n"/>
      <c r="Q684" s="21" t="n"/>
      <c r="R684" s="20" t="n"/>
      <c r="S684" s="18">
        <f>IF($R684="","",IFERROR(VLOOKUP(IFERROR(VLOOKUP(IF(ISNUMBER(FIND(" – ",$R684)),LEFT($R684,FIND(" – ",$R684)-1),$R684),ProdTbl,5,0),""),BasketTbl,2,0),"کد ناشناخته"))</f>
        <v/>
      </c>
      <c r="T684" s="18">
        <f>IF($R684="","",IFERROR(VLOOKUP(IF(ISNUMBER(FIND(" – ",$R684)),LEFT($R684,FIND(" – ",$R684)-1),$R684),ProdTbl,3,0),"کد ناشناخته"))</f>
        <v/>
      </c>
      <c r="U684" s="22" t="n"/>
      <c r="V684" s="21" t="n"/>
      <c r="W684" s="20" t="n"/>
      <c r="X684" s="18">
        <f>IF($W684="","",IFERROR(VLOOKUP(IFERROR(VLOOKUP(IF(ISNUMBER(FIND(" – ",$W684)),LEFT($W684,FIND(" – ",$W684)-1),$W684),ProdTbl,5,0),""),BasketTbl,2,0),"کد ناشناخته"))</f>
        <v/>
      </c>
      <c r="Y684" s="18">
        <f>IF($W684="","",IFERROR(VLOOKUP(IF(ISNUMBER(FIND(" – ",$W684)),LEFT($W684,FIND(" – ",$W684)-1),$W684),ProdTbl,3,0),"کد ناشناخته"))</f>
        <v/>
      </c>
      <c r="Z684" s="22" t="n"/>
      <c r="AA684" s="21" t="n"/>
      <c r="AB684" s="20" t="n"/>
      <c r="AC684" s="18">
        <f>IF($AB684="","",IFERROR(VLOOKUP(IFERROR(VLOOKUP(IF(ISNUMBER(FIND(" – ",$AB684)),LEFT($AB684,FIND(" – ",$AB684)-1),$AB684),ProdTbl,5,0),""),BasketTbl,2,0),"کد ناشناخته"))</f>
        <v/>
      </c>
      <c r="AD684" s="18">
        <f>IF($AB684="","",IFERROR(VLOOKUP(IF(ISNUMBER(FIND(" – ",$AB684)),LEFT($AB684,FIND(" – ",$AB684)-1),$AB684),ProdTbl,3,0),"کد ناشناخته"))</f>
        <v/>
      </c>
      <c r="AE684" s="22" t="n"/>
      <c r="AF684" s="21" t="n"/>
      <c r="AG684" s="20" t="n"/>
      <c r="AH684" s="18">
        <f>IF($AG684="","",IFERROR(VLOOKUP(IFERROR(VLOOKUP(IF(ISNUMBER(FIND(" – ",$AG684)),LEFT($AG684,FIND(" – ",$AG684)-1),$AG684),ProdTbl,5,0),""),BasketTbl,2,0),"کد ناشناخته"))</f>
        <v/>
      </c>
      <c r="AI684" s="18">
        <f>IF($AG684="","",IFERROR(VLOOKUP(IF(ISNUMBER(FIND(" – ",$AG684)),LEFT($AG684,FIND(" – ",$AG684)-1),$AG684),ProdTbl,3,0),"کد ناشناخته"))</f>
        <v/>
      </c>
      <c r="AJ684" s="22" t="n"/>
      <c r="AK684" s="21" t="n"/>
      <c r="AL684" s="20" t="n"/>
      <c r="AM684" s="18">
        <f>IF($AL684="","",IFERROR(VLOOKUP(IFERROR(VLOOKUP(IF(ISNUMBER(FIND(" – ",$AL684)),LEFT($AL684,FIND(" – ",$AL684)-1),$AL684),ProdTbl,5,0),""),BasketTbl,2,0),"کد ناشناخته"))</f>
        <v/>
      </c>
      <c r="AN684" s="18">
        <f>IF($AL684="","",IFERROR(VLOOKUP(IF(ISNUMBER(FIND(" – ",$AL684)),LEFT($AL684,FIND(" – ",$AL684)-1),$AL684),ProdTbl,3,0),"کد ناشناخته"))</f>
        <v/>
      </c>
      <c r="AO684" s="22" t="n"/>
      <c r="AP684" s="21" t="n"/>
      <c r="AQ684" s="20" t="n"/>
      <c r="AR684" s="18">
        <f>IF($AQ684="","",IFERROR(VLOOKUP(IFERROR(VLOOKUP(IF(ISNUMBER(FIND(" – ",$AQ684)),LEFT($AQ684,FIND(" – ",$AQ684)-1),$AQ684),ProdTbl,5,0),""),BasketTbl,2,0),"کد ناشناخته"))</f>
        <v/>
      </c>
      <c r="AS684" s="18">
        <f>IF($AQ684="","",IFERROR(VLOOKUP(IF(ISNUMBER(FIND(" – ",$AQ684)),LEFT($AQ684,FIND(" – ",$AQ684)-1),$AQ684),ProdTbl,3,0),"کد ناشناخته"))</f>
        <v/>
      </c>
      <c r="AT684" s="22" t="n"/>
      <c r="AU684" s="21" t="n"/>
      <c r="AV684" s="20" t="n"/>
      <c r="AW684" s="18">
        <f>IF($AV684="","",IFERROR(VLOOKUP(IFERROR(VLOOKUP(IF(ISNUMBER(FIND(" – ",$AV684)),LEFT($AV684,FIND(" – ",$AV684)-1),$AV684),ProdTbl,5,0),""),BasketTbl,2,0),"کد ناشناخته"))</f>
        <v/>
      </c>
      <c r="AX684" s="18">
        <f>IF($AV684="","",IFERROR(VLOOKUP(IF(ISNUMBER(FIND(" – ",$AV684)),LEFT($AV684,FIND(" – ",$AV684)-1),$AV684),ProdTbl,3,0),"کد ناشناخته"))</f>
        <v/>
      </c>
      <c r="AY684" s="22" t="n"/>
      <c r="AZ684" s="21" t="n"/>
      <c r="BA684" s="20" t="n"/>
      <c r="BB684" s="18">
        <f>IF($BA684="","",IFERROR(VLOOKUP(IFERROR(VLOOKUP(IF(ISNUMBER(FIND(" – ",$BA684)),LEFT($BA684,FIND(" – ",$BA684)-1),$BA684),ProdTbl,5,0),""),BasketTbl,2,0),"کد ناشناخته"))</f>
        <v/>
      </c>
      <c r="BC684" s="18">
        <f>IF($BA684="","",IFERROR(VLOOKUP(IF(ISNUMBER(FIND(" – ",$BA684)),LEFT($BA684,FIND(" – ",$BA684)-1),$BA684),ProdTbl,3,0),"کد ناشناخته"))</f>
        <v/>
      </c>
      <c r="BD684" s="22" t="n"/>
      <c r="BE684" s="21" t="n"/>
      <c r="BF684" s="20" t="n"/>
      <c r="BG684" s="18">
        <f>IF($BF684="","",IFERROR(VLOOKUP(IFERROR(VLOOKUP(IF(ISNUMBER(FIND(" – ",$BF684)),LEFT($BF684,FIND(" – ",$BF684)-1),$BF684),ProdTbl,5,0),""),BasketTbl,2,0),"کد ناشناخته"))</f>
        <v/>
      </c>
      <c r="BH684" s="18">
        <f>IF($BF684="","",IFERROR(VLOOKUP(IF(ISNUMBER(FIND(" – ",$BF684)),LEFT($BF684,FIND(" – ",$BF684)-1),$BF684),ProdTbl,3,0),"کد ناشناخته"))</f>
        <v/>
      </c>
      <c r="BI684" s="22" t="n"/>
      <c r="BJ684" s="21" t="n"/>
      <c r="BK684" s="20" t="n"/>
      <c r="BL684" s="18">
        <f>IF($BK684="","",IFERROR(VLOOKUP(IFERROR(VLOOKUP(IF(ISNUMBER(FIND(" – ",$BK684)),LEFT($BK684,FIND(" – ",$BK684)-1),$BK684),ProdTbl,5,0),""),BasketTbl,2,0),"کد ناشناخته"))</f>
        <v/>
      </c>
      <c r="BM684" s="18">
        <f>IF($BK684="","",IFERROR(VLOOKUP(IF(ISNUMBER(FIND(" – ",$BK684)),LEFT($BK684,FIND(" – ",$BK684)-1),$BK684),ProdTbl,3,0),"کد ناشناخته"))</f>
        <v/>
      </c>
      <c r="BN684" s="22" t="n"/>
      <c r="BO684" s="21" t="n"/>
      <c r="BP684" s="20" t="n"/>
      <c r="BQ684" s="18">
        <f>IF($BP684="","",IFERROR(VLOOKUP(IFERROR(VLOOKUP(IF(ISNUMBER(FIND(" – ",$BP684)),LEFT($BP684,FIND(" – ",$BP684)-1),$BP684),ProdTbl,5,0),""),BasketTbl,2,0),"کد ناشناخته"))</f>
        <v/>
      </c>
      <c r="BR684" s="18">
        <f>IF($BP684="","",IFERROR(VLOOKUP(IF(ISNUMBER(FIND(" – ",$BP684)),LEFT($BP684,FIND(" – ",$BP684)-1),$BP684),ProdTbl,3,0),"کد ناشناخته"))</f>
        <v/>
      </c>
      <c r="BS684" s="22" t="n"/>
      <c r="BT684" s="21" t="n"/>
      <c r="BU684" s="20" t="n"/>
      <c r="BV684" s="18">
        <f>IF($BU684="","",IFERROR(VLOOKUP(IFERROR(VLOOKUP(IF(ISNUMBER(FIND(" – ",$BU684)),LEFT($BU684,FIND(" – ",$BU684)-1),$BU684),ProdTbl,5,0),""),BasketTbl,2,0),"کد ناشناخته"))</f>
        <v/>
      </c>
      <c r="BW684" s="18">
        <f>IF($BU684="","",IFERROR(VLOOKUP(IF(ISNUMBER(FIND(" – ",$BU684)),LEFT($BU684,FIND(" – ",$BU684)-1),$BU684),ProdTbl,3,0),"کد ناشناخته"))</f>
        <v/>
      </c>
      <c r="BX684" s="22" t="n"/>
      <c r="BY684" s="21" t="n"/>
      <c r="BZ684" s="20" t="n"/>
      <c r="CA684" s="18">
        <f>IF($BZ684="","",IFERROR(VLOOKUP(IFERROR(VLOOKUP(IF(ISNUMBER(FIND(" – ",$BZ684)),LEFT($BZ684,FIND(" – ",$BZ684)-1),$BZ684),ProdTbl,5,0),""),BasketTbl,2,0),"کد ناشناخته"))</f>
        <v/>
      </c>
      <c r="CB684" s="18">
        <f>IF($BZ684="","",IFERROR(VLOOKUP(IF(ISNUMBER(FIND(" – ",$BZ684)),LEFT($BZ684,FIND(" – ",$BZ684)-1),$BZ684),ProdTbl,3,0),"کد ناشناخته"))</f>
        <v/>
      </c>
      <c r="CC684" s="22" t="n"/>
      <c r="CD684" s="21" t="n"/>
      <c r="CE684" s="20" t="n"/>
      <c r="CF684" s="18">
        <f>IF($CE684="","",IFERROR(VLOOKUP(IFERROR(VLOOKUP(IF(ISNUMBER(FIND(" – ",$CE684)),LEFT($CE684,FIND(" – ",$CE684)-1),$CE684),ProdTbl,5,0),""),BasketTbl,2,0),"کد ناشناخته"))</f>
        <v/>
      </c>
      <c r="CG684" s="18">
        <f>IF($CE684="","",IFERROR(VLOOKUP(IF(ISNUMBER(FIND(" – ",$CE684)),LEFT($CE684,FIND(" – ",$CE684)-1),$CE684),ProdTbl,3,0),"کد ناشناخته"))</f>
        <v/>
      </c>
      <c r="CH684" s="22" t="n"/>
      <c r="CI684" s="21" t="n"/>
    </row>
    <row r="685">
      <c r="A685" s="18">
        <f>IF($B685="","",COUNTA($B$10:$B685))</f>
        <v/>
      </c>
      <c r="B685" s="19" t="n"/>
      <c r="C685" s="20" t="n"/>
      <c r="D685" s="19" t="n"/>
      <c r="E685" s="18">
        <f>IF($D685="","",IFERROR(VLOOKUP(IF(ISNUMBER(FIND(" – ",$D685)),LEFT($D685,FIND(" – ",$D685)-1),$D685),SellerTbl,2,0),"کد ناشناخته"))</f>
        <v/>
      </c>
      <c r="F685" s="21" t="n"/>
      <c r="G685" s="21" t="n"/>
      <c r="H685" s="22" t="n"/>
      <c r="I685" s="23">
        <f>IF(OR($F685="",$G685=""),"",$F685-$G685)</f>
        <v/>
      </c>
      <c r="J685" s="18">
        <f>IF($I685="","",IF(ABS($I685)&lt;=0.01*$F685,"√","×"))</f>
        <v/>
      </c>
      <c r="K685" s="23">
        <f>IF(COUNT($Q685,$V685,$AA685,$AF685,$AK685,$AP685,$AU685,$AZ685,$BE685,$BJ685,$BO685,$BT685,$BY685,$CD685,$CI685)=0,"",SUM($Q685,$V685,$AA685,$AF685,$AK685,$AP685,$AU685,$AZ685,$BE685,$BJ685,$BO685,$BT685,$BY685,$CD685,$CI685))</f>
        <v/>
      </c>
      <c r="L685" s="23">
        <f>IF(OR($F685="",$K685=""),"",$F685-$K685)</f>
        <v/>
      </c>
      <c r="M685" s="20" t="n"/>
      <c r="N685" s="18">
        <f>IF($M685="","",IFERROR(VLOOKUP(IFERROR(VLOOKUP(IF(ISNUMBER(FIND(" – ",$M685)),LEFT($M685,FIND(" – ",$M685)-1),$M685),ProdTbl,5,0),""),BasketTbl,2,0),"کد ناشناخته"))</f>
        <v/>
      </c>
      <c r="O685" s="18">
        <f>IF($M685="","",IFERROR(VLOOKUP(IF(ISNUMBER(FIND(" – ",$M685)),LEFT($M685,FIND(" – ",$M685)-1),$M685),ProdTbl,3,0),"کد ناشناخته"))</f>
        <v/>
      </c>
      <c r="P685" s="22" t="n"/>
      <c r="Q685" s="21" t="n"/>
      <c r="R685" s="20" t="n"/>
      <c r="S685" s="18">
        <f>IF($R685="","",IFERROR(VLOOKUP(IFERROR(VLOOKUP(IF(ISNUMBER(FIND(" – ",$R685)),LEFT($R685,FIND(" – ",$R685)-1),$R685),ProdTbl,5,0),""),BasketTbl,2,0),"کد ناشناخته"))</f>
        <v/>
      </c>
      <c r="T685" s="18">
        <f>IF($R685="","",IFERROR(VLOOKUP(IF(ISNUMBER(FIND(" – ",$R685)),LEFT($R685,FIND(" – ",$R685)-1),$R685),ProdTbl,3,0),"کد ناشناخته"))</f>
        <v/>
      </c>
      <c r="U685" s="22" t="n"/>
      <c r="V685" s="21" t="n"/>
      <c r="W685" s="20" t="n"/>
      <c r="X685" s="18">
        <f>IF($W685="","",IFERROR(VLOOKUP(IFERROR(VLOOKUP(IF(ISNUMBER(FIND(" – ",$W685)),LEFT($W685,FIND(" – ",$W685)-1),$W685),ProdTbl,5,0),""),BasketTbl,2,0),"کد ناشناخته"))</f>
        <v/>
      </c>
      <c r="Y685" s="18">
        <f>IF($W685="","",IFERROR(VLOOKUP(IF(ISNUMBER(FIND(" – ",$W685)),LEFT($W685,FIND(" – ",$W685)-1),$W685),ProdTbl,3,0),"کد ناشناخته"))</f>
        <v/>
      </c>
      <c r="Z685" s="22" t="n"/>
      <c r="AA685" s="21" t="n"/>
      <c r="AB685" s="20" t="n"/>
      <c r="AC685" s="18">
        <f>IF($AB685="","",IFERROR(VLOOKUP(IFERROR(VLOOKUP(IF(ISNUMBER(FIND(" – ",$AB685)),LEFT($AB685,FIND(" – ",$AB685)-1),$AB685),ProdTbl,5,0),""),BasketTbl,2,0),"کد ناشناخته"))</f>
        <v/>
      </c>
      <c r="AD685" s="18">
        <f>IF($AB685="","",IFERROR(VLOOKUP(IF(ISNUMBER(FIND(" – ",$AB685)),LEFT($AB685,FIND(" – ",$AB685)-1),$AB685),ProdTbl,3,0),"کد ناشناخته"))</f>
        <v/>
      </c>
      <c r="AE685" s="22" t="n"/>
      <c r="AF685" s="21" t="n"/>
      <c r="AG685" s="20" t="n"/>
      <c r="AH685" s="18">
        <f>IF($AG685="","",IFERROR(VLOOKUP(IFERROR(VLOOKUP(IF(ISNUMBER(FIND(" – ",$AG685)),LEFT($AG685,FIND(" – ",$AG685)-1),$AG685),ProdTbl,5,0),""),BasketTbl,2,0),"کد ناشناخته"))</f>
        <v/>
      </c>
      <c r="AI685" s="18">
        <f>IF($AG685="","",IFERROR(VLOOKUP(IF(ISNUMBER(FIND(" – ",$AG685)),LEFT($AG685,FIND(" – ",$AG685)-1),$AG685),ProdTbl,3,0),"کد ناشناخته"))</f>
        <v/>
      </c>
      <c r="AJ685" s="22" t="n"/>
      <c r="AK685" s="21" t="n"/>
      <c r="AL685" s="20" t="n"/>
      <c r="AM685" s="18">
        <f>IF($AL685="","",IFERROR(VLOOKUP(IFERROR(VLOOKUP(IF(ISNUMBER(FIND(" – ",$AL685)),LEFT($AL685,FIND(" – ",$AL685)-1),$AL685),ProdTbl,5,0),""),BasketTbl,2,0),"کد ناشناخته"))</f>
        <v/>
      </c>
      <c r="AN685" s="18">
        <f>IF($AL685="","",IFERROR(VLOOKUP(IF(ISNUMBER(FIND(" – ",$AL685)),LEFT($AL685,FIND(" – ",$AL685)-1),$AL685),ProdTbl,3,0),"کد ناشناخته"))</f>
        <v/>
      </c>
      <c r="AO685" s="22" t="n"/>
      <c r="AP685" s="21" t="n"/>
      <c r="AQ685" s="20" t="n"/>
      <c r="AR685" s="18">
        <f>IF($AQ685="","",IFERROR(VLOOKUP(IFERROR(VLOOKUP(IF(ISNUMBER(FIND(" – ",$AQ685)),LEFT($AQ685,FIND(" – ",$AQ685)-1),$AQ685),ProdTbl,5,0),""),BasketTbl,2,0),"کد ناشناخته"))</f>
        <v/>
      </c>
      <c r="AS685" s="18">
        <f>IF($AQ685="","",IFERROR(VLOOKUP(IF(ISNUMBER(FIND(" – ",$AQ685)),LEFT($AQ685,FIND(" – ",$AQ685)-1),$AQ685),ProdTbl,3,0),"کد ناشناخته"))</f>
        <v/>
      </c>
      <c r="AT685" s="22" t="n"/>
      <c r="AU685" s="21" t="n"/>
      <c r="AV685" s="20" t="n"/>
      <c r="AW685" s="18">
        <f>IF($AV685="","",IFERROR(VLOOKUP(IFERROR(VLOOKUP(IF(ISNUMBER(FIND(" – ",$AV685)),LEFT($AV685,FIND(" – ",$AV685)-1),$AV685),ProdTbl,5,0),""),BasketTbl,2,0),"کد ناشناخته"))</f>
        <v/>
      </c>
      <c r="AX685" s="18">
        <f>IF($AV685="","",IFERROR(VLOOKUP(IF(ISNUMBER(FIND(" – ",$AV685)),LEFT($AV685,FIND(" – ",$AV685)-1),$AV685),ProdTbl,3,0),"کد ناشناخته"))</f>
        <v/>
      </c>
      <c r="AY685" s="22" t="n"/>
      <c r="AZ685" s="21" t="n"/>
      <c r="BA685" s="20" t="n"/>
      <c r="BB685" s="18">
        <f>IF($BA685="","",IFERROR(VLOOKUP(IFERROR(VLOOKUP(IF(ISNUMBER(FIND(" – ",$BA685)),LEFT($BA685,FIND(" – ",$BA685)-1),$BA685),ProdTbl,5,0),""),BasketTbl,2,0),"کد ناشناخته"))</f>
        <v/>
      </c>
      <c r="BC685" s="18">
        <f>IF($BA685="","",IFERROR(VLOOKUP(IF(ISNUMBER(FIND(" – ",$BA685)),LEFT($BA685,FIND(" – ",$BA685)-1),$BA685),ProdTbl,3,0),"کد ناشناخته"))</f>
        <v/>
      </c>
      <c r="BD685" s="22" t="n"/>
      <c r="BE685" s="21" t="n"/>
      <c r="BF685" s="20" t="n"/>
      <c r="BG685" s="18">
        <f>IF($BF685="","",IFERROR(VLOOKUP(IFERROR(VLOOKUP(IF(ISNUMBER(FIND(" – ",$BF685)),LEFT($BF685,FIND(" – ",$BF685)-1),$BF685),ProdTbl,5,0),""),BasketTbl,2,0),"کد ناشناخته"))</f>
        <v/>
      </c>
      <c r="BH685" s="18">
        <f>IF($BF685="","",IFERROR(VLOOKUP(IF(ISNUMBER(FIND(" – ",$BF685)),LEFT($BF685,FIND(" – ",$BF685)-1),$BF685),ProdTbl,3,0),"کد ناشناخته"))</f>
        <v/>
      </c>
      <c r="BI685" s="22" t="n"/>
      <c r="BJ685" s="21" t="n"/>
      <c r="BK685" s="20" t="n"/>
      <c r="BL685" s="18">
        <f>IF($BK685="","",IFERROR(VLOOKUP(IFERROR(VLOOKUP(IF(ISNUMBER(FIND(" – ",$BK685)),LEFT($BK685,FIND(" – ",$BK685)-1),$BK685),ProdTbl,5,0),""),BasketTbl,2,0),"کد ناشناخته"))</f>
        <v/>
      </c>
      <c r="BM685" s="18">
        <f>IF($BK685="","",IFERROR(VLOOKUP(IF(ISNUMBER(FIND(" – ",$BK685)),LEFT($BK685,FIND(" – ",$BK685)-1),$BK685),ProdTbl,3,0),"کد ناشناخته"))</f>
        <v/>
      </c>
      <c r="BN685" s="22" t="n"/>
      <c r="BO685" s="21" t="n"/>
      <c r="BP685" s="20" t="n"/>
      <c r="BQ685" s="18">
        <f>IF($BP685="","",IFERROR(VLOOKUP(IFERROR(VLOOKUP(IF(ISNUMBER(FIND(" – ",$BP685)),LEFT($BP685,FIND(" – ",$BP685)-1),$BP685),ProdTbl,5,0),""),BasketTbl,2,0),"کد ناشناخته"))</f>
        <v/>
      </c>
      <c r="BR685" s="18">
        <f>IF($BP685="","",IFERROR(VLOOKUP(IF(ISNUMBER(FIND(" – ",$BP685)),LEFT($BP685,FIND(" – ",$BP685)-1),$BP685),ProdTbl,3,0),"کد ناشناخته"))</f>
        <v/>
      </c>
      <c r="BS685" s="22" t="n"/>
      <c r="BT685" s="21" t="n"/>
      <c r="BU685" s="20" t="n"/>
      <c r="BV685" s="18">
        <f>IF($BU685="","",IFERROR(VLOOKUP(IFERROR(VLOOKUP(IF(ISNUMBER(FIND(" – ",$BU685)),LEFT($BU685,FIND(" – ",$BU685)-1),$BU685),ProdTbl,5,0),""),BasketTbl,2,0),"کد ناشناخته"))</f>
        <v/>
      </c>
      <c r="BW685" s="18">
        <f>IF($BU685="","",IFERROR(VLOOKUP(IF(ISNUMBER(FIND(" – ",$BU685)),LEFT($BU685,FIND(" – ",$BU685)-1),$BU685),ProdTbl,3,0),"کد ناشناخته"))</f>
        <v/>
      </c>
      <c r="BX685" s="22" t="n"/>
      <c r="BY685" s="21" t="n"/>
      <c r="BZ685" s="20" t="n"/>
      <c r="CA685" s="18">
        <f>IF($BZ685="","",IFERROR(VLOOKUP(IFERROR(VLOOKUP(IF(ISNUMBER(FIND(" – ",$BZ685)),LEFT($BZ685,FIND(" – ",$BZ685)-1),$BZ685),ProdTbl,5,0),""),BasketTbl,2,0),"کد ناشناخته"))</f>
        <v/>
      </c>
      <c r="CB685" s="18">
        <f>IF($BZ685="","",IFERROR(VLOOKUP(IF(ISNUMBER(FIND(" – ",$BZ685)),LEFT($BZ685,FIND(" – ",$BZ685)-1),$BZ685),ProdTbl,3,0),"کد ناشناخته"))</f>
        <v/>
      </c>
      <c r="CC685" s="22" t="n"/>
      <c r="CD685" s="21" t="n"/>
      <c r="CE685" s="20" t="n"/>
      <c r="CF685" s="18">
        <f>IF($CE685="","",IFERROR(VLOOKUP(IFERROR(VLOOKUP(IF(ISNUMBER(FIND(" – ",$CE685)),LEFT($CE685,FIND(" – ",$CE685)-1),$CE685),ProdTbl,5,0),""),BasketTbl,2,0),"کد ناشناخته"))</f>
        <v/>
      </c>
      <c r="CG685" s="18">
        <f>IF($CE685="","",IFERROR(VLOOKUP(IF(ISNUMBER(FIND(" – ",$CE685)),LEFT($CE685,FIND(" – ",$CE685)-1),$CE685),ProdTbl,3,0),"کد ناشناخته"))</f>
        <v/>
      </c>
      <c r="CH685" s="22" t="n"/>
      <c r="CI685" s="21" t="n"/>
    </row>
    <row r="686">
      <c r="A686" s="18">
        <f>IF($B686="","",COUNTA($B$10:$B686))</f>
        <v/>
      </c>
      <c r="B686" s="19" t="n"/>
      <c r="C686" s="20" t="n"/>
      <c r="D686" s="19" t="n"/>
      <c r="E686" s="18">
        <f>IF($D686="","",IFERROR(VLOOKUP(IF(ISNUMBER(FIND(" – ",$D686)),LEFT($D686,FIND(" – ",$D686)-1),$D686),SellerTbl,2,0),"کد ناشناخته"))</f>
        <v/>
      </c>
      <c r="F686" s="21" t="n"/>
      <c r="G686" s="21" t="n"/>
      <c r="H686" s="22" t="n"/>
      <c r="I686" s="23">
        <f>IF(OR($F686="",$G686=""),"",$F686-$G686)</f>
        <v/>
      </c>
      <c r="J686" s="18">
        <f>IF($I686="","",IF(ABS($I686)&lt;=0.01*$F686,"√","×"))</f>
        <v/>
      </c>
      <c r="K686" s="23">
        <f>IF(COUNT($Q686,$V686,$AA686,$AF686,$AK686,$AP686,$AU686,$AZ686,$BE686,$BJ686,$BO686,$BT686,$BY686,$CD686,$CI686)=0,"",SUM($Q686,$V686,$AA686,$AF686,$AK686,$AP686,$AU686,$AZ686,$BE686,$BJ686,$BO686,$BT686,$BY686,$CD686,$CI686))</f>
        <v/>
      </c>
      <c r="L686" s="23">
        <f>IF(OR($F686="",$K686=""),"",$F686-$K686)</f>
        <v/>
      </c>
      <c r="M686" s="20" t="n"/>
      <c r="N686" s="18">
        <f>IF($M686="","",IFERROR(VLOOKUP(IFERROR(VLOOKUP(IF(ISNUMBER(FIND(" – ",$M686)),LEFT($M686,FIND(" – ",$M686)-1),$M686),ProdTbl,5,0),""),BasketTbl,2,0),"کد ناشناخته"))</f>
        <v/>
      </c>
      <c r="O686" s="18">
        <f>IF($M686="","",IFERROR(VLOOKUP(IF(ISNUMBER(FIND(" – ",$M686)),LEFT($M686,FIND(" – ",$M686)-1),$M686),ProdTbl,3,0),"کد ناشناخته"))</f>
        <v/>
      </c>
      <c r="P686" s="22" t="n"/>
      <c r="Q686" s="21" t="n"/>
      <c r="R686" s="20" t="n"/>
      <c r="S686" s="18">
        <f>IF($R686="","",IFERROR(VLOOKUP(IFERROR(VLOOKUP(IF(ISNUMBER(FIND(" – ",$R686)),LEFT($R686,FIND(" – ",$R686)-1),$R686),ProdTbl,5,0),""),BasketTbl,2,0),"کد ناشناخته"))</f>
        <v/>
      </c>
      <c r="T686" s="18">
        <f>IF($R686="","",IFERROR(VLOOKUP(IF(ISNUMBER(FIND(" – ",$R686)),LEFT($R686,FIND(" – ",$R686)-1),$R686),ProdTbl,3,0),"کد ناشناخته"))</f>
        <v/>
      </c>
      <c r="U686" s="22" t="n"/>
      <c r="V686" s="21" t="n"/>
      <c r="W686" s="20" t="n"/>
      <c r="X686" s="18">
        <f>IF($W686="","",IFERROR(VLOOKUP(IFERROR(VLOOKUP(IF(ISNUMBER(FIND(" – ",$W686)),LEFT($W686,FIND(" – ",$W686)-1),$W686),ProdTbl,5,0),""),BasketTbl,2,0),"کد ناشناخته"))</f>
        <v/>
      </c>
      <c r="Y686" s="18">
        <f>IF($W686="","",IFERROR(VLOOKUP(IF(ISNUMBER(FIND(" – ",$W686)),LEFT($W686,FIND(" – ",$W686)-1),$W686),ProdTbl,3,0),"کد ناشناخته"))</f>
        <v/>
      </c>
      <c r="Z686" s="22" t="n"/>
      <c r="AA686" s="21" t="n"/>
      <c r="AB686" s="20" t="n"/>
      <c r="AC686" s="18">
        <f>IF($AB686="","",IFERROR(VLOOKUP(IFERROR(VLOOKUP(IF(ISNUMBER(FIND(" – ",$AB686)),LEFT($AB686,FIND(" – ",$AB686)-1),$AB686),ProdTbl,5,0),""),BasketTbl,2,0),"کد ناشناخته"))</f>
        <v/>
      </c>
      <c r="AD686" s="18">
        <f>IF($AB686="","",IFERROR(VLOOKUP(IF(ISNUMBER(FIND(" – ",$AB686)),LEFT($AB686,FIND(" – ",$AB686)-1),$AB686),ProdTbl,3,0),"کد ناشناخته"))</f>
        <v/>
      </c>
      <c r="AE686" s="22" t="n"/>
      <c r="AF686" s="21" t="n"/>
      <c r="AG686" s="20" t="n"/>
      <c r="AH686" s="18">
        <f>IF($AG686="","",IFERROR(VLOOKUP(IFERROR(VLOOKUP(IF(ISNUMBER(FIND(" – ",$AG686)),LEFT($AG686,FIND(" – ",$AG686)-1),$AG686),ProdTbl,5,0),""),BasketTbl,2,0),"کد ناشناخته"))</f>
        <v/>
      </c>
      <c r="AI686" s="18">
        <f>IF($AG686="","",IFERROR(VLOOKUP(IF(ISNUMBER(FIND(" – ",$AG686)),LEFT($AG686,FIND(" – ",$AG686)-1),$AG686),ProdTbl,3,0),"کد ناشناخته"))</f>
        <v/>
      </c>
      <c r="AJ686" s="22" t="n"/>
      <c r="AK686" s="21" t="n"/>
      <c r="AL686" s="20" t="n"/>
      <c r="AM686" s="18">
        <f>IF($AL686="","",IFERROR(VLOOKUP(IFERROR(VLOOKUP(IF(ISNUMBER(FIND(" – ",$AL686)),LEFT($AL686,FIND(" – ",$AL686)-1),$AL686),ProdTbl,5,0),""),BasketTbl,2,0),"کد ناشناخته"))</f>
        <v/>
      </c>
      <c r="AN686" s="18">
        <f>IF($AL686="","",IFERROR(VLOOKUP(IF(ISNUMBER(FIND(" – ",$AL686)),LEFT($AL686,FIND(" – ",$AL686)-1),$AL686),ProdTbl,3,0),"کد ناشناخته"))</f>
        <v/>
      </c>
      <c r="AO686" s="22" t="n"/>
      <c r="AP686" s="21" t="n"/>
      <c r="AQ686" s="20" t="n"/>
      <c r="AR686" s="18">
        <f>IF($AQ686="","",IFERROR(VLOOKUP(IFERROR(VLOOKUP(IF(ISNUMBER(FIND(" – ",$AQ686)),LEFT($AQ686,FIND(" – ",$AQ686)-1),$AQ686),ProdTbl,5,0),""),BasketTbl,2,0),"کد ناشناخته"))</f>
        <v/>
      </c>
      <c r="AS686" s="18">
        <f>IF($AQ686="","",IFERROR(VLOOKUP(IF(ISNUMBER(FIND(" – ",$AQ686)),LEFT($AQ686,FIND(" – ",$AQ686)-1),$AQ686),ProdTbl,3,0),"کد ناشناخته"))</f>
        <v/>
      </c>
      <c r="AT686" s="22" t="n"/>
      <c r="AU686" s="21" t="n"/>
      <c r="AV686" s="20" t="n"/>
      <c r="AW686" s="18">
        <f>IF($AV686="","",IFERROR(VLOOKUP(IFERROR(VLOOKUP(IF(ISNUMBER(FIND(" – ",$AV686)),LEFT($AV686,FIND(" – ",$AV686)-1),$AV686),ProdTbl,5,0),""),BasketTbl,2,0),"کد ناشناخته"))</f>
        <v/>
      </c>
      <c r="AX686" s="18">
        <f>IF($AV686="","",IFERROR(VLOOKUP(IF(ISNUMBER(FIND(" – ",$AV686)),LEFT($AV686,FIND(" – ",$AV686)-1),$AV686),ProdTbl,3,0),"کد ناشناخته"))</f>
        <v/>
      </c>
      <c r="AY686" s="22" t="n"/>
      <c r="AZ686" s="21" t="n"/>
      <c r="BA686" s="20" t="n"/>
      <c r="BB686" s="18">
        <f>IF($BA686="","",IFERROR(VLOOKUP(IFERROR(VLOOKUP(IF(ISNUMBER(FIND(" – ",$BA686)),LEFT($BA686,FIND(" – ",$BA686)-1),$BA686),ProdTbl,5,0),""),BasketTbl,2,0),"کد ناشناخته"))</f>
        <v/>
      </c>
      <c r="BC686" s="18">
        <f>IF($BA686="","",IFERROR(VLOOKUP(IF(ISNUMBER(FIND(" – ",$BA686)),LEFT($BA686,FIND(" – ",$BA686)-1),$BA686),ProdTbl,3,0),"کد ناشناخته"))</f>
        <v/>
      </c>
      <c r="BD686" s="22" t="n"/>
      <c r="BE686" s="21" t="n"/>
      <c r="BF686" s="20" t="n"/>
      <c r="BG686" s="18">
        <f>IF($BF686="","",IFERROR(VLOOKUP(IFERROR(VLOOKUP(IF(ISNUMBER(FIND(" – ",$BF686)),LEFT($BF686,FIND(" – ",$BF686)-1),$BF686),ProdTbl,5,0),""),BasketTbl,2,0),"کد ناشناخته"))</f>
        <v/>
      </c>
      <c r="BH686" s="18">
        <f>IF($BF686="","",IFERROR(VLOOKUP(IF(ISNUMBER(FIND(" – ",$BF686)),LEFT($BF686,FIND(" – ",$BF686)-1),$BF686),ProdTbl,3,0),"کد ناشناخته"))</f>
        <v/>
      </c>
      <c r="BI686" s="22" t="n"/>
      <c r="BJ686" s="21" t="n"/>
      <c r="BK686" s="20" t="n"/>
      <c r="BL686" s="18">
        <f>IF($BK686="","",IFERROR(VLOOKUP(IFERROR(VLOOKUP(IF(ISNUMBER(FIND(" – ",$BK686)),LEFT($BK686,FIND(" – ",$BK686)-1),$BK686),ProdTbl,5,0),""),BasketTbl,2,0),"کد ناشناخته"))</f>
        <v/>
      </c>
      <c r="BM686" s="18">
        <f>IF($BK686="","",IFERROR(VLOOKUP(IF(ISNUMBER(FIND(" – ",$BK686)),LEFT($BK686,FIND(" – ",$BK686)-1),$BK686),ProdTbl,3,0),"کد ناشناخته"))</f>
        <v/>
      </c>
      <c r="BN686" s="22" t="n"/>
      <c r="BO686" s="21" t="n"/>
      <c r="BP686" s="20" t="n"/>
      <c r="BQ686" s="18">
        <f>IF($BP686="","",IFERROR(VLOOKUP(IFERROR(VLOOKUP(IF(ISNUMBER(FIND(" – ",$BP686)),LEFT($BP686,FIND(" – ",$BP686)-1),$BP686),ProdTbl,5,0),""),BasketTbl,2,0),"کد ناشناخته"))</f>
        <v/>
      </c>
      <c r="BR686" s="18">
        <f>IF($BP686="","",IFERROR(VLOOKUP(IF(ISNUMBER(FIND(" – ",$BP686)),LEFT($BP686,FIND(" – ",$BP686)-1),$BP686),ProdTbl,3,0),"کد ناشناخته"))</f>
        <v/>
      </c>
      <c r="BS686" s="22" t="n"/>
      <c r="BT686" s="21" t="n"/>
      <c r="BU686" s="20" t="n"/>
      <c r="BV686" s="18">
        <f>IF($BU686="","",IFERROR(VLOOKUP(IFERROR(VLOOKUP(IF(ISNUMBER(FIND(" – ",$BU686)),LEFT($BU686,FIND(" – ",$BU686)-1),$BU686),ProdTbl,5,0),""),BasketTbl,2,0),"کد ناشناخته"))</f>
        <v/>
      </c>
      <c r="BW686" s="18">
        <f>IF($BU686="","",IFERROR(VLOOKUP(IF(ISNUMBER(FIND(" – ",$BU686)),LEFT($BU686,FIND(" – ",$BU686)-1),$BU686),ProdTbl,3,0),"کد ناشناخته"))</f>
        <v/>
      </c>
      <c r="BX686" s="22" t="n"/>
      <c r="BY686" s="21" t="n"/>
      <c r="BZ686" s="20" t="n"/>
      <c r="CA686" s="18">
        <f>IF($BZ686="","",IFERROR(VLOOKUP(IFERROR(VLOOKUP(IF(ISNUMBER(FIND(" – ",$BZ686)),LEFT($BZ686,FIND(" – ",$BZ686)-1),$BZ686),ProdTbl,5,0),""),BasketTbl,2,0),"کد ناشناخته"))</f>
        <v/>
      </c>
      <c r="CB686" s="18">
        <f>IF($BZ686="","",IFERROR(VLOOKUP(IF(ISNUMBER(FIND(" – ",$BZ686)),LEFT($BZ686,FIND(" – ",$BZ686)-1),$BZ686),ProdTbl,3,0),"کد ناشناخته"))</f>
        <v/>
      </c>
      <c r="CC686" s="22" t="n"/>
      <c r="CD686" s="21" t="n"/>
      <c r="CE686" s="20" t="n"/>
      <c r="CF686" s="18">
        <f>IF($CE686="","",IFERROR(VLOOKUP(IFERROR(VLOOKUP(IF(ISNUMBER(FIND(" – ",$CE686)),LEFT($CE686,FIND(" – ",$CE686)-1),$CE686),ProdTbl,5,0),""),BasketTbl,2,0),"کد ناشناخته"))</f>
        <v/>
      </c>
      <c r="CG686" s="18">
        <f>IF($CE686="","",IFERROR(VLOOKUP(IF(ISNUMBER(FIND(" – ",$CE686)),LEFT($CE686,FIND(" – ",$CE686)-1),$CE686),ProdTbl,3,0),"کد ناشناخته"))</f>
        <v/>
      </c>
      <c r="CH686" s="22" t="n"/>
      <c r="CI686" s="21" t="n"/>
    </row>
    <row r="687">
      <c r="A687" s="18">
        <f>IF($B687="","",COUNTA($B$10:$B687))</f>
        <v/>
      </c>
      <c r="B687" s="19" t="n"/>
      <c r="C687" s="20" t="n"/>
      <c r="D687" s="19" t="n"/>
      <c r="E687" s="18">
        <f>IF($D687="","",IFERROR(VLOOKUP(IF(ISNUMBER(FIND(" – ",$D687)),LEFT($D687,FIND(" – ",$D687)-1),$D687),SellerTbl,2,0),"کد ناشناخته"))</f>
        <v/>
      </c>
      <c r="F687" s="21" t="n"/>
      <c r="G687" s="21" t="n"/>
      <c r="H687" s="22" t="n"/>
      <c r="I687" s="23">
        <f>IF(OR($F687="",$G687=""),"",$F687-$G687)</f>
        <v/>
      </c>
      <c r="J687" s="18">
        <f>IF($I687="","",IF(ABS($I687)&lt;=0.01*$F687,"√","×"))</f>
        <v/>
      </c>
      <c r="K687" s="23">
        <f>IF(COUNT($Q687,$V687,$AA687,$AF687,$AK687,$AP687,$AU687,$AZ687,$BE687,$BJ687,$BO687,$BT687,$BY687,$CD687,$CI687)=0,"",SUM($Q687,$V687,$AA687,$AF687,$AK687,$AP687,$AU687,$AZ687,$BE687,$BJ687,$BO687,$BT687,$BY687,$CD687,$CI687))</f>
        <v/>
      </c>
      <c r="L687" s="23">
        <f>IF(OR($F687="",$K687=""),"",$F687-$K687)</f>
        <v/>
      </c>
      <c r="M687" s="20" t="n"/>
      <c r="N687" s="18">
        <f>IF($M687="","",IFERROR(VLOOKUP(IFERROR(VLOOKUP(IF(ISNUMBER(FIND(" – ",$M687)),LEFT($M687,FIND(" – ",$M687)-1),$M687),ProdTbl,5,0),""),BasketTbl,2,0),"کد ناشناخته"))</f>
        <v/>
      </c>
      <c r="O687" s="18">
        <f>IF($M687="","",IFERROR(VLOOKUP(IF(ISNUMBER(FIND(" – ",$M687)),LEFT($M687,FIND(" – ",$M687)-1),$M687),ProdTbl,3,0),"کد ناشناخته"))</f>
        <v/>
      </c>
      <c r="P687" s="22" t="n"/>
      <c r="Q687" s="21" t="n"/>
      <c r="R687" s="20" t="n"/>
      <c r="S687" s="18">
        <f>IF($R687="","",IFERROR(VLOOKUP(IFERROR(VLOOKUP(IF(ISNUMBER(FIND(" – ",$R687)),LEFT($R687,FIND(" – ",$R687)-1),$R687),ProdTbl,5,0),""),BasketTbl,2,0),"کد ناشناخته"))</f>
        <v/>
      </c>
      <c r="T687" s="18">
        <f>IF($R687="","",IFERROR(VLOOKUP(IF(ISNUMBER(FIND(" – ",$R687)),LEFT($R687,FIND(" – ",$R687)-1),$R687),ProdTbl,3,0),"کد ناشناخته"))</f>
        <v/>
      </c>
      <c r="U687" s="22" t="n"/>
      <c r="V687" s="21" t="n"/>
      <c r="W687" s="20" t="n"/>
      <c r="X687" s="18">
        <f>IF($W687="","",IFERROR(VLOOKUP(IFERROR(VLOOKUP(IF(ISNUMBER(FIND(" – ",$W687)),LEFT($W687,FIND(" – ",$W687)-1),$W687),ProdTbl,5,0),""),BasketTbl,2,0),"کد ناشناخته"))</f>
        <v/>
      </c>
      <c r="Y687" s="18">
        <f>IF($W687="","",IFERROR(VLOOKUP(IF(ISNUMBER(FIND(" – ",$W687)),LEFT($W687,FIND(" – ",$W687)-1),$W687),ProdTbl,3,0),"کد ناشناخته"))</f>
        <v/>
      </c>
      <c r="Z687" s="22" t="n"/>
      <c r="AA687" s="21" t="n"/>
      <c r="AB687" s="20" t="n"/>
      <c r="AC687" s="18">
        <f>IF($AB687="","",IFERROR(VLOOKUP(IFERROR(VLOOKUP(IF(ISNUMBER(FIND(" – ",$AB687)),LEFT($AB687,FIND(" – ",$AB687)-1),$AB687),ProdTbl,5,0),""),BasketTbl,2,0),"کد ناشناخته"))</f>
        <v/>
      </c>
      <c r="AD687" s="18">
        <f>IF($AB687="","",IFERROR(VLOOKUP(IF(ISNUMBER(FIND(" – ",$AB687)),LEFT($AB687,FIND(" – ",$AB687)-1),$AB687),ProdTbl,3,0),"کد ناشناخته"))</f>
        <v/>
      </c>
      <c r="AE687" s="22" t="n"/>
      <c r="AF687" s="21" t="n"/>
      <c r="AG687" s="20" t="n"/>
      <c r="AH687" s="18">
        <f>IF($AG687="","",IFERROR(VLOOKUP(IFERROR(VLOOKUP(IF(ISNUMBER(FIND(" – ",$AG687)),LEFT($AG687,FIND(" – ",$AG687)-1),$AG687),ProdTbl,5,0),""),BasketTbl,2,0),"کد ناشناخته"))</f>
        <v/>
      </c>
      <c r="AI687" s="18">
        <f>IF($AG687="","",IFERROR(VLOOKUP(IF(ISNUMBER(FIND(" – ",$AG687)),LEFT($AG687,FIND(" – ",$AG687)-1),$AG687),ProdTbl,3,0),"کد ناشناخته"))</f>
        <v/>
      </c>
      <c r="AJ687" s="22" t="n"/>
      <c r="AK687" s="21" t="n"/>
      <c r="AL687" s="20" t="n"/>
      <c r="AM687" s="18">
        <f>IF($AL687="","",IFERROR(VLOOKUP(IFERROR(VLOOKUP(IF(ISNUMBER(FIND(" – ",$AL687)),LEFT($AL687,FIND(" – ",$AL687)-1),$AL687),ProdTbl,5,0),""),BasketTbl,2,0),"کد ناشناخته"))</f>
        <v/>
      </c>
      <c r="AN687" s="18">
        <f>IF($AL687="","",IFERROR(VLOOKUP(IF(ISNUMBER(FIND(" – ",$AL687)),LEFT($AL687,FIND(" – ",$AL687)-1),$AL687),ProdTbl,3,0),"کد ناشناخته"))</f>
        <v/>
      </c>
      <c r="AO687" s="22" t="n"/>
      <c r="AP687" s="21" t="n"/>
      <c r="AQ687" s="20" t="n"/>
      <c r="AR687" s="18">
        <f>IF($AQ687="","",IFERROR(VLOOKUP(IFERROR(VLOOKUP(IF(ISNUMBER(FIND(" – ",$AQ687)),LEFT($AQ687,FIND(" – ",$AQ687)-1),$AQ687),ProdTbl,5,0),""),BasketTbl,2,0),"کد ناشناخته"))</f>
        <v/>
      </c>
      <c r="AS687" s="18">
        <f>IF($AQ687="","",IFERROR(VLOOKUP(IF(ISNUMBER(FIND(" – ",$AQ687)),LEFT($AQ687,FIND(" – ",$AQ687)-1),$AQ687),ProdTbl,3,0),"کد ناشناخته"))</f>
        <v/>
      </c>
      <c r="AT687" s="22" t="n"/>
      <c r="AU687" s="21" t="n"/>
      <c r="AV687" s="20" t="n"/>
      <c r="AW687" s="18">
        <f>IF($AV687="","",IFERROR(VLOOKUP(IFERROR(VLOOKUP(IF(ISNUMBER(FIND(" – ",$AV687)),LEFT($AV687,FIND(" – ",$AV687)-1),$AV687),ProdTbl,5,0),""),BasketTbl,2,0),"کد ناشناخته"))</f>
        <v/>
      </c>
      <c r="AX687" s="18">
        <f>IF($AV687="","",IFERROR(VLOOKUP(IF(ISNUMBER(FIND(" – ",$AV687)),LEFT($AV687,FIND(" – ",$AV687)-1),$AV687),ProdTbl,3,0),"کد ناشناخته"))</f>
        <v/>
      </c>
      <c r="AY687" s="22" t="n"/>
      <c r="AZ687" s="21" t="n"/>
      <c r="BA687" s="20" t="n"/>
      <c r="BB687" s="18">
        <f>IF($BA687="","",IFERROR(VLOOKUP(IFERROR(VLOOKUP(IF(ISNUMBER(FIND(" – ",$BA687)),LEFT($BA687,FIND(" – ",$BA687)-1),$BA687),ProdTbl,5,0),""),BasketTbl,2,0),"کد ناشناخته"))</f>
        <v/>
      </c>
      <c r="BC687" s="18">
        <f>IF($BA687="","",IFERROR(VLOOKUP(IF(ISNUMBER(FIND(" – ",$BA687)),LEFT($BA687,FIND(" – ",$BA687)-1),$BA687),ProdTbl,3,0),"کد ناشناخته"))</f>
        <v/>
      </c>
      <c r="BD687" s="22" t="n"/>
      <c r="BE687" s="21" t="n"/>
      <c r="BF687" s="20" t="n"/>
      <c r="BG687" s="18">
        <f>IF($BF687="","",IFERROR(VLOOKUP(IFERROR(VLOOKUP(IF(ISNUMBER(FIND(" – ",$BF687)),LEFT($BF687,FIND(" – ",$BF687)-1),$BF687),ProdTbl,5,0),""),BasketTbl,2,0),"کد ناشناخته"))</f>
        <v/>
      </c>
      <c r="BH687" s="18">
        <f>IF($BF687="","",IFERROR(VLOOKUP(IF(ISNUMBER(FIND(" – ",$BF687)),LEFT($BF687,FIND(" – ",$BF687)-1),$BF687),ProdTbl,3,0),"کد ناشناخته"))</f>
        <v/>
      </c>
      <c r="BI687" s="22" t="n"/>
      <c r="BJ687" s="21" t="n"/>
      <c r="BK687" s="20" t="n"/>
      <c r="BL687" s="18">
        <f>IF($BK687="","",IFERROR(VLOOKUP(IFERROR(VLOOKUP(IF(ISNUMBER(FIND(" – ",$BK687)),LEFT($BK687,FIND(" – ",$BK687)-1),$BK687),ProdTbl,5,0),""),BasketTbl,2,0),"کد ناشناخته"))</f>
        <v/>
      </c>
      <c r="BM687" s="18">
        <f>IF($BK687="","",IFERROR(VLOOKUP(IF(ISNUMBER(FIND(" – ",$BK687)),LEFT($BK687,FIND(" – ",$BK687)-1),$BK687),ProdTbl,3,0),"کد ناشناخته"))</f>
        <v/>
      </c>
      <c r="BN687" s="22" t="n"/>
      <c r="BO687" s="21" t="n"/>
      <c r="BP687" s="20" t="n"/>
      <c r="BQ687" s="18">
        <f>IF($BP687="","",IFERROR(VLOOKUP(IFERROR(VLOOKUP(IF(ISNUMBER(FIND(" – ",$BP687)),LEFT($BP687,FIND(" – ",$BP687)-1),$BP687),ProdTbl,5,0),""),BasketTbl,2,0),"کد ناشناخته"))</f>
        <v/>
      </c>
      <c r="BR687" s="18">
        <f>IF($BP687="","",IFERROR(VLOOKUP(IF(ISNUMBER(FIND(" – ",$BP687)),LEFT($BP687,FIND(" – ",$BP687)-1),$BP687),ProdTbl,3,0),"کد ناشناخته"))</f>
        <v/>
      </c>
      <c r="BS687" s="22" t="n"/>
      <c r="BT687" s="21" t="n"/>
      <c r="BU687" s="20" t="n"/>
      <c r="BV687" s="18">
        <f>IF($BU687="","",IFERROR(VLOOKUP(IFERROR(VLOOKUP(IF(ISNUMBER(FIND(" – ",$BU687)),LEFT($BU687,FIND(" – ",$BU687)-1),$BU687),ProdTbl,5,0),""),BasketTbl,2,0),"کد ناشناخته"))</f>
        <v/>
      </c>
      <c r="BW687" s="18">
        <f>IF($BU687="","",IFERROR(VLOOKUP(IF(ISNUMBER(FIND(" – ",$BU687)),LEFT($BU687,FIND(" – ",$BU687)-1),$BU687),ProdTbl,3,0),"کد ناشناخته"))</f>
        <v/>
      </c>
      <c r="BX687" s="22" t="n"/>
      <c r="BY687" s="21" t="n"/>
      <c r="BZ687" s="20" t="n"/>
      <c r="CA687" s="18">
        <f>IF($BZ687="","",IFERROR(VLOOKUP(IFERROR(VLOOKUP(IF(ISNUMBER(FIND(" – ",$BZ687)),LEFT($BZ687,FIND(" – ",$BZ687)-1),$BZ687),ProdTbl,5,0),""),BasketTbl,2,0),"کد ناشناخته"))</f>
        <v/>
      </c>
      <c r="CB687" s="18">
        <f>IF($BZ687="","",IFERROR(VLOOKUP(IF(ISNUMBER(FIND(" – ",$BZ687)),LEFT($BZ687,FIND(" – ",$BZ687)-1),$BZ687),ProdTbl,3,0),"کد ناشناخته"))</f>
        <v/>
      </c>
      <c r="CC687" s="22" t="n"/>
      <c r="CD687" s="21" t="n"/>
      <c r="CE687" s="20" t="n"/>
      <c r="CF687" s="18">
        <f>IF($CE687="","",IFERROR(VLOOKUP(IFERROR(VLOOKUP(IF(ISNUMBER(FIND(" – ",$CE687)),LEFT($CE687,FIND(" – ",$CE687)-1),$CE687),ProdTbl,5,0),""),BasketTbl,2,0),"کد ناشناخته"))</f>
        <v/>
      </c>
      <c r="CG687" s="18">
        <f>IF($CE687="","",IFERROR(VLOOKUP(IF(ISNUMBER(FIND(" – ",$CE687)),LEFT($CE687,FIND(" – ",$CE687)-1),$CE687),ProdTbl,3,0),"کد ناشناخته"))</f>
        <v/>
      </c>
      <c r="CH687" s="22" t="n"/>
      <c r="CI687" s="21" t="n"/>
    </row>
    <row r="688">
      <c r="A688" s="18">
        <f>IF($B688="","",COUNTA($B$10:$B688))</f>
        <v/>
      </c>
      <c r="B688" s="19" t="n"/>
      <c r="C688" s="20" t="n"/>
      <c r="D688" s="19" t="n"/>
      <c r="E688" s="18">
        <f>IF($D688="","",IFERROR(VLOOKUP(IF(ISNUMBER(FIND(" – ",$D688)),LEFT($D688,FIND(" – ",$D688)-1),$D688),SellerTbl,2,0),"کد ناشناخته"))</f>
        <v/>
      </c>
      <c r="F688" s="21" t="n"/>
      <c r="G688" s="21" t="n"/>
      <c r="H688" s="22" t="n"/>
      <c r="I688" s="23">
        <f>IF(OR($F688="",$G688=""),"",$F688-$G688)</f>
        <v/>
      </c>
      <c r="J688" s="18">
        <f>IF($I688="","",IF(ABS($I688)&lt;=0.01*$F688,"√","×"))</f>
        <v/>
      </c>
      <c r="K688" s="23">
        <f>IF(COUNT($Q688,$V688,$AA688,$AF688,$AK688,$AP688,$AU688,$AZ688,$BE688,$BJ688,$BO688,$BT688,$BY688,$CD688,$CI688)=0,"",SUM($Q688,$V688,$AA688,$AF688,$AK688,$AP688,$AU688,$AZ688,$BE688,$BJ688,$BO688,$BT688,$BY688,$CD688,$CI688))</f>
        <v/>
      </c>
      <c r="L688" s="23">
        <f>IF(OR($F688="",$K688=""),"",$F688-$K688)</f>
        <v/>
      </c>
      <c r="M688" s="20" t="n"/>
      <c r="N688" s="18">
        <f>IF($M688="","",IFERROR(VLOOKUP(IFERROR(VLOOKUP(IF(ISNUMBER(FIND(" – ",$M688)),LEFT($M688,FIND(" – ",$M688)-1),$M688),ProdTbl,5,0),""),BasketTbl,2,0),"کد ناشناخته"))</f>
        <v/>
      </c>
      <c r="O688" s="18">
        <f>IF($M688="","",IFERROR(VLOOKUP(IF(ISNUMBER(FIND(" – ",$M688)),LEFT($M688,FIND(" – ",$M688)-1),$M688),ProdTbl,3,0),"کد ناشناخته"))</f>
        <v/>
      </c>
      <c r="P688" s="22" t="n"/>
      <c r="Q688" s="21" t="n"/>
      <c r="R688" s="20" t="n"/>
      <c r="S688" s="18">
        <f>IF($R688="","",IFERROR(VLOOKUP(IFERROR(VLOOKUP(IF(ISNUMBER(FIND(" – ",$R688)),LEFT($R688,FIND(" – ",$R688)-1),$R688),ProdTbl,5,0),""),BasketTbl,2,0),"کد ناشناخته"))</f>
        <v/>
      </c>
      <c r="T688" s="18">
        <f>IF($R688="","",IFERROR(VLOOKUP(IF(ISNUMBER(FIND(" – ",$R688)),LEFT($R688,FIND(" – ",$R688)-1),$R688),ProdTbl,3,0),"کد ناشناخته"))</f>
        <v/>
      </c>
      <c r="U688" s="22" t="n"/>
      <c r="V688" s="21" t="n"/>
      <c r="W688" s="20" t="n"/>
      <c r="X688" s="18">
        <f>IF($W688="","",IFERROR(VLOOKUP(IFERROR(VLOOKUP(IF(ISNUMBER(FIND(" – ",$W688)),LEFT($W688,FIND(" – ",$W688)-1),$W688),ProdTbl,5,0),""),BasketTbl,2,0),"کد ناشناخته"))</f>
        <v/>
      </c>
      <c r="Y688" s="18">
        <f>IF($W688="","",IFERROR(VLOOKUP(IF(ISNUMBER(FIND(" – ",$W688)),LEFT($W688,FIND(" – ",$W688)-1),$W688),ProdTbl,3,0),"کد ناشناخته"))</f>
        <v/>
      </c>
      <c r="Z688" s="22" t="n"/>
      <c r="AA688" s="21" t="n"/>
      <c r="AB688" s="20" t="n"/>
      <c r="AC688" s="18">
        <f>IF($AB688="","",IFERROR(VLOOKUP(IFERROR(VLOOKUP(IF(ISNUMBER(FIND(" – ",$AB688)),LEFT($AB688,FIND(" – ",$AB688)-1),$AB688),ProdTbl,5,0),""),BasketTbl,2,0),"کد ناشناخته"))</f>
        <v/>
      </c>
      <c r="AD688" s="18">
        <f>IF($AB688="","",IFERROR(VLOOKUP(IF(ISNUMBER(FIND(" – ",$AB688)),LEFT($AB688,FIND(" – ",$AB688)-1),$AB688),ProdTbl,3,0),"کد ناشناخته"))</f>
        <v/>
      </c>
      <c r="AE688" s="22" t="n"/>
      <c r="AF688" s="21" t="n"/>
      <c r="AG688" s="20" t="n"/>
      <c r="AH688" s="18">
        <f>IF($AG688="","",IFERROR(VLOOKUP(IFERROR(VLOOKUP(IF(ISNUMBER(FIND(" – ",$AG688)),LEFT($AG688,FIND(" – ",$AG688)-1),$AG688),ProdTbl,5,0),""),BasketTbl,2,0),"کد ناشناخته"))</f>
        <v/>
      </c>
      <c r="AI688" s="18">
        <f>IF($AG688="","",IFERROR(VLOOKUP(IF(ISNUMBER(FIND(" – ",$AG688)),LEFT($AG688,FIND(" – ",$AG688)-1),$AG688),ProdTbl,3,0),"کد ناشناخته"))</f>
        <v/>
      </c>
      <c r="AJ688" s="22" t="n"/>
      <c r="AK688" s="21" t="n"/>
      <c r="AL688" s="20" t="n"/>
      <c r="AM688" s="18">
        <f>IF($AL688="","",IFERROR(VLOOKUP(IFERROR(VLOOKUP(IF(ISNUMBER(FIND(" – ",$AL688)),LEFT($AL688,FIND(" – ",$AL688)-1),$AL688),ProdTbl,5,0),""),BasketTbl,2,0),"کد ناشناخته"))</f>
        <v/>
      </c>
      <c r="AN688" s="18">
        <f>IF($AL688="","",IFERROR(VLOOKUP(IF(ISNUMBER(FIND(" – ",$AL688)),LEFT($AL688,FIND(" – ",$AL688)-1),$AL688),ProdTbl,3,0),"کد ناشناخته"))</f>
        <v/>
      </c>
      <c r="AO688" s="22" t="n"/>
      <c r="AP688" s="21" t="n"/>
      <c r="AQ688" s="20" t="n"/>
      <c r="AR688" s="18">
        <f>IF($AQ688="","",IFERROR(VLOOKUP(IFERROR(VLOOKUP(IF(ISNUMBER(FIND(" – ",$AQ688)),LEFT($AQ688,FIND(" – ",$AQ688)-1),$AQ688),ProdTbl,5,0),""),BasketTbl,2,0),"کد ناشناخته"))</f>
        <v/>
      </c>
      <c r="AS688" s="18">
        <f>IF($AQ688="","",IFERROR(VLOOKUP(IF(ISNUMBER(FIND(" – ",$AQ688)),LEFT($AQ688,FIND(" – ",$AQ688)-1),$AQ688),ProdTbl,3,0),"کد ناشناخته"))</f>
        <v/>
      </c>
      <c r="AT688" s="22" t="n"/>
      <c r="AU688" s="21" t="n"/>
      <c r="AV688" s="20" t="n"/>
      <c r="AW688" s="18">
        <f>IF($AV688="","",IFERROR(VLOOKUP(IFERROR(VLOOKUP(IF(ISNUMBER(FIND(" – ",$AV688)),LEFT($AV688,FIND(" – ",$AV688)-1),$AV688),ProdTbl,5,0),""),BasketTbl,2,0),"کد ناشناخته"))</f>
        <v/>
      </c>
      <c r="AX688" s="18">
        <f>IF($AV688="","",IFERROR(VLOOKUP(IF(ISNUMBER(FIND(" – ",$AV688)),LEFT($AV688,FIND(" – ",$AV688)-1),$AV688),ProdTbl,3,0),"کد ناشناخته"))</f>
        <v/>
      </c>
      <c r="AY688" s="22" t="n"/>
      <c r="AZ688" s="21" t="n"/>
      <c r="BA688" s="20" t="n"/>
      <c r="BB688" s="18">
        <f>IF($BA688="","",IFERROR(VLOOKUP(IFERROR(VLOOKUP(IF(ISNUMBER(FIND(" – ",$BA688)),LEFT($BA688,FIND(" – ",$BA688)-1),$BA688),ProdTbl,5,0),""),BasketTbl,2,0),"کد ناشناخته"))</f>
        <v/>
      </c>
      <c r="BC688" s="18">
        <f>IF($BA688="","",IFERROR(VLOOKUP(IF(ISNUMBER(FIND(" – ",$BA688)),LEFT($BA688,FIND(" – ",$BA688)-1),$BA688),ProdTbl,3,0),"کد ناشناخته"))</f>
        <v/>
      </c>
      <c r="BD688" s="22" t="n"/>
      <c r="BE688" s="21" t="n"/>
      <c r="BF688" s="20" t="n"/>
      <c r="BG688" s="18">
        <f>IF($BF688="","",IFERROR(VLOOKUP(IFERROR(VLOOKUP(IF(ISNUMBER(FIND(" – ",$BF688)),LEFT($BF688,FIND(" – ",$BF688)-1),$BF688),ProdTbl,5,0),""),BasketTbl,2,0),"کد ناشناخته"))</f>
        <v/>
      </c>
      <c r="BH688" s="18">
        <f>IF($BF688="","",IFERROR(VLOOKUP(IF(ISNUMBER(FIND(" – ",$BF688)),LEFT($BF688,FIND(" – ",$BF688)-1),$BF688),ProdTbl,3,0),"کد ناشناخته"))</f>
        <v/>
      </c>
      <c r="BI688" s="22" t="n"/>
      <c r="BJ688" s="21" t="n"/>
      <c r="BK688" s="20" t="n"/>
      <c r="BL688" s="18">
        <f>IF($BK688="","",IFERROR(VLOOKUP(IFERROR(VLOOKUP(IF(ISNUMBER(FIND(" – ",$BK688)),LEFT($BK688,FIND(" – ",$BK688)-1),$BK688),ProdTbl,5,0),""),BasketTbl,2,0),"کد ناشناخته"))</f>
        <v/>
      </c>
      <c r="BM688" s="18">
        <f>IF($BK688="","",IFERROR(VLOOKUP(IF(ISNUMBER(FIND(" – ",$BK688)),LEFT($BK688,FIND(" – ",$BK688)-1),$BK688),ProdTbl,3,0),"کد ناشناخته"))</f>
        <v/>
      </c>
      <c r="BN688" s="22" t="n"/>
      <c r="BO688" s="21" t="n"/>
      <c r="BP688" s="20" t="n"/>
      <c r="BQ688" s="18">
        <f>IF($BP688="","",IFERROR(VLOOKUP(IFERROR(VLOOKUP(IF(ISNUMBER(FIND(" – ",$BP688)),LEFT($BP688,FIND(" – ",$BP688)-1),$BP688),ProdTbl,5,0),""),BasketTbl,2,0),"کد ناشناخته"))</f>
        <v/>
      </c>
      <c r="BR688" s="18">
        <f>IF($BP688="","",IFERROR(VLOOKUP(IF(ISNUMBER(FIND(" – ",$BP688)),LEFT($BP688,FIND(" – ",$BP688)-1),$BP688),ProdTbl,3,0),"کد ناشناخته"))</f>
        <v/>
      </c>
      <c r="BS688" s="22" t="n"/>
      <c r="BT688" s="21" t="n"/>
      <c r="BU688" s="20" t="n"/>
      <c r="BV688" s="18">
        <f>IF($BU688="","",IFERROR(VLOOKUP(IFERROR(VLOOKUP(IF(ISNUMBER(FIND(" – ",$BU688)),LEFT($BU688,FIND(" – ",$BU688)-1),$BU688),ProdTbl,5,0),""),BasketTbl,2,0),"کد ناشناخته"))</f>
        <v/>
      </c>
      <c r="BW688" s="18">
        <f>IF($BU688="","",IFERROR(VLOOKUP(IF(ISNUMBER(FIND(" – ",$BU688)),LEFT($BU688,FIND(" – ",$BU688)-1),$BU688),ProdTbl,3,0),"کد ناشناخته"))</f>
        <v/>
      </c>
      <c r="BX688" s="22" t="n"/>
      <c r="BY688" s="21" t="n"/>
      <c r="BZ688" s="20" t="n"/>
      <c r="CA688" s="18">
        <f>IF($BZ688="","",IFERROR(VLOOKUP(IFERROR(VLOOKUP(IF(ISNUMBER(FIND(" – ",$BZ688)),LEFT($BZ688,FIND(" – ",$BZ688)-1),$BZ688),ProdTbl,5,0),""),BasketTbl,2,0),"کد ناشناخته"))</f>
        <v/>
      </c>
      <c r="CB688" s="18">
        <f>IF($BZ688="","",IFERROR(VLOOKUP(IF(ISNUMBER(FIND(" – ",$BZ688)),LEFT($BZ688,FIND(" – ",$BZ688)-1),$BZ688),ProdTbl,3,0),"کد ناشناخته"))</f>
        <v/>
      </c>
      <c r="CC688" s="22" t="n"/>
      <c r="CD688" s="21" t="n"/>
      <c r="CE688" s="20" t="n"/>
      <c r="CF688" s="18">
        <f>IF($CE688="","",IFERROR(VLOOKUP(IFERROR(VLOOKUP(IF(ISNUMBER(FIND(" – ",$CE688)),LEFT($CE688,FIND(" – ",$CE688)-1),$CE688),ProdTbl,5,0),""),BasketTbl,2,0),"کد ناشناخته"))</f>
        <v/>
      </c>
      <c r="CG688" s="18">
        <f>IF($CE688="","",IFERROR(VLOOKUP(IF(ISNUMBER(FIND(" – ",$CE688)),LEFT($CE688,FIND(" – ",$CE688)-1),$CE688),ProdTbl,3,0),"کد ناشناخته"))</f>
        <v/>
      </c>
      <c r="CH688" s="22" t="n"/>
      <c r="CI688" s="21" t="n"/>
    </row>
    <row r="689">
      <c r="A689" s="18">
        <f>IF($B689="","",COUNTA($B$10:$B689))</f>
        <v/>
      </c>
      <c r="B689" s="19" t="n"/>
      <c r="C689" s="20" t="n"/>
      <c r="D689" s="19" t="n"/>
      <c r="E689" s="18">
        <f>IF($D689="","",IFERROR(VLOOKUP(IF(ISNUMBER(FIND(" – ",$D689)),LEFT($D689,FIND(" – ",$D689)-1),$D689),SellerTbl,2,0),"کد ناشناخته"))</f>
        <v/>
      </c>
      <c r="F689" s="21" t="n"/>
      <c r="G689" s="21" t="n"/>
      <c r="H689" s="22" t="n"/>
      <c r="I689" s="23">
        <f>IF(OR($F689="",$G689=""),"",$F689-$G689)</f>
        <v/>
      </c>
      <c r="J689" s="18">
        <f>IF($I689="","",IF(ABS($I689)&lt;=0.01*$F689,"√","×"))</f>
        <v/>
      </c>
      <c r="K689" s="23">
        <f>IF(COUNT($Q689,$V689,$AA689,$AF689,$AK689,$AP689,$AU689,$AZ689,$BE689,$BJ689,$BO689,$BT689,$BY689,$CD689,$CI689)=0,"",SUM($Q689,$V689,$AA689,$AF689,$AK689,$AP689,$AU689,$AZ689,$BE689,$BJ689,$BO689,$BT689,$BY689,$CD689,$CI689))</f>
        <v/>
      </c>
      <c r="L689" s="23">
        <f>IF(OR($F689="",$K689=""),"",$F689-$K689)</f>
        <v/>
      </c>
      <c r="M689" s="20" t="n"/>
      <c r="N689" s="18">
        <f>IF($M689="","",IFERROR(VLOOKUP(IFERROR(VLOOKUP(IF(ISNUMBER(FIND(" – ",$M689)),LEFT($M689,FIND(" – ",$M689)-1),$M689),ProdTbl,5,0),""),BasketTbl,2,0),"کد ناشناخته"))</f>
        <v/>
      </c>
      <c r="O689" s="18">
        <f>IF($M689="","",IFERROR(VLOOKUP(IF(ISNUMBER(FIND(" – ",$M689)),LEFT($M689,FIND(" – ",$M689)-1),$M689),ProdTbl,3,0),"کد ناشناخته"))</f>
        <v/>
      </c>
      <c r="P689" s="22" t="n"/>
      <c r="Q689" s="21" t="n"/>
      <c r="R689" s="20" t="n"/>
      <c r="S689" s="18">
        <f>IF($R689="","",IFERROR(VLOOKUP(IFERROR(VLOOKUP(IF(ISNUMBER(FIND(" – ",$R689)),LEFT($R689,FIND(" – ",$R689)-1),$R689),ProdTbl,5,0),""),BasketTbl,2,0),"کد ناشناخته"))</f>
        <v/>
      </c>
      <c r="T689" s="18">
        <f>IF($R689="","",IFERROR(VLOOKUP(IF(ISNUMBER(FIND(" – ",$R689)),LEFT($R689,FIND(" – ",$R689)-1),$R689),ProdTbl,3,0),"کد ناشناخته"))</f>
        <v/>
      </c>
      <c r="U689" s="22" t="n"/>
      <c r="V689" s="21" t="n"/>
      <c r="W689" s="20" t="n"/>
      <c r="X689" s="18">
        <f>IF($W689="","",IFERROR(VLOOKUP(IFERROR(VLOOKUP(IF(ISNUMBER(FIND(" – ",$W689)),LEFT($W689,FIND(" – ",$W689)-1),$W689),ProdTbl,5,0),""),BasketTbl,2,0),"کد ناشناخته"))</f>
        <v/>
      </c>
      <c r="Y689" s="18">
        <f>IF($W689="","",IFERROR(VLOOKUP(IF(ISNUMBER(FIND(" – ",$W689)),LEFT($W689,FIND(" – ",$W689)-1),$W689),ProdTbl,3,0),"کد ناشناخته"))</f>
        <v/>
      </c>
      <c r="Z689" s="22" t="n"/>
      <c r="AA689" s="21" t="n"/>
      <c r="AB689" s="20" t="n"/>
      <c r="AC689" s="18">
        <f>IF($AB689="","",IFERROR(VLOOKUP(IFERROR(VLOOKUP(IF(ISNUMBER(FIND(" – ",$AB689)),LEFT($AB689,FIND(" – ",$AB689)-1),$AB689),ProdTbl,5,0),""),BasketTbl,2,0),"کد ناشناخته"))</f>
        <v/>
      </c>
      <c r="AD689" s="18">
        <f>IF($AB689="","",IFERROR(VLOOKUP(IF(ISNUMBER(FIND(" – ",$AB689)),LEFT($AB689,FIND(" – ",$AB689)-1),$AB689),ProdTbl,3,0),"کد ناشناخته"))</f>
        <v/>
      </c>
      <c r="AE689" s="22" t="n"/>
      <c r="AF689" s="21" t="n"/>
      <c r="AG689" s="20" t="n"/>
      <c r="AH689" s="18">
        <f>IF($AG689="","",IFERROR(VLOOKUP(IFERROR(VLOOKUP(IF(ISNUMBER(FIND(" – ",$AG689)),LEFT($AG689,FIND(" – ",$AG689)-1),$AG689),ProdTbl,5,0),""),BasketTbl,2,0),"کد ناشناخته"))</f>
        <v/>
      </c>
      <c r="AI689" s="18">
        <f>IF($AG689="","",IFERROR(VLOOKUP(IF(ISNUMBER(FIND(" – ",$AG689)),LEFT($AG689,FIND(" – ",$AG689)-1),$AG689),ProdTbl,3,0),"کد ناشناخته"))</f>
        <v/>
      </c>
      <c r="AJ689" s="22" t="n"/>
      <c r="AK689" s="21" t="n"/>
      <c r="AL689" s="20" t="n"/>
      <c r="AM689" s="18">
        <f>IF($AL689="","",IFERROR(VLOOKUP(IFERROR(VLOOKUP(IF(ISNUMBER(FIND(" – ",$AL689)),LEFT($AL689,FIND(" – ",$AL689)-1),$AL689),ProdTbl,5,0),""),BasketTbl,2,0),"کد ناشناخته"))</f>
        <v/>
      </c>
      <c r="AN689" s="18">
        <f>IF($AL689="","",IFERROR(VLOOKUP(IF(ISNUMBER(FIND(" – ",$AL689)),LEFT($AL689,FIND(" – ",$AL689)-1),$AL689),ProdTbl,3,0),"کد ناشناخته"))</f>
        <v/>
      </c>
      <c r="AO689" s="22" t="n"/>
      <c r="AP689" s="21" t="n"/>
      <c r="AQ689" s="20" t="n"/>
      <c r="AR689" s="18">
        <f>IF($AQ689="","",IFERROR(VLOOKUP(IFERROR(VLOOKUP(IF(ISNUMBER(FIND(" – ",$AQ689)),LEFT($AQ689,FIND(" – ",$AQ689)-1),$AQ689),ProdTbl,5,0),""),BasketTbl,2,0),"کد ناشناخته"))</f>
        <v/>
      </c>
      <c r="AS689" s="18">
        <f>IF($AQ689="","",IFERROR(VLOOKUP(IF(ISNUMBER(FIND(" – ",$AQ689)),LEFT($AQ689,FIND(" – ",$AQ689)-1),$AQ689),ProdTbl,3,0),"کد ناشناخته"))</f>
        <v/>
      </c>
      <c r="AT689" s="22" t="n"/>
      <c r="AU689" s="21" t="n"/>
      <c r="AV689" s="20" t="n"/>
      <c r="AW689" s="18">
        <f>IF($AV689="","",IFERROR(VLOOKUP(IFERROR(VLOOKUP(IF(ISNUMBER(FIND(" – ",$AV689)),LEFT($AV689,FIND(" – ",$AV689)-1),$AV689),ProdTbl,5,0),""),BasketTbl,2,0),"کد ناشناخته"))</f>
        <v/>
      </c>
      <c r="AX689" s="18">
        <f>IF($AV689="","",IFERROR(VLOOKUP(IF(ISNUMBER(FIND(" – ",$AV689)),LEFT($AV689,FIND(" – ",$AV689)-1),$AV689),ProdTbl,3,0),"کد ناشناخته"))</f>
        <v/>
      </c>
      <c r="AY689" s="22" t="n"/>
      <c r="AZ689" s="21" t="n"/>
      <c r="BA689" s="20" t="n"/>
      <c r="BB689" s="18">
        <f>IF($BA689="","",IFERROR(VLOOKUP(IFERROR(VLOOKUP(IF(ISNUMBER(FIND(" – ",$BA689)),LEFT($BA689,FIND(" – ",$BA689)-1),$BA689),ProdTbl,5,0),""),BasketTbl,2,0),"کد ناشناخته"))</f>
        <v/>
      </c>
      <c r="BC689" s="18">
        <f>IF($BA689="","",IFERROR(VLOOKUP(IF(ISNUMBER(FIND(" – ",$BA689)),LEFT($BA689,FIND(" – ",$BA689)-1),$BA689),ProdTbl,3,0),"کد ناشناخته"))</f>
        <v/>
      </c>
      <c r="BD689" s="22" t="n"/>
      <c r="BE689" s="21" t="n"/>
      <c r="BF689" s="20" t="n"/>
      <c r="BG689" s="18">
        <f>IF($BF689="","",IFERROR(VLOOKUP(IFERROR(VLOOKUP(IF(ISNUMBER(FIND(" – ",$BF689)),LEFT($BF689,FIND(" – ",$BF689)-1),$BF689),ProdTbl,5,0),""),BasketTbl,2,0),"کد ناشناخته"))</f>
        <v/>
      </c>
      <c r="BH689" s="18">
        <f>IF($BF689="","",IFERROR(VLOOKUP(IF(ISNUMBER(FIND(" – ",$BF689)),LEFT($BF689,FIND(" – ",$BF689)-1),$BF689),ProdTbl,3,0),"کد ناشناخته"))</f>
        <v/>
      </c>
      <c r="BI689" s="22" t="n"/>
      <c r="BJ689" s="21" t="n"/>
      <c r="BK689" s="20" t="n"/>
      <c r="BL689" s="18">
        <f>IF($BK689="","",IFERROR(VLOOKUP(IFERROR(VLOOKUP(IF(ISNUMBER(FIND(" – ",$BK689)),LEFT($BK689,FIND(" – ",$BK689)-1),$BK689),ProdTbl,5,0),""),BasketTbl,2,0),"کد ناشناخته"))</f>
        <v/>
      </c>
      <c r="BM689" s="18">
        <f>IF($BK689="","",IFERROR(VLOOKUP(IF(ISNUMBER(FIND(" – ",$BK689)),LEFT($BK689,FIND(" – ",$BK689)-1),$BK689),ProdTbl,3,0),"کد ناشناخته"))</f>
        <v/>
      </c>
      <c r="BN689" s="22" t="n"/>
      <c r="BO689" s="21" t="n"/>
      <c r="BP689" s="20" t="n"/>
      <c r="BQ689" s="18">
        <f>IF($BP689="","",IFERROR(VLOOKUP(IFERROR(VLOOKUP(IF(ISNUMBER(FIND(" – ",$BP689)),LEFT($BP689,FIND(" – ",$BP689)-1),$BP689),ProdTbl,5,0),""),BasketTbl,2,0),"کد ناشناخته"))</f>
        <v/>
      </c>
      <c r="BR689" s="18">
        <f>IF($BP689="","",IFERROR(VLOOKUP(IF(ISNUMBER(FIND(" – ",$BP689)),LEFT($BP689,FIND(" – ",$BP689)-1),$BP689),ProdTbl,3,0),"کد ناشناخته"))</f>
        <v/>
      </c>
      <c r="BS689" s="22" t="n"/>
      <c r="BT689" s="21" t="n"/>
      <c r="BU689" s="20" t="n"/>
      <c r="BV689" s="18">
        <f>IF($BU689="","",IFERROR(VLOOKUP(IFERROR(VLOOKUP(IF(ISNUMBER(FIND(" – ",$BU689)),LEFT($BU689,FIND(" – ",$BU689)-1),$BU689),ProdTbl,5,0),""),BasketTbl,2,0),"کد ناشناخته"))</f>
        <v/>
      </c>
      <c r="BW689" s="18">
        <f>IF($BU689="","",IFERROR(VLOOKUP(IF(ISNUMBER(FIND(" – ",$BU689)),LEFT($BU689,FIND(" – ",$BU689)-1),$BU689),ProdTbl,3,0),"کد ناشناخته"))</f>
        <v/>
      </c>
      <c r="BX689" s="22" t="n"/>
      <c r="BY689" s="21" t="n"/>
      <c r="BZ689" s="20" t="n"/>
      <c r="CA689" s="18">
        <f>IF($BZ689="","",IFERROR(VLOOKUP(IFERROR(VLOOKUP(IF(ISNUMBER(FIND(" – ",$BZ689)),LEFT($BZ689,FIND(" – ",$BZ689)-1),$BZ689),ProdTbl,5,0),""),BasketTbl,2,0),"کد ناشناخته"))</f>
        <v/>
      </c>
      <c r="CB689" s="18">
        <f>IF($BZ689="","",IFERROR(VLOOKUP(IF(ISNUMBER(FIND(" – ",$BZ689)),LEFT($BZ689,FIND(" – ",$BZ689)-1),$BZ689),ProdTbl,3,0),"کد ناشناخته"))</f>
        <v/>
      </c>
      <c r="CC689" s="22" t="n"/>
      <c r="CD689" s="21" t="n"/>
      <c r="CE689" s="20" t="n"/>
      <c r="CF689" s="18">
        <f>IF($CE689="","",IFERROR(VLOOKUP(IFERROR(VLOOKUP(IF(ISNUMBER(FIND(" – ",$CE689)),LEFT($CE689,FIND(" – ",$CE689)-1),$CE689),ProdTbl,5,0),""),BasketTbl,2,0),"کد ناشناخته"))</f>
        <v/>
      </c>
      <c r="CG689" s="18">
        <f>IF($CE689="","",IFERROR(VLOOKUP(IF(ISNUMBER(FIND(" – ",$CE689)),LEFT($CE689,FIND(" – ",$CE689)-1),$CE689),ProdTbl,3,0),"کد ناشناخته"))</f>
        <v/>
      </c>
      <c r="CH689" s="22" t="n"/>
      <c r="CI689" s="21" t="n"/>
    </row>
    <row r="690">
      <c r="A690" s="18">
        <f>IF($B690="","",COUNTA($B$10:$B690))</f>
        <v/>
      </c>
      <c r="B690" s="19" t="n"/>
      <c r="C690" s="20" t="n"/>
      <c r="D690" s="19" t="n"/>
      <c r="E690" s="18">
        <f>IF($D690="","",IFERROR(VLOOKUP(IF(ISNUMBER(FIND(" – ",$D690)),LEFT($D690,FIND(" – ",$D690)-1),$D690),SellerTbl,2,0),"کد ناشناخته"))</f>
        <v/>
      </c>
      <c r="F690" s="21" t="n"/>
      <c r="G690" s="21" t="n"/>
      <c r="H690" s="22" t="n"/>
      <c r="I690" s="23">
        <f>IF(OR($F690="",$G690=""),"",$F690-$G690)</f>
        <v/>
      </c>
      <c r="J690" s="18">
        <f>IF($I690="","",IF(ABS($I690)&lt;=0.01*$F690,"√","×"))</f>
        <v/>
      </c>
      <c r="K690" s="23">
        <f>IF(COUNT($Q690,$V690,$AA690,$AF690,$AK690,$AP690,$AU690,$AZ690,$BE690,$BJ690,$BO690,$BT690,$BY690,$CD690,$CI690)=0,"",SUM($Q690,$V690,$AA690,$AF690,$AK690,$AP690,$AU690,$AZ690,$BE690,$BJ690,$BO690,$BT690,$BY690,$CD690,$CI690))</f>
        <v/>
      </c>
      <c r="L690" s="23">
        <f>IF(OR($F690="",$K690=""),"",$F690-$K690)</f>
        <v/>
      </c>
      <c r="M690" s="20" t="n"/>
      <c r="N690" s="18">
        <f>IF($M690="","",IFERROR(VLOOKUP(IFERROR(VLOOKUP(IF(ISNUMBER(FIND(" – ",$M690)),LEFT($M690,FIND(" – ",$M690)-1),$M690),ProdTbl,5,0),""),BasketTbl,2,0),"کد ناشناخته"))</f>
        <v/>
      </c>
      <c r="O690" s="18">
        <f>IF($M690="","",IFERROR(VLOOKUP(IF(ISNUMBER(FIND(" – ",$M690)),LEFT($M690,FIND(" – ",$M690)-1),$M690),ProdTbl,3,0),"کد ناشناخته"))</f>
        <v/>
      </c>
      <c r="P690" s="22" t="n"/>
      <c r="Q690" s="21" t="n"/>
      <c r="R690" s="20" t="n"/>
      <c r="S690" s="18">
        <f>IF($R690="","",IFERROR(VLOOKUP(IFERROR(VLOOKUP(IF(ISNUMBER(FIND(" – ",$R690)),LEFT($R690,FIND(" – ",$R690)-1),$R690),ProdTbl,5,0),""),BasketTbl,2,0),"کد ناشناخته"))</f>
        <v/>
      </c>
      <c r="T690" s="18">
        <f>IF($R690="","",IFERROR(VLOOKUP(IF(ISNUMBER(FIND(" – ",$R690)),LEFT($R690,FIND(" – ",$R690)-1),$R690),ProdTbl,3,0),"کد ناشناخته"))</f>
        <v/>
      </c>
      <c r="U690" s="22" t="n"/>
      <c r="V690" s="21" t="n"/>
      <c r="W690" s="20" t="n"/>
      <c r="X690" s="18">
        <f>IF($W690="","",IFERROR(VLOOKUP(IFERROR(VLOOKUP(IF(ISNUMBER(FIND(" – ",$W690)),LEFT($W690,FIND(" – ",$W690)-1),$W690),ProdTbl,5,0),""),BasketTbl,2,0),"کد ناشناخته"))</f>
        <v/>
      </c>
      <c r="Y690" s="18">
        <f>IF($W690="","",IFERROR(VLOOKUP(IF(ISNUMBER(FIND(" – ",$W690)),LEFT($W690,FIND(" – ",$W690)-1),$W690),ProdTbl,3,0),"کد ناشناخته"))</f>
        <v/>
      </c>
      <c r="Z690" s="22" t="n"/>
      <c r="AA690" s="21" t="n"/>
      <c r="AB690" s="20" t="n"/>
      <c r="AC690" s="18">
        <f>IF($AB690="","",IFERROR(VLOOKUP(IFERROR(VLOOKUP(IF(ISNUMBER(FIND(" – ",$AB690)),LEFT($AB690,FIND(" – ",$AB690)-1),$AB690),ProdTbl,5,0),""),BasketTbl,2,0),"کد ناشناخته"))</f>
        <v/>
      </c>
      <c r="AD690" s="18">
        <f>IF($AB690="","",IFERROR(VLOOKUP(IF(ISNUMBER(FIND(" – ",$AB690)),LEFT($AB690,FIND(" – ",$AB690)-1),$AB690),ProdTbl,3,0),"کد ناشناخته"))</f>
        <v/>
      </c>
      <c r="AE690" s="22" t="n"/>
      <c r="AF690" s="21" t="n"/>
      <c r="AG690" s="20" t="n"/>
      <c r="AH690" s="18">
        <f>IF($AG690="","",IFERROR(VLOOKUP(IFERROR(VLOOKUP(IF(ISNUMBER(FIND(" – ",$AG690)),LEFT($AG690,FIND(" – ",$AG690)-1),$AG690),ProdTbl,5,0),""),BasketTbl,2,0),"کد ناشناخته"))</f>
        <v/>
      </c>
      <c r="AI690" s="18">
        <f>IF($AG690="","",IFERROR(VLOOKUP(IF(ISNUMBER(FIND(" – ",$AG690)),LEFT($AG690,FIND(" – ",$AG690)-1),$AG690),ProdTbl,3,0),"کد ناشناخته"))</f>
        <v/>
      </c>
      <c r="AJ690" s="22" t="n"/>
      <c r="AK690" s="21" t="n"/>
      <c r="AL690" s="20" t="n"/>
      <c r="AM690" s="18">
        <f>IF($AL690="","",IFERROR(VLOOKUP(IFERROR(VLOOKUP(IF(ISNUMBER(FIND(" – ",$AL690)),LEFT($AL690,FIND(" – ",$AL690)-1),$AL690),ProdTbl,5,0),""),BasketTbl,2,0),"کد ناشناخته"))</f>
        <v/>
      </c>
      <c r="AN690" s="18">
        <f>IF($AL690="","",IFERROR(VLOOKUP(IF(ISNUMBER(FIND(" – ",$AL690)),LEFT($AL690,FIND(" – ",$AL690)-1),$AL690),ProdTbl,3,0),"کد ناشناخته"))</f>
        <v/>
      </c>
      <c r="AO690" s="22" t="n"/>
      <c r="AP690" s="21" t="n"/>
      <c r="AQ690" s="20" t="n"/>
      <c r="AR690" s="18">
        <f>IF($AQ690="","",IFERROR(VLOOKUP(IFERROR(VLOOKUP(IF(ISNUMBER(FIND(" – ",$AQ690)),LEFT($AQ690,FIND(" – ",$AQ690)-1),$AQ690),ProdTbl,5,0),""),BasketTbl,2,0),"کد ناشناخته"))</f>
        <v/>
      </c>
      <c r="AS690" s="18">
        <f>IF($AQ690="","",IFERROR(VLOOKUP(IF(ISNUMBER(FIND(" – ",$AQ690)),LEFT($AQ690,FIND(" – ",$AQ690)-1),$AQ690),ProdTbl,3,0),"کد ناشناخته"))</f>
        <v/>
      </c>
      <c r="AT690" s="22" t="n"/>
      <c r="AU690" s="21" t="n"/>
      <c r="AV690" s="20" t="n"/>
      <c r="AW690" s="18">
        <f>IF($AV690="","",IFERROR(VLOOKUP(IFERROR(VLOOKUP(IF(ISNUMBER(FIND(" – ",$AV690)),LEFT($AV690,FIND(" – ",$AV690)-1),$AV690),ProdTbl,5,0),""),BasketTbl,2,0),"کد ناشناخته"))</f>
        <v/>
      </c>
      <c r="AX690" s="18">
        <f>IF($AV690="","",IFERROR(VLOOKUP(IF(ISNUMBER(FIND(" – ",$AV690)),LEFT($AV690,FIND(" – ",$AV690)-1),$AV690),ProdTbl,3,0),"کد ناشناخته"))</f>
        <v/>
      </c>
      <c r="AY690" s="22" t="n"/>
      <c r="AZ690" s="21" t="n"/>
      <c r="BA690" s="20" t="n"/>
      <c r="BB690" s="18">
        <f>IF($BA690="","",IFERROR(VLOOKUP(IFERROR(VLOOKUP(IF(ISNUMBER(FIND(" – ",$BA690)),LEFT($BA690,FIND(" – ",$BA690)-1),$BA690),ProdTbl,5,0),""),BasketTbl,2,0),"کد ناشناخته"))</f>
        <v/>
      </c>
      <c r="BC690" s="18">
        <f>IF($BA690="","",IFERROR(VLOOKUP(IF(ISNUMBER(FIND(" – ",$BA690)),LEFT($BA690,FIND(" – ",$BA690)-1),$BA690),ProdTbl,3,0),"کد ناشناخته"))</f>
        <v/>
      </c>
      <c r="BD690" s="22" t="n"/>
      <c r="BE690" s="21" t="n"/>
      <c r="BF690" s="20" t="n"/>
      <c r="BG690" s="18">
        <f>IF($BF690="","",IFERROR(VLOOKUP(IFERROR(VLOOKUP(IF(ISNUMBER(FIND(" – ",$BF690)),LEFT($BF690,FIND(" – ",$BF690)-1),$BF690),ProdTbl,5,0),""),BasketTbl,2,0),"کد ناشناخته"))</f>
        <v/>
      </c>
      <c r="BH690" s="18">
        <f>IF($BF690="","",IFERROR(VLOOKUP(IF(ISNUMBER(FIND(" – ",$BF690)),LEFT($BF690,FIND(" – ",$BF690)-1),$BF690),ProdTbl,3,0),"کد ناشناخته"))</f>
        <v/>
      </c>
      <c r="BI690" s="22" t="n"/>
      <c r="BJ690" s="21" t="n"/>
      <c r="BK690" s="20" t="n"/>
      <c r="BL690" s="18">
        <f>IF($BK690="","",IFERROR(VLOOKUP(IFERROR(VLOOKUP(IF(ISNUMBER(FIND(" – ",$BK690)),LEFT($BK690,FIND(" – ",$BK690)-1),$BK690),ProdTbl,5,0),""),BasketTbl,2,0),"کد ناشناخته"))</f>
        <v/>
      </c>
      <c r="BM690" s="18">
        <f>IF($BK690="","",IFERROR(VLOOKUP(IF(ISNUMBER(FIND(" – ",$BK690)),LEFT($BK690,FIND(" – ",$BK690)-1),$BK690),ProdTbl,3,0),"کد ناشناخته"))</f>
        <v/>
      </c>
      <c r="BN690" s="22" t="n"/>
      <c r="BO690" s="21" t="n"/>
      <c r="BP690" s="20" t="n"/>
      <c r="BQ690" s="18">
        <f>IF($BP690="","",IFERROR(VLOOKUP(IFERROR(VLOOKUP(IF(ISNUMBER(FIND(" – ",$BP690)),LEFT($BP690,FIND(" – ",$BP690)-1),$BP690),ProdTbl,5,0),""),BasketTbl,2,0),"کد ناشناخته"))</f>
        <v/>
      </c>
      <c r="BR690" s="18">
        <f>IF($BP690="","",IFERROR(VLOOKUP(IF(ISNUMBER(FIND(" – ",$BP690)),LEFT($BP690,FIND(" – ",$BP690)-1),$BP690),ProdTbl,3,0),"کد ناشناخته"))</f>
        <v/>
      </c>
      <c r="BS690" s="22" t="n"/>
      <c r="BT690" s="21" t="n"/>
      <c r="BU690" s="20" t="n"/>
      <c r="BV690" s="18">
        <f>IF($BU690="","",IFERROR(VLOOKUP(IFERROR(VLOOKUP(IF(ISNUMBER(FIND(" – ",$BU690)),LEFT($BU690,FIND(" – ",$BU690)-1),$BU690),ProdTbl,5,0),""),BasketTbl,2,0),"کد ناشناخته"))</f>
        <v/>
      </c>
      <c r="BW690" s="18">
        <f>IF($BU690="","",IFERROR(VLOOKUP(IF(ISNUMBER(FIND(" – ",$BU690)),LEFT($BU690,FIND(" – ",$BU690)-1),$BU690),ProdTbl,3,0),"کد ناشناخته"))</f>
        <v/>
      </c>
      <c r="BX690" s="22" t="n"/>
      <c r="BY690" s="21" t="n"/>
      <c r="BZ690" s="20" t="n"/>
      <c r="CA690" s="18">
        <f>IF($BZ690="","",IFERROR(VLOOKUP(IFERROR(VLOOKUP(IF(ISNUMBER(FIND(" – ",$BZ690)),LEFT($BZ690,FIND(" – ",$BZ690)-1),$BZ690),ProdTbl,5,0),""),BasketTbl,2,0),"کد ناشناخته"))</f>
        <v/>
      </c>
      <c r="CB690" s="18">
        <f>IF($BZ690="","",IFERROR(VLOOKUP(IF(ISNUMBER(FIND(" – ",$BZ690)),LEFT($BZ690,FIND(" – ",$BZ690)-1),$BZ690),ProdTbl,3,0),"کد ناشناخته"))</f>
        <v/>
      </c>
      <c r="CC690" s="22" t="n"/>
      <c r="CD690" s="21" t="n"/>
      <c r="CE690" s="20" t="n"/>
      <c r="CF690" s="18">
        <f>IF($CE690="","",IFERROR(VLOOKUP(IFERROR(VLOOKUP(IF(ISNUMBER(FIND(" – ",$CE690)),LEFT($CE690,FIND(" – ",$CE690)-1),$CE690),ProdTbl,5,0),""),BasketTbl,2,0),"کد ناشناخته"))</f>
        <v/>
      </c>
      <c r="CG690" s="18">
        <f>IF($CE690="","",IFERROR(VLOOKUP(IF(ISNUMBER(FIND(" – ",$CE690)),LEFT($CE690,FIND(" – ",$CE690)-1),$CE690),ProdTbl,3,0),"کد ناشناخته"))</f>
        <v/>
      </c>
      <c r="CH690" s="22" t="n"/>
      <c r="CI690" s="21" t="n"/>
    </row>
    <row r="691">
      <c r="A691" s="18">
        <f>IF($B691="","",COUNTA($B$10:$B691))</f>
        <v/>
      </c>
      <c r="B691" s="19" t="n"/>
      <c r="C691" s="20" t="n"/>
      <c r="D691" s="19" t="n"/>
      <c r="E691" s="18">
        <f>IF($D691="","",IFERROR(VLOOKUP(IF(ISNUMBER(FIND(" – ",$D691)),LEFT($D691,FIND(" – ",$D691)-1),$D691),SellerTbl,2,0),"کد ناشناخته"))</f>
        <v/>
      </c>
      <c r="F691" s="21" t="n"/>
      <c r="G691" s="21" t="n"/>
      <c r="H691" s="22" t="n"/>
      <c r="I691" s="23">
        <f>IF(OR($F691="",$G691=""),"",$F691-$G691)</f>
        <v/>
      </c>
      <c r="J691" s="18">
        <f>IF($I691="","",IF(ABS($I691)&lt;=0.01*$F691,"√","×"))</f>
        <v/>
      </c>
      <c r="K691" s="23">
        <f>IF(COUNT($Q691,$V691,$AA691,$AF691,$AK691,$AP691,$AU691,$AZ691,$BE691,$BJ691,$BO691,$BT691,$BY691,$CD691,$CI691)=0,"",SUM($Q691,$V691,$AA691,$AF691,$AK691,$AP691,$AU691,$AZ691,$BE691,$BJ691,$BO691,$BT691,$BY691,$CD691,$CI691))</f>
        <v/>
      </c>
      <c r="L691" s="23">
        <f>IF(OR($F691="",$K691=""),"",$F691-$K691)</f>
        <v/>
      </c>
      <c r="M691" s="20" t="n"/>
      <c r="N691" s="18">
        <f>IF($M691="","",IFERROR(VLOOKUP(IFERROR(VLOOKUP(IF(ISNUMBER(FIND(" – ",$M691)),LEFT($M691,FIND(" – ",$M691)-1),$M691),ProdTbl,5,0),""),BasketTbl,2,0),"کد ناشناخته"))</f>
        <v/>
      </c>
      <c r="O691" s="18">
        <f>IF($M691="","",IFERROR(VLOOKUP(IF(ISNUMBER(FIND(" – ",$M691)),LEFT($M691,FIND(" – ",$M691)-1),$M691),ProdTbl,3,0),"کد ناشناخته"))</f>
        <v/>
      </c>
      <c r="P691" s="22" t="n"/>
      <c r="Q691" s="21" t="n"/>
      <c r="R691" s="20" t="n"/>
      <c r="S691" s="18">
        <f>IF($R691="","",IFERROR(VLOOKUP(IFERROR(VLOOKUP(IF(ISNUMBER(FIND(" – ",$R691)),LEFT($R691,FIND(" – ",$R691)-1),$R691),ProdTbl,5,0),""),BasketTbl,2,0),"کد ناشناخته"))</f>
        <v/>
      </c>
      <c r="T691" s="18">
        <f>IF($R691="","",IFERROR(VLOOKUP(IF(ISNUMBER(FIND(" – ",$R691)),LEFT($R691,FIND(" – ",$R691)-1),$R691),ProdTbl,3,0),"کد ناشناخته"))</f>
        <v/>
      </c>
      <c r="U691" s="22" t="n"/>
      <c r="V691" s="21" t="n"/>
      <c r="W691" s="20" t="n"/>
      <c r="X691" s="18">
        <f>IF($W691="","",IFERROR(VLOOKUP(IFERROR(VLOOKUP(IF(ISNUMBER(FIND(" – ",$W691)),LEFT($W691,FIND(" – ",$W691)-1),$W691),ProdTbl,5,0),""),BasketTbl,2,0),"کد ناشناخته"))</f>
        <v/>
      </c>
      <c r="Y691" s="18">
        <f>IF($W691="","",IFERROR(VLOOKUP(IF(ISNUMBER(FIND(" – ",$W691)),LEFT($W691,FIND(" – ",$W691)-1),$W691),ProdTbl,3,0),"کد ناشناخته"))</f>
        <v/>
      </c>
      <c r="Z691" s="22" t="n"/>
      <c r="AA691" s="21" t="n"/>
      <c r="AB691" s="20" t="n"/>
      <c r="AC691" s="18">
        <f>IF($AB691="","",IFERROR(VLOOKUP(IFERROR(VLOOKUP(IF(ISNUMBER(FIND(" – ",$AB691)),LEFT($AB691,FIND(" – ",$AB691)-1),$AB691),ProdTbl,5,0),""),BasketTbl,2,0),"کد ناشناخته"))</f>
        <v/>
      </c>
      <c r="AD691" s="18">
        <f>IF($AB691="","",IFERROR(VLOOKUP(IF(ISNUMBER(FIND(" – ",$AB691)),LEFT($AB691,FIND(" – ",$AB691)-1),$AB691),ProdTbl,3,0),"کد ناشناخته"))</f>
        <v/>
      </c>
      <c r="AE691" s="22" t="n"/>
      <c r="AF691" s="21" t="n"/>
      <c r="AG691" s="20" t="n"/>
      <c r="AH691" s="18">
        <f>IF($AG691="","",IFERROR(VLOOKUP(IFERROR(VLOOKUP(IF(ISNUMBER(FIND(" – ",$AG691)),LEFT($AG691,FIND(" – ",$AG691)-1),$AG691),ProdTbl,5,0),""),BasketTbl,2,0),"کد ناشناخته"))</f>
        <v/>
      </c>
      <c r="AI691" s="18">
        <f>IF($AG691="","",IFERROR(VLOOKUP(IF(ISNUMBER(FIND(" – ",$AG691)),LEFT($AG691,FIND(" – ",$AG691)-1),$AG691),ProdTbl,3,0),"کد ناشناخته"))</f>
        <v/>
      </c>
      <c r="AJ691" s="22" t="n"/>
      <c r="AK691" s="21" t="n"/>
      <c r="AL691" s="20" t="n"/>
      <c r="AM691" s="18">
        <f>IF($AL691="","",IFERROR(VLOOKUP(IFERROR(VLOOKUP(IF(ISNUMBER(FIND(" – ",$AL691)),LEFT($AL691,FIND(" – ",$AL691)-1),$AL691),ProdTbl,5,0),""),BasketTbl,2,0),"کد ناشناخته"))</f>
        <v/>
      </c>
      <c r="AN691" s="18">
        <f>IF($AL691="","",IFERROR(VLOOKUP(IF(ISNUMBER(FIND(" – ",$AL691)),LEFT($AL691,FIND(" – ",$AL691)-1),$AL691),ProdTbl,3,0),"کد ناشناخته"))</f>
        <v/>
      </c>
      <c r="AO691" s="22" t="n"/>
      <c r="AP691" s="21" t="n"/>
      <c r="AQ691" s="20" t="n"/>
      <c r="AR691" s="18">
        <f>IF($AQ691="","",IFERROR(VLOOKUP(IFERROR(VLOOKUP(IF(ISNUMBER(FIND(" – ",$AQ691)),LEFT($AQ691,FIND(" – ",$AQ691)-1),$AQ691),ProdTbl,5,0),""),BasketTbl,2,0),"کد ناشناخته"))</f>
        <v/>
      </c>
      <c r="AS691" s="18">
        <f>IF($AQ691="","",IFERROR(VLOOKUP(IF(ISNUMBER(FIND(" – ",$AQ691)),LEFT($AQ691,FIND(" – ",$AQ691)-1),$AQ691),ProdTbl,3,0),"کد ناشناخته"))</f>
        <v/>
      </c>
      <c r="AT691" s="22" t="n"/>
      <c r="AU691" s="21" t="n"/>
      <c r="AV691" s="20" t="n"/>
      <c r="AW691" s="18">
        <f>IF($AV691="","",IFERROR(VLOOKUP(IFERROR(VLOOKUP(IF(ISNUMBER(FIND(" – ",$AV691)),LEFT($AV691,FIND(" – ",$AV691)-1),$AV691),ProdTbl,5,0),""),BasketTbl,2,0),"کد ناشناخته"))</f>
        <v/>
      </c>
      <c r="AX691" s="18">
        <f>IF($AV691="","",IFERROR(VLOOKUP(IF(ISNUMBER(FIND(" – ",$AV691)),LEFT($AV691,FIND(" – ",$AV691)-1),$AV691),ProdTbl,3,0),"کد ناشناخته"))</f>
        <v/>
      </c>
      <c r="AY691" s="22" t="n"/>
      <c r="AZ691" s="21" t="n"/>
      <c r="BA691" s="20" t="n"/>
      <c r="BB691" s="18">
        <f>IF($BA691="","",IFERROR(VLOOKUP(IFERROR(VLOOKUP(IF(ISNUMBER(FIND(" – ",$BA691)),LEFT($BA691,FIND(" – ",$BA691)-1),$BA691),ProdTbl,5,0),""),BasketTbl,2,0),"کد ناشناخته"))</f>
        <v/>
      </c>
      <c r="BC691" s="18">
        <f>IF($BA691="","",IFERROR(VLOOKUP(IF(ISNUMBER(FIND(" – ",$BA691)),LEFT($BA691,FIND(" – ",$BA691)-1),$BA691),ProdTbl,3,0),"کد ناشناخته"))</f>
        <v/>
      </c>
      <c r="BD691" s="22" t="n"/>
      <c r="BE691" s="21" t="n"/>
      <c r="BF691" s="20" t="n"/>
      <c r="BG691" s="18">
        <f>IF($BF691="","",IFERROR(VLOOKUP(IFERROR(VLOOKUP(IF(ISNUMBER(FIND(" – ",$BF691)),LEFT($BF691,FIND(" – ",$BF691)-1),$BF691),ProdTbl,5,0),""),BasketTbl,2,0),"کد ناشناخته"))</f>
        <v/>
      </c>
      <c r="BH691" s="18">
        <f>IF($BF691="","",IFERROR(VLOOKUP(IF(ISNUMBER(FIND(" – ",$BF691)),LEFT($BF691,FIND(" – ",$BF691)-1),$BF691),ProdTbl,3,0),"کد ناشناخته"))</f>
        <v/>
      </c>
      <c r="BI691" s="22" t="n"/>
      <c r="BJ691" s="21" t="n"/>
      <c r="BK691" s="20" t="n"/>
      <c r="BL691" s="18">
        <f>IF($BK691="","",IFERROR(VLOOKUP(IFERROR(VLOOKUP(IF(ISNUMBER(FIND(" – ",$BK691)),LEFT($BK691,FIND(" – ",$BK691)-1),$BK691),ProdTbl,5,0),""),BasketTbl,2,0),"کد ناشناخته"))</f>
        <v/>
      </c>
      <c r="BM691" s="18">
        <f>IF($BK691="","",IFERROR(VLOOKUP(IF(ISNUMBER(FIND(" – ",$BK691)),LEFT($BK691,FIND(" – ",$BK691)-1),$BK691),ProdTbl,3,0),"کد ناشناخته"))</f>
        <v/>
      </c>
      <c r="BN691" s="22" t="n"/>
      <c r="BO691" s="21" t="n"/>
      <c r="BP691" s="20" t="n"/>
      <c r="BQ691" s="18">
        <f>IF($BP691="","",IFERROR(VLOOKUP(IFERROR(VLOOKUP(IF(ISNUMBER(FIND(" – ",$BP691)),LEFT($BP691,FIND(" – ",$BP691)-1),$BP691),ProdTbl,5,0),""),BasketTbl,2,0),"کد ناشناخته"))</f>
        <v/>
      </c>
      <c r="BR691" s="18">
        <f>IF($BP691="","",IFERROR(VLOOKUP(IF(ISNUMBER(FIND(" – ",$BP691)),LEFT($BP691,FIND(" – ",$BP691)-1),$BP691),ProdTbl,3,0),"کد ناشناخته"))</f>
        <v/>
      </c>
      <c r="BS691" s="22" t="n"/>
      <c r="BT691" s="21" t="n"/>
      <c r="BU691" s="20" t="n"/>
      <c r="BV691" s="18">
        <f>IF($BU691="","",IFERROR(VLOOKUP(IFERROR(VLOOKUP(IF(ISNUMBER(FIND(" – ",$BU691)),LEFT($BU691,FIND(" – ",$BU691)-1),$BU691),ProdTbl,5,0),""),BasketTbl,2,0),"کد ناشناخته"))</f>
        <v/>
      </c>
      <c r="BW691" s="18">
        <f>IF($BU691="","",IFERROR(VLOOKUP(IF(ISNUMBER(FIND(" – ",$BU691)),LEFT($BU691,FIND(" – ",$BU691)-1),$BU691),ProdTbl,3,0),"کد ناشناخته"))</f>
        <v/>
      </c>
      <c r="BX691" s="22" t="n"/>
      <c r="BY691" s="21" t="n"/>
      <c r="BZ691" s="20" t="n"/>
      <c r="CA691" s="18">
        <f>IF($BZ691="","",IFERROR(VLOOKUP(IFERROR(VLOOKUP(IF(ISNUMBER(FIND(" – ",$BZ691)),LEFT($BZ691,FIND(" – ",$BZ691)-1),$BZ691),ProdTbl,5,0),""),BasketTbl,2,0),"کد ناشناخته"))</f>
        <v/>
      </c>
      <c r="CB691" s="18">
        <f>IF($BZ691="","",IFERROR(VLOOKUP(IF(ISNUMBER(FIND(" – ",$BZ691)),LEFT($BZ691,FIND(" – ",$BZ691)-1),$BZ691),ProdTbl,3,0),"کد ناشناخته"))</f>
        <v/>
      </c>
      <c r="CC691" s="22" t="n"/>
      <c r="CD691" s="21" t="n"/>
      <c r="CE691" s="20" t="n"/>
      <c r="CF691" s="18">
        <f>IF($CE691="","",IFERROR(VLOOKUP(IFERROR(VLOOKUP(IF(ISNUMBER(FIND(" – ",$CE691)),LEFT($CE691,FIND(" – ",$CE691)-1),$CE691),ProdTbl,5,0),""),BasketTbl,2,0),"کد ناشناخته"))</f>
        <v/>
      </c>
      <c r="CG691" s="18">
        <f>IF($CE691="","",IFERROR(VLOOKUP(IF(ISNUMBER(FIND(" – ",$CE691)),LEFT($CE691,FIND(" – ",$CE691)-1),$CE691),ProdTbl,3,0),"کد ناشناخته"))</f>
        <v/>
      </c>
      <c r="CH691" s="22" t="n"/>
      <c r="CI691" s="21" t="n"/>
    </row>
    <row r="692">
      <c r="A692" s="18">
        <f>IF($B692="","",COUNTA($B$10:$B692))</f>
        <v/>
      </c>
      <c r="B692" s="19" t="n"/>
      <c r="C692" s="20" t="n"/>
      <c r="D692" s="19" t="n"/>
      <c r="E692" s="18">
        <f>IF($D692="","",IFERROR(VLOOKUP(IF(ISNUMBER(FIND(" – ",$D692)),LEFT($D692,FIND(" – ",$D692)-1),$D692),SellerTbl,2,0),"کد ناشناخته"))</f>
        <v/>
      </c>
      <c r="F692" s="21" t="n"/>
      <c r="G692" s="21" t="n"/>
      <c r="H692" s="22" t="n"/>
      <c r="I692" s="23">
        <f>IF(OR($F692="",$G692=""),"",$F692-$G692)</f>
        <v/>
      </c>
      <c r="J692" s="18">
        <f>IF($I692="","",IF(ABS($I692)&lt;=0.01*$F692,"√","×"))</f>
        <v/>
      </c>
      <c r="K692" s="23">
        <f>IF(COUNT($Q692,$V692,$AA692,$AF692,$AK692,$AP692,$AU692,$AZ692,$BE692,$BJ692,$BO692,$BT692,$BY692,$CD692,$CI692)=0,"",SUM($Q692,$V692,$AA692,$AF692,$AK692,$AP692,$AU692,$AZ692,$BE692,$BJ692,$BO692,$BT692,$BY692,$CD692,$CI692))</f>
        <v/>
      </c>
      <c r="L692" s="23">
        <f>IF(OR($F692="",$K692=""),"",$F692-$K692)</f>
        <v/>
      </c>
      <c r="M692" s="20" t="n"/>
      <c r="N692" s="18">
        <f>IF($M692="","",IFERROR(VLOOKUP(IFERROR(VLOOKUP(IF(ISNUMBER(FIND(" – ",$M692)),LEFT($M692,FIND(" – ",$M692)-1),$M692),ProdTbl,5,0),""),BasketTbl,2,0),"کد ناشناخته"))</f>
        <v/>
      </c>
      <c r="O692" s="18">
        <f>IF($M692="","",IFERROR(VLOOKUP(IF(ISNUMBER(FIND(" – ",$M692)),LEFT($M692,FIND(" – ",$M692)-1),$M692),ProdTbl,3,0),"کد ناشناخته"))</f>
        <v/>
      </c>
      <c r="P692" s="22" t="n"/>
      <c r="Q692" s="21" t="n"/>
      <c r="R692" s="20" t="n"/>
      <c r="S692" s="18">
        <f>IF($R692="","",IFERROR(VLOOKUP(IFERROR(VLOOKUP(IF(ISNUMBER(FIND(" – ",$R692)),LEFT($R692,FIND(" – ",$R692)-1),$R692),ProdTbl,5,0),""),BasketTbl,2,0),"کد ناشناخته"))</f>
        <v/>
      </c>
      <c r="T692" s="18">
        <f>IF($R692="","",IFERROR(VLOOKUP(IF(ISNUMBER(FIND(" – ",$R692)),LEFT($R692,FIND(" – ",$R692)-1),$R692),ProdTbl,3,0),"کد ناشناخته"))</f>
        <v/>
      </c>
      <c r="U692" s="22" t="n"/>
      <c r="V692" s="21" t="n"/>
      <c r="W692" s="20" t="n"/>
      <c r="X692" s="18">
        <f>IF($W692="","",IFERROR(VLOOKUP(IFERROR(VLOOKUP(IF(ISNUMBER(FIND(" – ",$W692)),LEFT($W692,FIND(" – ",$W692)-1),$W692),ProdTbl,5,0),""),BasketTbl,2,0),"کد ناشناخته"))</f>
        <v/>
      </c>
      <c r="Y692" s="18">
        <f>IF($W692="","",IFERROR(VLOOKUP(IF(ISNUMBER(FIND(" – ",$W692)),LEFT($W692,FIND(" – ",$W692)-1),$W692),ProdTbl,3,0),"کد ناشناخته"))</f>
        <v/>
      </c>
      <c r="Z692" s="22" t="n"/>
      <c r="AA692" s="21" t="n"/>
      <c r="AB692" s="20" t="n"/>
      <c r="AC692" s="18">
        <f>IF($AB692="","",IFERROR(VLOOKUP(IFERROR(VLOOKUP(IF(ISNUMBER(FIND(" – ",$AB692)),LEFT($AB692,FIND(" – ",$AB692)-1),$AB692),ProdTbl,5,0),""),BasketTbl,2,0),"کد ناشناخته"))</f>
        <v/>
      </c>
      <c r="AD692" s="18">
        <f>IF($AB692="","",IFERROR(VLOOKUP(IF(ISNUMBER(FIND(" – ",$AB692)),LEFT($AB692,FIND(" – ",$AB692)-1),$AB692),ProdTbl,3,0),"کد ناشناخته"))</f>
        <v/>
      </c>
      <c r="AE692" s="22" t="n"/>
      <c r="AF692" s="21" t="n"/>
      <c r="AG692" s="20" t="n"/>
      <c r="AH692" s="18">
        <f>IF($AG692="","",IFERROR(VLOOKUP(IFERROR(VLOOKUP(IF(ISNUMBER(FIND(" – ",$AG692)),LEFT($AG692,FIND(" – ",$AG692)-1),$AG692),ProdTbl,5,0),""),BasketTbl,2,0),"کد ناشناخته"))</f>
        <v/>
      </c>
      <c r="AI692" s="18">
        <f>IF($AG692="","",IFERROR(VLOOKUP(IF(ISNUMBER(FIND(" – ",$AG692)),LEFT($AG692,FIND(" – ",$AG692)-1),$AG692),ProdTbl,3,0),"کد ناشناخته"))</f>
        <v/>
      </c>
      <c r="AJ692" s="22" t="n"/>
      <c r="AK692" s="21" t="n"/>
      <c r="AL692" s="20" t="n"/>
      <c r="AM692" s="18">
        <f>IF($AL692="","",IFERROR(VLOOKUP(IFERROR(VLOOKUP(IF(ISNUMBER(FIND(" – ",$AL692)),LEFT($AL692,FIND(" – ",$AL692)-1),$AL692),ProdTbl,5,0),""),BasketTbl,2,0),"کد ناشناخته"))</f>
        <v/>
      </c>
      <c r="AN692" s="18">
        <f>IF($AL692="","",IFERROR(VLOOKUP(IF(ISNUMBER(FIND(" – ",$AL692)),LEFT($AL692,FIND(" – ",$AL692)-1),$AL692),ProdTbl,3,0),"کد ناشناخته"))</f>
        <v/>
      </c>
      <c r="AO692" s="22" t="n"/>
      <c r="AP692" s="21" t="n"/>
      <c r="AQ692" s="20" t="n"/>
      <c r="AR692" s="18">
        <f>IF($AQ692="","",IFERROR(VLOOKUP(IFERROR(VLOOKUP(IF(ISNUMBER(FIND(" – ",$AQ692)),LEFT($AQ692,FIND(" – ",$AQ692)-1),$AQ692),ProdTbl,5,0),""),BasketTbl,2,0),"کد ناشناخته"))</f>
        <v/>
      </c>
      <c r="AS692" s="18">
        <f>IF($AQ692="","",IFERROR(VLOOKUP(IF(ISNUMBER(FIND(" – ",$AQ692)),LEFT($AQ692,FIND(" – ",$AQ692)-1),$AQ692),ProdTbl,3,0),"کد ناشناخته"))</f>
        <v/>
      </c>
      <c r="AT692" s="22" t="n"/>
      <c r="AU692" s="21" t="n"/>
      <c r="AV692" s="20" t="n"/>
      <c r="AW692" s="18">
        <f>IF($AV692="","",IFERROR(VLOOKUP(IFERROR(VLOOKUP(IF(ISNUMBER(FIND(" – ",$AV692)),LEFT($AV692,FIND(" – ",$AV692)-1),$AV692),ProdTbl,5,0),""),BasketTbl,2,0),"کد ناشناخته"))</f>
        <v/>
      </c>
      <c r="AX692" s="18">
        <f>IF($AV692="","",IFERROR(VLOOKUP(IF(ISNUMBER(FIND(" – ",$AV692)),LEFT($AV692,FIND(" – ",$AV692)-1),$AV692),ProdTbl,3,0),"کد ناشناخته"))</f>
        <v/>
      </c>
      <c r="AY692" s="22" t="n"/>
      <c r="AZ692" s="21" t="n"/>
      <c r="BA692" s="20" t="n"/>
      <c r="BB692" s="18">
        <f>IF($BA692="","",IFERROR(VLOOKUP(IFERROR(VLOOKUP(IF(ISNUMBER(FIND(" – ",$BA692)),LEFT($BA692,FIND(" – ",$BA692)-1),$BA692),ProdTbl,5,0),""),BasketTbl,2,0),"کد ناشناخته"))</f>
        <v/>
      </c>
      <c r="BC692" s="18">
        <f>IF($BA692="","",IFERROR(VLOOKUP(IF(ISNUMBER(FIND(" – ",$BA692)),LEFT($BA692,FIND(" – ",$BA692)-1),$BA692),ProdTbl,3,0),"کد ناشناخته"))</f>
        <v/>
      </c>
      <c r="BD692" s="22" t="n"/>
      <c r="BE692" s="21" t="n"/>
      <c r="BF692" s="20" t="n"/>
      <c r="BG692" s="18">
        <f>IF($BF692="","",IFERROR(VLOOKUP(IFERROR(VLOOKUP(IF(ISNUMBER(FIND(" – ",$BF692)),LEFT($BF692,FIND(" – ",$BF692)-1),$BF692),ProdTbl,5,0),""),BasketTbl,2,0),"کد ناشناخته"))</f>
        <v/>
      </c>
      <c r="BH692" s="18">
        <f>IF($BF692="","",IFERROR(VLOOKUP(IF(ISNUMBER(FIND(" – ",$BF692)),LEFT($BF692,FIND(" – ",$BF692)-1),$BF692),ProdTbl,3,0),"کد ناشناخته"))</f>
        <v/>
      </c>
      <c r="BI692" s="22" t="n"/>
      <c r="BJ692" s="21" t="n"/>
      <c r="BK692" s="20" t="n"/>
      <c r="BL692" s="18">
        <f>IF($BK692="","",IFERROR(VLOOKUP(IFERROR(VLOOKUP(IF(ISNUMBER(FIND(" – ",$BK692)),LEFT($BK692,FIND(" – ",$BK692)-1),$BK692),ProdTbl,5,0),""),BasketTbl,2,0),"کد ناشناخته"))</f>
        <v/>
      </c>
      <c r="BM692" s="18">
        <f>IF($BK692="","",IFERROR(VLOOKUP(IF(ISNUMBER(FIND(" – ",$BK692)),LEFT($BK692,FIND(" – ",$BK692)-1),$BK692),ProdTbl,3,0),"کد ناشناخته"))</f>
        <v/>
      </c>
      <c r="BN692" s="22" t="n"/>
      <c r="BO692" s="21" t="n"/>
      <c r="BP692" s="20" t="n"/>
      <c r="BQ692" s="18">
        <f>IF($BP692="","",IFERROR(VLOOKUP(IFERROR(VLOOKUP(IF(ISNUMBER(FIND(" – ",$BP692)),LEFT($BP692,FIND(" – ",$BP692)-1),$BP692),ProdTbl,5,0),""),BasketTbl,2,0),"کد ناشناخته"))</f>
        <v/>
      </c>
      <c r="BR692" s="18">
        <f>IF($BP692="","",IFERROR(VLOOKUP(IF(ISNUMBER(FIND(" – ",$BP692)),LEFT($BP692,FIND(" – ",$BP692)-1),$BP692),ProdTbl,3,0),"کد ناشناخته"))</f>
        <v/>
      </c>
      <c r="BS692" s="22" t="n"/>
      <c r="BT692" s="21" t="n"/>
      <c r="BU692" s="20" t="n"/>
      <c r="BV692" s="18">
        <f>IF($BU692="","",IFERROR(VLOOKUP(IFERROR(VLOOKUP(IF(ISNUMBER(FIND(" – ",$BU692)),LEFT($BU692,FIND(" – ",$BU692)-1),$BU692),ProdTbl,5,0),""),BasketTbl,2,0),"کد ناشناخته"))</f>
        <v/>
      </c>
      <c r="BW692" s="18">
        <f>IF($BU692="","",IFERROR(VLOOKUP(IF(ISNUMBER(FIND(" – ",$BU692)),LEFT($BU692,FIND(" – ",$BU692)-1),$BU692),ProdTbl,3,0),"کد ناشناخته"))</f>
        <v/>
      </c>
      <c r="BX692" s="22" t="n"/>
      <c r="BY692" s="21" t="n"/>
      <c r="BZ692" s="20" t="n"/>
      <c r="CA692" s="18">
        <f>IF($BZ692="","",IFERROR(VLOOKUP(IFERROR(VLOOKUP(IF(ISNUMBER(FIND(" – ",$BZ692)),LEFT($BZ692,FIND(" – ",$BZ692)-1),$BZ692),ProdTbl,5,0),""),BasketTbl,2,0),"کد ناشناخته"))</f>
        <v/>
      </c>
      <c r="CB692" s="18">
        <f>IF($BZ692="","",IFERROR(VLOOKUP(IF(ISNUMBER(FIND(" – ",$BZ692)),LEFT($BZ692,FIND(" – ",$BZ692)-1),$BZ692),ProdTbl,3,0),"کد ناشناخته"))</f>
        <v/>
      </c>
      <c r="CC692" s="22" t="n"/>
      <c r="CD692" s="21" t="n"/>
      <c r="CE692" s="20" t="n"/>
      <c r="CF692" s="18">
        <f>IF($CE692="","",IFERROR(VLOOKUP(IFERROR(VLOOKUP(IF(ISNUMBER(FIND(" – ",$CE692)),LEFT($CE692,FIND(" – ",$CE692)-1),$CE692),ProdTbl,5,0),""),BasketTbl,2,0),"کد ناشناخته"))</f>
        <v/>
      </c>
      <c r="CG692" s="18">
        <f>IF($CE692="","",IFERROR(VLOOKUP(IF(ISNUMBER(FIND(" – ",$CE692)),LEFT($CE692,FIND(" – ",$CE692)-1),$CE692),ProdTbl,3,0),"کد ناشناخته"))</f>
        <v/>
      </c>
      <c r="CH692" s="22" t="n"/>
      <c r="CI692" s="21" t="n"/>
    </row>
    <row r="693">
      <c r="A693" s="18">
        <f>IF($B693="","",COUNTA($B$10:$B693))</f>
        <v/>
      </c>
      <c r="B693" s="19" t="n"/>
      <c r="C693" s="20" t="n"/>
      <c r="D693" s="19" t="n"/>
      <c r="E693" s="18">
        <f>IF($D693="","",IFERROR(VLOOKUP(IF(ISNUMBER(FIND(" – ",$D693)),LEFT($D693,FIND(" – ",$D693)-1),$D693),SellerTbl,2,0),"کد ناشناخته"))</f>
        <v/>
      </c>
      <c r="F693" s="21" t="n"/>
      <c r="G693" s="21" t="n"/>
      <c r="H693" s="22" t="n"/>
      <c r="I693" s="23">
        <f>IF(OR($F693="",$G693=""),"",$F693-$G693)</f>
        <v/>
      </c>
      <c r="J693" s="18">
        <f>IF($I693="","",IF(ABS($I693)&lt;=0.01*$F693,"√","×"))</f>
        <v/>
      </c>
      <c r="K693" s="23">
        <f>IF(COUNT($Q693,$V693,$AA693,$AF693,$AK693,$AP693,$AU693,$AZ693,$BE693,$BJ693,$BO693,$BT693,$BY693,$CD693,$CI693)=0,"",SUM($Q693,$V693,$AA693,$AF693,$AK693,$AP693,$AU693,$AZ693,$BE693,$BJ693,$BO693,$BT693,$BY693,$CD693,$CI693))</f>
        <v/>
      </c>
      <c r="L693" s="23">
        <f>IF(OR($F693="",$K693=""),"",$F693-$K693)</f>
        <v/>
      </c>
      <c r="M693" s="20" t="n"/>
      <c r="N693" s="18">
        <f>IF($M693="","",IFERROR(VLOOKUP(IFERROR(VLOOKUP(IF(ISNUMBER(FIND(" – ",$M693)),LEFT($M693,FIND(" – ",$M693)-1),$M693),ProdTbl,5,0),""),BasketTbl,2,0),"کد ناشناخته"))</f>
        <v/>
      </c>
      <c r="O693" s="18">
        <f>IF($M693="","",IFERROR(VLOOKUP(IF(ISNUMBER(FIND(" – ",$M693)),LEFT($M693,FIND(" – ",$M693)-1),$M693),ProdTbl,3,0),"کد ناشناخته"))</f>
        <v/>
      </c>
      <c r="P693" s="22" t="n"/>
      <c r="Q693" s="21" t="n"/>
      <c r="R693" s="20" t="n"/>
      <c r="S693" s="18">
        <f>IF($R693="","",IFERROR(VLOOKUP(IFERROR(VLOOKUP(IF(ISNUMBER(FIND(" – ",$R693)),LEFT($R693,FIND(" – ",$R693)-1),$R693),ProdTbl,5,0),""),BasketTbl,2,0),"کد ناشناخته"))</f>
        <v/>
      </c>
      <c r="T693" s="18">
        <f>IF($R693="","",IFERROR(VLOOKUP(IF(ISNUMBER(FIND(" – ",$R693)),LEFT($R693,FIND(" – ",$R693)-1),$R693),ProdTbl,3,0),"کد ناشناخته"))</f>
        <v/>
      </c>
      <c r="U693" s="22" t="n"/>
      <c r="V693" s="21" t="n"/>
      <c r="W693" s="20" t="n"/>
      <c r="X693" s="18">
        <f>IF($W693="","",IFERROR(VLOOKUP(IFERROR(VLOOKUP(IF(ISNUMBER(FIND(" – ",$W693)),LEFT($W693,FIND(" – ",$W693)-1),$W693),ProdTbl,5,0),""),BasketTbl,2,0),"کد ناشناخته"))</f>
        <v/>
      </c>
      <c r="Y693" s="18">
        <f>IF($W693="","",IFERROR(VLOOKUP(IF(ISNUMBER(FIND(" – ",$W693)),LEFT($W693,FIND(" – ",$W693)-1),$W693),ProdTbl,3,0),"کد ناشناخته"))</f>
        <v/>
      </c>
      <c r="Z693" s="22" t="n"/>
      <c r="AA693" s="21" t="n"/>
      <c r="AB693" s="20" t="n"/>
      <c r="AC693" s="18">
        <f>IF($AB693="","",IFERROR(VLOOKUP(IFERROR(VLOOKUP(IF(ISNUMBER(FIND(" – ",$AB693)),LEFT($AB693,FIND(" – ",$AB693)-1),$AB693),ProdTbl,5,0),""),BasketTbl,2,0),"کد ناشناخته"))</f>
        <v/>
      </c>
      <c r="AD693" s="18">
        <f>IF($AB693="","",IFERROR(VLOOKUP(IF(ISNUMBER(FIND(" – ",$AB693)),LEFT($AB693,FIND(" – ",$AB693)-1),$AB693),ProdTbl,3,0),"کد ناشناخته"))</f>
        <v/>
      </c>
      <c r="AE693" s="22" t="n"/>
      <c r="AF693" s="21" t="n"/>
      <c r="AG693" s="20" t="n"/>
      <c r="AH693" s="18">
        <f>IF($AG693="","",IFERROR(VLOOKUP(IFERROR(VLOOKUP(IF(ISNUMBER(FIND(" – ",$AG693)),LEFT($AG693,FIND(" – ",$AG693)-1),$AG693),ProdTbl,5,0),""),BasketTbl,2,0),"کد ناشناخته"))</f>
        <v/>
      </c>
      <c r="AI693" s="18">
        <f>IF($AG693="","",IFERROR(VLOOKUP(IF(ISNUMBER(FIND(" – ",$AG693)),LEFT($AG693,FIND(" – ",$AG693)-1),$AG693),ProdTbl,3,0),"کد ناشناخته"))</f>
        <v/>
      </c>
      <c r="AJ693" s="22" t="n"/>
      <c r="AK693" s="21" t="n"/>
      <c r="AL693" s="20" t="n"/>
      <c r="AM693" s="18">
        <f>IF($AL693="","",IFERROR(VLOOKUP(IFERROR(VLOOKUP(IF(ISNUMBER(FIND(" – ",$AL693)),LEFT($AL693,FIND(" – ",$AL693)-1),$AL693),ProdTbl,5,0),""),BasketTbl,2,0),"کد ناشناخته"))</f>
        <v/>
      </c>
      <c r="AN693" s="18">
        <f>IF($AL693="","",IFERROR(VLOOKUP(IF(ISNUMBER(FIND(" – ",$AL693)),LEFT($AL693,FIND(" – ",$AL693)-1),$AL693),ProdTbl,3,0),"کد ناشناخته"))</f>
        <v/>
      </c>
      <c r="AO693" s="22" t="n"/>
      <c r="AP693" s="21" t="n"/>
      <c r="AQ693" s="20" t="n"/>
      <c r="AR693" s="18">
        <f>IF($AQ693="","",IFERROR(VLOOKUP(IFERROR(VLOOKUP(IF(ISNUMBER(FIND(" – ",$AQ693)),LEFT($AQ693,FIND(" – ",$AQ693)-1),$AQ693),ProdTbl,5,0),""),BasketTbl,2,0),"کد ناشناخته"))</f>
        <v/>
      </c>
      <c r="AS693" s="18">
        <f>IF($AQ693="","",IFERROR(VLOOKUP(IF(ISNUMBER(FIND(" – ",$AQ693)),LEFT($AQ693,FIND(" – ",$AQ693)-1),$AQ693),ProdTbl,3,0),"کد ناشناخته"))</f>
        <v/>
      </c>
      <c r="AT693" s="22" t="n"/>
      <c r="AU693" s="21" t="n"/>
      <c r="AV693" s="20" t="n"/>
      <c r="AW693" s="18">
        <f>IF($AV693="","",IFERROR(VLOOKUP(IFERROR(VLOOKUP(IF(ISNUMBER(FIND(" – ",$AV693)),LEFT($AV693,FIND(" – ",$AV693)-1),$AV693),ProdTbl,5,0),""),BasketTbl,2,0),"کد ناشناخته"))</f>
        <v/>
      </c>
      <c r="AX693" s="18">
        <f>IF($AV693="","",IFERROR(VLOOKUP(IF(ISNUMBER(FIND(" – ",$AV693)),LEFT($AV693,FIND(" – ",$AV693)-1),$AV693),ProdTbl,3,0),"کد ناشناخته"))</f>
        <v/>
      </c>
      <c r="AY693" s="22" t="n"/>
      <c r="AZ693" s="21" t="n"/>
      <c r="BA693" s="20" t="n"/>
      <c r="BB693" s="18">
        <f>IF($BA693="","",IFERROR(VLOOKUP(IFERROR(VLOOKUP(IF(ISNUMBER(FIND(" – ",$BA693)),LEFT($BA693,FIND(" – ",$BA693)-1),$BA693),ProdTbl,5,0),""),BasketTbl,2,0),"کد ناشناخته"))</f>
        <v/>
      </c>
      <c r="BC693" s="18">
        <f>IF($BA693="","",IFERROR(VLOOKUP(IF(ISNUMBER(FIND(" – ",$BA693)),LEFT($BA693,FIND(" – ",$BA693)-1),$BA693),ProdTbl,3,0),"کد ناشناخته"))</f>
        <v/>
      </c>
      <c r="BD693" s="22" t="n"/>
      <c r="BE693" s="21" t="n"/>
      <c r="BF693" s="20" t="n"/>
      <c r="BG693" s="18">
        <f>IF($BF693="","",IFERROR(VLOOKUP(IFERROR(VLOOKUP(IF(ISNUMBER(FIND(" – ",$BF693)),LEFT($BF693,FIND(" – ",$BF693)-1),$BF693),ProdTbl,5,0),""),BasketTbl,2,0),"کد ناشناخته"))</f>
        <v/>
      </c>
      <c r="BH693" s="18">
        <f>IF($BF693="","",IFERROR(VLOOKUP(IF(ISNUMBER(FIND(" – ",$BF693)),LEFT($BF693,FIND(" – ",$BF693)-1),$BF693),ProdTbl,3,0),"کد ناشناخته"))</f>
        <v/>
      </c>
      <c r="BI693" s="22" t="n"/>
      <c r="BJ693" s="21" t="n"/>
      <c r="BK693" s="20" t="n"/>
      <c r="BL693" s="18">
        <f>IF($BK693="","",IFERROR(VLOOKUP(IFERROR(VLOOKUP(IF(ISNUMBER(FIND(" – ",$BK693)),LEFT($BK693,FIND(" – ",$BK693)-1),$BK693),ProdTbl,5,0),""),BasketTbl,2,0),"کد ناشناخته"))</f>
        <v/>
      </c>
      <c r="BM693" s="18">
        <f>IF($BK693="","",IFERROR(VLOOKUP(IF(ISNUMBER(FIND(" – ",$BK693)),LEFT($BK693,FIND(" – ",$BK693)-1),$BK693),ProdTbl,3,0),"کد ناشناخته"))</f>
        <v/>
      </c>
      <c r="BN693" s="22" t="n"/>
      <c r="BO693" s="21" t="n"/>
      <c r="BP693" s="20" t="n"/>
      <c r="BQ693" s="18">
        <f>IF($BP693="","",IFERROR(VLOOKUP(IFERROR(VLOOKUP(IF(ISNUMBER(FIND(" – ",$BP693)),LEFT($BP693,FIND(" – ",$BP693)-1),$BP693),ProdTbl,5,0),""),BasketTbl,2,0),"کد ناشناخته"))</f>
        <v/>
      </c>
      <c r="BR693" s="18">
        <f>IF($BP693="","",IFERROR(VLOOKUP(IF(ISNUMBER(FIND(" – ",$BP693)),LEFT($BP693,FIND(" – ",$BP693)-1),$BP693),ProdTbl,3,0),"کد ناشناخته"))</f>
        <v/>
      </c>
      <c r="BS693" s="22" t="n"/>
      <c r="BT693" s="21" t="n"/>
      <c r="BU693" s="20" t="n"/>
      <c r="BV693" s="18">
        <f>IF($BU693="","",IFERROR(VLOOKUP(IFERROR(VLOOKUP(IF(ISNUMBER(FIND(" – ",$BU693)),LEFT($BU693,FIND(" – ",$BU693)-1),$BU693),ProdTbl,5,0),""),BasketTbl,2,0),"کد ناشناخته"))</f>
        <v/>
      </c>
      <c r="BW693" s="18">
        <f>IF($BU693="","",IFERROR(VLOOKUP(IF(ISNUMBER(FIND(" – ",$BU693)),LEFT($BU693,FIND(" – ",$BU693)-1),$BU693),ProdTbl,3,0),"کد ناشناخته"))</f>
        <v/>
      </c>
      <c r="BX693" s="22" t="n"/>
      <c r="BY693" s="21" t="n"/>
      <c r="BZ693" s="20" t="n"/>
      <c r="CA693" s="18">
        <f>IF($BZ693="","",IFERROR(VLOOKUP(IFERROR(VLOOKUP(IF(ISNUMBER(FIND(" – ",$BZ693)),LEFT($BZ693,FIND(" – ",$BZ693)-1),$BZ693),ProdTbl,5,0),""),BasketTbl,2,0),"کد ناشناخته"))</f>
        <v/>
      </c>
      <c r="CB693" s="18">
        <f>IF($BZ693="","",IFERROR(VLOOKUP(IF(ISNUMBER(FIND(" – ",$BZ693)),LEFT($BZ693,FIND(" – ",$BZ693)-1),$BZ693),ProdTbl,3,0),"کد ناشناخته"))</f>
        <v/>
      </c>
      <c r="CC693" s="22" t="n"/>
      <c r="CD693" s="21" t="n"/>
      <c r="CE693" s="20" t="n"/>
      <c r="CF693" s="18">
        <f>IF($CE693="","",IFERROR(VLOOKUP(IFERROR(VLOOKUP(IF(ISNUMBER(FIND(" – ",$CE693)),LEFT($CE693,FIND(" – ",$CE693)-1),$CE693),ProdTbl,5,0),""),BasketTbl,2,0),"کد ناشناخته"))</f>
        <v/>
      </c>
      <c r="CG693" s="18">
        <f>IF($CE693="","",IFERROR(VLOOKUP(IF(ISNUMBER(FIND(" – ",$CE693)),LEFT($CE693,FIND(" – ",$CE693)-1),$CE693),ProdTbl,3,0),"کد ناشناخته"))</f>
        <v/>
      </c>
      <c r="CH693" s="22" t="n"/>
      <c r="CI693" s="21" t="n"/>
    </row>
    <row r="694">
      <c r="A694" s="18">
        <f>IF($B694="","",COUNTA($B$10:$B694))</f>
        <v/>
      </c>
      <c r="B694" s="19" t="n"/>
      <c r="C694" s="20" t="n"/>
      <c r="D694" s="19" t="n"/>
      <c r="E694" s="18">
        <f>IF($D694="","",IFERROR(VLOOKUP(IF(ISNUMBER(FIND(" – ",$D694)),LEFT($D694,FIND(" – ",$D694)-1),$D694),SellerTbl,2,0),"کد ناشناخته"))</f>
        <v/>
      </c>
      <c r="F694" s="21" t="n"/>
      <c r="G694" s="21" t="n"/>
      <c r="H694" s="22" t="n"/>
      <c r="I694" s="23">
        <f>IF(OR($F694="",$G694=""),"",$F694-$G694)</f>
        <v/>
      </c>
      <c r="J694" s="18">
        <f>IF($I694="","",IF(ABS($I694)&lt;=0.01*$F694,"√","×"))</f>
        <v/>
      </c>
      <c r="K694" s="23">
        <f>IF(COUNT($Q694,$V694,$AA694,$AF694,$AK694,$AP694,$AU694,$AZ694,$BE694,$BJ694,$BO694,$BT694,$BY694,$CD694,$CI694)=0,"",SUM($Q694,$V694,$AA694,$AF694,$AK694,$AP694,$AU694,$AZ694,$BE694,$BJ694,$BO694,$BT694,$BY694,$CD694,$CI694))</f>
        <v/>
      </c>
      <c r="L694" s="23">
        <f>IF(OR($F694="",$K694=""),"",$F694-$K694)</f>
        <v/>
      </c>
      <c r="M694" s="20" t="n"/>
      <c r="N694" s="18">
        <f>IF($M694="","",IFERROR(VLOOKUP(IFERROR(VLOOKUP(IF(ISNUMBER(FIND(" – ",$M694)),LEFT($M694,FIND(" – ",$M694)-1),$M694),ProdTbl,5,0),""),BasketTbl,2,0),"کد ناشناخته"))</f>
        <v/>
      </c>
      <c r="O694" s="18">
        <f>IF($M694="","",IFERROR(VLOOKUP(IF(ISNUMBER(FIND(" – ",$M694)),LEFT($M694,FIND(" – ",$M694)-1),$M694),ProdTbl,3,0),"کد ناشناخته"))</f>
        <v/>
      </c>
      <c r="P694" s="22" t="n"/>
      <c r="Q694" s="21" t="n"/>
      <c r="R694" s="20" t="n"/>
      <c r="S694" s="18">
        <f>IF($R694="","",IFERROR(VLOOKUP(IFERROR(VLOOKUP(IF(ISNUMBER(FIND(" – ",$R694)),LEFT($R694,FIND(" – ",$R694)-1),$R694),ProdTbl,5,0),""),BasketTbl,2,0),"کد ناشناخته"))</f>
        <v/>
      </c>
      <c r="T694" s="18">
        <f>IF($R694="","",IFERROR(VLOOKUP(IF(ISNUMBER(FIND(" – ",$R694)),LEFT($R694,FIND(" – ",$R694)-1),$R694),ProdTbl,3,0),"کد ناشناخته"))</f>
        <v/>
      </c>
      <c r="U694" s="22" t="n"/>
      <c r="V694" s="21" t="n"/>
      <c r="W694" s="20" t="n"/>
      <c r="X694" s="18">
        <f>IF($W694="","",IFERROR(VLOOKUP(IFERROR(VLOOKUP(IF(ISNUMBER(FIND(" – ",$W694)),LEFT($W694,FIND(" – ",$W694)-1),$W694),ProdTbl,5,0),""),BasketTbl,2,0),"کد ناشناخته"))</f>
        <v/>
      </c>
      <c r="Y694" s="18">
        <f>IF($W694="","",IFERROR(VLOOKUP(IF(ISNUMBER(FIND(" – ",$W694)),LEFT($W694,FIND(" – ",$W694)-1),$W694),ProdTbl,3,0),"کد ناشناخته"))</f>
        <v/>
      </c>
      <c r="Z694" s="22" t="n"/>
      <c r="AA694" s="21" t="n"/>
      <c r="AB694" s="20" t="n"/>
      <c r="AC694" s="18">
        <f>IF($AB694="","",IFERROR(VLOOKUP(IFERROR(VLOOKUP(IF(ISNUMBER(FIND(" – ",$AB694)),LEFT($AB694,FIND(" – ",$AB694)-1),$AB694),ProdTbl,5,0),""),BasketTbl,2,0),"کد ناشناخته"))</f>
        <v/>
      </c>
      <c r="AD694" s="18">
        <f>IF($AB694="","",IFERROR(VLOOKUP(IF(ISNUMBER(FIND(" – ",$AB694)),LEFT($AB694,FIND(" – ",$AB694)-1),$AB694),ProdTbl,3,0),"کد ناشناخته"))</f>
        <v/>
      </c>
      <c r="AE694" s="22" t="n"/>
      <c r="AF694" s="21" t="n"/>
      <c r="AG694" s="20" t="n"/>
      <c r="AH694" s="18">
        <f>IF($AG694="","",IFERROR(VLOOKUP(IFERROR(VLOOKUP(IF(ISNUMBER(FIND(" – ",$AG694)),LEFT($AG694,FIND(" – ",$AG694)-1),$AG694),ProdTbl,5,0),""),BasketTbl,2,0),"کد ناشناخته"))</f>
        <v/>
      </c>
      <c r="AI694" s="18">
        <f>IF($AG694="","",IFERROR(VLOOKUP(IF(ISNUMBER(FIND(" – ",$AG694)),LEFT($AG694,FIND(" – ",$AG694)-1),$AG694),ProdTbl,3,0),"کد ناشناخته"))</f>
        <v/>
      </c>
      <c r="AJ694" s="22" t="n"/>
      <c r="AK694" s="21" t="n"/>
      <c r="AL694" s="20" t="n"/>
      <c r="AM694" s="18">
        <f>IF($AL694="","",IFERROR(VLOOKUP(IFERROR(VLOOKUP(IF(ISNUMBER(FIND(" – ",$AL694)),LEFT($AL694,FIND(" – ",$AL694)-1),$AL694),ProdTbl,5,0),""),BasketTbl,2,0),"کد ناشناخته"))</f>
        <v/>
      </c>
      <c r="AN694" s="18">
        <f>IF($AL694="","",IFERROR(VLOOKUP(IF(ISNUMBER(FIND(" – ",$AL694)),LEFT($AL694,FIND(" – ",$AL694)-1),$AL694),ProdTbl,3,0),"کد ناشناخته"))</f>
        <v/>
      </c>
      <c r="AO694" s="22" t="n"/>
      <c r="AP694" s="21" t="n"/>
      <c r="AQ694" s="20" t="n"/>
      <c r="AR694" s="18">
        <f>IF($AQ694="","",IFERROR(VLOOKUP(IFERROR(VLOOKUP(IF(ISNUMBER(FIND(" – ",$AQ694)),LEFT($AQ694,FIND(" – ",$AQ694)-1),$AQ694),ProdTbl,5,0),""),BasketTbl,2,0),"کد ناشناخته"))</f>
        <v/>
      </c>
      <c r="AS694" s="18">
        <f>IF($AQ694="","",IFERROR(VLOOKUP(IF(ISNUMBER(FIND(" – ",$AQ694)),LEFT($AQ694,FIND(" – ",$AQ694)-1),$AQ694),ProdTbl,3,0),"کد ناشناخته"))</f>
        <v/>
      </c>
      <c r="AT694" s="22" t="n"/>
      <c r="AU694" s="21" t="n"/>
      <c r="AV694" s="20" t="n"/>
      <c r="AW694" s="18">
        <f>IF($AV694="","",IFERROR(VLOOKUP(IFERROR(VLOOKUP(IF(ISNUMBER(FIND(" – ",$AV694)),LEFT($AV694,FIND(" – ",$AV694)-1),$AV694),ProdTbl,5,0),""),BasketTbl,2,0),"کد ناشناخته"))</f>
        <v/>
      </c>
      <c r="AX694" s="18">
        <f>IF($AV694="","",IFERROR(VLOOKUP(IF(ISNUMBER(FIND(" – ",$AV694)),LEFT($AV694,FIND(" – ",$AV694)-1),$AV694),ProdTbl,3,0),"کد ناشناخته"))</f>
        <v/>
      </c>
      <c r="AY694" s="22" t="n"/>
      <c r="AZ694" s="21" t="n"/>
      <c r="BA694" s="20" t="n"/>
      <c r="BB694" s="18">
        <f>IF($BA694="","",IFERROR(VLOOKUP(IFERROR(VLOOKUP(IF(ISNUMBER(FIND(" – ",$BA694)),LEFT($BA694,FIND(" – ",$BA694)-1),$BA694),ProdTbl,5,0),""),BasketTbl,2,0),"کد ناشناخته"))</f>
        <v/>
      </c>
      <c r="BC694" s="18">
        <f>IF($BA694="","",IFERROR(VLOOKUP(IF(ISNUMBER(FIND(" – ",$BA694)),LEFT($BA694,FIND(" – ",$BA694)-1),$BA694),ProdTbl,3,0),"کد ناشناخته"))</f>
        <v/>
      </c>
      <c r="BD694" s="22" t="n"/>
      <c r="BE694" s="21" t="n"/>
      <c r="BF694" s="20" t="n"/>
      <c r="BG694" s="18">
        <f>IF($BF694="","",IFERROR(VLOOKUP(IFERROR(VLOOKUP(IF(ISNUMBER(FIND(" – ",$BF694)),LEFT($BF694,FIND(" – ",$BF694)-1),$BF694),ProdTbl,5,0),""),BasketTbl,2,0),"کد ناشناخته"))</f>
        <v/>
      </c>
      <c r="BH694" s="18">
        <f>IF($BF694="","",IFERROR(VLOOKUP(IF(ISNUMBER(FIND(" – ",$BF694)),LEFT($BF694,FIND(" – ",$BF694)-1),$BF694),ProdTbl,3,0),"کد ناشناخته"))</f>
        <v/>
      </c>
      <c r="BI694" s="22" t="n"/>
      <c r="BJ694" s="21" t="n"/>
      <c r="BK694" s="20" t="n"/>
      <c r="BL694" s="18">
        <f>IF($BK694="","",IFERROR(VLOOKUP(IFERROR(VLOOKUP(IF(ISNUMBER(FIND(" – ",$BK694)),LEFT($BK694,FIND(" – ",$BK694)-1),$BK694),ProdTbl,5,0),""),BasketTbl,2,0),"کد ناشناخته"))</f>
        <v/>
      </c>
      <c r="BM694" s="18">
        <f>IF($BK694="","",IFERROR(VLOOKUP(IF(ISNUMBER(FIND(" – ",$BK694)),LEFT($BK694,FIND(" – ",$BK694)-1),$BK694),ProdTbl,3,0),"کد ناشناخته"))</f>
        <v/>
      </c>
      <c r="BN694" s="22" t="n"/>
      <c r="BO694" s="21" t="n"/>
      <c r="BP694" s="20" t="n"/>
      <c r="BQ694" s="18">
        <f>IF($BP694="","",IFERROR(VLOOKUP(IFERROR(VLOOKUP(IF(ISNUMBER(FIND(" – ",$BP694)),LEFT($BP694,FIND(" – ",$BP694)-1),$BP694),ProdTbl,5,0),""),BasketTbl,2,0),"کد ناشناخته"))</f>
        <v/>
      </c>
      <c r="BR694" s="18">
        <f>IF($BP694="","",IFERROR(VLOOKUP(IF(ISNUMBER(FIND(" – ",$BP694)),LEFT($BP694,FIND(" – ",$BP694)-1),$BP694),ProdTbl,3,0),"کد ناشناخته"))</f>
        <v/>
      </c>
      <c r="BS694" s="22" t="n"/>
      <c r="BT694" s="21" t="n"/>
      <c r="BU694" s="20" t="n"/>
      <c r="BV694" s="18">
        <f>IF($BU694="","",IFERROR(VLOOKUP(IFERROR(VLOOKUP(IF(ISNUMBER(FIND(" – ",$BU694)),LEFT($BU694,FIND(" – ",$BU694)-1),$BU694),ProdTbl,5,0),""),BasketTbl,2,0),"کد ناشناخته"))</f>
        <v/>
      </c>
      <c r="BW694" s="18">
        <f>IF($BU694="","",IFERROR(VLOOKUP(IF(ISNUMBER(FIND(" – ",$BU694)),LEFT($BU694,FIND(" – ",$BU694)-1),$BU694),ProdTbl,3,0),"کد ناشناخته"))</f>
        <v/>
      </c>
      <c r="BX694" s="22" t="n"/>
      <c r="BY694" s="21" t="n"/>
      <c r="BZ694" s="20" t="n"/>
      <c r="CA694" s="18">
        <f>IF($BZ694="","",IFERROR(VLOOKUP(IFERROR(VLOOKUP(IF(ISNUMBER(FIND(" – ",$BZ694)),LEFT($BZ694,FIND(" – ",$BZ694)-1),$BZ694),ProdTbl,5,0),""),BasketTbl,2,0),"کد ناشناخته"))</f>
        <v/>
      </c>
      <c r="CB694" s="18">
        <f>IF($BZ694="","",IFERROR(VLOOKUP(IF(ISNUMBER(FIND(" – ",$BZ694)),LEFT($BZ694,FIND(" – ",$BZ694)-1),$BZ694),ProdTbl,3,0),"کد ناشناخته"))</f>
        <v/>
      </c>
      <c r="CC694" s="22" t="n"/>
      <c r="CD694" s="21" t="n"/>
      <c r="CE694" s="20" t="n"/>
      <c r="CF694" s="18">
        <f>IF($CE694="","",IFERROR(VLOOKUP(IFERROR(VLOOKUP(IF(ISNUMBER(FIND(" – ",$CE694)),LEFT($CE694,FIND(" – ",$CE694)-1),$CE694),ProdTbl,5,0),""),BasketTbl,2,0),"کد ناشناخته"))</f>
        <v/>
      </c>
      <c r="CG694" s="18">
        <f>IF($CE694="","",IFERROR(VLOOKUP(IF(ISNUMBER(FIND(" – ",$CE694)),LEFT($CE694,FIND(" – ",$CE694)-1),$CE694),ProdTbl,3,0),"کد ناشناخته"))</f>
        <v/>
      </c>
      <c r="CH694" s="22" t="n"/>
      <c r="CI694" s="21" t="n"/>
    </row>
    <row r="695">
      <c r="A695" s="18">
        <f>IF($B695="","",COUNTA($B$10:$B695))</f>
        <v/>
      </c>
      <c r="B695" s="19" t="n"/>
      <c r="C695" s="20" t="n"/>
      <c r="D695" s="19" t="n"/>
      <c r="E695" s="18">
        <f>IF($D695="","",IFERROR(VLOOKUP(IF(ISNUMBER(FIND(" – ",$D695)),LEFT($D695,FIND(" – ",$D695)-1),$D695),SellerTbl,2,0),"کد ناشناخته"))</f>
        <v/>
      </c>
      <c r="F695" s="21" t="n"/>
      <c r="G695" s="21" t="n"/>
      <c r="H695" s="22" t="n"/>
      <c r="I695" s="23">
        <f>IF(OR($F695="",$G695=""),"",$F695-$G695)</f>
        <v/>
      </c>
      <c r="J695" s="18">
        <f>IF($I695="","",IF(ABS($I695)&lt;=0.01*$F695,"√","×"))</f>
        <v/>
      </c>
      <c r="K695" s="23">
        <f>IF(COUNT($Q695,$V695,$AA695,$AF695,$AK695,$AP695,$AU695,$AZ695,$BE695,$BJ695,$BO695,$BT695,$BY695,$CD695,$CI695)=0,"",SUM($Q695,$V695,$AA695,$AF695,$AK695,$AP695,$AU695,$AZ695,$BE695,$BJ695,$BO695,$BT695,$BY695,$CD695,$CI695))</f>
        <v/>
      </c>
      <c r="L695" s="23">
        <f>IF(OR($F695="",$K695=""),"",$F695-$K695)</f>
        <v/>
      </c>
      <c r="M695" s="20" t="n"/>
      <c r="N695" s="18">
        <f>IF($M695="","",IFERROR(VLOOKUP(IFERROR(VLOOKUP(IF(ISNUMBER(FIND(" – ",$M695)),LEFT($M695,FIND(" – ",$M695)-1),$M695),ProdTbl,5,0),""),BasketTbl,2,0),"کد ناشناخته"))</f>
        <v/>
      </c>
      <c r="O695" s="18">
        <f>IF($M695="","",IFERROR(VLOOKUP(IF(ISNUMBER(FIND(" – ",$M695)),LEFT($M695,FIND(" – ",$M695)-1),$M695),ProdTbl,3,0),"کد ناشناخته"))</f>
        <v/>
      </c>
      <c r="P695" s="22" t="n"/>
      <c r="Q695" s="21" t="n"/>
      <c r="R695" s="20" t="n"/>
      <c r="S695" s="18">
        <f>IF($R695="","",IFERROR(VLOOKUP(IFERROR(VLOOKUP(IF(ISNUMBER(FIND(" – ",$R695)),LEFT($R695,FIND(" – ",$R695)-1),$R695),ProdTbl,5,0),""),BasketTbl,2,0),"کد ناشناخته"))</f>
        <v/>
      </c>
      <c r="T695" s="18">
        <f>IF($R695="","",IFERROR(VLOOKUP(IF(ISNUMBER(FIND(" – ",$R695)),LEFT($R695,FIND(" – ",$R695)-1),$R695),ProdTbl,3,0),"کد ناشناخته"))</f>
        <v/>
      </c>
      <c r="U695" s="22" t="n"/>
      <c r="V695" s="21" t="n"/>
      <c r="W695" s="20" t="n"/>
      <c r="X695" s="18">
        <f>IF($W695="","",IFERROR(VLOOKUP(IFERROR(VLOOKUP(IF(ISNUMBER(FIND(" – ",$W695)),LEFT($W695,FIND(" – ",$W695)-1),$W695),ProdTbl,5,0),""),BasketTbl,2,0),"کد ناشناخته"))</f>
        <v/>
      </c>
      <c r="Y695" s="18">
        <f>IF($W695="","",IFERROR(VLOOKUP(IF(ISNUMBER(FIND(" – ",$W695)),LEFT($W695,FIND(" – ",$W695)-1),$W695),ProdTbl,3,0),"کد ناشناخته"))</f>
        <v/>
      </c>
      <c r="Z695" s="22" t="n"/>
      <c r="AA695" s="21" t="n"/>
      <c r="AB695" s="20" t="n"/>
      <c r="AC695" s="18">
        <f>IF($AB695="","",IFERROR(VLOOKUP(IFERROR(VLOOKUP(IF(ISNUMBER(FIND(" – ",$AB695)),LEFT($AB695,FIND(" – ",$AB695)-1),$AB695),ProdTbl,5,0),""),BasketTbl,2,0),"کد ناشناخته"))</f>
        <v/>
      </c>
      <c r="AD695" s="18">
        <f>IF($AB695="","",IFERROR(VLOOKUP(IF(ISNUMBER(FIND(" – ",$AB695)),LEFT($AB695,FIND(" – ",$AB695)-1),$AB695),ProdTbl,3,0),"کد ناشناخته"))</f>
        <v/>
      </c>
      <c r="AE695" s="22" t="n"/>
      <c r="AF695" s="21" t="n"/>
      <c r="AG695" s="20" t="n"/>
      <c r="AH695" s="18">
        <f>IF($AG695="","",IFERROR(VLOOKUP(IFERROR(VLOOKUP(IF(ISNUMBER(FIND(" – ",$AG695)),LEFT($AG695,FIND(" – ",$AG695)-1),$AG695),ProdTbl,5,0),""),BasketTbl,2,0),"کد ناشناخته"))</f>
        <v/>
      </c>
      <c r="AI695" s="18">
        <f>IF($AG695="","",IFERROR(VLOOKUP(IF(ISNUMBER(FIND(" – ",$AG695)),LEFT($AG695,FIND(" – ",$AG695)-1),$AG695),ProdTbl,3,0),"کد ناشناخته"))</f>
        <v/>
      </c>
      <c r="AJ695" s="22" t="n"/>
      <c r="AK695" s="21" t="n"/>
      <c r="AL695" s="20" t="n"/>
      <c r="AM695" s="18">
        <f>IF($AL695="","",IFERROR(VLOOKUP(IFERROR(VLOOKUP(IF(ISNUMBER(FIND(" – ",$AL695)),LEFT($AL695,FIND(" – ",$AL695)-1),$AL695),ProdTbl,5,0),""),BasketTbl,2,0),"کد ناشناخته"))</f>
        <v/>
      </c>
      <c r="AN695" s="18">
        <f>IF($AL695="","",IFERROR(VLOOKUP(IF(ISNUMBER(FIND(" – ",$AL695)),LEFT($AL695,FIND(" – ",$AL695)-1),$AL695),ProdTbl,3,0),"کد ناشناخته"))</f>
        <v/>
      </c>
      <c r="AO695" s="22" t="n"/>
      <c r="AP695" s="21" t="n"/>
      <c r="AQ695" s="20" t="n"/>
      <c r="AR695" s="18">
        <f>IF($AQ695="","",IFERROR(VLOOKUP(IFERROR(VLOOKUP(IF(ISNUMBER(FIND(" – ",$AQ695)),LEFT($AQ695,FIND(" – ",$AQ695)-1),$AQ695),ProdTbl,5,0),""),BasketTbl,2,0),"کد ناشناخته"))</f>
        <v/>
      </c>
      <c r="AS695" s="18">
        <f>IF($AQ695="","",IFERROR(VLOOKUP(IF(ISNUMBER(FIND(" – ",$AQ695)),LEFT($AQ695,FIND(" – ",$AQ695)-1),$AQ695),ProdTbl,3,0),"کد ناشناخته"))</f>
        <v/>
      </c>
      <c r="AT695" s="22" t="n"/>
      <c r="AU695" s="21" t="n"/>
      <c r="AV695" s="20" t="n"/>
      <c r="AW695" s="18">
        <f>IF($AV695="","",IFERROR(VLOOKUP(IFERROR(VLOOKUP(IF(ISNUMBER(FIND(" – ",$AV695)),LEFT($AV695,FIND(" – ",$AV695)-1),$AV695),ProdTbl,5,0),""),BasketTbl,2,0),"کد ناشناخته"))</f>
        <v/>
      </c>
      <c r="AX695" s="18">
        <f>IF($AV695="","",IFERROR(VLOOKUP(IF(ISNUMBER(FIND(" – ",$AV695)),LEFT($AV695,FIND(" – ",$AV695)-1),$AV695),ProdTbl,3,0),"کد ناشناخته"))</f>
        <v/>
      </c>
      <c r="AY695" s="22" t="n"/>
      <c r="AZ695" s="21" t="n"/>
      <c r="BA695" s="20" t="n"/>
      <c r="BB695" s="18">
        <f>IF($BA695="","",IFERROR(VLOOKUP(IFERROR(VLOOKUP(IF(ISNUMBER(FIND(" – ",$BA695)),LEFT($BA695,FIND(" – ",$BA695)-1),$BA695),ProdTbl,5,0),""),BasketTbl,2,0),"کد ناشناخته"))</f>
        <v/>
      </c>
      <c r="BC695" s="18">
        <f>IF($BA695="","",IFERROR(VLOOKUP(IF(ISNUMBER(FIND(" – ",$BA695)),LEFT($BA695,FIND(" – ",$BA695)-1),$BA695),ProdTbl,3,0),"کد ناشناخته"))</f>
        <v/>
      </c>
      <c r="BD695" s="22" t="n"/>
      <c r="BE695" s="21" t="n"/>
      <c r="BF695" s="20" t="n"/>
      <c r="BG695" s="18">
        <f>IF($BF695="","",IFERROR(VLOOKUP(IFERROR(VLOOKUP(IF(ISNUMBER(FIND(" – ",$BF695)),LEFT($BF695,FIND(" – ",$BF695)-1),$BF695),ProdTbl,5,0),""),BasketTbl,2,0),"کد ناشناخته"))</f>
        <v/>
      </c>
      <c r="BH695" s="18">
        <f>IF($BF695="","",IFERROR(VLOOKUP(IF(ISNUMBER(FIND(" – ",$BF695)),LEFT($BF695,FIND(" – ",$BF695)-1),$BF695),ProdTbl,3,0),"کد ناشناخته"))</f>
        <v/>
      </c>
      <c r="BI695" s="22" t="n"/>
      <c r="BJ695" s="21" t="n"/>
      <c r="BK695" s="20" t="n"/>
      <c r="BL695" s="18">
        <f>IF($BK695="","",IFERROR(VLOOKUP(IFERROR(VLOOKUP(IF(ISNUMBER(FIND(" – ",$BK695)),LEFT($BK695,FIND(" – ",$BK695)-1),$BK695),ProdTbl,5,0),""),BasketTbl,2,0),"کد ناشناخته"))</f>
        <v/>
      </c>
      <c r="BM695" s="18">
        <f>IF($BK695="","",IFERROR(VLOOKUP(IF(ISNUMBER(FIND(" – ",$BK695)),LEFT($BK695,FIND(" – ",$BK695)-1),$BK695),ProdTbl,3,0),"کد ناشناخته"))</f>
        <v/>
      </c>
      <c r="BN695" s="22" t="n"/>
      <c r="BO695" s="21" t="n"/>
      <c r="BP695" s="20" t="n"/>
      <c r="BQ695" s="18">
        <f>IF($BP695="","",IFERROR(VLOOKUP(IFERROR(VLOOKUP(IF(ISNUMBER(FIND(" – ",$BP695)),LEFT($BP695,FIND(" – ",$BP695)-1),$BP695),ProdTbl,5,0),""),BasketTbl,2,0),"کد ناشناخته"))</f>
        <v/>
      </c>
      <c r="BR695" s="18">
        <f>IF($BP695="","",IFERROR(VLOOKUP(IF(ISNUMBER(FIND(" – ",$BP695)),LEFT($BP695,FIND(" – ",$BP695)-1),$BP695),ProdTbl,3,0),"کد ناشناخته"))</f>
        <v/>
      </c>
      <c r="BS695" s="22" t="n"/>
      <c r="BT695" s="21" t="n"/>
      <c r="BU695" s="20" t="n"/>
      <c r="BV695" s="18">
        <f>IF($BU695="","",IFERROR(VLOOKUP(IFERROR(VLOOKUP(IF(ISNUMBER(FIND(" – ",$BU695)),LEFT($BU695,FIND(" – ",$BU695)-1),$BU695),ProdTbl,5,0),""),BasketTbl,2,0),"کد ناشناخته"))</f>
        <v/>
      </c>
      <c r="BW695" s="18">
        <f>IF($BU695="","",IFERROR(VLOOKUP(IF(ISNUMBER(FIND(" – ",$BU695)),LEFT($BU695,FIND(" – ",$BU695)-1),$BU695),ProdTbl,3,0),"کد ناشناخته"))</f>
        <v/>
      </c>
      <c r="BX695" s="22" t="n"/>
      <c r="BY695" s="21" t="n"/>
      <c r="BZ695" s="20" t="n"/>
      <c r="CA695" s="18">
        <f>IF($BZ695="","",IFERROR(VLOOKUP(IFERROR(VLOOKUP(IF(ISNUMBER(FIND(" – ",$BZ695)),LEFT($BZ695,FIND(" – ",$BZ695)-1),$BZ695),ProdTbl,5,0),""),BasketTbl,2,0),"کد ناشناخته"))</f>
        <v/>
      </c>
      <c r="CB695" s="18">
        <f>IF($BZ695="","",IFERROR(VLOOKUP(IF(ISNUMBER(FIND(" – ",$BZ695)),LEFT($BZ695,FIND(" – ",$BZ695)-1),$BZ695),ProdTbl,3,0),"کد ناشناخته"))</f>
        <v/>
      </c>
      <c r="CC695" s="22" t="n"/>
      <c r="CD695" s="21" t="n"/>
      <c r="CE695" s="20" t="n"/>
      <c r="CF695" s="18">
        <f>IF($CE695="","",IFERROR(VLOOKUP(IFERROR(VLOOKUP(IF(ISNUMBER(FIND(" – ",$CE695)),LEFT($CE695,FIND(" – ",$CE695)-1),$CE695),ProdTbl,5,0),""),BasketTbl,2,0),"کد ناشناخته"))</f>
        <v/>
      </c>
      <c r="CG695" s="18">
        <f>IF($CE695="","",IFERROR(VLOOKUP(IF(ISNUMBER(FIND(" – ",$CE695)),LEFT($CE695,FIND(" – ",$CE695)-1),$CE695),ProdTbl,3,0),"کد ناشناخته"))</f>
        <v/>
      </c>
      <c r="CH695" s="22" t="n"/>
      <c r="CI695" s="21" t="n"/>
    </row>
    <row r="696">
      <c r="A696" s="18">
        <f>IF($B696="","",COUNTA($B$10:$B696))</f>
        <v/>
      </c>
      <c r="B696" s="19" t="n"/>
      <c r="C696" s="20" t="n"/>
      <c r="D696" s="19" t="n"/>
      <c r="E696" s="18">
        <f>IF($D696="","",IFERROR(VLOOKUP(IF(ISNUMBER(FIND(" – ",$D696)),LEFT($D696,FIND(" – ",$D696)-1),$D696),SellerTbl,2,0),"کد ناشناخته"))</f>
        <v/>
      </c>
      <c r="F696" s="21" t="n"/>
      <c r="G696" s="21" t="n"/>
      <c r="H696" s="22" t="n"/>
      <c r="I696" s="23">
        <f>IF(OR($F696="",$G696=""),"",$F696-$G696)</f>
        <v/>
      </c>
      <c r="J696" s="18">
        <f>IF($I696="","",IF(ABS($I696)&lt;=0.01*$F696,"√","×"))</f>
        <v/>
      </c>
      <c r="K696" s="23">
        <f>IF(COUNT($Q696,$V696,$AA696,$AF696,$AK696,$AP696,$AU696,$AZ696,$BE696,$BJ696,$BO696,$BT696,$BY696,$CD696,$CI696)=0,"",SUM($Q696,$V696,$AA696,$AF696,$AK696,$AP696,$AU696,$AZ696,$BE696,$BJ696,$BO696,$BT696,$BY696,$CD696,$CI696))</f>
        <v/>
      </c>
      <c r="L696" s="23">
        <f>IF(OR($F696="",$K696=""),"",$F696-$K696)</f>
        <v/>
      </c>
      <c r="M696" s="20" t="n"/>
      <c r="N696" s="18">
        <f>IF($M696="","",IFERROR(VLOOKUP(IFERROR(VLOOKUP(IF(ISNUMBER(FIND(" – ",$M696)),LEFT($M696,FIND(" – ",$M696)-1),$M696),ProdTbl,5,0),""),BasketTbl,2,0),"کد ناشناخته"))</f>
        <v/>
      </c>
      <c r="O696" s="18">
        <f>IF($M696="","",IFERROR(VLOOKUP(IF(ISNUMBER(FIND(" – ",$M696)),LEFT($M696,FIND(" – ",$M696)-1),$M696),ProdTbl,3,0),"کد ناشناخته"))</f>
        <v/>
      </c>
      <c r="P696" s="22" t="n"/>
      <c r="Q696" s="21" t="n"/>
      <c r="R696" s="20" t="n"/>
      <c r="S696" s="18">
        <f>IF($R696="","",IFERROR(VLOOKUP(IFERROR(VLOOKUP(IF(ISNUMBER(FIND(" – ",$R696)),LEFT($R696,FIND(" – ",$R696)-1),$R696),ProdTbl,5,0),""),BasketTbl,2,0),"کد ناشناخته"))</f>
        <v/>
      </c>
      <c r="T696" s="18">
        <f>IF($R696="","",IFERROR(VLOOKUP(IF(ISNUMBER(FIND(" – ",$R696)),LEFT($R696,FIND(" – ",$R696)-1),$R696),ProdTbl,3,0),"کد ناشناخته"))</f>
        <v/>
      </c>
      <c r="U696" s="22" t="n"/>
      <c r="V696" s="21" t="n"/>
      <c r="W696" s="20" t="n"/>
      <c r="X696" s="18">
        <f>IF($W696="","",IFERROR(VLOOKUP(IFERROR(VLOOKUP(IF(ISNUMBER(FIND(" – ",$W696)),LEFT($W696,FIND(" – ",$W696)-1),$W696),ProdTbl,5,0),""),BasketTbl,2,0),"کد ناشناخته"))</f>
        <v/>
      </c>
      <c r="Y696" s="18">
        <f>IF($W696="","",IFERROR(VLOOKUP(IF(ISNUMBER(FIND(" – ",$W696)),LEFT($W696,FIND(" – ",$W696)-1),$W696),ProdTbl,3,0),"کد ناشناخته"))</f>
        <v/>
      </c>
      <c r="Z696" s="22" t="n"/>
      <c r="AA696" s="21" t="n"/>
      <c r="AB696" s="20" t="n"/>
      <c r="AC696" s="18">
        <f>IF($AB696="","",IFERROR(VLOOKUP(IFERROR(VLOOKUP(IF(ISNUMBER(FIND(" – ",$AB696)),LEFT($AB696,FIND(" – ",$AB696)-1),$AB696),ProdTbl,5,0),""),BasketTbl,2,0),"کد ناشناخته"))</f>
        <v/>
      </c>
      <c r="AD696" s="18">
        <f>IF($AB696="","",IFERROR(VLOOKUP(IF(ISNUMBER(FIND(" – ",$AB696)),LEFT($AB696,FIND(" – ",$AB696)-1),$AB696),ProdTbl,3,0),"کد ناشناخته"))</f>
        <v/>
      </c>
      <c r="AE696" s="22" t="n"/>
      <c r="AF696" s="21" t="n"/>
      <c r="AG696" s="20" t="n"/>
      <c r="AH696" s="18">
        <f>IF($AG696="","",IFERROR(VLOOKUP(IFERROR(VLOOKUP(IF(ISNUMBER(FIND(" – ",$AG696)),LEFT($AG696,FIND(" – ",$AG696)-1),$AG696),ProdTbl,5,0),""),BasketTbl,2,0),"کد ناشناخته"))</f>
        <v/>
      </c>
      <c r="AI696" s="18">
        <f>IF($AG696="","",IFERROR(VLOOKUP(IF(ISNUMBER(FIND(" – ",$AG696)),LEFT($AG696,FIND(" – ",$AG696)-1),$AG696),ProdTbl,3,0),"کد ناشناخته"))</f>
        <v/>
      </c>
      <c r="AJ696" s="22" t="n"/>
      <c r="AK696" s="21" t="n"/>
      <c r="AL696" s="20" t="n"/>
      <c r="AM696" s="18">
        <f>IF($AL696="","",IFERROR(VLOOKUP(IFERROR(VLOOKUP(IF(ISNUMBER(FIND(" – ",$AL696)),LEFT($AL696,FIND(" – ",$AL696)-1),$AL696),ProdTbl,5,0),""),BasketTbl,2,0),"کد ناشناخته"))</f>
        <v/>
      </c>
      <c r="AN696" s="18">
        <f>IF($AL696="","",IFERROR(VLOOKUP(IF(ISNUMBER(FIND(" – ",$AL696)),LEFT($AL696,FIND(" – ",$AL696)-1),$AL696),ProdTbl,3,0),"کد ناشناخته"))</f>
        <v/>
      </c>
      <c r="AO696" s="22" t="n"/>
      <c r="AP696" s="21" t="n"/>
      <c r="AQ696" s="20" t="n"/>
      <c r="AR696" s="18">
        <f>IF($AQ696="","",IFERROR(VLOOKUP(IFERROR(VLOOKUP(IF(ISNUMBER(FIND(" – ",$AQ696)),LEFT($AQ696,FIND(" – ",$AQ696)-1),$AQ696),ProdTbl,5,0),""),BasketTbl,2,0),"کد ناشناخته"))</f>
        <v/>
      </c>
      <c r="AS696" s="18">
        <f>IF($AQ696="","",IFERROR(VLOOKUP(IF(ISNUMBER(FIND(" – ",$AQ696)),LEFT($AQ696,FIND(" – ",$AQ696)-1),$AQ696),ProdTbl,3,0),"کد ناشناخته"))</f>
        <v/>
      </c>
      <c r="AT696" s="22" t="n"/>
      <c r="AU696" s="21" t="n"/>
      <c r="AV696" s="20" t="n"/>
      <c r="AW696" s="18">
        <f>IF($AV696="","",IFERROR(VLOOKUP(IFERROR(VLOOKUP(IF(ISNUMBER(FIND(" – ",$AV696)),LEFT($AV696,FIND(" – ",$AV696)-1),$AV696),ProdTbl,5,0),""),BasketTbl,2,0),"کد ناشناخته"))</f>
        <v/>
      </c>
      <c r="AX696" s="18">
        <f>IF($AV696="","",IFERROR(VLOOKUP(IF(ISNUMBER(FIND(" – ",$AV696)),LEFT($AV696,FIND(" – ",$AV696)-1),$AV696),ProdTbl,3,0),"کد ناشناخته"))</f>
        <v/>
      </c>
      <c r="AY696" s="22" t="n"/>
      <c r="AZ696" s="21" t="n"/>
      <c r="BA696" s="20" t="n"/>
      <c r="BB696" s="18">
        <f>IF($BA696="","",IFERROR(VLOOKUP(IFERROR(VLOOKUP(IF(ISNUMBER(FIND(" – ",$BA696)),LEFT($BA696,FIND(" – ",$BA696)-1),$BA696),ProdTbl,5,0),""),BasketTbl,2,0),"کد ناشناخته"))</f>
        <v/>
      </c>
      <c r="BC696" s="18">
        <f>IF($BA696="","",IFERROR(VLOOKUP(IF(ISNUMBER(FIND(" – ",$BA696)),LEFT($BA696,FIND(" – ",$BA696)-1),$BA696),ProdTbl,3,0),"کد ناشناخته"))</f>
        <v/>
      </c>
      <c r="BD696" s="22" t="n"/>
      <c r="BE696" s="21" t="n"/>
      <c r="BF696" s="20" t="n"/>
      <c r="BG696" s="18">
        <f>IF($BF696="","",IFERROR(VLOOKUP(IFERROR(VLOOKUP(IF(ISNUMBER(FIND(" – ",$BF696)),LEFT($BF696,FIND(" – ",$BF696)-1),$BF696),ProdTbl,5,0),""),BasketTbl,2,0),"کد ناشناخته"))</f>
        <v/>
      </c>
      <c r="BH696" s="18">
        <f>IF($BF696="","",IFERROR(VLOOKUP(IF(ISNUMBER(FIND(" – ",$BF696)),LEFT($BF696,FIND(" – ",$BF696)-1),$BF696),ProdTbl,3,0),"کد ناشناخته"))</f>
        <v/>
      </c>
      <c r="BI696" s="22" t="n"/>
      <c r="BJ696" s="21" t="n"/>
      <c r="BK696" s="20" t="n"/>
      <c r="BL696" s="18">
        <f>IF($BK696="","",IFERROR(VLOOKUP(IFERROR(VLOOKUP(IF(ISNUMBER(FIND(" – ",$BK696)),LEFT($BK696,FIND(" – ",$BK696)-1),$BK696),ProdTbl,5,0),""),BasketTbl,2,0),"کد ناشناخته"))</f>
        <v/>
      </c>
      <c r="BM696" s="18">
        <f>IF($BK696="","",IFERROR(VLOOKUP(IF(ISNUMBER(FIND(" – ",$BK696)),LEFT($BK696,FIND(" – ",$BK696)-1),$BK696),ProdTbl,3,0),"کد ناشناخته"))</f>
        <v/>
      </c>
      <c r="BN696" s="22" t="n"/>
      <c r="BO696" s="21" t="n"/>
      <c r="BP696" s="20" t="n"/>
      <c r="BQ696" s="18">
        <f>IF($BP696="","",IFERROR(VLOOKUP(IFERROR(VLOOKUP(IF(ISNUMBER(FIND(" – ",$BP696)),LEFT($BP696,FIND(" – ",$BP696)-1),$BP696),ProdTbl,5,0),""),BasketTbl,2,0),"کد ناشناخته"))</f>
        <v/>
      </c>
      <c r="BR696" s="18">
        <f>IF($BP696="","",IFERROR(VLOOKUP(IF(ISNUMBER(FIND(" – ",$BP696)),LEFT($BP696,FIND(" – ",$BP696)-1),$BP696),ProdTbl,3,0),"کد ناشناخته"))</f>
        <v/>
      </c>
      <c r="BS696" s="22" t="n"/>
      <c r="BT696" s="21" t="n"/>
      <c r="BU696" s="20" t="n"/>
      <c r="BV696" s="18">
        <f>IF($BU696="","",IFERROR(VLOOKUP(IFERROR(VLOOKUP(IF(ISNUMBER(FIND(" – ",$BU696)),LEFT($BU696,FIND(" – ",$BU696)-1),$BU696),ProdTbl,5,0),""),BasketTbl,2,0),"کد ناشناخته"))</f>
        <v/>
      </c>
      <c r="BW696" s="18">
        <f>IF($BU696="","",IFERROR(VLOOKUP(IF(ISNUMBER(FIND(" – ",$BU696)),LEFT($BU696,FIND(" – ",$BU696)-1),$BU696),ProdTbl,3,0),"کد ناشناخته"))</f>
        <v/>
      </c>
      <c r="BX696" s="22" t="n"/>
      <c r="BY696" s="21" t="n"/>
      <c r="BZ696" s="20" t="n"/>
      <c r="CA696" s="18">
        <f>IF($BZ696="","",IFERROR(VLOOKUP(IFERROR(VLOOKUP(IF(ISNUMBER(FIND(" – ",$BZ696)),LEFT($BZ696,FIND(" – ",$BZ696)-1),$BZ696),ProdTbl,5,0),""),BasketTbl,2,0),"کد ناشناخته"))</f>
        <v/>
      </c>
      <c r="CB696" s="18">
        <f>IF($BZ696="","",IFERROR(VLOOKUP(IF(ISNUMBER(FIND(" – ",$BZ696)),LEFT($BZ696,FIND(" – ",$BZ696)-1),$BZ696),ProdTbl,3,0),"کد ناشناخته"))</f>
        <v/>
      </c>
      <c r="CC696" s="22" t="n"/>
      <c r="CD696" s="21" t="n"/>
      <c r="CE696" s="20" t="n"/>
      <c r="CF696" s="18">
        <f>IF($CE696="","",IFERROR(VLOOKUP(IFERROR(VLOOKUP(IF(ISNUMBER(FIND(" – ",$CE696)),LEFT($CE696,FIND(" – ",$CE696)-1),$CE696),ProdTbl,5,0),""),BasketTbl,2,0),"کد ناشناخته"))</f>
        <v/>
      </c>
      <c r="CG696" s="18">
        <f>IF($CE696="","",IFERROR(VLOOKUP(IF(ISNUMBER(FIND(" – ",$CE696)),LEFT($CE696,FIND(" – ",$CE696)-1),$CE696),ProdTbl,3,0),"کد ناشناخته"))</f>
        <v/>
      </c>
      <c r="CH696" s="22" t="n"/>
      <c r="CI696" s="21" t="n"/>
    </row>
    <row r="697">
      <c r="A697" s="18">
        <f>IF($B697="","",COUNTA($B$10:$B697))</f>
        <v/>
      </c>
      <c r="B697" s="19" t="n"/>
      <c r="C697" s="20" t="n"/>
      <c r="D697" s="19" t="n"/>
      <c r="E697" s="18">
        <f>IF($D697="","",IFERROR(VLOOKUP(IF(ISNUMBER(FIND(" – ",$D697)),LEFT($D697,FIND(" – ",$D697)-1),$D697),SellerTbl,2,0),"کد ناشناخته"))</f>
        <v/>
      </c>
      <c r="F697" s="21" t="n"/>
      <c r="G697" s="21" t="n"/>
      <c r="H697" s="22" t="n"/>
      <c r="I697" s="23">
        <f>IF(OR($F697="",$G697=""),"",$F697-$G697)</f>
        <v/>
      </c>
      <c r="J697" s="18">
        <f>IF($I697="","",IF(ABS($I697)&lt;=0.01*$F697,"√","×"))</f>
        <v/>
      </c>
      <c r="K697" s="23">
        <f>IF(COUNT($Q697,$V697,$AA697,$AF697,$AK697,$AP697,$AU697,$AZ697,$BE697,$BJ697,$BO697,$BT697,$BY697,$CD697,$CI697)=0,"",SUM($Q697,$V697,$AA697,$AF697,$AK697,$AP697,$AU697,$AZ697,$BE697,$BJ697,$BO697,$BT697,$BY697,$CD697,$CI697))</f>
        <v/>
      </c>
      <c r="L697" s="23">
        <f>IF(OR($F697="",$K697=""),"",$F697-$K697)</f>
        <v/>
      </c>
      <c r="M697" s="20" t="n"/>
      <c r="N697" s="18">
        <f>IF($M697="","",IFERROR(VLOOKUP(IFERROR(VLOOKUP(IF(ISNUMBER(FIND(" – ",$M697)),LEFT($M697,FIND(" – ",$M697)-1),$M697),ProdTbl,5,0),""),BasketTbl,2,0),"کد ناشناخته"))</f>
        <v/>
      </c>
      <c r="O697" s="18">
        <f>IF($M697="","",IFERROR(VLOOKUP(IF(ISNUMBER(FIND(" – ",$M697)),LEFT($M697,FIND(" – ",$M697)-1),$M697),ProdTbl,3,0),"کد ناشناخته"))</f>
        <v/>
      </c>
      <c r="P697" s="22" t="n"/>
      <c r="Q697" s="21" t="n"/>
      <c r="R697" s="20" t="n"/>
      <c r="S697" s="18">
        <f>IF($R697="","",IFERROR(VLOOKUP(IFERROR(VLOOKUP(IF(ISNUMBER(FIND(" – ",$R697)),LEFT($R697,FIND(" – ",$R697)-1),$R697),ProdTbl,5,0),""),BasketTbl,2,0),"کد ناشناخته"))</f>
        <v/>
      </c>
      <c r="T697" s="18">
        <f>IF($R697="","",IFERROR(VLOOKUP(IF(ISNUMBER(FIND(" – ",$R697)),LEFT($R697,FIND(" – ",$R697)-1),$R697),ProdTbl,3,0),"کد ناشناخته"))</f>
        <v/>
      </c>
      <c r="U697" s="22" t="n"/>
      <c r="V697" s="21" t="n"/>
      <c r="W697" s="20" t="n"/>
      <c r="X697" s="18">
        <f>IF($W697="","",IFERROR(VLOOKUP(IFERROR(VLOOKUP(IF(ISNUMBER(FIND(" – ",$W697)),LEFT($W697,FIND(" – ",$W697)-1),$W697),ProdTbl,5,0),""),BasketTbl,2,0),"کد ناشناخته"))</f>
        <v/>
      </c>
      <c r="Y697" s="18">
        <f>IF($W697="","",IFERROR(VLOOKUP(IF(ISNUMBER(FIND(" – ",$W697)),LEFT($W697,FIND(" – ",$W697)-1),$W697),ProdTbl,3,0),"کد ناشناخته"))</f>
        <v/>
      </c>
      <c r="Z697" s="22" t="n"/>
      <c r="AA697" s="21" t="n"/>
      <c r="AB697" s="20" t="n"/>
      <c r="AC697" s="18">
        <f>IF($AB697="","",IFERROR(VLOOKUP(IFERROR(VLOOKUP(IF(ISNUMBER(FIND(" – ",$AB697)),LEFT($AB697,FIND(" – ",$AB697)-1),$AB697),ProdTbl,5,0),""),BasketTbl,2,0),"کد ناشناخته"))</f>
        <v/>
      </c>
      <c r="AD697" s="18">
        <f>IF($AB697="","",IFERROR(VLOOKUP(IF(ISNUMBER(FIND(" – ",$AB697)),LEFT($AB697,FIND(" – ",$AB697)-1),$AB697),ProdTbl,3,0),"کد ناشناخته"))</f>
        <v/>
      </c>
      <c r="AE697" s="22" t="n"/>
      <c r="AF697" s="21" t="n"/>
      <c r="AG697" s="20" t="n"/>
      <c r="AH697" s="18">
        <f>IF($AG697="","",IFERROR(VLOOKUP(IFERROR(VLOOKUP(IF(ISNUMBER(FIND(" – ",$AG697)),LEFT($AG697,FIND(" – ",$AG697)-1),$AG697),ProdTbl,5,0),""),BasketTbl,2,0),"کد ناشناخته"))</f>
        <v/>
      </c>
      <c r="AI697" s="18">
        <f>IF($AG697="","",IFERROR(VLOOKUP(IF(ISNUMBER(FIND(" – ",$AG697)),LEFT($AG697,FIND(" – ",$AG697)-1),$AG697),ProdTbl,3,0),"کد ناشناخته"))</f>
        <v/>
      </c>
      <c r="AJ697" s="22" t="n"/>
      <c r="AK697" s="21" t="n"/>
      <c r="AL697" s="20" t="n"/>
      <c r="AM697" s="18">
        <f>IF($AL697="","",IFERROR(VLOOKUP(IFERROR(VLOOKUP(IF(ISNUMBER(FIND(" – ",$AL697)),LEFT($AL697,FIND(" – ",$AL697)-1),$AL697),ProdTbl,5,0),""),BasketTbl,2,0),"کد ناشناخته"))</f>
        <v/>
      </c>
      <c r="AN697" s="18">
        <f>IF($AL697="","",IFERROR(VLOOKUP(IF(ISNUMBER(FIND(" – ",$AL697)),LEFT($AL697,FIND(" – ",$AL697)-1),$AL697),ProdTbl,3,0),"کد ناشناخته"))</f>
        <v/>
      </c>
      <c r="AO697" s="22" t="n"/>
      <c r="AP697" s="21" t="n"/>
      <c r="AQ697" s="20" t="n"/>
      <c r="AR697" s="18">
        <f>IF($AQ697="","",IFERROR(VLOOKUP(IFERROR(VLOOKUP(IF(ISNUMBER(FIND(" – ",$AQ697)),LEFT($AQ697,FIND(" – ",$AQ697)-1),$AQ697),ProdTbl,5,0),""),BasketTbl,2,0),"کد ناشناخته"))</f>
        <v/>
      </c>
      <c r="AS697" s="18">
        <f>IF($AQ697="","",IFERROR(VLOOKUP(IF(ISNUMBER(FIND(" – ",$AQ697)),LEFT($AQ697,FIND(" – ",$AQ697)-1),$AQ697),ProdTbl,3,0),"کد ناشناخته"))</f>
        <v/>
      </c>
      <c r="AT697" s="22" t="n"/>
      <c r="AU697" s="21" t="n"/>
      <c r="AV697" s="20" t="n"/>
      <c r="AW697" s="18">
        <f>IF($AV697="","",IFERROR(VLOOKUP(IFERROR(VLOOKUP(IF(ISNUMBER(FIND(" – ",$AV697)),LEFT($AV697,FIND(" – ",$AV697)-1),$AV697),ProdTbl,5,0),""),BasketTbl,2,0),"کد ناشناخته"))</f>
        <v/>
      </c>
      <c r="AX697" s="18">
        <f>IF($AV697="","",IFERROR(VLOOKUP(IF(ISNUMBER(FIND(" – ",$AV697)),LEFT($AV697,FIND(" – ",$AV697)-1),$AV697),ProdTbl,3,0),"کد ناشناخته"))</f>
        <v/>
      </c>
      <c r="AY697" s="22" t="n"/>
      <c r="AZ697" s="21" t="n"/>
      <c r="BA697" s="20" t="n"/>
      <c r="BB697" s="18">
        <f>IF($BA697="","",IFERROR(VLOOKUP(IFERROR(VLOOKUP(IF(ISNUMBER(FIND(" – ",$BA697)),LEFT($BA697,FIND(" – ",$BA697)-1),$BA697),ProdTbl,5,0),""),BasketTbl,2,0),"کد ناشناخته"))</f>
        <v/>
      </c>
      <c r="BC697" s="18">
        <f>IF($BA697="","",IFERROR(VLOOKUP(IF(ISNUMBER(FIND(" – ",$BA697)),LEFT($BA697,FIND(" – ",$BA697)-1),$BA697),ProdTbl,3,0),"کد ناشناخته"))</f>
        <v/>
      </c>
      <c r="BD697" s="22" t="n"/>
      <c r="BE697" s="21" t="n"/>
      <c r="BF697" s="20" t="n"/>
      <c r="BG697" s="18">
        <f>IF($BF697="","",IFERROR(VLOOKUP(IFERROR(VLOOKUP(IF(ISNUMBER(FIND(" – ",$BF697)),LEFT($BF697,FIND(" – ",$BF697)-1),$BF697),ProdTbl,5,0),""),BasketTbl,2,0),"کد ناشناخته"))</f>
        <v/>
      </c>
      <c r="BH697" s="18">
        <f>IF($BF697="","",IFERROR(VLOOKUP(IF(ISNUMBER(FIND(" – ",$BF697)),LEFT($BF697,FIND(" – ",$BF697)-1),$BF697),ProdTbl,3,0),"کد ناشناخته"))</f>
        <v/>
      </c>
      <c r="BI697" s="22" t="n"/>
      <c r="BJ697" s="21" t="n"/>
      <c r="BK697" s="20" t="n"/>
      <c r="BL697" s="18">
        <f>IF($BK697="","",IFERROR(VLOOKUP(IFERROR(VLOOKUP(IF(ISNUMBER(FIND(" – ",$BK697)),LEFT($BK697,FIND(" – ",$BK697)-1),$BK697),ProdTbl,5,0),""),BasketTbl,2,0),"کد ناشناخته"))</f>
        <v/>
      </c>
      <c r="BM697" s="18">
        <f>IF($BK697="","",IFERROR(VLOOKUP(IF(ISNUMBER(FIND(" – ",$BK697)),LEFT($BK697,FIND(" – ",$BK697)-1),$BK697),ProdTbl,3,0),"کد ناشناخته"))</f>
        <v/>
      </c>
      <c r="BN697" s="22" t="n"/>
      <c r="BO697" s="21" t="n"/>
      <c r="BP697" s="20" t="n"/>
      <c r="BQ697" s="18">
        <f>IF($BP697="","",IFERROR(VLOOKUP(IFERROR(VLOOKUP(IF(ISNUMBER(FIND(" – ",$BP697)),LEFT($BP697,FIND(" – ",$BP697)-1),$BP697),ProdTbl,5,0),""),BasketTbl,2,0),"کد ناشناخته"))</f>
        <v/>
      </c>
      <c r="BR697" s="18">
        <f>IF($BP697="","",IFERROR(VLOOKUP(IF(ISNUMBER(FIND(" – ",$BP697)),LEFT($BP697,FIND(" – ",$BP697)-1),$BP697),ProdTbl,3,0),"کد ناشناخته"))</f>
        <v/>
      </c>
      <c r="BS697" s="22" t="n"/>
      <c r="BT697" s="21" t="n"/>
      <c r="BU697" s="20" t="n"/>
      <c r="BV697" s="18">
        <f>IF($BU697="","",IFERROR(VLOOKUP(IFERROR(VLOOKUP(IF(ISNUMBER(FIND(" – ",$BU697)),LEFT($BU697,FIND(" – ",$BU697)-1),$BU697),ProdTbl,5,0),""),BasketTbl,2,0),"کد ناشناخته"))</f>
        <v/>
      </c>
      <c r="BW697" s="18">
        <f>IF($BU697="","",IFERROR(VLOOKUP(IF(ISNUMBER(FIND(" – ",$BU697)),LEFT($BU697,FIND(" – ",$BU697)-1),$BU697),ProdTbl,3,0),"کد ناشناخته"))</f>
        <v/>
      </c>
      <c r="BX697" s="22" t="n"/>
      <c r="BY697" s="21" t="n"/>
      <c r="BZ697" s="20" t="n"/>
      <c r="CA697" s="18">
        <f>IF($BZ697="","",IFERROR(VLOOKUP(IFERROR(VLOOKUP(IF(ISNUMBER(FIND(" – ",$BZ697)),LEFT($BZ697,FIND(" – ",$BZ697)-1),$BZ697),ProdTbl,5,0),""),BasketTbl,2,0),"کد ناشناخته"))</f>
        <v/>
      </c>
      <c r="CB697" s="18">
        <f>IF($BZ697="","",IFERROR(VLOOKUP(IF(ISNUMBER(FIND(" – ",$BZ697)),LEFT($BZ697,FIND(" – ",$BZ697)-1),$BZ697),ProdTbl,3,0),"کد ناشناخته"))</f>
        <v/>
      </c>
      <c r="CC697" s="22" t="n"/>
      <c r="CD697" s="21" t="n"/>
      <c r="CE697" s="20" t="n"/>
      <c r="CF697" s="18">
        <f>IF($CE697="","",IFERROR(VLOOKUP(IFERROR(VLOOKUP(IF(ISNUMBER(FIND(" – ",$CE697)),LEFT($CE697,FIND(" – ",$CE697)-1),$CE697),ProdTbl,5,0),""),BasketTbl,2,0),"کد ناشناخته"))</f>
        <v/>
      </c>
      <c r="CG697" s="18">
        <f>IF($CE697="","",IFERROR(VLOOKUP(IF(ISNUMBER(FIND(" – ",$CE697)),LEFT($CE697,FIND(" – ",$CE697)-1),$CE697),ProdTbl,3,0),"کد ناشناخته"))</f>
        <v/>
      </c>
      <c r="CH697" s="22" t="n"/>
      <c r="CI697" s="21" t="n"/>
    </row>
    <row r="698">
      <c r="A698" s="18">
        <f>IF($B698="","",COUNTA($B$10:$B698))</f>
        <v/>
      </c>
      <c r="B698" s="19" t="n"/>
      <c r="C698" s="20" t="n"/>
      <c r="D698" s="19" t="n"/>
      <c r="E698" s="18">
        <f>IF($D698="","",IFERROR(VLOOKUP(IF(ISNUMBER(FIND(" – ",$D698)),LEFT($D698,FIND(" – ",$D698)-1),$D698),SellerTbl,2,0),"کد ناشناخته"))</f>
        <v/>
      </c>
      <c r="F698" s="21" t="n"/>
      <c r="G698" s="21" t="n"/>
      <c r="H698" s="22" t="n"/>
      <c r="I698" s="23">
        <f>IF(OR($F698="",$G698=""),"",$F698-$G698)</f>
        <v/>
      </c>
      <c r="J698" s="18">
        <f>IF($I698="","",IF(ABS($I698)&lt;=0.01*$F698,"√","×"))</f>
        <v/>
      </c>
      <c r="K698" s="23">
        <f>IF(COUNT($Q698,$V698,$AA698,$AF698,$AK698,$AP698,$AU698,$AZ698,$BE698,$BJ698,$BO698,$BT698,$BY698,$CD698,$CI698)=0,"",SUM($Q698,$V698,$AA698,$AF698,$AK698,$AP698,$AU698,$AZ698,$BE698,$BJ698,$BO698,$BT698,$BY698,$CD698,$CI698))</f>
        <v/>
      </c>
      <c r="L698" s="23">
        <f>IF(OR($F698="",$K698=""),"",$F698-$K698)</f>
        <v/>
      </c>
      <c r="M698" s="20" t="n"/>
      <c r="N698" s="18">
        <f>IF($M698="","",IFERROR(VLOOKUP(IFERROR(VLOOKUP(IF(ISNUMBER(FIND(" – ",$M698)),LEFT($M698,FIND(" – ",$M698)-1),$M698),ProdTbl,5,0),""),BasketTbl,2,0),"کد ناشناخته"))</f>
        <v/>
      </c>
      <c r="O698" s="18">
        <f>IF($M698="","",IFERROR(VLOOKUP(IF(ISNUMBER(FIND(" – ",$M698)),LEFT($M698,FIND(" – ",$M698)-1),$M698),ProdTbl,3,0),"کد ناشناخته"))</f>
        <v/>
      </c>
      <c r="P698" s="22" t="n"/>
      <c r="Q698" s="21" t="n"/>
      <c r="R698" s="20" t="n"/>
      <c r="S698" s="18">
        <f>IF($R698="","",IFERROR(VLOOKUP(IFERROR(VLOOKUP(IF(ISNUMBER(FIND(" – ",$R698)),LEFT($R698,FIND(" – ",$R698)-1),$R698),ProdTbl,5,0),""),BasketTbl,2,0),"کد ناشناخته"))</f>
        <v/>
      </c>
      <c r="T698" s="18">
        <f>IF($R698="","",IFERROR(VLOOKUP(IF(ISNUMBER(FIND(" – ",$R698)),LEFT($R698,FIND(" – ",$R698)-1),$R698),ProdTbl,3,0),"کد ناشناخته"))</f>
        <v/>
      </c>
      <c r="U698" s="22" t="n"/>
      <c r="V698" s="21" t="n"/>
      <c r="W698" s="20" t="n"/>
      <c r="X698" s="18">
        <f>IF($W698="","",IFERROR(VLOOKUP(IFERROR(VLOOKUP(IF(ISNUMBER(FIND(" – ",$W698)),LEFT($W698,FIND(" – ",$W698)-1),$W698),ProdTbl,5,0),""),BasketTbl,2,0),"کد ناشناخته"))</f>
        <v/>
      </c>
      <c r="Y698" s="18">
        <f>IF($W698="","",IFERROR(VLOOKUP(IF(ISNUMBER(FIND(" – ",$W698)),LEFT($W698,FIND(" – ",$W698)-1),$W698),ProdTbl,3,0),"کد ناشناخته"))</f>
        <v/>
      </c>
      <c r="Z698" s="22" t="n"/>
      <c r="AA698" s="21" t="n"/>
      <c r="AB698" s="20" t="n"/>
      <c r="AC698" s="18">
        <f>IF($AB698="","",IFERROR(VLOOKUP(IFERROR(VLOOKUP(IF(ISNUMBER(FIND(" – ",$AB698)),LEFT($AB698,FIND(" – ",$AB698)-1),$AB698),ProdTbl,5,0),""),BasketTbl,2,0),"کد ناشناخته"))</f>
        <v/>
      </c>
      <c r="AD698" s="18">
        <f>IF($AB698="","",IFERROR(VLOOKUP(IF(ISNUMBER(FIND(" – ",$AB698)),LEFT($AB698,FIND(" – ",$AB698)-1),$AB698),ProdTbl,3,0),"کد ناشناخته"))</f>
        <v/>
      </c>
      <c r="AE698" s="22" t="n"/>
      <c r="AF698" s="21" t="n"/>
      <c r="AG698" s="20" t="n"/>
      <c r="AH698" s="18">
        <f>IF($AG698="","",IFERROR(VLOOKUP(IFERROR(VLOOKUP(IF(ISNUMBER(FIND(" – ",$AG698)),LEFT($AG698,FIND(" – ",$AG698)-1),$AG698),ProdTbl,5,0),""),BasketTbl,2,0),"کد ناشناخته"))</f>
        <v/>
      </c>
      <c r="AI698" s="18">
        <f>IF($AG698="","",IFERROR(VLOOKUP(IF(ISNUMBER(FIND(" – ",$AG698)),LEFT($AG698,FIND(" – ",$AG698)-1),$AG698),ProdTbl,3,0),"کد ناشناخته"))</f>
        <v/>
      </c>
      <c r="AJ698" s="22" t="n"/>
      <c r="AK698" s="21" t="n"/>
      <c r="AL698" s="20" t="n"/>
      <c r="AM698" s="18">
        <f>IF($AL698="","",IFERROR(VLOOKUP(IFERROR(VLOOKUP(IF(ISNUMBER(FIND(" – ",$AL698)),LEFT($AL698,FIND(" – ",$AL698)-1),$AL698),ProdTbl,5,0),""),BasketTbl,2,0),"کد ناشناخته"))</f>
        <v/>
      </c>
      <c r="AN698" s="18">
        <f>IF($AL698="","",IFERROR(VLOOKUP(IF(ISNUMBER(FIND(" – ",$AL698)),LEFT($AL698,FIND(" – ",$AL698)-1),$AL698),ProdTbl,3,0),"کد ناشناخته"))</f>
        <v/>
      </c>
      <c r="AO698" s="22" t="n"/>
      <c r="AP698" s="21" t="n"/>
      <c r="AQ698" s="20" t="n"/>
      <c r="AR698" s="18">
        <f>IF($AQ698="","",IFERROR(VLOOKUP(IFERROR(VLOOKUP(IF(ISNUMBER(FIND(" – ",$AQ698)),LEFT($AQ698,FIND(" – ",$AQ698)-1),$AQ698),ProdTbl,5,0),""),BasketTbl,2,0),"کد ناشناخته"))</f>
        <v/>
      </c>
      <c r="AS698" s="18">
        <f>IF($AQ698="","",IFERROR(VLOOKUP(IF(ISNUMBER(FIND(" – ",$AQ698)),LEFT($AQ698,FIND(" – ",$AQ698)-1),$AQ698),ProdTbl,3,0),"کد ناشناخته"))</f>
        <v/>
      </c>
      <c r="AT698" s="22" t="n"/>
      <c r="AU698" s="21" t="n"/>
      <c r="AV698" s="20" t="n"/>
      <c r="AW698" s="18">
        <f>IF($AV698="","",IFERROR(VLOOKUP(IFERROR(VLOOKUP(IF(ISNUMBER(FIND(" – ",$AV698)),LEFT($AV698,FIND(" – ",$AV698)-1),$AV698),ProdTbl,5,0),""),BasketTbl,2,0),"کد ناشناخته"))</f>
        <v/>
      </c>
      <c r="AX698" s="18">
        <f>IF($AV698="","",IFERROR(VLOOKUP(IF(ISNUMBER(FIND(" – ",$AV698)),LEFT($AV698,FIND(" – ",$AV698)-1),$AV698),ProdTbl,3,0),"کد ناشناخته"))</f>
        <v/>
      </c>
      <c r="AY698" s="22" t="n"/>
      <c r="AZ698" s="21" t="n"/>
      <c r="BA698" s="20" t="n"/>
      <c r="BB698" s="18">
        <f>IF($BA698="","",IFERROR(VLOOKUP(IFERROR(VLOOKUP(IF(ISNUMBER(FIND(" – ",$BA698)),LEFT($BA698,FIND(" – ",$BA698)-1),$BA698),ProdTbl,5,0),""),BasketTbl,2,0),"کد ناشناخته"))</f>
        <v/>
      </c>
      <c r="BC698" s="18">
        <f>IF($BA698="","",IFERROR(VLOOKUP(IF(ISNUMBER(FIND(" – ",$BA698)),LEFT($BA698,FIND(" – ",$BA698)-1),$BA698),ProdTbl,3,0),"کد ناشناخته"))</f>
        <v/>
      </c>
      <c r="BD698" s="22" t="n"/>
      <c r="BE698" s="21" t="n"/>
      <c r="BF698" s="20" t="n"/>
      <c r="BG698" s="18">
        <f>IF($BF698="","",IFERROR(VLOOKUP(IFERROR(VLOOKUP(IF(ISNUMBER(FIND(" – ",$BF698)),LEFT($BF698,FIND(" – ",$BF698)-1),$BF698),ProdTbl,5,0),""),BasketTbl,2,0),"کد ناشناخته"))</f>
        <v/>
      </c>
      <c r="BH698" s="18">
        <f>IF($BF698="","",IFERROR(VLOOKUP(IF(ISNUMBER(FIND(" – ",$BF698)),LEFT($BF698,FIND(" – ",$BF698)-1),$BF698),ProdTbl,3,0),"کد ناشناخته"))</f>
        <v/>
      </c>
      <c r="BI698" s="22" t="n"/>
      <c r="BJ698" s="21" t="n"/>
      <c r="BK698" s="20" t="n"/>
      <c r="BL698" s="18">
        <f>IF($BK698="","",IFERROR(VLOOKUP(IFERROR(VLOOKUP(IF(ISNUMBER(FIND(" – ",$BK698)),LEFT($BK698,FIND(" – ",$BK698)-1),$BK698),ProdTbl,5,0),""),BasketTbl,2,0),"کد ناشناخته"))</f>
        <v/>
      </c>
      <c r="BM698" s="18">
        <f>IF($BK698="","",IFERROR(VLOOKUP(IF(ISNUMBER(FIND(" – ",$BK698)),LEFT($BK698,FIND(" – ",$BK698)-1),$BK698),ProdTbl,3,0),"کد ناشناخته"))</f>
        <v/>
      </c>
      <c r="BN698" s="22" t="n"/>
      <c r="BO698" s="21" t="n"/>
      <c r="BP698" s="20" t="n"/>
      <c r="BQ698" s="18">
        <f>IF($BP698="","",IFERROR(VLOOKUP(IFERROR(VLOOKUP(IF(ISNUMBER(FIND(" – ",$BP698)),LEFT($BP698,FIND(" – ",$BP698)-1),$BP698),ProdTbl,5,0),""),BasketTbl,2,0),"کد ناشناخته"))</f>
        <v/>
      </c>
      <c r="BR698" s="18">
        <f>IF($BP698="","",IFERROR(VLOOKUP(IF(ISNUMBER(FIND(" – ",$BP698)),LEFT($BP698,FIND(" – ",$BP698)-1),$BP698),ProdTbl,3,0),"کد ناشناخته"))</f>
        <v/>
      </c>
      <c r="BS698" s="22" t="n"/>
      <c r="BT698" s="21" t="n"/>
      <c r="BU698" s="20" t="n"/>
      <c r="BV698" s="18">
        <f>IF($BU698="","",IFERROR(VLOOKUP(IFERROR(VLOOKUP(IF(ISNUMBER(FIND(" – ",$BU698)),LEFT($BU698,FIND(" – ",$BU698)-1),$BU698),ProdTbl,5,0),""),BasketTbl,2,0),"کد ناشناخته"))</f>
        <v/>
      </c>
      <c r="BW698" s="18">
        <f>IF($BU698="","",IFERROR(VLOOKUP(IF(ISNUMBER(FIND(" – ",$BU698)),LEFT($BU698,FIND(" – ",$BU698)-1),$BU698),ProdTbl,3,0),"کد ناشناخته"))</f>
        <v/>
      </c>
      <c r="BX698" s="22" t="n"/>
      <c r="BY698" s="21" t="n"/>
      <c r="BZ698" s="20" t="n"/>
      <c r="CA698" s="18">
        <f>IF($BZ698="","",IFERROR(VLOOKUP(IFERROR(VLOOKUP(IF(ISNUMBER(FIND(" – ",$BZ698)),LEFT($BZ698,FIND(" – ",$BZ698)-1),$BZ698),ProdTbl,5,0),""),BasketTbl,2,0),"کد ناشناخته"))</f>
        <v/>
      </c>
      <c r="CB698" s="18">
        <f>IF($BZ698="","",IFERROR(VLOOKUP(IF(ISNUMBER(FIND(" – ",$BZ698)),LEFT($BZ698,FIND(" – ",$BZ698)-1),$BZ698),ProdTbl,3,0),"کد ناشناخته"))</f>
        <v/>
      </c>
      <c r="CC698" s="22" t="n"/>
      <c r="CD698" s="21" t="n"/>
      <c r="CE698" s="20" t="n"/>
      <c r="CF698" s="18">
        <f>IF($CE698="","",IFERROR(VLOOKUP(IFERROR(VLOOKUP(IF(ISNUMBER(FIND(" – ",$CE698)),LEFT($CE698,FIND(" – ",$CE698)-1),$CE698),ProdTbl,5,0),""),BasketTbl,2,0),"کد ناشناخته"))</f>
        <v/>
      </c>
      <c r="CG698" s="18">
        <f>IF($CE698="","",IFERROR(VLOOKUP(IF(ISNUMBER(FIND(" – ",$CE698)),LEFT($CE698,FIND(" – ",$CE698)-1),$CE698),ProdTbl,3,0),"کد ناشناخته"))</f>
        <v/>
      </c>
      <c r="CH698" s="22" t="n"/>
      <c r="CI698" s="21" t="n"/>
    </row>
    <row r="699">
      <c r="A699" s="18">
        <f>IF($B699="","",COUNTA($B$10:$B699))</f>
        <v/>
      </c>
      <c r="B699" s="19" t="n"/>
      <c r="C699" s="20" t="n"/>
      <c r="D699" s="19" t="n"/>
      <c r="E699" s="18">
        <f>IF($D699="","",IFERROR(VLOOKUP(IF(ISNUMBER(FIND(" – ",$D699)),LEFT($D699,FIND(" – ",$D699)-1),$D699),SellerTbl,2,0),"کد ناشناخته"))</f>
        <v/>
      </c>
      <c r="F699" s="21" t="n"/>
      <c r="G699" s="21" t="n"/>
      <c r="H699" s="22" t="n"/>
      <c r="I699" s="23">
        <f>IF(OR($F699="",$G699=""),"",$F699-$G699)</f>
        <v/>
      </c>
      <c r="J699" s="18">
        <f>IF($I699="","",IF(ABS($I699)&lt;=0.01*$F699,"√","×"))</f>
        <v/>
      </c>
      <c r="K699" s="23">
        <f>IF(COUNT($Q699,$V699,$AA699,$AF699,$AK699,$AP699,$AU699,$AZ699,$BE699,$BJ699,$BO699,$BT699,$BY699,$CD699,$CI699)=0,"",SUM($Q699,$V699,$AA699,$AF699,$AK699,$AP699,$AU699,$AZ699,$BE699,$BJ699,$BO699,$BT699,$BY699,$CD699,$CI699))</f>
        <v/>
      </c>
      <c r="L699" s="23">
        <f>IF(OR($F699="",$K699=""),"",$F699-$K699)</f>
        <v/>
      </c>
      <c r="M699" s="20" t="n"/>
      <c r="N699" s="18">
        <f>IF($M699="","",IFERROR(VLOOKUP(IFERROR(VLOOKUP(IF(ISNUMBER(FIND(" – ",$M699)),LEFT($M699,FIND(" – ",$M699)-1),$M699),ProdTbl,5,0),""),BasketTbl,2,0),"کد ناشناخته"))</f>
        <v/>
      </c>
      <c r="O699" s="18">
        <f>IF($M699="","",IFERROR(VLOOKUP(IF(ISNUMBER(FIND(" – ",$M699)),LEFT($M699,FIND(" – ",$M699)-1),$M699),ProdTbl,3,0),"کد ناشناخته"))</f>
        <v/>
      </c>
      <c r="P699" s="22" t="n"/>
      <c r="Q699" s="21" t="n"/>
      <c r="R699" s="20" t="n"/>
      <c r="S699" s="18">
        <f>IF($R699="","",IFERROR(VLOOKUP(IFERROR(VLOOKUP(IF(ISNUMBER(FIND(" – ",$R699)),LEFT($R699,FIND(" – ",$R699)-1),$R699),ProdTbl,5,0),""),BasketTbl,2,0),"کد ناشناخته"))</f>
        <v/>
      </c>
      <c r="T699" s="18">
        <f>IF($R699="","",IFERROR(VLOOKUP(IF(ISNUMBER(FIND(" – ",$R699)),LEFT($R699,FIND(" – ",$R699)-1),$R699),ProdTbl,3,0),"کد ناشناخته"))</f>
        <v/>
      </c>
      <c r="U699" s="22" t="n"/>
      <c r="V699" s="21" t="n"/>
      <c r="W699" s="20" t="n"/>
      <c r="X699" s="18">
        <f>IF($W699="","",IFERROR(VLOOKUP(IFERROR(VLOOKUP(IF(ISNUMBER(FIND(" – ",$W699)),LEFT($W699,FIND(" – ",$W699)-1),$W699),ProdTbl,5,0),""),BasketTbl,2,0),"کد ناشناخته"))</f>
        <v/>
      </c>
      <c r="Y699" s="18">
        <f>IF($W699="","",IFERROR(VLOOKUP(IF(ISNUMBER(FIND(" – ",$W699)),LEFT($W699,FIND(" – ",$W699)-1),$W699),ProdTbl,3,0),"کد ناشناخته"))</f>
        <v/>
      </c>
      <c r="Z699" s="22" t="n"/>
      <c r="AA699" s="21" t="n"/>
      <c r="AB699" s="20" t="n"/>
      <c r="AC699" s="18">
        <f>IF($AB699="","",IFERROR(VLOOKUP(IFERROR(VLOOKUP(IF(ISNUMBER(FIND(" – ",$AB699)),LEFT($AB699,FIND(" – ",$AB699)-1),$AB699),ProdTbl,5,0),""),BasketTbl,2,0),"کد ناشناخته"))</f>
        <v/>
      </c>
      <c r="AD699" s="18">
        <f>IF($AB699="","",IFERROR(VLOOKUP(IF(ISNUMBER(FIND(" – ",$AB699)),LEFT($AB699,FIND(" – ",$AB699)-1),$AB699),ProdTbl,3,0),"کد ناشناخته"))</f>
        <v/>
      </c>
      <c r="AE699" s="22" t="n"/>
      <c r="AF699" s="21" t="n"/>
      <c r="AG699" s="20" t="n"/>
      <c r="AH699" s="18">
        <f>IF($AG699="","",IFERROR(VLOOKUP(IFERROR(VLOOKUP(IF(ISNUMBER(FIND(" – ",$AG699)),LEFT($AG699,FIND(" – ",$AG699)-1),$AG699),ProdTbl,5,0),""),BasketTbl,2,0),"کد ناشناخته"))</f>
        <v/>
      </c>
      <c r="AI699" s="18">
        <f>IF($AG699="","",IFERROR(VLOOKUP(IF(ISNUMBER(FIND(" – ",$AG699)),LEFT($AG699,FIND(" – ",$AG699)-1),$AG699),ProdTbl,3,0),"کد ناشناخته"))</f>
        <v/>
      </c>
      <c r="AJ699" s="22" t="n"/>
      <c r="AK699" s="21" t="n"/>
      <c r="AL699" s="20" t="n"/>
      <c r="AM699" s="18">
        <f>IF($AL699="","",IFERROR(VLOOKUP(IFERROR(VLOOKUP(IF(ISNUMBER(FIND(" – ",$AL699)),LEFT($AL699,FIND(" – ",$AL699)-1),$AL699),ProdTbl,5,0),""),BasketTbl,2,0),"کد ناشناخته"))</f>
        <v/>
      </c>
      <c r="AN699" s="18">
        <f>IF($AL699="","",IFERROR(VLOOKUP(IF(ISNUMBER(FIND(" – ",$AL699)),LEFT($AL699,FIND(" – ",$AL699)-1),$AL699),ProdTbl,3,0),"کد ناشناخته"))</f>
        <v/>
      </c>
      <c r="AO699" s="22" t="n"/>
      <c r="AP699" s="21" t="n"/>
      <c r="AQ699" s="20" t="n"/>
      <c r="AR699" s="18">
        <f>IF($AQ699="","",IFERROR(VLOOKUP(IFERROR(VLOOKUP(IF(ISNUMBER(FIND(" – ",$AQ699)),LEFT($AQ699,FIND(" – ",$AQ699)-1),$AQ699),ProdTbl,5,0),""),BasketTbl,2,0),"کد ناشناخته"))</f>
        <v/>
      </c>
      <c r="AS699" s="18">
        <f>IF($AQ699="","",IFERROR(VLOOKUP(IF(ISNUMBER(FIND(" – ",$AQ699)),LEFT($AQ699,FIND(" – ",$AQ699)-1),$AQ699),ProdTbl,3,0),"کد ناشناخته"))</f>
        <v/>
      </c>
      <c r="AT699" s="22" t="n"/>
      <c r="AU699" s="21" t="n"/>
      <c r="AV699" s="20" t="n"/>
      <c r="AW699" s="18">
        <f>IF($AV699="","",IFERROR(VLOOKUP(IFERROR(VLOOKUP(IF(ISNUMBER(FIND(" – ",$AV699)),LEFT($AV699,FIND(" – ",$AV699)-1),$AV699),ProdTbl,5,0),""),BasketTbl,2,0),"کد ناشناخته"))</f>
        <v/>
      </c>
      <c r="AX699" s="18">
        <f>IF($AV699="","",IFERROR(VLOOKUP(IF(ISNUMBER(FIND(" – ",$AV699)),LEFT($AV699,FIND(" – ",$AV699)-1),$AV699),ProdTbl,3,0),"کد ناشناخته"))</f>
        <v/>
      </c>
      <c r="AY699" s="22" t="n"/>
      <c r="AZ699" s="21" t="n"/>
      <c r="BA699" s="20" t="n"/>
      <c r="BB699" s="18">
        <f>IF($BA699="","",IFERROR(VLOOKUP(IFERROR(VLOOKUP(IF(ISNUMBER(FIND(" – ",$BA699)),LEFT($BA699,FIND(" – ",$BA699)-1),$BA699),ProdTbl,5,0),""),BasketTbl,2,0),"کد ناشناخته"))</f>
        <v/>
      </c>
      <c r="BC699" s="18">
        <f>IF($BA699="","",IFERROR(VLOOKUP(IF(ISNUMBER(FIND(" – ",$BA699)),LEFT($BA699,FIND(" – ",$BA699)-1),$BA699),ProdTbl,3,0),"کد ناشناخته"))</f>
        <v/>
      </c>
      <c r="BD699" s="22" t="n"/>
      <c r="BE699" s="21" t="n"/>
      <c r="BF699" s="20" t="n"/>
      <c r="BG699" s="18">
        <f>IF($BF699="","",IFERROR(VLOOKUP(IFERROR(VLOOKUP(IF(ISNUMBER(FIND(" – ",$BF699)),LEFT($BF699,FIND(" – ",$BF699)-1),$BF699),ProdTbl,5,0),""),BasketTbl,2,0),"کد ناشناخته"))</f>
        <v/>
      </c>
      <c r="BH699" s="18">
        <f>IF($BF699="","",IFERROR(VLOOKUP(IF(ISNUMBER(FIND(" – ",$BF699)),LEFT($BF699,FIND(" – ",$BF699)-1),$BF699),ProdTbl,3,0),"کد ناشناخته"))</f>
        <v/>
      </c>
      <c r="BI699" s="22" t="n"/>
      <c r="BJ699" s="21" t="n"/>
      <c r="BK699" s="20" t="n"/>
      <c r="BL699" s="18">
        <f>IF($BK699="","",IFERROR(VLOOKUP(IFERROR(VLOOKUP(IF(ISNUMBER(FIND(" – ",$BK699)),LEFT($BK699,FIND(" – ",$BK699)-1),$BK699),ProdTbl,5,0),""),BasketTbl,2,0),"کد ناشناخته"))</f>
        <v/>
      </c>
      <c r="BM699" s="18">
        <f>IF($BK699="","",IFERROR(VLOOKUP(IF(ISNUMBER(FIND(" – ",$BK699)),LEFT($BK699,FIND(" – ",$BK699)-1),$BK699),ProdTbl,3,0),"کد ناشناخته"))</f>
        <v/>
      </c>
      <c r="BN699" s="22" t="n"/>
      <c r="BO699" s="21" t="n"/>
      <c r="BP699" s="20" t="n"/>
      <c r="BQ699" s="18">
        <f>IF($BP699="","",IFERROR(VLOOKUP(IFERROR(VLOOKUP(IF(ISNUMBER(FIND(" – ",$BP699)),LEFT($BP699,FIND(" – ",$BP699)-1),$BP699),ProdTbl,5,0),""),BasketTbl,2,0),"کد ناشناخته"))</f>
        <v/>
      </c>
      <c r="BR699" s="18">
        <f>IF($BP699="","",IFERROR(VLOOKUP(IF(ISNUMBER(FIND(" – ",$BP699)),LEFT($BP699,FIND(" – ",$BP699)-1),$BP699),ProdTbl,3,0),"کد ناشناخته"))</f>
        <v/>
      </c>
      <c r="BS699" s="22" t="n"/>
      <c r="BT699" s="21" t="n"/>
      <c r="BU699" s="20" t="n"/>
      <c r="BV699" s="18">
        <f>IF($BU699="","",IFERROR(VLOOKUP(IFERROR(VLOOKUP(IF(ISNUMBER(FIND(" – ",$BU699)),LEFT($BU699,FIND(" – ",$BU699)-1),$BU699),ProdTbl,5,0),""),BasketTbl,2,0),"کد ناشناخته"))</f>
        <v/>
      </c>
      <c r="BW699" s="18">
        <f>IF($BU699="","",IFERROR(VLOOKUP(IF(ISNUMBER(FIND(" – ",$BU699)),LEFT($BU699,FIND(" – ",$BU699)-1),$BU699),ProdTbl,3,0),"کد ناشناخته"))</f>
        <v/>
      </c>
      <c r="BX699" s="22" t="n"/>
      <c r="BY699" s="21" t="n"/>
      <c r="BZ699" s="20" t="n"/>
      <c r="CA699" s="18">
        <f>IF($BZ699="","",IFERROR(VLOOKUP(IFERROR(VLOOKUP(IF(ISNUMBER(FIND(" – ",$BZ699)),LEFT($BZ699,FIND(" – ",$BZ699)-1),$BZ699),ProdTbl,5,0),""),BasketTbl,2,0),"کد ناشناخته"))</f>
        <v/>
      </c>
      <c r="CB699" s="18">
        <f>IF($BZ699="","",IFERROR(VLOOKUP(IF(ISNUMBER(FIND(" – ",$BZ699)),LEFT($BZ699,FIND(" – ",$BZ699)-1),$BZ699),ProdTbl,3,0),"کد ناشناخته"))</f>
        <v/>
      </c>
      <c r="CC699" s="22" t="n"/>
      <c r="CD699" s="21" t="n"/>
      <c r="CE699" s="20" t="n"/>
      <c r="CF699" s="18">
        <f>IF($CE699="","",IFERROR(VLOOKUP(IFERROR(VLOOKUP(IF(ISNUMBER(FIND(" – ",$CE699)),LEFT($CE699,FIND(" – ",$CE699)-1),$CE699),ProdTbl,5,0),""),BasketTbl,2,0),"کد ناشناخته"))</f>
        <v/>
      </c>
      <c r="CG699" s="18">
        <f>IF($CE699="","",IFERROR(VLOOKUP(IF(ISNUMBER(FIND(" – ",$CE699)),LEFT($CE699,FIND(" – ",$CE699)-1),$CE699),ProdTbl,3,0),"کد ناشناخته"))</f>
        <v/>
      </c>
      <c r="CH699" s="22" t="n"/>
      <c r="CI699" s="21" t="n"/>
    </row>
    <row r="700">
      <c r="A700" s="18">
        <f>IF($B700="","",COUNTA($B$10:$B700))</f>
        <v/>
      </c>
      <c r="B700" s="19" t="n"/>
      <c r="C700" s="20" t="n"/>
      <c r="D700" s="19" t="n"/>
      <c r="E700" s="18">
        <f>IF($D700="","",IFERROR(VLOOKUP(IF(ISNUMBER(FIND(" – ",$D700)),LEFT($D700,FIND(" – ",$D700)-1),$D700),SellerTbl,2,0),"کد ناشناخته"))</f>
        <v/>
      </c>
      <c r="F700" s="21" t="n"/>
      <c r="G700" s="21" t="n"/>
      <c r="H700" s="22" t="n"/>
      <c r="I700" s="23">
        <f>IF(OR($F700="",$G700=""),"",$F700-$G700)</f>
        <v/>
      </c>
      <c r="J700" s="18">
        <f>IF($I700="","",IF(ABS($I700)&lt;=0.01*$F700,"√","×"))</f>
        <v/>
      </c>
      <c r="K700" s="23">
        <f>IF(COUNT($Q700,$V700,$AA700,$AF700,$AK700,$AP700,$AU700,$AZ700,$BE700,$BJ700,$BO700,$BT700,$BY700,$CD700,$CI700)=0,"",SUM($Q700,$V700,$AA700,$AF700,$AK700,$AP700,$AU700,$AZ700,$BE700,$BJ700,$BO700,$BT700,$BY700,$CD700,$CI700))</f>
        <v/>
      </c>
      <c r="L700" s="23">
        <f>IF(OR($F700="",$K700=""),"",$F700-$K700)</f>
        <v/>
      </c>
      <c r="M700" s="20" t="n"/>
      <c r="N700" s="18">
        <f>IF($M700="","",IFERROR(VLOOKUP(IFERROR(VLOOKUP(IF(ISNUMBER(FIND(" – ",$M700)),LEFT($M700,FIND(" – ",$M700)-1),$M700),ProdTbl,5,0),""),BasketTbl,2,0),"کد ناشناخته"))</f>
        <v/>
      </c>
      <c r="O700" s="18">
        <f>IF($M700="","",IFERROR(VLOOKUP(IF(ISNUMBER(FIND(" – ",$M700)),LEFT($M700,FIND(" – ",$M700)-1),$M700),ProdTbl,3,0),"کد ناشناخته"))</f>
        <v/>
      </c>
      <c r="P700" s="22" t="n"/>
      <c r="Q700" s="21" t="n"/>
      <c r="R700" s="20" t="n"/>
      <c r="S700" s="18">
        <f>IF($R700="","",IFERROR(VLOOKUP(IFERROR(VLOOKUP(IF(ISNUMBER(FIND(" – ",$R700)),LEFT($R700,FIND(" – ",$R700)-1),$R700),ProdTbl,5,0),""),BasketTbl,2,0),"کد ناشناخته"))</f>
        <v/>
      </c>
      <c r="T700" s="18">
        <f>IF($R700="","",IFERROR(VLOOKUP(IF(ISNUMBER(FIND(" – ",$R700)),LEFT($R700,FIND(" – ",$R700)-1),$R700),ProdTbl,3,0),"کد ناشناخته"))</f>
        <v/>
      </c>
      <c r="U700" s="22" t="n"/>
      <c r="V700" s="21" t="n"/>
      <c r="W700" s="20" t="n"/>
      <c r="X700" s="18">
        <f>IF($W700="","",IFERROR(VLOOKUP(IFERROR(VLOOKUP(IF(ISNUMBER(FIND(" – ",$W700)),LEFT($W700,FIND(" – ",$W700)-1),$W700),ProdTbl,5,0),""),BasketTbl,2,0),"کد ناشناخته"))</f>
        <v/>
      </c>
      <c r="Y700" s="18">
        <f>IF($W700="","",IFERROR(VLOOKUP(IF(ISNUMBER(FIND(" – ",$W700)),LEFT($W700,FIND(" – ",$W700)-1),$W700),ProdTbl,3,0),"کد ناشناخته"))</f>
        <v/>
      </c>
      <c r="Z700" s="22" t="n"/>
      <c r="AA700" s="21" t="n"/>
      <c r="AB700" s="20" t="n"/>
      <c r="AC700" s="18">
        <f>IF($AB700="","",IFERROR(VLOOKUP(IFERROR(VLOOKUP(IF(ISNUMBER(FIND(" – ",$AB700)),LEFT($AB700,FIND(" – ",$AB700)-1),$AB700),ProdTbl,5,0),""),BasketTbl,2,0),"کد ناشناخته"))</f>
        <v/>
      </c>
      <c r="AD700" s="18">
        <f>IF($AB700="","",IFERROR(VLOOKUP(IF(ISNUMBER(FIND(" – ",$AB700)),LEFT($AB700,FIND(" – ",$AB700)-1),$AB700),ProdTbl,3,0),"کد ناشناخته"))</f>
        <v/>
      </c>
      <c r="AE700" s="22" t="n"/>
      <c r="AF700" s="21" t="n"/>
      <c r="AG700" s="20" t="n"/>
      <c r="AH700" s="18">
        <f>IF($AG700="","",IFERROR(VLOOKUP(IFERROR(VLOOKUP(IF(ISNUMBER(FIND(" – ",$AG700)),LEFT($AG700,FIND(" – ",$AG700)-1),$AG700),ProdTbl,5,0),""),BasketTbl,2,0),"کد ناشناخته"))</f>
        <v/>
      </c>
      <c r="AI700" s="18">
        <f>IF($AG700="","",IFERROR(VLOOKUP(IF(ISNUMBER(FIND(" – ",$AG700)),LEFT($AG700,FIND(" – ",$AG700)-1),$AG700),ProdTbl,3,0),"کد ناشناخته"))</f>
        <v/>
      </c>
      <c r="AJ700" s="22" t="n"/>
      <c r="AK700" s="21" t="n"/>
      <c r="AL700" s="20" t="n"/>
      <c r="AM700" s="18">
        <f>IF($AL700="","",IFERROR(VLOOKUP(IFERROR(VLOOKUP(IF(ISNUMBER(FIND(" – ",$AL700)),LEFT($AL700,FIND(" – ",$AL700)-1),$AL700),ProdTbl,5,0),""),BasketTbl,2,0),"کد ناشناخته"))</f>
        <v/>
      </c>
      <c r="AN700" s="18">
        <f>IF($AL700="","",IFERROR(VLOOKUP(IF(ISNUMBER(FIND(" – ",$AL700)),LEFT($AL700,FIND(" – ",$AL700)-1),$AL700),ProdTbl,3,0),"کد ناشناخته"))</f>
        <v/>
      </c>
      <c r="AO700" s="22" t="n"/>
      <c r="AP700" s="21" t="n"/>
      <c r="AQ700" s="20" t="n"/>
      <c r="AR700" s="18">
        <f>IF($AQ700="","",IFERROR(VLOOKUP(IFERROR(VLOOKUP(IF(ISNUMBER(FIND(" – ",$AQ700)),LEFT($AQ700,FIND(" – ",$AQ700)-1),$AQ700),ProdTbl,5,0),""),BasketTbl,2,0),"کد ناشناخته"))</f>
        <v/>
      </c>
      <c r="AS700" s="18">
        <f>IF($AQ700="","",IFERROR(VLOOKUP(IF(ISNUMBER(FIND(" – ",$AQ700)),LEFT($AQ700,FIND(" – ",$AQ700)-1),$AQ700),ProdTbl,3,0),"کد ناشناخته"))</f>
        <v/>
      </c>
      <c r="AT700" s="22" t="n"/>
      <c r="AU700" s="21" t="n"/>
      <c r="AV700" s="20" t="n"/>
      <c r="AW700" s="18">
        <f>IF($AV700="","",IFERROR(VLOOKUP(IFERROR(VLOOKUP(IF(ISNUMBER(FIND(" – ",$AV700)),LEFT($AV700,FIND(" – ",$AV700)-1),$AV700),ProdTbl,5,0),""),BasketTbl,2,0),"کد ناشناخته"))</f>
        <v/>
      </c>
      <c r="AX700" s="18">
        <f>IF($AV700="","",IFERROR(VLOOKUP(IF(ISNUMBER(FIND(" – ",$AV700)),LEFT($AV700,FIND(" – ",$AV700)-1),$AV700),ProdTbl,3,0),"کد ناشناخته"))</f>
        <v/>
      </c>
      <c r="AY700" s="22" t="n"/>
      <c r="AZ700" s="21" t="n"/>
      <c r="BA700" s="20" t="n"/>
      <c r="BB700" s="18">
        <f>IF($BA700="","",IFERROR(VLOOKUP(IFERROR(VLOOKUP(IF(ISNUMBER(FIND(" – ",$BA700)),LEFT($BA700,FIND(" – ",$BA700)-1),$BA700),ProdTbl,5,0),""),BasketTbl,2,0),"کد ناشناخته"))</f>
        <v/>
      </c>
      <c r="BC700" s="18">
        <f>IF($BA700="","",IFERROR(VLOOKUP(IF(ISNUMBER(FIND(" – ",$BA700)),LEFT($BA700,FIND(" – ",$BA700)-1),$BA700),ProdTbl,3,0),"کد ناشناخته"))</f>
        <v/>
      </c>
      <c r="BD700" s="22" t="n"/>
      <c r="BE700" s="21" t="n"/>
      <c r="BF700" s="20" t="n"/>
      <c r="BG700" s="18">
        <f>IF($BF700="","",IFERROR(VLOOKUP(IFERROR(VLOOKUP(IF(ISNUMBER(FIND(" – ",$BF700)),LEFT($BF700,FIND(" – ",$BF700)-1),$BF700),ProdTbl,5,0),""),BasketTbl,2,0),"کد ناشناخته"))</f>
        <v/>
      </c>
      <c r="BH700" s="18">
        <f>IF($BF700="","",IFERROR(VLOOKUP(IF(ISNUMBER(FIND(" – ",$BF700)),LEFT($BF700,FIND(" – ",$BF700)-1),$BF700),ProdTbl,3,0),"کد ناشناخته"))</f>
        <v/>
      </c>
      <c r="BI700" s="22" t="n"/>
      <c r="BJ700" s="21" t="n"/>
      <c r="BK700" s="20" t="n"/>
      <c r="BL700" s="18">
        <f>IF($BK700="","",IFERROR(VLOOKUP(IFERROR(VLOOKUP(IF(ISNUMBER(FIND(" – ",$BK700)),LEFT($BK700,FIND(" – ",$BK700)-1),$BK700),ProdTbl,5,0),""),BasketTbl,2,0),"کد ناشناخته"))</f>
        <v/>
      </c>
      <c r="BM700" s="18">
        <f>IF($BK700="","",IFERROR(VLOOKUP(IF(ISNUMBER(FIND(" – ",$BK700)),LEFT($BK700,FIND(" – ",$BK700)-1),$BK700),ProdTbl,3,0),"کد ناشناخته"))</f>
        <v/>
      </c>
      <c r="BN700" s="22" t="n"/>
      <c r="BO700" s="21" t="n"/>
      <c r="BP700" s="20" t="n"/>
      <c r="BQ700" s="18">
        <f>IF($BP700="","",IFERROR(VLOOKUP(IFERROR(VLOOKUP(IF(ISNUMBER(FIND(" – ",$BP700)),LEFT($BP700,FIND(" – ",$BP700)-1),$BP700),ProdTbl,5,0),""),BasketTbl,2,0),"کد ناشناخته"))</f>
        <v/>
      </c>
      <c r="BR700" s="18">
        <f>IF($BP700="","",IFERROR(VLOOKUP(IF(ISNUMBER(FIND(" – ",$BP700)),LEFT($BP700,FIND(" – ",$BP700)-1),$BP700),ProdTbl,3,0),"کد ناشناخته"))</f>
        <v/>
      </c>
      <c r="BS700" s="22" t="n"/>
      <c r="BT700" s="21" t="n"/>
      <c r="BU700" s="20" t="n"/>
      <c r="BV700" s="18">
        <f>IF($BU700="","",IFERROR(VLOOKUP(IFERROR(VLOOKUP(IF(ISNUMBER(FIND(" – ",$BU700)),LEFT($BU700,FIND(" – ",$BU700)-1),$BU700),ProdTbl,5,0),""),BasketTbl,2,0),"کد ناشناخته"))</f>
        <v/>
      </c>
      <c r="BW700" s="18">
        <f>IF($BU700="","",IFERROR(VLOOKUP(IF(ISNUMBER(FIND(" – ",$BU700)),LEFT($BU700,FIND(" – ",$BU700)-1),$BU700),ProdTbl,3,0),"کد ناشناخته"))</f>
        <v/>
      </c>
      <c r="BX700" s="22" t="n"/>
      <c r="BY700" s="21" t="n"/>
      <c r="BZ700" s="20" t="n"/>
      <c r="CA700" s="18">
        <f>IF($BZ700="","",IFERROR(VLOOKUP(IFERROR(VLOOKUP(IF(ISNUMBER(FIND(" – ",$BZ700)),LEFT($BZ700,FIND(" – ",$BZ700)-1),$BZ700),ProdTbl,5,0),""),BasketTbl,2,0),"کد ناشناخته"))</f>
        <v/>
      </c>
      <c r="CB700" s="18">
        <f>IF($BZ700="","",IFERROR(VLOOKUP(IF(ISNUMBER(FIND(" – ",$BZ700)),LEFT($BZ700,FIND(" – ",$BZ700)-1),$BZ700),ProdTbl,3,0),"کد ناشناخته"))</f>
        <v/>
      </c>
      <c r="CC700" s="22" t="n"/>
      <c r="CD700" s="21" t="n"/>
      <c r="CE700" s="20" t="n"/>
      <c r="CF700" s="18">
        <f>IF($CE700="","",IFERROR(VLOOKUP(IFERROR(VLOOKUP(IF(ISNUMBER(FIND(" – ",$CE700)),LEFT($CE700,FIND(" – ",$CE700)-1),$CE700),ProdTbl,5,0),""),BasketTbl,2,0),"کد ناشناخته"))</f>
        <v/>
      </c>
      <c r="CG700" s="18">
        <f>IF($CE700="","",IFERROR(VLOOKUP(IF(ISNUMBER(FIND(" – ",$CE700)),LEFT($CE700,FIND(" – ",$CE700)-1),$CE700),ProdTbl,3,0),"کد ناشناخته"))</f>
        <v/>
      </c>
      <c r="CH700" s="22" t="n"/>
      <c r="CI700" s="21" t="n"/>
    </row>
    <row r="701">
      <c r="A701" s="18">
        <f>IF($B701="","",COUNTA($B$10:$B701))</f>
        <v/>
      </c>
      <c r="B701" s="19" t="n"/>
      <c r="C701" s="20" t="n"/>
      <c r="D701" s="19" t="n"/>
      <c r="E701" s="18">
        <f>IF($D701="","",IFERROR(VLOOKUP(IF(ISNUMBER(FIND(" – ",$D701)),LEFT($D701,FIND(" – ",$D701)-1),$D701),SellerTbl,2,0),"کد ناشناخته"))</f>
        <v/>
      </c>
      <c r="F701" s="21" t="n"/>
      <c r="G701" s="21" t="n"/>
      <c r="H701" s="22" t="n"/>
      <c r="I701" s="23">
        <f>IF(OR($F701="",$G701=""),"",$F701-$G701)</f>
        <v/>
      </c>
      <c r="J701" s="18">
        <f>IF($I701="","",IF(ABS($I701)&lt;=0.01*$F701,"√","×"))</f>
        <v/>
      </c>
      <c r="K701" s="23">
        <f>IF(COUNT($Q701,$V701,$AA701,$AF701,$AK701,$AP701,$AU701,$AZ701,$BE701,$BJ701,$BO701,$BT701,$BY701,$CD701,$CI701)=0,"",SUM($Q701,$V701,$AA701,$AF701,$AK701,$AP701,$AU701,$AZ701,$BE701,$BJ701,$BO701,$BT701,$BY701,$CD701,$CI701))</f>
        <v/>
      </c>
      <c r="L701" s="23">
        <f>IF(OR($F701="",$K701=""),"",$F701-$K701)</f>
        <v/>
      </c>
      <c r="M701" s="20" t="n"/>
      <c r="N701" s="18">
        <f>IF($M701="","",IFERROR(VLOOKUP(IFERROR(VLOOKUP(IF(ISNUMBER(FIND(" – ",$M701)),LEFT($M701,FIND(" – ",$M701)-1),$M701),ProdTbl,5,0),""),BasketTbl,2,0),"کد ناشناخته"))</f>
        <v/>
      </c>
      <c r="O701" s="18">
        <f>IF($M701="","",IFERROR(VLOOKUP(IF(ISNUMBER(FIND(" – ",$M701)),LEFT($M701,FIND(" – ",$M701)-1),$M701),ProdTbl,3,0),"کد ناشناخته"))</f>
        <v/>
      </c>
      <c r="P701" s="22" t="n"/>
      <c r="Q701" s="21" t="n"/>
      <c r="R701" s="20" t="n"/>
      <c r="S701" s="18">
        <f>IF($R701="","",IFERROR(VLOOKUP(IFERROR(VLOOKUP(IF(ISNUMBER(FIND(" – ",$R701)),LEFT($R701,FIND(" – ",$R701)-1),$R701),ProdTbl,5,0),""),BasketTbl,2,0),"کد ناشناخته"))</f>
        <v/>
      </c>
      <c r="T701" s="18">
        <f>IF($R701="","",IFERROR(VLOOKUP(IF(ISNUMBER(FIND(" – ",$R701)),LEFT($R701,FIND(" – ",$R701)-1),$R701),ProdTbl,3,0),"کد ناشناخته"))</f>
        <v/>
      </c>
      <c r="U701" s="22" t="n"/>
      <c r="V701" s="21" t="n"/>
      <c r="W701" s="20" t="n"/>
      <c r="X701" s="18">
        <f>IF($W701="","",IFERROR(VLOOKUP(IFERROR(VLOOKUP(IF(ISNUMBER(FIND(" – ",$W701)),LEFT($W701,FIND(" – ",$W701)-1),$W701),ProdTbl,5,0),""),BasketTbl,2,0),"کد ناشناخته"))</f>
        <v/>
      </c>
      <c r="Y701" s="18">
        <f>IF($W701="","",IFERROR(VLOOKUP(IF(ISNUMBER(FIND(" – ",$W701)),LEFT($W701,FIND(" – ",$W701)-1),$W701),ProdTbl,3,0),"کد ناشناخته"))</f>
        <v/>
      </c>
      <c r="Z701" s="22" t="n"/>
      <c r="AA701" s="21" t="n"/>
      <c r="AB701" s="20" t="n"/>
      <c r="AC701" s="18">
        <f>IF($AB701="","",IFERROR(VLOOKUP(IFERROR(VLOOKUP(IF(ISNUMBER(FIND(" – ",$AB701)),LEFT($AB701,FIND(" – ",$AB701)-1),$AB701),ProdTbl,5,0),""),BasketTbl,2,0),"کد ناشناخته"))</f>
        <v/>
      </c>
      <c r="AD701" s="18">
        <f>IF($AB701="","",IFERROR(VLOOKUP(IF(ISNUMBER(FIND(" – ",$AB701)),LEFT($AB701,FIND(" – ",$AB701)-1),$AB701),ProdTbl,3,0),"کد ناشناخته"))</f>
        <v/>
      </c>
      <c r="AE701" s="22" t="n"/>
      <c r="AF701" s="21" t="n"/>
      <c r="AG701" s="20" t="n"/>
      <c r="AH701" s="18">
        <f>IF($AG701="","",IFERROR(VLOOKUP(IFERROR(VLOOKUP(IF(ISNUMBER(FIND(" – ",$AG701)),LEFT($AG701,FIND(" – ",$AG701)-1),$AG701),ProdTbl,5,0),""),BasketTbl,2,0),"کد ناشناخته"))</f>
        <v/>
      </c>
      <c r="AI701" s="18">
        <f>IF($AG701="","",IFERROR(VLOOKUP(IF(ISNUMBER(FIND(" – ",$AG701)),LEFT($AG701,FIND(" – ",$AG701)-1),$AG701),ProdTbl,3,0),"کد ناشناخته"))</f>
        <v/>
      </c>
      <c r="AJ701" s="22" t="n"/>
      <c r="AK701" s="21" t="n"/>
      <c r="AL701" s="20" t="n"/>
      <c r="AM701" s="18">
        <f>IF($AL701="","",IFERROR(VLOOKUP(IFERROR(VLOOKUP(IF(ISNUMBER(FIND(" – ",$AL701)),LEFT($AL701,FIND(" – ",$AL701)-1),$AL701),ProdTbl,5,0),""),BasketTbl,2,0),"کد ناشناخته"))</f>
        <v/>
      </c>
      <c r="AN701" s="18">
        <f>IF($AL701="","",IFERROR(VLOOKUP(IF(ISNUMBER(FIND(" – ",$AL701)),LEFT($AL701,FIND(" – ",$AL701)-1),$AL701),ProdTbl,3,0),"کد ناشناخته"))</f>
        <v/>
      </c>
      <c r="AO701" s="22" t="n"/>
      <c r="AP701" s="21" t="n"/>
      <c r="AQ701" s="20" t="n"/>
      <c r="AR701" s="18">
        <f>IF($AQ701="","",IFERROR(VLOOKUP(IFERROR(VLOOKUP(IF(ISNUMBER(FIND(" – ",$AQ701)),LEFT($AQ701,FIND(" – ",$AQ701)-1),$AQ701),ProdTbl,5,0),""),BasketTbl,2,0),"کد ناشناخته"))</f>
        <v/>
      </c>
      <c r="AS701" s="18">
        <f>IF($AQ701="","",IFERROR(VLOOKUP(IF(ISNUMBER(FIND(" – ",$AQ701)),LEFT($AQ701,FIND(" – ",$AQ701)-1),$AQ701),ProdTbl,3,0),"کد ناشناخته"))</f>
        <v/>
      </c>
      <c r="AT701" s="22" t="n"/>
      <c r="AU701" s="21" t="n"/>
      <c r="AV701" s="20" t="n"/>
      <c r="AW701" s="18">
        <f>IF($AV701="","",IFERROR(VLOOKUP(IFERROR(VLOOKUP(IF(ISNUMBER(FIND(" – ",$AV701)),LEFT($AV701,FIND(" – ",$AV701)-1),$AV701),ProdTbl,5,0),""),BasketTbl,2,0),"کد ناشناخته"))</f>
        <v/>
      </c>
      <c r="AX701" s="18">
        <f>IF($AV701="","",IFERROR(VLOOKUP(IF(ISNUMBER(FIND(" – ",$AV701)),LEFT($AV701,FIND(" – ",$AV701)-1),$AV701),ProdTbl,3,0),"کد ناشناخته"))</f>
        <v/>
      </c>
      <c r="AY701" s="22" t="n"/>
      <c r="AZ701" s="21" t="n"/>
      <c r="BA701" s="20" t="n"/>
      <c r="BB701" s="18">
        <f>IF($BA701="","",IFERROR(VLOOKUP(IFERROR(VLOOKUP(IF(ISNUMBER(FIND(" – ",$BA701)),LEFT($BA701,FIND(" – ",$BA701)-1),$BA701),ProdTbl,5,0),""),BasketTbl,2,0),"کد ناشناخته"))</f>
        <v/>
      </c>
      <c r="BC701" s="18">
        <f>IF($BA701="","",IFERROR(VLOOKUP(IF(ISNUMBER(FIND(" – ",$BA701)),LEFT($BA701,FIND(" – ",$BA701)-1),$BA701),ProdTbl,3,0),"کد ناشناخته"))</f>
        <v/>
      </c>
      <c r="BD701" s="22" t="n"/>
      <c r="BE701" s="21" t="n"/>
      <c r="BF701" s="20" t="n"/>
      <c r="BG701" s="18">
        <f>IF($BF701="","",IFERROR(VLOOKUP(IFERROR(VLOOKUP(IF(ISNUMBER(FIND(" – ",$BF701)),LEFT($BF701,FIND(" – ",$BF701)-1),$BF701),ProdTbl,5,0),""),BasketTbl,2,0),"کد ناشناخته"))</f>
        <v/>
      </c>
      <c r="BH701" s="18">
        <f>IF($BF701="","",IFERROR(VLOOKUP(IF(ISNUMBER(FIND(" – ",$BF701)),LEFT($BF701,FIND(" – ",$BF701)-1),$BF701),ProdTbl,3,0),"کد ناشناخته"))</f>
        <v/>
      </c>
      <c r="BI701" s="22" t="n"/>
      <c r="BJ701" s="21" t="n"/>
      <c r="BK701" s="20" t="n"/>
      <c r="BL701" s="18">
        <f>IF($BK701="","",IFERROR(VLOOKUP(IFERROR(VLOOKUP(IF(ISNUMBER(FIND(" – ",$BK701)),LEFT($BK701,FIND(" – ",$BK701)-1),$BK701),ProdTbl,5,0),""),BasketTbl,2,0),"کد ناشناخته"))</f>
        <v/>
      </c>
      <c r="BM701" s="18">
        <f>IF($BK701="","",IFERROR(VLOOKUP(IF(ISNUMBER(FIND(" – ",$BK701)),LEFT($BK701,FIND(" – ",$BK701)-1),$BK701),ProdTbl,3,0),"کد ناشناخته"))</f>
        <v/>
      </c>
      <c r="BN701" s="22" t="n"/>
      <c r="BO701" s="21" t="n"/>
      <c r="BP701" s="20" t="n"/>
      <c r="BQ701" s="18">
        <f>IF($BP701="","",IFERROR(VLOOKUP(IFERROR(VLOOKUP(IF(ISNUMBER(FIND(" – ",$BP701)),LEFT($BP701,FIND(" – ",$BP701)-1),$BP701),ProdTbl,5,0),""),BasketTbl,2,0),"کد ناشناخته"))</f>
        <v/>
      </c>
      <c r="BR701" s="18">
        <f>IF($BP701="","",IFERROR(VLOOKUP(IF(ISNUMBER(FIND(" – ",$BP701)),LEFT($BP701,FIND(" – ",$BP701)-1),$BP701),ProdTbl,3,0),"کد ناشناخته"))</f>
        <v/>
      </c>
      <c r="BS701" s="22" t="n"/>
      <c r="BT701" s="21" t="n"/>
      <c r="BU701" s="20" t="n"/>
      <c r="BV701" s="18">
        <f>IF($BU701="","",IFERROR(VLOOKUP(IFERROR(VLOOKUP(IF(ISNUMBER(FIND(" – ",$BU701)),LEFT($BU701,FIND(" – ",$BU701)-1),$BU701),ProdTbl,5,0),""),BasketTbl,2,0),"کد ناشناخته"))</f>
        <v/>
      </c>
      <c r="BW701" s="18">
        <f>IF($BU701="","",IFERROR(VLOOKUP(IF(ISNUMBER(FIND(" – ",$BU701)),LEFT($BU701,FIND(" – ",$BU701)-1),$BU701),ProdTbl,3,0),"کد ناشناخته"))</f>
        <v/>
      </c>
      <c r="BX701" s="22" t="n"/>
      <c r="BY701" s="21" t="n"/>
      <c r="BZ701" s="20" t="n"/>
      <c r="CA701" s="18">
        <f>IF($BZ701="","",IFERROR(VLOOKUP(IFERROR(VLOOKUP(IF(ISNUMBER(FIND(" – ",$BZ701)),LEFT($BZ701,FIND(" – ",$BZ701)-1),$BZ701),ProdTbl,5,0),""),BasketTbl,2,0),"کد ناشناخته"))</f>
        <v/>
      </c>
      <c r="CB701" s="18">
        <f>IF($BZ701="","",IFERROR(VLOOKUP(IF(ISNUMBER(FIND(" – ",$BZ701)),LEFT($BZ701,FIND(" – ",$BZ701)-1),$BZ701),ProdTbl,3,0),"کد ناشناخته"))</f>
        <v/>
      </c>
      <c r="CC701" s="22" t="n"/>
      <c r="CD701" s="21" t="n"/>
      <c r="CE701" s="20" t="n"/>
      <c r="CF701" s="18">
        <f>IF($CE701="","",IFERROR(VLOOKUP(IFERROR(VLOOKUP(IF(ISNUMBER(FIND(" – ",$CE701)),LEFT($CE701,FIND(" – ",$CE701)-1),$CE701),ProdTbl,5,0),""),BasketTbl,2,0),"کد ناشناخته"))</f>
        <v/>
      </c>
      <c r="CG701" s="18">
        <f>IF($CE701="","",IFERROR(VLOOKUP(IF(ISNUMBER(FIND(" – ",$CE701)),LEFT($CE701,FIND(" – ",$CE701)-1),$CE701),ProdTbl,3,0),"کد ناشناخته"))</f>
        <v/>
      </c>
      <c r="CH701" s="22" t="n"/>
      <c r="CI701" s="21" t="n"/>
    </row>
    <row r="702">
      <c r="A702" s="18">
        <f>IF($B702="","",COUNTA($B$10:$B702))</f>
        <v/>
      </c>
      <c r="B702" s="19" t="n"/>
      <c r="C702" s="20" t="n"/>
      <c r="D702" s="19" t="n"/>
      <c r="E702" s="18">
        <f>IF($D702="","",IFERROR(VLOOKUP(IF(ISNUMBER(FIND(" – ",$D702)),LEFT($D702,FIND(" – ",$D702)-1),$D702),SellerTbl,2,0),"کد ناشناخته"))</f>
        <v/>
      </c>
      <c r="F702" s="21" t="n"/>
      <c r="G702" s="21" t="n"/>
      <c r="H702" s="22" t="n"/>
      <c r="I702" s="23">
        <f>IF(OR($F702="",$G702=""),"",$F702-$G702)</f>
        <v/>
      </c>
      <c r="J702" s="18">
        <f>IF($I702="","",IF(ABS($I702)&lt;=0.01*$F702,"√","×"))</f>
        <v/>
      </c>
      <c r="K702" s="23">
        <f>IF(COUNT($Q702,$V702,$AA702,$AF702,$AK702,$AP702,$AU702,$AZ702,$BE702,$BJ702,$BO702,$BT702,$BY702,$CD702,$CI702)=0,"",SUM($Q702,$V702,$AA702,$AF702,$AK702,$AP702,$AU702,$AZ702,$BE702,$BJ702,$BO702,$BT702,$BY702,$CD702,$CI702))</f>
        <v/>
      </c>
      <c r="L702" s="23">
        <f>IF(OR($F702="",$K702=""),"",$F702-$K702)</f>
        <v/>
      </c>
      <c r="M702" s="20" t="n"/>
      <c r="N702" s="18">
        <f>IF($M702="","",IFERROR(VLOOKUP(IFERROR(VLOOKUP(IF(ISNUMBER(FIND(" – ",$M702)),LEFT($M702,FIND(" – ",$M702)-1),$M702),ProdTbl,5,0),""),BasketTbl,2,0),"کد ناشناخته"))</f>
        <v/>
      </c>
      <c r="O702" s="18">
        <f>IF($M702="","",IFERROR(VLOOKUP(IF(ISNUMBER(FIND(" – ",$M702)),LEFT($M702,FIND(" – ",$M702)-1),$M702),ProdTbl,3,0),"کد ناشناخته"))</f>
        <v/>
      </c>
      <c r="P702" s="22" t="n"/>
      <c r="Q702" s="21" t="n"/>
      <c r="R702" s="20" t="n"/>
      <c r="S702" s="18">
        <f>IF($R702="","",IFERROR(VLOOKUP(IFERROR(VLOOKUP(IF(ISNUMBER(FIND(" – ",$R702)),LEFT($R702,FIND(" – ",$R702)-1),$R702),ProdTbl,5,0),""),BasketTbl,2,0),"کد ناشناخته"))</f>
        <v/>
      </c>
      <c r="T702" s="18">
        <f>IF($R702="","",IFERROR(VLOOKUP(IF(ISNUMBER(FIND(" – ",$R702)),LEFT($R702,FIND(" – ",$R702)-1),$R702),ProdTbl,3,0),"کد ناشناخته"))</f>
        <v/>
      </c>
      <c r="U702" s="22" t="n"/>
      <c r="V702" s="21" t="n"/>
      <c r="W702" s="20" t="n"/>
      <c r="X702" s="18">
        <f>IF($W702="","",IFERROR(VLOOKUP(IFERROR(VLOOKUP(IF(ISNUMBER(FIND(" – ",$W702)),LEFT($W702,FIND(" – ",$W702)-1),$W702),ProdTbl,5,0),""),BasketTbl,2,0),"کد ناشناخته"))</f>
        <v/>
      </c>
      <c r="Y702" s="18">
        <f>IF($W702="","",IFERROR(VLOOKUP(IF(ISNUMBER(FIND(" – ",$W702)),LEFT($W702,FIND(" – ",$W702)-1),$W702),ProdTbl,3,0),"کد ناشناخته"))</f>
        <v/>
      </c>
      <c r="Z702" s="22" t="n"/>
      <c r="AA702" s="21" t="n"/>
      <c r="AB702" s="20" t="n"/>
      <c r="AC702" s="18">
        <f>IF($AB702="","",IFERROR(VLOOKUP(IFERROR(VLOOKUP(IF(ISNUMBER(FIND(" – ",$AB702)),LEFT($AB702,FIND(" – ",$AB702)-1),$AB702),ProdTbl,5,0),""),BasketTbl,2,0),"کد ناشناخته"))</f>
        <v/>
      </c>
      <c r="AD702" s="18">
        <f>IF($AB702="","",IFERROR(VLOOKUP(IF(ISNUMBER(FIND(" – ",$AB702)),LEFT($AB702,FIND(" – ",$AB702)-1),$AB702),ProdTbl,3,0),"کد ناشناخته"))</f>
        <v/>
      </c>
      <c r="AE702" s="22" t="n"/>
      <c r="AF702" s="21" t="n"/>
      <c r="AG702" s="20" t="n"/>
      <c r="AH702" s="18">
        <f>IF($AG702="","",IFERROR(VLOOKUP(IFERROR(VLOOKUP(IF(ISNUMBER(FIND(" – ",$AG702)),LEFT($AG702,FIND(" – ",$AG702)-1),$AG702),ProdTbl,5,0),""),BasketTbl,2,0),"کد ناشناخته"))</f>
        <v/>
      </c>
      <c r="AI702" s="18">
        <f>IF($AG702="","",IFERROR(VLOOKUP(IF(ISNUMBER(FIND(" – ",$AG702)),LEFT($AG702,FIND(" – ",$AG702)-1),$AG702),ProdTbl,3,0),"کد ناشناخته"))</f>
        <v/>
      </c>
      <c r="AJ702" s="22" t="n"/>
      <c r="AK702" s="21" t="n"/>
      <c r="AL702" s="20" t="n"/>
      <c r="AM702" s="18">
        <f>IF($AL702="","",IFERROR(VLOOKUP(IFERROR(VLOOKUP(IF(ISNUMBER(FIND(" – ",$AL702)),LEFT($AL702,FIND(" – ",$AL702)-1),$AL702),ProdTbl,5,0),""),BasketTbl,2,0),"کد ناشناخته"))</f>
        <v/>
      </c>
      <c r="AN702" s="18">
        <f>IF($AL702="","",IFERROR(VLOOKUP(IF(ISNUMBER(FIND(" – ",$AL702)),LEFT($AL702,FIND(" – ",$AL702)-1),$AL702),ProdTbl,3,0),"کد ناشناخته"))</f>
        <v/>
      </c>
      <c r="AO702" s="22" t="n"/>
      <c r="AP702" s="21" t="n"/>
      <c r="AQ702" s="20" t="n"/>
      <c r="AR702" s="18">
        <f>IF($AQ702="","",IFERROR(VLOOKUP(IFERROR(VLOOKUP(IF(ISNUMBER(FIND(" – ",$AQ702)),LEFT($AQ702,FIND(" – ",$AQ702)-1),$AQ702),ProdTbl,5,0),""),BasketTbl,2,0),"کد ناشناخته"))</f>
        <v/>
      </c>
      <c r="AS702" s="18">
        <f>IF($AQ702="","",IFERROR(VLOOKUP(IF(ISNUMBER(FIND(" – ",$AQ702)),LEFT($AQ702,FIND(" – ",$AQ702)-1),$AQ702),ProdTbl,3,0),"کد ناشناخته"))</f>
        <v/>
      </c>
      <c r="AT702" s="22" t="n"/>
      <c r="AU702" s="21" t="n"/>
      <c r="AV702" s="20" t="n"/>
      <c r="AW702" s="18">
        <f>IF($AV702="","",IFERROR(VLOOKUP(IFERROR(VLOOKUP(IF(ISNUMBER(FIND(" – ",$AV702)),LEFT($AV702,FIND(" – ",$AV702)-1),$AV702),ProdTbl,5,0),""),BasketTbl,2,0),"کد ناشناخته"))</f>
        <v/>
      </c>
      <c r="AX702" s="18">
        <f>IF($AV702="","",IFERROR(VLOOKUP(IF(ISNUMBER(FIND(" – ",$AV702)),LEFT($AV702,FIND(" – ",$AV702)-1),$AV702),ProdTbl,3,0),"کد ناشناخته"))</f>
        <v/>
      </c>
      <c r="AY702" s="22" t="n"/>
      <c r="AZ702" s="21" t="n"/>
      <c r="BA702" s="20" t="n"/>
      <c r="BB702" s="18">
        <f>IF($BA702="","",IFERROR(VLOOKUP(IFERROR(VLOOKUP(IF(ISNUMBER(FIND(" – ",$BA702)),LEFT($BA702,FIND(" – ",$BA702)-1),$BA702),ProdTbl,5,0),""),BasketTbl,2,0),"کد ناشناخته"))</f>
        <v/>
      </c>
      <c r="BC702" s="18">
        <f>IF($BA702="","",IFERROR(VLOOKUP(IF(ISNUMBER(FIND(" – ",$BA702)),LEFT($BA702,FIND(" – ",$BA702)-1),$BA702),ProdTbl,3,0),"کد ناشناخته"))</f>
        <v/>
      </c>
      <c r="BD702" s="22" t="n"/>
      <c r="BE702" s="21" t="n"/>
      <c r="BF702" s="20" t="n"/>
      <c r="BG702" s="18">
        <f>IF($BF702="","",IFERROR(VLOOKUP(IFERROR(VLOOKUP(IF(ISNUMBER(FIND(" – ",$BF702)),LEFT($BF702,FIND(" – ",$BF702)-1),$BF702),ProdTbl,5,0),""),BasketTbl,2,0),"کد ناشناخته"))</f>
        <v/>
      </c>
      <c r="BH702" s="18">
        <f>IF($BF702="","",IFERROR(VLOOKUP(IF(ISNUMBER(FIND(" – ",$BF702)),LEFT($BF702,FIND(" – ",$BF702)-1),$BF702),ProdTbl,3,0),"کد ناشناخته"))</f>
        <v/>
      </c>
      <c r="BI702" s="22" t="n"/>
      <c r="BJ702" s="21" t="n"/>
      <c r="BK702" s="20" t="n"/>
      <c r="BL702" s="18">
        <f>IF($BK702="","",IFERROR(VLOOKUP(IFERROR(VLOOKUP(IF(ISNUMBER(FIND(" – ",$BK702)),LEFT($BK702,FIND(" – ",$BK702)-1),$BK702),ProdTbl,5,0),""),BasketTbl,2,0),"کد ناشناخته"))</f>
        <v/>
      </c>
      <c r="BM702" s="18">
        <f>IF($BK702="","",IFERROR(VLOOKUP(IF(ISNUMBER(FIND(" – ",$BK702)),LEFT($BK702,FIND(" – ",$BK702)-1),$BK702),ProdTbl,3,0),"کد ناشناخته"))</f>
        <v/>
      </c>
      <c r="BN702" s="22" t="n"/>
      <c r="BO702" s="21" t="n"/>
      <c r="BP702" s="20" t="n"/>
      <c r="BQ702" s="18">
        <f>IF($BP702="","",IFERROR(VLOOKUP(IFERROR(VLOOKUP(IF(ISNUMBER(FIND(" – ",$BP702)),LEFT($BP702,FIND(" – ",$BP702)-1),$BP702),ProdTbl,5,0),""),BasketTbl,2,0),"کد ناشناخته"))</f>
        <v/>
      </c>
      <c r="BR702" s="18">
        <f>IF($BP702="","",IFERROR(VLOOKUP(IF(ISNUMBER(FIND(" – ",$BP702)),LEFT($BP702,FIND(" – ",$BP702)-1),$BP702),ProdTbl,3,0),"کد ناشناخته"))</f>
        <v/>
      </c>
      <c r="BS702" s="22" t="n"/>
      <c r="BT702" s="21" t="n"/>
      <c r="BU702" s="20" t="n"/>
      <c r="BV702" s="18">
        <f>IF($BU702="","",IFERROR(VLOOKUP(IFERROR(VLOOKUP(IF(ISNUMBER(FIND(" – ",$BU702)),LEFT($BU702,FIND(" – ",$BU702)-1),$BU702),ProdTbl,5,0),""),BasketTbl,2,0),"کد ناشناخته"))</f>
        <v/>
      </c>
      <c r="BW702" s="18">
        <f>IF($BU702="","",IFERROR(VLOOKUP(IF(ISNUMBER(FIND(" – ",$BU702)),LEFT($BU702,FIND(" – ",$BU702)-1),$BU702),ProdTbl,3,0),"کد ناشناخته"))</f>
        <v/>
      </c>
      <c r="BX702" s="22" t="n"/>
      <c r="BY702" s="21" t="n"/>
      <c r="BZ702" s="20" t="n"/>
      <c r="CA702" s="18">
        <f>IF($BZ702="","",IFERROR(VLOOKUP(IFERROR(VLOOKUP(IF(ISNUMBER(FIND(" – ",$BZ702)),LEFT($BZ702,FIND(" – ",$BZ702)-1),$BZ702),ProdTbl,5,0),""),BasketTbl,2,0),"کد ناشناخته"))</f>
        <v/>
      </c>
      <c r="CB702" s="18">
        <f>IF($BZ702="","",IFERROR(VLOOKUP(IF(ISNUMBER(FIND(" – ",$BZ702)),LEFT($BZ702,FIND(" – ",$BZ702)-1),$BZ702),ProdTbl,3,0),"کد ناشناخته"))</f>
        <v/>
      </c>
      <c r="CC702" s="22" t="n"/>
      <c r="CD702" s="21" t="n"/>
      <c r="CE702" s="20" t="n"/>
      <c r="CF702" s="18">
        <f>IF($CE702="","",IFERROR(VLOOKUP(IFERROR(VLOOKUP(IF(ISNUMBER(FIND(" – ",$CE702)),LEFT($CE702,FIND(" – ",$CE702)-1),$CE702),ProdTbl,5,0),""),BasketTbl,2,0),"کد ناشناخته"))</f>
        <v/>
      </c>
      <c r="CG702" s="18">
        <f>IF($CE702="","",IFERROR(VLOOKUP(IF(ISNUMBER(FIND(" – ",$CE702)),LEFT($CE702,FIND(" – ",$CE702)-1),$CE702),ProdTbl,3,0),"کد ناشناخته"))</f>
        <v/>
      </c>
      <c r="CH702" s="22" t="n"/>
      <c r="CI702" s="21" t="n"/>
    </row>
    <row r="703">
      <c r="A703" s="18">
        <f>IF($B703="","",COUNTA($B$10:$B703))</f>
        <v/>
      </c>
      <c r="B703" s="19" t="n"/>
      <c r="C703" s="20" t="n"/>
      <c r="D703" s="19" t="n"/>
      <c r="E703" s="18">
        <f>IF($D703="","",IFERROR(VLOOKUP(IF(ISNUMBER(FIND(" – ",$D703)),LEFT($D703,FIND(" – ",$D703)-1),$D703),SellerTbl,2,0),"کد ناشناخته"))</f>
        <v/>
      </c>
      <c r="F703" s="21" t="n"/>
      <c r="G703" s="21" t="n"/>
      <c r="H703" s="22" t="n"/>
      <c r="I703" s="23">
        <f>IF(OR($F703="",$G703=""),"",$F703-$G703)</f>
        <v/>
      </c>
      <c r="J703" s="18">
        <f>IF($I703="","",IF(ABS($I703)&lt;=0.01*$F703,"√","×"))</f>
        <v/>
      </c>
      <c r="K703" s="23">
        <f>IF(COUNT($Q703,$V703,$AA703,$AF703,$AK703,$AP703,$AU703,$AZ703,$BE703,$BJ703,$BO703,$BT703,$BY703,$CD703,$CI703)=0,"",SUM($Q703,$V703,$AA703,$AF703,$AK703,$AP703,$AU703,$AZ703,$BE703,$BJ703,$BO703,$BT703,$BY703,$CD703,$CI703))</f>
        <v/>
      </c>
      <c r="L703" s="23">
        <f>IF(OR($F703="",$K703=""),"",$F703-$K703)</f>
        <v/>
      </c>
      <c r="M703" s="20" t="n"/>
      <c r="N703" s="18">
        <f>IF($M703="","",IFERROR(VLOOKUP(IFERROR(VLOOKUP(IF(ISNUMBER(FIND(" – ",$M703)),LEFT($M703,FIND(" – ",$M703)-1),$M703),ProdTbl,5,0),""),BasketTbl,2,0),"کد ناشناخته"))</f>
        <v/>
      </c>
      <c r="O703" s="18">
        <f>IF($M703="","",IFERROR(VLOOKUP(IF(ISNUMBER(FIND(" – ",$M703)),LEFT($M703,FIND(" – ",$M703)-1),$M703),ProdTbl,3,0),"کد ناشناخته"))</f>
        <v/>
      </c>
      <c r="P703" s="22" t="n"/>
      <c r="Q703" s="21" t="n"/>
      <c r="R703" s="20" t="n"/>
      <c r="S703" s="18">
        <f>IF($R703="","",IFERROR(VLOOKUP(IFERROR(VLOOKUP(IF(ISNUMBER(FIND(" – ",$R703)),LEFT($R703,FIND(" – ",$R703)-1),$R703),ProdTbl,5,0),""),BasketTbl,2,0),"کد ناشناخته"))</f>
        <v/>
      </c>
      <c r="T703" s="18">
        <f>IF($R703="","",IFERROR(VLOOKUP(IF(ISNUMBER(FIND(" – ",$R703)),LEFT($R703,FIND(" – ",$R703)-1),$R703),ProdTbl,3,0),"کد ناشناخته"))</f>
        <v/>
      </c>
      <c r="U703" s="22" t="n"/>
      <c r="V703" s="21" t="n"/>
      <c r="W703" s="20" t="n"/>
      <c r="X703" s="18">
        <f>IF($W703="","",IFERROR(VLOOKUP(IFERROR(VLOOKUP(IF(ISNUMBER(FIND(" – ",$W703)),LEFT($W703,FIND(" – ",$W703)-1),$W703),ProdTbl,5,0),""),BasketTbl,2,0),"کد ناشناخته"))</f>
        <v/>
      </c>
      <c r="Y703" s="18">
        <f>IF($W703="","",IFERROR(VLOOKUP(IF(ISNUMBER(FIND(" – ",$W703)),LEFT($W703,FIND(" – ",$W703)-1),$W703),ProdTbl,3,0),"کد ناشناخته"))</f>
        <v/>
      </c>
      <c r="Z703" s="22" t="n"/>
      <c r="AA703" s="21" t="n"/>
      <c r="AB703" s="20" t="n"/>
      <c r="AC703" s="18">
        <f>IF($AB703="","",IFERROR(VLOOKUP(IFERROR(VLOOKUP(IF(ISNUMBER(FIND(" – ",$AB703)),LEFT($AB703,FIND(" – ",$AB703)-1),$AB703),ProdTbl,5,0),""),BasketTbl,2,0),"کد ناشناخته"))</f>
        <v/>
      </c>
      <c r="AD703" s="18">
        <f>IF($AB703="","",IFERROR(VLOOKUP(IF(ISNUMBER(FIND(" – ",$AB703)),LEFT($AB703,FIND(" – ",$AB703)-1),$AB703),ProdTbl,3,0),"کد ناشناخته"))</f>
        <v/>
      </c>
      <c r="AE703" s="22" t="n"/>
      <c r="AF703" s="21" t="n"/>
      <c r="AG703" s="20" t="n"/>
      <c r="AH703" s="18">
        <f>IF($AG703="","",IFERROR(VLOOKUP(IFERROR(VLOOKUP(IF(ISNUMBER(FIND(" – ",$AG703)),LEFT($AG703,FIND(" – ",$AG703)-1),$AG703),ProdTbl,5,0),""),BasketTbl,2,0),"کد ناشناخته"))</f>
        <v/>
      </c>
      <c r="AI703" s="18">
        <f>IF($AG703="","",IFERROR(VLOOKUP(IF(ISNUMBER(FIND(" – ",$AG703)),LEFT($AG703,FIND(" – ",$AG703)-1),$AG703),ProdTbl,3,0),"کد ناشناخته"))</f>
        <v/>
      </c>
      <c r="AJ703" s="22" t="n"/>
      <c r="AK703" s="21" t="n"/>
      <c r="AL703" s="20" t="n"/>
      <c r="AM703" s="18">
        <f>IF($AL703="","",IFERROR(VLOOKUP(IFERROR(VLOOKUP(IF(ISNUMBER(FIND(" – ",$AL703)),LEFT($AL703,FIND(" – ",$AL703)-1),$AL703),ProdTbl,5,0),""),BasketTbl,2,0),"کد ناشناخته"))</f>
        <v/>
      </c>
      <c r="AN703" s="18">
        <f>IF($AL703="","",IFERROR(VLOOKUP(IF(ISNUMBER(FIND(" – ",$AL703)),LEFT($AL703,FIND(" – ",$AL703)-1),$AL703),ProdTbl,3,0),"کد ناشناخته"))</f>
        <v/>
      </c>
      <c r="AO703" s="22" t="n"/>
      <c r="AP703" s="21" t="n"/>
      <c r="AQ703" s="20" t="n"/>
      <c r="AR703" s="18">
        <f>IF($AQ703="","",IFERROR(VLOOKUP(IFERROR(VLOOKUP(IF(ISNUMBER(FIND(" – ",$AQ703)),LEFT($AQ703,FIND(" – ",$AQ703)-1),$AQ703),ProdTbl,5,0),""),BasketTbl,2,0),"کد ناشناخته"))</f>
        <v/>
      </c>
      <c r="AS703" s="18">
        <f>IF($AQ703="","",IFERROR(VLOOKUP(IF(ISNUMBER(FIND(" – ",$AQ703)),LEFT($AQ703,FIND(" – ",$AQ703)-1),$AQ703),ProdTbl,3,0),"کد ناشناخته"))</f>
        <v/>
      </c>
      <c r="AT703" s="22" t="n"/>
      <c r="AU703" s="21" t="n"/>
      <c r="AV703" s="20" t="n"/>
      <c r="AW703" s="18">
        <f>IF($AV703="","",IFERROR(VLOOKUP(IFERROR(VLOOKUP(IF(ISNUMBER(FIND(" – ",$AV703)),LEFT($AV703,FIND(" – ",$AV703)-1),$AV703),ProdTbl,5,0),""),BasketTbl,2,0),"کد ناشناخته"))</f>
        <v/>
      </c>
      <c r="AX703" s="18">
        <f>IF($AV703="","",IFERROR(VLOOKUP(IF(ISNUMBER(FIND(" – ",$AV703)),LEFT($AV703,FIND(" – ",$AV703)-1),$AV703),ProdTbl,3,0),"کد ناشناخته"))</f>
        <v/>
      </c>
      <c r="AY703" s="22" t="n"/>
      <c r="AZ703" s="21" t="n"/>
      <c r="BA703" s="20" t="n"/>
      <c r="BB703" s="18">
        <f>IF($BA703="","",IFERROR(VLOOKUP(IFERROR(VLOOKUP(IF(ISNUMBER(FIND(" – ",$BA703)),LEFT($BA703,FIND(" – ",$BA703)-1),$BA703),ProdTbl,5,0),""),BasketTbl,2,0),"کد ناشناخته"))</f>
        <v/>
      </c>
      <c r="BC703" s="18">
        <f>IF($BA703="","",IFERROR(VLOOKUP(IF(ISNUMBER(FIND(" – ",$BA703)),LEFT($BA703,FIND(" – ",$BA703)-1),$BA703),ProdTbl,3,0),"کد ناشناخته"))</f>
        <v/>
      </c>
      <c r="BD703" s="22" t="n"/>
      <c r="BE703" s="21" t="n"/>
      <c r="BF703" s="20" t="n"/>
      <c r="BG703" s="18">
        <f>IF($BF703="","",IFERROR(VLOOKUP(IFERROR(VLOOKUP(IF(ISNUMBER(FIND(" – ",$BF703)),LEFT($BF703,FIND(" – ",$BF703)-1),$BF703),ProdTbl,5,0),""),BasketTbl,2,0),"کد ناشناخته"))</f>
        <v/>
      </c>
      <c r="BH703" s="18">
        <f>IF($BF703="","",IFERROR(VLOOKUP(IF(ISNUMBER(FIND(" – ",$BF703)),LEFT($BF703,FIND(" – ",$BF703)-1),$BF703),ProdTbl,3,0),"کد ناشناخته"))</f>
        <v/>
      </c>
      <c r="BI703" s="22" t="n"/>
      <c r="BJ703" s="21" t="n"/>
      <c r="BK703" s="20" t="n"/>
      <c r="BL703" s="18">
        <f>IF($BK703="","",IFERROR(VLOOKUP(IFERROR(VLOOKUP(IF(ISNUMBER(FIND(" – ",$BK703)),LEFT($BK703,FIND(" – ",$BK703)-1),$BK703),ProdTbl,5,0),""),BasketTbl,2,0),"کد ناشناخته"))</f>
        <v/>
      </c>
      <c r="BM703" s="18">
        <f>IF($BK703="","",IFERROR(VLOOKUP(IF(ISNUMBER(FIND(" – ",$BK703)),LEFT($BK703,FIND(" – ",$BK703)-1),$BK703),ProdTbl,3,0),"کد ناشناخته"))</f>
        <v/>
      </c>
      <c r="BN703" s="22" t="n"/>
      <c r="BO703" s="21" t="n"/>
      <c r="BP703" s="20" t="n"/>
      <c r="BQ703" s="18">
        <f>IF($BP703="","",IFERROR(VLOOKUP(IFERROR(VLOOKUP(IF(ISNUMBER(FIND(" – ",$BP703)),LEFT($BP703,FIND(" – ",$BP703)-1),$BP703),ProdTbl,5,0),""),BasketTbl,2,0),"کد ناشناخته"))</f>
        <v/>
      </c>
      <c r="BR703" s="18">
        <f>IF($BP703="","",IFERROR(VLOOKUP(IF(ISNUMBER(FIND(" – ",$BP703)),LEFT($BP703,FIND(" – ",$BP703)-1),$BP703),ProdTbl,3,0),"کد ناشناخته"))</f>
        <v/>
      </c>
      <c r="BS703" s="22" t="n"/>
      <c r="BT703" s="21" t="n"/>
      <c r="BU703" s="20" t="n"/>
      <c r="BV703" s="18">
        <f>IF($BU703="","",IFERROR(VLOOKUP(IFERROR(VLOOKUP(IF(ISNUMBER(FIND(" – ",$BU703)),LEFT($BU703,FIND(" – ",$BU703)-1),$BU703),ProdTbl,5,0),""),BasketTbl,2,0),"کد ناشناخته"))</f>
        <v/>
      </c>
      <c r="BW703" s="18">
        <f>IF($BU703="","",IFERROR(VLOOKUP(IF(ISNUMBER(FIND(" – ",$BU703)),LEFT($BU703,FIND(" – ",$BU703)-1),$BU703),ProdTbl,3,0),"کد ناشناخته"))</f>
        <v/>
      </c>
      <c r="BX703" s="22" t="n"/>
      <c r="BY703" s="21" t="n"/>
      <c r="BZ703" s="20" t="n"/>
      <c r="CA703" s="18">
        <f>IF($BZ703="","",IFERROR(VLOOKUP(IFERROR(VLOOKUP(IF(ISNUMBER(FIND(" – ",$BZ703)),LEFT($BZ703,FIND(" – ",$BZ703)-1),$BZ703),ProdTbl,5,0),""),BasketTbl,2,0),"کد ناشناخته"))</f>
        <v/>
      </c>
      <c r="CB703" s="18">
        <f>IF($BZ703="","",IFERROR(VLOOKUP(IF(ISNUMBER(FIND(" – ",$BZ703)),LEFT($BZ703,FIND(" – ",$BZ703)-1),$BZ703),ProdTbl,3,0),"کد ناشناخته"))</f>
        <v/>
      </c>
      <c r="CC703" s="22" t="n"/>
      <c r="CD703" s="21" t="n"/>
      <c r="CE703" s="20" t="n"/>
      <c r="CF703" s="18">
        <f>IF($CE703="","",IFERROR(VLOOKUP(IFERROR(VLOOKUP(IF(ISNUMBER(FIND(" – ",$CE703)),LEFT($CE703,FIND(" – ",$CE703)-1),$CE703),ProdTbl,5,0),""),BasketTbl,2,0),"کد ناشناخته"))</f>
        <v/>
      </c>
      <c r="CG703" s="18">
        <f>IF($CE703="","",IFERROR(VLOOKUP(IF(ISNUMBER(FIND(" – ",$CE703)),LEFT($CE703,FIND(" – ",$CE703)-1),$CE703),ProdTbl,3,0),"کد ناشناخته"))</f>
        <v/>
      </c>
      <c r="CH703" s="22" t="n"/>
      <c r="CI703" s="21" t="n"/>
    </row>
    <row r="704">
      <c r="A704" s="18">
        <f>IF($B704="","",COUNTA($B$10:$B704))</f>
        <v/>
      </c>
      <c r="B704" s="19" t="n"/>
      <c r="C704" s="20" t="n"/>
      <c r="D704" s="19" t="n"/>
      <c r="E704" s="18">
        <f>IF($D704="","",IFERROR(VLOOKUP(IF(ISNUMBER(FIND(" – ",$D704)),LEFT($D704,FIND(" – ",$D704)-1),$D704),SellerTbl,2,0),"کد ناشناخته"))</f>
        <v/>
      </c>
      <c r="F704" s="21" t="n"/>
      <c r="G704" s="21" t="n"/>
      <c r="H704" s="22" t="n"/>
      <c r="I704" s="23">
        <f>IF(OR($F704="",$G704=""),"",$F704-$G704)</f>
        <v/>
      </c>
      <c r="J704" s="18">
        <f>IF($I704="","",IF(ABS($I704)&lt;=0.01*$F704,"√","×"))</f>
        <v/>
      </c>
      <c r="K704" s="23">
        <f>IF(COUNT($Q704,$V704,$AA704,$AF704,$AK704,$AP704,$AU704,$AZ704,$BE704,$BJ704,$BO704,$BT704,$BY704,$CD704,$CI704)=0,"",SUM($Q704,$V704,$AA704,$AF704,$AK704,$AP704,$AU704,$AZ704,$BE704,$BJ704,$BO704,$BT704,$BY704,$CD704,$CI704))</f>
        <v/>
      </c>
      <c r="L704" s="23">
        <f>IF(OR($F704="",$K704=""),"",$F704-$K704)</f>
        <v/>
      </c>
      <c r="M704" s="20" t="n"/>
      <c r="N704" s="18">
        <f>IF($M704="","",IFERROR(VLOOKUP(IFERROR(VLOOKUP(IF(ISNUMBER(FIND(" – ",$M704)),LEFT($M704,FIND(" – ",$M704)-1),$M704),ProdTbl,5,0),""),BasketTbl,2,0),"کد ناشناخته"))</f>
        <v/>
      </c>
      <c r="O704" s="18">
        <f>IF($M704="","",IFERROR(VLOOKUP(IF(ISNUMBER(FIND(" – ",$M704)),LEFT($M704,FIND(" – ",$M704)-1),$M704),ProdTbl,3,0),"کد ناشناخته"))</f>
        <v/>
      </c>
      <c r="P704" s="22" t="n"/>
      <c r="Q704" s="21" t="n"/>
      <c r="R704" s="20" t="n"/>
      <c r="S704" s="18">
        <f>IF($R704="","",IFERROR(VLOOKUP(IFERROR(VLOOKUP(IF(ISNUMBER(FIND(" – ",$R704)),LEFT($R704,FIND(" – ",$R704)-1),$R704),ProdTbl,5,0),""),BasketTbl,2,0),"کد ناشناخته"))</f>
        <v/>
      </c>
      <c r="T704" s="18">
        <f>IF($R704="","",IFERROR(VLOOKUP(IF(ISNUMBER(FIND(" – ",$R704)),LEFT($R704,FIND(" – ",$R704)-1),$R704),ProdTbl,3,0),"کد ناشناخته"))</f>
        <v/>
      </c>
      <c r="U704" s="22" t="n"/>
      <c r="V704" s="21" t="n"/>
      <c r="W704" s="20" t="n"/>
      <c r="X704" s="18">
        <f>IF($W704="","",IFERROR(VLOOKUP(IFERROR(VLOOKUP(IF(ISNUMBER(FIND(" – ",$W704)),LEFT($W704,FIND(" – ",$W704)-1),$W704),ProdTbl,5,0),""),BasketTbl,2,0),"کد ناشناخته"))</f>
        <v/>
      </c>
      <c r="Y704" s="18">
        <f>IF($W704="","",IFERROR(VLOOKUP(IF(ISNUMBER(FIND(" – ",$W704)),LEFT($W704,FIND(" – ",$W704)-1),$W704),ProdTbl,3,0),"کد ناشناخته"))</f>
        <v/>
      </c>
      <c r="Z704" s="22" t="n"/>
      <c r="AA704" s="21" t="n"/>
      <c r="AB704" s="20" t="n"/>
      <c r="AC704" s="18">
        <f>IF($AB704="","",IFERROR(VLOOKUP(IFERROR(VLOOKUP(IF(ISNUMBER(FIND(" – ",$AB704)),LEFT($AB704,FIND(" – ",$AB704)-1),$AB704),ProdTbl,5,0),""),BasketTbl,2,0),"کد ناشناخته"))</f>
        <v/>
      </c>
      <c r="AD704" s="18">
        <f>IF($AB704="","",IFERROR(VLOOKUP(IF(ISNUMBER(FIND(" – ",$AB704)),LEFT($AB704,FIND(" – ",$AB704)-1),$AB704),ProdTbl,3,0),"کد ناشناخته"))</f>
        <v/>
      </c>
      <c r="AE704" s="22" t="n"/>
      <c r="AF704" s="21" t="n"/>
      <c r="AG704" s="20" t="n"/>
      <c r="AH704" s="18">
        <f>IF($AG704="","",IFERROR(VLOOKUP(IFERROR(VLOOKUP(IF(ISNUMBER(FIND(" – ",$AG704)),LEFT($AG704,FIND(" – ",$AG704)-1),$AG704),ProdTbl,5,0),""),BasketTbl,2,0),"کد ناشناخته"))</f>
        <v/>
      </c>
      <c r="AI704" s="18">
        <f>IF($AG704="","",IFERROR(VLOOKUP(IF(ISNUMBER(FIND(" – ",$AG704)),LEFT($AG704,FIND(" – ",$AG704)-1),$AG704),ProdTbl,3,0),"کد ناشناخته"))</f>
        <v/>
      </c>
      <c r="AJ704" s="22" t="n"/>
      <c r="AK704" s="21" t="n"/>
      <c r="AL704" s="20" t="n"/>
      <c r="AM704" s="18">
        <f>IF($AL704="","",IFERROR(VLOOKUP(IFERROR(VLOOKUP(IF(ISNUMBER(FIND(" – ",$AL704)),LEFT($AL704,FIND(" – ",$AL704)-1),$AL704),ProdTbl,5,0),""),BasketTbl,2,0),"کد ناشناخته"))</f>
        <v/>
      </c>
      <c r="AN704" s="18">
        <f>IF($AL704="","",IFERROR(VLOOKUP(IF(ISNUMBER(FIND(" – ",$AL704)),LEFT($AL704,FIND(" – ",$AL704)-1),$AL704),ProdTbl,3,0),"کد ناشناخته"))</f>
        <v/>
      </c>
      <c r="AO704" s="22" t="n"/>
      <c r="AP704" s="21" t="n"/>
      <c r="AQ704" s="20" t="n"/>
      <c r="AR704" s="18">
        <f>IF($AQ704="","",IFERROR(VLOOKUP(IFERROR(VLOOKUP(IF(ISNUMBER(FIND(" – ",$AQ704)),LEFT($AQ704,FIND(" – ",$AQ704)-1),$AQ704),ProdTbl,5,0),""),BasketTbl,2,0),"کد ناشناخته"))</f>
        <v/>
      </c>
      <c r="AS704" s="18">
        <f>IF($AQ704="","",IFERROR(VLOOKUP(IF(ISNUMBER(FIND(" – ",$AQ704)),LEFT($AQ704,FIND(" – ",$AQ704)-1),$AQ704),ProdTbl,3,0),"کد ناشناخته"))</f>
        <v/>
      </c>
      <c r="AT704" s="22" t="n"/>
      <c r="AU704" s="21" t="n"/>
      <c r="AV704" s="20" t="n"/>
      <c r="AW704" s="18">
        <f>IF($AV704="","",IFERROR(VLOOKUP(IFERROR(VLOOKUP(IF(ISNUMBER(FIND(" – ",$AV704)),LEFT($AV704,FIND(" – ",$AV704)-1),$AV704),ProdTbl,5,0),""),BasketTbl,2,0),"کد ناشناخته"))</f>
        <v/>
      </c>
      <c r="AX704" s="18">
        <f>IF($AV704="","",IFERROR(VLOOKUP(IF(ISNUMBER(FIND(" – ",$AV704)),LEFT($AV704,FIND(" – ",$AV704)-1),$AV704),ProdTbl,3,0),"کد ناشناخته"))</f>
        <v/>
      </c>
      <c r="AY704" s="22" t="n"/>
      <c r="AZ704" s="21" t="n"/>
      <c r="BA704" s="20" t="n"/>
      <c r="BB704" s="18">
        <f>IF($BA704="","",IFERROR(VLOOKUP(IFERROR(VLOOKUP(IF(ISNUMBER(FIND(" – ",$BA704)),LEFT($BA704,FIND(" – ",$BA704)-1),$BA704),ProdTbl,5,0),""),BasketTbl,2,0),"کد ناشناخته"))</f>
        <v/>
      </c>
      <c r="BC704" s="18">
        <f>IF($BA704="","",IFERROR(VLOOKUP(IF(ISNUMBER(FIND(" – ",$BA704)),LEFT($BA704,FIND(" – ",$BA704)-1),$BA704),ProdTbl,3,0),"کد ناشناخته"))</f>
        <v/>
      </c>
      <c r="BD704" s="22" t="n"/>
      <c r="BE704" s="21" t="n"/>
      <c r="BF704" s="20" t="n"/>
      <c r="BG704" s="18">
        <f>IF($BF704="","",IFERROR(VLOOKUP(IFERROR(VLOOKUP(IF(ISNUMBER(FIND(" – ",$BF704)),LEFT($BF704,FIND(" – ",$BF704)-1),$BF704),ProdTbl,5,0),""),BasketTbl,2,0),"کد ناشناخته"))</f>
        <v/>
      </c>
      <c r="BH704" s="18">
        <f>IF($BF704="","",IFERROR(VLOOKUP(IF(ISNUMBER(FIND(" – ",$BF704)),LEFT($BF704,FIND(" – ",$BF704)-1),$BF704),ProdTbl,3,0),"کد ناشناخته"))</f>
        <v/>
      </c>
      <c r="BI704" s="22" t="n"/>
      <c r="BJ704" s="21" t="n"/>
      <c r="BK704" s="20" t="n"/>
      <c r="BL704" s="18">
        <f>IF($BK704="","",IFERROR(VLOOKUP(IFERROR(VLOOKUP(IF(ISNUMBER(FIND(" – ",$BK704)),LEFT($BK704,FIND(" – ",$BK704)-1),$BK704),ProdTbl,5,0),""),BasketTbl,2,0),"کد ناشناخته"))</f>
        <v/>
      </c>
      <c r="BM704" s="18">
        <f>IF($BK704="","",IFERROR(VLOOKUP(IF(ISNUMBER(FIND(" – ",$BK704)),LEFT($BK704,FIND(" – ",$BK704)-1),$BK704),ProdTbl,3,0),"کد ناشناخته"))</f>
        <v/>
      </c>
      <c r="BN704" s="22" t="n"/>
      <c r="BO704" s="21" t="n"/>
      <c r="BP704" s="20" t="n"/>
      <c r="BQ704" s="18">
        <f>IF($BP704="","",IFERROR(VLOOKUP(IFERROR(VLOOKUP(IF(ISNUMBER(FIND(" – ",$BP704)),LEFT($BP704,FIND(" – ",$BP704)-1),$BP704),ProdTbl,5,0),""),BasketTbl,2,0),"کد ناشناخته"))</f>
        <v/>
      </c>
      <c r="BR704" s="18">
        <f>IF($BP704="","",IFERROR(VLOOKUP(IF(ISNUMBER(FIND(" – ",$BP704)),LEFT($BP704,FIND(" – ",$BP704)-1),$BP704),ProdTbl,3,0),"کد ناشناخته"))</f>
        <v/>
      </c>
      <c r="BS704" s="22" t="n"/>
      <c r="BT704" s="21" t="n"/>
      <c r="BU704" s="20" t="n"/>
      <c r="BV704" s="18">
        <f>IF($BU704="","",IFERROR(VLOOKUP(IFERROR(VLOOKUP(IF(ISNUMBER(FIND(" – ",$BU704)),LEFT($BU704,FIND(" – ",$BU704)-1),$BU704),ProdTbl,5,0),""),BasketTbl,2,0),"کد ناشناخته"))</f>
        <v/>
      </c>
      <c r="BW704" s="18">
        <f>IF($BU704="","",IFERROR(VLOOKUP(IF(ISNUMBER(FIND(" – ",$BU704)),LEFT($BU704,FIND(" – ",$BU704)-1),$BU704),ProdTbl,3,0),"کد ناشناخته"))</f>
        <v/>
      </c>
      <c r="BX704" s="22" t="n"/>
      <c r="BY704" s="21" t="n"/>
      <c r="BZ704" s="20" t="n"/>
      <c r="CA704" s="18">
        <f>IF($BZ704="","",IFERROR(VLOOKUP(IFERROR(VLOOKUP(IF(ISNUMBER(FIND(" – ",$BZ704)),LEFT($BZ704,FIND(" – ",$BZ704)-1),$BZ704),ProdTbl,5,0),""),BasketTbl,2,0),"کد ناشناخته"))</f>
        <v/>
      </c>
      <c r="CB704" s="18">
        <f>IF($BZ704="","",IFERROR(VLOOKUP(IF(ISNUMBER(FIND(" – ",$BZ704)),LEFT($BZ704,FIND(" – ",$BZ704)-1),$BZ704),ProdTbl,3,0),"کد ناشناخته"))</f>
        <v/>
      </c>
      <c r="CC704" s="22" t="n"/>
      <c r="CD704" s="21" t="n"/>
      <c r="CE704" s="20" t="n"/>
      <c r="CF704" s="18">
        <f>IF($CE704="","",IFERROR(VLOOKUP(IFERROR(VLOOKUP(IF(ISNUMBER(FIND(" – ",$CE704)),LEFT($CE704,FIND(" – ",$CE704)-1),$CE704),ProdTbl,5,0),""),BasketTbl,2,0),"کد ناشناخته"))</f>
        <v/>
      </c>
      <c r="CG704" s="18">
        <f>IF($CE704="","",IFERROR(VLOOKUP(IF(ISNUMBER(FIND(" – ",$CE704)),LEFT($CE704,FIND(" – ",$CE704)-1),$CE704),ProdTbl,3,0),"کد ناشناخته"))</f>
        <v/>
      </c>
      <c r="CH704" s="22" t="n"/>
      <c r="CI704" s="21" t="n"/>
    </row>
    <row r="705">
      <c r="A705" s="18">
        <f>IF($B705="","",COUNTA($B$10:$B705))</f>
        <v/>
      </c>
      <c r="B705" s="19" t="n"/>
      <c r="C705" s="20" t="n"/>
      <c r="D705" s="19" t="n"/>
      <c r="E705" s="18">
        <f>IF($D705="","",IFERROR(VLOOKUP(IF(ISNUMBER(FIND(" – ",$D705)),LEFT($D705,FIND(" – ",$D705)-1),$D705),SellerTbl,2,0),"کد ناشناخته"))</f>
        <v/>
      </c>
      <c r="F705" s="21" t="n"/>
      <c r="G705" s="21" t="n"/>
      <c r="H705" s="22" t="n"/>
      <c r="I705" s="23">
        <f>IF(OR($F705="",$G705=""),"",$F705-$G705)</f>
        <v/>
      </c>
      <c r="J705" s="18">
        <f>IF($I705="","",IF(ABS($I705)&lt;=0.01*$F705,"√","×"))</f>
        <v/>
      </c>
      <c r="K705" s="23">
        <f>IF(COUNT($Q705,$V705,$AA705,$AF705,$AK705,$AP705,$AU705,$AZ705,$BE705,$BJ705,$BO705,$BT705,$BY705,$CD705,$CI705)=0,"",SUM($Q705,$V705,$AA705,$AF705,$AK705,$AP705,$AU705,$AZ705,$BE705,$BJ705,$BO705,$BT705,$BY705,$CD705,$CI705))</f>
        <v/>
      </c>
      <c r="L705" s="23">
        <f>IF(OR($F705="",$K705=""),"",$F705-$K705)</f>
        <v/>
      </c>
      <c r="M705" s="20" t="n"/>
      <c r="N705" s="18">
        <f>IF($M705="","",IFERROR(VLOOKUP(IFERROR(VLOOKUP(IF(ISNUMBER(FIND(" – ",$M705)),LEFT($M705,FIND(" – ",$M705)-1),$M705),ProdTbl,5,0),""),BasketTbl,2,0),"کد ناشناخته"))</f>
        <v/>
      </c>
      <c r="O705" s="18">
        <f>IF($M705="","",IFERROR(VLOOKUP(IF(ISNUMBER(FIND(" – ",$M705)),LEFT($M705,FIND(" – ",$M705)-1),$M705),ProdTbl,3,0),"کد ناشناخته"))</f>
        <v/>
      </c>
      <c r="P705" s="22" t="n"/>
      <c r="Q705" s="21" t="n"/>
      <c r="R705" s="20" t="n"/>
      <c r="S705" s="18">
        <f>IF($R705="","",IFERROR(VLOOKUP(IFERROR(VLOOKUP(IF(ISNUMBER(FIND(" – ",$R705)),LEFT($R705,FIND(" – ",$R705)-1),$R705),ProdTbl,5,0),""),BasketTbl,2,0),"کد ناشناخته"))</f>
        <v/>
      </c>
      <c r="T705" s="18">
        <f>IF($R705="","",IFERROR(VLOOKUP(IF(ISNUMBER(FIND(" – ",$R705)),LEFT($R705,FIND(" – ",$R705)-1),$R705),ProdTbl,3,0),"کد ناشناخته"))</f>
        <v/>
      </c>
      <c r="U705" s="22" t="n"/>
      <c r="V705" s="21" t="n"/>
      <c r="W705" s="20" t="n"/>
      <c r="X705" s="18">
        <f>IF($W705="","",IFERROR(VLOOKUP(IFERROR(VLOOKUP(IF(ISNUMBER(FIND(" – ",$W705)),LEFT($W705,FIND(" – ",$W705)-1),$W705),ProdTbl,5,0),""),BasketTbl,2,0),"کد ناشناخته"))</f>
        <v/>
      </c>
      <c r="Y705" s="18">
        <f>IF($W705="","",IFERROR(VLOOKUP(IF(ISNUMBER(FIND(" – ",$W705)),LEFT($W705,FIND(" – ",$W705)-1),$W705),ProdTbl,3,0),"کد ناشناخته"))</f>
        <v/>
      </c>
      <c r="Z705" s="22" t="n"/>
      <c r="AA705" s="21" t="n"/>
      <c r="AB705" s="20" t="n"/>
      <c r="AC705" s="18">
        <f>IF($AB705="","",IFERROR(VLOOKUP(IFERROR(VLOOKUP(IF(ISNUMBER(FIND(" – ",$AB705)),LEFT($AB705,FIND(" – ",$AB705)-1),$AB705),ProdTbl,5,0),""),BasketTbl,2,0),"کد ناشناخته"))</f>
        <v/>
      </c>
      <c r="AD705" s="18">
        <f>IF($AB705="","",IFERROR(VLOOKUP(IF(ISNUMBER(FIND(" – ",$AB705)),LEFT($AB705,FIND(" – ",$AB705)-1),$AB705),ProdTbl,3,0),"کد ناشناخته"))</f>
        <v/>
      </c>
      <c r="AE705" s="22" t="n"/>
      <c r="AF705" s="21" t="n"/>
      <c r="AG705" s="20" t="n"/>
      <c r="AH705" s="18">
        <f>IF($AG705="","",IFERROR(VLOOKUP(IFERROR(VLOOKUP(IF(ISNUMBER(FIND(" – ",$AG705)),LEFT($AG705,FIND(" – ",$AG705)-1),$AG705),ProdTbl,5,0),""),BasketTbl,2,0),"کد ناشناخته"))</f>
        <v/>
      </c>
      <c r="AI705" s="18">
        <f>IF($AG705="","",IFERROR(VLOOKUP(IF(ISNUMBER(FIND(" – ",$AG705)),LEFT($AG705,FIND(" – ",$AG705)-1),$AG705),ProdTbl,3,0),"کد ناشناخته"))</f>
        <v/>
      </c>
      <c r="AJ705" s="22" t="n"/>
      <c r="AK705" s="21" t="n"/>
      <c r="AL705" s="20" t="n"/>
      <c r="AM705" s="18">
        <f>IF($AL705="","",IFERROR(VLOOKUP(IFERROR(VLOOKUP(IF(ISNUMBER(FIND(" – ",$AL705)),LEFT($AL705,FIND(" – ",$AL705)-1),$AL705),ProdTbl,5,0),""),BasketTbl,2,0),"کد ناشناخته"))</f>
        <v/>
      </c>
      <c r="AN705" s="18">
        <f>IF($AL705="","",IFERROR(VLOOKUP(IF(ISNUMBER(FIND(" – ",$AL705)),LEFT($AL705,FIND(" – ",$AL705)-1),$AL705),ProdTbl,3,0),"کد ناشناخته"))</f>
        <v/>
      </c>
      <c r="AO705" s="22" t="n"/>
      <c r="AP705" s="21" t="n"/>
      <c r="AQ705" s="20" t="n"/>
      <c r="AR705" s="18">
        <f>IF($AQ705="","",IFERROR(VLOOKUP(IFERROR(VLOOKUP(IF(ISNUMBER(FIND(" – ",$AQ705)),LEFT($AQ705,FIND(" – ",$AQ705)-1),$AQ705),ProdTbl,5,0),""),BasketTbl,2,0),"کد ناشناخته"))</f>
        <v/>
      </c>
      <c r="AS705" s="18">
        <f>IF($AQ705="","",IFERROR(VLOOKUP(IF(ISNUMBER(FIND(" – ",$AQ705)),LEFT($AQ705,FIND(" – ",$AQ705)-1),$AQ705),ProdTbl,3,0),"کد ناشناخته"))</f>
        <v/>
      </c>
      <c r="AT705" s="22" t="n"/>
      <c r="AU705" s="21" t="n"/>
      <c r="AV705" s="20" t="n"/>
      <c r="AW705" s="18">
        <f>IF($AV705="","",IFERROR(VLOOKUP(IFERROR(VLOOKUP(IF(ISNUMBER(FIND(" – ",$AV705)),LEFT($AV705,FIND(" – ",$AV705)-1),$AV705),ProdTbl,5,0),""),BasketTbl,2,0),"کد ناشناخته"))</f>
        <v/>
      </c>
      <c r="AX705" s="18">
        <f>IF($AV705="","",IFERROR(VLOOKUP(IF(ISNUMBER(FIND(" – ",$AV705)),LEFT($AV705,FIND(" – ",$AV705)-1),$AV705),ProdTbl,3,0),"کد ناشناخته"))</f>
        <v/>
      </c>
      <c r="AY705" s="22" t="n"/>
      <c r="AZ705" s="21" t="n"/>
      <c r="BA705" s="20" t="n"/>
      <c r="BB705" s="18">
        <f>IF($BA705="","",IFERROR(VLOOKUP(IFERROR(VLOOKUP(IF(ISNUMBER(FIND(" – ",$BA705)),LEFT($BA705,FIND(" – ",$BA705)-1),$BA705),ProdTbl,5,0),""),BasketTbl,2,0),"کد ناشناخته"))</f>
        <v/>
      </c>
      <c r="BC705" s="18">
        <f>IF($BA705="","",IFERROR(VLOOKUP(IF(ISNUMBER(FIND(" – ",$BA705)),LEFT($BA705,FIND(" – ",$BA705)-1),$BA705),ProdTbl,3,0),"کد ناشناخته"))</f>
        <v/>
      </c>
      <c r="BD705" s="22" t="n"/>
      <c r="BE705" s="21" t="n"/>
      <c r="BF705" s="20" t="n"/>
      <c r="BG705" s="18">
        <f>IF($BF705="","",IFERROR(VLOOKUP(IFERROR(VLOOKUP(IF(ISNUMBER(FIND(" – ",$BF705)),LEFT($BF705,FIND(" – ",$BF705)-1),$BF705),ProdTbl,5,0),""),BasketTbl,2,0),"کد ناشناخته"))</f>
        <v/>
      </c>
      <c r="BH705" s="18">
        <f>IF($BF705="","",IFERROR(VLOOKUP(IF(ISNUMBER(FIND(" – ",$BF705)),LEFT($BF705,FIND(" – ",$BF705)-1),$BF705),ProdTbl,3,0),"کد ناشناخته"))</f>
        <v/>
      </c>
      <c r="BI705" s="22" t="n"/>
      <c r="BJ705" s="21" t="n"/>
      <c r="BK705" s="20" t="n"/>
      <c r="BL705" s="18">
        <f>IF($BK705="","",IFERROR(VLOOKUP(IFERROR(VLOOKUP(IF(ISNUMBER(FIND(" – ",$BK705)),LEFT($BK705,FIND(" – ",$BK705)-1),$BK705),ProdTbl,5,0),""),BasketTbl,2,0),"کد ناشناخته"))</f>
        <v/>
      </c>
      <c r="BM705" s="18">
        <f>IF($BK705="","",IFERROR(VLOOKUP(IF(ISNUMBER(FIND(" – ",$BK705)),LEFT($BK705,FIND(" – ",$BK705)-1),$BK705),ProdTbl,3,0),"کد ناشناخته"))</f>
        <v/>
      </c>
      <c r="BN705" s="22" t="n"/>
      <c r="BO705" s="21" t="n"/>
      <c r="BP705" s="20" t="n"/>
      <c r="BQ705" s="18">
        <f>IF($BP705="","",IFERROR(VLOOKUP(IFERROR(VLOOKUP(IF(ISNUMBER(FIND(" – ",$BP705)),LEFT($BP705,FIND(" – ",$BP705)-1),$BP705),ProdTbl,5,0),""),BasketTbl,2,0),"کد ناشناخته"))</f>
        <v/>
      </c>
      <c r="BR705" s="18">
        <f>IF($BP705="","",IFERROR(VLOOKUP(IF(ISNUMBER(FIND(" – ",$BP705)),LEFT($BP705,FIND(" – ",$BP705)-1),$BP705),ProdTbl,3,0),"کد ناشناخته"))</f>
        <v/>
      </c>
      <c r="BS705" s="22" t="n"/>
      <c r="BT705" s="21" t="n"/>
      <c r="BU705" s="20" t="n"/>
      <c r="BV705" s="18">
        <f>IF($BU705="","",IFERROR(VLOOKUP(IFERROR(VLOOKUP(IF(ISNUMBER(FIND(" – ",$BU705)),LEFT($BU705,FIND(" – ",$BU705)-1),$BU705),ProdTbl,5,0),""),BasketTbl,2,0),"کد ناشناخته"))</f>
        <v/>
      </c>
      <c r="BW705" s="18">
        <f>IF($BU705="","",IFERROR(VLOOKUP(IF(ISNUMBER(FIND(" – ",$BU705)),LEFT($BU705,FIND(" – ",$BU705)-1),$BU705),ProdTbl,3,0),"کد ناشناخته"))</f>
        <v/>
      </c>
      <c r="BX705" s="22" t="n"/>
      <c r="BY705" s="21" t="n"/>
      <c r="BZ705" s="20" t="n"/>
      <c r="CA705" s="18">
        <f>IF($BZ705="","",IFERROR(VLOOKUP(IFERROR(VLOOKUP(IF(ISNUMBER(FIND(" – ",$BZ705)),LEFT($BZ705,FIND(" – ",$BZ705)-1),$BZ705),ProdTbl,5,0),""),BasketTbl,2,0),"کد ناشناخته"))</f>
        <v/>
      </c>
      <c r="CB705" s="18">
        <f>IF($BZ705="","",IFERROR(VLOOKUP(IF(ISNUMBER(FIND(" – ",$BZ705)),LEFT($BZ705,FIND(" – ",$BZ705)-1),$BZ705),ProdTbl,3,0),"کد ناشناخته"))</f>
        <v/>
      </c>
      <c r="CC705" s="22" t="n"/>
      <c r="CD705" s="21" t="n"/>
      <c r="CE705" s="20" t="n"/>
      <c r="CF705" s="18">
        <f>IF($CE705="","",IFERROR(VLOOKUP(IFERROR(VLOOKUP(IF(ISNUMBER(FIND(" – ",$CE705)),LEFT($CE705,FIND(" – ",$CE705)-1),$CE705),ProdTbl,5,0),""),BasketTbl,2,0),"کد ناشناخته"))</f>
        <v/>
      </c>
      <c r="CG705" s="18">
        <f>IF($CE705="","",IFERROR(VLOOKUP(IF(ISNUMBER(FIND(" – ",$CE705)),LEFT($CE705,FIND(" – ",$CE705)-1),$CE705),ProdTbl,3,0),"کد ناشناخته"))</f>
        <v/>
      </c>
      <c r="CH705" s="22" t="n"/>
      <c r="CI705" s="21" t="n"/>
    </row>
    <row r="706">
      <c r="A706" s="18">
        <f>IF($B706="","",COUNTA($B$10:$B706))</f>
        <v/>
      </c>
      <c r="B706" s="19" t="n"/>
      <c r="C706" s="20" t="n"/>
      <c r="D706" s="19" t="n"/>
      <c r="E706" s="18">
        <f>IF($D706="","",IFERROR(VLOOKUP(IF(ISNUMBER(FIND(" – ",$D706)),LEFT($D706,FIND(" – ",$D706)-1),$D706),SellerTbl,2,0),"کد ناشناخته"))</f>
        <v/>
      </c>
      <c r="F706" s="21" t="n"/>
      <c r="G706" s="21" t="n"/>
      <c r="H706" s="22" t="n"/>
      <c r="I706" s="23">
        <f>IF(OR($F706="",$G706=""),"",$F706-$G706)</f>
        <v/>
      </c>
      <c r="J706" s="18">
        <f>IF($I706="","",IF(ABS($I706)&lt;=0.01*$F706,"√","×"))</f>
        <v/>
      </c>
      <c r="K706" s="23">
        <f>IF(COUNT($Q706,$V706,$AA706,$AF706,$AK706,$AP706,$AU706,$AZ706,$BE706,$BJ706,$BO706,$BT706,$BY706,$CD706,$CI706)=0,"",SUM($Q706,$V706,$AA706,$AF706,$AK706,$AP706,$AU706,$AZ706,$BE706,$BJ706,$BO706,$BT706,$BY706,$CD706,$CI706))</f>
        <v/>
      </c>
      <c r="L706" s="23">
        <f>IF(OR($F706="",$K706=""),"",$F706-$K706)</f>
        <v/>
      </c>
      <c r="M706" s="20" t="n"/>
      <c r="N706" s="18">
        <f>IF($M706="","",IFERROR(VLOOKUP(IFERROR(VLOOKUP(IF(ISNUMBER(FIND(" – ",$M706)),LEFT($M706,FIND(" – ",$M706)-1),$M706),ProdTbl,5,0),""),BasketTbl,2,0),"کد ناشناخته"))</f>
        <v/>
      </c>
      <c r="O706" s="18">
        <f>IF($M706="","",IFERROR(VLOOKUP(IF(ISNUMBER(FIND(" – ",$M706)),LEFT($M706,FIND(" – ",$M706)-1),$M706),ProdTbl,3,0),"کد ناشناخته"))</f>
        <v/>
      </c>
      <c r="P706" s="22" t="n"/>
      <c r="Q706" s="21" t="n"/>
      <c r="R706" s="20" t="n"/>
      <c r="S706" s="18">
        <f>IF($R706="","",IFERROR(VLOOKUP(IFERROR(VLOOKUP(IF(ISNUMBER(FIND(" – ",$R706)),LEFT($R706,FIND(" – ",$R706)-1),$R706),ProdTbl,5,0),""),BasketTbl,2,0),"کد ناشناخته"))</f>
        <v/>
      </c>
      <c r="T706" s="18">
        <f>IF($R706="","",IFERROR(VLOOKUP(IF(ISNUMBER(FIND(" – ",$R706)),LEFT($R706,FIND(" – ",$R706)-1),$R706),ProdTbl,3,0),"کد ناشناخته"))</f>
        <v/>
      </c>
      <c r="U706" s="22" t="n"/>
      <c r="V706" s="21" t="n"/>
      <c r="W706" s="20" t="n"/>
      <c r="X706" s="18">
        <f>IF($W706="","",IFERROR(VLOOKUP(IFERROR(VLOOKUP(IF(ISNUMBER(FIND(" – ",$W706)),LEFT($W706,FIND(" – ",$W706)-1),$W706),ProdTbl,5,0),""),BasketTbl,2,0),"کد ناشناخته"))</f>
        <v/>
      </c>
      <c r="Y706" s="18">
        <f>IF($W706="","",IFERROR(VLOOKUP(IF(ISNUMBER(FIND(" – ",$W706)),LEFT($W706,FIND(" – ",$W706)-1),$W706),ProdTbl,3,0),"کد ناشناخته"))</f>
        <v/>
      </c>
      <c r="Z706" s="22" t="n"/>
      <c r="AA706" s="21" t="n"/>
      <c r="AB706" s="20" t="n"/>
      <c r="AC706" s="18">
        <f>IF($AB706="","",IFERROR(VLOOKUP(IFERROR(VLOOKUP(IF(ISNUMBER(FIND(" – ",$AB706)),LEFT($AB706,FIND(" – ",$AB706)-1),$AB706),ProdTbl,5,0),""),BasketTbl,2,0),"کد ناشناخته"))</f>
        <v/>
      </c>
      <c r="AD706" s="18">
        <f>IF($AB706="","",IFERROR(VLOOKUP(IF(ISNUMBER(FIND(" – ",$AB706)),LEFT($AB706,FIND(" – ",$AB706)-1),$AB706),ProdTbl,3,0),"کد ناشناخته"))</f>
        <v/>
      </c>
      <c r="AE706" s="22" t="n"/>
      <c r="AF706" s="21" t="n"/>
      <c r="AG706" s="20" t="n"/>
      <c r="AH706" s="18">
        <f>IF($AG706="","",IFERROR(VLOOKUP(IFERROR(VLOOKUP(IF(ISNUMBER(FIND(" – ",$AG706)),LEFT($AG706,FIND(" – ",$AG706)-1),$AG706),ProdTbl,5,0),""),BasketTbl,2,0),"کد ناشناخته"))</f>
        <v/>
      </c>
      <c r="AI706" s="18">
        <f>IF($AG706="","",IFERROR(VLOOKUP(IF(ISNUMBER(FIND(" – ",$AG706)),LEFT($AG706,FIND(" – ",$AG706)-1),$AG706),ProdTbl,3,0),"کد ناشناخته"))</f>
        <v/>
      </c>
      <c r="AJ706" s="22" t="n"/>
      <c r="AK706" s="21" t="n"/>
      <c r="AL706" s="20" t="n"/>
      <c r="AM706" s="18">
        <f>IF($AL706="","",IFERROR(VLOOKUP(IFERROR(VLOOKUP(IF(ISNUMBER(FIND(" – ",$AL706)),LEFT($AL706,FIND(" – ",$AL706)-1),$AL706),ProdTbl,5,0),""),BasketTbl,2,0),"کد ناشناخته"))</f>
        <v/>
      </c>
      <c r="AN706" s="18">
        <f>IF($AL706="","",IFERROR(VLOOKUP(IF(ISNUMBER(FIND(" – ",$AL706)),LEFT($AL706,FIND(" – ",$AL706)-1),$AL706),ProdTbl,3,0),"کد ناشناخته"))</f>
        <v/>
      </c>
      <c r="AO706" s="22" t="n"/>
      <c r="AP706" s="21" t="n"/>
      <c r="AQ706" s="20" t="n"/>
      <c r="AR706" s="18">
        <f>IF($AQ706="","",IFERROR(VLOOKUP(IFERROR(VLOOKUP(IF(ISNUMBER(FIND(" – ",$AQ706)),LEFT($AQ706,FIND(" – ",$AQ706)-1),$AQ706),ProdTbl,5,0),""),BasketTbl,2,0),"کد ناشناخته"))</f>
        <v/>
      </c>
      <c r="AS706" s="18">
        <f>IF($AQ706="","",IFERROR(VLOOKUP(IF(ISNUMBER(FIND(" – ",$AQ706)),LEFT($AQ706,FIND(" – ",$AQ706)-1),$AQ706),ProdTbl,3,0),"کد ناشناخته"))</f>
        <v/>
      </c>
      <c r="AT706" s="22" t="n"/>
      <c r="AU706" s="21" t="n"/>
      <c r="AV706" s="20" t="n"/>
      <c r="AW706" s="18">
        <f>IF($AV706="","",IFERROR(VLOOKUP(IFERROR(VLOOKUP(IF(ISNUMBER(FIND(" – ",$AV706)),LEFT($AV706,FIND(" – ",$AV706)-1),$AV706),ProdTbl,5,0),""),BasketTbl,2,0),"کد ناشناخته"))</f>
        <v/>
      </c>
      <c r="AX706" s="18">
        <f>IF($AV706="","",IFERROR(VLOOKUP(IF(ISNUMBER(FIND(" – ",$AV706)),LEFT($AV706,FIND(" – ",$AV706)-1),$AV706),ProdTbl,3,0),"کد ناشناخته"))</f>
        <v/>
      </c>
      <c r="AY706" s="22" t="n"/>
      <c r="AZ706" s="21" t="n"/>
      <c r="BA706" s="20" t="n"/>
      <c r="BB706" s="18">
        <f>IF($BA706="","",IFERROR(VLOOKUP(IFERROR(VLOOKUP(IF(ISNUMBER(FIND(" – ",$BA706)),LEFT($BA706,FIND(" – ",$BA706)-1),$BA706),ProdTbl,5,0),""),BasketTbl,2,0),"کد ناشناخته"))</f>
        <v/>
      </c>
      <c r="BC706" s="18">
        <f>IF($BA706="","",IFERROR(VLOOKUP(IF(ISNUMBER(FIND(" – ",$BA706)),LEFT($BA706,FIND(" – ",$BA706)-1),$BA706),ProdTbl,3,0),"کد ناشناخته"))</f>
        <v/>
      </c>
      <c r="BD706" s="22" t="n"/>
      <c r="BE706" s="21" t="n"/>
      <c r="BF706" s="20" t="n"/>
      <c r="BG706" s="18">
        <f>IF($BF706="","",IFERROR(VLOOKUP(IFERROR(VLOOKUP(IF(ISNUMBER(FIND(" – ",$BF706)),LEFT($BF706,FIND(" – ",$BF706)-1),$BF706),ProdTbl,5,0),""),BasketTbl,2,0),"کد ناشناخته"))</f>
        <v/>
      </c>
      <c r="BH706" s="18">
        <f>IF($BF706="","",IFERROR(VLOOKUP(IF(ISNUMBER(FIND(" – ",$BF706)),LEFT($BF706,FIND(" – ",$BF706)-1),$BF706),ProdTbl,3,0),"کد ناشناخته"))</f>
        <v/>
      </c>
      <c r="BI706" s="22" t="n"/>
      <c r="BJ706" s="21" t="n"/>
      <c r="BK706" s="20" t="n"/>
      <c r="BL706" s="18">
        <f>IF($BK706="","",IFERROR(VLOOKUP(IFERROR(VLOOKUP(IF(ISNUMBER(FIND(" – ",$BK706)),LEFT($BK706,FIND(" – ",$BK706)-1),$BK706),ProdTbl,5,0),""),BasketTbl,2,0),"کد ناشناخته"))</f>
        <v/>
      </c>
      <c r="BM706" s="18">
        <f>IF($BK706="","",IFERROR(VLOOKUP(IF(ISNUMBER(FIND(" – ",$BK706)),LEFT($BK706,FIND(" – ",$BK706)-1),$BK706),ProdTbl,3,0),"کد ناشناخته"))</f>
        <v/>
      </c>
      <c r="BN706" s="22" t="n"/>
      <c r="BO706" s="21" t="n"/>
      <c r="BP706" s="20" t="n"/>
      <c r="BQ706" s="18">
        <f>IF($BP706="","",IFERROR(VLOOKUP(IFERROR(VLOOKUP(IF(ISNUMBER(FIND(" – ",$BP706)),LEFT($BP706,FIND(" – ",$BP706)-1),$BP706),ProdTbl,5,0),""),BasketTbl,2,0),"کد ناشناخته"))</f>
        <v/>
      </c>
      <c r="BR706" s="18">
        <f>IF($BP706="","",IFERROR(VLOOKUP(IF(ISNUMBER(FIND(" – ",$BP706)),LEFT($BP706,FIND(" – ",$BP706)-1),$BP706),ProdTbl,3,0),"کد ناشناخته"))</f>
        <v/>
      </c>
      <c r="BS706" s="22" t="n"/>
      <c r="BT706" s="21" t="n"/>
      <c r="BU706" s="20" t="n"/>
      <c r="BV706" s="18">
        <f>IF($BU706="","",IFERROR(VLOOKUP(IFERROR(VLOOKUP(IF(ISNUMBER(FIND(" – ",$BU706)),LEFT($BU706,FIND(" – ",$BU706)-1),$BU706),ProdTbl,5,0),""),BasketTbl,2,0),"کد ناشناخته"))</f>
        <v/>
      </c>
      <c r="BW706" s="18">
        <f>IF($BU706="","",IFERROR(VLOOKUP(IF(ISNUMBER(FIND(" – ",$BU706)),LEFT($BU706,FIND(" – ",$BU706)-1),$BU706),ProdTbl,3,0),"کد ناشناخته"))</f>
        <v/>
      </c>
      <c r="BX706" s="22" t="n"/>
      <c r="BY706" s="21" t="n"/>
      <c r="BZ706" s="20" t="n"/>
      <c r="CA706" s="18">
        <f>IF($BZ706="","",IFERROR(VLOOKUP(IFERROR(VLOOKUP(IF(ISNUMBER(FIND(" – ",$BZ706)),LEFT($BZ706,FIND(" – ",$BZ706)-1),$BZ706),ProdTbl,5,0),""),BasketTbl,2,0),"کد ناشناخته"))</f>
        <v/>
      </c>
      <c r="CB706" s="18">
        <f>IF($BZ706="","",IFERROR(VLOOKUP(IF(ISNUMBER(FIND(" – ",$BZ706)),LEFT($BZ706,FIND(" – ",$BZ706)-1),$BZ706),ProdTbl,3,0),"کد ناشناخته"))</f>
        <v/>
      </c>
      <c r="CC706" s="22" t="n"/>
      <c r="CD706" s="21" t="n"/>
      <c r="CE706" s="20" t="n"/>
      <c r="CF706" s="18">
        <f>IF($CE706="","",IFERROR(VLOOKUP(IFERROR(VLOOKUP(IF(ISNUMBER(FIND(" – ",$CE706)),LEFT($CE706,FIND(" – ",$CE706)-1),$CE706),ProdTbl,5,0),""),BasketTbl,2,0),"کد ناشناخته"))</f>
        <v/>
      </c>
      <c r="CG706" s="18">
        <f>IF($CE706="","",IFERROR(VLOOKUP(IF(ISNUMBER(FIND(" – ",$CE706)),LEFT($CE706,FIND(" – ",$CE706)-1),$CE706),ProdTbl,3,0),"کد ناشناخته"))</f>
        <v/>
      </c>
      <c r="CH706" s="22" t="n"/>
      <c r="CI706" s="21" t="n"/>
    </row>
    <row r="707">
      <c r="A707" s="18">
        <f>IF($B707="","",COUNTA($B$10:$B707))</f>
        <v/>
      </c>
      <c r="B707" s="19" t="n"/>
      <c r="C707" s="20" t="n"/>
      <c r="D707" s="19" t="n"/>
      <c r="E707" s="18">
        <f>IF($D707="","",IFERROR(VLOOKUP(IF(ISNUMBER(FIND(" – ",$D707)),LEFT($D707,FIND(" – ",$D707)-1),$D707),SellerTbl,2,0),"کد ناشناخته"))</f>
        <v/>
      </c>
      <c r="F707" s="21" t="n"/>
      <c r="G707" s="21" t="n"/>
      <c r="H707" s="22" t="n"/>
      <c r="I707" s="23">
        <f>IF(OR($F707="",$G707=""),"",$F707-$G707)</f>
        <v/>
      </c>
      <c r="J707" s="18">
        <f>IF($I707="","",IF(ABS($I707)&lt;=0.01*$F707,"√","×"))</f>
        <v/>
      </c>
      <c r="K707" s="23">
        <f>IF(COUNT($Q707,$V707,$AA707,$AF707,$AK707,$AP707,$AU707,$AZ707,$BE707,$BJ707,$BO707,$BT707,$BY707,$CD707,$CI707)=0,"",SUM($Q707,$V707,$AA707,$AF707,$AK707,$AP707,$AU707,$AZ707,$BE707,$BJ707,$BO707,$BT707,$BY707,$CD707,$CI707))</f>
        <v/>
      </c>
      <c r="L707" s="23">
        <f>IF(OR($F707="",$K707=""),"",$F707-$K707)</f>
        <v/>
      </c>
      <c r="M707" s="20" t="n"/>
      <c r="N707" s="18">
        <f>IF($M707="","",IFERROR(VLOOKUP(IFERROR(VLOOKUP(IF(ISNUMBER(FIND(" – ",$M707)),LEFT($M707,FIND(" – ",$M707)-1),$M707),ProdTbl,5,0),""),BasketTbl,2,0),"کد ناشناخته"))</f>
        <v/>
      </c>
      <c r="O707" s="18">
        <f>IF($M707="","",IFERROR(VLOOKUP(IF(ISNUMBER(FIND(" – ",$M707)),LEFT($M707,FIND(" – ",$M707)-1),$M707),ProdTbl,3,0),"کد ناشناخته"))</f>
        <v/>
      </c>
      <c r="P707" s="22" t="n"/>
      <c r="Q707" s="21" t="n"/>
      <c r="R707" s="20" t="n"/>
      <c r="S707" s="18">
        <f>IF($R707="","",IFERROR(VLOOKUP(IFERROR(VLOOKUP(IF(ISNUMBER(FIND(" – ",$R707)),LEFT($R707,FIND(" – ",$R707)-1),$R707),ProdTbl,5,0),""),BasketTbl,2,0),"کد ناشناخته"))</f>
        <v/>
      </c>
      <c r="T707" s="18">
        <f>IF($R707="","",IFERROR(VLOOKUP(IF(ISNUMBER(FIND(" – ",$R707)),LEFT($R707,FIND(" – ",$R707)-1),$R707),ProdTbl,3,0),"کد ناشناخته"))</f>
        <v/>
      </c>
      <c r="U707" s="22" t="n"/>
      <c r="V707" s="21" t="n"/>
      <c r="W707" s="20" t="n"/>
      <c r="X707" s="18">
        <f>IF($W707="","",IFERROR(VLOOKUP(IFERROR(VLOOKUP(IF(ISNUMBER(FIND(" – ",$W707)),LEFT($W707,FIND(" – ",$W707)-1),$W707),ProdTbl,5,0),""),BasketTbl,2,0),"کد ناشناخته"))</f>
        <v/>
      </c>
      <c r="Y707" s="18">
        <f>IF($W707="","",IFERROR(VLOOKUP(IF(ISNUMBER(FIND(" – ",$W707)),LEFT($W707,FIND(" – ",$W707)-1),$W707),ProdTbl,3,0),"کد ناشناخته"))</f>
        <v/>
      </c>
      <c r="Z707" s="22" t="n"/>
      <c r="AA707" s="21" t="n"/>
      <c r="AB707" s="20" t="n"/>
      <c r="AC707" s="18">
        <f>IF($AB707="","",IFERROR(VLOOKUP(IFERROR(VLOOKUP(IF(ISNUMBER(FIND(" – ",$AB707)),LEFT($AB707,FIND(" – ",$AB707)-1),$AB707),ProdTbl,5,0),""),BasketTbl,2,0),"کد ناشناخته"))</f>
        <v/>
      </c>
      <c r="AD707" s="18">
        <f>IF($AB707="","",IFERROR(VLOOKUP(IF(ISNUMBER(FIND(" – ",$AB707)),LEFT($AB707,FIND(" – ",$AB707)-1),$AB707),ProdTbl,3,0),"کد ناشناخته"))</f>
        <v/>
      </c>
      <c r="AE707" s="22" t="n"/>
      <c r="AF707" s="21" t="n"/>
      <c r="AG707" s="20" t="n"/>
      <c r="AH707" s="18">
        <f>IF($AG707="","",IFERROR(VLOOKUP(IFERROR(VLOOKUP(IF(ISNUMBER(FIND(" – ",$AG707)),LEFT($AG707,FIND(" – ",$AG707)-1),$AG707),ProdTbl,5,0),""),BasketTbl,2,0),"کد ناشناخته"))</f>
        <v/>
      </c>
      <c r="AI707" s="18">
        <f>IF($AG707="","",IFERROR(VLOOKUP(IF(ISNUMBER(FIND(" – ",$AG707)),LEFT($AG707,FIND(" – ",$AG707)-1),$AG707),ProdTbl,3,0),"کد ناشناخته"))</f>
        <v/>
      </c>
      <c r="AJ707" s="22" t="n"/>
      <c r="AK707" s="21" t="n"/>
      <c r="AL707" s="20" t="n"/>
      <c r="AM707" s="18">
        <f>IF($AL707="","",IFERROR(VLOOKUP(IFERROR(VLOOKUP(IF(ISNUMBER(FIND(" – ",$AL707)),LEFT($AL707,FIND(" – ",$AL707)-1),$AL707),ProdTbl,5,0),""),BasketTbl,2,0),"کد ناشناخته"))</f>
        <v/>
      </c>
      <c r="AN707" s="18">
        <f>IF($AL707="","",IFERROR(VLOOKUP(IF(ISNUMBER(FIND(" – ",$AL707)),LEFT($AL707,FIND(" – ",$AL707)-1),$AL707),ProdTbl,3,0),"کد ناشناخته"))</f>
        <v/>
      </c>
      <c r="AO707" s="22" t="n"/>
      <c r="AP707" s="21" t="n"/>
      <c r="AQ707" s="20" t="n"/>
      <c r="AR707" s="18">
        <f>IF($AQ707="","",IFERROR(VLOOKUP(IFERROR(VLOOKUP(IF(ISNUMBER(FIND(" – ",$AQ707)),LEFT($AQ707,FIND(" – ",$AQ707)-1),$AQ707),ProdTbl,5,0),""),BasketTbl,2,0),"کد ناشناخته"))</f>
        <v/>
      </c>
      <c r="AS707" s="18">
        <f>IF($AQ707="","",IFERROR(VLOOKUP(IF(ISNUMBER(FIND(" – ",$AQ707)),LEFT($AQ707,FIND(" – ",$AQ707)-1),$AQ707),ProdTbl,3,0),"کد ناشناخته"))</f>
        <v/>
      </c>
      <c r="AT707" s="22" t="n"/>
      <c r="AU707" s="21" t="n"/>
      <c r="AV707" s="20" t="n"/>
      <c r="AW707" s="18">
        <f>IF($AV707="","",IFERROR(VLOOKUP(IFERROR(VLOOKUP(IF(ISNUMBER(FIND(" – ",$AV707)),LEFT($AV707,FIND(" – ",$AV707)-1),$AV707),ProdTbl,5,0),""),BasketTbl,2,0),"کد ناشناخته"))</f>
        <v/>
      </c>
      <c r="AX707" s="18">
        <f>IF($AV707="","",IFERROR(VLOOKUP(IF(ISNUMBER(FIND(" – ",$AV707)),LEFT($AV707,FIND(" – ",$AV707)-1),$AV707),ProdTbl,3,0),"کد ناشناخته"))</f>
        <v/>
      </c>
      <c r="AY707" s="22" t="n"/>
      <c r="AZ707" s="21" t="n"/>
      <c r="BA707" s="20" t="n"/>
      <c r="BB707" s="18">
        <f>IF($BA707="","",IFERROR(VLOOKUP(IFERROR(VLOOKUP(IF(ISNUMBER(FIND(" – ",$BA707)),LEFT($BA707,FIND(" – ",$BA707)-1),$BA707),ProdTbl,5,0),""),BasketTbl,2,0),"کد ناشناخته"))</f>
        <v/>
      </c>
      <c r="BC707" s="18">
        <f>IF($BA707="","",IFERROR(VLOOKUP(IF(ISNUMBER(FIND(" – ",$BA707)),LEFT($BA707,FIND(" – ",$BA707)-1),$BA707),ProdTbl,3,0),"کد ناشناخته"))</f>
        <v/>
      </c>
      <c r="BD707" s="22" t="n"/>
      <c r="BE707" s="21" t="n"/>
      <c r="BF707" s="20" t="n"/>
      <c r="BG707" s="18">
        <f>IF($BF707="","",IFERROR(VLOOKUP(IFERROR(VLOOKUP(IF(ISNUMBER(FIND(" – ",$BF707)),LEFT($BF707,FIND(" – ",$BF707)-1),$BF707),ProdTbl,5,0),""),BasketTbl,2,0),"کد ناشناخته"))</f>
        <v/>
      </c>
      <c r="BH707" s="18">
        <f>IF($BF707="","",IFERROR(VLOOKUP(IF(ISNUMBER(FIND(" – ",$BF707)),LEFT($BF707,FIND(" – ",$BF707)-1),$BF707),ProdTbl,3,0),"کد ناشناخته"))</f>
        <v/>
      </c>
      <c r="BI707" s="22" t="n"/>
      <c r="BJ707" s="21" t="n"/>
      <c r="BK707" s="20" t="n"/>
      <c r="BL707" s="18">
        <f>IF($BK707="","",IFERROR(VLOOKUP(IFERROR(VLOOKUP(IF(ISNUMBER(FIND(" – ",$BK707)),LEFT($BK707,FIND(" – ",$BK707)-1),$BK707),ProdTbl,5,0),""),BasketTbl,2,0),"کد ناشناخته"))</f>
        <v/>
      </c>
      <c r="BM707" s="18">
        <f>IF($BK707="","",IFERROR(VLOOKUP(IF(ISNUMBER(FIND(" – ",$BK707)),LEFT($BK707,FIND(" – ",$BK707)-1),$BK707),ProdTbl,3,0),"کد ناشناخته"))</f>
        <v/>
      </c>
      <c r="BN707" s="22" t="n"/>
      <c r="BO707" s="21" t="n"/>
      <c r="BP707" s="20" t="n"/>
      <c r="BQ707" s="18">
        <f>IF($BP707="","",IFERROR(VLOOKUP(IFERROR(VLOOKUP(IF(ISNUMBER(FIND(" – ",$BP707)),LEFT($BP707,FIND(" – ",$BP707)-1),$BP707),ProdTbl,5,0),""),BasketTbl,2,0),"کد ناشناخته"))</f>
        <v/>
      </c>
      <c r="BR707" s="18">
        <f>IF($BP707="","",IFERROR(VLOOKUP(IF(ISNUMBER(FIND(" – ",$BP707)),LEFT($BP707,FIND(" – ",$BP707)-1),$BP707),ProdTbl,3,0),"کد ناشناخته"))</f>
        <v/>
      </c>
      <c r="BS707" s="22" t="n"/>
      <c r="BT707" s="21" t="n"/>
      <c r="BU707" s="20" t="n"/>
      <c r="BV707" s="18">
        <f>IF($BU707="","",IFERROR(VLOOKUP(IFERROR(VLOOKUP(IF(ISNUMBER(FIND(" – ",$BU707)),LEFT($BU707,FIND(" – ",$BU707)-1),$BU707),ProdTbl,5,0),""),BasketTbl,2,0),"کد ناشناخته"))</f>
        <v/>
      </c>
      <c r="BW707" s="18">
        <f>IF($BU707="","",IFERROR(VLOOKUP(IF(ISNUMBER(FIND(" – ",$BU707)),LEFT($BU707,FIND(" – ",$BU707)-1),$BU707),ProdTbl,3,0),"کد ناشناخته"))</f>
        <v/>
      </c>
      <c r="BX707" s="22" t="n"/>
      <c r="BY707" s="21" t="n"/>
      <c r="BZ707" s="20" t="n"/>
      <c r="CA707" s="18">
        <f>IF($BZ707="","",IFERROR(VLOOKUP(IFERROR(VLOOKUP(IF(ISNUMBER(FIND(" – ",$BZ707)),LEFT($BZ707,FIND(" – ",$BZ707)-1),$BZ707),ProdTbl,5,0),""),BasketTbl,2,0),"کد ناشناخته"))</f>
        <v/>
      </c>
      <c r="CB707" s="18">
        <f>IF($BZ707="","",IFERROR(VLOOKUP(IF(ISNUMBER(FIND(" – ",$BZ707)),LEFT($BZ707,FIND(" – ",$BZ707)-1),$BZ707),ProdTbl,3,0),"کد ناشناخته"))</f>
        <v/>
      </c>
      <c r="CC707" s="22" t="n"/>
      <c r="CD707" s="21" t="n"/>
      <c r="CE707" s="20" t="n"/>
      <c r="CF707" s="18">
        <f>IF($CE707="","",IFERROR(VLOOKUP(IFERROR(VLOOKUP(IF(ISNUMBER(FIND(" – ",$CE707)),LEFT($CE707,FIND(" – ",$CE707)-1),$CE707),ProdTbl,5,0),""),BasketTbl,2,0),"کد ناشناخته"))</f>
        <v/>
      </c>
      <c r="CG707" s="18">
        <f>IF($CE707="","",IFERROR(VLOOKUP(IF(ISNUMBER(FIND(" – ",$CE707)),LEFT($CE707,FIND(" – ",$CE707)-1),$CE707),ProdTbl,3,0),"کد ناشناخته"))</f>
        <v/>
      </c>
      <c r="CH707" s="22" t="n"/>
      <c r="CI707" s="21" t="n"/>
    </row>
    <row r="708">
      <c r="A708" s="18">
        <f>IF($B708="","",COUNTA($B$10:$B708))</f>
        <v/>
      </c>
      <c r="B708" s="19" t="n"/>
      <c r="C708" s="20" t="n"/>
      <c r="D708" s="19" t="n"/>
      <c r="E708" s="18">
        <f>IF($D708="","",IFERROR(VLOOKUP(IF(ISNUMBER(FIND(" – ",$D708)),LEFT($D708,FIND(" – ",$D708)-1),$D708),SellerTbl,2,0),"کد ناشناخته"))</f>
        <v/>
      </c>
      <c r="F708" s="21" t="n"/>
      <c r="G708" s="21" t="n"/>
      <c r="H708" s="22" t="n"/>
      <c r="I708" s="23">
        <f>IF(OR($F708="",$G708=""),"",$F708-$G708)</f>
        <v/>
      </c>
      <c r="J708" s="18">
        <f>IF($I708="","",IF(ABS($I708)&lt;=0.01*$F708,"√","×"))</f>
        <v/>
      </c>
      <c r="K708" s="23">
        <f>IF(COUNT($Q708,$V708,$AA708,$AF708,$AK708,$AP708,$AU708,$AZ708,$BE708,$BJ708,$BO708,$BT708,$BY708,$CD708,$CI708)=0,"",SUM($Q708,$V708,$AA708,$AF708,$AK708,$AP708,$AU708,$AZ708,$BE708,$BJ708,$BO708,$BT708,$BY708,$CD708,$CI708))</f>
        <v/>
      </c>
      <c r="L708" s="23">
        <f>IF(OR($F708="",$K708=""),"",$F708-$K708)</f>
        <v/>
      </c>
      <c r="M708" s="20" t="n"/>
      <c r="N708" s="18">
        <f>IF($M708="","",IFERROR(VLOOKUP(IFERROR(VLOOKUP(IF(ISNUMBER(FIND(" – ",$M708)),LEFT($M708,FIND(" – ",$M708)-1),$M708),ProdTbl,5,0),""),BasketTbl,2,0),"کد ناشناخته"))</f>
        <v/>
      </c>
      <c r="O708" s="18">
        <f>IF($M708="","",IFERROR(VLOOKUP(IF(ISNUMBER(FIND(" – ",$M708)),LEFT($M708,FIND(" – ",$M708)-1),$M708),ProdTbl,3,0),"کد ناشناخته"))</f>
        <v/>
      </c>
      <c r="P708" s="22" t="n"/>
      <c r="Q708" s="21" t="n"/>
      <c r="R708" s="20" t="n"/>
      <c r="S708" s="18">
        <f>IF($R708="","",IFERROR(VLOOKUP(IFERROR(VLOOKUP(IF(ISNUMBER(FIND(" – ",$R708)),LEFT($R708,FIND(" – ",$R708)-1),$R708),ProdTbl,5,0),""),BasketTbl,2,0),"کد ناشناخته"))</f>
        <v/>
      </c>
      <c r="T708" s="18">
        <f>IF($R708="","",IFERROR(VLOOKUP(IF(ISNUMBER(FIND(" – ",$R708)),LEFT($R708,FIND(" – ",$R708)-1),$R708),ProdTbl,3,0),"کد ناشناخته"))</f>
        <v/>
      </c>
      <c r="U708" s="22" t="n"/>
      <c r="V708" s="21" t="n"/>
      <c r="W708" s="20" t="n"/>
      <c r="X708" s="18">
        <f>IF($W708="","",IFERROR(VLOOKUP(IFERROR(VLOOKUP(IF(ISNUMBER(FIND(" – ",$W708)),LEFT($W708,FIND(" – ",$W708)-1),$W708),ProdTbl,5,0),""),BasketTbl,2,0),"کد ناشناخته"))</f>
        <v/>
      </c>
      <c r="Y708" s="18">
        <f>IF($W708="","",IFERROR(VLOOKUP(IF(ISNUMBER(FIND(" – ",$W708)),LEFT($W708,FIND(" – ",$W708)-1),$W708),ProdTbl,3,0),"کد ناشناخته"))</f>
        <v/>
      </c>
      <c r="Z708" s="22" t="n"/>
      <c r="AA708" s="21" t="n"/>
      <c r="AB708" s="20" t="n"/>
      <c r="AC708" s="18">
        <f>IF($AB708="","",IFERROR(VLOOKUP(IFERROR(VLOOKUP(IF(ISNUMBER(FIND(" – ",$AB708)),LEFT($AB708,FIND(" – ",$AB708)-1),$AB708),ProdTbl,5,0),""),BasketTbl,2,0),"کد ناشناخته"))</f>
        <v/>
      </c>
      <c r="AD708" s="18">
        <f>IF($AB708="","",IFERROR(VLOOKUP(IF(ISNUMBER(FIND(" – ",$AB708)),LEFT($AB708,FIND(" – ",$AB708)-1),$AB708),ProdTbl,3,0),"کد ناشناخته"))</f>
        <v/>
      </c>
      <c r="AE708" s="22" t="n"/>
      <c r="AF708" s="21" t="n"/>
      <c r="AG708" s="20" t="n"/>
      <c r="AH708" s="18">
        <f>IF($AG708="","",IFERROR(VLOOKUP(IFERROR(VLOOKUP(IF(ISNUMBER(FIND(" – ",$AG708)),LEFT($AG708,FIND(" – ",$AG708)-1),$AG708),ProdTbl,5,0),""),BasketTbl,2,0),"کد ناشناخته"))</f>
        <v/>
      </c>
      <c r="AI708" s="18">
        <f>IF($AG708="","",IFERROR(VLOOKUP(IF(ISNUMBER(FIND(" – ",$AG708)),LEFT($AG708,FIND(" – ",$AG708)-1),$AG708),ProdTbl,3,0),"کد ناشناخته"))</f>
        <v/>
      </c>
      <c r="AJ708" s="22" t="n"/>
      <c r="AK708" s="21" t="n"/>
      <c r="AL708" s="20" t="n"/>
      <c r="AM708" s="18">
        <f>IF($AL708="","",IFERROR(VLOOKUP(IFERROR(VLOOKUP(IF(ISNUMBER(FIND(" – ",$AL708)),LEFT($AL708,FIND(" – ",$AL708)-1),$AL708),ProdTbl,5,0),""),BasketTbl,2,0),"کد ناشناخته"))</f>
        <v/>
      </c>
      <c r="AN708" s="18">
        <f>IF($AL708="","",IFERROR(VLOOKUP(IF(ISNUMBER(FIND(" – ",$AL708)),LEFT($AL708,FIND(" – ",$AL708)-1),$AL708),ProdTbl,3,0),"کد ناشناخته"))</f>
        <v/>
      </c>
      <c r="AO708" s="22" t="n"/>
      <c r="AP708" s="21" t="n"/>
      <c r="AQ708" s="20" t="n"/>
      <c r="AR708" s="18">
        <f>IF($AQ708="","",IFERROR(VLOOKUP(IFERROR(VLOOKUP(IF(ISNUMBER(FIND(" – ",$AQ708)),LEFT($AQ708,FIND(" – ",$AQ708)-1),$AQ708),ProdTbl,5,0),""),BasketTbl,2,0),"کد ناشناخته"))</f>
        <v/>
      </c>
      <c r="AS708" s="18">
        <f>IF($AQ708="","",IFERROR(VLOOKUP(IF(ISNUMBER(FIND(" – ",$AQ708)),LEFT($AQ708,FIND(" – ",$AQ708)-1),$AQ708),ProdTbl,3,0),"کد ناشناخته"))</f>
        <v/>
      </c>
      <c r="AT708" s="22" t="n"/>
      <c r="AU708" s="21" t="n"/>
      <c r="AV708" s="20" t="n"/>
      <c r="AW708" s="18">
        <f>IF($AV708="","",IFERROR(VLOOKUP(IFERROR(VLOOKUP(IF(ISNUMBER(FIND(" – ",$AV708)),LEFT($AV708,FIND(" – ",$AV708)-1),$AV708),ProdTbl,5,0),""),BasketTbl,2,0),"کد ناشناخته"))</f>
        <v/>
      </c>
      <c r="AX708" s="18">
        <f>IF($AV708="","",IFERROR(VLOOKUP(IF(ISNUMBER(FIND(" – ",$AV708)),LEFT($AV708,FIND(" – ",$AV708)-1),$AV708),ProdTbl,3,0),"کد ناشناخته"))</f>
        <v/>
      </c>
      <c r="AY708" s="22" t="n"/>
      <c r="AZ708" s="21" t="n"/>
      <c r="BA708" s="20" t="n"/>
      <c r="BB708" s="18">
        <f>IF($BA708="","",IFERROR(VLOOKUP(IFERROR(VLOOKUP(IF(ISNUMBER(FIND(" – ",$BA708)),LEFT($BA708,FIND(" – ",$BA708)-1),$BA708),ProdTbl,5,0),""),BasketTbl,2,0),"کد ناشناخته"))</f>
        <v/>
      </c>
      <c r="BC708" s="18">
        <f>IF($BA708="","",IFERROR(VLOOKUP(IF(ISNUMBER(FIND(" – ",$BA708)),LEFT($BA708,FIND(" – ",$BA708)-1),$BA708),ProdTbl,3,0),"کد ناشناخته"))</f>
        <v/>
      </c>
      <c r="BD708" s="22" t="n"/>
      <c r="BE708" s="21" t="n"/>
      <c r="BF708" s="20" t="n"/>
      <c r="BG708" s="18">
        <f>IF($BF708="","",IFERROR(VLOOKUP(IFERROR(VLOOKUP(IF(ISNUMBER(FIND(" – ",$BF708)),LEFT($BF708,FIND(" – ",$BF708)-1),$BF708),ProdTbl,5,0),""),BasketTbl,2,0),"کد ناشناخته"))</f>
        <v/>
      </c>
      <c r="BH708" s="18">
        <f>IF($BF708="","",IFERROR(VLOOKUP(IF(ISNUMBER(FIND(" – ",$BF708)),LEFT($BF708,FIND(" – ",$BF708)-1),$BF708),ProdTbl,3,0),"کد ناشناخته"))</f>
        <v/>
      </c>
      <c r="BI708" s="22" t="n"/>
      <c r="BJ708" s="21" t="n"/>
      <c r="BK708" s="20" t="n"/>
      <c r="BL708" s="18">
        <f>IF($BK708="","",IFERROR(VLOOKUP(IFERROR(VLOOKUP(IF(ISNUMBER(FIND(" – ",$BK708)),LEFT($BK708,FIND(" – ",$BK708)-1),$BK708),ProdTbl,5,0),""),BasketTbl,2,0),"کد ناشناخته"))</f>
        <v/>
      </c>
      <c r="BM708" s="18">
        <f>IF($BK708="","",IFERROR(VLOOKUP(IF(ISNUMBER(FIND(" – ",$BK708)),LEFT($BK708,FIND(" – ",$BK708)-1),$BK708),ProdTbl,3,0),"کد ناشناخته"))</f>
        <v/>
      </c>
      <c r="BN708" s="22" t="n"/>
      <c r="BO708" s="21" t="n"/>
      <c r="BP708" s="20" t="n"/>
      <c r="BQ708" s="18">
        <f>IF($BP708="","",IFERROR(VLOOKUP(IFERROR(VLOOKUP(IF(ISNUMBER(FIND(" – ",$BP708)),LEFT($BP708,FIND(" – ",$BP708)-1),$BP708),ProdTbl,5,0),""),BasketTbl,2,0),"کد ناشناخته"))</f>
        <v/>
      </c>
      <c r="BR708" s="18">
        <f>IF($BP708="","",IFERROR(VLOOKUP(IF(ISNUMBER(FIND(" – ",$BP708)),LEFT($BP708,FIND(" – ",$BP708)-1),$BP708),ProdTbl,3,0),"کد ناشناخته"))</f>
        <v/>
      </c>
      <c r="BS708" s="22" t="n"/>
      <c r="BT708" s="21" t="n"/>
      <c r="BU708" s="20" t="n"/>
      <c r="BV708" s="18">
        <f>IF($BU708="","",IFERROR(VLOOKUP(IFERROR(VLOOKUP(IF(ISNUMBER(FIND(" – ",$BU708)),LEFT($BU708,FIND(" – ",$BU708)-1),$BU708),ProdTbl,5,0),""),BasketTbl,2,0),"کد ناشناخته"))</f>
        <v/>
      </c>
      <c r="BW708" s="18">
        <f>IF($BU708="","",IFERROR(VLOOKUP(IF(ISNUMBER(FIND(" – ",$BU708)),LEFT($BU708,FIND(" – ",$BU708)-1),$BU708),ProdTbl,3,0),"کد ناشناخته"))</f>
        <v/>
      </c>
      <c r="BX708" s="22" t="n"/>
      <c r="BY708" s="21" t="n"/>
      <c r="BZ708" s="20" t="n"/>
      <c r="CA708" s="18">
        <f>IF($BZ708="","",IFERROR(VLOOKUP(IFERROR(VLOOKUP(IF(ISNUMBER(FIND(" – ",$BZ708)),LEFT($BZ708,FIND(" – ",$BZ708)-1),$BZ708),ProdTbl,5,0),""),BasketTbl,2,0),"کد ناشناخته"))</f>
        <v/>
      </c>
      <c r="CB708" s="18">
        <f>IF($BZ708="","",IFERROR(VLOOKUP(IF(ISNUMBER(FIND(" – ",$BZ708)),LEFT($BZ708,FIND(" – ",$BZ708)-1),$BZ708),ProdTbl,3,0),"کد ناشناخته"))</f>
        <v/>
      </c>
      <c r="CC708" s="22" t="n"/>
      <c r="CD708" s="21" t="n"/>
      <c r="CE708" s="20" t="n"/>
      <c r="CF708" s="18">
        <f>IF($CE708="","",IFERROR(VLOOKUP(IFERROR(VLOOKUP(IF(ISNUMBER(FIND(" – ",$CE708)),LEFT($CE708,FIND(" – ",$CE708)-1),$CE708),ProdTbl,5,0),""),BasketTbl,2,0),"کد ناشناخته"))</f>
        <v/>
      </c>
      <c r="CG708" s="18">
        <f>IF($CE708="","",IFERROR(VLOOKUP(IF(ISNUMBER(FIND(" – ",$CE708)),LEFT($CE708,FIND(" – ",$CE708)-1),$CE708),ProdTbl,3,0),"کد ناشناخته"))</f>
        <v/>
      </c>
      <c r="CH708" s="22" t="n"/>
      <c r="CI708" s="21" t="n"/>
    </row>
    <row r="709">
      <c r="A709" s="18">
        <f>IF($B709="","",COUNTA($B$10:$B709))</f>
        <v/>
      </c>
      <c r="B709" s="19" t="n"/>
      <c r="C709" s="20" t="n"/>
      <c r="D709" s="19" t="n"/>
      <c r="E709" s="18">
        <f>IF($D709="","",IFERROR(VLOOKUP(IF(ISNUMBER(FIND(" – ",$D709)),LEFT($D709,FIND(" – ",$D709)-1),$D709),SellerTbl,2,0),"کد ناشناخته"))</f>
        <v/>
      </c>
      <c r="F709" s="21" t="n"/>
      <c r="G709" s="21" t="n"/>
      <c r="H709" s="22" t="n"/>
      <c r="I709" s="23">
        <f>IF(OR($F709="",$G709=""),"",$F709-$G709)</f>
        <v/>
      </c>
      <c r="J709" s="18">
        <f>IF($I709="","",IF(ABS($I709)&lt;=0.01*$F709,"√","×"))</f>
        <v/>
      </c>
      <c r="K709" s="23">
        <f>IF(COUNT($Q709,$V709,$AA709,$AF709,$AK709,$AP709,$AU709,$AZ709,$BE709,$BJ709,$BO709,$BT709,$BY709,$CD709,$CI709)=0,"",SUM($Q709,$V709,$AA709,$AF709,$AK709,$AP709,$AU709,$AZ709,$BE709,$BJ709,$BO709,$BT709,$BY709,$CD709,$CI709))</f>
        <v/>
      </c>
      <c r="L709" s="23">
        <f>IF(OR($F709="",$K709=""),"",$F709-$K709)</f>
        <v/>
      </c>
      <c r="M709" s="20" t="n"/>
      <c r="N709" s="18">
        <f>IF($M709="","",IFERROR(VLOOKUP(IFERROR(VLOOKUP(IF(ISNUMBER(FIND(" – ",$M709)),LEFT($M709,FIND(" – ",$M709)-1),$M709),ProdTbl,5,0),""),BasketTbl,2,0),"کد ناشناخته"))</f>
        <v/>
      </c>
      <c r="O709" s="18">
        <f>IF($M709="","",IFERROR(VLOOKUP(IF(ISNUMBER(FIND(" – ",$M709)),LEFT($M709,FIND(" – ",$M709)-1),$M709),ProdTbl,3,0),"کد ناشناخته"))</f>
        <v/>
      </c>
      <c r="P709" s="22" t="n"/>
      <c r="Q709" s="21" t="n"/>
      <c r="R709" s="20" t="n"/>
      <c r="S709" s="18">
        <f>IF($R709="","",IFERROR(VLOOKUP(IFERROR(VLOOKUP(IF(ISNUMBER(FIND(" – ",$R709)),LEFT($R709,FIND(" – ",$R709)-1),$R709),ProdTbl,5,0),""),BasketTbl,2,0),"کد ناشناخته"))</f>
        <v/>
      </c>
      <c r="T709" s="18">
        <f>IF($R709="","",IFERROR(VLOOKUP(IF(ISNUMBER(FIND(" – ",$R709)),LEFT($R709,FIND(" – ",$R709)-1),$R709),ProdTbl,3,0),"کد ناشناخته"))</f>
        <v/>
      </c>
      <c r="U709" s="22" t="n"/>
      <c r="V709" s="21" t="n"/>
      <c r="W709" s="20" t="n"/>
      <c r="X709" s="18">
        <f>IF($W709="","",IFERROR(VLOOKUP(IFERROR(VLOOKUP(IF(ISNUMBER(FIND(" – ",$W709)),LEFT($W709,FIND(" – ",$W709)-1),$W709),ProdTbl,5,0),""),BasketTbl,2,0),"کد ناشناخته"))</f>
        <v/>
      </c>
      <c r="Y709" s="18">
        <f>IF($W709="","",IFERROR(VLOOKUP(IF(ISNUMBER(FIND(" – ",$W709)),LEFT($W709,FIND(" – ",$W709)-1),$W709),ProdTbl,3,0),"کد ناشناخته"))</f>
        <v/>
      </c>
      <c r="Z709" s="22" t="n"/>
      <c r="AA709" s="21" t="n"/>
      <c r="AB709" s="20" t="n"/>
      <c r="AC709" s="18">
        <f>IF($AB709="","",IFERROR(VLOOKUP(IFERROR(VLOOKUP(IF(ISNUMBER(FIND(" – ",$AB709)),LEFT($AB709,FIND(" – ",$AB709)-1),$AB709),ProdTbl,5,0),""),BasketTbl,2,0),"کد ناشناخته"))</f>
        <v/>
      </c>
      <c r="AD709" s="18">
        <f>IF($AB709="","",IFERROR(VLOOKUP(IF(ISNUMBER(FIND(" – ",$AB709)),LEFT($AB709,FIND(" – ",$AB709)-1),$AB709),ProdTbl,3,0),"کد ناشناخته"))</f>
        <v/>
      </c>
      <c r="AE709" s="22" t="n"/>
      <c r="AF709" s="21" t="n"/>
      <c r="AG709" s="20" t="n"/>
      <c r="AH709" s="18">
        <f>IF($AG709="","",IFERROR(VLOOKUP(IFERROR(VLOOKUP(IF(ISNUMBER(FIND(" – ",$AG709)),LEFT($AG709,FIND(" – ",$AG709)-1),$AG709),ProdTbl,5,0),""),BasketTbl,2,0),"کد ناشناخته"))</f>
        <v/>
      </c>
      <c r="AI709" s="18">
        <f>IF($AG709="","",IFERROR(VLOOKUP(IF(ISNUMBER(FIND(" – ",$AG709)),LEFT($AG709,FIND(" – ",$AG709)-1),$AG709),ProdTbl,3,0),"کد ناشناخته"))</f>
        <v/>
      </c>
      <c r="AJ709" s="22" t="n"/>
      <c r="AK709" s="21" t="n"/>
      <c r="AL709" s="20" t="n"/>
      <c r="AM709" s="18">
        <f>IF($AL709="","",IFERROR(VLOOKUP(IFERROR(VLOOKUP(IF(ISNUMBER(FIND(" – ",$AL709)),LEFT($AL709,FIND(" – ",$AL709)-1),$AL709),ProdTbl,5,0),""),BasketTbl,2,0),"کد ناشناخته"))</f>
        <v/>
      </c>
      <c r="AN709" s="18">
        <f>IF($AL709="","",IFERROR(VLOOKUP(IF(ISNUMBER(FIND(" – ",$AL709)),LEFT($AL709,FIND(" – ",$AL709)-1),$AL709),ProdTbl,3,0),"کد ناشناخته"))</f>
        <v/>
      </c>
      <c r="AO709" s="22" t="n"/>
      <c r="AP709" s="21" t="n"/>
      <c r="AQ709" s="20" t="n"/>
      <c r="AR709" s="18">
        <f>IF($AQ709="","",IFERROR(VLOOKUP(IFERROR(VLOOKUP(IF(ISNUMBER(FIND(" – ",$AQ709)),LEFT($AQ709,FIND(" – ",$AQ709)-1),$AQ709),ProdTbl,5,0),""),BasketTbl,2,0),"کد ناشناخته"))</f>
        <v/>
      </c>
      <c r="AS709" s="18">
        <f>IF($AQ709="","",IFERROR(VLOOKUP(IF(ISNUMBER(FIND(" – ",$AQ709)),LEFT($AQ709,FIND(" – ",$AQ709)-1),$AQ709),ProdTbl,3,0),"کد ناشناخته"))</f>
        <v/>
      </c>
      <c r="AT709" s="22" t="n"/>
      <c r="AU709" s="21" t="n"/>
      <c r="AV709" s="20" t="n"/>
      <c r="AW709" s="18">
        <f>IF($AV709="","",IFERROR(VLOOKUP(IFERROR(VLOOKUP(IF(ISNUMBER(FIND(" – ",$AV709)),LEFT($AV709,FIND(" – ",$AV709)-1),$AV709),ProdTbl,5,0),""),BasketTbl,2,0),"کد ناشناخته"))</f>
        <v/>
      </c>
      <c r="AX709" s="18">
        <f>IF($AV709="","",IFERROR(VLOOKUP(IF(ISNUMBER(FIND(" – ",$AV709)),LEFT($AV709,FIND(" – ",$AV709)-1),$AV709),ProdTbl,3,0),"کد ناشناخته"))</f>
        <v/>
      </c>
      <c r="AY709" s="22" t="n"/>
      <c r="AZ709" s="21" t="n"/>
      <c r="BA709" s="20" t="n"/>
      <c r="BB709" s="18">
        <f>IF($BA709="","",IFERROR(VLOOKUP(IFERROR(VLOOKUP(IF(ISNUMBER(FIND(" – ",$BA709)),LEFT($BA709,FIND(" – ",$BA709)-1),$BA709),ProdTbl,5,0),""),BasketTbl,2,0),"کد ناشناخته"))</f>
        <v/>
      </c>
      <c r="BC709" s="18">
        <f>IF($BA709="","",IFERROR(VLOOKUP(IF(ISNUMBER(FIND(" – ",$BA709)),LEFT($BA709,FIND(" – ",$BA709)-1),$BA709),ProdTbl,3,0),"کد ناشناخته"))</f>
        <v/>
      </c>
      <c r="BD709" s="22" t="n"/>
      <c r="BE709" s="21" t="n"/>
      <c r="BF709" s="20" t="n"/>
      <c r="BG709" s="18">
        <f>IF($BF709="","",IFERROR(VLOOKUP(IFERROR(VLOOKUP(IF(ISNUMBER(FIND(" – ",$BF709)),LEFT($BF709,FIND(" – ",$BF709)-1),$BF709),ProdTbl,5,0),""),BasketTbl,2,0),"کد ناشناخته"))</f>
        <v/>
      </c>
      <c r="BH709" s="18">
        <f>IF($BF709="","",IFERROR(VLOOKUP(IF(ISNUMBER(FIND(" – ",$BF709)),LEFT($BF709,FIND(" – ",$BF709)-1),$BF709),ProdTbl,3,0),"کد ناشناخته"))</f>
        <v/>
      </c>
      <c r="BI709" s="22" t="n"/>
      <c r="BJ709" s="21" t="n"/>
      <c r="BK709" s="20" t="n"/>
      <c r="BL709" s="18">
        <f>IF($BK709="","",IFERROR(VLOOKUP(IFERROR(VLOOKUP(IF(ISNUMBER(FIND(" – ",$BK709)),LEFT($BK709,FIND(" – ",$BK709)-1),$BK709),ProdTbl,5,0),""),BasketTbl,2,0),"کد ناشناخته"))</f>
        <v/>
      </c>
      <c r="BM709" s="18">
        <f>IF($BK709="","",IFERROR(VLOOKUP(IF(ISNUMBER(FIND(" – ",$BK709)),LEFT($BK709,FIND(" – ",$BK709)-1),$BK709),ProdTbl,3,0),"کد ناشناخته"))</f>
        <v/>
      </c>
      <c r="BN709" s="22" t="n"/>
      <c r="BO709" s="21" t="n"/>
      <c r="BP709" s="20" t="n"/>
      <c r="BQ709" s="18">
        <f>IF($BP709="","",IFERROR(VLOOKUP(IFERROR(VLOOKUP(IF(ISNUMBER(FIND(" – ",$BP709)),LEFT($BP709,FIND(" – ",$BP709)-1),$BP709),ProdTbl,5,0),""),BasketTbl,2,0),"کد ناشناخته"))</f>
        <v/>
      </c>
      <c r="BR709" s="18">
        <f>IF($BP709="","",IFERROR(VLOOKUP(IF(ISNUMBER(FIND(" – ",$BP709)),LEFT($BP709,FIND(" – ",$BP709)-1),$BP709),ProdTbl,3,0),"کد ناشناخته"))</f>
        <v/>
      </c>
      <c r="BS709" s="22" t="n"/>
      <c r="BT709" s="21" t="n"/>
      <c r="BU709" s="20" t="n"/>
      <c r="BV709" s="18">
        <f>IF($BU709="","",IFERROR(VLOOKUP(IFERROR(VLOOKUP(IF(ISNUMBER(FIND(" – ",$BU709)),LEFT($BU709,FIND(" – ",$BU709)-1),$BU709),ProdTbl,5,0),""),BasketTbl,2,0),"کد ناشناخته"))</f>
        <v/>
      </c>
      <c r="BW709" s="18">
        <f>IF($BU709="","",IFERROR(VLOOKUP(IF(ISNUMBER(FIND(" – ",$BU709)),LEFT($BU709,FIND(" – ",$BU709)-1),$BU709),ProdTbl,3,0),"کد ناشناخته"))</f>
        <v/>
      </c>
      <c r="BX709" s="22" t="n"/>
      <c r="BY709" s="21" t="n"/>
      <c r="BZ709" s="20" t="n"/>
      <c r="CA709" s="18">
        <f>IF($BZ709="","",IFERROR(VLOOKUP(IFERROR(VLOOKUP(IF(ISNUMBER(FIND(" – ",$BZ709)),LEFT($BZ709,FIND(" – ",$BZ709)-1),$BZ709),ProdTbl,5,0),""),BasketTbl,2,0),"کد ناشناخته"))</f>
        <v/>
      </c>
      <c r="CB709" s="18">
        <f>IF($BZ709="","",IFERROR(VLOOKUP(IF(ISNUMBER(FIND(" – ",$BZ709)),LEFT($BZ709,FIND(" – ",$BZ709)-1),$BZ709),ProdTbl,3,0),"کد ناشناخته"))</f>
        <v/>
      </c>
      <c r="CC709" s="22" t="n"/>
      <c r="CD709" s="21" t="n"/>
      <c r="CE709" s="20" t="n"/>
      <c r="CF709" s="18">
        <f>IF($CE709="","",IFERROR(VLOOKUP(IFERROR(VLOOKUP(IF(ISNUMBER(FIND(" – ",$CE709)),LEFT($CE709,FIND(" – ",$CE709)-1),$CE709),ProdTbl,5,0),""),BasketTbl,2,0),"کد ناشناخته"))</f>
        <v/>
      </c>
      <c r="CG709" s="18">
        <f>IF($CE709="","",IFERROR(VLOOKUP(IF(ISNUMBER(FIND(" – ",$CE709)),LEFT($CE709,FIND(" – ",$CE709)-1),$CE709),ProdTbl,3,0),"کد ناشناخته"))</f>
        <v/>
      </c>
      <c r="CH709" s="22" t="n"/>
      <c r="CI709" s="21" t="n"/>
    </row>
    <row r="710">
      <c r="A710" s="18">
        <f>IF($B710="","",COUNTA($B$10:$B710))</f>
        <v/>
      </c>
      <c r="B710" s="19" t="n"/>
      <c r="C710" s="20" t="n"/>
      <c r="D710" s="19" t="n"/>
      <c r="E710" s="18">
        <f>IF($D710="","",IFERROR(VLOOKUP(IF(ISNUMBER(FIND(" – ",$D710)),LEFT($D710,FIND(" – ",$D710)-1),$D710),SellerTbl,2,0),"کد ناشناخته"))</f>
        <v/>
      </c>
      <c r="F710" s="21" t="n"/>
      <c r="G710" s="21" t="n"/>
      <c r="H710" s="22" t="n"/>
      <c r="I710" s="23">
        <f>IF(OR($F710="",$G710=""),"",$F710-$G710)</f>
        <v/>
      </c>
      <c r="J710" s="18">
        <f>IF($I710="","",IF(ABS($I710)&lt;=0.01*$F710,"√","×"))</f>
        <v/>
      </c>
      <c r="K710" s="23">
        <f>IF(COUNT($Q710,$V710,$AA710,$AF710,$AK710,$AP710,$AU710,$AZ710,$BE710,$BJ710,$BO710,$BT710,$BY710,$CD710,$CI710)=0,"",SUM($Q710,$V710,$AA710,$AF710,$AK710,$AP710,$AU710,$AZ710,$BE710,$BJ710,$BO710,$BT710,$BY710,$CD710,$CI710))</f>
        <v/>
      </c>
      <c r="L710" s="23">
        <f>IF(OR($F710="",$K710=""),"",$F710-$K710)</f>
        <v/>
      </c>
      <c r="M710" s="20" t="n"/>
      <c r="N710" s="18">
        <f>IF($M710="","",IFERROR(VLOOKUP(IFERROR(VLOOKUP(IF(ISNUMBER(FIND(" – ",$M710)),LEFT($M710,FIND(" – ",$M710)-1),$M710),ProdTbl,5,0),""),BasketTbl,2,0),"کد ناشناخته"))</f>
        <v/>
      </c>
      <c r="O710" s="18">
        <f>IF($M710="","",IFERROR(VLOOKUP(IF(ISNUMBER(FIND(" – ",$M710)),LEFT($M710,FIND(" – ",$M710)-1),$M710),ProdTbl,3,0),"کد ناشناخته"))</f>
        <v/>
      </c>
      <c r="P710" s="22" t="n"/>
      <c r="Q710" s="21" t="n"/>
      <c r="R710" s="20" t="n"/>
      <c r="S710" s="18">
        <f>IF($R710="","",IFERROR(VLOOKUP(IFERROR(VLOOKUP(IF(ISNUMBER(FIND(" – ",$R710)),LEFT($R710,FIND(" – ",$R710)-1),$R710),ProdTbl,5,0),""),BasketTbl,2,0),"کد ناشناخته"))</f>
        <v/>
      </c>
      <c r="T710" s="18">
        <f>IF($R710="","",IFERROR(VLOOKUP(IF(ISNUMBER(FIND(" – ",$R710)),LEFT($R710,FIND(" – ",$R710)-1),$R710),ProdTbl,3,0),"کد ناشناخته"))</f>
        <v/>
      </c>
      <c r="U710" s="22" t="n"/>
      <c r="V710" s="21" t="n"/>
      <c r="W710" s="20" t="n"/>
      <c r="X710" s="18">
        <f>IF($W710="","",IFERROR(VLOOKUP(IFERROR(VLOOKUP(IF(ISNUMBER(FIND(" – ",$W710)),LEFT($W710,FIND(" – ",$W710)-1),$W710),ProdTbl,5,0),""),BasketTbl,2,0),"کد ناشناخته"))</f>
        <v/>
      </c>
      <c r="Y710" s="18">
        <f>IF($W710="","",IFERROR(VLOOKUP(IF(ISNUMBER(FIND(" – ",$W710)),LEFT($W710,FIND(" – ",$W710)-1),$W710),ProdTbl,3,0),"کد ناشناخته"))</f>
        <v/>
      </c>
      <c r="Z710" s="22" t="n"/>
      <c r="AA710" s="21" t="n"/>
      <c r="AB710" s="20" t="n"/>
      <c r="AC710" s="18">
        <f>IF($AB710="","",IFERROR(VLOOKUP(IFERROR(VLOOKUP(IF(ISNUMBER(FIND(" – ",$AB710)),LEFT($AB710,FIND(" – ",$AB710)-1),$AB710),ProdTbl,5,0),""),BasketTbl,2,0),"کد ناشناخته"))</f>
        <v/>
      </c>
      <c r="AD710" s="18">
        <f>IF($AB710="","",IFERROR(VLOOKUP(IF(ISNUMBER(FIND(" – ",$AB710)),LEFT($AB710,FIND(" – ",$AB710)-1),$AB710),ProdTbl,3,0),"کد ناشناخته"))</f>
        <v/>
      </c>
      <c r="AE710" s="22" t="n"/>
      <c r="AF710" s="21" t="n"/>
      <c r="AG710" s="20" t="n"/>
      <c r="AH710" s="18">
        <f>IF($AG710="","",IFERROR(VLOOKUP(IFERROR(VLOOKUP(IF(ISNUMBER(FIND(" – ",$AG710)),LEFT($AG710,FIND(" – ",$AG710)-1),$AG710),ProdTbl,5,0),""),BasketTbl,2,0),"کد ناشناخته"))</f>
        <v/>
      </c>
      <c r="AI710" s="18">
        <f>IF($AG710="","",IFERROR(VLOOKUP(IF(ISNUMBER(FIND(" – ",$AG710)),LEFT($AG710,FIND(" – ",$AG710)-1),$AG710),ProdTbl,3,0),"کد ناشناخته"))</f>
        <v/>
      </c>
      <c r="AJ710" s="22" t="n"/>
      <c r="AK710" s="21" t="n"/>
      <c r="AL710" s="20" t="n"/>
      <c r="AM710" s="18">
        <f>IF($AL710="","",IFERROR(VLOOKUP(IFERROR(VLOOKUP(IF(ISNUMBER(FIND(" – ",$AL710)),LEFT($AL710,FIND(" – ",$AL710)-1),$AL710),ProdTbl,5,0),""),BasketTbl,2,0),"کد ناشناخته"))</f>
        <v/>
      </c>
      <c r="AN710" s="18">
        <f>IF($AL710="","",IFERROR(VLOOKUP(IF(ISNUMBER(FIND(" – ",$AL710)),LEFT($AL710,FIND(" – ",$AL710)-1),$AL710),ProdTbl,3,0),"کد ناشناخته"))</f>
        <v/>
      </c>
      <c r="AO710" s="22" t="n"/>
      <c r="AP710" s="21" t="n"/>
      <c r="AQ710" s="20" t="n"/>
      <c r="AR710" s="18">
        <f>IF($AQ710="","",IFERROR(VLOOKUP(IFERROR(VLOOKUP(IF(ISNUMBER(FIND(" – ",$AQ710)),LEFT($AQ710,FIND(" – ",$AQ710)-1),$AQ710),ProdTbl,5,0),""),BasketTbl,2,0),"کد ناشناخته"))</f>
        <v/>
      </c>
      <c r="AS710" s="18">
        <f>IF($AQ710="","",IFERROR(VLOOKUP(IF(ISNUMBER(FIND(" – ",$AQ710)),LEFT($AQ710,FIND(" – ",$AQ710)-1),$AQ710),ProdTbl,3,0),"کد ناشناخته"))</f>
        <v/>
      </c>
      <c r="AT710" s="22" t="n"/>
      <c r="AU710" s="21" t="n"/>
      <c r="AV710" s="20" t="n"/>
      <c r="AW710" s="18">
        <f>IF($AV710="","",IFERROR(VLOOKUP(IFERROR(VLOOKUP(IF(ISNUMBER(FIND(" – ",$AV710)),LEFT($AV710,FIND(" – ",$AV710)-1),$AV710),ProdTbl,5,0),""),BasketTbl,2,0),"کد ناشناخته"))</f>
        <v/>
      </c>
      <c r="AX710" s="18">
        <f>IF($AV710="","",IFERROR(VLOOKUP(IF(ISNUMBER(FIND(" – ",$AV710)),LEFT($AV710,FIND(" – ",$AV710)-1),$AV710),ProdTbl,3,0),"کد ناشناخته"))</f>
        <v/>
      </c>
      <c r="AY710" s="22" t="n"/>
      <c r="AZ710" s="21" t="n"/>
      <c r="BA710" s="20" t="n"/>
      <c r="BB710" s="18">
        <f>IF($BA710="","",IFERROR(VLOOKUP(IFERROR(VLOOKUP(IF(ISNUMBER(FIND(" – ",$BA710)),LEFT($BA710,FIND(" – ",$BA710)-1),$BA710),ProdTbl,5,0),""),BasketTbl,2,0),"کد ناشناخته"))</f>
        <v/>
      </c>
      <c r="BC710" s="18">
        <f>IF($BA710="","",IFERROR(VLOOKUP(IF(ISNUMBER(FIND(" – ",$BA710)),LEFT($BA710,FIND(" – ",$BA710)-1),$BA710),ProdTbl,3,0),"کد ناشناخته"))</f>
        <v/>
      </c>
      <c r="BD710" s="22" t="n"/>
      <c r="BE710" s="21" t="n"/>
      <c r="BF710" s="20" t="n"/>
      <c r="BG710" s="18">
        <f>IF($BF710="","",IFERROR(VLOOKUP(IFERROR(VLOOKUP(IF(ISNUMBER(FIND(" – ",$BF710)),LEFT($BF710,FIND(" – ",$BF710)-1),$BF710),ProdTbl,5,0),""),BasketTbl,2,0),"کد ناشناخته"))</f>
        <v/>
      </c>
      <c r="BH710" s="18">
        <f>IF($BF710="","",IFERROR(VLOOKUP(IF(ISNUMBER(FIND(" – ",$BF710)),LEFT($BF710,FIND(" – ",$BF710)-1),$BF710),ProdTbl,3,0),"کد ناشناخته"))</f>
        <v/>
      </c>
      <c r="BI710" s="22" t="n"/>
      <c r="BJ710" s="21" t="n"/>
      <c r="BK710" s="20" t="n"/>
      <c r="BL710" s="18">
        <f>IF($BK710="","",IFERROR(VLOOKUP(IFERROR(VLOOKUP(IF(ISNUMBER(FIND(" – ",$BK710)),LEFT($BK710,FIND(" – ",$BK710)-1),$BK710),ProdTbl,5,0),""),BasketTbl,2,0),"کد ناشناخته"))</f>
        <v/>
      </c>
      <c r="BM710" s="18">
        <f>IF($BK710="","",IFERROR(VLOOKUP(IF(ISNUMBER(FIND(" – ",$BK710)),LEFT($BK710,FIND(" – ",$BK710)-1),$BK710),ProdTbl,3,0),"کد ناشناخته"))</f>
        <v/>
      </c>
      <c r="BN710" s="22" t="n"/>
      <c r="BO710" s="21" t="n"/>
      <c r="BP710" s="20" t="n"/>
      <c r="BQ710" s="18">
        <f>IF($BP710="","",IFERROR(VLOOKUP(IFERROR(VLOOKUP(IF(ISNUMBER(FIND(" – ",$BP710)),LEFT($BP710,FIND(" – ",$BP710)-1),$BP710),ProdTbl,5,0),""),BasketTbl,2,0),"کد ناشناخته"))</f>
        <v/>
      </c>
      <c r="BR710" s="18">
        <f>IF($BP710="","",IFERROR(VLOOKUP(IF(ISNUMBER(FIND(" – ",$BP710)),LEFT($BP710,FIND(" – ",$BP710)-1),$BP710),ProdTbl,3,0),"کد ناشناخته"))</f>
        <v/>
      </c>
      <c r="BS710" s="22" t="n"/>
      <c r="BT710" s="21" t="n"/>
      <c r="BU710" s="20" t="n"/>
      <c r="BV710" s="18">
        <f>IF($BU710="","",IFERROR(VLOOKUP(IFERROR(VLOOKUP(IF(ISNUMBER(FIND(" – ",$BU710)),LEFT($BU710,FIND(" – ",$BU710)-1),$BU710),ProdTbl,5,0),""),BasketTbl,2,0),"کد ناشناخته"))</f>
        <v/>
      </c>
      <c r="BW710" s="18">
        <f>IF($BU710="","",IFERROR(VLOOKUP(IF(ISNUMBER(FIND(" – ",$BU710)),LEFT($BU710,FIND(" – ",$BU710)-1),$BU710),ProdTbl,3,0),"کد ناشناخته"))</f>
        <v/>
      </c>
      <c r="BX710" s="22" t="n"/>
      <c r="BY710" s="21" t="n"/>
      <c r="BZ710" s="20" t="n"/>
      <c r="CA710" s="18">
        <f>IF($BZ710="","",IFERROR(VLOOKUP(IFERROR(VLOOKUP(IF(ISNUMBER(FIND(" – ",$BZ710)),LEFT($BZ710,FIND(" – ",$BZ710)-1),$BZ710),ProdTbl,5,0),""),BasketTbl,2,0),"کد ناشناخته"))</f>
        <v/>
      </c>
      <c r="CB710" s="18">
        <f>IF($BZ710="","",IFERROR(VLOOKUP(IF(ISNUMBER(FIND(" – ",$BZ710)),LEFT($BZ710,FIND(" – ",$BZ710)-1),$BZ710),ProdTbl,3,0),"کد ناشناخته"))</f>
        <v/>
      </c>
      <c r="CC710" s="22" t="n"/>
      <c r="CD710" s="21" t="n"/>
      <c r="CE710" s="20" t="n"/>
      <c r="CF710" s="18">
        <f>IF($CE710="","",IFERROR(VLOOKUP(IFERROR(VLOOKUP(IF(ISNUMBER(FIND(" – ",$CE710)),LEFT($CE710,FIND(" – ",$CE710)-1),$CE710),ProdTbl,5,0),""),BasketTbl,2,0),"کد ناشناخته"))</f>
        <v/>
      </c>
      <c r="CG710" s="18">
        <f>IF($CE710="","",IFERROR(VLOOKUP(IF(ISNUMBER(FIND(" – ",$CE710)),LEFT($CE710,FIND(" – ",$CE710)-1),$CE710),ProdTbl,3,0),"کد ناشناخته"))</f>
        <v/>
      </c>
      <c r="CH710" s="22" t="n"/>
      <c r="CI710" s="21" t="n"/>
    </row>
    <row r="711">
      <c r="A711" s="18">
        <f>IF($B711="","",COUNTA($B$10:$B711))</f>
        <v/>
      </c>
      <c r="B711" s="19" t="n"/>
      <c r="C711" s="20" t="n"/>
      <c r="D711" s="19" t="n"/>
      <c r="E711" s="18">
        <f>IF($D711="","",IFERROR(VLOOKUP(IF(ISNUMBER(FIND(" – ",$D711)),LEFT($D711,FIND(" – ",$D711)-1),$D711),SellerTbl,2,0),"کد ناشناخته"))</f>
        <v/>
      </c>
      <c r="F711" s="21" t="n"/>
      <c r="G711" s="21" t="n"/>
      <c r="H711" s="22" t="n"/>
      <c r="I711" s="23">
        <f>IF(OR($F711="",$G711=""),"",$F711-$G711)</f>
        <v/>
      </c>
      <c r="J711" s="18">
        <f>IF($I711="","",IF(ABS($I711)&lt;=0.01*$F711,"√","×"))</f>
        <v/>
      </c>
      <c r="K711" s="23">
        <f>IF(COUNT($Q711,$V711,$AA711,$AF711,$AK711,$AP711,$AU711,$AZ711,$BE711,$BJ711,$BO711,$BT711,$BY711,$CD711,$CI711)=0,"",SUM($Q711,$V711,$AA711,$AF711,$AK711,$AP711,$AU711,$AZ711,$BE711,$BJ711,$BO711,$BT711,$BY711,$CD711,$CI711))</f>
        <v/>
      </c>
      <c r="L711" s="23">
        <f>IF(OR($F711="",$K711=""),"",$F711-$K711)</f>
        <v/>
      </c>
      <c r="M711" s="20" t="n"/>
      <c r="N711" s="18">
        <f>IF($M711="","",IFERROR(VLOOKUP(IFERROR(VLOOKUP(IF(ISNUMBER(FIND(" – ",$M711)),LEFT($M711,FIND(" – ",$M711)-1),$M711),ProdTbl,5,0),""),BasketTbl,2,0),"کد ناشناخته"))</f>
        <v/>
      </c>
      <c r="O711" s="18">
        <f>IF($M711="","",IFERROR(VLOOKUP(IF(ISNUMBER(FIND(" – ",$M711)),LEFT($M711,FIND(" – ",$M711)-1),$M711),ProdTbl,3,0),"کد ناشناخته"))</f>
        <v/>
      </c>
      <c r="P711" s="22" t="n"/>
      <c r="Q711" s="21" t="n"/>
      <c r="R711" s="20" t="n"/>
      <c r="S711" s="18">
        <f>IF($R711="","",IFERROR(VLOOKUP(IFERROR(VLOOKUP(IF(ISNUMBER(FIND(" – ",$R711)),LEFT($R711,FIND(" – ",$R711)-1),$R711),ProdTbl,5,0),""),BasketTbl,2,0),"کد ناشناخته"))</f>
        <v/>
      </c>
      <c r="T711" s="18">
        <f>IF($R711="","",IFERROR(VLOOKUP(IF(ISNUMBER(FIND(" – ",$R711)),LEFT($R711,FIND(" – ",$R711)-1),$R711),ProdTbl,3,0),"کد ناشناخته"))</f>
        <v/>
      </c>
      <c r="U711" s="22" t="n"/>
      <c r="V711" s="21" t="n"/>
      <c r="W711" s="20" t="n"/>
      <c r="X711" s="18">
        <f>IF($W711="","",IFERROR(VLOOKUP(IFERROR(VLOOKUP(IF(ISNUMBER(FIND(" – ",$W711)),LEFT($W711,FIND(" – ",$W711)-1),$W711),ProdTbl,5,0),""),BasketTbl,2,0),"کد ناشناخته"))</f>
        <v/>
      </c>
      <c r="Y711" s="18">
        <f>IF($W711="","",IFERROR(VLOOKUP(IF(ISNUMBER(FIND(" – ",$W711)),LEFT($W711,FIND(" – ",$W711)-1),$W711),ProdTbl,3,0),"کد ناشناخته"))</f>
        <v/>
      </c>
      <c r="Z711" s="22" t="n"/>
      <c r="AA711" s="21" t="n"/>
      <c r="AB711" s="20" t="n"/>
      <c r="AC711" s="18">
        <f>IF($AB711="","",IFERROR(VLOOKUP(IFERROR(VLOOKUP(IF(ISNUMBER(FIND(" – ",$AB711)),LEFT($AB711,FIND(" – ",$AB711)-1),$AB711),ProdTbl,5,0),""),BasketTbl,2,0),"کد ناشناخته"))</f>
        <v/>
      </c>
      <c r="AD711" s="18">
        <f>IF($AB711="","",IFERROR(VLOOKUP(IF(ISNUMBER(FIND(" – ",$AB711)),LEFT($AB711,FIND(" – ",$AB711)-1),$AB711),ProdTbl,3,0),"کد ناشناخته"))</f>
        <v/>
      </c>
      <c r="AE711" s="22" t="n"/>
      <c r="AF711" s="21" t="n"/>
      <c r="AG711" s="20" t="n"/>
      <c r="AH711" s="18">
        <f>IF($AG711="","",IFERROR(VLOOKUP(IFERROR(VLOOKUP(IF(ISNUMBER(FIND(" – ",$AG711)),LEFT($AG711,FIND(" – ",$AG711)-1),$AG711),ProdTbl,5,0),""),BasketTbl,2,0),"کد ناشناخته"))</f>
        <v/>
      </c>
      <c r="AI711" s="18">
        <f>IF($AG711="","",IFERROR(VLOOKUP(IF(ISNUMBER(FIND(" – ",$AG711)),LEFT($AG711,FIND(" – ",$AG711)-1),$AG711),ProdTbl,3,0),"کد ناشناخته"))</f>
        <v/>
      </c>
      <c r="AJ711" s="22" t="n"/>
      <c r="AK711" s="21" t="n"/>
      <c r="AL711" s="20" t="n"/>
      <c r="AM711" s="18">
        <f>IF($AL711="","",IFERROR(VLOOKUP(IFERROR(VLOOKUP(IF(ISNUMBER(FIND(" – ",$AL711)),LEFT($AL711,FIND(" – ",$AL711)-1),$AL711),ProdTbl,5,0),""),BasketTbl,2,0),"کد ناشناخته"))</f>
        <v/>
      </c>
      <c r="AN711" s="18">
        <f>IF($AL711="","",IFERROR(VLOOKUP(IF(ISNUMBER(FIND(" – ",$AL711)),LEFT($AL711,FIND(" – ",$AL711)-1),$AL711),ProdTbl,3,0),"کد ناشناخته"))</f>
        <v/>
      </c>
      <c r="AO711" s="22" t="n"/>
      <c r="AP711" s="21" t="n"/>
      <c r="AQ711" s="20" t="n"/>
      <c r="AR711" s="18">
        <f>IF($AQ711="","",IFERROR(VLOOKUP(IFERROR(VLOOKUP(IF(ISNUMBER(FIND(" – ",$AQ711)),LEFT($AQ711,FIND(" – ",$AQ711)-1),$AQ711),ProdTbl,5,0),""),BasketTbl,2,0),"کد ناشناخته"))</f>
        <v/>
      </c>
      <c r="AS711" s="18">
        <f>IF($AQ711="","",IFERROR(VLOOKUP(IF(ISNUMBER(FIND(" – ",$AQ711)),LEFT($AQ711,FIND(" – ",$AQ711)-1),$AQ711),ProdTbl,3,0),"کد ناشناخته"))</f>
        <v/>
      </c>
      <c r="AT711" s="22" t="n"/>
      <c r="AU711" s="21" t="n"/>
      <c r="AV711" s="20" t="n"/>
      <c r="AW711" s="18">
        <f>IF($AV711="","",IFERROR(VLOOKUP(IFERROR(VLOOKUP(IF(ISNUMBER(FIND(" – ",$AV711)),LEFT($AV711,FIND(" – ",$AV711)-1),$AV711),ProdTbl,5,0),""),BasketTbl,2,0),"کد ناشناخته"))</f>
        <v/>
      </c>
      <c r="AX711" s="18">
        <f>IF($AV711="","",IFERROR(VLOOKUP(IF(ISNUMBER(FIND(" – ",$AV711)),LEFT($AV711,FIND(" – ",$AV711)-1),$AV711),ProdTbl,3,0),"کد ناشناخته"))</f>
        <v/>
      </c>
      <c r="AY711" s="22" t="n"/>
      <c r="AZ711" s="21" t="n"/>
      <c r="BA711" s="20" t="n"/>
      <c r="BB711" s="18">
        <f>IF($BA711="","",IFERROR(VLOOKUP(IFERROR(VLOOKUP(IF(ISNUMBER(FIND(" – ",$BA711)),LEFT($BA711,FIND(" – ",$BA711)-1),$BA711),ProdTbl,5,0),""),BasketTbl,2,0),"کد ناشناخته"))</f>
        <v/>
      </c>
      <c r="BC711" s="18">
        <f>IF($BA711="","",IFERROR(VLOOKUP(IF(ISNUMBER(FIND(" – ",$BA711)),LEFT($BA711,FIND(" – ",$BA711)-1),$BA711),ProdTbl,3,0),"کد ناشناخته"))</f>
        <v/>
      </c>
      <c r="BD711" s="22" t="n"/>
      <c r="BE711" s="21" t="n"/>
      <c r="BF711" s="20" t="n"/>
      <c r="BG711" s="18">
        <f>IF($BF711="","",IFERROR(VLOOKUP(IFERROR(VLOOKUP(IF(ISNUMBER(FIND(" – ",$BF711)),LEFT($BF711,FIND(" – ",$BF711)-1),$BF711),ProdTbl,5,0),""),BasketTbl,2,0),"کد ناشناخته"))</f>
        <v/>
      </c>
      <c r="BH711" s="18">
        <f>IF($BF711="","",IFERROR(VLOOKUP(IF(ISNUMBER(FIND(" – ",$BF711)),LEFT($BF711,FIND(" – ",$BF711)-1),$BF711),ProdTbl,3,0),"کد ناشناخته"))</f>
        <v/>
      </c>
      <c r="BI711" s="22" t="n"/>
      <c r="BJ711" s="21" t="n"/>
      <c r="BK711" s="20" t="n"/>
      <c r="BL711" s="18">
        <f>IF($BK711="","",IFERROR(VLOOKUP(IFERROR(VLOOKUP(IF(ISNUMBER(FIND(" – ",$BK711)),LEFT($BK711,FIND(" – ",$BK711)-1),$BK711),ProdTbl,5,0),""),BasketTbl,2,0),"کد ناشناخته"))</f>
        <v/>
      </c>
      <c r="BM711" s="18">
        <f>IF($BK711="","",IFERROR(VLOOKUP(IF(ISNUMBER(FIND(" – ",$BK711)),LEFT($BK711,FIND(" – ",$BK711)-1),$BK711),ProdTbl,3,0),"کد ناشناخته"))</f>
        <v/>
      </c>
      <c r="BN711" s="22" t="n"/>
      <c r="BO711" s="21" t="n"/>
      <c r="BP711" s="20" t="n"/>
      <c r="BQ711" s="18">
        <f>IF($BP711="","",IFERROR(VLOOKUP(IFERROR(VLOOKUP(IF(ISNUMBER(FIND(" – ",$BP711)),LEFT($BP711,FIND(" – ",$BP711)-1),$BP711),ProdTbl,5,0),""),BasketTbl,2,0),"کد ناشناخته"))</f>
        <v/>
      </c>
      <c r="BR711" s="18">
        <f>IF($BP711="","",IFERROR(VLOOKUP(IF(ISNUMBER(FIND(" – ",$BP711)),LEFT($BP711,FIND(" – ",$BP711)-1),$BP711),ProdTbl,3,0),"کد ناشناخته"))</f>
        <v/>
      </c>
      <c r="BS711" s="22" t="n"/>
      <c r="BT711" s="21" t="n"/>
      <c r="BU711" s="20" t="n"/>
      <c r="BV711" s="18">
        <f>IF($BU711="","",IFERROR(VLOOKUP(IFERROR(VLOOKUP(IF(ISNUMBER(FIND(" – ",$BU711)),LEFT($BU711,FIND(" – ",$BU711)-1),$BU711),ProdTbl,5,0),""),BasketTbl,2,0),"کد ناشناخته"))</f>
        <v/>
      </c>
      <c r="BW711" s="18">
        <f>IF($BU711="","",IFERROR(VLOOKUP(IF(ISNUMBER(FIND(" – ",$BU711)),LEFT($BU711,FIND(" – ",$BU711)-1),$BU711),ProdTbl,3,0),"کد ناشناخته"))</f>
        <v/>
      </c>
      <c r="BX711" s="22" t="n"/>
      <c r="BY711" s="21" t="n"/>
      <c r="BZ711" s="20" t="n"/>
      <c r="CA711" s="18">
        <f>IF($BZ711="","",IFERROR(VLOOKUP(IFERROR(VLOOKUP(IF(ISNUMBER(FIND(" – ",$BZ711)),LEFT($BZ711,FIND(" – ",$BZ711)-1),$BZ711),ProdTbl,5,0),""),BasketTbl,2,0),"کد ناشناخته"))</f>
        <v/>
      </c>
      <c r="CB711" s="18">
        <f>IF($BZ711="","",IFERROR(VLOOKUP(IF(ISNUMBER(FIND(" – ",$BZ711)),LEFT($BZ711,FIND(" – ",$BZ711)-1),$BZ711),ProdTbl,3,0),"کد ناشناخته"))</f>
        <v/>
      </c>
      <c r="CC711" s="22" t="n"/>
      <c r="CD711" s="21" t="n"/>
      <c r="CE711" s="20" t="n"/>
      <c r="CF711" s="18">
        <f>IF($CE711="","",IFERROR(VLOOKUP(IFERROR(VLOOKUP(IF(ISNUMBER(FIND(" – ",$CE711)),LEFT($CE711,FIND(" – ",$CE711)-1),$CE711),ProdTbl,5,0),""),BasketTbl,2,0),"کد ناشناخته"))</f>
        <v/>
      </c>
      <c r="CG711" s="18">
        <f>IF($CE711="","",IFERROR(VLOOKUP(IF(ISNUMBER(FIND(" – ",$CE711)),LEFT($CE711,FIND(" – ",$CE711)-1),$CE711),ProdTbl,3,0),"کد ناشناخته"))</f>
        <v/>
      </c>
      <c r="CH711" s="22" t="n"/>
      <c r="CI711" s="21" t="n"/>
    </row>
    <row r="712">
      <c r="A712" s="18">
        <f>IF($B712="","",COUNTA($B$10:$B712))</f>
        <v/>
      </c>
      <c r="B712" s="19" t="n"/>
      <c r="C712" s="20" t="n"/>
      <c r="D712" s="19" t="n"/>
      <c r="E712" s="18">
        <f>IF($D712="","",IFERROR(VLOOKUP(IF(ISNUMBER(FIND(" – ",$D712)),LEFT($D712,FIND(" – ",$D712)-1),$D712),SellerTbl,2,0),"کد ناشناخته"))</f>
        <v/>
      </c>
      <c r="F712" s="21" t="n"/>
      <c r="G712" s="21" t="n"/>
      <c r="H712" s="22" t="n"/>
      <c r="I712" s="23">
        <f>IF(OR($F712="",$G712=""),"",$F712-$G712)</f>
        <v/>
      </c>
      <c r="J712" s="18">
        <f>IF($I712="","",IF(ABS($I712)&lt;=0.01*$F712,"√","×"))</f>
        <v/>
      </c>
      <c r="K712" s="23">
        <f>IF(COUNT($Q712,$V712,$AA712,$AF712,$AK712,$AP712,$AU712,$AZ712,$BE712,$BJ712,$BO712,$BT712,$BY712,$CD712,$CI712)=0,"",SUM($Q712,$V712,$AA712,$AF712,$AK712,$AP712,$AU712,$AZ712,$BE712,$BJ712,$BO712,$BT712,$BY712,$CD712,$CI712))</f>
        <v/>
      </c>
      <c r="L712" s="23">
        <f>IF(OR($F712="",$K712=""),"",$F712-$K712)</f>
        <v/>
      </c>
      <c r="M712" s="20" t="n"/>
      <c r="N712" s="18">
        <f>IF($M712="","",IFERROR(VLOOKUP(IFERROR(VLOOKUP(IF(ISNUMBER(FIND(" – ",$M712)),LEFT($M712,FIND(" – ",$M712)-1),$M712),ProdTbl,5,0),""),BasketTbl,2,0),"کد ناشناخته"))</f>
        <v/>
      </c>
      <c r="O712" s="18">
        <f>IF($M712="","",IFERROR(VLOOKUP(IF(ISNUMBER(FIND(" – ",$M712)),LEFT($M712,FIND(" – ",$M712)-1),$M712),ProdTbl,3,0),"کد ناشناخته"))</f>
        <v/>
      </c>
      <c r="P712" s="22" t="n"/>
      <c r="Q712" s="21" t="n"/>
      <c r="R712" s="20" t="n"/>
      <c r="S712" s="18">
        <f>IF($R712="","",IFERROR(VLOOKUP(IFERROR(VLOOKUP(IF(ISNUMBER(FIND(" – ",$R712)),LEFT($R712,FIND(" – ",$R712)-1),$R712),ProdTbl,5,0),""),BasketTbl,2,0),"کد ناشناخته"))</f>
        <v/>
      </c>
      <c r="T712" s="18">
        <f>IF($R712="","",IFERROR(VLOOKUP(IF(ISNUMBER(FIND(" – ",$R712)),LEFT($R712,FIND(" – ",$R712)-1),$R712),ProdTbl,3,0),"کد ناشناخته"))</f>
        <v/>
      </c>
      <c r="U712" s="22" t="n"/>
      <c r="V712" s="21" t="n"/>
      <c r="W712" s="20" t="n"/>
      <c r="X712" s="18">
        <f>IF($W712="","",IFERROR(VLOOKUP(IFERROR(VLOOKUP(IF(ISNUMBER(FIND(" – ",$W712)),LEFT($W712,FIND(" – ",$W712)-1),$W712),ProdTbl,5,0),""),BasketTbl,2,0),"کد ناشناخته"))</f>
        <v/>
      </c>
      <c r="Y712" s="18">
        <f>IF($W712="","",IFERROR(VLOOKUP(IF(ISNUMBER(FIND(" – ",$W712)),LEFT($W712,FIND(" – ",$W712)-1),$W712),ProdTbl,3,0),"کد ناشناخته"))</f>
        <v/>
      </c>
      <c r="Z712" s="22" t="n"/>
      <c r="AA712" s="21" t="n"/>
      <c r="AB712" s="20" t="n"/>
      <c r="AC712" s="18">
        <f>IF($AB712="","",IFERROR(VLOOKUP(IFERROR(VLOOKUP(IF(ISNUMBER(FIND(" – ",$AB712)),LEFT($AB712,FIND(" – ",$AB712)-1),$AB712),ProdTbl,5,0),""),BasketTbl,2,0),"کد ناشناخته"))</f>
        <v/>
      </c>
      <c r="AD712" s="18">
        <f>IF($AB712="","",IFERROR(VLOOKUP(IF(ISNUMBER(FIND(" – ",$AB712)),LEFT($AB712,FIND(" – ",$AB712)-1),$AB712),ProdTbl,3,0),"کد ناشناخته"))</f>
        <v/>
      </c>
      <c r="AE712" s="22" t="n"/>
      <c r="AF712" s="21" t="n"/>
      <c r="AG712" s="20" t="n"/>
      <c r="AH712" s="18">
        <f>IF($AG712="","",IFERROR(VLOOKUP(IFERROR(VLOOKUP(IF(ISNUMBER(FIND(" – ",$AG712)),LEFT($AG712,FIND(" – ",$AG712)-1),$AG712),ProdTbl,5,0),""),BasketTbl,2,0),"کد ناشناخته"))</f>
        <v/>
      </c>
      <c r="AI712" s="18">
        <f>IF($AG712="","",IFERROR(VLOOKUP(IF(ISNUMBER(FIND(" – ",$AG712)),LEFT($AG712,FIND(" – ",$AG712)-1),$AG712),ProdTbl,3,0),"کد ناشناخته"))</f>
        <v/>
      </c>
      <c r="AJ712" s="22" t="n"/>
      <c r="AK712" s="21" t="n"/>
      <c r="AL712" s="20" t="n"/>
      <c r="AM712" s="18">
        <f>IF($AL712="","",IFERROR(VLOOKUP(IFERROR(VLOOKUP(IF(ISNUMBER(FIND(" – ",$AL712)),LEFT($AL712,FIND(" – ",$AL712)-1),$AL712),ProdTbl,5,0),""),BasketTbl,2,0),"کد ناشناخته"))</f>
        <v/>
      </c>
      <c r="AN712" s="18">
        <f>IF($AL712="","",IFERROR(VLOOKUP(IF(ISNUMBER(FIND(" – ",$AL712)),LEFT($AL712,FIND(" – ",$AL712)-1),$AL712),ProdTbl,3,0),"کد ناشناخته"))</f>
        <v/>
      </c>
      <c r="AO712" s="22" t="n"/>
      <c r="AP712" s="21" t="n"/>
      <c r="AQ712" s="20" t="n"/>
      <c r="AR712" s="18">
        <f>IF($AQ712="","",IFERROR(VLOOKUP(IFERROR(VLOOKUP(IF(ISNUMBER(FIND(" – ",$AQ712)),LEFT($AQ712,FIND(" – ",$AQ712)-1),$AQ712),ProdTbl,5,0),""),BasketTbl,2,0),"کد ناشناخته"))</f>
        <v/>
      </c>
      <c r="AS712" s="18">
        <f>IF($AQ712="","",IFERROR(VLOOKUP(IF(ISNUMBER(FIND(" – ",$AQ712)),LEFT($AQ712,FIND(" – ",$AQ712)-1),$AQ712),ProdTbl,3,0),"کد ناشناخته"))</f>
        <v/>
      </c>
      <c r="AT712" s="22" t="n"/>
      <c r="AU712" s="21" t="n"/>
      <c r="AV712" s="20" t="n"/>
      <c r="AW712" s="18">
        <f>IF($AV712="","",IFERROR(VLOOKUP(IFERROR(VLOOKUP(IF(ISNUMBER(FIND(" – ",$AV712)),LEFT($AV712,FIND(" – ",$AV712)-1),$AV712),ProdTbl,5,0),""),BasketTbl,2,0),"کد ناشناخته"))</f>
        <v/>
      </c>
      <c r="AX712" s="18">
        <f>IF($AV712="","",IFERROR(VLOOKUP(IF(ISNUMBER(FIND(" – ",$AV712)),LEFT($AV712,FIND(" – ",$AV712)-1),$AV712),ProdTbl,3,0),"کد ناشناخته"))</f>
        <v/>
      </c>
      <c r="AY712" s="22" t="n"/>
      <c r="AZ712" s="21" t="n"/>
      <c r="BA712" s="20" t="n"/>
      <c r="BB712" s="18">
        <f>IF($BA712="","",IFERROR(VLOOKUP(IFERROR(VLOOKUP(IF(ISNUMBER(FIND(" – ",$BA712)),LEFT($BA712,FIND(" – ",$BA712)-1),$BA712),ProdTbl,5,0),""),BasketTbl,2,0),"کد ناشناخته"))</f>
        <v/>
      </c>
      <c r="BC712" s="18">
        <f>IF($BA712="","",IFERROR(VLOOKUP(IF(ISNUMBER(FIND(" – ",$BA712)),LEFT($BA712,FIND(" – ",$BA712)-1),$BA712),ProdTbl,3,0),"کد ناشناخته"))</f>
        <v/>
      </c>
      <c r="BD712" s="22" t="n"/>
      <c r="BE712" s="21" t="n"/>
      <c r="BF712" s="20" t="n"/>
      <c r="BG712" s="18">
        <f>IF($BF712="","",IFERROR(VLOOKUP(IFERROR(VLOOKUP(IF(ISNUMBER(FIND(" – ",$BF712)),LEFT($BF712,FIND(" – ",$BF712)-1),$BF712),ProdTbl,5,0),""),BasketTbl,2,0),"کد ناشناخته"))</f>
        <v/>
      </c>
      <c r="BH712" s="18">
        <f>IF($BF712="","",IFERROR(VLOOKUP(IF(ISNUMBER(FIND(" – ",$BF712)),LEFT($BF712,FIND(" – ",$BF712)-1),$BF712),ProdTbl,3,0),"کد ناشناخته"))</f>
        <v/>
      </c>
      <c r="BI712" s="22" t="n"/>
      <c r="BJ712" s="21" t="n"/>
      <c r="BK712" s="20" t="n"/>
      <c r="BL712" s="18">
        <f>IF($BK712="","",IFERROR(VLOOKUP(IFERROR(VLOOKUP(IF(ISNUMBER(FIND(" – ",$BK712)),LEFT($BK712,FIND(" – ",$BK712)-1),$BK712),ProdTbl,5,0),""),BasketTbl,2,0),"کد ناشناخته"))</f>
        <v/>
      </c>
      <c r="BM712" s="18">
        <f>IF($BK712="","",IFERROR(VLOOKUP(IF(ISNUMBER(FIND(" – ",$BK712)),LEFT($BK712,FIND(" – ",$BK712)-1),$BK712),ProdTbl,3,0),"کد ناشناخته"))</f>
        <v/>
      </c>
      <c r="BN712" s="22" t="n"/>
      <c r="BO712" s="21" t="n"/>
      <c r="BP712" s="20" t="n"/>
      <c r="BQ712" s="18">
        <f>IF($BP712="","",IFERROR(VLOOKUP(IFERROR(VLOOKUP(IF(ISNUMBER(FIND(" – ",$BP712)),LEFT($BP712,FIND(" – ",$BP712)-1),$BP712),ProdTbl,5,0),""),BasketTbl,2,0),"کد ناشناخته"))</f>
        <v/>
      </c>
      <c r="BR712" s="18">
        <f>IF($BP712="","",IFERROR(VLOOKUP(IF(ISNUMBER(FIND(" – ",$BP712)),LEFT($BP712,FIND(" – ",$BP712)-1),$BP712),ProdTbl,3,0),"کد ناشناخته"))</f>
        <v/>
      </c>
      <c r="BS712" s="22" t="n"/>
      <c r="BT712" s="21" t="n"/>
      <c r="BU712" s="20" t="n"/>
      <c r="BV712" s="18">
        <f>IF($BU712="","",IFERROR(VLOOKUP(IFERROR(VLOOKUP(IF(ISNUMBER(FIND(" – ",$BU712)),LEFT($BU712,FIND(" – ",$BU712)-1),$BU712),ProdTbl,5,0),""),BasketTbl,2,0),"کد ناشناخته"))</f>
        <v/>
      </c>
      <c r="BW712" s="18">
        <f>IF($BU712="","",IFERROR(VLOOKUP(IF(ISNUMBER(FIND(" – ",$BU712)),LEFT($BU712,FIND(" – ",$BU712)-1),$BU712),ProdTbl,3,0),"کد ناشناخته"))</f>
        <v/>
      </c>
      <c r="BX712" s="22" t="n"/>
      <c r="BY712" s="21" t="n"/>
      <c r="BZ712" s="20" t="n"/>
      <c r="CA712" s="18">
        <f>IF($BZ712="","",IFERROR(VLOOKUP(IFERROR(VLOOKUP(IF(ISNUMBER(FIND(" – ",$BZ712)),LEFT($BZ712,FIND(" – ",$BZ712)-1),$BZ712),ProdTbl,5,0),""),BasketTbl,2,0),"کد ناشناخته"))</f>
        <v/>
      </c>
      <c r="CB712" s="18">
        <f>IF($BZ712="","",IFERROR(VLOOKUP(IF(ISNUMBER(FIND(" – ",$BZ712)),LEFT($BZ712,FIND(" – ",$BZ712)-1),$BZ712),ProdTbl,3,0),"کد ناشناخته"))</f>
        <v/>
      </c>
      <c r="CC712" s="22" t="n"/>
      <c r="CD712" s="21" t="n"/>
      <c r="CE712" s="20" t="n"/>
      <c r="CF712" s="18">
        <f>IF($CE712="","",IFERROR(VLOOKUP(IFERROR(VLOOKUP(IF(ISNUMBER(FIND(" – ",$CE712)),LEFT($CE712,FIND(" – ",$CE712)-1),$CE712),ProdTbl,5,0),""),BasketTbl,2,0),"کد ناشناخته"))</f>
        <v/>
      </c>
      <c r="CG712" s="18">
        <f>IF($CE712="","",IFERROR(VLOOKUP(IF(ISNUMBER(FIND(" – ",$CE712)),LEFT($CE712,FIND(" – ",$CE712)-1),$CE712),ProdTbl,3,0),"کد ناشناخته"))</f>
        <v/>
      </c>
      <c r="CH712" s="22" t="n"/>
      <c r="CI712" s="21" t="n"/>
    </row>
    <row r="713">
      <c r="A713" s="18">
        <f>IF($B713="","",COUNTA($B$10:$B713))</f>
        <v/>
      </c>
      <c r="B713" s="19" t="n"/>
      <c r="C713" s="20" t="n"/>
      <c r="D713" s="19" t="n"/>
      <c r="E713" s="18">
        <f>IF($D713="","",IFERROR(VLOOKUP(IF(ISNUMBER(FIND(" – ",$D713)),LEFT($D713,FIND(" – ",$D713)-1),$D713),SellerTbl,2,0),"کد ناشناخته"))</f>
        <v/>
      </c>
      <c r="F713" s="21" t="n"/>
      <c r="G713" s="21" t="n"/>
      <c r="H713" s="22" t="n"/>
      <c r="I713" s="23">
        <f>IF(OR($F713="",$G713=""),"",$F713-$G713)</f>
        <v/>
      </c>
      <c r="J713" s="18">
        <f>IF($I713="","",IF(ABS($I713)&lt;=0.01*$F713,"√","×"))</f>
        <v/>
      </c>
      <c r="K713" s="23">
        <f>IF(COUNT($Q713,$V713,$AA713,$AF713,$AK713,$AP713,$AU713,$AZ713,$BE713,$BJ713,$BO713,$BT713,$BY713,$CD713,$CI713)=0,"",SUM($Q713,$V713,$AA713,$AF713,$AK713,$AP713,$AU713,$AZ713,$BE713,$BJ713,$BO713,$BT713,$BY713,$CD713,$CI713))</f>
        <v/>
      </c>
      <c r="L713" s="23">
        <f>IF(OR($F713="",$K713=""),"",$F713-$K713)</f>
        <v/>
      </c>
      <c r="M713" s="20" t="n"/>
      <c r="N713" s="18">
        <f>IF($M713="","",IFERROR(VLOOKUP(IFERROR(VLOOKUP(IF(ISNUMBER(FIND(" – ",$M713)),LEFT($M713,FIND(" – ",$M713)-1),$M713),ProdTbl,5,0),""),BasketTbl,2,0),"کد ناشناخته"))</f>
        <v/>
      </c>
      <c r="O713" s="18">
        <f>IF($M713="","",IFERROR(VLOOKUP(IF(ISNUMBER(FIND(" – ",$M713)),LEFT($M713,FIND(" – ",$M713)-1),$M713),ProdTbl,3,0),"کد ناشناخته"))</f>
        <v/>
      </c>
      <c r="P713" s="22" t="n"/>
      <c r="Q713" s="21" t="n"/>
      <c r="R713" s="20" t="n"/>
      <c r="S713" s="18">
        <f>IF($R713="","",IFERROR(VLOOKUP(IFERROR(VLOOKUP(IF(ISNUMBER(FIND(" – ",$R713)),LEFT($R713,FIND(" – ",$R713)-1),$R713),ProdTbl,5,0),""),BasketTbl,2,0),"کد ناشناخته"))</f>
        <v/>
      </c>
      <c r="T713" s="18">
        <f>IF($R713="","",IFERROR(VLOOKUP(IF(ISNUMBER(FIND(" – ",$R713)),LEFT($R713,FIND(" – ",$R713)-1),$R713),ProdTbl,3,0),"کد ناشناخته"))</f>
        <v/>
      </c>
      <c r="U713" s="22" t="n"/>
      <c r="V713" s="21" t="n"/>
      <c r="W713" s="20" t="n"/>
      <c r="X713" s="18">
        <f>IF($W713="","",IFERROR(VLOOKUP(IFERROR(VLOOKUP(IF(ISNUMBER(FIND(" – ",$W713)),LEFT($W713,FIND(" – ",$W713)-1),$W713),ProdTbl,5,0),""),BasketTbl,2,0),"کد ناشناخته"))</f>
        <v/>
      </c>
      <c r="Y713" s="18">
        <f>IF($W713="","",IFERROR(VLOOKUP(IF(ISNUMBER(FIND(" – ",$W713)),LEFT($W713,FIND(" – ",$W713)-1),$W713),ProdTbl,3,0),"کد ناشناخته"))</f>
        <v/>
      </c>
      <c r="Z713" s="22" t="n"/>
      <c r="AA713" s="21" t="n"/>
      <c r="AB713" s="20" t="n"/>
      <c r="AC713" s="18">
        <f>IF($AB713="","",IFERROR(VLOOKUP(IFERROR(VLOOKUP(IF(ISNUMBER(FIND(" – ",$AB713)),LEFT($AB713,FIND(" – ",$AB713)-1),$AB713),ProdTbl,5,0),""),BasketTbl,2,0),"کد ناشناخته"))</f>
        <v/>
      </c>
      <c r="AD713" s="18">
        <f>IF($AB713="","",IFERROR(VLOOKUP(IF(ISNUMBER(FIND(" – ",$AB713)),LEFT($AB713,FIND(" – ",$AB713)-1),$AB713),ProdTbl,3,0),"کد ناشناخته"))</f>
        <v/>
      </c>
      <c r="AE713" s="22" t="n"/>
      <c r="AF713" s="21" t="n"/>
      <c r="AG713" s="20" t="n"/>
      <c r="AH713" s="18">
        <f>IF($AG713="","",IFERROR(VLOOKUP(IFERROR(VLOOKUP(IF(ISNUMBER(FIND(" – ",$AG713)),LEFT($AG713,FIND(" – ",$AG713)-1),$AG713),ProdTbl,5,0),""),BasketTbl,2,0),"کد ناشناخته"))</f>
        <v/>
      </c>
      <c r="AI713" s="18">
        <f>IF($AG713="","",IFERROR(VLOOKUP(IF(ISNUMBER(FIND(" – ",$AG713)),LEFT($AG713,FIND(" – ",$AG713)-1),$AG713),ProdTbl,3,0),"کد ناشناخته"))</f>
        <v/>
      </c>
      <c r="AJ713" s="22" t="n"/>
      <c r="AK713" s="21" t="n"/>
      <c r="AL713" s="20" t="n"/>
      <c r="AM713" s="18">
        <f>IF($AL713="","",IFERROR(VLOOKUP(IFERROR(VLOOKUP(IF(ISNUMBER(FIND(" – ",$AL713)),LEFT($AL713,FIND(" – ",$AL713)-1),$AL713),ProdTbl,5,0),""),BasketTbl,2,0),"کد ناشناخته"))</f>
        <v/>
      </c>
      <c r="AN713" s="18">
        <f>IF($AL713="","",IFERROR(VLOOKUP(IF(ISNUMBER(FIND(" – ",$AL713)),LEFT($AL713,FIND(" – ",$AL713)-1),$AL713),ProdTbl,3,0),"کد ناشناخته"))</f>
        <v/>
      </c>
      <c r="AO713" s="22" t="n"/>
      <c r="AP713" s="21" t="n"/>
      <c r="AQ713" s="20" t="n"/>
      <c r="AR713" s="18">
        <f>IF($AQ713="","",IFERROR(VLOOKUP(IFERROR(VLOOKUP(IF(ISNUMBER(FIND(" – ",$AQ713)),LEFT($AQ713,FIND(" – ",$AQ713)-1),$AQ713),ProdTbl,5,0),""),BasketTbl,2,0),"کد ناشناخته"))</f>
        <v/>
      </c>
      <c r="AS713" s="18">
        <f>IF($AQ713="","",IFERROR(VLOOKUP(IF(ISNUMBER(FIND(" – ",$AQ713)),LEFT($AQ713,FIND(" – ",$AQ713)-1),$AQ713),ProdTbl,3,0),"کد ناشناخته"))</f>
        <v/>
      </c>
      <c r="AT713" s="22" t="n"/>
      <c r="AU713" s="21" t="n"/>
      <c r="AV713" s="20" t="n"/>
      <c r="AW713" s="18">
        <f>IF($AV713="","",IFERROR(VLOOKUP(IFERROR(VLOOKUP(IF(ISNUMBER(FIND(" – ",$AV713)),LEFT($AV713,FIND(" – ",$AV713)-1),$AV713),ProdTbl,5,0),""),BasketTbl,2,0),"کد ناشناخته"))</f>
        <v/>
      </c>
      <c r="AX713" s="18">
        <f>IF($AV713="","",IFERROR(VLOOKUP(IF(ISNUMBER(FIND(" – ",$AV713)),LEFT($AV713,FIND(" – ",$AV713)-1),$AV713),ProdTbl,3,0),"کد ناشناخته"))</f>
        <v/>
      </c>
      <c r="AY713" s="22" t="n"/>
      <c r="AZ713" s="21" t="n"/>
      <c r="BA713" s="20" t="n"/>
      <c r="BB713" s="18">
        <f>IF($BA713="","",IFERROR(VLOOKUP(IFERROR(VLOOKUP(IF(ISNUMBER(FIND(" – ",$BA713)),LEFT($BA713,FIND(" – ",$BA713)-1),$BA713),ProdTbl,5,0),""),BasketTbl,2,0),"کد ناشناخته"))</f>
        <v/>
      </c>
      <c r="BC713" s="18">
        <f>IF($BA713="","",IFERROR(VLOOKUP(IF(ISNUMBER(FIND(" – ",$BA713)),LEFT($BA713,FIND(" – ",$BA713)-1),$BA713),ProdTbl,3,0),"کد ناشناخته"))</f>
        <v/>
      </c>
      <c r="BD713" s="22" t="n"/>
      <c r="BE713" s="21" t="n"/>
      <c r="BF713" s="20" t="n"/>
      <c r="BG713" s="18">
        <f>IF($BF713="","",IFERROR(VLOOKUP(IFERROR(VLOOKUP(IF(ISNUMBER(FIND(" – ",$BF713)),LEFT($BF713,FIND(" – ",$BF713)-1),$BF713),ProdTbl,5,0),""),BasketTbl,2,0),"کد ناشناخته"))</f>
        <v/>
      </c>
      <c r="BH713" s="18">
        <f>IF($BF713="","",IFERROR(VLOOKUP(IF(ISNUMBER(FIND(" – ",$BF713)),LEFT($BF713,FIND(" – ",$BF713)-1),$BF713),ProdTbl,3,0),"کد ناشناخته"))</f>
        <v/>
      </c>
      <c r="BI713" s="22" t="n"/>
      <c r="BJ713" s="21" t="n"/>
      <c r="BK713" s="20" t="n"/>
      <c r="BL713" s="18">
        <f>IF($BK713="","",IFERROR(VLOOKUP(IFERROR(VLOOKUP(IF(ISNUMBER(FIND(" – ",$BK713)),LEFT($BK713,FIND(" – ",$BK713)-1),$BK713),ProdTbl,5,0),""),BasketTbl,2,0),"کد ناشناخته"))</f>
        <v/>
      </c>
      <c r="BM713" s="18">
        <f>IF($BK713="","",IFERROR(VLOOKUP(IF(ISNUMBER(FIND(" – ",$BK713)),LEFT($BK713,FIND(" – ",$BK713)-1),$BK713),ProdTbl,3,0),"کد ناشناخته"))</f>
        <v/>
      </c>
      <c r="BN713" s="22" t="n"/>
      <c r="BO713" s="21" t="n"/>
      <c r="BP713" s="20" t="n"/>
      <c r="BQ713" s="18">
        <f>IF($BP713="","",IFERROR(VLOOKUP(IFERROR(VLOOKUP(IF(ISNUMBER(FIND(" – ",$BP713)),LEFT($BP713,FIND(" – ",$BP713)-1),$BP713),ProdTbl,5,0),""),BasketTbl,2,0),"کد ناشناخته"))</f>
        <v/>
      </c>
      <c r="BR713" s="18">
        <f>IF($BP713="","",IFERROR(VLOOKUP(IF(ISNUMBER(FIND(" – ",$BP713)),LEFT($BP713,FIND(" – ",$BP713)-1),$BP713),ProdTbl,3,0),"کد ناشناخته"))</f>
        <v/>
      </c>
      <c r="BS713" s="22" t="n"/>
      <c r="BT713" s="21" t="n"/>
      <c r="BU713" s="20" t="n"/>
      <c r="BV713" s="18">
        <f>IF($BU713="","",IFERROR(VLOOKUP(IFERROR(VLOOKUP(IF(ISNUMBER(FIND(" – ",$BU713)),LEFT($BU713,FIND(" – ",$BU713)-1),$BU713),ProdTbl,5,0),""),BasketTbl,2,0),"کد ناشناخته"))</f>
        <v/>
      </c>
      <c r="BW713" s="18">
        <f>IF($BU713="","",IFERROR(VLOOKUP(IF(ISNUMBER(FIND(" – ",$BU713)),LEFT($BU713,FIND(" – ",$BU713)-1),$BU713),ProdTbl,3,0),"کد ناشناخته"))</f>
        <v/>
      </c>
      <c r="BX713" s="22" t="n"/>
      <c r="BY713" s="21" t="n"/>
      <c r="BZ713" s="20" t="n"/>
      <c r="CA713" s="18">
        <f>IF($BZ713="","",IFERROR(VLOOKUP(IFERROR(VLOOKUP(IF(ISNUMBER(FIND(" – ",$BZ713)),LEFT($BZ713,FIND(" – ",$BZ713)-1),$BZ713),ProdTbl,5,0),""),BasketTbl,2,0),"کد ناشناخته"))</f>
        <v/>
      </c>
      <c r="CB713" s="18">
        <f>IF($BZ713="","",IFERROR(VLOOKUP(IF(ISNUMBER(FIND(" – ",$BZ713)),LEFT($BZ713,FIND(" – ",$BZ713)-1),$BZ713),ProdTbl,3,0),"کد ناشناخته"))</f>
        <v/>
      </c>
      <c r="CC713" s="22" t="n"/>
      <c r="CD713" s="21" t="n"/>
      <c r="CE713" s="20" t="n"/>
      <c r="CF713" s="18">
        <f>IF($CE713="","",IFERROR(VLOOKUP(IFERROR(VLOOKUP(IF(ISNUMBER(FIND(" – ",$CE713)),LEFT($CE713,FIND(" – ",$CE713)-1),$CE713),ProdTbl,5,0),""),BasketTbl,2,0),"کد ناشناخته"))</f>
        <v/>
      </c>
      <c r="CG713" s="18">
        <f>IF($CE713="","",IFERROR(VLOOKUP(IF(ISNUMBER(FIND(" – ",$CE713)),LEFT($CE713,FIND(" – ",$CE713)-1),$CE713),ProdTbl,3,0),"کد ناشناخته"))</f>
        <v/>
      </c>
      <c r="CH713" s="22" t="n"/>
      <c r="CI713" s="21" t="n"/>
    </row>
    <row r="714">
      <c r="A714" s="18">
        <f>IF($B714="","",COUNTA($B$10:$B714))</f>
        <v/>
      </c>
      <c r="B714" s="19" t="n"/>
      <c r="C714" s="20" t="n"/>
      <c r="D714" s="19" t="n"/>
      <c r="E714" s="18">
        <f>IF($D714="","",IFERROR(VLOOKUP(IF(ISNUMBER(FIND(" – ",$D714)),LEFT($D714,FIND(" – ",$D714)-1),$D714),SellerTbl,2,0),"کد ناشناخته"))</f>
        <v/>
      </c>
      <c r="F714" s="21" t="n"/>
      <c r="G714" s="21" t="n"/>
      <c r="H714" s="22" t="n"/>
      <c r="I714" s="23">
        <f>IF(OR($F714="",$G714=""),"",$F714-$G714)</f>
        <v/>
      </c>
      <c r="J714" s="18">
        <f>IF($I714="","",IF(ABS($I714)&lt;=0.01*$F714,"√","×"))</f>
        <v/>
      </c>
      <c r="K714" s="23">
        <f>IF(COUNT($Q714,$V714,$AA714,$AF714,$AK714,$AP714,$AU714,$AZ714,$BE714,$BJ714,$BO714,$BT714,$BY714,$CD714,$CI714)=0,"",SUM($Q714,$V714,$AA714,$AF714,$AK714,$AP714,$AU714,$AZ714,$BE714,$BJ714,$BO714,$BT714,$BY714,$CD714,$CI714))</f>
        <v/>
      </c>
      <c r="L714" s="23">
        <f>IF(OR($F714="",$K714=""),"",$F714-$K714)</f>
        <v/>
      </c>
      <c r="M714" s="20" t="n"/>
      <c r="N714" s="18">
        <f>IF($M714="","",IFERROR(VLOOKUP(IFERROR(VLOOKUP(IF(ISNUMBER(FIND(" – ",$M714)),LEFT($M714,FIND(" – ",$M714)-1),$M714),ProdTbl,5,0),""),BasketTbl,2,0),"کد ناشناخته"))</f>
        <v/>
      </c>
      <c r="O714" s="18">
        <f>IF($M714="","",IFERROR(VLOOKUP(IF(ISNUMBER(FIND(" – ",$M714)),LEFT($M714,FIND(" – ",$M714)-1),$M714),ProdTbl,3,0),"کد ناشناخته"))</f>
        <v/>
      </c>
      <c r="P714" s="22" t="n"/>
      <c r="Q714" s="21" t="n"/>
      <c r="R714" s="20" t="n"/>
      <c r="S714" s="18">
        <f>IF($R714="","",IFERROR(VLOOKUP(IFERROR(VLOOKUP(IF(ISNUMBER(FIND(" – ",$R714)),LEFT($R714,FIND(" – ",$R714)-1),$R714),ProdTbl,5,0),""),BasketTbl,2,0),"کد ناشناخته"))</f>
        <v/>
      </c>
      <c r="T714" s="18">
        <f>IF($R714="","",IFERROR(VLOOKUP(IF(ISNUMBER(FIND(" – ",$R714)),LEFT($R714,FIND(" – ",$R714)-1),$R714),ProdTbl,3,0),"کد ناشناخته"))</f>
        <v/>
      </c>
      <c r="U714" s="22" t="n"/>
      <c r="V714" s="21" t="n"/>
      <c r="W714" s="20" t="n"/>
      <c r="X714" s="18">
        <f>IF($W714="","",IFERROR(VLOOKUP(IFERROR(VLOOKUP(IF(ISNUMBER(FIND(" – ",$W714)),LEFT($W714,FIND(" – ",$W714)-1),$W714),ProdTbl,5,0),""),BasketTbl,2,0),"کد ناشناخته"))</f>
        <v/>
      </c>
      <c r="Y714" s="18">
        <f>IF($W714="","",IFERROR(VLOOKUP(IF(ISNUMBER(FIND(" – ",$W714)),LEFT($W714,FIND(" – ",$W714)-1),$W714),ProdTbl,3,0),"کد ناشناخته"))</f>
        <v/>
      </c>
      <c r="Z714" s="22" t="n"/>
      <c r="AA714" s="21" t="n"/>
      <c r="AB714" s="20" t="n"/>
      <c r="AC714" s="18">
        <f>IF($AB714="","",IFERROR(VLOOKUP(IFERROR(VLOOKUP(IF(ISNUMBER(FIND(" – ",$AB714)),LEFT($AB714,FIND(" – ",$AB714)-1),$AB714),ProdTbl,5,0),""),BasketTbl,2,0),"کد ناشناخته"))</f>
        <v/>
      </c>
      <c r="AD714" s="18">
        <f>IF($AB714="","",IFERROR(VLOOKUP(IF(ISNUMBER(FIND(" – ",$AB714)),LEFT($AB714,FIND(" – ",$AB714)-1),$AB714),ProdTbl,3,0),"کد ناشناخته"))</f>
        <v/>
      </c>
      <c r="AE714" s="22" t="n"/>
      <c r="AF714" s="21" t="n"/>
      <c r="AG714" s="20" t="n"/>
      <c r="AH714" s="18">
        <f>IF($AG714="","",IFERROR(VLOOKUP(IFERROR(VLOOKUP(IF(ISNUMBER(FIND(" – ",$AG714)),LEFT($AG714,FIND(" – ",$AG714)-1),$AG714),ProdTbl,5,0),""),BasketTbl,2,0),"کد ناشناخته"))</f>
        <v/>
      </c>
      <c r="AI714" s="18">
        <f>IF($AG714="","",IFERROR(VLOOKUP(IF(ISNUMBER(FIND(" – ",$AG714)),LEFT($AG714,FIND(" – ",$AG714)-1),$AG714),ProdTbl,3,0),"کد ناشناخته"))</f>
        <v/>
      </c>
      <c r="AJ714" s="22" t="n"/>
      <c r="AK714" s="21" t="n"/>
      <c r="AL714" s="20" t="n"/>
      <c r="AM714" s="18">
        <f>IF($AL714="","",IFERROR(VLOOKUP(IFERROR(VLOOKUP(IF(ISNUMBER(FIND(" – ",$AL714)),LEFT($AL714,FIND(" – ",$AL714)-1),$AL714),ProdTbl,5,0),""),BasketTbl,2,0),"کد ناشناخته"))</f>
        <v/>
      </c>
      <c r="AN714" s="18">
        <f>IF($AL714="","",IFERROR(VLOOKUP(IF(ISNUMBER(FIND(" – ",$AL714)),LEFT($AL714,FIND(" – ",$AL714)-1),$AL714),ProdTbl,3,0),"کد ناشناخته"))</f>
        <v/>
      </c>
      <c r="AO714" s="22" t="n"/>
      <c r="AP714" s="21" t="n"/>
      <c r="AQ714" s="20" t="n"/>
      <c r="AR714" s="18">
        <f>IF($AQ714="","",IFERROR(VLOOKUP(IFERROR(VLOOKUP(IF(ISNUMBER(FIND(" – ",$AQ714)),LEFT($AQ714,FIND(" – ",$AQ714)-1),$AQ714),ProdTbl,5,0),""),BasketTbl,2,0),"کد ناشناخته"))</f>
        <v/>
      </c>
      <c r="AS714" s="18">
        <f>IF($AQ714="","",IFERROR(VLOOKUP(IF(ISNUMBER(FIND(" – ",$AQ714)),LEFT($AQ714,FIND(" – ",$AQ714)-1),$AQ714),ProdTbl,3,0),"کد ناشناخته"))</f>
        <v/>
      </c>
      <c r="AT714" s="22" t="n"/>
      <c r="AU714" s="21" t="n"/>
      <c r="AV714" s="20" t="n"/>
      <c r="AW714" s="18">
        <f>IF($AV714="","",IFERROR(VLOOKUP(IFERROR(VLOOKUP(IF(ISNUMBER(FIND(" – ",$AV714)),LEFT($AV714,FIND(" – ",$AV714)-1),$AV714),ProdTbl,5,0),""),BasketTbl,2,0),"کد ناشناخته"))</f>
        <v/>
      </c>
      <c r="AX714" s="18">
        <f>IF($AV714="","",IFERROR(VLOOKUP(IF(ISNUMBER(FIND(" – ",$AV714)),LEFT($AV714,FIND(" – ",$AV714)-1),$AV714),ProdTbl,3,0),"کد ناشناخته"))</f>
        <v/>
      </c>
      <c r="AY714" s="22" t="n"/>
      <c r="AZ714" s="21" t="n"/>
      <c r="BA714" s="20" t="n"/>
      <c r="BB714" s="18">
        <f>IF($BA714="","",IFERROR(VLOOKUP(IFERROR(VLOOKUP(IF(ISNUMBER(FIND(" – ",$BA714)),LEFT($BA714,FIND(" – ",$BA714)-1),$BA714),ProdTbl,5,0),""),BasketTbl,2,0),"کد ناشناخته"))</f>
        <v/>
      </c>
      <c r="BC714" s="18">
        <f>IF($BA714="","",IFERROR(VLOOKUP(IF(ISNUMBER(FIND(" – ",$BA714)),LEFT($BA714,FIND(" – ",$BA714)-1),$BA714),ProdTbl,3,0),"کد ناشناخته"))</f>
        <v/>
      </c>
      <c r="BD714" s="22" t="n"/>
      <c r="BE714" s="21" t="n"/>
      <c r="BF714" s="20" t="n"/>
      <c r="BG714" s="18">
        <f>IF($BF714="","",IFERROR(VLOOKUP(IFERROR(VLOOKUP(IF(ISNUMBER(FIND(" – ",$BF714)),LEFT($BF714,FIND(" – ",$BF714)-1),$BF714),ProdTbl,5,0),""),BasketTbl,2,0),"کد ناشناخته"))</f>
        <v/>
      </c>
      <c r="BH714" s="18">
        <f>IF($BF714="","",IFERROR(VLOOKUP(IF(ISNUMBER(FIND(" – ",$BF714)),LEFT($BF714,FIND(" – ",$BF714)-1),$BF714),ProdTbl,3,0),"کد ناشناخته"))</f>
        <v/>
      </c>
      <c r="BI714" s="22" t="n"/>
      <c r="BJ714" s="21" t="n"/>
      <c r="BK714" s="20" t="n"/>
      <c r="BL714" s="18">
        <f>IF($BK714="","",IFERROR(VLOOKUP(IFERROR(VLOOKUP(IF(ISNUMBER(FIND(" – ",$BK714)),LEFT($BK714,FIND(" – ",$BK714)-1),$BK714),ProdTbl,5,0),""),BasketTbl,2,0),"کد ناشناخته"))</f>
        <v/>
      </c>
      <c r="BM714" s="18">
        <f>IF($BK714="","",IFERROR(VLOOKUP(IF(ISNUMBER(FIND(" – ",$BK714)),LEFT($BK714,FIND(" – ",$BK714)-1),$BK714),ProdTbl,3,0),"کد ناشناخته"))</f>
        <v/>
      </c>
      <c r="BN714" s="22" t="n"/>
      <c r="BO714" s="21" t="n"/>
      <c r="BP714" s="20" t="n"/>
      <c r="BQ714" s="18">
        <f>IF($BP714="","",IFERROR(VLOOKUP(IFERROR(VLOOKUP(IF(ISNUMBER(FIND(" – ",$BP714)),LEFT($BP714,FIND(" – ",$BP714)-1),$BP714),ProdTbl,5,0),""),BasketTbl,2,0),"کد ناشناخته"))</f>
        <v/>
      </c>
      <c r="BR714" s="18">
        <f>IF($BP714="","",IFERROR(VLOOKUP(IF(ISNUMBER(FIND(" – ",$BP714)),LEFT($BP714,FIND(" – ",$BP714)-1),$BP714),ProdTbl,3,0),"کد ناشناخته"))</f>
        <v/>
      </c>
      <c r="BS714" s="22" t="n"/>
      <c r="BT714" s="21" t="n"/>
      <c r="BU714" s="20" t="n"/>
      <c r="BV714" s="18">
        <f>IF($BU714="","",IFERROR(VLOOKUP(IFERROR(VLOOKUP(IF(ISNUMBER(FIND(" – ",$BU714)),LEFT($BU714,FIND(" – ",$BU714)-1),$BU714),ProdTbl,5,0),""),BasketTbl,2,0),"کد ناشناخته"))</f>
        <v/>
      </c>
      <c r="BW714" s="18">
        <f>IF($BU714="","",IFERROR(VLOOKUP(IF(ISNUMBER(FIND(" – ",$BU714)),LEFT($BU714,FIND(" – ",$BU714)-1),$BU714),ProdTbl,3,0),"کد ناشناخته"))</f>
        <v/>
      </c>
      <c r="BX714" s="22" t="n"/>
      <c r="BY714" s="21" t="n"/>
      <c r="BZ714" s="20" t="n"/>
      <c r="CA714" s="18">
        <f>IF($BZ714="","",IFERROR(VLOOKUP(IFERROR(VLOOKUP(IF(ISNUMBER(FIND(" – ",$BZ714)),LEFT($BZ714,FIND(" – ",$BZ714)-1),$BZ714),ProdTbl,5,0),""),BasketTbl,2,0),"کد ناشناخته"))</f>
        <v/>
      </c>
      <c r="CB714" s="18">
        <f>IF($BZ714="","",IFERROR(VLOOKUP(IF(ISNUMBER(FIND(" – ",$BZ714)),LEFT($BZ714,FIND(" – ",$BZ714)-1),$BZ714),ProdTbl,3,0),"کد ناشناخته"))</f>
        <v/>
      </c>
      <c r="CC714" s="22" t="n"/>
      <c r="CD714" s="21" t="n"/>
      <c r="CE714" s="20" t="n"/>
      <c r="CF714" s="18">
        <f>IF($CE714="","",IFERROR(VLOOKUP(IFERROR(VLOOKUP(IF(ISNUMBER(FIND(" – ",$CE714)),LEFT($CE714,FIND(" – ",$CE714)-1),$CE714),ProdTbl,5,0),""),BasketTbl,2,0),"کد ناشناخته"))</f>
        <v/>
      </c>
      <c r="CG714" s="18">
        <f>IF($CE714="","",IFERROR(VLOOKUP(IF(ISNUMBER(FIND(" – ",$CE714)),LEFT($CE714,FIND(" – ",$CE714)-1),$CE714),ProdTbl,3,0),"کد ناشناخته"))</f>
        <v/>
      </c>
      <c r="CH714" s="22" t="n"/>
      <c r="CI714" s="21" t="n"/>
    </row>
    <row r="715">
      <c r="A715" s="18">
        <f>IF($B715="","",COUNTA($B$10:$B715))</f>
        <v/>
      </c>
      <c r="B715" s="19" t="n"/>
      <c r="C715" s="20" t="n"/>
      <c r="D715" s="19" t="n"/>
      <c r="E715" s="18">
        <f>IF($D715="","",IFERROR(VLOOKUP(IF(ISNUMBER(FIND(" – ",$D715)),LEFT($D715,FIND(" – ",$D715)-1),$D715),SellerTbl,2,0),"کد ناشناخته"))</f>
        <v/>
      </c>
      <c r="F715" s="21" t="n"/>
      <c r="G715" s="21" t="n"/>
      <c r="H715" s="22" t="n"/>
      <c r="I715" s="23">
        <f>IF(OR($F715="",$G715=""),"",$F715-$G715)</f>
        <v/>
      </c>
      <c r="J715" s="18">
        <f>IF($I715="","",IF(ABS($I715)&lt;=0.01*$F715,"√","×"))</f>
        <v/>
      </c>
      <c r="K715" s="23">
        <f>IF(COUNT($Q715,$V715,$AA715,$AF715,$AK715,$AP715,$AU715,$AZ715,$BE715,$BJ715,$BO715,$BT715,$BY715,$CD715,$CI715)=0,"",SUM($Q715,$V715,$AA715,$AF715,$AK715,$AP715,$AU715,$AZ715,$BE715,$BJ715,$BO715,$BT715,$BY715,$CD715,$CI715))</f>
        <v/>
      </c>
      <c r="L715" s="23">
        <f>IF(OR($F715="",$K715=""),"",$F715-$K715)</f>
        <v/>
      </c>
      <c r="M715" s="20" t="n"/>
      <c r="N715" s="18">
        <f>IF($M715="","",IFERROR(VLOOKUP(IFERROR(VLOOKUP(IF(ISNUMBER(FIND(" – ",$M715)),LEFT($M715,FIND(" – ",$M715)-1),$M715),ProdTbl,5,0),""),BasketTbl,2,0),"کد ناشناخته"))</f>
        <v/>
      </c>
      <c r="O715" s="18">
        <f>IF($M715="","",IFERROR(VLOOKUP(IF(ISNUMBER(FIND(" – ",$M715)),LEFT($M715,FIND(" – ",$M715)-1),$M715),ProdTbl,3,0),"کد ناشناخته"))</f>
        <v/>
      </c>
      <c r="P715" s="22" t="n"/>
      <c r="Q715" s="21" t="n"/>
      <c r="R715" s="20" t="n"/>
      <c r="S715" s="18">
        <f>IF($R715="","",IFERROR(VLOOKUP(IFERROR(VLOOKUP(IF(ISNUMBER(FIND(" – ",$R715)),LEFT($R715,FIND(" – ",$R715)-1),$R715),ProdTbl,5,0),""),BasketTbl,2,0),"کد ناشناخته"))</f>
        <v/>
      </c>
      <c r="T715" s="18">
        <f>IF($R715="","",IFERROR(VLOOKUP(IF(ISNUMBER(FIND(" – ",$R715)),LEFT($R715,FIND(" – ",$R715)-1),$R715),ProdTbl,3,0),"کد ناشناخته"))</f>
        <v/>
      </c>
      <c r="U715" s="22" t="n"/>
      <c r="V715" s="21" t="n"/>
      <c r="W715" s="20" t="n"/>
      <c r="X715" s="18">
        <f>IF($W715="","",IFERROR(VLOOKUP(IFERROR(VLOOKUP(IF(ISNUMBER(FIND(" – ",$W715)),LEFT($W715,FIND(" – ",$W715)-1),$W715),ProdTbl,5,0),""),BasketTbl,2,0),"کد ناشناخته"))</f>
        <v/>
      </c>
      <c r="Y715" s="18">
        <f>IF($W715="","",IFERROR(VLOOKUP(IF(ISNUMBER(FIND(" – ",$W715)),LEFT($W715,FIND(" – ",$W715)-1),$W715),ProdTbl,3,0),"کد ناشناخته"))</f>
        <v/>
      </c>
      <c r="Z715" s="22" t="n"/>
      <c r="AA715" s="21" t="n"/>
      <c r="AB715" s="20" t="n"/>
      <c r="AC715" s="18">
        <f>IF($AB715="","",IFERROR(VLOOKUP(IFERROR(VLOOKUP(IF(ISNUMBER(FIND(" – ",$AB715)),LEFT($AB715,FIND(" – ",$AB715)-1),$AB715),ProdTbl,5,0),""),BasketTbl,2,0),"کد ناشناخته"))</f>
        <v/>
      </c>
      <c r="AD715" s="18">
        <f>IF($AB715="","",IFERROR(VLOOKUP(IF(ISNUMBER(FIND(" – ",$AB715)),LEFT($AB715,FIND(" – ",$AB715)-1),$AB715),ProdTbl,3,0),"کد ناشناخته"))</f>
        <v/>
      </c>
      <c r="AE715" s="22" t="n"/>
      <c r="AF715" s="21" t="n"/>
      <c r="AG715" s="20" t="n"/>
      <c r="AH715" s="18">
        <f>IF($AG715="","",IFERROR(VLOOKUP(IFERROR(VLOOKUP(IF(ISNUMBER(FIND(" – ",$AG715)),LEFT($AG715,FIND(" – ",$AG715)-1),$AG715),ProdTbl,5,0),""),BasketTbl,2,0),"کد ناشناخته"))</f>
        <v/>
      </c>
      <c r="AI715" s="18">
        <f>IF($AG715="","",IFERROR(VLOOKUP(IF(ISNUMBER(FIND(" – ",$AG715)),LEFT($AG715,FIND(" – ",$AG715)-1),$AG715),ProdTbl,3,0),"کد ناشناخته"))</f>
        <v/>
      </c>
      <c r="AJ715" s="22" t="n"/>
      <c r="AK715" s="21" t="n"/>
      <c r="AL715" s="20" t="n"/>
      <c r="AM715" s="18">
        <f>IF($AL715="","",IFERROR(VLOOKUP(IFERROR(VLOOKUP(IF(ISNUMBER(FIND(" – ",$AL715)),LEFT($AL715,FIND(" – ",$AL715)-1),$AL715),ProdTbl,5,0),""),BasketTbl,2,0),"کد ناشناخته"))</f>
        <v/>
      </c>
      <c r="AN715" s="18">
        <f>IF($AL715="","",IFERROR(VLOOKUP(IF(ISNUMBER(FIND(" – ",$AL715)),LEFT($AL715,FIND(" – ",$AL715)-1),$AL715),ProdTbl,3,0),"کد ناشناخته"))</f>
        <v/>
      </c>
      <c r="AO715" s="22" t="n"/>
      <c r="AP715" s="21" t="n"/>
      <c r="AQ715" s="20" t="n"/>
      <c r="AR715" s="18">
        <f>IF($AQ715="","",IFERROR(VLOOKUP(IFERROR(VLOOKUP(IF(ISNUMBER(FIND(" – ",$AQ715)),LEFT($AQ715,FIND(" – ",$AQ715)-1),$AQ715),ProdTbl,5,0),""),BasketTbl,2,0),"کد ناشناخته"))</f>
        <v/>
      </c>
      <c r="AS715" s="18">
        <f>IF($AQ715="","",IFERROR(VLOOKUP(IF(ISNUMBER(FIND(" – ",$AQ715)),LEFT($AQ715,FIND(" – ",$AQ715)-1),$AQ715),ProdTbl,3,0),"کد ناشناخته"))</f>
        <v/>
      </c>
      <c r="AT715" s="22" t="n"/>
      <c r="AU715" s="21" t="n"/>
      <c r="AV715" s="20" t="n"/>
      <c r="AW715" s="18">
        <f>IF($AV715="","",IFERROR(VLOOKUP(IFERROR(VLOOKUP(IF(ISNUMBER(FIND(" – ",$AV715)),LEFT($AV715,FIND(" – ",$AV715)-1),$AV715),ProdTbl,5,0),""),BasketTbl,2,0),"کد ناشناخته"))</f>
        <v/>
      </c>
      <c r="AX715" s="18">
        <f>IF($AV715="","",IFERROR(VLOOKUP(IF(ISNUMBER(FIND(" – ",$AV715)),LEFT($AV715,FIND(" – ",$AV715)-1),$AV715),ProdTbl,3,0),"کد ناشناخته"))</f>
        <v/>
      </c>
      <c r="AY715" s="22" t="n"/>
      <c r="AZ715" s="21" t="n"/>
      <c r="BA715" s="20" t="n"/>
      <c r="BB715" s="18">
        <f>IF($BA715="","",IFERROR(VLOOKUP(IFERROR(VLOOKUP(IF(ISNUMBER(FIND(" – ",$BA715)),LEFT($BA715,FIND(" – ",$BA715)-1),$BA715),ProdTbl,5,0),""),BasketTbl,2,0),"کد ناشناخته"))</f>
        <v/>
      </c>
      <c r="BC715" s="18">
        <f>IF($BA715="","",IFERROR(VLOOKUP(IF(ISNUMBER(FIND(" – ",$BA715)),LEFT($BA715,FIND(" – ",$BA715)-1),$BA715),ProdTbl,3,0),"کد ناشناخته"))</f>
        <v/>
      </c>
      <c r="BD715" s="22" t="n"/>
      <c r="BE715" s="21" t="n"/>
      <c r="BF715" s="20" t="n"/>
      <c r="BG715" s="18">
        <f>IF($BF715="","",IFERROR(VLOOKUP(IFERROR(VLOOKUP(IF(ISNUMBER(FIND(" – ",$BF715)),LEFT($BF715,FIND(" – ",$BF715)-1),$BF715),ProdTbl,5,0),""),BasketTbl,2,0),"کد ناشناخته"))</f>
        <v/>
      </c>
      <c r="BH715" s="18">
        <f>IF($BF715="","",IFERROR(VLOOKUP(IF(ISNUMBER(FIND(" – ",$BF715)),LEFT($BF715,FIND(" – ",$BF715)-1),$BF715),ProdTbl,3,0),"کد ناشناخته"))</f>
        <v/>
      </c>
      <c r="BI715" s="22" t="n"/>
      <c r="BJ715" s="21" t="n"/>
      <c r="BK715" s="20" t="n"/>
      <c r="BL715" s="18">
        <f>IF($BK715="","",IFERROR(VLOOKUP(IFERROR(VLOOKUP(IF(ISNUMBER(FIND(" – ",$BK715)),LEFT($BK715,FIND(" – ",$BK715)-1),$BK715),ProdTbl,5,0),""),BasketTbl,2,0),"کد ناشناخته"))</f>
        <v/>
      </c>
      <c r="BM715" s="18">
        <f>IF($BK715="","",IFERROR(VLOOKUP(IF(ISNUMBER(FIND(" – ",$BK715)),LEFT($BK715,FIND(" – ",$BK715)-1),$BK715),ProdTbl,3,0),"کد ناشناخته"))</f>
        <v/>
      </c>
      <c r="BN715" s="22" t="n"/>
      <c r="BO715" s="21" t="n"/>
      <c r="BP715" s="20" t="n"/>
      <c r="BQ715" s="18">
        <f>IF($BP715="","",IFERROR(VLOOKUP(IFERROR(VLOOKUP(IF(ISNUMBER(FIND(" – ",$BP715)),LEFT($BP715,FIND(" – ",$BP715)-1),$BP715),ProdTbl,5,0),""),BasketTbl,2,0),"کد ناشناخته"))</f>
        <v/>
      </c>
      <c r="BR715" s="18">
        <f>IF($BP715="","",IFERROR(VLOOKUP(IF(ISNUMBER(FIND(" – ",$BP715)),LEFT($BP715,FIND(" – ",$BP715)-1),$BP715),ProdTbl,3,0),"کد ناشناخته"))</f>
        <v/>
      </c>
      <c r="BS715" s="22" t="n"/>
      <c r="BT715" s="21" t="n"/>
      <c r="BU715" s="20" t="n"/>
      <c r="BV715" s="18">
        <f>IF($BU715="","",IFERROR(VLOOKUP(IFERROR(VLOOKUP(IF(ISNUMBER(FIND(" – ",$BU715)),LEFT($BU715,FIND(" – ",$BU715)-1),$BU715),ProdTbl,5,0),""),BasketTbl,2,0),"کد ناشناخته"))</f>
        <v/>
      </c>
      <c r="BW715" s="18">
        <f>IF($BU715="","",IFERROR(VLOOKUP(IF(ISNUMBER(FIND(" – ",$BU715)),LEFT($BU715,FIND(" – ",$BU715)-1),$BU715),ProdTbl,3,0),"کد ناشناخته"))</f>
        <v/>
      </c>
      <c r="BX715" s="22" t="n"/>
      <c r="BY715" s="21" t="n"/>
      <c r="BZ715" s="20" t="n"/>
      <c r="CA715" s="18">
        <f>IF($BZ715="","",IFERROR(VLOOKUP(IFERROR(VLOOKUP(IF(ISNUMBER(FIND(" – ",$BZ715)),LEFT($BZ715,FIND(" – ",$BZ715)-1),$BZ715),ProdTbl,5,0),""),BasketTbl,2,0),"کد ناشناخته"))</f>
        <v/>
      </c>
      <c r="CB715" s="18">
        <f>IF($BZ715="","",IFERROR(VLOOKUP(IF(ISNUMBER(FIND(" – ",$BZ715)),LEFT($BZ715,FIND(" – ",$BZ715)-1),$BZ715),ProdTbl,3,0),"کد ناشناخته"))</f>
        <v/>
      </c>
      <c r="CC715" s="22" t="n"/>
      <c r="CD715" s="21" t="n"/>
      <c r="CE715" s="20" t="n"/>
      <c r="CF715" s="18">
        <f>IF($CE715="","",IFERROR(VLOOKUP(IFERROR(VLOOKUP(IF(ISNUMBER(FIND(" – ",$CE715)),LEFT($CE715,FIND(" – ",$CE715)-1),$CE715),ProdTbl,5,0),""),BasketTbl,2,0),"کد ناشناخته"))</f>
        <v/>
      </c>
      <c r="CG715" s="18">
        <f>IF($CE715="","",IFERROR(VLOOKUP(IF(ISNUMBER(FIND(" – ",$CE715)),LEFT($CE715,FIND(" – ",$CE715)-1),$CE715),ProdTbl,3,0),"کد ناشناخته"))</f>
        <v/>
      </c>
      <c r="CH715" s="22" t="n"/>
      <c r="CI715" s="21" t="n"/>
    </row>
    <row r="716">
      <c r="A716" s="18">
        <f>IF($B716="","",COUNTA($B$10:$B716))</f>
        <v/>
      </c>
      <c r="B716" s="19" t="n"/>
      <c r="C716" s="20" t="n"/>
      <c r="D716" s="19" t="n"/>
      <c r="E716" s="18">
        <f>IF($D716="","",IFERROR(VLOOKUP(IF(ISNUMBER(FIND(" – ",$D716)),LEFT($D716,FIND(" – ",$D716)-1),$D716),SellerTbl,2,0),"کد ناشناخته"))</f>
        <v/>
      </c>
      <c r="F716" s="21" t="n"/>
      <c r="G716" s="21" t="n"/>
      <c r="H716" s="22" t="n"/>
      <c r="I716" s="23">
        <f>IF(OR($F716="",$G716=""),"",$F716-$G716)</f>
        <v/>
      </c>
      <c r="J716" s="18">
        <f>IF($I716="","",IF(ABS($I716)&lt;=0.01*$F716,"√","×"))</f>
        <v/>
      </c>
      <c r="K716" s="23">
        <f>IF(COUNT($Q716,$V716,$AA716,$AF716,$AK716,$AP716,$AU716,$AZ716,$BE716,$BJ716,$BO716,$BT716,$BY716,$CD716,$CI716)=0,"",SUM($Q716,$V716,$AA716,$AF716,$AK716,$AP716,$AU716,$AZ716,$BE716,$BJ716,$BO716,$BT716,$BY716,$CD716,$CI716))</f>
        <v/>
      </c>
      <c r="L716" s="23">
        <f>IF(OR($F716="",$K716=""),"",$F716-$K716)</f>
        <v/>
      </c>
      <c r="M716" s="20" t="n"/>
      <c r="N716" s="18">
        <f>IF($M716="","",IFERROR(VLOOKUP(IFERROR(VLOOKUP(IF(ISNUMBER(FIND(" – ",$M716)),LEFT($M716,FIND(" – ",$M716)-1),$M716),ProdTbl,5,0),""),BasketTbl,2,0),"کد ناشناخته"))</f>
        <v/>
      </c>
      <c r="O716" s="18">
        <f>IF($M716="","",IFERROR(VLOOKUP(IF(ISNUMBER(FIND(" – ",$M716)),LEFT($M716,FIND(" – ",$M716)-1),$M716),ProdTbl,3,0),"کد ناشناخته"))</f>
        <v/>
      </c>
      <c r="P716" s="22" t="n"/>
      <c r="Q716" s="21" t="n"/>
      <c r="R716" s="20" t="n"/>
      <c r="S716" s="18">
        <f>IF($R716="","",IFERROR(VLOOKUP(IFERROR(VLOOKUP(IF(ISNUMBER(FIND(" – ",$R716)),LEFT($R716,FIND(" – ",$R716)-1),$R716),ProdTbl,5,0),""),BasketTbl,2,0),"کد ناشناخته"))</f>
        <v/>
      </c>
      <c r="T716" s="18">
        <f>IF($R716="","",IFERROR(VLOOKUP(IF(ISNUMBER(FIND(" – ",$R716)),LEFT($R716,FIND(" – ",$R716)-1),$R716),ProdTbl,3,0),"کد ناشناخته"))</f>
        <v/>
      </c>
      <c r="U716" s="22" t="n"/>
      <c r="V716" s="21" t="n"/>
      <c r="W716" s="20" t="n"/>
      <c r="X716" s="18">
        <f>IF($W716="","",IFERROR(VLOOKUP(IFERROR(VLOOKUP(IF(ISNUMBER(FIND(" – ",$W716)),LEFT($W716,FIND(" – ",$W716)-1),$W716),ProdTbl,5,0),""),BasketTbl,2,0),"کد ناشناخته"))</f>
        <v/>
      </c>
      <c r="Y716" s="18">
        <f>IF($W716="","",IFERROR(VLOOKUP(IF(ISNUMBER(FIND(" – ",$W716)),LEFT($W716,FIND(" – ",$W716)-1),$W716),ProdTbl,3,0),"کد ناشناخته"))</f>
        <v/>
      </c>
      <c r="Z716" s="22" t="n"/>
      <c r="AA716" s="21" t="n"/>
      <c r="AB716" s="20" t="n"/>
      <c r="AC716" s="18">
        <f>IF($AB716="","",IFERROR(VLOOKUP(IFERROR(VLOOKUP(IF(ISNUMBER(FIND(" – ",$AB716)),LEFT($AB716,FIND(" – ",$AB716)-1),$AB716),ProdTbl,5,0),""),BasketTbl,2,0),"کد ناشناخته"))</f>
        <v/>
      </c>
      <c r="AD716" s="18">
        <f>IF($AB716="","",IFERROR(VLOOKUP(IF(ISNUMBER(FIND(" – ",$AB716)),LEFT($AB716,FIND(" – ",$AB716)-1),$AB716),ProdTbl,3,0),"کد ناشناخته"))</f>
        <v/>
      </c>
      <c r="AE716" s="22" t="n"/>
      <c r="AF716" s="21" t="n"/>
      <c r="AG716" s="20" t="n"/>
      <c r="AH716" s="18">
        <f>IF($AG716="","",IFERROR(VLOOKUP(IFERROR(VLOOKUP(IF(ISNUMBER(FIND(" – ",$AG716)),LEFT($AG716,FIND(" – ",$AG716)-1),$AG716),ProdTbl,5,0),""),BasketTbl,2,0),"کد ناشناخته"))</f>
        <v/>
      </c>
      <c r="AI716" s="18">
        <f>IF($AG716="","",IFERROR(VLOOKUP(IF(ISNUMBER(FIND(" – ",$AG716)),LEFT($AG716,FIND(" – ",$AG716)-1),$AG716),ProdTbl,3,0),"کد ناشناخته"))</f>
        <v/>
      </c>
      <c r="AJ716" s="22" t="n"/>
      <c r="AK716" s="21" t="n"/>
      <c r="AL716" s="20" t="n"/>
      <c r="AM716" s="18">
        <f>IF($AL716="","",IFERROR(VLOOKUP(IFERROR(VLOOKUP(IF(ISNUMBER(FIND(" – ",$AL716)),LEFT($AL716,FIND(" – ",$AL716)-1),$AL716),ProdTbl,5,0),""),BasketTbl,2,0),"کد ناشناخته"))</f>
        <v/>
      </c>
      <c r="AN716" s="18">
        <f>IF($AL716="","",IFERROR(VLOOKUP(IF(ISNUMBER(FIND(" – ",$AL716)),LEFT($AL716,FIND(" – ",$AL716)-1),$AL716),ProdTbl,3,0),"کد ناشناخته"))</f>
        <v/>
      </c>
      <c r="AO716" s="22" t="n"/>
      <c r="AP716" s="21" t="n"/>
      <c r="AQ716" s="20" t="n"/>
      <c r="AR716" s="18">
        <f>IF($AQ716="","",IFERROR(VLOOKUP(IFERROR(VLOOKUP(IF(ISNUMBER(FIND(" – ",$AQ716)),LEFT($AQ716,FIND(" – ",$AQ716)-1),$AQ716),ProdTbl,5,0),""),BasketTbl,2,0),"کد ناشناخته"))</f>
        <v/>
      </c>
      <c r="AS716" s="18">
        <f>IF($AQ716="","",IFERROR(VLOOKUP(IF(ISNUMBER(FIND(" – ",$AQ716)),LEFT($AQ716,FIND(" – ",$AQ716)-1),$AQ716),ProdTbl,3,0),"کد ناشناخته"))</f>
        <v/>
      </c>
      <c r="AT716" s="22" t="n"/>
      <c r="AU716" s="21" t="n"/>
      <c r="AV716" s="20" t="n"/>
      <c r="AW716" s="18">
        <f>IF($AV716="","",IFERROR(VLOOKUP(IFERROR(VLOOKUP(IF(ISNUMBER(FIND(" – ",$AV716)),LEFT($AV716,FIND(" – ",$AV716)-1),$AV716),ProdTbl,5,0),""),BasketTbl,2,0),"کد ناشناخته"))</f>
        <v/>
      </c>
      <c r="AX716" s="18">
        <f>IF($AV716="","",IFERROR(VLOOKUP(IF(ISNUMBER(FIND(" – ",$AV716)),LEFT($AV716,FIND(" – ",$AV716)-1),$AV716),ProdTbl,3,0),"کد ناشناخته"))</f>
        <v/>
      </c>
      <c r="AY716" s="22" t="n"/>
      <c r="AZ716" s="21" t="n"/>
      <c r="BA716" s="20" t="n"/>
      <c r="BB716" s="18">
        <f>IF($BA716="","",IFERROR(VLOOKUP(IFERROR(VLOOKUP(IF(ISNUMBER(FIND(" – ",$BA716)),LEFT($BA716,FIND(" – ",$BA716)-1),$BA716),ProdTbl,5,0),""),BasketTbl,2,0),"کد ناشناخته"))</f>
        <v/>
      </c>
      <c r="BC716" s="18">
        <f>IF($BA716="","",IFERROR(VLOOKUP(IF(ISNUMBER(FIND(" – ",$BA716)),LEFT($BA716,FIND(" – ",$BA716)-1),$BA716),ProdTbl,3,0),"کد ناشناخته"))</f>
        <v/>
      </c>
      <c r="BD716" s="22" t="n"/>
      <c r="BE716" s="21" t="n"/>
      <c r="BF716" s="20" t="n"/>
      <c r="BG716" s="18">
        <f>IF($BF716="","",IFERROR(VLOOKUP(IFERROR(VLOOKUP(IF(ISNUMBER(FIND(" – ",$BF716)),LEFT($BF716,FIND(" – ",$BF716)-1),$BF716),ProdTbl,5,0),""),BasketTbl,2,0),"کد ناشناخته"))</f>
        <v/>
      </c>
      <c r="BH716" s="18">
        <f>IF($BF716="","",IFERROR(VLOOKUP(IF(ISNUMBER(FIND(" – ",$BF716)),LEFT($BF716,FIND(" – ",$BF716)-1),$BF716),ProdTbl,3,0),"کد ناشناخته"))</f>
        <v/>
      </c>
      <c r="BI716" s="22" t="n"/>
      <c r="BJ716" s="21" t="n"/>
      <c r="BK716" s="20" t="n"/>
      <c r="BL716" s="18">
        <f>IF($BK716="","",IFERROR(VLOOKUP(IFERROR(VLOOKUP(IF(ISNUMBER(FIND(" – ",$BK716)),LEFT($BK716,FIND(" – ",$BK716)-1),$BK716),ProdTbl,5,0),""),BasketTbl,2,0),"کد ناشناخته"))</f>
        <v/>
      </c>
      <c r="BM716" s="18">
        <f>IF($BK716="","",IFERROR(VLOOKUP(IF(ISNUMBER(FIND(" – ",$BK716)),LEFT($BK716,FIND(" – ",$BK716)-1),$BK716),ProdTbl,3,0),"کد ناشناخته"))</f>
        <v/>
      </c>
      <c r="BN716" s="22" t="n"/>
      <c r="BO716" s="21" t="n"/>
      <c r="BP716" s="20" t="n"/>
      <c r="BQ716" s="18">
        <f>IF($BP716="","",IFERROR(VLOOKUP(IFERROR(VLOOKUP(IF(ISNUMBER(FIND(" – ",$BP716)),LEFT($BP716,FIND(" – ",$BP716)-1),$BP716),ProdTbl,5,0),""),BasketTbl,2,0),"کد ناشناخته"))</f>
        <v/>
      </c>
      <c r="BR716" s="18">
        <f>IF($BP716="","",IFERROR(VLOOKUP(IF(ISNUMBER(FIND(" – ",$BP716)),LEFT($BP716,FIND(" – ",$BP716)-1),$BP716),ProdTbl,3,0),"کد ناشناخته"))</f>
        <v/>
      </c>
      <c r="BS716" s="22" t="n"/>
      <c r="BT716" s="21" t="n"/>
      <c r="BU716" s="20" t="n"/>
      <c r="BV716" s="18">
        <f>IF($BU716="","",IFERROR(VLOOKUP(IFERROR(VLOOKUP(IF(ISNUMBER(FIND(" – ",$BU716)),LEFT($BU716,FIND(" – ",$BU716)-1),$BU716),ProdTbl,5,0),""),BasketTbl,2,0),"کد ناشناخته"))</f>
        <v/>
      </c>
      <c r="BW716" s="18">
        <f>IF($BU716="","",IFERROR(VLOOKUP(IF(ISNUMBER(FIND(" – ",$BU716)),LEFT($BU716,FIND(" – ",$BU716)-1),$BU716),ProdTbl,3,0),"کد ناشناخته"))</f>
        <v/>
      </c>
      <c r="BX716" s="22" t="n"/>
      <c r="BY716" s="21" t="n"/>
      <c r="BZ716" s="20" t="n"/>
      <c r="CA716" s="18">
        <f>IF($BZ716="","",IFERROR(VLOOKUP(IFERROR(VLOOKUP(IF(ISNUMBER(FIND(" – ",$BZ716)),LEFT($BZ716,FIND(" – ",$BZ716)-1),$BZ716),ProdTbl,5,0),""),BasketTbl,2,0),"کد ناشناخته"))</f>
        <v/>
      </c>
      <c r="CB716" s="18">
        <f>IF($BZ716="","",IFERROR(VLOOKUP(IF(ISNUMBER(FIND(" – ",$BZ716)),LEFT($BZ716,FIND(" – ",$BZ716)-1),$BZ716),ProdTbl,3,0),"کد ناشناخته"))</f>
        <v/>
      </c>
      <c r="CC716" s="22" t="n"/>
      <c r="CD716" s="21" t="n"/>
      <c r="CE716" s="20" t="n"/>
      <c r="CF716" s="18">
        <f>IF($CE716="","",IFERROR(VLOOKUP(IFERROR(VLOOKUP(IF(ISNUMBER(FIND(" – ",$CE716)),LEFT($CE716,FIND(" – ",$CE716)-1),$CE716),ProdTbl,5,0),""),BasketTbl,2,0),"کد ناشناخته"))</f>
        <v/>
      </c>
      <c r="CG716" s="18">
        <f>IF($CE716="","",IFERROR(VLOOKUP(IF(ISNUMBER(FIND(" – ",$CE716)),LEFT($CE716,FIND(" – ",$CE716)-1),$CE716),ProdTbl,3,0),"کد ناشناخته"))</f>
        <v/>
      </c>
      <c r="CH716" s="22" t="n"/>
      <c r="CI716" s="21" t="n"/>
    </row>
    <row r="717">
      <c r="A717" s="18">
        <f>IF($B717="","",COUNTA($B$10:$B717))</f>
        <v/>
      </c>
      <c r="B717" s="19" t="n"/>
      <c r="C717" s="20" t="n"/>
      <c r="D717" s="19" t="n"/>
      <c r="E717" s="18">
        <f>IF($D717="","",IFERROR(VLOOKUP(IF(ISNUMBER(FIND(" – ",$D717)),LEFT($D717,FIND(" – ",$D717)-1),$D717),SellerTbl,2,0),"کد ناشناخته"))</f>
        <v/>
      </c>
      <c r="F717" s="21" t="n"/>
      <c r="G717" s="21" t="n"/>
      <c r="H717" s="22" t="n"/>
      <c r="I717" s="23">
        <f>IF(OR($F717="",$G717=""),"",$F717-$G717)</f>
        <v/>
      </c>
      <c r="J717" s="18">
        <f>IF($I717="","",IF(ABS($I717)&lt;=0.01*$F717,"√","×"))</f>
        <v/>
      </c>
      <c r="K717" s="23">
        <f>IF(COUNT($Q717,$V717,$AA717,$AF717,$AK717,$AP717,$AU717,$AZ717,$BE717,$BJ717,$BO717,$BT717,$BY717,$CD717,$CI717)=0,"",SUM($Q717,$V717,$AA717,$AF717,$AK717,$AP717,$AU717,$AZ717,$BE717,$BJ717,$BO717,$BT717,$BY717,$CD717,$CI717))</f>
        <v/>
      </c>
      <c r="L717" s="23">
        <f>IF(OR($F717="",$K717=""),"",$F717-$K717)</f>
        <v/>
      </c>
      <c r="M717" s="20" t="n"/>
      <c r="N717" s="18">
        <f>IF($M717="","",IFERROR(VLOOKUP(IFERROR(VLOOKUP(IF(ISNUMBER(FIND(" – ",$M717)),LEFT($M717,FIND(" – ",$M717)-1),$M717),ProdTbl,5,0),""),BasketTbl,2,0),"کد ناشناخته"))</f>
        <v/>
      </c>
      <c r="O717" s="18">
        <f>IF($M717="","",IFERROR(VLOOKUP(IF(ISNUMBER(FIND(" – ",$M717)),LEFT($M717,FIND(" – ",$M717)-1),$M717),ProdTbl,3,0),"کد ناشناخته"))</f>
        <v/>
      </c>
      <c r="P717" s="22" t="n"/>
      <c r="Q717" s="21" t="n"/>
      <c r="R717" s="20" t="n"/>
      <c r="S717" s="18">
        <f>IF($R717="","",IFERROR(VLOOKUP(IFERROR(VLOOKUP(IF(ISNUMBER(FIND(" – ",$R717)),LEFT($R717,FIND(" – ",$R717)-1),$R717),ProdTbl,5,0),""),BasketTbl,2,0),"کد ناشناخته"))</f>
        <v/>
      </c>
      <c r="T717" s="18">
        <f>IF($R717="","",IFERROR(VLOOKUP(IF(ISNUMBER(FIND(" – ",$R717)),LEFT($R717,FIND(" – ",$R717)-1),$R717),ProdTbl,3,0),"کد ناشناخته"))</f>
        <v/>
      </c>
      <c r="U717" s="22" t="n"/>
      <c r="V717" s="21" t="n"/>
      <c r="W717" s="20" t="n"/>
      <c r="X717" s="18">
        <f>IF($W717="","",IFERROR(VLOOKUP(IFERROR(VLOOKUP(IF(ISNUMBER(FIND(" – ",$W717)),LEFT($W717,FIND(" – ",$W717)-1),$W717),ProdTbl,5,0),""),BasketTbl,2,0),"کد ناشناخته"))</f>
        <v/>
      </c>
      <c r="Y717" s="18">
        <f>IF($W717="","",IFERROR(VLOOKUP(IF(ISNUMBER(FIND(" – ",$W717)),LEFT($W717,FIND(" – ",$W717)-1),$W717),ProdTbl,3,0),"کد ناشناخته"))</f>
        <v/>
      </c>
      <c r="Z717" s="22" t="n"/>
      <c r="AA717" s="21" t="n"/>
      <c r="AB717" s="20" t="n"/>
      <c r="AC717" s="18">
        <f>IF($AB717="","",IFERROR(VLOOKUP(IFERROR(VLOOKUP(IF(ISNUMBER(FIND(" – ",$AB717)),LEFT($AB717,FIND(" – ",$AB717)-1),$AB717),ProdTbl,5,0),""),BasketTbl,2,0),"کد ناشناخته"))</f>
        <v/>
      </c>
      <c r="AD717" s="18">
        <f>IF($AB717="","",IFERROR(VLOOKUP(IF(ISNUMBER(FIND(" – ",$AB717)),LEFT($AB717,FIND(" – ",$AB717)-1),$AB717),ProdTbl,3,0),"کد ناشناخته"))</f>
        <v/>
      </c>
      <c r="AE717" s="22" t="n"/>
      <c r="AF717" s="21" t="n"/>
      <c r="AG717" s="20" t="n"/>
      <c r="AH717" s="18">
        <f>IF($AG717="","",IFERROR(VLOOKUP(IFERROR(VLOOKUP(IF(ISNUMBER(FIND(" – ",$AG717)),LEFT($AG717,FIND(" – ",$AG717)-1),$AG717),ProdTbl,5,0),""),BasketTbl,2,0),"کد ناشناخته"))</f>
        <v/>
      </c>
      <c r="AI717" s="18">
        <f>IF($AG717="","",IFERROR(VLOOKUP(IF(ISNUMBER(FIND(" – ",$AG717)),LEFT($AG717,FIND(" – ",$AG717)-1),$AG717),ProdTbl,3,0),"کد ناشناخته"))</f>
        <v/>
      </c>
      <c r="AJ717" s="22" t="n"/>
      <c r="AK717" s="21" t="n"/>
      <c r="AL717" s="20" t="n"/>
      <c r="AM717" s="18">
        <f>IF($AL717="","",IFERROR(VLOOKUP(IFERROR(VLOOKUP(IF(ISNUMBER(FIND(" – ",$AL717)),LEFT($AL717,FIND(" – ",$AL717)-1),$AL717),ProdTbl,5,0),""),BasketTbl,2,0),"کد ناشناخته"))</f>
        <v/>
      </c>
      <c r="AN717" s="18">
        <f>IF($AL717="","",IFERROR(VLOOKUP(IF(ISNUMBER(FIND(" – ",$AL717)),LEFT($AL717,FIND(" – ",$AL717)-1),$AL717),ProdTbl,3,0),"کد ناشناخته"))</f>
        <v/>
      </c>
      <c r="AO717" s="22" t="n"/>
      <c r="AP717" s="21" t="n"/>
      <c r="AQ717" s="20" t="n"/>
      <c r="AR717" s="18">
        <f>IF($AQ717="","",IFERROR(VLOOKUP(IFERROR(VLOOKUP(IF(ISNUMBER(FIND(" – ",$AQ717)),LEFT($AQ717,FIND(" – ",$AQ717)-1),$AQ717),ProdTbl,5,0),""),BasketTbl,2,0),"کد ناشناخته"))</f>
        <v/>
      </c>
      <c r="AS717" s="18">
        <f>IF($AQ717="","",IFERROR(VLOOKUP(IF(ISNUMBER(FIND(" – ",$AQ717)),LEFT($AQ717,FIND(" – ",$AQ717)-1),$AQ717),ProdTbl,3,0),"کد ناشناخته"))</f>
        <v/>
      </c>
      <c r="AT717" s="22" t="n"/>
      <c r="AU717" s="21" t="n"/>
      <c r="AV717" s="20" t="n"/>
      <c r="AW717" s="18">
        <f>IF($AV717="","",IFERROR(VLOOKUP(IFERROR(VLOOKUP(IF(ISNUMBER(FIND(" – ",$AV717)),LEFT($AV717,FIND(" – ",$AV717)-1),$AV717),ProdTbl,5,0),""),BasketTbl,2,0),"کد ناشناخته"))</f>
        <v/>
      </c>
      <c r="AX717" s="18">
        <f>IF($AV717="","",IFERROR(VLOOKUP(IF(ISNUMBER(FIND(" – ",$AV717)),LEFT($AV717,FIND(" – ",$AV717)-1),$AV717),ProdTbl,3,0),"کد ناشناخته"))</f>
        <v/>
      </c>
      <c r="AY717" s="22" t="n"/>
      <c r="AZ717" s="21" t="n"/>
      <c r="BA717" s="20" t="n"/>
      <c r="BB717" s="18">
        <f>IF($BA717="","",IFERROR(VLOOKUP(IFERROR(VLOOKUP(IF(ISNUMBER(FIND(" – ",$BA717)),LEFT($BA717,FIND(" – ",$BA717)-1),$BA717),ProdTbl,5,0),""),BasketTbl,2,0),"کد ناشناخته"))</f>
        <v/>
      </c>
      <c r="BC717" s="18">
        <f>IF($BA717="","",IFERROR(VLOOKUP(IF(ISNUMBER(FIND(" – ",$BA717)),LEFT($BA717,FIND(" – ",$BA717)-1),$BA717),ProdTbl,3,0),"کد ناشناخته"))</f>
        <v/>
      </c>
      <c r="BD717" s="22" t="n"/>
      <c r="BE717" s="21" t="n"/>
      <c r="BF717" s="20" t="n"/>
      <c r="BG717" s="18">
        <f>IF($BF717="","",IFERROR(VLOOKUP(IFERROR(VLOOKUP(IF(ISNUMBER(FIND(" – ",$BF717)),LEFT($BF717,FIND(" – ",$BF717)-1),$BF717),ProdTbl,5,0),""),BasketTbl,2,0),"کد ناشناخته"))</f>
        <v/>
      </c>
      <c r="BH717" s="18">
        <f>IF($BF717="","",IFERROR(VLOOKUP(IF(ISNUMBER(FIND(" – ",$BF717)),LEFT($BF717,FIND(" – ",$BF717)-1),$BF717),ProdTbl,3,0),"کد ناشناخته"))</f>
        <v/>
      </c>
      <c r="BI717" s="22" t="n"/>
      <c r="BJ717" s="21" t="n"/>
      <c r="BK717" s="20" t="n"/>
      <c r="BL717" s="18">
        <f>IF($BK717="","",IFERROR(VLOOKUP(IFERROR(VLOOKUP(IF(ISNUMBER(FIND(" – ",$BK717)),LEFT($BK717,FIND(" – ",$BK717)-1),$BK717),ProdTbl,5,0),""),BasketTbl,2,0),"کد ناشناخته"))</f>
        <v/>
      </c>
      <c r="BM717" s="18">
        <f>IF($BK717="","",IFERROR(VLOOKUP(IF(ISNUMBER(FIND(" – ",$BK717)),LEFT($BK717,FIND(" – ",$BK717)-1),$BK717),ProdTbl,3,0),"کد ناشناخته"))</f>
        <v/>
      </c>
      <c r="BN717" s="22" t="n"/>
      <c r="BO717" s="21" t="n"/>
      <c r="BP717" s="20" t="n"/>
      <c r="BQ717" s="18">
        <f>IF($BP717="","",IFERROR(VLOOKUP(IFERROR(VLOOKUP(IF(ISNUMBER(FIND(" – ",$BP717)),LEFT($BP717,FIND(" – ",$BP717)-1),$BP717),ProdTbl,5,0),""),BasketTbl,2,0),"کد ناشناخته"))</f>
        <v/>
      </c>
      <c r="BR717" s="18">
        <f>IF($BP717="","",IFERROR(VLOOKUP(IF(ISNUMBER(FIND(" – ",$BP717)),LEFT($BP717,FIND(" – ",$BP717)-1),$BP717),ProdTbl,3,0),"کد ناشناخته"))</f>
        <v/>
      </c>
      <c r="BS717" s="22" t="n"/>
      <c r="BT717" s="21" t="n"/>
      <c r="BU717" s="20" t="n"/>
      <c r="BV717" s="18">
        <f>IF($BU717="","",IFERROR(VLOOKUP(IFERROR(VLOOKUP(IF(ISNUMBER(FIND(" – ",$BU717)),LEFT($BU717,FIND(" – ",$BU717)-1),$BU717),ProdTbl,5,0),""),BasketTbl,2,0),"کد ناشناخته"))</f>
        <v/>
      </c>
      <c r="BW717" s="18">
        <f>IF($BU717="","",IFERROR(VLOOKUP(IF(ISNUMBER(FIND(" – ",$BU717)),LEFT($BU717,FIND(" – ",$BU717)-1),$BU717),ProdTbl,3,0),"کد ناشناخته"))</f>
        <v/>
      </c>
      <c r="BX717" s="22" t="n"/>
      <c r="BY717" s="21" t="n"/>
      <c r="BZ717" s="20" t="n"/>
      <c r="CA717" s="18">
        <f>IF($BZ717="","",IFERROR(VLOOKUP(IFERROR(VLOOKUP(IF(ISNUMBER(FIND(" – ",$BZ717)),LEFT($BZ717,FIND(" – ",$BZ717)-1),$BZ717),ProdTbl,5,0),""),BasketTbl,2,0),"کد ناشناخته"))</f>
        <v/>
      </c>
      <c r="CB717" s="18">
        <f>IF($BZ717="","",IFERROR(VLOOKUP(IF(ISNUMBER(FIND(" – ",$BZ717)),LEFT($BZ717,FIND(" – ",$BZ717)-1),$BZ717),ProdTbl,3,0),"کد ناشناخته"))</f>
        <v/>
      </c>
      <c r="CC717" s="22" t="n"/>
      <c r="CD717" s="21" t="n"/>
      <c r="CE717" s="20" t="n"/>
      <c r="CF717" s="18">
        <f>IF($CE717="","",IFERROR(VLOOKUP(IFERROR(VLOOKUP(IF(ISNUMBER(FIND(" – ",$CE717)),LEFT($CE717,FIND(" – ",$CE717)-1),$CE717),ProdTbl,5,0),""),BasketTbl,2,0),"کد ناشناخته"))</f>
        <v/>
      </c>
      <c r="CG717" s="18">
        <f>IF($CE717="","",IFERROR(VLOOKUP(IF(ISNUMBER(FIND(" – ",$CE717)),LEFT($CE717,FIND(" – ",$CE717)-1),$CE717),ProdTbl,3,0),"کد ناشناخته"))</f>
        <v/>
      </c>
      <c r="CH717" s="22" t="n"/>
      <c r="CI717" s="21" t="n"/>
    </row>
    <row r="718">
      <c r="A718" s="18">
        <f>IF($B718="","",COUNTA($B$10:$B718))</f>
        <v/>
      </c>
      <c r="B718" s="19" t="n"/>
      <c r="C718" s="20" t="n"/>
      <c r="D718" s="19" t="n"/>
      <c r="E718" s="18">
        <f>IF($D718="","",IFERROR(VLOOKUP(IF(ISNUMBER(FIND(" – ",$D718)),LEFT($D718,FIND(" – ",$D718)-1),$D718),SellerTbl,2,0),"کد ناشناخته"))</f>
        <v/>
      </c>
      <c r="F718" s="21" t="n"/>
      <c r="G718" s="21" t="n"/>
      <c r="H718" s="22" t="n"/>
      <c r="I718" s="23">
        <f>IF(OR($F718="",$G718=""),"",$F718-$G718)</f>
        <v/>
      </c>
      <c r="J718" s="18">
        <f>IF($I718="","",IF(ABS($I718)&lt;=0.01*$F718,"√","×"))</f>
        <v/>
      </c>
      <c r="K718" s="23">
        <f>IF(COUNT($Q718,$V718,$AA718,$AF718,$AK718,$AP718,$AU718,$AZ718,$BE718,$BJ718,$BO718,$BT718,$BY718,$CD718,$CI718)=0,"",SUM($Q718,$V718,$AA718,$AF718,$AK718,$AP718,$AU718,$AZ718,$BE718,$BJ718,$BO718,$BT718,$BY718,$CD718,$CI718))</f>
        <v/>
      </c>
      <c r="L718" s="23">
        <f>IF(OR($F718="",$K718=""),"",$F718-$K718)</f>
        <v/>
      </c>
      <c r="M718" s="20" t="n"/>
      <c r="N718" s="18">
        <f>IF($M718="","",IFERROR(VLOOKUP(IFERROR(VLOOKUP(IF(ISNUMBER(FIND(" – ",$M718)),LEFT($M718,FIND(" – ",$M718)-1),$M718),ProdTbl,5,0),""),BasketTbl,2,0),"کد ناشناخته"))</f>
        <v/>
      </c>
      <c r="O718" s="18">
        <f>IF($M718="","",IFERROR(VLOOKUP(IF(ISNUMBER(FIND(" – ",$M718)),LEFT($M718,FIND(" – ",$M718)-1),$M718),ProdTbl,3,0),"کد ناشناخته"))</f>
        <v/>
      </c>
      <c r="P718" s="22" t="n"/>
      <c r="Q718" s="21" t="n"/>
      <c r="R718" s="20" t="n"/>
      <c r="S718" s="18">
        <f>IF($R718="","",IFERROR(VLOOKUP(IFERROR(VLOOKUP(IF(ISNUMBER(FIND(" – ",$R718)),LEFT($R718,FIND(" – ",$R718)-1),$R718),ProdTbl,5,0),""),BasketTbl,2,0),"کد ناشناخته"))</f>
        <v/>
      </c>
      <c r="T718" s="18">
        <f>IF($R718="","",IFERROR(VLOOKUP(IF(ISNUMBER(FIND(" – ",$R718)),LEFT($R718,FIND(" – ",$R718)-1),$R718),ProdTbl,3,0),"کد ناشناخته"))</f>
        <v/>
      </c>
      <c r="U718" s="22" t="n"/>
      <c r="V718" s="21" t="n"/>
      <c r="W718" s="20" t="n"/>
      <c r="X718" s="18">
        <f>IF($W718="","",IFERROR(VLOOKUP(IFERROR(VLOOKUP(IF(ISNUMBER(FIND(" – ",$W718)),LEFT($W718,FIND(" – ",$W718)-1),$W718),ProdTbl,5,0),""),BasketTbl,2,0),"کد ناشناخته"))</f>
        <v/>
      </c>
      <c r="Y718" s="18">
        <f>IF($W718="","",IFERROR(VLOOKUP(IF(ISNUMBER(FIND(" – ",$W718)),LEFT($W718,FIND(" – ",$W718)-1),$W718),ProdTbl,3,0),"کد ناشناخته"))</f>
        <v/>
      </c>
      <c r="Z718" s="22" t="n"/>
      <c r="AA718" s="21" t="n"/>
      <c r="AB718" s="20" t="n"/>
      <c r="AC718" s="18">
        <f>IF($AB718="","",IFERROR(VLOOKUP(IFERROR(VLOOKUP(IF(ISNUMBER(FIND(" – ",$AB718)),LEFT($AB718,FIND(" – ",$AB718)-1),$AB718),ProdTbl,5,0),""),BasketTbl,2,0),"کد ناشناخته"))</f>
        <v/>
      </c>
      <c r="AD718" s="18">
        <f>IF($AB718="","",IFERROR(VLOOKUP(IF(ISNUMBER(FIND(" – ",$AB718)),LEFT($AB718,FIND(" – ",$AB718)-1),$AB718),ProdTbl,3,0),"کد ناشناخته"))</f>
        <v/>
      </c>
      <c r="AE718" s="22" t="n"/>
      <c r="AF718" s="21" t="n"/>
      <c r="AG718" s="20" t="n"/>
      <c r="AH718" s="18">
        <f>IF($AG718="","",IFERROR(VLOOKUP(IFERROR(VLOOKUP(IF(ISNUMBER(FIND(" – ",$AG718)),LEFT($AG718,FIND(" – ",$AG718)-1),$AG718),ProdTbl,5,0),""),BasketTbl,2,0),"کد ناشناخته"))</f>
        <v/>
      </c>
      <c r="AI718" s="18">
        <f>IF($AG718="","",IFERROR(VLOOKUP(IF(ISNUMBER(FIND(" – ",$AG718)),LEFT($AG718,FIND(" – ",$AG718)-1),$AG718),ProdTbl,3,0),"کد ناشناخته"))</f>
        <v/>
      </c>
      <c r="AJ718" s="22" t="n"/>
      <c r="AK718" s="21" t="n"/>
      <c r="AL718" s="20" t="n"/>
      <c r="AM718" s="18">
        <f>IF($AL718="","",IFERROR(VLOOKUP(IFERROR(VLOOKUP(IF(ISNUMBER(FIND(" – ",$AL718)),LEFT($AL718,FIND(" – ",$AL718)-1),$AL718),ProdTbl,5,0),""),BasketTbl,2,0),"کد ناشناخته"))</f>
        <v/>
      </c>
      <c r="AN718" s="18">
        <f>IF($AL718="","",IFERROR(VLOOKUP(IF(ISNUMBER(FIND(" – ",$AL718)),LEFT($AL718,FIND(" – ",$AL718)-1),$AL718),ProdTbl,3,0),"کد ناشناخته"))</f>
        <v/>
      </c>
      <c r="AO718" s="22" t="n"/>
      <c r="AP718" s="21" t="n"/>
      <c r="AQ718" s="20" t="n"/>
      <c r="AR718" s="18">
        <f>IF($AQ718="","",IFERROR(VLOOKUP(IFERROR(VLOOKUP(IF(ISNUMBER(FIND(" – ",$AQ718)),LEFT($AQ718,FIND(" – ",$AQ718)-1),$AQ718),ProdTbl,5,0),""),BasketTbl,2,0),"کد ناشناخته"))</f>
        <v/>
      </c>
      <c r="AS718" s="18">
        <f>IF($AQ718="","",IFERROR(VLOOKUP(IF(ISNUMBER(FIND(" – ",$AQ718)),LEFT($AQ718,FIND(" – ",$AQ718)-1),$AQ718),ProdTbl,3,0),"کد ناشناخته"))</f>
        <v/>
      </c>
      <c r="AT718" s="22" t="n"/>
      <c r="AU718" s="21" t="n"/>
      <c r="AV718" s="20" t="n"/>
      <c r="AW718" s="18">
        <f>IF($AV718="","",IFERROR(VLOOKUP(IFERROR(VLOOKUP(IF(ISNUMBER(FIND(" – ",$AV718)),LEFT($AV718,FIND(" – ",$AV718)-1),$AV718),ProdTbl,5,0),""),BasketTbl,2,0),"کد ناشناخته"))</f>
        <v/>
      </c>
      <c r="AX718" s="18">
        <f>IF($AV718="","",IFERROR(VLOOKUP(IF(ISNUMBER(FIND(" – ",$AV718)),LEFT($AV718,FIND(" – ",$AV718)-1),$AV718),ProdTbl,3,0),"کد ناشناخته"))</f>
        <v/>
      </c>
      <c r="AY718" s="22" t="n"/>
      <c r="AZ718" s="21" t="n"/>
      <c r="BA718" s="20" t="n"/>
      <c r="BB718" s="18">
        <f>IF($BA718="","",IFERROR(VLOOKUP(IFERROR(VLOOKUP(IF(ISNUMBER(FIND(" – ",$BA718)),LEFT($BA718,FIND(" – ",$BA718)-1),$BA718),ProdTbl,5,0),""),BasketTbl,2,0),"کد ناشناخته"))</f>
        <v/>
      </c>
      <c r="BC718" s="18">
        <f>IF($BA718="","",IFERROR(VLOOKUP(IF(ISNUMBER(FIND(" – ",$BA718)),LEFT($BA718,FIND(" – ",$BA718)-1),$BA718),ProdTbl,3,0),"کد ناشناخته"))</f>
        <v/>
      </c>
      <c r="BD718" s="22" t="n"/>
      <c r="BE718" s="21" t="n"/>
      <c r="BF718" s="20" t="n"/>
      <c r="BG718" s="18">
        <f>IF($BF718="","",IFERROR(VLOOKUP(IFERROR(VLOOKUP(IF(ISNUMBER(FIND(" – ",$BF718)),LEFT($BF718,FIND(" – ",$BF718)-1),$BF718),ProdTbl,5,0),""),BasketTbl,2,0),"کد ناشناخته"))</f>
        <v/>
      </c>
      <c r="BH718" s="18">
        <f>IF($BF718="","",IFERROR(VLOOKUP(IF(ISNUMBER(FIND(" – ",$BF718)),LEFT($BF718,FIND(" – ",$BF718)-1),$BF718),ProdTbl,3,0),"کد ناشناخته"))</f>
        <v/>
      </c>
      <c r="BI718" s="22" t="n"/>
      <c r="BJ718" s="21" t="n"/>
      <c r="BK718" s="20" t="n"/>
      <c r="BL718" s="18">
        <f>IF($BK718="","",IFERROR(VLOOKUP(IFERROR(VLOOKUP(IF(ISNUMBER(FIND(" – ",$BK718)),LEFT($BK718,FIND(" – ",$BK718)-1),$BK718),ProdTbl,5,0),""),BasketTbl,2,0),"کد ناشناخته"))</f>
        <v/>
      </c>
      <c r="BM718" s="18">
        <f>IF($BK718="","",IFERROR(VLOOKUP(IF(ISNUMBER(FIND(" – ",$BK718)),LEFT($BK718,FIND(" – ",$BK718)-1),$BK718),ProdTbl,3,0),"کد ناشناخته"))</f>
        <v/>
      </c>
      <c r="BN718" s="22" t="n"/>
      <c r="BO718" s="21" t="n"/>
      <c r="BP718" s="20" t="n"/>
      <c r="BQ718" s="18">
        <f>IF($BP718="","",IFERROR(VLOOKUP(IFERROR(VLOOKUP(IF(ISNUMBER(FIND(" – ",$BP718)),LEFT($BP718,FIND(" – ",$BP718)-1),$BP718),ProdTbl,5,0),""),BasketTbl,2,0),"کد ناشناخته"))</f>
        <v/>
      </c>
      <c r="BR718" s="18">
        <f>IF($BP718="","",IFERROR(VLOOKUP(IF(ISNUMBER(FIND(" – ",$BP718)),LEFT($BP718,FIND(" – ",$BP718)-1),$BP718),ProdTbl,3,0),"کد ناشناخته"))</f>
        <v/>
      </c>
      <c r="BS718" s="22" t="n"/>
      <c r="BT718" s="21" t="n"/>
      <c r="BU718" s="20" t="n"/>
      <c r="BV718" s="18">
        <f>IF($BU718="","",IFERROR(VLOOKUP(IFERROR(VLOOKUP(IF(ISNUMBER(FIND(" – ",$BU718)),LEFT($BU718,FIND(" – ",$BU718)-1),$BU718),ProdTbl,5,0),""),BasketTbl,2,0),"کد ناشناخته"))</f>
        <v/>
      </c>
      <c r="BW718" s="18">
        <f>IF($BU718="","",IFERROR(VLOOKUP(IF(ISNUMBER(FIND(" – ",$BU718)),LEFT($BU718,FIND(" – ",$BU718)-1),$BU718),ProdTbl,3,0),"کد ناشناخته"))</f>
        <v/>
      </c>
      <c r="BX718" s="22" t="n"/>
      <c r="BY718" s="21" t="n"/>
      <c r="BZ718" s="20" t="n"/>
      <c r="CA718" s="18">
        <f>IF($BZ718="","",IFERROR(VLOOKUP(IFERROR(VLOOKUP(IF(ISNUMBER(FIND(" – ",$BZ718)),LEFT($BZ718,FIND(" – ",$BZ718)-1),$BZ718),ProdTbl,5,0),""),BasketTbl,2,0),"کد ناشناخته"))</f>
        <v/>
      </c>
      <c r="CB718" s="18">
        <f>IF($BZ718="","",IFERROR(VLOOKUP(IF(ISNUMBER(FIND(" – ",$BZ718)),LEFT($BZ718,FIND(" – ",$BZ718)-1),$BZ718),ProdTbl,3,0),"کد ناشناخته"))</f>
        <v/>
      </c>
      <c r="CC718" s="22" t="n"/>
      <c r="CD718" s="21" t="n"/>
      <c r="CE718" s="20" t="n"/>
      <c r="CF718" s="18">
        <f>IF($CE718="","",IFERROR(VLOOKUP(IFERROR(VLOOKUP(IF(ISNUMBER(FIND(" – ",$CE718)),LEFT($CE718,FIND(" – ",$CE718)-1),$CE718),ProdTbl,5,0),""),BasketTbl,2,0),"کد ناشناخته"))</f>
        <v/>
      </c>
      <c r="CG718" s="18">
        <f>IF($CE718="","",IFERROR(VLOOKUP(IF(ISNUMBER(FIND(" – ",$CE718)),LEFT($CE718,FIND(" – ",$CE718)-1),$CE718),ProdTbl,3,0),"کد ناشناخته"))</f>
        <v/>
      </c>
      <c r="CH718" s="22" t="n"/>
      <c r="CI718" s="21" t="n"/>
    </row>
    <row r="719">
      <c r="A719" s="18">
        <f>IF($B719="","",COUNTA($B$10:$B719))</f>
        <v/>
      </c>
      <c r="B719" s="19" t="n"/>
      <c r="C719" s="20" t="n"/>
      <c r="D719" s="19" t="n"/>
      <c r="E719" s="18">
        <f>IF($D719="","",IFERROR(VLOOKUP(IF(ISNUMBER(FIND(" – ",$D719)),LEFT($D719,FIND(" – ",$D719)-1),$D719),SellerTbl,2,0),"کد ناشناخته"))</f>
        <v/>
      </c>
      <c r="F719" s="21" t="n"/>
      <c r="G719" s="21" t="n"/>
      <c r="H719" s="22" t="n"/>
      <c r="I719" s="23">
        <f>IF(OR($F719="",$G719=""),"",$F719-$G719)</f>
        <v/>
      </c>
      <c r="J719" s="18">
        <f>IF($I719="","",IF(ABS($I719)&lt;=0.01*$F719,"√","×"))</f>
        <v/>
      </c>
      <c r="K719" s="23">
        <f>IF(COUNT($Q719,$V719,$AA719,$AF719,$AK719,$AP719,$AU719,$AZ719,$BE719,$BJ719,$BO719,$BT719,$BY719,$CD719,$CI719)=0,"",SUM($Q719,$V719,$AA719,$AF719,$AK719,$AP719,$AU719,$AZ719,$BE719,$BJ719,$BO719,$BT719,$BY719,$CD719,$CI719))</f>
        <v/>
      </c>
      <c r="L719" s="23">
        <f>IF(OR($F719="",$K719=""),"",$F719-$K719)</f>
        <v/>
      </c>
      <c r="M719" s="20" t="n"/>
      <c r="N719" s="18">
        <f>IF($M719="","",IFERROR(VLOOKUP(IFERROR(VLOOKUP(IF(ISNUMBER(FIND(" – ",$M719)),LEFT($M719,FIND(" – ",$M719)-1),$M719),ProdTbl,5,0),""),BasketTbl,2,0),"کد ناشناخته"))</f>
        <v/>
      </c>
      <c r="O719" s="18">
        <f>IF($M719="","",IFERROR(VLOOKUP(IF(ISNUMBER(FIND(" – ",$M719)),LEFT($M719,FIND(" – ",$M719)-1),$M719),ProdTbl,3,0),"کد ناشناخته"))</f>
        <v/>
      </c>
      <c r="P719" s="22" t="n"/>
      <c r="Q719" s="21" t="n"/>
      <c r="R719" s="20" t="n"/>
      <c r="S719" s="18">
        <f>IF($R719="","",IFERROR(VLOOKUP(IFERROR(VLOOKUP(IF(ISNUMBER(FIND(" – ",$R719)),LEFT($R719,FIND(" – ",$R719)-1),$R719),ProdTbl,5,0),""),BasketTbl,2,0),"کد ناشناخته"))</f>
        <v/>
      </c>
      <c r="T719" s="18">
        <f>IF($R719="","",IFERROR(VLOOKUP(IF(ISNUMBER(FIND(" – ",$R719)),LEFT($R719,FIND(" – ",$R719)-1),$R719),ProdTbl,3,0),"کد ناشناخته"))</f>
        <v/>
      </c>
      <c r="U719" s="22" t="n"/>
      <c r="V719" s="21" t="n"/>
      <c r="W719" s="20" t="n"/>
      <c r="X719" s="18">
        <f>IF($W719="","",IFERROR(VLOOKUP(IFERROR(VLOOKUP(IF(ISNUMBER(FIND(" – ",$W719)),LEFT($W719,FIND(" – ",$W719)-1),$W719),ProdTbl,5,0),""),BasketTbl,2,0),"کد ناشناخته"))</f>
        <v/>
      </c>
      <c r="Y719" s="18">
        <f>IF($W719="","",IFERROR(VLOOKUP(IF(ISNUMBER(FIND(" – ",$W719)),LEFT($W719,FIND(" – ",$W719)-1),$W719),ProdTbl,3,0),"کد ناشناخته"))</f>
        <v/>
      </c>
      <c r="Z719" s="22" t="n"/>
      <c r="AA719" s="21" t="n"/>
      <c r="AB719" s="20" t="n"/>
      <c r="AC719" s="18">
        <f>IF($AB719="","",IFERROR(VLOOKUP(IFERROR(VLOOKUP(IF(ISNUMBER(FIND(" – ",$AB719)),LEFT($AB719,FIND(" – ",$AB719)-1),$AB719),ProdTbl,5,0),""),BasketTbl,2,0),"کد ناشناخته"))</f>
        <v/>
      </c>
      <c r="AD719" s="18">
        <f>IF($AB719="","",IFERROR(VLOOKUP(IF(ISNUMBER(FIND(" – ",$AB719)),LEFT($AB719,FIND(" – ",$AB719)-1),$AB719),ProdTbl,3,0),"کد ناشناخته"))</f>
        <v/>
      </c>
      <c r="AE719" s="22" t="n"/>
      <c r="AF719" s="21" t="n"/>
      <c r="AG719" s="20" t="n"/>
      <c r="AH719" s="18">
        <f>IF($AG719="","",IFERROR(VLOOKUP(IFERROR(VLOOKUP(IF(ISNUMBER(FIND(" – ",$AG719)),LEFT($AG719,FIND(" – ",$AG719)-1),$AG719),ProdTbl,5,0),""),BasketTbl,2,0),"کد ناشناخته"))</f>
        <v/>
      </c>
      <c r="AI719" s="18">
        <f>IF($AG719="","",IFERROR(VLOOKUP(IF(ISNUMBER(FIND(" – ",$AG719)),LEFT($AG719,FIND(" – ",$AG719)-1),$AG719),ProdTbl,3,0),"کد ناشناخته"))</f>
        <v/>
      </c>
      <c r="AJ719" s="22" t="n"/>
      <c r="AK719" s="21" t="n"/>
      <c r="AL719" s="20" t="n"/>
      <c r="AM719" s="18">
        <f>IF($AL719="","",IFERROR(VLOOKUP(IFERROR(VLOOKUP(IF(ISNUMBER(FIND(" – ",$AL719)),LEFT($AL719,FIND(" – ",$AL719)-1),$AL719),ProdTbl,5,0),""),BasketTbl,2,0),"کد ناشناخته"))</f>
        <v/>
      </c>
      <c r="AN719" s="18">
        <f>IF($AL719="","",IFERROR(VLOOKUP(IF(ISNUMBER(FIND(" – ",$AL719)),LEFT($AL719,FIND(" – ",$AL719)-1),$AL719),ProdTbl,3,0),"کد ناشناخته"))</f>
        <v/>
      </c>
      <c r="AO719" s="22" t="n"/>
      <c r="AP719" s="21" t="n"/>
      <c r="AQ719" s="20" t="n"/>
      <c r="AR719" s="18">
        <f>IF($AQ719="","",IFERROR(VLOOKUP(IFERROR(VLOOKUP(IF(ISNUMBER(FIND(" – ",$AQ719)),LEFT($AQ719,FIND(" – ",$AQ719)-1),$AQ719),ProdTbl,5,0),""),BasketTbl,2,0),"کد ناشناخته"))</f>
        <v/>
      </c>
      <c r="AS719" s="18">
        <f>IF($AQ719="","",IFERROR(VLOOKUP(IF(ISNUMBER(FIND(" – ",$AQ719)),LEFT($AQ719,FIND(" – ",$AQ719)-1),$AQ719),ProdTbl,3,0),"کد ناشناخته"))</f>
        <v/>
      </c>
      <c r="AT719" s="22" t="n"/>
      <c r="AU719" s="21" t="n"/>
      <c r="AV719" s="20" t="n"/>
      <c r="AW719" s="18">
        <f>IF($AV719="","",IFERROR(VLOOKUP(IFERROR(VLOOKUP(IF(ISNUMBER(FIND(" – ",$AV719)),LEFT($AV719,FIND(" – ",$AV719)-1),$AV719),ProdTbl,5,0),""),BasketTbl,2,0),"کد ناشناخته"))</f>
        <v/>
      </c>
      <c r="AX719" s="18">
        <f>IF($AV719="","",IFERROR(VLOOKUP(IF(ISNUMBER(FIND(" – ",$AV719)),LEFT($AV719,FIND(" – ",$AV719)-1),$AV719),ProdTbl,3,0),"کد ناشناخته"))</f>
        <v/>
      </c>
      <c r="AY719" s="22" t="n"/>
      <c r="AZ719" s="21" t="n"/>
      <c r="BA719" s="20" t="n"/>
      <c r="BB719" s="18">
        <f>IF($BA719="","",IFERROR(VLOOKUP(IFERROR(VLOOKUP(IF(ISNUMBER(FIND(" – ",$BA719)),LEFT($BA719,FIND(" – ",$BA719)-1),$BA719),ProdTbl,5,0),""),BasketTbl,2,0),"کد ناشناخته"))</f>
        <v/>
      </c>
      <c r="BC719" s="18">
        <f>IF($BA719="","",IFERROR(VLOOKUP(IF(ISNUMBER(FIND(" – ",$BA719)),LEFT($BA719,FIND(" – ",$BA719)-1),$BA719),ProdTbl,3,0),"کد ناشناخته"))</f>
        <v/>
      </c>
      <c r="BD719" s="22" t="n"/>
      <c r="BE719" s="21" t="n"/>
      <c r="BF719" s="20" t="n"/>
      <c r="BG719" s="18">
        <f>IF($BF719="","",IFERROR(VLOOKUP(IFERROR(VLOOKUP(IF(ISNUMBER(FIND(" – ",$BF719)),LEFT($BF719,FIND(" – ",$BF719)-1),$BF719),ProdTbl,5,0),""),BasketTbl,2,0),"کد ناشناخته"))</f>
        <v/>
      </c>
      <c r="BH719" s="18">
        <f>IF($BF719="","",IFERROR(VLOOKUP(IF(ISNUMBER(FIND(" – ",$BF719)),LEFT($BF719,FIND(" – ",$BF719)-1),$BF719),ProdTbl,3,0),"کد ناشناخته"))</f>
        <v/>
      </c>
      <c r="BI719" s="22" t="n"/>
      <c r="BJ719" s="21" t="n"/>
      <c r="BK719" s="20" t="n"/>
      <c r="BL719" s="18">
        <f>IF($BK719="","",IFERROR(VLOOKUP(IFERROR(VLOOKUP(IF(ISNUMBER(FIND(" – ",$BK719)),LEFT($BK719,FIND(" – ",$BK719)-1),$BK719),ProdTbl,5,0),""),BasketTbl,2,0),"کد ناشناخته"))</f>
        <v/>
      </c>
      <c r="BM719" s="18">
        <f>IF($BK719="","",IFERROR(VLOOKUP(IF(ISNUMBER(FIND(" – ",$BK719)),LEFT($BK719,FIND(" – ",$BK719)-1),$BK719),ProdTbl,3,0),"کد ناشناخته"))</f>
        <v/>
      </c>
      <c r="BN719" s="22" t="n"/>
      <c r="BO719" s="21" t="n"/>
      <c r="BP719" s="20" t="n"/>
      <c r="BQ719" s="18">
        <f>IF($BP719="","",IFERROR(VLOOKUP(IFERROR(VLOOKUP(IF(ISNUMBER(FIND(" – ",$BP719)),LEFT($BP719,FIND(" – ",$BP719)-1),$BP719),ProdTbl,5,0),""),BasketTbl,2,0),"کد ناشناخته"))</f>
        <v/>
      </c>
      <c r="BR719" s="18">
        <f>IF($BP719="","",IFERROR(VLOOKUP(IF(ISNUMBER(FIND(" – ",$BP719)),LEFT($BP719,FIND(" – ",$BP719)-1),$BP719),ProdTbl,3,0),"کد ناشناخته"))</f>
        <v/>
      </c>
      <c r="BS719" s="22" t="n"/>
      <c r="BT719" s="21" t="n"/>
      <c r="BU719" s="20" t="n"/>
      <c r="BV719" s="18">
        <f>IF($BU719="","",IFERROR(VLOOKUP(IFERROR(VLOOKUP(IF(ISNUMBER(FIND(" – ",$BU719)),LEFT($BU719,FIND(" – ",$BU719)-1),$BU719),ProdTbl,5,0),""),BasketTbl,2,0),"کد ناشناخته"))</f>
        <v/>
      </c>
      <c r="BW719" s="18">
        <f>IF($BU719="","",IFERROR(VLOOKUP(IF(ISNUMBER(FIND(" – ",$BU719)),LEFT($BU719,FIND(" – ",$BU719)-1),$BU719),ProdTbl,3,0),"کد ناشناخته"))</f>
        <v/>
      </c>
      <c r="BX719" s="22" t="n"/>
      <c r="BY719" s="21" t="n"/>
      <c r="BZ719" s="20" t="n"/>
      <c r="CA719" s="18">
        <f>IF($BZ719="","",IFERROR(VLOOKUP(IFERROR(VLOOKUP(IF(ISNUMBER(FIND(" – ",$BZ719)),LEFT($BZ719,FIND(" – ",$BZ719)-1),$BZ719),ProdTbl,5,0),""),BasketTbl,2,0),"کد ناشناخته"))</f>
        <v/>
      </c>
      <c r="CB719" s="18">
        <f>IF($BZ719="","",IFERROR(VLOOKUP(IF(ISNUMBER(FIND(" – ",$BZ719)),LEFT($BZ719,FIND(" – ",$BZ719)-1),$BZ719),ProdTbl,3,0),"کد ناشناخته"))</f>
        <v/>
      </c>
      <c r="CC719" s="22" t="n"/>
      <c r="CD719" s="21" t="n"/>
      <c r="CE719" s="20" t="n"/>
      <c r="CF719" s="18">
        <f>IF($CE719="","",IFERROR(VLOOKUP(IFERROR(VLOOKUP(IF(ISNUMBER(FIND(" – ",$CE719)),LEFT($CE719,FIND(" – ",$CE719)-1),$CE719),ProdTbl,5,0),""),BasketTbl,2,0),"کد ناشناخته"))</f>
        <v/>
      </c>
      <c r="CG719" s="18">
        <f>IF($CE719="","",IFERROR(VLOOKUP(IF(ISNUMBER(FIND(" – ",$CE719)),LEFT($CE719,FIND(" – ",$CE719)-1),$CE719),ProdTbl,3,0),"کد ناشناخته"))</f>
        <v/>
      </c>
      <c r="CH719" s="22" t="n"/>
      <c r="CI719" s="21" t="n"/>
    </row>
    <row r="720">
      <c r="A720" s="18">
        <f>IF($B720="","",COUNTA($B$10:$B720))</f>
        <v/>
      </c>
      <c r="B720" s="19" t="n"/>
      <c r="C720" s="20" t="n"/>
      <c r="D720" s="19" t="n"/>
      <c r="E720" s="18">
        <f>IF($D720="","",IFERROR(VLOOKUP(IF(ISNUMBER(FIND(" – ",$D720)),LEFT($D720,FIND(" – ",$D720)-1),$D720),SellerTbl,2,0),"کد ناشناخته"))</f>
        <v/>
      </c>
      <c r="F720" s="21" t="n"/>
      <c r="G720" s="21" t="n"/>
      <c r="H720" s="22" t="n"/>
      <c r="I720" s="23">
        <f>IF(OR($F720="",$G720=""),"",$F720-$G720)</f>
        <v/>
      </c>
      <c r="J720" s="18">
        <f>IF($I720="","",IF(ABS($I720)&lt;=0.01*$F720,"√","×"))</f>
        <v/>
      </c>
      <c r="K720" s="23">
        <f>IF(COUNT($Q720,$V720,$AA720,$AF720,$AK720,$AP720,$AU720,$AZ720,$BE720,$BJ720,$BO720,$BT720,$BY720,$CD720,$CI720)=0,"",SUM($Q720,$V720,$AA720,$AF720,$AK720,$AP720,$AU720,$AZ720,$BE720,$BJ720,$BO720,$BT720,$BY720,$CD720,$CI720))</f>
        <v/>
      </c>
      <c r="L720" s="23">
        <f>IF(OR($F720="",$K720=""),"",$F720-$K720)</f>
        <v/>
      </c>
      <c r="M720" s="20" t="n"/>
      <c r="N720" s="18">
        <f>IF($M720="","",IFERROR(VLOOKUP(IFERROR(VLOOKUP(IF(ISNUMBER(FIND(" – ",$M720)),LEFT($M720,FIND(" – ",$M720)-1),$M720),ProdTbl,5,0),""),BasketTbl,2,0),"کد ناشناخته"))</f>
        <v/>
      </c>
      <c r="O720" s="18">
        <f>IF($M720="","",IFERROR(VLOOKUP(IF(ISNUMBER(FIND(" – ",$M720)),LEFT($M720,FIND(" – ",$M720)-1),$M720),ProdTbl,3,0),"کد ناشناخته"))</f>
        <v/>
      </c>
      <c r="P720" s="22" t="n"/>
      <c r="Q720" s="21" t="n"/>
      <c r="R720" s="20" t="n"/>
      <c r="S720" s="18">
        <f>IF($R720="","",IFERROR(VLOOKUP(IFERROR(VLOOKUP(IF(ISNUMBER(FIND(" – ",$R720)),LEFT($R720,FIND(" – ",$R720)-1),$R720),ProdTbl,5,0),""),BasketTbl,2,0),"کد ناشناخته"))</f>
        <v/>
      </c>
      <c r="T720" s="18">
        <f>IF($R720="","",IFERROR(VLOOKUP(IF(ISNUMBER(FIND(" – ",$R720)),LEFT($R720,FIND(" – ",$R720)-1),$R720),ProdTbl,3,0),"کد ناشناخته"))</f>
        <v/>
      </c>
      <c r="U720" s="22" t="n"/>
      <c r="V720" s="21" t="n"/>
      <c r="W720" s="20" t="n"/>
      <c r="X720" s="18">
        <f>IF($W720="","",IFERROR(VLOOKUP(IFERROR(VLOOKUP(IF(ISNUMBER(FIND(" – ",$W720)),LEFT($W720,FIND(" – ",$W720)-1),$W720),ProdTbl,5,0),""),BasketTbl,2,0),"کد ناشناخته"))</f>
        <v/>
      </c>
      <c r="Y720" s="18">
        <f>IF($W720="","",IFERROR(VLOOKUP(IF(ISNUMBER(FIND(" – ",$W720)),LEFT($W720,FIND(" – ",$W720)-1),$W720),ProdTbl,3,0),"کد ناشناخته"))</f>
        <v/>
      </c>
      <c r="Z720" s="22" t="n"/>
      <c r="AA720" s="21" t="n"/>
      <c r="AB720" s="20" t="n"/>
      <c r="AC720" s="18">
        <f>IF($AB720="","",IFERROR(VLOOKUP(IFERROR(VLOOKUP(IF(ISNUMBER(FIND(" – ",$AB720)),LEFT($AB720,FIND(" – ",$AB720)-1),$AB720),ProdTbl,5,0),""),BasketTbl,2,0),"کد ناشناخته"))</f>
        <v/>
      </c>
      <c r="AD720" s="18">
        <f>IF($AB720="","",IFERROR(VLOOKUP(IF(ISNUMBER(FIND(" – ",$AB720)),LEFT($AB720,FIND(" – ",$AB720)-1),$AB720),ProdTbl,3,0),"کد ناشناخته"))</f>
        <v/>
      </c>
      <c r="AE720" s="22" t="n"/>
      <c r="AF720" s="21" t="n"/>
      <c r="AG720" s="20" t="n"/>
      <c r="AH720" s="18">
        <f>IF($AG720="","",IFERROR(VLOOKUP(IFERROR(VLOOKUP(IF(ISNUMBER(FIND(" – ",$AG720)),LEFT($AG720,FIND(" – ",$AG720)-1),$AG720),ProdTbl,5,0),""),BasketTbl,2,0),"کد ناشناخته"))</f>
        <v/>
      </c>
      <c r="AI720" s="18">
        <f>IF($AG720="","",IFERROR(VLOOKUP(IF(ISNUMBER(FIND(" – ",$AG720)),LEFT($AG720,FIND(" – ",$AG720)-1),$AG720),ProdTbl,3,0),"کد ناشناخته"))</f>
        <v/>
      </c>
      <c r="AJ720" s="22" t="n"/>
      <c r="AK720" s="21" t="n"/>
      <c r="AL720" s="20" t="n"/>
      <c r="AM720" s="18">
        <f>IF($AL720="","",IFERROR(VLOOKUP(IFERROR(VLOOKUP(IF(ISNUMBER(FIND(" – ",$AL720)),LEFT($AL720,FIND(" – ",$AL720)-1),$AL720),ProdTbl,5,0),""),BasketTbl,2,0),"کد ناشناخته"))</f>
        <v/>
      </c>
      <c r="AN720" s="18">
        <f>IF($AL720="","",IFERROR(VLOOKUP(IF(ISNUMBER(FIND(" – ",$AL720)),LEFT($AL720,FIND(" – ",$AL720)-1),$AL720),ProdTbl,3,0),"کد ناشناخته"))</f>
        <v/>
      </c>
      <c r="AO720" s="22" t="n"/>
      <c r="AP720" s="21" t="n"/>
      <c r="AQ720" s="20" t="n"/>
      <c r="AR720" s="18">
        <f>IF($AQ720="","",IFERROR(VLOOKUP(IFERROR(VLOOKUP(IF(ISNUMBER(FIND(" – ",$AQ720)),LEFT($AQ720,FIND(" – ",$AQ720)-1),$AQ720),ProdTbl,5,0),""),BasketTbl,2,0),"کد ناشناخته"))</f>
        <v/>
      </c>
      <c r="AS720" s="18">
        <f>IF($AQ720="","",IFERROR(VLOOKUP(IF(ISNUMBER(FIND(" – ",$AQ720)),LEFT($AQ720,FIND(" – ",$AQ720)-1),$AQ720),ProdTbl,3,0),"کد ناشناخته"))</f>
        <v/>
      </c>
      <c r="AT720" s="22" t="n"/>
      <c r="AU720" s="21" t="n"/>
      <c r="AV720" s="20" t="n"/>
      <c r="AW720" s="18">
        <f>IF($AV720="","",IFERROR(VLOOKUP(IFERROR(VLOOKUP(IF(ISNUMBER(FIND(" – ",$AV720)),LEFT($AV720,FIND(" – ",$AV720)-1),$AV720),ProdTbl,5,0),""),BasketTbl,2,0),"کد ناشناخته"))</f>
        <v/>
      </c>
      <c r="AX720" s="18">
        <f>IF($AV720="","",IFERROR(VLOOKUP(IF(ISNUMBER(FIND(" – ",$AV720)),LEFT($AV720,FIND(" – ",$AV720)-1),$AV720),ProdTbl,3,0),"کد ناشناخته"))</f>
        <v/>
      </c>
      <c r="AY720" s="22" t="n"/>
      <c r="AZ720" s="21" t="n"/>
      <c r="BA720" s="20" t="n"/>
      <c r="BB720" s="18">
        <f>IF($BA720="","",IFERROR(VLOOKUP(IFERROR(VLOOKUP(IF(ISNUMBER(FIND(" – ",$BA720)),LEFT($BA720,FIND(" – ",$BA720)-1),$BA720),ProdTbl,5,0),""),BasketTbl,2,0),"کد ناشناخته"))</f>
        <v/>
      </c>
      <c r="BC720" s="18">
        <f>IF($BA720="","",IFERROR(VLOOKUP(IF(ISNUMBER(FIND(" – ",$BA720)),LEFT($BA720,FIND(" – ",$BA720)-1),$BA720),ProdTbl,3,0),"کد ناشناخته"))</f>
        <v/>
      </c>
      <c r="BD720" s="22" t="n"/>
      <c r="BE720" s="21" t="n"/>
      <c r="BF720" s="20" t="n"/>
      <c r="BG720" s="18">
        <f>IF($BF720="","",IFERROR(VLOOKUP(IFERROR(VLOOKUP(IF(ISNUMBER(FIND(" – ",$BF720)),LEFT($BF720,FIND(" – ",$BF720)-1),$BF720),ProdTbl,5,0),""),BasketTbl,2,0),"کد ناشناخته"))</f>
        <v/>
      </c>
      <c r="BH720" s="18">
        <f>IF($BF720="","",IFERROR(VLOOKUP(IF(ISNUMBER(FIND(" – ",$BF720)),LEFT($BF720,FIND(" – ",$BF720)-1),$BF720),ProdTbl,3,0),"کد ناشناخته"))</f>
        <v/>
      </c>
      <c r="BI720" s="22" t="n"/>
      <c r="BJ720" s="21" t="n"/>
      <c r="BK720" s="20" t="n"/>
      <c r="BL720" s="18">
        <f>IF($BK720="","",IFERROR(VLOOKUP(IFERROR(VLOOKUP(IF(ISNUMBER(FIND(" – ",$BK720)),LEFT($BK720,FIND(" – ",$BK720)-1),$BK720),ProdTbl,5,0),""),BasketTbl,2,0),"کد ناشناخته"))</f>
        <v/>
      </c>
      <c r="BM720" s="18">
        <f>IF($BK720="","",IFERROR(VLOOKUP(IF(ISNUMBER(FIND(" – ",$BK720)),LEFT($BK720,FIND(" – ",$BK720)-1),$BK720),ProdTbl,3,0),"کد ناشناخته"))</f>
        <v/>
      </c>
      <c r="BN720" s="22" t="n"/>
      <c r="BO720" s="21" t="n"/>
      <c r="BP720" s="20" t="n"/>
      <c r="BQ720" s="18">
        <f>IF($BP720="","",IFERROR(VLOOKUP(IFERROR(VLOOKUP(IF(ISNUMBER(FIND(" – ",$BP720)),LEFT($BP720,FIND(" – ",$BP720)-1),$BP720),ProdTbl,5,0),""),BasketTbl,2,0),"کد ناشناخته"))</f>
        <v/>
      </c>
      <c r="BR720" s="18">
        <f>IF($BP720="","",IFERROR(VLOOKUP(IF(ISNUMBER(FIND(" – ",$BP720)),LEFT($BP720,FIND(" – ",$BP720)-1),$BP720),ProdTbl,3,0),"کد ناشناخته"))</f>
        <v/>
      </c>
      <c r="BS720" s="22" t="n"/>
      <c r="BT720" s="21" t="n"/>
      <c r="BU720" s="20" t="n"/>
      <c r="BV720" s="18">
        <f>IF($BU720="","",IFERROR(VLOOKUP(IFERROR(VLOOKUP(IF(ISNUMBER(FIND(" – ",$BU720)),LEFT($BU720,FIND(" – ",$BU720)-1),$BU720),ProdTbl,5,0),""),BasketTbl,2,0),"کد ناشناخته"))</f>
        <v/>
      </c>
      <c r="BW720" s="18">
        <f>IF($BU720="","",IFERROR(VLOOKUP(IF(ISNUMBER(FIND(" – ",$BU720)),LEFT($BU720,FIND(" – ",$BU720)-1),$BU720),ProdTbl,3,0),"کد ناشناخته"))</f>
        <v/>
      </c>
      <c r="BX720" s="22" t="n"/>
      <c r="BY720" s="21" t="n"/>
      <c r="BZ720" s="20" t="n"/>
      <c r="CA720" s="18">
        <f>IF($BZ720="","",IFERROR(VLOOKUP(IFERROR(VLOOKUP(IF(ISNUMBER(FIND(" – ",$BZ720)),LEFT($BZ720,FIND(" – ",$BZ720)-1),$BZ720),ProdTbl,5,0),""),BasketTbl,2,0),"کد ناشناخته"))</f>
        <v/>
      </c>
      <c r="CB720" s="18">
        <f>IF($BZ720="","",IFERROR(VLOOKUP(IF(ISNUMBER(FIND(" – ",$BZ720)),LEFT($BZ720,FIND(" – ",$BZ720)-1),$BZ720),ProdTbl,3,0),"کد ناشناخته"))</f>
        <v/>
      </c>
      <c r="CC720" s="22" t="n"/>
      <c r="CD720" s="21" t="n"/>
      <c r="CE720" s="20" t="n"/>
      <c r="CF720" s="18">
        <f>IF($CE720="","",IFERROR(VLOOKUP(IFERROR(VLOOKUP(IF(ISNUMBER(FIND(" – ",$CE720)),LEFT($CE720,FIND(" – ",$CE720)-1),$CE720),ProdTbl,5,0),""),BasketTbl,2,0),"کد ناشناخته"))</f>
        <v/>
      </c>
      <c r="CG720" s="18">
        <f>IF($CE720="","",IFERROR(VLOOKUP(IF(ISNUMBER(FIND(" – ",$CE720)),LEFT($CE720,FIND(" – ",$CE720)-1),$CE720),ProdTbl,3,0),"کد ناشناخته"))</f>
        <v/>
      </c>
      <c r="CH720" s="22" t="n"/>
      <c r="CI720" s="21" t="n"/>
    </row>
    <row r="721">
      <c r="A721" s="18">
        <f>IF($B721="","",COUNTA($B$10:$B721))</f>
        <v/>
      </c>
      <c r="B721" s="19" t="n"/>
      <c r="C721" s="20" t="n"/>
      <c r="D721" s="19" t="n"/>
      <c r="E721" s="18">
        <f>IF($D721="","",IFERROR(VLOOKUP(IF(ISNUMBER(FIND(" – ",$D721)),LEFT($D721,FIND(" – ",$D721)-1),$D721),SellerTbl,2,0),"کد ناشناخته"))</f>
        <v/>
      </c>
      <c r="F721" s="21" t="n"/>
      <c r="G721" s="21" t="n"/>
      <c r="H721" s="22" t="n"/>
      <c r="I721" s="23">
        <f>IF(OR($F721="",$G721=""),"",$F721-$G721)</f>
        <v/>
      </c>
      <c r="J721" s="18">
        <f>IF($I721="","",IF(ABS($I721)&lt;=0.01*$F721,"√","×"))</f>
        <v/>
      </c>
      <c r="K721" s="23">
        <f>IF(COUNT($Q721,$V721,$AA721,$AF721,$AK721,$AP721,$AU721,$AZ721,$BE721,$BJ721,$BO721,$BT721,$BY721,$CD721,$CI721)=0,"",SUM($Q721,$V721,$AA721,$AF721,$AK721,$AP721,$AU721,$AZ721,$BE721,$BJ721,$BO721,$BT721,$BY721,$CD721,$CI721))</f>
        <v/>
      </c>
      <c r="L721" s="23">
        <f>IF(OR($F721="",$K721=""),"",$F721-$K721)</f>
        <v/>
      </c>
      <c r="M721" s="20" t="n"/>
      <c r="N721" s="18">
        <f>IF($M721="","",IFERROR(VLOOKUP(IFERROR(VLOOKUP(IF(ISNUMBER(FIND(" – ",$M721)),LEFT($M721,FIND(" – ",$M721)-1),$M721),ProdTbl,5,0),""),BasketTbl,2,0),"کد ناشناخته"))</f>
        <v/>
      </c>
      <c r="O721" s="18">
        <f>IF($M721="","",IFERROR(VLOOKUP(IF(ISNUMBER(FIND(" – ",$M721)),LEFT($M721,FIND(" – ",$M721)-1),$M721),ProdTbl,3,0),"کد ناشناخته"))</f>
        <v/>
      </c>
      <c r="P721" s="22" t="n"/>
      <c r="Q721" s="21" t="n"/>
      <c r="R721" s="20" t="n"/>
      <c r="S721" s="18">
        <f>IF($R721="","",IFERROR(VLOOKUP(IFERROR(VLOOKUP(IF(ISNUMBER(FIND(" – ",$R721)),LEFT($R721,FIND(" – ",$R721)-1),$R721),ProdTbl,5,0),""),BasketTbl,2,0),"کد ناشناخته"))</f>
        <v/>
      </c>
      <c r="T721" s="18">
        <f>IF($R721="","",IFERROR(VLOOKUP(IF(ISNUMBER(FIND(" – ",$R721)),LEFT($R721,FIND(" – ",$R721)-1),$R721),ProdTbl,3,0),"کد ناشناخته"))</f>
        <v/>
      </c>
      <c r="U721" s="22" t="n"/>
      <c r="V721" s="21" t="n"/>
      <c r="W721" s="20" t="n"/>
      <c r="X721" s="18">
        <f>IF($W721="","",IFERROR(VLOOKUP(IFERROR(VLOOKUP(IF(ISNUMBER(FIND(" – ",$W721)),LEFT($W721,FIND(" – ",$W721)-1),$W721),ProdTbl,5,0),""),BasketTbl,2,0),"کد ناشناخته"))</f>
        <v/>
      </c>
      <c r="Y721" s="18">
        <f>IF($W721="","",IFERROR(VLOOKUP(IF(ISNUMBER(FIND(" – ",$W721)),LEFT($W721,FIND(" – ",$W721)-1),$W721),ProdTbl,3,0),"کد ناشناخته"))</f>
        <v/>
      </c>
      <c r="Z721" s="22" t="n"/>
      <c r="AA721" s="21" t="n"/>
      <c r="AB721" s="20" t="n"/>
      <c r="AC721" s="18">
        <f>IF($AB721="","",IFERROR(VLOOKUP(IFERROR(VLOOKUP(IF(ISNUMBER(FIND(" – ",$AB721)),LEFT($AB721,FIND(" – ",$AB721)-1),$AB721),ProdTbl,5,0),""),BasketTbl,2,0),"کد ناشناخته"))</f>
        <v/>
      </c>
      <c r="AD721" s="18">
        <f>IF($AB721="","",IFERROR(VLOOKUP(IF(ISNUMBER(FIND(" – ",$AB721)),LEFT($AB721,FIND(" – ",$AB721)-1),$AB721),ProdTbl,3,0),"کد ناشناخته"))</f>
        <v/>
      </c>
      <c r="AE721" s="22" t="n"/>
      <c r="AF721" s="21" t="n"/>
      <c r="AG721" s="20" t="n"/>
      <c r="AH721" s="18">
        <f>IF($AG721="","",IFERROR(VLOOKUP(IFERROR(VLOOKUP(IF(ISNUMBER(FIND(" – ",$AG721)),LEFT($AG721,FIND(" – ",$AG721)-1),$AG721),ProdTbl,5,0),""),BasketTbl,2,0),"کد ناشناخته"))</f>
        <v/>
      </c>
      <c r="AI721" s="18">
        <f>IF($AG721="","",IFERROR(VLOOKUP(IF(ISNUMBER(FIND(" – ",$AG721)),LEFT($AG721,FIND(" – ",$AG721)-1),$AG721),ProdTbl,3,0),"کد ناشناخته"))</f>
        <v/>
      </c>
      <c r="AJ721" s="22" t="n"/>
      <c r="AK721" s="21" t="n"/>
      <c r="AL721" s="20" t="n"/>
      <c r="AM721" s="18">
        <f>IF($AL721="","",IFERROR(VLOOKUP(IFERROR(VLOOKUP(IF(ISNUMBER(FIND(" – ",$AL721)),LEFT($AL721,FIND(" – ",$AL721)-1),$AL721),ProdTbl,5,0),""),BasketTbl,2,0),"کد ناشناخته"))</f>
        <v/>
      </c>
      <c r="AN721" s="18">
        <f>IF($AL721="","",IFERROR(VLOOKUP(IF(ISNUMBER(FIND(" – ",$AL721)),LEFT($AL721,FIND(" – ",$AL721)-1),$AL721),ProdTbl,3,0),"کد ناشناخته"))</f>
        <v/>
      </c>
      <c r="AO721" s="22" t="n"/>
      <c r="AP721" s="21" t="n"/>
      <c r="AQ721" s="20" t="n"/>
      <c r="AR721" s="18">
        <f>IF($AQ721="","",IFERROR(VLOOKUP(IFERROR(VLOOKUP(IF(ISNUMBER(FIND(" – ",$AQ721)),LEFT($AQ721,FIND(" – ",$AQ721)-1),$AQ721),ProdTbl,5,0),""),BasketTbl,2,0),"کد ناشناخته"))</f>
        <v/>
      </c>
      <c r="AS721" s="18">
        <f>IF($AQ721="","",IFERROR(VLOOKUP(IF(ISNUMBER(FIND(" – ",$AQ721)),LEFT($AQ721,FIND(" – ",$AQ721)-1),$AQ721),ProdTbl,3,0),"کد ناشناخته"))</f>
        <v/>
      </c>
      <c r="AT721" s="22" t="n"/>
      <c r="AU721" s="21" t="n"/>
      <c r="AV721" s="20" t="n"/>
      <c r="AW721" s="18">
        <f>IF($AV721="","",IFERROR(VLOOKUP(IFERROR(VLOOKUP(IF(ISNUMBER(FIND(" – ",$AV721)),LEFT($AV721,FIND(" – ",$AV721)-1),$AV721),ProdTbl,5,0),""),BasketTbl,2,0),"کد ناشناخته"))</f>
        <v/>
      </c>
      <c r="AX721" s="18">
        <f>IF($AV721="","",IFERROR(VLOOKUP(IF(ISNUMBER(FIND(" – ",$AV721)),LEFT($AV721,FIND(" – ",$AV721)-1),$AV721),ProdTbl,3,0),"کد ناشناخته"))</f>
        <v/>
      </c>
      <c r="AY721" s="22" t="n"/>
      <c r="AZ721" s="21" t="n"/>
      <c r="BA721" s="20" t="n"/>
      <c r="BB721" s="18">
        <f>IF($BA721="","",IFERROR(VLOOKUP(IFERROR(VLOOKUP(IF(ISNUMBER(FIND(" – ",$BA721)),LEFT($BA721,FIND(" – ",$BA721)-1),$BA721),ProdTbl,5,0),""),BasketTbl,2,0),"کد ناشناخته"))</f>
        <v/>
      </c>
      <c r="BC721" s="18">
        <f>IF($BA721="","",IFERROR(VLOOKUP(IF(ISNUMBER(FIND(" – ",$BA721)),LEFT($BA721,FIND(" – ",$BA721)-1),$BA721),ProdTbl,3,0),"کد ناشناخته"))</f>
        <v/>
      </c>
      <c r="BD721" s="22" t="n"/>
      <c r="BE721" s="21" t="n"/>
      <c r="BF721" s="20" t="n"/>
      <c r="BG721" s="18">
        <f>IF($BF721="","",IFERROR(VLOOKUP(IFERROR(VLOOKUP(IF(ISNUMBER(FIND(" – ",$BF721)),LEFT($BF721,FIND(" – ",$BF721)-1),$BF721),ProdTbl,5,0),""),BasketTbl,2,0),"کد ناشناخته"))</f>
        <v/>
      </c>
      <c r="BH721" s="18">
        <f>IF($BF721="","",IFERROR(VLOOKUP(IF(ISNUMBER(FIND(" – ",$BF721)),LEFT($BF721,FIND(" – ",$BF721)-1),$BF721),ProdTbl,3,0),"کد ناشناخته"))</f>
        <v/>
      </c>
      <c r="BI721" s="22" t="n"/>
      <c r="BJ721" s="21" t="n"/>
      <c r="BK721" s="20" t="n"/>
      <c r="BL721" s="18">
        <f>IF($BK721="","",IFERROR(VLOOKUP(IFERROR(VLOOKUP(IF(ISNUMBER(FIND(" – ",$BK721)),LEFT($BK721,FIND(" – ",$BK721)-1),$BK721),ProdTbl,5,0),""),BasketTbl,2,0),"کد ناشناخته"))</f>
        <v/>
      </c>
      <c r="BM721" s="18">
        <f>IF($BK721="","",IFERROR(VLOOKUP(IF(ISNUMBER(FIND(" – ",$BK721)),LEFT($BK721,FIND(" – ",$BK721)-1),$BK721),ProdTbl,3,0),"کد ناشناخته"))</f>
        <v/>
      </c>
      <c r="BN721" s="22" t="n"/>
      <c r="BO721" s="21" t="n"/>
      <c r="BP721" s="20" t="n"/>
      <c r="BQ721" s="18">
        <f>IF($BP721="","",IFERROR(VLOOKUP(IFERROR(VLOOKUP(IF(ISNUMBER(FIND(" – ",$BP721)),LEFT($BP721,FIND(" – ",$BP721)-1),$BP721),ProdTbl,5,0),""),BasketTbl,2,0),"کد ناشناخته"))</f>
        <v/>
      </c>
      <c r="BR721" s="18">
        <f>IF($BP721="","",IFERROR(VLOOKUP(IF(ISNUMBER(FIND(" – ",$BP721)),LEFT($BP721,FIND(" – ",$BP721)-1),$BP721),ProdTbl,3,0),"کد ناشناخته"))</f>
        <v/>
      </c>
      <c r="BS721" s="22" t="n"/>
      <c r="BT721" s="21" t="n"/>
      <c r="BU721" s="20" t="n"/>
      <c r="BV721" s="18">
        <f>IF($BU721="","",IFERROR(VLOOKUP(IFERROR(VLOOKUP(IF(ISNUMBER(FIND(" – ",$BU721)),LEFT($BU721,FIND(" – ",$BU721)-1),$BU721),ProdTbl,5,0),""),BasketTbl,2,0),"کد ناشناخته"))</f>
        <v/>
      </c>
      <c r="BW721" s="18">
        <f>IF($BU721="","",IFERROR(VLOOKUP(IF(ISNUMBER(FIND(" – ",$BU721)),LEFT($BU721,FIND(" – ",$BU721)-1),$BU721),ProdTbl,3,0),"کد ناشناخته"))</f>
        <v/>
      </c>
      <c r="BX721" s="22" t="n"/>
      <c r="BY721" s="21" t="n"/>
      <c r="BZ721" s="20" t="n"/>
      <c r="CA721" s="18">
        <f>IF($BZ721="","",IFERROR(VLOOKUP(IFERROR(VLOOKUP(IF(ISNUMBER(FIND(" – ",$BZ721)),LEFT($BZ721,FIND(" – ",$BZ721)-1),$BZ721),ProdTbl,5,0),""),BasketTbl,2,0),"کد ناشناخته"))</f>
        <v/>
      </c>
      <c r="CB721" s="18">
        <f>IF($BZ721="","",IFERROR(VLOOKUP(IF(ISNUMBER(FIND(" – ",$BZ721)),LEFT($BZ721,FIND(" – ",$BZ721)-1),$BZ721),ProdTbl,3,0),"کد ناشناخته"))</f>
        <v/>
      </c>
      <c r="CC721" s="22" t="n"/>
      <c r="CD721" s="21" t="n"/>
      <c r="CE721" s="20" t="n"/>
      <c r="CF721" s="18">
        <f>IF($CE721="","",IFERROR(VLOOKUP(IFERROR(VLOOKUP(IF(ISNUMBER(FIND(" – ",$CE721)),LEFT($CE721,FIND(" – ",$CE721)-1),$CE721),ProdTbl,5,0),""),BasketTbl,2,0),"کد ناشناخته"))</f>
        <v/>
      </c>
      <c r="CG721" s="18">
        <f>IF($CE721="","",IFERROR(VLOOKUP(IF(ISNUMBER(FIND(" – ",$CE721)),LEFT($CE721,FIND(" – ",$CE721)-1),$CE721),ProdTbl,3,0),"کد ناشناخته"))</f>
        <v/>
      </c>
      <c r="CH721" s="22" t="n"/>
      <c r="CI721" s="21" t="n"/>
    </row>
    <row r="722">
      <c r="A722" s="18">
        <f>IF($B722="","",COUNTA($B$10:$B722))</f>
        <v/>
      </c>
      <c r="B722" s="19" t="n"/>
      <c r="C722" s="20" t="n"/>
      <c r="D722" s="19" t="n"/>
      <c r="E722" s="18">
        <f>IF($D722="","",IFERROR(VLOOKUP(IF(ISNUMBER(FIND(" – ",$D722)),LEFT($D722,FIND(" – ",$D722)-1),$D722),SellerTbl,2,0),"کد ناشناخته"))</f>
        <v/>
      </c>
      <c r="F722" s="21" t="n"/>
      <c r="G722" s="21" t="n"/>
      <c r="H722" s="22" t="n"/>
      <c r="I722" s="23">
        <f>IF(OR($F722="",$G722=""),"",$F722-$G722)</f>
        <v/>
      </c>
      <c r="J722" s="18">
        <f>IF($I722="","",IF(ABS($I722)&lt;=0.01*$F722,"√","×"))</f>
        <v/>
      </c>
      <c r="K722" s="23">
        <f>IF(COUNT($Q722,$V722,$AA722,$AF722,$AK722,$AP722,$AU722,$AZ722,$BE722,$BJ722,$BO722,$BT722,$BY722,$CD722,$CI722)=0,"",SUM($Q722,$V722,$AA722,$AF722,$AK722,$AP722,$AU722,$AZ722,$BE722,$BJ722,$BO722,$BT722,$BY722,$CD722,$CI722))</f>
        <v/>
      </c>
      <c r="L722" s="23">
        <f>IF(OR($F722="",$K722=""),"",$F722-$K722)</f>
        <v/>
      </c>
      <c r="M722" s="20" t="n"/>
      <c r="N722" s="18">
        <f>IF($M722="","",IFERROR(VLOOKUP(IFERROR(VLOOKUP(IF(ISNUMBER(FIND(" – ",$M722)),LEFT($M722,FIND(" – ",$M722)-1),$M722),ProdTbl,5,0),""),BasketTbl,2,0),"کد ناشناخته"))</f>
        <v/>
      </c>
      <c r="O722" s="18">
        <f>IF($M722="","",IFERROR(VLOOKUP(IF(ISNUMBER(FIND(" – ",$M722)),LEFT($M722,FIND(" – ",$M722)-1),$M722),ProdTbl,3,0),"کد ناشناخته"))</f>
        <v/>
      </c>
      <c r="P722" s="22" t="n"/>
      <c r="Q722" s="21" t="n"/>
      <c r="R722" s="20" t="n"/>
      <c r="S722" s="18">
        <f>IF($R722="","",IFERROR(VLOOKUP(IFERROR(VLOOKUP(IF(ISNUMBER(FIND(" – ",$R722)),LEFT($R722,FIND(" – ",$R722)-1),$R722),ProdTbl,5,0),""),BasketTbl,2,0),"کد ناشناخته"))</f>
        <v/>
      </c>
      <c r="T722" s="18">
        <f>IF($R722="","",IFERROR(VLOOKUP(IF(ISNUMBER(FIND(" – ",$R722)),LEFT($R722,FIND(" – ",$R722)-1),$R722),ProdTbl,3,0),"کد ناشناخته"))</f>
        <v/>
      </c>
      <c r="U722" s="22" t="n"/>
      <c r="V722" s="21" t="n"/>
      <c r="W722" s="20" t="n"/>
      <c r="X722" s="18">
        <f>IF($W722="","",IFERROR(VLOOKUP(IFERROR(VLOOKUP(IF(ISNUMBER(FIND(" – ",$W722)),LEFT($W722,FIND(" – ",$W722)-1),$W722),ProdTbl,5,0),""),BasketTbl,2,0),"کد ناشناخته"))</f>
        <v/>
      </c>
      <c r="Y722" s="18">
        <f>IF($W722="","",IFERROR(VLOOKUP(IF(ISNUMBER(FIND(" – ",$W722)),LEFT($W722,FIND(" – ",$W722)-1),$W722),ProdTbl,3,0),"کد ناشناخته"))</f>
        <v/>
      </c>
      <c r="Z722" s="22" t="n"/>
      <c r="AA722" s="21" t="n"/>
      <c r="AB722" s="20" t="n"/>
      <c r="AC722" s="18">
        <f>IF($AB722="","",IFERROR(VLOOKUP(IFERROR(VLOOKUP(IF(ISNUMBER(FIND(" – ",$AB722)),LEFT($AB722,FIND(" – ",$AB722)-1),$AB722),ProdTbl,5,0),""),BasketTbl,2,0),"کد ناشناخته"))</f>
        <v/>
      </c>
      <c r="AD722" s="18">
        <f>IF($AB722="","",IFERROR(VLOOKUP(IF(ISNUMBER(FIND(" – ",$AB722)),LEFT($AB722,FIND(" – ",$AB722)-1),$AB722),ProdTbl,3,0),"کد ناشناخته"))</f>
        <v/>
      </c>
      <c r="AE722" s="22" t="n"/>
      <c r="AF722" s="21" t="n"/>
      <c r="AG722" s="20" t="n"/>
      <c r="AH722" s="18">
        <f>IF($AG722="","",IFERROR(VLOOKUP(IFERROR(VLOOKUP(IF(ISNUMBER(FIND(" – ",$AG722)),LEFT($AG722,FIND(" – ",$AG722)-1),$AG722),ProdTbl,5,0),""),BasketTbl,2,0),"کد ناشناخته"))</f>
        <v/>
      </c>
      <c r="AI722" s="18">
        <f>IF($AG722="","",IFERROR(VLOOKUP(IF(ISNUMBER(FIND(" – ",$AG722)),LEFT($AG722,FIND(" – ",$AG722)-1),$AG722),ProdTbl,3,0),"کد ناشناخته"))</f>
        <v/>
      </c>
      <c r="AJ722" s="22" t="n"/>
      <c r="AK722" s="21" t="n"/>
      <c r="AL722" s="20" t="n"/>
      <c r="AM722" s="18">
        <f>IF($AL722="","",IFERROR(VLOOKUP(IFERROR(VLOOKUP(IF(ISNUMBER(FIND(" – ",$AL722)),LEFT($AL722,FIND(" – ",$AL722)-1),$AL722),ProdTbl,5,0),""),BasketTbl,2,0),"کد ناشناخته"))</f>
        <v/>
      </c>
      <c r="AN722" s="18">
        <f>IF($AL722="","",IFERROR(VLOOKUP(IF(ISNUMBER(FIND(" – ",$AL722)),LEFT($AL722,FIND(" – ",$AL722)-1),$AL722),ProdTbl,3,0),"کد ناشناخته"))</f>
        <v/>
      </c>
      <c r="AO722" s="22" t="n"/>
      <c r="AP722" s="21" t="n"/>
      <c r="AQ722" s="20" t="n"/>
      <c r="AR722" s="18">
        <f>IF($AQ722="","",IFERROR(VLOOKUP(IFERROR(VLOOKUP(IF(ISNUMBER(FIND(" – ",$AQ722)),LEFT($AQ722,FIND(" – ",$AQ722)-1),$AQ722),ProdTbl,5,0),""),BasketTbl,2,0),"کد ناشناخته"))</f>
        <v/>
      </c>
      <c r="AS722" s="18">
        <f>IF($AQ722="","",IFERROR(VLOOKUP(IF(ISNUMBER(FIND(" – ",$AQ722)),LEFT($AQ722,FIND(" – ",$AQ722)-1),$AQ722),ProdTbl,3,0),"کد ناشناخته"))</f>
        <v/>
      </c>
      <c r="AT722" s="22" t="n"/>
      <c r="AU722" s="21" t="n"/>
      <c r="AV722" s="20" t="n"/>
      <c r="AW722" s="18">
        <f>IF($AV722="","",IFERROR(VLOOKUP(IFERROR(VLOOKUP(IF(ISNUMBER(FIND(" – ",$AV722)),LEFT($AV722,FIND(" – ",$AV722)-1),$AV722),ProdTbl,5,0),""),BasketTbl,2,0),"کد ناشناخته"))</f>
        <v/>
      </c>
      <c r="AX722" s="18">
        <f>IF($AV722="","",IFERROR(VLOOKUP(IF(ISNUMBER(FIND(" – ",$AV722)),LEFT($AV722,FIND(" – ",$AV722)-1),$AV722),ProdTbl,3,0),"کد ناشناخته"))</f>
        <v/>
      </c>
      <c r="AY722" s="22" t="n"/>
      <c r="AZ722" s="21" t="n"/>
      <c r="BA722" s="20" t="n"/>
      <c r="BB722" s="18">
        <f>IF($BA722="","",IFERROR(VLOOKUP(IFERROR(VLOOKUP(IF(ISNUMBER(FIND(" – ",$BA722)),LEFT($BA722,FIND(" – ",$BA722)-1),$BA722),ProdTbl,5,0),""),BasketTbl,2,0),"کد ناشناخته"))</f>
        <v/>
      </c>
      <c r="BC722" s="18">
        <f>IF($BA722="","",IFERROR(VLOOKUP(IF(ISNUMBER(FIND(" – ",$BA722)),LEFT($BA722,FIND(" – ",$BA722)-1),$BA722),ProdTbl,3,0),"کد ناشناخته"))</f>
        <v/>
      </c>
      <c r="BD722" s="22" t="n"/>
      <c r="BE722" s="21" t="n"/>
      <c r="BF722" s="20" t="n"/>
      <c r="BG722" s="18">
        <f>IF($BF722="","",IFERROR(VLOOKUP(IFERROR(VLOOKUP(IF(ISNUMBER(FIND(" – ",$BF722)),LEFT($BF722,FIND(" – ",$BF722)-1),$BF722),ProdTbl,5,0),""),BasketTbl,2,0),"کد ناشناخته"))</f>
        <v/>
      </c>
      <c r="BH722" s="18">
        <f>IF($BF722="","",IFERROR(VLOOKUP(IF(ISNUMBER(FIND(" – ",$BF722)),LEFT($BF722,FIND(" – ",$BF722)-1),$BF722),ProdTbl,3,0),"کد ناشناخته"))</f>
        <v/>
      </c>
      <c r="BI722" s="22" t="n"/>
      <c r="BJ722" s="21" t="n"/>
      <c r="BK722" s="20" t="n"/>
      <c r="BL722" s="18">
        <f>IF($BK722="","",IFERROR(VLOOKUP(IFERROR(VLOOKUP(IF(ISNUMBER(FIND(" – ",$BK722)),LEFT($BK722,FIND(" – ",$BK722)-1),$BK722),ProdTbl,5,0),""),BasketTbl,2,0),"کد ناشناخته"))</f>
        <v/>
      </c>
      <c r="BM722" s="18">
        <f>IF($BK722="","",IFERROR(VLOOKUP(IF(ISNUMBER(FIND(" – ",$BK722)),LEFT($BK722,FIND(" – ",$BK722)-1),$BK722),ProdTbl,3,0),"کد ناشناخته"))</f>
        <v/>
      </c>
      <c r="BN722" s="22" t="n"/>
      <c r="BO722" s="21" t="n"/>
      <c r="BP722" s="20" t="n"/>
      <c r="BQ722" s="18">
        <f>IF($BP722="","",IFERROR(VLOOKUP(IFERROR(VLOOKUP(IF(ISNUMBER(FIND(" – ",$BP722)),LEFT($BP722,FIND(" – ",$BP722)-1),$BP722),ProdTbl,5,0),""),BasketTbl,2,0),"کد ناشناخته"))</f>
        <v/>
      </c>
      <c r="BR722" s="18">
        <f>IF($BP722="","",IFERROR(VLOOKUP(IF(ISNUMBER(FIND(" – ",$BP722)),LEFT($BP722,FIND(" – ",$BP722)-1),$BP722),ProdTbl,3,0),"کد ناشناخته"))</f>
        <v/>
      </c>
      <c r="BS722" s="22" t="n"/>
      <c r="BT722" s="21" t="n"/>
      <c r="BU722" s="20" t="n"/>
      <c r="BV722" s="18">
        <f>IF($BU722="","",IFERROR(VLOOKUP(IFERROR(VLOOKUP(IF(ISNUMBER(FIND(" – ",$BU722)),LEFT($BU722,FIND(" – ",$BU722)-1),$BU722),ProdTbl,5,0),""),BasketTbl,2,0),"کد ناشناخته"))</f>
        <v/>
      </c>
      <c r="BW722" s="18">
        <f>IF($BU722="","",IFERROR(VLOOKUP(IF(ISNUMBER(FIND(" – ",$BU722)),LEFT($BU722,FIND(" – ",$BU722)-1),$BU722),ProdTbl,3,0),"کد ناشناخته"))</f>
        <v/>
      </c>
      <c r="BX722" s="22" t="n"/>
      <c r="BY722" s="21" t="n"/>
      <c r="BZ722" s="20" t="n"/>
      <c r="CA722" s="18">
        <f>IF($BZ722="","",IFERROR(VLOOKUP(IFERROR(VLOOKUP(IF(ISNUMBER(FIND(" – ",$BZ722)),LEFT($BZ722,FIND(" – ",$BZ722)-1),$BZ722),ProdTbl,5,0),""),BasketTbl,2,0),"کد ناشناخته"))</f>
        <v/>
      </c>
      <c r="CB722" s="18">
        <f>IF($BZ722="","",IFERROR(VLOOKUP(IF(ISNUMBER(FIND(" – ",$BZ722)),LEFT($BZ722,FIND(" – ",$BZ722)-1),$BZ722),ProdTbl,3,0),"کد ناشناخته"))</f>
        <v/>
      </c>
      <c r="CC722" s="22" t="n"/>
      <c r="CD722" s="21" t="n"/>
      <c r="CE722" s="20" t="n"/>
      <c r="CF722" s="18">
        <f>IF($CE722="","",IFERROR(VLOOKUP(IFERROR(VLOOKUP(IF(ISNUMBER(FIND(" – ",$CE722)),LEFT($CE722,FIND(" – ",$CE722)-1),$CE722),ProdTbl,5,0),""),BasketTbl,2,0),"کد ناشناخته"))</f>
        <v/>
      </c>
      <c r="CG722" s="18">
        <f>IF($CE722="","",IFERROR(VLOOKUP(IF(ISNUMBER(FIND(" – ",$CE722)),LEFT($CE722,FIND(" – ",$CE722)-1),$CE722),ProdTbl,3,0),"کد ناشناخته"))</f>
        <v/>
      </c>
      <c r="CH722" s="22" t="n"/>
      <c r="CI722" s="21" t="n"/>
    </row>
    <row r="723">
      <c r="A723" s="18">
        <f>IF($B723="","",COUNTA($B$10:$B723))</f>
        <v/>
      </c>
      <c r="B723" s="19" t="n"/>
      <c r="C723" s="20" t="n"/>
      <c r="D723" s="19" t="n"/>
      <c r="E723" s="18">
        <f>IF($D723="","",IFERROR(VLOOKUP(IF(ISNUMBER(FIND(" – ",$D723)),LEFT($D723,FIND(" – ",$D723)-1),$D723),SellerTbl,2,0),"کد ناشناخته"))</f>
        <v/>
      </c>
      <c r="F723" s="21" t="n"/>
      <c r="G723" s="21" t="n"/>
      <c r="H723" s="22" t="n"/>
      <c r="I723" s="23">
        <f>IF(OR($F723="",$G723=""),"",$F723-$G723)</f>
        <v/>
      </c>
      <c r="J723" s="18">
        <f>IF($I723="","",IF(ABS($I723)&lt;=0.01*$F723,"√","×"))</f>
        <v/>
      </c>
      <c r="K723" s="23">
        <f>IF(COUNT($Q723,$V723,$AA723,$AF723,$AK723,$AP723,$AU723,$AZ723,$BE723,$BJ723,$BO723,$BT723,$BY723,$CD723,$CI723)=0,"",SUM($Q723,$V723,$AA723,$AF723,$AK723,$AP723,$AU723,$AZ723,$BE723,$BJ723,$BO723,$BT723,$BY723,$CD723,$CI723))</f>
        <v/>
      </c>
      <c r="L723" s="23">
        <f>IF(OR($F723="",$K723=""),"",$F723-$K723)</f>
        <v/>
      </c>
      <c r="M723" s="20" t="n"/>
      <c r="N723" s="18">
        <f>IF($M723="","",IFERROR(VLOOKUP(IFERROR(VLOOKUP(IF(ISNUMBER(FIND(" – ",$M723)),LEFT($M723,FIND(" – ",$M723)-1),$M723),ProdTbl,5,0),""),BasketTbl,2,0),"کد ناشناخته"))</f>
        <v/>
      </c>
      <c r="O723" s="18">
        <f>IF($M723="","",IFERROR(VLOOKUP(IF(ISNUMBER(FIND(" – ",$M723)),LEFT($M723,FIND(" – ",$M723)-1),$M723),ProdTbl,3,0),"کد ناشناخته"))</f>
        <v/>
      </c>
      <c r="P723" s="22" t="n"/>
      <c r="Q723" s="21" t="n"/>
      <c r="R723" s="20" t="n"/>
      <c r="S723" s="18">
        <f>IF($R723="","",IFERROR(VLOOKUP(IFERROR(VLOOKUP(IF(ISNUMBER(FIND(" – ",$R723)),LEFT($R723,FIND(" – ",$R723)-1),$R723),ProdTbl,5,0),""),BasketTbl,2,0),"کد ناشناخته"))</f>
        <v/>
      </c>
      <c r="T723" s="18">
        <f>IF($R723="","",IFERROR(VLOOKUP(IF(ISNUMBER(FIND(" – ",$R723)),LEFT($R723,FIND(" – ",$R723)-1),$R723),ProdTbl,3,0),"کد ناشناخته"))</f>
        <v/>
      </c>
      <c r="U723" s="22" t="n"/>
      <c r="V723" s="21" t="n"/>
      <c r="W723" s="20" t="n"/>
      <c r="X723" s="18">
        <f>IF($W723="","",IFERROR(VLOOKUP(IFERROR(VLOOKUP(IF(ISNUMBER(FIND(" – ",$W723)),LEFT($W723,FIND(" – ",$W723)-1),$W723),ProdTbl,5,0),""),BasketTbl,2,0),"کد ناشناخته"))</f>
        <v/>
      </c>
      <c r="Y723" s="18">
        <f>IF($W723="","",IFERROR(VLOOKUP(IF(ISNUMBER(FIND(" – ",$W723)),LEFT($W723,FIND(" – ",$W723)-1),$W723),ProdTbl,3,0),"کد ناشناخته"))</f>
        <v/>
      </c>
      <c r="Z723" s="22" t="n"/>
      <c r="AA723" s="21" t="n"/>
      <c r="AB723" s="20" t="n"/>
      <c r="AC723" s="18">
        <f>IF($AB723="","",IFERROR(VLOOKUP(IFERROR(VLOOKUP(IF(ISNUMBER(FIND(" – ",$AB723)),LEFT($AB723,FIND(" – ",$AB723)-1),$AB723),ProdTbl,5,0),""),BasketTbl,2,0),"کد ناشناخته"))</f>
        <v/>
      </c>
      <c r="AD723" s="18">
        <f>IF($AB723="","",IFERROR(VLOOKUP(IF(ISNUMBER(FIND(" – ",$AB723)),LEFT($AB723,FIND(" – ",$AB723)-1),$AB723),ProdTbl,3,0),"کد ناشناخته"))</f>
        <v/>
      </c>
      <c r="AE723" s="22" t="n"/>
      <c r="AF723" s="21" t="n"/>
      <c r="AG723" s="20" t="n"/>
      <c r="AH723" s="18">
        <f>IF($AG723="","",IFERROR(VLOOKUP(IFERROR(VLOOKUP(IF(ISNUMBER(FIND(" – ",$AG723)),LEFT($AG723,FIND(" – ",$AG723)-1),$AG723),ProdTbl,5,0),""),BasketTbl,2,0),"کد ناشناخته"))</f>
        <v/>
      </c>
      <c r="AI723" s="18">
        <f>IF($AG723="","",IFERROR(VLOOKUP(IF(ISNUMBER(FIND(" – ",$AG723)),LEFT($AG723,FIND(" – ",$AG723)-1),$AG723),ProdTbl,3,0),"کد ناشناخته"))</f>
        <v/>
      </c>
      <c r="AJ723" s="22" t="n"/>
      <c r="AK723" s="21" t="n"/>
      <c r="AL723" s="20" t="n"/>
      <c r="AM723" s="18">
        <f>IF($AL723="","",IFERROR(VLOOKUP(IFERROR(VLOOKUP(IF(ISNUMBER(FIND(" – ",$AL723)),LEFT($AL723,FIND(" – ",$AL723)-1),$AL723),ProdTbl,5,0),""),BasketTbl,2,0),"کد ناشناخته"))</f>
        <v/>
      </c>
      <c r="AN723" s="18">
        <f>IF($AL723="","",IFERROR(VLOOKUP(IF(ISNUMBER(FIND(" – ",$AL723)),LEFT($AL723,FIND(" – ",$AL723)-1),$AL723),ProdTbl,3,0),"کد ناشناخته"))</f>
        <v/>
      </c>
      <c r="AO723" s="22" t="n"/>
      <c r="AP723" s="21" t="n"/>
      <c r="AQ723" s="20" t="n"/>
      <c r="AR723" s="18">
        <f>IF($AQ723="","",IFERROR(VLOOKUP(IFERROR(VLOOKUP(IF(ISNUMBER(FIND(" – ",$AQ723)),LEFT($AQ723,FIND(" – ",$AQ723)-1),$AQ723),ProdTbl,5,0),""),BasketTbl,2,0),"کد ناشناخته"))</f>
        <v/>
      </c>
      <c r="AS723" s="18">
        <f>IF($AQ723="","",IFERROR(VLOOKUP(IF(ISNUMBER(FIND(" – ",$AQ723)),LEFT($AQ723,FIND(" – ",$AQ723)-1),$AQ723),ProdTbl,3,0),"کد ناشناخته"))</f>
        <v/>
      </c>
      <c r="AT723" s="22" t="n"/>
      <c r="AU723" s="21" t="n"/>
      <c r="AV723" s="20" t="n"/>
      <c r="AW723" s="18">
        <f>IF($AV723="","",IFERROR(VLOOKUP(IFERROR(VLOOKUP(IF(ISNUMBER(FIND(" – ",$AV723)),LEFT($AV723,FIND(" – ",$AV723)-1),$AV723),ProdTbl,5,0),""),BasketTbl,2,0),"کد ناشناخته"))</f>
        <v/>
      </c>
      <c r="AX723" s="18">
        <f>IF($AV723="","",IFERROR(VLOOKUP(IF(ISNUMBER(FIND(" – ",$AV723)),LEFT($AV723,FIND(" – ",$AV723)-1),$AV723),ProdTbl,3,0),"کد ناشناخته"))</f>
        <v/>
      </c>
      <c r="AY723" s="22" t="n"/>
      <c r="AZ723" s="21" t="n"/>
      <c r="BA723" s="20" t="n"/>
      <c r="BB723" s="18">
        <f>IF($BA723="","",IFERROR(VLOOKUP(IFERROR(VLOOKUP(IF(ISNUMBER(FIND(" – ",$BA723)),LEFT($BA723,FIND(" – ",$BA723)-1),$BA723),ProdTbl,5,0),""),BasketTbl,2,0),"کد ناشناخته"))</f>
        <v/>
      </c>
      <c r="BC723" s="18">
        <f>IF($BA723="","",IFERROR(VLOOKUP(IF(ISNUMBER(FIND(" – ",$BA723)),LEFT($BA723,FIND(" – ",$BA723)-1),$BA723),ProdTbl,3,0),"کد ناشناخته"))</f>
        <v/>
      </c>
      <c r="BD723" s="22" t="n"/>
      <c r="BE723" s="21" t="n"/>
      <c r="BF723" s="20" t="n"/>
      <c r="BG723" s="18">
        <f>IF($BF723="","",IFERROR(VLOOKUP(IFERROR(VLOOKUP(IF(ISNUMBER(FIND(" – ",$BF723)),LEFT($BF723,FIND(" – ",$BF723)-1),$BF723),ProdTbl,5,0),""),BasketTbl,2,0),"کد ناشناخته"))</f>
        <v/>
      </c>
      <c r="BH723" s="18">
        <f>IF($BF723="","",IFERROR(VLOOKUP(IF(ISNUMBER(FIND(" – ",$BF723)),LEFT($BF723,FIND(" – ",$BF723)-1),$BF723),ProdTbl,3,0),"کد ناشناخته"))</f>
        <v/>
      </c>
      <c r="BI723" s="22" t="n"/>
      <c r="BJ723" s="21" t="n"/>
      <c r="BK723" s="20" t="n"/>
      <c r="BL723" s="18">
        <f>IF($BK723="","",IFERROR(VLOOKUP(IFERROR(VLOOKUP(IF(ISNUMBER(FIND(" – ",$BK723)),LEFT($BK723,FIND(" – ",$BK723)-1),$BK723),ProdTbl,5,0),""),BasketTbl,2,0),"کد ناشناخته"))</f>
        <v/>
      </c>
      <c r="BM723" s="18">
        <f>IF($BK723="","",IFERROR(VLOOKUP(IF(ISNUMBER(FIND(" – ",$BK723)),LEFT($BK723,FIND(" – ",$BK723)-1),$BK723),ProdTbl,3,0),"کد ناشناخته"))</f>
        <v/>
      </c>
      <c r="BN723" s="22" t="n"/>
      <c r="BO723" s="21" t="n"/>
      <c r="BP723" s="20" t="n"/>
      <c r="BQ723" s="18">
        <f>IF($BP723="","",IFERROR(VLOOKUP(IFERROR(VLOOKUP(IF(ISNUMBER(FIND(" – ",$BP723)),LEFT($BP723,FIND(" – ",$BP723)-1),$BP723),ProdTbl,5,0),""),BasketTbl,2,0),"کد ناشناخته"))</f>
        <v/>
      </c>
      <c r="BR723" s="18">
        <f>IF($BP723="","",IFERROR(VLOOKUP(IF(ISNUMBER(FIND(" – ",$BP723)),LEFT($BP723,FIND(" – ",$BP723)-1),$BP723),ProdTbl,3,0),"کد ناشناخته"))</f>
        <v/>
      </c>
      <c r="BS723" s="22" t="n"/>
      <c r="BT723" s="21" t="n"/>
      <c r="BU723" s="20" t="n"/>
      <c r="BV723" s="18">
        <f>IF($BU723="","",IFERROR(VLOOKUP(IFERROR(VLOOKUP(IF(ISNUMBER(FIND(" – ",$BU723)),LEFT($BU723,FIND(" – ",$BU723)-1),$BU723),ProdTbl,5,0),""),BasketTbl,2,0),"کد ناشناخته"))</f>
        <v/>
      </c>
      <c r="BW723" s="18">
        <f>IF($BU723="","",IFERROR(VLOOKUP(IF(ISNUMBER(FIND(" – ",$BU723)),LEFT($BU723,FIND(" – ",$BU723)-1),$BU723),ProdTbl,3,0),"کد ناشناخته"))</f>
        <v/>
      </c>
      <c r="BX723" s="22" t="n"/>
      <c r="BY723" s="21" t="n"/>
      <c r="BZ723" s="20" t="n"/>
      <c r="CA723" s="18">
        <f>IF($BZ723="","",IFERROR(VLOOKUP(IFERROR(VLOOKUP(IF(ISNUMBER(FIND(" – ",$BZ723)),LEFT($BZ723,FIND(" – ",$BZ723)-1),$BZ723),ProdTbl,5,0),""),BasketTbl,2,0),"کد ناشناخته"))</f>
        <v/>
      </c>
      <c r="CB723" s="18">
        <f>IF($BZ723="","",IFERROR(VLOOKUP(IF(ISNUMBER(FIND(" – ",$BZ723)),LEFT($BZ723,FIND(" – ",$BZ723)-1),$BZ723),ProdTbl,3,0),"کد ناشناخته"))</f>
        <v/>
      </c>
      <c r="CC723" s="22" t="n"/>
      <c r="CD723" s="21" t="n"/>
      <c r="CE723" s="20" t="n"/>
      <c r="CF723" s="18">
        <f>IF($CE723="","",IFERROR(VLOOKUP(IFERROR(VLOOKUP(IF(ISNUMBER(FIND(" – ",$CE723)),LEFT($CE723,FIND(" – ",$CE723)-1),$CE723),ProdTbl,5,0),""),BasketTbl,2,0),"کد ناشناخته"))</f>
        <v/>
      </c>
      <c r="CG723" s="18">
        <f>IF($CE723="","",IFERROR(VLOOKUP(IF(ISNUMBER(FIND(" – ",$CE723)),LEFT($CE723,FIND(" – ",$CE723)-1),$CE723),ProdTbl,3,0),"کد ناشناخته"))</f>
        <v/>
      </c>
      <c r="CH723" s="22" t="n"/>
      <c r="CI723" s="21" t="n"/>
    </row>
    <row r="724">
      <c r="A724" s="18">
        <f>IF($B724="","",COUNTA($B$10:$B724))</f>
        <v/>
      </c>
      <c r="B724" s="19" t="n"/>
      <c r="C724" s="20" t="n"/>
      <c r="D724" s="19" t="n"/>
      <c r="E724" s="18">
        <f>IF($D724="","",IFERROR(VLOOKUP(IF(ISNUMBER(FIND(" – ",$D724)),LEFT($D724,FIND(" – ",$D724)-1),$D724),SellerTbl,2,0),"کد ناشناخته"))</f>
        <v/>
      </c>
      <c r="F724" s="21" t="n"/>
      <c r="G724" s="21" t="n"/>
      <c r="H724" s="22" t="n"/>
      <c r="I724" s="23">
        <f>IF(OR($F724="",$G724=""),"",$F724-$G724)</f>
        <v/>
      </c>
      <c r="J724" s="18">
        <f>IF($I724="","",IF(ABS($I724)&lt;=0.01*$F724,"√","×"))</f>
        <v/>
      </c>
      <c r="K724" s="23">
        <f>IF(COUNT($Q724,$V724,$AA724,$AF724,$AK724,$AP724,$AU724,$AZ724,$BE724,$BJ724,$BO724,$BT724,$BY724,$CD724,$CI724)=0,"",SUM($Q724,$V724,$AA724,$AF724,$AK724,$AP724,$AU724,$AZ724,$BE724,$BJ724,$BO724,$BT724,$BY724,$CD724,$CI724))</f>
        <v/>
      </c>
      <c r="L724" s="23">
        <f>IF(OR($F724="",$K724=""),"",$F724-$K724)</f>
        <v/>
      </c>
      <c r="M724" s="20" t="n"/>
      <c r="N724" s="18">
        <f>IF($M724="","",IFERROR(VLOOKUP(IFERROR(VLOOKUP(IF(ISNUMBER(FIND(" – ",$M724)),LEFT($M724,FIND(" – ",$M724)-1),$M724),ProdTbl,5,0),""),BasketTbl,2,0),"کد ناشناخته"))</f>
        <v/>
      </c>
      <c r="O724" s="18">
        <f>IF($M724="","",IFERROR(VLOOKUP(IF(ISNUMBER(FIND(" – ",$M724)),LEFT($M724,FIND(" – ",$M724)-1),$M724),ProdTbl,3,0),"کد ناشناخته"))</f>
        <v/>
      </c>
      <c r="P724" s="22" t="n"/>
      <c r="Q724" s="21" t="n"/>
      <c r="R724" s="20" t="n"/>
      <c r="S724" s="18">
        <f>IF($R724="","",IFERROR(VLOOKUP(IFERROR(VLOOKUP(IF(ISNUMBER(FIND(" – ",$R724)),LEFT($R724,FIND(" – ",$R724)-1),$R724),ProdTbl,5,0),""),BasketTbl,2,0),"کد ناشناخته"))</f>
        <v/>
      </c>
      <c r="T724" s="18">
        <f>IF($R724="","",IFERROR(VLOOKUP(IF(ISNUMBER(FIND(" – ",$R724)),LEFT($R724,FIND(" – ",$R724)-1),$R724),ProdTbl,3,0),"کد ناشناخته"))</f>
        <v/>
      </c>
      <c r="U724" s="22" t="n"/>
      <c r="V724" s="21" t="n"/>
      <c r="W724" s="20" t="n"/>
      <c r="X724" s="18">
        <f>IF($W724="","",IFERROR(VLOOKUP(IFERROR(VLOOKUP(IF(ISNUMBER(FIND(" – ",$W724)),LEFT($W724,FIND(" – ",$W724)-1),$W724),ProdTbl,5,0),""),BasketTbl,2,0),"کد ناشناخته"))</f>
        <v/>
      </c>
      <c r="Y724" s="18">
        <f>IF($W724="","",IFERROR(VLOOKUP(IF(ISNUMBER(FIND(" – ",$W724)),LEFT($W724,FIND(" – ",$W724)-1),$W724),ProdTbl,3,0),"کد ناشناخته"))</f>
        <v/>
      </c>
      <c r="Z724" s="22" t="n"/>
      <c r="AA724" s="21" t="n"/>
      <c r="AB724" s="20" t="n"/>
      <c r="AC724" s="18">
        <f>IF($AB724="","",IFERROR(VLOOKUP(IFERROR(VLOOKUP(IF(ISNUMBER(FIND(" – ",$AB724)),LEFT($AB724,FIND(" – ",$AB724)-1),$AB724),ProdTbl,5,0),""),BasketTbl,2,0),"کد ناشناخته"))</f>
        <v/>
      </c>
      <c r="AD724" s="18">
        <f>IF($AB724="","",IFERROR(VLOOKUP(IF(ISNUMBER(FIND(" – ",$AB724)),LEFT($AB724,FIND(" – ",$AB724)-1),$AB724),ProdTbl,3,0),"کد ناشناخته"))</f>
        <v/>
      </c>
      <c r="AE724" s="22" t="n"/>
      <c r="AF724" s="21" t="n"/>
      <c r="AG724" s="20" t="n"/>
      <c r="AH724" s="18">
        <f>IF($AG724="","",IFERROR(VLOOKUP(IFERROR(VLOOKUP(IF(ISNUMBER(FIND(" – ",$AG724)),LEFT($AG724,FIND(" – ",$AG724)-1),$AG724),ProdTbl,5,0),""),BasketTbl,2,0),"کد ناشناخته"))</f>
        <v/>
      </c>
      <c r="AI724" s="18">
        <f>IF($AG724="","",IFERROR(VLOOKUP(IF(ISNUMBER(FIND(" – ",$AG724)),LEFT($AG724,FIND(" – ",$AG724)-1),$AG724),ProdTbl,3,0),"کد ناشناخته"))</f>
        <v/>
      </c>
      <c r="AJ724" s="22" t="n"/>
      <c r="AK724" s="21" t="n"/>
      <c r="AL724" s="20" t="n"/>
      <c r="AM724" s="18">
        <f>IF($AL724="","",IFERROR(VLOOKUP(IFERROR(VLOOKUP(IF(ISNUMBER(FIND(" – ",$AL724)),LEFT($AL724,FIND(" – ",$AL724)-1),$AL724),ProdTbl,5,0),""),BasketTbl,2,0),"کد ناشناخته"))</f>
        <v/>
      </c>
      <c r="AN724" s="18">
        <f>IF($AL724="","",IFERROR(VLOOKUP(IF(ISNUMBER(FIND(" – ",$AL724)),LEFT($AL724,FIND(" – ",$AL724)-1),$AL724),ProdTbl,3,0),"کد ناشناخته"))</f>
        <v/>
      </c>
      <c r="AO724" s="22" t="n"/>
      <c r="AP724" s="21" t="n"/>
      <c r="AQ724" s="20" t="n"/>
      <c r="AR724" s="18">
        <f>IF($AQ724="","",IFERROR(VLOOKUP(IFERROR(VLOOKUP(IF(ISNUMBER(FIND(" – ",$AQ724)),LEFT($AQ724,FIND(" – ",$AQ724)-1),$AQ724),ProdTbl,5,0),""),BasketTbl,2,0),"کد ناشناخته"))</f>
        <v/>
      </c>
      <c r="AS724" s="18">
        <f>IF($AQ724="","",IFERROR(VLOOKUP(IF(ISNUMBER(FIND(" – ",$AQ724)),LEFT($AQ724,FIND(" – ",$AQ724)-1),$AQ724),ProdTbl,3,0),"کد ناشناخته"))</f>
        <v/>
      </c>
      <c r="AT724" s="22" t="n"/>
      <c r="AU724" s="21" t="n"/>
      <c r="AV724" s="20" t="n"/>
      <c r="AW724" s="18">
        <f>IF($AV724="","",IFERROR(VLOOKUP(IFERROR(VLOOKUP(IF(ISNUMBER(FIND(" – ",$AV724)),LEFT($AV724,FIND(" – ",$AV724)-1),$AV724),ProdTbl,5,0),""),BasketTbl,2,0),"کد ناشناخته"))</f>
        <v/>
      </c>
      <c r="AX724" s="18">
        <f>IF($AV724="","",IFERROR(VLOOKUP(IF(ISNUMBER(FIND(" – ",$AV724)),LEFT($AV724,FIND(" – ",$AV724)-1),$AV724),ProdTbl,3,0),"کد ناشناخته"))</f>
        <v/>
      </c>
      <c r="AY724" s="22" t="n"/>
      <c r="AZ724" s="21" t="n"/>
      <c r="BA724" s="20" t="n"/>
      <c r="BB724" s="18">
        <f>IF($BA724="","",IFERROR(VLOOKUP(IFERROR(VLOOKUP(IF(ISNUMBER(FIND(" – ",$BA724)),LEFT($BA724,FIND(" – ",$BA724)-1),$BA724),ProdTbl,5,0),""),BasketTbl,2,0),"کد ناشناخته"))</f>
        <v/>
      </c>
      <c r="BC724" s="18">
        <f>IF($BA724="","",IFERROR(VLOOKUP(IF(ISNUMBER(FIND(" – ",$BA724)),LEFT($BA724,FIND(" – ",$BA724)-1),$BA724),ProdTbl,3,0),"کد ناشناخته"))</f>
        <v/>
      </c>
      <c r="BD724" s="22" t="n"/>
      <c r="BE724" s="21" t="n"/>
      <c r="BF724" s="20" t="n"/>
      <c r="BG724" s="18">
        <f>IF($BF724="","",IFERROR(VLOOKUP(IFERROR(VLOOKUP(IF(ISNUMBER(FIND(" – ",$BF724)),LEFT($BF724,FIND(" – ",$BF724)-1),$BF724),ProdTbl,5,0),""),BasketTbl,2,0),"کد ناشناخته"))</f>
        <v/>
      </c>
      <c r="BH724" s="18">
        <f>IF($BF724="","",IFERROR(VLOOKUP(IF(ISNUMBER(FIND(" – ",$BF724)),LEFT($BF724,FIND(" – ",$BF724)-1),$BF724),ProdTbl,3,0),"کد ناشناخته"))</f>
        <v/>
      </c>
      <c r="BI724" s="22" t="n"/>
      <c r="BJ724" s="21" t="n"/>
      <c r="BK724" s="20" t="n"/>
      <c r="BL724" s="18">
        <f>IF($BK724="","",IFERROR(VLOOKUP(IFERROR(VLOOKUP(IF(ISNUMBER(FIND(" – ",$BK724)),LEFT($BK724,FIND(" – ",$BK724)-1),$BK724),ProdTbl,5,0),""),BasketTbl,2,0),"کد ناشناخته"))</f>
        <v/>
      </c>
      <c r="BM724" s="18">
        <f>IF($BK724="","",IFERROR(VLOOKUP(IF(ISNUMBER(FIND(" – ",$BK724)),LEFT($BK724,FIND(" – ",$BK724)-1),$BK724),ProdTbl,3,0),"کد ناشناخته"))</f>
        <v/>
      </c>
      <c r="BN724" s="22" t="n"/>
      <c r="BO724" s="21" t="n"/>
      <c r="BP724" s="20" t="n"/>
      <c r="BQ724" s="18">
        <f>IF($BP724="","",IFERROR(VLOOKUP(IFERROR(VLOOKUP(IF(ISNUMBER(FIND(" – ",$BP724)),LEFT($BP724,FIND(" – ",$BP724)-1),$BP724),ProdTbl,5,0),""),BasketTbl,2,0),"کد ناشناخته"))</f>
        <v/>
      </c>
      <c r="BR724" s="18">
        <f>IF($BP724="","",IFERROR(VLOOKUP(IF(ISNUMBER(FIND(" – ",$BP724)),LEFT($BP724,FIND(" – ",$BP724)-1),$BP724),ProdTbl,3,0),"کد ناشناخته"))</f>
        <v/>
      </c>
      <c r="BS724" s="22" t="n"/>
      <c r="BT724" s="21" t="n"/>
      <c r="BU724" s="20" t="n"/>
      <c r="BV724" s="18">
        <f>IF($BU724="","",IFERROR(VLOOKUP(IFERROR(VLOOKUP(IF(ISNUMBER(FIND(" – ",$BU724)),LEFT($BU724,FIND(" – ",$BU724)-1),$BU724),ProdTbl,5,0),""),BasketTbl,2,0),"کد ناشناخته"))</f>
        <v/>
      </c>
      <c r="BW724" s="18">
        <f>IF($BU724="","",IFERROR(VLOOKUP(IF(ISNUMBER(FIND(" – ",$BU724)),LEFT($BU724,FIND(" – ",$BU724)-1),$BU724),ProdTbl,3,0),"کد ناشناخته"))</f>
        <v/>
      </c>
      <c r="BX724" s="22" t="n"/>
      <c r="BY724" s="21" t="n"/>
      <c r="BZ724" s="20" t="n"/>
      <c r="CA724" s="18">
        <f>IF($BZ724="","",IFERROR(VLOOKUP(IFERROR(VLOOKUP(IF(ISNUMBER(FIND(" – ",$BZ724)),LEFT($BZ724,FIND(" – ",$BZ724)-1),$BZ724),ProdTbl,5,0),""),BasketTbl,2,0),"کد ناشناخته"))</f>
        <v/>
      </c>
      <c r="CB724" s="18">
        <f>IF($BZ724="","",IFERROR(VLOOKUP(IF(ISNUMBER(FIND(" – ",$BZ724)),LEFT($BZ724,FIND(" – ",$BZ724)-1),$BZ724),ProdTbl,3,0),"کد ناشناخته"))</f>
        <v/>
      </c>
      <c r="CC724" s="22" t="n"/>
      <c r="CD724" s="21" t="n"/>
      <c r="CE724" s="20" t="n"/>
      <c r="CF724" s="18">
        <f>IF($CE724="","",IFERROR(VLOOKUP(IFERROR(VLOOKUP(IF(ISNUMBER(FIND(" – ",$CE724)),LEFT($CE724,FIND(" – ",$CE724)-1),$CE724),ProdTbl,5,0),""),BasketTbl,2,0),"کد ناشناخته"))</f>
        <v/>
      </c>
      <c r="CG724" s="18">
        <f>IF($CE724="","",IFERROR(VLOOKUP(IF(ISNUMBER(FIND(" – ",$CE724)),LEFT($CE724,FIND(" – ",$CE724)-1),$CE724),ProdTbl,3,0),"کد ناشناخته"))</f>
        <v/>
      </c>
      <c r="CH724" s="22" t="n"/>
      <c r="CI724" s="21" t="n"/>
    </row>
    <row r="725">
      <c r="A725" s="18">
        <f>IF($B725="","",COUNTA($B$10:$B725))</f>
        <v/>
      </c>
      <c r="B725" s="19" t="n"/>
      <c r="C725" s="20" t="n"/>
      <c r="D725" s="19" t="n"/>
      <c r="E725" s="18">
        <f>IF($D725="","",IFERROR(VLOOKUP(IF(ISNUMBER(FIND(" – ",$D725)),LEFT($D725,FIND(" – ",$D725)-1),$D725),SellerTbl,2,0),"کد ناشناخته"))</f>
        <v/>
      </c>
      <c r="F725" s="21" t="n"/>
      <c r="G725" s="21" t="n"/>
      <c r="H725" s="22" t="n"/>
      <c r="I725" s="23">
        <f>IF(OR($F725="",$G725=""),"",$F725-$G725)</f>
        <v/>
      </c>
      <c r="J725" s="18">
        <f>IF($I725="","",IF(ABS($I725)&lt;=0.01*$F725,"√","×"))</f>
        <v/>
      </c>
      <c r="K725" s="23">
        <f>IF(COUNT($Q725,$V725,$AA725,$AF725,$AK725,$AP725,$AU725,$AZ725,$BE725,$BJ725,$BO725,$BT725,$BY725,$CD725,$CI725)=0,"",SUM($Q725,$V725,$AA725,$AF725,$AK725,$AP725,$AU725,$AZ725,$BE725,$BJ725,$BO725,$BT725,$BY725,$CD725,$CI725))</f>
        <v/>
      </c>
      <c r="L725" s="23">
        <f>IF(OR($F725="",$K725=""),"",$F725-$K725)</f>
        <v/>
      </c>
      <c r="M725" s="20" t="n"/>
      <c r="N725" s="18">
        <f>IF($M725="","",IFERROR(VLOOKUP(IFERROR(VLOOKUP(IF(ISNUMBER(FIND(" – ",$M725)),LEFT($M725,FIND(" – ",$M725)-1),$M725),ProdTbl,5,0),""),BasketTbl,2,0),"کد ناشناخته"))</f>
        <v/>
      </c>
      <c r="O725" s="18">
        <f>IF($M725="","",IFERROR(VLOOKUP(IF(ISNUMBER(FIND(" – ",$M725)),LEFT($M725,FIND(" – ",$M725)-1),$M725),ProdTbl,3,0),"کد ناشناخته"))</f>
        <v/>
      </c>
      <c r="P725" s="22" t="n"/>
      <c r="Q725" s="21" t="n"/>
      <c r="R725" s="20" t="n"/>
      <c r="S725" s="18">
        <f>IF($R725="","",IFERROR(VLOOKUP(IFERROR(VLOOKUP(IF(ISNUMBER(FIND(" – ",$R725)),LEFT($R725,FIND(" – ",$R725)-1),$R725),ProdTbl,5,0),""),BasketTbl,2,0),"کد ناشناخته"))</f>
        <v/>
      </c>
      <c r="T725" s="18">
        <f>IF($R725="","",IFERROR(VLOOKUP(IF(ISNUMBER(FIND(" – ",$R725)),LEFT($R725,FIND(" – ",$R725)-1),$R725),ProdTbl,3,0),"کد ناشناخته"))</f>
        <v/>
      </c>
      <c r="U725" s="22" t="n"/>
      <c r="V725" s="21" t="n"/>
      <c r="W725" s="20" t="n"/>
      <c r="X725" s="18">
        <f>IF($W725="","",IFERROR(VLOOKUP(IFERROR(VLOOKUP(IF(ISNUMBER(FIND(" – ",$W725)),LEFT($W725,FIND(" – ",$W725)-1),$W725),ProdTbl,5,0),""),BasketTbl,2,0),"کد ناشناخته"))</f>
        <v/>
      </c>
      <c r="Y725" s="18">
        <f>IF($W725="","",IFERROR(VLOOKUP(IF(ISNUMBER(FIND(" – ",$W725)),LEFT($W725,FIND(" – ",$W725)-1),$W725),ProdTbl,3,0),"کد ناشناخته"))</f>
        <v/>
      </c>
      <c r="Z725" s="22" t="n"/>
      <c r="AA725" s="21" t="n"/>
      <c r="AB725" s="20" t="n"/>
      <c r="AC725" s="18">
        <f>IF($AB725="","",IFERROR(VLOOKUP(IFERROR(VLOOKUP(IF(ISNUMBER(FIND(" – ",$AB725)),LEFT($AB725,FIND(" – ",$AB725)-1),$AB725),ProdTbl,5,0),""),BasketTbl,2,0),"کد ناشناخته"))</f>
        <v/>
      </c>
      <c r="AD725" s="18">
        <f>IF($AB725="","",IFERROR(VLOOKUP(IF(ISNUMBER(FIND(" – ",$AB725)),LEFT($AB725,FIND(" – ",$AB725)-1),$AB725),ProdTbl,3,0),"کد ناشناخته"))</f>
        <v/>
      </c>
      <c r="AE725" s="22" t="n"/>
      <c r="AF725" s="21" t="n"/>
      <c r="AG725" s="20" t="n"/>
      <c r="AH725" s="18">
        <f>IF($AG725="","",IFERROR(VLOOKUP(IFERROR(VLOOKUP(IF(ISNUMBER(FIND(" – ",$AG725)),LEFT($AG725,FIND(" – ",$AG725)-1),$AG725),ProdTbl,5,0),""),BasketTbl,2,0),"کد ناشناخته"))</f>
        <v/>
      </c>
      <c r="AI725" s="18">
        <f>IF($AG725="","",IFERROR(VLOOKUP(IF(ISNUMBER(FIND(" – ",$AG725)),LEFT($AG725,FIND(" – ",$AG725)-1),$AG725),ProdTbl,3,0),"کد ناشناخته"))</f>
        <v/>
      </c>
      <c r="AJ725" s="22" t="n"/>
      <c r="AK725" s="21" t="n"/>
      <c r="AL725" s="20" t="n"/>
      <c r="AM725" s="18">
        <f>IF($AL725="","",IFERROR(VLOOKUP(IFERROR(VLOOKUP(IF(ISNUMBER(FIND(" – ",$AL725)),LEFT($AL725,FIND(" – ",$AL725)-1),$AL725),ProdTbl,5,0),""),BasketTbl,2,0),"کد ناشناخته"))</f>
        <v/>
      </c>
      <c r="AN725" s="18">
        <f>IF($AL725="","",IFERROR(VLOOKUP(IF(ISNUMBER(FIND(" – ",$AL725)),LEFT($AL725,FIND(" – ",$AL725)-1),$AL725),ProdTbl,3,0),"کد ناشناخته"))</f>
        <v/>
      </c>
      <c r="AO725" s="22" t="n"/>
      <c r="AP725" s="21" t="n"/>
      <c r="AQ725" s="20" t="n"/>
      <c r="AR725" s="18">
        <f>IF($AQ725="","",IFERROR(VLOOKUP(IFERROR(VLOOKUP(IF(ISNUMBER(FIND(" – ",$AQ725)),LEFT($AQ725,FIND(" – ",$AQ725)-1),$AQ725),ProdTbl,5,0),""),BasketTbl,2,0),"کد ناشناخته"))</f>
        <v/>
      </c>
      <c r="AS725" s="18">
        <f>IF($AQ725="","",IFERROR(VLOOKUP(IF(ISNUMBER(FIND(" – ",$AQ725)),LEFT($AQ725,FIND(" – ",$AQ725)-1),$AQ725),ProdTbl,3,0),"کد ناشناخته"))</f>
        <v/>
      </c>
      <c r="AT725" s="22" t="n"/>
      <c r="AU725" s="21" t="n"/>
      <c r="AV725" s="20" t="n"/>
      <c r="AW725" s="18">
        <f>IF($AV725="","",IFERROR(VLOOKUP(IFERROR(VLOOKUP(IF(ISNUMBER(FIND(" – ",$AV725)),LEFT($AV725,FIND(" – ",$AV725)-1),$AV725),ProdTbl,5,0),""),BasketTbl,2,0),"کد ناشناخته"))</f>
        <v/>
      </c>
      <c r="AX725" s="18">
        <f>IF($AV725="","",IFERROR(VLOOKUP(IF(ISNUMBER(FIND(" – ",$AV725)),LEFT($AV725,FIND(" – ",$AV725)-1),$AV725),ProdTbl,3,0),"کد ناشناخته"))</f>
        <v/>
      </c>
      <c r="AY725" s="22" t="n"/>
      <c r="AZ725" s="21" t="n"/>
      <c r="BA725" s="20" t="n"/>
      <c r="BB725" s="18">
        <f>IF($BA725="","",IFERROR(VLOOKUP(IFERROR(VLOOKUP(IF(ISNUMBER(FIND(" – ",$BA725)),LEFT($BA725,FIND(" – ",$BA725)-1),$BA725),ProdTbl,5,0),""),BasketTbl,2,0),"کد ناشناخته"))</f>
        <v/>
      </c>
      <c r="BC725" s="18">
        <f>IF($BA725="","",IFERROR(VLOOKUP(IF(ISNUMBER(FIND(" – ",$BA725)),LEFT($BA725,FIND(" – ",$BA725)-1),$BA725),ProdTbl,3,0),"کد ناشناخته"))</f>
        <v/>
      </c>
      <c r="BD725" s="22" t="n"/>
      <c r="BE725" s="21" t="n"/>
      <c r="BF725" s="20" t="n"/>
      <c r="BG725" s="18">
        <f>IF($BF725="","",IFERROR(VLOOKUP(IFERROR(VLOOKUP(IF(ISNUMBER(FIND(" – ",$BF725)),LEFT($BF725,FIND(" – ",$BF725)-1),$BF725),ProdTbl,5,0),""),BasketTbl,2,0),"کد ناشناخته"))</f>
        <v/>
      </c>
      <c r="BH725" s="18">
        <f>IF($BF725="","",IFERROR(VLOOKUP(IF(ISNUMBER(FIND(" – ",$BF725)),LEFT($BF725,FIND(" – ",$BF725)-1),$BF725),ProdTbl,3,0),"کد ناشناخته"))</f>
        <v/>
      </c>
      <c r="BI725" s="22" t="n"/>
      <c r="BJ725" s="21" t="n"/>
      <c r="BK725" s="20" t="n"/>
      <c r="BL725" s="18">
        <f>IF($BK725="","",IFERROR(VLOOKUP(IFERROR(VLOOKUP(IF(ISNUMBER(FIND(" – ",$BK725)),LEFT($BK725,FIND(" – ",$BK725)-1),$BK725),ProdTbl,5,0),""),BasketTbl,2,0),"کد ناشناخته"))</f>
        <v/>
      </c>
      <c r="BM725" s="18">
        <f>IF($BK725="","",IFERROR(VLOOKUP(IF(ISNUMBER(FIND(" – ",$BK725)),LEFT($BK725,FIND(" – ",$BK725)-1),$BK725),ProdTbl,3,0),"کد ناشناخته"))</f>
        <v/>
      </c>
      <c r="BN725" s="22" t="n"/>
      <c r="BO725" s="21" t="n"/>
      <c r="BP725" s="20" t="n"/>
      <c r="BQ725" s="18">
        <f>IF($BP725="","",IFERROR(VLOOKUP(IFERROR(VLOOKUP(IF(ISNUMBER(FIND(" – ",$BP725)),LEFT($BP725,FIND(" – ",$BP725)-1),$BP725),ProdTbl,5,0),""),BasketTbl,2,0),"کد ناشناخته"))</f>
        <v/>
      </c>
      <c r="BR725" s="18">
        <f>IF($BP725="","",IFERROR(VLOOKUP(IF(ISNUMBER(FIND(" – ",$BP725)),LEFT($BP725,FIND(" – ",$BP725)-1),$BP725),ProdTbl,3,0),"کد ناشناخته"))</f>
        <v/>
      </c>
      <c r="BS725" s="22" t="n"/>
      <c r="BT725" s="21" t="n"/>
      <c r="BU725" s="20" t="n"/>
      <c r="BV725" s="18">
        <f>IF($BU725="","",IFERROR(VLOOKUP(IFERROR(VLOOKUP(IF(ISNUMBER(FIND(" – ",$BU725)),LEFT($BU725,FIND(" – ",$BU725)-1),$BU725),ProdTbl,5,0),""),BasketTbl,2,0),"کد ناشناخته"))</f>
        <v/>
      </c>
      <c r="BW725" s="18">
        <f>IF($BU725="","",IFERROR(VLOOKUP(IF(ISNUMBER(FIND(" – ",$BU725)),LEFT($BU725,FIND(" – ",$BU725)-1),$BU725),ProdTbl,3,0),"کد ناشناخته"))</f>
        <v/>
      </c>
      <c r="BX725" s="22" t="n"/>
      <c r="BY725" s="21" t="n"/>
      <c r="BZ725" s="20" t="n"/>
      <c r="CA725" s="18">
        <f>IF($BZ725="","",IFERROR(VLOOKUP(IFERROR(VLOOKUP(IF(ISNUMBER(FIND(" – ",$BZ725)),LEFT($BZ725,FIND(" – ",$BZ725)-1),$BZ725),ProdTbl,5,0),""),BasketTbl,2,0),"کد ناشناخته"))</f>
        <v/>
      </c>
      <c r="CB725" s="18">
        <f>IF($BZ725="","",IFERROR(VLOOKUP(IF(ISNUMBER(FIND(" – ",$BZ725)),LEFT($BZ725,FIND(" – ",$BZ725)-1),$BZ725),ProdTbl,3,0),"کد ناشناخته"))</f>
        <v/>
      </c>
      <c r="CC725" s="22" t="n"/>
      <c r="CD725" s="21" t="n"/>
      <c r="CE725" s="20" t="n"/>
      <c r="CF725" s="18">
        <f>IF($CE725="","",IFERROR(VLOOKUP(IFERROR(VLOOKUP(IF(ISNUMBER(FIND(" – ",$CE725)),LEFT($CE725,FIND(" – ",$CE725)-1),$CE725),ProdTbl,5,0),""),BasketTbl,2,0),"کد ناشناخته"))</f>
        <v/>
      </c>
      <c r="CG725" s="18">
        <f>IF($CE725="","",IFERROR(VLOOKUP(IF(ISNUMBER(FIND(" – ",$CE725)),LEFT($CE725,FIND(" – ",$CE725)-1),$CE725),ProdTbl,3,0),"کد ناشناخته"))</f>
        <v/>
      </c>
      <c r="CH725" s="22" t="n"/>
      <c r="CI725" s="21" t="n"/>
    </row>
    <row r="726">
      <c r="A726" s="18">
        <f>IF($B726="","",COUNTA($B$10:$B726))</f>
        <v/>
      </c>
      <c r="B726" s="19" t="n"/>
      <c r="C726" s="20" t="n"/>
      <c r="D726" s="19" t="n"/>
      <c r="E726" s="18">
        <f>IF($D726="","",IFERROR(VLOOKUP(IF(ISNUMBER(FIND(" – ",$D726)),LEFT($D726,FIND(" – ",$D726)-1),$D726),SellerTbl,2,0),"کد ناشناخته"))</f>
        <v/>
      </c>
      <c r="F726" s="21" t="n"/>
      <c r="G726" s="21" t="n"/>
      <c r="H726" s="22" t="n"/>
      <c r="I726" s="23">
        <f>IF(OR($F726="",$G726=""),"",$F726-$G726)</f>
        <v/>
      </c>
      <c r="J726" s="18">
        <f>IF($I726="","",IF(ABS($I726)&lt;=0.01*$F726,"√","×"))</f>
        <v/>
      </c>
      <c r="K726" s="23">
        <f>IF(COUNT($Q726,$V726,$AA726,$AF726,$AK726,$AP726,$AU726,$AZ726,$BE726,$BJ726,$BO726,$BT726,$BY726,$CD726,$CI726)=0,"",SUM($Q726,$V726,$AA726,$AF726,$AK726,$AP726,$AU726,$AZ726,$BE726,$BJ726,$BO726,$BT726,$BY726,$CD726,$CI726))</f>
        <v/>
      </c>
      <c r="L726" s="23">
        <f>IF(OR($F726="",$K726=""),"",$F726-$K726)</f>
        <v/>
      </c>
      <c r="M726" s="20" t="n"/>
      <c r="N726" s="18">
        <f>IF($M726="","",IFERROR(VLOOKUP(IFERROR(VLOOKUP(IF(ISNUMBER(FIND(" – ",$M726)),LEFT($M726,FIND(" – ",$M726)-1),$M726),ProdTbl,5,0),""),BasketTbl,2,0),"کد ناشناخته"))</f>
        <v/>
      </c>
      <c r="O726" s="18">
        <f>IF($M726="","",IFERROR(VLOOKUP(IF(ISNUMBER(FIND(" – ",$M726)),LEFT($M726,FIND(" – ",$M726)-1),$M726),ProdTbl,3,0),"کد ناشناخته"))</f>
        <v/>
      </c>
      <c r="P726" s="22" t="n"/>
      <c r="Q726" s="21" t="n"/>
      <c r="R726" s="20" t="n"/>
      <c r="S726" s="18">
        <f>IF($R726="","",IFERROR(VLOOKUP(IFERROR(VLOOKUP(IF(ISNUMBER(FIND(" – ",$R726)),LEFT($R726,FIND(" – ",$R726)-1),$R726),ProdTbl,5,0),""),BasketTbl,2,0),"کد ناشناخته"))</f>
        <v/>
      </c>
      <c r="T726" s="18">
        <f>IF($R726="","",IFERROR(VLOOKUP(IF(ISNUMBER(FIND(" – ",$R726)),LEFT($R726,FIND(" – ",$R726)-1),$R726),ProdTbl,3,0),"کد ناشناخته"))</f>
        <v/>
      </c>
      <c r="U726" s="22" t="n"/>
      <c r="V726" s="21" t="n"/>
      <c r="W726" s="20" t="n"/>
      <c r="X726" s="18">
        <f>IF($W726="","",IFERROR(VLOOKUP(IFERROR(VLOOKUP(IF(ISNUMBER(FIND(" – ",$W726)),LEFT($W726,FIND(" – ",$W726)-1),$W726),ProdTbl,5,0),""),BasketTbl,2,0),"کد ناشناخته"))</f>
        <v/>
      </c>
      <c r="Y726" s="18">
        <f>IF($W726="","",IFERROR(VLOOKUP(IF(ISNUMBER(FIND(" – ",$W726)),LEFT($W726,FIND(" – ",$W726)-1),$W726),ProdTbl,3,0),"کد ناشناخته"))</f>
        <v/>
      </c>
      <c r="Z726" s="22" t="n"/>
      <c r="AA726" s="21" t="n"/>
      <c r="AB726" s="20" t="n"/>
      <c r="AC726" s="18">
        <f>IF($AB726="","",IFERROR(VLOOKUP(IFERROR(VLOOKUP(IF(ISNUMBER(FIND(" – ",$AB726)),LEFT($AB726,FIND(" – ",$AB726)-1),$AB726),ProdTbl,5,0),""),BasketTbl,2,0),"کد ناشناخته"))</f>
        <v/>
      </c>
      <c r="AD726" s="18">
        <f>IF($AB726="","",IFERROR(VLOOKUP(IF(ISNUMBER(FIND(" – ",$AB726)),LEFT($AB726,FIND(" – ",$AB726)-1),$AB726),ProdTbl,3,0),"کد ناشناخته"))</f>
        <v/>
      </c>
      <c r="AE726" s="22" t="n"/>
      <c r="AF726" s="21" t="n"/>
      <c r="AG726" s="20" t="n"/>
      <c r="AH726" s="18">
        <f>IF($AG726="","",IFERROR(VLOOKUP(IFERROR(VLOOKUP(IF(ISNUMBER(FIND(" – ",$AG726)),LEFT($AG726,FIND(" – ",$AG726)-1),$AG726),ProdTbl,5,0),""),BasketTbl,2,0),"کد ناشناخته"))</f>
        <v/>
      </c>
      <c r="AI726" s="18">
        <f>IF($AG726="","",IFERROR(VLOOKUP(IF(ISNUMBER(FIND(" – ",$AG726)),LEFT($AG726,FIND(" – ",$AG726)-1),$AG726),ProdTbl,3,0),"کد ناشناخته"))</f>
        <v/>
      </c>
      <c r="AJ726" s="22" t="n"/>
      <c r="AK726" s="21" t="n"/>
      <c r="AL726" s="20" t="n"/>
      <c r="AM726" s="18">
        <f>IF($AL726="","",IFERROR(VLOOKUP(IFERROR(VLOOKUP(IF(ISNUMBER(FIND(" – ",$AL726)),LEFT($AL726,FIND(" – ",$AL726)-1),$AL726),ProdTbl,5,0),""),BasketTbl,2,0),"کد ناشناخته"))</f>
        <v/>
      </c>
      <c r="AN726" s="18">
        <f>IF($AL726="","",IFERROR(VLOOKUP(IF(ISNUMBER(FIND(" – ",$AL726)),LEFT($AL726,FIND(" – ",$AL726)-1),$AL726),ProdTbl,3,0),"کد ناشناخته"))</f>
        <v/>
      </c>
      <c r="AO726" s="22" t="n"/>
      <c r="AP726" s="21" t="n"/>
      <c r="AQ726" s="20" t="n"/>
      <c r="AR726" s="18">
        <f>IF($AQ726="","",IFERROR(VLOOKUP(IFERROR(VLOOKUP(IF(ISNUMBER(FIND(" – ",$AQ726)),LEFT($AQ726,FIND(" – ",$AQ726)-1),$AQ726),ProdTbl,5,0),""),BasketTbl,2,0),"کد ناشناخته"))</f>
        <v/>
      </c>
      <c r="AS726" s="18">
        <f>IF($AQ726="","",IFERROR(VLOOKUP(IF(ISNUMBER(FIND(" – ",$AQ726)),LEFT($AQ726,FIND(" – ",$AQ726)-1),$AQ726),ProdTbl,3,0),"کد ناشناخته"))</f>
        <v/>
      </c>
      <c r="AT726" s="22" t="n"/>
      <c r="AU726" s="21" t="n"/>
      <c r="AV726" s="20" t="n"/>
      <c r="AW726" s="18">
        <f>IF($AV726="","",IFERROR(VLOOKUP(IFERROR(VLOOKUP(IF(ISNUMBER(FIND(" – ",$AV726)),LEFT($AV726,FIND(" – ",$AV726)-1),$AV726),ProdTbl,5,0),""),BasketTbl,2,0),"کد ناشناخته"))</f>
        <v/>
      </c>
      <c r="AX726" s="18">
        <f>IF($AV726="","",IFERROR(VLOOKUP(IF(ISNUMBER(FIND(" – ",$AV726)),LEFT($AV726,FIND(" – ",$AV726)-1),$AV726),ProdTbl,3,0),"کد ناشناخته"))</f>
        <v/>
      </c>
      <c r="AY726" s="22" t="n"/>
      <c r="AZ726" s="21" t="n"/>
      <c r="BA726" s="20" t="n"/>
      <c r="BB726" s="18">
        <f>IF($BA726="","",IFERROR(VLOOKUP(IFERROR(VLOOKUP(IF(ISNUMBER(FIND(" – ",$BA726)),LEFT($BA726,FIND(" – ",$BA726)-1),$BA726),ProdTbl,5,0),""),BasketTbl,2,0),"کد ناشناخته"))</f>
        <v/>
      </c>
      <c r="BC726" s="18">
        <f>IF($BA726="","",IFERROR(VLOOKUP(IF(ISNUMBER(FIND(" – ",$BA726)),LEFT($BA726,FIND(" – ",$BA726)-1),$BA726),ProdTbl,3,0),"کد ناشناخته"))</f>
        <v/>
      </c>
      <c r="BD726" s="22" t="n"/>
      <c r="BE726" s="21" t="n"/>
      <c r="BF726" s="20" t="n"/>
      <c r="BG726" s="18">
        <f>IF($BF726="","",IFERROR(VLOOKUP(IFERROR(VLOOKUP(IF(ISNUMBER(FIND(" – ",$BF726)),LEFT($BF726,FIND(" – ",$BF726)-1),$BF726),ProdTbl,5,0),""),BasketTbl,2,0),"کد ناشناخته"))</f>
        <v/>
      </c>
      <c r="BH726" s="18">
        <f>IF($BF726="","",IFERROR(VLOOKUP(IF(ISNUMBER(FIND(" – ",$BF726)),LEFT($BF726,FIND(" – ",$BF726)-1),$BF726),ProdTbl,3,0),"کد ناشناخته"))</f>
        <v/>
      </c>
      <c r="BI726" s="22" t="n"/>
      <c r="BJ726" s="21" t="n"/>
      <c r="BK726" s="20" t="n"/>
      <c r="BL726" s="18">
        <f>IF($BK726="","",IFERROR(VLOOKUP(IFERROR(VLOOKUP(IF(ISNUMBER(FIND(" – ",$BK726)),LEFT($BK726,FIND(" – ",$BK726)-1),$BK726),ProdTbl,5,0),""),BasketTbl,2,0),"کد ناشناخته"))</f>
        <v/>
      </c>
      <c r="BM726" s="18">
        <f>IF($BK726="","",IFERROR(VLOOKUP(IF(ISNUMBER(FIND(" – ",$BK726)),LEFT($BK726,FIND(" – ",$BK726)-1),$BK726),ProdTbl,3,0),"کد ناشناخته"))</f>
        <v/>
      </c>
      <c r="BN726" s="22" t="n"/>
      <c r="BO726" s="21" t="n"/>
      <c r="BP726" s="20" t="n"/>
      <c r="BQ726" s="18">
        <f>IF($BP726="","",IFERROR(VLOOKUP(IFERROR(VLOOKUP(IF(ISNUMBER(FIND(" – ",$BP726)),LEFT($BP726,FIND(" – ",$BP726)-1),$BP726),ProdTbl,5,0),""),BasketTbl,2,0),"کد ناشناخته"))</f>
        <v/>
      </c>
      <c r="BR726" s="18">
        <f>IF($BP726="","",IFERROR(VLOOKUP(IF(ISNUMBER(FIND(" – ",$BP726)),LEFT($BP726,FIND(" – ",$BP726)-1),$BP726),ProdTbl,3,0),"کد ناشناخته"))</f>
        <v/>
      </c>
      <c r="BS726" s="22" t="n"/>
      <c r="BT726" s="21" t="n"/>
      <c r="BU726" s="20" t="n"/>
      <c r="BV726" s="18">
        <f>IF($BU726="","",IFERROR(VLOOKUP(IFERROR(VLOOKUP(IF(ISNUMBER(FIND(" – ",$BU726)),LEFT($BU726,FIND(" – ",$BU726)-1),$BU726),ProdTbl,5,0),""),BasketTbl,2,0),"کد ناشناخته"))</f>
        <v/>
      </c>
      <c r="BW726" s="18">
        <f>IF($BU726="","",IFERROR(VLOOKUP(IF(ISNUMBER(FIND(" – ",$BU726)),LEFT($BU726,FIND(" – ",$BU726)-1),$BU726),ProdTbl,3,0),"کد ناشناخته"))</f>
        <v/>
      </c>
      <c r="BX726" s="22" t="n"/>
      <c r="BY726" s="21" t="n"/>
      <c r="BZ726" s="20" t="n"/>
      <c r="CA726" s="18">
        <f>IF($BZ726="","",IFERROR(VLOOKUP(IFERROR(VLOOKUP(IF(ISNUMBER(FIND(" – ",$BZ726)),LEFT($BZ726,FIND(" – ",$BZ726)-1),$BZ726),ProdTbl,5,0),""),BasketTbl,2,0),"کد ناشناخته"))</f>
        <v/>
      </c>
      <c r="CB726" s="18">
        <f>IF($BZ726="","",IFERROR(VLOOKUP(IF(ISNUMBER(FIND(" – ",$BZ726)),LEFT($BZ726,FIND(" – ",$BZ726)-1),$BZ726),ProdTbl,3,0),"کد ناشناخته"))</f>
        <v/>
      </c>
      <c r="CC726" s="22" t="n"/>
      <c r="CD726" s="21" t="n"/>
      <c r="CE726" s="20" t="n"/>
      <c r="CF726" s="18">
        <f>IF($CE726="","",IFERROR(VLOOKUP(IFERROR(VLOOKUP(IF(ISNUMBER(FIND(" – ",$CE726)),LEFT($CE726,FIND(" – ",$CE726)-1),$CE726),ProdTbl,5,0),""),BasketTbl,2,0),"کد ناشناخته"))</f>
        <v/>
      </c>
      <c r="CG726" s="18">
        <f>IF($CE726="","",IFERROR(VLOOKUP(IF(ISNUMBER(FIND(" – ",$CE726)),LEFT($CE726,FIND(" – ",$CE726)-1),$CE726),ProdTbl,3,0),"کد ناشناخته"))</f>
        <v/>
      </c>
      <c r="CH726" s="22" t="n"/>
      <c r="CI726" s="21" t="n"/>
    </row>
    <row r="727">
      <c r="A727" s="18">
        <f>IF($B727="","",COUNTA($B$10:$B727))</f>
        <v/>
      </c>
      <c r="B727" s="19" t="n"/>
      <c r="C727" s="20" t="n"/>
      <c r="D727" s="19" t="n"/>
      <c r="E727" s="18">
        <f>IF($D727="","",IFERROR(VLOOKUP(IF(ISNUMBER(FIND(" – ",$D727)),LEFT($D727,FIND(" – ",$D727)-1),$D727),SellerTbl,2,0),"کد ناشناخته"))</f>
        <v/>
      </c>
      <c r="F727" s="21" t="n"/>
      <c r="G727" s="21" t="n"/>
      <c r="H727" s="22" t="n"/>
      <c r="I727" s="23">
        <f>IF(OR($F727="",$G727=""),"",$F727-$G727)</f>
        <v/>
      </c>
      <c r="J727" s="18">
        <f>IF($I727="","",IF(ABS($I727)&lt;=0.01*$F727,"√","×"))</f>
        <v/>
      </c>
      <c r="K727" s="23">
        <f>IF(COUNT($Q727,$V727,$AA727,$AF727,$AK727,$AP727,$AU727,$AZ727,$BE727,$BJ727,$BO727,$BT727,$BY727,$CD727,$CI727)=0,"",SUM($Q727,$V727,$AA727,$AF727,$AK727,$AP727,$AU727,$AZ727,$BE727,$BJ727,$BO727,$BT727,$BY727,$CD727,$CI727))</f>
        <v/>
      </c>
      <c r="L727" s="23">
        <f>IF(OR($F727="",$K727=""),"",$F727-$K727)</f>
        <v/>
      </c>
      <c r="M727" s="20" t="n"/>
      <c r="N727" s="18">
        <f>IF($M727="","",IFERROR(VLOOKUP(IFERROR(VLOOKUP(IF(ISNUMBER(FIND(" – ",$M727)),LEFT($M727,FIND(" – ",$M727)-1),$M727),ProdTbl,5,0),""),BasketTbl,2,0),"کد ناشناخته"))</f>
        <v/>
      </c>
      <c r="O727" s="18">
        <f>IF($M727="","",IFERROR(VLOOKUP(IF(ISNUMBER(FIND(" – ",$M727)),LEFT($M727,FIND(" – ",$M727)-1),$M727),ProdTbl,3,0),"کد ناشناخته"))</f>
        <v/>
      </c>
      <c r="P727" s="22" t="n"/>
      <c r="Q727" s="21" t="n"/>
      <c r="R727" s="20" t="n"/>
      <c r="S727" s="18">
        <f>IF($R727="","",IFERROR(VLOOKUP(IFERROR(VLOOKUP(IF(ISNUMBER(FIND(" – ",$R727)),LEFT($R727,FIND(" – ",$R727)-1),$R727),ProdTbl,5,0),""),BasketTbl,2,0),"کد ناشناخته"))</f>
        <v/>
      </c>
      <c r="T727" s="18">
        <f>IF($R727="","",IFERROR(VLOOKUP(IF(ISNUMBER(FIND(" – ",$R727)),LEFT($R727,FIND(" – ",$R727)-1),$R727),ProdTbl,3,0),"کد ناشناخته"))</f>
        <v/>
      </c>
      <c r="U727" s="22" t="n"/>
      <c r="V727" s="21" t="n"/>
      <c r="W727" s="20" t="n"/>
      <c r="X727" s="18">
        <f>IF($W727="","",IFERROR(VLOOKUP(IFERROR(VLOOKUP(IF(ISNUMBER(FIND(" – ",$W727)),LEFT($W727,FIND(" – ",$W727)-1),$W727),ProdTbl,5,0),""),BasketTbl,2,0),"کد ناشناخته"))</f>
        <v/>
      </c>
      <c r="Y727" s="18">
        <f>IF($W727="","",IFERROR(VLOOKUP(IF(ISNUMBER(FIND(" – ",$W727)),LEFT($W727,FIND(" – ",$W727)-1),$W727),ProdTbl,3,0),"کد ناشناخته"))</f>
        <v/>
      </c>
      <c r="Z727" s="22" t="n"/>
      <c r="AA727" s="21" t="n"/>
      <c r="AB727" s="20" t="n"/>
      <c r="AC727" s="18">
        <f>IF($AB727="","",IFERROR(VLOOKUP(IFERROR(VLOOKUP(IF(ISNUMBER(FIND(" – ",$AB727)),LEFT($AB727,FIND(" – ",$AB727)-1),$AB727),ProdTbl,5,0),""),BasketTbl,2,0),"کد ناشناخته"))</f>
        <v/>
      </c>
      <c r="AD727" s="18">
        <f>IF($AB727="","",IFERROR(VLOOKUP(IF(ISNUMBER(FIND(" – ",$AB727)),LEFT($AB727,FIND(" – ",$AB727)-1),$AB727),ProdTbl,3,0),"کد ناشناخته"))</f>
        <v/>
      </c>
      <c r="AE727" s="22" t="n"/>
      <c r="AF727" s="21" t="n"/>
      <c r="AG727" s="20" t="n"/>
      <c r="AH727" s="18">
        <f>IF($AG727="","",IFERROR(VLOOKUP(IFERROR(VLOOKUP(IF(ISNUMBER(FIND(" – ",$AG727)),LEFT($AG727,FIND(" – ",$AG727)-1),$AG727),ProdTbl,5,0),""),BasketTbl,2,0),"کد ناشناخته"))</f>
        <v/>
      </c>
      <c r="AI727" s="18">
        <f>IF($AG727="","",IFERROR(VLOOKUP(IF(ISNUMBER(FIND(" – ",$AG727)),LEFT($AG727,FIND(" – ",$AG727)-1),$AG727),ProdTbl,3,0),"کد ناشناخته"))</f>
        <v/>
      </c>
      <c r="AJ727" s="22" t="n"/>
      <c r="AK727" s="21" t="n"/>
      <c r="AL727" s="20" t="n"/>
      <c r="AM727" s="18">
        <f>IF($AL727="","",IFERROR(VLOOKUP(IFERROR(VLOOKUP(IF(ISNUMBER(FIND(" – ",$AL727)),LEFT($AL727,FIND(" – ",$AL727)-1),$AL727),ProdTbl,5,0),""),BasketTbl,2,0),"کد ناشناخته"))</f>
        <v/>
      </c>
      <c r="AN727" s="18">
        <f>IF($AL727="","",IFERROR(VLOOKUP(IF(ISNUMBER(FIND(" – ",$AL727)),LEFT($AL727,FIND(" – ",$AL727)-1),$AL727),ProdTbl,3,0),"کد ناشناخته"))</f>
        <v/>
      </c>
      <c r="AO727" s="22" t="n"/>
      <c r="AP727" s="21" t="n"/>
      <c r="AQ727" s="20" t="n"/>
      <c r="AR727" s="18">
        <f>IF($AQ727="","",IFERROR(VLOOKUP(IFERROR(VLOOKUP(IF(ISNUMBER(FIND(" – ",$AQ727)),LEFT($AQ727,FIND(" – ",$AQ727)-1),$AQ727),ProdTbl,5,0),""),BasketTbl,2,0),"کد ناشناخته"))</f>
        <v/>
      </c>
      <c r="AS727" s="18">
        <f>IF($AQ727="","",IFERROR(VLOOKUP(IF(ISNUMBER(FIND(" – ",$AQ727)),LEFT($AQ727,FIND(" – ",$AQ727)-1),$AQ727),ProdTbl,3,0),"کد ناشناخته"))</f>
        <v/>
      </c>
      <c r="AT727" s="22" t="n"/>
      <c r="AU727" s="21" t="n"/>
      <c r="AV727" s="20" t="n"/>
      <c r="AW727" s="18">
        <f>IF($AV727="","",IFERROR(VLOOKUP(IFERROR(VLOOKUP(IF(ISNUMBER(FIND(" – ",$AV727)),LEFT($AV727,FIND(" – ",$AV727)-1),$AV727),ProdTbl,5,0),""),BasketTbl,2,0),"کد ناشناخته"))</f>
        <v/>
      </c>
      <c r="AX727" s="18">
        <f>IF($AV727="","",IFERROR(VLOOKUP(IF(ISNUMBER(FIND(" – ",$AV727)),LEFT($AV727,FIND(" – ",$AV727)-1),$AV727),ProdTbl,3,0),"کد ناشناخته"))</f>
        <v/>
      </c>
      <c r="AY727" s="22" t="n"/>
      <c r="AZ727" s="21" t="n"/>
      <c r="BA727" s="20" t="n"/>
      <c r="BB727" s="18">
        <f>IF($BA727="","",IFERROR(VLOOKUP(IFERROR(VLOOKUP(IF(ISNUMBER(FIND(" – ",$BA727)),LEFT($BA727,FIND(" – ",$BA727)-1),$BA727),ProdTbl,5,0),""),BasketTbl,2,0),"کد ناشناخته"))</f>
        <v/>
      </c>
      <c r="BC727" s="18">
        <f>IF($BA727="","",IFERROR(VLOOKUP(IF(ISNUMBER(FIND(" – ",$BA727)),LEFT($BA727,FIND(" – ",$BA727)-1),$BA727),ProdTbl,3,0),"کد ناشناخته"))</f>
        <v/>
      </c>
      <c r="BD727" s="22" t="n"/>
      <c r="BE727" s="21" t="n"/>
      <c r="BF727" s="20" t="n"/>
      <c r="BG727" s="18">
        <f>IF($BF727="","",IFERROR(VLOOKUP(IFERROR(VLOOKUP(IF(ISNUMBER(FIND(" – ",$BF727)),LEFT($BF727,FIND(" – ",$BF727)-1),$BF727),ProdTbl,5,0),""),BasketTbl,2,0),"کد ناشناخته"))</f>
        <v/>
      </c>
      <c r="BH727" s="18">
        <f>IF($BF727="","",IFERROR(VLOOKUP(IF(ISNUMBER(FIND(" – ",$BF727)),LEFT($BF727,FIND(" – ",$BF727)-1),$BF727),ProdTbl,3,0),"کد ناشناخته"))</f>
        <v/>
      </c>
      <c r="BI727" s="22" t="n"/>
      <c r="BJ727" s="21" t="n"/>
      <c r="BK727" s="20" t="n"/>
      <c r="BL727" s="18">
        <f>IF($BK727="","",IFERROR(VLOOKUP(IFERROR(VLOOKUP(IF(ISNUMBER(FIND(" – ",$BK727)),LEFT($BK727,FIND(" – ",$BK727)-1),$BK727),ProdTbl,5,0),""),BasketTbl,2,0),"کد ناشناخته"))</f>
        <v/>
      </c>
      <c r="BM727" s="18">
        <f>IF($BK727="","",IFERROR(VLOOKUP(IF(ISNUMBER(FIND(" – ",$BK727)),LEFT($BK727,FIND(" – ",$BK727)-1),$BK727),ProdTbl,3,0),"کد ناشناخته"))</f>
        <v/>
      </c>
      <c r="BN727" s="22" t="n"/>
      <c r="BO727" s="21" t="n"/>
      <c r="BP727" s="20" t="n"/>
      <c r="BQ727" s="18">
        <f>IF($BP727="","",IFERROR(VLOOKUP(IFERROR(VLOOKUP(IF(ISNUMBER(FIND(" – ",$BP727)),LEFT($BP727,FIND(" – ",$BP727)-1),$BP727),ProdTbl,5,0),""),BasketTbl,2,0),"کد ناشناخته"))</f>
        <v/>
      </c>
      <c r="BR727" s="18">
        <f>IF($BP727="","",IFERROR(VLOOKUP(IF(ISNUMBER(FIND(" – ",$BP727)),LEFT($BP727,FIND(" – ",$BP727)-1),$BP727),ProdTbl,3,0),"کد ناشناخته"))</f>
        <v/>
      </c>
      <c r="BS727" s="22" t="n"/>
      <c r="BT727" s="21" t="n"/>
      <c r="BU727" s="20" t="n"/>
      <c r="BV727" s="18">
        <f>IF($BU727="","",IFERROR(VLOOKUP(IFERROR(VLOOKUP(IF(ISNUMBER(FIND(" – ",$BU727)),LEFT($BU727,FIND(" – ",$BU727)-1),$BU727),ProdTbl,5,0),""),BasketTbl,2,0),"کد ناشناخته"))</f>
        <v/>
      </c>
      <c r="BW727" s="18">
        <f>IF($BU727="","",IFERROR(VLOOKUP(IF(ISNUMBER(FIND(" – ",$BU727)),LEFT($BU727,FIND(" – ",$BU727)-1),$BU727),ProdTbl,3,0),"کد ناشناخته"))</f>
        <v/>
      </c>
      <c r="BX727" s="22" t="n"/>
      <c r="BY727" s="21" t="n"/>
      <c r="BZ727" s="20" t="n"/>
      <c r="CA727" s="18">
        <f>IF($BZ727="","",IFERROR(VLOOKUP(IFERROR(VLOOKUP(IF(ISNUMBER(FIND(" – ",$BZ727)),LEFT($BZ727,FIND(" – ",$BZ727)-1),$BZ727),ProdTbl,5,0),""),BasketTbl,2,0),"کد ناشناخته"))</f>
        <v/>
      </c>
      <c r="CB727" s="18">
        <f>IF($BZ727="","",IFERROR(VLOOKUP(IF(ISNUMBER(FIND(" – ",$BZ727)),LEFT($BZ727,FIND(" – ",$BZ727)-1),$BZ727),ProdTbl,3,0),"کد ناشناخته"))</f>
        <v/>
      </c>
      <c r="CC727" s="22" t="n"/>
      <c r="CD727" s="21" t="n"/>
      <c r="CE727" s="20" t="n"/>
      <c r="CF727" s="18">
        <f>IF($CE727="","",IFERROR(VLOOKUP(IFERROR(VLOOKUP(IF(ISNUMBER(FIND(" – ",$CE727)),LEFT($CE727,FIND(" – ",$CE727)-1),$CE727),ProdTbl,5,0),""),BasketTbl,2,0),"کد ناشناخته"))</f>
        <v/>
      </c>
      <c r="CG727" s="18">
        <f>IF($CE727="","",IFERROR(VLOOKUP(IF(ISNUMBER(FIND(" – ",$CE727)),LEFT($CE727,FIND(" – ",$CE727)-1),$CE727),ProdTbl,3,0),"کد ناشناخته"))</f>
        <v/>
      </c>
      <c r="CH727" s="22" t="n"/>
      <c r="CI727" s="21" t="n"/>
    </row>
    <row r="728">
      <c r="A728" s="18">
        <f>IF($B728="","",COUNTA($B$10:$B728))</f>
        <v/>
      </c>
      <c r="B728" s="19" t="n"/>
      <c r="C728" s="20" t="n"/>
      <c r="D728" s="19" t="n"/>
      <c r="E728" s="18">
        <f>IF($D728="","",IFERROR(VLOOKUP(IF(ISNUMBER(FIND(" – ",$D728)),LEFT($D728,FIND(" – ",$D728)-1),$D728),SellerTbl,2,0),"کد ناشناخته"))</f>
        <v/>
      </c>
      <c r="F728" s="21" t="n"/>
      <c r="G728" s="21" t="n"/>
      <c r="H728" s="22" t="n"/>
      <c r="I728" s="23">
        <f>IF(OR($F728="",$G728=""),"",$F728-$G728)</f>
        <v/>
      </c>
      <c r="J728" s="18">
        <f>IF($I728="","",IF(ABS($I728)&lt;=0.01*$F728,"√","×"))</f>
        <v/>
      </c>
      <c r="K728" s="23">
        <f>IF(COUNT($Q728,$V728,$AA728,$AF728,$AK728,$AP728,$AU728,$AZ728,$BE728,$BJ728,$BO728,$BT728,$BY728,$CD728,$CI728)=0,"",SUM($Q728,$V728,$AA728,$AF728,$AK728,$AP728,$AU728,$AZ728,$BE728,$BJ728,$BO728,$BT728,$BY728,$CD728,$CI728))</f>
        <v/>
      </c>
      <c r="L728" s="23">
        <f>IF(OR($F728="",$K728=""),"",$F728-$K728)</f>
        <v/>
      </c>
      <c r="M728" s="20" t="n"/>
      <c r="N728" s="18">
        <f>IF($M728="","",IFERROR(VLOOKUP(IFERROR(VLOOKUP(IF(ISNUMBER(FIND(" – ",$M728)),LEFT($M728,FIND(" – ",$M728)-1),$M728),ProdTbl,5,0),""),BasketTbl,2,0),"کد ناشناخته"))</f>
        <v/>
      </c>
      <c r="O728" s="18">
        <f>IF($M728="","",IFERROR(VLOOKUP(IF(ISNUMBER(FIND(" – ",$M728)),LEFT($M728,FIND(" – ",$M728)-1),$M728),ProdTbl,3,0),"کد ناشناخته"))</f>
        <v/>
      </c>
      <c r="P728" s="22" t="n"/>
      <c r="Q728" s="21" t="n"/>
      <c r="R728" s="20" t="n"/>
      <c r="S728" s="18">
        <f>IF($R728="","",IFERROR(VLOOKUP(IFERROR(VLOOKUP(IF(ISNUMBER(FIND(" – ",$R728)),LEFT($R728,FIND(" – ",$R728)-1),$R728),ProdTbl,5,0),""),BasketTbl,2,0),"کد ناشناخته"))</f>
        <v/>
      </c>
      <c r="T728" s="18">
        <f>IF($R728="","",IFERROR(VLOOKUP(IF(ISNUMBER(FIND(" – ",$R728)),LEFT($R728,FIND(" – ",$R728)-1),$R728),ProdTbl,3,0),"کد ناشناخته"))</f>
        <v/>
      </c>
      <c r="U728" s="22" t="n"/>
      <c r="V728" s="21" t="n"/>
      <c r="W728" s="20" t="n"/>
      <c r="X728" s="18">
        <f>IF($W728="","",IFERROR(VLOOKUP(IFERROR(VLOOKUP(IF(ISNUMBER(FIND(" – ",$W728)),LEFT($W728,FIND(" – ",$W728)-1),$W728),ProdTbl,5,0),""),BasketTbl,2,0),"کد ناشناخته"))</f>
        <v/>
      </c>
      <c r="Y728" s="18">
        <f>IF($W728="","",IFERROR(VLOOKUP(IF(ISNUMBER(FIND(" – ",$W728)),LEFT($W728,FIND(" – ",$W728)-1),$W728),ProdTbl,3,0),"کد ناشناخته"))</f>
        <v/>
      </c>
      <c r="Z728" s="22" t="n"/>
      <c r="AA728" s="21" t="n"/>
      <c r="AB728" s="20" t="n"/>
      <c r="AC728" s="18">
        <f>IF($AB728="","",IFERROR(VLOOKUP(IFERROR(VLOOKUP(IF(ISNUMBER(FIND(" – ",$AB728)),LEFT($AB728,FIND(" – ",$AB728)-1),$AB728),ProdTbl,5,0),""),BasketTbl,2,0),"کد ناشناخته"))</f>
        <v/>
      </c>
      <c r="AD728" s="18">
        <f>IF($AB728="","",IFERROR(VLOOKUP(IF(ISNUMBER(FIND(" – ",$AB728)),LEFT($AB728,FIND(" – ",$AB728)-1),$AB728),ProdTbl,3,0),"کد ناشناخته"))</f>
        <v/>
      </c>
      <c r="AE728" s="22" t="n"/>
      <c r="AF728" s="21" t="n"/>
      <c r="AG728" s="20" t="n"/>
      <c r="AH728" s="18">
        <f>IF($AG728="","",IFERROR(VLOOKUP(IFERROR(VLOOKUP(IF(ISNUMBER(FIND(" – ",$AG728)),LEFT($AG728,FIND(" – ",$AG728)-1),$AG728),ProdTbl,5,0),""),BasketTbl,2,0),"کد ناشناخته"))</f>
        <v/>
      </c>
      <c r="AI728" s="18">
        <f>IF($AG728="","",IFERROR(VLOOKUP(IF(ISNUMBER(FIND(" – ",$AG728)),LEFT($AG728,FIND(" – ",$AG728)-1),$AG728),ProdTbl,3,0),"کد ناشناخته"))</f>
        <v/>
      </c>
      <c r="AJ728" s="22" t="n"/>
      <c r="AK728" s="21" t="n"/>
      <c r="AL728" s="20" t="n"/>
      <c r="AM728" s="18">
        <f>IF($AL728="","",IFERROR(VLOOKUP(IFERROR(VLOOKUP(IF(ISNUMBER(FIND(" – ",$AL728)),LEFT($AL728,FIND(" – ",$AL728)-1),$AL728),ProdTbl,5,0),""),BasketTbl,2,0),"کد ناشناخته"))</f>
        <v/>
      </c>
      <c r="AN728" s="18">
        <f>IF($AL728="","",IFERROR(VLOOKUP(IF(ISNUMBER(FIND(" – ",$AL728)),LEFT($AL728,FIND(" – ",$AL728)-1),$AL728),ProdTbl,3,0),"کد ناشناخته"))</f>
        <v/>
      </c>
      <c r="AO728" s="22" t="n"/>
      <c r="AP728" s="21" t="n"/>
      <c r="AQ728" s="20" t="n"/>
      <c r="AR728" s="18">
        <f>IF($AQ728="","",IFERROR(VLOOKUP(IFERROR(VLOOKUP(IF(ISNUMBER(FIND(" – ",$AQ728)),LEFT($AQ728,FIND(" – ",$AQ728)-1),$AQ728),ProdTbl,5,0),""),BasketTbl,2,0),"کد ناشناخته"))</f>
        <v/>
      </c>
      <c r="AS728" s="18">
        <f>IF($AQ728="","",IFERROR(VLOOKUP(IF(ISNUMBER(FIND(" – ",$AQ728)),LEFT($AQ728,FIND(" – ",$AQ728)-1),$AQ728),ProdTbl,3,0),"کد ناشناخته"))</f>
        <v/>
      </c>
      <c r="AT728" s="22" t="n"/>
      <c r="AU728" s="21" t="n"/>
      <c r="AV728" s="20" t="n"/>
      <c r="AW728" s="18">
        <f>IF($AV728="","",IFERROR(VLOOKUP(IFERROR(VLOOKUP(IF(ISNUMBER(FIND(" – ",$AV728)),LEFT($AV728,FIND(" – ",$AV728)-1),$AV728),ProdTbl,5,0),""),BasketTbl,2,0),"کد ناشناخته"))</f>
        <v/>
      </c>
      <c r="AX728" s="18">
        <f>IF($AV728="","",IFERROR(VLOOKUP(IF(ISNUMBER(FIND(" – ",$AV728)),LEFT($AV728,FIND(" – ",$AV728)-1),$AV728),ProdTbl,3,0),"کد ناشناخته"))</f>
        <v/>
      </c>
      <c r="AY728" s="22" t="n"/>
      <c r="AZ728" s="21" t="n"/>
      <c r="BA728" s="20" t="n"/>
      <c r="BB728" s="18">
        <f>IF($BA728="","",IFERROR(VLOOKUP(IFERROR(VLOOKUP(IF(ISNUMBER(FIND(" – ",$BA728)),LEFT($BA728,FIND(" – ",$BA728)-1),$BA728),ProdTbl,5,0),""),BasketTbl,2,0),"کد ناشناخته"))</f>
        <v/>
      </c>
      <c r="BC728" s="18">
        <f>IF($BA728="","",IFERROR(VLOOKUP(IF(ISNUMBER(FIND(" – ",$BA728)),LEFT($BA728,FIND(" – ",$BA728)-1),$BA728),ProdTbl,3,0),"کد ناشناخته"))</f>
        <v/>
      </c>
      <c r="BD728" s="22" t="n"/>
      <c r="BE728" s="21" t="n"/>
      <c r="BF728" s="20" t="n"/>
      <c r="BG728" s="18">
        <f>IF($BF728="","",IFERROR(VLOOKUP(IFERROR(VLOOKUP(IF(ISNUMBER(FIND(" – ",$BF728)),LEFT($BF728,FIND(" – ",$BF728)-1),$BF728),ProdTbl,5,0),""),BasketTbl,2,0),"کد ناشناخته"))</f>
        <v/>
      </c>
      <c r="BH728" s="18">
        <f>IF($BF728="","",IFERROR(VLOOKUP(IF(ISNUMBER(FIND(" – ",$BF728)),LEFT($BF728,FIND(" – ",$BF728)-1),$BF728),ProdTbl,3,0),"کد ناشناخته"))</f>
        <v/>
      </c>
      <c r="BI728" s="22" t="n"/>
      <c r="BJ728" s="21" t="n"/>
      <c r="BK728" s="20" t="n"/>
      <c r="BL728" s="18">
        <f>IF($BK728="","",IFERROR(VLOOKUP(IFERROR(VLOOKUP(IF(ISNUMBER(FIND(" – ",$BK728)),LEFT($BK728,FIND(" – ",$BK728)-1),$BK728),ProdTbl,5,0),""),BasketTbl,2,0),"کد ناشناخته"))</f>
        <v/>
      </c>
      <c r="BM728" s="18">
        <f>IF($BK728="","",IFERROR(VLOOKUP(IF(ISNUMBER(FIND(" – ",$BK728)),LEFT($BK728,FIND(" – ",$BK728)-1),$BK728),ProdTbl,3,0),"کد ناشناخته"))</f>
        <v/>
      </c>
      <c r="BN728" s="22" t="n"/>
      <c r="BO728" s="21" t="n"/>
      <c r="BP728" s="20" t="n"/>
      <c r="BQ728" s="18">
        <f>IF($BP728="","",IFERROR(VLOOKUP(IFERROR(VLOOKUP(IF(ISNUMBER(FIND(" – ",$BP728)),LEFT($BP728,FIND(" – ",$BP728)-1),$BP728),ProdTbl,5,0),""),BasketTbl,2,0),"کد ناشناخته"))</f>
        <v/>
      </c>
      <c r="BR728" s="18">
        <f>IF($BP728="","",IFERROR(VLOOKUP(IF(ISNUMBER(FIND(" – ",$BP728)),LEFT($BP728,FIND(" – ",$BP728)-1),$BP728),ProdTbl,3,0),"کد ناشناخته"))</f>
        <v/>
      </c>
      <c r="BS728" s="22" t="n"/>
      <c r="BT728" s="21" t="n"/>
      <c r="BU728" s="20" t="n"/>
      <c r="BV728" s="18">
        <f>IF($BU728="","",IFERROR(VLOOKUP(IFERROR(VLOOKUP(IF(ISNUMBER(FIND(" – ",$BU728)),LEFT($BU728,FIND(" – ",$BU728)-1),$BU728),ProdTbl,5,0),""),BasketTbl,2,0),"کد ناشناخته"))</f>
        <v/>
      </c>
      <c r="BW728" s="18">
        <f>IF($BU728="","",IFERROR(VLOOKUP(IF(ISNUMBER(FIND(" – ",$BU728)),LEFT($BU728,FIND(" – ",$BU728)-1),$BU728),ProdTbl,3,0),"کد ناشناخته"))</f>
        <v/>
      </c>
      <c r="BX728" s="22" t="n"/>
      <c r="BY728" s="21" t="n"/>
      <c r="BZ728" s="20" t="n"/>
      <c r="CA728" s="18">
        <f>IF($BZ728="","",IFERROR(VLOOKUP(IFERROR(VLOOKUP(IF(ISNUMBER(FIND(" – ",$BZ728)),LEFT($BZ728,FIND(" – ",$BZ728)-1),$BZ728),ProdTbl,5,0),""),BasketTbl,2,0),"کد ناشناخته"))</f>
        <v/>
      </c>
      <c r="CB728" s="18">
        <f>IF($BZ728="","",IFERROR(VLOOKUP(IF(ISNUMBER(FIND(" – ",$BZ728)),LEFT($BZ728,FIND(" – ",$BZ728)-1),$BZ728),ProdTbl,3,0),"کد ناشناخته"))</f>
        <v/>
      </c>
      <c r="CC728" s="22" t="n"/>
      <c r="CD728" s="21" t="n"/>
      <c r="CE728" s="20" t="n"/>
      <c r="CF728" s="18">
        <f>IF($CE728="","",IFERROR(VLOOKUP(IFERROR(VLOOKUP(IF(ISNUMBER(FIND(" – ",$CE728)),LEFT($CE728,FIND(" – ",$CE728)-1),$CE728),ProdTbl,5,0),""),BasketTbl,2,0),"کد ناشناخته"))</f>
        <v/>
      </c>
      <c r="CG728" s="18">
        <f>IF($CE728="","",IFERROR(VLOOKUP(IF(ISNUMBER(FIND(" – ",$CE728)),LEFT($CE728,FIND(" – ",$CE728)-1),$CE728),ProdTbl,3,0),"کد ناشناخته"))</f>
        <v/>
      </c>
      <c r="CH728" s="22" t="n"/>
      <c r="CI728" s="21" t="n"/>
    </row>
    <row r="729">
      <c r="A729" s="18">
        <f>IF($B729="","",COUNTA($B$10:$B729))</f>
        <v/>
      </c>
      <c r="B729" s="19" t="n"/>
      <c r="C729" s="20" t="n"/>
      <c r="D729" s="19" t="n"/>
      <c r="E729" s="18">
        <f>IF($D729="","",IFERROR(VLOOKUP(IF(ISNUMBER(FIND(" – ",$D729)),LEFT($D729,FIND(" – ",$D729)-1),$D729),SellerTbl,2,0),"کد ناشناخته"))</f>
        <v/>
      </c>
      <c r="F729" s="21" t="n"/>
      <c r="G729" s="21" t="n"/>
      <c r="H729" s="22" t="n"/>
      <c r="I729" s="23">
        <f>IF(OR($F729="",$G729=""),"",$F729-$G729)</f>
        <v/>
      </c>
      <c r="J729" s="18">
        <f>IF($I729="","",IF(ABS($I729)&lt;=0.01*$F729,"√","×"))</f>
        <v/>
      </c>
      <c r="K729" s="23">
        <f>IF(COUNT($Q729,$V729,$AA729,$AF729,$AK729,$AP729,$AU729,$AZ729,$BE729,$BJ729,$BO729,$BT729,$BY729,$CD729,$CI729)=0,"",SUM($Q729,$V729,$AA729,$AF729,$AK729,$AP729,$AU729,$AZ729,$BE729,$BJ729,$BO729,$BT729,$BY729,$CD729,$CI729))</f>
        <v/>
      </c>
      <c r="L729" s="23">
        <f>IF(OR($F729="",$K729=""),"",$F729-$K729)</f>
        <v/>
      </c>
      <c r="M729" s="20" t="n"/>
      <c r="N729" s="18">
        <f>IF($M729="","",IFERROR(VLOOKUP(IFERROR(VLOOKUP(IF(ISNUMBER(FIND(" – ",$M729)),LEFT($M729,FIND(" – ",$M729)-1),$M729),ProdTbl,5,0),""),BasketTbl,2,0),"کد ناشناخته"))</f>
        <v/>
      </c>
      <c r="O729" s="18">
        <f>IF($M729="","",IFERROR(VLOOKUP(IF(ISNUMBER(FIND(" – ",$M729)),LEFT($M729,FIND(" – ",$M729)-1),$M729),ProdTbl,3,0),"کد ناشناخته"))</f>
        <v/>
      </c>
      <c r="P729" s="22" t="n"/>
      <c r="Q729" s="21" t="n"/>
      <c r="R729" s="20" t="n"/>
      <c r="S729" s="18">
        <f>IF($R729="","",IFERROR(VLOOKUP(IFERROR(VLOOKUP(IF(ISNUMBER(FIND(" – ",$R729)),LEFT($R729,FIND(" – ",$R729)-1),$R729),ProdTbl,5,0),""),BasketTbl,2,0),"کد ناشناخته"))</f>
        <v/>
      </c>
      <c r="T729" s="18">
        <f>IF($R729="","",IFERROR(VLOOKUP(IF(ISNUMBER(FIND(" – ",$R729)),LEFT($R729,FIND(" – ",$R729)-1),$R729),ProdTbl,3,0),"کد ناشناخته"))</f>
        <v/>
      </c>
      <c r="U729" s="22" t="n"/>
      <c r="V729" s="21" t="n"/>
      <c r="W729" s="20" t="n"/>
      <c r="X729" s="18">
        <f>IF($W729="","",IFERROR(VLOOKUP(IFERROR(VLOOKUP(IF(ISNUMBER(FIND(" – ",$W729)),LEFT($W729,FIND(" – ",$W729)-1),$W729),ProdTbl,5,0),""),BasketTbl,2,0),"کد ناشناخته"))</f>
        <v/>
      </c>
      <c r="Y729" s="18">
        <f>IF($W729="","",IFERROR(VLOOKUP(IF(ISNUMBER(FIND(" – ",$W729)),LEFT($W729,FIND(" – ",$W729)-1),$W729),ProdTbl,3,0),"کد ناشناخته"))</f>
        <v/>
      </c>
      <c r="Z729" s="22" t="n"/>
      <c r="AA729" s="21" t="n"/>
      <c r="AB729" s="20" t="n"/>
      <c r="AC729" s="18">
        <f>IF($AB729="","",IFERROR(VLOOKUP(IFERROR(VLOOKUP(IF(ISNUMBER(FIND(" – ",$AB729)),LEFT($AB729,FIND(" – ",$AB729)-1),$AB729),ProdTbl,5,0),""),BasketTbl,2,0),"کد ناشناخته"))</f>
        <v/>
      </c>
      <c r="AD729" s="18">
        <f>IF($AB729="","",IFERROR(VLOOKUP(IF(ISNUMBER(FIND(" – ",$AB729)),LEFT($AB729,FIND(" – ",$AB729)-1),$AB729),ProdTbl,3,0),"کد ناشناخته"))</f>
        <v/>
      </c>
      <c r="AE729" s="22" t="n"/>
      <c r="AF729" s="21" t="n"/>
      <c r="AG729" s="20" t="n"/>
      <c r="AH729" s="18">
        <f>IF($AG729="","",IFERROR(VLOOKUP(IFERROR(VLOOKUP(IF(ISNUMBER(FIND(" – ",$AG729)),LEFT($AG729,FIND(" – ",$AG729)-1),$AG729),ProdTbl,5,0),""),BasketTbl,2,0),"کد ناشناخته"))</f>
        <v/>
      </c>
      <c r="AI729" s="18">
        <f>IF($AG729="","",IFERROR(VLOOKUP(IF(ISNUMBER(FIND(" – ",$AG729)),LEFT($AG729,FIND(" – ",$AG729)-1),$AG729),ProdTbl,3,0),"کد ناشناخته"))</f>
        <v/>
      </c>
      <c r="AJ729" s="22" t="n"/>
      <c r="AK729" s="21" t="n"/>
      <c r="AL729" s="20" t="n"/>
      <c r="AM729" s="18">
        <f>IF($AL729="","",IFERROR(VLOOKUP(IFERROR(VLOOKUP(IF(ISNUMBER(FIND(" – ",$AL729)),LEFT($AL729,FIND(" – ",$AL729)-1),$AL729),ProdTbl,5,0),""),BasketTbl,2,0),"کد ناشناخته"))</f>
        <v/>
      </c>
      <c r="AN729" s="18">
        <f>IF($AL729="","",IFERROR(VLOOKUP(IF(ISNUMBER(FIND(" – ",$AL729)),LEFT($AL729,FIND(" – ",$AL729)-1),$AL729),ProdTbl,3,0),"کد ناشناخته"))</f>
        <v/>
      </c>
      <c r="AO729" s="22" t="n"/>
      <c r="AP729" s="21" t="n"/>
      <c r="AQ729" s="20" t="n"/>
      <c r="AR729" s="18">
        <f>IF($AQ729="","",IFERROR(VLOOKUP(IFERROR(VLOOKUP(IF(ISNUMBER(FIND(" – ",$AQ729)),LEFT($AQ729,FIND(" – ",$AQ729)-1),$AQ729),ProdTbl,5,0),""),BasketTbl,2,0),"کد ناشناخته"))</f>
        <v/>
      </c>
      <c r="AS729" s="18">
        <f>IF($AQ729="","",IFERROR(VLOOKUP(IF(ISNUMBER(FIND(" – ",$AQ729)),LEFT($AQ729,FIND(" – ",$AQ729)-1),$AQ729),ProdTbl,3,0),"کد ناشناخته"))</f>
        <v/>
      </c>
      <c r="AT729" s="22" t="n"/>
      <c r="AU729" s="21" t="n"/>
      <c r="AV729" s="20" t="n"/>
      <c r="AW729" s="18">
        <f>IF($AV729="","",IFERROR(VLOOKUP(IFERROR(VLOOKUP(IF(ISNUMBER(FIND(" – ",$AV729)),LEFT($AV729,FIND(" – ",$AV729)-1),$AV729),ProdTbl,5,0),""),BasketTbl,2,0),"کد ناشناخته"))</f>
        <v/>
      </c>
      <c r="AX729" s="18">
        <f>IF($AV729="","",IFERROR(VLOOKUP(IF(ISNUMBER(FIND(" – ",$AV729)),LEFT($AV729,FIND(" – ",$AV729)-1),$AV729),ProdTbl,3,0),"کد ناشناخته"))</f>
        <v/>
      </c>
      <c r="AY729" s="22" t="n"/>
      <c r="AZ729" s="21" t="n"/>
      <c r="BA729" s="20" t="n"/>
      <c r="BB729" s="18">
        <f>IF($BA729="","",IFERROR(VLOOKUP(IFERROR(VLOOKUP(IF(ISNUMBER(FIND(" – ",$BA729)),LEFT($BA729,FIND(" – ",$BA729)-1),$BA729),ProdTbl,5,0),""),BasketTbl,2,0),"کد ناشناخته"))</f>
        <v/>
      </c>
      <c r="BC729" s="18">
        <f>IF($BA729="","",IFERROR(VLOOKUP(IF(ISNUMBER(FIND(" – ",$BA729)),LEFT($BA729,FIND(" – ",$BA729)-1),$BA729),ProdTbl,3,0),"کد ناشناخته"))</f>
        <v/>
      </c>
      <c r="BD729" s="22" t="n"/>
      <c r="BE729" s="21" t="n"/>
      <c r="BF729" s="20" t="n"/>
      <c r="BG729" s="18">
        <f>IF($BF729="","",IFERROR(VLOOKUP(IFERROR(VLOOKUP(IF(ISNUMBER(FIND(" – ",$BF729)),LEFT($BF729,FIND(" – ",$BF729)-1),$BF729),ProdTbl,5,0),""),BasketTbl,2,0),"کد ناشناخته"))</f>
        <v/>
      </c>
      <c r="BH729" s="18">
        <f>IF($BF729="","",IFERROR(VLOOKUP(IF(ISNUMBER(FIND(" – ",$BF729)),LEFT($BF729,FIND(" – ",$BF729)-1),$BF729),ProdTbl,3,0),"کد ناشناخته"))</f>
        <v/>
      </c>
      <c r="BI729" s="22" t="n"/>
      <c r="BJ729" s="21" t="n"/>
      <c r="BK729" s="20" t="n"/>
      <c r="BL729" s="18">
        <f>IF($BK729="","",IFERROR(VLOOKUP(IFERROR(VLOOKUP(IF(ISNUMBER(FIND(" – ",$BK729)),LEFT($BK729,FIND(" – ",$BK729)-1),$BK729),ProdTbl,5,0),""),BasketTbl,2,0),"کد ناشناخته"))</f>
        <v/>
      </c>
      <c r="BM729" s="18">
        <f>IF($BK729="","",IFERROR(VLOOKUP(IF(ISNUMBER(FIND(" – ",$BK729)),LEFT($BK729,FIND(" – ",$BK729)-1),$BK729),ProdTbl,3,0),"کد ناشناخته"))</f>
        <v/>
      </c>
      <c r="BN729" s="22" t="n"/>
      <c r="BO729" s="21" t="n"/>
      <c r="BP729" s="20" t="n"/>
      <c r="BQ729" s="18">
        <f>IF($BP729="","",IFERROR(VLOOKUP(IFERROR(VLOOKUP(IF(ISNUMBER(FIND(" – ",$BP729)),LEFT($BP729,FIND(" – ",$BP729)-1),$BP729),ProdTbl,5,0),""),BasketTbl,2,0),"کد ناشناخته"))</f>
        <v/>
      </c>
      <c r="BR729" s="18">
        <f>IF($BP729="","",IFERROR(VLOOKUP(IF(ISNUMBER(FIND(" – ",$BP729)),LEFT($BP729,FIND(" – ",$BP729)-1),$BP729),ProdTbl,3,0),"کد ناشناخته"))</f>
        <v/>
      </c>
      <c r="BS729" s="22" t="n"/>
      <c r="BT729" s="21" t="n"/>
      <c r="BU729" s="20" t="n"/>
      <c r="BV729" s="18">
        <f>IF($BU729="","",IFERROR(VLOOKUP(IFERROR(VLOOKUP(IF(ISNUMBER(FIND(" – ",$BU729)),LEFT($BU729,FIND(" – ",$BU729)-1),$BU729),ProdTbl,5,0),""),BasketTbl,2,0),"کد ناشناخته"))</f>
        <v/>
      </c>
      <c r="BW729" s="18">
        <f>IF($BU729="","",IFERROR(VLOOKUP(IF(ISNUMBER(FIND(" – ",$BU729)),LEFT($BU729,FIND(" – ",$BU729)-1),$BU729),ProdTbl,3,0),"کد ناشناخته"))</f>
        <v/>
      </c>
      <c r="BX729" s="22" t="n"/>
      <c r="BY729" s="21" t="n"/>
      <c r="BZ729" s="20" t="n"/>
      <c r="CA729" s="18">
        <f>IF($BZ729="","",IFERROR(VLOOKUP(IFERROR(VLOOKUP(IF(ISNUMBER(FIND(" – ",$BZ729)),LEFT($BZ729,FIND(" – ",$BZ729)-1),$BZ729),ProdTbl,5,0),""),BasketTbl,2,0),"کد ناشناخته"))</f>
        <v/>
      </c>
      <c r="CB729" s="18">
        <f>IF($BZ729="","",IFERROR(VLOOKUP(IF(ISNUMBER(FIND(" – ",$BZ729)),LEFT($BZ729,FIND(" – ",$BZ729)-1),$BZ729),ProdTbl,3,0),"کد ناشناخته"))</f>
        <v/>
      </c>
      <c r="CC729" s="22" t="n"/>
      <c r="CD729" s="21" t="n"/>
      <c r="CE729" s="20" t="n"/>
      <c r="CF729" s="18">
        <f>IF($CE729="","",IFERROR(VLOOKUP(IFERROR(VLOOKUP(IF(ISNUMBER(FIND(" – ",$CE729)),LEFT($CE729,FIND(" – ",$CE729)-1),$CE729),ProdTbl,5,0),""),BasketTbl,2,0),"کد ناشناخته"))</f>
        <v/>
      </c>
      <c r="CG729" s="18">
        <f>IF($CE729="","",IFERROR(VLOOKUP(IF(ISNUMBER(FIND(" – ",$CE729)),LEFT($CE729,FIND(" – ",$CE729)-1),$CE729),ProdTbl,3,0),"کد ناشناخته"))</f>
        <v/>
      </c>
      <c r="CH729" s="22" t="n"/>
      <c r="CI729" s="21" t="n"/>
    </row>
    <row r="730">
      <c r="A730" s="18">
        <f>IF($B730="","",COUNTA($B$10:$B730))</f>
        <v/>
      </c>
      <c r="B730" s="19" t="n"/>
      <c r="C730" s="20" t="n"/>
      <c r="D730" s="19" t="n"/>
      <c r="E730" s="18">
        <f>IF($D730="","",IFERROR(VLOOKUP(IF(ISNUMBER(FIND(" – ",$D730)),LEFT($D730,FIND(" – ",$D730)-1),$D730),SellerTbl,2,0),"کد ناشناخته"))</f>
        <v/>
      </c>
      <c r="F730" s="21" t="n"/>
      <c r="G730" s="21" t="n"/>
      <c r="H730" s="22" t="n"/>
      <c r="I730" s="23">
        <f>IF(OR($F730="",$G730=""),"",$F730-$G730)</f>
        <v/>
      </c>
      <c r="J730" s="18">
        <f>IF($I730="","",IF(ABS($I730)&lt;=0.01*$F730,"√","×"))</f>
        <v/>
      </c>
      <c r="K730" s="23">
        <f>IF(COUNT($Q730,$V730,$AA730,$AF730,$AK730,$AP730,$AU730,$AZ730,$BE730,$BJ730,$BO730,$BT730,$BY730,$CD730,$CI730)=0,"",SUM($Q730,$V730,$AA730,$AF730,$AK730,$AP730,$AU730,$AZ730,$BE730,$BJ730,$BO730,$BT730,$BY730,$CD730,$CI730))</f>
        <v/>
      </c>
      <c r="L730" s="23">
        <f>IF(OR($F730="",$K730=""),"",$F730-$K730)</f>
        <v/>
      </c>
      <c r="M730" s="20" t="n"/>
      <c r="N730" s="18">
        <f>IF($M730="","",IFERROR(VLOOKUP(IFERROR(VLOOKUP(IF(ISNUMBER(FIND(" – ",$M730)),LEFT($M730,FIND(" – ",$M730)-1),$M730),ProdTbl,5,0),""),BasketTbl,2,0),"کد ناشناخته"))</f>
        <v/>
      </c>
      <c r="O730" s="18">
        <f>IF($M730="","",IFERROR(VLOOKUP(IF(ISNUMBER(FIND(" – ",$M730)),LEFT($M730,FIND(" – ",$M730)-1),$M730),ProdTbl,3,0),"کد ناشناخته"))</f>
        <v/>
      </c>
      <c r="P730" s="22" t="n"/>
      <c r="Q730" s="21" t="n"/>
      <c r="R730" s="20" t="n"/>
      <c r="S730" s="18">
        <f>IF($R730="","",IFERROR(VLOOKUP(IFERROR(VLOOKUP(IF(ISNUMBER(FIND(" – ",$R730)),LEFT($R730,FIND(" – ",$R730)-1),$R730),ProdTbl,5,0),""),BasketTbl,2,0),"کد ناشناخته"))</f>
        <v/>
      </c>
      <c r="T730" s="18">
        <f>IF($R730="","",IFERROR(VLOOKUP(IF(ISNUMBER(FIND(" – ",$R730)),LEFT($R730,FIND(" – ",$R730)-1),$R730),ProdTbl,3,0),"کد ناشناخته"))</f>
        <v/>
      </c>
      <c r="U730" s="22" t="n"/>
      <c r="V730" s="21" t="n"/>
      <c r="W730" s="20" t="n"/>
      <c r="X730" s="18">
        <f>IF($W730="","",IFERROR(VLOOKUP(IFERROR(VLOOKUP(IF(ISNUMBER(FIND(" – ",$W730)),LEFT($W730,FIND(" – ",$W730)-1),$W730),ProdTbl,5,0),""),BasketTbl,2,0),"کد ناشناخته"))</f>
        <v/>
      </c>
      <c r="Y730" s="18">
        <f>IF($W730="","",IFERROR(VLOOKUP(IF(ISNUMBER(FIND(" – ",$W730)),LEFT($W730,FIND(" – ",$W730)-1),$W730),ProdTbl,3,0),"کد ناشناخته"))</f>
        <v/>
      </c>
      <c r="Z730" s="22" t="n"/>
      <c r="AA730" s="21" t="n"/>
      <c r="AB730" s="20" t="n"/>
      <c r="AC730" s="18">
        <f>IF($AB730="","",IFERROR(VLOOKUP(IFERROR(VLOOKUP(IF(ISNUMBER(FIND(" – ",$AB730)),LEFT($AB730,FIND(" – ",$AB730)-1),$AB730),ProdTbl,5,0),""),BasketTbl,2,0),"کد ناشناخته"))</f>
        <v/>
      </c>
      <c r="AD730" s="18">
        <f>IF($AB730="","",IFERROR(VLOOKUP(IF(ISNUMBER(FIND(" – ",$AB730)),LEFT($AB730,FIND(" – ",$AB730)-1),$AB730),ProdTbl,3,0),"کد ناشناخته"))</f>
        <v/>
      </c>
      <c r="AE730" s="22" t="n"/>
      <c r="AF730" s="21" t="n"/>
      <c r="AG730" s="20" t="n"/>
      <c r="AH730" s="18">
        <f>IF($AG730="","",IFERROR(VLOOKUP(IFERROR(VLOOKUP(IF(ISNUMBER(FIND(" – ",$AG730)),LEFT($AG730,FIND(" – ",$AG730)-1),$AG730),ProdTbl,5,0),""),BasketTbl,2,0),"کد ناشناخته"))</f>
        <v/>
      </c>
      <c r="AI730" s="18">
        <f>IF($AG730="","",IFERROR(VLOOKUP(IF(ISNUMBER(FIND(" – ",$AG730)),LEFT($AG730,FIND(" – ",$AG730)-1),$AG730),ProdTbl,3,0),"کد ناشناخته"))</f>
        <v/>
      </c>
      <c r="AJ730" s="22" t="n"/>
      <c r="AK730" s="21" t="n"/>
      <c r="AL730" s="20" t="n"/>
      <c r="AM730" s="18">
        <f>IF($AL730="","",IFERROR(VLOOKUP(IFERROR(VLOOKUP(IF(ISNUMBER(FIND(" – ",$AL730)),LEFT($AL730,FIND(" – ",$AL730)-1),$AL730),ProdTbl,5,0),""),BasketTbl,2,0),"کد ناشناخته"))</f>
        <v/>
      </c>
      <c r="AN730" s="18">
        <f>IF($AL730="","",IFERROR(VLOOKUP(IF(ISNUMBER(FIND(" – ",$AL730)),LEFT($AL730,FIND(" – ",$AL730)-1),$AL730),ProdTbl,3,0),"کد ناشناخته"))</f>
        <v/>
      </c>
      <c r="AO730" s="22" t="n"/>
      <c r="AP730" s="21" t="n"/>
      <c r="AQ730" s="20" t="n"/>
      <c r="AR730" s="18">
        <f>IF($AQ730="","",IFERROR(VLOOKUP(IFERROR(VLOOKUP(IF(ISNUMBER(FIND(" – ",$AQ730)),LEFT($AQ730,FIND(" – ",$AQ730)-1),$AQ730),ProdTbl,5,0),""),BasketTbl,2,0),"کد ناشناخته"))</f>
        <v/>
      </c>
      <c r="AS730" s="18">
        <f>IF($AQ730="","",IFERROR(VLOOKUP(IF(ISNUMBER(FIND(" – ",$AQ730)),LEFT($AQ730,FIND(" – ",$AQ730)-1),$AQ730),ProdTbl,3,0),"کد ناشناخته"))</f>
        <v/>
      </c>
      <c r="AT730" s="22" t="n"/>
      <c r="AU730" s="21" t="n"/>
      <c r="AV730" s="20" t="n"/>
      <c r="AW730" s="18">
        <f>IF($AV730="","",IFERROR(VLOOKUP(IFERROR(VLOOKUP(IF(ISNUMBER(FIND(" – ",$AV730)),LEFT($AV730,FIND(" – ",$AV730)-1),$AV730),ProdTbl,5,0),""),BasketTbl,2,0),"کد ناشناخته"))</f>
        <v/>
      </c>
      <c r="AX730" s="18">
        <f>IF($AV730="","",IFERROR(VLOOKUP(IF(ISNUMBER(FIND(" – ",$AV730)),LEFT($AV730,FIND(" – ",$AV730)-1),$AV730),ProdTbl,3,0),"کد ناشناخته"))</f>
        <v/>
      </c>
      <c r="AY730" s="22" t="n"/>
      <c r="AZ730" s="21" t="n"/>
      <c r="BA730" s="20" t="n"/>
      <c r="BB730" s="18">
        <f>IF($BA730="","",IFERROR(VLOOKUP(IFERROR(VLOOKUP(IF(ISNUMBER(FIND(" – ",$BA730)),LEFT($BA730,FIND(" – ",$BA730)-1),$BA730),ProdTbl,5,0),""),BasketTbl,2,0),"کد ناشناخته"))</f>
        <v/>
      </c>
      <c r="BC730" s="18">
        <f>IF($BA730="","",IFERROR(VLOOKUP(IF(ISNUMBER(FIND(" – ",$BA730)),LEFT($BA730,FIND(" – ",$BA730)-1),$BA730),ProdTbl,3,0),"کد ناشناخته"))</f>
        <v/>
      </c>
      <c r="BD730" s="22" t="n"/>
      <c r="BE730" s="21" t="n"/>
      <c r="BF730" s="20" t="n"/>
      <c r="BG730" s="18">
        <f>IF($BF730="","",IFERROR(VLOOKUP(IFERROR(VLOOKUP(IF(ISNUMBER(FIND(" – ",$BF730)),LEFT($BF730,FIND(" – ",$BF730)-1),$BF730),ProdTbl,5,0),""),BasketTbl,2,0),"کد ناشناخته"))</f>
        <v/>
      </c>
      <c r="BH730" s="18">
        <f>IF($BF730="","",IFERROR(VLOOKUP(IF(ISNUMBER(FIND(" – ",$BF730)),LEFT($BF730,FIND(" – ",$BF730)-1),$BF730),ProdTbl,3,0),"کد ناشناخته"))</f>
        <v/>
      </c>
      <c r="BI730" s="22" t="n"/>
      <c r="BJ730" s="21" t="n"/>
      <c r="BK730" s="20" t="n"/>
      <c r="BL730" s="18">
        <f>IF($BK730="","",IFERROR(VLOOKUP(IFERROR(VLOOKUP(IF(ISNUMBER(FIND(" – ",$BK730)),LEFT($BK730,FIND(" – ",$BK730)-1),$BK730),ProdTbl,5,0),""),BasketTbl,2,0),"کد ناشناخته"))</f>
        <v/>
      </c>
      <c r="BM730" s="18">
        <f>IF($BK730="","",IFERROR(VLOOKUP(IF(ISNUMBER(FIND(" – ",$BK730)),LEFT($BK730,FIND(" – ",$BK730)-1),$BK730),ProdTbl,3,0),"کد ناشناخته"))</f>
        <v/>
      </c>
      <c r="BN730" s="22" t="n"/>
      <c r="BO730" s="21" t="n"/>
      <c r="BP730" s="20" t="n"/>
      <c r="BQ730" s="18">
        <f>IF($BP730="","",IFERROR(VLOOKUP(IFERROR(VLOOKUP(IF(ISNUMBER(FIND(" – ",$BP730)),LEFT($BP730,FIND(" – ",$BP730)-1),$BP730),ProdTbl,5,0),""),BasketTbl,2,0),"کد ناشناخته"))</f>
        <v/>
      </c>
      <c r="BR730" s="18">
        <f>IF($BP730="","",IFERROR(VLOOKUP(IF(ISNUMBER(FIND(" – ",$BP730)),LEFT($BP730,FIND(" – ",$BP730)-1),$BP730),ProdTbl,3,0),"کد ناشناخته"))</f>
        <v/>
      </c>
      <c r="BS730" s="22" t="n"/>
      <c r="BT730" s="21" t="n"/>
      <c r="BU730" s="20" t="n"/>
      <c r="BV730" s="18">
        <f>IF($BU730="","",IFERROR(VLOOKUP(IFERROR(VLOOKUP(IF(ISNUMBER(FIND(" – ",$BU730)),LEFT($BU730,FIND(" – ",$BU730)-1),$BU730),ProdTbl,5,0),""),BasketTbl,2,0),"کد ناشناخته"))</f>
        <v/>
      </c>
      <c r="BW730" s="18">
        <f>IF($BU730="","",IFERROR(VLOOKUP(IF(ISNUMBER(FIND(" – ",$BU730)),LEFT($BU730,FIND(" – ",$BU730)-1),$BU730),ProdTbl,3,0),"کد ناشناخته"))</f>
        <v/>
      </c>
      <c r="BX730" s="22" t="n"/>
      <c r="BY730" s="21" t="n"/>
      <c r="BZ730" s="20" t="n"/>
      <c r="CA730" s="18">
        <f>IF($BZ730="","",IFERROR(VLOOKUP(IFERROR(VLOOKUP(IF(ISNUMBER(FIND(" – ",$BZ730)),LEFT($BZ730,FIND(" – ",$BZ730)-1),$BZ730),ProdTbl,5,0),""),BasketTbl,2,0),"کد ناشناخته"))</f>
        <v/>
      </c>
      <c r="CB730" s="18">
        <f>IF($BZ730="","",IFERROR(VLOOKUP(IF(ISNUMBER(FIND(" – ",$BZ730)),LEFT($BZ730,FIND(" – ",$BZ730)-1),$BZ730),ProdTbl,3,0),"کد ناشناخته"))</f>
        <v/>
      </c>
      <c r="CC730" s="22" t="n"/>
      <c r="CD730" s="21" t="n"/>
      <c r="CE730" s="20" t="n"/>
      <c r="CF730" s="18">
        <f>IF($CE730="","",IFERROR(VLOOKUP(IFERROR(VLOOKUP(IF(ISNUMBER(FIND(" – ",$CE730)),LEFT($CE730,FIND(" – ",$CE730)-1),$CE730),ProdTbl,5,0),""),BasketTbl,2,0),"کد ناشناخته"))</f>
        <v/>
      </c>
      <c r="CG730" s="18">
        <f>IF($CE730="","",IFERROR(VLOOKUP(IF(ISNUMBER(FIND(" – ",$CE730)),LEFT($CE730,FIND(" – ",$CE730)-1),$CE730),ProdTbl,3,0),"کد ناشناخته"))</f>
        <v/>
      </c>
      <c r="CH730" s="22" t="n"/>
      <c r="CI730" s="21" t="n"/>
    </row>
    <row r="731">
      <c r="A731" s="18">
        <f>IF($B731="","",COUNTA($B$10:$B731))</f>
        <v/>
      </c>
      <c r="B731" s="19" t="n"/>
      <c r="C731" s="20" t="n"/>
      <c r="D731" s="19" t="n"/>
      <c r="E731" s="18">
        <f>IF($D731="","",IFERROR(VLOOKUP(IF(ISNUMBER(FIND(" – ",$D731)),LEFT($D731,FIND(" – ",$D731)-1),$D731),SellerTbl,2,0),"کد ناشناخته"))</f>
        <v/>
      </c>
      <c r="F731" s="21" t="n"/>
      <c r="G731" s="21" t="n"/>
      <c r="H731" s="22" t="n"/>
      <c r="I731" s="23">
        <f>IF(OR($F731="",$G731=""),"",$F731-$G731)</f>
        <v/>
      </c>
      <c r="J731" s="18">
        <f>IF($I731="","",IF(ABS($I731)&lt;=0.01*$F731,"√","×"))</f>
        <v/>
      </c>
      <c r="K731" s="23">
        <f>IF(COUNT($Q731,$V731,$AA731,$AF731,$AK731,$AP731,$AU731,$AZ731,$BE731,$BJ731,$BO731,$BT731,$BY731,$CD731,$CI731)=0,"",SUM($Q731,$V731,$AA731,$AF731,$AK731,$AP731,$AU731,$AZ731,$BE731,$BJ731,$BO731,$BT731,$BY731,$CD731,$CI731))</f>
        <v/>
      </c>
      <c r="L731" s="23">
        <f>IF(OR($F731="",$K731=""),"",$F731-$K731)</f>
        <v/>
      </c>
      <c r="M731" s="20" t="n"/>
      <c r="N731" s="18">
        <f>IF($M731="","",IFERROR(VLOOKUP(IFERROR(VLOOKUP(IF(ISNUMBER(FIND(" – ",$M731)),LEFT($M731,FIND(" – ",$M731)-1),$M731),ProdTbl,5,0),""),BasketTbl,2,0),"کد ناشناخته"))</f>
        <v/>
      </c>
      <c r="O731" s="18">
        <f>IF($M731="","",IFERROR(VLOOKUP(IF(ISNUMBER(FIND(" – ",$M731)),LEFT($M731,FIND(" – ",$M731)-1),$M731),ProdTbl,3,0),"کد ناشناخته"))</f>
        <v/>
      </c>
      <c r="P731" s="22" t="n"/>
      <c r="Q731" s="21" t="n"/>
      <c r="R731" s="20" t="n"/>
      <c r="S731" s="18">
        <f>IF($R731="","",IFERROR(VLOOKUP(IFERROR(VLOOKUP(IF(ISNUMBER(FIND(" – ",$R731)),LEFT($R731,FIND(" – ",$R731)-1),$R731),ProdTbl,5,0),""),BasketTbl,2,0),"کد ناشناخته"))</f>
        <v/>
      </c>
      <c r="T731" s="18">
        <f>IF($R731="","",IFERROR(VLOOKUP(IF(ISNUMBER(FIND(" – ",$R731)),LEFT($R731,FIND(" – ",$R731)-1),$R731),ProdTbl,3,0),"کد ناشناخته"))</f>
        <v/>
      </c>
      <c r="U731" s="22" t="n"/>
      <c r="V731" s="21" t="n"/>
      <c r="W731" s="20" t="n"/>
      <c r="X731" s="18">
        <f>IF($W731="","",IFERROR(VLOOKUP(IFERROR(VLOOKUP(IF(ISNUMBER(FIND(" – ",$W731)),LEFT($W731,FIND(" – ",$W731)-1),$W731),ProdTbl,5,0),""),BasketTbl,2,0),"کد ناشناخته"))</f>
        <v/>
      </c>
      <c r="Y731" s="18">
        <f>IF($W731="","",IFERROR(VLOOKUP(IF(ISNUMBER(FIND(" – ",$W731)),LEFT($W731,FIND(" – ",$W731)-1),$W731),ProdTbl,3,0),"کد ناشناخته"))</f>
        <v/>
      </c>
      <c r="Z731" s="22" t="n"/>
      <c r="AA731" s="21" t="n"/>
      <c r="AB731" s="20" t="n"/>
      <c r="AC731" s="18">
        <f>IF($AB731="","",IFERROR(VLOOKUP(IFERROR(VLOOKUP(IF(ISNUMBER(FIND(" – ",$AB731)),LEFT($AB731,FIND(" – ",$AB731)-1),$AB731),ProdTbl,5,0),""),BasketTbl,2,0),"کد ناشناخته"))</f>
        <v/>
      </c>
      <c r="AD731" s="18">
        <f>IF($AB731="","",IFERROR(VLOOKUP(IF(ISNUMBER(FIND(" – ",$AB731)),LEFT($AB731,FIND(" – ",$AB731)-1),$AB731),ProdTbl,3,0),"کد ناشناخته"))</f>
        <v/>
      </c>
      <c r="AE731" s="22" t="n"/>
      <c r="AF731" s="21" t="n"/>
      <c r="AG731" s="20" t="n"/>
      <c r="AH731" s="18">
        <f>IF($AG731="","",IFERROR(VLOOKUP(IFERROR(VLOOKUP(IF(ISNUMBER(FIND(" – ",$AG731)),LEFT($AG731,FIND(" – ",$AG731)-1),$AG731),ProdTbl,5,0),""),BasketTbl,2,0),"کد ناشناخته"))</f>
        <v/>
      </c>
      <c r="AI731" s="18">
        <f>IF($AG731="","",IFERROR(VLOOKUP(IF(ISNUMBER(FIND(" – ",$AG731)),LEFT($AG731,FIND(" – ",$AG731)-1),$AG731),ProdTbl,3,0),"کد ناشناخته"))</f>
        <v/>
      </c>
      <c r="AJ731" s="22" t="n"/>
      <c r="AK731" s="21" t="n"/>
      <c r="AL731" s="20" t="n"/>
      <c r="AM731" s="18">
        <f>IF($AL731="","",IFERROR(VLOOKUP(IFERROR(VLOOKUP(IF(ISNUMBER(FIND(" – ",$AL731)),LEFT($AL731,FIND(" – ",$AL731)-1),$AL731),ProdTbl,5,0),""),BasketTbl,2,0),"کد ناشناخته"))</f>
        <v/>
      </c>
      <c r="AN731" s="18">
        <f>IF($AL731="","",IFERROR(VLOOKUP(IF(ISNUMBER(FIND(" – ",$AL731)),LEFT($AL731,FIND(" – ",$AL731)-1),$AL731),ProdTbl,3,0),"کد ناشناخته"))</f>
        <v/>
      </c>
      <c r="AO731" s="22" t="n"/>
      <c r="AP731" s="21" t="n"/>
      <c r="AQ731" s="20" t="n"/>
      <c r="AR731" s="18">
        <f>IF($AQ731="","",IFERROR(VLOOKUP(IFERROR(VLOOKUP(IF(ISNUMBER(FIND(" – ",$AQ731)),LEFT($AQ731,FIND(" – ",$AQ731)-1),$AQ731),ProdTbl,5,0),""),BasketTbl,2,0),"کد ناشناخته"))</f>
        <v/>
      </c>
      <c r="AS731" s="18">
        <f>IF($AQ731="","",IFERROR(VLOOKUP(IF(ISNUMBER(FIND(" – ",$AQ731)),LEFT($AQ731,FIND(" – ",$AQ731)-1),$AQ731),ProdTbl,3,0),"کد ناشناخته"))</f>
        <v/>
      </c>
      <c r="AT731" s="22" t="n"/>
      <c r="AU731" s="21" t="n"/>
      <c r="AV731" s="20" t="n"/>
      <c r="AW731" s="18">
        <f>IF($AV731="","",IFERROR(VLOOKUP(IFERROR(VLOOKUP(IF(ISNUMBER(FIND(" – ",$AV731)),LEFT($AV731,FIND(" – ",$AV731)-1),$AV731),ProdTbl,5,0),""),BasketTbl,2,0),"کد ناشناخته"))</f>
        <v/>
      </c>
      <c r="AX731" s="18">
        <f>IF($AV731="","",IFERROR(VLOOKUP(IF(ISNUMBER(FIND(" – ",$AV731)),LEFT($AV731,FIND(" – ",$AV731)-1),$AV731),ProdTbl,3,0),"کد ناشناخته"))</f>
        <v/>
      </c>
      <c r="AY731" s="22" t="n"/>
      <c r="AZ731" s="21" t="n"/>
      <c r="BA731" s="20" t="n"/>
      <c r="BB731" s="18">
        <f>IF($BA731="","",IFERROR(VLOOKUP(IFERROR(VLOOKUP(IF(ISNUMBER(FIND(" – ",$BA731)),LEFT($BA731,FIND(" – ",$BA731)-1),$BA731),ProdTbl,5,0),""),BasketTbl,2,0),"کد ناشناخته"))</f>
        <v/>
      </c>
      <c r="BC731" s="18">
        <f>IF($BA731="","",IFERROR(VLOOKUP(IF(ISNUMBER(FIND(" – ",$BA731)),LEFT($BA731,FIND(" – ",$BA731)-1),$BA731),ProdTbl,3,0),"کد ناشناخته"))</f>
        <v/>
      </c>
      <c r="BD731" s="22" t="n"/>
      <c r="BE731" s="21" t="n"/>
      <c r="BF731" s="20" t="n"/>
      <c r="BG731" s="18">
        <f>IF($BF731="","",IFERROR(VLOOKUP(IFERROR(VLOOKUP(IF(ISNUMBER(FIND(" – ",$BF731)),LEFT($BF731,FIND(" – ",$BF731)-1),$BF731),ProdTbl,5,0),""),BasketTbl,2,0),"کد ناشناخته"))</f>
        <v/>
      </c>
      <c r="BH731" s="18">
        <f>IF($BF731="","",IFERROR(VLOOKUP(IF(ISNUMBER(FIND(" – ",$BF731)),LEFT($BF731,FIND(" – ",$BF731)-1),$BF731),ProdTbl,3,0),"کد ناشناخته"))</f>
        <v/>
      </c>
      <c r="BI731" s="22" t="n"/>
      <c r="BJ731" s="21" t="n"/>
      <c r="BK731" s="20" t="n"/>
      <c r="BL731" s="18">
        <f>IF($BK731="","",IFERROR(VLOOKUP(IFERROR(VLOOKUP(IF(ISNUMBER(FIND(" – ",$BK731)),LEFT($BK731,FIND(" – ",$BK731)-1),$BK731),ProdTbl,5,0),""),BasketTbl,2,0),"کد ناشناخته"))</f>
        <v/>
      </c>
      <c r="BM731" s="18">
        <f>IF($BK731="","",IFERROR(VLOOKUP(IF(ISNUMBER(FIND(" – ",$BK731)),LEFT($BK731,FIND(" – ",$BK731)-1),$BK731),ProdTbl,3,0),"کد ناشناخته"))</f>
        <v/>
      </c>
      <c r="BN731" s="22" t="n"/>
      <c r="BO731" s="21" t="n"/>
      <c r="BP731" s="20" t="n"/>
      <c r="BQ731" s="18">
        <f>IF($BP731="","",IFERROR(VLOOKUP(IFERROR(VLOOKUP(IF(ISNUMBER(FIND(" – ",$BP731)),LEFT($BP731,FIND(" – ",$BP731)-1),$BP731),ProdTbl,5,0),""),BasketTbl,2,0),"کد ناشناخته"))</f>
        <v/>
      </c>
      <c r="BR731" s="18">
        <f>IF($BP731="","",IFERROR(VLOOKUP(IF(ISNUMBER(FIND(" – ",$BP731)),LEFT($BP731,FIND(" – ",$BP731)-1),$BP731),ProdTbl,3,0),"کد ناشناخته"))</f>
        <v/>
      </c>
      <c r="BS731" s="22" t="n"/>
      <c r="BT731" s="21" t="n"/>
      <c r="BU731" s="20" t="n"/>
      <c r="BV731" s="18">
        <f>IF($BU731="","",IFERROR(VLOOKUP(IFERROR(VLOOKUP(IF(ISNUMBER(FIND(" – ",$BU731)),LEFT($BU731,FIND(" – ",$BU731)-1),$BU731),ProdTbl,5,0),""),BasketTbl,2,0),"کد ناشناخته"))</f>
        <v/>
      </c>
      <c r="BW731" s="18">
        <f>IF($BU731="","",IFERROR(VLOOKUP(IF(ISNUMBER(FIND(" – ",$BU731)),LEFT($BU731,FIND(" – ",$BU731)-1),$BU731),ProdTbl,3,0),"کد ناشناخته"))</f>
        <v/>
      </c>
      <c r="BX731" s="22" t="n"/>
      <c r="BY731" s="21" t="n"/>
      <c r="BZ731" s="20" t="n"/>
      <c r="CA731" s="18">
        <f>IF($BZ731="","",IFERROR(VLOOKUP(IFERROR(VLOOKUP(IF(ISNUMBER(FIND(" – ",$BZ731)),LEFT($BZ731,FIND(" – ",$BZ731)-1),$BZ731),ProdTbl,5,0),""),BasketTbl,2,0),"کد ناشناخته"))</f>
        <v/>
      </c>
      <c r="CB731" s="18">
        <f>IF($BZ731="","",IFERROR(VLOOKUP(IF(ISNUMBER(FIND(" – ",$BZ731)),LEFT($BZ731,FIND(" – ",$BZ731)-1),$BZ731),ProdTbl,3,0),"کد ناشناخته"))</f>
        <v/>
      </c>
      <c r="CC731" s="22" t="n"/>
      <c r="CD731" s="21" t="n"/>
      <c r="CE731" s="20" t="n"/>
      <c r="CF731" s="18">
        <f>IF($CE731="","",IFERROR(VLOOKUP(IFERROR(VLOOKUP(IF(ISNUMBER(FIND(" – ",$CE731)),LEFT($CE731,FIND(" – ",$CE731)-1),$CE731),ProdTbl,5,0),""),BasketTbl,2,0),"کد ناشناخته"))</f>
        <v/>
      </c>
      <c r="CG731" s="18">
        <f>IF($CE731="","",IFERROR(VLOOKUP(IF(ISNUMBER(FIND(" – ",$CE731)),LEFT($CE731,FIND(" – ",$CE731)-1),$CE731),ProdTbl,3,0),"کد ناشناخته"))</f>
        <v/>
      </c>
      <c r="CH731" s="22" t="n"/>
      <c r="CI731" s="21" t="n"/>
    </row>
    <row r="732">
      <c r="A732" s="18">
        <f>IF($B732="","",COUNTA($B$10:$B732))</f>
        <v/>
      </c>
      <c r="B732" s="19" t="n"/>
      <c r="C732" s="20" t="n"/>
      <c r="D732" s="19" t="n"/>
      <c r="E732" s="18">
        <f>IF($D732="","",IFERROR(VLOOKUP(IF(ISNUMBER(FIND(" – ",$D732)),LEFT($D732,FIND(" – ",$D732)-1),$D732),SellerTbl,2,0),"کد ناشناخته"))</f>
        <v/>
      </c>
      <c r="F732" s="21" t="n"/>
      <c r="G732" s="21" t="n"/>
      <c r="H732" s="22" t="n"/>
      <c r="I732" s="23">
        <f>IF(OR($F732="",$G732=""),"",$F732-$G732)</f>
        <v/>
      </c>
      <c r="J732" s="18">
        <f>IF($I732="","",IF(ABS($I732)&lt;=0.01*$F732,"√","×"))</f>
        <v/>
      </c>
      <c r="K732" s="23">
        <f>IF(COUNT($Q732,$V732,$AA732,$AF732,$AK732,$AP732,$AU732,$AZ732,$BE732,$BJ732,$BO732,$BT732,$BY732,$CD732,$CI732)=0,"",SUM($Q732,$V732,$AA732,$AF732,$AK732,$AP732,$AU732,$AZ732,$BE732,$BJ732,$BO732,$BT732,$BY732,$CD732,$CI732))</f>
        <v/>
      </c>
      <c r="L732" s="23">
        <f>IF(OR($F732="",$K732=""),"",$F732-$K732)</f>
        <v/>
      </c>
      <c r="M732" s="20" t="n"/>
      <c r="N732" s="18">
        <f>IF($M732="","",IFERROR(VLOOKUP(IFERROR(VLOOKUP(IF(ISNUMBER(FIND(" – ",$M732)),LEFT($M732,FIND(" – ",$M732)-1),$M732),ProdTbl,5,0),""),BasketTbl,2,0),"کد ناشناخته"))</f>
        <v/>
      </c>
      <c r="O732" s="18">
        <f>IF($M732="","",IFERROR(VLOOKUP(IF(ISNUMBER(FIND(" – ",$M732)),LEFT($M732,FIND(" – ",$M732)-1),$M732),ProdTbl,3,0),"کد ناشناخته"))</f>
        <v/>
      </c>
      <c r="P732" s="22" t="n"/>
      <c r="Q732" s="21" t="n"/>
      <c r="R732" s="20" t="n"/>
      <c r="S732" s="18">
        <f>IF($R732="","",IFERROR(VLOOKUP(IFERROR(VLOOKUP(IF(ISNUMBER(FIND(" – ",$R732)),LEFT($R732,FIND(" – ",$R732)-1),$R732),ProdTbl,5,0),""),BasketTbl,2,0),"کد ناشناخته"))</f>
        <v/>
      </c>
      <c r="T732" s="18">
        <f>IF($R732="","",IFERROR(VLOOKUP(IF(ISNUMBER(FIND(" – ",$R732)),LEFT($R732,FIND(" – ",$R732)-1),$R732),ProdTbl,3,0),"کد ناشناخته"))</f>
        <v/>
      </c>
      <c r="U732" s="22" t="n"/>
      <c r="V732" s="21" t="n"/>
      <c r="W732" s="20" t="n"/>
      <c r="X732" s="18">
        <f>IF($W732="","",IFERROR(VLOOKUP(IFERROR(VLOOKUP(IF(ISNUMBER(FIND(" – ",$W732)),LEFT($W732,FIND(" – ",$W732)-1),$W732),ProdTbl,5,0),""),BasketTbl,2,0),"کد ناشناخته"))</f>
        <v/>
      </c>
      <c r="Y732" s="18">
        <f>IF($W732="","",IFERROR(VLOOKUP(IF(ISNUMBER(FIND(" – ",$W732)),LEFT($W732,FIND(" – ",$W732)-1),$W732),ProdTbl,3,0),"کد ناشناخته"))</f>
        <v/>
      </c>
      <c r="Z732" s="22" t="n"/>
      <c r="AA732" s="21" t="n"/>
      <c r="AB732" s="20" t="n"/>
      <c r="AC732" s="18">
        <f>IF($AB732="","",IFERROR(VLOOKUP(IFERROR(VLOOKUP(IF(ISNUMBER(FIND(" – ",$AB732)),LEFT($AB732,FIND(" – ",$AB732)-1),$AB732),ProdTbl,5,0),""),BasketTbl,2,0),"کد ناشناخته"))</f>
        <v/>
      </c>
      <c r="AD732" s="18">
        <f>IF($AB732="","",IFERROR(VLOOKUP(IF(ISNUMBER(FIND(" – ",$AB732)),LEFT($AB732,FIND(" – ",$AB732)-1),$AB732),ProdTbl,3,0),"کد ناشناخته"))</f>
        <v/>
      </c>
      <c r="AE732" s="22" t="n"/>
      <c r="AF732" s="21" t="n"/>
      <c r="AG732" s="20" t="n"/>
      <c r="AH732" s="18">
        <f>IF($AG732="","",IFERROR(VLOOKUP(IFERROR(VLOOKUP(IF(ISNUMBER(FIND(" – ",$AG732)),LEFT($AG732,FIND(" – ",$AG732)-1),$AG732),ProdTbl,5,0),""),BasketTbl,2,0),"کد ناشناخته"))</f>
        <v/>
      </c>
      <c r="AI732" s="18">
        <f>IF($AG732="","",IFERROR(VLOOKUP(IF(ISNUMBER(FIND(" – ",$AG732)),LEFT($AG732,FIND(" – ",$AG732)-1),$AG732),ProdTbl,3,0),"کد ناشناخته"))</f>
        <v/>
      </c>
      <c r="AJ732" s="22" t="n"/>
      <c r="AK732" s="21" t="n"/>
      <c r="AL732" s="20" t="n"/>
      <c r="AM732" s="18">
        <f>IF($AL732="","",IFERROR(VLOOKUP(IFERROR(VLOOKUP(IF(ISNUMBER(FIND(" – ",$AL732)),LEFT($AL732,FIND(" – ",$AL732)-1),$AL732),ProdTbl,5,0),""),BasketTbl,2,0),"کد ناشناخته"))</f>
        <v/>
      </c>
      <c r="AN732" s="18">
        <f>IF($AL732="","",IFERROR(VLOOKUP(IF(ISNUMBER(FIND(" – ",$AL732)),LEFT($AL732,FIND(" – ",$AL732)-1),$AL732),ProdTbl,3,0),"کد ناشناخته"))</f>
        <v/>
      </c>
      <c r="AO732" s="22" t="n"/>
      <c r="AP732" s="21" t="n"/>
      <c r="AQ732" s="20" t="n"/>
      <c r="AR732" s="18">
        <f>IF($AQ732="","",IFERROR(VLOOKUP(IFERROR(VLOOKUP(IF(ISNUMBER(FIND(" – ",$AQ732)),LEFT($AQ732,FIND(" – ",$AQ732)-1),$AQ732),ProdTbl,5,0),""),BasketTbl,2,0),"کد ناشناخته"))</f>
        <v/>
      </c>
      <c r="AS732" s="18">
        <f>IF($AQ732="","",IFERROR(VLOOKUP(IF(ISNUMBER(FIND(" – ",$AQ732)),LEFT($AQ732,FIND(" – ",$AQ732)-1),$AQ732),ProdTbl,3,0),"کد ناشناخته"))</f>
        <v/>
      </c>
      <c r="AT732" s="22" t="n"/>
      <c r="AU732" s="21" t="n"/>
      <c r="AV732" s="20" t="n"/>
      <c r="AW732" s="18">
        <f>IF($AV732="","",IFERROR(VLOOKUP(IFERROR(VLOOKUP(IF(ISNUMBER(FIND(" – ",$AV732)),LEFT($AV732,FIND(" – ",$AV732)-1),$AV732),ProdTbl,5,0),""),BasketTbl,2,0),"کد ناشناخته"))</f>
        <v/>
      </c>
      <c r="AX732" s="18">
        <f>IF($AV732="","",IFERROR(VLOOKUP(IF(ISNUMBER(FIND(" – ",$AV732)),LEFT($AV732,FIND(" – ",$AV732)-1),$AV732),ProdTbl,3,0),"کد ناشناخته"))</f>
        <v/>
      </c>
      <c r="AY732" s="22" t="n"/>
      <c r="AZ732" s="21" t="n"/>
      <c r="BA732" s="20" t="n"/>
      <c r="BB732" s="18">
        <f>IF($BA732="","",IFERROR(VLOOKUP(IFERROR(VLOOKUP(IF(ISNUMBER(FIND(" – ",$BA732)),LEFT($BA732,FIND(" – ",$BA732)-1),$BA732),ProdTbl,5,0),""),BasketTbl,2,0),"کد ناشناخته"))</f>
        <v/>
      </c>
      <c r="BC732" s="18">
        <f>IF($BA732="","",IFERROR(VLOOKUP(IF(ISNUMBER(FIND(" – ",$BA732)),LEFT($BA732,FIND(" – ",$BA732)-1),$BA732),ProdTbl,3,0),"کد ناشناخته"))</f>
        <v/>
      </c>
      <c r="BD732" s="22" t="n"/>
      <c r="BE732" s="21" t="n"/>
      <c r="BF732" s="20" t="n"/>
      <c r="BG732" s="18">
        <f>IF($BF732="","",IFERROR(VLOOKUP(IFERROR(VLOOKUP(IF(ISNUMBER(FIND(" – ",$BF732)),LEFT($BF732,FIND(" – ",$BF732)-1),$BF732),ProdTbl,5,0),""),BasketTbl,2,0),"کد ناشناخته"))</f>
        <v/>
      </c>
      <c r="BH732" s="18">
        <f>IF($BF732="","",IFERROR(VLOOKUP(IF(ISNUMBER(FIND(" – ",$BF732)),LEFT($BF732,FIND(" – ",$BF732)-1),$BF732),ProdTbl,3,0),"کد ناشناخته"))</f>
        <v/>
      </c>
      <c r="BI732" s="22" t="n"/>
      <c r="BJ732" s="21" t="n"/>
      <c r="BK732" s="20" t="n"/>
      <c r="BL732" s="18">
        <f>IF($BK732="","",IFERROR(VLOOKUP(IFERROR(VLOOKUP(IF(ISNUMBER(FIND(" – ",$BK732)),LEFT($BK732,FIND(" – ",$BK732)-1),$BK732),ProdTbl,5,0),""),BasketTbl,2,0),"کد ناشناخته"))</f>
        <v/>
      </c>
      <c r="BM732" s="18">
        <f>IF($BK732="","",IFERROR(VLOOKUP(IF(ISNUMBER(FIND(" – ",$BK732)),LEFT($BK732,FIND(" – ",$BK732)-1),$BK732),ProdTbl,3,0),"کد ناشناخته"))</f>
        <v/>
      </c>
      <c r="BN732" s="22" t="n"/>
      <c r="BO732" s="21" t="n"/>
      <c r="BP732" s="20" t="n"/>
      <c r="BQ732" s="18">
        <f>IF($BP732="","",IFERROR(VLOOKUP(IFERROR(VLOOKUP(IF(ISNUMBER(FIND(" – ",$BP732)),LEFT($BP732,FIND(" – ",$BP732)-1),$BP732),ProdTbl,5,0),""),BasketTbl,2,0),"کد ناشناخته"))</f>
        <v/>
      </c>
      <c r="BR732" s="18">
        <f>IF($BP732="","",IFERROR(VLOOKUP(IF(ISNUMBER(FIND(" – ",$BP732)),LEFT($BP732,FIND(" – ",$BP732)-1),$BP732),ProdTbl,3,0),"کد ناشناخته"))</f>
        <v/>
      </c>
      <c r="BS732" s="22" t="n"/>
      <c r="BT732" s="21" t="n"/>
      <c r="BU732" s="20" t="n"/>
      <c r="BV732" s="18">
        <f>IF($BU732="","",IFERROR(VLOOKUP(IFERROR(VLOOKUP(IF(ISNUMBER(FIND(" – ",$BU732)),LEFT($BU732,FIND(" – ",$BU732)-1),$BU732),ProdTbl,5,0),""),BasketTbl,2,0),"کد ناشناخته"))</f>
        <v/>
      </c>
      <c r="BW732" s="18">
        <f>IF($BU732="","",IFERROR(VLOOKUP(IF(ISNUMBER(FIND(" – ",$BU732)),LEFT($BU732,FIND(" – ",$BU732)-1),$BU732),ProdTbl,3,0),"کد ناشناخته"))</f>
        <v/>
      </c>
      <c r="BX732" s="22" t="n"/>
      <c r="BY732" s="21" t="n"/>
      <c r="BZ732" s="20" t="n"/>
      <c r="CA732" s="18">
        <f>IF($BZ732="","",IFERROR(VLOOKUP(IFERROR(VLOOKUP(IF(ISNUMBER(FIND(" – ",$BZ732)),LEFT($BZ732,FIND(" – ",$BZ732)-1),$BZ732),ProdTbl,5,0),""),BasketTbl,2,0),"کد ناشناخته"))</f>
        <v/>
      </c>
      <c r="CB732" s="18">
        <f>IF($BZ732="","",IFERROR(VLOOKUP(IF(ISNUMBER(FIND(" – ",$BZ732)),LEFT($BZ732,FIND(" – ",$BZ732)-1),$BZ732),ProdTbl,3,0),"کد ناشناخته"))</f>
        <v/>
      </c>
      <c r="CC732" s="22" t="n"/>
      <c r="CD732" s="21" t="n"/>
      <c r="CE732" s="20" t="n"/>
      <c r="CF732" s="18">
        <f>IF($CE732="","",IFERROR(VLOOKUP(IFERROR(VLOOKUP(IF(ISNUMBER(FIND(" – ",$CE732)),LEFT($CE732,FIND(" – ",$CE732)-1),$CE732),ProdTbl,5,0),""),BasketTbl,2,0),"کد ناشناخته"))</f>
        <v/>
      </c>
      <c r="CG732" s="18">
        <f>IF($CE732="","",IFERROR(VLOOKUP(IF(ISNUMBER(FIND(" – ",$CE732)),LEFT($CE732,FIND(" – ",$CE732)-1),$CE732),ProdTbl,3,0),"کد ناشناخته"))</f>
        <v/>
      </c>
      <c r="CH732" s="22" t="n"/>
      <c r="CI732" s="21" t="n"/>
    </row>
    <row r="733">
      <c r="A733" s="18">
        <f>IF($B733="","",COUNTA($B$10:$B733))</f>
        <v/>
      </c>
      <c r="B733" s="19" t="n"/>
      <c r="C733" s="20" t="n"/>
      <c r="D733" s="19" t="n"/>
      <c r="E733" s="18">
        <f>IF($D733="","",IFERROR(VLOOKUP(IF(ISNUMBER(FIND(" – ",$D733)),LEFT($D733,FIND(" – ",$D733)-1),$D733),SellerTbl,2,0),"کد ناشناخته"))</f>
        <v/>
      </c>
      <c r="F733" s="21" t="n"/>
      <c r="G733" s="21" t="n"/>
      <c r="H733" s="22" t="n"/>
      <c r="I733" s="23">
        <f>IF(OR($F733="",$G733=""),"",$F733-$G733)</f>
        <v/>
      </c>
      <c r="J733" s="18">
        <f>IF($I733="","",IF(ABS($I733)&lt;=0.01*$F733,"√","×"))</f>
        <v/>
      </c>
      <c r="K733" s="23">
        <f>IF(COUNT($Q733,$V733,$AA733,$AF733,$AK733,$AP733,$AU733,$AZ733,$BE733,$BJ733,$BO733,$BT733,$BY733,$CD733,$CI733)=0,"",SUM($Q733,$V733,$AA733,$AF733,$AK733,$AP733,$AU733,$AZ733,$BE733,$BJ733,$BO733,$BT733,$BY733,$CD733,$CI733))</f>
        <v/>
      </c>
      <c r="L733" s="23">
        <f>IF(OR($F733="",$K733=""),"",$F733-$K733)</f>
        <v/>
      </c>
      <c r="M733" s="20" t="n"/>
      <c r="N733" s="18">
        <f>IF($M733="","",IFERROR(VLOOKUP(IFERROR(VLOOKUP(IF(ISNUMBER(FIND(" – ",$M733)),LEFT($M733,FIND(" – ",$M733)-1),$M733),ProdTbl,5,0),""),BasketTbl,2,0),"کد ناشناخته"))</f>
        <v/>
      </c>
      <c r="O733" s="18">
        <f>IF($M733="","",IFERROR(VLOOKUP(IF(ISNUMBER(FIND(" – ",$M733)),LEFT($M733,FIND(" – ",$M733)-1),$M733),ProdTbl,3,0),"کد ناشناخته"))</f>
        <v/>
      </c>
      <c r="P733" s="22" t="n"/>
      <c r="Q733" s="21" t="n"/>
      <c r="R733" s="20" t="n"/>
      <c r="S733" s="18">
        <f>IF($R733="","",IFERROR(VLOOKUP(IFERROR(VLOOKUP(IF(ISNUMBER(FIND(" – ",$R733)),LEFT($R733,FIND(" – ",$R733)-1),$R733),ProdTbl,5,0),""),BasketTbl,2,0),"کد ناشناخته"))</f>
        <v/>
      </c>
      <c r="T733" s="18">
        <f>IF($R733="","",IFERROR(VLOOKUP(IF(ISNUMBER(FIND(" – ",$R733)),LEFT($R733,FIND(" – ",$R733)-1),$R733),ProdTbl,3,0),"کد ناشناخته"))</f>
        <v/>
      </c>
      <c r="U733" s="22" t="n"/>
      <c r="V733" s="21" t="n"/>
      <c r="W733" s="20" t="n"/>
      <c r="X733" s="18">
        <f>IF($W733="","",IFERROR(VLOOKUP(IFERROR(VLOOKUP(IF(ISNUMBER(FIND(" – ",$W733)),LEFT($W733,FIND(" – ",$W733)-1),$W733),ProdTbl,5,0),""),BasketTbl,2,0),"کد ناشناخته"))</f>
        <v/>
      </c>
      <c r="Y733" s="18">
        <f>IF($W733="","",IFERROR(VLOOKUP(IF(ISNUMBER(FIND(" – ",$W733)),LEFT($W733,FIND(" – ",$W733)-1),$W733),ProdTbl,3,0),"کد ناشناخته"))</f>
        <v/>
      </c>
      <c r="Z733" s="22" t="n"/>
      <c r="AA733" s="21" t="n"/>
      <c r="AB733" s="20" t="n"/>
      <c r="AC733" s="18">
        <f>IF($AB733="","",IFERROR(VLOOKUP(IFERROR(VLOOKUP(IF(ISNUMBER(FIND(" – ",$AB733)),LEFT($AB733,FIND(" – ",$AB733)-1),$AB733),ProdTbl,5,0),""),BasketTbl,2,0),"کد ناشناخته"))</f>
        <v/>
      </c>
      <c r="AD733" s="18">
        <f>IF($AB733="","",IFERROR(VLOOKUP(IF(ISNUMBER(FIND(" – ",$AB733)),LEFT($AB733,FIND(" – ",$AB733)-1),$AB733),ProdTbl,3,0),"کد ناشناخته"))</f>
        <v/>
      </c>
      <c r="AE733" s="22" t="n"/>
      <c r="AF733" s="21" t="n"/>
      <c r="AG733" s="20" t="n"/>
      <c r="AH733" s="18">
        <f>IF($AG733="","",IFERROR(VLOOKUP(IFERROR(VLOOKUP(IF(ISNUMBER(FIND(" – ",$AG733)),LEFT($AG733,FIND(" – ",$AG733)-1),$AG733),ProdTbl,5,0),""),BasketTbl,2,0),"کد ناشناخته"))</f>
        <v/>
      </c>
      <c r="AI733" s="18">
        <f>IF($AG733="","",IFERROR(VLOOKUP(IF(ISNUMBER(FIND(" – ",$AG733)),LEFT($AG733,FIND(" – ",$AG733)-1),$AG733),ProdTbl,3,0),"کد ناشناخته"))</f>
        <v/>
      </c>
      <c r="AJ733" s="22" t="n"/>
      <c r="AK733" s="21" t="n"/>
      <c r="AL733" s="20" t="n"/>
      <c r="AM733" s="18">
        <f>IF($AL733="","",IFERROR(VLOOKUP(IFERROR(VLOOKUP(IF(ISNUMBER(FIND(" – ",$AL733)),LEFT($AL733,FIND(" – ",$AL733)-1),$AL733),ProdTbl,5,0),""),BasketTbl,2,0),"کد ناشناخته"))</f>
        <v/>
      </c>
      <c r="AN733" s="18">
        <f>IF($AL733="","",IFERROR(VLOOKUP(IF(ISNUMBER(FIND(" – ",$AL733)),LEFT($AL733,FIND(" – ",$AL733)-1),$AL733),ProdTbl,3,0),"کد ناشناخته"))</f>
        <v/>
      </c>
      <c r="AO733" s="22" t="n"/>
      <c r="AP733" s="21" t="n"/>
      <c r="AQ733" s="20" t="n"/>
      <c r="AR733" s="18">
        <f>IF($AQ733="","",IFERROR(VLOOKUP(IFERROR(VLOOKUP(IF(ISNUMBER(FIND(" – ",$AQ733)),LEFT($AQ733,FIND(" – ",$AQ733)-1),$AQ733),ProdTbl,5,0),""),BasketTbl,2,0),"کد ناشناخته"))</f>
        <v/>
      </c>
      <c r="AS733" s="18">
        <f>IF($AQ733="","",IFERROR(VLOOKUP(IF(ISNUMBER(FIND(" – ",$AQ733)),LEFT($AQ733,FIND(" – ",$AQ733)-1),$AQ733),ProdTbl,3,0),"کد ناشناخته"))</f>
        <v/>
      </c>
      <c r="AT733" s="22" t="n"/>
      <c r="AU733" s="21" t="n"/>
      <c r="AV733" s="20" t="n"/>
      <c r="AW733" s="18">
        <f>IF($AV733="","",IFERROR(VLOOKUP(IFERROR(VLOOKUP(IF(ISNUMBER(FIND(" – ",$AV733)),LEFT($AV733,FIND(" – ",$AV733)-1),$AV733),ProdTbl,5,0),""),BasketTbl,2,0),"کد ناشناخته"))</f>
        <v/>
      </c>
      <c r="AX733" s="18">
        <f>IF($AV733="","",IFERROR(VLOOKUP(IF(ISNUMBER(FIND(" – ",$AV733)),LEFT($AV733,FIND(" – ",$AV733)-1),$AV733),ProdTbl,3,0),"کد ناشناخته"))</f>
        <v/>
      </c>
      <c r="AY733" s="22" t="n"/>
      <c r="AZ733" s="21" t="n"/>
      <c r="BA733" s="20" t="n"/>
      <c r="BB733" s="18">
        <f>IF($BA733="","",IFERROR(VLOOKUP(IFERROR(VLOOKUP(IF(ISNUMBER(FIND(" – ",$BA733)),LEFT($BA733,FIND(" – ",$BA733)-1),$BA733),ProdTbl,5,0),""),BasketTbl,2,0),"کد ناشناخته"))</f>
        <v/>
      </c>
      <c r="BC733" s="18">
        <f>IF($BA733="","",IFERROR(VLOOKUP(IF(ISNUMBER(FIND(" – ",$BA733)),LEFT($BA733,FIND(" – ",$BA733)-1),$BA733),ProdTbl,3,0),"کد ناشناخته"))</f>
        <v/>
      </c>
      <c r="BD733" s="22" t="n"/>
      <c r="BE733" s="21" t="n"/>
      <c r="BF733" s="20" t="n"/>
      <c r="BG733" s="18">
        <f>IF($BF733="","",IFERROR(VLOOKUP(IFERROR(VLOOKUP(IF(ISNUMBER(FIND(" – ",$BF733)),LEFT($BF733,FIND(" – ",$BF733)-1),$BF733),ProdTbl,5,0),""),BasketTbl,2,0),"کد ناشناخته"))</f>
        <v/>
      </c>
      <c r="BH733" s="18">
        <f>IF($BF733="","",IFERROR(VLOOKUP(IF(ISNUMBER(FIND(" – ",$BF733)),LEFT($BF733,FIND(" – ",$BF733)-1),$BF733),ProdTbl,3,0),"کد ناشناخته"))</f>
        <v/>
      </c>
      <c r="BI733" s="22" t="n"/>
      <c r="BJ733" s="21" t="n"/>
      <c r="BK733" s="20" t="n"/>
      <c r="BL733" s="18">
        <f>IF($BK733="","",IFERROR(VLOOKUP(IFERROR(VLOOKUP(IF(ISNUMBER(FIND(" – ",$BK733)),LEFT($BK733,FIND(" – ",$BK733)-1),$BK733),ProdTbl,5,0),""),BasketTbl,2,0),"کد ناشناخته"))</f>
        <v/>
      </c>
      <c r="BM733" s="18">
        <f>IF($BK733="","",IFERROR(VLOOKUP(IF(ISNUMBER(FIND(" – ",$BK733)),LEFT($BK733,FIND(" – ",$BK733)-1),$BK733),ProdTbl,3,0),"کد ناشناخته"))</f>
        <v/>
      </c>
      <c r="BN733" s="22" t="n"/>
      <c r="BO733" s="21" t="n"/>
      <c r="BP733" s="20" t="n"/>
      <c r="BQ733" s="18">
        <f>IF($BP733="","",IFERROR(VLOOKUP(IFERROR(VLOOKUP(IF(ISNUMBER(FIND(" – ",$BP733)),LEFT($BP733,FIND(" – ",$BP733)-1),$BP733),ProdTbl,5,0),""),BasketTbl,2,0),"کد ناشناخته"))</f>
        <v/>
      </c>
      <c r="BR733" s="18">
        <f>IF($BP733="","",IFERROR(VLOOKUP(IF(ISNUMBER(FIND(" – ",$BP733)),LEFT($BP733,FIND(" – ",$BP733)-1),$BP733),ProdTbl,3,0),"کد ناشناخته"))</f>
        <v/>
      </c>
      <c r="BS733" s="22" t="n"/>
      <c r="BT733" s="21" t="n"/>
      <c r="BU733" s="20" t="n"/>
      <c r="BV733" s="18">
        <f>IF($BU733="","",IFERROR(VLOOKUP(IFERROR(VLOOKUP(IF(ISNUMBER(FIND(" – ",$BU733)),LEFT($BU733,FIND(" – ",$BU733)-1),$BU733),ProdTbl,5,0),""),BasketTbl,2,0),"کد ناشناخته"))</f>
        <v/>
      </c>
      <c r="BW733" s="18">
        <f>IF($BU733="","",IFERROR(VLOOKUP(IF(ISNUMBER(FIND(" – ",$BU733)),LEFT($BU733,FIND(" – ",$BU733)-1),$BU733),ProdTbl,3,0),"کد ناشناخته"))</f>
        <v/>
      </c>
      <c r="BX733" s="22" t="n"/>
      <c r="BY733" s="21" t="n"/>
      <c r="BZ733" s="20" t="n"/>
      <c r="CA733" s="18">
        <f>IF($BZ733="","",IFERROR(VLOOKUP(IFERROR(VLOOKUP(IF(ISNUMBER(FIND(" – ",$BZ733)),LEFT($BZ733,FIND(" – ",$BZ733)-1),$BZ733),ProdTbl,5,0),""),BasketTbl,2,0),"کد ناشناخته"))</f>
        <v/>
      </c>
      <c r="CB733" s="18">
        <f>IF($BZ733="","",IFERROR(VLOOKUP(IF(ISNUMBER(FIND(" – ",$BZ733)),LEFT($BZ733,FIND(" – ",$BZ733)-1),$BZ733),ProdTbl,3,0),"کد ناشناخته"))</f>
        <v/>
      </c>
      <c r="CC733" s="22" t="n"/>
      <c r="CD733" s="21" t="n"/>
      <c r="CE733" s="20" t="n"/>
      <c r="CF733" s="18">
        <f>IF($CE733="","",IFERROR(VLOOKUP(IFERROR(VLOOKUP(IF(ISNUMBER(FIND(" – ",$CE733)),LEFT($CE733,FIND(" – ",$CE733)-1),$CE733),ProdTbl,5,0),""),BasketTbl,2,0),"کد ناشناخته"))</f>
        <v/>
      </c>
      <c r="CG733" s="18">
        <f>IF($CE733="","",IFERROR(VLOOKUP(IF(ISNUMBER(FIND(" – ",$CE733)),LEFT($CE733,FIND(" – ",$CE733)-1),$CE733),ProdTbl,3,0),"کد ناشناخته"))</f>
        <v/>
      </c>
      <c r="CH733" s="22" t="n"/>
      <c r="CI733" s="21" t="n"/>
    </row>
    <row r="734">
      <c r="A734" s="18">
        <f>IF($B734="","",COUNTA($B$10:$B734))</f>
        <v/>
      </c>
      <c r="B734" s="19" t="n"/>
      <c r="C734" s="20" t="n"/>
      <c r="D734" s="19" t="n"/>
      <c r="E734" s="18">
        <f>IF($D734="","",IFERROR(VLOOKUP(IF(ISNUMBER(FIND(" – ",$D734)),LEFT($D734,FIND(" – ",$D734)-1),$D734),SellerTbl,2,0),"کد ناشناخته"))</f>
        <v/>
      </c>
      <c r="F734" s="21" t="n"/>
      <c r="G734" s="21" t="n"/>
      <c r="H734" s="22" t="n"/>
      <c r="I734" s="23">
        <f>IF(OR($F734="",$G734=""),"",$F734-$G734)</f>
        <v/>
      </c>
      <c r="J734" s="18">
        <f>IF($I734="","",IF(ABS($I734)&lt;=0.01*$F734,"√","×"))</f>
        <v/>
      </c>
      <c r="K734" s="23">
        <f>IF(COUNT($Q734,$V734,$AA734,$AF734,$AK734,$AP734,$AU734,$AZ734,$BE734,$BJ734,$BO734,$BT734,$BY734,$CD734,$CI734)=0,"",SUM($Q734,$V734,$AA734,$AF734,$AK734,$AP734,$AU734,$AZ734,$BE734,$BJ734,$BO734,$BT734,$BY734,$CD734,$CI734))</f>
        <v/>
      </c>
      <c r="L734" s="23">
        <f>IF(OR($F734="",$K734=""),"",$F734-$K734)</f>
        <v/>
      </c>
      <c r="M734" s="20" t="n"/>
      <c r="N734" s="18">
        <f>IF($M734="","",IFERROR(VLOOKUP(IFERROR(VLOOKUP(IF(ISNUMBER(FIND(" – ",$M734)),LEFT($M734,FIND(" – ",$M734)-1),$M734),ProdTbl,5,0),""),BasketTbl,2,0),"کد ناشناخته"))</f>
        <v/>
      </c>
      <c r="O734" s="18">
        <f>IF($M734="","",IFERROR(VLOOKUP(IF(ISNUMBER(FIND(" – ",$M734)),LEFT($M734,FIND(" – ",$M734)-1),$M734),ProdTbl,3,0),"کد ناشناخته"))</f>
        <v/>
      </c>
      <c r="P734" s="22" t="n"/>
      <c r="Q734" s="21" t="n"/>
      <c r="R734" s="20" t="n"/>
      <c r="S734" s="18">
        <f>IF($R734="","",IFERROR(VLOOKUP(IFERROR(VLOOKUP(IF(ISNUMBER(FIND(" – ",$R734)),LEFT($R734,FIND(" – ",$R734)-1),$R734),ProdTbl,5,0),""),BasketTbl,2,0),"کد ناشناخته"))</f>
        <v/>
      </c>
      <c r="T734" s="18">
        <f>IF($R734="","",IFERROR(VLOOKUP(IF(ISNUMBER(FIND(" – ",$R734)),LEFT($R734,FIND(" – ",$R734)-1),$R734),ProdTbl,3,0),"کد ناشناخته"))</f>
        <v/>
      </c>
      <c r="U734" s="22" t="n"/>
      <c r="V734" s="21" t="n"/>
      <c r="W734" s="20" t="n"/>
      <c r="X734" s="18">
        <f>IF($W734="","",IFERROR(VLOOKUP(IFERROR(VLOOKUP(IF(ISNUMBER(FIND(" – ",$W734)),LEFT($W734,FIND(" – ",$W734)-1),$W734),ProdTbl,5,0),""),BasketTbl,2,0),"کد ناشناخته"))</f>
        <v/>
      </c>
      <c r="Y734" s="18">
        <f>IF($W734="","",IFERROR(VLOOKUP(IF(ISNUMBER(FIND(" – ",$W734)),LEFT($W734,FIND(" – ",$W734)-1),$W734),ProdTbl,3,0),"کد ناشناخته"))</f>
        <v/>
      </c>
      <c r="Z734" s="22" t="n"/>
      <c r="AA734" s="21" t="n"/>
      <c r="AB734" s="20" t="n"/>
      <c r="AC734" s="18">
        <f>IF($AB734="","",IFERROR(VLOOKUP(IFERROR(VLOOKUP(IF(ISNUMBER(FIND(" – ",$AB734)),LEFT($AB734,FIND(" – ",$AB734)-1),$AB734),ProdTbl,5,0),""),BasketTbl,2,0),"کد ناشناخته"))</f>
        <v/>
      </c>
      <c r="AD734" s="18">
        <f>IF($AB734="","",IFERROR(VLOOKUP(IF(ISNUMBER(FIND(" – ",$AB734)),LEFT($AB734,FIND(" – ",$AB734)-1),$AB734),ProdTbl,3,0),"کد ناشناخته"))</f>
        <v/>
      </c>
      <c r="AE734" s="22" t="n"/>
      <c r="AF734" s="21" t="n"/>
      <c r="AG734" s="20" t="n"/>
      <c r="AH734" s="18">
        <f>IF($AG734="","",IFERROR(VLOOKUP(IFERROR(VLOOKUP(IF(ISNUMBER(FIND(" – ",$AG734)),LEFT($AG734,FIND(" – ",$AG734)-1),$AG734),ProdTbl,5,0),""),BasketTbl,2,0),"کد ناشناخته"))</f>
        <v/>
      </c>
      <c r="AI734" s="18">
        <f>IF($AG734="","",IFERROR(VLOOKUP(IF(ISNUMBER(FIND(" – ",$AG734)),LEFT($AG734,FIND(" – ",$AG734)-1),$AG734),ProdTbl,3,0),"کد ناشناخته"))</f>
        <v/>
      </c>
      <c r="AJ734" s="22" t="n"/>
      <c r="AK734" s="21" t="n"/>
      <c r="AL734" s="20" t="n"/>
      <c r="AM734" s="18">
        <f>IF($AL734="","",IFERROR(VLOOKUP(IFERROR(VLOOKUP(IF(ISNUMBER(FIND(" – ",$AL734)),LEFT($AL734,FIND(" – ",$AL734)-1),$AL734),ProdTbl,5,0),""),BasketTbl,2,0),"کد ناشناخته"))</f>
        <v/>
      </c>
      <c r="AN734" s="18">
        <f>IF($AL734="","",IFERROR(VLOOKUP(IF(ISNUMBER(FIND(" – ",$AL734)),LEFT($AL734,FIND(" – ",$AL734)-1),$AL734),ProdTbl,3,0),"کد ناشناخته"))</f>
        <v/>
      </c>
      <c r="AO734" s="22" t="n"/>
      <c r="AP734" s="21" t="n"/>
      <c r="AQ734" s="20" t="n"/>
      <c r="AR734" s="18">
        <f>IF($AQ734="","",IFERROR(VLOOKUP(IFERROR(VLOOKUP(IF(ISNUMBER(FIND(" – ",$AQ734)),LEFT($AQ734,FIND(" – ",$AQ734)-1),$AQ734),ProdTbl,5,0),""),BasketTbl,2,0),"کد ناشناخته"))</f>
        <v/>
      </c>
      <c r="AS734" s="18">
        <f>IF($AQ734="","",IFERROR(VLOOKUP(IF(ISNUMBER(FIND(" – ",$AQ734)),LEFT($AQ734,FIND(" – ",$AQ734)-1),$AQ734),ProdTbl,3,0),"کد ناشناخته"))</f>
        <v/>
      </c>
      <c r="AT734" s="22" t="n"/>
      <c r="AU734" s="21" t="n"/>
      <c r="AV734" s="20" t="n"/>
      <c r="AW734" s="18">
        <f>IF($AV734="","",IFERROR(VLOOKUP(IFERROR(VLOOKUP(IF(ISNUMBER(FIND(" – ",$AV734)),LEFT($AV734,FIND(" – ",$AV734)-1),$AV734),ProdTbl,5,0),""),BasketTbl,2,0),"کد ناشناخته"))</f>
        <v/>
      </c>
      <c r="AX734" s="18">
        <f>IF($AV734="","",IFERROR(VLOOKUP(IF(ISNUMBER(FIND(" – ",$AV734)),LEFT($AV734,FIND(" – ",$AV734)-1),$AV734),ProdTbl,3,0),"کد ناشناخته"))</f>
        <v/>
      </c>
      <c r="AY734" s="22" t="n"/>
      <c r="AZ734" s="21" t="n"/>
      <c r="BA734" s="20" t="n"/>
      <c r="BB734" s="18">
        <f>IF($BA734="","",IFERROR(VLOOKUP(IFERROR(VLOOKUP(IF(ISNUMBER(FIND(" – ",$BA734)),LEFT($BA734,FIND(" – ",$BA734)-1),$BA734),ProdTbl,5,0),""),BasketTbl,2,0),"کد ناشناخته"))</f>
        <v/>
      </c>
      <c r="BC734" s="18">
        <f>IF($BA734="","",IFERROR(VLOOKUP(IF(ISNUMBER(FIND(" – ",$BA734)),LEFT($BA734,FIND(" – ",$BA734)-1),$BA734),ProdTbl,3,0),"کد ناشناخته"))</f>
        <v/>
      </c>
      <c r="BD734" s="22" t="n"/>
      <c r="BE734" s="21" t="n"/>
      <c r="BF734" s="20" t="n"/>
      <c r="BG734" s="18">
        <f>IF($BF734="","",IFERROR(VLOOKUP(IFERROR(VLOOKUP(IF(ISNUMBER(FIND(" – ",$BF734)),LEFT($BF734,FIND(" – ",$BF734)-1),$BF734),ProdTbl,5,0),""),BasketTbl,2,0),"کد ناشناخته"))</f>
        <v/>
      </c>
      <c r="BH734" s="18">
        <f>IF($BF734="","",IFERROR(VLOOKUP(IF(ISNUMBER(FIND(" – ",$BF734)),LEFT($BF734,FIND(" – ",$BF734)-1),$BF734),ProdTbl,3,0),"کد ناشناخته"))</f>
        <v/>
      </c>
      <c r="BI734" s="22" t="n"/>
      <c r="BJ734" s="21" t="n"/>
      <c r="BK734" s="20" t="n"/>
      <c r="BL734" s="18">
        <f>IF($BK734="","",IFERROR(VLOOKUP(IFERROR(VLOOKUP(IF(ISNUMBER(FIND(" – ",$BK734)),LEFT($BK734,FIND(" – ",$BK734)-1),$BK734),ProdTbl,5,0),""),BasketTbl,2,0),"کد ناشناخته"))</f>
        <v/>
      </c>
      <c r="BM734" s="18">
        <f>IF($BK734="","",IFERROR(VLOOKUP(IF(ISNUMBER(FIND(" – ",$BK734)),LEFT($BK734,FIND(" – ",$BK734)-1),$BK734),ProdTbl,3,0),"کد ناشناخته"))</f>
        <v/>
      </c>
      <c r="BN734" s="22" t="n"/>
      <c r="BO734" s="21" t="n"/>
      <c r="BP734" s="20" t="n"/>
      <c r="BQ734" s="18">
        <f>IF($BP734="","",IFERROR(VLOOKUP(IFERROR(VLOOKUP(IF(ISNUMBER(FIND(" – ",$BP734)),LEFT($BP734,FIND(" – ",$BP734)-1),$BP734),ProdTbl,5,0),""),BasketTbl,2,0),"کد ناشناخته"))</f>
        <v/>
      </c>
      <c r="BR734" s="18">
        <f>IF($BP734="","",IFERROR(VLOOKUP(IF(ISNUMBER(FIND(" – ",$BP734)),LEFT($BP734,FIND(" – ",$BP734)-1),$BP734),ProdTbl,3,0),"کد ناشناخته"))</f>
        <v/>
      </c>
      <c r="BS734" s="22" t="n"/>
      <c r="BT734" s="21" t="n"/>
      <c r="BU734" s="20" t="n"/>
      <c r="BV734" s="18">
        <f>IF($BU734="","",IFERROR(VLOOKUP(IFERROR(VLOOKUP(IF(ISNUMBER(FIND(" – ",$BU734)),LEFT($BU734,FIND(" – ",$BU734)-1),$BU734),ProdTbl,5,0),""),BasketTbl,2,0),"کد ناشناخته"))</f>
        <v/>
      </c>
      <c r="BW734" s="18">
        <f>IF($BU734="","",IFERROR(VLOOKUP(IF(ISNUMBER(FIND(" – ",$BU734)),LEFT($BU734,FIND(" – ",$BU734)-1),$BU734),ProdTbl,3,0),"کد ناشناخته"))</f>
        <v/>
      </c>
      <c r="BX734" s="22" t="n"/>
      <c r="BY734" s="21" t="n"/>
      <c r="BZ734" s="20" t="n"/>
      <c r="CA734" s="18">
        <f>IF($BZ734="","",IFERROR(VLOOKUP(IFERROR(VLOOKUP(IF(ISNUMBER(FIND(" – ",$BZ734)),LEFT($BZ734,FIND(" – ",$BZ734)-1),$BZ734),ProdTbl,5,0),""),BasketTbl,2,0),"کد ناشناخته"))</f>
        <v/>
      </c>
      <c r="CB734" s="18">
        <f>IF($BZ734="","",IFERROR(VLOOKUP(IF(ISNUMBER(FIND(" – ",$BZ734)),LEFT($BZ734,FIND(" – ",$BZ734)-1),$BZ734),ProdTbl,3,0),"کد ناشناخته"))</f>
        <v/>
      </c>
      <c r="CC734" s="22" t="n"/>
      <c r="CD734" s="21" t="n"/>
      <c r="CE734" s="20" t="n"/>
      <c r="CF734" s="18">
        <f>IF($CE734="","",IFERROR(VLOOKUP(IFERROR(VLOOKUP(IF(ISNUMBER(FIND(" – ",$CE734)),LEFT($CE734,FIND(" – ",$CE734)-1),$CE734),ProdTbl,5,0),""),BasketTbl,2,0),"کد ناشناخته"))</f>
        <v/>
      </c>
      <c r="CG734" s="18">
        <f>IF($CE734="","",IFERROR(VLOOKUP(IF(ISNUMBER(FIND(" – ",$CE734)),LEFT($CE734,FIND(" – ",$CE734)-1),$CE734),ProdTbl,3,0),"کد ناشناخته"))</f>
        <v/>
      </c>
      <c r="CH734" s="22" t="n"/>
      <c r="CI734" s="21" t="n"/>
    </row>
    <row r="735">
      <c r="A735" s="18">
        <f>IF($B735="","",COUNTA($B$10:$B735))</f>
        <v/>
      </c>
      <c r="B735" s="19" t="n"/>
      <c r="C735" s="20" t="n"/>
      <c r="D735" s="19" t="n"/>
      <c r="E735" s="18">
        <f>IF($D735="","",IFERROR(VLOOKUP(IF(ISNUMBER(FIND(" – ",$D735)),LEFT($D735,FIND(" – ",$D735)-1),$D735),SellerTbl,2,0),"کد ناشناخته"))</f>
        <v/>
      </c>
      <c r="F735" s="21" t="n"/>
      <c r="G735" s="21" t="n"/>
      <c r="H735" s="22" t="n"/>
      <c r="I735" s="23">
        <f>IF(OR($F735="",$G735=""),"",$F735-$G735)</f>
        <v/>
      </c>
      <c r="J735" s="18">
        <f>IF($I735="","",IF(ABS($I735)&lt;=0.01*$F735,"√","×"))</f>
        <v/>
      </c>
      <c r="K735" s="23">
        <f>IF(COUNT($Q735,$V735,$AA735,$AF735,$AK735,$AP735,$AU735,$AZ735,$BE735,$BJ735,$BO735,$BT735,$BY735,$CD735,$CI735)=0,"",SUM($Q735,$V735,$AA735,$AF735,$AK735,$AP735,$AU735,$AZ735,$BE735,$BJ735,$BO735,$BT735,$BY735,$CD735,$CI735))</f>
        <v/>
      </c>
      <c r="L735" s="23">
        <f>IF(OR($F735="",$K735=""),"",$F735-$K735)</f>
        <v/>
      </c>
      <c r="M735" s="20" t="n"/>
      <c r="N735" s="18">
        <f>IF($M735="","",IFERROR(VLOOKUP(IFERROR(VLOOKUP(IF(ISNUMBER(FIND(" – ",$M735)),LEFT($M735,FIND(" – ",$M735)-1),$M735),ProdTbl,5,0),""),BasketTbl,2,0),"کد ناشناخته"))</f>
        <v/>
      </c>
      <c r="O735" s="18">
        <f>IF($M735="","",IFERROR(VLOOKUP(IF(ISNUMBER(FIND(" – ",$M735)),LEFT($M735,FIND(" – ",$M735)-1),$M735),ProdTbl,3,0),"کد ناشناخته"))</f>
        <v/>
      </c>
      <c r="P735" s="22" t="n"/>
      <c r="Q735" s="21" t="n"/>
      <c r="R735" s="20" t="n"/>
      <c r="S735" s="18">
        <f>IF($R735="","",IFERROR(VLOOKUP(IFERROR(VLOOKUP(IF(ISNUMBER(FIND(" – ",$R735)),LEFT($R735,FIND(" – ",$R735)-1),$R735),ProdTbl,5,0),""),BasketTbl,2,0),"کد ناشناخته"))</f>
        <v/>
      </c>
      <c r="T735" s="18">
        <f>IF($R735="","",IFERROR(VLOOKUP(IF(ISNUMBER(FIND(" – ",$R735)),LEFT($R735,FIND(" – ",$R735)-1),$R735),ProdTbl,3,0),"کد ناشناخته"))</f>
        <v/>
      </c>
      <c r="U735" s="22" t="n"/>
      <c r="V735" s="21" t="n"/>
      <c r="W735" s="20" t="n"/>
      <c r="X735" s="18">
        <f>IF($W735="","",IFERROR(VLOOKUP(IFERROR(VLOOKUP(IF(ISNUMBER(FIND(" – ",$W735)),LEFT($W735,FIND(" – ",$W735)-1),$W735),ProdTbl,5,0),""),BasketTbl,2,0),"کد ناشناخته"))</f>
        <v/>
      </c>
      <c r="Y735" s="18">
        <f>IF($W735="","",IFERROR(VLOOKUP(IF(ISNUMBER(FIND(" – ",$W735)),LEFT($W735,FIND(" – ",$W735)-1),$W735),ProdTbl,3,0),"کد ناشناخته"))</f>
        <v/>
      </c>
      <c r="Z735" s="22" t="n"/>
      <c r="AA735" s="21" t="n"/>
      <c r="AB735" s="20" t="n"/>
      <c r="AC735" s="18">
        <f>IF($AB735="","",IFERROR(VLOOKUP(IFERROR(VLOOKUP(IF(ISNUMBER(FIND(" – ",$AB735)),LEFT($AB735,FIND(" – ",$AB735)-1),$AB735),ProdTbl,5,0),""),BasketTbl,2,0),"کد ناشناخته"))</f>
        <v/>
      </c>
      <c r="AD735" s="18">
        <f>IF($AB735="","",IFERROR(VLOOKUP(IF(ISNUMBER(FIND(" – ",$AB735)),LEFT($AB735,FIND(" – ",$AB735)-1),$AB735),ProdTbl,3,0),"کد ناشناخته"))</f>
        <v/>
      </c>
      <c r="AE735" s="22" t="n"/>
      <c r="AF735" s="21" t="n"/>
      <c r="AG735" s="20" t="n"/>
      <c r="AH735" s="18">
        <f>IF($AG735="","",IFERROR(VLOOKUP(IFERROR(VLOOKUP(IF(ISNUMBER(FIND(" – ",$AG735)),LEFT($AG735,FIND(" – ",$AG735)-1),$AG735),ProdTbl,5,0),""),BasketTbl,2,0),"کد ناشناخته"))</f>
        <v/>
      </c>
      <c r="AI735" s="18">
        <f>IF($AG735="","",IFERROR(VLOOKUP(IF(ISNUMBER(FIND(" – ",$AG735)),LEFT($AG735,FIND(" – ",$AG735)-1),$AG735),ProdTbl,3,0),"کد ناشناخته"))</f>
        <v/>
      </c>
      <c r="AJ735" s="22" t="n"/>
      <c r="AK735" s="21" t="n"/>
      <c r="AL735" s="20" t="n"/>
      <c r="AM735" s="18">
        <f>IF($AL735="","",IFERROR(VLOOKUP(IFERROR(VLOOKUP(IF(ISNUMBER(FIND(" – ",$AL735)),LEFT($AL735,FIND(" – ",$AL735)-1),$AL735),ProdTbl,5,0),""),BasketTbl,2,0),"کد ناشناخته"))</f>
        <v/>
      </c>
      <c r="AN735" s="18">
        <f>IF($AL735="","",IFERROR(VLOOKUP(IF(ISNUMBER(FIND(" – ",$AL735)),LEFT($AL735,FIND(" – ",$AL735)-1),$AL735),ProdTbl,3,0),"کد ناشناخته"))</f>
        <v/>
      </c>
      <c r="AO735" s="22" t="n"/>
      <c r="AP735" s="21" t="n"/>
      <c r="AQ735" s="20" t="n"/>
      <c r="AR735" s="18">
        <f>IF($AQ735="","",IFERROR(VLOOKUP(IFERROR(VLOOKUP(IF(ISNUMBER(FIND(" – ",$AQ735)),LEFT($AQ735,FIND(" – ",$AQ735)-1),$AQ735),ProdTbl,5,0),""),BasketTbl,2,0),"کد ناشناخته"))</f>
        <v/>
      </c>
      <c r="AS735" s="18">
        <f>IF($AQ735="","",IFERROR(VLOOKUP(IF(ISNUMBER(FIND(" – ",$AQ735)),LEFT($AQ735,FIND(" – ",$AQ735)-1),$AQ735),ProdTbl,3,0),"کد ناشناخته"))</f>
        <v/>
      </c>
      <c r="AT735" s="22" t="n"/>
      <c r="AU735" s="21" t="n"/>
      <c r="AV735" s="20" t="n"/>
      <c r="AW735" s="18">
        <f>IF($AV735="","",IFERROR(VLOOKUP(IFERROR(VLOOKUP(IF(ISNUMBER(FIND(" – ",$AV735)),LEFT($AV735,FIND(" – ",$AV735)-1),$AV735),ProdTbl,5,0),""),BasketTbl,2,0),"کد ناشناخته"))</f>
        <v/>
      </c>
      <c r="AX735" s="18">
        <f>IF($AV735="","",IFERROR(VLOOKUP(IF(ISNUMBER(FIND(" – ",$AV735)),LEFT($AV735,FIND(" – ",$AV735)-1),$AV735),ProdTbl,3,0),"کد ناشناخته"))</f>
        <v/>
      </c>
      <c r="AY735" s="22" t="n"/>
      <c r="AZ735" s="21" t="n"/>
      <c r="BA735" s="20" t="n"/>
      <c r="BB735" s="18">
        <f>IF($BA735="","",IFERROR(VLOOKUP(IFERROR(VLOOKUP(IF(ISNUMBER(FIND(" – ",$BA735)),LEFT($BA735,FIND(" – ",$BA735)-1),$BA735),ProdTbl,5,0),""),BasketTbl,2,0),"کد ناشناخته"))</f>
        <v/>
      </c>
      <c r="BC735" s="18">
        <f>IF($BA735="","",IFERROR(VLOOKUP(IF(ISNUMBER(FIND(" – ",$BA735)),LEFT($BA735,FIND(" – ",$BA735)-1),$BA735),ProdTbl,3,0),"کد ناشناخته"))</f>
        <v/>
      </c>
      <c r="BD735" s="22" t="n"/>
      <c r="BE735" s="21" t="n"/>
      <c r="BF735" s="20" t="n"/>
      <c r="BG735" s="18">
        <f>IF($BF735="","",IFERROR(VLOOKUP(IFERROR(VLOOKUP(IF(ISNUMBER(FIND(" – ",$BF735)),LEFT($BF735,FIND(" – ",$BF735)-1),$BF735),ProdTbl,5,0),""),BasketTbl,2,0),"کد ناشناخته"))</f>
        <v/>
      </c>
      <c r="BH735" s="18">
        <f>IF($BF735="","",IFERROR(VLOOKUP(IF(ISNUMBER(FIND(" – ",$BF735)),LEFT($BF735,FIND(" – ",$BF735)-1),$BF735),ProdTbl,3,0),"کد ناشناخته"))</f>
        <v/>
      </c>
      <c r="BI735" s="22" t="n"/>
      <c r="BJ735" s="21" t="n"/>
      <c r="BK735" s="20" t="n"/>
      <c r="BL735" s="18">
        <f>IF($BK735="","",IFERROR(VLOOKUP(IFERROR(VLOOKUP(IF(ISNUMBER(FIND(" – ",$BK735)),LEFT($BK735,FIND(" – ",$BK735)-1),$BK735),ProdTbl,5,0),""),BasketTbl,2,0),"کد ناشناخته"))</f>
        <v/>
      </c>
      <c r="BM735" s="18">
        <f>IF($BK735="","",IFERROR(VLOOKUP(IF(ISNUMBER(FIND(" – ",$BK735)),LEFT($BK735,FIND(" – ",$BK735)-1),$BK735),ProdTbl,3,0),"کد ناشناخته"))</f>
        <v/>
      </c>
      <c r="BN735" s="22" t="n"/>
      <c r="BO735" s="21" t="n"/>
      <c r="BP735" s="20" t="n"/>
      <c r="BQ735" s="18">
        <f>IF($BP735="","",IFERROR(VLOOKUP(IFERROR(VLOOKUP(IF(ISNUMBER(FIND(" – ",$BP735)),LEFT($BP735,FIND(" – ",$BP735)-1),$BP735),ProdTbl,5,0),""),BasketTbl,2,0),"کد ناشناخته"))</f>
        <v/>
      </c>
      <c r="BR735" s="18">
        <f>IF($BP735="","",IFERROR(VLOOKUP(IF(ISNUMBER(FIND(" – ",$BP735)),LEFT($BP735,FIND(" – ",$BP735)-1),$BP735),ProdTbl,3,0),"کد ناشناخته"))</f>
        <v/>
      </c>
      <c r="BS735" s="22" t="n"/>
      <c r="BT735" s="21" t="n"/>
      <c r="BU735" s="20" t="n"/>
      <c r="BV735" s="18">
        <f>IF($BU735="","",IFERROR(VLOOKUP(IFERROR(VLOOKUP(IF(ISNUMBER(FIND(" – ",$BU735)),LEFT($BU735,FIND(" – ",$BU735)-1),$BU735),ProdTbl,5,0),""),BasketTbl,2,0),"کد ناشناخته"))</f>
        <v/>
      </c>
      <c r="BW735" s="18">
        <f>IF($BU735="","",IFERROR(VLOOKUP(IF(ISNUMBER(FIND(" – ",$BU735)),LEFT($BU735,FIND(" – ",$BU735)-1),$BU735),ProdTbl,3,0),"کد ناشناخته"))</f>
        <v/>
      </c>
      <c r="BX735" s="22" t="n"/>
      <c r="BY735" s="21" t="n"/>
      <c r="BZ735" s="20" t="n"/>
      <c r="CA735" s="18">
        <f>IF($BZ735="","",IFERROR(VLOOKUP(IFERROR(VLOOKUP(IF(ISNUMBER(FIND(" – ",$BZ735)),LEFT($BZ735,FIND(" – ",$BZ735)-1),$BZ735),ProdTbl,5,0),""),BasketTbl,2,0),"کد ناشناخته"))</f>
        <v/>
      </c>
      <c r="CB735" s="18">
        <f>IF($BZ735="","",IFERROR(VLOOKUP(IF(ISNUMBER(FIND(" – ",$BZ735)),LEFT($BZ735,FIND(" – ",$BZ735)-1),$BZ735),ProdTbl,3,0),"کد ناشناخته"))</f>
        <v/>
      </c>
      <c r="CC735" s="22" t="n"/>
      <c r="CD735" s="21" t="n"/>
      <c r="CE735" s="20" t="n"/>
      <c r="CF735" s="18">
        <f>IF($CE735="","",IFERROR(VLOOKUP(IFERROR(VLOOKUP(IF(ISNUMBER(FIND(" – ",$CE735)),LEFT($CE735,FIND(" – ",$CE735)-1),$CE735),ProdTbl,5,0),""),BasketTbl,2,0),"کد ناشناخته"))</f>
        <v/>
      </c>
      <c r="CG735" s="18">
        <f>IF($CE735="","",IFERROR(VLOOKUP(IF(ISNUMBER(FIND(" – ",$CE735)),LEFT($CE735,FIND(" – ",$CE735)-1),$CE735),ProdTbl,3,0),"کد ناشناخته"))</f>
        <v/>
      </c>
      <c r="CH735" s="22" t="n"/>
      <c r="CI735" s="21" t="n"/>
    </row>
    <row r="736">
      <c r="A736" s="18">
        <f>IF($B736="","",COUNTA($B$10:$B736))</f>
        <v/>
      </c>
      <c r="B736" s="19" t="n"/>
      <c r="C736" s="20" t="n"/>
      <c r="D736" s="19" t="n"/>
      <c r="E736" s="18">
        <f>IF($D736="","",IFERROR(VLOOKUP(IF(ISNUMBER(FIND(" – ",$D736)),LEFT($D736,FIND(" – ",$D736)-1),$D736),SellerTbl,2,0),"کد ناشناخته"))</f>
        <v/>
      </c>
      <c r="F736" s="21" t="n"/>
      <c r="G736" s="21" t="n"/>
      <c r="H736" s="22" t="n"/>
      <c r="I736" s="23">
        <f>IF(OR($F736="",$G736=""),"",$F736-$G736)</f>
        <v/>
      </c>
      <c r="J736" s="18">
        <f>IF($I736="","",IF(ABS($I736)&lt;=0.01*$F736,"√","×"))</f>
        <v/>
      </c>
      <c r="K736" s="23">
        <f>IF(COUNT($Q736,$V736,$AA736,$AF736,$AK736,$AP736,$AU736,$AZ736,$BE736,$BJ736,$BO736,$BT736,$BY736,$CD736,$CI736)=0,"",SUM($Q736,$V736,$AA736,$AF736,$AK736,$AP736,$AU736,$AZ736,$BE736,$BJ736,$BO736,$BT736,$BY736,$CD736,$CI736))</f>
        <v/>
      </c>
      <c r="L736" s="23">
        <f>IF(OR($F736="",$K736=""),"",$F736-$K736)</f>
        <v/>
      </c>
      <c r="M736" s="20" t="n"/>
      <c r="N736" s="18">
        <f>IF($M736="","",IFERROR(VLOOKUP(IFERROR(VLOOKUP(IF(ISNUMBER(FIND(" – ",$M736)),LEFT($M736,FIND(" – ",$M736)-1),$M736),ProdTbl,5,0),""),BasketTbl,2,0),"کد ناشناخته"))</f>
        <v/>
      </c>
      <c r="O736" s="18">
        <f>IF($M736="","",IFERROR(VLOOKUP(IF(ISNUMBER(FIND(" – ",$M736)),LEFT($M736,FIND(" – ",$M736)-1),$M736),ProdTbl,3,0),"کد ناشناخته"))</f>
        <v/>
      </c>
      <c r="P736" s="22" t="n"/>
      <c r="Q736" s="21" t="n"/>
      <c r="R736" s="20" t="n"/>
      <c r="S736" s="18">
        <f>IF($R736="","",IFERROR(VLOOKUP(IFERROR(VLOOKUP(IF(ISNUMBER(FIND(" – ",$R736)),LEFT($R736,FIND(" – ",$R736)-1),$R736),ProdTbl,5,0),""),BasketTbl,2,0),"کد ناشناخته"))</f>
        <v/>
      </c>
      <c r="T736" s="18">
        <f>IF($R736="","",IFERROR(VLOOKUP(IF(ISNUMBER(FIND(" – ",$R736)),LEFT($R736,FIND(" – ",$R736)-1),$R736),ProdTbl,3,0),"کد ناشناخته"))</f>
        <v/>
      </c>
      <c r="U736" s="22" t="n"/>
      <c r="V736" s="21" t="n"/>
      <c r="W736" s="20" t="n"/>
      <c r="X736" s="18">
        <f>IF($W736="","",IFERROR(VLOOKUP(IFERROR(VLOOKUP(IF(ISNUMBER(FIND(" – ",$W736)),LEFT($W736,FIND(" – ",$W736)-1),$W736),ProdTbl,5,0),""),BasketTbl,2,0),"کد ناشناخته"))</f>
        <v/>
      </c>
      <c r="Y736" s="18">
        <f>IF($W736="","",IFERROR(VLOOKUP(IF(ISNUMBER(FIND(" – ",$W736)),LEFT($W736,FIND(" – ",$W736)-1),$W736),ProdTbl,3,0),"کد ناشناخته"))</f>
        <v/>
      </c>
      <c r="Z736" s="22" t="n"/>
      <c r="AA736" s="21" t="n"/>
      <c r="AB736" s="20" t="n"/>
      <c r="AC736" s="18">
        <f>IF($AB736="","",IFERROR(VLOOKUP(IFERROR(VLOOKUP(IF(ISNUMBER(FIND(" – ",$AB736)),LEFT($AB736,FIND(" – ",$AB736)-1),$AB736),ProdTbl,5,0),""),BasketTbl,2,0),"کد ناشناخته"))</f>
        <v/>
      </c>
      <c r="AD736" s="18">
        <f>IF($AB736="","",IFERROR(VLOOKUP(IF(ISNUMBER(FIND(" – ",$AB736)),LEFT($AB736,FIND(" – ",$AB736)-1),$AB736),ProdTbl,3,0),"کد ناشناخته"))</f>
        <v/>
      </c>
      <c r="AE736" s="22" t="n"/>
      <c r="AF736" s="21" t="n"/>
      <c r="AG736" s="20" t="n"/>
      <c r="AH736" s="18">
        <f>IF($AG736="","",IFERROR(VLOOKUP(IFERROR(VLOOKUP(IF(ISNUMBER(FIND(" – ",$AG736)),LEFT($AG736,FIND(" – ",$AG736)-1),$AG736),ProdTbl,5,0),""),BasketTbl,2,0),"کد ناشناخته"))</f>
        <v/>
      </c>
      <c r="AI736" s="18">
        <f>IF($AG736="","",IFERROR(VLOOKUP(IF(ISNUMBER(FIND(" – ",$AG736)),LEFT($AG736,FIND(" – ",$AG736)-1),$AG736),ProdTbl,3,0),"کد ناشناخته"))</f>
        <v/>
      </c>
      <c r="AJ736" s="22" t="n"/>
      <c r="AK736" s="21" t="n"/>
      <c r="AL736" s="20" t="n"/>
      <c r="AM736" s="18">
        <f>IF($AL736="","",IFERROR(VLOOKUP(IFERROR(VLOOKUP(IF(ISNUMBER(FIND(" – ",$AL736)),LEFT($AL736,FIND(" – ",$AL736)-1),$AL736),ProdTbl,5,0),""),BasketTbl,2,0),"کد ناشناخته"))</f>
        <v/>
      </c>
      <c r="AN736" s="18">
        <f>IF($AL736="","",IFERROR(VLOOKUP(IF(ISNUMBER(FIND(" – ",$AL736)),LEFT($AL736,FIND(" – ",$AL736)-1),$AL736),ProdTbl,3,0),"کد ناشناخته"))</f>
        <v/>
      </c>
      <c r="AO736" s="22" t="n"/>
      <c r="AP736" s="21" t="n"/>
      <c r="AQ736" s="20" t="n"/>
      <c r="AR736" s="18">
        <f>IF($AQ736="","",IFERROR(VLOOKUP(IFERROR(VLOOKUP(IF(ISNUMBER(FIND(" – ",$AQ736)),LEFT($AQ736,FIND(" – ",$AQ736)-1),$AQ736),ProdTbl,5,0),""),BasketTbl,2,0),"کد ناشناخته"))</f>
        <v/>
      </c>
      <c r="AS736" s="18">
        <f>IF($AQ736="","",IFERROR(VLOOKUP(IF(ISNUMBER(FIND(" – ",$AQ736)),LEFT($AQ736,FIND(" – ",$AQ736)-1),$AQ736),ProdTbl,3,0),"کد ناشناخته"))</f>
        <v/>
      </c>
      <c r="AT736" s="22" t="n"/>
      <c r="AU736" s="21" t="n"/>
      <c r="AV736" s="20" t="n"/>
      <c r="AW736" s="18">
        <f>IF($AV736="","",IFERROR(VLOOKUP(IFERROR(VLOOKUP(IF(ISNUMBER(FIND(" – ",$AV736)),LEFT($AV736,FIND(" – ",$AV736)-1),$AV736),ProdTbl,5,0),""),BasketTbl,2,0),"کد ناشناخته"))</f>
        <v/>
      </c>
      <c r="AX736" s="18">
        <f>IF($AV736="","",IFERROR(VLOOKUP(IF(ISNUMBER(FIND(" – ",$AV736)),LEFT($AV736,FIND(" – ",$AV736)-1),$AV736),ProdTbl,3,0),"کد ناشناخته"))</f>
        <v/>
      </c>
      <c r="AY736" s="22" t="n"/>
      <c r="AZ736" s="21" t="n"/>
      <c r="BA736" s="20" t="n"/>
      <c r="BB736" s="18">
        <f>IF($BA736="","",IFERROR(VLOOKUP(IFERROR(VLOOKUP(IF(ISNUMBER(FIND(" – ",$BA736)),LEFT($BA736,FIND(" – ",$BA736)-1),$BA736),ProdTbl,5,0),""),BasketTbl,2,0),"کد ناشناخته"))</f>
        <v/>
      </c>
      <c r="BC736" s="18">
        <f>IF($BA736="","",IFERROR(VLOOKUP(IF(ISNUMBER(FIND(" – ",$BA736)),LEFT($BA736,FIND(" – ",$BA736)-1),$BA736),ProdTbl,3,0),"کد ناشناخته"))</f>
        <v/>
      </c>
      <c r="BD736" s="22" t="n"/>
      <c r="BE736" s="21" t="n"/>
      <c r="BF736" s="20" t="n"/>
      <c r="BG736" s="18">
        <f>IF($BF736="","",IFERROR(VLOOKUP(IFERROR(VLOOKUP(IF(ISNUMBER(FIND(" – ",$BF736)),LEFT($BF736,FIND(" – ",$BF736)-1),$BF736),ProdTbl,5,0),""),BasketTbl,2,0),"کد ناشناخته"))</f>
        <v/>
      </c>
      <c r="BH736" s="18">
        <f>IF($BF736="","",IFERROR(VLOOKUP(IF(ISNUMBER(FIND(" – ",$BF736)),LEFT($BF736,FIND(" – ",$BF736)-1),$BF736),ProdTbl,3,0),"کد ناشناخته"))</f>
        <v/>
      </c>
      <c r="BI736" s="22" t="n"/>
      <c r="BJ736" s="21" t="n"/>
      <c r="BK736" s="20" t="n"/>
      <c r="BL736" s="18">
        <f>IF($BK736="","",IFERROR(VLOOKUP(IFERROR(VLOOKUP(IF(ISNUMBER(FIND(" – ",$BK736)),LEFT($BK736,FIND(" – ",$BK736)-1),$BK736),ProdTbl,5,0),""),BasketTbl,2,0),"کد ناشناخته"))</f>
        <v/>
      </c>
      <c r="BM736" s="18">
        <f>IF($BK736="","",IFERROR(VLOOKUP(IF(ISNUMBER(FIND(" – ",$BK736)),LEFT($BK736,FIND(" – ",$BK736)-1),$BK736),ProdTbl,3,0),"کد ناشناخته"))</f>
        <v/>
      </c>
      <c r="BN736" s="22" t="n"/>
      <c r="BO736" s="21" t="n"/>
      <c r="BP736" s="20" t="n"/>
      <c r="BQ736" s="18">
        <f>IF($BP736="","",IFERROR(VLOOKUP(IFERROR(VLOOKUP(IF(ISNUMBER(FIND(" – ",$BP736)),LEFT($BP736,FIND(" – ",$BP736)-1),$BP736),ProdTbl,5,0),""),BasketTbl,2,0),"کد ناشناخته"))</f>
        <v/>
      </c>
      <c r="BR736" s="18">
        <f>IF($BP736="","",IFERROR(VLOOKUP(IF(ISNUMBER(FIND(" – ",$BP736)),LEFT($BP736,FIND(" – ",$BP736)-1),$BP736),ProdTbl,3,0),"کد ناشناخته"))</f>
        <v/>
      </c>
      <c r="BS736" s="22" t="n"/>
      <c r="BT736" s="21" t="n"/>
      <c r="BU736" s="20" t="n"/>
      <c r="BV736" s="18">
        <f>IF($BU736="","",IFERROR(VLOOKUP(IFERROR(VLOOKUP(IF(ISNUMBER(FIND(" – ",$BU736)),LEFT($BU736,FIND(" – ",$BU736)-1),$BU736),ProdTbl,5,0),""),BasketTbl,2,0),"کد ناشناخته"))</f>
        <v/>
      </c>
      <c r="BW736" s="18">
        <f>IF($BU736="","",IFERROR(VLOOKUP(IF(ISNUMBER(FIND(" – ",$BU736)),LEFT($BU736,FIND(" – ",$BU736)-1),$BU736),ProdTbl,3,0),"کد ناشناخته"))</f>
        <v/>
      </c>
      <c r="BX736" s="22" t="n"/>
      <c r="BY736" s="21" t="n"/>
      <c r="BZ736" s="20" t="n"/>
      <c r="CA736" s="18">
        <f>IF($BZ736="","",IFERROR(VLOOKUP(IFERROR(VLOOKUP(IF(ISNUMBER(FIND(" – ",$BZ736)),LEFT($BZ736,FIND(" – ",$BZ736)-1),$BZ736),ProdTbl,5,0),""),BasketTbl,2,0),"کد ناشناخته"))</f>
        <v/>
      </c>
      <c r="CB736" s="18">
        <f>IF($BZ736="","",IFERROR(VLOOKUP(IF(ISNUMBER(FIND(" – ",$BZ736)),LEFT($BZ736,FIND(" – ",$BZ736)-1),$BZ736),ProdTbl,3,0),"کد ناشناخته"))</f>
        <v/>
      </c>
      <c r="CC736" s="22" t="n"/>
      <c r="CD736" s="21" t="n"/>
      <c r="CE736" s="20" t="n"/>
      <c r="CF736" s="18">
        <f>IF($CE736="","",IFERROR(VLOOKUP(IFERROR(VLOOKUP(IF(ISNUMBER(FIND(" – ",$CE736)),LEFT($CE736,FIND(" – ",$CE736)-1),$CE736),ProdTbl,5,0),""),BasketTbl,2,0),"کد ناشناخته"))</f>
        <v/>
      </c>
      <c r="CG736" s="18">
        <f>IF($CE736="","",IFERROR(VLOOKUP(IF(ISNUMBER(FIND(" – ",$CE736)),LEFT($CE736,FIND(" – ",$CE736)-1),$CE736),ProdTbl,3,0),"کد ناشناخته"))</f>
        <v/>
      </c>
      <c r="CH736" s="22" t="n"/>
      <c r="CI736" s="21" t="n"/>
    </row>
    <row r="737">
      <c r="A737" s="18">
        <f>IF($B737="","",COUNTA($B$10:$B737))</f>
        <v/>
      </c>
      <c r="B737" s="19" t="n"/>
      <c r="C737" s="20" t="n"/>
      <c r="D737" s="19" t="n"/>
      <c r="E737" s="18">
        <f>IF($D737="","",IFERROR(VLOOKUP(IF(ISNUMBER(FIND(" – ",$D737)),LEFT($D737,FIND(" – ",$D737)-1),$D737),SellerTbl,2,0),"کد ناشناخته"))</f>
        <v/>
      </c>
      <c r="F737" s="21" t="n"/>
      <c r="G737" s="21" t="n"/>
      <c r="H737" s="22" t="n"/>
      <c r="I737" s="23">
        <f>IF(OR($F737="",$G737=""),"",$F737-$G737)</f>
        <v/>
      </c>
      <c r="J737" s="18">
        <f>IF($I737="","",IF(ABS($I737)&lt;=0.01*$F737,"√","×"))</f>
        <v/>
      </c>
      <c r="K737" s="23">
        <f>IF(COUNT($Q737,$V737,$AA737,$AF737,$AK737,$AP737,$AU737,$AZ737,$BE737,$BJ737,$BO737,$BT737,$BY737,$CD737,$CI737)=0,"",SUM($Q737,$V737,$AA737,$AF737,$AK737,$AP737,$AU737,$AZ737,$BE737,$BJ737,$BO737,$BT737,$BY737,$CD737,$CI737))</f>
        <v/>
      </c>
      <c r="L737" s="23">
        <f>IF(OR($F737="",$K737=""),"",$F737-$K737)</f>
        <v/>
      </c>
      <c r="M737" s="20" t="n"/>
      <c r="N737" s="18">
        <f>IF($M737="","",IFERROR(VLOOKUP(IFERROR(VLOOKUP(IF(ISNUMBER(FIND(" – ",$M737)),LEFT($M737,FIND(" – ",$M737)-1),$M737),ProdTbl,5,0),""),BasketTbl,2,0),"کد ناشناخته"))</f>
        <v/>
      </c>
      <c r="O737" s="18">
        <f>IF($M737="","",IFERROR(VLOOKUP(IF(ISNUMBER(FIND(" – ",$M737)),LEFT($M737,FIND(" – ",$M737)-1),$M737),ProdTbl,3,0),"کد ناشناخته"))</f>
        <v/>
      </c>
      <c r="P737" s="22" t="n"/>
      <c r="Q737" s="21" t="n"/>
      <c r="R737" s="20" t="n"/>
      <c r="S737" s="18">
        <f>IF($R737="","",IFERROR(VLOOKUP(IFERROR(VLOOKUP(IF(ISNUMBER(FIND(" – ",$R737)),LEFT($R737,FIND(" – ",$R737)-1),$R737),ProdTbl,5,0),""),BasketTbl,2,0),"کد ناشناخته"))</f>
        <v/>
      </c>
      <c r="T737" s="18">
        <f>IF($R737="","",IFERROR(VLOOKUP(IF(ISNUMBER(FIND(" – ",$R737)),LEFT($R737,FIND(" – ",$R737)-1),$R737),ProdTbl,3,0),"کد ناشناخته"))</f>
        <v/>
      </c>
      <c r="U737" s="22" t="n"/>
      <c r="V737" s="21" t="n"/>
      <c r="W737" s="20" t="n"/>
      <c r="X737" s="18">
        <f>IF($W737="","",IFERROR(VLOOKUP(IFERROR(VLOOKUP(IF(ISNUMBER(FIND(" – ",$W737)),LEFT($W737,FIND(" – ",$W737)-1),$W737),ProdTbl,5,0),""),BasketTbl,2,0),"کد ناشناخته"))</f>
        <v/>
      </c>
      <c r="Y737" s="18">
        <f>IF($W737="","",IFERROR(VLOOKUP(IF(ISNUMBER(FIND(" – ",$W737)),LEFT($W737,FIND(" – ",$W737)-1),$W737),ProdTbl,3,0),"کد ناشناخته"))</f>
        <v/>
      </c>
      <c r="Z737" s="22" t="n"/>
      <c r="AA737" s="21" t="n"/>
      <c r="AB737" s="20" t="n"/>
      <c r="AC737" s="18">
        <f>IF($AB737="","",IFERROR(VLOOKUP(IFERROR(VLOOKUP(IF(ISNUMBER(FIND(" – ",$AB737)),LEFT($AB737,FIND(" – ",$AB737)-1),$AB737),ProdTbl,5,0),""),BasketTbl,2,0),"کد ناشناخته"))</f>
        <v/>
      </c>
      <c r="AD737" s="18">
        <f>IF($AB737="","",IFERROR(VLOOKUP(IF(ISNUMBER(FIND(" – ",$AB737)),LEFT($AB737,FIND(" – ",$AB737)-1),$AB737),ProdTbl,3,0),"کد ناشناخته"))</f>
        <v/>
      </c>
      <c r="AE737" s="22" t="n"/>
      <c r="AF737" s="21" t="n"/>
      <c r="AG737" s="20" t="n"/>
      <c r="AH737" s="18">
        <f>IF($AG737="","",IFERROR(VLOOKUP(IFERROR(VLOOKUP(IF(ISNUMBER(FIND(" – ",$AG737)),LEFT($AG737,FIND(" – ",$AG737)-1),$AG737),ProdTbl,5,0),""),BasketTbl,2,0),"کد ناشناخته"))</f>
        <v/>
      </c>
      <c r="AI737" s="18">
        <f>IF($AG737="","",IFERROR(VLOOKUP(IF(ISNUMBER(FIND(" – ",$AG737)),LEFT($AG737,FIND(" – ",$AG737)-1),$AG737),ProdTbl,3,0),"کد ناشناخته"))</f>
        <v/>
      </c>
      <c r="AJ737" s="22" t="n"/>
      <c r="AK737" s="21" t="n"/>
      <c r="AL737" s="20" t="n"/>
      <c r="AM737" s="18">
        <f>IF($AL737="","",IFERROR(VLOOKUP(IFERROR(VLOOKUP(IF(ISNUMBER(FIND(" – ",$AL737)),LEFT($AL737,FIND(" – ",$AL737)-1),$AL737),ProdTbl,5,0),""),BasketTbl,2,0),"کد ناشناخته"))</f>
        <v/>
      </c>
      <c r="AN737" s="18">
        <f>IF($AL737="","",IFERROR(VLOOKUP(IF(ISNUMBER(FIND(" – ",$AL737)),LEFT($AL737,FIND(" – ",$AL737)-1),$AL737),ProdTbl,3,0),"کد ناشناخته"))</f>
        <v/>
      </c>
      <c r="AO737" s="22" t="n"/>
      <c r="AP737" s="21" t="n"/>
      <c r="AQ737" s="20" t="n"/>
      <c r="AR737" s="18">
        <f>IF($AQ737="","",IFERROR(VLOOKUP(IFERROR(VLOOKUP(IF(ISNUMBER(FIND(" – ",$AQ737)),LEFT($AQ737,FIND(" – ",$AQ737)-1),$AQ737),ProdTbl,5,0),""),BasketTbl,2,0),"کد ناشناخته"))</f>
        <v/>
      </c>
      <c r="AS737" s="18">
        <f>IF($AQ737="","",IFERROR(VLOOKUP(IF(ISNUMBER(FIND(" – ",$AQ737)),LEFT($AQ737,FIND(" – ",$AQ737)-1),$AQ737),ProdTbl,3,0),"کد ناشناخته"))</f>
        <v/>
      </c>
      <c r="AT737" s="22" t="n"/>
      <c r="AU737" s="21" t="n"/>
      <c r="AV737" s="20" t="n"/>
      <c r="AW737" s="18">
        <f>IF($AV737="","",IFERROR(VLOOKUP(IFERROR(VLOOKUP(IF(ISNUMBER(FIND(" – ",$AV737)),LEFT($AV737,FIND(" – ",$AV737)-1),$AV737),ProdTbl,5,0),""),BasketTbl,2,0),"کد ناشناخته"))</f>
        <v/>
      </c>
      <c r="AX737" s="18">
        <f>IF($AV737="","",IFERROR(VLOOKUP(IF(ISNUMBER(FIND(" – ",$AV737)),LEFT($AV737,FIND(" – ",$AV737)-1),$AV737),ProdTbl,3,0),"کد ناشناخته"))</f>
        <v/>
      </c>
      <c r="AY737" s="22" t="n"/>
      <c r="AZ737" s="21" t="n"/>
      <c r="BA737" s="20" t="n"/>
      <c r="BB737" s="18">
        <f>IF($BA737="","",IFERROR(VLOOKUP(IFERROR(VLOOKUP(IF(ISNUMBER(FIND(" – ",$BA737)),LEFT($BA737,FIND(" – ",$BA737)-1),$BA737),ProdTbl,5,0),""),BasketTbl,2,0),"کد ناشناخته"))</f>
        <v/>
      </c>
      <c r="BC737" s="18">
        <f>IF($BA737="","",IFERROR(VLOOKUP(IF(ISNUMBER(FIND(" – ",$BA737)),LEFT($BA737,FIND(" – ",$BA737)-1),$BA737),ProdTbl,3,0),"کد ناشناخته"))</f>
        <v/>
      </c>
      <c r="BD737" s="22" t="n"/>
      <c r="BE737" s="21" t="n"/>
      <c r="BF737" s="20" t="n"/>
      <c r="BG737" s="18">
        <f>IF($BF737="","",IFERROR(VLOOKUP(IFERROR(VLOOKUP(IF(ISNUMBER(FIND(" – ",$BF737)),LEFT($BF737,FIND(" – ",$BF737)-1),$BF737),ProdTbl,5,0),""),BasketTbl,2,0),"کد ناشناخته"))</f>
        <v/>
      </c>
      <c r="BH737" s="18">
        <f>IF($BF737="","",IFERROR(VLOOKUP(IF(ISNUMBER(FIND(" – ",$BF737)),LEFT($BF737,FIND(" – ",$BF737)-1),$BF737),ProdTbl,3,0),"کد ناشناخته"))</f>
        <v/>
      </c>
      <c r="BI737" s="22" t="n"/>
      <c r="BJ737" s="21" t="n"/>
      <c r="BK737" s="20" t="n"/>
      <c r="BL737" s="18">
        <f>IF($BK737="","",IFERROR(VLOOKUP(IFERROR(VLOOKUP(IF(ISNUMBER(FIND(" – ",$BK737)),LEFT($BK737,FIND(" – ",$BK737)-1),$BK737),ProdTbl,5,0),""),BasketTbl,2,0),"کد ناشناخته"))</f>
        <v/>
      </c>
      <c r="BM737" s="18">
        <f>IF($BK737="","",IFERROR(VLOOKUP(IF(ISNUMBER(FIND(" – ",$BK737)),LEFT($BK737,FIND(" – ",$BK737)-1),$BK737),ProdTbl,3,0),"کد ناشناخته"))</f>
        <v/>
      </c>
      <c r="BN737" s="22" t="n"/>
      <c r="BO737" s="21" t="n"/>
      <c r="BP737" s="20" t="n"/>
      <c r="BQ737" s="18">
        <f>IF($BP737="","",IFERROR(VLOOKUP(IFERROR(VLOOKUP(IF(ISNUMBER(FIND(" – ",$BP737)),LEFT($BP737,FIND(" – ",$BP737)-1),$BP737),ProdTbl,5,0),""),BasketTbl,2,0),"کد ناشناخته"))</f>
        <v/>
      </c>
      <c r="BR737" s="18">
        <f>IF($BP737="","",IFERROR(VLOOKUP(IF(ISNUMBER(FIND(" – ",$BP737)),LEFT($BP737,FIND(" – ",$BP737)-1),$BP737),ProdTbl,3,0),"کد ناشناخته"))</f>
        <v/>
      </c>
      <c r="BS737" s="22" t="n"/>
      <c r="BT737" s="21" t="n"/>
      <c r="BU737" s="20" t="n"/>
      <c r="BV737" s="18">
        <f>IF($BU737="","",IFERROR(VLOOKUP(IFERROR(VLOOKUP(IF(ISNUMBER(FIND(" – ",$BU737)),LEFT($BU737,FIND(" – ",$BU737)-1),$BU737),ProdTbl,5,0),""),BasketTbl,2,0),"کد ناشناخته"))</f>
        <v/>
      </c>
      <c r="BW737" s="18">
        <f>IF($BU737="","",IFERROR(VLOOKUP(IF(ISNUMBER(FIND(" – ",$BU737)),LEFT($BU737,FIND(" – ",$BU737)-1),$BU737),ProdTbl,3,0),"کد ناشناخته"))</f>
        <v/>
      </c>
      <c r="BX737" s="22" t="n"/>
      <c r="BY737" s="21" t="n"/>
      <c r="BZ737" s="20" t="n"/>
      <c r="CA737" s="18">
        <f>IF($BZ737="","",IFERROR(VLOOKUP(IFERROR(VLOOKUP(IF(ISNUMBER(FIND(" – ",$BZ737)),LEFT($BZ737,FIND(" – ",$BZ737)-1),$BZ737),ProdTbl,5,0),""),BasketTbl,2,0),"کد ناشناخته"))</f>
        <v/>
      </c>
      <c r="CB737" s="18">
        <f>IF($BZ737="","",IFERROR(VLOOKUP(IF(ISNUMBER(FIND(" – ",$BZ737)),LEFT($BZ737,FIND(" – ",$BZ737)-1),$BZ737),ProdTbl,3,0),"کد ناشناخته"))</f>
        <v/>
      </c>
      <c r="CC737" s="22" t="n"/>
      <c r="CD737" s="21" t="n"/>
      <c r="CE737" s="20" t="n"/>
      <c r="CF737" s="18">
        <f>IF($CE737="","",IFERROR(VLOOKUP(IFERROR(VLOOKUP(IF(ISNUMBER(FIND(" – ",$CE737)),LEFT($CE737,FIND(" – ",$CE737)-1),$CE737),ProdTbl,5,0),""),BasketTbl,2,0),"کد ناشناخته"))</f>
        <v/>
      </c>
      <c r="CG737" s="18">
        <f>IF($CE737="","",IFERROR(VLOOKUP(IF(ISNUMBER(FIND(" – ",$CE737)),LEFT($CE737,FIND(" – ",$CE737)-1),$CE737),ProdTbl,3,0),"کد ناشناخته"))</f>
        <v/>
      </c>
      <c r="CH737" s="22" t="n"/>
      <c r="CI737" s="21" t="n"/>
    </row>
    <row r="738">
      <c r="A738" s="18">
        <f>IF($B738="","",COUNTA($B$10:$B738))</f>
        <v/>
      </c>
      <c r="B738" s="19" t="n"/>
      <c r="C738" s="20" t="n"/>
      <c r="D738" s="19" t="n"/>
      <c r="E738" s="18">
        <f>IF($D738="","",IFERROR(VLOOKUP(IF(ISNUMBER(FIND(" – ",$D738)),LEFT($D738,FIND(" – ",$D738)-1),$D738),SellerTbl,2,0),"کد ناشناخته"))</f>
        <v/>
      </c>
      <c r="F738" s="21" t="n"/>
      <c r="G738" s="21" t="n"/>
      <c r="H738" s="22" t="n"/>
      <c r="I738" s="23">
        <f>IF(OR($F738="",$G738=""),"",$F738-$G738)</f>
        <v/>
      </c>
      <c r="J738" s="18">
        <f>IF($I738="","",IF(ABS($I738)&lt;=0.01*$F738,"√","×"))</f>
        <v/>
      </c>
      <c r="K738" s="23">
        <f>IF(COUNT($Q738,$V738,$AA738,$AF738,$AK738,$AP738,$AU738,$AZ738,$BE738,$BJ738,$BO738,$BT738,$BY738,$CD738,$CI738)=0,"",SUM($Q738,$V738,$AA738,$AF738,$AK738,$AP738,$AU738,$AZ738,$BE738,$BJ738,$BO738,$BT738,$BY738,$CD738,$CI738))</f>
        <v/>
      </c>
      <c r="L738" s="23">
        <f>IF(OR($F738="",$K738=""),"",$F738-$K738)</f>
        <v/>
      </c>
      <c r="M738" s="20" t="n"/>
      <c r="N738" s="18">
        <f>IF($M738="","",IFERROR(VLOOKUP(IFERROR(VLOOKUP(IF(ISNUMBER(FIND(" – ",$M738)),LEFT($M738,FIND(" – ",$M738)-1),$M738),ProdTbl,5,0),""),BasketTbl,2,0),"کد ناشناخته"))</f>
        <v/>
      </c>
      <c r="O738" s="18">
        <f>IF($M738="","",IFERROR(VLOOKUP(IF(ISNUMBER(FIND(" – ",$M738)),LEFT($M738,FIND(" – ",$M738)-1),$M738),ProdTbl,3,0),"کد ناشناخته"))</f>
        <v/>
      </c>
      <c r="P738" s="22" t="n"/>
      <c r="Q738" s="21" t="n"/>
      <c r="R738" s="20" t="n"/>
      <c r="S738" s="18">
        <f>IF($R738="","",IFERROR(VLOOKUP(IFERROR(VLOOKUP(IF(ISNUMBER(FIND(" – ",$R738)),LEFT($R738,FIND(" – ",$R738)-1),$R738),ProdTbl,5,0),""),BasketTbl,2,0),"کد ناشناخته"))</f>
        <v/>
      </c>
      <c r="T738" s="18">
        <f>IF($R738="","",IFERROR(VLOOKUP(IF(ISNUMBER(FIND(" – ",$R738)),LEFT($R738,FIND(" – ",$R738)-1),$R738),ProdTbl,3,0),"کد ناشناخته"))</f>
        <v/>
      </c>
      <c r="U738" s="22" t="n"/>
      <c r="V738" s="21" t="n"/>
      <c r="W738" s="20" t="n"/>
      <c r="X738" s="18">
        <f>IF($W738="","",IFERROR(VLOOKUP(IFERROR(VLOOKUP(IF(ISNUMBER(FIND(" – ",$W738)),LEFT($W738,FIND(" – ",$W738)-1),$W738),ProdTbl,5,0),""),BasketTbl,2,0),"کد ناشناخته"))</f>
        <v/>
      </c>
      <c r="Y738" s="18">
        <f>IF($W738="","",IFERROR(VLOOKUP(IF(ISNUMBER(FIND(" – ",$W738)),LEFT($W738,FIND(" – ",$W738)-1),$W738),ProdTbl,3,0),"کد ناشناخته"))</f>
        <v/>
      </c>
      <c r="Z738" s="22" t="n"/>
      <c r="AA738" s="21" t="n"/>
      <c r="AB738" s="20" t="n"/>
      <c r="AC738" s="18">
        <f>IF($AB738="","",IFERROR(VLOOKUP(IFERROR(VLOOKUP(IF(ISNUMBER(FIND(" – ",$AB738)),LEFT($AB738,FIND(" – ",$AB738)-1),$AB738),ProdTbl,5,0),""),BasketTbl,2,0),"کد ناشناخته"))</f>
        <v/>
      </c>
      <c r="AD738" s="18">
        <f>IF($AB738="","",IFERROR(VLOOKUP(IF(ISNUMBER(FIND(" – ",$AB738)),LEFT($AB738,FIND(" – ",$AB738)-1),$AB738),ProdTbl,3,0),"کد ناشناخته"))</f>
        <v/>
      </c>
      <c r="AE738" s="22" t="n"/>
      <c r="AF738" s="21" t="n"/>
      <c r="AG738" s="20" t="n"/>
      <c r="AH738" s="18">
        <f>IF($AG738="","",IFERROR(VLOOKUP(IFERROR(VLOOKUP(IF(ISNUMBER(FIND(" – ",$AG738)),LEFT($AG738,FIND(" – ",$AG738)-1),$AG738),ProdTbl,5,0),""),BasketTbl,2,0),"کد ناشناخته"))</f>
        <v/>
      </c>
      <c r="AI738" s="18">
        <f>IF($AG738="","",IFERROR(VLOOKUP(IF(ISNUMBER(FIND(" – ",$AG738)),LEFT($AG738,FIND(" – ",$AG738)-1),$AG738),ProdTbl,3,0),"کد ناشناخته"))</f>
        <v/>
      </c>
      <c r="AJ738" s="22" t="n"/>
      <c r="AK738" s="21" t="n"/>
      <c r="AL738" s="20" t="n"/>
      <c r="AM738" s="18">
        <f>IF($AL738="","",IFERROR(VLOOKUP(IFERROR(VLOOKUP(IF(ISNUMBER(FIND(" – ",$AL738)),LEFT($AL738,FIND(" – ",$AL738)-1),$AL738),ProdTbl,5,0),""),BasketTbl,2,0),"کد ناشناخته"))</f>
        <v/>
      </c>
      <c r="AN738" s="18">
        <f>IF($AL738="","",IFERROR(VLOOKUP(IF(ISNUMBER(FIND(" – ",$AL738)),LEFT($AL738,FIND(" – ",$AL738)-1),$AL738),ProdTbl,3,0),"کد ناشناخته"))</f>
        <v/>
      </c>
      <c r="AO738" s="22" t="n"/>
      <c r="AP738" s="21" t="n"/>
      <c r="AQ738" s="20" t="n"/>
      <c r="AR738" s="18">
        <f>IF($AQ738="","",IFERROR(VLOOKUP(IFERROR(VLOOKUP(IF(ISNUMBER(FIND(" – ",$AQ738)),LEFT($AQ738,FIND(" – ",$AQ738)-1),$AQ738),ProdTbl,5,0),""),BasketTbl,2,0),"کد ناشناخته"))</f>
        <v/>
      </c>
      <c r="AS738" s="18">
        <f>IF($AQ738="","",IFERROR(VLOOKUP(IF(ISNUMBER(FIND(" – ",$AQ738)),LEFT($AQ738,FIND(" – ",$AQ738)-1),$AQ738),ProdTbl,3,0),"کد ناشناخته"))</f>
        <v/>
      </c>
      <c r="AT738" s="22" t="n"/>
      <c r="AU738" s="21" t="n"/>
      <c r="AV738" s="20" t="n"/>
      <c r="AW738" s="18">
        <f>IF($AV738="","",IFERROR(VLOOKUP(IFERROR(VLOOKUP(IF(ISNUMBER(FIND(" – ",$AV738)),LEFT($AV738,FIND(" – ",$AV738)-1),$AV738),ProdTbl,5,0),""),BasketTbl,2,0),"کد ناشناخته"))</f>
        <v/>
      </c>
      <c r="AX738" s="18">
        <f>IF($AV738="","",IFERROR(VLOOKUP(IF(ISNUMBER(FIND(" – ",$AV738)),LEFT($AV738,FIND(" – ",$AV738)-1),$AV738),ProdTbl,3,0),"کد ناشناخته"))</f>
        <v/>
      </c>
      <c r="AY738" s="22" t="n"/>
      <c r="AZ738" s="21" t="n"/>
      <c r="BA738" s="20" t="n"/>
      <c r="BB738" s="18">
        <f>IF($BA738="","",IFERROR(VLOOKUP(IFERROR(VLOOKUP(IF(ISNUMBER(FIND(" – ",$BA738)),LEFT($BA738,FIND(" – ",$BA738)-1),$BA738),ProdTbl,5,0),""),BasketTbl,2,0),"کد ناشناخته"))</f>
        <v/>
      </c>
      <c r="BC738" s="18">
        <f>IF($BA738="","",IFERROR(VLOOKUP(IF(ISNUMBER(FIND(" – ",$BA738)),LEFT($BA738,FIND(" – ",$BA738)-1),$BA738),ProdTbl,3,0),"کد ناشناخته"))</f>
        <v/>
      </c>
      <c r="BD738" s="22" t="n"/>
      <c r="BE738" s="21" t="n"/>
      <c r="BF738" s="20" t="n"/>
      <c r="BG738" s="18">
        <f>IF($BF738="","",IFERROR(VLOOKUP(IFERROR(VLOOKUP(IF(ISNUMBER(FIND(" – ",$BF738)),LEFT($BF738,FIND(" – ",$BF738)-1),$BF738),ProdTbl,5,0),""),BasketTbl,2,0),"کد ناشناخته"))</f>
        <v/>
      </c>
      <c r="BH738" s="18">
        <f>IF($BF738="","",IFERROR(VLOOKUP(IF(ISNUMBER(FIND(" – ",$BF738)),LEFT($BF738,FIND(" – ",$BF738)-1),$BF738),ProdTbl,3,0),"کد ناشناخته"))</f>
        <v/>
      </c>
      <c r="BI738" s="22" t="n"/>
      <c r="BJ738" s="21" t="n"/>
      <c r="BK738" s="20" t="n"/>
      <c r="BL738" s="18">
        <f>IF($BK738="","",IFERROR(VLOOKUP(IFERROR(VLOOKUP(IF(ISNUMBER(FIND(" – ",$BK738)),LEFT($BK738,FIND(" – ",$BK738)-1),$BK738),ProdTbl,5,0),""),BasketTbl,2,0),"کد ناشناخته"))</f>
        <v/>
      </c>
      <c r="BM738" s="18">
        <f>IF($BK738="","",IFERROR(VLOOKUP(IF(ISNUMBER(FIND(" – ",$BK738)),LEFT($BK738,FIND(" – ",$BK738)-1),$BK738),ProdTbl,3,0),"کد ناشناخته"))</f>
        <v/>
      </c>
      <c r="BN738" s="22" t="n"/>
      <c r="BO738" s="21" t="n"/>
      <c r="BP738" s="20" t="n"/>
      <c r="BQ738" s="18">
        <f>IF($BP738="","",IFERROR(VLOOKUP(IFERROR(VLOOKUP(IF(ISNUMBER(FIND(" – ",$BP738)),LEFT($BP738,FIND(" – ",$BP738)-1),$BP738),ProdTbl,5,0),""),BasketTbl,2,0),"کد ناشناخته"))</f>
        <v/>
      </c>
      <c r="BR738" s="18">
        <f>IF($BP738="","",IFERROR(VLOOKUP(IF(ISNUMBER(FIND(" – ",$BP738)),LEFT($BP738,FIND(" – ",$BP738)-1),$BP738),ProdTbl,3,0),"کد ناشناخته"))</f>
        <v/>
      </c>
      <c r="BS738" s="22" t="n"/>
      <c r="BT738" s="21" t="n"/>
      <c r="BU738" s="20" t="n"/>
      <c r="BV738" s="18">
        <f>IF($BU738="","",IFERROR(VLOOKUP(IFERROR(VLOOKUP(IF(ISNUMBER(FIND(" – ",$BU738)),LEFT($BU738,FIND(" – ",$BU738)-1),$BU738),ProdTbl,5,0),""),BasketTbl,2,0),"کد ناشناخته"))</f>
        <v/>
      </c>
      <c r="BW738" s="18">
        <f>IF($BU738="","",IFERROR(VLOOKUP(IF(ISNUMBER(FIND(" – ",$BU738)),LEFT($BU738,FIND(" – ",$BU738)-1),$BU738),ProdTbl,3,0),"کد ناشناخته"))</f>
        <v/>
      </c>
      <c r="BX738" s="22" t="n"/>
      <c r="BY738" s="21" t="n"/>
      <c r="BZ738" s="20" t="n"/>
      <c r="CA738" s="18">
        <f>IF($BZ738="","",IFERROR(VLOOKUP(IFERROR(VLOOKUP(IF(ISNUMBER(FIND(" – ",$BZ738)),LEFT($BZ738,FIND(" – ",$BZ738)-1),$BZ738),ProdTbl,5,0),""),BasketTbl,2,0),"کد ناشناخته"))</f>
        <v/>
      </c>
      <c r="CB738" s="18">
        <f>IF($BZ738="","",IFERROR(VLOOKUP(IF(ISNUMBER(FIND(" – ",$BZ738)),LEFT($BZ738,FIND(" – ",$BZ738)-1),$BZ738),ProdTbl,3,0),"کد ناشناخته"))</f>
        <v/>
      </c>
      <c r="CC738" s="22" t="n"/>
      <c r="CD738" s="21" t="n"/>
      <c r="CE738" s="20" t="n"/>
      <c r="CF738" s="18">
        <f>IF($CE738="","",IFERROR(VLOOKUP(IFERROR(VLOOKUP(IF(ISNUMBER(FIND(" – ",$CE738)),LEFT($CE738,FIND(" – ",$CE738)-1),$CE738),ProdTbl,5,0),""),BasketTbl,2,0),"کد ناشناخته"))</f>
        <v/>
      </c>
      <c r="CG738" s="18">
        <f>IF($CE738="","",IFERROR(VLOOKUP(IF(ISNUMBER(FIND(" – ",$CE738)),LEFT($CE738,FIND(" – ",$CE738)-1),$CE738),ProdTbl,3,0),"کد ناشناخته"))</f>
        <v/>
      </c>
      <c r="CH738" s="22" t="n"/>
      <c r="CI738" s="21" t="n"/>
    </row>
    <row r="739">
      <c r="A739" s="18">
        <f>IF($B739="","",COUNTA($B$10:$B739))</f>
        <v/>
      </c>
      <c r="B739" s="19" t="n"/>
      <c r="C739" s="20" t="n"/>
      <c r="D739" s="19" t="n"/>
      <c r="E739" s="18">
        <f>IF($D739="","",IFERROR(VLOOKUP(IF(ISNUMBER(FIND(" – ",$D739)),LEFT($D739,FIND(" – ",$D739)-1),$D739),SellerTbl,2,0),"کد ناشناخته"))</f>
        <v/>
      </c>
      <c r="F739" s="21" t="n"/>
      <c r="G739" s="21" t="n"/>
      <c r="H739" s="22" t="n"/>
      <c r="I739" s="23">
        <f>IF(OR($F739="",$G739=""),"",$F739-$G739)</f>
        <v/>
      </c>
      <c r="J739" s="18">
        <f>IF($I739="","",IF(ABS($I739)&lt;=0.01*$F739,"√","×"))</f>
        <v/>
      </c>
      <c r="K739" s="23">
        <f>IF(COUNT($Q739,$V739,$AA739,$AF739,$AK739,$AP739,$AU739,$AZ739,$BE739,$BJ739,$BO739,$BT739,$BY739,$CD739,$CI739)=0,"",SUM($Q739,$V739,$AA739,$AF739,$AK739,$AP739,$AU739,$AZ739,$BE739,$BJ739,$BO739,$BT739,$BY739,$CD739,$CI739))</f>
        <v/>
      </c>
      <c r="L739" s="23">
        <f>IF(OR($F739="",$K739=""),"",$F739-$K739)</f>
        <v/>
      </c>
      <c r="M739" s="20" t="n"/>
      <c r="N739" s="18">
        <f>IF($M739="","",IFERROR(VLOOKUP(IFERROR(VLOOKUP(IF(ISNUMBER(FIND(" – ",$M739)),LEFT($M739,FIND(" – ",$M739)-1),$M739),ProdTbl,5,0),""),BasketTbl,2,0),"کد ناشناخته"))</f>
        <v/>
      </c>
      <c r="O739" s="18">
        <f>IF($M739="","",IFERROR(VLOOKUP(IF(ISNUMBER(FIND(" – ",$M739)),LEFT($M739,FIND(" – ",$M739)-1),$M739),ProdTbl,3,0),"کد ناشناخته"))</f>
        <v/>
      </c>
      <c r="P739" s="22" t="n"/>
      <c r="Q739" s="21" t="n"/>
      <c r="R739" s="20" t="n"/>
      <c r="S739" s="18">
        <f>IF($R739="","",IFERROR(VLOOKUP(IFERROR(VLOOKUP(IF(ISNUMBER(FIND(" – ",$R739)),LEFT($R739,FIND(" – ",$R739)-1),$R739),ProdTbl,5,0),""),BasketTbl,2,0),"کد ناشناخته"))</f>
        <v/>
      </c>
      <c r="T739" s="18">
        <f>IF($R739="","",IFERROR(VLOOKUP(IF(ISNUMBER(FIND(" – ",$R739)),LEFT($R739,FIND(" – ",$R739)-1),$R739),ProdTbl,3,0),"کد ناشناخته"))</f>
        <v/>
      </c>
      <c r="U739" s="22" t="n"/>
      <c r="V739" s="21" t="n"/>
      <c r="W739" s="20" t="n"/>
      <c r="X739" s="18">
        <f>IF($W739="","",IFERROR(VLOOKUP(IFERROR(VLOOKUP(IF(ISNUMBER(FIND(" – ",$W739)),LEFT($W739,FIND(" – ",$W739)-1),$W739),ProdTbl,5,0),""),BasketTbl,2,0),"کد ناشناخته"))</f>
        <v/>
      </c>
      <c r="Y739" s="18">
        <f>IF($W739="","",IFERROR(VLOOKUP(IF(ISNUMBER(FIND(" – ",$W739)),LEFT($W739,FIND(" – ",$W739)-1),$W739),ProdTbl,3,0),"کد ناشناخته"))</f>
        <v/>
      </c>
      <c r="Z739" s="22" t="n"/>
      <c r="AA739" s="21" t="n"/>
      <c r="AB739" s="20" t="n"/>
      <c r="AC739" s="18">
        <f>IF($AB739="","",IFERROR(VLOOKUP(IFERROR(VLOOKUP(IF(ISNUMBER(FIND(" – ",$AB739)),LEFT($AB739,FIND(" – ",$AB739)-1),$AB739),ProdTbl,5,0),""),BasketTbl,2,0),"کد ناشناخته"))</f>
        <v/>
      </c>
      <c r="AD739" s="18">
        <f>IF($AB739="","",IFERROR(VLOOKUP(IF(ISNUMBER(FIND(" – ",$AB739)),LEFT($AB739,FIND(" – ",$AB739)-1),$AB739),ProdTbl,3,0),"کد ناشناخته"))</f>
        <v/>
      </c>
      <c r="AE739" s="22" t="n"/>
      <c r="AF739" s="21" t="n"/>
      <c r="AG739" s="20" t="n"/>
      <c r="AH739" s="18">
        <f>IF($AG739="","",IFERROR(VLOOKUP(IFERROR(VLOOKUP(IF(ISNUMBER(FIND(" – ",$AG739)),LEFT($AG739,FIND(" – ",$AG739)-1),$AG739),ProdTbl,5,0),""),BasketTbl,2,0),"کد ناشناخته"))</f>
        <v/>
      </c>
      <c r="AI739" s="18">
        <f>IF($AG739="","",IFERROR(VLOOKUP(IF(ISNUMBER(FIND(" – ",$AG739)),LEFT($AG739,FIND(" – ",$AG739)-1),$AG739),ProdTbl,3,0),"کد ناشناخته"))</f>
        <v/>
      </c>
      <c r="AJ739" s="22" t="n"/>
      <c r="AK739" s="21" t="n"/>
      <c r="AL739" s="20" t="n"/>
      <c r="AM739" s="18">
        <f>IF($AL739="","",IFERROR(VLOOKUP(IFERROR(VLOOKUP(IF(ISNUMBER(FIND(" – ",$AL739)),LEFT($AL739,FIND(" – ",$AL739)-1),$AL739),ProdTbl,5,0),""),BasketTbl,2,0),"کد ناشناخته"))</f>
        <v/>
      </c>
      <c r="AN739" s="18">
        <f>IF($AL739="","",IFERROR(VLOOKUP(IF(ISNUMBER(FIND(" – ",$AL739)),LEFT($AL739,FIND(" – ",$AL739)-1),$AL739),ProdTbl,3,0),"کد ناشناخته"))</f>
        <v/>
      </c>
      <c r="AO739" s="22" t="n"/>
      <c r="AP739" s="21" t="n"/>
      <c r="AQ739" s="20" t="n"/>
      <c r="AR739" s="18">
        <f>IF($AQ739="","",IFERROR(VLOOKUP(IFERROR(VLOOKUP(IF(ISNUMBER(FIND(" – ",$AQ739)),LEFT($AQ739,FIND(" – ",$AQ739)-1),$AQ739),ProdTbl,5,0),""),BasketTbl,2,0),"کد ناشناخته"))</f>
        <v/>
      </c>
      <c r="AS739" s="18">
        <f>IF($AQ739="","",IFERROR(VLOOKUP(IF(ISNUMBER(FIND(" – ",$AQ739)),LEFT($AQ739,FIND(" – ",$AQ739)-1),$AQ739),ProdTbl,3,0),"کد ناشناخته"))</f>
        <v/>
      </c>
      <c r="AT739" s="22" t="n"/>
      <c r="AU739" s="21" t="n"/>
      <c r="AV739" s="20" t="n"/>
      <c r="AW739" s="18">
        <f>IF($AV739="","",IFERROR(VLOOKUP(IFERROR(VLOOKUP(IF(ISNUMBER(FIND(" – ",$AV739)),LEFT($AV739,FIND(" – ",$AV739)-1),$AV739),ProdTbl,5,0),""),BasketTbl,2,0),"کد ناشناخته"))</f>
        <v/>
      </c>
      <c r="AX739" s="18">
        <f>IF($AV739="","",IFERROR(VLOOKUP(IF(ISNUMBER(FIND(" – ",$AV739)),LEFT($AV739,FIND(" – ",$AV739)-1),$AV739),ProdTbl,3,0),"کد ناشناخته"))</f>
        <v/>
      </c>
      <c r="AY739" s="22" t="n"/>
      <c r="AZ739" s="21" t="n"/>
      <c r="BA739" s="20" t="n"/>
      <c r="BB739" s="18">
        <f>IF($BA739="","",IFERROR(VLOOKUP(IFERROR(VLOOKUP(IF(ISNUMBER(FIND(" – ",$BA739)),LEFT($BA739,FIND(" – ",$BA739)-1),$BA739),ProdTbl,5,0),""),BasketTbl,2,0),"کد ناشناخته"))</f>
        <v/>
      </c>
      <c r="BC739" s="18">
        <f>IF($BA739="","",IFERROR(VLOOKUP(IF(ISNUMBER(FIND(" – ",$BA739)),LEFT($BA739,FIND(" – ",$BA739)-1),$BA739),ProdTbl,3,0),"کد ناشناخته"))</f>
        <v/>
      </c>
      <c r="BD739" s="22" t="n"/>
      <c r="BE739" s="21" t="n"/>
      <c r="BF739" s="20" t="n"/>
      <c r="BG739" s="18">
        <f>IF($BF739="","",IFERROR(VLOOKUP(IFERROR(VLOOKUP(IF(ISNUMBER(FIND(" – ",$BF739)),LEFT($BF739,FIND(" – ",$BF739)-1),$BF739),ProdTbl,5,0),""),BasketTbl,2,0),"کد ناشناخته"))</f>
        <v/>
      </c>
      <c r="BH739" s="18">
        <f>IF($BF739="","",IFERROR(VLOOKUP(IF(ISNUMBER(FIND(" – ",$BF739)),LEFT($BF739,FIND(" – ",$BF739)-1),$BF739),ProdTbl,3,0),"کد ناشناخته"))</f>
        <v/>
      </c>
      <c r="BI739" s="22" t="n"/>
      <c r="BJ739" s="21" t="n"/>
      <c r="BK739" s="20" t="n"/>
      <c r="BL739" s="18">
        <f>IF($BK739="","",IFERROR(VLOOKUP(IFERROR(VLOOKUP(IF(ISNUMBER(FIND(" – ",$BK739)),LEFT($BK739,FIND(" – ",$BK739)-1),$BK739),ProdTbl,5,0),""),BasketTbl,2,0),"کد ناشناخته"))</f>
        <v/>
      </c>
      <c r="BM739" s="18">
        <f>IF($BK739="","",IFERROR(VLOOKUP(IF(ISNUMBER(FIND(" – ",$BK739)),LEFT($BK739,FIND(" – ",$BK739)-1),$BK739),ProdTbl,3,0),"کد ناشناخته"))</f>
        <v/>
      </c>
      <c r="BN739" s="22" t="n"/>
      <c r="BO739" s="21" t="n"/>
      <c r="BP739" s="20" t="n"/>
      <c r="BQ739" s="18">
        <f>IF($BP739="","",IFERROR(VLOOKUP(IFERROR(VLOOKUP(IF(ISNUMBER(FIND(" – ",$BP739)),LEFT($BP739,FIND(" – ",$BP739)-1),$BP739),ProdTbl,5,0),""),BasketTbl,2,0),"کد ناشناخته"))</f>
        <v/>
      </c>
      <c r="BR739" s="18">
        <f>IF($BP739="","",IFERROR(VLOOKUP(IF(ISNUMBER(FIND(" – ",$BP739)),LEFT($BP739,FIND(" – ",$BP739)-1),$BP739),ProdTbl,3,0),"کد ناشناخته"))</f>
        <v/>
      </c>
      <c r="BS739" s="22" t="n"/>
      <c r="BT739" s="21" t="n"/>
      <c r="BU739" s="20" t="n"/>
      <c r="BV739" s="18">
        <f>IF($BU739="","",IFERROR(VLOOKUP(IFERROR(VLOOKUP(IF(ISNUMBER(FIND(" – ",$BU739)),LEFT($BU739,FIND(" – ",$BU739)-1),$BU739),ProdTbl,5,0),""),BasketTbl,2,0),"کد ناشناخته"))</f>
        <v/>
      </c>
      <c r="BW739" s="18">
        <f>IF($BU739="","",IFERROR(VLOOKUP(IF(ISNUMBER(FIND(" – ",$BU739)),LEFT($BU739,FIND(" – ",$BU739)-1),$BU739),ProdTbl,3,0),"کد ناشناخته"))</f>
        <v/>
      </c>
      <c r="BX739" s="22" t="n"/>
      <c r="BY739" s="21" t="n"/>
      <c r="BZ739" s="20" t="n"/>
      <c r="CA739" s="18">
        <f>IF($BZ739="","",IFERROR(VLOOKUP(IFERROR(VLOOKUP(IF(ISNUMBER(FIND(" – ",$BZ739)),LEFT($BZ739,FIND(" – ",$BZ739)-1),$BZ739),ProdTbl,5,0),""),BasketTbl,2,0),"کد ناشناخته"))</f>
        <v/>
      </c>
      <c r="CB739" s="18">
        <f>IF($BZ739="","",IFERROR(VLOOKUP(IF(ISNUMBER(FIND(" – ",$BZ739)),LEFT($BZ739,FIND(" – ",$BZ739)-1),$BZ739),ProdTbl,3,0),"کد ناشناخته"))</f>
        <v/>
      </c>
      <c r="CC739" s="22" t="n"/>
      <c r="CD739" s="21" t="n"/>
      <c r="CE739" s="20" t="n"/>
      <c r="CF739" s="18">
        <f>IF($CE739="","",IFERROR(VLOOKUP(IFERROR(VLOOKUP(IF(ISNUMBER(FIND(" – ",$CE739)),LEFT($CE739,FIND(" – ",$CE739)-1),$CE739),ProdTbl,5,0),""),BasketTbl,2,0),"کد ناشناخته"))</f>
        <v/>
      </c>
      <c r="CG739" s="18">
        <f>IF($CE739="","",IFERROR(VLOOKUP(IF(ISNUMBER(FIND(" – ",$CE739)),LEFT($CE739,FIND(" – ",$CE739)-1),$CE739),ProdTbl,3,0),"کد ناشناخته"))</f>
        <v/>
      </c>
      <c r="CH739" s="22" t="n"/>
      <c r="CI739" s="21" t="n"/>
    </row>
    <row r="740">
      <c r="A740" s="18">
        <f>IF($B740="","",COUNTA($B$10:$B740))</f>
        <v/>
      </c>
      <c r="B740" s="19" t="n"/>
      <c r="C740" s="20" t="n"/>
      <c r="D740" s="19" t="n"/>
      <c r="E740" s="18">
        <f>IF($D740="","",IFERROR(VLOOKUP(IF(ISNUMBER(FIND(" – ",$D740)),LEFT($D740,FIND(" – ",$D740)-1),$D740),SellerTbl,2,0),"کد ناشناخته"))</f>
        <v/>
      </c>
      <c r="F740" s="21" t="n"/>
      <c r="G740" s="21" t="n"/>
      <c r="H740" s="22" t="n"/>
      <c r="I740" s="23">
        <f>IF(OR($F740="",$G740=""),"",$F740-$G740)</f>
        <v/>
      </c>
      <c r="J740" s="18">
        <f>IF($I740="","",IF(ABS($I740)&lt;=0.01*$F740,"√","×"))</f>
        <v/>
      </c>
      <c r="K740" s="23">
        <f>IF(COUNT($Q740,$V740,$AA740,$AF740,$AK740,$AP740,$AU740,$AZ740,$BE740,$BJ740,$BO740,$BT740,$BY740,$CD740,$CI740)=0,"",SUM($Q740,$V740,$AA740,$AF740,$AK740,$AP740,$AU740,$AZ740,$BE740,$BJ740,$BO740,$BT740,$BY740,$CD740,$CI740))</f>
        <v/>
      </c>
      <c r="L740" s="23">
        <f>IF(OR($F740="",$K740=""),"",$F740-$K740)</f>
        <v/>
      </c>
      <c r="M740" s="20" t="n"/>
      <c r="N740" s="18">
        <f>IF($M740="","",IFERROR(VLOOKUP(IFERROR(VLOOKUP(IF(ISNUMBER(FIND(" – ",$M740)),LEFT($M740,FIND(" – ",$M740)-1),$M740),ProdTbl,5,0),""),BasketTbl,2,0),"کد ناشناخته"))</f>
        <v/>
      </c>
      <c r="O740" s="18">
        <f>IF($M740="","",IFERROR(VLOOKUP(IF(ISNUMBER(FIND(" – ",$M740)),LEFT($M740,FIND(" – ",$M740)-1),$M740),ProdTbl,3,0),"کد ناشناخته"))</f>
        <v/>
      </c>
      <c r="P740" s="22" t="n"/>
      <c r="Q740" s="21" t="n"/>
      <c r="R740" s="20" t="n"/>
      <c r="S740" s="18">
        <f>IF($R740="","",IFERROR(VLOOKUP(IFERROR(VLOOKUP(IF(ISNUMBER(FIND(" – ",$R740)),LEFT($R740,FIND(" – ",$R740)-1),$R740),ProdTbl,5,0),""),BasketTbl,2,0),"کد ناشناخته"))</f>
        <v/>
      </c>
      <c r="T740" s="18">
        <f>IF($R740="","",IFERROR(VLOOKUP(IF(ISNUMBER(FIND(" – ",$R740)),LEFT($R740,FIND(" – ",$R740)-1),$R740),ProdTbl,3,0),"کد ناشناخته"))</f>
        <v/>
      </c>
      <c r="U740" s="22" t="n"/>
      <c r="V740" s="21" t="n"/>
      <c r="W740" s="20" t="n"/>
      <c r="X740" s="18">
        <f>IF($W740="","",IFERROR(VLOOKUP(IFERROR(VLOOKUP(IF(ISNUMBER(FIND(" – ",$W740)),LEFT($W740,FIND(" – ",$W740)-1),$W740),ProdTbl,5,0),""),BasketTbl,2,0),"کد ناشناخته"))</f>
        <v/>
      </c>
      <c r="Y740" s="18">
        <f>IF($W740="","",IFERROR(VLOOKUP(IF(ISNUMBER(FIND(" – ",$W740)),LEFT($W740,FIND(" – ",$W740)-1),$W740),ProdTbl,3,0),"کد ناشناخته"))</f>
        <v/>
      </c>
      <c r="Z740" s="22" t="n"/>
      <c r="AA740" s="21" t="n"/>
      <c r="AB740" s="20" t="n"/>
      <c r="AC740" s="18">
        <f>IF($AB740="","",IFERROR(VLOOKUP(IFERROR(VLOOKUP(IF(ISNUMBER(FIND(" – ",$AB740)),LEFT($AB740,FIND(" – ",$AB740)-1),$AB740),ProdTbl,5,0),""),BasketTbl,2,0),"کد ناشناخته"))</f>
        <v/>
      </c>
      <c r="AD740" s="18">
        <f>IF($AB740="","",IFERROR(VLOOKUP(IF(ISNUMBER(FIND(" – ",$AB740)),LEFT($AB740,FIND(" – ",$AB740)-1),$AB740),ProdTbl,3,0),"کد ناشناخته"))</f>
        <v/>
      </c>
      <c r="AE740" s="22" t="n"/>
      <c r="AF740" s="21" t="n"/>
      <c r="AG740" s="20" t="n"/>
      <c r="AH740" s="18">
        <f>IF($AG740="","",IFERROR(VLOOKUP(IFERROR(VLOOKUP(IF(ISNUMBER(FIND(" – ",$AG740)),LEFT($AG740,FIND(" – ",$AG740)-1),$AG740),ProdTbl,5,0),""),BasketTbl,2,0),"کد ناشناخته"))</f>
        <v/>
      </c>
      <c r="AI740" s="18">
        <f>IF($AG740="","",IFERROR(VLOOKUP(IF(ISNUMBER(FIND(" – ",$AG740)),LEFT($AG740,FIND(" – ",$AG740)-1),$AG740),ProdTbl,3,0),"کد ناشناخته"))</f>
        <v/>
      </c>
      <c r="AJ740" s="22" t="n"/>
      <c r="AK740" s="21" t="n"/>
      <c r="AL740" s="20" t="n"/>
      <c r="AM740" s="18">
        <f>IF($AL740="","",IFERROR(VLOOKUP(IFERROR(VLOOKUP(IF(ISNUMBER(FIND(" – ",$AL740)),LEFT($AL740,FIND(" – ",$AL740)-1),$AL740),ProdTbl,5,0),""),BasketTbl,2,0),"کد ناشناخته"))</f>
        <v/>
      </c>
      <c r="AN740" s="18">
        <f>IF($AL740="","",IFERROR(VLOOKUP(IF(ISNUMBER(FIND(" – ",$AL740)),LEFT($AL740,FIND(" – ",$AL740)-1),$AL740),ProdTbl,3,0),"کد ناشناخته"))</f>
        <v/>
      </c>
      <c r="AO740" s="22" t="n"/>
      <c r="AP740" s="21" t="n"/>
      <c r="AQ740" s="20" t="n"/>
      <c r="AR740" s="18">
        <f>IF($AQ740="","",IFERROR(VLOOKUP(IFERROR(VLOOKUP(IF(ISNUMBER(FIND(" – ",$AQ740)),LEFT($AQ740,FIND(" – ",$AQ740)-1),$AQ740),ProdTbl,5,0),""),BasketTbl,2,0),"کد ناشناخته"))</f>
        <v/>
      </c>
      <c r="AS740" s="18">
        <f>IF($AQ740="","",IFERROR(VLOOKUP(IF(ISNUMBER(FIND(" – ",$AQ740)),LEFT($AQ740,FIND(" – ",$AQ740)-1),$AQ740),ProdTbl,3,0),"کد ناشناخته"))</f>
        <v/>
      </c>
      <c r="AT740" s="22" t="n"/>
      <c r="AU740" s="21" t="n"/>
      <c r="AV740" s="20" t="n"/>
      <c r="AW740" s="18">
        <f>IF($AV740="","",IFERROR(VLOOKUP(IFERROR(VLOOKUP(IF(ISNUMBER(FIND(" – ",$AV740)),LEFT($AV740,FIND(" – ",$AV740)-1),$AV740),ProdTbl,5,0),""),BasketTbl,2,0),"کد ناشناخته"))</f>
        <v/>
      </c>
      <c r="AX740" s="18">
        <f>IF($AV740="","",IFERROR(VLOOKUP(IF(ISNUMBER(FIND(" – ",$AV740)),LEFT($AV740,FIND(" – ",$AV740)-1),$AV740),ProdTbl,3,0),"کد ناشناخته"))</f>
        <v/>
      </c>
      <c r="AY740" s="22" t="n"/>
      <c r="AZ740" s="21" t="n"/>
      <c r="BA740" s="20" t="n"/>
      <c r="BB740" s="18">
        <f>IF($BA740="","",IFERROR(VLOOKUP(IFERROR(VLOOKUP(IF(ISNUMBER(FIND(" – ",$BA740)),LEFT($BA740,FIND(" – ",$BA740)-1),$BA740),ProdTbl,5,0),""),BasketTbl,2,0),"کد ناشناخته"))</f>
        <v/>
      </c>
      <c r="BC740" s="18">
        <f>IF($BA740="","",IFERROR(VLOOKUP(IF(ISNUMBER(FIND(" – ",$BA740)),LEFT($BA740,FIND(" – ",$BA740)-1),$BA740),ProdTbl,3,0),"کد ناشناخته"))</f>
        <v/>
      </c>
      <c r="BD740" s="22" t="n"/>
      <c r="BE740" s="21" t="n"/>
      <c r="BF740" s="20" t="n"/>
      <c r="BG740" s="18">
        <f>IF($BF740="","",IFERROR(VLOOKUP(IFERROR(VLOOKUP(IF(ISNUMBER(FIND(" – ",$BF740)),LEFT($BF740,FIND(" – ",$BF740)-1),$BF740),ProdTbl,5,0),""),BasketTbl,2,0),"کد ناشناخته"))</f>
        <v/>
      </c>
      <c r="BH740" s="18">
        <f>IF($BF740="","",IFERROR(VLOOKUP(IF(ISNUMBER(FIND(" – ",$BF740)),LEFT($BF740,FIND(" – ",$BF740)-1),$BF740),ProdTbl,3,0),"کد ناشناخته"))</f>
        <v/>
      </c>
      <c r="BI740" s="22" t="n"/>
      <c r="BJ740" s="21" t="n"/>
      <c r="BK740" s="20" t="n"/>
      <c r="BL740" s="18">
        <f>IF($BK740="","",IFERROR(VLOOKUP(IFERROR(VLOOKUP(IF(ISNUMBER(FIND(" – ",$BK740)),LEFT($BK740,FIND(" – ",$BK740)-1),$BK740),ProdTbl,5,0),""),BasketTbl,2,0),"کد ناشناخته"))</f>
        <v/>
      </c>
      <c r="BM740" s="18">
        <f>IF($BK740="","",IFERROR(VLOOKUP(IF(ISNUMBER(FIND(" – ",$BK740)),LEFT($BK740,FIND(" – ",$BK740)-1),$BK740),ProdTbl,3,0),"کد ناشناخته"))</f>
        <v/>
      </c>
      <c r="BN740" s="22" t="n"/>
      <c r="BO740" s="21" t="n"/>
      <c r="BP740" s="20" t="n"/>
      <c r="BQ740" s="18">
        <f>IF($BP740="","",IFERROR(VLOOKUP(IFERROR(VLOOKUP(IF(ISNUMBER(FIND(" – ",$BP740)),LEFT($BP740,FIND(" – ",$BP740)-1),$BP740),ProdTbl,5,0),""),BasketTbl,2,0),"کد ناشناخته"))</f>
        <v/>
      </c>
      <c r="BR740" s="18">
        <f>IF($BP740="","",IFERROR(VLOOKUP(IF(ISNUMBER(FIND(" – ",$BP740)),LEFT($BP740,FIND(" – ",$BP740)-1),$BP740),ProdTbl,3,0),"کد ناشناخته"))</f>
        <v/>
      </c>
      <c r="BS740" s="22" t="n"/>
      <c r="BT740" s="21" t="n"/>
      <c r="BU740" s="20" t="n"/>
      <c r="BV740" s="18">
        <f>IF($BU740="","",IFERROR(VLOOKUP(IFERROR(VLOOKUP(IF(ISNUMBER(FIND(" – ",$BU740)),LEFT($BU740,FIND(" – ",$BU740)-1),$BU740),ProdTbl,5,0),""),BasketTbl,2,0),"کد ناشناخته"))</f>
        <v/>
      </c>
      <c r="BW740" s="18">
        <f>IF($BU740="","",IFERROR(VLOOKUP(IF(ISNUMBER(FIND(" – ",$BU740)),LEFT($BU740,FIND(" – ",$BU740)-1),$BU740),ProdTbl,3,0),"کد ناشناخته"))</f>
        <v/>
      </c>
      <c r="BX740" s="22" t="n"/>
      <c r="BY740" s="21" t="n"/>
      <c r="BZ740" s="20" t="n"/>
      <c r="CA740" s="18">
        <f>IF($BZ740="","",IFERROR(VLOOKUP(IFERROR(VLOOKUP(IF(ISNUMBER(FIND(" – ",$BZ740)),LEFT($BZ740,FIND(" – ",$BZ740)-1),$BZ740),ProdTbl,5,0),""),BasketTbl,2,0),"کد ناشناخته"))</f>
        <v/>
      </c>
      <c r="CB740" s="18">
        <f>IF($BZ740="","",IFERROR(VLOOKUP(IF(ISNUMBER(FIND(" – ",$BZ740)),LEFT($BZ740,FIND(" – ",$BZ740)-1),$BZ740),ProdTbl,3,0),"کد ناشناخته"))</f>
        <v/>
      </c>
      <c r="CC740" s="22" t="n"/>
      <c r="CD740" s="21" t="n"/>
      <c r="CE740" s="20" t="n"/>
      <c r="CF740" s="18">
        <f>IF($CE740="","",IFERROR(VLOOKUP(IFERROR(VLOOKUP(IF(ISNUMBER(FIND(" – ",$CE740)),LEFT($CE740,FIND(" – ",$CE740)-1),$CE740),ProdTbl,5,0),""),BasketTbl,2,0),"کد ناشناخته"))</f>
        <v/>
      </c>
      <c r="CG740" s="18">
        <f>IF($CE740="","",IFERROR(VLOOKUP(IF(ISNUMBER(FIND(" – ",$CE740)),LEFT($CE740,FIND(" – ",$CE740)-1),$CE740),ProdTbl,3,0),"کد ناشناخته"))</f>
        <v/>
      </c>
      <c r="CH740" s="22" t="n"/>
      <c r="CI740" s="21" t="n"/>
    </row>
    <row r="741">
      <c r="A741" s="18">
        <f>IF($B741="","",COUNTA($B$10:$B741))</f>
        <v/>
      </c>
      <c r="B741" s="19" t="n"/>
      <c r="C741" s="20" t="n"/>
      <c r="D741" s="19" t="n"/>
      <c r="E741" s="18">
        <f>IF($D741="","",IFERROR(VLOOKUP(IF(ISNUMBER(FIND(" – ",$D741)),LEFT($D741,FIND(" – ",$D741)-1),$D741),SellerTbl,2,0),"کد ناشناخته"))</f>
        <v/>
      </c>
      <c r="F741" s="21" t="n"/>
      <c r="G741" s="21" t="n"/>
      <c r="H741" s="22" t="n"/>
      <c r="I741" s="23">
        <f>IF(OR($F741="",$G741=""),"",$F741-$G741)</f>
        <v/>
      </c>
      <c r="J741" s="18">
        <f>IF($I741="","",IF(ABS($I741)&lt;=0.01*$F741,"√","×"))</f>
        <v/>
      </c>
      <c r="K741" s="23">
        <f>IF(COUNT($Q741,$V741,$AA741,$AF741,$AK741,$AP741,$AU741,$AZ741,$BE741,$BJ741,$BO741,$BT741,$BY741,$CD741,$CI741)=0,"",SUM($Q741,$V741,$AA741,$AF741,$AK741,$AP741,$AU741,$AZ741,$BE741,$BJ741,$BO741,$BT741,$BY741,$CD741,$CI741))</f>
        <v/>
      </c>
      <c r="L741" s="23">
        <f>IF(OR($F741="",$K741=""),"",$F741-$K741)</f>
        <v/>
      </c>
      <c r="M741" s="20" t="n"/>
      <c r="N741" s="18">
        <f>IF($M741="","",IFERROR(VLOOKUP(IFERROR(VLOOKUP(IF(ISNUMBER(FIND(" – ",$M741)),LEFT($M741,FIND(" – ",$M741)-1),$M741),ProdTbl,5,0),""),BasketTbl,2,0),"کد ناشناخته"))</f>
        <v/>
      </c>
      <c r="O741" s="18">
        <f>IF($M741="","",IFERROR(VLOOKUP(IF(ISNUMBER(FIND(" – ",$M741)),LEFT($M741,FIND(" – ",$M741)-1),$M741),ProdTbl,3,0),"کد ناشناخته"))</f>
        <v/>
      </c>
      <c r="P741" s="22" t="n"/>
      <c r="Q741" s="21" t="n"/>
      <c r="R741" s="20" t="n"/>
      <c r="S741" s="18">
        <f>IF($R741="","",IFERROR(VLOOKUP(IFERROR(VLOOKUP(IF(ISNUMBER(FIND(" – ",$R741)),LEFT($R741,FIND(" – ",$R741)-1),$R741),ProdTbl,5,0),""),BasketTbl,2,0),"کد ناشناخته"))</f>
        <v/>
      </c>
      <c r="T741" s="18">
        <f>IF($R741="","",IFERROR(VLOOKUP(IF(ISNUMBER(FIND(" – ",$R741)),LEFT($R741,FIND(" – ",$R741)-1),$R741),ProdTbl,3,0),"کد ناشناخته"))</f>
        <v/>
      </c>
      <c r="U741" s="22" t="n"/>
      <c r="V741" s="21" t="n"/>
      <c r="W741" s="20" t="n"/>
      <c r="X741" s="18">
        <f>IF($W741="","",IFERROR(VLOOKUP(IFERROR(VLOOKUP(IF(ISNUMBER(FIND(" – ",$W741)),LEFT($W741,FIND(" – ",$W741)-1),$W741),ProdTbl,5,0),""),BasketTbl,2,0),"کد ناشناخته"))</f>
        <v/>
      </c>
      <c r="Y741" s="18">
        <f>IF($W741="","",IFERROR(VLOOKUP(IF(ISNUMBER(FIND(" – ",$W741)),LEFT($W741,FIND(" – ",$W741)-1),$W741),ProdTbl,3,0),"کد ناشناخته"))</f>
        <v/>
      </c>
      <c r="Z741" s="22" t="n"/>
      <c r="AA741" s="21" t="n"/>
      <c r="AB741" s="20" t="n"/>
      <c r="AC741" s="18">
        <f>IF($AB741="","",IFERROR(VLOOKUP(IFERROR(VLOOKUP(IF(ISNUMBER(FIND(" – ",$AB741)),LEFT($AB741,FIND(" – ",$AB741)-1),$AB741),ProdTbl,5,0),""),BasketTbl,2,0),"کد ناشناخته"))</f>
        <v/>
      </c>
      <c r="AD741" s="18">
        <f>IF($AB741="","",IFERROR(VLOOKUP(IF(ISNUMBER(FIND(" – ",$AB741)),LEFT($AB741,FIND(" – ",$AB741)-1),$AB741),ProdTbl,3,0),"کد ناشناخته"))</f>
        <v/>
      </c>
      <c r="AE741" s="22" t="n"/>
      <c r="AF741" s="21" t="n"/>
      <c r="AG741" s="20" t="n"/>
      <c r="AH741" s="18">
        <f>IF($AG741="","",IFERROR(VLOOKUP(IFERROR(VLOOKUP(IF(ISNUMBER(FIND(" – ",$AG741)),LEFT($AG741,FIND(" – ",$AG741)-1),$AG741),ProdTbl,5,0),""),BasketTbl,2,0),"کد ناشناخته"))</f>
        <v/>
      </c>
      <c r="AI741" s="18">
        <f>IF($AG741="","",IFERROR(VLOOKUP(IF(ISNUMBER(FIND(" – ",$AG741)),LEFT($AG741,FIND(" – ",$AG741)-1),$AG741),ProdTbl,3,0),"کد ناشناخته"))</f>
        <v/>
      </c>
      <c r="AJ741" s="22" t="n"/>
      <c r="AK741" s="21" t="n"/>
      <c r="AL741" s="20" t="n"/>
      <c r="AM741" s="18">
        <f>IF($AL741="","",IFERROR(VLOOKUP(IFERROR(VLOOKUP(IF(ISNUMBER(FIND(" – ",$AL741)),LEFT($AL741,FIND(" – ",$AL741)-1),$AL741),ProdTbl,5,0),""),BasketTbl,2,0),"کد ناشناخته"))</f>
        <v/>
      </c>
      <c r="AN741" s="18">
        <f>IF($AL741="","",IFERROR(VLOOKUP(IF(ISNUMBER(FIND(" – ",$AL741)),LEFT($AL741,FIND(" – ",$AL741)-1),$AL741),ProdTbl,3,0),"کد ناشناخته"))</f>
        <v/>
      </c>
      <c r="AO741" s="22" t="n"/>
      <c r="AP741" s="21" t="n"/>
      <c r="AQ741" s="20" t="n"/>
      <c r="AR741" s="18">
        <f>IF($AQ741="","",IFERROR(VLOOKUP(IFERROR(VLOOKUP(IF(ISNUMBER(FIND(" – ",$AQ741)),LEFT($AQ741,FIND(" – ",$AQ741)-1),$AQ741),ProdTbl,5,0),""),BasketTbl,2,0),"کد ناشناخته"))</f>
        <v/>
      </c>
      <c r="AS741" s="18">
        <f>IF($AQ741="","",IFERROR(VLOOKUP(IF(ISNUMBER(FIND(" – ",$AQ741)),LEFT($AQ741,FIND(" – ",$AQ741)-1),$AQ741),ProdTbl,3,0),"کد ناشناخته"))</f>
        <v/>
      </c>
      <c r="AT741" s="22" t="n"/>
      <c r="AU741" s="21" t="n"/>
      <c r="AV741" s="20" t="n"/>
      <c r="AW741" s="18">
        <f>IF($AV741="","",IFERROR(VLOOKUP(IFERROR(VLOOKUP(IF(ISNUMBER(FIND(" – ",$AV741)),LEFT($AV741,FIND(" – ",$AV741)-1),$AV741),ProdTbl,5,0),""),BasketTbl,2,0),"کد ناشناخته"))</f>
        <v/>
      </c>
      <c r="AX741" s="18">
        <f>IF($AV741="","",IFERROR(VLOOKUP(IF(ISNUMBER(FIND(" – ",$AV741)),LEFT($AV741,FIND(" – ",$AV741)-1),$AV741),ProdTbl,3,0),"کد ناشناخته"))</f>
        <v/>
      </c>
      <c r="AY741" s="22" t="n"/>
      <c r="AZ741" s="21" t="n"/>
      <c r="BA741" s="20" t="n"/>
      <c r="BB741" s="18">
        <f>IF($BA741="","",IFERROR(VLOOKUP(IFERROR(VLOOKUP(IF(ISNUMBER(FIND(" – ",$BA741)),LEFT($BA741,FIND(" – ",$BA741)-1),$BA741),ProdTbl,5,0),""),BasketTbl,2,0),"کد ناشناخته"))</f>
        <v/>
      </c>
      <c r="BC741" s="18">
        <f>IF($BA741="","",IFERROR(VLOOKUP(IF(ISNUMBER(FIND(" – ",$BA741)),LEFT($BA741,FIND(" – ",$BA741)-1),$BA741),ProdTbl,3,0),"کد ناشناخته"))</f>
        <v/>
      </c>
      <c r="BD741" s="22" t="n"/>
      <c r="BE741" s="21" t="n"/>
      <c r="BF741" s="20" t="n"/>
      <c r="BG741" s="18">
        <f>IF($BF741="","",IFERROR(VLOOKUP(IFERROR(VLOOKUP(IF(ISNUMBER(FIND(" – ",$BF741)),LEFT($BF741,FIND(" – ",$BF741)-1),$BF741),ProdTbl,5,0),""),BasketTbl,2,0),"کد ناشناخته"))</f>
        <v/>
      </c>
      <c r="BH741" s="18">
        <f>IF($BF741="","",IFERROR(VLOOKUP(IF(ISNUMBER(FIND(" – ",$BF741)),LEFT($BF741,FIND(" – ",$BF741)-1),$BF741),ProdTbl,3,0),"کد ناشناخته"))</f>
        <v/>
      </c>
      <c r="BI741" s="22" t="n"/>
      <c r="BJ741" s="21" t="n"/>
      <c r="BK741" s="20" t="n"/>
      <c r="BL741" s="18">
        <f>IF($BK741="","",IFERROR(VLOOKUP(IFERROR(VLOOKUP(IF(ISNUMBER(FIND(" – ",$BK741)),LEFT($BK741,FIND(" – ",$BK741)-1),$BK741),ProdTbl,5,0),""),BasketTbl,2,0),"کد ناشناخته"))</f>
        <v/>
      </c>
      <c r="BM741" s="18">
        <f>IF($BK741="","",IFERROR(VLOOKUP(IF(ISNUMBER(FIND(" – ",$BK741)),LEFT($BK741,FIND(" – ",$BK741)-1),$BK741),ProdTbl,3,0),"کد ناشناخته"))</f>
        <v/>
      </c>
      <c r="BN741" s="22" t="n"/>
      <c r="BO741" s="21" t="n"/>
      <c r="BP741" s="20" t="n"/>
      <c r="BQ741" s="18">
        <f>IF($BP741="","",IFERROR(VLOOKUP(IFERROR(VLOOKUP(IF(ISNUMBER(FIND(" – ",$BP741)),LEFT($BP741,FIND(" – ",$BP741)-1),$BP741),ProdTbl,5,0),""),BasketTbl,2,0),"کد ناشناخته"))</f>
        <v/>
      </c>
      <c r="BR741" s="18">
        <f>IF($BP741="","",IFERROR(VLOOKUP(IF(ISNUMBER(FIND(" – ",$BP741)),LEFT($BP741,FIND(" – ",$BP741)-1),$BP741),ProdTbl,3,0),"کد ناشناخته"))</f>
        <v/>
      </c>
      <c r="BS741" s="22" t="n"/>
      <c r="BT741" s="21" t="n"/>
      <c r="BU741" s="20" t="n"/>
      <c r="BV741" s="18">
        <f>IF($BU741="","",IFERROR(VLOOKUP(IFERROR(VLOOKUP(IF(ISNUMBER(FIND(" – ",$BU741)),LEFT($BU741,FIND(" – ",$BU741)-1),$BU741),ProdTbl,5,0),""),BasketTbl,2,0),"کد ناشناخته"))</f>
        <v/>
      </c>
      <c r="BW741" s="18">
        <f>IF($BU741="","",IFERROR(VLOOKUP(IF(ISNUMBER(FIND(" – ",$BU741)),LEFT($BU741,FIND(" – ",$BU741)-1),$BU741),ProdTbl,3,0),"کد ناشناخته"))</f>
        <v/>
      </c>
      <c r="BX741" s="22" t="n"/>
      <c r="BY741" s="21" t="n"/>
      <c r="BZ741" s="20" t="n"/>
      <c r="CA741" s="18">
        <f>IF($BZ741="","",IFERROR(VLOOKUP(IFERROR(VLOOKUP(IF(ISNUMBER(FIND(" – ",$BZ741)),LEFT($BZ741,FIND(" – ",$BZ741)-1),$BZ741),ProdTbl,5,0),""),BasketTbl,2,0),"کد ناشناخته"))</f>
        <v/>
      </c>
      <c r="CB741" s="18">
        <f>IF($BZ741="","",IFERROR(VLOOKUP(IF(ISNUMBER(FIND(" – ",$BZ741)),LEFT($BZ741,FIND(" – ",$BZ741)-1),$BZ741),ProdTbl,3,0),"کد ناشناخته"))</f>
        <v/>
      </c>
      <c r="CC741" s="22" t="n"/>
      <c r="CD741" s="21" t="n"/>
      <c r="CE741" s="20" t="n"/>
      <c r="CF741" s="18">
        <f>IF($CE741="","",IFERROR(VLOOKUP(IFERROR(VLOOKUP(IF(ISNUMBER(FIND(" – ",$CE741)),LEFT($CE741,FIND(" – ",$CE741)-1),$CE741),ProdTbl,5,0),""),BasketTbl,2,0),"کد ناشناخته"))</f>
        <v/>
      </c>
      <c r="CG741" s="18">
        <f>IF($CE741="","",IFERROR(VLOOKUP(IF(ISNUMBER(FIND(" – ",$CE741)),LEFT($CE741,FIND(" – ",$CE741)-1),$CE741),ProdTbl,3,0),"کد ناشناخته"))</f>
        <v/>
      </c>
      <c r="CH741" s="22" t="n"/>
      <c r="CI741" s="21" t="n"/>
    </row>
    <row r="742">
      <c r="A742" s="18">
        <f>IF($B742="","",COUNTA($B$10:$B742))</f>
        <v/>
      </c>
      <c r="B742" s="19" t="n"/>
      <c r="C742" s="20" t="n"/>
      <c r="D742" s="19" t="n"/>
      <c r="E742" s="18">
        <f>IF($D742="","",IFERROR(VLOOKUP(IF(ISNUMBER(FIND(" – ",$D742)),LEFT($D742,FIND(" – ",$D742)-1),$D742),SellerTbl,2,0),"کد ناشناخته"))</f>
        <v/>
      </c>
      <c r="F742" s="21" t="n"/>
      <c r="G742" s="21" t="n"/>
      <c r="H742" s="22" t="n"/>
      <c r="I742" s="23">
        <f>IF(OR($F742="",$G742=""),"",$F742-$G742)</f>
        <v/>
      </c>
      <c r="J742" s="18">
        <f>IF($I742="","",IF(ABS($I742)&lt;=0.01*$F742,"√","×"))</f>
        <v/>
      </c>
      <c r="K742" s="23">
        <f>IF(COUNT($Q742,$V742,$AA742,$AF742,$AK742,$AP742,$AU742,$AZ742,$BE742,$BJ742,$BO742,$BT742,$BY742,$CD742,$CI742)=0,"",SUM($Q742,$V742,$AA742,$AF742,$AK742,$AP742,$AU742,$AZ742,$BE742,$BJ742,$BO742,$BT742,$BY742,$CD742,$CI742))</f>
        <v/>
      </c>
      <c r="L742" s="23">
        <f>IF(OR($F742="",$K742=""),"",$F742-$K742)</f>
        <v/>
      </c>
      <c r="M742" s="20" t="n"/>
      <c r="N742" s="18">
        <f>IF($M742="","",IFERROR(VLOOKUP(IFERROR(VLOOKUP(IF(ISNUMBER(FIND(" – ",$M742)),LEFT($M742,FIND(" – ",$M742)-1),$M742),ProdTbl,5,0),""),BasketTbl,2,0),"کد ناشناخته"))</f>
        <v/>
      </c>
      <c r="O742" s="18">
        <f>IF($M742="","",IFERROR(VLOOKUP(IF(ISNUMBER(FIND(" – ",$M742)),LEFT($M742,FIND(" – ",$M742)-1),$M742),ProdTbl,3,0),"کد ناشناخته"))</f>
        <v/>
      </c>
      <c r="P742" s="22" t="n"/>
      <c r="Q742" s="21" t="n"/>
      <c r="R742" s="20" t="n"/>
      <c r="S742" s="18">
        <f>IF($R742="","",IFERROR(VLOOKUP(IFERROR(VLOOKUP(IF(ISNUMBER(FIND(" – ",$R742)),LEFT($R742,FIND(" – ",$R742)-1),$R742),ProdTbl,5,0),""),BasketTbl,2,0),"کد ناشناخته"))</f>
        <v/>
      </c>
      <c r="T742" s="18">
        <f>IF($R742="","",IFERROR(VLOOKUP(IF(ISNUMBER(FIND(" – ",$R742)),LEFT($R742,FIND(" – ",$R742)-1),$R742),ProdTbl,3,0),"کد ناشناخته"))</f>
        <v/>
      </c>
      <c r="U742" s="22" t="n"/>
      <c r="V742" s="21" t="n"/>
      <c r="W742" s="20" t="n"/>
      <c r="X742" s="18">
        <f>IF($W742="","",IFERROR(VLOOKUP(IFERROR(VLOOKUP(IF(ISNUMBER(FIND(" – ",$W742)),LEFT($W742,FIND(" – ",$W742)-1),$W742),ProdTbl,5,0),""),BasketTbl,2,0),"کد ناشناخته"))</f>
        <v/>
      </c>
      <c r="Y742" s="18">
        <f>IF($W742="","",IFERROR(VLOOKUP(IF(ISNUMBER(FIND(" – ",$W742)),LEFT($W742,FIND(" – ",$W742)-1),$W742),ProdTbl,3,0),"کد ناشناخته"))</f>
        <v/>
      </c>
      <c r="Z742" s="22" t="n"/>
      <c r="AA742" s="21" t="n"/>
      <c r="AB742" s="20" t="n"/>
      <c r="AC742" s="18">
        <f>IF($AB742="","",IFERROR(VLOOKUP(IFERROR(VLOOKUP(IF(ISNUMBER(FIND(" – ",$AB742)),LEFT($AB742,FIND(" – ",$AB742)-1),$AB742),ProdTbl,5,0),""),BasketTbl,2,0),"کد ناشناخته"))</f>
        <v/>
      </c>
      <c r="AD742" s="18">
        <f>IF($AB742="","",IFERROR(VLOOKUP(IF(ISNUMBER(FIND(" – ",$AB742)),LEFT($AB742,FIND(" – ",$AB742)-1),$AB742),ProdTbl,3,0),"کد ناشناخته"))</f>
        <v/>
      </c>
      <c r="AE742" s="22" t="n"/>
      <c r="AF742" s="21" t="n"/>
      <c r="AG742" s="20" t="n"/>
      <c r="AH742" s="18">
        <f>IF($AG742="","",IFERROR(VLOOKUP(IFERROR(VLOOKUP(IF(ISNUMBER(FIND(" – ",$AG742)),LEFT($AG742,FIND(" – ",$AG742)-1),$AG742),ProdTbl,5,0),""),BasketTbl,2,0),"کد ناشناخته"))</f>
        <v/>
      </c>
      <c r="AI742" s="18">
        <f>IF($AG742="","",IFERROR(VLOOKUP(IF(ISNUMBER(FIND(" – ",$AG742)),LEFT($AG742,FIND(" – ",$AG742)-1),$AG742),ProdTbl,3,0),"کد ناشناخته"))</f>
        <v/>
      </c>
      <c r="AJ742" s="22" t="n"/>
      <c r="AK742" s="21" t="n"/>
      <c r="AL742" s="20" t="n"/>
      <c r="AM742" s="18">
        <f>IF($AL742="","",IFERROR(VLOOKUP(IFERROR(VLOOKUP(IF(ISNUMBER(FIND(" – ",$AL742)),LEFT($AL742,FIND(" – ",$AL742)-1),$AL742),ProdTbl,5,0),""),BasketTbl,2,0),"کد ناشناخته"))</f>
        <v/>
      </c>
      <c r="AN742" s="18">
        <f>IF($AL742="","",IFERROR(VLOOKUP(IF(ISNUMBER(FIND(" – ",$AL742)),LEFT($AL742,FIND(" – ",$AL742)-1),$AL742),ProdTbl,3,0),"کد ناشناخته"))</f>
        <v/>
      </c>
      <c r="AO742" s="22" t="n"/>
      <c r="AP742" s="21" t="n"/>
      <c r="AQ742" s="20" t="n"/>
      <c r="AR742" s="18">
        <f>IF($AQ742="","",IFERROR(VLOOKUP(IFERROR(VLOOKUP(IF(ISNUMBER(FIND(" – ",$AQ742)),LEFT($AQ742,FIND(" – ",$AQ742)-1),$AQ742),ProdTbl,5,0),""),BasketTbl,2,0),"کد ناشناخته"))</f>
        <v/>
      </c>
      <c r="AS742" s="18">
        <f>IF($AQ742="","",IFERROR(VLOOKUP(IF(ISNUMBER(FIND(" – ",$AQ742)),LEFT($AQ742,FIND(" – ",$AQ742)-1),$AQ742),ProdTbl,3,0),"کد ناشناخته"))</f>
        <v/>
      </c>
      <c r="AT742" s="22" t="n"/>
      <c r="AU742" s="21" t="n"/>
      <c r="AV742" s="20" t="n"/>
      <c r="AW742" s="18">
        <f>IF($AV742="","",IFERROR(VLOOKUP(IFERROR(VLOOKUP(IF(ISNUMBER(FIND(" – ",$AV742)),LEFT($AV742,FIND(" – ",$AV742)-1),$AV742),ProdTbl,5,0),""),BasketTbl,2,0),"کد ناشناخته"))</f>
        <v/>
      </c>
      <c r="AX742" s="18">
        <f>IF($AV742="","",IFERROR(VLOOKUP(IF(ISNUMBER(FIND(" – ",$AV742)),LEFT($AV742,FIND(" – ",$AV742)-1),$AV742),ProdTbl,3,0),"کد ناشناخته"))</f>
        <v/>
      </c>
      <c r="AY742" s="22" t="n"/>
      <c r="AZ742" s="21" t="n"/>
      <c r="BA742" s="20" t="n"/>
      <c r="BB742" s="18">
        <f>IF($BA742="","",IFERROR(VLOOKUP(IFERROR(VLOOKUP(IF(ISNUMBER(FIND(" – ",$BA742)),LEFT($BA742,FIND(" – ",$BA742)-1),$BA742),ProdTbl,5,0),""),BasketTbl,2,0),"کد ناشناخته"))</f>
        <v/>
      </c>
      <c r="BC742" s="18">
        <f>IF($BA742="","",IFERROR(VLOOKUP(IF(ISNUMBER(FIND(" – ",$BA742)),LEFT($BA742,FIND(" – ",$BA742)-1),$BA742),ProdTbl,3,0),"کد ناشناخته"))</f>
        <v/>
      </c>
      <c r="BD742" s="22" t="n"/>
      <c r="BE742" s="21" t="n"/>
      <c r="BF742" s="20" t="n"/>
      <c r="BG742" s="18">
        <f>IF($BF742="","",IFERROR(VLOOKUP(IFERROR(VLOOKUP(IF(ISNUMBER(FIND(" – ",$BF742)),LEFT($BF742,FIND(" – ",$BF742)-1),$BF742),ProdTbl,5,0),""),BasketTbl,2,0),"کد ناشناخته"))</f>
        <v/>
      </c>
      <c r="BH742" s="18">
        <f>IF($BF742="","",IFERROR(VLOOKUP(IF(ISNUMBER(FIND(" – ",$BF742)),LEFT($BF742,FIND(" – ",$BF742)-1),$BF742),ProdTbl,3,0),"کد ناشناخته"))</f>
        <v/>
      </c>
      <c r="BI742" s="22" t="n"/>
      <c r="BJ742" s="21" t="n"/>
      <c r="BK742" s="20" t="n"/>
      <c r="BL742" s="18">
        <f>IF($BK742="","",IFERROR(VLOOKUP(IFERROR(VLOOKUP(IF(ISNUMBER(FIND(" – ",$BK742)),LEFT($BK742,FIND(" – ",$BK742)-1),$BK742),ProdTbl,5,0),""),BasketTbl,2,0),"کد ناشناخته"))</f>
        <v/>
      </c>
      <c r="BM742" s="18">
        <f>IF($BK742="","",IFERROR(VLOOKUP(IF(ISNUMBER(FIND(" – ",$BK742)),LEFT($BK742,FIND(" – ",$BK742)-1),$BK742),ProdTbl,3,0),"کد ناشناخته"))</f>
        <v/>
      </c>
      <c r="BN742" s="22" t="n"/>
      <c r="BO742" s="21" t="n"/>
      <c r="BP742" s="20" t="n"/>
      <c r="BQ742" s="18">
        <f>IF($BP742="","",IFERROR(VLOOKUP(IFERROR(VLOOKUP(IF(ISNUMBER(FIND(" – ",$BP742)),LEFT($BP742,FIND(" – ",$BP742)-1),$BP742),ProdTbl,5,0),""),BasketTbl,2,0),"کد ناشناخته"))</f>
        <v/>
      </c>
      <c r="BR742" s="18">
        <f>IF($BP742="","",IFERROR(VLOOKUP(IF(ISNUMBER(FIND(" – ",$BP742)),LEFT($BP742,FIND(" – ",$BP742)-1),$BP742),ProdTbl,3,0),"کد ناشناخته"))</f>
        <v/>
      </c>
      <c r="BS742" s="22" t="n"/>
      <c r="BT742" s="21" t="n"/>
      <c r="BU742" s="20" t="n"/>
      <c r="BV742" s="18">
        <f>IF($BU742="","",IFERROR(VLOOKUP(IFERROR(VLOOKUP(IF(ISNUMBER(FIND(" – ",$BU742)),LEFT($BU742,FIND(" – ",$BU742)-1),$BU742),ProdTbl,5,0),""),BasketTbl,2,0),"کد ناشناخته"))</f>
        <v/>
      </c>
      <c r="BW742" s="18">
        <f>IF($BU742="","",IFERROR(VLOOKUP(IF(ISNUMBER(FIND(" – ",$BU742)),LEFT($BU742,FIND(" – ",$BU742)-1),$BU742),ProdTbl,3,0),"کد ناشناخته"))</f>
        <v/>
      </c>
      <c r="BX742" s="22" t="n"/>
      <c r="BY742" s="21" t="n"/>
      <c r="BZ742" s="20" t="n"/>
      <c r="CA742" s="18">
        <f>IF($BZ742="","",IFERROR(VLOOKUP(IFERROR(VLOOKUP(IF(ISNUMBER(FIND(" – ",$BZ742)),LEFT($BZ742,FIND(" – ",$BZ742)-1),$BZ742),ProdTbl,5,0),""),BasketTbl,2,0),"کد ناشناخته"))</f>
        <v/>
      </c>
      <c r="CB742" s="18">
        <f>IF($BZ742="","",IFERROR(VLOOKUP(IF(ISNUMBER(FIND(" – ",$BZ742)),LEFT($BZ742,FIND(" – ",$BZ742)-1),$BZ742),ProdTbl,3,0),"کد ناشناخته"))</f>
        <v/>
      </c>
      <c r="CC742" s="22" t="n"/>
      <c r="CD742" s="21" t="n"/>
      <c r="CE742" s="20" t="n"/>
      <c r="CF742" s="18">
        <f>IF($CE742="","",IFERROR(VLOOKUP(IFERROR(VLOOKUP(IF(ISNUMBER(FIND(" – ",$CE742)),LEFT($CE742,FIND(" – ",$CE742)-1),$CE742),ProdTbl,5,0),""),BasketTbl,2,0),"کد ناشناخته"))</f>
        <v/>
      </c>
      <c r="CG742" s="18">
        <f>IF($CE742="","",IFERROR(VLOOKUP(IF(ISNUMBER(FIND(" – ",$CE742)),LEFT($CE742,FIND(" – ",$CE742)-1),$CE742),ProdTbl,3,0),"کد ناشناخته"))</f>
        <v/>
      </c>
      <c r="CH742" s="22" t="n"/>
      <c r="CI742" s="21" t="n"/>
    </row>
    <row r="743">
      <c r="A743" s="18">
        <f>IF($B743="","",COUNTA($B$10:$B743))</f>
        <v/>
      </c>
      <c r="B743" s="19" t="n"/>
      <c r="C743" s="20" t="n"/>
      <c r="D743" s="19" t="n"/>
      <c r="E743" s="18">
        <f>IF($D743="","",IFERROR(VLOOKUP(IF(ISNUMBER(FIND(" – ",$D743)),LEFT($D743,FIND(" – ",$D743)-1),$D743),SellerTbl,2,0),"کد ناشناخته"))</f>
        <v/>
      </c>
      <c r="F743" s="21" t="n"/>
      <c r="G743" s="21" t="n"/>
      <c r="H743" s="22" t="n"/>
      <c r="I743" s="23">
        <f>IF(OR($F743="",$G743=""),"",$F743-$G743)</f>
        <v/>
      </c>
      <c r="J743" s="18">
        <f>IF($I743="","",IF(ABS($I743)&lt;=0.01*$F743,"√","×"))</f>
        <v/>
      </c>
      <c r="K743" s="23">
        <f>IF(COUNT($Q743,$V743,$AA743,$AF743,$AK743,$AP743,$AU743,$AZ743,$BE743,$BJ743,$BO743,$BT743,$BY743,$CD743,$CI743)=0,"",SUM($Q743,$V743,$AA743,$AF743,$AK743,$AP743,$AU743,$AZ743,$BE743,$BJ743,$BO743,$BT743,$BY743,$CD743,$CI743))</f>
        <v/>
      </c>
      <c r="L743" s="23">
        <f>IF(OR($F743="",$K743=""),"",$F743-$K743)</f>
        <v/>
      </c>
      <c r="M743" s="20" t="n"/>
      <c r="N743" s="18">
        <f>IF($M743="","",IFERROR(VLOOKUP(IFERROR(VLOOKUP(IF(ISNUMBER(FIND(" – ",$M743)),LEFT($M743,FIND(" – ",$M743)-1),$M743),ProdTbl,5,0),""),BasketTbl,2,0),"کد ناشناخته"))</f>
        <v/>
      </c>
      <c r="O743" s="18">
        <f>IF($M743="","",IFERROR(VLOOKUP(IF(ISNUMBER(FIND(" – ",$M743)),LEFT($M743,FIND(" – ",$M743)-1),$M743),ProdTbl,3,0),"کد ناشناخته"))</f>
        <v/>
      </c>
      <c r="P743" s="22" t="n"/>
      <c r="Q743" s="21" t="n"/>
      <c r="R743" s="20" t="n"/>
      <c r="S743" s="18">
        <f>IF($R743="","",IFERROR(VLOOKUP(IFERROR(VLOOKUP(IF(ISNUMBER(FIND(" – ",$R743)),LEFT($R743,FIND(" – ",$R743)-1),$R743),ProdTbl,5,0),""),BasketTbl,2,0),"کد ناشناخته"))</f>
        <v/>
      </c>
      <c r="T743" s="18">
        <f>IF($R743="","",IFERROR(VLOOKUP(IF(ISNUMBER(FIND(" – ",$R743)),LEFT($R743,FIND(" – ",$R743)-1),$R743),ProdTbl,3,0),"کد ناشناخته"))</f>
        <v/>
      </c>
      <c r="U743" s="22" t="n"/>
      <c r="V743" s="21" t="n"/>
      <c r="W743" s="20" t="n"/>
      <c r="X743" s="18">
        <f>IF($W743="","",IFERROR(VLOOKUP(IFERROR(VLOOKUP(IF(ISNUMBER(FIND(" – ",$W743)),LEFT($W743,FIND(" – ",$W743)-1),$W743),ProdTbl,5,0),""),BasketTbl,2,0),"کد ناشناخته"))</f>
        <v/>
      </c>
      <c r="Y743" s="18">
        <f>IF($W743="","",IFERROR(VLOOKUP(IF(ISNUMBER(FIND(" – ",$W743)),LEFT($W743,FIND(" – ",$W743)-1),$W743),ProdTbl,3,0),"کد ناشناخته"))</f>
        <v/>
      </c>
      <c r="Z743" s="22" t="n"/>
      <c r="AA743" s="21" t="n"/>
      <c r="AB743" s="20" t="n"/>
      <c r="AC743" s="18">
        <f>IF($AB743="","",IFERROR(VLOOKUP(IFERROR(VLOOKUP(IF(ISNUMBER(FIND(" – ",$AB743)),LEFT($AB743,FIND(" – ",$AB743)-1),$AB743),ProdTbl,5,0),""),BasketTbl,2,0),"کد ناشناخته"))</f>
        <v/>
      </c>
      <c r="AD743" s="18">
        <f>IF($AB743="","",IFERROR(VLOOKUP(IF(ISNUMBER(FIND(" – ",$AB743)),LEFT($AB743,FIND(" – ",$AB743)-1),$AB743),ProdTbl,3,0),"کد ناشناخته"))</f>
        <v/>
      </c>
      <c r="AE743" s="22" t="n"/>
      <c r="AF743" s="21" t="n"/>
      <c r="AG743" s="20" t="n"/>
      <c r="AH743" s="18">
        <f>IF($AG743="","",IFERROR(VLOOKUP(IFERROR(VLOOKUP(IF(ISNUMBER(FIND(" – ",$AG743)),LEFT($AG743,FIND(" – ",$AG743)-1),$AG743),ProdTbl,5,0),""),BasketTbl,2,0),"کد ناشناخته"))</f>
        <v/>
      </c>
      <c r="AI743" s="18">
        <f>IF($AG743="","",IFERROR(VLOOKUP(IF(ISNUMBER(FIND(" – ",$AG743)),LEFT($AG743,FIND(" – ",$AG743)-1),$AG743),ProdTbl,3,0),"کد ناشناخته"))</f>
        <v/>
      </c>
      <c r="AJ743" s="22" t="n"/>
      <c r="AK743" s="21" t="n"/>
      <c r="AL743" s="20" t="n"/>
      <c r="AM743" s="18">
        <f>IF($AL743="","",IFERROR(VLOOKUP(IFERROR(VLOOKUP(IF(ISNUMBER(FIND(" – ",$AL743)),LEFT($AL743,FIND(" – ",$AL743)-1),$AL743),ProdTbl,5,0),""),BasketTbl,2,0),"کد ناشناخته"))</f>
        <v/>
      </c>
      <c r="AN743" s="18">
        <f>IF($AL743="","",IFERROR(VLOOKUP(IF(ISNUMBER(FIND(" – ",$AL743)),LEFT($AL743,FIND(" – ",$AL743)-1),$AL743),ProdTbl,3,0),"کد ناشناخته"))</f>
        <v/>
      </c>
      <c r="AO743" s="22" t="n"/>
      <c r="AP743" s="21" t="n"/>
      <c r="AQ743" s="20" t="n"/>
      <c r="AR743" s="18">
        <f>IF($AQ743="","",IFERROR(VLOOKUP(IFERROR(VLOOKUP(IF(ISNUMBER(FIND(" – ",$AQ743)),LEFT($AQ743,FIND(" – ",$AQ743)-1),$AQ743),ProdTbl,5,0),""),BasketTbl,2,0),"کد ناشناخته"))</f>
        <v/>
      </c>
      <c r="AS743" s="18">
        <f>IF($AQ743="","",IFERROR(VLOOKUP(IF(ISNUMBER(FIND(" – ",$AQ743)),LEFT($AQ743,FIND(" – ",$AQ743)-1),$AQ743),ProdTbl,3,0),"کد ناشناخته"))</f>
        <v/>
      </c>
      <c r="AT743" s="22" t="n"/>
      <c r="AU743" s="21" t="n"/>
      <c r="AV743" s="20" t="n"/>
      <c r="AW743" s="18">
        <f>IF($AV743="","",IFERROR(VLOOKUP(IFERROR(VLOOKUP(IF(ISNUMBER(FIND(" – ",$AV743)),LEFT($AV743,FIND(" – ",$AV743)-1),$AV743),ProdTbl,5,0),""),BasketTbl,2,0),"کد ناشناخته"))</f>
        <v/>
      </c>
      <c r="AX743" s="18">
        <f>IF($AV743="","",IFERROR(VLOOKUP(IF(ISNUMBER(FIND(" – ",$AV743)),LEFT($AV743,FIND(" – ",$AV743)-1),$AV743),ProdTbl,3,0),"کد ناشناخته"))</f>
        <v/>
      </c>
      <c r="AY743" s="22" t="n"/>
      <c r="AZ743" s="21" t="n"/>
      <c r="BA743" s="20" t="n"/>
      <c r="BB743" s="18">
        <f>IF($BA743="","",IFERROR(VLOOKUP(IFERROR(VLOOKUP(IF(ISNUMBER(FIND(" – ",$BA743)),LEFT($BA743,FIND(" – ",$BA743)-1),$BA743),ProdTbl,5,0),""),BasketTbl,2,0),"کد ناشناخته"))</f>
        <v/>
      </c>
      <c r="BC743" s="18">
        <f>IF($BA743="","",IFERROR(VLOOKUP(IF(ISNUMBER(FIND(" – ",$BA743)),LEFT($BA743,FIND(" – ",$BA743)-1),$BA743),ProdTbl,3,0),"کد ناشناخته"))</f>
        <v/>
      </c>
      <c r="BD743" s="22" t="n"/>
      <c r="BE743" s="21" t="n"/>
      <c r="BF743" s="20" t="n"/>
      <c r="BG743" s="18">
        <f>IF($BF743="","",IFERROR(VLOOKUP(IFERROR(VLOOKUP(IF(ISNUMBER(FIND(" – ",$BF743)),LEFT($BF743,FIND(" – ",$BF743)-1),$BF743),ProdTbl,5,0),""),BasketTbl,2,0),"کد ناشناخته"))</f>
        <v/>
      </c>
      <c r="BH743" s="18">
        <f>IF($BF743="","",IFERROR(VLOOKUP(IF(ISNUMBER(FIND(" – ",$BF743)),LEFT($BF743,FIND(" – ",$BF743)-1),$BF743),ProdTbl,3,0),"کد ناشناخته"))</f>
        <v/>
      </c>
      <c r="BI743" s="22" t="n"/>
      <c r="BJ743" s="21" t="n"/>
      <c r="BK743" s="20" t="n"/>
      <c r="BL743" s="18">
        <f>IF($BK743="","",IFERROR(VLOOKUP(IFERROR(VLOOKUP(IF(ISNUMBER(FIND(" – ",$BK743)),LEFT($BK743,FIND(" – ",$BK743)-1),$BK743),ProdTbl,5,0),""),BasketTbl,2,0),"کد ناشناخته"))</f>
        <v/>
      </c>
      <c r="BM743" s="18">
        <f>IF($BK743="","",IFERROR(VLOOKUP(IF(ISNUMBER(FIND(" – ",$BK743)),LEFT($BK743,FIND(" – ",$BK743)-1),$BK743),ProdTbl,3,0),"کد ناشناخته"))</f>
        <v/>
      </c>
      <c r="BN743" s="22" t="n"/>
      <c r="BO743" s="21" t="n"/>
      <c r="BP743" s="20" t="n"/>
      <c r="BQ743" s="18">
        <f>IF($BP743="","",IFERROR(VLOOKUP(IFERROR(VLOOKUP(IF(ISNUMBER(FIND(" – ",$BP743)),LEFT($BP743,FIND(" – ",$BP743)-1),$BP743),ProdTbl,5,0),""),BasketTbl,2,0),"کد ناشناخته"))</f>
        <v/>
      </c>
      <c r="BR743" s="18">
        <f>IF($BP743="","",IFERROR(VLOOKUP(IF(ISNUMBER(FIND(" – ",$BP743)),LEFT($BP743,FIND(" – ",$BP743)-1),$BP743),ProdTbl,3,0),"کد ناشناخته"))</f>
        <v/>
      </c>
      <c r="BS743" s="22" t="n"/>
      <c r="BT743" s="21" t="n"/>
      <c r="BU743" s="20" t="n"/>
      <c r="BV743" s="18">
        <f>IF($BU743="","",IFERROR(VLOOKUP(IFERROR(VLOOKUP(IF(ISNUMBER(FIND(" – ",$BU743)),LEFT($BU743,FIND(" – ",$BU743)-1),$BU743),ProdTbl,5,0),""),BasketTbl,2,0),"کد ناشناخته"))</f>
        <v/>
      </c>
      <c r="BW743" s="18">
        <f>IF($BU743="","",IFERROR(VLOOKUP(IF(ISNUMBER(FIND(" – ",$BU743)),LEFT($BU743,FIND(" – ",$BU743)-1),$BU743),ProdTbl,3,0),"کد ناشناخته"))</f>
        <v/>
      </c>
      <c r="BX743" s="22" t="n"/>
      <c r="BY743" s="21" t="n"/>
      <c r="BZ743" s="20" t="n"/>
      <c r="CA743" s="18">
        <f>IF($BZ743="","",IFERROR(VLOOKUP(IFERROR(VLOOKUP(IF(ISNUMBER(FIND(" – ",$BZ743)),LEFT($BZ743,FIND(" – ",$BZ743)-1),$BZ743),ProdTbl,5,0),""),BasketTbl,2,0),"کد ناشناخته"))</f>
        <v/>
      </c>
      <c r="CB743" s="18">
        <f>IF($BZ743="","",IFERROR(VLOOKUP(IF(ISNUMBER(FIND(" – ",$BZ743)),LEFT($BZ743,FIND(" – ",$BZ743)-1),$BZ743),ProdTbl,3,0),"کد ناشناخته"))</f>
        <v/>
      </c>
      <c r="CC743" s="22" t="n"/>
      <c r="CD743" s="21" t="n"/>
      <c r="CE743" s="20" t="n"/>
      <c r="CF743" s="18">
        <f>IF($CE743="","",IFERROR(VLOOKUP(IFERROR(VLOOKUP(IF(ISNUMBER(FIND(" – ",$CE743)),LEFT($CE743,FIND(" – ",$CE743)-1),$CE743),ProdTbl,5,0),""),BasketTbl,2,0),"کد ناشناخته"))</f>
        <v/>
      </c>
      <c r="CG743" s="18">
        <f>IF($CE743="","",IFERROR(VLOOKUP(IF(ISNUMBER(FIND(" – ",$CE743)),LEFT($CE743,FIND(" – ",$CE743)-1),$CE743),ProdTbl,3,0),"کد ناشناخته"))</f>
        <v/>
      </c>
      <c r="CH743" s="22" t="n"/>
      <c r="CI743" s="21" t="n"/>
    </row>
    <row r="744">
      <c r="A744" s="18">
        <f>IF($B744="","",COUNTA($B$10:$B744))</f>
        <v/>
      </c>
      <c r="B744" s="19" t="n"/>
      <c r="C744" s="20" t="n"/>
      <c r="D744" s="19" t="n"/>
      <c r="E744" s="18">
        <f>IF($D744="","",IFERROR(VLOOKUP(IF(ISNUMBER(FIND(" – ",$D744)),LEFT($D744,FIND(" – ",$D744)-1),$D744),SellerTbl,2,0),"کد ناشناخته"))</f>
        <v/>
      </c>
      <c r="F744" s="21" t="n"/>
      <c r="G744" s="21" t="n"/>
      <c r="H744" s="22" t="n"/>
      <c r="I744" s="23">
        <f>IF(OR($F744="",$G744=""),"",$F744-$G744)</f>
        <v/>
      </c>
      <c r="J744" s="18">
        <f>IF($I744="","",IF(ABS($I744)&lt;=0.01*$F744,"√","×"))</f>
        <v/>
      </c>
      <c r="K744" s="23">
        <f>IF(COUNT($Q744,$V744,$AA744,$AF744,$AK744,$AP744,$AU744,$AZ744,$BE744,$BJ744,$BO744,$BT744,$BY744,$CD744,$CI744)=0,"",SUM($Q744,$V744,$AA744,$AF744,$AK744,$AP744,$AU744,$AZ744,$BE744,$BJ744,$BO744,$BT744,$BY744,$CD744,$CI744))</f>
        <v/>
      </c>
      <c r="L744" s="23">
        <f>IF(OR($F744="",$K744=""),"",$F744-$K744)</f>
        <v/>
      </c>
      <c r="M744" s="20" t="n"/>
      <c r="N744" s="18">
        <f>IF($M744="","",IFERROR(VLOOKUP(IFERROR(VLOOKUP(IF(ISNUMBER(FIND(" – ",$M744)),LEFT($M744,FIND(" – ",$M744)-1),$M744),ProdTbl,5,0),""),BasketTbl,2,0),"کد ناشناخته"))</f>
        <v/>
      </c>
      <c r="O744" s="18">
        <f>IF($M744="","",IFERROR(VLOOKUP(IF(ISNUMBER(FIND(" – ",$M744)),LEFT($M744,FIND(" – ",$M744)-1),$M744),ProdTbl,3,0),"کد ناشناخته"))</f>
        <v/>
      </c>
      <c r="P744" s="22" t="n"/>
      <c r="Q744" s="21" t="n"/>
      <c r="R744" s="20" t="n"/>
      <c r="S744" s="18">
        <f>IF($R744="","",IFERROR(VLOOKUP(IFERROR(VLOOKUP(IF(ISNUMBER(FIND(" – ",$R744)),LEFT($R744,FIND(" – ",$R744)-1),$R744),ProdTbl,5,0),""),BasketTbl,2,0),"کد ناشناخته"))</f>
        <v/>
      </c>
      <c r="T744" s="18">
        <f>IF($R744="","",IFERROR(VLOOKUP(IF(ISNUMBER(FIND(" – ",$R744)),LEFT($R744,FIND(" – ",$R744)-1),$R744),ProdTbl,3,0),"کد ناشناخته"))</f>
        <v/>
      </c>
      <c r="U744" s="22" t="n"/>
      <c r="V744" s="21" t="n"/>
      <c r="W744" s="20" t="n"/>
      <c r="X744" s="18">
        <f>IF($W744="","",IFERROR(VLOOKUP(IFERROR(VLOOKUP(IF(ISNUMBER(FIND(" – ",$W744)),LEFT($W744,FIND(" – ",$W744)-1),$W744),ProdTbl,5,0),""),BasketTbl,2,0),"کد ناشناخته"))</f>
        <v/>
      </c>
      <c r="Y744" s="18">
        <f>IF($W744="","",IFERROR(VLOOKUP(IF(ISNUMBER(FIND(" – ",$W744)),LEFT($W744,FIND(" – ",$W744)-1),$W744),ProdTbl,3,0),"کد ناشناخته"))</f>
        <v/>
      </c>
      <c r="Z744" s="22" t="n"/>
      <c r="AA744" s="21" t="n"/>
      <c r="AB744" s="20" t="n"/>
      <c r="AC744" s="18">
        <f>IF($AB744="","",IFERROR(VLOOKUP(IFERROR(VLOOKUP(IF(ISNUMBER(FIND(" – ",$AB744)),LEFT($AB744,FIND(" – ",$AB744)-1),$AB744),ProdTbl,5,0),""),BasketTbl,2,0),"کد ناشناخته"))</f>
        <v/>
      </c>
      <c r="AD744" s="18">
        <f>IF($AB744="","",IFERROR(VLOOKUP(IF(ISNUMBER(FIND(" – ",$AB744)),LEFT($AB744,FIND(" – ",$AB744)-1),$AB744),ProdTbl,3,0),"کد ناشناخته"))</f>
        <v/>
      </c>
      <c r="AE744" s="22" t="n"/>
      <c r="AF744" s="21" t="n"/>
      <c r="AG744" s="20" t="n"/>
      <c r="AH744" s="18">
        <f>IF($AG744="","",IFERROR(VLOOKUP(IFERROR(VLOOKUP(IF(ISNUMBER(FIND(" – ",$AG744)),LEFT($AG744,FIND(" – ",$AG744)-1),$AG744),ProdTbl,5,0),""),BasketTbl,2,0),"کد ناشناخته"))</f>
        <v/>
      </c>
      <c r="AI744" s="18">
        <f>IF($AG744="","",IFERROR(VLOOKUP(IF(ISNUMBER(FIND(" – ",$AG744)),LEFT($AG744,FIND(" – ",$AG744)-1),$AG744),ProdTbl,3,0),"کد ناشناخته"))</f>
        <v/>
      </c>
      <c r="AJ744" s="22" t="n"/>
      <c r="AK744" s="21" t="n"/>
      <c r="AL744" s="20" t="n"/>
      <c r="AM744" s="18">
        <f>IF($AL744="","",IFERROR(VLOOKUP(IFERROR(VLOOKUP(IF(ISNUMBER(FIND(" – ",$AL744)),LEFT($AL744,FIND(" – ",$AL744)-1),$AL744),ProdTbl,5,0),""),BasketTbl,2,0),"کد ناشناخته"))</f>
        <v/>
      </c>
      <c r="AN744" s="18">
        <f>IF($AL744="","",IFERROR(VLOOKUP(IF(ISNUMBER(FIND(" – ",$AL744)),LEFT($AL744,FIND(" – ",$AL744)-1),$AL744),ProdTbl,3,0),"کد ناشناخته"))</f>
        <v/>
      </c>
      <c r="AO744" s="22" t="n"/>
      <c r="AP744" s="21" t="n"/>
      <c r="AQ744" s="20" t="n"/>
      <c r="AR744" s="18">
        <f>IF($AQ744="","",IFERROR(VLOOKUP(IFERROR(VLOOKUP(IF(ISNUMBER(FIND(" – ",$AQ744)),LEFT($AQ744,FIND(" – ",$AQ744)-1),$AQ744),ProdTbl,5,0),""),BasketTbl,2,0),"کد ناشناخته"))</f>
        <v/>
      </c>
      <c r="AS744" s="18">
        <f>IF($AQ744="","",IFERROR(VLOOKUP(IF(ISNUMBER(FIND(" – ",$AQ744)),LEFT($AQ744,FIND(" – ",$AQ744)-1),$AQ744),ProdTbl,3,0),"کد ناشناخته"))</f>
        <v/>
      </c>
      <c r="AT744" s="22" t="n"/>
      <c r="AU744" s="21" t="n"/>
      <c r="AV744" s="20" t="n"/>
      <c r="AW744" s="18">
        <f>IF($AV744="","",IFERROR(VLOOKUP(IFERROR(VLOOKUP(IF(ISNUMBER(FIND(" – ",$AV744)),LEFT($AV744,FIND(" – ",$AV744)-1),$AV744),ProdTbl,5,0),""),BasketTbl,2,0),"کد ناشناخته"))</f>
        <v/>
      </c>
      <c r="AX744" s="18">
        <f>IF($AV744="","",IFERROR(VLOOKUP(IF(ISNUMBER(FIND(" – ",$AV744)),LEFT($AV744,FIND(" – ",$AV744)-1),$AV744),ProdTbl,3,0),"کد ناشناخته"))</f>
        <v/>
      </c>
      <c r="AY744" s="22" t="n"/>
      <c r="AZ744" s="21" t="n"/>
      <c r="BA744" s="20" t="n"/>
      <c r="BB744" s="18">
        <f>IF($BA744="","",IFERROR(VLOOKUP(IFERROR(VLOOKUP(IF(ISNUMBER(FIND(" – ",$BA744)),LEFT($BA744,FIND(" – ",$BA744)-1),$BA744),ProdTbl,5,0),""),BasketTbl,2,0),"کد ناشناخته"))</f>
        <v/>
      </c>
      <c r="BC744" s="18">
        <f>IF($BA744="","",IFERROR(VLOOKUP(IF(ISNUMBER(FIND(" – ",$BA744)),LEFT($BA744,FIND(" – ",$BA744)-1),$BA744),ProdTbl,3,0),"کد ناشناخته"))</f>
        <v/>
      </c>
      <c r="BD744" s="22" t="n"/>
      <c r="BE744" s="21" t="n"/>
      <c r="BF744" s="20" t="n"/>
      <c r="BG744" s="18">
        <f>IF($BF744="","",IFERROR(VLOOKUP(IFERROR(VLOOKUP(IF(ISNUMBER(FIND(" – ",$BF744)),LEFT($BF744,FIND(" – ",$BF744)-1),$BF744),ProdTbl,5,0),""),BasketTbl,2,0),"کد ناشناخته"))</f>
        <v/>
      </c>
      <c r="BH744" s="18">
        <f>IF($BF744="","",IFERROR(VLOOKUP(IF(ISNUMBER(FIND(" – ",$BF744)),LEFT($BF744,FIND(" – ",$BF744)-1),$BF744),ProdTbl,3,0),"کد ناشناخته"))</f>
        <v/>
      </c>
      <c r="BI744" s="22" t="n"/>
      <c r="BJ744" s="21" t="n"/>
      <c r="BK744" s="20" t="n"/>
      <c r="BL744" s="18">
        <f>IF($BK744="","",IFERROR(VLOOKUP(IFERROR(VLOOKUP(IF(ISNUMBER(FIND(" – ",$BK744)),LEFT($BK744,FIND(" – ",$BK744)-1),$BK744),ProdTbl,5,0),""),BasketTbl,2,0),"کد ناشناخته"))</f>
        <v/>
      </c>
      <c r="BM744" s="18">
        <f>IF($BK744="","",IFERROR(VLOOKUP(IF(ISNUMBER(FIND(" – ",$BK744)),LEFT($BK744,FIND(" – ",$BK744)-1),$BK744),ProdTbl,3,0),"کد ناشناخته"))</f>
        <v/>
      </c>
      <c r="BN744" s="22" t="n"/>
      <c r="BO744" s="21" t="n"/>
      <c r="BP744" s="20" t="n"/>
      <c r="BQ744" s="18">
        <f>IF($BP744="","",IFERROR(VLOOKUP(IFERROR(VLOOKUP(IF(ISNUMBER(FIND(" – ",$BP744)),LEFT($BP744,FIND(" – ",$BP744)-1),$BP744),ProdTbl,5,0),""),BasketTbl,2,0),"کد ناشناخته"))</f>
        <v/>
      </c>
      <c r="BR744" s="18">
        <f>IF($BP744="","",IFERROR(VLOOKUP(IF(ISNUMBER(FIND(" – ",$BP744)),LEFT($BP744,FIND(" – ",$BP744)-1),$BP744),ProdTbl,3,0),"کد ناشناخته"))</f>
        <v/>
      </c>
      <c r="BS744" s="22" t="n"/>
      <c r="BT744" s="21" t="n"/>
      <c r="BU744" s="20" t="n"/>
      <c r="BV744" s="18">
        <f>IF($BU744="","",IFERROR(VLOOKUP(IFERROR(VLOOKUP(IF(ISNUMBER(FIND(" – ",$BU744)),LEFT($BU744,FIND(" – ",$BU744)-1),$BU744),ProdTbl,5,0),""),BasketTbl,2,0),"کد ناشناخته"))</f>
        <v/>
      </c>
      <c r="BW744" s="18">
        <f>IF($BU744="","",IFERROR(VLOOKUP(IF(ISNUMBER(FIND(" – ",$BU744)),LEFT($BU744,FIND(" – ",$BU744)-1),$BU744),ProdTbl,3,0),"کد ناشناخته"))</f>
        <v/>
      </c>
      <c r="BX744" s="22" t="n"/>
      <c r="BY744" s="21" t="n"/>
      <c r="BZ744" s="20" t="n"/>
      <c r="CA744" s="18">
        <f>IF($BZ744="","",IFERROR(VLOOKUP(IFERROR(VLOOKUP(IF(ISNUMBER(FIND(" – ",$BZ744)),LEFT($BZ744,FIND(" – ",$BZ744)-1),$BZ744),ProdTbl,5,0),""),BasketTbl,2,0),"کد ناشناخته"))</f>
        <v/>
      </c>
      <c r="CB744" s="18">
        <f>IF($BZ744="","",IFERROR(VLOOKUP(IF(ISNUMBER(FIND(" – ",$BZ744)),LEFT($BZ744,FIND(" – ",$BZ744)-1),$BZ744),ProdTbl,3,0),"کد ناشناخته"))</f>
        <v/>
      </c>
      <c r="CC744" s="22" t="n"/>
      <c r="CD744" s="21" t="n"/>
      <c r="CE744" s="20" t="n"/>
      <c r="CF744" s="18">
        <f>IF($CE744="","",IFERROR(VLOOKUP(IFERROR(VLOOKUP(IF(ISNUMBER(FIND(" – ",$CE744)),LEFT($CE744,FIND(" – ",$CE744)-1),$CE744),ProdTbl,5,0),""),BasketTbl,2,0),"کد ناشناخته"))</f>
        <v/>
      </c>
      <c r="CG744" s="18">
        <f>IF($CE744="","",IFERROR(VLOOKUP(IF(ISNUMBER(FIND(" – ",$CE744)),LEFT($CE744,FIND(" – ",$CE744)-1),$CE744),ProdTbl,3,0),"کد ناشناخته"))</f>
        <v/>
      </c>
      <c r="CH744" s="22" t="n"/>
      <c r="CI744" s="21" t="n"/>
    </row>
    <row r="745">
      <c r="A745" s="18">
        <f>IF($B745="","",COUNTA($B$10:$B745))</f>
        <v/>
      </c>
      <c r="B745" s="19" t="n"/>
      <c r="C745" s="20" t="n"/>
      <c r="D745" s="19" t="n"/>
      <c r="E745" s="18">
        <f>IF($D745="","",IFERROR(VLOOKUP(IF(ISNUMBER(FIND(" – ",$D745)),LEFT($D745,FIND(" – ",$D745)-1),$D745),SellerTbl,2,0),"کد ناشناخته"))</f>
        <v/>
      </c>
      <c r="F745" s="21" t="n"/>
      <c r="G745" s="21" t="n"/>
      <c r="H745" s="22" t="n"/>
      <c r="I745" s="23">
        <f>IF(OR($F745="",$G745=""),"",$F745-$G745)</f>
        <v/>
      </c>
      <c r="J745" s="18">
        <f>IF($I745="","",IF(ABS($I745)&lt;=0.01*$F745,"√","×"))</f>
        <v/>
      </c>
      <c r="K745" s="23">
        <f>IF(COUNT($Q745,$V745,$AA745,$AF745,$AK745,$AP745,$AU745,$AZ745,$BE745,$BJ745,$BO745,$BT745,$BY745,$CD745,$CI745)=0,"",SUM($Q745,$V745,$AA745,$AF745,$AK745,$AP745,$AU745,$AZ745,$BE745,$BJ745,$BO745,$BT745,$BY745,$CD745,$CI745))</f>
        <v/>
      </c>
      <c r="L745" s="23">
        <f>IF(OR($F745="",$K745=""),"",$F745-$K745)</f>
        <v/>
      </c>
      <c r="M745" s="20" t="n"/>
      <c r="N745" s="18">
        <f>IF($M745="","",IFERROR(VLOOKUP(IFERROR(VLOOKUP(IF(ISNUMBER(FIND(" – ",$M745)),LEFT($M745,FIND(" – ",$M745)-1),$M745),ProdTbl,5,0),""),BasketTbl,2,0),"کد ناشناخته"))</f>
        <v/>
      </c>
      <c r="O745" s="18">
        <f>IF($M745="","",IFERROR(VLOOKUP(IF(ISNUMBER(FIND(" – ",$M745)),LEFT($M745,FIND(" – ",$M745)-1),$M745),ProdTbl,3,0),"کد ناشناخته"))</f>
        <v/>
      </c>
      <c r="P745" s="22" t="n"/>
      <c r="Q745" s="21" t="n"/>
      <c r="R745" s="20" t="n"/>
      <c r="S745" s="18">
        <f>IF($R745="","",IFERROR(VLOOKUP(IFERROR(VLOOKUP(IF(ISNUMBER(FIND(" – ",$R745)),LEFT($R745,FIND(" – ",$R745)-1),$R745),ProdTbl,5,0),""),BasketTbl,2,0),"کد ناشناخته"))</f>
        <v/>
      </c>
      <c r="T745" s="18">
        <f>IF($R745="","",IFERROR(VLOOKUP(IF(ISNUMBER(FIND(" – ",$R745)),LEFT($R745,FIND(" – ",$R745)-1),$R745),ProdTbl,3,0),"کد ناشناخته"))</f>
        <v/>
      </c>
      <c r="U745" s="22" t="n"/>
      <c r="V745" s="21" t="n"/>
      <c r="W745" s="20" t="n"/>
      <c r="X745" s="18">
        <f>IF($W745="","",IFERROR(VLOOKUP(IFERROR(VLOOKUP(IF(ISNUMBER(FIND(" – ",$W745)),LEFT($W745,FIND(" – ",$W745)-1),$W745),ProdTbl,5,0),""),BasketTbl,2,0),"کد ناشناخته"))</f>
        <v/>
      </c>
      <c r="Y745" s="18">
        <f>IF($W745="","",IFERROR(VLOOKUP(IF(ISNUMBER(FIND(" – ",$W745)),LEFT($W745,FIND(" – ",$W745)-1),$W745),ProdTbl,3,0),"کد ناشناخته"))</f>
        <v/>
      </c>
      <c r="Z745" s="22" t="n"/>
      <c r="AA745" s="21" t="n"/>
      <c r="AB745" s="20" t="n"/>
      <c r="AC745" s="18">
        <f>IF($AB745="","",IFERROR(VLOOKUP(IFERROR(VLOOKUP(IF(ISNUMBER(FIND(" – ",$AB745)),LEFT($AB745,FIND(" – ",$AB745)-1),$AB745),ProdTbl,5,0),""),BasketTbl,2,0),"کد ناشناخته"))</f>
        <v/>
      </c>
      <c r="AD745" s="18">
        <f>IF($AB745="","",IFERROR(VLOOKUP(IF(ISNUMBER(FIND(" – ",$AB745)),LEFT($AB745,FIND(" – ",$AB745)-1),$AB745),ProdTbl,3,0),"کد ناشناخته"))</f>
        <v/>
      </c>
      <c r="AE745" s="22" t="n"/>
      <c r="AF745" s="21" t="n"/>
      <c r="AG745" s="20" t="n"/>
      <c r="AH745" s="18">
        <f>IF($AG745="","",IFERROR(VLOOKUP(IFERROR(VLOOKUP(IF(ISNUMBER(FIND(" – ",$AG745)),LEFT($AG745,FIND(" – ",$AG745)-1),$AG745),ProdTbl,5,0),""),BasketTbl,2,0),"کد ناشناخته"))</f>
        <v/>
      </c>
      <c r="AI745" s="18">
        <f>IF($AG745="","",IFERROR(VLOOKUP(IF(ISNUMBER(FIND(" – ",$AG745)),LEFT($AG745,FIND(" – ",$AG745)-1),$AG745),ProdTbl,3,0),"کد ناشناخته"))</f>
        <v/>
      </c>
      <c r="AJ745" s="22" t="n"/>
      <c r="AK745" s="21" t="n"/>
      <c r="AL745" s="20" t="n"/>
      <c r="AM745" s="18">
        <f>IF($AL745="","",IFERROR(VLOOKUP(IFERROR(VLOOKUP(IF(ISNUMBER(FIND(" – ",$AL745)),LEFT($AL745,FIND(" – ",$AL745)-1),$AL745),ProdTbl,5,0),""),BasketTbl,2,0),"کد ناشناخته"))</f>
        <v/>
      </c>
      <c r="AN745" s="18">
        <f>IF($AL745="","",IFERROR(VLOOKUP(IF(ISNUMBER(FIND(" – ",$AL745)),LEFT($AL745,FIND(" – ",$AL745)-1),$AL745),ProdTbl,3,0),"کد ناشناخته"))</f>
        <v/>
      </c>
      <c r="AO745" s="22" t="n"/>
      <c r="AP745" s="21" t="n"/>
      <c r="AQ745" s="20" t="n"/>
      <c r="AR745" s="18">
        <f>IF($AQ745="","",IFERROR(VLOOKUP(IFERROR(VLOOKUP(IF(ISNUMBER(FIND(" – ",$AQ745)),LEFT($AQ745,FIND(" – ",$AQ745)-1),$AQ745),ProdTbl,5,0),""),BasketTbl,2,0),"کد ناشناخته"))</f>
        <v/>
      </c>
      <c r="AS745" s="18">
        <f>IF($AQ745="","",IFERROR(VLOOKUP(IF(ISNUMBER(FIND(" – ",$AQ745)),LEFT($AQ745,FIND(" – ",$AQ745)-1),$AQ745),ProdTbl,3,0),"کد ناشناخته"))</f>
        <v/>
      </c>
      <c r="AT745" s="22" t="n"/>
      <c r="AU745" s="21" t="n"/>
      <c r="AV745" s="20" t="n"/>
      <c r="AW745" s="18">
        <f>IF($AV745="","",IFERROR(VLOOKUP(IFERROR(VLOOKUP(IF(ISNUMBER(FIND(" – ",$AV745)),LEFT($AV745,FIND(" – ",$AV745)-1),$AV745),ProdTbl,5,0),""),BasketTbl,2,0),"کد ناشناخته"))</f>
        <v/>
      </c>
      <c r="AX745" s="18">
        <f>IF($AV745="","",IFERROR(VLOOKUP(IF(ISNUMBER(FIND(" – ",$AV745)),LEFT($AV745,FIND(" – ",$AV745)-1),$AV745),ProdTbl,3,0),"کد ناشناخته"))</f>
        <v/>
      </c>
      <c r="AY745" s="22" t="n"/>
      <c r="AZ745" s="21" t="n"/>
      <c r="BA745" s="20" t="n"/>
      <c r="BB745" s="18">
        <f>IF($BA745="","",IFERROR(VLOOKUP(IFERROR(VLOOKUP(IF(ISNUMBER(FIND(" – ",$BA745)),LEFT($BA745,FIND(" – ",$BA745)-1),$BA745),ProdTbl,5,0),""),BasketTbl,2,0),"کد ناشناخته"))</f>
        <v/>
      </c>
      <c r="BC745" s="18">
        <f>IF($BA745="","",IFERROR(VLOOKUP(IF(ISNUMBER(FIND(" – ",$BA745)),LEFT($BA745,FIND(" – ",$BA745)-1),$BA745),ProdTbl,3,0),"کد ناشناخته"))</f>
        <v/>
      </c>
      <c r="BD745" s="22" t="n"/>
      <c r="BE745" s="21" t="n"/>
      <c r="BF745" s="20" t="n"/>
      <c r="BG745" s="18">
        <f>IF($BF745="","",IFERROR(VLOOKUP(IFERROR(VLOOKUP(IF(ISNUMBER(FIND(" – ",$BF745)),LEFT($BF745,FIND(" – ",$BF745)-1),$BF745),ProdTbl,5,0),""),BasketTbl,2,0),"کد ناشناخته"))</f>
        <v/>
      </c>
      <c r="BH745" s="18">
        <f>IF($BF745="","",IFERROR(VLOOKUP(IF(ISNUMBER(FIND(" – ",$BF745)),LEFT($BF745,FIND(" – ",$BF745)-1),$BF745),ProdTbl,3,0),"کد ناشناخته"))</f>
        <v/>
      </c>
      <c r="BI745" s="22" t="n"/>
      <c r="BJ745" s="21" t="n"/>
      <c r="BK745" s="20" t="n"/>
      <c r="BL745" s="18">
        <f>IF($BK745="","",IFERROR(VLOOKUP(IFERROR(VLOOKUP(IF(ISNUMBER(FIND(" – ",$BK745)),LEFT($BK745,FIND(" – ",$BK745)-1),$BK745),ProdTbl,5,0),""),BasketTbl,2,0),"کد ناشناخته"))</f>
        <v/>
      </c>
      <c r="BM745" s="18">
        <f>IF($BK745="","",IFERROR(VLOOKUP(IF(ISNUMBER(FIND(" – ",$BK745)),LEFT($BK745,FIND(" – ",$BK745)-1),$BK745),ProdTbl,3,0),"کد ناشناخته"))</f>
        <v/>
      </c>
      <c r="BN745" s="22" t="n"/>
      <c r="BO745" s="21" t="n"/>
      <c r="BP745" s="20" t="n"/>
      <c r="BQ745" s="18">
        <f>IF($BP745="","",IFERROR(VLOOKUP(IFERROR(VLOOKUP(IF(ISNUMBER(FIND(" – ",$BP745)),LEFT($BP745,FIND(" – ",$BP745)-1),$BP745),ProdTbl,5,0),""),BasketTbl,2,0),"کد ناشناخته"))</f>
        <v/>
      </c>
      <c r="BR745" s="18">
        <f>IF($BP745="","",IFERROR(VLOOKUP(IF(ISNUMBER(FIND(" – ",$BP745)),LEFT($BP745,FIND(" – ",$BP745)-1),$BP745),ProdTbl,3,0),"کد ناشناخته"))</f>
        <v/>
      </c>
      <c r="BS745" s="22" t="n"/>
      <c r="BT745" s="21" t="n"/>
      <c r="BU745" s="20" t="n"/>
      <c r="BV745" s="18">
        <f>IF($BU745="","",IFERROR(VLOOKUP(IFERROR(VLOOKUP(IF(ISNUMBER(FIND(" – ",$BU745)),LEFT($BU745,FIND(" – ",$BU745)-1),$BU745),ProdTbl,5,0),""),BasketTbl,2,0),"کد ناشناخته"))</f>
        <v/>
      </c>
      <c r="BW745" s="18">
        <f>IF($BU745="","",IFERROR(VLOOKUP(IF(ISNUMBER(FIND(" – ",$BU745)),LEFT($BU745,FIND(" – ",$BU745)-1),$BU745),ProdTbl,3,0),"کد ناشناخته"))</f>
        <v/>
      </c>
      <c r="BX745" s="22" t="n"/>
      <c r="BY745" s="21" t="n"/>
      <c r="BZ745" s="20" t="n"/>
      <c r="CA745" s="18">
        <f>IF($BZ745="","",IFERROR(VLOOKUP(IFERROR(VLOOKUP(IF(ISNUMBER(FIND(" – ",$BZ745)),LEFT($BZ745,FIND(" – ",$BZ745)-1),$BZ745),ProdTbl,5,0),""),BasketTbl,2,0),"کد ناشناخته"))</f>
        <v/>
      </c>
      <c r="CB745" s="18">
        <f>IF($BZ745="","",IFERROR(VLOOKUP(IF(ISNUMBER(FIND(" – ",$BZ745)),LEFT($BZ745,FIND(" – ",$BZ745)-1),$BZ745),ProdTbl,3,0),"کد ناشناخته"))</f>
        <v/>
      </c>
      <c r="CC745" s="22" t="n"/>
      <c r="CD745" s="21" t="n"/>
      <c r="CE745" s="20" t="n"/>
      <c r="CF745" s="18">
        <f>IF($CE745="","",IFERROR(VLOOKUP(IFERROR(VLOOKUP(IF(ISNUMBER(FIND(" – ",$CE745)),LEFT($CE745,FIND(" – ",$CE745)-1),$CE745),ProdTbl,5,0),""),BasketTbl,2,0),"کد ناشناخته"))</f>
        <v/>
      </c>
      <c r="CG745" s="18">
        <f>IF($CE745="","",IFERROR(VLOOKUP(IF(ISNUMBER(FIND(" – ",$CE745)),LEFT($CE745,FIND(" – ",$CE745)-1),$CE745),ProdTbl,3,0),"کد ناشناخته"))</f>
        <v/>
      </c>
      <c r="CH745" s="22" t="n"/>
      <c r="CI745" s="21" t="n"/>
    </row>
    <row r="746">
      <c r="A746" s="18">
        <f>IF($B746="","",COUNTA($B$10:$B746))</f>
        <v/>
      </c>
      <c r="B746" s="19" t="n"/>
      <c r="C746" s="20" t="n"/>
      <c r="D746" s="19" t="n"/>
      <c r="E746" s="18">
        <f>IF($D746="","",IFERROR(VLOOKUP(IF(ISNUMBER(FIND(" – ",$D746)),LEFT($D746,FIND(" – ",$D746)-1),$D746),SellerTbl,2,0),"کد ناشناخته"))</f>
        <v/>
      </c>
      <c r="F746" s="21" t="n"/>
      <c r="G746" s="21" t="n"/>
      <c r="H746" s="22" t="n"/>
      <c r="I746" s="23">
        <f>IF(OR($F746="",$G746=""),"",$F746-$G746)</f>
        <v/>
      </c>
      <c r="J746" s="18">
        <f>IF($I746="","",IF(ABS($I746)&lt;=0.01*$F746,"√","×"))</f>
        <v/>
      </c>
      <c r="K746" s="23">
        <f>IF(COUNT($Q746,$V746,$AA746,$AF746,$AK746,$AP746,$AU746,$AZ746,$BE746,$BJ746,$BO746,$BT746,$BY746,$CD746,$CI746)=0,"",SUM($Q746,$V746,$AA746,$AF746,$AK746,$AP746,$AU746,$AZ746,$BE746,$BJ746,$BO746,$BT746,$BY746,$CD746,$CI746))</f>
        <v/>
      </c>
      <c r="L746" s="23">
        <f>IF(OR($F746="",$K746=""),"",$F746-$K746)</f>
        <v/>
      </c>
      <c r="M746" s="20" t="n"/>
      <c r="N746" s="18">
        <f>IF($M746="","",IFERROR(VLOOKUP(IFERROR(VLOOKUP(IF(ISNUMBER(FIND(" – ",$M746)),LEFT($M746,FIND(" – ",$M746)-1),$M746),ProdTbl,5,0),""),BasketTbl,2,0),"کد ناشناخته"))</f>
        <v/>
      </c>
      <c r="O746" s="18">
        <f>IF($M746="","",IFERROR(VLOOKUP(IF(ISNUMBER(FIND(" – ",$M746)),LEFT($M746,FIND(" – ",$M746)-1),$M746),ProdTbl,3,0),"کد ناشناخته"))</f>
        <v/>
      </c>
      <c r="P746" s="22" t="n"/>
      <c r="Q746" s="21" t="n"/>
      <c r="R746" s="20" t="n"/>
      <c r="S746" s="18">
        <f>IF($R746="","",IFERROR(VLOOKUP(IFERROR(VLOOKUP(IF(ISNUMBER(FIND(" – ",$R746)),LEFT($R746,FIND(" – ",$R746)-1),$R746),ProdTbl,5,0),""),BasketTbl,2,0),"کد ناشناخته"))</f>
        <v/>
      </c>
      <c r="T746" s="18">
        <f>IF($R746="","",IFERROR(VLOOKUP(IF(ISNUMBER(FIND(" – ",$R746)),LEFT($R746,FIND(" – ",$R746)-1),$R746),ProdTbl,3,0),"کد ناشناخته"))</f>
        <v/>
      </c>
      <c r="U746" s="22" t="n"/>
      <c r="V746" s="21" t="n"/>
      <c r="W746" s="20" t="n"/>
      <c r="X746" s="18">
        <f>IF($W746="","",IFERROR(VLOOKUP(IFERROR(VLOOKUP(IF(ISNUMBER(FIND(" – ",$W746)),LEFT($W746,FIND(" – ",$W746)-1),$W746),ProdTbl,5,0),""),BasketTbl,2,0),"کد ناشناخته"))</f>
        <v/>
      </c>
      <c r="Y746" s="18">
        <f>IF($W746="","",IFERROR(VLOOKUP(IF(ISNUMBER(FIND(" – ",$W746)),LEFT($W746,FIND(" – ",$W746)-1),$W746),ProdTbl,3,0),"کد ناشناخته"))</f>
        <v/>
      </c>
      <c r="Z746" s="22" t="n"/>
      <c r="AA746" s="21" t="n"/>
      <c r="AB746" s="20" t="n"/>
      <c r="AC746" s="18">
        <f>IF($AB746="","",IFERROR(VLOOKUP(IFERROR(VLOOKUP(IF(ISNUMBER(FIND(" – ",$AB746)),LEFT($AB746,FIND(" – ",$AB746)-1),$AB746),ProdTbl,5,0),""),BasketTbl,2,0),"کد ناشناخته"))</f>
        <v/>
      </c>
      <c r="AD746" s="18">
        <f>IF($AB746="","",IFERROR(VLOOKUP(IF(ISNUMBER(FIND(" – ",$AB746)),LEFT($AB746,FIND(" – ",$AB746)-1),$AB746),ProdTbl,3,0),"کد ناشناخته"))</f>
        <v/>
      </c>
      <c r="AE746" s="22" t="n"/>
      <c r="AF746" s="21" t="n"/>
      <c r="AG746" s="20" t="n"/>
      <c r="AH746" s="18">
        <f>IF($AG746="","",IFERROR(VLOOKUP(IFERROR(VLOOKUP(IF(ISNUMBER(FIND(" – ",$AG746)),LEFT($AG746,FIND(" – ",$AG746)-1),$AG746),ProdTbl,5,0),""),BasketTbl,2,0),"کد ناشناخته"))</f>
        <v/>
      </c>
      <c r="AI746" s="18">
        <f>IF($AG746="","",IFERROR(VLOOKUP(IF(ISNUMBER(FIND(" – ",$AG746)),LEFT($AG746,FIND(" – ",$AG746)-1),$AG746),ProdTbl,3,0),"کد ناشناخته"))</f>
        <v/>
      </c>
      <c r="AJ746" s="22" t="n"/>
      <c r="AK746" s="21" t="n"/>
      <c r="AL746" s="20" t="n"/>
      <c r="AM746" s="18">
        <f>IF($AL746="","",IFERROR(VLOOKUP(IFERROR(VLOOKUP(IF(ISNUMBER(FIND(" – ",$AL746)),LEFT($AL746,FIND(" – ",$AL746)-1),$AL746),ProdTbl,5,0),""),BasketTbl,2,0),"کد ناشناخته"))</f>
        <v/>
      </c>
      <c r="AN746" s="18">
        <f>IF($AL746="","",IFERROR(VLOOKUP(IF(ISNUMBER(FIND(" – ",$AL746)),LEFT($AL746,FIND(" – ",$AL746)-1),$AL746),ProdTbl,3,0),"کد ناشناخته"))</f>
        <v/>
      </c>
      <c r="AO746" s="22" t="n"/>
      <c r="AP746" s="21" t="n"/>
      <c r="AQ746" s="20" t="n"/>
      <c r="AR746" s="18">
        <f>IF($AQ746="","",IFERROR(VLOOKUP(IFERROR(VLOOKUP(IF(ISNUMBER(FIND(" – ",$AQ746)),LEFT($AQ746,FIND(" – ",$AQ746)-1),$AQ746),ProdTbl,5,0),""),BasketTbl,2,0),"کد ناشناخته"))</f>
        <v/>
      </c>
      <c r="AS746" s="18">
        <f>IF($AQ746="","",IFERROR(VLOOKUP(IF(ISNUMBER(FIND(" – ",$AQ746)),LEFT($AQ746,FIND(" – ",$AQ746)-1),$AQ746),ProdTbl,3,0),"کد ناشناخته"))</f>
        <v/>
      </c>
      <c r="AT746" s="22" t="n"/>
      <c r="AU746" s="21" t="n"/>
      <c r="AV746" s="20" t="n"/>
      <c r="AW746" s="18">
        <f>IF($AV746="","",IFERROR(VLOOKUP(IFERROR(VLOOKUP(IF(ISNUMBER(FIND(" – ",$AV746)),LEFT($AV746,FIND(" – ",$AV746)-1),$AV746),ProdTbl,5,0),""),BasketTbl,2,0),"کد ناشناخته"))</f>
        <v/>
      </c>
      <c r="AX746" s="18">
        <f>IF($AV746="","",IFERROR(VLOOKUP(IF(ISNUMBER(FIND(" – ",$AV746)),LEFT($AV746,FIND(" – ",$AV746)-1),$AV746),ProdTbl,3,0),"کد ناشناخته"))</f>
        <v/>
      </c>
      <c r="AY746" s="22" t="n"/>
      <c r="AZ746" s="21" t="n"/>
      <c r="BA746" s="20" t="n"/>
      <c r="BB746" s="18">
        <f>IF($BA746="","",IFERROR(VLOOKUP(IFERROR(VLOOKUP(IF(ISNUMBER(FIND(" – ",$BA746)),LEFT($BA746,FIND(" – ",$BA746)-1),$BA746),ProdTbl,5,0),""),BasketTbl,2,0),"کد ناشناخته"))</f>
        <v/>
      </c>
      <c r="BC746" s="18">
        <f>IF($BA746="","",IFERROR(VLOOKUP(IF(ISNUMBER(FIND(" – ",$BA746)),LEFT($BA746,FIND(" – ",$BA746)-1),$BA746),ProdTbl,3,0),"کد ناشناخته"))</f>
        <v/>
      </c>
      <c r="BD746" s="22" t="n"/>
      <c r="BE746" s="21" t="n"/>
      <c r="BF746" s="20" t="n"/>
      <c r="BG746" s="18">
        <f>IF($BF746="","",IFERROR(VLOOKUP(IFERROR(VLOOKUP(IF(ISNUMBER(FIND(" – ",$BF746)),LEFT($BF746,FIND(" – ",$BF746)-1),$BF746),ProdTbl,5,0),""),BasketTbl,2,0),"کد ناشناخته"))</f>
        <v/>
      </c>
      <c r="BH746" s="18">
        <f>IF($BF746="","",IFERROR(VLOOKUP(IF(ISNUMBER(FIND(" – ",$BF746)),LEFT($BF746,FIND(" – ",$BF746)-1),$BF746),ProdTbl,3,0),"کد ناشناخته"))</f>
        <v/>
      </c>
      <c r="BI746" s="22" t="n"/>
      <c r="BJ746" s="21" t="n"/>
      <c r="BK746" s="20" t="n"/>
      <c r="BL746" s="18">
        <f>IF($BK746="","",IFERROR(VLOOKUP(IFERROR(VLOOKUP(IF(ISNUMBER(FIND(" – ",$BK746)),LEFT($BK746,FIND(" – ",$BK746)-1),$BK746),ProdTbl,5,0),""),BasketTbl,2,0),"کد ناشناخته"))</f>
        <v/>
      </c>
      <c r="BM746" s="18">
        <f>IF($BK746="","",IFERROR(VLOOKUP(IF(ISNUMBER(FIND(" – ",$BK746)),LEFT($BK746,FIND(" – ",$BK746)-1),$BK746),ProdTbl,3,0),"کد ناشناخته"))</f>
        <v/>
      </c>
      <c r="BN746" s="22" t="n"/>
      <c r="BO746" s="21" t="n"/>
      <c r="BP746" s="20" t="n"/>
      <c r="BQ746" s="18">
        <f>IF($BP746="","",IFERROR(VLOOKUP(IFERROR(VLOOKUP(IF(ISNUMBER(FIND(" – ",$BP746)),LEFT($BP746,FIND(" – ",$BP746)-1),$BP746),ProdTbl,5,0),""),BasketTbl,2,0),"کد ناشناخته"))</f>
        <v/>
      </c>
      <c r="BR746" s="18">
        <f>IF($BP746="","",IFERROR(VLOOKUP(IF(ISNUMBER(FIND(" – ",$BP746)),LEFT($BP746,FIND(" – ",$BP746)-1),$BP746),ProdTbl,3,0),"کد ناشناخته"))</f>
        <v/>
      </c>
      <c r="BS746" s="22" t="n"/>
      <c r="BT746" s="21" t="n"/>
      <c r="BU746" s="20" t="n"/>
      <c r="BV746" s="18">
        <f>IF($BU746="","",IFERROR(VLOOKUP(IFERROR(VLOOKUP(IF(ISNUMBER(FIND(" – ",$BU746)),LEFT($BU746,FIND(" – ",$BU746)-1),$BU746),ProdTbl,5,0),""),BasketTbl,2,0),"کد ناشناخته"))</f>
        <v/>
      </c>
      <c r="BW746" s="18">
        <f>IF($BU746="","",IFERROR(VLOOKUP(IF(ISNUMBER(FIND(" – ",$BU746)),LEFT($BU746,FIND(" – ",$BU746)-1),$BU746),ProdTbl,3,0),"کد ناشناخته"))</f>
        <v/>
      </c>
      <c r="BX746" s="22" t="n"/>
      <c r="BY746" s="21" t="n"/>
      <c r="BZ746" s="20" t="n"/>
      <c r="CA746" s="18">
        <f>IF($BZ746="","",IFERROR(VLOOKUP(IFERROR(VLOOKUP(IF(ISNUMBER(FIND(" – ",$BZ746)),LEFT($BZ746,FIND(" – ",$BZ746)-1),$BZ746),ProdTbl,5,0),""),BasketTbl,2,0),"کد ناشناخته"))</f>
        <v/>
      </c>
      <c r="CB746" s="18">
        <f>IF($BZ746="","",IFERROR(VLOOKUP(IF(ISNUMBER(FIND(" – ",$BZ746)),LEFT($BZ746,FIND(" – ",$BZ746)-1),$BZ746),ProdTbl,3,0),"کد ناشناخته"))</f>
        <v/>
      </c>
      <c r="CC746" s="22" t="n"/>
      <c r="CD746" s="21" t="n"/>
      <c r="CE746" s="20" t="n"/>
      <c r="CF746" s="18">
        <f>IF($CE746="","",IFERROR(VLOOKUP(IFERROR(VLOOKUP(IF(ISNUMBER(FIND(" – ",$CE746)),LEFT($CE746,FIND(" – ",$CE746)-1),$CE746),ProdTbl,5,0),""),BasketTbl,2,0),"کد ناشناخته"))</f>
        <v/>
      </c>
      <c r="CG746" s="18">
        <f>IF($CE746="","",IFERROR(VLOOKUP(IF(ISNUMBER(FIND(" – ",$CE746)),LEFT($CE746,FIND(" – ",$CE746)-1),$CE746),ProdTbl,3,0),"کد ناشناخته"))</f>
        <v/>
      </c>
      <c r="CH746" s="22" t="n"/>
      <c r="CI746" s="21" t="n"/>
    </row>
    <row r="747">
      <c r="A747" s="18">
        <f>IF($B747="","",COUNTA($B$10:$B747))</f>
        <v/>
      </c>
      <c r="B747" s="19" t="n"/>
      <c r="C747" s="20" t="n"/>
      <c r="D747" s="19" t="n"/>
      <c r="E747" s="18">
        <f>IF($D747="","",IFERROR(VLOOKUP(IF(ISNUMBER(FIND(" – ",$D747)),LEFT($D747,FIND(" – ",$D747)-1),$D747),SellerTbl,2,0),"کد ناشناخته"))</f>
        <v/>
      </c>
      <c r="F747" s="21" t="n"/>
      <c r="G747" s="21" t="n"/>
      <c r="H747" s="22" t="n"/>
      <c r="I747" s="23">
        <f>IF(OR($F747="",$G747=""),"",$F747-$G747)</f>
        <v/>
      </c>
      <c r="J747" s="18">
        <f>IF($I747="","",IF(ABS($I747)&lt;=0.01*$F747,"√","×"))</f>
        <v/>
      </c>
      <c r="K747" s="23">
        <f>IF(COUNT($Q747,$V747,$AA747,$AF747,$AK747,$AP747,$AU747,$AZ747,$BE747,$BJ747,$BO747,$BT747,$BY747,$CD747,$CI747)=0,"",SUM($Q747,$V747,$AA747,$AF747,$AK747,$AP747,$AU747,$AZ747,$BE747,$BJ747,$BO747,$BT747,$BY747,$CD747,$CI747))</f>
        <v/>
      </c>
      <c r="L747" s="23">
        <f>IF(OR($F747="",$K747=""),"",$F747-$K747)</f>
        <v/>
      </c>
      <c r="M747" s="20" t="n"/>
      <c r="N747" s="18">
        <f>IF($M747="","",IFERROR(VLOOKUP(IFERROR(VLOOKUP(IF(ISNUMBER(FIND(" – ",$M747)),LEFT($M747,FIND(" – ",$M747)-1),$M747),ProdTbl,5,0),""),BasketTbl,2,0),"کد ناشناخته"))</f>
        <v/>
      </c>
      <c r="O747" s="18">
        <f>IF($M747="","",IFERROR(VLOOKUP(IF(ISNUMBER(FIND(" – ",$M747)),LEFT($M747,FIND(" – ",$M747)-1),$M747),ProdTbl,3,0),"کد ناشناخته"))</f>
        <v/>
      </c>
      <c r="P747" s="22" t="n"/>
      <c r="Q747" s="21" t="n"/>
      <c r="R747" s="20" t="n"/>
      <c r="S747" s="18">
        <f>IF($R747="","",IFERROR(VLOOKUP(IFERROR(VLOOKUP(IF(ISNUMBER(FIND(" – ",$R747)),LEFT($R747,FIND(" – ",$R747)-1),$R747),ProdTbl,5,0),""),BasketTbl,2,0),"کد ناشناخته"))</f>
        <v/>
      </c>
      <c r="T747" s="18">
        <f>IF($R747="","",IFERROR(VLOOKUP(IF(ISNUMBER(FIND(" – ",$R747)),LEFT($R747,FIND(" – ",$R747)-1),$R747),ProdTbl,3,0),"کد ناشناخته"))</f>
        <v/>
      </c>
      <c r="U747" s="22" t="n"/>
      <c r="V747" s="21" t="n"/>
      <c r="W747" s="20" t="n"/>
      <c r="X747" s="18">
        <f>IF($W747="","",IFERROR(VLOOKUP(IFERROR(VLOOKUP(IF(ISNUMBER(FIND(" – ",$W747)),LEFT($W747,FIND(" – ",$W747)-1),$W747),ProdTbl,5,0),""),BasketTbl,2,0),"کد ناشناخته"))</f>
        <v/>
      </c>
      <c r="Y747" s="18">
        <f>IF($W747="","",IFERROR(VLOOKUP(IF(ISNUMBER(FIND(" – ",$W747)),LEFT($W747,FIND(" – ",$W747)-1),$W747),ProdTbl,3,0),"کد ناشناخته"))</f>
        <v/>
      </c>
      <c r="Z747" s="22" t="n"/>
      <c r="AA747" s="21" t="n"/>
      <c r="AB747" s="20" t="n"/>
      <c r="AC747" s="18">
        <f>IF($AB747="","",IFERROR(VLOOKUP(IFERROR(VLOOKUP(IF(ISNUMBER(FIND(" – ",$AB747)),LEFT($AB747,FIND(" – ",$AB747)-1),$AB747),ProdTbl,5,0),""),BasketTbl,2,0),"کد ناشناخته"))</f>
        <v/>
      </c>
      <c r="AD747" s="18">
        <f>IF($AB747="","",IFERROR(VLOOKUP(IF(ISNUMBER(FIND(" – ",$AB747)),LEFT($AB747,FIND(" – ",$AB747)-1),$AB747),ProdTbl,3,0),"کد ناشناخته"))</f>
        <v/>
      </c>
      <c r="AE747" s="22" t="n"/>
      <c r="AF747" s="21" t="n"/>
      <c r="AG747" s="20" t="n"/>
      <c r="AH747" s="18">
        <f>IF($AG747="","",IFERROR(VLOOKUP(IFERROR(VLOOKUP(IF(ISNUMBER(FIND(" – ",$AG747)),LEFT($AG747,FIND(" – ",$AG747)-1),$AG747),ProdTbl,5,0),""),BasketTbl,2,0),"کد ناشناخته"))</f>
        <v/>
      </c>
      <c r="AI747" s="18">
        <f>IF($AG747="","",IFERROR(VLOOKUP(IF(ISNUMBER(FIND(" – ",$AG747)),LEFT($AG747,FIND(" – ",$AG747)-1),$AG747),ProdTbl,3,0),"کد ناشناخته"))</f>
        <v/>
      </c>
      <c r="AJ747" s="22" t="n"/>
      <c r="AK747" s="21" t="n"/>
      <c r="AL747" s="20" t="n"/>
      <c r="AM747" s="18">
        <f>IF($AL747="","",IFERROR(VLOOKUP(IFERROR(VLOOKUP(IF(ISNUMBER(FIND(" – ",$AL747)),LEFT($AL747,FIND(" – ",$AL747)-1),$AL747),ProdTbl,5,0),""),BasketTbl,2,0),"کد ناشناخته"))</f>
        <v/>
      </c>
      <c r="AN747" s="18">
        <f>IF($AL747="","",IFERROR(VLOOKUP(IF(ISNUMBER(FIND(" – ",$AL747)),LEFT($AL747,FIND(" – ",$AL747)-1),$AL747),ProdTbl,3,0),"کد ناشناخته"))</f>
        <v/>
      </c>
      <c r="AO747" s="22" t="n"/>
      <c r="AP747" s="21" t="n"/>
      <c r="AQ747" s="20" t="n"/>
      <c r="AR747" s="18">
        <f>IF($AQ747="","",IFERROR(VLOOKUP(IFERROR(VLOOKUP(IF(ISNUMBER(FIND(" – ",$AQ747)),LEFT($AQ747,FIND(" – ",$AQ747)-1),$AQ747),ProdTbl,5,0),""),BasketTbl,2,0),"کد ناشناخته"))</f>
        <v/>
      </c>
      <c r="AS747" s="18">
        <f>IF($AQ747="","",IFERROR(VLOOKUP(IF(ISNUMBER(FIND(" – ",$AQ747)),LEFT($AQ747,FIND(" – ",$AQ747)-1),$AQ747),ProdTbl,3,0),"کد ناشناخته"))</f>
        <v/>
      </c>
      <c r="AT747" s="22" t="n"/>
      <c r="AU747" s="21" t="n"/>
      <c r="AV747" s="20" t="n"/>
      <c r="AW747" s="18">
        <f>IF($AV747="","",IFERROR(VLOOKUP(IFERROR(VLOOKUP(IF(ISNUMBER(FIND(" – ",$AV747)),LEFT($AV747,FIND(" – ",$AV747)-1),$AV747),ProdTbl,5,0),""),BasketTbl,2,0),"کد ناشناخته"))</f>
        <v/>
      </c>
      <c r="AX747" s="18">
        <f>IF($AV747="","",IFERROR(VLOOKUP(IF(ISNUMBER(FIND(" – ",$AV747)),LEFT($AV747,FIND(" – ",$AV747)-1),$AV747),ProdTbl,3,0),"کد ناشناخته"))</f>
        <v/>
      </c>
      <c r="AY747" s="22" t="n"/>
      <c r="AZ747" s="21" t="n"/>
      <c r="BA747" s="20" t="n"/>
      <c r="BB747" s="18">
        <f>IF($BA747="","",IFERROR(VLOOKUP(IFERROR(VLOOKUP(IF(ISNUMBER(FIND(" – ",$BA747)),LEFT($BA747,FIND(" – ",$BA747)-1),$BA747),ProdTbl,5,0),""),BasketTbl,2,0),"کد ناشناخته"))</f>
        <v/>
      </c>
      <c r="BC747" s="18">
        <f>IF($BA747="","",IFERROR(VLOOKUP(IF(ISNUMBER(FIND(" – ",$BA747)),LEFT($BA747,FIND(" – ",$BA747)-1),$BA747),ProdTbl,3,0),"کد ناشناخته"))</f>
        <v/>
      </c>
      <c r="BD747" s="22" t="n"/>
      <c r="BE747" s="21" t="n"/>
      <c r="BF747" s="20" t="n"/>
      <c r="BG747" s="18">
        <f>IF($BF747="","",IFERROR(VLOOKUP(IFERROR(VLOOKUP(IF(ISNUMBER(FIND(" – ",$BF747)),LEFT($BF747,FIND(" – ",$BF747)-1),$BF747),ProdTbl,5,0),""),BasketTbl,2,0),"کد ناشناخته"))</f>
        <v/>
      </c>
      <c r="BH747" s="18">
        <f>IF($BF747="","",IFERROR(VLOOKUP(IF(ISNUMBER(FIND(" – ",$BF747)),LEFT($BF747,FIND(" – ",$BF747)-1),$BF747),ProdTbl,3,0),"کد ناشناخته"))</f>
        <v/>
      </c>
      <c r="BI747" s="22" t="n"/>
      <c r="BJ747" s="21" t="n"/>
      <c r="BK747" s="20" t="n"/>
      <c r="BL747" s="18">
        <f>IF($BK747="","",IFERROR(VLOOKUP(IFERROR(VLOOKUP(IF(ISNUMBER(FIND(" – ",$BK747)),LEFT($BK747,FIND(" – ",$BK747)-1),$BK747),ProdTbl,5,0),""),BasketTbl,2,0),"کد ناشناخته"))</f>
        <v/>
      </c>
      <c r="BM747" s="18">
        <f>IF($BK747="","",IFERROR(VLOOKUP(IF(ISNUMBER(FIND(" – ",$BK747)),LEFT($BK747,FIND(" – ",$BK747)-1),$BK747),ProdTbl,3,0),"کد ناشناخته"))</f>
        <v/>
      </c>
      <c r="BN747" s="22" t="n"/>
      <c r="BO747" s="21" t="n"/>
      <c r="BP747" s="20" t="n"/>
      <c r="BQ747" s="18">
        <f>IF($BP747="","",IFERROR(VLOOKUP(IFERROR(VLOOKUP(IF(ISNUMBER(FIND(" – ",$BP747)),LEFT($BP747,FIND(" – ",$BP747)-1),$BP747),ProdTbl,5,0),""),BasketTbl,2,0),"کد ناشناخته"))</f>
        <v/>
      </c>
      <c r="BR747" s="18">
        <f>IF($BP747="","",IFERROR(VLOOKUP(IF(ISNUMBER(FIND(" – ",$BP747)),LEFT($BP747,FIND(" – ",$BP747)-1),$BP747),ProdTbl,3,0),"کد ناشناخته"))</f>
        <v/>
      </c>
      <c r="BS747" s="22" t="n"/>
      <c r="BT747" s="21" t="n"/>
      <c r="BU747" s="20" t="n"/>
      <c r="BV747" s="18">
        <f>IF($BU747="","",IFERROR(VLOOKUP(IFERROR(VLOOKUP(IF(ISNUMBER(FIND(" – ",$BU747)),LEFT($BU747,FIND(" – ",$BU747)-1),$BU747),ProdTbl,5,0),""),BasketTbl,2,0),"کد ناشناخته"))</f>
        <v/>
      </c>
      <c r="BW747" s="18">
        <f>IF($BU747="","",IFERROR(VLOOKUP(IF(ISNUMBER(FIND(" – ",$BU747)),LEFT($BU747,FIND(" – ",$BU747)-1),$BU747),ProdTbl,3,0),"کد ناشناخته"))</f>
        <v/>
      </c>
      <c r="BX747" s="22" t="n"/>
      <c r="BY747" s="21" t="n"/>
      <c r="BZ747" s="20" t="n"/>
      <c r="CA747" s="18">
        <f>IF($BZ747="","",IFERROR(VLOOKUP(IFERROR(VLOOKUP(IF(ISNUMBER(FIND(" – ",$BZ747)),LEFT($BZ747,FIND(" – ",$BZ747)-1),$BZ747),ProdTbl,5,0),""),BasketTbl,2,0),"کد ناشناخته"))</f>
        <v/>
      </c>
      <c r="CB747" s="18">
        <f>IF($BZ747="","",IFERROR(VLOOKUP(IF(ISNUMBER(FIND(" – ",$BZ747)),LEFT($BZ747,FIND(" – ",$BZ747)-1),$BZ747),ProdTbl,3,0),"کد ناشناخته"))</f>
        <v/>
      </c>
      <c r="CC747" s="22" t="n"/>
      <c r="CD747" s="21" t="n"/>
      <c r="CE747" s="20" t="n"/>
      <c r="CF747" s="18">
        <f>IF($CE747="","",IFERROR(VLOOKUP(IFERROR(VLOOKUP(IF(ISNUMBER(FIND(" – ",$CE747)),LEFT($CE747,FIND(" – ",$CE747)-1),$CE747),ProdTbl,5,0),""),BasketTbl,2,0),"کد ناشناخته"))</f>
        <v/>
      </c>
      <c r="CG747" s="18">
        <f>IF($CE747="","",IFERROR(VLOOKUP(IF(ISNUMBER(FIND(" – ",$CE747)),LEFT($CE747,FIND(" – ",$CE747)-1),$CE747),ProdTbl,3,0),"کد ناشناخته"))</f>
        <v/>
      </c>
      <c r="CH747" s="22" t="n"/>
      <c r="CI747" s="21" t="n"/>
    </row>
    <row r="748">
      <c r="A748" s="18">
        <f>IF($B748="","",COUNTA($B$10:$B748))</f>
        <v/>
      </c>
      <c r="B748" s="19" t="n"/>
      <c r="C748" s="20" t="n"/>
      <c r="D748" s="19" t="n"/>
      <c r="E748" s="18">
        <f>IF($D748="","",IFERROR(VLOOKUP(IF(ISNUMBER(FIND(" – ",$D748)),LEFT($D748,FIND(" – ",$D748)-1),$D748),SellerTbl,2,0),"کد ناشناخته"))</f>
        <v/>
      </c>
      <c r="F748" s="21" t="n"/>
      <c r="G748" s="21" t="n"/>
      <c r="H748" s="22" t="n"/>
      <c r="I748" s="23">
        <f>IF(OR($F748="",$G748=""),"",$F748-$G748)</f>
        <v/>
      </c>
      <c r="J748" s="18">
        <f>IF($I748="","",IF(ABS($I748)&lt;=0.01*$F748,"√","×"))</f>
        <v/>
      </c>
      <c r="K748" s="23">
        <f>IF(COUNT($Q748,$V748,$AA748,$AF748,$AK748,$AP748,$AU748,$AZ748,$BE748,$BJ748,$BO748,$BT748,$BY748,$CD748,$CI748)=0,"",SUM($Q748,$V748,$AA748,$AF748,$AK748,$AP748,$AU748,$AZ748,$BE748,$BJ748,$BO748,$BT748,$BY748,$CD748,$CI748))</f>
        <v/>
      </c>
      <c r="L748" s="23">
        <f>IF(OR($F748="",$K748=""),"",$F748-$K748)</f>
        <v/>
      </c>
      <c r="M748" s="20" t="n"/>
      <c r="N748" s="18">
        <f>IF($M748="","",IFERROR(VLOOKUP(IFERROR(VLOOKUP(IF(ISNUMBER(FIND(" – ",$M748)),LEFT($M748,FIND(" – ",$M748)-1),$M748),ProdTbl,5,0),""),BasketTbl,2,0),"کد ناشناخته"))</f>
        <v/>
      </c>
      <c r="O748" s="18">
        <f>IF($M748="","",IFERROR(VLOOKUP(IF(ISNUMBER(FIND(" – ",$M748)),LEFT($M748,FIND(" – ",$M748)-1),$M748),ProdTbl,3,0),"کد ناشناخته"))</f>
        <v/>
      </c>
      <c r="P748" s="22" t="n"/>
      <c r="Q748" s="21" t="n"/>
      <c r="R748" s="20" t="n"/>
      <c r="S748" s="18">
        <f>IF($R748="","",IFERROR(VLOOKUP(IFERROR(VLOOKUP(IF(ISNUMBER(FIND(" – ",$R748)),LEFT($R748,FIND(" – ",$R748)-1),$R748),ProdTbl,5,0),""),BasketTbl,2,0),"کد ناشناخته"))</f>
        <v/>
      </c>
      <c r="T748" s="18">
        <f>IF($R748="","",IFERROR(VLOOKUP(IF(ISNUMBER(FIND(" – ",$R748)),LEFT($R748,FIND(" – ",$R748)-1),$R748),ProdTbl,3,0),"کد ناشناخته"))</f>
        <v/>
      </c>
      <c r="U748" s="22" t="n"/>
      <c r="V748" s="21" t="n"/>
      <c r="W748" s="20" t="n"/>
      <c r="X748" s="18">
        <f>IF($W748="","",IFERROR(VLOOKUP(IFERROR(VLOOKUP(IF(ISNUMBER(FIND(" – ",$W748)),LEFT($W748,FIND(" – ",$W748)-1),$W748),ProdTbl,5,0),""),BasketTbl,2,0),"کد ناشناخته"))</f>
        <v/>
      </c>
      <c r="Y748" s="18">
        <f>IF($W748="","",IFERROR(VLOOKUP(IF(ISNUMBER(FIND(" – ",$W748)),LEFT($W748,FIND(" – ",$W748)-1),$W748),ProdTbl,3,0),"کد ناشناخته"))</f>
        <v/>
      </c>
      <c r="Z748" s="22" t="n"/>
      <c r="AA748" s="21" t="n"/>
      <c r="AB748" s="20" t="n"/>
      <c r="AC748" s="18">
        <f>IF($AB748="","",IFERROR(VLOOKUP(IFERROR(VLOOKUP(IF(ISNUMBER(FIND(" – ",$AB748)),LEFT($AB748,FIND(" – ",$AB748)-1),$AB748),ProdTbl,5,0),""),BasketTbl,2,0),"کد ناشناخته"))</f>
        <v/>
      </c>
      <c r="AD748" s="18">
        <f>IF($AB748="","",IFERROR(VLOOKUP(IF(ISNUMBER(FIND(" – ",$AB748)),LEFT($AB748,FIND(" – ",$AB748)-1),$AB748),ProdTbl,3,0),"کد ناشناخته"))</f>
        <v/>
      </c>
      <c r="AE748" s="22" t="n"/>
      <c r="AF748" s="21" t="n"/>
      <c r="AG748" s="20" t="n"/>
      <c r="AH748" s="18">
        <f>IF($AG748="","",IFERROR(VLOOKUP(IFERROR(VLOOKUP(IF(ISNUMBER(FIND(" – ",$AG748)),LEFT($AG748,FIND(" – ",$AG748)-1),$AG748),ProdTbl,5,0),""),BasketTbl,2,0),"کد ناشناخته"))</f>
        <v/>
      </c>
      <c r="AI748" s="18">
        <f>IF($AG748="","",IFERROR(VLOOKUP(IF(ISNUMBER(FIND(" – ",$AG748)),LEFT($AG748,FIND(" – ",$AG748)-1),$AG748),ProdTbl,3,0),"کد ناشناخته"))</f>
        <v/>
      </c>
      <c r="AJ748" s="22" t="n"/>
      <c r="AK748" s="21" t="n"/>
      <c r="AL748" s="20" t="n"/>
      <c r="AM748" s="18">
        <f>IF($AL748="","",IFERROR(VLOOKUP(IFERROR(VLOOKUP(IF(ISNUMBER(FIND(" – ",$AL748)),LEFT($AL748,FIND(" – ",$AL748)-1),$AL748),ProdTbl,5,0),""),BasketTbl,2,0),"کد ناشناخته"))</f>
        <v/>
      </c>
      <c r="AN748" s="18">
        <f>IF($AL748="","",IFERROR(VLOOKUP(IF(ISNUMBER(FIND(" – ",$AL748)),LEFT($AL748,FIND(" – ",$AL748)-1),$AL748),ProdTbl,3,0),"کد ناشناخته"))</f>
        <v/>
      </c>
      <c r="AO748" s="22" t="n"/>
      <c r="AP748" s="21" t="n"/>
      <c r="AQ748" s="20" t="n"/>
      <c r="AR748" s="18">
        <f>IF($AQ748="","",IFERROR(VLOOKUP(IFERROR(VLOOKUP(IF(ISNUMBER(FIND(" – ",$AQ748)),LEFT($AQ748,FIND(" – ",$AQ748)-1),$AQ748),ProdTbl,5,0),""),BasketTbl,2,0),"کد ناشناخته"))</f>
        <v/>
      </c>
      <c r="AS748" s="18">
        <f>IF($AQ748="","",IFERROR(VLOOKUP(IF(ISNUMBER(FIND(" – ",$AQ748)),LEFT($AQ748,FIND(" – ",$AQ748)-1),$AQ748),ProdTbl,3,0),"کد ناشناخته"))</f>
        <v/>
      </c>
      <c r="AT748" s="22" t="n"/>
      <c r="AU748" s="21" t="n"/>
      <c r="AV748" s="20" t="n"/>
      <c r="AW748" s="18">
        <f>IF($AV748="","",IFERROR(VLOOKUP(IFERROR(VLOOKUP(IF(ISNUMBER(FIND(" – ",$AV748)),LEFT($AV748,FIND(" – ",$AV748)-1),$AV748),ProdTbl,5,0),""),BasketTbl,2,0),"کد ناشناخته"))</f>
        <v/>
      </c>
      <c r="AX748" s="18">
        <f>IF($AV748="","",IFERROR(VLOOKUP(IF(ISNUMBER(FIND(" – ",$AV748)),LEFT($AV748,FIND(" – ",$AV748)-1),$AV748),ProdTbl,3,0),"کد ناشناخته"))</f>
        <v/>
      </c>
      <c r="AY748" s="22" t="n"/>
      <c r="AZ748" s="21" t="n"/>
      <c r="BA748" s="20" t="n"/>
      <c r="BB748" s="18">
        <f>IF($BA748="","",IFERROR(VLOOKUP(IFERROR(VLOOKUP(IF(ISNUMBER(FIND(" – ",$BA748)),LEFT($BA748,FIND(" – ",$BA748)-1),$BA748),ProdTbl,5,0),""),BasketTbl,2,0),"کد ناشناخته"))</f>
        <v/>
      </c>
      <c r="BC748" s="18">
        <f>IF($BA748="","",IFERROR(VLOOKUP(IF(ISNUMBER(FIND(" – ",$BA748)),LEFT($BA748,FIND(" – ",$BA748)-1),$BA748),ProdTbl,3,0),"کد ناشناخته"))</f>
        <v/>
      </c>
      <c r="BD748" s="22" t="n"/>
      <c r="BE748" s="21" t="n"/>
      <c r="BF748" s="20" t="n"/>
      <c r="BG748" s="18">
        <f>IF($BF748="","",IFERROR(VLOOKUP(IFERROR(VLOOKUP(IF(ISNUMBER(FIND(" – ",$BF748)),LEFT($BF748,FIND(" – ",$BF748)-1),$BF748),ProdTbl,5,0),""),BasketTbl,2,0),"کد ناشناخته"))</f>
        <v/>
      </c>
      <c r="BH748" s="18">
        <f>IF($BF748="","",IFERROR(VLOOKUP(IF(ISNUMBER(FIND(" – ",$BF748)),LEFT($BF748,FIND(" – ",$BF748)-1),$BF748),ProdTbl,3,0),"کد ناشناخته"))</f>
        <v/>
      </c>
      <c r="BI748" s="22" t="n"/>
      <c r="BJ748" s="21" t="n"/>
      <c r="BK748" s="20" t="n"/>
      <c r="BL748" s="18">
        <f>IF($BK748="","",IFERROR(VLOOKUP(IFERROR(VLOOKUP(IF(ISNUMBER(FIND(" – ",$BK748)),LEFT($BK748,FIND(" – ",$BK748)-1),$BK748),ProdTbl,5,0),""),BasketTbl,2,0),"کد ناشناخته"))</f>
        <v/>
      </c>
      <c r="BM748" s="18">
        <f>IF($BK748="","",IFERROR(VLOOKUP(IF(ISNUMBER(FIND(" – ",$BK748)),LEFT($BK748,FIND(" – ",$BK748)-1),$BK748),ProdTbl,3,0),"کد ناشناخته"))</f>
        <v/>
      </c>
      <c r="BN748" s="22" t="n"/>
      <c r="BO748" s="21" t="n"/>
      <c r="BP748" s="20" t="n"/>
      <c r="BQ748" s="18">
        <f>IF($BP748="","",IFERROR(VLOOKUP(IFERROR(VLOOKUP(IF(ISNUMBER(FIND(" – ",$BP748)),LEFT($BP748,FIND(" – ",$BP748)-1),$BP748),ProdTbl,5,0),""),BasketTbl,2,0),"کد ناشناخته"))</f>
        <v/>
      </c>
      <c r="BR748" s="18">
        <f>IF($BP748="","",IFERROR(VLOOKUP(IF(ISNUMBER(FIND(" – ",$BP748)),LEFT($BP748,FIND(" – ",$BP748)-1),$BP748),ProdTbl,3,0),"کد ناشناخته"))</f>
        <v/>
      </c>
      <c r="BS748" s="22" t="n"/>
      <c r="BT748" s="21" t="n"/>
      <c r="BU748" s="20" t="n"/>
      <c r="BV748" s="18">
        <f>IF($BU748="","",IFERROR(VLOOKUP(IFERROR(VLOOKUP(IF(ISNUMBER(FIND(" – ",$BU748)),LEFT($BU748,FIND(" – ",$BU748)-1),$BU748),ProdTbl,5,0),""),BasketTbl,2,0),"کد ناشناخته"))</f>
        <v/>
      </c>
      <c r="BW748" s="18">
        <f>IF($BU748="","",IFERROR(VLOOKUP(IF(ISNUMBER(FIND(" – ",$BU748)),LEFT($BU748,FIND(" – ",$BU748)-1),$BU748),ProdTbl,3,0),"کد ناشناخته"))</f>
        <v/>
      </c>
      <c r="BX748" s="22" t="n"/>
      <c r="BY748" s="21" t="n"/>
      <c r="BZ748" s="20" t="n"/>
      <c r="CA748" s="18">
        <f>IF($BZ748="","",IFERROR(VLOOKUP(IFERROR(VLOOKUP(IF(ISNUMBER(FIND(" – ",$BZ748)),LEFT($BZ748,FIND(" – ",$BZ748)-1),$BZ748),ProdTbl,5,0),""),BasketTbl,2,0),"کد ناشناخته"))</f>
        <v/>
      </c>
      <c r="CB748" s="18">
        <f>IF($BZ748="","",IFERROR(VLOOKUP(IF(ISNUMBER(FIND(" – ",$BZ748)),LEFT($BZ748,FIND(" – ",$BZ748)-1),$BZ748),ProdTbl,3,0),"کد ناشناخته"))</f>
        <v/>
      </c>
      <c r="CC748" s="22" t="n"/>
      <c r="CD748" s="21" t="n"/>
      <c r="CE748" s="20" t="n"/>
      <c r="CF748" s="18">
        <f>IF($CE748="","",IFERROR(VLOOKUP(IFERROR(VLOOKUP(IF(ISNUMBER(FIND(" – ",$CE748)),LEFT($CE748,FIND(" – ",$CE748)-1),$CE748),ProdTbl,5,0),""),BasketTbl,2,0),"کد ناشناخته"))</f>
        <v/>
      </c>
      <c r="CG748" s="18">
        <f>IF($CE748="","",IFERROR(VLOOKUP(IF(ISNUMBER(FIND(" – ",$CE748)),LEFT($CE748,FIND(" – ",$CE748)-1),$CE748),ProdTbl,3,0),"کد ناشناخته"))</f>
        <v/>
      </c>
      <c r="CH748" s="22" t="n"/>
      <c r="CI748" s="21" t="n"/>
    </row>
    <row r="749">
      <c r="A749" s="18">
        <f>IF($B749="","",COUNTA($B$10:$B749))</f>
        <v/>
      </c>
      <c r="B749" s="19" t="n"/>
      <c r="C749" s="20" t="n"/>
      <c r="D749" s="19" t="n"/>
      <c r="E749" s="18">
        <f>IF($D749="","",IFERROR(VLOOKUP(IF(ISNUMBER(FIND(" – ",$D749)),LEFT($D749,FIND(" – ",$D749)-1),$D749),SellerTbl,2,0),"کد ناشناخته"))</f>
        <v/>
      </c>
      <c r="F749" s="21" t="n"/>
      <c r="G749" s="21" t="n"/>
      <c r="H749" s="22" t="n"/>
      <c r="I749" s="23">
        <f>IF(OR($F749="",$G749=""),"",$F749-$G749)</f>
        <v/>
      </c>
      <c r="J749" s="18">
        <f>IF($I749="","",IF(ABS($I749)&lt;=0.01*$F749,"√","×"))</f>
        <v/>
      </c>
      <c r="K749" s="23">
        <f>IF(COUNT($Q749,$V749,$AA749,$AF749,$AK749,$AP749,$AU749,$AZ749,$BE749,$BJ749,$BO749,$BT749,$BY749,$CD749,$CI749)=0,"",SUM($Q749,$V749,$AA749,$AF749,$AK749,$AP749,$AU749,$AZ749,$BE749,$BJ749,$BO749,$BT749,$BY749,$CD749,$CI749))</f>
        <v/>
      </c>
      <c r="L749" s="23">
        <f>IF(OR($F749="",$K749=""),"",$F749-$K749)</f>
        <v/>
      </c>
      <c r="M749" s="20" t="n"/>
      <c r="N749" s="18">
        <f>IF($M749="","",IFERROR(VLOOKUP(IFERROR(VLOOKUP(IF(ISNUMBER(FIND(" – ",$M749)),LEFT($M749,FIND(" – ",$M749)-1),$M749),ProdTbl,5,0),""),BasketTbl,2,0),"کد ناشناخته"))</f>
        <v/>
      </c>
      <c r="O749" s="18">
        <f>IF($M749="","",IFERROR(VLOOKUP(IF(ISNUMBER(FIND(" – ",$M749)),LEFT($M749,FIND(" – ",$M749)-1),$M749),ProdTbl,3,0),"کد ناشناخته"))</f>
        <v/>
      </c>
      <c r="P749" s="22" t="n"/>
      <c r="Q749" s="21" t="n"/>
      <c r="R749" s="20" t="n"/>
      <c r="S749" s="18">
        <f>IF($R749="","",IFERROR(VLOOKUP(IFERROR(VLOOKUP(IF(ISNUMBER(FIND(" – ",$R749)),LEFT($R749,FIND(" – ",$R749)-1),$R749),ProdTbl,5,0),""),BasketTbl,2,0),"کد ناشناخته"))</f>
        <v/>
      </c>
      <c r="T749" s="18">
        <f>IF($R749="","",IFERROR(VLOOKUP(IF(ISNUMBER(FIND(" – ",$R749)),LEFT($R749,FIND(" – ",$R749)-1),$R749),ProdTbl,3,0),"کد ناشناخته"))</f>
        <v/>
      </c>
      <c r="U749" s="22" t="n"/>
      <c r="V749" s="21" t="n"/>
      <c r="W749" s="20" t="n"/>
      <c r="X749" s="18">
        <f>IF($W749="","",IFERROR(VLOOKUP(IFERROR(VLOOKUP(IF(ISNUMBER(FIND(" – ",$W749)),LEFT($W749,FIND(" – ",$W749)-1),$W749),ProdTbl,5,0),""),BasketTbl,2,0),"کد ناشناخته"))</f>
        <v/>
      </c>
      <c r="Y749" s="18">
        <f>IF($W749="","",IFERROR(VLOOKUP(IF(ISNUMBER(FIND(" – ",$W749)),LEFT($W749,FIND(" – ",$W749)-1),$W749),ProdTbl,3,0),"کد ناشناخته"))</f>
        <v/>
      </c>
      <c r="Z749" s="22" t="n"/>
      <c r="AA749" s="21" t="n"/>
      <c r="AB749" s="20" t="n"/>
      <c r="AC749" s="18">
        <f>IF($AB749="","",IFERROR(VLOOKUP(IFERROR(VLOOKUP(IF(ISNUMBER(FIND(" – ",$AB749)),LEFT($AB749,FIND(" – ",$AB749)-1),$AB749),ProdTbl,5,0),""),BasketTbl,2,0),"کد ناشناخته"))</f>
        <v/>
      </c>
      <c r="AD749" s="18">
        <f>IF($AB749="","",IFERROR(VLOOKUP(IF(ISNUMBER(FIND(" – ",$AB749)),LEFT($AB749,FIND(" – ",$AB749)-1),$AB749),ProdTbl,3,0),"کد ناشناخته"))</f>
        <v/>
      </c>
      <c r="AE749" s="22" t="n"/>
      <c r="AF749" s="21" t="n"/>
      <c r="AG749" s="20" t="n"/>
      <c r="AH749" s="18">
        <f>IF($AG749="","",IFERROR(VLOOKUP(IFERROR(VLOOKUP(IF(ISNUMBER(FIND(" – ",$AG749)),LEFT($AG749,FIND(" – ",$AG749)-1),$AG749),ProdTbl,5,0),""),BasketTbl,2,0),"کد ناشناخته"))</f>
        <v/>
      </c>
      <c r="AI749" s="18">
        <f>IF($AG749="","",IFERROR(VLOOKUP(IF(ISNUMBER(FIND(" – ",$AG749)),LEFT($AG749,FIND(" – ",$AG749)-1),$AG749),ProdTbl,3,0),"کد ناشناخته"))</f>
        <v/>
      </c>
      <c r="AJ749" s="22" t="n"/>
      <c r="AK749" s="21" t="n"/>
      <c r="AL749" s="20" t="n"/>
      <c r="AM749" s="18">
        <f>IF($AL749="","",IFERROR(VLOOKUP(IFERROR(VLOOKUP(IF(ISNUMBER(FIND(" – ",$AL749)),LEFT($AL749,FIND(" – ",$AL749)-1),$AL749),ProdTbl,5,0),""),BasketTbl,2,0),"کد ناشناخته"))</f>
        <v/>
      </c>
      <c r="AN749" s="18">
        <f>IF($AL749="","",IFERROR(VLOOKUP(IF(ISNUMBER(FIND(" – ",$AL749)),LEFT($AL749,FIND(" – ",$AL749)-1),$AL749),ProdTbl,3,0),"کد ناشناخته"))</f>
        <v/>
      </c>
      <c r="AO749" s="22" t="n"/>
      <c r="AP749" s="21" t="n"/>
      <c r="AQ749" s="20" t="n"/>
      <c r="AR749" s="18">
        <f>IF($AQ749="","",IFERROR(VLOOKUP(IFERROR(VLOOKUP(IF(ISNUMBER(FIND(" – ",$AQ749)),LEFT($AQ749,FIND(" – ",$AQ749)-1),$AQ749),ProdTbl,5,0),""),BasketTbl,2,0),"کد ناشناخته"))</f>
        <v/>
      </c>
      <c r="AS749" s="18">
        <f>IF($AQ749="","",IFERROR(VLOOKUP(IF(ISNUMBER(FIND(" – ",$AQ749)),LEFT($AQ749,FIND(" – ",$AQ749)-1),$AQ749),ProdTbl,3,0),"کد ناشناخته"))</f>
        <v/>
      </c>
      <c r="AT749" s="22" t="n"/>
      <c r="AU749" s="21" t="n"/>
      <c r="AV749" s="20" t="n"/>
      <c r="AW749" s="18">
        <f>IF($AV749="","",IFERROR(VLOOKUP(IFERROR(VLOOKUP(IF(ISNUMBER(FIND(" – ",$AV749)),LEFT($AV749,FIND(" – ",$AV749)-1),$AV749),ProdTbl,5,0),""),BasketTbl,2,0),"کد ناشناخته"))</f>
        <v/>
      </c>
      <c r="AX749" s="18">
        <f>IF($AV749="","",IFERROR(VLOOKUP(IF(ISNUMBER(FIND(" – ",$AV749)),LEFT($AV749,FIND(" – ",$AV749)-1),$AV749),ProdTbl,3,0),"کد ناشناخته"))</f>
        <v/>
      </c>
      <c r="AY749" s="22" t="n"/>
      <c r="AZ749" s="21" t="n"/>
      <c r="BA749" s="20" t="n"/>
      <c r="BB749" s="18">
        <f>IF($BA749="","",IFERROR(VLOOKUP(IFERROR(VLOOKUP(IF(ISNUMBER(FIND(" – ",$BA749)),LEFT($BA749,FIND(" – ",$BA749)-1),$BA749),ProdTbl,5,0),""),BasketTbl,2,0),"کد ناشناخته"))</f>
        <v/>
      </c>
      <c r="BC749" s="18">
        <f>IF($BA749="","",IFERROR(VLOOKUP(IF(ISNUMBER(FIND(" – ",$BA749)),LEFT($BA749,FIND(" – ",$BA749)-1),$BA749),ProdTbl,3,0),"کد ناشناخته"))</f>
        <v/>
      </c>
      <c r="BD749" s="22" t="n"/>
      <c r="BE749" s="21" t="n"/>
      <c r="BF749" s="20" t="n"/>
      <c r="BG749" s="18">
        <f>IF($BF749="","",IFERROR(VLOOKUP(IFERROR(VLOOKUP(IF(ISNUMBER(FIND(" – ",$BF749)),LEFT($BF749,FIND(" – ",$BF749)-1),$BF749),ProdTbl,5,0),""),BasketTbl,2,0),"کد ناشناخته"))</f>
        <v/>
      </c>
      <c r="BH749" s="18">
        <f>IF($BF749="","",IFERROR(VLOOKUP(IF(ISNUMBER(FIND(" – ",$BF749)),LEFT($BF749,FIND(" – ",$BF749)-1),$BF749),ProdTbl,3,0),"کد ناشناخته"))</f>
        <v/>
      </c>
      <c r="BI749" s="22" t="n"/>
      <c r="BJ749" s="21" t="n"/>
      <c r="BK749" s="20" t="n"/>
      <c r="BL749" s="18">
        <f>IF($BK749="","",IFERROR(VLOOKUP(IFERROR(VLOOKUP(IF(ISNUMBER(FIND(" – ",$BK749)),LEFT($BK749,FIND(" – ",$BK749)-1),$BK749),ProdTbl,5,0),""),BasketTbl,2,0),"کد ناشناخته"))</f>
        <v/>
      </c>
      <c r="BM749" s="18">
        <f>IF($BK749="","",IFERROR(VLOOKUP(IF(ISNUMBER(FIND(" – ",$BK749)),LEFT($BK749,FIND(" – ",$BK749)-1),$BK749),ProdTbl,3,0),"کد ناشناخته"))</f>
        <v/>
      </c>
      <c r="BN749" s="22" t="n"/>
      <c r="BO749" s="21" t="n"/>
      <c r="BP749" s="20" t="n"/>
      <c r="BQ749" s="18">
        <f>IF($BP749="","",IFERROR(VLOOKUP(IFERROR(VLOOKUP(IF(ISNUMBER(FIND(" – ",$BP749)),LEFT($BP749,FIND(" – ",$BP749)-1),$BP749),ProdTbl,5,0),""),BasketTbl,2,0),"کد ناشناخته"))</f>
        <v/>
      </c>
      <c r="BR749" s="18">
        <f>IF($BP749="","",IFERROR(VLOOKUP(IF(ISNUMBER(FIND(" – ",$BP749)),LEFT($BP749,FIND(" – ",$BP749)-1),$BP749),ProdTbl,3,0),"کد ناشناخته"))</f>
        <v/>
      </c>
      <c r="BS749" s="22" t="n"/>
      <c r="BT749" s="21" t="n"/>
      <c r="BU749" s="20" t="n"/>
      <c r="BV749" s="18">
        <f>IF($BU749="","",IFERROR(VLOOKUP(IFERROR(VLOOKUP(IF(ISNUMBER(FIND(" – ",$BU749)),LEFT($BU749,FIND(" – ",$BU749)-1),$BU749),ProdTbl,5,0),""),BasketTbl,2,0),"کد ناشناخته"))</f>
        <v/>
      </c>
      <c r="BW749" s="18">
        <f>IF($BU749="","",IFERROR(VLOOKUP(IF(ISNUMBER(FIND(" – ",$BU749)),LEFT($BU749,FIND(" – ",$BU749)-1),$BU749),ProdTbl,3,0),"کد ناشناخته"))</f>
        <v/>
      </c>
      <c r="BX749" s="22" t="n"/>
      <c r="BY749" s="21" t="n"/>
      <c r="BZ749" s="20" t="n"/>
      <c r="CA749" s="18">
        <f>IF($BZ749="","",IFERROR(VLOOKUP(IFERROR(VLOOKUP(IF(ISNUMBER(FIND(" – ",$BZ749)),LEFT($BZ749,FIND(" – ",$BZ749)-1),$BZ749),ProdTbl,5,0),""),BasketTbl,2,0),"کد ناشناخته"))</f>
        <v/>
      </c>
      <c r="CB749" s="18">
        <f>IF($BZ749="","",IFERROR(VLOOKUP(IF(ISNUMBER(FIND(" – ",$BZ749)),LEFT($BZ749,FIND(" – ",$BZ749)-1),$BZ749),ProdTbl,3,0),"کد ناشناخته"))</f>
        <v/>
      </c>
      <c r="CC749" s="22" t="n"/>
      <c r="CD749" s="21" t="n"/>
      <c r="CE749" s="20" t="n"/>
      <c r="CF749" s="18">
        <f>IF($CE749="","",IFERROR(VLOOKUP(IFERROR(VLOOKUP(IF(ISNUMBER(FIND(" – ",$CE749)),LEFT($CE749,FIND(" – ",$CE749)-1),$CE749),ProdTbl,5,0),""),BasketTbl,2,0),"کد ناشناخته"))</f>
        <v/>
      </c>
      <c r="CG749" s="18">
        <f>IF($CE749="","",IFERROR(VLOOKUP(IF(ISNUMBER(FIND(" – ",$CE749)),LEFT($CE749,FIND(" – ",$CE749)-1),$CE749),ProdTbl,3,0),"کد ناشناخته"))</f>
        <v/>
      </c>
      <c r="CH749" s="22" t="n"/>
      <c r="CI749" s="21" t="n"/>
    </row>
    <row r="750">
      <c r="A750" s="18">
        <f>IF($B750="","",COUNTA($B$10:$B750))</f>
        <v/>
      </c>
      <c r="B750" s="19" t="n"/>
      <c r="C750" s="20" t="n"/>
      <c r="D750" s="19" t="n"/>
      <c r="E750" s="18">
        <f>IF($D750="","",IFERROR(VLOOKUP(IF(ISNUMBER(FIND(" – ",$D750)),LEFT($D750,FIND(" – ",$D750)-1),$D750),SellerTbl,2,0),"کد ناشناخته"))</f>
        <v/>
      </c>
      <c r="F750" s="21" t="n"/>
      <c r="G750" s="21" t="n"/>
      <c r="H750" s="22" t="n"/>
      <c r="I750" s="23">
        <f>IF(OR($F750="",$G750=""),"",$F750-$G750)</f>
        <v/>
      </c>
      <c r="J750" s="18">
        <f>IF($I750="","",IF(ABS($I750)&lt;=0.01*$F750,"√","×"))</f>
        <v/>
      </c>
      <c r="K750" s="23">
        <f>IF(COUNT($Q750,$V750,$AA750,$AF750,$AK750,$AP750,$AU750,$AZ750,$BE750,$BJ750,$BO750,$BT750,$BY750,$CD750,$CI750)=0,"",SUM($Q750,$V750,$AA750,$AF750,$AK750,$AP750,$AU750,$AZ750,$BE750,$BJ750,$BO750,$BT750,$BY750,$CD750,$CI750))</f>
        <v/>
      </c>
      <c r="L750" s="23">
        <f>IF(OR($F750="",$K750=""),"",$F750-$K750)</f>
        <v/>
      </c>
      <c r="M750" s="20" t="n"/>
      <c r="N750" s="18">
        <f>IF($M750="","",IFERROR(VLOOKUP(IFERROR(VLOOKUP(IF(ISNUMBER(FIND(" – ",$M750)),LEFT($M750,FIND(" – ",$M750)-1),$M750),ProdTbl,5,0),""),BasketTbl,2,0),"کد ناشناخته"))</f>
        <v/>
      </c>
      <c r="O750" s="18">
        <f>IF($M750="","",IFERROR(VLOOKUP(IF(ISNUMBER(FIND(" – ",$M750)),LEFT($M750,FIND(" – ",$M750)-1),$M750),ProdTbl,3,0),"کد ناشناخته"))</f>
        <v/>
      </c>
      <c r="P750" s="22" t="n"/>
      <c r="Q750" s="21" t="n"/>
      <c r="R750" s="20" t="n"/>
      <c r="S750" s="18">
        <f>IF($R750="","",IFERROR(VLOOKUP(IFERROR(VLOOKUP(IF(ISNUMBER(FIND(" – ",$R750)),LEFT($R750,FIND(" – ",$R750)-1),$R750),ProdTbl,5,0),""),BasketTbl,2,0),"کد ناشناخته"))</f>
        <v/>
      </c>
      <c r="T750" s="18">
        <f>IF($R750="","",IFERROR(VLOOKUP(IF(ISNUMBER(FIND(" – ",$R750)),LEFT($R750,FIND(" – ",$R750)-1),$R750),ProdTbl,3,0),"کد ناشناخته"))</f>
        <v/>
      </c>
      <c r="U750" s="22" t="n"/>
      <c r="V750" s="21" t="n"/>
      <c r="W750" s="20" t="n"/>
      <c r="X750" s="18">
        <f>IF($W750="","",IFERROR(VLOOKUP(IFERROR(VLOOKUP(IF(ISNUMBER(FIND(" – ",$W750)),LEFT($W750,FIND(" – ",$W750)-1),$W750),ProdTbl,5,0),""),BasketTbl,2,0),"کد ناشناخته"))</f>
        <v/>
      </c>
      <c r="Y750" s="18">
        <f>IF($W750="","",IFERROR(VLOOKUP(IF(ISNUMBER(FIND(" – ",$W750)),LEFT($W750,FIND(" – ",$W750)-1),$W750),ProdTbl,3,0),"کد ناشناخته"))</f>
        <v/>
      </c>
      <c r="Z750" s="22" t="n"/>
      <c r="AA750" s="21" t="n"/>
      <c r="AB750" s="20" t="n"/>
      <c r="AC750" s="18">
        <f>IF($AB750="","",IFERROR(VLOOKUP(IFERROR(VLOOKUP(IF(ISNUMBER(FIND(" – ",$AB750)),LEFT($AB750,FIND(" – ",$AB750)-1),$AB750),ProdTbl,5,0),""),BasketTbl,2,0),"کد ناشناخته"))</f>
        <v/>
      </c>
      <c r="AD750" s="18">
        <f>IF($AB750="","",IFERROR(VLOOKUP(IF(ISNUMBER(FIND(" – ",$AB750)),LEFT($AB750,FIND(" – ",$AB750)-1),$AB750),ProdTbl,3,0),"کد ناشناخته"))</f>
        <v/>
      </c>
      <c r="AE750" s="22" t="n"/>
      <c r="AF750" s="21" t="n"/>
      <c r="AG750" s="20" t="n"/>
      <c r="AH750" s="18">
        <f>IF($AG750="","",IFERROR(VLOOKUP(IFERROR(VLOOKUP(IF(ISNUMBER(FIND(" – ",$AG750)),LEFT($AG750,FIND(" – ",$AG750)-1),$AG750),ProdTbl,5,0),""),BasketTbl,2,0),"کد ناشناخته"))</f>
        <v/>
      </c>
      <c r="AI750" s="18">
        <f>IF($AG750="","",IFERROR(VLOOKUP(IF(ISNUMBER(FIND(" – ",$AG750)),LEFT($AG750,FIND(" – ",$AG750)-1),$AG750),ProdTbl,3,0),"کد ناشناخته"))</f>
        <v/>
      </c>
      <c r="AJ750" s="22" t="n"/>
      <c r="AK750" s="21" t="n"/>
      <c r="AL750" s="20" t="n"/>
      <c r="AM750" s="18">
        <f>IF($AL750="","",IFERROR(VLOOKUP(IFERROR(VLOOKUP(IF(ISNUMBER(FIND(" – ",$AL750)),LEFT($AL750,FIND(" – ",$AL750)-1),$AL750),ProdTbl,5,0),""),BasketTbl,2,0),"کد ناشناخته"))</f>
        <v/>
      </c>
      <c r="AN750" s="18">
        <f>IF($AL750="","",IFERROR(VLOOKUP(IF(ISNUMBER(FIND(" – ",$AL750)),LEFT($AL750,FIND(" – ",$AL750)-1),$AL750),ProdTbl,3,0),"کد ناشناخته"))</f>
        <v/>
      </c>
      <c r="AO750" s="22" t="n"/>
      <c r="AP750" s="21" t="n"/>
      <c r="AQ750" s="20" t="n"/>
      <c r="AR750" s="18">
        <f>IF($AQ750="","",IFERROR(VLOOKUP(IFERROR(VLOOKUP(IF(ISNUMBER(FIND(" – ",$AQ750)),LEFT($AQ750,FIND(" – ",$AQ750)-1),$AQ750),ProdTbl,5,0),""),BasketTbl,2,0),"کد ناشناخته"))</f>
        <v/>
      </c>
      <c r="AS750" s="18">
        <f>IF($AQ750="","",IFERROR(VLOOKUP(IF(ISNUMBER(FIND(" – ",$AQ750)),LEFT($AQ750,FIND(" – ",$AQ750)-1),$AQ750),ProdTbl,3,0),"کد ناشناخته"))</f>
        <v/>
      </c>
      <c r="AT750" s="22" t="n"/>
      <c r="AU750" s="21" t="n"/>
      <c r="AV750" s="20" t="n"/>
      <c r="AW750" s="18">
        <f>IF($AV750="","",IFERROR(VLOOKUP(IFERROR(VLOOKUP(IF(ISNUMBER(FIND(" – ",$AV750)),LEFT($AV750,FIND(" – ",$AV750)-1),$AV750),ProdTbl,5,0),""),BasketTbl,2,0),"کد ناشناخته"))</f>
        <v/>
      </c>
      <c r="AX750" s="18">
        <f>IF($AV750="","",IFERROR(VLOOKUP(IF(ISNUMBER(FIND(" – ",$AV750)),LEFT($AV750,FIND(" – ",$AV750)-1),$AV750),ProdTbl,3,0),"کد ناشناخته"))</f>
        <v/>
      </c>
      <c r="AY750" s="22" t="n"/>
      <c r="AZ750" s="21" t="n"/>
      <c r="BA750" s="20" t="n"/>
      <c r="BB750" s="18">
        <f>IF($BA750="","",IFERROR(VLOOKUP(IFERROR(VLOOKUP(IF(ISNUMBER(FIND(" – ",$BA750)),LEFT($BA750,FIND(" – ",$BA750)-1),$BA750),ProdTbl,5,0),""),BasketTbl,2,0),"کد ناشناخته"))</f>
        <v/>
      </c>
      <c r="BC750" s="18">
        <f>IF($BA750="","",IFERROR(VLOOKUP(IF(ISNUMBER(FIND(" – ",$BA750)),LEFT($BA750,FIND(" – ",$BA750)-1),$BA750),ProdTbl,3,0),"کد ناشناخته"))</f>
        <v/>
      </c>
      <c r="BD750" s="22" t="n"/>
      <c r="BE750" s="21" t="n"/>
      <c r="BF750" s="20" t="n"/>
      <c r="BG750" s="18">
        <f>IF($BF750="","",IFERROR(VLOOKUP(IFERROR(VLOOKUP(IF(ISNUMBER(FIND(" – ",$BF750)),LEFT($BF750,FIND(" – ",$BF750)-1),$BF750),ProdTbl,5,0),""),BasketTbl,2,0),"کد ناشناخته"))</f>
        <v/>
      </c>
      <c r="BH750" s="18">
        <f>IF($BF750="","",IFERROR(VLOOKUP(IF(ISNUMBER(FIND(" – ",$BF750)),LEFT($BF750,FIND(" – ",$BF750)-1),$BF750),ProdTbl,3,0),"کد ناشناخته"))</f>
        <v/>
      </c>
      <c r="BI750" s="22" t="n"/>
      <c r="BJ750" s="21" t="n"/>
      <c r="BK750" s="20" t="n"/>
      <c r="BL750" s="18">
        <f>IF($BK750="","",IFERROR(VLOOKUP(IFERROR(VLOOKUP(IF(ISNUMBER(FIND(" – ",$BK750)),LEFT($BK750,FIND(" – ",$BK750)-1),$BK750),ProdTbl,5,0),""),BasketTbl,2,0),"کد ناشناخته"))</f>
        <v/>
      </c>
      <c r="BM750" s="18">
        <f>IF($BK750="","",IFERROR(VLOOKUP(IF(ISNUMBER(FIND(" – ",$BK750)),LEFT($BK750,FIND(" – ",$BK750)-1),$BK750),ProdTbl,3,0),"کد ناشناخته"))</f>
        <v/>
      </c>
      <c r="BN750" s="22" t="n"/>
      <c r="BO750" s="21" t="n"/>
      <c r="BP750" s="20" t="n"/>
      <c r="BQ750" s="18">
        <f>IF($BP750="","",IFERROR(VLOOKUP(IFERROR(VLOOKUP(IF(ISNUMBER(FIND(" – ",$BP750)),LEFT($BP750,FIND(" – ",$BP750)-1),$BP750),ProdTbl,5,0),""),BasketTbl,2,0),"کد ناشناخته"))</f>
        <v/>
      </c>
      <c r="BR750" s="18">
        <f>IF($BP750="","",IFERROR(VLOOKUP(IF(ISNUMBER(FIND(" – ",$BP750)),LEFT($BP750,FIND(" – ",$BP750)-1),$BP750),ProdTbl,3,0),"کد ناشناخته"))</f>
        <v/>
      </c>
      <c r="BS750" s="22" t="n"/>
      <c r="BT750" s="21" t="n"/>
      <c r="BU750" s="20" t="n"/>
      <c r="BV750" s="18">
        <f>IF($BU750="","",IFERROR(VLOOKUP(IFERROR(VLOOKUP(IF(ISNUMBER(FIND(" – ",$BU750)),LEFT($BU750,FIND(" – ",$BU750)-1),$BU750),ProdTbl,5,0),""),BasketTbl,2,0),"کد ناشناخته"))</f>
        <v/>
      </c>
      <c r="BW750" s="18">
        <f>IF($BU750="","",IFERROR(VLOOKUP(IF(ISNUMBER(FIND(" – ",$BU750)),LEFT($BU750,FIND(" – ",$BU750)-1),$BU750),ProdTbl,3,0),"کد ناشناخته"))</f>
        <v/>
      </c>
      <c r="BX750" s="22" t="n"/>
      <c r="BY750" s="21" t="n"/>
      <c r="BZ750" s="20" t="n"/>
      <c r="CA750" s="18">
        <f>IF($BZ750="","",IFERROR(VLOOKUP(IFERROR(VLOOKUP(IF(ISNUMBER(FIND(" – ",$BZ750)),LEFT($BZ750,FIND(" – ",$BZ750)-1),$BZ750),ProdTbl,5,0),""),BasketTbl,2,0),"کد ناشناخته"))</f>
        <v/>
      </c>
      <c r="CB750" s="18">
        <f>IF($BZ750="","",IFERROR(VLOOKUP(IF(ISNUMBER(FIND(" – ",$BZ750)),LEFT($BZ750,FIND(" – ",$BZ750)-1),$BZ750),ProdTbl,3,0),"کد ناشناخته"))</f>
        <v/>
      </c>
      <c r="CC750" s="22" t="n"/>
      <c r="CD750" s="21" t="n"/>
      <c r="CE750" s="20" t="n"/>
      <c r="CF750" s="18">
        <f>IF($CE750="","",IFERROR(VLOOKUP(IFERROR(VLOOKUP(IF(ISNUMBER(FIND(" – ",$CE750)),LEFT($CE750,FIND(" – ",$CE750)-1),$CE750),ProdTbl,5,0),""),BasketTbl,2,0),"کد ناشناخته"))</f>
        <v/>
      </c>
      <c r="CG750" s="18">
        <f>IF($CE750="","",IFERROR(VLOOKUP(IF(ISNUMBER(FIND(" – ",$CE750)),LEFT($CE750,FIND(" – ",$CE750)-1),$CE750),ProdTbl,3,0),"کد ناشناخته"))</f>
        <v/>
      </c>
      <c r="CH750" s="22" t="n"/>
      <c r="CI750" s="21" t="n"/>
    </row>
    <row r="751">
      <c r="A751" s="18">
        <f>IF($B751="","",COUNTA($B$10:$B751))</f>
        <v/>
      </c>
      <c r="B751" s="19" t="n"/>
      <c r="C751" s="20" t="n"/>
      <c r="D751" s="19" t="n"/>
      <c r="E751" s="18">
        <f>IF($D751="","",IFERROR(VLOOKUP(IF(ISNUMBER(FIND(" – ",$D751)),LEFT($D751,FIND(" – ",$D751)-1),$D751),SellerTbl,2,0),"کد ناشناخته"))</f>
        <v/>
      </c>
      <c r="F751" s="21" t="n"/>
      <c r="G751" s="21" t="n"/>
      <c r="H751" s="22" t="n"/>
      <c r="I751" s="23">
        <f>IF(OR($F751="",$G751=""),"",$F751-$G751)</f>
        <v/>
      </c>
      <c r="J751" s="18">
        <f>IF($I751="","",IF(ABS($I751)&lt;=0.01*$F751,"√","×"))</f>
        <v/>
      </c>
      <c r="K751" s="23">
        <f>IF(COUNT($Q751,$V751,$AA751,$AF751,$AK751,$AP751,$AU751,$AZ751,$BE751,$BJ751,$BO751,$BT751,$BY751,$CD751,$CI751)=0,"",SUM($Q751,$V751,$AA751,$AF751,$AK751,$AP751,$AU751,$AZ751,$BE751,$BJ751,$BO751,$BT751,$BY751,$CD751,$CI751))</f>
        <v/>
      </c>
      <c r="L751" s="23">
        <f>IF(OR($F751="",$K751=""),"",$F751-$K751)</f>
        <v/>
      </c>
      <c r="M751" s="20" t="n"/>
      <c r="N751" s="18">
        <f>IF($M751="","",IFERROR(VLOOKUP(IFERROR(VLOOKUP(IF(ISNUMBER(FIND(" – ",$M751)),LEFT($M751,FIND(" – ",$M751)-1),$M751),ProdTbl,5,0),""),BasketTbl,2,0),"کد ناشناخته"))</f>
        <v/>
      </c>
      <c r="O751" s="18">
        <f>IF($M751="","",IFERROR(VLOOKUP(IF(ISNUMBER(FIND(" – ",$M751)),LEFT($M751,FIND(" – ",$M751)-1),$M751),ProdTbl,3,0),"کد ناشناخته"))</f>
        <v/>
      </c>
      <c r="P751" s="22" t="n"/>
      <c r="Q751" s="21" t="n"/>
      <c r="R751" s="20" t="n"/>
      <c r="S751" s="18">
        <f>IF($R751="","",IFERROR(VLOOKUP(IFERROR(VLOOKUP(IF(ISNUMBER(FIND(" – ",$R751)),LEFT($R751,FIND(" – ",$R751)-1),$R751),ProdTbl,5,0),""),BasketTbl,2,0),"کد ناشناخته"))</f>
        <v/>
      </c>
      <c r="T751" s="18">
        <f>IF($R751="","",IFERROR(VLOOKUP(IF(ISNUMBER(FIND(" – ",$R751)),LEFT($R751,FIND(" – ",$R751)-1),$R751),ProdTbl,3,0),"کد ناشناخته"))</f>
        <v/>
      </c>
      <c r="U751" s="22" t="n"/>
      <c r="V751" s="21" t="n"/>
      <c r="W751" s="20" t="n"/>
      <c r="X751" s="18">
        <f>IF($W751="","",IFERROR(VLOOKUP(IFERROR(VLOOKUP(IF(ISNUMBER(FIND(" – ",$W751)),LEFT($W751,FIND(" – ",$W751)-1),$W751),ProdTbl,5,0),""),BasketTbl,2,0),"کد ناشناخته"))</f>
        <v/>
      </c>
      <c r="Y751" s="18">
        <f>IF($W751="","",IFERROR(VLOOKUP(IF(ISNUMBER(FIND(" – ",$W751)),LEFT($W751,FIND(" – ",$W751)-1),$W751),ProdTbl,3,0),"کد ناشناخته"))</f>
        <v/>
      </c>
      <c r="Z751" s="22" t="n"/>
      <c r="AA751" s="21" t="n"/>
      <c r="AB751" s="20" t="n"/>
      <c r="AC751" s="18">
        <f>IF($AB751="","",IFERROR(VLOOKUP(IFERROR(VLOOKUP(IF(ISNUMBER(FIND(" – ",$AB751)),LEFT($AB751,FIND(" – ",$AB751)-1),$AB751),ProdTbl,5,0),""),BasketTbl,2,0),"کد ناشناخته"))</f>
        <v/>
      </c>
      <c r="AD751" s="18">
        <f>IF($AB751="","",IFERROR(VLOOKUP(IF(ISNUMBER(FIND(" – ",$AB751)),LEFT($AB751,FIND(" – ",$AB751)-1),$AB751),ProdTbl,3,0),"کد ناشناخته"))</f>
        <v/>
      </c>
      <c r="AE751" s="22" t="n"/>
      <c r="AF751" s="21" t="n"/>
      <c r="AG751" s="20" t="n"/>
      <c r="AH751" s="18">
        <f>IF($AG751="","",IFERROR(VLOOKUP(IFERROR(VLOOKUP(IF(ISNUMBER(FIND(" – ",$AG751)),LEFT($AG751,FIND(" – ",$AG751)-1),$AG751),ProdTbl,5,0),""),BasketTbl,2,0),"کد ناشناخته"))</f>
        <v/>
      </c>
      <c r="AI751" s="18">
        <f>IF($AG751="","",IFERROR(VLOOKUP(IF(ISNUMBER(FIND(" – ",$AG751)),LEFT($AG751,FIND(" – ",$AG751)-1),$AG751),ProdTbl,3,0),"کد ناشناخته"))</f>
        <v/>
      </c>
      <c r="AJ751" s="22" t="n"/>
      <c r="AK751" s="21" t="n"/>
      <c r="AL751" s="20" t="n"/>
      <c r="AM751" s="18">
        <f>IF($AL751="","",IFERROR(VLOOKUP(IFERROR(VLOOKUP(IF(ISNUMBER(FIND(" – ",$AL751)),LEFT($AL751,FIND(" – ",$AL751)-1),$AL751),ProdTbl,5,0),""),BasketTbl,2,0),"کد ناشناخته"))</f>
        <v/>
      </c>
      <c r="AN751" s="18">
        <f>IF($AL751="","",IFERROR(VLOOKUP(IF(ISNUMBER(FIND(" – ",$AL751)),LEFT($AL751,FIND(" – ",$AL751)-1),$AL751),ProdTbl,3,0),"کد ناشناخته"))</f>
        <v/>
      </c>
      <c r="AO751" s="22" t="n"/>
      <c r="AP751" s="21" t="n"/>
      <c r="AQ751" s="20" t="n"/>
      <c r="AR751" s="18">
        <f>IF($AQ751="","",IFERROR(VLOOKUP(IFERROR(VLOOKUP(IF(ISNUMBER(FIND(" – ",$AQ751)),LEFT($AQ751,FIND(" – ",$AQ751)-1),$AQ751),ProdTbl,5,0),""),BasketTbl,2,0),"کد ناشناخته"))</f>
        <v/>
      </c>
      <c r="AS751" s="18">
        <f>IF($AQ751="","",IFERROR(VLOOKUP(IF(ISNUMBER(FIND(" – ",$AQ751)),LEFT($AQ751,FIND(" – ",$AQ751)-1),$AQ751),ProdTbl,3,0),"کد ناشناخته"))</f>
        <v/>
      </c>
      <c r="AT751" s="22" t="n"/>
      <c r="AU751" s="21" t="n"/>
      <c r="AV751" s="20" t="n"/>
      <c r="AW751" s="18">
        <f>IF($AV751="","",IFERROR(VLOOKUP(IFERROR(VLOOKUP(IF(ISNUMBER(FIND(" – ",$AV751)),LEFT($AV751,FIND(" – ",$AV751)-1),$AV751),ProdTbl,5,0),""),BasketTbl,2,0),"کد ناشناخته"))</f>
        <v/>
      </c>
      <c r="AX751" s="18">
        <f>IF($AV751="","",IFERROR(VLOOKUP(IF(ISNUMBER(FIND(" – ",$AV751)),LEFT($AV751,FIND(" – ",$AV751)-1),$AV751),ProdTbl,3,0),"کد ناشناخته"))</f>
        <v/>
      </c>
      <c r="AY751" s="22" t="n"/>
      <c r="AZ751" s="21" t="n"/>
      <c r="BA751" s="20" t="n"/>
      <c r="BB751" s="18">
        <f>IF($BA751="","",IFERROR(VLOOKUP(IFERROR(VLOOKUP(IF(ISNUMBER(FIND(" – ",$BA751)),LEFT($BA751,FIND(" – ",$BA751)-1),$BA751),ProdTbl,5,0),""),BasketTbl,2,0),"کد ناشناخته"))</f>
        <v/>
      </c>
      <c r="BC751" s="18">
        <f>IF($BA751="","",IFERROR(VLOOKUP(IF(ISNUMBER(FIND(" – ",$BA751)),LEFT($BA751,FIND(" – ",$BA751)-1),$BA751),ProdTbl,3,0),"کد ناشناخته"))</f>
        <v/>
      </c>
      <c r="BD751" s="22" t="n"/>
      <c r="BE751" s="21" t="n"/>
      <c r="BF751" s="20" t="n"/>
      <c r="BG751" s="18">
        <f>IF($BF751="","",IFERROR(VLOOKUP(IFERROR(VLOOKUP(IF(ISNUMBER(FIND(" – ",$BF751)),LEFT($BF751,FIND(" – ",$BF751)-1),$BF751),ProdTbl,5,0),""),BasketTbl,2,0),"کد ناشناخته"))</f>
        <v/>
      </c>
      <c r="BH751" s="18">
        <f>IF($BF751="","",IFERROR(VLOOKUP(IF(ISNUMBER(FIND(" – ",$BF751)),LEFT($BF751,FIND(" – ",$BF751)-1),$BF751),ProdTbl,3,0),"کد ناشناخته"))</f>
        <v/>
      </c>
      <c r="BI751" s="22" t="n"/>
      <c r="BJ751" s="21" t="n"/>
      <c r="BK751" s="20" t="n"/>
      <c r="BL751" s="18">
        <f>IF($BK751="","",IFERROR(VLOOKUP(IFERROR(VLOOKUP(IF(ISNUMBER(FIND(" – ",$BK751)),LEFT($BK751,FIND(" – ",$BK751)-1),$BK751),ProdTbl,5,0),""),BasketTbl,2,0),"کد ناشناخته"))</f>
        <v/>
      </c>
      <c r="BM751" s="18">
        <f>IF($BK751="","",IFERROR(VLOOKUP(IF(ISNUMBER(FIND(" – ",$BK751)),LEFT($BK751,FIND(" – ",$BK751)-1),$BK751),ProdTbl,3,0),"کد ناشناخته"))</f>
        <v/>
      </c>
      <c r="BN751" s="22" t="n"/>
      <c r="BO751" s="21" t="n"/>
      <c r="BP751" s="20" t="n"/>
      <c r="BQ751" s="18">
        <f>IF($BP751="","",IFERROR(VLOOKUP(IFERROR(VLOOKUP(IF(ISNUMBER(FIND(" – ",$BP751)),LEFT($BP751,FIND(" – ",$BP751)-1),$BP751),ProdTbl,5,0),""),BasketTbl,2,0),"کد ناشناخته"))</f>
        <v/>
      </c>
      <c r="BR751" s="18">
        <f>IF($BP751="","",IFERROR(VLOOKUP(IF(ISNUMBER(FIND(" – ",$BP751)),LEFT($BP751,FIND(" – ",$BP751)-1),$BP751),ProdTbl,3,0),"کد ناشناخته"))</f>
        <v/>
      </c>
      <c r="BS751" s="22" t="n"/>
      <c r="BT751" s="21" t="n"/>
      <c r="BU751" s="20" t="n"/>
      <c r="BV751" s="18">
        <f>IF($BU751="","",IFERROR(VLOOKUP(IFERROR(VLOOKUP(IF(ISNUMBER(FIND(" – ",$BU751)),LEFT($BU751,FIND(" – ",$BU751)-1),$BU751),ProdTbl,5,0),""),BasketTbl,2,0),"کد ناشناخته"))</f>
        <v/>
      </c>
      <c r="BW751" s="18">
        <f>IF($BU751="","",IFERROR(VLOOKUP(IF(ISNUMBER(FIND(" – ",$BU751)),LEFT($BU751,FIND(" – ",$BU751)-1),$BU751),ProdTbl,3,0),"کد ناشناخته"))</f>
        <v/>
      </c>
      <c r="BX751" s="22" t="n"/>
      <c r="BY751" s="21" t="n"/>
      <c r="BZ751" s="20" t="n"/>
      <c r="CA751" s="18">
        <f>IF($BZ751="","",IFERROR(VLOOKUP(IFERROR(VLOOKUP(IF(ISNUMBER(FIND(" – ",$BZ751)),LEFT($BZ751,FIND(" – ",$BZ751)-1),$BZ751),ProdTbl,5,0),""),BasketTbl,2,0),"کد ناشناخته"))</f>
        <v/>
      </c>
      <c r="CB751" s="18">
        <f>IF($BZ751="","",IFERROR(VLOOKUP(IF(ISNUMBER(FIND(" – ",$BZ751)),LEFT($BZ751,FIND(" – ",$BZ751)-1),$BZ751),ProdTbl,3,0),"کد ناشناخته"))</f>
        <v/>
      </c>
      <c r="CC751" s="22" t="n"/>
      <c r="CD751" s="21" t="n"/>
      <c r="CE751" s="20" t="n"/>
      <c r="CF751" s="18">
        <f>IF($CE751="","",IFERROR(VLOOKUP(IFERROR(VLOOKUP(IF(ISNUMBER(FIND(" – ",$CE751)),LEFT($CE751,FIND(" – ",$CE751)-1),$CE751),ProdTbl,5,0),""),BasketTbl,2,0),"کد ناشناخته"))</f>
        <v/>
      </c>
      <c r="CG751" s="18">
        <f>IF($CE751="","",IFERROR(VLOOKUP(IF(ISNUMBER(FIND(" – ",$CE751)),LEFT($CE751,FIND(" – ",$CE751)-1),$CE751),ProdTbl,3,0),"کد ناشناخته"))</f>
        <v/>
      </c>
      <c r="CH751" s="22" t="n"/>
      <c r="CI751" s="21" t="n"/>
    </row>
    <row r="752">
      <c r="A752" s="18">
        <f>IF($B752="","",COUNTA($B$10:$B752))</f>
        <v/>
      </c>
      <c r="B752" s="19" t="n"/>
      <c r="C752" s="20" t="n"/>
      <c r="D752" s="19" t="n"/>
      <c r="E752" s="18">
        <f>IF($D752="","",IFERROR(VLOOKUP(IF(ISNUMBER(FIND(" – ",$D752)),LEFT($D752,FIND(" – ",$D752)-1),$D752),SellerTbl,2,0),"کد ناشناخته"))</f>
        <v/>
      </c>
      <c r="F752" s="21" t="n"/>
      <c r="G752" s="21" t="n"/>
      <c r="H752" s="22" t="n"/>
      <c r="I752" s="23">
        <f>IF(OR($F752="",$G752=""),"",$F752-$G752)</f>
        <v/>
      </c>
      <c r="J752" s="18">
        <f>IF($I752="","",IF(ABS($I752)&lt;=0.01*$F752,"√","×"))</f>
        <v/>
      </c>
      <c r="K752" s="23">
        <f>IF(COUNT($Q752,$V752,$AA752,$AF752,$AK752,$AP752,$AU752,$AZ752,$BE752,$BJ752,$BO752,$BT752,$BY752,$CD752,$CI752)=0,"",SUM($Q752,$V752,$AA752,$AF752,$AK752,$AP752,$AU752,$AZ752,$BE752,$BJ752,$BO752,$BT752,$BY752,$CD752,$CI752))</f>
        <v/>
      </c>
      <c r="L752" s="23">
        <f>IF(OR($F752="",$K752=""),"",$F752-$K752)</f>
        <v/>
      </c>
      <c r="M752" s="20" t="n"/>
      <c r="N752" s="18">
        <f>IF($M752="","",IFERROR(VLOOKUP(IFERROR(VLOOKUP(IF(ISNUMBER(FIND(" – ",$M752)),LEFT($M752,FIND(" – ",$M752)-1),$M752),ProdTbl,5,0),""),BasketTbl,2,0),"کد ناشناخته"))</f>
        <v/>
      </c>
      <c r="O752" s="18">
        <f>IF($M752="","",IFERROR(VLOOKUP(IF(ISNUMBER(FIND(" – ",$M752)),LEFT($M752,FIND(" – ",$M752)-1),$M752),ProdTbl,3,0),"کد ناشناخته"))</f>
        <v/>
      </c>
      <c r="P752" s="22" t="n"/>
      <c r="Q752" s="21" t="n"/>
      <c r="R752" s="20" t="n"/>
      <c r="S752" s="18">
        <f>IF($R752="","",IFERROR(VLOOKUP(IFERROR(VLOOKUP(IF(ISNUMBER(FIND(" – ",$R752)),LEFT($R752,FIND(" – ",$R752)-1),$R752),ProdTbl,5,0),""),BasketTbl,2,0),"کد ناشناخته"))</f>
        <v/>
      </c>
      <c r="T752" s="18">
        <f>IF($R752="","",IFERROR(VLOOKUP(IF(ISNUMBER(FIND(" – ",$R752)),LEFT($R752,FIND(" – ",$R752)-1),$R752),ProdTbl,3,0),"کد ناشناخته"))</f>
        <v/>
      </c>
      <c r="U752" s="22" t="n"/>
      <c r="V752" s="21" t="n"/>
      <c r="W752" s="20" t="n"/>
      <c r="X752" s="18">
        <f>IF($W752="","",IFERROR(VLOOKUP(IFERROR(VLOOKUP(IF(ISNUMBER(FIND(" – ",$W752)),LEFT($W752,FIND(" – ",$W752)-1),$W752),ProdTbl,5,0),""),BasketTbl,2,0),"کد ناشناخته"))</f>
        <v/>
      </c>
      <c r="Y752" s="18">
        <f>IF($W752="","",IFERROR(VLOOKUP(IF(ISNUMBER(FIND(" – ",$W752)),LEFT($W752,FIND(" – ",$W752)-1),$W752),ProdTbl,3,0),"کد ناشناخته"))</f>
        <v/>
      </c>
      <c r="Z752" s="22" t="n"/>
      <c r="AA752" s="21" t="n"/>
      <c r="AB752" s="20" t="n"/>
      <c r="AC752" s="18">
        <f>IF($AB752="","",IFERROR(VLOOKUP(IFERROR(VLOOKUP(IF(ISNUMBER(FIND(" – ",$AB752)),LEFT($AB752,FIND(" – ",$AB752)-1),$AB752),ProdTbl,5,0),""),BasketTbl,2,0),"کد ناشناخته"))</f>
        <v/>
      </c>
      <c r="AD752" s="18">
        <f>IF($AB752="","",IFERROR(VLOOKUP(IF(ISNUMBER(FIND(" – ",$AB752)),LEFT($AB752,FIND(" – ",$AB752)-1),$AB752),ProdTbl,3,0),"کد ناشناخته"))</f>
        <v/>
      </c>
      <c r="AE752" s="22" t="n"/>
      <c r="AF752" s="21" t="n"/>
      <c r="AG752" s="20" t="n"/>
      <c r="AH752" s="18">
        <f>IF($AG752="","",IFERROR(VLOOKUP(IFERROR(VLOOKUP(IF(ISNUMBER(FIND(" – ",$AG752)),LEFT($AG752,FIND(" – ",$AG752)-1),$AG752),ProdTbl,5,0),""),BasketTbl,2,0),"کد ناشناخته"))</f>
        <v/>
      </c>
      <c r="AI752" s="18">
        <f>IF($AG752="","",IFERROR(VLOOKUP(IF(ISNUMBER(FIND(" – ",$AG752)),LEFT($AG752,FIND(" – ",$AG752)-1),$AG752),ProdTbl,3,0),"کد ناشناخته"))</f>
        <v/>
      </c>
      <c r="AJ752" s="22" t="n"/>
      <c r="AK752" s="21" t="n"/>
      <c r="AL752" s="20" t="n"/>
      <c r="AM752" s="18">
        <f>IF($AL752="","",IFERROR(VLOOKUP(IFERROR(VLOOKUP(IF(ISNUMBER(FIND(" – ",$AL752)),LEFT($AL752,FIND(" – ",$AL752)-1),$AL752),ProdTbl,5,0),""),BasketTbl,2,0),"کد ناشناخته"))</f>
        <v/>
      </c>
      <c r="AN752" s="18">
        <f>IF($AL752="","",IFERROR(VLOOKUP(IF(ISNUMBER(FIND(" – ",$AL752)),LEFT($AL752,FIND(" – ",$AL752)-1),$AL752),ProdTbl,3,0),"کد ناشناخته"))</f>
        <v/>
      </c>
      <c r="AO752" s="22" t="n"/>
      <c r="AP752" s="21" t="n"/>
      <c r="AQ752" s="20" t="n"/>
      <c r="AR752" s="18">
        <f>IF($AQ752="","",IFERROR(VLOOKUP(IFERROR(VLOOKUP(IF(ISNUMBER(FIND(" – ",$AQ752)),LEFT($AQ752,FIND(" – ",$AQ752)-1),$AQ752),ProdTbl,5,0),""),BasketTbl,2,0),"کد ناشناخته"))</f>
        <v/>
      </c>
      <c r="AS752" s="18">
        <f>IF($AQ752="","",IFERROR(VLOOKUP(IF(ISNUMBER(FIND(" – ",$AQ752)),LEFT($AQ752,FIND(" – ",$AQ752)-1),$AQ752),ProdTbl,3,0),"کد ناشناخته"))</f>
        <v/>
      </c>
      <c r="AT752" s="22" t="n"/>
      <c r="AU752" s="21" t="n"/>
      <c r="AV752" s="20" t="n"/>
      <c r="AW752" s="18">
        <f>IF($AV752="","",IFERROR(VLOOKUP(IFERROR(VLOOKUP(IF(ISNUMBER(FIND(" – ",$AV752)),LEFT($AV752,FIND(" – ",$AV752)-1),$AV752),ProdTbl,5,0),""),BasketTbl,2,0),"کد ناشناخته"))</f>
        <v/>
      </c>
      <c r="AX752" s="18">
        <f>IF($AV752="","",IFERROR(VLOOKUP(IF(ISNUMBER(FIND(" – ",$AV752)),LEFT($AV752,FIND(" – ",$AV752)-1),$AV752),ProdTbl,3,0),"کد ناشناخته"))</f>
        <v/>
      </c>
      <c r="AY752" s="22" t="n"/>
      <c r="AZ752" s="21" t="n"/>
      <c r="BA752" s="20" t="n"/>
      <c r="BB752" s="18">
        <f>IF($BA752="","",IFERROR(VLOOKUP(IFERROR(VLOOKUP(IF(ISNUMBER(FIND(" – ",$BA752)),LEFT($BA752,FIND(" – ",$BA752)-1),$BA752),ProdTbl,5,0),""),BasketTbl,2,0),"کد ناشناخته"))</f>
        <v/>
      </c>
      <c r="BC752" s="18">
        <f>IF($BA752="","",IFERROR(VLOOKUP(IF(ISNUMBER(FIND(" – ",$BA752)),LEFT($BA752,FIND(" – ",$BA752)-1),$BA752),ProdTbl,3,0),"کد ناشناخته"))</f>
        <v/>
      </c>
      <c r="BD752" s="22" t="n"/>
      <c r="BE752" s="21" t="n"/>
      <c r="BF752" s="20" t="n"/>
      <c r="BG752" s="18">
        <f>IF($BF752="","",IFERROR(VLOOKUP(IFERROR(VLOOKUP(IF(ISNUMBER(FIND(" – ",$BF752)),LEFT($BF752,FIND(" – ",$BF752)-1),$BF752),ProdTbl,5,0),""),BasketTbl,2,0),"کد ناشناخته"))</f>
        <v/>
      </c>
      <c r="BH752" s="18">
        <f>IF($BF752="","",IFERROR(VLOOKUP(IF(ISNUMBER(FIND(" – ",$BF752)),LEFT($BF752,FIND(" – ",$BF752)-1),$BF752),ProdTbl,3,0),"کد ناشناخته"))</f>
        <v/>
      </c>
      <c r="BI752" s="22" t="n"/>
      <c r="BJ752" s="21" t="n"/>
      <c r="BK752" s="20" t="n"/>
      <c r="BL752" s="18">
        <f>IF($BK752="","",IFERROR(VLOOKUP(IFERROR(VLOOKUP(IF(ISNUMBER(FIND(" – ",$BK752)),LEFT($BK752,FIND(" – ",$BK752)-1),$BK752),ProdTbl,5,0),""),BasketTbl,2,0),"کد ناشناخته"))</f>
        <v/>
      </c>
      <c r="BM752" s="18">
        <f>IF($BK752="","",IFERROR(VLOOKUP(IF(ISNUMBER(FIND(" – ",$BK752)),LEFT($BK752,FIND(" – ",$BK752)-1),$BK752),ProdTbl,3,0),"کد ناشناخته"))</f>
        <v/>
      </c>
      <c r="BN752" s="22" t="n"/>
      <c r="BO752" s="21" t="n"/>
      <c r="BP752" s="20" t="n"/>
      <c r="BQ752" s="18">
        <f>IF($BP752="","",IFERROR(VLOOKUP(IFERROR(VLOOKUP(IF(ISNUMBER(FIND(" – ",$BP752)),LEFT($BP752,FIND(" – ",$BP752)-1),$BP752),ProdTbl,5,0),""),BasketTbl,2,0),"کد ناشناخته"))</f>
        <v/>
      </c>
      <c r="BR752" s="18">
        <f>IF($BP752="","",IFERROR(VLOOKUP(IF(ISNUMBER(FIND(" – ",$BP752)),LEFT($BP752,FIND(" – ",$BP752)-1),$BP752),ProdTbl,3,0),"کد ناشناخته"))</f>
        <v/>
      </c>
      <c r="BS752" s="22" t="n"/>
      <c r="BT752" s="21" t="n"/>
      <c r="BU752" s="20" t="n"/>
      <c r="BV752" s="18">
        <f>IF($BU752="","",IFERROR(VLOOKUP(IFERROR(VLOOKUP(IF(ISNUMBER(FIND(" – ",$BU752)),LEFT($BU752,FIND(" – ",$BU752)-1),$BU752),ProdTbl,5,0),""),BasketTbl,2,0),"کد ناشناخته"))</f>
        <v/>
      </c>
      <c r="BW752" s="18">
        <f>IF($BU752="","",IFERROR(VLOOKUP(IF(ISNUMBER(FIND(" – ",$BU752)),LEFT($BU752,FIND(" – ",$BU752)-1),$BU752),ProdTbl,3,0),"کد ناشناخته"))</f>
        <v/>
      </c>
      <c r="BX752" s="22" t="n"/>
      <c r="BY752" s="21" t="n"/>
      <c r="BZ752" s="20" t="n"/>
      <c r="CA752" s="18">
        <f>IF($BZ752="","",IFERROR(VLOOKUP(IFERROR(VLOOKUP(IF(ISNUMBER(FIND(" – ",$BZ752)),LEFT($BZ752,FIND(" – ",$BZ752)-1),$BZ752),ProdTbl,5,0),""),BasketTbl,2,0),"کد ناشناخته"))</f>
        <v/>
      </c>
      <c r="CB752" s="18">
        <f>IF($BZ752="","",IFERROR(VLOOKUP(IF(ISNUMBER(FIND(" – ",$BZ752)),LEFT($BZ752,FIND(" – ",$BZ752)-1),$BZ752),ProdTbl,3,0),"کد ناشناخته"))</f>
        <v/>
      </c>
      <c r="CC752" s="22" t="n"/>
      <c r="CD752" s="21" t="n"/>
      <c r="CE752" s="20" t="n"/>
      <c r="CF752" s="18">
        <f>IF($CE752="","",IFERROR(VLOOKUP(IFERROR(VLOOKUP(IF(ISNUMBER(FIND(" – ",$CE752)),LEFT($CE752,FIND(" – ",$CE752)-1),$CE752),ProdTbl,5,0),""),BasketTbl,2,0),"کد ناشناخته"))</f>
        <v/>
      </c>
      <c r="CG752" s="18">
        <f>IF($CE752="","",IFERROR(VLOOKUP(IF(ISNUMBER(FIND(" – ",$CE752)),LEFT($CE752,FIND(" – ",$CE752)-1),$CE752),ProdTbl,3,0),"کد ناشناخته"))</f>
        <v/>
      </c>
      <c r="CH752" s="22" t="n"/>
      <c r="CI752" s="21" t="n"/>
    </row>
    <row r="753">
      <c r="A753" s="18">
        <f>IF($B753="","",COUNTA($B$10:$B753))</f>
        <v/>
      </c>
      <c r="B753" s="19" t="n"/>
      <c r="C753" s="20" t="n"/>
      <c r="D753" s="19" t="n"/>
      <c r="E753" s="18">
        <f>IF($D753="","",IFERROR(VLOOKUP(IF(ISNUMBER(FIND(" – ",$D753)),LEFT($D753,FIND(" – ",$D753)-1),$D753),SellerTbl,2,0),"کد ناشناخته"))</f>
        <v/>
      </c>
      <c r="F753" s="21" t="n"/>
      <c r="G753" s="21" t="n"/>
      <c r="H753" s="22" t="n"/>
      <c r="I753" s="23">
        <f>IF(OR($F753="",$G753=""),"",$F753-$G753)</f>
        <v/>
      </c>
      <c r="J753" s="18">
        <f>IF($I753="","",IF(ABS($I753)&lt;=0.01*$F753,"√","×"))</f>
        <v/>
      </c>
      <c r="K753" s="23">
        <f>IF(COUNT($Q753,$V753,$AA753,$AF753,$AK753,$AP753,$AU753,$AZ753,$BE753,$BJ753,$BO753,$BT753,$BY753,$CD753,$CI753)=0,"",SUM($Q753,$V753,$AA753,$AF753,$AK753,$AP753,$AU753,$AZ753,$BE753,$BJ753,$BO753,$BT753,$BY753,$CD753,$CI753))</f>
        <v/>
      </c>
      <c r="L753" s="23">
        <f>IF(OR($F753="",$K753=""),"",$F753-$K753)</f>
        <v/>
      </c>
      <c r="M753" s="20" t="n"/>
      <c r="N753" s="18">
        <f>IF($M753="","",IFERROR(VLOOKUP(IFERROR(VLOOKUP(IF(ISNUMBER(FIND(" – ",$M753)),LEFT($M753,FIND(" – ",$M753)-1),$M753),ProdTbl,5,0),""),BasketTbl,2,0),"کد ناشناخته"))</f>
        <v/>
      </c>
      <c r="O753" s="18">
        <f>IF($M753="","",IFERROR(VLOOKUP(IF(ISNUMBER(FIND(" – ",$M753)),LEFT($M753,FIND(" – ",$M753)-1),$M753),ProdTbl,3,0),"کد ناشناخته"))</f>
        <v/>
      </c>
      <c r="P753" s="22" t="n"/>
      <c r="Q753" s="21" t="n"/>
      <c r="R753" s="20" t="n"/>
      <c r="S753" s="18">
        <f>IF($R753="","",IFERROR(VLOOKUP(IFERROR(VLOOKUP(IF(ISNUMBER(FIND(" – ",$R753)),LEFT($R753,FIND(" – ",$R753)-1),$R753),ProdTbl,5,0),""),BasketTbl,2,0),"کد ناشناخته"))</f>
        <v/>
      </c>
      <c r="T753" s="18">
        <f>IF($R753="","",IFERROR(VLOOKUP(IF(ISNUMBER(FIND(" – ",$R753)),LEFT($R753,FIND(" – ",$R753)-1),$R753),ProdTbl,3,0),"کد ناشناخته"))</f>
        <v/>
      </c>
      <c r="U753" s="22" t="n"/>
      <c r="V753" s="21" t="n"/>
      <c r="W753" s="20" t="n"/>
      <c r="X753" s="18">
        <f>IF($W753="","",IFERROR(VLOOKUP(IFERROR(VLOOKUP(IF(ISNUMBER(FIND(" – ",$W753)),LEFT($W753,FIND(" – ",$W753)-1),$W753),ProdTbl,5,0),""),BasketTbl,2,0),"کد ناشناخته"))</f>
        <v/>
      </c>
      <c r="Y753" s="18">
        <f>IF($W753="","",IFERROR(VLOOKUP(IF(ISNUMBER(FIND(" – ",$W753)),LEFT($W753,FIND(" – ",$W753)-1),$W753),ProdTbl,3,0),"کد ناشناخته"))</f>
        <v/>
      </c>
      <c r="Z753" s="22" t="n"/>
      <c r="AA753" s="21" t="n"/>
      <c r="AB753" s="20" t="n"/>
      <c r="AC753" s="18">
        <f>IF($AB753="","",IFERROR(VLOOKUP(IFERROR(VLOOKUP(IF(ISNUMBER(FIND(" – ",$AB753)),LEFT($AB753,FIND(" – ",$AB753)-1),$AB753),ProdTbl,5,0),""),BasketTbl,2,0),"کد ناشناخته"))</f>
        <v/>
      </c>
      <c r="AD753" s="18">
        <f>IF($AB753="","",IFERROR(VLOOKUP(IF(ISNUMBER(FIND(" – ",$AB753)),LEFT($AB753,FIND(" – ",$AB753)-1),$AB753),ProdTbl,3,0),"کد ناشناخته"))</f>
        <v/>
      </c>
      <c r="AE753" s="22" t="n"/>
      <c r="AF753" s="21" t="n"/>
      <c r="AG753" s="20" t="n"/>
      <c r="AH753" s="18">
        <f>IF($AG753="","",IFERROR(VLOOKUP(IFERROR(VLOOKUP(IF(ISNUMBER(FIND(" – ",$AG753)),LEFT($AG753,FIND(" – ",$AG753)-1),$AG753),ProdTbl,5,0),""),BasketTbl,2,0),"کد ناشناخته"))</f>
        <v/>
      </c>
      <c r="AI753" s="18">
        <f>IF($AG753="","",IFERROR(VLOOKUP(IF(ISNUMBER(FIND(" – ",$AG753)),LEFT($AG753,FIND(" – ",$AG753)-1),$AG753),ProdTbl,3,0),"کد ناشناخته"))</f>
        <v/>
      </c>
      <c r="AJ753" s="22" t="n"/>
      <c r="AK753" s="21" t="n"/>
      <c r="AL753" s="20" t="n"/>
      <c r="AM753" s="18">
        <f>IF($AL753="","",IFERROR(VLOOKUP(IFERROR(VLOOKUP(IF(ISNUMBER(FIND(" – ",$AL753)),LEFT($AL753,FIND(" – ",$AL753)-1),$AL753),ProdTbl,5,0),""),BasketTbl,2,0),"کد ناشناخته"))</f>
        <v/>
      </c>
      <c r="AN753" s="18">
        <f>IF($AL753="","",IFERROR(VLOOKUP(IF(ISNUMBER(FIND(" – ",$AL753)),LEFT($AL753,FIND(" – ",$AL753)-1),$AL753),ProdTbl,3,0),"کد ناشناخته"))</f>
        <v/>
      </c>
      <c r="AO753" s="22" t="n"/>
      <c r="AP753" s="21" t="n"/>
      <c r="AQ753" s="20" t="n"/>
      <c r="AR753" s="18">
        <f>IF($AQ753="","",IFERROR(VLOOKUP(IFERROR(VLOOKUP(IF(ISNUMBER(FIND(" – ",$AQ753)),LEFT($AQ753,FIND(" – ",$AQ753)-1),$AQ753),ProdTbl,5,0),""),BasketTbl,2,0),"کد ناشناخته"))</f>
        <v/>
      </c>
      <c r="AS753" s="18">
        <f>IF($AQ753="","",IFERROR(VLOOKUP(IF(ISNUMBER(FIND(" – ",$AQ753)),LEFT($AQ753,FIND(" – ",$AQ753)-1),$AQ753),ProdTbl,3,0),"کد ناشناخته"))</f>
        <v/>
      </c>
      <c r="AT753" s="22" t="n"/>
      <c r="AU753" s="21" t="n"/>
      <c r="AV753" s="20" t="n"/>
      <c r="AW753" s="18">
        <f>IF($AV753="","",IFERROR(VLOOKUP(IFERROR(VLOOKUP(IF(ISNUMBER(FIND(" – ",$AV753)),LEFT($AV753,FIND(" – ",$AV753)-1),$AV753),ProdTbl,5,0),""),BasketTbl,2,0),"کد ناشناخته"))</f>
        <v/>
      </c>
      <c r="AX753" s="18">
        <f>IF($AV753="","",IFERROR(VLOOKUP(IF(ISNUMBER(FIND(" – ",$AV753)),LEFT($AV753,FIND(" – ",$AV753)-1),$AV753),ProdTbl,3,0),"کد ناشناخته"))</f>
        <v/>
      </c>
      <c r="AY753" s="22" t="n"/>
      <c r="AZ753" s="21" t="n"/>
      <c r="BA753" s="20" t="n"/>
      <c r="BB753" s="18">
        <f>IF($BA753="","",IFERROR(VLOOKUP(IFERROR(VLOOKUP(IF(ISNUMBER(FIND(" – ",$BA753)),LEFT($BA753,FIND(" – ",$BA753)-1),$BA753),ProdTbl,5,0),""),BasketTbl,2,0),"کد ناشناخته"))</f>
        <v/>
      </c>
      <c r="BC753" s="18">
        <f>IF($BA753="","",IFERROR(VLOOKUP(IF(ISNUMBER(FIND(" – ",$BA753)),LEFT($BA753,FIND(" – ",$BA753)-1),$BA753),ProdTbl,3,0),"کد ناشناخته"))</f>
        <v/>
      </c>
      <c r="BD753" s="22" t="n"/>
      <c r="BE753" s="21" t="n"/>
      <c r="BF753" s="20" t="n"/>
      <c r="BG753" s="18">
        <f>IF($BF753="","",IFERROR(VLOOKUP(IFERROR(VLOOKUP(IF(ISNUMBER(FIND(" – ",$BF753)),LEFT($BF753,FIND(" – ",$BF753)-1),$BF753),ProdTbl,5,0),""),BasketTbl,2,0),"کد ناشناخته"))</f>
        <v/>
      </c>
      <c r="BH753" s="18">
        <f>IF($BF753="","",IFERROR(VLOOKUP(IF(ISNUMBER(FIND(" – ",$BF753)),LEFT($BF753,FIND(" – ",$BF753)-1),$BF753),ProdTbl,3,0),"کد ناشناخته"))</f>
        <v/>
      </c>
      <c r="BI753" s="22" t="n"/>
      <c r="BJ753" s="21" t="n"/>
      <c r="BK753" s="20" t="n"/>
      <c r="BL753" s="18">
        <f>IF($BK753="","",IFERROR(VLOOKUP(IFERROR(VLOOKUP(IF(ISNUMBER(FIND(" – ",$BK753)),LEFT($BK753,FIND(" – ",$BK753)-1),$BK753),ProdTbl,5,0),""),BasketTbl,2,0),"کد ناشناخته"))</f>
        <v/>
      </c>
      <c r="BM753" s="18">
        <f>IF($BK753="","",IFERROR(VLOOKUP(IF(ISNUMBER(FIND(" – ",$BK753)),LEFT($BK753,FIND(" – ",$BK753)-1),$BK753),ProdTbl,3,0),"کد ناشناخته"))</f>
        <v/>
      </c>
      <c r="BN753" s="22" t="n"/>
      <c r="BO753" s="21" t="n"/>
      <c r="BP753" s="20" t="n"/>
      <c r="BQ753" s="18">
        <f>IF($BP753="","",IFERROR(VLOOKUP(IFERROR(VLOOKUP(IF(ISNUMBER(FIND(" – ",$BP753)),LEFT($BP753,FIND(" – ",$BP753)-1),$BP753),ProdTbl,5,0),""),BasketTbl,2,0),"کد ناشناخته"))</f>
        <v/>
      </c>
      <c r="BR753" s="18">
        <f>IF($BP753="","",IFERROR(VLOOKUP(IF(ISNUMBER(FIND(" – ",$BP753)),LEFT($BP753,FIND(" – ",$BP753)-1),$BP753),ProdTbl,3,0),"کد ناشناخته"))</f>
        <v/>
      </c>
      <c r="BS753" s="22" t="n"/>
      <c r="BT753" s="21" t="n"/>
      <c r="BU753" s="20" t="n"/>
      <c r="BV753" s="18">
        <f>IF($BU753="","",IFERROR(VLOOKUP(IFERROR(VLOOKUP(IF(ISNUMBER(FIND(" – ",$BU753)),LEFT($BU753,FIND(" – ",$BU753)-1),$BU753),ProdTbl,5,0),""),BasketTbl,2,0),"کد ناشناخته"))</f>
        <v/>
      </c>
      <c r="BW753" s="18">
        <f>IF($BU753="","",IFERROR(VLOOKUP(IF(ISNUMBER(FIND(" – ",$BU753)),LEFT($BU753,FIND(" – ",$BU753)-1),$BU753),ProdTbl,3,0),"کد ناشناخته"))</f>
        <v/>
      </c>
      <c r="BX753" s="22" t="n"/>
      <c r="BY753" s="21" t="n"/>
      <c r="BZ753" s="20" t="n"/>
      <c r="CA753" s="18">
        <f>IF($BZ753="","",IFERROR(VLOOKUP(IFERROR(VLOOKUP(IF(ISNUMBER(FIND(" – ",$BZ753)),LEFT($BZ753,FIND(" – ",$BZ753)-1),$BZ753),ProdTbl,5,0),""),BasketTbl,2,0),"کد ناشناخته"))</f>
        <v/>
      </c>
      <c r="CB753" s="18">
        <f>IF($BZ753="","",IFERROR(VLOOKUP(IF(ISNUMBER(FIND(" – ",$BZ753)),LEFT($BZ753,FIND(" – ",$BZ753)-1),$BZ753),ProdTbl,3,0),"کد ناشناخته"))</f>
        <v/>
      </c>
      <c r="CC753" s="22" t="n"/>
      <c r="CD753" s="21" t="n"/>
      <c r="CE753" s="20" t="n"/>
      <c r="CF753" s="18">
        <f>IF($CE753="","",IFERROR(VLOOKUP(IFERROR(VLOOKUP(IF(ISNUMBER(FIND(" – ",$CE753)),LEFT($CE753,FIND(" – ",$CE753)-1),$CE753),ProdTbl,5,0),""),BasketTbl,2,0),"کد ناشناخته"))</f>
        <v/>
      </c>
      <c r="CG753" s="18">
        <f>IF($CE753="","",IFERROR(VLOOKUP(IF(ISNUMBER(FIND(" – ",$CE753)),LEFT($CE753,FIND(" – ",$CE753)-1),$CE753),ProdTbl,3,0),"کد ناشناخته"))</f>
        <v/>
      </c>
      <c r="CH753" s="22" t="n"/>
      <c r="CI753" s="21" t="n"/>
    </row>
    <row r="754">
      <c r="A754" s="18">
        <f>IF($B754="","",COUNTA($B$10:$B754))</f>
        <v/>
      </c>
      <c r="B754" s="19" t="n"/>
      <c r="C754" s="20" t="n"/>
      <c r="D754" s="19" t="n"/>
      <c r="E754" s="18">
        <f>IF($D754="","",IFERROR(VLOOKUP(IF(ISNUMBER(FIND(" – ",$D754)),LEFT($D754,FIND(" – ",$D754)-1),$D754),SellerTbl,2,0),"کد ناشناخته"))</f>
        <v/>
      </c>
      <c r="F754" s="21" t="n"/>
      <c r="G754" s="21" t="n"/>
      <c r="H754" s="22" t="n"/>
      <c r="I754" s="23">
        <f>IF(OR($F754="",$G754=""),"",$F754-$G754)</f>
        <v/>
      </c>
      <c r="J754" s="18">
        <f>IF($I754="","",IF(ABS($I754)&lt;=0.01*$F754,"√","×"))</f>
        <v/>
      </c>
      <c r="K754" s="23">
        <f>IF(COUNT($Q754,$V754,$AA754,$AF754,$AK754,$AP754,$AU754,$AZ754,$BE754,$BJ754,$BO754,$BT754,$BY754,$CD754,$CI754)=0,"",SUM($Q754,$V754,$AA754,$AF754,$AK754,$AP754,$AU754,$AZ754,$BE754,$BJ754,$BO754,$BT754,$BY754,$CD754,$CI754))</f>
        <v/>
      </c>
      <c r="L754" s="23">
        <f>IF(OR($F754="",$K754=""),"",$F754-$K754)</f>
        <v/>
      </c>
      <c r="M754" s="20" t="n"/>
      <c r="N754" s="18">
        <f>IF($M754="","",IFERROR(VLOOKUP(IFERROR(VLOOKUP(IF(ISNUMBER(FIND(" – ",$M754)),LEFT($M754,FIND(" – ",$M754)-1),$M754),ProdTbl,5,0),""),BasketTbl,2,0),"کد ناشناخته"))</f>
        <v/>
      </c>
      <c r="O754" s="18">
        <f>IF($M754="","",IFERROR(VLOOKUP(IF(ISNUMBER(FIND(" – ",$M754)),LEFT($M754,FIND(" – ",$M754)-1),$M754),ProdTbl,3,0),"کد ناشناخته"))</f>
        <v/>
      </c>
      <c r="P754" s="22" t="n"/>
      <c r="Q754" s="21" t="n"/>
      <c r="R754" s="20" t="n"/>
      <c r="S754" s="18">
        <f>IF($R754="","",IFERROR(VLOOKUP(IFERROR(VLOOKUP(IF(ISNUMBER(FIND(" – ",$R754)),LEFT($R754,FIND(" – ",$R754)-1),$R754),ProdTbl,5,0),""),BasketTbl,2,0),"کد ناشناخته"))</f>
        <v/>
      </c>
      <c r="T754" s="18">
        <f>IF($R754="","",IFERROR(VLOOKUP(IF(ISNUMBER(FIND(" – ",$R754)),LEFT($R754,FIND(" – ",$R754)-1),$R754),ProdTbl,3,0),"کد ناشناخته"))</f>
        <v/>
      </c>
      <c r="U754" s="22" t="n"/>
      <c r="V754" s="21" t="n"/>
      <c r="W754" s="20" t="n"/>
      <c r="X754" s="18">
        <f>IF($W754="","",IFERROR(VLOOKUP(IFERROR(VLOOKUP(IF(ISNUMBER(FIND(" – ",$W754)),LEFT($W754,FIND(" – ",$W754)-1),$W754),ProdTbl,5,0),""),BasketTbl,2,0),"کد ناشناخته"))</f>
        <v/>
      </c>
      <c r="Y754" s="18">
        <f>IF($W754="","",IFERROR(VLOOKUP(IF(ISNUMBER(FIND(" – ",$W754)),LEFT($W754,FIND(" – ",$W754)-1),$W754),ProdTbl,3,0),"کد ناشناخته"))</f>
        <v/>
      </c>
      <c r="Z754" s="22" t="n"/>
      <c r="AA754" s="21" t="n"/>
      <c r="AB754" s="20" t="n"/>
      <c r="AC754" s="18">
        <f>IF($AB754="","",IFERROR(VLOOKUP(IFERROR(VLOOKUP(IF(ISNUMBER(FIND(" – ",$AB754)),LEFT($AB754,FIND(" – ",$AB754)-1),$AB754),ProdTbl,5,0),""),BasketTbl,2,0),"کد ناشناخته"))</f>
        <v/>
      </c>
      <c r="AD754" s="18">
        <f>IF($AB754="","",IFERROR(VLOOKUP(IF(ISNUMBER(FIND(" – ",$AB754)),LEFT($AB754,FIND(" – ",$AB754)-1),$AB754),ProdTbl,3,0),"کد ناشناخته"))</f>
        <v/>
      </c>
      <c r="AE754" s="22" t="n"/>
      <c r="AF754" s="21" t="n"/>
      <c r="AG754" s="20" t="n"/>
      <c r="AH754" s="18">
        <f>IF($AG754="","",IFERROR(VLOOKUP(IFERROR(VLOOKUP(IF(ISNUMBER(FIND(" – ",$AG754)),LEFT($AG754,FIND(" – ",$AG754)-1),$AG754),ProdTbl,5,0),""),BasketTbl,2,0),"کد ناشناخته"))</f>
        <v/>
      </c>
      <c r="AI754" s="18">
        <f>IF($AG754="","",IFERROR(VLOOKUP(IF(ISNUMBER(FIND(" – ",$AG754)),LEFT($AG754,FIND(" – ",$AG754)-1),$AG754),ProdTbl,3,0),"کد ناشناخته"))</f>
        <v/>
      </c>
      <c r="AJ754" s="22" t="n"/>
      <c r="AK754" s="21" t="n"/>
      <c r="AL754" s="20" t="n"/>
      <c r="AM754" s="18">
        <f>IF($AL754="","",IFERROR(VLOOKUP(IFERROR(VLOOKUP(IF(ISNUMBER(FIND(" – ",$AL754)),LEFT($AL754,FIND(" – ",$AL754)-1),$AL754),ProdTbl,5,0),""),BasketTbl,2,0),"کد ناشناخته"))</f>
        <v/>
      </c>
      <c r="AN754" s="18">
        <f>IF($AL754="","",IFERROR(VLOOKUP(IF(ISNUMBER(FIND(" – ",$AL754)),LEFT($AL754,FIND(" – ",$AL754)-1),$AL754),ProdTbl,3,0),"کد ناشناخته"))</f>
        <v/>
      </c>
      <c r="AO754" s="22" t="n"/>
      <c r="AP754" s="21" t="n"/>
      <c r="AQ754" s="20" t="n"/>
      <c r="AR754" s="18">
        <f>IF($AQ754="","",IFERROR(VLOOKUP(IFERROR(VLOOKUP(IF(ISNUMBER(FIND(" – ",$AQ754)),LEFT($AQ754,FIND(" – ",$AQ754)-1),$AQ754),ProdTbl,5,0),""),BasketTbl,2,0),"کد ناشناخته"))</f>
        <v/>
      </c>
      <c r="AS754" s="18">
        <f>IF($AQ754="","",IFERROR(VLOOKUP(IF(ISNUMBER(FIND(" – ",$AQ754)),LEFT($AQ754,FIND(" – ",$AQ754)-1),$AQ754),ProdTbl,3,0),"کد ناشناخته"))</f>
        <v/>
      </c>
      <c r="AT754" s="22" t="n"/>
      <c r="AU754" s="21" t="n"/>
      <c r="AV754" s="20" t="n"/>
      <c r="AW754" s="18">
        <f>IF($AV754="","",IFERROR(VLOOKUP(IFERROR(VLOOKUP(IF(ISNUMBER(FIND(" – ",$AV754)),LEFT($AV754,FIND(" – ",$AV754)-1),$AV754),ProdTbl,5,0),""),BasketTbl,2,0),"کد ناشناخته"))</f>
        <v/>
      </c>
      <c r="AX754" s="18">
        <f>IF($AV754="","",IFERROR(VLOOKUP(IF(ISNUMBER(FIND(" – ",$AV754)),LEFT($AV754,FIND(" – ",$AV754)-1),$AV754),ProdTbl,3,0),"کد ناشناخته"))</f>
        <v/>
      </c>
      <c r="AY754" s="22" t="n"/>
      <c r="AZ754" s="21" t="n"/>
      <c r="BA754" s="20" t="n"/>
      <c r="BB754" s="18">
        <f>IF($BA754="","",IFERROR(VLOOKUP(IFERROR(VLOOKUP(IF(ISNUMBER(FIND(" – ",$BA754)),LEFT($BA754,FIND(" – ",$BA754)-1),$BA754),ProdTbl,5,0),""),BasketTbl,2,0),"کد ناشناخته"))</f>
        <v/>
      </c>
      <c r="BC754" s="18">
        <f>IF($BA754="","",IFERROR(VLOOKUP(IF(ISNUMBER(FIND(" – ",$BA754)),LEFT($BA754,FIND(" – ",$BA754)-1),$BA754),ProdTbl,3,0),"کد ناشناخته"))</f>
        <v/>
      </c>
      <c r="BD754" s="22" t="n"/>
      <c r="BE754" s="21" t="n"/>
      <c r="BF754" s="20" t="n"/>
      <c r="BG754" s="18">
        <f>IF($BF754="","",IFERROR(VLOOKUP(IFERROR(VLOOKUP(IF(ISNUMBER(FIND(" – ",$BF754)),LEFT($BF754,FIND(" – ",$BF754)-1),$BF754),ProdTbl,5,0),""),BasketTbl,2,0),"کد ناشناخته"))</f>
        <v/>
      </c>
      <c r="BH754" s="18">
        <f>IF($BF754="","",IFERROR(VLOOKUP(IF(ISNUMBER(FIND(" – ",$BF754)),LEFT($BF754,FIND(" – ",$BF754)-1),$BF754),ProdTbl,3,0),"کد ناشناخته"))</f>
        <v/>
      </c>
      <c r="BI754" s="22" t="n"/>
      <c r="BJ754" s="21" t="n"/>
      <c r="BK754" s="20" t="n"/>
      <c r="BL754" s="18">
        <f>IF($BK754="","",IFERROR(VLOOKUP(IFERROR(VLOOKUP(IF(ISNUMBER(FIND(" – ",$BK754)),LEFT($BK754,FIND(" – ",$BK754)-1),$BK754),ProdTbl,5,0),""),BasketTbl,2,0),"کد ناشناخته"))</f>
        <v/>
      </c>
      <c r="BM754" s="18">
        <f>IF($BK754="","",IFERROR(VLOOKUP(IF(ISNUMBER(FIND(" – ",$BK754)),LEFT($BK754,FIND(" – ",$BK754)-1),$BK754),ProdTbl,3,0),"کد ناشناخته"))</f>
        <v/>
      </c>
      <c r="BN754" s="22" t="n"/>
      <c r="BO754" s="21" t="n"/>
      <c r="BP754" s="20" t="n"/>
      <c r="BQ754" s="18">
        <f>IF($BP754="","",IFERROR(VLOOKUP(IFERROR(VLOOKUP(IF(ISNUMBER(FIND(" – ",$BP754)),LEFT($BP754,FIND(" – ",$BP754)-1),$BP754),ProdTbl,5,0),""),BasketTbl,2,0),"کد ناشناخته"))</f>
        <v/>
      </c>
      <c r="BR754" s="18">
        <f>IF($BP754="","",IFERROR(VLOOKUP(IF(ISNUMBER(FIND(" – ",$BP754)),LEFT($BP754,FIND(" – ",$BP754)-1),$BP754),ProdTbl,3,0),"کد ناشناخته"))</f>
        <v/>
      </c>
      <c r="BS754" s="22" t="n"/>
      <c r="BT754" s="21" t="n"/>
      <c r="BU754" s="20" t="n"/>
      <c r="BV754" s="18">
        <f>IF($BU754="","",IFERROR(VLOOKUP(IFERROR(VLOOKUP(IF(ISNUMBER(FIND(" – ",$BU754)),LEFT($BU754,FIND(" – ",$BU754)-1),$BU754),ProdTbl,5,0),""),BasketTbl,2,0),"کد ناشناخته"))</f>
        <v/>
      </c>
      <c r="BW754" s="18">
        <f>IF($BU754="","",IFERROR(VLOOKUP(IF(ISNUMBER(FIND(" – ",$BU754)),LEFT($BU754,FIND(" – ",$BU754)-1),$BU754),ProdTbl,3,0),"کد ناشناخته"))</f>
        <v/>
      </c>
      <c r="BX754" s="22" t="n"/>
      <c r="BY754" s="21" t="n"/>
      <c r="BZ754" s="20" t="n"/>
      <c r="CA754" s="18">
        <f>IF($BZ754="","",IFERROR(VLOOKUP(IFERROR(VLOOKUP(IF(ISNUMBER(FIND(" – ",$BZ754)),LEFT($BZ754,FIND(" – ",$BZ754)-1),$BZ754),ProdTbl,5,0),""),BasketTbl,2,0),"کد ناشناخته"))</f>
        <v/>
      </c>
      <c r="CB754" s="18">
        <f>IF($BZ754="","",IFERROR(VLOOKUP(IF(ISNUMBER(FIND(" – ",$BZ754)),LEFT($BZ754,FIND(" – ",$BZ754)-1),$BZ754),ProdTbl,3,0),"کد ناشناخته"))</f>
        <v/>
      </c>
      <c r="CC754" s="22" t="n"/>
      <c r="CD754" s="21" t="n"/>
      <c r="CE754" s="20" t="n"/>
      <c r="CF754" s="18">
        <f>IF($CE754="","",IFERROR(VLOOKUP(IFERROR(VLOOKUP(IF(ISNUMBER(FIND(" – ",$CE754)),LEFT($CE754,FIND(" – ",$CE754)-1),$CE754),ProdTbl,5,0),""),BasketTbl,2,0),"کد ناشناخته"))</f>
        <v/>
      </c>
      <c r="CG754" s="18">
        <f>IF($CE754="","",IFERROR(VLOOKUP(IF(ISNUMBER(FIND(" – ",$CE754)),LEFT($CE754,FIND(" – ",$CE754)-1),$CE754),ProdTbl,3,0),"کد ناشناخته"))</f>
        <v/>
      </c>
      <c r="CH754" s="22" t="n"/>
      <c r="CI754" s="21" t="n"/>
    </row>
    <row r="755">
      <c r="A755" s="18">
        <f>IF($B755="","",COUNTA($B$10:$B755))</f>
        <v/>
      </c>
      <c r="B755" s="19" t="n"/>
      <c r="C755" s="20" t="n"/>
      <c r="D755" s="19" t="n"/>
      <c r="E755" s="18">
        <f>IF($D755="","",IFERROR(VLOOKUP(IF(ISNUMBER(FIND(" – ",$D755)),LEFT($D755,FIND(" – ",$D755)-1),$D755),SellerTbl,2,0),"کد ناشناخته"))</f>
        <v/>
      </c>
      <c r="F755" s="21" t="n"/>
      <c r="G755" s="21" t="n"/>
      <c r="H755" s="22" t="n"/>
      <c r="I755" s="23">
        <f>IF(OR($F755="",$G755=""),"",$F755-$G755)</f>
        <v/>
      </c>
      <c r="J755" s="18">
        <f>IF($I755="","",IF(ABS($I755)&lt;=0.01*$F755,"√","×"))</f>
        <v/>
      </c>
      <c r="K755" s="23">
        <f>IF(COUNT($Q755,$V755,$AA755,$AF755,$AK755,$AP755,$AU755,$AZ755,$BE755,$BJ755,$BO755,$BT755,$BY755,$CD755,$CI755)=0,"",SUM($Q755,$V755,$AA755,$AF755,$AK755,$AP755,$AU755,$AZ755,$BE755,$BJ755,$BO755,$BT755,$BY755,$CD755,$CI755))</f>
        <v/>
      </c>
      <c r="L755" s="23">
        <f>IF(OR($F755="",$K755=""),"",$F755-$K755)</f>
        <v/>
      </c>
      <c r="M755" s="20" t="n"/>
      <c r="N755" s="18">
        <f>IF($M755="","",IFERROR(VLOOKUP(IFERROR(VLOOKUP(IF(ISNUMBER(FIND(" – ",$M755)),LEFT($M755,FIND(" – ",$M755)-1),$M755),ProdTbl,5,0),""),BasketTbl,2,0),"کد ناشناخته"))</f>
        <v/>
      </c>
      <c r="O755" s="18">
        <f>IF($M755="","",IFERROR(VLOOKUP(IF(ISNUMBER(FIND(" – ",$M755)),LEFT($M755,FIND(" – ",$M755)-1),$M755),ProdTbl,3,0),"کد ناشناخته"))</f>
        <v/>
      </c>
      <c r="P755" s="22" t="n"/>
      <c r="Q755" s="21" t="n"/>
      <c r="R755" s="20" t="n"/>
      <c r="S755" s="18">
        <f>IF($R755="","",IFERROR(VLOOKUP(IFERROR(VLOOKUP(IF(ISNUMBER(FIND(" – ",$R755)),LEFT($R755,FIND(" – ",$R755)-1),$R755),ProdTbl,5,0),""),BasketTbl,2,0),"کد ناشناخته"))</f>
        <v/>
      </c>
      <c r="T755" s="18">
        <f>IF($R755="","",IFERROR(VLOOKUP(IF(ISNUMBER(FIND(" – ",$R755)),LEFT($R755,FIND(" – ",$R755)-1),$R755),ProdTbl,3,0),"کد ناشناخته"))</f>
        <v/>
      </c>
      <c r="U755" s="22" t="n"/>
      <c r="V755" s="21" t="n"/>
      <c r="W755" s="20" t="n"/>
      <c r="X755" s="18">
        <f>IF($W755="","",IFERROR(VLOOKUP(IFERROR(VLOOKUP(IF(ISNUMBER(FIND(" – ",$W755)),LEFT($W755,FIND(" – ",$W755)-1),$W755),ProdTbl,5,0),""),BasketTbl,2,0),"کد ناشناخته"))</f>
        <v/>
      </c>
      <c r="Y755" s="18">
        <f>IF($W755="","",IFERROR(VLOOKUP(IF(ISNUMBER(FIND(" – ",$W755)),LEFT($W755,FIND(" – ",$W755)-1),$W755),ProdTbl,3,0),"کد ناشناخته"))</f>
        <v/>
      </c>
      <c r="Z755" s="22" t="n"/>
      <c r="AA755" s="21" t="n"/>
      <c r="AB755" s="20" t="n"/>
      <c r="AC755" s="18">
        <f>IF($AB755="","",IFERROR(VLOOKUP(IFERROR(VLOOKUP(IF(ISNUMBER(FIND(" – ",$AB755)),LEFT($AB755,FIND(" – ",$AB755)-1),$AB755),ProdTbl,5,0),""),BasketTbl,2,0),"کد ناشناخته"))</f>
        <v/>
      </c>
      <c r="AD755" s="18">
        <f>IF($AB755="","",IFERROR(VLOOKUP(IF(ISNUMBER(FIND(" – ",$AB755)),LEFT($AB755,FIND(" – ",$AB755)-1),$AB755),ProdTbl,3,0),"کد ناشناخته"))</f>
        <v/>
      </c>
      <c r="AE755" s="22" t="n"/>
      <c r="AF755" s="21" t="n"/>
      <c r="AG755" s="20" t="n"/>
      <c r="AH755" s="18">
        <f>IF($AG755="","",IFERROR(VLOOKUP(IFERROR(VLOOKUP(IF(ISNUMBER(FIND(" – ",$AG755)),LEFT($AG755,FIND(" – ",$AG755)-1),$AG755),ProdTbl,5,0),""),BasketTbl,2,0),"کد ناشناخته"))</f>
        <v/>
      </c>
      <c r="AI755" s="18">
        <f>IF($AG755="","",IFERROR(VLOOKUP(IF(ISNUMBER(FIND(" – ",$AG755)),LEFT($AG755,FIND(" – ",$AG755)-1),$AG755),ProdTbl,3,0),"کد ناشناخته"))</f>
        <v/>
      </c>
      <c r="AJ755" s="22" t="n"/>
      <c r="AK755" s="21" t="n"/>
      <c r="AL755" s="20" t="n"/>
      <c r="AM755" s="18">
        <f>IF($AL755="","",IFERROR(VLOOKUP(IFERROR(VLOOKUP(IF(ISNUMBER(FIND(" – ",$AL755)),LEFT($AL755,FIND(" – ",$AL755)-1),$AL755),ProdTbl,5,0),""),BasketTbl,2,0),"کد ناشناخته"))</f>
        <v/>
      </c>
      <c r="AN755" s="18">
        <f>IF($AL755="","",IFERROR(VLOOKUP(IF(ISNUMBER(FIND(" – ",$AL755)),LEFT($AL755,FIND(" – ",$AL755)-1),$AL755),ProdTbl,3,0),"کد ناشناخته"))</f>
        <v/>
      </c>
      <c r="AO755" s="22" t="n"/>
      <c r="AP755" s="21" t="n"/>
      <c r="AQ755" s="20" t="n"/>
      <c r="AR755" s="18">
        <f>IF($AQ755="","",IFERROR(VLOOKUP(IFERROR(VLOOKUP(IF(ISNUMBER(FIND(" – ",$AQ755)),LEFT($AQ755,FIND(" – ",$AQ755)-1),$AQ755),ProdTbl,5,0),""),BasketTbl,2,0),"کد ناشناخته"))</f>
        <v/>
      </c>
      <c r="AS755" s="18">
        <f>IF($AQ755="","",IFERROR(VLOOKUP(IF(ISNUMBER(FIND(" – ",$AQ755)),LEFT($AQ755,FIND(" – ",$AQ755)-1),$AQ755),ProdTbl,3,0),"کد ناشناخته"))</f>
        <v/>
      </c>
      <c r="AT755" s="22" t="n"/>
      <c r="AU755" s="21" t="n"/>
      <c r="AV755" s="20" t="n"/>
      <c r="AW755" s="18">
        <f>IF($AV755="","",IFERROR(VLOOKUP(IFERROR(VLOOKUP(IF(ISNUMBER(FIND(" – ",$AV755)),LEFT($AV755,FIND(" – ",$AV755)-1),$AV755),ProdTbl,5,0),""),BasketTbl,2,0),"کد ناشناخته"))</f>
        <v/>
      </c>
      <c r="AX755" s="18">
        <f>IF($AV755="","",IFERROR(VLOOKUP(IF(ISNUMBER(FIND(" – ",$AV755)),LEFT($AV755,FIND(" – ",$AV755)-1),$AV755),ProdTbl,3,0),"کد ناشناخته"))</f>
        <v/>
      </c>
      <c r="AY755" s="22" t="n"/>
      <c r="AZ755" s="21" t="n"/>
      <c r="BA755" s="20" t="n"/>
      <c r="BB755" s="18">
        <f>IF($BA755="","",IFERROR(VLOOKUP(IFERROR(VLOOKUP(IF(ISNUMBER(FIND(" – ",$BA755)),LEFT($BA755,FIND(" – ",$BA755)-1),$BA755),ProdTbl,5,0),""),BasketTbl,2,0),"کد ناشناخته"))</f>
        <v/>
      </c>
      <c r="BC755" s="18">
        <f>IF($BA755="","",IFERROR(VLOOKUP(IF(ISNUMBER(FIND(" – ",$BA755)),LEFT($BA755,FIND(" – ",$BA755)-1),$BA755),ProdTbl,3,0),"کد ناشناخته"))</f>
        <v/>
      </c>
      <c r="BD755" s="22" t="n"/>
      <c r="BE755" s="21" t="n"/>
      <c r="BF755" s="20" t="n"/>
      <c r="BG755" s="18">
        <f>IF($BF755="","",IFERROR(VLOOKUP(IFERROR(VLOOKUP(IF(ISNUMBER(FIND(" – ",$BF755)),LEFT($BF755,FIND(" – ",$BF755)-1),$BF755),ProdTbl,5,0),""),BasketTbl,2,0),"کد ناشناخته"))</f>
        <v/>
      </c>
      <c r="BH755" s="18">
        <f>IF($BF755="","",IFERROR(VLOOKUP(IF(ISNUMBER(FIND(" – ",$BF755)),LEFT($BF755,FIND(" – ",$BF755)-1),$BF755),ProdTbl,3,0),"کد ناشناخته"))</f>
        <v/>
      </c>
      <c r="BI755" s="22" t="n"/>
      <c r="BJ755" s="21" t="n"/>
      <c r="BK755" s="20" t="n"/>
      <c r="BL755" s="18">
        <f>IF($BK755="","",IFERROR(VLOOKUP(IFERROR(VLOOKUP(IF(ISNUMBER(FIND(" – ",$BK755)),LEFT($BK755,FIND(" – ",$BK755)-1),$BK755),ProdTbl,5,0),""),BasketTbl,2,0),"کد ناشناخته"))</f>
        <v/>
      </c>
      <c r="BM755" s="18">
        <f>IF($BK755="","",IFERROR(VLOOKUP(IF(ISNUMBER(FIND(" – ",$BK755)),LEFT($BK755,FIND(" – ",$BK755)-1),$BK755),ProdTbl,3,0),"کد ناشناخته"))</f>
        <v/>
      </c>
      <c r="BN755" s="22" t="n"/>
      <c r="BO755" s="21" t="n"/>
      <c r="BP755" s="20" t="n"/>
      <c r="BQ755" s="18">
        <f>IF($BP755="","",IFERROR(VLOOKUP(IFERROR(VLOOKUP(IF(ISNUMBER(FIND(" – ",$BP755)),LEFT($BP755,FIND(" – ",$BP755)-1),$BP755),ProdTbl,5,0),""),BasketTbl,2,0),"کد ناشناخته"))</f>
        <v/>
      </c>
      <c r="BR755" s="18">
        <f>IF($BP755="","",IFERROR(VLOOKUP(IF(ISNUMBER(FIND(" – ",$BP755)),LEFT($BP755,FIND(" – ",$BP755)-1),$BP755),ProdTbl,3,0),"کد ناشناخته"))</f>
        <v/>
      </c>
      <c r="BS755" s="22" t="n"/>
      <c r="BT755" s="21" t="n"/>
      <c r="BU755" s="20" t="n"/>
      <c r="BV755" s="18">
        <f>IF($BU755="","",IFERROR(VLOOKUP(IFERROR(VLOOKUP(IF(ISNUMBER(FIND(" – ",$BU755)),LEFT($BU755,FIND(" – ",$BU755)-1),$BU755),ProdTbl,5,0),""),BasketTbl,2,0),"کد ناشناخته"))</f>
        <v/>
      </c>
      <c r="BW755" s="18">
        <f>IF($BU755="","",IFERROR(VLOOKUP(IF(ISNUMBER(FIND(" – ",$BU755)),LEFT($BU755,FIND(" – ",$BU755)-1),$BU755),ProdTbl,3,0),"کد ناشناخته"))</f>
        <v/>
      </c>
      <c r="BX755" s="22" t="n"/>
      <c r="BY755" s="21" t="n"/>
      <c r="BZ755" s="20" t="n"/>
      <c r="CA755" s="18">
        <f>IF($BZ755="","",IFERROR(VLOOKUP(IFERROR(VLOOKUP(IF(ISNUMBER(FIND(" – ",$BZ755)),LEFT($BZ755,FIND(" – ",$BZ755)-1),$BZ755),ProdTbl,5,0),""),BasketTbl,2,0),"کد ناشناخته"))</f>
        <v/>
      </c>
      <c r="CB755" s="18">
        <f>IF($BZ755="","",IFERROR(VLOOKUP(IF(ISNUMBER(FIND(" – ",$BZ755)),LEFT($BZ755,FIND(" – ",$BZ755)-1),$BZ755),ProdTbl,3,0),"کد ناشناخته"))</f>
        <v/>
      </c>
      <c r="CC755" s="22" t="n"/>
      <c r="CD755" s="21" t="n"/>
      <c r="CE755" s="20" t="n"/>
      <c r="CF755" s="18">
        <f>IF($CE755="","",IFERROR(VLOOKUP(IFERROR(VLOOKUP(IF(ISNUMBER(FIND(" – ",$CE755)),LEFT($CE755,FIND(" – ",$CE755)-1),$CE755),ProdTbl,5,0),""),BasketTbl,2,0),"کد ناشناخته"))</f>
        <v/>
      </c>
      <c r="CG755" s="18">
        <f>IF($CE755="","",IFERROR(VLOOKUP(IF(ISNUMBER(FIND(" – ",$CE755)),LEFT($CE755,FIND(" – ",$CE755)-1),$CE755),ProdTbl,3,0),"کد ناشناخته"))</f>
        <v/>
      </c>
      <c r="CH755" s="22" t="n"/>
      <c r="CI755" s="21" t="n"/>
    </row>
    <row r="756">
      <c r="A756" s="18">
        <f>IF($B756="","",COUNTA($B$10:$B756))</f>
        <v/>
      </c>
      <c r="B756" s="19" t="n"/>
      <c r="C756" s="20" t="n"/>
      <c r="D756" s="19" t="n"/>
      <c r="E756" s="18">
        <f>IF($D756="","",IFERROR(VLOOKUP(IF(ISNUMBER(FIND(" – ",$D756)),LEFT($D756,FIND(" – ",$D756)-1),$D756),SellerTbl,2,0),"کد ناشناخته"))</f>
        <v/>
      </c>
      <c r="F756" s="21" t="n"/>
      <c r="G756" s="21" t="n"/>
      <c r="H756" s="22" t="n"/>
      <c r="I756" s="23">
        <f>IF(OR($F756="",$G756=""),"",$F756-$G756)</f>
        <v/>
      </c>
      <c r="J756" s="18">
        <f>IF($I756="","",IF(ABS($I756)&lt;=0.01*$F756,"√","×"))</f>
        <v/>
      </c>
      <c r="K756" s="23">
        <f>IF(COUNT($Q756,$V756,$AA756,$AF756,$AK756,$AP756,$AU756,$AZ756,$BE756,$BJ756,$BO756,$BT756,$BY756,$CD756,$CI756)=0,"",SUM($Q756,$V756,$AA756,$AF756,$AK756,$AP756,$AU756,$AZ756,$BE756,$BJ756,$BO756,$BT756,$BY756,$CD756,$CI756))</f>
        <v/>
      </c>
      <c r="L756" s="23">
        <f>IF(OR($F756="",$K756=""),"",$F756-$K756)</f>
        <v/>
      </c>
      <c r="M756" s="20" t="n"/>
      <c r="N756" s="18">
        <f>IF($M756="","",IFERROR(VLOOKUP(IFERROR(VLOOKUP(IF(ISNUMBER(FIND(" – ",$M756)),LEFT($M756,FIND(" – ",$M756)-1),$M756),ProdTbl,5,0),""),BasketTbl,2,0),"کد ناشناخته"))</f>
        <v/>
      </c>
      <c r="O756" s="18">
        <f>IF($M756="","",IFERROR(VLOOKUP(IF(ISNUMBER(FIND(" – ",$M756)),LEFT($M756,FIND(" – ",$M756)-1),$M756),ProdTbl,3,0),"کد ناشناخته"))</f>
        <v/>
      </c>
      <c r="P756" s="22" t="n"/>
      <c r="Q756" s="21" t="n"/>
      <c r="R756" s="20" t="n"/>
      <c r="S756" s="18">
        <f>IF($R756="","",IFERROR(VLOOKUP(IFERROR(VLOOKUP(IF(ISNUMBER(FIND(" – ",$R756)),LEFT($R756,FIND(" – ",$R756)-1),$R756),ProdTbl,5,0),""),BasketTbl,2,0),"کد ناشناخته"))</f>
        <v/>
      </c>
      <c r="T756" s="18">
        <f>IF($R756="","",IFERROR(VLOOKUP(IF(ISNUMBER(FIND(" – ",$R756)),LEFT($R756,FIND(" – ",$R756)-1),$R756),ProdTbl,3,0),"کد ناشناخته"))</f>
        <v/>
      </c>
      <c r="U756" s="22" t="n"/>
      <c r="V756" s="21" t="n"/>
      <c r="W756" s="20" t="n"/>
      <c r="X756" s="18">
        <f>IF($W756="","",IFERROR(VLOOKUP(IFERROR(VLOOKUP(IF(ISNUMBER(FIND(" – ",$W756)),LEFT($W756,FIND(" – ",$W756)-1),$W756),ProdTbl,5,0),""),BasketTbl,2,0),"کد ناشناخته"))</f>
        <v/>
      </c>
      <c r="Y756" s="18">
        <f>IF($W756="","",IFERROR(VLOOKUP(IF(ISNUMBER(FIND(" – ",$W756)),LEFT($W756,FIND(" – ",$W756)-1),$W756),ProdTbl,3,0),"کد ناشناخته"))</f>
        <v/>
      </c>
      <c r="Z756" s="22" t="n"/>
      <c r="AA756" s="21" t="n"/>
      <c r="AB756" s="20" t="n"/>
      <c r="AC756" s="18">
        <f>IF($AB756="","",IFERROR(VLOOKUP(IFERROR(VLOOKUP(IF(ISNUMBER(FIND(" – ",$AB756)),LEFT($AB756,FIND(" – ",$AB756)-1),$AB756),ProdTbl,5,0),""),BasketTbl,2,0),"کد ناشناخته"))</f>
        <v/>
      </c>
      <c r="AD756" s="18">
        <f>IF($AB756="","",IFERROR(VLOOKUP(IF(ISNUMBER(FIND(" – ",$AB756)),LEFT($AB756,FIND(" – ",$AB756)-1),$AB756),ProdTbl,3,0),"کد ناشناخته"))</f>
        <v/>
      </c>
      <c r="AE756" s="22" t="n"/>
      <c r="AF756" s="21" t="n"/>
      <c r="AG756" s="20" t="n"/>
      <c r="AH756" s="18">
        <f>IF($AG756="","",IFERROR(VLOOKUP(IFERROR(VLOOKUP(IF(ISNUMBER(FIND(" – ",$AG756)),LEFT($AG756,FIND(" – ",$AG756)-1),$AG756),ProdTbl,5,0),""),BasketTbl,2,0),"کد ناشناخته"))</f>
        <v/>
      </c>
      <c r="AI756" s="18">
        <f>IF($AG756="","",IFERROR(VLOOKUP(IF(ISNUMBER(FIND(" – ",$AG756)),LEFT($AG756,FIND(" – ",$AG756)-1),$AG756),ProdTbl,3,0),"کد ناشناخته"))</f>
        <v/>
      </c>
      <c r="AJ756" s="22" t="n"/>
      <c r="AK756" s="21" t="n"/>
      <c r="AL756" s="20" t="n"/>
      <c r="AM756" s="18">
        <f>IF($AL756="","",IFERROR(VLOOKUP(IFERROR(VLOOKUP(IF(ISNUMBER(FIND(" – ",$AL756)),LEFT($AL756,FIND(" – ",$AL756)-1),$AL756),ProdTbl,5,0),""),BasketTbl,2,0),"کد ناشناخته"))</f>
        <v/>
      </c>
      <c r="AN756" s="18">
        <f>IF($AL756="","",IFERROR(VLOOKUP(IF(ISNUMBER(FIND(" – ",$AL756)),LEFT($AL756,FIND(" – ",$AL756)-1),$AL756),ProdTbl,3,0),"کد ناشناخته"))</f>
        <v/>
      </c>
      <c r="AO756" s="22" t="n"/>
      <c r="AP756" s="21" t="n"/>
      <c r="AQ756" s="20" t="n"/>
      <c r="AR756" s="18">
        <f>IF($AQ756="","",IFERROR(VLOOKUP(IFERROR(VLOOKUP(IF(ISNUMBER(FIND(" – ",$AQ756)),LEFT($AQ756,FIND(" – ",$AQ756)-1),$AQ756),ProdTbl,5,0),""),BasketTbl,2,0),"کد ناشناخته"))</f>
        <v/>
      </c>
      <c r="AS756" s="18">
        <f>IF($AQ756="","",IFERROR(VLOOKUP(IF(ISNUMBER(FIND(" – ",$AQ756)),LEFT($AQ756,FIND(" – ",$AQ756)-1),$AQ756),ProdTbl,3,0),"کد ناشناخته"))</f>
        <v/>
      </c>
      <c r="AT756" s="22" t="n"/>
      <c r="AU756" s="21" t="n"/>
      <c r="AV756" s="20" t="n"/>
      <c r="AW756" s="18">
        <f>IF($AV756="","",IFERROR(VLOOKUP(IFERROR(VLOOKUP(IF(ISNUMBER(FIND(" – ",$AV756)),LEFT($AV756,FIND(" – ",$AV756)-1),$AV756),ProdTbl,5,0),""),BasketTbl,2,0),"کد ناشناخته"))</f>
        <v/>
      </c>
      <c r="AX756" s="18">
        <f>IF($AV756="","",IFERROR(VLOOKUP(IF(ISNUMBER(FIND(" – ",$AV756)),LEFT($AV756,FIND(" – ",$AV756)-1),$AV756),ProdTbl,3,0),"کد ناشناخته"))</f>
        <v/>
      </c>
      <c r="AY756" s="22" t="n"/>
      <c r="AZ756" s="21" t="n"/>
      <c r="BA756" s="20" t="n"/>
      <c r="BB756" s="18">
        <f>IF($BA756="","",IFERROR(VLOOKUP(IFERROR(VLOOKUP(IF(ISNUMBER(FIND(" – ",$BA756)),LEFT($BA756,FIND(" – ",$BA756)-1),$BA756),ProdTbl,5,0),""),BasketTbl,2,0),"کد ناشناخته"))</f>
        <v/>
      </c>
      <c r="BC756" s="18">
        <f>IF($BA756="","",IFERROR(VLOOKUP(IF(ISNUMBER(FIND(" – ",$BA756)),LEFT($BA756,FIND(" – ",$BA756)-1),$BA756),ProdTbl,3,0),"کد ناشناخته"))</f>
        <v/>
      </c>
      <c r="BD756" s="22" t="n"/>
      <c r="BE756" s="21" t="n"/>
      <c r="BF756" s="20" t="n"/>
      <c r="BG756" s="18">
        <f>IF($BF756="","",IFERROR(VLOOKUP(IFERROR(VLOOKUP(IF(ISNUMBER(FIND(" – ",$BF756)),LEFT($BF756,FIND(" – ",$BF756)-1),$BF756),ProdTbl,5,0),""),BasketTbl,2,0),"کد ناشناخته"))</f>
        <v/>
      </c>
      <c r="BH756" s="18">
        <f>IF($BF756="","",IFERROR(VLOOKUP(IF(ISNUMBER(FIND(" – ",$BF756)),LEFT($BF756,FIND(" – ",$BF756)-1),$BF756),ProdTbl,3,0),"کد ناشناخته"))</f>
        <v/>
      </c>
      <c r="BI756" s="22" t="n"/>
      <c r="BJ756" s="21" t="n"/>
      <c r="BK756" s="20" t="n"/>
      <c r="BL756" s="18">
        <f>IF($BK756="","",IFERROR(VLOOKUP(IFERROR(VLOOKUP(IF(ISNUMBER(FIND(" – ",$BK756)),LEFT($BK756,FIND(" – ",$BK756)-1),$BK756),ProdTbl,5,0),""),BasketTbl,2,0),"کد ناشناخته"))</f>
        <v/>
      </c>
      <c r="BM756" s="18">
        <f>IF($BK756="","",IFERROR(VLOOKUP(IF(ISNUMBER(FIND(" – ",$BK756)),LEFT($BK756,FIND(" – ",$BK756)-1),$BK756),ProdTbl,3,0),"کد ناشناخته"))</f>
        <v/>
      </c>
      <c r="BN756" s="22" t="n"/>
      <c r="BO756" s="21" t="n"/>
      <c r="BP756" s="20" t="n"/>
      <c r="BQ756" s="18">
        <f>IF($BP756="","",IFERROR(VLOOKUP(IFERROR(VLOOKUP(IF(ISNUMBER(FIND(" – ",$BP756)),LEFT($BP756,FIND(" – ",$BP756)-1),$BP756),ProdTbl,5,0),""),BasketTbl,2,0),"کد ناشناخته"))</f>
        <v/>
      </c>
      <c r="BR756" s="18">
        <f>IF($BP756="","",IFERROR(VLOOKUP(IF(ISNUMBER(FIND(" – ",$BP756)),LEFT($BP756,FIND(" – ",$BP756)-1),$BP756),ProdTbl,3,0),"کد ناشناخته"))</f>
        <v/>
      </c>
      <c r="BS756" s="22" t="n"/>
      <c r="BT756" s="21" t="n"/>
      <c r="BU756" s="20" t="n"/>
      <c r="BV756" s="18">
        <f>IF($BU756="","",IFERROR(VLOOKUP(IFERROR(VLOOKUP(IF(ISNUMBER(FIND(" – ",$BU756)),LEFT($BU756,FIND(" – ",$BU756)-1),$BU756),ProdTbl,5,0),""),BasketTbl,2,0),"کد ناشناخته"))</f>
        <v/>
      </c>
      <c r="BW756" s="18">
        <f>IF($BU756="","",IFERROR(VLOOKUP(IF(ISNUMBER(FIND(" – ",$BU756)),LEFT($BU756,FIND(" – ",$BU756)-1),$BU756),ProdTbl,3,0),"کد ناشناخته"))</f>
        <v/>
      </c>
      <c r="BX756" s="22" t="n"/>
      <c r="BY756" s="21" t="n"/>
      <c r="BZ756" s="20" t="n"/>
      <c r="CA756" s="18">
        <f>IF($BZ756="","",IFERROR(VLOOKUP(IFERROR(VLOOKUP(IF(ISNUMBER(FIND(" – ",$BZ756)),LEFT($BZ756,FIND(" – ",$BZ756)-1),$BZ756),ProdTbl,5,0),""),BasketTbl,2,0),"کد ناشناخته"))</f>
        <v/>
      </c>
      <c r="CB756" s="18">
        <f>IF($BZ756="","",IFERROR(VLOOKUP(IF(ISNUMBER(FIND(" – ",$BZ756)),LEFT($BZ756,FIND(" – ",$BZ756)-1),$BZ756),ProdTbl,3,0),"کد ناشناخته"))</f>
        <v/>
      </c>
      <c r="CC756" s="22" t="n"/>
      <c r="CD756" s="21" t="n"/>
      <c r="CE756" s="20" t="n"/>
      <c r="CF756" s="18">
        <f>IF($CE756="","",IFERROR(VLOOKUP(IFERROR(VLOOKUP(IF(ISNUMBER(FIND(" – ",$CE756)),LEFT($CE756,FIND(" – ",$CE756)-1),$CE756),ProdTbl,5,0),""),BasketTbl,2,0),"کد ناشناخته"))</f>
        <v/>
      </c>
      <c r="CG756" s="18">
        <f>IF($CE756="","",IFERROR(VLOOKUP(IF(ISNUMBER(FIND(" – ",$CE756)),LEFT($CE756,FIND(" – ",$CE756)-1),$CE756),ProdTbl,3,0),"کد ناشناخته"))</f>
        <v/>
      </c>
      <c r="CH756" s="22" t="n"/>
      <c r="CI756" s="21" t="n"/>
    </row>
    <row r="757">
      <c r="A757" s="18">
        <f>IF($B757="","",COUNTA($B$10:$B757))</f>
        <v/>
      </c>
      <c r="B757" s="19" t="n"/>
      <c r="C757" s="20" t="n"/>
      <c r="D757" s="19" t="n"/>
      <c r="E757" s="18">
        <f>IF($D757="","",IFERROR(VLOOKUP(IF(ISNUMBER(FIND(" – ",$D757)),LEFT($D757,FIND(" – ",$D757)-1),$D757),SellerTbl,2,0),"کد ناشناخته"))</f>
        <v/>
      </c>
      <c r="F757" s="21" t="n"/>
      <c r="G757" s="21" t="n"/>
      <c r="H757" s="22" t="n"/>
      <c r="I757" s="23">
        <f>IF(OR($F757="",$G757=""),"",$F757-$G757)</f>
        <v/>
      </c>
      <c r="J757" s="18">
        <f>IF($I757="","",IF(ABS($I757)&lt;=0.01*$F757,"√","×"))</f>
        <v/>
      </c>
      <c r="K757" s="23">
        <f>IF(COUNT($Q757,$V757,$AA757,$AF757,$AK757,$AP757,$AU757,$AZ757,$BE757,$BJ757,$BO757,$BT757,$BY757,$CD757,$CI757)=0,"",SUM($Q757,$V757,$AA757,$AF757,$AK757,$AP757,$AU757,$AZ757,$BE757,$BJ757,$BO757,$BT757,$BY757,$CD757,$CI757))</f>
        <v/>
      </c>
      <c r="L757" s="23">
        <f>IF(OR($F757="",$K757=""),"",$F757-$K757)</f>
        <v/>
      </c>
      <c r="M757" s="20" t="n"/>
      <c r="N757" s="18">
        <f>IF($M757="","",IFERROR(VLOOKUP(IFERROR(VLOOKUP(IF(ISNUMBER(FIND(" – ",$M757)),LEFT($M757,FIND(" – ",$M757)-1),$M757),ProdTbl,5,0),""),BasketTbl,2,0),"کد ناشناخته"))</f>
        <v/>
      </c>
      <c r="O757" s="18">
        <f>IF($M757="","",IFERROR(VLOOKUP(IF(ISNUMBER(FIND(" – ",$M757)),LEFT($M757,FIND(" – ",$M757)-1),$M757),ProdTbl,3,0),"کد ناشناخته"))</f>
        <v/>
      </c>
      <c r="P757" s="22" t="n"/>
      <c r="Q757" s="21" t="n"/>
      <c r="R757" s="20" t="n"/>
      <c r="S757" s="18">
        <f>IF($R757="","",IFERROR(VLOOKUP(IFERROR(VLOOKUP(IF(ISNUMBER(FIND(" – ",$R757)),LEFT($R757,FIND(" – ",$R757)-1),$R757),ProdTbl,5,0),""),BasketTbl,2,0),"کد ناشناخته"))</f>
        <v/>
      </c>
      <c r="T757" s="18">
        <f>IF($R757="","",IFERROR(VLOOKUP(IF(ISNUMBER(FIND(" – ",$R757)),LEFT($R757,FIND(" – ",$R757)-1),$R757),ProdTbl,3,0),"کد ناشناخته"))</f>
        <v/>
      </c>
      <c r="U757" s="22" t="n"/>
      <c r="V757" s="21" t="n"/>
      <c r="W757" s="20" t="n"/>
      <c r="X757" s="18">
        <f>IF($W757="","",IFERROR(VLOOKUP(IFERROR(VLOOKUP(IF(ISNUMBER(FIND(" – ",$W757)),LEFT($W757,FIND(" – ",$W757)-1),$W757),ProdTbl,5,0),""),BasketTbl,2,0),"کد ناشناخته"))</f>
        <v/>
      </c>
      <c r="Y757" s="18">
        <f>IF($W757="","",IFERROR(VLOOKUP(IF(ISNUMBER(FIND(" – ",$W757)),LEFT($W757,FIND(" – ",$W757)-1),$W757),ProdTbl,3,0),"کد ناشناخته"))</f>
        <v/>
      </c>
      <c r="Z757" s="22" t="n"/>
      <c r="AA757" s="21" t="n"/>
      <c r="AB757" s="20" t="n"/>
      <c r="AC757" s="18">
        <f>IF($AB757="","",IFERROR(VLOOKUP(IFERROR(VLOOKUP(IF(ISNUMBER(FIND(" – ",$AB757)),LEFT($AB757,FIND(" – ",$AB757)-1),$AB757),ProdTbl,5,0),""),BasketTbl,2,0),"کد ناشناخته"))</f>
        <v/>
      </c>
      <c r="AD757" s="18">
        <f>IF($AB757="","",IFERROR(VLOOKUP(IF(ISNUMBER(FIND(" – ",$AB757)),LEFT($AB757,FIND(" – ",$AB757)-1),$AB757),ProdTbl,3,0),"کد ناشناخته"))</f>
        <v/>
      </c>
      <c r="AE757" s="22" t="n"/>
      <c r="AF757" s="21" t="n"/>
      <c r="AG757" s="20" t="n"/>
      <c r="AH757" s="18">
        <f>IF($AG757="","",IFERROR(VLOOKUP(IFERROR(VLOOKUP(IF(ISNUMBER(FIND(" – ",$AG757)),LEFT($AG757,FIND(" – ",$AG757)-1),$AG757),ProdTbl,5,0),""),BasketTbl,2,0),"کد ناشناخته"))</f>
        <v/>
      </c>
      <c r="AI757" s="18">
        <f>IF($AG757="","",IFERROR(VLOOKUP(IF(ISNUMBER(FIND(" – ",$AG757)),LEFT($AG757,FIND(" – ",$AG757)-1),$AG757),ProdTbl,3,0),"کد ناشناخته"))</f>
        <v/>
      </c>
      <c r="AJ757" s="22" t="n"/>
      <c r="AK757" s="21" t="n"/>
      <c r="AL757" s="20" t="n"/>
      <c r="AM757" s="18">
        <f>IF($AL757="","",IFERROR(VLOOKUP(IFERROR(VLOOKUP(IF(ISNUMBER(FIND(" – ",$AL757)),LEFT($AL757,FIND(" – ",$AL757)-1),$AL757),ProdTbl,5,0),""),BasketTbl,2,0),"کد ناشناخته"))</f>
        <v/>
      </c>
      <c r="AN757" s="18">
        <f>IF($AL757="","",IFERROR(VLOOKUP(IF(ISNUMBER(FIND(" – ",$AL757)),LEFT($AL757,FIND(" – ",$AL757)-1),$AL757),ProdTbl,3,0),"کد ناشناخته"))</f>
        <v/>
      </c>
      <c r="AO757" s="22" t="n"/>
      <c r="AP757" s="21" t="n"/>
      <c r="AQ757" s="20" t="n"/>
      <c r="AR757" s="18">
        <f>IF($AQ757="","",IFERROR(VLOOKUP(IFERROR(VLOOKUP(IF(ISNUMBER(FIND(" – ",$AQ757)),LEFT($AQ757,FIND(" – ",$AQ757)-1),$AQ757),ProdTbl,5,0),""),BasketTbl,2,0),"کد ناشناخته"))</f>
        <v/>
      </c>
      <c r="AS757" s="18">
        <f>IF($AQ757="","",IFERROR(VLOOKUP(IF(ISNUMBER(FIND(" – ",$AQ757)),LEFT($AQ757,FIND(" – ",$AQ757)-1),$AQ757),ProdTbl,3,0),"کد ناشناخته"))</f>
        <v/>
      </c>
      <c r="AT757" s="22" t="n"/>
      <c r="AU757" s="21" t="n"/>
      <c r="AV757" s="20" t="n"/>
      <c r="AW757" s="18">
        <f>IF($AV757="","",IFERROR(VLOOKUP(IFERROR(VLOOKUP(IF(ISNUMBER(FIND(" – ",$AV757)),LEFT($AV757,FIND(" – ",$AV757)-1),$AV757),ProdTbl,5,0),""),BasketTbl,2,0),"کد ناشناخته"))</f>
        <v/>
      </c>
      <c r="AX757" s="18">
        <f>IF($AV757="","",IFERROR(VLOOKUP(IF(ISNUMBER(FIND(" – ",$AV757)),LEFT($AV757,FIND(" – ",$AV757)-1),$AV757),ProdTbl,3,0),"کد ناشناخته"))</f>
        <v/>
      </c>
      <c r="AY757" s="22" t="n"/>
      <c r="AZ757" s="21" t="n"/>
      <c r="BA757" s="20" t="n"/>
      <c r="BB757" s="18">
        <f>IF($BA757="","",IFERROR(VLOOKUP(IFERROR(VLOOKUP(IF(ISNUMBER(FIND(" – ",$BA757)),LEFT($BA757,FIND(" – ",$BA757)-1),$BA757),ProdTbl,5,0),""),BasketTbl,2,0),"کد ناشناخته"))</f>
        <v/>
      </c>
      <c r="BC757" s="18">
        <f>IF($BA757="","",IFERROR(VLOOKUP(IF(ISNUMBER(FIND(" – ",$BA757)),LEFT($BA757,FIND(" – ",$BA757)-1),$BA757),ProdTbl,3,0),"کد ناشناخته"))</f>
        <v/>
      </c>
      <c r="BD757" s="22" t="n"/>
      <c r="BE757" s="21" t="n"/>
      <c r="BF757" s="20" t="n"/>
      <c r="BG757" s="18">
        <f>IF($BF757="","",IFERROR(VLOOKUP(IFERROR(VLOOKUP(IF(ISNUMBER(FIND(" – ",$BF757)),LEFT($BF757,FIND(" – ",$BF757)-1),$BF757),ProdTbl,5,0),""),BasketTbl,2,0),"کد ناشناخته"))</f>
        <v/>
      </c>
      <c r="BH757" s="18">
        <f>IF($BF757="","",IFERROR(VLOOKUP(IF(ISNUMBER(FIND(" – ",$BF757)),LEFT($BF757,FIND(" – ",$BF757)-1),$BF757),ProdTbl,3,0),"کد ناشناخته"))</f>
        <v/>
      </c>
      <c r="BI757" s="22" t="n"/>
      <c r="BJ757" s="21" t="n"/>
      <c r="BK757" s="20" t="n"/>
      <c r="BL757" s="18">
        <f>IF($BK757="","",IFERROR(VLOOKUP(IFERROR(VLOOKUP(IF(ISNUMBER(FIND(" – ",$BK757)),LEFT($BK757,FIND(" – ",$BK757)-1),$BK757),ProdTbl,5,0),""),BasketTbl,2,0),"کد ناشناخته"))</f>
        <v/>
      </c>
      <c r="BM757" s="18">
        <f>IF($BK757="","",IFERROR(VLOOKUP(IF(ISNUMBER(FIND(" – ",$BK757)),LEFT($BK757,FIND(" – ",$BK757)-1),$BK757),ProdTbl,3,0),"کد ناشناخته"))</f>
        <v/>
      </c>
      <c r="BN757" s="22" t="n"/>
      <c r="BO757" s="21" t="n"/>
      <c r="BP757" s="20" t="n"/>
      <c r="BQ757" s="18">
        <f>IF($BP757="","",IFERROR(VLOOKUP(IFERROR(VLOOKUP(IF(ISNUMBER(FIND(" – ",$BP757)),LEFT($BP757,FIND(" – ",$BP757)-1),$BP757),ProdTbl,5,0),""),BasketTbl,2,0),"کد ناشناخته"))</f>
        <v/>
      </c>
      <c r="BR757" s="18">
        <f>IF($BP757="","",IFERROR(VLOOKUP(IF(ISNUMBER(FIND(" – ",$BP757)),LEFT($BP757,FIND(" – ",$BP757)-1),$BP757),ProdTbl,3,0),"کد ناشناخته"))</f>
        <v/>
      </c>
      <c r="BS757" s="22" t="n"/>
      <c r="BT757" s="21" t="n"/>
      <c r="BU757" s="20" t="n"/>
      <c r="BV757" s="18">
        <f>IF($BU757="","",IFERROR(VLOOKUP(IFERROR(VLOOKUP(IF(ISNUMBER(FIND(" – ",$BU757)),LEFT($BU757,FIND(" – ",$BU757)-1),$BU757),ProdTbl,5,0),""),BasketTbl,2,0),"کد ناشناخته"))</f>
        <v/>
      </c>
      <c r="BW757" s="18">
        <f>IF($BU757="","",IFERROR(VLOOKUP(IF(ISNUMBER(FIND(" – ",$BU757)),LEFT($BU757,FIND(" – ",$BU757)-1),$BU757),ProdTbl,3,0),"کد ناشناخته"))</f>
        <v/>
      </c>
      <c r="BX757" s="22" t="n"/>
      <c r="BY757" s="21" t="n"/>
      <c r="BZ757" s="20" t="n"/>
      <c r="CA757" s="18">
        <f>IF($BZ757="","",IFERROR(VLOOKUP(IFERROR(VLOOKUP(IF(ISNUMBER(FIND(" – ",$BZ757)),LEFT($BZ757,FIND(" – ",$BZ757)-1),$BZ757),ProdTbl,5,0),""),BasketTbl,2,0),"کد ناشناخته"))</f>
        <v/>
      </c>
      <c r="CB757" s="18">
        <f>IF($BZ757="","",IFERROR(VLOOKUP(IF(ISNUMBER(FIND(" – ",$BZ757)),LEFT($BZ757,FIND(" – ",$BZ757)-1),$BZ757),ProdTbl,3,0),"کد ناشناخته"))</f>
        <v/>
      </c>
      <c r="CC757" s="22" t="n"/>
      <c r="CD757" s="21" t="n"/>
      <c r="CE757" s="20" t="n"/>
      <c r="CF757" s="18">
        <f>IF($CE757="","",IFERROR(VLOOKUP(IFERROR(VLOOKUP(IF(ISNUMBER(FIND(" – ",$CE757)),LEFT($CE757,FIND(" – ",$CE757)-1),$CE757),ProdTbl,5,0),""),BasketTbl,2,0),"کد ناشناخته"))</f>
        <v/>
      </c>
      <c r="CG757" s="18">
        <f>IF($CE757="","",IFERROR(VLOOKUP(IF(ISNUMBER(FIND(" – ",$CE757)),LEFT($CE757,FIND(" – ",$CE757)-1),$CE757),ProdTbl,3,0),"کد ناشناخته"))</f>
        <v/>
      </c>
      <c r="CH757" s="22" t="n"/>
      <c r="CI757" s="21" t="n"/>
    </row>
    <row r="758">
      <c r="A758" s="18">
        <f>IF($B758="","",COUNTA($B$10:$B758))</f>
        <v/>
      </c>
      <c r="B758" s="19" t="n"/>
      <c r="C758" s="20" t="n"/>
      <c r="D758" s="19" t="n"/>
      <c r="E758" s="18">
        <f>IF($D758="","",IFERROR(VLOOKUP(IF(ISNUMBER(FIND(" – ",$D758)),LEFT($D758,FIND(" – ",$D758)-1),$D758),SellerTbl,2,0),"کد ناشناخته"))</f>
        <v/>
      </c>
      <c r="F758" s="21" t="n"/>
      <c r="G758" s="21" t="n"/>
      <c r="H758" s="22" t="n"/>
      <c r="I758" s="23">
        <f>IF(OR($F758="",$G758=""),"",$F758-$G758)</f>
        <v/>
      </c>
      <c r="J758" s="18">
        <f>IF($I758="","",IF(ABS($I758)&lt;=0.01*$F758,"√","×"))</f>
        <v/>
      </c>
      <c r="K758" s="23">
        <f>IF(COUNT($Q758,$V758,$AA758,$AF758,$AK758,$AP758,$AU758,$AZ758,$BE758,$BJ758,$BO758,$BT758,$BY758,$CD758,$CI758)=0,"",SUM($Q758,$V758,$AA758,$AF758,$AK758,$AP758,$AU758,$AZ758,$BE758,$BJ758,$BO758,$BT758,$BY758,$CD758,$CI758))</f>
        <v/>
      </c>
      <c r="L758" s="23">
        <f>IF(OR($F758="",$K758=""),"",$F758-$K758)</f>
        <v/>
      </c>
      <c r="M758" s="20" t="n"/>
      <c r="N758" s="18">
        <f>IF($M758="","",IFERROR(VLOOKUP(IFERROR(VLOOKUP(IF(ISNUMBER(FIND(" – ",$M758)),LEFT($M758,FIND(" – ",$M758)-1),$M758),ProdTbl,5,0),""),BasketTbl,2,0),"کد ناشناخته"))</f>
        <v/>
      </c>
      <c r="O758" s="18">
        <f>IF($M758="","",IFERROR(VLOOKUP(IF(ISNUMBER(FIND(" – ",$M758)),LEFT($M758,FIND(" – ",$M758)-1),$M758),ProdTbl,3,0),"کد ناشناخته"))</f>
        <v/>
      </c>
      <c r="P758" s="22" t="n"/>
      <c r="Q758" s="21" t="n"/>
      <c r="R758" s="20" t="n"/>
      <c r="S758" s="18">
        <f>IF($R758="","",IFERROR(VLOOKUP(IFERROR(VLOOKUP(IF(ISNUMBER(FIND(" – ",$R758)),LEFT($R758,FIND(" – ",$R758)-1),$R758),ProdTbl,5,0),""),BasketTbl,2,0),"کد ناشناخته"))</f>
        <v/>
      </c>
      <c r="T758" s="18">
        <f>IF($R758="","",IFERROR(VLOOKUP(IF(ISNUMBER(FIND(" – ",$R758)),LEFT($R758,FIND(" – ",$R758)-1),$R758),ProdTbl,3,0),"کد ناشناخته"))</f>
        <v/>
      </c>
      <c r="U758" s="22" t="n"/>
      <c r="V758" s="21" t="n"/>
      <c r="W758" s="20" t="n"/>
      <c r="X758" s="18">
        <f>IF($W758="","",IFERROR(VLOOKUP(IFERROR(VLOOKUP(IF(ISNUMBER(FIND(" – ",$W758)),LEFT($W758,FIND(" – ",$W758)-1),$W758),ProdTbl,5,0),""),BasketTbl,2,0),"کد ناشناخته"))</f>
        <v/>
      </c>
      <c r="Y758" s="18">
        <f>IF($W758="","",IFERROR(VLOOKUP(IF(ISNUMBER(FIND(" – ",$W758)),LEFT($W758,FIND(" – ",$W758)-1),$W758),ProdTbl,3,0),"کد ناشناخته"))</f>
        <v/>
      </c>
      <c r="Z758" s="22" t="n"/>
      <c r="AA758" s="21" t="n"/>
      <c r="AB758" s="20" t="n"/>
      <c r="AC758" s="18">
        <f>IF($AB758="","",IFERROR(VLOOKUP(IFERROR(VLOOKUP(IF(ISNUMBER(FIND(" – ",$AB758)),LEFT($AB758,FIND(" – ",$AB758)-1),$AB758),ProdTbl,5,0),""),BasketTbl,2,0),"کد ناشناخته"))</f>
        <v/>
      </c>
      <c r="AD758" s="18">
        <f>IF($AB758="","",IFERROR(VLOOKUP(IF(ISNUMBER(FIND(" – ",$AB758)),LEFT($AB758,FIND(" – ",$AB758)-1),$AB758),ProdTbl,3,0),"کد ناشناخته"))</f>
        <v/>
      </c>
      <c r="AE758" s="22" t="n"/>
      <c r="AF758" s="21" t="n"/>
      <c r="AG758" s="20" t="n"/>
      <c r="AH758" s="18">
        <f>IF($AG758="","",IFERROR(VLOOKUP(IFERROR(VLOOKUP(IF(ISNUMBER(FIND(" – ",$AG758)),LEFT($AG758,FIND(" – ",$AG758)-1),$AG758),ProdTbl,5,0),""),BasketTbl,2,0),"کد ناشناخته"))</f>
        <v/>
      </c>
      <c r="AI758" s="18">
        <f>IF($AG758="","",IFERROR(VLOOKUP(IF(ISNUMBER(FIND(" – ",$AG758)),LEFT($AG758,FIND(" – ",$AG758)-1),$AG758),ProdTbl,3,0),"کد ناشناخته"))</f>
        <v/>
      </c>
      <c r="AJ758" s="22" t="n"/>
      <c r="AK758" s="21" t="n"/>
      <c r="AL758" s="20" t="n"/>
      <c r="AM758" s="18">
        <f>IF($AL758="","",IFERROR(VLOOKUP(IFERROR(VLOOKUP(IF(ISNUMBER(FIND(" – ",$AL758)),LEFT($AL758,FIND(" – ",$AL758)-1),$AL758),ProdTbl,5,0),""),BasketTbl,2,0),"کد ناشناخته"))</f>
        <v/>
      </c>
      <c r="AN758" s="18">
        <f>IF($AL758="","",IFERROR(VLOOKUP(IF(ISNUMBER(FIND(" – ",$AL758)),LEFT($AL758,FIND(" – ",$AL758)-1),$AL758),ProdTbl,3,0),"کد ناشناخته"))</f>
        <v/>
      </c>
      <c r="AO758" s="22" t="n"/>
      <c r="AP758" s="21" t="n"/>
      <c r="AQ758" s="20" t="n"/>
      <c r="AR758" s="18">
        <f>IF($AQ758="","",IFERROR(VLOOKUP(IFERROR(VLOOKUP(IF(ISNUMBER(FIND(" – ",$AQ758)),LEFT($AQ758,FIND(" – ",$AQ758)-1),$AQ758),ProdTbl,5,0),""),BasketTbl,2,0),"کد ناشناخته"))</f>
        <v/>
      </c>
      <c r="AS758" s="18">
        <f>IF($AQ758="","",IFERROR(VLOOKUP(IF(ISNUMBER(FIND(" – ",$AQ758)),LEFT($AQ758,FIND(" – ",$AQ758)-1),$AQ758),ProdTbl,3,0),"کد ناشناخته"))</f>
        <v/>
      </c>
      <c r="AT758" s="22" t="n"/>
      <c r="AU758" s="21" t="n"/>
      <c r="AV758" s="20" t="n"/>
      <c r="AW758" s="18">
        <f>IF($AV758="","",IFERROR(VLOOKUP(IFERROR(VLOOKUP(IF(ISNUMBER(FIND(" – ",$AV758)),LEFT($AV758,FIND(" – ",$AV758)-1),$AV758),ProdTbl,5,0),""),BasketTbl,2,0),"کد ناشناخته"))</f>
        <v/>
      </c>
      <c r="AX758" s="18">
        <f>IF($AV758="","",IFERROR(VLOOKUP(IF(ISNUMBER(FIND(" – ",$AV758)),LEFT($AV758,FIND(" – ",$AV758)-1),$AV758),ProdTbl,3,0),"کد ناشناخته"))</f>
        <v/>
      </c>
      <c r="AY758" s="22" t="n"/>
      <c r="AZ758" s="21" t="n"/>
      <c r="BA758" s="20" t="n"/>
      <c r="BB758" s="18">
        <f>IF($BA758="","",IFERROR(VLOOKUP(IFERROR(VLOOKUP(IF(ISNUMBER(FIND(" – ",$BA758)),LEFT($BA758,FIND(" – ",$BA758)-1),$BA758),ProdTbl,5,0),""),BasketTbl,2,0),"کد ناشناخته"))</f>
        <v/>
      </c>
      <c r="BC758" s="18">
        <f>IF($BA758="","",IFERROR(VLOOKUP(IF(ISNUMBER(FIND(" – ",$BA758)),LEFT($BA758,FIND(" – ",$BA758)-1),$BA758),ProdTbl,3,0),"کد ناشناخته"))</f>
        <v/>
      </c>
      <c r="BD758" s="22" t="n"/>
      <c r="BE758" s="21" t="n"/>
      <c r="BF758" s="20" t="n"/>
      <c r="BG758" s="18">
        <f>IF($BF758="","",IFERROR(VLOOKUP(IFERROR(VLOOKUP(IF(ISNUMBER(FIND(" – ",$BF758)),LEFT($BF758,FIND(" – ",$BF758)-1),$BF758),ProdTbl,5,0),""),BasketTbl,2,0),"کد ناشناخته"))</f>
        <v/>
      </c>
      <c r="BH758" s="18">
        <f>IF($BF758="","",IFERROR(VLOOKUP(IF(ISNUMBER(FIND(" – ",$BF758)),LEFT($BF758,FIND(" – ",$BF758)-1),$BF758),ProdTbl,3,0),"کد ناشناخته"))</f>
        <v/>
      </c>
      <c r="BI758" s="22" t="n"/>
      <c r="BJ758" s="21" t="n"/>
      <c r="BK758" s="20" t="n"/>
      <c r="BL758" s="18">
        <f>IF($BK758="","",IFERROR(VLOOKUP(IFERROR(VLOOKUP(IF(ISNUMBER(FIND(" – ",$BK758)),LEFT($BK758,FIND(" – ",$BK758)-1),$BK758),ProdTbl,5,0),""),BasketTbl,2,0),"کد ناشناخته"))</f>
        <v/>
      </c>
      <c r="BM758" s="18">
        <f>IF($BK758="","",IFERROR(VLOOKUP(IF(ISNUMBER(FIND(" – ",$BK758)),LEFT($BK758,FIND(" – ",$BK758)-1),$BK758),ProdTbl,3,0),"کد ناشناخته"))</f>
        <v/>
      </c>
      <c r="BN758" s="22" t="n"/>
      <c r="BO758" s="21" t="n"/>
      <c r="BP758" s="20" t="n"/>
      <c r="BQ758" s="18">
        <f>IF($BP758="","",IFERROR(VLOOKUP(IFERROR(VLOOKUP(IF(ISNUMBER(FIND(" – ",$BP758)),LEFT($BP758,FIND(" – ",$BP758)-1),$BP758),ProdTbl,5,0),""),BasketTbl,2,0),"کد ناشناخته"))</f>
        <v/>
      </c>
      <c r="BR758" s="18">
        <f>IF($BP758="","",IFERROR(VLOOKUP(IF(ISNUMBER(FIND(" – ",$BP758)),LEFT($BP758,FIND(" – ",$BP758)-1),$BP758),ProdTbl,3,0),"کد ناشناخته"))</f>
        <v/>
      </c>
      <c r="BS758" s="22" t="n"/>
      <c r="BT758" s="21" t="n"/>
      <c r="BU758" s="20" t="n"/>
      <c r="BV758" s="18">
        <f>IF($BU758="","",IFERROR(VLOOKUP(IFERROR(VLOOKUP(IF(ISNUMBER(FIND(" – ",$BU758)),LEFT($BU758,FIND(" – ",$BU758)-1),$BU758),ProdTbl,5,0),""),BasketTbl,2,0),"کد ناشناخته"))</f>
        <v/>
      </c>
      <c r="BW758" s="18">
        <f>IF($BU758="","",IFERROR(VLOOKUP(IF(ISNUMBER(FIND(" – ",$BU758)),LEFT($BU758,FIND(" – ",$BU758)-1),$BU758),ProdTbl,3,0),"کد ناشناخته"))</f>
        <v/>
      </c>
      <c r="BX758" s="22" t="n"/>
      <c r="BY758" s="21" t="n"/>
      <c r="BZ758" s="20" t="n"/>
      <c r="CA758" s="18">
        <f>IF($BZ758="","",IFERROR(VLOOKUP(IFERROR(VLOOKUP(IF(ISNUMBER(FIND(" – ",$BZ758)),LEFT($BZ758,FIND(" – ",$BZ758)-1),$BZ758),ProdTbl,5,0),""),BasketTbl,2,0),"کد ناشناخته"))</f>
        <v/>
      </c>
      <c r="CB758" s="18">
        <f>IF($BZ758="","",IFERROR(VLOOKUP(IF(ISNUMBER(FIND(" – ",$BZ758)),LEFT($BZ758,FIND(" – ",$BZ758)-1),$BZ758),ProdTbl,3,0),"کد ناشناخته"))</f>
        <v/>
      </c>
      <c r="CC758" s="22" t="n"/>
      <c r="CD758" s="21" t="n"/>
      <c r="CE758" s="20" t="n"/>
      <c r="CF758" s="18">
        <f>IF($CE758="","",IFERROR(VLOOKUP(IFERROR(VLOOKUP(IF(ISNUMBER(FIND(" – ",$CE758)),LEFT($CE758,FIND(" – ",$CE758)-1),$CE758),ProdTbl,5,0),""),BasketTbl,2,0),"کد ناشناخته"))</f>
        <v/>
      </c>
      <c r="CG758" s="18">
        <f>IF($CE758="","",IFERROR(VLOOKUP(IF(ISNUMBER(FIND(" – ",$CE758)),LEFT($CE758,FIND(" – ",$CE758)-1),$CE758),ProdTbl,3,0),"کد ناشناخته"))</f>
        <v/>
      </c>
      <c r="CH758" s="22" t="n"/>
      <c r="CI758" s="21" t="n"/>
    </row>
    <row r="759">
      <c r="A759" s="18">
        <f>IF($B759="","",COUNTA($B$10:$B759))</f>
        <v/>
      </c>
      <c r="B759" s="19" t="n"/>
      <c r="C759" s="20" t="n"/>
      <c r="D759" s="19" t="n"/>
      <c r="E759" s="18">
        <f>IF($D759="","",IFERROR(VLOOKUP(IF(ISNUMBER(FIND(" – ",$D759)),LEFT($D759,FIND(" – ",$D759)-1),$D759),SellerTbl,2,0),"کد ناشناخته"))</f>
        <v/>
      </c>
      <c r="F759" s="21" t="n"/>
      <c r="G759" s="21" t="n"/>
      <c r="H759" s="22" t="n"/>
      <c r="I759" s="23">
        <f>IF(OR($F759="",$G759=""),"",$F759-$G759)</f>
        <v/>
      </c>
      <c r="J759" s="18">
        <f>IF($I759="","",IF(ABS($I759)&lt;=0.01*$F759,"√","×"))</f>
        <v/>
      </c>
      <c r="K759" s="23">
        <f>IF(COUNT($Q759,$V759,$AA759,$AF759,$AK759,$AP759,$AU759,$AZ759,$BE759,$BJ759,$BO759,$BT759,$BY759,$CD759,$CI759)=0,"",SUM($Q759,$V759,$AA759,$AF759,$AK759,$AP759,$AU759,$AZ759,$BE759,$BJ759,$BO759,$BT759,$BY759,$CD759,$CI759))</f>
        <v/>
      </c>
      <c r="L759" s="23">
        <f>IF(OR($F759="",$K759=""),"",$F759-$K759)</f>
        <v/>
      </c>
      <c r="M759" s="20" t="n"/>
      <c r="N759" s="18">
        <f>IF($M759="","",IFERROR(VLOOKUP(IFERROR(VLOOKUP(IF(ISNUMBER(FIND(" – ",$M759)),LEFT($M759,FIND(" – ",$M759)-1),$M759),ProdTbl,5,0),""),BasketTbl,2,0),"کد ناشناخته"))</f>
        <v/>
      </c>
      <c r="O759" s="18">
        <f>IF($M759="","",IFERROR(VLOOKUP(IF(ISNUMBER(FIND(" – ",$M759)),LEFT($M759,FIND(" – ",$M759)-1),$M759),ProdTbl,3,0),"کد ناشناخته"))</f>
        <v/>
      </c>
      <c r="P759" s="22" t="n"/>
      <c r="Q759" s="21" t="n"/>
      <c r="R759" s="20" t="n"/>
      <c r="S759" s="18">
        <f>IF($R759="","",IFERROR(VLOOKUP(IFERROR(VLOOKUP(IF(ISNUMBER(FIND(" – ",$R759)),LEFT($R759,FIND(" – ",$R759)-1),$R759),ProdTbl,5,0),""),BasketTbl,2,0),"کد ناشناخته"))</f>
        <v/>
      </c>
      <c r="T759" s="18">
        <f>IF($R759="","",IFERROR(VLOOKUP(IF(ISNUMBER(FIND(" – ",$R759)),LEFT($R759,FIND(" – ",$R759)-1),$R759),ProdTbl,3,0),"کد ناشناخته"))</f>
        <v/>
      </c>
      <c r="U759" s="22" t="n"/>
      <c r="V759" s="21" t="n"/>
      <c r="W759" s="20" t="n"/>
      <c r="X759" s="18">
        <f>IF($W759="","",IFERROR(VLOOKUP(IFERROR(VLOOKUP(IF(ISNUMBER(FIND(" – ",$W759)),LEFT($W759,FIND(" – ",$W759)-1),$W759),ProdTbl,5,0),""),BasketTbl,2,0),"کد ناشناخته"))</f>
        <v/>
      </c>
      <c r="Y759" s="18">
        <f>IF($W759="","",IFERROR(VLOOKUP(IF(ISNUMBER(FIND(" – ",$W759)),LEFT($W759,FIND(" – ",$W759)-1),$W759),ProdTbl,3,0),"کد ناشناخته"))</f>
        <v/>
      </c>
      <c r="Z759" s="22" t="n"/>
      <c r="AA759" s="21" t="n"/>
      <c r="AB759" s="20" t="n"/>
      <c r="AC759" s="18">
        <f>IF($AB759="","",IFERROR(VLOOKUP(IFERROR(VLOOKUP(IF(ISNUMBER(FIND(" – ",$AB759)),LEFT($AB759,FIND(" – ",$AB759)-1),$AB759),ProdTbl,5,0),""),BasketTbl,2,0),"کد ناشناخته"))</f>
        <v/>
      </c>
      <c r="AD759" s="18">
        <f>IF($AB759="","",IFERROR(VLOOKUP(IF(ISNUMBER(FIND(" – ",$AB759)),LEFT($AB759,FIND(" – ",$AB759)-1),$AB759),ProdTbl,3,0),"کد ناشناخته"))</f>
        <v/>
      </c>
      <c r="AE759" s="22" t="n"/>
      <c r="AF759" s="21" t="n"/>
      <c r="AG759" s="20" t="n"/>
      <c r="AH759" s="18">
        <f>IF($AG759="","",IFERROR(VLOOKUP(IFERROR(VLOOKUP(IF(ISNUMBER(FIND(" – ",$AG759)),LEFT($AG759,FIND(" – ",$AG759)-1),$AG759),ProdTbl,5,0),""),BasketTbl,2,0),"کد ناشناخته"))</f>
        <v/>
      </c>
      <c r="AI759" s="18">
        <f>IF($AG759="","",IFERROR(VLOOKUP(IF(ISNUMBER(FIND(" – ",$AG759)),LEFT($AG759,FIND(" – ",$AG759)-1),$AG759),ProdTbl,3,0),"کد ناشناخته"))</f>
        <v/>
      </c>
      <c r="AJ759" s="22" t="n"/>
      <c r="AK759" s="21" t="n"/>
      <c r="AL759" s="20" t="n"/>
      <c r="AM759" s="18">
        <f>IF($AL759="","",IFERROR(VLOOKUP(IFERROR(VLOOKUP(IF(ISNUMBER(FIND(" – ",$AL759)),LEFT($AL759,FIND(" – ",$AL759)-1),$AL759),ProdTbl,5,0),""),BasketTbl,2,0),"کد ناشناخته"))</f>
        <v/>
      </c>
      <c r="AN759" s="18">
        <f>IF($AL759="","",IFERROR(VLOOKUP(IF(ISNUMBER(FIND(" – ",$AL759)),LEFT($AL759,FIND(" – ",$AL759)-1),$AL759),ProdTbl,3,0),"کد ناشناخته"))</f>
        <v/>
      </c>
      <c r="AO759" s="22" t="n"/>
      <c r="AP759" s="21" t="n"/>
      <c r="AQ759" s="20" t="n"/>
      <c r="AR759" s="18">
        <f>IF($AQ759="","",IFERROR(VLOOKUP(IFERROR(VLOOKUP(IF(ISNUMBER(FIND(" – ",$AQ759)),LEFT($AQ759,FIND(" – ",$AQ759)-1),$AQ759),ProdTbl,5,0),""),BasketTbl,2,0),"کد ناشناخته"))</f>
        <v/>
      </c>
      <c r="AS759" s="18">
        <f>IF($AQ759="","",IFERROR(VLOOKUP(IF(ISNUMBER(FIND(" – ",$AQ759)),LEFT($AQ759,FIND(" – ",$AQ759)-1),$AQ759),ProdTbl,3,0),"کد ناشناخته"))</f>
        <v/>
      </c>
      <c r="AT759" s="22" t="n"/>
      <c r="AU759" s="21" t="n"/>
      <c r="AV759" s="20" t="n"/>
      <c r="AW759" s="18">
        <f>IF($AV759="","",IFERROR(VLOOKUP(IFERROR(VLOOKUP(IF(ISNUMBER(FIND(" – ",$AV759)),LEFT($AV759,FIND(" – ",$AV759)-1),$AV759),ProdTbl,5,0),""),BasketTbl,2,0),"کد ناشناخته"))</f>
        <v/>
      </c>
      <c r="AX759" s="18">
        <f>IF($AV759="","",IFERROR(VLOOKUP(IF(ISNUMBER(FIND(" – ",$AV759)),LEFT($AV759,FIND(" – ",$AV759)-1),$AV759),ProdTbl,3,0),"کد ناشناخته"))</f>
        <v/>
      </c>
      <c r="AY759" s="22" t="n"/>
      <c r="AZ759" s="21" t="n"/>
      <c r="BA759" s="20" t="n"/>
      <c r="BB759" s="18">
        <f>IF($BA759="","",IFERROR(VLOOKUP(IFERROR(VLOOKUP(IF(ISNUMBER(FIND(" – ",$BA759)),LEFT($BA759,FIND(" – ",$BA759)-1),$BA759),ProdTbl,5,0),""),BasketTbl,2,0),"کد ناشناخته"))</f>
        <v/>
      </c>
      <c r="BC759" s="18">
        <f>IF($BA759="","",IFERROR(VLOOKUP(IF(ISNUMBER(FIND(" – ",$BA759)),LEFT($BA759,FIND(" – ",$BA759)-1),$BA759),ProdTbl,3,0),"کد ناشناخته"))</f>
        <v/>
      </c>
      <c r="BD759" s="22" t="n"/>
      <c r="BE759" s="21" t="n"/>
      <c r="BF759" s="20" t="n"/>
      <c r="BG759" s="18">
        <f>IF($BF759="","",IFERROR(VLOOKUP(IFERROR(VLOOKUP(IF(ISNUMBER(FIND(" – ",$BF759)),LEFT($BF759,FIND(" – ",$BF759)-1),$BF759),ProdTbl,5,0),""),BasketTbl,2,0),"کد ناشناخته"))</f>
        <v/>
      </c>
      <c r="BH759" s="18">
        <f>IF($BF759="","",IFERROR(VLOOKUP(IF(ISNUMBER(FIND(" – ",$BF759)),LEFT($BF759,FIND(" – ",$BF759)-1),$BF759),ProdTbl,3,0),"کد ناشناخته"))</f>
        <v/>
      </c>
      <c r="BI759" s="22" t="n"/>
      <c r="BJ759" s="21" t="n"/>
      <c r="BK759" s="20" t="n"/>
      <c r="BL759" s="18">
        <f>IF($BK759="","",IFERROR(VLOOKUP(IFERROR(VLOOKUP(IF(ISNUMBER(FIND(" – ",$BK759)),LEFT($BK759,FIND(" – ",$BK759)-1),$BK759),ProdTbl,5,0),""),BasketTbl,2,0),"کد ناشناخته"))</f>
        <v/>
      </c>
      <c r="BM759" s="18">
        <f>IF($BK759="","",IFERROR(VLOOKUP(IF(ISNUMBER(FIND(" – ",$BK759)),LEFT($BK759,FIND(" – ",$BK759)-1),$BK759),ProdTbl,3,0),"کد ناشناخته"))</f>
        <v/>
      </c>
      <c r="BN759" s="22" t="n"/>
      <c r="BO759" s="21" t="n"/>
      <c r="BP759" s="20" t="n"/>
      <c r="BQ759" s="18">
        <f>IF($BP759="","",IFERROR(VLOOKUP(IFERROR(VLOOKUP(IF(ISNUMBER(FIND(" – ",$BP759)),LEFT($BP759,FIND(" – ",$BP759)-1),$BP759),ProdTbl,5,0),""),BasketTbl,2,0),"کد ناشناخته"))</f>
        <v/>
      </c>
      <c r="BR759" s="18">
        <f>IF($BP759="","",IFERROR(VLOOKUP(IF(ISNUMBER(FIND(" – ",$BP759)),LEFT($BP759,FIND(" – ",$BP759)-1),$BP759),ProdTbl,3,0),"کد ناشناخته"))</f>
        <v/>
      </c>
      <c r="BS759" s="22" t="n"/>
      <c r="BT759" s="21" t="n"/>
      <c r="BU759" s="20" t="n"/>
      <c r="BV759" s="18">
        <f>IF($BU759="","",IFERROR(VLOOKUP(IFERROR(VLOOKUP(IF(ISNUMBER(FIND(" – ",$BU759)),LEFT($BU759,FIND(" – ",$BU759)-1),$BU759),ProdTbl,5,0),""),BasketTbl,2,0),"کد ناشناخته"))</f>
        <v/>
      </c>
      <c r="BW759" s="18">
        <f>IF($BU759="","",IFERROR(VLOOKUP(IF(ISNUMBER(FIND(" – ",$BU759)),LEFT($BU759,FIND(" – ",$BU759)-1),$BU759),ProdTbl,3,0),"کد ناشناخته"))</f>
        <v/>
      </c>
      <c r="BX759" s="22" t="n"/>
      <c r="BY759" s="21" t="n"/>
      <c r="BZ759" s="20" t="n"/>
      <c r="CA759" s="18">
        <f>IF($BZ759="","",IFERROR(VLOOKUP(IFERROR(VLOOKUP(IF(ISNUMBER(FIND(" – ",$BZ759)),LEFT($BZ759,FIND(" – ",$BZ759)-1),$BZ759),ProdTbl,5,0),""),BasketTbl,2,0),"کد ناشناخته"))</f>
        <v/>
      </c>
      <c r="CB759" s="18">
        <f>IF($BZ759="","",IFERROR(VLOOKUP(IF(ISNUMBER(FIND(" – ",$BZ759)),LEFT($BZ759,FIND(" – ",$BZ759)-1),$BZ759),ProdTbl,3,0),"کد ناشناخته"))</f>
        <v/>
      </c>
      <c r="CC759" s="22" t="n"/>
      <c r="CD759" s="21" t="n"/>
      <c r="CE759" s="20" t="n"/>
      <c r="CF759" s="18">
        <f>IF($CE759="","",IFERROR(VLOOKUP(IFERROR(VLOOKUP(IF(ISNUMBER(FIND(" – ",$CE759)),LEFT($CE759,FIND(" – ",$CE759)-1),$CE759),ProdTbl,5,0),""),BasketTbl,2,0),"کد ناشناخته"))</f>
        <v/>
      </c>
      <c r="CG759" s="18">
        <f>IF($CE759="","",IFERROR(VLOOKUP(IF(ISNUMBER(FIND(" – ",$CE759)),LEFT($CE759,FIND(" – ",$CE759)-1),$CE759),ProdTbl,3,0),"کد ناشناخته"))</f>
        <v/>
      </c>
      <c r="CH759" s="22" t="n"/>
      <c r="CI759" s="21" t="n"/>
    </row>
    <row r="760">
      <c r="A760" s="18">
        <f>IF($B760="","",COUNTA($B$10:$B760))</f>
        <v/>
      </c>
      <c r="B760" s="19" t="n"/>
      <c r="C760" s="20" t="n"/>
      <c r="D760" s="19" t="n"/>
      <c r="E760" s="18">
        <f>IF($D760="","",IFERROR(VLOOKUP(IF(ISNUMBER(FIND(" – ",$D760)),LEFT($D760,FIND(" – ",$D760)-1),$D760),SellerTbl,2,0),"کد ناشناخته"))</f>
        <v/>
      </c>
      <c r="F760" s="21" t="n"/>
      <c r="G760" s="21" t="n"/>
      <c r="H760" s="22" t="n"/>
      <c r="I760" s="23">
        <f>IF(OR($F760="",$G760=""),"",$F760-$G760)</f>
        <v/>
      </c>
      <c r="J760" s="18">
        <f>IF($I760="","",IF(ABS($I760)&lt;=0.01*$F760,"√","×"))</f>
        <v/>
      </c>
      <c r="K760" s="23">
        <f>IF(COUNT($Q760,$V760,$AA760,$AF760,$AK760,$AP760,$AU760,$AZ760,$BE760,$BJ760,$BO760,$BT760,$BY760,$CD760,$CI760)=0,"",SUM($Q760,$V760,$AA760,$AF760,$AK760,$AP760,$AU760,$AZ760,$BE760,$BJ760,$BO760,$BT760,$BY760,$CD760,$CI760))</f>
        <v/>
      </c>
      <c r="L760" s="23">
        <f>IF(OR($F760="",$K760=""),"",$F760-$K760)</f>
        <v/>
      </c>
      <c r="M760" s="20" t="n"/>
      <c r="N760" s="18">
        <f>IF($M760="","",IFERROR(VLOOKUP(IFERROR(VLOOKUP(IF(ISNUMBER(FIND(" – ",$M760)),LEFT($M760,FIND(" – ",$M760)-1),$M760),ProdTbl,5,0),""),BasketTbl,2,0),"کد ناشناخته"))</f>
        <v/>
      </c>
      <c r="O760" s="18">
        <f>IF($M760="","",IFERROR(VLOOKUP(IF(ISNUMBER(FIND(" – ",$M760)),LEFT($M760,FIND(" – ",$M760)-1),$M760),ProdTbl,3,0),"کد ناشناخته"))</f>
        <v/>
      </c>
      <c r="P760" s="22" t="n"/>
      <c r="Q760" s="21" t="n"/>
      <c r="R760" s="20" t="n"/>
      <c r="S760" s="18">
        <f>IF($R760="","",IFERROR(VLOOKUP(IFERROR(VLOOKUP(IF(ISNUMBER(FIND(" – ",$R760)),LEFT($R760,FIND(" – ",$R760)-1),$R760),ProdTbl,5,0),""),BasketTbl,2,0),"کد ناشناخته"))</f>
        <v/>
      </c>
      <c r="T760" s="18">
        <f>IF($R760="","",IFERROR(VLOOKUP(IF(ISNUMBER(FIND(" – ",$R760)),LEFT($R760,FIND(" – ",$R760)-1),$R760),ProdTbl,3,0),"کد ناشناخته"))</f>
        <v/>
      </c>
      <c r="U760" s="22" t="n"/>
      <c r="V760" s="21" t="n"/>
      <c r="W760" s="20" t="n"/>
      <c r="X760" s="18">
        <f>IF($W760="","",IFERROR(VLOOKUP(IFERROR(VLOOKUP(IF(ISNUMBER(FIND(" – ",$W760)),LEFT($W760,FIND(" – ",$W760)-1),$W760),ProdTbl,5,0),""),BasketTbl,2,0),"کد ناشناخته"))</f>
        <v/>
      </c>
      <c r="Y760" s="18">
        <f>IF($W760="","",IFERROR(VLOOKUP(IF(ISNUMBER(FIND(" – ",$W760)),LEFT($W760,FIND(" – ",$W760)-1),$W760),ProdTbl,3,0),"کد ناشناخته"))</f>
        <v/>
      </c>
      <c r="Z760" s="22" t="n"/>
      <c r="AA760" s="21" t="n"/>
      <c r="AB760" s="20" t="n"/>
      <c r="AC760" s="18">
        <f>IF($AB760="","",IFERROR(VLOOKUP(IFERROR(VLOOKUP(IF(ISNUMBER(FIND(" – ",$AB760)),LEFT($AB760,FIND(" – ",$AB760)-1),$AB760),ProdTbl,5,0),""),BasketTbl,2,0),"کد ناشناخته"))</f>
        <v/>
      </c>
      <c r="AD760" s="18">
        <f>IF($AB760="","",IFERROR(VLOOKUP(IF(ISNUMBER(FIND(" – ",$AB760)),LEFT($AB760,FIND(" – ",$AB760)-1),$AB760),ProdTbl,3,0),"کد ناشناخته"))</f>
        <v/>
      </c>
      <c r="AE760" s="22" t="n"/>
      <c r="AF760" s="21" t="n"/>
      <c r="AG760" s="20" t="n"/>
      <c r="AH760" s="18">
        <f>IF($AG760="","",IFERROR(VLOOKUP(IFERROR(VLOOKUP(IF(ISNUMBER(FIND(" – ",$AG760)),LEFT($AG760,FIND(" – ",$AG760)-1),$AG760),ProdTbl,5,0),""),BasketTbl,2,0),"کد ناشناخته"))</f>
        <v/>
      </c>
      <c r="AI760" s="18">
        <f>IF($AG760="","",IFERROR(VLOOKUP(IF(ISNUMBER(FIND(" – ",$AG760)),LEFT($AG760,FIND(" – ",$AG760)-1),$AG760),ProdTbl,3,0),"کد ناشناخته"))</f>
        <v/>
      </c>
      <c r="AJ760" s="22" t="n"/>
      <c r="AK760" s="21" t="n"/>
      <c r="AL760" s="20" t="n"/>
      <c r="AM760" s="18">
        <f>IF($AL760="","",IFERROR(VLOOKUP(IFERROR(VLOOKUP(IF(ISNUMBER(FIND(" – ",$AL760)),LEFT($AL760,FIND(" – ",$AL760)-1),$AL760),ProdTbl,5,0),""),BasketTbl,2,0),"کد ناشناخته"))</f>
        <v/>
      </c>
      <c r="AN760" s="18">
        <f>IF($AL760="","",IFERROR(VLOOKUP(IF(ISNUMBER(FIND(" – ",$AL760)),LEFT($AL760,FIND(" – ",$AL760)-1),$AL760),ProdTbl,3,0),"کد ناشناخته"))</f>
        <v/>
      </c>
      <c r="AO760" s="22" t="n"/>
      <c r="AP760" s="21" t="n"/>
      <c r="AQ760" s="20" t="n"/>
      <c r="AR760" s="18">
        <f>IF($AQ760="","",IFERROR(VLOOKUP(IFERROR(VLOOKUP(IF(ISNUMBER(FIND(" – ",$AQ760)),LEFT($AQ760,FIND(" – ",$AQ760)-1),$AQ760),ProdTbl,5,0),""),BasketTbl,2,0),"کد ناشناخته"))</f>
        <v/>
      </c>
      <c r="AS760" s="18">
        <f>IF($AQ760="","",IFERROR(VLOOKUP(IF(ISNUMBER(FIND(" – ",$AQ760)),LEFT($AQ760,FIND(" – ",$AQ760)-1),$AQ760),ProdTbl,3,0),"کد ناشناخته"))</f>
        <v/>
      </c>
      <c r="AT760" s="22" t="n"/>
      <c r="AU760" s="21" t="n"/>
      <c r="AV760" s="20" t="n"/>
      <c r="AW760" s="18">
        <f>IF($AV760="","",IFERROR(VLOOKUP(IFERROR(VLOOKUP(IF(ISNUMBER(FIND(" – ",$AV760)),LEFT($AV760,FIND(" – ",$AV760)-1),$AV760),ProdTbl,5,0),""),BasketTbl,2,0),"کد ناشناخته"))</f>
        <v/>
      </c>
      <c r="AX760" s="18">
        <f>IF($AV760="","",IFERROR(VLOOKUP(IF(ISNUMBER(FIND(" – ",$AV760)),LEFT($AV760,FIND(" – ",$AV760)-1),$AV760),ProdTbl,3,0),"کد ناشناخته"))</f>
        <v/>
      </c>
      <c r="AY760" s="22" t="n"/>
      <c r="AZ760" s="21" t="n"/>
      <c r="BA760" s="20" t="n"/>
      <c r="BB760" s="18">
        <f>IF($BA760="","",IFERROR(VLOOKUP(IFERROR(VLOOKUP(IF(ISNUMBER(FIND(" – ",$BA760)),LEFT($BA760,FIND(" – ",$BA760)-1),$BA760),ProdTbl,5,0),""),BasketTbl,2,0),"کد ناشناخته"))</f>
        <v/>
      </c>
      <c r="BC760" s="18">
        <f>IF($BA760="","",IFERROR(VLOOKUP(IF(ISNUMBER(FIND(" – ",$BA760)),LEFT($BA760,FIND(" – ",$BA760)-1),$BA760),ProdTbl,3,0),"کد ناشناخته"))</f>
        <v/>
      </c>
      <c r="BD760" s="22" t="n"/>
      <c r="BE760" s="21" t="n"/>
      <c r="BF760" s="20" t="n"/>
      <c r="BG760" s="18">
        <f>IF($BF760="","",IFERROR(VLOOKUP(IFERROR(VLOOKUP(IF(ISNUMBER(FIND(" – ",$BF760)),LEFT($BF760,FIND(" – ",$BF760)-1),$BF760),ProdTbl,5,0),""),BasketTbl,2,0),"کد ناشناخته"))</f>
        <v/>
      </c>
      <c r="BH760" s="18">
        <f>IF($BF760="","",IFERROR(VLOOKUP(IF(ISNUMBER(FIND(" – ",$BF760)),LEFT($BF760,FIND(" – ",$BF760)-1),$BF760),ProdTbl,3,0),"کد ناشناخته"))</f>
        <v/>
      </c>
      <c r="BI760" s="22" t="n"/>
      <c r="BJ760" s="21" t="n"/>
      <c r="BK760" s="20" t="n"/>
      <c r="BL760" s="18">
        <f>IF($BK760="","",IFERROR(VLOOKUP(IFERROR(VLOOKUP(IF(ISNUMBER(FIND(" – ",$BK760)),LEFT($BK760,FIND(" – ",$BK760)-1),$BK760),ProdTbl,5,0),""),BasketTbl,2,0),"کد ناشناخته"))</f>
        <v/>
      </c>
      <c r="BM760" s="18">
        <f>IF($BK760="","",IFERROR(VLOOKUP(IF(ISNUMBER(FIND(" – ",$BK760)),LEFT($BK760,FIND(" – ",$BK760)-1),$BK760),ProdTbl,3,0),"کد ناشناخته"))</f>
        <v/>
      </c>
      <c r="BN760" s="22" t="n"/>
      <c r="BO760" s="21" t="n"/>
      <c r="BP760" s="20" t="n"/>
      <c r="BQ760" s="18">
        <f>IF($BP760="","",IFERROR(VLOOKUP(IFERROR(VLOOKUP(IF(ISNUMBER(FIND(" – ",$BP760)),LEFT($BP760,FIND(" – ",$BP760)-1),$BP760),ProdTbl,5,0),""),BasketTbl,2,0),"کد ناشناخته"))</f>
        <v/>
      </c>
      <c r="BR760" s="18">
        <f>IF($BP760="","",IFERROR(VLOOKUP(IF(ISNUMBER(FIND(" – ",$BP760)),LEFT($BP760,FIND(" – ",$BP760)-1),$BP760),ProdTbl,3,0),"کد ناشناخته"))</f>
        <v/>
      </c>
      <c r="BS760" s="22" t="n"/>
      <c r="BT760" s="21" t="n"/>
      <c r="BU760" s="20" t="n"/>
      <c r="BV760" s="18">
        <f>IF($BU760="","",IFERROR(VLOOKUP(IFERROR(VLOOKUP(IF(ISNUMBER(FIND(" – ",$BU760)),LEFT($BU760,FIND(" – ",$BU760)-1),$BU760),ProdTbl,5,0),""),BasketTbl,2,0),"کد ناشناخته"))</f>
        <v/>
      </c>
      <c r="BW760" s="18">
        <f>IF($BU760="","",IFERROR(VLOOKUP(IF(ISNUMBER(FIND(" – ",$BU760)),LEFT($BU760,FIND(" – ",$BU760)-1),$BU760),ProdTbl,3,0),"کد ناشناخته"))</f>
        <v/>
      </c>
      <c r="BX760" s="22" t="n"/>
      <c r="BY760" s="21" t="n"/>
      <c r="BZ760" s="20" t="n"/>
      <c r="CA760" s="18">
        <f>IF($BZ760="","",IFERROR(VLOOKUP(IFERROR(VLOOKUP(IF(ISNUMBER(FIND(" – ",$BZ760)),LEFT($BZ760,FIND(" – ",$BZ760)-1),$BZ760),ProdTbl,5,0),""),BasketTbl,2,0),"کد ناشناخته"))</f>
        <v/>
      </c>
      <c r="CB760" s="18">
        <f>IF($BZ760="","",IFERROR(VLOOKUP(IF(ISNUMBER(FIND(" – ",$BZ760)),LEFT($BZ760,FIND(" – ",$BZ760)-1),$BZ760),ProdTbl,3,0),"کد ناشناخته"))</f>
        <v/>
      </c>
      <c r="CC760" s="22" t="n"/>
      <c r="CD760" s="21" t="n"/>
      <c r="CE760" s="20" t="n"/>
      <c r="CF760" s="18">
        <f>IF($CE760="","",IFERROR(VLOOKUP(IFERROR(VLOOKUP(IF(ISNUMBER(FIND(" – ",$CE760)),LEFT($CE760,FIND(" – ",$CE760)-1),$CE760),ProdTbl,5,0),""),BasketTbl,2,0),"کد ناشناخته"))</f>
        <v/>
      </c>
      <c r="CG760" s="18">
        <f>IF($CE760="","",IFERROR(VLOOKUP(IF(ISNUMBER(FIND(" – ",$CE760)),LEFT($CE760,FIND(" – ",$CE760)-1),$CE760),ProdTbl,3,0),"کد ناشناخته"))</f>
        <v/>
      </c>
      <c r="CH760" s="22" t="n"/>
      <c r="CI760" s="21" t="n"/>
    </row>
    <row r="761">
      <c r="A761" s="18">
        <f>IF($B761="","",COUNTA($B$10:$B761))</f>
        <v/>
      </c>
      <c r="B761" s="19" t="n"/>
      <c r="C761" s="20" t="n"/>
      <c r="D761" s="19" t="n"/>
      <c r="E761" s="18">
        <f>IF($D761="","",IFERROR(VLOOKUP(IF(ISNUMBER(FIND(" – ",$D761)),LEFT($D761,FIND(" – ",$D761)-1),$D761),SellerTbl,2,0),"کد ناشناخته"))</f>
        <v/>
      </c>
      <c r="F761" s="21" t="n"/>
      <c r="G761" s="21" t="n"/>
      <c r="H761" s="22" t="n"/>
      <c r="I761" s="23">
        <f>IF(OR($F761="",$G761=""),"",$F761-$G761)</f>
        <v/>
      </c>
      <c r="J761" s="18">
        <f>IF($I761="","",IF(ABS($I761)&lt;=0.01*$F761,"√","×"))</f>
        <v/>
      </c>
      <c r="K761" s="23">
        <f>IF(COUNT($Q761,$V761,$AA761,$AF761,$AK761,$AP761,$AU761,$AZ761,$BE761,$BJ761,$BO761,$BT761,$BY761,$CD761,$CI761)=0,"",SUM($Q761,$V761,$AA761,$AF761,$AK761,$AP761,$AU761,$AZ761,$BE761,$BJ761,$BO761,$BT761,$BY761,$CD761,$CI761))</f>
        <v/>
      </c>
      <c r="L761" s="23">
        <f>IF(OR($F761="",$K761=""),"",$F761-$K761)</f>
        <v/>
      </c>
      <c r="M761" s="20" t="n"/>
      <c r="N761" s="18">
        <f>IF($M761="","",IFERROR(VLOOKUP(IFERROR(VLOOKUP(IF(ISNUMBER(FIND(" – ",$M761)),LEFT($M761,FIND(" – ",$M761)-1),$M761),ProdTbl,5,0),""),BasketTbl,2,0),"کد ناشناخته"))</f>
        <v/>
      </c>
      <c r="O761" s="18">
        <f>IF($M761="","",IFERROR(VLOOKUP(IF(ISNUMBER(FIND(" – ",$M761)),LEFT($M761,FIND(" – ",$M761)-1),$M761),ProdTbl,3,0),"کد ناشناخته"))</f>
        <v/>
      </c>
      <c r="P761" s="22" t="n"/>
      <c r="Q761" s="21" t="n"/>
      <c r="R761" s="20" t="n"/>
      <c r="S761" s="18">
        <f>IF($R761="","",IFERROR(VLOOKUP(IFERROR(VLOOKUP(IF(ISNUMBER(FIND(" – ",$R761)),LEFT($R761,FIND(" – ",$R761)-1),$R761),ProdTbl,5,0),""),BasketTbl,2,0),"کد ناشناخته"))</f>
        <v/>
      </c>
      <c r="T761" s="18">
        <f>IF($R761="","",IFERROR(VLOOKUP(IF(ISNUMBER(FIND(" – ",$R761)),LEFT($R761,FIND(" – ",$R761)-1),$R761),ProdTbl,3,0),"کد ناشناخته"))</f>
        <v/>
      </c>
      <c r="U761" s="22" t="n"/>
      <c r="V761" s="21" t="n"/>
      <c r="W761" s="20" t="n"/>
      <c r="X761" s="18">
        <f>IF($W761="","",IFERROR(VLOOKUP(IFERROR(VLOOKUP(IF(ISNUMBER(FIND(" – ",$W761)),LEFT($W761,FIND(" – ",$W761)-1),$W761),ProdTbl,5,0),""),BasketTbl,2,0),"کد ناشناخته"))</f>
        <v/>
      </c>
      <c r="Y761" s="18">
        <f>IF($W761="","",IFERROR(VLOOKUP(IF(ISNUMBER(FIND(" – ",$W761)),LEFT($W761,FIND(" – ",$W761)-1),$W761),ProdTbl,3,0),"کد ناشناخته"))</f>
        <v/>
      </c>
      <c r="Z761" s="22" t="n"/>
      <c r="AA761" s="21" t="n"/>
      <c r="AB761" s="20" t="n"/>
      <c r="AC761" s="18">
        <f>IF($AB761="","",IFERROR(VLOOKUP(IFERROR(VLOOKUP(IF(ISNUMBER(FIND(" – ",$AB761)),LEFT($AB761,FIND(" – ",$AB761)-1),$AB761),ProdTbl,5,0),""),BasketTbl,2,0),"کد ناشناخته"))</f>
        <v/>
      </c>
      <c r="AD761" s="18">
        <f>IF($AB761="","",IFERROR(VLOOKUP(IF(ISNUMBER(FIND(" – ",$AB761)),LEFT($AB761,FIND(" – ",$AB761)-1),$AB761),ProdTbl,3,0),"کد ناشناخته"))</f>
        <v/>
      </c>
      <c r="AE761" s="22" t="n"/>
      <c r="AF761" s="21" t="n"/>
      <c r="AG761" s="20" t="n"/>
      <c r="AH761" s="18">
        <f>IF($AG761="","",IFERROR(VLOOKUP(IFERROR(VLOOKUP(IF(ISNUMBER(FIND(" – ",$AG761)),LEFT($AG761,FIND(" – ",$AG761)-1),$AG761),ProdTbl,5,0),""),BasketTbl,2,0),"کد ناشناخته"))</f>
        <v/>
      </c>
      <c r="AI761" s="18">
        <f>IF($AG761="","",IFERROR(VLOOKUP(IF(ISNUMBER(FIND(" – ",$AG761)),LEFT($AG761,FIND(" – ",$AG761)-1),$AG761),ProdTbl,3,0),"کد ناشناخته"))</f>
        <v/>
      </c>
      <c r="AJ761" s="22" t="n"/>
      <c r="AK761" s="21" t="n"/>
      <c r="AL761" s="20" t="n"/>
      <c r="AM761" s="18">
        <f>IF($AL761="","",IFERROR(VLOOKUP(IFERROR(VLOOKUP(IF(ISNUMBER(FIND(" – ",$AL761)),LEFT($AL761,FIND(" – ",$AL761)-1),$AL761),ProdTbl,5,0),""),BasketTbl,2,0),"کد ناشناخته"))</f>
        <v/>
      </c>
      <c r="AN761" s="18">
        <f>IF($AL761="","",IFERROR(VLOOKUP(IF(ISNUMBER(FIND(" – ",$AL761)),LEFT($AL761,FIND(" – ",$AL761)-1),$AL761),ProdTbl,3,0),"کد ناشناخته"))</f>
        <v/>
      </c>
      <c r="AO761" s="22" t="n"/>
      <c r="AP761" s="21" t="n"/>
      <c r="AQ761" s="20" t="n"/>
      <c r="AR761" s="18">
        <f>IF($AQ761="","",IFERROR(VLOOKUP(IFERROR(VLOOKUP(IF(ISNUMBER(FIND(" – ",$AQ761)),LEFT($AQ761,FIND(" – ",$AQ761)-1),$AQ761),ProdTbl,5,0),""),BasketTbl,2,0),"کد ناشناخته"))</f>
        <v/>
      </c>
      <c r="AS761" s="18">
        <f>IF($AQ761="","",IFERROR(VLOOKUP(IF(ISNUMBER(FIND(" – ",$AQ761)),LEFT($AQ761,FIND(" – ",$AQ761)-1),$AQ761),ProdTbl,3,0),"کد ناشناخته"))</f>
        <v/>
      </c>
      <c r="AT761" s="22" t="n"/>
      <c r="AU761" s="21" t="n"/>
      <c r="AV761" s="20" t="n"/>
      <c r="AW761" s="18">
        <f>IF($AV761="","",IFERROR(VLOOKUP(IFERROR(VLOOKUP(IF(ISNUMBER(FIND(" – ",$AV761)),LEFT($AV761,FIND(" – ",$AV761)-1),$AV761),ProdTbl,5,0),""),BasketTbl,2,0),"کد ناشناخته"))</f>
        <v/>
      </c>
      <c r="AX761" s="18">
        <f>IF($AV761="","",IFERROR(VLOOKUP(IF(ISNUMBER(FIND(" – ",$AV761)),LEFT($AV761,FIND(" – ",$AV761)-1),$AV761),ProdTbl,3,0),"کد ناشناخته"))</f>
        <v/>
      </c>
      <c r="AY761" s="22" t="n"/>
      <c r="AZ761" s="21" t="n"/>
      <c r="BA761" s="20" t="n"/>
      <c r="BB761" s="18">
        <f>IF($BA761="","",IFERROR(VLOOKUP(IFERROR(VLOOKUP(IF(ISNUMBER(FIND(" – ",$BA761)),LEFT($BA761,FIND(" – ",$BA761)-1),$BA761),ProdTbl,5,0),""),BasketTbl,2,0),"کد ناشناخته"))</f>
        <v/>
      </c>
      <c r="BC761" s="18">
        <f>IF($BA761="","",IFERROR(VLOOKUP(IF(ISNUMBER(FIND(" – ",$BA761)),LEFT($BA761,FIND(" – ",$BA761)-1),$BA761),ProdTbl,3,0),"کد ناشناخته"))</f>
        <v/>
      </c>
      <c r="BD761" s="22" t="n"/>
      <c r="BE761" s="21" t="n"/>
      <c r="BF761" s="20" t="n"/>
      <c r="BG761" s="18">
        <f>IF($BF761="","",IFERROR(VLOOKUP(IFERROR(VLOOKUP(IF(ISNUMBER(FIND(" – ",$BF761)),LEFT($BF761,FIND(" – ",$BF761)-1),$BF761),ProdTbl,5,0),""),BasketTbl,2,0),"کد ناشناخته"))</f>
        <v/>
      </c>
      <c r="BH761" s="18">
        <f>IF($BF761="","",IFERROR(VLOOKUP(IF(ISNUMBER(FIND(" – ",$BF761)),LEFT($BF761,FIND(" – ",$BF761)-1),$BF761),ProdTbl,3,0),"کد ناشناخته"))</f>
        <v/>
      </c>
      <c r="BI761" s="22" t="n"/>
      <c r="BJ761" s="21" t="n"/>
      <c r="BK761" s="20" t="n"/>
      <c r="BL761" s="18">
        <f>IF($BK761="","",IFERROR(VLOOKUP(IFERROR(VLOOKUP(IF(ISNUMBER(FIND(" – ",$BK761)),LEFT($BK761,FIND(" – ",$BK761)-1),$BK761),ProdTbl,5,0),""),BasketTbl,2,0),"کد ناشناخته"))</f>
        <v/>
      </c>
      <c r="BM761" s="18">
        <f>IF($BK761="","",IFERROR(VLOOKUP(IF(ISNUMBER(FIND(" – ",$BK761)),LEFT($BK761,FIND(" – ",$BK761)-1),$BK761),ProdTbl,3,0),"کد ناشناخته"))</f>
        <v/>
      </c>
      <c r="BN761" s="22" t="n"/>
      <c r="BO761" s="21" t="n"/>
      <c r="BP761" s="20" t="n"/>
      <c r="BQ761" s="18">
        <f>IF($BP761="","",IFERROR(VLOOKUP(IFERROR(VLOOKUP(IF(ISNUMBER(FIND(" – ",$BP761)),LEFT($BP761,FIND(" – ",$BP761)-1),$BP761),ProdTbl,5,0),""),BasketTbl,2,0),"کد ناشناخته"))</f>
        <v/>
      </c>
      <c r="BR761" s="18">
        <f>IF($BP761="","",IFERROR(VLOOKUP(IF(ISNUMBER(FIND(" – ",$BP761)),LEFT($BP761,FIND(" – ",$BP761)-1),$BP761),ProdTbl,3,0),"کد ناشناخته"))</f>
        <v/>
      </c>
      <c r="BS761" s="22" t="n"/>
      <c r="BT761" s="21" t="n"/>
      <c r="BU761" s="20" t="n"/>
      <c r="BV761" s="18">
        <f>IF($BU761="","",IFERROR(VLOOKUP(IFERROR(VLOOKUP(IF(ISNUMBER(FIND(" – ",$BU761)),LEFT($BU761,FIND(" – ",$BU761)-1),$BU761),ProdTbl,5,0),""),BasketTbl,2,0),"کد ناشناخته"))</f>
        <v/>
      </c>
      <c r="BW761" s="18">
        <f>IF($BU761="","",IFERROR(VLOOKUP(IF(ISNUMBER(FIND(" – ",$BU761)),LEFT($BU761,FIND(" – ",$BU761)-1),$BU761),ProdTbl,3,0),"کد ناشناخته"))</f>
        <v/>
      </c>
      <c r="BX761" s="22" t="n"/>
      <c r="BY761" s="21" t="n"/>
      <c r="BZ761" s="20" t="n"/>
      <c r="CA761" s="18">
        <f>IF($BZ761="","",IFERROR(VLOOKUP(IFERROR(VLOOKUP(IF(ISNUMBER(FIND(" – ",$BZ761)),LEFT($BZ761,FIND(" – ",$BZ761)-1),$BZ761),ProdTbl,5,0),""),BasketTbl,2,0),"کد ناشناخته"))</f>
        <v/>
      </c>
      <c r="CB761" s="18">
        <f>IF($BZ761="","",IFERROR(VLOOKUP(IF(ISNUMBER(FIND(" – ",$BZ761)),LEFT($BZ761,FIND(" – ",$BZ761)-1),$BZ761),ProdTbl,3,0),"کد ناشناخته"))</f>
        <v/>
      </c>
      <c r="CC761" s="22" t="n"/>
      <c r="CD761" s="21" t="n"/>
      <c r="CE761" s="20" t="n"/>
      <c r="CF761" s="18">
        <f>IF($CE761="","",IFERROR(VLOOKUP(IFERROR(VLOOKUP(IF(ISNUMBER(FIND(" – ",$CE761)),LEFT($CE761,FIND(" – ",$CE761)-1),$CE761),ProdTbl,5,0),""),BasketTbl,2,0),"کد ناشناخته"))</f>
        <v/>
      </c>
      <c r="CG761" s="18">
        <f>IF($CE761="","",IFERROR(VLOOKUP(IF(ISNUMBER(FIND(" – ",$CE761)),LEFT($CE761,FIND(" – ",$CE761)-1),$CE761),ProdTbl,3,0),"کد ناشناخته"))</f>
        <v/>
      </c>
      <c r="CH761" s="22" t="n"/>
      <c r="CI761" s="21" t="n"/>
    </row>
    <row r="762">
      <c r="A762" s="18">
        <f>IF($B762="","",COUNTA($B$10:$B762))</f>
        <v/>
      </c>
      <c r="B762" s="19" t="n"/>
      <c r="C762" s="20" t="n"/>
      <c r="D762" s="19" t="n"/>
      <c r="E762" s="18">
        <f>IF($D762="","",IFERROR(VLOOKUP(IF(ISNUMBER(FIND(" – ",$D762)),LEFT($D762,FIND(" – ",$D762)-1),$D762),SellerTbl,2,0),"کد ناشناخته"))</f>
        <v/>
      </c>
      <c r="F762" s="21" t="n"/>
      <c r="G762" s="21" t="n"/>
      <c r="H762" s="22" t="n"/>
      <c r="I762" s="23">
        <f>IF(OR($F762="",$G762=""),"",$F762-$G762)</f>
        <v/>
      </c>
      <c r="J762" s="18">
        <f>IF($I762="","",IF(ABS($I762)&lt;=0.01*$F762,"√","×"))</f>
        <v/>
      </c>
      <c r="K762" s="23">
        <f>IF(COUNT($Q762,$V762,$AA762,$AF762,$AK762,$AP762,$AU762,$AZ762,$BE762,$BJ762,$BO762,$BT762,$BY762,$CD762,$CI762)=0,"",SUM($Q762,$V762,$AA762,$AF762,$AK762,$AP762,$AU762,$AZ762,$BE762,$BJ762,$BO762,$BT762,$BY762,$CD762,$CI762))</f>
        <v/>
      </c>
      <c r="L762" s="23">
        <f>IF(OR($F762="",$K762=""),"",$F762-$K762)</f>
        <v/>
      </c>
      <c r="M762" s="20" t="n"/>
      <c r="N762" s="18">
        <f>IF($M762="","",IFERROR(VLOOKUP(IFERROR(VLOOKUP(IF(ISNUMBER(FIND(" – ",$M762)),LEFT($M762,FIND(" – ",$M762)-1),$M762),ProdTbl,5,0),""),BasketTbl,2,0),"کد ناشناخته"))</f>
        <v/>
      </c>
      <c r="O762" s="18">
        <f>IF($M762="","",IFERROR(VLOOKUP(IF(ISNUMBER(FIND(" – ",$M762)),LEFT($M762,FIND(" – ",$M762)-1),$M762),ProdTbl,3,0),"کد ناشناخته"))</f>
        <v/>
      </c>
      <c r="P762" s="22" t="n"/>
      <c r="Q762" s="21" t="n"/>
      <c r="R762" s="20" t="n"/>
      <c r="S762" s="18">
        <f>IF($R762="","",IFERROR(VLOOKUP(IFERROR(VLOOKUP(IF(ISNUMBER(FIND(" – ",$R762)),LEFT($R762,FIND(" – ",$R762)-1),$R762),ProdTbl,5,0),""),BasketTbl,2,0),"کد ناشناخته"))</f>
        <v/>
      </c>
      <c r="T762" s="18">
        <f>IF($R762="","",IFERROR(VLOOKUP(IF(ISNUMBER(FIND(" – ",$R762)),LEFT($R762,FIND(" – ",$R762)-1),$R762),ProdTbl,3,0),"کد ناشناخته"))</f>
        <v/>
      </c>
      <c r="U762" s="22" t="n"/>
      <c r="V762" s="21" t="n"/>
      <c r="W762" s="20" t="n"/>
      <c r="X762" s="18">
        <f>IF($W762="","",IFERROR(VLOOKUP(IFERROR(VLOOKUP(IF(ISNUMBER(FIND(" – ",$W762)),LEFT($W762,FIND(" – ",$W762)-1),$W762),ProdTbl,5,0),""),BasketTbl,2,0),"کد ناشناخته"))</f>
        <v/>
      </c>
      <c r="Y762" s="18">
        <f>IF($W762="","",IFERROR(VLOOKUP(IF(ISNUMBER(FIND(" – ",$W762)),LEFT($W762,FIND(" – ",$W762)-1),$W762),ProdTbl,3,0),"کد ناشناخته"))</f>
        <v/>
      </c>
      <c r="Z762" s="22" t="n"/>
      <c r="AA762" s="21" t="n"/>
      <c r="AB762" s="20" t="n"/>
      <c r="AC762" s="18">
        <f>IF($AB762="","",IFERROR(VLOOKUP(IFERROR(VLOOKUP(IF(ISNUMBER(FIND(" – ",$AB762)),LEFT($AB762,FIND(" – ",$AB762)-1),$AB762),ProdTbl,5,0),""),BasketTbl,2,0),"کد ناشناخته"))</f>
        <v/>
      </c>
      <c r="AD762" s="18">
        <f>IF($AB762="","",IFERROR(VLOOKUP(IF(ISNUMBER(FIND(" – ",$AB762)),LEFT($AB762,FIND(" – ",$AB762)-1),$AB762),ProdTbl,3,0),"کد ناشناخته"))</f>
        <v/>
      </c>
      <c r="AE762" s="22" t="n"/>
      <c r="AF762" s="21" t="n"/>
      <c r="AG762" s="20" t="n"/>
      <c r="AH762" s="18">
        <f>IF($AG762="","",IFERROR(VLOOKUP(IFERROR(VLOOKUP(IF(ISNUMBER(FIND(" – ",$AG762)),LEFT($AG762,FIND(" – ",$AG762)-1),$AG762),ProdTbl,5,0),""),BasketTbl,2,0),"کد ناشناخته"))</f>
        <v/>
      </c>
      <c r="AI762" s="18">
        <f>IF($AG762="","",IFERROR(VLOOKUP(IF(ISNUMBER(FIND(" – ",$AG762)),LEFT($AG762,FIND(" – ",$AG762)-1),$AG762),ProdTbl,3,0),"کد ناشناخته"))</f>
        <v/>
      </c>
      <c r="AJ762" s="22" t="n"/>
      <c r="AK762" s="21" t="n"/>
      <c r="AL762" s="20" t="n"/>
      <c r="AM762" s="18">
        <f>IF($AL762="","",IFERROR(VLOOKUP(IFERROR(VLOOKUP(IF(ISNUMBER(FIND(" – ",$AL762)),LEFT($AL762,FIND(" – ",$AL762)-1),$AL762),ProdTbl,5,0),""),BasketTbl,2,0),"کد ناشناخته"))</f>
        <v/>
      </c>
      <c r="AN762" s="18">
        <f>IF($AL762="","",IFERROR(VLOOKUP(IF(ISNUMBER(FIND(" – ",$AL762)),LEFT($AL762,FIND(" – ",$AL762)-1),$AL762),ProdTbl,3,0),"کد ناشناخته"))</f>
        <v/>
      </c>
      <c r="AO762" s="22" t="n"/>
      <c r="AP762" s="21" t="n"/>
      <c r="AQ762" s="20" t="n"/>
      <c r="AR762" s="18">
        <f>IF($AQ762="","",IFERROR(VLOOKUP(IFERROR(VLOOKUP(IF(ISNUMBER(FIND(" – ",$AQ762)),LEFT($AQ762,FIND(" – ",$AQ762)-1),$AQ762),ProdTbl,5,0),""),BasketTbl,2,0),"کد ناشناخته"))</f>
        <v/>
      </c>
      <c r="AS762" s="18">
        <f>IF($AQ762="","",IFERROR(VLOOKUP(IF(ISNUMBER(FIND(" – ",$AQ762)),LEFT($AQ762,FIND(" – ",$AQ762)-1),$AQ762),ProdTbl,3,0),"کد ناشناخته"))</f>
        <v/>
      </c>
      <c r="AT762" s="22" t="n"/>
      <c r="AU762" s="21" t="n"/>
      <c r="AV762" s="20" t="n"/>
      <c r="AW762" s="18">
        <f>IF($AV762="","",IFERROR(VLOOKUP(IFERROR(VLOOKUP(IF(ISNUMBER(FIND(" – ",$AV762)),LEFT($AV762,FIND(" – ",$AV762)-1),$AV762),ProdTbl,5,0),""),BasketTbl,2,0),"کد ناشناخته"))</f>
        <v/>
      </c>
      <c r="AX762" s="18">
        <f>IF($AV762="","",IFERROR(VLOOKUP(IF(ISNUMBER(FIND(" – ",$AV762)),LEFT($AV762,FIND(" – ",$AV762)-1),$AV762),ProdTbl,3,0),"کد ناشناخته"))</f>
        <v/>
      </c>
      <c r="AY762" s="22" t="n"/>
      <c r="AZ762" s="21" t="n"/>
      <c r="BA762" s="20" t="n"/>
      <c r="BB762" s="18">
        <f>IF($BA762="","",IFERROR(VLOOKUP(IFERROR(VLOOKUP(IF(ISNUMBER(FIND(" – ",$BA762)),LEFT($BA762,FIND(" – ",$BA762)-1),$BA762),ProdTbl,5,0),""),BasketTbl,2,0),"کد ناشناخته"))</f>
        <v/>
      </c>
      <c r="BC762" s="18">
        <f>IF($BA762="","",IFERROR(VLOOKUP(IF(ISNUMBER(FIND(" – ",$BA762)),LEFT($BA762,FIND(" – ",$BA762)-1),$BA762),ProdTbl,3,0),"کد ناشناخته"))</f>
        <v/>
      </c>
      <c r="BD762" s="22" t="n"/>
      <c r="BE762" s="21" t="n"/>
      <c r="BF762" s="20" t="n"/>
      <c r="BG762" s="18">
        <f>IF($BF762="","",IFERROR(VLOOKUP(IFERROR(VLOOKUP(IF(ISNUMBER(FIND(" – ",$BF762)),LEFT($BF762,FIND(" – ",$BF762)-1),$BF762),ProdTbl,5,0),""),BasketTbl,2,0),"کد ناشناخته"))</f>
        <v/>
      </c>
      <c r="BH762" s="18">
        <f>IF($BF762="","",IFERROR(VLOOKUP(IF(ISNUMBER(FIND(" – ",$BF762)),LEFT($BF762,FIND(" – ",$BF762)-1),$BF762),ProdTbl,3,0),"کد ناشناخته"))</f>
        <v/>
      </c>
      <c r="BI762" s="22" t="n"/>
      <c r="BJ762" s="21" t="n"/>
      <c r="BK762" s="20" t="n"/>
      <c r="BL762" s="18">
        <f>IF($BK762="","",IFERROR(VLOOKUP(IFERROR(VLOOKUP(IF(ISNUMBER(FIND(" – ",$BK762)),LEFT($BK762,FIND(" – ",$BK762)-1),$BK762),ProdTbl,5,0),""),BasketTbl,2,0),"کد ناشناخته"))</f>
        <v/>
      </c>
      <c r="BM762" s="18">
        <f>IF($BK762="","",IFERROR(VLOOKUP(IF(ISNUMBER(FIND(" – ",$BK762)),LEFT($BK762,FIND(" – ",$BK762)-1),$BK762),ProdTbl,3,0),"کد ناشناخته"))</f>
        <v/>
      </c>
      <c r="BN762" s="22" t="n"/>
      <c r="BO762" s="21" t="n"/>
      <c r="BP762" s="20" t="n"/>
      <c r="BQ762" s="18">
        <f>IF($BP762="","",IFERROR(VLOOKUP(IFERROR(VLOOKUP(IF(ISNUMBER(FIND(" – ",$BP762)),LEFT($BP762,FIND(" – ",$BP762)-1),$BP762),ProdTbl,5,0),""),BasketTbl,2,0),"کد ناشناخته"))</f>
        <v/>
      </c>
      <c r="BR762" s="18">
        <f>IF($BP762="","",IFERROR(VLOOKUP(IF(ISNUMBER(FIND(" – ",$BP762)),LEFT($BP762,FIND(" – ",$BP762)-1),$BP762),ProdTbl,3,0),"کد ناشناخته"))</f>
        <v/>
      </c>
      <c r="BS762" s="22" t="n"/>
      <c r="BT762" s="21" t="n"/>
      <c r="BU762" s="20" t="n"/>
      <c r="BV762" s="18">
        <f>IF($BU762="","",IFERROR(VLOOKUP(IFERROR(VLOOKUP(IF(ISNUMBER(FIND(" – ",$BU762)),LEFT($BU762,FIND(" – ",$BU762)-1),$BU762),ProdTbl,5,0),""),BasketTbl,2,0),"کد ناشناخته"))</f>
        <v/>
      </c>
      <c r="BW762" s="18">
        <f>IF($BU762="","",IFERROR(VLOOKUP(IF(ISNUMBER(FIND(" – ",$BU762)),LEFT($BU762,FIND(" – ",$BU762)-1),$BU762),ProdTbl,3,0),"کد ناشناخته"))</f>
        <v/>
      </c>
      <c r="BX762" s="22" t="n"/>
      <c r="BY762" s="21" t="n"/>
      <c r="BZ762" s="20" t="n"/>
      <c r="CA762" s="18">
        <f>IF($BZ762="","",IFERROR(VLOOKUP(IFERROR(VLOOKUP(IF(ISNUMBER(FIND(" – ",$BZ762)),LEFT($BZ762,FIND(" – ",$BZ762)-1),$BZ762),ProdTbl,5,0),""),BasketTbl,2,0),"کد ناشناخته"))</f>
        <v/>
      </c>
      <c r="CB762" s="18">
        <f>IF($BZ762="","",IFERROR(VLOOKUP(IF(ISNUMBER(FIND(" – ",$BZ762)),LEFT($BZ762,FIND(" – ",$BZ762)-1),$BZ762),ProdTbl,3,0),"کد ناشناخته"))</f>
        <v/>
      </c>
      <c r="CC762" s="22" t="n"/>
      <c r="CD762" s="21" t="n"/>
      <c r="CE762" s="20" t="n"/>
      <c r="CF762" s="18">
        <f>IF($CE762="","",IFERROR(VLOOKUP(IFERROR(VLOOKUP(IF(ISNUMBER(FIND(" – ",$CE762)),LEFT($CE762,FIND(" – ",$CE762)-1),$CE762),ProdTbl,5,0),""),BasketTbl,2,0),"کد ناشناخته"))</f>
        <v/>
      </c>
      <c r="CG762" s="18">
        <f>IF($CE762="","",IFERROR(VLOOKUP(IF(ISNUMBER(FIND(" – ",$CE762)),LEFT($CE762,FIND(" – ",$CE762)-1),$CE762),ProdTbl,3,0),"کد ناشناخته"))</f>
        <v/>
      </c>
      <c r="CH762" s="22" t="n"/>
      <c r="CI762" s="21" t="n"/>
    </row>
    <row r="763">
      <c r="A763" s="18">
        <f>IF($B763="","",COUNTA($B$10:$B763))</f>
        <v/>
      </c>
      <c r="B763" s="19" t="n"/>
      <c r="C763" s="20" t="n"/>
      <c r="D763" s="19" t="n"/>
      <c r="E763" s="18">
        <f>IF($D763="","",IFERROR(VLOOKUP(IF(ISNUMBER(FIND(" – ",$D763)),LEFT($D763,FIND(" – ",$D763)-1),$D763),SellerTbl,2,0),"کد ناشناخته"))</f>
        <v/>
      </c>
      <c r="F763" s="21" t="n"/>
      <c r="G763" s="21" t="n"/>
      <c r="H763" s="22" t="n"/>
      <c r="I763" s="23">
        <f>IF(OR($F763="",$G763=""),"",$F763-$G763)</f>
        <v/>
      </c>
      <c r="J763" s="18">
        <f>IF($I763="","",IF(ABS($I763)&lt;=0.01*$F763,"√","×"))</f>
        <v/>
      </c>
      <c r="K763" s="23">
        <f>IF(COUNT($Q763,$V763,$AA763,$AF763,$AK763,$AP763,$AU763,$AZ763,$BE763,$BJ763,$BO763,$BT763,$BY763,$CD763,$CI763)=0,"",SUM($Q763,$V763,$AA763,$AF763,$AK763,$AP763,$AU763,$AZ763,$BE763,$BJ763,$BO763,$BT763,$BY763,$CD763,$CI763))</f>
        <v/>
      </c>
      <c r="L763" s="23">
        <f>IF(OR($F763="",$K763=""),"",$F763-$K763)</f>
        <v/>
      </c>
      <c r="M763" s="20" t="n"/>
      <c r="N763" s="18">
        <f>IF($M763="","",IFERROR(VLOOKUP(IFERROR(VLOOKUP(IF(ISNUMBER(FIND(" – ",$M763)),LEFT($M763,FIND(" – ",$M763)-1),$M763),ProdTbl,5,0),""),BasketTbl,2,0),"کد ناشناخته"))</f>
        <v/>
      </c>
      <c r="O763" s="18">
        <f>IF($M763="","",IFERROR(VLOOKUP(IF(ISNUMBER(FIND(" – ",$M763)),LEFT($M763,FIND(" – ",$M763)-1),$M763),ProdTbl,3,0),"کد ناشناخته"))</f>
        <v/>
      </c>
      <c r="P763" s="22" t="n"/>
      <c r="Q763" s="21" t="n"/>
      <c r="R763" s="20" t="n"/>
      <c r="S763" s="18">
        <f>IF($R763="","",IFERROR(VLOOKUP(IFERROR(VLOOKUP(IF(ISNUMBER(FIND(" – ",$R763)),LEFT($R763,FIND(" – ",$R763)-1),$R763),ProdTbl,5,0),""),BasketTbl,2,0),"کد ناشناخته"))</f>
        <v/>
      </c>
      <c r="T763" s="18">
        <f>IF($R763="","",IFERROR(VLOOKUP(IF(ISNUMBER(FIND(" – ",$R763)),LEFT($R763,FIND(" – ",$R763)-1),$R763),ProdTbl,3,0),"کد ناشناخته"))</f>
        <v/>
      </c>
      <c r="U763" s="22" t="n"/>
      <c r="V763" s="21" t="n"/>
      <c r="W763" s="20" t="n"/>
      <c r="X763" s="18">
        <f>IF($W763="","",IFERROR(VLOOKUP(IFERROR(VLOOKUP(IF(ISNUMBER(FIND(" – ",$W763)),LEFT($W763,FIND(" – ",$W763)-1),$W763),ProdTbl,5,0),""),BasketTbl,2,0),"کد ناشناخته"))</f>
        <v/>
      </c>
      <c r="Y763" s="18">
        <f>IF($W763="","",IFERROR(VLOOKUP(IF(ISNUMBER(FIND(" – ",$W763)),LEFT($W763,FIND(" – ",$W763)-1),$W763),ProdTbl,3,0),"کد ناشناخته"))</f>
        <v/>
      </c>
      <c r="Z763" s="22" t="n"/>
      <c r="AA763" s="21" t="n"/>
      <c r="AB763" s="20" t="n"/>
      <c r="AC763" s="18">
        <f>IF($AB763="","",IFERROR(VLOOKUP(IFERROR(VLOOKUP(IF(ISNUMBER(FIND(" – ",$AB763)),LEFT($AB763,FIND(" – ",$AB763)-1),$AB763),ProdTbl,5,0),""),BasketTbl,2,0),"کد ناشناخته"))</f>
        <v/>
      </c>
      <c r="AD763" s="18">
        <f>IF($AB763="","",IFERROR(VLOOKUP(IF(ISNUMBER(FIND(" – ",$AB763)),LEFT($AB763,FIND(" – ",$AB763)-1),$AB763),ProdTbl,3,0),"کد ناشناخته"))</f>
        <v/>
      </c>
      <c r="AE763" s="22" t="n"/>
      <c r="AF763" s="21" t="n"/>
      <c r="AG763" s="20" t="n"/>
      <c r="AH763" s="18">
        <f>IF($AG763="","",IFERROR(VLOOKUP(IFERROR(VLOOKUP(IF(ISNUMBER(FIND(" – ",$AG763)),LEFT($AG763,FIND(" – ",$AG763)-1),$AG763),ProdTbl,5,0),""),BasketTbl,2,0),"کد ناشناخته"))</f>
        <v/>
      </c>
      <c r="AI763" s="18">
        <f>IF($AG763="","",IFERROR(VLOOKUP(IF(ISNUMBER(FIND(" – ",$AG763)),LEFT($AG763,FIND(" – ",$AG763)-1),$AG763),ProdTbl,3,0),"کد ناشناخته"))</f>
        <v/>
      </c>
      <c r="AJ763" s="22" t="n"/>
      <c r="AK763" s="21" t="n"/>
      <c r="AL763" s="20" t="n"/>
      <c r="AM763" s="18">
        <f>IF($AL763="","",IFERROR(VLOOKUP(IFERROR(VLOOKUP(IF(ISNUMBER(FIND(" – ",$AL763)),LEFT($AL763,FIND(" – ",$AL763)-1),$AL763),ProdTbl,5,0),""),BasketTbl,2,0),"کد ناشناخته"))</f>
        <v/>
      </c>
      <c r="AN763" s="18">
        <f>IF($AL763="","",IFERROR(VLOOKUP(IF(ISNUMBER(FIND(" – ",$AL763)),LEFT($AL763,FIND(" – ",$AL763)-1),$AL763),ProdTbl,3,0),"کد ناشناخته"))</f>
        <v/>
      </c>
      <c r="AO763" s="22" t="n"/>
      <c r="AP763" s="21" t="n"/>
      <c r="AQ763" s="20" t="n"/>
      <c r="AR763" s="18">
        <f>IF($AQ763="","",IFERROR(VLOOKUP(IFERROR(VLOOKUP(IF(ISNUMBER(FIND(" – ",$AQ763)),LEFT($AQ763,FIND(" – ",$AQ763)-1),$AQ763),ProdTbl,5,0),""),BasketTbl,2,0),"کد ناشناخته"))</f>
        <v/>
      </c>
      <c r="AS763" s="18">
        <f>IF($AQ763="","",IFERROR(VLOOKUP(IF(ISNUMBER(FIND(" – ",$AQ763)),LEFT($AQ763,FIND(" – ",$AQ763)-1),$AQ763),ProdTbl,3,0),"کد ناشناخته"))</f>
        <v/>
      </c>
      <c r="AT763" s="22" t="n"/>
      <c r="AU763" s="21" t="n"/>
      <c r="AV763" s="20" t="n"/>
      <c r="AW763" s="18">
        <f>IF($AV763="","",IFERROR(VLOOKUP(IFERROR(VLOOKUP(IF(ISNUMBER(FIND(" – ",$AV763)),LEFT($AV763,FIND(" – ",$AV763)-1),$AV763),ProdTbl,5,0),""),BasketTbl,2,0),"کد ناشناخته"))</f>
        <v/>
      </c>
      <c r="AX763" s="18">
        <f>IF($AV763="","",IFERROR(VLOOKUP(IF(ISNUMBER(FIND(" – ",$AV763)),LEFT($AV763,FIND(" – ",$AV763)-1),$AV763),ProdTbl,3,0),"کد ناشناخته"))</f>
        <v/>
      </c>
      <c r="AY763" s="22" t="n"/>
      <c r="AZ763" s="21" t="n"/>
      <c r="BA763" s="20" t="n"/>
      <c r="BB763" s="18">
        <f>IF($BA763="","",IFERROR(VLOOKUP(IFERROR(VLOOKUP(IF(ISNUMBER(FIND(" – ",$BA763)),LEFT($BA763,FIND(" – ",$BA763)-1),$BA763),ProdTbl,5,0),""),BasketTbl,2,0),"کد ناشناخته"))</f>
        <v/>
      </c>
      <c r="BC763" s="18">
        <f>IF($BA763="","",IFERROR(VLOOKUP(IF(ISNUMBER(FIND(" – ",$BA763)),LEFT($BA763,FIND(" – ",$BA763)-1),$BA763),ProdTbl,3,0),"کد ناشناخته"))</f>
        <v/>
      </c>
      <c r="BD763" s="22" t="n"/>
      <c r="BE763" s="21" t="n"/>
      <c r="BF763" s="20" t="n"/>
      <c r="BG763" s="18">
        <f>IF($BF763="","",IFERROR(VLOOKUP(IFERROR(VLOOKUP(IF(ISNUMBER(FIND(" – ",$BF763)),LEFT($BF763,FIND(" – ",$BF763)-1),$BF763),ProdTbl,5,0),""),BasketTbl,2,0),"کد ناشناخته"))</f>
        <v/>
      </c>
      <c r="BH763" s="18">
        <f>IF($BF763="","",IFERROR(VLOOKUP(IF(ISNUMBER(FIND(" – ",$BF763)),LEFT($BF763,FIND(" – ",$BF763)-1),$BF763),ProdTbl,3,0),"کد ناشناخته"))</f>
        <v/>
      </c>
      <c r="BI763" s="22" t="n"/>
      <c r="BJ763" s="21" t="n"/>
      <c r="BK763" s="20" t="n"/>
      <c r="BL763" s="18">
        <f>IF($BK763="","",IFERROR(VLOOKUP(IFERROR(VLOOKUP(IF(ISNUMBER(FIND(" – ",$BK763)),LEFT($BK763,FIND(" – ",$BK763)-1),$BK763),ProdTbl,5,0),""),BasketTbl,2,0),"کد ناشناخته"))</f>
        <v/>
      </c>
      <c r="BM763" s="18">
        <f>IF($BK763="","",IFERROR(VLOOKUP(IF(ISNUMBER(FIND(" – ",$BK763)),LEFT($BK763,FIND(" – ",$BK763)-1),$BK763),ProdTbl,3,0),"کد ناشناخته"))</f>
        <v/>
      </c>
      <c r="BN763" s="22" t="n"/>
      <c r="BO763" s="21" t="n"/>
      <c r="BP763" s="20" t="n"/>
      <c r="BQ763" s="18">
        <f>IF($BP763="","",IFERROR(VLOOKUP(IFERROR(VLOOKUP(IF(ISNUMBER(FIND(" – ",$BP763)),LEFT($BP763,FIND(" – ",$BP763)-1),$BP763),ProdTbl,5,0),""),BasketTbl,2,0),"کد ناشناخته"))</f>
        <v/>
      </c>
      <c r="BR763" s="18">
        <f>IF($BP763="","",IFERROR(VLOOKUP(IF(ISNUMBER(FIND(" – ",$BP763)),LEFT($BP763,FIND(" – ",$BP763)-1),$BP763),ProdTbl,3,0),"کد ناشناخته"))</f>
        <v/>
      </c>
      <c r="BS763" s="22" t="n"/>
      <c r="BT763" s="21" t="n"/>
      <c r="BU763" s="20" t="n"/>
      <c r="BV763" s="18">
        <f>IF($BU763="","",IFERROR(VLOOKUP(IFERROR(VLOOKUP(IF(ISNUMBER(FIND(" – ",$BU763)),LEFT($BU763,FIND(" – ",$BU763)-1),$BU763),ProdTbl,5,0),""),BasketTbl,2,0),"کد ناشناخته"))</f>
        <v/>
      </c>
      <c r="BW763" s="18">
        <f>IF($BU763="","",IFERROR(VLOOKUP(IF(ISNUMBER(FIND(" – ",$BU763)),LEFT($BU763,FIND(" – ",$BU763)-1),$BU763),ProdTbl,3,0),"کد ناشناخته"))</f>
        <v/>
      </c>
      <c r="BX763" s="22" t="n"/>
      <c r="BY763" s="21" t="n"/>
      <c r="BZ763" s="20" t="n"/>
      <c r="CA763" s="18">
        <f>IF($BZ763="","",IFERROR(VLOOKUP(IFERROR(VLOOKUP(IF(ISNUMBER(FIND(" – ",$BZ763)),LEFT($BZ763,FIND(" – ",$BZ763)-1),$BZ763),ProdTbl,5,0),""),BasketTbl,2,0),"کد ناشناخته"))</f>
        <v/>
      </c>
      <c r="CB763" s="18">
        <f>IF($BZ763="","",IFERROR(VLOOKUP(IF(ISNUMBER(FIND(" – ",$BZ763)),LEFT($BZ763,FIND(" – ",$BZ763)-1),$BZ763),ProdTbl,3,0),"کد ناشناخته"))</f>
        <v/>
      </c>
      <c r="CC763" s="22" t="n"/>
      <c r="CD763" s="21" t="n"/>
      <c r="CE763" s="20" t="n"/>
      <c r="CF763" s="18">
        <f>IF($CE763="","",IFERROR(VLOOKUP(IFERROR(VLOOKUP(IF(ISNUMBER(FIND(" – ",$CE763)),LEFT($CE763,FIND(" – ",$CE763)-1),$CE763),ProdTbl,5,0),""),BasketTbl,2,0),"کد ناشناخته"))</f>
        <v/>
      </c>
      <c r="CG763" s="18">
        <f>IF($CE763="","",IFERROR(VLOOKUP(IF(ISNUMBER(FIND(" – ",$CE763)),LEFT($CE763,FIND(" – ",$CE763)-1),$CE763),ProdTbl,3,0),"کد ناشناخته"))</f>
        <v/>
      </c>
      <c r="CH763" s="22" t="n"/>
      <c r="CI763" s="21" t="n"/>
    </row>
    <row r="764">
      <c r="A764" s="18">
        <f>IF($B764="","",COUNTA($B$10:$B764))</f>
        <v/>
      </c>
      <c r="B764" s="19" t="n"/>
      <c r="C764" s="20" t="n"/>
      <c r="D764" s="19" t="n"/>
      <c r="E764" s="18">
        <f>IF($D764="","",IFERROR(VLOOKUP(IF(ISNUMBER(FIND(" – ",$D764)),LEFT($D764,FIND(" – ",$D764)-1),$D764),SellerTbl,2,0),"کد ناشناخته"))</f>
        <v/>
      </c>
      <c r="F764" s="21" t="n"/>
      <c r="G764" s="21" t="n"/>
      <c r="H764" s="22" t="n"/>
      <c r="I764" s="23">
        <f>IF(OR($F764="",$G764=""),"",$F764-$G764)</f>
        <v/>
      </c>
      <c r="J764" s="18">
        <f>IF($I764="","",IF(ABS($I764)&lt;=0.01*$F764,"√","×"))</f>
        <v/>
      </c>
      <c r="K764" s="23">
        <f>IF(COUNT($Q764,$V764,$AA764,$AF764,$AK764,$AP764,$AU764,$AZ764,$BE764,$BJ764,$BO764,$BT764,$BY764,$CD764,$CI764)=0,"",SUM($Q764,$V764,$AA764,$AF764,$AK764,$AP764,$AU764,$AZ764,$BE764,$BJ764,$BO764,$BT764,$BY764,$CD764,$CI764))</f>
        <v/>
      </c>
      <c r="L764" s="23">
        <f>IF(OR($F764="",$K764=""),"",$F764-$K764)</f>
        <v/>
      </c>
      <c r="M764" s="20" t="n"/>
      <c r="N764" s="18">
        <f>IF($M764="","",IFERROR(VLOOKUP(IFERROR(VLOOKUP(IF(ISNUMBER(FIND(" – ",$M764)),LEFT($M764,FIND(" – ",$M764)-1),$M764),ProdTbl,5,0),""),BasketTbl,2,0),"کد ناشناخته"))</f>
        <v/>
      </c>
      <c r="O764" s="18">
        <f>IF($M764="","",IFERROR(VLOOKUP(IF(ISNUMBER(FIND(" – ",$M764)),LEFT($M764,FIND(" – ",$M764)-1),$M764),ProdTbl,3,0),"کد ناشناخته"))</f>
        <v/>
      </c>
      <c r="P764" s="22" t="n"/>
      <c r="Q764" s="21" t="n"/>
      <c r="R764" s="20" t="n"/>
      <c r="S764" s="18">
        <f>IF($R764="","",IFERROR(VLOOKUP(IFERROR(VLOOKUP(IF(ISNUMBER(FIND(" – ",$R764)),LEFT($R764,FIND(" – ",$R764)-1),$R764),ProdTbl,5,0),""),BasketTbl,2,0),"کد ناشناخته"))</f>
        <v/>
      </c>
      <c r="T764" s="18">
        <f>IF($R764="","",IFERROR(VLOOKUP(IF(ISNUMBER(FIND(" – ",$R764)),LEFT($R764,FIND(" – ",$R764)-1),$R764),ProdTbl,3,0),"کد ناشناخته"))</f>
        <v/>
      </c>
      <c r="U764" s="22" t="n"/>
      <c r="V764" s="21" t="n"/>
      <c r="W764" s="20" t="n"/>
      <c r="X764" s="18">
        <f>IF($W764="","",IFERROR(VLOOKUP(IFERROR(VLOOKUP(IF(ISNUMBER(FIND(" – ",$W764)),LEFT($W764,FIND(" – ",$W764)-1),$W764),ProdTbl,5,0),""),BasketTbl,2,0),"کد ناشناخته"))</f>
        <v/>
      </c>
      <c r="Y764" s="18">
        <f>IF($W764="","",IFERROR(VLOOKUP(IF(ISNUMBER(FIND(" – ",$W764)),LEFT($W764,FIND(" – ",$W764)-1),$W764),ProdTbl,3,0),"کد ناشناخته"))</f>
        <v/>
      </c>
      <c r="Z764" s="22" t="n"/>
      <c r="AA764" s="21" t="n"/>
      <c r="AB764" s="20" t="n"/>
      <c r="AC764" s="18">
        <f>IF($AB764="","",IFERROR(VLOOKUP(IFERROR(VLOOKUP(IF(ISNUMBER(FIND(" – ",$AB764)),LEFT($AB764,FIND(" – ",$AB764)-1),$AB764),ProdTbl,5,0),""),BasketTbl,2,0),"کد ناشناخته"))</f>
        <v/>
      </c>
      <c r="AD764" s="18">
        <f>IF($AB764="","",IFERROR(VLOOKUP(IF(ISNUMBER(FIND(" – ",$AB764)),LEFT($AB764,FIND(" – ",$AB764)-1),$AB764),ProdTbl,3,0),"کد ناشناخته"))</f>
        <v/>
      </c>
      <c r="AE764" s="22" t="n"/>
      <c r="AF764" s="21" t="n"/>
      <c r="AG764" s="20" t="n"/>
      <c r="AH764" s="18">
        <f>IF($AG764="","",IFERROR(VLOOKUP(IFERROR(VLOOKUP(IF(ISNUMBER(FIND(" – ",$AG764)),LEFT($AG764,FIND(" – ",$AG764)-1),$AG764),ProdTbl,5,0),""),BasketTbl,2,0),"کد ناشناخته"))</f>
        <v/>
      </c>
      <c r="AI764" s="18">
        <f>IF($AG764="","",IFERROR(VLOOKUP(IF(ISNUMBER(FIND(" – ",$AG764)),LEFT($AG764,FIND(" – ",$AG764)-1),$AG764),ProdTbl,3,0),"کد ناشناخته"))</f>
        <v/>
      </c>
      <c r="AJ764" s="22" t="n"/>
      <c r="AK764" s="21" t="n"/>
      <c r="AL764" s="20" t="n"/>
      <c r="AM764" s="18">
        <f>IF($AL764="","",IFERROR(VLOOKUP(IFERROR(VLOOKUP(IF(ISNUMBER(FIND(" – ",$AL764)),LEFT($AL764,FIND(" – ",$AL764)-1),$AL764),ProdTbl,5,0),""),BasketTbl,2,0),"کد ناشناخته"))</f>
        <v/>
      </c>
      <c r="AN764" s="18">
        <f>IF($AL764="","",IFERROR(VLOOKUP(IF(ISNUMBER(FIND(" – ",$AL764)),LEFT($AL764,FIND(" – ",$AL764)-1),$AL764),ProdTbl,3,0),"کد ناشناخته"))</f>
        <v/>
      </c>
      <c r="AO764" s="22" t="n"/>
      <c r="AP764" s="21" t="n"/>
      <c r="AQ764" s="20" t="n"/>
      <c r="AR764" s="18">
        <f>IF($AQ764="","",IFERROR(VLOOKUP(IFERROR(VLOOKUP(IF(ISNUMBER(FIND(" – ",$AQ764)),LEFT($AQ764,FIND(" – ",$AQ764)-1),$AQ764),ProdTbl,5,0),""),BasketTbl,2,0),"کد ناشناخته"))</f>
        <v/>
      </c>
      <c r="AS764" s="18">
        <f>IF($AQ764="","",IFERROR(VLOOKUP(IF(ISNUMBER(FIND(" – ",$AQ764)),LEFT($AQ764,FIND(" – ",$AQ764)-1),$AQ764),ProdTbl,3,0),"کد ناشناخته"))</f>
        <v/>
      </c>
      <c r="AT764" s="22" t="n"/>
      <c r="AU764" s="21" t="n"/>
      <c r="AV764" s="20" t="n"/>
      <c r="AW764" s="18">
        <f>IF($AV764="","",IFERROR(VLOOKUP(IFERROR(VLOOKUP(IF(ISNUMBER(FIND(" – ",$AV764)),LEFT($AV764,FIND(" – ",$AV764)-1),$AV764),ProdTbl,5,0),""),BasketTbl,2,0),"کد ناشناخته"))</f>
        <v/>
      </c>
      <c r="AX764" s="18">
        <f>IF($AV764="","",IFERROR(VLOOKUP(IF(ISNUMBER(FIND(" – ",$AV764)),LEFT($AV764,FIND(" – ",$AV764)-1),$AV764),ProdTbl,3,0),"کد ناشناخته"))</f>
        <v/>
      </c>
      <c r="AY764" s="22" t="n"/>
      <c r="AZ764" s="21" t="n"/>
      <c r="BA764" s="20" t="n"/>
      <c r="BB764" s="18">
        <f>IF($BA764="","",IFERROR(VLOOKUP(IFERROR(VLOOKUP(IF(ISNUMBER(FIND(" – ",$BA764)),LEFT($BA764,FIND(" – ",$BA764)-1),$BA764),ProdTbl,5,0),""),BasketTbl,2,0),"کد ناشناخته"))</f>
        <v/>
      </c>
      <c r="BC764" s="18">
        <f>IF($BA764="","",IFERROR(VLOOKUP(IF(ISNUMBER(FIND(" – ",$BA764)),LEFT($BA764,FIND(" – ",$BA764)-1),$BA764),ProdTbl,3,0),"کد ناشناخته"))</f>
        <v/>
      </c>
      <c r="BD764" s="22" t="n"/>
      <c r="BE764" s="21" t="n"/>
      <c r="BF764" s="20" t="n"/>
      <c r="BG764" s="18">
        <f>IF($BF764="","",IFERROR(VLOOKUP(IFERROR(VLOOKUP(IF(ISNUMBER(FIND(" – ",$BF764)),LEFT($BF764,FIND(" – ",$BF764)-1),$BF764),ProdTbl,5,0),""),BasketTbl,2,0),"کد ناشناخته"))</f>
        <v/>
      </c>
      <c r="BH764" s="18">
        <f>IF($BF764="","",IFERROR(VLOOKUP(IF(ISNUMBER(FIND(" – ",$BF764)),LEFT($BF764,FIND(" – ",$BF764)-1),$BF764),ProdTbl,3,0),"کد ناشناخته"))</f>
        <v/>
      </c>
      <c r="BI764" s="22" t="n"/>
      <c r="BJ764" s="21" t="n"/>
      <c r="BK764" s="20" t="n"/>
      <c r="BL764" s="18">
        <f>IF($BK764="","",IFERROR(VLOOKUP(IFERROR(VLOOKUP(IF(ISNUMBER(FIND(" – ",$BK764)),LEFT($BK764,FIND(" – ",$BK764)-1),$BK764),ProdTbl,5,0),""),BasketTbl,2,0),"کد ناشناخته"))</f>
        <v/>
      </c>
      <c r="BM764" s="18">
        <f>IF($BK764="","",IFERROR(VLOOKUP(IF(ISNUMBER(FIND(" – ",$BK764)),LEFT($BK764,FIND(" – ",$BK764)-1),$BK764),ProdTbl,3,0),"کد ناشناخته"))</f>
        <v/>
      </c>
      <c r="BN764" s="22" t="n"/>
      <c r="BO764" s="21" t="n"/>
      <c r="BP764" s="20" t="n"/>
      <c r="BQ764" s="18">
        <f>IF($BP764="","",IFERROR(VLOOKUP(IFERROR(VLOOKUP(IF(ISNUMBER(FIND(" – ",$BP764)),LEFT($BP764,FIND(" – ",$BP764)-1),$BP764),ProdTbl,5,0),""),BasketTbl,2,0),"کد ناشناخته"))</f>
        <v/>
      </c>
      <c r="BR764" s="18">
        <f>IF($BP764="","",IFERROR(VLOOKUP(IF(ISNUMBER(FIND(" – ",$BP764)),LEFT($BP764,FIND(" – ",$BP764)-1),$BP764),ProdTbl,3,0),"کد ناشناخته"))</f>
        <v/>
      </c>
      <c r="BS764" s="22" t="n"/>
      <c r="BT764" s="21" t="n"/>
      <c r="BU764" s="20" t="n"/>
      <c r="BV764" s="18">
        <f>IF($BU764="","",IFERROR(VLOOKUP(IFERROR(VLOOKUP(IF(ISNUMBER(FIND(" – ",$BU764)),LEFT($BU764,FIND(" – ",$BU764)-1),$BU764),ProdTbl,5,0),""),BasketTbl,2,0),"کد ناشناخته"))</f>
        <v/>
      </c>
      <c r="BW764" s="18">
        <f>IF($BU764="","",IFERROR(VLOOKUP(IF(ISNUMBER(FIND(" – ",$BU764)),LEFT($BU764,FIND(" – ",$BU764)-1),$BU764),ProdTbl,3,0),"کد ناشناخته"))</f>
        <v/>
      </c>
      <c r="BX764" s="22" t="n"/>
      <c r="BY764" s="21" t="n"/>
      <c r="BZ764" s="20" t="n"/>
      <c r="CA764" s="18">
        <f>IF($BZ764="","",IFERROR(VLOOKUP(IFERROR(VLOOKUP(IF(ISNUMBER(FIND(" – ",$BZ764)),LEFT($BZ764,FIND(" – ",$BZ764)-1),$BZ764),ProdTbl,5,0),""),BasketTbl,2,0),"کد ناشناخته"))</f>
        <v/>
      </c>
      <c r="CB764" s="18">
        <f>IF($BZ764="","",IFERROR(VLOOKUP(IF(ISNUMBER(FIND(" – ",$BZ764)),LEFT($BZ764,FIND(" – ",$BZ764)-1),$BZ764),ProdTbl,3,0),"کد ناشناخته"))</f>
        <v/>
      </c>
      <c r="CC764" s="22" t="n"/>
      <c r="CD764" s="21" t="n"/>
      <c r="CE764" s="20" t="n"/>
      <c r="CF764" s="18">
        <f>IF($CE764="","",IFERROR(VLOOKUP(IFERROR(VLOOKUP(IF(ISNUMBER(FIND(" – ",$CE764)),LEFT($CE764,FIND(" – ",$CE764)-1),$CE764),ProdTbl,5,0),""),BasketTbl,2,0),"کد ناشناخته"))</f>
        <v/>
      </c>
      <c r="CG764" s="18">
        <f>IF($CE764="","",IFERROR(VLOOKUP(IF(ISNUMBER(FIND(" – ",$CE764)),LEFT($CE764,FIND(" – ",$CE764)-1),$CE764),ProdTbl,3,0),"کد ناشناخته"))</f>
        <v/>
      </c>
      <c r="CH764" s="22" t="n"/>
      <c r="CI764" s="21" t="n"/>
    </row>
    <row r="765">
      <c r="A765" s="18">
        <f>IF($B765="","",COUNTA($B$10:$B765))</f>
        <v/>
      </c>
      <c r="B765" s="19" t="n"/>
      <c r="C765" s="20" t="n"/>
      <c r="D765" s="19" t="n"/>
      <c r="E765" s="18">
        <f>IF($D765="","",IFERROR(VLOOKUP(IF(ISNUMBER(FIND(" – ",$D765)),LEFT($D765,FIND(" – ",$D765)-1),$D765),SellerTbl,2,0),"کد ناشناخته"))</f>
        <v/>
      </c>
      <c r="F765" s="21" t="n"/>
      <c r="G765" s="21" t="n"/>
      <c r="H765" s="22" t="n"/>
      <c r="I765" s="23">
        <f>IF(OR($F765="",$G765=""),"",$F765-$G765)</f>
        <v/>
      </c>
      <c r="J765" s="18">
        <f>IF($I765="","",IF(ABS($I765)&lt;=0.01*$F765,"√","×"))</f>
        <v/>
      </c>
      <c r="K765" s="23">
        <f>IF(COUNT($Q765,$V765,$AA765,$AF765,$AK765,$AP765,$AU765,$AZ765,$BE765,$BJ765,$BO765,$BT765,$BY765,$CD765,$CI765)=0,"",SUM($Q765,$V765,$AA765,$AF765,$AK765,$AP765,$AU765,$AZ765,$BE765,$BJ765,$BO765,$BT765,$BY765,$CD765,$CI765))</f>
        <v/>
      </c>
      <c r="L765" s="23">
        <f>IF(OR($F765="",$K765=""),"",$F765-$K765)</f>
        <v/>
      </c>
      <c r="M765" s="20" t="n"/>
      <c r="N765" s="18">
        <f>IF($M765="","",IFERROR(VLOOKUP(IFERROR(VLOOKUP(IF(ISNUMBER(FIND(" – ",$M765)),LEFT($M765,FIND(" – ",$M765)-1),$M765),ProdTbl,5,0),""),BasketTbl,2,0),"کد ناشناخته"))</f>
        <v/>
      </c>
      <c r="O765" s="18">
        <f>IF($M765="","",IFERROR(VLOOKUP(IF(ISNUMBER(FIND(" – ",$M765)),LEFT($M765,FIND(" – ",$M765)-1),$M765),ProdTbl,3,0),"کد ناشناخته"))</f>
        <v/>
      </c>
      <c r="P765" s="22" t="n"/>
      <c r="Q765" s="21" t="n"/>
      <c r="R765" s="20" t="n"/>
      <c r="S765" s="18">
        <f>IF($R765="","",IFERROR(VLOOKUP(IFERROR(VLOOKUP(IF(ISNUMBER(FIND(" – ",$R765)),LEFT($R765,FIND(" – ",$R765)-1),$R765),ProdTbl,5,0),""),BasketTbl,2,0),"کد ناشناخته"))</f>
        <v/>
      </c>
      <c r="T765" s="18">
        <f>IF($R765="","",IFERROR(VLOOKUP(IF(ISNUMBER(FIND(" – ",$R765)),LEFT($R765,FIND(" – ",$R765)-1),$R765),ProdTbl,3,0),"کد ناشناخته"))</f>
        <v/>
      </c>
      <c r="U765" s="22" t="n"/>
      <c r="V765" s="21" t="n"/>
      <c r="W765" s="20" t="n"/>
      <c r="X765" s="18">
        <f>IF($W765="","",IFERROR(VLOOKUP(IFERROR(VLOOKUP(IF(ISNUMBER(FIND(" – ",$W765)),LEFT($W765,FIND(" – ",$W765)-1),$W765),ProdTbl,5,0),""),BasketTbl,2,0),"کد ناشناخته"))</f>
        <v/>
      </c>
      <c r="Y765" s="18">
        <f>IF($W765="","",IFERROR(VLOOKUP(IF(ISNUMBER(FIND(" – ",$W765)),LEFT($W765,FIND(" – ",$W765)-1),$W765),ProdTbl,3,0),"کد ناشناخته"))</f>
        <v/>
      </c>
      <c r="Z765" s="22" t="n"/>
      <c r="AA765" s="21" t="n"/>
      <c r="AB765" s="20" t="n"/>
      <c r="AC765" s="18">
        <f>IF($AB765="","",IFERROR(VLOOKUP(IFERROR(VLOOKUP(IF(ISNUMBER(FIND(" – ",$AB765)),LEFT($AB765,FIND(" – ",$AB765)-1),$AB765),ProdTbl,5,0),""),BasketTbl,2,0),"کد ناشناخته"))</f>
        <v/>
      </c>
      <c r="AD765" s="18">
        <f>IF($AB765="","",IFERROR(VLOOKUP(IF(ISNUMBER(FIND(" – ",$AB765)),LEFT($AB765,FIND(" – ",$AB765)-1),$AB765),ProdTbl,3,0),"کد ناشناخته"))</f>
        <v/>
      </c>
      <c r="AE765" s="22" t="n"/>
      <c r="AF765" s="21" t="n"/>
      <c r="AG765" s="20" t="n"/>
      <c r="AH765" s="18">
        <f>IF($AG765="","",IFERROR(VLOOKUP(IFERROR(VLOOKUP(IF(ISNUMBER(FIND(" – ",$AG765)),LEFT($AG765,FIND(" – ",$AG765)-1),$AG765),ProdTbl,5,0),""),BasketTbl,2,0),"کد ناشناخته"))</f>
        <v/>
      </c>
      <c r="AI765" s="18">
        <f>IF($AG765="","",IFERROR(VLOOKUP(IF(ISNUMBER(FIND(" – ",$AG765)),LEFT($AG765,FIND(" – ",$AG765)-1),$AG765),ProdTbl,3,0),"کد ناشناخته"))</f>
        <v/>
      </c>
      <c r="AJ765" s="22" t="n"/>
      <c r="AK765" s="21" t="n"/>
      <c r="AL765" s="20" t="n"/>
      <c r="AM765" s="18">
        <f>IF($AL765="","",IFERROR(VLOOKUP(IFERROR(VLOOKUP(IF(ISNUMBER(FIND(" – ",$AL765)),LEFT($AL765,FIND(" – ",$AL765)-1),$AL765),ProdTbl,5,0),""),BasketTbl,2,0),"کد ناشناخته"))</f>
        <v/>
      </c>
      <c r="AN765" s="18">
        <f>IF($AL765="","",IFERROR(VLOOKUP(IF(ISNUMBER(FIND(" – ",$AL765)),LEFT($AL765,FIND(" – ",$AL765)-1),$AL765),ProdTbl,3,0),"کد ناشناخته"))</f>
        <v/>
      </c>
      <c r="AO765" s="22" t="n"/>
      <c r="AP765" s="21" t="n"/>
      <c r="AQ765" s="20" t="n"/>
      <c r="AR765" s="18">
        <f>IF($AQ765="","",IFERROR(VLOOKUP(IFERROR(VLOOKUP(IF(ISNUMBER(FIND(" – ",$AQ765)),LEFT($AQ765,FIND(" – ",$AQ765)-1),$AQ765),ProdTbl,5,0),""),BasketTbl,2,0),"کد ناشناخته"))</f>
        <v/>
      </c>
      <c r="AS765" s="18">
        <f>IF($AQ765="","",IFERROR(VLOOKUP(IF(ISNUMBER(FIND(" – ",$AQ765)),LEFT($AQ765,FIND(" – ",$AQ765)-1),$AQ765),ProdTbl,3,0),"کد ناشناخته"))</f>
        <v/>
      </c>
      <c r="AT765" s="22" t="n"/>
      <c r="AU765" s="21" t="n"/>
      <c r="AV765" s="20" t="n"/>
      <c r="AW765" s="18">
        <f>IF($AV765="","",IFERROR(VLOOKUP(IFERROR(VLOOKUP(IF(ISNUMBER(FIND(" – ",$AV765)),LEFT($AV765,FIND(" – ",$AV765)-1),$AV765),ProdTbl,5,0),""),BasketTbl,2,0),"کد ناشناخته"))</f>
        <v/>
      </c>
      <c r="AX765" s="18">
        <f>IF($AV765="","",IFERROR(VLOOKUP(IF(ISNUMBER(FIND(" – ",$AV765)),LEFT($AV765,FIND(" – ",$AV765)-1),$AV765),ProdTbl,3,0),"کد ناشناخته"))</f>
        <v/>
      </c>
      <c r="AY765" s="22" t="n"/>
      <c r="AZ765" s="21" t="n"/>
      <c r="BA765" s="20" t="n"/>
      <c r="BB765" s="18">
        <f>IF($BA765="","",IFERROR(VLOOKUP(IFERROR(VLOOKUP(IF(ISNUMBER(FIND(" – ",$BA765)),LEFT($BA765,FIND(" – ",$BA765)-1),$BA765),ProdTbl,5,0),""),BasketTbl,2,0),"کد ناشناخته"))</f>
        <v/>
      </c>
      <c r="BC765" s="18">
        <f>IF($BA765="","",IFERROR(VLOOKUP(IF(ISNUMBER(FIND(" – ",$BA765)),LEFT($BA765,FIND(" – ",$BA765)-1),$BA765),ProdTbl,3,0),"کد ناشناخته"))</f>
        <v/>
      </c>
      <c r="BD765" s="22" t="n"/>
      <c r="BE765" s="21" t="n"/>
      <c r="BF765" s="20" t="n"/>
      <c r="BG765" s="18">
        <f>IF($BF765="","",IFERROR(VLOOKUP(IFERROR(VLOOKUP(IF(ISNUMBER(FIND(" – ",$BF765)),LEFT($BF765,FIND(" – ",$BF765)-1),$BF765),ProdTbl,5,0),""),BasketTbl,2,0),"کد ناشناخته"))</f>
        <v/>
      </c>
      <c r="BH765" s="18">
        <f>IF($BF765="","",IFERROR(VLOOKUP(IF(ISNUMBER(FIND(" – ",$BF765)),LEFT($BF765,FIND(" – ",$BF765)-1),$BF765),ProdTbl,3,0),"کد ناشناخته"))</f>
        <v/>
      </c>
      <c r="BI765" s="22" t="n"/>
      <c r="BJ765" s="21" t="n"/>
      <c r="BK765" s="20" t="n"/>
      <c r="BL765" s="18">
        <f>IF($BK765="","",IFERROR(VLOOKUP(IFERROR(VLOOKUP(IF(ISNUMBER(FIND(" – ",$BK765)),LEFT($BK765,FIND(" – ",$BK765)-1),$BK765),ProdTbl,5,0),""),BasketTbl,2,0),"کد ناشناخته"))</f>
        <v/>
      </c>
      <c r="BM765" s="18">
        <f>IF($BK765="","",IFERROR(VLOOKUP(IF(ISNUMBER(FIND(" – ",$BK765)),LEFT($BK765,FIND(" – ",$BK765)-1),$BK765),ProdTbl,3,0),"کد ناشناخته"))</f>
        <v/>
      </c>
      <c r="BN765" s="22" t="n"/>
      <c r="BO765" s="21" t="n"/>
      <c r="BP765" s="20" t="n"/>
      <c r="BQ765" s="18">
        <f>IF($BP765="","",IFERROR(VLOOKUP(IFERROR(VLOOKUP(IF(ISNUMBER(FIND(" – ",$BP765)),LEFT($BP765,FIND(" – ",$BP765)-1),$BP765),ProdTbl,5,0),""),BasketTbl,2,0),"کد ناشناخته"))</f>
        <v/>
      </c>
      <c r="BR765" s="18">
        <f>IF($BP765="","",IFERROR(VLOOKUP(IF(ISNUMBER(FIND(" – ",$BP765)),LEFT($BP765,FIND(" – ",$BP765)-1),$BP765),ProdTbl,3,0),"کد ناشناخته"))</f>
        <v/>
      </c>
      <c r="BS765" s="22" t="n"/>
      <c r="BT765" s="21" t="n"/>
      <c r="BU765" s="20" t="n"/>
      <c r="BV765" s="18">
        <f>IF($BU765="","",IFERROR(VLOOKUP(IFERROR(VLOOKUP(IF(ISNUMBER(FIND(" – ",$BU765)),LEFT($BU765,FIND(" – ",$BU765)-1),$BU765),ProdTbl,5,0),""),BasketTbl,2,0),"کد ناشناخته"))</f>
        <v/>
      </c>
      <c r="BW765" s="18">
        <f>IF($BU765="","",IFERROR(VLOOKUP(IF(ISNUMBER(FIND(" – ",$BU765)),LEFT($BU765,FIND(" – ",$BU765)-1),$BU765),ProdTbl,3,0),"کد ناشناخته"))</f>
        <v/>
      </c>
      <c r="BX765" s="22" t="n"/>
      <c r="BY765" s="21" t="n"/>
      <c r="BZ765" s="20" t="n"/>
      <c r="CA765" s="18">
        <f>IF($BZ765="","",IFERROR(VLOOKUP(IFERROR(VLOOKUP(IF(ISNUMBER(FIND(" – ",$BZ765)),LEFT($BZ765,FIND(" – ",$BZ765)-1),$BZ765),ProdTbl,5,0),""),BasketTbl,2,0),"کد ناشناخته"))</f>
        <v/>
      </c>
      <c r="CB765" s="18">
        <f>IF($BZ765="","",IFERROR(VLOOKUP(IF(ISNUMBER(FIND(" – ",$BZ765)),LEFT($BZ765,FIND(" – ",$BZ765)-1),$BZ765),ProdTbl,3,0),"کد ناشناخته"))</f>
        <v/>
      </c>
      <c r="CC765" s="22" t="n"/>
      <c r="CD765" s="21" t="n"/>
      <c r="CE765" s="20" t="n"/>
      <c r="CF765" s="18">
        <f>IF($CE765="","",IFERROR(VLOOKUP(IFERROR(VLOOKUP(IF(ISNUMBER(FIND(" – ",$CE765)),LEFT($CE765,FIND(" – ",$CE765)-1),$CE765),ProdTbl,5,0),""),BasketTbl,2,0),"کد ناشناخته"))</f>
        <v/>
      </c>
      <c r="CG765" s="18">
        <f>IF($CE765="","",IFERROR(VLOOKUP(IF(ISNUMBER(FIND(" – ",$CE765)),LEFT($CE765,FIND(" – ",$CE765)-1),$CE765),ProdTbl,3,0),"کد ناشناخته"))</f>
        <v/>
      </c>
      <c r="CH765" s="22" t="n"/>
      <c r="CI765" s="21" t="n"/>
    </row>
    <row r="766">
      <c r="A766" s="18">
        <f>IF($B766="","",COUNTA($B$10:$B766))</f>
        <v/>
      </c>
      <c r="B766" s="19" t="n"/>
      <c r="C766" s="20" t="n"/>
      <c r="D766" s="19" t="n"/>
      <c r="E766" s="18">
        <f>IF($D766="","",IFERROR(VLOOKUP(IF(ISNUMBER(FIND(" – ",$D766)),LEFT($D766,FIND(" – ",$D766)-1),$D766),SellerTbl,2,0),"کد ناشناخته"))</f>
        <v/>
      </c>
      <c r="F766" s="21" t="n"/>
      <c r="G766" s="21" t="n"/>
      <c r="H766" s="22" t="n"/>
      <c r="I766" s="23">
        <f>IF(OR($F766="",$G766=""),"",$F766-$G766)</f>
        <v/>
      </c>
      <c r="J766" s="18">
        <f>IF($I766="","",IF(ABS($I766)&lt;=0.01*$F766,"√","×"))</f>
        <v/>
      </c>
      <c r="K766" s="23">
        <f>IF(COUNT($Q766,$V766,$AA766,$AF766,$AK766,$AP766,$AU766,$AZ766,$BE766,$BJ766,$BO766,$BT766,$BY766,$CD766,$CI766)=0,"",SUM($Q766,$V766,$AA766,$AF766,$AK766,$AP766,$AU766,$AZ766,$BE766,$BJ766,$BO766,$BT766,$BY766,$CD766,$CI766))</f>
        <v/>
      </c>
      <c r="L766" s="23">
        <f>IF(OR($F766="",$K766=""),"",$F766-$K766)</f>
        <v/>
      </c>
      <c r="M766" s="20" t="n"/>
      <c r="N766" s="18">
        <f>IF($M766="","",IFERROR(VLOOKUP(IFERROR(VLOOKUP(IF(ISNUMBER(FIND(" – ",$M766)),LEFT($M766,FIND(" – ",$M766)-1),$M766),ProdTbl,5,0),""),BasketTbl,2,0),"کد ناشناخته"))</f>
        <v/>
      </c>
      <c r="O766" s="18">
        <f>IF($M766="","",IFERROR(VLOOKUP(IF(ISNUMBER(FIND(" – ",$M766)),LEFT($M766,FIND(" – ",$M766)-1),$M766),ProdTbl,3,0),"کد ناشناخته"))</f>
        <v/>
      </c>
      <c r="P766" s="22" t="n"/>
      <c r="Q766" s="21" t="n"/>
      <c r="R766" s="20" t="n"/>
      <c r="S766" s="18">
        <f>IF($R766="","",IFERROR(VLOOKUP(IFERROR(VLOOKUP(IF(ISNUMBER(FIND(" – ",$R766)),LEFT($R766,FIND(" – ",$R766)-1),$R766),ProdTbl,5,0),""),BasketTbl,2,0),"کد ناشناخته"))</f>
        <v/>
      </c>
      <c r="T766" s="18">
        <f>IF($R766="","",IFERROR(VLOOKUP(IF(ISNUMBER(FIND(" – ",$R766)),LEFT($R766,FIND(" – ",$R766)-1),$R766),ProdTbl,3,0),"کد ناشناخته"))</f>
        <v/>
      </c>
      <c r="U766" s="22" t="n"/>
      <c r="V766" s="21" t="n"/>
      <c r="W766" s="20" t="n"/>
      <c r="X766" s="18">
        <f>IF($W766="","",IFERROR(VLOOKUP(IFERROR(VLOOKUP(IF(ISNUMBER(FIND(" – ",$W766)),LEFT($W766,FIND(" – ",$W766)-1),$W766),ProdTbl,5,0),""),BasketTbl,2,0),"کد ناشناخته"))</f>
        <v/>
      </c>
      <c r="Y766" s="18">
        <f>IF($W766="","",IFERROR(VLOOKUP(IF(ISNUMBER(FIND(" – ",$W766)),LEFT($W766,FIND(" – ",$W766)-1),$W766),ProdTbl,3,0),"کد ناشناخته"))</f>
        <v/>
      </c>
      <c r="Z766" s="22" t="n"/>
      <c r="AA766" s="21" t="n"/>
      <c r="AB766" s="20" t="n"/>
      <c r="AC766" s="18">
        <f>IF($AB766="","",IFERROR(VLOOKUP(IFERROR(VLOOKUP(IF(ISNUMBER(FIND(" – ",$AB766)),LEFT($AB766,FIND(" – ",$AB766)-1),$AB766),ProdTbl,5,0),""),BasketTbl,2,0),"کد ناشناخته"))</f>
        <v/>
      </c>
      <c r="AD766" s="18">
        <f>IF($AB766="","",IFERROR(VLOOKUP(IF(ISNUMBER(FIND(" – ",$AB766)),LEFT($AB766,FIND(" – ",$AB766)-1),$AB766),ProdTbl,3,0),"کد ناشناخته"))</f>
        <v/>
      </c>
      <c r="AE766" s="22" t="n"/>
      <c r="AF766" s="21" t="n"/>
      <c r="AG766" s="20" t="n"/>
      <c r="AH766" s="18">
        <f>IF($AG766="","",IFERROR(VLOOKUP(IFERROR(VLOOKUP(IF(ISNUMBER(FIND(" – ",$AG766)),LEFT($AG766,FIND(" – ",$AG766)-1),$AG766),ProdTbl,5,0),""),BasketTbl,2,0),"کد ناشناخته"))</f>
        <v/>
      </c>
      <c r="AI766" s="18">
        <f>IF($AG766="","",IFERROR(VLOOKUP(IF(ISNUMBER(FIND(" – ",$AG766)),LEFT($AG766,FIND(" – ",$AG766)-1),$AG766),ProdTbl,3,0),"کد ناشناخته"))</f>
        <v/>
      </c>
      <c r="AJ766" s="22" t="n"/>
      <c r="AK766" s="21" t="n"/>
      <c r="AL766" s="20" t="n"/>
      <c r="AM766" s="18">
        <f>IF($AL766="","",IFERROR(VLOOKUP(IFERROR(VLOOKUP(IF(ISNUMBER(FIND(" – ",$AL766)),LEFT($AL766,FIND(" – ",$AL766)-1),$AL766),ProdTbl,5,0),""),BasketTbl,2,0),"کد ناشناخته"))</f>
        <v/>
      </c>
      <c r="AN766" s="18">
        <f>IF($AL766="","",IFERROR(VLOOKUP(IF(ISNUMBER(FIND(" – ",$AL766)),LEFT($AL766,FIND(" – ",$AL766)-1),$AL766),ProdTbl,3,0),"کد ناشناخته"))</f>
        <v/>
      </c>
      <c r="AO766" s="22" t="n"/>
      <c r="AP766" s="21" t="n"/>
      <c r="AQ766" s="20" t="n"/>
      <c r="AR766" s="18">
        <f>IF($AQ766="","",IFERROR(VLOOKUP(IFERROR(VLOOKUP(IF(ISNUMBER(FIND(" – ",$AQ766)),LEFT($AQ766,FIND(" – ",$AQ766)-1),$AQ766),ProdTbl,5,0),""),BasketTbl,2,0),"کد ناشناخته"))</f>
        <v/>
      </c>
      <c r="AS766" s="18">
        <f>IF($AQ766="","",IFERROR(VLOOKUP(IF(ISNUMBER(FIND(" – ",$AQ766)),LEFT($AQ766,FIND(" – ",$AQ766)-1),$AQ766),ProdTbl,3,0),"کد ناشناخته"))</f>
        <v/>
      </c>
      <c r="AT766" s="22" t="n"/>
      <c r="AU766" s="21" t="n"/>
      <c r="AV766" s="20" t="n"/>
      <c r="AW766" s="18">
        <f>IF($AV766="","",IFERROR(VLOOKUP(IFERROR(VLOOKUP(IF(ISNUMBER(FIND(" – ",$AV766)),LEFT($AV766,FIND(" – ",$AV766)-1),$AV766),ProdTbl,5,0),""),BasketTbl,2,0),"کد ناشناخته"))</f>
        <v/>
      </c>
      <c r="AX766" s="18">
        <f>IF($AV766="","",IFERROR(VLOOKUP(IF(ISNUMBER(FIND(" – ",$AV766)),LEFT($AV766,FIND(" – ",$AV766)-1),$AV766),ProdTbl,3,0),"کد ناشناخته"))</f>
        <v/>
      </c>
      <c r="AY766" s="22" t="n"/>
      <c r="AZ766" s="21" t="n"/>
      <c r="BA766" s="20" t="n"/>
      <c r="BB766" s="18">
        <f>IF($BA766="","",IFERROR(VLOOKUP(IFERROR(VLOOKUP(IF(ISNUMBER(FIND(" – ",$BA766)),LEFT($BA766,FIND(" – ",$BA766)-1),$BA766),ProdTbl,5,0),""),BasketTbl,2,0),"کد ناشناخته"))</f>
        <v/>
      </c>
      <c r="BC766" s="18">
        <f>IF($BA766="","",IFERROR(VLOOKUP(IF(ISNUMBER(FIND(" – ",$BA766)),LEFT($BA766,FIND(" – ",$BA766)-1),$BA766),ProdTbl,3,0),"کد ناشناخته"))</f>
        <v/>
      </c>
      <c r="BD766" s="22" t="n"/>
      <c r="BE766" s="21" t="n"/>
      <c r="BF766" s="20" t="n"/>
      <c r="BG766" s="18">
        <f>IF($BF766="","",IFERROR(VLOOKUP(IFERROR(VLOOKUP(IF(ISNUMBER(FIND(" – ",$BF766)),LEFT($BF766,FIND(" – ",$BF766)-1),$BF766),ProdTbl,5,0),""),BasketTbl,2,0),"کد ناشناخته"))</f>
        <v/>
      </c>
      <c r="BH766" s="18">
        <f>IF($BF766="","",IFERROR(VLOOKUP(IF(ISNUMBER(FIND(" – ",$BF766)),LEFT($BF766,FIND(" – ",$BF766)-1),$BF766),ProdTbl,3,0),"کد ناشناخته"))</f>
        <v/>
      </c>
      <c r="BI766" s="22" t="n"/>
      <c r="BJ766" s="21" t="n"/>
      <c r="BK766" s="20" t="n"/>
      <c r="BL766" s="18">
        <f>IF($BK766="","",IFERROR(VLOOKUP(IFERROR(VLOOKUP(IF(ISNUMBER(FIND(" – ",$BK766)),LEFT($BK766,FIND(" – ",$BK766)-1),$BK766),ProdTbl,5,0),""),BasketTbl,2,0),"کد ناشناخته"))</f>
        <v/>
      </c>
      <c r="BM766" s="18">
        <f>IF($BK766="","",IFERROR(VLOOKUP(IF(ISNUMBER(FIND(" – ",$BK766)),LEFT($BK766,FIND(" – ",$BK766)-1),$BK766),ProdTbl,3,0),"کد ناشناخته"))</f>
        <v/>
      </c>
      <c r="BN766" s="22" t="n"/>
      <c r="BO766" s="21" t="n"/>
      <c r="BP766" s="20" t="n"/>
      <c r="BQ766" s="18">
        <f>IF($BP766="","",IFERROR(VLOOKUP(IFERROR(VLOOKUP(IF(ISNUMBER(FIND(" – ",$BP766)),LEFT($BP766,FIND(" – ",$BP766)-1),$BP766),ProdTbl,5,0),""),BasketTbl,2,0),"کد ناشناخته"))</f>
        <v/>
      </c>
      <c r="BR766" s="18">
        <f>IF($BP766="","",IFERROR(VLOOKUP(IF(ISNUMBER(FIND(" – ",$BP766)),LEFT($BP766,FIND(" – ",$BP766)-1),$BP766),ProdTbl,3,0),"کد ناشناخته"))</f>
        <v/>
      </c>
      <c r="BS766" s="22" t="n"/>
      <c r="BT766" s="21" t="n"/>
      <c r="BU766" s="20" t="n"/>
      <c r="BV766" s="18">
        <f>IF($BU766="","",IFERROR(VLOOKUP(IFERROR(VLOOKUP(IF(ISNUMBER(FIND(" – ",$BU766)),LEFT($BU766,FIND(" – ",$BU766)-1),$BU766),ProdTbl,5,0),""),BasketTbl,2,0),"کد ناشناخته"))</f>
        <v/>
      </c>
      <c r="BW766" s="18">
        <f>IF($BU766="","",IFERROR(VLOOKUP(IF(ISNUMBER(FIND(" – ",$BU766)),LEFT($BU766,FIND(" – ",$BU766)-1),$BU766),ProdTbl,3,0),"کد ناشناخته"))</f>
        <v/>
      </c>
      <c r="BX766" s="22" t="n"/>
      <c r="BY766" s="21" t="n"/>
      <c r="BZ766" s="20" t="n"/>
      <c r="CA766" s="18">
        <f>IF($BZ766="","",IFERROR(VLOOKUP(IFERROR(VLOOKUP(IF(ISNUMBER(FIND(" – ",$BZ766)),LEFT($BZ766,FIND(" – ",$BZ766)-1),$BZ766),ProdTbl,5,0),""),BasketTbl,2,0),"کد ناشناخته"))</f>
        <v/>
      </c>
      <c r="CB766" s="18">
        <f>IF($BZ766="","",IFERROR(VLOOKUP(IF(ISNUMBER(FIND(" – ",$BZ766)),LEFT($BZ766,FIND(" – ",$BZ766)-1),$BZ766),ProdTbl,3,0),"کد ناشناخته"))</f>
        <v/>
      </c>
      <c r="CC766" s="22" t="n"/>
      <c r="CD766" s="21" t="n"/>
      <c r="CE766" s="20" t="n"/>
      <c r="CF766" s="18">
        <f>IF($CE766="","",IFERROR(VLOOKUP(IFERROR(VLOOKUP(IF(ISNUMBER(FIND(" – ",$CE766)),LEFT($CE766,FIND(" – ",$CE766)-1),$CE766),ProdTbl,5,0),""),BasketTbl,2,0),"کد ناشناخته"))</f>
        <v/>
      </c>
      <c r="CG766" s="18">
        <f>IF($CE766="","",IFERROR(VLOOKUP(IF(ISNUMBER(FIND(" – ",$CE766)),LEFT($CE766,FIND(" – ",$CE766)-1),$CE766),ProdTbl,3,0),"کد ناشناخته"))</f>
        <v/>
      </c>
      <c r="CH766" s="22" t="n"/>
      <c r="CI766" s="21" t="n"/>
    </row>
    <row r="767">
      <c r="A767" s="18">
        <f>IF($B767="","",COUNTA($B$10:$B767))</f>
        <v/>
      </c>
      <c r="B767" s="19" t="n"/>
      <c r="C767" s="20" t="n"/>
      <c r="D767" s="19" t="n"/>
      <c r="E767" s="18">
        <f>IF($D767="","",IFERROR(VLOOKUP(IF(ISNUMBER(FIND(" – ",$D767)),LEFT($D767,FIND(" – ",$D767)-1),$D767),SellerTbl,2,0),"کد ناشناخته"))</f>
        <v/>
      </c>
      <c r="F767" s="21" t="n"/>
      <c r="G767" s="21" t="n"/>
      <c r="H767" s="22" t="n"/>
      <c r="I767" s="23">
        <f>IF(OR($F767="",$G767=""),"",$F767-$G767)</f>
        <v/>
      </c>
      <c r="J767" s="18">
        <f>IF($I767="","",IF(ABS($I767)&lt;=0.01*$F767,"√","×"))</f>
        <v/>
      </c>
      <c r="K767" s="23">
        <f>IF(COUNT($Q767,$V767,$AA767,$AF767,$AK767,$AP767,$AU767,$AZ767,$BE767,$BJ767,$BO767,$BT767,$BY767,$CD767,$CI767)=0,"",SUM($Q767,$V767,$AA767,$AF767,$AK767,$AP767,$AU767,$AZ767,$BE767,$BJ767,$BO767,$BT767,$BY767,$CD767,$CI767))</f>
        <v/>
      </c>
      <c r="L767" s="23">
        <f>IF(OR($F767="",$K767=""),"",$F767-$K767)</f>
        <v/>
      </c>
      <c r="M767" s="20" t="n"/>
      <c r="N767" s="18">
        <f>IF($M767="","",IFERROR(VLOOKUP(IFERROR(VLOOKUP(IF(ISNUMBER(FIND(" – ",$M767)),LEFT($M767,FIND(" – ",$M767)-1),$M767),ProdTbl,5,0),""),BasketTbl,2,0),"کد ناشناخته"))</f>
        <v/>
      </c>
      <c r="O767" s="18">
        <f>IF($M767="","",IFERROR(VLOOKUP(IF(ISNUMBER(FIND(" – ",$M767)),LEFT($M767,FIND(" – ",$M767)-1),$M767),ProdTbl,3,0),"کد ناشناخته"))</f>
        <v/>
      </c>
      <c r="P767" s="22" t="n"/>
      <c r="Q767" s="21" t="n"/>
      <c r="R767" s="20" t="n"/>
      <c r="S767" s="18">
        <f>IF($R767="","",IFERROR(VLOOKUP(IFERROR(VLOOKUP(IF(ISNUMBER(FIND(" – ",$R767)),LEFT($R767,FIND(" – ",$R767)-1),$R767),ProdTbl,5,0),""),BasketTbl,2,0),"کد ناشناخته"))</f>
        <v/>
      </c>
      <c r="T767" s="18">
        <f>IF($R767="","",IFERROR(VLOOKUP(IF(ISNUMBER(FIND(" – ",$R767)),LEFT($R767,FIND(" – ",$R767)-1),$R767),ProdTbl,3,0),"کد ناشناخته"))</f>
        <v/>
      </c>
      <c r="U767" s="22" t="n"/>
      <c r="V767" s="21" t="n"/>
      <c r="W767" s="20" t="n"/>
      <c r="X767" s="18">
        <f>IF($W767="","",IFERROR(VLOOKUP(IFERROR(VLOOKUP(IF(ISNUMBER(FIND(" – ",$W767)),LEFT($W767,FIND(" – ",$W767)-1),$W767),ProdTbl,5,0),""),BasketTbl,2,0),"کد ناشناخته"))</f>
        <v/>
      </c>
      <c r="Y767" s="18">
        <f>IF($W767="","",IFERROR(VLOOKUP(IF(ISNUMBER(FIND(" – ",$W767)),LEFT($W767,FIND(" – ",$W767)-1),$W767),ProdTbl,3,0),"کد ناشناخته"))</f>
        <v/>
      </c>
      <c r="Z767" s="22" t="n"/>
      <c r="AA767" s="21" t="n"/>
      <c r="AB767" s="20" t="n"/>
      <c r="AC767" s="18">
        <f>IF($AB767="","",IFERROR(VLOOKUP(IFERROR(VLOOKUP(IF(ISNUMBER(FIND(" – ",$AB767)),LEFT($AB767,FIND(" – ",$AB767)-1),$AB767),ProdTbl,5,0),""),BasketTbl,2,0),"کد ناشناخته"))</f>
        <v/>
      </c>
      <c r="AD767" s="18">
        <f>IF($AB767="","",IFERROR(VLOOKUP(IF(ISNUMBER(FIND(" – ",$AB767)),LEFT($AB767,FIND(" – ",$AB767)-1),$AB767),ProdTbl,3,0),"کد ناشناخته"))</f>
        <v/>
      </c>
      <c r="AE767" s="22" t="n"/>
      <c r="AF767" s="21" t="n"/>
      <c r="AG767" s="20" t="n"/>
      <c r="AH767" s="18">
        <f>IF($AG767="","",IFERROR(VLOOKUP(IFERROR(VLOOKUP(IF(ISNUMBER(FIND(" – ",$AG767)),LEFT($AG767,FIND(" – ",$AG767)-1),$AG767),ProdTbl,5,0),""),BasketTbl,2,0),"کد ناشناخته"))</f>
        <v/>
      </c>
      <c r="AI767" s="18">
        <f>IF($AG767="","",IFERROR(VLOOKUP(IF(ISNUMBER(FIND(" – ",$AG767)),LEFT($AG767,FIND(" – ",$AG767)-1),$AG767),ProdTbl,3,0),"کد ناشناخته"))</f>
        <v/>
      </c>
      <c r="AJ767" s="22" t="n"/>
      <c r="AK767" s="21" t="n"/>
      <c r="AL767" s="20" t="n"/>
      <c r="AM767" s="18">
        <f>IF($AL767="","",IFERROR(VLOOKUP(IFERROR(VLOOKUP(IF(ISNUMBER(FIND(" – ",$AL767)),LEFT($AL767,FIND(" – ",$AL767)-1),$AL767),ProdTbl,5,0),""),BasketTbl,2,0),"کد ناشناخته"))</f>
        <v/>
      </c>
      <c r="AN767" s="18">
        <f>IF($AL767="","",IFERROR(VLOOKUP(IF(ISNUMBER(FIND(" – ",$AL767)),LEFT($AL767,FIND(" – ",$AL767)-1),$AL767),ProdTbl,3,0),"کد ناشناخته"))</f>
        <v/>
      </c>
      <c r="AO767" s="22" t="n"/>
      <c r="AP767" s="21" t="n"/>
      <c r="AQ767" s="20" t="n"/>
      <c r="AR767" s="18">
        <f>IF($AQ767="","",IFERROR(VLOOKUP(IFERROR(VLOOKUP(IF(ISNUMBER(FIND(" – ",$AQ767)),LEFT($AQ767,FIND(" – ",$AQ767)-1),$AQ767),ProdTbl,5,0),""),BasketTbl,2,0),"کد ناشناخته"))</f>
        <v/>
      </c>
      <c r="AS767" s="18">
        <f>IF($AQ767="","",IFERROR(VLOOKUP(IF(ISNUMBER(FIND(" – ",$AQ767)),LEFT($AQ767,FIND(" – ",$AQ767)-1),$AQ767),ProdTbl,3,0),"کد ناشناخته"))</f>
        <v/>
      </c>
      <c r="AT767" s="22" t="n"/>
      <c r="AU767" s="21" t="n"/>
      <c r="AV767" s="20" t="n"/>
      <c r="AW767" s="18">
        <f>IF($AV767="","",IFERROR(VLOOKUP(IFERROR(VLOOKUP(IF(ISNUMBER(FIND(" – ",$AV767)),LEFT($AV767,FIND(" – ",$AV767)-1),$AV767),ProdTbl,5,0),""),BasketTbl,2,0),"کد ناشناخته"))</f>
        <v/>
      </c>
      <c r="AX767" s="18">
        <f>IF($AV767="","",IFERROR(VLOOKUP(IF(ISNUMBER(FIND(" – ",$AV767)),LEFT($AV767,FIND(" – ",$AV767)-1),$AV767),ProdTbl,3,0),"کد ناشناخته"))</f>
        <v/>
      </c>
      <c r="AY767" s="22" t="n"/>
      <c r="AZ767" s="21" t="n"/>
      <c r="BA767" s="20" t="n"/>
      <c r="BB767" s="18">
        <f>IF($BA767="","",IFERROR(VLOOKUP(IFERROR(VLOOKUP(IF(ISNUMBER(FIND(" – ",$BA767)),LEFT($BA767,FIND(" – ",$BA767)-1),$BA767),ProdTbl,5,0),""),BasketTbl,2,0),"کد ناشناخته"))</f>
        <v/>
      </c>
      <c r="BC767" s="18">
        <f>IF($BA767="","",IFERROR(VLOOKUP(IF(ISNUMBER(FIND(" – ",$BA767)),LEFT($BA767,FIND(" – ",$BA767)-1),$BA767),ProdTbl,3,0),"کد ناشناخته"))</f>
        <v/>
      </c>
      <c r="BD767" s="22" t="n"/>
      <c r="BE767" s="21" t="n"/>
      <c r="BF767" s="20" t="n"/>
      <c r="BG767" s="18">
        <f>IF($BF767="","",IFERROR(VLOOKUP(IFERROR(VLOOKUP(IF(ISNUMBER(FIND(" – ",$BF767)),LEFT($BF767,FIND(" – ",$BF767)-1),$BF767),ProdTbl,5,0),""),BasketTbl,2,0),"کد ناشناخته"))</f>
        <v/>
      </c>
      <c r="BH767" s="18">
        <f>IF($BF767="","",IFERROR(VLOOKUP(IF(ISNUMBER(FIND(" – ",$BF767)),LEFT($BF767,FIND(" – ",$BF767)-1),$BF767),ProdTbl,3,0),"کد ناشناخته"))</f>
        <v/>
      </c>
      <c r="BI767" s="22" t="n"/>
      <c r="BJ767" s="21" t="n"/>
      <c r="BK767" s="20" t="n"/>
      <c r="BL767" s="18">
        <f>IF($BK767="","",IFERROR(VLOOKUP(IFERROR(VLOOKUP(IF(ISNUMBER(FIND(" – ",$BK767)),LEFT($BK767,FIND(" – ",$BK767)-1),$BK767),ProdTbl,5,0),""),BasketTbl,2,0),"کد ناشناخته"))</f>
        <v/>
      </c>
      <c r="BM767" s="18">
        <f>IF($BK767="","",IFERROR(VLOOKUP(IF(ISNUMBER(FIND(" – ",$BK767)),LEFT($BK767,FIND(" – ",$BK767)-1),$BK767),ProdTbl,3,0),"کد ناشناخته"))</f>
        <v/>
      </c>
      <c r="BN767" s="22" t="n"/>
      <c r="BO767" s="21" t="n"/>
      <c r="BP767" s="20" t="n"/>
      <c r="BQ767" s="18">
        <f>IF($BP767="","",IFERROR(VLOOKUP(IFERROR(VLOOKUP(IF(ISNUMBER(FIND(" – ",$BP767)),LEFT($BP767,FIND(" – ",$BP767)-1),$BP767),ProdTbl,5,0),""),BasketTbl,2,0),"کد ناشناخته"))</f>
        <v/>
      </c>
      <c r="BR767" s="18">
        <f>IF($BP767="","",IFERROR(VLOOKUP(IF(ISNUMBER(FIND(" – ",$BP767)),LEFT($BP767,FIND(" – ",$BP767)-1),$BP767),ProdTbl,3,0),"کد ناشناخته"))</f>
        <v/>
      </c>
      <c r="BS767" s="22" t="n"/>
      <c r="BT767" s="21" t="n"/>
      <c r="BU767" s="20" t="n"/>
      <c r="BV767" s="18">
        <f>IF($BU767="","",IFERROR(VLOOKUP(IFERROR(VLOOKUP(IF(ISNUMBER(FIND(" – ",$BU767)),LEFT($BU767,FIND(" – ",$BU767)-1),$BU767),ProdTbl,5,0),""),BasketTbl,2,0),"کد ناشناخته"))</f>
        <v/>
      </c>
      <c r="BW767" s="18">
        <f>IF($BU767="","",IFERROR(VLOOKUP(IF(ISNUMBER(FIND(" – ",$BU767)),LEFT($BU767,FIND(" – ",$BU767)-1),$BU767),ProdTbl,3,0),"کد ناشناخته"))</f>
        <v/>
      </c>
      <c r="BX767" s="22" t="n"/>
      <c r="BY767" s="21" t="n"/>
      <c r="BZ767" s="20" t="n"/>
      <c r="CA767" s="18">
        <f>IF($BZ767="","",IFERROR(VLOOKUP(IFERROR(VLOOKUP(IF(ISNUMBER(FIND(" – ",$BZ767)),LEFT($BZ767,FIND(" – ",$BZ767)-1),$BZ767),ProdTbl,5,0),""),BasketTbl,2,0),"کد ناشناخته"))</f>
        <v/>
      </c>
      <c r="CB767" s="18">
        <f>IF($BZ767="","",IFERROR(VLOOKUP(IF(ISNUMBER(FIND(" – ",$BZ767)),LEFT($BZ767,FIND(" – ",$BZ767)-1),$BZ767),ProdTbl,3,0),"کد ناشناخته"))</f>
        <v/>
      </c>
      <c r="CC767" s="22" t="n"/>
      <c r="CD767" s="21" t="n"/>
      <c r="CE767" s="20" t="n"/>
      <c r="CF767" s="18">
        <f>IF($CE767="","",IFERROR(VLOOKUP(IFERROR(VLOOKUP(IF(ISNUMBER(FIND(" – ",$CE767)),LEFT($CE767,FIND(" – ",$CE767)-1),$CE767),ProdTbl,5,0),""),BasketTbl,2,0),"کد ناشناخته"))</f>
        <v/>
      </c>
      <c r="CG767" s="18">
        <f>IF($CE767="","",IFERROR(VLOOKUP(IF(ISNUMBER(FIND(" – ",$CE767)),LEFT($CE767,FIND(" – ",$CE767)-1),$CE767),ProdTbl,3,0),"کد ناشناخته"))</f>
        <v/>
      </c>
      <c r="CH767" s="22" t="n"/>
      <c r="CI767" s="21" t="n"/>
    </row>
    <row r="768">
      <c r="A768" s="18">
        <f>IF($B768="","",COUNTA($B$10:$B768))</f>
        <v/>
      </c>
      <c r="B768" s="19" t="n"/>
      <c r="C768" s="20" t="n"/>
      <c r="D768" s="19" t="n"/>
      <c r="E768" s="18">
        <f>IF($D768="","",IFERROR(VLOOKUP(IF(ISNUMBER(FIND(" – ",$D768)),LEFT($D768,FIND(" – ",$D768)-1),$D768),SellerTbl,2,0),"کد ناشناخته"))</f>
        <v/>
      </c>
      <c r="F768" s="21" t="n"/>
      <c r="G768" s="21" t="n"/>
      <c r="H768" s="22" t="n"/>
      <c r="I768" s="23">
        <f>IF(OR($F768="",$G768=""),"",$F768-$G768)</f>
        <v/>
      </c>
      <c r="J768" s="18">
        <f>IF($I768="","",IF(ABS($I768)&lt;=0.01*$F768,"√","×"))</f>
        <v/>
      </c>
      <c r="K768" s="23">
        <f>IF(COUNT($Q768,$V768,$AA768,$AF768,$AK768,$AP768,$AU768,$AZ768,$BE768,$BJ768,$BO768,$BT768,$BY768,$CD768,$CI768)=0,"",SUM($Q768,$V768,$AA768,$AF768,$AK768,$AP768,$AU768,$AZ768,$BE768,$BJ768,$BO768,$BT768,$BY768,$CD768,$CI768))</f>
        <v/>
      </c>
      <c r="L768" s="23">
        <f>IF(OR($F768="",$K768=""),"",$F768-$K768)</f>
        <v/>
      </c>
      <c r="M768" s="20" t="n"/>
      <c r="N768" s="18">
        <f>IF($M768="","",IFERROR(VLOOKUP(IFERROR(VLOOKUP(IF(ISNUMBER(FIND(" – ",$M768)),LEFT($M768,FIND(" – ",$M768)-1),$M768),ProdTbl,5,0),""),BasketTbl,2,0),"کد ناشناخته"))</f>
        <v/>
      </c>
      <c r="O768" s="18">
        <f>IF($M768="","",IFERROR(VLOOKUP(IF(ISNUMBER(FIND(" – ",$M768)),LEFT($M768,FIND(" – ",$M768)-1),$M768),ProdTbl,3,0),"کد ناشناخته"))</f>
        <v/>
      </c>
      <c r="P768" s="22" t="n"/>
      <c r="Q768" s="21" t="n"/>
      <c r="R768" s="20" t="n"/>
      <c r="S768" s="18">
        <f>IF($R768="","",IFERROR(VLOOKUP(IFERROR(VLOOKUP(IF(ISNUMBER(FIND(" – ",$R768)),LEFT($R768,FIND(" – ",$R768)-1),$R768),ProdTbl,5,0),""),BasketTbl,2,0),"کد ناشناخته"))</f>
        <v/>
      </c>
      <c r="T768" s="18">
        <f>IF($R768="","",IFERROR(VLOOKUP(IF(ISNUMBER(FIND(" – ",$R768)),LEFT($R768,FIND(" – ",$R768)-1),$R768),ProdTbl,3,0),"کد ناشناخته"))</f>
        <v/>
      </c>
      <c r="U768" s="22" t="n"/>
      <c r="V768" s="21" t="n"/>
      <c r="W768" s="20" t="n"/>
      <c r="X768" s="18">
        <f>IF($W768="","",IFERROR(VLOOKUP(IFERROR(VLOOKUP(IF(ISNUMBER(FIND(" – ",$W768)),LEFT($W768,FIND(" – ",$W768)-1),$W768),ProdTbl,5,0),""),BasketTbl,2,0),"کد ناشناخته"))</f>
        <v/>
      </c>
      <c r="Y768" s="18">
        <f>IF($W768="","",IFERROR(VLOOKUP(IF(ISNUMBER(FIND(" – ",$W768)),LEFT($W768,FIND(" – ",$W768)-1),$W768),ProdTbl,3,0),"کد ناشناخته"))</f>
        <v/>
      </c>
      <c r="Z768" s="22" t="n"/>
      <c r="AA768" s="21" t="n"/>
      <c r="AB768" s="20" t="n"/>
      <c r="AC768" s="18">
        <f>IF($AB768="","",IFERROR(VLOOKUP(IFERROR(VLOOKUP(IF(ISNUMBER(FIND(" – ",$AB768)),LEFT($AB768,FIND(" – ",$AB768)-1),$AB768),ProdTbl,5,0),""),BasketTbl,2,0),"کد ناشناخته"))</f>
        <v/>
      </c>
      <c r="AD768" s="18">
        <f>IF($AB768="","",IFERROR(VLOOKUP(IF(ISNUMBER(FIND(" – ",$AB768)),LEFT($AB768,FIND(" – ",$AB768)-1),$AB768),ProdTbl,3,0),"کد ناشناخته"))</f>
        <v/>
      </c>
      <c r="AE768" s="22" t="n"/>
      <c r="AF768" s="21" t="n"/>
      <c r="AG768" s="20" t="n"/>
      <c r="AH768" s="18">
        <f>IF($AG768="","",IFERROR(VLOOKUP(IFERROR(VLOOKUP(IF(ISNUMBER(FIND(" – ",$AG768)),LEFT($AG768,FIND(" – ",$AG768)-1),$AG768),ProdTbl,5,0),""),BasketTbl,2,0),"کد ناشناخته"))</f>
        <v/>
      </c>
      <c r="AI768" s="18">
        <f>IF($AG768="","",IFERROR(VLOOKUP(IF(ISNUMBER(FIND(" – ",$AG768)),LEFT($AG768,FIND(" – ",$AG768)-1),$AG768),ProdTbl,3,0),"کد ناشناخته"))</f>
        <v/>
      </c>
      <c r="AJ768" s="22" t="n"/>
      <c r="AK768" s="21" t="n"/>
      <c r="AL768" s="20" t="n"/>
      <c r="AM768" s="18">
        <f>IF($AL768="","",IFERROR(VLOOKUP(IFERROR(VLOOKUP(IF(ISNUMBER(FIND(" – ",$AL768)),LEFT($AL768,FIND(" – ",$AL768)-1),$AL768),ProdTbl,5,0),""),BasketTbl,2,0),"کد ناشناخته"))</f>
        <v/>
      </c>
      <c r="AN768" s="18">
        <f>IF($AL768="","",IFERROR(VLOOKUP(IF(ISNUMBER(FIND(" – ",$AL768)),LEFT($AL768,FIND(" – ",$AL768)-1),$AL768),ProdTbl,3,0),"کد ناشناخته"))</f>
        <v/>
      </c>
      <c r="AO768" s="22" t="n"/>
      <c r="AP768" s="21" t="n"/>
      <c r="AQ768" s="20" t="n"/>
      <c r="AR768" s="18">
        <f>IF($AQ768="","",IFERROR(VLOOKUP(IFERROR(VLOOKUP(IF(ISNUMBER(FIND(" – ",$AQ768)),LEFT($AQ768,FIND(" – ",$AQ768)-1),$AQ768),ProdTbl,5,0),""),BasketTbl,2,0),"کد ناشناخته"))</f>
        <v/>
      </c>
      <c r="AS768" s="18">
        <f>IF($AQ768="","",IFERROR(VLOOKUP(IF(ISNUMBER(FIND(" – ",$AQ768)),LEFT($AQ768,FIND(" – ",$AQ768)-1),$AQ768),ProdTbl,3,0),"کد ناشناخته"))</f>
        <v/>
      </c>
      <c r="AT768" s="22" t="n"/>
      <c r="AU768" s="21" t="n"/>
      <c r="AV768" s="20" t="n"/>
      <c r="AW768" s="18">
        <f>IF($AV768="","",IFERROR(VLOOKUP(IFERROR(VLOOKUP(IF(ISNUMBER(FIND(" – ",$AV768)),LEFT($AV768,FIND(" – ",$AV768)-1),$AV768),ProdTbl,5,0),""),BasketTbl,2,0),"کد ناشناخته"))</f>
        <v/>
      </c>
      <c r="AX768" s="18">
        <f>IF($AV768="","",IFERROR(VLOOKUP(IF(ISNUMBER(FIND(" – ",$AV768)),LEFT($AV768,FIND(" – ",$AV768)-1),$AV768),ProdTbl,3,0),"کد ناشناخته"))</f>
        <v/>
      </c>
      <c r="AY768" s="22" t="n"/>
      <c r="AZ768" s="21" t="n"/>
      <c r="BA768" s="20" t="n"/>
      <c r="BB768" s="18">
        <f>IF($BA768="","",IFERROR(VLOOKUP(IFERROR(VLOOKUP(IF(ISNUMBER(FIND(" – ",$BA768)),LEFT($BA768,FIND(" – ",$BA768)-1),$BA768),ProdTbl,5,0),""),BasketTbl,2,0),"کد ناشناخته"))</f>
        <v/>
      </c>
      <c r="BC768" s="18">
        <f>IF($BA768="","",IFERROR(VLOOKUP(IF(ISNUMBER(FIND(" – ",$BA768)),LEFT($BA768,FIND(" – ",$BA768)-1),$BA768),ProdTbl,3,0),"کد ناشناخته"))</f>
        <v/>
      </c>
      <c r="BD768" s="22" t="n"/>
      <c r="BE768" s="21" t="n"/>
      <c r="BF768" s="20" t="n"/>
      <c r="BG768" s="18">
        <f>IF($BF768="","",IFERROR(VLOOKUP(IFERROR(VLOOKUP(IF(ISNUMBER(FIND(" – ",$BF768)),LEFT($BF768,FIND(" – ",$BF768)-1),$BF768),ProdTbl,5,0),""),BasketTbl,2,0),"کد ناشناخته"))</f>
        <v/>
      </c>
      <c r="BH768" s="18">
        <f>IF($BF768="","",IFERROR(VLOOKUP(IF(ISNUMBER(FIND(" – ",$BF768)),LEFT($BF768,FIND(" – ",$BF768)-1),$BF768),ProdTbl,3,0),"کد ناشناخته"))</f>
        <v/>
      </c>
      <c r="BI768" s="22" t="n"/>
      <c r="BJ768" s="21" t="n"/>
      <c r="BK768" s="20" t="n"/>
      <c r="BL768" s="18">
        <f>IF($BK768="","",IFERROR(VLOOKUP(IFERROR(VLOOKUP(IF(ISNUMBER(FIND(" – ",$BK768)),LEFT($BK768,FIND(" – ",$BK768)-1),$BK768),ProdTbl,5,0),""),BasketTbl,2,0),"کد ناشناخته"))</f>
        <v/>
      </c>
      <c r="BM768" s="18">
        <f>IF($BK768="","",IFERROR(VLOOKUP(IF(ISNUMBER(FIND(" – ",$BK768)),LEFT($BK768,FIND(" – ",$BK768)-1),$BK768),ProdTbl,3,0),"کد ناشناخته"))</f>
        <v/>
      </c>
      <c r="BN768" s="22" t="n"/>
      <c r="BO768" s="21" t="n"/>
      <c r="BP768" s="20" t="n"/>
      <c r="BQ768" s="18">
        <f>IF($BP768="","",IFERROR(VLOOKUP(IFERROR(VLOOKUP(IF(ISNUMBER(FIND(" – ",$BP768)),LEFT($BP768,FIND(" – ",$BP768)-1),$BP768),ProdTbl,5,0),""),BasketTbl,2,0),"کد ناشناخته"))</f>
        <v/>
      </c>
      <c r="BR768" s="18">
        <f>IF($BP768="","",IFERROR(VLOOKUP(IF(ISNUMBER(FIND(" – ",$BP768)),LEFT($BP768,FIND(" – ",$BP768)-1),$BP768),ProdTbl,3,0),"کد ناشناخته"))</f>
        <v/>
      </c>
      <c r="BS768" s="22" t="n"/>
      <c r="BT768" s="21" t="n"/>
      <c r="BU768" s="20" t="n"/>
      <c r="BV768" s="18">
        <f>IF($BU768="","",IFERROR(VLOOKUP(IFERROR(VLOOKUP(IF(ISNUMBER(FIND(" – ",$BU768)),LEFT($BU768,FIND(" – ",$BU768)-1),$BU768),ProdTbl,5,0),""),BasketTbl,2,0),"کد ناشناخته"))</f>
        <v/>
      </c>
      <c r="BW768" s="18">
        <f>IF($BU768="","",IFERROR(VLOOKUP(IF(ISNUMBER(FIND(" – ",$BU768)),LEFT($BU768,FIND(" – ",$BU768)-1),$BU768),ProdTbl,3,0),"کد ناشناخته"))</f>
        <v/>
      </c>
      <c r="BX768" s="22" t="n"/>
      <c r="BY768" s="21" t="n"/>
      <c r="BZ768" s="20" t="n"/>
      <c r="CA768" s="18">
        <f>IF($BZ768="","",IFERROR(VLOOKUP(IFERROR(VLOOKUP(IF(ISNUMBER(FIND(" – ",$BZ768)),LEFT($BZ768,FIND(" – ",$BZ768)-1),$BZ768),ProdTbl,5,0),""),BasketTbl,2,0),"کد ناشناخته"))</f>
        <v/>
      </c>
      <c r="CB768" s="18">
        <f>IF($BZ768="","",IFERROR(VLOOKUP(IF(ISNUMBER(FIND(" – ",$BZ768)),LEFT($BZ768,FIND(" – ",$BZ768)-1),$BZ768),ProdTbl,3,0),"کد ناشناخته"))</f>
        <v/>
      </c>
      <c r="CC768" s="22" t="n"/>
      <c r="CD768" s="21" t="n"/>
      <c r="CE768" s="20" t="n"/>
      <c r="CF768" s="18">
        <f>IF($CE768="","",IFERROR(VLOOKUP(IFERROR(VLOOKUP(IF(ISNUMBER(FIND(" – ",$CE768)),LEFT($CE768,FIND(" – ",$CE768)-1),$CE768),ProdTbl,5,0),""),BasketTbl,2,0),"کد ناشناخته"))</f>
        <v/>
      </c>
      <c r="CG768" s="18">
        <f>IF($CE768="","",IFERROR(VLOOKUP(IF(ISNUMBER(FIND(" – ",$CE768)),LEFT($CE768,FIND(" – ",$CE768)-1),$CE768),ProdTbl,3,0),"کد ناشناخته"))</f>
        <v/>
      </c>
      <c r="CH768" s="22" t="n"/>
      <c r="CI768" s="21" t="n"/>
    </row>
    <row r="769">
      <c r="A769" s="18">
        <f>IF($B769="","",COUNTA($B$10:$B769))</f>
        <v/>
      </c>
      <c r="B769" s="19" t="n"/>
      <c r="C769" s="20" t="n"/>
      <c r="D769" s="19" t="n"/>
      <c r="E769" s="18">
        <f>IF($D769="","",IFERROR(VLOOKUP(IF(ISNUMBER(FIND(" – ",$D769)),LEFT($D769,FIND(" – ",$D769)-1),$D769),SellerTbl,2,0),"کد ناشناخته"))</f>
        <v/>
      </c>
      <c r="F769" s="21" t="n"/>
      <c r="G769" s="21" t="n"/>
      <c r="H769" s="22" t="n"/>
      <c r="I769" s="23">
        <f>IF(OR($F769="",$G769=""),"",$F769-$G769)</f>
        <v/>
      </c>
      <c r="J769" s="18">
        <f>IF($I769="","",IF(ABS($I769)&lt;=0.01*$F769,"√","×"))</f>
        <v/>
      </c>
      <c r="K769" s="23">
        <f>IF(COUNT($Q769,$V769,$AA769,$AF769,$AK769,$AP769,$AU769,$AZ769,$BE769,$BJ769,$BO769,$BT769,$BY769,$CD769,$CI769)=0,"",SUM($Q769,$V769,$AA769,$AF769,$AK769,$AP769,$AU769,$AZ769,$BE769,$BJ769,$BO769,$BT769,$BY769,$CD769,$CI769))</f>
        <v/>
      </c>
      <c r="L769" s="23">
        <f>IF(OR($F769="",$K769=""),"",$F769-$K769)</f>
        <v/>
      </c>
      <c r="M769" s="20" t="n"/>
      <c r="N769" s="18">
        <f>IF($M769="","",IFERROR(VLOOKUP(IFERROR(VLOOKUP(IF(ISNUMBER(FIND(" – ",$M769)),LEFT($M769,FIND(" – ",$M769)-1),$M769),ProdTbl,5,0),""),BasketTbl,2,0),"کد ناشناخته"))</f>
        <v/>
      </c>
      <c r="O769" s="18">
        <f>IF($M769="","",IFERROR(VLOOKUP(IF(ISNUMBER(FIND(" – ",$M769)),LEFT($M769,FIND(" – ",$M769)-1),$M769),ProdTbl,3,0),"کد ناشناخته"))</f>
        <v/>
      </c>
      <c r="P769" s="22" t="n"/>
      <c r="Q769" s="21" t="n"/>
      <c r="R769" s="20" t="n"/>
      <c r="S769" s="18">
        <f>IF($R769="","",IFERROR(VLOOKUP(IFERROR(VLOOKUP(IF(ISNUMBER(FIND(" – ",$R769)),LEFT($R769,FIND(" – ",$R769)-1),$R769),ProdTbl,5,0),""),BasketTbl,2,0),"کد ناشناخته"))</f>
        <v/>
      </c>
      <c r="T769" s="18">
        <f>IF($R769="","",IFERROR(VLOOKUP(IF(ISNUMBER(FIND(" – ",$R769)),LEFT($R769,FIND(" – ",$R769)-1),$R769),ProdTbl,3,0),"کد ناشناخته"))</f>
        <v/>
      </c>
      <c r="U769" s="22" t="n"/>
      <c r="V769" s="21" t="n"/>
      <c r="W769" s="20" t="n"/>
      <c r="X769" s="18">
        <f>IF($W769="","",IFERROR(VLOOKUP(IFERROR(VLOOKUP(IF(ISNUMBER(FIND(" – ",$W769)),LEFT($W769,FIND(" – ",$W769)-1),$W769),ProdTbl,5,0),""),BasketTbl,2,0),"کد ناشناخته"))</f>
        <v/>
      </c>
      <c r="Y769" s="18">
        <f>IF($W769="","",IFERROR(VLOOKUP(IF(ISNUMBER(FIND(" – ",$W769)),LEFT($W769,FIND(" – ",$W769)-1),$W769),ProdTbl,3,0),"کد ناشناخته"))</f>
        <v/>
      </c>
      <c r="Z769" s="22" t="n"/>
      <c r="AA769" s="21" t="n"/>
      <c r="AB769" s="20" t="n"/>
      <c r="AC769" s="18">
        <f>IF($AB769="","",IFERROR(VLOOKUP(IFERROR(VLOOKUP(IF(ISNUMBER(FIND(" – ",$AB769)),LEFT($AB769,FIND(" – ",$AB769)-1),$AB769),ProdTbl,5,0),""),BasketTbl,2,0),"کد ناشناخته"))</f>
        <v/>
      </c>
      <c r="AD769" s="18">
        <f>IF($AB769="","",IFERROR(VLOOKUP(IF(ISNUMBER(FIND(" – ",$AB769)),LEFT($AB769,FIND(" – ",$AB769)-1),$AB769),ProdTbl,3,0),"کد ناشناخته"))</f>
        <v/>
      </c>
      <c r="AE769" s="22" t="n"/>
      <c r="AF769" s="21" t="n"/>
      <c r="AG769" s="20" t="n"/>
      <c r="AH769" s="18">
        <f>IF($AG769="","",IFERROR(VLOOKUP(IFERROR(VLOOKUP(IF(ISNUMBER(FIND(" – ",$AG769)),LEFT($AG769,FIND(" – ",$AG769)-1),$AG769),ProdTbl,5,0),""),BasketTbl,2,0),"کد ناشناخته"))</f>
        <v/>
      </c>
      <c r="AI769" s="18">
        <f>IF($AG769="","",IFERROR(VLOOKUP(IF(ISNUMBER(FIND(" – ",$AG769)),LEFT($AG769,FIND(" – ",$AG769)-1),$AG769),ProdTbl,3,0),"کد ناشناخته"))</f>
        <v/>
      </c>
      <c r="AJ769" s="22" t="n"/>
      <c r="AK769" s="21" t="n"/>
      <c r="AL769" s="20" t="n"/>
      <c r="AM769" s="18">
        <f>IF($AL769="","",IFERROR(VLOOKUP(IFERROR(VLOOKUP(IF(ISNUMBER(FIND(" – ",$AL769)),LEFT($AL769,FIND(" – ",$AL769)-1),$AL769),ProdTbl,5,0),""),BasketTbl,2,0),"کد ناشناخته"))</f>
        <v/>
      </c>
      <c r="AN769" s="18">
        <f>IF($AL769="","",IFERROR(VLOOKUP(IF(ISNUMBER(FIND(" – ",$AL769)),LEFT($AL769,FIND(" – ",$AL769)-1),$AL769),ProdTbl,3,0),"کد ناشناخته"))</f>
        <v/>
      </c>
      <c r="AO769" s="22" t="n"/>
      <c r="AP769" s="21" t="n"/>
      <c r="AQ769" s="20" t="n"/>
      <c r="AR769" s="18">
        <f>IF($AQ769="","",IFERROR(VLOOKUP(IFERROR(VLOOKUP(IF(ISNUMBER(FIND(" – ",$AQ769)),LEFT($AQ769,FIND(" – ",$AQ769)-1),$AQ769),ProdTbl,5,0),""),BasketTbl,2,0),"کد ناشناخته"))</f>
        <v/>
      </c>
      <c r="AS769" s="18">
        <f>IF($AQ769="","",IFERROR(VLOOKUP(IF(ISNUMBER(FIND(" – ",$AQ769)),LEFT($AQ769,FIND(" – ",$AQ769)-1),$AQ769),ProdTbl,3,0),"کد ناشناخته"))</f>
        <v/>
      </c>
      <c r="AT769" s="22" t="n"/>
      <c r="AU769" s="21" t="n"/>
      <c r="AV769" s="20" t="n"/>
      <c r="AW769" s="18">
        <f>IF($AV769="","",IFERROR(VLOOKUP(IFERROR(VLOOKUP(IF(ISNUMBER(FIND(" – ",$AV769)),LEFT($AV769,FIND(" – ",$AV769)-1),$AV769),ProdTbl,5,0),""),BasketTbl,2,0),"کد ناشناخته"))</f>
        <v/>
      </c>
      <c r="AX769" s="18">
        <f>IF($AV769="","",IFERROR(VLOOKUP(IF(ISNUMBER(FIND(" – ",$AV769)),LEFT($AV769,FIND(" – ",$AV769)-1),$AV769),ProdTbl,3,0),"کد ناشناخته"))</f>
        <v/>
      </c>
      <c r="AY769" s="22" t="n"/>
      <c r="AZ769" s="21" t="n"/>
      <c r="BA769" s="20" t="n"/>
      <c r="BB769" s="18">
        <f>IF($BA769="","",IFERROR(VLOOKUP(IFERROR(VLOOKUP(IF(ISNUMBER(FIND(" – ",$BA769)),LEFT($BA769,FIND(" – ",$BA769)-1),$BA769),ProdTbl,5,0),""),BasketTbl,2,0),"کد ناشناخته"))</f>
        <v/>
      </c>
      <c r="BC769" s="18">
        <f>IF($BA769="","",IFERROR(VLOOKUP(IF(ISNUMBER(FIND(" – ",$BA769)),LEFT($BA769,FIND(" – ",$BA769)-1),$BA769),ProdTbl,3,0),"کد ناشناخته"))</f>
        <v/>
      </c>
      <c r="BD769" s="22" t="n"/>
      <c r="BE769" s="21" t="n"/>
      <c r="BF769" s="20" t="n"/>
      <c r="BG769" s="18">
        <f>IF($BF769="","",IFERROR(VLOOKUP(IFERROR(VLOOKUP(IF(ISNUMBER(FIND(" – ",$BF769)),LEFT($BF769,FIND(" – ",$BF769)-1),$BF769),ProdTbl,5,0),""),BasketTbl,2,0),"کد ناشناخته"))</f>
        <v/>
      </c>
      <c r="BH769" s="18">
        <f>IF($BF769="","",IFERROR(VLOOKUP(IF(ISNUMBER(FIND(" – ",$BF769)),LEFT($BF769,FIND(" – ",$BF769)-1),$BF769),ProdTbl,3,0),"کد ناشناخته"))</f>
        <v/>
      </c>
      <c r="BI769" s="22" t="n"/>
      <c r="BJ769" s="21" t="n"/>
      <c r="BK769" s="20" t="n"/>
      <c r="BL769" s="18">
        <f>IF($BK769="","",IFERROR(VLOOKUP(IFERROR(VLOOKUP(IF(ISNUMBER(FIND(" – ",$BK769)),LEFT($BK769,FIND(" – ",$BK769)-1),$BK769),ProdTbl,5,0),""),BasketTbl,2,0),"کد ناشناخته"))</f>
        <v/>
      </c>
      <c r="BM769" s="18">
        <f>IF($BK769="","",IFERROR(VLOOKUP(IF(ISNUMBER(FIND(" – ",$BK769)),LEFT($BK769,FIND(" – ",$BK769)-1),$BK769),ProdTbl,3,0),"کد ناشناخته"))</f>
        <v/>
      </c>
      <c r="BN769" s="22" t="n"/>
      <c r="BO769" s="21" t="n"/>
      <c r="BP769" s="20" t="n"/>
      <c r="BQ769" s="18">
        <f>IF($BP769="","",IFERROR(VLOOKUP(IFERROR(VLOOKUP(IF(ISNUMBER(FIND(" – ",$BP769)),LEFT($BP769,FIND(" – ",$BP769)-1),$BP769),ProdTbl,5,0),""),BasketTbl,2,0),"کد ناشناخته"))</f>
        <v/>
      </c>
      <c r="BR769" s="18">
        <f>IF($BP769="","",IFERROR(VLOOKUP(IF(ISNUMBER(FIND(" – ",$BP769)),LEFT($BP769,FIND(" – ",$BP769)-1),$BP769),ProdTbl,3,0),"کد ناشناخته"))</f>
        <v/>
      </c>
      <c r="BS769" s="22" t="n"/>
      <c r="BT769" s="21" t="n"/>
      <c r="BU769" s="20" t="n"/>
      <c r="BV769" s="18">
        <f>IF($BU769="","",IFERROR(VLOOKUP(IFERROR(VLOOKUP(IF(ISNUMBER(FIND(" – ",$BU769)),LEFT($BU769,FIND(" – ",$BU769)-1),$BU769),ProdTbl,5,0),""),BasketTbl,2,0),"کد ناشناخته"))</f>
        <v/>
      </c>
      <c r="BW769" s="18">
        <f>IF($BU769="","",IFERROR(VLOOKUP(IF(ISNUMBER(FIND(" – ",$BU769)),LEFT($BU769,FIND(" – ",$BU769)-1),$BU769),ProdTbl,3,0),"کد ناشناخته"))</f>
        <v/>
      </c>
      <c r="BX769" s="22" t="n"/>
      <c r="BY769" s="21" t="n"/>
      <c r="BZ769" s="20" t="n"/>
      <c r="CA769" s="18">
        <f>IF($BZ769="","",IFERROR(VLOOKUP(IFERROR(VLOOKUP(IF(ISNUMBER(FIND(" – ",$BZ769)),LEFT($BZ769,FIND(" – ",$BZ769)-1),$BZ769),ProdTbl,5,0),""),BasketTbl,2,0),"کد ناشناخته"))</f>
        <v/>
      </c>
      <c r="CB769" s="18">
        <f>IF($BZ769="","",IFERROR(VLOOKUP(IF(ISNUMBER(FIND(" – ",$BZ769)),LEFT($BZ769,FIND(" – ",$BZ769)-1),$BZ769),ProdTbl,3,0),"کد ناشناخته"))</f>
        <v/>
      </c>
      <c r="CC769" s="22" t="n"/>
      <c r="CD769" s="21" t="n"/>
      <c r="CE769" s="20" t="n"/>
      <c r="CF769" s="18">
        <f>IF($CE769="","",IFERROR(VLOOKUP(IFERROR(VLOOKUP(IF(ISNUMBER(FIND(" – ",$CE769)),LEFT($CE769,FIND(" – ",$CE769)-1),$CE769),ProdTbl,5,0),""),BasketTbl,2,0),"کد ناشناخته"))</f>
        <v/>
      </c>
      <c r="CG769" s="18">
        <f>IF($CE769="","",IFERROR(VLOOKUP(IF(ISNUMBER(FIND(" – ",$CE769)),LEFT($CE769,FIND(" – ",$CE769)-1),$CE769),ProdTbl,3,0),"کد ناشناخته"))</f>
        <v/>
      </c>
      <c r="CH769" s="22" t="n"/>
      <c r="CI769" s="21" t="n"/>
    </row>
    <row r="770">
      <c r="A770" s="18">
        <f>IF($B770="","",COUNTA($B$10:$B770))</f>
        <v/>
      </c>
      <c r="B770" s="19" t="n"/>
      <c r="C770" s="20" t="n"/>
      <c r="D770" s="19" t="n"/>
      <c r="E770" s="18">
        <f>IF($D770="","",IFERROR(VLOOKUP(IF(ISNUMBER(FIND(" – ",$D770)),LEFT($D770,FIND(" – ",$D770)-1),$D770),SellerTbl,2,0),"کد ناشناخته"))</f>
        <v/>
      </c>
      <c r="F770" s="21" t="n"/>
      <c r="G770" s="21" t="n"/>
      <c r="H770" s="22" t="n"/>
      <c r="I770" s="23">
        <f>IF(OR($F770="",$G770=""),"",$F770-$G770)</f>
        <v/>
      </c>
      <c r="J770" s="18">
        <f>IF($I770="","",IF(ABS($I770)&lt;=0.01*$F770,"√","×"))</f>
        <v/>
      </c>
      <c r="K770" s="23">
        <f>IF(COUNT($Q770,$V770,$AA770,$AF770,$AK770,$AP770,$AU770,$AZ770,$BE770,$BJ770,$BO770,$BT770,$BY770,$CD770,$CI770)=0,"",SUM($Q770,$V770,$AA770,$AF770,$AK770,$AP770,$AU770,$AZ770,$BE770,$BJ770,$BO770,$BT770,$BY770,$CD770,$CI770))</f>
        <v/>
      </c>
      <c r="L770" s="23">
        <f>IF(OR($F770="",$K770=""),"",$F770-$K770)</f>
        <v/>
      </c>
      <c r="M770" s="20" t="n"/>
      <c r="N770" s="18">
        <f>IF($M770="","",IFERROR(VLOOKUP(IFERROR(VLOOKUP(IF(ISNUMBER(FIND(" – ",$M770)),LEFT($M770,FIND(" – ",$M770)-1),$M770),ProdTbl,5,0),""),BasketTbl,2,0),"کد ناشناخته"))</f>
        <v/>
      </c>
      <c r="O770" s="18">
        <f>IF($M770="","",IFERROR(VLOOKUP(IF(ISNUMBER(FIND(" – ",$M770)),LEFT($M770,FIND(" – ",$M770)-1),$M770),ProdTbl,3,0),"کد ناشناخته"))</f>
        <v/>
      </c>
      <c r="P770" s="22" t="n"/>
      <c r="Q770" s="21" t="n"/>
      <c r="R770" s="20" t="n"/>
      <c r="S770" s="18">
        <f>IF($R770="","",IFERROR(VLOOKUP(IFERROR(VLOOKUP(IF(ISNUMBER(FIND(" – ",$R770)),LEFT($R770,FIND(" – ",$R770)-1),$R770),ProdTbl,5,0),""),BasketTbl,2,0),"کد ناشناخته"))</f>
        <v/>
      </c>
      <c r="T770" s="18">
        <f>IF($R770="","",IFERROR(VLOOKUP(IF(ISNUMBER(FIND(" – ",$R770)),LEFT($R770,FIND(" – ",$R770)-1),$R770),ProdTbl,3,0),"کد ناشناخته"))</f>
        <v/>
      </c>
      <c r="U770" s="22" t="n"/>
      <c r="V770" s="21" t="n"/>
      <c r="W770" s="20" t="n"/>
      <c r="X770" s="18">
        <f>IF($W770="","",IFERROR(VLOOKUP(IFERROR(VLOOKUP(IF(ISNUMBER(FIND(" – ",$W770)),LEFT($W770,FIND(" – ",$W770)-1),$W770),ProdTbl,5,0),""),BasketTbl,2,0),"کد ناشناخته"))</f>
        <v/>
      </c>
      <c r="Y770" s="18">
        <f>IF($W770="","",IFERROR(VLOOKUP(IF(ISNUMBER(FIND(" – ",$W770)),LEFT($W770,FIND(" – ",$W770)-1),$W770),ProdTbl,3,0),"کد ناشناخته"))</f>
        <v/>
      </c>
      <c r="Z770" s="22" t="n"/>
      <c r="AA770" s="21" t="n"/>
      <c r="AB770" s="20" t="n"/>
      <c r="AC770" s="18">
        <f>IF($AB770="","",IFERROR(VLOOKUP(IFERROR(VLOOKUP(IF(ISNUMBER(FIND(" – ",$AB770)),LEFT($AB770,FIND(" – ",$AB770)-1),$AB770),ProdTbl,5,0),""),BasketTbl,2,0),"کد ناشناخته"))</f>
        <v/>
      </c>
      <c r="AD770" s="18">
        <f>IF($AB770="","",IFERROR(VLOOKUP(IF(ISNUMBER(FIND(" – ",$AB770)),LEFT($AB770,FIND(" – ",$AB770)-1),$AB770),ProdTbl,3,0),"کد ناشناخته"))</f>
        <v/>
      </c>
      <c r="AE770" s="22" t="n"/>
      <c r="AF770" s="21" t="n"/>
      <c r="AG770" s="20" t="n"/>
      <c r="AH770" s="18">
        <f>IF($AG770="","",IFERROR(VLOOKUP(IFERROR(VLOOKUP(IF(ISNUMBER(FIND(" – ",$AG770)),LEFT($AG770,FIND(" – ",$AG770)-1),$AG770),ProdTbl,5,0),""),BasketTbl,2,0),"کد ناشناخته"))</f>
        <v/>
      </c>
      <c r="AI770" s="18">
        <f>IF($AG770="","",IFERROR(VLOOKUP(IF(ISNUMBER(FIND(" – ",$AG770)),LEFT($AG770,FIND(" – ",$AG770)-1),$AG770),ProdTbl,3,0),"کد ناشناخته"))</f>
        <v/>
      </c>
      <c r="AJ770" s="22" t="n"/>
      <c r="AK770" s="21" t="n"/>
      <c r="AL770" s="20" t="n"/>
      <c r="AM770" s="18">
        <f>IF($AL770="","",IFERROR(VLOOKUP(IFERROR(VLOOKUP(IF(ISNUMBER(FIND(" – ",$AL770)),LEFT($AL770,FIND(" – ",$AL770)-1),$AL770),ProdTbl,5,0),""),BasketTbl,2,0),"کد ناشناخته"))</f>
        <v/>
      </c>
      <c r="AN770" s="18">
        <f>IF($AL770="","",IFERROR(VLOOKUP(IF(ISNUMBER(FIND(" – ",$AL770)),LEFT($AL770,FIND(" – ",$AL770)-1),$AL770),ProdTbl,3,0),"کد ناشناخته"))</f>
        <v/>
      </c>
      <c r="AO770" s="22" t="n"/>
      <c r="AP770" s="21" t="n"/>
      <c r="AQ770" s="20" t="n"/>
      <c r="AR770" s="18">
        <f>IF($AQ770="","",IFERROR(VLOOKUP(IFERROR(VLOOKUP(IF(ISNUMBER(FIND(" – ",$AQ770)),LEFT($AQ770,FIND(" – ",$AQ770)-1),$AQ770),ProdTbl,5,0),""),BasketTbl,2,0),"کد ناشناخته"))</f>
        <v/>
      </c>
      <c r="AS770" s="18">
        <f>IF($AQ770="","",IFERROR(VLOOKUP(IF(ISNUMBER(FIND(" – ",$AQ770)),LEFT($AQ770,FIND(" – ",$AQ770)-1),$AQ770),ProdTbl,3,0),"کد ناشناخته"))</f>
        <v/>
      </c>
      <c r="AT770" s="22" t="n"/>
      <c r="AU770" s="21" t="n"/>
      <c r="AV770" s="20" t="n"/>
      <c r="AW770" s="18">
        <f>IF($AV770="","",IFERROR(VLOOKUP(IFERROR(VLOOKUP(IF(ISNUMBER(FIND(" – ",$AV770)),LEFT($AV770,FIND(" – ",$AV770)-1),$AV770),ProdTbl,5,0),""),BasketTbl,2,0),"کد ناشناخته"))</f>
        <v/>
      </c>
      <c r="AX770" s="18">
        <f>IF($AV770="","",IFERROR(VLOOKUP(IF(ISNUMBER(FIND(" – ",$AV770)),LEFT($AV770,FIND(" – ",$AV770)-1),$AV770),ProdTbl,3,0),"کد ناشناخته"))</f>
        <v/>
      </c>
      <c r="AY770" s="22" t="n"/>
      <c r="AZ770" s="21" t="n"/>
      <c r="BA770" s="20" t="n"/>
      <c r="BB770" s="18">
        <f>IF($BA770="","",IFERROR(VLOOKUP(IFERROR(VLOOKUP(IF(ISNUMBER(FIND(" – ",$BA770)),LEFT($BA770,FIND(" – ",$BA770)-1),$BA770),ProdTbl,5,0),""),BasketTbl,2,0),"کد ناشناخته"))</f>
        <v/>
      </c>
      <c r="BC770" s="18">
        <f>IF($BA770="","",IFERROR(VLOOKUP(IF(ISNUMBER(FIND(" – ",$BA770)),LEFT($BA770,FIND(" – ",$BA770)-1),$BA770),ProdTbl,3,0),"کد ناشناخته"))</f>
        <v/>
      </c>
      <c r="BD770" s="22" t="n"/>
      <c r="BE770" s="21" t="n"/>
      <c r="BF770" s="20" t="n"/>
      <c r="BG770" s="18">
        <f>IF($BF770="","",IFERROR(VLOOKUP(IFERROR(VLOOKUP(IF(ISNUMBER(FIND(" – ",$BF770)),LEFT($BF770,FIND(" – ",$BF770)-1),$BF770),ProdTbl,5,0),""),BasketTbl,2,0),"کد ناشناخته"))</f>
        <v/>
      </c>
      <c r="BH770" s="18">
        <f>IF($BF770="","",IFERROR(VLOOKUP(IF(ISNUMBER(FIND(" – ",$BF770)),LEFT($BF770,FIND(" – ",$BF770)-1),$BF770),ProdTbl,3,0),"کد ناشناخته"))</f>
        <v/>
      </c>
      <c r="BI770" s="22" t="n"/>
      <c r="BJ770" s="21" t="n"/>
      <c r="BK770" s="20" t="n"/>
      <c r="BL770" s="18">
        <f>IF($BK770="","",IFERROR(VLOOKUP(IFERROR(VLOOKUP(IF(ISNUMBER(FIND(" – ",$BK770)),LEFT($BK770,FIND(" – ",$BK770)-1),$BK770),ProdTbl,5,0),""),BasketTbl,2,0),"کد ناشناخته"))</f>
        <v/>
      </c>
      <c r="BM770" s="18">
        <f>IF($BK770="","",IFERROR(VLOOKUP(IF(ISNUMBER(FIND(" – ",$BK770)),LEFT($BK770,FIND(" – ",$BK770)-1),$BK770),ProdTbl,3,0),"کد ناشناخته"))</f>
        <v/>
      </c>
      <c r="BN770" s="22" t="n"/>
      <c r="BO770" s="21" t="n"/>
      <c r="BP770" s="20" t="n"/>
      <c r="BQ770" s="18">
        <f>IF($BP770="","",IFERROR(VLOOKUP(IFERROR(VLOOKUP(IF(ISNUMBER(FIND(" – ",$BP770)),LEFT($BP770,FIND(" – ",$BP770)-1),$BP770),ProdTbl,5,0),""),BasketTbl,2,0),"کد ناشناخته"))</f>
        <v/>
      </c>
      <c r="BR770" s="18">
        <f>IF($BP770="","",IFERROR(VLOOKUP(IF(ISNUMBER(FIND(" – ",$BP770)),LEFT($BP770,FIND(" – ",$BP770)-1),$BP770),ProdTbl,3,0),"کد ناشناخته"))</f>
        <v/>
      </c>
      <c r="BS770" s="22" t="n"/>
      <c r="BT770" s="21" t="n"/>
      <c r="BU770" s="20" t="n"/>
      <c r="BV770" s="18">
        <f>IF($BU770="","",IFERROR(VLOOKUP(IFERROR(VLOOKUP(IF(ISNUMBER(FIND(" – ",$BU770)),LEFT($BU770,FIND(" – ",$BU770)-1),$BU770),ProdTbl,5,0),""),BasketTbl,2,0),"کد ناشناخته"))</f>
        <v/>
      </c>
      <c r="BW770" s="18">
        <f>IF($BU770="","",IFERROR(VLOOKUP(IF(ISNUMBER(FIND(" – ",$BU770)),LEFT($BU770,FIND(" – ",$BU770)-1),$BU770),ProdTbl,3,0),"کد ناشناخته"))</f>
        <v/>
      </c>
      <c r="BX770" s="22" t="n"/>
      <c r="BY770" s="21" t="n"/>
      <c r="BZ770" s="20" t="n"/>
      <c r="CA770" s="18">
        <f>IF($BZ770="","",IFERROR(VLOOKUP(IFERROR(VLOOKUP(IF(ISNUMBER(FIND(" – ",$BZ770)),LEFT($BZ770,FIND(" – ",$BZ770)-1),$BZ770),ProdTbl,5,0),""),BasketTbl,2,0),"کد ناشناخته"))</f>
        <v/>
      </c>
      <c r="CB770" s="18">
        <f>IF($BZ770="","",IFERROR(VLOOKUP(IF(ISNUMBER(FIND(" – ",$BZ770)),LEFT($BZ770,FIND(" – ",$BZ770)-1),$BZ770),ProdTbl,3,0),"کد ناشناخته"))</f>
        <v/>
      </c>
      <c r="CC770" s="22" t="n"/>
      <c r="CD770" s="21" t="n"/>
      <c r="CE770" s="20" t="n"/>
      <c r="CF770" s="18">
        <f>IF($CE770="","",IFERROR(VLOOKUP(IFERROR(VLOOKUP(IF(ISNUMBER(FIND(" – ",$CE770)),LEFT($CE770,FIND(" – ",$CE770)-1),$CE770),ProdTbl,5,0),""),BasketTbl,2,0),"کد ناشناخته"))</f>
        <v/>
      </c>
      <c r="CG770" s="18">
        <f>IF($CE770="","",IFERROR(VLOOKUP(IF(ISNUMBER(FIND(" – ",$CE770)),LEFT($CE770,FIND(" – ",$CE770)-1),$CE770),ProdTbl,3,0),"کد ناشناخته"))</f>
        <v/>
      </c>
      <c r="CH770" s="22" t="n"/>
      <c r="CI770" s="21" t="n"/>
    </row>
    <row r="771">
      <c r="A771" s="18">
        <f>IF($B771="","",COUNTA($B$10:$B771))</f>
        <v/>
      </c>
      <c r="B771" s="19" t="n"/>
      <c r="C771" s="20" t="n"/>
      <c r="D771" s="19" t="n"/>
      <c r="E771" s="18">
        <f>IF($D771="","",IFERROR(VLOOKUP(IF(ISNUMBER(FIND(" – ",$D771)),LEFT($D771,FIND(" – ",$D771)-1),$D771),SellerTbl,2,0),"کد ناشناخته"))</f>
        <v/>
      </c>
      <c r="F771" s="21" t="n"/>
      <c r="G771" s="21" t="n"/>
      <c r="H771" s="22" t="n"/>
      <c r="I771" s="23">
        <f>IF(OR($F771="",$G771=""),"",$F771-$G771)</f>
        <v/>
      </c>
      <c r="J771" s="18">
        <f>IF($I771="","",IF(ABS($I771)&lt;=0.01*$F771,"√","×"))</f>
        <v/>
      </c>
      <c r="K771" s="23">
        <f>IF(COUNT($Q771,$V771,$AA771,$AF771,$AK771,$AP771,$AU771,$AZ771,$BE771,$BJ771,$BO771,$BT771,$BY771,$CD771,$CI771)=0,"",SUM($Q771,$V771,$AA771,$AF771,$AK771,$AP771,$AU771,$AZ771,$BE771,$BJ771,$BO771,$BT771,$BY771,$CD771,$CI771))</f>
        <v/>
      </c>
      <c r="L771" s="23">
        <f>IF(OR($F771="",$K771=""),"",$F771-$K771)</f>
        <v/>
      </c>
      <c r="M771" s="20" t="n"/>
      <c r="N771" s="18">
        <f>IF($M771="","",IFERROR(VLOOKUP(IFERROR(VLOOKUP(IF(ISNUMBER(FIND(" – ",$M771)),LEFT($M771,FIND(" – ",$M771)-1),$M771),ProdTbl,5,0),""),BasketTbl,2,0),"کد ناشناخته"))</f>
        <v/>
      </c>
      <c r="O771" s="18">
        <f>IF($M771="","",IFERROR(VLOOKUP(IF(ISNUMBER(FIND(" – ",$M771)),LEFT($M771,FIND(" – ",$M771)-1),$M771),ProdTbl,3,0),"کد ناشناخته"))</f>
        <v/>
      </c>
      <c r="P771" s="22" t="n"/>
      <c r="Q771" s="21" t="n"/>
      <c r="R771" s="20" t="n"/>
      <c r="S771" s="18">
        <f>IF($R771="","",IFERROR(VLOOKUP(IFERROR(VLOOKUP(IF(ISNUMBER(FIND(" – ",$R771)),LEFT($R771,FIND(" – ",$R771)-1),$R771),ProdTbl,5,0),""),BasketTbl,2,0),"کد ناشناخته"))</f>
        <v/>
      </c>
      <c r="T771" s="18">
        <f>IF($R771="","",IFERROR(VLOOKUP(IF(ISNUMBER(FIND(" – ",$R771)),LEFT($R771,FIND(" – ",$R771)-1),$R771),ProdTbl,3,0),"کد ناشناخته"))</f>
        <v/>
      </c>
      <c r="U771" s="22" t="n"/>
      <c r="V771" s="21" t="n"/>
      <c r="W771" s="20" t="n"/>
      <c r="X771" s="18">
        <f>IF($W771="","",IFERROR(VLOOKUP(IFERROR(VLOOKUP(IF(ISNUMBER(FIND(" – ",$W771)),LEFT($W771,FIND(" – ",$W771)-1),$W771),ProdTbl,5,0),""),BasketTbl,2,0),"کد ناشناخته"))</f>
        <v/>
      </c>
      <c r="Y771" s="18">
        <f>IF($W771="","",IFERROR(VLOOKUP(IF(ISNUMBER(FIND(" – ",$W771)),LEFT($W771,FIND(" – ",$W771)-1),$W771),ProdTbl,3,0),"کد ناشناخته"))</f>
        <v/>
      </c>
      <c r="Z771" s="22" t="n"/>
      <c r="AA771" s="21" t="n"/>
      <c r="AB771" s="20" t="n"/>
      <c r="AC771" s="18">
        <f>IF($AB771="","",IFERROR(VLOOKUP(IFERROR(VLOOKUP(IF(ISNUMBER(FIND(" – ",$AB771)),LEFT($AB771,FIND(" – ",$AB771)-1),$AB771),ProdTbl,5,0),""),BasketTbl,2,0),"کد ناشناخته"))</f>
        <v/>
      </c>
      <c r="AD771" s="18">
        <f>IF($AB771="","",IFERROR(VLOOKUP(IF(ISNUMBER(FIND(" – ",$AB771)),LEFT($AB771,FIND(" – ",$AB771)-1),$AB771),ProdTbl,3,0),"کد ناشناخته"))</f>
        <v/>
      </c>
      <c r="AE771" s="22" t="n"/>
      <c r="AF771" s="21" t="n"/>
      <c r="AG771" s="20" t="n"/>
      <c r="AH771" s="18">
        <f>IF($AG771="","",IFERROR(VLOOKUP(IFERROR(VLOOKUP(IF(ISNUMBER(FIND(" – ",$AG771)),LEFT($AG771,FIND(" – ",$AG771)-1),$AG771),ProdTbl,5,0),""),BasketTbl,2,0),"کد ناشناخته"))</f>
        <v/>
      </c>
      <c r="AI771" s="18">
        <f>IF($AG771="","",IFERROR(VLOOKUP(IF(ISNUMBER(FIND(" – ",$AG771)),LEFT($AG771,FIND(" – ",$AG771)-1),$AG771),ProdTbl,3,0),"کد ناشناخته"))</f>
        <v/>
      </c>
      <c r="AJ771" s="22" t="n"/>
      <c r="AK771" s="21" t="n"/>
      <c r="AL771" s="20" t="n"/>
      <c r="AM771" s="18">
        <f>IF($AL771="","",IFERROR(VLOOKUP(IFERROR(VLOOKUP(IF(ISNUMBER(FIND(" – ",$AL771)),LEFT($AL771,FIND(" – ",$AL771)-1),$AL771),ProdTbl,5,0),""),BasketTbl,2,0),"کد ناشناخته"))</f>
        <v/>
      </c>
      <c r="AN771" s="18">
        <f>IF($AL771="","",IFERROR(VLOOKUP(IF(ISNUMBER(FIND(" – ",$AL771)),LEFT($AL771,FIND(" – ",$AL771)-1),$AL771),ProdTbl,3,0),"کد ناشناخته"))</f>
        <v/>
      </c>
      <c r="AO771" s="22" t="n"/>
      <c r="AP771" s="21" t="n"/>
      <c r="AQ771" s="20" t="n"/>
      <c r="AR771" s="18">
        <f>IF($AQ771="","",IFERROR(VLOOKUP(IFERROR(VLOOKUP(IF(ISNUMBER(FIND(" – ",$AQ771)),LEFT($AQ771,FIND(" – ",$AQ771)-1),$AQ771),ProdTbl,5,0),""),BasketTbl,2,0),"کد ناشناخته"))</f>
        <v/>
      </c>
      <c r="AS771" s="18">
        <f>IF($AQ771="","",IFERROR(VLOOKUP(IF(ISNUMBER(FIND(" – ",$AQ771)),LEFT($AQ771,FIND(" – ",$AQ771)-1),$AQ771),ProdTbl,3,0),"کد ناشناخته"))</f>
        <v/>
      </c>
      <c r="AT771" s="22" t="n"/>
      <c r="AU771" s="21" t="n"/>
      <c r="AV771" s="20" t="n"/>
      <c r="AW771" s="18">
        <f>IF($AV771="","",IFERROR(VLOOKUP(IFERROR(VLOOKUP(IF(ISNUMBER(FIND(" – ",$AV771)),LEFT($AV771,FIND(" – ",$AV771)-1),$AV771),ProdTbl,5,0),""),BasketTbl,2,0),"کد ناشناخته"))</f>
        <v/>
      </c>
      <c r="AX771" s="18">
        <f>IF($AV771="","",IFERROR(VLOOKUP(IF(ISNUMBER(FIND(" – ",$AV771)),LEFT($AV771,FIND(" – ",$AV771)-1),$AV771),ProdTbl,3,0),"کد ناشناخته"))</f>
        <v/>
      </c>
      <c r="AY771" s="22" t="n"/>
      <c r="AZ771" s="21" t="n"/>
      <c r="BA771" s="20" t="n"/>
      <c r="BB771" s="18">
        <f>IF($BA771="","",IFERROR(VLOOKUP(IFERROR(VLOOKUP(IF(ISNUMBER(FIND(" – ",$BA771)),LEFT($BA771,FIND(" – ",$BA771)-1),$BA771),ProdTbl,5,0),""),BasketTbl,2,0),"کد ناشناخته"))</f>
        <v/>
      </c>
      <c r="BC771" s="18">
        <f>IF($BA771="","",IFERROR(VLOOKUP(IF(ISNUMBER(FIND(" – ",$BA771)),LEFT($BA771,FIND(" – ",$BA771)-1),$BA771),ProdTbl,3,0),"کد ناشناخته"))</f>
        <v/>
      </c>
      <c r="BD771" s="22" t="n"/>
      <c r="BE771" s="21" t="n"/>
      <c r="BF771" s="20" t="n"/>
      <c r="BG771" s="18">
        <f>IF($BF771="","",IFERROR(VLOOKUP(IFERROR(VLOOKUP(IF(ISNUMBER(FIND(" – ",$BF771)),LEFT($BF771,FIND(" – ",$BF771)-1),$BF771),ProdTbl,5,0),""),BasketTbl,2,0),"کد ناشناخته"))</f>
        <v/>
      </c>
      <c r="BH771" s="18">
        <f>IF($BF771="","",IFERROR(VLOOKUP(IF(ISNUMBER(FIND(" – ",$BF771)),LEFT($BF771,FIND(" – ",$BF771)-1),$BF771),ProdTbl,3,0),"کد ناشناخته"))</f>
        <v/>
      </c>
      <c r="BI771" s="22" t="n"/>
      <c r="BJ771" s="21" t="n"/>
      <c r="BK771" s="20" t="n"/>
      <c r="BL771" s="18">
        <f>IF($BK771="","",IFERROR(VLOOKUP(IFERROR(VLOOKUP(IF(ISNUMBER(FIND(" – ",$BK771)),LEFT($BK771,FIND(" – ",$BK771)-1),$BK771),ProdTbl,5,0),""),BasketTbl,2,0),"کد ناشناخته"))</f>
        <v/>
      </c>
      <c r="BM771" s="18">
        <f>IF($BK771="","",IFERROR(VLOOKUP(IF(ISNUMBER(FIND(" – ",$BK771)),LEFT($BK771,FIND(" – ",$BK771)-1),$BK771),ProdTbl,3,0),"کد ناشناخته"))</f>
        <v/>
      </c>
      <c r="BN771" s="22" t="n"/>
      <c r="BO771" s="21" t="n"/>
      <c r="BP771" s="20" t="n"/>
      <c r="BQ771" s="18">
        <f>IF($BP771="","",IFERROR(VLOOKUP(IFERROR(VLOOKUP(IF(ISNUMBER(FIND(" – ",$BP771)),LEFT($BP771,FIND(" – ",$BP771)-1),$BP771),ProdTbl,5,0),""),BasketTbl,2,0),"کد ناشناخته"))</f>
        <v/>
      </c>
      <c r="BR771" s="18">
        <f>IF($BP771="","",IFERROR(VLOOKUP(IF(ISNUMBER(FIND(" – ",$BP771)),LEFT($BP771,FIND(" – ",$BP771)-1),$BP771),ProdTbl,3,0),"کد ناشناخته"))</f>
        <v/>
      </c>
      <c r="BS771" s="22" t="n"/>
      <c r="BT771" s="21" t="n"/>
      <c r="BU771" s="20" t="n"/>
      <c r="BV771" s="18">
        <f>IF($BU771="","",IFERROR(VLOOKUP(IFERROR(VLOOKUP(IF(ISNUMBER(FIND(" – ",$BU771)),LEFT($BU771,FIND(" – ",$BU771)-1),$BU771),ProdTbl,5,0),""),BasketTbl,2,0),"کد ناشناخته"))</f>
        <v/>
      </c>
      <c r="BW771" s="18">
        <f>IF($BU771="","",IFERROR(VLOOKUP(IF(ISNUMBER(FIND(" – ",$BU771)),LEFT($BU771,FIND(" – ",$BU771)-1),$BU771),ProdTbl,3,0),"کد ناشناخته"))</f>
        <v/>
      </c>
      <c r="BX771" s="22" t="n"/>
      <c r="BY771" s="21" t="n"/>
      <c r="BZ771" s="20" t="n"/>
      <c r="CA771" s="18">
        <f>IF($BZ771="","",IFERROR(VLOOKUP(IFERROR(VLOOKUP(IF(ISNUMBER(FIND(" – ",$BZ771)),LEFT($BZ771,FIND(" – ",$BZ771)-1),$BZ771),ProdTbl,5,0),""),BasketTbl,2,0),"کد ناشناخته"))</f>
        <v/>
      </c>
      <c r="CB771" s="18">
        <f>IF($BZ771="","",IFERROR(VLOOKUP(IF(ISNUMBER(FIND(" – ",$BZ771)),LEFT($BZ771,FIND(" – ",$BZ771)-1),$BZ771),ProdTbl,3,0),"کد ناشناخته"))</f>
        <v/>
      </c>
      <c r="CC771" s="22" t="n"/>
      <c r="CD771" s="21" t="n"/>
      <c r="CE771" s="20" t="n"/>
      <c r="CF771" s="18">
        <f>IF($CE771="","",IFERROR(VLOOKUP(IFERROR(VLOOKUP(IF(ISNUMBER(FIND(" – ",$CE771)),LEFT($CE771,FIND(" – ",$CE771)-1),$CE771),ProdTbl,5,0),""),BasketTbl,2,0),"کد ناشناخته"))</f>
        <v/>
      </c>
      <c r="CG771" s="18">
        <f>IF($CE771="","",IFERROR(VLOOKUP(IF(ISNUMBER(FIND(" – ",$CE771)),LEFT($CE771,FIND(" – ",$CE771)-1),$CE771),ProdTbl,3,0),"کد ناشناخته"))</f>
        <v/>
      </c>
      <c r="CH771" s="22" t="n"/>
      <c r="CI771" s="21" t="n"/>
    </row>
    <row r="772">
      <c r="A772" s="18">
        <f>IF($B772="","",COUNTA($B$10:$B772))</f>
        <v/>
      </c>
      <c r="B772" s="19" t="n"/>
      <c r="C772" s="20" t="n"/>
      <c r="D772" s="19" t="n"/>
      <c r="E772" s="18">
        <f>IF($D772="","",IFERROR(VLOOKUP(IF(ISNUMBER(FIND(" – ",$D772)),LEFT($D772,FIND(" – ",$D772)-1),$D772),SellerTbl,2,0),"کد ناشناخته"))</f>
        <v/>
      </c>
      <c r="F772" s="21" t="n"/>
      <c r="G772" s="21" t="n"/>
      <c r="H772" s="22" t="n"/>
      <c r="I772" s="23">
        <f>IF(OR($F772="",$G772=""),"",$F772-$G772)</f>
        <v/>
      </c>
      <c r="J772" s="18">
        <f>IF($I772="","",IF(ABS($I772)&lt;=0.01*$F772,"√","×"))</f>
        <v/>
      </c>
      <c r="K772" s="23">
        <f>IF(COUNT($Q772,$V772,$AA772,$AF772,$AK772,$AP772,$AU772,$AZ772,$BE772,$BJ772,$BO772,$BT772,$BY772,$CD772,$CI772)=0,"",SUM($Q772,$V772,$AA772,$AF772,$AK772,$AP772,$AU772,$AZ772,$BE772,$BJ772,$BO772,$BT772,$BY772,$CD772,$CI772))</f>
        <v/>
      </c>
      <c r="L772" s="23">
        <f>IF(OR($F772="",$K772=""),"",$F772-$K772)</f>
        <v/>
      </c>
      <c r="M772" s="20" t="n"/>
      <c r="N772" s="18">
        <f>IF($M772="","",IFERROR(VLOOKUP(IFERROR(VLOOKUP(IF(ISNUMBER(FIND(" – ",$M772)),LEFT($M772,FIND(" – ",$M772)-1),$M772),ProdTbl,5,0),""),BasketTbl,2,0),"کد ناشناخته"))</f>
        <v/>
      </c>
      <c r="O772" s="18">
        <f>IF($M772="","",IFERROR(VLOOKUP(IF(ISNUMBER(FIND(" – ",$M772)),LEFT($M772,FIND(" – ",$M772)-1),$M772),ProdTbl,3,0),"کد ناشناخته"))</f>
        <v/>
      </c>
      <c r="P772" s="22" t="n"/>
      <c r="Q772" s="21" t="n"/>
      <c r="R772" s="20" t="n"/>
      <c r="S772" s="18">
        <f>IF($R772="","",IFERROR(VLOOKUP(IFERROR(VLOOKUP(IF(ISNUMBER(FIND(" – ",$R772)),LEFT($R772,FIND(" – ",$R772)-1),$R772),ProdTbl,5,0),""),BasketTbl,2,0),"کد ناشناخته"))</f>
        <v/>
      </c>
      <c r="T772" s="18">
        <f>IF($R772="","",IFERROR(VLOOKUP(IF(ISNUMBER(FIND(" – ",$R772)),LEFT($R772,FIND(" – ",$R772)-1),$R772),ProdTbl,3,0),"کد ناشناخته"))</f>
        <v/>
      </c>
      <c r="U772" s="22" t="n"/>
      <c r="V772" s="21" t="n"/>
      <c r="W772" s="20" t="n"/>
      <c r="X772" s="18">
        <f>IF($W772="","",IFERROR(VLOOKUP(IFERROR(VLOOKUP(IF(ISNUMBER(FIND(" – ",$W772)),LEFT($W772,FIND(" – ",$W772)-1),$W772),ProdTbl,5,0),""),BasketTbl,2,0),"کد ناشناخته"))</f>
        <v/>
      </c>
      <c r="Y772" s="18">
        <f>IF($W772="","",IFERROR(VLOOKUP(IF(ISNUMBER(FIND(" – ",$W772)),LEFT($W772,FIND(" – ",$W772)-1),$W772),ProdTbl,3,0),"کد ناشناخته"))</f>
        <v/>
      </c>
      <c r="Z772" s="22" t="n"/>
      <c r="AA772" s="21" t="n"/>
      <c r="AB772" s="20" t="n"/>
      <c r="AC772" s="18">
        <f>IF($AB772="","",IFERROR(VLOOKUP(IFERROR(VLOOKUP(IF(ISNUMBER(FIND(" – ",$AB772)),LEFT($AB772,FIND(" – ",$AB772)-1),$AB772),ProdTbl,5,0),""),BasketTbl,2,0),"کد ناشناخته"))</f>
        <v/>
      </c>
      <c r="AD772" s="18">
        <f>IF($AB772="","",IFERROR(VLOOKUP(IF(ISNUMBER(FIND(" – ",$AB772)),LEFT($AB772,FIND(" – ",$AB772)-1),$AB772),ProdTbl,3,0),"کد ناشناخته"))</f>
        <v/>
      </c>
      <c r="AE772" s="22" t="n"/>
      <c r="AF772" s="21" t="n"/>
      <c r="AG772" s="20" t="n"/>
      <c r="AH772" s="18">
        <f>IF($AG772="","",IFERROR(VLOOKUP(IFERROR(VLOOKUP(IF(ISNUMBER(FIND(" – ",$AG772)),LEFT($AG772,FIND(" – ",$AG772)-1),$AG772),ProdTbl,5,0),""),BasketTbl,2,0),"کد ناشناخته"))</f>
        <v/>
      </c>
      <c r="AI772" s="18">
        <f>IF($AG772="","",IFERROR(VLOOKUP(IF(ISNUMBER(FIND(" – ",$AG772)),LEFT($AG772,FIND(" – ",$AG772)-1),$AG772),ProdTbl,3,0),"کد ناشناخته"))</f>
        <v/>
      </c>
      <c r="AJ772" s="22" t="n"/>
      <c r="AK772" s="21" t="n"/>
      <c r="AL772" s="20" t="n"/>
      <c r="AM772" s="18">
        <f>IF($AL772="","",IFERROR(VLOOKUP(IFERROR(VLOOKUP(IF(ISNUMBER(FIND(" – ",$AL772)),LEFT($AL772,FIND(" – ",$AL772)-1),$AL772),ProdTbl,5,0),""),BasketTbl,2,0),"کد ناشناخته"))</f>
        <v/>
      </c>
      <c r="AN772" s="18">
        <f>IF($AL772="","",IFERROR(VLOOKUP(IF(ISNUMBER(FIND(" – ",$AL772)),LEFT($AL772,FIND(" – ",$AL772)-1),$AL772),ProdTbl,3,0),"کد ناشناخته"))</f>
        <v/>
      </c>
      <c r="AO772" s="22" t="n"/>
      <c r="AP772" s="21" t="n"/>
      <c r="AQ772" s="20" t="n"/>
      <c r="AR772" s="18">
        <f>IF($AQ772="","",IFERROR(VLOOKUP(IFERROR(VLOOKUP(IF(ISNUMBER(FIND(" – ",$AQ772)),LEFT($AQ772,FIND(" – ",$AQ772)-1),$AQ772),ProdTbl,5,0),""),BasketTbl,2,0),"کد ناشناخته"))</f>
        <v/>
      </c>
      <c r="AS772" s="18">
        <f>IF($AQ772="","",IFERROR(VLOOKUP(IF(ISNUMBER(FIND(" – ",$AQ772)),LEFT($AQ772,FIND(" – ",$AQ772)-1),$AQ772),ProdTbl,3,0),"کد ناشناخته"))</f>
        <v/>
      </c>
      <c r="AT772" s="22" t="n"/>
      <c r="AU772" s="21" t="n"/>
      <c r="AV772" s="20" t="n"/>
      <c r="AW772" s="18">
        <f>IF($AV772="","",IFERROR(VLOOKUP(IFERROR(VLOOKUP(IF(ISNUMBER(FIND(" – ",$AV772)),LEFT($AV772,FIND(" – ",$AV772)-1),$AV772),ProdTbl,5,0),""),BasketTbl,2,0),"کد ناشناخته"))</f>
        <v/>
      </c>
      <c r="AX772" s="18">
        <f>IF($AV772="","",IFERROR(VLOOKUP(IF(ISNUMBER(FIND(" – ",$AV772)),LEFT($AV772,FIND(" – ",$AV772)-1),$AV772),ProdTbl,3,0),"کد ناشناخته"))</f>
        <v/>
      </c>
      <c r="AY772" s="22" t="n"/>
      <c r="AZ772" s="21" t="n"/>
      <c r="BA772" s="20" t="n"/>
      <c r="BB772" s="18">
        <f>IF($BA772="","",IFERROR(VLOOKUP(IFERROR(VLOOKUP(IF(ISNUMBER(FIND(" – ",$BA772)),LEFT($BA772,FIND(" – ",$BA772)-1),$BA772),ProdTbl,5,0),""),BasketTbl,2,0),"کد ناشناخته"))</f>
        <v/>
      </c>
      <c r="BC772" s="18">
        <f>IF($BA772="","",IFERROR(VLOOKUP(IF(ISNUMBER(FIND(" – ",$BA772)),LEFT($BA772,FIND(" – ",$BA772)-1),$BA772),ProdTbl,3,0),"کد ناشناخته"))</f>
        <v/>
      </c>
      <c r="BD772" s="22" t="n"/>
      <c r="BE772" s="21" t="n"/>
      <c r="BF772" s="20" t="n"/>
      <c r="BG772" s="18">
        <f>IF($BF772="","",IFERROR(VLOOKUP(IFERROR(VLOOKUP(IF(ISNUMBER(FIND(" – ",$BF772)),LEFT($BF772,FIND(" – ",$BF772)-1),$BF772),ProdTbl,5,0),""),BasketTbl,2,0),"کد ناشناخته"))</f>
        <v/>
      </c>
      <c r="BH772" s="18">
        <f>IF($BF772="","",IFERROR(VLOOKUP(IF(ISNUMBER(FIND(" – ",$BF772)),LEFT($BF772,FIND(" – ",$BF772)-1),$BF772),ProdTbl,3,0),"کد ناشناخته"))</f>
        <v/>
      </c>
      <c r="BI772" s="22" t="n"/>
      <c r="BJ772" s="21" t="n"/>
      <c r="BK772" s="20" t="n"/>
      <c r="BL772" s="18">
        <f>IF($BK772="","",IFERROR(VLOOKUP(IFERROR(VLOOKUP(IF(ISNUMBER(FIND(" – ",$BK772)),LEFT($BK772,FIND(" – ",$BK772)-1),$BK772),ProdTbl,5,0),""),BasketTbl,2,0),"کد ناشناخته"))</f>
        <v/>
      </c>
      <c r="BM772" s="18">
        <f>IF($BK772="","",IFERROR(VLOOKUP(IF(ISNUMBER(FIND(" – ",$BK772)),LEFT($BK772,FIND(" – ",$BK772)-1),$BK772),ProdTbl,3,0),"کد ناشناخته"))</f>
        <v/>
      </c>
      <c r="BN772" s="22" t="n"/>
      <c r="BO772" s="21" t="n"/>
      <c r="BP772" s="20" t="n"/>
      <c r="BQ772" s="18">
        <f>IF($BP772="","",IFERROR(VLOOKUP(IFERROR(VLOOKUP(IF(ISNUMBER(FIND(" – ",$BP772)),LEFT($BP772,FIND(" – ",$BP772)-1),$BP772),ProdTbl,5,0),""),BasketTbl,2,0),"کد ناشناخته"))</f>
        <v/>
      </c>
      <c r="BR772" s="18">
        <f>IF($BP772="","",IFERROR(VLOOKUP(IF(ISNUMBER(FIND(" – ",$BP772)),LEFT($BP772,FIND(" – ",$BP772)-1),$BP772),ProdTbl,3,0),"کد ناشناخته"))</f>
        <v/>
      </c>
      <c r="BS772" s="22" t="n"/>
      <c r="BT772" s="21" t="n"/>
      <c r="BU772" s="20" t="n"/>
      <c r="BV772" s="18">
        <f>IF($BU772="","",IFERROR(VLOOKUP(IFERROR(VLOOKUP(IF(ISNUMBER(FIND(" – ",$BU772)),LEFT($BU772,FIND(" – ",$BU772)-1),$BU772),ProdTbl,5,0),""),BasketTbl,2,0),"کد ناشناخته"))</f>
        <v/>
      </c>
      <c r="BW772" s="18">
        <f>IF($BU772="","",IFERROR(VLOOKUP(IF(ISNUMBER(FIND(" – ",$BU772)),LEFT($BU772,FIND(" – ",$BU772)-1),$BU772),ProdTbl,3,0),"کد ناشناخته"))</f>
        <v/>
      </c>
      <c r="BX772" s="22" t="n"/>
      <c r="BY772" s="21" t="n"/>
      <c r="BZ772" s="20" t="n"/>
      <c r="CA772" s="18">
        <f>IF($BZ772="","",IFERROR(VLOOKUP(IFERROR(VLOOKUP(IF(ISNUMBER(FIND(" – ",$BZ772)),LEFT($BZ772,FIND(" – ",$BZ772)-1),$BZ772),ProdTbl,5,0),""),BasketTbl,2,0),"کد ناشناخته"))</f>
        <v/>
      </c>
      <c r="CB772" s="18">
        <f>IF($BZ772="","",IFERROR(VLOOKUP(IF(ISNUMBER(FIND(" – ",$BZ772)),LEFT($BZ772,FIND(" – ",$BZ772)-1),$BZ772),ProdTbl,3,0),"کد ناشناخته"))</f>
        <v/>
      </c>
      <c r="CC772" s="22" t="n"/>
      <c r="CD772" s="21" t="n"/>
      <c r="CE772" s="20" t="n"/>
      <c r="CF772" s="18">
        <f>IF($CE772="","",IFERROR(VLOOKUP(IFERROR(VLOOKUP(IF(ISNUMBER(FIND(" – ",$CE772)),LEFT($CE772,FIND(" – ",$CE772)-1),$CE772),ProdTbl,5,0),""),BasketTbl,2,0),"کد ناشناخته"))</f>
        <v/>
      </c>
      <c r="CG772" s="18">
        <f>IF($CE772="","",IFERROR(VLOOKUP(IF(ISNUMBER(FIND(" – ",$CE772)),LEFT($CE772,FIND(" – ",$CE772)-1),$CE772),ProdTbl,3,0),"کد ناشناخته"))</f>
        <v/>
      </c>
      <c r="CH772" s="22" t="n"/>
      <c r="CI772" s="21" t="n"/>
    </row>
    <row r="773">
      <c r="A773" s="18">
        <f>IF($B773="","",COUNTA($B$10:$B773))</f>
        <v/>
      </c>
      <c r="B773" s="19" t="n"/>
      <c r="C773" s="20" t="n"/>
      <c r="D773" s="19" t="n"/>
      <c r="E773" s="18">
        <f>IF($D773="","",IFERROR(VLOOKUP(IF(ISNUMBER(FIND(" – ",$D773)),LEFT($D773,FIND(" – ",$D773)-1),$D773),SellerTbl,2,0),"کد ناشناخته"))</f>
        <v/>
      </c>
      <c r="F773" s="21" t="n"/>
      <c r="G773" s="21" t="n"/>
      <c r="H773" s="22" t="n"/>
      <c r="I773" s="23">
        <f>IF(OR($F773="",$G773=""),"",$F773-$G773)</f>
        <v/>
      </c>
      <c r="J773" s="18">
        <f>IF($I773="","",IF(ABS($I773)&lt;=0.01*$F773,"√","×"))</f>
        <v/>
      </c>
      <c r="K773" s="23">
        <f>IF(COUNT($Q773,$V773,$AA773,$AF773,$AK773,$AP773,$AU773,$AZ773,$BE773,$BJ773,$BO773,$BT773,$BY773,$CD773,$CI773)=0,"",SUM($Q773,$V773,$AA773,$AF773,$AK773,$AP773,$AU773,$AZ773,$BE773,$BJ773,$BO773,$BT773,$BY773,$CD773,$CI773))</f>
        <v/>
      </c>
      <c r="L773" s="23">
        <f>IF(OR($F773="",$K773=""),"",$F773-$K773)</f>
        <v/>
      </c>
      <c r="M773" s="20" t="n"/>
      <c r="N773" s="18">
        <f>IF($M773="","",IFERROR(VLOOKUP(IFERROR(VLOOKUP(IF(ISNUMBER(FIND(" – ",$M773)),LEFT($M773,FIND(" – ",$M773)-1),$M773),ProdTbl,5,0),""),BasketTbl,2,0),"کد ناشناخته"))</f>
        <v/>
      </c>
      <c r="O773" s="18">
        <f>IF($M773="","",IFERROR(VLOOKUP(IF(ISNUMBER(FIND(" – ",$M773)),LEFT($M773,FIND(" – ",$M773)-1),$M773),ProdTbl,3,0),"کد ناشناخته"))</f>
        <v/>
      </c>
      <c r="P773" s="22" t="n"/>
      <c r="Q773" s="21" t="n"/>
      <c r="R773" s="20" t="n"/>
      <c r="S773" s="18">
        <f>IF($R773="","",IFERROR(VLOOKUP(IFERROR(VLOOKUP(IF(ISNUMBER(FIND(" – ",$R773)),LEFT($R773,FIND(" – ",$R773)-1),$R773),ProdTbl,5,0),""),BasketTbl,2,0),"کد ناشناخته"))</f>
        <v/>
      </c>
      <c r="T773" s="18">
        <f>IF($R773="","",IFERROR(VLOOKUP(IF(ISNUMBER(FIND(" – ",$R773)),LEFT($R773,FIND(" – ",$R773)-1),$R773),ProdTbl,3,0),"کد ناشناخته"))</f>
        <v/>
      </c>
      <c r="U773" s="22" t="n"/>
      <c r="V773" s="21" t="n"/>
      <c r="W773" s="20" t="n"/>
      <c r="X773" s="18">
        <f>IF($W773="","",IFERROR(VLOOKUP(IFERROR(VLOOKUP(IF(ISNUMBER(FIND(" – ",$W773)),LEFT($W773,FIND(" – ",$W773)-1),$W773),ProdTbl,5,0),""),BasketTbl,2,0),"کد ناشناخته"))</f>
        <v/>
      </c>
      <c r="Y773" s="18">
        <f>IF($W773="","",IFERROR(VLOOKUP(IF(ISNUMBER(FIND(" – ",$W773)),LEFT($W773,FIND(" – ",$W773)-1),$W773),ProdTbl,3,0),"کد ناشناخته"))</f>
        <v/>
      </c>
      <c r="Z773" s="22" t="n"/>
      <c r="AA773" s="21" t="n"/>
      <c r="AB773" s="20" t="n"/>
      <c r="AC773" s="18">
        <f>IF($AB773="","",IFERROR(VLOOKUP(IFERROR(VLOOKUP(IF(ISNUMBER(FIND(" – ",$AB773)),LEFT($AB773,FIND(" – ",$AB773)-1),$AB773),ProdTbl,5,0),""),BasketTbl,2,0),"کد ناشناخته"))</f>
        <v/>
      </c>
      <c r="AD773" s="18">
        <f>IF($AB773="","",IFERROR(VLOOKUP(IF(ISNUMBER(FIND(" – ",$AB773)),LEFT($AB773,FIND(" – ",$AB773)-1),$AB773),ProdTbl,3,0),"کد ناشناخته"))</f>
        <v/>
      </c>
      <c r="AE773" s="22" t="n"/>
      <c r="AF773" s="21" t="n"/>
      <c r="AG773" s="20" t="n"/>
      <c r="AH773" s="18">
        <f>IF($AG773="","",IFERROR(VLOOKUP(IFERROR(VLOOKUP(IF(ISNUMBER(FIND(" – ",$AG773)),LEFT($AG773,FIND(" – ",$AG773)-1),$AG773),ProdTbl,5,0),""),BasketTbl,2,0),"کد ناشناخته"))</f>
        <v/>
      </c>
      <c r="AI773" s="18">
        <f>IF($AG773="","",IFERROR(VLOOKUP(IF(ISNUMBER(FIND(" – ",$AG773)),LEFT($AG773,FIND(" – ",$AG773)-1),$AG773),ProdTbl,3,0),"کد ناشناخته"))</f>
        <v/>
      </c>
      <c r="AJ773" s="22" t="n"/>
      <c r="AK773" s="21" t="n"/>
      <c r="AL773" s="20" t="n"/>
      <c r="AM773" s="18">
        <f>IF($AL773="","",IFERROR(VLOOKUP(IFERROR(VLOOKUP(IF(ISNUMBER(FIND(" – ",$AL773)),LEFT($AL773,FIND(" – ",$AL773)-1),$AL773),ProdTbl,5,0),""),BasketTbl,2,0),"کد ناشناخته"))</f>
        <v/>
      </c>
      <c r="AN773" s="18">
        <f>IF($AL773="","",IFERROR(VLOOKUP(IF(ISNUMBER(FIND(" – ",$AL773)),LEFT($AL773,FIND(" – ",$AL773)-1),$AL773),ProdTbl,3,0),"کد ناشناخته"))</f>
        <v/>
      </c>
      <c r="AO773" s="22" t="n"/>
      <c r="AP773" s="21" t="n"/>
      <c r="AQ773" s="20" t="n"/>
      <c r="AR773" s="18">
        <f>IF($AQ773="","",IFERROR(VLOOKUP(IFERROR(VLOOKUP(IF(ISNUMBER(FIND(" – ",$AQ773)),LEFT($AQ773,FIND(" – ",$AQ773)-1),$AQ773),ProdTbl,5,0),""),BasketTbl,2,0),"کد ناشناخته"))</f>
        <v/>
      </c>
      <c r="AS773" s="18">
        <f>IF($AQ773="","",IFERROR(VLOOKUP(IF(ISNUMBER(FIND(" – ",$AQ773)),LEFT($AQ773,FIND(" – ",$AQ773)-1),$AQ773),ProdTbl,3,0),"کد ناشناخته"))</f>
        <v/>
      </c>
      <c r="AT773" s="22" t="n"/>
      <c r="AU773" s="21" t="n"/>
      <c r="AV773" s="20" t="n"/>
      <c r="AW773" s="18">
        <f>IF($AV773="","",IFERROR(VLOOKUP(IFERROR(VLOOKUP(IF(ISNUMBER(FIND(" – ",$AV773)),LEFT($AV773,FIND(" – ",$AV773)-1),$AV773),ProdTbl,5,0),""),BasketTbl,2,0),"کد ناشناخته"))</f>
        <v/>
      </c>
      <c r="AX773" s="18">
        <f>IF($AV773="","",IFERROR(VLOOKUP(IF(ISNUMBER(FIND(" – ",$AV773)),LEFT($AV773,FIND(" – ",$AV773)-1),$AV773),ProdTbl,3,0),"کد ناشناخته"))</f>
        <v/>
      </c>
      <c r="AY773" s="22" t="n"/>
      <c r="AZ773" s="21" t="n"/>
      <c r="BA773" s="20" t="n"/>
      <c r="BB773" s="18">
        <f>IF($BA773="","",IFERROR(VLOOKUP(IFERROR(VLOOKUP(IF(ISNUMBER(FIND(" – ",$BA773)),LEFT($BA773,FIND(" – ",$BA773)-1),$BA773),ProdTbl,5,0),""),BasketTbl,2,0),"کد ناشناخته"))</f>
        <v/>
      </c>
      <c r="BC773" s="18">
        <f>IF($BA773="","",IFERROR(VLOOKUP(IF(ISNUMBER(FIND(" – ",$BA773)),LEFT($BA773,FIND(" – ",$BA773)-1),$BA773),ProdTbl,3,0),"کد ناشناخته"))</f>
        <v/>
      </c>
      <c r="BD773" s="22" t="n"/>
      <c r="BE773" s="21" t="n"/>
      <c r="BF773" s="20" t="n"/>
      <c r="BG773" s="18">
        <f>IF($BF773="","",IFERROR(VLOOKUP(IFERROR(VLOOKUP(IF(ISNUMBER(FIND(" – ",$BF773)),LEFT($BF773,FIND(" – ",$BF773)-1),$BF773),ProdTbl,5,0),""),BasketTbl,2,0),"کد ناشناخته"))</f>
        <v/>
      </c>
      <c r="BH773" s="18">
        <f>IF($BF773="","",IFERROR(VLOOKUP(IF(ISNUMBER(FIND(" – ",$BF773)),LEFT($BF773,FIND(" – ",$BF773)-1),$BF773),ProdTbl,3,0),"کد ناشناخته"))</f>
        <v/>
      </c>
      <c r="BI773" s="22" t="n"/>
      <c r="BJ773" s="21" t="n"/>
      <c r="BK773" s="20" t="n"/>
      <c r="BL773" s="18">
        <f>IF($BK773="","",IFERROR(VLOOKUP(IFERROR(VLOOKUP(IF(ISNUMBER(FIND(" – ",$BK773)),LEFT($BK773,FIND(" – ",$BK773)-1),$BK773),ProdTbl,5,0),""),BasketTbl,2,0),"کد ناشناخته"))</f>
        <v/>
      </c>
      <c r="BM773" s="18">
        <f>IF($BK773="","",IFERROR(VLOOKUP(IF(ISNUMBER(FIND(" – ",$BK773)),LEFT($BK773,FIND(" – ",$BK773)-1),$BK773),ProdTbl,3,0),"کد ناشناخته"))</f>
        <v/>
      </c>
      <c r="BN773" s="22" t="n"/>
      <c r="BO773" s="21" t="n"/>
      <c r="BP773" s="20" t="n"/>
      <c r="BQ773" s="18">
        <f>IF($BP773="","",IFERROR(VLOOKUP(IFERROR(VLOOKUP(IF(ISNUMBER(FIND(" – ",$BP773)),LEFT($BP773,FIND(" – ",$BP773)-1),$BP773),ProdTbl,5,0),""),BasketTbl,2,0),"کد ناشناخته"))</f>
        <v/>
      </c>
      <c r="BR773" s="18">
        <f>IF($BP773="","",IFERROR(VLOOKUP(IF(ISNUMBER(FIND(" – ",$BP773)),LEFT($BP773,FIND(" – ",$BP773)-1),$BP773),ProdTbl,3,0),"کد ناشناخته"))</f>
        <v/>
      </c>
      <c r="BS773" s="22" t="n"/>
      <c r="BT773" s="21" t="n"/>
      <c r="BU773" s="20" t="n"/>
      <c r="BV773" s="18">
        <f>IF($BU773="","",IFERROR(VLOOKUP(IFERROR(VLOOKUP(IF(ISNUMBER(FIND(" – ",$BU773)),LEFT($BU773,FIND(" – ",$BU773)-1),$BU773),ProdTbl,5,0),""),BasketTbl,2,0),"کد ناشناخته"))</f>
        <v/>
      </c>
      <c r="BW773" s="18">
        <f>IF($BU773="","",IFERROR(VLOOKUP(IF(ISNUMBER(FIND(" – ",$BU773)),LEFT($BU773,FIND(" – ",$BU773)-1),$BU773),ProdTbl,3,0),"کد ناشناخته"))</f>
        <v/>
      </c>
      <c r="BX773" s="22" t="n"/>
      <c r="BY773" s="21" t="n"/>
      <c r="BZ773" s="20" t="n"/>
      <c r="CA773" s="18">
        <f>IF($BZ773="","",IFERROR(VLOOKUP(IFERROR(VLOOKUP(IF(ISNUMBER(FIND(" – ",$BZ773)),LEFT($BZ773,FIND(" – ",$BZ773)-1),$BZ773),ProdTbl,5,0),""),BasketTbl,2,0),"کد ناشناخته"))</f>
        <v/>
      </c>
      <c r="CB773" s="18">
        <f>IF($BZ773="","",IFERROR(VLOOKUP(IF(ISNUMBER(FIND(" – ",$BZ773)),LEFT($BZ773,FIND(" – ",$BZ773)-1),$BZ773),ProdTbl,3,0),"کد ناشناخته"))</f>
        <v/>
      </c>
      <c r="CC773" s="22" t="n"/>
      <c r="CD773" s="21" t="n"/>
      <c r="CE773" s="20" t="n"/>
      <c r="CF773" s="18">
        <f>IF($CE773="","",IFERROR(VLOOKUP(IFERROR(VLOOKUP(IF(ISNUMBER(FIND(" – ",$CE773)),LEFT($CE773,FIND(" – ",$CE773)-1),$CE773),ProdTbl,5,0),""),BasketTbl,2,0),"کد ناشناخته"))</f>
        <v/>
      </c>
      <c r="CG773" s="18">
        <f>IF($CE773="","",IFERROR(VLOOKUP(IF(ISNUMBER(FIND(" – ",$CE773)),LEFT($CE773,FIND(" – ",$CE773)-1),$CE773),ProdTbl,3,0),"کد ناشناخته"))</f>
        <v/>
      </c>
      <c r="CH773" s="22" t="n"/>
      <c r="CI773" s="21" t="n"/>
    </row>
    <row r="774">
      <c r="A774" s="18">
        <f>IF($B774="","",COUNTA($B$10:$B774))</f>
        <v/>
      </c>
      <c r="B774" s="19" t="n"/>
      <c r="C774" s="20" t="n"/>
      <c r="D774" s="19" t="n"/>
      <c r="E774" s="18">
        <f>IF($D774="","",IFERROR(VLOOKUP(IF(ISNUMBER(FIND(" – ",$D774)),LEFT($D774,FIND(" – ",$D774)-1),$D774),SellerTbl,2,0),"کد ناشناخته"))</f>
        <v/>
      </c>
      <c r="F774" s="21" t="n"/>
      <c r="G774" s="21" t="n"/>
      <c r="H774" s="22" t="n"/>
      <c r="I774" s="23">
        <f>IF(OR($F774="",$G774=""),"",$F774-$G774)</f>
        <v/>
      </c>
      <c r="J774" s="18">
        <f>IF($I774="","",IF(ABS($I774)&lt;=0.01*$F774,"√","×"))</f>
        <v/>
      </c>
      <c r="K774" s="23">
        <f>IF(COUNT($Q774,$V774,$AA774,$AF774,$AK774,$AP774,$AU774,$AZ774,$BE774,$BJ774,$BO774,$BT774,$BY774,$CD774,$CI774)=0,"",SUM($Q774,$V774,$AA774,$AF774,$AK774,$AP774,$AU774,$AZ774,$BE774,$BJ774,$BO774,$BT774,$BY774,$CD774,$CI774))</f>
        <v/>
      </c>
      <c r="L774" s="23">
        <f>IF(OR($F774="",$K774=""),"",$F774-$K774)</f>
        <v/>
      </c>
      <c r="M774" s="20" t="n"/>
      <c r="N774" s="18">
        <f>IF($M774="","",IFERROR(VLOOKUP(IFERROR(VLOOKUP(IF(ISNUMBER(FIND(" – ",$M774)),LEFT($M774,FIND(" – ",$M774)-1),$M774),ProdTbl,5,0),""),BasketTbl,2,0),"کد ناشناخته"))</f>
        <v/>
      </c>
      <c r="O774" s="18">
        <f>IF($M774="","",IFERROR(VLOOKUP(IF(ISNUMBER(FIND(" – ",$M774)),LEFT($M774,FIND(" – ",$M774)-1),$M774),ProdTbl,3,0),"کد ناشناخته"))</f>
        <v/>
      </c>
      <c r="P774" s="22" t="n"/>
      <c r="Q774" s="21" t="n"/>
      <c r="R774" s="20" t="n"/>
      <c r="S774" s="18">
        <f>IF($R774="","",IFERROR(VLOOKUP(IFERROR(VLOOKUP(IF(ISNUMBER(FIND(" – ",$R774)),LEFT($R774,FIND(" – ",$R774)-1),$R774),ProdTbl,5,0),""),BasketTbl,2,0),"کد ناشناخته"))</f>
        <v/>
      </c>
      <c r="T774" s="18">
        <f>IF($R774="","",IFERROR(VLOOKUP(IF(ISNUMBER(FIND(" – ",$R774)),LEFT($R774,FIND(" – ",$R774)-1),$R774),ProdTbl,3,0),"کد ناشناخته"))</f>
        <v/>
      </c>
      <c r="U774" s="22" t="n"/>
      <c r="V774" s="21" t="n"/>
      <c r="W774" s="20" t="n"/>
      <c r="X774" s="18">
        <f>IF($W774="","",IFERROR(VLOOKUP(IFERROR(VLOOKUP(IF(ISNUMBER(FIND(" – ",$W774)),LEFT($W774,FIND(" – ",$W774)-1),$W774),ProdTbl,5,0),""),BasketTbl,2,0),"کد ناشناخته"))</f>
        <v/>
      </c>
      <c r="Y774" s="18">
        <f>IF($W774="","",IFERROR(VLOOKUP(IF(ISNUMBER(FIND(" – ",$W774)),LEFT($W774,FIND(" – ",$W774)-1),$W774),ProdTbl,3,0),"کد ناشناخته"))</f>
        <v/>
      </c>
      <c r="Z774" s="22" t="n"/>
      <c r="AA774" s="21" t="n"/>
      <c r="AB774" s="20" t="n"/>
      <c r="AC774" s="18">
        <f>IF($AB774="","",IFERROR(VLOOKUP(IFERROR(VLOOKUP(IF(ISNUMBER(FIND(" – ",$AB774)),LEFT($AB774,FIND(" – ",$AB774)-1),$AB774),ProdTbl,5,0),""),BasketTbl,2,0),"کد ناشناخته"))</f>
        <v/>
      </c>
      <c r="AD774" s="18">
        <f>IF($AB774="","",IFERROR(VLOOKUP(IF(ISNUMBER(FIND(" – ",$AB774)),LEFT($AB774,FIND(" – ",$AB774)-1),$AB774),ProdTbl,3,0),"کد ناشناخته"))</f>
        <v/>
      </c>
      <c r="AE774" s="22" t="n"/>
      <c r="AF774" s="21" t="n"/>
      <c r="AG774" s="20" t="n"/>
      <c r="AH774" s="18">
        <f>IF($AG774="","",IFERROR(VLOOKUP(IFERROR(VLOOKUP(IF(ISNUMBER(FIND(" – ",$AG774)),LEFT($AG774,FIND(" – ",$AG774)-1),$AG774),ProdTbl,5,0),""),BasketTbl,2,0),"کد ناشناخته"))</f>
        <v/>
      </c>
      <c r="AI774" s="18">
        <f>IF($AG774="","",IFERROR(VLOOKUP(IF(ISNUMBER(FIND(" – ",$AG774)),LEFT($AG774,FIND(" – ",$AG774)-1),$AG774),ProdTbl,3,0),"کد ناشناخته"))</f>
        <v/>
      </c>
      <c r="AJ774" s="22" t="n"/>
      <c r="AK774" s="21" t="n"/>
      <c r="AL774" s="20" t="n"/>
      <c r="AM774" s="18">
        <f>IF($AL774="","",IFERROR(VLOOKUP(IFERROR(VLOOKUP(IF(ISNUMBER(FIND(" – ",$AL774)),LEFT($AL774,FIND(" – ",$AL774)-1),$AL774),ProdTbl,5,0),""),BasketTbl,2,0),"کد ناشناخته"))</f>
        <v/>
      </c>
      <c r="AN774" s="18">
        <f>IF($AL774="","",IFERROR(VLOOKUP(IF(ISNUMBER(FIND(" – ",$AL774)),LEFT($AL774,FIND(" – ",$AL774)-1),$AL774),ProdTbl,3,0),"کد ناشناخته"))</f>
        <v/>
      </c>
      <c r="AO774" s="22" t="n"/>
      <c r="AP774" s="21" t="n"/>
      <c r="AQ774" s="20" t="n"/>
      <c r="AR774" s="18">
        <f>IF($AQ774="","",IFERROR(VLOOKUP(IFERROR(VLOOKUP(IF(ISNUMBER(FIND(" – ",$AQ774)),LEFT($AQ774,FIND(" – ",$AQ774)-1),$AQ774),ProdTbl,5,0),""),BasketTbl,2,0),"کد ناشناخته"))</f>
        <v/>
      </c>
      <c r="AS774" s="18">
        <f>IF($AQ774="","",IFERROR(VLOOKUP(IF(ISNUMBER(FIND(" – ",$AQ774)),LEFT($AQ774,FIND(" – ",$AQ774)-1),$AQ774),ProdTbl,3,0),"کد ناشناخته"))</f>
        <v/>
      </c>
      <c r="AT774" s="22" t="n"/>
      <c r="AU774" s="21" t="n"/>
      <c r="AV774" s="20" t="n"/>
      <c r="AW774" s="18">
        <f>IF($AV774="","",IFERROR(VLOOKUP(IFERROR(VLOOKUP(IF(ISNUMBER(FIND(" – ",$AV774)),LEFT($AV774,FIND(" – ",$AV774)-1),$AV774),ProdTbl,5,0),""),BasketTbl,2,0),"کد ناشناخته"))</f>
        <v/>
      </c>
      <c r="AX774" s="18">
        <f>IF($AV774="","",IFERROR(VLOOKUP(IF(ISNUMBER(FIND(" – ",$AV774)),LEFT($AV774,FIND(" – ",$AV774)-1),$AV774),ProdTbl,3,0),"کد ناشناخته"))</f>
        <v/>
      </c>
      <c r="AY774" s="22" t="n"/>
      <c r="AZ774" s="21" t="n"/>
      <c r="BA774" s="20" t="n"/>
      <c r="BB774" s="18">
        <f>IF($BA774="","",IFERROR(VLOOKUP(IFERROR(VLOOKUP(IF(ISNUMBER(FIND(" – ",$BA774)),LEFT($BA774,FIND(" – ",$BA774)-1),$BA774),ProdTbl,5,0),""),BasketTbl,2,0),"کد ناشناخته"))</f>
        <v/>
      </c>
      <c r="BC774" s="18">
        <f>IF($BA774="","",IFERROR(VLOOKUP(IF(ISNUMBER(FIND(" – ",$BA774)),LEFT($BA774,FIND(" – ",$BA774)-1),$BA774),ProdTbl,3,0),"کد ناشناخته"))</f>
        <v/>
      </c>
      <c r="BD774" s="22" t="n"/>
      <c r="BE774" s="21" t="n"/>
      <c r="BF774" s="20" t="n"/>
      <c r="BG774" s="18">
        <f>IF($BF774="","",IFERROR(VLOOKUP(IFERROR(VLOOKUP(IF(ISNUMBER(FIND(" – ",$BF774)),LEFT($BF774,FIND(" – ",$BF774)-1),$BF774),ProdTbl,5,0),""),BasketTbl,2,0),"کد ناشناخته"))</f>
        <v/>
      </c>
      <c r="BH774" s="18">
        <f>IF($BF774="","",IFERROR(VLOOKUP(IF(ISNUMBER(FIND(" – ",$BF774)),LEFT($BF774,FIND(" – ",$BF774)-1),$BF774),ProdTbl,3,0),"کد ناشناخته"))</f>
        <v/>
      </c>
      <c r="BI774" s="22" t="n"/>
      <c r="BJ774" s="21" t="n"/>
      <c r="BK774" s="20" t="n"/>
      <c r="BL774" s="18">
        <f>IF($BK774="","",IFERROR(VLOOKUP(IFERROR(VLOOKUP(IF(ISNUMBER(FIND(" – ",$BK774)),LEFT($BK774,FIND(" – ",$BK774)-1),$BK774),ProdTbl,5,0),""),BasketTbl,2,0),"کد ناشناخته"))</f>
        <v/>
      </c>
      <c r="BM774" s="18">
        <f>IF($BK774="","",IFERROR(VLOOKUP(IF(ISNUMBER(FIND(" – ",$BK774)),LEFT($BK774,FIND(" – ",$BK774)-1),$BK774),ProdTbl,3,0),"کد ناشناخته"))</f>
        <v/>
      </c>
      <c r="BN774" s="22" t="n"/>
      <c r="BO774" s="21" t="n"/>
      <c r="BP774" s="20" t="n"/>
      <c r="BQ774" s="18">
        <f>IF($BP774="","",IFERROR(VLOOKUP(IFERROR(VLOOKUP(IF(ISNUMBER(FIND(" – ",$BP774)),LEFT($BP774,FIND(" – ",$BP774)-1),$BP774),ProdTbl,5,0),""),BasketTbl,2,0),"کد ناشناخته"))</f>
        <v/>
      </c>
      <c r="BR774" s="18">
        <f>IF($BP774="","",IFERROR(VLOOKUP(IF(ISNUMBER(FIND(" – ",$BP774)),LEFT($BP774,FIND(" – ",$BP774)-1),$BP774),ProdTbl,3,0),"کد ناشناخته"))</f>
        <v/>
      </c>
      <c r="BS774" s="22" t="n"/>
      <c r="BT774" s="21" t="n"/>
      <c r="BU774" s="20" t="n"/>
      <c r="BV774" s="18">
        <f>IF($BU774="","",IFERROR(VLOOKUP(IFERROR(VLOOKUP(IF(ISNUMBER(FIND(" – ",$BU774)),LEFT($BU774,FIND(" – ",$BU774)-1),$BU774),ProdTbl,5,0),""),BasketTbl,2,0),"کد ناشناخته"))</f>
        <v/>
      </c>
      <c r="BW774" s="18">
        <f>IF($BU774="","",IFERROR(VLOOKUP(IF(ISNUMBER(FIND(" – ",$BU774)),LEFT($BU774,FIND(" – ",$BU774)-1),$BU774),ProdTbl,3,0),"کد ناشناخته"))</f>
        <v/>
      </c>
      <c r="BX774" s="22" t="n"/>
      <c r="BY774" s="21" t="n"/>
      <c r="BZ774" s="20" t="n"/>
      <c r="CA774" s="18">
        <f>IF($BZ774="","",IFERROR(VLOOKUP(IFERROR(VLOOKUP(IF(ISNUMBER(FIND(" – ",$BZ774)),LEFT($BZ774,FIND(" – ",$BZ774)-1),$BZ774),ProdTbl,5,0),""),BasketTbl,2,0),"کد ناشناخته"))</f>
        <v/>
      </c>
      <c r="CB774" s="18">
        <f>IF($BZ774="","",IFERROR(VLOOKUP(IF(ISNUMBER(FIND(" – ",$BZ774)),LEFT($BZ774,FIND(" – ",$BZ774)-1),$BZ774),ProdTbl,3,0),"کد ناشناخته"))</f>
        <v/>
      </c>
      <c r="CC774" s="22" t="n"/>
      <c r="CD774" s="21" t="n"/>
      <c r="CE774" s="20" t="n"/>
      <c r="CF774" s="18">
        <f>IF($CE774="","",IFERROR(VLOOKUP(IFERROR(VLOOKUP(IF(ISNUMBER(FIND(" – ",$CE774)),LEFT($CE774,FIND(" – ",$CE774)-1),$CE774),ProdTbl,5,0),""),BasketTbl,2,0),"کد ناشناخته"))</f>
        <v/>
      </c>
      <c r="CG774" s="18">
        <f>IF($CE774="","",IFERROR(VLOOKUP(IF(ISNUMBER(FIND(" – ",$CE774)),LEFT($CE774,FIND(" – ",$CE774)-1),$CE774),ProdTbl,3,0),"کد ناشناخته"))</f>
        <v/>
      </c>
      <c r="CH774" s="22" t="n"/>
      <c r="CI774" s="21" t="n"/>
    </row>
    <row r="775">
      <c r="A775" s="18">
        <f>IF($B775="","",COUNTA($B$10:$B775))</f>
        <v/>
      </c>
      <c r="B775" s="19" t="n"/>
      <c r="C775" s="20" t="n"/>
      <c r="D775" s="19" t="n"/>
      <c r="E775" s="18">
        <f>IF($D775="","",IFERROR(VLOOKUP(IF(ISNUMBER(FIND(" – ",$D775)),LEFT($D775,FIND(" – ",$D775)-1),$D775),SellerTbl,2,0),"کد ناشناخته"))</f>
        <v/>
      </c>
      <c r="F775" s="21" t="n"/>
      <c r="G775" s="21" t="n"/>
      <c r="H775" s="22" t="n"/>
      <c r="I775" s="23">
        <f>IF(OR($F775="",$G775=""),"",$F775-$G775)</f>
        <v/>
      </c>
      <c r="J775" s="18">
        <f>IF($I775="","",IF(ABS($I775)&lt;=0.01*$F775,"√","×"))</f>
        <v/>
      </c>
      <c r="K775" s="23">
        <f>IF(COUNT($Q775,$V775,$AA775,$AF775,$AK775,$AP775,$AU775,$AZ775,$BE775,$BJ775,$BO775,$BT775,$BY775,$CD775,$CI775)=0,"",SUM($Q775,$V775,$AA775,$AF775,$AK775,$AP775,$AU775,$AZ775,$BE775,$BJ775,$BO775,$BT775,$BY775,$CD775,$CI775))</f>
        <v/>
      </c>
      <c r="L775" s="23">
        <f>IF(OR($F775="",$K775=""),"",$F775-$K775)</f>
        <v/>
      </c>
      <c r="M775" s="20" t="n"/>
      <c r="N775" s="18">
        <f>IF($M775="","",IFERROR(VLOOKUP(IFERROR(VLOOKUP(IF(ISNUMBER(FIND(" – ",$M775)),LEFT($M775,FIND(" – ",$M775)-1),$M775),ProdTbl,5,0),""),BasketTbl,2,0),"کد ناشناخته"))</f>
        <v/>
      </c>
      <c r="O775" s="18">
        <f>IF($M775="","",IFERROR(VLOOKUP(IF(ISNUMBER(FIND(" – ",$M775)),LEFT($M775,FIND(" – ",$M775)-1),$M775),ProdTbl,3,0),"کد ناشناخته"))</f>
        <v/>
      </c>
      <c r="P775" s="22" t="n"/>
      <c r="Q775" s="21" t="n"/>
      <c r="R775" s="20" t="n"/>
      <c r="S775" s="18">
        <f>IF($R775="","",IFERROR(VLOOKUP(IFERROR(VLOOKUP(IF(ISNUMBER(FIND(" – ",$R775)),LEFT($R775,FIND(" – ",$R775)-1),$R775),ProdTbl,5,0),""),BasketTbl,2,0),"کد ناشناخته"))</f>
        <v/>
      </c>
      <c r="T775" s="18">
        <f>IF($R775="","",IFERROR(VLOOKUP(IF(ISNUMBER(FIND(" – ",$R775)),LEFT($R775,FIND(" – ",$R775)-1),$R775),ProdTbl,3,0),"کد ناشناخته"))</f>
        <v/>
      </c>
      <c r="U775" s="22" t="n"/>
      <c r="V775" s="21" t="n"/>
      <c r="W775" s="20" t="n"/>
      <c r="X775" s="18">
        <f>IF($W775="","",IFERROR(VLOOKUP(IFERROR(VLOOKUP(IF(ISNUMBER(FIND(" – ",$W775)),LEFT($W775,FIND(" – ",$W775)-1),$W775),ProdTbl,5,0),""),BasketTbl,2,0),"کد ناشناخته"))</f>
        <v/>
      </c>
      <c r="Y775" s="18">
        <f>IF($W775="","",IFERROR(VLOOKUP(IF(ISNUMBER(FIND(" – ",$W775)),LEFT($W775,FIND(" – ",$W775)-1),$W775),ProdTbl,3,0),"کد ناشناخته"))</f>
        <v/>
      </c>
      <c r="Z775" s="22" t="n"/>
      <c r="AA775" s="21" t="n"/>
      <c r="AB775" s="20" t="n"/>
      <c r="AC775" s="18">
        <f>IF($AB775="","",IFERROR(VLOOKUP(IFERROR(VLOOKUP(IF(ISNUMBER(FIND(" – ",$AB775)),LEFT($AB775,FIND(" – ",$AB775)-1),$AB775),ProdTbl,5,0),""),BasketTbl,2,0),"کد ناشناخته"))</f>
        <v/>
      </c>
      <c r="AD775" s="18">
        <f>IF($AB775="","",IFERROR(VLOOKUP(IF(ISNUMBER(FIND(" – ",$AB775)),LEFT($AB775,FIND(" – ",$AB775)-1),$AB775),ProdTbl,3,0),"کد ناشناخته"))</f>
        <v/>
      </c>
      <c r="AE775" s="22" t="n"/>
      <c r="AF775" s="21" t="n"/>
      <c r="AG775" s="20" t="n"/>
      <c r="AH775" s="18">
        <f>IF($AG775="","",IFERROR(VLOOKUP(IFERROR(VLOOKUP(IF(ISNUMBER(FIND(" – ",$AG775)),LEFT($AG775,FIND(" – ",$AG775)-1),$AG775),ProdTbl,5,0),""),BasketTbl,2,0),"کد ناشناخته"))</f>
        <v/>
      </c>
      <c r="AI775" s="18">
        <f>IF($AG775="","",IFERROR(VLOOKUP(IF(ISNUMBER(FIND(" – ",$AG775)),LEFT($AG775,FIND(" – ",$AG775)-1),$AG775),ProdTbl,3,0),"کد ناشناخته"))</f>
        <v/>
      </c>
      <c r="AJ775" s="22" t="n"/>
      <c r="AK775" s="21" t="n"/>
      <c r="AL775" s="20" t="n"/>
      <c r="AM775" s="18">
        <f>IF($AL775="","",IFERROR(VLOOKUP(IFERROR(VLOOKUP(IF(ISNUMBER(FIND(" – ",$AL775)),LEFT($AL775,FIND(" – ",$AL775)-1),$AL775),ProdTbl,5,0),""),BasketTbl,2,0),"کد ناشناخته"))</f>
        <v/>
      </c>
      <c r="AN775" s="18">
        <f>IF($AL775="","",IFERROR(VLOOKUP(IF(ISNUMBER(FIND(" – ",$AL775)),LEFT($AL775,FIND(" – ",$AL775)-1),$AL775),ProdTbl,3,0),"کد ناشناخته"))</f>
        <v/>
      </c>
      <c r="AO775" s="22" t="n"/>
      <c r="AP775" s="21" t="n"/>
      <c r="AQ775" s="20" t="n"/>
      <c r="AR775" s="18">
        <f>IF($AQ775="","",IFERROR(VLOOKUP(IFERROR(VLOOKUP(IF(ISNUMBER(FIND(" – ",$AQ775)),LEFT($AQ775,FIND(" – ",$AQ775)-1),$AQ775),ProdTbl,5,0),""),BasketTbl,2,0),"کد ناشناخته"))</f>
        <v/>
      </c>
      <c r="AS775" s="18">
        <f>IF($AQ775="","",IFERROR(VLOOKUP(IF(ISNUMBER(FIND(" – ",$AQ775)),LEFT($AQ775,FIND(" – ",$AQ775)-1),$AQ775),ProdTbl,3,0),"کد ناشناخته"))</f>
        <v/>
      </c>
      <c r="AT775" s="22" t="n"/>
      <c r="AU775" s="21" t="n"/>
      <c r="AV775" s="20" t="n"/>
      <c r="AW775" s="18">
        <f>IF($AV775="","",IFERROR(VLOOKUP(IFERROR(VLOOKUP(IF(ISNUMBER(FIND(" – ",$AV775)),LEFT($AV775,FIND(" – ",$AV775)-1),$AV775),ProdTbl,5,0),""),BasketTbl,2,0),"کد ناشناخته"))</f>
        <v/>
      </c>
      <c r="AX775" s="18">
        <f>IF($AV775="","",IFERROR(VLOOKUP(IF(ISNUMBER(FIND(" – ",$AV775)),LEFT($AV775,FIND(" – ",$AV775)-1),$AV775),ProdTbl,3,0),"کد ناشناخته"))</f>
        <v/>
      </c>
      <c r="AY775" s="22" t="n"/>
      <c r="AZ775" s="21" t="n"/>
      <c r="BA775" s="20" t="n"/>
      <c r="BB775" s="18">
        <f>IF($BA775="","",IFERROR(VLOOKUP(IFERROR(VLOOKUP(IF(ISNUMBER(FIND(" – ",$BA775)),LEFT($BA775,FIND(" – ",$BA775)-1),$BA775),ProdTbl,5,0),""),BasketTbl,2,0),"کد ناشناخته"))</f>
        <v/>
      </c>
      <c r="BC775" s="18">
        <f>IF($BA775="","",IFERROR(VLOOKUP(IF(ISNUMBER(FIND(" – ",$BA775)),LEFT($BA775,FIND(" – ",$BA775)-1),$BA775),ProdTbl,3,0),"کد ناشناخته"))</f>
        <v/>
      </c>
      <c r="BD775" s="22" t="n"/>
      <c r="BE775" s="21" t="n"/>
      <c r="BF775" s="20" t="n"/>
      <c r="BG775" s="18">
        <f>IF($BF775="","",IFERROR(VLOOKUP(IFERROR(VLOOKUP(IF(ISNUMBER(FIND(" – ",$BF775)),LEFT($BF775,FIND(" – ",$BF775)-1),$BF775),ProdTbl,5,0),""),BasketTbl,2,0),"کد ناشناخته"))</f>
        <v/>
      </c>
      <c r="BH775" s="18">
        <f>IF($BF775="","",IFERROR(VLOOKUP(IF(ISNUMBER(FIND(" – ",$BF775)),LEFT($BF775,FIND(" – ",$BF775)-1),$BF775),ProdTbl,3,0),"کد ناشناخته"))</f>
        <v/>
      </c>
      <c r="BI775" s="22" t="n"/>
      <c r="BJ775" s="21" t="n"/>
      <c r="BK775" s="20" t="n"/>
      <c r="BL775" s="18">
        <f>IF($BK775="","",IFERROR(VLOOKUP(IFERROR(VLOOKUP(IF(ISNUMBER(FIND(" – ",$BK775)),LEFT($BK775,FIND(" – ",$BK775)-1),$BK775),ProdTbl,5,0),""),BasketTbl,2,0),"کد ناشناخته"))</f>
        <v/>
      </c>
      <c r="BM775" s="18">
        <f>IF($BK775="","",IFERROR(VLOOKUP(IF(ISNUMBER(FIND(" – ",$BK775)),LEFT($BK775,FIND(" – ",$BK775)-1),$BK775),ProdTbl,3,0),"کد ناشناخته"))</f>
        <v/>
      </c>
      <c r="BN775" s="22" t="n"/>
      <c r="BO775" s="21" t="n"/>
      <c r="BP775" s="20" t="n"/>
      <c r="BQ775" s="18">
        <f>IF($BP775="","",IFERROR(VLOOKUP(IFERROR(VLOOKUP(IF(ISNUMBER(FIND(" – ",$BP775)),LEFT($BP775,FIND(" – ",$BP775)-1),$BP775),ProdTbl,5,0),""),BasketTbl,2,0),"کد ناشناخته"))</f>
        <v/>
      </c>
      <c r="BR775" s="18">
        <f>IF($BP775="","",IFERROR(VLOOKUP(IF(ISNUMBER(FIND(" – ",$BP775)),LEFT($BP775,FIND(" – ",$BP775)-1),$BP775),ProdTbl,3,0),"کد ناشناخته"))</f>
        <v/>
      </c>
      <c r="BS775" s="22" t="n"/>
      <c r="BT775" s="21" t="n"/>
      <c r="BU775" s="20" t="n"/>
      <c r="BV775" s="18">
        <f>IF($BU775="","",IFERROR(VLOOKUP(IFERROR(VLOOKUP(IF(ISNUMBER(FIND(" – ",$BU775)),LEFT($BU775,FIND(" – ",$BU775)-1),$BU775),ProdTbl,5,0),""),BasketTbl,2,0),"کد ناشناخته"))</f>
        <v/>
      </c>
      <c r="BW775" s="18">
        <f>IF($BU775="","",IFERROR(VLOOKUP(IF(ISNUMBER(FIND(" – ",$BU775)),LEFT($BU775,FIND(" – ",$BU775)-1),$BU775),ProdTbl,3,0),"کد ناشناخته"))</f>
        <v/>
      </c>
      <c r="BX775" s="22" t="n"/>
      <c r="BY775" s="21" t="n"/>
      <c r="BZ775" s="20" t="n"/>
      <c r="CA775" s="18">
        <f>IF($BZ775="","",IFERROR(VLOOKUP(IFERROR(VLOOKUP(IF(ISNUMBER(FIND(" – ",$BZ775)),LEFT($BZ775,FIND(" – ",$BZ775)-1),$BZ775),ProdTbl,5,0),""),BasketTbl,2,0),"کد ناشناخته"))</f>
        <v/>
      </c>
      <c r="CB775" s="18">
        <f>IF($BZ775="","",IFERROR(VLOOKUP(IF(ISNUMBER(FIND(" – ",$BZ775)),LEFT($BZ775,FIND(" – ",$BZ775)-1),$BZ775),ProdTbl,3,0),"کد ناشناخته"))</f>
        <v/>
      </c>
      <c r="CC775" s="22" t="n"/>
      <c r="CD775" s="21" t="n"/>
      <c r="CE775" s="20" t="n"/>
      <c r="CF775" s="18">
        <f>IF($CE775="","",IFERROR(VLOOKUP(IFERROR(VLOOKUP(IF(ISNUMBER(FIND(" – ",$CE775)),LEFT($CE775,FIND(" – ",$CE775)-1),$CE775),ProdTbl,5,0),""),BasketTbl,2,0),"کد ناشناخته"))</f>
        <v/>
      </c>
      <c r="CG775" s="18">
        <f>IF($CE775="","",IFERROR(VLOOKUP(IF(ISNUMBER(FIND(" – ",$CE775)),LEFT($CE775,FIND(" – ",$CE775)-1),$CE775),ProdTbl,3,0),"کد ناشناخته"))</f>
        <v/>
      </c>
      <c r="CH775" s="22" t="n"/>
      <c r="CI775" s="21" t="n"/>
    </row>
    <row r="776">
      <c r="A776" s="18">
        <f>IF($B776="","",COUNTA($B$10:$B776))</f>
        <v/>
      </c>
      <c r="B776" s="19" t="n"/>
      <c r="C776" s="20" t="n"/>
      <c r="D776" s="19" t="n"/>
      <c r="E776" s="18">
        <f>IF($D776="","",IFERROR(VLOOKUP(IF(ISNUMBER(FIND(" – ",$D776)),LEFT($D776,FIND(" – ",$D776)-1),$D776),SellerTbl,2,0),"کد ناشناخته"))</f>
        <v/>
      </c>
      <c r="F776" s="21" t="n"/>
      <c r="G776" s="21" t="n"/>
      <c r="H776" s="22" t="n"/>
      <c r="I776" s="23">
        <f>IF(OR($F776="",$G776=""),"",$F776-$G776)</f>
        <v/>
      </c>
      <c r="J776" s="18">
        <f>IF($I776="","",IF(ABS($I776)&lt;=0.01*$F776,"√","×"))</f>
        <v/>
      </c>
      <c r="K776" s="23">
        <f>IF(COUNT($Q776,$V776,$AA776,$AF776,$AK776,$AP776,$AU776,$AZ776,$BE776,$BJ776,$BO776,$BT776,$BY776,$CD776,$CI776)=0,"",SUM($Q776,$V776,$AA776,$AF776,$AK776,$AP776,$AU776,$AZ776,$BE776,$BJ776,$BO776,$BT776,$BY776,$CD776,$CI776))</f>
        <v/>
      </c>
      <c r="L776" s="23">
        <f>IF(OR($F776="",$K776=""),"",$F776-$K776)</f>
        <v/>
      </c>
      <c r="M776" s="20" t="n"/>
      <c r="N776" s="18">
        <f>IF($M776="","",IFERROR(VLOOKUP(IFERROR(VLOOKUP(IF(ISNUMBER(FIND(" – ",$M776)),LEFT($M776,FIND(" – ",$M776)-1),$M776),ProdTbl,5,0),""),BasketTbl,2,0),"کد ناشناخته"))</f>
        <v/>
      </c>
      <c r="O776" s="18">
        <f>IF($M776="","",IFERROR(VLOOKUP(IF(ISNUMBER(FIND(" – ",$M776)),LEFT($M776,FIND(" – ",$M776)-1),$M776),ProdTbl,3,0),"کد ناشناخته"))</f>
        <v/>
      </c>
      <c r="P776" s="22" t="n"/>
      <c r="Q776" s="21" t="n"/>
      <c r="R776" s="20" t="n"/>
      <c r="S776" s="18">
        <f>IF($R776="","",IFERROR(VLOOKUP(IFERROR(VLOOKUP(IF(ISNUMBER(FIND(" – ",$R776)),LEFT($R776,FIND(" – ",$R776)-1),$R776),ProdTbl,5,0),""),BasketTbl,2,0),"کد ناشناخته"))</f>
        <v/>
      </c>
      <c r="T776" s="18">
        <f>IF($R776="","",IFERROR(VLOOKUP(IF(ISNUMBER(FIND(" – ",$R776)),LEFT($R776,FIND(" – ",$R776)-1),$R776),ProdTbl,3,0),"کد ناشناخته"))</f>
        <v/>
      </c>
      <c r="U776" s="22" t="n"/>
      <c r="V776" s="21" t="n"/>
      <c r="W776" s="20" t="n"/>
      <c r="X776" s="18">
        <f>IF($W776="","",IFERROR(VLOOKUP(IFERROR(VLOOKUP(IF(ISNUMBER(FIND(" – ",$W776)),LEFT($W776,FIND(" – ",$W776)-1),$W776),ProdTbl,5,0),""),BasketTbl,2,0),"کد ناشناخته"))</f>
        <v/>
      </c>
      <c r="Y776" s="18">
        <f>IF($W776="","",IFERROR(VLOOKUP(IF(ISNUMBER(FIND(" – ",$W776)),LEFT($W776,FIND(" – ",$W776)-1),$W776),ProdTbl,3,0),"کد ناشناخته"))</f>
        <v/>
      </c>
      <c r="Z776" s="22" t="n"/>
      <c r="AA776" s="21" t="n"/>
      <c r="AB776" s="20" t="n"/>
      <c r="AC776" s="18">
        <f>IF($AB776="","",IFERROR(VLOOKUP(IFERROR(VLOOKUP(IF(ISNUMBER(FIND(" – ",$AB776)),LEFT($AB776,FIND(" – ",$AB776)-1),$AB776),ProdTbl,5,0),""),BasketTbl,2,0),"کد ناشناخته"))</f>
        <v/>
      </c>
      <c r="AD776" s="18">
        <f>IF($AB776="","",IFERROR(VLOOKUP(IF(ISNUMBER(FIND(" – ",$AB776)),LEFT($AB776,FIND(" – ",$AB776)-1),$AB776),ProdTbl,3,0),"کد ناشناخته"))</f>
        <v/>
      </c>
      <c r="AE776" s="22" t="n"/>
      <c r="AF776" s="21" t="n"/>
      <c r="AG776" s="20" t="n"/>
      <c r="AH776" s="18">
        <f>IF($AG776="","",IFERROR(VLOOKUP(IFERROR(VLOOKUP(IF(ISNUMBER(FIND(" – ",$AG776)),LEFT($AG776,FIND(" – ",$AG776)-1),$AG776),ProdTbl,5,0),""),BasketTbl,2,0),"کد ناشناخته"))</f>
        <v/>
      </c>
      <c r="AI776" s="18">
        <f>IF($AG776="","",IFERROR(VLOOKUP(IF(ISNUMBER(FIND(" – ",$AG776)),LEFT($AG776,FIND(" – ",$AG776)-1),$AG776),ProdTbl,3,0),"کد ناشناخته"))</f>
        <v/>
      </c>
      <c r="AJ776" s="22" t="n"/>
      <c r="AK776" s="21" t="n"/>
      <c r="AL776" s="20" t="n"/>
      <c r="AM776" s="18">
        <f>IF($AL776="","",IFERROR(VLOOKUP(IFERROR(VLOOKUP(IF(ISNUMBER(FIND(" – ",$AL776)),LEFT($AL776,FIND(" – ",$AL776)-1),$AL776),ProdTbl,5,0),""),BasketTbl,2,0),"کد ناشناخته"))</f>
        <v/>
      </c>
      <c r="AN776" s="18">
        <f>IF($AL776="","",IFERROR(VLOOKUP(IF(ISNUMBER(FIND(" – ",$AL776)),LEFT($AL776,FIND(" – ",$AL776)-1),$AL776),ProdTbl,3,0),"کد ناشناخته"))</f>
        <v/>
      </c>
      <c r="AO776" s="22" t="n"/>
      <c r="AP776" s="21" t="n"/>
      <c r="AQ776" s="20" t="n"/>
      <c r="AR776" s="18">
        <f>IF($AQ776="","",IFERROR(VLOOKUP(IFERROR(VLOOKUP(IF(ISNUMBER(FIND(" – ",$AQ776)),LEFT($AQ776,FIND(" – ",$AQ776)-1),$AQ776),ProdTbl,5,0),""),BasketTbl,2,0),"کد ناشناخته"))</f>
        <v/>
      </c>
      <c r="AS776" s="18">
        <f>IF($AQ776="","",IFERROR(VLOOKUP(IF(ISNUMBER(FIND(" – ",$AQ776)),LEFT($AQ776,FIND(" – ",$AQ776)-1),$AQ776),ProdTbl,3,0),"کد ناشناخته"))</f>
        <v/>
      </c>
      <c r="AT776" s="22" t="n"/>
      <c r="AU776" s="21" t="n"/>
      <c r="AV776" s="20" t="n"/>
      <c r="AW776" s="18">
        <f>IF($AV776="","",IFERROR(VLOOKUP(IFERROR(VLOOKUP(IF(ISNUMBER(FIND(" – ",$AV776)),LEFT($AV776,FIND(" – ",$AV776)-1),$AV776),ProdTbl,5,0),""),BasketTbl,2,0),"کد ناشناخته"))</f>
        <v/>
      </c>
      <c r="AX776" s="18">
        <f>IF($AV776="","",IFERROR(VLOOKUP(IF(ISNUMBER(FIND(" – ",$AV776)),LEFT($AV776,FIND(" – ",$AV776)-1),$AV776),ProdTbl,3,0),"کد ناشناخته"))</f>
        <v/>
      </c>
      <c r="AY776" s="22" t="n"/>
      <c r="AZ776" s="21" t="n"/>
      <c r="BA776" s="20" t="n"/>
      <c r="BB776" s="18">
        <f>IF($BA776="","",IFERROR(VLOOKUP(IFERROR(VLOOKUP(IF(ISNUMBER(FIND(" – ",$BA776)),LEFT($BA776,FIND(" – ",$BA776)-1),$BA776),ProdTbl,5,0),""),BasketTbl,2,0),"کد ناشناخته"))</f>
        <v/>
      </c>
      <c r="BC776" s="18">
        <f>IF($BA776="","",IFERROR(VLOOKUP(IF(ISNUMBER(FIND(" – ",$BA776)),LEFT($BA776,FIND(" – ",$BA776)-1),$BA776),ProdTbl,3,0),"کد ناشناخته"))</f>
        <v/>
      </c>
      <c r="BD776" s="22" t="n"/>
      <c r="BE776" s="21" t="n"/>
      <c r="BF776" s="20" t="n"/>
      <c r="BG776" s="18">
        <f>IF($BF776="","",IFERROR(VLOOKUP(IFERROR(VLOOKUP(IF(ISNUMBER(FIND(" – ",$BF776)),LEFT($BF776,FIND(" – ",$BF776)-1),$BF776),ProdTbl,5,0),""),BasketTbl,2,0),"کد ناشناخته"))</f>
        <v/>
      </c>
      <c r="BH776" s="18">
        <f>IF($BF776="","",IFERROR(VLOOKUP(IF(ISNUMBER(FIND(" – ",$BF776)),LEFT($BF776,FIND(" – ",$BF776)-1),$BF776),ProdTbl,3,0),"کد ناشناخته"))</f>
        <v/>
      </c>
      <c r="BI776" s="22" t="n"/>
      <c r="BJ776" s="21" t="n"/>
      <c r="BK776" s="20" t="n"/>
      <c r="BL776" s="18">
        <f>IF($BK776="","",IFERROR(VLOOKUP(IFERROR(VLOOKUP(IF(ISNUMBER(FIND(" – ",$BK776)),LEFT($BK776,FIND(" – ",$BK776)-1),$BK776),ProdTbl,5,0),""),BasketTbl,2,0),"کد ناشناخته"))</f>
        <v/>
      </c>
      <c r="BM776" s="18">
        <f>IF($BK776="","",IFERROR(VLOOKUP(IF(ISNUMBER(FIND(" – ",$BK776)),LEFT($BK776,FIND(" – ",$BK776)-1),$BK776),ProdTbl,3,0),"کد ناشناخته"))</f>
        <v/>
      </c>
      <c r="BN776" s="22" t="n"/>
      <c r="BO776" s="21" t="n"/>
      <c r="BP776" s="20" t="n"/>
      <c r="BQ776" s="18">
        <f>IF($BP776="","",IFERROR(VLOOKUP(IFERROR(VLOOKUP(IF(ISNUMBER(FIND(" – ",$BP776)),LEFT($BP776,FIND(" – ",$BP776)-1),$BP776),ProdTbl,5,0),""),BasketTbl,2,0),"کد ناشناخته"))</f>
        <v/>
      </c>
      <c r="BR776" s="18">
        <f>IF($BP776="","",IFERROR(VLOOKUP(IF(ISNUMBER(FIND(" – ",$BP776)),LEFT($BP776,FIND(" – ",$BP776)-1),$BP776),ProdTbl,3,0),"کد ناشناخته"))</f>
        <v/>
      </c>
      <c r="BS776" s="22" t="n"/>
      <c r="BT776" s="21" t="n"/>
      <c r="BU776" s="20" t="n"/>
      <c r="BV776" s="18">
        <f>IF($BU776="","",IFERROR(VLOOKUP(IFERROR(VLOOKUP(IF(ISNUMBER(FIND(" – ",$BU776)),LEFT($BU776,FIND(" – ",$BU776)-1),$BU776),ProdTbl,5,0),""),BasketTbl,2,0),"کد ناشناخته"))</f>
        <v/>
      </c>
      <c r="BW776" s="18">
        <f>IF($BU776="","",IFERROR(VLOOKUP(IF(ISNUMBER(FIND(" – ",$BU776)),LEFT($BU776,FIND(" – ",$BU776)-1),$BU776),ProdTbl,3,0),"کد ناشناخته"))</f>
        <v/>
      </c>
      <c r="BX776" s="22" t="n"/>
      <c r="BY776" s="21" t="n"/>
      <c r="BZ776" s="20" t="n"/>
      <c r="CA776" s="18">
        <f>IF($BZ776="","",IFERROR(VLOOKUP(IFERROR(VLOOKUP(IF(ISNUMBER(FIND(" – ",$BZ776)),LEFT($BZ776,FIND(" – ",$BZ776)-1),$BZ776),ProdTbl,5,0),""),BasketTbl,2,0),"کد ناشناخته"))</f>
        <v/>
      </c>
      <c r="CB776" s="18">
        <f>IF($BZ776="","",IFERROR(VLOOKUP(IF(ISNUMBER(FIND(" – ",$BZ776)),LEFT($BZ776,FIND(" – ",$BZ776)-1),$BZ776),ProdTbl,3,0),"کد ناشناخته"))</f>
        <v/>
      </c>
      <c r="CC776" s="22" t="n"/>
      <c r="CD776" s="21" t="n"/>
      <c r="CE776" s="20" t="n"/>
      <c r="CF776" s="18">
        <f>IF($CE776="","",IFERROR(VLOOKUP(IFERROR(VLOOKUP(IF(ISNUMBER(FIND(" – ",$CE776)),LEFT($CE776,FIND(" – ",$CE776)-1),$CE776),ProdTbl,5,0),""),BasketTbl,2,0),"کد ناشناخته"))</f>
        <v/>
      </c>
      <c r="CG776" s="18">
        <f>IF($CE776="","",IFERROR(VLOOKUP(IF(ISNUMBER(FIND(" – ",$CE776)),LEFT($CE776,FIND(" – ",$CE776)-1),$CE776),ProdTbl,3,0),"کد ناشناخته"))</f>
        <v/>
      </c>
      <c r="CH776" s="22" t="n"/>
      <c r="CI776" s="21" t="n"/>
    </row>
    <row r="777">
      <c r="A777" s="18">
        <f>IF($B777="","",COUNTA($B$10:$B777))</f>
        <v/>
      </c>
      <c r="B777" s="19" t="n"/>
      <c r="C777" s="20" t="n"/>
      <c r="D777" s="19" t="n"/>
      <c r="E777" s="18">
        <f>IF($D777="","",IFERROR(VLOOKUP(IF(ISNUMBER(FIND(" – ",$D777)),LEFT($D777,FIND(" – ",$D777)-1),$D777),SellerTbl,2,0),"کد ناشناخته"))</f>
        <v/>
      </c>
      <c r="F777" s="21" t="n"/>
      <c r="G777" s="21" t="n"/>
      <c r="H777" s="22" t="n"/>
      <c r="I777" s="23">
        <f>IF(OR($F777="",$G777=""),"",$F777-$G777)</f>
        <v/>
      </c>
      <c r="J777" s="18">
        <f>IF($I777="","",IF(ABS($I777)&lt;=0.01*$F777,"√","×"))</f>
        <v/>
      </c>
      <c r="K777" s="23">
        <f>IF(COUNT($Q777,$V777,$AA777,$AF777,$AK777,$AP777,$AU777,$AZ777,$BE777,$BJ777,$BO777,$BT777,$BY777,$CD777,$CI777)=0,"",SUM($Q777,$V777,$AA777,$AF777,$AK777,$AP777,$AU777,$AZ777,$BE777,$BJ777,$BO777,$BT777,$BY777,$CD777,$CI777))</f>
        <v/>
      </c>
      <c r="L777" s="23">
        <f>IF(OR($F777="",$K777=""),"",$F777-$K777)</f>
        <v/>
      </c>
      <c r="M777" s="20" t="n"/>
      <c r="N777" s="18">
        <f>IF($M777="","",IFERROR(VLOOKUP(IFERROR(VLOOKUP(IF(ISNUMBER(FIND(" – ",$M777)),LEFT($M777,FIND(" – ",$M777)-1),$M777),ProdTbl,5,0),""),BasketTbl,2,0),"کد ناشناخته"))</f>
        <v/>
      </c>
      <c r="O777" s="18">
        <f>IF($M777="","",IFERROR(VLOOKUP(IF(ISNUMBER(FIND(" – ",$M777)),LEFT($M777,FIND(" – ",$M777)-1),$M777),ProdTbl,3,0),"کد ناشناخته"))</f>
        <v/>
      </c>
      <c r="P777" s="22" t="n"/>
      <c r="Q777" s="21" t="n"/>
      <c r="R777" s="20" t="n"/>
      <c r="S777" s="18">
        <f>IF($R777="","",IFERROR(VLOOKUP(IFERROR(VLOOKUP(IF(ISNUMBER(FIND(" – ",$R777)),LEFT($R777,FIND(" – ",$R777)-1),$R777),ProdTbl,5,0),""),BasketTbl,2,0),"کد ناشناخته"))</f>
        <v/>
      </c>
      <c r="T777" s="18">
        <f>IF($R777="","",IFERROR(VLOOKUP(IF(ISNUMBER(FIND(" – ",$R777)),LEFT($R777,FIND(" – ",$R777)-1),$R777),ProdTbl,3,0),"کد ناشناخته"))</f>
        <v/>
      </c>
      <c r="U777" s="22" t="n"/>
      <c r="V777" s="21" t="n"/>
      <c r="W777" s="20" t="n"/>
      <c r="X777" s="18">
        <f>IF($W777="","",IFERROR(VLOOKUP(IFERROR(VLOOKUP(IF(ISNUMBER(FIND(" – ",$W777)),LEFT($W777,FIND(" – ",$W777)-1),$W777),ProdTbl,5,0),""),BasketTbl,2,0),"کد ناشناخته"))</f>
        <v/>
      </c>
      <c r="Y777" s="18">
        <f>IF($W777="","",IFERROR(VLOOKUP(IF(ISNUMBER(FIND(" – ",$W777)),LEFT($W777,FIND(" – ",$W777)-1),$W777),ProdTbl,3,0),"کد ناشناخته"))</f>
        <v/>
      </c>
      <c r="Z777" s="22" t="n"/>
      <c r="AA777" s="21" t="n"/>
      <c r="AB777" s="20" t="n"/>
      <c r="AC777" s="18">
        <f>IF($AB777="","",IFERROR(VLOOKUP(IFERROR(VLOOKUP(IF(ISNUMBER(FIND(" – ",$AB777)),LEFT($AB777,FIND(" – ",$AB777)-1),$AB777),ProdTbl,5,0),""),BasketTbl,2,0),"کد ناشناخته"))</f>
        <v/>
      </c>
      <c r="AD777" s="18">
        <f>IF($AB777="","",IFERROR(VLOOKUP(IF(ISNUMBER(FIND(" – ",$AB777)),LEFT($AB777,FIND(" – ",$AB777)-1),$AB777),ProdTbl,3,0),"کد ناشناخته"))</f>
        <v/>
      </c>
      <c r="AE777" s="22" t="n"/>
      <c r="AF777" s="21" t="n"/>
      <c r="AG777" s="20" t="n"/>
      <c r="AH777" s="18">
        <f>IF($AG777="","",IFERROR(VLOOKUP(IFERROR(VLOOKUP(IF(ISNUMBER(FIND(" – ",$AG777)),LEFT($AG777,FIND(" – ",$AG777)-1),$AG777),ProdTbl,5,0),""),BasketTbl,2,0),"کد ناشناخته"))</f>
        <v/>
      </c>
      <c r="AI777" s="18">
        <f>IF($AG777="","",IFERROR(VLOOKUP(IF(ISNUMBER(FIND(" – ",$AG777)),LEFT($AG777,FIND(" – ",$AG777)-1),$AG777),ProdTbl,3,0),"کد ناشناخته"))</f>
        <v/>
      </c>
      <c r="AJ777" s="22" t="n"/>
      <c r="AK777" s="21" t="n"/>
      <c r="AL777" s="20" t="n"/>
      <c r="AM777" s="18">
        <f>IF($AL777="","",IFERROR(VLOOKUP(IFERROR(VLOOKUP(IF(ISNUMBER(FIND(" – ",$AL777)),LEFT($AL777,FIND(" – ",$AL777)-1),$AL777),ProdTbl,5,0),""),BasketTbl,2,0),"کد ناشناخته"))</f>
        <v/>
      </c>
      <c r="AN777" s="18">
        <f>IF($AL777="","",IFERROR(VLOOKUP(IF(ISNUMBER(FIND(" – ",$AL777)),LEFT($AL777,FIND(" – ",$AL777)-1),$AL777),ProdTbl,3,0),"کد ناشناخته"))</f>
        <v/>
      </c>
      <c r="AO777" s="22" t="n"/>
      <c r="AP777" s="21" t="n"/>
      <c r="AQ777" s="20" t="n"/>
      <c r="AR777" s="18">
        <f>IF($AQ777="","",IFERROR(VLOOKUP(IFERROR(VLOOKUP(IF(ISNUMBER(FIND(" – ",$AQ777)),LEFT($AQ777,FIND(" – ",$AQ777)-1),$AQ777),ProdTbl,5,0),""),BasketTbl,2,0),"کد ناشناخته"))</f>
        <v/>
      </c>
      <c r="AS777" s="18">
        <f>IF($AQ777="","",IFERROR(VLOOKUP(IF(ISNUMBER(FIND(" – ",$AQ777)),LEFT($AQ777,FIND(" – ",$AQ777)-1),$AQ777),ProdTbl,3,0),"کد ناشناخته"))</f>
        <v/>
      </c>
      <c r="AT777" s="22" t="n"/>
      <c r="AU777" s="21" t="n"/>
      <c r="AV777" s="20" t="n"/>
      <c r="AW777" s="18">
        <f>IF($AV777="","",IFERROR(VLOOKUP(IFERROR(VLOOKUP(IF(ISNUMBER(FIND(" – ",$AV777)),LEFT($AV777,FIND(" – ",$AV777)-1),$AV777),ProdTbl,5,0),""),BasketTbl,2,0),"کد ناشناخته"))</f>
        <v/>
      </c>
      <c r="AX777" s="18">
        <f>IF($AV777="","",IFERROR(VLOOKUP(IF(ISNUMBER(FIND(" – ",$AV777)),LEFT($AV777,FIND(" – ",$AV777)-1),$AV777),ProdTbl,3,0),"کد ناشناخته"))</f>
        <v/>
      </c>
      <c r="AY777" s="22" t="n"/>
      <c r="AZ777" s="21" t="n"/>
      <c r="BA777" s="20" t="n"/>
      <c r="BB777" s="18">
        <f>IF($BA777="","",IFERROR(VLOOKUP(IFERROR(VLOOKUP(IF(ISNUMBER(FIND(" – ",$BA777)),LEFT($BA777,FIND(" – ",$BA777)-1),$BA777),ProdTbl,5,0),""),BasketTbl,2,0),"کد ناشناخته"))</f>
        <v/>
      </c>
      <c r="BC777" s="18">
        <f>IF($BA777="","",IFERROR(VLOOKUP(IF(ISNUMBER(FIND(" – ",$BA777)),LEFT($BA777,FIND(" – ",$BA777)-1),$BA777),ProdTbl,3,0),"کد ناشناخته"))</f>
        <v/>
      </c>
      <c r="BD777" s="22" t="n"/>
      <c r="BE777" s="21" t="n"/>
      <c r="BF777" s="20" t="n"/>
      <c r="BG777" s="18">
        <f>IF($BF777="","",IFERROR(VLOOKUP(IFERROR(VLOOKUP(IF(ISNUMBER(FIND(" – ",$BF777)),LEFT($BF777,FIND(" – ",$BF777)-1),$BF777),ProdTbl,5,0),""),BasketTbl,2,0),"کد ناشناخته"))</f>
        <v/>
      </c>
      <c r="BH777" s="18">
        <f>IF($BF777="","",IFERROR(VLOOKUP(IF(ISNUMBER(FIND(" – ",$BF777)),LEFT($BF777,FIND(" – ",$BF777)-1),$BF777),ProdTbl,3,0),"کد ناشناخته"))</f>
        <v/>
      </c>
      <c r="BI777" s="22" t="n"/>
      <c r="BJ777" s="21" t="n"/>
      <c r="BK777" s="20" t="n"/>
      <c r="BL777" s="18">
        <f>IF($BK777="","",IFERROR(VLOOKUP(IFERROR(VLOOKUP(IF(ISNUMBER(FIND(" – ",$BK777)),LEFT($BK777,FIND(" – ",$BK777)-1),$BK777),ProdTbl,5,0),""),BasketTbl,2,0),"کد ناشناخته"))</f>
        <v/>
      </c>
      <c r="BM777" s="18">
        <f>IF($BK777="","",IFERROR(VLOOKUP(IF(ISNUMBER(FIND(" – ",$BK777)),LEFT($BK777,FIND(" – ",$BK777)-1),$BK777),ProdTbl,3,0),"کد ناشناخته"))</f>
        <v/>
      </c>
      <c r="BN777" s="22" t="n"/>
      <c r="BO777" s="21" t="n"/>
      <c r="BP777" s="20" t="n"/>
      <c r="BQ777" s="18">
        <f>IF($BP777="","",IFERROR(VLOOKUP(IFERROR(VLOOKUP(IF(ISNUMBER(FIND(" – ",$BP777)),LEFT($BP777,FIND(" – ",$BP777)-1),$BP777),ProdTbl,5,0),""),BasketTbl,2,0),"کد ناشناخته"))</f>
        <v/>
      </c>
      <c r="BR777" s="18">
        <f>IF($BP777="","",IFERROR(VLOOKUP(IF(ISNUMBER(FIND(" – ",$BP777)),LEFT($BP777,FIND(" – ",$BP777)-1),$BP777),ProdTbl,3,0),"کد ناشناخته"))</f>
        <v/>
      </c>
      <c r="BS777" s="22" t="n"/>
      <c r="BT777" s="21" t="n"/>
      <c r="BU777" s="20" t="n"/>
      <c r="BV777" s="18">
        <f>IF($BU777="","",IFERROR(VLOOKUP(IFERROR(VLOOKUP(IF(ISNUMBER(FIND(" – ",$BU777)),LEFT($BU777,FIND(" – ",$BU777)-1),$BU777),ProdTbl,5,0),""),BasketTbl,2,0),"کد ناشناخته"))</f>
        <v/>
      </c>
      <c r="BW777" s="18">
        <f>IF($BU777="","",IFERROR(VLOOKUP(IF(ISNUMBER(FIND(" – ",$BU777)),LEFT($BU777,FIND(" – ",$BU777)-1),$BU777),ProdTbl,3,0),"کد ناشناخته"))</f>
        <v/>
      </c>
      <c r="BX777" s="22" t="n"/>
      <c r="BY777" s="21" t="n"/>
      <c r="BZ777" s="20" t="n"/>
      <c r="CA777" s="18">
        <f>IF($BZ777="","",IFERROR(VLOOKUP(IFERROR(VLOOKUP(IF(ISNUMBER(FIND(" – ",$BZ777)),LEFT($BZ777,FIND(" – ",$BZ777)-1),$BZ777),ProdTbl,5,0),""),BasketTbl,2,0),"کد ناشناخته"))</f>
        <v/>
      </c>
      <c r="CB777" s="18">
        <f>IF($BZ777="","",IFERROR(VLOOKUP(IF(ISNUMBER(FIND(" – ",$BZ777)),LEFT($BZ777,FIND(" – ",$BZ777)-1),$BZ777),ProdTbl,3,0),"کد ناشناخته"))</f>
        <v/>
      </c>
      <c r="CC777" s="22" t="n"/>
      <c r="CD777" s="21" t="n"/>
      <c r="CE777" s="20" t="n"/>
      <c r="CF777" s="18">
        <f>IF($CE777="","",IFERROR(VLOOKUP(IFERROR(VLOOKUP(IF(ISNUMBER(FIND(" – ",$CE777)),LEFT($CE777,FIND(" – ",$CE777)-1),$CE777),ProdTbl,5,0),""),BasketTbl,2,0),"کد ناشناخته"))</f>
        <v/>
      </c>
      <c r="CG777" s="18">
        <f>IF($CE777="","",IFERROR(VLOOKUP(IF(ISNUMBER(FIND(" – ",$CE777)),LEFT($CE777,FIND(" – ",$CE777)-1),$CE777),ProdTbl,3,0),"کد ناشناخته"))</f>
        <v/>
      </c>
      <c r="CH777" s="22" t="n"/>
      <c r="CI777" s="21" t="n"/>
    </row>
    <row r="778">
      <c r="A778" s="18">
        <f>IF($B778="","",COUNTA($B$10:$B778))</f>
        <v/>
      </c>
      <c r="B778" s="19" t="n"/>
      <c r="C778" s="20" t="n"/>
      <c r="D778" s="19" t="n"/>
      <c r="E778" s="18">
        <f>IF($D778="","",IFERROR(VLOOKUP(IF(ISNUMBER(FIND(" – ",$D778)),LEFT($D778,FIND(" – ",$D778)-1),$D778),SellerTbl,2,0),"کد ناشناخته"))</f>
        <v/>
      </c>
      <c r="F778" s="21" t="n"/>
      <c r="G778" s="21" t="n"/>
      <c r="H778" s="22" t="n"/>
      <c r="I778" s="23">
        <f>IF(OR($F778="",$G778=""),"",$F778-$G778)</f>
        <v/>
      </c>
      <c r="J778" s="18">
        <f>IF($I778="","",IF(ABS($I778)&lt;=0.01*$F778,"√","×"))</f>
        <v/>
      </c>
      <c r="K778" s="23">
        <f>IF(COUNT($Q778,$V778,$AA778,$AF778,$AK778,$AP778,$AU778,$AZ778,$BE778,$BJ778,$BO778,$BT778,$BY778,$CD778,$CI778)=0,"",SUM($Q778,$V778,$AA778,$AF778,$AK778,$AP778,$AU778,$AZ778,$BE778,$BJ778,$BO778,$BT778,$BY778,$CD778,$CI778))</f>
        <v/>
      </c>
      <c r="L778" s="23">
        <f>IF(OR($F778="",$K778=""),"",$F778-$K778)</f>
        <v/>
      </c>
      <c r="M778" s="20" t="n"/>
      <c r="N778" s="18">
        <f>IF($M778="","",IFERROR(VLOOKUP(IFERROR(VLOOKUP(IF(ISNUMBER(FIND(" – ",$M778)),LEFT($M778,FIND(" – ",$M778)-1),$M778),ProdTbl,5,0),""),BasketTbl,2,0),"کد ناشناخته"))</f>
        <v/>
      </c>
      <c r="O778" s="18">
        <f>IF($M778="","",IFERROR(VLOOKUP(IF(ISNUMBER(FIND(" – ",$M778)),LEFT($M778,FIND(" – ",$M778)-1),$M778),ProdTbl,3,0),"کد ناشناخته"))</f>
        <v/>
      </c>
      <c r="P778" s="22" t="n"/>
      <c r="Q778" s="21" t="n"/>
      <c r="R778" s="20" t="n"/>
      <c r="S778" s="18">
        <f>IF($R778="","",IFERROR(VLOOKUP(IFERROR(VLOOKUP(IF(ISNUMBER(FIND(" – ",$R778)),LEFT($R778,FIND(" – ",$R778)-1),$R778),ProdTbl,5,0),""),BasketTbl,2,0),"کد ناشناخته"))</f>
        <v/>
      </c>
      <c r="T778" s="18">
        <f>IF($R778="","",IFERROR(VLOOKUP(IF(ISNUMBER(FIND(" – ",$R778)),LEFT($R778,FIND(" – ",$R778)-1),$R778),ProdTbl,3,0),"کد ناشناخته"))</f>
        <v/>
      </c>
      <c r="U778" s="22" t="n"/>
      <c r="V778" s="21" t="n"/>
      <c r="W778" s="20" t="n"/>
      <c r="X778" s="18">
        <f>IF($W778="","",IFERROR(VLOOKUP(IFERROR(VLOOKUP(IF(ISNUMBER(FIND(" – ",$W778)),LEFT($W778,FIND(" – ",$W778)-1),$W778),ProdTbl,5,0),""),BasketTbl,2,0),"کد ناشناخته"))</f>
        <v/>
      </c>
      <c r="Y778" s="18">
        <f>IF($W778="","",IFERROR(VLOOKUP(IF(ISNUMBER(FIND(" – ",$W778)),LEFT($W778,FIND(" – ",$W778)-1),$W778),ProdTbl,3,0),"کد ناشناخته"))</f>
        <v/>
      </c>
      <c r="Z778" s="22" t="n"/>
      <c r="AA778" s="21" t="n"/>
      <c r="AB778" s="20" t="n"/>
      <c r="AC778" s="18">
        <f>IF($AB778="","",IFERROR(VLOOKUP(IFERROR(VLOOKUP(IF(ISNUMBER(FIND(" – ",$AB778)),LEFT($AB778,FIND(" – ",$AB778)-1),$AB778),ProdTbl,5,0),""),BasketTbl,2,0),"کد ناشناخته"))</f>
        <v/>
      </c>
      <c r="AD778" s="18">
        <f>IF($AB778="","",IFERROR(VLOOKUP(IF(ISNUMBER(FIND(" – ",$AB778)),LEFT($AB778,FIND(" – ",$AB778)-1),$AB778),ProdTbl,3,0),"کد ناشناخته"))</f>
        <v/>
      </c>
      <c r="AE778" s="22" t="n"/>
      <c r="AF778" s="21" t="n"/>
      <c r="AG778" s="20" t="n"/>
      <c r="AH778" s="18">
        <f>IF($AG778="","",IFERROR(VLOOKUP(IFERROR(VLOOKUP(IF(ISNUMBER(FIND(" – ",$AG778)),LEFT($AG778,FIND(" – ",$AG778)-1),$AG778),ProdTbl,5,0),""),BasketTbl,2,0),"کد ناشناخته"))</f>
        <v/>
      </c>
      <c r="AI778" s="18">
        <f>IF($AG778="","",IFERROR(VLOOKUP(IF(ISNUMBER(FIND(" – ",$AG778)),LEFT($AG778,FIND(" – ",$AG778)-1),$AG778),ProdTbl,3,0),"کد ناشناخته"))</f>
        <v/>
      </c>
      <c r="AJ778" s="22" t="n"/>
      <c r="AK778" s="21" t="n"/>
      <c r="AL778" s="20" t="n"/>
      <c r="AM778" s="18">
        <f>IF($AL778="","",IFERROR(VLOOKUP(IFERROR(VLOOKUP(IF(ISNUMBER(FIND(" – ",$AL778)),LEFT($AL778,FIND(" – ",$AL778)-1),$AL778),ProdTbl,5,0),""),BasketTbl,2,0),"کد ناشناخته"))</f>
        <v/>
      </c>
      <c r="AN778" s="18">
        <f>IF($AL778="","",IFERROR(VLOOKUP(IF(ISNUMBER(FIND(" – ",$AL778)),LEFT($AL778,FIND(" – ",$AL778)-1),$AL778),ProdTbl,3,0),"کد ناشناخته"))</f>
        <v/>
      </c>
      <c r="AO778" s="22" t="n"/>
      <c r="AP778" s="21" t="n"/>
      <c r="AQ778" s="20" t="n"/>
      <c r="AR778" s="18">
        <f>IF($AQ778="","",IFERROR(VLOOKUP(IFERROR(VLOOKUP(IF(ISNUMBER(FIND(" – ",$AQ778)),LEFT($AQ778,FIND(" – ",$AQ778)-1),$AQ778),ProdTbl,5,0),""),BasketTbl,2,0),"کد ناشناخته"))</f>
        <v/>
      </c>
      <c r="AS778" s="18">
        <f>IF($AQ778="","",IFERROR(VLOOKUP(IF(ISNUMBER(FIND(" – ",$AQ778)),LEFT($AQ778,FIND(" – ",$AQ778)-1),$AQ778),ProdTbl,3,0),"کد ناشناخته"))</f>
        <v/>
      </c>
      <c r="AT778" s="22" t="n"/>
      <c r="AU778" s="21" t="n"/>
      <c r="AV778" s="20" t="n"/>
      <c r="AW778" s="18">
        <f>IF($AV778="","",IFERROR(VLOOKUP(IFERROR(VLOOKUP(IF(ISNUMBER(FIND(" – ",$AV778)),LEFT($AV778,FIND(" – ",$AV778)-1),$AV778),ProdTbl,5,0),""),BasketTbl,2,0),"کد ناشناخته"))</f>
        <v/>
      </c>
      <c r="AX778" s="18">
        <f>IF($AV778="","",IFERROR(VLOOKUP(IF(ISNUMBER(FIND(" – ",$AV778)),LEFT($AV778,FIND(" – ",$AV778)-1),$AV778),ProdTbl,3,0),"کد ناشناخته"))</f>
        <v/>
      </c>
      <c r="AY778" s="22" t="n"/>
      <c r="AZ778" s="21" t="n"/>
      <c r="BA778" s="20" t="n"/>
      <c r="BB778" s="18">
        <f>IF($BA778="","",IFERROR(VLOOKUP(IFERROR(VLOOKUP(IF(ISNUMBER(FIND(" – ",$BA778)),LEFT($BA778,FIND(" – ",$BA778)-1),$BA778),ProdTbl,5,0),""),BasketTbl,2,0),"کد ناشناخته"))</f>
        <v/>
      </c>
      <c r="BC778" s="18">
        <f>IF($BA778="","",IFERROR(VLOOKUP(IF(ISNUMBER(FIND(" – ",$BA778)),LEFT($BA778,FIND(" – ",$BA778)-1),$BA778),ProdTbl,3,0),"کد ناشناخته"))</f>
        <v/>
      </c>
      <c r="BD778" s="22" t="n"/>
      <c r="BE778" s="21" t="n"/>
      <c r="BF778" s="20" t="n"/>
      <c r="BG778" s="18">
        <f>IF($BF778="","",IFERROR(VLOOKUP(IFERROR(VLOOKUP(IF(ISNUMBER(FIND(" – ",$BF778)),LEFT($BF778,FIND(" – ",$BF778)-1),$BF778),ProdTbl,5,0),""),BasketTbl,2,0),"کد ناشناخته"))</f>
        <v/>
      </c>
      <c r="BH778" s="18">
        <f>IF($BF778="","",IFERROR(VLOOKUP(IF(ISNUMBER(FIND(" – ",$BF778)),LEFT($BF778,FIND(" – ",$BF778)-1),$BF778),ProdTbl,3,0),"کد ناشناخته"))</f>
        <v/>
      </c>
      <c r="BI778" s="22" t="n"/>
      <c r="BJ778" s="21" t="n"/>
      <c r="BK778" s="20" t="n"/>
      <c r="BL778" s="18">
        <f>IF($BK778="","",IFERROR(VLOOKUP(IFERROR(VLOOKUP(IF(ISNUMBER(FIND(" – ",$BK778)),LEFT($BK778,FIND(" – ",$BK778)-1),$BK778),ProdTbl,5,0),""),BasketTbl,2,0),"کد ناشناخته"))</f>
        <v/>
      </c>
      <c r="BM778" s="18">
        <f>IF($BK778="","",IFERROR(VLOOKUP(IF(ISNUMBER(FIND(" – ",$BK778)),LEFT($BK778,FIND(" – ",$BK778)-1),$BK778),ProdTbl,3,0),"کد ناشناخته"))</f>
        <v/>
      </c>
      <c r="BN778" s="22" t="n"/>
      <c r="BO778" s="21" t="n"/>
      <c r="BP778" s="20" t="n"/>
      <c r="BQ778" s="18">
        <f>IF($BP778="","",IFERROR(VLOOKUP(IFERROR(VLOOKUP(IF(ISNUMBER(FIND(" – ",$BP778)),LEFT($BP778,FIND(" – ",$BP778)-1),$BP778),ProdTbl,5,0),""),BasketTbl,2,0),"کد ناشناخته"))</f>
        <v/>
      </c>
      <c r="BR778" s="18">
        <f>IF($BP778="","",IFERROR(VLOOKUP(IF(ISNUMBER(FIND(" – ",$BP778)),LEFT($BP778,FIND(" – ",$BP778)-1),$BP778),ProdTbl,3,0),"کد ناشناخته"))</f>
        <v/>
      </c>
      <c r="BS778" s="22" t="n"/>
      <c r="BT778" s="21" t="n"/>
      <c r="BU778" s="20" t="n"/>
      <c r="BV778" s="18">
        <f>IF($BU778="","",IFERROR(VLOOKUP(IFERROR(VLOOKUP(IF(ISNUMBER(FIND(" – ",$BU778)),LEFT($BU778,FIND(" – ",$BU778)-1),$BU778),ProdTbl,5,0),""),BasketTbl,2,0),"کد ناشناخته"))</f>
        <v/>
      </c>
      <c r="BW778" s="18">
        <f>IF($BU778="","",IFERROR(VLOOKUP(IF(ISNUMBER(FIND(" – ",$BU778)),LEFT($BU778,FIND(" – ",$BU778)-1),$BU778),ProdTbl,3,0),"کد ناشناخته"))</f>
        <v/>
      </c>
      <c r="BX778" s="22" t="n"/>
      <c r="BY778" s="21" t="n"/>
      <c r="BZ778" s="20" t="n"/>
      <c r="CA778" s="18">
        <f>IF($BZ778="","",IFERROR(VLOOKUP(IFERROR(VLOOKUP(IF(ISNUMBER(FIND(" – ",$BZ778)),LEFT($BZ778,FIND(" – ",$BZ778)-1),$BZ778),ProdTbl,5,0),""),BasketTbl,2,0),"کد ناشناخته"))</f>
        <v/>
      </c>
      <c r="CB778" s="18">
        <f>IF($BZ778="","",IFERROR(VLOOKUP(IF(ISNUMBER(FIND(" – ",$BZ778)),LEFT($BZ778,FIND(" – ",$BZ778)-1),$BZ778),ProdTbl,3,0),"کد ناشناخته"))</f>
        <v/>
      </c>
      <c r="CC778" s="22" t="n"/>
      <c r="CD778" s="21" t="n"/>
      <c r="CE778" s="20" t="n"/>
      <c r="CF778" s="18">
        <f>IF($CE778="","",IFERROR(VLOOKUP(IFERROR(VLOOKUP(IF(ISNUMBER(FIND(" – ",$CE778)),LEFT($CE778,FIND(" – ",$CE778)-1),$CE778),ProdTbl,5,0),""),BasketTbl,2,0),"کد ناشناخته"))</f>
        <v/>
      </c>
      <c r="CG778" s="18">
        <f>IF($CE778="","",IFERROR(VLOOKUP(IF(ISNUMBER(FIND(" – ",$CE778)),LEFT($CE778,FIND(" – ",$CE778)-1),$CE778),ProdTbl,3,0),"کد ناشناخته"))</f>
        <v/>
      </c>
      <c r="CH778" s="22" t="n"/>
      <c r="CI778" s="21" t="n"/>
    </row>
    <row r="779">
      <c r="A779" s="18">
        <f>IF($B779="","",COUNTA($B$10:$B779))</f>
        <v/>
      </c>
      <c r="B779" s="19" t="n"/>
      <c r="C779" s="20" t="n"/>
      <c r="D779" s="19" t="n"/>
      <c r="E779" s="18">
        <f>IF($D779="","",IFERROR(VLOOKUP(IF(ISNUMBER(FIND(" – ",$D779)),LEFT($D779,FIND(" – ",$D779)-1),$D779),SellerTbl,2,0),"کد ناشناخته"))</f>
        <v/>
      </c>
      <c r="F779" s="21" t="n"/>
      <c r="G779" s="21" t="n"/>
      <c r="H779" s="22" t="n"/>
      <c r="I779" s="23">
        <f>IF(OR($F779="",$G779=""),"",$F779-$G779)</f>
        <v/>
      </c>
      <c r="J779" s="18">
        <f>IF($I779="","",IF(ABS($I779)&lt;=0.01*$F779,"√","×"))</f>
        <v/>
      </c>
      <c r="K779" s="23">
        <f>IF(COUNT($Q779,$V779,$AA779,$AF779,$AK779,$AP779,$AU779,$AZ779,$BE779,$BJ779,$BO779,$BT779,$BY779,$CD779,$CI779)=0,"",SUM($Q779,$V779,$AA779,$AF779,$AK779,$AP779,$AU779,$AZ779,$BE779,$BJ779,$BO779,$BT779,$BY779,$CD779,$CI779))</f>
        <v/>
      </c>
      <c r="L779" s="23">
        <f>IF(OR($F779="",$K779=""),"",$F779-$K779)</f>
        <v/>
      </c>
      <c r="M779" s="20" t="n"/>
      <c r="N779" s="18">
        <f>IF($M779="","",IFERROR(VLOOKUP(IFERROR(VLOOKUP(IF(ISNUMBER(FIND(" – ",$M779)),LEFT($M779,FIND(" – ",$M779)-1),$M779),ProdTbl,5,0),""),BasketTbl,2,0),"کد ناشناخته"))</f>
        <v/>
      </c>
      <c r="O779" s="18">
        <f>IF($M779="","",IFERROR(VLOOKUP(IF(ISNUMBER(FIND(" – ",$M779)),LEFT($M779,FIND(" – ",$M779)-1),$M779),ProdTbl,3,0),"کد ناشناخته"))</f>
        <v/>
      </c>
      <c r="P779" s="22" t="n"/>
      <c r="Q779" s="21" t="n"/>
      <c r="R779" s="20" t="n"/>
      <c r="S779" s="18">
        <f>IF($R779="","",IFERROR(VLOOKUP(IFERROR(VLOOKUP(IF(ISNUMBER(FIND(" – ",$R779)),LEFT($R779,FIND(" – ",$R779)-1),$R779),ProdTbl,5,0),""),BasketTbl,2,0),"کد ناشناخته"))</f>
        <v/>
      </c>
      <c r="T779" s="18">
        <f>IF($R779="","",IFERROR(VLOOKUP(IF(ISNUMBER(FIND(" – ",$R779)),LEFT($R779,FIND(" – ",$R779)-1),$R779),ProdTbl,3,0),"کد ناشناخته"))</f>
        <v/>
      </c>
      <c r="U779" s="22" t="n"/>
      <c r="V779" s="21" t="n"/>
      <c r="W779" s="20" t="n"/>
      <c r="X779" s="18">
        <f>IF($W779="","",IFERROR(VLOOKUP(IFERROR(VLOOKUP(IF(ISNUMBER(FIND(" – ",$W779)),LEFT($W779,FIND(" – ",$W779)-1),$W779),ProdTbl,5,0),""),BasketTbl,2,0),"کد ناشناخته"))</f>
        <v/>
      </c>
      <c r="Y779" s="18">
        <f>IF($W779="","",IFERROR(VLOOKUP(IF(ISNUMBER(FIND(" – ",$W779)),LEFT($W779,FIND(" – ",$W779)-1),$W779),ProdTbl,3,0),"کد ناشناخته"))</f>
        <v/>
      </c>
      <c r="Z779" s="22" t="n"/>
      <c r="AA779" s="21" t="n"/>
      <c r="AB779" s="20" t="n"/>
      <c r="AC779" s="18">
        <f>IF($AB779="","",IFERROR(VLOOKUP(IFERROR(VLOOKUP(IF(ISNUMBER(FIND(" – ",$AB779)),LEFT($AB779,FIND(" – ",$AB779)-1),$AB779),ProdTbl,5,0),""),BasketTbl,2,0),"کد ناشناخته"))</f>
        <v/>
      </c>
      <c r="AD779" s="18">
        <f>IF($AB779="","",IFERROR(VLOOKUP(IF(ISNUMBER(FIND(" – ",$AB779)),LEFT($AB779,FIND(" – ",$AB779)-1),$AB779),ProdTbl,3,0),"کد ناشناخته"))</f>
        <v/>
      </c>
      <c r="AE779" s="22" t="n"/>
      <c r="AF779" s="21" t="n"/>
      <c r="AG779" s="20" t="n"/>
      <c r="AH779" s="18">
        <f>IF($AG779="","",IFERROR(VLOOKUP(IFERROR(VLOOKUP(IF(ISNUMBER(FIND(" – ",$AG779)),LEFT($AG779,FIND(" – ",$AG779)-1),$AG779),ProdTbl,5,0),""),BasketTbl,2,0),"کد ناشناخته"))</f>
        <v/>
      </c>
      <c r="AI779" s="18">
        <f>IF($AG779="","",IFERROR(VLOOKUP(IF(ISNUMBER(FIND(" – ",$AG779)),LEFT($AG779,FIND(" – ",$AG779)-1),$AG779),ProdTbl,3,0),"کد ناشناخته"))</f>
        <v/>
      </c>
      <c r="AJ779" s="22" t="n"/>
      <c r="AK779" s="21" t="n"/>
      <c r="AL779" s="20" t="n"/>
      <c r="AM779" s="18">
        <f>IF($AL779="","",IFERROR(VLOOKUP(IFERROR(VLOOKUP(IF(ISNUMBER(FIND(" – ",$AL779)),LEFT($AL779,FIND(" – ",$AL779)-1),$AL779),ProdTbl,5,0),""),BasketTbl,2,0),"کد ناشناخته"))</f>
        <v/>
      </c>
      <c r="AN779" s="18">
        <f>IF($AL779="","",IFERROR(VLOOKUP(IF(ISNUMBER(FIND(" – ",$AL779)),LEFT($AL779,FIND(" – ",$AL779)-1),$AL779),ProdTbl,3,0),"کد ناشناخته"))</f>
        <v/>
      </c>
      <c r="AO779" s="22" t="n"/>
      <c r="AP779" s="21" t="n"/>
      <c r="AQ779" s="20" t="n"/>
      <c r="AR779" s="18">
        <f>IF($AQ779="","",IFERROR(VLOOKUP(IFERROR(VLOOKUP(IF(ISNUMBER(FIND(" – ",$AQ779)),LEFT($AQ779,FIND(" – ",$AQ779)-1),$AQ779),ProdTbl,5,0),""),BasketTbl,2,0),"کد ناشناخته"))</f>
        <v/>
      </c>
      <c r="AS779" s="18">
        <f>IF($AQ779="","",IFERROR(VLOOKUP(IF(ISNUMBER(FIND(" – ",$AQ779)),LEFT($AQ779,FIND(" – ",$AQ779)-1),$AQ779),ProdTbl,3,0),"کد ناشناخته"))</f>
        <v/>
      </c>
      <c r="AT779" s="22" t="n"/>
      <c r="AU779" s="21" t="n"/>
      <c r="AV779" s="20" t="n"/>
      <c r="AW779" s="18">
        <f>IF($AV779="","",IFERROR(VLOOKUP(IFERROR(VLOOKUP(IF(ISNUMBER(FIND(" – ",$AV779)),LEFT($AV779,FIND(" – ",$AV779)-1),$AV779),ProdTbl,5,0),""),BasketTbl,2,0),"کد ناشناخته"))</f>
        <v/>
      </c>
      <c r="AX779" s="18">
        <f>IF($AV779="","",IFERROR(VLOOKUP(IF(ISNUMBER(FIND(" – ",$AV779)),LEFT($AV779,FIND(" – ",$AV779)-1),$AV779),ProdTbl,3,0),"کد ناشناخته"))</f>
        <v/>
      </c>
      <c r="AY779" s="22" t="n"/>
      <c r="AZ779" s="21" t="n"/>
      <c r="BA779" s="20" t="n"/>
      <c r="BB779" s="18">
        <f>IF($BA779="","",IFERROR(VLOOKUP(IFERROR(VLOOKUP(IF(ISNUMBER(FIND(" – ",$BA779)),LEFT($BA779,FIND(" – ",$BA779)-1),$BA779),ProdTbl,5,0),""),BasketTbl,2,0),"کد ناشناخته"))</f>
        <v/>
      </c>
      <c r="BC779" s="18">
        <f>IF($BA779="","",IFERROR(VLOOKUP(IF(ISNUMBER(FIND(" – ",$BA779)),LEFT($BA779,FIND(" – ",$BA779)-1),$BA779),ProdTbl,3,0),"کد ناشناخته"))</f>
        <v/>
      </c>
      <c r="BD779" s="22" t="n"/>
      <c r="BE779" s="21" t="n"/>
      <c r="BF779" s="20" t="n"/>
      <c r="BG779" s="18">
        <f>IF($BF779="","",IFERROR(VLOOKUP(IFERROR(VLOOKUP(IF(ISNUMBER(FIND(" – ",$BF779)),LEFT($BF779,FIND(" – ",$BF779)-1),$BF779),ProdTbl,5,0),""),BasketTbl,2,0),"کد ناشناخته"))</f>
        <v/>
      </c>
      <c r="BH779" s="18">
        <f>IF($BF779="","",IFERROR(VLOOKUP(IF(ISNUMBER(FIND(" – ",$BF779)),LEFT($BF779,FIND(" – ",$BF779)-1),$BF779),ProdTbl,3,0),"کد ناشناخته"))</f>
        <v/>
      </c>
      <c r="BI779" s="22" t="n"/>
      <c r="BJ779" s="21" t="n"/>
      <c r="BK779" s="20" t="n"/>
      <c r="BL779" s="18">
        <f>IF($BK779="","",IFERROR(VLOOKUP(IFERROR(VLOOKUP(IF(ISNUMBER(FIND(" – ",$BK779)),LEFT($BK779,FIND(" – ",$BK779)-1),$BK779),ProdTbl,5,0),""),BasketTbl,2,0),"کد ناشناخته"))</f>
        <v/>
      </c>
      <c r="BM779" s="18">
        <f>IF($BK779="","",IFERROR(VLOOKUP(IF(ISNUMBER(FIND(" – ",$BK779)),LEFT($BK779,FIND(" – ",$BK779)-1),$BK779),ProdTbl,3,0),"کد ناشناخته"))</f>
        <v/>
      </c>
      <c r="BN779" s="22" t="n"/>
      <c r="BO779" s="21" t="n"/>
      <c r="BP779" s="20" t="n"/>
      <c r="BQ779" s="18">
        <f>IF($BP779="","",IFERROR(VLOOKUP(IFERROR(VLOOKUP(IF(ISNUMBER(FIND(" – ",$BP779)),LEFT($BP779,FIND(" – ",$BP779)-1),$BP779),ProdTbl,5,0),""),BasketTbl,2,0),"کد ناشناخته"))</f>
        <v/>
      </c>
      <c r="BR779" s="18">
        <f>IF($BP779="","",IFERROR(VLOOKUP(IF(ISNUMBER(FIND(" – ",$BP779)),LEFT($BP779,FIND(" – ",$BP779)-1),$BP779),ProdTbl,3,0),"کد ناشناخته"))</f>
        <v/>
      </c>
      <c r="BS779" s="22" t="n"/>
      <c r="BT779" s="21" t="n"/>
      <c r="BU779" s="20" t="n"/>
      <c r="BV779" s="18">
        <f>IF($BU779="","",IFERROR(VLOOKUP(IFERROR(VLOOKUP(IF(ISNUMBER(FIND(" – ",$BU779)),LEFT($BU779,FIND(" – ",$BU779)-1),$BU779),ProdTbl,5,0),""),BasketTbl,2,0),"کد ناشناخته"))</f>
        <v/>
      </c>
      <c r="BW779" s="18">
        <f>IF($BU779="","",IFERROR(VLOOKUP(IF(ISNUMBER(FIND(" – ",$BU779)),LEFT($BU779,FIND(" – ",$BU779)-1),$BU779),ProdTbl,3,0),"کد ناشناخته"))</f>
        <v/>
      </c>
      <c r="BX779" s="22" t="n"/>
      <c r="BY779" s="21" t="n"/>
      <c r="BZ779" s="20" t="n"/>
      <c r="CA779" s="18">
        <f>IF($BZ779="","",IFERROR(VLOOKUP(IFERROR(VLOOKUP(IF(ISNUMBER(FIND(" – ",$BZ779)),LEFT($BZ779,FIND(" – ",$BZ779)-1),$BZ779),ProdTbl,5,0),""),BasketTbl,2,0),"کد ناشناخته"))</f>
        <v/>
      </c>
      <c r="CB779" s="18">
        <f>IF($BZ779="","",IFERROR(VLOOKUP(IF(ISNUMBER(FIND(" – ",$BZ779)),LEFT($BZ779,FIND(" – ",$BZ779)-1),$BZ779),ProdTbl,3,0),"کد ناشناخته"))</f>
        <v/>
      </c>
      <c r="CC779" s="22" t="n"/>
      <c r="CD779" s="21" t="n"/>
      <c r="CE779" s="20" t="n"/>
      <c r="CF779" s="18">
        <f>IF($CE779="","",IFERROR(VLOOKUP(IFERROR(VLOOKUP(IF(ISNUMBER(FIND(" – ",$CE779)),LEFT($CE779,FIND(" – ",$CE779)-1),$CE779),ProdTbl,5,0),""),BasketTbl,2,0),"کد ناشناخته"))</f>
        <v/>
      </c>
      <c r="CG779" s="18">
        <f>IF($CE779="","",IFERROR(VLOOKUP(IF(ISNUMBER(FIND(" – ",$CE779)),LEFT($CE779,FIND(" – ",$CE779)-1),$CE779),ProdTbl,3,0),"کد ناشناخته"))</f>
        <v/>
      </c>
      <c r="CH779" s="22" t="n"/>
      <c r="CI779" s="21" t="n"/>
    </row>
    <row r="780">
      <c r="A780" s="18">
        <f>IF($B780="","",COUNTA($B$10:$B780))</f>
        <v/>
      </c>
      <c r="B780" s="19" t="n"/>
      <c r="C780" s="20" t="n"/>
      <c r="D780" s="19" t="n"/>
      <c r="E780" s="18">
        <f>IF($D780="","",IFERROR(VLOOKUP(IF(ISNUMBER(FIND(" – ",$D780)),LEFT($D780,FIND(" – ",$D780)-1),$D780),SellerTbl,2,0),"کد ناشناخته"))</f>
        <v/>
      </c>
      <c r="F780" s="21" t="n"/>
      <c r="G780" s="21" t="n"/>
      <c r="H780" s="22" t="n"/>
      <c r="I780" s="23">
        <f>IF(OR($F780="",$G780=""),"",$F780-$G780)</f>
        <v/>
      </c>
      <c r="J780" s="18">
        <f>IF($I780="","",IF(ABS($I780)&lt;=0.01*$F780,"√","×"))</f>
        <v/>
      </c>
      <c r="K780" s="23">
        <f>IF(COUNT($Q780,$V780,$AA780,$AF780,$AK780,$AP780,$AU780,$AZ780,$BE780,$BJ780,$BO780,$BT780,$BY780,$CD780,$CI780)=0,"",SUM($Q780,$V780,$AA780,$AF780,$AK780,$AP780,$AU780,$AZ780,$BE780,$BJ780,$BO780,$BT780,$BY780,$CD780,$CI780))</f>
        <v/>
      </c>
      <c r="L780" s="23">
        <f>IF(OR($F780="",$K780=""),"",$F780-$K780)</f>
        <v/>
      </c>
      <c r="M780" s="20" t="n"/>
      <c r="N780" s="18">
        <f>IF($M780="","",IFERROR(VLOOKUP(IFERROR(VLOOKUP(IF(ISNUMBER(FIND(" – ",$M780)),LEFT($M780,FIND(" – ",$M780)-1),$M780),ProdTbl,5,0),""),BasketTbl,2,0),"کد ناشناخته"))</f>
        <v/>
      </c>
      <c r="O780" s="18">
        <f>IF($M780="","",IFERROR(VLOOKUP(IF(ISNUMBER(FIND(" – ",$M780)),LEFT($M780,FIND(" – ",$M780)-1),$M780),ProdTbl,3,0),"کد ناشناخته"))</f>
        <v/>
      </c>
      <c r="P780" s="22" t="n"/>
      <c r="Q780" s="21" t="n"/>
      <c r="R780" s="20" t="n"/>
      <c r="S780" s="18">
        <f>IF($R780="","",IFERROR(VLOOKUP(IFERROR(VLOOKUP(IF(ISNUMBER(FIND(" – ",$R780)),LEFT($R780,FIND(" – ",$R780)-1),$R780),ProdTbl,5,0),""),BasketTbl,2,0),"کد ناشناخته"))</f>
        <v/>
      </c>
      <c r="T780" s="18">
        <f>IF($R780="","",IFERROR(VLOOKUP(IF(ISNUMBER(FIND(" – ",$R780)),LEFT($R780,FIND(" – ",$R780)-1),$R780),ProdTbl,3,0),"کد ناشناخته"))</f>
        <v/>
      </c>
      <c r="U780" s="22" t="n"/>
      <c r="V780" s="21" t="n"/>
      <c r="W780" s="20" t="n"/>
      <c r="X780" s="18">
        <f>IF($W780="","",IFERROR(VLOOKUP(IFERROR(VLOOKUP(IF(ISNUMBER(FIND(" – ",$W780)),LEFT($W780,FIND(" – ",$W780)-1),$W780),ProdTbl,5,0),""),BasketTbl,2,0),"کد ناشناخته"))</f>
        <v/>
      </c>
      <c r="Y780" s="18">
        <f>IF($W780="","",IFERROR(VLOOKUP(IF(ISNUMBER(FIND(" – ",$W780)),LEFT($W780,FIND(" – ",$W780)-1),$W780),ProdTbl,3,0),"کد ناشناخته"))</f>
        <v/>
      </c>
      <c r="Z780" s="22" t="n"/>
      <c r="AA780" s="21" t="n"/>
      <c r="AB780" s="20" t="n"/>
      <c r="AC780" s="18">
        <f>IF($AB780="","",IFERROR(VLOOKUP(IFERROR(VLOOKUP(IF(ISNUMBER(FIND(" – ",$AB780)),LEFT($AB780,FIND(" – ",$AB780)-1),$AB780),ProdTbl,5,0),""),BasketTbl,2,0),"کد ناشناخته"))</f>
        <v/>
      </c>
      <c r="AD780" s="18">
        <f>IF($AB780="","",IFERROR(VLOOKUP(IF(ISNUMBER(FIND(" – ",$AB780)),LEFT($AB780,FIND(" – ",$AB780)-1),$AB780),ProdTbl,3,0),"کد ناشناخته"))</f>
        <v/>
      </c>
      <c r="AE780" s="22" t="n"/>
      <c r="AF780" s="21" t="n"/>
      <c r="AG780" s="20" t="n"/>
      <c r="AH780" s="18">
        <f>IF($AG780="","",IFERROR(VLOOKUP(IFERROR(VLOOKUP(IF(ISNUMBER(FIND(" – ",$AG780)),LEFT($AG780,FIND(" – ",$AG780)-1),$AG780),ProdTbl,5,0),""),BasketTbl,2,0),"کد ناشناخته"))</f>
        <v/>
      </c>
      <c r="AI780" s="18">
        <f>IF($AG780="","",IFERROR(VLOOKUP(IF(ISNUMBER(FIND(" – ",$AG780)),LEFT($AG780,FIND(" – ",$AG780)-1),$AG780),ProdTbl,3,0),"کد ناشناخته"))</f>
        <v/>
      </c>
      <c r="AJ780" s="22" t="n"/>
      <c r="AK780" s="21" t="n"/>
      <c r="AL780" s="20" t="n"/>
      <c r="AM780" s="18">
        <f>IF($AL780="","",IFERROR(VLOOKUP(IFERROR(VLOOKUP(IF(ISNUMBER(FIND(" – ",$AL780)),LEFT($AL780,FIND(" – ",$AL780)-1),$AL780),ProdTbl,5,0),""),BasketTbl,2,0),"کد ناشناخته"))</f>
        <v/>
      </c>
      <c r="AN780" s="18">
        <f>IF($AL780="","",IFERROR(VLOOKUP(IF(ISNUMBER(FIND(" – ",$AL780)),LEFT($AL780,FIND(" – ",$AL780)-1),$AL780),ProdTbl,3,0),"کد ناشناخته"))</f>
        <v/>
      </c>
      <c r="AO780" s="22" t="n"/>
      <c r="AP780" s="21" t="n"/>
      <c r="AQ780" s="20" t="n"/>
      <c r="AR780" s="18">
        <f>IF($AQ780="","",IFERROR(VLOOKUP(IFERROR(VLOOKUP(IF(ISNUMBER(FIND(" – ",$AQ780)),LEFT($AQ780,FIND(" – ",$AQ780)-1),$AQ780),ProdTbl,5,0),""),BasketTbl,2,0),"کد ناشناخته"))</f>
        <v/>
      </c>
      <c r="AS780" s="18">
        <f>IF($AQ780="","",IFERROR(VLOOKUP(IF(ISNUMBER(FIND(" – ",$AQ780)),LEFT($AQ780,FIND(" – ",$AQ780)-1),$AQ780),ProdTbl,3,0),"کد ناشناخته"))</f>
        <v/>
      </c>
      <c r="AT780" s="22" t="n"/>
      <c r="AU780" s="21" t="n"/>
      <c r="AV780" s="20" t="n"/>
      <c r="AW780" s="18">
        <f>IF($AV780="","",IFERROR(VLOOKUP(IFERROR(VLOOKUP(IF(ISNUMBER(FIND(" – ",$AV780)),LEFT($AV780,FIND(" – ",$AV780)-1),$AV780),ProdTbl,5,0),""),BasketTbl,2,0),"کد ناشناخته"))</f>
        <v/>
      </c>
      <c r="AX780" s="18">
        <f>IF($AV780="","",IFERROR(VLOOKUP(IF(ISNUMBER(FIND(" – ",$AV780)),LEFT($AV780,FIND(" – ",$AV780)-1),$AV780),ProdTbl,3,0),"کد ناشناخته"))</f>
        <v/>
      </c>
      <c r="AY780" s="22" t="n"/>
      <c r="AZ780" s="21" t="n"/>
      <c r="BA780" s="20" t="n"/>
      <c r="BB780" s="18">
        <f>IF($BA780="","",IFERROR(VLOOKUP(IFERROR(VLOOKUP(IF(ISNUMBER(FIND(" – ",$BA780)),LEFT($BA780,FIND(" – ",$BA780)-1),$BA780),ProdTbl,5,0),""),BasketTbl,2,0),"کد ناشناخته"))</f>
        <v/>
      </c>
      <c r="BC780" s="18">
        <f>IF($BA780="","",IFERROR(VLOOKUP(IF(ISNUMBER(FIND(" – ",$BA780)),LEFT($BA780,FIND(" – ",$BA780)-1),$BA780),ProdTbl,3,0),"کد ناشناخته"))</f>
        <v/>
      </c>
      <c r="BD780" s="22" t="n"/>
      <c r="BE780" s="21" t="n"/>
      <c r="BF780" s="20" t="n"/>
      <c r="BG780" s="18">
        <f>IF($BF780="","",IFERROR(VLOOKUP(IFERROR(VLOOKUP(IF(ISNUMBER(FIND(" – ",$BF780)),LEFT($BF780,FIND(" – ",$BF780)-1),$BF780),ProdTbl,5,0),""),BasketTbl,2,0),"کد ناشناخته"))</f>
        <v/>
      </c>
      <c r="BH780" s="18">
        <f>IF($BF780="","",IFERROR(VLOOKUP(IF(ISNUMBER(FIND(" – ",$BF780)),LEFT($BF780,FIND(" – ",$BF780)-1),$BF780),ProdTbl,3,0),"کد ناشناخته"))</f>
        <v/>
      </c>
      <c r="BI780" s="22" t="n"/>
      <c r="BJ780" s="21" t="n"/>
      <c r="BK780" s="20" t="n"/>
      <c r="BL780" s="18">
        <f>IF($BK780="","",IFERROR(VLOOKUP(IFERROR(VLOOKUP(IF(ISNUMBER(FIND(" – ",$BK780)),LEFT($BK780,FIND(" – ",$BK780)-1),$BK780),ProdTbl,5,0),""),BasketTbl,2,0),"کد ناشناخته"))</f>
        <v/>
      </c>
      <c r="BM780" s="18">
        <f>IF($BK780="","",IFERROR(VLOOKUP(IF(ISNUMBER(FIND(" – ",$BK780)),LEFT($BK780,FIND(" – ",$BK780)-1),$BK780),ProdTbl,3,0),"کد ناشناخته"))</f>
        <v/>
      </c>
      <c r="BN780" s="22" t="n"/>
      <c r="BO780" s="21" t="n"/>
      <c r="BP780" s="20" t="n"/>
      <c r="BQ780" s="18">
        <f>IF($BP780="","",IFERROR(VLOOKUP(IFERROR(VLOOKUP(IF(ISNUMBER(FIND(" – ",$BP780)),LEFT($BP780,FIND(" – ",$BP780)-1),$BP780),ProdTbl,5,0),""),BasketTbl,2,0),"کد ناشناخته"))</f>
        <v/>
      </c>
      <c r="BR780" s="18">
        <f>IF($BP780="","",IFERROR(VLOOKUP(IF(ISNUMBER(FIND(" – ",$BP780)),LEFT($BP780,FIND(" – ",$BP780)-1),$BP780),ProdTbl,3,0),"کد ناشناخته"))</f>
        <v/>
      </c>
      <c r="BS780" s="22" t="n"/>
      <c r="BT780" s="21" t="n"/>
      <c r="BU780" s="20" t="n"/>
      <c r="BV780" s="18">
        <f>IF($BU780="","",IFERROR(VLOOKUP(IFERROR(VLOOKUP(IF(ISNUMBER(FIND(" – ",$BU780)),LEFT($BU780,FIND(" – ",$BU780)-1),$BU780),ProdTbl,5,0),""),BasketTbl,2,0),"کد ناشناخته"))</f>
        <v/>
      </c>
      <c r="BW780" s="18">
        <f>IF($BU780="","",IFERROR(VLOOKUP(IF(ISNUMBER(FIND(" – ",$BU780)),LEFT($BU780,FIND(" – ",$BU780)-1),$BU780),ProdTbl,3,0),"کد ناشناخته"))</f>
        <v/>
      </c>
      <c r="BX780" s="22" t="n"/>
      <c r="BY780" s="21" t="n"/>
      <c r="BZ780" s="20" t="n"/>
      <c r="CA780" s="18">
        <f>IF($BZ780="","",IFERROR(VLOOKUP(IFERROR(VLOOKUP(IF(ISNUMBER(FIND(" – ",$BZ780)),LEFT($BZ780,FIND(" – ",$BZ780)-1),$BZ780),ProdTbl,5,0),""),BasketTbl,2,0),"کد ناشناخته"))</f>
        <v/>
      </c>
      <c r="CB780" s="18">
        <f>IF($BZ780="","",IFERROR(VLOOKUP(IF(ISNUMBER(FIND(" – ",$BZ780)),LEFT($BZ780,FIND(" – ",$BZ780)-1),$BZ780),ProdTbl,3,0),"کد ناشناخته"))</f>
        <v/>
      </c>
      <c r="CC780" s="22" t="n"/>
      <c r="CD780" s="21" t="n"/>
      <c r="CE780" s="20" t="n"/>
      <c r="CF780" s="18">
        <f>IF($CE780="","",IFERROR(VLOOKUP(IFERROR(VLOOKUP(IF(ISNUMBER(FIND(" – ",$CE780)),LEFT($CE780,FIND(" – ",$CE780)-1),$CE780),ProdTbl,5,0),""),BasketTbl,2,0),"کد ناشناخته"))</f>
        <v/>
      </c>
      <c r="CG780" s="18">
        <f>IF($CE780="","",IFERROR(VLOOKUP(IF(ISNUMBER(FIND(" – ",$CE780)),LEFT($CE780,FIND(" – ",$CE780)-1),$CE780),ProdTbl,3,0),"کد ناشناخته"))</f>
        <v/>
      </c>
      <c r="CH780" s="22" t="n"/>
      <c r="CI780" s="21" t="n"/>
    </row>
    <row r="781">
      <c r="A781" s="18">
        <f>IF($B781="","",COUNTA($B$10:$B781))</f>
        <v/>
      </c>
      <c r="B781" s="19" t="n"/>
      <c r="C781" s="20" t="n"/>
      <c r="D781" s="19" t="n"/>
      <c r="E781" s="18">
        <f>IF($D781="","",IFERROR(VLOOKUP(IF(ISNUMBER(FIND(" – ",$D781)),LEFT($D781,FIND(" – ",$D781)-1),$D781),SellerTbl,2,0),"کد ناشناخته"))</f>
        <v/>
      </c>
      <c r="F781" s="21" t="n"/>
      <c r="G781" s="21" t="n"/>
      <c r="H781" s="22" t="n"/>
      <c r="I781" s="23">
        <f>IF(OR($F781="",$G781=""),"",$F781-$G781)</f>
        <v/>
      </c>
      <c r="J781" s="18">
        <f>IF($I781="","",IF(ABS($I781)&lt;=0.01*$F781,"√","×"))</f>
        <v/>
      </c>
      <c r="K781" s="23">
        <f>IF(COUNT($Q781,$V781,$AA781,$AF781,$AK781,$AP781,$AU781,$AZ781,$BE781,$BJ781,$BO781,$BT781,$BY781,$CD781,$CI781)=0,"",SUM($Q781,$V781,$AA781,$AF781,$AK781,$AP781,$AU781,$AZ781,$BE781,$BJ781,$BO781,$BT781,$BY781,$CD781,$CI781))</f>
        <v/>
      </c>
      <c r="L781" s="23">
        <f>IF(OR($F781="",$K781=""),"",$F781-$K781)</f>
        <v/>
      </c>
      <c r="M781" s="20" t="n"/>
      <c r="N781" s="18">
        <f>IF($M781="","",IFERROR(VLOOKUP(IFERROR(VLOOKUP(IF(ISNUMBER(FIND(" – ",$M781)),LEFT($M781,FIND(" – ",$M781)-1),$M781),ProdTbl,5,0),""),BasketTbl,2,0),"کد ناشناخته"))</f>
        <v/>
      </c>
      <c r="O781" s="18">
        <f>IF($M781="","",IFERROR(VLOOKUP(IF(ISNUMBER(FIND(" – ",$M781)),LEFT($M781,FIND(" – ",$M781)-1),$M781),ProdTbl,3,0),"کد ناشناخته"))</f>
        <v/>
      </c>
      <c r="P781" s="22" t="n"/>
      <c r="Q781" s="21" t="n"/>
      <c r="R781" s="20" t="n"/>
      <c r="S781" s="18">
        <f>IF($R781="","",IFERROR(VLOOKUP(IFERROR(VLOOKUP(IF(ISNUMBER(FIND(" – ",$R781)),LEFT($R781,FIND(" – ",$R781)-1),$R781),ProdTbl,5,0),""),BasketTbl,2,0),"کد ناشناخته"))</f>
        <v/>
      </c>
      <c r="T781" s="18">
        <f>IF($R781="","",IFERROR(VLOOKUP(IF(ISNUMBER(FIND(" – ",$R781)),LEFT($R781,FIND(" – ",$R781)-1),$R781),ProdTbl,3,0),"کد ناشناخته"))</f>
        <v/>
      </c>
      <c r="U781" s="22" t="n"/>
      <c r="V781" s="21" t="n"/>
      <c r="W781" s="20" t="n"/>
      <c r="X781" s="18">
        <f>IF($W781="","",IFERROR(VLOOKUP(IFERROR(VLOOKUP(IF(ISNUMBER(FIND(" – ",$W781)),LEFT($W781,FIND(" – ",$W781)-1),$W781),ProdTbl,5,0),""),BasketTbl,2,0),"کد ناشناخته"))</f>
        <v/>
      </c>
      <c r="Y781" s="18">
        <f>IF($W781="","",IFERROR(VLOOKUP(IF(ISNUMBER(FIND(" – ",$W781)),LEFT($W781,FIND(" – ",$W781)-1),$W781),ProdTbl,3,0),"کد ناشناخته"))</f>
        <v/>
      </c>
      <c r="Z781" s="22" t="n"/>
      <c r="AA781" s="21" t="n"/>
      <c r="AB781" s="20" t="n"/>
      <c r="AC781" s="18">
        <f>IF($AB781="","",IFERROR(VLOOKUP(IFERROR(VLOOKUP(IF(ISNUMBER(FIND(" – ",$AB781)),LEFT($AB781,FIND(" – ",$AB781)-1),$AB781),ProdTbl,5,0),""),BasketTbl,2,0),"کد ناشناخته"))</f>
        <v/>
      </c>
      <c r="AD781" s="18">
        <f>IF($AB781="","",IFERROR(VLOOKUP(IF(ISNUMBER(FIND(" – ",$AB781)),LEFT($AB781,FIND(" – ",$AB781)-1),$AB781),ProdTbl,3,0),"کد ناشناخته"))</f>
        <v/>
      </c>
      <c r="AE781" s="22" t="n"/>
      <c r="AF781" s="21" t="n"/>
      <c r="AG781" s="20" t="n"/>
      <c r="AH781" s="18">
        <f>IF($AG781="","",IFERROR(VLOOKUP(IFERROR(VLOOKUP(IF(ISNUMBER(FIND(" – ",$AG781)),LEFT($AG781,FIND(" – ",$AG781)-1),$AG781),ProdTbl,5,0),""),BasketTbl,2,0),"کد ناشناخته"))</f>
        <v/>
      </c>
      <c r="AI781" s="18">
        <f>IF($AG781="","",IFERROR(VLOOKUP(IF(ISNUMBER(FIND(" – ",$AG781)),LEFT($AG781,FIND(" – ",$AG781)-1),$AG781),ProdTbl,3,0),"کد ناشناخته"))</f>
        <v/>
      </c>
      <c r="AJ781" s="22" t="n"/>
      <c r="AK781" s="21" t="n"/>
      <c r="AL781" s="20" t="n"/>
      <c r="AM781" s="18">
        <f>IF($AL781="","",IFERROR(VLOOKUP(IFERROR(VLOOKUP(IF(ISNUMBER(FIND(" – ",$AL781)),LEFT($AL781,FIND(" – ",$AL781)-1),$AL781),ProdTbl,5,0),""),BasketTbl,2,0),"کد ناشناخته"))</f>
        <v/>
      </c>
      <c r="AN781" s="18">
        <f>IF($AL781="","",IFERROR(VLOOKUP(IF(ISNUMBER(FIND(" – ",$AL781)),LEFT($AL781,FIND(" – ",$AL781)-1),$AL781),ProdTbl,3,0),"کد ناشناخته"))</f>
        <v/>
      </c>
      <c r="AO781" s="22" t="n"/>
      <c r="AP781" s="21" t="n"/>
      <c r="AQ781" s="20" t="n"/>
      <c r="AR781" s="18">
        <f>IF($AQ781="","",IFERROR(VLOOKUP(IFERROR(VLOOKUP(IF(ISNUMBER(FIND(" – ",$AQ781)),LEFT($AQ781,FIND(" – ",$AQ781)-1),$AQ781),ProdTbl,5,0),""),BasketTbl,2,0),"کد ناشناخته"))</f>
        <v/>
      </c>
      <c r="AS781" s="18">
        <f>IF($AQ781="","",IFERROR(VLOOKUP(IF(ISNUMBER(FIND(" – ",$AQ781)),LEFT($AQ781,FIND(" – ",$AQ781)-1),$AQ781),ProdTbl,3,0),"کد ناشناخته"))</f>
        <v/>
      </c>
      <c r="AT781" s="22" t="n"/>
      <c r="AU781" s="21" t="n"/>
      <c r="AV781" s="20" t="n"/>
      <c r="AW781" s="18">
        <f>IF($AV781="","",IFERROR(VLOOKUP(IFERROR(VLOOKUP(IF(ISNUMBER(FIND(" – ",$AV781)),LEFT($AV781,FIND(" – ",$AV781)-1),$AV781),ProdTbl,5,0),""),BasketTbl,2,0),"کد ناشناخته"))</f>
        <v/>
      </c>
      <c r="AX781" s="18">
        <f>IF($AV781="","",IFERROR(VLOOKUP(IF(ISNUMBER(FIND(" – ",$AV781)),LEFT($AV781,FIND(" – ",$AV781)-1),$AV781),ProdTbl,3,0),"کد ناشناخته"))</f>
        <v/>
      </c>
      <c r="AY781" s="22" t="n"/>
      <c r="AZ781" s="21" t="n"/>
      <c r="BA781" s="20" t="n"/>
      <c r="BB781" s="18">
        <f>IF($BA781="","",IFERROR(VLOOKUP(IFERROR(VLOOKUP(IF(ISNUMBER(FIND(" – ",$BA781)),LEFT($BA781,FIND(" – ",$BA781)-1),$BA781),ProdTbl,5,0),""),BasketTbl,2,0),"کد ناشناخته"))</f>
        <v/>
      </c>
      <c r="BC781" s="18">
        <f>IF($BA781="","",IFERROR(VLOOKUP(IF(ISNUMBER(FIND(" – ",$BA781)),LEFT($BA781,FIND(" – ",$BA781)-1),$BA781),ProdTbl,3,0),"کد ناشناخته"))</f>
        <v/>
      </c>
      <c r="BD781" s="22" t="n"/>
      <c r="BE781" s="21" t="n"/>
      <c r="BF781" s="20" t="n"/>
      <c r="BG781" s="18">
        <f>IF($BF781="","",IFERROR(VLOOKUP(IFERROR(VLOOKUP(IF(ISNUMBER(FIND(" – ",$BF781)),LEFT($BF781,FIND(" – ",$BF781)-1),$BF781),ProdTbl,5,0),""),BasketTbl,2,0),"کد ناشناخته"))</f>
        <v/>
      </c>
      <c r="BH781" s="18">
        <f>IF($BF781="","",IFERROR(VLOOKUP(IF(ISNUMBER(FIND(" – ",$BF781)),LEFT($BF781,FIND(" – ",$BF781)-1),$BF781),ProdTbl,3,0),"کد ناشناخته"))</f>
        <v/>
      </c>
      <c r="BI781" s="22" t="n"/>
      <c r="BJ781" s="21" t="n"/>
      <c r="BK781" s="20" t="n"/>
      <c r="BL781" s="18">
        <f>IF($BK781="","",IFERROR(VLOOKUP(IFERROR(VLOOKUP(IF(ISNUMBER(FIND(" – ",$BK781)),LEFT($BK781,FIND(" – ",$BK781)-1),$BK781),ProdTbl,5,0),""),BasketTbl,2,0),"کد ناشناخته"))</f>
        <v/>
      </c>
      <c r="BM781" s="18">
        <f>IF($BK781="","",IFERROR(VLOOKUP(IF(ISNUMBER(FIND(" – ",$BK781)),LEFT($BK781,FIND(" – ",$BK781)-1),$BK781),ProdTbl,3,0),"کد ناشناخته"))</f>
        <v/>
      </c>
      <c r="BN781" s="22" t="n"/>
      <c r="BO781" s="21" t="n"/>
      <c r="BP781" s="20" t="n"/>
      <c r="BQ781" s="18">
        <f>IF($BP781="","",IFERROR(VLOOKUP(IFERROR(VLOOKUP(IF(ISNUMBER(FIND(" – ",$BP781)),LEFT($BP781,FIND(" – ",$BP781)-1),$BP781),ProdTbl,5,0),""),BasketTbl,2,0),"کد ناشناخته"))</f>
        <v/>
      </c>
      <c r="BR781" s="18">
        <f>IF($BP781="","",IFERROR(VLOOKUP(IF(ISNUMBER(FIND(" – ",$BP781)),LEFT($BP781,FIND(" – ",$BP781)-1),$BP781),ProdTbl,3,0),"کد ناشناخته"))</f>
        <v/>
      </c>
      <c r="BS781" s="22" t="n"/>
      <c r="BT781" s="21" t="n"/>
      <c r="BU781" s="20" t="n"/>
      <c r="BV781" s="18">
        <f>IF($BU781="","",IFERROR(VLOOKUP(IFERROR(VLOOKUP(IF(ISNUMBER(FIND(" – ",$BU781)),LEFT($BU781,FIND(" – ",$BU781)-1),$BU781),ProdTbl,5,0),""),BasketTbl,2,0),"کد ناشناخته"))</f>
        <v/>
      </c>
      <c r="BW781" s="18">
        <f>IF($BU781="","",IFERROR(VLOOKUP(IF(ISNUMBER(FIND(" – ",$BU781)),LEFT($BU781,FIND(" – ",$BU781)-1),$BU781),ProdTbl,3,0),"کد ناشناخته"))</f>
        <v/>
      </c>
      <c r="BX781" s="22" t="n"/>
      <c r="BY781" s="21" t="n"/>
      <c r="BZ781" s="20" t="n"/>
      <c r="CA781" s="18">
        <f>IF($BZ781="","",IFERROR(VLOOKUP(IFERROR(VLOOKUP(IF(ISNUMBER(FIND(" – ",$BZ781)),LEFT($BZ781,FIND(" – ",$BZ781)-1),$BZ781),ProdTbl,5,0),""),BasketTbl,2,0),"کد ناشناخته"))</f>
        <v/>
      </c>
      <c r="CB781" s="18">
        <f>IF($BZ781="","",IFERROR(VLOOKUP(IF(ISNUMBER(FIND(" – ",$BZ781)),LEFT($BZ781,FIND(" – ",$BZ781)-1),$BZ781),ProdTbl,3,0),"کد ناشناخته"))</f>
        <v/>
      </c>
      <c r="CC781" s="22" t="n"/>
      <c r="CD781" s="21" t="n"/>
      <c r="CE781" s="20" t="n"/>
      <c r="CF781" s="18">
        <f>IF($CE781="","",IFERROR(VLOOKUP(IFERROR(VLOOKUP(IF(ISNUMBER(FIND(" – ",$CE781)),LEFT($CE781,FIND(" – ",$CE781)-1),$CE781),ProdTbl,5,0),""),BasketTbl,2,0),"کد ناشناخته"))</f>
        <v/>
      </c>
      <c r="CG781" s="18">
        <f>IF($CE781="","",IFERROR(VLOOKUP(IF(ISNUMBER(FIND(" – ",$CE781)),LEFT($CE781,FIND(" – ",$CE781)-1),$CE781),ProdTbl,3,0),"کد ناشناخته"))</f>
        <v/>
      </c>
      <c r="CH781" s="22" t="n"/>
      <c r="CI781" s="21" t="n"/>
    </row>
    <row r="782">
      <c r="A782" s="18">
        <f>IF($B782="","",COUNTA($B$10:$B782))</f>
        <v/>
      </c>
      <c r="B782" s="19" t="n"/>
      <c r="C782" s="20" t="n"/>
      <c r="D782" s="19" t="n"/>
      <c r="E782" s="18">
        <f>IF($D782="","",IFERROR(VLOOKUP(IF(ISNUMBER(FIND(" – ",$D782)),LEFT($D782,FIND(" – ",$D782)-1),$D782),SellerTbl,2,0),"کد ناشناخته"))</f>
        <v/>
      </c>
      <c r="F782" s="21" t="n"/>
      <c r="G782" s="21" t="n"/>
      <c r="H782" s="22" t="n"/>
      <c r="I782" s="23">
        <f>IF(OR($F782="",$G782=""),"",$F782-$G782)</f>
        <v/>
      </c>
      <c r="J782" s="18">
        <f>IF($I782="","",IF(ABS($I782)&lt;=0.01*$F782,"√","×"))</f>
        <v/>
      </c>
      <c r="K782" s="23">
        <f>IF(COUNT($Q782,$V782,$AA782,$AF782,$AK782,$AP782,$AU782,$AZ782,$BE782,$BJ782,$BO782,$BT782,$BY782,$CD782,$CI782)=0,"",SUM($Q782,$V782,$AA782,$AF782,$AK782,$AP782,$AU782,$AZ782,$BE782,$BJ782,$BO782,$BT782,$BY782,$CD782,$CI782))</f>
        <v/>
      </c>
      <c r="L782" s="23">
        <f>IF(OR($F782="",$K782=""),"",$F782-$K782)</f>
        <v/>
      </c>
      <c r="M782" s="20" t="n"/>
      <c r="N782" s="18">
        <f>IF($M782="","",IFERROR(VLOOKUP(IFERROR(VLOOKUP(IF(ISNUMBER(FIND(" – ",$M782)),LEFT($M782,FIND(" – ",$M782)-1),$M782),ProdTbl,5,0),""),BasketTbl,2,0),"کد ناشناخته"))</f>
        <v/>
      </c>
      <c r="O782" s="18">
        <f>IF($M782="","",IFERROR(VLOOKUP(IF(ISNUMBER(FIND(" – ",$M782)),LEFT($M782,FIND(" – ",$M782)-1),$M782),ProdTbl,3,0),"کد ناشناخته"))</f>
        <v/>
      </c>
      <c r="P782" s="22" t="n"/>
      <c r="Q782" s="21" t="n"/>
      <c r="R782" s="20" t="n"/>
      <c r="S782" s="18">
        <f>IF($R782="","",IFERROR(VLOOKUP(IFERROR(VLOOKUP(IF(ISNUMBER(FIND(" – ",$R782)),LEFT($R782,FIND(" – ",$R782)-1),$R782),ProdTbl,5,0),""),BasketTbl,2,0),"کد ناشناخته"))</f>
        <v/>
      </c>
      <c r="T782" s="18">
        <f>IF($R782="","",IFERROR(VLOOKUP(IF(ISNUMBER(FIND(" – ",$R782)),LEFT($R782,FIND(" – ",$R782)-1),$R782),ProdTbl,3,0),"کد ناشناخته"))</f>
        <v/>
      </c>
      <c r="U782" s="22" t="n"/>
      <c r="V782" s="21" t="n"/>
      <c r="W782" s="20" t="n"/>
      <c r="X782" s="18">
        <f>IF($W782="","",IFERROR(VLOOKUP(IFERROR(VLOOKUP(IF(ISNUMBER(FIND(" – ",$W782)),LEFT($W782,FIND(" – ",$W782)-1),$W782),ProdTbl,5,0),""),BasketTbl,2,0),"کد ناشناخته"))</f>
        <v/>
      </c>
      <c r="Y782" s="18">
        <f>IF($W782="","",IFERROR(VLOOKUP(IF(ISNUMBER(FIND(" – ",$W782)),LEFT($W782,FIND(" – ",$W782)-1),$W782),ProdTbl,3,0),"کد ناشناخته"))</f>
        <v/>
      </c>
      <c r="Z782" s="22" t="n"/>
      <c r="AA782" s="21" t="n"/>
      <c r="AB782" s="20" t="n"/>
      <c r="AC782" s="18">
        <f>IF($AB782="","",IFERROR(VLOOKUP(IFERROR(VLOOKUP(IF(ISNUMBER(FIND(" – ",$AB782)),LEFT($AB782,FIND(" – ",$AB782)-1),$AB782),ProdTbl,5,0),""),BasketTbl,2,0),"کد ناشناخته"))</f>
        <v/>
      </c>
      <c r="AD782" s="18">
        <f>IF($AB782="","",IFERROR(VLOOKUP(IF(ISNUMBER(FIND(" – ",$AB782)),LEFT($AB782,FIND(" – ",$AB782)-1),$AB782),ProdTbl,3,0),"کد ناشناخته"))</f>
        <v/>
      </c>
      <c r="AE782" s="22" t="n"/>
      <c r="AF782" s="21" t="n"/>
      <c r="AG782" s="20" t="n"/>
      <c r="AH782" s="18">
        <f>IF($AG782="","",IFERROR(VLOOKUP(IFERROR(VLOOKUP(IF(ISNUMBER(FIND(" – ",$AG782)),LEFT($AG782,FIND(" – ",$AG782)-1),$AG782),ProdTbl,5,0),""),BasketTbl,2,0),"کد ناشناخته"))</f>
        <v/>
      </c>
      <c r="AI782" s="18">
        <f>IF($AG782="","",IFERROR(VLOOKUP(IF(ISNUMBER(FIND(" – ",$AG782)),LEFT($AG782,FIND(" – ",$AG782)-1),$AG782),ProdTbl,3,0),"کد ناشناخته"))</f>
        <v/>
      </c>
      <c r="AJ782" s="22" t="n"/>
      <c r="AK782" s="21" t="n"/>
      <c r="AL782" s="20" t="n"/>
      <c r="AM782" s="18">
        <f>IF($AL782="","",IFERROR(VLOOKUP(IFERROR(VLOOKUP(IF(ISNUMBER(FIND(" – ",$AL782)),LEFT($AL782,FIND(" – ",$AL782)-1),$AL782),ProdTbl,5,0),""),BasketTbl,2,0),"کد ناشناخته"))</f>
        <v/>
      </c>
      <c r="AN782" s="18">
        <f>IF($AL782="","",IFERROR(VLOOKUP(IF(ISNUMBER(FIND(" – ",$AL782)),LEFT($AL782,FIND(" – ",$AL782)-1),$AL782),ProdTbl,3,0),"کد ناشناخته"))</f>
        <v/>
      </c>
      <c r="AO782" s="22" t="n"/>
      <c r="AP782" s="21" t="n"/>
      <c r="AQ782" s="20" t="n"/>
      <c r="AR782" s="18">
        <f>IF($AQ782="","",IFERROR(VLOOKUP(IFERROR(VLOOKUP(IF(ISNUMBER(FIND(" – ",$AQ782)),LEFT($AQ782,FIND(" – ",$AQ782)-1),$AQ782),ProdTbl,5,0),""),BasketTbl,2,0),"کد ناشناخته"))</f>
        <v/>
      </c>
      <c r="AS782" s="18">
        <f>IF($AQ782="","",IFERROR(VLOOKUP(IF(ISNUMBER(FIND(" – ",$AQ782)),LEFT($AQ782,FIND(" – ",$AQ782)-1),$AQ782),ProdTbl,3,0),"کد ناشناخته"))</f>
        <v/>
      </c>
      <c r="AT782" s="22" t="n"/>
      <c r="AU782" s="21" t="n"/>
      <c r="AV782" s="20" t="n"/>
      <c r="AW782" s="18">
        <f>IF($AV782="","",IFERROR(VLOOKUP(IFERROR(VLOOKUP(IF(ISNUMBER(FIND(" – ",$AV782)),LEFT($AV782,FIND(" – ",$AV782)-1),$AV782),ProdTbl,5,0),""),BasketTbl,2,0),"کد ناشناخته"))</f>
        <v/>
      </c>
      <c r="AX782" s="18">
        <f>IF($AV782="","",IFERROR(VLOOKUP(IF(ISNUMBER(FIND(" – ",$AV782)),LEFT($AV782,FIND(" – ",$AV782)-1),$AV782),ProdTbl,3,0),"کد ناشناخته"))</f>
        <v/>
      </c>
      <c r="AY782" s="22" t="n"/>
      <c r="AZ782" s="21" t="n"/>
      <c r="BA782" s="20" t="n"/>
      <c r="BB782" s="18">
        <f>IF($BA782="","",IFERROR(VLOOKUP(IFERROR(VLOOKUP(IF(ISNUMBER(FIND(" – ",$BA782)),LEFT($BA782,FIND(" – ",$BA782)-1),$BA782),ProdTbl,5,0),""),BasketTbl,2,0),"کد ناشناخته"))</f>
        <v/>
      </c>
      <c r="BC782" s="18">
        <f>IF($BA782="","",IFERROR(VLOOKUP(IF(ISNUMBER(FIND(" – ",$BA782)),LEFT($BA782,FIND(" – ",$BA782)-1),$BA782),ProdTbl,3,0),"کد ناشناخته"))</f>
        <v/>
      </c>
      <c r="BD782" s="22" t="n"/>
      <c r="BE782" s="21" t="n"/>
      <c r="BF782" s="20" t="n"/>
      <c r="BG782" s="18">
        <f>IF($BF782="","",IFERROR(VLOOKUP(IFERROR(VLOOKUP(IF(ISNUMBER(FIND(" – ",$BF782)),LEFT($BF782,FIND(" – ",$BF782)-1),$BF782),ProdTbl,5,0),""),BasketTbl,2,0),"کد ناشناخته"))</f>
        <v/>
      </c>
      <c r="BH782" s="18">
        <f>IF($BF782="","",IFERROR(VLOOKUP(IF(ISNUMBER(FIND(" – ",$BF782)),LEFT($BF782,FIND(" – ",$BF782)-1),$BF782),ProdTbl,3,0),"کد ناشناخته"))</f>
        <v/>
      </c>
      <c r="BI782" s="22" t="n"/>
      <c r="BJ782" s="21" t="n"/>
      <c r="BK782" s="20" t="n"/>
      <c r="BL782" s="18">
        <f>IF($BK782="","",IFERROR(VLOOKUP(IFERROR(VLOOKUP(IF(ISNUMBER(FIND(" – ",$BK782)),LEFT($BK782,FIND(" – ",$BK782)-1),$BK782),ProdTbl,5,0),""),BasketTbl,2,0),"کد ناشناخته"))</f>
        <v/>
      </c>
      <c r="BM782" s="18">
        <f>IF($BK782="","",IFERROR(VLOOKUP(IF(ISNUMBER(FIND(" – ",$BK782)),LEFT($BK782,FIND(" – ",$BK782)-1),$BK782),ProdTbl,3,0),"کد ناشناخته"))</f>
        <v/>
      </c>
      <c r="BN782" s="22" t="n"/>
      <c r="BO782" s="21" t="n"/>
      <c r="BP782" s="20" t="n"/>
      <c r="BQ782" s="18">
        <f>IF($BP782="","",IFERROR(VLOOKUP(IFERROR(VLOOKUP(IF(ISNUMBER(FIND(" – ",$BP782)),LEFT($BP782,FIND(" – ",$BP782)-1),$BP782),ProdTbl,5,0),""),BasketTbl,2,0),"کد ناشناخته"))</f>
        <v/>
      </c>
      <c r="BR782" s="18">
        <f>IF($BP782="","",IFERROR(VLOOKUP(IF(ISNUMBER(FIND(" – ",$BP782)),LEFT($BP782,FIND(" – ",$BP782)-1),$BP782),ProdTbl,3,0),"کد ناشناخته"))</f>
        <v/>
      </c>
      <c r="BS782" s="22" t="n"/>
      <c r="BT782" s="21" t="n"/>
      <c r="BU782" s="20" t="n"/>
      <c r="BV782" s="18">
        <f>IF($BU782="","",IFERROR(VLOOKUP(IFERROR(VLOOKUP(IF(ISNUMBER(FIND(" – ",$BU782)),LEFT($BU782,FIND(" – ",$BU782)-1),$BU782),ProdTbl,5,0),""),BasketTbl,2,0),"کد ناشناخته"))</f>
        <v/>
      </c>
      <c r="BW782" s="18">
        <f>IF($BU782="","",IFERROR(VLOOKUP(IF(ISNUMBER(FIND(" – ",$BU782)),LEFT($BU782,FIND(" – ",$BU782)-1),$BU782),ProdTbl,3,0),"کد ناشناخته"))</f>
        <v/>
      </c>
      <c r="BX782" s="22" t="n"/>
      <c r="BY782" s="21" t="n"/>
      <c r="BZ782" s="20" t="n"/>
      <c r="CA782" s="18">
        <f>IF($BZ782="","",IFERROR(VLOOKUP(IFERROR(VLOOKUP(IF(ISNUMBER(FIND(" – ",$BZ782)),LEFT($BZ782,FIND(" – ",$BZ782)-1),$BZ782),ProdTbl,5,0),""),BasketTbl,2,0),"کد ناشناخته"))</f>
        <v/>
      </c>
      <c r="CB782" s="18">
        <f>IF($BZ782="","",IFERROR(VLOOKUP(IF(ISNUMBER(FIND(" – ",$BZ782)),LEFT($BZ782,FIND(" – ",$BZ782)-1),$BZ782),ProdTbl,3,0),"کد ناشناخته"))</f>
        <v/>
      </c>
      <c r="CC782" s="22" t="n"/>
      <c r="CD782" s="21" t="n"/>
      <c r="CE782" s="20" t="n"/>
      <c r="CF782" s="18">
        <f>IF($CE782="","",IFERROR(VLOOKUP(IFERROR(VLOOKUP(IF(ISNUMBER(FIND(" – ",$CE782)),LEFT($CE782,FIND(" – ",$CE782)-1),$CE782),ProdTbl,5,0),""),BasketTbl,2,0),"کد ناشناخته"))</f>
        <v/>
      </c>
      <c r="CG782" s="18">
        <f>IF($CE782="","",IFERROR(VLOOKUP(IF(ISNUMBER(FIND(" – ",$CE782)),LEFT($CE782,FIND(" – ",$CE782)-1),$CE782),ProdTbl,3,0),"کد ناشناخته"))</f>
        <v/>
      </c>
      <c r="CH782" s="22" t="n"/>
      <c r="CI782" s="21" t="n"/>
    </row>
    <row r="783">
      <c r="A783" s="18">
        <f>IF($B783="","",COUNTA($B$10:$B783))</f>
        <v/>
      </c>
      <c r="B783" s="19" t="n"/>
      <c r="C783" s="20" t="n"/>
      <c r="D783" s="19" t="n"/>
      <c r="E783" s="18">
        <f>IF($D783="","",IFERROR(VLOOKUP(IF(ISNUMBER(FIND(" – ",$D783)),LEFT($D783,FIND(" – ",$D783)-1),$D783),SellerTbl,2,0),"کد ناشناخته"))</f>
        <v/>
      </c>
      <c r="F783" s="21" t="n"/>
      <c r="G783" s="21" t="n"/>
      <c r="H783" s="22" t="n"/>
      <c r="I783" s="23">
        <f>IF(OR($F783="",$G783=""),"",$F783-$G783)</f>
        <v/>
      </c>
      <c r="J783" s="18">
        <f>IF($I783="","",IF(ABS($I783)&lt;=0.01*$F783,"√","×"))</f>
        <v/>
      </c>
      <c r="K783" s="23">
        <f>IF(COUNT($Q783,$V783,$AA783,$AF783,$AK783,$AP783,$AU783,$AZ783,$BE783,$BJ783,$BO783,$BT783,$BY783,$CD783,$CI783)=0,"",SUM($Q783,$V783,$AA783,$AF783,$AK783,$AP783,$AU783,$AZ783,$BE783,$BJ783,$BO783,$BT783,$BY783,$CD783,$CI783))</f>
        <v/>
      </c>
      <c r="L783" s="23">
        <f>IF(OR($F783="",$K783=""),"",$F783-$K783)</f>
        <v/>
      </c>
      <c r="M783" s="20" t="n"/>
      <c r="N783" s="18">
        <f>IF($M783="","",IFERROR(VLOOKUP(IFERROR(VLOOKUP(IF(ISNUMBER(FIND(" – ",$M783)),LEFT($M783,FIND(" – ",$M783)-1),$M783),ProdTbl,5,0),""),BasketTbl,2,0),"کد ناشناخته"))</f>
        <v/>
      </c>
      <c r="O783" s="18">
        <f>IF($M783="","",IFERROR(VLOOKUP(IF(ISNUMBER(FIND(" – ",$M783)),LEFT($M783,FIND(" – ",$M783)-1),$M783),ProdTbl,3,0),"کد ناشناخته"))</f>
        <v/>
      </c>
      <c r="P783" s="22" t="n"/>
      <c r="Q783" s="21" t="n"/>
      <c r="R783" s="20" t="n"/>
      <c r="S783" s="18">
        <f>IF($R783="","",IFERROR(VLOOKUP(IFERROR(VLOOKUP(IF(ISNUMBER(FIND(" – ",$R783)),LEFT($R783,FIND(" – ",$R783)-1),$R783),ProdTbl,5,0),""),BasketTbl,2,0),"کد ناشناخته"))</f>
        <v/>
      </c>
      <c r="T783" s="18">
        <f>IF($R783="","",IFERROR(VLOOKUP(IF(ISNUMBER(FIND(" – ",$R783)),LEFT($R783,FIND(" – ",$R783)-1),$R783),ProdTbl,3,0),"کد ناشناخته"))</f>
        <v/>
      </c>
      <c r="U783" s="22" t="n"/>
      <c r="V783" s="21" t="n"/>
      <c r="W783" s="20" t="n"/>
      <c r="X783" s="18">
        <f>IF($W783="","",IFERROR(VLOOKUP(IFERROR(VLOOKUP(IF(ISNUMBER(FIND(" – ",$W783)),LEFT($W783,FIND(" – ",$W783)-1),$W783),ProdTbl,5,0),""),BasketTbl,2,0),"کد ناشناخته"))</f>
        <v/>
      </c>
      <c r="Y783" s="18">
        <f>IF($W783="","",IFERROR(VLOOKUP(IF(ISNUMBER(FIND(" – ",$W783)),LEFT($W783,FIND(" – ",$W783)-1),$W783),ProdTbl,3,0),"کد ناشناخته"))</f>
        <v/>
      </c>
      <c r="Z783" s="22" t="n"/>
      <c r="AA783" s="21" t="n"/>
      <c r="AB783" s="20" t="n"/>
      <c r="AC783" s="18">
        <f>IF($AB783="","",IFERROR(VLOOKUP(IFERROR(VLOOKUP(IF(ISNUMBER(FIND(" – ",$AB783)),LEFT($AB783,FIND(" – ",$AB783)-1),$AB783),ProdTbl,5,0),""),BasketTbl,2,0),"کد ناشناخته"))</f>
        <v/>
      </c>
      <c r="AD783" s="18">
        <f>IF($AB783="","",IFERROR(VLOOKUP(IF(ISNUMBER(FIND(" – ",$AB783)),LEFT($AB783,FIND(" – ",$AB783)-1),$AB783),ProdTbl,3,0),"کد ناشناخته"))</f>
        <v/>
      </c>
      <c r="AE783" s="22" t="n"/>
      <c r="AF783" s="21" t="n"/>
      <c r="AG783" s="20" t="n"/>
      <c r="AH783" s="18">
        <f>IF($AG783="","",IFERROR(VLOOKUP(IFERROR(VLOOKUP(IF(ISNUMBER(FIND(" – ",$AG783)),LEFT($AG783,FIND(" – ",$AG783)-1),$AG783),ProdTbl,5,0),""),BasketTbl,2,0),"کد ناشناخته"))</f>
        <v/>
      </c>
      <c r="AI783" s="18">
        <f>IF($AG783="","",IFERROR(VLOOKUP(IF(ISNUMBER(FIND(" – ",$AG783)),LEFT($AG783,FIND(" – ",$AG783)-1),$AG783),ProdTbl,3,0),"کد ناشناخته"))</f>
        <v/>
      </c>
      <c r="AJ783" s="22" t="n"/>
      <c r="AK783" s="21" t="n"/>
      <c r="AL783" s="20" t="n"/>
      <c r="AM783" s="18">
        <f>IF($AL783="","",IFERROR(VLOOKUP(IFERROR(VLOOKUP(IF(ISNUMBER(FIND(" – ",$AL783)),LEFT($AL783,FIND(" – ",$AL783)-1),$AL783),ProdTbl,5,0),""),BasketTbl,2,0),"کد ناشناخته"))</f>
        <v/>
      </c>
      <c r="AN783" s="18">
        <f>IF($AL783="","",IFERROR(VLOOKUP(IF(ISNUMBER(FIND(" – ",$AL783)),LEFT($AL783,FIND(" – ",$AL783)-1),$AL783),ProdTbl,3,0),"کد ناشناخته"))</f>
        <v/>
      </c>
      <c r="AO783" s="22" t="n"/>
      <c r="AP783" s="21" t="n"/>
      <c r="AQ783" s="20" t="n"/>
      <c r="AR783" s="18">
        <f>IF($AQ783="","",IFERROR(VLOOKUP(IFERROR(VLOOKUP(IF(ISNUMBER(FIND(" – ",$AQ783)),LEFT($AQ783,FIND(" – ",$AQ783)-1),$AQ783),ProdTbl,5,0),""),BasketTbl,2,0),"کد ناشناخته"))</f>
        <v/>
      </c>
      <c r="AS783" s="18">
        <f>IF($AQ783="","",IFERROR(VLOOKUP(IF(ISNUMBER(FIND(" – ",$AQ783)),LEFT($AQ783,FIND(" – ",$AQ783)-1),$AQ783),ProdTbl,3,0),"کد ناشناخته"))</f>
        <v/>
      </c>
      <c r="AT783" s="22" t="n"/>
      <c r="AU783" s="21" t="n"/>
      <c r="AV783" s="20" t="n"/>
      <c r="AW783" s="18">
        <f>IF($AV783="","",IFERROR(VLOOKUP(IFERROR(VLOOKUP(IF(ISNUMBER(FIND(" – ",$AV783)),LEFT($AV783,FIND(" – ",$AV783)-1),$AV783),ProdTbl,5,0),""),BasketTbl,2,0),"کد ناشناخته"))</f>
        <v/>
      </c>
      <c r="AX783" s="18">
        <f>IF($AV783="","",IFERROR(VLOOKUP(IF(ISNUMBER(FIND(" – ",$AV783)),LEFT($AV783,FIND(" – ",$AV783)-1),$AV783),ProdTbl,3,0),"کد ناشناخته"))</f>
        <v/>
      </c>
      <c r="AY783" s="22" t="n"/>
      <c r="AZ783" s="21" t="n"/>
      <c r="BA783" s="20" t="n"/>
      <c r="BB783" s="18">
        <f>IF($BA783="","",IFERROR(VLOOKUP(IFERROR(VLOOKUP(IF(ISNUMBER(FIND(" – ",$BA783)),LEFT($BA783,FIND(" – ",$BA783)-1),$BA783),ProdTbl,5,0),""),BasketTbl,2,0),"کد ناشناخته"))</f>
        <v/>
      </c>
      <c r="BC783" s="18">
        <f>IF($BA783="","",IFERROR(VLOOKUP(IF(ISNUMBER(FIND(" – ",$BA783)),LEFT($BA783,FIND(" – ",$BA783)-1),$BA783),ProdTbl,3,0),"کد ناشناخته"))</f>
        <v/>
      </c>
      <c r="BD783" s="22" t="n"/>
      <c r="BE783" s="21" t="n"/>
      <c r="BF783" s="20" t="n"/>
      <c r="BG783" s="18">
        <f>IF($BF783="","",IFERROR(VLOOKUP(IFERROR(VLOOKUP(IF(ISNUMBER(FIND(" – ",$BF783)),LEFT($BF783,FIND(" – ",$BF783)-1),$BF783),ProdTbl,5,0),""),BasketTbl,2,0),"کد ناشناخته"))</f>
        <v/>
      </c>
      <c r="BH783" s="18">
        <f>IF($BF783="","",IFERROR(VLOOKUP(IF(ISNUMBER(FIND(" – ",$BF783)),LEFT($BF783,FIND(" – ",$BF783)-1),$BF783),ProdTbl,3,0),"کد ناشناخته"))</f>
        <v/>
      </c>
      <c r="BI783" s="22" t="n"/>
      <c r="BJ783" s="21" t="n"/>
      <c r="BK783" s="20" t="n"/>
      <c r="BL783" s="18">
        <f>IF($BK783="","",IFERROR(VLOOKUP(IFERROR(VLOOKUP(IF(ISNUMBER(FIND(" – ",$BK783)),LEFT($BK783,FIND(" – ",$BK783)-1),$BK783),ProdTbl,5,0),""),BasketTbl,2,0),"کد ناشناخته"))</f>
        <v/>
      </c>
      <c r="BM783" s="18">
        <f>IF($BK783="","",IFERROR(VLOOKUP(IF(ISNUMBER(FIND(" – ",$BK783)),LEFT($BK783,FIND(" – ",$BK783)-1),$BK783),ProdTbl,3,0),"کد ناشناخته"))</f>
        <v/>
      </c>
      <c r="BN783" s="22" t="n"/>
      <c r="BO783" s="21" t="n"/>
      <c r="BP783" s="20" t="n"/>
      <c r="BQ783" s="18">
        <f>IF($BP783="","",IFERROR(VLOOKUP(IFERROR(VLOOKUP(IF(ISNUMBER(FIND(" – ",$BP783)),LEFT($BP783,FIND(" – ",$BP783)-1),$BP783),ProdTbl,5,0),""),BasketTbl,2,0),"کد ناشناخته"))</f>
        <v/>
      </c>
      <c r="BR783" s="18">
        <f>IF($BP783="","",IFERROR(VLOOKUP(IF(ISNUMBER(FIND(" – ",$BP783)),LEFT($BP783,FIND(" – ",$BP783)-1),$BP783),ProdTbl,3,0),"کد ناشناخته"))</f>
        <v/>
      </c>
      <c r="BS783" s="22" t="n"/>
      <c r="BT783" s="21" t="n"/>
      <c r="BU783" s="20" t="n"/>
      <c r="BV783" s="18">
        <f>IF($BU783="","",IFERROR(VLOOKUP(IFERROR(VLOOKUP(IF(ISNUMBER(FIND(" – ",$BU783)),LEFT($BU783,FIND(" – ",$BU783)-1),$BU783),ProdTbl,5,0),""),BasketTbl,2,0),"کد ناشناخته"))</f>
        <v/>
      </c>
      <c r="BW783" s="18">
        <f>IF($BU783="","",IFERROR(VLOOKUP(IF(ISNUMBER(FIND(" – ",$BU783)),LEFT($BU783,FIND(" – ",$BU783)-1),$BU783),ProdTbl,3,0),"کد ناشناخته"))</f>
        <v/>
      </c>
      <c r="BX783" s="22" t="n"/>
      <c r="BY783" s="21" t="n"/>
      <c r="BZ783" s="20" t="n"/>
      <c r="CA783" s="18">
        <f>IF($BZ783="","",IFERROR(VLOOKUP(IFERROR(VLOOKUP(IF(ISNUMBER(FIND(" – ",$BZ783)),LEFT($BZ783,FIND(" – ",$BZ783)-1),$BZ783),ProdTbl,5,0),""),BasketTbl,2,0),"کد ناشناخته"))</f>
        <v/>
      </c>
      <c r="CB783" s="18">
        <f>IF($BZ783="","",IFERROR(VLOOKUP(IF(ISNUMBER(FIND(" – ",$BZ783)),LEFT($BZ783,FIND(" – ",$BZ783)-1),$BZ783),ProdTbl,3,0),"کد ناشناخته"))</f>
        <v/>
      </c>
      <c r="CC783" s="22" t="n"/>
      <c r="CD783" s="21" t="n"/>
      <c r="CE783" s="20" t="n"/>
      <c r="CF783" s="18">
        <f>IF($CE783="","",IFERROR(VLOOKUP(IFERROR(VLOOKUP(IF(ISNUMBER(FIND(" – ",$CE783)),LEFT($CE783,FIND(" – ",$CE783)-1),$CE783),ProdTbl,5,0),""),BasketTbl,2,0),"کد ناشناخته"))</f>
        <v/>
      </c>
      <c r="CG783" s="18">
        <f>IF($CE783="","",IFERROR(VLOOKUP(IF(ISNUMBER(FIND(" – ",$CE783)),LEFT($CE783,FIND(" – ",$CE783)-1),$CE783),ProdTbl,3,0),"کد ناشناخته"))</f>
        <v/>
      </c>
      <c r="CH783" s="22" t="n"/>
      <c r="CI783" s="21" t="n"/>
    </row>
    <row r="784">
      <c r="A784" s="18">
        <f>IF($B784="","",COUNTA($B$10:$B784))</f>
        <v/>
      </c>
      <c r="B784" s="19" t="n"/>
      <c r="C784" s="20" t="n"/>
      <c r="D784" s="19" t="n"/>
      <c r="E784" s="18">
        <f>IF($D784="","",IFERROR(VLOOKUP(IF(ISNUMBER(FIND(" – ",$D784)),LEFT($D784,FIND(" – ",$D784)-1),$D784),SellerTbl,2,0),"کد ناشناخته"))</f>
        <v/>
      </c>
      <c r="F784" s="21" t="n"/>
      <c r="G784" s="21" t="n"/>
      <c r="H784" s="22" t="n"/>
      <c r="I784" s="23">
        <f>IF(OR($F784="",$G784=""),"",$F784-$G784)</f>
        <v/>
      </c>
      <c r="J784" s="18">
        <f>IF($I784="","",IF(ABS($I784)&lt;=0.01*$F784,"√","×"))</f>
        <v/>
      </c>
      <c r="K784" s="23">
        <f>IF(COUNT($Q784,$V784,$AA784,$AF784,$AK784,$AP784,$AU784,$AZ784,$BE784,$BJ784,$BO784,$BT784,$BY784,$CD784,$CI784)=0,"",SUM($Q784,$V784,$AA784,$AF784,$AK784,$AP784,$AU784,$AZ784,$BE784,$BJ784,$BO784,$BT784,$BY784,$CD784,$CI784))</f>
        <v/>
      </c>
      <c r="L784" s="23">
        <f>IF(OR($F784="",$K784=""),"",$F784-$K784)</f>
        <v/>
      </c>
      <c r="M784" s="20" t="n"/>
      <c r="N784" s="18">
        <f>IF($M784="","",IFERROR(VLOOKUP(IFERROR(VLOOKUP(IF(ISNUMBER(FIND(" – ",$M784)),LEFT($M784,FIND(" – ",$M784)-1),$M784),ProdTbl,5,0),""),BasketTbl,2,0),"کد ناشناخته"))</f>
        <v/>
      </c>
      <c r="O784" s="18">
        <f>IF($M784="","",IFERROR(VLOOKUP(IF(ISNUMBER(FIND(" – ",$M784)),LEFT($M784,FIND(" – ",$M784)-1),$M784),ProdTbl,3,0),"کد ناشناخته"))</f>
        <v/>
      </c>
      <c r="P784" s="22" t="n"/>
      <c r="Q784" s="21" t="n"/>
      <c r="R784" s="20" t="n"/>
      <c r="S784" s="18">
        <f>IF($R784="","",IFERROR(VLOOKUP(IFERROR(VLOOKUP(IF(ISNUMBER(FIND(" – ",$R784)),LEFT($R784,FIND(" – ",$R784)-1),$R784),ProdTbl,5,0),""),BasketTbl,2,0),"کد ناشناخته"))</f>
        <v/>
      </c>
      <c r="T784" s="18">
        <f>IF($R784="","",IFERROR(VLOOKUP(IF(ISNUMBER(FIND(" – ",$R784)),LEFT($R784,FIND(" – ",$R784)-1),$R784),ProdTbl,3,0),"کد ناشناخته"))</f>
        <v/>
      </c>
      <c r="U784" s="22" t="n"/>
      <c r="V784" s="21" t="n"/>
      <c r="W784" s="20" t="n"/>
      <c r="X784" s="18">
        <f>IF($W784="","",IFERROR(VLOOKUP(IFERROR(VLOOKUP(IF(ISNUMBER(FIND(" – ",$W784)),LEFT($W784,FIND(" – ",$W784)-1),$W784),ProdTbl,5,0),""),BasketTbl,2,0),"کد ناشناخته"))</f>
        <v/>
      </c>
      <c r="Y784" s="18">
        <f>IF($W784="","",IFERROR(VLOOKUP(IF(ISNUMBER(FIND(" – ",$W784)),LEFT($W784,FIND(" – ",$W784)-1),$W784),ProdTbl,3,0),"کد ناشناخته"))</f>
        <v/>
      </c>
      <c r="Z784" s="22" t="n"/>
      <c r="AA784" s="21" t="n"/>
      <c r="AB784" s="20" t="n"/>
      <c r="AC784" s="18">
        <f>IF($AB784="","",IFERROR(VLOOKUP(IFERROR(VLOOKUP(IF(ISNUMBER(FIND(" – ",$AB784)),LEFT($AB784,FIND(" – ",$AB784)-1),$AB784),ProdTbl,5,0),""),BasketTbl,2,0),"کد ناشناخته"))</f>
        <v/>
      </c>
      <c r="AD784" s="18">
        <f>IF($AB784="","",IFERROR(VLOOKUP(IF(ISNUMBER(FIND(" – ",$AB784)),LEFT($AB784,FIND(" – ",$AB784)-1),$AB784),ProdTbl,3,0),"کد ناشناخته"))</f>
        <v/>
      </c>
      <c r="AE784" s="22" t="n"/>
      <c r="AF784" s="21" t="n"/>
      <c r="AG784" s="20" t="n"/>
      <c r="AH784" s="18">
        <f>IF($AG784="","",IFERROR(VLOOKUP(IFERROR(VLOOKUP(IF(ISNUMBER(FIND(" – ",$AG784)),LEFT($AG784,FIND(" – ",$AG784)-1),$AG784),ProdTbl,5,0),""),BasketTbl,2,0),"کد ناشناخته"))</f>
        <v/>
      </c>
      <c r="AI784" s="18">
        <f>IF($AG784="","",IFERROR(VLOOKUP(IF(ISNUMBER(FIND(" – ",$AG784)),LEFT($AG784,FIND(" – ",$AG784)-1),$AG784),ProdTbl,3,0),"کد ناشناخته"))</f>
        <v/>
      </c>
      <c r="AJ784" s="22" t="n"/>
      <c r="AK784" s="21" t="n"/>
      <c r="AL784" s="20" t="n"/>
      <c r="AM784" s="18">
        <f>IF($AL784="","",IFERROR(VLOOKUP(IFERROR(VLOOKUP(IF(ISNUMBER(FIND(" – ",$AL784)),LEFT($AL784,FIND(" – ",$AL784)-1),$AL784),ProdTbl,5,0),""),BasketTbl,2,0),"کد ناشناخته"))</f>
        <v/>
      </c>
      <c r="AN784" s="18">
        <f>IF($AL784="","",IFERROR(VLOOKUP(IF(ISNUMBER(FIND(" – ",$AL784)),LEFT($AL784,FIND(" – ",$AL784)-1),$AL784),ProdTbl,3,0),"کد ناشناخته"))</f>
        <v/>
      </c>
      <c r="AO784" s="22" t="n"/>
      <c r="AP784" s="21" t="n"/>
      <c r="AQ784" s="20" t="n"/>
      <c r="AR784" s="18">
        <f>IF($AQ784="","",IFERROR(VLOOKUP(IFERROR(VLOOKUP(IF(ISNUMBER(FIND(" – ",$AQ784)),LEFT($AQ784,FIND(" – ",$AQ784)-1),$AQ784),ProdTbl,5,0),""),BasketTbl,2,0),"کد ناشناخته"))</f>
        <v/>
      </c>
      <c r="AS784" s="18">
        <f>IF($AQ784="","",IFERROR(VLOOKUP(IF(ISNUMBER(FIND(" – ",$AQ784)),LEFT($AQ784,FIND(" – ",$AQ784)-1),$AQ784),ProdTbl,3,0),"کد ناشناخته"))</f>
        <v/>
      </c>
      <c r="AT784" s="22" t="n"/>
      <c r="AU784" s="21" t="n"/>
      <c r="AV784" s="20" t="n"/>
      <c r="AW784" s="18">
        <f>IF($AV784="","",IFERROR(VLOOKUP(IFERROR(VLOOKUP(IF(ISNUMBER(FIND(" – ",$AV784)),LEFT($AV784,FIND(" – ",$AV784)-1),$AV784),ProdTbl,5,0),""),BasketTbl,2,0),"کد ناشناخته"))</f>
        <v/>
      </c>
      <c r="AX784" s="18">
        <f>IF($AV784="","",IFERROR(VLOOKUP(IF(ISNUMBER(FIND(" – ",$AV784)),LEFT($AV784,FIND(" – ",$AV784)-1),$AV784),ProdTbl,3,0),"کد ناشناخته"))</f>
        <v/>
      </c>
      <c r="AY784" s="22" t="n"/>
      <c r="AZ784" s="21" t="n"/>
      <c r="BA784" s="20" t="n"/>
      <c r="BB784" s="18">
        <f>IF($BA784="","",IFERROR(VLOOKUP(IFERROR(VLOOKUP(IF(ISNUMBER(FIND(" – ",$BA784)),LEFT($BA784,FIND(" – ",$BA784)-1),$BA784),ProdTbl,5,0),""),BasketTbl,2,0),"کد ناشناخته"))</f>
        <v/>
      </c>
      <c r="BC784" s="18">
        <f>IF($BA784="","",IFERROR(VLOOKUP(IF(ISNUMBER(FIND(" – ",$BA784)),LEFT($BA784,FIND(" – ",$BA784)-1),$BA784),ProdTbl,3,0),"کد ناشناخته"))</f>
        <v/>
      </c>
      <c r="BD784" s="22" t="n"/>
      <c r="BE784" s="21" t="n"/>
      <c r="BF784" s="20" t="n"/>
      <c r="BG784" s="18">
        <f>IF($BF784="","",IFERROR(VLOOKUP(IFERROR(VLOOKUP(IF(ISNUMBER(FIND(" – ",$BF784)),LEFT($BF784,FIND(" – ",$BF784)-1),$BF784),ProdTbl,5,0),""),BasketTbl,2,0),"کد ناشناخته"))</f>
        <v/>
      </c>
      <c r="BH784" s="18">
        <f>IF($BF784="","",IFERROR(VLOOKUP(IF(ISNUMBER(FIND(" – ",$BF784)),LEFT($BF784,FIND(" – ",$BF784)-1),$BF784),ProdTbl,3,0),"کد ناشناخته"))</f>
        <v/>
      </c>
      <c r="BI784" s="22" t="n"/>
      <c r="BJ784" s="21" t="n"/>
      <c r="BK784" s="20" t="n"/>
      <c r="BL784" s="18">
        <f>IF($BK784="","",IFERROR(VLOOKUP(IFERROR(VLOOKUP(IF(ISNUMBER(FIND(" – ",$BK784)),LEFT($BK784,FIND(" – ",$BK784)-1),$BK784),ProdTbl,5,0),""),BasketTbl,2,0),"کد ناشناخته"))</f>
        <v/>
      </c>
      <c r="BM784" s="18">
        <f>IF($BK784="","",IFERROR(VLOOKUP(IF(ISNUMBER(FIND(" – ",$BK784)),LEFT($BK784,FIND(" – ",$BK784)-1),$BK784),ProdTbl,3,0),"کد ناشناخته"))</f>
        <v/>
      </c>
      <c r="BN784" s="22" t="n"/>
      <c r="BO784" s="21" t="n"/>
      <c r="BP784" s="20" t="n"/>
      <c r="BQ784" s="18">
        <f>IF($BP784="","",IFERROR(VLOOKUP(IFERROR(VLOOKUP(IF(ISNUMBER(FIND(" – ",$BP784)),LEFT($BP784,FIND(" – ",$BP784)-1),$BP784),ProdTbl,5,0),""),BasketTbl,2,0),"کد ناشناخته"))</f>
        <v/>
      </c>
      <c r="BR784" s="18">
        <f>IF($BP784="","",IFERROR(VLOOKUP(IF(ISNUMBER(FIND(" – ",$BP784)),LEFT($BP784,FIND(" – ",$BP784)-1),$BP784),ProdTbl,3,0),"کد ناشناخته"))</f>
        <v/>
      </c>
      <c r="BS784" s="22" t="n"/>
      <c r="BT784" s="21" t="n"/>
      <c r="BU784" s="20" t="n"/>
      <c r="BV784" s="18">
        <f>IF($BU784="","",IFERROR(VLOOKUP(IFERROR(VLOOKUP(IF(ISNUMBER(FIND(" – ",$BU784)),LEFT($BU784,FIND(" – ",$BU784)-1),$BU784),ProdTbl,5,0),""),BasketTbl,2,0),"کد ناشناخته"))</f>
        <v/>
      </c>
      <c r="BW784" s="18">
        <f>IF($BU784="","",IFERROR(VLOOKUP(IF(ISNUMBER(FIND(" – ",$BU784)),LEFT($BU784,FIND(" – ",$BU784)-1),$BU784),ProdTbl,3,0),"کد ناشناخته"))</f>
        <v/>
      </c>
      <c r="BX784" s="22" t="n"/>
      <c r="BY784" s="21" t="n"/>
      <c r="BZ784" s="20" t="n"/>
      <c r="CA784" s="18">
        <f>IF($BZ784="","",IFERROR(VLOOKUP(IFERROR(VLOOKUP(IF(ISNUMBER(FIND(" – ",$BZ784)),LEFT($BZ784,FIND(" – ",$BZ784)-1),$BZ784),ProdTbl,5,0),""),BasketTbl,2,0),"کد ناشناخته"))</f>
        <v/>
      </c>
      <c r="CB784" s="18">
        <f>IF($BZ784="","",IFERROR(VLOOKUP(IF(ISNUMBER(FIND(" – ",$BZ784)),LEFT($BZ784,FIND(" – ",$BZ784)-1),$BZ784),ProdTbl,3,0),"کد ناشناخته"))</f>
        <v/>
      </c>
      <c r="CC784" s="22" t="n"/>
      <c r="CD784" s="21" t="n"/>
      <c r="CE784" s="20" t="n"/>
      <c r="CF784" s="18">
        <f>IF($CE784="","",IFERROR(VLOOKUP(IFERROR(VLOOKUP(IF(ISNUMBER(FIND(" – ",$CE784)),LEFT($CE784,FIND(" – ",$CE784)-1),$CE784),ProdTbl,5,0),""),BasketTbl,2,0),"کد ناشناخته"))</f>
        <v/>
      </c>
      <c r="CG784" s="18">
        <f>IF($CE784="","",IFERROR(VLOOKUP(IF(ISNUMBER(FIND(" – ",$CE784)),LEFT($CE784,FIND(" – ",$CE784)-1),$CE784),ProdTbl,3,0),"کد ناشناخته"))</f>
        <v/>
      </c>
      <c r="CH784" s="22" t="n"/>
      <c r="CI784" s="21" t="n"/>
    </row>
    <row r="785">
      <c r="A785" s="18">
        <f>IF($B785="","",COUNTA($B$10:$B785))</f>
        <v/>
      </c>
      <c r="B785" s="19" t="n"/>
      <c r="C785" s="20" t="n"/>
      <c r="D785" s="19" t="n"/>
      <c r="E785" s="18">
        <f>IF($D785="","",IFERROR(VLOOKUP(IF(ISNUMBER(FIND(" – ",$D785)),LEFT($D785,FIND(" – ",$D785)-1),$D785),SellerTbl,2,0),"کد ناشناخته"))</f>
        <v/>
      </c>
      <c r="F785" s="21" t="n"/>
      <c r="G785" s="21" t="n"/>
      <c r="H785" s="22" t="n"/>
      <c r="I785" s="23">
        <f>IF(OR($F785="",$G785=""),"",$F785-$G785)</f>
        <v/>
      </c>
      <c r="J785" s="18">
        <f>IF($I785="","",IF(ABS($I785)&lt;=0.01*$F785,"√","×"))</f>
        <v/>
      </c>
      <c r="K785" s="23">
        <f>IF(COUNT($Q785,$V785,$AA785,$AF785,$AK785,$AP785,$AU785,$AZ785,$BE785,$BJ785,$BO785,$BT785,$BY785,$CD785,$CI785)=0,"",SUM($Q785,$V785,$AA785,$AF785,$AK785,$AP785,$AU785,$AZ785,$BE785,$BJ785,$BO785,$BT785,$BY785,$CD785,$CI785))</f>
        <v/>
      </c>
      <c r="L785" s="23">
        <f>IF(OR($F785="",$K785=""),"",$F785-$K785)</f>
        <v/>
      </c>
      <c r="M785" s="20" t="n"/>
      <c r="N785" s="18">
        <f>IF($M785="","",IFERROR(VLOOKUP(IFERROR(VLOOKUP(IF(ISNUMBER(FIND(" – ",$M785)),LEFT($M785,FIND(" – ",$M785)-1),$M785),ProdTbl,5,0),""),BasketTbl,2,0),"کد ناشناخته"))</f>
        <v/>
      </c>
      <c r="O785" s="18">
        <f>IF($M785="","",IFERROR(VLOOKUP(IF(ISNUMBER(FIND(" – ",$M785)),LEFT($M785,FIND(" – ",$M785)-1),$M785),ProdTbl,3,0),"کد ناشناخته"))</f>
        <v/>
      </c>
      <c r="P785" s="22" t="n"/>
      <c r="Q785" s="21" t="n"/>
      <c r="R785" s="20" t="n"/>
      <c r="S785" s="18">
        <f>IF($R785="","",IFERROR(VLOOKUP(IFERROR(VLOOKUP(IF(ISNUMBER(FIND(" – ",$R785)),LEFT($R785,FIND(" – ",$R785)-1),$R785),ProdTbl,5,0),""),BasketTbl,2,0),"کد ناشناخته"))</f>
        <v/>
      </c>
      <c r="T785" s="18">
        <f>IF($R785="","",IFERROR(VLOOKUP(IF(ISNUMBER(FIND(" – ",$R785)),LEFT($R785,FIND(" – ",$R785)-1),$R785),ProdTbl,3,0),"کد ناشناخته"))</f>
        <v/>
      </c>
      <c r="U785" s="22" t="n"/>
      <c r="V785" s="21" t="n"/>
      <c r="W785" s="20" t="n"/>
      <c r="X785" s="18">
        <f>IF($W785="","",IFERROR(VLOOKUP(IFERROR(VLOOKUP(IF(ISNUMBER(FIND(" – ",$W785)),LEFT($W785,FIND(" – ",$W785)-1),$W785),ProdTbl,5,0),""),BasketTbl,2,0),"کد ناشناخته"))</f>
        <v/>
      </c>
      <c r="Y785" s="18">
        <f>IF($W785="","",IFERROR(VLOOKUP(IF(ISNUMBER(FIND(" – ",$W785)),LEFT($W785,FIND(" – ",$W785)-1),$W785),ProdTbl,3,0),"کد ناشناخته"))</f>
        <v/>
      </c>
      <c r="Z785" s="22" t="n"/>
      <c r="AA785" s="21" t="n"/>
      <c r="AB785" s="20" t="n"/>
      <c r="AC785" s="18">
        <f>IF($AB785="","",IFERROR(VLOOKUP(IFERROR(VLOOKUP(IF(ISNUMBER(FIND(" – ",$AB785)),LEFT($AB785,FIND(" – ",$AB785)-1),$AB785),ProdTbl,5,0),""),BasketTbl,2,0),"کد ناشناخته"))</f>
        <v/>
      </c>
      <c r="AD785" s="18">
        <f>IF($AB785="","",IFERROR(VLOOKUP(IF(ISNUMBER(FIND(" – ",$AB785)),LEFT($AB785,FIND(" – ",$AB785)-1),$AB785),ProdTbl,3,0),"کد ناشناخته"))</f>
        <v/>
      </c>
      <c r="AE785" s="22" t="n"/>
      <c r="AF785" s="21" t="n"/>
      <c r="AG785" s="20" t="n"/>
      <c r="AH785" s="18">
        <f>IF($AG785="","",IFERROR(VLOOKUP(IFERROR(VLOOKUP(IF(ISNUMBER(FIND(" – ",$AG785)),LEFT($AG785,FIND(" – ",$AG785)-1),$AG785),ProdTbl,5,0),""),BasketTbl,2,0),"کد ناشناخته"))</f>
        <v/>
      </c>
      <c r="AI785" s="18">
        <f>IF($AG785="","",IFERROR(VLOOKUP(IF(ISNUMBER(FIND(" – ",$AG785)),LEFT($AG785,FIND(" – ",$AG785)-1),$AG785),ProdTbl,3,0),"کد ناشناخته"))</f>
        <v/>
      </c>
      <c r="AJ785" s="22" t="n"/>
      <c r="AK785" s="21" t="n"/>
      <c r="AL785" s="20" t="n"/>
      <c r="AM785" s="18">
        <f>IF($AL785="","",IFERROR(VLOOKUP(IFERROR(VLOOKUP(IF(ISNUMBER(FIND(" – ",$AL785)),LEFT($AL785,FIND(" – ",$AL785)-1),$AL785),ProdTbl,5,0),""),BasketTbl,2,0),"کد ناشناخته"))</f>
        <v/>
      </c>
      <c r="AN785" s="18">
        <f>IF($AL785="","",IFERROR(VLOOKUP(IF(ISNUMBER(FIND(" – ",$AL785)),LEFT($AL785,FIND(" – ",$AL785)-1),$AL785),ProdTbl,3,0),"کد ناشناخته"))</f>
        <v/>
      </c>
      <c r="AO785" s="22" t="n"/>
      <c r="AP785" s="21" t="n"/>
      <c r="AQ785" s="20" t="n"/>
      <c r="AR785" s="18">
        <f>IF($AQ785="","",IFERROR(VLOOKUP(IFERROR(VLOOKUP(IF(ISNUMBER(FIND(" – ",$AQ785)),LEFT($AQ785,FIND(" – ",$AQ785)-1),$AQ785),ProdTbl,5,0),""),BasketTbl,2,0),"کد ناشناخته"))</f>
        <v/>
      </c>
      <c r="AS785" s="18">
        <f>IF($AQ785="","",IFERROR(VLOOKUP(IF(ISNUMBER(FIND(" – ",$AQ785)),LEFT($AQ785,FIND(" – ",$AQ785)-1),$AQ785),ProdTbl,3,0),"کد ناشناخته"))</f>
        <v/>
      </c>
      <c r="AT785" s="22" t="n"/>
      <c r="AU785" s="21" t="n"/>
      <c r="AV785" s="20" t="n"/>
      <c r="AW785" s="18">
        <f>IF($AV785="","",IFERROR(VLOOKUP(IFERROR(VLOOKUP(IF(ISNUMBER(FIND(" – ",$AV785)),LEFT($AV785,FIND(" – ",$AV785)-1),$AV785),ProdTbl,5,0),""),BasketTbl,2,0),"کد ناشناخته"))</f>
        <v/>
      </c>
      <c r="AX785" s="18">
        <f>IF($AV785="","",IFERROR(VLOOKUP(IF(ISNUMBER(FIND(" – ",$AV785)),LEFT($AV785,FIND(" – ",$AV785)-1),$AV785),ProdTbl,3,0),"کد ناشناخته"))</f>
        <v/>
      </c>
      <c r="AY785" s="22" t="n"/>
      <c r="AZ785" s="21" t="n"/>
      <c r="BA785" s="20" t="n"/>
      <c r="BB785" s="18">
        <f>IF($BA785="","",IFERROR(VLOOKUP(IFERROR(VLOOKUP(IF(ISNUMBER(FIND(" – ",$BA785)),LEFT($BA785,FIND(" – ",$BA785)-1),$BA785),ProdTbl,5,0),""),BasketTbl,2,0),"کد ناشناخته"))</f>
        <v/>
      </c>
      <c r="BC785" s="18">
        <f>IF($BA785="","",IFERROR(VLOOKUP(IF(ISNUMBER(FIND(" – ",$BA785)),LEFT($BA785,FIND(" – ",$BA785)-1),$BA785),ProdTbl,3,0),"کد ناشناخته"))</f>
        <v/>
      </c>
      <c r="BD785" s="22" t="n"/>
      <c r="BE785" s="21" t="n"/>
      <c r="BF785" s="20" t="n"/>
      <c r="BG785" s="18">
        <f>IF($BF785="","",IFERROR(VLOOKUP(IFERROR(VLOOKUP(IF(ISNUMBER(FIND(" – ",$BF785)),LEFT($BF785,FIND(" – ",$BF785)-1),$BF785),ProdTbl,5,0),""),BasketTbl,2,0),"کد ناشناخته"))</f>
        <v/>
      </c>
      <c r="BH785" s="18">
        <f>IF($BF785="","",IFERROR(VLOOKUP(IF(ISNUMBER(FIND(" – ",$BF785)),LEFT($BF785,FIND(" – ",$BF785)-1),$BF785),ProdTbl,3,0),"کد ناشناخته"))</f>
        <v/>
      </c>
      <c r="BI785" s="22" t="n"/>
      <c r="BJ785" s="21" t="n"/>
      <c r="BK785" s="20" t="n"/>
      <c r="BL785" s="18">
        <f>IF($BK785="","",IFERROR(VLOOKUP(IFERROR(VLOOKUP(IF(ISNUMBER(FIND(" – ",$BK785)),LEFT($BK785,FIND(" – ",$BK785)-1),$BK785),ProdTbl,5,0),""),BasketTbl,2,0),"کد ناشناخته"))</f>
        <v/>
      </c>
      <c r="BM785" s="18">
        <f>IF($BK785="","",IFERROR(VLOOKUP(IF(ISNUMBER(FIND(" – ",$BK785)),LEFT($BK785,FIND(" – ",$BK785)-1),$BK785),ProdTbl,3,0),"کد ناشناخته"))</f>
        <v/>
      </c>
      <c r="BN785" s="22" t="n"/>
      <c r="BO785" s="21" t="n"/>
      <c r="BP785" s="20" t="n"/>
      <c r="BQ785" s="18">
        <f>IF($BP785="","",IFERROR(VLOOKUP(IFERROR(VLOOKUP(IF(ISNUMBER(FIND(" – ",$BP785)),LEFT($BP785,FIND(" – ",$BP785)-1),$BP785),ProdTbl,5,0),""),BasketTbl,2,0),"کد ناشناخته"))</f>
        <v/>
      </c>
      <c r="BR785" s="18">
        <f>IF($BP785="","",IFERROR(VLOOKUP(IF(ISNUMBER(FIND(" – ",$BP785)),LEFT($BP785,FIND(" – ",$BP785)-1),$BP785),ProdTbl,3,0),"کد ناشناخته"))</f>
        <v/>
      </c>
      <c r="BS785" s="22" t="n"/>
      <c r="BT785" s="21" t="n"/>
      <c r="BU785" s="20" t="n"/>
      <c r="BV785" s="18">
        <f>IF($BU785="","",IFERROR(VLOOKUP(IFERROR(VLOOKUP(IF(ISNUMBER(FIND(" – ",$BU785)),LEFT($BU785,FIND(" – ",$BU785)-1),$BU785),ProdTbl,5,0),""),BasketTbl,2,0),"کد ناشناخته"))</f>
        <v/>
      </c>
      <c r="BW785" s="18">
        <f>IF($BU785="","",IFERROR(VLOOKUP(IF(ISNUMBER(FIND(" – ",$BU785)),LEFT($BU785,FIND(" – ",$BU785)-1),$BU785),ProdTbl,3,0),"کد ناشناخته"))</f>
        <v/>
      </c>
      <c r="BX785" s="22" t="n"/>
      <c r="BY785" s="21" t="n"/>
      <c r="BZ785" s="20" t="n"/>
      <c r="CA785" s="18">
        <f>IF($BZ785="","",IFERROR(VLOOKUP(IFERROR(VLOOKUP(IF(ISNUMBER(FIND(" – ",$BZ785)),LEFT($BZ785,FIND(" – ",$BZ785)-1),$BZ785),ProdTbl,5,0),""),BasketTbl,2,0),"کد ناشناخته"))</f>
        <v/>
      </c>
      <c r="CB785" s="18">
        <f>IF($BZ785="","",IFERROR(VLOOKUP(IF(ISNUMBER(FIND(" – ",$BZ785)),LEFT($BZ785,FIND(" – ",$BZ785)-1),$BZ785),ProdTbl,3,0),"کد ناشناخته"))</f>
        <v/>
      </c>
      <c r="CC785" s="22" t="n"/>
      <c r="CD785" s="21" t="n"/>
      <c r="CE785" s="20" t="n"/>
      <c r="CF785" s="18">
        <f>IF($CE785="","",IFERROR(VLOOKUP(IFERROR(VLOOKUP(IF(ISNUMBER(FIND(" – ",$CE785)),LEFT($CE785,FIND(" – ",$CE785)-1),$CE785),ProdTbl,5,0),""),BasketTbl,2,0),"کد ناشناخته"))</f>
        <v/>
      </c>
      <c r="CG785" s="18">
        <f>IF($CE785="","",IFERROR(VLOOKUP(IF(ISNUMBER(FIND(" – ",$CE785)),LEFT($CE785,FIND(" – ",$CE785)-1),$CE785),ProdTbl,3,0),"کد ناشناخته"))</f>
        <v/>
      </c>
      <c r="CH785" s="22" t="n"/>
      <c r="CI785" s="21" t="n"/>
    </row>
    <row r="786">
      <c r="A786" s="18">
        <f>IF($B786="","",COUNTA($B$10:$B786))</f>
        <v/>
      </c>
      <c r="B786" s="19" t="n"/>
      <c r="C786" s="20" t="n"/>
      <c r="D786" s="19" t="n"/>
      <c r="E786" s="18">
        <f>IF($D786="","",IFERROR(VLOOKUP(IF(ISNUMBER(FIND(" – ",$D786)),LEFT($D786,FIND(" – ",$D786)-1),$D786),SellerTbl,2,0),"کد ناشناخته"))</f>
        <v/>
      </c>
      <c r="F786" s="21" t="n"/>
      <c r="G786" s="21" t="n"/>
      <c r="H786" s="22" t="n"/>
      <c r="I786" s="23">
        <f>IF(OR($F786="",$G786=""),"",$F786-$G786)</f>
        <v/>
      </c>
      <c r="J786" s="18">
        <f>IF($I786="","",IF(ABS($I786)&lt;=0.01*$F786,"√","×"))</f>
        <v/>
      </c>
      <c r="K786" s="23">
        <f>IF(COUNT($Q786,$V786,$AA786,$AF786,$AK786,$AP786,$AU786,$AZ786,$BE786,$BJ786,$BO786,$BT786,$BY786,$CD786,$CI786)=0,"",SUM($Q786,$V786,$AA786,$AF786,$AK786,$AP786,$AU786,$AZ786,$BE786,$BJ786,$BO786,$BT786,$BY786,$CD786,$CI786))</f>
        <v/>
      </c>
      <c r="L786" s="23">
        <f>IF(OR($F786="",$K786=""),"",$F786-$K786)</f>
        <v/>
      </c>
      <c r="M786" s="20" t="n"/>
      <c r="N786" s="18">
        <f>IF($M786="","",IFERROR(VLOOKUP(IFERROR(VLOOKUP(IF(ISNUMBER(FIND(" – ",$M786)),LEFT($M786,FIND(" – ",$M786)-1),$M786),ProdTbl,5,0),""),BasketTbl,2,0),"کد ناشناخته"))</f>
        <v/>
      </c>
      <c r="O786" s="18">
        <f>IF($M786="","",IFERROR(VLOOKUP(IF(ISNUMBER(FIND(" – ",$M786)),LEFT($M786,FIND(" – ",$M786)-1),$M786),ProdTbl,3,0),"کد ناشناخته"))</f>
        <v/>
      </c>
      <c r="P786" s="22" t="n"/>
      <c r="Q786" s="21" t="n"/>
      <c r="R786" s="20" t="n"/>
      <c r="S786" s="18">
        <f>IF($R786="","",IFERROR(VLOOKUP(IFERROR(VLOOKUP(IF(ISNUMBER(FIND(" – ",$R786)),LEFT($R786,FIND(" – ",$R786)-1),$R786),ProdTbl,5,0),""),BasketTbl,2,0),"کد ناشناخته"))</f>
        <v/>
      </c>
      <c r="T786" s="18">
        <f>IF($R786="","",IFERROR(VLOOKUP(IF(ISNUMBER(FIND(" – ",$R786)),LEFT($R786,FIND(" – ",$R786)-1),$R786),ProdTbl,3,0),"کد ناشناخته"))</f>
        <v/>
      </c>
      <c r="U786" s="22" t="n"/>
      <c r="V786" s="21" t="n"/>
      <c r="W786" s="20" t="n"/>
      <c r="X786" s="18">
        <f>IF($W786="","",IFERROR(VLOOKUP(IFERROR(VLOOKUP(IF(ISNUMBER(FIND(" – ",$W786)),LEFT($W786,FIND(" – ",$W786)-1),$W786),ProdTbl,5,0),""),BasketTbl,2,0),"کد ناشناخته"))</f>
        <v/>
      </c>
      <c r="Y786" s="18">
        <f>IF($W786="","",IFERROR(VLOOKUP(IF(ISNUMBER(FIND(" – ",$W786)),LEFT($W786,FIND(" – ",$W786)-1),$W786),ProdTbl,3,0),"کد ناشناخته"))</f>
        <v/>
      </c>
      <c r="Z786" s="22" t="n"/>
      <c r="AA786" s="21" t="n"/>
      <c r="AB786" s="20" t="n"/>
      <c r="AC786" s="18">
        <f>IF($AB786="","",IFERROR(VLOOKUP(IFERROR(VLOOKUP(IF(ISNUMBER(FIND(" – ",$AB786)),LEFT($AB786,FIND(" – ",$AB786)-1),$AB786),ProdTbl,5,0),""),BasketTbl,2,0),"کد ناشناخته"))</f>
        <v/>
      </c>
      <c r="AD786" s="18">
        <f>IF($AB786="","",IFERROR(VLOOKUP(IF(ISNUMBER(FIND(" – ",$AB786)),LEFT($AB786,FIND(" – ",$AB786)-1),$AB786),ProdTbl,3,0),"کد ناشناخته"))</f>
        <v/>
      </c>
      <c r="AE786" s="22" t="n"/>
      <c r="AF786" s="21" t="n"/>
      <c r="AG786" s="20" t="n"/>
      <c r="AH786" s="18">
        <f>IF($AG786="","",IFERROR(VLOOKUP(IFERROR(VLOOKUP(IF(ISNUMBER(FIND(" – ",$AG786)),LEFT($AG786,FIND(" – ",$AG786)-1),$AG786),ProdTbl,5,0),""),BasketTbl,2,0),"کد ناشناخته"))</f>
        <v/>
      </c>
      <c r="AI786" s="18">
        <f>IF($AG786="","",IFERROR(VLOOKUP(IF(ISNUMBER(FIND(" – ",$AG786)),LEFT($AG786,FIND(" – ",$AG786)-1),$AG786),ProdTbl,3,0),"کد ناشناخته"))</f>
        <v/>
      </c>
      <c r="AJ786" s="22" t="n"/>
      <c r="AK786" s="21" t="n"/>
      <c r="AL786" s="20" t="n"/>
      <c r="AM786" s="18">
        <f>IF($AL786="","",IFERROR(VLOOKUP(IFERROR(VLOOKUP(IF(ISNUMBER(FIND(" – ",$AL786)),LEFT($AL786,FIND(" – ",$AL786)-1),$AL786),ProdTbl,5,0),""),BasketTbl,2,0),"کد ناشناخته"))</f>
        <v/>
      </c>
      <c r="AN786" s="18">
        <f>IF($AL786="","",IFERROR(VLOOKUP(IF(ISNUMBER(FIND(" – ",$AL786)),LEFT($AL786,FIND(" – ",$AL786)-1),$AL786),ProdTbl,3,0),"کد ناشناخته"))</f>
        <v/>
      </c>
      <c r="AO786" s="22" t="n"/>
      <c r="AP786" s="21" t="n"/>
      <c r="AQ786" s="20" t="n"/>
      <c r="AR786" s="18">
        <f>IF($AQ786="","",IFERROR(VLOOKUP(IFERROR(VLOOKUP(IF(ISNUMBER(FIND(" – ",$AQ786)),LEFT($AQ786,FIND(" – ",$AQ786)-1),$AQ786),ProdTbl,5,0),""),BasketTbl,2,0),"کد ناشناخته"))</f>
        <v/>
      </c>
      <c r="AS786" s="18">
        <f>IF($AQ786="","",IFERROR(VLOOKUP(IF(ISNUMBER(FIND(" – ",$AQ786)),LEFT($AQ786,FIND(" – ",$AQ786)-1),$AQ786),ProdTbl,3,0),"کد ناشناخته"))</f>
        <v/>
      </c>
      <c r="AT786" s="22" t="n"/>
      <c r="AU786" s="21" t="n"/>
      <c r="AV786" s="20" t="n"/>
      <c r="AW786" s="18">
        <f>IF($AV786="","",IFERROR(VLOOKUP(IFERROR(VLOOKUP(IF(ISNUMBER(FIND(" – ",$AV786)),LEFT($AV786,FIND(" – ",$AV786)-1),$AV786),ProdTbl,5,0),""),BasketTbl,2,0),"کد ناشناخته"))</f>
        <v/>
      </c>
      <c r="AX786" s="18">
        <f>IF($AV786="","",IFERROR(VLOOKUP(IF(ISNUMBER(FIND(" – ",$AV786)),LEFT($AV786,FIND(" – ",$AV786)-1),$AV786),ProdTbl,3,0),"کد ناشناخته"))</f>
        <v/>
      </c>
      <c r="AY786" s="22" t="n"/>
      <c r="AZ786" s="21" t="n"/>
      <c r="BA786" s="20" t="n"/>
      <c r="BB786" s="18">
        <f>IF($BA786="","",IFERROR(VLOOKUP(IFERROR(VLOOKUP(IF(ISNUMBER(FIND(" – ",$BA786)),LEFT($BA786,FIND(" – ",$BA786)-1),$BA786),ProdTbl,5,0),""),BasketTbl,2,0),"کد ناشناخته"))</f>
        <v/>
      </c>
      <c r="BC786" s="18">
        <f>IF($BA786="","",IFERROR(VLOOKUP(IF(ISNUMBER(FIND(" – ",$BA786)),LEFT($BA786,FIND(" – ",$BA786)-1),$BA786),ProdTbl,3,0),"کد ناشناخته"))</f>
        <v/>
      </c>
      <c r="BD786" s="22" t="n"/>
      <c r="BE786" s="21" t="n"/>
      <c r="BF786" s="20" t="n"/>
      <c r="BG786" s="18">
        <f>IF($BF786="","",IFERROR(VLOOKUP(IFERROR(VLOOKUP(IF(ISNUMBER(FIND(" – ",$BF786)),LEFT($BF786,FIND(" – ",$BF786)-1),$BF786),ProdTbl,5,0),""),BasketTbl,2,0),"کد ناشناخته"))</f>
        <v/>
      </c>
      <c r="BH786" s="18">
        <f>IF($BF786="","",IFERROR(VLOOKUP(IF(ISNUMBER(FIND(" – ",$BF786)),LEFT($BF786,FIND(" – ",$BF786)-1),$BF786),ProdTbl,3,0),"کد ناشناخته"))</f>
        <v/>
      </c>
      <c r="BI786" s="22" t="n"/>
      <c r="BJ786" s="21" t="n"/>
      <c r="BK786" s="20" t="n"/>
      <c r="BL786" s="18">
        <f>IF($BK786="","",IFERROR(VLOOKUP(IFERROR(VLOOKUP(IF(ISNUMBER(FIND(" – ",$BK786)),LEFT($BK786,FIND(" – ",$BK786)-1),$BK786),ProdTbl,5,0),""),BasketTbl,2,0),"کد ناشناخته"))</f>
        <v/>
      </c>
      <c r="BM786" s="18">
        <f>IF($BK786="","",IFERROR(VLOOKUP(IF(ISNUMBER(FIND(" – ",$BK786)),LEFT($BK786,FIND(" – ",$BK786)-1),$BK786),ProdTbl,3,0),"کد ناشناخته"))</f>
        <v/>
      </c>
      <c r="BN786" s="22" t="n"/>
      <c r="BO786" s="21" t="n"/>
      <c r="BP786" s="20" t="n"/>
      <c r="BQ786" s="18">
        <f>IF($BP786="","",IFERROR(VLOOKUP(IFERROR(VLOOKUP(IF(ISNUMBER(FIND(" – ",$BP786)),LEFT($BP786,FIND(" – ",$BP786)-1),$BP786),ProdTbl,5,0),""),BasketTbl,2,0),"کد ناشناخته"))</f>
        <v/>
      </c>
      <c r="BR786" s="18">
        <f>IF($BP786="","",IFERROR(VLOOKUP(IF(ISNUMBER(FIND(" – ",$BP786)),LEFT($BP786,FIND(" – ",$BP786)-1),$BP786),ProdTbl,3,0),"کد ناشناخته"))</f>
        <v/>
      </c>
      <c r="BS786" s="22" t="n"/>
      <c r="BT786" s="21" t="n"/>
      <c r="BU786" s="20" t="n"/>
      <c r="BV786" s="18">
        <f>IF($BU786="","",IFERROR(VLOOKUP(IFERROR(VLOOKUP(IF(ISNUMBER(FIND(" – ",$BU786)),LEFT($BU786,FIND(" – ",$BU786)-1),$BU786),ProdTbl,5,0),""),BasketTbl,2,0),"کد ناشناخته"))</f>
        <v/>
      </c>
      <c r="BW786" s="18">
        <f>IF($BU786="","",IFERROR(VLOOKUP(IF(ISNUMBER(FIND(" – ",$BU786)),LEFT($BU786,FIND(" – ",$BU786)-1),$BU786),ProdTbl,3,0),"کد ناشناخته"))</f>
        <v/>
      </c>
      <c r="BX786" s="22" t="n"/>
      <c r="BY786" s="21" t="n"/>
      <c r="BZ786" s="20" t="n"/>
      <c r="CA786" s="18">
        <f>IF($BZ786="","",IFERROR(VLOOKUP(IFERROR(VLOOKUP(IF(ISNUMBER(FIND(" – ",$BZ786)),LEFT($BZ786,FIND(" – ",$BZ786)-1),$BZ786),ProdTbl,5,0),""),BasketTbl,2,0),"کد ناشناخته"))</f>
        <v/>
      </c>
      <c r="CB786" s="18">
        <f>IF($BZ786="","",IFERROR(VLOOKUP(IF(ISNUMBER(FIND(" – ",$BZ786)),LEFT($BZ786,FIND(" – ",$BZ786)-1),$BZ786),ProdTbl,3,0),"کد ناشناخته"))</f>
        <v/>
      </c>
      <c r="CC786" s="22" t="n"/>
      <c r="CD786" s="21" t="n"/>
      <c r="CE786" s="20" t="n"/>
      <c r="CF786" s="18">
        <f>IF($CE786="","",IFERROR(VLOOKUP(IFERROR(VLOOKUP(IF(ISNUMBER(FIND(" – ",$CE786)),LEFT($CE786,FIND(" – ",$CE786)-1),$CE786),ProdTbl,5,0),""),BasketTbl,2,0),"کد ناشناخته"))</f>
        <v/>
      </c>
      <c r="CG786" s="18">
        <f>IF($CE786="","",IFERROR(VLOOKUP(IF(ISNUMBER(FIND(" – ",$CE786)),LEFT($CE786,FIND(" – ",$CE786)-1),$CE786),ProdTbl,3,0),"کد ناشناخته"))</f>
        <v/>
      </c>
      <c r="CH786" s="22" t="n"/>
      <c r="CI786" s="21" t="n"/>
    </row>
    <row r="787">
      <c r="A787" s="18">
        <f>IF($B787="","",COUNTA($B$10:$B787))</f>
        <v/>
      </c>
      <c r="B787" s="19" t="n"/>
      <c r="C787" s="20" t="n"/>
      <c r="D787" s="19" t="n"/>
      <c r="E787" s="18">
        <f>IF($D787="","",IFERROR(VLOOKUP(IF(ISNUMBER(FIND(" – ",$D787)),LEFT($D787,FIND(" – ",$D787)-1),$D787),SellerTbl,2,0),"کد ناشناخته"))</f>
        <v/>
      </c>
      <c r="F787" s="21" t="n"/>
      <c r="G787" s="21" t="n"/>
      <c r="H787" s="22" t="n"/>
      <c r="I787" s="23">
        <f>IF(OR($F787="",$G787=""),"",$F787-$G787)</f>
        <v/>
      </c>
      <c r="J787" s="18">
        <f>IF($I787="","",IF(ABS($I787)&lt;=0.01*$F787,"√","×"))</f>
        <v/>
      </c>
      <c r="K787" s="23">
        <f>IF(COUNT($Q787,$V787,$AA787,$AF787,$AK787,$AP787,$AU787,$AZ787,$BE787,$BJ787,$BO787,$BT787,$BY787,$CD787,$CI787)=0,"",SUM($Q787,$V787,$AA787,$AF787,$AK787,$AP787,$AU787,$AZ787,$BE787,$BJ787,$BO787,$BT787,$BY787,$CD787,$CI787))</f>
        <v/>
      </c>
      <c r="L787" s="23">
        <f>IF(OR($F787="",$K787=""),"",$F787-$K787)</f>
        <v/>
      </c>
      <c r="M787" s="20" t="n"/>
      <c r="N787" s="18">
        <f>IF($M787="","",IFERROR(VLOOKUP(IFERROR(VLOOKUP(IF(ISNUMBER(FIND(" – ",$M787)),LEFT($M787,FIND(" – ",$M787)-1),$M787),ProdTbl,5,0),""),BasketTbl,2,0),"کد ناشناخته"))</f>
        <v/>
      </c>
      <c r="O787" s="18">
        <f>IF($M787="","",IFERROR(VLOOKUP(IF(ISNUMBER(FIND(" – ",$M787)),LEFT($M787,FIND(" – ",$M787)-1),$M787),ProdTbl,3,0),"کد ناشناخته"))</f>
        <v/>
      </c>
      <c r="P787" s="22" t="n"/>
      <c r="Q787" s="21" t="n"/>
      <c r="R787" s="20" t="n"/>
      <c r="S787" s="18">
        <f>IF($R787="","",IFERROR(VLOOKUP(IFERROR(VLOOKUP(IF(ISNUMBER(FIND(" – ",$R787)),LEFT($R787,FIND(" – ",$R787)-1),$R787),ProdTbl,5,0),""),BasketTbl,2,0),"کد ناشناخته"))</f>
        <v/>
      </c>
      <c r="T787" s="18">
        <f>IF($R787="","",IFERROR(VLOOKUP(IF(ISNUMBER(FIND(" – ",$R787)),LEFT($R787,FIND(" – ",$R787)-1),$R787),ProdTbl,3,0),"کد ناشناخته"))</f>
        <v/>
      </c>
      <c r="U787" s="22" t="n"/>
      <c r="V787" s="21" t="n"/>
      <c r="W787" s="20" t="n"/>
      <c r="X787" s="18">
        <f>IF($W787="","",IFERROR(VLOOKUP(IFERROR(VLOOKUP(IF(ISNUMBER(FIND(" – ",$W787)),LEFT($W787,FIND(" – ",$W787)-1),$W787),ProdTbl,5,0),""),BasketTbl,2,0),"کد ناشناخته"))</f>
        <v/>
      </c>
      <c r="Y787" s="18">
        <f>IF($W787="","",IFERROR(VLOOKUP(IF(ISNUMBER(FIND(" – ",$W787)),LEFT($W787,FIND(" – ",$W787)-1),$W787),ProdTbl,3,0),"کد ناشناخته"))</f>
        <v/>
      </c>
      <c r="Z787" s="22" t="n"/>
      <c r="AA787" s="21" t="n"/>
      <c r="AB787" s="20" t="n"/>
      <c r="AC787" s="18">
        <f>IF($AB787="","",IFERROR(VLOOKUP(IFERROR(VLOOKUP(IF(ISNUMBER(FIND(" – ",$AB787)),LEFT($AB787,FIND(" – ",$AB787)-1),$AB787),ProdTbl,5,0),""),BasketTbl,2,0),"کد ناشناخته"))</f>
        <v/>
      </c>
      <c r="AD787" s="18">
        <f>IF($AB787="","",IFERROR(VLOOKUP(IF(ISNUMBER(FIND(" – ",$AB787)),LEFT($AB787,FIND(" – ",$AB787)-1),$AB787),ProdTbl,3,0),"کد ناشناخته"))</f>
        <v/>
      </c>
      <c r="AE787" s="22" t="n"/>
      <c r="AF787" s="21" t="n"/>
      <c r="AG787" s="20" t="n"/>
      <c r="AH787" s="18">
        <f>IF($AG787="","",IFERROR(VLOOKUP(IFERROR(VLOOKUP(IF(ISNUMBER(FIND(" – ",$AG787)),LEFT($AG787,FIND(" – ",$AG787)-1),$AG787),ProdTbl,5,0),""),BasketTbl,2,0),"کد ناشناخته"))</f>
        <v/>
      </c>
      <c r="AI787" s="18">
        <f>IF($AG787="","",IFERROR(VLOOKUP(IF(ISNUMBER(FIND(" – ",$AG787)),LEFT($AG787,FIND(" – ",$AG787)-1),$AG787),ProdTbl,3,0),"کد ناشناخته"))</f>
        <v/>
      </c>
      <c r="AJ787" s="22" t="n"/>
      <c r="AK787" s="21" t="n"/>
      <c r="AL787" s="20" t="n"/>
      <c r="AM787" s="18">
        <f>IF($AL787="","",IFERROR(VLOOKUP(IFERROR(VLOOKUP(IF(ISNUMBER(FIND(" – ",$AL787)),LEFT($AL787,FIND(" – ",$AL787)-1),$AL787),ProdTbl,5,0),""),BasketTbl,2,0),"کد ناشناخته"))</f>
        <v/>
      </c>
      <c r="AN787" s="18">
        <f>IF($AL787="","",IFERROR(VLOOKUP(IF(ISNUMBER(FIND(" – ",$AL787)),LEFT($AL787,FIND(" – ",$AL787)-1),$AL787),ProdTbl,3,0),"کد ناشناخته"))</f>
        <v/>
      </c>
      <c r="AO787" s="22" t="n"/>
      <c r="AP787" s="21" t="n"/>
      <c r="AQ787" s="20" t="n"/>
      <c r="AR787" s="18">
        <f>IF($AQ787="","",IFERROR(VLOOKUP(IFERROR(VLOOKUP(IF(ISNUMBER(FIND(" – ",$AQ787)),LEFT($AQ787,FIND(" – ",$AQ787)-1),$AQ787),ProdTbl,5,0),""),BasketTbl,2,0),"کد ناشناخته"))</f>
        <v/>
      </c>
      <c r="AS787" s="18">
        <f>IF($AQ787="","",IFERROR(VLOOKUP(IF(ISNUMBER(FIND(" – ",$AQ787)),LEFT($AQ787,FIND(" – ",$AQ787)-1),$AQ787),ProdTbl,3,0),"کد ناشناخته"))</f>
        <v/>
      </c>
      <c r="AT787" s="22" t="n"/>
      <c r="AU787" s="21" t="n"/>
      <c r="AV787" s="20" t="n"/>
      <c r="AW787" s="18">
        <f>IF($AV787="","",IFERROR(VLOOKUP(IFERROR(VLOOKUP(IF(ISNUMBER(FIND(" – ",$AV787)),LEFT($AV787,FIND(" – ",$AV787)-1),$AV787),ProdTbl,5,0),""),BasketTbl,2,0),"کد ناشناخته"))</f>
        <v/>
      </c>
      <c r="AX787" s="18">
        <f>IF($AV787="","",IFERROR(VLOOKUP(IF(ISNUMBER(FIND(" – ",$AV787)),LEFT($AV787,FIND(" – ",$AV787)-1),$AV787),ProdTbl,3,0),"کد ناشناخته"))</f>
        <v/>
      </c>
      <c r="AY787" s="22" t="n"/>
      <c r="AZ787" s="21" t="n"/>
      <c r="BA787" s="20" t="n"/>
      <c r="BB787" s="18">
        <f>IF($BA787="","",IFERROR(VLOOKUP(IFERROR(VLOOKUP(IF(ISNUMBER(FIND(" – ",$BA787)),LEFT($BA787,FIND(" – ",$BA787)-1),$BA787),ProdTbl,5,0),""),BasketTbl,2,0),"کد ناشناخته"))</f>
        <v/>
      </c>
      <c r="BC787" s="18">
        <f>IF($BA787="","",IFERROR(VLOOKUP(IF(ISNUMBER(FIND(" – ",$BA787)),LEFT($BA787,FIND(" – ",$BA787)-1),$BA787),ProdTbl,3,0),"کد ناشناخته"))</f>
        <v/>
      </c>
      <c r="BD787" s="22" t="n"/>
      <c r="BE787" s="21" t="n"/>
      <c r="BF787" s="20" t="n"/>
      <c r="BG787" s="18">
        <f>IF($BF787="","",IFERROR(VLOOKUP(IFERROR(VLOOKUP(IF(ISNUMBER(FIND(" – ",$BF787)),LEFT($BF787,FIND(" – ",$BF787)-1),$BF787),ProdTbl,5,0),""),BasketTbl,2,0),"کد ناشناخته"))</f>
        <v/>
      </c>
      <c r="BH787" s="18">
        <f>IF($BF787="","",IFERROR(VLOOKUP(IF(ISNUMBER(FIND(" – ",$BF787)),LEFT($BF787,FIND(" – ",$BF787)-1),$BF787),ProdTbl,3,0),"کد ناشناخته"))</f>
        <v/>
      </c>
      <c r="BI787" s="22" t="n"/>
      <c r="BJ787" s="21" t="n"/>
      <c r="BK787" s="20" t="n"/>
      <c r="BL787" s="18">
        <f>IF($BK787="","",IFERROR(VLOOKUP(IFERROR(VLOOKUP(IF(ISNUMBER(FIND(" – ",$BK787)),LEFT($BK787,FIND(" – ",$BK787)-1),$BK787),ProdTbl,5,0),""),BasketTbl,2,0),"کد ناشناخته"))</f>
        <v/>
      </c>
      <c r="BM787" s="18">
        <f>IF($BK787="","",IFERROR(VLOOKUP(IF(ISNUMBER(FIND(" – ",$BK787)),LEFT($BK787,FIND(" – ",$BK787)-1),$BK787),ProdTbl,3,0),"کد ناشناخته"))</f>
        <v/>
      </c>
      <c r="BN787" s="22" t="n"/>
      <c r="BO787" s="21" t="n"/>
      <c r="BP787" s="20" t="n"/>
      <c r="BQ787" s="18">
        <f>IF($BP787="","",IFERROR(VLOOKUP(IFERROR(VLOOKUP(IF(ISNUMBER(FIND(" – ",$BP787)),LEFT($BP787,FIND(" – ",$BP787)-1),$BP787),ProdTbl,5,0),""),BasketTbl,2,0),"کد ناشناخته"))</f>
        <v/>
      </c>
      <c r="BR787" s="18">
        <f>IF($BP787="","",IFERROR(VLOOKUP(IF(ISNUMBER(FIND(" – ",$BP787)),LEFT($BP787,FIND(" – ",$BP787)-1),$BP787),ProdTbl,3,0),"کد ناشناخته"))</f>
        <v/>
      </c>
      <c r="BS787" s="22" t="n"/>
      <c r="BT787" s="21" t="n"/>
      <c r="BU787" s="20" t="n"/>
      <c r="BV787" s="18">
        <f>IF($BU787="","",IFERROR(VLOOKUP(IFERROR(VLOOKUP(IF(ISNUMBER(FIND(" – ",$BU787)),LEFT($BU787,FIND(" – ",$BU787)-1),$BU787),ProdTbl,5,0),""),BasketTbl,2,0),"کد ناشناخته"))</f>
        <v/>
      </c>
      <c r="BW787" s="18">
        <f>IF($BU787="","",IFERROR(VLOOKUP(IF(ISNUMBER(FIND(" – ",$BU787)),LEFT($BU787,FIND(" – ",$BU787)-1),$BU787),ProdTbl,3,0),"کد ناشناخته"))</f>
        <v/>
      </c>
      <c r="BX787" s="22" t="n"/>
      <c r="BY787" s="21" t="n"/>
      <c r="BZ787" s="20" t="n"/>
      <c r="CA787" s="18">
        <f>IF($BZ787="","",IFERROR(VLOOKUP(IFERROR(VLOOKUP(IF(ISNUMBER(FIND(" – ",$BZ787)),LEFT($BZ787,FIND(" – ",$BZ787)-1),$BZ787),ProdTbl,5,0),""),BasketTbl,2,0),"کد ناشناخته"))</f>
        <v/>
      </c>
      <c r="CB787" s="18">
        <f>IF($BZ787="","",IFERROR(VLOOKUP(IF(ISNUMBER(FIND(" – ",$BZ787)),LEFT($BZ787,FIND(" – ",$BZ787)-1),$BZ787),ProdTbl,3,0),"کد ناشناخته"))</f>
        <v/>
      </c>
      <c r="CC787" s="22" t="n"/>
      <c r="CD787" s="21" t="n"/>
      <c r="CE787" s="20" t="n"/>
      <c r="CF787" s="18">
        <f>IF($CE787="","",IFERROR(VLOOKUP(IFERROR(VLOOKUP(IF(ISNUMBER(FIND(" – ",$CE787)),LEFT($CE787,FIND(" – ",$CE787)-1),$CE787),ProdTbl,5,0),""),BasketTbl,2,0),"کد ناشناخته"))</f>
        <v/>
      </c>
      <c r="CG787" s="18">
        <f>IF($CE787="","",IFERROR(VLOOKUP(IF(ISNUMBER(FIND(" – ",$CE787)),LEFT($CE787,FIND(" – ",$CE787)-1),$CE787),ProdTbl,3,0),"کد ناشناخته"))</f>
        <v/>
      </c>
      <c r="CH787" s="22" t="n"/>
      <c r="CI787" s="21" t="n"/>
    </row>
    <row r="788">
      <c r="A788" s="18">
        <f>IF($B788="","",COUNTA($B$10:$B788))</f>
        <v/>
      </c>
      <c r="B788" s="19" t="n"/>
      <c r="C788" s="20" t="n"/>
      <c r="D788" s="19" t="n"/>
      <c r="E788" s="18">
        <f>IF($D788="","",IFERROR(VLOOKUP(IF(ISNUMBER(FIND(" – ",$D788)),LEFT($D788,FIND(" – ",$D788)-1),$D788),SellerTbl,2,0),"کد ناشناخته"))</f>
        <v/>
      </c>
      <c r="F788" s="21" t="n"/>
      <c r="G788" s="21" t="n"/>
      <c r="H788" s="22" t="n"/>
      <c r="I788" s="23">
        <f>IF(OR($F788="",$G788=""),"",$F788-$G788)</f>
        <v/>
      </c>
      <c r="J788" s="18">
        <f>IF($I788="","",IF(ABS($I788)&lt;=0.01*$F788,"√","×"))</f>
        <v/>
      </c>
      <c r="K788" s="23">
        <f>IF(COUNT($Q788,$V788,$AA788,$AF788,$AK788,$AP788,$AU788,$AZ788,$BE788,$BJ788,$BO788,$BT788,$BY788,$CD788,$CI788)=0,"",SUM($Q788,$V788,$AA788,$AF788,$AK788,$AP788,$AU788,$AZ788,$BE788,$BJ788,$BO788,$BT788,$BY788,$CD788,$CI788))</f>
        <v/>
      </c>
      <c r="L788" s="23">
        <f>IF(OR($F788="",$K788=""),"",$F788-$K788)</f>
        <v/>
      </c>
      <c r="M788" s="20" t="n"/>
      <c r="N788" s="18">
        <f>IF($M788="","",IFERROR(VLOOKUP(IFERROR(VLOOKUP(IF(ISNUMBER(FIND(" – ",$M788)),LEFT($M788,FIND(" – ",$M788)-1),$M788),ProdTbl,5,0),""),BasketTbl,2,0),"کد ناشناخته"))</f>
        <v/>
      </c>
      <c r="O788" s="18">
        <f>IF($M788="","",IFERROR(VLOOKUP(IF(ISNUMBER(FIND(" – ",$M788)),LEFT($M788,FIND(" – ",$M788)-1),$M788),ProdTbl,3,0),"کد ناشناخته"))</f>
        <v/>
      </c>
      <c r="P788" s="22" t="n"/>
      <c r="Q788" s="21" t="n"/>
      <c r="R788" s="20" t="n"/>
      <c r="S788" s="18">
        <f>IF($R788="","",IFERROR(VLOOKUP(IFERROR(VLOOKUP(IF(ISNUMBER(FIND(" – ",$R788)),LEFT($R788,FIND(" – ",$R788)-1),$R788),ProdTbl,5,0),""),BasketTbl,2,0),"کد ناشناخته"))</f>
        <v/>
      </c>
      <c r="T788" s="18">
        <f>IF($R788="","",IFERROR(VLOOKUP(IF(ISNUMBER(FIND(" – ",$R788)),LEFT($R788,FIND(" – ",$R788)-1),$R788),ProdTbl,3,0),"کد ناشناخته"))</f>
        <v/>
      </c>
      <c r="U788" s="22" t="n"/>
      <c r="V788" s="21" t="n"/>
      <c r="W788" s="20" t="n"/>
      <c r="X788" s="18">
        <f>IF($W788="","",IFERROR(VLOOKUP(IFERROR(VLOOKUP(IF(ISNUMBER(FIND(" – ",$W788)),LEFT($W788,FIND(" – ",$W788)-1),$W788),ProdTbl,5,0),""),BasketTbl,2,0),"کد ناشناخته"))</f>
        <v/>
      </c>
      <c r="Y788" s="18">
        <f>IF($W788="","",IFERROR(VLOOKUP(IF(ISNUMBER(FIND(" – ",$W788)),LEFT($W788,FIND(" – ",$W788)-1),$W788),ProdTbl,3,0),"کد ناشناخته"))</f>
        <v/>
      </c>
      <c r="Z788" s="22" t="n"/>
      <c r="AA788" s="21" t="n"/>
      <c r="AB788" s="20" t="n"/>
      <c r="AC788" s="18">
        <f>IF($AB788="","",IFERROR(VLOOKUP(IFERROR(VLOOKUP(IF(ISNUMBER(FIND(" – ",$AB788)),LEFT($AB788,FIND(" – ",$AB788)-1),$AB788),ProdTbl,5,0),""),BasketTbl,2,0),"کد ناشناخته"))</f>
        <v/>
      </c>
      <c r="AD788" s="18">
        <f>IF($AB788="","",IFERROR(VLOOKUP(IF(ISNUMBER(FIND(" – ",$AB788)),LEFT($AB788,FIND(" – ",$AB788)-1),$AB788),ProdTbl,3,0),"کد ناشناخته"))</f>
        <v/>
      </c>
      <c r="AE788" s="22" t="n"/>
      <c r="AF788" s="21" t="n"/>
      <c r="AG788" s="20" t="n"/>
      <c r="AH788" s="18">
        <f>IF($AG788="","",IFERROR(VLOOKUP(IFERROR(VLOOKUP(IF(ISNUMBER(FIND(" – ",$AG788)),LEFT($AG788,FIND(" – ",$AG788)-1),$AG788),ProdTbl,5,0),""),BasketTbl,2,0),"کد ناشناخته"))</f>
        <v/>
      </c>
      <c r="AI788" s="18">
        <f>IF($AG788="","",IFERROR(VLOOKUP(IF(ISNUMBER(FIND(" – ",$AG788)),LEFT($AG788,FIND(" – ",$AG788)-1),$AG788),ProdTbl,3,0),"کد ناشناخته"))</f>
        <v/>
      </c>
      <c r="AJ788" s="22" t="n"/>
      <c r="AK788" s="21" t="n"/>
      <c r="AL788" s="20" t="n"/>
      <c r="AM788" s="18">
        <f>IF($AL788="","",IFERROR(VLOOKUP(IFERROR(VLOOKUP(IF(ISNUMBER(FIND(" – ",$AL788)),LEFT($AL788,FIND(" – ",$AL788)-1),$AL788),ProdTbl,5,0),""),BasketTbl,2,0),"کد ناشناخته"))</f>
        <v/>
      </c>
      <c r="AN788" s="18">
        <f>IF($AL788="","",IFERROR(VLOOKUP(IF(ISNUMBER(FIND(" – ",$AL788)),LEFT($AL788,FIND(" – ",$AL788)-1),$AL788),ProdTbl,3,0),"کد ناشناخته"))</f>
        <v/>
      </c>
      <c r="AO788" s="22" t="n"/>
      <c r="AP788" s="21" t="n"/>
      <c r="AQ788" s="20" t="n"/>
      <c r="AR788" s="18">
        <f>IF($AQ788="","",IFERROR(VLOOKUP(IFERROR(VLOOKUP(IF(ISNUMBER(FIND(" – ",$AQ788)),LEFT($AQ788,FIND(" – ",$AQ788)-1),$AQ788),ProdTbl,5,0),""),BasketTbl,2,0),"کد ناشناخته"))</f>
        <v/>
      </c>
      <c r="AS788" s="18">
        <f>IF($AQ788="","",IFERROR(VLOOKUP(IF(ISNUMBER(FIND(" – ",$AQ788)),LEFT($AQ788,FIND(" – ",$AQ788)-1),$AQ788),ProdTbl,3,0),"کد ناشناخته"))</f>
        <v/>
      </c>
      <c r="AT788" s="22" t="n"/>
      <c r="AU788" s="21" t="n"/>
      <c r="AV788" s="20" t="n"/>
      <c r="AW788" s="18">
        <f>IF($AV788="","",IFERROR(VLOOKUP(IFERROR(VLOOKUP(IF(ISNUMBER(FIND(" – ",$AV788)),LEFT($AV788,FIND(" – ",$AV788)-1),$AV788),ProdTbl,5,0),""),BasketTbl,2,0),"کد ناشناخته"))</f>
        <v/>
      </c>
      <c r="AX788" s="18">
        <f>IF($AV788="","",IFERROR(VLOOKUP(IF(ISNUMBER(FIND(" – ",$AV788)),LEFT($AV788,FIND(" – ",$AV788)-1),$AV788),ProdTbl,3,0),"کد ناشناخته"))</f>
        <v/>
      </c>
      <c r="AY788" s="22" t="n"/>
      <c r="AZ788" s="21" t="n"/>
      <c r="BA788" s="20" t="n"/>
      <c r="BB788" s="18">
        <f>IF($BA788="","",IFERROR(VLOOKUP(IFERROR(VLOOKUP(IF(ISNUMBER(FIND(" – ",$BA788)),LEFT($BA788,FIND(" – ",$BA788)-1),$BA788),ProdTbl,5,0),""),BasketTbl,2,0),"کد ناشناخته"))</f>
        <v/>
      </c>
      <c r="BC788" s="18">
        <f>IF($BA788="","",IFERROR(VLOOKUP(IF(ISNUMBER(FIND(" – ",$BA788)),LEFT($BA788,FIND(" – ",$BA788)-1),$BA788),ProdTbl,3,0),"کد ناشناخته"))</f>
        <v/>
      </c>
      <c r="BD788" s="22" t="n"/>
      <c r="BE788" s="21" t="n"/>
      <c r="BF788" s="20" t="n"/>
      <c r="BG788" s="18">
        <f>IF($BF788="","",IFERROR(VLOOKUP(IFERROR(VLOOKUP(IF(ISNUMBER(FIND(" – ",$BF788)),LEFT($BF788,FIND(" – ",$BF788)-1),$BF788),ProdTbl,5,0),""),BasketTbl,2,0),"کد ناشناخته"))</f>
        <v/>
      </c>
      <c r="BH788" s="18">
        <f>IF($BF788="","",IFERROR(VLOOKUP(IF(ISNUMBER(FIND(" – ",$BF788)),LEFT($BF788,FIND(" – ",$BF788)-1),$BF788),ProdTbl,3,0),"کد ناشناخته"))</f>
        <v/>
      </c>
      <c r="BI788" s="22" t="n"/>
      <c r="BJ788" s="21" t="n"/>
      <c r="BK788" s="20" t="n"/>
      <c r="BL788" s="18">
        <f>IF($BK788="","",IFERROR(VLOOKUP(IFERROR(VLOOKUP(IF(ISNUMBER(FIND(" – ",$BK788)),LEFT($BK788,FIND(" – ",$BK788)-1),$BK788),ProdTbl,5,0),""),BasketTbl,2,0),"کد ناشناخته"))</f>
        <v/>
      </c>
      <c r="BM788" s="18">
        <f>IF($BK788="","",IFERROR(VLOOKUP(IF(ISNUMBER(FIND(" – ",$BK788)),LEFT($BK788,FIND(" – ",$BK788)-1),$BK788),ProdTbl,3,0),"کد ناشناخته"))</f>
        <v/>
      </c>
      <c r="BN788" s="22" t="n"/>
      <c r="BO788" s="21" t="n"/>
      <c r="BP788" s="20" t="n"/>
      <c r="BQ788" s="18">
        <f>IF($BP788="","",IFERROR(VLOOKUP(IFERROR(VLOOKUP(IF(ISNUMBER(FIND(" – ",$BP788)),LEFT($BP788,FIND(" – ",$BP788)-1),$BP788),ProdTbl,5,0),""),BasketTbl,2,0),"کد ناشناخته"))</f>
        <v/>
      </c>
      <c r="BR788" s="18">
        <f>IF($BP788="","",IFERROR(VLOOKUP(IF(ISNUMBER(FIND(" – ",$BP788)),LEFT($BP788,FIND(" – ",$BP788)-1),$BP788),ProdTbl,3,0),"کد ناشناخته"))</f>
        <v/>
      </c>
      <c r="BS788" s="22" t="n"/>
      <c r="BT788" s="21" t="n"/>
      <c r="BU788" s="20" t="n"/>
      <c r="BV788" s="18">
        <f>IF($BU788="","",IFERROR(VLOOKUP(IFERROR(VLOOKUP(IF(ISNUMBER(FIND(" – ",$BU788)),LEFT($BU788,FIND(" – ",$BU788)-1),$BU788),ProdTbl,5,0),""),BasketTbl,2,0),"کد ناشناخته"))</f>
        <v/>
      </c>
      <c r="BW788" s="18">
        <f>IF($BU788="","",IFERROR(VLOOKUP(IF(ISNUMBER(FIND(" – ",$BU788)),LEFT($BU788,FIND(" – ",$BU788)-1),$BU788),ProdTbl,3,0),"کد ناشناخته"))</f>
        <v/>
      </c>
      <c r="BX788" s="22" t="n"/>
      <c r="BY788" s="21" t="n"/>
      <c r="BZ788" s="20" t="n"/>
      <c r="CA788" s="18">
        <f>IF($BZ788="","",IFERROR(VLOOKUP(IFERROR(VLOOKUP(IF(ISNUMBER(FIND(" – ",$BZ788)),LEFT($BZ788,FIND(" – ",$BZ788)-1),$BZ788),ProdTbl,5,0),""),BasketTbl,2,0),"کد ناشناخته"))</f>
        <v/>
      </c>
      <c r="CB788" s="18">
        <f>IF($BZ788="","",IFERROR(VLOOKUP(IF(ISNUMBER(FIND(" – ",$BZ788)),LEFT($BZ788,FIND(" – ",$BZ788)-1),$BZ788),ProdTbl,3,0),"کد ناشناخته"))</f>
        <v/>
      </c>
      <c r="CC788" s="22" t="n"/>
      <c r="CD788" s="21" t="n"/>
      <c r="CE788" s="20" t="n"/>
      <c r="CF788" s="18">
        <f>IF($CE788="","",IFERROR(VLOOKUP(IFERROR(VLOOKUP(IF(ISNUMBER(FIND(" – ",$CE788)),LEFT($CE788,FIND(" – ",$CE788)-1),$CE788),ProdTbl,5,0),""),BasketTbl,2,0),"کد ناشناخته"))</f>
        <v/>
      </c>
      <c r="CG788" s="18">
        <f>IF($CE788="","",IFERROR(VLOOKUP(IF(ISNUMBER(FIND(" – ",$CE788)),LEFT($CE788,FIND(" – ",$CE788)-1),$CE788),ProdTbl,3,0),"کد ناشناخته"))</f>
        <v/>
      </c>
      <c r="CH788" s="22" t="n"/>
      <c r="CI788" s="21" t="n"/>
    </row>
    <row r="789">
      <c r="A789" s="18">
        <f>IF($B789="","",COUNTA($B$10:$B789))</f>
        <v/>
      </c>
      <c r="B789" s="19" t="n"/>
      <c r="C789" s="20" t="n"/>
      <c r="D789" s="19" t="n"/>
      <c r="E789" s="18">
        <f>IF($D789="","",IFERROR(VLOOKUP(IF(ISNUMBER(FIND(" – ",$D789)),LEFT($D789,FIND(" – ",$D789)-1),$D789),SellerTbl,2,0),"کد ناشناخته"))</f>
        <v/>
      </c>
      <c r="F789" s="21" t="n"/>
      <c r="G789" s="21" t="n"/>
      <c r="H789" s="22" t="n"/>
      <c r="I789" s="23">
        <f>IF(OR($F789="",$G789=""),"",$F789-$G789)</f>
        <v/>
      </c>
      <c r="J789" s="18">
        <f>IF($I789="","",IF(ABS($I789)&lt;=0.01*$F789,"√","×"))</f>
        <v/>
      </c>
      <c r="K789" s="23">
        <f>IF(COUNT($Q789,$V789,$AA789,$AF789,$AK789,$AP789,$AU789,$AZ789,$BE789,$BJ789,$BO789,$BT789,$BY789,$CD789,$CI789)=0,"",SUM($Q789,$V789,$AA789,$AF789,$AK789,$AP789,$AU789,$AZ789,$BE789,$BJ789,$BO789,$BT789,$BY789,$CD789,$CI789))</f>
        <v/>
      </c>
      <c r="L789" s="23">
        <f>IF(OR($F789="",$K789=""),"",$F789-$K789)</f>
        <v/>
      </c>
      <c r="M789" s="20" t="n"/>
      <c r="N789" s="18">
        <f>IF($M789="","",IFERROR(VLOOKUP(IFERROR(VLOOKUP(IF(ISNUMBER(FIND(" – ",$M789)),LEFT($M789,FIND(" – ",$M789)-1),$M789),ProdTbl,5,0),""),BasketTbl,2,0),"کد ناشناخته"))</f>
        <v/>
      </c>
      <c r="O789" s="18">
        <f>IF($M789="","",IFERROR(VLOOKUP(IF(ISNUMBER(FIND(" – ",$M789)),LEFT($M789,FIND(" – ",$M789)-1),$M789),ProdTbl,3,0),"کد ناشناخته"))</f>
        <v/>
      </c>
      <c r="P789" s="22" t="n"/>
      <c r="Q789" s="21" t="n"/>
      <c r="R789" s="20" t="n"/>
      <c r="S789" s="18">
        <f>IF($R789="","",IFERROR(VLOOKUP(IFERROR(VLOOKUP(IF(ISNUMBER(FIND(" – ",$R789)),LEFT($R789,FIND(" – ",$R789)-1),$R789),ProdTbl,5,0),""),BasketTbl,2,0),"کد ناشناخته"))</f>
        <v/>
      </c>
      <c r="T789" s="18">
        <f>IF($R789="","",IFERROR(VLOOKUP(IF(ISNUMBER(FIND(" – ",$R789)),LEFT($R789,FIND(" – ",$R789)-1),$R789),ProdTbl,3,0),"کد ناشناخته"))</f>
        <v/>
      </c>
      <c r="U789" s="22" t="n"/>
      <c r="V789" s="21" t="n"/>
      <c r="W789" s="20" t="n"/>
      <c r="X789" s="18">
        <f>IF($W789="","",IFERROR(VLOOKUP(IFERROR(VLOOKUP(IF(ISNUMBER(FIND(" – ",$W789)),LEFT($W789,FIND(" – ",$W789)-1),$W789),ProdTbl,5,0),""),BasketTbl,2,0),"کد ناشناخته"))</f>
        <v/>
      </c>
      <c r="Y789" s="18">
        <f>IF($W789="","",IFERROR(VLOOKUP(IF(ISNUMBER(FIND(" – ",$W789)),LEFT($W789,FIND(" – ",$W789)-1),$W789),ProdTbl,3,0),"کد ناشناخته"))</f>
        <v/>
      </c>
      <c r="Z789" s="22" t="n"/>
      <c r="AA789" s="21" t="n"/>
      <c r="AB789" s="20" t="n"/>
      <c r="AC789" s="18">
        <f>IF($AB789="","",IFERROR(VLOOKUP(IFERROR(VLOOKUP(IF(ISNUMBER(FIND(" – ",$AB789)),LEFT($AB789,FIND(" – ",$AB789)-1),$AB789),ProdTbl,5,0),""),BasketTbl,2,0),"کد ناشناخته"))</f>
        <v/>
      </c>
      <c r="AD789" s="18">
        <f>IF($AB789="","",IFERROR(VLOOKUP(IF(ISNUMBER(FIND(" – ",$AB789)),LEFT($AB789,FIND(" – ",$AB789)-1),$AB789),ProdTbl,3,0),"کد ناشناخته"))</f>
        <v/>
      </c>
      <c r="AE789" s="22" t="n"/>
      <c r="AF789" s="21" t="n"/>
      <c r="AG789" s="20" t="n"/>
      <c r="AH789" s="18">
        <f>IF($AG789="","",IFERROR(VLOOKUP(IFERROR(VLOOKUP(IF(ISNUMBER(FIND(" – ",$AG789)),LEFT($AG789,FIND(" – ",$AG789)-1),$AG789),ProdTbl,5,0),""),BasketTbl,2,0),"کد ناشناخته"))</f>
        <v/>
      </c>
      <c r="AI789" s="18">
        <f>IF($AG789="","",IFERROR(VLOOKUP(IF(ISNUMBER(FIND(" – ",$AG789)),LEFT($AG789,FIND(" – ",$AG789)-1),$AG789),ProdTbl,3,0),"کد ناشناخته"))</f>
        <v/>
      </c>
      <c r="AJ789" s="22" t="n"/>
      <c r="AK789" s="21" t="n"/>
      <c r="AL789" s="20" t="n"/>
      <c r="AM789" s="18">
        <f>IF($AL789="","",IFERROR(VLOOKUP(IFERROR(VLOOKUP(IF(ISNUMBER(FIND(" – ",$AL789)),LEFT($AL789,FIND(" – ",$AL789)-1),$AL789),ProdTbl,5,0),""),BasketTbl,2,0),"کد ناشناخته"))</f>
        <v/>
      </c>
      <c r="AN789" s="18">
        <f>IF($AL789="","",IFERROR(VLOOKUP(IF(ISNUMBER(FIND(" – ",$AL789)),LEFT($AL789,FIND(" – ",$AL789)-1),$AL789),ProdTbl,3,0),"کد ناشناخته"))</f>
        <v/>
      </c>
      <c r="AO789" s="22" t="n"/>
      <c r="AP789" s="21" t="n"/>
      <c r="AQ789" s="20" t="n"/>
      <c r="AR789" s="18">
        <f>IF($AQ789="","",IFERROR(VLOOKUP(IFERROR(VLOOKUP(IF(ISNUMBER(FIND(" – ",$AQ789)),LEFT($AQ789,FIND(" – ",$AQ789)-1),$AQ789),ProdTbl,5,0),""),BasketTbl,2,0),"کد ناشناخته"))</f>
        <v/>
      </c>
      <c r="AS789" s="18">
        <f>IF($AQ789="","",IFERROR(VLOOKUP(IF(ISNUMBER(FIND(" – ",$AQ789)),LEFT($AQ789,FIND(" – ",$AQ789)-1),$AQ789),ProdTbl,3,0),"کد ناشناخته"))</f>
        <v/>
      </c>
      <c r="AT789" s="22" t="n"/>
      <c r="AU789" s="21" t="n"/>
      <c r="AV789" s="20" t="n"/>
      <c r="AW789" s="18">
        <f>IF($AV789="","",IFERROR(VLOOKUP(IFERROR(VLOOKUP(IF(ISNUMBER(FIND(" – ",$AV789)),LEFT($AV789,FIND(" – ",$AV789)-1),$AV789),ProdTbl,5,0),""),BasketTbl,2,0),"کد ناشناخته"))</f>
        <v/>
      </c>
      <c r="AX789" s="18">
        <f>IF($AV789="","",IFERROR(VLOOKUP(IF(ISNUMBER(FIND(" – ",$AV789)),LEFT($AV789,FIND(" – ",$AV789)-1),$AV789),ProdTbl,3,0),"کد ناشناخته"))</f>
        <v/>
      </c>
      <c r="AY789" s="22" t="n"/>
      <c r="AZ789" s="21" t="n"/>
      <c r="BA789" s="20" t="n"/>
      <c r="BB789" s="18">
        <f>IF($BA789="","",IFERROR(VLOOKUP(IFERROR(VLOOKUP(IF(ISNUMBER(FIND(" – ",$BA789)),LEFT($BA789,FIND(" – ",$BA789)-1),$BA789),ProdTbl,5,0),""),BasketTbl,2,0),"کد ناشناخته"))</f>
        <v/>
      </c>
      <c r="BC789" s="18">
        <f>IF($BA789="","",IFERROR(VLOOKUP(IF(ISNUMBER(FIND(" – ",$BA789)),LEFT($BA789,FIND(" – ",$BA789)-1),$BA789),ProdTbl,3,0),"کد ناشناخته"))</f>
        <v/>
      </c>
      <c r="BD789" s="22" t="n"/>
      <c r="BE789" s="21" t="n"/>
      <c r="BF789" s="20" t="n"/>
      <c r="BG789" s="18">
        <f>IF($BF789="","",IFERROR(VLOOKUP(IFERROR(VLOOKUP(IF(ISNUMBER(FIND(" – ",$BF789)),LEFT($BF789,FIND(" – ",$BF789)-1),$BF789),ProdTbl,5,0),""),BasketTbl,2,0),"کد ناشناخته"))</f>
        <v/>
      </c>
      <c r="BH789" s="18">
        <f>IF($BF789="","",IFERROR(VLOOKUP(IF(ISNUMBER(FIND(" – ",$BF789)),LEFT($BF789,FIND(" – ",$BF789)-1),$BF789),ProdTbl,3,0),"کد ناشناخته"))</f>
        <v/>
      </c>
      <c r="BI789" s="22" t="n"/>
      <c r="BJ789" s="21" t="n"/>
      <c r="BK789" s="20" t="n"/>
      <c r="BL789" s="18">
        <f>IF($BK789="","",IFERROR(VLOOKUP(IFERROR(VLOOKUP(IF(ISNUMBER(FIND(" – ",$BK789)),LEFT($BK789,FIND(" – ",$BK789)-1),$BK789),ProdTbl,5,0),""),BasketTbl,2,0),"کد ناشناخته"))</f>
        <v/>
      </c>
      <c r="BM789" s="18">
        <f>IF($BK789="","",IFERROR(VLOOKUP(IF(ISNUMBER(FIND(" – ",$BK789)),LEFT($BK789,FIND(" – ",$BK789)-1),$BK789),ProdTbl,3,0),"کد ناشناخته"))</f>
        <v/>
      </c>
      <c r="BN789" s="22" t="n"/>
      <c r="BO789" s="21" t="n"/>
      <c r="BP789" s="20" t="n"/>
      <c r="BQ789" s="18">
        <f>IF($BP789="","",IFERROR(VLOOKUP(IFERROR(VLOOKUP(IF(ISNUMBER(FIND(" – ",$BP789)),LEFT($BP789,FIND(" – ",$BP789)-1),$BP789),ProdTbl,5,0),""),BasketTbl,2,0),"کد ناشناخته"))</f>
        <v/>
      </c>
      <c r="BR789" s="18">
        <f>IF($BP789="","",IFERROR(VLOOKUP(IF(ISNUMBER(FIND(" – ",$BP789)),LEFT($BP789,FIND(" – ",$BP789)-1),$BP789),ProdTbl,3,0),"کد ناشناخته"))</f>
        <v/>
      </c>
      <c r="BS789" s="22" t="n"/>
      <c r="BT789" s="21" t="n"/>
      <c r="BU789" s="20" t="n"/>
      <c r="BV789" s="18">
        <f>IF($BU789="","",IFERROR(VLOOKUP(IFERROR(VLOOKUP(IF(ISNUMBER(FIND(" – ",$BU789)),LEFT($BU789,FIND(" – ",$BU789)-1),$BU789),ProdTbl,5,0),""),BasketTbl,2,0),"کد ناشناخته"))</f>
        <v/>
      </c>
      <c r="BW789" s="18">
        <f>IF($BU789="","",IFERROR(VLOOKUP(IF(ISNUMBER(FIND(" – ",$BU789)),LEFT($BU789,FIND(" – ",$BU789)-1),$BU789),ProdTbl,3,0),"کد ناشناخته"))</f>
        <v/>
      </c>
      <c r="BX789" s="22" t="n"/>
      <c r="BY789" s="21" t="n"/>
      <c r="BZ789" s="20" t="n"/>
      <c r="CA789" s="18">
        <f>IF($BZ789="","",IFERROR(VLOOKUP(IFERROR(VLOOKUP(IF(ISNUMBER(FIND(" – ",$BZ789)),LEFT($BZ789,FIND(" – ",$BZ789)-1),$BZ789),ProdTbl,5,0),""),BasketTbl,2,0),"کد ناشناخته"))</f>
        <v/>
      </c>
      <c r="CB789" s="18">
        <f>IF($BZ789="","",IFERROR(VLOOKUP(IF(ISNUMBER(FIND(" – ",$BZ789)),LEFT($BZ789,FIND(" – ",$BZ789)-1),$BZ789),ProdTbl,3,0),"کد ناشناخته"))</f>
        <v/>
      </c>
      <c r="CC789" s="22" t="n"/>
      <c r="CD789" s="21" t="n"/>
      <c r="CE789" s="20" t="n"/>
      <c r="CF789" s="18">
        <f>IF($CE789="","",IFERROR(VLOOKUP(IFERROR(VLOOKUP(IF(ISNUMBER(FIND(" – ",$CE789)),LEFT($CE789,FIND(" – ",$CE789)-1),$CE789),ProdTbl,5,0),""),BasketTbl,2,0),"کد ناشناخته"))</f>
        <v/>
      </c>
      <c r="CG789" s="18">
        <f>IF($CE789="","",IFERROR(VLOOKUP(IF(ISNUMBER(FIND(" – ",$CE789)),LEFT($CE789,FIND(" – ",$CE789)-1),$CE789),ProdTbl,3,0),"کد ناشناخته"))</f>
        <v/>
      </c>
      <c r="CH789" s="22" t="n"/>
      <c r="CI789" s="21" t="n"/>
    </row>
    <row r="790">
      <c r="A790" s="18">
        <f>IF($B790="","",COUNTA($B$10:$B790))</f>
        <v/>
      </c>
      <c r="B790" s="19" t="n"/>
      <c r="C790" s="20" t="n"/>
      <c r="D790" s="19" t="n"/>
      <c r="E790" s="18">
        <f>IF($D790="","",IFERROR(VLOOKUP(IF(ISNUMBER(FIND(" – ",$D790)),LEFT($D790,FIND(" – ",$D790)-1),$D790),SellerTbl,2,0),"کد ناشناخته"))</f>
        <v/>
      </c>
      <c r="F790" s="21" t="n"/>
      <c r="G790" s="21" t="n"/>
      <c r="H790" s="22" t="n"/>
      <c r="I790" s="23">
        <f>IF(OR($F790="",$G790=""),"",$F790-$G790)</f>
        <v/>
      </c>
      <c r="J790" s="18">
        <f>IF($I790="","",IF(ABS($I790)&lt;=0.01*$F790,"√","×"))</f>
        <v/>
      </c>
      <c r="K790" s="23">
        <f>IF(COUNT($Q790,$V790,$AA790,$AF790,$AK790,$AP790,$AU790,$AZ790,$BE790,$BJ790,$BO790,$BT790,$BY790,$CD790,$CI790)=0,"",SUM($Q790,$V790,$AA790,$AF790,$AK790,$AP790,$AU790,$AZ790,$BE790,$BJ790,$BO790,$BT790,$BY790,$CD790,$CI790))</f>
        <v/>
      </c>
      <c r="L790" s="23">
        <f>IF(OR($F790="",$K790=""),"",$F790-$K790)</f>
        <v/>
      </c>
      <c r="M790" s="20" t="n"/>
      <c r="N790" s="18">
        <f>IF($M790="","",IFERROR(VLOOKUP(IFERROR(VLOOKUP(IF(ISNUMBER(FIND(" – ",$M790)),LEFT($M790,FIND(" – ",$M790)-1),$M790),ProdTbl,5,0),""),BasketTbl,2,0),"کد ناشناخته"))</f>
        <v/>
      </c>
      <c r="O790" s="18">
        <f>IF($M790="","",IFERROR(VLOOKUP(IF(ISNUMBER(FIND(" – ",$M790)),LEFT($M790,FIND(" – ",$M790)-1),$M790),ProdTbl,3,0),"کد ناشناخته"))</f>
        <v/>
      </c>
      <c r="P790" s="22" t="n"/>
      <c r="Q790" s="21" t="n"/>
      <c r="R790" s="20" t="n"/>
      <c r="S790" s="18">
        <f>IF($R790="","",IFERROR(VLOOKUP(IFERROR(VLOOKUP(IF(ISNUMBER(FIND(" – ",$R790)),LEFT($R790,FIND(" – ",$R790)-1),$R790),ProdTbl,5,0),""),BasketTbl,2,0),"کد ناشناخته"))</f>
        <v/>
      </c>
      <c r="T790" s="18">
        <f>IF($R790="","",IFERROR(VLOOKUP(IF(ISNUMBER(FIND(" – ",$R790)),LEFT($R790,FIND(" – ",$R790)-1),$R790),ProdTbl,3,0),"کد ناشناخته"))</f>
        <v/>
      </c>
      <c r="U790" s="22" t="n"/>
      <c r="V790" s="21" t="n"/>
      <c r="W790" s="20" t="n"/>
      <c r="X790" s="18">
        <f>IF($W790="","",IFERROR(VLOOKUP(IFERROR(VLOOKUP(IF(ISNUMBER(FIND(" – ",$W790)),LEFT($W790,FIND(" – ",$W790)-1),$W790),ProdTbl,5,0),""),BasketTbl,2,0),"کد ناشناخته"))</f>
        <v/>
      </c>
      <c r="Y790" s="18">
        <f>IF($W790="","",IFERROR(VLOOKUP(IF(ISNUMBER(FIND(" – ",$W790)),LEFT($W790,FIND(" – ",$W790)-1),$W790),ProdTbl,3,0),"کد ناشناخته"))</f>
        <v/>
      </c>
      <c r="Z790" s="22" t="n"/>
      <c r="AA790" s="21" t="n"/>
      <c r="AB790" s="20" t="n"/>
      <c r="AC790" s="18">
        <f>IF($AB790="","",IFERROR(VLOOKUP(IFERROR(VLOOKUP(IF(ISNUMBER(FIND(" – ",$AB790)),LEFT($AB790,FIND(" – ",$AB790)-1),$AB790),ProdTbl,5,0),""),BasketTbl,2,0),"کد ناشناخته"))</f>
        <v/>
      </c>
      <c r="AD790" s="18">
        <f>IF($AB790="","",IFERROR(VLOOKUP(IF(ISNUMBER(FIND(" – ",$AB790)),LEFT($AB790,FIND(" – ",$AB790)-1),$AB790),ProdTbl,3,0),"کد ناشناخته"))</f>
        <v/>
      </c>
      <c r="AE790" s="22" t="n"/>
      <c r="AF790" s="21" t="n"/>
      <c r="AG790" s="20" t="n"/>
      <c r="AH790" s="18">
        <f>IF($AG790="","",IFERROR(VLOOKUP(IFERROR(VLOOKUP(IF(ISNUMBER(FIND(" – ",$AG790)),LEFT($AG790,FIND(" – ",$AG790)-1),$AG790),ProdTbl,5,0),""),BasketTbl,2,0),"کد ناشناخته"))</f>
        <v/>
      </c>
      <c r="AI790" s="18">
        <f>IF($AG790="","",IFERROR(VLOOKUP(IF(ISNUMBER(FIND(" – ",$AG790)),LEFT($AG790,FIND(" – ",$AG790)-1),$AG790),ProdTbl,3,0),"کد ناشناخته"))</f>
        <v/>
      </c>
      <c r="AJ790" s="22" t="n"/>
      <c r="AK790" s="21" t="n"/>
      <c r="AL790" s="20" t="n"/>
      <c r="AM790" s="18">
        <f>IF($AL790="","",IFERROR(VLOOKUP(IFERROR(VLOOKUP(IF(ISNUMBER(FIND(" – ",$AL790)),LEFT($AL790,FIND(" – ",$AL790)-1),$AL790),ProdTbl,5,0),""),BasketTbl,2,0),"کد ناشناخته"))</f>
        <v/>
      </c>
      <c r="AN790" s="18">
        <f>IF($AL790="","",IFERROR(VLOOKUP(IF(ISNUMBER(FIND(" – ",$AL790)),LEFT($AL790,FIND(" – ",$AL790)-1),$AL790),ProdTbl,3,0),"کد ناشناخته"))</f>
        <v/>
      </c>
      <c r="AO790" s="22" t="n"/>
      <c r="AP790" s="21" t="n"/>
      <c r="AQ790" s="20" t="n"/>
      <c r="AR790" s="18">
        <f>IF($AQ790="","",IFERROR(VLOOKUP(IFERROR(VLOOKUP(IF(ISNUMBER(FIND(" – ",$AQ790)),LEFT($AQ790,FIND(" – ",$AQ790)-1),$AQ790),ProdTbl,5,0),""),BasketTbl,2,0),"کد ناشناخته"))</f>
        <v/>
      </c>
      <c r="AS790" s="18">
        <f>IF($AQ790="","",IFERROR(VLOOKUP(IF(ISNUMBER(FIND(" – ",$AQ790)),LEFT($AQ790,FIND(" – ",$AQ790)-1),$AQ790),ProdTbl,3,0),"کد ناشناخته"))</f>
        <v/>
      </c>
      <c r="AT790" s="22" t="n"/>
      <c r="AU790" s="21" t="n"/>
      <c r="AV790" s="20" t="n"/>
      <c r="AW790" s="18">
        <f>IF($AV790="","",IFERROR(VLOOKUP(IFERROR(VLOOKUP(IF(ISNUMBER(FIND(" – ",$AV790)),LEFT($AV790,FIND(" – ",$AV790)-1),$AV790),ProdTbl,5,0),""),BasketTbl,2,0),"کد ناشناخته"))</f>
        <v/>
      </c>
      <c r="AX790" s="18">
        <f>IF($AV790="","",IFERROR(VLOOKUP(IF(ISNUMBER(FIND(" – ",$AV790)),LEFT($AV790,FIND(" – ",$AV790)-1),$AV790),ProdTbl,3,0),"کد ناشناخته"))</f>
        <v/>
      </c>
      <c r="AY790" s="22" t="n"/>
      <c r="AZ790" s="21" t="n"/>
      <c r="BA790" s="20" t="n"/>
      <c r="BB790" s="18">
        <f>IF($BA790="","",IFERROR(VLOOKUP(IFERROR(VLOOKUP(IF(ISNUMBER(FIND(" – ",$BA790)),LEFT($BA790,FIND(" – ",$BA790)-1),$BA790),ProdTbl,5,0),""),BasketTbl,2,0),"کد ناشناخته"))</f>
        <v/>
      </c>
      <c r="BC790" s="18">
        <f>IF($BA790="","",IFERROR(VLOOKUP(IF(ISNUMBER(FIND(" – ",$BA790)),LEFT($BA790,FIND(" – ",$BA790)-1),$BA790),ProdTbl,3,0),"کد ناشناخته"))</f>
        <v/>
      </c>
      <c r="BD790" s="22" t="n"/>
      <c r="BE790" s="21" t="n"/>
      <c r="BF790" s="20" t="n"/>
      <c r="BG790" s="18">
        <f>IF($BF790="","",IFERROR(VLOOKUP(IFERROR(VLOOKUP(IF(ISNUMBER(FIND(" – ",$BF790)),LEFT($BF790,FIND(" – ",$BF790)-1),$BF790),ProdTbl,5,0),""),BasketTbl,2,0),"کد ناشناخته"))</f>
        <v/>
      </c>
      <c r="BH790" s="18">
        <f>IF($BF790="","",IFERROR(VLOOKUP(IF(ISNUMBER(FIND(" – ",$BF790)),LEFT($BF790,FIND(" – ",$BF790)-1),$BF790),ProdTbl,3,0),"کد ناشناخته"))</f>
        <v/>
      </c>
      <c r="BI790" s="22" t="n"/>
      <c r="BJ790" s="21" t="n"/>
      <c r="BK790" s="20" t="n"/>
      <c r="BL790" s="18">
        <f>IF($BK790="","",IFERROR(VLOOKUP(IFERROR(VLOOKUP(IF(ISNUMBER(FIND(" – ",$BK790)),LEFT($BK790,FIND(" – ",$BK790)-1),$BK790),ProdTbl,5,0),""),BasketTbl,2,0),"کد ناشناخته"))</f>
        <v/>
      </c>
      <c r="BM790" s="18">
        <f>IF($BK790="","",IFERROR(VLOOKUP(IF(ISNUMBER(FIND(" – ",$BK790)),LEFT($BK790,FIND(" – ",$BK790)-1),$BK790),ProdTbl,3,0),"کد ناشناخته"))</f>
        <v/>
      </c>
      <c r="BN790" s="22" t="n"/>
      <c r="BO790" s="21" t="n"/>
      <c r="BP790" s="20" t="n"/>
      <c r="BQ790" s="18">
        <f>IF($BP790="","",IFERROR(VLOOKUP(IFERROR(VLOOKUP(IF(ISNUMBER(FIND(" – ",$BP790)),LEFT($BP790,FIND(" – ",$BP790)-1),$BP790),ProdTbl,5,0),""),BasketTbl,2,0),"کد ناشناخته"))</f>
        <v/>
      </c>
      <c r="BR790" s="18">
        <f>IF($BP790="","",IFERROR(VLOOKUP(IF(ISNUMBER(FIND(" – ",$BP790)),LEFT($BP790,FIND(" – ",$BP790)-1),$BP790),ProdTbl,3,0),"کد ناشناخته"))</f>
        <v/>
      </c>
      <c r="BS790" s="22" t="n"/>
      <c r="BT790" s="21" t="n"/>
      <c r="BU790" s="20" t="n"/>
      <c r="BV790" s="18">
        <f>IF($BU790="","",IFERROR(VLOOKUP(IFERROR(VLOOKUP(IF(ISNUMBER(FIND(" – ",$BU790)),LEFT($BU790,FIND(" – ",$BU790)-1),$BU790),ProdTbl,5,0),""),BasketTbl,2,0),"کد ناشناخته"))</f>
        <v/>
      </c>
      <c r="BW790" s="18">
        <f>IF($BU790="","",IFERROR(VLOOKUP(IF(ISNUMBER(FIND(" – ",$BU790)),LEFT($BU790,FIND(" – ",$BU790)-1),$BU790),ProdTbl,3,0),"کد ناشناخته"))</f>
        <v/>
      </c>
      <c r="BX790" s="22" t="n"/>
      <c r="BY790" s="21" t="n"/>
      <c r="BZ790" s="20" t="n"/>
      <c r="CA790" s="18">
        <f>IF($BZ790="","",IFERROR(VLOOKUP(IFERROR(VLOOKUP(IF(ISNUMBER(FIND(" – ",$BZ790)),LEFT($BZ790,FIND(" – ",$BZ790)-1),$BZ790),ProdTbl,5,0),""),BasketTbl,2,0),"کد ناشناخته"))</f>
        <v/>
      </c>
      <c r="CB790" s="18">
        <f>IF($BZ790="","",IFERROR(VLOOKUP(IF(ISNUMBER(FIND(" – ",$BZ790)),LEFT($BZ790,FIND(" – ",$BZ790)-1),$BZ790),ProdTbl,3,0),"کد ناشناخته"))</f>
        <v/>
      </c>
      <c r="CC790" s="22" t="n"/>
      <c r="CD790" s="21" t="n"/>
      <c r="CE790" s="20" t="n"/>
      <c r="CF790" s="18">
        <f>IF($CE790="","",IFERROR(VLOOKUP(IFERROR(VLOOKUP(IF(ISNUMBER(FIND(" – ",$CE790)),LEFT($CE790,FIND(" – ",$CE790)-1),$CE790),ProdTbl,5,0),""),BasketTbl,2,0),"کد ناشناخته"))</f>
        <v/>
      </c>
      <c r="CG790" s="18">
        <f>IF($CE790="","",IFERROR(VLOOKUP(IF(ISNUMBER(FIND(" – ",$CE790)),LEFT($CE790,FIND(" – ",$CE790)-1),$CE790),ProdTbl,3,0),"کد ناشناخته"))</f>
        <v/>
      </c>
      <c r="CH790" s="22" t="n"/>
      <c r="CI790" s="21" t="n"/>
    </row>
    <row r="791">
      <c r="A791" s="18">
        <f>IF($B791="","",COUNTA($B$10:$B791))</f>
        <v/>
      </c>
      <c r="B791" s="19" t="n"/>
      <c r="C791" s="20" t="n"/>
      <c r="D791" s="19" t="n"/>
      <c r="E791" s="18">
        <f>IF($D791="","",IFERROR(VLOOKUP(IF(ISNUMBER(FIND(" – ",$D791)),LEFT($D791,FIND(" – ",$D791)-1),$D791),SellerTbl,2,0),"کد ناشناخته"))</f>
        <v/>
      </c>
      <c r="F791" s="21" t="n"/>
      <c r="G791" s="21" t="n"/>
      <c r="H791" s="22" t="n"/>
      <c r="I791" s="23">
        <f>IF(OR($F791="",$G791=""),"",$F791-$G791)</f>
        <v/>
      </c>
      <c r="J791" s="18">
        <f>IF($I791="","",IF(ABS($I791)&lt;=0.01*$F791,"√","×"))</f>
        <v/>
      </c>
      <c r="K791" s="23">
        <f>IF(COUNT($Q791,$V791,$AA791,$AF791,$AK791,$AP791,$AU791,$AZ791,$BE791,$BJ791,$BO791,$BT791,$BY791,$CD791,$CI791)=0,"",SUM($Q791,$V791,$AA791,$AF791,$AK791,$AP791,$AU791,$AZ791,$BE791,$BJ791,$BO791,$BT791,$BY791,$CD791,$CI791))</f>
        <v/>
      </c>
      <c r="L791" s="23">
        <f>IF(OR($F791="",$K791=""),"",$F791-$K791)</f>
        <v/>
      </c>
      <c r="M791" s="20" t="n"/>
      <c r="N791" s="18">
        <f>IF($M791="","",IFERROR(VLOOKUP(IFERROR(VLOOKUP(IF(ISNUMBER(FIND(" – ",$M791)),LEFT($M791,FIND(" – ",$M791)-1),$M791),ProdTbl,5,0),""),BasketTbl,2,0),"کد ناشناخته"))</f>
        <v/>
      </c>
      <c r="O791" s="18">
        <f>IF($M791="","",IFERROR(VLOOKUP(IF(ISNUMBER(FIND(" – ",$M791)),LEFT($M791,FIND(" – ",$M791)-1),$M791),ProdTbl,3,0),"کد ناشناخته"))</f>
        <v/>
      </c>
      <c r="P791" s="22" t="n"/>
      <c r="Q791" s="21" t="n"/>
      <c r="R791" s="20" t="n"/>
      <c r="S791" s="18">
        <f>IF($R791="","",IFERROR(VLOOKUP(IFERROR(VLOOKUP(IF(ISNUMBER(FIND(" – ",$R791)),LEFT($R791,FIND(" – ",$R791)-1),$R791),ProdTbl,5,0),""),BasketTbl,2,0),"کد ناشناخته"))</f>
        <v/>
      </c>
      <c r="T791" s="18">
        <f>IF($R791="","",IFERROR(VLOOKUP(IF(ISNUMBER(FIND(" – ",$R791)),LEFT($R791,FIND(" – ",$R791)-1),$R791),ProdTbl,3,0),"کد ناشناخته"))</f>
        <v/>
      </c>
      <c r="U791" s="22" t="n"/>
      <c r="V791" s="21" t="n"/>
      <c r="W791" s="20" t="n"/>
      <c r="X791" s="18">
        <f>IF($W791="","",IFERROR(VLOOKUP(IFERROR(VLOOKUP(IF(ISNUMBER(FIND(" – ",$W791)),LEFT($W791,FIND(" – ",$W791)-1),$W791),ProdTbl,5,0),""),BasketTbl,2,0),"کد ناشناخته"))</f>
        <v/>
      </c>
      <c r="Y791" s="18">
        <f>IF($W791="","",IFERROR(VLOOKUP(IF(ISNUMBER(FIND(" – ",$W791)),LEFT($W791,FIND(" – ",$W791)-1),$W791),ProdTbl,3,0),"کد ناشناخته"))</f>
        <v/>
      </c>
      <c r="Z791" s="22" t="n"/>
      <c r="AA791" s="21" t="n"/>
      <c r="AB791" s="20" t="n"/>
      <c r="AC791" s="18">
        <f>IF($AB791="","",IFERROR(VLOOKUP(IFERROR(VLOOKUP(IF(ISNUMBER(FIND(" – ",$AB791)),LEFT($AB791,FIND(" – ",$AB791)-1),$AB791),ProdTbl,5,0),""),BasketTbl,2,0),"کد ناشناخته"))</f>
        <v/>
      </c>
      <c r="AD791" s="18">
        <f>IF($AB791="","",IFERROR(VLOOKUP(IF(ISNUMBER(FIND(" – ",$AB791)),LEFT($AB791,FIND(" – ",$AB791)-1),$AB791),ProdTbl,3,0),"کد ناشناخته"))</f>
        <v/>
      </c>
      <c r="AE791" s="22" t="n"/>
      <c r="AF791" s="21" t="n"/>
      <c r="AG791" s="20" t="n"/>
      <c r="AH791" s="18">
        <f>IF($AG791="","",IFERROR(VLOOKUP(IFERROR(VLOOKUP(IF(ISNUMBER(FIND(" – ",$AG791)),LEFT($AG791,FIND(" – ",$AG791)-1),$AG791),ProdTbl,5,0),""),BasketTbl,2,0),"کد ناشناخته"))</f>
        <v/>
      </c>
      <c r="AI791" s="18">
        <f>IF($AG791="","",IFERROR(VLOOKUP(IF(ISNUMBER(FIND(" – ",$AG791)),LEFT($AG791,FIND(" – ",$AG791)-1),$AG791),ProdTbl,3,0),"کد ناشناخته"))</f>
        <v/>
      </c>
      <c r="AJ791" s="22" t="n"/>
      <c r="AK791" s="21" t="n"/>
      <c r="AL791" s="20" t="n"/>
      <c r="AM791" s="18">
        <f>IF($AL791="","",IFERROR(VLOOKUP(IFERROR(VLOOKUP(IF(ISNUMBER(FIND(" – ",$AL791)),LEFT($AL791,FIND(" – ",$AL791)-1),$AL791),ProdTbl,5,0),""),BasketTbl,2,0),"کد ناشناخته"))</f>
        <v/>
      </c>
      <c r="AN791" s="18">
        <f>IF($AL791="","",IFERROR(VLOOKUP(IF(ISNUMBER(FIND(" – ",$AL791)),LEFT($AL791,FIND(" – ",$AL791)-1),$AL791),ProdTbl,3,0),"کد ناشناخته"))</f>
        <v/>
      </c>
      <c r="AO791" s="22" t="n"/>
      <c r="AP791" s="21" t="n"/>
      <c r="AQ791" s="20" t="n"/>
      <c r="AR791" s="18">
        <f>IF($AQ791="","",IFERROR(VLOOKUP(IFERROR(VLOOKUP(IF(ISNUMBER(FIND(" – ",$AQ791)),LEFT($AQ791,FIND(" – ",$AQ791)-1),$AQ791),ProdTbl,5,0),""),BasketTbl,2,0),"کد ناشناخته"))</f>
        <v/>
      </c>
      <c r="AS791" s="18">
        <f>IF($AQ791="","",IFERROR(VLOOKUP(IF(ISNUMBER(FIND(" – ",$AQ791)),LEFT($AQ791,FIND(" – ",$AQ791)-1),$AQ791),ProdTbl,3,0),"کد ناشناخته"))</f>
        <v/>
      </c>
      <c r="AT791" s="22" t="n"/>
      <c r="AU791" s="21" t="n"/>
      <c r="AV791" s="20" t="n"/>
      <c r="AW791" s="18">
        <f>IF($AV791="","",IFERROR(VLOOKUP(IFERROR(VLOOKUP(IF(ISNUMBER(FIND(" – ",$AV791)),LEFT($AV791,FIND(" – ",$AV791)-1),$AV791),ProdTbl,5,0),""),BasketTbl,2,0),"کد ناشناخته"))</f>
        <v/>
      </c>
      <c r="AX791" s="18">
        <f>IF($AV791="","",IFERROR(VLOOKUP(IF(ISNUMBER(FIND(" – ",$AV791)),LEFT($AV791,FIND(" – ",$AV791)-1),$AV791),ProdTbl,3,0),"کد ناشناخته"))</f>
        <v/>
      </c>
      <c r="AY791" s="22" t="n"/>
      <c r="AZ791" s="21" t="n"/>
      <c r="BA791" s="20" t="n"/>
      <c r="BB791" s="18">
        <f>IF($BA791="","",IFERROR(VLOOKUP(IFERROR(VLOOKUP(IF(ISNUMBER(FIND(" – ",$BA791)),LEFT($BA791,FIND(" – ",$BA791)-1),$BA791),ProdTbl,5,0),""),BasketTbl,2,0),"کد ناشناخته"))</f>
        <v/>
      </c>
      <c r="BC791" s="18">
        <f>IF($BA791="","",IFERROR(VLOOKUP(IF(ISNUMBER(FIND(" – ",$BA791)),LEFT($BA791,FIND(" – ",$BA791)-1),$BA791),ProdTbl,3,0),"کد ناشناخته"))</f>
        <v/>
      </c>
      <c r="BD791" s="22" t="n"/>
      <c r="BE791" s="21" t="n"/>
      <c r="BF791" s="20" t="n"/>
      <c r="BG791" s="18">
        <f>IF($BF791="","",IFERROR(VLOOKUP(IFERROR(VLOOKUP(IF(ISNUMBER(FIND(" – ",$BF791)),LEFT($BF791,FIND(" – ",$BF791)-1),$BF791),ProdTbl,5,0),""),BasketTbl,2,0),"کد ناشناخته"))</f>
        <v/>
      </c>
      <c r="BH791" s="18">
        <f>IF($BF791="","",IFERROR(VLOOKUP(IF(ISNUMBER(FIND(" – ",$BF791)),LEFT($BF791,FIND(" – ",$BF791)-1),$BF791),ProdTbl,3,0),"کد ناشناخته"))</f>
        <v/>
      </c>
      <c r="BI791" s="22" t="n"/>
      <c r="BJ791" s="21" t="n"/>
      <c r="BK791" s="20" t="n"/>
      <c r="BL791" s="18">
        <f>IF($BK791="","",IFERROR(VLOOKUP(IFERROR(VLOOKUP(IF(ISNUMBER(FIND(" – ",$BK791)),LEFT($BK791,FIND(" – ",$BK791)-1),$BK791),ProdTbl,5,0),""),BasketTbl,2,0),"کد ناشناخته"))</f>
        <v/>
      </c>
      <c r="BM791" s="18">
        <f>IF($BK791="","",IFERROR(VLOOKUP(IF(ISNUMBER(FIND(" – ",$BK791)),LEFT($BK791,FIND(" – ",$BK791)-1),$BK791),ProdTbl,3,0),"کد ناشناخته"))</f>
        <v/>
      </c>
      <c r="BN791" s="22" t="n"/>
      <c r="BO791" s="21" t="n"/>
      <c r="BP791" s="20" t="n"/>
      <c r="BQ791" s="18">
        <f>IF($BP791="","",IFERROR(VLOOKUP(IFERROR(VLOOKUP(IF(ISNUMBER(FIND(" – ",$BP791)),LEFT($BP791,FIND(" – ",$BP791)-1),$BP791),ProdTbl,5,0),""),BasketTbl,2,0),"کد ناشناخته"))</f>
        <v/>
      </c>
      <c r="BR791" s="18">
        <f>IF($BP791="","",IFERROR(VLOOKUP(IF(ISNUMBER(FIND(" – ",$BP791)),LEFT($BP791,FIND(" – ",$BP791)-1),$BP791),ProdTbl,3,0),"کد ناشناخته"))</f>
        <v/>
      </c>
      <c r="BS791" s="22" t="n"/>
      <c r="BT791" s="21" t="n"/>
      <c r="BU791" s="20" t="n"/>
      <c r="BV791" s="18">
        <f>IF($BU791="","",IFERROR(VLOOKUP(IFERROR(VLOOKUP(IF(ISNUMBER(FIND(" – ",$BU791)),LEFT($BU791,FIND(" – ",$BU791)-1),$BU791),ProdTbl,5,0),""),BasketTbl,2,0),"کد ناشناخته"))</f>
        <v/>
      </c>
      <c r="BW791" s="18">
        <f>IF($BU791="","",IFERROR(VLOOKUP(IF(ISNUMBER(FIND(" – ",$BU791)),LEFT($BU791,FIND(" – ",$BU791)-1),$BU791),ProdTbl,3,0),"کد ناشناخته"))</f>
        <v/>
      </c>
      <c r="BX791" s="22" t="n"/>
      <c r="BY791" s="21" t="n"/>
      <c r="BZ791" s="20" t="n"/>
      <c r="CA791" s="18">
        <f>IF($BZ791="","",IFERROR(VLOOKUP(IFERROR(VLOOKUP(IF(ISNUMBER(FIND(" – ",$BZ791)),LEFT($BZ791,FIND(" – ",$BZ791)-1),$BZ791),ProdTbl,5,0),""),BasketTbl,2,0),"کد ناشناخته"))</f>
        <v/>
      </c>
      <c r="CB791" s="18">
        <f>IF($BZ791="","",IFERROR(VLOOKUP(IF(ISNUMBER(FIND(" – ",$BZ791)),LEFT($BZ791,FIND(" – ",$BZ791)-1),$BZ791),ProdTbl,3,0),"کد ناشناخته"))</f>
        <v/>
      </c>
      <c r="CC791" s="22" t="n"/>
      <c r="CD791" s="21" t="n"/>
      <c r="CE791" s="20" t="n"/>
      <c r="CF791" s="18">
        <f>IF($CE791="","",IFERROR(VLOOKUP(IFERROR(VLOOKUP(IF(ISNUMBER(FIND(" – ",$CE791)),LEFT($CE791,FIND(" – ",$CE791)-1),$CE791),ProdTbl,5,0),""),BasketTbl,2,0),"کد ناشناخته"))</f>
        <v/>
      </c>
      <c r="CG791" s="18">
        <f>IF($CE791="","",IFERROR(VLOOKUP(IF(ISNUMBER(FIND(" – ",$CE791)),LEFT($CE791,FIND(" – ",$CE791)-1),$CE791),ProdTbl,3,0),"کد ناشناخته"))</f>
        <v/>
      </c>
      <c r="CH791" s="22" t="n"/>
      <c r="CI791" s="21" t="n"/>
    </row>
    <row r="792">
      <c r="A792" s="18">
        <f>IF($B792="","",COUNTA($B$10:$B792))</f>
        <v/>
      </c>
      <c r="B792" s="19" t="n"/>
      <c r="C792" s="20" t="n"/>
      <c r="D792" s="19" t="n"/>
      <c r="E792" s="18">
        <f>IF($D792="","",IFERROR(VLOOKUP(IF(ISNUMBER(FIND(" – ",$D792)),LEFT($D792,FIND(" – ",$D792)-1),$D792),SellerTbl,2,0),"کد ناشناخته"))</f>
        <v/>
      </c>
      <c r="F792" s="21" t="n"/>
      <c r="G792" s="21" t="n"/>
      <c r="H792" s="22" t="n"/>
      <c r="I792" s="23">
        <f>IF(OR($F792="",$G792=""),"",$F792-$G792)</f>
        <v/>
      </c>
      <c r="J792" s="18">
        <f>IF($I792="","",IF(ABS($I792)&lt;=0.01*$F792,"√","×"))</f>
        <v/>
      </c>
      <c r="K792" s="23">
        <f>IF(COUNT($Q792,$V792,$AA792,$AF792,$AK792,$AP792,$AU792,$AZ792,$BE792,$BJ792,$BO792,$BT792,$BY792,$CD792,$CI792)=0,"",SUM($Q792,$V792,$AA792,$AF792,$AK792,$AP792,$AU792,$AZ792,$BE792,$BJ792,$BO792,$BT792,$BY792,$CD792,$CI792))</f>
        <v/>
      </c>
      <c r="L792" s="23">
        <f>IF(OR($F792="",$K792=""),"",$F792-$K792)</f>
        <v/>
      </c>
      <c r="M792" s="20" t="n"/>
      <c r="N792" s="18">
        <f>IF($M792="","",IFERROR(VLOOKUP(IFERROR(VLOOKUP(IF(ISNUMBER(FIND(" – ",$M792)),LEFT($M792,FIND(" – ",$M792)-1),$M792),ProdTbl,5,0),""),BasketTbl,2,0),"کد ناشناخته"))</f>
        <v/>
      </c>
      <c r="O792" s="18">
        <f>IF($M792="","",IFERROR(VLOOKUP(IF(ISNUMBER(FIND(" – ",$M792)),LEFT($M792,FIND(" – ",$M792)-1),$M792),ProdTbl,3,0),"کد ناشناخته"))</f>
        <v/>
      </c>
      <c r="P792" s="22" t="n"/>
      <c r="Q792" s="21" t="n"/>
      <c r="R792" s="20" t="n"/>
      <c r="S792" s="18">
        <f>IF($R792="","",IFERROR(VLOOKUP(IFERROR(VLOOKUP(IF(ISNUMBER(FIND(" – ",$R792)),LEFT($R792,FIND(" – ",$R792)-1),$R792),ProdTbl,5,0),""),BasketTbl,2,0),"کد ناشناخته"))</f>
        <v/>
      </c>
      <c r="T792" s="18">
        <f>IF($R792="","",IFERROR(VLOOKUP(IF(ISNUMBER(FIND(" – ",$R792)),LEFT($R792,FIND(" – ",$R792)-1),$R792),ProdTbl,3,0),"کد ناشناخته"))</f>
        <v/>
      </c>
      <c r="U792" s="22" t="n"/>
      <c r="V792" s="21" t="n"/>
      <c r="W792" s="20" t="n"/>
      <c r="X792" s="18">
        <f>IF($W792="","",IFERROR(VLOOKUP(IFERROR(VLOOKUP(IF(ISNUMBER(FIND(" – ",$W792)),LEFT($W792,FIND(" – ",$W792)-1),$W792),ProdTbl,5,0),""),BasketTbl,2,0),"کد ناشناخته"))</f>
        <v/>
      </c>
      <c r="Y792" s="18">
        <f>IF($W792="","",IFERROR(VLOOKUP(IF(ISNUMBER(FIND(" – ",$W792)),LEFT($W792,FIND(" – ",$W792)-1),$W792),ProdTbl,3,0),"کد ناشناخته"))</f>
        <v/>
      </c>
      <c r="Z792" s="22" t="n"/>
      <c r="AA792" s="21" t="n"/>
      <c r="AB792" s="20" t="n"/>
      <c r="AC792" s="18">
        <f>IF($AB792="","",IFERROR(VLOOKUP(IFERROR(VLOOKUP(IF(ISNUMBER(FIND(" – ",$AB792)),LEFT($AB792,FIND(" – ",$AB792)-1),$AB792),ProdTbl,5,0),""),BasketTbl,2,0),"کد ناشناخته"))</f>
        <v/>
      </c>
      <c r="AD792" s="18">
        <f>IF($AB792="","",IFERROR(VLOOKUP(IF(ISNUMBER(FIND(" – ",$AB792)),LEFT($AB792,FIND(" – ",$AB792)-1),$AB792),ProdTbl,3,0),"کد ناشناخته"))</f>
        <v/>
      </c>
      <c r="AE792" s="22" t="n"/>
      <c r="AF792" s="21" t="n"/>
      <c r="AG792" s="20" t="n"/>
      <c r="AH792" s="18">
        <f>IF($AG792="","",IFERROR(VLOOKUP(IFERROR(VLOOKUP(IF(ISNUMBER(FIND(" – ",$AG792)),LEFT($AG792,FIND(" – ",$AG792)-1),$AG792),ProdTbl,5,0),""),BasketTbl,2,0),"کد ناشناخته"))</f>
        <v/>
      </c>
      <c r="AI792" s="18">
        <f>IF($AG792="","",IFERROR(VLOOKUP(IF(ISNUMBER(FIND(" – ",$AG792)),LEFT($AG792,FIND(" – ",$AG792)-1),$AG792),ProdTbl,3,0),"کد ناشناخته"))</f>
        <v/>
      </c>
      <c r="AJ792" s="22" t="n"/>
      <c r="AK792" s="21" t="n"/>
      <c r="AL792" s="20" t="n"/>
      <c r="AM792" s="18">
        <f>IF($AL792="","",IFERROR(VLOOKUP(IFERROR(VLOOKUP(IF(ISNUMBER(FIND(" – ",$AL792)),LEFT($AL792,FIND(" – ",$AL792)-1),$AL792),ProdTbl,5,0),""),BasketTbl,2,0),"کد ناشناخته"))</f>
        <v/>
      </c>
      <c r="AN792" s="18">
        <f>IF($AL792="","",IFERROR(VLOOKUP(IF(ISNUMBER(FIND(" – ",$AL792)),LEFT($AL792,FIND(" – ",$AL792)-1),$AL792),ProdTbl,3,0),"کد ناشناخته"))</f>
        <v/>
      </c>
      <c r="AO792" s="22" t="n"/>
      <c r="AP792" s="21" t="n"/>
      <c r="AQ792" s="20" t="n"/>
      <c r="AR792" s="18">
        <f>IF($AQ792="","",IFERROR(VLOOKUP(IFERROR(VLOOKUP(IF(ISNUMBER(FIND(" – ",$AQ792)),LEFT($AQ792,FIND(" – ",$AQ792)-1),$AQ792),ProdTbl,5,0),""),BasketTbl,2,0),"کد ناشناخته"))</f>
        <v/>
      </c>
      <c r="AS792" s="18">
        <f>IF($AQ792="","",IFERROR(VLOOKUP(IF(ISNUMBER(FIND(" – ",$AQ792)),LEFT($AQ792,FIND(" – ",$AQ792)-1),$AQ792),ProdTbl,3,0),"کد ناشناخته"))</f>
        <v/>
      </c>
      <c r="AT792" s="22" t="n"/>
      <c r="AU792" s="21" t="n"/>
      <c r="AV792" s="20" t="n"/>
      <c r="AW792" s="18">
        <f>IF($AV792="","",IFERROR(VLOOKUP(IFERROR(VLOOKUP(IF(ISNUMBER(FIND(" – ",$AV792)),LEFT($AV792,FIND(" – ",$AV792)-1),$AV792),ProdTbl,5,0),""),BasketTbl,2,0),"کد ناشناخته"))</f>
        <v/>
      </c>
      <c r="AX792" s="18">
        <f>IF($AV792="","",IFERROR(VLOOKUP(IF(ISNUMBER(FIND(" – ",$AV792)),LEFT($AV792,FIND(" – ",$AV792)-1),$AV792),ProdTbl,3,0),"کد ناشناخته"))</f>
        <v/>
      </c>
      <c r="AY792" s="22" t="n"/>
      <c r="AZ792" s="21" t="n"/>
      <c r="BA792" s="20" t="n"/>
      <c r="BB792" s="18">
        <f>IF($BA792="","",IFERROR(VLOOKUP(IFERROR(VLOOKUP(IF(ISNUMBER(FIND(" – ",$BA792)),LEFT($BA792,FIND(" – ",$BA792)-1),$BA792),ProdTbl,5,0),""),BasketTbl,2,0),"کد ناشناخته"))</f>
        <v/>
      </c>
      <c r="BC792" s="18">
        <f>IF($BA792="","",IFERROR(VLOOKUP(IF(ISNUMBER(FIND(" – ",$BA792)),LEFT($BA792,FIND(" – ",$BA792)-1),$BA792),ProdTbl,3,0),"کد ناشناخته"))</f>
        <v/>
      </c>
      <c r="BD792" s="22" t="n"/>
      <c r="BE792" s="21" t="n"/>
      <c r="BF792" s="20" t="n"/>
      <c r="BG792" s="18">
        <f>IF($BF792="","",IFERROR(VLOOKUP(IFERROR(VLOOKUP(IF(ISNUMBER(FIND(" – ",$BF792)),LEFT($BF792,FIND(" – ",$BF792)-1),$BF792),ProdTbl,5,0),""),BasketTbl,2,0),"کد ناشناخته"))</f>
        <v/>
      </c>
      <c r="BH792" s="18">
        <f>IF($BF792="","",IFERROR(VLOOKUP(IF(ISNUMBER(FIND(" – ",$BF792)),LEFT($BF792,FIND(" – ",$BF792)-1),$BF792),ProdTbl,3,0),"کد ناشناخته"))</f>
        <v/>
      </c>
      <c r="BI792" s="22" t="n"/>
      <c r="BJ792" s="21" t="n"/>
      <c r="BK792" s="20" t="n"/>
      <c r="BL792" s="18">
        <f>IF($BK792="","",IFERROR(VLOOKUP(IFERROR(VLOOKUP(IF(ISNUMBER(FIND(" – ",$BK792)),LEFT($BK792,FIND(" – ",$BK792)-1),$BK792),ProdTbl,5,0),""),BasketTbl,2,0),"کد ناشناخته"))</f>
        <v/>
      </c>
      <c r="BM792" s="18">
        <f>IF($BK792="","",IFERROR(VLOOKUP(IF(ISNUMBER(FIND(" – ",$BK792)),LEFT($BK792,FIND(" – ",$BK792)-1),$BK792),ProdTbl,3,0),"کد ناشناخته"))</f>
        <v/>
      </c>
      <c r="BN792" s="22" t="n"/>
      <c r="BO792" s="21" t="n"/>
      <c r="BP792" s="20" t="n"/>
      <c r="BQ792" s="18">
        <f>IF($BP792="","",IFERROR(VLOOKUP(IFERROR(VLOOKUP(IF(ISNUMBER(FIND(" – ",$BP792)),LEFT($BP792,FIND(" – ",$BP792)-1),$BP792),ProdTbl,5,0),""),BasketTbl,2,0),"کد ناشناخته"))</f>
        <v/>
      </c>
      <c r="BR792" s="18">
        <f>IF($BP792="","",IFERROR(VLOOKUP(IF(ISNUMBER(FIND(" – ",$BP792)),LEFT($BP792,FIND(" – ",$BP792)-1),$BP792),ProdTbl,3,0),"کد ناشناخته"))</f>
        <v/>
      </c>
      <c r="BS792" s="22" t="n"/>
      <c r="BT792" s="21" t="n"/>
      <c r="BU792" s="20" t="n"/>
      <c r="BV792" s="18">
        <f>IF($BU792="","",IFERROR(VLOOKUP(IFERROR(VLOOKUP(IF(ISNUMBER(FIND(" – ",$BU792)),LEFT($BU792,FIND(" – ",$BU792)-1),$BU792),ProdTbl,5,0),""),BasketTbl,2,0),"کد ناشناخته"))</f>
        <v/>
      </c>
      <c r="BW792" s="18">
        <f>IF($BU792="","",IFERROR(VLOOKUP(IF(ISNUMBER(FIND(" – ",$BU792)),LEFT($BU792,FIND(" – ",$BU792)-1),$BU792),ProdTbl,3,0),"کد ناشناخته"))</f>
        <v/>
      </c>
      <c r="BX792" s="22" t="n"/>
      <c r="BY792" s="21" t="n"/>
      <c r="BZ792" s="20" t="n"/>
      <c r="CA792" s="18">
        <f>IF($BZ792="","",IFERROR(VLOOKUP(IFERROR(VLOOKUP(IF(ISNUMBER(FIND(" – ",$BZ792)),LEFT($BZ792,FIND(" – ",$BZ792)-1),$BZ792),ProdTbl,5,0),""),BasketTbl,2,0),"کد ناشناخته"))</f>
        <v/>
      </c>
      <c r="CB792" s="18">
        <f>IF($BZ792="","",IFERROR(VLOOKUP(IF(ISNUMBER(FIND(" – ",$BZ792)),LEFT($BZ792,FIND(" – ",$BZ792)-1),$BZ792),ProdTbl,3,0),"کد ناشناخته"))</f>
        <v/>
      </c>
      <c r="CC792" s="22" t="n"/>
      <c r="CD792" s="21" t="n"/>
      <c r="CE792" s="20" t="n"/>
      <c r="CF792" s="18">
        <f>IF($CE792="","",IFERROR(VLOOKUP(IFERROR(VLOOKUP(IF(ISNUMBER(FIND(" – ",$CE792)),LEFT($CE792,FIND(" – ",$CE792)-1),$CE792),ProdTbl,5,0),""),BasketTbl,2,0),"کد ناشناخته"))</f>
        <v/>
      </c>
      <c r="CG792" s="18">
        <f>IF($CE792="","",IFERROR(VLOOKUP(IF(ISNUMBER(FIND(" – ",$CE792)),LEFT($CE792,FIND(" – ",$CE792)-1),$CE792),ProdTbl,3,0),"کد ناشناخته"))</f>
        <v/>
      </c>
      <c r="CH792" s="22" t="n"/>
      <c r="CI792" s="21" t="n"/>
    </row>
    <row r="793">
      <c r="A793" s="18">
        <f>IF($B793="","",COUNTA($B$10:$B793))</f>
        <v/>
      </c>
      <c r="B793" s="19" t="n"/>
      <c r="C793" s="20" t="n"/>
      <c r="D793" s="19" t="n"/>
      <c r="E793" s="18">
        <f>IF($D793="","",IFERROR(VLOOKUP(IF(ISNUMBER(FIND(" – ",$D793)),LEFT($D793,FIND(" – ",$D793)-1),$D793),SellerTbl,2,0),"کد ناشناخته"))</f>
        <v/>
      </c>
      <c r="F793" s="21" t="n"/>
      <c r="G793" s="21" t="n"/>
      <c r="H793" s="22" t="n"/>
      <c r="I793" s="23">
        <f>IF(OR($F793="",$G793=""),"",$F793-$G793)</f>
        <v/>
      </c>
      <c r="J793" s="18">
        <f>IF($I793="","",IF(ABS($I793)&lt;=0.01*$F793,"√","×"))</f>
        <v/>
      </c>
      <c r="K793" s="23">
        <f>IF(COUNT($Q793,$V793,$AA793,$AF793,$AK793,$AP793,$AU793,$AZ793,$BE793,$BJ793,$BO793,$BT793,$BY793,$CD793,$CI793)=0,"",SUM($Q793,$V793,$AA793,$AF793,$AK793,$AP793,$AU793,$AZ793,$BE793,$BJ793,$BO793,$BT793,$BY793,$CD793,$CI793))</f>
        <v/>
      </c>
      <c r="L793" s="23">
        <f>IF(OR($F793="",$K793=""),"",$F793-$K793)</f>
        <v/>
      </c>
      <c r="M793" s="20" t="n"/>
      <c r="N793" s="18">
        <f>IF($M793="","",IFERROR(VLOOKUP(IFERROR(VLOOKUP(IF(ISNUMBER(FIND(" – ",$M793)),LEFT($M793,FIND(" – ",$M793)-1),$M793),ProdTbl,5,0),""),BasketTbl,2,0),"کد ناشناخته"))</f>
        <v/>
      </c>
      <c r="O793" s="18">
        <f>IF($M793="","",IFERROR(VLOOKUP(IF(ISNUMBER(FIND(" – ",$M793)),LEFT($M793,FIND(" – ",$M793)-1),$M793),ProdTbl,3,0),"کد ناشناخته"))</f>
        <v/>
      </c>
      <c r="P793" s="22" t="n"/>
      <c r="Q793" s="21" t="n"/>
      <c r="R793" s="20" t="n"/>
      <c r="S793" s="18">
        <f>IF($R793="","",IFERROR(VLOOKUP(IFERROR(VLOOKUP(IF(ISNUMBER(FIND(" – ",$R793)),LEFT($R793,FIND(" – ",$R793)-1),$R793),ProdTbl,5,0),""),BasketTbl,2,0),"کد ناشناخته"))</f>
        <v/>
      </c>
      <c r="T793" s="18">
        <f>IF($R793="","",IFERROR(VLOOKUP(IF(ISNUMBER(FIND(" – ",$R793)),LEFT($R793,FIND(" – ",$R793)-1),$R793),ProdTbl,3,0),"کد ناشناخته"))</f>
        <v/>
      </c>
      <c r="U793" s="22" t="n"/>
      <c r="V793" s="21" t="n"/>
      <c r="W793" s="20" t="n"/>
      <c r="X793" s="18">
        <f>IF($W793="","",IFERROR(VLOOKUP(IFERROR(VLOOKUP(IF(ISNUMBER(FIND(" – ",$W793)),LEFT($W793,FIND(" – ",$W793)-1),$W793),ProdTbl,5,0),""),BasketTbl,2,0),"کد ناشناخته"))</f>
        <v/>
      </c>
      <c r="Y793" s="18">
        <f>IF($W793="","",IFERROR(VLOOKUP(IF(ISNUMBER(FIND(" – ",$W793)),LEFT($W793,FIND(" – ",$W793)-1),$W793),ProdTbl,3,0),"کد ناشناخته"))</f>
        <v/>
      </c>
      <c r="Z793" s="22" t="n"/>
      <c r="AA793" s="21" t="n"/>
      <c r="AB793" s="20" t="n"/>
      <c r="AC793" s="18">
        <f>IF($AB793="","",IFERROR(VLOOKUP(IFERROR(VLOOKUP(IF(ISNUMBER(FIND(" – ",$AB793)),LEFT($AB793,FIND(" – ",$AB793)-1),$AB793),ProdTbl,5,0),""),BasketTbl,2,0),"کد ناشناخته"))</f>
        <v/>
      </c>
      <c r="AD793" s="18">
        <f>IF($AB793="","",IFERROR(VLOOKUP(IF(ISNUMBER(FIND(" – ",$AB793)),LEFT($AB793,FIND(" – ",$AB793)-1),$AB793),ProdTbl,3,0),"کد ناشناخته"))</f>
        <v/>
      </c>
      <c r="AE793" s="22" t="n"/>
      <c r="AF793" s="21" t="n"/>
      <c r="AG793" s="20" t="n"/>
      <c r="AH793" s="18">
        <f>IF($AG793="","",IFERROR(VLOOKUP(IFERROR(VLOOKUP(IF(ISNUMBER(FIND(" – ",$AG793)),LEFT($AG793,FIND(" – ",$AG793)-1),$AG793),ProdTbl,5,0),""),BasketTbl,2,0),"کد ناشناخته"))</f>
        <v/>
      </c>
      <c r="AI793" s="18">
        <f>IF($AG793="","",IFERROR(VLOOKUP(IF(ISNUMBER(FIND(" – ",$AG793)),LEFT($AG793,FIND(" – ",$AG793)-1),$AG793),ProdTbl,3,0),"کد ناشناخته"))</f>
        <v/>
      </c>
      <c r="AJ793" s="22" t="n"/>
      <c r="AK793" s="21" t="n"/>
      <c r="AL793" s="20" t="n"/>
      <c r="AM793" s="18">
        <f>IF($AL793="","",IFERROR(VLOOKUP(IFERROR(VLOOKUP(IF(ISNUMBER(FIND(" – ",$AL793)),LEFT($AL793,FIND(" – ",$AL793)-1),$AL793),ProdTbl,5,0),""),BasketTbl,2,0),"کد ناشناخته"))</f>
        <v/>
      </c>
      <c r="AN793" s="18">
        <f>IF($AL793="","",IFERROR(VLOOKUP(IF(ISNUMBER(FIND(" – ",$AL793)),LEFT($AL793,FIND(" – ",$AL793)-1),$AL793),ProdTbl,3,0),"کد ناشناخته"))</f>
        <v/>
      </c>
      <c r="AO793" s="22" t="n"/>
      <c r="AP793" s="21" t="n"/>
      <c r="AQ793" s="20" t="n"/>
      <c r="AR793" s="18">
        <f>IF($AQ793="","",IFERROR(VLOOKUP(IFERROR(VLOOKUP(IF(ISNUMBER(FIND(" – ",$AQ793)),LEFT($AQ793,FIND(" – ",$AQ793)-1),$AQ793),ProdTbl,5,0),""),BasketTbl,2,0),"کد ناشناخته"))</f>
        <v/>
      </c>
      <c r="AS793" s="18">
        <f>IF($AQ793="","",IFERROR(VLOOKUP(IF(ISNUMBER(FIND(" – ",$AQ793)),LEFT($AQ793,FIND(" – ",$AQ793)-1),$AQ793),ProdTbl,3,0),"کد ناشناخته"))</f>
        <v/>
      </c>
      <c r="AT793" s="22" t="n"/>
      <c r="AU793" s="21" t="n"/>
      <c r="AV793" s="20" t="n"/>
      <c r="AW793" s="18">
        <f>IF($AV793="","",IFERROR(VLOOKUP(IFERROR(VLOOKUP(IF(ISNUMBER(FIND(" – ",$AV793)),LEFT($AV793,FIND(" – ",$AV793)-1),$AV793),ProdTbl,5,0),""),BasketTbl,2,0),"کد ناشناخته"))</f>
        <v/>
      </c>
      <c r="AX793" s="18">
        <f>IF($AV793="","",IFERROR(VLOOKUP(IF(ISNUMBER(FIND(" – ",$AV793)),LEFT($AV793,FIND(" – ",$AV793)-1),$AV793),ProdTbl,3,0),"کد ناشناخته"))</f>
        <v/>
      </c>
      <c r="AY793" s="22" t="n"/>
      <c r="AZ793" s="21" t="n"/>
      <c r="BA793" s="20" t="n"/>
      <c r="BB793" s="18">
        <f>IF($BA793="","",IFERROR(VLOOKUP(IFERROR(VLOOKUP(IF(ISNUMBER(FIND(" – ",$BA793)),LEFT($BA793,FIND(" – ",$BA793)-1),$BA793),ProdTbl,5,0),""),BasketTbl,2,0),"کد ناشناخته"))</f>
        <v/>
      </c>
      <c r="BC793" s="18">
        <f>IF($BA793="","",IFERROR(VLOOKUP(IF(ISNUMBER(FIND(" – ",$BA793)),LEFT($BA793,FIND(" – ",$BA793)-1),$BA793),ProdTbl,3,0),"کد ناشناخته"))</f>
        <v/>
      </c>
      <c r="BD793" s="22" t="n"/>
      <c r="BE793" s="21" t="n"/>
      <c r="BF793" s="20" t="n"/>
      <c r="BG793" s="18">
        <f>IF($BF793="","",IFERROR(VLOOKUP(IFERROR(VLOOKUP(IF(ISNUMBER(FIND(" – ",$BF793)),LEFT($BF793,FIND(" – ",$BF793)-1),$BF793),ProdTbl,5,0),""),BasketTbl,2,0),"کد ناشناخته"))</f>
        <v/>
      </c>
      <c r="BH793" s="18">
        <f>IF($BF793="","",IFERROR(VLOOKUP(IF(ISNUMBER(FIND(" – ",$BF793)),LEFT($BF793,FIND(" – ",$BF793)-1),$BF793),ProdTbl,3,0),"کد ناشناخته"))</f>
        <v/>
      </c>
      <c r="BI793" s="22" t="n"/>
      <c r="BJ793" s="21" t="n"/>
      <c r="BK793" s="20" t="n"/>
      <c r="BL793" s="18">
        <f>IF($BK793="","",IFERROR(VLOOKUP(IFERROR(VLOOKUP(IF(ISNUMBER(FIND(" – ",$BK793)),LEFT($BK793,FIND(" – ",$BK793)-1),$BK793),ProdTbl,5,0),""),BasketTbl,2,0),"کد ناشناخته"))</f>
        <v/>
      </c>
      <c r="BM793" s="18">
        <f>IF($BK793="","",IFERROR(VLOOKUP(IF(ISNUMBER(FIND(" – ",$BK793)),LEFT($BK793,FIND(" – ",$BK793)-1),$BK793),ProdTbl,3,0),"کد ناشناخته"))</f>
        <v/>
      </c>
      <c r="BN793" s="22" t="n"/>
      <c r="BO793" s="21" t="n"/>
      <c r="BP793" s="20" t="n"/>
      <c r="BQ793" s="18">
        <f>IF($BP793="","",IFERROR(VLOOKUP(IFERROR(VLOOKUP(IF(ISNUMBER(FIND(" – ",$BP793)),LEFT($BP793,FIND(" – ",$BP793)-1),$BP793),ProdTbl,5,0),""),BasketTbl,2,0),"کد ناشناخته"))</f>
        <v/>
      </c>
      <c r="BR793" s="18">
        <f>IF($BP793="","",IFERROR(VLOOKUP(IF(ISNUMBER(FIND(" – ",$BP793)),LEFT($BP793,FIND(" – ",$BP793)-1),$BP793),ProdTbl,3,0),"کد ناشناخته"))</f>
        <v/>
      </c>
      <c r="BS793" s="22" t="n"/>
      <c r="BT793" s="21" t="n"/>
      <c r="BU793" s="20" t="n"/>
      <c r="BV793" s="18">
        <f>IF($BU793="","",IFERROR(VLOOKUP(IFERROR(VLOOKUP(IF(ISNUMBER(FIND(" – ",$BU793)),LEFT($BU793,FIND(" – ",$BU793)-1),$BU793),ProdTbl,5,0),""),BasketTbl,2,0),"کد ناشناخته"))</f>
        <v/>
      </c>
      <c r="BW793" s="18">
        <f>IF($BU793="","",IFERROR(VLOOKUP(IF(ISNUMBER(FIND(" – ",$BU793)),LEFT($BU793,FIND(" – ",$BU793)-1),$BU793),ProdTbl,3,0),"کد ناشناخته"))</f>
        <v/>
      </c>
      <c r="BX793" s="22" t="n"/>
      <c r="BY793" s="21" t="n"/>
      <c r="BZ793" s="20" t="n"/>
      <c r="CA793" s="18">
        <f>IF($BZ793="","",IFERROR(VLOOKUP(IFERROR(VLOOKUP(IF(ISNUMBER(FIND(" – ",$BZ793)),LEFT($BZ793,FIND(" – ",$BZ793)-1),$BZ793),ProdTbl,5,0),""),BasketTbl,2,0),"کد ناشناخته"))</f>
        <v/>
      </c>
      <c r="CB793" s="18">
        <f>IF($BZ793="","",IFERROR(VLOOKUP(IF(ISNUMBER(FIND(" – ",$BZ793)),LEFT($BZ793,FIND(" – ",$BZ793)-1),$BZ793),ProdTbl,3,0),"کد ناشناخته"))</f>
        <v/>
      </c>
      <c r="CC793" s="22" t="n"/>
      <c r="CD793" s="21" t="n"/>
      <c r="CE793" s="20" t="n"/>
      <c r="CF793" s="18">
        <f>IF($CE793="","",IFERROR(VLOOKUP(IFERROR(VLOOKUP(IF(ISNUMBER(FIND(" – ",$CE793)),LEFT($CE793,FIND(" – ",$CE793)-1),$CE793),ProdTbl,5,0),""),BasketTbl,2,0),"کد ناشناخته"))</f>
        <v/>
      </c>
      <c r="CG793" s="18">
        <f>IF($CE793="","",IFERROR(VLOOKUP(IF(ISNUMBER(FIND(" – ",$CE793)),LEFT($CE793,FIND(" – ",$CE793)-1),$CE793),ProdTbl,3,0),"کد ناشناخته"))</f>
        <v/>
      </c>
      <c r="CH793" s="22" t="n"/>
      <c r="CI793" s="21" t="n"/>
    </row>
    <row r="794">
      <c r="A794" s="18">
        <f>IF($B794="","",COUNTA($B$10:$B794))</f>
        <v/>
      </c>
      <c r="B794" s="19" t="n"/>
      <c r="C794" s="20" t="n"/>
      <c r="D794" s="19" t="n"/>
      <c r="E794" s="18">
        <f>IF($D794="","",IFERROR(VLOOKUP(IF(ISNUMBER(FIND(" – ",$D794)),LEFT($D794,FIND(" – ",$D794)-1),$D794),SellerTbl,2,0),"کد ناشناخته"))</f>
        <v/>
      </c>
      <c r="F794" s="21" t="n"/>
      <c r="G794" s="21" t="n"/>
      <c r="H794" s="22" t="n"/>
      <c r="I794" s="23">
        <f>IF(OR($F794="",$G794=""),"",$F794-$G794)</f>
        <v/>
      </c>
      <c r="J794" s="18">
        <f>IF($I794="","",IF(ABS($I794)&lt;=0.01*$F794,"√","×"))</f>
        <v/>
      </c>
      <c r="K794" s="23">
        <f>IF(COUNT($Q794,$V794,$AA794,$AF794,$AK794,$AP794,$AU794,$AZ794,$BE794,$BJ794,$BO794,$BT794,$BY794,$CD794,$CI794)=0,"",SUM($Q794,$V794,$AA794,$AF794,$AK794,$AP794,$AU794,$AZ794,$BE794,$BJ794,$BO794,$BT794,$BY794,$CD794,$CI794))</f>
        <v/>
      </c>
      <c r="L794" s="23">
        <f>IF(OR($F794="",$K794=""),"",$F794-$K794)</f>
        <v/>
      </c>
      <c r="M794" s="20" t="n"/>
      <c r="N794" s="18">
        <f>IF($M794="","",IFERROR(VLOOKUP(IFERROR(VLOOKUP(IF(ISNUMBER(FIND(" – ",$M794)),LEFT($M794,FIND(" – ",$M794)-1),$M794),ProdTbl,5,0),""),BasketTbl,2,0),"کد ناشناخته"))</f>
        <v/>
      </c>
      <c r="O794" s="18">
        <f>IF($M794="","",IFERROR(VLOOKUP(IF(ISNUMBER(FIND(" – ",$M794)),LEFT($M794,FIND(" – ",$M794)-1),$M794),ProdTbl,3,0),"کد ناشناخته"))</f>
        <v/>
      </c>
      <c r="P794" s="22" t="n"/>
      <c r="Q794" s="21" t="n"/>
      <c r="R794" s="20" t="n"/>
      <c r="S794" s="18">
        <f>IF($R794="","",IFERROR(VLOOKUP(IFERROR(VLOOKUP(IF(ISNUMBER(FIND(" – ",$R794)),LEFT($R794,FIND(" – ",$R794)-1),$R794),ProdTbl,5,0),""),BasketTbl,2,0),"کد ناشناخته"))</f>
        <v/>
      </c>
      <c r="T794" s="18">
        <f>IF($R794="","",IFERROR(VLOOKUP(IF(ISNUMBER(FIND(" – ",$R794)),LEFT($R794,FIND(" – ",$R794)-1),$R794),ProdTbl,3,0),"کد ناشناخته"))</f>
        <v/>
      </c>
      <c r="U794" s="22" t="n"/>
      <c r="V794" s="21" t="n"/>
      <c r="W794" s="20" t="n"/>
      <c r="X794" s="18">
        <f>IF($W794="","",IFERROR(VLOOKUP(IFERROR(VLOOKUP(IF(ISNUMBER(FIND(" – ",$W794)),LEFT($W794,FIND(" – ",$W794)-1),$W794),ProdTbl,5,0),""),BasketTbl,2,0),"کد ناشناخته"))</f>
        <v/>
      </c>
      <c r="Y794" s="18">
        <f>IF($W794="","",IFERROR(VLOOKUP(IF(ISNUMBER(FIND(" – ",$W794)),LEFT($W794,FIND(" – ",$W794)-1),$W794),ProdTbl,3,0),"کد ناشناخته"))</f>
        <v/>
      </c>
      <c r="Z794" s="22" t="n"/>
      <c r="AA794" s="21" t="n"/>
      <c r="AB794" s="20" t="n"/>
      <c r="AC794" s="18">
        <f>IF($AB794="","",IFERROR(VLOOKUP(IFERROR(VLOOKUP(IF(ISNUMBER(FIND(" – ",$AB794)),LEFT($AB794,FIND(" – ",$AB794)-1),$AB794),ProdTbl,5,0),""),BasketTbl,2,0),"کد ناشناخته"))</f>
        <v/>
      </c>
      <c r="AD794" s="18">
        <f>IF($AB794="","",IFERROR(VLOOKUP(IF(ISNUMBER(FIND(" – ",$AB794)),LEFT($AB794,FIND(" – ",$AB794)-1),$AB794),ProdTbl,3,0),"کد ناشناخته"))</f>
        <v/>
      </c>
      <c r="AE794" s="22" t="n"/>
      <c r="AF794" s="21" t="n"/>
      <c r="AG794" s="20" t="n"/>
      <c r="AH794" s="18">
        <f>IF($AG794="","",IFERROR(VLOOKUP(IFERROR(VLOOKUP(IF(ISNUMBER(FIND(" – ",$AG794)),LEFT($AG794,FIND(" – ",$AG794)-1),$AG794),ProdTbl,5,0),""),BasketTbl,2,0),"کد ناشناخته"))</f>
        <v/>
      </c>
      <c r="AI794" s="18">
        <f>IF($AG794="","",IFERROR(VLOOKUP(IF(ISNUMBER(FIND(" – ",$AG794)),LEFT($AG794,FIND(" – ",$AG794)-1),$AG794),ProdTbl,3,0),"کد ناشناخته"))</f>
        <v/>
      </c>
      <c r="AJ794" s="22" t="n"/>
      <c r="AK794" s="21" t="n"/>
      <c r="AL794" s="20" t="n"/>
      <c r="AM794" s="18">
        <f>IF($AL794="","",IFERROR(VLOOKUP(IFERROR(VLOOKUP(IF(ISNUMBER(FIND(" – ",$AL794)),LEFT($AL794,FIND(" – ",$AL794)-1),$AL794),ProdTbl,5,0),""),BasketTbl,2,0),"کد ناشناخته"))</f>
        <v/>
      </c>
      <c r="AN794" s="18">
        <f>IF($AL794="","",IFERROR(VLOOKUP(IF(ISNUMBER(FIND(" – ",$AL794)),LEFT($AL794,FIND(" – ",$AL794)-1),$AL794),ProdTbl,3,0),"کد ناشناخته"))</f>
        <v/>
      </c>
      <c r="AO794" s="22" t="n"/>
      <c r="AP794" s="21" t="n"/>
      <c r="AQ794" s="20" t="n"/>
      <c r="AR794" s="18">
        <f>IF($AQ794="","",IFERROR(VLOOKUP(IFERROR(VLOOKUP(IF(ISNUMBER(FIND(" – ",$AQ794)),LEFT($AQ794,FIND(" – ",$AQ794)-1),$AQ794),ProdTbl,5,0),""),BasketTbl,2,0),"کد ناشناخته"))</f>
        <v/>
      </c>
      <c r="AS794" s="18">
        <f>IF($AQ794="","",IFERROR(VLOOKUP(IF(ISNUMBER(FIND(" – ",$AQ794)),LEFT($AQ794,FIND(" – ",$AQ794)-1),$AQ794),ProdTbl,3,0),"کد ناشناخته"))</f>
        <v/>
      </c>
      <c r="AT794" s="22" t="n"/>
      <c r="AU794" s="21" t="n"/>
      <c r="AV794" s="20" t="n"/>
      <c r="AW794" s="18">
        <f>IF($AV794="","",IFERROR(VLOOKUP(IFERROR(VLOOKUP(IF(ISNUMBER(FIND(" – ",$AV794)),LEFT($AV794,FIND(" – ",$AV794)-1),$AV794),ProdTbl,5,0),""),BasketTbl,2,0),"کد ناشناخته"))</f>
        <v/>
      </c>
      <c r="AX794" s="18">
        <f>IF($AV794="","",IFERROR(VLOOKUP(IF(ISNUMBER(FIND(" – ",$AV794)),LEFT($AV794,FIND(" – ",$AV794)-1),$AV794),ProdTbl,3,0),"کد ناشناخته"))</f>
        <v/>
      </c>
      <c r="AY794" s="22" t="n"/>
      <c r="AZ794" s="21" t="n"/>
      <c r="BA794" s="20" t="n"/>
      <c r="BB794" s="18">
        <f>IF($BA794="","",IFERROR(VLOOKUP(IFERROR(VLOOKUP(IF(ISNUMBER(FIND(" – ",$BA794)),LEFT($BA794,FIND(" – ",$BA794)-1),$BA794),ProdTbl,5,0),""),BasketTbl,2,0),"کد ناشناخته"))</f>
        <v/>
      </c>
      <c r="BC794" s="18">
        <f>IF($BA794="","",IFERROR(VLOOKUP(IF(ISNUMBER(FIND(" – ",$BA794)),LEFT($BA794,FIND(" – ",$BA794)-1),$BA794),ProdTbl,3,0),"کد ناشناخته"))</f>
        <v/>
      </c>
      <c r="BD794" s="22" t="n"/>
      <c r="BE794" s="21" t="n"/>
      <c r="BF794" s="20" t="n"/>
      <c r="BG794" s="18">
        <f>IF($BF794="","",IFERROR(VLOOKUP(IFERROR(VLOOKUP(IF(ISNUMBER(FIND(" – ",$BF794)),LEFT($BF794,FIND(" – ",$BF794)-1),$BF794),ProdTbl,5,0),""),BasketTbl,2,0),"کد ناشناخته"))</f>
        <v/>
      </c>
      <c r="BH794" s="18">
        <f>IF($BF794="","",IFERROR(VLOOKUP(IF(ISNUMBER(FIND(" – ",$BF794)),LEFT($BF794,FIND(" – ",$BF794)-1),$BF794),ProdTbl,3,0),"کد ناشناخته"))</f>
        <v/>
      </c>
      <c r="BI794" s="22" t="n"/>
      <c r="BJ794" s="21" t="n"/>
      <c r="BK794" s="20" t="n"/>
      <c r="BL794" s="18">
        <f>IF($BK794="","",IFERROR(VLOOKUP(IFERROR(VLOOKUP(IF(ISNUMBER(FIND(" – ",$BK794)),LEFT($BK794,FIND(" – ",$BK794)-1),$BK794),ProdTbl,5,0),""),BasketTbl,2,0),"کد ناشناخته"))</f>
        <v/>
      </c>
      <c r="BM794" s="18">
        <f>IF($BK794="","",IFERROR(VLOOKUP(IF(ISNUMBER(FIND(" – ",$BK794)),LEFT($BK794,FIND(" – ",$BK794)-1),$BK794),ProdTbl,3,0),"کد ناشناخته"))</f>
        <v/>
      </c>
      <c r="BN794" s="22" t="n"/>
      <c r="BO794" s="21" t="n"/>
      <c r="BP794" s="20" t="n"/>
      <c r="BQ794" s="18">
        <f>IF($BP794="","",IFERROR(VLOOKUP(IFERROR(VLOOKUP(IF(ISNUMBER(FIND(" – ",$BP794)),LEFT($BP794,FIND(" – ",$BP794)-1),$BP794),ProdTbl,5,0),""),BasketTbl,2,0),"کد ناشناخته"))</f>
        <v/>
      </c>
      <c r="BR794" s="18">
        <f>IF($BP794="","",IFERROR(VLOOKUP(IF(ISNUMBER(FIND(" – ",$BP794)),LEFT($BP794,FIND(" – ",$BP794)-1),$BP794),ProdTbl,3,0),"کد ناشناخته"))</f>
        <v/>
      </c>
      <c r="BS794" s="22" t="n"/>
      <c r="BT794" s="21" t="n"/>
      <c r="BU794" s="20" t="n"/>
      <c r="BV794" s="18">
        <f>IF($BU794="","",IFERROR(VLOOKUP(IFERROR(VLOOKUP(IF(ISNUMBER(FIND(" – ",$BU794)),LEFT($BU794,FIND(" – ",$BU794)-1),$BU794),ProdTbl,5,0),""),BasketTbl,2,0),"کد ناشناخته"))</f>
        <v/>
      </c>
      <c r="BW794" s="18">
        <f>IF($BU794="","",IFERROR(VLOOKUP(IF(ISNUMBER(FIND(" – ",$BU794)),LEFT($BU794,FIND(" – ",$BU794)-1),$BU794),ProdTbl,3,0),"کد ناشناخته"))</f>
        <v/>
      </c>
      <c r="BX794" s="22" t="n"/>
      <c r="BY794" s="21" t="n"/>
      <c r="BZ794" s="20" t="n"/>
      <c r="CA794" s="18">
        <f>IF($BZ794="","",IFERROR(VLOOKUP(IFERROR(VLOOKUP(IF(ISNUMBER(FIND(" – ",$BZ794)),LEFT($BZ794,FIND(" – ",$BZ794)-1),$BZ794),ProdTbl,5,0),""),BasketTbl,2,0),"کد ناشناخته"))</f>
        <v/>
      </c>
      <c r="CB794" s="18">
        <f>IF($BZ794="","",IFERROR(VLOOKUP(IF(ISNUMBER(FIND(" – ",$BZ794)),LEFT($BZ794,FIND(" – ",$BZ794)-1),$BZ794),ProdTbl,3,0),"کد ناشناخته"))</f>
        <v/>
      </c>
      <c r="CC794" s="22" t="n"/>
      <c r="CD794" s="21" t="n"/>
      <c r="CE794" s="20" t="n"/>
      <c r="CF794" s="18">
        <f>IF($CE794="","",IFERROR(VLOOKUP(IFERROR(VLOOKUP(IF(ISNUMBER(FIND(" – ",$CE794)),LEFT($CE794,FIND(" – ",$CE794)-1),$CE794),ProdTbl,5,0),""),BasketTbl,2,0),"کد ناشناخته"))</f>
        <v/>
      </c>
      <c r="CG794" s="18">
        <f>IF($CE794="","",IFERROR(VLOOKUP(IF(ISNUMBER(FIND(" – ",$CE794)),LEFT($CE794,FIND(" – ",$CE794)-1),$CE794),ProdTbl,3,0),"کد ناشناخته"))</f>
        <v/>
      </c>
      <c r="CH794" s="22" t="n"/>
      <c r="CI794" s="21" t="n"/>
    </row>
    <row r="795">
      <c r="A795" s="18">
        <f>IF($B795="","",COUNTA($B$10:$B795))</f>
        <v/>
      </c>
      <c r="B795" s="19" t="n"/>
      <c r="C795" s="20" t="n"/>
      <c r="D795" s="19" t="n"/>
      <c r="E795" s="18">
        <f>IF($D795="","",IFERROR(VLOOKUP(IF(ISNUMBER(FIND(" – ",$D795)),LEFT($D795,FIND(" – ",$D795)-1),$D795),SellerTbl,2,0),"کد ناشناخته"))</f>
        <v/>
      </c>
      <c r="F795" s="21" t="n"/>
      <c r="G795" s="21" t="n"/>
      <c r="H795" s="22" t="n"/>
      <c r="I795" s="23">
        <f>IF(OR($F795="",$G795=""),"",$F795-$G795)</f>
        <v/>
      </c>
      <c r="J795" s="18">
        <f>IF($I795="","",IF(ABS($I795)&lt;=0.01*$F795,"√","×"))</f>
        <v/>
      </c>
      <c r="K795" s="23">
        <f>IF(COUNT($Q795,$V795,$AA795,$AF795,$AK795,$AP795,$AU795,$AZ795,$BE795,$BJ795,$BO795,$BT795,$BY795,$CD795,$CI795)=0,"",SUM($Q795,$V795,$AA795,$AF795,$AK795,$AP795,$AU795,$AZ795,$BE795,$BJ795,$BO795,$BT795,$BY795,$CD795,$CI795))</f>
        <v/>
      </c>
      <c r="L795" s="23">
        <f>IF(OR($F795="",$K795=""),"",$F795-$K795)</f>
        <v/>
      </c>
      <c r="M795" s="20" t="n"/>
      <c r="N795" s="18">
        <f>IF($M795="","",IFERROR(VLOOKUP(IFERROR(VLOOKUP(IF(ISNUMBER(FIND(" – ",$M795)),LEFT($M795,FIND(" – ",$M795)-1),$M795),ProdTbl,5,0),""),BasketTbl,2,0),"کد ناشناخته"))</f>
        <v/>
      </c>
      <c r="O795" s="18">
        <f>IF($M795="","",IFERROR(VLOOKUP(IF(ISNUMBER(FIND(" – ",$M795)),LEFT($M795,FIND(" – ",$M795)-1),$M795),ProdTbl,3,0),"کد ناشناخته"))</f>
        <v/>
      </c>
      <c r="P795" s="22" t="n"/>
      <c r="Q795" s="21" t="n"/>
      <c r="R795" s="20" t="n"/>
      <c r="S795" s="18">
        <f>IF($R795="","",IFERROR(VLOOKUP(IFERROR(VLOOKUP(IF(ISNUMBER(FIND(" – ",$R795)),LEFT($R795,FIND(" – ",$R795)-1),$R795),ProdTbl,5,0),""),BasketTbl,2,0),"کد ناشناخته"))</f>
        <v/>
      </c>
      <c r="T795" s="18">
        <f>IF($R795="","",IFERROR(VLOOKUP(IF(ISNUMBER(FIND(" – ",$R795)),LEFT($R795,FIND(" – ",$R795)-1),$R795),ProdTbl,3,0),"کد ناشناخته"))</f>
        <v/>
      </c>
      <c r="U795" s="22" t="n"/>
      <c r="V795" s="21" t="n"/>
      <c r="W795" s="20" t="n"/>
      <c r="X795" s="18">
        <f>IF($W795="","",IFERROR(VLOOKUP(IFERROR(VLOOKUP(IF(ISNUMBER(FIND(" – ",$W795)),LEFT($W795,FIND(" – ",$W795)-1),$W795),ProdTbl,5,0),""),BasketTbl,2,0),"کد ناشناخته"))</f>
        <v/>
      </c>
      <c r="Y795" s="18">
        <f>IF($W795="","",IFERROR(VLOOKUP(IF(ISNUMBER(FIND(" – ",$W795)),LEFT($W795,FIND(" – ",$W795)-1),$W795),ProdTbl,3,0),"کد ناشناخته"))</f>
        <v/>
      </c>
      <c r="Z795" s="22" t="n"/>
      <c r="AA795" s="21" t="n"/>
      <c r="AB795" s="20" t="n"/>
      <c r="AC795" s="18">
        <f>IF($AB795="","",IFERROR(VLOOKUP(IFERROR(VLOOKUP(IF(ISNUMBER(FIND(" – ",$AB795)),LEFT($AB795,FIND(" – ",$AB795)-1),$AB795),ProdTbl,5,0),""),BasketTbl,2,0),"کد ناشناخته"))</f>
        <v/>
      </c>
      <c r="AD795" s="18">
        <f>IF($AB795="","",IFERROR(VLOOKUP(IF(ISNUMBER(FIND(" – ",$AB795)),LEFT($AB795,FIND(" – ",$AB795)-1),$AB795),ProdTbl,3,0),"کد ناشناخته"))</f>
        <v/>
      </c>
      <c r="AE795" s="22" t="n"/>
      <c r="AF795" s="21" t="n"/>
      <c r="AG795" s="20" t="n"/>
      <c r="AH795" s="18">
        <f>IF($AG795="","",IFERROR(VLOOKUP(IFERROR(VLOOKUP(IF(ISNUMBER(FIND(" – ",$AG795)),LEFT($AG795,FIND(" – ",$AG795)-1),$AG795),ProdTbl,5,0),""),BasketTbl,2,0),"کد ناشناخته"))</f>
        <v/>
      </c>
      <c r="AI795" s="18">
        <f>IF($AG795="","",IFERROR(VLOOKUP(IF(ISNUMBER(FIND(" – ",$AG795)),LEFT($AG795,FIND(" – ",$AG795)-1),$AG795),ProdTbl,3,0),"کد ناشناخته"))</f>
        <v/>
      </c>
      <c r="AJ795" s="22" t="n"/>
      <c r="AK795" s="21" t="n"/>
      <c r="AL795" s="20" t="n"/>
      <c r="AM795" s="18">
        <f>IF($AL795="","",IFERROR(VLOOKUP(IFERROR(VLOOKUP(IF(ISNUMBER(FIND(" – ",$AL795)),LEFT($AL795,FIND(" – ",$AL795)-1),$AL795),ProdTbl,5,0),""),BasketTbl,2,0),"کد ناشناخته"))</f>
        <v/>
      </c>
      <c r="AN795" s="18">
        <f>IF($AL795="","",IFERROR(VLOOKUP(IF(ISNUMBER(FIND(" – ",$AL795)),LEFT($AL795,FIND(" – ",$AL795)-1),$AL795),ProdTbl,3,0),"کد ناشناخته"))</f>
        <v/>
      </c>
      <c r="AO795" s="22" t="n"/>
      <c r="AP795" s="21" t="n"/>
      <c r="AQ795" s="20" t="n"/>
      <c r="AR795" s="18">
        <f>IF($AQ795="","",IFERROR(VLOOKUP(IFERROR(VLOOKUP(IF(ISNUMBER(FIND(" – ",$AQ795)),LEFT($AQ795,FIND(" – ",$AQ795)-1),$AQ795),ProdTbl,5,0),""),BasketTbl,2,0),"کد ناشناخته"))</f>
        <v/>
      </c>
      <c r="AS795" s="18">
        <f>IF($AQ795="","",IFERROR(VLOOKUP(IF(ISNUMBER(FIND(" – ",$AQ795)),LEFT($AQ795,FIND(" – ",$AQ795)-1),$AQ795),ProdTbl,3,0),"کد ناشناخته"))</f>
        <v/>
      </c>
      <c r="AT795" s="22" t="n"/>
      <c r="AU795" s="21" t="n"/>
      <c r="AV795" s="20" t="n"/>
      <c r="AW795" s="18">
        <f>IF($AV795="","",IFERROR(VLOOKUP(IFERROR(VLOOKUP(IF(ISNUMBER(FIND(" – ",$AV795)),LEFT($AV795,FIND(" – ",$AV795)-1),$AV795),ProdTbl,5,0),""),BasketTbl,2,0),"کد ناشناخته"))</f>
        <v/>
      </c>
      <c r="AX795" s="18">
        <f>IF($AV795="","",IFERROR(VLOOKUP(IF(ISNUMBER(FIND(" – ",$AV795)),LEFT($AV795,FIND(" – ",$AV795)-1),$AV795),ProdTbl,3,0),"کد ناشناخته"))</f>
        <v/>
      </c>
      <c r="AY795" s="22" t="n"/>
      <c r="AZ795" s="21" t="n"/>
      <c r="BA795" s="20" t="n"/>
      <c r="BB795" s="18">
        <f>IF($BA795="","",IFERROR(VLOOKUP(IFERROR(VLOOKUP(IF(ISNUMBER(FIND(" – ",$BA795)),LEFT($BA795,FIND(" – ",$BA795)-1),$BA795),ProdTbl,5,0),""),BasketTbl,2,0),"کد ناشناخته"))</f>
        <v/>
      </c>
      <c r="BC795" s="18">
        <f>IF($BA795="","",IFERROR(VLOOKUP(IF(ISNUMBER(FIND(" – ",$BA795)),LEFT($BA795,FIND(" – ",$BA795)-1),$BA795),ProdTbl,3,0),"کد ناشناخته"))</f>
        <v/>
      </c>
      <c r="BD795" s="22" t="n"/>
      <c r="BE795" s="21" t="n"/>
      <c r="BF795" s="20" t="n"/>
      <c r="BG795" s="18">
        <f>IF($BF795="","",IFERROR(VLOOKUP(IFERROR(VLOOKUP(IF(ISNUMBER(FIND(" – ",$BF795)),LEFT($BF795,FIND(" – ",$BF795)-1),$BF795),ProdTbl,5,0),""),BasketTbl,2,0),"کد ناشناخته"))</f>
        <v/>
      </c>
      <c r="BH795" s="18">
        <f>IF($BF795="","",IFERROR(VLOOKUP(IF(ISNUMBER(FIND(" – ",$BF795)),LEFT($BF795,FIND(" – ",$BF795)-1),$BF795),ProdTbl,3,0),"کد ناشناخته"))</f>
        <v/>
      </c>
      <c r="BI795" s="22" t="n"/>
      <c r="BJ795" s="21" t="n"/>
      <c r="BK795" s="20" t="n"/>
      <c r="BL795" s="18">
        <f>IF($BK795="","",IFERROR(VLOOKUP(IFERROR(VLOOKUP(IF(ISNUMBER(FIND(" – ",$BK795)),LEFT($BK795,FIND(" – ",$BK795)-1),$BK795),ProdTbl,5,0),""),BasketTbl,2,0),"کد ناشناخته"))</f>
        <v/>
      </c>
      <c r="BM795" s="18">
        <f>IF($BK795="","",IFERROR(VLOOKUP(IF(ISNUMBER(FIND(" – ",$BK795)),LEFT($BK795,FIND(" – ",$BK795)-1),$BK795),ProdTbl,3,0),"کد ناشناخته"))</f>
        <v/>
      </c>
      <c r="BN795" s="22" t="n"/>
      <c r="BO795" s="21" t="n"/>
      <c r="BP795" s="20" t="n"/>
      <c r="BQ795" s="18">
        <f>IF($BP795="","",IFERROR(VLOOKUP(IFERROR(VLOOKUP(IF(ISNUMBER(FIND(" – ",$BP795)),LEFT($BP795,FIND(" – ",$BP795)-1),$BP795),ProdTbl,5,0),""),BasketTbl,2,0),"کد ناشناخته"))</f>
        <v/>
      </c>
      <c r="BR795" s="18">
        <f>IF($BP795="","",IFERROR(VLOOKUP(IF(ISNUMBER(FIND(" – ",$BP795)),LEFT($BP795,FIND(" – ",$BP795)-1),$BP795),ProdTbl,3,0),"کد ناشناخته"))</f>
        <v/>
      </c>
      <c r="BS795" s="22" t="n"/>
      <c r="BT795" s="21" t="n"/>
      <c r="BU795" s="20" t="n"/>
      <c r="BV795" s="18">
        <f>IF($BU795="","",IFERROR(VLOOKUP(IFERROR(VLOOKUP(IF(ISNUMBER(FIND(" – ",$BU795)),LEFT($BU795,FIND(" – ",$BU795)-1),$BU795),ProdTbl,5,0),""),BasketTbl,2,0),"کد ناشناخته"))</f>
        <v/>
      </c>
      <c r="BW795" s="18">
        <f>IF($BU795="","",IFERROR(VLOOKUP(IF(ISNUMBER(FIND(" – ",$BU795)),LEFT($BU795,FIND(" – ",$BU795)-1),$BU795),ProdTbl,3,0),"کد ناشناخته"))</f>
        <v/>
      </c>
      <c r="BX795" s="22" t="n"/>
      <c r="BY795" s="21" t="n"/>
      <c r="BZ795" s="20" t="n"/>
      <c r="CA795" s="18">
        <f>IF($BZ795="","",IFERROR(VLOOKUP(IFERROR(VLOOKUP(IF(ISNUMBER(FIND(" – ",$BZ795)),LEFT($BZ795,FIND(" – ",$BZ795)-1),$BZ795),ProdTbl,5,0),""),BasketTbl,2,0),"کد ناشناخته"))</f>
        <v/>
      </c>
      <c r="CB795" s="18">
        <f>IF($BZ795="","",IFERROR(VLOOKUP(IF(ISNUMBER(FIND(" – ",$BZ795)),LEFT($BZ795,FIND(" – ",$BZ795)-1),$BZ795),ProdTbl,3,0),"کد ناشناخته"))</f>
        <v/>
      </c>
      <c r="CC795" s="22" t="n"/>
      <c r="CD795" s="21" t="n"/>
      <c r="CE795" s="20" t="n"/>
      <c r="CF795" s="18">
        <f>IF($CE795="","",IFERROR(VLOOKUP(IFERROR(VLOOKUP(IF(ISNUMBER(FIND(" – ",$CE795)),LEFT($CE795,FIND(" – ",$CE795)-1),$CE795),ProdTbl,5,0),""),BasketTbl,2,0),"کد ناشناخته"))</f>
        <v/>
      </c>
      <c r="CG795" s="18">
        <f>IF($CE795="","",IFERROR(VLOOKUP(IF(ISNUMBER(FIND(" – ",$CE795)),LEFT($CE795,FIND(" – ",$CE795)-1),$CE795),ProdTbl,3,0),"کد ناشناخته"))</f>
        <v/>
      </c>
      <c r="CH795" s="22" t="n"/>
      <c r="CI795" s="21" t="n"/>
    </row>
    <row r="796">
      <c r="A796" s="18">
        <f>IF($B796="","",COUNTA($B$10:$B796))</f>
        <v/>
      </c>
      <c r="B796" s="19" t="n"/>
      <c r="C796" s="20" t="n"/>
      <c r="D796" s="19" t="n"/>
      <c r="E796" s="18">
        <f>IF($D796="","",IFERROR(VLOOKUP(IF(ISNUMBER(FIND(" – ",$D796)),LEFT($D796,FIND(" – ",$D796)-1),$D796),SellerTbl,2,0),"کد ناشناخته"))</f>
        <v/>
      </c>
      <c r="F796" s="21" t="n"/>
      <c r="G796" s="21" t="n"/>
      <c r="H796" s="22" t="n"/>
      <c r="I796" s="23">
        <f>IF(OR($F796="",$G796=""),"",$F796-$G796)</f>
        <v/>
      </c>
      <c r="J796" s="18">
        <f>IF($I796="","",IF(ABS($I796)&lt;=0.01*$F796,"√","×"))</f>
        <v/>
      </c>
      <c r="K796" s="23">
        <f>IF(COUNT($Q796,$V796,$AA796,$AF796,$AK796,$AP796,$AU796,$AZ796,$BE796,$BJ796,$BO796,$BT796,$BY796,$CD796,$CI796)=0,"",SUM($Q796,$V796,$AA796,$AF796,$AK796,$AP796,$AU796,$AZ796,$BE796,$BJ796,$BO796,$BT796,$BY796,$CD796,$CI796))</f>
        <v/>
      </c>
      <c r="L796" s="23">
        <f>IF(OR($F796="",$K796=""),"",$F796-$K796)</f>
        <v/>
      </c>
      <c r="M796" s="20" t="n"/>
      <c r="N796" s="18">
        <f>IF($M796="","",IFERROR(VLOOKUP(IFERROR(VLOOKUP(IF(ISNUMBER(FIND(" – ",$M796)),LEFT($M796,FIND(" – ",$M796)-1),$M796),ProdTbl,5,0),""),BasketTbl,2,0),"کد ناشناخته"))</f>
        <v/>
      </c>
      <c r="O796" s="18">
        <f>IF($M796="","",IFERROR(VLOOKUP(IF(ISNUMBER(FIND(" – ",$M796)),LEFT($M796,FIND(" – ",$M796)-1),$M796),ProdTbl,3,0),"کد ناشناخته"))</f>
        <v/>
      </c>
      <c r="P796" s="22" t="n"/>
      <c r="Q796" s="21" t="n"/>
      <c r="R796" s="20" t="n"/>
      <c r="S796" s="18">
        <f>IF($R796="","",IFERROR(VLOOKUP(IFERROR(VLOOKUP(IF(ISNUMBER(FIND(" – ",$R796)),LEFT($R796,FIND(" – ",$R796)-1),$R796),ProdTbl,5,0),""),BasketTbl,2,0),"کد ناشناخته"))</f>
        <v/>
      </c>
      <c r="T796" s="18">
        <f>IF($R796="","",IFERROR(VLOOKUP(IF(ISNUMBER(FIND(" – ",$R796)),LEFT($R796,FIND(" – ",$R796)-1),$R796),ProdTbl,3,0),"کد ناشناخته"))</f>
        <v/>
      </c>
      <c r="U796" s="22" t="n"/>
      <c r="V796" s="21" t="n"/>
      <c r="W796" s="20" t="n"/>
      <c r="X796" s="18">
        <f>IF($W796="","",IFERROR(VLOOKUP(IFERROR(VLOOKUP(IF(ISNUMBER(FIND(" – ",$W796)),LEFT($W796,FIND(" – ",$W796)-1),$W796),ProdTbl,5,0),""),BasketTbl,2,0),"کد ناشناخته"))</f>
        <v/>
      </c>
      <c r="Y796" s="18">
        <f>IF($W796="","",IFERROR(VLOOKUP(IF(ISNUMBER(FIND(" – ",$W796)),LEFT($W796,FIND(" – ",$W796)-1),$W796),ProdTbl,3,0),"کد ناشناخته"))</f>
        <v/>
      </c>
      <c r="Z796" s="22" t="n"/>
      <c r="AA796" s="21" t="n"/>
      <c r="AB796" s="20" t="n"/>
      <c r="AC796" s="18">
        <f>IF($AB796="","",IFERROR(VLOOKUP(IFERROR(VLOOKUP(IF(ISNUMBER(FIND(" – ",$AB796)),LEFT($AB796,FIND(" – ",$AB796)-1),$AB796),ProdTbl,5,0),""),BasketTbl,2,0),"کد ناشناخته"))</f>
        <v/>
      </c>
      <c r="AD796" s="18">
        <f>IF($AB796="","",IFERROR(VLOOKUP(IF(ISNUMBER(FIND(" – ",$AB796)),LEFT($AB796,FIND(" – ",$AB796)-1),$AB796),ProdTbl,3,0),"کد ناشناخته"))</f>
        <v/>
      </c>
      <c r="AE796" s="22" t="n"/>
      <c r="AF796" s="21" t="n"/>
      <c r="AG796" s="20" t="n"/>
      <c r="AH796" s="18">
        <f>IF($AG796="","",IFERROR(VLOOKUP(IFERROR(VLOOKUP(IF(ISNUMBER(FIND(" – ",$AG796)),LEFT($AG796,FIND(" – ",$AG796)-1),$AG796),ProdTbl,5,0),""),BasketTbl,2,0),"کد ناشناخته"))</f>
        <v/>
      </c>
      <c r="AI796" s="18">
        <f>IF($AG796="","",IFERROR(VLOOKUP(IF(ISNUMBER(FIND(" – ",$AG796)),LEFT($AG796,FIND(" – ",$AG796)-1),$AG796),ProdTbl,3,0),"کد ناشناخته"))</f>
        <v/>
      </c>
      <c r="AJ796" s="22" t="n"/>
      <c r="AK796" s="21" t="n"/>
      <c r="AL796" s="20" t="n"/>
      <c r="AM796" s="18">
        <f>IF($AL796="","",IFERROR(VLOOKUP(IFERROR(VLOOKUP(IF(ISNUMBER(FIND(" – ",$AL796)),LEFT($AL796,FIND(" – ",$AL796)-1),$AL796),ProdTbl,5,0),""),BasketTbl,2,0),"کد ناشناخته"))</f>
        <v/>
      </c>
      <c r="AN796" s="18">
        <f>IF($AL796="","",IFERROR(VLOOKUP(IF(ISNUMBER(FIND(" – ",$AL796)),LEFT($AL796,FIND(" – ",$AL796)-1),$AL796),ProdTbl,3,0),"کد ناشناخته"))</f>
        <v/>
      </c>
      <c r="AO796" s="22" t="n"/>
      <c r="AP796" s="21" t="n"/>
      <c r="AQ796" s="20" t="n"/>
      <c r="AR796" s="18">
        <f>IF($AQ796="","",IFERROR(VLOOKUP(IFERROR(VLOOKUP(IF(ISNUMBER(FIND(" – ",$AQ796)),LEFT($AQ796,FIND(" – ",$AQ796)-1),$AQ796),ProdTbl,5,0),""),BasketTbl,2,0),"کد ناشناخته"))</f>
        <v/>
      </c>
      <c r="AS796" s="18">
        <f>IF($AQ796="","",IFERROR(VLOOKUP(IF(ISNUMBER(FIND(" – ",$AQ796)),LEFT($AQ796,FIND(" – ",$AQ796)-1),$AQ796),ProdTbl,3,0),"کد ناشناخته"))</f>
        <v/>
      </c>
      <c r="AT796" s="22" t="n"/>
      <c r="AU796" s="21" t="n"/>
      <c r="AV796" s="20" t="n"/>
      <c r="AW796" s="18">
        <f>IF($AV796="","",IFERROR(VLOOKUP(IFERROR(VLOOKUP(IF(ISNUMBER(FIND(" – ",$AV796)),LEFT($AV796,FIND(" – ",$AV796)-1),$AV796),ProdTbl,5,0),""),BasketTbl,2,0),"کد ناشناخته"))</f>
        <v/>
      </c>
      <c r="AX796" s="18">
        <f>IF($AV796="","",IFERROR(VLOOKUP(IF(ISNUMBER(FIND(" – ",$AV796)),LEFT($AV796,FIND(" – ",$AV796)-1),$AV796),ProdTbl,3,0),"کد ناشناخته"))</f>
        <v/>
      </c>
      <c r="AY796" s="22" t="n"/>
      <c r="AZ796" s="21" t="n"/>
      <c r="BA796" s="20" t="n"/>
      <c r="BB796" s="18">
        <f>IF($BA796="","",IFERROR(VLOOKUP(IFERROR(VLOOKUP(IF(ISNUMBER(FIND(" – ",$BA796)),LEFT($BA796,FIND(" – ",$BA796)-1),$BA796),ProdTbl,5,0),""),BasketTbl,2,0),"کد ناشناخته"))</f>
        <v/>
      </c>
      <c r="BC796" s="18">
        <f>IF($BA796="","",IFERROR(VLOOKUP(IF(ISNUMBER(FIND(" – ",$BA796)),LEFT($BA796,FIND(" – ",$BA796)-1),$BA796),ProdTbl,3,0),"کد ناشناخته"))</f>
        <v/>
      </c>
      <c r="BD796" s="22" t="n"/>
      <c r="BE796" s="21" t="n"/>
      <c r="BF796" s="20" t="n"/>
      <c r="BG796" s="18">
        <f>IF($BF796="","",IFERROR(VLOOKUP(IFERROR(VLOOKUP(IF(ISNUMBER(FIND(" – ",$BF796)),LEFT($BF796,FIND(" – ",$BF796)-1),$BF796),ProdTbl,5,0),""),BasketTbl,2,0),"کد ناشناخته"))</f>
        <v/>
      </c>
      <c r="BH796" s="18">
        <f>IF($BF796="","",IFERROR(VLOOKUP(IF(ISNUMBER(FIND(" – ",$BF796)),LEFT($BF796,FIND(" – ",$BF796)-1),$BF796),ProdTbl,3,0),"کد ناشناخته"))</f>
        <v/>
      </c>
      <c r="BI796" s="22" t="n"/>
      <c r="BJ796" s="21" t="n"/>
      <c r="BK796" s="20" t="n"/>
      <c r="BL796" s="18">
        <f>IF($BK796="","",IFERROR(VLOOKUP(IFERROR(VLOOKUP(IF(ISNUMBER(FIND(" – ",$BK796)),LEFT($BK796,FIND(" – ",$BK796)-1),$BK796),ProdTbl,5,0),""),BasketTbl,2,0),"کد ناشناخته"))</f>
        <v/>
      </c>
      <c r="BM796" s="18">
        <f>IF($BK796="","",IFERROR(VLOOKUP(IF(ISNUMBER(FIND(" – ",$BK796)),LEFT($BK796,FIND(" – ",$BK796)-1),$BK796),ProdTbl,3,0),"کد ناشناخته"))</f>
        <v/>
      </c>
      <c r="BN796" s="22" t="n"/>
      <c r="BO796" s="21" t="n"/>
      <c r="BP796" s="20" t="n"/>
      <c r="BQ796" s="18">
        <f>IF($BP796="","",IFERROR(VLOOKUP(IFERROR(VLOOKUP(IF(ISNUMBER(FIND(" – ",$BP796)),LEFT($BP796,FIND(" – ",$BP796)-1),$BP796),ProdTbl,5,0),""),BasketTbl,2,0),"کد ناشناخته"))</f>
        <v/>
      </c>
      <c r="BR796" s="18">
        <f>IF($BP796="","",IFERROR(VLOOKUP(IF(ISNUMBER(FIND(" – ",$BP796)),LEFT($BP796,FIND(" – ",$BP796)-1),$BP796),ProdTbl,3,0),"کد ناشناخته"))</f>
        <v/>
      </c>
      <c r="BS796" s="22" t="n"/>
      <c r="BT796" s="21" t="n"/>
      <c r="BU796" s="20" t="n"/>
      <c r="BV796" s="18">
        <f>IF($BU796="","",IFERROR(VLOOKUP(IFERROR(VLOOKUP(IF(ISNUMBER(FIND(" – ",$BU796)),LEFT($BU796,FIND(" – ",$BU796)-1),$BU796),ProdTbl,5,0),""),BasketTbl,2,0),"کد ناشناخته"))</f>
        <v/>
      </c>
      <c r="BW796" s="18">
        <f>IF($BU796="","",IFERROR(VLOOKUP(IF(ISNUMBER(FIND(" – ",$BU796)),LEFT($BU796,FIND(" – ",$BU796)-1),$BU796),ProdTbl,3,0),"کد ناشناخته"))</f>
        <v/>
      </c>
      <c r="BX796" s="22" t="n"/>
      <c r="BY796" s="21" t="n"/>
      <c r="BZ796" s="20" t="n"/>
      <c r="CA796" s="18">
        <f>IF($BZ796="","",IFERROR(VLOOKUP(IFERROR(VLOOKUP(IF(ISNUMBER(FIND(" – ",$BZ796)),LEFT($BZ796,FIND(" – ",$BZ796)-1),$BZ796),ProdTbl,5,0),""),BasketTbl,2,0),"کد ناشناخته"))</f>
        <v/>
      </c>
      <c r="CB796" s="18">
        <f>IF($BZ796="","",IFERROR(VLOOKUP(IF(ISNUMBER(FIND(" – ",$BZ796)),LEFT($BZ796,FIND(" – ",$BZ796)-1),$BZ796),ProdTbl,3,0),"کد ناشناخته"))</f>
        <v/>
      </c>
      <c r="CC796" s="22" t="n"/>
      <c r="CD796" s="21" t="n"/>
      <c r="CE796" s="20" t="n"/>
      <c r="CF796" s="18">
        <f>IF($CE796="","",IFERROR(VLOOKUP(IFERROR(VLOOKUP(IF(ISNUMBER(FIND(" – ",$CE796)),LEFT($CE796,FIND(" – ",$CE796)-1),$CE796),ProdTbl,5,0),""),BasketTbl,2,0),"کد ناشناخته"))</f>
        <v/>
      </c>
      <c r="CG796" s="18">
        <f>IF($CE796="","",IFERROR(VLOOKUP(IF(ISNUMBER(FIND(" – ",$CE796)),LEFT($CE796,FIND(" – ",$CE796)-1),$CE796),ProdTbl,3,0),"کد ناشناخته"))</f>
        <v/>
      </c>
      <c r="CH796" s="22" t="n"/>
      <c r="CI796" s="21" t="n"/>
    </row>
    <row r="797">
      <c r="A797" s="18">
        <f>IF($B797="","",COUNTA($B$10:$B797))</f>
        <v/>
      </c>
      <c r="B797" s="19" t="n"/>
      <c r="C797" s="20" t="n"/>
      <c r="D797" s="19" t="n"/>
      <c r="E797" s="18">
        <f>IF($D797="","",IFERROR(VLOOKUP(IF(ISNUMBER(FIND(" – ",$D797)),LEFT($D797,FIND(" – ",$D797)-1),$D797),SellerTbl,2,0),"کد ناشناخته"))</f>
        <v/>
      </c>
      <c r="F797" s="21" t="n"/>
      <c r="G797" s="21" t="n"/>
      <c r="H797" s="22" t="n"/>
      <c r="I797" s="23">
        <f>IF(OR($F797="",$G797=""),"",$F797-$G797)</f>
        <v/>
      </c>
      <c r="J797" s="18">
        <f>IF($I797="","",IF(ABS($I797)&lt;=0.01*$F797,"√","×"))</f>
        <v/>
      </c>
      <c r="K797" s="23">
        <f>IF(COUNT($Q797,$V797,$AA797,$AF797,$AK797,$AP797,$AU797,$AZ797,$BE797,$BJ797,$BO797,$BT797,$BY797,$CD797,$CI797)=0,"",SUM($Q797,$V797,$AA797,$AF797,$AK797,$AP797,$AU797,$AZ797,$BE797,$BJ797,$BO797,$BT797,$BY797,$CD797,$CI797))</f>
        <v/>
      </c>
      <c r="L797" s="23">
        <f>IF(OR($F797="",$K797=""),"",$F797-$K797)</f>
        <v/>
      </c>
      <c r="M797" s="20" t="n"/>
      <c r="N797" s="18">
        <f>IF($M797="","",IFERROR(VLOOKUP(IFERROR(VLOOKUP(IF(ISNUMBER(FIND(" – ",$M797)),LEFT($M797,FIND(" – ",$M797)-1),$M797),ProdTbl,5,0),""),BasketTbl,2,0),"کد ناشناخته"))</f>
        <v/>
      </c>
      <c r="O797" s="18">
        <f>IF($M797="","",IFERROR(VLOOKUP(IF(ISNUMBER(FIND(" – ",$M797)),LEFT($M797,FIND(" – ",$M797)-1),$M797),ProdTbl,3,0),"کد ناشناخته"))</f>
        <v/>
      </c>
      <c r="P797" s="22" t="n"/>
      <c r="Q797" s="21" t="n"/>
      <c r="R797" s="20" t="n"/>
      <c r="S797" s="18">
        <f>IF($R797="","",IFERROR(VLOOKUP(IFERROR(VLOOKUP(IF(ISNUMBER(FIND(" – ",$R797)),LEFT($R797,FIND(" – ",$R797)-1),$R797),ProdTbl,5,0),""),BasketTbl,2,0),"کد ناشناخته"))</f>
        <v/>
      </c>
      <c r="T797" s="18">
        <f>IF($R797="","",IFERROR(VLOOKUP(IF(ISNUMBER(FIND(" – ",$R797)),LEFT($R797,FIND(" – ",$R797)-1),$R797),ProdTbl,3,0),"کد ناشناخته"))</f>
        <v/>
      </c>
      <c r="U797" s="22" t="n"/>
      <c r="V797" s="21" t="n"/>
      <c r="W797" s="20" t="n"/>
      <c r="X797" s="18">
        <f>IF($W797="","",IFERROR(VLOOKUP(IFERROR(VLOOKUP(IF(ISNUMBER(FIND(" – ",$W797)),LEFT($W797,FIND(" – ",$W797)-1),$W797),ProdTbl,5,0),""),BasketTbl,2,0),"کد ناشناخته"))</f>
        <v/>
      </c>
      <c r="Y797" s="18">
        <f>IF($W797="","",IFERROR(VLOOKUP(IF(ISNUMBER(FIND(" – ",$W797)),LEFT($W797,FIND(" – ",$W797)-1),$W797),ProdTbl,3,0),"کد ناشناخته"))</f>
        <v/>
      </c>
      <c r="Z797" s="22" t="n"/>
      <c r="AA797" s="21" t="n"/>
      <c r="AB797" s="20" t="n"/>
      <c r="AC797" s="18">
        <f>IF($AB797="","",IFERROR(VLOOKUP(IFERROR(VLOOKUP(IF(ISNUMBER(FIND(" – ",$AB797)),LEFT($AB797,FIND(" – ",$AB797)-1),$AB797),ProdTbl,5,0),""),BasketTbl,2,0),"کد ناشناخته"))</f>
        <v/>
      </c>
      <c r="AD797" s="18">
        <f>IF($AB797="","",IFERROR(VLOOKUP(IF(ISNUMBER(FIND(" – ",$AB797)),LEFT($AB797,FIND(" – ",$AB797)-1),$AB797),ProdTbl,3,0),"کد ناشناخته"))</f>
        <v/>
      </c>
      <c r="AE797" s="22" t="n"/>
      <c r="AF797" s="21" t="n"/>
      <c r="AG797" s="20" t="n"/>
      <c r="AH797" s="18">
        <f>IF($AG797="","",IFERROR(VLOOKUP(IFERROR(VLOOKUP(IF(ISNUMBER(FIND(" – ",$AG797)),LEFT($AG797,FIND(" – ",$AG797)-1),$AG797),ProdTbl,5,0),""),BasketTbl,2,0),"کد ناشناخته"))</f>
        <v/>
      </c>
      <c r="AI797" s="18">
        <f>IF($AG797="","",IFERROR(VLOOKUP(IF(ISNUMBER(FIND(" – ",$AG797)),LEFT($AG797,FIND(" – ",$AG797)-1),$AG797),ProdTbl,3,0),"کد ناشناخته"))</f>
        <v/>
      </c>
      <c r="AJ797" s="22" t="n"/>
      <c r="AK797" s="21" t="n"/>
      <c r="AL797" s="20" t="n"/>
      <c r="AM797" s="18">
        <f>IF($AL797="","",IFERROR(VLOOKUP(IFERROR(VLOOKUP(IF(ISNUMBER(FIND(" – ",$AL797)),LEFT($AL797,FIND(" – ",$AL797)-1),$AL797),ProdTbl,5,0),""),BasketTbl,2,0),"کد ناشناخته"))</f>
        <v/>
      </c>
      <c r="AN797" s="18">
        <f>IF($AL797="","",IFERROR(VLOOKUP(IF(ISNUMBER(FIND(" – ",$AL797)),LEFT($AL797,FIND(" – ",$AL797)-1),$AL797),ProdTbl,3,0),"کد ناشناخته"))</f>
        <v/>
      </c>
      <c r="AO797" s="22" t="n"/>
      <c r="AP797" s="21" t="n"/>
      <c r="AQ797" s="20" t="n"/>
      <c r="AR797" s="18">
        <f>IF($AQ797="","",IFERROR(VLOOKUP(IFERROR(VLOOKUP(IF(ISNUMBER(FIND(" – ",$AQ797)),LEFT($AQ797,FIND(" – ",$AQ797)-1),$AQ797),ProdTbl,5,0),""),BasketTbl,2,0),"کد ناشناخته"))</f>
        <v/>
      </c>
      <c r="AS797" s="18">
        <f>IF($AQ797="","",IFERROR(VLOOKUP(IF(ISNUMBER(FIND(" – ",$AQ797)),LEFT($AQ797,FIND(" – ",$AQ797)-1),$AQ797),ProdTbl,3,0),"کد ناشناخته"))</f>
        <v/>
      </c>
      <c r="AT797" s="22" t="n"/>
      <c r="AU797" s="21" t="n"/>
      <c r="AV797" s="20" t="n"/>
      <c r="AW797" s="18">
        <f>IF($AV797="","",IFERROR(VLOOKUP(IFERROR(VLOOKUP(IF(ISNUMBER(FIND(" – ",$AV797)),LEFT($AV797,FIND(" – ",$AV797)-1),$AV797),ProdTbl,5,0),""),BasketTbl,2,0),"کد ناشناخته"))</f>
        <v/>
      </c>
      <c r="AX797" s="18">
        <f>IF($AV797="","",IFERROR(VLOOKUP(IF(ISNUMBER(FIND(" – ",$AV797)),LEFT($AV797,FIND(" – ",$AV797)-1),$AV797),ProdTbl,3,0),"کد ناشناخته"))</f>
        <v/>
      </c>
      <c r="AY797" s="22" t="n"/>
      <c r="AZ797" s="21" t="n"/>
      <c r="BA797" s="20" t="n"/>
      <c r="BB797" s="18">
        <f>IF($BA797="","",IFERROR(VLOOKUP(IFERROR(VLOOKUP(IF(ISNUMBER(FIND(" – ",$BA797)),LEFT($BA797,FIND(" – ",$BA797)-1),$BA797),ProdTbl,5,0),""),BasketTbl,2,0),"کد ناشناخته"))</f>
        <v/>
      </c>
      <c r="BC797" s="18">
        <f>IF($BA797="","",IFERROR(VLOOKUP(IF(ISNUMBER(FIND(" – ",$BA797)),LEFT($BA797,FIND(" – ",$BA797)-1),$BA797),ProdTbl,3,0),"کد ناشناخته"))</f>
        <v/>
      </c>
      <c r="BD797" s="22" t="n"/>
      <c r="BE797" s="21" t="n"/>
      <c r="BF797" s="20" t="n"/>
      <c r="BG797" s="18">
        <f>IF($BF797="","",IFERROR(VLOOKUP(IFERROR(VLOOKUP(IF(ISNUMBER(FIND(" – ",$BF797)),LEFT($BF797,FIND(" – ",$BF797)-1),$BF797),ProdTbl,5,0),""),BasketTbl,2,0),"کد ناشناخته"))</f>
        <v/>
      </c>
      <c r="BH797" s="18">
        <f>IF($BF797="","",IFERROR(VLOOKUP(IF(ISNUMBER(FIND(" – ",$BF797)),LEFT($BF797,FIND(" – ",$BF797)-1),$BF797),ProdTbl,3,0),"کد ناشناخته"))</f>
        <v/>
      </c>
      <c r="BI797" s="22" t="n"/>
      <c r="BJ797" s="21" t="n"/>
      <c r="BK797" s="20" t="n"/>
      <c r="BL797" s="18">
        <f>IF($BK797="","",IFERROR(VLOOKUP(IFERROR(VLOOKUP(IF(ISNUMBER(FIND(" – ",$BK797)),LEFT($BK797,FIND(" – ",$BK797)-1),$BK797),ProdTbl,5,0),""),BasketTbl,2,0),"کد ناشناخته"))</f>
        <v/>
      </c>
      <c r="BM797" s="18">
        <f>IF($BK797="","",IFERROR(VLOOKUP(IF(ISNUMBER(FIND(" – ",$BK797)),LEFT($BK797,FIND(" – ",$BK797)-1),$BK797),ProdTbl,3,0),"کد ناشناخته"))</f>
        <v/>
      </c>
      <c r="BN797" s="22" t="n"/>
      <c r="BO797" s="21" t="n"/>
      <c r="BP797" s="20" t="n"/>
      <c r="BQ797" s="18">
        <f>IF($BP797="","",IFERROR(VLOOKUP(IFERROR(VLOOKUP(IF(ISNUMBER(FIND(" – ",$BP797)),LEFT($BP797,FIND(" – ",$BP797)-1),$BP797),ProdTbl,5,0),""),BasketTbl,2,0),"کد ناشناخته"))</f>
        <v/>
      </c>
      <c r="BR797" s="18">
        <f>IF($BP797="","",IFERROR(VLOOKUP(IF(ISNUMBER(FIND(" – ",$BP797)),LEFT($BP797,FIND(" – ",$BP797)-1),$BP797),ProdTbl,3,0),"کد ناشناخته"))</f>
        <v/>
      </c>
      <c r="BS797" s="22" t="n"/>
      <c r="BT797" s="21" t="n"/>
      <c r="BU797" s="20" t="n"/>
      <c r="BV797" s="18">
        <f>IF($BU797="","",IFERROR(VLOOKUP(IFERROR(VLOOKUP(IF(ISNUMBER(FIND(" – ",$BU797)),LEFT($BU797,FIND(" – ",$BU797)-1),$BU797),ProdTbl,5,0),""),BasketTbl,2,0),"کد ناشناخته"))</f>
        <v/>
      </c>
      <c r="BW797" s="18">
        <f>IF($BU797="","",IFERROR(VLOOKUP(IF(ISNUMBER(FIND(" – ",$BU797)),LEFT($BU797,FIND(" – ",$BU797)-1),$BU797),ProdTbl,3,0),"کد ناشناخته"))</f>
        <v/>
      </c>
      <c r="BX797" s="22" t="n"/>
      <c r="BY797" s="21" t="n"/>
      <c r="BZ797" s="20" t="n"/>
      <c r="CA797" s="18">
        <f>IF($BZ797="","",IFERROR(VLOOKUP(IFERROR(VLOOKUP(IF(ISNUMBER(FIND(" – ",$BZ797)),LEFT($BZ797,FIND(" – ",$BZ797)-1),$BZ797),ProdTbl,5,0),""),BasketTbl,2,0),"کد ناشناخته"))</f>
        <v/>
      </c>
      <c r="CB797" s="18">
        <f>IF($BZ797="","",IFERROR(VLOOKUP(IF(ISNUMBER(FIND(" – ",$BZ797)),LEFT($BZ797,FIND(" – ",$BZ797)-1),$BZ797),ProdTbl,3,0),"کد ناشناخته"))</f>
        <v/>
      </c>
      <c r="CC797" s="22" t="n"/>
      <c r="CD797" s="21" t="n"/>
      <c r="CE797" s="20" t="n"/>
      <c r="CF797" s="18">
        <f>IF($CE797="","",IFERROR(VLOOKUP(IFERROR(VLOOKUP(IF(ISNUMBER(FIND(" – ",$CE797)),LEFT($CE797,FIND(" – ",$CE797)-1),$CE797),ProdTbl,5,0),""),BasketTbl,2,0),"کد ناشناخته"))</f>
        <v/>
      </c>
      <c r="CG797" s="18">
        <f>IF($CE797="","",IFERROR(VLOOKUP(IF(ISNUMBER(FIND(" – ",$CE797)),LEFT($CE797,FIND(" – ",$CE797)-1),$CE797),ProdTbl,3,0),"کد ناشناخته"))</f>
        <v/>
      </c>
      <c r="CH797" s="22" t="n"/>
      <c r="CI797" s="21" t="n"/>
    </row>
    <row r="798">
      <c r="A798" s="18">
        <f>IF($B798="","",COUNTA($B$10:$B798))</f>
        <v/>
      </c>
      <c r="B798" s="19" t="n"/>
      <c r="C798" s="20" t="n"/>
      <c r="D798" s="19" t="n"/>
      <c r="E798" s="18">
        <f>IF($D798="","",IFERROR(VLOOKUP(IF(ISNUMBER(FIND(" – ",$D798)),LEFT($D798,FIND(" – ",$D798)-1),$D798),SellerTbl,2,0),"کد ناشناخته"))</f>
        <v/>
      </c>
      <c r="F798" s="21" t="n"/>
      <c r="G798" s="21" t="n"/>
      <c r="H798" s="22" t="n"/>
      <c r="I798" s="23">
        <f>IF(OR($F798="",$G798=""),"",$F798-$G798)</f>
        <v/>
      </c>
      <c r="J798" s="18">
        <f>IF($I798="","",IF(ABS($I798)&lt;=0.01*$F798,"√","×"))</f>
        <v/>
      </c>
      <c r="K798" s="23">
        <f>IF(COUNT($Q798,$V798,$AA798,$AF798,$AK798,$AP798,$AU798,$AZ798,$BE798,$BJ798,$BO798,$BT798,$BY798,$CD798,$CI798)=0,"",SUM($Q798,$V798,$AA798,$AF798,$AK798,$AP798,$AU798,$AZ798,$BE798,$BJ798,$BO798,$BT798,$BY798,$CD798,$CI798))</f>
        <v/>
      </c>
      <c r="L798" s="23">
        <f>IF(OR($F798="",$K798=""),"",$F798-$K798)</f>
        <v/>
      </c>
      <c r="M798" s="20" t="n"/>
      <c r="N798" s="18">
        <f>IF($M798="","",IFERROR(VLOOKUP(IFERROR(VLOOKUP(IF(ISNUMBER(FIND(" – ",$M798)),LEFT($M798,FIND(" – ",$M798)-1),$M798),ProdTbl,5,0),""),BasketTbl,2,0),"کد ناشناخته"))</f>
        <v/>
      </c>
      <c r="O798" s="18">
        <f>IF($M798="","",IFERROR(VLOOKUP(IF(ISNUMBER(FIND(" – ",$M798)),LEFT($M798,FIND(" – ",$M798)-1),$M798),ProdTbl,3,0),"کد ناشناخته"))</f>
        <v/>
      </c>
      <c r="P798" s="22" t="n"/>
      <c r="Q798" s="21" t="n"/>
      <c r="R798" s="20" t="n"/>
      <c r="S798" s="18">
        <f>IF($R798="","",IFERROR(VLOOKUP(IFERROR(VLOOKUP(IF(ISNUMBER(FIND(" – ",$R798)),LEFT($R798,FIND(" – ",$R798)-1),$R798),ProdTbl,5,0),""),BasketTbl,2,0),"کد ناشناخته"))</f>
        <v/>
      </c>
      <c r="T798" s="18">
        <f>IF($R798="","",IFERROR(VLOOKUP(IF(ISNUMBER(FIND(" – ",$R798)),LEFT($R798,FIND(" – ",$R798)-1),$R798),ProdTbl,3,0),"کد ناشناخته"))</f>
        <v/>
      </c>
      <c r="U798" s="22" t="n"/>
      <c r="V798" s="21" t="n"/>
      <c r="W798" s="20" t="n"/>
      <c r="X798" s="18">
        <f>IF($W798="","",IFERROR(VLOOKUP(IFERROR(VLOOKUP(IF(ISNUMBER(FIND(" – ",$W798)),LEFT($W798,FIND(" – ",$W798)-1),$W798),ProdTbl,5,0),""),BasketTbl,2,0),"کد ناشناخته"))</f>
        <v/>
      </c>
      <c r="Y798" s="18">
        <f>IF($W798="","",IFERROR(VLOOKUP(IF(ISNUMBER(FIND(" – ",$W798)),LEFT($W798,FIND(" – ",$W798)-1),$W798),ProdTbl,3,0),"کد ناشناخته"))</f>
        <v/>
      </c>
      <c r="Z798" s="22" t="n"/>
      <c r="AA798" s="21" t="n"/>
      <c r="AB798" s="20" t="n"/>
      <c r="AC798" s="18">
        <f>IF($AB798="","",IFERROR(VLOOKUP(IFERROR(VLOOKUP(IF(ISNUMBER(FIND(" – ",$AB798)),LEFT($AB798,FIND(" – ",$AB798)-1),$AB798),ProdTbl,5,0),""),BasketTbl,2,0),"کد ناشناخته"))</f>
        <v/>
      </c>
      <c r="AD798" s="18">
        <f>IF($AB798="","",IFERROR(VLOOKUP(IF(ISNUMBER(FIND(" – ",$AB798)),LEFT($AB798,FIND(" – ",$AB798)-1),$AB798),ProdTbl,3,0),"کد ناشناخته"))</f>
        <v/>
      </c>
      <c r="AE798" s="22" t="n"/>
      <c r="AF798" s="21" t="n"/>
      <c r="AG798" s="20" t="n"/>
      <c r="AH798" s="18">
        <f>IF($AG798="","",IFERROR(VLOOKUP(IFERROR(VLOOKUP(IF(ISNUMBER(FIND(" – ",$AG798)),LEFT($AG798,FIND(" – ",$AG798)-1),$AG798),ProdTbl,5,0),""),BasketTbl,2,0),"کد ناشناخته"))</f>
        <v/>
      </c>
      <c r="AI798" s="18">
        <f>IF($AG798="","",IFERROR(VLOOKUP(IF(ISNUMBER(FIND(" – ",$AG798)),LEFT($AG798,FIND(" – ",$AG798)-1),$AG798),ProdTbl,3,0),"کد ناشناخته"))</f>
        <v/>
      </c>
      <c r="AJ798" s="22" t="n"/>
      <c r="AK798" s="21" t="n"/>
      <c r="AL798" s="20" t="n"/>
      <c r="AM798" s="18">
        <f>IF($AL798="","",IFERROR(VLOOKUP(IFERROR(VLOOKUP(IF(ISNUMBER(FIND(" – ",$AL798)),LEFT($AL798,FIND(" – ",$AL798)-1),$AL798),ProdTbl,5,0),""),BasketTbl,2,0),"کد ناشناخته"))</f>
        <v/>
      </c>
      <c r="AN798" s="18">
        <f>IF($AL798="","",IFERROR(VLOOKUP(IF(ISNUMBER(FIND(" – ",$AL798)),LEFT($AL798,FIND(" – ",$AL798)-1),$AL798),ProdTbl,3,0),"کد ناشناخته"))</f>
        <v/>
      </c>
      <c r="AO798" s="22" t="n"/>
      <c r="AP798" s="21" t="n"/>
      <c r="AQ798" s="20" t="n"/>
      <c r="AR798" s="18">
        <f>IF($AQ798="","",IFERROR(VLOOKUP(IFERROR(VLOOKUP(IF(ISNUMBER(FIND(" – ",$AQ798)),LEFT($AQ798,FIND(" – ",$AQ798)-1),$AQ798),ProdTbl,5,0),""),BasketTbl,2,0),"کد ناشناخته"))</f>
        <v/>
      </c>
      <c r="AS798" s="18">
        <f>IF($AQ798="","",IFERROR(VLOOKUP(IF(ISNUMBER(FIND(" – ",$AQ798)),LEFT($AQ798,FIND(" – ",$AQ798)-1),$AQ798),ProdTbl,3,0),"کد ناشناخته"))</f>
        <v/>
      </c>
      <c r="AT798" s="22" t="n"/>
      <c r="AU798" s="21" t="n"/>
      <c r="AV798" s="20" t="n"/>
      <c r="AW798" s="18">
        <f>IF($AV798="","",IFERROR(VLOOKUP(IFERROR(VLOOKUP(IF(ISNUMBER(FIND(" – ",$AV798)),LEFT($AV798,FIND(" – ",$AV798)-1),$AV798),ProdTbl,5,0),""),BasketTbl,2,0),"کد ناشناخته"))</f>
        <v/>
      </c>
      <c r="AX798" s="18">
        <f>IF($AV798="","",IFERROR(VLOOKUP(IF(ISNUMBER(FIND(" – ",$AV798)),LEFT($AV798,FIND(" – ",$AV798)-1),$AV798),ProdTbl,3,0),"کد ناشناخته"))</f>
        <v/>
      </c>
      <c r="AY798" s="22" t="n"/>
      <c r="AZ798" s="21" t="n"/>
      <c r="BA798" s="20" t="n"/>
      <c r="BB798" s="18">
        <f>IF($BA798="","",IFERROR(VLOOKUP(IFERROR(VLOOKUP(IF(ISNUMBER(FIND(" – ",$BA798)),LEFT($BA798,FIND(" – ",$BA798)-1),$BA798),ProdTbl,5,0),""),BasketTbl,2,0),"کد ناشناخته"))</f>
        <v/>
      </c>
      <c r="BC798" s="18">
        <f>IF($BA798="","",IFERROR(VLOOKUP(IF(ISNUMBER(FIND(" – ",$BA798)),LEFT($BA798,FIND(" – ",$BA798)-1),$BA798),ProdTbl,3,0),"کد ناشناخته"))</f>
        <v/>
      </c>
      <c r="BD798" s="22" t="n"/>
      <c r="BE798" s="21" t="n"/>
      <c r="BF798" s="20" t="n"/>
      <c r="BG798" s="18">
        <f>IF($BF798="","",IFERROR(VLOOKUP(IFERROR(VLOOKUP(IF(ISNUMBER(FIND(" – ",$BF798)),LEFT($BF798,FIND(" – ",$BF798)-1),$BF798),ProdTbl,5,0),""),BasketTbl,2,0),"کد ناشناخته"))</f>
        <v/>
      </c>
      <c r="BH798" s="18">
        <f>IF($BF798="","",IFERROR(VLOOKUP(IF(ISNUMBER(FIND(" – ",$BF798)),LEFT($BF798,FIND(" – ",$BF798)-1),$BF798),ProdTbl,3,0),"کد ناشناخته"))</f>
        <v/>
      </c>
      <c r="BI798" s="22" t="n"/>
      <c r="BJ798" s="21" t="n"/>
      <c r="BK798" s="20" t="n"/>
      <c r="BL798" s="18">
        <f>IF($BK798="","",IFERROR(VLOOKUP(IFERROR(VLOOKUP(IF(ISNUMBER(FIND(" – ",$BK798)),LEFT($BK798,FIND(" – ",$BK798)-1),$BK798),ProdTbl,5,0),""),BasketTbl,2,0),"کد ناشناخته"))</f>
        <v/>
      </c>
      <c r="BM798" s="18">
        <f>IF($BK798="","",IFERROR(VLOOKUP(IF(ISNUMBER(FIND(" – ",$BK798)),LEFT($BK798,FIND(" – ",$BK798)-1),$BK798),ProdTbl,3,0),"کد ناشناخته"))</f>
        <v/>
      </c>
      <c r="BN798" s="22" t="n"/>
      <c r="BO798" s="21" t="n"/>
      <c r="BP798" s="20" t="n"/>
      <c r="BQ798" s="18">
        <f>IF($BP798="","",IFERROR(VLOOKUP(IFERROR(VLOOKUP(IF(ISNUMBER(FIND(" – ",$BP798)),LEFT($BP798,FIND(" – ",$BP798)-1),$BP798),ProdTbl,5,0),""),BasketTbl,2,0),"کد ناشناخته"))</f>
        <v/>
      </c>
      <c r="BR798" s="18">
        <f>IF($BP798="","",IFERROR(VLOOKUP(IF(ISNUMBER(FIND(" – ",$BP798)),LEFT($BP798,FIND(" – ",$BP798)-1),$BP798),ProdTbl,3,0),"کد ناشناخته"))</f>
        <v/>
      </c>
      <c r="BS798" s="22" t="n"/>
      <c r="BT798" s="21" t="n"/>
      <c r="BU798" s="20" t="n"/>
      <c r="BV798" s="18">
        <f>IF($BU798="","",IFERROR(VLOOKUP(IFERROR(VLOOKUP(IF(ISNUMBER(FIND(" – ",$BU798)),LEFT($BU798,FIND(" – ",$BU798)-1),$BU798),ProdTbl,5,0),""),BasketTbl,2,0),"کد ناشناخته"))</f>
        <v/>
      </c>
      <c r="BW798" s="18">
        <f>IF($BU798="","",IFERROR(VLOOKUP(IF(ISNUMBER(FIND(" – ",$BU798)),LEFT($BU798,FIND(" – ",$BU798)-1),$BU798),ProdTbl,3,0),"کد ناشناخته"))</f>
        <v/>
      </c>
      <c r="BX798" s="22" t="n"/>
      <c r="BY798" s="21" t="n"/>
      <c r="BZ798" s="20" t="n"/>
      <c r="CA798" s="18">
        <f>IF($BZ798="","",IFERROR(VLOOKUP(IFERROR(VLOOKUP(IF(ISNUMBER(FIND(" – ",$BZ798)),LEFT($BZ798,FIND(" – ",$BZ798)-1),$BZ798),ProdTbl,5,0),""),BasketTbl,2,0),"کد ناشناخته"))</f>
        <v/>
      </c>
      <c r="CB798" s="18">
        <f>IF($BZ798="","",IFERROR(VLOOKUP(IF(ISNUMBER(FIND(" – ",$BZ798)),LEFT($BZ798,FIND(" – ",$BZ798)-1),$BZ798),ProdTbl,3,0),"کد ناشناخته"))</f>
        <v/>
      </c>
      <c r="CC798" s="22" t="n"/>
      <c r="CD798" s="21" t="n"/>
      <c r="CE798" s="20" t="n"/>
      <c r="CF798" s="18">
        <f>IF($CE798="","",IFERROR(VLOOKUP(IFERROR(VLOOKUP(IF(ISNUMBER(FIND(" – ",$CE798)),LEFT($CE798,FIND(" – ",$CE798)-1),$CE798),ProdTbl,5,0),""),BasketTbl,2,0),"کد ناشناخته"))</f>
        <v/>
      </c>
      <c r="CG798" s="18">
        <f>IF($CE798="","",IFERROR(VLOOKUP(IF(ISNUMBER(FIND(" – ",$CE798)),LEFT($CE798,FIND(" – ",$CE798)-1),$CE798),ProdTbl,3,0),"کد ناشناخته"))</f>
        <v/>
      </c>
      <c r="CH798" s="22" t="n"/>
      <c r="CI798" s="21" t="n"/>
    </row>
    <row r="799">
      <c r="A799" s="18">
        <f>IF($B799="","",COUNTA($B$10:$B799))</f>
        <v/>
      </c>
      <c r="B799" s="19" t="n"/>
      <c r="C799" s="20" t="n"/>
      <c r="D799" s="19" t="n"/>
      <c r="E799" s="18">
        <f>IF($D799="","",IFERROR(VLOOKUP(IF(ISNUMBER(FIND(" – ",$D799)),LEFT($D799,FIND(" – ",$D799)-1),$D799),SellerTbl,2,0),"کد ناشناخته"))</f>
        <v/>
      </c>
      <c r="F799" s="21" t="n"/>
      <c r="G799" s="21" t="n"/>
      <c r="H799" s="22" t="n"/>
      <c r="I799" s="23">
        <f>IF(OR($F799="",$G799=""),"",$F799-$G799)</f>
        <v/>
      </c>
      <c r="J799" s="18">
        <f>IF($I799="","",IF(ABS($I799)&lt;=0.01*$F799,"√","×"))</f>
        <v/>
      </c>
      <c r="K799" s="23">
        <f>IF(COUNT($Q799,$V799,$AA799,$AF799,$AK799,$AP799,$AU799,$AZ799,$BE799,$BJ799,$BO799,$BT799,$BY799,$CD799,$CI799)=0,"",SUM($Q799,$V799,$AA799,$AF799,$AK799,$AP799,$AU799,$AZ799,$BE799,$BJ799,$BO799,$BT799,$BY799,$CD799,$CI799))</f>
        <v/>
      </c>
      <c r="L799" s="23">
        <f>IF(OR($F799="",$K799=""),"",$F799-$K799)</f>
        <v/>
      </c>
      <c r="M799" s="20" t="n"/>
      <c r="N799" s="18">
        <f>IF($M799="","",IFERROR(VLOOKUP(IFERROR(VLOOKUP(IF(ISNUMBER(FIND(" – ",$M799)),LEFT($M799,FIND(" – ",$M799)-1),$M799),ProdTbl,5,0),""),BasketTbl,2,0),"کد ناشناخته"))</f>
        <v/>
      </c>
      <c r="O799" s="18">
        <f>IF($M799="","",IFERROR(VLOOKUP(IF(ISNUMBER(FIND(" – ",$M799)),LEFT($M799,FIND(" – ",$M799)-1),$M799),ProdTbl,3,0),"کد ناشناخته"))</f>
        <v/>
      </c>
      <c r="P799" s="22" t="n"/>
      <c r="Q799" s="21" t="n"/>
      <c r="R799" s="20" t="n"/>
      <c r="S799" s="18">
        <f>IF($R799="","",IFERROR(VLOOKUP(IFERROR(VLOOKUP(IF(ISNUMBER(FIND(" – ",$R799)),LEFT($R799,FIND(" – ",$R799)-1),$R799),ProdTbl,5,0),""),BasketTbl,2,0),"کد ناشناخته"))</f>
        <v/>
      </c>
      <c r="T799" s="18">
        <f>IF($R799="","",IFERROR(VLOOKUP(IF(ISNUMBER(FIND(" – ",$R799)),LEFT($R799,FIND(" – ",$R799)-1),$R799),ProdTbl,3,0),"کد ناشناخته"))</f>
        <v/>
      </c>
      <c r="U799" s="22" t="n"/>
      <c r="V799" s="21" t="n"/>
      <c r="W799" s="20" t="n"/>
      <c r="X799" s="18">
        <f>IF($W799="","",IFERROR(VLOOKUP(IFERROR(VLOOKUP(IF(ISNUMBER(FIND(" – ",$W799)),LEFT($W799,FIND(" – ",$W799)-1),$W799),ProdTbl,5,0),""),BasketTbl,2,0),"کد ناشناخته"))</f>
        <v/>
      </c>
      <c r="Y799" s="18">
        <f>IF($W799="","",IFERROR(VLOOKUP(IF(ISNUMBER(FIND(" – ",$W799)),LEFT($W799,FIND(" – ",$W799)-1),$W799),ProdTbl,3,0),"کد ناشناخته"))</f>
        <v/>
      </c>
      <c r="Z799" s="22" t="n"/>
      <c r="AA799" s="21" t="n"/>
      <c r="AB799" s="20" t="n"/>
      <c r="AC799" s="18">
        <f>IF($AB799="","",IFERROR(VLOOKUP(IFERROR(VLOOKUP(IF(ISNUMBER(FIND(" – ",$AB799)),LEFT($AB799,FIND(" – ",$AB799)-1),$AB799),ProdTbl,5,0),""),BasketTbl,2,0),"کد ناشناخته"))</f>
        <v/>
      </c>
      <c r="AD799" s="18">
        <f>IF($AB799="","",IFERROR(VLOOKUP(IF(ISNUMBER(FIND(" – ",$AB799)),LEFT($AB799,FIND(" – ",$AB799)-1),$AB799),ProdTbl,3,0),"کد ناشناخته"))</f>
        <v/>
      </c>
      <c r="AE799" s="22" t="n"/>
      <c r="AF799" s="21" t="n"/>
      <c r="AG799" s="20" t="n"/>
      <c r="AH799" s="18">
        <f>IF($AG799="","",IFERROR(VLOOKUP(IFERROR(VLOOKUP(IF(ISNUMBER(FIND(" – ",$AG799)),LEFT($AG799,FIND(" – ",$AG799)-1),$AG799),ProdTbl,5,0),""),BasketTbl,2,0),"کد ناشناخته"))</f>
        <v/>
      </c>
      <c r="AI799" s="18">
        <f>IF($AG799="","",IFERROR(VLOOKUP(IF(ISNUMBER(FIND(" – ",$AG799)),LEFT($AG799,FIND(" – ",$AG799)-1),$AG799),ProdTbl,3,0),"کد ناشناخته"))</f>
        <v/>
      </c>
      <c r="AJ799" s="22" t="n"/>
      <c r="AK799" s="21" t="n"/>
      <c r="AL799" s="20" t="n"/>
      <c r="AM799" s="18">
        <f>IF($AL799="","",IFERROR(VLOOKUP(IFERROR(VLOOKUP(IF(ISNUMBER(FIND(" – ",$AL799)),LEFT($AL799,FIND(" – ",$AL799)-1),$AL799),ProdTbl,5,0),""),BasketTbl,2,0),"کد ناشناخته"))</f>
        <v/>
      </c>
      <c r="AN799" s="18">
        <f>IF($AL799="","",IFERROR(VLOOKUP(IF(ISNUMBER(FIND(" – ",$AL799)),LEFT($AL799,FIND(" – ",$AL799)-1),$AL799),ProdTbl,3,0),"کد ناشناخته"))</f>
        <v/>
      </c>
      <c r="AO799" s="22" t="n"/>
      <c r="AP799" s="21" t="n"/>
      <c r="AQ799" s="20" t="n"/>
      <c r="AR799" s="18">
        <f>IF($AQ799="","",IFERROR(VLOOKUP(IFERROR(VLOOKUP(IF(ISNUMBER(FIND(" – ",$AQ799)),LEFT($AQ799,FIND(" – ",$AQ799)-1),$AQ799),ProdTbl,5,0),""),BasketTbl,2,0),"کد ناشناخته"))</f>
        <v/>
      </c>
      <c r="AS799" s="18">
        <f>IF($AQ799="","",IFERROR(VLOOKUP(IF(ISNUMBER(FIND(" – ",$AQ799)),LEFT($AQ799,FIND(" – ",$AQ799)-1),$AQ799),ProdTbl,3,0),"کد ناشناخته"))</f>
        <v/>
      </c>
      <c r="AT799" s="22" t="n"/>
      <c r="AU799" s="21" t="n"/>
      <c r="AV799" s="20" t="n"/>
      <c r="AW799" s="18">
        <f>IF($AV799="","",IFERROR(VLOOKUP(IFERROR(VLOOKUP(IF(ISNUMBER(FIND(" – ",$AV799)),LEFT($AV799,FIND(" – ",$AV799)-1),$AV799),ProdTbl,5,0),""),BasketTbl,2,0),"کد ناشناخته"))</f>
        <v/>
      </c>
      <c r="AX799" s="18">
        <f>IF($AV799="","",IFERROR(VLOOKUP(IF(ISNUMBER(FIND(" – ",$AV799)),LEFT($AV799,FIND(" – ",$AV799)-1),$AV799),ProdTbl,3,0),"کد ناشناخته"))</f>
        <v/>
      </c>
      <c r="AY799" s="22" t="n"/>
      <c r="AZ799" s="21" t="n"/>
      <c r="BA799" s="20" t="n"/>
      <c r="BB799" s="18">
        <f>IF($BA799="","",IFERROR(VLOOKUP(IFERROR(VLOOKUP(IF(ISNUMBER(FIND(" – ",$BA799)),LEFT($BA799,FIND(" – ",$BA799)-1),$BA799),ProdTbl,5,0),""),BasketTbl,2,0),"کد ناشناخته"))</f>
        <v/>
      </c>
      <c r="BC799" s="18">
        <f>IF($BA799="","",IFERROR(VLOOKUP(IF(ISNUMBER(FIND(" – ",$BA799)),LEFT($BA799,FIND(" – ",$BA799)-1),$BA799),ProdTbl,3,0),"کد ناشناخته"))</f>
        <v/>
      </c>
      <c r="BD799" s="22" t="n"/>
      <c r="BE799" s="21" t="n"/>
      <c r="BF799" s="20" t="n"/>
      <c r="BG799" s="18">
        <f>IF($BF799="","",IFERROR(VLOOKUP(IFERROR(VLOOKUP(IF(ISNUMBER(FIND(" – ",$BF799)),LEFT($BF799,FIND(" – ",$BF799)-1),$BF799),ProdTbl,5,0),""),BasketTbl,2,0),"کد ناشناخته"))</f>
        <v/>
      </c>
      <c r="BH799" s="18">
        <f>IF($BF799="","",IFERROR(VLOOKUP(IF(ISNUMBER(FIND(" – ",$BF799)),LEFT($BF799,FIND(" – ",$BF799)-1),$BF799),ProdTbl,3,0),"کد ناشناخته"))</f>
        <v/>
      </c>
      <c r="BI799" s="22" t="n"/>
      <c r="BJ799" s="21" t="n"/>
      <c r="BK799" s="20" t="n"/>
      <c r="BL799" s="18">
        <f>IF($BK799="","",IFERROR(VLOOKUP(IFERROR(VLOOKUP(IF(ISNUMBER(FIND(" – ",$BK799)),LEFT($BK799,FIND(" – ",$BK799)-1),$BK799),ProdTbl,5,0),""),BasketTbl,2,0),"کد ناشناخته"))</f>
        <v/>
      </c>
      <c r="BM799" s="18">
        <f>IF($BK799="","",IFERROR(VLOOKUP(IF(ISNUMBER(FIND(" – ",$BK799)),LEFT($BK799,FIND(" – ",$BK799)-1),$BK799),ProdTbl,3,0),"کد ناشناخته"))</f>
        <v/>
      </c>
      <c r="BN799" s="22" t="n"/>
      <c r="BO799" s="21" t="n"/>
      <c r="BP799" s="20" t="n"/>
      <c r="BQ799" s="18">
        <f>IF($BP799="","",IFERROR(VLOOKUP(IFERROR(VLOOKUP(IF(ISNUMBER(FIND(" – ",$BP799)),LEFT($BP799,FIND(" – ",$BP799)-1),$BP799),ProdTbl,5,0),""),BasketTbl,2,0),"کد ناشناخته"))</f>
        <v/>
      </c>
      <c r="BR799" s="18">
        <f>IF($BP799="","",IFERROR(VLOOKUP(IF(ISNUMBER(FIND(" – ",$BP799)),LEFT($BP799,FIND(" – ",$BP799)-1),$BP799),ProdTbl,3,0),"کد ناشناخته"))</f>
        <v/>
      </c>
      <c r="BS799" s="22" t="n"/>
      <c r="BT799" s="21" t="n"/>
      <c r="BU799" s="20" t="n"/>
      <c r="BV799" s="18">
        <f>IF($BU799="","",IFERROR(VLOOKUP(IFERROR(VLOOKUP(IF(ISNUMBER(FIND(" – ",$BU799)),LEFT($BU799,FIND(" – ",$BU799)-1),$BU799),ProdTbl,5,0),""),BasketTbl,2,0),"کد ناشناخته"))</f>
        <v/>
      </c>
      <c r="BW799" s="18">
        <f>IF($BU799="","",IFERROR(VLOOKUP(IF(ISNUMBER(FIND(" – ",$BU799)),LEFT($BU799,FIND(" – ",$BU799)-1),$BU799),ProdTbl,3,0),"کد ناشناخته"))</f>
        <v/>
      </c>
      <c r="BX799" s="22" t="n"/>
      <c r="BY799" s="21" t="n"/>
      <c r="BZ799" s="20" t="n"/>
      <c r="CA799" s="18">
        <f>IF($BZ799="","",IFERROR(VLOOKUP(IFERROR(VLOOKUP(IF(ISNUMBER(FIND(" – ",$BZ799)),LEFT($BZ799,FIND(" – ",$BZ799)-1),$BZ799),ProdTbl,5,0),""),BasketTbl,2,0),"کد ناشناخته"))</f>
        <v/>
      </c>
      <c r="CB799" s="18">
        <f>IF($BZ799="","",IFERROR(VLOOKUP(IF(ISNUMBER(FIND(" – ",$BZ799)),LEFT($BZ799,FIND(" – ",$BZ799)-1),$BZ799),ProdTbl,3,0),"کد ناشناخته"))</f>
        <v/>
      </c>
      <c r="CC799" s="22" t="n"/>
      <c r="CD799" s="21" t="n"/>
      <c r="CE799" s="20" t="n"/>
      <c r="CF799" s="18">
        <f>IF($CE799="","",IFERROR(VLOOKUP(IFERROR(VLOOKUP(IF(ISNUMBER(FIND(" – ",$CE799)),LEFT($CE799,FIND(" – ",$CE799)-1),$CE799),ProdTbl,5,0),""),BasketTbl,2,0),"کد ناشناخته"))</f>
        <v/>
      </c>
      <c r="CG799" s="18">
        <f>IF($CE799="","",IFERROR(VLOOKUP(IF(ISNUMBER(FIND(" – ",$CE799)),LEFT($CE799,FIND(" – ",$CE799)-1),$CE799),ProdTbl,3,0),"کد ناشناخته"))</f>
        <v/>
      </c>
      <c r="CH799" s="22" t="n"/>
      <c r="CI799" s="21" t="n"/>
    </row>
    <row r="800">
      <c r="A800" s="18">
        <f>IF($B800="","",COUNTA($B$10:$B800))</f>
        <v/>
      </c>
      <c r="B800" s="19" t="n"/>
      <c r="C800" s="20" t="n"/>
      <c r="D800" s="19" t="n"/>
      <c r="E800" s="18">
        <f>IF($D800="","",IFERROR(VLOOKUP(IF(ISNUMBER(FIND(" – ",$D800)),LEFT($D800,FIND(" – ",$D800)-1),$D800),SellerTbl,2,0),"کد ناشناخته"))</f>
        <v/>
      </c>
      <c r="F800" s="21" t="n"/>
      <c r="G800" s="21" t="n"/>
      <c r="H800" s="22" t="n"/>
      <c r="I800" s="23">
        <f>IF(OR($F800="",$G800=""),"",$F800-$G800)</f>
        <v/>
      </c>
      <c r="J800" s="18">
        <f>IF($I800="","",IF(ABS($I800)&lt;=0.01*$F800,"√","×"))</f>
        <v/>
      </c>
      <c r="K800" s="23">
        <f>IF(COUNT($Q800,$V800,$AA800,$AF800,$AK800,$AP800,$AU800,$AZ800,$BE800,$BJ800,$BO800,$BT800,$BY800,$CD800,$CI800)=0,"",SUM($Q800,$V800,$AA800,$AF800,$AK800,$AP800,$AU800,$AZ800,$BE800,$BJ800,$BO800,$BT800,$BY800,$CD800,$CI800))</f>
        <v/>
      </c>
      <c r="L800" s="23">
        <f>IF(OR($F800="",$K800=""),"",$F800-$K800)</f>
        <v/>
      </c>
      <c r="M800" s="20" t="n"/>
      <c r="N800" s="18">
        <f>IF($M800="","",IFERROR(VLOOKUP(IFERROR(VLOOKUP(IF(ISNUMBER(FIND(" – ",$M800)),LEFT($M800,FIND(" – ",$M800)-1),$M800),ProdTbl,5,0),""),BasketTbl,2,0),"کد ناشناخته"))</f>
        <v/>
      </c>
      <c r="O800" s="18">
        <f>IF($M800="","",IFERROR(VLOOKUP(IF(ISNUMBER(FIND(" – ",$M800)),LEFT($M800,FIND(" – ",$M800)-1),$M800),ProdTbl,3,0),"کد ناشناخته"))</f>
        <v/>
      </c>
      <c r="P800" s="22" t="n"/>
      <c r="Q800" s="21" t="n"/>
      <c r="R800" s="20" t="n"/>
      <c r="S800" s="18">
        <f>IF($R800="","",IFERROR(VLOOKUP(IFERROR(VLOOKUP(IF(ISNUMBER(FIND(" – ",$R800)),LEFT($R800,FIND(" – ",$R800)-1),$R800),ProdTbl,5,0),""),BasketTbl,2,0),"کد ناشناخته"))</f>
        <v/>
      </c>
      <c r="T800" s="18">
        <f>IF($R800="","",IFERROR(VLOOKUP(IF(ISNUMBER(FIND(" – ",$R800)),LEFT($R800,FIND(" – ",$R800)-1),$R800),ProdTbl,3,0),"کد ناشناخته"))</f>
        <v/>
      </c>
      <c r="U800" s="22" t="n"/>
      <c r="V800" s="21" t="n"/>
      <c r="W800" s="20" t="n"/>
      <c r="X800" s="18">
        <f>IF($W800="","",IFERROR(VLOOKUP(IFERROR(VLOOKUP(IF(ISNUMBER(FIND(" – ",$W800)),LEFT($W800,FIND(" – ",$W800)-1),$W800),ProdTbl,5,0),""),BasketTbl,2,0),"کد ناشناخته"))</f>
        <v/>
      </c>
      <c r="Y800" s="18">
        <f>IF($W800="","",IFERROR(VLOOKUP(IF(ISNUMBER(FIND(" – ",$W800)),LEFT($W800,FIND(" – ",$W800)-1),$W800),ProdTbl,3,0),"کد ناشناخته"))</f>
        <v/>
      </c>
      <c r="Z800" s="22" t="n"/>
      <c r="AA800" s="21" t="n"/>
      <c r="AB800" s="20" t="n"/>
      <c r="AC800" s="18">
        <f>IF($AB800="","",IFERROR(VLOOKUP(IFERROR(VLOOKUP(IF(ISNUMBER(FIND(" – ",$AB800)),LEFT($AB800,FIND(" – ",$AB800)-1),$AB800),ProdTbl,5,0),""),BasketTbl,2,0),"کد ناشناخته"))</f>
        <v/>
      </c>
      <c r="AD800" s="18">
        <f>IF($AB800="","",IFERROR(VLOOKUP(IF(ISNUMBER(FIND(" – ",$AB800)),LEFT($AB800,FIND(" – ",$AB800)-1),$AB800),ProdTbl,3,0),"کد ناشناخته"))</f>
        <v/>
      </c>
      <c r="AE800" s="22" t="n"/>
      <c r="AF800" s="21" t="n"/>
      <c r="AG800" s="20" t="n"/>
      <c r="AH800" s="18">
        <f>IF($AG800="","",IFERROR(VLOOKUP(IFERROR(VLOOKUP(IF(ISNUMBER(FIND(" – ",$AG800)),LEFT($AG800,FIND(" – ",$AG800)-1),$AG800),ProdTbl,5,0),""),BasketTbl,2,0),"کد ناشناخته"))</f>
        <v/>
      </c>
      <c r="AI800" s="18">
        <f>IF($AG800="","",IFERROR(VLOOKUP(IF(ISNUMBER(FIND(" – ",$AG800)),LEFT($AG800,FIND(" – ",$AG800)-1),$AG800),ProdTbl,3,0),"کد ناشناخته"))</f>
        <v/>
      </c>
      <c r="AJ800" s="22" t="n"/>
      <c r="AK800" s="21" t="n"/>
      <c r="AL800" s="20" t="n"/>
      <c r="AM800" s="18">
        <f>IF($AL800="","",IFERROR(VLOOKUP(IFERROR(VLOOKUP(IF(ISNUMBER(FIND(" – ",$AL800)),LEFT($AL800,FIND(" – ",$AL800)-1),$AL800),ProdTbl,5,0),""),BasketTbl,2,0),"کد ناشناخته"))</f>
        <v/>
      </c>
      <c r="AN800" s="18">
        <f>IF($AL800="","",IFERROR(VLOOKUP(IF(ISNUMBER(FIND(" – ",$AL800)),LEFT($AL800,FIND(" – ",$AL800)-1),$AL800),ProdTbl,3,0),"کد ناشناخته"))</f>
        <v/>
      </c>
      <c r="AO800" s="22" t="n"/>
      <c r="AP800" s="21" t="n"/>
      <c r="AQ800" s="20" t="n"/>
      <c r="AR800" s="18">
        <f>IF($AQ800="","",IFERROR(VLOOKUP(IFERROR(VLOOKUP(IF(ISNUMBER(FIND(" – ",$AQ800)),LEFT($AQ800,FIND(" – ",$AQ800)-1),$AQ800),ProdTbl,5,0),""),BasketTbl,2,0),"کد ناشناخته"))</f>
        <v/>
      </c>
      <c r="AS800" s="18">
        <f>IF($AQ800="","",IFERROR(VLOOKUP(IF(ISNUMBER(FIND(" – ",$AQ800)),LEFT($AQ800,FIND(" – ",$AQ800)-1),$AQ800),ProdTbl,3,0),"کد ناشناخته"))</f>
        <v/>
      </c>
      <c r="AT800" s="22" t="n"/>
      <c r="AU800" s="21" t="n"/>
      <c r="AV800" s="20" t="n"/>
      <c r="AW800" s="18">
        <f>IF($AV800="","",IFERROR(VLOOKUP(IFERROR(VLOOKUP(IF(ISNUMBER(FIND(" – ",$AV800)),LEFT($AV800,FIND(" – ",$AV800)-1),$AV800),ProdTbl,5,0),""),BasketTbl,2,0),"کد ناشناخته"))</f>
        <v/>
      </c>
      <c r="AX800" s="18">
        <f>IF($AV800="","",IFERROR(VLOOKUP(IF(ISNUMBER(FIND(" – ",$AV800)),LEFT($AV800,FIND(" – ",$AV800)-1),$AV800),ProdTbl,3,0),"کد ناشناخته"))</f>
        <v/>
      </c>
      <c r="AY800" s="22" t="n"/>
      <c r="AZ800" s="21" t="n"/>
      <c r="BA800" s="20" t="n"/>
      <c r="BB800" s="18">
        <f>IF($BA800="","",IFERROR(VLOOKUP(IFERROR(VLOOKUP(IF(ISNUMBER(FIND(" – ",$BA800)),LEFT($BA800,FIND(" – ",$BA800)-1),$BA800),ProdTbl,5,0),""),BasketTbl,2,0),"کد ناشناخته"))</f>
        <v/>
      </c>
      <c r="BC800" s="18">
        <f>IF($BA800="","",IFERROR(VLOOKUP(IF(ISNUMBER(FIND(" – ",$BA800)),LEFT($BA800,FIND(" – ",$BA800)-1),$BA800),ProdTbl,3,0),"کد ناشناخته"))</f>
        <v/>
      </c>
      <c r="BD800" s="22" t="n"/>
      <c r="BE800" s="21" t="n"/>
      <c r="BF800" s="20" t="n"/>
      <c r="BG800" s="18">
        <f>IF($BF800="","",IFERROR(VLOOKUP(IFERROR(VLOOKUP(IF(ISNUMBER(FIND(" – ",$BF800)),LEFT($BF800,FIND(" – ",$BF800)-1),$BF800),ProdTbl,5,0),""),BasketTbl,2,0),"کد ناشناخته"))</f>
        <v/>
      </c>
      <c r="BH800" s="18">
        <f>IF($BF800="","",IFERROR(VLOOKUP(IF(ISNUMBER(FIND(" – ",$BF800)),LEFT($BF800,FIND(" – ",$BF800)-1),$BF800),ProdTbl,3,0),"کد ناشناخته"))</f>
        <v/>
      </c>
      <c r="BI800" s="22" t="n"/>
      <c r="BJ800" s="21" t="n"/>
      <c r="BK800" s="20" t="n"/>
      <c r="BL800" s="18">
        <f>IF($BK800="","",IFERROR(VLOOKUP(IFERROR(VLOOKUP(IF(ISNUMBER(FIND(" – ",$BK800)),LEFT($BK800,FIND(" – ",$BK800)-1),$BK800),ProdTbl,5,0),""),BasketTbl,2,0),"کد ناشناخته"))</f>
        <v/>
      </c>
      <c r="BM800" s="18">
        <f>IF($BK800="","",IFERROR(VLOOKUP(IF(ISNUMBER(FIND(" – ",$BK800)),LEFT($BK800,FIND(" – ",$BK800)-1),$BK800),ProdTbl,3,0),"کد ناشناخته"))</f>
        <v/>
      </c>
      <c r="BN800" s="22" t="n"/>
      <c r="BO800" s="21" t="n"/>
      <c r="BP800" s="20" t="n"/>
      <c r="BQ800" s="18">
        <f>IF($BP800="","",IFERROR(VLOOKUP(IFERROR(VLOOKUP(IF(ISNUMBER(FIND(" – ",$BP800)),LEFT($BP800,FIND(" – ",$BP800)-1),$BP800),ProdTbl,5,0),""),BasketTbl,2,0),"کد ناشناخته"))</f>
        <v/>
      </c>
      <c r="BR800" s="18">
        <f>IF($BP800="","",IFERROR(VLOOKUP(IF(ISNUMBER(FIND(" – ",$BP800)),LEFT($BP800,FIND(" – ",$BP800)-1),$BP800),ProdTbl,3,0),"کد ناشناخته"))</f>
        <v/>
      </c>
      <c r="BS800" s="22" t="n"/>
      <c r="BT800" s="21" t="n"/>
      <c r="BU800" s="20" t="n"/>
      <c r="BV800" s="18">
        <f>IF($BU800="","",IFERROR(VLOOKUP(IFERROR(VLOOKUP(IF(ISNUMBER(FIND(" – ",$BU800)),LEFT($BU800,FIND(" – ",$BU800)-1),$BU800),ProdTbl,5,0),""),BasketTbl,2,0),"کد ناشناخته"))</f>
        <v/>
      </c>
      <c r="BW800" s="18">
        <f>IF($BU800="","",IFERROR(VLOOKUP(IF(ISNUMBER(FIND(" – ",$BU800)),LEFT($BU800,FIND(" – ",$BU800)-1),$BU800),ProdTbl,3,0),"کد ناشناخته"))</f>
        <v/>
      </c>
      <c r="BX800" s="22" t="n"/>
      <c r="BY800" s="21" t="n"/>
      <c r="BZ800" s="20" t="n"/>
      <c r="CA800" s="18">
        <f>IF($BZ800="","",IFERROR(VLOOKUP(IFERROR(VLOOKUP(IF(ISNUMBER(FIND(" – ",$BZ800)),LEFT($BZ800,FIND(" – ",$BZ800)-1),$BZ800),ProdTbl,5,0),""),BasketTbl,2,0),"کد ناشناخته"))</f>
        <v/>
      </c>
      <c r="CB800" s="18">
        <f>IF($BZ800="","",IFERROR(VLOOKUP(IF(ISNUMBER(FIND(" – ",$BZ800)),LEFT($BZ800,FIND(" – ",$BZ800)-1),$BZ800),ProdTbl,3,0),"کد ناشناخته"))</f>
        <v/>
      </c>
      <c r="CC800" s="22" t="n"/>
      <c r="CD800" s="21" t="n"/>
      <c r="CE800" s="20" t="n"/>
      <c r="CF800" s="18">
        <f>IF($CE800="","",IFERROR(VLOOKUP(IFERROR(VLOOKUP(IF(ISNUMBER(FIND(" – ",$CE800)),LEFT($CE800,FIND(" – ",$CE800)-1),$CE800),ProdTbl,5,0),""),BasketTbl,2,0),"کد ناشناخته"))</f>
        <v/>
      </c>
      <c r="CG800" s="18">
        <f>IF($CE800="","",IFERROR(VLOOKUP(IF(ISNUMBER(FIND(" – ",$CE800)),LEFT($CE800,FIND(" – ",$CE800)-1),$CE800),ProdTbl,3,0),"کد ناشناخته"))</f>
        <v/>
      </c>
      <c r="CH800" s="22" t="n"/>
      <c r="CI800" s="21" t="n"/>
    </row>
    <row r="801">
      <c r="A801" s="18">
        <f>IF($B801="","",COUNTA($B$10:$B801))</f>
        <v/>
      </c>
      <c r="B801" s="19" t="n"/>
      <c r="C801" s="20" t="n"/>
      <c r="D801" s="19" t="n"/>
      <c r="E801" s="18">
        <f>IF($D801="","",IFERROR(VLOOKUP(IF(ISNUMBER(FIND(" – ",$D801)),LEFT($D801,FIND(" – ",$D801)-1),$D801),SellerTbl,2,0),"کد ناشناخته"))</f>
        <v/>
      </c>
      <c r="F801" s="21" t="n"/>
      <c r="G801" s="21" t="n"/>
      <c r="H801" s="22" t="n"/>
      <c r="I801" s="23">
        <f>IF(OR($F801="",$G801=""),"",$F801-$G801)</f>
        <v/>
      </c>
      <c r="J801" s="18">
        <f>IF($I801="","",IF(ABS($I801)&lt;=0.01*$F801,"√","×"))</f>
        <v/>
      </c>
      <c r="K801" s="23">
        <f>IF(COUNT($Q801,$V801,$AA801,$AF801,$AK801,$AP801,$AU801,$AZ801,$BE801,$BJ801,$BO801,$BT801,$BY801,$CD801,$CI801)=0,"",SUM($Q801,$V801,$AA801,$AF801,$AK801,$AP801,$AU801,$AZ801,$BE801,$BJ801,$BO801,$BT801,$BY801,$CD801,$CI801))</f>
        <v/>
      </c>
      <c r="L801" s="23">
        <f>IF(OR($F801="",$K801=""),"",$F801-$K801)</f>
        <v/>
      </c>
      <c r="M801" s="20" t="n"/>
      <c r="N801" s="18">
        <f>IF($M801="","",IFERROR(VLOOKUP(IFERROR(VLOOKUP(IF(ISNUMBER(FIND(" – ",$M801)),LEFT($M801,FIND(" – ",$M801)-1),$M801),ProdTbl,5,0),""),BasketTbl,2,0),"کد ناشناخته"))</f>
        <v/>
      </c>
      <c r="O801" s="18">
        <f>IF($M801="","",IFERROR(VLOOKUP(IF(ISNUMBER(FIND(" – ",$M801)),LEFT($M801,FIND(" – ",$M801)-1),$M801),ProdTbl,3,0),"کد ناشناخته"))</f>
        <v/>
      </c>
      <c r="P801" s="22" t="n"/>
      <c r="Q801" s="21" t="n"/>
      <c r="R801" s="20" t="n"/>
      <c r="S801" s="18">
        <f>IF($R801="","",IFERROR(VLOOKUP(IFERROR(VLOOKUP(IF(ISNUMBER(FIND(" – ",$R801)),LEFT($R801,FIND(" – ",$R801)-1),$R801),ProdTbl,5,0),""),BasketTbl,2,0),"کد ناشناخته"))</f>
        <v/>
      </c>
      <c r="T801" s="18">
        <f>IF($R801="","",IFERROR(VLOOKUP(IF(ISNUMBER(FIND(" – ",$R801)),LEFT($R801,FIND(" – ",$R801)-1),$R801),ProdTbl,3,0),"کد ناشناخته"))</f>
        <v/>
      </c>
      <c r="U801" s="22" t="n"/>
      <c r="V801" s="21" t="n"/>
      <c r="W801" s="20" t="n"/>
      <c r="X801" s="18">
        <f>IF($W801="","",IFERROR(VLOOKUP(IFERROR(VLOOKUP(IF(ISNUMBER(FIND(" – ",$W801)),LEFT($W801,FIND(" – ",$W801)-1),$W801),ProdTbl,5,0),""),BasketTbl,2,0),"کد ناشناخته"))</f>
        <v/>
      </c>
      <c r="Y801" s="18">
        <f>IF($W801="","",IFERROR(VLOOKUP(IF(ISNUMBER(FIND(" – ",$W801)),LEFT($W801,FIND(" – ",$W801)-1),$W801),ProdTbl,3,0),"کد ناشناخته"))</f>
        <v/>
      </c>
      <c r="Z801" s="22" t="n"/>
      <c r="AA801" s="21" t="n"/>
      <c r="AB801" s="20" t="n"/>
      <c r="AC801" s="18">
        <f>IF($AB801="","",IFERROR(VLOOKUP(IFERROR(VLOOKUP(IF(ISNUMBER(FIND(" – ",$AB801)),LEFT($AB801,FIND(" – ",$AB801)-1),$AB801),ProdTbl,5,0),""),BasketTbl,2,0),"کد ناشناخته"))</f>
        <v/>
      </c>
      <c r="AD801" s="18">
        <f>IF($AB801="","",IFERROR(VLOOKUP(IF(ISNUMBER(FIND(" – ",$AB801)),LEFT($AB801,FIND(" – ",$AB801)-1),$AB801),ProdTbl,3,0),"کد ناشناخته"))</f>
        <v/>
      </c>
      <c r="AE801" s="22" t="n"/>
      <c r="AF801" s="21" t="n"/>
      <c r="AG801" s="20" t="n"/>
      <c r="AH801" s="18">
        <f>IF($AG801="","",IFERROR(VLOOKUP(IFERROR(VLOOKUP(IF(ISNUMBER(FIND(" – ",$AG801)),LEFT($AG801,FIND(" – ",$AG801)-1),$AG801),ProdTbl,5,0),""),BasketTbl,2,0),"کد ناشناخته"))</f>
        <v/>
      </c>
      <c r="AI801" s="18">
        <f>IF($AG801="","",IFERROR(VLOOKUP(IF(ISNUMBER(FIND(" – ",$AG801)),LEFT($AG801,FIND(" – ",$AG801)-1),$AG801),ProdTbl,3,0),"کد ناشناخته"))</f>
        <v/>
      </c>
      <c r="AJ801" s="22" t="n"/>
      <c r="AK801" s="21" t="n"/>
      <c r="AL801" s="20" t="n"/>
      <c r="AM801" s="18">
        <f>IF($AL801="","",IFERROR(VLOOKUP(IFERROR(VLOOKUP(IF(ISNUMBER(FIND(" – ",$AL801)),LEFT($AL801,FIND(" – ",$AL801)-1),$AL801),ProdTbl,5,0),""),BasketTbl,2,0),"کد ناشناخته"))</f>
        <v/>
      </c>
      <c r="AN801" s="18">
        <f>IF($AL801="","",IFERROR(VLOOKUP(IF(ISNUMBER(FIND(" – ",$AL801)),LEFT($AL801,FIND(" – ",$AL801)-1),$AL801),ProdTbl,3,0),"کد ناشناخته"))</f>
        <v/>
      </c>
      <c r="AO801" s="22" t="n"/>
      <c r="AP801" s="21" t="n"/>
      <c r="AQ801" s="20" t="n"/>
      <c r="AR801" s="18">
        <f>IF($AQ801="","",IFERROR(VLOOKUP(IFERROR(VLOOKUP(IF(ISNUMBER(FIND(" – ",$AQ801)),LEFT($AQ801,FIND(" – ",$AQ801)-1),$AQ801),ProdTbl,5,0),""),BasketTbl,2,0),"کد ناشناخته"))</f>
        <v/>
      </c>
      <c r="AS801" s="18">
        <f>IF($AQ801="","",IFERROR(VLOOKUP(IF(ISNUMBER(FIND(" – ",$AQ801)),LEFT($AQ801,FIND(" – ",$AQ801)-1),$AQ801),ProdTbl,3,0),"کد ناشناخته"))</f>
        <v/>
      </c>
      <c r="AT801" s="22" t="n"/>
      <c r="AU801" s="21" t="n"/>
      <c r="AV801" s="20" t="n"/>
      <c r="AW801" s="18">
        <f>IF($AV801="","",IFERROR(VLOOKUP(IFERROR(VLOOKUP(IF(ISNUMBER(FIND(" – ",$AV801)),LEFT($AV801,FIND(" – ",$AV801)-1),$AV801),ProdTbl,5,0),""),BasketTbl,2,0),"کد ناشناخته"))</f>
        <v/>
      </c>
      <c r="AX801" s="18">
        <f>IF($AV801="","",IFERROR(VLOOKUP(IF(ISNUMBER(FIND(" – ",$AV801)),LEFT($AV801,FIND(" – ",$AV801)-1),$AV801),ProdTbl,3,0),"کد ناشناخته"))</f>
        <v/>
      </c>
      <c r="AY801" s="22" t="n"/>
      <c r="AZ801" s="21" t="n"/>
      <c r="BA801" s="20" t="n"/>
      <c r="BB801" s="18">
        <f>IF($BA801="","",IFERROR(VLOOKUP(IFERROR(VLOOKUP(IF(ISNUMBER(FIND(" – ",$BA801)),LEFT($BA801,FIND(" – ",$BA801)-1),$BA801),ProdTbl,5,0),""),BasketTbl,2,0),"کد ناشناخته"))</f>
        <v/>
      </c>
      <c r="BC801" s="18">
        <f>IF($BA801="","",IFERROR(VLOOKUP(IF(ISNUMBER(FIND(" – ",$BA801)),LEFT($BA801,FIND(" – ",$BA801)-1),$BA801),ProdTbl,3,0),"کد ناشناخته"))</f>
        <v/>
      </c>
      <c r="BD801" s="22" t="n"/>
      <c r="BE801" s="21" t="n"/>
      <c r="BF801" s="20" t="n"/>
      <c r="BG801" s="18">
        <f>IF($BF801="","",IFERROR(VLOOKUP(IFERROR(VLOOKUP(IF(ISNUMBER(FIND(" – ",$BF801)),LEFT($BF801,FIND(" – ",$BF801)-1),$BF801),ProdTbl,5,0),""),BasketTbl,2,0),"کد ناشناخته"))</f>
        <v/>
      </c>
      <c r="BH801" s="18">
        <f>IF($BF801="","",IFERROR(VLOOKUP(IF(ISNUMBER(FIND(" – ",$BF801)),LEFT($BF801,FIND(" – ",$BF801)-1),$BF801),ProdTbl,3,0),"کد ناشناخته"))</f>
        <v/>
      </c>
      <c r="BI801" s="22" t="n"/>
      <c r="BJ801" s="21" t="n"/>
      <c r="BK801" s="20" t="n"/>
      <c r="BL801" s="18">
        <f>IF($BK801="","",IFERROR(VLOOKUP(IFERROR(VLOOKUP(IF(ISNUMBER(FIND(" – ",$BK801)),LEFT($BK801,FIND(" – ",$BK801)-1),$BK801),ProdTbl,5,0),""),BasketTbl,2,0),"کد ناشناخته"))</f>
        <v/>
      </c>
      <c r="BM801" s="18">
        <f>IF($BK801="","",IFERROR(VLOOKUP(IF(ISNUMBER(FIND(" – ",$BK801)),LEFT($BK801,FIND(" – ",$BK801)-1),$BK801),ProdTbl,3,0),"کد ناشناخته"))</f>
        <v/>
      </c>
      <c r="BN801" s="22" t="n"/>
      <c r="BO801" s="21" t="n"/>
      <c r="BP801" s="20" t="n"/>
      <c r="BQ801" s="18">
        <f>IF($BP801="","",IFERROR(VLOOKUP(IFERROR(VLOOKUP(IF(ISNUMBER(FIND(" – ",$BP801)),LEFT($BP801,FIND(" – ",$BP801)-1),$BP801),ProdTbl,5,0),""),BasketTbl,2,0),"کد ناشناخته"))</f>
        <v/>
      </c>
      <c r="BR801" s="18">
        <f>IF($BP801="","",IFERROR(VLOOKUP(IF(ISNUMBER(FIND(" – ",$BP801)),LEFT($BP801,FIND(" – ",$BP801)-1),$BP801),ProdTbl,3,0),"کد ناشناخته"))</f>
        <v/>
      </c>
      <c r="BS801" s="22" t="n"/>
      <c r="BT801" s="21" t="n"/>
      <c r="BU801" s="20" t="n"/>
      <c r="BV801" s="18">
        <f>IF($BU801="","",IFERROR(VLOOKUP(IFERROR(VLOOKUP(IF(ISNUMBER(FIND(" – ",$BU801)),LEFT($BU801,FIND(" – ",$BU801)-1),$BU801),ProdTbl,5,0),""),BasketTbl,2,0),"کد ناشناخته"))</f>
        <v/>
      </c>
      <c r="BW801" s="18">
        <f>IF($BU801="","",IFERROR(VLOOKUP(IF(ISNUMBER(FIND(" – ",$BU801)),LEFT($BU801,FIND(" – ",$BU801)-1),$BU801),ProdTbl,3,0),"کد ناشناخته"))</f>
        <v/>
      </c>
      <c r="BX801" s="22" t="n"/>
      <c r="BY801" s="21" t="n"/>
      <c r="BZ801" s="20" t="n"/>
      <c r="CA801" s="18">
        <f>IF($BZ801="","",IFERROR(VLOOKUP(IFERROR(VLOOKUP(IF(ISNUMBER(FIND(" – ",$BZ801)),LEFT($BZ801,FIND(" – ",$BZ801)-1),$BZ801),ProdTbl,5,0),""),BasketTbl,2,0),"کد ناشناخته"))</f>
        <v/>
      </c>
      <c r="CB801" s="18">
        <f>IF($BZ801="","",IFERROR(VLOOKUP(IF(ISNUMBER(FIND(" – ",$BZ801)),LEFT($BZ801,FIND(" – ",$BZ801)-1),$BZ801),ProdTbl,3,0),"کد ناشناخته"))</f>
        <v/>
      </c>
      <c r="CC801" s="22" t="n"/>
      <c r="CD801" s="21" t="n"/>
      <c r="CE801" s="20" t="n"/>
      <c r="CF801" s="18">
        <f>IF($CE801="","",IFERROR(VLOOKUP(IFERROR(VLOOKUP(IF(ISNUMBER(FIND(" – ",$CE801)),LEFT($CE801,FIND(" – ",$CE801)-1),$CE801),ProdTbl,5,0),""),BasketTbl,2,0),"کد ناشناخته"))</f>
        <v/>
      </c>
      <c r="CG801" s="18">
        <f>IF($CE801="","",IFERROR(VLOOKUP(IF(ISNUMBER(FIND(" – ",$CE801)),LEFT($CE801,FIND(" – ",$CE801)-1),$CE801),ProdTbl,3,0),"کد ناشناخته"))</f>
        <v/>
      </c>
      <c r="CH801" s="22" t="n"/>
      <c r="CI801" s="21" t="n"/>
    </row>
    <row r="802">
      <c r="A802" s="18">
        <f>IF($B802="","",COUNTA($B$10:$B802))</f>
        <v/>
      </c>
      <c r="B802" s="19" t="n"/>
      <c r="C802" s="20" t="n"/>
      <c r="D802" s="19" t="n"/>
      <c r="E802" s="18">
        <f>IF($D802="","",IFERROR(VLOOKUP(IF(ISNUMBER(FIND(" – ",$D802)),LEFT($D802,FIND(" – ",$D802)-1),$D802),SellerTbl,2,0),"کد ناشناخته"))</f>
        <v/>
      </c>
      <c r="F802" s="21" t="n"/>
      <c r="G802" s="21" t="n"/>
      <c r="H802" s="22" t="n"/>
      <c r="I802" s="23">
        <f>IF(OR($F802="",$G802=""),"",$F802-$G802)</f>
        <v/>
      </c>
      <c r="J802" s="18">
        <f>IF($I802="","",IF(ABS($I802)&lt;=0.01*$F802,"√","×"))</f>
        <v/>
      </c>
      <c r="K802" s="23">
        <f>IF(COUNT($Q802,$V802,$AA802,$AF802,$AK802,$AP802,$AU802,$AZ802,$BE802,$BJ802,$BO802,$BT802,$BY802,$CD802,$CI802)=0,"",SUM($Q802,$V802,$AA802,$AF802,$AK802,$AP802,$AU802,$AZ802,$BE802,$BJ802,$BO802,$BT802,$BY802,$CD802,$CI802))</f>
        <v/>
      </c>
      <c r="L802" s="23">
        <f>IF(OR($F802="",$K802=""),"",$F802-$K802)</f>
        <v/>
      </c>
      <c r="M802" s="20" t="n"/>
      <c r="N802" s="18">
        <f>IF($M802="","",IFERROR(VLOOKUP(IFERROR(VLOOKUP(IF(ISNUMBER(FIND(" – ",$M802)),LEFT($M802,FIND(" – ",$M802)-1),$M802),ProdTbl,5,0),""),BasketTbl,2,0),"کد ناشناخته"))</f>
        <v/>
      </c>
      <c r="O802" s="18">
        <f>IF($M802="","",IFERROR(VLOOKUP(IF(ISNUMBER(FIND(" – ",$M802)),LEFT($M802,FIND(" – ",$M802)-1),$M802),ProdTbl,3,0),"کد ناشناخته"))</f>
        <v/>
      </c>
      <c r="P802" s="22" t="n"/>
      <c r="Q802" s="21" t="n"/>
      <c r="R802" s="20" t="n"/>
      <c r="S802" s="18">
        <f>IF($R802="","",IFERROR(VLOOKUP(IFERROR(VLOOKUP(IF(ISNUMBER(FIND(" – ",$R802)),LEFT($R802,FIND(" – ",$R802)-1),$R802),ProdTbl,5,0),""),BasketTbl,2,0),"کد ناشناخته"))</f>
        <v/>
      </c>
      <c r="T802" s="18">
        <f>IF($R802="","",IFERROR(VLOOKUP(IF(ISNUMBER(FIND(" – ",$R802)),LEFT($R802,FIND(" – ",$R802)-1),$R802),ProdTbl,3,0),"کد ناشناخته"))</f>
        <v/>
      </c>
      <c r="U802" s="22" t="n"/>
      <c r="V802" s="21" t="n"/>
      <c r="W802" s="20" t="n"/>
      <c r="X802" s="18">
        <f>IF($W802="","",IFERROR(VLOOKUP(IFERROR(VLOOKUP(IF(ISNUMBER(FIND(" – ",$W802)),LEFT($W802,FIND(" – ",$W802)-1),$W802),ProdTbl,5,0),""),BasketTbl,2,0),"کد ناشناخته"))</f>
        <v/>
      </c>
      <c r="Y802" s="18">
        <f>IF($W802="","",IFERROR(VLOOKUP(IF(ISNUMBER(FIND(" – ",$W802)),LEFT($W802,FIND(" – ",$W802)-1),$W802),ProdTbl,3,0),"کد ناشناخته"))</f>
        <v/>
      </c>
      <c r="Z802" s="22" t="n"/>
      <c r="AA802" s="21" t="n"/>
      <c r="AB802" s="20" t="n"/>
      <c r="AC802" s="18">
        <f>IF($AB802="","",IFERROR(VLOOKUP(IFERROR(VLOOKUP(IF(ISNUMBER(FIND(" – ",$AB802)),LEFT($AB802,FIND(" – ",$AB802)-1),$AB802),ProdTbl,5,0),""),BasketTbl,2,0),"کد ناشناخته"))</f>
        <v/>
      </c>
      <c r="AD802" s="18">
        <f>IF($AB802="","",IFERROR(VLOOKUP(IF(ISNUMBER(FIND(" – ",$AB802)),LEFT($AB802,FIND(" – ",$AB802)-1),$AB802),ProdTbl,3,0),"کد ناشناخته"))</f>
        <v/>
      </c>
      <c r="AE802" s="22" t="n"/>
      <c r="AF802" s="21" t="n"/>
      <c r="AG802" s="20" t="n"/>
      <c r="AH802" s="18">
        <f>IF($AG802="","",IFERROR(VLOOKUP(IFERROR(VLOOKUP(IF(ISNUMBER(FIND(" – ",$AG802)),LEFT($AG802,FIND(" – ",$AG802)-1),$AG802),ProdTbl,5,0),""),BasketTbl,2,0),"کد ناشناخته"))</f>
        <v/>
      </c>
      <c r="AI802" s="18">
        <f>IF($AG802="","",IFERROR(VLOOKUP(IF(ISNUMBER(FIND(" – ",$AG802)),LEFT($AG802,FIND(" – ",$AG802)-1),$AG802),ProdTbl,3,0),"کد ناشناخته"))</f>
        <v/>
      </c>
      <c r="AJ802" s="22" t="n"/>
      <c r="AK802" s="21" t="n"/>
      <c r="AL802" s="20" t="n"/>
      <c r="AM802" s="18">
        <f>IF($AL802="","",IFERROR(VLOOKUP(IFERROR(VLOOKUP(IF(ISNUMBER(FIND(" – ",$AL802)),LEFT($AL802,FIND(" – ",$AL802)-1),$AL802),ProdTbl,5,0),""),BasketTbl,2,0),"کد ناشناخته"))</f>
        <v/>
      </c>
      <c r="AN802" s="18">
        <f>IF($AL802="","",IFERROR(VLOOKUP(IF(ISNUMBER(FIND(" – ",$AL802)),LEFT($AL802,FIND(" – ",$AL802)-1),$AL802),ProdTbl,3,0),"کد ناشناخته"))</f>
        <v/>
      </c>
      <c r="AO802" s="22" t="n"/>
      <c r="AP802" s="21" t="n"/>
      <c r="AQ802" s="20" t="n"/>
      <c r="AR802" s="18">
        <f>IF($AQ802="","",IFERROR(VLOOKUP(IFERROR(VLOOKUP(IF(ISNUMBER(FIND(" – ",$AQ802)),LEFT($AQ802,FIND(" – ",$AQ802)-1),$AQ802),ProdTbl,5,0),""),BasketTbl,2,0),"کد ناشناخته"))</f>
        <v/>
      </c>
      <c r="AS802" s="18">
        <f>IF($AQ802="","",IFERROR(VLOOKUP(IF(ISNUMBER(FIND(" – ",$AQ802)),LEFT($AQ802,FIND(" – ",$AQ802)-1),$AQ802),ProdTbl,3,0),"کد ناشناخته"))</f>
        <v/>
      </c>
      <c r="AT802" s="22" t="n"/>
      <c r="AU802" s="21" t="n"/>
      <c r="AV802" s="20" t="n"/>
      <c r="AW802" s="18">
        <f>IF($AV802="","",IFERROR(VLOOKUP(IFERROR(VLOOKUP(IF(ISNUMBER(FIND(" – ",$AV802)),LEFT($AV802,FIND(" – ",$AV802)-1),$AV802),ProdTbl,5,0),""),BasketTbl,2,0),"کد ناشناخته"))</f>
        <v/>
      </c>
      <c r="AX802" s="18">
        <f>IF($AV802="","",IFERROR(VLOOKUP(IF(ISNUMBER(FIND(" – ",$AV802)),LEFT($AV802,FIND(" – ",$AV802)-1),$AV802),ProdTbl,3,0),"کد ناشناخته"))</f>
        <v/>
      </c>
      <c r="AY802" s="22" t="n"/>
      <c r="AZ802" s="21" t="n"/>
      <c r="BA802" s="20" t="n"/>
      <c r="BB802" s="18">
        <f>IF($BA802="","",IFERROR(VLOOKUP(IFERROR(VLOOKUP(IF(ISNUMBER(FIND(" – ",$BA802)),LEFT($BA802,FIND(" – ",$BA802)-1),$BA802),ProdTbl,5,0),""),BasketTbl,2,0),"کد ناشناخته"))</f>
        <v/>
      </c>
      <c r="BC802" s="18">
        <f>IF($BA802="","",IFERROR(VLOOKUP(IF(ISNUMBER(FIND(" – ",$BA802)),LEFT($BA802,FIND(" – ",$BA802)-1),$BA802),ProdTbl,3,0),"کد ناشناخته"))</f>
        <v/>
      </c>
      <c r="BD802" s="22" t="n"/>
      <c r="BE802" s="21" t="n"/>
      <c r="BF802" s="20" t="n"/>
      <c r="BG802" s="18">
        <f>IF($BF802="","",IFERROR(VLOOKUP(IFERROR(VLOOKUP(IF(ISNUMBER(FIND(" – ",$BF802)),LEFT($BF802,FIND(" – ",$BF802)-1),$BF802),ProdTbl,5,0),""),BasketTbl,2,0),"کد ناشناخته"))</f>
        <v/>
      </c>
      <c r="BH802" s="18">
        <f>IF($BF802="","",IFERROR(VLOOKUP(IF(ISNUMBER(FIND(" – ",$BF802)),LEFT($BF802,FIND(" – ",$BF802)-1),$BF802),ProdTbl,3,0),"کد ناشناخته"))</f>
        <v/>
      </c>
      <c r="BI802" s="22" t="n"/>
      <c r="BJ802" s="21" t="n"/>
      <c r="BK802" s="20" t="n"/>
      <c r="BL802" s="18">
        <f>IF($BK802="","",IFERROR(VLOOKUP(IFERROR(VLOOKUP(IF(ISNUMBER(FIND(" – ",$BK802)),LEFT($BK802,FIND(" – ",$BK802)-1),$BK802),ProdTbl,5,0),""),BasketTbl,2,0),"کد ناشناخته"))</f>
        <v/>
      </c>
      <c r="BM802" s="18">
        <f>IF($BK802="","",IFERROR(VLOOKUP(IF(ISNUMBER(FIND(" – ",$BK802)),LEFT($BK802,FIND(" – ",$BK802)-1),$BK802),ProdTbl,3,0),"کد ناشناخته"))</f>
        <v/>
      </c>
      <c r="BN802" s="22" t="n"/>
      <c r="BO802" s="21" t="n"/>
      <c r="BP802" s="20" t="n"/>
      <c r="BQ802" s="18">
        <f>IF($BP802="","",IFERROR(VLOOKUP(IFERROR(VLOOKUP(IF(ISNUMBER(FIND(" – ",$BP802)),LEFT($BP802,FIND(" – ",$BP802)-1),$BP802),ProdTbl,5,0),""),BasketTbl,2,0),"کد ناشناخته"))</f>
        <v/>
      </c>
      <c r="BR802" s="18">
        <f>IF($BP802="","",IFERROR(VLOOKUP(IF(ISNUMBER(FIND(" – ",$BP802)),LEFT($BP802,FIND(" – ",$BP802)-1),$BP802),ProdTbl,3,0),"کد ناشناخته"))</f>
        <v/>
      </c>
      <c r="BS802" s="22" t="n"/>
      <c r="BT802" s="21" t="n"/>
      <c r="BU802" s="20" t="n"/>
      <c r="BV802" s="18">
        <f>IF($BU802="","",IFERROR(VLOOKUP(IFERROR(VLOOKUP(IF(ISNUMBER(FIND(" – ",$BU802)),LEFT($BU802,FIND(" – ",$BU802)-1),$BU802),ProdTbl,5,0),""),BasketTbl,2,0),"کد ناشناخته"))</f>
        <v/>
      </c>
      <c r="BW802" s="18">
        <f>IF($BU802="","",IFERROR(VLOOKUP(IF(ISNUMBER(FIND(" – ",$BU802)),LEFT($BU802,FIND(" – ",$BU802)-1),$BU802),ProdTbl,3,0),"کد ناشناخته"))</f>
        <v/>
      </c>
      <c r="BX802" s="22" t="n"/>
      <c r="BY802" s="21" t="n"/>
      <c r="BZ802" s="20" t="n"/>
      <c r="CA802" s="18">
        <f>IF($BZ802="","",IFERROR(VLOOKUP(IFERROR(VLOOKUP(IF(ISNUMBER(FIND(" – ",$BZ802)),LEFT($BZ802,FIND(" – ",$BZ802)-1),$BZ802),ProdTbl,5,0),""),BasketTbl,2,0),"کد ناشناخته"))</f>
        <v/>
      </c>
      <c r="CB802" s="18">
        <f>IF($BZ802="","",IFERROR(VLOOKUP(IF(ISNUMBER(FIND(" – ",$BZ802)),LEFT($BZ802,FIND(" – ",$BZ802)-1),$BZ802),ProdTbl,3,0),"کد ناشناخته"))</f>
        <v/>
      </c>
      <c r="CC802" s="22" t="n"/>
      <c r="CD802" s="21" t="n"/>
      <c r="CE802" s="20" t="n"/>
      <c r="CF802" s="18">
        <f>IF($CE802="","",IFERROR(VLOOKUP(IFERROR(VLOOKUP(IF(ISNUMBER(FIND(" – ",$CE802)),LEFT($CE802,FIND(" – ",$CE802)-1),$CE802),ProdTbl,5,0),""),BasketTbl,2,0),"کد ناشناخته"))</f>
        <v/>
      </c>
      <c r="CG802" s="18">
        <f>IF($CE802="","",IFERROR(VLOOKUP(IF(ISNUMBER(FIND(" – ",$CE802)),LEFT($CE802,FIND(" – ",$CE802)-1),$CE802),ProdTbl,3,0),"کد ناشناخته"))</f>
        <v/>
      </c>
      <c r="CH802" s="22" t="n"/>
      <c r="CI802" s="21" t="n"/>
    </row>
    <row r="803">
      <c r="A803" s="18">
        <f>IF($B803="","",COUNTA($B$10:$B803))</f>
        <v/>
      </c>
      <c r="B803" s="19" t="n"/>
      <c r="C803" s="20" t="n"/>
      <c r="D803" s="19" t="n"/>
      <c r="E803" s="18">
        <f>IF($D803="","",IFERROR(VLOOKUP(IF(ISNUMBER(FIND(" – ",$D803)),LEFT($D803,FIND(" – ",$D803)-1),$D803),SellerTbl,2,0),"کد ناشناخته"))</f>
        <v/>
      </c>
      <c r="F803" s="21" t="n"/>
      <c r="G803" s="21" t="n"/>
      <c r="H803" s="22" t="n"/>
      <c r="I803" s="23">
        <f>IF(OR($F803="",$G803=""),"",$F803-$G803)</f>
        <v/>
      </c>
      <c r="J803" s="18">
        <f>IF($I803="","",IF(ABS($I803)&lt;=0.01*$F803,"√","×"))</f>
        <v/>
      </c>
      <c r="K803" s="23">
        <f>IF(COUNT($Q803,$V803,$AA803,$AF803,$AK803,$AP803,$AU803,$AZ803,$BE803,$BJ803,$BO803,$BT803,$BY803,$CD803,$CI803)=0,"",SUM($Q803,$V803,$AA803,$AF803,$AK803,$AP803,$AU803,$AZ803,$BE803,$BJ803,$BO803,$BT803,$BY803,$CD803,$CI803))</f>
        <v/>
      </c>
      <c r="L803" s="23">
        <f>IF(OR($F803="",$K803=""),"",$F803-$K803)</f>
        <v/>
      </c>
      <c r="M803" s="20" t="n"/>
      <c r="N803" s="18">
        <f>IF($M803="","",IFERROR(VLOOKUP(IFERROR(VLOOKUP(IF(ISNUMBER(FIND(" – ",$M803)),LEFT($M803,FIND(" – ",$M803)-1),$M803),ProdTbl,5,0),""),BasketTbl,2,0),"کد ناشناخته"))</f>
        <v/>
      </c>
      <c r="O803" s="18">
        <f>IF($M803="","",IFERROR(VLOOKUP(IF(ISNUMBER(FIND(" – ",$M803)),LEFT($M803,FIND(" – ",$M803)-1),$M803),ProdTbl,3,0),"کد ناشناخته"))</f>
        <v/>
      </c>
      <c r="P803" s="22" t="n"/>
      <c r="Q803" s="21" t="n"/>
      <c r="R803" s="20" t="n"/>
      <c r="S803" s="18">
        <f>IF($R803="","",IFERROR(VLOOKUP(IFERROR(VLOOKUP(IF(ISNUMBER(FIND(" – ",$R803)),LEFT($R803,FIND(" – ",$R803)-1),$R803),ProdTbl,5,0),""),BasketTbl,2,0),"کد ناشناخته"))</f>
        <v/>
      </c>
      <c r="T803" s="18">
        <f>IF($R803="","",IFERROR(VLOOKUP(IF(ISNUMBER(FIND(" – ",$R803)),LEFT($R803,FIND(" – ",$R803)-1),$R803),ProdTbl,3,0),"کد ناشناخته"))</f>
        <v/>
      </c>
      <c r="U803" s="22" t="n"/>
      <c r="V803" s="21" t="n"/>
      <c r="W803" s="20" t="n"/>
      <c r="X803" s="18">
        <f>IF($W803="","",IFERROR(VLOOKUP(IFERROR(VLOOKUP(IF(ISNUMBER(FIND(" – ",$W803)),LEFT($W803,FIND(" – ",$W803)-1),$W803),ProdTbl,5,0),""),BasketTbl,2,0),"کد ناشناخته"))</f>
        <v/>
      </c>
      <c r="Y803" s="18">
        <f>IF($W803="","",IFERROR(VLOOKUP(IF(ISNUMBER(FIND(" – ",$W803)),LEFT($W803,FIND(" – ",$W803)-1),$W803),ProdTbl,3,0),"کد ناشناخته"))</f>
        <v/>
      </c>
      <c r="Z803" s="22" t="n"/>
      <c r="AA803" s="21" t="n"/>
      <c r="AB803" s="20" t="n"/>
      <c r="AC803" s="18">
        <f>IF($AB803="","",IFERROR(VLOOKUP(IFERROR(VLOOKUP(IF(ISNUMBER(FIND(" – ",$AB803)),LEFT($AB803,FIND(" – ",$AB803)-1),$AB803),ProdTbl,5,0),""),BasketTbl,2,0),"کد ناشناخته"))</f>
        <v/>
      </c>
      <c r="AD803" s="18">
        <f>IF($AB803="","",IFERROR(VLOOKUP(IF(ISNUMBER(FIND(" – ",$AB803)),LEFT($AB803,FIND(" – ",$AB803)-1),$AB803),ProdTbl,3,0),"کد ناشناخته"))</f>
        <v/>
      </c>
      <c r="AE803" s="22" t="n"/>
      <c r="AF803" s="21" t="n"/>
      <c r="AG803" s="20" t="n"/>
      <c r="AH803" s="18">
        <f>IF($AG803="","",IFERROR(VLOOKUP(IFERROR(VLOOKUP(IF(ISNUMBER(FIND(" – ",$AG803)),LEFT($AG803,FIND(" – ",$AG803)-1),$AG803),ProdTbl,5,0),""),BasketTbl,2,0),"کد ناشناخته"))</f>
        <v/>
      </c>
      <c r="AI803" s="18">
        <f>IF($AG803="","",IFERROR(VLOOKUP(IF(ISNUMBER(FIND(" – ",$AG803)),LEFT($AG803,FIND(" – ",$AG803)-1),$AG803),ProdTbl,3,0),"کد ناشناخته"))</f>
        <v/>
      </c>
      <c r="AJ803" s="22" t="n"/>
      <c r="AK803" s="21" t="n"/>
      <c r="AL803" s="20" t="n"/>
      <c r="AM803" s="18">
        <f>IF($AL803="","",IFERROR(VLOOKUP(IFERROR(VLOOKUP(IF(ISNUMBER(FIND(" – ",$AL803)),LEFT($AL803,FIND(" – ",$AL803)-1),$AL803),ProdTbl,5,0),""),BasketTbl,2,0),"کد ناشناخته"))</f>
        <v/>
      </c>
      <c r="AN803" s="18">
        <f>IF($AL803="","",IFERROR(VLOOKUP(IF(ISNUMBER(FIND(" – ",$AL803)),LEFT($AL803,FIND(" – ",$AL803)-1),$AL803),ProdTbl,3,0),"کد ناشناخته"))</f>
        <v/>
      </c>
      <c r="AO803" s="22" t="n"/>
      <c r="AP803" s="21" t="n"/>
      <c r="AQ803" s="20" t="n"/>
      <c r="AR803" s="18">
        <f>IF($AQ803="","",IFERROR(VLOOKUP(IFERROR(VLOOKUP(IF(ISNUMBER(FIND(" – ",$AQ803)),LEFT($AQ803,FIND(" – ",$AQ803)-1),$AQ803),ProdTbl,5,0),""),BasketTbl,2,0),"کد ناشناخته"))</f>
        <v/>
      </c>
      <c r="AS803" s="18">
        <f>IF($AQ803="","",IFERROR(VLOOKUP(IF(ISNUMBER(FIND(" – ",$AQ803)),LEFT($AQ803,FIND(" – ",$AQ803)-1),$AQ803),ProdTbl,3,0),"کد ناشناخته"))</f>
        <v/>
      </c>
      <c r="AT803" s="22" t="n"/>
      <c r="AU803" s="21" t="n"/>
      <c r="AV803" s="20" t="n"/>
      <c r="AW803" s="18">
        <f>IF($AV803="","",IFERROR(VLOOKUP(IFERROR(VLOOKUP(IF(ISNUMBER(FIND(" – ",$AV803)),LEFT($AV803,FIND(" – ",$AV803)-1),$AV803),ProdTbl,5,0),""),BasketTbl,2,0),"کد ناشناخته"))</f>
        <v/>
      </c>
      <c r="AX803" s="18">
        <f>IF($AV803="","",IFERROR(VLOOKUP(IF(ISNUMBER(FIND(" – ",$AV803)),LEFT($AV803,FIND(" – ",$AV803)-1),$AV803),ProdTbl,3,0),"کد ناشناخته"))</f>
        <v/>
      </c>
      <c r="AY803" s="22" t="n"/>
      <c r="AZ803" s="21" t="n"/>
      <c r="BA803" s="20" t="n"/>
      <c r="BB803" s="18">
        <f>IF($BA803="","",IFERROR(VLOOKUP(IFERROR(VLOOKUP(IF(ISNUMBER(FIND(" – ",$BA803)),LEFT($BA803,FIND(" – ",$BA803)-1),$BA803),ProdTbl,5,0),""),BasketTbl,2,0),"کد ناشناخته"))</f>
        <v/>
      </c>
      <c r="BC803" s="18">
        <f>IF($BA803="","",IFERROR(VLOOKUP(IF(ISNUMBER(FIND(" – ",$BA803)),LEFT($BA803,FIND(" – ",$BA803)-1),$BA803),ProdTbl,3,0),"کد ناشناخته"))</f>
        <v/>
      </c>
      <c r="BD803" s="22" t="n"/>
      <c r="BE803" s="21" t="n"/>
      <c r="BF803" s="20" t="n"/>
      <c r="BG803" s="18">
        <f>IF($BF803="","",IFERROR(VLOOKUP(IFERROR(VLOOKUP(IF(ISNUMBER(FIND(" – ",$BF803)),LEFT($BF803,FIND(" – ",$BF803)-1),$BF803),ProdTbl,5,0),""),BasketTbl,2,0),"کد ناشناخته"))</f>
        <v/>
      </c>
      <c r="BH803" s="18">
        <f>IF($BF803="","",IFERROR(VLOOKUP(IF(ISNUMBER(FIND(" – ",$BF803)),LEFT($BF803,FIND(" – ",$BF803)-1),$BF803),ProdTbl,3,0),"کد ناشناخته"))</f>
        <v/>
      </c>
      <c r="BI803" s="22" t="n"/>
      <c r="BJ803" s="21" t="n"/>
      <c r="BK803" s="20" t="n"/>
      <c r="BL803" s="18">
        <f>IF($BK803="","",IFERROR(VLOOKUP(IFERROR(VLOOKUP(IF(ISNUMBER(FIND(" – ",$BK803)),LEFT($BK803,FIND(" – ",$BK803)-1),$BK803),ProdTbl,5,0),""),BasketTbl,2,0),"کد ناشناخته"))</f>
        <v/>
      </c>
      <c r="BM803" s="18">
        <f>IF($BK803="","",IFERROR(VLOOKUP(IF(ISNUMBER(FIND(" – ",$BK803)),LEFT($BK803,FIND(" – ",$BK803)-1),$BK803),ProdTbl,3,0),"کد ناشناخته"))</f>
        <v/>
      </c>
      <c r="BN803" s="22" t="n"/>
      <c r="BO803" s="21" t="n"/>
      <c r="BP803" s="20" t="n"/>
      <c r="BQ803" s="18">
        <f>IF($BP803="","",IFERROR(VLOOKUP(IFERROR(VLOOKUP(IF(ISNUMBER(FIND(" – ",$BP803)),LEFT($BP803,FIND(" – ",$BP803)-1),$BP803),ProdTbl,5,0),""),BasketTbl,2,0),"کد ناشناخته"))</f>
        <v/>
      </c>
      <c r="BR803" s="18">
        <f>IF($BP803="","",IFERROR(VLOOKUP(IF(ISNUMBER(FIND(" – ",$BP803)),LEFT($BP803,FIND(" – ",$BP803)-1),$BP803),ProdTbl,3,0),"کد ناشناخته"))</f>
        <v/>
      </c>
      <c r="BS803" s="22" t="n"/>
      <c r="BT803" s="21" t="n"/>
      <c r="BU803" s="20" t="n"/>
      <c r="BV803" s="18">
        <f>IF($BU803="","",IFERROR(VLOOKUP(IFERROR(VLOOKUP(IF(ISNUMBER(FIND(" – ",$BU803)),LEFT($BU803,FIND(" – ",$BU803)-1),$BU803),ProdTbl,5,0),""),BasketTbl,2,0),"کد ناشناخته"))</f>
        <v/>
      </c>
      <c r="BW803" s="18">
        <f>IF($BU803="","",IFERROR(VLOOKUP(IF(ISNUMBER(FIND(" – ",$BU803)),LEFT($BU803,FIND(" – ",$BU803)-1),$BU803),ProdTbl,3,0),"کد ناشناخته"))</f>
        <v/>
      </c>
      <c r="BX803" s="22" t="n"/>
      <c r="BY803" s="21" t="n"/>
      <c r="BZ803" s="20" t="n"/>
      <c r="CA803" s="18">
        <f>IF($BZ803="","",IFERROR(VLOOKUP(IFERROR(VLOOKUP(IF(ISNUMBER(FIND(" – ",$BZ803)),LEFT($BZ803,FIND(" – ",$BZ803)-1),$BZ803),ProdTbl,5,0),""),BasketTbl,2,0),"کد ناشناخته"))</f>
        <v/>
      </c>
      <c r="CB803" s="18">
        <f>IF($BZ803="","",IFERROR(VLOOKUP(IF(ISNUMBER(FIND(" – ",$BZ803)),LEFT($BZ803,FIND(" – ",$BZ803)-1),$BZ803),ProdTbl,3,0),"کد ناشناخته"))</f>
        <v/>
      </c>
      <c r="CC803" s="22" t="n"/>
      <c r="CD803" s="21" t="n"/>
      <c r="CE803" s="20" t="n"/>
      <c r="CF803" s="18">
        <f>IF($CE803="","",IFERROR(VLOOKUP(IFERROR(VLOOKUP(IF(ISNUMBER(FIND(" – ",$CE803)),LEFT($CE803,FIND(" – ",$CE803)-1),$CE803),ProdTbl,5,0),""),BasketTbl,2,0),"کد ناشناخته"))</f>
        <v/>
      </c>
      <c r="CG803" s="18">
        <f>IF($CE803="","",IFERROR(VLOOKUP(IF(ISNUMBER(FIND(" – ",$CE803)),LEFT($CE803,FIND(" – ",$CE803)-1),$CE803),ProdTbl,3,0),"کد ناشناخته"))</f>
        <v/>
      </c>
      <c r="CH803" s="22" t="n"/>
      <c r="CI803" s="21" t="n"/>
    </row>
    <row r="804">
      <c r="A804" s="18">
        <f>IF($B804="","",COUNTA($B$10:$B804))</f>
        <v/>
      </c>
      <c r="B804" s="19" t="n"/>
      <c r="C804" s="20" t="n"/>
      <c r="D804" s="19" t="n"/>
      <c r="E804" s="18">
        <f>IF($D804="","",IFERROR(VLOOKUP(IF(ISNUMBER(FIND(" – ",$D804)),LEFT($D804,FIND(" – ",$D804)-1),$D804),SellerTbl,2,0),"کد ناشناخته"))</f>
        <v/>
      </c>
      <c r="F804" s="21" t="n"/>
      <c r="G804" s="21" t="n"/>
      <c r="H804" s="22" t="n"/>
      <c r="I804" s="23">
        <f>IF(OR($F804="",$G804=""),"",$F804-$G804)</f>
        <v/>
      </c>
      <c r="J804" s="18">
        <f>IF($I804="","",IF(ABS($I804)&lt;=0.01*$F804,"√","×"))</f>
        <v/>
      </c>
      <c r="K804" s="23">
        <f>IF(COUNT($Q804,$V804,$AA804,$AF804,$AK804,$AP804,$AU804,$AZ804,$BE804,$BJ804,$BO804,$BT804,$BY804,$CD804,$CI804)=0,"",SUM($Q804,$V804,$AA804,$AF804,$AK804,$AP804,$AU804,$AZ804,$BE804,$BJ804,$BO804,$BT804,$BY804,$CD804,$CI804))</f>
        <v/>
      </c>
      <c r="L804" s="23">
        <f>IF(OR($F804="",$K804=""),"",$F804-$K804)</f>
        <v/>
      </c>
      <c r="M804" s="20" t="n"/>
      <c r="N804" s="18">
        <f>IF($M804="","",IFERROR(VLOOKUP(IFERROR(VLOOKUP(IF(ISNUMBER(FIND(" – ",$M804)),LEFT($M804,FIND(" – ",$M804)-1),$M804),ProdTbl,5,0),""),BasketTbl,2,0),"کد ناشناخته"))</f>
        <v/>
      </c>
      <c r="O804" s="18">
        <f>IF($M804="","",IFERROR(VLOOKUP(IF(ISNUMBER(FIND(" – ",$M804)),LEFT($M804,FIND(" – ",$M804)-1),$M804),ProdTbl,3,0),"کد ناشناخته"))</f>
        <v/>
      </c>
      <c r="P804" s="22" t="n"/>
      <c r="Q804" s="21" t="n"/>
      <c r="R804" s="20" t="n"/>
      <c r="S804" s="18">
        <f>IF($R804="","",IFERROR(VLOOKUP(IFERROR(VLOOKUP(IF(ISNUMBER(FIND(" – ",$R804)),LEFT($R804,FIND(" – ",$R804)-1),$R804),ProdTbl,5,0),""),BasketTbl,2,0),"کد ناشناخته"))</f>
        <v/>
      </c>
      <c r="T804" s="18">
        <f>IF($R804="","",IFERROR(VLOOKUP(IF(ISNUMBER(FIND(" – ",$R804)),LEFT($R804,FIND(" – ",$R804)-1),$R804),ProdTbl,3,0),"کد ناشناخته"))</f>
        <v/>
      </c>
      <c r="U804" s="22" t="n"/>
      <c r="V804" s="21" t="n"/>
      <c r="W804" s="20" t="n"/>
      <c r="X804" s="18">
        <f>IF($W804="","",IFERROR(VLOOKUP(IFERROR(VLOOKUP(IF(ISNUMBER(FIND(" – ",$W804)),LEFT($W804,FIND(" – ",$W804)-1),$W804),ProdTbl,5,0),""),BasketTbl,2,0),"کد ناشناخته"))</f>
        <v/>
      </c>
      <c r="Y804" s="18">
        <f>IF($W804="","",IFERROR(VLOOKUP(IF(ISNUMBER(FIND(" – ",$W804)),LEFT($W804,FIND(" – ",$W804)-1),$W804),ProdTbl,3,0),"کد ناشناخته"))</f>
        <v/>
      </c>
      <c r="Z804" s="22" t="n"/>
      <c r="AA804" s="21" t="n"/>
      <c r="AB804" s="20" t="n"/>
      <c r="AC804" s="18">
        <f>IF($AB804="","",IFERROR(VLOOKUP(IFERROR(VLOOKUP(IF(ISNUMBER(FIND(" – ",$AB804)),LEFT($AB804,FIND(" – ",$AB804)-1),$AB804),ProdTbl,5,0),""),BasketTbl,2,0),"کد ناشناخته"))</f>
        <v/>
      </c>
      <c r="AD804" s="18">
        <f>IF($AB804="","",IFERROR(VLOOKUP(IF(ISNUMBER(FIND(" – ",$AB804)),LEFT($AB804,FIND(" – ",$AB804)-1),$AB804),ProdTbl,3,0),"کد ناشناخته"))</f>
        <v/>
      </c>
      <c r="AE804" s="22" t="n"/>
      <c r="AF804" s="21" t="n"/>
      <c r="AG804" s="20" t="n"/>
      <c r="AH804" s="18">
        <f>IF($AG804="","",IFERROR(VLOOKUP(IFERROR(VLOOKUP(IF(ISNUMBER(FIND(" – ",$AG804)),LEFT($AG804,FIND(" – ",$AG804)-1),$AG804),ProdTbl,5,0),""),BasketTbl,2,0),"کد ناشناخته"))</f>
        <v/>
      </c>
      <c r="AI804" s="18">
        <f>IF($AG804="","",IFERROR(VLOOKUP(IF(ISNUMBER(FIND(" – ",$AG804)),LEFT($AG804,FIND(" – ",$AG804)-1),$AG804),ProdTbl,3,0),"کد ناشناخته"))</f>
        <v/>
      </c>
      <c r="AJ804" s="22" t="n"/>
      <c r="AK804" s="21" t="n"/>
      <c r="AL804" s="20" t="n"/>
      <c r="AM804" s="18">
        <f>IF($AL804="","",IFERROR(VLOOKUP(IFERROR(VLOOKUP(IF(ISNUMBER(FIND(" – ",$AL804)),LEFT($AL804,FIND(" – ",$AL804)-1),$AL804),ProdTbl,5,0),""),BasketTbl,2,0),"کد ناشناخته"))</f>
        <v/>
      </c>
      <c r="AN804" s="18">
        <f>IF($AL804="","",IFERROR(VLOOKUP(IF(ISNUMBER(FIND(" – ",$AL804)),LEFT($AL804,FIND(" – ",$AL804)-1),$AL804),ProdTbl,3,0),"کد ناشناخته"))</f>
        <v/>
      </c>
      <c r="AO804" s="22" t="n"/>
      <c r="AP804" s="21" t="n"/>
      <c r="AQ804" s="20" t="n"/>
      <c r="AR804" s="18">
        <f>IF($AQ804="","",IFERROR(VLOOKUP(IFERROR(VLOOKUP(IF(ISNUMBER(FIND(" – ",$AQ804)),LEFT($AQ804,FIND(" – ",$AQ804)-1),$AQ804),ProdTbl,5,0),""),BasketTbl,2,0),"کد ناشناخته"))</f>
        <v/>
      </c>
      <c r="AS804" s="18">
        <f>IF($AQ804="","",IFERROR(VLOOKUP(IF(ISNUMBER(FIND(" – ",$AQ804)),LEFT($AQ804,FIND(" – ",$AQ804)-1),$AQ804),ProdTbl,3,0),"کد ناشناخته"))</f>
        <v/>
      </c>
      <c r="AT804" s="22" t="n"/>
      <c r="AU804" s="21" t="n"/>
      <c r="AV804" s="20" t="n"/>
      <c r="AW804" s="18">
        <f>IF($AV804="","",IFERROR(VLOOKUP(IFERROR(VLOOKUP(IF(ISNUMBER(FIND(" – ",$AV804)),LEFT($AV804,FIND(" – ",$AV804)-1),$AV804),ProdTbl,5,0),""),BasketTbl,2,0),"کد ناشناخته"))</f>
        <v/>
      </c>
      <c r="AX804" s="18">
        <f>IF($AV804="","",IFERROR(VLOOKUP(IF(ISNUMBER(FIND(" – ",$AV804)),LEFT($AV804,FIND(" – ",$AV804)-1),$AV804),ProdTbl,3,0),"کد ناشناخته"))</f>
        <v/>
      </c>
      <c r="AY804" s="22" t="n"/>
      <c r="AZ804" s="21" t="n"/>
      <c r="BA804" s="20" t="n"/>
      <c r="BB804" s="18">
        <f>IF($BA804="","",IFERROR(VLOOKUP(IFERROR(VLOOKUP(IF(ISNUMBER(FIND(" – ",$BA804)),LEFT($BA804,FIND(" – ",$BA804)-1),$BA804),ProdTbl,5,0),""),BasketTbl,2,0),"کد ناشناخته"))</f>
        <v/>
      </c>
      <c r="BC804" s="18">
        <f>IF($BA804="","",IFERROR(VLOOKUP(IF(ISNUMBER(FIND(" – ",$BA804)),LEFT($BA804,FIND(" – ",$BA804)-1),$BA804),ProdTbl,3,0),"کد ناشناخته"))</f>
        <v/>
      </c>
      <c r="BD804" s="22" t="n"/>
      <c r="BE804" s="21" t="n"/>
      <c r="BF804" s="20" t="n"/>
      <c r="BG804" s="18">
        <f>IF($BF804="","",IFERROR(VLOOKUP(IFERROR(VLOOKUP(IF(ISNUMBER(FIND(" – ",$BF804)),LEFT($BF804,FIND(" – ",$BF804)-1),$BF804),ProdTbl,5,0),""),BasketTbl,2,0),"کد ناشناخته"))</f>
        <v/>
      </c>
      <c r="BH804" s="18">
        <f>IF($BF804="","",IFERROR(VLOOKUP(IF(ISNUMBER(FIND(" – ",$BF804)),LEFT($BF804,FIND(" – ",$BF804)-1),$BF804),ProdTbl,3,0),"کد ناشناخته"))</f>
        <v/>
      </c>
      <c r="BI804" s="22" t="n"/>
      <c r="BJ804" s="21" t="n"/>
      <c r="BK804" s="20" t="n"/>
      <c r="BL804" s="18">
        <f>IF($BK804="","",IFERROR(VLOOKUP(IFERROR(VLOOKUP(IF(ISNUMBER(FIND(" – ",$BK804)),LEFT($BK804,FIND(" – ",$BK804)-1),$BK804),ProdTbl,5,0),""),BasketTbl,2,0),"کد ناشناخته"))</f>
        <v/>
      </c>
      <c r="BM804" s="18">
        <f>IF($BK804="","",IFERROR(VLOOKUP(IF(ISNUMBER(FIND(" – ",$BK804)),LEFT($BK804,FIND(" – ",$BK804)-1),$BK804),ProdTbl,3,0),"کد ناشناخته"))</f>
        <v/>
      </c>
      <c r="BN804" s="22" t="n"/>
      <c r="BO804" s="21" t="n"/>
      <c r="BP804" s="20" t="n"/>
      <c r="BQ804" s="18">
        <f>IF($BP804="","",IFERROR(VLOOKUP(IFERROR(VLOOKUP(IF(ISNUMBER(FIND(" – ",$BP804)),LEFT($BP804,FIND(" – ",$BP804)-1),$BP804),ProdTbl,5,0),""),BasketTbl,2,0),"کد ناشناخته"))</f>
        <v/>
      </c>
      <c r="BR804" s="18">
        <f>IF($BP804="","",IFERROR(VLOOKUP(IF(ISNUMBER(FIND(" – ",$BP804)),LEFT($BP804,FIND(" – ",$BP804)-1),$BP804),ProdTbl,3,0),"کد ناشناخته"))</f>
        <v/>
      </c>
      <c r="BS804" s="22" t="n"/>
      <c r="BT804" s="21" t="n"/>
      <c r="BU804" s="20" t="n"/>
      <c r="BV804" s="18">
        <f>IF($BU804="","",IFERROR(VLOOKUP(IFERROR(VLOOKUP(IF(ISNUMBER(FIND(" – ",$BU804)),LEFT($BU804,FIND(" – ",$BU804)-1),$BU804),ProdTbl,5,0),""),BasketTbl,2,0),"کد ناشناخته"))</f>
        <v/>
      </c>
      <c r="BW804" s="18">
        <f>IF($BU804="","",IFERROR(VLOOKUP(IF(ISNUMBER(FIND(" – ",$BU804)),LEFT($BU804,FIND(" – ",$BU804)-1),$BU804),ProdTbl,3,0),"کد ناشناخته"))</f>
        <v/>
      </c>
      <c r="BX804" s="22" t="n"/>
      <c r="BY804" s="21" t="n"/>
      <c r="BZ804" s="20" t="n"/>
      <c r="CA804" s="18">
        <f>IF($BZ804="","",IFERROR(VLOOKUP(IFERROR(VLOOKUP(IF(ISNUMBER(FIND(" – ",$BZ804)),LEFT($BZ804,FIND(" – ",$BZ804)-1),$BZ804),ProdTbl,5,0),""),BasketTbl,2,0),"کد ناشناخته"))</f>
        <v/>
      </c>
      <c r="CB804" s="18">
        <f>IF($BZ804="","",IFERROR(VLOOKUP(IF(ISNUMBER(FIND(" – ",$BZ804)),LEFT($BZ804,FIND(" – ",$BZ804)-1),$BZ804),ProdTbl,3,0),"کد ناشناخته"))</f>
        <v/>
      </c>
      <c r="CC804" s="22" t="n"/>
      <c r="CD804" s="21" t="n"/>
      <c r="CE804" s="20" t="n"/>
      <c r="CF804" s="18">
        <f>IF($CE804="","",IFERROR(VLOOKUP(IFERROR(VLOOKUP(IF(ISNUMBER(FIND(" – ",$CE804)),LEFT($CE804,FIND(" – ",$CE804)-1),$CE804),ProdTbl,5,0),""),BasketTbl,2,0),"کد ناشناخته"))</f>
        <v/>
      </c>
      <c r="CG804" s="18">
        <f>IF($CE804="","",IFERROR(VLOOKUP(IF(ISNUMBER(FIND(" – ",$CE804)),LEFT($CE804,FIND(" – ",$CE804)-1),$CE804),ProdTbl,3,0),"کد ناشناخته"))</f>
        <v/>
      </c>
      <c r="CH804" s="22" t="n"/>
      <c r="CI804" s="21" t="n"/>
    </row>
    <row r="805">
      <c r="A805" s="18">
        <f>IF($B805="","",COUNTA($B$10:$B805))</f>
        <v/>
      </c>
      <c r="B805" s="19" t="n"/>
      <c r="C805" s="20" t="n"/>
      <c r="D805" s="19" t="n"/>
      <c r="E805" s="18">
        <f>IF($D805="","",IFERROR(VLOOKUP(IF(ISNUMBER(FIND(" – ",$D805)),LEFT($D805,FIND(" – ",$D805)-1),$D805),SellerTbl,2,0),"کد ناشناخته"))</f>
        <v/>
      </c>
      <c r="F805" s="21" t="n"/>
      <c r="G805" s="21" t="n"/>
      <c r="H805" s="22" t="n"/>
      <c r="I805" s="23">
        <f>IF(OR($F805="",$G805=""),"",$F805-$G805)</f>
        <v/>
      </c>
      <c r="J805" s="18">
        <f>IF($I805="","",IF(ABS($I805)&lt;=0.01*$F805,"√","×"))</f>
        <v/>
      </c>
      <c r="K805" s="23">
        <f>IF(COUNT($Q805,$V805,$AA805,$AF805,$AK805,$AP805,$AU805,$AZ805,$BE805,$BJ805,$BO805,$BT805,$BY805,$CD805,$CI805)=0,"",SUM($Q805,$V805,$AA805,$AF805,$AK805,$AP805,$AU805,$AZ805,$BE805,$BJ805,$BO805,$BT805,$BY805,$CD805,$CI805))</f>
        <v/>
      </c>
      <c r="L805" s="23">
        <f>IF(OR($F805="",$K805=""),"",$F805-$K805)</f>
        <v/>
      </c>
      <c r="M805" s="20" t="n"/>
      <c r="N805" s="18">
        <f>IF($M805="","",IFERROR(VLOOKUP(IFERROR(VLOOKUP(IF(ISNUMBER(FIND(" – ",$M805)),LEFT($M805,FIND(" – ",$M805)-1),$M805),ProdTbl,5,0),""),BasketTbl,2,0),"کد ناشناخته"))</f>
        <v/>
      </c>
      <c r="O805" s="18">
        <f>IF($M805="","",IFERROR(VLOOKUP(IF(ISNUMBER(FIND(" – ",$M805)),LEFT($M805,FIND(" – ",$M805)-1),$M805),ProdTbl,3,0),"کد ناشناخته"))</f>
        <v/>
      </c>
      <c r="P805" s="22" t="n"/>
      <c r="Q805" s="21" t="n"/>
      <c r="R805" s="20" t="n"/>
      <c r="S805" s="18">
        <f>IF($R805="","",IFERROR(VLOOKUP(IFERROR(VLOOKUP(IF(ISNUMBER(FIND(" – ",$R805)),LEFT($R805,FIND(" – ",$R805)-1),$R805),ProdTbl,5,0),""),BasketTbl,2,0),"کد ناشناخته"))</f>
        <v/>
      </c>
      <c r="T805" s="18">
        <f>IF($R805="","",IFERROR(VLOOKUP(IF(ISNUMBER(FIND(" – ",$R805)),LEFT($R805,FIND(" – ",$R805)-1),$R805),ProdTbl,3,0),"کد ناشناخته"))</f>
        <v/>
      </c>
      <c r="U805" s="22" t="n"/>
      <c r="V805" s="21" t="n"/>
      <c r="W805" s="20" t="n"/>
      <c r="X805" s="18">
        <f>IF($W805="","",IFERROR(VLOOKUP(IFERROR(VLOOKUP(IF(ISNUMBER(FIND(" – ",$W805)),LEFT($W805,FIND(" – ",$W805)-1),$W805),ProdTbl,5,0),""),BasketTbl,2,0),"کد ناشناخته"))</f>
        <v/>
      </c>
      <c r="Y805" s="18">
        <f>IF($W805="","",IFERROR(VLOOKUP(IF(ISNUMBER(FIND(" – ",$W805)),LEFT($W805,FIND(" – ",$W805)-1),$W805),ProdTbl,3,0),"کد ناشناخته"))</f>
        <v/>
      </c>
      <c r="Z805" s="22" t="n"/>
      <c r="AA805" s="21" t="n"/>
      <c r="AB805" s="20" t="n"/>
      <c r="AC805" s="18">
        <f>IF($AB805="","",IFERROR(VLOOKUP(IFERROR(VLOOKUP(IF(ISNUMBER(FIND(" – ",$AB805)),LEFT($AB805,FIND(" – ",$AB805)-1),$AB805),ProdTbl,5,0),""),BasketTbl,2,0),"کد ناشناخته"))</f>
        <v/>
      </c>
      <c r="AD805" s="18">
        <f>IF($AB805="","",IFERROR(VLOOKUP(IF(ISNUMBER(FIND(" – ",$AB805)),LEFT($AB805,FIND(" – ",$AB805)-1),$AB805),ProdTbl,3,0),"کد ناشناخته"))</f>
        <v/>
      </c>
      <c r="AE805" s="22" t="n"/>
      <c r="AF805" s="21" t="n"/>
      <c r="AG805" s="20" t="n"/>
      <c r="AH805" s="18">
        <f>IF($AG805="","",IFERROR(VLOOKUP(IFERROR(VLOOKUP(IF(ISNUMBER(FIND(" – ",$AG805)),LEFT($AG805,FIND(" – ",$AG805)-1),$AG805),ProdTbl,5,0),""),BasketTbl,2,0),"کد ناشناخته"))</f>
        <v/>
      </c>
      <c r="AI805" s="18">
        <f>IF($AG805="","",IFERROR(VLOOKUP(IF(ISNUMBER(FIND(" – ",$AG805)),LEFT($AG805,FIND(" – ",$AG805)-1),$AG805),ProdTbl,3,0),"کد ناشناخته"))</f>
        <v/>
      </c>
      <c r="AJ805" s="22" t="n"/>
      <c r="AK805" s="21" t="n"/>
      <c r="AL805" s="20" t="n"/>
      <c r="AM805" s="18">
        <f>IF($AL805="","",IFERROR(VLOOKUP(IFERROR(VLOOKUP(IF(ISNUMBER(FIND(" – ",$AL805)),LEFT($AL805,FIND(" – ",$AL805)-1),$AL805),ProdTbl,5,0),""),BasketTbl,2,0),"کد ناشناخته"))</f>
        <v/>
      </c>
      <c r="AN805" s="18">
        <f>IF($AL805="","",IFERROR(VLOOKUP(IF(ISNUMBER(FIND(" – ",$AL805)),LEFT($AL805,FIND(" – ",$AL805)-1),$AL805),ProdTbl,3,0),"کد ناشناخته"))</f>
        <v/>
      </c>
      <c r="AO805" s="22" t="n"/>
      <c r="AP805" s="21" t="n"/>
      <c r="AQ805" s="20" t="n"/>
      <c r="AR805" s="18">
        <f>IF($AQ805="","",IFERROR(VLOOKUP(IFERROR(VLOOKUP(IF(ISNUMBER(FIND(" – ",$AQ805)),LEFT($AQ805,FIND(" – ",$AQ805)-1),$AQ805),ProdTbl,5,0),""),BasketTbl,2,0),"کد ناشناخته"))</f>
        <v/>
      </c>
      <c r="AS805" s="18">
        <f>IF($AQ805="","",IFERROR(VLOOKUP(IF(ISNUMBER(FIND(" – ",$AQ805)),LEFT($AQ805,FIND(" – ",$AQ805)-1),$AQ805),ProdTbl,3,0),"کد ناشناخته"))</f>
        <v/>
      </c>
      <c r="AT805" s="22" t="n"/>
      <c r="AU805" s="21" t="n"/>
      <c r="AV805" s="20" t="n"/>
      <c r="AW805" s="18">
        <f>IF($AV805="","",IFERROR(VLOOKUP(IFERROR(VLOOKUP(IF(ISNUMBER(FIND(" – ",$AV805)),LEFT($AV805,FIND(" – ",$AV805)-1),$AV805),ProdTbl,5,0),""),BasketTbl,2,0),"کد ناشناخته"))</f>
        <v/>
      </c>
      <c r="AX805" s="18">
        <f>IF($AV805="","",IFERROR(VLOOKUP(IF(ISNUMBER(FIND(" – ",$AV805)),LEFT($AV805,FIND(" – ",$AV805)-1),$AV805),ProdTbl,3,0),"کد ناشناخته"))</f>
        <v/>
      </c>
      <c r="AY805" s="22" t="n"/>
      <c r="AZ805" s="21" t="n"/>
      <c r="BA805" s="20" t="n"/>
      <c r="BB805" s="18">
        <f>IF($BA805="","",IFERROR(VLOOKUP(IFERROR(VLOOKUP(IF(ISNUMBER(FIND(" – ",$BA805)),LEFT($BA805,FIND(" – ",$BA805)-1),$BA805),ProdTbl,5,0),""),BasketTbl,2,0),"کد ناشناخته"))</f>
        <v/>
      </c>
      <c r="BC805" s="18">
        <f>IF($BA805="","",IFERROR(VLOOKUP(IF(ISNUMBER(FIND(" – ",$BA805)),LEFT($BA805,FIND(" – ",$BA805)-1),$BA805),ProdTbl,3,0),"کد ناشناخته"))</f>
        <v/>
      </c>
      <c r="BD805" s="22" t="n"/>
      <c r="BE805" s="21" t="n"/>
      <c r="BF805" s="20" t="n"/>
      <c r="BG805" s="18">
        <f>IF($BF805="","",IFERROR(VLOOKUP(IFERROR(VLOOKUP(IF(ISNUMBER(FIND(" – ",$BF805)),LEFT($BF805,FIND(" – ",$BF805)-1),$BF805),ProdTbl,5,0),""),BasketTbl,2,0),"کد ناشناخته"))</f>
        <v/>
      </c>
      <c r="BH805" s="18">
        <f>IF($BF805="","",IFERROR(VLOOKUP(IF(ISNUMBER(FIND(" – ",$BF805)),LEFT($BF805,FIND(" – ",$BF805)-1),$BF805),ProdTbl,3,0),"کد ناشناخته"))</f>
        <v/>
      </c>
      <c r="BI805" s="22" t="n"/>
      <c r="BJ805" s="21" t="n"/>
      <c r="BK805" s="20" t="n"/>
      <c r="BL805" s="18">
        <f>IF($BK805="","",IFERROR(VLOOKUP(IFERROR(VLOOKUP(IF(ISNUMBER(FIND(" – ",$BK805)),LEFT($BK805,FIND(" – ",$BK805)-1),$BK805),ProdTbl,5,0),""),BasketTbl,2,0),"کد ناشناخته"))</f>
        <v/>
      </c>
      <c r="BM805" s="18">
        <f>IF($BK805="","",IFERROR(VLOOKUP(IF(ISNUMBER(FIND(" – ",$BK805)),LEFT($BK805,FIND(" – ",$BK805)-1),$BK805),ProdTbl,3,0),"کد ناشناخته"))</f>
        <v/>
      </c>
      <c r="BN805" s="22" t="n"/>
      <c r="BO805" s="21" t="n"/>
      <c r="BP805" s="20" t="n"/>
      <c r="BQ805" s="18">
        <f>IF($BP805="","",IFERROR(VLOOKUP(IFERROR(VLOOKUP(IF(ISNUMBER(FIND(" – ",$BP805)),LEFT($BP805,FIND(" – ",$BP805)-1),$BP805),ProdTbl,5,0),""),BasketTbl,2,0),"کد ناشناخته"))</f>
        <v/>
      </c>
      <c r="BR805" s="18">
        <f>IF($BP805="","",IFERROR(VLOOKUP(IF(ISNUMBER(FIND(" – ",$BP805)),LEFT($BP805,FIND(" – ",$BP805)-1),$BP805),ProdTbl,3,0),"کد ناشناخته"))</f>
        <v/>
      </c>
      <c r="BS805" s="22" t="n"/>
      <c r="BT805" s="21" t="n"/>
      <c r="BU805" s="20" t="n"/>
      <c r="BV805" s="18">
        <f>IF($BU805="","",IFERROR(VLOOKUP(IFERROR(VLOOKUP(IF(ISNUMBER(FIND(" – ",$BU805)),LEFT($BU805,FIND(" – ",$BU805)-1),$BU805),ProdTbl,5,0),""),BasketTbl,2,0),"کد ناشناخته"))</f>
        <v/>
      </c>
      <c r="BW805" s="18">
        <f>IF($BU805="","",IFERROR(VLOOKUP(IF(ISNUMBER(FIND(" – ",$BU805)),LEFT($BU805,FIND(" – ",$BU805)-1),$BU805),ProdTbl,3,0),"کد ناشناخته"))</f>
        <v/>
      </c>
      <c r="BX805" s="22" t="n"/>
      <c r="BY805" s="21" t="n"/>
      <c r="BZ805" s="20" t="n"/>
      <c r="CA805" s="18">
        <f>IF($BZ805="","",IFERROR(VLOOKUP(IFERROR(VLOOKUP(IF(ISNUMBER(FIND(" – ",$BZ805)),LEFT($BZ805,FIND(" – ",$BZ805)-1),$BZ805),ProdTbl,5,0),""),BasketTbl,2,0),"کد ناشناخته"))</f>
        <v/>
      </c>
      <c r="CB805" s="18">
        <f>IF($BZ805="","",IFERROR(VLOOKUP(IF(ISNUMBER(FIND(" – ",$BZ805)),LEFT($BZ805,FIND(" – ",$BZ805)-1),$BZ805),ProdTbl,3,0),"کد ناشناخته"))</f>
        <v/>
      </c>
      <c r="CC805" s="22" t="n"/>
      <c r="CD805" s="21" t="n"/>
      <c r="CE805" s="20" t="n"/>
      <c r="CF805" s="18">
        <f>IF($CE805="","",IFERROR(VLOOKUP(IFERROR(VLOOKUP(IF(ISNUMBER(FIND(" – ",$CE805)),LEFT($CE805,FIND(" – ",$CE805)-1),$CE805),ProdTbl,5,0),""),BasketTbl,2,0),"کد ناشناخته"))</f>
        <v/>
      </c>
      <c r="CG805" s="18">
        <f>IF($CE805="","",IFERROR(VLOOKUP(IF(ISNUMBER(FIND(" – ",$CE805)),LEFT($CE805,FIND(" – ",$CE805)-1),$CE805),ProdTbl,3,0),"کد ناشناخته"))</f>
        <v/>
      </c>
      <c r="CH805" s="22" t="n"/>
      <c r="CI805" s="21" t="n"/>
    </row>
    <row r="806">
      <c r="A806" s="18">
        <f>IF($B806="","",COUNTA($B$10:$B806))</f>
        <v/>
      </c>
      <c r="B806" s="19" t="n"/>
      <c r="C806" s="20" t="n"/>
      <c r="D806" s="19" t="n"/>
      <c r="E806" s="18">
        <f>IF($D806="","",IFERROR(VLOOKUP(IF(ISNUMBER(FIND(" – ",$D806)),LEFT($D806,FIND(" – ",$D806)-1),$D806),SellerTbl,2,0),"کد ناشناخته"))</f>
        <v/>
      </c>
      <c r="F806" s="21" t="n"/>
      <c r="G806" s="21" t="n"/>
      <c r="H806" s="22" t="n"/>
      <c r="I806" s="23">
        <f>IF(OR($F806="",$G806=""),"",$F806-$G806)</f>
        <v/>
      </c>
      <c r="J806" s="18">
        <f>IF($I806="","",IF(ABS($I806)&lt;=0.01*$F806,"√","×"))</f>
        <v/>
      </c>
      <c r="K806" s="23">
        <f>IF(COUNT($Q806,$V806,$AA806,$AF806,$AK806,$AP806,$AU806,$AZ806,$BE806,$BJ806,$BO806,$BT806,$BY806,$CD806,$CI806)=0,"",SUM($Q806,$V806,$AA806,$AF806,$AK806,$AP806,$AU806,$AZ806,$BE806,$BJ806,$BO806,$BT806,$BY806,$CD806,$CI806))</f>
        <v/>
      </c>
      <c r="L806" s="23">
        <f>IF(OR($F806="",$K806=""),"",$F806-$K806)</f>
        <v/>
      </c>
      <c r="M806" s="20" t="n"/>
      <c r="N806" s="18">
        <f>IF($M806="","",IFERROR(VLOOKUP(IFERROR(VLOOKUP(IF(ISNUMBER(FIND(" – ",$M806)),LEFT($M806,FIND(" – ",$M806)-1),$M806),ProdTbl,5,0),""),BasketTbl,2,0),"کد ناشناخته"))</f>
        <v/>
      </c>
      <c r="O806" s="18">
        <f>IF($M806="","",IFERROR(VLOOKUP(IF(ISNUMBER(FIND(" – ",$M806)),LEFT($M806,FIND(" – ",$M806)-1),$M806),ProdTbl,3,0),"کد ناشناخته"))</f>
        <v/>
      </c>
      <c r="P806" s="22" t="n"/>
      <c r="Q806" s="21" t="n"/>
      <c r="R806" s="20" t="n"/>
      <c r="S806" s="18">
        <f>IF($R806="","",IFERROR(VLOOKUP(IFERROR(VLOOKUP(IF(ISNUMBER(FIND(" – ",$R806)),LEFT($R806,FIND(" – ",$R806)-1),$R806),ProdTbl,5,0),""),BasketTbl,2,0),"کد ناشناخته"))</f>
        <v/>
      </c>
      <c r="T806" s="18">
        <f>IF($R806="","",IFERROR(VLOOKUP(IF(ISNUMBER(FIND(" – ",$R806)),LEFT($R806,FIND(" – ",$R806)-1),$R806),ProdTbl,3,0),"کد ناشناخته"))</f>
        <v/>
      </c>
      <c r="U806" s="22" t="n"/>
      <c r="V806" s="21" t="n"/>
      <c r="W806" s="20" t="n"/>
      <c r="X806" s="18">
        <f>IF($W806="","",IFERROR(VLOOKUP(IFERROR(VLOOKUP(IF(ISNUMBER(FIND(" – ",$W806)),LEFT($W806,FIND(" – ",$W806)-1),$W806),ProdTbl,5,0),""),BasketTbl,2,0),"کد ناشناخته"))</f>
        <v/>
      </c>
      <c r="Y806" s="18">
        <f>IF($W806="","",IFERROR(VLOOKUP(IF(ISNUMBER(FIND(" – ",$W806)),LEFT($W806,FIND(" – ",$W806)-1),$W806),ProdTbl,3,0),"کد ناشناخته"))</f>
        <v/>
      </c>
      <c r="Z806" s="22" t="n"/>
      <c r="AA806" s="21" t="n"/>
      <c r="AB806" s="20" t="n"/>
      <c r="AC806" s="18">
        <f>IF($AB806="","",IFERROR(VLOOKUP(IFERROR(VLOOKUP(IF(ISNUMBER(FIND(" – ",$AB806)),LEFT($AB806,FIND(" – ",$AB806)-1),$AB806),ProdTbl,5,0),""),BasketTbl,2,0),"کد ناشناخته"))</f>
        <v/>
      </c>
      <c r="AD806" s="18">
        <f>IF($AB806="","",IFERROR(VLOOKUP(IF(ISNUMBER(FIND(" – ",$AB806)),LEFT($AB806,FIND(" – ",$AB806)-1),$AB806),ProdTbl,3,0),"کد ناشناخته"))</f>
        <v/>
      </c>
      <c r="AE806" s="22" t="n"/>
      <c r="AF806" s="21" t="n"/>
      <c r="AG806" s="20" t="n"/>
      <c r="AH806" s="18">
        <f>IF($AG806="","",IFERROR(VLOOKUP(IFERROR(VLOOKUP(IF(ISNUMBER(FIND(" – ",$AG806)),LEFT($AG806,FIND(" – ",$AG806)-1),$AG806),ProdTbl,5,0),""),BasketTbl,2,0),"کد ناشناخته"))</f>
        <v/>
      </c>
      <c r="AI806" s="18">
        <f>IF($AG806="","",IFERROR(VLOOKUP(IF(ISNUMBER(FIND(" – ",$AG806)),LEFT($AG806,FIND(" – ",$AG806)-1),$AG806),ProdTbl,3,0),"کد ناشناخته"))</f>
        <v/>
      </c>
      <c r="AJ806" s="22" t="n"/>
      <c r="AK806" s="21" t="n"/>
      <c r="AL806" s="20" t="n"/>
      <c r="AM806" s="18">
        <f>IF($AL806="","",IFERROR(VLOOKUP(IFERROR(VLOOKUP(IF(ISNUMBER(FIND(" – ",$AL806)),LEFT($AL806,FIND(" – ",$AL806)-1),$AL806),ProdTbl,5,0),""),BasketTbl,2,0),"کد ناشناخته"))</f>
        <v/>
      </c>
      <c r="AN806" s="18">
        <f>IF($AL806="","",IFERROR(VLOOKUP(IF(ISNUMBER(FIND(" – ",$AL806)),LEFT($AL806,FIND(" – ",$AL806)-1),$AL806),ProdTbl,3,0),"کد ناشناخته"))</f>
        <v/>
      </c>
      <c r="AO806" s="22" t="n"/>
      <c r="AP806" s="21" t="n"/>
      <c r="AQ806" s="20" t="n"/>
      <c r="AR806" s="18">
        <f>IF($AQ806="","",IFERROR(VLOOKUP(IFERROR(VLOOKUP(IF(ISNUMBER(FIND(" – ",$AQ806)),LEFT($AQ806,FIND(" – ",$AQ806)-1),$AQ806),ProdTbl,5,0),""),BasketTbl,2,0),"کد ناشناخته"))</f>
        <v/>
      </c>
      <c r="AS806" s="18">
        <f>IF($AQ806="","",IFERROR(VLOOKUP(IF(ISNUMBER(FIND(" – ",$AQ806)),LEFT($AQ806,FIND(" – ",$AQ806)-1),$AQ806),ProdTbl,3,0),"کد ناشناخته"))</f>
        <v/>
      </c>
      <c r="AT806" s="22" t="n"/>
      <c r="AU806" s="21" t="n"/>
      <c r="AV806" s="20" t="n"/>
      <c r="AW806" s="18">
        <f>IF($AV806="","",IFERROR(VLOOKUP(IFERROR(VLOOKUP(IF(ISNUMBER(FIND(" – ",$AV806)),LEFT($AV806,FIND(" – ",$AV806)-1),$AV806),ProdTbl,5,0),""),BasketTbl,2,0),"کد ناشناخته"))</f>
        <v/>
      </c>
      <c r="AX806" s="18">
        <f>IF($AV806="","",IFERROR(VLOOKUP(IF(ISNUMBER(FIND(" – ",$AV806)),LEFT($AV806,FIND(" – ",$AV806)-1),$AV806),ProdTbl,3,0),"کد ناشناخته"))</f>
        <v/>
      </c>
      <c r="AY806" s="22" t="n"/>
      <c r="AZ806" s="21" t="n"/>
      <c r="BA806" s="20" t="n"/>
      <c r="BB806" s="18">
        <f>IF($BA806="","",IFERROR(VLOOKUP(IFERROR(VLOOKUP(IF(ISNUMBER(FIND(" – ",$BA806)),LEFT($BA806,FIND(" – ",$BA806)-1),$BA806),ProdTbl,5,0),""),BasketTbl,2,0),"کد ناشناخته"))</f>
        <v/>
      </c>
      <c r="BC806" s="18">
        <f>IF($BA806="","",IFERROR(VLOOKUP(IF(ISNUMBER(FIND(" – ",$BA806)),LEFT($BA806,FIND(" – ",$BA806)-1),$BA806),ProdTbl,3,0),"کد ناشناخته"))</f>
        <v/>
      </c>
      <c r="BD806" s="22" t="n"/>
      <c r="BE806" s="21" t="n"/>
      <c r="BF806" s="20" t="n"/>
      <c r="BG806" s="18">
        <f>IF($BF806="","",IFERROR(VLOOKUP(IFERROR(VLOOKUP(IF(ISNUMBER(FIND(" – ",$BF806)),LEFT($BF806,FIND(" – ",$BF806)-1),$BF806),ProdTbl,5,0),""),BasketTbl,2,0),"کد ناشناخته"))</f>
        <v/>
      </c>
      <c r="BH806" s="18">
        <f>IF($BF806="","",IFERROR(VLOOKUP(IF(ISNUMBER(FIND(" – ",$BF806)),LEFT($BF806,FIND(" – ",$BF806)-1),$BF806),ProdTbl,3,0),"کد ناشناخته"))</f>
        <v/>
      </c>
      <c r="BI806" s="22" t="n"/>
      <c r="BJ806" s="21" t="n"/>
      <c r="BK806" s="20" t="n"/>
      <c r="BL806" s="18">
        <f>IF($BK806="","",IFERROR(VLOOKUP(IFERROR(VLOOKUP(IF(ISNUMBER(FIND(" – ",$BK806)),LEFT($BK806,FIND(" – ",$BK806)-1),$BK806),ProdTbl,5,0),""),BasketTbl,2,0),"کد ناشناخته"))</f>
        <v/>
      </c>
      <c r="BM806" s="18">
        <f>IF($BK806="","",IFERROR(VLOOKUP(IF(ISNUMBER(FIND(" – ",$BK806)),LEFT($BK806,FIND(" – ",$BK806)-1),$BK806),ProdTbl,3,0),"کد ناشناخته"))</f>
        <v/>
      </c>
      <c r="BN806" s="22" t="n"/>
      <c r="BO806" s="21" t="n"/>
      <c r="BP806" s="20" t="n"/>
      <c r="BQ806" s="18">
        <f>IF($BP806="","",IFERROR(VLOOKUP(IFERROR(VLOOKUP(IF(ISNUMBER(FIND(" – ",$BP806)),LEFT($BP806,FIND(" – ",$BP806)-1),$BP806),ProdTbl,5,0),""),BasketTbl,2,0),"کد ناشناخته"))</f>
        <v/>
      </c>
      <c r="BR806" s="18">
        <f>IF($BP806="","",IFERROR(VLOOKUP(IF(ISNUMBER(FIND(" – ",$BP806)),LEFT($BP806,FIND(" – ",$BP806)-1),$BP806),ProdTbl,3,0),"کد ناشناخته"))</f>
        <v/>
      </c>
      <c r="BS806" s="22" t="n"/>
      <c r="BT806" s="21" t="n"/>
      <c r="BU806" s="20" t="n"/>
      <c r="BV806" s="18">
        <f>IF($BU806="","",IFERROR(VLOOKUP(IFERROR(VLOOKUP(IF(ISNUMBER(FIND(" – ",$BU806)),LEFT($BU806,FIND(" – ",$BU806)-1),$BU806),ProdTbl,5,0),""),BasketTbl,2,0),"کد ناشناخته"))</f>
        <v/>
      </c>
      <c r="BW806" s="18">
        <f>IF($BU806="","",IFERROR(VLOOKUP(IF(ISNUMBER(FIND(" – ",$BU806)),LEFT($BU806,FIND(" – ",$BU806)-1),$BU806),ProdTbl,3,0),"کد ناشناخته"))</f>
        <v/>
      </c>
      <c r="BX806" s="22" t="n"/>
      <c r="BY806" s="21" t="n"/>
      <c r="BZ806" s="20" t="n"/>
      <c r="CA806" s="18">
        <f>IF($BZ806="","",IFERROR(VLOOKUP(IFERROR(VLOOKUP(IF(ISNUMBER(FIND(" – ",$BZ806)),LEFT($BZ806,FIND(" – ",$BZ806)-1),$BZ806),ProdTbl,5,0),""),BasketTbl,2,0),"کد ناشناخته"))</f>
        <v/>
      </c>
      <c r="CB806" s="18">
        <f>IF($BZ806="","",IFERROR(VLOOKUP(IF(ISNUMBER(FIND(" – ",$BZ806)),LEFT($BZ806,FIND(" – ",$BZ806)-1),$BZ806),ProdTbl,3,0),"کد ناشناخته"))</f>
        <v/>
      </c>
      <c r="CC806" s="22" t="n"/>
      <c r="CD806" s="21" t="n"/>
      <c r="CE806" s="20" t="n"/>
      <c r="CF806" s="18">
        <f>IF($CE806="","",IFERROR(VLOOKUP(IFERROR(VLOOKUP(IF(ISNUMBER(FIND(" – ",$CE806)),LEFT($CE806,FIND(" – ",$CE806)-1),$CE806),ProdTbl,5,0),""),BasketTbl,2,0),"کد ناشناخته"))</f>
        <v/>
      </c>
      <c r="CG806" s="18">
        <f>IF($CE806="","",IFERROR(VLOOKUP(IF(ISNUMBER(FIND(" – ",$CE806)),LEFT($CE806,FIND(" – ",$CE806)-1),$CE806),ProdTbl,3,0),"کد ناشناخته"))</f>
        <v/>
      </c>
      <c r="CH806" s="22" t="n"/>
      <c r="CI806" s="21" t="n"/>
    </row>
    <row r="807">
      <c r="A807" s="18">
        <f>IF($B807="","",COUNTA($B$10:$B807))</f>
        <v/>
      </c>
      <c r="B807" s="19" t="n"/>
      <c r="C807" s="20" t="n"/>
      <c r="D807" s="19" t="n"/>
      <c r="E807" s="18">
        <f>IF($D807="","",IFERROR(VLOOKUP(IF(ISNUMBER(FIND(" – ",$D807)),LEFT($D807,FIND(" – ",$D807)-1),$D807),SellerTbl,2,0),"کد ناشناخته"))</f>
        <v/>
      </c>
      <c r="F807" s="21" t="n"/>
      <c r="G807" s="21" t="n"/>
      <c r="H807" s="22" t="n"/>
      <c r="I807" s="23">
        <f>IF(OR($F807="",$G807=""),"",$F807-$G807)</f>
        <v/>
      </c>
      <c r="J807" s="18">
        <f>IF($I807="","",IF(ABS($I807)&lt;=0.01*$F807,"√","×"))</f>
        <v/>
      </c>
      <c r="K807" s="23">
        <f>IF(COUNT($Q807,$V807,$AA807,$AF807,$AK807,$AP807,$AU807,$AZ807,$BE807,$BJ807,$BO807,$BT807,$BY807,$CD807,$CI807)=0,"",SUM($Q807,$V807,$AA807,$AF807,$AK807,$AP807,$AU807,$AZ807,$BE807,$BJ807,$BO807,$BT807,$BY807,$CD807,$CI807))</f>
        <v/>
      </c>
      <c r="L807" s="23">
        <f>IF(OR($F807="",$K807=""),"",$F807-$K807)</f>
        <v/>
      </c>
      <c r="M807" s="20" t="n"/>
      <c r="N807" s="18">
        <f>IF($M807="","",IFERROR(VLOOKUP(IFERROR(VLOOKUP(IF(ISNUMBER(FIND(" – ",$M807)),LEFT($M807,FIND(" – ",$M807)-1),$M807),ProdTbl,5,0),""),BasketTbl,2,0),"کد ناشناخته"))</f>
        <v/>
      </c>
      <c r="O807" s="18">
        <f>IF($M807="","",IFERROR(VLOOKUP(IF(ISNUMBER(FIND(" – ",$M807)),LEFT($M807,FIND(" – ",$M807)-1),$M807),ProdTbl,3,0),"کد ناشناخته"))</f>
        <v/>
      </c>
      <c r="P807" s="22" t="n"/>
      <c r="Q807" s="21" t="n"/>
      <c r="R807" s="20" t="n"/>
      <c r="S807" s="18">
        <f>IF($R807="","",IFERROR(VLOOKUP(IFERROR(VLOOKUP(IF(ISNUMBER(FIND(" – ",$R807)),LEFT($R807,FIND(" – ",$R807)-1),$R807),ProdTbl,5,0),""),BasketTbl,2,0),"کد ناشناخته"))</f>
        <v/>
      </c>
      <c r="T807" s="18">
        <f>IF($R807="","",IFERROR(VLOOKUP(IF(ISNUMBER(FIND(" – ",$R807)),LEFT($R807,FIND(" – ",$R807)-1),$R807),ProdTbl,3,0),"کد ناشناخته"))</f>
        <v/>
      </c>
      <c r="U807" s="22" t="n"/>
      <c r="V807" s="21" t="n"/>
      <c r="W807" s="20" t="n"/>
      <c r="X807" s="18">
        <f>IF($W807="","",IFERROR(VLOOKUP(IFERROR(VLOOKUP(IF(ISNUMBER(FIND(" – ",$W807)),LEFT($W807,FIND(" – ",$W807)-1),$W807),ProdTbl,5,0),""),BasketTbl,2,0),"کد ناشناخته"))</f>
        <v/>
      </c>
      <c r="Y807" s="18">
        <f>IF($W807="","",IFERROR(VLOOKUP(IF(ISNUMBER(FIND(" – ",$W807)),LEFT($W807,FIND(" – ",$W807)-1),$W807),ProdTbl,3,0),"کد ناشناخته"))</f>
        <v/>
      </c>
      <c r="Z807" s="22" t="n"/>
      <c r="AA807" s="21" t="n"/>
      <c r="AB807" s="20" t="n"/>
      <c r="AC807" s="18">
        <f>IF($AB807="","",IFERROR(VLOOKUP(IFERROR(VLOOKUP(IF(ISNUMBER(FIND(" – ",$AB807)),LEFT($AB807,FIND(" – ",$AB807)-1),$AB807),ProdTbl,5,0),""),BasketTbl,2,0),"کد ناشناخته"))</f>
        <v/>
      </c>
      <c r="AD807" s="18">
        <f>IF($AB807="","",IFERROR(VLOOKUP(IF(ISNUMBER(FIND(" – ",$AB807)),LEFT($AB807,FIND(" – ",$AB807)-1),$AB807),ProdTbl,3,0),"کد ناشناخته"))</f>
        <v/>
      </c>
      <c r="AE807" s="22" t="n"/>
      <c r="AF807" s="21" t="n"/>
      <c r="AG807" s="20" t="n"/>
      <c r="AH807" s="18">
        <f>IF($AG807="","",IFERROR(VLOOKUP(IFERROR(VLOOKUP(IF(ISNUMBER(FIND(" – ",$AG807)),LEFT($AG807,FIND(" – ",$AG807)-1),$AG807),ProdTbl,5,0),""),BasketTbl,2,0),"کد ناشناخته"))</f>
        <v/>
      </c>
      <c r="AI807" s="18">
        <f>IF($AG807="","",IFERROR(VLOOKUP(IF(ISNUMBER(FIND(" – ",$AG807)),LEFT($AG807,FIND(" – ",$AG807)-1),$AG807),ProdTbl,3,0),"کد ناشناخته"))</f>
        <v/>
      </c>
      <c r="AJ807" s="22" t="n"/>
      <c r="AK807" s="21" t="n"/>
      <c r="AL807" s="20" t="n"/>
      <c r="AM807" s="18">
        <f>IF($AL807="","",IFERROR(VLOOKUP(IFERROR(VLOOKUP(IF(ISNUMBER(FIND(" – ",$AL807)),LEFT($AL807,FIND(" – ",$AL807)-1),$AL807),ProdTbl,5,0),""),BasketTbl,2,0),"کد ناشناخته"))</f>
        <v/>
      </c>
      <c r="AN807" s="18">
        <f>IF($AL807="","",IFERROR(VLOOKUP(IF(ISNUMBER(FIND(" – ",$AL807)),LEFT($AL807,FIND(" – ",$AL807)-1),$AL807),ProdTbl,3,0),"کد ناشناخته"))</f>
        <v/>
      </c>
      <c r="AO807" s="22" t="n"/>
      <c r="AP807" s="21" t="n"/>
      <c r="AQ807" s="20" t="n"/>
      <c r="AR807" s="18">
        <f>IF($AQ807="","",IFERROR(VLOOKUP(IFERROR(VLOOKUP(IF(ISNUMBER(FIND(" – ",$AQ807)),LEFT($AQ807,FIND(" – ",$AQ807)-1),$AQ807),ProdTbl,5,0),""),BasketTbl,2,0),"کد ناشناخته"))</f>
        <v/>
      </c>
      <c r="AS807" s="18">
        <f>IF($AQ807="","",IFERROR(VLOOKUP(IF(ISNUMBER(FIND(" – ",$AQ807)),LEFT($AQ807,FIND(" – ",$AQ807)-1),$AQ807),ProdTbl,3,0),"کد ناشناخته"))</f>
        <v/>
      </c>
      <c r="AT807" s="22" t="n"/>
      <c r="AU807" s="21" t="n"/>
      <c r="AV807" s="20" t="n"/>
      <c r="AW807" s="18">
        <f>IF($AV807="","",IFERROR(VLOOKUP(IFERROR(VLOOKUP(IF(ISNUMBER(FIND(" – ",$AV807)),LEFT($AV807,FIND(" – ",$AV807)-1),$AV807),ProdTbl,5,0),""),BasketTbl,2,0),"کد ناشناخته"))</f>
        <v/>
      </c>
      <c r="AX807" s="18">
        <f>IF($AV807="","",IFERROR(VLOOKUP(IF(ISNUMBER(FIND(" – ",$AV807)),LEFT($AV807,FIND(" – ",$AV807)-1),$AV807),ProdTbl,3,0),"کد ناشناخته"))</f>
        <v/>
      </c>
      <c r="AY807" s="22" t="n"/>
      <c r="AZ807" s="21" t="n"/>
      <c r="BA807" s="20" t="n"/>
      <c r="BB807" s="18">
        <f>IF($BA807="","",IFERROR(VLOOKUP(IFERROR(VLOOKUP(IF(ISNUMBER(FIND(" – ",$BA807)),LEFT($BA807,FIND(" – ",$BA807)-1),$BA807),ProdTbl,5,0),""),BasketTbl,2,0),"کد ناشناخته"))</f>
        <v/>
      </c>
      <c r="BC807" s="18">
        <f>IF($BA807="","",IFERROR(VLOOKUP(IF(ISNUMBER(FIND(" – ",$BA807)),LEFT($BA807,FIND(" – ",$BA807)-1),$BA807),ProdTbl,3,0),"کد ناشناخته"))</f>
        <v/>
      </c>
      <c r="BD807" s="22" t="n"/>
      <c r="BE807" s="21" t="n"/>
      <c r="BF807" s="20" t="n"/>
      <c r="BG807" s="18">
        <f>IF($BF807="","",IFERROR(VLOOKUP(IFERROR(VLOOKUP(IF(ISNUMBER(FIND(" – ",$BF807)),LEFT($BF807,FIND(" – ",$BF807)-1),$BF807),ProdTbl,5,0),""),BasketTbl,2,0),"کد ناشناخته"))</f>
        <v/>
      </c>
      <c r="BH807" s="18">
        <f>IF($BF807="","",IFERROR(VLOOKUP(IF(ISNUMBER(FIND(" – ",$BF807)),LEFT($BF807,FIND(" – ",$BF807)-1),$BF807),ProdTbl,3,0),"کد ناشناخته"))</f>
        <v/>
      </c>
      <c r="BI807" s="22" t="n"/>
      <c r="BJ807" s="21" t="n"/>
      <c r="BK807" s="20" t="n"/>
      <c r="BL807" s="18">
        <f>IF($BK807="","",IFERROR(VLOOKUP(IFERROR(VLOOKUP(IF(ISNUMBER(FIND(" – ",$BK807)),LEFT($BK807,FIND(" – ",$BK807)-1),$BK807),ProdTbl,5,0),""),BasketTbl,2,0),"کد ناشناخته"))</f>
        <v/>
      </c>
      <c r="BM807" s="18">
        <f>IF($BK807="","",IFERROR(VLOOKUP(IF(ISNUMBER(FIND(" – ",$BK807)),LEFT($BK807,FIND(" – ",$BK807)-1),$BK807),ProdTbl,3,0),"کد ناشناخته"))</f>
        <v/>
      </c>
      <c r="BN807" s="22" t="n"/>
      <c r="BO807" s="21" t="n"/>
      <c r="BP807" s="20" t="n"/>
      <c r="BQ807" s="18">
        <f>IF($BP807="","",IFERROR(VLOOKUP(IFERROR(VLOOKUP(IF(ISNUMBER(FIND(" – ",$BP807)),LEFT($BP807,FIND(" – ",$BP807)-1),$BP807),ProdTbl,5,0),""),BasketTbl,2,0),"کد ناشناخته"))</f>
        <v/>
      </c>
      <c r="BR807" s="18">
        <f>IF($BP807="","",IFERROR(VLOOKUP(IF(ISNUMBER(FIND(" – ",$BP807)),LEFT($BP807,FIND(" – ",$BP807)-1),$BP807),ProdTbl,3,0),"کد ناشناخته"))</f>
        <v/>
      </c>
      <c r="BS807" s="22" t="n"/>
      <c r="BT807" s="21" t="n"/>
      <c r="BU807" s="20" t="n"/>
      <c r="BV807" s="18">
        <f>IF($BU807="","",IFERROR(VLOOKUP(IFERROR(VLOOKUP(IF(ISNUMBER(FIND(" – ",$BU807)),LEFT($BU807,FIND(" – ",$BU807)-1),$BU807),ProdTbl,5,0),""),BasketTbl,2,0),"کد ناشناخته"))</f>
        <v/>
      </c>
      <c r="BW807" s="18">
        <f>IF($BU807="","",IFERROR(VLOOKUP(IF(ISNUMBER(FIND(" – ",$BU807)),LEFT($BU807,FIND(" – ",$BU807)-1),$BU807),ProdTbl,3,0),"کد ناشناخته"))</f>
        <v/>
      </c>
      <c r="BX807" s="22" t="n"/>
      <c r="BY807" s="21" t="n"/>
      <c r="BZ807" s="20" t="n"/>
      <c r="CA807" s="18">
        <f>IF($BZ807="","",IFERROR(VLOOKUP(IFERROR(VLOOKUP(IF(ISNUMBER(FIND(" – ",$BZ807)),LEFT($BZ807,FIND(" – ",$BZ807)-1),$BZ807),ProdTbl,5,0),""),BasketTbl,2,0),"کد ناشناخته"))</f>
        <v/>
      </c>
      <c r="CB807" s="18">
        <f>IF($BZ807="","",IFERROR(VLOOKUP(IF(ISNUMBER(FIND(" – ",$BZ807)),LEFT($BZ807,FIND(" – ",$BZ807)-1),$BZ807),ProdTbl,3,0),"کد ناشناخته"))</f>
        <v/>
      </c>
      <c r="CC807" s="22" t="n"/>
      <c r="CD807" s="21" t="n"/>
      <c r="CE807" s="20" t="n"/>
      <c r="CF807" s="18">
        <f>IF($CE807="","",IFERROR(VLOOKUP(IFERROR(VLOOKUP(IF(ISNUMBER(FIND(" – ",$CE807)),LEFT($CE807,FIND(" – ",$CE807)-1),$CE807),ProdTbl,5,0),""),BasketTbl,2,0),"کد ناشناخته"))</f>
        <v/>
      </c>
      <c r="CG807" s="18">
        <f>IF($CE807="","",IFERROR(VLOOKUP(IF(ISNUMBER(FIND(" – ",$CE807)),LEFT($CE807,FIND(" – ",$CE807)-1),$CE807),ProdTbl,3,0),"کد ناشناخته"))</f>
        <v/>
      </c>
      <c r="CH807" s="22" t="n"/>
      <c r="CI807" s="21" t="n"/>
    </row>
    <row r="808">
      <c r="A808" s="18">
        <f>IF($B808="","",COUNTA($B$10:$B808))</f>
        <v/>
      </c>
      <c r="B808" s="19" t="n"/>
      <c r="C808" s="20" t="n"/>
      <c r="D808" s="19" t="n"/>
      <c r="E808" s="18">
        <f>IF($D808="","",IFERROR(VLOOKUP(IF(ISNUMBER(FIND(" – ",$D808)),LEFT($D808,FIND(" – ",$D808)-1),$D808),SellerTbl,2,0),"کد ناشناخته"))</f>
        <v/>
      </c>
      <c r="F808" s="21" t="n"/>
      <c r="G808" s="21" t="n"/>
      <c r="H808" s="22" t="n"/>
      <c r="I808" s="23">
        <f>IF(OR($F808="",$G808=""),"",$F808-$G808)</f>
        <v/>
      </c>
      <c r="J808" s="18">
        <f>IF($I808="","",IF(ABS($I808)&lt;=0.01*$F808,"√","×"))</f>
        <v/>
      </c>
      <c r="K808" s="23">
        <f>IF(COUNT($Q808,$V808,$AA808,$AF808,$AK808,$AP808,$AU808,$AZ808,$BE808,$BJ808,$BO808,$BT808,$BY808,$CD808,$CI808)=0,"",SUM($Q808,$V808,$AA808,$AF808,$AK808,$AP808,$AU808,$AZ808,$BE808,$BJ808,$BO808,$BT808,$BY808,$CD808,$CI808))</f>
        <v/>
      </c>
      <c r="L808" s="23">
        <f>IF(OR($F808="",$K808=""),"",$F808-$K808)</f>
        <v/>
      </c>
      <c r="M808" s="20" t="n"/>
      <c r="N808" s="18">
        <f>IF($M808="","",IFERROR(VLOOKUP(IFERROR(VLOOKUP(IF(ISNUMBER(FIND(" – ",$M808)),LEFT($M808,FIND(" – ",$M808)-1),$M808),ProdTbl,5,0),""),BasketTbl,2,0),"کد ناشناخته"))</f>
        <v/>
      </c>
      <c r="O808" s="18">
        <f>IF($M808="","",IFERROR(VLOOKUP(IF(ISNUMBER(FIND(" – ",$M808)),LEFT($M808,FIND(" – ",$M808)-1),$M808),ProdTbl,3,0),"کد ناشناخته"))</f>
        <v/>
      </c>
      <c r="P808" s="22" t="n"/>
      <c r="Q808" s="21" t="n"/>
      <c r="R808" s="20" t="n"/>
      <c r="S808" s="18">
        <f>IF($R808="","",IFERROR(VLOOKUP(IFERROR(VLOOKUP(IF(ISNUMBER(FIND(" – ",$R808)),LEFT($R808,FIND(" – ",$R808)-1),$R808),ProdTbl,5,0),""),BasketTbl,2,0),"کد ناشناخته"))</f>
        <v/>
      </c>
      <c r="T808" s="18">
        <f>IF($R808="","",IFERROR(VLOOKUP(IF(ISNUMBER(FIND(" – ",$R808)),LEFT($R808,FIND(" – ",$R808)-1),$R808),ProdTbl,3,0),"کد ناشناخته"))</f>
        <v/>
      </c>
      <c r="U808" s="22" t="n"/>
      <c r="V808" s="21" t="n"/>
      <c r="W808" s="20" t="n"/>
      <c r="X808" s="18">
        <f>IF($W808="","",IFERROR(VLOOKUP(IFERROR(VLOOKUP(IF(ISNUMBER(FIND(" – ",$W808)),LEFT($W808,FIND(" – ",$W808)-1),$W808),ProdTbl,5,0),""),BasketTbl,2,0),"کد ناشناخته"))</f>
        <v/>
      </c>
      <c r="Y808" s="18">
        <f>IF($W808="","",IFERROR(VLOOKUP(IF(ISNUMBER(FIND(" – ",$W808)),LEFT($W808,FIND(" – ",$W808)-1),$W808),ProdTbl,3,0),"کد ناشناخته"))</f>
        <v/>
      </c>
      <c r="Z808" s="22" t="n"/>
      <c r="AA808" s="21" t="n"/>
      <c r="AB808" s="20" t="n"/>
      <c r="AC808" s="18">
        <f>IF($AB808="","",IFERROR(VLOOKUP(IFERROR(VLOOKUP(IF(ISNUMBER(FIND(" – ",$AB808)),LEFT($AB808,FIND(" – ",$AB808)-1),$AB808),ProdTbl,5,0),""),BasketTbl,2,0),"کد ناشناخته"))</f>
        <v/>
      </c>
      <c r="AD808" s="18">
        <f>IF($AB808="","",IFERROR(VLOOKUP(IF(ISNUMBER(FIND(" – ",$AB808)),LEFT($AB808,FIND(" – ",$AB808)-1),$AB808),ProdTbl,3,0),"کد ناشناخته"))</f>
        <v/>
      </c>
      <c r="AE808" s="22" t="n"/>
      <c r="AF808" s="21" t="n"/>
      <c r="AG808" s="20" t="n"/>
      <c r="AH808" s="18">
        <f>IF($AG808="","",IFERROR(VLOOKUP(IFERROR(VLOOKUP(IF(ISNUMBER(FIND(" – ",$AG808)),LEFT($AG808,FIND(" – ",$AG808)-1),$AG808),ProdTbl,5,0),""),BasketTbl,2,0),"کد ناشناخته"))</f>
        <v/>
      </c>
      <c r="AI808" s="18">
        <f>IF($AG808="","",IFERROR(VLOOKUP(IF(ISNUMBER(FIND(" – ",$AG808)),LEFT($AG808,FIND(" – ",$AG808)-1),$AG808),ProdTbl,3,0),"کد ناشناخته"))</f>
        <v/>
      </c>
      <c r="AJ808" s="22" t="n"/>
      <c r="AK808" s="21" t="n"/>
      <c r="AL808" s="20" t="n"/>
      <c r="AM808" s="18">
        <f>IF($AL808="","",IFERROR(VLOOKUP(IFERROR(VLOOKUP(IF(ISNUMBER(FIND(" – ",$AL808)),LEFT($AL808,FIND(" – ",$AL808)-1),$AL808),ProdTbl,5,0),""),BasketTbl,2,0),"کد ناشناخته"))</f>
        <v/>
      </c>
      <c r="AN808" s="18">
        <f>IF($AL808="","",IFERROR(VLOOKUP(IF(ISNUMBER(FIND(" – ",$AL808)),LEFT($AL808,FIND(" – ",$AL808)-1),$AL808),ProdTbl,3,0),"کد ناشناخته"))</f>
        <v/>
      </c>
      <c r="AO808" s="22" t="n"/>
      <c r="AP808" s="21" t="n"/>
      <c r="AQ808" s="20" t="n"/>
      <c r="AR808" s="18">
        <f>IF($AQ808="","",IFERROR(VLOOKUP(IFERROR(VLOOKUP(IF(ISNUMBER(FIND(" – ",$AQ808)),LEFT($AQ808,FIND(" – ",$AQ808)-1),$AQ808),ProdTbl,5,0),""),BasketTbl,2,0),"کد ناشناخته"))</f>
        <v/>
      </c>
      <c r="AS808" s="18">
        <f>IF($AQ808="","",IFERROR(VLOOKUP(IF(ISNUMBER(FIND(" – ",$AQ808)),LEFT($AQ808,FIND(" – ",$AQ808)-1),$AQ808),ProdTbl,3,0),"کد ناشناخته"))</f>
        <v/>
      </c>
      <c r="AT808" s="22" t="n"/>
      <c r="AU808" s="21" t="n"/>
      <c r="AV808" s="20" t="n"/>
      <c r="AW808" s="18">
        <f>IF($AV808="","",IFERROR(VLOOKUP(IFERROR(VLOOKUP(IF(ISNUMBER(FIND(" – ",$AV808)),LEFT($AV808,FIND(" – ",$AV808)-1),$AV808),ProdTbl,5,0),""),BasketTbl,2,0),"کد ناشناخته"))</f>
        <v/>
      </c>
      <c r="AX808" s="18">
        <f>IF($AV808="","",IFERROR(VLOOKUP(IF(ISNUMBER(FIND(" – ",$AV808)),LEFT($AV808,FIND(" – ",$AV808)-1),$AV808),ProdTbl,3,0),"کد ناشناخته"))</f>
        <v/>
      </c>
      <c r="AY808" s="22" t="n"/>
      <c r="AZ808" s="21" t="n"/>
      <c r="BA808" s="20" t="n"/>
      <c r="BB808" s="18">
        <f>IF($BA808="","",IFERROR(VLOOKUP(IFERROR(VLOOKUP(IF(ISNUMBER(FIND(" – ",$BA808)),LEFT($BA808,FIND(" – ",$BA808)-1),$BA808),ProdTbl,5,0),""),BasketTbl,2,0),"کد ناشناخته"))</f>
        <v/>
      </c>
      <c r="BC808" s="18">
        <f>IF($BA808="","",IFERROR(VLOOKUP(IF(ISNUMBER(FIND(" – ",$BA808)),LEFT($BA808,FIND(" – ",$BA808)-1),$BA808),ProdTbl,3,0),"کد ناشناخته"))</f>
        <v/>
      </c>
      <c r="BD808" s="22" t="n"/>
      <c r="BE808" s="21" t="n"/>
      <c r="BF808" s="20" t="n"/>
      <c r="BG808" s="18">
        <f>IF($BF808="","",IFERROR(VLOOKUP(IFERROR(VLOOKUP(IF(ISNUMBER(FIND(" – ",$BF808)),LEFT($BF808,FIND(" – ",$BF808)-1),$BF808),ProdTbl,5,0),""),BasketTbl,2,0),"کد ناشناخته"))</f>
        <v/>
      </c>
      <c r="BH808" s="18">
        <f>IF($BF808="","",IFERROR(VLOOKUP(IF(ISNUMBER(FIND(" – ",$BF808)),LEFT($BF808,FIND(" – ",$BF808)-1),$BF808),ProdTbl,3,0),"کد ناشناخته"))</f>
        <v/>
      </c>
      <c r="BI808" s="22" t="n"/>
      <c r="BJ808" s="21" t="n"/>
      <c r="BK808" s="20" t="n"/>
      <c r="BL808" s="18">
        <f>IF($BK808="","",IFERROR(VLOOKUP(IFERROR(VLOOKUP(IF(ISNUMBER(FIND(" – ",$BK808)),LEFT($BK808,FIND(" – ",$BK808)-1),$BK808),ProdTbl,5,0),""),BasketTbl,2,0),"کد ناشناخته"))</f>
        <v/>
      </c>
      <c r="BM808" s="18">
        <f>IF($BK808="","",IFERROR(VLOOKUP(IF(ISNUMBER(FIND(" – ",$BK808)),LEFT($BK808,FIND(" – ",$BK808)-1),$BK808),ProdTbl,3,0),"کد ناشناخته"))</f>
        <v/>
      </c>
      <c r="BN808" s="22" t="n"/>
      <c r="BO808" s="21" t="n"/>
      <c r="BP808" s="20" t="n"/>
      <c r="BQ808" s="18">
        <f>IF($BP808="","",IFERROR(VLOOKUP(IFERROR(VLOOKUP(IF(ISNUMBER(FIND(" – ",$BP808)),LEFT($BP808,FIND(" – ",$BP808)-1),$BP808),ProdTbl,5,0),""),BasketTbl,2,0),"کد ناشناخته"))</f>
        <v/>
      </c>
      <c r="BR808" s="18">
        <f>IF($BP808="","",IFERROR(VLOOKUP(IF(ISNUMBER(FIND(" – ",$BP808)),LEFT($BP808,FIND(" – ",$BP808)-1),$BP808),ProdTbl,3,0),"کد ناشناخته"))</f>
        <v/>
      </c>
      <c r="BS808" s="22" t="n"/>
      <c r="BT808" s="21" t="n"/>
      <c r="BU808" s="20" t="n"/>
      <c r="BV808" s="18">
        <f>IF($BU808="","",IFERROR(VLOOKUP(IFERROR(VLOOKUP(IF(ISNUMBER(FIND(" – ",$BU808)),LEFT($BU808,FIND(" – ",$BU808)-1),$BU808),ProdTbl,5,0),""),BasketTbl,2,0),"کد ناشناخته"))</f>
        <v/>
      </c>
      <c r="BW808" s="18">
        <f>IF($BU808="","",IFERROR(VLOOKUP(IF(ISNUMBER(FIND(" – ",$BU808)),LEFT($BU808,FIND(" – ",$BU808)-1),$BU808),ProdTbl,3,0),"کد ناشناخته"))</f>
        <v/>
      </c>
      <c r="BX808" s="22" t="n"/>
      <c r="BY808" s="21" t="n"/>
      <c r="BZ808" s="20" t="n"/>
      <c r="CA808" s="18">
        <f>IF($BZ808="","",IFERROR(VLOOKUP(IFERROR(VLOOKUP(IF(ISNUMBER(FIND(" – ",$BZ808)),LEFT($BZ808,FIND(" – ",$BZ808)-1),$BZ808),ProdTbl,5,0),""),BasketTbl,2,0),"کد ناشناخته"))</f>
        <v/>
      </c>
      <c r="CB808" s="18">
        <f>IF($BZ808="","",IFERROR(VLOOKUP(IF(ISNUMBER(FIND(" – ",$BZ808)),LEFT($BZ808,FIND(" – ",$BZ808)-1),$BZ808),ProdTbl,3,0),"کد ناشناخته"))</f>
        <v/>
      </c>
      <c r="CC808" s="22" t="n"/>
      <c r="CD808" s="21" t="n"/>
      <c r="CE808" s="20" t="n"/>
      <c r="CF808" s="18">
        <f>IF($CE808="","",IFERROR(VLOOKUP(IFERROR(VLOOKUP(IF(ISNUMBER(FIND(" – ",$CE808)),LEFT($CE808,FIND(" – ",$CE808)-1),$CE808),ProdTbl,5,0),""),BasketTbl,2,0),"کد ناشناخته"))</f>
        <v/>
      </c>
      <c r="CG808" s="18">
        <f>IF($CE808="","",IFERROR(VLOOKUP(IF(ISNUMBER(FIND(" – ",$CE808)),LEFT($CE808,FIND(" – ",$CE808)-1),$CE808),ProdTbl,3,0),"کد ناشناخته"))</f>
        <v/>
      </c>
      <c r="CH808" s="22" t="n"/>
      <c r="CI808" s="21" t="n"/>
    </row>
    <row r="809">
      <c r="A809" s="18">
        <f>IF($B809="","",COUNTA($B$10:$B809))</f>
        <v/>
      </c>
      <c r="B809" s="19" t="n"/>
      <c r="C809" s="20" t="n"/>
      <c r="D809" s="19" t="n"/>
      <c r="E809" s="18">
        <f>IF($D809="","",IFERROR(VLOOKUP(IF(ISNUMBER(FIND(" – ",$D809)),LEFT($D809,FIND(" – ",$D809)-1),$D809),SellerTbl,2,0),"کد ناشناخته"))</f>
        <v/>
      </c>
      <c r="F809" s="21" t="n"/>
      <c r="G809" s="21" t="n"/>
      <c r="H809" s="22" t="n"/>
      <c r="I809" s="23">
        <f>IF(OR($F809="",$G809=""),"",$F809-$G809)</f>
        <v/>
      </c>
      <c r="J809" s="18">
        <f>IF($I809="","",IF(ABS($I809)&lt;=0.01*$F809,"√","×"))</f>
        <v/>
      </c>
      <c r="K809" s="23">
        <f>IF(COUNT($Q809,$V809,$AA809,$AF809,$AK809,$AP809,$AU809,$AZ809,$BE809,$BJ809,$BO809,$BT809,$BY809,$CD809,$CI809)=0,"",SUM($Q809,$V809,$AA809,$AF809,$AK809,$AP809,$AU809,$AZ809,$BE809,$BJ809,$BO809,$BT809,$BY809,$CD809,$CI809))</f>
        <v/>
      </c>
      <c r="L809" s="23">
        <f>IF(OR($F809="",$K809=""),"",$F809-$K809)</f>
        <v/>
      </c>
      <c r="M809" s="20" t="n"/>
      <c r="N809" s="18">
        <f>IF($M809="","",IFERROR(VLOOKUP(IFERROR(VLOOKUP(IF(ISNUMBER(FIND(" – ",$M809)),LEFT($M809,FIND(" – ",$M809)-1),$M809),ProdTbl,5,0),""),BasketTbl,2,0),"کد ناشناخته"))</f>
        <v/>
      </c>
      <c r="O809" s="18">
        <f>IF($M809="","",IFERROR(VLOOKUP(IF(ISNUMBER(FIND(" – ",$M809)),LEFT($M809,FIND(" – ",$M809)-1),$M809),ProdTbl,3,0),"کد ناشناخته"))</f>
        <v/>
      </c>
      <c r="P809" s="22" t="n"/>
      <c r="Q809" s="21" t="n"/>
      <c r="R809" s="20" t="n"/>
      <c r="S809" s="18">
        <f>IF($R809="","",IFERROR(VLOOKUP(IFERROR(VLOOKUP(IF(ISNUMBER(FIND(" – ",$R809)),LEFT($R809,FIND(" – ",$R809)-1),$R809),ProdTbl,5,0),""),BasketTbl,2,0),"کد ناشناخته"))</f>
        <v/>
      </c>
      <c r="T809" s="18">
        <f>IF($R809="","",IFERROR(VLOOKUP(IF(ISNUMBER(FIND(" – ",$R809)),LEFT($R809,FIND(" – ",$R809)-1),$R809),ProdTbl,3,0),"کد ناشناخته"))</f>
        <v/>
      </c>
      <c r="U809" s="22" t="n"/>
      <c r="V809" s="21" t="n"/>
      <c r="W809" s="20" t="n"/>
      <c r="X809" s="18">
        <f>IF($W809="","",IFERROR(VLOOKUP(IFERROR(VLOOKUP(IF(ISNUMBER(FIND(" – ",$W809)),LEFT($W809,FIND(" – ",$W809)-1),$W809),ProdTbl,5,0),""),BasketTbl,2,0),"کد ناشناخته"))</f>
        <v/>
      </c>
      <c r="Y809" s="18">
        <f>IF($W809="","",IFERROR(VLOOKUP(IF(ISNUMBER(FIND(" – ",$W809)),LEFT($W809,FIND(" – ",$W809)-1),$W809),ProdTbl,3,0),"کد ناشناخته"))</f>
        <v/>
      </c>
      <c r="Z809" s="22" t="n"/>
      <c r="AA809" s="21" t="n"/>
      <c r="AB809" s="20" t="n"/>
      <c r="AC809" s="18">
        <f>IF($AB809="","",IFERROR(VLOOKUP(IFERROR(VLOOKUP(IF(ISNUMBER(FIND(" – ",$AB809)),LEFT($AB809,FIND(" – ",$AB809)-1),$AB809),ProdTbl,5,0),""),BasketTbl,2,0),"کد ناشناخته"))</f>
        <v/>
      </c>
      <c r="AD809" s="18">
        <f>IF($AB809="","",IFERROR(VLOOKUP(IF(ISNUMBER(FIND(" – ",$AB809)),LEFT($AB809,FIND(" – ",$AB809)-1),$AB809),ProdTbl,3,0),"کد ناشناخته"))</f>
        <v/>
      </c>
      <c r="AE809" s="22" t="n"/>
      <c r="AF809" s="21" t="n"/>
      <c r="AG809" s="20" t="n"/>
      <c r="AH809" s="18">
        <f>IF($AG809="","",IFERROR(VLOOKUP(IFERROR(VLOOKUP(IF(ISNUMBER(FIND(" – ",$AG809)),LEFT($AG809,FIND(" – ",$AG809)-1),$AG809),ProdTbl,5,0),""),BasketTbl,2,0),"کد ناشناخته"))</f>
        <v/>
      </c>
      <c r="AI809" s="18">
        <f>IF($AG809="","",IFERROR(VLOOKUP(IF(ISNUMBER(FIND(" – ",$AG809)),LEFT($AG809,FIND(" – ",$AG809)-1),$AG809),ProdTbl,3,0),"کد ناشناخته"))</f>
        <v/>
      </c>
      <c r="AJ809" s="22" t="n"/>
      <c r="AK809" s="21" t="n"/>
      <c r="AL809" s="20" t="n"/>
      <c r="AM809" s="18">
        <f>IF($AL809="","",IFERROR(VLOOKUP(IFERROR(VLOOKUP(IF(ISNUMBER(FIND(" – ",$AL809)),LEFT($AL809,FIND(" – ",$AL809)-1),$AL809),ProdTbl,5,0),""),BasketTbl,2,0),"کد ناشناخته"))</f>
        <v/>
      </c>
      <c r="AN809" s="18">
        <f>IF($AL809="","",IFERROR(VLOOKUP(IF(ISNUMBER(FIND(" – ",$AL809)),LEFT($AL809,FIND(" – ",$AL809)-1),$AL809),ProdTbl,3,0),"کد ناشناخته"))</f>
        <v/>
      </c>
      <c r="AO809" s="22" t="n"/>
      <c r="AP809" s="21" t="n"/>
      <c r="AQ809" s="20" t="n"/>
      <c r="AR809" s="18">
        <f>IF($AQ809="","",IFERROR(VLOOKUP(IFERROR(VLOOKUP(IF(ISNUMBER(FIND(" – ",$AQ809)),LEFT($AQ809,FIND(" – ",$AQ809)-1),$AQ809),ProdTbl,5,0),""),BasketTbl,2,0),"کد ناشناخته"))</f>
        <v/>
      </c>
      <c r="AS809" s="18">
        <f>IF($AQ809="","",IFERROR(VLOOKUP(IF(ISNUMBER(FIND(" – ",$AQ809)),LEFT($AQ809,FIND(" – ",$AQ809)-1),$AQ809),ProdTbl,3,0),"کد ناشناخته"))</f>
        <v/>
      </c>
      <c r="AT809" s="22" t="n"/>
      <c r="AU809" s="21" t="n"/>
      <c r="AV809" s="20" t="n"/>
      <c r="AW809" s="18">
        <f>IF($AV809="","",IFERROR(VLOOKUP(IFERROR(VLOOKUP(IF(ISNUMBER(FIND(" – ",$AV809)),LEFT($AV809,FIND(" – ",$AV809)-1),$AV809),ProdTbl,5,0),""),BasketTbl,2,0),"کد ناشناخته"))</f>
        <v/>
      </c>
      <c r="AX809" s="18">
        <f>IF($AV809="","",IFERROR(VLOOKUP(IF(ISNUMBER(FIND(" – ",$AV809)),LEFT($AV809,FIND(" – ",$AV809)-1),$AV809),ProdTbl,3,0),"کد ناشناخته"))</f>
        <v/>
      </c>
      <c r="AY809" s="22" t="n"/>
      <c r="AZ809" s="21" t="n"/>
      <c r="BA809" s="20" t="n"/>
      <c r="BB809" s="18">
        <f>IF($BA809="","",IFERROR(VLOOKUP(IFERROR(VLOOKUP(IF(ISNUMBER(FIND(" – ",$BA809)),LEFT($BA809,FIND(" – ",$BA809)-1),$BA809),ProdTbl,5,0),""),BasketTbl,2,0),"کد ناشناخته"))</f>
        <v/>
      </c>
      <c r="BC809" s="18">
        <f>IF($BA809="","",IFERROR(VLOOKUP(IF(ISNUMBER(FIND(" – ",$BA809)),LEFT($BA809,FIND(" – ",$BA809)-1),$BA809),ProdTbl,3,0),"کد ناشناخته"))</f>
        <v/>
      </c>
      <c r="BD809" s="22" t="n"/>
      <c r="BE809" s="21" t="n"/>
      <c r="BF809" s="20" t="n"/>
      <c r="BG809" s="18">
        <f>IF($BF809="","",IFERROR(VLOOKUP(IFERROR(VLOOKUP(IF(ISNUMBER(FIND(" – ",$BF809)),LEFT($BF809,FIND(" – ",$BF809)-1),$BF809),ProdTbl,5,0),""),BasketTbl,2,0),"کد ناشناخته"))</f>
        <v/>
      </c>
      <c r="BH809" s="18">
        <f>IF($BF809="","",IFERROR(VLOOKUP(IF(ISNUMBER(FIND(" – ",$BF809)),LEFT($BF809,FIND(" – ",$BF809)-1),$BF809),ProdTbl,3,0),"کد ناشناخته"))</f>
        <v/>
      </c>
      <c r="BI809" s="22" t="n"/>
      <c r="BJ809" s="21" t="n"/>
      <c r="BK809" s="20" t="n"/>
      <c r="BL809" s="18">
        <f>IF($BK809="","",IFERROR(VLOOKUP(IFERROR(VLOOKUP(IF(ISNUMBER(FIND(" – ",$BK809)),LEFT($BK809,FIND(" – ",$BK809)-1),$BK809),ProdTbl,5,0),""),BasketTbl,2,0),"کد ناشناخته"))</f>
        <v/>
      </c>
      <c r="BM809" s="18">
        <f>IF($BK809="","",IFERROR(VLOOKUP(IF(ISNUMBER(FIND(" – ",$BK809)),LEFT($BK809,FIND(" – ",$BK809)-1),$BK809),ProdTbl,3,0),"کد ناشناخته"))</f>
        <v/>
      </c>
      <c r="BN809" s="22" t="n"/>
      <c r="BO809" s="21" t="n"/>
      <c r="BP809" s="20" t="n"/>
      <c r="BQ809" s="18">
        <f>IF($BP809="","",IFERROR(VLOOKUP(IFERROR(VLOOKUP(IF(ISNUMBER(FIND(" – ",$BP809)),LEFT($BP809,FIND(" – ",$BP809)-1),$BP809),ProdTbl,5,0),""),BasketTbl,2,0),"کد ناشناخته"))</f>
        <v/>
      </c>
      <c r="BR809" s="18">
        <f>IF($BP809="","",IFERROR(VLOOKUP(IF(ISNUMBER(FIND(" – ",$BP809)),LEFT($BP809,FIND(" – ",$BP809)-1),$BP809),ProdTbl,3,0),"کد ناشناخته"))</f>
        <v/>
      </c>
      <c r="BS809" s="22" t="n"/>
      <c r="BT809" s="21" t="n"/>
      <c r="BU809" s="20" t="n"/>
      <c r="BV809" s="18">
        <f>IF($BU809="","",IFERROR(VLOOKUP(IFERROR(VLOOKUP(IF(ISNUMBER(FIND(" – ",$BU809)),LEFT($BU809,FIND(" – ",$BU809)-1),$BU809),ProdTbl,5,0),""),BasketTbl,2,0),"کد ناشناخته"))</f>
        <v/>
      </c>
      <c r="BW809" s="18">
        <f>IF($BU809="","",IFERROR(VLOOKUP(IF(ISNUMBER(FIND(" – ",$BU809)),LEFT($BU809,FIND(" – ",$BU809)-1),$BU809),ProdTbl,3,0),"کد ناشناخته"))</f>
        <v/>
      </c>
      <c r="BX809" s="22" t="n"/>
      <c r="BY809" s="21" t="n"/>
      <c r="BZ809" s="20" t="n"/>
      <c r="CA809" s="18">
        <f>IF($BZ809="","",IFERROR(VLOOKUP(IFERROR(VLOOKUP(IF(ISNUMBER(FIND(" – ",$BZ809)),LEFT($BZ809,FIND(" – ",$BZ809)-1),$BZ809),ProdTbl,5,0),""),BasketTbl,2,0),"کد ناشناخته"))</f>
        <v/>
      </c>
      <c r="CB809" s="18">
        <f>IF($BZ809="","",IFERROR(VLOOKUP(IF(ISNUMBER(FIND(" – ",$BZ809)),LEFT($BZ809,FIND(" – ",$BZ809)-1),$BZ809),ProdTbl,3,0),"کد ناشناخته"))</f>
        <v/>
      </c>
      <c r="CC809" s="22" t="n"/>
      <c r="CD809" s="21" t="n"/>
      <c r="CE809" s="20" t="n"/>
      <c r="CF809" s="18">
        <f>IF($CE809="","",IFERROR(VLOOKUP(IFERROR(VLOOKUP(IF(ISNUMBER(FIND(" – ",$CE809)),LEFT($CE809,FIND(" – ",$CE809)-1),$CE809),ProdTbl,5,0),""),BasketTbl,2,0),"کد ناشناخته"))</f>
        <v/>
      </c>
      <c r="CG809" s="18">
        <f>IF($CE809="","",IFERROR(VLOOKUP(IF(ISNUMBER(FIND(" – ",$CE809)),LEFT($CE809,FIND(" – ",$CE809)-1),$CE809),ProdTbl,3,0),"کد ناشناخته"))</f>
        <v/>
      </c>
      <c r="CH809" s="22" t="n"/>
      <c r="CI809" s="21" t="n"/>
    </row>
    <row r="810">
      <c r="A810" s="18">
        <f>IF($B810="","",COUNTA($B$10:$B810))</f>
        <v/>
      </c>
      <c r="B810" s="19" t="n"/>
      <c r="C810" s="20" t="n"/>
      <c r="D810" s="19" t="n"/>
      <c r="E810" s="18">
        <f>IF($D810="","",IFERROR(VLOOKUP(IF(ISNUMBER(FIND(" – ",$D810)),LEFT($D810,FIND(" – ",$D810)-1),$D810),SellerTbl,2,0),"کد ناشناخته"))</f>
        <v/>
      </c>
      <c r="F810" s="21" t="n"/>
      <c r="G810" s="21" t="n"/>
      <c r="H810" s="22" t="n"/>
      <c r="I810" s="23">
        <f>IF(OR($F810="",$G810=""),"",$F810-$G810)</f>
        <v/>
      </c>
      <c r="J810" s="18">
        <f>IF($I810="","",IF(ABS($I810)&lt;=0.01*$F810,"√","×"))</f>
        <v/>
      </c>
      <c r="K810" s="23">
        <f>IF(COUNT($Q810,$V810,$AA810,$AF810,$AK810,$AP810,$AU810,$AZ810,$BE810,$BJ810,$BO810,$BT810,$BY810,$CD810,$CI810)=0,"",SUM($Q810,$V810,$AA810,$AF810,$AK810,$AP810,$AU810,$AZ810,$BE810,$BJ810,$BO810,$BT810,$BY810,$CD810,$CI810))</f>
        <v/>
      </c>
      <c r="L810" s="23">
        <f>IF(OR($F810="",$K810=""),"",$F810-$K810)</f>
        <v/>
      </c>
      <c r="M810" s="20" t="n"/>
      <c r="N810" s="18">
        <f>IF($M810="","",IFERROR(VLOOKUP(IFERROR(VLOOKUP(IF(ISNUMBER(FIND(" – ",$M810)),LEFT($M810,FIND(" – ",$M810)-1),$M810),ProdTbl,5,0),""),BasketTbl,2,0),"کد ناشناخته"))</f>
        <v/>
      </c>
      <c r="O810" s="18">
        <f>IF($M810="","",IFERROR(VLOOKUP(IF(ISNUMBER(FIND(" – ",$M810)),LEFT($M810,FIND(" – ",$M810)-1),$M810),ProdTbl,3,0),"کد ناشناخته"))</f>
        <v/>
      </c>
      <c r="P810" s="22" t="n"/>
      <c r="Q810" s="21" t="n"/>
      <c r="R810" s="20" t="n"/>
      <c r="S810" s="18">
        <f>IF($R810="","",IFERROR(VLOOKUP(IFERROR(VLOOKUP(IF(ISNUMBER(FIND(" – ",$R810)),LEFT($R810,FIND(" – ",$R810)-1),$R810),ProdTbl,5,0),""),BasketTbl,2,0),"کد ناشناخته"))</f>
        <v/>
      </c>
      <c r="T810" s="18">
        <f>IF($R810="","",IFERROR(VLOOKUP(IF(ISNUMBER(FIND(" – ",$R810)),LEFT($R810,FIND(" – ",$R810)-1),$R810),ProdTbl,3,0),"کد ناشناخته"))</f>
        <v/>
      </c>
      <c r="U810" s="22" t="n"/>
      <c r="V810" s="21" t="n"/>
      <c r="W810" s="20" t="n"/>
      <c r="X810" s="18">
        <f>IF($W810="","",IFERROR(VLOOKUP(IFERROR(VLOOKUP(IF(ISNUMBER(FIND(" – ",$W810)),LEFT($W810,FIND(" – ",$W810)-1),$W810),ProdTbl,5,0),""),BasketTbl,2,0),"کد ناشناخته"))</f>
        <v/>
      </c>
      <c r="Y810" s="18">
        <f>IF($W810="","",IFERROR(VLOOKUP(IF(ISNUMBER(FIND(" – ",$W810)),LEFT($W810,FIND(" – ",$W810)-1),$W810),ProdTbl,3,0),"کد ناشناخته"))</f>
        <v/>
      </c>
      <c r="Z810" s="22" t="n"/>
      <c r="AA810" s="21" t="n"/>
      <c r="AB810" s="20" t="n"/>
      <c r="AC810" s="18">
        <f>IF($AB810="","",IFERROR(VLOOKUP(IFERROR(VLOOKUP(IF(ISNUMBER(FIND(" – ",$AB810)),LEFT($AB810,FIND(" – ",$AB810)-1),$AB810),ProdTbl,5,0),""),BasketTbl,2,0),"کد ناشناخته"))</f>
        <v/>
      </c>
      <c r="AD810" s="18">
        <f>IF($AB810="","",IFERROR(VLOOKUP(IF(ISNUMBER(FIND(" – ",$AB810)),LEFT($AB810,FIND(" – ",$AB810)-1),$AB810),ProdTbl,3,0),"کد ناشناخته"))</f>
        <v/>
      </c>
      <c r="AE810" s="22" t="n"/>
      <c r="AF810" s="21" t="n"/>
      <c r="AG810" s="20" t="n"/>
      <c r="AH810" s="18">
        <f>IF($AG810="","",IFERROR(VLOOKUP(IFERROR(VLOOKUP(IF(ISNUMBER(FIND(" – ",$AG810)),LEFT($AG810,FIND(" – ",$AG810)-1),$AG810),ProdTbl,5,0),""),BasketTbl,2,0),"کد ناشناخته"))</f>
        <v/>
      </c>
      <c r="AI810" s="18">
        <f>IF($AG810="","",IFERROR(VLOOKUP(IF(ISNUMBER(FIND(" – ",$AG810)),LEFT($AG810,FIND(" – ",$AG810)-1),$AG810),ProdTbl,3,0),"کد ناشناخته"))</f>
        <v/>
      </c>
      <c r="AJ810" s="22" t="n"/>
      <c r="AK810" s="21" t="n"/>
      <c r="AL810" s="20" t="n"/>
      <c r="AM810" s="18">
        <f>IF($AL810="","",IFERROR(VLOOKUP(IFERROR(VLOOKUP(IF(ISNUMBER(FIND(" – ",$AL810)),LEFT($AL810,FIND(" – ",$AL810)-1),$AL810),ProdTbl,5,0),""),BasketTbl,2,0),"کد ناشناخته"))</f>
        <v/>
      </c>
      <c r="AN810" s="18">
        <f>IF($AL810="","",IFERROR(VLOOKUP(IF(ISNUMBER(FIND(" – ",$AL810)),LEFT($AL810,FIND(" – ",$AL810)-1),$AL810),ProdTbl,3,0),"کد ناشناخته"))</f>
        <v/>
      </c>
      <c r="AO810" s="22" t="n"/>
      <c r="AP810" s="21" t="n"/>
      <c r="AQ810" s="20" t="n"/>
      <c r="AR810" s="18">
        <f>IF($AQ810="","",IFERROR(VLOOKUP(IFERROR(VLOOKUP(IF(ISNUMBER(FIND(" – ",$AQ810)),LEFT($AQ810,FIND(" – ",$AQ810)-1),$AQ810),ProdTbl,5,0),""),BasketTbl,2,0),"کد ناشناخته"))</f>
        <v/>
      </c>
      <c r="AS810" s="18">
        <f>IF($AQ810="","",IFERROR(VLOOKUP(IF(ISNUMBER(FIND(" – ",$AQ810)),LEFT($AQ810,FIND(" – ",$AQ810)-1),$AQ810),ProdTbl,3,0),"کد ناشناخته"))</f>
        <v/>
      </c>
      <c r="AT810" s="22" t="n"/>
      <c r="AU810" s="21" t="n"/>
      <c r="AV810" s="20" t="n"/>
      <c r="AW810" s="18">
        <f>IF($AV810="","",IFERROR(VLOOKUP(IFERROR(VLOOKUP(IF(ISNUMBER(FIND(" – ",$AV810)),LEFT($AV810,FIND(" – ",$AV810)-1),$AV810),ProdTbl,5,0),""),BasketTbl,2,0),"کد ناشناخته"))</f>
        <v/>
      </c>
      <c r="AX810" s="18">
        <f>IF($AV810="","",IFERROR(VLOOKUP(IF(ISNUMBER(FIND(" – ",$AV810)),LEFT($AV810,FIND(" – ",$AV810)-1),$AV810),ProdTbl,3,0),"کد ناشناخته"))</f>
        <v/>
      </c>
      <c r="AY810" s="22" t="n"/>
      <c r="AZ810" s="21" t="n"/>
      <c r="BA810" s="20" t="n"/>
      <c r="BB810" s="18">
        <f>IF($BA810="","",IFERROR(VLOOKUP(IFERROR(VLOOKUP(IF(ISNUMBER(FIND(" – ",$BA810)),LEFT($BA810,FIND(" – ",$BA810)-1),$BA810),ProdTbl,5,0),""),BasketTbl,2,0),"کد ناشناخته"))</f>
        <v/>
      </c>
      <c r="BC810" s="18">
        <f>IF($BA810="","",IFERROR(VLOOKUP(IF(ISNUMBER(FIND(" – ",$BA810)),LEFT($BA810,FIND(" – ",$BA810)-1),$BA810),ProdTbl,3,0),"کد ناشناخته"))</f>
        <v/>
      </c>
      <c r="BD810" s="22" t="n"/>
      <c r="BE810" s="21" t="n"/>
      <c r="BF810" s="20" t="n"/>
      <c r="BG810" s="18">
        <f>IF($BF810="","",IFERROR(VLOOKUP(IFERROR(VLOOKUP(IF(ISNUMBER(FIND(" – ",$BF810)),LEFT($BF810,FIND(" – ",$BF810)-1),$BF810),ProdTbl,5,0),""),BasketTbl,2,0),"کد ناشناخته"))</f>
        <v/>
      </c>
      <c r="BH810" s="18">
        <f>IF($BF810="","",IFERROR(VLOOKUP(IF(ISNUMBER(FIND(" – ",$BF810)),LEFT($BF810,FIND(" – ",$BF810)-1),$BF810),ProdTbl,3,0),"کد ناشناخته"))</f>
        <v/>
      </c>
      <c r="BI810" s="22" t="n"/>
      <c r="BJ810" s="21" t="n"/>
      <c r="BK810" s="20" t="n"/>
      <c r="BL810" s="18">
        <f>IF($BK810="","",IFERROR(VLOOKUP(IFERROR(VLOOKUP(IF(ISNUMBER(FIND(" – ",$BK810)),LEFT($BK810,FIND(" – ",$BK810)-1),$BK810),ProdTbl,5,0),""),BasketTbl,2,0),"کد ناشناخته"))</f>
        <v/>
      </c>
      <c r="BM810" s="18">
        <f>IF($BK810="","",IFERROR(VLOOKUP(IF(ISNUMBER(FIND(" – ",$BK810)),LEFT($BK810,FIND(" – ",$BK810)-1),$BK810),ProdTbl,3,0),"کد ناشناخته"))</f>
        <v/>
      </c>
      <c r="BN810" s="22" t="n"/>
      <c r="BO810" s="21" t="n"/>
      <c r="BP810" s="20" t="n"/>
      <c r="BQ810" s="18">
        <f>IF($BP810="","",IFERROR(VLOOKUP(IFERROR(VLOOKUP(IF(ISNUMBER(FIND(" – ",$BP810)),LEFT($BP810,FIND(" – ",$BP810)-1),$BP810),ProdTbl,5,0),""),BasketTbl,2,0),"کد ناشناخته"))</f>
        <v/>
      </c>
      <c r="BR810" s="18">
        <f>IF($BP810="","",IFERROR(VLOOKUP(IF(ISNUMBER(FIND(" – ",$BP810)),LEFT($BP810,FIND(" – ",$BP810)-1),$BP810),ProdTbl,3,0),"کد ناشناخته"))</f>
        <v/>
      </c>
      <c r="BS810" s="22" t="n"/>
      <c r="BT810" s="21" t="n"/>
      <c r="BU810" s="20" t="n"/>
      <c r="BV810" s="18">
        <f>IF($BU810="","",IFERROR(VLOOKUP(IFERROR(VLOOKUP(IF(ISNUMBER(FIND(" – ",$BU810)),LEFT($BU810,FIND(" – ",$BU810)-1),$BU810),ProdTbl,5,0),""),BasketTbl,2,0),"کد ناشناخته"))</f>
        <v/>
      </c>
      <c r="BW810" s="18">
        <f>IF($BU810="","",IFERROR(VLOOKUP(IF(ISNUMBER(FIND(" – ",$BU810)),LEFT($BU810,FIND(" – ",$BU810)-1),$BU810),ProdTbl,3,0),"کد ناشناخته"))</f>
        <v/>
      </c>
      <c r="BX810" s="22" t="n"/>
      <c r="BY810" s="21" t="n"/>
      <c r="BZ810" s="20" t="n"/>
      <c r="CA810" s="18">
        <f>IF($BZ810="","",IFERROR(VLOOKUP(IFERROR(VLOOKUP(IF(ISNUMBER(FIND(" – ",$BZ810)),LEFT($BZ810,FIND(" – ",$BZ810)-1),$BZ810),ProdTbl,5,0),""),BasketTbl,2,0),"کد ناشناخته"))</f>
        <v/>
      </c>
      <c r="CB810" s="18">
        <f>IF($BZ810="","",IFERROR(VLOOKUP(IF(ISNUMBER(FIND(" – ",$BZ810)),LEFT($BZ810,FIND(" – ",$BZ810)-1),$BZ810),ProdTbl,3,0),"کد ناشناخته"))</f>
        <v/>
      </c>
      <c r="CC810" s="22" t="n"/>
      <c r="CD810" s="21" t="n"/>
      <c r="CE810" s="20" t="n"/>
      <c r="CF810" s="18">
        <f>IF($CE810="","",IFERROR(VLOOKUP(IFERROR(VLOOKUP(IF(ISNUMBER(FIND(" – ",$CE810)),LEFT($CE810,FIND(" – ",$CE810)-1),$CE810),ProdTbl,5,0),""),BasketTbl,2,0),"کد ناشناخته"))</f>
        <v/>
      </c>
      <c r="CG810" s="18">
        <f>IF($CE810="","",IFERROR(VLOOKUP(IF(ISNUMBER(FIND(" – ",$CE810)),LEFT($CE810,FIND(" – ",$CE810)-1),$CE810),ProdTbl,3,0),"کد ناشناخته"))</f>
        <v/>
      </c>
      <c r="CH810" s="22" t="n"/>
      <c r="CI810" s="21" t="n"/>
    </row>
    <row r="811">
      <c r="A811" s="18">
        <f>IF($B811="","",COUNTA($B$10:$B811))</f>
        <v/>
      </c>
      <c r="B811" s="19" t="n"/>
      <c r="C811" s="20" t="n"/>
      <c r="D811" s="19" t="n"/>
      <c r="E811" s="18">
        <f>IF($D811="","",IFERROR(VLOOKUP(IF(ISNUMBER(FIND(" – ",$D811)),LEFT($D811,FIND(" – ",$D811)-1),$D811),SellerTbl,2,0),"کد ناشناخته"))</f>
        <v/>
      </c>
      <c r="F811" s="21" t="n"/>
      <c r="G811" s="21" t="n"/>
      <c r="H811" s="22" t="n"/>
      <c r="I811" s="23">
        <f>IF(OR($F811="",$G811=""),"",$F811-$G811)</f>
        <v/>
      </c>
      <c r="J811" s="18">
        <f>IF($I811="","",IF(ABS($I811)&lt;=0.01*$F811,"√","×"))</f>
        <v/>
      </c>
      <c r="K811" s="23">
        <f>IF(COUNT($Q811,$V811,$AA811,$AF811,$AK811,$AP811,$AU811,$AZ811,$BE811,$BJ811,$BO811,$BT811,$BY811,$CD811,$CI811)=0,"",SUM($Q811,$V811,$AA811,$AF811,$AK811,$AP811,$AU811,$AZ811,$BE811,$BJ811,$BO811,$BT811,$BY811,$CD811,$CI811))</f>
        <v/>
      </c>
      <c r="L811" s="23">
        <f>IF(OR($F811="",$K811=""),"",$F811-$K811)</f>
        <v/>
      </c>
      <c r="M811" s="20" t="n"/>
      <c r="N811" s="18">
        <f>IF($M811="","",IFERROR(VLOOKUP(IFERROR(VLOOKUP(IF(ISNUMBER(FIND(" – ",$M811)),LEFT($M811,FIND(" – ",$M811)-1),$M811),ProdTbl,5,0),""),BasketTbl,2,0),"کد ناشناخته"))</f>
        <v/>
      </c>
      <c r="O811" s="18">
        <f>IF($M811="","",IFERROR(VLOOKUP(IF(ISNUMBER(FIND(" – ",$M811)),LEFT($M811,FIND(" – ",$M811)-1),$M811),ProdTbl,3,0),"کد ناشناخته"))</f>
        <v/>
      </c>
      <c r="P811" s="22" t="n"/>
      <c r="Q811" s="21" t="n"/>
      <c r="R811" s="20" t="n"/>
      <c r="S811" s="18">
        <f>IF($R811="","",IFERROR(VLOOKUP(IFERROR(VLOOKUP(IF(ISNUMBER(FIND(" – ",$R811)),LEFT($R811,FIND(" – ",$R811)-1),$R811),ProdTbl,5,0),""),BasketTbl,2,0),"کد ناشناخته"))</f>
        <v/>
      </c>
      <c r="T811" s="18">
        <f>IF($R811="","",IFERROR(VLOOKUP(IF(ISNUMBER(FIND(" – ",$R811)),LEFT($R811,FIND(" – ",$R811)-1),$R811),ProdTbl,3,0),"کد ناشناخته"))</f>
        <v/>
      </c>
      <c r="U811" s="22" t="n"/>
      <c r="V811" s="21" t="n"/>
      <c r="W811" s="20" t="n"/>
      <c r="X811" s="18">
        <f>IF($W811="","",IFERROR(VLOOKUP(IFERROR(VLOOKUP(IF(ISNUMBER(FIND(" – ",$W811)),LEFT($W811,FIND(" – ",$W811)-1),$W811),ProdTbl,5,0),""),BasketTbl,2,0),"کد ناشناخته"))</f>
        <v/>
      </c>
      <c r="Y811" s="18">
        <f>IF($W811="","",IFERROR(VLOOKUP(IF(ISNUMBER(FIND(" – ",$W811)),LEFT($W811,FIND(" – ",$W811)-1),$W811),ProdTbl,3,0),"کد ناشناخته"))</f>
        <v/>
      </c>
      <c r="Z811" s="22" t="n"/>
      <c r="AA811" s="21" t="n"/>
      <c r="AB811" s="20" t="n"/>
      <c r="AC811" s="18">
        <f>IF($AB811="","",IFERROR(VLOOKUP(IFERROR(VLOOKUP(IF(ISNUMBER(FIND(" – ",$AB811)),LEFT($AB811,FIND(" – ",$AB811)-1),$AB811),ProdTbl,5,0),""),BasketTbl,2,0),"کد ناشناخته"))</f>
        <v/>
      </c>
      <c r="AD811" s="18">
        <f>IF($AB811="","",IFERROR(VLOOKUP(IF(ISNUMBER(FIND(" – ",$AB811)),LEFT($AB811,FIND(" – ",$AB811)-1),$AB811),ProdTbl,3,0),"کد ناشناخته"))</f>
        <v/>
      </c>
      <c r="AE811" s="22" t="n"/>
      <c r="AF811" s="21" t="n"/>
      <c r="AG811" s="20" t="n"/>
      <c r="AH811" s="18">
        <f>IF($AG811="","",IFERROR(VLOOKUP(IFERROR(VLOOKUP(IF(ISNUMBER(FIND(" – ",$AG811)),LEFT($AG811,FIND(" – ",$AG811)-1),$AG811),ProdTbl,5,0),""),BasketTbl,2,0),"کد ناشناخته"))</f>
        <v/>
      </c>
      <c r="AI811" s="18">
        <f>IF($AG811="","",IFERROR(VLOOKUP(IF(ISNUMBER(FIND(" – ",$AG811)),LEFT($AG811,FIND(" – ",$AG811)-1),$AG811),ProdTbl,3,0),"کد ناشناخته"))</f>
        <v/>
      </c>
      <c r="AJ811" s="22" t="n"/>
      <c r="AK811" s="21" t="n"/>
      <c r="AL811" s="20" t="n"/>
      <c r="AM811" s="18">
        <f>IF($AL811="","",IFERROR(VLOOKUP(IFERROR(VLOOKUP(IF(ISNUMBER(FIND(" – ",$AL811)),LEFT($AL811,FIND(" – ",$AL811)-1),$AL811),ProdTbl,5,0),""),BasketTbl,2,0),"کد ناشناخته"))</f>
        <v/>
      </c>
      <c r="AN811" s="18">
        <f>IF($AL811="","",IFERROR(VLOOKUP(IF(ISNUMBER(FIND(" – ",$AL811)),LEFT($AL811,FIND(" – ",$AL811)-1),$AL811),ProdTbl,3,0),"کد ناشناخته"))</f>
        <v/>
      </c>
      <c r="AO811" s="22" t="n"/>
      <c r="AP811" s="21" t="n"/>
      <c r="AQ811" s="20" t="n"/>
      <c r="AR811" s="18">
        <f>IF($AQ811="","",IFERROR(VLOOKUP(IFERROR(VLOOKUP(IF(ISNUMBER(FIND(" – ",$AQ811)),LEFT($AQ811,FIND(" – ",$AQ811)-1),$AQ811),ProdTbl,5,0),""),BasketTbl,2,0),"کد ناشناخته"))</f>
        <v/>
      </c>
      <c r="AS811" s="18">
        <f>IF($AQ811="","",IFERROR(VLOOKUP(IF(ISNUMBER(FIND(" – ",$AQ811)),LEFT($AQ811,FIND(" – ",$AQ811)-1),$AQ811),ProdTbl,3,0),"کد ناشناخته"))</f>
        <v/>
      </c>
      <c r="AT811" s="22" t="n"/>
      <c r="AU811" s="21" t="n"/>
      <c r="AV811" s="20" t="n"/>
      <c r="AW811" s="18">
        <f>IF($AV811="","",IFERROR(VLOOKUP(IFERROR(VLOOKUP(IF(ISNUMBER(FIND(" – ",$AV811)),LEFT($AV811,FIND(" – ",$AV811)-1),$AV811),ProdTbl,5,0),""),BasketTbl,2,0),"کد ناشناخته"))</f>
        <v/>
      </c>
      <c r="AX811" s="18">
        <f>IF($AV811="","",IFERROR(VLOOKUP(IF(ISNUMBER(FIND(" – ",$AV811)),LEFT($AV811,FIND(" – ",$AV811)-1),$AV811),ProdTbl,3,0),"کد ناشناخته"))</f>
        <v/>
      </c>
      <c r="AY811" s="22" t="n"/>
      <c r="AZ811" s="21" t="n"/>
      <c r="BA811" s="20" t="n"/>
      <c r="BB811" s="18">
        <f>IF($BA811="","",IFERROR(VLOOKUP(IFERROR(VLOOKUP(IF(ISNUMBER(FIND(" – ",$BA811)),LEFT($BA811,FIND(" – ",$BA811)-1),$BA811),ProdTbl,5,0),""),BasketTbl,2,0),"کد ناشناخته"))</f>
        <v/>
      </c>
      <c r="BC811" s="18">
        <f>IF($BA811="","",IFERROR(VLOOKUP(IF(ISNUMBER(FIND(" – ",$BA811)),LEFT($BA811,FIND(" – ",$BA811)-1),$BA811),ProdTbl,3,0),"کد ناشناخته"))</f>
        <v/>
      </c>
      <c r="BD811" s="22" t="n"/>
      <c r="BE811" s="21" t="n"/>
      <c r="BF811" s="20" t="n"/>
      <c r="BG811" s="18">
        <f>IF($BF811="","",IFERROR(VLOOKUP(IFERROR(VLOOKUP(IF(ISNUMBER(FIND(" – ",$BF811)),LEFT($BF811,FIND(" – ",$BF811)-1),$BF811),ProdTbl,5,0),""),BasketTbl,2,0),"کد ناشناخته"))</f>
        <v/>
      </c>
      <c r="BH811" s="18">
        <f>IF($BF811="","",IFERROR(VLOOKUP(IF(ISNUMBER(FIND(" – ",$BF811)),LEFT($BF811,FIND(" – ",$BF811)-1),$BF811),ProdTbl,3,0),"کد ناشناخته"))</f>
        <v/>
      </c>
      <c r="BI811" s="22" t="n"/>
      <c r="BJ811" s="21" t="n"/>
      <c r="BK811" s="20" t="n"/>
      <c r="BL811" s="18">
        <f>IF($BK811="","",IFERROR(VLOOKUP(IFERROR(VLOOKUP(IF(ISNUMBER(FIND(" – ",$BK811)),LEFT($BK811,FIND(" – ",$BK811)-1),$BK811),ProdTbl,5,0),""),BasketTbl,2,0),"کد ناشناخته"))</f>
        <v/>
      </c>
      <c r="BM811" s="18">
        <f>IF($BK811="","",IFERROR(VLOOKUP(IF(ISNUMBER(FIND(" – ",$BK811)),LEFT($BK811,FIND(" – ",$BK811)-1),$BK811),ProdTbl,3,0),"کد ناشناخته"))</f>
        <v/>
      </c>
      <c r="BN811" s="22" t="n"/>
      <c r="BO811" s="21" t="n"/>
      <c r="BP811" s="20" t="n"/>
      <c r="BQ811" s="18">
        <f>IF($BP811="","",IFERROR(VLOOKUP(IFERROR(VLOOKUP(IF(ISNUMBER(FIND(" – ",$BP811)),LEFT($BP811,FIND(" – ",$BP811)-1),$BP811),ProdTbl,5,0),""),BasketTbl,2,0),"کد ناشناخته"))</f>
        <v/>
      </c>
      <c r="BR811" s="18">
        <f>IF($BP811="","",IFERROR(VLOOKUP(IF(ISNUMBER(FIND(" – ",$BP811)),LEFT($BP811,FIND(" – ",$BP811)-1),$BP811),ProdTbl,3,0),"کد ناشناخته"))</f>
        <v/>
      </c>
      <c r="BS811" s="22" t="n"/>
      <c r="BT811" s="21" t="n"/>
      <c r="BU811" s="20" t="n"/>
      <c r="BV811" s="18">
        <f>IF($BU811="","",IFERROR(VLOOKUP(IFERROR(VLOOKUP(IF(ISNUMBER(FIND(" – ",$BU811)),LEFT($BU811,FIND(" – ",$BU811)-1),$BU811),ProdTbl,5,0),""),BasketTbl,2,0),"کد ناشناخته"))</f>
        <v/>
      </c>
      <c r="BW811" s="18">
        <f>IF($BU811="","",IFERROR(VLOOKUP(IF(ISNUMBER(FIND(" – ",$BU811)),LEFT($BU811,FIND(" – ",$BU811)-1),$BU811),ProdTbl,3,0),"کد ناشناخته"))</f>
        <v/>
      </c>
      <c r="BX811" s="22" t="n"/>
      <c r="BY811" s="21" t="n"/>
      <c r="BZ811" s="20" t="n"/>
      <c r="CA811" s="18">
        <f>IF($BZ811="","",IFERROR(VLOOKUP(IFERROR(VLOOKUP(IF(ISNUMBER(FIND(" – ",$BZ811)),LEFT($BZ811,FIND(" – ",$BZ811)-1),$BZ811),ProdTbl,5,0),""),BasketTbl,2,0),"کد ناشناخته"))</f>
        <v/>
      </c>
      <c r="CB811" s="18">
        <f>IF($BZ811="","",IFERROR(VLOOKUP(IF(ISNUMBER(FIND(" – ",$BZ811)),LEFT($BZ811,FIND(" – ",$BZ811)-1),$BZ811),ProdTbl,3,0),"کد ناشناخته"))</f>
        <v/>
      </c>
      <c r="CC811" s="22" t="n"/>
      <c r="CD811" s="21" t="n"/>
      <c r="CE811" s="20" t="n"/>
      <c r="CF811" s="18">
        <f>IF($CE811="","",IFERROR(VLOOKUP(IFERROR(VLOOKUP(IF(ISNUMBER(FIND(" – ",$CE811)),LEFT($CE811,FIND(" – ",$CE811)-1),$CE811),ProdTbl,5,0),""),BasketTbl,2,0),"کد ناشناخته"))</f>
        <v/>
      </c>
      <c r="CG811" s="18">
        <f>IF($CE811="","",IFERROR(VLOOKUP(IF(ISNUMBER(FIND(" – ",$CE811)),LEFT($CE811,FIND(" – ",$CE811)-1),$CE811),ProdTbl,3,0),"کد ناشناخته"))</f>
        <v/>
      </c>
      <c r="CH811" s="22" t="n"/>
      <c r="CI811" s="21" t="n"/>
    </row>
    <row r="812">
      <c r="A812" s="18">
        <f>IF($B812="","",COUNTA($B$10:$B812))</f>
        <v/>
      </c>
      <c r="B812" s="19" t="n"/>
      <c r="C812" s="20" t="n"/>
      <c r="D812" s="19" t="n"/>
      <c r="E812" s="18">
        <f>IF($D812="","",IFERROR(VLOOKUP(IF(ISNUMBER(FIND(" – ",$D812)),LEFT($D812,FIND(" – ",$D812)-1),$D812),SellerTbl,2,0),"کد ناشناخته"))</f>
        <v/>
      </c>
      <c r="F812" s="21" t="n"/>
      <c r="G812" s="21" t="n"/>
      <c r="H812" s="22" t="n"/>
      <c r="I812" s="23">
        <f>IF(OR($F812="",$G812=""),"",$F812-$G812)</f>
        <v/>
      </c>
      <c r="J812" s="18">
        <f>IF($I812="","",IF(ABS($I812)&lt;=0.01*$F812,"√","×"))</f>
        <v/>
      </c>
      <c r="K812" s="23">
        <f>IF(COUNT($Q812,$V812,$AA812,$AF812,$AK812,$AP812,$AU812,$AZ812,$BE812,$BJ812,$BO812,$BT812,$BY812,$CD812,$CI812)=0,"",SUM($Q812,$V812,$AA812,$AF812,$AK812,$AP812,$AU812,$AZ812,$BE812,$BJ812,$BO812,$BT812,$BY812,$CD812,$CI812))</f>
        <v/>
      </c>
      <c r="L812" s="23">
        <f>IF(OR($F812="",$K812=""),"",$F812-$K812)</f>
        <v/>
      </c>
      <c r="M812" s="20" t="n"/>
      <c r="N812" s="18">
        <f>IF($M812="","",IFERROR(VLOOKUP(IFERROR(VLOOKUP(IF(ISNUMBER(FIND(" – ",$M812)),LEFT($M812,FIND(" – ",$M812)-1),$M812),ProdTbl,5,0),""),BasketTbl,2,0),"کد ناشناخته"))</f>
        <v/>
      </c>
      <c r="O812" s="18">
        <f>IF($M812="","",IFERROR(VLOOKUP(IF(ISNUMBER(FIND(" – ",$M812)),LEFT($M812,FIND(" – ",$M812)-1),$M812),ProdTbl,3,0),"کد ناشناخته"))</f>
        <v/>
      </c>
      <c r="P812" s="22" t="n"/>
      <c r="Q812" s="21" t="n"/>
      <c r="R812" s="20" t="n"/>
      <c r="S812" s="18">
        <f>IF($R812="","",IFERROR(VLOOKUP(IFERROR(VLOOKUP(IF(ISNUMBER(FIND(" – ",$R812)),LEFT($R812,FIND(" – ",$R812)-1),$R812),ProdTbl,5,0),""),BasketTbl,2,0),"کد ناشناخته"))</f>
        <v/>
      </c>
      <c r="T812" s="18">
        <f>IF($R812="","",IFERROR(VLOOKUP(IF(ISNUMBER(FIND(" – ",$R812)),LEFT($R812,FIND(" – ",$R812)-1),$R812),ProdTbl,3,0),"کد ناشناخته"))</f>
        <v/>
      </c>
      <c r="U812" s="22" t="n"/>
      <c r="V812" s="21" t="n"/>
      <c r="W812" s="20" t="n"/>
      <c r="X812" s="18">
        <f>IF($W812="","",IFERROR(VLOOKUP(IFERROR(VLOOKUP(IF(ISNUMBER(FIND(" – ",$W812)),LEFT($W812,FIND(" – ",$W812)-1),$W812),ProdTbl,5,0),""),BasketTbl,2,0),"کد ناشناخته"))</f>
        <v/>
      </c>
      <c r="Y812" s="18">
        <f>IF($W812="","",IFERROR(VLOOKUP(IF(ISNUMBER(FIND(" – ",$W812)),LEFT($W812,FIND(" – ",$W812)-1),$W812),ProdTbl,3,0),"کد ناشناخته"))</f>
        <v/>
      </c>
      <c r="Z812" s="22" t="n"/>
      <c r="AA812" s="21" t="n"/>
      <c r="AB812" s="20" t="n"/>
      <c r="AC812" s="18">
        <f>IF($AB812="","",IFERROR(VLOOKUP(IFERROR(VLOOKUP(IF(ISNUMBER(FIND(" – ",$AB812)),LEFT($AB812,FIND(" – ",$AB812)-1),$AB812),ProdTbl,5,0),""),BasketTbl,2,0),"کد ناشناخته"))</f>
        <v/>
      </c>
      <c r="AD812" s="18">
        <f>IF($AB812="","",IFERROR(VLOOKUP(IF(ISNUMBER(FIND(" – ",$AB812)),LEFT($AB812,FIND(" – ",$AB812)-1),$AB812),ProdTbl,3,0),"کد ناشناخته"))</f>
        <v/>
      </c>
      <c r="AE812" s="22" t="n"/>
      <c r="AF812" s="21" t="n"/>
      <c r="AG812" s="20" t="n"/>
      <c r="AH812" s="18">
        <f>IF($AG812="","",IFERROR(VLOOKUP(IFERROR(VLOOKUP(IF(ISNUMBER(FIND(" – ",$AG812)),LEFT($AG812,FIND(" – ",$AG812)-1),$AG812),ProdTbl,5,0),""),BasketTbl,2,0),"کد ناشناخته"))</f>
        <v/>
      </c>
      <c r="AI812" s="18">
        <f>IF($AG812="","",IFERROR(VLOOKUP(IF(ISNUMBER(FIND(" – ",$AG812)),LEFT($AG812,FIND(" – ",$AG812)-1),$AG812),ProdTbl,3,0),"کد ناشناخته"))</f>
        <v/>
      </c>
      <c r="AJ812" s="22" t="n"/>
      <c r="AK812" s="21" t="n"/>
      <c r="AL812" s="20" t="n"/>
      <c r="AM812" s="18">
        <f>IF($AL812="","",IFERROR(VLOOKUP(IFERROR(VLOOKUP(IF(ISNUMBER(FIND(" – ",$AL812)),LEFT($AL812,FIND(" – ",$AL812)-1),$AL812),ProdTbl,5,0),""),BasketTbl,2,0),"کد ناشناخته"))</f>
        <v/>
      </c>
      <c r="AN812" s="18">
        <f>IF($AL812="","",IFERROR(VLOOKUP(IF(ISNUMBER(FIND(" – ",$AL812)),LEFT($AL812,FIND(" – ",$AL812)-1),$AL812),ProdTbl,3,0),"کد ناشناخته"))</f>
        <v/>
      </c>
      <c r="AO812" s="22" t="n"/>
      <c r="AP812" s="21" t="n"/>
      <c r="AQ812" s="20" t="n"/>
      <c r="AR812" s="18">
        <f>IF($AQ812="","",IFERROR(VLOOKUP(IFERROR(VLOOKUP(IF(ISNUMBER(FIND(" – ",$AQ812)),LEFT($AQ812,FIND(" – ",$AQ812)-1),$AQ812),ProdTbl,5,0),""),BasketTbl,2,0),"کد ناشناخته"))</f>
        <v/>
      </c>
      <c r="AS812" s="18">
        <f>IF($AQ812="","",IFERROR(VLOOKUP(IF(ISNUMBER(FIND(" – ",$AQ812)),LEFT($AQ812,FIND(" – ",$AQ812)-1),$AQ812),ProdTbl,3,0),"کد ناشناخته"))</f>
        <v/>
      </c>
      <c r="AT812" s="22" t="n"/>
      <c r="AU812" s="21" t="n"/>
      <c r="AV812" s="20" t="n"/>
      <c r="AW812" s="18">
        <f>IF($AV812="","",IFERROR(VLOOKUP(IFERROR(VLOOKUP(IF(ISNUMBER(FIND(" – ",$AV812)),LEFT($AV812,FIND(" – ",$AV812)-1),$AV812),ProdTbl,5,0),""),BasketTbl,2,0),"کد ناشناخته"))</f>
        <v/>
      </c>
      <c r="AX812" s="18">
        <f>IF($AV812="","",IFERROR(VLOOKUP(IF(ISNUMBER(FIND(" – ",$AV812)),LEFT($AV812,FIND(" – ",$AV812)-1),$AV812),ProdTbl,3,0),"کد ناشناخته"))</f>
        <v/>
      </c>
      <c r="AY812" s="22" t="n"/>
      <c r="AZ812" s="21" t="n"/>
      <c r="BA812" s="20" t="n"/>
      <c r="BB812" s="18">
        <f>IF($BA812="","",IFERROR(VLOOKUP(IFERROR(VLOOKUP(IF(ISNUMBER(FIND(" – ",$BA812)),LEFT($BA812,FIND(" – ",$BA812)-1),$BA812),ProdTbl,5,0),""),BasketTbl,2,0),"کد ناشناخته"))</f>
        <v/>
      </c>
      <c r="BC812" s="18">
        <f>IF($BA812="","",IFERROR(VLOOKUP(IF(ISNUMBER(FIND(" – ",$BA812)),LEFT($BA812,FIND(" – ",$BA812)-1),$BA812),ProdTbl,3,0),"کد ناشناخته"))</f>
        <v/>
      </c>
      <c r="BD812" s="22" t="n"/>
      <c r="BE812" s="21" t="n"/>
      <c r="BF812" s="20" t="n"/>
      <c r="BG812" s="18">
        <f>IF($BF812="","",IFERROR(VLOOKUP(IFERROR(VLOOKUP(IF(ISNUMBER(FIND(" – ",$BF812)),LEFT($BF812,FIND(" – ",$BF812)-1),$BF812),ProdTbl,5,0),""),BasketTbl,2,0),"کد ناشناخته"))</f>
        <v/>
      </c>
      <c r="BH812" s="18">
        <f>IF($BF812="","",IFERROR(VLOOKUP(IF(ISNUMBER(FIND(" – ",$BF812)),LEFT($BF812,FIND(" – ",$BF812)-1),$BF812),ProdTbl,3,0),"کد ناشناخته"))</f>
        <v/>
      </c>
      <c r="BI812" s="22" t="n"/>
      <c r="BJ812" s="21" t="n"/>
      <c r="BK812" s="20" t="n"/>
      <c r="BL812" s="18">
        <f>IF($BK812="","",IFERROR(VLOOKUP(IFERROR(VLOOKUP(IF(ISNUMBER(FIND(" – ",$BK812)),LEFT($BK812,FIND(" – ",$BK812)-1),$BK812),ProdTbl,5,0),""),BasketTbl,2,0),"کد ناشناخته"))</f>
        <v/>
      </c>
      <c r="BM812" s="18">
        <f>IF($BK812="","",IFERROR(VLOOKUP(IF(ISNUMBER(FIND(" – ",$BK812)),LEFT($BK812,FIND(" – ",$BK812)-1),$BK812),ProdTbl,3,0),"کد ناشناخته"))</f>
        <v/>
      </c>
      <c r="BN812" s="22" t="n"/>
      <c r="BO812" s="21" t="n"/>
      <c r="BP812" s="20" t="n"/>
      <c r="BQ812" s="18">
        <f>IF($BP812="","",IFERROR(VLOOKUP(IFERROR(VLOOKUP(IF(ISNUMBER(FIND(" – ",$BP812)),LEFT($BP812,FIND(" – ",$BP812)-1),$BP812),ProdTbl,5,0),""),BasketTbl,2,0),"کد ناشناخته"))</f>
        <v/>
      </c>
      <c r="BR812" s="18">
        <f>IF($BP812="","",IFERROR(VLOOKUP(IF(ISNUMBER(FIND(" – ",$BP812)),LEFT($BP812,FIND(" – ",$BP812)-1),$BP812),ProdTbl,3,0),"کد ناشناخته"))</f>
        <v/>
      </c>
      <c r="BS812" s="22" t="n"/>
      <c r="BT812" s="21" t="n"/>
      <c r="BU812" s="20" t="n"/>
      <c r="BV812" s="18">
        <f>IF($BU812="","",IFERROR(VLOOKUP(IFERROR(VLOOKUP(IF(ISNUMBER(FIND(" – ",$BU812)),LEFT($BU812,FIND(" – ",$BU812)-1),$BU812),ProdTbl,5,0),""),BasketTbl,2,0),"کد ناشناخته"))</f>
        <v/>
      </c>
      <c r="BW812" s="18">
        <f>IF($BU812="","",IFERROR(VLOOKUP(IF(ISNUMBER(FIND(" – ",$BU812)),LEFT($BU812,FIND(" – ",$BU812)-1),$BU812),ProdTbl,3,0),"کد ناشناخته"))</f>
        <v/>
      </c>
      <c r="BX812" s="22" t="n"/>
      <c r="BY812" s="21" t="n"/>
      <c r="BZ812" s="20" t="n"/>
      <c r="CA812" s="18">
        <f>IF($BZ812="","",IFERROR(VLOOKUP(IFERROR(VLOOKUP(IF(ISNUMBER(FIND(" – ",$BZ812)),LEFT($BZ812,FIND(" – ",$BZ812)-1),$BZ812),ProdTbl,5,0),""),BasketTbl,2,0),"کد ناشناخته"))</f>
        <v/>
      </c>
      <c r="CB812" s="18">
        <f>IF($BZ812="","",IFERROR(VLOOKUP(IF(ISNUMBER(FIND(" – ",$BZ812)),LEFT($BZ812,FIND(" – ",$BZ812)-1),$BZ812),ProdTbl,3,0),"کد ناشناخته"))</f>
        <v/>
      </c>
      <c r="CC812" s="22" t="n"/>
      <c r="CD812" s="21" t="n"/>
      <c r="CE812" s="20" t="n"/>
      <c r="CF812" s="18">
        <f>IF($CE812="","",IFERROR(VLOOKUP(IFERROR(VLOOKUP(IF(ISNUMBER(FIND(" – ",$CE812)),LEFT($CE812,FIND(" – ",$CE812)-1),$CE812),ProdTbl,5,0),""),BasketTbl,2,0),"کد ناشناخته"))</f>
        <v/>
      </c>
      <c r="CG812" s="18">
        <f>IF($CE812="","",IFERROR(VLOOKUP(IF(ISNUMBER(FIND(" – ",$CE812)),LEFT($CE812,FIND(" – ",$CE812)-1),$CE812),ProdTbl,3,0),"کد ناشناخته"))</f>
        <v/>
      </c>
      <c r="CH812" s="22" t="n"/>
      <c r="CI812" s="21" t="n"/>
    </row>
    <row r="813">
      <c r="A813" s="18">
        <f>IF($B813="","",COUNTA($B$10:$B813))</f>
        <v/>
      </c>
      <c r="B813" s="19" t="n"/>
      <c r="C813" s="20" t="n"/>
      <c r="D813" s="19" t="n"/>
      <c r="E813" s="18">
        <f>IF($D813="","",IFERROR(VLOOKUP(IF(ISNUMBER(FIND(" – ",$D813)),LEFT($D813,FIND(" – ",$D813)-1),$D813),SellerTbl,2,0),"کد ناشناخته"))</f>
        <v/>
      </c>
      <c r="F813" s="21" t="n"/>
      <c r="G813" s="21" t="n"/>
      <c r="H813" s="22" t="n"/>
      <c r="I813" s="23">
        <f>IF(OR($F813="",$G813=""),"",$F813-$G813)</f>
        <v/>
      </c>
      <c r="J813" s="18">
        <f>IF($I813="","",IF(ABS($I813)&lt;=0.01*$F813,"√","×"))</f>
        <v/>
      </c>
      <c r="K813" s="23">
        <f>IF(COUNT($Q813,$V813,$AA813,$AF813,$AK813,$AP813,$AU813,$AZ813,$BE813,$BJ813,$BO813,$BT813,$BY813,$CD813,$CI813)=0,"",SUM($Q813,$V813,$AA813,$AF813,$AK813,$AP813,$AU813,$AZ813,$BE813,$BJ813,$BO813,$BT813,$BY813,$CD813,$CI813))</f>
        <v/>
      </c>
      <c r="L813" s="23">
        <f>IF(OR($F813="",$K813=""),"",$F813-$K813)</f>
        <v/>
      </c>
      <c r="M813" s="20" t="n"/>
      <c r="N813" s="18">
        <f>IF($M813="","",IFERROR(VLOOKUP(IFERROR(VLOOKUP(IF(ISNUMBER(FIND(" – ",$M813)),LEFT($M813,FIND(" – ",$M813)-1),$M813),ProdTbl,5,0),""),BasketTbl,2,0),"کد ناشناخته"))</f>
        <v/>
      </c>
      <c r="O813" s="18">
        <f>IF($M813="","",IFERROR(VLOOKUP(IF(ISNUMBER(FIND(" – ",$M813)),LEFT($M813,FIND(" – ",$M813)-1),$M813),ProdTbl,3,0),"کد ناشناخته"))</f>
        <v/>
      </c>
      <c r="P813" s="22" t="n"/>
      <c r="Q813" s="21" t="n"/>
      <c r="R813" s="20" t="n"/>
      <c r="S813" s="18">
        <f>IF($R813="","",IFERROR(VLOOKUP(IFERROR(VLOOKUP(IF(ISNUMBER(FIND(" – ",$R813)),LEFT($R813,FIND(" – ",$R813)-1),$R813),ProdTbl,5,0),""),BasketTbl,2,0),"کد ناشناخته"))</f>
        <v/>
      </c>
      <c r="T813" s="18">
        <f>IF($R813="","",IFERROR(VLOOKUP(IF(ISNUMBER(FIND(" – ",$R813)),LEFT($R813,FIND(" – ",$R813)-1),$R813),ProdTbl,3,0),"کد ناشناخته"))</f>
        <v/>
      </c>
      <c r="U813" s="22" t="n"/>
      <c r="V813" s="21" t="n"/>
      <c r="W813" s="20" t="n"/>
      <c r="X813" s="18">
        <f>IF($W813="","",IFERROR(VLOOKUP(IFERROR(VLOOKUP(IF(ISNUMBER(FIND(" – ",$W813)),LEFT($W813,FIND(" – ",$W813)-1),$W813),ProdTbl,5,0),""),BasketTbl,2,0),"کد ناشناخته"))</f>
        <v/>
      </c>
      <c r="Y813" s="18">
        <f>IF($W813="","",IFERROR(VLOOKUP(IF(ISNUMBER(FIND(" – ",$W813)),LEFT($W813,FIND(" – ",$W813)-1),$W813),ProdTbl,3,0),"کد ناشناخته"))</f>
        <v/>
      </c>
      <c r="Z813" s="22" t="n"/>
      <c r="AA813" s="21" t="n"/>
      <c r="AB813" s="20" t="n"/>
      <c r="AC813" s="18">
        <f>IF($AB813="","",IFERROR(VLOOKUP(IFERROR(VLOOKUP(IF(ISNUMBER(FIND(" – ",$AB813)),LEFT($AB813,FIND(" – ",$AB813)-1),$AB813),ProdTbl,5,0),""),BasketTbl,2,0),"کد ناشناخته"))</f>
        <v/>
      </c>
      <c r="AD813" s="18">
        <f>IF($AB813="","",IFERROR(VLOOKUP(IF(ISNUMBER(FIND(" – ",$AB813)),LEFT($AB813,FIND(" – ",$AB813)-1),$AB813),ProdTbl,3,0),"کد ناشناخته"))</f>
        <v/>
      </c>
      <c r="AE813" s="22" t="n"/>
      <c r="AF813" s="21" t="n"/>
      <c r="AG813" s="20" t="n"/>
      <c r="AH813" s="18">
        <f>IF($AG813="","",IFERROR(VLOOKUP(IFERROR(VLOOKUP(IF(ISNUMBER(FIND(" – ",$AG813)),LEFT($AG813,FIND(" – ",$AG813)-1),$AG813),ProdTbl,5,0),""),BasketTbl,2,0),"کد ناشناخته"))</f>
        <v/>
      </c>
      <c r="AI813" s="18">
        <f>IF($AG813="","",IFERROR(VLOOKUP(IF(ISNUMBER(FIND(" – ",$AG813)),LEFT($AG813,FIND(" – ",$AG813)-1),$AG813),ProdTbl,3,0),"کد ناشناخته"))</f>
        <v/>
      </c>
      <c r="AJ813" s="22" t="n"/>
      <c r="AK813" s="21" t="n"/>
      <c r="AL813" s="20" t="n"/>
      <c r="AM813" s="18">
        <f>IF($AL813="","",IFERROR(VLOOKUP(IFERROR(VLOOKUP(IF(ISNUMBER(FIND(" – ",$AL813)),LEFT($AL813,FIND(" – ",$AL813)-1),$AL813),ProdTbl,5,0),""),BasketTbl,2,0),"کد ناشناخته"))</f>
        <v/>
      </c>
      <c r="AN813" s="18">
        <f>IF($AL813="","",IFERROR(VLOOKUP(IF(ISNUMBER(FIND(" – ",$AL813)),LEFT($AL813,FIND(" – ",$AL813)-1),$AL813),ProdTbl,3,0),"کد ناشناخته"))</f>
        <v/>
      </c>
      <c r="AO813" s="22" t="n"/>
      <c r="AP813" s="21" t="n"/>
      <c r="AQ813" s="20" t="n"/>
      <c r="AR813" s="18">
        <f>IF($AQ813="","",IFERROR(VLOOKUP(IFERROR(VLOOKUP(IF(ISNUMBER(FIND(" – ",$AQ813)),LEFT($AQ813,FIND(" – ",$AQ813)-1),$AQ813),ProdTbl,5,0),""),BasketTbl,2,0),"کد ناشناخته"))</f>
        <v/>
      </c>
      <c r="AS813" s="18">
        <f>IF($AQ813="","",IFERROR(VLOOKUP(IF(ISNUMBER(FIND(" – ",$AQ813)),LEFT($AQ813,FIND(" – ",$AQ813)-1),$AQ813),ProdTbl,3,0),"کد ناشناخته"))</f>
        <v/>
      </c>
      <c r="AT813" s="22" t="n"/>
      <c r="AU813" s="21" t="n"/>
      <c r="AV813" s="20" t="n"/>
      <c r="AW813" s="18">
        <f>IF($AV813="","",IFERROR(VLOOKUP(IFERROR(VLOOKUP(IF(ISNUMBER(FIND(" – ",$AV813)),LEFT($AV813,FIND(" – ",$AV813)-1),$AV813),ProdTbl,5,0),""),BasketTbl,2,0),"کد ناشناخته"))</f>
        <v/>
      </c>
      <c r="AX813" s="18">
        <f>IF($AV813="","",IFERROR(VLOOKUP(IF(ISNUMBER(FIND(" – ",$AV813)),LEFT($AV813,FIND(" – ",$AV813)-1),$AV813),ProdTbl,3,0),"کد ناشناخته"))</f>
        <v/>
      </c>
      <c r="AY813" s="22" t="n"/>
      <c r="AZ813" s="21" t="n"/>
      <c r="BA813" s="20" t="n"/>
      <c r="BB813" s="18">
        <f>IF($BA813="","",IFERROR(VLOOKUP(IFERROR(VLOOKUP(IF(ISNUMBER(FIND(" – ",$BA813)),LEFT($BA813,FIND(" – ",$BA813)-1),$BA813),ProdTbl,5,0),""),BasketTbl,2,0),"کد ناشناخته"))</f>
        <v/>
      </c>
      <c r="BC813" s="18">
        <f>IF($BA813="","",IFERROR(VLOOKUP(IF(ISNUMBER(FIND(" – ",$BA813)),LEFT($BA813,FIND(" – ",$BA813)-1),$BA813),ProdTbl,3,0),"کد ناشناخته"))</f>
        <v/>
      </c>
      <c r="BD813" s="22" t="n"/>
      <c r="BE813" s="21" t="n"/>
      <c r="BF813" s="20" t="n"/>
      <c r="BG813" s="18">
        <f>IF($BF813="","",IFERROR(VLOOKUP(IFERROR(VLOOKUP(IF(ISNUMBER(FIND(" – ",$BF813)),LEFT($BF813,FIND(" – ",$BF813)-1),$BF813),ProdTbl,5,0),""),BasketTbl,2,0),"کد ناشناخته"))</f>
        <v/>
      </c>
      <c r="BH813" s="18">
        <f>IF($BF813="","",IFERROR(VLOOKUP(IF(ISNUMBER(FIND(" – ",$BF813)),LEFT($BF813,FIND(" – ",$BF813)-1),$BF813),ProdTbl,3,0),"کد ناشناخته"))</f>
        <v/>
      </c>
      <c r="BI813" s="22" t="n"/>
      <c r="BJ813" s="21" t="n"/>
      <c r="BK813" s="20" t="n"/>
      <c r="BL813" s="18">
        <f>IF($BK813="","",IFERROR(VLOOKUP(IFERROR(VLOOKUP(IF(ISNUMBER(FIND(" – ",$BK813)),LEFT($BK813,FIND(" – ",$BK813)-1),$BK813),ProdTbl,5,0),""),BasketTbl,2,0),"کد ناشناخته"))</f>
        <v/>
      </c>
      <c r="BM813" s="18">
        <f>IF($BK813="","",IFERROR(VLOOKUP(IF(ISNUMBER(FIND(" – ",$BK813)),LEFT($BK813,FIND(" – ",$BK813)-1),$BK813),ProdTbl,3,0),"کد ناشناخته"))</f>
        <v/>
      </c>
      <c r="BN813" s="22" t="n"/>
      <c r="BO813" s="21" t="n"/>
      <c r="BP813" s="20" t="n"/>
      <c r="BQ813" s="18">
        <f>IF($BP813="","",IFERROR(VLOOKUP(IFERROR(VLOOKUP(IF(ISNUMBER(FIND(" – ",$BP813)),LEFT($BP813,FIND(" – ",$BP813)-1),$BP813),ProdTbl,5,0),""),BasketTbl,2,0),"کد ناشناخته"))</f>
        <v/>
      </c>
      <c r="BR813" s="18">
        <f>IF($BP813="","",IFERROR(VLOOKUP(IF(ISNUMBER(FIND(" – ",$BP813)),LEFT($BP813,FIND(" – ",$BP813)-1),$BP813),ProdTbl,3,0),"کد ناشناخته"))</f>
        <v/>
      </c>
      <c r="BS813" s="22" t="n"/>
      <c r="BT813" s="21" t="n"/>
      <c r="BU813" s="20" t="n"/>
      <c r="BV813" s="18">
        <f>IF($BU813="","",IFERROR(VLOOKUP(IFERROR(VLOOKUP(IF(ISNUMBER(FIND(" – ",$BU813)),LEFT($BU813,FIND(" – ",$BU813)-1),$BU813),ProdTbl,5,0),""),BasketTbl,2,0),"کد ناشناخته"))</f>
        <v/>
      </c>
      <c r="BW813" s="18">
        <f>IF($BU813="","",IFERROR(VLOOKUP(IF(ISNUMBER(FIND(" – ",$BU813)),LEFT($BU813,FIND(" – ",$BU813)-1),$BU813),ProdTbl,3,0),"کد ناشناخته"))</f>
        <v/>
      </c>
      <c r="BX813" s="22" t="n"/>
      <c r="BY813" s="21" t="n"/>
      <c r="BZ813" s="20" t="n"/>
      <c r="CA813" s="18">
        <f>IF($BZ813="","",IFERROR(VLOOKUP(IFERROR(VLOOKUP(IF(ISNUMBER(FIND(" – ",$BZ813)),LEFT($BZ813,FIND(" – ",$BZ813)-1),$BZ813),ProdTbl,5,0),""),BasketTbl,2,0),"کد ناشناخته"))</f>
        <v/>
      </c>
      <c r="CB813" s="18">
        <f>IF($BZ813="","",IFERROR(VLOOKUP(IF(ISNUMBER(FIND(" – ",$BZ813)),LEFT($BZ813,FIND(" – ",$BZ813)-1),$BZ813),ProdTbl,3,0),"کد ناشناخته"))</f>
        <v/>
      </c>
      <c r="CC813" s="22" t="n"/>
      <c r="CD813" s="21" t="n"/>
      <c r="CE813" s="20" t="n"/>
      <c r="CF813" s="18">
        <f>IF($CE813="","",IFERROR(VLOOKUP(IFERROR(VLOOKUP(IF(ISNUMBER(FIND(" – ",$CE813)),LEFT($CE813,FIND(" – ",$CE813)-1),$CE813),ProdTbl,5,0),""),BasketTbl,2,0),"کد ناشناخته"))</f>
        <v/>
      </c>
      <c r="CG813" s="18">
        <f>IF($CE813="","",IFERROR(VLOOKUP(IF(ISNUMBER(FIND(" – ",$CE813)),LEFT($CE813,FIND(" – ",$CE813)-1),$CE813),ProdTbl,3,0),"کد ناشناخته"))</f>
        <v/>
      </c>
      <c r="CH813" s="22" t="n"/>
      <c r="CI813" s="21" t="n"/>
    </row>
    <row r="814">
      <c r="A814" s="18">
        <f>IF($B814="","",COUNTA($B$10:$B814))</f>
        <v/>
      </c>
      <c r="B814" s="19" t="n"/>
      <c r="C814" s="20" t="n"/>
      <c r="D814" s="19" t="n"/>
      <c r="E814" s="18">
        <f>IF($D814="","",IFERROR(VLOOKUP(IF(ISNUMBER(FIND(" – ",$D814)),LEFT($D814,FIND(" – ",$D814)-1),$D814),SellerTbl,2,0),"کد ناشناخته"))</f>
        <v/>
      </c>
      <c r="F814" s="21" t="n"/>
      <c r="G814" s="21" t="n"/>
      <c r="H814" s="22" t="n"/>
      <c r="I814" s="23">
        <f>IF(OR($F814="",$G814=""),"",$F814-$G814)</f>
        <v/>
      </c>
      <c r="J814" s="18">
        <f>IF($I814="","",IF(ABS($I814)&lt;=0.01*$F814,"√","×"))</f>
        <v/>
      </c>
      <c r="K814" s="23">
        <f>IF(COUNT($Q814,$V814,$AA814,$AF814,$AK814,$AP814,$AU814,$AZ814,$BE814,$BJ814,$BO814,$BT814,$BY814,$CD814,$CI814)=0,"",SUM($Q814,$V814,$AA814,$AF814,$AK814,$AP814,$AU814,$AZ814,$BE814,$BJ814,$BO814,$BT814,$BY814,$CD814,$CI814))</f>
        <v/>
      </c>
      <c r="L814" s="23">
        <f>IF(OR($F814="",$K814=""),"",$F814-$K814)</f>
        <v/>
      </c>
      <c r="M814" s="20" t="n"/>
      <c r="N814" s="18">
        <f>IF($M814="","",IFERROR(VLOOKUP(IFERROR(VLOOKUP(IF(ISNUMBER(FIND(" – ",$M814)),LEFT($M814,FIND(" – ",$M814)-1),$M814),ProdTbl,5,0),""),BasketTbl,2,0),"کد ناشناخته"))</f>
        <v/>
      </c>
      <c r="O814" s="18">
        <f>IF($M814="","",IFERROR(VLOOKUP(IF(ISNUMBER(FIND(" – ",$M814)),LEFT($M814,FIND(" – ",$M814)-1),$M814),ProdTbl,3,0),"کد ناشناخته"))</f>
        <v/>
      </c>
      <c r="P814" s="22" t="n"/>
      <c r="Q814" s="21" t="n"/>
      <c r="R814" s="20" t="n"/>
      <c r="S814" s="18">
        <f>IF($R814="","",IFERROR(VLOOKUP(IFERROR(VLOOKUP(IF(ISNUMBER(FIND(" – ",$R814)),LEFT($R814,FIND(" – ",$R814)-1),$R814),ProdTbl,5,0),""),BasketTbl,2,0),"کد ناشناخته"))</f>
        <v/>
      </c>
      <c r="T814" s="18">
        <f>IF($R814="","",IFERROR(VLOOKUP(IF(ISNUMBER(FIND(" – ",$R814)),LEFT($R814,FIND(" – ",$R814)-1),$R814),ProdTbl,3,0),"کد ناشناخته"))</f>
        <v/>
      </c>
      <c r="U814" s="22" t="n"/>
      <c r="V814" s="21" t="n"/>
      <c r="W814" s="20" t="n"/>
      <c r="X814" s="18">
        <f>IF($W814="","",IFERROR(VLOOKUP(IFERROR(VLOOKUP(IF(ISNUMBER(FIND(" – ",$W814)),LEFT($W814,FIND(" – ",$W814)-1),$W814),ProdTbl,5,0),""),BasketTbl,2,0),"کد ناشناخته"))</f>
        <v/>
      </c>
      <c r="Y814" s="18">
        <f>IF($W814="","",IFERROR(VLOOKUP(IF(ISNUMBER(FIND(" – ",$W814)),LEFT($W814,FIND(" – ",$W814)-1),$W814),ProdTbl,3,0),"کد ناشناخته"))</f>
        <v/>
      </c>
      <c r="Z814" s="22" t="n"/>
      <c r="AA814" s="21" t="n"/>
      <c r="AB814" s="20" t="n"/>
      <c r="AC814" s="18">
        <f>IF($AB814="","",IFERROR(VLOOKUP(IFERROR(VLOOKUP(IF(ISNUMBER(FIND(" – ",$AB814)),LEFT($AB814,FIND(" – ",$AB814)-1),$AB814),ProdTbl,5,0),""),BasketTbl,2,0),"کد ناشناخته"))</f>
        <v/>
      </c>
      <c r="AD814" s="18">
        <f>IF($AB814="","",IFERROR(VLOOKUP(IF(ISNUMBER(FIND(" – ",$AB814)),LEFT($AB814,FIND(" – ",$AB814)-1),$AB814),ProdTbl,3,0),"کد ناشناخته"))</f>
        <v/>
      </c>
      <c r="AE814" s="22" t="n"/>
      <c r="AF814" s="21" t="n"/>
      <c r="AG814" s="20" t="n"/>
      <c r="AH814" s="18">
        <f>IF($AG814="","",IFERROR(VLOOKUP(IFERROR(VLOOKUP(IF(ISNUMBER(FIND(" – ",$AG814)),LEFT($AG814,FIND(" – ",$AG814)-1),$AG814),ProdTbl,5,0),""),BasketTbl,2,0),"کد ناشناخته"))</f>
        <v/>
      </c>
      <c r="AI814" s="18">
        <f>IF($AG814="","",IFERROR(VLOOKUP(IF(ISNUMBER(FIND(" – ",$AG814)),LEFT($AG814,FIND(" – ",$AG814)-1),$AG814),ProdTbl,3,0),"کد ناشناخته"))</f>
        <v/>
      </c>
      <c r="AJ814" s="22" t="n"/>
      <c r="AK814" s="21" t="n"/>
      <c r="AL814" s="20" t="n"/>
      <c r="AM814" s="18">
        <f>IF($AL814="","",IFERROR(VLOOKUP(IFERROR(VLOOKUP(IF(ISNUMBER(FIND(" – ",$AL814)),LEFT($AL814,FIND(" – ",$AL814)-1),$AL814),ProdTbl,5,0),""),BasketTbl,2,0),"کد ناشناخته"))</f>
        <v/>
      </c>
      <c r="AN814" s="18">
        <f>IF($AL814="","",IFERROR(VLOOKUP(IF(ISNUMBER(FIND(" – ",$AL814)),LEFT($AL814,FIND(" – ",$AL814)-1),$AL814),ProdTbl,3,0),"کد ناشناخته"))</f>
        <v/>
      </c>
      <c r="AO814" s="22" t="n"/>
      <c r="AP814" s="21" t="n"/>
      <c r="AQ814" s="20" t="n"/>
      <c r="AR814" s="18">
        <f>IF($AQ814="","",IFERROR(VLOOKUP(IFERROR(VLOOKUP(IF(ISNUMBER(FIND(" – ",$AQ814)),LEFT($AQ814,FIND(" – ",$AQ814)-1),$AQ814),ProdTbl,5,0),""),BasketTbl,2,0),"کد ناشناخته"))</f>
        <v/>
      </c>
      <c r="AS814" s="18">
        <f>IF($AQ814="","",IFERROR(VLOOKUP(IF(ISNUMBER(FIND(" – ",$AQ814)),LEFT($AQ814,FIND(" – ",$AQ814)-1),$AQ814),ProdTbl,3,0),"کد ناشناخته"))</f>
        <v/>
      </c>
      <c r="AT814" s="22" t="n"/>
      <c r="AU814" s="21" t="n"/>
      <c r="AV814" s="20" t="n"/>
      <c r="AW814" s="18">
        <f>IF($AV814="","",IFERROR(VLOOKUP(IFERROR(VLOOKUP(IF(ISNUMBER(FIND(" – ",$AV814)),LEFT($AV814,FIND(" – ",$AV814)-1),$AV814),ProdTbl,5,0),""),BasketTbl,2,0),"کد ناشناخته"))</f>
        <v/>
      </c>
      <c r="AX814" s="18">
        <f>IF($AV814="","",IFERROR(VLOOKUP(IF(ISNUMBER(FIND(" – ",$AV814)),LEFT($AV814,FIND(" – ",$AV814)-1),$AV814),ProdTbl,3,0),"کد ناشناخته"))</f>
        <v/>
      </c>
      <c r="AY814" s="22" t="n"/>
      <c r="AZ814" s="21" t="n"/>
      <c r="BA814" s="20" t="n"/>
      <c r="BB814" s="18">
        <f>IF($BA814="","",IFERROR(VLOOKUP(IFERROR(VLOOKUP(IF(ISNUMBER(FIND(" – ",$BA814)),LEFT($BA814,FIND(" – ",$BA814)-1),$BA814),ProdTbl,5,0),""),BasketTbl,2,0),"کد ناشناخته"))</f>
        <v/>
      </c>
      <c r="BC814" s="18">
        <f>IF($BA814="","",IFERROR(VLOOKUP(IF(ISNUMBER(FIND(" – ",$BA814)),LEFT($BA814,FIND(" – ",$BA814)-1),$BA814),ProdTbl,3,0),"کد ناشناخته"))</f>
        <v/>
      </c>
      <c r="BD814" s="22" t="n"/>
      <c r="BE814" s="21" t="n"/>
      <c r="BF814" s="20" t="n"/>
      <c r="BG814" s="18">
        <f>IF($BF814="","",IFERROR(VLOOKUP(IFERROR(VLOOKUP(IF(ISNUMBER(FIND(" – ",$BF814)),LEFT($BF814,FIND(" – ",$BF814)-1),$BF814),ProdTbl,5,0),""),BasketTbl,2,0),"کد ناشناخته"))</f>
        <v/>
      </c>
      <c r="BH814" s="18">
        <f>IF($BF814="","",IFERROR(VLOOKUP(IF(ISNUMBER(FIND(" – ",$BF814)),LEFT($BF814,FIND(" – ",$BF814)-1),$BF814),ProdTbl,3,0),"کد ناشناخته"))</f>
        <v/>
      </c>
      <c r="BI814" s="22" t="n"/>
      <c r="BJ814" s="21" t="n"/>
      <c r="BK814" s="20" t="n"/>
      <c r="BL814" s="18">
        <f>IF($BK814="","",IFERROR(VLOOKUP(IFERROR(VLOOKUP(IF(ISNUMBER(FIND(" – ",$BK814)),LEFT($BK814,FIND(" – ",$BK814)-1),$BK814),ProdTbl,5,0),""),BasketTbl,2,0),"کد ناشناخته"))</f>
        <v/>
      </c>
      <c r="BM814" s="18">
        <f>IF($BK814="","",IFERROR(VLOOKUP(IF(ISNUMBER(FIND(" – ",$BK814)),LEFT($BK814,FIND(" – ",$BK814)-1),$BK814),ProdTbl,3,0),"کد ناشناخته"))</f>
        <v/>
      </c>
      <c r="BN814" s="22" t="n"/>
      <c r="BO814" s="21" t="n"/>
      <c r="BP814" s="20" t="n"/>
      <c r="BQ814" s="18">
        <f>IF($BP814="","",IFERROR(VLOOKUP(IFERROR(VLOOKUP(IF(ISNUMBER(FIND(" – ",$BP814)),LEFT($BP814,FIND(" – ",$BP814)-1),$BP814),ProdTbl,5,0),""),BasketTbl,2,0),"کد ناشناخته"))</f>
        <v/>
      </c>
      <c r="BR814" s="18">
        <f>IF($BP814="","",IFERROR(VLOOKUP(IF(ISNUMBER(FIND(" – ",$BP814)),LEFT($BP814,FIND(" – ",$BP814)-1),$BP814),ProdTbl,3,0),"کد ناشناخته"))</f>
        <v/>
      </c>
      <c r="BS814" s="22" t="n"/>
      <c r="BT814" s="21" t="n"/>
      <c r="BU814" s="20" t="n"/>
      <c r="BV814" s="18">
        <f>IF($BU814="","",IFERROR(VLOOKUP(IFERROR(VLOOKUP(IF(ISNUMBER(FIND(" – ",$BU814)),LEFT($BU814,FIND(" – ",$BU814)-1),$BU814),ProdTbl,5,0),""),BasketTbl,2,0),"کد ناشناخته"))</f>
        <v/>
      </c>
      <c r="BW814" s="18">
        <f>IF($BU814="","",IFERROR(VLOOKUP(IF(ISNUMBER(FIND(" – ",$BU814)),LEFT($BU814,FIND(" – ",$BU814)-1),$BU814),ProdTbl,3,0),"کد ناشناخته"))</f>
        <v/>
      </c>
      <c r="BX814" s="22" t="n"/>
      <c r="BY814" s="21" t="n"/>
      <c r="BZ814" s="20" t="n"/>
      <c r="CA814" s="18">
        <f>IF($BZ814="","",IFERROR(VLOOKUP(IFERROR(VLOOKUP(IF(ISNUMBER(FIND(" – ",$BZ814)),LEFT($BZ814,FIND(" – ",$BZ814)-1),$BZ814),ProdTbl,5,0),""),BasketTbl,2,0),"کد ناشناخته"))</f>
        <v/>
      </c>
      <c r="CB814" s="18">
        <f>IF($BZ814="","",IFERROR(VLOOKUP(IF(ISNUMBER(FIND(" – ",$BZ814)),LEFT($BZ814,FIND(" – ",$BZ814)-1),$BZ814),ProdTbl,3,0),"کد ناشناخته"))</f>
        <v/>
      </c>
      <c r="CC814" s="22" t="n"/>
      <c r="CD814" s="21" t="n"/>
      <c r="CE814" s="20" t="n"/>
      <c r="CF814" s="18">
        <f>IF($CE814="","",IFERROR(VLOOKUP(IFERROR(VLOOKUP(IF(ISNUMBER(FIND(" – ",$CE814)),LEFT($CE814,FIND(" – ",$CE814)-1),$CE814),ProdTbl,5,0),""),BasketTbl,2,0),"کد ناشناخته"))</f>
        <v/>
      </c>
      <c r="CG814" s="18">
        <f>IF($CE814="","",IFERROR(VLOOKUP(IF(ISNUMBER(FIND(" – ",$CE814)),LEFT($CE814,FIND(" – ",$CE814)-1),$CE814),ProdTbl,3,0),"کد ناشناخته"))</f>
        <v/>
      </c>
      <c r="CH814" s="22" t="n"/>
      <c r="CI814" s="21" t="n"/>
    </row>
    <row r="815">
      <c r="A815" s="18">
        <f>IF($B815="","",COUNTA($B$10:$B815))</f>
        <v/>
      </c>
      <c r="B815" s="19" t="n"/>
      <c r="C815" s="20" t="n"/>
      <c r="D815" s="19" t="n"/>
      <c r="E815" s="18">
        <f>IF($D815="","",IFERROR(VLOOKUP(IF(ISNUMBER(FIND(" – ",$D815)),LEFT($D815,FIND(" – ",$D815)-1),$D815),SellerTbl,2,0),"کد ناشناخته"))</f>
        <v/>
      </c>
      <c r="F815" s="21" t="n"/>
      <c r="G815" s="21" t="n"/>
      <c r="H815" s="22" t="n"/>
      <c r="I815" s="23">
        <f>IF(OR($F815="",$G815=""),"",$F815-$G815)</f>
        <v/>
      </c>
      <c r="J815" s="18">
        <f>IF($I815="","",IF(ABS($I815)&lt;=0.01*$F815,"√","×"))</f>
        <v/>
      </c>
      <c r="K815" s="23">
        <f>IF(COUNT($Q815,$V815,$AA815,$AF815,$AK815,$AP815,$AU815,$AZ815,$BE815,$BJ815,$BO815,$BT815,$BY815,$CD815,$CI815)=0,"",SUM($Q815,$V815,$AA815,$AF815,$AK815,$AP815,$AU815,$AZ815,$BE815,$BJ815,$BO815,$BT815,$BY815,$CD815,$CI815))</f>
        <v/>
      </c>
      <c r="L815" s="23">
        <f>IF(OR($F815="",$K815=""),"",$F815-$K815)</f>
        <v/>
      </c>
      <c r="M815" s="20" t="n"/>
      <c r="N815" s="18">
        <f>IF($M815="","",IFERROR(VLOOKUP(IFERROR(VLOOKUP(IF(ISNUMBER(FIND(" – ",$M815)),LEFT($M815,FIND(" – ",$M815)-1),$M815),ProdTbl,5,0),""),BasketTbl,2,0),"کد ناشناخته"))</f>
        <v/>
      </c>
      <c r="O815" s="18">
        <f>IF($M815="","",IFERROR(VLOOKUP(IF(ISNUMBER(FIND(" – ",$M815)),LEFT($M815,FIND(" – ",$M815)-1),$M815),ProdTbl,3,0),"کد ناشناخته"))</f>
        <v/>
      </c>
      <c r="P815" s="22" t="n"/>
      <c r="Q815" s="21" t="n"/>
      <c r="R815" s="20" t="n"/>
      <c r="S815" s="18">
        <f>IF($R815="","",IFERROR(VLOOKUP(IFERROR(VLOOKUP(IF(ISNUMBER(FIND(" – ",$R815)),LEFT($R815,FIND(" – ",$R815)-1),$R815),ProdTbl,5,0),""),BasketTbl,2,0),"کد ناشناخته"))</f>
        <v/>
      </c>
      <c r="T815" s="18">
        <f>IF($R815="","",IFERROR(VLOOKUP(IF(ISNUMBER(FIND(" – ",$R815)),LEFT($R815,FIND(" – ",$R815)-1),$R815),ProdTbl,3,0),"کد ناشناخته"))</f>
        <v/>
      </c>
      <c r="U815" s="22" t="n"/>
      <c r="V815" s="21" t="n"/>
      <c r="W815" s="20" t="n"/>
      <c r="X815" s="18">
        <f>IF($W815="","",IFERROR(VLOOKUP(IFERROR(VLOOKUP(IF(ISNUMBER(FIND(" – ",$W815)),LEFT($W815,FIND(" – ",$W815)-1),$W815),ProdTbl,5,0),""),BasketTbl,2,0),"کد ناشناخته"))</f>
        <v/>
      </c>
      <c r="Y815" s="18">
        <f>IF($W815="","",IFERROR(VLOOKUP(IF(ISNUMBER(FIND(" – ",$W815)),LEFT($W815,FIND(" – ",$W815)-1),$W815),ProdTbl,3,0),"کد ناشناخته"))</f>
        <v/>
      </c>
      <c r="Z815" s="22" t="n"/>
      <c r="AA815" s="21" t="n"/>
      <c r="AB815" s="20" t="n"/>
      <c r="AC815" s="18">
        <f>IF($AB815="","",IFERROR(VLOOKUP(IFERROR(VLOOKUP(IF(ISNUMBER(FIND(" – ",$AB815)),LEFT($AB815,FIND(" – ",$AB815)-1),$AB815),ProdTbl,5,0),""),BasketTbl,2,0),"کد ناشناخته"))</f>
        <v/>
      </c>
      <c r="AD815" s="18">
        <f>IF($AB815="","",IFERROR(VLOOKUP(IF(ISNUMBER(FIND(" – ",$AB815)),LEFT($AB815,FIND(" – ",$AB815)-1),$AB815),ProdTbl,3,0),"کد ناشناخته"))</f>
        <v/>
      </c>
      <c r="AE815" s="22" t="n"/>
      <c r="AF815" s="21" t="n"/>
      <c r="AG815" s="20" t="n"/>
      <c r="AH815" s="18">
        <f>IF($AG815="","",IFERROR(VLOOKUP(IFERROR(VLOOKUP(IF(ISNUMBER(FIND(" – ",$AG815)),LEFT($AG815,FIND(" – ",$AG815)-1),$AG815),ProdTbl,5,0),""),BasketTbl,2,0),"کد ناشناخته"))</f>
        <v/>
      </c>
      <c r="AI815" s="18">
        <f>IF($AG815="","",IFERROR(VLOOKUP(IF(ISNUMBER(FIND(" – ",$AG815)),LEFT($AG815,FIND(" – ",$AG815)-1),$AG815),ProdTbl,3,0),"کد ناشناخته"))</f>
        <v/>
      </c>
      <c r="AJ815" s="22" t="n"/>
      <c r="AK815" s="21" t="n"/>
      <c r="AL815" s="20" t="n"/>
      <c r="AM815" s="18">
        <f>IF($AL815="","",IFERROR(VLOOKUP(IFERROR(VLOOKUP(IF(ISNUMBER(FIND(" – ",$AL815)),LEFT($AL815,FIND(" – ",$AL815)-1),$AL815),ProdTbl,5,0),""),BasketTbl,2,0),"کد ناشناخته"))</f>
        <v/>
      </c>
      <c r="AN815" s="18">
        <f>IF($AL815="","",IFERROR(VLOOKUP(IF(ISNUMBER(FIND(" – ",$AL815)),LEFT($AL815,FIND(" – ",$AL815)-1),$AL815),ProdTbl,3,0),"کد ناشناخته"))</f>
        <v/>
      </c>
      <c r="AO815" s="22" t="n"/>
      <c r="AP815" s="21" t="n"/>
      <c r="AQ815" s="20" t="n"/>
      <c r="AR815" s="18">
        <f>IF($AQ815="","",IFERROR(VLOOKUP(IFERROR(VLOOKUP(IF(ISNUMBER(FIND(" – ",$AQ815)),LEFT($AQ815,FIND(" – ",$AQ815)-1),$AQ815),ProdTbl,5,0),""),BasketTbl,2,0),"کد ناشناخته"))</f>
        <v/>
      </c>
      <c r="AS815" s="18">
        <f>IF($AQ815="","",IFERROR(VLOOKUP(IF(ISNUMBER(FIND(" – ",$AQ815)),LEFT($AQ815,FIND(" – ",$AQ815)-1),$AQ815),ProdTbl,3,0),"کد ناشناخته"))</f>
        <v/>
      </c>
      <c r="AT815" s="22" t="n"/>
      <c r="AU815" s="21" t="n"/>
      <c r="AV815" s="20" t="n"/>
      <c r="AW815" s="18">
        <f>IF($AV815="","",IFERROR(VLOOKUP(IFERROR(VLOOKUP(IF(ISNUMBER(FIND(" – ",$AV815)),LEFT($AV815,FIND(" – ",$AV815)-1),$AV815),ProdTbl,5,0),""),BasketTbl,2,0),"کد ناشناخته"))</f>
        <v/>
      </c>
      <c r="AX815" s="18">
        <f>IF($AV815="","",IFERROR(VLOOKUP(IF(ISNUMBER(FIND(" – ",$AV815)),LEFT($AV815,FIND(" – ",$AV815)-1),$AV815),ProdTbl,3,0),"کد ناشناخته"))</f>
        <v/>
      </c>
      <c r="AY815" s="22" t="n"/>
      <c r="AZ815" s="21" t="n"/>
      <c r="BA815" s="20" t="n"/>
      <c r="BB815" s="18">
        <f>IF($BA815="","",IFERROR(VLOOKUP(IFERROR(VLOOKUP(IF(ISNUMBER(FIND(" – ",$BA815)),LEFT($BA815,FIND(" – ",$BA815)-1),$BA815),ProdTbl,5,0),""),BasketTbl,2,0),"کد ناشناخته"))</f>
        <v/>
      </c>
      <c r="BC815" s="18">
        <f>IF($BA815="","",IFERROR(VLOOKUP(IF(ISNUMBER(FIND(" – ",$BA815)),LEFT($BA815,FIND(" – ",$BA815)-1),$BA815),ProdTbl,3,0),"کد ناشناخته"))</f>
        <v/>
      </c>
      <c r="BD815" s="22" t="n"/>
      <c r="BE815" s="21" t="n"/>
      <c r="BF815" s="20" t="n"/>
      <c r="BG815" s="18">
        <f>IF($BF815="","",IFERROR(VLOOKUP(IFERROR(VLOOKUP(IF(ISNUMBER(FIND(" – ",$BF815)),LEFT($BF815,FIND(" – ",$BF815)-1),$BF815),ProdTbl,5,0),""),BasketTbl,2,0),"کد ناشناخته"))</f>
        <v/>
      </c>
      <c r="BH815" s="18">
        <f>IF($BF815="","",IFERROR(VLOOKUP(IF(ISNUMBER(FIND(" – ",$BF815)),LEFT($BF815,FIND(" – ",$BF815)-1),$BF815),ProdTbl,3,0),"کد ناشناخته"))</f>
        <v/>
      </c>
      <c r="BI815" s="22" t="n"/>
      <c r="BJ815" s="21" t="n"/>
      <c r="BK815" s="20" t="n"/>
      <c r="BL815" s="18">
        <f>IF($BK815="","",IFERROR(VLOOKUP(IFERROR(VLOOKUP(IF(ISNUMBER(FIND(" – ",$BK815)),LEFT($BK815,FIND(" – ",$BK815)-1),$BK815),ProdTbl,5,0),""),BasketTbl,2,0),"کد ناشناخته"))</f>
        <v/>
      </c>
      <c r="BM815" s="18">
        <f>IF($BK815="","",IFERROR(VLOOKUP(IF(ISNUMBER(FIND(" – ",$BK815)),LEFT($BK815,FIND(" – ",$BK815)-1),$BK815),ProdTbl,3,0),"کد ناشناخته"))</f>
        <v/>
      </c>
      <c r="BN815" s="22" t="n"/>
      <c r="BO815" s="21" t="n"/>
      <c r="BP815" s="20" t="n"/>
      <c r="BQ815" s="18">
        <f>IF($BP815="","",IFERROR(VLOOKUP(IFERROR(VLOOKUP(IF(ISNUMBER(FIND(" – ",$BP815)),LEFT($BP815,FIND(" – ",$BP815)-1),$BP815),ProdTbl,5,0),""),BasketTbl,2,0),"کد ناشناخته"))</f>
        <v/>
      </c>
      <c r="BR815" s="18">
        <f>IF($BP815="","",IFERROR(VLOOKUP(IF(ISNUMBER(FIND(" – ",$BP815)),LEFT($BP815,FIND(" – ",$BP815)-1),$BP815),ProdTbl,3,0),"کد ناشناخته"))</f>
        <v/>
      </c>
      <c r="BS815" s="22" t="n"/>
      <c r="BT815" s="21" t="n"/>
      <c r="BU815" s="20" t="n"/>
      <c r="BV815" s="18">
        <f>IF($BU815="","",IFERROR(VLOOKUP(IFERROR(VLOOKUP(IF(ISNUMBER(FIND(" – ",$BU815)),LEFT($BU815,FIND(" – ",$BU815)-1),$BU815),ProdTbl,5,0),""),BasketTbl,2,0),"کد ناشناخته"))</f>
        <v/>
      </c>
      <c r="BW815" s="18">
        <f>IF($BU815="","",IFERROR(VLOOKUP(IF(ISNUMBER(FIND(" – ",$BU815)),LEFT($BU815,FIND(" – ",$BU815)-1),$BU815),ProdTbl,3,0),"کد ناشناخته"))</f>
        <v/>
      </c>
      <c r="BX815" s="22" t="n"/>
      <c r="BY815" s="21" t="n"/>
      <c r="BZ815" s="20" t="n"/>
      <c r="CA815" s="18">
        <f>IF($BZ815="","",IFERROR(VLOOKUP(IFERROR(VLOOKUP(IF(ISNUMBER(FIND(" – ",$BZ815)),LEFT($BZ815,FIND(" – ",$BZ815)-1),$BZ815),ProdTbl,5,0),""),BasketTbl,2,0),"کد ناشناخته"))</f>
        <v/>
      </c>
      <c r="CB815" s="18">
        <f>IF($BZ815="","",IFERROR(VLOOKUP(IF(ISNUMBER(FIND(" – ",$BZ815)),LEFT($BZ815,FIND(" – ",$BZ815)-1),$BZ815),ProdTbl,3,0),"کد ناشناخته"))</f>
        <v/>
      </c>
      <c r="CC815" s="22" t="n"/>
      <c r="CD815" s="21" t="n"/>
      <c r="CE815" s="20" t="n"/>
      <c r="CF815" s="18">
        <f>IF($CE815="","",IFERROR(VLOOKUP(IFERROR(VLOOKUP(IF(ISNUMBER(FIND(" – ",$CE815)),LEFT($CE815,FIND(" – ",$CE815)-1),$CE815),ProdTbl,5,0),""),BasketTbl,2,0),"کد ناشناخته"))</f>
        <v/>
      </c>
      <c r="CG815" s="18">
        <f>IF($CE815="","",IFERROR(VLOOKUP(IF(ISNUMBER(FIND(" – ",$CE815)),LEFT($CE815,FIND(" – ",$CE815)-1),$CE815),ProdTbl,3,0),"کد ناشناخته"))</f>
        <v/>
      </c>
      <c r="CH815" s="22" t="n"/>
      <c r="CI815" s="21" t="n"/>
    </row>
    <row r="816">
      <c r="A816" s="18">
        <f>IF($B816="","",COUNTA($B$10:$B816))</f>
        <v/>
      </c>
      <c r="B816" s="19" t="n"/>
      <c r="C816" s="20" t="n"/>
      <c r="D816" s="19" t="n"/>
      <c r="E816" s="18">
        <f>IF($D816="","",IFERROR(VLOOKUP(IF(ISNUMBER(FIND(" – ",$D816)),LEFT($D816,FIND(" – ",$D816)-1),$D816),SellerTbl,2,0),"کد ناشناخته"))</f>
        <v/>
      </c>
      <c r="F816" s="21" t="n"/>
      <c r="G816" s="21" t="n"/>
      <c r="H816" s="22" t="n"/>
      <c r="I816" s="23">
        <f>IF(OR($F816="",$G816=""),"",$F816-$G816)</f>
        <v/>
      </c>
      <c r="J816" s="18">
        <f>IF($I816="","",IF(ABS($I816)&lt;=0.01*$F816,"√","×"))</f>
        <v/>
      </c>
      <c r="K816" s="23">
        <f>IF(COUNT($Q816,$V816,$AA816,$AF816,$AK816,$AP816,$AU816,$AZ816,$BE816,$BJ816,$BO816,$BT816,$BY816,$CD816,$CI816)=0,"",SUM($Q816,$V816,$AA816,$AF816,$AK816,$AP816,$AU816,$AZ816,$BE816,$BJ816,$BO816,$BT816,$BY816,$CD816,$CI816))</f>
        <v/>
      </c>
      <c r="L816" s="23">
        <f>IF(OR($F816="",$K816=""),"",$F816-$K816)</f>
        <v/>
      </c>
      <c r="M816" s="20" t="n"/>
      <c r="N816" s="18">
        <f>IF($M816="","",IFERROR(VLOOKUP(IFERROR(VLOOKUP(IF(ISNUMBER(FIND(" – ",$M816)),LEFT($M816,FIND(" – ",$M816)-1),$M816),ProdTbl,5,0),""),BasketTbl,2,0),"کد ناشناخته"))</f>
        <v/>
      </c>
      <c r="O816" s="18">
        <f>IF($M816="","",IFERROR(VLOOKUP(IF(ISNUMBER(FIND(" – ",$M816)),LEFT($M816,FIND(" – ",$M816)-1),$M816),ProdTbl,3,0),"کد ناشناخته"))</f>
        <v/>
      </c>
      <c r="P816" s="22" t="n"/>
      <c r="Q816" s="21" t="n"/>
      <c r="R816" s="20" t="n"/>
      <c r="S816" s="18">
        <f>IF($R816="","",IFERROR(VLOOKUP(IFERROR(VLOOKUP(IF(ISNUMBER(FIND(" – ",$R816)),LEFT($R816,FIND(" – ",$R816)-1),$R816),ProdTbl,5,0),""),BasketTbl,2,0),"کد ناشناخته"))</f>
        <v/>
      </c>
      <c r="T816" s="18">
        <f>IF($R816="","",IFERROR(VLOOKUP(IF(ISNUMBER(FIND(" – ",$R816)),LEFT($R816,FIND(" – ",$R816)-1),$R816),ProdTbl,3,0),"کد ناشناخته"))</f>
        <v/>
      </c>
      <c r="U816" s="22" t="n"/>
      <c r="V816" s="21" t="n"/>
      <c r="W816" s="20" t="n"/>
      <c r="X816" s="18">
        <f>IF($W816="","",IFERROR(VLOOKUP(IFERROR(VLOOKUP(IF(ISNUMBER(FIND(" – ",$W816)),LEFT($W816,FIND(" – ",$W816)-1),$W816),ProdTbl,5,0),""),BasketTbl,2,0),"کد ناشناخته"))</f>
        <v/>
      </c>
      <c r="Y816" s="18">
        <f>IF($W816="","",IFERROR(VLOOKUP(IF(ISNUMBER(FIND(" – ",$W816)),LEFT($W816,FIND(" – ",$W816)-1),$W816),ProdTbl,3,0),"کد ناشناخته"))</f>
        <v/>
      </c>
      <c r="Z816" s="22" t="n"/>
      <c r="AA816" s="21" t="n"/>
      <c r="AB816" s="20" t="n"/>
      <c r="AC816" s="18">
        <f>IF($AB816="","",IFERROR(VLOOKUP(IFERROR(VLOOKUP(IF(ISNUMBER(FIND(" – ",$AB816)),LEFT($AB816,FIND(" – ",$AB816)-1),$AB816),ProdTbl,5,0),""),BasketTbl,2,0),"کد ناشناخته"))</f>
        <v/>
      </c>
      <c r="AD816" s="18">
        <f>IF($AB816="","",IFERROR(VLOOKUP(IF(ISNUMBER(FIND(" – ",$AB816)),LEFT($AB816,FIND(" – ",$AB816)-1),$AB816),ProdTbl,3,0),"کد ناشناخته"))</f>
        <v/>
      </c>
      <c r="AE816" s="22" t="n"/>
      <c r="AF816" s="21" t="n"/>
      <c r="AG816" s="20" t="n"/>
      <c r="AH816" s="18">
        <f>IF($AG816="","",IFERROR(VLOOKUP(IFERROR(VLOOKUP(IF(ISNUMBER(FIND(" – ",$AG816)),LEFT($AG816,FIND(" – ",$AG816)-1),$AG816),ProdTbl,5,0),""),BasketTbl,2,0),"کد ناشناخته"))</f>
        <v/>
      </c>
      <c r="AI816" s="18">
        <f>IF($AG816="","",IFERROR(VLOOKUP(IF(ISNUMBER(FIND(" – ",$AG816)),LEFT($AG816,FIND(" – ",$AG816)-1),$AG816),ProdTbl,3,0),"کد ناشناخته"))</f>
        <v/>
      </c>
      <c r="AJ816" s="22" t="n"/>
      <c r="AK816" s="21" t="n"/>
      <c r="AL816" s="20" t="n"/>
      <c r="AM816" s="18">
        <f>IF($AL816="","",IFERROR(VLOOKUP(IFERROR(VLOOKUP(IF(ISNUMBER(FIND(" – ",$AL816)),LEFT($AL816,FIND(" – ",$AL816)-1),$AL816),ProdTbl,5,0),""),BasketTbl,2,0),"کد ناشناخته"))</f>
        <v/>
      </c>
      <c r="AN816" s="18">
        <f>IF($AL816="","",IFERROR(VLOOKUP(IF(ISNUMBER(FIND(" – ",$AL816)),LEFT($AL816,FIND(" – ",$AL816)-1),$AL816),ProdTbl,3,0),"کد ناشناخته"))</f>
        <v/>
      </c>
      <c r="AO816" s="22" t="n"/>
      <c r="AP816" s="21" t="n"/>
      <c r="AQ816" s="20" t="n"/>
      <c r="AR816" s="18">
        <f>IF($AQ816="","",IFERROR(VLOOKUP(IFERROR(VLOOKUP(IF(ISNUMBER(FIND(" – ",$AQ816)),LEFT($AQ816,FIND(" – ",$AQ816)-1),$AQ816),ProdTbl,5,0),""),BasketTbl,2,0),"کد ناشناخته"))</f>
        <v/>
      </c>
      <c r="AS816" s="18">
        <f>IF($AQ816="","",IFERROR(VLOOKUP(IF(ISNUMBER(FIND(" – ",$AQ816)),LEFT($AQ816,FIND(" – ",$AQ816)-1),$AQ816),ProdTbl,3,0),"کد ناشناخته"))</f>
        <v/>
      </c>
      <c r="AT816" s="22" t="n"/>
      <c r="AU816" s="21" t="n"/>
      <c r="AV816" s="20" t="n"/>
      <c r="AW816" s="18">
        <f>IF($AV816="","",IFERROR(VLOOKUP(IFERROR(VLOOKUP(IF(ISNUMBER(FIND(" – ",$AV816)),LEFT($AV816,FIND(" – ",$AV816)-1),$AV816),ProdTbl,5,0),""),BasketTbl,2,0),"کد ناشناخته"))</f>
        <v/>
      </c>
      <c r="AX816" s="18">
        <f>IF($AV816="","",IFERROR(VLOOKUP(IF(ISNUMBER(FIND(" – ",$AV816)),LEFT($AV816,FIND(" – ",$AV816)-1),$AV816),ProdTbl,3,0),"کد ناشناخته"))</f>
        <v/>
      </c>
      <c r="AY816" s="22" t="n"/>
      <c r="AZ816" s="21" t="n"/>
      <c r="BA816" s="20" t="n"/>
      <c r="BB816" s="18">
        <f>IF($BA816="","",IFERROR(VLOOKUP(IFERROR(VLOOKUP(IF(ISNUMBER(FIND(" – ",$BA816)),LEFT($BA816,FIND(" – ",$BA816)-1),$BA816),ProdTbl,5,0),""),BasketTbl,2,0),"کد ناشناخته"))</f>
        <v/>
      </c>
      <c r="BC816" s="18">
        <f>IF($BA816="","",IFERROR(VLOOKUP(IF(ISNUMBER(FIND(" – ",$BA816)),LEFT($BA816,FIND(" – ",$BA816)-1),$BA816),ProdTbl,3,0),"کد ناشناخته"))</f>
        <v/>
      </c>
      <c r="BD816" s="22" t="n"/>
      <c r="BE816" s="21" t="n"/>
      <c r="BF816" s="20" t="n"/>
      <c r="BG816" s="18">
        <f>IF($BF816="","",IFERROR(VLOOKUP(IFERROR(VLOOKUP(IF(ISNUMBER(FIND(" – ",$BF816)),LEFT($BF816,FIND(" – ",$BF816)-1),$BF816),ProdTbl,5,0),""),BasketTbl,2,0),"کد ناشناخته"))</f>
        <v/>
      </c>
      <c r="BH816" s="18">
        <f>IF($BF816="","",IFERROR(VLOOKUP(IF(ISNUMBER(FIND(" – ",$BF816)),LEFT($BF816,FIND(" – ",$BF816)-1),$BF816),ProdTbl,3,0),"کد ناشناخته"))</f>
        <v/>
      </c>
      <c r="BI816" s="22" t="n"/>
      <c r="BJ816" s="21" t="n"/>
      <c r="BK816" s="20" t="n"/>
      <c r="BL816" s="18">
        <f>IF($BK816="","",IFERROR(VLOOKUP(IFERROR(VLOOKUP(IF(ISNUMBER(FIND(" – ",$BK816)),LEFT($BK816,FIND(" – ",$BK816)-1),$BK816),ProdTbl,5,0),""),BasketTbl,2,0),"کد ناشناخته"))</f>
        <v/>
      </c>
      <c r="BM816" s="18">
        <f>IF($BK816="","",IFERROR(VLOOKUP(IF(ISNUMBER(FIND(" – ",$BK816)),LEFT($BK816,FIND(" – ",$BK816)-1),$BK816),ProdTbl,3,0),"کد ناشناخته"))</f>
        <v/>
      </c>
      <c r="BN816" s="22" t="n"/>
      <c r="BO816" s="21" t="n"/>
      <c r="BP816" s="20" t="n"/>
      <c r="BQ816" s="18">
        <f>IF($BP816="","",IFERROR(VLOOKUP(IFERROR(VLOOKUP(IF(ISNUMBER(FIND(" – ",$BP816)),LEFT($BP816,FIND(" – ",$BP816)-1),$BP816),ProdTbl,5,0),""),BasketTbl,2,0),"کد ناشناخته"))</f>
        <v/>
      </c>
      <c r="BR816" s="18">
        <f>IF($BP816="","",IFERROR(VLOOKUP(IF(ISNUMBER(FIND(" – ",$BP816)),LEFT($BP816,FIND(" – ",$BP816)-1),$BP816),ProdTbl,3,0),"کد ناشناخته"))</f>
        <v/>
      </c>
      <c r="BS816" s="22" t="n"/>
      <c r="BT816" s="21" t="n"/>
      <c r="BU816" s="20" t="n"/>
      <c r="BV816" s="18">
        <f>IF($BU816="","",IFERROR(VLOOKUP(IFERROR(VLOOKUP(IF(ISNUMBER(FIND(" – ",$BU816)),LEFT($BU816,FIND(" – ",$BU816)-1),$BU816),ProdTbl,5,0),""),BasketTbl,2,0),"کد ناشناخته"))</f>
        <v/>
      </c>
      <c r="BW816" s="18">
        <f>IF($BU816="","",IFERROR(VLOOKUP(IF(ISNUMBER(FIND(" – ",$BU816)),LEFT($BU816,FIND(" – ",$BU816)-1),$BU816),ProdTbl,3,0),"کد ناشناخته"))</f>
        <v/>
      </c>
      <c r="BX816" s="22" t="n"/>
      <c r="BY816" s="21" t="n"/>
      <c r="BZ816" s="20" t="n"/>
      <c r="CA816" s="18">
        <f>IF($BZ816="","",IFERROR(VLOOKUP(IFERROR(VLOOKUP(IF(ISNUMBER(FIND(" – ",$BZ816)),LEFT($BZ816,FIND(" – ",$BZ816)-1),$BZ816),ProdTbl,5,0),""),BasketTbl,2,0),"کد ناشناخته"))</f>
        <v/>
      </c>
      <c r="CB816" s="18">
        <f>IF($BZ816="","",IFERROR(VLOOKUP(IF(ISNUMBER(FIND(" – ",$BZ816)),LEFT($BZ816,FIND(" – ",$BZ816)-1),$BZ816),ProdTbl,3,0),"کد ناشناخته"))</f>
        <v/>
      </c>
      <c r="CC816" s="22" t="n"/>
      <c r="CD816" s="21" t="n"/>
      <c r="CE816" s="20" t="n"/>
      <c r="CF816" s="18">
        <f>IF($CE816="","",IFERROR(VLOOKUP(IFERROR(VLOOKUP(IF(ISNUMBER(FIND(" – ",$CE816)),LEFT($CE816,FIND(" – ",$CE816)-1),$CE816),ProdTbl,5,0),""),BasketTbl,2,0),"کد ناشناخته"))</f>
        <v/>
      </c>
      <c r="CG816" s="18">
        <f>IF($CE816="","",IFERROR(VLOOKUP(IF(ISNUMBER(FIND(" – ",$CE816)),LEFT($CE816,FIND(" – ",$CE816)-1),$CE816),ProdTbl,3,0),"کد ناشناخته"))</f>
        <v/>
      </c>
      <c r="CH816" s="22" t="n"/>
      <c r="CI816" s="21" t="n"/>
    </row>
    <row r="817">
      <c r="A817" s="18">
        <f>IF($B817="","",COUNTA($B$10:$B817))</f>
        <v/>
      </c>
      <c r="B817" s="19" t="n"/>
      <c r="C817" s="20" t="n"/>
      <c r="D817" s="19" t="n"/>
      <c r="E817" s="18">
        <f>IF($D817="","",IFERROR(VLOOKUP(IF(ISNUMBER(FIND(" – ",$D817)),LEFT($D817,FIND(" – ",$D817)-1),$D817),SellerTbl,2,0),"کد ناشناخته"))</f>
        <v/>
      </c>
      <c r="F817" s="21" t="n"/>
      <c r="G817" s="21" t="n"/>
      <c r="H817" s="22" t="n"/>
      <c r="I817" s="23">
        <f>IF(OR($F817="",$G817=""),"",$F817-$G817)</f>
        <v/>
      </c>
      <c r="J817" s="18">
        <f>IF($I817="","",IF(ABS($I817)&lt;=0.01*$F817,"√","×"))</f>
        <v/>
      </c>
      <c r="K817" s="23">
        <f>IF(COUNT($Q817,$V817,$AA817,$AF817,$AK817,$AP817,$AU817,$AZ817,$BE817,$BJ817,$BO817,$BT817,$BY817,$CD817,$CI817)=0,"",SUM($Q817,$V817,$AA817,$AF817,$AK817,$AP817,$AU817,$AZ817,$BE817,$BJ817,$BO817,$BT817,$BY817,$CD817,$CI817))</f>
        <v/>
      </c>
      <c r="L817" s="23">
        <f>IF(OR($F817="",$K817=""),"",$F817-$K817)</f>
        <v/>
      </c>
      <c r="M817" s="20" t="n"/>
      <c r="N817" s="18">
        <f>IF($M817="","",IFERROR(VLOOKUP(IFERROR(VLOOKUP(IF(ISNUMBER(FIND(" – ",$M817)),LEFT($M817,FIND(" – ",$M817)-1),$M817),ProdTbl,5,0),""),BasketTbl,2,0),"کد ناشناخته"))</f>
        <v/>
      </c>
      <c r="O817" s="18">
        <f>IF($M817="","",IFERROR(VLOOKUP(IF(ISNUMBER(FIND(" – ",$M817)),LEFT($M817,FIND(" – ",$M817)-1),$M817),ProdTbl,3,0),"کد ناشناخته"))</f>
        <v/>
      </c>
      <c r="P817" s="22" t="n"/>
      <c r="Q817" s="21" t="n"/>
      <c r="R817" s="20" t="n"/>
      <c r="S817" s="18">
        <f>IF($R817="","",IFERROR(VLOOKUP(IFERROR(VLOOKUP(IF(ISNUMBER(FIND(" – ",$R817)),LEFT($R817,FIND(" – ",$R817)-1),$R817),ProdTbl,5,0),""),BasketTbl,2,0),"کد ناشناخته"))</f>
        <v/>
      </c>
      <c r="T817" s="18">
        <f>IF($R817="","",IFERROR(VLOOKUP(IF(ISNUMBER(FIND(" – ",$R817)),LEFT($R817,FIND(" – ",$R817)-1),$R817),ProdTbl,3,0),"کد ناشناخته"))</f>
        <v/>
      </c>
      <c r="U817" s="22" t="n"/>
      <c r="V817" s="21" t="n"/>
      <c r="W817" s="20" t="n"/>
      <c r="X817" s="18">
        <f>IF($W817="","",IFERROR(VLOOKUP(IFERROR(VLOOKUP(IF(ISNUMBER(FIND(" – ",$W817)),LEFT($W817,FIND(" – ",$W817)-1),$W817),ProdTbl,5,0),""),BasketTbl,2,0),"کد ناشناخته"))</f>
        <v/>
      </c>
      <c r="Y817" s="18">
        <f>IF($W817="","",IFERROR(VLOOKUP(IF(ISNUMBER(FIND(" – ",$W817)),LEFT($W817,FIND(" – ",$W817)-1),$W817),ProdTbl,3,0),"کد ناشناخته"))</f>
        <v/>
      </c>
      <c r="Z817" s="22" t="n"/>
      <c r="AA817" s="21" t="n"/>
      <c r="AB817" s="20" t="n"/>
      <c r="AC817" s="18">
        <f>IF($AB817="","",IFERROR(VLOOKUP(IFERROR(VLOOKUP(IF(ISNUMBER(FIND(" – ",$AB817)),LEFT($AB817,FIND(" – ",$AB817)-1),$AB817),ProdTbl,5,0),""),BasketTbl,2,0),"کد ناشناخته"))</f>
        <v/>
      </c>
      <c r="AD817" s="18">
        <f>IF($AB817="","",IFERROR(VLOOKUP(IF(ISNUMBER(FIND(" – ",$AB817)),LEFT($AB817,FIND(" – ",$AB817)-1),$AB817),ProdTbl,3,0),"کد ناشناخته"))</f>
        <v/>
      </c>
      <c r="AE817" s="22" t="n"/>
      <c r="AF817" s="21" t="n"/>
      <c r="AG817" s="20" t="n"/>
      <c r="AH817" s="18">
        <f>IF($AG817="","",IFERROR(VLOOKUP(IFERROR(VLOOKUP(IF(ISNUMBER(FIND(" – ",$AG817)),LEFT($AG817,FIND(" – ",$AG817)-1),$AG817),ProdTbl,5,0),""),BasketTbl,2,0),"کد ناشناخته"))</f>
        <v/>
      </c>
      <c r="AI817" s="18">
        <f>IF($AG817="","",IFERROR(VLOOKUP(IF(ISNUMBER(FIND(" – ",$AG817)),LEFT($AG817,FIND(" – ",$AG817)-1),$AG817),ProdTbl,3,0),"کد ناشناخته"))</f>
        <v/>
      </c>
      <c r="AJ817" s="22" t="n"/>
      <c r="AK817" s="21" t="n"/>
      <c r="AL817" s="20" t="n"/>
      <c r="AM817" s="18">
        <f>IF($AL817="","",IFERROR(VLOOKUP(IFERROR(VLOOKUP(IF(ISNUMBER(FIND(" – ",$AL817)),LEFT($AL817,FIND(" – ",$AL817)-1),$AL817),ProdTbl,5,0),""),BasketTbl,2,0),"کد ناشناخته"))</f>
        <v/>
      </c>
      <c r="AN817" s="18">
        <f>IF($AL817="","",IFERROR(VLOOKUP(IF(ISNUMBER(FIND(" – ",$AL817)),LEFT($AL817,FIND(" – ",$AL817)-1),$AL817),ProdTbl,3,0),"کد ناشناخته"))</f>
        <v/>
      </c>
      <c r="AO817" s="22" t="n"/>
      <c r="AP817" s="21" t="n"/>
      <c r="AQ817" s="20" t="n"/>
      <c r="AR817" s="18">
        <f>IF($AQ817="","",IFERROR(VLOOKUP(IFERROR(VLOOKUP(IF(ISNUMBER(FIND(" – ",$AQ817)),LEFT($AQ817,FIND(" – ",$AQ817)-1),$AQ817),ProdTbl,5,0),""),BasketTbl,2,0),"کد ناشناخته"))</f>
        <v/>
      </c>
      <c r="AS817" s="18">
        <f>IF($AQ817="","",IFERROR(VLOOKUP(IF(ISNUMBER(FIND(" – ",$AQ817)),LEFT($AQ817,FIND(" – ",$AQ817)-1),$AQ817),ProdTbl,3,0),"کد ناشناخته"))</f>
        <v/>
      </c>
      <c r="AT817" s="22" t="n"/>
      <c r="AU817" s="21" t="n"/>
      <c r="AV817" s="20" t="n"/>
      <c r="AW817" s="18">
        <f>IF($AV817="","",IFERROR(VLOOKUP(IFERROR(VLOOKUP(IF(ISNUMBER(FIND(" – ",$AV817)),LEFT($AV817,FIND(" – ",$AV817)-1),$AV817),ProdTbl,5,0),""),BasketTbl,2,0),"کد ناشناخته"))</f>
        <v/>
      </c>
      <c r="AX817" s="18">
        <f>IF($AV817="","",IFERROR(VLOOKUP(IF(ISNUMBER(FIND(" – ",$AV817)),LEFT($AV817,FIND(" – ",$AV817)-1),$AV817),ProdTbl,3,0),"کد ناشناخته"))</f>
        <v/>
      </c>
      <c r="AY817" s="22" t="n"/>
      <c r="AZ817" s="21" t="n"/>
      <c r="BA817" s="20" t="n"/>
      <c r="BB817" s="18">
        <f>IF($BA817="","",IFERROR(VLOOKUP(IFERROR(VLOOKUP(IF(ISNUMBER(FIND(" – ",$BA817)),LEFT($BA817,FIND(" – ",$BA817)-1),$BA817),ProdTbl,5,0),""),BasketTbl,2,0),"کد ناشناخته"))</f>
        <v/>
      </c>
      <c r="BC817" s="18">
        <f>IF($BA817="","",IFERROR(VLOOKUP(IF(ISNUMBER(FIND(" – ",$BA817)),LEFT($BA817,FIND(" – ",$BA817)-1),$BA817),ProdTbl,3,0),"کد ناشناخته"))</f>
        <v/>
      </c>
      <c r="BD817" s="22" t="n"/>
      <c r="BE817" s="21" t="n"/>
      <c r="BF817" s="20" t="n"/>
      <c r="BG817" s="18">
        <f>IF($BF817="","",IFERROR(VLOOKUP(IFERROR(VLOOKUP(IF(ISNUMBER(FIND(" – ",$BF817)),LEFT($BF817,FIND(" – ",$BF817)-1),$BF817),ProdTbl,5,0),""),BasketTbl,2,0),"کد ناشناخته"))</f>
        <v/>
      </c>
      <c r="BH817" s="18">
        <f>IF($BF817="","",IFERROR(VLOOKUP(IF(ISNUMBER(FIND(" – ",$BF817)),LEFT($BF817,FIND(" – ",$BF817)-1),$BF817),ProdTbl,3,0),"کد ناشناخته"))</f>
        <v/>
      </c>
      <c r="BI817" s="22" t="n"/>
      <c r="BJ817" s="21" t="n"/>
      <c r="BK817" s="20" t="n"/>
      <c r="BL817" s="18">
        <f>IF($BK817="","",IFERROR(VLOOKUP(IFERROR(VLOOKUP(IF(ISNUMBER(FIND(" – ",$BK817)),LEFT($BK817,FIND(" – ",$BK817)-1),$BK817),ProdTbl,5,0),""),BasketTbl,2,0),"کد ناشناخته"))</f>
        <v/>
      </c>
      <c r="BM817" s="18">
        <f>IF($BK817="","",IFERROR(VLOOKUP(IF(ISNUMBER(FIND(" – ",$BK817)),LEFT($BK817,FIND(" – ",$BK817)-1),$BK817),ProdTbl,3,0),"کد ناشناخته"))</f>
        <v/>
      </c>
      <c r="BN817" s="22" t="n"/>
      <c r="BO817" s="21" t="n"/>
      <c r="BP817" s="20" t="n"/>
      <c r="BQ817" s="18">
        <f>IF($BP817="","",IFERROR(VLOOKUP(IFERROR(VLOOKUP(IF(ISNUMBER(FIND(" – ",$BP817)),LEFT($BP817,FIND(" – ",$BP817)-1),$BP817),ProdTbl,5,0),""),BasketTbl,2,0),"کد ناشناخته"))</f>
        <v/>
      </c>
      <c r="BR817" s="18">
        <f>IF($BP817="","",IFERROR(VLOOKUP(IF(ISNUMBER(FIND(" – ",$BP817)),LEFT($BP817,FIND(" – ",$BP817)-1),$BP817),ProdTbl,3,0),"کد ناشناخته"))</f>
        <v/>
      </c>
      <c r="BS817" s="22" t="n"/>
      <c r="BT817" s="21" t="n"/>
      <c r="BU817" s="20" t="n"/>
      <c r="BV817" s="18">
        <f>IF($BU817="","",IFERROR(VLOOKUP(IFERROR(VLOOKUP(IF(ISNUMBER(FIND(" – ",$BU817)),LEFT($BU817,FIND(" – ",$BU817)-1),$BU817),ProdTbl,5,0),""),BasketTbl,2,0),"کد ناشناخته"))</f>
        <v/>
      </c>
      <c r="BW817" s="18">
        <f>IF($BU817="","",IFERROR(VLOOKUP(IF(ISNUMBER(FIND(" – ",$BU817)),LEFT($BU817,FIND(" – ",$BU817)-1),$BU817),ProdTbl,3,0),"کد ناشناخته"))</f>
        <v/>
      </c>
      <c r="BX817" s="22" t="n"/>
      <c r="BY817" s="21" t="n"/>
      <c r="BZ817" s="20" t="n"/>
      <c r="CA817" s="18">
        <f>IF($BZ817="","",IFERROR(VLOOKUP(IFERROR(VLOOKUP(IF(ISNUMBER(FIND(" – ",$BZ817)),LEFT($BZ817,FIND(" – ",$BZ817)-1),$BZ817),ProdTbl,5,0),""),BasketTbl,2,0),"کد ناشناخته"))</f>
        <v/>
      </c>
      <c r="CB817" s="18">
        <f>IF($BZ817="","",IFERROR(VLOOKUP(IF(ISNUMBER(FIND(" – ",$BZ817)),LEFT($BZ817,FIND(" – ",$BZ817)-1),$BZ817),ProdTbl,3,0),"کد ناشناخته"))</f>
        <v/>
      </c>
      <c r="CC817" s="22" t="n"/>
      <c r="CD817" s="21" t="n"/>
      <c r="CE817" s="20" t="n"/>
      <c r="CF817" s="18">
        <f>IF($CE817="","",IFERROR(VLOOKUP(IFERROR(VLOOKUP(IF(ISNUMBER(FIND(" – ",$CE817)),LEFT($CE817,FIND(" – ",$CE817)-1),$CE817),ProdTbl,5,0),""),BasketTbl,2,0),"کد ناشناخته"))</f>
        <v/>
      </c>
      <c r="CG817" s="18">
        <f>IF($CE817="","",IFERROR(VLOOKUP(IF(ISNUMBER(FIND(" – ",$CE817)),LEFT($CE817,FIND(" – ",$CE817)-1),$CE817),ProdTbl,3,0),"کد ناشناخته"))</f>
        <v/>
      </c>
      <c r="CH817" s="22" t="n"/>
      <c r="CI817" s="21" t="n"/>
    </row>
    <row r="818">
      <c r="A818" s="18">
        <f>IF($B818="","",COUNTA($B$10:$B818))</f>
        <v/>
      </c>
      <c r="B818" s="19" t="n"/>
      <c r="C818" s="20" t="n"/>
      <c r="D818" s="19" t="n"/>
      <c r="E818" s="18">
        <f>IF($D818="","",IFERROR(VLOOKUP(IF(ISNUMBER(FIND(" – ",$D818)),LEFT($D818,FIND(" – ",$D818)-1),$D818),SellerTbl,2,0),"کد ناشناخته"))</f>
        <v/>
      </c>
      <c r="F818" s="21" t="n"/>
      <c r="G818" s="21" t="n"/>
      <c r="H818" s="22" t="n"/>
      <c r="I818" s="23">
        <f>IF(OR($F818="",$G818=""),"",$F818-$G818)</f>
        <v/>
      </c>
      <c r="J818" s="18">
        <f>IF($I818="","",IF(ABS($I818)&lt;=0.01*$F818,"√","×"))</f>
        <v/>
      </c>
      <c r="K818" s="23">
        <f>IF(COUNT($Q818,$V818,$AA818,$AF818,$AK818,$AP818,$AU818,$AZ818,$BE818,$BJ818,$BO818,$BT818,$BY818,$CD818,$CI818)=0,"",SUM($Q818,$V818,$AA818,$AF818,$AK818,$AP818,$AU818,$AZ818,$BE818,$BJ818,$BO818,$BT818,$BY818,$CD818,$CI818))</f>
        <v/>
      </c>
      <c r="L818" s="23">
        <f>IF(OR($F818="",$K818=""),"",$F818-$K818)</f>
        <v/>
      </c>
      <c r="M818" s="20" t="n"/>
      <c r="N818" s="18">
        <f>IF($M818="","",IFERROR(VLOOKUP(IFERROR(VLOOKUP(IF(ISNUMBER(FIND(" – ",$M818)),LEFT($M818,FIND(" – ",$M818)-1),$M818),ProdTbl,5,0),""),BasketTbl,2,0),"کد ناشناخته"))</f>
        <v/>
      </c>
      <c r="O818" s="18">
        <f>IF($M818="","",IFERROR(VLOOKUP(IF(ISNUMBER(FIND(" – ",$M818)),LEFT($M818,FIND(" – ",$M818)-1),$M818),ProdTbl,3,0),"کد ناشناخته"))</f>
        <v/>
      </c>
      <c r="P818" s="22" t="n"/>
      <c r="Q818" s="21" t="n"/>
      <c r="R818" s="20" t="n"/>
      <c r="S818" s="18">
        <f>IF($R818="","",IFERROR(VLOOKUP(IFERROR(VLOOKUP(IF(ISNUMBER(FIND(" – ",$R818)),LEFT($R818,FIND(" – ",$R818)-1),$R818),ProdTbl,5,0),""),BasketTbl,2,0),"کد ناشناخته"))</f>
        <v/>
      </c>
      <c r="T818" s="18">
        <f>IF($R818="","",IFERROR(VLOOKUP(IF(ISNUMBER(FIND(" – ",$R818)),LEFT($R818,FIND(" – ",$R818)-1),$R818),ProdTbl,3,0),"کد ناشناخته"))</f>
        <v/>
      </c>
      <c r="U818" s="22" t="n"/>
      <c r="V818" s="21" t="n"/>
      <c r="W818" s="20" t="n"/>
      <c r="X818" s="18">
        <f>IF($W818="","",IFERROR(VLOOKUP(IFERROR(VLOOKUP(IF(ISNUMBER(FIND(" – ",$W818)),LEFT($W818,FIND(" – ",$W818)-1),$W818),ProdTbl,5,0),""),BasketTbl,2,0),"کد ناشناخته"))</f>
        <v/>
      </c>
      <c r="Y818" s="18">
        <f>IF($W818="","",IFERROR(VLOOKUP(IF(ISNUMBER(FIND(" – ",$W818)),LEFT($W818,FIND(" – ",$W818)-1),$W818),ProdTbl,3,0),"کد ناشناخته"))</f>
        <v/>
      </c>
      <c r="Z818" s="22" t="n"/>
      <c r="AA818" s="21" t="n"/>
      <c r="AB818" s="20" t="n"/>
      <c r="AC818" s="18">
        <f>IF($AB818="","",IFERROR(VLOOKUP(IFERROR(VLOOKUP(IF(ISNUMBER(FIND(" – ",$AB818)),LEFT($AB818,FIND(" – ",$AB818)-1),$AB818),ProdTbl,5,0),""),BasketTbl,2,0),"کد ناشناخته"))</f>
        <v/>
      </c>
      <c r="AD818" s="18">
        <f>IF($AB818="","",IFERROR(VLOOKUP(IF(ISNUMBER(FIND(" – ",$AB818)),LEFT($AB818,FIND(" – ",$AB818)-1),$AB818),ProdTbl,3,0),"کد ناشناخته"))</f>
        <v/>
      </c>
      <c r="AE818" s="22" t="n"/>
      <c r="AF818" s="21" t="n"/>
      <c r="AG818" s="20" t="n"/>
      <c r="AH818" s="18">
        <f>IF($AG818="","",IFERROR(VLOOKUP(IFERROR(VLOOKUP(IF(ISNUMBER(FIND(" – ",$AG818)),LEFT($AG818,FIND(" – ",$AG818)-1),$AG818),ProdTbl,5,0),""),BasketTbl,2,0),"کد ناشناخته"))</f>
        <v/>
      </c>
      <c r="AI818" s="18">
        <f>IF($AG818="","",IFERROR(VLOOKUP(IF(ISNUMBER(FIND(" – ",$AG818)),LEFT($AG818,FIND(" – ",$AG818)-1),$AG818),ProdTbl,3,0),"کد ناشناخته"))</f>
        <v/>
      </c>
      <c r="AJ818" s="22" t="n"/>
      <c r="AK818" s="21" t="n"/>
      <c r="AL818" s="20" t="n"/>
      <c r="AM818" s="18">
        <f>IF($AL818="","",IFERROR(VLOOKUP(IFERROR(VLOOKUP(IF(ISNUMBER(FIND(" – ",$AL818)),LEFT($AL818,FIND(" – ",$AL818)-1),$AL818),ProdTbl,5,0),""),BasketTbl,2,0),"کد ناشناخته"))</f>
        <v/>
      </c>
      <c r="AN818" s="18">
        <f>IF($AL818="","",IFERROR(VLOOKUP(IF(ISNUMBER(FIND(" – ",$AL818)),LEFT($AL818,FIND(" – ",$AL818)-1),$AL818),ProdTbl,3,0),"کد ناشناخته"))</f>
        <v/>
      </c>
      <c r="AO818" s="22" t="n"/>
      <c r="AP818" s="21" t="n"/>
      <c r="AQ818" s="20" t="n"/>
      <c r="AR818" s="18">
        <f>IF($AQ818="","",IFERROR(VLOOKUP(IFERROR(VLOOKUP(IF(ISNUMBER(FIND(" – ",$AQ818)),LEFT($AQ818,FIND(" – ",$AQ818)-1),$AQ818),ProdTbl,5,0),""),BasketTbl,2,0),"کد ناشناخته"))</f>
        <v/>
      </c>
      <c r="AS818" s="18">
        <f>IF($AQ818="","",IFERROR(VLOOKUP(IF(ISNUMBER(FIND(" – ",$AQ818)),LEFT($AQ818,FIND(" – ",$AQ818)-1),$AQ818),ProdTbl,3,0),"کد ناشناخته"))</f>
        <v/>
      </c>
      <c r="AT818" s="22" t="n"/>
      <c r="AU818" s="21" t="n"/>
      <c r="AV818" s="20" t="n"/>
      <c r="AW818" s="18">
        <f>IF($AV818="","",IFERROR(VLOOKUP(IFERROR(VLOOKUP(IF(ISNUMBER(FIND(" – ",$AV818)),LEFT($AV818,FIND(" – ",$AV818)-1),$AV818),ProdTbl,5,0),""),BasketTbl,2,0),"کد ناشناخته"))</f>
        <v/>
      </c>
      <c r="AX818" s="18">
        <f>IF($AV818="","",IFERROR(VLOOKUP(IF(ISNUMBER(FIND(" – ",$AV818)),LEFT($AV818,FIND(" – ",$AV818)-1),$AV818),ProdTbl,3,0),"کد ناشناخته"))</f>
        <v/>
      </c>
      <c r="AY818" s="22" t="n"/>
      <c r="AZ818" s="21" t="n"/>
      <c r="BA818" s="20" t="n"/>
      <c r="BB818" s="18">
        <f>IF($BA818="","",IFERROR(VLOOKUP(IFERROR(VLOOKUP(IF(ISNUMBER(FIND(" – ",$BA818)),LEFT($BA818,FIND(" – ",$BA818)-1),$BA818),ProdTbl,5,0),""),BasketTbl,2,0),"کد ناشناخته"))</f>
        <v/>
      </c>
      <c r="BC818" s="18">
        <f>IF($BA818="","",IFERROR(VLOOKUP(IF(ISNUMBER(FIND(" – ",$BA818)),LEFT($BA818,FIND(" – ",$BA818)-1),$BA818),ProdTbl,3,0),"کد ناشناخته"))</f>
        <v/>
      </c>
      <c r="BD818" s="22" t="n"/>
      <c r="BE818" s="21" t="n"/>
      <c r="BF818" s="20" t="n"/>
      <c r="BG818" s="18">
        <f>IF($BF818="","",IFERROR(VLOOKUP(IFERROR(VLOOKUP(IF(ISNUMBER(FIND(" – ",$BF818)),LEFT($BF818,FIND(" – ",$BF818)-1),$BF818),ProdTbl,5,0),""),BasketTbl,2,0),"کد ناشناخته"))</f>
        <v/>
      </c>
      <c r="BH818" s="18">
        <f>IF($BF818="","",IFERROR(VLOOKUP(IF(ISNUMBER(FIND(" – ",$BF818)),LEFT($BF818,FIND(" – ",$BF818)-1),$BF818),ProdTbl,3,0),"کد ناشناخته"))</f>
        <v/>
      </c>
      <c r="BI818" s="22" t="n"/>
      <c r="BJ818" s="21" t="n"/>
      <c r="BK818" s="20" t="n"/>
      <c r="BL818" s="18">
        <f>IF($BK818="","",IFERROR(VLOOKUP(IFERROR(VLOOKUP(IF(ISNUMBER(FIND(" – ",$BK818)),LEFT($BK818,FIND(" – ",$BK818)-1),$BK818),ProdTbl,5,0),""),BasketTbl,2,0),"کد ناشناخته"))</f>
        <v/>
      </c>
      <c r="BM818" s="18">
        <f>IF($BK818="","",IFERROR(VLOOKUP(IF(ISNUMBER(FIND(" – ",$BK818)),LEFT($BK818,FIND(" – ",$BK818)-1),$BK818),ProdTbl,3,0),"کد ناشناخته"))</f>
        <v/>
      </c>
      <c r="BN818" s="22" t="n"/>
      <c r="BO818" s="21" t="n"/>
      <c r="BP818" s="20" t="n"/>
      <c r="BQ818" s="18">
        <f>IF($BP818="","",IFERROR(VLOOKUP(IFERROR(VLOOKUP(IF(ISNUMBER(FIND(" – ",$BP818)),LEFT($BP818,FIND(" – ",$BP818)-1),$BP818),ProdTbl,5,0),""),BasketTbl,2,0),"کد ناشناخته"))</f>
        <v/>
      </c>
      <c r="BR818" s="18">
        <f>IF($BP818="","",IFERROR(VLOOKUP(IF(ISNUMBER(FIND(" – ",$BP818)),LEFT($BP818,FIND(" – ",$BP818)-1),$BP818),ProdTbl,3,0),"کد ناشناخته"))</f>
        <v/>
      </c>
      <c r="BS818" s="22" t="n"/>
      <c r="BT818" s="21" t="n"/>
      <c r="BU818" s="20" t="n"/>
      <c r="BV818" s="18">
        <f>IF($BU818="","",IFERROR(VLOOKUP(IFERROR(VLOOKUP(IF(ISNUMBER(FIND(" – ",$BU818)),LEFT($BU818,FIND(" – ",$BU818)-1),$BU818),ProdTbl,5,0),""),BasketTbl,2,0),"کد ناشناخته"))</f>
        <v/>
      </c>
      <c r="BW818" s="18">
        <f>IF($BU818="","",IFERROR(VLOOKUP(IF(ISNUMBER(FIND(" – ",$BU818)),LEFT($BU818,FIND(" – ",$BU818)-1),$BU818),ProdTbl,3,0),"کد ناشناخته"))</f>
        <v/>
      </c>
      <c r="BX818" s="22" t="n"/>
      <c r="BY818" s="21" t="n"/>
      <c r="BZ818" s="20" t="n"/>
      <c r="CA818" s="18">
        <f>IF($BZ818="","",IFERROR(VLOOKUP(IFERROR(VLOOKUP(IF(ISNUMBER(FIND(" – ",$BZ818)),LEFT($BZ818,FIND(" – ",$BZ818)-1),$BZ818),ProdTbl,5,0),""),BasketTbl,2,0),"کد ناشناخته"))</f>
        <v/>
      </c>
      <c r="CB818" s="18">
        <f>IF($BZ818="","",IFERROR(VLOOKUP(IF(ISNUMBER(FIND(" – ",$BZ818)),LEFT($BZ818,FIND(" – ",$BZ818)-1),$BZ818),ProdTbl,3,0),"کد ناشناخته"))</f>
        <v/>
      </c>
      <c r="CC818" s="22" t="n"/>
      <c r="CD818" s="21" t="n"/>
      <c r="CE818" s="20" t="n"/>
      <c r="CF818" s="18">
        <f>IF($CE818="","",IFERROR(VLOOKUP(IFERROR(VLOOKUP(IF(ISNUMBER(FIND(" – ",$CE818)),LEFT($CE818,FIND(" – ",$CE818)-1),$CE818),ProdTbl,5,0),""),BasketTbl,2,0),"کد ناشناخته"))</f>
        <v/>
      </c>
      <c r="CG818" s="18">
        <f>IF($CE818="","",IFERROR(VLOOKUP(IF(ISNUMBER(FIND(" – ",$CE818)),LEFT($CE818,FIND(" – ",$CE818)-1),$CE818),ProdTbl,3,0),"کد ناشناخته"))</f>
        <v/>
      </c>
      <c r="CH818" s="22" t="n"/>
      <c r="CI818" s="21" t="n"/>
    </row>
    <row r="819">
      <c r="A819" s="18">
        <f>IF($B819="","",COUNTA($B$10:$B819))</f>
        <v/>
      </c>
      <c r="B819" s="19" t="n"/>
      <c r="C819" s="20" t="n"/>
      <c r="D819" s="19" t="n"/>
      <c r="E819" s="18">
        <f>IF($D819="","",IFERROR(VLOOKUP(IF(ISNUMBER(FIND(" – ",$D819)),LEFT($D819,FIND(" – ",$D819)-1),$D819),SellerTbl,2,0),"کد ناشناخته"))</f>
        <v/>
      </c>
      <c r="F819" s="21" t="n"/>
      <c r="G819" s="21" t="n"/>
      <c r="H819" s="22" t="n"/>
      <c r="I819" s="23">
        <f>IF(OR($F819="",$G819=""),"",$F819-$G819)</f>
        <v/>
      </c>
      <c r="J819" s="18">
        <f>IF($I819="","",IF(ABS($I819)&lt;=0.01*$F819,"√","×"))</f>
        <v/>
      </c>
      <c r="K819" s="23">
        <f>IF(COUNT($Q819,$V819,$AA819,$AF819,$AK819,$AP819,$AU819,$AZ819,$BE819,$BJ819,$BO819,$BT819,$BY819,$CD819,$CI819)=0,"",SUM($Q819,$V819,$AA819,$AF819,$AK819,$AP819,$AU819,$AZ819,$BE819,$BJ819,$BO819,$BT819,$BY819,$CD819,$CI819))</f>
        <v/>
      </c>
      <c r="L819" s="23">
        <f>IF(OR($F819="",$K819=""),"",$F819-$K819)</f>
        <v/>
      </c>
      <c r="M819" s="20" t="n"/>
      <c r="N819" s="18">
        <f>IF($M819="","",IFERROR(VLOOKUP(IFERROR(VLOOKUP(IF(ISNUMBER(FIND(" – ",$M819)),LEFT($M819,FIND(" – ",$M819)-1),$M819),ProdTbl,5,0),""),BasketTbl,2,0),"کد ناشناخته"))</f>
        <v/>
      </c>
      <c r="O819" s="18">
        <f>IF($M819="","",IFERROR(VLOOKUP(IF(ISNUMBER(FIND(" – ",$M819)),LEFT($M819,FIND(" – ",$M819)-1),$M819),ProdTbl,3,0),"کد ناشناخته"))</f>
        <v/>
      </c>
      <c r="P819" s="22" t="n"/>
      <c r="Q819" s="21" t="n"/>
      <c r="R819" s="20" t="n"/>
      <c r="S819" s="18">
        <f>IF($R819="","",IFERROR(VLOOKUP(IFERROR(VLOOKUP(IF(ISNUMBER(FIND(" – ",$R819)),LEFT($R819,FIND(" – ",$R819)-1),$R819),ProdTbl,5,0),""),BasketTbl,2,0),"کد ناشناخته"))</f>
        <v/>
      </c>
      <c r="T819" s="18">
        <f>IF($R819="","",IFERROR(VLOOKUP(IF(ISNUMBER(FIND(" – ",$R819)),LEFT($R819,FIND(" – ",$R819)-1),$R819),ProdTbl,3,0),"کد ناشناخته"))</f>
        <v/>
      </c>
      <c r="U819" s="22" t="n"/>
      <c r="V819" s="21" t="n"/>
      <c r="W819" s="20" t="n"/>
      <c r="X819" s="18">
        <f>IF($W819="","",IFERROR(VLOOKUP(IFERROR(VLOOKUP(IF(ISNUMBER(FIND(" – ",$W819)),LEFT($W819,FIND(" – ",$W819)-1),$W819),ProdTbl,5,0),""),BasketTbl,2,0),"کد ناشناخته"))</f>
        <v/>
      </c>
      <c r="Y819" s="18">
        <f>IF($W819="","",IFERROR(VLOOKUP(IF(ISNUMBER(FIND(" – ",$W819)),LEFT($W819,FIND(" – ",$W819)-1),$W819),ProdTbl,3,0),"کد ناشناخته"))</f>
        <v/>
      </c>
      <c r="Z819" s="22" t="n"/>
      <c r="AA819" s="21" t="n"/>
      <c r="AB819" s="20" t="n"/>
      <c r="AC819" s="18">
        <f>IF($AB819="","",IFERROR(VLOOKUP(IFERROR(VLOOKUP(IF(ISNUMBER(FIND(" – ",$AB819)),LEFT($AB819,FIND(" – ",$AB819)-1),$AB819),ProdTbl,5,0),""),BasketTbl,2,0),"کد ناشناخته"))</f>
        <v/>
      </c>
      <c r="AD819" s="18">
        <f>IF($AB819="","",IFERROR(VLOOKUP(IF(ISNUMBER(FIND(" – ",$AB819)),LEFT($AB819,FIND(" – ",$AB819)-1),$AB819),ProdTbl,3,0),"کد ناشناخته"))</f>
        <v/>
      </c>
      <c r="AE819" s="22" t="n"/>
      <c r="AF819" s="21" t="n"/>
      <c r="AG819" s="20" t="n"/>
      <c r="AH819" s="18">
        <f>IF($AG819="","",IFERROR(VLOOKUP(IFERROR(VLOOKUP(IF(ISNUMBER(FIND(" – ",$AG819)),LEFT($AG819,FIND(" – ",$AG819)-1),$AG819),ProdTbl,5,0),""),BasketTbl,2,0),"کد ناشناخته"))</f>
        <v/>
      </c>
      <c r="AI819" s="18">
        <f>IF($AG819="","",IFERROR(VLOOKUP(IF(ISNUMBER(FIND(" – ",$AG819)),LEFT($AG819,FIND(" – ",$AG819)-1),$AG819),ProdTbl,3,0),"کد ناشناخته"))</f>
        <v/>
      </c>
      <c r="AJ819" s="22" t="n"/>
      <c r="AK819" s="21" t="n"/>
      <c r="AL819" s="20" t="n"/>
      <c r="AM819" s="18">
        <f>IF($AL819="","",IFERROR(VLOOKUP(IFERROR(VLOOKUP(IF(ISNUMBER(FIND(" – ",$AL819)),LEFT($AL819,FIND(" – ",$AL819)-1),$AL819),ProdTbl,5,0),""),BasketTbl,2,0),"کد ناشناخته"))</f>
        <v/>
      </c>
      <c r="AN819" s="18">
        <f>IF($AL819="","",IFERROR(VLOOKUP(IF(ISNUMBER(FIND(" – ",$AL819)),LEFT($AL819,FIND(" – ",$AL819)-1),$AL819),ProdTbl,3,0),"کد ناشناخته"))</f>
        <v/>
      </c>
      <c r="AO819" s="22" t="n"/>
      <c r="AP819" s="21" t="n"/>
      <c r="AQ819" s="20" t="n"/>
      <c r="AR819" s="18">
        <f>IF($AQ819="","",IFERROR(VLOOKUP(IFERROR(VLOOKUP(IF(ISNUMBER(FIND(" – ",$AQ819)),LEFT($AQ819,FIND(" – ",$AQ819)-1),$AQ819),ProdTbl,5,0),""),BasketTbl,2,0),"کد ناشناخته"))</f>
        <v/>
      </c>
      <c r="AS819" s="18">
        <f>IF($AQ819="","",IFERROR(VLOOKUP(IF(ISNUMBER(FIND(" – ",$AQ819)),LEFT($AQ819,FIND(" – ",$AQ819)-1),$AQ819),ProdTbl,3,0),"کد ناشناخته"))</f>
        <v/>
      </c>
      <c r="AT819" s="22" t="n"/>
      <c r="AU819" s="21" t="n"/>
      <c r="AV819" s="20" t="n"/>
      <c r="AW819" s="18">
        <f>IF($AV819="","",IFERROR(VLOOKUP(IFERROR(VLOOKUP(IF(ISNUMBER(FIND(" – ",$AV819)),LEFT($AV819,FIND(" – ",$AV819)-1),$AV819),ProdTbl,5,0),""),BasketTbl,2,0),"کد ناشناخته"))</f>
        <v/>
      </c>
      <c r="AX819" s="18">
        <f>IF($AV819="","",IFERROR(VLOOKUP(IF(ISNUMBER(FIND(" – ",$AV819)),LEFT($AV819,FIND(" – ",$AV819)-1),$AV819),ProdTbl,3,0),"کد ناشناخته"))</f>
        <v/>
      </c>
      <c r="AY819" s="22" t="n"/>
      <c r="AZ819" s="21" t="n"/>
      <c r="BA819" s="20" t="n"/>
      <c r="BB819" s="18">
        <f>IF($BA819="","",IFERROR(VLOOKUP(IFERROR(VLOOKUP(IF(ISNUMBER(FIND(" – ",$BA819)),LEFT($BA819,FIND(" – ",$BA819)-1),$BA819),ProdTbl,5,0),""),BasketTbl,2,0),"کد ناشناخته"))</f>
        <v/>
      </c>
      <c r="BC819" s="18">
        <f>IF($BA819="","",IFERROR(VLOOKUP(IF(ISNUMBER(FIND(" – ",$BA819)),LEFT($BA819,FIND(" – ",$BA819)-1),$BA819),ProdTbl,3,0),"کد ناشناخته"))</f>
        <v/>
      </c>
      <c r="BD819" s="22" t="n"/>
      <c r="BE819" s="21" t="n"/>
      <c r="BF819" s="20" t="n"/>
      <c r="BG819" s="18">
        <f>IF($BF819="","",IFERROR(VLOOKUP(IFERROR(VLOOKUP(IF(ISNUMBER(FIND(" – ",$BF819)),LEFT($BF819,FIND(" – ",$BF819)-1),$BF819),ProdTbl,5,0),""),BasketTbl,2,0),"کد ناشناخته"))</f>
        <v/>
      </c>
      <c r="BH819" s="18">
        <f>IF($BF819="","",IFERROR(VLOOKUP(IF(ISNUMBER(FIND(" – ",$BF819)),LEFT($BF819,FIND(" – ",$BF819)-1),$BF819),ProdTbl,3,0),"کد ناشناخته"))</f>
        <v/>
      </c>
      <c r="BI819" s="22" t="n"/>
      <c r="BJ819" s="21" t="n"/>
      <c r="BK819" s="20" t="n"/>
      <c r="BL819" s="18">
        <f>IF($BK819="","",IFERROR(VLOOKUP(IFERROR(VLOOKUP(IF(ISNUMBER(FIND(" – ",$BK819)),LEFT($BK819,FIND(" – ",$BK819)-1),$BK819),ProdTbl,5,0),""),BasketTbl,2,0),"کد ناشناخته"))</f>
        <v/>
      </c>
      <c r="BM819" s="18">
        <f>IF($BK819="","",IFERROR(VLOOKUP(IF(ISNUMBER(FIND(" – ",$BK819)),LEFT($BK819,FIND(" – ",$BK819)-1),$BK819),ProdTbl,3,0),"کد ناشناخته"))</f>
        <v/>
      </c>
      <c r="BN819" s="22" t="n"/>
      <c r="BO819" s="21" t="n"/>
      <c r="BP819" s="20" t="n"/>
      <c r="BQ819" s="18">
        <f>IF($BP819="","",IFERROR(VLOOKUP(IFERROR(VLOOKUP(IF(ISNUMBER(FIND(" – ",$BP819)),LEFT($BP819,FIND(" – ",$BP819)-1),$BP819),ProdTbl,5,0),""),BasketTbl,2,0),"کد ناشناخته"))</f>
        <v/>
      </c>
      <c r="BR819" s="18">
        <f>IF($BP819="","",IFERROR(VLOOKUP(IF(ISNUMBER(FIND(" – ",$BP819)),LEFT($BP819,FIND(" – ",$BP819)-1),$BP819),ProdTbl,3,0),"کد ناشناخته"))</f>
        <v/>
      </c>
      <c r="BS819" s="22" t="n"/>
      <c r="BT819" s="21" t="n"/>
      <c r="BU819" s="20" t="n"/>
      <c r="BV819" s="18">
        <f>IF($BU819="","",IFERROR(VLOOKUP(IFERROR(VLOOKUP(IF(ISNUMBER(FIND(" – ",$BU819)),LEFT($BU819,FIND(" – ",$BU819)-1),$BU819),ProdTbl,5,0),""),BasketTbl,2,0),"کد ناشناخته"))</f>
        <v/>
      </c>
      <c r="BW819" s="18">
        <f>IF($BU819="","",IFERROR(VLOOKUP(IF(ISNUMBER(FIND(" – ",$BU819)),LEFT($BU819,FIND(" – ",$BU819)-1),$BU819),ProdTbl,3,0),"کد ناشناخته"))</f>
        <v/>
      </c>
      <c r="BX819" s="22" t="n"/>
      <c r="BY819" s="21" t="n"/>
      <c r="BZ819" s="20" t="n"/>
      <c r="CA819" s="18">
        <f>IF($BZ819="","",IFERROR(VLOOKUP(IFERROR(VLOOKUP(IF(ISNUMBER(FIND(" – ",$BZ819)),LEFT($BZ819,FIND(" – ",$BZ819)-1),$BZ819),ProdTbl,5,0),""),BasketTbl,2,0),"کد ناشناخته"))</f>
        <v/>
      </c>
      <c r="CB819" s="18">
        <f>IF($BZ819="","",IFERROR(VLOOKUP(IF(ISNUMBER(FIND(" – ",$BZ819)),LEFT($BZ819,FIND(" – ",$BZ819)-1),$BZ819),ProdTbl,3,0),"کد ناشناخته"))</f>
        <v/>
      </c>
      <c r="CC819" s="22" t="n"/>
      <c r="CD819" s="21" t="n"/>
      <c r="CE819" s="20" t="n"/>
      <c r="CF819" s="18">
        <f>IF($CE819="","",IFERROR(VLOOKUP(IFERROR(VLOOKUP(IF(ISNUMBER(FIND(" – ",$CE819)),LEFT($CE819,FIND(" – ",$CE819)-1),$CE819),ProdTbl,5,0),""),BasketTbl,2,0),"کد ناشناخته"))</f>
        <v/>
      </c>
      <c r="CG819" s="18">
        <f>IF($CE819="","",IFERROR(VLOOKUP(IF(ISNUMBER(FIND(" – ",$CE819)),LEFT($CE819,FIND(" – ",$CE819)-1),$CE819),ProdTbl,3,0),"کد ناشناخته"))</f>
        <v/>
      </c>
      <c r="CH819" s="22" t="n"/>
      <c r="CI819" s="21" t="n"/>
    </row>
    <row r="820">
      <c r="A820" s="18">
        <f>IF($B820="","",COUNTA($B$10:$B820))</f>
        <v/>
      </c>
      <c r="B820" s="19" t="n"/>
      <c r="C820" s="20" t="n"/>
      <c r="D820" s="19" t="n"/>
      <c r="E820" s="18">
        <f>IF($D820="","",IFERROR(VLOOKUP(IF(ISNUMBER(FIND(" – ",$D820)),LEFT($D820,FIND(" – ",$D820)-1),$D820),SellerTbl,2,0),"کد ناشناخته"))</f>
        <v/>
      </c>
      <c r="F820" s="21" t="n"/>
      <c r="G820" s="21" t="n"/>
      <c r="H820" s="22" t="n"/>
      <c r="I820" s="23">
        <f>IF(OR($F820="",$G820=""),"",$F820-$G820)</f>
        <v/>
      </c>
      <c r="J820" s="18">
        <f>IF($I820="","",IF(ABS($I820)&lt;=0.01*$F820,"√","×"))</f>
        <v/>
      </c>
      <c r="K820" s="23">
        <f>IF(COUNT($Q820,$V820,$AA820,$AF820,$AK820,$AP820,$AU820,$AZ820,$BE820,$BJ820,$BO820,$BT820,$BY820,$CD820,$CI820)=0,"",SUM($Q820,$V820,$AA820,$AF820,$AK820,$AP820,$AU820,$AZ820,$BE820,$BJ820,$BO820,$BT820,$BY820,$CD820,$CI820))</f>
        <v/>
      </c>
      <c r="L820" s="23">
        <f>IF(OR($F820="",$K820=""),"",$F820-$K820)</f>
        <v/>
      </c>
      <c r="M820" s="20" t="n"/>
      <c r="N820" s="18">
        <f>IF($M820="","",IFERROR(VLOOKUP(IFERROR(VLOOKUP(IF(ISNUMBER(FIND(" – ",$M820)),LEFT($M820,FIND(" – ",$M820)-1),$M820),ProdTbl,5,0),""),BasketTbl,2,0),"کد ناشناخته"))</f>
        <v/>
      </c>
      <c r="O820" s="18">
        <f>IF($M820="","",IFERROR(VLOOKUP(IF(ISNUMBER(FIND(" – ",$M820)),LEFT($M820,FIND(" – ",$M820)-1),$M820),ProdTbl,3,0),"کد ناشناخته"))</f>
        <v/>
      </c>
      <c r="P820" s="22" t="n"/>
      <c r="Q820" s="21" t="n"/>
      <c r="R820" s="20" t="n"/>
      <c r="S820" s="18">
        <f>IF($R820="","",IFERROR(VLOOKUP(IFERROR(VLOOKUP(IF(ISNUMBER(FIND(" – ",$R820)),LEFT($R820,FIND(" – ",$R820)-1),$R820),ProdTbl,5,0),""),BasketTbl,2,0),"کد ناشناخته"))</f>
        <v/>
      </c>
      <c r="T820" s="18">
        <f>IF($R820="","",IFERROR(VLOOKUP(IF(ISNUMBER(FIND(" – ",$R820)),LEFT($R820,FIND(" – ",$R820)-1),$R820),ProdTbl,3,0),"کد ناشناخته"))</f>
        <v/>
      </c>
      <c r="U820" s="22" t="n"/>
      <c r="V820" s="21" t="n"/>
      <c r="W820" s="20" t="n"/>
      <c r="X820" s="18">
        <f>IF($W820="","",IFERROR(VLOOKUP(IFERROR(VLOOKUP(IF(ISNUMBER(FIND(" – ",$W820)),LEFT($W820,FIND(" – ",$W820)-1),$W820),ProdTbl,5,0),""),BasketTbl,2,0),"کد ناشناخته"))</f>
        <v/>
      </c>
      <c r="Y820" s="18">
        <f>IF($W820="","",IFERROR(VLOOKUP(IF(ISNUMBER(FIND(" – ",$W820)),LEFT($W820,FIND(" – ",$W820)-1),$W820),ProdTbl,3,0),"کد ناشناخته"))</f>
        <v/>
      </c>
      <c r="Z820" s="22" t="n"/>
      <c r="AA820" s="21" t="n"/>
      <c r="AB820" s="20" t="n"/>
      <c r="AC820" s="18">
        <f>IF($AB820="","",IFERROR(VLOOKUP(IFERROR(VLOOKUP(IF(ISNUMBER(FIND(" – ",$AB820)),LEFT($AB820,FIND(" – ",$AB820)-1),$AB820),ProdTbl,5,0),""),BasketTbl,2,0),"کد ناشناخته"))</f>
        <v/>
      </c>
      <c r="AD820" s="18">
        <f>IF($AB820="","",IFERROR(VLOOKUP(IF(ISNUMBER(FIND(" – ",$AB820)),LEFT($AB820,FIND(" – ",$AB820)-1),$AB820),ProdTbl,3,0),"کد ناشناخته"))</f>
        <v/>
      </c>
      <c r="AE820" s="22" t="n"/>
      <c r="AF820" s="21" t="n"/>
      <c r="AG820" s="20" t="n"/>
      <c r="AH820" s="18">
        <f>IF($AG820="","",IFERROR(VLOOKUP(IFERROR(VLOOKUP(IF(ISNUMBER(FIND(" – ",$AG820)),LEFT($AG820,FIND(" – ",$AG820)-1),$AG820),ProdTbl,5,0),""),BasketTbl,2,0),"کد ناشناخته"))</f>
        <v/>
      </c>
      <c r="AI820" s="18">
        <f>IF($AG820="","",IFERROR(VLOOKUP(IF(ISNUMBER(FIND(" – ",$AG820)),LEFT($AG820,FIND(" – ",$AG820)-1),$AG820),ProdTbl,3,0),"کد ناشناخته"))</f>
        <v/>
      </c>
      <c r="AJ820" s="22" t="n"/>
      <c r="AK820" s="21" t="n"/>
      <c r="AL820" s="20" t="n"/>
      <c r="AM820" s="18">
        <f>IF($AL820="","",IFERROR(VLOOKUP(IFERROR(VLOOKUP(IF(ISNUMBER(FIND(" – ",$AL820)),LEFT($AL820,FIND(" – ",$AL820)-1),$AL820),ProdTbl,5,0),""),BasketTbl,2,0),"کد ناشناخته"))</f>
        <v/>
      </c>
      <c r="AN820" s="18">
        <f>IF($AL820="","",IFERROR(VLOOKUP(IF(ISNUMBER(FIND(" – ",$AL820)),LEFT($AL820,FIND(" – ",$AL820)-1),$AL820),ProdTbl,3,0),"کد ناشناخته"))</f>
        <v/>
      </c>
      <c r="AO820" s="22" t="n"/>
      <c r="AP820" s="21" t="n"/>
      <c r="AQ820" s="20" t="n"/>
      <c r="AR820" s="18">
        <f>IF($AQ820="","",IFERROR(VLOOKUP(IFERROR(VLOOKUP(IF(ISNUMBER(FIND(" – ",$AQ820)),LEFT($AQ820,FIND(" – ",$AQ820)-1),$AQ820),ProdTbl,5,0),""),BasketTbl,2,0),"کد ناشناخته"))</f>
        <v/>
      </c>
      <c r="AS820" s="18">
        <f>IF($AQ820="","",IFERROR(VLOOKUP(IF(ISNUMBER(FIND(" – ",$AQ820)),LEFT($AQ820,FIND(" – ",$AQ820)-1),$AQ820),ProdTbl,3,0),"کد ناشناخته"))</f>
        <v/>
      </c>
      <c r="AT820" s="22" t="n"/>
      <c r="AU820" s="21" t="n"/>
      <c r="AV820" s="20" t="n"/>
      <c r="AW820" s="18">
        <f>IF($AV820="","",IFERROR(VLOOKUP(IFERROR(VLOOKUP(IF(ISNUMBER(FIND(" – ",$AV820)),LEFT($AV820,FIND(" – ",$AV820)-1),$AV820),ProdTbl,5,0),""),BasketTbl,2,0),"کد ناشناخته"))</f>
        <v/>
      </c>
      <c r="AX820" s="18">
        <f>IF($AV820="","",IFERROR(VLOOKUP(IF(ISNUMBER(FIND(" – ",$AV820)),LEFT($AV820,FIND(" – ",$AV820)-1),$AV820),ProdTbl,3,0),"کد ناشناخته"))</f>
        <v/>
      </c>
      <c r="AY820" s="22" t="n"/>
      <c r="AZ820" s="21" t="n"/>
      <c r="BA820" s="20" t="n"/>
      <c r="BB820" s="18">
        <f>IF($BA820="","",IFERROR(VLOOKUP(IFERROR(VLOOKUP(IF(ISNUMBER(FIND(" – ",$BA820)),LEFT($BA820,FIND(" – ",$BA820)-1),$BA820),ProdTbl,5,0),""),BasketTbl,2,0),"کد ناشناخته"))</f>
        <v/>
      </c>
      <c r="BC820" s="18">
        <f>IF($BA820="","",IFERROR(VLOOKUP(IF(ISNUMBER(FIND(" – ",$BA820)),LEFT($BA820,FIND(" – ",$BA820)-1),$BA820),ProdTbl,3,0),"کد ناشناخته"))</f>
        <v/>
      </c>
      <c r="BD820" s="22" t="n"/>
      <c r="BE820" s="21" t="n"/>
      <c r="BF820" s="20" t="n"/>
      <c r="BG820" s="18">
        <f>IF($BF820="","",IFERROR(VLOOKUP(IFERROR(VLOOKUP(IF(ISNUMBER(FIND(" – ",$BF820)),LEFT($BF820,FIND(" – ",$BF820)-1),$BF820),ProdTbl,5,0),""),BasketTbl,2,0),"کد ناشناخته"))</f>
        <v/>
      </c>
      <c r="BH820" s="18">
        <f>IF($BF820="","",IFERROR(VLOOKUP(IF(ISNUMBER(FIND(" – ",$BF820)),LEFT($BF820,FIND(" – ",$BF820)-1),$BF820),ProdTbl,3,0),"کد ناشناخته"))</f>
        <v/>
      </c>
      <c r="BI820" s="22" t="n"/>
      <c r="BJ820" s="21" t="n"/>
      <c r="BK820" s="20" t="n"/>
      <c r="BL820" s="18">
        <f>IF($BK820="","",IFERROR(VLOOKUP(IFERROR(VLOOKUP(IF(ISNUMBER(FIND(" – ",$BK820)),LEFT($BK820,FIND(" – ",$BK820)-1),$BK820),ProdTbl,5,0),""),BasketTbl,2,0),"کد ناشناخته"))</f>
        <v/>
      </c>
      <c r="BM820" s="18">
        <f>IF($BK820="","",IFERROR(VLOOKUP(IF(ISNUMBER(FIND(" – ",$BK820)),LEFT($BK820,FIND(" – ",$BK820)-1),$BK820),ProdTbl,3,0),"کد ناشناخته"))</f>
        <v/>
      </c>
      <c r="BN820" s="22" t="n"/>
      <c r="BO820" s="21" t="n"/>
      <c r="BP820" s="20" t="n"/>
      <c r="BQ820" s="18">
        <f>IF($BP820="","",IFERROR(VLOOKUP(IFERROR(VLOOKUP(IF(ISNUMBER(FIND(" – ",$BP820)),LEFT($BP820,FIND(" – ",$BP820)-1),$BP820),ProdTbl,5,0),""),BasketTbl,2,0),"کد ناشناخته"))</f>
        <v/>
      </c>
      <c r="BR820" s="18">
        <f>IF($BP820="","",IFERROR(VLOOKUP(IF(ISNUMBER(FIND(" – ",$BP820)),LEFT($BP820,FIND(" – ",$BP820)-1),$BP820),ProdTbl,3,0),"کد ناشناخته"))</f>
        <v/>
      </c>
      <c r="BS820" s="22" t="n"/>
      <c r="BT820" s="21" t="n"/>
      <c r="BU820" s="20" t="n"/>
      <c r="BV820" s="18">
        <f>IF($BU820="","",IFERROR(VLOOKUP(IFERROR(VLOOKUP(IF(ISNUMBER(FIND(" – ",$BU820)),LEFT($BU820,FIND(" – ",$BU820)-1),$BU820),ProdTbl,5,0),""),BasketTbl,2,0),"کد ناشناخته"))</f>
        <v/>
      </c>
      <c r="BW820" s="18">
        <f>IF($BU820="","",IFERROR(VLOOKUP(IF(ISNUMBER(FIND(" – ",$BU820)),LEFT($BU820,FIND(" – ",$BU820)-1),$BU820),ProdTbl,3,0),"کد ناشناخته"))</f>
        <v/>
      </c>
      <c r="BX820" s="22" t="n"/>
      <c r="BY820" s="21" t="n"/>
      <c r="BZ820" s="20" t="n"/>
      <c r="CA820" s="18">
        <f>IF($BZ820="","",IFERROR(VLOOKUP(IFERROR(VLOOKUP(IF(ISNUMBER(FIND(" – ",$BZ820)),LEFT($BZ820,FIND(" – ",$BZ820)-1),$BZ820),ProdTbl,5,0),""),BasketTbl,2,0),"کد ناشناخته"))</f>
        <v/>
      </c>
      <c r="CB820" s="18">
        <f>IF($BZ820="","",IFERROR(VLOOKUP(IF(ISNUMBER(FIND(" – ",$BZ820)),LEFT($BZ820,FIND(" – ",$BZ820)-1),$BZ820),ProdTbl,3,0),"کد ناشناخته"))</f>
        <v/>
      </c>
      <c r="CC820" s="22" t="n"/>
      <c r="CD820" s="21" t="n"/>
      <c r="CE820" s="20" t="n"/>
      <c r="CF820" s="18">
        <f>IF($CE820="","",IFERROR(VLOOKUP(IFERROR(VLOOKUP(IF(ISNUMBER(FIND(" – ",$CE820)),LEFT($CE820,FIND(" – ",$CE820)-1),$CE820),ProdTbl,5,0),""),BasketTbl,2,0),"کد ناشناخته"))</f>
        <v/>
      </c>
      <c r="CG820" s="18">
        <f>IF($CE820="","",IFERROR(VLOOKUP(IF(ISNUMBER(FIND(" – ",$CE820)),LEFT($CE820,FIND(" – ",$CE820)-1),$CE820),ProdTbl,3,0),"کد ناشناخته"))</f>
        <v/>
      </c>
      <c r="CH820" s="22" t="n"/>
      <c r="CI820" s="21" t="n"/>
    </row>
    <row r="821">
      <c r="A821" s="18">
        <f>IF($B821="","",COUNTA($B$10:$B821))</f>
        <v/>
      </c>
      <c r="B821" s="19" t="n"/>
      <c r="C821" s="20" t="n"/>
      <c r="D821" s="19" t="n"/>
      <c r="E821" s="18">
        <f>IF($D821="","",IFERROR(VLOOKUP(IF(ISNUMBER(FIND(" – ",$D821)),LEFT($D821,FIND(" – ",$D821)-1),$D821),SellerTbl,2,0),"کد ناشناخته"))</f>
        <v/>
      </c>
      <c r="F821" s="21" t="n"/>
      <c r="G821" s="21" t="n"/>
      <c r="H821" s="22" t="n"/>
      <c r="I821" s="23">
        <f>IF(OR($F821="",$G821=""),"",$F821-$G821)</f>
        <v/>
      </c>
      <c r="J821" s="18">
        <f>IF($I821="","",IF(ABS($I821)&lt;=0.01*$F821,"√","×"))</f>
        <v/>
      </c>
      <c r="K821" s="23">
        <f>IF(COUNT($Q821,$V821,$AA821,$AF821,$AK821,$AP821,$AU821,$AZ821,$BE821,$BJ821,$BO821,$BT821,$BY821,$CD821,$CI821)=0,"",SUM($Q821,$V821,$AA821,$AF821,$AK821,$AP821,$AU821,$AZ821,$BE821,$BJ821,$BO821,$BT821,$BY821,$CD821,$CI821))</f>
        <v/>
      </c>
      <c r="L821" s="23">
        <f>IF(OR($F821="",$K821=""),"",$F821-$K821)</f>
        <v/>
      </c>
      <c r="M821" s="20" t="n"/>
      <c r="N821" s="18">
        <f>IF($M821="","",IFERROR(VLOOKUP(IFERROR(VLOOKUP(IF(ISNUMBER(FIND(" – ",$M821)),LEFT($M821,FIND(" – ",$M821)-1),$M821),ProdTbl,5,0),""),BasketTbl,2,0),"کد ناشناخته"))</f>
        <v/>
      </c>
      <c r="O821" s="18">
        <f>IF($M821="","",IFERROR(VLOOKUP(IF(ISNUMBER(FIND(" – ",$M821)),LEFT($M821,FIND(" – ",$M821)-1),$M821),ProdTbl,3,0),"کد ناشناخته"))</f>
        <v/>
      </c>
      <c r="P821" s="22" t="n"/>
      <c r="Q821" s="21" t="n"/>
      <c r="R821" s="20" t="n"/>
      <c r="S821" s="18">
        <f>IF($R821="","",IFERROR(VLOOKUP(IFERROR(VLOOKUP(IF(ISNUMBER(FIND(" – ",$R821)),LEFT($R821,FIND(" – ",$R821)-1),$R821),ProdTbl,5,0),""),BasketTbl,2,0),"کد ناشناخته"))</f>
        <v/>
      </c>
      <c r="T821" s="18">
        <f>IF($R821="","",IFERROR(VLOOKUP(IF(ISNUMBER(FIND(" – ",$R821)),LEFT($R821,FIND(" – ",$R821)-1),$R821),ProdTbl,3,0),"کد ناشناخته"))</f>
        <v/>
      </c>
      <c r="U821" s="22" t="n"/>
      <c r="V821" s="21" t="n"/>
      <c r="W821" s="20" t="n"/>
      <c r="X821" s="18">
        <f>IF($W821="","",IFERROR(VLOOKUP(IFERROR(VLOOKUP(IF(ISNUMBER(FIND(" – ",$W821)),LEFT($W821,FIND(" – ",$W821)-1),$W821),ProdTbl,5,0),""),BasketTbl,2,0),"کد ناشناخته"))</f>
        <v/>
      </c>
      <c r="Y821" s="18">
        <f>IF($W821="","",IFERROR(VLOOKUP(IF(ISNUMBER(FIND(" – ",$W821)),LEFT($W821,FIND(" – ",$W821)-1),$W821),ProdTbl,3,0),"کد ناشناخته"))</f>
        <v/>
      </c>
      <c r="Z821" s="22" t="n"/>
      <c r="AA821" s="21" t="n"/>
      <c r="AB821" s="20" t="n"/>
      <c r="AC821" s="18">
        <f>IF($AB821="","",IFERROR(VLOOKUP(IFERROR(VLOOKUP(IF(ISNUMBER(FIND(" – ",$AB821)),LEFT($AB821,FIND(" – ",$AB821)-1),$AB821),ProdTbl,5,0),""),BasketTbl,2,0),"کد ناشناخته"))</f>
        <v/>
      </c>
      <c r="AD821" s="18">
        <f>IF($AB821="","",IFERROR(VLOOKUP(IF(ISNUMBER(FIND(" – ",$AB821)),LEFT($AB821,FIND(" – ",$AB821)-1),$AB821),ProdTbl,3,0),"کد ناشناخته"))</f>
        <v/>
      </c>
      <c r="AE821" s="22" t="n"/>
      <c r="AF821" s="21" t="n"/>
      <c r="AG821" s="20" t="n"/>
      <c r="AH821" s="18">
        <f>IF($AG821="","",IFERROR(VLOOKUP(IFERROR(VLOOKUP(IF(ISNUMBER(FIND(" – ",$AG821)),LEFT($AG821,FIND(" – ",$AG821)-1),$AG821),ProdTbl,5,0),""),BasketTbl,2,0),"کد ناشناخته"))</f>
        <v/>
      </c>
      <c r="AI821" s="18">
        <f>IF($AG821="","",IFERROR(VLOOKUP(IF(ISNUMBER(FIND(" – ",$AG821)),LEFT($AG821,FIND(" – ",$AG821)-1),$AG821),ProdTbl,3,0),"کد ناشناخته"))</f>
        <v/>
      </c>
      <c r="AJ821" s="22" t="n"/>
      <c r="AK821" s="21" t="n"/>
      <c r="AL821" s="20" t="n"/>
      <c r="AM821" s="18">
        <f>IF($AL821="","",IFERROR(VLOOKUP(IFERROR(VLOOKUP(IF(ISNUMBER(FIND(" – ",$AL821)),LEFT($AL821,FIND(" – ",$AL821)-1),$AL821),ProdTbl,5,0),""),BasketTbl,2,0),"کد ناشناخته"))</f>
        <v/>
      </c>
      <c r="AN821" s="18">
        <f>IF($AL821="","",IFERROR(VLOOKUP(IF(ISNUMBER(FIND(" – ",$AL821)),LEFT($AL821,FIND(" – ",$AL821)-1),$AL821),ProdTbl,3,0),"کد ناشناخته"))</f>
        <v/>
      </c>
      <c r="AO821" s="22" t="n"/>
      <c r="AP821" s="21" t="n"/>
      <c r="AQ821" s="20" t="n"/>
      <c r="AR821" s="18">
        <f>IF($AQ821="","",IFERROR(VLOOKUP(IFERROR(VLOOKUP(IF(ISNUMBER(FIND(" – ",$AQ821)),LEFT($AQ821,FIND(" – ",$AQ821)-1),$AQ821),ProdTbl,5,0),""),BasketTbl,2,0),"کد ناشناخته"))</f>
        <v/>
      </c>
      <c r="AS821" s="18">
        <f>IF($AQ821="","",IFERROR(VLOOKUP(IF(ISNUMBER(FIND(" – ",$AQ821)),LEFT($AQ821,FIND(" – ",$AQ821)-1),$AQ821),ProdTbl,3,0),"کد ناشناخته"))</f>
        <v/>
      </c>
      <c r="AT821" s="22" t="n"/>
      <c r="AU821" s="21" t="n"/>
      <c r="AV821" s="20" t="n"/>
      <c r="AW821" s="18">
        <f>IF($AV821="","",IFERROR(VLOOKUP(IFERROR(VLOOKUP(IF(ISNUMBER(FIND(" – ",$AV821)),LEFT($AV821,FIND(" – ",$AV821)-1),$AV821),ProdTbl,5,0),""),BasketTbl,2,0),"کد ناشناخته"))</f>
        <v/>
      </c>
      <c r="AX821" s="18">
        <f>IF($AV821="","",IFERROR(VLOOKUP(IF(ISNUMBER(FIND(" – ",$AV821)),LEFT($AV821,FIND(" – ",$AV821)-1),$AV821),ProdTbl,3,0),"کد ناشناخته"))</f>
        <v/>
      </c>
      <c r="AY821" s="22" t="n"/>
      <c r="AZ821" s="21" t="n"/>
      <c r="BA821" s="20" t="n"/>
      <c r="BB821" s="18">
        <f>IF($BA821="","",IFERROR(VLOOKUP(IFERROR(VLOOKUP(IF(ISNUMBER(FIND(" – ",$BA821)),LEFT($BA821,FIND(" – ",$BA821)-1),$BA821),ProdTbl,5,0),""),BasketTbl,2,0),"کد ناشناخته"))</f>
        <v/>
      </c>
      <c r="BC821" s="18">
        <f>IF($BA821="","",IFERROR(VLOOKUP(IF(ISNUMBER(FIND(" – ",$BA821)),LEFT($BA821,FIND(" – ",$BA821)-1),$BA821),ProdTbl,3,0),"کد ناشناخته"))</f>
        <v/>
      </c>
      <c r="BD821" s="22" t="n"/>
      <c r="BE821" s="21" t="n"/>
      <c r="BF821" s="20" t="n"/>
      <c r="BG821" s="18">
        <f>IF($BF821="","",IFERROR(VLOOKUP(IFERROR(VLOOKUP(IF(ISNUMBER(FIND(" – ",$BF821)),LEFT($BF821,FIND(" – ",$BF821)-1),$BF821),ProdTbl,5,0),""),BasketTbl,2,0),"کد ناشناخته"))</f>
        <v/>
      </c>
      <c r="BH821" s="18">
        <f>IF($BF821="","",IFERROR(VLOOKUP(IF(ISNUMBER(FIND(" – ",$BF821)),LEFT($BF821,FIND(" – ",$BF821)-1),$BF821),ProdTbl,3,0),"کد ناشناخته"))</f>
        <v/>
      </c>
      <c r="BI821" s="22" t="n"/>
      <c r="BJ821" s="21" t="n"/>
      <c r="BK821" s="20" t="n"/>
      <c r="BL821" s="18">
        <f>IF($BK821="","",IFERROR(VLOOKUP(IFERROR(VLOOKUP(IF(ISNUMBER(FIND(" – ",$BK821)),LEFT($BK821,FIND(" – ",$BK821)-1),$BK821),ProdTbl,5,0),""),BasketTbl,2,0),"کد ناشناخته"))</f>
        <v/>
      </c>
      <c r="BM821" s="18">
        <f>IF($BK821="","",IFERROR(VLOOKUP(IF(ISNUMBER(FIND(" – ",$BK821)),LEFT($BK821,FIND(" – ",$BK821)-1),$BK821),ProdTbl,3,0),"کد ناشناخته"))</f>
        <v/>
      </c>
      <c r="BN821" s="22" t="n"/>
      <c r="BO821" s="21" t="n"/>
      <c r="BP821" s="20" t="n"/>
      <c r="BQ821" s="18">
        <f>IF($BP821="","",IFERROR(VLOOKUP(IFERROR(VLOOKUP(IF(ISNUMBER(FIND(" – ",$BP821)),LEFT($BP821,FIND(" – ",$BP821)-1),$BP821),ProdTbl,5,0),""),BasketTbl,2,0),"کد ناشناخته"))</f>
        <v/>
      </c>
      <c r="BR821" s="18">
        <f>IF($BP821="","",IFERROR(VLOOKUP(IF(ISNUMBER(FIND(" – ",$BP821)),LEFT($BP821,FIND(" – ",$BP821)-1),$BP821),ProdTbl,3,0),"کد ناشناخته"))</f>
        <v/>
      </c>
      <c r="BS821" s="22" t="n"/>
      <c r="BT821" s="21" t="n"/>
      <c r="BU821" s="20" t="n"/>
      <c r="BV821" s="18">
        <f>IF($BU821="","",IFERROR(VLOOKUP(IFERROR(VLOOKUP(IF(ISNUMBER(FIND(" – ",$BU821)),LEFT($BU821,FIND(" – ",$BU821)-1),$BU821),ProdTbl,5,0),""),BasketTbl,2,0),"کد ناشناخته"))</f>
        <v/>
      </c>
      <c r="BW821" s="18">
        <f>IF($BU821="","",IFERROR(VLOOKUP(IF(ISNUMBER(FIND(" – ",$BU821)),LEFT($BU821,FIND(" – ",$BU821)-1),$BU821),ProdTbl,3,0),"کد ناشناخته"))</f>
        <v/>
      </c>
      <c r="BX821" s="22" t="n"/>
      <c r="BY821" s="21" t="n"/>
      <c r="BZ821" s="20" t="n"/>
      <c r="CA821" s="18">
        <f>IF($BZ821="","",IFERROR(VLOOKUP(IFERROR(VLOOKUP(IF(ISNUMBER(FIND(" – ",$BZ821)),LEFT($BZ821,FIND(" – ",$BZ821)-1),$BZ821),ProdTbl,5,0),""),BasketTbl,2,0),"کد ناشناخته"))</f>
        <v/>
      </c>
      <c r="CB821" s="18">
        <f>IF($BZ821="","",IFERROR(VLOOKUP(IF(ISNUMBER(FIND(" – ",$BZ821)),LEFT($BZ821,FIND(" – ",$BZ821)-1),$BZ821),ProdTbl,3,0),"کد ناشناخته"))</f>
        <v/>
      </c>
      <c r="CC821" s="22" t="n"/>
      <c r="CD821" s="21" t="n"/>
      <c r="CE821" s="20" t="n"/>
      <c r="CF821" s="18">
        <f>IF($CE821="","",IFERROR(VLOOKUP(IFERROR(VLOOKUP(IF(ISNUMBER(FIND(" – ",$CE821)),LEFT($CE821,FIND(" – ",$CE821)-1),$CE821),ProdTbl,5,0),""),BasketTbl,2,0),"کد ناشناخته"))</f>
        <v/>
      </c>
      <c r="CG821" s="18">
        <f>IF($CE821="","",IFERROR(VLOOKUP(IF(ISNUMBER(FIND(" – ",$CE821)),LEFT($CE821,FIND(" – ",$CE821)-1),$CE821),ProdTbl,3,0),"کد ناشناخته"))</f>
        <v/>
      </c>
      <c r="CH821" s="22" t="n"/>
      <c r="CI821" s="21" t="n"/>
    </row>
    <row r="822">
      <c r="A822" s="18">
        <f>IF($B822="","",COUNTA($B$10:$B822))</f>
        <v/>
      </c>
      <c r="B822" s="19" t="n"/>
      <c r="C822" s="20" t="n"/>
      <c r="D822" s="19" t="n"/>
      <c r="E822" s="18">
        <f>IF($D822="","",IFERROR(VLOOKUP(IF(ISNUMBER(FIND(" – ",$D822)),LEFT($D822,FIND(" – ",$D822)-1),$D822),SellerTbl,2,0),"کد ناشناخته"))</f>
        <v/>
      </c>
      <c r="F822" s="21" t="n"/>
      <c r="G822" s="21" t="n"/>
      <c r="H822" s="22" t="n"/>
      <c r="I822" s="23">
        <f>IF(OR($F822="",$G822=""),"",$F822-$G822)</f>
        <v/>
      </c>
      <c r="J822" s="18">
        <f>IF($I822="","",IF(ABS($I822)&lt;=0.01*$F822,"√","×"))</f>
        <v/>
      </c>
      <c r="K822" s="23">
        <f>IF(COUNT($Q822,$V822,$AA822,$AF822,$AK822,$AP822,$AU822,$AZ822,$BE822,$BJ822,$BO822,$BT822,$BY822,$CD822,$CI822)=0,"",SUM($Q822,$V822,$AA822,$AF822,$AK822,$AP822,$AU822,$AZ822,$BE822,$BJ822,$BO822,$BT822,$BY822,$CD822,$CI822))</f>
        <v/>
      </c>
      <c r="L822" s="23">
        <f>IF(OR($F822="",$K822=""),"",$F822-$K822)</f>
        <v/>
      </c>
      <c r="M822" s="20" t="n"/>
      <c r="N822" s="18">
        <f>IF($M822="","",IFERROR(VLOOKUP(IFERROR(VLOOKUP(IF(ISNUMBER(FIND(" – ",$M822)),LEFT($M822,FIND(" – ",$M822)-1),$M822),ProdTbl,5,0),""),BasketTbl,2,0),"کد ناشناخته"))</f>
        <v/>
      </c>
      <c r="O822" s="18">
        <f>IF($M822="","",IFERROR(VLOOKUP(IF(ISNUMBER(FIND(" – ",$M822)),LEFT($M822,FIND(" – ",$M822)-1),$M822),ProdTbl,3,0),"کد ناشناخته"))</f>
        <v/>
      </c>
      <c r="P822" s="22" t="n"/>
      <c r="Q822" s="21" t="n"/>
      <c r="R822" s="20" t="n"/>
      <c r="S822" s="18">
        <f>IF($R822="","",IFERROR(VLOOKUP(IFERROR(VLOOKUP(IF(ISNUMBER(FIND(" – ",$R822)),LEFT($R822,FIND(" – ",$R822)-1),$R822),ProdTbl,5,0),""),BasketTbl,2,0),"کد ناشناخته"))</f>
        <v/>
      </c>
      <c r="T822" s="18">
        <f>IF($R822="","",IFERROR(VLOOKUP(IF(ISNUMBER(FIND(" – ",$R822)),LEFT($R822,FIND(" – ",$R822)-1),$R822),ProdTbl,3,0),"کد ناشناخته"))</f>
        <v/>
      </c>
      <c r="U822" s="22" t="n"/>
      <c r="V822" s="21" t="n"/>
      <c r="W822" s="20" t="n"/>
      <c r="X822" s="18">
        <f>IF($W822="","",IFERROR(VLOOKUP(IFERROR(VLOOKUP(IF(ISNUMBER(FIND(" – ",$W822)),LEFT($W822,FIND(" – ",$W822)-1),$W822),ProdTbl,5,0),""),BasketTbl,2,0),"کد ناشناخته"))</f>
        <v/>
      </c>
      <c r="Y822" s="18">
        <f>IF($W822="","",IFERROR(VLOOKUP(IF(ISNUMBER(FIND(" – ",$W822)),LEFT($W822,FIND(" – ",$W822)-1),$W822),ProdTbl,3,0),"کد ناشناخته"))</f>
        <v/>
      </c>
      <c r="Z822" s="22" t="n"/>
      <c r="AA822" s="21" t="n"/>
      <c r="AB822" s="20" t="n"/>
      <c r="AC822" s="18">
        <f>IF($AB822="","",IFERROR(VLOOKUP(IFERROR(VLOOKUP(IF(ISNUMBER(FIND(" – ",$AB822)),LEFT($AB822,FIND(" – ",$AB822)-1),$AB822),ProdTbl,5,0),""),BasketTbl,2,0),"کد ناشناخته"))</f>
        <v/>
      </c>
      <c r="AD822" s="18">
        <f>IF($AB822="","",IFERROR(VLOOKUP(IF(ISNUMBER(FIND(" – ",$AB822)),LEFT($AB822,FIND(" – ",$AB822)-1),$AB822),ProdTbl,3,0),"کد ناشناخته"))</f>
        <v/>
      </c>
      <c r="AE822" s="22" t="n"/>
      <c r="AF822" s="21" t="n"/>
      <c r="AG822" s="20" t="n"/>
      <c r="AH822" s="18">
        <f>IF($AG822="","",IFERROR(VLOOKUP(IFERROR(VLOOKUP(IF(ISNUMBER(FIND(" – ",$AG822)),LEFT($AG822,FIND(" – ",$AG822)-1),$AG822),ProdTbl,5,0),""),BasketTbl,2,0),"کد ناشناخته"))</f>
        <v/>
      </c>
      <c r="AI822" s="18">
        <f>IF($AG822="","",IFERROR(VLOOKUP(IF(ISNUMBER(FIND(" – ",$AG822)),LEFT($AG822,FIND(" – ",$AG822)-1),$AG822),ProdTbl,3,0),"کد ناشناخته"))</f>
        <v/>
      </c>
      <c r="AJ822" s="22" t="n"/>
      <c r="AK822" s="21" t="n"/>
      <c r="AL822" s="20" t="n"/>
      <c r="AM822" s="18">
        <f>IF($AL822="","",IFERROR(VLOOKUP(IFERROR(VLOOKUP(IF(ISNUMBER(FIND(" – ",$AL822)),LEFT($AL822,FIND(" – ",$AL822)-1),$AL822),ProdTbl,5,0),""),BasketTbl,2,0),"کد ناشناخته"))</f>
        <v/>
      </c>
      <c r="AN822" s="18">
        <f>IF($AL822="","",IFERROR(VLOOKUP(IF(ISNUMBER(FIND(" – ",$AL822)),LEFT($AL822,FIND(" – ",$AL822)-1),$AL822),ProdTbl,3,0),"کد ناشناخته"))</f>
        <v/>
      </c>
      <c r="AO822" s="22" t="n"/>
      <c r="AP822" s="21" t="n"/>
      <c r="AQ822" s="20" t="n"/>
      <c r="AR822" s="18">
        <f>IF($AQ822="","",IFERROR(VLOOKUP(IFERROR(VLOOKUP(IF(ISNUMBER(FIND(" – ",$AQ822)),LEFT($AQ822,FIND(" – ",$AQ822)-1),$AQ822),ProdTbl,5,0),""),BasketTbl,2,0),"کد ناشناخته"))</f>
        <v/>
      </c>
      <c r="AS822" s="18">
        <f>IF($AQ822="","",IFERROR(VLOOKUP(IF(ISNUMBER(FIND(" – ",$AQ822)),LEFT($AQ822,FIND(" – ",$AQ822)-1),$AQ822),ProdTbl,3,0),"کد ناشناخته"))</f>
        <v/>
      </c>
      <c r="AT822" s="22" t="n"/>
      <c r="AU822" s="21" t="n"/>
      <c r="AV822" s="20" t="n"/>
      <c r="AW822" s="18">
        <f>IF($AV822="","",IFERROR(VLOOKUP(IFERROR(VLOOKUP(IF(ISNUMBER(FIND(" – ",$AV822)),LEFT($AV822,FIND(" – ",$AV822)-1),$AV822),ProdTbl,5,0),""),BasketTbl,2,0),"کد ناشناخته"))</f>
        <v/>
      </c>
      <c r="AX822" s="18">
        <f>IF($AV822="","",IFERROR(VLOOKUP(IF(ISNUMBER(FIND(" – ",$AV822)),LEFT($AV822,FIND(" – ",$AV822)-1),$AV822),ProdTbl,3,0),"کد ناشناخته"))</f>
        <v/>
      </c>
      <c r="AY822" s="22" t="n"/>
      <c r="AZ822" s="21" t="n"/>
      <c r="BA822" s="20" t="n"/>
      <c r="BB822" s="18">
        <f>IF($BA822="","",IFERROR(VLOOKUP(IFERROR(VLOOKUP(IF(ISNUMBER(FIND(" – ",$BA822)),LEFT($BA822,FIND(" – ",$BA822)-1),$BA822),ProdTbl,5,0),""),BasketTbl,2,0),"کد ناشناخته"))</f>
        <v/>
      </c>
      <c r="BC822" s="18">
        <f>IF($BA822="","",IFERROR(VLOOKUP(IF(ISNUMBER(FIND(" – ",$BA822)),LEFT($BA822,FIND(" – ",$BA822)-1),$BA822),ProdTbl,3,0),"کد ناشناخته"))</f>
        <v/>
      </c>
      <c r="BD822" s="22" t="n"/>
      <c r="BE822" s="21" t="n"/>
      <c r="BF822" s="20" t="n"/>
      <c r="BG822" s="18">
        <f>IF($BF822="","",IFERROR(VLOOKUP(IFERROR(VLOOKUP(IF(ISNUMBER(FIND(" – ",$BF822)),LEFT($BF822,FIND(" – ",$BF822)-1),$BF822),ProdTbl,5,0),""),BasketTbl,2,0),"کد ناشناخته"))</f>
        <v/>
      </c>
      <c r="BH822" s="18">
        <f>IF($BF822="","",IFERROR(VLOOKUP(IF(ISNUMBER(FIND(" – ",$BF822)),LEFT($BF822,FIND(" – ",$BF822)-1),$BF822),ProdTbl,3,0),"کد ناشناخته"))</f>
        <v/>
      </c>
      <c r="BI822" s="22" t="n"/>
      <c r="BJ822" s="21" t="n"/>
      <c r="BK822" s="20" t="n"/>
      <c r="BL822" s="18">
        <f>IF($BK822="","",IFERROR(VLOOKUP(IFERROR(VLOOKUP(IF(ISNUMBER(FIND(" – ",$BK822)),LEFT($BK822,FIND(" – ",$BK822)-1),$BK822),ProdTbl,5,0),""),BasketTbl,2,0),"کد ناشناخته"))</f>
        <v/>
      </c>
      <c r="BM822" s="18">
        <f>IF($BK822="","",IFERROR(VLOOKUP(IF(ISNUMBER(FIND(" – ",$BK822)),LEFT($BK822,FIND(" – ",$BK822)-1),$BK822),ProdTbl,3,0),"کد ناشناخته"))</f>
        <v/>
      </c>
      <c r="BN822" s="22" t="n"/>
      <c r="BO822" s="21" t="n"/>
      <c r="BP822" s="20" t="n"/>
      <c r="BQ822" s="18">
        <f>IF($BP822="","",IFERROR(VLOOKUP(IFERROR(VLOOKUP(IF(ISNUMBER(FIND(" – ",$BP822)),LEFT($BP822,FIND(" – ",$BP822)-1),$BP822),ProdTbl,5,0),""),BasketTbl,2,0),"کد ناشناخته"))</f>
        <v/>
      </c>
      <c r="BR822" s="18">
        <f>IF($BP822="","",IFERROR(VLOOKUP(IF(ISNUMBER(FIND(" – ",$BP822)),LEFT($BP822,FIND(" – ",$BP822)-1),$BP822),ProdTbl,3,0),"کد ناشناخته"))</f>
        <v/>
      </c>
      <c r="BS822" s="22" t="n"/>
      <c r="BT822" s="21" t="n"/>
      <c r="BU822" s="20" t="n"/>
      <c r="BV822" s="18">
        <f>IF($BU822="","",IFERROR(VLOOKUP(IFERROR(VLOOKUP(IF(ISNUMBER(FIND(" – ",$BU822)),LEFT($BU822,FIND(" – ",$BU822)-1),$BU822),ProdTbl,5,0),""),BasketTbl,2,0),"کد ناشناخته"))</f>
        <v/>
      </c>
      <c r="BW822" s="18">
        <f>IF($BU822="","",IFERROR(VLOOKUP(IF(ISNUMBER(FIND(" – ",$BU822)),LEFT($BU822,FIND(" – ",$BU822)-1),$BU822),ProdTbl,3,0),"کد ناشناخته"))</f>
        <v/>
      </c>
      <c r="BX822" s="22" t="n"/>
      <c r="BY822" s="21" t="n"/>
      <c r="BZ822" s="20" t="n"/>
      <c r="CA822" s="18">
        <f>IF($BZ822="","",IFERROR(VLOOKUP(IFERROR(VLOOKUP(IF(ISNUMBER(FIND(" – ",$BZ822)),LEFT($BZ822,FIND(" – ",$BZ822)-1),$BZ822),ProdTbl,5,0),""),BasketTbl,2,0),"کد ناشناخته"))</f>
        <v/>
      </c>
      <c r="CB822" s="18">
        <f>IF($BZ822="","",IFERROR(VLOOKUP(IF(ISNUMBER(FIND(" – ",$BZ822)),LEFT($BZ822,FIND(" – ",$BZ822)-1),$BZ822),ProdTbl,3,0),"کد ناشناخته"))</f>
        <v/>
      </c>
      <c r="CC822" s="22" t="n"/>
      <c r="CD822" s="21" t="n"/>
      <c r="CE822" s="20" t="n"/>
      <c r="CF822" s="18">
        <f>IF($CE822="","",IFERROR(VLOOKUP(IFERROR(VLOOKUP(IF(ISNUMBER(FIND(" – ",$CE822)),LEFT($CE822,FIND(" – ",$CE822)-1),$CE822),ProdTbl,5,0),""),BasketTbl,2,0),"کد ناشناخته"))</f>
        <v/>
      </c>
      <c r="CG822" s="18">
        <f>IF($CE822="","",IFERROR(VLOOKUP(IF(ISNUMBER(FIND(" – ",$CE822)),LEFT($CE822,FIND(" – ",$CE822)-1),$CE822),ProdTbl,3,0),"کد ناشناخته"))</f>
        <v/>
      </c>
      <c r="CH822" s="22" t="n"/>
      <c r="CI822" s="21" t="n"/>
    </row>
    <row r="823">
      <c r="A823" s="18">
        <f>IF($B823="","",COUNTA($B$10:$B823))</f>
        <v/>
      </c>
      <c r="B823" s="19" t="n"/>
      <c r="C823" s="20" t="n"/>
      <c r="D823" s="19" t="n"/>
      <c r="E823" s="18">
        <f>IF($D823="","",IFERROR(VLOOKUP(IF(ISNUMBER(FIND(" – ",$D823)),LEFT($D823,FIND(" – ",$D823)-1),$D823),SellerTbl,2,0),"کد ناشناخته"))</f>
        <v/>
      </c>
      <c r="F823" s="21" t="n"/>
      <c r="G823" s="21" t="n"/>
      <c r="H823" s="22" t="n"/>
      <c r="I823" s="23">
        <f>IF(OR($F823="",$G823=""),"",$F823-$G823)</f>
        <v/>
      </c>
      <c r="J823" s="18">
        <f>IF($I823="","",IF(ABS($I823)&lt;=0.01*$F823,"√","×"))</f>
        <v/>
      </c>
      <c r="K823" s="23">
        <f>IF(COUNT($Q823,$V823,$AA823,$AF823,$AK823,$AP823,$AU823,$AZ823,$BE823,$BJ823,$BO823,$BT823,$BY823,$CD823,$CI823)=0,"",SUM($Q823,$V823,$AA823,$AF823,$AK823,$AP823,$AU823,$AZ823,$BE823,$BJ823,$BO823,$BT823,$BY823,$CD823,$CI823))</f>
        <v/>
      </c>
      <c r="L823" s="23">
        <f>IF(OR($F823="",$K823=""),"",$F823-$K823)</f>
        <v/>
      </c>
      <c r="M823" s="20" t="n"/>
      <c r="N823" s="18">
        <f>IF($M823="","",IFERROR(VLOOKUP(IFERROR(VLOOKUP(IF(ISNUMBER(FIND(" – ",$M823)),LEFT($M823,FIND(" – ",$M823)-1),$M823),ProdTbl,5,0),""),BasketTbl,2,0),"کد ناشناخته"))</f>
        <v/>
      </c>
      <c r="O823" s="18">
        <f>IF($M823="","",IFERROR(VLOOKUP(IF(ISNUMBER(FIND(" – ",$M823)),LEFT($M823,FIND(" – ",$M823)-1),$M823),ProdTbl,3,0),"کد ناشناخته"))</f>
        <v/>
      </c>
      <c r="P823" s="22" t="n"/>
      <c r="Q823" s="21" t="n"/>
      <c r="R823" s="20" t="n"/>
      <c r="S823" s="18">
        <f>IF($R823="","",IFERROR(VLOOKUP(IFERROR(VLOOKUP(IF(ISNUMBER(FIND(" – ",$R823)),LEFT($R823,FIND(" – ",$R823)-1),$R823),ProdTbl,5,0),""),BasketTbl,2,0),"کد ناشناخته"))</f>
        <v/>
      </c>
      <c r="T823" s="18">
        <f>IF($R823="","",IFERROR(VLOOKUP(IF(ISNUMBER(FIND(" – ",$R823)),LEFT($R823,FIND(" – ",$R823)-1),$R823),ProdTbl,3,0),"کد ناشناخته"))</f>
        <v/>
      </c>
      <c r="U823" s="22" t="n"/>
      <c r="V823" s="21" t="n"/>
      <c r="W823" s="20" t="n"/>
      <c r="X823" s="18">
        <f>IF($W823="","",IFERROR(VLOOKUP(IFERROR(VLOOKUP(IF(ISNUMBER(FIND(" – ",$W823)),LEFT($W823,FIND(" – ",$W823)-1),$W823),ProdTbl,5,0),""),BasketTbl,2,0),"کد ناشناخته"))</f>
        <v/>
      </c>
      <c r="Y823" s="18">
        <f>IF($W823="","",IFERROR(VLOOKUP(IF(ISNUMBER(FIND(" – ",$W823)),LEFT($W823,FIND(" – ",$W823)-1),$W823),ProdTbl,3,0),"کد ناشناخته"))</f>
        <v/>
      </c>
      <c r="Z823" s="22" t="n"/>
      <c r="AA823" s="21" t="n"/>
      <c r="AB823" s="20" t="n"/>
      <c r="AC823" s="18">
        <f>IF($AB823="","",IFERROR(VLOOKUP(IFERROR(VLOOKUP(IF(ISNUMBER(FIND(" – ",$AB823)),LEFT($AB823,FIND(" – ",$AB823)-1),$AB823),ProdTbl,5,0),""),BasketTbl,2,0),"کد ناشناخته"))</f>
        <v/>
      </c>
      <c r="AD823" s="18">
        <f>IF($AB823="","",IFERROR(VLOOKUP(IF(ISNUMBER(FIND(" – ",$AB823)),LEFT($AB823,FIND(" – ",$AB823)-1),$AB823),ProdTbl,3,0),"کد ناشناخته"))</f>
        <v/>
      </c>
      <c r="AE823" s="22" t="n"/>
      <c r="AF823" s="21" t="n"/>
      <c r="AG823" s="20" t="n"/>
      <c r="AH823" s="18">
        <f>IF($AG823="","",IFERROR(VLOOKUP(IFERROR(VLOOKUP(IF(ISNUMBER(FIND(" – ",$AG823)),LEFT($AG823,FIND(" – ",$AG823)-1),$AG823),ProdTbl,5,0),""),BasketTbl,2,0),"کد ناشناخته"))</f>
        <v/>
      </c>
      <c r="AI823" s="18">
        <f>IF($AG823="","",IFERROR(VLOOKUP(IF(ISNUMBER(FIND(" – ",$AG823)),LEFT($AG823,FIND(" – ",$AG823)-1),$AG823),ProdTbl,3,0),"کد ناشناخته"))</f>
        <v/>
      </c>
      <c r="AJ823" s="22" t="n"/>
      <c r="AK823" s="21" t="n"/>
      <c r="AL823" s="20" t="n"/>
      <c r="AM823" s="18">
        <f>IF($AL823="","",IFERROR(VLOOKUP(IFERROR(VLOOKUP(IF(ISNUMBER(FIND(" – ",$AL823)),LEFT($AL823,FIND(" – ",$AL823)-1),$AL823),ProdTbl,5,0),""),BasketTbl,2,0),"کد ناشناخته"))</f>
        <v/>
      </c>
      <c r="AN823" s="18">
        <f>IF($AL823="","",IFERROR(VLOOKUP(IF(ISNUMBER(FIND(" – ",$AL823)),LEFT($AL823,FIND(" – ",$AL823)-1),$AL823),ProdTbl,3,0),"کد ناشناخته"))</f>
        <v/>
      </c>
      <c r="AO823" s="22" t="n"/>
      <c r="AP823" s="21" t="n"/>
      <c r="AQ823" s="20" t="n"/>
      <c r="AR823" s="18">
        <f>IF($AQ823="","",IFERROR(VLOOKUP(IFERROR(VLOOKUP(IF(ISNUMBER(FIND(" – ",$AQ823)),LEFT($AQ823,FIND(" – ",$AQ823)-1),$AQ823),ProdTbl,5,0),""),BasketTbl,2,0),"کد ناشناخته"))</f>
        <v/>
      </c>
      <c r="AS823" s="18">
        <f>IF($AQ823="","",IFERROR(VLOOKUP(IF(ISNUMBER(FIND(" – ",$AQ823)),LEFT($AQ823,FIND(" – ",$AQ823)-1),$AQ823),ProdTbl,3,0),"کد ناشناخته"))</f>
        <v/>
      </c>
      <c r="AT823" s="22" t="n"/>
      <c r="AU823" s="21" t="n"/>
      <c r="AV823" s="20" t="n"/>
      <c r="AW823" s="18">
        <f>IF($AV823="","",IFERROR(VLOOKUP(IFERROR(VLOOKUP(IF(ISNUMBER(FIND(" – ",$AV823)),LEFT($AV823,FIND(" – ",$AV823)-1),$AV823),ProdTbl,5,0),""),BasketTbl,2,0),"کد ناشناخته"))</f>
        <v/>
      </c>
      <c r="AX823" s="18">
        <f>IF($AV823="","",IFERROR(VLOOKUP(IF(ISNUMBER(FIND(" – ",$AV823)),LEFT($AV823,FIND(" – ",$AV823)-1),$AV823),ProdTbl,3,0),"کد ناشناخته"))</f>
        <v/>
      </c>
      <c r="AY823" s="22" t="n"/>
      <c r="AZ823" s="21" t="n"/>
      <c r="BA823" s="20" t="n"/>
      <c r="BB823" s="18">
        <f>IF($BA823="","",IFERROR(VLOOKUP(IFERROR(VLOOKUP(IF(ISNUMBER(FIND(" – ",$BA823)),LEFT($BA823,FIND(" – ",$BA823)-1),$BA823),ProdTbl,5,0),""),BasketTbl,2,0),"کد ناشناخته"))</f>
        <v/>
      </c>
      <c r="BC823" s="18">
        <f>IF($BA823="","",IFERROR(VLOOKUP(IF(ISNUMBER(FIND(" – ",$BA823)),LEFT($BA823,FIND(" – ",$BA823)-1),$BA823),ProdTbl,3,0),"کد ناشناخته"))</f>
        <v/>
      </c>
      <c r="BD823" s="22" t="n"/>
      <c r="BE823" s="21" t="n"/>
      <c r="BF823" s="20" t="n"/>
      <c r="BG823" s="18">
        <f>IF($BF823="","",IFERROR(VLOOKUP(IFERROR(VLOOKUP(IF(ISNUMBER(FIND(" – ",$BF823)),LEFT($BF823,FIND(" – ",$BF823)-1),$BF823),ProdTbl,5,0),""),BasketTbl,2,0),"کد ناشناخته"))</f>
        <v/>
      </c>
      <c r="BH823" s="18">
        <f>IF($BF823="","",IFERROR(VLOOKUP(IF(ISNUMBER(FIND(" – ",$BF823)),LEFT($BF823,FIND(" – ",$BF823)-1),$BF823),ProdTbl,3,0),"کد ناشناخته"))</f>
        <v/>
      </c>
      <c r="BI823" s="22" t="n"/>
      <c r="BJ823" s="21" t="n"/>
      <c r="BK823" s="20" t="n"/>
      <c r="BL823" s="18">
        <f>IF($BK823="","",IFERROR(VLOOKUP(IFERROR(VLOOKUP(IF(ISNUMBER(FIND(" – ",$BK823)),LEFT($BK823,FIND(" – ",$BK823)-1),$BK823),ProdTbl,5,0),""),BasketTbl,2,0),"کد ناشناخته"))</f>
        <v/>
      </c>
      <c r="BM823" s="18">
        <f>IF($BK823="","",IFERROR(VLOOKUP(IF(ISNUMBER(FIND(" – ",$BK823)),LEFT($BK823,FIND(" – ",$BK823)-1),$BK823),ProdTbl,3,0),"کد ناشناخته"))</f>
        <v/>
      </c>
      <c r="BN823" s="22" t="n"/>
      <c r="BO823" s="21" t="n"/>
      <c r="BP823" s="20" t="n"/>
      <c r="BQ823" s="18">
        <f>IF($BP823="","",IFERROR(VLOOKUP(IFERROR(VLOOKUP(IF(ISNUMBER(FIND(" – ",$BP823)),LEFT($BP823,FIND(" – ",$BP823)-1),$BP823),ProdTbl,5,0),""),BasketTbl,2,0),"کد ناشناخته"))</f>
        <v/>
      </c>
      <c r="BR823" s="18">
        <f>IF($BP823="","",IFERROR(VLOOKUP(IF(ISNUMBER(FIND(" – ",$BP823)),LEFT($BP823,FIND(" – ",$BP823)-1),$BP823),ProdTbl,3,0),"کد ناشناخته"))</f>
        <v/>
      </c>
      <c r="BS823" s="22" t="n"/>
      <c r="BT823" s="21" t="n"/>
      <c r="BU823" s="20" t="n"/>
      <c r="BV823" s="18">
        <f>IF($BU823="","",IFERROR(VLOOKUP(IFERROR(VLOOKUP(IF(ISNUMBER(FIND(" – ",$BU823)),LEFT($BU823,FIND(" – ",$BU823)-1),$BU823),ProdTbl,5,0),""),BasketTbl,2,0),"کد ناشناخته"))</f>
        <v/>
      </c>
      <c r="BW823" s="18">
        <f>IF($BU823="","",IFERROR(VLOOKUP(IF(ISNUMBER(FIND(" – ",$BU823)),LEFT($BU823,FIND(" – ",$BU823)-1),$BU823),ProdTbl,3,0),"کد ناشناخته"))</f>
        <v/>
      </c>
      <c r="BX823" s="22" t="n"/>
      <c r="BY823" s="21" t="n"/>
      <c r="BZ823" s="20" t="n"/>
      <c r="CA823" s="18">
        <f>IF($BZ823="","",IFERROR(VLOOKUP(IFERROR(VLOOKUP(IF(ISNUMBER(FIND(" – ",$BZ823)),LEFT($BZ823,FIND(" – ",$BZ823)-1),$BZ823),ProdTbl,5,0),""),BasketTbl,2,0),"کد ناشناخته"))</f>
        <v/>
      </c>
      <c r="CB823" s="18">
        <f>IF($BZ823="","",IFERROR(VLOOKUP(IF(ISNUMBER(FIND(" – ",$BZ823)),LEFT($BZ823,FIND(" – ",$BZ823)-1),$BZ823),ProdTbl,3,0),"کد ناشناخته"))</f>
        <v/>
      </c>
      <c r="CC823" s="22" t="n"/>
      <c r="CD823" s="21" t="n"/>
      <c r="CE823" s="20" t="n"/>
      <c r="CF823" s="18">
        <f>IF($CE823="","",IFERROR(VLOOKUP(IFERROR(VLOOKUP(IF(ISNUMBER(FIND(" – ",$CE823)),LEFT($CE823,FIND(" – ",$CE823)-1),$CE823),ProdTbl,5,0),""),BasketTbl,2,0),"کد ناشناخته"))</f>
        <v/>
      </c>
      <c r="CG823" s="18">
        <f>IF($CE823="","",IFERROR(VLOOKUP(IF(ISNUMBER(FIND(" – ",$CE823)),LEFT($CE823,FIND(" – ",$CE823)-1),$CE823),ProdTbl,3,0),"کد ناشناخته"))</f>
        <v/>
      </c>
      <c r="CH823" s="22" t="n"/>
      <c r="CI823" s="21" t="n"/>
    </row>
    <row r="824">
      <c r="A824" s="18">
        <f>IF($B824="","",COUNTA($B$10:$B824))</f>
        <v/>
      </c>
      <c r="B824" s="19" t="n"/>
      <c r="C824" s="20" t="n"/>
      <c r="D824" s="19" t="n"/>
      <c r="E824" s="18">
        <f>IF($D824="","",IFERROR(VLOOKUP(IF(ISNUMBER(FIND(" – ",$D824)),LEFT($D824,FIND(" – ",$D824)-1),$D824),SellerTbl,2,0),"کد ناشناخته"))</f>
        <v/>
      </c>
      <c r="F824" s="21" t="n"/>
      <c r="G824" s="21" t="n"/>
      <c r="H824" s="22" t="n"/>
      <c r="I824" s="23">
        <f>IF(OR($F824="",$G824=""),"",$F824-$G824)</f>
        <v/>
      </c>
      <c r="J824" s="18">
        <f>IF($I824="","",IF(ABS($I824)&lt;=0.01*$F824,"√","×"))</f>
        <v/>
      </c>
      <c r="K824" s="23">
        <f>IF(COUNT($Q824,$V824,$AA824,$AF824,$AK824,$AP824,$AU824,$AZ824,$BE824,$BJ824,$BO824,$BT824,$BY824,$CD824,$CI824)=0,"",SUM($Q824,$V824,$AA824,$AF824,$AK824,$AP824,$AU824,$AZ824,$BE824,$BJ824,$BO824,$BT824,$BY824,$CD824,$CI824))</f>
        <v/>
      </c>
      <c r="L824" s="23">
        <f>IF(OR($F824="",$K824=""),"",$F824-$K824)</f>
        <v/>
      </c>
      <c r="M824" s="20" t="n"/>
      <c r="N824" s="18">
        <f>IF($M824="","",IFERROR(VLOOKUP(IFERROR(VLOOKUP(IF(ISNUMBER(FIND(" – ",$M824)),LEFT($M824,FIND(" – ",$M824)-1),$M824),ProdTbl,5,0),""),BasketTbl,2,0),"کد ناشناخته"))</f>
        <v/>
      </c>
      <c r="O824" s="18">
        <f>IF($M824="","",IFERROR(VLOOKUP(IF(ISNUMBER(FIND(" – ",$M824)),LEFT($M824,FIND(" – ",$M824)-1),$M824),ProdTbl,3,0),"کد ناشناخته"))</f>
        <v/>
      </c>
      <c r="P824" s="22" t="n"/>
      <c r="Q824" s="21" t="n"/>
      <c r="R824" s="20" t="n"/>
      <c r="S824" s="18">
        <f>IF($R824="","",IFERROR(VLOOKUP(IFERROR(VLOOKUP(IF(ISNUMBER(FIND(" – ",$R824)),LEFT($R824,FIND(" – ",$R824)-1),$R824),ProdTbl,5,0),""),BasketTbl,2,0),"کد ناشناخته"))</f>
        <v/>
      </c>
      <c r="T824" s="18">
        <f>IF($R824="","",IFERROR(VLOOKUP(IF(ISNUMBER(FIND(" – ",$R824)),LEFT($R824,FIND(" – ",$R824)-1),$R824),ProdTbl,3,0),"کد ناشناخته"))</f>
        <v/>
      </c>
      <c r="U824" s="22" t="n"/>
      <c r="V824" s="21" t="n"/>
      <c r="W824" s="20" t="n"/>
      <c r="X824" s="18">
        <f>IF($W824="","",IFERROR(VLOOKUP(IFERROR(VLOOKUP(IF(ISNUMBER(FIND(" – ",$W824)),LEFT($W824,FIND(" – ",$W824)-1),$W824),ProdTbl,5,0),""),BasketTbl,2,0),"کد ناشناخته"))</f>
        <v/>
      </c>
      <c r="Y824" s="18">
        <f>IF($W824="","",IFERROR(VLOOKUP(IF(ISNUMBER(FIND(" – ",$W824)),LEFT($W824,FIND(" – ",$W824)-1),$W824),ProdTbl,3,0),"کد ناشناخته"))</f>
        <v/>
      </c>
      <c r="Z824" s="22" t="n"/>
      <c r="AA824" s="21" t="n"/>
      <c r="AB824" s="20" t="n"/>
      <c r="AC824" s="18">
        <f>IF($AB824="","",IFERROR(VLOOKUP(IFERROR(VLOOKUP(IF(ISNUMBER(FIND(" – ",$AB824)),LEFT($AB824,FIND(" – ",$AB824)-1),$AB824),ProdTbl,5,0),""),BasketTbl,2,0),"کد ناشناخته"))</f>
        <v/>
      </c>
      <c r="AD824" s="18">
        <f>IF($AB824="","",IFERROR(VLOOKUP(IF(ISNUMBER(FIND(" – ",$AB824)),LEFT($AB824,FIND(" – ",$AB824)-1),$AB824),ProdTbl,3,0),"کد ناشناخته"))</f>
        <v/>
      </c>
      <c r="AE824" s="22" t="n"/>
      <c r="AF824" s="21" t="n"/>
      <c r="AG824" s="20" t="n"/>
      <c r="AH824" s="18">
        <f>IF($AG824="","",IFERROR(VLOOKUP(IFERROR(VLOOKUP(IF(ISNUMBER(FIND(" – ",$AG824)),LEFT($AG824,FIND(" – ",$AG824)-1),$AG824),ProdTbl,5,0),""),BasketTbl,2,0),"کد ناشناخته"))</f>
        <v/>
      </c>
      <c r="AI824" s="18">
        <f>IF($AG824="","",IFERROR(VLOOKUP(IF(ISNUMBER(FIND(" – ",$AG824)),LEFT($AG824,FIND(" – ",$AG824)-1),$AG824),ProdTbl,3,0),"کد ناشناخته"))</f>
        <v/>
      </c>
      <c r="AJ824" s="22" t="n"/>
      <c r="AK824" s="21" t="n"/>
      <c r="AL824" s="20" t="n"/>
      <c r="AM824" s="18">
        <f>IF($AL824="","",IFERROR(VLOOKUP(IFERROR(VLOOKUP(IF(ISNUMBER(FIND(" – ",$AL824)),LEFT($AL824,FIND(" – ",$AL824)-1),$AL824),ProdTbl,5,0),""),BasketTbl,2,0),"کد ناشناخته"))</f>
        <v/>
      </c>
      <c r="AN824" s="18">
        <f>IF($AL824="","",IFERROR(VLOOKUP(IF(ISNUMBER(FIND(" – ",$AL824)),LEFT($AL824,FIND(" – ",$AL824)-1),$AL824),ProdTbl,3,0),"کد ناشناخته"))</f>
        <v/>
      </c>
      <c r="AO824" s="22" t="n"/>
      <c r="AP824" s="21" t="n"/>
      <c r="AQ824" s="20" t="n"/>
      <c r="AR824" s="18">
        <f>IF($AQ824="","",IFERROR(VLOOKUP(IFERROR(VLOOKUP(IF(ISNUMBER(FIND(" – ",$AQ824)),LEFT($AQ824,FIND(" – ",$AQ824)-1),$AQ824),ProdTbl,5,0),""),BasketTbl,2,0),"کد ناشناخته"))</f>
        <v/>
      </c>
      <c r="AS824" s="18">
        <f>IF($AQ824="","",IFERROR(VLOOKUP(IF(ISNUMBER(FIND(" – ",$AQ824)),LEFT($AQ824,FIND(" – ",$AQ824)-1),$AQ824),ProdTbl,3,0),"کد ناشناخته"))</f>
        <v/>
      </c>
      <c r="AT824" s="22" t="n"/>
      <c r="AU824" s="21" t="n"/>
      <c r="AV824" s="20" t="n"/>
      <c r="AW824" s="18">
        <f>IF($AV824="","",IFERROR(VLOOKUP(IFERROR(VLOOKUP(IF(ISNUMBER(FIND(" – ",$AV824)),LEFT($AV824,FIND(" – ",$AV824)-1),$AV824),ProdTbl,5,0),""),BasketTbl,2,0),"کد ناشناخته"))</f>
        <v/>
      </c>
      <c r="AX824" s="18">
        <f>IF($AV824="","",IFERROR(VLOOKUP(IF(ISNUMBER(FIND(" – ",$AV824)),LEFT($AV824,FIND(" – ",$AV824)-1),$AV824),ProdTbl,3,0),"کد ناشناخته"))</f>
        <v/>
      </c>
      <c r="AY824" s="22" t="n"/>
      <c r="AZ824" s="21" t="n"/>
      <c r="BA824" s="20" t="n"/>
      <c r="BB824" s="18">
        <f>IF($BA824="","",IFERROR(VLOOKUP(IFERROR(VLOOKUP(IF(ISNUMBER(FIND(" – ",$BA824)),LEFT($BA824,FIND(" – ",$BA824)-1),$BA824),ProdTbl,5,0),""),BasketTbl,2,0),"کد ناشناخته"))</f>
        <v/>
      </c>
      <c r="BC824" s="18">
        <f>IF($BA824="","",IFERROR(VLOOKUP(IF(ISNUMBER(FIND(" – ",$BA824)),LEFT($BA824,FIND(" – ",$BA824)-1),$BA824),ProdTbl,3,0),"کد ناشناخته"))</f>
        <v/>
      </c>
      <c r="BD824" s="22" t="n"/>
      <c r="BE824" s="21" t="n"/>
      <c r="BF824" s="20" t="n"/>
      <c r="BG824" s="18">
        <f>IF($BF824="","",IFERROR(VLOOKUP(IFERROR(VLOOKUP(IF(ISNUMBER(FIND(" – ",$BF824)),LEFT($BF824,FIND(" – ",$BF824)-1),$BF824),ProdTbl,5,0),""),BasketTbl,2,0),"کد ناشناخته"))</f>
        <v/>
      </c>
      <c r="BH824" s="18">
        <f>IF($BF824="","",IFERROR(VLOOKUP(IF(ISNUMBER(FIND(" – ",$BF824)),LEFT($BF824,FIND(" – ",$BF824)-1),$BF824),ProdTbl,3,0),"کد ناشناخته"))</f>
        <v/>
      </c>
      <c r="BI824" s="22" t="n"/>
      <c r="BJ824" s="21" t="n"/>
      <c r="BK824" s="20" t="n"/>
      <c r="BL824" s="18">
        <f>IF($BK824="","",IFERROR(VLOOKUP(IFERROR(VLOOKUP(IF(ISNUMBER(FIND(" – ",$BK824)),LEFT($BK824,FIND(" – ",$BK824)-1),$BK824),ProdTbl,5,0),""),BasketTbl,2,0),"کد ناشناخته"))</f>
        <v/>
      </c>
      <c r="BM824" s="18">
        <f>IF($BK824="","",IFERROR(VLOOKUP(IF(ISNUMBER(FIND(" – ",$BK824)),LEFT($BK824,FIND(" – ",$BK824)-1),$BK824),ProdTbl,3,0),"کد ناشناخته"))</f>
        <v/>
      </c>
      <c r="BN824" s="22" t="n"/>
      <c r="BO824" s="21" t="n"/>
      <c r="BP824" s="20" t="n"/>
      <c r="BQ824" s="18">
        <f>IF($BP824="","",IFERROR(VLOOKUP(IFERROR(VLOOKUP(IF(ISNUMBER(FIND(" – ",$BP824)),LEFT($BP824,FIND(" – ",$BP824)-1),$BP824),ProdTbl,5,0),""),BasketTbl,2,0),"کد ناشناخته"))</f>
        <v/>
      </c>
      <c r="BR824" s="18">
        <f>IF($BP824="","",IFERROR(VLOOKUP(IF(ISNUMBER(FIND(" – ",$BP824)),LEFT($BP824,FIND(" – ",$BP824)-1),$BP824),ProdTbl,3,0),"کد ناشناخته"))</f>
        <v/>
      </c>
      <c r="BS824" s="22" t="n"/>
      <c r="BT824" s="21" t="n"/>
      <c r="BU824" s="20" t="n"/>
      <c r="BV824" s="18">
        <f>IF($BU824="","",IFERROR(VLOOKUP(IFERROR(VLOOKUP(IF(ISNUMBER(FIND(" – ",$BU824)),LEFT($BU824,FIND(" – ",$BU824)-1),$BU824),ProdTbl,5,0),""),BasketTbl,2,0),"کد ناشناخته"))</f>
        <v/>
      </c>
      <c r="BW824" s="18">
        <f>IF($BU824="","",IFERROR(VLOOKUP(IF(ISNUMBER(FIND(" – ",$BU824)),LEFT($BU824,FIND(" – ",$BU824)-1),$BU824),ProdTbl,3,0),"کد ناشناخته"))</f>
        <v/>
      </c>
      <c r="BX824" s="22" t="n"/>
      <c r="BY824" s="21" t="n"/>
      <c r="BZ824" s="20" t="n"/>
      <c r="CA824" s="18">
        <f>IF($BZ824="","",IFERROR(VLOOKUP(IFERROR(VLOOKUP(IF(ISNUMBER(FIND(" – ",$BZ824)),LEFT($BZ824,FIND(" – ",$BZ824)-1),$BZ824),ProdTbl,5,0),""),BasketTbl,2,0),"کد ناشناخته"))</f>
        <v/>
      </c>
      <c r="CB824" s="18">
        <f>IF($BZ824="","",IFERROR(VLOOKUP(IF(ISNUMBER(FIND(" – ",$BZ824)),LEFT($BZ824,FIND(" – ",$BZ824)-1),$BZ824),ProdTbl,3,0),"کد ناشناخته"))</f>
        <v/>
      </c>
      <c r="CC824" s="22" t="n"/>
      <c r="CD824" s="21" t="n"/>
      <c r="CE824" s="20" t="n"/>
      <c r="CF824" s="18">
        <f>IF($CE824="","",IFERROR(VLOOKUP(IFERROR(VLOOKUP(IF(ISNUMBER(FIND(" – ",$CE824)),LEFT($CE824,FIND(" – ",$CE824)-1),$CE824),ProdTbl,5,0),""),BasketTbl,2,0),"کد ناشناخته"))</f>
        <v/>
      </c>
      <c r="CG824" s="18">
        <f>IF($CE824="","",IFERROR(VLOOKUP(IF(ISNUMBER(FIND(" – ",$CE824)),LEFT($CE824,FIND(" – ",$CE824)-1),$CE824),ProdTbl,3,0),"کد ناشناخته"))</f>
        <v/>
      </c>
      <c r="CH824" s="22" t="n"/>
      <c r="CI824" s="21" t="n"/>
    </row>
    <row r="825">
      <c r="A825" s="18">
        <f>IF($B825="","",COUNTA($B$10:$B825))</f>
        <v/>
      </c>
      <c r="B825" s="19" t="n"/>
      <c r="C825" s="20" t="n"/>
      <c r="D825" s="19" t="n"/>
      <c r="E825" s="18">
        <f>IF($D825="","",IFERROR(VLOOKUP(IF(ISNUMBER(FIND(" – ",$D825)),LEFT($D825,FIND(" – ",$D825)-1),$D825),SellerTbl,2,0),"کد ناشناخته"))</f>
        <v/>
      </c>
      <c r="F825" s="21" t="n"/>
      <c r="G825" s="21" t="n"/>
      <c r="H825" s="22" t="n"/>
      <c r="I825" s="23">
        <f>IF(OR($F825="",$G825=""),"",$F825-$G825)</f>
        <v/>
      </c>
      <c r="J825" s="18">
        <f>IF($I825="","",IF(ABS($I825)&lt;=0.01*$F825,"√","×"))</f>
        <v/>
      </c>
      <c r="K825" s="23">
        <f>IF(COUNT($Q825,$V825,$AA825,$AF825,$AK825,$AP825,$AU825,$AZ825,$BE825,$BJ825,$BO825,$BT825,$BY825,$CD825,$CI825)=0,"",SUM($Q825,$V825,$AA825,$AF825,$AK825,$AP825,$AU825,$AZ825,$BE825,$BJ825,$BO825,$BT825,$BY825,$CD825,$CI825))</f>
        <v/>
      </c>
      <c r="L825" s="23">
        <f>IF(OR($F825="",$K825=""),"",$F825-$K825)</f>
        <v/>
      </c>
      <c r="M825" s="20" t="n"/>
      <c r="N825" s="18">
        <f>IF($M825="","",IFERROR(VLOOKUP(IFERROR(VLOOKUP(IF(ISNUMBER(FIND(" – ",$M825)),LEFT($M825,FIND(" – ",$M825)-1),$M825),ProdTbl,5,0),""),BasketTbl,2,0),"کد ناشناخته"))</f>
        <v/>
      </c>
      <c r="O825" s="18">
        <f>IF($M825="","",IFERROR(VLOOKUP(IF(ISNUMBER(FIND(" – ",$M825)),LEFT($M825,FIND(" – ",$M825)-1),$M825),ProdTbl,3,0),"کد ناشناخته"))</f>
        <v/>
      </c>
      <c r="P825" s="22" t="n"/>
      <c r="Q825" s="21" t="n"/>
      <c r="R825" s="20" t="n"/>
      <c r="S825" s="18">
        <f>IF($R825="","",IFERROR(VLOOKUP(IFERROR(VLOOKUP(IF(ISNUMBER(FIND(" – ",$R825)),LEFT($R825,FIND(" – ",$R825)-1),$R825),ProdTbl,5,0),""),BasketTbl,2,0),"کد ناشناخته"))</f>
        <v/>
      </c>
      <c r="T825" s="18">
        <f>IF($R825="","",IFERROR(VLOOKUP(IF(ISNUMBER(FIND(" – ",$R825)),LEFT($R825,FIND(" – ",$R825)-1),$R825),ProdTbl,3,0),"کد ناشناخته"))</f>
        <v/>
      </c>
      <c r="U825" s="22" t="n"/>
      <c r="V825" s="21" t="n"/>
      <c r="W825" s="20" t="n"/>
      <c r="X825" s="18">
        <f>IF($W825="","",IFERROR(VLOOKUP(IFERROR(VLOOKUP(IF(ISNUMBER(FIND(" – ",$W825)),LEFT($W825,FIND(" – ",$W825)-1),$W825),ProdTbl,5,0),""),BasketTbl,2,0),"کد ناشناخته"))</f>
        <v/>
      </c>
      <c r="Y825" s="18">
        <f>IF($W825="","",IFERROR(VLOOKUP(IF(ISNUMBER(FIND(" – ",$W825)),LEFT($W825,FIND(" – ",$W825)-1),$W825),ProdTbl,3,0),"کد ناشناخته"))</f>
        <v/>
      </c>
      <c r="Z825" s="22" t="n"/>
      <c r="AA825" s="21" t="n"/>
      <c r="AB825" s="20" t="n"/>
      <c r="AC825" s="18">
        <f>IF($AB825="","",IFERROR(VLOOKUP(IFERROR(VLOOKUP(IF(ISNUMBER(FIND(" – ",$AB825)),LEFT($AB825,FIND(" – ",$AB825)-1),$AB825),ProdTbl,5,0),""),BasketTbl,2,0),"کد ناشناخته"))</f>
        <v/>
      </c>
      <c r="AD825" s="18">
        <f>IF($AB825="","",IFERROR(VLOOKUP(IF(ISNUMBER(FIND(" – ",$AB825)),LEFT($AB825,FIND(" – ",$AB825)-1),$AB825),ProdTbl,3,0),"کد ناشناخته"))</f>
        <v/>
      </c>
      <c r="AE825" s="22" t="n"/>
      <c r="AF825" s="21" t="n"/>
      <c r="AG825" s="20" t="n"/>
      <c r="AH825" s="18">
        <f>IF($AG825="","",IFERROR(VLOOKUP(IFERROR(VLOOKUP(IF(ISNUMBER(FIND(" – ",$AG825)),LEFT($AG825,FIND(" – ",$AG825)-1),$AG825),ProdTbl,5,0),""),BasketTbl,2,0),"کد ناشناخته"))</f>
        <v/>
      </c>
      <c r="AI825" s="18">
        <f>IF($AG825="","",IFERROR(VLOOKUP(IF(ISNUMBER(FIND(" – ",$AG825)),LEFT($AG825,FIND(" – ",$AG825)-1),$AG825),ProdTbl,3,0),"کد ناشناخته"))</f>
        <v/>
      </c>
      <c r="AJ825" s="22" t="n"/>
      <c r="AK825" s="21" t="n"/>
      <c r="AL825" s="20" t="n"/>
      <c r="AM825" s="18">
        <f>IF($AL825="","",IFERROR(VLOOKUP(IFERROR(VLOOKUP(IF(ISNUMBER(FIND(" – ",$AL825)),LEFT($AL825,FIND(" – ",$AL825)-1),$AL825),ProdTbl,5,0),""),BasketTbl,2,0),"کد ناشناخته"))</f>
        <v/>
      </c>
      <c r="AN825" s="18">
        <f>IF($AL825="","",IFERROR(VLOOKUP(IF(ISNUMBER(FIND(" – ",$AL825)),LEFT($AL825,FIND(" – ",$AL825)-1),$AL825),ProdTbl,3,0),"کد ناشناخته"))</f>
        <v/>
      </c>
      <c r="AO825" s="22" t="n"/>
      <c r="AP825" s="21" t="n"/>
      <c r="AQ825" s="20" t="n"/>
      <c r="AR825" s="18">
        <f>IF($AQ825="","",IFERROR(VLOOKUP(IFERROR(VLOOKUP(IF(ISNUMBER(FIND(" – ",$AQ825)),LEFT($AQ825,FIND(" – ",$AQ825)-1),$AQ825),ProdTbl,5,0),""),BasketTbl,2,0),"کد ناشناخته"))</f>
        <v/>
      </c>
      <c r="AS825" s="18">
        <f>IF($AQ825="","",IFERROR(VLOOKUP(IF(ISNUMBER(FIND(" – ",$AQ825)),LEFT($AQ825,FIND(" – ",$AQ825)-1),$AQ825),ProdTbl,3,0),"کد ناشناخته"))</f>
        <v/>
      </c>
      <c r="AT825" s="22" t="n"/>
      <c r="AU825" s="21" t="n"/>
      <c r="AV825" s="20" t="n"/>
      <c r="AW825" s="18">
        <f>IF($AV825="","",IFERROR(VLOOKUP(IFERROR(VLOOKUP(IF(ISNUMBER(FIND(" – ",$AV825)),LEFT($AV825,FIND(" – ",$AV825)-1),$AV825),ProdTbl,5,0),""),BasketTbl,2,0),"کد ناشناخته"))</f>
        <v/>
      </c>
      <c r="AX825" s="18">
        <f>IF($AV825="","",IFERROR(VLOOKUP(IF(ISNUMBER(FIND(" – ",$AV825)),LEFT($AV825,FIND(" – ",$AV825)-1),$AV825),ProdTbl,3,0),"کد ناشناخته"))</f>
        <v/>
      </c>
      <c r="AY825" s="22" t="n"/>
      <c r="AZ825" s="21" t="n"/>
      <c r="BA825" s="20" t="n"/>
      <c r="BB825" s="18">
        <f>IF($BA825="","",IFERROR(VLOOKUP(IFERROR(VLOOKUP(IF(ISNUMBER(FIND(" – ",$BA825)),LEFT($BA825,FIND(" – ",$BA825)-1),$BA825),ProdTbl,5,0),""),BasketTbl,2,0),"کد ناشناخته"))</f>
        <v/>
      </c>
      <c r="BC825" s="18">
        <f>IF($BA825="","",IFERROR(VLOOKUP(IF(ISNUMBER(FIND(" – ",$BA825)),LEFT($BA825,FIND(" – ",$BA825)-1),$BA825),ProdTbl,3,0),"کد ناشناخته"))</f>
        <v/>
      </c>
      <c r="BD825" s="22" t="n"/>
      <c r="BE825" s="21" t="n"/>
      <c r="BF825" s="20" t="n"/>
      <c r="BG825" s="18">
        <f>IF($BF825="","",IFERROR(VLOOKUP(IFERROR(VLOOKUP(IF(ISNUMBER(FIND(" – ",$BF825)),LEFT($BF825,FIND(" – ",$BF825)-1),$BF825),ProdTbl,5,0),""),BasketTbl,2,0),"کد ناشناخته"))</f>
        <v/>
      </c>
      <c r="BH825" s="18">
        <f>IF($BF825="","",IFERROR(VLOOKUP(IF(ISNUMBER(FIND(" – ",$BF825)),LEFT($BF825,FIND(" – ",$BF825)-1),$BF825),ProdTbl,3,0),"کد ناشناخته"))</f>
        <v/>
      </c>
      <c r="BI825" s="22" t="n"/>
      <c r="BJ825" s="21" t="n"/>
      <c r="BK825" s="20" t="n"/>
      <c r="BL825" s="18">
        <f>IF($BK825="","",IFERROR(VLOOKUP(IFERROR(VLOOKUP(IF(ISNUMBER(FIND(" – ",$BK825)),LEFT($BK825,FIND(" – ",$BK825)-1),$BK825),ProdTbl,5,0),""),BasketTbl,2,0),"کد ناشناخته"))</f>
        <v/>
      </c>
      <c r="BM825" s="18">
        <f>IF($BK825="","",IFERROR(VLOOKUP(IF(ISNUMBER(FIND(" – ",$BK825)),LEFT($BK825,FIND(" – ",$BK825)-1),$BK825),ProdTbl,3,0),"کد ناشناخته"))</f>
        <v/>
      </c>
      <c r="BN825" s="22" t="n"/>
      <c r="BO825" s="21" t="n"/>
      <c r="BP825" s="20" t="n"/>
      <c r="BQ825" s="18">
        <f>IF($BP825="","",IFERROR(VLOOKUP(IFERROR(VLOOKUP(IF(ISNUMBER(FIND(" – ",$BP825)),LEFT($BP825,FIND(" – ",$BP825)-1),$BP825),ProdTbl,5,0),""),BasketTbl,2,0),"کد ناشناخته"))</f>
        <v/>
      </c>
      <c r="BR825" s="18">
        <f>IF($BP825="","",IFERROR(VLOOKUP(IF(ISNUMBER(FIND(" – ",$BP825)),LEFT($BP825,FIND(" – ",$BP825)-1),$BP825),ProdTbl,3,0),"کد ناشناخته"))</f>
        <v/>
      </c>
      <c r="BS825" s="22" t="n"/>
      <c r="BT825" s="21" t="n"/>
      <c r="BU825" s="20" t="n"/>
      <c r="BV825" s="18">
        <f>IF($BU825="","",IFERROR(VLOOKUP(IFERROR(VLOOKUP(IF(ISNUMBER(FIND(" – ",$BU825)),LEFT($BU825,FIND(" – ",$BU825)-1),$BU825),ProdTbl,5,0),""),BasketTbl,2,0),"کد ناشناخته"))</f>
        <v/>
      </c>
      <c r="BW825" s="18">
        <f>IF($BU825="","",IFERROR(VLOOKUP(IF(ISNUMBER(FIND(" – ",$BU825)),LEFT($BU825,FIND(" – ",$BU825)-1),$BU825),ProdTbl,3,0),"کد ناشناخته"))</f>
        <v/>
      </c>
      <c r="BX825" s="22" t="n"/>
      <c r="BY825" s="21" t="n"/>
      <c r="BZ825" s="20" t="n"/>
      <c r="CA825" s="18">
        <f>IF($BZ825="","",IFERROR(VLOOKUP(IFERROR(VLOOKUP(IF(ISNUMBER(FIND(" – ",$BZ825)),LEFT($BZ825,FIND(" – ",$BZ825)-1),$BZ825),ProdTbl,5,0),""),BasketTbl,2,0),"کد ناشناخته"))</f>
        <v/>
      </c>
      <c r="CB825" s="18">
        <f>IF($BZ825="","",IFERROR(VLOOKUP(IF(ISNUMBER(FIND(" – ",$BZ825)),LEFT($BZ825,FIND(" – ",$BZ825)-1),$BZ825),ProdTbl,3,0),"کد ناشناخته"))</f>
        <v/>
      </c>
      <c r="CC825" s="22" t="n"/>
      <c r="CD825" s="21" t="n"/>
      <c r="CE825" s="20" t="n"/>
      <c r="CF825" s="18">
        <f>IF($CE825="","",IFERROR(VLOOKUP(IFERROR(VLOOKUP(IF(ISNUMBER(FIND(" – ",$CE825)),LEFT($CE825,FIND(" – ",$CE825)-1),$CE825),ProdTbl,5,0),""),BasketTbl,2,0),"کد ناشناخته"))</f>
        <v/>
      </c>
      <c r="CG825" s="18">
        <f>IF($CE825="","",IFERROR(VLOOKUP(IF(ISNUMBER(FIND(" – ",$CE825)),LEFT($CE825,FIND(" – ",$CE825)-1),$CE825),ProdTbl,3,0),"کد ناشناخته"))</f>
        <v/>
      </c>
      <c r="CH825" s="22" t="n"/>
      <c r="CI825" s="21" t="n"/>
    </row>
    <row r="826">
      <c r="A826" s="18">
        <f>IF($B826="","",COUNTA($B$10:$B826))</f>
        <v/>
      </c>
      <c r="B826" s="19" t="n"/>
      <c r="C826" s="20" t="n"/>
      <c r="D826" s="19" t="n"/>
      <c r="E826" s="18">
        <f>IF($D826="","",IFERROR(VLOOKUP(IF(ISNUMBER(FIND(" – ",$D826)),LEFT($D826,FIND(" – ",$D826)-1),$D826),SellerTbl,2,0),"کد ناشناخته"))</f>
        <v/>
      </c>
      <c r="F826" s="21" t="n"/>
      <c r="G826" s="21" t="n"/>
      <c r="H826" s="22" t="n"/>
      <c r="I826" s="23">
        <f>IF(OR($F826="",$G826=""),"",$F826-$G826)</f>
        <v/>
      </c>
      <c r="J826" s="18">
        <f>IF($I826="","",IF(ABS($I826)&lt;=0.01*$F826,"√","×"))</f>
        <v/>
      </c>
      <c r="K826" s="23">
        <f>IF(COUNT($Q826,$V826,$AA826,$AF826,$AK826,$AP826,$AU826,$AZ826,$BE826,$BJ826,$BO826,$BT826,$BY826,$CD826,$CI826)=0,"",SUM($Q826,$V826,$AA826,$AF826,$AK826,$AP826,$AU826,$AZ826,$BE826,$BJ826,$BO826,$BT826,$BY826,$CD826,$CI826))</f>
        <v/>
      </c>
      <c r="L826" s="23">
        <f>IF(OR($F826="",$K826=""),"",$F826-$K826)</f>
        <v/>
      </c>
      <c r="M826" s="20" t="n"/>
      <c r="N826" s="18">
        <f>IF($M826="","",IFERROR(VLOOKUP(IFERROR(VLOOKUP(IF(ISNUMBER(FIND(" – ",$M826)),LEFT($M826,FIND(" – ",$M826)-1),$M826),ProdTbl,5,0),""),BasketTbl,2,0),"کد ناشناخته"))</f>
        <v/>
      </c>
      <c r="O826" s="18">
        <f>IF($M826="","",IFERROR(VLOOKUP(IF(ISNUMBER(FIND(" – ",$M826)),LEFT($M826,FIND(" – ",$M826)-1),$M826),ProdTbl,3,0),"کد ناشناخته"))</f>
        <v/>
      </c>
      <c r="P826" s="22" t="n"/>
      <c r="Q826" s="21" t="n"/>
      <c r="R826" s="20" t="n"/>
      <c r="S826" s="18">
        <f>IF($R826="","",IFERROR(VLOOKUP(IFERROR(VLOOKUP(IF(ISNUMBER(FIND(" – ",$R826)),LEFT($R826,FIND(" – ",$R826)-1),$R826),ProdTbl,5,0),""),BasketTbl,2,0),"کد ناشناخته"))</f>
        <v/>
      </c>
      <c r="T826" s="18">
        <f>IF($R826="","",IFERROR(VLOOKUP(IF(ISNUMBER(FIND(" – ",$R826)),LEFT($R826,FIND(" – ",$R826)-1),$R826),ProdTbl,3,0),"کد ناشناخته"))</f>
        <v/>
      </c>
      <c r="U826" s="22" t="n"/>
      <c r="V826" s="21" t="n"/>
      <c r="W826" s="20" t="n"/>
      <c r="X826" s="18">
        <f>IF($W826="","",IFERROR(VLOOKUP(IFERROR(VLOOKUP(IF(ISNUMBER(FIND(" – ",$W826)),LEFT($W826,FIND(" – ",$W826)-1),$W826),ProdTbl,5,0),""),BasketTbl,2,0),"کد ناشناخته"))</f>
        <v/>
      </c>
      <c r="Y826" s="18">
        <f>IF($W826="","",IFERROR(VLOOKUP(IF(ISNUMBER(FIND(" – ",$W826)),LEFT($W826,FIND(" – ",$W826)-1),$W826),ProdTbl,3,0),"کد ناشناخته"))</f>
        <v/>
      </c>
      <c r="Z826" s="22" t="n"/>
      <c r="AA826" s="21" t="n"/>
      <c r="AB826" s="20" t="n"/>
      <c r="AC826" s="18">
        <f>IF($AB826="","",IFERROR(VLOOKUP(IFERROR(VLOOKUP(IF(ISNUMBER(FIND(" – ",$AB826)),LEFT($AB826,FIND(" – ",$AB826)-1),$AB826),ProdTbl,5,0),""),BasketTbl,2,0),"کد ناشناخته"))</f>
        <v/>
      </c>
      <c r="AD826" s="18">
        <f>IF($AB826="","",IFERROR(VLOOKUP(IF(ISNUMBER(FIND(" – ",$AB826)),LEFT($AB826,FIND(" – ",$AB826)-1),$AB826),ProdTbl,3,0),"کد ناشناخته"))</f>
        <v/>
      </c>
      <c r="AE826" s="22" t="n"/>
      <c r="AF826" s="21" t="n"/>
      <c r="AG826" s="20" t="n"/>
      <c r="AH826" s="18">
        <f>IF($AG826="","",IFERROR(VLOOKUP(IFERROR(VLOOKUP(IF(ISNUMBER(FIND(" – ",$AG826)),LEFT($AG826,FIND(" – ",$AG826)-1),$AG826),ProdTbl,5,0),""),BasketTbl,2,0),"کد ناشناخته"))</f>
        <v/>
      </c>
      <c r="AI826" s="18">
        <f>IF($AG826="","",IFERROR(VLOOKUP(IF(ISNUMBER(FIND(" – ",$AG826)),LEFT($AG826,FIND(" – ",$AG826)-1),$AG826),ProdTbl,3,0),"کد ناشناخته"))</f>
        <v/>
      </c>
      <c r="AJ826" s="22" t="n"/>
      <c r="AK826" s="21" t="n"/>
      <c r="AL826" s="20" t="n"/>
      <c r="AM826" s="18">
        <f>IF($AL826="","",IFERROR(VLOOKUP(IFERROR(VLOOKUP(IF(ISNUMBER(FIND(" – ",$AL826)),LEFT($AL826,FIND(" – ",$AL826)-1),$AL826),ProdTbl,5,0),""),BasketTbl,2,0),"کد ناشناخته"))</f>
        <v/>
      </c>
      <c r="AN826" s="18">
        <f>IF($AL826="","",IFERROR(VLOOKUP(IF(ISNUMBER(FIND(" – ",$AL826)),LEFT($AL826,FIND(" – ",$AL826)-1),$AL826),ProdTbl,3,0),"کد ناشناخته"))</f>
        <v/>
      </c>
      <c r="AO826" s="22" t="n"/>
      <c r="AP826" s="21" t="n"/>
      <c r="AQ826" s="20" t="n"/>
      <c r="AR826" s="18">
        <f>IF($AQ826="","",IFERROR(VLOOKUP(IFERROR(VLOOKUP(IF(ISNUMBER(FIND(" – ",$AQ826)),LEFT($AQ826,FIND(" – ",$AQ826)-1),$AQ826),ProdTbl,5,0),""),BasketTbl,2,0),"کد ناشناخته"))</f>
        <v/>
      </c>
      <c r="AS826" s="18">
        <f>IF($AQ826="","",IFERROR(VLOOKUP(IF(ISNUMBER(FIND(" – ",$AQ826)),LEFT($AQ826,FIND(" – ",$AQ826)-1),$AQ826),ProdTbl,3,0),"کد ناشناخته"))</f>
        <v/>
      </c>
      <c r="AT826" s="22" t="n"/>
      <c r="AU826" s="21" t="n"/>
      <c r="AV826" s="20" t="n"/>
      <c r="AW826" s="18">
        <f>IF($AV826="","",IFERROR(VLOOKUP(IFERROR(VLOOKUP(IF(ISNUMBER(FIND(" – ",$AV826)),LEFT($AV826,FIND(" – ",$AV826)-1),$AV826),ProdTbl,5,0),""),BasketTbl,2,0),"کد ناشناخته"))</f>
        <v/>
      </c>
      <c r="AX826" s="18">
        <f>IF($AV826="","",IFERROR(VLOOKUP(IF(ISNUMBER(FIND(" – ",$AV826)),LEFT($AV826,FIND(" – ",$AV826)-1),$AV826),ProdTbl,3,0),"کد ناشناخته"))</f>
        <v/>
      </c>
      <c r="AY826" s="22" t="n"/>
      <c r="AZ826" s="21" t="n"/>
      <c r="BA826" s="20" t="n"/>
      <c r="BB826" s="18">
        <f>IF($BA826="","",IFERROR(VLOOKUP(IFERROR(VLOOKUP(IF(ISNUMBER(FIND(" – ",$BA826)),LEFT($BA826,FIND(" – ",$BA826)-1),$BA826),ProdTbl,5,0),""),BasketTbl,2,0),"کد ناشناخته"))</f>
        <v/>
      </c>
      <c r="BC826" s="18">
        <f>IF($BA826="","",IFERROR(VLOOKUP(IF(ISNUMBER(FIND(" – ",$BA826)),LEFT($BA826,FIND(" – ",$BA826)-1),$BA826),ProdTbl,3,0),"کد ناشناخته"))</f>
        <v/>
      </c>
      <c r="BD826" s="22" t="n"/>
      <c r="BE826" s="21" t="n"/>
      <c r="BF826" s="20" t="n"/>
      <c r="BG826" s="18">
        <f>IF($BF826="","",IFERROR(VLOOKUP(IFERROR(VLOOKUP(IF(ISNUMBER(FIND(" – ",$BF826)),LEFT($BF826,FIND(" – ",$BF826)-1),$BF826),ProdTbl,5,0),""),BasketTbl,2,0),"کد ناشناخته"))</f>
        <v/>
      </c>
      <c r="BH826" s="18">
        <f>IF($BF826="","",IFERROR(VLOOKUP(IF(ISNUMBER(FIND(" – ",$BF826)),LEFT($BF826,FIND(" – ",$BF826)-1),$BF826),ProdTbl,3,0),"کد ناشناخته"))</f>
        <v/>
      </c>
      <c r="BI826" s="22" t="n"/>
      <c r="BJ826" s="21" t="n"/>
      <c r="BK826" s="20" t="n"/>
      <c r="BL826" s="18">
        <f>IF($BK826="","",IFERROR(VLOOKUP(IFERROR(VLOOKUP(IF(ISNUMBER(FIND(" – ",$BK826)),LEFT($BK826,FIND(" – ",$BK826)-1),$BK826),ProdTbl,5,0),""),BasketTbl,2,0),"کد ناشناخته"))</f>
        <v/>
      </c>
      <c r="BM826" s="18">
        <f>IF($BK826="","",IFERROR(VLOOKUP(IF(ISNUMBER(FIND(" – ",$BK826)),LEFT($BK826,FIND(" – ",$BK826)-1),$BK826),ProdTbl,3,0),"کد ناشناخته"))</f>
        <v/>
      </c>
      <c r="BN826" s="22" t="n"/>
      <c r="BO826" s="21" t="n"/>
      <c r="BP826" s="20" t="n"/>
      <c r="BQ826" s="18">
        <f>IF($BP826="","",IFERROR(VLOOKUP(IFERROR(VLOOKUP(IF(ISNUMBER(FIND(" – ",$BP826)),LEFT($BP826,FIND(" – ",$BP826)-1),$BP826),ProdTbl,5,0),""),BasketTbl,2,0),"کد ناشناخته"))</f>
        <v/>
      </c>
      <c r="BR826" s="18">
        <f>IF($BP826="","",IFERROR(VLOOKUP(IF(ISNUMBER(FIND(" – ",$BP826)),LEFT($BP826,FIND(" – ",$BP826)-1),$BP826),ProdTbl,3,0),"کد ناشناخته"))</f>
        <v/>
      </c>
      <c r="BS826" s="22" t="n"/>
      <c r="BT826" s="21" t="n"/>
      <c r="BU826" s="20" t="n"/>
      <c r="BV826" s="18">
        <f>IF($BU826="","",IFERROR(VLOOKUP(IFERROR(VLOOKUP(IF(ISNUMBER(FIND(" – ",$BU826)),LEFT($BU826,FIND(" – ",$BU826)-1),$BU826),ProdTbl,5,0),""),BasketTbl,2,0),"کد ناشناخته"))</f>
        <v/>
      </c>
      <c r="BW826" s="18">
        <f>IF($BU826="","",IFERROR(VLOOKUP(IF(ISNUMBER(FIND(" – ",$BU826)),LEFT($BU826,FIND(" – ",$BU826)-1),$BU826),ProdTbl,3,0),"کد ناشناخته"))</f>
        <v/>
      </c>
      <c r="BX826" s="22" t="n"/>
      <c r="BY826" s="21" t="n"/>
      <c r="BZ826" s="20" t="n"/>
      <c r="CA826" s="18">
        <f>IF($BZ826="","",IFERROR(VLOOKUP(IFERROR(VLOOKUP(IF(ISNUMBER(FIND(" – ",$BZ826)),LEFT($BZ826,FIND(" – ",$BZ826)-1),$BZ826),ProdTbl,5,0),""),BasketTbl,2,0),"کد ناشناخته"))</f>
        <v/>
      </c>
      <c r="CB826" s="18">
        <f>IF($BZ826="","",IFERROR(VLOOKUP(IF(ISNUMBER(FIND(" – ",$BZ826)),LEFT($BZ826,FIND(" – ",$BZ826)-1),$BZ826),ProdTbl,3,0),"کد ناشناخته"))</f>
        <v/>
      </c>
      <c r="CC826" s="22" t="n"/>
      <c r="CD826" s="21" t="n"/>
      <c r="CE826" s="20" t="n"/>
      <c r="CF826" s="18">
        <f>IF($CE826="","",IFERROR(VLOOKUP(IFERROR(VLOOKUP(IF(ISNUMBER(FIND(" – ",$CE826)),LEFT($CE826,FIND(" – ",$CE826)-1),$CE826),ProdTbl,5,0),""),BasketTbl,2,0),"کد ناشناخته"))</f>
        <v/>
      </c>
      <c r="CG826" s="18">
        <f>IF($CE826="","",IFERROR(VLOOKUP(IF(ISNUMBER(FIND(" – ",$CE826)),LEFT($CE826,FIND(" – ",$CE826)-1),$CE826),ProdTbl,3,0),"کد ناشناخته"))</f>
        <v/>
      </c>
      <c r="CH826" s="22" t="n"/>
      <c r="CI826" s="21" t="n"/>
    </row>
    <row r="827">
      <c r="A827" s="18">
        <f>IF($B827="","",COUNTA($B$10:$B827))</f>
        <v/>
      </c>
      <c r="B827" s="19" t="n"/>
      <c r="C827" s="20" t="n"/>
      <c r="D827" s="19" t="n"/>
      <c r="E827" s="18">
        <f>IF($D827="","",IFERROR(VLOOKUP(IF(ISNUMBER(FIND(" – ",$D827)),LEFT($D827,FIND(" – ",$D827)-1),$D827),SellerTbl,2,0),"کد ناشناخته"))</f>
        <v/>
      </c>
      <c r="F827" s="21" t="n"/>
      <c r="G827" s="21" t="n"/>
      <c r="H827" s="22" t="n"/>
      <c r="I827" s="23">
        <f>IF(OR($F827="",$G827=""),"",$F827-$G827)</f>
        <v/>
      </c>
      <c r="J827" s="18">
        <f>IF($I827="","",IF(ABS($I827)&lt;=0.01*$F827,"√","×"))</f>
        <v/>
      </c>
      <c r="K827" s="23">
        <f>IF(COUNT($Q827,$V827,$AA827,$AF827,$AK827,$AP827,$AU827,$AZ827,$BE827,$BJ827,$BO827,$BT827,$BY827,$CD827,$CI827)=0,"",SUM($Q827,$V827,$AA827,$AF827,$AK827,$AP827,$AU827,$AZ827,$BE827,$BJ827,$BO827,$BT827,$BY827,$CD827,$CI827))</f>
        <v/>
      </c>
      <c r="L827" s="23">
        <f>IF(OR($F827="",$K827=""),"",$F827-$K827)</f>
        <v/>
      </c>
      <c r="M827" s="20" t="n"/>
      <c r="N827" s="18">
        <f>IF($M827="","",IFERROR(VLOOKUP(IFERROR(VLOOKUP(IF(ISNUMBER(FIND(" – ",$M827)),LEFT($M827,FIND(" – ",$M827)-1),$M827),ProdTbl,5,0),""),BasketTbl,2,0),"کد ناشناخته"))</f>
        <v/>
      </c>
      <c r="O827" s="18">
        <f>IF($M827="","",IFERROR(VLOOKUP(IF(ISNUMBER(FIND(" – ",$M827)),LEFT($M827,FIND(" – ",$M827)-1),$M827),ProdTbl,3,0),"کد ناشناخته"))</f>
        <v/>
      </c>
      <c r="P827" s="22" t="n"/>
      <c r="Q827" s="21" t="n"/>
      <c r="R827" s="20" t="n"/>
      <c r="S827" s="18">
        <f>IF($R827="","",IFERROR(VLOOKUP(IFERROR(VLOOKUP(IF(ISNUMBER(FIND(" – ",$R827)),LEFT($R827,FIND(" – ",$R827)-1),$R827),ProdTbl,5,0),""),BasketTbl,2,0),"کد ناشناخته"))</f>
        <v/>
      </c>
      <c r="T827" s="18">
        <f>IF($R827="","",IFERROR(VLOOKUP(IF(ISNUMBER(FIND(" – ",$R827)),LEFT($R827,FIND(" – ",$R827)-1),$R827),ProdTbl,3,0),"کد ناشناخته"))</f>
        <v/>
      </c>
      <c r="U827" s="22" t="n"/>
      <c r="V827" s="21" t="n"/>
      <c r="W827" s="20" t="n"/>
      <c r="X827" s="18">
        <f>IF($W827="","",IFERROR(VLOOKUP(IFERROR(VLOOKUP(IF(ISNUMBER(FIND(" – ",$W827)),LEFT($W827,FIND(" – ",$W827)-1),$W827),ProdTbl,5,0),""),BasketTbl,2,0),"کد ناشناخته"))</f>
        <v/>
      </c>
      <c r="Y827" s="18">
        <f>IF($W827="","",IFERROR(VLOOKUP(IF(ISNUMBER(FIND(" – ",$W827)),LEFT($W827,FIND(" – ",$W827)-1),$W827),ProdTbl,3,0),"کد ناشناخته"))</f>
        <v/>
      </c>
      <c r="Z827" s="22" t="n"/>
      <c r="AA827" s="21" t="n"/>
      <c r="AB827" s="20" t="n"/>
      <c r="AC827" s="18">
        <f>IF($AB827="","",IFERROR(VLOOKUP(IFERROR(VLOOKUP(IF(ISNUMBER(FIND(" – ",$AB827)),LEFT($AB827,FIND(" – ",$AB827)-1),$AB827),ProdTbl,5,0),""),BasketTbl,2,0),"کد ناشناخته"))</f>
        <v/>
      </c>
      <c r="AD827" s="18">
        <f>IF($AB827="","",IFERROR(VLOOKUP(IF(ISNUMBER(FIND(" – ",$AB827)),LEFT($AB827,FIND(" – ",$AB827)-1),$AB827),ProdTbl,3,0),"کد ناشناخته"))</f>
        <v/>
      </c>
      <c r="AE827" s="22" t="n"/>
      <c r="AF827" s="21" t="n"/>
      <c r="AG827" s="20" t="n"/>
      <c r="AH827" s="18">
        <f>IF($AG827="","",IFERROR(VLOOKUP(IFERROR(VLOOKUP(IF(ISNUMBER(FIND(" – ",$AG827)),LEFT($AG827,FIND(" – ",$AG827)-1),$AG827),ProdTbl,5,0),""),BasketTbl,2,0),"کد ناشناخته"))</f>
        <v/>
      </c>
      <c r="AI827" s="18">
        <f>IF($AG827="","",IFERROR(VLOOKUP(IF(ISNUMBER(FIND(" – ",$AG827)),LEFT($AG827,FIND(" – ",$AG827)-1),$AG827),ProdTbl,3,0),"کد ناشناخته"))</f>
        <v/>
      </c>
      <c r="AJ827" s="22" t="n"/>
      <c r="AK827" s="21" t="n"/>
      <c r="AL827" s="20" t="n"/>
      <c r="AM827" s="18">
        <f>IF($AL827="","",IFERROR(VLOOKUP(IFERROR(VLOOKUP(IF(ISNUMBER(FIND(" – ",$AL827)),LEFT($AL827,FIND(" – ",$AL827)-1),$AL827),ProdTbl,5,0),""),BasketTbl,2,0),"کد ناشناخته"))</f>
        <v/>
      </c>
      <c r="AN827" s="18">
        <f>IF($AL827="","",IFERROR(VLOOKUP(IF(ISNUMBER(FIND(" – ",$AL827)),LEFT($AL827,FIND(" – ",$AL827)-1),$AL827),ProdTbl,3,0),"کد ناشناخته"))</f>
        <v/>
      </c>
      <c r="AO827" s="22" t="n"/>
      <c r="AP827" s="21" t="n"/>
      <c r="AQ827" s="20" t="n"/>
      <c r="AR827" s="18">
        <f>IF($AQ827="","",IFERROR(VLOOKUP(IFERROR(VLOOKUP(IF(ISNUMBER(FIND(" – ",$AQ827)),LEFT($AQ827,FIND(" – ",$AQ827)-1),$AQ827),ProdTbl,5,0),""),BasketTbl,2,0),"کد ناشناخته"))</f>
        <v/>
      </c>
      <c r="AS827" s="18">
        <f>IF($AQ827="","",IFERROR(VLOOKUP(IF(ISNUMBER(FIND(" – ",$AQ827)),LEFT($AQ827,FIND(" – ",$AQ827)-1),$AQ827),ProdTbl,3,0),"کد ناشناخته"))</f>
        <v/>
      </c>
      <c r="AT827" s="22" t="n"/>
      <c r="AU827" s="21" t="n"/>
      <c r="AV827" s="20" t="n"/>
      <c r="AW827" s="18">
        <f>IF($AV827="","",IFERROR(VLOOKUP(IFERROR(VLOOKUP(IF(ISNUMBER(FIND(" – ",$AV827)),LEFT($AV827,FIND(" – ",$AV827)-1),$AV827),ProdTbl,5,0),""),BasketTbl,2,0),"کد ناشناخته"))</f>
        <v/>
      </c>
      <c r="AX827" s="18">
        <f>IF($AV827="","",IFERROR(VLOOKUP(IF(ISNUMBER(FIND(" – ",$AV827)),LEFT($AV827,FIND(" – ",$AV827)-1),$AV827),ProdTbl,3,0),"کد ناشناخته"))</f>
        <v/>
      </c>
      <c r="AY827" s="22" t="n"/>
      <c r="AZ827" s="21" t="n"/>
      <c r="BA827" s="20" t="n"/>
      <c r="BB827" s="18">
        <f>IF($BA827="","",IFERROR(VLOOKUP(IFERROR(VLOOKUP(IF(ISNUMBER(FIND(" – ",$BA827)),LEFT($BA827,FIND(" – ",$BA827)-1),$BA827),ProdTbl,5,0),""),BasketTbl,2,0),"کد ناشناخته"))</f>
        <v/>
      </c>
      <c r="BC827" s="18">
        <f>IF($BA827="","",IFERROR(VLOOKUP(IF(ISNUMBER(FIND(" – ",$BA827)),LEFT($BA827,FIND(" – ",$BA827)-1),$BA827),ProdTbl,3,0),"کد ناشناخته"))</f>
        <v/>
      </c>
      <c r="BD827" s="22" t="n"/>
      <c r="BE827" s="21" t="n"/>
      <c r="BF827" s="20" t="n"/>
      <c r="BG827" s="18">
        <f>IF($BF827="","",IFERROR(VLOOKUP(IFERROR(VLOOKUP(IF(ISNUMBER(FIND(" – ",$BF827)),LEFT($BF827,FIND(" – ",$BF827)-1),$BF827),ProdTbl,5,0),""),BasketTbl,2,0),"کد ناشناخته"))</f>
        <v/>
      </c>
      <c r="BH827" s="18">
        <f>IF($BF827="","",IFERROR(VLOOKUP(IF(ISNUMBER(FIND(" – ",$BF827)),LEFT($BF827,FIND(" – ",$BF827)-1),$BF827),ProdTbl,3,0),"کد ناشناخته"))</f>
        <v/>
      </c>
      <c r="BI827" s="22" t="n"/>
      <c r="BJ827" s="21" t="n"/>
      <c r="BK827" s="20" t="n"/>
      <c r="BL827" s="18">
        <f>IF($BK827="","",IFERROR(VLOOKUP(IFERROR(VLOOKUP(IF(ISNUMBER(FIND(" – ",$BK827)),LEFT($BK827,FIND(" – ",$BK827)-1),$BK827),ProdTbl,5,0),""),BasketTbl,2,0),"کد ناشناخته"))</f>
        <v/>
      </c>
      <c r="BM827" s="18">
        <f>IF($BK827="","",IFERROR(VLOOKUP(IF(ISNUMBER(FIND(" – ",$BK827)),LEFT($BK827,FIND(" – ",$BK827)-1),$BK827),ProdTbl,3,0),"کد ناشناخته"))</f>
        <v/>
      </c>
      <c r="BN827" s="22" t="n"/>
      <c r="BO827" s="21" t="n"/>
      <c r="BP827" s="20" t="n"/>
      <c r="BQ827" s="18">
        <f>IF($BP827="","",IFERROR(VLOOKUP(IFERROR(VLOOKUP(IF(ISNUMBER(FIND(" – ",$BP827)),LEFT($BP827,FIND(" – ",$BP827)-1),$BP827),ProdTbl,5,0),""),BasketTbl,2,0),"کد ناشناخته"))</f>
        <v/>
      </c>
      <c r="BR827" s="18">
        <f>IF($BP827="","",IFERROR(VLOOKUP(IF(ISNUMBER(FIND(" – ",$BP827)),LEFT($BP827,FIND(" – ",$BP827)-1),$BP827),ProdTbl,3,0),"کد ناشناخته"))</f>
        <v/>
      </c>
      <c r="BS827" s="22" t="n"/>
      <c r="BT827" s="21" t="n"/>
      <c r="BU827" s="20" t="n"/>
      <c r="BV827" s="18">
        <f>IF($BU827="","",IFERROR(VLOOKUP(IFERROR(VLOOKUP(IF(ISNUMBER(FIND(" – ",$BU827)),LEFT($BU827,FIND(" – ",$BU827)-1),$BU827),ProdTbl,5,0),""),BasketTbl,2,0),"کد ناشناخته"))</f>
        <v/>
      </c>
      <c r="BW827" s="18">
        <f>IF($BU827="","",IFERROR(VLOOKUP(IF(ISNUMBER(FIND(" – ",$BU827)),LEFT($BU827,FIND(" – ",$BU827)-1),$BU827),ProdTbl,3,0),"کد ناشناخته"))</f>
        <v/>
      </c>
      <c r="BX827" s="22" t="n"/>
      <c r="BY827" s="21" t="n"/>
      <c r="BZ827" s="20" t="n"/>
      <c r="CA827" s="18">
        <f>IF($BZ827="","",IFERROR(VLOOKUP(IFERROR(VLOOKUP(IF(ISNUMBER(FIND(" – ",$BZ827)),LEFT($BZ827,FIND(" – ",$BZ827)-1),$BZ827),ProdTbl,5,0),""),BasketTbl,2,0),"کد ناشناخته"))</f>
        <v/>
      </c>
      <c r="CB827" s="18">
        <f>IF($BZ827="","",IFERROR(VLOOKUP(IF(ISNUMBER(FIND(" – ",$BZ827)),LEFT($BZ827,FIND(" – ",$BZ827)-1),$BZ827),ProdTbl,3,0),"کد ناشناخته"))</f>
        <v/>
      </c>
      <c r="CC827" s="22" t="n"/>
      <c r="CD827" s="21" t="n"/>
      <c r="CE827" s="20" t="n"/>
      <c r="CF827" s="18">
        <f>IF($CE827="","",IFERROR(VLOOKUP(IFERROR(VLOOKUP(IF(ISNUMBER(FIND(" – ",$CE827)),LEFT($CE827,FIND(" – ",$CE827)-1),$CE827),ProdTbl,5,0),""),BasketTbl,2,0),"کد ناشناخته"))</f>
        <v/>
      </c>
      <c r="CG827" s="18">
        <f>IF($CE827="","",IFERROR(VLOOKUP(IF(ISNUMBER(FIND(" – ",$CE827)),LEFT($CE827,FIND(" – ",$CE827)-1),$CE827),ProdTbl,3,0),"کد ناشناخته"))</f>
        <v/>
      </c>
      <c r="CH827" s="22" t="n"/>
      <c r="CI827" s="21" t="n"/>
    </row>
    <row r="828">
      <c r="A828" s="18">
        <f>IF($B828="","",COUNTA($B$10:$B828))</f>
        <v/>
      </c>
      <c r="B828" s="19" t="n"/>
      <c r="C828" s="20" t="n"/>
      <c r="D828" s="19" t="n"/>
      <c r="E828" s="18">
        <f>IF($D828="","",IFERROR(VLOOKUP(IF(ISNUMBER(FIND(" – ",$D828)),LEFT($D828,FIND(" – ",$D828)-1),$D828),SellerTbl,2,0),"کد ناشناخته"))</f>
        <v/>
      </c>
      <c r="F828" s="21" t="n"/>
      <c r="G828" s="21" t="n"/>
      <c r="H828" s="22" t="n"/>
      <c r="I828" s="23">
        <f>IF(OR($F828="",$G828=""),"",$F828-$G828)</f>
        <v/>
      </c>
      <c r="J828" s="18">
        <f>IF($I828="","",IF(ABS($I828)&lt;=0.01*$F828,"√","×"))</f>
        <v/>
      </c>
      <c r="K828" s="23">
        <f>IF(COUNT($Q828,$V828,$AA828,$AF828,$AK828,$AP828,$AU828,$AZ828,$BE828,$BJ828,$BO828,$BT828,$BY828,$CD828,$CI828)=0,"",SUM($Q828,$V828,$AA828,$AF828,$AK828,$AP828,$AU828,$AZ828,$BE828,$BJ828,$BO828,$BT828,$BY828,$CD828,$CI828))</f>
        <v/>
      </c>
      <c r="L828" s="23">
        <f>IF(OR($F828="",$K828=""),"",$F828-$K828)</f>
        <v/>
      </c>
      <c r="M828" s="20" t="n"/>
      <c r="N828" s="18">
        <f>IF($M828="","",IFERROR(VLOOKUP(IFERROR(VLOOKUP(IF(ISNUMBER(FIND(" – ",$M828)),LEFT($M828,FIND(" – ",$M828)-1),$M828),ProdTbl,5,0),""),BasketTbl,2,0),"کد ناشناخته"))</f>
        <v/>
      </c>
      <c r="O828" s="18">
        <f>IF($M828="","",IFERROR(VLOOKUP(IF(ISNUMBER(FIND(" – ",$M828)),LEFT($M828,FIND(" – ",$M828)-1),$M828),ProdTbl,3,0),"کد ناشناخته"))</f>
        <v/>
      </c>
      <c r="P828" s="22" t="n"/>
      <c r="Q828" s="21" t="n"/>
      <c r="R828" s="20" t="n"/>
      <c r="S828" s="18">
        <f>IF($R828="","",IFERROR(VLOOKUP(IFERROR(VLOOKUP(IF(ISNUMBER(FIND(" – ",$R828)),LEFT($R828,FIND(" – ",$R828)-1),$R828),ProdTbl,5,0),""),BasketTbl,2,0),"کد ناشناخته"))</f>
        <v/>
      </c>
      <c r="T828" s="18">
        <f>IF($R828="","",IFERROR(VLOOKUP(IF(ISNUMBER(FIND(" – ",$R828)),LEFT($R828,FIND(" – ",$R828)-1),$R828),ProdTbl,3,0),"کد ناشناخته"))</f>
        <v/>
      </c>
      <c r="U828" s="22" t="n"/>
      <c r="V828" s="21" t="n"/>
      <c r="W828" s="20" t="n"/>
      <c r="X828" s="18">
        <f>IF($W828="","",IFERROR(VLOOKUP(IFERROR(VLOOKUP(IF(ISNUMBER(FIND(" – ",$W828)),LEFT($W828,FIND(" – ",$W828)-1),$W828),ProdTbl,5,0),""),BasketTbl,2,0),"کد ناشناخته"))</f>
        <v/>
      </c>
      <c r="Y828" s="18">
        <f>IF($W828="","",IFERROR(VLOOKUP(IF(ISNUMBER(FIND(" – ",$W828)),LEFT($W828,FIND(" – ",$W828)-1),$W828),ProdTbl,3,0),"کد ناشناخته"))</f>
        <v/>
      </c>
      <c r="Z828" s="22" t="n"/>
      <c r="AA828" s="21" t="n"/>
      <c r="AB828" s="20" t="n"/>
      <c r="AC828" s="18">
        <f>IF($AB828="","",IFERROR(VLOOKUP(IFERROR(VLOOKUP(IF(ISNUMBER(FIND(" – ",$AB828)),LEFT($AB828,FIND(" – ",$AB828)-1),$AB828),ProdTbl,5,0),""),BasketTbl,2,0),"کد ناشناخته"))</f>
        <v/>
      </c>
      <c r="AD828" s="18">
        <f>IF($AB828="","",IFERROR(VLOOKUP(IF(ISNUMBER(FIND(" – ",$AB828)),LEFT($AB828,FIND(" – ",$AB828)-1),$AB828),ProdTbl,3,0),"کد ناشناخته"))</f>
        <v/>
      </c>
      <c r="AE828" s="22" t="n"/>
      <c r="AF828" s="21" t="n"/>
      <c r="AG828" s="20" t="n"/>
      <c r="AH828" s="18">
        <f>IF($AG828="","",IFERROR(VLOOKUP(IFERROR(VLOOKUP(IF(ISNUMBER(FIND(" – ",$AG828)),LEFT($AG828,FIND(" – ",$AG828)-1),$AG828),ProdTbl,5,0),""),BasketTbl,2,0),"کد ناشناخته"))</f>
        <v/>
      </c>
      <c r="AI828" s="18">
        <f>IF($AG828="","",IFERROR(VLOOKUP(IF(ISNUMBER(FIND(" – ",$AG828)),LEFT($AG828,FIND(" – ",$AG828)-1),$AG828),ProdTbl,3,0),"کد ناشناخته"))</f>
        <v/>
      </c>
      <c r="AJ828" s="22" t="n"/>
      <c r="AK828" s="21" t="n"/>
      <c r="AL828" s="20" t="n"/>
      <c r="AM828" s="18">
        <f>IF($AL828="","",IFERROR(VLOOKUP(IFERROR(VLOOKUP(IF(ISNUMBER(FIND(" – ",$AL828)),LEFT($AL828,FIND(" – ",$AL828)-1),$AL828),ProdTbl,5,0),""),BasketTbl,2,0),"کد ناشناخته"))</f>
        <v/>
      </c>
      <c r="AN828" s="18">
        <f>IF($AL828="","",IFERROR(VLOOKUP(IF(ISNUMBER(FIND(" – ",$AL828)),LEFT($AL828,FIND(" – ",$AL828)-1),$AL828),ProdTbl,3,0),"کد ناشناخته"))</f>
        <v/>
      </c>
      <c r="AO828" s="22" t="n"/>
      <c r="AP828" s="21" t="n"/>
      <c r="AQ828" s="20" t="n"/>
      <c r="AR828" s="18">
        <f>IF($AQ828="","",IFERROR(VLOOKUP(IFERROR(VLOOKUP(IF(ISNUMBER(FIND(" – ",$AQ828)),LEFT($AQ828,FIND(" – ",$AQ828)-1),$AQ828),ProdTbl,5,0),""),BasketTbl,2,0),"کد ناشناخته"))</f>
        <v/>
      </c>
      <c r="AS828" s="18">
        <f>IF($AQ828="","",IFERROR(VLOOKUP(IF(ISNUMBER(FIND(" – ",$AQ828)),LEFT($AQ828,FIND(" – ",$AQ828)-1),$AQ828),ProdTbl,3,0),"کد ناشناخته"))</f>
        <v/>
      </c>
      <c r="AT828" s="22" t="n"/>
      <c r="AU828" s="21" t="n"/>
      <c r="AV828" s="20" t="n"/>
      <c r="AW828" s="18">
        <f>IF($AV828="","",IFERROR(VLOOKUP(IFERROR(VLOOKUP(IF(ISNUMBER(FIND(" – ",$AV828)),LEFT($AV828,FIND(" – ",$AV828)-1),$AV828),ProdTbl,5,0),""),BasketTbl,2,0),"کد ناشناخته"))</f>
        <v/>
      </c>
      <c r="AX828" s="18">
        <f>IF($AV828="","",IFERROR(VLOOKUP(IF(ISNUMBER(FIND(" – ",$AV828)),LEFT($AV828,FIND(" – ",$AV828)-1),$AV828),ProdTbl,3,0),"کد ناشناخته"))</f>
        <v/>
      </c>
      <c r="AY828" s="22" t="n"/>
      <c r="AZ828" s="21" t="n"/>
      <c r="BA828" s="20" t="n"/>
      <c r="BB828" s="18">
        <f>IF($BA828="","",IFERROR(VLOOKUP(IFERROR(VLOOKUP(IF(ISNUMBER(FIND(" – ",$BA828)),LEFT($BA828,FIND(" – ",$BA828)-1),$BA828),ProdTbl,5,0),""),BasketTbl,2,0),"کد ناشناخته"))</f>
        <v/>
      </c>
      <c r="BC828" s="18">
        <f>IF($BA828="","",IFERROR(VLOOKUP(IF(ISNUMBER(FIND(" – ",$BA828)),LEFT($BA828,FIND(" – ",$BA828)-1),$BA828),ProdTbl,3,0),"کد ناشناخته"))</f>
        <v/>
      </c>
      <c r="BD828" s="22" t="n"/>
      <c r="BE828" s="21" t="n"/>
      <c r="BF828" s="20" t="n"/>
      <c r="BG828" s="18">
        <f>IF($BF828="","",IFERROR(VLOOKUP(IFERROR(VLOOKUP(IF(ISNUMBER(FIND(" – ",$BF828)),LEFT($BF828,FIND(" – ",$BF828)-1),$BF828),ProdTbl,5,0),""),BasketTbl,2,0),"کد ناشناخته"))</f>
        <v/>
      </c>
      <c r="BH828" s="18">
        <f>IF($BF828="","",IFERROR(VLOOKUP(IF(ISNUMBER(FIND(" – ",$BF828)),LEFT($BF828,FIND(" – ",$BF828)-1),$BF828),ProdTbl,3,0),"کد ناشناخته"))</f>
        <v/>
      </c>
      <c r="BI828" s="22" t="n"/>
      <c r="BJ828" s="21" t="n"/>
      <c r="BK828" s="20" t="n"/>
      <c r="BL828" s="18">
        <f>IF($BK828="","",IFERROR(VLOOKUP(IFERROR(VLOOKUP(IF(ISNUMBER(FIND(" – ",$BK828)),LEFT($BK828,FIND(" – ",$BK828)-1),$BK828),ProdTbl,5,0),""),BasketTbl,2,0),"کد ناشناخته"))</f>
        <v/>
      </c>
      <c r="BM828" s="18">
        <f>IF($BK828="","",IFERROR(VLOOKUP(IF(ISNUMBER(FIND(" – ",$BK828)),LEFT($BK828,FIND(" – ",$BK828)-1),$BK828),ProdTbl,3,0),"کد ناشناخته"))</f>
        <v/>
      </c>
      <c r="BN828" s="22" t="n"/>
      <c r="BO828" s="21" t="n"/>
      <c r="BP828" s="20" t="n"/>
      <c r="BQ828" s="18">
        <f>IF($BP828="","",IFERROR(VLOOKUP(IFERROR(VLOOKUP(IF(ISNUMBER(FIND(" – ",$BP828)),LEFT($BP828,FIND(" – ",$BP828)-1),$BP828),ProdTbl,5,0),""),BasketTbl,2,0),"کد ناشناخته"))</f>
        <v/>
      </c>
      <c r="BR828" s="18">
        <f>IF($BP828="","",IFERROR(VLOOKUP(IF(ISNUMBER(FIND(" – ",$BP828)),LEFT($BP828,FIND(" – ",$BP828)-1),$BP828),ProdTbl,3,0),"کد ناشناخته"))</f>
        <v/>
      </c>
      <c r="BS828" s="22" t="n"/>
      <c r="BT828" s="21" t="n"/>
      <c r="BU828" s="20" t="n"/>
      <c r="BV828" s="18">
        <f>IF($BU828="","",IFERROR(VLOOKUP(IFERROR(VLOOKUP(IF(ISNUMBER(FIND(" – ",$BU828)),LEFT($BU828,FIND(" – ",$BU828)-1),$BU828),ProdTbl,5,0),""),BasketTbl,2,0),"کد ناشناخته"))</f>
        <v/>
      </c>
      <c r="BW828" s="18">
        <f>IF($BU828="","",IFERROR(VLOOKUP(IF(ISNUMBER(FIND(" – ",$BU828)),LEFT($BU828,FIND(" – ",$BU828)-1),$BU828),ProdTbl,3,0),"کد ناشناخته"))</f>
        <v/>
      </c>
      <c r="BX828" s="22" t="n"/>
      <c r="BY828" s="21" t="n"/>
      <c r="BZ828" s="20" t="n"/>
      <c r="CA828" s="18">
        <f>IF($BZ828="","",IFERROR(VLOOKUP(IFERROR(VLOOKUP(IF(ISNUMBER(FIND(" – ",$BZ828)),LEFT($BZ828,FIND(" – ",$BZ828)-1),$BZ828),ProdTbl,5,0),""),BasketTbl,2,0),"کد ناشناخته"))</f>
        <v/>
      </c>
      <c r="CB828" s="18">
        <f>IF($BZ828="","",IFERROR(VLOOKUP(IF(ISNUMBER(FIND(" – ",$BZ828)),LEFT($BZ828,FIND(" – ",$BZ828)-1),$BZ828),ProdTbl,3,0),"کد ناشناخته"))</f>
        <v/>
      </c>
      <c r="CC828" s="22" t="n"/>
      <c r="CD828" s="21" t="n"/>
      <c r="CE828" s="20" t="n"/>
      <c r="CF828" s="18">
        <f>IF($CE828="","",IFERROR(VLOOKUP(IFERROR(VLOOKUP(IF(ISNUMBER(FIND(" – ",$CE828)),LEFT($CE828,FIND(" – ",$CE828)-1),$CE828),ProdTbl,5,0),""),BasketTbl,2,0),"کد ناشناخته"))</f>
        <v/>
      </c>
      <c r="CG828" s="18">
        <f>IF($CE828="","",IFERROR(VLOOKUP(IF(ISNUMBER(FIND(" – ",$CE828)),LEFT($CE828,FIND(" – ",$CE828)-1),$CE828),ProdTbl,3,0),"کد ناشناخته"))</f>
        <v/>
      </c>
      <c r="CH828" s="22" t="n"/>
      <c r="CI828" s="21" t="n"/>
    </row>
    <row r="829">
      <c r="A829" s="18">
        <f>IF($B829="","",COUNTA($B$10:$B829))</f>
        <v/>
      </c>
      <c r="B829" s="19" t="n"/>
      <c r="C829" s="20" t="n"/>
      <c r="D829" s="19" t="n"/>
      <c r="E829" s="18">
        <f>IF($D829="","",IFERROR(VLOOKUP(IF(ISNUMBER(FIND(" – ",$D829)),LEFT($D829,FIND(" – ",$D829)-1),$D829),SellerTbl,2,0),"کد ناشناخته"))</f>
        <v/>
      </c>
      <c r="F829" s="21" t="n"/>
      <c r="G829" s="21" t="n"/>
      <c r="H829" s="22" t="n"/>
      <c r="I829" s="23">
        <f>IF(OR($F829="",$G829=""),"",$F829-$G829)</f>
        <v/>
      </c>
      <c r="J829" s="18">
        <f>IF($I829="","",IF(ABS($I829)&lt;=0.01*$F829,"√","×"))</f>
        <v/>
      </c>
      <c r="K829" s="23">
        <f>IF(COUNT($Q829,$V829,$AA829,$AF829,$AK829,$AP829,$AU829,$AZ829,$BE829,$BJ829,$BO829,$BT829,$BY829,$CD829,$CI829)=0,"",SUM($Q829,$V829,$AA829,$AF829,$AK829,$AP829,$AU829,$AZ829,$BE829,$BJ829,$BO829,$BT829,$BY829,$CD829,$CI829))</f>
        <v/>
      </c>
      <c r="L829" s="23">
        <f>IF(OR($F829="",$K829=""),"",$F829-$K829)</f>
        <v/>
      </c>
      <c r="M829" s="20" t="n"/>
      <c r="N829" s="18">
        <f>IF($M829="","",IFERROR(VLOOKUP(IFERROR(VLOOKUP(IF(ISNUMBER(FIND(" – ",$M829)),LEFT($M829,FIND(" – ",$M829)-1),$M829),ProdTbl,5,0),""),BasketTbl,2,0),"کد ناشناخته"))</f>
        <v/>
      </c>
      <c r="O829" s="18">
        <f>IF($M829="","",IFERROR(VLOOKUP(IF(ISNUMBER(FIND(" – ",$M829)),LEFT($M829,FIND(" – ",$M829)-1),$M829),ProdTbl,3,0),"کد ناشناخته"))</f>
        <v/>
      </c>
      <c r="P829" s="22" t="n"/>
      <c r="Q829" s="21" t="n"/>
      <c r="R829" s="20" t="n"/>
      <c r="S829" s="18">
        <f>IF($R829="","",IFERROR(VLOOKUP(IFERROR(VLOOKUP(IF(ISNUMBER(FIND(" – ",$R829)),LEFT($R829,FIND(" – ",$R829)-1),$R829),ProdTbl,5,0),""),BasketTbl,2,0),"کد ناشناخته"))</f>
        <v/>
      </c>
      <c r="T829" s="18">
        <f>IF($R829="","",IFERROR(VLOOKUP(IF(ISNUMBER(FIND(" – ",$R829)),LEFT($R829,FIND(" – ",$R829)-1),$R829),ProdTbl,3,0),"کد ناشناخته"))</f>
        <v/>
      </c>
      <c r="U829" s="22" t="n"/>
      <c r="V829" s="21" t="n"/>
      <c r="W829" s="20" t="n"/>
      <c r="X829" s="18">
        <f>IF($W829="","",IFERROR(VLOOKUP(IFERROR(VLOOKUP(IF(ISNUMBER(FIND(" – ",$W829)),LEFT($W829,FIND(" – ",$W829)-1),$W829),ProdTbl,5,0),""),BasketTbl,2,0),"کد ناشناخته"))</f>
        <v/>
      </c>
      <c r="Y829" s="18">
        <f>IF($W829="","",IFERROR(VLOOKUP(IF(ISNUMBER(FIND(" – ",$W829)),LEFT($W829,FIND(" – ",$W829)-1),$W829),ProdTbl,3,0),"کد ناشناخته"))</f>
        <v/>
      </c>
      <c r="Z829" s="22" t="n"/>
      <c r="AA829" s="21" t="n"/>
      <c r="AB829" s="20" t="n"/>
      <c r="AC829" s="18">
        <f>IF($AB829="","",IFERROR(VLOOKUP(IFERROR(VLOOKUP(IF(ISNUMBER(FIND(" – ",$AB829)),LEFT($AB829,FIND(" – ",$AB829)-1),$AB829),ProdTbl,5,0),""),BasketTbl,2,0),"کد ناشناخته"))</f>
        <v/>
      </c>
      <c r="AD829" s="18">
        <f>IF($AB829="","",IFERROR(VLOOKUP(IF(ISNUMBER(FIND(" – ",$AB829)),LEFT($AB829,FIND(" – ",$AB829)-1),$AB829),ProdTbl,3,0),"کد ناشناخته"))</f>
        <v/>
      </c>
      <c r="AE829" s="22" t="n"/>
      <c r="AF829" s="21" t="n"/>
      <c r="AG829" s="20" t="n"/>
      <c r="AH829" s="18">
        <f>IF($AG829="","",IFERROR(VLOOKUP(IFERROR(VLOOKUP(IF(ISNUMBER(FIND(" – ",$AG829)),LEFT($AG829,FIND(" – ",$AG829)-1),$AG829),ProdTbl,5,0),""),BasketTbl,2,0),"کد ناشناخته"))</f>
        <v/>
      </c>
      <c r="AI829" s="18">
        <f>IF($AG829="","",IFERROR(VLOOKUP(IF(ISNUMBER(FIND(" – ",$AG829)),LEFT($AG829,FIND(" – ",$AG829)-1),$AG829),ProdTbl,3,0),"کد ناشناخته"))</f>
        <v/>
      </c>
      <c r="AJ829" s="22" t="n"/>
      <c r="AK829" s="21" t="n"/>
      <c r="AL829" s="20" t="n"/>
      <c r="AM829" s="18">
        <f>IF($AL829="","",IFERROR(VLOOKUP(IFERROR(VLOOKUP(IF(ISNUMBER(FIND(" – ",$AL829)),LEFT($AL829,FIND(" – ",$AL829)-1),$AL829),ProdTbl,5,0),""),BasketTbl,2,0),"کد ناشناخته"))</f>
        <v/>
      </c>
      <c r="AN829" s="18">
        <f>IF($AL829="","",IFERROR(VLOOKUP(IF(ISNUMBER(FIND(" – ",$AL829)),LEFT($AL829,FIND(" – ",$AL829)-1),$AL829),ProdTbl,3,0),"کد ناشناخته"))</f>
        <v/>
      </c>
      <c r="AO829" s="22" t="n"/>
      <c r="AP829" s="21" t="n"/>
      <c r="AQ829" s="20" t="n"/>
      <c r="AR829" s="18">
        <f>IF($AQ829="","",IFERROR(VLOOKUP(IFERROR(VLOOKUP(IF(ISNUMBER(FIND(" – ",$AQ829)),LEFT($AQ829,FIND(" – ",$AQ829)-1),$AQ829),ProdTbl,5,0),""),BasketTbl,2,0),"کد ناشناخته"))</f>
        <v/>
      </c>
      <c r="AS829" s="18">
        <f>IF($AQ829="","",IFERROR(VLOOKUP(IF(ISNUMBER(FIND(" – ",$AQ829)),LEFT($AQ829,FIND(" – ",$AQ829)-1),$AQ829),ProdTbl,3,0),"کد ناشناخته"))</f>
        <v/>
      </c>
      <c r="AT829" s="22" t="n"/>
      <c r="AU829" s="21" t="n"/>
      <c r="AV829" s="20" t="n"/>
      <c r="AW829" s="18">
        <f>IF($AV829="","",IFERROR(VLOOKUP(IFERROR(VLOOKUP(IF(ISNUMBER(FIND(" – ",$AV829)),LEFT($AV829,FIND(" – ",$AV829)-1),$AV829),ProdTbl,5,0),""),BasketTbl,2,0),"کد ناشناخته"))</f>
        <v/>
      </c>
      <c r="AX829" s="18">
        <f>IF($AV829="","",IFERROR(VLOOKUP(IF(ISNUMBER(FIND(" – ",$AV829)),LEFT($AV829,FIND(" – ",$AV829)-1),$AV829),ProdTbl,3,0),"کد ناشناخته"))</f>
        <v/>
      </c>
      <c r="AY829" s="22" t="n"/>
      <c r="AZ829" s="21" t="n"/>
      <c r="BA829" s="20" t="n"/>
      <c r="BB829" s="18">
        <f>IF($BA829="","",IFERROR(VLOOKUP(IFERROR(VLOOKUP(IF(ISNUMBER(FIND(" – ",$BA829)),LEFT($BA829,FIND(" – ",$BA829)-1),$BA829),ProdTbl,5,0),""),BasketTbl,2,0),"کد ناشناخته"))</f>
        <v/>
      </c>
      <c r="BC829" s="18">
        <f>IF($BA829="","",IFERROR(VLOOKUP(IF(ISNUMBER(FIND(" – ",$BA829)),LEFT($BA829,FIND(" – ",$BA829)-1),$BA829),ProdTbl,3,0),"کد ناشناخته"))</f>
        <v/>
      </c>
      <c r="BD829" s="22" t="n"/>
      <c r="BE829" s="21" t="n"/>
      <c r="BF829" s="20" t="n"/>
      <c r="BG829" s="18">
        <f>IF($BF829="","",IFERROR(VLOOKUP(IFERROR(VLOOKUP(IF(ISNUMBER(FIND(" – ",$BF829)),LEFT($BF829,FIND(" – ",$BF829)-1),$BF829),ProdTbl,5,0),""),BasketTbl,2,0),"کد ناشناخته"))</f>
        <v/>
      </c>
      <c r="BH829" s="18">
        <f>IF($BF829="","",IFERROR(VLOOKUP(IF(ISNUMBER(FIND(" – ",$BF829)),LEFT($BF829,FIND(" – ",$BF829)-1),$BF829),ProdTbl,3,0),"کد ناشناخته"))</f>
        <v/>
      </c>
      <c r="BI829" s="22" t="n"/>
      <c r="BJ829" s="21" t="n"/>
      <c r="BK829" s="20" t="n"/>
      <c r="BL829" s="18">
        <f>IF($BK829="","",IFERROR(VLOOKUP(IFERROR(VLOOKUP(IF(ISNUMBER(FIND(" – ",$BK829)),LEFT($BK829,FIND(" – ",$BK829)-1),$BK829),ProdTbl,5,0),""),BasketTbl,2,0),"کد ناشناخته"))</f>
        <v/>
      </c>
      <c r="BM829" s="18">
        <f>IF($BK829="","",IFERROR(VLOOKUP(IF(ISNUMBER(FIND(" – ",$BK829)),LEFT($BK829,FIND(" – ",$BK829)-1),$BK829),ProdTbl,3,0),"کد ناشناخته"))</f>
        <v/>
      </c>
      <c r="BN829" s="22" t="n"/>
      <c r="BO829" s="21" t="n"/>
      <c r="BP829" s="20" t="n"/>
      <c r="BQ829" s="18">
        <f>IF($BP829="","",IFERROR(VLOOKUP(IFERROR(VLOOKUP(IF(ISNUMBER(FIND(" – ",$BP829)),LEFT($BP829,FIND(" – ",$BP829)-1),$BP829),ProdTbl,5,0),""),BasketTbl,2,0),"کد ناشناخته"))</f>
        <v/>
      </c>
      <c r="BR829" s="18">
        <f>IF($BP829="","",IFERROR(VLOOKUP(IF(ISNUMBER(FIND(" – ",$BP829)),LEFT($BP829,FIND(" – ",$BP829)-1),$BP829),ProdTbl,3,0),"کد ناشناخته"))</f>
        <v/>
      </c>
      <c r="BS829" s="22" t="n"/>
      <c r="BT829" s="21" t="n"/>
      <c r="BU829" s="20" t="n"/>
      <c r="BV829" s="18">
        <f>IF($BU829="","",IFERROR(VLOOKUP(IFERROR(VLOOKUP(IF(ISNUMBER(FIND(" – ",$BU829)),LEFT($BU829,FIND(" – ",$BU829)-1),$BU829),ProdTbl,5,0),""),BasketTbl,2,0),"کد ناشناخته"))</f>
        <v/>
      </c>
      <c r="BW829" s="18">
        <f>IF($BU829="","",IFERROR(VLOOKUP(IF(ISNUMBER(FIND(" – ",$BU829)),LEFT($BU829,FIND(" – ",$BU829)-1),$BU829),ProdTbl,3,0),"کد ناشناخته"))</f>
        <v/>
      </c>
      <c r="BX829" s="22" t="n"/>
      <c r="BY829" s="21" t="n"/>
      <c r="BZ829" s="20" t="n"/>
      <c r="CA829" s="18">
        <f>IF($BZ829="","",IFERROR(VLOOKUP(IFERROR(VLOOKUP(IF(ISNUMBER(FIND(" – ",$BZ829)),LEFT($BZ829,FIND(" – ",$BZ829)-1),$BZ829),ProdTbl,5,0),""),BasketTbl,2,0),"کد ناشناخته"))</f>
        <v/>
      </c>
      <c r="CB829" s="18">
        <f>IF($BZ829="","",IFERROR(VLOOKUP(IF(ISNUMBER(FIND(" – ",$BZ829)),LEFT($BZ829,FIND(" – ",$BZ829)-1),$BZ829),ProdTbl,3,0),"کد ناشناخته"))</f>
        <v/>
      </c>
      <c r="CC829" s="22" t="n"/>
      <c r="CD829" s="21" t="n"/>
      <c r="CE829" s="20" t="n"/>
      <c r="CF829" s="18">
        <f>IF($CE829="","",IFERROR(VLOOKUP(IFERROR(VLOOKUP(IF(ISNUMBER(FIND(" – ",$CE829)),LEFT($CE829,FIND(" – ",$CE829)-1),$CE829),ProdTbl,5,0),""),BasketTbl,2,0),"کد ناشناخته"))</f>
        <v/>
      </c>
      <c r="CG829" s="18">
        <f>IF($CE829="","",IFERROR(VLOOKUP(IF(ISNUMBER(FIND(" – ",$CE829)),LEFT($CE829,FIND(" – ",$CE829)-1),$CE829),ProdTbl,3,0),"کد ناشناخته"))</f>
        <v/>
      </c>
      <c r="CH829" s="22" t="n"/>
      <c r="CI829" s="21" t="n"/>
    </row>
    <row r="830">
      <c r="A830" s="18">
        <f>IF($B830="","",COUNTA($B$10:$B830))</f>
        <v/>
      </c>
      <c r="B830" s="19" t="n"/>
      <c r="C830" s="20" t="n"/>
      <c r="D830" s="19" t="n"/>
      <c r="E830" s="18">
        <f>IF($D830="","",IFERROR(VLOOKUP(IF(ISNUMBER(FIND(" – ",$D830)),LEFT($D830,FIND(" – ",$D830)-1),$D830),SellerTbl,2,0),"کد ناشناخته"))</f>
        <v/>
      </c>
      <c r="F830" s="21" t="n"/>
      <c r="G830" s="21" t="n"/>
      <c r="H830" s="22" t="n"/>
      <c r="I830" s="23">
        <f>IF(OR($F830="",$G830=""),"",$F830-$G830)</f>
        <v/>
      </c>
      <c r="J830" s="18">
        <f>IF($I830="","",IF(ABS($I830)&lt;=0.01*$F830,"√","×"))</f>
        <v/>
      </c>
      <c r="K830" s="23">
        <f>IF(COUNT($Q830,$V830,$AA830,$AF830,$AK830,$AP830,$AU830,$AZ830,$BE830,$BJ830,$BO830,$BT830,$BY830,$CD830,$CI830)=0,"",SUM($Q830,$V830,$AA830,$AF830,$AK830,$AP830,$AU830,$AZ830,$BE830,$BJ830,$BO830,$BT830,$BY830,$CD830,$CI830))</f>
        <v/>
      </c>
      <c r="L830" s="23">
        <f>IF(OR($F830="",$K830=""),"",$F830-$K830)</f>
        <v/>
      </c>
      <c r="M830" s="20" t="n"/>
      <c r="N830" s="18">
        <f>IF($M830="","",IFERROR(VLOOKUP(IFERROR(VLOOKUP(IF(ISNUMBER(FIND(" – ",$M830)),LEFT($M830,FIND(" – ",$M830)-1),$M830),ProdTbl,5,0),""),BasketTbl,2,0),"کد ناشناخته"))</f>
        <v/>
      </c>
      <c r="O830" s="18">
        <f>IF($M830="","",IFERROR(VLOOKUP(IF(ISNUMBER(FIND(" – ",$M830)),LEFT($M830,FIND(" – ",$M830)-1),$M830),ProdTbl,3,0),"کد ناشناخته"))</f>
        <v/>
      </c>
      <c r="P830" s="22" t="n"/>
      <c r="Q830" s="21" t="n"/>
      <c r="R830" s="20" t="n"/>
      <c r="S830" s="18">
        <f>IF($R830="","",IFERROR(VLOOKUP(IFERROR(VLOOKUP(IF(ISNUMBER(FIND(" – ",$R830)),LEFT($R830,FIND(" – ",$R830)-1),$R830),ProdTbl,5,0),""),BasketTbl,2,0),"کد ناشناخته"))</f>
        <v/>
      </c>
      <c r="T830" s="18">
        <f>IF($R830="","",IFERROR(VLOOKUP(IF(ISNUMBER(FIND(" – ",$R830)),LEFT($R830,FIND(" – ",$R830)-1),$R830),ProdTbl,3,0),"کد ناشناخته"))</f>
        <v/>
      </c>
      <c r="U830" s="22" t="n"/>
      <c r="V830" s="21" t="n"/>
      <c r="W830" s="20" t="n"/>
      <c r="X830" s="18">
        <f>IF($W830="","",IFERROR(VLOOKUP(IFERROR(VLOOKUP(IF(ISNUMBER(FIND(" – ",$W830)),LEFT($W830,FIND(" – ",$W830)-1),$W830),ProdTbl,5,0),""),BasketTbl,2,0),"کد ناشناخته"))</f>
        <v/>
      </c>
      <c r="Y830" s="18">
        <f>IF($W830="","",IFERROR(VLOOKUP(IF(ISNUMBER(FIND(" – ",$W830)),LEFT($W830,FIND(" – ",$W830)-1),$W830),ProdTbl,3,0),"کد ناشناخته"))</f>
        <v/>
      </c>
      <c r="Z830" s="22" t="n"/>
      <c r="AA830" s="21" t="n"/>
      <c r="AB830" s="20" t="n"/>
      <c r="AC830" s="18">
        <f>IF($AB830="","",IFERROR(VLOOKUP(IFERROR(VLOOKUP(IF(ISNUMBER(FIND(" – ",$AB830)),LEFT($AB830,FIND(" – ",$AB830)-1),$AB830),ProdTbl,5,0),""),BasketTbl,2,0),"کد ناشناخته"))</f>
        <v/>
      </c>
      <c r="AD830" s="18">
        <f>IF($AB830="","",IFERROR(VLOOKUP(IF(ISNUMBER(FIND(" – ",$AB830)),LEFT($AB830,FIND(" – ",$AB830)-1),$AB830),ProdTbl,3,0),"کد ناشناخته"))</f>
        <v/>
      </c>
      <c r="AE830" s="22" t="n"/>
      <c r="AF830" s="21" t="n"/>
      <c r="AG830" s="20" t="n"/>
      <c r="AH830" s="18">
        <f>IF($AG830="","",IFERROR(VLOOKUP(IFERROR(VLOOKUP(IF(ISNUMBER(FIND(" – ",$AG830)),LEFT($AG830,FIND(" – ",$AG830)-1),$AG830),ProdTbl,5,0),""),BasketTbl,2,0),"کد ناشناخته"))</f>
        <v/>
      </c>
      <c r="AI830" s="18">
        <f>IF($AG830="","",IFERROR(VLOOKUP(IF(ISNUMBER(FIND(" – ",$AG830)),LEFT($AG830,FIND(" – ",$AG830)-1),$AG830),ProdTbl,3,0),"کد ناشناخته"))</f>
        <v/>
      </c>
      <c r="AJ830" s="22" t="n"/>
      <c r="AK830" s="21" t="n"/>
      <c r="AL830" s="20" t="n"/>
      <c r="AM830" s="18">
        <f>IF($AL830="","",IFERROR(VLOOKUP(IFERROR(VLOOKUP(IF(ISNUMBER(FIND(" – ",$AL830)),LEFT($AL830,FIND(" – ",$AL830)-1),$AL830),ProdTbl,5,0),""),BasketTbl,2,0),"کد ناشناخته"))</f>
        <v/>
      </c>
      <c r="AN830" s="18">
        <f>IF($AL830="","",IFERROR(VLOOKUP(IF(ISNUMBER(FIND(" – ",$AL830)),LEFT($AL830,FIND(" – ",$AL830)-1),$AL830),ProdTbl,3,0),"کد ناشناخته"))</f>
        <v/>
      </c>
      <c r="AO830" s="22" t="n"/>
      <c r="AP830" s="21" t="n"/>
      <c r="AQ830" s="20" t="n"/>
      <c r="AR830" s="18">
        <f>IF($AQ830="","",IFERROR(VLOOKUP(IFERROR(VLOOKUP(IF(ISNUMBER(FIND(" – ",$AQ830)),LEFT($AQ830,FIND(" – ",$AQ830)-1),$AQ830),ProdTbl,5,0),""),BasketTbl,2,0),"کد ناشناخته"))</f>
        <v/>
      </c>
      <c r="AS830" s="18">
        <f>IF($AQ830="","",IFERROR(VLOOKUP(IF(ISNUMBER(FIND(" – ",$AQ830)),LEFT($AQ830,FIND(" – ",$AQ830)-1),$AQ830),ProdTbl,3,0),"کد ناشناخته"))</f>
        <v/>
      </c>
      <c r="AT830" s="22" t="n"/>
      <c r="AU830" s="21" t="n"/>
      <c r="AV830" s="20" t="n"/>
      <c r="AW830" s="18">
        <f>IF($AV830="","",IFERROR(VLOOKUP(IFERROR(VLOOKUP(IF(ISNUMBER(FIND(" – ",$AV830)),LEFT($AV830,FIND(" – ",$AV830)-1),$AV830),ProdTbl,5,0),""),BasketTbl,2,0),"کد ناشناخته"))</f>
        <v/>
      </c>
      <c r="AX830" s="18">
        <f>IF($AV830="","",IFERROR(VLOOKUP(IF(ISNUMBER(FIND(" – ",$AV830)),LEFT($AV830,FIND(" – ",$AV830)-1),$AV830),ProdTbl,3,0),"کد ناشناخته"))</f>
        <v/>
      </c>
      <c r="AY830" s="22" t="n"/>
      <c r="AZ830" s="21" t="n"/>
      <c r="BA830" s="20" t="n"/>
      <c r="BB830" s="18">
        <f>IF($BA830="","",IFERROR(VLOOKUP(IFERROR(VLOOKUP(IF(ISNUMBER(FIND(" – ",$BA830)),LEFT($BA830,FIND(" – ",$BA830)-1),$BA830),ProdTbl,5,0),""),BasketTbl,2,0),"کد ناشناخته"))</f>
        <v/>
      </c>
      <c r="BC830" s="18">
        <f>IF($BA830="","",IFERROR(VLOOKUP(IF(ISNUMBER(FIND(" – ",$BA830)),LEFT($BA830,FIND(" – ",$BA830)-1),$BA830),ProdTbl,3,0),"کد ناشناخته"))</f>
        <v/>
      </c>
      <c r="BD830" s="22" t="n"/>
      <c r="BE830" s="21" t="n"/>
      <c r="BF830" s="20" t="n"/>
      <c r="BG830" s="18">
        <f>IF($BF830="","",IFERROR(VLOOKUP(IFERROR(VLOOKUP(IF(ISNUMBER(FIND(" – ",$BF830)),LEFT($BF830,FIND(" – ",$BF830)-1),$BF830),ProdTbl,5,0),""),BasketTbl,2,0),"کد ناشناخته"))</f>
        <v/>
      </c>
      <c r="BH830" s="18">
        <f>IF($BF830="","",IFERROR(VLOOKUP(IF(ISNUMBER(FIND(" – ",$BF830)),LEFT($BF830,FIND(" – ",$BF830)-1),$BF830),ProdTbl,3,0),"کد ناشناخته"))</f>
        <v/>
      </c>
      <c r="BI830" s="22" t="n"/>
      <c r="BJ830" s="21" t="n"/>
      <c r="BK830" s="20" t="n"/>
      <c r="BL830" s="18">
        <f>IF($BK830="","",IFERROR(VLOOKUP(IFERROR(VLOOKUP(IF(ISNUMBER(FIND(" – ",$BK830)),LEFT($BK830,FIND(" – ",$BK830)-1),$BK830),ProdTbl,5,0),""),BasketTbl,2,0),"کد ناشناخته"))</f>
        <v/>
      </c>
      <c r="BM830" s="18">
        <f>IF($BK830="","",IFERROR(VLOOKUP(IF(ISNUMBER(FIND(" – ",$BK830)),LEFT($BK830,FIND(" – ",$BK830)-1),$BK830),ProdTbl,3,0),"کد ناشناخته"))</f>
        <v/>
      </c>
      <c r="BN830" s="22" t="n"/>
      <c r="BO830" s="21" t="n"/>
      <c r="BP830" s="20" t="n"/>
      <c r="BQ830" s="18">
        <f>IF($BP830="","",IFERROR(VLOOKUP(IFERROR(VLOOKUP(IF(ISNUMBER(FIND(" – ",$BP830)),LEFT($BP830,FIND(" – ",$BP830)-1),$BP830),ProdTbl,5,0),""),BasketTbl,2,0),"کد ناشناخته"))</f>
        <v/>
      </c>
      <c r="BR830" s="18">
        <f>IF($BP830="","",IFERROR(VLOOKUP(IF(ISNUMBER(FIND(" – ",$BP830)),LEFT($BP830,FIND(" – ",$BP830)-1),$BP830),ProdTbl,3,0),"کد ناشناخته"))</f>
        <v/>
      </c>
      <c r="BS830" s="22" t="n"/>
      <c r="BT830" s="21" t="n"/>
      <c r="BU830" s="20" t="n"/>
      <c r="BV830" s="18">
        <f>IF($BU830="","",IFERROR(VLOOKUP(IFERROR(VLOOKUP(IF(ISNUMBER(FIND(" – ",$BU830)),LEFT($BU830,FIND(" – ",$BU830)-1),$BU830),ProdTbl,5,0),""),BasketTbl,2,0),"کد ناشناخته"))</f>
        <v/>
      </c>
      <c r="BW830" s="18">
        <f>IF($BU830="","",IFERROR(VLOOKUP(IF(ISNUMBER(FIND(" – ",$BU830)),LEFT($BU830,FIND(" – ",$BU830)-1),$BU830),ProdTbl,3,0),"کد ناشناخته"))</f>
        <v/>
      </c>
      <c r="BX830" s="22" t="n"/>
      <c r="BY830" s="21" t="n"/>
      <c r="BZ830" s="20" t="n"/>
      <c r="CA830" s="18">
        <f>IF($BZ830="","",IFERROR(VLOOKUP(IFERROR(VLOOKUP(IF(ISNUMBER(FIND(" – ",$BZ830)),LEFT($BZ830,FIND(" – ",$BZ830)-1),$BZ830),ProdTbl,5,0),""),BasketTbl,2,0),"کد ناشناخته"))</f>
        <v/>
      </c>
      <c r="CB830" s="18">
        <f>IF($BZ830="","",IFERROR(VLOOKUP(IF(ISNUMBER(FIND(" – ",$BZ830)),LEFT($BZ830,FIND(" – ",$BZ830)-1),$BZ830),ProdTbl,3,0),"کد ناشناخته"))</f>
        <v/>
      </c>
      <c r="CC830" s="22" t="n"/>
      <c r="CD830" s="21" t="n"/>
      <c r="CE830" s="20" t="n"/>
      <c r="CF830" s="18">
        <f>IF($CE830="","",IFERROR(VLOOKUP(IFERROR(VLOOKUP(IF(ISNUMBER(FIND(" – ",$CE830)),LEFT($CE830,FIND(" – ",$CE830)-1),$CE830),ProdTbl,5,0),""),BasketTbl,2,0),"کد ناشناخته"))</f>
        <v/>
      </c>
      <c r="CG830" s="18">
        <f>IF($CE830="","",IFERROR(VLOOKUP(IF(ISNUMBER(FIND(" – ",$CE830)),LEFT($CE830,FIND(" – ",$CE830)-1),$CE830),ProdTbl,3,0),"کد ناشناخته"))</f>
        <v/>
      </c>
      <c r="CH830" s="22" t="n"/>
      <c r="CI830" s="21" t="n"/>
    </row>
    <row r="831">
      <c r="A831" s="18">
        <f>IF($B831="","",COUNTA($B$10:$B831))</f>
        <v/>
      </c>
      <c r="B831" s="19" t="n"/>
      <c r="C831" s="20" t="n"/>
      <c r="D831" s="19" t="n"/>
      <c r="E831" s="18">
        <f>IF($D831="","",IFERROR(VLOOKUP(IF(ISNUMBER(FIND(" – ",$D831)),LEFT($D831,FIND(" – ",$D831)-1),$D831),SellerTbl,2,0),"کد ناشناخته"))</f>
        <v/>
      </c>
      <c r="F831" s="21" t="n"/>
      <c r="G831" s="21" t="n"/>
      <c r="H831" s="22" t="n"/>
      <c r="I831" s="23">
        <f>IF(OR($F831="",$G831=""),"",$F831-$G831)</f>
        <v/>
      </c>
      <c r="J831" s="18">
        <f>IF($I831="","",IF(ABS($I831)&lt;=0.01*$F831,"√","×"))</f>
        <v/>
      </c>
      <c r="K831" s="23">
        <f>IF(COUNT($Q831,$V831,$AA831,$AF831,$AK831,$AP831,$AU831,$AZ831,$BE831,$BJ831,$BO831,$BT831,$BY831,$CD831,$CI831)=0,"",SUM($Q831,$V831,$AA831,$AF831,$AK831,$AP831,$AU831,$AZ831,$BE831,$BJ831,$BO831,$BT831,$BY831,$CD831,$CI831))</f>
        <v/>
      </c>
      <c r="L831" s="23">
        <f>IF(OR($F831="",$K831=""),"",$F831-$K831)</f>
        <v/>
      </c>
      <c r="M831" s="20" t="n"/>
      <c r="N831" s="18">
        <f>IF($M831="","",IFERROR(VLOOKUP(IFERROR(VLOOKUP(IF(ISNUMBER(FIND(" – ",$M831)),LEFT($M831,FIND(" – ",$M831)-1),$M831),ProdTbl,5,0),""),BasketTbl,2,0),"کد ناشناخته"))</f>
        <v/>
      </c>
      <c r="O831" s="18">
        <f>IF($M831="","",IFERROR(VLOOKUP(IF(ISNUMBER(FIND(" – ",$M831)),LEFT($M831,FIND(" – ",$M831)-1),$M831),ProdTbl,3,0),"کد ناشناخته"))</f>
        <v/>
      </c>
      <c r="P831" s="22" t="n"/>
      <c r="Q831" s="21" t="n"/>
      <c r="R831" s="20" t="n"/>
      <c r="S831" s="18">
        <f>IF($R831="","",IFERROR(VLOOKUP(IFERROR(VLOOKUP(IF(ISNUMBER(FIND(" – ",$R831)),LEFT($R831,FIND(" – ",$R831)-1),$R831),ProdTbl,5,0),""),BasketTbl,2,0),"کد ناشناخته"))</f>
        <v/>
      </c>
      <c r="T831" s="18">
        <f>IF($R831="","",IFERROR(VLOOKUP(IF(ISNUMBER(FIND(" – ",$R831)),LEFT($R831,FIND(" – ",$R831)-1),$R831),ProdTbl,3,0),"کد ناشناخته"))</f>
        <v/>
      </c>
      <c r="U831" s="22" t="n"/>
      <c r="V831" s="21" t="n"/>
      <c r="W831" s="20" t="n"/>
      <c r="X831" s="18">
        <f>IF($W831="","",IFERROR(VLOOKUP(IFERROR(VLOOKUP(IF(ISNUMBER(FIND(" – ",$W831)),LEFT($W831,FIND(" – ",$W831)-1),$W831),ProdTbl,5,0),""),BasketTbl,2,0),"کد ناشناخته"))</f>
        <v/>
      </c>
      <c r="Y831" s="18">
        <f>IF($W831="","",IFERROR(VLOOKUP(IF(ISNUMBER(FIND(" – ",$W831)),LEFT($W831,FIND(" – ",$W831)-1),$W831),ProdTbl,3,0),"کد ناشناخته"))</f>
        <v/>
      </c>
      <c r="Z831" s="22" t="n"/>
      <c r="AA831" s="21" t="n"/>
      <c r="AB831" s="20" t="n"/>
      <c r="AC831" s="18">
        <f>IF($AB831="","",IFERROR(VLOOKUP(IFERROR(VLOOKUP(IF(ISNUMBER(FIND(" – ",$AB831)),LEFT($AB831,FIND(" – ",$AB831)-1),$AB831),ProdTbl,5,0),""),BasketTbl,2,0),"کد ناشناخته"))</f>
        <v/>
      </c>
      <c r="AD831" s="18">
        <f>IF($AB831="","",IFERROR(VLOOKUP(IF(ISNUMBER(FIND(" – ",$AB831)),LEFT($AB831,FIND(" – ",$AB831)-1),$AB831),ProdTbl,3,0),"کد ناشناخته"))</f>
        <v/>
      </c>
      <c r="AE831" s="22" t="n"/>
      <c r="AF831" s="21" t="n"/>
      <c r="AG831" s="20" t="n"/>
      <c r="AH831" s="18">
        <f>IF($AG831="","",IFERROR(VLOOKUP(IFERROR(VLOOKUP(IF(ISNUMBER(FIND(" – ",$AG831)),LEFT($AG831,FIND(" – ",$AG831)-1),$AG831),ProdTbl,5,0),""),BasketTbl,2,0),"کد ناشناخته"))</f>
        <v/>
      </c>
      <c r="AI831" s="18">
        <f>IF($AG831="","",IFERROR(VLOOKUP(IF(ISNUMBER(FIND(" – ",$AG831)),LEFT($AG831,FIND(" – ",$AG831)-1),$AG831),ProdTbl,3,0),"کد ناشناخته"))</f>
        <v/>
      </c>
      <c r="AJ831" s="22" t="n"/>
      <c r="AK831" s="21" t="n"/>
      <c r="AL831" s="20" t="n"/>
      <c r="AM831" s="18">
        <f>IF($AL831="","",IFERROR(VLOOKUP(IFERROR(VLOOKUP(IF(ISNUMBER(FIND(" – ",$AL831)),LEFT($AL831,FIND(" – ",$AL831)-1),$AL831),ProdTbl,5,0),""),BasketTbl,2,0),"کد ناشناخته"))</f>
        <v/>
      </c>
      <c r="AN831" s="18">
        <f>IF($AL831="","",IFERROR(VLOOKUP(IF(ISNUMBER(FIND(" – ",$AL831)),LEFT($AL831,FIND(" – ",$AL831)-1),$AL831),ProdTbl,3,0),"کد ناشناخته"))</f>
        <v/>
      </c>
      <c r="AO831" s="22" t="n"/>
      <c r="AP831" s="21" t="n"/>
      <c r="AQ831" s="20" t="n"/>
      <c r="AR831" s="18">
        <f>IF($AQ831="","",IFERROR(VLOOKUP(IFERROR(VLOOKUP(IF(ISNUMBER(FIND(" – ",$AQ831)),LEFT($AQ831,FIND(" – ",$AQ831)-1),$AQ831),ProdTbl,5,0),""),BasketTbl,2,0),"کد ناشناخته"))</f>
        <v/>
      </c>
      <c r="AS831" s="18">
        <f>IF($AQ831="","",IFERROR(VLOOKUP(IF(ISNUMBER(FIND(" – ",$AQ831)),LEFT($AQ831,FIND(" – ",$AQ831)-1),$AQ831),ProdTbl,3,0),"کد ناشناخته"))</f>
        <v/>
      </c>
      <c r="AT831" s="22" t="n"/>
      <c r="AU831" s="21" t="n"/>
      <c r="AV831" s="20" t="n"/>
      <c r="AW831" s="18">
        <f>IF($AV831="","",IFERROR(VLOOKUP(IFERROR(VLOOKUP(IF(ISNUMBER(FIND(" – ",$AV831)),LEFT($AV831,FIND(" – ",$AV831)-1),$AV831),ProdTbl,5,0),""),BasketTbl,2,0),"کد ناشناخته"))</f>
        <v/>
      </c>
      <c r="AX831" s="18">
        <f>IF($AV831="","",IFERROR(VLOOKUP(IF(ISNUMBER(FIND(" – ",$AV831)),LEFT($AV831,FIND(" – ",$AV831)-1),$AV831),ProdTbl,3,0),"کد ناشناخته"))</f>
        <v/>
      </c>
      <c r="AY831" s="22" t="n"/>
      <c r="AZ831" s="21" t="n"/>
      <c r="BA831" s="20" t="n"/>
      <c r="BB831" s="18">
        <f>IF($BA831="","",IFERROR(VLOOKUP(IFERROR(VLOOKUP(IF(ISNUMBER(FIND(" – ",$BA831)),LEFT($BA831,FIND(" – ",$BA831)-1),$BA831),ProdTbl,5,0),""),BasketTbl,2,0),"کد ناشناخته"))</f>
        <v/>
      </c>
      <c r="BC831" s="18">
        <f>IF($BA831="","",IFERROR(VLOOKUP(IF(ISNUMBER(FIND(" – ",$BA831)),LEFT($BA831,FIND(" – ",$BA831)-1),$BA831),ProdTbl,3,0),"کد ناشناخته"))</f>
        <v/>
      </c>
      <c r="BD831" s="22" t="n"/>
      <c r="BE831" s="21" t="n"/>
      <c r="BF831" s="20" t="n"/>
      <c r="BG831" s="18">
        <f>IF($BF831="","",IFERROR(VLOOKUP(IFERROR(VLOOKUP(IF(ISNUMBER(FIND(" – ",$BF831)),LEFT($BF831,FIND(" – ",$BF831)-1),$BF831),ProdTbl,5,0),""),BasketTbl,2,0),"کد ناشناخته"))</f>
        <v/>
      </c>
      <c r="BH831" s="18">
        <f>IF($BF831="","",IFERROR(VLOOKUP(IF(ISNUMBER(FIND(" – ",$BF831)),LEFT($BF831,FIND(" – ",$BF831)-1),$BF831),ProdTbl,3,0),"کد ناشناخته"))</f>
        <v/>
      </c>
      <c r="BI831" s="22" t="n"/>
      <c r="BJ831" s="21" t="n"/>
      <c r="BK831" s="20" t="n"/>
      <c r="BL831" s="18">
        <f>IF($BK831="","",IFERROR(VLOOKUP(IFERROR(VLOOKUP(IF(ISNUMBER(FIND(" – ",$BK831)),LEFT($BK831,FIND(" – ",$BK831)-1),$BK831),ProdTbl,5,0),""),BasketTbl,2,0),"کد ناشناخته"))</f>
        <v/>
      </c>
      <c r="BM831" s="18">
        <f>IF($BK831="","",IFERROR(VLOOKUP(IF(ISNUMBER(FIND(" – ",$BK831)),LEFT($BK831,FIND(" – ",$BK831)-1),$BK831),ProdTbl,3,0),"کد ناشناخته"))</f>
        <v/>
      </c>
      <c r="BN831" s="22" t="n"/>
      <c r="BO831" s="21" t="n"/>
      <c r="BP831" s="20" t="n"/>
      <c r="BQ831" s="18">
        <f>IF($BP831="","",IFERROR(VLOOKUP(IFERROR(VLOOKUP(IF(ISNUMBER(FIND(" – ",$BP831)),LEFT($BP831,FIND(" – ",$BP831)-1),$BP831),ProdTbl,5,0),""),BasketTbl,2,0),"کد ناشناخته"))</f>
        <v/>
      </c>
      <c r="BR831" s="18">
        <f>IF($BP831="","",IFERROR(VLOOKUP(IF(ISNUMBER(FIND(" – ",$BP831)),LEFT($BP831,FIND(" – ",$BP831)-1),$BP831),ProdTbl,3,0),"کد ناشناخته"))</f>
        <v/>
      </c>
      <c r="BS831" s="22" t="n"/>
      <c r="BT831" s="21" t="n"/>
      <c r="BU831" s="20" t="n"/>
      <c r="BV831" s="18">
        <f>IF($BU831="","",IFERROR(VLOOKUP(IFERROR(VLOOKUP(IF(ISNUMBER(FIND(" – ",$BU831)),LEFT($BU831,FIND(" – ",$BU831)-1),$BU831),ProdTbl,5,0),""),BasketTbl,2,0),"کد ناشناخته"))</f>
        <v/>
      </c>
      <c r="BW831" s="18">
        <f>IF($BU831="","",IFERROR(VLOOKUP(IF(ISNUMBER(FIND(" – ",$BU831)),LEFT($BU831,FIND(" – ",$BU831)-1),$BU831),ProdTbl,3,0),"کد ناشناخته"))</f>
        <v/>
      </c>
      <c r="BX831" s="22" t="n"/>
      <c r="BY831" s="21" t="n"/>
      <c r="BZ831" s="20" t="n"/>
      <c r="CA831" s="18">
        <f>IF($BZ831="","",IFERROR(VLOOKUP(IFERROR(VLOOKUP(IF(ISNUMBER(FIND(" – ",$BZ831)),LEFT($BZ831,FIND(" – ",$BZ831)-1),$BZ831),ProdTbl,5,0),""),BasketTbl,2,0),"کد ناشناخته"))</f>
        <v/>
      </c>
      <c r="CB831" s="18">
        <f>IF($BZ831="","",IFERROR(VLOOKUP(IF(ISNUMBER(FIND(" – ",$BZ831)),LEFT($BZ831,FIND(" – ",$BZ831)-1),$BZ831),ProdTbl,3,0),"کد ناشناخته"))</f>
        <v/>
      </c>
      <c r="CC831" s="22" t="n"/>
      <c r="CD831" s="21" t="n"/>
      <c r="CE831" s="20" t="n"/>
      <c r="CF831" s="18">
        <f>IF($CE831="","",IFERROR(VLOOKUP(IFERROR(VLOOKUP(IF(ISNUMBER(FIND(" – ",$CE831)),LEFT($CE831,FIND(" – ",$CE831)-1),$CE831),ProdTbl,5,0),""),BasketTbl,2,0),"کد ناشناخته"))</f>
        <v/>
      </c>
      <c r="CG831" s="18">
        <f>IF($CE831="","",IFERROR(VLOOKUP(IF(ISNUMBER(FIND(" – ",$CE831)),LEFT($CE831,FIND(" – ",$CE831)-1),$CE831),ProdTbl,3,0),"کد ناشناخته"))</f>
        <v/>
      </c>
      <c r="CH831" s="22" t="n"/>
      <c r="CI831" s="21" t="n"/>
    </row>
    <row r="832">
      <c r="A832" s="18">
        <f>IF($B832="","",COUNTA($B$10:$B832))</f>
        <v/>
      </c>
      <c r="B832" s="19" t="n"/>
      <c r="C832" s="20" t="n"/>
      <c r="D832" s="19" t="n"/>
      <c r="E832" s="18">
        <f>IF($D832="","",IFERROR(VLOOKUP(IF(ISNUMBER(FIND(" – ",$D832)),LEFT($D832,FIND(" – ",$D832)-1),$D832),SellerTbl,2,0),"کد ناشناخته"))</f>
        <v/>
      </c>
      <c r="F832" s="21" t="n"/>
      <c r="G832" s="21" t="n"/>
      <c r="H832" s="22" t="n"/>
      <c r="I832" s="23">
        <f>IF(OR($F832="",$G832=""),"",$F832-$G832)</f>
        <v/>
      </c>
      <c r="J832" s="18">
        <f>IF($I832="","",IF(ABS($I832)&lt;=0.01*$F832,"√","×"))</f>
        <v/>
      </c>
      <c r="K832" s="23">
        <f>IF(COUNT($Q832,$V832,$AA832,$AF832,$AK832,$AP832,$AU832,$AZ832,$BE832,$BJ832,$BO832,$BT832,$BY832,$CD832,$CI832)=0,"",SUM($Q832,$V832,$AA832,$AF832,$AK832,$AP832,$AU832,$AZ832,$BE832,$BJ832,$BO832,$BT832,$BY832,$CD832,$CI832))</f>
        <v/>
      </c>
      <c r="L832" s="23">
        <f>IF(OR($F832="",$K832=""),"",$F832-$K832)</f>
        <v/>
      </c>
      <c r="M832" s="20" t="n"/>
      <c r="N832" s="18">
        <f>IF($M832="","",IFERROR(VLOOKUP(IFERROR(VLOOKUP(IF(ISNUMBER(FIND(" – ",$M832)),LEFT($M832,FIND(" – ",$M832)-1),$M832),ProdTbl,5,0),""),BasketTbl,2,0),"کد ناشناخته"))</f>
        <v/>
      </c>
      <c r="O832" s="18">
        <f>IF($M832="","",IFERROR(VLOOKUP(IF(ISNUMBER(FIND(" – ",$M832)),LEFT($M832,FIND(" – ",$M832)-1),$M832),ProdTbl,3,0),"کد ناشناخته"))</f>
        <v/>
      </c>
      <c r="P832" s="22" t="n"/>
      <c r="Q832" s="21" t="n"/>
      <c r="R832" s="20" t="n"/>
      <c r="S832" s="18">
        <f>IF($R832="","",IFERROR(VLOOKUP(IFERROR(VLOOKUP(IF(ISNUMBER(FIND(" – ",$R832)),LEFT($R832,FIND(" – ",$R832)-1),$R832),ProdTbl,5,0),""),BasketTbl,2,0),"کد ناشناخته"))</f>
        <v/>
      </c>
      <c r="T832" s="18">
        <f>IF($R832="","",IFERROR(VLOOKUP(IF(ISNUMBER(FIND(" – ",$R832)),LEFT($R832,FIND(" – ",$R832)-1),$R832),ProdTbl,3,0),"کد ناشناخته"))</f>
        <v/>
      </c>
      <c r="U832" s="22" t="n"/>
      <c r="V832" s="21" t="n"/>
      <c r="W832" s="20" t="n"/>
      <c r="X832" s="18">
        <f>IF($W832="","",IFERROR(VLOOKUP(IFERROR(VLOOKUP(IF(ISNUMBER(FIND(" – ",$W832)),LEFT($W832,FIND(" – ",$W832)-1),$W832),ProdTbl,5,0),""),BasketTbl,2,0),"کد ناشناخته"))</f>
        <v/>
      </c>
      <c r="Y832" s="18">
        <f>IF($W832="","",IFERROR(VLOOKUP(IF(ISNUMBER(FIND(" – ",$W832)),LEFT($W832,FIND(" – ",$W832)-1),$W832),ProdTbl,3,0),"کد ناشناخته"))</f>
        <v/>
      </c>
      <c r="Z832" s="22" t="n"/>
      <c r="AA832" s="21" t="n"/>
      <c r="AB832" s="20" t="n"/>
      <c r="AC832" s="18">
        <f>IF($AB832="","",IFERROR(VLOOKUP(IFERROR(VLOOKUP(IF(ISNUMBER(FIND(" – ",$AB832)),LEFT($AB832,FIND(" – ",$AB832)-1),$AB832),ProdTbl,5,0),""),BasketTbl,2,0),"کد ناشناخته"))</f>
        <v/>
      </c>
      <c r="AD832" s="18">
        <f>IF($AB832="","",IFERROR(VLOOKUP(IF(ISNUMBER(FIND(" – ",$AB832)),LEFT($AB832,FIND(" – ",$AB832)-1),$AB832),ProdTbl,3,0),"کد ناشناخته"))</f>
        <v/>
      </c>
      <c r="AE832" s="22" t="n"/>
      <c r="AF832" s="21" t="n"/>
      <c r="AG832" s="20" t="n"/>
      <c r="AH832" s="18">
        <f>IF($AG832="","",IFERROR(VLOOKUP(IFERROR(VLOOKUP(IF(ISNUMBER(FIND(" – ",$AG832)),LEFT($AG832,FIND(" – ",$AG832)-1),$AG832),ProdTbl,5,0),""),BasketTbl,2,0),"کد ناشناخته"))</f>
        <v/>
      </c>
      <c r="AI832" s="18">
        <f>IF($AG832="","",IFERROR(VLOOKUP(IF(ISNUMBER(FIND(" – ",$AG832)),LEFT($AG832,FIND(" – ",$AG832)-1),$AG832),ProdTbl,3,0),"کد ناشناخته"))</f>
        <v/>
      </c>
      <c r="AJ832" s="22" t="n"/>
      <c r="AK832" s="21" t="n"/>
      <c r="AL832" s="20" t="n"/>
      <c r="AM832" s="18">
        <f>IF($AL832="","",IFERROR(VLOOKUP(IFERROR(VLOOKUP(IF(ISNUMBER(FIND(" – ",$AL832)),LEFT($AL832,FIND(" – ",$AL832)-1),$AL832),ProdTbl,5,0),""),BasketTbl,2,0),"کد ناشناخته"))</f>
        <v/>
      </c>
      <c r="AN832" s="18">
        <f>IF($AL832="","",IFERROR(VLOOKUP(IF(ISNUMBER(FIND(" – ",$AL832)),LEFT($AL832,FIND(" – ",$AL832)-1),$AL832),ProdTbl,3,0),"کد ناشناخته"))</f>
        <v/>
      </c>
      <c r="AO832" s="22" t="n"/>
      <c r="AP832" s="21" t="n"/>
      <c r="AQ832" s="20" t="n"/>
      <c r="AR832" s="18">
        <f>IF($AQ832="","",IFERROR(VLOOKUP(IFERROR(VLOOKUP(IF(ISNUMBER(FIND(" – ",$AQ832)),LEFT($AQ832,FIND(" – ",$AQ832)-1),$AQ832),ProdTbl,5,0),""),BasketTbl,2,0),"کد ناشناخته"))</f>
        <v/>
      </c>
      <c r="AS832" s="18">
        <f>IF($AQ832="","",IFERROR(VLOOKUP(IF(ISNUMBER(FIND(" – ",$AQ832)),LEFT($AQ832,FIND(" – ",$AQ832)-1),$AQ832),ProdTbl,3,0),"کد ناشناخته"))</f>
        <v/>
      </c>
      <c r="AT832" s="22" t="n"/>
      <c r="AU832" s="21" t="n"/>
      <c r="AV832" s="20" t="n"/>
      <c r="AW832" s="18">
        <f>IF($AV832="","",IFERROR(VLOOKUP(IFERROR(VLOOKUP(IF(ISNUMBER(FIND(" – ",$AV832)),LEFT($AV832,FIND(" – ",$AV832)-1),$AV832),ProdTbl,5,0),""),BasketTbl,2,0),"کد ناشناخته"))</f>
        <v/>
      </c>
      <c r="AX832" s="18">
        <f>IF($AV832="","",IFERROR(VLOOKUP(IF(ISNUMBER(FIND(" – ",$AV832)),LEFT($AV832,FIND(" – ",$AV832)-1),$AV832),ProdTbl,3,0),"کد ناشناخته"))</f>
        <v/>
      </c>
      <c r="AY832" s="22" t="n"/>
      <c r="AZ832" s="21" t="n"/>
      <c r="BA832" s="20" t="n"/>
      <c r="BB832" s="18">
        <f>IF($BA832="","",IFERROR(VLOOKUP(IFERROR(VLOOKUP(IF(ISNUMBER(FIND(" – ",$BA832)),LEFT($BA832,FIND(" – ",$BA832)-1),$BA832),ProdTbl,5,0),""),BasketTbl,2,0),"کد ناشناخته"))</f>
        <v/>
      </c>
      <c r="BC832" s="18">
        <f>IF($BA832="","",IFERROR(VLOOKUP(IF(ISNUMBER(FIND(" – ",$BA832)),LEFT($BA832,FIND(" – ",$BA832)-1),$BA832),ProdTbl,3,0),"کد ناشناخته"))</f>
        <v/>
      </c>
      <c r="BD832" s="22" t="n"/>
      <c r="BE832" s="21" t="n"/>
      <c r="BF832" s="20" t="n"/>
      <c r="BG832" s="18">
        <f>IF($BF832="","",IFERROR(VLOOKUP(IFERROR(VLOOKUP(IF(ISNUMBER(FIND(" – ",$BF832)),LEFT($BF832,FIND(" – ",$BF832)-1),$BF832),ProdTbl,5,0),""),BasketTbl,2,0),"کد ناشناخته"))</f>
        <v/>
      </c>
      <c r="BH832" s="18">
        <f>IF($BF832="","",IFERROR(VLOOKUP(IF(ISNUMBER(FIND(" – ",$BF832)),LEFT($BF832,FIND(" – ",$BF832)-1),$BF832),ProdTbl,3,0),"کد ناشناخته"))</f>
        <v/>
      </c>
      <c r="BI832" s="22" t="n"/>
      <c r="BJ832" s="21" t="n"/>
      <c r="BK832" s="20" t="n"/>
      <c r="BL832" s="18">
        <f>IF($BK832="","",IFERROR(VLOOKUP(IFERROR(VLOOKUP(IF(ISNUMBER(FIND(" – ",$BK832)),LEFT($BK832,FIND(" – ",$BK832)-1),$BK832),ProdTbl,5,0),""),BasketTbl,2,0),"کد ناشناخته"))</f>
        <v/>
      </c>
      <c r="BM832" s="18">
        <f>IF($BK832="","",IFERROR(VLOOKUP(IF(ISNUMBER(FIND(" – ",$BK832)),LEFT($BK832,FIND(" – ",$BK832)-1),$BK832),ProdTbl,3,0),"کد ناشناخته"))</f>
        <v/>
      </c>
      <c r="BN832" s="22" t="n"/>
      <c r="BO832" s="21" t="n"/>
      <c r="BP832" s="20" t="n"/>
      <c r="BQ832" s="18">
        <f>IF($BP832="","",IFERROR(VLOOKUP(IFERROR(VLOOKUP(IF(ISNUMBER(FIND(" – ",$BP832)),LEFT($BP832,FIND(" – ",$BP832)-1),$BP832),ProdTbl,5,0),""),BasketTbl,2,0),"کد ناشناخته"))</f>
        <v/>
      </c>
      <c r="BR832" s="18">
        <f>IF($BP832="","",IFERROR(VLOOKUP(IF(ISNUMBER(FIND(" – ",$BP832)),LEFT($BP832,FIND(" – ",$BP832)-1),$BP832),ProdTbl,3,0),"کد ناشناخته"))</f>
        <v/>
      </c>
      <c r="BS832" s="22" t="n"/>
      <c r="BT832" s="21" t="n"/>
      <c r="BU832" s="20" t="n"/>
      <c r="BV832" s="18">
        <f>IF($BU832="","",IFERROR(VLOOKUP(IFERROR(VLOOKUP(IF(ISNUMBER(FIND(" – ",$BU832)),LEFT($BU832,FIND(" – ",$BU832)-1),$BU832),ProdTbl,5,0),""),BasketTbl,2,0),"کد ناشناخته"))</f>
        <v/>
      </c>
      <c r="BW832" s="18">
        <f>IF($BU832="","",IFERROR(VLOOKUP(IF(ISNUMBER(FIND(" – ",$BU832)),LEFT($BU832,FIND(" – ",$BU832)-1),$BU832),ProdTbl,3,0),"کد ناشناخته"))</f>
        <v/>
      </c>
      <c r="BX832" s="22" t="n"/>
      <c r="BY832" s="21" t="n"/>
      <c r="BZ832" s="20" t="n"/>
      <c r="CA832" s="18">
        <f>IF($BZ832="","",IFERROR(VLOOKUP(IFERROR(VLOOKUP(IF(ISNUMBER(FIND(" – ",$BZ832)),LEFT($BZ832,FIND(" – ",$BZ832)-1),$BZ832),ProdTbl,5,0),""),BasketTbl,2,0),"کد ناشناخته"))</f>
        <v/>
      </c>
      <c r="CB832" s="18">
        <f>IF($BZ832="","",IFERROR(VLOOKUP(IF(ISNUMBER(FIND(" – ",$BZ832)),LEFT($BZ832,FIND(" – ",$BZ832)-1),$BZ832),ProdTbl,3,0),"کد ناشناخته"))</f>
        <v/>
      </c>
      <c r="CC832" s="22" t="n"/>
      <c r="CD832" s="21" t="n"/>
      <c r="CE832" s="20" t="n"/>
      <c r="CF832" s="18">
        <f>IF($CE832="","",IFERROR(VLOOKUP(IFERROR(VLOOKUP(IF(ISNUMBER(FIND(" – ",$CE832)),LEFT($CE832,FIND(" – ",$CE832)-1),$CE832),ProdTbl,5,0),""),BasketTbl,2,0),"کد ناشناخته"))</f>
        <v/>
      </c>
      <c r="CG832" s="18">
        <f>IF($CE832="","",IFERROR(VLOOKUP(IF(ISNUMBER(FIND(" – ",$CE832)),LEFT($CE832,FIND(" – ",$CE832)-1),$CE832),ProdTbl,3,0),"کد ناشناخته"))</f>
        <v/>
      </c>
      <c r="CH832" s="22" t="n"/>
      <c r="CI832" s="21" t="n"/>
    </row>
    <row r="833">
      <c r="A833" s="18">
        <f>IF($B833="","",COUNTA($B$10:$B833))</f>
        <v/>
      </c>
      <c r="B833" s="19" t="n"/>
      <c r="C833" s="20" t="n"/>
      <c r="D833" s="19" t="n"/>
      <c r="E833" s="18">
        <f>IF($D833="","",IFERROR(VLOOKUP(IF(ISNUMBER(FIND(" – ",$D833)),LEFT($D833,FIND(" – ",$D833)-1),$D833),SellerTbl,2,0),"کد ناشناخته"))</f>
        <v/>
      </c>
      <c r="F833" s="21" t="n"/>
      <c r="G833" s="21" t="n"/>
      <c r="H833" s="22" t="n"/>
      <c r="I833" s="23">
        <f>IF(OR($F833="",$G833=""),"",$F833-$G833)</f>
        <v/>
      </c>
      <c r="J833" s="18">
        <f>IF($I833="","",IF(ABS($I833)&lt;=0.01*$F833,"√","×"))</f>
        <v/>
      </c>
      <c r="K833" s="23">
        <f>IF(COUNT($Q833,$V833,$AA833,$AF833,$AK833,$AP833,$AU833,$AZ833,$BE833,$BJ833,$BO833,$BT833,$BY833,$CD833,$CI833)=0,"",SUM($Q833,$V833,$AA833,$AF833,$AK833,$AP833,$AU833,$AZ833,$BE833,$BJ833,$BO833,$BT833,$BY833,$CD833,$CI833))</f>
        <v/>
      </c>
      <c r="L833" s="23">
        <f>IF(OR($F833="",$K833=""),"",$F833-$K833)</f>
        <v/>
      </c>
      <c r="M833" s="20" t="n"/>
      <c r="N833" s="18">
        <f>IF($M833="","",IFERROR(VLOOKUP(IFERROR(VLOOKUP(IF(ISNUMBER(FIND(" – ",$M833)),LEFT($M833,FIND(" – ",$M833)-1),$M833),ProdTbl,5,0),""),BasketTbl,2,0),"کد ناشناخته"))</f>
        <v/>
      </c>
      <c r="O833" s="18">
        <f>IF($M833="","",IFERROR(VLOOKUP(IF(ISNUMBER(FIND(" – ",$M833)),LEFT($M833,FIND(" – ",$M833)-1),$M833),ProdTbl,3,0),"کد ناشناخته"))</f>
        <v/>
      </c>
      <c r="P833" s="22" t="n"/>
      <c r="Q833" s="21" t="n"/>
      <c r="R833" s="20" t="n"/>
      <c r="S833" s="18">
        <f>IF($R833="","",IFERROR(VLOOKUP(IFERROR(VLOOKUP(IF(ISNUMBER(FIND(" – ",$R833)),LEFT($R833,FIND(" – ",$R833)-1),$R833),ProdTbl,5,0),""),BasketTbl,2,0),"کد ناشناخته"))</f>
        <v/>
      </c>
      <c r="T833" s="18">
        <f>IF($R833="","",IFERROR(VLOOKUP(IF(ISNUMBER(FIND(" – ",$R833)),LEFT($R833,FIND(" – ",$R833)-1),$R833),ProdTbl,3,0),"کد ناشناخته"))</f>
        <v/>
      </c>
      <c r="U833" s="22" t="n"/>
      <c r="V833" s="21" t="n"/>
      <c r="W833" s="20" t="n"/>
      <c r="X833" s="18">
        <f>IF($W833="","",IFERROR(VLOOKUP(IFERROR(VLOOKUP(IF(ISNUMBER(FIND(" – ",$W833)),LEFT($W833,FIND(" – ",$W833)-1),$W833),ProdTbl,5,0),""),BasketTbl,2,0),"کد ناشناخته"))</f>
        <v/>
      </c>
      <c r="Y833" s="18">
        <f>IF($W833="","",IFERROR(VLOOKUP(IF(ISNUMBER(FIND(" – ",$W833)),LEFT($W833,FIND(" – ",$W833)-1),$W833),ProdTbl,3,0),"کد ناشناخته"))</f>
        <v/>
      </c>
      <c r="Z833" s="22" t="n"/>
      <c r="AA833" s="21" t="n"/>
      <c r="AB833" s="20" t="n"/>
      <c r="AC833" s="18">
        <f>IF($AB833="","",IFERROR(VLOOKUP(IFERROR(VLOOKUP(IF(ISNUMBER(FIND(" – ",$AB833)),LEFT($AB833,FIND(" – ",$AB833)-1),$AB833),ProdTbl,5,0),""),BasketTbl,2,0),"کد ناشناخته"))</f>
        <v/>
      </c>
      <c r="AD833" s="18">
        <f>IF($AB833="","",IFERROR(VLOOKUP(IF(ISNUMBER(FIND(" – ",$AB833)),LEFT($AB833,FIND(" – ",$AB833)-1),$AB833),ProdTbl,3,0),"کد ناشناخته"))</f>
        <v/>
      </c>
      <c r="AE833" s="22" t="n"/>
      <c r="AF833" s="21" t="n"/>
      <c r="AG833" s="20" t="n"/>
      <c r="AH833" s="18">
        <f>IF($AG833="","",IFERROR(VLOOKUP(IFERROR(VLOOKUP(IF(ISNUMBER(FIND(" – ",$AG833)),LEFT($AG833,FIND(" – ",$AG833)-1),$AG833),ProdTbl,5,0),""),BasketTbl,2,0),"کد ناشناخته"))</f>
        <v/>
      </c>
      <c r="AI833" s="18">
        <f>IF($AG833="","",IFERROR(VLOOKUP(IF(ISNUMBER(FIND(" – ",$AG833)),LEFT($AG833,FIND(" – ",$AG833)-1),$AG833),ProdTbl,3,0),"کد ناشناخته"))</f>
        <v/>
      </c>
      <c r="AJ833" s="22" t="n"/>
      <c r="AK833" s="21" t="n"/>
      <c r="AL833" s="20" t="n"/>
      <c r="AM833" s="18">
        <f>IF($AL833="","",IFERROR(VLOOKUP(IFERROR(VLOOKUP(IF(ISNUMBER(FIND(" – ",$AL833)),LEFT($AL833,FIND(" – ",$AL833)-1),$AL833),ProdTbl,5,0),""),BasketTbl,2,0),"کد ناشناخته"))</f>
        <v/>
      </c>
      <c r="AN833" s="18">
        <f>IF($AL833="","",IFERROR(VLOOKUP(IF(ISNUMBER(FIND(" – ",$AL833)),LEFT($AL833,FIND(" – ",$AL833)-1),$AL833),ProdTbl,3,0),"کد ناشناخته"))</f>
        <v/>
      </c>
      <c r="AO833" s="22" t="n"/>
      <c r="AP833" s="21" t="n"/>
      <c r="AQ833" s="20" t="n"/>
      <c r="AR833" s="18">
        <f>IF($AQ833="","",IFERROR(VLOOKUP(IFERROR(VLOOKUP(IF(ISNUMBER(FIND(" – ",$AQ833)),LEFT($AQ833,FIND(" – ",$AQ833)-1),$AQ833),ProdTbl,5,0),""),BasketTbl,2,0),"کد ناشناخته"))</f>
        <v/>
      </c>
      <c r="AS833" s="18">
        <f>IF($AQ833="","",IFERROR(VLOOKUP(IF(ISNUMBER(FIND(" – ",$AQ833)),LEFT($AQ833,FIND(" – ",$AQ833)-1),$AQ833),ProdTbl,3,0),"کد ناشناخته"))</f>
        <v/>
      </c>
      <c r="AT833" s="22" t="n"/>
      <c r="AU833" s="21" t="n"/>
      <c r="AV833" s="20" t="n"/>
      <c r="AW833" s="18">
        <f>IF($AV833="","",IFERROR(VLOOKUP(IFERROR(VLOOKUP(IF(ISNUMBER(FIND(" – ",$AV833)),LEFT($AV833,FIND(" – ",$AV833)-1),$AV833),ProdTbl,5,0),""),BasketTbl,2,0),"کد ناشناخته"))</f>
        <v/>
      </c>
      <c r="AX833" s="18">
        <f>IF($AV833="","",IFERROR(VLOOKUP(IF(ISNUMBER(FIND(" – ",$AV833)),LEFT($AV833,FIND(" – ",$AV833)-1),$AV833),ProdTbl,3,0),"کد ناشناخته"))</f>
        <v/>
      </c>
      <c r="AY833" s="22" t="n"/>
      <c r="AZ833" s="21" t="n"/>
      <c r="BA833" s="20" t="n"/>
      <c r="BB833" s="18">
        <f>IF($BA833="","",IFERROR(VLOOKUP(IFERROR(VLOOKUP(IF(ISNUMBER(FIND(" – ",$BA833)),LEFT($BA833,FIND(" – ",$BA833)-1),$BA833),ProdTbl,5,0),""),BasketTbl,2,0),"کد ناشناخته"))</f>
        <v/>
      </c>
      <c r="BC833" s="18">
        <f>IF($BA833="","",IFERROR(VLOOKUP(IF(ISNUMBER(FIND(" – ",$BA833)),LEFT($BA833,FIND(" – ",$BA833)-1),$BA833),ProdTbl,3,0),"کد ناشناخته"))</f>
        <v/>
      </c>
      <c r="BD833" s="22" t="n"/>
      <c r="BE833" s="21" t="n"/>
      <c r="BF833" s="20" t="n"/>
      <c r="BG833" s="18">
        <f>IF($BF833="","",IFERROR(VLOOKUP(IFERROR(VLOOKUP(IF(ISNUMBER(FIND(" – ",$BF833)),LEFT($BF833,FIND(" – ",$BF833)-1),$BF833),ProdTbl,5,0),""),BasketTbl,2,0),"کد ناشناخته"))</f>
        <v/>
      </c>
      <c r="BH833" s="18">
        <f>IF($BF833="","",IFERROR(VLOOKUP(IF(ISNUMBER(FIND(" – ",$BF833)),LEFT($BF833,FIND(" – ",$BF833)-1),$BF833),ProdTbl,3,0),"کد ناشناخته"))</f>
        <v/>
      </c>
      <c r="BI833" s="22" t="n"/>
      <c r="BJ833" s="21" t="n"/>
      <c r="BK833" s="20" t="n"/>
      <c r="BL833" s="18">
        <f>IF($BK833="","",IFERROR(VLOOKUP(IFERROR(VLOOKUP(IF(ISNUMBER(FIND(" – ",$BK833)),LEFT($BK833,FIND(" – ",$BK833)-1),$BK833),ProdTbl,5,0),""),BasketTbl,2,0),"کد ناشناخته"))</f>
        <v/>
      </c>
      <c r="BM833" s="18">
        <f>IF($BK833="","",IFERROR(VLOOKUP(IF(ISNUMBER(FIND(" – ",$BK833)),LEFT($BK833,FIND(" – ",$BK833)-1),$BK833),ProdTbl,3,0),"کد ناشناخته"))</f>
        <v/>
      </c>
      <c r="BN833" s="22" t="n"/>
      <c r="BO833" s="21" t="n"/>
      <c r="BP833" s="20" t="n"/>
      <c r="BQ833" s="18">
        <f>IF($BP833="","",IFERROR(VLOOKUP(IFERROR(VLOOKUP(IF(ISNUMBER(FIND(" – ",$BP833)),LEFT($BP833,FIND(" – ",$BP833)-1),$BP833),ProdTbl,5,0),""),BasketTbl,2,0),"کد ناشناخته"))</f>
        <v/>
      </c>
      <c r="BR833" s="18">
        <f>IF($BP833="","",IFERROR(VLOOKUP(IF(ISNUMBER(FIND(" – ",$BP833)),LEFT($BP833,FIND(" – ",$BP833)-1),$BP833),ProdTbl,3,0),"کد ناشناخته"))</f>
        <v/>
      </c>
      <c r="BS833" s="22" t="n"/>
      <c r="BT833" s="21" t="n"/>
      <c r="BU833" s="20" t="n"/>
      <c r="BV833" s="18">
        <f>IF($BU833="","",IFERROR(VLOOKUP(IFERROR(VLOOKUP(IF(ISNUMBER(FIND(" – ",$BU833)),LEFT($BU833,FIND(" – ",$BU833)-1),$BU833),ProdTbl,5,0),""),BasketTbl,2,0),"کد ناشناخته"))</f>
        <v/>
      </c>
      <c r="BW833" s="18">
        <f>IF($BU833="","",IFERROR(VLOOKUP(IF(ISNUMBER(FIND(" – ",$BU833)),LEFT($BU833,FIND(" – ",$BU833)-1),$BU833),ProdTbl,3,0),"کد ناشناخته"))</f>
        <v/>
      </c>
      <c r="BX833" s="22" t="n"/>
      <c r="BY833" s="21" t="n"/>
      <c r="BZ833" s="20" t="n"/>
      <c r="CA833" s="18">
        <f>IF($BZ833="","",IFERROR(VLOOKUP(IFERROR(VLOOKUP(IF(ISNUMBER(FIND(" – ",$BZ833)),LEFT($BZ833,FIND(" – ",$BZ833)-1),$BZ833),ProdTbl,5,0),""),BasketTbl,2,0),"کد ناشناخته"))</f>
        <v/>
      </c>
      <c r="CB833" s="18">
        <f>IF($BZ833="","",IFERROR(VLOOKUP(IF(ISNUMBER(FIND(" – ",$BZ833)),LEFT($BZ833,FIND(" – ",$BZ833)-1),$BZ833),ProdTbl,3,0),"کد ناشناخته"))</f>
        <v/>
      </c>
      <c r="CC833" s="22" t="n"/>
      <c r="CD833" s="21" t="n"/>
      <c r="CE833" s="20" t="n"/>
      <c r="CF833" s="18">
        <f>IF($CE833="","",IFERROR(VLOOKUP(IFERROR(VLOOKUP(IF(ISNUMBER(FIND(" – ",$CE833)),LEFT($CE833,FIND(" – ",$CE833)-1),$CE833),ProdTbl,5,0),""),BasketTbl,2,0),"کد ناشناخته"))</f>
        <v/>
      </c>
      <c r="CG833" s="18">
        <f>IF($CE833="","",IFERROR(VLOOKUP(IF(ISNUMBER(FIND(" – ",$CE833)),LEFT($CE833,FIND(" – ",$CE833)-1),$CE833),ProdTbl,3,0),"کد ناشناخته"))</f>
        <v/>
      </c>
      <c r="CH833" s="22" t="n"/>
      <c r="CI833" s="21" t="n"/>
    </row>
    <row r="834">
      <c r="A834" s="18">
        <f>IF($B834="","",COUNTA($B$10:$B834))</f>
        <v/>
      </c>
      <c r="B834" s="19" t="n"/>
      <c r="C834" s="20" t="n"/>
      <c r="D834" s="19" t="n"/>
      <c r="E834" s="18">
        <f>IF($D834="","",IFERROR(VLOOKUP(IF(ISNUMBER(FIND(" – ",$D834)),LEFT($D834,FIND(" – ",$D834)-1),$D834),SellerTbl,2,0),"کد ناشناخته"))</f>
        <v/>
      </c>
      <c r="F834" s="21" t="n"/>
      <c r="G834" s="21" t="n"/>
      <c r="H834" s="22" t="n"/>
      <c r="I834" s="23">
        <f>IF(OR($F834="",$G834=""),"",$F834-$G834)</f>
        <v/>
      </c>
      <c r="J834" s="18">
        <f>IF($I834="","",IF(ABS($I834)&lt;=0.01*$F834,"√","×"))</f>
        <v/>
      </c>
      <c r="K834" s="23">
        <f>IF(COUNT($Q834,$V834,$AA834,$AF834,$AK834,$AP834,$AU834,$AZ834,$BE834,$BJ834,$BO834,$BT834,$BY834,$CD834,$CI834)=0,"",SUM($Q834,$V834,$AA834,$AF834,$AK834,$AP834,$AU834,$AZ834,$BE834,$BJ834,$BO834,$BT834,$BY834,$CD834,$CI834))</f>
        <v/>
      </c>
      <c r="L834" s="23">
        <f>IF(OR($F834="",$K834=""),"",$F834-$K834)</f>
        <v/>
      </c>
      <c r="M834" s="20" t="n"/>
      <c r="N834" s="18">
        <f>IF($M834="","",IFERROR(VLOOKUP(IFERROR(VLOOKUP(IF(ISNUMBER(FIND(" – ",$M834)),LEFT($M834,FIND(" – ",$M834)-1),$M834),ProdTbl,5,0),""),BasketTbl,2,0),"کد ناشناخته"))</f>
        <v/>
      </c>
      <c r="O834" s="18">
        <f>IF($M834="","",IFERROR(VLOOKUP(IF(ISNUMBER(FIND(" – ",$M834)),LEFT($M834,FIND(" – ",$M834)-1),$M834),ProdTbl,3,0),"کد ناشناخته"))</f>
        <v/>
      </c>
      <c r="P834" s="22" t="n"/>
      <c r="Q834" s="21" t="n"/>
      <c r="R834" s="20" t="n"/>
      <c r="S834" s="18">
        <f>IF($R834="","",IFERROR(VLOOKUP(IFERROR(VLOOKUP(IF(ISNUMBER(FIND(" – ",$R834)),LEFT($R834,FIND(" – ",$R834)-1),$R834),ProdTbl,5,0),""),BasketTbl,2,0),"کد ناشناخته"))</f>
        <v/>
      </c>
      <c r="T834" s="18">
        <f>IF($R834="","",IFERROR(VLOOKUP(IF(ISNUMBER(FIND(" – ",$R834)),LEFT($R834,FIND(" – ",$R834)-1),$R834),ProdTbl,3,0),"کد ناشناخته"))</f>
        <v/>
      </c>
      <c r="U834" s="22" t="n"/>
      <c r="V834" s="21" t="n"/>
      <c r="W834" s="20" t="n"/>
      <c r="X834" s="18">
        <f>IF($W834="","",IFERROR(VLOOKUP(IFERROR(VLOOKUP(IF(ISNUMBER(FIND(" – ",$W834)),LEFT($W834,FIND(" – ",$W834)-1),$W834),ProdTbl,5,0),""),BasketTbl,2,0),"کد ناشناخته"))</f>
        <v/>
      </c>
      <c r="Y834" s="18">
        <f>IF($W834="","",IFERROR(VLOOKUP(IF(ISNUMBER(FIND(" – ",$W834)),LEFT($W834,FIND(" – ",$W834)-1),$W834),ProdTbl,3,0),"کد ناشناخته"))</f>
        <v/>
      </c>
      <c r="Z834" s="22" t="n"/>
      <c r="AA834" s="21" t="n"/>
      <c r="AB834" s="20" t="n"/>
      <c r="AC834" s="18">
        <f>IF($AB834="","",IFERROR(VLOOKUP(IFERROR(VLOOKUP(IF(ISNUMBER(FIND(" – ",$AB834)),LEFT($AB834,FIND(" – ",$AB834)-1),$AB834),ProdTbl,5,0),""),BasketTbl,2,0),"کد ناشناخته"))</f>
        <v/>
      </c>
      <c r="AD834" s="18">
        <f>IF($AB834="","",IFERROR(VLOOKUP(IF(ISNUMBER(FIND(" – ",$AB834)),LEFT($AB834,FIND(" – ",$AB834)-1),$AB834),ProdTbl,3,0),"کد ناشناخته"))</f>
        <v/>
      </c>
      <c r="AE834" s="22" t="n"/>
      <c r="AF834" s="21" t="n"/>
      <c r="AG834" s="20" t="n"/>
      <c r="AH834" s="18">
        <f>IF($AG834="","",IFERROR(VLOOKUP(IFERROR(VLOOKUP(IF(ISNUMBER(FIND(" – ",$AG834)),LEFT($AG834,FIND(" – ",$AG834)-1),$AG834),ProdTbl,5,0),""),BasketTbl,2,0),"کد ناشناخته"))</f>
        <v/>
      </c>
      <c r="AI834" s="18">
        <f>IF($AG834="","",IFERROR(VLOOKUP(IF(ISNUMBER(FIND(" – ",$AG834)),LEFT($AG834,FIND(" – ",$AG834)-1),$AG834),ProdTbl,3,0),"کد ناشناخته"))</f>
        <v/>
      </c>
      <c r="AJ834" s="22" t="n"/>
      <c r="AK834" s="21" t="n"/>
      <c r="AL834" s="20" t="n"/>
      <c r="AM834" s="18">
        <f>IF($AL834="","",IFERROR(VLOOKUP(IFERROR(VLOOKUP(IF(ISNUMBER(FIND(" – ",$AL834)),LEFT($AL834,FIND(" – ",$AL834)-1),$AL834),ProdTbl,5,0),""),BasketTbl,2,0),"کد ناشناخته"))</f>
        <v/>
      </c>
      <c r="AN834" s="18">
        <f>IF($AL834="","",IFERROR(VLOOKUP(IF(ISNUMBER(FIND(" – ",$AL834)),LEFT($AL834,FIND(" – ",$AL834)-1),$AL834),ProdTbl,3,0),"کد ناشناخته"))</f>
        <v/>
      </c>
      <c r="AO834" s="22" t="n"/>
      <c r="AP834" s="21" t="n"/>
      <c r="AQ834" s="20" t="n"/>
      <c r="AR834" s="18">
        <f>IF($AQ834="","",IFERROR(VLOOKUP(IFERROR(VLOOKUP(IF(ISNUMBER(FIND(" – ",$AQ834)),LEFT($AQ834,FIND(" – ",$AQ834)-1),$AQ834),ProdTbl,5,0),""),BasketTbl,2,0),"کد ناشناخته"))</f>
        <v/>
      </c>
      <c r="AS834" s="18">
        <f>IF($AQ834="","",IFERROR(VLOOKUP(IF(ISNUMBER(FIND(" – ",$AQ834)),LEFT($AQ834,FIND(" – ",$AQ834)-1),$AQ834),ProdTbl,3,0),"کد ناشناخته"))</f>
        <v/>
      </c>
      <c r="AT834" s="22" t="n"/>
      <c r="AU834" s="21" t="n"/>
      <c r="AV834" s="20" t="n"/>
      <c r="AW834" s="18">
        <f>IF($AV834="","",IFERROR(VLOOKUP(IFERROR(VLOOKUP(IF(ISNUMBER(FIND(" – ",$AV834)),LEFT($AV834,FIND(" – ",$AV834)-1),$AV834),ProdTbl,5,0),""),BasketTbl,2,0),"کد ناشناخته"))</f>
        <v/>
      </c>
      <c r="AX834" s="18">
        <f>IF($AV834="","",IFERROR(VLOOKUP(IF(ISNUMBER(FIND(" – ",$AV834)),LEFT($AV834,FIND(" – ",$AV834)-1),$AV834),ProdTbl,3,0),"کد ناشناخته"))</f>
        <v/>
      </c>
      <c r="AY834" s="22" t="n"/>
      <c r="AZ834" s="21" t="n"/>
      <c r="BA834" s="20" t="n"/>
      <c r="BB834" s="18">
        <f>IF($BA834="","",IFERROR(VLOOKUP(IFERROR(VLOOKUP(IF(ISNUMBER(FIND(" – ",$BA834)),LEFT($BA834,FIND(" – ",$BA834)-1),$BA834),ProdTbl,5,0),""),BasketTbl,2,0),"کد ناشناخته"))</f>
        <v/>
      </c>
      <c r="BC834" s="18">
        <f>IF($BA834="","",IFERROR(VLOOKUP(IF(ISNUMBER(FIND(" – ",$BA834)),LEFT($BA834,FIND(" – ",$BA834)-1),$BA834),ProdTbl,3,0),"کد ناشناخته"))</f>
        <v/>
      </c>
      <c r="BD834" s="22" t="n"/>
      <c r="BE834" s="21" t="n"/>
      <c r="BF834" s="20" t="n"/>
      <c r="BG834" s="18">
        <f>IF($BF834="","",IFERROR(VLOOKUP(IFERROR(VLOOKUP(IF(ISNUMBER(FIND(" – ",$BF834)),LEFT($BF834,FIND(" – ",$BF834)-1),$BF834),ProdTbl,5,0),""),BasketTbl,2,0),"کد ناشناخته"))</f>
        <v/>
      </c>
      <c r="BH834" s="18">
        <f>IF($BF834="","",IFERROR(VLOOKUP(IF(ISNUMBER(FIND(" – ",$BF834)),LEFT($BF834,FIND(" – ",$BF834)-1),$BF834),ProdTbl,3,0),"کد ناشناخته"))</f>
        <v/>
      </c>
      <c r="BI834" s="22" t="n"/>
      <c r="BJ834" s="21" t="n"/>
      <c r="BK834" s="20" t="n"/>
      <c r="BL834" s="18">
        <f>IF($BK834="","",IFERROR(VLOOKUP(IFERROR(VLOOKUP(IF(ISNUMBER(FIND(" – ",$BK834)),LEFT($BK834,FIND(" – ",$BK834)-1),$BK834),ProdTbl,5,0),""),BasketTbl,2,0),"کد ناشناخته"))</f>
        <v/>
      </c>
      <c r="BM834" s="18">
        <f>IF($BK834="","",IFERROR(VLOOKUP(IF(ISNUMBER(FIND(" – ",$BK834)),LEFT($BK834,FIND(" – ",$BK834)-1),$BK834),ProdTbl,3,0),"کد ناشناخته"))</f>
        <v/>
      </c>
      <c r="BN834" s="22" t="n"/>
      <c r="BO834" s="21" t="n"/>
      <c r="BP834" s="20" t="n"/>
      <c r="BQ834" s="18">
        <f>IF($BP834="","",IFERROR(VLOOKUP(IFERROR(VLOOKUP(IF(ISNUMBER(FIND(" – ",$BP834)),LEFT($BP834,FIND(" – ",$BP834)-1),$BP834),ProdTbl,5,0),""),BasketTbl,2,0),"کد ناشناخته"))</f>
        <v/>
      </c>
      <c r="BR834" s="18">
        <f>IF($BP834="","",IFERROR(VLOOKUP(IF(ISNUMBER(FIND(" – ",$BP834)),LEFT($BP834,FIND(" – ",$BP834)-1),$BP834),ProdTbl,3,0),"کد ناشناخته"))</f>
        <v/>
      </c>
      <c r="BS834" s="22" t="n"/>
      <c r="BT834" s="21" t="n"/>
      <c r="BU834" s="20" t="n"/>
      <c r="BV834" s="18">
        <f>IF($BU834="","",IFERROR(VLOOKUP(IFERROR(VLOOKUP(IF(ISNUMBER(FIND(" – ",$BU834)),LEFT($BU834,FIND(" – ",$BU834)-1),$BU834),ProdTbl,5,0),""),BasketTbl,2,0),"کد ناشناخته"))</f>
        <v/>
      </c>
      <c r="BW834" s="18">
        <f>IF($BU834="","",IFERROR(VLOOKUP(IF(ISNUMBER(FIND(" – ",$BU834)),LEFT($BU834,FIND(" – ",$BU834)-1),$BU834),ProdTbl,3,0),"کد ناشناخته"))</f>
        <v/>
      </c>
      <c r="BX834" s="22" t="n"/>
      <c r="BY834" s="21" t="n"/>
      <c r="BZ834" s="20" t="n"/>
      <c r="CA834" s="18">
        <f>IF($BZ834="","",IFERROR(VLOOKUP(IFERROR(VLOOKUP(IF(ISNUMBER(FIND(" – ",$BZ834)),LEFT($BZ834,FIND(" – ",$BZ834)-1),$BZ834),ProdTbl,5,0),""),BasketTbl,2,0),"کد ناشناخته"))</f>
        <v/>
      </c>
      <c r="CB834" s="18">
        <f>IF($BZ834="","",IFERROR(VLOOKUP(IF(ISNUMBER(FIND(" – ",$BZ834)),LEFT($BZ834,FIND(" – ",$BZ834)-1),$BZ834),ProdTbl,3,0),"کد ناشناخته"))</f>
        <v/>
      </c>
      <c r="CC834" s="22" t="n"/>
      <c r="CD834" s="21" t="n"/>
      <c r="CE834" s="20" t="n"/>
      <c r="CF834" s="18">
        <f>IF($CE834="","",IFERROR(VLOOKUP(IFERROR(VLOOKUP(IF(ISNUMBER(FIND(" – ",$CE834)),LEFT($CE834,FIND(" – ",$CE834)-1),$CE834),ProdTbl,5,0),""),BasketTbl,2,0),"کد ناشناخته"))</f>
        <v/>
      </c>
      <c r="CG834" s="18">
        <f>IF($CE834="","",IFERROR(VLOOKUP(IF(ISNUMBER(FIND(" – ",$CE834)),LEFT($CE834,FIND(" – ",$CE834)-1),$CE834),ProdTbl,3,0),"کد ناشناخته"))</f>
        <v/>
      </c>
      <c r="CH834" s="22" t="n"/>
      <c r="CI834" s="21" t="n"/>
    </row>
    <row r="835">
      <c r="A835" s="18">
        <f>IF($B835="","",COUNTA($B$10:$B835))</f>
        <v/>
      </c>
      <c r="B835" s="19" t="n"/>
      <c r="C835" s="20" t="n"/>
      <c r="D835" s="19" t="n"/>
      <c r="E835" s="18">
        <f>IF($D835="","",IFERROR(VLOOKUP(IF(ISNUMBER(FIND(" – ",$D835)),LEFT($D835,FIND(" – ",$D835)-1),$D835),SellerTbl,2,0),"کد ناشناخته"))</f>
        <v/>
      </c>
      <c r="F835" s="21" t="n"/>
      <c r="G835" s="21" t="n"/>
      <c r="H835" s="22" t="n"/>
      <c r="I835" s="23">
        <f>IF(OR($F835="",$G835=""),"",$F835-$G835)</f>
        <v/>
      </c>
      <c r="J835" s="18">
        <f>IF($I835="","",IF(ABS($I835)&lt;=0.01*$F835,"√","×"))</f>
        <v/>
      </c>
      <c r="K835" s="23">
        <f>IF(COUNT($Q835,$V835,$AA835,$AF835,$AK835,$AP835,$AU835,$AZ835,$BE835,$BJ835,$BO835,$BT835,$BY835,$CD835,$CI835)=0,"",SUM($Q835,$V835,$AA835,$AF835,$AK835,$AP835,$AU835,$AZ835,$BE835,$BJ835,$BO835,$BT835,$BY835,$CD835,$CI835))</f>
        <v/>
      </c>
      <c r="L835" s="23">
        <f>IF(OR($F835="",$K835=""),"",$F835-$K835)</f>
        <v/>
      </c>
      <c r="M835" s="20" t="n"/>
      <c r="N835" s="18">
        <f>IF($M835="","",IFERROR(VLOOKUP(IFERROR(VLOOKUP(IF(ISNUMBER(FIND(" – ",$M835)),LEFT($M835,FIND(" – ",$M835)-1),$M835),ProdTbl,5,0),""),BasketTbl,2,0),"کد ناشناخته"))</f>
        <v/>
      </c>
      <c r="O835" s="18">
        <f>IF($M835="","",IFERROR(VLOOKUP(IF(ISNUMBER(FIND(" – ",$M835)),LEFT($M835,FIND(" – ",$M835)-1),$M835),ProdTbl,3,0),"کد ناشناخته"))</f>
        <v/>
      </c>
      <c r="P835" s="22" t="n"/>
      <c r="Q835" s="21" t="n"/>
      <c r="R835" s="20" t="n"/>
      <c r="S835" s="18">
        <f>IF($R835="","",IFERROR(VLOOKUP(IFERROR(VLOOKUP(IF(ISNUMBER(FIND(" – ",$R835)),LEFT($R835,FIND(" – ",$R835)-1),$R835),ProdTbl,5,0),""),BasketTbl,2,0),"کد ناشناخته"))</f>
        <v/>
      </c>
      <c r="T835" s="18">
        <f>IF($R835="","",IFERROR(VLOOKUP(IF(ISNUMBER(FIND(" – ",$R835)),LEFT($R835,FIND(" – ",$R835)-1),$R835),ProdTbl,3,0),"کد ناشناخته"))</f>
        <v/>
      </c>
      <c r="U835" s="22" t="n"/>
      <c r="V835" s="21" t="n"/>
      <c r="W835" s="20" t="n"/>
      <c r="X835" s="18">
        <f>IF($W835="","",IFERROR(VLOOKUP(IFERROR(VLOOKUP(IF(ISNUMBER(FIND(" – ",$W835)),LEFT($W835,FIND(" – ",$W835)-1),$W835),ProdTbl,5,0),""),BasketTbl,2,0),"کد ناشناخته"))</f>
        <v/>
      </c>
      <c r="Y835" s="18">
        <f>IF($W835="","",IFERROR(VLOOKUP(IF(ISNUMBER(FIND(" – ",$W835)),LEFT($W835,FIND(" – ",$W835)-1),$W835),ProdTbl,3,0),"کد ناشناخته"))</f>
        <v/>
      </c>
      <c r="Z835" s="22" t="n"/>
      <c r="AA835" s="21" t="n"/>
      <c r="AB835" s="20" t="n"/>
      <c r="AC835" s="18">
        <f>IF($AB835="","",IFERROR(VLOOKUP(IFERROR(VLOOKUP(IF(ISNUMBER(FIND(" – ",$AB835)),LEFT($AB835,FIND(" – ",$AB835)-1),$AB835),ProdTbl,5,0),""),BasketTbl,2,0),"کد ناشناخته"))</f>
        <v/>
      </c>
      <c r="AD835" s="18">
        <f>IF($AB835="","",IFERROR(VLOOKUP(IF(ISNUMBER(FIND(" – ",$AB835)),LEFT($AB835,FIND(" – ",$AB835)-1),$AB835),ProdTbl,3,0),"کد ناشناخته"))</f>
        <v/>
      </c>
      <c r="AE835" s="22" t="n"/>
      <c r="AF835" s="21" t="n"/>
      <c r="AG835" s="20" t="n"/>
      <c r="AH835" s="18">
        <f>IF($AG835="","",IFERROR(VLOOKUP(IFERROR(VLOOKUP(IF(ISNUMBER(FIND(" – ",$AG835)),LEFT($AG835,FIND(" – ",$AG835)-1),$AG835),ProdTbl,5,0),""),BasketTbl,2,0),"کد ناشناخته"))</f>
        <v/>
      </c>
      <c r="AI835" s="18">
        <f>IF($AG835="","",IFERROR(VLOOKUP(IF(ISNUMBER(FIND(" – ",$AG835)),LEFT($AG835,FIND(" – ",$AG835)-1),$AG835),ProdTbl,3,0),"کد ناشناخته"))</f>
        <v/>
      </c>
      <c r="AJ835" s="22" t="n"/>
      <c r="AK835" s="21" t="n"/>
      <c r="AL835" s="20" t="n"/>
      <c r="AM835" s="18">
        <f>IF($AL835="","",IFERROR(VLOOKUP(IFERROR(VLOOKUP(IF(ISNUMBER(FIND(" – ",$AL835)),LEFT($AL835,FIND(" – ",$AL835)-1),$AL835),ProdTbl,5,0),""),BasketTbl,2,0),"کد ناشناخته"))</f>
        <v/>
      </c>
      <c r="AN835" s="18">
        <f>IF($AL835="","",IFERROR(VLOOKUP(IF(ISNUMBER(FIND(" – ",$AL835)),LEFT($AL835,FIND(" – ",$AL835)-1),$AL835),ProdTbl,3,0),"کد ناشناخته"))</f>
        <v/>
      </c>
      <c r="AO835" s="22" t="n"/>
      <c r="AP835" s="21" t="n"/>
      <c r="AQ835" s="20" t="n"/>
      <c r="AR835" s="18">
        <f>IF($AQ835="","",IFERROR(VLOOKUP(IFERROR(VLOOKUP(IF(ISNUMBER(FIND(" – ",$AQ835)),LEFT($AQ835,FIND(" – ",$AQ835)-1),$AQ835),ProdTbl,5,0),""),BasketTbl,2,0),"کد ناشناخته"))</f>
        <v/>
      </c>
      <c r="AS835" s="18">
        <f>IF($AQ835="","",IFERROR(VLOOKUP(IF(ISNUMBER(FIND(" – ",$AQ835)),LEFT($AQ835,FIND(" – ",$AQ835)-1),$AQ835),ProdTbl,3,0),"کد ناشناخته"))</f>
        <v/>
      </c>
      <c r="AT835" s="22" t="n"/>
      <c r="AU835" s="21" t="n"/>
      <c r="AV835" s="20" t="n"/>
      <c r="AW835" s="18">
        <f>IF($AV835="","",IFERROR(VLOOKUP(IFERROR(VLOOKUP(IF(ISNUMBER(FIND(" – ",$AV835)),LEFT($AV835,FIND(" – ",$AV835)-1),$AV835),ProdTbl,5,0),""),BasketTbl,2,0),"کد ناشناخته"))</f>
        <v/>
      </c>
      <c r="AX835" s="18">
        <f>IF($AV835="","",IFERROR(VLOOKUP(IF(ISNUMBER(FIND(" – ",$AV835)),LEFT($AV835,FIND(" – ",$AV835)-1),$AV835),ProdTbl,3,0),"کد ناشناخته"))</f>
        <v/>
      </c>
      <c r="AY835" s="22" t="n"/>
      <c r="AZ835" s="21" t="n"/>
      <c r="BA835" s="20" t="n"/>
      <c r="BB835" s="18">
        <f>IF($BA835="","",IFERROR(VLOOKUP(IFERROR(VLOOKUP(IF(ISNUMBER(FIND(" – ",$BA835)),LEFT($BA835,FIND(" – ",$BA835)-1),$BA835),ProdTbl,5,0),""),BasketTbl,2,0),"کد ناشناخته"))</f>
        <v/>
      </c>
      <c r="BC835" s="18">
        <f>IF($BA835="","",IFERROR(VLOOKUP(IF(ISNUMBER(FIND(" – ",$BA835)),LEFT($BA835,FIND(" – ",$BA835)-1),$BA835),ProdTbl,3,0),"کد ناشناخته"))</f>
        <v/>
      </c>
      <c r="BD835" s="22" t="n"/>
      <c r="BE835" s="21" t="n"/>
      <c r="BF835" s="20" t="n"/>
      <c r="BG835" s="18">
        <f>IF($BF835="","",IFERROR(VLOOKUP(IFERROR(VLOOKUP(IF(ISNUMBER(FIND(" – ",$BF835)),LEFT($BF835,FIND(" – ",$BF835)-1),$BF835),ProdTbl,5,0),""),BasketTbl,2,0),"کد ناشناخته"))</f>
        <v/>
      </c>
      <c r="BH835" s="18">
        <f>IF($BF835="","",IFERROR(VLOOKUP(IF(ISNUMBER(FIND(" – ",$BF835)),LEFT($BF835,FIND(" – ",$BF835)-1),$BF835),ProdTbl,3,0),"کد ناشناخته"))</f>
        <v/>
      </c>
      <c r="BI835" s="22" t="n"/>
      <c r="BJ835" s="21" t="n"/>
      <c r="BK835" s="20" t="n"/>
      <c r="BL835" s="18">
        <f>IF($BK835="","",IFERROR(VLOOKUP(IFERROR(VLOOKUP(IF(ISNUMBER(FIND(" – ",$BK835)),LEFT($BK835,FIND(" – ",$BK835)-1),$BK835),ProdTbl,5,0),""),BasketTbl,2,0),"کد ناشناخته"))</f>
        <v/>
      </c>
      <c r="BM835" s="18">
        <f>IF($BK835="","",IFERROR(VLOOKUP(IF(ISNUMBER(FIND(" – ",$BK835)),LEFT($BK835,FIND(" – ",$BK835)-1),$BK835),ProdTbl,3,0),"کد ناشناخته"))</f>
        <v/>
      </c>
      <c r="BN835" s="22" t="n"/>
      <c r="BO835" s="21" t="n"/>
      <c r="BP835" s="20" t="n"/>
      <c r="BQ835" s="18">
        <f>IF($BP835="","",IFERROR(VLOOKUP(IFERROR(VLOOKUP(IF(ISNUMBER(FIND(" – ",$BP835)),LEFT($BP835,FIND(" – ",$BP835)-1),$BP835),ProdTbl,5,0),""),BasketTbl,2,0),"کد ناشناخته"))</f>
        <v/>
      </c>
      <c r="BR835" s="18">
        <f>IF($BP835="","",IFERROR(VLOOKUP(IF(ISNUMBER(FIND(" – ",$BP835)),LEFT($BP835,FIND(" – ",$BP835)-1),$BP835),ProdTbl,3,0),"کد ناشناخته"))</f>
        <v/>
      </c>
      <c r="BS835" s="22" t="n"/>
      <c r="BT835" s="21" t="n"/>
      <c r="BU835" s="20" t="n"/>
      <c r="BV835" s="18">
        <f>IF($BU835="","",IFERROR(VLOOKUP(IFERROR(VLOOKUP(IF(ISNUMBER(FIND(" – ",$BU835)),LEFT($BU835,FIND(" – ",$BU835)-1),$BU835),ProdTbl,5,0),""),BasketTbl,2,0),"کد ناشناخته"))</f>
        <v/>
      </c>
      <c r="BW835" s="18">
        <f>IF($BU835="","",IFERROR(VLOOKUP(IF(ISNUMBER(FIND(" – ",$BU835)),LEFT($BU835,FIND(" – ",$BU835)-1),$BU835),ProdTbl,3,0),"کد ناشناخته"))</f>
        <v/>
      </c>
      <c r="BX835" s="22" t="n"/>
      <c r="BY835" s="21" t="n"/>
      <c r="BZ835" s="20" t="n"/>
      <c r="CA835" s="18">
        <f>IF($BZ835="","",IFERROR(VLOOKUP(IFERROR(VLOOKUP(IF(ISNUMBER(FIND(" – ",$BZ835)),LEFT($BZ835,FIND(" – ",$BZ835)-1),$BZ835),ProdTbl,5,0),""),BasketTbl,2,0),"کد ناشناخته"))</f>
        <v/>
      </c>
      <c r="CB835" s="18">
        <f>IF($BZ835="","",IFERROR(VLOOKUP(IF(ISNUMBER(FIND(" – ",$BZ835)),LEFT($BZ835,FIND(" – ",$BZ835)-1),$BZ835),ProdTbl,3,0),"کد ناشناخته"))</f>
        <v/>
      </c>
      <c r="CC835" s="22" t="n"/>
      <c r="CD835" s="21" t="n"/>
      <c r="CE835" s="20" t="n"/>
      <c r="CF835" s="18">
        <f>IF($CE835="","",IFERROR(VLOOKUP(IFERROR(VLOOKUP(IF(ISNUMBER(FIND(" – ",$CE835)),LEFT($CE835,FIND(" – ",$CE835)-1),$CE835),ProdTbl,5,0),""),BasketTbl,2,0),"کد ناشناخته"))</f>
        <v/>
      </c>
      <c r="CG835" s="18">
        <f>IF($CE835="","",IFERROR(VLOOKUP(IF(ISNUMBER(FIND(" – ",$CE835)),LEFT($CE835,FIND(" – ",$CE835)-1),$CE835),ProdTbl,3,0),"کد ناشناخته"))</f>
        <v/>
      </c>
      <c r="CH835" s="22" t="n"/>
      <c r="CI835" s="21" t="n"/>
    </row>
    <row r="836">
      <c r="A836" s="18">
        <f>IF($B836="","",COUNTA($B$10:$B836))</f>
        <v/>
      </c>
      <c r="B836" s="19" t="n"/>
      <c r="C836" s="20" t="n"/>
      <c r="D836" s="19" t="n"/>
      <c r="E836" s="18">
        <f>IF($D836="","",IFERROR(VLOOKUP(IF(ISNUMBER(FIND(" – ",$D836)),LEFT($D836,FIND(" – ",$D836)-1),$D836),SellerTbl,2,0),"کد ناشناخته"))</f>
        <v/>
      </c>
      <c r="F836" s="21" t="n"/>
      <c r="G836" s="21" t="n"/>
      <c r="H836" s="22" t="n"/>
      <c r="I836" s="23">
        <f>IF(OR($F836="",$G836=""),"",$F836-$G836)</f>
        <v/>
      </c>
      <c r="J836" s="18">
        <f>IF($I836="","",IF(ABS($I836)&lt;=0.01*$F836,"√","×"))</f>
        <v/>
      </c>
      <c r="K836" s="23">
        <f>IF(COUNT($Q836,$V836,$AA836,$AF836,$AK836,$AP836,$AU836,$AZ836,$BE836,$BJ836,$BO836,$BT836,$BY836,$CD836,$CI836)=0,"",SUM($Q836,$V836,$AA836,$AF836,$AK836,$AP836,$AU836,$AZ836,$BE836,$BJ836,$BO836,$BT836,$BY836,$CD836,$CI836))</f>
        <v/>
      </c>
      <c r="L836" s="23">
        <f>IF(OR($F836="",$K836=""),"",$F836-$K836)</f>
        <v/>
      </c>
      <c r="M836" s="20" t="n"/>
      <c r="N836" s="18">
        <f>IF($M836="","",IFERROR(VLOOKUP(IFERROR(VLOOKUP(IF(ISNUMBER(FIND(" – ",$M836)),LEFT($M836,FIND(" – ",$M836)-1),$M836),ProdTbl,5,0),""),BasketTbl,2,0),"کد ناشناخته"))</f>
        <v/>
      </c>
      <c r="O836" s="18">
        <f>IF($M836="","",IFERROR(VLOOKUP(IF(ISNUMBER(FIND(" – ",$M836)),LEFT($M836,FIND(" – ",$M836)-1),$M836),ProdTbl,3,0),"کد ناشناخته"))</f>
        <v/>
      </c>
      <c r="P836" s="22" t="n"/>
      <c r="Q836" s="21" t="n"/>
      <c r="R836" s="20" t="n"/>
      <c r="S836" s="18">
        <f>IF($R836="","",IFERROR(VLOOKUP(IFERROR(VLOOKUP(IF(ISNUMBER(FIND(" – ",$R836)),LEFT($R836,FIND(" – ",$R836)-1),$R836),ProdTbl,5,0),""),BasketTbl,2,0),"کد ناشناخته"))</f>
        <v/>
      </c>
      <c r="T836" s="18">
        <f>IF($R836="","",IFERROR(VLOOKUP(IF(ISNUMBER(FIND(" – ",$R836)),LEFT($R836,FIND(" – ",$R836)-1),$R836),ProdTbl,3,0),"کد ناشناخته"))</f>
        <v/>
      </c>
      <c r="U836" s="22" t="n"/>
      <c r="V836" s="21" t="n"/>
      <c r="W836" s="20" t="n"/>
      <c r="X836" s="18">
        <f>IF($W836="","",IFERROR(VLOOKUP(IFERROR(VLOOKUP(IF(ISNUMBER(FIND(" – ",$W836)),LEFT($W836,FIND(" – ",$W836)-1),$W836),ProdTbl,5,0),""),BasketTbl,2,0),"کد ناشناخته"))</f>
        <v/>
      </c>
      <c r="Y836" s="18">
        <f>IF($W836="","",IFERROR(VLOOKUP(IF(ISNUMBER(FIND(" – ",$W836)),LEFT($W836,FIND(" – ",$W836)-1),$W836),ProdTbl,3,0),"کد ناشناخته"))</f>
        <v/>
      </c>
      <c r="Z836" s="22" t="n"/>
      <c r="AA836" s="21" t="n"/>
      <c r="AB836" s="20" t="n"/>
      <c r="AC836" s="18">
        <f>IF($AB836="","",IFERROR(VLOOKUP(IFERROR(VLOOKUP(IF(ISNUMBER(FIND(" – ",$AB836)),LEFT($AB836,FIND(" – ",$AB836)-1),$AB836),ProdTbl,5,0),""),BasketTbl,2,0),"کد ناشناخته"))</f>
        <v/>
      </c>
      <c r="AD836" s="18">
        <f>IF($AB836="","",IFERROR(VLOOKUP(IF(ISNUMBER(FIND(" – ",$AB836)),LEFT($AB836,FIND(" – ",$AB836)-1),$AB836),ProdTbl,3,0),"کد ناشناخته"))</f>
        <v/>
      </c>
      <c r="AE836" s="22" t="n"/>
      <c r="AF836" s="21" t="n"/>
      <c r="AG836" s="20" t="n"/>
      <c r="AH836" s="18">
        <f>IF($AG836="","",IFERROR(VLOOKUP(IFERROR(VLOOKUP(IF(ISNUMBER(FIND(" – ",$AG836)),LEFT($AG836,FIND(" – ",$AG836)-1),$AG836),ProdTbl,5,0),""),BasketTbl,2,0),"کد ناشناخته"))</f>
        <v/>
      </c>
      <c r="AI836" s="18">
        <f>IF($AG836="","",IFERROR(VLOOKUP(IF(ISNUMBER(FIND(" – ",$AG836)),LEFT($AG836,FIND(" – ",$AG836)-1),$AG836),ProdTbl,3,0),"کد ناشناخته"))</f>
        <v/>
      </c>
      <c r="AJ836" s="22" t="n"/>
      <c r="AK836" s="21" t="n"/>
      <c r="AL836" s="20" t="n"/>
      <c r="AM836" s="18">
        <f>IF($AL836="","",IFERROR(VLOOKUP(IFERROR(VLOOKUP(IF(ISNUMBER(FIND(" – ",$AL836)),LEFT($AL836,FIND(" – ",$AL836)-1),$AL836),ProdTbl,5,0),""),BasketTbl,2,0),"کد ناشناخته"))</f>
        <v/>
      </c>
      <c r="AN836" s="18">
        <f>IF($AL836="","",IFERROR(VLOOKUP(IF(ISNUMBER(FIND(" – ",$AL836)),LEFT($AL836,FIND(" – ",$AL836)-1),$AL836),ProdTbl,3,0),"کد ناشناخته"))</f>
        <v/>
      </c>
      <c r="AO836" s="22" t="n"/>
      <c r="AP836" s="21" t="n"/>
      <c r="AQ836" s="20" t="n"/>
      <c r="AR836" s="18">
        <f>IF($AQ836="","",IFERROR(VLOOKUP(IFERROR(VLOOKUP(IF(ISNUMBER(FIND(" – ",$AQ836)),LEFT($AQ836,FIND(" – ",$AQ836)-1),$AQ836),ProdTbl,5,0),""),BasketTbl,2,0),"کد ناشناخته"))</f>
        <v/>
      </c>
      <c r="AS836" s="18">
        <f>IF($AQ836="","",IFERROR(VLOOKUP(IF(ISNUMBER(FIND(" – ",$AQ836)),LEFT($AQ836,FIND(" – ",$AQ836)-1),$AQ836),ProdTbl,3,0),"کد ناشناخته"))</f>
        <v/>
      </c>
      <c r="AT836" s="22" t="n"/>
      <c r="AU836" s="21" t="n"/>
      <c r="AV836" s="20" t="n"/>
      <c r="AW836" s="18">
        <f>IF($AV836="","",IFERROR(VLOOKUP(IFERROR(VLOOKUP(IF(ISNUMBER(FIND(" – ",$AV836)),LEFT($AV836,FIND(" – ",$AV836)-1),$AV836),ProdTbl,5,0),""),BasketTbl,2,0),"کد ناشناخته"))</f>
        <v/>
      </c>
      <c r="AX836" s="18">
        <f>IF($AV836="","",IFERROR(VLOOKUP(IF(ISNUMBER(FIND(" – ",$AV836)),LEFT($AV836,FIND(" – ",$AV836)-1),$AV836),ProdTbl,3,0),"کد ناشناخته"))</f>
        <v/>
      </c>
      <c r="AY836" s="22" t="n"/>
      <c r="AZ836" s="21" t="n"/>
      <c r="BA836" s="20" t="n"/>
      <c r="BB836" s="18">
        <f>IF($BA836="","",IFERROR(VLOOKUP(IFERROR(VLOOKUP(IF(ISNUMBER(FIND(" – ",$BA836)),LEFT($BA836,FIND(" – ",$BA836)-1),$BA836),ProdTbl,5,0),""),BasketTbl,2,0),"کد ناشناخته"))</f>
        <v/>
      </c>
      <c r="BC836" s="18">
        <f>IF($BA836="","",IFERROR(VLOOKUP(IF(ISNUMBER(FIND(" – ",$BA836)),LEFT($BA836,FIND(" – ",$BA836)-1),$BA836),ProdTbl,3,0),"کد ناشناخته"))</f>
        <v/>
      </c>
      <c r="BD836" s="22" t="n"/>
      <c r="BE836" s="21" t="n"/>
      <c r="BF836" s="20" t="n"/>
      <c r="BG836" s="18">
        <f>IF($BF836="","",IFERROR(VLOOKUP(IFERROR(VLOOKUP(IF(ISNUMBER(FIND(" – ",$BF836)),LEFT($BF836,FIND(" – ",$BF836)-1),$BF836),ProdTbl,5,0),""),BasketTbl,2,0),"کد ناشناخته"))</f>
        <v/>
      </c>
      <c r="BH836" s="18">
        <f>IF($BF836="","",IFERROR(VLOOKUP(IF(ISNUMBER(FIND(" – ",$BF836)),LEFT($BF836,FIND(" – ",$BF836)-1),$BF836),ProdTbl,3,0),"کد ناشناخته"))</f>
        <v/>
      </c>
      <c r="BI836" s="22" t="n"/>
      <c r="BJ836" s="21" t="n"/>
      <c r="BK836" s="20" t="n"/>
      <c r="BL836" s="18">
        <f>IF($BK836="","",IFERROR(VLOOKUP(IFERROR(VLOOKUP(IF(ISNUMBER(FIND(" – ",$BK836)),LEFT($BK836,FIND(" – ",$BK836)-1),$BK836),ProdTbl,5,0),""),BasketTbl,2,0),"کد ناشناخته"))</f>
        <v/>
      </c>
      <c r="BM836" s="18">
        <f>IF($BK836="","",IFERROR(VLOOKUP(IF(ISNUMBER(FIND(" – ",$BK836)),LEFT($BK836,FIND(" – ",$BK836)-1),$BK836),ProdTbl,3,0),"کد ناشناخته"))</f>
        <v/>
      </c>
      <c r="BN836" s="22" t="n"/>
      <c r="BO836" s="21" t="n"/>
      <c r="BP836" s="20" t="n"/>
      <c r="BQ836" s="18">
        <f>IF($BP836="","",IFERROR(VLOOKUP(IFERROR(VLOOKUP(IF(ISNUMBER(FIND(" – ",$BP836)),LEFT($BP836,FIND(" – ",$BP836)-1),$BP836),ProdTbl,5,0),""),BasketTbl,2,0),"کد ناشناخته"))</f>
        <v/>
      </c>
      <c r="BR836" s="18">
        <f>IF($BP836="","",IFERROR(VLOOKUP(IF(ISNUMBER(FIND(" – ",$BP836)),LEFT($BP836,FIND(" – ",$BP836)-1),$BP836),ProdTbl,3,0),"کد ناشناخته"))</f>
        <v/>
      </c>
      <c r="BS836" s="22" t="n"/>
      <c r="BT836" s="21" t="n"/>
      <c r="BU836" s="20" t="n"/>
      <c r="BV836" s="18">
        <f>IF($BU836="","",IFERROR(VLOOKUP(IFERROR(VLOOKUP(IF(ISNUMBER(FIND(" – ",$BU836)),LEFT($BU836,FIND(" – ",$BU836)-1),$BU836),ProdTbl,5,0),""),BasketTbl,2,0),"کد ناشناخته"))</f>
        <v/>
      </c>
      <c r="BW836" s="18">
        <f>IF($BU836="","",IFERROR(VLOOKUP(IF(ISNUMBER(FIND(" – ",$BU836)),LEFT($BU836,FIND(" – ",$BU836)-1),$BU836),ProdTbl,3,0),"کد ناشناخته"))</f>
        <v/>
      </c>
      <c r="BX836" s="22" t="n"/>
      <c r="BY836" s="21" t="n"/>
      <c r="BZ836" s="20" t="n"/>
      <c r="CA836" s="18">
        <f>IF($BZ836="","",IFERROR(VLOOKUP(IFERROR(VLOOKUP(IF(ISNUMBER(FIND(" – ",$BZ836)),LEFT($BZ836,FIND(" – ",$BZ836)-1),$BZ836),ProdTbl,5,0),""),BasketTbl,2,0),"کد ناشناخته"))</f>
        <v/>
      </c>
      <c r="CB836" s="18">
        <f>IF($BZ836="","",IFERROR(VLOOKUP(IF(ISNUMBER(FIND(" – ",$BZ836)),LEFT($BZ836,FIND(" – ",$BZ836)-1),$BZ836),ProdTbl,3,0),"کد ناشناخته"))</f>
        <v/>
      </c>
      <c r="CC836" s="22" t="n"/>
      <c r="CD836" s="21" t="n"/>
      <c r="CE836" s="20" t="n"/>
      <c r="CF836" s="18">
        <f>IF($CE836="","",IFERROR(VLOOKUP(IFERROR(VLOOKUP(IF(ISNUMBER(FIND(" – ",$CE836)),LEFT($CE836,FIND(" – ",$CE836)-1),$CE836),ProdTbl,5,0),""),BasketTbl,2,0),"کد ناشناخته"))</f>
        <v/>
      </c>
      <c r="CG836" s="18">
        <f>IF($CE836="","",IFERROR(VLOOKUP(IF(ISNUMBER(FIND(" – ",$CE836)),LEFT($CE836,FIND(" – ",$CE836)-1),$CE836),ProdTbl,3,0),"کد ناشناخته"))</f>
        <v/>
      </c>
      <c r="CH836" s="22" t="n"/>
      <c r="CI836" s="21" t="n"/>
    </row>
    <row r="837">
      <c r="A837" s="18">
        <f>IF($B837="","",COUNTA($B$10:$B837))</f>
        <v/>
      </c>
      <c r="B837" s="19" t="n"/>
      <c r="C837" s="20" t="n"/>
      <c r="D837" s="19" t="n"/>
      <c r="E837" s="18">
        <f>IF($D837="","",IFERROR(VLOOKUP(IF(ISNUMBER(FIND(" – ",$D837)),LEFT($D837,FIND(" – ",$D837)-1),$D837),SellerTbl,2,0),"کد ناشناخته"))</f>
        <v/>
      </c>
      <c r="F837" s="21" t="n"/>
      <c r="G837" s="21" t="n"/>
      <c r="H837" s="22" t="n"/>
      <c r="I837" s="23">
        <f>IF(OR($F837="",$G837=""),"",$F837-$G837)</f>
        <v/>
      </c>
      <c r="J837" s="18">
        <f>IF($I837="","",IF(ABS($I837)&lt;=0.01*$F837,"√","×"))</f>
        <v/>
      </c>
      <c r="K837" s="23">
        <f>IF(COUNT($Q837,$V837,$AA837,$AF837,$AK837,$AP837,$AU837,$AZ837,$BE837,$BJ837,$BO837,$BT837,$BY837,$CD837,$CI837)=0,"",SUM($Q837,$V837,$AA837,$AF837,$AK837,$AP837,$AU837,$AZ837,$BE837,$BJ837,$BO837,$BT837,$BY837,$CD837,$CI837))</f>
        <v/>
      </c>
      <c r="L837" s="23">
        <f>IF(OR($F837="",$K837=""),"",$F837-$K837)</f>
        <v/>
      </c>
      <c r="M837" s="20" t="n"/>
      <c r="N837" s="18">
        <f>IF($M837="","",IFERROR(VLOOKUP(IFERROR(VLOOKUP(IF(ISNUMBER(FIND(" – ",$M837)),LEFT($M837,FIND(" – ",$M837)-1),$M837),ProdTbl,5,0),""),BasketTbl,2,0),"کد ناشناخته"))</f>
        <v/>
      </c>
      <c r="O837" s="18">
        <f>IF($M837="","",IFERROR(VLOOKUP(IF(ISNUMBER(FIND(" – ",$M837)),LEFT($M837,FIND(" – ",$M837)-1),$M837),ProdTbl,3,0),"کد ناشناخته"))</f>
        <v/>
      </c>
      <c r="P837" s="22" t="n"/>
      <c r="Q837" s="21" t="n"/>
      <c r="R837" s="20" t="n"/>
      <c r="S837" s="18">
        <f>IF($R837="","",IFERROR(VLOOKUP(IFERROR(VLOOKUP(IF(ISNUMBER(FIND(" – ",$R837)),LEFT($R837,FIND(" – ",$R837)-1),$R837),ProdTbl,5,0),""),BasketTbl,2,0),"کد ناشناخته"))</f>
        <v/>
      </c>
      <c r="T837" s="18">
        <f>IF($R837="","",IFERROR(VLOOKUP(IF(ISNUMBER(FIND(" – ",$R837)),LEFT($R837,FIND(" – ",$R837)-1),$R837),ProdTbl,3,0),"کد ناشناخته"))</f>
        <v/>
      </c>
      <c r="U837" s="22" t="n"/>
      <c r="V837" s="21" t="n"/>
      <c r="W837" s="20" t="n"/>
      <c r="X837" s="18">
        <f>IF($W837="","",IFERROR(VLOOKUP(IFERROR(VLOOKUP(IF(ISNUMBER(FIND(" – ",$W837)),LEFT($W837,FIND(" – ",$W837)-1),$W837),ProdTbl,5,0),""),BasketTbl,2,0),"کد ناشناخته"))</f>
        <v/>
      </c>
      <c r="Y837" s="18">
        <f>IF($W837="","",IFERROR(VLOOKUP(IF(ISNUMBER(FIND(" – ",$W837)),LEFT($W837,FIND(" – ",$W837)-1),$W837),ProdTbl,3,0),"کد ناشناخته"))</f>
        <v/>
      </c>
      <c r="Z837" s="22" t="n"/>
      <c r="AA837" s="21" t="n"/>
      <c r="AB837" s="20" t="n"/>
      <c r="AC837" s="18">
        <f>IF($AB837="","",IFERROR(VLOOKUP(IFERROR(VLOOKUP(IF(ISNUMBER(FIND(" – ",$AB837)),LEFT($AB837,FIND(" – ",$AB837)-1),$AB837),ProdTbl,5,0),""),BasketTbl,2,0),"کد ناشناخته"))</f>
        <v/>
      </c>
      <c r="AD837" s="18">
        <f>IF($AB837="","",IFERROR(VLOOKUP(IF(ISNUMBER(FIND(" – ",$AB837)),LEFT($AB837,FIND(" – ",$AB837)-1),$AB837),ProdTbl,3,0),"کد ناشناخته"))</f>
        <v/>
      </c>
      <c r="AE837" s="22" t="n"/>
      <c r="AF837" s="21" t="n"/>
      <c r="AG837" s="20" t="n"/>
      <c r="AH837" s="18">
        <f>IF($AG837="","",IFERROR(VLOOKUP(IFERROR(VLOOKUP(IF(ISNUMBER(FIND(" – ",$AG837)),LEFT($AG837,FIND(" – ",$AG837)-1),$AG837),ProdTbl,5,0),""),BasketTbl,2,0),"کد ناشناخته"))</f>
        <v/>
      </c>
      <c r="AI837" s="18">
        <f>IF($AG837="","",IFERROR(VLOOKUP(IF(ISNUMBER(FIND(" – ",$AG837)),LEFT($AG837,FIND(" – ",$AG837)-1),$AG837),ProdTbl,3,0),"کد ناشناخته"))</f>
        <v/>
      </c>
      <c r="AJ837" s="22" t="n"/>
      <c r="AK837" s="21" t="n"/>
      <c r="AL837" s="20" t="n"/>
      <c r="AM837" s="18">
        <f>IF($AL837="","",IFERROR(VLOOKUP(IFERROR(VLOOKUP(IF(ISNUMBER(FIND(" – ",$AL837)),LEFT($AL837,FIND(" – ",$AL837)-1),$AL837),ProdTbl,5,0),""),BasketTbl,2,0),"کد ناشناخته"))</f>
        <v/>
      </c>
      <c r="AN837" s="18">
        <f>IF($AL837="","",IFERROR(VLOOKUP(IF(ISNUMBER(FIND(" – ",$AL837)),LEFT($AL837,FIND(" – ",$AL837)-1),$AL837),ProdTbl,3,0),"کد ناشناخته"))</f>
        <v/>
      </c>
      <c r="AO837" s="22" t="n"/>
      <c r="AP837" s="21" t="n"/>
      <c r="AQ837" s="20" t="n"/>
      <c r="AR837" s="18">
        <f>IF($AQ837="","",IFERROR(VLOOKUP(IFERROR(VLOOKUP(IF(ISNUMBER(FIND(" – ",$AQ837)),LEFT($AQ837,FIND(" – ",$AQ837)-1),$AQ837),ProdTbl,5,0),""),BasketTbl,2,0),"کد ناشناخته"))</f>
        <v/>
      </c>
      <c r="AS837" s="18">
        <f>IF($AQ837="","",IFERROR(VLOOKUP(IF(ISNUMBER(FIND(" – ",$AQ837)),LEFT($AQ837,FIND(" – ",$AQ837)-1),$AQ837),ProdTbl,3,0),"کد ناشناخته"))</f>
        <v/>
      </c>
      <c r="AT837" s="22" t="n"/>
      <c r="AU837" s="21" t="n"/>
      <c r="AV837" s="20" t="n"/>
      <c r="AW837" s="18">
        <f>IF($AV837="","",IFERROR(VLOOKUP(IFERROR(VLOOKUP(IF(ISNUMBER(FIND(" – ",$AV837)),LEFT($AV837,FIND(" – ",$AV837)-1),$AV837),ProdTbl,5,0),""),BasketTbl,2,0),"کد ناشناخته"))</f>
        <v/>
      </c>
      <c r="AX837" s="18">
        <f>IF($AV837="","",IFERROR(VLOOKUP(IF(ISNUMBER(FIND(" – ",$AV837)),LEFT($AV837,FIND(" – ",$AV837)-1),$AV837),ProdTbl,3,0),"کد ناشناخته"))</f>
        <v/>
      </c>
      <c r="AY837" s="22" t="n"/>
      <c r="AZ837" s="21" t="n"/>
      <c r="BA837" s="20" t="n"/>
      <c r="BB837" s="18">
        <f>IF($BA837="","",IFERROR(VLOOKUP(IFERROR(VLOOKUP(IF(ISNUMBER(FIND(" – ",$BA837)),LEFT($BA837,FIND(" – ",$BA837)-1),$BA837),ProdTbl,5,0),""),BasketTbl,2,0),"کد ناشناخته"))</f>
        <v/>
      </c>
      <c r="BC837" s="18">
        <f>IF($BA837="","",IFERROR(VLOOKUP(IF(ISNUMBER(FIND(" – ",$BA837)),LEFT($BA837,FIND(" – ",$BA837)-1),$BA837),ProdTbl,3,0),"کد ناشناخته"))</f>
        <v/>
      </c>
      <c r="BD837" s="22" t="n"/>
      <c r="BE837" s="21" t="n"/>
      <c r="BF837" s="20" t="n"/>
      <c r="BG837" s="18">
        <f>IF($BF837="","",IFERROR(VLOOKUP(IFERROR(VLOOKUP(IF(ISNUMBER(FIND(" – ",$BF837)),LEFT($BF837,FIND(" – ",$BF837)-1),$BF837),ProdTbl,5,0),""),BasketTbl,2,0),"کد ناشناخته"))</f>
        <v/>
      </c>
      <c r="BH837" s="18">
        <f>IF($BF837="","",IFERROR(VLOOKUP(IF(ISNUMBER(FIND(" – ",$BF837)),LEFT($BF837,FIND(" – ",$BF837)-1),$BF837),ProdTbl,3,0),"کد ناشناخته"))</f>
        <v/>
      </c>
      <c r="BI837" s="22" t="n"/>
      <c r="BJ837" s="21" t="n"/>
      <c r="BK837" s="20" t="n"/>
      <c r="BL837" s="18">
        <f>IF($BK837="","",IFERROR(VLOOKUP(IFERROR(VLOOKUP(IF(ISNUMBER(FIND(" – ",$BK837)),LEFT($BK837,FIND(" – ",$BK837)-1),$BK837),ProdTbl,5,0),""),BasketTbl,2,0),"کد ناشناخته"))</f>
        <v/>
      </c>
      <c r="BM837" s="18">
        <f>IF($BK837="","",IFERROR(VLOOKUP(IF(ISNUMBER(FIND(" – ",$BK837)),LEFT($BK837,FIND(" – ",$BK837)-1),$BK837),ProdTbl,3,0),"کد ناشناخته"))</f>
        <v/>
      </c>
      <c r="BN837" s="22" t="n"/>
      <c r="BO837" s="21" t="n"/>
      <c r="BP837" s="20" t="n"/>
      <c r="BQ837" s="18">
        <f>IF($BP837="","",IFERROR(VLOOKUP(IFERROR(VLOOKUP(IF(ISNUMBER(FIND(" – ",$BP837)),LEFT($BP837,FIND(" – ",$BP837)-1),$BP837),ProdTbl,5,0),""),BasketTbl,2,0),"کد ناشناخته"))</f>
        <v/>
      </c>
      <c r="BR837" s="18">
        <f>IF($BP837="","",IFERROR(VLOOKUP(IF(ISNUMBER(FIND(" – ",$BP837)),LEFT($BP837,FIND(" – ",$BP837)-1),$BP837),ProdTbl,3,0),"کد ناشناخته"))</f>
        <v/>
      </c>
      <c r="BS837" s="22" t="n"/>
      <c r="BT837" s="21" t="n"/>
      <c r="BU837" s="20" t="n"/>
      <c r="BV837" s="18">
        <f>IF($BU837="","",IFERROR(VLOOKUP(IFERROR(VLOOKUP(IF(ISNUMBER(FIND(" – ",$BU837)),LEFT($BU837,FIND(" – ",$BU837)-1),$BU837),ProdTbl,5,0),""),BasketTbl,2,0),"کد ناشناخته"))</f>
        <v/>
      </c>
      <c r="BW837" s="18">
        <f>IF($BU837="","",IFERROR(VLOOKUP(IF(ISNUMBER(FIND(" – ",$BU837)),LEFT($BU837,FIND(" – ",$BU837)-1),$BU837),ProdTbl,3,0),"کد ناشناخته"))</f>
        <v/>
      </c>
      <c r="BX837" s="22" t="n"/>
      <c r="BY837" s="21" t="n"/>
      <c r="BZ837" s="20" t="n"/>
      <c r="CA837" s="18">
        <f>IF($BZ837="","",IFERROR(VLOOKUP(IFERROR(VLOOKUP(IF(ISNUMBER(FIND(" – ",$BZ837)),LEFT($BZ837,FIND(" – ",$BZ837)-1),$BZ837),ProdTbl,5,0),""),BasketTbl,2,0),"کد ناشناخته"))</f>
        <v/>
      </c>
      <c r="CB837" s="18">
        <f>IF($BZ837="","",IFERROR(VLOOKUP(IF(ISNUMBER(FIND(" – ",$BZ837)),LEFT($BZ837,FIND(" – ",$BZ837)-1),$BZ837),ProdTbl,3,0),"کد ناشناخته"))</f>
        <v/>
      </c>
      <c r="CC837" s="22" t="n"/>
      <c r="CD837" s="21" t="n"/>
      <c r="CE837" s="20" t="n"/>
      <c r="CF837" s="18">
        <f>IF($CE837="","",IFERROR(VLOOKUP(IFERROR(VLOOKUP(IF(ISNUMBER(FIND(" – ",$CE837)),LEFT($CE837,FIND(" – ",$CE837)-1),$CE837),ProdTbl,5,0),""),BasketTbl,2,0),"کد ناشناخته"))</f>
        <v/>
      </c>
      <c r="CG837" s="18">
        <f>IF($CE837="","",IFERROR(VLOOKUP(IF(ISNUMBER(FIND(" – ",$CE837)),LEFT($CE837,FIND(" – ",$CE837)-1),$CE837),ProdTbl,3,0),"کد ناشناخته"))</f>
        <v/>
      </c>
      <c r="CH837" s="22" t="n"/>
      <c r="CI837" s="21" t="n"/>
    </row>
    <row r="838">
      <c r="A838" s="18">
        <f>IF($B838="","",COUNTA($B$10:$B838))</f>
        <v/>
      </c>
      <c r="B838" s="19" t="n"/>
      <c r="C838" s="20" t="n"/>
      <c r="D838" s="19" t="n"/>
      <c r="E838" s="18">
        <f>IF($D838="","",IFERROR(VLOOKUP(IF(ISNUMBER(FIND(" – ",$D838)),LEFT($D838,FIND(" – ",$D838)-1),$D838),SellerTbl,2,0),"کد ناشناخته"))</f>
        <v/>
      </c>
      <c r="F838" s="21" t="n"/>
      <c r="G838" s="21" t="n"/>
      <c r="H838" s="22" t="n"/>
      <c r="I838" s="23">
        <f>IF(OR($F838="",$G838=""),"",$F838-$G838)</f>
        <v/>
      </c>
      <c r="J838" s="18">
        <f>IF($I838="","",IF(ABS($I838)&lt;=0.01*$F838,"√","×"))</f>
        <v/>
      </c>
      <c r="K838" s="23">
        <f>IF(COUNT($Q838,$V838,$AA838,$AF838,$AK838,$AP838,$AU838,$AZ838,$BE838,$BJ838,$BO838,$BT838,$BY838,$CD838,$CI838)=0,"",SUM($Q838,$V838,$AA838,$AF838,$AK838,$AP838,$AU838,$AZ838,$BE838,$BJ838,$BO838,$BT838,$BY838,$CD838,$CI838))</f>
        <v/>
      </c>
      <c r="L838" s="23">
        <f>IF(OR($F838="",$K838=""),"",$F838-$K838)</f>
        <v/>
      </c>
      <c r="M838" s="20" t="n"/>
      <c r="N838" s="18">
        <f>IF($M838="","",IFERROR(VLOOKUP(IFERROR(VLOOKUP(IF(ISNUMBER(FIND(" – ",$M838)),LEFT($M838,FIND(" – ",$M838)-1),$M838),ProdTbl,5,0),""),BasketTbl,2,0),"کد ناشناخته"))</f>
        <v/>
      </c>
      <c r="O838" s="18">
        <f>IF($M838="","",IFERROR(VLOOKUP(IF(ISNUMBER(FIND(" – ",$M838)),LEFT($M838,FIND(" – ",$M838)-1),$M838),ProdTbl,3,0),"کد ناشناخته"))</f>
        <v/>
      </c>
      <c r="P838" s="22" t="n"/>
      <c r="Q838" s="21" t="n"/>
      <c r="R838" s="20" t="n"/>
      <c r="S838" s="18">
        <f>IF($R838="","",IFERROR(VLOOKUP(IFERROR(VLOOKUP(IF(ISNUMBER(FIND(" – ",$R838)),LEFT($R838,FIND(" – ",$R838)-1),$R838),ProdTbl,5,0),""),BasketTbl,2,0),"کد ناشناخته"))</f>
        <v/>
      </c>
      <c r="T838" s="18">
        <f>IF($R838="","",IFERROR(VLOOKUP(IF(ISNUMBER(FIND(" – ",$R838)),LEFT($R838,FIND(" – ",$R838)-1),$R838),ProdTbl,3,0),"کد ناشناخته"))</f>
        <v/>
      </c>
      <c r="U838" s="22" t="n"/>
      <c r="V838" s="21" t="n"/>
      <c r="W838" s="20" t="n"/>
      <c r="X838" s="18">
        <f>IF($W838="","",IFERROR(VLOOKUP(IFERROR(VLOOKUP(IF(ISNUMBER(FIND(" – ",$W838)),LEFT($W838,FIND(" – ",$W838)-1),$W838),ProdTbl,5,0),""),BasketTbl,2,0),"کد ناشناخته"))</f>
        <v/>
      </c>
      <c r="Y838" s="18">
        <f>IF($W838="","",IFERROR(VLOOKUP(IF(ISNUMBER(FIND(" – ",$W838)),LEFT($W838,FIND(" – ",$W838)-1),$W838),ProdTbl,3,0),"کد ناشناخته"))</f>
        <v/>
      </c>
      <c r="Z838" s="22" t="n"/>
      <c r="AA838" s="21" t="n"/>
      <c r="AB838" s="20" t="n"/>
      <c r="AC838" s="18">
        <f>IF($AB838="","",IFERROR(VLOOKUP(IFERROR(VLOOKUP(IF(ISNUMBER(FIND(" – ",$AB838)),LEFT($AB838,FIND(" – ",$AB838)-1),$AB838),ProdTbl,5,0),""),BasketTbl,2,0),"کد ناشناخته"))</f>
        <v/>
      </c>
      <c r="AD838" s="18">
        <f>IF($AB838="","",IFERROR(VLOOKUP(IF(ISNUMBER(FIND(" – ",$AB838)),LEFT($AB838,FIND(" – ",$AB838)-1),$AB838),ProdTbl,3,0),"کد ناشناخته"))</f>
        <v/>
      </c>
      <c r="AE838" s="22" t="n"/>
      <c r="AF838" s="21" t="n"/>
      <c r="AG838" s="20" t="n"/>
      <c r="AH838" s="18">
        <f>IF($AG838="","",IFERROR(VLOOKUP(IFERROR(VLOOKUP(IF(ISNUMBER(FIND(" – ",$AG838)),LEFT($AG838,FIND(" – ",$AG838)-1),$AG838),ProdTbl,5,0),""),BasketTbl,2,0),"کد ناشناخته"))</f>
        <v/>
      </c>
      <c r="AI838" s="18">
        <f>IF($AG838="","",IFERROR(VLOOKUP(IF(ISNUMBER(FIND(" – ",$AG838)),LEFT($AG838,FIND(" – ",$AG838)-1),$AG838),ProdTbl,3,0),"کد ناشناخته"))</f>
        <v/>
      </c>
      <c r="AJ838" s="22" t="n"/>
      <c r="AK838" s="21" t="n"/>
      <c r="AL838" s="20" t="n"/>
      <c r="AM838" s="18">
        <f>IF($AL838="","",IFERROR(VLOOKUP(IFERROR(VLOOKUP(IF(ISNUMBER(FIND(" – ",$AL838)),LEFT($AL838,FIND(" – ",$AL838)-1),$AL838),ProdTbl,5,0),""),BasketTbl,2,0),"کد ناشناخته"))</f>
        <v/>
      </c>
      <c r="AN838" s="18">
        <f>IF($AL838="","",IFERROR(VLOOKUP(IF(ISNUMBER(FIND(" – ",$AL838)),LEFT($AL838,FIND(" – ",$AL838)-1),$AL838),ProdTbl,3,0),"کد ناشناخته"))</f>
        <v/>
      </c>
      <c r="AO838" s="22" t="n"/>
      <c r="AP838" s="21" t="n"/>
      <c r="AQ838" s="20" t="n"/>
      <c r="AR838" s="18">
        <f>IF($AQ838="","",IFERROR(VLOOKUP(IFERROR(VLOOKUP(IF(ISNUMBER(FIND(" – ",$AQ838)),LEFT($AQ838,FIND(" – ",$AQ838)-1),$AQ838),ProdTbl,5,0),""),BasketTbl,2,0),"کد ناشناخته"))</f>
        <v/>
      </c>
      <c r="AS838" s="18">
        <f>IF($AQ838="","",IFERROR(VLOOKUP(IF(ISNUMBER(FIND(" – ",$AQ838)),LEFT($AQ838,FIND(" – ",$AQ838)-1),$AQ838),ProdTbl,3,0),"کد ناشناخته"))</f>
        <v/>
      </c>
      <c r="AT838" s="22" t="n"/>
      <c r="AU838" s="21" t="n"/>
      <c r="AV838" s="20" t="n"/>
      <c r="AW838" s="18">
        <f>IF($AV838="","",IFERROR(VLOOKUP(IFERROR(VLOOKUP(IF(ISNUMBER(FIND(" – ",$AV838)),LEFT($AV838,FIND(" – ",$AV838)-1),$AV838),ProdTbl,5,0),""),BasketTbl,2,0),"کد ناشناخته"))</f>
        <v/>
      </c>
      <c r="AX838" s="18">
        <f>IF($AV838="","",IFERROR(VLOOKUP(IF(ISNUMBER(FIND(" – ",$AV838)),LEFT($AV838,FIND(" – ",$AV838)-1),$AV838),ProdTbl,3,0),"کد ناشناخته"))</f>
        <v/>
      </c>
      <c r="AY838" s="22" t="n"/>
      <c r="AZ838" s="21" t="n"/>
      <c r="BA838" s="20" t="n"/>
      <c r="BB838" s="18">
        <f>IF($BA838="","",IFERROR(VLOOKUP(IFERROR(VLOOKUP(IF(ISNUMBER(FIND(" – ",$BA838)),LEFT($BA838,FIND(" – ",$BA838)-1),$BA838),ProdTbl,5,0),""),BasketTbl,2,0),"کد ناشناخته"))</f>
        <v/>
      </c>
      <c r="BC838" s="18">
        <f>IF($BA838="","",IFERROR(VLOOKUP(IF(ISNUMBER(FIND(" – ",$BA838)),LEFT($BA838,FIND(" – ",$BA838)-1),$BA838),ProdTbl,3,0),"کد ناشناخته"))</f>
        <v/>
      </c>
      <c r="BD838" s="22" t="n"/>
      <c r="BE838" s="21" t="n"/>
      <c r="BF838" s="20" t="n"/>
      <c r="BG838" s="18">
        <f>IF($BF838="","",IFERROR(VLOOKUP(IFERROR(VLOOKUP(IF(ISNUMBER(FIND(" – ",$BF838)),LEFT($BF838,FIND(" – ",$BF838)-1),$BF838),ProdTbl,5,0),""),BasketTbl,2,0),"کد ناشناخته"))</f>
        <v/>
      </c>
      <c r="BH838" s="18">
        <f>IF($BF838="","",IFERROR(VLOOKUP(IF(ISNUMBER(FIND(" – ",$BF838)),LEFT($BF838,FIND(" – ",$BF838)-1),$BF838),ProdTbl,3,0),"کد ناشناخته"))</f>
        <v/>
      </c>
      <c r="BI838" s="22" t="n"/>
      <c r="BJ838" s="21" t="n"/>
      <c r="BK838" s="20" t="n"/>
      <c r="BL838" s="18">
        <f>IF($BK838="","",IFERROR(VLOOKUP(IFERROR(VLOOKUP(IF(ISNUMBER(FIND(" – ",$BK838)),LEFT($BK838,FIND(" – ",$BK838)-1),$BK838),ProdTbl,5,0),""),BasketTbl,2,0),"کد ناشناخته"))</f>
        <v/>
      </c>
      <c r="BM838" s="18">
        <f>IF($BK838="","",IFERROR(VLOOKUP(IF(ISNUMBER(FIND(" – ",$BK838)),LEFT($BK838,FIND(" – ",$BK838)-1),$BK838),ProdTbl,3,0),"کد ناشناخته"))</f>
        <v/>
      </c>
      <c r="BN838" s="22" t="n"/>
      <c r="BO838" s="21" t="n"/>
      <c r="BP838" s="20" t="n"/>
      <c r="BQ838" s="18">
        <f>IF($BP838="","",IFERROR(VLOOKUP(IFERROR(VLOOKUP(IF(ISNUMBER(FIND(" – ",$BP838)),LEFT($BP838,FIND(" – ",$BP838)-1),$BP838),ProdTbl,5,0),""),BasketTbl,2,0),"کد ناشناخته"))</f>
        <v/>
      </c>
      <c r="BR838" s="18">
        <f>IF($BP838="","",IFERROR(VLOOKUP(IF(ISNUMBER(FIND(" – ",$BP838)),LEFT($BP838,FIND(" – ",$BP838)-1),$BP838),ProdTbl,3,0),"کد ناشناخته"))</f>
        <v/>
      </c>
      <c r="BS838" s="22" t="n"/>
      <c r="BT838" s="21" t="n"/>
      <c r="BU838" s="20" t="n"/>
      <c r="BV838" s="18">
        <f>IF($BU838="","",IFERROR(VLOOKUP(IFERROR(VLOOKUP(IF(ISNUMBER(FIND(" – ",$BU838)),LEFT($BU838,FIND(" – ",$BU838)-1),$BU838),ProdTbl,5,0),""),BasketTbl,2,0),"کد ناشناخته"))</f>
        <v/>
      </c>
      <c r="BW838" s="18">
        <f>IF($BU838="","",IFERROR(VLOOKUP(IF(ISNUMBER(FIND(" – ",$BU838)),LEFT($BU838,FIND(" – ",$BU838)-1),$BU838),ProdTbl,3,0),"کد ناشناخته"))</f>
        <v/>
      </c>
      <c r="BX838" s="22" t="n"/>
      <c r="BY838" s="21" t="n"/>
      <c r="BZ838" s="20" t="n"/>
      <c r="CA838" s="18">
        <f>IF($BZ838="","",IFERROR(VLOOKUP(IFERROR(VLOOKUP(IF(ISNUMBER(FIND(" – ",$BZ838)),LEFT($BZ838,FIND(" – ",$BZ838)-1),$BZ838),ProdTbl,5,0),""),BasketTbl,2,0),"کد ناشناخته"))</f>
        <v/>
      </c>
      <c r="CB838" s="18">
        <f>IF($BZ838="","",IFERROR(VLOOKUP(IF(ISNUMBER(FIND(" – ",$BZ838)),LEFT($BZ838,FIND(" – ",$BZ838)-1),$BZ838),ProdTbl,3,0),"کد ناشناخته"))</f>
        <v/>
      </c>
      <c r="CC838" s="22" t="n"/>
      <c r="CD838" s="21" t="n"/>
      <c r="CE838" s="20" t="n"/>
      <c r="CF838" s="18">
        <f>IF($CE838="","",IFERROR(VLOOKUP(IFERROR(VLOOKUP(IF(ISNUMBER(FIND(" – ",$CE838)),LEFT($CE838,FIND(" – ",$CE838)-1),$CE838),ProdTbl,5,0),""),BasketTbl,2,0),"کد ناشناخته"))</f>
        <v/>
      </c>
      <c r="CG838" s="18">
        <f>IF($CE838="","",IFERROR(VLOOKUP(IF(ISNUMBER(FIND(" – ",$CE838)),LEFT($CE838,FIND(" – ",$CE838)-1),$CE838),ProdTbl,3,0),"کد ناشناخته"))</f>
        <v/>
      </c>
      <c r="CH838" s="22" t="n"/>
      <c r="CI838" s="21" t="n"/>
    </row>
    <row r="839">
      <c r="A839" s="18">
        <f>IF($B839="","",COUNTA($B$10:$B839))</f>
        <v/>
      </c>
      <c r="B839" s="19" t="n"/>
      <c r="C839" s="20" t="n"/>
      <c r="D839" s="19" t="n"/>
      <c r="E839" s="18">
        <f>IF($D839="","",IFERROR(VLOOKUP(IF(ISNUMBER(FIND(" – ",$D839)),LEFT($D839,FIND(" – ",$D839)-1),$D839),SellerTbl,2,0),"کد ناشناخته"))</f>
        <v/>
      </c>
      <c r="F839" s="21" t="n"/>
      <c r="G839" s="21" t="n"/>
      <c r="H839" s="22" t="n"/>
      <c r="I839" s="23">
        <f>IF(OR($F839="",$G839=""),"",$F839-$G839)</f>
        <v/>
      </c>
      <c r="J839" s="18">
        <f>IF($I839="","",IF(ABS($I839)&lt;=0.01*$F839,"√","×"))</f>
        <v/>
      </c>
      <c r="K839" s="23">
        <f>IF(COUNT($Q839,$V839,$AA839,$AF839,$AK839,$AP839,$AU839,$AZ839,$BE839,$BJ839,$BO839,$BT839,$BY839,$CD839,$CI839)=0,"",SUM($Q839,$V839,$AA839,$AF839,$AK839,$AP839,$AU839,$AZ839,$BE839,$BJ839,$BO839,$BT839,$BY839,$CD839,$CI839))</f>
        <v/>
      </c>
      <c r="L839" s="23">
        <f>IF(OR($F839="",$K839=""),"",$F839-$K839)</f>
        <v/>
      </c>
      <c r="M839" s="20" t="n"/>
      <c r="N839" s="18">
        <f>IF($M839="","",IFERROR(VLOOKUP(IFERROR(VLOOKUP(IF(ISNUMBER(FIND(" – ",$M839)),LEFT($M839,FIND(" – ",$M839)-1),$M839),ProdTbl,5,0),""),BasketTbl,2,0),"کد ناشناخته"))</f>
        <v/>
      </c>
      <c r="O839" s="18">
        <f>IF($M839="","",IFERROR(VLOOKUP(IF(ISNUMBER(FIND(" – ",$M839)),LEFT($M839,FIND(" – ",$M839)-1),$M839),ProdTbl,3,0),"کد ناشناخته"))</f>
        <v/>
      </c>
      <c r="P839" s="22" t="n"/>
      <c r="Q839" s="21" t="n"/>
      <c r="R839" s="20" t="n"/>
      <c r="S839" s="18">
        <f>IF($R839="","",IFERROR(VLOOKUP(IFERROR(VLOOKUP(IF(ISNUMBER(FIND(" – ",$R839)),LEFT($R839,FIND(" – ",$R839)-1),$R839),ProdTbl,5,0),""),BasketTbl,2,0),"کد ناشناخته"))</f>
        <v/>
      </c>
      <c r="T839" s="18">
        <f>IF($R839="","",IFERROR(VLOOKUP(IF(ISNUMBER(FIND(" – ",$R839)),LEFT($R839,FIND(" – ",$R839)-1),$R839),ProdTbl,3,0),"کد ناشناخته"))</f>
        <v/>
      </c>
      <c r="U839" s="22" t="n"/>
      <c r="V839" s="21" t="n"/>
      <c r="W839" s="20" t="n"/>
      <c r="X839" s="18">
        <f>IF($W839="","",IFERROR(VLOOKUP(IFERROR(VLOOKUP(IF(ISNUMBER(FIND(" – ",$W839)),LEFT($W839,FIND(" – ",$W839)-1),$W839),ProdTbl,5,0),""),BasketTbl,2,0),"کد ناشناخته"))</f>
        <v/>
      </c>
      <c r="Y839" s="18">
        <f>IF($W839="","",IFERROR(VLOOKUP(IF(ISNUMBER(FIND(" – ",$W839)),LEFT($W839,FIND(" – ",$W839)-1),$W839),ProdTbl,3,0),"کد ناشناخته"))</f>
        <v/>
      </c>
      <c r="Z839" s="22" t="n"/>
      <c r="AA839" s="21" t="n"/>
      <c r="AB839" s="20" t="n"/>
      <c r="AC839" s="18">
        <f>IF($AB839="","",IFERROR(VLOOKUP(IFERROR(VLOOKUP(IF(ISNUMBER(FIND(" – ",$AB839)),LEFT($AB839,FIND(" – ",$AB839)-1),$AB839),ProdTbl,5,0),""),BasketTbl,2,0),"کد ناشناخته"))</f>
        <v/>
      </c>
      <c r="AD839" s="18">
        <f>IF($AB839="","",IFERROR(VLOOKUP(IF(ISNUMBER(FIND(" – ",$AB839)),LEFT($AB839,FIND(" – ",$AB839)-1),$AB839),ProdTbl,3,0),"کد ناشناخته"))</f>
        <v/>
      </c>
      <c r="AE839" s="22" t="n"/>
      <c r="AF839" s="21" t="n"/>
      <c r="AG839" s="20" t="n"/>
      <c r="AH839" s="18">
        <f>IF($AG839="","",IFERROR(VLOOKUP(IFERROR(VLOOKUP(IF(ISNUMBER(FIND(" – ",$AG839)),LEFT($AG839,FIND(" – ",$AG839)-1),$AG839),ProdTbl,5,0),""),BasketTbl,2,0),"کد ناشناخته"))</f>
        <v/>
      </c>
      <c r="AI839" s="18">
        <f>IF($AG839="","",IFERROR(VLOOKUP(IF(ISNUMBER(FIND(" – ",$AG839)),LEFT($AG839,FIND(" – ",$AG839)-1),$AG839),ProdTbl,3,0),"کد ناشناخته"))</f>
        <v/>
      </c>
      <c r="AJ839" s="22" t="n"/>
      <c r="AK839" s="21" t="n"/>
      <c r="AL839" s="20" t="n"/>
      <c r="AM839" s="18">
        <f>IF($AL839="","",IFERROR(VLOOKUP(IFERROR(VLOOKUP(IF(ISNUMBER(FIND(" – ",$AL839)),LEFT($AL839,FIND(" – ",$AL839)-1),$AL839),ProdTbl,5,0),""),BasketTbl,2,0),"کد ناشناخته"))</f>
        <v/>
      </c>
      <c r="AN839" s="18">
        <f>IF($AL839="","",IFERROR(VLOOKUP(IF(ISNUMBER(FIND(" – ",$AL839)),LEFT($AL839,FIND(" – ",$AL839)-1),$AL839),ProdTbl,3,0),"کد ناشناخته"))</f>
        <v/>
      </c>
      <c r="AO839" s="22" t="n"/>
      <c r="AP839" s="21" t="n"/>
      <c r="AQ839" s="20" t="n"/>
      <c r="AR839" s="18">
        <f>IF($AQ839="","",IFERROR(VLOOKUP(IFERROR(VLOOKUP(IF(ISNUMBER(FIND(" – ",$AQ839)),LEFT($AQ839,FIND(" – ",$AQ839)-1),$AQ839),ProdTbl,5,0),""),BasketTbl,2,0),"کد ناشناخته"))</f>
        <v/>
      </c>
      <c r="AS839" s="18">
        <f>IF($AQ839="","",IFERROR(VLOOKUP(IF(ISNUMBER(FIND(" – ",$AQ839)),LEFT($AQ839,FIND(" – ",$AQ839)-1),$AQ839),ProdTbl,3,0),"کد ناشناخته"))</f>
        <v/>
      </c>
      <c r="AT839" s="22" t="n"/>
      <c r="AU839" s="21" t="n"/>
      <c r="AV839" s="20" t="n"/>
      <c r="AW839" s="18">
        <f>IF($AV839="","",IFERROR(VLOOKUP(IFERROR(VLOOKUP(IF(ISNUMBER(FIND(" – ",$AV839)),LEFT($AV839,FIND(" – ",$AV839)-1),$AV839),ProdTbl,5,0),""),BasketTbl,2,0),"کد ناشناخته"))</f>
        <v/>
      </c>
      <c r="AX839" s="18">
        <f>IF($AV839="","",IFERROR(VLOOKUP(IF(ISNUMBER(FIND(" – ",$AV839)),LEFT($AV839,FIND(" – ",$AV839)-1),$AV839),ProdTbl,3,0),"کد ناشناخته"))</f>
        <v/>
      </c>
      <c r="AY839" s="22" t="n"/>
      <c r="AZ839" s="21" t="n"/>
      <c r="BA839" s="20" t="n"/>
      <c r="BB839" s="18">
        <f>IF($BA839="","",IFERROR(VLOOKUP(IFERROR(VLOOKUP(IF(ISNUMBER(FIND(" – ",$BA839)),LEFT($BA839,FIND(" – ",$BA839)-1),$BA839),ProdTbl,5,0),""),BasketTbl,2,0),"کد ناشناخته"))</f>
        <v/>
      </c>
      <c r="BC839" s="18">
        <f>IF($BA839="","",IFERROR(VLOOKUP(IF(ISNUMBER(FIND(" – ",$BA839)),LEFT($BA839,FIND(" – ",$BA839)-1),$BA839),ProdTbl,3,0),"کد ناشناخته"))</f>
        <v/>
      </c>
      <c r="BD839" s="22" t="n"/>
      <c r="BE839" s="21" t="n"/>
      <c r="BF839" s="20" t="n"/>
      <c r="BG839" s="18">
        <f>IF($BF839="","",IFERROR(VLOOKUP(IFERROR(VLOOKUP(IF(ISNUMBER(FIND(" – ",$BF839)),LEFT($BF839,FIND(" – ",$BF839)-1),$BF839),ProdTbl,5,0),""),BasketTbl,2,0),"کد ناشناخته"))</f>
        <v/>
      </c>
      <c r="BH839" s="18">
        <f>IF($BF839="","",IFERROR(VLOOKUP(IF(ISNUMBER(FIND(" – ",$BF839)),LEFT($BF839,FIND(" – ",$BF839)-1),$BF839),ProdTbl,3,0),"کد ناشناخته"))</f>
        <v/>
      </c>
      <c r="BI839" s="22" t="n"/>
      <c r="BJ839" s="21" t="n"/>
      <c r="BK839" s="20" t="n"/>
      <c r="BL839" s="18">
        <f>IF($BK839="","",IFERROR(VLOOKUP(IFERROR(VLOOKUP(IF(ISNUMBER(FIND(" – ",$BK839)),LEFT($BK839,FIND(" – ",$BK839)-1),$BK839),ProdTbl,5,0),""),BasketTbl,2,0),"کد ناشناخته"))</f>
        <v/>
      </c>
      <c r="BM839" s="18">
        <f>IF($BK839="","",IFERROR(VLOOKUP(IF(ISNUMBER(FIND(" – ",$BK839)),LEFT($BK839,FIND(" – ",$BK839)-1),$BK839),ProdTbl,3,0),"کد ناشناخته"))</f>
        <v/>
      </c>
      <c r="BN839" s="22" t="n"/>
      <c r="BO839" s="21" t="n"/>
      <c r="BP839" s="20" t="n"/>
      <c r="BQ839" s="18">
        <f>IF($BP839="","",IFERROR(VLOOKUP(IFERROR(VLOOKUP(IF(ISNUMBER(FIND(" – ",$BP839)),LEFT($BP839,FIND(" – ",$BP839)-1),$BP839),ProdTbl,5,0),""),BasketTbl,2,0),"کد ناشناخته"))</f>
        <v/>
      </c>
      <c r="BR839" s="18">
        <f>IF($BP839="","",IFERROR(VLOOKUP(IF(ISNUMBER(FIND(" – ",$BP839)),LEFT($BP839,FIND(" – ",$BP839)-1),$BP839),ProdTbl,3,0),"کد ناشناخته"))</f>
        <v/>
      </c>
      <c r="BS839" s="22" t="n"/>
      <c r="BT839" s="21" t="n"/>
      <c r="BU839" s="20" t="n"/>
      <c r="BV839" s="18">
        <f>IF($BU839="","",IFERROR(VLOOKUP(IFERROR(VLOOKUP(IF(ISNUMBER(FIND(" – ",$BU839)),LEFT($BU839,FIND(" – ",$BU839)-1),$BU839),ProdTbl,5,0),""),BasketTbl,2,0),"کد ناشناخته"))</f>
        <v/>
      </c>
      <c r="BW839" s="18">
        <f>IF($BU839="","",IFERROR(VLOOKUP(IF(ISNUMBER(FIND(" – ",$BU839)),LEFT($BU839,FIND(" – ",$BU839)-1),$BU839),ProdTbl,3,0),"کد ناشناخته"))</f>
        <v/>
      </c>
      <c r="BX839" s="22" t="n"/>
      <c r="BY839" s="21" t="n"/>
      <c r="BZ839" s="20" t="n"/>
      <c r="CA839" s="18">
        <f>IF($BZ839="","",IFERROR(VLOOKUP(IFERROR(VLOOKUP(IF(ISNUMBER(FIND(" – ",$BZ839)),LEFT($BZ839,FIND(" – ",$BZ839)-1),$BZ839),ProdTbl,5,0),""),BasketTbl,2,0),"کد ناشناخته"))</f>
        <v/>
      </c>
      <c r="CB839" s="18">
        <f>IF($BZ839="","",IFERROR(VLOOKUP(IF(ISNUMBER(FIND(" – ",$BZ839)),LEFT($BZ839,FIND(" – ",$BZ839)-1),$BZ839),ProdTbl,3,0),"کد ناشناخته"))</f>
        <v/>
      </c>
      <c r="CC839" s="22" t="n"/>
      <c r="CD839" s="21" t="n"/>
      <c r="CE839" s="20" t="n"/>
      <c r="CF839" s="18">
        <f>IF($CE839="","",IFERROR(VLOOKUP(IFERROR(VLOOKUP(IF(ISNUMBER(FIND(" – ",$CE839)),LEFT($CE839,FIND(" – ",$CE839)-1),$CE839),ProdTbl,5,0),""),BasketTbl,2,0),"کد ناشناخته"))</f>
        <v/>
      </c>
      <c r="CG839" s="18">
        <f>IF($CE839="","",IFERROR(VLOOKUP(IF(ISNUMBER(FIND(" – ",$CE839)),LEFT($CE839,FIND(" – ",$CE839)-1),$CE839),ProdTbl,3,0),"کد ناشناخته"))</f>
        <v/>
      </c>
      <c r="CH839" s="22" t="n"/>
      <c r="CI839" s="21" t="n"/>
    </row>
    <row r="840">
      <c r="A840" s="18">
        <f>IF($B840="","",COUNTA($B$10:$B840))</f>
        <v/>
      </c>
      <c r="B840" s="19" t="n"/>
      <c r="C840" s="20" t="n"/>
      <c r="D840" s="19" t="n"/>
      <c r="E840" s="18">
        <f>IF($D840="","",IFERROR(VLOOKUP(IF(ISNUMBER(FIND(" – ",$D840)),LEFT($D840,FIND(" – ",$D840)-1),$D840),SellerTbl,2,0),"کد ناشناخته"))</f>
        <v/>
      </c>
      <c r="F840" s="21" t="n"/>
      <c r="G840" s="21" t="n"/>
      <c r="H840" s="22" t="n"/>
      <c r="I840" s="23">
        <f>IF(OR($F840="",$G840=""),"",$F840-$G840)</f>
        <v/>
      </c>
      <c r="J840" s="18">
        <f>IF($I840="","",IF(ABS($I840)&lt;=0.01*$F840,"√","×"))</f>
        <v/>
      </c>
      <c r="K840" s="23">
        <f>IF(COUNT($Q840,$V840,$AA840,$AF840,$AK840,$AP840,$AU840,$AZ840,$BE840,$BJ840,$BO840,$BT840,$BY840,$CD840,$CI840)=0,"",SUM($Q840,$V840,$AA840,$AF840,$AK840,$AP840,$AU840,$AZ840,$BE840,$BJ840,$BO840,$BT840,$BY840,$CD840,$CI840))</f>
        <v/>
      </c>
      <c r="L840" s="23">
        <f>IF(OR($F840="",$K840=""),"",$F840-$K840)</f>
        <v/>
      </c>
      <c r="M840" s="20" t="n"/>
      <c r="N840" s="18">
        <f>IF($M840="","",IFERROR(VLOOKUP(IFERROR(VLOOKUP(IF(ISNUMBER(FIND(" – ",$M840)),LEFT($M840,FIND(" – ",$M840)-1),$M840),ProdTbl,5,0),""),BasketTbl,2,0),"کد ناشناخته"))</f>
        <v/>
      </c>
      <c r="O840" s="18">
        <f>IF($M840="","",IFERROR(VLOOKUP(IF(ISNUMBER(FIND(" – ",$M840)),LEFT($M840,FIND(" – ",$M840)-1),$M840),ProdTbl,3,0),"کد ناشناخته"))</f>
        <v/>
      </c>
      <c r="P840" s="22" t="n"/>
      <c r="Q840" s="21" t="n"/>
      <c r="R840" s="20" t="n"/>
      <c r="S840" s="18">
        <f>IF($R840="","",IFERROR(VLOOKUP(IFERROR(VLOOKUP(IF(ISNUMBER(FIND(" – ",$R840)),LEFT($R840,FIND(" – ",$R840)-1),$R840),ProdTbl,5,0),""),BasketTbl,2,0),"کد ناشناخته"))</f>
        <v/>
      </c>
      <c r="T840" s="18">
        <f>IF($R840="","",IFERROR(VLOOKUP(IF(ISNUMBER(FIND(" – ",$R840)),LEFT($R840,FIND(" – ",$R840)-1),$R840),ProdTbl,3,0),"کد ناشناخته"))</f>
        <v/>
      </c>
      <c r="U840" s="22" t="n"/>
      <c r="V840" s="21" t="n"/>
      <c r="W840" s="20" t="n"/>
      <c r="X840" s="18">
        <f>IF($W840="","",IFERROR(VLOOKUP(IFERROR(VLOOKUP(IF(ISNUMBER(FIND(" – ",$W840)),LEFT($W840,FIND(" – ",$W840)-1),$W840),ProdTbl,5,0),""),BasketTbl,2,0),"کد ناشناخته"))</f>
        <v/>
      </c>
      <c r="Y840" s="18">
        <f>IF($W840="","",IFERROR(VLOOKUP(IF(ISNUMBER(FIND(" – ",$W840)),LEFT($W840,FIND(" – ",$W840)-1),$W840),ProdTbl,3,0),"کد ناشناخته"))</f>
        <v/>
      </c>
      <c r="Z840" s="22" t="n"/>
      <c r="AA840" s="21" t="n"/>
      <c r="AB840" s="20" t="n"/>
      <c r="AC840" s="18">
        <f>IF($AB840="","",IFERROR(VLOOKUP(IFERROR(VLOOKUP(IF(ISNUMBER(FIND(" – ",$AB840)),LEFT($AB840,FIND(" – ",$AB840)-1),$AB840),ProdTbl,5,0),""),BasketTbl,2,0),"کد ناشناخته"))</f>
        <v/>
      </c>
      <c r="AD840" s="18">
        <f>IF($AB840="","",IFERROR(VLOOKUP(IF(ISNUMBER(FIND(" – ",$AB840)),LEFT($AB840,FIND(" – ",$AB840)-1),$AB840),ProdTbl,3,0),"کد ناشناخته"))</f>
        <v/>
      </c>
      <c r="AE840" s="22" t="n"/>
      <c r="AF840" s="21" t="n"/>
      <c r="AG840" s="20" t="n"/>
      <c r="AH840" s="18">
        <f>IF($AG840="","",IFERROR(VLOOKUP(IFERROR(VLOOKUP(IF(ISNUMBER(FIND(" – ",$AG840)),LEFT($AG840,FIND(" – ",$AG840)-1),$AG840),ProdTbl,5,0),""),BasketTbl,2,0),"کد ناشناخته"))</f>
        <v/>
      </c>
      <c r="AI840" s="18">
        <f>IF($AG840="","",IFERROR(VLOOKUP(IF(ISNUMBER(FIND(" – ",$AG840)),LEFT($AG840,FIND(" – ",$AG840)-1),$AG840),ProdTbl,3,0),"کد ناشناخته"))</f>
        <v/>
      </c>
      <c r="AJ840" s="22" t="n"/>
      <c r="AK840" s="21" t="n"/>
      <c r="AL840" s="20" t="n"/>
      <c r="AM840" s="18">
        <f>IF($AL840="","",IFERROR(VLOOKUP(IFERROR(VLOOKUP(IF(ISNUMBER(FIND(" – ",$AL840)),LEFT($AL840,FIND(" – ",$AL840)-1),$AL840),ProdTbl,5,0),""),BasketTbl,2,0),"کد ناشناخته"))</f>
        <v/>
      </c>
      <c r="AN840" s="18">
        <f>IF($AL840="","",IFERROR(VLOOKUP(IF(ISNUMBER(FIND(" – ",$AL840)),LEFT($AL840,FIND(" – ",$AL840)-1),$AL840),ProdTbl,3,0),"کد ناشناخته"))</f>
        <v/>
      </c>
      <c r="AO840" s="22" t="n"/>
      <c r="AP840" s="21" t="n"/>
      <c r="AQ840" s="20" t="n"/>
      <c r="AR840" s="18">
        <f>IF($AQ840="","",IFERROR(VLOOKUP(IFERROR(VLOOKUP(IF(ISNUMBER(FIND(" – ",$AQ840)),LEFT($AQ840,FIND(" – ",$AQ840)-1),$AQ840),ProdTbl,5,0),""),BasketTbl,2,0),"کد ناشناخته"))</f>
        <v/>
      </c>
      <c r="AS840" s="18">
        <f>IF($AQ840="","",IFERROR(VLOOKUP(IF(ISNUMBER(FIND(" – ",$AQ840)),LEFT($AQ840,FIND(" – ",$AQ840)-1),$AQ840),ProdTbl,3,0),"کد ناشناخته"))</f>
        <v/>
      </c>
      <c r="AT840" s="22" t="n"/>
      <c r="AU840" s="21" t="n"/>
      <c r="AV840" s="20" t="n"/>
      <c r="AW840" s="18">
        <f>IF($AV840="","",IFERROR(VLOOKUP(IFERROR(VLOOKUP(IF(ISNUMBER(FIND(" – ",$AV840)),LEFT($AV840,FIND(" – ",$AV840)-1),$AV840),ProdTbl,5,0),""),BasketTbl,2,0),"کد ناشناخته"))</f>
        <v/>
      </c>
      <c r="AX840" s="18">
        <f>IF($AV840="","",IFERROR(VLOOKUP(IF(ISNUMBER(FIND(" – ",$AV840)),LEFT($AV840,FIND(" – ",$AV840)-1),$AV840),ProdTbl,3,0),"کد ناشناخته"))</f>
        <v/>
      </c>
      <c r="AY840" s="22" t="n"/>
      <c r="AZ840" s="21" t="n"/>
      <c r="BA840" s="20" t="n"/>
      <c r="BB840" s="18">
        <f>IF($BA840="","",IFERROR(VLOOKUP(IFERROR(VLOOKUP(IF(ISNUMBER(FIND(" – ",$BA840)),LEFT($BA840,FIND(" – ",$BA840)-1),$BA840),ProdTbl,5,0),""),BasketTbl,2,0),"کد ناشناخته"))</f>
        <v/>
      </c>
      <c r="BC840" s="18">
        <f>IF($BA840="","",IFERROR(VLOOKUP(IF(ISNUMBER(FIND(" – ",$BA840)),LEFT($BA840,FIND(" – ",$BA840)-1),$BA840),ProdTbl,3,0),"کد ناشناخته"))</f>
        <v/>
      </c>
      <c r="BD840" s="22" t="n"/>
      <c r="BE840" s="21" t="n"/>
      <c r="BF840" s="20" t="n"/>
      <c r="BG840" s="18">
        <f>IF($BF840="","",IFERROR(VLOOKUP(IFERROR(VLOOKUP(IF(ISNUMBER(FIND(" – ",$BF840)),LEFT($BF840,FIND(" – ",$BF840)-1),$BF840),ProdTbl,5,0),""),BasketTbl,2,0),"کد ناشناخته"))</f>
        <v/>
      </c>
      <c r="BH840" s="18">
        <f>IF($BF840="","",IFERROR(VLOOKUP(IF(ISNUMBER(FIND(" – ",$BF840)),LEFT($BF840,FIND(" – ",$BF840)-1),$BF840),ProdTbl,3,0),"کد ناشناخته"))</f>
        <v/>
      </c>
      <c r="BI840" s="22" t="n"/>
      <c r="BJ840" s="21" t="n"/>
      <c r="BK840" s="20" t="n"/>
      <c r="BL840" s="18">
        <f>IF($BK840="","",IFERROR(VLOOKUP(IFERROR(VLOOKUP(IF(ISNUMBER(FIND(" – ",$BK840)),LEFT($BK840,FIND(" – ",$BK840)-1),$BK840),ProdTbl,5,0),""),BasketTbl,2,0),"کد ناشناخته"))</f>
        <v/>
      </c>
      <c r="BM840" s="18">
        <f>IF($BK840="","",IFERROR(VLOOKUP(IF(ISNUMBER(FIND(" – ",$BK840)),LEFT($BK840,FIND(" – ",$BK840)-1),$BK840),ProdTbl,3,0),"کد ناشناخته"))</f>
        <v/>
      </c>
      <c r="BN840" s="22" t="n"/>
      <c r="BO840" s="21" t="n"/>
      <c r="BP840" s="20" t="n"/>
      <c r="BQ840" s="18">
        <f>IF($BP840="","",IFERROR(VLOOKUP(IFERROR(VLOOKUP(IF(ISNUMBER(FIND(" – ",$BP840)),LEFT($BP840,FIND(" – ",$BP840)-1),$BP840),ProdTbl,5,0),""),BasketTbl,2,0),"کد ناشناخته"))</f>
        <v/>
      </c>
      <c r="BR840" s="18">
        <f>IF($BP840="","",IFERROR(VLOOKUP(IF(ISNUMBER(FIND(" – ",$BP840)),LEFT($BP840,FIND(" – ",$BP840)-1),$BP840),ProdTbl,3,0),"کد ناشناخته"))</f>
        <v/>
      </c>
      <c r="BS840" s="22" t="n"/>
      <c r="BT840" s="21" t="n"/>
      <c r="BU840" s="20" t="n"/>
      <c r="BV840" s="18">
        <f>IF($BU840="","",IFERROR(VLOOKUP(IFERROR(VLOOKUP(IF(ISNUMBER(FIND(" – ",$BU840)),LEFT($BU840,FIND(" – ",$BU840)-1),$BU840),ProdTbl,5,0),""),BasketTbl,2,0),"کد ناشناخته"))</f>
        <v/>
      </c>
      <c r="BW840" s="18">
        <f>IF($BU840="","",IFERROR(VLOOKUP(IF(ISNUMBER(FIND(" – ",$BU840)),LEFT($BU840,FIND(" – ",$BU840)-1),$BU840),ProdTbl,3,0),"کد ناشناخته"))</f>
        <v/>
      </c>
      <c r="BX840" s="22" t="n"/>
      <c r="BY840" s="21" t="n"/>
      <c r="BZ840" s="20" t="n"/>
      <c r="CA840" s="18">
        <f>IF($BZ840="","",IFERROR(VLOOKUP(IFERROR(VLOOKUP(IF(ISNUMBER(FIND(" – ",$BZ840)),LEFT($BZ840,FIND(" – ",$BZ840)-1),$BZ840),ProdTbl,5,0),""),BasketTbl,2,0),"کد ناشناخته"))</f>
        <v/>
      </c>
      <c r="CB840" s="18">
        <f>IF($BZ840="","",IFERROR(VLOOKUP(IF(ISNUMBER(FIND(" – ",$BZ840)),LEFT($BZ840,FIND(" – ",$BZ840)-1),$BZ840),ProdTbl,3,0),"کد ناشناخته"))</f>
        <v/>
      </c>
      <c r="CC840" s="22" t="n"/>
      <c r="CD840" s="21" t="n"/>
      <c r="CE840" s="20" t="n"/>
      <c r="CF840" s="18">
        <f>IF($CE840="","",IFERROR(VLOOKUP(IFERROR(VLOOKUP(IF(ISNUMBER(FIND(" – ",$CE840)),LEFT($CE840,FIND(" – ",$CE840)-1),$CE840),ProdTbl,5,0),""),BasketTbl,2,0),"کد ناشناخته"))</f>
        <v/>
      </c>
      <c r="CG840" s="18">
        <f>IF($CE840="","",IFERROR(VLOOKUP(IF(ISNUMBER(FIND(" – ",$CE840)),LEFT($CE840,FIND(" – ",$CE840)-1),$CE840),ProdTbl,3,0),"کد ناشناخته"))</f>
        <v/>
      </c>
      <c r="CH840" s="22" t="n"/>
      <c r="CI840" s="21" t="n"/>
    </row>
    <row r="841">
      <c r="A841" s="18">
        <f>IF($B841="","",COUNTA($B$10:$B841))</f>
        <v/>
      </c>
      <c r="B841" s="19" t="n"/>
      <c r="C841" s="20" t="n"/>
      <c r="D841" s="19" t="n"/>
      <c r="E841" s="18">
        <f>IF($D841="","",IFERROR(VLOOKUP(IF(ISNUMBER(FIND(" – ",$D841)),LEFT($D841,FIND(" – ",$D841)-1),$D841),SellerTbl,2,0),"کد ناشناخته"))</f>
        <v/>
      </c>
      <c r="F841" s="21" t="n"/>
      <c r="G841" s="21" t="n"/>
      <c r="H841" s="22" t="n"/>
      <c r="I841" s="23">
        <f>IF(OR($F841="",$G841=""),"",$F841-$G841)</f>
        <v/>
      </c>
      <c r="J841" s="18">
        <f>IF($I841="","",IF(ABS($I841)&lt;=0.01*$F841,"√","×"))</f>
        <v/>
      </c>
      <c r="K841" s="23">
        <f>IF(COUNT($Q841,$V841,$AA841,$AF841,$AK841,$AP841,$AU841,$AZ841,$BE841,$BJ841,$BO841,$BT841,$BY841,$CD841,$CI841)=0,"",SUM($Q841,$V841,$AA841,$AF841,$AK841,$AP841,$AU841,$AZ841,$BE841,$BJ841,$BO841,$BT841,$BY841,$CD841,$CI841))</f>
        <v/>
      </c>
      <c r="L841" s="23">
        <f>IF(OR($F841="",$K841=""),"",$F841-$K841)</f>
        <v/>
      </c>
      <c r="M841" s="20" t="n"/>
      <c r="N841" s="18">
        <f>IF($M841="","",IFERROR(VLOOKUP(IFERROR(VLOOKUP(IF(ISNUMBER(FIND(" – ",$M841)),LEFT($M841,FIND(" – ",$M841)-1),$M841),ProdTbl,5,0),""),BasketTbl,2,0),"کد ناشناخته"))</f>
        <v/>
      </c>
      <c r="O841" s="18">
        <f>IF($M841="","",IFERROR(VLOOKUP(IF(ISNUMBER(FIND(" – ",$M841)),LEFT($M841,FIND(" – ",$M841)-1),$M841),ProdTbl,3,0),"کد ناشناخته"))</f>
        <v/>
      </c>
      <c r="P841" s="22" t="n"/>
      <c r="Q841" s="21" t="n"/>
      <c r="R841" s="20" t="n"/>
      <c r="S841" s="18">
        <f>IF($R841="","",IFERROR(VLOOKUP(IFERROR(VLOOKUP(IF(ISNUMBER(FIND(" – ",$R841)),LEFT($R841,FIND(" – ",$R841)-1),$R841),ProdTbl,5,0),""),BasketTbl,2,0),"کد ناشناخته"))</f>
        <v/>
      </c>
      <c r="T841" s="18">
        <f>IF($R841="","",IFERROR(VLOOKUP(IF(ISNUMBER(FIND(" – ",$R841)),LEFT($R841,FIND(" – ",$R841)-1),$R841),ProdTbl,3,0),"کد ناشناخته"))</f>
        <v/>
      </c>
      <c r="U841" s="22" t="n"/>
      <c r="V841" s="21" t="n"/>
      <c r="W841" s="20" t="n"/>
      <c r="X841" s="18">
        <f>IF($W841="","",IFERROR(VLOOKUP(IFERROR(VLOOKUP(IF(ISNUMBER(FIND(" – ",$W841)),LEFT($W841,FIND(" – ",$W841)-1),$W841),ProdTbl,5,0),""),BasketTbl,2,0),"کد ناشناخته"))</f>
        <v/>
      </c>
      <c r="Y841" s="18">
        <f>IF($W841="","",IFERROR(VLOOKUP(IF(ISNUMBER(FIND(" – ",$W841)),LEFT($W841,FIND(" – ",$W841)-1),$W841),ProdTbl,3,0),"کد ناشناخته"))</f>
        <v/>
      </c>
      <c r="Z841" s="22" t="n"/>
      <c r="AA841" s="21" t="n"/>
      <c r="AB841" s="20" t="n"/>
      <c r="AC841" s="18">
        <f>IF($AB841="","",IFERROR(VLOOKUP(IFERROR(VLOOKUP(IF(ISNUMBER(FIND(" – ",$AB841)),LEFT($AB841,FIND(" – ",$AB841)-1),$AB841),ProdTbl,5,0),""),BasketTbl,2,0),"کد ناشناخته"))</f>
        <v/>
      </c>
      <c r="AD841" s="18">
        <f>IF($AB841="","",IFERROR(VLOOKUP(IF(ISNUMBER(FIND(" – ",$AB841)),LEFT($AB841,FIND(" – ",$AB841)-1),$AB841),ProdTbl,3,0),"کد ناشناخته"))</f>
        <v/>
      </c>
      <c r="AE841" s="22" t="n"/>
      <c r="AF841" s="21" t="n"/>
      <c r="AG841" s="20" t="n"/>
      <c r="AH841" s="18">
        <f>IF($AG841="","",IFERROR(VLOOKUP(IFERROR(VLOOKUP(IF(ISNUMBER(FIND(" – ",$AG841)),LEFT($AG841,FIND(" – ",$AG841)-1),$AG841),ProdTbl,5,0),""),BasketTbl,2,0),"کد ناشناخته"))</f>
        <v/>
      </c>
      <c r="AI841" s="18">
        <f>IF($AG841="","",IFERROR(VLOOKUP(IF(ISNUMBER(FIND(" – ",$AG841)),LEFT($AG841,FIND(" – ",$AG841)-1),$AG841),ProdTbl,3,0),"کد ناشناخته"))</f>
        <v/>
      </c>
      <c r="AJ841" s="22" t="n"/>
      <c r="AK841" s="21" t="n"/>
      <c r="AL841" s="20" t="n"/>
      <c r="AM841" s="18">
        <f>IF($AL841="","",IFERROR(VLOOKUP(IFERROR(VLOOKUP(IF(ISNUMBER(FIND(" – ",$AL841)),LEFT($AL841,FIND(" – ",$AL841)-1),$AL841),ProdTbl,5,0),""),BasketTbl,2,0),"کد ناشناخته"))</f>
        <v/>
      </c>
      <c r="AN841" s="18">
        <f>IF($AL841="","",IFERROR(VLOOKUP(IF(ISNUMBER(FIND(" – ",$AL841)),LEFT($AL841,FIND(" – ",$AL841)-1),$AL841),ProdTbl,3,0),"کد ناشناخته"))</f>
        <v/>
      </c>
      <c r="AO841" s="22" t="n"/>
      <c r="AP841" s="21" t="n"/>
      <c r="AQ841" s="20" t="n"/>
      <c r="AR841" s="18">
        <f>IF($AQ841="","",IFERROR(VLOOKUP(IFERROR(VLOOKUP(IF(ISNUMBER(FIND(" – ",$AQ841)),LEFT($AQ841,FIND(" – ",$AQ841)-1),$AQ841),ProdTbl,5,0),""),BasketTbl,2,0),"کد ناشناخته"))</f>
        <v/>
      </c>
      <c r="AS841" s="18">
        <f>IF($AQ841="","",IFERROR(VLOOKUP(IF(ISNUMBER(FIND(" – ",$AQ841)),LEFT($AQ841,FIND(" – ",$AQ841)-1),$AQ841),ProdTbl,3,0),"کد ناشناخته"))</f>
        <v/>
      </c>
      <c r="AT841" s="22" t="n"/>
      <c r="AU841" s="21" t="n"/>
      <c r="AV841" s="20" t="n"/>
      <c r="AW841" s="18">
        <f>IF($AV841="","",IFERROR(VLOOKUP(IFERROR(VLOOKUP(IF(ISNUMBER(FIND(" – ",$AV841)),LEFT($AV841,FIND(" – ",$AV841)-1),$AV841),ProdTbl,5,0),""),BasketTbl,2,0),"کد ناشناخته"))</f>
        <v/>
      </c>
      <c r="AX841" s="18">
        <f>IF($AV841="","",IFERROR(VLOOKUP(IF(ISNUMBER(FIND(" – ",$AV841)),LEFT($AV841,FIND(" – ",$AV841)-1),$AV841),ProdTbl,3,0),"کد ناشناخته"))</f>
        <v/>
      </c>
      <c r="AY841" s="22" t="n"/>
      <c r="AZ841" s="21" t="n"/>
      <c r="BA841" s="20" t="n"/>
      <c r="BB841" s="18">
        <f>IF($BA841="","",IFERROR(VLOOKUP(IFERROR(VLOOKUP(IF(ISNUMBER(FIND(" – ",$BA841)),LEFT($BA841,FIND(" – ",$BA841)-1),$BA841),ProdTbl,5,0),""),BasketTbl,2,0),"کد ناشناخته"))</f>
        <v/>
      </c>
      <c r="BC841" s="18">
        <f>IF($BA841="","",IFERROR(VLOOKUP(IF(ISNUMBER(FIND(" – ",$BA841)),LEFT($BA841,FIND(" – ",$BA841)-1),$BA841),ProdTbl,3,0),"کد ناشناخته"))</f>
        <v/>
      </c>
      <c r="BD841" s="22" t="n"/>
      <c r="BE841" s="21" t="n"/>
      <c r="BF841" s="20" t="n"/>
      <c r="BG841" s="18">
        <f>IF($BF841="","",IFERROR(VLOOKUP(IFERROR(VLOOKUP(IF(ISNUMBER(FIND(" – ",$BF841)),LEFT($BF841,FIND(" – ",$BF841)-1),$BF841),ProdTbl,5,0),""),BasketTbl,2,0),"کد ناشناخته"))</f>
        <v/>
      </c>
      <c r="BH841" s="18">
        <f>IF($BF841="","",IFERROR(VLOOKUP(IF(ISNUMBER(FIND(" – ",$BF841)),LEFT($BF841,FIND(" – ",$BF841)-1),$BF841),ProdTbl,3,0),"کد ناشناخته"))</f>
        <v/>
      </c>
      <c r="BI841" s="22" t="n"/>
      <c r="BJ841" s="21" t="n"/>
      <c r="BK841" s="20" t="n"/>
      <c r="BL841" s="18">
        <f>IF($BK841="","",IFERROR(VLOOKUP(IFERROR(VLOOKUP(IF(ISNUMBER(FIND(" – ",$BK841)),LEFT($BK841,FIND(" – ",$BK841)-1),$BK841),ProdTbl,5,0),""),BasketTbl,2,0),"کد ناشناخته"))</f>
        <v/>
      </c>
      <c r="BM841" s="18">
        <f>IF($BK841="","",IFERROR(VLOOKUP(IF(ISNUMBER(FIND(" – ",$BK841)),LEFT($BK841,FIND(" – ",$BK841)-1),$BK841),ProdTbl,3,0),"کد ناشناخته"))</f>
        <v/>
      </c>
      <c r="BN841" s="22" t="n"/>
      <c r="BO841" s="21" t="n"/>
      <c r="BP841" s="20" t="n"/>
      <c r="BQ841" s="18">
        <f>IF($BP841="","",IFERROR(VLOOKUP(IFERROR(VLOOKUP(IF(ISNUMBER(FIND(" – ",$BP841)),LEFT($BP841,FIND(" – ",$BP841)-1),$BP841),ProdTbl,5,0),""),BasketTbl,2,0),"کد ناشناخته"))</f>
        <v/>
      </c>
      <c r="BR841" s="18">
        <f>IF($BP841="","",IFERROR(VLOOKUP(IF(ISNUMBER(FIND(" – ",$BP841)),LEFT($BP841,FIND(" – ",$BP841)-1),$BP841),ProdTbl,3,0),"کد ناشناخته"))</f>
        <v/>
      </c>
      <c r="BS841" s="22" t="n"/>
      <c r="BT841" s="21" t="n"/>
      <c r="BU841" s="20" t="n"/>
      <c r="BV841" s="18">
        <f>IF($BU841="","",IFERROR(VLOOKUP(IFERROR(VLOOKUP(IF(ISNUMBER(FIND(" – ",$BU841)),LEFT($BU841,FIND(" – ",$BU841)-1),$BU841),ProdTbl,5,0),""),BasketTbl,2,0),"کد ناشناخته"))</f>
        <v/>
      </c>
      <c r="BW841" s="18">
        <f>IF($BU841="","",IFERROR(VLOOKUP(IF(ISNUMBER(FIND(" – ",$BU841)),LEFT($BU841,FIND(" – ",$BU841)-1),$BU841),ProdTbl,3,0),"کد ناشناخته"))</f>
        <v/>
      </c>
      <c r="BX841" s="22" t="n"/>
      <c r="BY841" s="21" t="n"/>
      <c r="BZ841" s="20" t="n"/>
      <c r="CA841" s="18">
        <f>IF($BZ841="","",IFERROR(VLOOKUP(IFERROR(VLOOKUP(IF(ISNUMBER(FIND(" – ",$BZ841)),LEFT($BZ841,FIND(" – ",$BZ841)-1),$BZ841),ProdTbl,5,0),""),BasketTbl,2,0),"کد ناشناخته"))</f>
        <v/>
      </c>
      <c r="CB841" s="18">
        <f>IF($BZ841="","",IFERROR(VLOOKUP(IF(ISNUMBER(FIND(" – ",$BZ841)),LEFT($BZ841,FIND(" – ",$BZ841)-1),$BZ841),ProdTbl,3,0),"کد ناشناخته"))</f>
        <v/>
      </c>
      <c r="CC841" s="22" t="n"/>
      <c r="CD841" s="21" t="n"/>
      <c r="CE841" s="20" t="n"/>
      <c r="CF841" s="18">
        <f>IF($CE841="","",IFERROR(VLOOKUP(IFERROR(VLOOKUP(IF(ISNUMBER(FIND(" – ",$CE841)),LEFT($CE841,FIND(" – ",$CE841)-1),$CE841),ProdTbl,5,0),""),BasketTbl,2,0),"کد ناشناخته"))</f>
        <v/>
      </c>
      <c r="CG841" s="18">
        <f>IF($CE841="","",IFERROR(VLOOKUP(IF(ISNUMBER(FIND(" – ",$CE841)),LEFT($CE841,FIND(" – ",$CE841)-1),$CE841),ProdTbl,3,0),"کد ناشناخته"))</f>
        <v/>
      </c>
      <c r="CH841" s="22" t="n"/>
      <c r="CI841" s="21" t="n"/>
    </row>
    <row r="842">
      <c r="A842" s="18">
        <f>IF($B842="","",COUNTA($B$10:$B842))</f>
        <v/>
      </c>
      <c r="B842" s="19" t="n"/>
      <c r="C842" s="20" t="n"/>
      <c r="D842" s="19" t="n"/>
      <c r="E842" s="18">
        <f>IF($D842="","",IFERROR(VLOOKUP(IF(ISNUMBER(FIND(" – ",$D842)),LEFT($D842,FIND(" – ",$D842)-1),$D842),SellerTbl,2,0),"کد ناشناخته"))</f>
        <v/>
      </c>
      <c r="F842" s="21" t="n"/>
      <c r="G842" s="21" t="n"/>
      <c r="H842" s="22" t="n"/>
      <c r="I842" s="23">
        <f>IF(OR($F842="",$G842=""),"",$F842-$G842)</f>
        <v/>
      </c>
      <c r="J842" s="18">
        <f>IF($I842="","",IF(ABS($I842)&lt;=0.01*$F842,"√","×"))</f>
        <v/>
      </c>
      <c r="K842" s="23">
        <f>IF(COUNT($Q842,$V842,$AA842,$AF842,$AK842,$AP842,$AU842,$AZ842,$BE842,$BJ842,$BO842,$BT842,$BY842,$CD842,$CI842)=0,"",SUM($Q842,$V842,$AA842,$AF842,$AK842,$AP842,$AU842,$AZ842,$BE842,$BJ842,$BO842,$BT842,$BY842,$CD842,$CI842))</f>
        <v/>
      </c>
      <c r="L842" s="23">
        <f>IF(OR($F842="",$K842=""),"",$F842-$K842)</f>
        <v/>
      </c>
      <c r="M842" s="20" t="n"/>
      <c r="N842" s="18">
        <f>IF($M842="","",IFERROR(VLOOKUP(IFERROR(VLOOKUP(IF(ISNUMBER(FIND(" – ",$M842)),LEFT($M842,FIND(" – ",$M842)-1),$M842),ProdTbl,5,0),""),BasketTbl,2,0),"کد ناشناخته"))</f>
        <v/>
      </c>
      <c r="O842" s="18">
        <f>IF($M842="","",IFERROR(VLOOKUP(IF(ISNUMBER(FIND(" – ",$M842)),LEFT($M842,FIND(" – ",$M842)-1),$M842),ProdTbl,3,0),"کد ناشناخته"))</f>
        <v/>
      </c>
      <c r="P842" s="22" t="n"/>
      <c r="Q842" s="21" t="n"/>
      <c r="R842" s="20" t="n"/>
      <c r="S842" s="18">
        <f>IF($R842="","",IFERROR(VLOOKUP(IFERROR(VLOOKUP(IF(ISNUMBER(FIND(" – ",$R842)),LEFT($R842,FIND(" – ",$R842)-1),$R842),ProdTbl,5,0),""),BasketTbl,2,0),"کد ناشناخته"))</f>
        <v/>
      </c>
      <c r="T842" s="18">
        <f>IF($R842="","",IFERROR(VLOOKUP(IF(ISNUMBER(FIND(" – ",$R842)),LEFT($R842,FIND(" – ",$R842)-1),$R842),ProdTbl,3,0),"کد ناشناخته"))</f>
        <v/>
      </c>
      <c r="U842" s="22" t="n"/>
      <c r="V842" s="21" t="n"/>
      <c r="W842" s="20" t="n"/>
      <c r="X842" s="18">
        <f>IF($W842="","",IFERROR(VLOOKUP(IFERROR(VLOOKUP(IF(ISNUMBER(FIND(" – ",$W842)),LEFT($W842,FIND(" – ",$W842)-1),$W842),ProdTbl,5,0),""),BasketTbl,2,0),"کد ناشناخته"))</f>
        <v/>
      </c>
      <c r="Y842" s="18">
        <f>IF($W842="","",IFERROR(VLOOKUP(IF(ISNUMBER(FIND(" – ",$W842)),LEFT($W842,FIND(" – ",$W842)-1),$W842),ProdTbl,3,0),"کد ناشناخته"))</f>
        <v/>
      </c>
      <c r="Z842" s="22" t="n"/>
      <c r="AA842" s="21" t="n"/>
      <c r="AB842" s="20" t="n"/>
      <c r="AC842" s="18">
        <f>IF($AB842="","",IFERROR(VLOOKUP(IFERROR(VLOOKUP(IF(ISNUMBER(FIND(" – ",$AB842)),LEFT($AB842,FIND(" – ",$AB842)-1),$AB842),ProdTbl,5,0),""),BasketTbl,2,0),"کد ناشناخته"))</f>
        <v/>
      </c>
      <c r="AD842" s="18">
        <f>IF($AB842="","",IFERROR(VLOOKUP(IF(ISNUMBER(FIND(" – ",$AB842)),LEFT($AB842,FIND(" – ",$AB842)-1),$AB842),ProdTbl,3,0),"کد ناشناخته"))</f>
        <v/>
      </c>
      <c r="AE842" s="22" t="n"/>
      <c r="AF842" s="21" t="n"/>
      <c r="AG842" s="20" t="n"/>
      <c r="AH842" s="18">
        <f>IF($AG842="","",IFERROR(VLOOKUP(IFERROR(VLOOKUP(IF(ISNUMBER(FIND(" – ",$AG842)),LEFT($AG842,FIND(" – ",$AG842)-1),$AG842),ProdTbl,5,0),""),BasketTbl,2,0),"کد ناشناخته"))</f>
        <v/>
      </c>
      <c r="AI842" s="18">
        <f>IF($AG842="","",IFERROR(VLOOKUP(IF(ISNUMBER(FIND(" – ",$AG842)),LEFT($AG842,FIND(" – ",$AG842)-1),$AG842),ProdTbl,3,0),"کد ناشناخته"))</f>
        <v/>
      </c>
      <c r="AJ842" s="22" t="n"/>
      <c r="AK842" s="21" t="n"/>
      <c r="AL842" s="20" t="n"/>
      <c r="AM842" s="18">
        <f>IF($AL842="","",IFERROR(VLOOKUP(IFERROR(VLOOKUP(IF(ISNUMBER(FIND(" – ",$AL842)),LEFT($AL842,FIND(" – ",$AL842)-1),$AL842),ProdTbl,5,0),""),BasketTbl,2,0),"کد ناشناخته"))</f>
        <v/>
      </c>
      <c r="AN842" s="18">
        <f>IF($AL842="","",IFERROR(VLOOKUP(IF(ISNUMBER(FIND(" – ",$AL842)),LEFT($AL842,FIND(" – ",$AL842)-1),$AL842),ProdTbl,3,0),"کد ناشناخته"))</f>
        <v/>
      </c>
      <c r="AO842" s="22" t="n"/>
      <c r="AP842" s="21" t="n"/>
      <c r="AQ842" s="20" t="n"/>
      <c r="AR842" s="18">
        <f>IF($AQ842="","",IFERROR(VLOOKUP(IFERROR(VLOOKUP(IF(ISNUMBER(FIND(" – ",$AQ842)),LEFT($AQ842,FIND(" – ",$AQ842)-1),$AQ842),ProdTbl,5,0),""),BasketTbl,2,0),"کد ناشناخته"))</f>
        <v/>
      </c>
      <c r="AS842" s="18">
        <f>IF($AQ842="","",IFERROR(VLOOKUP(IF(ISNUMBER(FIND(" – ",$AQ842)),LEFT($AQ842,FIND(" – ",$AQ842)-1),$AQ842),ProdTbl,3,0),"کد ناشناخته"))</f>
        <v/>
      </c>
      <c r="AT842" s="22" t="n"/>
      <c r="AU842" s="21" t="n"/>
      <c r="AV842" s="20" t="n"/>
      <c r="AW842" s="18">
        <f>IF($AV842="","",IFERROR(VLOOKUP(IFERROR(VLOOKUP(IF(ISNUMBER(FIND(" – ",$AV842)),LEFT($AV842,FIND(" – ",$AV842)-1),$AV842),ProdTbl,5,0),""),BasketTbl,2,0),"کد ناشناخته"))</f>
        <v/>
      </c>
      <c r="AX842" s="18">
        <f>IF($AV842="","",IFERROR(VLOOKUP(IF(ISNUMBER(FIND(" – ",$AV842)),LEFT($AV842,FIND(" – ",$AV842)-1),$AV842),ProdTbl,3,0),"کد ناشناخته"))</f>
        <v/>
      </c>
      <c r="AY842" s="22" t="n"/>
      <c r="AZ842" s="21" t="n"/>
      <c r="BA842" s="20" t="n"/>
      <c r="BB842" s="18">
        <f>IF($BA842="","",IFERROR(VLOOKUP(IFERROR(VLOOKUP(IF(ISNUMBER(FIND(" – ",$BA842)),LEFT($BA842,FIND(" – ",$BA842)-1),$BA842),ProdTbl,5,0),""),BasketTbl,2,0),"کد ناشناخته"))</f>
        <v/>
      </c>
      <c r="BC842" s="18">
        <f>IF($BA842="","",IFERROR(VLOOKUP(IF(ISNUMBER(FIND(" – ",$BA842)),LEFT($BA842,FIND(" – ",$BA842)-1),$BA842),ProdTbl,3,0),"کد ناشناخته"))</f>
        <v/>
      </c>
      <c r="BD842" s="22" t="n"/>
      <c r="BE842" s="21" t="n"/>
      <c r="BF842" s="20" t="n"/>
      <c r="BG842" s="18">
        <f>IF($BF842="","",IFERROR(VLOOKUP(IFERROR(VLOOKUP(IF(ISNUMBER(FIND(" – ",$BF842)),LEFT($BF842,FIND(" – ",$BF842)-1),$BF842),ProdTbl,5,0),""),BasketTbl,2,0),"کد ناشناخته"))</f>
        <v/>
      </c>
      <c r="BH842" s="18">
        <f>IF($BF842="","",IFERROR(VLOOKUP(IF(ISNUMBER(FIND(" – ",$BF842)),LEFT($BF842,FIND(" – ",$BF842)-1),$BF842),ProdTbl,3,0),"کد ناشناخته"))</f>
        <v/>
      </c>
      <c r="BI842" s="22" t="n"/>
      <c r="BJ842" s="21" t="n"/>
      <c r="BK842" s="20" t="n"/>
      <c r="BL842" s="18">
        <f>IF($BK842="","",IFERROR(VLOOKUP(IFERROR(VLOOKUP(IF(ISNUMBER(FIND(" – ",$BK842)),LEFT($BK842,FIND(" – ",$BK842)-1),$BK842),ProdTbl,5,0),""),BasketTbl,2,0),"کد ناشناخته"))</f>
        <v/>
      </c>
      <c r="BM842" s="18">
        <f>IF($BK842="","",IFERROR(VLOOKUP(IF(ISNUMBER(FIND(" – ",$BK842)),LEFT($BK842,FIND(" – ",$BK842)-1),$BK842),ProdTbl,3,0),"کد ناشناخته"))</f>
        <v/>
      </c>
      <c r="BN842" s="22" t="n"/>
      <c r="BO842" s="21" t="n"/>
      <c r="BP842" s="20" t="n"/>
      <c r="BQ842" s="18">
        <f>IF($BP842="","",IFERROR(VLOOKUP(IFERROR(VLOOKUP(IF(ISNUMBER(FIND(" – ",$BP842)),LEFT($BP842,FIND(" – ",$BP842)-1),$BP842),ProdTbl,5,0),""),BasketTbl,2,0),"کد ناشناخته"))</f>
        <v/>
      </c>
      <c r="BR842" s="18">
        <f>IF($BP842="","",IFERROR(VLOOKUP(IF(ISNUMBER(FIND(" – ",$BP842)),LEFT($BP842,FIND(" – ",$BP842)-1),$BP842),ProdTbl,3,0),"کد ناشناخته"))</f>
        <v/>
      </c>
      <c r="BS842" s="22" t="n"/>
      <c r="BT842" s="21" t="n"/>
      <c r="BU842" s="20" t="n"/>
      <c r="BV842" s="18">
        <f>IF($BU842="","",IFERROR(VLOOKUP(IFERROR(VLOOKUP(IF(ISNUMBER(FIND(" – ",$BU842)),LEFT($BU842,FIND(" – ",$BU842)-1),$BU842),ProdTbl,5,0),""),BasketTbl,2,0),"کد ناشناخته"))</f>
        <v/>
      </c>
      <c r="BW842" s="18">
        <f>IF($BU842="","",IFERROR(VLOOKUP(IF(ISNUMBER(FIND(" – ",$BU842)),LEFT($BU842,FIND(" – ",$BU842)-1),$BU842),ProdTbl,3,0),"کد ناشناخته"))</f>
        <v/>
      </c>
      <c r="BX842" s="22" t="n"/>
      <c r="BY842" s="21" t="n"/>
      <c r="BZ842" s="20" t="n"/>
      <c r="CA842" s="18">
        <f>IF($BZ842="","",IFERROR(VLOOKUP(IFERROR(VLOOKUP(IF(ISNUMBER(FIND(" – ",$BZ842)),LEFT($BZ842,FIND(" – ",$BZ842)-1),$BZ842),ProdTbl,5,0),""),BasketTbl,2,0),"کد ناشناخته"))</f>
        <v/>
      </c>
      <c r="CB842" s="18">
        <f>IF($BZ842="","",IFERROR(VLOOKUP(IF(ISNUMBER(FIND(" – ",$BZ842)),LEFT($BZ842,FIND(" – ",$BZ842)-1),$BZ842),ProdTbl,3,0),"کد ناشناخته"))</f>
        <v/>
      </c>
      <c r="CC842" s="22" t="n"/>
      <c r="CD842" s="21" t="n"/>
      <c r="CE842" s="20" t="n"/>
      <c r="CF842" s="18">
        <f>IF($CE842="","",IFERROR(VLOOKUP(IFERROR(VLOOKUP(IF(ISNUMBER(FIND(" – ",$CE842)),LEFT($CE842,FIND(" – ",$CE842)-1),$CE842),ProdTbl,5,0),""),BasketTbl,2,0),"کد ناشناخته"))</f>
        <v/>
      </c>
      <c r="CG842" s="18">
        <f>IF($CE842="","",IFERROR(VLOOKUP(IF(ISNUMBER(FIND(" – ",$CE842)),LEFT($CE842,FIND(" – ",$CE842)-1),$CE842),ProdTbl,3,0),"کد ناشناخته"))</f>
        <v/>
      </c>
      <c r="CH842" s="22" t="n"/>
      <c r="CI842" s="21" t="n"/>
    </row>
    <row r="843">
      <c r="A843" s="18">
        <f>IF($B843="","",COUNTA($B$10:$B843))</f>
        <v/>
      </c>
      <c r="B843" s="19" t="n"/>
      <c r="C843" s="20" t="n"/>
      <c r="D843" s="19" t="n"/>
      <c r="E843" s="18">
        <f>IF($D843="","",IFERROR(VLOOKUP(IF(ISNUMBER(FIND(" – ",$D843)),LEFT($D843,FIND(" – ",$D843)-1),$D843),SellerTbl,2,0),"کد ناشناخته"))</f>
        <v/>
      </c>
      <c r="F843" s="21" t="n"/>
      <c r="G843" s="21" t="n"/>
      <c r="H843" s="22" t="n"/>
      <c r="I843" s="23">
        <f>IF(OR($F843="",$G843=""),"",$F843-$G843)</f>
        <v/>
      </c>
      <c r="J843" s="18">
        <f>IF($I843="","",IF(ABS($I843)&lt;=0.01*$F843,"√","×"))</f>
        <v/>
      </c>
      <c r="K843" s="23">
        <f>IF(COUNT($Q843,$V843,$AA843,$AF843,$AK843,$AP843,$AU843,$AZ843,$BE843,$BJ843,$BO843,$BT843,$BY843,$CD843,$CI843)=0,"",SUM($Q843,$V843,$AA843,$AF843,$AK843,$AP843,$AU843,$AZ843,$BE843,$BJ843,$BO843,$BT843,$BY843,$CD843,$CI843))</f>
        <v/>
      </c>
      <c r="L843" s="23">
        <f>IF(OR($F843="",$K843=""),"",$F843-$K843)</f>
        <v/>
      </c>
      <c r="M843" s="20" t="n"/>
      <c r="N843" s="18">
        <f>IF($M843="","",IFERROR(VLOOKUP(IFERROR(VLOOKUP(IF(ISNUMBER(FIND(" – ",$M843)),LEFT($M843,FIND(" – ",$M843)-1),$M843),ProdTbl,5,0),""),BasketTbl,2,0),"کد ناشناخته"))</f>
        <v/>
      </c>
      <c r="O843" s="18">
        <f>IF($M843="","",IFERROR(VLOOKUP(IF(ISNUMBER(FIND(" – ",$M843)),LEFT($M843,FIND(" – ",$M843)-1),$M843),ProdTbl,3,0),"کد ناشناخته"))</f>
        <v/>
      </c>
      <c r="P843" s="22" t="n"/>
      <c r="Q843" s="21" t="n"/>
      <c r="R843" s="20" t="n"/>
      <c r="S843" s="18">
        <f>IF($R843="","",IFERROR(VLOOKUP(IFERROR(VLOOKUP(IF(ISNUMBER(FIND(" – ",$R843)),LEFT($R843,FIND(" – ",$R843)-1),$R843),ProdTbl,5,0),""),BasketTbl,2,0),"کد ناشناخته"))</f>
        <v/>
      </c>
      <c r="T843" s="18">
        <f>IF($R843="","",IFERROR(VLOOKUP(IF(ISNUMBER(FIND(" – ",$R843)),LEFT($R843,FIND(" – ",$R843)-1),$R843),ProdTbl,3,0),"کد ناشناخته"))</f>
        <v/>
      </c>
      <c r="U843" s="22" t="n"/>
      <c r="V843" s="21" t="n"/>
      <c r="W843" s="20" t="n"/>
      <c r="X843" s="18">
        <f>IF($W843="","",IFERROR(VLOOKUP(IFERROR(VLOOKUP(IF(ISNUMBER(FIND(" – ",$W843)),LEFT($W843,FIND(" – ",$W843)-1),$W843),ProdTbl,5,0),""),BasketTbl,2,0),"کد ناشناخته"))</f>
        <v/>
      </c>
      <c r="Y843" s="18">
        <f>IF($W843="","",IFERROR(VLOOKUP(IF(ISNUMBER(FIND(" – ",$W843)),LEFT($W843,FIND(" – ",$W843)-1),$W843),ProdTbl,3,0),"کد ناشناخته"))</f>
        <v/>
      </c>
      <c r="Z843" s="22" t="n"/>
      <c r="AA843" s="21" t="n"/>
      <c r="AB843" s="20" t="n"/>
      <c r="AC843" s="18">
        <f>IF($AB843="","",IFERROR(VLOOKUP(IFERROR(VLOOKUP(IF(ISNUMBER(FIND(" – ",$AB843)),LEFT($AB843,FIND(" – ",$AB843)-1),$AB843),ProdTbl,5,0),""),BasketTbl,2,0),"کد ناشناخته"))</f>
        <v/>
      </c>
      <c r="AD843" s="18">
        <f>IF($AB843="","",IFERROR(VLOOKUP(IF(ISNUMBER(FIND(" – ",$AB843)),LEFT($AB843,FIND(" – ",$AB843)-1),$AB843),ProdTbl,3,0),"کد ناشناخته"))</f>
        <v/>
      </c>
      <c r="AE843" s="22" t="n"/>
      <c r="AF843" s="21" t="n"/>
      <c r="AG843" s="20" t="n"/>
      <c r="AH843" s="18">
        <f>IF($AG843="","",IFERROR(VLOOKUP(IFERROR(VLOOKUP(IF(ISNUMBER(FIND(" – ",$AG843)),LEFT($AG843,FIND(" – ",$AG843)-1),$AG843),ProdTbl,5,0),""),BasketTbl,2,0),"کد ناشناخته"))</f>
        <v/>
      </c>
      <c r="AI843" s="18">
        <f>IF($AG843="","",IFERROR(VLOOKUP(IF(ISNUMBER(FIND(" – ",$AG843)),LEFT($AG843,FIND(" – ",$AG843)-1),$AG843),ProdTbl,3,0),"کد ناشناخته"))</f>
        <v/>
      </c>
      <c r="AJ843" s="22" t="n"/>
      <c r="AK843" s="21" t="n"/>
      <c r="AL843" s="20" t="n"/>
      <c r="AM843" s="18">
        <f>IF($AL843="","",IFERROR(VLOOKUP(IFERROR(VLOOKUP(IF(ISNUMBER(FIND(" – ",$AL843)),LEFT($AL843,FIND(" – ",$AL843)-1),$AL843),ProdTbl,5,0),""),BasketTbl,2,0),"کد ناشناخته"))</f>
        <v/>
      </c>
      <c r="AN843" s="18">
        <f>IF($AL843="","",IFERROR(VLOOKUP(IF(ISNUMBER(FIND(" – ",$AL843)),LEFT($AL843,FIND(" – ",$AL843)-1),$AL843),ProdTbl,3,0),"کد ناشناخته"))</f>
        <v/>
      </c>
      <c r="AO843" s="22" t="n"/>
      <c r="AP843" s="21" t="n"/>
      <c r="AQ843" s="20" t="n"/>
      <c r="AR843" s="18">
        <f>IF($AQ843="","",IFERROR(VLOOKUP(IFERROR(VLOOKUP(IF(ISNUMBER(FIND(" – ",$AQ843)),LEFT($AQ843,FIND(" – ",$AQ843)-1),$AQ843),ProdTbl,5,0),""),BasketTbl,2,0),"کد ناشناخته"))</f>
        <v/>
      </c>
      <c r="AS843" s="18">
        <f>IF($AQ843="","",IFERROR(VLOOKUP(IF(ISNUMBER(FIND(" – ",$AQ843)),LEFT($AQ843,FIND(" – ",$AQ843)-1),$AQ843),ProdTbl,3,0),"کد ناشناخته"))</f>
        <v/>
      </c>
      <c r="AT843" s="22" t="n"/>
      <c r="AU843" s="21" t="n"/>
      <c r="AV843" s="20" t="n"/>
      <c r="AW843" s="18">
        <f>IF($AV843="","",IFERROR(VLOOKUP(IFERROR(VLOOKUP(IF(ISNUMBER(FIND(" – ",$AV843)),LEFT($AV843,FIND(" – ",$AV843)-1),$AV843),ProdTbl,5,0),""),BasketTbl,2,0),"کد ناشناخته"))</f>
        <v/>
      </c>
      <c r="AX843" s="18">
        <f>IF($AV843="","",IFERROR(VLOOKUP(IF(ISNUMBER(FIND(" – ",$AV843)),LEFT($AV843,FIND(" – ",$AV843)-1),$AV843),ProdTbl,3,0),"کد ناشناخته"))</f>
        <v/>
      </c>
      <c r="AY843" s="22" t="n"/>
      <c r="AZ843" s="21" t="n"/>
      <c r="BA843" s="20" t="n"/>
      <c r="BB843" s="18">
        <f>IF($BA843="","",IFERROR(VLOOKUP(IFERROR(VLOOKUP(IF(ISNUMBER(FIND(" – ",$BA843)),LEFT($BA843,FIND(" – ",$BA843)-1),$BA843),ProdTbl,5,0),""),BasketTbl,2,0),"کد ناشناخته"))</f>
        <v/>
      </c>
      <c r="BC843" s="18">
        <f>IF($BA843="","",IFERROR(VLOOKUP(IF(ISNUMBER(FIND(" – ",$BA843)),LEFT($BA843,FIND(" – ",$BA843)-1),$BA843),ProdTbl,3,0),"کد ناشناخته"))</f>
        <v/>
      </c>
      <c r="BD843" s="22" t="n"/>
      <c r="BE843" s="21" t="n"/>
      <c r="BF843" s="20" t="n"/>
      <c r="BG843" s="18">
        <f>IF($BF843="","",IFERROR(VLOOKUP(IFERROR(VLOOKUP(IF(ISNUMBER(FIND(" – ",$BF843)),LEFT($BF843,FIND(" – ",$BF843)-1),$BF843),ProdTbl,5,0),""),BasketTbl,2,0),"کد ناشناخته"))</f>
        <v/>
      </c>
      <c r="BH843" s="18">
        <f>IF($BF843="","",IFERROR(VLOOKUP(IF(ISNUMBER(FIND(" – ",$BF843)),LEFT($BF843,FIND(" – ",$BF843)-1),$BF843),ProdTbl,3,0),"کد ناشناخته"))</f>
        <v/>
      </c>
      <c r="BI843" s="22" t="n"/>
      <c r="BJ843" s="21" t="n"/>
      <c r="BK843" s="20" t="n"/>
      <c r="BL843" s="18">
        <f>IF($BK843="","",IFERROR(VLOOKUP(IFERROR(VLOOKUP(IF(ISNUMBER(FIND(" – ",$BK843)),LEFT($BK843,FIND(" – ",$BK843)-1),$BK843),ProdTbl,5,0),""),BasketTbl,2,0),"کد ناشناخته"))</f>
        <v/>
      </c>
      <c r="BM843" s="18">
        <f>IF($BK843="","",IFERROR(VLOOKUP(IF(ISNUMBER(FIND(" – ",$BK843)),LEFT($BK843,FIND(" – ",$BK843)-1),$BK843),ProdTbl,3,0),"کد ناشناخته"))</f>
        <v/>
      </c>
      <c r="BN843" s="22" t="n"/>
      <c r="BO843" s="21" t="n"/>
      <c r="BP843" s="20" t="n"/>
      <c r="BQ843" s="18">
        <f>IF($BP843="","",IFERROR(VLOOKUP(IFERROR(VLOOKUP(IF(ISNUMBER(FIND(" – ",$BP843)),LEFT($BP843,FIND(" – ",$BP843)-1),$BP843),ProdTbl,5,0),""),BasketTbl,2,0),"کد ناشناخته"))</f>
        <v/>
      </c>
      <c r="BR843" s="18">
        <f>IF($BP843="","",IFERROR(VLOOKUP(IF(ISNUMBER(FIND(" – ",$BP843)),LEFT($BP843,FIND(" – ",$BP843)-1),$BP843),ProdTbl,3,0),"کد ناشناخته"))</f>
        <v/>
      </c>
      <c r="BS843" s="22" t="n"/>
      <c r="BT843" s="21" t="n"/>
      <c r="BU843" s="20" t="n"/>
      <c r="BV843" s="18">
        <f>IF($BU843="","",IFERROR(VLOOKUP(IFERROR(VLOOKUP(IF(ISNUMBER(FIND(" – ",$BU843)),LEFT($BU843,FIND(" – ",$BU843)-1),$BU843),ProdTbl,5,0),""),BasketTbl,2,0),"کد ناشناخته"))</f>
        <v/>
      </c>
      <c r="BW843" s="18">
        <f>IF($BU843="","",IFERROR(VLOOKUP(IF(ISNUMBER(FIND(" – ",$BU843)),LEFT($BU843,FIND(" – ",$BU843)-1),$BU843),ProdTbl,3,0),"کد ناشناخته"))</f>
        <v/>
      </c>
      <c r="BX843" s="22" t="n"/>
      <c r="BY843" s="21" t="n"/>
      <c r="BZ843" s="20" t="n"/>
      <c r="CA843" s="18">
        <f>IF($BZ843="","",IFERROR(VLOOKUP(IFERROR(VLOOKUP(IF(ISNUMBER(FIND(" – ",$BZ843)),LEFT($BZ843,FIND(" – ",$BZ843)-1),$BZ843),ProdTbl,5,0),""),BasketTbl,2,0),"کد ناشناخته"))</f>
        <v/>
      </c>
      <c r="CB843" s="18">
        <f>IF($BZ843="","",IFERROR(VLOOKUP(IF(ISNUMBER(FIND(" – ",$BZ843)),LEFT($BZ843,FIND(" – ",$BZ843)-1),$BZ843),ProdTbl,3,0),"کد ناشناخته"))</f>
        <v/>
      </c>
      <c r="CC843" s="22" t="n"/>
      <c r="CD843" s="21" t="n"/>
      <c r="CE843" s="20" t="n"/>
      <c r="CF843" s="18">
        <f>IF($CE843="","",IFERROR(VLOOKUP(IFERROR(VLOOKUP(IF(ISNUMBER(FIND(" – ",$CE843)),LEFT($CE843,FIND(" – ",$CE843)-1),$CE843),ProdTbl,5,0),""),BasketTbl,2,0),"کد ناشناخته"))</f>
        <v/>
      </c>
      <c r="CG843" s="18">
        <f>IF($CE843="","",IFERROR(VLOOKUP(IF(ISNUMBER(FIND(" – ",$CE843)),LEFT($CE843,FIND(" – ",$CE843)-1),$CE843),ProdTbl,3,0),"کد ناشناخته"))</f>
        <v/>
      </c>
      <c r="CH843" s="22" t="n"/>
      <c r="CI843" s="21" t="n"/>
    </row>
    <row r="844">
      <c r="A844" s="18">
        <f>IF($B844="","",COUNTA($B$10:$B844))</f>
        <v/>
      </c>
      <c r="B844" s="19" t="n"/>
      <c r="C844" s="20" t="n"/>
      <c r="D844" s="19" t="n"/>
      <c r="E844" s="18">
        <f>IF($D844="","",IFERROR(VLOOKUP(IF(ISNUMBER(FIND(" – ",$D844)),LEFT($D844,FIND(" – ",$D844)-1),$D844),SellerTbl,2,0),"کد ناشناخته"))</f>
        <v/>
      </c>
      <c r="F844" s="21" t="n"/>
      <c r="G844" s="21" t="n"/>
      <c r="H844" s="22" t="n"/>
      <c r="I844" s="23">
        <f>IF(OR($F844="",$G844=""),"",$F844-$G844)</f>
        <v/>
      </c>
      <c r="J844" s="18">
        <f>IF($I844="","",IF(ABS($I844)&lt;=0.01*$F844,"√","×"))</f>
        <v/>
      </c>
      <c r="K844" s="23">
        <f>IF(COUNT($Q844,$V844,$AA844,$AF844,$AK844,$AP844,$AU844,$AZ844,$BE844,$BJ844,$BO844,$BT844,$BY844,$CD844,$CI844)=0,"",SUM($Q844,$V844,$AA844,$AF844,$AK844,$AP844,$AU844,$AZ844,$BE844,$BJ844,$BO844,$BT844,$BY844,$CD844,$CI844))</f>
        <v/>
      </c>
      <c r="L844" s="23">
        <f>IF(OR($F844="",$K844=""),"",$F844-$K844)</f>
        <v/>
      </c>
      <c r="M844" s="20" t="n"/>
      <c r="N844" s="18">
        <f>IF($M844="","",IFERROR(VLOOKUP(IFERROR(VLOOKUP(IF(ISNUMBER(FIND(" – ",$M844)),LEFT($M844,FIND(" – ",$M844)-1),$M844),ProdTbl,5,0),""),BasketTbl,2,0),"کد ناشناخته"))</f>
        <v/>
      </c>
      <c r="O844" s="18">
        <f>IF($M844="","",IFERROR(VLOOKUP(IF(ISNUMBER(FIND(" – ",$M844)),LEFT($M844,FIND(" – ",$M844)-1),$M844),ProdTbl,3,0),"کد ناشناخته"))</f>
        <v/>
      </c>
      <c r="P844" s="22" t="n"/>
      <c r="Q844" s="21" t="n"/>
      <c r="R844" s="20" t="n"/>
      <c r="S844" s="18">
        <f>IF($R844="","",IFERROR(VLOOKUP(IFERROR(VLOOKUP(IF(ISNUMBER(FIND(" – ",$R844)),LEFT($R844,FIND(" – ",$R844)-1),$R844),ProdTbl,5,0),""),BasketTbl,2,0),"کد ناشناخته"))</f>
        <v/>
      </c>
      <c r="T844" s="18">
        <f>IF($R844="","",IFERROR(VLOOKUP(IF(ISNUMBER(FIND(" – ",$R844)),LEFT($R844,FIND(" – ",$R844)-1),$R844),ProdTbl,3,0),"کد ناشناخته"))</f>
        <v/>
      </c>
      <c r="U844" s="22" t="n"/>
      <c r="V844" s="21" t="n"/>
      <c r="W844" s="20" t="n"/>
      <c r="X844" s="18">
        <f>IF($W844="","",IFERROR(VLOOKUP(IFERROR(VLOOKUP(IF(ISNUMBER(FIND(" – ",$W844)),LEFT($W844,FIND(" – ",$W844)-1),$W844),ProdTbl,5,0),""),BasketTbl,2,0),"کد ناشناخته"))</f>
        <v/>
      </c>
      <c r="Y844" s="18">
        <f>IF($W844="","",IFERROR(VLOOKUP(IF(ISNUMBER(FIND(" – ",$W844)),LEFT($W844,FIND(" – ",$W844)-1),$W844),ProdTbl,3,0),"کد ناشناخته"))</f>
        <v/>
      </c>
      <c r="Z844" s="22" t="n"/>
      <c r="AA844" s="21" t="n"/>
      <c r="AB844" s="20" t="n"/>
      <c r="AC844" s="18">
        <f>IF($AB844="","",IFERROR(VLOOKUP(IFERROR(VLOOKUP(IF(ISNUMBER(FIND(" – ",$AB844)),LEFT($AB844,FIND(" – ",$AB844)-1),$AB844),ProdTbl,5,0),""),BasketTbl,2,0),"کد ناشناخته"))</f>
        <v/>
      </c>
      <c r="AD844" s="18">
        <f>IF($AB844="","",IFERROR(VLOOKUP(IF(ISNUMBER(FIND(" – ",$AB844)),LEFT($AB844,FIND(" – ",$AB844)-1),$AB844),ProdTbl,3,0),"کد ناشناخته"))</f>
        <v/>
      </c>
      <c r="AE844" s="22" t="n"/>
      <c r="AF844" s="21" t="n"/>
      <c r="AG844" s="20" t="n"/>
      <c r="AH844" s="18">
        <f>IF($AG844="","",IFERROR(VLOOKUP(IFERROR(VLOOKUP(IF(ISNUMBER(FIND(" – ",$AG844)),LEFT($AG844,FIND(" – ",$AG844)-1),$AG844),ProdTbl,5,0),""),BasketTbl,2,0),"کد ناشناخته"))</f>
        <v/>
      </c>
      <c r="AI844" s="18">
        <f>IF($AG844="","",IFERROR(VLOOKUP(IF(ISNUMBER(FIND(" – ",$AG844)),LEFT($AG844,FIND(" – ",$AG844)-1),$AG844),ProdTbl,3,0),"کد ناشناخته"))</f>
        <v/>
      </c>
      <c r="AJ844" s="22" t="n"/>
      <c r="AK844" s="21" t="n"/>
      <c r="AL844" s="20" t="n"/>
      <c r="AM844" s="18">
        <f>IF($AL844="","",IFERROR(VLOOKUP(IFERROR(VLOOKUP(IF(ISNUMBER(FIND(" – ",$AL844)),LEFT($AL844,FIND(" – ",$AL844)-1),$AL844),ProdTbl,5,0),""),BasketTbl,2,0),"کد ناشناخته"))</f>
        <v/>
      </c>
      <c r="AN844" s="18">
        <f>IF($AL844="","",IFERROR(VLOOKUP(IF(ISNUMBER(FIND(" – ",$AL844)),LEFT($AL844,FIND(" – ",$AL844)-1),$AL844),ProdTbl,3,0),"کد ناشناخته"))</f>
        <v/>
      </c>
      <c r="AO844" s="22" t="n"/>
      <c r="AP844" s="21" t="n"/>
      <c r="AQ844" s="20" t="n"/>
      <c r="AR844" s="18">
        <f>IF($AQ844="","",IFERROR(VLOOKUP(IFERROR(VLOOKUP(IF(ISNUMBER(FIND(" – ",$AQ844)),LEFT($AQ844,FIND(" – ",$AQ844)-1),$AQ844),ProdTbl,5,0),""),BasketTbl,2,0),"کد ناشناخته"))</f>
        <v/>
      </c>
      <c r="AS844" s="18">
        <f>IF($AQ844="","",IFERROR(VLOOKUP(IF(ISNUMBER(FIND(" – ",$AQ844)),LEFT($AQ844,FIND(" – ",$AQ844)-1),$AQ844),ProdTbl,3,0),"کد ناشناخته"))</f>
        <v/>
      </c>
      <c r="AT844" s="22" t="n"/>
      <c r="AU844" s="21" t="n"/>
      <c r="AV844" s="20" t="n"/>
      <c r="AW844" s="18">
        <f>IF($AV844="","",IFERROR(VLOOKUP(IFERROR(VLOOKUP(IF(ISNUMBER(FIND(" – ",$AV844)),LEFT($AV844,FIND(" – ",$AV844)-1),$AV844),ProdTbl,5,0),""),BasketTbl,2,0),"کد ناشناخته"))</f>
        <v/>
      </c>
      <c r="AX844" s="18">
        <f>IF($AV844="","",IFERROR(VLOOKUP(IF(ISNUMBER(FIND(" – ",$AV844)),LEFT($AV844,FIND(" – ",$AV844)-1),$AV844),ProdTbl,3,0),"کد ناشناخته"))</f>
        <v/>
      </c>
      <c r="AY844" s="22" t="n"/>
      <c r="AZ844" s="21" t="n"/>
      <c r="BA844" s="20" t="n"/>
      <c r="BB844" s="18">
        <f>IF($BA844="","",IFERROR(VLOOKUP(IFERROR(VLOOKUP(IF(ISNUMBER(FIND(" – ",$BA844)),LEFT($BA844,FIND(" – ",$BA844)-1),$BA844),ProdTbl,5,0),""),BasketTbl,2,0),"کد ناشناخته"))</f>
        <v/>
      </c>
      <c r="BC844" s="18">
        <f>IF($BA844="","",IFERROR(VLOOKUP(IF(ISNUMBER(FIND(" – ",$BA844)),LEFT($BA844,FIND(" – ",$BA844)-1),$BA844),ProdTbl,3,0),"کد ناشناخته"))</f>
        <v/>
      </c>
      <c r="BD844" s="22" t="n"/>
      <c r="BE844" s="21" t="n"/>
      <c r="BF844" s="20" t="n"/>
      <c r="BG844" s="18">
        <f>IF($BF844="","",IFERROR(VLOOKUP(IFERROR(VLOOKUP(IF(ISNUMBER(FIND(" – ",$BF844)),LEFT($BF844,FIND(" – ",$BF844)-1),$BF844),ProdTbl,5,0),""),BasketTbl,2,0),"کد ناشناخته"))</f>
        <v/>
      </c>
      <c r="BH844" s="18">
        <f>IF($BF844="","",IFERROR(VLOOKUP(IF(ISNUMBER(FIND(" – ",$BF844)),LEFT($BF844,FIND(" – ",$BF844)-1),$BF844),ProdTbl,3,0),"کد ناشناخته"))</f>
        <v/>
      </c>
      <c r="BI844" s="22" t="n"/>
      <c r="BJ844" s="21" t="n"/>
      <c r="BK844" s="20" t="n"/>
      <c r="BL844" s="18">
        <f>IF($BK844="","",IFERROR(VLOOKUP(IFERROR(VLOOKUP(IF(ISNUMBER(FIND(" – ",$BK844)),LEFT($BK844,FIND(" – ",$BK844)-1),$BK844),ProdTbl,5,0),""),BasketTbl,2,0),"کد ناشناخته"))</f>
        <v/>
      </c>
      <c r="BM844" s="18">
        <f>IF($BK844="","",IFERROR(VLOOKUP(IF(ISNUMBER(FIND(" – ",$BK844)),LEFT($BK844,FIND(" – ",$BK844)-1),$BK844),ProdTbl,3,0),"کد ناشناخته"))</f>
        <v/>
      </c>
      <c r="BN844" s="22" t="n"/>
      <c r="BO844" s="21" t="n"/>
      <c r="BP844" s="20" t="n"/>
      <c r="BQ844" s="18">
        <f>IF($BP844="","",IFERROR(VLOOKUP(IFERROR(VLOOKUP(IF(ISNUMBER(FIND(" – ",$BP844)),LEFT($BP844,FIND(" – ",$BP844)-1),$BP844),ProdTbl,5,0),""),BasketTbl,2,0),"کد ناشناخته"))</f>
        <v/>
      </c>
      <c r="BR844" s="18">
        <f>IF($BP844="","",IFERROR(VLOOKUP(IF(ISNUMBER(FIND(" – ",$BP844)),LEFT($BP844,FIND(" – ",$BP844)-1),$BP844),ProdTbl,3,0),"کد ناشناخته"))</f>
        <v/>
      </c>
      <c r="BS844" s="22" t="n"/>
      <c r="BT844" s="21" t="n"/>
      <c r="BU844" s="20" t="n"/>
      <c r="BV844" s="18">
        <f>IF($BU844="","",IFERROR(VLOOKUP(IFERROR(VLOOKUP(IF(ISNUMBER(FIND(" – ",$BU844)),LEFT($BU844,FIND(" – ",$BU844)-1),$BU844),ProdTbl,5,0),""),BasketTbl,2,0),"کد ناشناخته"))</f>
        <v/>
      </c>
      <c r="BW844" s="18">
        <f>IF($BU844="","",IFERROR(VLOOKUP(IF(ISNUMBER(FIND(" – ",$BU844)),LEFT($BU844,FIND(" – ",$BU844)-1),$BU844),ProdTbl,3,0),"کد ناشناخته"))</f>
        <v/>
      </c>
      <c r="BX844" s="22" t="n"/>
      <c r="BY844" s="21" t="n"/>
      <c r="BZ844" s="20" t="n"/>
      <c r="CA844" s="18">
        <f>IF($BZ844="","",IFERROR(VLOOKUP(IFERROR(VLOOKUP(IF(ISNUMBER(FIND(" – ",$BZ844)),LEFT($BZ844,FIND(" – ",$BZ844)-1),$BZ844),ProdTbl,5,0),""),BasketTbl,2,0),"کد ناشناخته"))</f>
        <v/>
      </c>
      <c r="CB844" s="18">
        <f>IF($BZ844="","",IFERROR(VLOOKUP(IF(ISNUMBER(FIND(" – ",$BZ844)),LEFT($BZ844,FIND(" – ",$BZ844)-1),$BZ844),ProdTbl,3,0),"کد ناشناخته"))</f>
        <v/>
      </c>
      <c r="CC844" s="22" t="n"/>
      <c r="CD844" s="21" t="n"/>
      <c r="CE844" s="20" t="n"/>
      <c r="CF844" s="18">
        <f>IF($CE844="","",IFERROR(VLOOKUP(IFERROR(VLOOKUP(IF(ISNUMBER(FIND(" – ",$CE844)),LEFT($CE844,FIND(" – ",$CE844)-1),$CE844),ProdTbl,5,0),""),BasketTbl,2,0),"کد ناشناخته"))</f>
        <v/>
      </c>
      <c r="CG844" s="18">
        <f>IF($CE844="","",IFERROR(VLOOKUP(IF(ISNUMBER(FIND(" – ",$CE844)),LEFT($CE844,FIND(" – ",$CE844)-1),$CE844),ProdTbl,3,0),"کد ناشناخته"))</f>
        <v/>
      </c>
      <c r="CH844" s="22" t="n"/>
      <c r="CI844" s="21" t="n"/>
    </row>
    <row r="845">
      <c r="A845" s="18">
        <f>IF($B845="","",COUNTA($B$10:$B845))</f>
        <v/>
      </c>
      <c r="B845" s="19" t="n"/>
      <c r="C845" s="20" t="n"/>
      <c r="D845" s="19" t="n"/>
      <c r="E845" s="18">
        <f>IF($D845="","",IFERROR(VLOOKUP(IF(ISNUMBER(FIND(" – ",$D845)),LEFT($D845,FIND(" – ",$D845)-1),$D845),SellerTbl,2,0),"کد ناشناخته"))</f>
        <v/>
      </c>
      <c r="F845" s="21" t="n"/>
      <c r="G845" s="21" t="n"/>
      <c r="H845" s="22" t="n"/>
      <c r="I845" s="23">
        <f>IF(OR($F845="",$G845=""),"",$F845-$G845)</f>
        <v/>
      </c>
      <c r="J845" s="18">
        <f>IF($I845="","",IF(ABS($I845)&lt;=0.01*$F845,"√","×"))</f>
        <v/>
      </c>
      <c r="K845" s="23">
        <f>IF(COUNT($Q845,$V845,$AA845,$AF845,$AK845,$AP845,$AU845,$AZ845,$BE845,$BJ845,$BO845,$BT845,$BY845,$CD845,$CI845)=0,"",SUM($Q845,$V845,$AA845,$AF845,$AK845,$AP845,$AU845,$AZ845,$BE845,$BJ845,$BO845,$BT845,$BY845,$CD845,$CI845))</f>
        <v/>
      </c>
      <c r="L845" s="23">
        <f>IF(OR($F845="",$K845=""),"",$F845-$K845)</f>
        <v/>
      </c>
      <c r="M845" s="20" t="n"/>
      <c r="N845" s="18">
        <f>IF($M845="","",IFERROR(VLOOKUP(IFERROR(VLOOKUP(IF(ISNUMBER(FIND(" – ",$M845)),LEFT($M845,FIND(" – ",$M845)-1),$M845),ProdTbl,5,0),""),BasketTbl,2,0),"کد ناشناخته"))</f>
        <v/>
      </c>
      <c r="O845" s="18">
        <f>IF($M845="","",IFERROR(VLOOKUP(IF(ISNUMBER(FIND(" – ",$M845)),LEFT($M845,FIND(" – ",$M845)-1),$M845),ProdTbl,3,0),"کد ناشناخته"))</f>
        <v/>
      </c>
      <c r="P845" s="22" t="n"/>
      <c r="Q845" s="21" t="n"/>
      <c r="R845" s="20" t="n"/>
      <c r="S845" s="18">
        <f>IF($R845="","",IFERROR(VLOOKUP(IFERROR(VLOOKUP(IF(ISNUMBER(FIND(" – ",$R845)),LEFT($R845,FIND(" – ",$R845)-1),$R845),ProdTbl,5,0),""),BasketTbl,2,0),"کد ناشناخته"))</f>
        <v/>
      </c>
      <c r="T845" s="18">
        <f>IF($R845="","",IFERROR(VLOOKUP(IF(ISNUMBER(FIND(" – ",$R845)),LEFT($R845,FIND(" – ",$R845)-1),$R845),ProdTbl,3,0),"کد ناشناخته"))</f>
        <v/>
      </c>
      <c r="U845" s="22" t="n"/>
      <c r="V845" s="21" t="n"/>
      <c r="W845" s="20" t="n"/>
      <c r="X845" s="18">
        <f>IF($W845="","",IFERROR(VLOOKUP(IFERROR(VLOOKUP(IF(ISNUMBER(FIND(" – ",$W845)),LEFT($W845,FIND(" – ",$W845)-1),$W845),ProdTbl,5,0),""),BasketTbl,2,0),"کد ناشناخته"))</f>
        <v/>
      </c>
      <c r="Y845" s="18">
        <f>IF($W845="","",IFERROR(VLOOKUP(IF(ISNUMBER(FIND(" – ",$W845)),LEFT($W845,FIND(" – ",$W845)-1),$W845),ProdTbl,3,0),"کد ناشناخته"))</f>
        <v/>
      </c>
      <c r="Z845" s="22" t="n"/>
      <c r="AA845" s="21" t="n"/>
      <c r="AB845" s="20" t="n"/>
      <c r="AC845" s="18">
        <f>IF($AB845="","",IFERROR(VLOOKUP(IFERROR(VLOOKUP(IF(ISNUMBER(FIND(" – ",$AB845)),LEFT($AB845,FIND(" – ",$AB845)-1),$AB845),ProdTbl,5,0),""),BasketTbl,2,0),"کد ناشناخته"))</f>
        <v/>
      </c>
      <c r="AD845" s="18">
        <f>IF($AB845="","",IFERROR(VLOOKUP(IF(ISNUMBER(FIND(" – ",$AB845)),LEFT($AB845,FIND(" – ",$AB845)-1),$AB845),ProdTbl,3,0),"کد ناشناخته"))</f>
        <v/>
      </c>
      <c r="AE845" s="22" t="n"/>
      <c r="AF845" s="21" t="n"/>
      <c r="AG845" s="20" t="n"/>
      <c r="AH845" s="18">
        <f>IF($AG845="","",IFERROR(VLOOKUP(IFERROR(VLOOKUP(IF(ISNUMBER(FIND(" – ",$AG845)),LEFT($AG845,FIND(" – ",$AG845)-1),$AG845),ProdTbl,5,0),""),BasketTbl,2,0),"کد ناشناخته"))</f>
        <v/>
      </c>
      <c r="AI845" s="18">
        <f>IF($AG845="","",IFERROR(VLOOKUP(IF(ISNUMBER(FIND(" – ",$AG845)),LEFT($AG845,FIND(" – ",$AG845)-1),$AG845),ProdTbl,3,0),"کد ناشناخته"))</f>
        <v/>
      </c>
      <c r="AJ845" s="22" t="n"/>
      <c r="AK845" s="21" t="n"/>
      <c r="AL845" s="20" t="n"/>
      <c r="AM845" s="18">
        <f>IF($AL845="","",IFERROR(VLOOKUP(IFERROR(VLOOKUP(IF(ISNUMBER(FIND(" – ",$AL845)),LEFT($AL845,FIND(" – ",$AL845)-1),$AL845),ProdTbl,5,0),""),BasketTbl,2,0),"کد ناشناخته"))</f>
        <v/>
      </c>
      <c r="AN845" s="18">
        <f>IF($AL845="","",IFERROR(VLOOKUP(IF(ISNUMBER(FIND(" – ",$AL845)),LEFT($AL845,FIND(" – ",$AL845)-1),$AL845),ProdTbl,3,0),"کد ناشناخته"))</f>
        <v/>
      </c>
      <c r="AO845" s="22" t="n"/>
      <c r="AP845" s="21" t="n"/>
      <c r="AQ845" s="20" t="n"/>
      <c r="AR845" s="18">
        <f>IF($AQ845="","",IFERROR(VLOOKUP(IFERROR(VLOOKUP(IF(ISNUMBER(FIND(" – ",$AQ845)),LEFT($AQ845,FIND(" – ",$AQ845)-1),$AQ845),ProdTbl,5,0),""),BasketTbl,2,0),"کد ناشناخته"))</f>
        <v/>
      </c>
      <c r="AS845" s="18">
        <f>IF($AQ845="","",IFERROR(VLOOKUP(IF(ISNUMBER(FIND(" – ",$AQ845)),LEFT($AQ845,FIND(" – ",$AQ845)-1),$AQ845),ProdTbl,3,0),"کد ناشناخته"))</f>
        <v/>
      </c>
      <c r="AT845" s="22" t="n"/>
      <c r="AU845" s="21" t="n"/>
      <c r="AV845" s="20" t="n"/>
      <c r="AW845" s="18">
        <f>IF($AV845="","",IFERROR(VLOOKUP(IFERROR(VLOOKUP(IF(ISNUMBER(FIND(" – ",$AV845)),LEFT($AV845,FIND(" – ",$AV845)-1),$AV845),ProdTbl,5,0),""),BasketTbl,2,0),"کد ناشناخته"))</f>
        <v/>
      </c>
      <c r="AX845" s="18">
        <f>IF($AV845="","",IFERROR(VLOOKUP(IF(ISNUMBER(FIND(" – ",$AV845)),LEFT($AV845,FIND(" – ",$AV845)-1),$AV845),ProdTbl,3,0),"کد ناشناخته"))</f>
        <v/>
      </c>
      <c r="AY845" s="22" t="n"/>
      <c r="AZ845" s="21" t="n"/>
      <c r="BA845" s="20" t="n"/>
      <c r="BB845" s="18">
        <f>IF($BA845="","",IFERROR(VLOOKUP(IFERROR(VLOOKUP(IF(ISNUMBER(FIND(" – ",$BA845)),LEFT($BA845,FIND(" – ",$BA845)-1),$BA845),ProdTbl,5,0),""),BasketTbl,2,0),"کد ناشناخته"))</f>
        <v/>
      </c>
      <c r="BC845" s="18">
        <f>IF($BA845="","",IFERROR(VLOOKUP(IF(ISNUMBER(FIND(" – ",$BA845)),LEFT($BA845,FIND(" – ",$BA845)-1),$BA845),ProdTbl,3,0),"کد ناشناخته"))</f>
        <v/>
      </c>
      <c r="BD845" s="22" t="n"/>
      <c r="BE845" s="21" t="n"/>
      <c r="BF845" s="20" t="n"/>
      <c r="BG845" s="18">
        <f>IF($BF845="","",IFERROR(VLOOKUP(IFERROR(VLOOKUP(IF(ISNUMBER(FIND(" – ",$BF845)),LEFT($BF845,FIND(" – ",$BF845)-1),$BF845),ProdTbl,5,0),""),BasketTbl,2,0),"کد ناشناخته"))</f>
        <v/>
      </c>
      <c r="BH845" s="18">
        <f>IF($BF845="","",IFERROR(VLOOKUP(IF(ISNUMBER(FIND(" – ",$BF845)),LEFT($BF845,FIND(" – ",$BF845)-1),$BF845),ProdTbl,3,0),"کد ناشناخته"))</f>
        <v/>
      </c>
      <c r="BI845" s="22" t="n"/>
      <c r="BJ845" s="21" t="n"/>
      <c r="BK845" s="20" t="n"/>
      <c r="BL845" s="18">
        <f>IF($BK845="","",IFERROR(VLOOKUP(IFERROR(VLOOKUP(IF(ISNUMBER(FIND(" – ",$BK845)),LEFT($BK845,FIND(" – ",$BK845)-1),$BK845),ProdTbl,5,0),""),BasketTbl,2,0),"کد ناشناخته"))</f>
        <v/>
      </c>
      <c r="BM845" s="18">
        <f>IF($BK845="","",IFERROR(VLOOKUP(IF(ISNUMBER(FIND(" – ",$BK845)),LEFT($BK845,FIND(" – ",$BK845)-1),$BK845),ProdTbl,3,0),"کد ناشناخته"))</f>
        <v/>
      </c>
      <c r="BN845" s="22" t="n"/>
      <c r="BO845" s="21" t="n"/>
      <c r="BP845" s="20" t="n"/>
      <c r="BQ845" s="18">
        <f>IF($BP845="","",IFERROR(VLOOKUP(IFERROR(VLOOKUP(IF(ISNUMBER(FIND(" – ",$BP845)),LEFT($BP845,FIND(" – ",$BP845)-1),$BP845),ProdTbl,5,0),""),BasketTbl,2,0),"کد ناشناخته"))</f>
        <v/>
      </c>
      <c r="BR845" s="18">
        <f>IF($BP845="","",IFERROR(VLOOKUP(IF(ISNUMBER(FIND(" – ",$BP845)),LEFT($BP845,FIND(" – ",$BP845)-1),$BP845),ProdTbl,3,0),"کد ناشناخته"))</f>
        <v/>
      </c>
      <c r="BS845" s="22" t="n"/>
      <c r="BT845" s="21" t="n"/>
      <c r="BU845" s="20" t="n"/>
      <c r="BV845" s="18">
        <f>IF($BU845="","",IFERROR(VLOOKUP(IFERROR(VLOOKUP(IF(ISNUMBER(FIND(" – ",$BU845)),LEFT($BU845,FIND(" – ",$BU845)-1),$BU845),ProdTbl,5,0),""),BasketTbl,2,0),"کد ناشناخته"))</f>
        <v/>
      </c>
      <c r="BW845" s="18">
        <f>IF($BU845="","",IFERROR(VLOOKUP(IF(ISNUMBER(FIND(" – ",$BU845)),LEFT($BU845,FIND(" – ",$BU845)-1),$BU845),ProdTbl,3,0),"کد ناشناخته"))</f>
        <v/>
      </c>
      <c r="BX845" s="22" t="n"/>
      <c r="BY845" s="21" t="n"/>
      <c r="BZ845" s="20" t="n"/>
      <c r="CA845" s="18">
        <f>IF($BZ845="","",IFERROR(VLOOKUP(IFERROR(VLOOKUP(IF(ISNUMBER(FIND(" – ",$BZ845)),LEFT($BZ845,FIND(" – ",$BZ845)-1),$BZ845),ProdTbl,5,0),""),BasketTbl,2,0),"کد ناشناخته"))</f>
        <v/>
      </c>
      <c r="CB845" s="18">
        <f>IF($BZ845="","",IFERROR(VLOOKUP(IF(ISNUMBER(FIND(" – ",$BZ845)),LEFT($BZ845,FIND(" – ",$BZ845)-1),$BZ845),ProdTbl,3,0),"کد ناشناخته"))</f>
        <v/>
      </c>
      <c r="CC845" s="22" t="n"/>
      <c r="CD845" s="21" t="n"/>
      <c r="CE845" s="20" t="n"/>
      <c r="CF845" s="18">
        <f>IF($CE845="","",IFERROR(VLOOKUP(IFERROR(VLOOKUP(IF(ISNUMBER(FIND(" – ",$CE845)),LEFT($CE845,FIND(" – ",$CE845)-1),$CE845),ProdTbl,5,0),""),BasketTbl,2,0),"کد ناشناخته"))</f>
        <v/>
      </c>
      <c r="CG845" s="18">
        <f>IF($CE845="","",IFERROR(VLOOKUP(IF(ISNUMBER(FIND(" – ",$CE845)),LEFT($CE845,FIND(" – ",$CE845)-1),$CE845),ProdTbl,3,0),"کد ناشناخته"))</f>
        <v/>
      </c>
      <c r="CH845" s="22" t="n"/>
      <c r="CI845" s="21" t="n"/>
    </row>
    <row r="846">
      <c r="A846" s="18">
        <f>IF($B846="","",COUNTA($B$10:$B846))</f>
        <v/>
      </c>
      <c r="B846" s="19" t="n"/>
      <c r="C846" s="20" t="n"/>
      <c r="D846" s="19" t="n"/>
      <c r="E846" s="18">
        <f>IF($D846="","",IFERROR(VLOOKUP(IF(ISNUMBER(FIND(" – ",$D846)),LEFT($D846,FIND(" – ",$D846)-1),$D846),SellerTbl,2,0),"کد ناشناخته"))</f>
        <v/>
      </c>
      <c r="F846" s="21" t="n"/>
      <c r="G846" s="21" t="n"/>
      <c r="H846" s="22" t="n"/>
      <c r="I846" s="23">
        <f>IF(OR($F846="",$G846=""),"",$F846-$G846)</f>
        <v/>
      </c>
      <c r="J846" s="18">
        <f>IF($I846="","",IF(ABS($I846)&lt;=0.01*$F846,"√","×"))</f>
        <v/>
      </c>
      <c r="K846" s="23">
        <f>IF(COUNT($Q846,$V846,$AA846,$AF846,$AK846,$AP846,$AU846,$AZ846,$BE846,$BJ846,$BO846,$BT846,$BY846,$CD846,$CI846)=0,"",SUM($Q846,$V846,$AA846,$AF846,$AK846,$AP846,$AU846,$AZ846,$BE846,$BJ846,$BO846,$BT846,$BY846,$CD846,$CI846))</f>
        <v/>
      </c>
      <c r="L846" s="23">
        <f>IF(OR($F846="",$K846=""),"",$F846-$K846)</f>
        <v/>
      </c>
      <c r="M846" s="20" t="n"/>
      <c r="N846" s="18">
        <f>IF($M846="","",IFERROR(VLOOKUP(IFERROR(VLOOKUP(IF(ISNUMBER(FIND(" – ",$M846)),LEFT($M846,FIND(" – ",$M846)-1),$M846),ProdTbl,5,0),""),BasketTbl,2,0),"کد ناشناخته"))</f>
        <v/>
      </c>
      <c r="O846" s="18">
        <f>IF($M846="","",IFERROR(VLOOKUP(IF(ISNUMBER(FIND(" – ",$M846)),LEFT($M846,FIND(" – ",$M846)-1),$M846),ProdTbl,3,0),"کد ناشناخته"))</f>
        <v/>
      </c>
      <c r="P846" s="22" t="n"/>
      <c r="Q846" s="21" t="n"/>
      <c r="R846" s="20" t="n"/>
      <c r="S846" s="18">
        <f>IF($R846="","",IFERROR(VLOOKUP(IFERROR(VLOOKUP(IF(ISNUMBER(FIND(" – ",$R846)),LEFT($R846,FIND(" – ",$R846)-1),$R846),ProdTbl,5,0),""),BasketTbl,2,0),"کد ناشناخته"))</f>
        <v/>
      </c>
      <c r="T846" s="18">
        <f>IF($R846="","",IFERROR(VLOOKUP(IF(ISNUMBER(FIND(" – ",$R846)),LEFT($R846,FIND(" – ",$R846)-1),$R846),ProdTbl,3,0),"کد ناشناخته"))</f>
        <v/>
      </c>
      <c r="U846" s="22" t="n"/>
      <c r="V846" s="21" t="n"/>
      <c r="W846" s="20" t="n"/>
      <c r="X846" s="18">
        <f>IF($W846="","",IFERROR(VLOOKUP(IFERROR(VLOOKUP(IF(ISNUMBER(FIND(" – ",$W846)),LEFT($W846,FIND(" – ",$W846)-1),$W846),ProdTbl,5,0),""),BasketTbl,2,0),"کد ناشناخته"))</f>
        <v/>
      </c>
      <c r="Y846" s="18">
        <f>IF($W846="","",IFERROR(VLOOKUP(IF(ISNUMBER(FIND(" – ",$W846)),LEFT($W846,FIND(" – ",$W846)-1),$W846),ProdTbl,3,0),"کد ناشناخته"))</f>
        <v/>
      </c>
      <c r="Z846" s="22" t="n"/>
      <c r="AA846" s="21" t="n"/>
      <c r="AB846" s="20" t="n"/>
      <c r="AC846" s="18">
        <f>IF($AB846="","",IFERROR(VLOOKUP(IFERROR(VLOOKUP(IF(ISNUMBER(FIND(" – ",$AB846)),LEFT($AB846,FIND(" – ",$AB846)-1),$AB846),ProdTbl,5,0),""),BasketTbl,2,0),"کد ناشناخته"))</f>
        <v/>
      </c>
      <c r="AD846" s="18">
        <f>IF($AB846="","",IFERROR(VLOOKUP(IF(ISNUMBER(FIND(" – ",$AB846)),LEFT($AB846,FIND(" – ",$AB846)-1),$AB846),ProdTbl,3,0),"کد ناشناخته"))</f>
        <v/>
      </c>
      <c r="AE846" s="22" t="n"/>
      <c r="AF846" s="21" t="n"/>
      <c r="AG846" s="20" t="n"/>
      <c r="AH846" s="18">
        <f>IF($AG846="","",IFERROR(VLOOKUP(IFERROR(VLOOKUP(IF(ISNUMBER(FIND(" – ",$AG846)),LEFT($AG846,FIND(" – ",$AG846)-1),$AG846),ProdTbl,5,0),""),BasketTbl,2,0),"کد ناشناخته"))</f>
        <v/>
      </c>
      <c r="AI846" s="18">
        <f>IF($AG846="","",IFERROR(VLOOKUP(IF(ISNUMBER(FIND(" – ",$AG846)),LEFT($AG846,FIND(" – ",$AG846)-1),$AG846),ProdTbl,3,0),"کد ناشناخته"))</f>
        <v/>
      </c>
      <c r="AJ846" s="22" t="n"/>
      <c r="AK846" s="21" t="n"/>
      <c r="AL846" s="20" t="n"/>
      <c r="AM846" s="18">
        <f>IF($AL846="","",IFERROR(VLOOKUP(IFERROR(VLOOKUP(IF(ISNUMBER(FIND(" – ",$AL846)),LEFT($AL846,FIND(" – ",$AL846)-1),$AL846),ProdTbl,5,0),""),BasketTbl,2,0),"کد ناشناخته"))</f>
        <v/>
      </c>
      <c r="AN846" s="18">
        <f>IF($AL846="","",IFERROR(VLOOKUP(IF(ISNUMBER(FIND(" – ",$AL846)),LEFT($AL846,FIND(" – ",$AL846)-1),$AL846),ProdTbl,3,0),"کد ناشناخته"))</f>
        <v/>
      </c>
      <c r="AO846" s="22" t="n"/>
      <c r="AP846" s="21" t="n"/>
      <c r="AQ846" s="20" t="n"/>
      <c r="AR846" s="18">
        <f>IF($AQ846="","",IFERROR(VLOOKUP(IFERROR(VLOOKUP(IF(ISNUMBER(FIND(" – ",$AQ846)),LEFT($AQ846,FIND(" – ",$AQ846)-1),$AQ846),ProdTbl,5,0),""),BasketTbl,2,0),"کد ناشناخته"))</f>
        <v/>
      </c>
      <c r="AS846" s="18">
        <f>IF($AQ846="","",IFERROR(VLOOKUP(IF(ISNUMBER(FIND(" – ",$AQ846)),LEFT($AQ846,FIND(" – ",$AQ846)-1),$AQ846),ProdTbl,3,0),"کد ناشناخته"))</f>
        <v/>
      </c>
      <c r="AT846" s="22" t="n"/>
      <c r="AU846" s="21" t="n"/>
      <c r="AV846" s="20" t="n"/>
      <c r="AW846" s="18">
        <f>IF($AV846="","",IFERROR(VLOOKUP(IFERROR(VLOOKUP(IF(ISNUMBER(FIND(" – ",$AV846)),LEFT($AV846,FIND(" – ",$AV846)-1),$AV846),ProdTbl,5,0),""),BasketTbl,2,0),"کد ناشناخته"))</f>
        <v/>
      </c>
      <c r="AX846" s="18">
        <f>IF($AV846="","",IFERROR(VLOOKUP(IF(ISNUMBER(FIND(" – ",$AV846)),LEFT($AV846,FIND(" – ",$AV846)-1),$AV846),ProdTbl,3,0),"کد ناشناخته"))</f>
        <v/>
      </c>
      <c r="AY846" s="22" t="n"/>
      <c r="AZ846" s="21" t="n"/>
      <c r="BA846" s="20" t="n"/>
      <c r="BB846" s="18">
        <f>IF($BA846="","",IFERROR(VLOOKUP(IFERROR(VLOOKUP(IF(ISNUMBER(FIND(" – ",$BA846)),LEFT($BA846,FIND(" – ",$BA846)-1),$BA846),ProdTbl,5,0),""),BasketTbl,2,0),"کد ناشناخته"))</f>
        <v/>
      </c>
      <c r="BC846" s="18">
        <f>IF($BA846="","",IFERROR(VLOOKUP(IF(ISNUMBER(FIND(" – ",$BA846)),LEFT($BA846,FIND(" – ",$BA846)-1),$BA846),ProdTbl,3,0),"کد ناشناخته"))</f>
        <v/>
      </c>
      <c r="BD846" s="22" t="n"/>
      <c r="BE846" s="21" t="n"/>
      <c r="BF846" s="20" t="n"/>
      <c r="BG846" s="18">
        <f>IF($BF846="","",IFERROR(VLOOKUP(IFERROR(VLOOKUP(IF(ISNUMBER(FIND(" – ",$BF846)),LEFT($BF846,FIND(" – ",$BF846)-1),$BF846),ProdTbl,5,0),""),BasketTbl,2,0),"کد ناشناخته"))</f>
        <v/>
      </c>
      <c r="BH846" s="18">
        <f>IF($BF846="","",IFERROR(VLOOKUP(IF(ISNUMBER(FIND(" – ",$BF846)),LEFT($BF846,FIND(" – ",$BF846)-1),$BF846),ProdTbl,3,0),"کد ناشناخته"))</f>
        <v/>
      </c>
      <c r="BI846" s="22" t="n"/>
      <c r="BJ846" s="21" t="n"/>
      <c r="BK846" s="20" t="n"/>
      <c r="BL846" s="18">
        <f>IF($BK846="","",IFERROR(VLOOKUP(IFERROR(VLOOKUP(IF(ISNUMBER(FIND(" – ",$BK846)),LEFT($BK846,FIND(" – ",$BK846)-1),$BK846),ProdTbl,5,0),""),BasketTbl,2,0),"کد ناشناخته"))</f>
        <v/>
      </c>
      <c r="BM846" s="18">
        <f>IF($BK846="","",IFERROR(VLOOKUP(IF(ISNUMBER(FIND(" – ",$BK846)),LEFT($BK846,FIND(" – ",$BK846)-1),$BK846),ProdTbl,3,0),"کد ناشناخته"))</f>
        <v/>
      </c>
      <c r="BN846" s="22" t="n"/>
      <c r="BO846" s="21" t="n"/>
      <c r="BP846" s="20" t="n"/>
      <c r="BQ846" s="18">
        <f>IF($BP846="","",IFERROR(VLOOKUP(IFERROR(VLOOKUP(IF(ISNUMBER(FIND(" – ",$BP846)),LEFT($BP846,FIND(" – ",$BP846)-1),$BP846),ProdTbl,5,0),""),BasketTbl,2,0),"کد ناشناخته"))</f>
        <v/>
      </c>
      <c r="BR846" s="18">
        <f>IF($BP846="","",IFERROR(VLOOKUP(IF(ISNUMBER(FIND(" – ",$BP846)),LEFT($BP846,FIND(" – ",$BP846)-1),$BP846),ProdTbl,3,0),"کد ناشناخته"))</f>
        <v/>
      </c>
      <c r="BS846" s="22" t="n"/>
      <c r="BT846" s="21" t="n"/>
      <c r="BU846" s="20" t="n"/>
      <c r="BV846" s="18">
        <f>IF($BU846="","",IFERROR(VLOOKUP(IFERROR(VLOOKUP(IF(ISNUMBER(FIND(" – ",$BU846)),LEFT($BU846,FIND(" – ",$BU846)-1),$BU846),ProdTbl,5,0),""),BasketTbl,2,0),"کد ناشناخته"))</f>
        <v/>
      </c>
      <c r="BW846" s="18">
        <f>IF($BU846="","",IFERROR(VLOOKUP(IF(ISNUMBER(FIND(" – ",$BU846)),LEFT($BU846,FIND(" – ",$BU846)-1),$BU846),ProdTbl,3,0),"کد ناشناخته"))</f>
        <v/>
      </c>
      <c r="BX846" s="22" t="n"/>
      <c r="BY846" s="21" t="n"/>
      <c r="BZ846" s="20" t="n"/>
      <c r="CA846" s="18">
        <f>IF($BZ846="","",IFERROR(VLOOKUP(IFERROR(VLOOKUP(IF(ISNUMBER(FIND(" – ",$BZ846)),LEFT($BZ846,FIND(" – ",$BZ846)-1),$BZ846),ProdTbl,5,0),""),BasketTbl,2,0),"کد ناشناخته"))</f>
        <v/>
      </c>
      <c r="CB846" s="18">
        <f>IF($BZ846="","",IFERROR(VLOOKUP(IF(ISNUMBER(FIND(" – ",$BZ846)),LEFT($BZ846,FIND(" – ",$BZ846)-1),$BZ846),ProdTbl,3,0),"کد ناشناخته"))</f>
        <v/>
      </c>
      <c r="CC846" s="22" t="n"/>
      <c r="CD846" s="21" t="n"/>
      <c r="CE846" s="20" t="n"/>
      <c r="CF846" s="18">
        <f>IF($CE846="","",IFERROR(VLOOKUP(IFERROR(VLOOKUP(IF(ISNUMBER(FIND(" – ",$CE846)),LEFT($CE846,FIND(" – ",$CE846)-1),$CE846),ProdTbl,5,0),""),BasketTbl,2,0),"کد ناشناخته"))</f>
        <v/>
      </c>
      <c r="CG846" s="18">
        <f>IF($CE846="","",IFERROR(VLOOKUP(IF(ISNUMBER(FIND(" – ",$CE846)),LEFT($CE846,FIND(" – ",$CE846)-1),$CE846),ProdTbl,3,0),"کد ناشناخته"))</f>
        <v/>
      </c>
      <c r="CH846" s="22" t="n"/>
      <c r="CI846" s="21" t="n"/>
    </row>
    <row r="847">
      <c r="A847" s="18">
        <f>IF($B847="","",COUNTA($B$10:$B847))</f>
        <v/>
      </c>
      <c r="B847" s="19" t="n"/>
      <c r="C847" s="20" t="n"/>
      <c r="D847" s="19" t="n"/>
      <c r="E847" s="18">
        <f>IF($D847="","",IFERROR(VLOOKUP(IF(ISNUMBER(FIND(" – ",$D847)),LEFT($D847,FIND(" – ",$D847)-1),$D847),SellerTbl,2,0),"کد ناشناخته"))</f>
        <v/>
      </c>
      <c r="F847" s="21" t="n"/>
      <c r="G847" s="21" t="n"/>
      <c r="H847" s="22" t="n"/>
      <c r="I847" s="23">
        <f>IF(OR($F847="",$G847=""),"",$F847-$G847)</f>
        <v/>
      </c>
      <c r="J847" s="18">
        <f>IF($I847="","",IF(ABS($I847)&lt;=0.01*$F847,"√","×"))</f>
        <v/>
      </c>
      <c r="K847" s="23">
        <f>IF(COUNT($Q847,$V847,$AA847,$AF847,$AK847,$AP847,$AU847,$AZ847,$BE847,$BJ847,$BO847,$BT847,$BY847,$CD847,$CI847)=0,"",SUM($Q847,$V847,$AA847,$AF847,$AK847,$AP847,$AU847,$AZ847,$BE847,$BJ847,$BO847,$BT847,$BY847,$CD847,$CI847))</f>
        <v/>
      </c>
      <c r="L847" s="23">
        <f>IF(OR($F847="",$K847=""),"",$F847-$K847)</f>
        <v/>
      </c>
      <c r="M847" s="20" t="n"/>
      <c r="N847" s="18">
        <f>IF($M847="","",IFERROR(VLOOKUP(IFERROR(VLOOKUP(IF(ISNUMBER(FIND(" – ",$M847)),LEFT($M847,FIND(" – ",$M847)-1),$M847),ProdTbl,5,0),""),BasketTbl,2,0),"کد ناشناخته"))</f>
        <v/>
      </c>
      <c r="O847" s="18">
        <f>IF($M847="","",IFERROR(VLOOKUP(IF(ISNUMBER(FIND(" – ",$M847)),LEFT($M847,FIND(" – ",$M847)-1),$M847),ProdTbl,3,0),"کد ناشناخته"))</f>
        <v/>
      </c>
      <c r="P847" s="22" t="n"/>
      <c r="Q847" s="21" t="n"/>
      <c r="R847" s="20" t="n"/>
      <c r="S847" s="18">
        <f>IF($R847="","",IFERROR(VLOOKUP(IFERROR(VLOOKUP(IF(ISNUMBER(FIND(" – ",$R847)),LEFT($R847,FIND(" – ",$R847)-1),$R847),ProdTbl,5,0),""),BasketTbl,2,0),"کد ناشناخته"))</f>
        <v/>
      </c>
      <c r="T847" s="18">
        <f>IF($R847="","",IFERROR(VLOOKUP(IF(ISNUMBER(FIND(" – ",$R847)),LEFT($R847,FIND(" – ",$R847)-1),$R847),ProdTbl,3,0),"کد ناشناخته"))</f>
        <v/>
      </c>
      <c r="U847" s="22" t="n"/>
      <c r="V847" s="21" t="n"/>
      <c r="W847" s="20" t="n"/>
      <c r="X847" s="18">
        <f>IF($W847="","",IFERROR(VLOOKUP(IFERROR(VLOOKUP(IF(ISNUMBER(FIND(" – ",$W847)),LEFT($W847,FIND(" – ",$W847)-1),$W847),ProdTbl,5,0),""),BasketTbl,2,0),"کد ناشناخته"))</f>
        <v/>
      </c>
      <c r="Y847" s="18">
        <f>IF($W847="","",IFERROR(VLOOKUP(IF(ISNUMBER(FIND(" – ",$W847)),LEFT($W847,FIND(" – ",$W847)-1),$W847),ProdTbl,3,0),"کد ناشناخته"))</f>
        <v/>
      </c>
      <c r="Z847" s="22" t="n"/>
      <c r="AA847" s="21" t="n"/>
      <c r="AB847" s="20" t="n"/>
      <c r="AC847" s="18">
        <f>IF($AB847="","",IFERROR(VLOOKUP(IFERROR(VLOOKUP(IF(ISNUMBER(FIND(" – ",$AB847)),LEFT($AB847,FIND(" – ",$AB847)-1),$AB847),ProdTbl,5,0),""),BasketTbl,2,0),"کد ناشناخته"))</f>
        <v/>
      </c>
      <c r="AD847" s="18">
        <f>IF($AB847="","",IFERROR(VLOOKUP(IF(ISNUMBER(FIND(" – ",$AB847)),LEFT($AB847,FIND(" – ",$AB847)-1),$AB847),ProdTbl,3,0),"کد ناشناخته"))</f>
        <v/>
      </c>
      <c r="AE847" s="22" t="n"/>
      <c r="AF847" s="21" t="n"/>
      <c r="AG847" s="20" t="n"/>
      <c r="AH847" s="18">
        <f>IF($AG847="","",IFERROR(VLOOKUP(IFERROR(VLOOKUP(IF(ISNUMBER(FIND(" – ",$AG847)),LEFT($AG847,FIND(" – ",$AG847)-1),$AG847),ProdTbl,5,0),""),BasketTbl,2,0),"کد ناشناخته"))</f>
        <v/>
      </c>
      <c r="AI847" s="18">
        <f>IF($AG847="","",IFERROR(VLOOKUP(IF(ISNUMBER(FIND(" – ",$AG847)),LEFT($AG847,FIND(" – ",$AG847)-1),$AG847),ProdTbl,3,0),"کد ناشناخته"))</f>
        <v/>
      </c>
      <c r="AJ847" s="22" t="n"/>
      <c r="AK847" s="21" t="n"/>
      <c r="AL847" s="20" t="n"/>
      <c r="AM847" s="18">
        <f>IF($AL847="","",IFERROR(VLOOKUP(IFERROR(VLOOKUP(IF(ISNUMBER(FIND(" – ",$AL847)),LEFT($AL847,FIND(" – ",$AL847)-1),$AL847),ProdTbl,5,0),""),BasketTbl,2,0),"کد ناشناخته"))</f>
        <v/>
      </c>
      <c r="AN847" s="18">
        <f>IF($AL847="","",IFERROR(VLOOKUP(IF(ISNUMBER(FIND(" – ",$AL847)),LEFT($AL847,FIND(" – ",$AL847)-1),$AL847),ProdTbl,3,0),"کد ناشناخته"))</f>
        <v/>
      </c>
      <c r="AO847" s="22" t="n"/>
      <c r="AP847" s="21" t="n"/>
      <c r="AQ847" s="20" t="n"/>
      <c r="AR847" s="18">
        <f>IF($AQ847="","",IFERROR(VLOOKUP(IFERROR(VLOOKUP(IF(ISNUMBER(FIND(" – ",$AQ847)),LEFT($AQ847,FIND(" – ",$AQ847)-1),$AQ847),ProdTbl,5,0),""),BasketTbl,2,0),"کد ناشناخته"))</f>
        <v/>
      </c>
      <c r="AS847" s="18">
        <f>IF($AQ847="","",IFERROR(VLOOKUP(IF(ISNUMBER(FIND(" – ",$AQ847)),LEFT($AQ847,FIND(" – ",$AQ847)-1),$AQ847),ProdTbl,3,0),"کد ناشناخته"))</f>
        <v/>
      </c>
      <c r="AT847" s="22" t="n"/>
      <c r="AU847" s="21" t="n"/>
      <c r="AV847" s="20" t="n"/>
      <c r="AW847" s="18">
        <f>IF($AV847="","",IFERROR(VLOOKUP(IFERROR(VLOOKUP(IF(ISNUMBER(FIND(" – ",$AV847)),LEFT($AV847,FIND(" – ",$AV847)-1),$AV847),ProdTbl,5,0),""),BasketTbl,2,0),"کد ناشناخته"))</f>
        <v/>
      </c>
      <c r="AX847" s="18">
        <f>IF($AV847="","",IFERROR(VLOOKUP(IF(ISNUMBER(FIND(" – ",$AV847)),LEFT($AV847,FIND(" – ",$AV847)-1),$AV847),ProdTbl,3,0),"کد ناشناخته"))</f>
        <v/>
      </c>
      <c r="AY847" s="22" t="n"/>
      <c r="AZ847" s="21" t="n"/>
      <c r="BA847" s="20" t="n"/>
      <c r="BB847" s="18">
        <f>IF($BA847="","",IFERROR(VLOOKUP(IFERROR(VLOOKUP(IF(ISNUMBER(FIND(" – ",$BA847)),LEFT($BA847,FIND(" – ",$BA847)-1),$BA847),ProdTbl,5,0),""),BasketTbl,2,0),"کد ناشناخته"))</f>
        <v/>
      </c>
      <c r="BC847" s="18">
        <f>IF($BA847="","",IFERROR(VLOOKUP(IF(ISNUMBER(FIND(" – ",$BA847)),LEFT($BA847,FIND(" – ",$BA847)-1),$BA847),ProdTbl,3,0),"کد ناشناخته"))</f>
        <v/>
      </c>
      <c r="BD847" s="22" t="n"/>
      <c r="BE847" s="21" t="n"/>
      <c r="BF847" s="20" t="n"/>
      <c r="BG847" s="18">
        <f>IF($BF847="","",IFERROR(VLOOKUP(IFERROR(VLOOKUP(IF(ISNUMBER(FIND(" – ",$BF847)),LEFT($BF847,FIND(" – ",$BF847)-1),$BF847),ProdTbl,5,0),""),BasketTbl,2,0),"کد ناشناخته"))</f>
        <v/>
      </c>
      <c r="BH847" s="18">
        <f>IF($BF847="","",IFERROR(VLOOKUP(IF(ISNUMBER(FIND(" – ",$BF847)),LEFT($BF847,FIND(" – ",$BF847)-1),$BF847),ProdTbl,3,0),"کد ناشناخته"))</f>
        <v/>
      </c>
      <c r="BI847" s="22" t="n"/>
      <c r="BJ847" s="21" t="n"/>
      <c r="BK847" s="20" t="n"/>
      <c r="BL847" s="18">
        <f>IF($BK847="","",IFERROR(VLOOKUP(IFERROR(VLOOKUP(IF(ISNUMBER(FIND(" – ",$BK847)),LEFT($BK847,FIND(" – ",$BK847)-1),$BK847),ProdTbl,5,0),""),BasketTbl,2,0),"کد ناشناخته"))</f>
        <v/>
      </c>
      <c r="BM847" s="18">
        <f>IF($BK847="","",IFERROR(VLOOKUP(IF(ISNUMBER(FIND(" – ",$BK847)),LEFT($BK847,FIND(" – ",$BK847)-1),$BK847),ProdTbl,3,0),"کد ناشناخته"))</f>
        <v/>
      </c>
      <c r="BN847" s="22" t="n"/>
      <c r="BO847" s="21" t="n"/>
      <c r="BP847" s="20" t="n"/>
      <c r="BQ847" s="18">
        <f>IF($BP847="","",IFERROR(VLOOKUP(IFERROR(VLOOKUP(IF(ISNUMBER(FIND(" – ",$BP847)),LEFT($BP847,FIND(" – ",$BP847)-1),$BP847),ProdTbl,5,0),""),BasketTbl,2,0),"کد ناشناخته"))</f>
        <v/>
      </c>
      <c r="BR847" s="18">
        <f>IF($BP847="","",IFERROR(VLOOKUP(IF(ISNUMBER(FIND(" – ",$BP847)),LEFT($BP847,FIND(" – ",$BP847)-1),$BP847),ProdTbl,3,0),"کد ناشناخته"))</f>
        <v/>
      </c>
      <c r="BS847" s="22" t="n"/>
      <c r="BT847" s="21" t="n"/>
      <c r="BU847" s="20" t="n"/>
      <c r="BV847" s="18">
        <f>IF($BU847="","",IFERROR(VLOOKUP(IFERROR(VLOOKUP(IF(ISNUMBER(FIND(" – ",$BU847)),LEFT($BU847,FIND(" – ",$BU847)-1),$BU847),ProdTbl,5,0),""),BasketTbl,2,0),"کد ناشناخته"))</f>
        <v/>
      </c>
      <c r="BW847" s="18">
        <f>IF($BU847="","",IFERROR(VLOOKUP(IF(ISNUMBER(FIND(" – ",$BU847)),LEFT($BU847,FIND(" – ",$BU847)-1),$BU847),ProdTbl,3,0),"کد ناشناخته"))</f>
        <v/>
      </c>
      <c r="BX847" s="22" t="n"/>
      <c r="BY847" s="21" t="n"/>
      <c r="BZ847" s="20" t="n"/>
      <c r="CA847" s="18">
        <f>IF($BZ847="","",IFERROR(VLOOKUP(IFERROR(VLOOKUP(IF(ISNUMBER(FIND(" – ",$BZ847)),LEFT($BZ847,FIND(" – ",$BZ847)-1),$BZ847),ProdTbl,5,0),""),BasketTbl,2,0),"کد ناشناخته"))</f>
        <v/>
      </c>
      <c r="CB847" s="18">
        <f>IF($BZ847="","",IFERROR(VLOOKUP(IF(ISNUMBER(FIND(" – ",$BZ847)),LEFT($BZ847,FIND(" – ",$BZ847)-1),$BZ847),ProdTbl,3,0),"کد ناشناخته"))</f>
        <v/>
      </c>
      <c r="CC847" s="22" t="n"/>
      <c r="CD847" s="21" t="n"/>
      <c r="CE847" s="20" t="n"/>
      <c r="CF847" s="18">
        <f>IF($CE847="","",IFERROR(VLOOKUP(IFERROR(VLOOKUP(IF(ISNUMBER(FIND(" – ",$CE847)),LEFT($CE847,FIND(" – ",$CE847)-1),$CE847),ProdTbl,5,0),""),BasketTbl,2,0),"کد ناشناخته"))</f>
        <v/>
      </c>
      <c r="CG847" s="18">
        <f>IF($CE847="","",IFERROR(VLOOKUP(IF(ISNUMBER(FIND(" – ",$CE847)),LEFT($CE847,FIND(" – ",$CE847)-1),$CE847),ProdTbl,3,0),"کد ناشناخته"))</f>
        <v/>
      </c>
      <c r="CH847" s="22" t="n"/>
      <c r="CI847" s="21" t="n"/>
    </row>
    <row r="848">
      <c r="A848" s="18">
        <f>IF($B848="","",COUNTA($B$10:$B848))</f>
        <v/>
      </c>
      <c r="B848" s="19" t="n"/>
      <c r="C848" s="20" t="n"/>
      <c r="D848" s="19" t="n"/>
      <c r="E848" s="18">
        <f>IF($D848="","",IFERROR(VLOOKUP(IF(ISNUMBER(FIND(" – ",$D848)),LEFT($D848,FIND(" – ",$D848)-1),$D848),SellerTbl,2,0),"کد ناشناخته"))</f>
        <v/>
      </c>
      <c r="F848" s="21" t="n"/>
      <c r="G848" s="21" t="n"/>
      <c r="H848" s="22" t="n"/>
      <c r="I848" s="23">
        <f>IF(OR($F848="",$G848=""),"",$F848-$G848)</f>
        <v/>
      </c>
      <c r="J848" s="18">
        <f>IF($I848="","",IF(ABS($I848)&lt;=0.01*$F848,"√","×"))</f>
        <v/>
      </c>
      <c r="K848" s="23">
        <f>IF(COUNT($Q848,$V848,$AA848,$AF848,$AK848,$AP848,$AU848,$AZ848,$BE848,$BJ848,$BO848,$BT848,$BY848,$CD848,$CI848)=0,"",SUM($Q848,$V848,$AA848,$AF848,$AK848,$AP848,$AU848,$AZ848,$BE848,$BJ848,$BO848,$BT848,$BY848,$CD848,$CI848))</f>
        <v/>
      </c>
      <c r="L848" s="23">
        <f>IF(OR($F848="",$K848=""),"",$F848-$K848)</f>
        <v/>
      </c>
      <c r="M848" s="20" t="n"/>
      <c r="N848" s="18">
        <f>IF($M848="","",IFERROR(VLOOKUP(IFERROR(VLOOKUP(IF(ISNUMBER(FIND(" – ",$M848)),LEFT($M848,FIND(" – ",$M848)-1),$M848),ProdTbl,5,0),""),BasketTbl,2,0),"کد ناشناخته"))</f>
        <v/>
      </c>
      <c r="O848" s="18">
        <f>IF($M848="","",IFERROR(VLOOKUP(IF(ISNUMBER(FIND(" – ",$M848)),LEFT($M848,FIND(" – ",$M848)-1),$M848),ProdTbl,3,0),"کد ناشناخته"))</f>
        <v/>
      </c>
      <c r="P848" s="22" t="n"/>
      <c r="Q848" s="21" t="n"/>
      <c r="R848" s="20" t="n"/>
      <c r="S848" s="18">
        <f>IF($R848="","",IFERROR(VLOOKUP(IFERROR(VLOOKUP(IF(ISNUMBER(FIND(" – ",$R848)),LEFT($R848,FIND(" – ",$R848)-1),$R848),ProdTbl,5,0),""),BasketTbl,2,0),"کد ناشناخته"))</f>
        <v/>
      </c>
      <c r="T848" s="18">
        <f>IF($R848="","",IFERROR(VLOOKUP(IF(ISNUMBER(FIND(" – ",$R848)),LEFT($R848,FIND(" – ",$R848)-1),$R848),ProdTbl,3,0),"کد ناشناخته"))</f>
        <v/>
      </c>
      <c r="U848" s="22" t="n"/>
      <c r="V848" s="21" t="n"/>
      <c r="W848" s="20" t="n"/>
      <c r="X848" s="18">
        <f>IF($W848="","",IFERROR(VLOOKUP(IFERROR(VLOOKUP(IF(ISNUMBER(FIND(" – ",$W848)),LEFT($W848,FIND(" – ",$W848)-1),$W848),ProdTbl,5,0),""),BasketTbl,2,0),"کد ناشناخته"))</f>
        <v/>
      </c>
      <c r="Y848" s="18">
        <f>IF($W848="","",IFERROR(VLOOKUP(IF(ISNUMBER(FIND(" – ",$W848)),LEFT($W848,FIND(" – ",$W848)-1),$W848),ProdTbl,3,0),"کد ناشناخته"))</f>
        <v/>
      </c>
      <c r="Z848" s="22" t="n"/>
      <c r="AA848" s="21" t="n"/>
      <c r="AB848" s="20" t="n"/>
      <c r="AC848" s="18">
        <f>IF($AB848="","",IFERROR(VLOOKUP(IFERROR(VLOOKUP(IF(ISNUMBER(FIND(" – ",$AB848)),LEFT($AB848,FIND(" – ",$AB848)-1),$AB848),ProdTbl,5,0),""),BasketTbl,2,0),"کد ناشناخته"))</f>
        <v/>
      </c>
      <c r="AD848" s="18">
        <f>IF($AB848="","",IFERROR(VLOOKUP(IF(ISNUMBER(FIND(" – ",$AB848)),LEFT($AB848,FIND(" – ",$AB848)-1),$AB848),ProdTbl,3,0),"کد ناشناخته"))</f>
        <v/>
      </c>
      <c r="AE848" s="22" t="n"/>
      <c r="AF848" s="21" t="n"/>
      <c r="AG848" s="20" t="n"/>
      <c r="AH848" s="18">
        <f>IF($AG848="","",IFERROR(VLOOKUP(IFERROR(VLOOKUP(IF(ISNUMBER(FIND(" – ",$AG848)),LEFT($AG848,FIND(" – ",$AG848)-1),$AG848),ProdTbl,5,0),""),BasketTbl,2,0),"کد ناشناخته"))</f>
        <v/>
      </c>
      <c r="AI848" s="18">
        <f>IF($AG848="","",IFERROR(VLOOKUP(IF(ISNUMBER(FIND(" – ",$AG848)),LEFT($AG848,FIND(" – ",$AG848)-1),$AG848),ProdTbl,3,0),"کد ناشناخته"))</f>
        <v/>
      </c>
      <c r="AJ848" s="22" t="n"/>
      <c r="AK848" s="21" t="n"/>
      <c r="AL848" s="20" t="n"/>
      <c r="AM848" s="18">
        <f>IF($AL848="","",IFERROR(VLOOKUP(IFERROR(VLOOKUP(IF(ISNUMBER(FIND(" – ",$AL848)),LEFT($AL848,FIND(" – ",$AL848)-1),$AL848),ProdTbl,5,0),""),BasketTbl,2,0),"کد ناشناخته"))</f>
        <v/>
      </c>
      <c r="AN848" s="18">
        <f>IF($AL848="","",IFERROR(VLOOKUP(IF(ISNUMBER(FIND(" – ",$AL848)),LEFT($AL848,FIND(" – ",$AL848)-1),$AL848),ProdTbl,3,0),"کد ناشناخته"))</f>
        <v/>
      </c>
      <c r="AO848" s="22" t="n"/>
      <c r="AP848" s="21" t="n"/>
      <c r="AQ848" s="20" t="n"/>
      <c r="AR848" s="18">
        <f>IF($AQ848="","",IFERROR(VLOOKUP(IFERROR(VLOOKUP(IF(ISNUMBER(FIND(" – ",$AQ848)),LEFT($AQ848,FIND(" – ",$AQ848)-1),$AQ848),ProdTbl,5,0),""),BasketTbl,2,0),"کد ناشناخته"))</f>
        <v/>
      </c>
      <c r="AS848" s="18">
        <f>IF($AQ848="","",IFERROR(VLOOKUP(IF(ISNUMBER(FIND(" – ",$AQ848)),LEFT($AQ848,FIND(" – ",$AQ848)-1),$AQ848),ProdTbl,3,0),"کد ناشناخته"))</f>
        <v/>
      </c>
      <c r="AT848" s="22" t="n"/>
      <c r="AU848" s="21" t="n"/>
      <c r="AV848" s="20" t="n"/>
      <c r="AW848" s="18">
        <f>IF($AV848="","",IFERROR(VLOOKUP(IFERROR(VLOOKUP(IF(ISNUMBER(FIND(" – ",$AV848)),LEFT($AV848,FIND(" – ",$AV848)-1),$AV848),ProdTbl,5,0),""),BasketTbl,2,0),"کد ناشناخته"))</f>
        <v/>
      </c>
      <c r="AX848" s="18">
        <f>IF($AV848="","",IFERROR(VLOOKUP(IF(ISNUMBER(FIND(" – ",$AV848)),LEFT($AV848,FIND(" – ",$AV848)-1),$AV848),ProdTbl,3,0),"کد ناشناخته"))</f>
        <v/>
      </c>
      <c r="AY848" s="22" t="n"/>
      <c r="AZ848" s="21" t="n"/>
      <c r="BA848" s="20" t="n"/>
      <c r="BB848" s="18">
        <f>IF($BA848="","",IFERROR(VLOOKUP(IFERROR(VLOOKUP(IF(ISNUMBER(FIND(" – ",$BA848)),LEFT($BA848,FIND(" – ",$BA848)-1),$BA848),ProdTbl,5,0),""),BasketTbl,2,0),"کد ناشناخته"))</f>
        <v/>
      </c>
      <c r="BC848" s="18">
        <f>IF($BA848="","",IFERROR(VLOOKUP(IF(ISNUMBER(FIND(" – ",$BA848)),LEFT($BA848,FIND(" – ",$BA848)-1),$BA848),ProdTbl,3,0),"کد ناشناخته"))</f>
        <v/>
      </c>
      <c r="BD848" s="22" t="n"/>
      <c r="BE848" s="21" t="n"/>
      <c r="BF848" s="20" t="n"/>
      <c r="BG848" s="18">
        <f>IF($BF848="","",IFERROR(VLOOKUP(IFERROR(VLOOKUP(IF(ISNUMBER(FIND(" – ",$BF848)),LEFT($BF848,FIND(" – ",$BF848)-1),$BF848),ProdTbl,5,0),""),BasketTbl,2,0),"کد ناشناخته"))</f>
        <v/>
      </c>
      <c r="BH848" s="18">
        <f>IF($BF848="","",IFERROR(VLOOKUP(IF(ISNUMBER(FIND(" – ",$BF848)),LEFT($BF848,FIND(" – ",$BF848)-1),$BF848),ProdTbl,3,0),"کد ناشناخته"))</f>
        <v/>
      </c>
      <c r="BI848" s="22" t="n"/>
      <c r="BJ848" s="21" t="n"/>
      <c r="BK848" s="20" t="n"/>
      <c r="BL848" s="18">
        <f>IF($BK848="","",IFERROR(VLOOKUP(IFERROR(VLOOKUP(IF(ISNUMBER(FIND(" – ",$BK848)),LEFT($BK848,FIND(" – ",$BK848)-1),$BK848),ProdTbl,5,0),""),BasketTbl,2,0),"کد ناشناخته"))</f>
        <v/>
      </c>
      <c r="BM848" s="18">
        <f>IF($BK848="","",IFERROR(VLOOKUP(IF(ISNUMBER(FIND(" – ",$BK848)),LEFT($BK848,FIND(" – ",$BK848)-1),$BK848),ProdTbl,3,0),"کد ناشناخته"))</f>
        <v/>
      </c>
      <c r="BN848" s="22" t="n"/>
      <c r="BO848" s="21" t="n"/>
      <c r="BP848" s="20" t="n"/>
      <c r="BQ848" s="18">
        <f>IF($BP848="","",IFERROR(VLOOKUP(IFERROR(VLOOKUP(IF(ISNUMBER(FIND(" – ",$BP848)),LEFT($BP848,FIND(" – ",$BP848)-1),$BP848),ProdTbl,5,0),""),BasketTbl,2,0),"کد ناشناخته"))</f>
        <v/>
      </c>
      <c r="BR848" s="18">
        <f>IF($BP848="","",IFERROR(VLOOKUP(IF(ISNUMBER(FIND(" – ",$BP848)),LEFT($BP848,FIND(" – ",$BP848)-1),$BP848),ProdTbl,3,0),"کد ناشناخته"))</f>
        <v/>
      </c>
      <c r="BS848" s="22" t="n"/>
      <c r="BT848" s="21" t="n"/>
      <c r="BU848" s="20" t="n"/>
      <c r="BV848" s="18">
        <f>IF($BU848="","",IFERROR(VLOOKUP(IFERROR(VLOOKUP(IF(ISNUMBER(FIND(" – ",$BU848)),LEFT($BU848,FIND(" – ",$BU848)-1),$BU848),ProdTbl,5,0),""),BasketTbl,2,0),"کد ناشناخته"))</f>
        <v/>
      </c>
      <c r="BW848" s="18">
        <f>IF($BU848="","",IFERROR(VLOOKUP(IF(ISNUMBER(FIND(" – ",$BU848)),LEFT($BU848,FIND(" – ",$BU848)-1),$BU848),ProdTbl,3,0),"کد ناشناخته"))</f>
        <v/>
      </c>
      <c r="BX848" s="22" t="n"/>
      <c r="BY848" s="21" t="n"/>
      <c r="BZ848" s="20" t="n"/>
      <c r="CA848" s="18">
        <f>IF($BZ848="","",IFERROR(VLOOKUP(IFERROR(VLOOKUP(IF(ISNUMBER(FIND(" – ",$BZ848)),LEFT($BZ848,FIND(" – ",$BZ848)-1),$BZ848),ProdTbl,5,0),""),BasketTbl,2,0),"کد ناشناخته"))</f>
        <v/>
      </c>
      <c r="CB848" s="18">
        <f>IF($BZ848="","",IFERROR(VLOOKUP(IF(ISNUMBER(FIND(" – ",$BZ848)),LEFT($BZ848,FIND(" – ",$BZ848)-1),$BZ848),ProdTbl,3,0),"کد ناشناخته"))</f>
        <v/>
      </c>
      <c r="CC848" s="22" t="n"/>
      <c r="CD848" s="21" t="n"/>
      <c r="CE848" s="20" t="n"/>
      <c r="CF848" s="18">
        <f>IF($CE848="","",IFERROR(VLOOKUP(IFERROR(VLOOKUP(IF(ISNUMBER(FIND(" – ",$CE848)),LEFT($CE848,FIND(" – ",$CE848)-1),$CE848),ProdTbl,5,0),""),BasketTbl,2,0),"کد ناشناخته"))</f>
        <v/>
      </c>
      <c r="CG848" s="18">
        <f>IF($CE848="","",IFERROR(VLOOKUP(IF(ISNUMBER(FIND(" – ",$CE848)),LEFT($CE848,FIND(" – ",$CE848)-1),$CE848),ProdTbl,3,0),"کد ناشناخته"))</f>
        <v/>
      </c>
      <c r="CH848" s="22" t="n"/>
      <c r="CI848" s="21" t="n"/>
    </row>
    <row r="849">
      <c r="A849" s="18">
        <f>IF($B849="","",COUNTA($B$10:$B849))</f>
        <v/>
      </c>
      <c r="B849" s="19" t="n"/>
      <c r="C849" s="20" t="n"/>
      <c r="D849" s="19" t="n"/>
      <c r="E849" s="18">
        <f>IF($D849="","",IFERROR(VLOOKUP(IF(ISNUMBER(FIND(" – ",$D849)),LEFT($D849,FIND(" – ",$D849)-1),$D849),SellerTbl,2,0),"کد ناشناخته"))</f>
        <v/>
      </c>
      <c r="F849" s="21" t="n"/>
      <c r="G849" s="21" t="n"/>
      <c r="H849" s="22" t="n"/>
      <c r="I849" s="23">
        <f>IF(OR($F849="",$G849=""),"",$F849-$G849)</f>
        <v/>
      </c>
      <c r="J849" s="18">
        <f>IF($I849="","",IF(ABS($I849)&lt;=0.01*$F849,"√","×"))</f>
        <v/>
      </c>
      <c r="K849" s="23">
        <f>IF(COUNT($Q849,$V849,$AA849,$AF849,$AK849,$AP849,$AU849,$AZ849,$BE849,$BJ849,$BO849,$BT849,$BY849,$CD849,$CI849)=0,"",SUM($Q849,$V849,$AA849,$AF849,$AK849,$AP849,$AU849,$AZ849,$BE849,$BJ849,$BO849,$BT849,$BY849,$CD849,$CI849))</f>
        <v/>
      </c>
      <c r="L849" s="23">
        <f>IF(OR($F849="",$K849=""),"",$F849-$K849)</f>
        <v/>
      </c>
      <c r="M849" s="20" t="n"/>
      <c r="N849" s="18">
        <f>IF($M849="","",IFERROR(VLOOKUP(IFERROR(VLOOKUP(IF(ISNUMBER(FIND(" – ",$M849)),LEFT($M849,FIND(" – ",$M849)-1),$M849),ProdTbl,5,0),""),BasketTbl,2,0),"کد ناشناخته"))</f>
        <v/>
      </c>
      <c r="O849" s="18">
        <f>IF($M849="","",IFERROR(VLOOKUP(IF(ISNUMBER(FIND(" – ",$M849)),LEFT($M849,FIND(" – ",$M849)-1),$M849),ProdTbl,3,0),"کد ناشناخته"))</f>
        <v/>
      </c>
      <c r="P849" s="22" t="n"/>
      <c r="Q849" s="21" t="n"/>
      <c r="R849" s="20" t="n"/>
      <c r="S849" s="18">
        <f>IF($R849="","",IFERROR(VLOOKUP(IFERROR(VLOOKUP(IF(ISNUMBER(FIND(" – ",$R849)),LEFT($R849,FIND(" – ",$R849)-1),$R849),ProdTbl,5,0),""),BasketTbl,2,0),"کد ناشناخته"))</f>
        <v/>
      </c>
      <c r="T849" s="18">
        <f>IF($R849="","",IFERROR(VLOOKUP(IF(ISNUMBER(FIND(" – ",$R849)),LEFT($R849,FIND(" – ",$R849)-1),$R849),ProdTbl,3,0),"کد ناشناخته"))</f>
        <v/>
      </c>
      <c r="U849" s="22" t="n"/>
      <c r="V849" s="21" t="n"/>
      <c r="W849" s="20" t="n"/>
      <c r="X849" s="18">
        <f>IF($W849="","",IFERROR(VLOOKUP(IFERROR(VLOOKUP(IF(ISNUMBER(FIND(" – ",$W849)),LEFT($W849,FIND(" – ",$W849)-1),$W849),ProdTbl,5,0),""),BasketTbl,2,0),"کد ناشناخته"))</f>
        <v/>
      </c>
      <c r="Y849" s="18">
        <f>IF($W849="","",IFERROR(VLOOKUP(IF(ISNUMBER(FIND(" – ",$W849)),LEFT($W849,FIND(" – ",$W849)-1),$W849),ProdTbl,3,0),"کد ناشناخته"))</f>
        <v/>
      </c>
      <c r="Z849" s="22" t="n"/>
      <c r="AA849" s="21" t="n"/>
      <c r="AB849" s="20" t="n"/>
      <c r="AC849" s="18">
        <f>IF($AB849="","",IFERROR(VLOOKUP(IFERROR(VLOOKUP(IF(ISNUMBER(FIND(" – ",$AB849)),LEFT($AB849,FIND(" – ",$AB849)-1),$AB849),ProdTbl,5,0),""),BasketTbl,2,0),"کد ناشناخته"))</f>
        <v/>
      </c>
      <c r="AD849" s="18">
        <f>IF($AB849="","",IFERROR(VLOOKUP(IF(ISNUMBER(FIND(" – ",$AB849)),LEFT($AB849,FIND(" – ",$AB849)-1),$AB849),ProdTbl,3,0),"کد ناشناخته"))</f>
        <v/>
      </c>
      <c r="AE849" s="22" t="n"/>
      <c r="AF849" s="21" t="n"/>
      <c r="AG849" s="20" t="n"/>
      <c r="AH849" s="18">
        <f>IF($AG849="","",IFERROR(VLOOKUP(IFERROR(VLOOKUP(IF(ISNUMBER(FIND(" – ",$AG849)),LEFT($AG849,FIND(" – ",$AG849)-1),$AG849),ProdTbl,5,0),""),BasketTbl,2,0),"کد ناشناخته"))</f>
        <v/>
      </c>
      <c r="AI849" s="18">
        <f>IF($AG849="","",IFERROR(VLOOKUP(IF(ISNUMBER(FIND(" – ",$AG849)),LEFT($AG849,FIND(" – ",$AG849)-1),$AG849),ProdTbl,3,0),"کد ناشناخته"))</f>
        <v/>
      </c>
      <c r="AJ849" s="22" t="n"/>
      <c r="AK849" s="21" t="n"/>
      <c r="AL849" s="20" t="n"/>
      <c r="AM849" s="18">
        <f>IF($AL849="","",IFERROR(VLOOKUP(IFERROR(VLOOKUP(IF(ISNUMBER(FIND(" – ",$AL849)),LEFT($AL849,FIND(" – ",$AL849)-1),$AL849),ProdTbl,5,0),""),BasketTbl,2,0),"کد ناشناخته"))</f>
        <v/>
      </c>
      <c r="AN849" s="18">
        <f>IF($AL849="","",IFERROR(VLOOKUP(IF(ISNUMBER(FIND(" – ",$AL849)),LEFT($AL849,FIND(" – ",$AL849)-1),$AL849),ProdTbl,3,0),"کد ناشناخته"))</f>
        <v/>
      </c>
      <c r="AO849" s="22" t="n"/>
      <c r="AP849" s="21" t="n"/>
      <c r="AQ849" s="20" t="n"/>
      <c r="AR849" s="18">
        <f>IF($AQ849="","",IFERROR(VLOOKUP(IFERROR(VLOOKUP(IF(ISNUMBER(FIND(" – ",$AQ849)),LEFT($AQ849,FIND(" – ",$AQ849)-1),$AQ849),ProdTbl,5,0),""),BasketTbl,2,0),"کد ناشناخته"))</f>
        <v/>
      </c>
      <c r="AS849" s="18">
        <f>IF($AQ849="","",IFERROR(VLOOKUP(IF(ISNUMBER(FIND(" – ",$AQ849)),LEFT($AQ849,FIND(" – ",$AQ849)-1),$AQ849),ProdTbl,3,0),"کد ناشناخته"))</f>
        <v/>
      </c>
      <c r="AT849" s="22" t="n"/>
      <c r="AU849" s="21" t="n"/>
      <c r="AV849" s="20" t="n"/>
      <c r="AW849" s="18">
        <f>IF($AV849="","",IFERROR(VLOOKUP(IFERROR(VLOOKUP(IF(ISNUMBER(FIND(" – ",$AV849)),LEFT($AV849,FIND(" – ",$AV849)-1),$AV849),ProdTbl,5,0),""),BasketTbl,2,0),"کد ناشناخته"))</f>
        <v/>
      </c>
      <c r="AX849" s="18">
        <f>IF($AV849="","",IFERROR(VLOOKUP(IF(ISNUMBER(FIND(" – ",$AV849)),LEFT($AV849,FIND(" – ",$AV849)-1),$AV849),ProdTbl,3,0),"کد ناشناخته"))</f>
        <v/>
      </c>
      <c r="AY849" s="22" t="n"/>
      <c r="AZ849" s="21" t="n"/>
      <c r="BA849" s="20" t="n"/>
      <c r="BB849" s="18">
        <f>IF($BA849="","",IFERROR(VLOOKUP(IFERROR(VLOOKUP(IF(ISNUMBER(FIND(" – ",$BA849)),LEFT($BA849,FIND(" – ",$BA849)-1),$BA849),ProdTbl,5,0),""),BasketTbl,2,0),"کد ناشناخته"))</f>
        <v/>
      </c>
      <c r="BC849" s="18">
        <f>IF($BA849="","",IFERROR(VLOOKUP(IF(ISNUMBER(FIND(" – ",$BA849)),LEFT($BA849,FIND(" – ",$BA849)-1),$BA849),ProdTbl,3,0),"کد ناشناخته"))</f>
        <v/>
      </c>
      <c r="BD849" s="22" t="n"/>
      <c r="BE849" s="21" t="n"/>
      <c r="BF849" s="20" t="n"/>
      <c r="BG849" s="18">
        <f>IF($BF849="","",IFERROR(VLOOKUP(IFERROR(VLOOKUP(IF(ISNUMBER(FIND(" – ",$BF849)),LEFT($BF849,FIND(" – ",$BF849)-1),$BF849),ProdTbl,5,0),""),BasketTbl,2,0),"کد ناشناخته"))</f>
        <v/>
      </c>
      <c r="BH849" s="18">
        <f>IF($BF849="","",IFERROR(VLOOKUP(IF(ISNUMBER(FIND(" – ",$BF849)),LEFT($BF849,FIND(" – ",$BF849)-1),$BF849),ProdTbl,3,0),"کد ناشناخته"))</f>
        <v/>
      </c>
      <c r="BI849" s="22" t="n"/>
      <c r="BJ849" s="21" t="n"/>
      <c r="BK849" s="20" t="n"/>
      <c r="BL849" s="18">
        <f>IF($BK849="","",IFERROR(VLOOKUP(IFERROR(VLOOKUP(IF(ISNUMBER(FIND(" – ",$BK849)),LEFT($BK849,FIND(" – ",$BK849)-1),$BK849),ProdTbl,5,0),""),BasketTbl,2,0),"کد ناشناخته"))</f>
        <v/>
      </c>
      <c r="BM849" s="18">
        <f>IF($BK849="","",IFERROR(VLOOKUP(IF(ISNUMBER(FIND(" – ",$BK849)),LEFT($BK849,FIND(" – ",$BK849)-1),$BK849),ProdTbl,3,0),"کد ناشناخته"))</f>
        <v/>
      </c>
      <c r="BN849" s="22" t="n"/>
      <c r="BO849" s="21" t="n"/>
      <c r="BP849" s="20" t="n"/>
      <c r="BQ849" s="18">
        <f>IF($BP849="","",IFERROR(VLOOKUP(IFERROR(VLOOKUP(IF(ISNUMBER(FIND(" – ",$BP849)),LEFT($BP849,FIND(" – ",$BP849)-1),$BP849),ProdTbl,5,0),""),BasketTbl,2,0),"کد ناشناخته"))</f>
        <v/>
      </c>
      <c r="BR849" s="18">
        <f>IF($BP849="","",IFERROR(VLOOKUP(IF(ISNUMBER(FIND(" – ",$BP849)),LEFT($BP849,FIND(" – ",$BP849)-1),$BP849),ProdTbl,3,0),"کد ناشناخته"))</f>
        <v/>
      </c>
      <c r="BS849" s="22" t="n"/>
      <c r="BT849" s="21" t="n"/>
      <c r="BU849" s="20" t="n"/>
      <c r="BV849" s="18">
        <f>IF($BU849="","",IFERROR(VLOOKUP(IFERROR(VLOOKUP(IF(ISNUMBER(FIND(" – ",$BU849)),LEFT($BU849,FIND(" – ",$BU849)-1),$BU849),ProdTbl,5,0),""),BasketTbl,2,0),"کد ناشناخته"))</f>
        <v/>
      </c>
      <c r="BW849" s="18">
        <f>IF($BU849="","",IFERROR(VLOOKUP(IF(ISNUMBER(FIND(" – ",$BU849)),LEFT($BU849,FIND(" – ",$BU849)-1),$BU849),ProdTbl,3,0),"کد ناشناخته"))</f>
        <v/>
      </c>
      <c r="BX849" s="22" t="n"/>
      <c r="BY849" s="21" t="n"/>
      <c r="BZ849" s="20" t="n"/>
      <c r="CA849" s="18">
        <f>IF($BZ849="","",IFERROR(VLOOKUP(IFERROR(VLOOKUP(IF(ISNUMBER(FIND(" – ",$BZ849)),LEFT($BZ849,FIND(" – ",$BZ849)-1),$BZ849),ProdTbl,5,0),""),BasketTbl,2,0),"کد ناشناخته"))</f>
        <v/>
      </c>
      <c r="CB849" s="18">
        <f>IF($BZ849="","",IFERROR(VLOOKUP(IF(ISNUMBER(FIND(" – ",$BZ849)),LEFT($BZ849,FIND(" – ",$BZ849)-1),$BZ849),ProdTbl,3,0),"کد ناشناخته"))</f>
        <v/>
      </c>
      <c r="CC849" s="22" t="n"/>
      <c r="CD849" s="21" t="n"/>
      <c r="CE849" s="20" t="n"/>
      <c r="CF849" s="18">
        <f>IF($CE849="","",IFERROR(VLOOKUP(IFERROR(VLOOKUP(IF(ISNUMBER(FIND(" – ",$CE849)),LEFT($CE849,FIND(" – ",$CE849)-1),$CE849),ProdTbl,5,0),""),BasketTbl,2,0),"کد ناشناخته"))</f>
        <v/>
      </c>
      <c r="CG849" s="18">
        <f>IF($CE849="","",IFERROR(VLOOKUP(IF(ISNUMBER(FIND(" – ",$CE849)),LEFT($CE849,FIND(" – ",$CE849)-1),$CE849),ProdTbl,3,0),"کد ناشناخته"))</f>
        <v/>
      </c>
      <c r="CH849" s="22" t="n"/>
      <c r="CI849" s="21" t="n"/>
    </row>
    <row r="850">
      <c r="A850" s="18">
        <f>IF($B850="","",COUNTA($B$10:$B850))</f>
        <v/>
      </c>
      <c r="B850" s="19" t="n"/>
      <c r="C850" s="20" t="n"/>
      <c r="D850" s="19" t="n"/>
      <c r="E850" s="18">
        <f>IF($D850="","",IFERROR(VLOOKUP(IF(ISNUMBER(FIND(" – ",$D850)),LEFT($D850,FIND(" – ",$D850)-1),$D850),SellerTbl,2,0),"کد ناشناخته"))</f>
        <v/>
      </c>
      <c r="F850" s="21" t="n"/>
      <c r="G850" s="21" t="n"/>
      <c r="H850" s="22" t="n"/>
      <c r="I850" s="23">
        <f>IF(OR($F850="",$G850=""),"",$F850-$G850)</f>
        <v/>
      </c>
      <c r="J850" s="18">
        <f>IF($I850="","",IF(ABS($I850)&lt;=0.01*$F850,"√","×"))</f>
        <v/>
      </c>
      <c r="K850" s="23">
        <f>IF(COUNT($Q850,$V850,$AA850,$AF850,$AK850,$AP850,$AU850,$AZ850,$BE850,$BJ850,$BO850,$BT850,$BY850,$CD850,$CI850)=0,"",SUM($Q850,$V850,$AA850,$AF850,$AK850,$AP850,$AU850,$AZ850,$BE850,$BJ850,$BO850,$BT850,$BY850,$CD850,$CI850))</f>
        <v/>
      </c>
      <c r="L850" s="23">
        <f>IF(OR($F850="",$K850=""),"",$F850-$K850)</f>
        <v/>
      </c>
      <c r="M850" s="20" t="n"/>
      <c r="N850" s="18">
        <f>IF($M850="","",IFERROR(VLOOKUP(IFERROR(VLOOKUP(IF(ISNUMBER(FIND(" – ",$M850)),LEFT($M850,FIND(" – ",$M850)-1),$M850),ProdTbl,5,0),""),BasketTbl,2,0),"کد ناشناخته"))</f>
        <v/>
      </c>
      <c r="O850" s="18">
        <f>IF($M850="","",IFERROR(VLOOKUP(IF(ISNUMBER(FIND(" – ",$M850)),LEFT($M850,FIND(" – ",$M850)-1),$M850),ProdTbl,3,0),"کد ناشناخته"))</f>
        <v/>
      </c>
      <c r="P850" s="22" t="n"/>
      <c r="Q850" s="21" t="n"/>
      <c r="R850" s="20" t="n"/>
      <c r="S850" s="18">
        <f>IF($R850="","",IFERROR(VLOOKUP(IFERROR(VLOOKUP(IF(ISNUMBER(FIND(" – ",$R850)),LEFT($R850,FIND(" – ",$R850)-1),$R850),ProdTbl,5,0),""),BasketTbl,2,0),"کد ناشناخته"))</f>
        <v/>
      </c>
      <c r="T850" s="18">
        <f>IF($R850="","",IFERROR(VLOOKUP(IF(ISNUMBER(FIND(" – ",$R850)),LEFT($R850,FIND(" – ",$R850)-1),$R850),ProdTbl,3,0),"کد ناشناخته"))</f>
        <v/>
      </c>
      <c r="U850" s="22" t="n"/>
      <c r="V850" s="21" t="n"/>
      <c r="W850" s="20" t="n"/>
      <c r="X850" s="18">
        <f>IF($W850="","",IFERROR(VLOOKUP(IFERROR(VLOOKUP(IF(ISNUMBER(FIND(" – ",$W850)),LEFT($W850,FIND(" – ",$W850)-1),$W850),ProdTbl,5,0),""),BasketTbl,2,0),"کد ناشناخته"))</f>
        <v/>
      </c>
      <c r="Y850" s="18">
        <f>IF($W850="","",IFERROR(VLOOKUP(IF(ISNUMBER(FIND(" – ",$W850)),LEFT($W850,FIND(" – ",$W850)-1),$W850),ProdTbl,3,0),"کد ناشناخته"))</f>
        <v/>
      </c>
      <c r="Z850" s="22" t="n"/>
      <c r="AA850" s="21" t="n"/>
      <c r="AB850" s="20" t="n"/>
      <c r="AC850" s="18">
        <f>IF($AB850="","",IFERROR(VLOOKUP(IFERROR(VLOOKUP(IF(ISNUMBER(FIND(" – ",$AB850)),LEFT($AB850,FIND(" – ",$AB850)-1),$AB850),ProdTbl,5,0),""),BasketTbl,2,0),"کد ناشناخته"))</f>
        <v/>
      </c>
      <c r="AD850" s="18">
        <f>IF($AB850="","",IFERROR(VLOOKUP(IF(ISNUMBER(FIND(" – ",$AB850)),LEFT($AB850,FIND(" – ",$AB850)-1),$AB850),ProdTbl,3,0),"کد ناشناخته"))</f>
        <v/>
      </c>
      <c r="AE850" s="22" t="n"/>
      <c r="AF850" s="21" t="n"/>
      <c r="AG850" s="20" t="n"/>
      <c r="AH850" s="18">
        <f>IF($AG850="","",IFERROR(VLOOKUP(IFERROR(VLOOKUP(IF(ISNUMBER(FIND(" – ",$AG850)),LEFT($AG850,FIND(" – ",$AG850)-1),$AG850),ProdTbl,5,0),""),BasketTbl,2,0),"کد ناشناخته"))</f>
        <v/>
      </c>
      <c r="AI850" s="18">
        <f>IF($AG850="","",IFERROR(VLOOKUP(IF(ISNUMBER(FIND(" – ",$AG850)),LEFT($AG850,FIND(" – ",$AG850)-1),$AG850),ProdTbl,3,0),"کد ناشناخته"))</f>
        <v/>
      </c>
      <c r="AJ850" s="22" t="n"/>
      <c r="AK850" s="21" t="n"/>
      <c r="AL850" s="20" t="n"/>
      <c r="AM850" s="18">
        <f>IF($AL850="","",IFERROR(VLOOKUP(IFERROR(VLOOKUP(IF(ISNUMBER(FIND(" – ",$AL850)),LEFT($AL850,FIND(" – ",$AL850)-1),$AL850),ProdTbl,5,0),""),BasketTbl,2,0),"کد ناشناخته"))</f>
        <v/>
      </c>
      <c r="AN850" s="18">
        <f>IF($AL850="","",IFERROR(VLOOKUP(IF(ISNUMBER(FIND(" – ",$AL850)),LEFT($AL850,FIND(" – ",$AL850)-1),$AL850),ProdTbl,3,0),"کد ناشناخته"))</f>
        <v/>
      </c>
      <c r="AO850" s="22" t="n"/>
      <c r="AP850" s="21" t="n"/>
      <c r="AQ850" s="20" t="n"/>
      <c r="AR850" s="18">
        <f>IF($AQ850="","",IFERROR(VLOOKUP(IFERROR(VLOOKUP(IF(ISNUMBER(FIND(" – ",$AQ850)),LEFT($AQ850,FIND(" – ",$AQ850)-1),$AQ850),ProdTbl,5,0),""),BasketTbl,2,0),"کد ناشناخته"))</f>
        <v/>
      </c>
      <c r="AS850" s="18">
        <f>IF($AQ850="","",IFERROR(VLOOKUP(IF(ISNUMBER(FIND(" – ",$AQ850)),LEFT($AQ850,FIND(" – ",$AQ850)-1),$AQ850),ProdTbl,3,0),"کد ناشناخته"))</f>
        <v/>
      </c>
      <c r="AT850" s="22" t="n"/>
      <c r="AU850" s="21" t="n"/>
      <c r="AV850" s="20" t="n"/>
      <c r="AW850" s="18">
        <f>IF($AV850="","",IFERROR(VLOOKUP(IFERROR(VLOOKUP(IF(ISNUMBER(FIND(" – ",$AV850)),LEFT($AV850,FIND(" – ",$AV850)-1),$AV850),ProdTbl,5,0),""),BasketTbl,2,0),"کد ناشناخته"))</f>
        <v/>
      </c>
      <c r="AX850" s="18">
        <f>IF($AV850="","",IFERROR(VLOOKUP(IF(ISNUMBER(FIND(" – ",$AV850)),LEFT($AV850,FIND(" – ",$AV850)-1),$AV850),ProdTbl,3,0),"کد ناشناخته"))</f>
        <v/>
      </c>
      <c r="AY850" s="22" t="n"/>
      <c r="AZ850" s="21" t="n"/>
      <c r="BA850" s="20" t="n"/>
      <c r="BB850" s="18">
        <f>IF($BA850="","",IFERROR(VLOOKUP(IFERROR(VLOOKUP(IF(ISNUMBER(FIND(" – ",$BA850)),LEFT($BA850,FIND(" – ",$BA850)-1),$BA850),ProdTbl,5,0),""),BasketTbl,2,0),"کد ناشناخته"))</f>
        <v/>
      </c>
      <c r="BC850" s="18">
        <f>IF($BA850="","",IFERROR(VLOOKUP(IF(ISNUMBER(FIND(" – ",$BA850)),LEFT($BA850,FIND(" – ",$BA850)-1),$BA850),ProdTbl,3,0),"کد ناشناخته"))</f>
        <v/>
      </c>
      <c r="BD850" s="22" t="n"/>
      <c r="BE850" s="21" t="n"/>
      <c r="BF850" s="20" t="n"/>
      <c r="BG850" s="18">
        <f>IF($BF850="","",IFERROR(VLOOKUP(IFERROR(VLOOKUP(IF(ISNUMBER(FIND(" – ",$BF850)),LEFT($BF850,FIND(" – ",$BF850)-1),$BF850),ProdTbl,5,0),""),BasketTbl,2,0),"کد ناشناخته"))</f>
        <v/>
      </c>
      <c r="BH850" s="18">
        <f>IF($BF850="","",IFERROR(VLOOKUP(IF(ISNUMBER(FIND(" – ",$BF850)),LEFT($BF850,FIND(" – ",$BF850)-1),$BF850),ProdTbl,3,0),"کد ناشناخته"))</f>
        <v/>
      </c>
      <c r="BI850" s="22" t="n"/>
      <c r="BJ850" s="21" t="n"/>
      <c r="BK850" s="20" t="n"/>
      <c r="BL850" s="18">
        <f>IF($BK850="","",IFERROR(VLOOKUP(IFERROR(VLOOKUP(IF(ISNUMBER(FIND(" – ",$BK850)),LEFT($BK850,FIND(" – ",$BK850)-1),$BK850),ProdTbl,5,0),""),BasketTbl,2,0),"کد ناشناخته"))</f>
        <v/>
      </c>
      <c r="BM850" s="18">
        <f>IF($BK850="","",IFERROR(VLOOKUP(IF(ISNUMBER(FIND(" – ",$BK850)),LEFT($BK850,FIND(" – ",$BK850)-1),$BK850),ProdTbl,3,0),"کد ناشناخته"))</f>
        <v/>
      </c>
      <c r="BN850" s="22" t="n"/>
      <c r="BO850" s="21" t="n"/>
      <c r="BP850" s="20" t="n"/>
      <c r="BQ850" s="18">
        <f>IF($BP850="","",IFERROR(VLOOKUP(IFERROR(VLOOKUP(IF(ISNUMBER(FIND(" – ",$BP850)),LEFT($BP850,FIND(" – ",$BP850)-1),$BP850),ProdTbl,5,0),""),BasketTbl,2,0),"کد ناشناخته"))</f>
        <v/>
      </c>
      <c r="BR850" s="18">
        <f>IF($BP850="","",IFERROR(VLOOKUP(IF(ISNUMBER(FIND(" – ",$BP850)),LEFT($BP850,FIND(" – ",$BP850)-1),$BP850),ProdTbl,3,0),"کد ناشناخته"))</f>
        <v/>
      </c>
      <c r="BS850" s="22" t="n"/>
      <c r="BT850" s="21" t="n"/>
      <c r="BU850" s="20" t="n"/>
      <c r="BV850" s="18">
        <f>IF($BU850="","",IFERROR(VLOOKUP(IFERROR(VLOOKUP(IF(ISNUMBER(FIND(" – ",$BU850)),LEFT($BU850,FIND(" – ",$BU850)-1),$BU850),ProdTbl,5,0),""),BasketTbl,2,0),"کد ناشناخته"))</f>
        <v/>
      </c>
      <c r="BW850" s="18">
        <f>IF($BU850="","",IFERROR(VLOOKUP(IF(ISNUMBER(FIND(" – ",$BU850)),LEFT($BU850,FIND(" – ",$BU850)-1),$BU850),ProdTbl,3,0),"کد ناشناخته"))</f>
        <v/>
      </c>
      <c r="BX850" s="22" t="n"/>
      <c r="BY850" s="21" t="n"/>
      <c r="BZ850" s="20" t="n"/>
      <c r="CA850" s="18">
        <f>IF($BZ850="","",IFERROR(VLOOKUP(IFERROR(VLOOKUP(IF(ISNUMBER(FIND(" – ",$BZ850)),LEFT($BZ850,FIND(" – ",$BZ850)-1),$BZ850),ProdTbl,5,0),""),BasketTbl,2,0),"کد ناشناخته"))</f>
        <v/>
      </c>
      <c r="CB850" s="18">
        <f>IF($BZ850="","",IFERROR(VLOOKUP(IF(ISNUMBER(FIND(" – ",$BZ850)),LEFT($BZ850,FIND(" – ",$BZ850)-1),$BZ850),ProdTbl,3,0),"کد ناشناخته"))</f>
        <v/>
      </c>
      <c r="CC850" s="22" t="n"/>
      <c r="CD850" s="21" t="n"/>
      <c r="CE850" s="20" t="n"/>
      <c r="CF850" s="18">
        <f>IF($CE850="","",IFERROR(VLOOKUP(IFERROR(VLOOKUP(IF(ISNUMBER(FIND(" – ",$CE850)),LEFT($CE850,FIND(" – ",$CE850)-1),$CE850),ProdTbl,5,0),""),BasketTbl,2,0),"کد ناشناخته"))</f>
        <v/>
      </c>
      <c r="CG850" s="18">
        <f>IF($CE850="","",IFERROR(VLOOKUP(IF(ISNUMBER(FIND(" – ",$CE850)),LEFT($CE850,FIND(" – ",$CE850)-1),$CE850),ProdTbl,3,0),"کد ناشناخته"))</f>
        <v/>
      </c>
      <c r="CH850" s="22" t="n"/>
      <c r="CI850" s="21" t="n"/>
    </row>
    <row r="851">
      <c r="A851" s="18">
        <f>IF($B851="","",COUNTA($B$10:$B851))</f>
        <v/>
      </c>
      <c r="B851" s="19" t="n"/>
      <c r="C851" s="20" t="n"/>
      <c r="D851" s="19" t="n"/>
      <c r="E851" s="18">
        <f>IF($D851="","",IFERROR(VLOOKUP(IF(ISNUMBER(FIND(" – ",$D851)),LEFT($D851,FIND(" – ",$D851)-1),$D851),SellerTbl,2,0),"کد ناشناخته"))</f>
        <v/>
      </c>
      <c r="F851" s="21" t="n"/>
      <c r="G851" s="21" t="n"/>
      <c r="H851" s="22" t="n"/>
      <c r="I851" s="23">
        <f>IF(OR($F851="",$G851=""),"",$F851-$G851)</f>
        <v/>
      </c>
      <c r="J851" s="18">
        <f>IF($I851="","",IF(ABS($I851)&lt;=0.01*$F851,"√","×"))</f>
        <v/>
      </c>
      <c r="K851" s="23">
        <f>IF(COUNT($Q851,$V851,$AA851,$AF851,$AK851,$AP851,$AU851,$AZ851,$BE851,$BJ851,$BO851,$BT851,$BY851,$CD851,$CI851)=0,"",SUM($Q851,$V851,$AA851,$AF851,$AK851,$AP851,$AU851,$AZ851,$BE851,$BJ851,$BO851,$BT851,$BY851,$CD851,$CI851))</f>
        <v/>
      </c>
      <c r="L851" s="23">
        <f>IF(OR($F851="",$K851=""),"",$F851-$K851)</f>
        <v/>
      </c>
      <c r="M851" s="20" t="n"/>
      <c r="N851" s="18">
        <f>IF($M851="","",IFERROR(VLOOKUP(IFERROR(VLOOKUP(IF(ISNUMBER(FIND(" – ",$M851)),LEFT($M851,FIND(" – ",$M851)-1),$M851),ProdTbl,5,0),""),BasketTbl,2,0),"کد ناشناخته"))</f>
        <v/>
      </c>
      <c r="O851" s="18">
        <f>IF($M851="","",IFERROR(VLOOKUP(IF(ISNUMBER(FIND(" – ",$M851)),LEFT($M851,FIND(" – ",$M851)-1),$M851),ProdTbl,3,0),"کد ناشناخته"))</f>
        <v/>
      </c>
      <c r="P851" s="22" t="n"/>
      <c r="Q851" s="21" t="n"/>
      <c r="R851" s="20" t="n"/>
      <c r="S851" s="18">
        <f>IF($R851="","",IFERROR(VLOOKUP(IFERROR(VLOOKUP(IF(ISNUMBER(FIND(" – ",$R851)),LEFT($R851,FIND(" – ",$R851)-1),$R851),ProdTbl,5,0),""),BasketTbl,2,0),"کد ناشناخته"))</f>
        <v/>
      </c>
      <c r="T851" s="18">
        <f>IF($R851="","",IFERROR(VLOOKUP(IF(ISNUMBER(FIND(" – ",$R851)),LEFT($R851,FIND(" – ",$R851)-1),$R851),ProdTbl,3,0),"کد ناشناخته"))</f>
        <v/>
      </c>
      <c r="U851" s="22" t="n"/>
      <c r="V851" s="21" t="n"/>
      <c r="W851" s="20" t="n"/>
      <c r="X851" s="18">
        <f>IF($W851="","",IFERROR(VLOOKUP(IFERROR(VLOOKUP(IF(ISNUMBER(FIND(" – ",$W851)),LEFT($W851,FIND(" – ",$W851)-1),$W851),ProdTbl,5,0),""),BasketTbl,2,0),"کد ناشناخته"))</f>
        <v/>
      </c>
      <c r="Y851" s="18">
        <f>IF($W851="","",IFERROR(VLOOKUP(IF(ISNUMBER(FIND(" – ",$W851)),LEFT($W851,FIND(" – ",$W851)-1),$W851),ProdTbl,3,0),"کد ناشناخته"))</f>
        <v/>
      </c>
      <c r="Z851" s="22" t="n"/>
      <c r="AA851" s="21" t="n"/>
      <c r="AB851" s="20" t="n"/>
      <c r="AC851" s="18">
        <f>IF($AB851="","",IFERROR(VLOOKUP(IFERROR(VLOOKUP(IF(ISNUMBER(FIND(" – ",$AB851)),LEFT($AB851,FIND(" – ",$AB851)-1),$AB851),ProdTbl,5,0),""),BasketTbl,2,0),"کد ناشناخته"))</f>
        <v/>
      </c>
      <c r="AD851" s="18">
        <f>IF($AB851="","",IFERROR(VLOOKUP(IF(ISNUMBER(FIND(" – ",$AB851)),LEFT($AB851,FIND(" – ",$AB851)-1),$AB851),ProdTbl,3,0),"کد ناشناخته"))</f>
        <v/>
      </c>
      <c r="AE851" s="22" t="n"/>
      <c r="AF851" s="21" t="n"/>
      <c r="AG851" s="20" t="n"/>
      <c r="AH851" s="18">
        <f>IF($AG851="","",IFERROR(VLOOKUP(IFERROR(VLOOKUP(IF(ISNUMBER(FIND(" – ",$AG851)),LEFT($AG851,FIND(" – ",$AG851)-1),$AG851),ProdTbl,5,0),""),BasketTbl,2,0),"کد ناشناخته"))</f>
        <v/>
      </c>
      <c r="AI851" s="18">
        <f>IF($AG851="","",IFERROR(VLOOKUP(IF(ISNUMBER(FIND(" – ",$AG851)),LEFT($AG851,FIND(" – ",$AG851)-1),$AG851),ProdTbl,3,0),"کد ناشناخته"))</f>
        <v/>
      </c>
      <c r="AJ851" s="22" t="n"/>
      <c r="AK851" s="21" t="n"/>
      <c r="AL851" s="20" t="n"/>
      <c r="AM851" s="18">
        <f>IF($AL851="","",IFERROR(VLOOKUP(IFERROR(VLOOKUP(IF(ISNUMBER(FIND(" – ",$AL851)),LEFT($AL851,FIND(" – ",$AL851)-1),$AL851),ProdTbl,5,0),""),BasketTbl,2,0),"کد ناشناخته"))</f>
        <v/>
      </c>
      <c r="AN851" s="18">
        <f>IF($AL851="","",IFERROR(VLOOKUP(IF(ISNUMBER(FIND(" – ",$AL851)),LEFT($AL851,FIND(" – ",$AL851)-1),$AL851),ProdTbl,3,0),"کد ناشناخته"))</f>
        <v/>
      </c>
      <c r="AO851" s="22" t="n"/>
      <c r="AP851" s="21" t="n"/>
      <c r="AQ851" s="20" t="n"/>
      <c r="AR851" s="18">
        <f>IF($AQ851="","",IFERROR(VLOOKUP(IFERROR(VLOOKUP(IF(ISNUMBER(FIND(" – ",$AQ851)),LEFT($AQ851,FIND(" – ",$AQ851)-1),$AQ851),ProdTbl,5,0),""),BasketTbl,2,0),"کد ناشناخته"))</f>
        <v/>
      </c>
      <c r="AS851" s="18">
        <f>IF($AQ851="","",IFERROR(VLOOKUP(IF(ISNUMBER(FIND(" – ",$AQ851)),LEFT($AQ851,FIND(" – ",$AQ851)-1),$AQ851),ProdTbl,3,0),"کد ناشناخته"))</f>
        <v/>
      </c>
      <c r="AT851" s="22" t="n"/>
      <c r="AU851" s="21" t="n"/>
      <c r="AV851" s="20" t="n"/>
      <c r="AW851" s="18">
        <f>IF($AV851="","",IFERROR(VLOOKUP(IFERROR(VLOOKUP(IF(ISNUMBER(FIND(" – ",$AV851)),LEFT($AV851,FIND(" – ",$AV851)-1),$AV851),ProdTbl,5,0),""),BasketTbl,2,0),"کد ناشناخته"))</f>
        <v/>
      </c>
      <c r="AX851" s="18">
        <f>IF($AV851="","",IFERROR(VLOOKUP(IF(ISNUMBER(FIND(" – ",$AV851)),LEFT($AV851,FIND(" – ",$AV851)-1),$AV851),ProdTbl,3,0),"کد ناشناخته"))</f>
        <v/>
      </c>
      <c r="AY851" s="22" t="n"/>
      <c r="AZ851" s="21" t="n"/>
      <c r="BA851" s="20" t="n"/>
      <c r="BB851" s="18">
        <f>IF($BA851="","",IFERROR(VLOOKUP(IFERROR(VLOOKUP(IF(ISNUMBER(FIND(" – ",$BA851)),LEFT($BA851,FIND(" – ",$BA851)-1),$BA851),ProdTbl,5,0),""),BasketTbl,2,0),"کد ناشناخته"))</f>
        <v/>
      </c>
      <c r="BC851" s="18">
        <f>IF($BA851="","",IFERROR(VLOOKUP(IF(ISNUMBER(FIND(" – ",$BA851)),LEFT($BA851,FIND(" – ",$BA851)-1),$BA851),ProdTbl,3,0),"کد ناشناخته"))</f>
        <v/>
      </c>
      <c r="BD851" s="22" t="n"/>
      <c r="BE851" s="21" t="n"/>
      <c r="BF851" s="20" t="n"/>
      <c r="BG851" s="18">
        <f>IF($BF851="","",IFERROR(VLOOKUP(IFERROR(VLOOKUP(IF(ISNUMBER(FIND(" – ",$BF851)),LEFT($BF851,FIND(" – ",$BF851)-1),$BF851),ProdTbl,5,0),""),BasketTbl,2,0),"کد ناشناخته"))</f>
        <v/>
      </c>
      <c r="BH851" s="18">
        <f>IF($BF851="","",IFERROR(VLOOKUP(IF(ISNUMBER(FIND(" – ",$BF851)),LEFT($BF851,FIND(" – ",$BF851)-1),$BF851),ProdTbl,3,0),"کد ناشناخته"))</f>
        <v/>
      </c>
      <c r="BI851" s="22" t="n"/>
      <c r="BJ851" s="21" t="n"/>
      <c r="BK851" s="20" t="n"/>
      <c r="BL851" s="18">
        <f>IF($BK851="","",IFERROR(VLOOKUP(IFERROR(VLOOKUP(IF(ISNUMBER(FIND(" – ",$BK851)),LEFT($BK851,FIND(" – ",$BK851)-1),$BK851),ProdTbl,5,0),""),BasketTbl,2,0),"کد ناشناخته"))</f>
        <v/>
      </c>
      <c r="BM851" s="18">
        <f>IF($BK851="","",IFERROR(VLOOKUP(IF(ISNUMBER(FIND(" – ",$BK851)),LEFT($BK851,FIND(" – ",$BK851)-1),$BK851),ProdTbl,3,0),"کد ناشناخته"))</f>
        <v/>
      </c>
      <c r="BN851" s="22" t="n"/>
      <c r="BO851" s="21" t="n"/>
      <c r="BP851" s="20" t="n"/>
      <c r="BQ851" s="18">
        <f>IF($BP851="","",IFERROR(VLOOKUP(IFERROR(VLOOKUP(IF(ISNUMBER(FIND(" – ",$BP851)),LEFT($BP851,FIND(" – ",$BP851)-1),$BP851),ProdTbl,5,0),""),BasketTbl,2,0),"کد ناشناخته"))</f>
        <v/>
      </c>
      <c r="BR851" s="18">
        <f>IF($BP851="","",IFERROR(VLOOKUP(IF(ISNUMBER(FIND(" – ",$BP851)),LEFT($BP851,FIND(" – ",$BP851)-1),$BP851),ProdTbl,3,0),"کد ناشناخته"))</f>
        <v/>
      </c>
      <c r="BS851" s="22" t="n"/>
      <c r="BT851" s="21" t="n"/>
      <c r="BU851" s="20" t="n"/>
      <c r="BV851" s="18">
        <f>IF($BU851="","",IFERROR(VLOOKUP(IFERROR(VLOOKUP(IF(ISNUMBER(FIND(" – ",$BU851)),LEFT($BU851,FIND(" – ",$BU851)-1),$BU851),ProdTbl,5,0),""),BasketTbl,2,0),"کد ناشناخته"))</f>
        <v/>
      </c>
      <c r="BW851" s="18">
        <f>IF($BU851="","",IFERROR(VLOOKUP(IF(ISNUMBER(FIND(" – ",$BU851)),LEFT($BU851,FIND(" – ",$BU851)-1),$BU851),ProdTbl,3,0),"کد ناشناخته"))</f>
        <v/>
      </c>
      <c r="BX851" s="22" t="n"/>
      <c r="BY851" s="21" t="n"/>
      <c r="BZ851" s="20" t="n"/>
      <c r="CA851" s="18">
        <f>IF($BZ851="","",IFERROR(VLOOKUP(IFERROR(VLOOKUP(IF(ISNUMBER(FIND(" – ",$BZ851)),LEFT($BZ851,FIND(" – ",$BZ851)-1),$BZ851),ProdTbl,5,0),""),BasketTbl,2,0),"کد ناشناخته"))</f>
        <v/>
      </c>
      <c r="CB851" s="18">
        <f>IF($BZ851="","",IFERROR(VLOOKUP(IF(ISNUMBER(FIND(" – ",$BZ851)),LEFT($BZ851,FIND(" – ",$BZ851)-1),$BZ851),ProdTbl,3,0),"کد ناشناخته"))</f>
        <v/>
      </c>
      <c r="CC851" s="22" t="n"/>
      <c r="CD851" s="21" t="n"/>
      <c r="CE851" s="20" t="n"/>
      <c r="CF851" s="18">
        <f>IF($CE851="","",IFERROR(VLOOKUP(IFERROR(VLOOKUP(IF(ISNUMBER(FIND(" – ",$CE851)),LEFT($CE851,FIND(" – ",$CE851)-1),$CE851),ProdTbl,5,0),""),BasketTbl,2,0),"کد ناشناخته"))</f>
        <v/>
      </c>
      <c r="CG851" s="18">
        <f>IF($CE851="","",IFERROR(VLOOKUP(IF(ISNUMBER(FIND(" – ",$CE851)),LEFT($CE851,FIND(" – ",$CE851)-1),$CE851),ProdTbl,3,0),"کد ناشناخته"))</f>
        <v/>
      </c>
      <c r="CH851" s="22" t="n"/>
      <c r="CI851" s="21" t="n"/>
    </row>
    <row r="852">
      <c r="A852" s="18">
        <f>IF($B852="","",COUNTA($B$10:$B852))</f>
        <v/>
      </c>
      <c r="B852" s="19" t="n"/>
      <c r="C852" s="20" t="n"/>
      <c r="D852" s="19" t="n"/>
      <c r="E852" s="18">
        <f>IF($D852="","",IFERROR(VLOOKUP(IF(ISNUMBER(FIND(" – ",$D852)),LEFT($D852,FIND(" – ",$D852)-1),$D852),SellerTbl,2,0),"کد ناشناخته"))</f>
        <v/>
      </c>
      <c r="F852" s="21" t="n"/>
      <c r="G852" s="21" t="n"/>
      <c r="H852" s="22" t="n"/>
      <c r="I852" s="23">
        <f>IF(OR($F852="",$G852=""),"",$F852-$G852)</f>
        <v/>
      </c>
      <c r="J852" s="18">
        <f>IF($I852="","",IF(ABS($I852)&lt;=0.01*$F852,"√","×"))</f>
        <v/>
      </c>
      <c r="K852" s="23">
        <f>IF(COUNT($Q852,$V852,$AA852,$AF852,$AK852,$AP852,$AU852,$AZ852,$BE852,$BJ852,$BO852,$BT852,$BY852,$CD852,$CI852)=0,"",SUM($Q852,$V852,$AA852,$AF852,$AK852,$AP852,$AU852,$AZ852,$BE852,$BJ852,$BO852,$BT852,$BY852,$CD852,$CI852))</f>
        <v/>
      </c>
      <c r="L852" s="23">
        <f>IF(OR($F852="",$K852=""),"",$F852-$K852)</f>
        <v/>
      </c>
      <c r="M852" s="20" t="n"/>
      <c r="N852" s="18">
        <f>IF($M852="","",IFERROR(VLOOKUP(IFERROR(VLOOKUP(IF(ISNUMBER(FIND(" – ",$M852)),LEFT($M852,FIND(" – ",$M852)-1),$M852),ProdTbl,5,0),""),BasketTbl,2,0),"کد ناشناخته"))</f>
        <v/>
      </c>
      <c r="O852" s="18">
        <f>IF($M852="","",IFERROR(VLOOKUP(IF(ISNUMBER(FIND(" – ",$M852)),LEFT($M852,FIND(" – ",$M852)-1),$M852),ProdTbl,3,0),"کد ناشناخته"))</f>
        <v/>
      </c>
      <c r="P852" s="22" t="n"/>
      <c r="Q852" s="21" t="n"/>
      <c r="R852" s="20" t="n"/>
      <c r="S852" s="18">
        <f>IF($R852="","",IFERROR(VLOOKUP(IFERROR(VLOOKUP(IF(ISNUMBER(FIND(" – ",$R852)),LEFT($R852,FIND(" – ",$R852)-1),$R852),ProdTbl,5,0),""),BasketTbl,2,0),"کد ناشناخته"))</f>
        <v/>
      </c>
      <c r="T852" s="18">
        <f>IF($R852="","",IFERROR(VLOOKUP(IF(ISNUMBER(FIND(" – ",$R852)),LEFT($R852,FIND(" – ",$R852)-1),$R852),ProdTbl,3,0),"کد ناشناخته"))</f>
        <v/>
      </c>
      <c r="U852" s="22" t="n"/>
      <c r="V852" s="21" t="n"/>
      <c r="W852" s="20" t="n"/>
      <c r="X852" s="18">
        <f>IF($W852="","",IFERROR(VLOOKUP(IFERROR(VLOOKUP(IF(ISNUMBER(FIND(" – ",$W852)),LEFT($W852,FIND(" – ",$W852)-1),$W852),ProdTbl,5,0),""),BasketTbl,2,0),"کد ناشناخته"))</f>
        <v/>
      </c>
      <c r="Y852" s="18">
        <f>IF($W852="","",IFERROR(VLOOKUP(IF(ISNUMBER(FIND(" – ",$W852)),LEFT($W852,FIND(" – ",$W852)-1),$W852),ProdTbl,3,0),"کد ناشناخته"))</f>
        <v/>
      </c>
      <c r="Z852" s="22" t="n"/>
      <c r="AA852" s="21" t="n"/>
      <c r="AB852" s="20" t="n"/>
      <c r="AC852" s="18">
        <f>IF($AB852="","",IFERROR(VLOOKUP(IFERROR(VLOOKUP(IF(ISNUMBER(FIND(" – ",$AB852)),LEFT($AB852,FIND(" – ",$AB852)-1),$AB852),ProdTbl,5,0),""),BasketTbl,2,0),"کد ناشناخته"))</f>
        <v/>
      </c>
      <c r="AD852" s="18">
        <f>IF($AB852="","",IFERROR(VLOOKUP(IF(ISNUMBER(FIND(" – ",$AB852)),LEFT($AB852,FIND(" – ",$AB852)-1),$AB852),ProdTbl,3,0),"کد ناشناخته"))</f>
        <v/>
      </c>
      <c r="AE852" s="22" t="n"/>
      <c r="AF852" s="21" t="n"/>
      <c r="AG852" s="20" t="n"/>
      <c r="AH852" s="18">
        <f>IF($AG852="","",IFERROR(VLOOKUP(IFERROR(VLOOKUP(IF(ISNUMBER(FIND(" – ",$AG852)),LEFT($AG852,FIND(" – ",$AG852)-1),$AG852),ProdTbl,5,0),""),BasketTbl,2,0),"کد ناشناخته"))</f>
        <v/>
      </c>
      <c r="AI852" s="18">
        <f>IF($AG852="","",IFERROR(VLOOKUP(IF(ISNUMBER(FIND(" – ",$AG852)),LEFT($AG852,FIND(" – ",$AG852)-1),$AG852),ProdTbl,3,0),"کد ناشناخته"))</f>
        <v/>
      </c>
      <c r="AJ852" s="22" t="n"/>
      <c r="AK852" s="21" t="n"/>
      <c r="AL852" s="20" t="n"/>
      <c r="AM852" s="18">
        <f>IF($AL852="","",IFERROR(VLOOKUP(IFERROR(VLOOKUP(IF(ISNUMBER(FIND(" – ",$AL852)),LEFT($AL852,FIND(" – ",$AL852)-1),$AL852),ProdTbl,5,0),""),BasketTbl,2,0),"کد ناشناخته"))</f>
        <v/>
      </c>
      <c r="AN852" s="18">
        <f>IF($AL852="","",IFERROR(VLOOKUP(IF(ISNUMBER(FIND(" – ",$AL852)),LEFT($AL852,FIND(" – ",$AL852)-1),$AL852),ProdTbl,3,0),"کد ناشناخته"))</f>
        <v/>
      </c>
      <c r="AO852" s="22" t="n"/>
      <c r="AP852" s="21" t="n"/>
      <c r="AQ852" s="20" t="n"/>
      <c r="AR852" s="18">
        <f>IF($AQ852="","",IFERROR(VLOOKUP(IFERROR(VLOOKUP(IF(ISNUMBER(FIND(" – ",$AQ852)),LEFT($AQ852,FIND(" – ",$AQ852)-1),$AQ852),ProdTbl,5,0),""),BasketTbl,2,0),"کد ناشناخته"))</f>
        <v/>
      </c>
      <c r="AS852" s="18">
        <f>IF($AQ852="","",IFERROR(VLOOKUP(IF(ISNUMBER(FIND(" – ",$AQ852)),LEFT($AQ852,FIND(" – ",$AQ852)-1),$AQ852),ProdTbl,3,0),"کد ناشناخته"))</f>
        <v/>
      </c>
      <c r="AT852" s="22" t="n"/>
      <c r="AU852" s="21" t="n"/>
      <c r="AV852" s="20" t="n"/>
      <c r="AW852" s="18">
        <f>IF($AV852="","",IFERROR(VLOOKUP(IFERROR(VLOOKUP(IF(ISNUMBER(FIND(" – ",$AV852)),LEFT($AV852,FIND(" – ",$AV852)-1),$AV852),ProdTbl,5,0),""),BasketTbl,2,0),"کد ناشناخته"))</f>
        <v/>
      </c>
      <c r="AX852" s="18">
        <f>IF($AV852="","",IFERROR(VLOOKUP(IF(ISNUMBER(FIND(" – ",$AV852)),LEFT($AV852,FIND(" – ",$AV852)-1),$AV852),ProdTbl,3,0),"کد ناشناخته"))</f>
        <v/>
      </c>
      <c r="AY852" s="22" t="n"/>
      <c r="AZ852" s="21" t="n"/>
      <c r="BA852" s="20" t="n"/>
      <c r="BB852" s="18">
        <f>IF($BA852="","",IFERROR(VLOOKUP(IFERROR(VLOOKUP(IF(ISNUMBER(FIND(" – ",$BA852)),LEFT($BA852,FIND(" – ",$BA852)-1),$BA852),ProdTbl,5,0),""),BasketTbl,2,0),"کد ناشناخته"))</f>
        <v/>
      </c>
      <c r="BC852" s="18">
        <f>IF($BA852="","",IFERROR(VLOOKUP(IF(ISNUMBER(FIND(" – ",$BA852)),LEFT($BA852,FIND(" – ",$BA852)-1),$BA852),ProdTbl,3,0),"کد ناشناخته"))</f>
        <v/>
      </c>
      <c r="BD852" s="22" t="n"/>
      <c r="BE852" s="21" t="n"/>
      <c r="BF852" s="20" t="n"/>
      <c r="BG852" s="18">
        <f>IF($BF852="","",IFERROR(VLOOKUP(IFERROR(VLOOKUP(IF(ISNUMBER(FIND(" – ",$BF852)),LEFT($BF852,FIND(" – ",$BF852)-1),$BF852),ProdTbl,5,0),""),BasketTbl,2,0),"کد ناشناخته"))</f>
        <v/>
      </c>
      <c r="BH852" s="18">
        <f>IF($BF852="","",IFERROR(VLOOKUP(IF(ISNUMBER(FIND(" – ",$BF852)),LEFT($BF852,FIND(" – ",$BF852)-1),$BF852),ProdTbl,3,0),"کد ناشناخته"))</f>
        <v/>
      </c>
      <c r="BI852" s="22" t="n"/>
      <c r="BJ852" s="21" t="n"/>
      <c r="BK852" s="20" t="n"/>
      <c r="BL852" s="18">
        <f>IF($BK852="","",IFERROR(VLOOKUP(IFERROR(VLOOKUP(IF(ISNUMBER(FIND(" – ",$BK852)),LEFT($BK852,FIND(" – ",$BK852)-1),$BK852),ProdTbl,5,0),""),BasketTbl,2,0),"کد ناشناخته"))</f>
        <v/>
      </c>
      <c r="BM852" s="18">
        <f>IF($BK852="","",IFERROR(VLOOKUP(IF(ISNUMBER(FIND(" – ",$BK852)),LEFT($BK852,FIND(" – ",$BK852)-1),$BK852),ProdTbl,3,0),"کد ناشناخته"))</f>
        <v/>
      </c>
      <c r="BN852" s="22" t="n"/>
      <c r="BO852" s="21" t="n"/>
      <c r="BP852" s="20" t="n"/>
      <c r="BQ852" s="18">
        <f>IF($BP852="","",IFERROR(VLOOKUP(IFERROR(VLOOKUP(IF(ISNUMBER(FIND(" – ",$BP852)),LEFT($BP852,FIND(" – ",$BP852)-1),$BP852),ProdTbl,5,0),""),BasketTbl,2,0),"کد ناشناخته"))</f>
        <v/>
      </c>
      <c r="BR852" s="18">
        <f>IF($BP852="","",IFERROR(VLOOKUP(IF(ISNUMBER(FIND(" – ",$BP852)),LEFT($BP852,FIND(" – ",$BP852)-1),$BP852),ProdTbl,3,0),"کد ناشناخته"))</f>
        <v/>
      </c>
      <c r="BS852" s="22" t="n"/>
      <c r="BT852" s="21" t="n"/>
      <c r="BU852" s="20" t="n"/>
      <c r="BV852" s="18">
        <f>IF($BU852="","",IFERROR(VLOOKUP(IFERROR(VLOOKUP(IF(ISNUMBER(FIND(" – ",$BU852)),LEFT($BU852,FIND(" – ",$BU852)-1),$BU852),ProdTbl,5,0),""),BasketTbl,2,0),"کد ناشناخته"))</f>
        <v/>
      </c>
      <c r="BW852" s="18">
        <f>IF($BU852="","",IFERROR(VLOOKUP(IF(ISNUMBER(FIND(" – ",$BU852)),LEFT($BU852,FIND(" – ",$BU852)-1),$BU852),ProdTbl,3,0),"کد ناشناخته"))</f>
        <v/>
      </c>
      <c r="BX852" s="22" t="n"/>
      <c r="BY852" s="21" t="n"/>
      <c r="BZ852" s="20" t="n"/>
      <c r="CA852" s="18">
        <f>IF($BZ852="","",IFERROR(VLOOKUP(IFERROR(VLOOKUP(IF(ISNUMBER(FIND(" – ",$BZ852)),LEFT($BZ852,FIND(" – ",$BZ852)-1),$BZ852),ProdTbl,5,0),""),BasketTbl,2,0),"کد ناشناخته"))</f>
        <v/>
      </c>
      <c r="CB852" s="18">
        <f>IF($BZ852="","",IFERROR(VLOOKUP(IF(ISNUMBER(FIND(" – ",$BZ852)),LEFT($BZ852,FIND(" – ",$BZ852)-1),$BZ852),ProdTbl,3,0),"کد ناشناخته"))</f>
        <v/>
      </c>
      <c r="CC852" s="22" t="n"/>
      <c r="CD852" s="21" t="n"/>
      <c r="CE852" s="20" t="n"/>
      <c r="CF852" s="18">
        <f>IF($CE852="","",IFERROR(VLOOKUP(IFERROR(VLOOKUP(IF(ISNUMBER(FIND(" – ",$CE852)),LEFT($CE852,FIND(" – ",$CE852)-1),$CE852),ProdTbl,5,0),""),BasketTbl,2,0),"کد ناشناخته"))</f>
        <v/>
      </c>
      <c r="CG852" s="18">
        <f>IF($CE852="","",IFERROR(VLOOKUP(IF(ISNUMBER(FIND(" – ",$CE852)),LEFT($CE852,FIND(" – ",$CE852)-1),$CE852),ProdTbl,3,0),"کد ناشناخته"))</f>
        <v/>
      </c>
      <c r="CH852" s="22" t="n"/>
      <c r="CI852" s="21" t="n"/>
    </row>
    <row r="853">
      <c r="A853" s="18">
        <f>IF($B853="","",COUNTA($B$10:$B853))</f>
        <v/>
      </c>
      <c r="B853" s="19" t="n"/>
      <c r="C853" s="20" t="n"/>
      <c r="D853" s="19" t="n"/>
      <c r="E853" s="18">
        <f>IF($D853="","",IFERROR(VLOOKUP(IF(ISNUMBER(FIND(" – ",$D853)),LEFT($D853,FIND(" – ",$D853)-1),$D853),SellerTbl,2,0),"کد ناشناخته"))</f>
        <v/>
      </c>
      <c r="F853" s="21" t="n"/>
      <c r="G853" s="21" t="n"/>
      <c r="H853" s="22" t="n"/>
      <c r="I853" s="23">
        <f>IF(OR($F853="",$G853=""),"",$F853-$G853)</f>
        <v/>
      </c>
      <c r="J853" s="18">
        <f>IF($I853="","",IF(ABS($I853)&lt;=0.01*$F853,"√","×"))</f>
        <v/>
      </c>
      <c r="K853" s="23">
        <f>IF(COUNT($Q853,$V853,$AA853,$AF853,$AK853,$AP853,$AU853,$AZ853,$BE853,$BJ853,$BO853,$BT853,$BY853,$CD853,$CI853)=0,"",SUM($Q853,$V853,$AA853,$AF853,$AK853,$AP853,$AU853,$AZ853,$BE853,$BJ853,$BO853,$BT853,$BY853,$CD853,$CI853))</f>
        <v/>
      </c>
      <c r="L853" s="23">
        <f>IF(OR($F853="",$K853=""),"",$F853-$K853)</f>
        <v/>
      </c>
      <c r="M853" s="20" t="n"/>
      <c r="N853" s="18">
        <f>IF($M853="","",IFERROR(VLOOKUP(IFERROR(VLOOKUP(IF(ISNUMBER(FIND(" – ",$M853)),LEFT($M853,FIND(" – ",$M853)-1),$M853),ProdTbl,5,0),""),BasketTbl,2,0),"کد ناشناخته"))</f>
        <v/>
      </c>
      <c r="O853" s="18">
        <f>IF($M853="","",IFERROR(VLOOKUP(IF(ISNUMBER(FIND(" – ",$M853)),LEFT($M853,FIND(" – ",$M853)-1),$M853),ProdTbl,3,0),"کد ناشناخته"))</f>
        <v/>
      </c>
      <c r="P853" s="22" t="n"/>
      <c r="Q853" s="21" t="n"/>
      <c r="R853" s="20" t="n"/>
      <c r="S853" s="18">
        <f>IF($R853="","",IFERROR(VLOOKUP(IFERROR(VLOOKUP(IF(ISNUMBER(FIND(" – ",$R853)),LEFT($R853,FIND(" – ",$R853)-1),$R853),ProdTbl,5,0),""),BasketTbl,2,0),"کد ناشناخته"))</f>
        <v/>
      </c>
      <c r="T853" s="18">
        <f>IF($R853="","",IFERROR(VLOOKUP(IF(ISNUMBER(FIND(" – ",$R853)),LEFT($R853,FIND(" – ",$R853)-1),$R853),ProdTbl,3,0),"کد ناشناخته"))</f>
        <v/>
      </c>
      <c r="U853" s="22" t="n"/>
      <c r="V853" s="21" t="n"/>
      <c r="W853" s="20" t="n"/>
      <c r="X853" s="18">
        <f>IF($W853="","",IFERROR(VLOOKUP(IFERROR(VLOOKUP(IF(ISNUMBER(FIND(" – ",$W853)),LEFT($W853,FIND(" – ",$W853)-1),$W853),ProdTbl,5,0),""),BasketTbl,2,0),"کد ناشناخته"))</f>
        <v/>
      </c>
      <c r="Y853" s="18">
        <f>IF($W853="","",IFERROR(VLOOKUP(IF(ISNUMBER(FIND(" – ",$W853)),LEFT($W853,FIND(" – ",$W853)-1),$W853),ProdTbl,3,0),"کد ناشناخته"))</f>
        <v/>
      </c>
      <c r="Z853" s="22" t="n"/>
      <c r="AA853" s="21" t="n"/>
      <c r="AB853" s="20" t="n"/>
      <c r="AC853" s="18">
        <f>IF($AB853="","",IFERROR(VLOOKUP(IFERROR(VLOOKUP(IF(ISNUMBER(FIND(" – ",$AB853)),LEFT($AB853,FIND(" – ",$AB853)-1),$AB853),ProdTbl,5,0),""),BasketTbl,2,0),"کد ناشناخته"))</f>
        <v/>
      </c>
      <c r="AD853" s="18">
        <f>IF($AB853="","",IFERROR(VLOOKUP(IF(ISNUMBER(FIND(" – ",$AB853)),LEFT($AB853,FIND(" – ",$AB853)-1),$AB853),ProdTbl,3,0),"کد ناشناخته"))</f>
        <v/>
      </c>
      <c r="AE853" s="22" t="n"/>
      <c r="AF853" s="21" t="n"/>
      <c r="AG853" s="20" t="n"/>
      <c r="AH853" s="18">
        <f>IF($AG853="","",IFERROR(VLOOKUP(IFERROR(VLOOKUP(IF(ISNUMBER(FIND(" – ",$AG853)),LEFT($AG853,FIND(" – ",$AG853)-1),$AG853),ProdTbl,5,0),""),BasketTbl,2,0),"کد ناشناخته"))</f>
        <v/>
      </c>
      <c r="AI853" s="18">
        <f>IF($AG853="","",IFERROR(VLOOKUP(IF(ISNUMBER(FIND(" – ",$AG853)),LEFT($AG853,FIND(" – ",$AG853)-1),$AG853),ProdTbl,3,0),"کد ناشناخته"))</f>
        <v/>
      </c>
      <c r="AJ853" s="22" t="n"/>
      <c r="AK853" s="21" t="n"/>
      <c r="AL853" s="20" t="n"/>
      <c r="AM853" s="18">
        <f>IF($AL853="","",IFERROR(VLOOKUP(IFERROR(VLOOKUP(IF(ISNUMBER(FIND(" – ",$AL853)),LEFT($AL853,FIND(" – ",$AL853)-1),$AL853),ProdTbl,5,0),""),BasketTbl,2,0),"کد ناشناخته"))</f>
        <v/>
      </c>
      <c r="AN853" s="18">
        <f>IF($AL853="","",IFERROR(VLOOKUP(IF(ISNUMBER(FIND(" – ",$AL853)),LEFT($AL853,FIND(" – ",$AL853)-1),$AL853),ProdTbl,3,0),"کد ناشناخته"))</f>
        <v/>
      </c>
      <c r="AO853" s="22" t="n"/>
      <c r="AP853" s="21" t="n"/>
      <c r="AQ853" s="20" t="n"/>
      <c r="AR853" s="18">
        <f>IF($AQ853="","",IFERROR(VLOOKUP(IFERROR(VLOOKUP(IF(ISNUMBER(FIND(" – ",$AQ853)),LEFT($AQ853,FIND(" – ",$AQ853)-1),$AQ853),ProdTbl,5,0),""),BasketTbl,2,0),"کد ناشناخته"))</f>
        <v/>
      </c>
      <c r="AS853" s="18">
        <f>IF($AQ853="","",IFERROR(VLOOKUP(IF(ISNUMBER(FIND(" – ",$AQ853)),LEFT($AQ853,FIND(" – ",$AQ853)-1),$AQ853),ProdTbl,3,0),"کد ناشناخته"))</f>
        <v/>
      </c>
      <c r="AT853" s="22" t="n"/>
      <c r="AU853" s="21" t="n"/>
      <c r="AV853" s="20" t="n"/>
      <c r="AW853" s="18">
        <f>IF($AV853="","",IFERROR(VLOOKUP(IFERROR(VLOOKUP(IF(ISNUMBER(FIND(" – ",$AV853)),LEFT($AV853,FIND(" – ",$AV853)-1),$AV853),ProdTbl,5,0),""),BasketTbl,2,0),"کد ناشناخته"))</f>
        <v/>
      </c>
      <c r="AX853" s="18">
        <f>IF($AV853="","",IFERROR(VLOOKUP(IF(ISNUMBER(FIND(" – ",$AV853)),LEFT($AV853,FIND(" – ",$AV853)-1),$AV853),ProdTbl,3,0),"کد ناشناخته"))</f>
        <v/>
      </c>
      <c r="AY853" s="22" t="n"/>
      <c r="AZ853" s="21" t="n"/>
      <c r="BA853" s="20" t="n"/>
      <c r="BB853" s="18">
        <f>IF($BA853="","",IFERROR(VLOOKUP(IFERROR(VLOOKUP(IF(ISNUMBER(FIND(" – ",$BA853)),LEFT($BA853,FIND(" – ",$BA853)-1),$BA853),ProdTbl,5,0),""),BasketTbl,2,0),"کد ناشناخته"))</f>
        <v/>
      </c>
      <c r="BC853" s="18">
        <f>IF($BA853="","",IFERROR(VLOOKUP(IF(ISNUMBER(FIND(" – ",$BA853)),LEFT($BA853,FIND(" – ",$BA853)-1),$BA853),ProdTbl,3,0),"کد ناشناخته"))</f>
        <v/>
      </c>
      <c r="BD853" s="22" t="n"/>
      <c r="BE853" s="21" t="n"/>
      <c r="BF853" s="20" t="n"/>
      <c r="BG853" s="18">
        <f>IF($BF853="","",IFERROR(VLOOKUP(IFERROR(VLOOKUP(IF(ISNUMBER(FIND(" – ",$BF853)),LEFT($BF853,FIND(" – ",$BF853)-1),$BF853),ProdTbl,5,0),""),BasketTbl,2,0),"کد ناشناخته"))</f>
        <v/>
      </c>
      <c r="BH853" s="18">
        <f>IF($BF853="","",IFERROR(VLOOKUP(IF(ISNUMBER(FIND(" – ",$BF853)),LEFT($BF853,FIND(" – ",$BF853)-1),$BF853),ProdTbl,3,0),"کد ناشناخته"))</f>
        <v/>
      </c>
      <c r="BI853" s="22" t="n"/>
      <c r="BJ853" s="21" t="n"/>
      <c r="BK853" s="20" t="n"/>
      <c r="BL853" s="18">
        <f>IF($BK853="","",IFERROR(VLOOKUP(IFERROR(VLOOKUP(IF(ISNUMBER(FIND(" – ",$BK853)),LEFT($BK853,FIND(" – ",$BK853)-1),$BK853),ProdTbl,5,0),""),BasketTbl,2,0),"کد ناشناخته"))</f>
        <v/>
      </c>
      <c r="BM853" s="18">
        <f>IF($BK853="","",IFERROR(VLOOKUP(IF(ISNUMBER(FIND(" – ",$BK853)),LEFT($BK853,FIND(" – ",$BK853)-1),$BK853),ProdTbl,3,0),"کد ناشناخته"))</f>
        <v/>
      </c>
      <c r="BN853" s="22" t="n"/>
      <c r="BO853" s="21" t="n"/>
      <c r="BP853" s="20" t="n"/>
      <c r="BQ853" s="18">
        <f>IF($BP853="","",IFERROR(VLOOKUP(IFERROR(VLOOKUP(IF(ISNUMBER(FIND(" – ",$BP853)),LEFT($BP853,FIND(" – ",$BP853)-1),$BP853),ProdTbl,5,0),""),BasketTbl,2,0),"کد ناشناخته"))</f>
        <v/>
      </c>
      <c r="BR853" s="18">
        <f>IF($BP853="","",IFERROR(VLOOKUP(IF(ISNUMBER(FIND(" – ",$BP853)),LEFT($BP853,FIND(" – ",$BP853)-1),$BP853),ProdTbl,3,0),"کد ناشناخته"))</f>
        <v/>
      </c>
      <c r="BS853" s="22" t="n"/>
      <c r="BT853" s="21" t="n"/>
      <c r="BU853" s="20" t="n"/>
      <c r="BV853" s="18">
        <f>IF($BU853="","",IFERROR(VLOOKUP(IFERROR(VLOOKUP(IF(ISNUMBER(FIND(" – ",$BU853)),LEFT($BU853,FIND(" – ",$BU853)-1),$BU853),ProdTbl,5,0),""),BasketTbl,2,0),"کد ناشناخته"))</f>
        <v/>
      </c>
      <c r="BW853" s="18">
        <f>IF($BU853="","",IFERROR(VLOOKUP(IF(ISNUMBER(FIND(" – ",$BU853)),LEFT($BU853,FIND(" – ",$BU853)-1),$BU853),ProdTbl,3,0),"کد ناشناخته"))</f>
        <v/>
      </c>
      <c r="BX853" s="22" t="n"/>
      <c r="BY853" s="21" t="n"/>
      <c r="BZ853" s="20" t="n"/>
      <c r="CA853" s="18">
        <f>IF($BZ853="","",IFERROR(VLOOKUP(IFERROR(VLOOKUP(IF(ISNUMBER(FIND(" – ",$BZ853)),LEFT($BZ853,FIND(" – ",$BZ853)-1),$BZ853),ProdTbl,5,0),""),BasketTbl,2,0),"کد ناشناخته"))</f>
        <v/>
      </c>
      <c r="CB853" s="18">
        <f>IF($BZ853="","",IFERROR(VLOOKUP(IF(ISNUMBER(FIND(" – ",$BZ853)),LEFT($BZ853,FIND(" – ",$BZ853)-1),$BZ853),ProdTbl,3,0),"کد ناشناخته"))</f>
        <v/>
      </c>
      <c r="CC853" s="22" t="n"/>
      <c r="CD853" s="21" t="n"/>
      <c r="CE853" s="20" t="n"/>
      <c r="CF853" s="18">
        <f>IF($CE853="","",IFERROR(VLOOKUP(IFERROR(VLOOKUP(IF(ISNUMBER(FIND(" – ",$CE853)),LEFT($CE853,FIND(" – ",$CE853)-1),$CE853),ProdTbl,5,0),""),BasketTbl,2,0),"کد ناشناخته"))</f>
        <v/>
      </c>
      <c r="CG853" s="18">
        <f>IF($CE853="","",IFERROR(VLOOKUP(IF(ISNUMBER(FIND(" – ",$CE853)),LEFT($CE853,FIND(" – ",$CE853)-1),$CE853),ProdTbl,3,0),"کد ناشناخته"))</f>
        <v/>
      </c>
      <c r="CH853" s="22" t="n"/>
      <c r="CI853" s="21" t="n"/>
    </row>
    <row r="854">
      <c r="A854" s="18">
        <f>IF($B854="","",COUNTA($B$10:$B854))</f>
        <v/>
      </c>
      <c r="B854" s="19" t="n"/>
      <c r="C854" s="20" t="n"/>
      <c r="D854" s="19" t="n"/>
      <c r="E854" s="18">
        <f>IF($D854="","",IFERROR(VLOOKUP(IF(ISNUMBER(FIND(" – ",$D854)),LEFT($D854,FIND(" – ",$D854)-1),$D854),SellerTbl,2,0),"کد ناشناخته"))</f>
        <v/>
      </c>
      <c r="F854" s="21" t="n"/>
      <c r="G854" s="21" t="n"/>
      <c r="H854" s="22" t="n"/>
      <c r="I854" s="23">
        <f>IF(OR($F854="",$G854=""),"",$F854-$G854)</f>
        <v/>
      </c>
      <c r="J854" s="18">
        <f>IF($I854="","",IF(ABS($I854)&lt;=0.01*$F854,"√","×"))</f>
        <v/>
      </c>
      <c r="K854" s="23">
        <f>IF(COUNT($Q854,$V854,$AA854,$AF854,$AK854,$AP854,$AU854,$AZ854,$BE854,$BJ854,$BO854,$BT854,$BY854,$CD854,$CI854)=0,"",SUM($Q854,$V854,$AA854,$AF854,$AK854,$AP854,$AU854,$AZ854,$BE854,$BJ854,$BO854,$BT854,$BY854,$CD854,$CI854))</f>
        <v/>
      </c>
      <c r="L854" s="23">
        <f>IF(OR($F854="",$K854=""),"",$F854-$K854)</f>
        <v/>
      </c>
      <c r="M854" s="20" t="n"/>
      <c r="N854" s="18">
        <f>IF($M854="","",IFERROR(VLOOKUP(IFERROR(VLOOKUP(IF(ISNUMBER(FIND(" – ",$M854)),LEFT($M854,FIND(" – ",$M854)-1),$M854),ProdTbl,5,0),""),BasketTbl,2,0),"کد ناشناخته"))</f>
        <v/>
      </c>
      <c r="O854" s="18">
        <f>IF($M854="","",IFERROR(VLOOKUP(IF(ISNUMBER(FIND(" – ",$M854)),LEFT($M854,FIND(" – ",$M854)-1),$M854),ProdTbl,3,0),"کد ناشناخته"))</f>
        <v/>
      </c>
      <c r="P854" s="22" t="n"/>
      <c r="Q854" s="21" t="n"/>
      <c r="R854" s="20" t="n"/>
      <c r="S854" s="18">
        <f>IF($R854="","",IFERROR(VLOOKUP(IFERROR(VLOOKUP(IF(ISNUMBER(FIND(" – ",$R854)),LEFT($R854,FIND(" – ",$R854)-1),$R854),ProdTbl,5,0),""),BasketTbl,2,0),"کد ناشناخته"))</f>
        <v/>
      </c>
      <c r="T854" s="18">
        <f>IF($R854="","",IFERROR(VLOOKUP(IF(ISNUMBER(FIND(" – ",$R854)),LEFT($R854,FIND(" – ",$R854)-1),$R854),ProdTbl,3,0),"کد ناشناخته"))</f>
        <v/>
      </c>
      <c r="U854" s="22" t="n"/>
      <c r="V854" s="21" t="n"/>
      <c r="W854" s="20" t="n"/>
      <c r="X854" s="18">
        <f>IF($W854="","",IFERROR(VLOOKUP(IFERROR(VLOOKUP(IF(ISNUMBER(FIND(" – ",$W854)),LEFT($W854,FIND(" – ",$W854)-1),$W854),ProdTbl,5,0),""),BasketTbl,2,0),"کد ناشناخته"))</f>
        <v/>
      </c>
      <c r="Y854" s="18">
        <f>IF($W854="","",IFERROR(VLOOKUP(IF(ISNUMBER(FIND(" – ",$W854)),LEFT($W854,FIND(" – ",$W854)-1),$W854),ProdTbl,3,0),"کد ناشناخته"))</f>
        <v/>
      </c>
      <c r="Z854" s="22" t="n"/>
      <c r="AA854" s="21" t="n"/>
      <c r="AB854" s="20" t="n"/>
      <c r="AC854" s="18">
        <f>IF($AB854="","",IFERROR(VLOOKUP(IFERROR(VLOOKUP(IF(ISNUMBER(FIND(" – ",$AB854)),LEFT($AB854,FIND(" – ",$AB854)-1),$AB854),ProdTbl,5,0),""),BasketTbl,2,0),"کد ناشناخته"))</f>
        <v/>
      </c>
      <c r="AD854" s="18">
        <f>IF($AB854="","",IFERROR(VLOOKUP(IF(ISNUMBER(FIND(" – ",$AB854)),LEFT($AB854,FIND(" – ",$AB854)-1),$AB854),ProdTbl,3,0),"کد ناشناخته"))</f>
        <v/>
      </c>
      <c r="AE854" s="22" t="n"/>
      <c r="AF854" s="21" t="n"/>
      <c r="AG854" s="20" t="n"/>
      <c r="AH854" s="18">
        <f>IF($AG854="","",IFERROR(VLOOKUP(IFERROR(VLOOKUP(IF(ISNUMBER(FIND(" – ",$AG854)),LEFT($AG854,FIND(" – ",$AG854)-1),$AG854),ProdTbl,5,0),""),BasketTbl,2,0),"کد ناشناخته"))</f>
        <v/>
      </c>
      <c r="AI854" s="18">
        <f>IF($AG854="","",IFERROR(VLOOKUP(IF(ISNUMBER(FIND(" – ",$AG854)),LEFT($AG854,FIND(" – ",$AG854)-1),$AG854),ProdTbl,3,0),"کد ناشناخته"))</f>
        <v/>
      </c>
      <c r="AJ854" s="22" t="n"/>
      <c r="AK854" s="21" t="n"/>
      <c r="AL854" s="20" t="n"/>
      <c r="AM854" s="18">
        <f>IF($AL854="","",IFERROR(VLOOKUP(IFERROR(VLOOKUP(IF(ISNUMBER(FIND(" – ",$AL854)),LEFT($AL854,FIND(" – ",$AL854)-1),$AL854),ProdTbl,5,0),""),BasketTbl,2,0),"کد ناشناخته"))</f>
        <v/>
      </c>
      <c r="AN854" s="18">
        <f>IF($AL854="","",IFERROR(VLOOKUP(IF(ISNUMBER(FIND(" – ",$AL854)),LEFT($AL854,FIND(" – ",$AL854)-1),$AL854),ProdTbl,3,0),"کد ناشناخته"))</f>
        <v/>
      </c>
      <c r="AO854" s="22" t="n"/>
      <c r="AP854" s="21" t="n"/>
      <c r="AQ854" s="20" t="n"/>
      <c r="AR854" s="18">
        <f>IF($AQ854="","",IFERROR(VLOOKUP(IFERROR(VLOOKUP(IF(ISNUMBER(FIND(" – ",$AQ854)),LEFT($AQ854,FIND(" – ",$AQ854)-1),$AQ854),ProdTbl,5,0),""),BasketTbl,2,0),"کد ناشناخته"))</f>
        <v/>
      </c>
      <c r="AS854" s="18">
        <f>IF($AQ854="","",IFERROR(VLOOKUP(IF(ISNUMBER(FIND(" – ",$AQ854)),LEFT($AQ854,FIND(" – ",$AQ854)-1),$AQ854),ProdTbl,3,0),"کد ناشناخته"))</f>
        <v/>
      </c>
      <c r="AT854" s="22" t="n"/>
      <c r="AU854" s="21" t="n"/>
      <c r="AV854" s="20" t="n"/>
      <c r="AW854" s="18">
        <f>IF($AV854="","",IFERROR(VLOOKUP(IFERROR(VLOOKUP(IF(ISNUMBER(FIND(" – ",$AV854)),LEFT($AV854,FIND(" – ",$AV854)-1),$AV854),ProdTbl,5,0),""),BasketTbl,2,0),"کد ناشناخته"))</f>
        <v/>
      </c>
      <c r="AX854" s="18">
        <f>IF($AV854="","",IFERROR(VLOOKUP(IF(ISNUMBER(FIND(" – ",$AV854)),LEFT($AV854,FIND(" – ",$AV854)-1),$AV854),ProdTbl,3,0),"کد ناشناخته"))</f>
        <v/>
      </c>
      <c r="AY854" s="22" t="n"/>
      <c r="AZ854" s="21" t="n"/>
      <c r="BA854" s="20" t="n"/>
      <c r="BB854" s="18">
        <f>IF($BA854="","",IFERROR(VLOOKUP(IFERROR(VLOOKUP(IF(ISNUMBER(FIND(" – ",$BA854)),LEFT($BA854,FIND(" – ",$BA854)-1),$BA854),ProdTbl,5,0),""),BasketTbl,2,0),"کد ناشناخته"))</f>
        <v/>
      </c>
      <c r="BC854" s="18">
        <f>IF($BA854="","",IFERROR(VLOOKUP(IF(ISNUMBER(FIND(" – ",$BA854)),LEFT($BA854,FIND(" – ",$BA854)-1),$BA854),ProdTbl,3,0),"کد ناشناخته"))</f>
        <v/>
      </c>
      <c r="BD854" s="22" t="n"/>
      <c r="BE854" s="21" t="n"/>
      <c r="BF854" s="20" t="n"/>
      <c r="BG854" s="18">
        <f>IF($BF854="","",IFERROR(VLOOKUP(IFERROR(VLOOKUP(IF(ISNUMBER(FIND(" – ",$BF854)),LEFT($BF854,FIND(" – ",$BF854)-1),$BF854),ProdTbl,5,0),""),BasketTbl,2,0),"کد ناشناخته"))</f>
        <v/>
      </c>
      <c r="BH854" s="18">
        <f>IF($BF854="","",IFERROR(VLOOKUP(IF(ISNUMBER(FIND(" – ",$BF854)),LEFT($BF854,FIND(" – ",$BF854)-1),$BF854),ProdTbl,3,0),"کد ناشناخته"))</f>
        <v/>
      </c>
      <c r="BI854" s="22" t="n"/>
      <c r="BJ854" s="21" t="n"/>
      <c r="BK854" s="20" t="n"/>
      <c r="BL854" s="18">
        <f>IF($BK854="","",IFERROR(VLOOKUP(IFERROR(VLOOKUP(IF(ISNUMBER(FIND(" – ",$BK854)),LEFT($BK854,FIND(" – ",$BK854)-1),$BK854),ProdTbl,5,0),""),BasketTbl,2,0),"کد ناشناخته"))</f>
        <v/>
      </c>
      <c r="BM854" s="18">
        <f>IF($BK854="","",IFERROR(VLOOKUP(IF(ISNUMBER(FIND(" – ",$BK854)),LEFT($BK854,FIND(" – ",$BK854)-1),$BK854),ProdTbl,3,0),"کد ناشناخته"))</f>
        <v/>
      </c>
      <c r="BN854" s="22" t="n"/>
      <c r="BO854" s="21" t="n"/>
      <c r="BP854" s="20" t="n"/>
      <c r="BQ854" s="18">
        <f>IF($BP854="","",IFERROR(VLOOKUP(IFERROR(VLOOKUP(IF(ISNUMBER(FIND(" – ",$BP854)),LEFT($BP854,FIND(" – ",$BP854)-1),$BP854),ProdTbl,5,0),""),BasketTbl,2,0),"کد ناشناخته"))</f>
        <v/>
      </c>
      <c r="BR854" s="18">
        <f>IF($BP854="","",IFERROR(VLOOKUP(IF(ISNUMBER(FIND(" – ",$BP854)),LEFT($BP854,FIND(" – ",$BP854)-1),$BP854),ProdTbl,3,0),"کد ناشناخته"))</f>
        <v/>
      </c>
      <c r="BS854" s="22" t="n"/>
      <c r="BT854" s="21" t="n"/>
      <c r="BU854" s="20" t="n"/>
      <c r="BV854" s="18">
        <f>IF($BU854="","",IFERROR(VLOOKUP(IFERROR(VLOOKUP(IF(ISNUMBER(FIND(" – ",$BU854)),LEFT($BU854,FIND(" – ",$BU854)-1),$BU854),ProdTbl,5,0),""),BasketTbl,2,0),"کد ناشناخته"))</f>
        <v/>
      </c>
      <c r="BW854" s="18">
        <f>IF($BU854="","",IFERROR(VLOOKUP(IF(ISNUMBER(FIND(" – ",$BU854)),LEFT($BU854,FIND(" – ",$BU854)-1),$BU854),ProdTbl,3,0),"کد ناشناخته"))</f>
        <v/>
      </c>
      <c r="BX854" s="22" t="n"/>
      <c r="BY854" s="21" t="n"/>
      <c r="BZ854" s="20" t="n"/>
      <c r="CA854" s="18">
        <f>IF($BZ854="","",IFERROR(VLOOKUP(IFERROR(VLOOKUP(IF(ISNUMBER(FIND(" – ",$BZ854)),LEFT($BZ854,FIND(" – ",$BZ854)-1),$BZ854),ProdTbl,5,0),""),BasketTbl,2,0),"کد ناشناخته"))</f>
        <v/>
      </c>
      <c r="CB854" s="18">
        <f>IF($BZ854="","",IFERROR(VLOOKUP(IF(ISNUMBER(FIND(" – ",$BZ854)),LEFT($BZ854,FIND(" – ",$BZ854)-1),$BZ854),ProdTbl,3,0),"کد ناشناخته"))</f>
        <v/>
      </c>
      <c r="CC854" s="22" t="n"/>
      <c r="CD854" s="21" t="n"/>
      <c r="CE854" s="20" t="n"/>
      <c r="CF854" s="18">
        <f>IF($CE854="","",IFERROR(VLOOKUP(IFERROR(VLOOKUP(IF(ISNUMBER(FIND(" – ",$CE854)),LEFT($CE854,FIND(" – ",$CE854)-1),$CE854),ProdTbl,5,0),""),BasketTbl,2,0),"کد ناشناخته"))</f>
        <v/>
      </c>
      <c r="CG854" s="18">
        <f>IF($CE854="","",IFERROR(VLOOKUP(IF(ISNUMBER(FIND(" – ",$CE854)),LEFT($CE854,FIND(" – ",$CE854)-1),$CE854),ProdTbl,3,0),"کد ناشناخته"))</f>
        <v/>
      </c>
      <c r="CH854" s="22" t="n"/>
      <c r="CI854" s="21" t="n"/>
    </row>
    <row r="855">
      <c r="A855" s="18">
        <f>IF($B855="","",COUNTA($B$10:$B855))</f>
        <v/>
      </c>
      <c r="B855" s="19" t="n"/>
      <c r="C855" s="20" t="n"/>
      <c r="D855" s="19" t="n"/>
      <c r="E855" s="18">
        <f>IF($D855="","",IFERROR(VLOOKUP(IF(ISNUMBER(FIND(" – ",$D855)),LEFT($D855,FIND(" – ",$D855)-1),$D855),SellerTbl,2,0),"کد ناشناخته"))</f>
        <v/>
      </c>
      <c r="F855" s="21" t="n"/>
      <c r="G855" s="21" t="n"/>
      <c r="H855" s="22" t="n"/>
      <c r="I855" s="23">
        <f>IF(OR($F855="",$G855=""),"",$F855-$G855)</f>
        <v/>
      </c>
      <c r="J855" s="18">
        <f>IF($I855="","",IF(ABS($I855)&lt;=0.01*$F855,"√","×"))</f>
        <v/>
      </c>
      <c r="K855" s="23">
        <f>IF(COUNT($Q855,$V855,$AA855,$AF855,$AK855,$AP855,$AU855,$AZ855,$BE855,$BJ855,$BO855,$BT855,$BY855,$CD855,$CI855)=0,"",SUM($Q855,$V855,$AA855,$AF855,$AK855,$AP855,$AU855,$AZ855,$BE855,$BJ855,$BO855,$BT855,$BY855,$CD855,$CI855))</f>
        <v/>
      </c>
      <c r="L855" s="23">
        <f>IF(OR($F855="",$K855=""),"",$F855-$K855)</f>
        <v/>
      </c>
      <c r="M855" s="20" t="n"/>
      <c r="N855" s="18">
        <f>IF($M855="","",IFERROR(VLOOKUP(IFERROR(VLOOKUP(IF(ISNUMBER(FIND(" – ",$M855)),LEFT($M855,FIND(" – ",$M855)-1),$M855),ProdTbl,5,0),""),BasketTbl,2,0),"کد ناشناخته"))</f>
        <v/>
      </c>
      <c r="O855" s="18">
        <f>IF($M855="","",IFERROR(VLOOKUP(IF(ISNUMBER(FIND(" – ",$M855)),LEFT($M855,FIND(" – ",$M855)-1),$M855),ProdTbl,3,0),"کد ناشناخته"))</f>
        <v/>
      </c>
      <c r="P855" s="22" t="n"/>
      <c r="Q855" s="21" t="n"/>
      <c r="R855" s="20" t="n"/>
      <c r="S855" s="18">
        <f>IF($R855="","",IFERROR(VLOOKUP(IFERROR(VLOOKUP(IF(ISNUMBER(FIND(" – ",$R855)),LEFT($R855,FIND(" – ",$R855)-1),$R855),ProdTbl,5,0),""),BasketTbl,2,0),"کد ناشناخته"))</f>
        <v/>
      </c>
      <c r="T855" s="18">
        <f>IF($R855="","",IFERROR(VLOOKUP(IF(ISNUMBER(FIND(" – ",$R855)),LEFT($R855,FIND(" – ",$R855)-1),$R855),ProdTbl,3,0),"کد ناشناخته"))</f>
        <v/>
      </c>
      <c r="U855" s="22" t="n"/>
      <c r="V855" s="21" t="n"/>
      <c r="W855" s="20" t="n"/>
      <c r="X855" s="18">
        <f>IF($W855="","",IFERROR(VLOOKUP(IFERROR(VLOOKUP(IF(ISNUMBER(FIND(" – ",$W855)),LEFT($W855,FIND(" – ",$W855)-1),$W855),ProdTbl,5,0),""),BasketTbl,2,0),"کد ناشناخته"))</f>
        <v/>
      </c>
      <c r="Y855" s="18">
        <f>IF($W855="","",IFERROR(VLOOKUP(IF(ISNUMBER(FIND(" – ",$W855)),LEFT($W855,FIND(" – ",$W855)-1),$W855),ProdTbl,3,0),"کد ناشناخته"))</f>
        <v/>
      </c>
      <c r="Z855" s="22" t="n"/>
      <c r="AA855" s="21" t="n"/>
      <c r="AB855" s="20" t="n"/>
      <c r="AC855" s="18">
        <f>IF($AB855="","",IFERROR(VLOOKUP(IFERROR(VLOOKUP(IF(ISNUMBER(FIND(" – ",$AB855)),LEFT($AB855,FIND(" – ",$AB855)-1),$AB855),ProdTbl,5,0),""),BasketTbl,2,0),"کد ناشناخته"))</f>
        <v/>
      </c>
      <c r="AD855" s="18">
        <f>IF($AB855="","",IFERROR(VLOOKUP(IF(ISNUMBER(FIND(" – ",$AB855)),LEFT($AB855,FIND(" – ",$AB855)-1),$AB855),ProdTbl,3,0),"کد ناشناخته"))</f>
        <v/>
      </c>
      <c r="AE855" s="22" t="n"/>
      <c r="AF855" s="21" t="n"/>
      <c r="AG855" s="20" t="n"/>
      <c r="AH855" s="18">
        <f>IF($AG855="","",IFERROR(VLOOKUP(IFERROR(VLOOKUP(IF(ISNUMBER(FIND(" – ",$AG855)),LEFT($AG855,FIND(" – ",$AG855)-1),$AG855),ProdTbl,5,0),""),BasketTbl,2,0),"کد ناشناخته"))</f>
        <v/>
      </c>
      <c r="AI855" s="18">
        <f>IF($AG855="","",IFERROR(VLOOKUP(IF(ISNUMBER(FIND(" – ",$AG855)),LEFT($AG855,FIND(" – ",$AG855)-1),$AG855),ProdTbl,3,0),"کد ناشناخته"))</f>
        <v/>
      </c>
      <c r="AJ855" s="22" t="n"/>
      <c r="AK855" s="21" t="n"/>
      <c r="AL855" s="20" t="n"/>
      <c r="AM855" s="18">
        <f>IF($AL855="","",IFERROR(VLOOKUP(IFERROR(VLOOKUP(IF(ISNUMBER(FIND(" – ",$AL855)),LEFT($AL855,FIND(" – ",$AL855)-1),$AL855),ProdTbl,5,0),""),BasketTbl,2,0),"کد ناشناخته"))</f>
        <v/>
      </c>
      <c r="AN855" s="18">
        <f>IF($AL855="","",IFERROR(VLOOKUP(IF(ISNUMBER(FIND(" – ",$AL855)),LEFT($AL855,FIND(" – ",$AL855)-1),$AL855),ProdTbl,3,0),"کد ناشناخته"))</f>
        <v/>
      </c>
      <c r="AO855" s="22" t="n"/>
      <c r="AP855" s="21" t="n"/>
      <c r="AQ855" s="20" t="n"/>
      <c r="AR855" s="18">
        <f>IF($AQ855="","",IFERROR(VLOOKUP(IFERROR(VLOOKUP(IF(ISNUMBER(FIND(" – ",$AQ855)),LEFT($AQ855,FIND(" – ",$AQ855)-1),$AQ855),ProdTbl,5,0),""),BasketTbl,2,0),"کد ناشناخته"))</f>
        <v/>
      </c>
      <c r="AS855" s="18">
        <f>IF($AQ855="","",IFERROR(VLOOKUP(IF(ISNUMBER(FIND(" – ",$AQ855)),LEFT($AQ855,FIND(" – ",$AQ855)-1),$AQ855),ProdTbl,3,0),"کد ناشناخته"))</f>
        <v/>
      </c>
      <c r="AT855" s="22" t="n"/>
      <c r="AU855" s="21" t="n"/>
      <c r="AV855" s="20" t="n"/>
      <c r="AW855" s="18">
        <f>IF($AV855="","",IFERROR(VLOOKUP(IFERROR(VLOOKUP(IF(ISNUMBER(FIND(" – ",$AV855)),LEFT($AV855,FIND(" – ",$AV855)-1),$AV855),ProdTbl,5,0),""),BasketTbl,2,0),"کد ناشناخته"))</f>
        <v/>
      </c>
      <c r="AX855" s="18">
        <f>IF($AV855="","",IFERROR(VLOOKUP(IF(ISNUMBER(FIND(" – ",$AV855)),LEFT($AV855,FIND(" – ",$AV855)-1),$AV855),ProdTbl,3,0),"کد ناشناخته"))</f>
        <v/>
      </c>
      <c r="AY855" s="22" t="n"/>
      <c r="AZ855" s="21" t="n"/>
      <c r="BA855" s="20" t="n"/>
      <c r="BB855" s="18">
        <f>IF($BA855="","",IFERROR(VLOOKUP(IFERROR(VLOOKUP(IF(ISNUMBER(FIND(" – ",$BA855)),LEFT($BA855,FIND(" – ",$BA855)-1),$BA855),ProdTbl,5,0),""),BasketTbl,2,0),"کد ناشناخته"))</f>
        <v/>
      </c>
      <c r="BC855" s="18">
        <f>IF($BA855="","",IFERROR(VLOOKUP(IF(ISNUMBER(FIND(" – ",$BA855)),LEFT($BA855,FIND(" – ",$BA855)-1),$BA855),ProdTbl,3,0),"کد ناشناخته"))</f>
        <v/>
      </c>
      <c r="BD855" s="22" t="n"/>
      <c r="BE855" s="21" t="n"/>
      <c r="BF855" s="20" t="n"/>
      <c r="BG855" s="18">
        <f>IF($BF855="","",IFERROR(VLOOKUP(IFERROR(VLOOKUP(IF(ISNUMBER(FIND(" – ",$BF855)),LEFT($BF855,FIND(" – ",$BF855)-1),$BF855),ProdTbl,5,0),""),BasketTbl,2,0),"کد ناشناخته"))</f>
        <v/>
      </c>
      <c r="BH855" s="18">
        <f>IF($BF855="","",IFERROR(VLOOKUP(IF(ISNUMBER(FIND(" – ",$BF855)),LEFT($BF855,FIND(" – ",$BF855)-1),$BF855),ProdTbl,3,0),"کد ناشناخته"))</f>
        <v/>
      </c>
      <c r="BI855" s="22" t="n"/>
      <c r="BJ855" s="21" t="n"/>
      <c r="BK855" s="20" t="n"/>
      <c r="BL855" s="18">
        <f>IF($BK855="","",IFERROR(VLOOKUP(IFERROR(VLOOKUP(IF(ISNUMBER(FIND(" – ",$BK855)),LEFT($BK855,FIND(" – ",$BK855)-1),$BK855),ProdTbl,5,0),""),BasketTbl,2,0),"کد ناشناخته"))</f>
        <v/>
      </c>
      <c r="BM855" s="18">
        <f>IF($BK855="","",IFERROR(VLOOKUP(IF(ISNUMBER(FIND(" – ",$BK855)),LEFT($BK855,FIND(" – ",$BK855)-1),$BK855),ProdTbl,3,0),"کد ناشناخته"))</f>
        <v/>
      </c>
      <c r="BN855" s="22" t="n"/>
      <c r="BO855" s="21" t="n"/>
      <c r="BP855" s="20" t="n"/>
      <c r="BQ855" s="18">
        <f>IF($BP855="","",IFERROR(VLOOKUP(IFERROR(VLOOKUP(IF(ISNUMBER(FIND(" – ",$BP855)),LEFT($BP855,FIND(" – ",$BP855)-1),$BP855),ProdTbl,5,0),""),BasketTbl,2,0),"کد ناشناخته"))</f>
        <v/>
      </c>
      <c r="BR855" s="18">
        <f>IF($BP855="","",IFERROR(VLOOKUP(IF(ISNUMBER(FIND(" – ",$BP855)),LEFT($BP855,FIND(" – ",$BP855)-1),$BP855),ProdTbl,3,0),"کد ناشناخته"))</f>
        <v/>
      </c>
      <c r="BS855" s="22" t="n"/>
      <c r="BT855" s="21" t="n"/>
      <c r="BU855" s="20" t="n"/>
      <c r="BV855" s="18">
        <f>IF($BU855="","",IFERROR(VLOOKUP(IFERROR(VLOOKUP(IF(ISNUMBER(FIND(" – ",$BU855)),LEFT($BU855,FIND(" – ",$BU855)-1),$BU855),ProdTbl,5,0),""),BasketTbl,2,0),"کد ناشناخته"))</f>
        <v/>
      </c>
      <c r="BW855" s="18">
        <f>IF($BU855="","",IFERROR(VLOOKUP(IF(ISNUMBER(FIND(" – ",$BU855)),LEFT($BU855,FIND(" – ",$BU855)-1),$BU855),ProdTbl,3,0),"کد ناشناخته"))</f>
        <v/>
      </c>
      <c r="BX855" s="22" t="n"/>
      <c r="BY855" s="21" t="n"/>
      <c r="BZ855" s="20" t="n"/>
      <c r="CA855" s="18">
        <f>IF($BZ855="","",IFERROR(VLOOKUP(IFERROR(VLOOKUP(IF(ISNUMBER(FIND(" – ",$BZ855)),LEFT($BZ855,FIND(" – ",$BZ855)-1),$BZ855),ProdTbl,5,0),""),BasketTbl,2,0),"کد ناشناخته"))</f>
        <v/>
      </c>
      <c r="CB855" s="18">
        <f>IF($BZ855="","",IFERROR(VLOOKUP(IF(ISNUMBER(FIND(" – ",$BZ855)),LEFT($BZ855,FIND(" – ",$BZ855)-1),$BZ855),ProdTbl,3,0),"کد ناشناخته"))</f>
        <v/>
      </c>
      <c r="CC855" s="22" t="n"/>
      <c r="CD855" s="21" t="n"/>
      <c r="CE855" s="20" t="n"/>
      <c r="CF855" s="18">
        <f>IF($CE855="","",IFERROR(VLOOKUP(IFERROR(VLOOKUP(IF(ISNUMBER(FIND(" – ",$CE855)),LEFT($CE855,FIND(" – ",$CE855)-1),$CE855),ProdTbl,5,0),""),BasketTbl,2,0),"کد ناشناخته"))</f>
        <v/>
      </c>
      <c r="CG855" s="18">
        <f>IF($CE855="","",IFERROR(VLOOKUP(IF(ISNUMBER(FIND(" – ",$CE855)),LEFT($CE855,FIND(" – ",$CE855)-1),$CE855),ProdTbl,3,0),"کد ناشناخته"))</f>
        <v/>
      </c>
      <c r="CH855" s="22" t="n"/>
      <c r="CI855" s="21" t="n"/>
    </row>
    <row r="856">
      <c r="A856" s="18">
        <f>IF($B856="","",COUNTA($B$10:$B856))</f>
        <v/>
      </c>
      <c r="B856" s="19" t="n"/>
      <c r="C856" s="20" t="n"/>
      <c r="D856" s="19" t="n"/>
      <c r="E856" s="18">
        <f>IF($D856="","",IFERROR(VLOOKUP(IF(ISNUMBER(FIND(" – ",$D856)),LEFT($D856,FIND(" – ",$D856)-1),$D856),SellerTbl,2,0),"کد ناشناخته"))</f>
        <v/>
      </c>
      <c r="F856" s="21" t="n"/>
      <c r="G856" s="21" t="n"/>
      <c r="H856" s="22" t="n"/>
      <c r="I856" s="23">
        <f>IF(OR($F856="",$G856=""),"",$F856-$G856)</f>
        <v/>
      </c>
      <c r="J856" s="18">
        <f>IF($I856="","",IF(ABS($I856)&lt;=0.01*$F856,"√","×"))</f>
        <v/>
      </c>
      <c r="K856" s="23">
        <f>IF(COUNT($Q856,$V856,$AA856,$AF856,$AK856,$AP856,$AU856,$AZ856,$BE856,$BJ856,$BO856,$BT856,$BY856,$CD856,$CI856)=0,"",SUM($Q856,$V856,$AA856,$AF856,$AK856,$AP856,$AU856,$AZ856,$BE856,$BJ856,$BO856,$BT856,$BY856,$CD856,$CI856))</f>
        <v/>
      </c>
      <c r="L856" s="23">
        <f>IF(OR($F856="",$K856=""),"",$F856-$K856)</f>
        <v/>
      </c>
      <c r="M856" s="20" t="n"/>
      <c r="N856" s="18">
        <f>IF($M856="","",IFERROR(VLOOKUP(IFERROR(VLOOKUP(IF(ISNUMBER(FIND(" – ",$M856)),LEFT($M856,FIND(" – ",$M856)-1),$M856),ProdTbl,5,0),""),BasketTbl,2,0),"کد ناشناخته"))</f>
        <v/>
      </c>
      <c r="O856" s="18">
        <f>IF($M856="","",IFERROR(VLOOKUP(IF(ISNUMBER(FIND(" – ",$M856)),LEFT($M856,FIND(" – ",$M856)-1),$M856),ProdTbl,3,0),"کد ناشناخته"))</f>
        <v/>
      </c>
      <c r="P856" s="22" t="n"/>
      <c r="Q856" s="21" t="n"/>
      <c r="R856" s="20" t="n"/>
      <c r="S856" s="18">
        <f>IF($R856="","",IFERROR(VLOOKUP(IFERROR(VLOOKUP(IF(ISNUMBER(FIND(" – ",$R856)),LEFT($R856,FIND(" – ",$R856)-1),$R856),ProdTbl,5,0),""),BasketTbl,2,0),"کد ناشناخته"))</f>
        <v/>
      </c>
      <c r="T856" s="18">
        <f>IF($R856="","",IFERROR(VLOOKUP(IF(ISNUMBER(FIND(" – ",$R856)),LEFT($R856,FIND(" – ",$R856)-1),$R856),ProdTbl,3,0),"کد ناشناخته"))</f>
        <v/>
      </c>
      <c r="U856" s="22" t="n"/>
      <c r="V856" s="21" t="n"/>
      <c r="W856" s="20" t="n"/>
      <c r="X856" s="18">
        <f>IF($W856="","",IFERROR(VLOOKUP(IFERROR(VLOOKUP(IF(ISNUMBER(FIND(" – ",$W856)),LEFT($W856,FIND(" – ",$W856)-1),$W856),ProdTbl,5,0),""),BasketTbl,2,0),"کد ناشناخته"))</f>
        <v/>
      </c>
      <c r="Y856" s="18">
        <f>IF($W856="","",IFERROR(VLOOKUP(IF(ISNUMBER(FIND(" – ",$W856)),LEFT($W856,FIND(" – ",$W856)-1),$W856),ProdTbl,3,0),"کد ناشناخته"))</f>
        <v/>
      </c>
      <c r="Z856" s="22" t="n"/>
      <c r="AA856" s="21" t="n"/>
      <c r="AB856" s="20" t="n"/>
      <c r="AC856" s="18">
        <f>IF($AB856="","",IFERROR(VLOOKUP(IFERROR(VLOOKUP(IF(ISNUMBER(FIND(" – ",$AB856)),LEFT($AB856,FIND(" – ",$AB856)-1),$AB856),ProdTbl,5,0),""),BasketTbl,2,0),"کد ناشناخته"))</f>
        <v/>
      </c>
      <c r="AD856" s="18">
        <f>IF($AB856="","",IFERROR(VLOOKUP(IF(ISNUMBER(FIND(" – ",$AB856)),LEFT($AB856,FIND(" – ",$AB856)-1),$AB856),ProdTbl,3,0),"کد ناشناخته"))</f>
        <v/>
      </c>
      <c r="AE856" s="22" t="n"/>
      <c r="AF856" s="21" t="n"/>
      <c r="AG856" s="20" t="n"/>
      <c r="AH856" s="18">
        <f>IF($AG856="","",IFERROR(VLOOKUP(IFERROR(VLOOKUP(IF(ISNUMBER(FIND(" – ",$AG856)),LEFT($AG856,FIND(" – ",$AG856)-1),$AG856),ProdTbl,5,0),""),BasketTbl,2,0),"کد ناشناخته"))</f>
        <v/>
      </c>
      <c r="AI856" s="18">
        <f>IF($AG856="","",IFERROR(VLOOKUP(IF(ISNUMBER(FIND(" – ",$AG856)),LEFT($AG856,FIND(" – ",$AG856)-1),$AG856),ProdTbl,3,0),"کد ناشناخته"))</f>
        <v/>
      </c>
      <c r="AJ856" s="22" t="n"/>
      <c r="AK856" s="21" t="n"/>
      <c r="AL856" s="20" t="n"/>
      <c r="AM856" s="18">
        <f>IF($AL856="","",IFERROR(VLOOKUP(IFERROR(VLOOKUP(IF(ISNUMBER(FIND(" – ",$AL856)),LEFT($AL856,FIND(" – ",$AL856)-1),$AL856),ProdTbl,5,0),""),BasketTbl,2,0),"کد ناشناخته"))</f>
        <v/>
      </c>
      <c r="AN856" s="18">
        <f>IF($AL856="","",IFERROR(VLOOKUP(IF(ISNUMBER(FIND(" – ",$AL856)),LEFT($AL856,FIND(" – ",$AL856)-1),$AL856),ProdTbl,3,0),"کد ناشناخته"))</f>
        <v/>
      </c>
      <c r="AO856" s="22" t="n"/>
      <c r="AP856" s="21" t="n"/>
      <c r="AQ856" s="20" t="n"/>
      <c r="AR856" s="18">
        <f>IF($AQ856="","",IFERROR(VLOOKUP(IFERROR(VLOOKUP(IF(ISNUMBER(FIND(" – ",$AQ856)),LEFT($AQ856,FIND(" – ",$AQ856)-1),$AQ856),ProdTbl,5,0),""),BasketTbl,2,0),"کد ناشناخته"))</f>
        <v/>
      </c>
      <c r="AS856" s="18">
        <f>IF($AQ856="","",IFERROR(VLOOKUP(IF(ISNUMBER(FIND(" – ",$AQ856)),LEFT($AQ856,FIND(" – ",$AQ856)-1),$AQ856),ProdTbl,3,0),"کد ناشناخته"))</f>
        <v/>
      </c>
      <c r="AT856" s="22" t="n"/>
      <c r="AU856" s="21" t="n"/>
      <c r="AV856" s="20" t="n"/>
      <c r="AW856" s="18">
        <f>IF($AV856="","",IFERROR(VLOOKUP(IFERROR(VLOOKUP(IF(ISNUMBER(FIND(" – ",$AV856)),LEFT($AV856,FIND(" – ",$AV856)-1),$AV856),ProdTbl,5,0),""),BasketTbl,2,0),"کد ناشناخته"))</f>
        <v/>
      </c>
      <c r="AX856" s="18">
        <f>IF($AV856="","",IFERROR(VLOOKUP(IF(ISNUMBER(FIND(" – ",$AV856)),LEFT($AV856,FIND(" – ",$AV856)-1),$AV856),ProdTbl,3,0),"کد ناشناخته"))</f>
        <v/>
      </c>
      <c r="AY856" s="22" t="n"/>
      <c r="AZ856" s="21" t="n"/>
      <c r="BA856" s="20" t="n"/>
      <c r="BB856" s="18">
        <f>IF($BA856="","",IFERROR(VLOOKUP(IFERROR(VLOOKUP(IF(ISNUMBER(FIND(" – ",$BA856)),LEFT($BA856,FIND(" – ",$BA856)-1),$BA856),ProdTbl,5,0),""),BasketTbl,2,0),"کد ناشناخته"))</f>
        <v/>
      </c>
      <c r="BC856" s="18">
        <f>IF($BA856="","",IFERROR(VLOOKUP(IF(ISNUMBER(FIND(" – ",$BA856)),LEFT($BA856,FIND(" – ",$BA856)-1),$BA856),ProdTbl,3,0),"کد ناشناخته"))</f>
        <v/>
      </c>
      <c r="BD856" s="22" t="n"/>
      <c r="BE856" s="21" t="n"/>
      <c r="BF856" s="20" t="n"/>
      <c r="BG856" s="18">
        <f>IF($BF856="","",IFERROR(VLOOKUP(IFERROR(VLOOKUP(IF(ISNUMBER(FIND(" – ",$BF856)),LEFT($BF856,FIND(" – ",$BF856)-1),$BF856),ProdTbl,5,0),""),BasketTbl,2,0),"کد ناشناخته"))</f>
        <v/>
      </c>
      <c r="BH856" s="18">
        <f>IF($BF856="","",IFERROR(VLOOKUP(IF(ISNUMBER(FIND(" – ",$BF856)),LEFT($BF856,FIND(" – ",$BF856)-1),$BF856),ProdTbl,3,0),"کد ناشناخته"))</f>
        <v/>
      </c>
      <c r="BI856" s="22" t="n"/>
      <c r="BJ856" s="21" t="n"/>
      <c r="BK856" s="20" t="n"/>
      <c r="BL856" s="18">
        <f>IF($BK856="","",IFERROR(VLOOKUP(IFERROR(VLOOKUP(IF(ISNUMBER(FIND(" – ",$BK856)),LEFT($BK856,FIND(" – ",$BK856)-1),$BK856),ProdTbl,5,0),""),BasketTbl,2,0),"کد ناشناخته"))</f>
        <v/>
      </c>
      <c r="BM856" s="18">
        <f>IF($BK856="","",IFERROR(VLOOKUP(IF(ISNUMBER(FIND(" – ",$BK856)),LEFT($BK856,FIND(" – ",$BK856)-1),$BK856),ProdTbl,3,0),"کد ناشناخته"))</f>
        <v/>
      </c>
      <c r="BN856" s="22" t="n"/>
      <c r="BO856" s="21" t="n"/>
      <c r="BP856" s="20" t="n"/>
      <c r="BQ856" s="18">
        <f>IF($BP856="","",IFERROR(VLOOKUP(IFERROR(VLOOKUP(IF(ISNUMBER(FIND(" – ",$BP856)),LEFT($BP856,FIND(" – ",$BP856)-1),$BP856),ProdTbl,5,0),""),BasketTbl,2,0),"کد ناشناخته"))</f>
        <v/>
      </c>
      <c r="BR856" s="18">
        <f>IF($BP856="","",IFERROR(VLOOKUP(IF(ISNUMBER(FIND(" – ",$BP856)),LEFT($BP856,FIND(" – ",$BP856)-1),$BP856),ProdTbl,3,0),"کد ناشناخته"))</f>
        <v/>
      </c>
      <c r="BS856" s="22" t="n"/>
      <c r="BT856" s="21" t="n"/>
      <c r="BU856" s="20" t="n"/>
      <c r="BV856" s="18">
        <f>IF($BU856="","",IFERROR(VLOOKUP(IFERROR(VLOOKUP(IF(ISNUMBER(FIND(" – ",$BU856)),LEFT($BU856,FIND(" – ",$BU856)-1),$BU856),ProdTbl,5,0),""),BasketTbl,2,0),"کد ناشناخته"))</f>
        <v/>
      </c>
      <c r="BW856" s="18">
        <f>IF($BU856="","",IFERROR(VLOOKUP(IF(ISNUMBER(FIND(" – ",$BU856)),LEFT($BU856,FIND(" – ",$BU856)-1),$BU856),ProdTbl,3,0),"کد ناشناخته"))</f>
        <v/>
      </c>
      <c r="BX856" s="22" t="n"/>
      <c r="BY856" s="21" t="n"/>
      <c r="BZ856" s="20" t="n"/>
      <c r="CA856" s="18">
        <f>IF($BZ856="","",IFERROR(VLOOKUP(IFERROR(VLOOKUP(IF(ISNUMBER(FIND(" – ",$BZ856)),LEFT($BZ856,FIND(" – ",$BZ856)-1),$BZ856),ProdTbl,5,0),""),BasketTbl,2,0),"کد ناشناخته"))</f>
        <v/>
      </c>
      <c r="CB856" s="18">
        <f>IF($BZ856="","",IFERROR(VLOOKUP(IF(ISNUMBER(FIND(" – ",$BZ856)),LEFT($BZ856,FIND(" – ",$BZ856)-1),$BZ856),ProdTbl,3,0),"کد ناشناخته"))</f>
        <v/>
      </c>
      <c r="CC856" s="22" t="n"/>
      <c r="CD856" s="21" t="n"/>
      <c r="CE856" s="20" t="n"/>
      <c r="CF856" s="18">
        <f>IF($CE856="","",IFERROR(VLOOKUP(IFERROR(VLOOKUP(IF(ISNUMBER(FIND(" – ",$CE856)),LEFT($CE856,FIND(" – ",$CE856)-1),$CE856),ProdTbl,5,0),""),BasketTbl,2,0),"کد ناشناخته"))</f>
        <v/>
      </c>
      <c r="CG856" s="18">
        <f>IF($CE856="","",IFERROR(VLOOKUP(IF(ISNUMBER(FIND(" – ",$CE856)),LEFT($CE856,FIND(" – ",$CE856)-1),$CE856),ProdTbl,3,0),"کد ناشناخته"))</f>
        <v/>
      </c>
      <c r="CH856" s="22" t="n"/>
      <c r="CI856" s="21" t="n"/>
    </row>
    <row r="857">
      <c r="A857" s="18">
        <f>IF($B857="","",COUNTA($B$10:$B857))</f>
        <v/>
      </c>
      <c r="B857" s="19" t="n"/>
      <c r="C857" s="20" t="n"/>
      <c r="D857" s="19" t="n"/>
      <c r="E857" s="18">
        <f>IF($D857="","",IFERROR(VLOOKUP(IF(ISNUMBER(FIND(" – ",$D857)),LEFT($D857,FIND(" – ",$D857)-1),$D857),SellerTbl,2,0),"کد ناشناخته"))</f>
        <v/>
      </c>
      <c r="F857" s="21" t="n"/>
      <c r="G857" s="21" t="n"/>
      <c r="H857" s="22" t="n"/>
      <c r="I857" s="23">
        <f>IF(OR($F857="",$G857=""),"",$F857-$G857)</f>
        <v/>
      </c>
      <c r="J857" s="18">
        <f>IF($I857="","",IF(ABS($I857)&lt;=0.01*$F857,"√","×"))</f>
        <v/>
      </c>
      <c r="K857" s="23">
        <f>IF(COUNT($Q857,$V857,$AA857,$AF857,$AK857,$AP857,$AU857,$AZ857,$BE857,$BJ857,$BO857,$BT857,$BY857,$CD857,$CI857)=0,"",SUM($Q857,$V857,$AA857,$AF857,$AK857,$AP857,$AU857,$AZ857,$BE857,$BJ857,$BO857,$BT857,$BY857,$CD857,$CI857))</f>
        <v/>
      </c>
      <c r="L857" s="23">
        <f>IF(OR($F857="",$K857=""),"",$F857-$K857)</f>
        <v/>
      </c>
      <c r="M857" s="20" t="n"/>
      <c r="N857" s="18">
        <f>IF($M857="","",IFERROR(VLOOKUP(IFERROR(VLOOKUP(IF(ISNUMBER(FIND(" – ",$M857)),LEFT($M857,FIND(" – ",$M857)-1),$M857),ProdTbl,5,0),""),BasketTbl,2,0),"کد ناشناخته"))</f>
        <v/>
      </c>
      <c r="O857" s="18">
        <f>IF($M857="","",IFERROR(VLOOKUP(IF(ISNUMBER(FIND(" – ",$M857)),LEFT($M857,FIND(" – ",$M857)-1),$M857),ProdTbl,3,0),"کد ناشناخته"))</f>
        <v/>
      </c>
      <c r="P857" s="22" t="n"/>
      <c r="Q857" s="21" t="n"/>
      <c r="R857" s="20" t="n"/>
      <c r="S857" s="18">
        <f>IF($R857="","",IFERROR(VLOOKUP(IFERROR(VLOOKUP(IF(ISNUMBER(FIND(" – ",$R857)),LEFT($R857,FIND(" – ",$R857)-1),$R857),ProdTbl,5,0),""),BasketTbl,2,0),"کد ناشناخته"))</f>
        <v/>
      </c>
      <c r="T857" s="18">
        <f>IF($R857="","",IFERROR(VLOOKUP(IF(ISNUMBER(FIND(" – ",$R857)),LEFT($R857,FIND(" – ",$R857)-1),$R857),ProdTbl,3,0),"کد ناشناخته"))</f>
        <v/>
      </c>
      <c r="U857" s="22" t="n"/>
      <c r="V857" s="21" t="n"/>
      <c r="W857" s="20" t="n"/>
      <c r="X857" s="18">
        <f>IF($W857="","",IFERROR(VLOOKUP(IFERROR(VLOOKUP(IF(ISNUMBER(FIND(" – ",$W857)),LEFT($W857,FIND(" – ",$W857)-1),$W857),ProdTbl,5,0),""),BasketTbl,2,0),"کد ناشناخته"))</f>
        <v/>
      </c>
      <c r="Y857" s="18">
        <f>IF($W857="","",IFERROR(VLOOKUP(IF(ISNUMBER(FIND(" – ",$W857)),LEFT($W857,FIND(" – ",$W857)-1),$W857),ProdTbl,3,0),"کد ناشناخته"))</f>
        <v/>
      </c>
      <c r="Z857" s="22" t="n"/>
      <c r="AA857" s="21" t="n"/>
      <c r="AB857" s="20" t="n"/>
      <c r="AC857" s="18">
        <f>IF($AB857="","",IFERROR(VLOOKUP(IFERROR(VLOOKUP(IF(ISNUMBER(FIND(" – ",$AB857)),LEFT($AB857,FIND(" – ",$AB857)-1),$AB857),ProdTbl,5,0),""),BasketTbl,2,0),"کد ناشناخته"))</f>
        <v/>
      </c>
      <c r="AD857" s="18">
        <f>IF($AB857="","",IFERROR(VLOOKUP(IF(ISNUMBER(FIND(" – ",$AB857)),LEFT($AB857,FIND(" – ",$AB857)-1),$AB857),ProdTbl,3,0),"کد ناشناخته"))</f>
        <v/>
      </c>
      <c r="AE857" s="22" t="n"/>
      <c r="AF857" s="21" t="n"/>
      <c r="AG857" s="20" t="n"/>
      <c r="AH857" s="18">
        <f>IF($AG857="","",IFERROR(VLOOKUP(IFERROR(VLOOKUP(IF(ISNUMBER(FIND(" – ",$AG857)),LEFT($AG857,FIND(" – ",$AG857)-1),$AG857),ProdTbl,5,0),""),BasketTbl,2,0),"کد ناشناخته"))</f>
        <v/>
      </c>
      <c r="AI857" s="18">
        <f>IF($AG857="","",IFERROR(VLOOKUP(IF(ISNUMBER(FIND(" – ",$AG857)),LEFT($AG857,FIND(" – ",$AG857)-1),$AG857),ProdTbl,3,0),"کد ناشناخته"))</f>
        <v/>
      </c>
      <c r="AJ857" s="22" t="n"/>
      <c r="AK857" s="21" t="n"/>
      <c r="AL857" s="20" t="n"/>
      <c r="AM857" s="18">
        <f>IF($AL857="","",IFERROR(VLOOKUP(IFERROR(VLOOKUP(IF(ISNUMBER(FIND(" – ",$AL857)),LEFT($AL857,FIND(" – ",$AL857)-1),$AL857),ProdTbl,5,0),""),BasketTbl,2,0),"کد ناشناخته"))</f>
        <v/>
      </c>
      <c r="AN857" s="18">
        <f>IF($AL857="","",IFERROR(VLOOKUP(IF(ISNUMBER(FIND(" – ",$AL857)),LEFT($AL857,FIND(" – ",$AL857)-1),$AL857),ProdTbl,3,0),"کد ناشناخته"))</f>
        <v/>
      </c>
      <c r="AO857" s="22" t="n"/>
      <c r="AP857" s="21" t="n"/>
      <c r="AQ857" s="20" t="n"/>
      <c r="AR857" s="18">
        <f>IF($AQ857="","",IFERROR(VLOOKUP(IFERROR(VLOOKUP(IF(ISNUMBER(FIND(" – ",$AQ857)),LEFT($AQ857,FIND(" – ",$AQ857)-1),$AQ857),ProdTbl,5,0),""),BasketTbl,2,0),"کد ناشناخته"))</f>
        <v/>
      </c>
      <c r="AS857" s="18">
        <f>IF($AQ857="","",IFERROR(VLOOKUP(IF(ISNUMBER(FIND(" – ",$AQ857)),LEFT($AQ857,FIND(" – ",$AQ857)-1),$AQ857),ProdTbl,3,0),"کد ناشناخته"))</f>
        <v/>
      </c>
      <c r="AT857" s="22" t="n"/>
      <c r="AU857" s="21" t="n"/>
      <c r="AV857" s="20" t="n"/>
      <c r="AW857" s="18">
        <f>IF($AV857="","",IFERROR(VLOOKUP(IFERROR(VLOOKUP(IF(ISNUMBER(FIND(" – ",$AV857)),LEFT($AV857,FIND(" – ",$AV857)-1),$AV857),ProdTbl,5,0),""),BasketTbl,2,0),"کد ناشناخته"))</f>
        <v/>
      </c>
      <c r="AX857" s="18">
        <f>IF($AV857="","",IFERROR(VLOOKUP(IF(ISNUMBER(FIND(" – ",$AV857)),LEFT($AV857,FIND(" – ",$AV857)-1),$AV857),ProdTbl,3,0),"کد ناشناخته"))</f>
        <v/>
      </c>
      <c r="AY857" s="22" t="n"/>
      <c r="AZ857" s="21" t="n"/>
      <c r="BA857" s="20" t="n"/>
      <c r="BB857" s="18">
        <f>IF($BA857="","",IFERROR(VLOOKUP(IFERROR(VLOOKUP(IF(ISNUMBER(FIND(" – ",$BA857)),LEFT($BA857,FIND(" – ",$BA857)-1),$BA857),ProdTbl,5,0),""),BasketTbl,2,0),"کد ناشناخته"))</f>
        <v/>
      </c>
      <c r="BC857" s="18">
        <f>IF($BA857="","",IFERROR(VLOOKUP(IF(ISNUMBER(FIND(" – ",$BA857)),LEFT($BA857,FIND(" – ",$BA857)-1),$BA857),ProdTbl,3,0),"کد ناشناخته"))</f>
        <v/>
      </c>
      <c r="BD857" s="22" t="n"/>
      <c r="BE857" s="21" t="n"/>
      <c r="BF857" s="20" t="n"/>
      <c r="BG857" s="18">
        <f>IF($BF857="","",IFERROR(VLOOKUP(IFERROR(VLOOKUP(IF(ISNUMBER(FIND(" – ",$BF857)),LEFT($BF857,FIND(" – ",$BF857)-1),$BF857),ProdTbl,5,0),""),BasketTbl,2,0),"کد ناشناخته"))</f>
        <v/>
      </c>
      <c r="BH857" s="18">
        <f>IF($BF857="","",IFERROR(VLOOKUP(IF(ISNUMBER(FIND(" – ",$BF857)),LEFT($BF857,FIND(" – ",$BF857)-1),$BF857),ProdTbl,3,0),"کد ناشناخته"))</f>
        <v/>
      </c>
      <c r="BI857" s="22" t="n"/>
      <c r="BJ857" s="21" t="n"/>
      <c r="BK857" s="20" t="n"/>
      <c r="BL857" s="18">
        <f>IF($BK857="","",IFERROR(VLOOKUP(IFERROR(VLOOKUP(IF(ISNUMBER(FIND(" – ",$BK857)),LEFT($BK857,FIND(" – ",$BK857)-1),$BK857),ProdTbl,5,0),""),BasketTbl,2,0),"کد ناشناخته"))</f>
        <v/>
      </c>
      <c r="BM857" s="18">
        <f>IF($BK857="","",IFERROR(VLOOKUP(IF(ISNUMBER(FIND(" – ",$BK857)),LEFT($BK857,FIND(" – ",$BK857)-1),$BK857),ProdTbl,3,0),"کد ناشناخته"))</f>
        <v/>
      </c>
      <c r="BN857" s="22" t="n"/>
      <c r="BO857" s="21" t="n"/>
      <c r="BP857" s="20" t="n"/>
      <c r="BQ857" s="18">
        <f>IF($BP857="","",IFERROR(VLOOKUP(IFERROR(VLOOKUP(IF(ISNUMBER(FIND(" – ",$BP857)),LEFT($BP857,FIND(" – ",$BP857)-1),$BP857),ProdTbl,5,0),""),BasketTbl,2,0),"کد ناشناخته"))</f>
        <v/>
      </c>
      <c r="BR857" s="18">
        <f>IF($BP857="","",IFERROR(VLOOKUP(IF(ISNUMBER(FIND(" – ",$BP857)),LEFT($BP857,FIND(" – ",$BP857)-1),$BP857),ProdTbl,3,0),"کد ناشناخته"))</f>
        <v/>
      </c>
      <c r="BS857" s="22" t="n"/>
      <c r="BT857" s="21" t="n"/>
      <c r="BU857" s="20" t="n"/>
      <c r="BV857" s="18">
        <f>IF($BU857="","",IFERROR(VLOOKUP(IFERROR(VLOOKUP(IF(ISNUMBER(FIND(" – ",$BU857)),LEFT($BU857,FIND(" – ",$BU857)-1),$BU857),ProdTbl,5,0),""),BasketTbl,2,0),"کد ناشناخته"))</f>
        <v/>
      </c>
      <c r="BW857" s="18">
        <f>IF($BU857="","",IFERROR(VLOOKUP(IF(ISNUMBER(FIND(" – ",$BU857)),LEFT($BU857,FIND(" – ",$BU857)-1),$BU857),ProdTbl,3,0),"کد ناشناخته"))</f>
        <v/>
      </c>
      <c r="BX857" s="22" t="n"/>
      <c r="BY857" s="21" t="n"/>
      <c r="BZ857" s="20" t="n"/>
      <c r="CA857" s="18">
        <f>IF($BZ857="","",IFERROR(VLOOKUP(IFERROR(VLOOKUP(IF(ISNUMBER(FIND(" – ",$BZ857)),LEFT($BZ857,FIND(" – ",$BZ857)-1),$BZ857),ProdTbl,5,0),""),BasketTbl,2,0),"کد ناشناخته"))</f>
        <v/>
      </c>
      <c r="CB857" s="18">
        <f>IF($BZ857="","",IFERROR(VLOOKUP(IF(ISNUMBER(FIND(" – ",$BZ857)),LEFT($BZ857,FIND(" – ",$BZ857)-1),$BZ857),ProdTbl,3,0),"کد ناشناخته"))</f>
        <v/>
      </c>
      <c r="CC857" s="22" t="n"/>
      <c r="CD857" s="21" t="n"/>
      <c r="CE857" s="20" t="n"/>
      <c r="CF857" s="18">
        <f>IF($CE857="","",IFERROR(VLOOKUP(IFERROR(VLOOKUP(IF(ISNUMBER(FIND(" – ",$CE857)),LEFT($CE857,FIND(" – ",$CE857)-1),$CE857),ProdTbl,5,0),""),BasketTbl,2,0),"کد ناشناخته"))</f>
        <v/>
      </c>
      <c r="CG857" s="18">
        <f>IF($CE857="","",IFERROR(VLOOKUP(IF(ISNUMBER(FIND(" – ",$CE857)),LEFT($CE857,FIND(" – ",$CE857)-1),$CE857),ProdTbl,3,0),"کد ناشناخته"))</f>
        <v/>
      </c>
      <c r="CH857" s="22" t="n"/>
      <c r="CI857" s="21" t="n"/>
    </row>
    <row r="858">
      <c r="A858" s="18">
        <f>IF($B858="","",COUNTA($B$10:$B858))</f>
        <v/>
      </c>
      <c r="B858" s="19" t="n"/>
      <c r="C858" s="20" t="n"/>
      <c r="D858" s="19" t="n"/>
      <c r="E858" s="18">
        <f>IF($D858="","",IFERROR(VLOOKUP(IF(ISNUMBER(FIND(" – ",$D858)),LEFT($D858,FIND(" – ",$D858)-1),$D858),SellerTbl,2,0),"کد ناشناخته"))</f>
        <v/>
      </c>
      <c r="F858" s="21" t="n"/>
      <c r="G858" s="21" t="n"/>
      <c r="H858" s="22" t="n"/>
      <c r="I858" s="23">
        <f>IF(OR($F858="",$G858=""),"",$F858-$G858)</f>
        <v/>
      </c>
      <c r="J858" s="18">
        <f>IF($I858="","",IF(ABS($I858)&lt;=0.01*$F858,"√","×"))</f>
        <v/>
      </c>
      <c r="K858" s="23">
        <f>IF(COUNT($Q858,$V858,$AA858,$AF858,$AK858,$AP858,$AU858,$AZ858,$BE858,$BJ858,$BO858,$BT858,$BY858,$CD858,$CI858)=0,"",SUM($Q858,$V858,$AA858,$AF858,$AK858,$AP858,$AU858,$AZ858,$BE858,$BJ858,$BO858,$BT858,$BY858,$CD858,$CI858))</f>
        <v/>
      </c>
      <c r="L858" s="23">
        <f>IF(OR($F858="",$K858=""),"",$F858-$K858)</f>
        <v/>
      </c>
      <c r="M858" s="20" t="n"/>
      <c r="N858" s="18">
        <f>IF($M858="","",IFERROR(VLOOKUP(IFERROR(VLOOKUP(IF(ISNUMBER(FIND(" – ",$M858)),LEFT($M858,FIND(" – ",$M858)-1),$M858),ProdTbl,5,0),""),BasketTbl,2,0),"کد ناشناخته"))</f>
        <v/>
      </c>
      <c r="O858" s="18">
        <f>IF($M858="","",IFERROR(VLOOKUP(IF(ISNUMBER(FIND(" – ",$M858)),LEFT($M858,FIND(" – ",$M858)-1),$M858),ProdTbl,3,0),"کد ناشناخته"))</f>
        <v/>
      </c>
      <c r="P858" s="22" t="n"/>
      <c r="Q858" s="21" t="n"/>
      <c r="R858" s="20" t="n"/>
      <c r="S858" s="18">
        <f>IF($R858="","",IFERROR(VLOOKUP(IFERROR(VLOOKUP(IF(ISNUMBER(FIND(" – ",$R858)),LEFT($R858,FIND(" – ",$R858)-1),$R858),ProdTbl,5,0),""),BasketTbl,2,0),"کد ناشناخته"))</f>
        <v/>
      </c>
      <c r="T858" s="18">
        <f>IF($R858="","",IFERROR(VLOOKUP(IF(ISNUMBER(FIND(" – ",$R858)),LEFT($R858,FIND(" – ",$R858)-1),$R858),ProdTbl,3,0),"کد ناشناخته"))</f>
        <v/>
      </c>
      <c r="U858" s="22" t="n"/>
      <c r="V858" s="21" t="n"/>
      <c r="W858" s="20" t="n"/>
      <c r="X858" s="18">
        <f>IF($W858="","",IFERROR(VLOOKUP(IFERROR(VLOOKUP(IF(ISNUMBER(FIND(" – ",$W858)),LEFT($W858,FIND(" – ",$W858)-1),$W858),ProdTbl,5,0),""),BasketTbl,2,0),"کد ناشناخته"))</f>
        <v/>
      </c>
      <c r="Y858" s="18">
        <f>IF($W858="","",IFERROR(VLOOKUP(IF(ISNUMBER(FIND(" – ",$W858)),LEFT($W858,FIND(" – ",$W858)-1),$W858),ProdTbl,3,0),"کد ناشناخته"))</f>
        <v/>
      </c>
      <c r="Z858" s="22" t="n"/>
      <c r="AA858" s="21" t="n"/>
      <c r="AB858" s="20" t="n"/>
      <c r="AC858" s="18">
        <f>IF($AB858="","",IFERROR(VLOOKUP(IFERROR(VLOOKUP(IF(ISNUMBER(FIND(" – ",$AB858)),LEFT($AB858,FIND(" – ",$AB858)-1),$AB858),ProdTbl,5,0),""),BasketTbl,2,0),"کد ناشناخته"))</f>
        <v/>
      </c>
      <c r="AD858" s="18">
        <f>IF($AB858="","",IFERROR(VLOOKUP(IF(ISNUMBER(FIND(" – ",$AB858)),LEFT($AB858,FIND(" – ",$AB858)-1),$AB858),ProdTbl,3,0),"کد ناشناخته"))</f>
        <v/>
      </c>
      <c r="AE858" s="22" t="n"/>
      <c r="AF858" s="21" t="n"/>
      <c r="AG858" s="20" t="n"/>
      <c r="AH858" s="18">
        <f>IF($AG858="","",IFERROR(VLOOKUP(IFERROR(VLOOKUP(IF(ISNUMBER(FIND(" – ",$AG858)),LEFT($AG858,FIND(" – ",$AG858)-1),$AG858),ProdTbl,5,0),""),BasketTbl,2,0),"کد ناشناخته"))</f>
        <v/>
      </c>
      <c r="AI858" s="18">
        <f>IF($AG858="","",IFERROR(VLOOKUP(IF(ISNUMBER(FIND(" – ",$AG858)),LEFT($AG858,FIND(" – ",$AG858)-1),$AG858),ProdTbl,3,0),"کد ناشناخته"))</f>
        <v/>
      </c>
      <c r="AJ858" s="22" t="n"/>
      <c r="AK858" s="21" t="n"/>
      <c r="AL858" s="20" t="n"/>
      <c r="AM858" s="18">
        <f>IF($AL858="","",IFERROR(VLOOKUP(IFERROR(VLOOKUP(IF(ISNUMBER(FIND(" – ",$AL858)),LEFT($AL858,FIND(" – ",$AL858)-1),$AL858),ProdTbl,5,0),""),BasketTbl,2,0),"کد ناشناخته"))</f>
        <v/>
      </c>
      <c r="AN858" s="18">
        <f>IF($AL858="","",IFERROR(VLOOKUP(IF(ISNUMBER(FIND(" – ",$AL858)),LEFT($AL858,FIND(" – ",$AL858)-1),$AL858),ProdTbl,3,0),"کد ناشناخته"))</f>
        <v/>
      </c>
      <c r="AO858" s="22" t="n"/>
      <c r="AP858" s="21" t="n"/>
      <c r="AQ858" s="20" t="n"/>
      <c r="AR858" s="18">
        <f>IF($AQ858="","",IFERROR(VLOOKUP(IFERROR(VLOOKUP(IF(ISNUMBER(FIND(" – ",$AQ858)),LEFT($AQ858,FIND(" – ",$AQ858)-1),$AQ858),ProdTbl,5,0),""),BasketTbl,2,0),"کد ناشناخته"))</f>
        <v/>
      </c>
      <c r="AS858" s="18">
        <f>IF($AQ858="","",IFERROR(VLOOKUP(IF(ISNUMBER(FIND(" – ",$AQ858)),LEFT($AQ858,FIND(" – ",$AQ858)-1),$AQ858),ProdTbl,3,0),"کد ناشناخته"))</f>
        <v/>
      </c>
      <c r="AT858" s="22" t="n"/>
      <c r="AU858" s="21" t="n"/>
      <c r="AV858" s="20" t="n"/>
      <c r="AW858" s="18">
        <f>IF($AV858="","",IFERROR(VLOOKUP(IFERROR(VLOOKUP(IF(ISNUMBER(FIND(" – ",$AV858)),LEFT($AV858,FIND(" – ",$AV858)-1),$AV858),ProdTbl,5,0),""),BasketTbl,2,0),"کد ناشناخته"))</f>
        <v/>
      </c>
      <c r="AX858" s="18">
        <f>IF($AV858="","",IFERROR(VLOOKUP(IF(ISNUMBER(FIND(" – ",$AV858)),LEFT($AV858,FIND(" – ",$AV858)-1),$AV858),ProdTbl,3,0),"کد ناشناخته"))</f>
        <v/>
      </c>
      <c r="AY858" s="22" t="n"/>
      <c r="AZ858" s="21" t="n"/>
      <c r="BA858" s="20" t="n"/>
      <c r="BB858" s="18">
        <f>IF($BA858="","",IFERROR(VLOOKUP(IFERROR(VLOOKUP(IF(ISNUMBER(FIND(" – ",$BA858)),LEFT($BA858,FIND(" – ",$BA858)-1),$BA858),ProdTbl,5,0),""),BasketTbl,2,0),"کد ناشناخته"))</f>
        <v/>
      </c>
      <c r="BC858" s="18">
        <f>IF($BA858="","",IFERROR(VLOOKUP(IF(ISNUMBER(FIND(" – ",$BA858)),LEFT($BA858,FIND(" – ",$BA858)-1),$BA858),ProdTbl,3,0),"کد ناشناخته"))</f>
        <v/>
      </c>
      <c r="BD858" s="22" t="n"/>
      <c r="BE858" s="21" t="n"/>
      <c r="BF858" s="20" t="n"/>
      <c r="BG858" s="18">
        <f>IF($BF858="","",IFERROR(VLOOKUP(IFERROR(VLOOKUP(IF(ISNUMBER(FIND(" – ",$BF858)),LEFT($BF858,FIND(" – ",$BF858)-1),$BF858),ProdTbl,5,0),""),BasketTbl,2,0),"کد ناشناخته"))</f>
        <v/>
      </c>
      <c r="BH858" s="18">
        <f>IF($BF858="","",IFERROR(VLOOKUP(IF(ISNUMBER(FIND(" – ",$BF858)),LEFT($BF858,FIND(" – ",$BF858)-1),$BF858),ProdTbl,3,0),"کد ناشناخته"))</f>
        <v/>
      </c>
      <c r="BI858" s="22" t="n"/>
      <c r="BJ858" s="21" t="n"/>
      <c r="BK858" s="20" t="n"/>
      <c r="BL858" s="18">
        <f>IF($BK858="","",IFERROR(VLOOKUP(IFERROR(VLOOKUP(IF(ISNUMBER(FIND(" – ",$BK858)),LEFT($BK858,FIND(" – ",$BK858)-1),$BK858),ProdTbl,5,0),""),BasketTbl,2,0),"کد ناشناخته"))</f>
        <v/>
      </c>
      <c r="BM858" s="18">
        <f>IF($BK858="","",IFERROR(VLOOKUP(IF(ISNUMBER(FIND(" – ",$BK858)),LEFT($BK858,FIND(" – ",$BK858)-1),$BK858),ProdTbl,3,0),"کد ناشناخته"))</f>
        <v/>
      </c>
      <c r="BN858" s="22" t="n"/>
      <c r="BO858" s="21" t="n"/>
      <c r="BP858" s="20" t="n"/>
      <c r="BQ858" s="18">
        <f>IF($BP858="","",IFERROR(VLOOKUP(IFERROR(VLOOKUP(IF(ISNUMBER(FIND(" – ",$BP858)),LEFT($BP858,FIND(" – ",$BP858)-1),$BP858),ProdTbl,5,0),""),BasketTbl,2,0),"کد ناشناخته"))</f>
        <v/>
      </c>
      <c r="BR858" s="18">
        <f>IF($BP858="","",IFERROR(VLOOKUP(IF(ISNUMBER(FIND(" – ",$BP858)),LEFT($BP858,FIND(" – ",$BP858)-1),$BP858),ProdTbl,3,0),"کد ناشناخته"))</f>
        <v/>
      </c>
      <c r="BS858" s="22" t="n"/>
      <c r="BT858" s="21" t="n"/>
      <c r="BU858" s="20" t="n"/>
      <c r="BV858" s="18">
        <f>IF($BU858="","",IFERROR(VLOOKUP(IFERROR(VLOOKUP(IF(ISNUMBER(FIND(" – ",$BU858)),LEFT($BU858,FIND(" – ",$BU858)-1),$BU858),ProdTbl,5,0),""),BasketTbl,2,0),"کد ناشناخته"))</f>
        <v/>
      </c>
      <c r="BW858" s="18">
        <f>IF($BU858="","",IFERROR(VLOOKUP(IF(ISNUMBER(FIND(" – ",$BU858)),LEFT($BU858,FIND(" – ",$BU858)-1),$BU858),ProdTbl,3,0),"کد ناشناخته"))</f>
        <v/>
      </c>
      <c r="BX858" s="22" t="n"/>
      <c r="BY858" s="21" t="n"/>
      <c r="BZ858" s="20" t="n"/>
      <c r="CA858" s="18">
        <f>IF($BZ858="","",IFERROR(VLOOKUP(IFERROR(VLOOKUP(IF(ISNUMBER(FIND(" – ",$BZ858)),LEFT($BZ858,FIND(" – ",$BZ858)-1),$BZ858),ProdTbl,5,0),""),BasketTbl,2,0),"کد ناشناخته"))</f>
        <v/>
      </c>
      <c r="CB858" s="18">
        <f>IF($BZ858="","",IFERROR(VLOOKUP(IF(ISNUMBER(FIND(" – ",$BZ858)),LEFT($BZ858,FIND(" – ",$BZ858)-1),$BZ858),ProdTbl,3,0),"کد ناشناخته"))</f>
        <v/>
      </c>
      <c r="CC858" s="22" t="n"/>
      <c r="CD858" s="21" t="n"/>
      <c r="CE858" s="20" t="n"/>
      <c r="CF858" s="18">
        <f>IF($CE858="","",IFERROR(VLOOKUP(IFERROR(VLOOKUP(IF(ISNUMBER(FIND(" – ",$CE858)),LEFT($CE858,FIND(" – ",$CE858)-1),$CE858),ProdTbl,5,0),""),BasketTbl,2,0),"کد ناشناخته"))</f>
        <v/>
      </c>
      <c r="CG858" s="18">
        <f>IF($CE858="","",IFERROR(VLOOKUP(IF(ISNUMBER(FIND(" – ",$CE858)),LEFT($CE858,FIND(" – ",$CE858)-1),$CE858),ProdTbl,3,0),"کد ناشناخته"))</f>
        <v/>
      </c>
      <c r="CH858" s="22" t="n"/>
      <c r="CI858" s="21" t="n"/>
    </row>
    <row r="859">
      <c r="A859" s="18">
        <f>IF($B859="","",COUNTA($B$10:$B859))</f>
        <v/>
      </c>
      <c r="B859" s="19" t="n"/>
      <c r="C859" s="20" t="n"/>
      <c r="D859" s="19" t="n"/>
      <c r="E859" s="18">
        <f>IF($D859="","",IFERROR(VLOOKUP(IF(ISNUMBER(FIND(" – ",$D859)),LEFT($D859,FIND(" – ",$D859)-1),$D859),SellerTbl,2,0),"کد ناشناخته"))</f>
        <v/>
      </c>
      <c r="F859" s="21" t="n"/>
      <c r="G859" s="21" t="n"/>
      <c r="H859" s="22" t="n"/>
      <c r="I859" s="23">
        <f>IF(OR($F859="",$G859=""),"",$F859-$G859)</f>
        <v/>
      </c>
      <c r="J859" s="18">
        <f>IF($I859="","",IF(ABS($I859)&lt;=0.01*$F859,"√","×"))</f>
        <v/>
      </c>
      <c r="K859" s="23">
        <f>IF(COUNT($Q859,$V859,$AA859,$AF859,$AK859,$AP859,$AU859,$AZ859,$BE859,$BJ859,$BO859,$BT859,$BY859,$CD859,$CI859)=0,"",SUM($Q859,$V859,$AA859,$AF859,$AK859,$AP859,$AU859,$AZ859,$BE859,$BJ859,$BO859,$BT859,$BY859,$CD859,$CI859))</f>
        <v/>
      </c>
      <c r="L859" s="23">
        <f>IF(OR($F859="",$K859=""),"",$F859-$K859)</f>
        <v/>
      </c>
      <c r="M859" s="20" t="n"/>
      <c r="N859" s="18">
        <f>IF($M859="","",IFERROR(VLOOKUP(IFERROR(VLOOKUP(IF(ISNUMBER(FIND(" – ",$M859)),LEFT($M859,FIND(" – ",$M859)-1),$M859),ProdTbl,5,0),""),BasketTbl,2,0),"کد ناشناخته"))</f>
        <v/>
      </c>
      <c r="O859" s="18">
        <f>IF($M859="","",IFERROR(VLOOKUP(IF(ISNUMBER(FIND(" – ",$M859)),LEFT($M859,FIND(" – ",$M859)-1),$M859),ProdTbl,3,0),"کد ناشناخته"))</f>
        <v/>
      </c>
      <c r="P859" s="22" t="n"/>
      <c r="Q859" s="21" t="n"/>
      <c r="R859" s="20" t="n"/>
      <c r="S859" s="18">
        <f>IF($R859="","",IFERROR(VLOOKUP(IFERROR(VLOOKUP(IF(ISNUMBER(FIND(" – ",$R859)),LEFT($R859,FIND(" – ",$R859)-1),$R859),ProdTbl,5,0),""),BasketTbl,2,0),"کد ناشناخته"))</f>
        <v/>
      </c>
      <c r="T859" s="18">
        <f>IF($R859="","",IFERROR(VLOOKUP(IF(ISNUMBER(FIND(" – ",$R859)),LEFT($R859,FIND(" – ",$R859)-1),$R859),ProdTbl,3,0),"کد ناشناخته"))</f>
        <v/>
      </c>
      <c r="U859" s="22" t="n"/>
      <c r="V859" s="21" t="n"/>
      <c r="W859" s="20" t="n"/>
      <c r="X859" s="18">
        <f>IF($W859="","",IFERROR(VLOOKUP(IFERROR(VLOOKUP(IF(ISNUMBER(FIND(" – ",$W859)),LEFT($W859,FIND(" – ",$W859)-1),$W859),ProdTbl,5,0),""),BasketTbl,2,0),"کد ناشناخته"))</f>
        <v/>
      </c>
      <c r="Y859" s="18">
        <f>IF($W859="","",IFERROR(VLOOKUP(IF(ISNUMBER(FIND(" – ",$W859)),LEFT($W859,FIND(" – ",$W859)-1),$W859),ProdTbl,3,0),"کد ناشناخته"))</f>
        <v/>
      </c>
      <c r="Z859" s="22" t="n"/>
      <c r="AA859" s="21" t="n"/>
      <c r="AB859" s="20" t="n"/>
      <c r="AC859" s="18">
        <f>IF($AB859="","",IFERROR(VLOOKUP(IFERROR(VLOOKUP(IF(ISNUMBER(FIND(" – ",$AB859)),LEFT($AB859,FIND(" – ",$AB859)-1),$AB859),ProdTbl,5,0),""),BasketTbl,2,0),"کد ناشناخته"))</f>
        <v/>
      </c>
      <c r="AD859" s="18">
        <f>IF($AB859="","",IFERROR(VLOOKUP(IF(ISNUMBER(FIND(" – ",$AB859)),LEFT($AB859,FIND(" – ",$AB859)-1),$AB859),ProdTbl,3,0),"کد ناشناخته"))</f>
        <v/>
      </c>
      <c r="AE859" s="22" t="n"/>
      <c r="AF859" s="21" t="n"/>
      <c r="AG859" s="20" t="n"/>
      <c r="AH859" s="18">
        <f>IF($AG859="","",IFERROR(VLOOKUP(IFERROR(VLOOKUP(IF(ISNUMBER(FIND(" – ",$AG859)),LEFT($AG859,FIND(" – ",$AG859)-1),$AG859),ProdTbl,5,0),""),BasketTbl,2,0),"کد ناشناخته"))</f>
        <v/>
      </c>
      <c r="AI859" s="18">
        <f>IF($AG859="","",IFERROR(VLOOKUP(IF(ISNUMBER(FIND(" – ",$AG859)),LEFT($AG859,FIND(" – ",$AG859)-1),$AG859),ProdTbl,3,0),"کد ناشناخته"))</f>
        <v/>
      </c>
      <c r="AJ859" s="22" t="n"/>
      <c r="AK859" s="21" t="n"/>
      <c r="AL859" s="20" t="n"/>
      <c r="AM859" s="18">
        <f>IF($AL859="","",IFERROR(VLOOKUP(IFERROR(VLOOKUP(IF(ISNUMBER(FIND(" – ",$AL859)),LEFT($AL859,FIND(" – ",$AL859)-1),$AL859),ProdTbl,5,0),""),BasketTbl,2,0),"کد ناشناخته"))</f>
        <v/>
      </c>
      <c r="AN859" s="18">
        <f>IF($AL859="","",IFERROR(VLOOKUP(IF(ISNUMBER(FIND(" – ",$AL859)),LEFT($AL859,FIND(" – ",$AL859)-1),$AL859),ProdTbl,3,0),"کد ناشناخته"))</f>
        <v/>
      </c>
      <c r="AO859" s="22" t="n"/>
      <c r="AP859" s="21" t="n"/>
      <c r="AQ859" s="20" t="n"/>
      <c r="AR859" s="18">
        <f>IF($AQ859="","",IFERROR(VLOOKUP(IFERROR(VLOOKUP(IF(ISNUMBER(FIND(" – ",$AQ859)),LEFT($AQ859,FIND(" – ",$AQ859)-1),$AQ859),ProdTbl,5,0),""),BasketTbl,2,0),"کد ناشناخته"))</f>
        <v/>
      </c>
      <c r="AS859" s="18">
        <f>IF($AQ859="","",IFERROR(VLOOKUP(IF(ISNUMBER(FIND(" – ",$AQ859)),LEFT($AQ859,FIND(" – ",$AQ859)-1),$AQ859),ProdTbl,3,0),"کد ناشناخته"))</f>
        <v/>
      </c>
      <c r="AT859" s="22" t="n"/>
      <c r="AU859" s="21" t="n"/>
      <c r="AV859" s="20" t="n"/>
      <c r="AW859" s="18">
        <f>IF($AV859="","",IFERROR(VLOOKUP(IFERROR(VLOOKUP(IF(ISNUMBER(FIND(" – ",$AV859)),LEFT($AV859,FIND(" – ",$AV859)-1),$AV859),ProdTbl,5,0),""),BasketTbl,2,0),"کد ناشناخته"))</f>
        <v/>
      </c>
      <c r="AX859" s="18">
        <f>IF($AV859="","",IFERROR(VLOOKUP(IF(ISNUMBER(FIND(" – ",$AV859)),LEFT($AV859,FIND(" – ",$AV859)-1),$AV859),ProdTbl,3,0),"کد ناشناخته"))</f>
        <v/>
      </c>
      <c r="AY859" s="22" t="n"/>
      <c r="AZ859" s="21" t="n"/>
      <c r="BA859" s="20" t="n"/>
      <c r="BB859" s="18">
        <f>IF($BA859="","",IFERROR(VLOOKUP(IFERROR(VLOOKUP(IF(ISNUMBER(FIND(" – ",$BA859)),LEFT($BA859,FIND(" – ",$BA859)-1),$BA859),ProdTbl,5,0),""),BasketTbl,2,0),"کد ناشناخته"))</f>
        <v/>
      </c>
      <c r="BC859" s="18">
        <f>IF($BA859="","",IFERROR(VLOOKUP(IF(ISNUMBER(FIND(" – ",$BA859)),LEFT($BA859,FIND(" – ",$BA859)-1),$BA859),ProdTbl,3,0),"کد ناشناخته"))</f>
        <v/>
      </c>
      <c r="BD859" s="22" t="n"/>
      <c r="BE859" s="21" t="n"/>
      <c r="BF859" s="20" t="n"/>
      <c r="BG859" s="18">
        <f>IF($BF859="","",IFERROR(VLOOKUP(IFERROR(VLOOKUP(IF(ISNUMBER(FIND(" – ",$BF859)),LEFT($BF859,FIND(" – ",$BF859)-1),$BF859),ProdTbl,5,0),""),BasketTbl,2,0),"کد ناشناخته"))</f>
        <v/>
      </c>
      <c r="BH859" s="18">
        <f>IF($BF859="","",IFERROR(VLOOKUP(IF(ISNUMBER(FIND(" – ",$BF859)),LEFT($BF859,FIND(" – ",$BF859)-1),$BF859),ProdTbl,3,0),"کد ناشناخته"))</f>
        <v/>
      </c>
      <c r="BI859" s="22" t="n"/>
      <c r="BJ859" s="21" t="n"/>
      <c r="BK859" s="20" t="n"/>
      <c r="BL859" s="18">
        <f>IF($BK859="","",IFERROR(VLOOKUP(IFERROR(VLOOKUP(IF(ISNUMBER(FIND(" – ",$BK859)),LEFT($BK859,FIND(" – ",$BK859)-1),$BK859),ProdTbl,5,0),""),BasketTbl,2,0),"کد ناشناخته"))</f>
        <v/>
      </c>
      <c r="BM859" s="18">
        <f>IF($BK859="","",IFERROR(VLOOKUP(IF(ISNUMBER(FIND(" – ",$BK859)),LEFT($BK859,FIND(" – ",$BK859)-1),$BK859),ProdTbl,3,0),"کد ناشناخته"))</f>
        <v/>
      </c>
      <c r="BN859" s="22" t="n"/>
      <c r="BO859" s="21" t="n"/>
      <c r="BP859" s="20" t="n"/>
      <c r="BQ859" s="18">
        <f>IF($BP859="","",IFERROR(VLOOKUP(IFERROR(VLOOKUP(IF(ISNUMBER(FIND(" – ",$BP859)),LEFT($BP859,FIND(" – ",$BP859)-1),$BP859),ProdTbl,5,0),""),BasketTbl,2,0),"کد ناشناخته"))</f>
        <v/>
      </c>
      <c r="BR859" s="18">
        <f>IF($BP859="","",IFERROR(VLOOKUP(IF(ISNUMBER(FIND(" – ",$BP859)),LEFT($BP859,FIND(" – ",$BP859)-1),$BP859),ProdTbl,3,0),"کد ناشناخته"))</f>
        <v/>
      </c>
      <c r="BS859" s="22" t="n"/>
      <c r="BT859" s="21" t="n"/>
      <c r="BU859" s="20" t="n"/>
      <c r="BV859" s="18">
        <f>IF($BU859="","",IFERROR(VLOOKUP(IFERROR(VLOOKUP(IF(ISNUMBER(FIND(" – ",$BU859)),LEFT($BU859,FIND(" – ",$BU859)-1),$BU859),ProdTbl,5,0),""),BasketTbl,2,0),"کد ناشناخته"))</f>
        <v/>
      </c>
      <c r="BW859" s="18">
        <f>IF($BU859="","",IFERROR(VLOOKUP(IF(ISNUMBER(FIND(" – ",$BU859)),LEFT($BU859,FIND(" – ",$BU859)-1),$BU859),ProdTbl,3,0),"کد ناشناخته"))</f>
        <v/>
      </c>
      <c r="BX859" s="22" t="n"/>
      <c r="BY859" s="21" t="n"/>
      <c r="BZ859" s="20" t="n"/>
      <c r="CA859" s="18">
        <f>IF($BZ859="","",IFERROR(VLOOKUP(IFERROR(VLOOKUP(IF(ISNUMBER(FIND(" – ",$BZ859)),LEFT($BZ859,FIND(" – ",$BZ859)-1),$BZ859),ProdTbl,5,0),""),BasketTbl,2,0),"کد ناشناخته"))</f>
        <v/>
      </c>
      <c r="CB859" s="18">
        <f>IF($BZ859="","",IFERROR(VLOOKUP(IF(ISNUMBER(FIND(" – ",$BZ859)),LEFT($BZ859,FIND(" – ",$BZ859)-1),$BZ859),ProdTbl,3,0),"کد ناشناخته"))</f>
        <v/>
      </c>
      <c r="CC859" s="22" t="n"/>
      <c r="CD859" s="21" t="n"/>
      <c r="CE859" s="20" t="n"/>
      <c r="CF859" s="18">
        <f>IF($CE859="","",IFERROR(VLOOKUP(IFERROR(VLOOKUP(IF(ISNUMBER(FIND(" – ",$CE859)),LEFT($CE859,FIND(" – ",$CE859)-1),$CE859),ProdTbl,5,0),""),BasketTbl,2,0),"کد ناشناخته"))</f>
        <v/>
      </c>
      <c r="CG859" s="18">
        <f>IF($CE859="","",IFERROR(VLOOKUP(IF(ISNUMBER(FIND(" – ",$CE859)),LEFT($CE859,FIND(" – ",$CE859)-1),$CE859),ProdTbl,3,0),"کد ناشناخته"))</f>
        <v/>
      </c>
      <c r="CH859" s="22" t="n"/>
      <c r="CI859" s="21" t="n"/>
    </row>
    <row r="860">
      <c r="A860" s="18">
        <f>IF($B860="","",COUNTA($B$10:$B860))</f>
        <v/>
      </c>
      <c r="B860" s="19" t="n"/>
      <c r="C860" s="20" t="n"/>
      <c r="D860" s="19" t="n"/>
      <c r="E860" s="18">
        <f>IF($D860="","",IFERROR(VLOOKUP(IF(ISNUMBER(FIND(" – ",$D860)),LEFT($D860,FIND(" – ",$D860)-1),$D860),SellerTbl,2,0),"کد ناشناخته"))</f>
        <v/>
      </c>
      <c r="F860" s="21" t="n"/>
      <c r="G860" s="21" t="n"/>
      <c r="H860" s="22" t="n"/>
      <c r="I860" s="23">
        <f>IF(OR($F860="",$G860=""),"",$F860-$G860)</f>
        <v/>
      </c>
      <c r="J860" s="18">
        <f>IF($I860="","",IF(ABS($I860)&lt;=0.01*$F860,"√","×"))</f>
        <v/>
      </c>
      <c r="K860" s="23">
        <f>IF(COUNT($Q860,$V860,$AA860,$AF860,$AK860,$AP860,$AU860,$AZ860,$BE860,$BJ860,$BO860,$BT860,$BY860,$CD860,$CI860)=0,"",SUM($Q860,$V860,$AA860,$AF860,$AK860,$AP860,$AU860,$AZ860,$BE860,$BJ860,$BO860,$BT860,$BY860,$CD860,$CI860))</f>
        <v/>
      </c>
      <c r="L860" s="23">
        <f>IF(OR($F860="",$K860=""),"",$F860-$K860)</f>
        <v/>
      </c>
      <c r="M860" s="20" t="n"/>
      <c r="N860" s="18">
        <f>IF($M860="","",IFERROR(VLOOKUP(IFERROR(VLOOKUP(IF(ISNUMBER(FIND(" – ",$M860)),LEFT($M860,FIND(" – ",$M860)-1),$M860),ProdTbl,5,0),""),BasketTbl,2,0),"کد ناشناخته"))</f>
        <v/>
      </c>
      <c r="O860" s="18">
        <f>IF($M860="","",IFERROR(VLOOKUP(IF(ISNUMBER(FIND(" – ",$M860)),LEFT($M860,FIND(" – ",$M860)-1),$M860),ProdTbl,3,0),"کد ناشناخته"))</f>
        <v/>
      </c>
      <c r="P860" s="22" t="n"/>
      <c r="Q860" s="21" t="n"/>
      <c r="R860" s="20" t="n"/>
      <c r="S860" s="18">
        <f>IF($R860="","",IFERROR(VLOOKUP(IFERROR(VLOOKUP(IF(ISNUMBER(FIND(" – ",$R860)),LEFT($R860,FIND(" – ",$R860)-1),$R860),ProdTbl,5,0),""),BasketTbl,2,0),"کد ناشناخته"))</f>
        <v/>
      </c>
      <c r="T860" s="18">
        <f>IF($R860="","",IFERROR(VLOOKUP(IF(ISNUMBER(FIND(" – ",$R860)),LEFT($R860,FIND(" – ",$R860)-1),$R860),ProdTbl,3,0),"کد ناشناخته"))</f>
        <v/>
      </c>
      <c r="U860" s="22" t="n"/>
      <c r="V860" s="21" t="n"/>
      <c r="W860" s="20" t="n"/>
      <c r="X860" s="18">
        <f>IF($W860="","",IFERROR(VLOOKUP(IFERROR(VLOOKUP(IF(ISNUMBER(FIND(" – ",$W860)),LEFT($W860,FIND(" – ",$W860)-1),$W860),ProdTbl,5,0),""),BasketTbl,2,0),"کد ناشناخته"))</f>
        <v/>
      </c>
      <c r="Y860" s="18">
        <f>IF($W860="","",IFERROR(VLOOKUP(IF(ISNUMBER(FIND(" – ",$W860)),LEFT($W860,FIND(" – ",$W860)-1),$W860),ProdTbl,3,0),"کد ناشناخته"))</f>
        <v/>
      </c>
      <c r="Z860" s="22" t="n"/>
      <c r="AA860" s="21" t="n"/>
      <c r="AB860" s="20" t="n"/>
      <c r="AC860" s="18">
        <f>IF($AB860="","",IFERROR(VLOOKUP(IFERROR(VLOOKUP(IF(ISNUMBER(FIND(" – ",$AB860)),LEFT($AB860,FIND(" – ",$AB860)-1),$AB860),ProdTbl,5,0),""),BasketTbl,2,0),"کد ناشناخته"))</f>
        <v/>
      </c>
      <c r="AD860" s="18">
        <f>IF($AB860="","",IFERROR(VLOOKUP(IF(ISNUMBER(FIND(" – ",$AB860)),LEFT($AB860,FIND(" – ",$AB860)-1),$AB860),ProdTbl,3,0),"کد ناشناخته"))</f>
        <v/>
      </c>
      <c r="AE860" s="22" t="n"/>
      <c r="AF860" s="21" t="n"/>
      <c r="AG860" s="20" t="n"/>
      <c r="AH860" s="18">
        <f>IF($AG860="","",IFERROR(VLOOKUP(IFERROR(VLOOKUP(IF(ISNUMBER(FIND(" – ",$AG860)),LEFT($AG860,FIND(" – ",$AG860)-1),$AG860),ProdTbl,5,0),""),BasketTbl,2,0),"کد ناشناخته"))</f>
        <v/>
      </c>
      <c r="AI860" s="18">
        <f>IF($AG860="","",IFERROR(VLOOKUP(IF(ISNUMBER(FIND(" – ",$AG860)),LEFT($AG860,FIND(" – ",$AG860)-1),$AG860),ProdTbl,3,0),"کد ناشناخته"))</f>
        <v/>
      </c>
      <c r="AJ860" s="22" t="n"/>
      <c r="AK860" s="21" t="n"/>
      <c r="AL860" s="20" t="n"/>
      <c r="AM860" s="18">
        <f>IF($AL860="","",IFERROR(VLOOKUP(IFERROR(VLOOKUP(IF(ISNUMBER(FIND(" – ",$AL860)),LEFT($AL860,FIND(" – ",$AL860)-1),$AL860),ProdTbl,5,0),""),BasketTbl,2,0),"کد ناشناخته"))</f>
        <v/>
      </c>
      <c r="AN860" s="18">
        <f>IF($AL860="","",IFERROR(VLOOKUP(IF(ISNUMBER(FIND(" – ",$AL860)),LEFT($AL860,FIND(" – ",$AL860)-1),$AL860),ProdTbl,3,0),"کد ناشناخته"))</f>
        <v/>
      </c>
      <c r="AO860" s="22" t="n"/>
      <c r="AP860" s="21" t="n"/>
      <c r="AQ860" s="20" t="n"/>
      <c r="AR860" s="18">
        <f>IF($AQ860="","",IFERROR(VLOOKUP(IFERROR(VLOOKUP(IF(ISNUMBER(FIND(" – ",$AQ860)),LEFT($AQ860,FIND(" – ",$AQ860)-1),$AQ860),ProdTbl,5,0),""),BasketTbl,2,0),"کد ناشناخته"))</f>
        <v/>
      </c>
      <c r="AS860" s="18">
        <f>IF($AQ860="","",IFERROR(VLOOKUP(IF(ISNUMBER(FIND(" – ",$AQ860)),LEFT($AQ860,FIND(" – ",$AQ860)-1),$AQ860),ProdTbl,3,0),"کد ناشناخته"))</f>
        <v/>
      </c>
      <c r="AT860" s="22" t="n"/>
      <c r="AU860" s="21" t="n"/>
      <c r="AV860" s="20" t="n"/>
      <c r="AW860" s="18">
        <f>IF($AV860="","",IFERROR(VLOOKUP(IFERROR(VLOOKUP(IF(ISNUMBER(FIND(" – ",$AV860)),LEFT($AV860,FIND(" – ",$AV860)-1),$AV860),ProdTbl,5,0),""),BasketTbl,2,0),"کد ناشناخته"))</f>
        <v/>
      </c>
      <c r="AX860" s="18">
        <f>IF($AV860="","",IFERROR(VLOOKUP(IF(ISNUMBER(FIND(" – ",$AV860)),LEFT($AV860,FIND(" – ",$AV860)-1),$AV860),ProdTbl,3,0),"کد ناشناخته"))</f>
        <v/>
      </c>
      <c r="AY860" s="22" t="n"/>
      <c r="AZ860" s="21" t="n"/>
      <c r="BA860" s="20" t="n"/>
      <c r="BB860" s="18">
        <f>IF($BA860="","",IFERROR(VLOOKUP(IFERROR(VLOOKUP(IF(ISNUMBER(FIND(" – ",$BA860)),LEFT($BA860,FIND(" – ",$BA860)-1),$BA860),ProdTbl,5,0),""),BasketTbl,2,0),"کد ناشناخته"))</f>
        <v/>
      </c>
      <c r="BC860" s="18">
        <f>IF($BA860="","",IFERROR(VLOOKUP(IF(ISNUMBER(FIND(" – ",$BA860)),LEFT($BA860,FIND(" – ",$BA860)-1),$BA860),ProdTbl,3,0),"کد ناشناخته"))</f>
        <v/>
      </c>
      <c r="BD860" s="22" t="n"/>
      <c r="BE860" s="21" t="n"/>
      <c r="BF860" s="20" t="n"/>
      <c r="BG860" s="18">
        <f>IF($BF860="","",IFERROR(VLOOKUP(IFERROR(VLOOKUP(IF(ISNUMBER(FIND(" – ",$BF860)),LEFT($BF860,FIND(" – ",$BF860)-1),$BF860),ProdTbl,5,0),""),BasketTbl,2,0),"کد ناشناخته"))</f>
        <v/>
      </c>
      <c r="BH860" s="18">
        <f>IF($BF860="","",IFERROR(VLOOKUP(IF(ISNUMBER(FIND(" – ",$BF860)),LEFT($BF860,FIND(" – ",$BF860)-1),$BF860),ProdTbl,3,0),"کد ناشناخته"))</f>
        <v/>
      </c>
      <c r="BI860" s="22" t="n"/>
      <c r="BJ860" s="21" t="n"/>
      <c r="BK860" s="20" t="n"/>
      <c r="BL860" s="18">
        <f>IF($BK860="","",IFERROR(VLOOKUP(IFERROR(VLOOKUP(IF(ISNUMBER(FIND(" – ",$BK860)),LEFT($BK860,FIND(" – ",$BK860)-1),$BK860),ProdTbl,5,0),""),BasketTbl,2,0),"کد ناشناخته"))</f>
        <v/>
      </c>
      <c r="BM860" s="18">
        <f>IF($BK860="","",IFERROR(VLOOKUP(IF(ISNUMBER(FIND(" – ",$BK860)),LEFT($BK860,FIND(" – ",$BK860)-1),$BK860),ProdTbl,3,0),"کد ناشناخته"))</f>
        <v/>
      </c>
      <c r="BN860" s="22" t="n"/>
      <c r="BO860" s="21" t="n"/>
      <c r="BP860" s="20" t="n"/>
      <c r="BQ860" s="18">
        <f>IF($BP860="","",IFERROR(VLOOKUP(IFERROR(VLOOKUP(IF(ISNUMBER(FIND(" – ",$BP860)),LEFT($BP860,FIND(" – ",$BP860)-1),$BP860),ProdTbl,5,0),""),BasketTbl,2,0),"کد ناشناخته"))</f>
        <v/>
      </c>
      <c r="BR860" s="18">
        <f>IF($BP860="","",IFERROR(VLOOKUP(IF(ISNUMBER(FIND(" – ",$BP860)),LEFT($BP860,FIND(" – ",$BP860)-1),$BP860),ProdTbl,3,0),"کد ناشناخته"))</f>
        <v/>
      </c>
      <c r="BS860" s="22" t="n"/>
      <c r="BT860" s="21" t="n"/>
      <c r="BU860" s="20" t="n"/>
      <c r="BV860" s="18">
        <f>IF($BU860="","",IFERROR(VLOOKUP(IFERROR(VLOOKUP(IF(ISNUMBER(FIND(" – ",$BU860)),LEFT($BU860,FIND(" – ",$BU860)-1),$BU860),ProdTbl,5,0),""),BasketTbl,2,0),"کد ناشناخته"))</f>
        <v/>
      </c>
      <c r="BW860" s="18">
        <f>IF($BU860="","",IFERROR(VLOOKUP(IF(ISNUMBER(FIND(" – ",$BU860)),LEFT($BU860,FIND(" – ",$BU860)-1),$BU860),ProdTbl,3,0),"کد ناشناخته"))</f>
        <v/>
      </c>
      <c r="BX860" s="22" t="n"/>
      <c r="BY860" s="21" t="n"/>
      <c r="BZ860" s="20" t="n"/>
      <c r="CA860" s="18">
        <f>IF($BZ860="","",IFERROR(VLOOKUP(IFERROR(VLOOKUP(IF(ISNUMBER(FIND(" – ",$BZ860)),LEFT($BZ860,FIND(" – ",$BZ860)-1),$BZ860),ProdTbl,5,0),""),BasketTbl,2,0),"کد ناشناخته"))</f>
        <v/>
      </c>
      <c r="CB860" s="18">
        <f>IF($BZ860="","",IFERROR(VLOOKUP(IF(ISNUMBER(FIND(" – ",$BZ860)),LEFT($BZ860,FIND(" – ",$BZ860)-1),$BZ860),ProdTbl,3,0),"کد ناشناخته"))</f>
        <v/>
      </c>
      <c r="CC860" s="22" t="n"/>
      <c r="CD860" s="21" t="n"/>
      <c r="CE860" s="20" t="n"/>
      <c r="CF860" s="18">
        <f>IF($CE860="","",IFERROR(VLOOKUP(IFERROR(VLOOKUP(IF(ISNUMBER(FIND(" – ",$CE860)),LEFT($CE860,FIND(" – ",$CE860)-1),$CE860),ProdTbl,5,0),""),BasketTbl,2,0),"کد ناشناخته"))</f>
        <v/>
      </c>
      <c r="CG860" s="18">
        <f>IF($CE860="","",IFERROR(VLOOKUP(IF(ISNUMBER(FIND(" – ",$CE860)),LEFT($CE860,FIND(" – ",$CE860)-1),$CE860),ProdTbl,3,0),"کد ناشناخته"))</f>
        <v/>
      </c>
      <c r="CH860" s="22" t="n"/>
      <c r="CI860" s="21" t="n"/>
    </row>
    <row r="861">
      <c r="A861" s="18">
        <f>IF($B861="","",COUNTA($B$10:$B861))</f>
        <v/>
      </c>
      <c r="B861" s="19" t="n"/>
      <c r="C861" s="20" t="n"/>
      <c r="D861" s="19" t="n"/>
      <c r="E861" s="18">
        <f>IF($D861="","",IFERROR(VLOOKUP(IF(ISNUMBER(FIND(" – ",$D861)),LEFT($D861,FIND(" – ",$D861)-1),$D861),SellerTbl,2,0),"کد ناشناخته"))</f>
        <v/>
      </c>
      <c r="F861" s="21" t="n"/>
      <c r="G861" s="21" t="n"/>
      <c r="H861" s="22" t="n"/>
      <c r="I861" s="23">
        <f>IF(OR($F861="",$G861=""),"",$F861-$G861)</f>
        <v/>
      </c>
      <c r="J861" s="18">
        <f>IF($I861="","",IF(ABS($I861)&lt;=0.01*$F861,"√","×"))</f>
        <v/>
      </c>
      <c r="K861" s="23">
        <f>IF(COUNT($Q861,$V861,$AA861,$AF861,$AK861,$AP861,$AU861,$AZ861,$BE861,$BJ861,$BO861,$BT861,$BY861,$CD861,$CI861)=0,"",SUM($Q861,$V861,$AA861,$AF861,$AK861,$AP861,$AU861,$AZ861,$BE861,$BJ861,$BO861,$BT861,$BY861,$CD861,$CI861))</f>
        <v/>
      </c>
      <c r="L861" s="23">
        <f>IF(OR($F861="",$K861=""),"",$F861-$K861)</f>
        <v/>
      </c>
      <c r="M861" s="20" t="n"/>
      <c r="N861" s="18">
        <f>IF($M861="","",IFERROR(VLOOKUP(IFERROR(VLOOKUP(IF(ISNUMBER(FIND(" – ",$M861)),LEFT($M861,FIND(" – ",$M861)-1),$M861),ProdTbl,5,0),""),BasketTbl,2,0),"کد ناشناخته"))</f>
        <v/>
      </c>
      <c r="O861" s="18">
        <f>IF($M861="","",IFERROR(VLOOKUP(IF(ISNUMBER(FIND(" – ",$M861)),LEFT($M861,FIND(" – ",$M861)-1),$M861),ProdTbl,3,0),"کد ناشناخته"))</f>
        <v/>
      </c>
      <c r="P861" s="22" t="n"/>
      <c r="Q861" s="21" t="n"/>
      <c r="R861" s="20" t="n"/>
      <c r="S861" s="18">
        <f>IF($R861="","",IFERROR(VLOOKUP(IFERROR(VLOOKUP(IF(ISNUMBER(FIND(" – ",$R861)),LEFT($R861,FIND(" – ",$R861)-1),$R861),ProdTbl,5,0),""),BasketTbl,2,0),"کد ناشناخته"))</f>
        <v/>
      </c>
      <c r="T861" s="18">
        <f>IF($R861="","",IFERROR(VLOOKUP(IF(ISNUMBER(FIND(" – ",$R861)),LEFT($R861,FIND(" – ",$R861)-1),$R861),ProdTbl,3,0),"کد ناشناخته"))</f>
        <v/>
      </c>
      <c r="U861" s="22" t="n"/>
      <c r="V861" s="21" t="n"/>
      <c r="W861" s="20" t="n"/>
      <c r="X861" s="18">
        <f>IF($W861="","",IFERROR(VLOOKUP(IFERROR(VLOOKUP(IF(ISNUMBER(FIND(" – ",$W861)),LEFT($W861,FIND(" – ",$W861)-1),$W861),ProdTbl,5,0),""),BasketTbl,2,0),"کد ناشناخته"))</f>
        <v/>
      </c>
      <c r="Y861" s="18">
        <f>IF($W861="","",IFERROR(VLOOKUP(IF(ISNUMBER(FIND(" – ",$W861)),LEFT($W861,FIND(" – ",$W861)-1),$W861),ProdTbl,3,0),"کد ناشناخته"))</f>
        <v/>
      </c>
      <c r="Z861" s="22" t="n"/>
      <c r="AA861" s="21" t="n"/>
      <c r="AB861" s="20" t="n"/>
      <c r="AC861" s="18">
        <f>IF($AB861="","",IFERROR(VLOOKUP(IFERROR(VLOOKUP(IF(ISNUMBER(FIND(" – ",$AB861)),LEFT($AB861,FIND(" – ",$AB861)-1),$AB861),ProdTbl,5,0),""),BasketTbl,2,0),"کد ناشناخته"))</f>
        <v/>
      </c>
      <c r="AD861" s="18">
        <f>IF($AB861="","",IFERROR(VLOOKUP(IF(ISNUMBER(FIND(" – ",$AB861)),LEFT($AB861,FIND(" – ",$AB861)-1),$AB861),ProdTbl,3,0),"کد ناشناخته"))</f>
        <v/>
      </c>
      <c r="AE861" s="22" t="n"/>
      <c r="AF861" s="21" t="n"/>
      <c r="AG861" s="20" t="n"/>
      <c r="AH861" s="18">
        <f>IF($AG861="","",IFERROR(VLOOKUP(IFERROR(VLOOKUP(IF(ISNUMBER(FIND(" – ",$AG861)),LEFT($AG861,FIND(" – ",$AG861)-1),$AG861),ProdTbl,5,0),""),BasketTbl,2,0),"کد ناشناخته"))</f>
        <v/>
      </c>
      <c r="AI861" s="18">
        <f>IF($AG861="","",IFERROR(VLOOKUP(IF(ISNUMBER(FIND(" – ",$AG861)),LEFT($AG861,FIND(" – ",$AG861)-1),$AG861),ProdTbl,3,0),"کد ناشناخته"))</f>
        <v/>
      </c>
      <c r="AJ861" s="22" t="n"/>
      <c r="AK861" s="21" t="n"/>
      <c r="AL861" s="20" t="n"/>
      <c r="AM861" s="18">
        <f>IF($AL861="","",IFERROR(VLOOKUP(IFERROR(VLOOKUP(IF(ISNUMBER(FIND(" – ",$AL861)),LEFT($AL861,FIND(" – ",$AL861)-1),$AL861),ProdTbl,5,0),""),BasketTbl,2,0),"کد ناشناخته"))</f>
        <v/>
      </c>
      <c r="AN861" s="18">
        <f>IF($AL861="","",IFERROR(VLOOKUP(IF(ISNUMBER(FIND(" – ",$AL861)),LEFT($AL861,FIND(" – ",$AL861)-1),$AL861),ProdTbl,3,0),"کد ناشناخته"))</f>
        <v/>
      </c>
      <c r="AO861" s="22" t="n"/>
      <c r="AP861" s="21" t="n"/>
      <c r="AQ861" s="20" t="n"/>
      <c r="AR861" s="18">
        <f>IF($AQ861="","",IFERROR(VLOOKUP(IFERROR(VLOOKUP(IF(ISNUMBER(FIND(" – ",$AQ861)),LEFT($AQ861,FIND(" – ",$AQ861)-1),$AQ861),ProdTbl,5,0),""),BasketTbl,2,0),"کد ناشناخته"))</f>
        <v/>
      </c>
      <c r="AS861" s="18">
        <f>IF($AQ861="","",IFERROR(VLOOKUP(IF(ISNUMBER(FIND(" – ",$AQ861)),LEFT($AQ861,FIND(" – ",$AQ861)-1),$AQ861),ProdTbl,3,0),"کد ناشناخته"))</f>
        <v/>
      </c>
      <c r="AT861" s="22" t="n"/>
      <c r="AU861" s="21" t="n"/>
      <c r="AV861" s="20" t="n"/>
      <c r="AW861" s="18">
        <f>IF($AV861="","",IFERROR(VLOOKUP(IFERROR(VLOOKUP(IF(ISNUMBER(FIND(" – ",$AV861)),LEFT($AV861,FIND(" – ",$AV861)-1),$AV861),ProdTbl,5,0),""),BasketTbl,2,0),"کد ناشناخته"))</f>
        <v/>
      </c>
      <c r="AX861" s="18">
        <f>IF($AV861="","",IFERROR(VLOOKUP(IF(ISNUMBER(FIND(" – ",$AV861)),LEFT($AV861,FIND(" – ",$AV861)-1),$AV861),ProdTbl,3,0),"کد ناشناخته"))</f>
        <v/>
      </c>
      <c r="AY861" s="22" t="n"/>
      <c r="AZ861" s="21" t="n"/>
      <c r="BA861" s="20" t="n"/>
      <c r="BB861" s="18">
        <f>IF($BA861="","",IFERROR(VLOOKUP(IFERROR(VLOOKUP(IF(ISNUMBER(FIND(" – ",$BA861)),LEFT($BA861,FIND(" – ",$BA861)-1),$BA861),ProdTbl,5,0),""),BasketTbl,2,0),"کد ناشناخته"))</f>
        <v/>
      </c>
      <c r="BC861" s="18">
        <f>IF($BA861="","",IFERROR(VLOOKUP(IF(ISNUMBER(FIND(" – ",$BA861)),LEFT($BA861,FIND(" – ",$BA861)-1),$BA861),ProdTbl,3,0),"کد ناشناخته"))</f>
        <v/>
      </c>
      <c r="BD861" s="22" t="n"/>
      <c r="BE861" s="21" t="n"/>
      <c r="BF861" s="20" t="n"/>
      <c r="BG861" s="18">
        <f>IF($BF861="","",IFERROR(VLOOKUP(IFERROR(VLOOKUP(IF(ISNUMBER(FIND(" – ",$BF861)),LEFT($BF861,FIND(" – ",$BF861)-1),$BF861),ProdTbl,5,0),""),BasketTbl,2,0),"کد ناشناخته"))</f>
        <v/>
      </c>
      <c r="BH861" s="18">
        <f>IF($BF861="","",IFERROR(VLOOKUP(IF(ISNUMBER(FIND(" – ",$BF861)),LEFT($BF861,FIND(" – ",$BF861)-1),$BF861),ProdTbl,3,0),"کد ناشناخته"))</f>
        <v/>
      </c>
      <c r="BI861" s="22" t="n"/>
      <c r="BJ861" s="21" t="n"/>
      <c r="BK861" s="20" t="n"/>
      <c r="BL861" s="18">
        <f>IF($BK861="","",IFERROR(VLOOKUP(IFERROR(VLOOKUP(IF(ISNUMBER(FIND(" – ",$BK861)),LEFT($BK861,FIND(" – ",$BK861)-1),$BK861),ProdTbl,5,0),""),BasketTbl,2,0),"کد ناشناخته"))</f>
        <v/>
      </c>
      <c r="BM861" s="18">
        <f>IF($BK861="","",IFERROR(VLOOKUP(IF(ISNUMBER(FIND(" – ",$BK861)),LEFT($BK861,FIND(" – ",$BK861)-1),$BK861),ProdTbl,3,0),"کد ناشناخته"))</f>
        <v/>
      </c>
      <c r="BN861" s="22" t="n"/>
      <c r="BO861" s="21" t="n"/>
      <c r="BP861" s="20" t="n"/>
      <c r="BQ861" s="18">
        <f>IF($BP861="","",IFERROR(VLOOKUP(IFERROR(VLOOKUP(IF(ISNUMBER(FIND(" – ",$BP861)),LEFT($BP861,FIND(" – ",$BP861)-1),$BP861),ProdTbl,5,0),""),BasketTbl,2,0),"کد ناشناخته"))</f>
        <v/>
      </c>
      <c r="BR861" s="18">
        <f>IF($BP861="","",IFERROR(VLOOKUP(IF(ISNUMBER(FIND(" – ",$BP861)),LEFT($BP861,FIND(" – ",$BP861)-1),$BP861),ProdTbl,3,0),"کد ناشناخته"))</f>
        <v/>
      </c>
      <c r="BS861" s="22" t="n"/>
      <c r="BT861" s="21" t="n"/>
      <c r="BU861" s="20" t="n"/>
      <c r="BV861" s="18">
        <f>IF($BU861="","",IFERROR(VLOOKUP(IFERROR(VLOOKUP(IF(ISNUMBER(FIND(" – ",$BU861)),LEFT($BU861,FIND(" – ",$BU861)-1),$BU861),ProdTbl,5,0),""),BasketTbl,2,0),"کد ناشناخته"))</f>
        <v/>
      </c>
      <c r="BW861" s="18">
        <f>IF($BU861="","",IFERROR(VLOOKUP(IF(ISNUMBER(FIND(" – ",$BU861)),LEFT($BU861,FIND(" – ",$BU861)-1),$BU861),ProdTbl,3,0),"کد ناشناخته"))</f>
        <v/>
      </c>
      <c r="BX861" s="22" t="n"/>
      <c r="BY861" s="21" t="n"/>
      <c r="BZ861" s="20" t="n"/>
      <c r="CA861" s="18">
        <f>IF($BZ861="","",IFERROR(VLOOKUP(IFERROR(VLOOKUP(IF(ISNUMBER(FIND(" – ",$BZ861)),LEFT($BZ861,FIND(" – ",$BZ861)-1),$BZ861),ProdTbl,5,0),""),BasketTbl,2,0),"کد ناشناخته"))</f>
        <v/>
      </c>
      <c r="CB861" s="18">
        <f>IF($BZ861="","",IFERROR(VLOOKUP(IF(ISNUMBER(FIND(" – ",$BZ861)),LEFT($BZ861,FIND(" – ",$BZ861)-1),$BZ861),ProdTbl,3,0),"کد ناشناخته"))</f>
        <v/>
      </c>
      <c r="CC861" s="22" t="n"/>
      <c r="CD861" s="21" t="n"/>
      <c r="CE861" s="20" t="n"/>
      <c r="CF861" s="18">
        <f>IF($CE861="","",IFERROR(VLOOKUP(IFERROR(VLOOKUP(IF(ISNUMBER(FIND(" – ",$CE861)),LEFT($CE861,FIND(" – ",$CE861)-1),$CE861),ProdTbl,5,0),""),BasketTbl,2,0),"کد ناشناخته"))</f>
        <v/>
      </c>
      <c r="CG861" s="18">
        <f>IF($CE861="","",IFERROR(VLOOKUP(IF(ISNUMBER(FIND(" – ",$CE861)),LEFT($CE861,FIND(" – ",$CE861)-1),$CE861),ProdTbl,3,0),"کد ناشناخته"))</f>
        <v/>
      </c>
      <c r="CH861" s="22" t="n"/>
      <c r="CI861" s="21" t="n"/>
    </row>
    <row r="862">
      <c r="A862" s="18">
        <f>IF($B862="","",COUNTA($B$10:$B862))</f>
        <v/>
      </c>
      <c r="B862" s="19" t="n"/>
      <c r="C862" s="20" t="n"/>
      <c r="D862" s="19" t="n"/>
      <c r="E862" s="18">
        <f>IF($D862="","",IFERROR(VLOOKUP(IF(ISNUMBER(FIND(" – ",$D862)),LEFT($D862,FIND(" – ",$D862)-1),$D862),SellerTbl,2,0),"کد ناشناخته"))</f>
        <v/>
      </c>
      <c r="F862" s="21" t="n"/>
      <c r="G862" s="21" t="n"/>
      <c r="H862" s="22" t="n"/>
      <c r="I862" s="23">
        <f>IF(OR($F862="",$G862=""),"",$F862-$G862)</f>
        <v/>
      </c>
      <c r="J862" s="18">
        <f>IF($I862="","",IF(ABS($I862)&lt;=0.01*$F862,"√","×"))</f>
        <v/>
      </c>
      <c r="K862" s="23">
        <f>IF(COUNT($Q862,$V862,$AA862,$AF862,$AK862,$AP862,$AU862,$AZ862,$BE862,$BJ862,$BO862,$BT862,$BY862,$CD862,$CI862)=0,"",SUM($Q862,$V862,$AA862,$AF862,$AK862,$AP862,$AU862,$AZ862,$BE862,$BJ862,$BO862,$BT862,$BY862,$CD862,$CI862))</f>
        <v/>
      </c>
      <c r="L862" s="23">
        <f>IF(OR($F862="",$K862=""),"",$F862-$K862)</f>
        <v/>
      </c>
      <c r="M862" s="20" t="n"/>
      <c r="N862" s="18">
        <f>IF($M862="","",IFERROR(VLOOKUP(IFERROR(VLOOKUP(IF(ISNUMBER(FIND(" – ",$M862)),LEFT($M862,FIND(" – ",$M862)-1),$M862),ProdTbl,5,0),""),BasketTbl,2,0),"کد ناشناخته"))</f>
        <v/>
      </c>
      <c r="O862" s="18">
        <f>IF($M862="","",IFERROR(VLOOKUP(IF(ISNUMBER(FIND(" – ",$M862)),LEFT($M862,FIND(" – ",$M862)-1),$M862),ProdTbl,3,0),"کد ناشناخته"))</f>
        <v/>
      </c>
      <c r="P862" s="22" t="n"/>
      <c r="Q862" s="21" t="n"/>
      <c r="R862" s="20" t="n"/>
      <c r="S862" s="18">
        <f>IF($R862="","",IFERROR(VLOOKUP(IFERROR(VLOOKUP(IF(ISNUMBER(FIND(" – ",$R862)),LEFT($R862,FIND(" – ",$R862)-1),$R862),ProdTbl,5,0),""),BasketTbl,2,0),"کد ناشناخته"))</f>
        <v/>
      </c>
      <c r="T862" s="18">
        <f>IF($R862="","",IFERROR(VLOOKUP(IF(ISNUMBER(FIND(" – ",$R862)),LEFT($R862,FIND(" – ",$R862)-1),$R862),ProdTbl,3,0),"کد ناشناخته"))</f>
        <v/>
      </c>
      <c r="U862" s="22" t="n"/>
      <c r="V862" s="21" t="n"/>
      <c r="W862" s="20" t="n"/>
      <c r="X862" s="18">
        <f>IF($W862="","",IFERROR(VLOOKUP(IFERROR(VLOOKUP(IF(ISNUMBER(FIND(" – ",$W862)),LEFT($W862,FIND(" – ",$W862)-1),$W862),ProdTbl,5,0),""),BasketTbl,2,0),"کد ناشناخته"))</f>
        <v/>
      </c>
      <c r="Y862" s="18">
        <f>IF($W862="","",IFERROR(VLOOKUP(IF(ISNUMBER(FIND(" – ",$W862)),LEFT($W862,FIND(" – ",$W862)-1),$W862),ProdTbl,3,0),"کد ناشناخته"))</f>
        <v/>
      </c>
      <c r="Z862" s="22" t="n"/>
      <c r="AA862" s="21" t="n"/>
      <c r="AB862" s="20" t="n"/>
      <c r="AC862" s="18">
        <f>IF($AB862="","",IFERROR(VLOOKUP(IFERROR(VLOOKUP(IF(ISNUMBER(FIND(" – ",$AB862)),LEFT($AB862,FIND(" – ",$AB862)-1),$AB862),ProdTbl,5,0),""),BasketTbl,2,0),"کد ناشناخته"))</f>
        <v/>
      </c>
      <c r="AD862" s="18">
        <f>IF($AB862="","",IFERROR(VLOOKUP(IF(ISNUMBER(FIND(" – ",$AB862)),LEFT($AB862,FIND(" – ",$AB862)-1),$AB862),ProdTbl,3,0),"کد ناشناخته"))</f>
        <v/>
      </c>
      <c r="AE862" s="22" t="n"/>
      <c r="AF862" s="21" t="n"/>
      <c r="AG862" s="20" t="n"/>
      <c r="AH862" s="18">
        <f>IF($AG862="","",IFERROR(VLOOKUP(IFERROR(VLOOKUP(IF(ISNUMBER(FIND(" – ",$AG862)),LEFT($AG862,FIND(" – ",$AG862)-1),$AG862),ProdTbl,5,0),""),BasketTbl,2,0),"کد ناشناخته"))</f>
        <v/>
      </c>
      <c r="AI862" s="18">
        <f>IF($AG862="","",IFERROR(VLOOKUP(IF(ISNUMBER(FIND(" – ",$AG862)),LEFT($AG862,FIND(" – ",$AG862)-1),$AG862),ProdTbl,3,0),"کد ناشناخته"))</f>
        <v/>
      </c>
      <c r="AJ862" s="22" t="n"/>
      <c r="AK862" s="21" t="n"/>
      <c r="AL862" s="20" t="n"/>
      <c r="AM862" s="18">
        <f>IF($AL862="","",IFERROR(VLOOKUP(IFERROR(VLOOKUP(IF(ISNUMBER(FIND(" – ",$AL862)),LEFT($AL862,FIND(" – ",$AL862)-1),$AL862),ProdTbl,5,0),""),BasketTbl,2,0),"کد ناشناخته"))</f>
        <v/>
      </c>
      <c r="AN862" s="18">
        <f>IF($AL862="","",IFERROR(VLOOKUP(IF(ISNUMBER(FIND(" – ",$AL862)),LEFT($AL862,FIND(" – ",$AL862)-1),$AL862),ProdTbl,3,0),"کد ناشناخته"))</f>
        <v/>
      </c>
      <c r="AO862" s="22" t="n"/>
      <c r="AP862" s="21" t="n"/>
      <c r="AQ862" s="20" t="n"/>
      <c r="AR862" s="18">
        <f>IF($AQ862="","",IFERROR(VLOOKUP(IFERROR(VLOOKUP(IF(ISNUMBER(FIND(" – ",$AQ862)),LEFT($AQ862,FIND(" – ",$AQ862)-1),$AQ862),ProdTbl,5,0),""),BasketTbl,2,0),"کد ناشناخته"))</f>
        <v/>
      </c>
      <c r="AS862" s="18">
        <f>IF($AQ862="","",IFERROR(VLOOKUP(IF(ISNUMBER(FIND(" – ",$AQ862)),LEFT($AQ862,FIND(" – ",$AQ862)-1),$AQ862),ProdTbl,3,0),"کد ناشناخته"))</f>
        <v/>
      </c>
      <c r="AT862" s="22" t="n"/>
      <c r="AU862" s="21" t="n"/>
      <c r="AV862" s="20" t="n"/>
      <c r="AW862" s="18">
        <f>IF($AV862="","",IFERROR(VLOOKUP(IFERROR(VLOOKUP(IF(ISNUMBER(FIND(" – ",$AV862)),LEFT($AV862,FIND(" – ",$AV862)-1),$AV862),ProdTbl,5,0),""),BasketTbl,2,0),"کد ناشناخته"))</f>
        <v/>
      </c>
      <c r="AX862" s="18">
        <f>IF($AV862="","",IFERROR(VLOOKUP(IF(ISNUMBER(FIND(" – ",$AV862)),LEFT($AV862,FIND(" – ",$AV862)-1),$AV862),ProdTbl,3,0),"کد ناشناخته"))</f>
        <v/>
      </c>
      <c r="AY862" s="22" t="n"/>
      <c r="AZ862" s="21" t="n"/>
      <c r="BA862" s="20" t="n"/>
      <c r="BB862" s="18">
        <f>IF($BA862="","",IFERROR(VLOOKUP(IFERROR(VLOOKUP(IF(ISNUMBER(FIND(" – ",$BA862)),LEFT($BA862,FIND(" – ",$BA862)-1),$BA862),ProdTbl,5,0),""),BasketTbl,2,0),"کد ناشناخته"))</f>
        <v/>
      </c>
      <c r="BC862" s="18">
        <f>IF($BA862="","",IFERROR(VLOOKUP(IF(ISNUMBER(FIND(" – ",$BA862)),LEFT($BA862,FIND(" – ",$BA862)-1),$BA862),ProdTbl,3,0),"کد ناشناخته"))</f>
        <v/>
      </c>
      <c r="BD862" s="22" t="n"/>
      <c r="BE862" s="21" t="n"/>
      <c r="BF862" s="20" t="n"/>
      <c r="BG862" s="18">
        <f>IF($BF862="","",IFERROR(VLOOKUP(IFERROR(VLOOKUP(IF(ISNUMBER(FIND(" – ",$BF862)),LEFT($BF862,FIND(" – ",$BF862)-1),$BF862),ProdTbl,5,0),""),BasketTbl,2,0),"کد ناشناخته"))</f>
        <v/>
      </c>
      <c r="BH862" s="18">
        <f>IF($BF862="","",IFERROR(VLOOKUP(IF(ISNUMBER(FIND(" – ",$BF862)),LEFT($BF862,FIND(" – ",$BF862)-1),$BF862),ProdTbl,3,0),"کد ناشناخته"))</f>
        <v/>
      </c>
      <c r="BI862" s="22" t="n"/>
      <c r="BJ862" s="21" t="n"/>
      <c r="BK862" s="20" t="n"/>
      <c r="BL862" s="18">
        <f>IF($BK862="","",IFERROR(VLOOKUP(IFERROR(VLOOKUP(IF(ISNUMBER(FIND(" – ",$BK862)),LEFT($BK862,FIND(" – ",$BK862)-1),$BK862),ProdTbl,5,0),""),BasketTbl,2,0),"کد ناشناخته"))</f>
        <v/>
      </c>
      <c r="BM862" s="18">
        <f>IF($BK862="","",IFERROR(VLOOKUP(IF(ISNUMBER(FIND(" – ",$BK862)),LEFT($BK862,FIND(" – ",$BK862)-1),$BK862),ProdTbl,3,0),"کد ناشناخته"))</f>
        <v/>
      </c>
      <c r="BN862" s="22" t="n"/>
      <c r="BO862" s="21" t="n"/>
      <c r="BP862" s="20" t="n"/>
      <c r="BQ862" s="18">
        <f>IF($BP862="","",IFERROR(VLOOKUP(IFERROR(VLOOKUP(IF(ISNUMBER(FIND(" – ",$BP862)),LEFT($BP862,FIND(" – ",$BP862)-1),$BP862),ProdTbl,5,0),""),BasketTbl,2,0),"کد ناشناخته"))</f>
        <v/>
      </c>
      <c r="BR862" s="18">
        <f>IF($BP862="","",IFERROR(VLOOKUP(IF(ISNUMBER(FIND(" – ",$BP862)),LEFT($BP862,FIND(" – ",$BP862)-1),$BP862),ProdTbl,3,0),"کد ناشناخته"))</f>
        <v/>
      </c>
      <c r="BS862" s="22" t="n"/>
      <c r="BT862" s="21" t="n"/>
      <c r="BU862" s="20" t="n"/>
      <c r="BV862" s="18">
        <f>IF($BU862="","",IFERROR(VLOOKUP(IFERROR(VLOOKUP(IF(ISNUMBER(FIND(" – ",$BU862)),LEFT($BU862,FIND(" – ",$BU862)-1),$BU862),ProdTbl,5,0),""),BasketTbl,2,0),"کد ناشناخته"))</f>
        <v/>
      </c>
      <c r="BW862" s="18">
        <f>IF($BU862="","",IFERROR(VLOOKUP(IF(ISNUMBER(FIND(" – ",$BU862)),LEFT($BU862,FIND(" – ",$BU862)-1),$BU862),ProdTbl,3,0),"کد ناشناخته"))</f>
        <v/>
      </c>
      <c r="BX862" s="22" t="n"/>
      <c r="BY862" s="21" t="n"/>
      <c r="BZ862" s="20" t="n"/>
      <c r="CA862" s="18">
        <f>IF($BZ862="","",IFERROR(VLOOKUP(IFERROR(VLOOKUP(IF(ISNUMBER(FIND(" – ",$BZ862)),LEFT($BZ862,FIND(" – ",$BZ862)-1),$BZ862),ProdTbl,5,0),""),BasketTbl,2,0),"کد ناشناخته"))</f>
        <v/>
      </c>
      <c r="CB862" s="18">
        <f>IF($BZ862="","",IFERROR(VLOOKUP(IF(ISNUMBER(FIND(" – ",$BZ862)),LEFT($BZ862,FIND(" – ",$BZ862)-1),$BZ862),ProdTbl,3,0),"کد ناشناخته"))</f>
        <v/>
      </c>
      <c r="CC862" s="22" t="n"/>
      <c r="CD862" s="21" t="n"/>
      <c r="CE862" s="20" t="n"/>
      <c r="CF862" s="18">
        <f>IF($CE862="","",IFERROR(VLOOKUP(IFERROR(VLOOKUP(IF(ISNUMBER(FIND(" – ",$CE862)),LEFT($CE862,FIND(" – ",$CE862)-1),$CE862),ProdTbl,5,0),""),BasketTbl,2,0),"کد ناشناخته"))</f>
        <v/>
      </c>
      <c r="CG862" s="18">
        <f>IF($CE862="","",IFERROR(VLOOKUP(IF(ISNUMBER(FIND(" – ",$CE862)),LEFT($CE862,FIND(" – ",$CE862)-1),$CE862),ProdTbl,3,0),"کد ناشناخته"))</f>
        <v/>
      </c>
      <c r="CH862" s="22" t="n"/>
      <c r="CI862" s="21" t="n"/>
    </row>
    <row r="863">
      <c r="A863" s="18">
        <f>IF($B863="","",COUNTA($B$10:$B863))</f>
        <v/>
      </c>
      <c r="B863" s="19" t="n"/>
      <c r="C863" s="20" t="n"/>
      <c r="D863" s="19" t="n"/>
      <c r="E863" s="18">
        <f>IF($D863="","",IFERROR(VLOOKUP(IF(ISNUMBER(FIND(" – ",$D863)),LEFT($D863,FIND(" – ",$D863)-1),$D863),SellerTbl,2,0),"کد ناشناخته"))</f>
        <v/>
      </c>
      <c r="F863" s="21" t="n"/>
      <c r="G863" s="21" t="n"/>
      <c r="H863" s="22" t="n"/>
      <c r="I863" s="23">
        <f>IF(OR($F863="",$G863=""),"",$F863-$G863)</f>
        <v/>
      </c>
      <c r="J863" s="18">
        <f>IF($I863="","",IF(ABS($I863)&lt;=0.01*$F863,"√","×"))</f>
        <v/>
      </c>
      <c r="K863" s="23">
        <f>IF(COUNT($Q863,$V863,$AA863,$AF863,$AK863,$AP863,$AU863,$AZ863,$BE863,$BJ863,$BO863,$BT863,$BY863,$CD863,$CI863)=0,"",SUM($Q863,$V863,$AA863,$AF863,$AK863,$AP863,$AU863,$AZ863,$BE863,$BJ863,$BO863,$BT863,$BY863,$CD863,$CI863))</f>
        <v/>
      </c>
      <c r="L863" s="23">
        <f>IF(OR($F863="",$K863=""),"",$F863-$K863)</f>
        <v/>
      </c>
      <c r="M863" s="20" t="n"/>
      <c r="N863" s="18">
        <f>IF($M863="","",IFERROR(VLOOKUP(IFERROR(VLOOKUP(IF(ISNUMBER(FIND(" – ",$M863)),LEFT($M863,FIND(" – ",$M863)-1),$M863),ProdTbl,5,0),""),BasketTbl,2,0),"کد ناشناخته"))</f>
        <v/>
      </c>
      <c r="O863" s="18">
        <f>IF($M863="","",IFERROR(VLOOKUP(IF(ISNUMBER(FIND(" – ",$M863)),LEFT($M863,FIND(" – ",$M863)-1),$M863),ProdTbl,3,0),"کد ناشناخته"))</f>
        <v/>
      </c>
      <c r="P863" s="22" t="n"/>
      <c r="Q863" s="21" t="n"/>
      <c r="R863" s="20" t="n"/>
      <c r="S863" s="18">
        <f>IF($R863="","",IFERROR(VLOOKUP(IFERROR(VLOOKUP(IF(ISNUMBER(FIND(" – ",$R863)),LEFT($R863,FIND(" – ",$R863)-1),$R863),ProdTbl,5,0),""),BasketTbl,2,0),"کد ناشناخته"))</f>
        <v/>
      </c>
      <c r="T863" s="18">
        <f>IF($R863="","",IFERROR(VLOOKUP(IF(ISNUMBER(FIND(" – ",$R863)),LEFT($R863,FIND(" – ",$R863)-1),$R863),ProdTbl,3,0),"کد ناشناخته"))</f>
        <v/>
      </c>
      <c r="U863" s="22" t="n"/>
      <c r="V863" s="21" t="n"/>
      <c r="W863" s="20" t="n"/>
      <c r="X863" s="18">
        <f>IF($W863="","",IFERROR(VLOOKUP(IFERROR(VLOOKUP(IF(ISNUMBER(FIND(" – ",$W863)),LEFT($W863,FIND(" – ",$W863)-1),$W863),ProdTbl,5,0),""),BasketTbl,2,0),"کد ناشناخته"))</f>
        <v/>
      </c>
      <c r="Y863" s="18">
        <f>IF($W863="","",IFERROR(VLOOKUP(IF(ISNUMBER(FIND(" – ",$W863)),LEFT($W863,FIND(" – ",$W863)-1),$W863),ProdTbl,3,0),"کد ناشناخته"))</f>
        <v/>
      </c>
      <c r="Z863" s="22" t="n"/>
      <c r="AA863" s="21" t="n"/>
      <c r="AB863" s="20" t="n"/>
      <c r="AC863" s="18">
        <f>IF($AB863="","",IFERROR(VLOOKUP(IFERROR(VLOOKUP(IF(ISNUMBER(FIND(" – ",$AB863)),LEFT($AB863,FIND(" – ",$AB863)-1),$AB863),ProdTbl,5,0),""),BasketTbl,2,0),"کد ناشناخته"))</f>
        <v/>
      </c>
      <c r="AD863" s="18">
        <f>IF($AB863="","",IFERROR(VLOOKUP(IF(ISNUMBER(FIND(" – ",$AB863)),LEFT($AB863,FIND(" – ",$AB863)-1),$AB863),ProdTbl,3,0),"کد ناشناخته"))</f>
        <v/>
      </c>
      <c r="AE863" s="22" t="n"/>
      <c r="AF863" s="21" t="n"/>
      <c r="AG863" s="20" t="n"/>
      <c r="AH863" s="18">
        <f>IF($AG863="","",IFERROR(VLOOKUP(IFERROR(VLOOKUP(IF(ISNUMBER(FIND(" – ",$AG863)),LEFT($AG863,FIND(" – ",$AG863)-1),$AG863),ProdTbl,5,0),""),BasketTbl,2,0),"کد ناشناخته"))</f>
        <v/>
      </c>
      <c r="AI863" s="18">
        <f>IF($AG863="","",IFERROR(VLOOKUP(IF(ISNUMBER(FIND(" – ",$AG863)),LEFT($AG863,FIND(" – ",$AG863)-1),$AG863),ProdTbl,3,0),"کد ناشناخته"))</f>
        <v/>
      </c>
      <c r="AJ863" s="22" t="n"/>
      <c r="AK863" s="21" t="n"/>
      <c r="AL863" s="20" t="n"/>
      <c r="AM863" s="18">
        <f>IF($AL863="","",IFERROR(VLOOKUP(IFERROR(VLOOKUP(IF(ISNUMBER(FIND(" – ",$AL863)),LEFT($AL863,FIND(" – ",$AL863)-1),$AL863),ProdTbl,5,0),""),BasketTbl,2,0),"کد ناشناخته"))</f>
        <v/>
      </c>
      <c r="AN863" s="18">
        <f>IF($AL863="","",IFERROR(VLOOKUP(IF(ISNUMBER(FIND(" – ",$AL863)),LEFT($AL863,FIND(" – ",$AL863)-1),$AL863),ProdTbl,3,0),"کد ناشناخته"))</f>
        <v/>
      </c>
      <c r="AO863" s="22" t="n"/>
      <c r="AP863" s="21" t="n"/>
      <c r="AQ863" s="20" t="n"/>
      <c r="AR863" s="18">
        <f>IF($AQ863="","",IFERROR(VLOOKUP(IFERROR(VLOOKUP(IF(ISNUMBER(FIND(" – ",$AQ863)),LEFT($AQ863,FIND(" – ",$AQ863)-1),$AQ863),ProdTbl,5,0),""),BasketTbl,2,0),"کد ناشناخته"))</f>
        <v/>
      </c>
      <c r="AS863" s="18">
        <f>IF($AQ863="","",IFERROR(VLOOKUP(IF(ISNUMBER(FIND(" – ",$AQ863)),LEFT($AQ863,FIND(" – ",$AQ863)-1),$AQ863),ProdTbl,3,0),"کد ناشناخته"))</f>
        <v/>
      </c>
      <c r="AT863" s="22" t="n"/>
      <c r="AU863" s="21" t="n"/>
      <c r="AV863" s="20" t="n"/>
      <c r="AW863" s="18">
        <f>IF($AV863="","",IFERROR(VLOOKUP(IFERROR(VLOOKUP(IF(ISNUMBER(FIND(" – ",$AV863)),LEFT($AV863,FIND(" – ",$AV863)-1),$AV863),ProdTbl,5,0),""),BasketTbl,2,0),"کد ناشناخته"))</f>
        <v/>
      </c>
      <c r="AX863" s="18">
        <f>IF($AV863="","",IFERROR(VLOOKUP(IF(ISNUMBER(FIND(" – ",$AV863)),LEFT($AV863,FIND(" – ",$AV863)-1),$AV863),ProdTbl,3,0),"کد ناشناخته"))</f>
        <v/>
      </c>
      <c r="AY863" s="22" t="n"/>
      <c r="AZ863" s="21" t="n"/>
      <c r="BA863" s="20" t="n"/>
      <c r="BB863" s="18">
        <f>IF($BA863="","",IFERROR(VLOOKUP(IFERROR(VLOOKUP(IF(ISNUMBER(FIND(" – ",$BA863)),LEFT($BA863,FIND(" – ",$BA863)-1),$BA863),ProdTbl,5,0),""),BasketTbl,2,0),"کد ناشناخته"))</f>
        <v/>
      </c>
      <c r="BC863" s="18">
        <f>IF($BA863="","",IFERROR(VLOOKUP(IF(ISNUMBER(FIND(" – ",$BA863)),LEFT($BA863,FIND(" – ",$BA863)-1),$BA863),ProdTbl,3,0),"کد ناشناخته"))</f>
        <v/>
      </c>
      <c r="BD863" s="22" t="n"/>
      <c r="BE863" s="21" t="n"/>
      <c r="BF863" s="20" t="n"/>
      <c r="BG863" s="18">
        <f>IF($BF863="","",IFERROR(VLOOKUP(IFERROR(VLOOKUP(IF(ISNUMBER(FIND(" – ",$BF863)),LEFT($BF863,FIND(" – ",$BF863)-1),$BF863),ProdTbl,5,0),""),BasketTbl,2,0),"کد ناشناخته"))</f>
        <v/>
      </c>
      <c r="BH863" s="18">
        <f>IF($BF863="","",IFERROR(VLOOKUP(IF(ISNUMBER(FIND(" – ",$BF863)),LEFT($BF863,FIND(" – ",$BF863)-1),$BF863),ProdTbl,3,0),"کد ناشناخته"))</f>
        <v/>
      </c>
      <c r="BI863" s="22" t="n"/>
      <c r="BJ863" s="21" t="n"/>
      <c r="BK863" s="20" t="n"/>
      <c r="BL863" s="18">
        <f>IF($BK863="","",IFERROR(VLOOKUP(IFERROR(VLOOKUP(IF(ISNUMBER(FIND(" – ",$BK863)),LEFT($BK863,FIND(" – ",$BK863)-1),$BK863),ProdTbl,5,0),""),BasketTbl,2,0),"کد ناشناخته"))</f>
        <v/>
      </c>
      <c r="BM863" s="18">
        <f>IF($BK863="","",IFERROR(VLOOKUP(IF(ISNUMBER(FIND(" – ",$BK863)),LEFT($BK863,FIND(" – ",$BK863)-1),$BK863),ProdTbl,3,0),"کد ناشناخته"))</f>
        <v/>
      </c>
      <c r="BN863" s="22" t="n"/>
      <c r="BO863" s="21" t="n"/>
      <c r="BP863" s="20" t="n"/>
      <c r="BQ863" s="18">
        <f>IF($BP863="","",IFERROR(VLOOKUP(IFERROR(VLOOKUP(IF(ISNUMBER(FIND(" – ",$BP863)),LEFT($BP863,FIND(" – ",$BP863)-1),$BP863),ProdTbl,5,0),""),BasketTbl,2,0),"کد ناشناخته"))</f>
        <v/>
      </c>
      <c r="BR863" s="18">
        <f>IF($BP863="","",IFERROR(VLOOKUP(IF(ISNUMBER(FIND(" – ",$BP863)),LEFT($BP863,FIND(" – ",$BP863)-1),$BP863),ProdTbl,3,0),"کد ناشناخته"))</f>
        <v/>
      </c>
      <c r="BS863" s="22" t="n"/>
      <c r="BT863" s="21" t="n"/>
      <c r="BU863" s="20" t="n"/>
      <c r="BV863" s="18">
        <f>IF($BU863="","",IFERROR(VLOOKUP(IFERROR(VLOOKUP(IF(ISNUMBER(FIND(" – ",$BU863)),LEFT($BU863,FIND(" – ",$BU863)-1),$BU863),ProdTbl,5,0),""),BasketTbl,2,0),"کد ناشناخته"))</f>
        <v/>
      </c>
      <c r="BW863" s="18">
        <f>IF($BU863="","",IFERROR(VLOOKUP(IF(ISNUMBER(FIND(" – ",$BU863)),LEFT($BU863,FIND(" – ",$BU863)-1),$BU863),ProdTbl,3,0),"کد ناشناخته"))</f>
        <v/>
      </c>
      <c r="BX863" s="22" t="n"/>
      <c r="BY863" s="21" t="n"/>
      <c r="BZ863" s="20" t="n"/>
      <c r="CA863" s="18">
        <f>IF($BZ863="","",IFERROR(VLOOKUP(IFERROR(VLOOKUP(IF(ISNUMBER(FIND(" – ",$BZ863)),LEFT($BZ863,FIND(" – ",$BZ863)-1),$BZ863),ProdTbl,5,0),""),BasketTbl,2,0),"کد ناشناخته"))</f>
        <v/>
      </c>
      <c r="CB863" s="18">
        <f>IF($BZ863="","",IFERROR(VLOOKUP(IF(ISNUMBER(FIND(" – ",$BZ863)),LEFT($BZ863,FIND(" – ",$BZ863)-1),$BZ863),ProdTbl,3,0),"کد ناشناخته"))</f>
        <v/>
      </c>
      <c r="CC863" s="22" t="n"/>
      <c r="CD863" s="21" t="n"/>
      <c r="CE863" s="20" t="n"/>
      <c r="CF863" s="18">
        <f>IF($CE863="","",IFERROR(VLOOKUP(IFERROR(VLOOKUP(IF(ISNUMBER(FIND(" – ",$CE863)),LEFT($CE863,FIND(" – ",$CE863)-1),$CE863),ProdTbl,5,0),""),BasketTbl,2,0),"کد ناشناخته"))</f>
        <v/>
      </c>
      <c r="CG863" s="18">
        <f>IF($CE863="","",IFERROR(VLOOKUP(IF(ISNUMBER(FIND(" – ",$CE863)),LEFT($CE863,FIND(" – ",$CE863)-1),$CE863),ProdTbl,3,0),"کد ناشناخته"))</f>
        <v/>
      </c>
      <c r="CH863" s="22" t="n"/>
      <c r="CI863" s="21" t="n"/>
    </row>
    <row r="864">
      <c r="A864" s="18">
        <f>IF($B864="","",COUNTA($B$10:$B864))</f>
        <v/>
      </c>
      <c r="B864" s="19" t="n"/>
      <c r="C864" s="20" t="n"/>
      <c r="D864" s="19" t="n"/>
      <c r="E864" s="18">
        <f>IF($D864="","",IFERROR(VLOOKUP(IF(ISNUMBER(FIND(" – ",$D864)),LEFT($D864,FIND(" – ",$D864)-1),$D864),SellerTbl,2,0),"کد ناشناخته"))</f>
        <v/>
      </c>
      <c r="F864" s="21" t="n"/>
      <c r="G864" s="21" t="n"/>
      <c r="H864" s="22" t="n"/>
      <c r="I864" s="23">
        <f>IF(OR($F864="",$G864=""),"",$F864-$G864)</f>
        <v/>
      </c>
      <c r="J864" s="18">
        <f>IF($I864="","",IF(ABS($I864)&lt;=0.01*$F864,"√","×"))</f>
        <v/>
      </c>
      <c r="K864" s="23">
        <f>IF(COUNT($Q864,$V864,$AA864,$AF864,$AK864,$AP864,$AU864,$AZ864,$BE864,$BJ864,$BO864,$BT864,$BY864,$CD864,$CI864)=0,"",SUM($Q864,$V864,$AA864,$AF864,$AK864,$AP864,$AU864,$AZ864,$BE864,$BJ864,$BO864,$BT864,$BY864,$CD864,$CI864))</f>
        <v/>
      </c>
      <c r="L864" s="23">
        <f>IF(OR($F864="",$K864=""),"",$F864-$K864)</f>
        <v/>
      </c>
      <c r="M864" s="20" t="n"/>
      <c r="N864" s="18">
        <f>IF($M864="","",IFERROR(VLOOKUP(IFERROR(VLOOKUP(IF(ISNUMBER(FIND(" – ",$M864)),LEFT($M864,FIND(" – ",$M864)-1),$M864),ProdTbl,5,0),""),BasketTbl,2,0),"کد ناشناخته"))</f>
        <v/>
      </c>
      <c r="O864" s="18">
        <f>IF($M864="","",IFERROR(VLOOKUP(IF(ISNUMBER(FIND(" – ",$M864)),LEFT($M864,FIND(" – ",$M864)-1),$M864),ProdTbl,3,0),"کد ناشناخته"))</f>
        <v/>
      </c>
      <c r="P864" s="22" t="n"/>
      <c r="Q864" s="21" t="n"/>
      <c r="R864" s="20" t="n"/>
      <c r="S864" s="18">
        <f>IF($R864="","",IFERROR(VLOOKUP(IFERROR(VLOOKUP(IF(ISNUMBER(FIND(" – ",$R864)),LEFT($R864,FIND(" – ",$R864)-1),$R864),ProdTbl,5,0),""),BasketTbl,2,0),"کد ناشناخته"))</f>
        <v/>
      </c>
      <c r="T864" s="18">
        <f>IF($R864="","",IFERROR(VLOOKUP(IF(ISNUMBER(FIND(" – ",$R864)),LEFT($R864,FIND(" – ",$R864)-1),$R864),ProdTbl,3,0),"کد ناشناخته"))</f>
        <v/>
      </c>
      <c r="U864" s="22" t="n"/>
      <c r="V864" s="21" t="n"/>
      <c r="W864" s="20" t="n"/>
      <c r="X864" s="18">
        <f>IF($W864="","",IFERROR(VLOOKUP(IFERROR(VLOOKUP(IF(ISNUMBER(FIND(" – ",$W864)),LEFT($W864,FIND(" – ",$W864)-1),$W864),ProdTbl,5,0),""),BasketTbl,2,0),"کد ناشناخته"))</f>
        <v/>
      </c>
      <c r="Y864" s="18">
        <f>IF($W864="","",IFERROR(VLOOKUP(IF(ISNUMBER(FIND(" – ",$W864)),LEFT($W864,FIND(" – ",$W864)-1),$W864),ProdTbl,3,0),"کد ناشناخته"))</f>
        <v/>
      </c>
      <c r="Z864" s="22" t="n"/>
      <c r="AA864" s="21" t="n"/>
      <c r="AB864" s="20" t="n"/>
      <c r="AC864" s="18">
        <f>IF($AB864="","",IFERROR(VLOOKUP(IFERROR(VLOOKUP(IF(ISNUMBER(FIND(" – ",$AB864)),LEFT($AB864,FIND(" – ",$AB864)-1),$AB864),ProdTbl,5,0),""),BasketTbl,2,0),"کد ناشناخته"))</f>
        <v/>
      </c>
      <c r="AD864" s="18">
        <f>IF($AB864="","",IFERROR(VLOOKUP(IF(ISNUMBER(FIND(" – ",$AB864)),LEFT($AB864,FIND(" – ",$AB864)-1),$AB864),ProdTbl,3,0),"کد ناشناخته"))</f>
        <v/>
      </c>
      <c r="AE864" s="22" t="n"/>
      <c r="AF864" s="21" t="n"/>
      <c r="AG864" s="20" t="n"/>
      <c r="AH864" s="18">
        <f>IF($AG864="","",IFERROR(VLOOKUP(IFERROR(VLOOKUP(IF(ISNUMBER(FIND(" – ",$AG864)),LEFT($AG864,FIND(" – ",$AG864)-1),$AG864),ProdTbl,5,0),""),BasketTbl,2,0),"کد ناشناخته"))</f>
        <v/>
      </c>
      <c r="AI864" s="18">
        <f>IF($AG864="","",IFERROR(VLOOKUP(IF(ISNUMBER(FIND(" – ",$AG864)),LEFT($AG864,FIND(" – ",$AG864)-1),$AG864),ProdTbl,3,0),"کد ناشناخته"))</f>
        <v/>
      </c>
      <c r="AJ864" s="22" t="n"/>
      <c r="AK864" s="21" t="n"/>
      <c r="AL864" s="20" t="n"/>
      <c r="AM864" s="18">
        <f>IF($AL864="","",IFERROR(VLOOKUP(IFERROR(VLOOKUP(IF(ISNUMBER(FIND(" – ",$AL864)),LEFT($AL864,FIND(" – ",$AL864)-1),$AL864),ProdTbl,5,0),""),BasketTbl,2,0),"کد ناشناخته"))</f>
        <v/>
      </c>
      <c r="AN864" s="18">
        <f>IF($AL864="","",IFERROR(VLOOKUP(IF(ISNUMBER(FIND(" – ",$AL864)),LEFT($AL864,FIND(" – ",$AL864)-1),$AL864),ProdTbl,3,0),"کد ناشناخته"))</f>
        <v/>
      </c>
      <c r="AO864" s="22" t="n"/>
      <c r="AP864" s="21" t="n"/>
      <c r="AQ864" s="20" t="n"/>
      <c r="AR864" s="18">
        <f>IF($AQ864="","",IFERROR(VLOOKUP(IFERROR(VLOOKUP(IF(ISNUMBER(FIND(" – ",$AQ864)),LEFT($AQ864,FIND(" – ",$AQ864)-1),$AQ864),ProdTbl,5,0),""),BasketTbl,2,0),"کد ناشناخته"))</f>
        <v/>
      </c>
      <c r="AS864" s="18">
        <f>IF($AQ864="","",IFERROR(VLOOKUP(IF(ISNUMBER(FIND(" – ",$AQ864)),LEFT($AQ864,FIND(" – ",$AQ864)-1),$AQ864),ProdTbl,3,0),"کد ناشناخته"))</f>
        <v/>
      </c>
      <c r="AT864" s="22" t="n"/>
      <c r="AU864" s="21" t="n"/>
      <c r="AV864" s="20" t="n"/>
      <c r="AW864" s="18">
        <f>IF($AV864="","",IFERROR(VLOOKUP(IFERROR(VLOOKUP(IF(ISNUMBER(FIND(" – ",$AV864)),LEFT($AV864,FIND(" – ",$AV864)-1),$AV864),ProdTbl,5,0),""),BasketTbl,2,0),"کد ناشناخته"))</f>
        <v/>
      </c>
      <c r="AX864" s="18">
        <f>IF($AV864="","",IFERROR(VLOOKUP(IF(ISNUMBER(FIND(" – ",$AV864)),LEFT($AV864,FIND(" – ",$AV864)-1),$AV864),ProdTbl,3,0),"کد ناشناخته"))</f>
        <v/>
      </c>
      <c r="AY864" s="22" t="n"/>
      <c r="AZ864" s="21" t="n"/>
      <c r="BA864" s="20" t="n"/>
      <c r="BB864" s="18">
        <f>IF($BA864="","",IFERROR(VLOOKUP(IFERROR(VLOOKUP(IF(ISNUMBER(FIND(" – ",$BA864)),LEFT($BA864,FIND(" – ",$BA864)-1),$BA864),ProdTbl,5,0),""),BasketTbl,2,0),"کد ناشناخته"))</f>
        <v/>
      </c>
      <c r="BC864" s="18">
        <f>IF($BA864="","",IFERROR(VLOOKUP(IF(ISNUMBER(FIND(" – ",$BA864)),LEFT($BA864,FIND(" – ",$BA864)-1),$BA864),ProdTbl,3,0),"کد ناشناخته"))</f>
        <v/>
      </c>
      <c r="BD864" s="22" t="n"/>
      <c r="BE864" s="21" t="n"/>
      <c r="BF864" s="20" t="n"/>
      <c r="BG864" s="18">
        <f>IF($BF864="","",IFERROR(VLOOKUP(IFERROR(VLOOKUP(IF(ISNUMBER(FIND(" – ",$BF864)),LEFT($BF864,FIND(" – ",$BF864)-1),$BF864),ProdTbl,5,0),""),BasketTbl,2,0),"کد ناشناخته"))</f>
        <v/>
      </c>
      <c r="BH864" s="18">
        <f>IF($BF864="","",IFERROR(VLOOKUP(IF(ISNUMBER(FIND(" – ",$BF864)),LEFT($BF864,FIND(" – ",$BF864)-1),$BF864),ProdTbl,3,0),"کد ناشناخته"))</f>
        <v/>
      </c>
      <c r="BI864" s="22" t="n"/>
      <c r="BJ864" s="21" t="n"/>
      <c r="BK864" s="20" t="n"/>
      <c r="BL864" s="18">
        <f>IF($BK864="","",IFERROR(VLOOKUP(IFERROR(VLOOKUP(IF(ISNUMBER(FIND(" – ",$BK864)),LEFT($BK864,FIND(" – ",$BK864)-1),$BK864),ProdTbl,5,0),""),BasketTbl,2,0),"کد ناشناخته"))</f>
        <v/>
      </c>
      <c r="BM864" s="18">
        <f>IF($BK864="","",IFERROR(VLOOKUP(IF(ISNUMBER(FIND(" – ",$BK864)),LEFT($BK864,FIND(" – ",$BK864)-1),$BK864),ProdTbl,3,0),"کد ناشناخته"))</f>
        <v/>
      </c>
      <c r="BN864" s="22" t="n"/>
      <c r="BO864" s="21" t="n"/>
      <c r="BP864" s="20" t="n"/>
      <c r="BQ864" s="18">
        <f>IF($BP864="","",IFERROR(VLOOKUP(IFERROR(VLOOKUP(IF(ISNUMBER(FIND(" – ",$BP864)),LEFT($BP864,FIND(" – ",$BP864)-1),$BP864),ProdTbl,5,0),""),BasketTbl,2,0),"کد ناشناخته"))</f>
        <v/>
      </c>
      <c r="BR864" s="18">
        <f>IF($BP864="","",IFERROR(VLOOKUP(IF(ISNUMBER(FIND(" – ",$BP864)),LEFT($BP864,FIND(" – ",$BP864)-1),$BP864),ProdTbl,3,0),"کد ناشناخته"))</f>
        <v/>
      </c>
      <c r="BS864" s="22" t="n"/>
      <c r="BT864" s="21" t="n"/>
      <c r="BU864" s="20" t="n"/>
      <c r="BV864" s="18">
        <f>IF($BU864="","",IFERROR(VLOOKUP(IFERROR(VLOOKUP(IF(ISNUMBER(FIND(" – ",$BU864)),LEFT($BU864,FIND(" – ",$BU864)-1),$BU864),ProdTbl,5,0),""),BasketTbl,2,0),"کد ناشناخته"))</f>
        <v/>
      </c>
      <c r="BW864" s="18">
        <f>IF($BU864="","",IFERROR(VLOOKUP(IF(ISNUMBER(FIND(" – ",$BU864)),LEFT($BU864,FIND(" – ",$BU864)-1),$BU864),ProdTbl,3,0),"کد ناشناخته"))</f>
        <v/>
      </c>
      <c r="BX864" s="22" t="n"/>
      <c r="BY864" s="21" t="n"/>
      <c r="BZ864" s="20" t="n"/>
      <c r="CA864" s="18">
        <f>IF($BZ864="","",IFERROR(VLOOKUP(IFERROR(VLOOKUP(IF(ISNUMBER(FIND(" – ",$BZ864)),LEFT($BZ864,FIND(" – ",$BZ864)-1),$BZ864),ProdTbl,5,0),""),BasketTbl,2,0),"کد ناشناخته"))</f>
        <v/>
      </c>
      <c r="CB864" s="18">
        <f>IF($BZ864="","",IFERROR(VLOOKUP(IF(ISNUMBER(FIND(" – ",$BZ864)),LEFT($BZ864,FIND(" – ",$BZ864)-1),$BZ864),ProdTbl,3,0),"کد ناشناخته"))</f>
        <v/>
      </c>
      <c r="CC864" s="22" t="n"/>
      <c r="CD864" s="21" t="n"/>
      <c r="CE864" s="20" t="n"/>
      <c r="CF864" s="18">
        <f>IF($CE864="","",IFERROR(VLOOKUP(IFERROR(VLOOKUP(IF(ISNUMBER(FIND(" – ",$CE864)),LEFT($CE864,FIND(" – ",$CE864)-1),$CE864),ProdTbl,5,0),""),BasketTbl,2,0),"کد ناشناخته"))</f>
        <v/>
      </c>
      <c r="CG864" s="18">
        <f>IF($CE864="","",IFERROR(VLOOKUP(IF(ISNUMBER(FIND(" – ",$CE864)),LEFT($CE864,FIND(" – ",$CE864)-1),$CE864),ProdTbl,3,0),"کد ناشناخته"))</f>
        <v/>
      </c>
      <c r="CH864" s="22" t="n"/>
      <c r="CI864" s="21" t="n"/>
    </row>
    <row r="865">
      <c r="A865" s="18">
        <f>IF($B865="","",COUNTA($B$10:$B865))</f>
        <v/>
      </c>
      <c r="B865" s="19" t="n"/>
      <c r="C865" s="20" t="n"/>
      <c r="D865" s="19" t="n"/>
      <c r="E865" s="18">
        <f>IF($D865="","",IFERROR(VLOOKUP(IF(ISNUMBER(FIND(" – ",$D865)),LEFT($D865,FIND(" – ",$D865)-1),$D865),SellerTbl,2,0),"کد ناشناخته"))</f>
        <v/>
      </c>
      <c r="F865" s="21" t="n"/>
      <c r="G865" s="21" t="n"/>
      <c r="H865" s="22" t="n"/>
      <c r="I865" s="23">
        <f>IF(OR($F865="",$G865=""),"",$F865-$G865)</f>
        <v/>
      </c>
      <c r="J865" s="18">
        <f>IF($I865="","",IF(ABS($I865)&lt;=0.01*$F865,"√","×"))</f>
        <v/>
      </c>
      <c r="K865" s="23">
        <f>IF(COUNT($Q865,$V865,$AA865,$AF865,$AK865,$AP865,$AU865,$AZ865,$BE865,$BJ865,$BO865,$BT865,$BY865,$CD865,$CI865)=0,"",SUM($Q865,$V865,$AA865,$AF865,$AK865,$AP865,$AU865,$AZ865,$BE865,$BJ865,$BO865,$BT865,$BY865,$CD865,$CI865))</f>
        <v/>
      </c>
      <c r="L865" s="23">
        <f>IF(OR($F865="",$K865=""),"",$F865-$K865)</f>
        <v/>
      </c>
      <c r="M865" s="20" t="n"/>
      <c r="N865" s="18">
        <f>IF($M865="","",IFERROR(VLOOKUP(IFERROR(VLOOKUP(IF(ISNUMBER(FIND(" – ",$M865)),LEFT($M865,FIND(" – ",$M865)-1),$M865),ProdTbl,5,0),""),BasketTbl,2,0),"کد ناشناخته"))</f>
        <v/>
      </c>
      <c r="O865" s="18">
        <f>IF($M865="","",IFERROR(VLOOKUP(IF(ISNUMBER(FIND(" – ",$M865)),LEFT($M865,FIND(" – ",$M865)-1),$M865),ProdTbl,3,0),"کد ناشناخته"))</f>
        <v/>
      </c>
      <c r="P865" s="22" t="n"/>
      <c r="Q865" s="21" t="n"/>
      <c r="R865" s="20" t="n"/>
      <c r="S865" s="18">
        <f>IF($R865="","",IFERROR(VLOOKUP(IFERROR(VLOOKUP(IF(ISNUMBER(FIND(" – ",$R865)),LEFT($R865,FIND(" – ",$R865)-1),$R865),ProdTbl,5,0),""),BasketTbl,2,0),"کد ناشناخته"))</f>
        <v/>
      </c>
      <c r="T865" s="18">
        <f>IF($R865="","",IFERROR(VLOOKUP(IF(ISNUMBER(FIND(" – ",$R865)),LEFT($R865,FIND(" – ",$R865)-1),$R865),ProdTbl,3,0),"کد ناشناخته"))</f>
        <v/>
      </c>
      <c r="U865" s="22" t="n"/>
      <c r="V865" s="21" t="n"/>
      <c r="W865" s="20" t="n"/>
      <c r="X865" s="18">
        <f>IF($W865="","",IFERROR(VLOOKUP(IFERROR(VLOOKUP(IF(ISNUMBER(FIND(" – ",$W865)),LEFT($W865,FIND(" – ",$W865)-1),$W865),ProdTbl,5,0),""),BasketTbl,2,0),"کد ناشناخته"))</f>
        <v/>
      </c>
      <c r="Y865" s="18">
        <f>IF($W865="","",IFERROR(VLOOKUP(IF(ISNUMBER(FIND(" – ",$W865)),LEFT($W865,FIND(" – ",$W865)-1),$W865),ProdTbl,3,0),"کد ناشناخته"))</f>
        <v/>
      </c>
      <c r="Z865" s="22" t="n"/>
      <c r="AA865" s="21" t="n"/>
      <c r="AB865" s="20" t="n"/>
      <c r="AC865" s="18">
        <f>IF($AB865="","",IFERROR(VLOOKUP(IFERROR(VLOOKUP(IF(ISNUMBER(FIND(" – ",$AB865)),LEFT($AB865,FIND(" – ",$AB865)-1),$AB865),ProdTbl,5,0),""),BasketTbl,2,0),"کد ناشناخته"))</f>
        <v/>
      </c>
      <c r="AD865" s="18">
        <f>IF($AB865="","",IFERROR(VLOOKUP(IF(ISNUMBER(FIND(" – ",$AB865)),LEFT($AB865,FIND(" – ",$AB865)-1),$AB865),ProdTbl,3,0),"کد ناشناخته"))</f>
        <v/>
      </c>
      <c r="AE865" s="22" t="n"/>
      <c r="AF865" s="21" t="n"/>
      <c r="AG865" s="20" t="n"/>
      <c r="AH865" s="18">
        <f>IF($AG865="","",IFERROR(VLOOKUP(IFERROR(VLOOKUP(IF(ISNUMBER(FIND(" – ",$AG865)),LEFT($AG865,FIND(" – ",$AG865)-1),$AG865),ProdTbl,5,0),""),BasketTbl,2,0),"کد ناشناخته"))</f>
        <v/>
      </c>
      <c r="AI865" s="18">
        <f>IF($AG865="","",IFERROR(VLOOKUP(IF(ISNUMBER(FIND(" – ",$AG865)),LEFT($AG865,FIND(" – ",$AG865)-1),$AG865),ProdTbl,3,0),"کد ناشناخته"))</f>
        <v/>
      </c>
      <c r="AJ865" s="22" t="n"/>
      <c r="AK865" s="21" t="n"/>
      <c r="AL865" s="20" t="n"/>
      <c r="AM865" s="18">
        <f>IF($AL865="","",IFERROR(VLOOKUP(IFERROR(VLOOKUP(IF(ISNUMBER(FIND(" – ",$AL865)),LEFT($AL865,FIND(" – ",$AL865)-1),$AL865),ProdTbl,5,0),""),BasketTbl,2,0),"کد ناشناخته"))</f>
        <v/>
      </c>
      <c r="AN865" s="18">
        <f>IF($AL865="","",IFERROR(VLOOKUP(IF(ISNUMBER(FIND(" – ",$AL865)),LEFT($AL865,FIND(" – ",$AL865)-1),$AL865),ProdTbl,3,0),"کد ناشناخته"))</f>
        <v/>
      </c>
      <c r="AO865" s="22" t="n"/>
      <c r="AP865" s="21" t="n"/>
      <c r="AQ865" s="20" t="n"/>
      <c r="AR865" s="18">
        <f>IF($AQ865="","",IFERROR(VLOOKUP(IFERROR(VLOOKUP(IF(ISNUMBER(FIND(" – ",$AQ865)),LEFT($AQ865,FIND(" – ",$AQ865)-1),$AQ865),ProdTbl,5,0),""),BasketTbl,2,0),"کد ناشناخته"))</f>
        <v/>
      </c>
      <c r="AS865" s="18">
        <f>IF($AQ865="","",IFERROR(VLOOKUP(IF(ISNUMBER(FIND(" – ",$AQ865)),LEFT($AQ865,FIND(" – ",$AQ865)-1),$AQ865),ProdTbl,3,0),"کد ناشناخته"))</f>
        <v/>
      </c>
      <c r="AT865" s="22" t="n"/>
      <c r="AU865" s="21" t="n"/>
      <c r="AV865" s="20" t="n"/>
      <c r="AW865" s="18">
        <f>IF($AV865="","",IFERROR(VLOOKUP(IFERROR(VLOOKUP(IF(ISNUMBER(FIND(" – ",$AV865)),LEFT($AV865,FIND(" – ",$AV865)-1),$AV865),ProdTbl,5,0),""),BasketTbl,2,0),"کد ناشناخته"))</f>
        <v/>
      </c>
      <c r="AX865" s="18">
        <f>IF($AV865="","",IFERROR(VLOOKUP(IF(ISNUMBER(FIND(" – ",$AV865)),LEFT($AV865,FIND(" – ",$AV865)-1),$AV865),ProdTbl,3,0),"کد ناشناخته"))</f>
        <v/>
      </c>
      <c r="AY865" s="22" t="n"/>
      <c r="AZ865" s="21" t="n"/>
      <c r="BA865" s="20" t="n"/>
      <c r="BB865" s="18">
        <f>IF($BA865="","",IFERROR(VLOOKUP(IFERROR(VLOOKUP(IF(ISNUMBER(FIND(" – ",$BA865)),LEFT($BA865,FIND(" – ",$BA865)-1),$BA865),ProdTbl,5,0),""),BasketTbl,2,0),"کد ناشناخته"))</f>
        <v/>
      </c>
      <c r="BC865" s="18">
        <f>IF($BA865="","",IFERROR(VLOOKUP(IF(ISNUMBER(FIND(" – ",$BA865)),LEFT($BA865,FIND(" – ",$BA865)-1),$BA865),ProdTbl,3,0),"کد ناشناخته"))</f>
        <v/>
      </c>
      <c r="BD865" s="22" t="n"/>
      <c r="BE865" s="21" t="n"/>
      <c r="BF865" s="20" t="n"/>
      <c r="BG865" s="18">
        <f>IF($BF865="","",IFERROR(VLOOKUP(IFERROR(VLOOKUP(IF(ISNUMBER(FIND(" – ",$BF865)),LEFT($BF865,FIND(" – ",$BF865)-1),$BF865),ProdTbl,5,0),""),BasketTbl,2,0),"کد ناشناخته"))</f>
        <v/>
      </c>
      <c r="BH865" s="18">
        <f>IF($BF865="","",IFERROR(VLOOKUP(IF(ISNUMBER(FIND(" – ",$BF865)),LEFT($BF865,FIND(" – ",$BF865)-1),$BF865),ProdTbl,3,0),"کد ناشناخته"))</f>
        <v/>
      </c>
      <c r="BI865" s="22" t="n"/>
      <c r="BJ865" s="21" t="n"/>
      <c r="BK865" s="20" t="n"/>
      <c r="BL865" s="18">
        <f>IF($BK865="","",IFERROR(VLOOKUP(IFERROR(VLOOKUP(IF(ISNUMBER(FIND(" – ",$BK865)),LEFT($BK865,FIND(" – ",$BK865)-1),$BK865),ProdTbl,5,0),""),BasketTbl,2,0),"کد ناشناخته"))</f>
        <v/>
      </c>
      <c r="BM865" s="18">
        <f>IF($BK865="","",IFERROR(VLOOKUP(IF(ISNUMBER(FIND(" – ",$BK865)),LEFT($BK865,FIND(" – ",$BK865)-1),$BK865),ProdTbl,3,0),"کد ناشناخته"))</f>
        <v/>
      </c>
      <c r="BN865" s="22" t="n"/>
      <c r="BO865" s="21" t="n"/>
      <c r="BP865" s="20" t="n"/>
      <c r="BQ865" s="18">
        <f>IF($BP865="","",IFERROR(VLOOKUP(IFERROR(VLOOKUP(IF(ISNUMBER(FIND(" – ",$BP865)),LEFT($BP865,FIND(" – ",$BP865)-1),$BP865),ProdTbl,5,0),""),BasketTbl,2,0),"کد ناشناخته"))</f>
        <v/>
      </c>
      <c r="BR865" s="18">
        <f>IF($BP865="","",IFERROR(VLOOKUP(IF(ISNUMBER(FIND(" – ",$BP865)),LEFT($BP865,FIND(" – ",$BP865)-1),$BP865),ProdTbl,3,0),"کد ناشناخته"))</f>
        <v/>
      </c>
      <c r="BS865" s="22" t="n"/>
      <c r="BT865" s="21" t="n"/>
      <c r="BU865" s="20" t="n"/>
      <c r="BV865" s="18">
        <f>IF($BU865="","",IFERROR(VLOOKUP(IFERROR(VLOOKUP(IF(ISNUMBER(FIND(" – ",$BU865)),LEFT($BU865,FIND(" – ",$BU865)-1),$BU865),ProdTbl,5,0),""),BasketTbl,2,0),"کد ناشناخته"))</f>
        <v/>
      </c>
      <c r="BW865" s="18">
        <f>IF($BU865="","",IFERROR(VLOOKUP(IF(ISNUMBER(FIND(" – ",$BU865)),LEFT($BU865,FIND(" – ",$BU865)-1),$BU865),ProdTbl,3,0),"کد ناشناخته"))</f>
        <v/>
      </c>
      <c r="BX865" s="22" t="n"/>
      <c r="BY865" s="21" t="n"/>
      <c r="BZ865" s="20" t="n"/>
      <c r="CA865" s="18">
        <f>IF($BZ865="","",IFERROR(VLOOKUP(IFERROR(VLOOKUP(IF(ISNUMBER(FIND(" – ",$BZ865)),LEFT($BZ865,FIND(" – ",$BZ865)-1),$BZ865),ProdTbl,5,0),""),BasketTbl,2,0),"کد ناشناخته"))</f>
        <v/>
      </c>
      <c r="CB865" s="18">
        <f>IF($BZ865="","",IFERROR(VLOOKUP(IF(ISNUMBER(FIND(" – ",$BZ865)),LEFT($BZ865,FIND(" – ",$BZ865)-1),$BZ865),ProdTbl,3,0),"کد ناشناخته"))</f>
        <v/>
      </c>
      <c r="CC865" s="22" t="n"/>
      <c r="CD865" s="21" t="n"/>
      <c r="CE865" s="20" t="n"/>
      <c r="CF865" s="18">
        <f>IF($CE865="","",IFERROR(VLOOKUP(IFERROR(VLOOKUP(IF(ISNUMBER(FIND(" – ",$CE865)),LEFT($CE865,FIND(" – ",$CE865)-1),$CE865),ProdTbl,5,0),""),BasketTbl,2,0),"کد ناشناخته"))</f>
        <v/>
      </c>
      <c r="CG865" s="18">
        <f>IF($CE865="","",IFERROR(VLOOKUP(IF(ISNUMBER(FIND(" – ",$CE865)),LEFT($CE865,FIND(" – ",$CE865)-1),$CE865),ProdTbl,3,0),"کد ناشناخته"))</f>
        <v/>
      </c>
      <c r="CH865" s="22" t="n"/>
      <c r="CI865" s="21" t="n"/>
    </row>
    <row r="866">
      <c r="A866" s="18">
        <f>IF($B866="","",COUNTA($B$10:$B866))</f>
        <v/>
      </c>
      <c r="B866" s="19" t="n"/>
      <c r="C866" s="20" t="n"/>
      <c r="D866" s="19" t="n"/>
      <c r="E866" s="18">
        <f>IF($D866="","",IFERROR(VLOOKUP(IF(ISNUMBER(FIND(" – ",$D866)),LEFT($D866,FIND(" – ",$D866)-1),$D866),SellerTbl,2,0),"کد ناشناخته"))</f>
        <v/>
      </c>
      <c r="F866" s="21" t="n"/>
      <c r="G866" s="21" t="n"/>
      <c r="H866" s="22" t="n"/>
      <c r="I866" s="23">
        <f>IF(OR($F866="",$G866=""),"",$F866-$G866)</f>
        <v/>
      </c>
      <c r="J866" s="18">
        <f>IF($I866="","",IF(ABS($I866)&lt;=0.01*$F866,"√","×"))</f>
        <v/>
      </c>
      <c r="K866" s="23">
        <f>IF(COUNT($Q866,$V866,$AA866,$AF866,$AK866,$AP866,$AU866,$AZ866,$BE866,$BJ866,$BO866,$BT866,$BY866,$CD866,$CI866)=0,"",SUM($Q866,$V866,$AA866,$AF866,$AK866,$AP866,$AU866,$AZ866,$BE866,$BJ866,$BO866,$BT866,$BY866,$CD866,$CI866))</f>
        <v/>
      </c>
      <c r="L866" s="23">
        <f>IF(OR($F866="",$K866=""),"",$F866-$K866)</f>
        <v/>
      </c>
      <c r="M866" s="20" t="n"/>
      <c r="N866" s="18">
        <f>IF($M866="","",IFERROR(VLOOKUP(IFERROR(VLOOKUP(IF(ISNUMBER(FIND(" – ",$M866)),LEFT($M866,FIND(" – ",$M866)-1),$M866),ProdTbl,5,0),""),BasketTbl,2,0),"کد ناشناخته"))</f>
        <v/>
      </c>
      <c r="O866" s="18">
        <f>IF($M866="","",IFERROR(VLOOKUP(IF(ISNUMBER(FIND(" – ",$M866)),LEFT($M866,FIND(" – ",$M866)-1),$M866),ProdTbl,3,0),"کد ناشناخته"))</f>
        <v/>
      </c>
      <c r="P866" s="22" t="n"/>
      <c r="Q866" s="21" t="n"/>
      <c r="R866" s="20" t="n"/>
      <c r="S866" s="18">
        <f>IF($R866="","",IFERROR(VLOOKUP(IFERROR(VLOOKUP(IF(ISNUMBER(FIND(" – ",$R866)),LEFT($R866,FIND(" – ",$R866)-1),$R866),ProdTbl,5,0),""),BasketTbl,2,0),"کد ناشناخته"))</f>
        <v/>
      </c>
      <c r="T866" s="18">
        <f>IF($R866="","",IFERROR(VLOOKUP(IF(ISNUMBER(FIND(" – ",$R866)),LEFT($R866,FIND(" – ",$R866)-1),$R866),ProdTbl,3,0),"کد ناشناخته"))</f>
        <v/>
      </c>
      <c r="U866" s="22" t="n"/>
      <c r="V866" s="21" t="n"/>
      <c r="W866" s="20" t="n"/>
      <c r="X866" s="18">
        <f>IF($W866="","",IFERROR(VLOOKUP(IFERROR(VLOOKUP(IF(ISNUMBER(FIND(" – ",$W866)),LEFT($W866,FIND(" – ",$W866)-1),$W866),ProdTbl,5,0),""),BasketTbl,2,0),"کد ناشناخته"))</f>
        <v/>
      </c>
      <c r="Y866" s="18">
        <f>IF($W866="","",IFERROR(VLOOKUP(IF(ISNUMBER(FIND(" – ",$W866)),LEFT($W866,FIND(" – ",$W866)-1),$W866),ProdTbl,3,0),"کد ناشناخته"))</f>
        <v/>
      </c>
      <c r="Z866" s="22" t="n"/>
      <c r="AA866" s="21" t="n"/>
      <c r="AB866" s="20" t="n"/>
      <c r="AC866" s="18">
        <f>IF($AB866="","",IFERROR(VLOOKUP(IFERROR(VLOOKUP(IF(ISNUMBER(FIND(" – ",$AB866)),LEFT($AB866,FIND(" – ",$AB866)-1),$AB866),ProdTbl,5,0),""),BasketTbl,2,0),"کد ناشناخته"))</f>
        <v/>
      </c>
      <c r="AD866" s="18">
        <f>IF($AB866="","",IFERROR(VLOOKUP(IF(ISNUMBER(FIND(" – ",$AB866)),LEFT($AB866,FIND(" – ",$AB866)-1),$AB866),ProdTbl,3,0),"کد ناشناخته"))</f>
        <v/>
      </c>
      <c r="AE866" s="22" t="n"/>
      <c r="AF866" s="21" t="n"/>
      <c r="AG866" s="20" t="n"/>
      <c r="AH866" s="18">
        <f>IF($AG866="","",IFERROR(VLOOKUP(IFERROR(VLOOKUP(IF(ISNUMBER(FIND(" – ",$AG866)),LEFT($AG866,FIND(" – ",$AG866)-1),$AG866),ProdTbl,5,0),""),BasketTbl,2,0),"کد ناشناخته"))</f>
        <v/>
      </c>
      <c r="AI866" s="18">
        <f>IF($AG866="","",IFERROR(VLOOKUP(IF(ISNUMBER(FIND(" – ",$AG866)),LEFT($AG866,FIND(" – ",$AG866)-1),$AG866),ProdTbl,3,0),"کد ناشناخته"))</f>
        <v/>
      </c>
      <c r="AJ866" s="22" t="n"/>
      <c r="AK866" s="21" t="n"/>
      <c r="AL866" s="20" t="n"/>
      <c r="AM866" s="18">
        <f>IF($AL866="","",IFERROR(VLOOKUP(IFERROR(VLOOKUP(IF(ISNUMBER(FIND(" – ",$AL866)),LEFT($AL866,FIND(" – ",$AL866)-1),$AL866),ProdTbl,5,0),""),BasketTbl,2,0),"کد ناشناخته"))</f>
        <v/>
      </c>
      <c r="AN866" s="18">
        <f>IF($AL866="","",IFERROR(VLOOKUP(IF(ISNUMBER(FIND(" – ",$AL866)),LEFT($AL866,FIND(" – ",$AL866)-1),$AL866),ProdTbl,3,0),"کد ناشناخته"))</f>
        <v/>
      </c>
      <c r="AO866" s="22" t="n"/>
      <c r="AP866" s="21" t="n"/>
      <c r="AQ866" s="20" t="n"/>
      <c r="AR866" s="18">
        <f>IF($AQ866="","",IFERROR(VLOOKUP(IFERROR(VLOOKUP(IF(ISNUMBER(FIND(" – ",$AQ866)),LEFT($AQ866,FIND(" – ",$AQ866)-1),$AQ866),ProdTbl,5,0),""),BasketTbl,2,0),"کد ناشناخته"))</f>
        <v/>
      </c>
      <c r="AS866" s="18">
        <f>IF($AQ866="","",IFERROR(VLOOKUP(IF(ISNUMBER(FIND(" – ",$AQ866)),LEFT($AQ866,FIND(" – ",$AQ866)-1),$AQ866),ProdTbl,3,0),"کد ناشناخته"))</f>
        <v/>
      </c>
      <c r="AT866" s="22" t="n"/>
      <c r="AU866" s="21" t="n"/>
      <c r="AV866" s="20" t="n"/>
      <c r="AW866" s="18">
        <f>IF($AV866="","",IFERROR(VLOOKUP(IFERROR(VLOOKUP(IF(ISNUMBER(FIND(" – ",$AV866)),LEFT($AV866,FIND(" – ",$AV866)-1),$AV866),ProdTbl,5,0),""),BasketTbl,2,0),"کد ناشناخته"))</f>
        <v/>
      </c>
      <c r="AX866" s="18">
        <f>IF($AV866="","",IFERROR(VLOOKUP(IF(ISNUMBER(FIND(" – ",$AV866)),LEFT($AV866,FIND(" – ",$AV866)-1),$AV866),ProdTbl,3,0),"کد ناشناخته"))</f>
        <v/>
      </c>
      <c r="AY866" s="22" t="n"/>
      <c r="AZ866" s="21" t="n"/>
      <c r="BA866" s="20" t="n"/>
      <c r="BB866" s="18">
        <f>IF($BA866="","",IFERROR(VLOOKUP(IFERROR(VLOOKUP(IF(ISNUMBER(FIND(" – ",$BA866)),LEFT($BA866,FIND(" – ",$BA866)-1),$BA866),ProdTbl,5,0),""),BasketTbl,2,0),"کد ناشناخته"))</f>
        <v/>
      </c>
      <c r="BC866" s="18">
        <f>IF($BA866="","",IFERROR(VLOOKUP(IF(ISNUMBER(FIND(" – ",$BA866)),LEFT($BA866,FIND(" – ",$BA866)-1),$BA866),ProdTbl,3,0),"کد ناشناخته"))</f>
        <v/>
      </c>
      <c r="BD866" s="22" t="n"/>
      <c r="BE866" s="21" t="n"/>
      <c r="BF866" s="20" t="n"/>
      <c r="BG866" s="18">
        <f>IF($BF866="","",IFERROR(VLOOKUP(IFERROR(VLOOKUP(IF(ISNUMBER(FIND(" – ",$BF866)),LEFT($BF866,FIND(" – ",$BF866)-1),$BF866),ProdTbl,5,0),""),BasketTbl,2,0),"کد ناشناخته"))</f>
        <v/>
      </c>
      <c r="BH866" s="18">
        <f>IF($BF866="","",IFERROR(VLOOKUP(IF(ISNUMBER(FIND(" – ",$BF866)),LEFT($BF866,FIND(" – ",$BF866)-1),$BF866),ProdTbl,3,0),"کد ناشناخته"))</f>
        <v/>
      </c>
      <c r="BI866" s="22" t="n"/>
      <c r="BJ866" s="21" t="n"/>
      <c r="BK866" s="20" t="n"/>
      <c r="BL866" s="18">
        <f>IF($BK866="","",IFERROR(VLOOKUP(IFERROR(VLOOKUP(IF(ISNUMBER(FIND(" – ",$BK866)),LEFT($BK866,FIND(" – ",$BK866)-1),$BK866),ProdTbl,5,0),""),BasketTbl,2,0),"کد ناشناخته"))</f>
        <v/>
      </c>
      <c r="BM866" s="18">
        <f>IF($BK866="","",IFERROR(VLOOKUP(IF(ISNUMBER(FIND(" – ",$BK866)),LEFT($BK866,FIND(" – ",$BK866)-1),$BK866),ProdTbl,3,0),"کد ناشناخته"))</f>
        <v/>
      </c>
      <c r="BN866" s="22" t="n"/>
      <c r="BO866" s="21" t="n"/>
      <c r="BP866" s="20" t="n"/>
      <c r="BQ866" s="18">
        <f>IF($BP866="","",IFERROR(VLOOKUP(IFERROR(VLOOKUP(IF(ISNUMBER(FIND(" – ",$BP866)),LEFT($BP866,FIND(" – ",$BP866)-1),$BP866),ProdTbl,5,0),""),BasketTbl,2,0),"کد ناشناخته"))</f>
        <v/>
      </c>
      <c r="BR866" s="18">
        <f>IF($BP866="","",IFERROR(VLOOKUP(IF(ISNUMBER(FIND(" – ",$BP866)),LEFT($BP866,FIND(" – ",$BP866)-1),$BP866),ProdTbl,3,0),"کد ناشناخته"))</f>
        <v/>
      </c>
      <c r="BS866" s="22" t="n"/>
      <c r="BT866" s="21" t="n"/>
      <c r="BU866" s="20" t="n"/>
      <c r="BV866" s="18">
        <f>IF($BU866="","",IFERROR(VLOOKUP(IFERROR(VLOOKUP(IF(ISNUMBER(FIND(" – ",$BU866)),LEFT($BU866,FIND(" – ",$BU866)-1),$BU866),ProdTbl,5,0),""),BasketTbl,2,0),"کد ناشناخته"))</f>
        <v/>
      </c>
      <c r="BW866" s="18">
        <f>IF($BU866="","",IFERROR(VLOOKUP(IF(ISNUMBER(FIND(" – ",$BU866)),LEFT($BU866,FIND(" – ",$BU866)-1),$BU866),ProdTbl,3,0),"کد ناشناخته"))</f>
        <v/>
      </c>
      <c r="BX866" s="22" t="n"/>
      <c r="BY866" s="21" t="n"/>
      <c r="BZ866" s="20" t="n"/>
      <c r="CA866" s="18">
        <f>IF($BZ866="","",IFERROR(VLOOKUP(IFERROR(VLOOKUP(IF(ISNUMBER(FIND(" – ",$BZ866)),LEFT($BZ866,FIND(" – ",$BZ866)-1),$BZ866),ProdTbl,5,0),""),BasketTbl,2,0),"کد ناشناخته"))</f>
        <v/>
      </c>
      <c r="CB866" s="18">
        <f>IF($BZ866="","",IFERROR(VLOOKUP(IF(ISNUMBER(FIND(" – ",$BZ866)),LEFT($BZ866,FIND(" – ",$BZ866)-1),$BZ866),ProdTbl,3,0),"کد ناشناخته"))</f>
        <v/>
      </c>
      <c r="CC866" s="22" t="n"/>
      <c r="CD866" s="21" t="n"/>
      <c r="CE866" s="20" t="n"/>
      <c r="CF866" s="18">
        <f>IF($CE866="","",IFERROR(VLOOKUP(IFERROR(VLOOKUP(IF(ISNUMBER(FIND(" – ",$CE866)),LEFT($CE866,FIND(" – ",$CE866)-1),$CE866),ProdTbl,5,0),""),BasketTbl,2,0),"کد ناشناخته"))</f>
        <v/>
      </c>
      <c r="CG866" s="18">
        <f>IF($CE866="","",IFERROR(VLOOKUP(IF(ISNUMBER(FIND(" – ",$CE866)),LEFT($CE866,FIND(" – ",$CE866)-1),$CE866),ProdTbl,3,0),"کد ناشناخته"))</f>
        <v/>
      </c>
      <c r="CH866" s="22" t="n"/>
      <c r="CI866" s="21" t="n"/>
    </row>
    <row r="867">
      <c r="A867" s="18">
        <f>IF($B867="","",COUNTA($B$10:$B867))</f>
        <v/>
      </c>
      <c r="B867" s="19" t="n"/>
      <c r="C867" s="20" t="n"/>
      <c r="D867" s="19" t="n"/>
      <c r="E867" s="18">
        <f>IF($D867="","",IFERROR(VLOOKUP(IF(ISNUMBER(FIND(" – ",$D867)),LEFT($D867,FIND(" – ",$D867)-1),$D867),SellerTbl,2,0),"کد ناشناخته"))</f>
        <v/>
      </c>
      <c r="F867" s="21" t="n"/>
      <c r="G867" s="21" t="n"/>
      <c r="H867" s="22" t="n"/>
      <c r="I867" s="23">
        <f>IF(OR($F867="",$G867=""),"",$F867-$G867)</f>
        <v/>
      </c>
      <c r="J867" s="18">
        <f>IF($I867="","",IF(ABS($I867)&lt;=0.01*$F867,"√","×"))</f>
        <v/>
      </c>
      <c r="K867" s="23">
        <f>IF(COUNT($Q867,$V867,$AA867,$AF867,$AK867,$AP867,$AU867,$AZ867,$BE867,$BJ867,$BO867,$BT867,$BY867,$CD867,$CI867)=0,"",SUM($Q867,$V867,$AA867,$AF867,$AK867,$AP867,$AU867,$AZ867,$BE867,$BJ867,$BO867,$BT867,$BY867,$CD867,$CI867))</f>
        <v/>
      </c>
      <c r="L867" s="23">
        <f>IF(OR($F867="",$K867=""),"",$F867-$K867)</f>
        <v/>
      </c>
      <c r="M867" s="20" t="n"/>
      <c r="N867" s="18">
        <f>IF($M867="","",IFERROR(VLOOKUP(IFERROR(VLOOKUP(IF(ISNUMBER(FIND(" – ",$M867)),LEFT($M867,FIND(" – ",$M867)-1),$M867),ProdTbl,5,0),""),BasketTbl,2,0),"کد ناشناخته"))</f>
        <v/>
      </c>
      <c r="O867" s="18">
        <f>IF($M867="","",IFERROR(VLOOKUP(IF(ISNUMBER(FIND(" – ",$M867)),LEFT($M867,FIND(" – ",$M867)-1),$M867),ProdTbl,3,0),"کد ناشناخته"))</f>
        <v/>
      </c>
      <c r="P867" s="22" t="n"/>
      <c r="Q867" s="21" t="n"/>
      <c r="R867" s="20" t="n"/>
      <c r="S867" s="18">
        <f>IF($R867="","",IFERROR(VLOOKUP(IFERROR(VLOOKUP(IF(ISNUMBER(FIND(" – ",$R867)),LEFT($R867,FIND(" – ",$R867)-1),$R867),ProdTbl,5,0),""),BasketTbl,2,0),"کد ناشناخته"))</f>
        <v/>
      </c>
      <c r="T867" s="18">
        <f>IF($R867="","",IFERROR(VLOOKUP(IF(ISNUMBER(FIND(" – ",$R867)),LEFT($R867,FIND(" – ",$R867)-1),$R867),ProdTbl,3,0),"کد ناشناخته"))</f>
        <v/>
      </c>
      <c r="U867" s="22" t="n"/>
      <c r="V867" s="21" t="n"/>
      <c r="W867" s="20" t="n"/>
      <c r="X867" s="18">
        <f>IF($W867="","",IFERROR(VLOOKUP(IFERROR(VLOOKUP(IF(ISNUMBER(FIND(" – ",$W867)),LEFT($W867,FIND(" – ",$W867)-1),$W867),ProdTbl,5,0),""),BasketTbl,2,0),"کد ناشناخته"))</f>
        <v/>
      </c>
      <c r="Y867" s="18">
        <f>IF($W867="","",IFERROR(VLOOKUP(IF(ISNUMBER(FIND(" – ",$W867)),LEFT($W867,FIND(" – ",$W867)-1),$W867),ProdTbl,3,0),"کد ناشناخته"))</f>
        <v/>
      </c>
      <c r="Z867" s="22" t="n"/>
      <c r="AA867" s="21" t="n"/>
      <c r="AB867" s="20" t="n"/>
      <c r="AC867" s="18">
        <f>IF($AB867="","",IFERROR(VLOOKUP(IFERROR(VLOOKUP(IF(ISNUMBER(FIND(" – ",$AB867)),LEFT($AB867,FIND(" – ",$AB867)-1),$AB867),ProdTbl,5,0),""),BasketTbl,2,0),"کد ناشناخته"))</f>
        <v/>
      </c>
      <c r="AD867" s="18">
        <f>IF($AB867="","",IFERROR(VLOOKUP(IF(ISNUMBER(FIND(" – ",$AB867)),LEFT($AB867,FIND(" – ",$AB867)-1),$AB867),ProdTbl,3,0),"کد ناشناخته"))</f>
        <v/>
      </c>
      <c r="AE867" s="22" t="n"/>
      <c r="AF867" s="21" t="n"/>
      <c r="AG867" s="20" t="n"/>
      <c r="AH867" s="18">
        <f>IF($AG867="","",IFERROR(VLOOKUP(IFERROR(VLOOKUP(IF(ISNUMBER(FIND(" – ",$AG867)),LEFT($AG867,FIND(" – ",$AG867)-1),$AG867),ProdTbl,5,0),""),BasketTbl,2,0),"کد ناشناخته"))</f>
        <v/>
      </c>
      <c r="AI867" s="18">
        <f>IF($AG867="","",IFERROR(VLOOKUP(IF(ISNUMBER(FIND(" – ",$AG867)),LEFT($AG867,FIND(" – ",$AG867)-1),$AG867),ProdTbl,3,0),"کد ناشناخته"))</f>
        <v/>
      </c>
      <c r="AJ867" s="22" t="n"/>
      <c r="AK867" s="21" t="n"/>
      <c r="AL867" s="20" t="n"/>
      <c r="AM867" s="18">
        <f>IF($AL867="","",IFERROR(VLOOKUP(IFERROR(VLOOKUP(IF(ISNUMBER(FIND(" – ",$AL867)),LEFT($AL867,FIND(" – ",$AL867)-1),$AL867),ProdTbl,5,0),""),BasketTbl,2,0),"کد ناشناخته"))</f>
        <v/>
      </c>
      <c r="AN867" s="18">
        <f>IF($AL867="","",IFERROR(VLOOKUP(IF(ISNUMBER(FIND(" – ",$AL867)),LEFT($AL867,FIND(" – ",$AL867)-1),$AL867),ProdTbl,3,0),"کد ناشناخته"))</f>
        <v/>
      </c>
      <c r="AO867" s="22" t="n"/>
      <c r="AP867" s="21" t="n"/>
      <c r="AQ867" s="20" t="n"/>
      <c r="AR867" s="18">
        <f>IF($AQ867="","",IFERROR(VLOOKUP(IFERROR(VLOOKUP(IF(ISNUMBER(FIND(" – ",$AQ867)),LEFT($AQ867,FIND(" – ",$AQ867)-1),$AQ867),ProdTbl,5,0),""),BasketTbl,2,0),"کد ناشناخته"))</f>
        <v/>
      </c>
      <c r="AS867" s="18">
        <f>IF($AQ867="","",IFERROR(VLOOKUP(IF(ISNUMBER(FIND(" – ",$AQ867)),LEFT($AQ867,FIND(" – ",$AQ867)-1),$AQ867),ProdTbl,3,0),"کد ناشناخته"))</f>
        <v/>
      </c>
      <c r="AT867" s="22" t="n"/>
      <c r="AU867" s="21" t="n"/>
      <c r="AV867" s="20" t="n"/>
      <c r="AW867" s="18">
        <f>IF($AV867="","",IFERROR(VLOOKUP(IFERROR(VLOOKUP(IF(ISNUMBER(FIND(" – ",$AV867)),LEFT($AV867,FIND(" – ",$AV867)-1),$AV867),ProdTbl,5,0),""),BasketTbl,2,0),"کد ناشناخته"))</f>
        <v/>
      </c>
      <c r="AX867" s="18">
        <f>IF($AV867="","",IFERROR(VLOOKUP(IF(ISNUMBER(FIND(" – ",$AV867)),LEFT($AV867,FIND(" – ",$AV867)-1),$AV867),ProdTbl,3,0),"کد ناشناخته"))</f>
        <v/>
      </c>
      <c r="AY867" s="22" t="n"/>
      <c r="AZ867" s="21" t="n"/>
      <c r="BA867" s="20" t="n"/>
      <c r="BB867" s="18">
        <f>IF($BA867="","",IFERROR(VLOOKUP(IFERROR(VLOOKUP(IF(ISNUMBER(FIND(" – ",$BA867)),LEFT($BA867,FIND(" – ",$BA867)-1),$BA867),ProdTbl,5,0),""),BasketTbl,2,0),"کد ناشناخته"))</f>
        <v/>
      </c>
      <c r="BC867" s="18">
        <f>IF($BA867="","",IFERROR(VLOOKUP(IF(ISNUMBER(FIND(" – ",$BA867)),LEFT($BA867,FIND(" – ",$BA867)-1),$BA867),ProdTbl,3,0),"کد ناشناخته"))</f>
        <v/>
      </c>
      <c r="BD867" s="22" t="n"/>
      <c r="BE867" s="21" t="n"/>
      <c r="BF867" s="20" t="n"/>
      <c r="BG867" s="18">
        <f>IF($BF867="","",IFERROR(VLOOKUP(IFERROR(VLOOKUP(IF(ISNUMBER(FIND(" – ",$BF867)),LEFT($BF867,FIND(" – ",$BF867)-1),$BF867),ProdTbl,5,0),""),BasketTbl,2,0),"کد ناشناخته"))</f>
        <v/>
      </c>
      <c r="BH867" s="18">
        <f>IF($BF867="","",IFERROR(VLOOKUP(IF(ISNUMBER(FIND(" – ",$BF867)),LEFT($BF867,FIND(" – ",$BF867)-1),$BF867),ProdTbl,3,0),"کد ناشناخته"))</f>
        <v/>
      </c>
      <c r="BI867" s="22" t="n"/>
      <c r="BJ867" s="21" t="n"/>
      <c r="BK867" s="20" t="n"/>
      <c r="BL867" s="18">
        <f>IF($BK867="","",IFERROR(VLOOKUP(IFERROR(VLOOKUP(IF(ISNUMBER(FIND(" – ",$BK867)),LEFT($BK867,FIND(" – ",$BK867)-1),$BK867),ProdTbl,5,0),""),BasketTbl,2,0),"کد ناشناخته"))</f>
        <v/>
      </c>
      <c r="BM867" s="18">
        <f>IF($BK867="","",IFERROR(VLOOKUP(IF(ISNUMBER(FIND(" – ",$BK867)),LEFT($BK867,FIND(" – ",$BK867)-1),$BK867),ProdTbl,3,0),"کد ناشناخته"))</f>
        <v/>
      </c>
      <c r="BN867" s="22" t="n"/>
      <c r="BO867" s="21" t="n"/>
      <c r="BP867" s="20" t="n"/>
      <c r="BQ867" s="18">
        <f>IF($BP867="","",IFERROR(VLOOKUP(IFERROR(VLOOKUP(IF(ISNUMBER(FIND(" – ",$BP867)),LEFT($BP867,FIND(" – ",$BP867)-1),$BP867),ProdTbl,5,0),""),BasketTbl,2,0),"کد ناشناخته"))</f>
        <v/>
      </c>
      <c r="BR867" s="18">
        <f>IF($BP867="","",IFERROR(VLOOKUP(IF(ISNUMBER(FIND(" – ",$BP867)),LEFT($BP867,FIND(" – ",$BP867)-1),$BP867),ProdTbl,3,0),"کد ناشناخته"))</f>
        <v/>
      </c>
      <c r="BS867" s="22" t="n"/>
      <c r="BT867" s="21" t="n"/>
      <c r="BU867" s="20" t="n"/>
      <c r="BV867" s="18">
        <f>IF($BU867="","",IFERROR(VLOOKUP(IFERROR(VLOOKUP(IF(ISNUMBER(FIND(" – ",$BU867)),LEFT($BU867,FIND(" – ",$BU867)-1),$BU867),ProdTbl,5,0),""),BasketTbl,2,0),"کد ناشناخته"))</f>
        <v/>
      </c>
      <c r="BW867" s="18">
        <f>IF($BU867="","",IFERROR(VLOOKUP(IF(ISNUMBER(FIND(" – ",$BU867)),LEFT($BU867,FIND(" – ",$BU867)-1),$BU867),ProdTbl,3,0),"کد ناشناخته"))</f>
        <v/>
      </c>
      <c r="BX867" s="22" t="n"/>
      <c r="BY867" s="21" t="n"/>
      <c r="BZ867" s="20" t="n"/>
      <c r="CA867" s="18">
        <f>IF($BZ867="","",IFERROR(VLOOKUP(IFERROR(VLOOKUP(IF(ISNUMBER(FIND(" – ",$BZ867)),LEFT($BZ867,FIND(" – ",$BZ867)-1),$BZ867),ProdTbl,5,0),""),BasketTbl,2,0),"کد ناشناخته"))</f>
        <v/>
      </c>
      <c r="CB867" s="18">
        <f>IF($BZ867="","",IFERROR(VLOOKUP(IF(ISNUMBER(FIND(" – ",$BZ867)),LEFT($BZ867,FIND(" – ",$BZ867)-1),$BZ867),ProdTbl,3,0),"کد ناشناخته"))</f>
        <v/>
      </c>
      <c r="CC867" s="22" t="n"/>
      <c r="CD867" s="21" t="n"/>
      <c r="CE867" s="20" t="n"/>
      <c r="CF867" s="18">
        <f>IF($CE867="","",IFERROR(VLOOKUP(IFERROR(VLOOKUP(IF(ISNUMBER(FIND(" – ",$CE867)),LEFT($CE867,FIND(" – ",$CE867)-1),$CE867),ProdTbl,5,0),""),BasketTbl,2,0),"کد ناشناخته"))</f>
        <v/>
      </c>
      <c r="CG867" s="18">
        <f>IF($CE867="","",IFERROR(VLOOKUP(IF(ISNUMBER(FIND(" – ",$CE867)),LEFT($CE867,FIND(" – ",$CE867)-1),$CE867),ProdTbl,3,0),"کد ناشناخته"))</f>
        <v/>
      </c>
      <c r="CH867" s="22" t="n"/>
      <c r="CI867" s="21" t="n"/>
    </row>
    <row r="868">
      <c r="A868" s="18">
        <f>IF($B868="","",COUNTA($B$10:$B868))</f>
        <v/>
      </c>
      <c r="B868" s="19" t="n"/>
      <c r="C868" s="20" t="n"/>
      <c r="D868" s="19" t="n"/>
      <c r="E868" s="18">
        <f>IF($D868="","",IFERROR(VLOOKUP(IF(ISNUMBER(FIND(" – ",$D868)),LEFT($D868,FIND(" – ",$D868)-1),$D868),SellerTbl,2,0),"کد ناشناخته"))</f>
        <v/>
      </c>
      <c r="F868" s="21" t="n"/>
      <c r="G868" s="21" t="n"/>
      <c r="H868" s="22" t="n"/>
      <c r="I868" s="23">
        <f>IF(OR($F868="",$G868=""),"",$F868-$G868)</f>
        <v/>
      </c>
      <c r="J868" s="18">
        <f>IF($I868="","",IF(ABS($I868)&lt;=0.01*$F868,"√","×"))</f>
        <v/>
      </c>
      <c r="K868" s="23">
        <f>IF(COUNT($Q868,$V868,$AA868,$AF868,$AK868,$AP868,$AU868,$AZ868,$BE868,$BJ868,$BO868,$BT868,$BY868,$CD868,$CI868)=0,"",SUM($Q868,$V868,$AA868,$AF868,$AK868,$AP868,$AU868,$AZ868,$BE868,$BJ868,$BO868,$BT868,$BY868,$CD868,$CI868))</f>
        <v/>
      </c>
      <c r="L868" s="23">
        <f>IF(OR($F868="",$K868=""),"",$F868-$K868)</f>
        <v/>
      </c>
      <c r="M868" s="20" t="n"/>
      <c r="N868" s="18">
        <f>IF($M868="","",IFERROR(VLOOKUP(IFERROR(VLOOKUP(IF(ISNUMBER(FIND(" – ",$M868)),LEFT($M868,FIND(" – ",$M868)-1),$M868),ProdTbl,5,0),""),BasketTbl,2,0),"کد ناشناخته"))</f>
        <v/>
      </c>
      <c r="O868" s="18">
        <f>IF($M868="","",IFERROR(VLOOKUP(IF(ISNUMBER(FIND(" – ",$M868)),LEFT($M868,FIND(" – ",$M868)-1),$M868),ProdTbl,3,0),"کد ناشناخته"))</f>
        <v/>
      </c>
      <c r="P868" s="22" t="n"/>
      <c r="Q868" s="21" t="n"/>
      <c r="R868" s="20" t="n"/>
      <c r="S868" s="18">
        <f>IF($R868="","",IFERROR(VLOOKUP(IFERROR(VLOOKUP(IF(ISNUMBER(FIND(" – ",$R868)),LEFT($R868,FIND(" – ",$R868)-1),$R868),ProdTbl,5,0),""),BasketTbl,2,0),"کد ناشناخته"))</f>
        <v/>
      </c>
      <c r="T868" s="18">
        <f>IF($R868="","",IFERROR(VLOOKUP(IF(ISNUMBER(FIND(" – ",$R868)),LEFT($R868,FIND(" – ",$R868)-1),$R868),ProdTbl,3,0),"کد ناشناخته"))</f>
        <v/>
      </c>
      <c r="U868" s="22" t="n"/>
      <c r="V868" s="21" t="n"/>
      <c r="W868" s="20" t="n"/>
      <c r="X868" s="18">
        <f>IF($W868="","",IFERROR(VLOOKUP(IFERROR(VLOOKUP(IF(ISNUMBER(FIND(" – ",$W868)),LEFT($W868,FIND(" – ",$W868)-1),$W868),ProdTbl,5,0),""),BasketTbl,2,0),"کد ناشناخته"))</f>
        <v/>
      </c>
      <c r="Y868" s="18">
        <f>IF($W868="","",IFERROR(VLOOKUP(IF(ISNUMBER(FIND(" – ",$W868)),LEFT($W868,FIND(" – ",$W868)-1),$W868),ProdTbl,3,0),"کد ناشناخته"))</f>
        <v/>
      </c>
      <c r="Z868" s="22" t="n"/>
      <c r="AA868" s="21" t="n"/>
      <c r="AB868" s="20" t="n"/>
      <c r="AC868" s="18">
        <f>IF($AB868="","",IFERROR(VLOOKUP(IFERROR(VLOOKUP(IF(ISNUMBER(FIND(" – ",$AB868)),LEFT($AB868,FIND(" – ",$AB868)-1),$AB868),ProdTbl,5,0),""),BasketTbl,2,0),"کد ناشناخته"))</f>
        <v/>
      </c>
      <c r="AD868" s="18">
        <f>IF($AB868="","",IFERROR(VLOOKUP(IF(ISNUMBER(FIND(" – ",$AB868)),LEFT($AB868,FIND(" – ",$AB868)-1),$AB868),ProdTbl,3,0),"کد ناشناخته"))</f>
        <v/>
      </c>
      <c r="AE868" s="22" t="n"/>
      <c r="AF868" s="21" t="n"/>
      <c r="AG868" s="20" t="n"/>
      <c r="AH868" s="18">
        <f>IF($AG868="","",IFERROR(VLOOKUP(IFERROR(VLOOKUP(IF(ISNUMBER(FIND(" – ",$AG868)),LEFT($AG868,FIND(" – ",$AG868)-1),$AG868),ProdTbl,5,0),""),BasketTbl,2,0),"کد ناشناخته"))</f>
        <v/>
      </c>
      <c r="AI868" s="18">
        <f>IF($AG868="","",IFERROR(VLOOKUP(IF(ISNUMBER(FIND(" – ",$AG868)),LEFT($AG868,FIND(" – ",$AG868)-1),$AG868),ProdTbl,3,0),"کد ناشناخته"))</f>
        <v/>
      </c>
      <c r="AJ868" s="22" t="n"/>
      <c r="AK868" s="21" t="n"/>
      <c r="AL868" s="20" t="n"/>
      <c r="AM868" s="18">
        <f>IF($AL868="","",IFERROR(VLOOKUP(IFERROR(VLOOKUP(IF(ISNUMBER(FIND(" – ",$AL868)),LEFT($AL868,FIND(" – ",$AL868)-1),$AL868),ProdTbl,5,0),""),BasketTbl,2,0),"کد ناشناخته"))</f>
        <v/>
      </c>
      <c r="AN868" s="18">
        <f>IF($AL868="","",IFERROR(VLOOKUP(IF(ISNUMBER(FIND(" – ",$AL868)),LEFT($AL868,FIND(" – ",$AL868)-1),$AL868),ProdTbl,3,0),"کد ناشناخته"))</f>
        <v/>
      </c>
      <c r="AO868" s="22" t="n"/>
      <c r="AP868" s="21" t="n"/>
      <c r="AQ868" s="20" t="n"/>
      <c r="AR868" s="18">
        <f>IF($AQ868="","",IFERROR(VLOOKUP(IFERROR(VLOOKUP(IF(ISNUMBER(FIND(" – ",$AQ868)),LEFT($AQ868,FIND(" – ",$AQ868)-1),$AQ868),ProdTbl,5,0),""),BasketTbl,2,0),"کد ناشناخته"))</f>
        <v/>
      </c>
      <c r="AS868" s="18">
        <f>IF($AQ868="","",IFERROR(VLOOKUP(IF(ISNUMBER(FIND(" – ",$AQ868)),LEFT($AQ868,FIND(" – ",$AQ868)-1),$AQ868),ProdTbl,3,0),"کد ناشناخته"))</f>
        <v/>
      </c>
      <c r="AT868" s="22" t="n"/>
      <c r="AU868" s="21" t="n"/>
      <c r="AV868" s="20" t="n"/>
      <c r="AW868" s="18">
        <f>IF($AV868="","",IFERROR(VLOOKUP(IFERROR(VLOOKUP(IF(ISNUMBER(FIND(" – ",$AV868)),LEFT($AV868,FIND(" – ",$AV868)-1),$AV868),ProdTbl,5,0),""),BasketTbl,2,0),"کد ناشناخته"))</f>
        <v/>
      </c>
      <c r="AX868" s="18">
        <f>IF($AV868="","",IFERROR(VLOOKUP(IF(ISNUMBER(FIND(" – ",$AV868)),LEFT($AV868,FIND(" – ",$AV868)-1),$AV868),ProdTbl,3,0),"کد ناشناخته"))</f>
        <v/>
      </c>
      <c r="AY868" s="22" t="n"/>
      <c r="AZ868" s="21" t="n"/>
      <c r="BA868" s="20" t="n"/>
      <c r="BB868" s="18">
        <f>IF($BA868="","",IFERROR(VLOOKUP(IFERROR(VLOOKUP(IF(ISNUMBER(FIND(" – ",$BA868)),LEFT($BA868,FIND(" – ",$BA868)-1),$BA868),ProdTbl,5,0),""),BasketTbl,2,0),"کد ناشناخته"))</f>
        <v/>
      </c>
      <c r="BC868" s="18">
        <f>IF($BA868="","",IFERROR(VLOOKUP(IF(ISNUMBER(FIND(" – ",$BA868)),LEFT($BA868,FIND(" – ",$BA868)-1),$BA868),ProdTbl,3,0),"کد ناشناخته"))</f>
        <v/>
      </c>
      <c r="BD868" s="22" t="n"/>
      <c r="BE868" s="21" t="n"/>
      <c r="BF868" s="20" t="n"/>
      <c r="BG868" s="18">
        <f>IF($BF868="","",IFERROR(VLOOKUP(IFERROR(VLOOKUP(IF(ISNUMBER(FIND(" – ",$BF868)),LEFT($BF868,FIND(" – ",$BF868)-1),$BF868),ProdTbl,5,0),""),BasketTbl,2,0),"کد ناشناخته"))</f>
        <v/>
      </c>
      <c r="BH868" s="18">
        <f>IF($BF868="","",IFERROR(VLOOKUP(IF(ISNUMBER(FIND(" – ",$BF868)),LEFT($BF868,FIND(" – ",$BF868)-1),$BF868),ProdTbl,3,0),"کد ناشناخته"))</f>
        <v/>
      </c>
      <c r="BI868" s="22" t="n"/>
      <c r="BJ868" s="21" t="n"/>
      <c r="BK868" s="20" t="n"/>
      <c r="BL868" s="18">
        <f>IF($BK868="","",IFERROR(VLOOKUP(IFERROR(VLOOKUP(IF(ISNUMBER(FIND(" – ",$BK868)),LEFT($BK868,FIND(" – ",$BK868)-1),$BK868),ProdTbl,5,0),""),BasketTbl,2,0),"کد ناشناخته"))</f>
        <v/>
      </c>
      <c r="BM868" s="18">
        <f>IF($BK868="","",IFERROR(VLOOKUP(IF(ISNUMBER(FIND(" – ",$BK868)),LEFT($BK868,FIND(" – ",$BK868)-1),$BK868),ProdTbl,3,0),"کد ناشناخته"))</f>
        <v/>
      </c>
      <c r="BN868" s="22" t="n"/>
      <c r="BO868" s="21" t="n"/>
      <c r="BP868" s="20" t="n"/>
      <c r="BQ868" s="18">
        <f>IF($BP868="","",IFERROR(VLOOKUP(IFERROR(VLOOKUP(IF(ISNUMBER(FIND(" – ",$BP868)),LEFT($BP868,FIND(" – ",$BP868)-1),$BP868),ProdTbl,5,0),""),BasketTbl,2,0),"کد ناشناخته"))</f>
        <v/>
      </c>
      <c r="BR868" s="18">
        <f>IF($BP868="","",IFERROR(VLOOKUP(IF(ISNUMBER(FIND(" – ",$BP868)),LEFT($BP868,FIND(" – ",$BP868)-1),$BP868),ProdTbl,3,0),"کد ناشناخته"))</f>
        <v/>
      </c>
      <c r="BS868" s="22" t="n"/>
      <c r="BT868" s="21" t="n"/>
      <c r="BU868" s="20" t="n"/>
      <c r="BV868" s="18">
        <f>IF($BU868="","",IFERROR(VLOOKUP(IFERROR(VLOOKUP(IF(ISNUMBER(FIND(" – ",$BU868)),LEFT($BU868,FIND(" – ",$BU868)-1),$BU868),ProdTbl,5,0),""),BasketTbl,2,0),"کد ناشناخته"))</f>
        <v/>
      </c>
      <c r="BW868" s="18">
        <f>IF($BU868="","",IFERROR(VLOOKUP(IF(ISNUMBER(FIND(" – ",$BU868)),LEFT($BU868,FIND(" – ",$BU868)-1),$BU868),ProdTbl,3,0),"کد ناشناخته"))</f>
        <v/>
      </c>
      <c r="BX868" s="22" t="n"/>
      <c r="BY868" s="21" t="n"/>
      <c r="BZ868" s="20" t="n"/>
      <c r="CA868" s="18">
        <f>IF($BZ868="","",IFERROR(VLOOKUP(IFERROR(VLOOKUP(IF(ISNUMBER(FIND(" – ",$BZ868)),LEFT($BZ868,FIND(" – ",$BZ868)-1),$BZ868),ProdTbl,5,0),""),BasketTbl,2,0),"کد ناشناخته"))</f>
        <v/>
      </c>
      <c r="CB868" s="18">
        <f>IF($BZ868="","",IFERROR(VLOOKUP(IF(ISNUMBER(FIND(" – ",$BZ868)),LEFT($BZ868,FIND(" – ",$BZ868)-1),$BZ868),ProdTbl,3,0),"کد ناشناخته"))</f>
        <v/>
      </c>
      <c r="CC868" s="22" t="n"/>
      <c r="CD868" s="21" t="n"/>
      <c r="CE868" s="20" t="n"/>
      <c r="CF868" s="18">
        <f>IF($CE868="","",IFERROR(VLOOKUP(IFERROR(VLOOKUP(IF(ISNUMBER(FIND(" – ",$CE868)),LEFT($CE868,FIND(" – ",$CE868)-1),$CE868),ProdTbl,5,0),""),BasketTbl,2,0),"کد ناشناخته"))</f>
        <v/>
      </c>
      <c r="CG868" s="18">
        <f>IF($CE868="","",IFERROR(VLOOKUP(IF(ISNUMBER(FIND(" – ",$CE868)),LEFT($CE868,FIND(" – ",$CE868)-1),$CE868),ProdTbl,3,0),"کد ناشناخته"))</f>
        <v/>
      </c>
      <c r="CH868" s="22" t="n"/>
      <c r="CI868" s="21" t="n"/>
    </row>
    <row r="869">
      <c r="A869" s="18">
        <f>IF($B869="","",COUNTA($B$10:$B869))</f>
        <v/>
      </c>
      <c r="B869" s="19" t="n"/>
      <c r="C869" s="20" t="n"/>
      <c r="D869" s="19" t="n"/>
      <c r="E869" s="18">
        <f>IF($D869="","",IFERROR(VLOOKUP(IF(ISNUMBER(FIND(" – ",$D869)),LEFT($D869,FIND(" – ",$D869)-1),$D869),SellerTbl,2,0),"کد ناشناخته"))</f>
        <v/>
      </c>
      <c r="F869" s="21" t="n"/>
      <c r="G869" s="21" t="n"/>
      <c r="H869" s="22" t="n"/>
      <c r="I869" s="23">
        <f>IF(OR($F869="",$G869=""),"",$F869-$G869)</f>
        <v/>
      </c>
      <c r="J869" s="18">
        <f>IF($I869="","",IF(ABS($I869)&lt;=0.01*$F869,"√","×"))</f>
        <v/>
      </c>
      <c r="K869" s="23">
        <f>IF(COUNT($Q869,$V869,$AA869,$AF869,$AK869,$AP869,$AU869,$AZ869,$BE869,$BJ869,$BO869,$BT869,$BY869,$CD869,$CI869)=0,"",SUM($Q869,$V869,$AA869,$AF869,$AK869,$AP869,$AU869,$AZ869,$BE869,$BJ869,$BO869,$BT869,$BY869,$CD869,$CI869))</f>
        <v/>
      </c>
      <c r="L869" s="23">
        <f>IF(OR($F869="",$K869=""),"",$F869-$K869)</f>
        <v/>
      </c>
      <c r="M869" s="20" t="n"/>
      <c r="N869" s="18">
        <f>IF($M869="","",IFERROR(VLOOKUP(IFERROR(VLOOKUP(IF(ISNUMBER(FIND(" – ",$M869)),LEFT($M869,FIND(" – ",$M869)-1),$M869),ProdTbl,5,0),""),BasketTbl,2,0),"کد ناشناخته"))</f>
        <v/>
      </c>
      <c r="O869" s="18">
        <f>IF($M869="","",IFERROR(VLOOKUP(IF(ISNUMBER(FIND(" – ",$M869)),LEFT($M869,FIND(" – ",$M869)-1),$M869),ProdTbl,3,0),"کد ناشناخته"))</f>
        <v/>
      </c>
      <c r="P869" s="22" t="n"/>
      <c r="Q869" s="21" t="n"/>
      <c r="R869" s="20" t="n"/>
      <c r="S869" s="18">
        <f>IF($R869="","",IFERROR(VLOOKUP(IFERROR(VLOOKUP(IF(ISNUMBER(FIND(" – ",$R869)),LEFT($R869,FIND(" – ",$R869)-1),$R869),ProdTbl,5,0),""),BasketTbl,2,0),"کد ناشناخته"))</f>
        <v/>
      </c>
      <c r="T869" s="18">
        <f>IF($R869="","",IFERROR(VLOOKUP(IF(ISNUMBER(FIND(" – ",$R869)),LEFT($R869,FIND(" – ",$R869)-1),$R869),ProdTbl,3,0),"کد ناشناخته"))</f>
        <v/>
      </c>
      <c r="U869" s="22" t="n"/>
      <c r="V869" s="21" t="n"/>
      <c r="W869" s="20" t="n"/>
      <c r="X869" s="18">
        <f>IF($W869="","",IFERROR(VLOOKUP(IFERROR(VLOOKUP(IF(ISNUMBER(FIND(" – ",$W869)),LEFT($W869,FIND(" – ",$W869)-1),$W869),ProdTbl,5,0),""),BasketTbl,2,0),"کد ناشناخته"))</f>
        <v/>
      </c>
      <c r="Y869" s="18">
        <f>IF($W869="","",IFERROR(VLOOKUP(IF(ISNUMBER(FIND(" – ",$W869)),LEFT($W869,FIND(" – ",$W869)-1),$W869),ProdTbl,3,0),"کد ناشناخته"))</f>
        <v/>
      </c>
      <c r="Z869" s="22" t="n"/>
      <c r="AA869" s="21" t="n"/>
      <c r="AB869" s="20" t="n"/>
      <c r="AC869" s="18">
        <f>IF($AB869="","",IFERROR(VLOOKUP(IFERROR(VLOOKUP(IF(ISNUMBER(FIND(" – ",$AB869)),LEFT($AB869,FIND(" – ",$AB869)-1),$AB869),ProdTbl,5,0),""),BasketTbl,2,0),"کد ناشناخته"))</f>
        <v/>
      </c>
      <c r="AD869" s="18">
        <f>IF($AB869="","",IFERROR(VLOOKUP(IF(ISNUMBER(FIND(" – ",$AB869)),LEFT($AB869,FIND(" – ",$AB869)-1),$AB869),ProdTbl,3,0),"کد ناشناخته"))</f>
        <v/>
      </c>
      <c r="AE869" s="22" t="n"/>
      <c r="AF869" s="21" t="n"/>
      <c r="AG869" s="20" t="n"/>
      <c r="AH869" s="18">
        <f>IF($AG869="","",IFERROR(VLOOKUP(IFERROR(VLOOKUP(IF(ISNUMBER(FIND(" – ",$AG869)),LEFT($AG869,FIND(" – ",$AG869)-1),$AG869),ProdTbl,5,0),""),BasketTbl,2,0),"کد ناشناخته"))</f>
        <v/>
      </c>
      <c r="AI869" s="18">
        <f>IF($AG869="","",IFERROR(VLOOKUP(IF(ISNUMBER(FIND(" – ",$AG869)),LEFT($AG869,FIND(" – ",$AG869)-1),$AG869),ProdTbl,3,0),"کد ناشناخته"))</f>
        <v/>
      </c>
      <c r="AJ869" s="22" t="n"/>
      <c r="AK869" s="21" t="n"/>
      <c r="AL869" s="20" t="n"/>
      <c r="AM869" s="18">
        <f>IF($AL869="","",IFERROR(VLOOKUP(IFERROR(VLOOKUP(IF(ISNUMBER(FIND(" – ",$AL869)),LEFT($AL869,FIND(" – ",$AL869)-1),$AL869),ProdTbl,5,0),""),BasketTbl,2,0),"کد ناشناخته"))</f>
        <v/>
      </c>
      <c r="AN869" s="18">
        <f>IF($AL869="","",IFERROR(VLOOKUP(IF(ISNUMBER(FIND(" – ",$AL869)),LEFT($AL869,FIND(" – ",$AL869)-1),$AL869),ProdTbl,3,0),"کد ناشناخته"))</f>
        <v/>
      </c>
      <c r="AO869" s="22" t="n"/>
      <c r="AP869" s="21" t="n"/>
      <c r="AQ869" s="20" t="n"/>
      <c r="AR869" s="18">
        <f>IF($AQ869="","",IFERROR(VLOOKUP(IFERROR(VLOOKUP(IF(ISNUMBER(FIND(" – ",$AQ869)),LEFT($AQ869,FIND(" – ",$AQ869)-1),$AQ869),ProdTbl,5,0),""),BasketTbl,2,0),"کد ناشناخته"))</f>
        <v/>
      </c>
      <c r="AS869" s="18">
        <f>IF($AQ869="","",IFERROR(VLOOKUP(IF(ISNUMBER(FIND(" – ",$AQ869)),LEFT($AQ869,FIND(" – ",$AQ869)-1),$AQ869),ProdTbl,3,0),"کد ناشناخته"))</f>
        <v/>
      </c>
      <c r="AT869" s="22" t="n"/>
      <c r="AU869" s="21" t="n"/>
      <c r="AV869" s="20" t="n"/>
      <c r="AW869" s="18">
        <f>IF($AV869="","",IFERROR(VLOOKUP(IFERROR(VLOOKUP(IF(ISNUMBER(FIND(" – ",$AV869)),LEFT($AV869,FIND(" – ",$AV869)-1),$AV869),ProdTbl,5,0),""),BasketTbl,2,0),"کد ناشناخته"))</f>
        <v/>
      </c>
      <c r="AX869" s="18">
        <f>IF($AV869="","",IFERROR(VLOOKUP(IF(ISNUMBER(FIND(" – ",$AV869)),LEFT($AV869,FIND(" – ",$AV869)-1),$AV869),ProdTbl,3,0),"کد ناشناخته"))</f>
        <v/>
      </c>
      <c r="AY869" s="22" t="n"/>
      <c r="AZ869" s="21" t="n"/>
      <c r="BA869" s="20" t="n"/>
      <c r="BB869" s="18">
        <f>IF($BA869="","",IFERROR(VLOOKUP(IFERROR(VLOOKUP(IF(ISNUMBER(FIND(" – ",$BA869)),LEFT($BA869,FIND(" – ",$BA869)-1),$BA869),ProdTbl,5,0),""),BasketTbl,2,0),"کد ناشناخته"))</f>
        <v/>
      </c>
      <c r="BC869" s="18">
        <f>IF($BA869="","",IFERROR(VLOOKUP(IF(ISNUMBER(FIND(" – ",$BA869)),LEFT($BA869,FIND(" – ",$BA869)-1),$BA869),ProdTbl,3,0),"کد ناشناخته"))</f>
        <v/>
      </c>
      <c r="BD869" s="22" t="n"/>
      <c r="BE869" s="21" t="n"/>
      <c r="BF869" s="20" t="n"/>
      <c r="BG869" s="18">
        <f>IF($BF869="","",IFERROR(VLOOKUP(IFERROR(VLOOKUP(IF(ISNUMBER(FIND(" – ",$BF869)),LEFT($BF869,FIND(" – ",$BF869)-1),$BF869),ProdTbl,5,0),""),BasketTbl,2,0),"کد ناشناخته"))</f>
        <v/>
      </c>
      <c r="BH869" s="18">
        <f>IF($BF869="","",IFERROR(VLOOKUP(IF(ISNUMBER(FIND(" – ",$BF869)),LEFT($BF869,FIND(" – ",$BF869)-1),$BF869),ProdTbl,3,0),"کد ناشناخته"))</f>
        <v/>
      </c>
      <c r="BI869" s="22" t="n"/>
      <c r="BJ869" s="21" t="n"/>
      <c r="BK869" s="20" t="n"/>
      <c r="BL869" s="18">
        <f>IF($BK869="","",IFERROR(VLOOKUP(IFERROR(VLOOKUP(IF(ISNUMBER(FIND(" – ",$BK869)),LEFT($BK869,FIND(" – ",$BK869)-1),$BK869),ProdTbl,5,0),""),BasketTbl,2,0),"کد ناشناخته"))</f>
        <v/>
      </c>
      <c r="BM869" s="18">
        <f>IF($BK869="","",IFERROR(VLOOKUP(IF(ISNUMBER(FIND(" – ",$BK869)),LEFT($BK869,FIND(" – ",$BK869)-1),$BK869),ProdTbl,3,0),"کد ناشناخته"))</f>
        <v/>
      </c>
      <c r="BN869" s="22" t="n"/>
      <c r="BO869" s="21" t="n"/>
      <c r="BP869" s="20" t="n"/>
      <c r="BQ869" s="18">
        <f>IF($BP869="","",IFERROR(VLOOKUP(IFERROR(VLOOKUP(IF(ISNUMBER(FIND(" – ",$BP869)),LEFT($BP869,FIND(" – ",$BP869)-1),$BP869),ProdTbl,5,0),""),BasketTbl,2,0),"کد ناشناخته"))</f>
        <v/>
      </c>
      <c r="BR869" s="18">
        <f>IF($BP869="","",IFERROR(VLOOKUP(IF(ISNUMBER(FIND(" – ",$BP869)),LEFT($BP869,FIND(" – ",$BP869)-1),$BP869),ProdTbl,3,0),"کد ناشناخته"))</f>
        <v/>
      </c>
      <c r="BS869" s="22" t="n"/>
      <c r="BT869" s="21" t="n"/>
      <c r="BU869" s="20" t="n"/>
      <c r="BV869" s="18">
        <f>IF($BU869="","",IFERROR(VLOOKUP(IFERROR(VLOOKUP(IF(ISNUMBER(FIND(" – ",$BU869)),LEFT($BU869,FIND(" – ",$BU869)-1),$BU869),ProdTbl,5,0),""),BasketTbl,2,0),"کد ناشناخته"))</f>
        <v/>
      </c>
      <c r="BW869" s="18">
        <f>IF($BU869="","",IFERROR(VLOOKUP(IF(ISNUMBER(FIND(" – ",$BU869)),LEFT($BU869,FIND(" – ",$BU869)-1),$BU869),ProdTbl,3,0),"کد ناشناخته"))</f>
        <v/>
      </c>
      <c r="BX869" s="22" t="n"/>
      <c r="BY869" s="21" t="n"/>
      <c r="BZ869" s="20" t="n"/>
      <c r="CA869" s="18">
        <f>IF($BZ869="","",IFERROR(VLOOKUP(IFERROR(VLOOKUP(IF(ISNUMBER(FIND(" – ",$BZ869)),LEFT($BZ869,FIND(" – ",$BZ869)-1),$BZ869),ProdTbl,5,0),""),BasketTbl,2,0),"کد ناشناخته"))</f>
        <v/>
      </c>
      <c r="CB869" s="18">
        <f>IF($BZ869="","",IFERROR(VLOOKUP(IF(ISNUMBER(FIND(" – ",$BZ869)),LEFT($BZ869,FIND(" – ",$BZ869)-1),$BZ869),ProdTbl,3,0),"کد ناشناخته"))</f>
        <v/>
      </c>
      <c r="CC869" s="22" t="n"/>
      <c r="CD869" s="21" t="n"/>
      <c r="CE869" s="20" t="n"/>
      <c r="CF869" s="18">
        <f>IF($CE869="","",IFERROR(VLOOKUP(IFERROR(VLOOKUP(IF(ISNUMBER(FIND(" – ",$CE869)),LEFT($CE869,FIND(" – ",$CE869)-1),$CE869),ProdTbl,5,0),""),BasketTbl,2,0),"کد ناشناخته"))</f>
        <v/>
      </c>
      <c r="CG869" s="18">
        <f>IF($CE869="","",IFERROR(VLOOKUP(IF(ISNUMBER(FIND(" – ",$CE869)),LEFT($CE869,FIND(" – ",$CE869)-1),$CE869),ProdTbl,3,0),"کد ناشناخته"))</f>
        <v/>
      </c>
      <c r="CH869" s="22" t="n"/>
      <c r="CI869" s="21" t="n"/>
    </row>
    <row r="870">
      <c r="A870" s="18">
        <f>IF($B870="","",COUNTA($B$10:$B870))</f>
        <v/>
      </c>
      <c r="B870" s="19" t="n"/>
      <c r="C870" s="20" t="n"/>
      <c r="D870" s="19" t="n"/>
      <c r="E870" s="18">
        <f>IF($D870="","",IFERROR(VLOOKUP(IF(ISNUMBER(FIND(" – ",$D870)),LEFT($D870,FIND(" – ",$D870)-1),$D870),SellerTbl,2,0),"کد ناشناخته"))</f>
        <v/>
      </c>
      <c r="F870" s="21" t="n"/>
      <c r="G870" s="21" t="n"/>
      <c r="H870" s="22" t="n"/>
      <c r="I870" s="23">
        <f>IF(OR($F870="",$G870=""),"",$F870-$G870)</f>
        <v/>
      </c>
      <c r="J870" s="18">
        <f>IF($I870="","",IF(ABS($I870)&lt;=0.01*$F870,"√","×"))</f>
        <v/>
      </c>
      <c r="K870" s="23">
        <f>IF(COUNT($Q870,$V870,$AA870,$AF870,$AK870,$AP870,$AU870,$AZ870,$BE870,$BJ870,$BO870,$BT870,$BY870,$CD870,$CI870)=0,"",SUM($Q870,$V870,$AA870,$AF870,$AK870,$AP870,$AU870,$AZ870,$BE870,$BJ870,$BO870,$BT870,$BY870,$CD870,$CI870))</f>
        <v/>
      </c>
      <c r="L870" s="23">
        <f>IF(OR($F870="",$K870=""),"",$F870-$K870)</f>
        <v/>
      </c>
      <c r="M870" s="20" t="n"/>
      <c r="N870" s="18">
        <f>IF($M870="","",IFERROR(VLOOKUP(IFERROR(VLOOKUP(IF(ISNUMBER(FIND(" – ",$M870)),LEFT($M870,FIND(" – ",$M870)-1),$M870),ProdTbl,5,0),""),BasketTbl,2,0),"کد ناشناخته"))</f>
        <v/>
      </c>
      <c r="O870" s="18">
        <f>IF($M870="","",IFERROR(VLOOKUP(IF(ISNUMBER(FIND(" – ",$M870)),LEFT($M870,FIND(" – ",$M870)-1),$M870),ProdTbl,3,0),"کد ناشناخته"))</f>
        <v/>
      </c>
      <c r="P870" s="22" t="n"/>
      <c r="Q870" s="21" t="n"/>
      <c r="R870" s="20" t="n"/>
      <c r="S870" s="18">
        <f>IF($R870="","",IFERROR(VLOOKUP(IFERROR(VLOOKUP(IF(ISNUMBER(FIND(" – ",$R870)),LEFT($R870,FIND(" – ",$R870)-1),$R870),ProdTbl,5,0),""),BasketTbl,2,0),"کد ناشناخته"))</f>
        <v/>
      </c>
      <c r="T870" s="18">
        <f>IF($R870="","",IFERROR(VLOOKUP(IF(ISNUMBER(FIND(" – ",$R870)),LEFT($R870,FIND(" – ",$R870)-1),$R870),ProdTbl,3,0),"کد ناشناخته"))</f>
        <v/>
      </c>
      <c r="U870" s="22" t="n"/>
      <c r="V870" s="21" t="n"/>
      <c r="W870" s="20" t="n"/>
      <c r="X870" s="18">
        <f>IF($W870="","",IFERROR(VLOOKUP(IFERROR(VLOOKUP(IF(ISNUMBER(FIND(" – ",$W870)),LEFT($W870,FIND(" – ",$W870)-1),$W870),ProdTbl,5,0),""),BasketTbl,2,0),"کد ناشناخته"))</f>
        <v/>
      </c>
      <c r="Y870" s="18">
        <f>IF($W870="","",IFERROR(VLOOKUP(IF(ISNUMBER(FIND(" – ",$W870)),LEFT($W870,FIND(" – ",$W870)-1),$W870),ProdTbl,3,0),"کد ناشناخته"))</f>
        <v/>
      </c>
      <c r="Z870" s="22" t="n"/>
      <c r="AA870" s="21" t="n"/>
      <c r="AB870" s="20" t="n"/>
      <c r="AC870" s="18">
        <f>IF($AB870="","",IFERROR(VLOOKUP(IFERROR(VLOOKUP(IF(ISNUMBER(FIND(" – ",$AB870)),LEFT($AB870,FIND(" – ",$AB870)-1),$AB870),ProdTbl,5,0),""),BasketTbl,2,0),"کد ناشناخته"))</f>
        <v/>
      </c>
      <c r="AD870" s="18">
        <f>IF($AB870="","",IFERROR(VLOOKUP(IF(ISNUMBER(FIND(" – ",$AB870)),LEFT($AB870,FIND(" – ",$AB870)-1),$AB870),ProdTbl,3,0),"کد ناشناخته"))</f>
        <v/>
      </c>
      <c r="AE870" s="22" t="n"/>
      <c r="AF870" s="21" t="n"/>
      <c r="AG870" s="20" t="n"/>
      <c r="AH870" s="18">
        <f>IF($AG870="","",IFERROR(VLOOKUP(IFERROR(VLOOKUP(IF(ISNUMBER(FIND(" – ",$AG870)),LEFT($AG870,FIND(" – ",$AG870)-1),$AG870),ProdTbl,5,0),""),BasketTbl,2,0),"کد ناشناخته"))</f>
        <v/>
      </c>
      <c r="AI870" s="18">
        <f>IF($AG870="","",IFERROR(VLOOKUP(IF(ISNUMBER(FIND(" – ",$AG870)),LEFT($AG870,FIND(" – ",$AG870)-1),$AG870),ProdTbl,3,0),"کد ناشناخته"))</f>
        <v/>
      </c>
      <c r="AJ870" s="22" t="n"/>
      <c r="AK870" s="21" t="n"/>
      <c r="AL870" s="20" t="n"/>
      <c r="AM870" s="18">
        <f>IF($AL870="","",IFERROR(VLOOKUP(IFERROR(VLOOKUP(IF(ISNUMBER(FIND(" – ",$AL870)),LEFT($AL870,FIND(" – ",$AL870)-1),$AL870),ProdTbl,5,0),""),BasketTbl,2,0),"کد ناشناخته"))</f>
        <v/>
      </c>
      <c r="AN870" s="18">
        <f>IF($AL870="","",IFERROR(VLOOKUP(IF(ISNUMBER(FIND(" – ",$AL870)),LEFT($AL870,FIND(" – ",$AL870)-1),$AL870),ProdTbl,3,0),"کد ناشناخته"))</f>
        <v/>
      </c>
      <c r="AO870" s="22" t="n"/>
      <c r="AP870" s="21" t="n"/>
      <c r="AQ870" s="20" t="n"/>
      <c r="AR870" s="18">
        <f>IF($AQ870="","",IFERROR(VLOOKUP(IFERROR(VLOOKUP(IF(ISNUMBER(FIND(" – ",$AQ870)),LEFT($AQ870,FIND(" – ",$AQ870)-1),$AQ870),ProdTbl,5,0),""),BasketTbl,2,0),"کد ناشناخته"))</f>
        <v/>
      </c>
      <c r="AS870" s="18">
        <f>IF($AQ870="","",IFERROR(VLOOKUP(IF(ISNUMBER(FIND(" – ",$AQ870)),LEFT($AQ870,FIND(" – ",$AQ870)-1),$AQ870),ProdTbl,3,0),"کد ناشناخته"))</f>
        <v/>
      </c>
      <c r="AT870" s="22" t="n"/>
      <c r="AU870" s="21" t="n"/>
      <c r="AV870" s="20" t="n"/>
      <c r="AW870" s="18">
        <f>IF($AV870="","",IFERROR(VLOOKUP(IFERROR(VLOOKUP(IF(ISNUMBER(FIND(" – ",$AV870)),LEFT($AV870,FIND(" – ",$AV870)-1),$AV870),ProdTbl,5,0),""),BasketTbl,2,0),"کد ناشناخته"))</f>
        <v/>
      </c>
      <c r="AX870" s="18">
        <f>IF($AV870="","",IFERROR(VLOOKUP(IF(ISNUMBER(FIND(" – ",$AV870)),LEFT($AV870,FIND(" – ",$AV870)-1),$AV870),ProdTbl,3,0),"کد ناشناخته"))</f>
        <v/>
      </c>
      <c r="AY870" s="22" t="n"/>
      <c r="AZ870" s="21" t="n"/>
      <c r="BA870" s="20" t="n"/>
      <c r="BB870" s="18">
        <f>IF($BA870="","",IFERROR(VLOOKUP(IFERROR(VLOOKUP(IF(ISNUMBER(FIND(" – ",$BA870)),LEFT($BA870,FIND(" – ",$BA870)-1),$BA870),ProdTbl,5,0),""),BasketTbl,2,0),"کد ناشناخته"))</f>
        <v/>
      </c>
      <c r="BC870" s="18">
        <f>IF($BA870="","",IFERROR(VLOOKUP(IF(ISNUMBER(FIND(" – ",$BA870)),LEFT($BA870,FIND(" – ",$BA870)-1),$BA870),ProdTbl,3,0),"کد ناشناخته"))</f>
        <v/>
      </c>
      <c r="BD870" s="22" t="n"/>
      <c r="BE870" s="21" t="n"/>
      <c r="BF870" s="20" t="n"/>
      <c r="BG870" s="18">
        <f>IF($BF870="","",IFERROR(VLOOKUP(IFERROR(VLOOKUP(IF(ISNUMBER(FIND(" – ",$BF870)),LEFT($BF870,FIND(" – ",$BF870)-1),$BF870),ProdTbl,5,0),""),BasketTbl,2,0),"کد ناشناخته"))</f>
        <v/>
      </c>
      <c r="BH870" s="18">
        <f>IF($BF870="","",IFERROR(VLOOKUP(IF(ISNUMBER(FIND(" – ",$BF870)),LEFT($BF870,FIND(" – ",$BF870)-1),$BF870),ProdTbl,3,0),"کد ناشناخته"))</f>
        <v/>
      </c>
      <c r="BI870" s="22" t="n"/>
      <c r="BJ870" s="21" t="n"/>
      <c r="BK870" s="20" t="n"/>
      <c r="BL870" s="18">
        <f>IF($BK870="","",IFERROR(VLOOKUP(IFERROR(VLOOKUP(IF(ISNUMBER(FIND(" – ",$BK870)),LEFT($BK870,FIND(" – ",$BK870)-1),$BK870),ProdTbl,5,0),""),BasketTbl,2,0),"کد ناشناخته"))</f>
        <v/>
      </c>
      <c r="BM870" s="18">
        <f>IF($BK870="","",IFERROR(VLOOKUP(IF(ISNUMBER(FIND(" – ",$BK870)),LEFT($BK870,FIND(" – ",$BK870)-1),$BK870),ProdTbl,3,0),"کد ناشناخته"))</f>
        <v/>
      </c>
      <c r="BN870" s="22" t="n"/>
      <c r="BO870" s="21" t="n"/>
      <c r="BP870" s="20" t="n"/>
      <c r="BQ870" s="18">
        <f>IF($BP870="","",IFERROR(VLOOKUP(IFERROR(VLOOKUP(IF(ISNUMBER(FIND(" – ",$BP870)),LEFT($BP870,FIND(" – ",$BP870)-1),$BP870),ProdTbl,5,0),""),BasketTbl,2,0),"کد ناشناخته"))</f>
        <v/>
      </c>
      <c r="BR870" s="18">
        <f>IF($BP870="","",IFERROR(VLOOKUP(IF(ISNUMBER(FIND(" – ",$BP870)),LEFT($BP870,FIND(" – ",$BP870)-1),$BP870),ProdTbl,3,0),"کد ناشناخته"))</f>
        <v/>
      </c>
      <c r="BS870" s="22" t="n"/>
      <c r="BT870" s="21" t="n"/>
      <c r="BU870" s="20" t="n"/>
      <c r="BV870" s="18">
        <f>IF($BU870="","",IFERROR(VLOOKUP(IFERROR(VLOOKUP(IF(ISNUMBER(FIND(" – ",$BU870)),LEFT($BU870,FIND(" – ",$BU870)-1),$BU870),ProdTbl,5,0),""),BasketTbl,2,0),"کد ناشناخته"))</f>
        <v/>
      </c>
      <c r="BW870" s="18">
        <f>IF($BU870="","",IFERROR(VLOOKUP(IF(ISNUMBER(FIND(" – ",$BU870)),LEFT($BU870,FIND(" – ",$BU870)-1),$BU870),ProdTbl,3,0),"کد ناشناخته"))</f>
        <v/>
      </c>
      <c r="BX870" s="22" t="n"/>
      <c r="BY870" s="21" t="n"/>
      <c r="BZ870" s="20" t="n"/>
      <c r="CA870" s="18">
        <f>IF($BZ870="","",IFERROR(VLOOKUP(IFERROR(VLOOKUP(IF(ISNUMBER(FIND(" – ",$BZ870)),LEFT($BZ870,FIND(" – ",$BZ870)-1),$BZ870),ProdTbl,5,0),""),BasketTbl,2,0),"کد ناشناخته"))</f>
        <v/>
      </c>
      <c r="CB870" s="18">
        <f>IF($BZ870="","",IFERROR(VLOOKUP(IF(ISNUMBER(FIND(" – ",$BZ870)),LEFT($BZ870,FIND(" – ",$BZ870)-1),$BZ870),ProdTbl,3,0),"کد ناشناخته"))</f>
        <v/>
      </c>
      <c r="CC870" s="22" t="n"/>
      <c r="CD870" s="21" t="n"/>
      <c r="CE870" s="20" t="n"/>
      <c r="CF870" s="18">
        <f>IF($CE870="","",IFERROR(VLOOKUP(IFERROR(VLOOKUP(IF(ISNUMBER(FIND(" – ",$CE870)),LEFT($CE870,FIND(" – ",$CE870)-1),$CE870),ProdTbl,5,0),""),BasketTbl,2,0),"کد ناشناخته"))</f>
        <v/>
      </c>
      <c r="CG870" s="18">
        <f>IF($CE870="","",IFERROR(VLOOKUP(IF(ISNUMBER(FIND(" – ",$CE870)),LEFT($CE870,FIND(" – ",$CE870)-1),$CE870),ProdTbl,3,0),"کد ناشناخته"))</f>
        <v/>
      </c>
      <c r="CH870" s="22" t="n"/>
      <c r="CI870" s="21" t="n"/>
    </row>
    <row r="871">
      <c r="A871" s="18">
        <f>IF($B871="","",COUNTA($B$10:$B871))</f>
        <v/>
      </c>
      <c r="B871" s="19" t="n"/>
      <c r="C871" s="20" t="n"/>
      <c r="D871" s="19" t="n"/>
      <c r="E871" s="18">
        <f>IF($D871="","",IFERROR(VLOOKUP(IF(ISNUMBER(FIND(" – ",$D871)),LEFT($D871,FIND(" – ",$D871)-1),$D871),SellerTbl,2,0),"کد ناشناخته"))</f>
        <v/>
      </c>
      <c r="F871" s="21" t="n"/>
      <c r="G871" s="21" t="n"/>
      <c r="H871" s="22" t="n"/>
      <c r="I871" s="23">
        <f>IF(OR($F871="",$G871=""),"",$F871-$G871)</f>
        <v/>
      </c>
      <c r="J871" s="18">
        <f>IF($I871="","",IF(ABS($I871)&lt;=0.01*$F871,"√","×"))</f>
        <v/>
      </c>
      <c r="K871" s="23">
        <f>IF(COUNT($Q871,$V871,$AA871,$AF871,$AK871,$AP871,$AU871,$AZ871,$BE871,$BJ871,$BO871,$BT871,$BY871,$CD871,$CI871)=0,"",SUM($Q871,$V871,$AA871,$AF871,$AK871,$AP871,$AU871,$AZ871,$BE871,$BJ871,$BO871,$BT871,$BY871,$CD871,$CI871))</f>
        <v/>
      </c>
      <c r="L871" s="23">
        <f>IF(OR($F871="",$K871=""),"",$F871-$K871)</f>
        <v/>
      </c>
      <c r="M871" s="20" t="n"/>
      <c r="N871" s="18">
        <f>IF($M871="","",IFERROR(VLOOKUP(IFERROR(VLOOKUP(IF(ISNUMBER(FIND(" – ",$M871)),LEFT($M871,FIND(" – ",$M871)-1),$M871),ProdTbl,5,0),""),BasketTbl,2,0),"کد ناشناخته"))</f>
        <v/>
      </c>
      <c r="O871" s="18">
        <f>IF($M871="","",IFERROR(VLOOKUP(IF(ISNUMBER(FIND(" – ",$M871)),LEFT($M871,FIND(" – ",$M871)-1),$M871),ProdTbl,3,0),"کد ناشناخته"))</f>
        <v/>
      </c>
      <c r="P871" s="22" t="n"/>
      <c r="Q871" s="21" t="n"/>
      <c r="R871" s="20" t="n"/>
      <c r="S871" s="18">
        <f>IF($R871="","",IFERROR(VLOOKUP(IFERROR(VLOOKUP(IF(ISNUMBER(FIND(" – ",$R871)),LEFT($R871,FIND(" – ",$R871)-1),$R871),ProdTbl,5,0),""),BasketTbl,2,0),"کد ناشناخته"))</f>
        <v/>
      </c>
      <c r="T871" s="18">
        <f>IF($R871="","",IFERROR(VLOOKUP(IF(ISNUMBER(FIND(" – ",$R871)),LEFT($R871,FIND(" – ",$R871)-1),$R871),ProdTbl,3,0),"کد ناشناخته"))</f>
        <v/>
      </c>
      <c r="U871" s="22" t="n"/>
      <c r="V871" s="21" t="n"/>
      <c r="W871" s="20" t="n"/>
      <c r="X871" s="18">
        <f>IF($W871="","",IFERROR(VLOOKUP(IFERROR(VLOOKUP(IF(ISNUMBER(FIND(" – ",$W871)),LEFT($W871,FIND(" – ",$W871)-1),$W871),ProdTbl,5,0),""),BasketTbl,2,0),"کد ناشناخته"))</f>
        <v/>
      </c>
      <c r="Y871" s="18">
        <f>IF($W871="","",IFERROR(VLOOKUP(IF(ISNUMBER(FIND(" – ",$W871)),LEFT($W871,FIND(" – ",$W871)-1),$W871),ProdTbl,3,0),"کد ناشناخته"))</f>
        <v/>
      </c>
      <c r="Z871" s="22" t="n"/>
      <c r="AA871" s="21" t="n"/>
      <c r="AB871" s="20" t="n"/>
      <c r="AC871" s="18">
        <f>IF($AB871="","",IFERROR(VLOOKUP(IFERROR(VLOOKUP(IF(ISNUMBER(FIND(" – ",$AB871)),LEFT($AB871,FIND(" – ",$AB871)-1),$AB871),ProdTbl,5,0),""),BasketTbl,2,0),"کد ناشناخته"))</f>
        <v/>
      </c>
      <c r="AD871" s="18">
        <f>IF($AB871="","",IFERROR(VLOOKUP(IF(ISNUMBER(FIND(" – ",$AB871)),LEFT($AB871,FIND(" – ",$AB871)-1),$AB871),ProdTbl,3,0),"کد ناشناخته"))</f>
        <v/>
      </c>
      <c r="AE871" s="22" t="n"/>
      <c r="AF871" s="21" t="n"/>
      <c r="AG871" s="20" t="n"/>
      <c r="AH871" s="18">
        <f>IF($AG871="","",IFERROR(VLOOKUP(IFERROR(VLOOKUP(IF(ISNUMBER(FIND(" – ",$AG871)),LEFT($AG871,FIND(" – ",$AG871)-1),$AG871),ProdTbl,5,0),""),BasketTbl,2,0),"کد ناشناخته"))</f>
        <v/>
      </c>
      <c r="AI871" s="18">
        <f>IF($AG871="","",IFERROR(VLOOKUP(IF(ISNUMBER(FIND(" – ",$AG871)),LEFT($AG871,FIND(" – ",$AG871)-1),$AG871),ProdTbl,3,0),"کد ناشناخته"))</f>
        <v/>
      </c>
      <c r="AJ871" s="22" t="n"/>
      <c r="AK871" s="21" t="n"/>
      <c r="AL871" s="20" t="n"/>
      <c r="AM871" s="18">
        <f>IF($AL871="","",IFERROR(VLOOKUP(IFERROR(VLOOKUP(IF(ISNUMBER(FIND(" – ",$AL871)),LEFT($AL871,FIND(" – ",$AL871)-1),$AL871),ProdTbl,5,0),""),BasketTbl,2,0),"کد ناشناخته"))</f>
        <v/>
      </c>
      <c r="AN871" s="18">
        <f>IF($AL871="","",IFERROR(VLOOKUP(IF(ISNUMBER(FIND(" – ",$AL871)),LEFT($AL871,FIND(" – ",$AL871)-1),$AL871),ProdTbl,3,0),"کد ناشناخته"))</f>
        <v/>
      </c>
      <c r="AO871" s="22" t="n"/>
      <c r="AP871" s="21" t="n"/>
      <c r="AQ871" s="20" t="n"/>
      <c r="AR871" s="18">
        <f>IF($AQ871="","",IFERROR(VLOOKUP(IFERROR(VLOOKUP(IF(ISNUMBER(FIND(" – ",$AQ871)),LEFT($AQ871,FIND(" – ",$AQ871)-1),$AQ871),ProdTbl,5,0),""),BasketTbl,2,0),"کد ناشناخته"))</f>
        <v/>
      </c>
      <c r="AS871" s="18">
        <f>IF($AQ871="","",IFERROR(VLOOKUP(IF(ISNUMBER(FIND(" – ",$AQ871)),LEFT($AQ871,FIND(" – ",$AQ871)-1),$AQ871),ProdTbl,3,0),"کد ناشناخته"))</f>
        <v/>
      </c>
      <c r="AT871" s="22" t="n"/>
      <c r="AU871" s="21" t="n"/>
      <c r="AV871" s="20" t="n"/>
      <c r="AW871" s="18">
        <f>IF($AV871="","",IFERROR(VLOOKUP(IFERROR(VLOOKUP(IF(ISNUMBER(FIND(" – ",$AV871)),LEFT($AV871,FIND(" – ",$AV871)-1),$AV871),ProdTbl,5,0),""),BasketTbl,2,0),"کد ناشناخته"))</f>
        <v/>
      </c>
      <c r="AX871" s="18">
        <f>IF($AV871="","",IFERROR(VLOOKUP(IF(ISNUMBER(FIND(" – ",$AV871)),LEFT($AV871,FIND(" – ",$AV871)-1),$AV871),ProdTbl,3,0),"کد ناشناخته"))</f>
        <v/>
      </c>
      <c r="AY871" s="22" t="n"/>
      <c r="AZ871" s="21" t="n"/>
      <c r="BA871" s="20" t="n"/>
      <c r="BB871" s="18">
        <f>IF($BA871="","",IFERROR(VLOOKUP(IFERROR(VLOOKUP(IF(ISNUMBER(FIND(" – ",$BA871)),LEFT($BA871,FIND(" – ",$BA871)-1),$BA871),ProdTbl,5,0),""),BasketTbl,2,0),"کد ناشناخته"))</f>
        <v/>
      </c>
      <c r="BC871" s="18">
        <f>IF($BA871="","",IFERROR(VLOOKUP(IF(ISNUMBER(FIND(" – ",$BA871)),LEFT($BA871,FIND(" – ",$BA871)-1),$BA871),ProdTbl,3,0),"کد ناشناخته"))</f>
        <v/>
      </c>
      <c r="BD871" s="22" t="n"/>
      <c r="BE871" s="21" t="n"/>
      <c r="BF871" s="20" t="n"/>
      <c r="BG871" s="18">
        <f>IF($BF871="","",IFERROR(VLOOKUP(IFERROR(VLOOKUP(IF(ISNUMBER(FIND(" – ",$BF871)),LEFT($BF871,FIND(" – ",$BF871)-1),$BF871),ProdTbl,5,0),""),BasketTbl,2,0),"کد ناشناخته"))</f>
        <v/>
      </c>
      <c r="BH871" s="18">
        <f>IF($BF871="","",IFERROR(VLOOKUP(IF(ISNUMBER(FIND(" – ",$BF871)),LEFT($BF871,FIND(" – ",$BF871)-1),$BF871),ProdTbl,3,0),"کد ناشناخته"))</f>
        <v/>
      </c>
      <c r="BI871" s="22" t="n"/>
      <c r="BJ871" s="21" t="n"/>
      <c r="BK871" s="20" t="n"/>
      <c r="BL871" s="18">
        <f>IF($BK871="","",IFERROR(VLOOKUP(IFERROR(VLOOKUP(IF(ISNUMBER(FIND(" – ",$BK871)),LEFT($BK871,FIND(" – ",$BK871)-1),$BK871),ProdTbl,5,0),""),BasketTbl,2,0),"کد ناشناخته"))</f>
        <v/>
      </c>
      <c r="BM871" s="18">
        <f>IF($BK871="","",IFERROR(VLOOKUP(IF(ISNUMBER(FIND(" – ",$BK871)),LEFT($BK871,FIND(" – ",$BK871)-1),$BK871),ProdTbl,3,0),"کد ناشناخته"))</f>
        <v/>
      </c>
      <c r="BN871" s="22" t="n"/>
      <c r="BO871" s="21" t="n"/>
      <c r="BP871" s="20" t="n"/>
      <c r="BQ871" s="18">
        <f>IF($BP871="","",IFERROR(VLOOKUP(IFERROR(VLOOKUP(IF(ISNUMBER(FIND(" – ",$BP871)),LEFT($BP871,FIND(" – ",$BP871)-1),$BP871),ProdTbl,5,0),""),BasketTbl,2,0),"کد ناشناخته"))</f>
        <v/>
      </c>
      <c r="BR871" s="18">
        <f>IF($BP871="","",IFERROR(VLOOKUP(IF(ISNUMBER(FIND(" – ",$BP871)),LEFT($BP871,FIND(" – ",$BP871)-1),$BP871),ProdTbl,3,0),"کد ناشناخته"))</f>
        <v/>
      </c>
      <c r="BS871" s="22" t="n"/>
      <c r="BT871" s="21" t="n"/>
      <c r="BU871" s="20" t="n"/>
      <c r="BV871" s="18">
        <f>IF($BU871="","",IFERROR(VLOOKUP(IFERROR(VLOOKUP(IF(ISNUMBER(FIND(" – ",$BU871)),LEFT($BU871,FIND(" – ",$BU871)-1),$BU871),ProdTbl,5,0),""),BasketTbl,2,0),"کد ناشناخته"))</f>
        <v/>
      </c>
      <c r="BW871" s="18">
        <f>IF($BU871="","",IFERROR(VLOOKUP(IF(ISNUMBER(FIND(" – ",$BU871)),LEFT($BU871,FIND(" – ",$BU871)-1),$BU871),ProdTbl,3,0),"کد ناشناخته"))</f>
        <v/>
      </c>
      <c r="BX871" s="22" t="n"/>
      <c r="BY871" s="21" t="n"/>
      <c r="BZ871" s="20" t="n"/>
      <c r="CA871" s="18">
        <f>IF($BZ871="","",IFERROR(VLOOKUP(IFERROR(VLOOKUP(IF(ISNUMBER(FIND(" – ",$BZ871)),LEFT($BZ871,FIND(" – ",$BZ871)-1),$BZ871),ProdTbl,5,0),""),BasketTbl,2,0),"کد ناشناخته"))</f>
        <v/>
      </c>
      <c r="CB871" s="18">
        <f>IF($BZ871="","",IFERROR(VLOOKUP(IF(ISNUMBER(FIND(" – ",$BZ871)),LEFT($BZ871,FIND(" – ",$BZ871)-1),$BZ871),ProdTbl,3,0),"کد ناشناخته"))</f>
        <v/>
      </c>
      <c r="CC871" s="22" t="n"/>
      <c r="CD871" s="21" t="n"/>
      <c r="CE871" s="20" t="n"/>
      <c r="CF871" s="18">
        <f>IF($CE871="","",IFERROR(VLOOKUP(IFERROR(VLOOKUP(IF(ISNUMBER(FIND(" – ",$CE871)),LEFT($CE871,FIND(" – ",$CE871)-1),$CE871),ProdTbl,5,0),""),BasketTbl,2,0),"کد ناشناخته"))</f>
        <v/>
      </c>
      <c r="CG871" s="18">
        <f>IF($CE871="","",IFERROR(VLOOKUP(IF(ISNUMBER(FIND(" – ",$CE871)),LEFT($CE871,FIND(" – ",$CE871)-1),$CE871),ProdTbl,3,0),"کد ناشناخته"))</f>
        <v/>
      </c>
      <c r="CH871" s="22" t="n"/>
      <c r="CI871" s="21" t="n"/>
    </row>
    <row r="872">
      <c r="A872" s="18">
        <f>IF($B872="","",COUNTA($B$10:$B872))</f>
        <v/>
      </c>
      <c r="B872" s="19" t="n"/>
      <c r="C872" s="20" t="n"/>
      <c r="D872" s="19" t="n"/>
      <c r="E872" s="18">
        <f>IF($D872="","",IFERROR(VLOOKUP(IF(ISNUMBER(FIND(" – ",$D872)),LEFT($D872,FIND(" – ",$D872)-1),$D872),SellerTbl,2,0),"کد ناشناخته"))</f>
        <v/>
      </c>
      <c r="F872" s="21" t="n"/>
      <c r="G872" s="21" t="n"/>
      <c r="H872" s="22" t="n"/>
      <c r="I872" s="23">
        <f>IF(OR($F872="",$G872=""),"",$F872-$G872)</f>
        <v/>
      </c>
      <c r="J872" s="18">
        <f>IF($I872="","",IF(ABS($I872)&lt;=0.01*$F872,"√","×"))</f>
        <v/>
      </c>
      <c r="K872" s="23">
        <f>IF(COUNT($Q872,$V872,$AA872,$AF872,$AK872,$AP872,$AU872,$AZ872,$BE872,$BJ872,$BO872,$BT872,$BY872,$CD872,$CI872)=0,"",SUM($Q872,$V872,$AA872,$AF872,$AK872,$AP872,$AU872,$AZ872,$BE872,$BJ872,$BO872,$BT872,$BY872,$CD872,$CI872))</f>
        <v/>
      </c>
      <c r="L872" s="23">
        <f>IF(OR($F872="",$K872=""),"",$F872-$K872)</f>
        <v/>
      </c>
      <c r="M872" s="20" t="n"/>
      <c r="N872" s="18">
        <f>IF($M872="","",IFERROR(VLOOKUP(IFERROR(VLOOKUP(IF(ISNUMBER(FIND(" – ",$M872)),LEFT($M872,FIND(" – ",$M872)-1),$M872),ProdTbl,5,0),""),BasketTbl,2,0),"کد ناشناخته"))</f>
        <v/>
      </c>
      <c r="O872" s="18">
        <f>IF($M872="","",IFERROR(VLOOKUP(IF(ISNUMBER(FIND(" – ",$M872)),LEFT($M872,FIND(" – ",$M872)-1),$M872),ProdTbl,3,0),"کد ناشناخته"))</f>
        <v/>
      </c>
      <c r="P872" s="22" t="n"/>
      <c r="Q872" s="21" t="n"/>
      <c r="R872" s="20" t="n"/>
      <c r="S872" s="18">
        <f>IF($R872="","",IFERROR(VLOOKUP(IFERROR(VLOOKUP(IF(ISNUMBER(FIND(" – ",$R872)),LEFT($R872,FIND(" – ",$R872)-1),$R872),ProdTbl,5,0),""),BasketTbl,2,0),"کد ناشناخته"))</f>
        <v/>
      </c>
      <c r="T872" s="18">
        <f>IF($R872="","",IFERROR(VLOOKUP(IF(ISNUMBER(FIND(" – ",$R872)),LEFT($R872,FIND(" – ",$R872)-1),$R872),ProdTbl,3,0),"کد ناشناخته"))</f>
        <v/>
      </c>
      <c r="U872" s="22" t="n"/>
      <c r="V872" s="21" t="n"/>
      <c r="W872" s="20" t="n"/>
      <c r="X872" s="18">
        <f>IF($W872="","",IFERROR(VLOOKUP(IFERROR(VLOOKUP(IF(ISNUMBER(FIND(" – ",$W872)),LEFT($W872,FIND(" – ",$W872)-1),$W872),ProdTbl,5,0),""),BasketTbl,2,0),"کد ناشناخته"))</f>
        <v/>
      </c>
      <c r="Y872" s="18">
        <f>IF($W872="","",IFERROR(VLOOKUP(IF(ISNUMBER(FIND(" – ",$W872)),LEFT($W872,FIND(" – ",$W872)-1),$W872),ProdTbl,3,0),"کد ناشناخته"))</f>
        <v/>
      </c>
      <c r="Z872" s="22" t="n"/>
      <c r="AA872" s="21" t="n"/>
      <c r="AB872" s="20" t="n"/>
      <c r="AC872" s="18">
        <f>IF($AB872="","",IFERROR(VLOOKUP(IFERROR(VLOOKUP(IF(ISNUMBER(FIND(" – ",$AB872)),LEFT($AB872,FIND(" – ",$AB872)-1),$AB872),ProdTbl,5,0),""),BasketTbl,2,0),"کد ناشناخته"))</f>
        <v/>
      </c>
      <c r="AD872" s="18">
        <f>IF($AB872="","",IFERROR(VLOOKUP(IF(ISNUMBER(FIND(" – ",$AB872)),LEFT($AB872,FIND(" – ",$AB872)-1),$AB872),ProdTbl,3,0),"کد ناشناخته"))</f>
        <v/>
      </c>
      <c r="AE872" s="22" t="n"/>
      <c r="AF872" s="21" t="n"/>
      <c r="AG872" s="20" t="n"/>
      <c r="AH872" s="18">
        <f>IF($AG872="","",IFERROR(VLOOKUP(IFERROR(VLOOKUP(IF(ISNUMBER(FIND(" – ",$AG872)),LEFT($AG872,FIND(" – ",$AG872)-1),$AG872),ProdTbl,5,0),""),BasketTbl,2,0),"کد ناشناخته"))</f>
        <v/>
      </c>
      <c r="AI872" s="18">
        <f>IF($AG872="","",IFERROR(VLOOKUP(IF(ISNUMBER(FIND(" – ",$AG872)),LEFT($AG872,FIND(" – ",$AG872)-1),$AG872),ProdTbl,3,0),"کد ناشناخته"))</f>
        <v/>
      </c>
      <c r="AJ872" s="22" t="n"/>
      <c r="AK872" s="21" t="n"/>
      <c r="AL872" s="20" t="n"/>
      <c r="AM872" s="18">
        <f>IF($AL872="","",IFERROR(VLOOKUP(IFERROR(VLOOKUP(IF(ISNUMBER(FIND(" – ",$AL872)),LEFT($AL872,FIND(" – ",$AL872)-1),$AL872),ProdTbl,5,0),""),BasketTbl,2,0),"کد ناشناخته"))</f>
        <v/>
      </c>
      <c r="AN872" s="18">
        <f>IF($AL872="","",IFERROR(VLOOKUP(IF(ISNUMBER(FIND(" – ",$AL872)),LEFT($AL872,FIND(" – ",$AL872)-1),$AL872),ProdTbl,3,0),"کد ناشناخته"))</f>
        <v/>
      </c>
      <c r="AO872" s="22" t="n"/>
      <c r="AP872" s="21" t="n"/>
      <c r="AQ872" s="20" t="n"/>
      <c r="AR872" s="18">
        <f>IF($AQ872="","",IFERROR(VLOOKUP(IFERROR(VLOOKUP(IF(ISNUMBER(FIND(" – ",$AQ872)),LEFT($AQ872,FIND(" – ",$AQ872)-1),$AQ872),ProdTbl,5,0),""),BasketTbl,2,0),"کد ناشناخته"))</f>
        <v/>
      </c>
      <c r="AS872" s="18">
        <f>IF($AQ872="","",IFERROR(VLOOKUP(IF(ISNUMBER(FIND(" – ",$AQ872)),LEFT($AQ872,FIND(" – ",$AQ872)-1),$AQ872),ProdTbl,3,0),"کد ناشناخته"))</f>
        <v/>
      </c>
      <c r="AT872" s="22" t="n"/>
      <c r="AU872" s="21" t="n"/>
      <c r="AV872" s="20" t="n"/>
      <c r="AW872" s="18">
        <f>IF($AV872="","",IFERROR(VLOOKUP(IFERROR(VLOOKUP(IF(ISNUMBER(FIND(" – ",$AV872)),LEFT($AV872,FIND(" – ",$AV872)-1),$AV872),ProdTbl,5,0),""),BasketTbl,2,0),"کد ناشناخته"))</f>
        <v/>
      </c>
      <c r="AX872" s="18">
        <f>IF($AV872="","",IFERROR(VLOOKUP(IF(ISNUMBER(FIND(" – ",$AV872)),LEFT($AV872,FIND(" – ",$AV872)-1),$AV872),ProdTbl,3,0),"کد ناشناخته"))</f>
        <v/>
      </c>
      <c r="AY872" s="22" t="n"/>
      <c r="AZ872" s="21" t="n"/>
      <c r="BA872" s="20" t="n"/>
      <c r="BB872" s="18">
        <f>IF($BA872="","",IFERROR(VLOOKUP(IFERROR(VLOOKUP(IF(ISNUMBER(FIND(" – ",$BA872)),LEFT($BA872,FIND(" – ",$BA872)-1),$BA872),ProdTbl,5,0),""),BasketTbl,2,0),"کد ناشناخته"))</f>
        <v/>
      </c>
      <c r="BC872" s="18">
        <f>IF($BA872="","",IFERROR(VLOOKUP(IF(ISNUMBER(FIND(" – ",$BA872)),LEFT($BA872,FIND(" – ",$BA872)-1),$BA872),ProdTbl,3,0),"کد ناشناخته"))</f>
        <v/>
      </c>
      <c r="BD872" s="22" t="n"/>
      <c r="BE872" s="21" t="n"/>
      <c r="BF872" s="20" t="n"/>
      <c r="BG872" s="18">
        <f>IF($BF872="","",IFERROR(VLOOKUP(IFERROR(VLOOKUP(IF(ISNUMBER(FIND(" – ",$BF872)),LEFT($BF872,FIND(" – ",$BF872)-1),$BF872),ProdTbl,5,0),""),BasketTbl,2,0),"کد ناشناخته"))</f>
        <v/>
      </c>
      <c r="BH872" s="18">
        <f>IF($BF872="","",IFERROR(VLOOKUP(IF(ISNUMBER(FIND(" – ",$BF872)),LEFT($BF872,FIND(" – ",$BF872)-1),$BF872),ProdTbl,3,0),"کد ناشناخته"))</f>
        <v/>
      </c>
      <c r="BI872" s="22" t="n"/>
      <c r="BJ872" s="21" t="n"/>
      <c r="BK872" s="20" t="n"/>
      <c r="BL872" s="18">
        <f>IF($BK872="","",IFERROR(VLOOKUP(IFERROR(VLOOKUP(IF(ISNUMBER(FIND(" – ",$BK872)),LEFT($BK872,FIND(" – ",$BK872)-1),$BK872),ProdTbl,5,0),""),BasketTbl,2,0),"کد ناشناخته"))</f>
        <v/>
      </c>
      <c r="BM872" s="18">
        <f>IF($BK872="","",IFERROR(VLOOKUP(IF(ISNUMBER(FIND(" – ",$BK872)),LEFT($BK872,FIND(" – ",$BK872)-1),$BK872),ProdTbl,3,0),"کد ناشناخته"))</f>
        <v/>
      </c>
      <c r="BN872" s="22" t="n"/>
      <c r="BO872" s="21" t="n"/>
      <c r="BP872" s="20" t="n"/>
      <c r="BQ872" s="18">
        <f>IF($BP872="","",IFERROR(VLOOKUP(IFERROR(VLOOKUP(IF(ISNUMBER(FIND(" – ",$BP872)),LEFT($BP872,FIND(" – ",$BP872)-1),$BP872),ProdTbl,5,0),""),BasketTbl,2,0),"کد ناشناخته"))</f>
        <v/>
      </c>
      <c r="BR872" s="18">
        <f>IF($BP872="","",IFERROR(VLOOKUP(IF(ISNUMBER(FIND(" – ",$BP872)),LEFT($BP872,FIND(" – ",$BP872)-1),$BP872),ProdTbl,3,0),"کد ناشناخته"))</f>
        <v/>
      </c>
      <c r="BS872" s="22" t="n"/>
      <c r="BT872" s="21" t="n"/>
      <c r="BU872" s="20" t="n"/>
      <c r="BV872" s="18">
        <f>IF($BU872="","",IFERROR(VLOOKUP(IFERROR(VLOOKUP(IF(ISNUMBER(FIND(" – ",$BU872)),LEFT($BU872,FIND(" – ",$BU872)-1),$BU872),ProdTbl,5,0),""),BasketTbl,2,0),"کد ناشناخته"))</f>
        <v/>
      </c>
      <c r="BW872" s="18">
        <f>IF($BU872="","",IFERROR(VLOOKUP(IF(ISNUMBER(FIND(" – ",$BU872)),LEFT($BU872,FIND(" – ",$BU872)-1),$BU872),ProdTbl,3,0),"کد ناشناخته"))</f>
        <v/>
      </c>
      <c r="BX872" s="22" t="n"/>
      <c r="BY872" s="21" t="n"/>
      <c r="BZ872" s="20" t="n"/>
      <c r="CA872" s="18">
        <f>IF($BZ872="","",IFERROR(VLOOKUP(IFERROR(VLOOKUP(IF(ISNUMBER(FIND(" – ",$BZ872)),LEFT($BZ872,FIND(" – ",$BZ872)-1),$BZ872),ProdTbl,5,0),""),BasketTbl,2,0),"کد ناشناخته"))</f>
        <v/>
      </c>
      <c r="CB872" s="18">
        <f>IF($BZ872="","",IFERROR(VLOOKUP(IF(ISNUMBER(FIND(" – ",$BZ872)),LEFT($BZ872,FIND(" – ",$BZ872)-1),$BZ872),ProdTbl,3,0),"کد ناشناخته"))</f>
        <v/>
      </c>
      <c r="CC872" s="22" t="n"/>
      <c r="CD872" s="21" t="n"/>
      <c r="CE872" s="20" t="n"/>
      <c r="CF872" s="18">
        <f>IF($CE872="","",IFERROR(VLOOKUP(IFERROR(VLOOKUP(IF(ISNUMBER(FIND(" – ",$CE872)),LEFT($CE872,FIND(" – ",$CE872)-1),$CE872),ProdTbl,5,0),""),BasketTbl,2,0),"کد ناشناخته"))</f>
        <v/>
      </c>
      <c r="CG872" s="18">
        <f>IF($CE872="","",IFERROR(VLOOKUP(IF(ISNUMBER(FIND(" – ",$CE872)),LEFT($CE872,FIND(" – ",$CE872)-1),$CE872),ProdTbl,3,0),"کد ناشناخته"))</f>
        <v/>
      </c>
      <c r="CH872" s="22" t="n"/>
      <c r="CI872" s="21" t="n"/>
    </row>
    <row r="873">
      <c r="A873" s="18">
        <f>IF($B873="","",COUNTA($B$10:$B873))</f>
        <v/>
      </c>
      <c r="B873" s="19" t="n"/>
      <c r="C873" s="20" t="n"/>
      <c r="D873" s="19" t="n"/>
      <c r="E873" s="18">
        <f>IF($D873="","",IFERROR(VLOOKUP(IF(ISNUMBER(FIND(" – ",$D873)),LEFT($D873,FIND(" – ",$D873)-1),$D873),SellerTbl,2,0),"کد ناشناخته"))</f>
        <v/>
      </c>
      <c r="F873" s="21" t="n"/>
      <c r="G873" s="21" t="n"/>
      <c r="H873" s="22" t="n"/>
      <c r="I873" s="23">
        <f>IF(OR($F873="",$G873=""),"",$F873-$G873)</f>
        <v/>
      </c>
      <c r="J873" s="18">
        <f>IF($I873="","",IF(ABS($I873)&lt;=0.01*$F873,"√","×"))</f>
        <v/>
      </c>
      <c r="K873" s="23">
        <f>IF(COUNT($Q873,$V873,$AA873,$AF873,$AK873,$AP873,$AU873,$AZ873,$BE873,$BJ873,$BO873,$BT873,$BY873,$CD873,$CI873)=0,"",SUM($Q873,$V873,$AA873,$AF873,$AK873,$AP873,$AU873,$AZ873,$BE873,$BJ873,$BO873,$BT873,$BY873,$CD873,$CI873))</f>
        <v/>
      </c>
      <c r="L873" s="23">
        <f>IF(OR($F873="",$K873=""),"",$F873-$K873)</f>
        <v/>
      </c>
      <c r="M873" s="20" t="n"/>
      <c r="N873" s="18">
        <f>IF($M873="","",IFERROR(VLOOKUP(IFERROR(VLOOKUP(IF(ISNUMBER(FIND(" – ",$M873)),LEFT($M873,FIND(" – ",$M873)-1),$M873),ProdTbl,5,0),""),BasketTbl,2,0),"کد ناشناخته"))</f>
        <v/>
      </c>
      <c r="O873" s="18">
        <f>IF($M873="","",IFERROR(VLOOKUP(IF(ISNUMBER(FIND(" – ",$M873)),LEFT($M873,FIND(" – ",$M873)-1),$M873),ProdTbl,3,0),"کد ناشناخته"))</f>
        <v/>
      </c>
      <c r="P873" s="22" t="n"/>
      <c r="Q873" s="21" t="n"/>
      <c r="R873" s="20" t="n"/>
      <c r="S873" s="18">
        <f>IF($R873="","",IFERROR(VLOOKUP(IFERROR(VLOOKUP(IF(ISNUMBER(FIND(" – ",$R873)),LEFT($R873,FIND(" – ",$R873)-1),$R873),ProdTbl,5,0),""),BasketTbl,2,0),"کد ناشناخته"))</f>
        <v/>
      </c>
      <c r="T873" s="18">
        <f>IF($R873="","",IFERROR(VLOOKUP(IF(ISNUMBER(FIND(" – ",$R873)),LEFT($R873,FIND(" – ",$R873)-1),$R873),ProdTbl,3,0),"کد ناشناخته"))</f>
        <v/>
      </c>
      <c r="U873" s="22" t="n"/>
      <c r="V873" s="21" t="n"/>
      <c r="W873" s="20" t="n"/>
      <c r="X873" s="18">
        <f>IF($W873="","",IFERROR(VLOOKUP(IFERROR(VLOOKUP(IF(ISNUMBER(FIND(" – ",$W873)),LEFT($W873,FIND(" – ",$W873)-1),$W873),ProdTbl,5,0),""),BasketTbl,2,0),"کد ناشناخته"))</f>
        <v/>
      </c>
      <c r="Y873" s="18">
        <f>IF($W873="","",IFERROR(VLOOKUP(IF(ISNUMBER(FIND(" – ",$W873)),LEFT($W873,FIND(" – ",$W873)-1),$W873),ProdTbl,3,0),"کد ناشناخته"))</f>
        <v/>
      </c>
      <c r="Z873" s="22" t="n"/>
      <c r="AA873" s="21" t="n"/>
      <c r="AB873" s="20" t="n"/>
      <c r="AC873" s="18">
        <f>IF($AB873="","",IFERROR(VLOOKUP(IFERROR(VLOOKUP(IF(ISNUMBER(FIND(" – ",$AB873)),LEFT($AB873,FIND(" – ",$AB873)-1),$AB873),ProdTbl,5,0),""),BasketTbl,2,0),"کد ناشناخته"))</f>
        <v/>
      </c>
      <c r="AD873" s="18">
        <f>IF($AB873="","",IFERROR(VLOOKUP(IF(ISNUMBER(FIND(" – ",$AB873)),LEFT($AB873,FIND(" – ",$AB873)-1),$AB873),ProdTbl,3,0),"کد ناشناخته"))</f>
        <v/>
      </c>
      <c r="AE873" s="22" t="n"/>
      <c r="AF873" s="21" t="n"/>
      <c r="AG873" s="20" t="n"/>
      <c r="AH873" s="18">
        <f>IF($AG873="","",IFERROR(VLOOKUP(IFERROR(VLOOKUP(IF(ISNUMBER(FIND(" – ",$AG873)),LEFT($AG873,FIND(" – ",$AG873)-1),$AG873),ProdTbl,5,0),""),BasketTbl,2,0),"کد ناشناخته"))</f>
        <v/>
      </c>
      <c r="AI873" s="18">
        <f>IF($AG873="","",IFERROR(VLOOKUP(IF(ISNUMBER(FIND(" – ",$AG873)),LEFT($AG873,FIND(" – ",$AG873)-1),$AG873),ProdTbl,3,0),"کد ناشناخته"))</f>
        <v/>
      </c>
      <c r="AJ873" s="22" t="n"/>
      <c r="AK873" s="21" t="n"/>
      <c r="AL873" s="20" t="n"/>
      <c r="AM873" s="18">
        <f>IF($AL873="","",IFERROR(VLOOKUP(IFERROR(VLOOKUP(IF(ISNUMBER(FIND(" – ",$AL873)),LEFT($AL873,FIND(" – ",$AL873)-1),$AL873),ProdTbl,5,0),""),BasketTbl,2,0),"کد ناشناخته"))</f>
        <v/>
      </c>
      <c r="AN873" s="18">
        <f>IF($AL873="","",IFERROR(VLOOKUP(IF(ISNUMBER(FIND(" – ",$AL873)),LEFT($AL873,FIND(" – ",$AL873)-1),$AL873),ProdTbl,3,0),"کد ناشناخته"))</f>
        <v/>
      </c>
      <c r="AO873" s="22" t="n"/>
      <c r="AP873" s="21" t="n"/>
      <c r="AQ873" s="20" t="n"/>
      <c r="AR873" s="18">
        <f>IF($AQ873="","",IFERROR(VLOOKUP(IFERROR(VLOOKUP(IF(ISNUMBER(FIND(" – ",$AQ873)),LEFT($AQ873,FIND(" – ",$AQ873)-1),$AQ873),ProdTbl,5,0),""),BasketTbl,2,0),"کد ناشناخته"))</f>
        <v/>
      </c>
      <c r="AS873" s="18">
        <f>IF($AQ873="","",IFERROR(VLOOKUP(IF(ISNUMBER(FIND(" – ",$AQ873)),LEFT($AQ873,FIND(" – ",$AQ873)-1),$AQ873),ProdTbl,3,0),"کد ناشناخته"))</f>
        <v/>
      </c>
      <c r="AT873" s="22" t="n"/>
      <c r="AU873" s="21" t="n"/>
      <c r="AV873" s="20" t="n"/>
      <c r="AW873" s="18">
        <f>IF($AV873="","",IFERROR(VLOOKUP(IFERROR(VLOOKUP(IF(ISNUMBER(FIND(" – ",$AV873)),LEFT($AV873,FIND(" – ",$AV873)-1),$AV873),ProdTbl,5,0),""),BasketTbl,2,0),"کد ناشناخته"))</f>
        <v/>
      </c>
      <c r="AX873" s="18">
        <f>IF($AV873="","",IFERROR(VLOOKUP(IF(ISNUMBER(FIND(" – ",$AV873)),LEFT($AV873,FIND(" – ",$AV873)-1),$AV873),ProdTbl,3,0),"کد ناشناخته"))</f>
        <v/>
      </c>
      <c r="AY873" s="22" t="n"/>
      <c r="AZ873" s="21" t="n"/>
      <c r="BA873" s="20" t="n"/>
      <c r="BB873" s="18">
        <f>IF($BA873="","",IFERROR(VLOOKUP(IFERROR(VLOOKUP(IF(ISNUMBER(FIND(" – ",$BA873)),LEFT($BA873,FIND(" – ",$BA873)-1),$BA873),ProdTbl,5,0),""),BasketTbl,2,0),"کد ناشناخته"))</f>
        <v/>
      </c>
      <c r="BC873" s="18">
        <f>IF($BA873="","",IFERROR(VLOOKUP(IF(ISNUMBER(FIND(" – ",$BA873)),LEFT($BA873,FIND(" – ",$BA873)-1),$BA873),ProdTbl,3,0),"کد ناشناخته"))</f>
        <v/>
      </c>
      <c r="BD873" s="22" t="n"/>
      <c r="BE873" s="21" t="n"/>
      <c r="BF873" s="20" t="n"/>
      <c r="BG873" s="18">
        <f>IF($BF873="","",IFERROR(VLOOKUP(IFERROR(VLOOKUP(IF(ISNUMBER(FIND(" – ",$BF873)),LEFT($BF873,FIND(" – ",$BF873)-1),$BF873),ProdTbl,5,0),""),BasketTbl,2,0),"کد ناشناخته"))</f>
        <v/>
      </c>
      <c r="BH873" s="18">
        <f>IF($BF873="","",IFERROR(VLOOKUP(IF(ISNUMBER(FIND(" – ",$BF873)),LEFT($BF873,FIND(" – ",$BF873)-1),$BF873),ProdTbl,3,0),"کد ناشناخته"))</f>
        <v/>
      </c>
      <c r="BI873" s="22" t="n"/>
      <c r="BJ873" s="21" t="n"/>
      <c r="BK873" s="20" t="n"/>
      <c r="BL873" s="18">
        <f>IF($BK873="","",IFERROR(VLOOKUP(IFERROR(VLOOKUP(IF(ISNUMBER(FIND(" – ",$BK873)),LEFT($BK873,FIND(" – ",$BK873)-1),$BK873),ProdTbl,5,0),""),BasketTbl,2,0),"کد ناشناخته"))</f>
        <v/>
      </c>
      <c r="BM873" s="18">
        <f>IF($BK873="","",IFERROR(VLOOKUP(IF(ISNUMBER(FIND(" – ",$BK873)),LEFT($BK873,FIND(" – ",$BK873)-1),$BK873),ProdTbl,3,0),"کد ناشناخته"))</f>
        <v/>
      </c>
      <c r="BN873" s="22" t="n"/>
      <c r="BO873" s="21" t="n"/>
      <c r="BP873" s="20" t="n"/>
      <c r="BQ873" s="18">
        <f>IF($BP873="","",IFERROR(VLOOKUP(IFERROR(VLOOKUP(IF(ISNUMBER(FIND(" – ",$BP873)),LEFT($BP873,FIND(" – ",$BP873)-1),$BP873),ProdTbl,5,0),""),BasketTbl,2,0),"کد ناشناخته"))</f>
        <v/>
      </c>
      <c r="BR873" s="18">
        <f>IF($BP873="","",IFERROR(VLOOKUP(IF(ISNUMBER(FIND(" – ",$BP873)),LEFT($BP873,FIND(" – ",$BP873)-1),$BP873),ProdTbl,3,0),"کد ناشناخته"))</f>
        <v/>
      </c>
      <c r="BS873" s="22" t="n"/>
      <c r="BT873" s="21" t="n"/>
      <c r="BU873" s="20" t="n"/>
      <c r="BV873" s="18">
        <f>IF($BU873="","",IFERROR(VLOOKUP(IFERROR(VLOOKUP(IF(ISNUMBER(FIND(" – ",$BU873)),LEFT($BU873,FIND(" – ",$BU873)-1),$BU873),ProdTbl,5,0),""),BasketTbl,2,0),"کد ناشناخته"))</f>
        <v/>
      </c>
      <c r="BW873" s="18">
        <f>IF($BU873="","",IFERROR(VLOOKUP(IF(ISNUMBER(FIND(" – ",$BU873)),LEFT($BU873,FIND(" – ",$BU873)-1),$BU873),ProdTbl,3,0),"کد ناشناخته"))</f>
        <v/>
      </c>
      <c r="BX873" s="22" t="n"/>
      <c r="BY873" s="21" t="n"/>
      <c r="BZ873" s="20" t="n"/>
      <c r="CA873" s="18">
        <f>IF($BZ873="","",IFERROR(VLOOKUP(IFERROR(VLOOKUP(IF(ISNUMBER(FIND(" – ",$BZ873)),LEFT($BZ873,FIND(" – ",$BZ873)-1),$BZ873),ProdTbl,5,0),""),BasketTbl,2,0),"کد ناشناخته"))</f>
        <v/>
      </c>
      <c r="CB873" s="18">
        <f>IF($BZ873="","",IFERROR(VLOOKUP(IF(ISNUMBER(FIND(" – ",$BZ873)),LEFT($BZ873,FIND(" – ",$BZ873)-1),$BZ873),ProdTbl,3,0),"کد ناشناخته"))</f>
        <v/>
      </c>
      <c r="CC873" s="22" t="n"/>
      <c r="CD873" s="21" t="n"/>
      <c r="CE873" s="20" t="n"/>
      <c r="CF873" s="18">
        <f>IF($CE873="","",IFERROR(VLOOKUP(IFERROR(VLOOKUP(IF(ISNUMBER(FIND(" – ",$CE873)),LEFT($CE873,FIND(" – ",$CE873)-1),$CE873),ProdTbl,5,0),""),BasketTbl,2,0),"کد ناشناخته"))</f>
        <v/>
      </c>
      <c r="CG873" s="18">
        <f>IF($CE873="","",IFERROR(VLOOKUP(IF(ISNUMBER(FIND(" – ",$CE873)),LEFT($CE873,FIND(" – ",$CE873)-1),$CE873),ProdTbl,3,0),"کد ناشناخته"))</f>
        <v/>
      </c>
      <c r="CH873" s="22" t="n"/>
      <c r="CI873" s="21" t="n"/>
    </row>
    <row r="874">
      <c r="A874" s="18">
        <f>IF($B874="","",COUNTA($B$10:$B874))</f>
        <v/>
      </c>
      <c r="B874" s="19" t="n"/>
      <c r="C874" s="20" t="n"/>
      <c r="D874" s="19" t="n"/>
      <c r="E874" s="18">
        <f>IF($D874="","",IFERROR(VLOOKUP(IF(ISNUMBER(FIND(" – ",$D874)),LEFT($D874,FIND(" – ",$D874)-1),$D874),SellerTbl,2,0),"کد ناشناخته"))</f>
        <v/>
      </c>
      <c r="F874" s="21" t="n"/>
      <c r="G874" s="21" t="n"/>
      <c r="H874" s="22" t="n"/>
      <c r="I874" s="23">
        <f>IF(OR($F874="",$G874=""),"",$F874-$G874)</f>
        <v/>
      </c>
      <c r="J874" s="18">
        <f>IF($I874="","",IF(ABS($I874)&lt;=0.01*$F874,"√","×"))</f>
        <v/>
      </c>
      <c r="K874" s="23">
        <f>IF(COUNT($Q874,$V874,$AA874,$AF874,$AK874,$AP874,$AU874,$AZ874,$BE874,$BJ874,$BO874,$BT874,$BY874,$CD874,$CI874)=0,"",SUM($Q874,$V874,$AA874,$AF874,$AK874,$AP874,$AU874,$AZ874,$BE874,$BJ874,$BO874,$BT874,$BY874,$CD874,$CI874))</f>
        <v/>
      </c>
      <c r="L874" s="23">
        <f>IF(OR($F874="",$K874=""),"",$F874-$K874)</f>
        <v/>
      </c>
      <c r="M874" s="20" t="n"/>
      <c r="N874" s="18">
        <f>IF($M874="","",IFERROR(VLOOKUP(IFERROR(VLOOKUP(IF(ISNUMBER(FIND(" – ",$M874)),LEFT($M874,FIND(" – ",$M874)-1),$M874),ProdTbl,5,0),""),BasketTbl,2,0),"کد ناشناخته"))</f>
        <v/>
      </c>
      <c r="O874" s="18">
        <f>IF($M874="","",IFERROR(VLOOKUP(IF(ISNUMBER(FIND(" – ",$M874)),LEFT($M874,FIND(" – ",$M874)-1),$M874),ProdTbl,3,0),"کد ناشناخته"))</f>
        <v/>
      </c>
      <c r="P874" s="22" t="n"/>
      <c r="Q874" s="21" t="n"/>
      <c r="R874" s="20" t="n"/>
      <c r="S874" s="18">
        <f>IF($R874="","",IFERROR(VLOOKUP(IFERROR(VLOOKUP(IF(ISNUMBER(FIND(" – ",$R874)),LEFT($R874,FIND(" – ",$R874)-1),$R874),ProdTbl,5,0),""),BasketTbl,2,0),"کد ناشناخته"))</f>
        <v/>
      </c>
      <c r="T874" s="18">
        <f>IF($R874="","",IFERROR(VLOOKUP(IF(ISNUMBER(FIND(" – ",$R874)),LEFT($R874,FIND(" – ",$R874)-1),$R874),ProdTbl,3,0),"کد ناشناخته"))</f>
        <v/>
      </c>
      <c r="U874" s="22" t="n"/>
      <c r="V874" s="21" t="n"/>
      <c r="W874" s="20" t="n"/>
      <c r="X874" s="18">
        <f>IF($W874="","",IFERROR(VLOOKUP(IFERROR(VLOOKUP(IF(ISNUMBER(FIND(" – ",$W874)),LEFT($W874,FIND(" – ",$W874)-1),$W874),ProdTbl,5,0),""),BasketTbl,2,0),"کد ناشناخته"))</f>
        <v/>
      </c>
      <c r="Y874" s="18">
        <f>IF($W874="","",IFERROR(VLOOKUP(IF(ISNUMBER(FIND(" – ",$W874)),LEFT($W874,FIND(" – ",$W874)-1),$W874),ProdTbl,3,0),"کد ناشناخته"))</f>
        <v/>
      </c>
      <c r="Z874" s="22" t="n"/>
      <c r="AA874" s="21" t="n"/>
      <c r="AB874" s="20" t="n"/>
      <c r="AC874" s="18">
        <f>IF($AB874="","",IFERROR(VLOOKUP(IFERROR(VLOOKUP(IF(ISNUMBER(FIND(" – ",$AB874)),LEFT($AB874,FIND(" – ",$AB874)-1),$AB874),ProdTbl,5,0),""),BasketTbl,2,0),"کد ناشناخته"))</f>
        <v/>
      </c>
      <c r="AD874" s="18">
        <f>IF($AB874="","",IFERROR(VLOOKUP(IF(ISNUMBER(FIND(" – ",$AB874)),LEFT($AB874,FIND(" – ",$AB874)-1),$AB874),ProdTbl,3,0),"کد ناشناخته"))</f>
        <v/>
      </c>
      <c r="AE874" s="22" t="n"/>
      <c r="AF874" s="21" t="n"/>
      <c r="AG874" s="20" t="n"/>
      <c r="AH874" s="18">
        <f>IF($AG874="","",IFERROR(VLOOKUP(IFERROR(VLOOKUP(IF(ISNUMBER(FIND(" – ",$AG874)),LEFT($AG874,FIND(" – ",$AG874)-1),$AG874),ProdTbl,5,0),""),BasketTbl,2,0),"کد ناشناخته"))</f>
        <v/>
      </c>
      <c r="AI874" s="18">
        <f>IF($AG874="","",IFERROR(VLOOKUP(IF(ISNUMBER(FIND(" – ",$AG874)),LEFT($AG874,FIND(" – ",$AG874)-1),$AG874),ProdTbl,3,0),"کد ناشناخته"))</f>
        <v/>
      </c>
      <c r="AJ874" s="22" t="n"/>
      <c r="AK874" s="21" t="n"/>
      <c r="AL874" s="20" t="n"/>
      <c r="AM874" s="18">
        <f>IF($AL874="","",IFERROR(VLOOKUP(IFERROR(VLOOKUP(IF(ISNUMBER(FIND(" – ",$AL874)),LEFT($AL874,FIND(" – ",$AL874)-1),$AL874),ProdTbl,5,0),""),BasketTbl,2,0),"کد ناشناخته"))</f>
        <v/>
      </c>
      <c r="AN874" s="18">
        <f>IF($AL874="","",IFERROR(VLOOKUP(IF(ISNUMBER(FIND(" – ",$AL874)),LEFT($AL874,FIND(" – ",$AL874)-1),$AL874),ProdTbl,3,0),"کد ناشناخته"))</f>
        <v/>
      </c>
      <c r="AO874" s="22" t="n"/>
      <c r="AP874" s="21" t="n"/>
      <c r="AQ874" s="20" t="n"/>
      <c r="AR874" s="18">
        <f>IF($AQ874="","",IFERROR(VLOOKUP(IFERROR(VLOOKUP(IF(ISNUMBER(FIND(" – ",$AQ874)),LEFT($AQ874,FIND(" – ",$AQ874)-1),$AQ874),ProdTbl,5,0),""),BasketTbl,2,0),"کد ناشناخته"))</f>
        <v/>
      </c>
      <c r="AS874" s="18">
        <f>IF($AQ874="","",IFERROR(VLOOKUP(IF(ISNUMBER(FIND(" – ",$AQ874)),LEFT($AQ874,FIND(" – ",$AQ874)-1),$AQ874),ProdTbl,3,0),"کد ناشناخته"))</f>
        <v/>
      </c>
      <c r="AT874" s="22" t="n"/>
      <c r="AU874" s="21" t="n"/>
      <c r="AV874" s="20" t="n"/>
      <c r="AW874" s="18">
        <f>IF($AV874="","",IFERROR(VLOOKUP(IFERROR(VLOOKUP(IF(ISNUMBER(FIND(" – ",$AV874)),LEFT($AV874,FIND(" – ",$AV874)-1),$AV874),ProdTbl,5,0),""),BasketTbl,2,0),"کد ناشناخته"))</f>
        <v/>
      </c>
      <c r="AX874" s="18">
        <f>IF($AV874="","",IFERROR(VLOOKUP(IF(ISNUMBER(FIND(" – ",$AV874)),LEFT($AV874,FIND(" – ",$AV874)-1),$AV874),ProdTbl,3,0),"کد ناشناخته"))</f>
        <v/>
      </c>
      <c r="AY874" s="22" t="n"/>
      <c r="AZ874" s="21" t="n"/>
      <c r="BA874" s="20" t="n"/>
      <c r="BB874" s="18">
        <f>IF($BA874="","",IFERROR(VLOOKUP(IFERROR(VLOOKUP(IF(ISNUMBER(FIND(" – ",$BA874)),LEFT($BA874,FIND(" – ",$BA874)-1),$BA874),ProdTbl,5,0),""),BasketTbl,2,0),"کد ناشناخته"))</f>
        <v/>
      </c>
      <c r="BC874" s="18">
        <f>IF($BA874="","",IFERROR(VLOOKUP(IF(ISNUMBER(FIND(" – ",$BA874)),LEFT($BA874,FIND(" – ",$BA874)-1),$BA874),ProdTbl,3,0),"کد ناشناخته"))</f>
        <v/>
      </c>
      <c r="BD874" s="22" t="n"/>
      <c r="BE874" s="21" t="n"/>
      <c r="BF874" s="20" t="n"/>
      <c r="BG874" s="18">
        <f>IF($BF874="","",IFERROR(VLOOKUP(IFERROR(VLOOKUP(IF(ISNUMBER(FIND(" – ",$BF874)),LEFT($BF874,FIND(" – ",$BF874)-1),$BF874),ProdTbl,5,0),""),BasketTbl,2,0),"کد ناشناخته"))</f>
        <v/>
      </c>
      <c r="BH874" s="18">
        <f>IF($BF874="","",IFERROR(VLOOKUP(IF(ISNUMBER(FIND(" – ",$BF874)),LEFT($BF874,FIND(" – ",$BF874)-1),$BF874),ProdTbl,3,0),"کد ناشناخته"))</f>
        <v/>
      </c>
      <c r="BI874" s="22" t="n"/>
      <c r="BJ874" s="21" t="n"/>
      <c r="BK874" s="20" t="n"/>
      <c r="BL874" s="18">
        <f>IF($BK874="","",IFERROR(VLOOKUP(IFERROR(VLOOKUP(IF(ISNUMBER(FIND(" – ",$BK874)),LEFT($BK874,FIND(" – ",$BK874)-1),$BK874),ProdTbl,5,0),""),BasketTbl,2,0),"کد ناشناخته"))</f>
        <v/>
      </c>
      <c r="BM874" s="18">
        <f>IF($BK874="","",IFERROR(VLOOKUP(IF(ISNUMBER(FIND(" – ",$BK874)),LEFT($BK874,FIND(" – ",$BK874)-1),$BK874),ProdTbl,3,0),"کد ناشناخته"))</f>
        <v/>
      </c>
      <c r="BN874" s="22" t="n"/>
      <c r="BO874" s="21" t="n"/>
      <c r="BP874" s="20" t="n"/>
      <c r="BQ874" s="18">
        <f>IF($BP874="","",IFERROR(VLOOKUP(IFERROR(VLOOKUP(IF(ISNUMBER(FIND(" – ",$BP874)),LEFT($BP874,FIND(" – ",$BP874)-1),$BP874),ProdTbl,5,0),""),BasketTbl,2,0),"کد ناشناخته"))</f>
        <v/>
      </c>
      <c r="BR874" s="18">
        <f>IF($BP874="","",IFERROR(VLOOKUP(IF(ISNUMBER(FIND(" – ",$BP874)),LEFT($BP874,FIND(" – ",$BP874)-1),$BP874),ProdTbl,3,0),"کد ناشناخته"))</f>
        <v/>
      </c>
      <c r="BS874" s="22" t="n"/>
      <c r="BT874" s="21" t="n"/>
      <c r="BU874" s="20" t="n"/>
      <c r="BV874" s="18">
        <f>IF($BU874="","",IFERROR(VLOOKUP(IFERROR(VLOOKUP(IF(ISNUMBER(FIND(" – ",$BU874)),LEFT($BU874,FIND(" – ",$BU874)-1),$BU874),ProdTbl,5,0),""),BasketTbl,2,0),"کد ناشناخته"))</f>
        <v/>
      </c>
      <c r="BW874" s="18">
        <f>IF($BU874="","",IFERROR(VLOOKUP(IF(ISNUMBER(FIND(" – ",$BU874)),LEFT($BU874,FIND(" – ",$BU874)-1),$BU874),ProdTbl,3,0),"کد ناشناخته"))</f>
        <v/>
      </c>
      <c r="BX874" s="22" t="n"/>
      <c r="BY874" s="21" t="n"/>
      <c r="BZ874" s="20" t="n"/>
      <c r="CA874" s="18">
        <f>IF($BZ874="","",IFERROR(VLOOKUP(IFERROR(VLOOKUP(IF(ISNUMBER(FIND(" – ",$BZ874)),LEFT($BZ874,FIND(" – ",$BZ874)-1),$BZ874),ProdTbl,5,0),""),BasketTbl,2,0),"کد ناشناخته"))</f>
        <v/>
      </c>
      <c r="CB874" s="18">
        <f>IF($BZ874="","",IFERROR(VLOOKUP(IF(ISNUMBER(FIND(" – ",$BZ874)),LEFT($BZ874,FIND(" – ",$BZ874)-1),$BZ874),ProdTbl,3,0),"کد ناشناخته"))</f>
        <v/>
      </c>
      <c r="CC874" s="22" t="n"/>
      <c r="CD874" s="21" t="n"/>
      <c r="CE874" s="20" t="n"/>
      <c r="CF874" s="18">
        <f>IF($CE874="","",IFERROR(VLOOKUP(IFERROR(VLOOKUP(IF(ISNUMBER(FIND(" – ",$CE874)),LEFT($CE874,FIND(" – ",$CE874)-1),$CE874),ProdTbl,5,0),""),BasketTbl,2,0),"کد ناشناخته"))</f>
        <v/>
      </c>
      <c r="CG874" s="18">
        <f>IF($CE874="","",IFERROR(VLOOKUP(IF(ISNUMBER(FIND(" – ",$CE874)),LEFT($CE874,FIND(" – ",$CE874)-1),$CE874),ProdTbl,3,0),"کد ناشناخته"))</f>
        <v/>
      </c>
      <c r="CH874" s="22" t="n"/>
      <c r="CI874" s="21" t="n"/>
    </row>
    <row r="875">
      <c r="A875" s="18">
        <f>IF($B875="","",COUNTA($B$10:$B875))</f>
        <v/>
      </c>
      <c r="B875" s="19" t="n"/>
      <c r="C875" s="20" t="n"/>
      <c r="D875" s="19" t="n"/>
      <c r="E875" s="18">
        <f>IF($D875="","",IFERROR(VLOOKUP(IF(ISNUMBER(FIND(" – ",$D875)),LEFT($D875,FIND(" – ",$D875)-1),$D875),SellerTbl,2,0),"کد ناشناخته"))</f>
        <v/>
      </c>
      <c r="F875" s="21" t="n"/>
      <c r="G875" s="21" t="n"/>
      <c r="H875" s="22" t="n"/>
      <c r="I875" s="23">
        <f>IF(OR($F875="",$G875=""),"",$F875-$G875)</f>
        <v/>
      </c>
      <c r="J875" s="18">
        <f>IF($I875="","",IF(ABS($I875)&lt;=0.01*$F875,"√","×"))</f>
        <v/>
      </c>
      <c r="K875" s="23">
        <f>IF(COUNT($Q875,$V875,$AA875,$AF875,$AK875,$AP875,$AU875,$AZ875,$BE875,$BJ875,$BO875,$BT875,$BY875,$CD875,$CI875)=0,"",SUM($Q875,$V875,$AA875,$AF875,$AK875,$AP875,$AU875,$AZ875,$BE875,$BJ875,$BO875,$BT875,$BY875,$CD875,$CI875))</f>
        <v/>
      </c>
      <c r="L875" s="23">
        <f>IF(OR($F875="",$K875=""),"",$F875-$K875)</f>
        <v/>
      </c>
      <c r="M875" s="20" t="n"/>
      <c r="N875" s="18">
        <f>IF($M875="","",IFERROR(VLOOKUP(IFERROR(VLOOKUP(IF(ISNUMBER(FIND(" – ",$M875)),LEFT($M875,FIND(" – ",$M875)-1),$M875),ProdTbl,5,0),""),BasketTbl,2,0),"کد ناشناخته"))</f>
        <v/>
      </c>
      <c r="O875" s="18">
        <f>IF($M875="","",IFERROR(VLOOKUP(IF(ISNUMBER(FIND(" – ",$M875)),LEFT($M875,FIND(" – ",$M875)-1),$M875),ProdTbl,3,0),"کد ناشناخته"))</f>
        <v/>
      </c>
      <c r="P875" s="22" t="n"/>
      <c r="Q875" s="21" t="n"/>
      <c r="R875" s="20" t="n"/>
      <c r="S875" s="18">
        <f>IF($R875="","",IFERROR(VLOOKUP(IFERROR(VLOOKUP(IF(ISNUMBER(FIND(" – ",$R875)),LEFT($R875,FIND(" – ",$R875)-1),$R875),ProdTbl,5,0),""),BasketTbl,2,0),"کد ناشناخته"))</f>
        <v/>
      </c>
      <c r="T875" s="18">
        <f>IF($R875="","",IFERROR(VLOOKUP(IF(ISNUMBER(FIND(" – ",$R875)),LEFT($R875,FIND(" – ",$R875)-1),$R875),ProdTbl,3,0),"کد ناشناخته"))</f>
        <v/>
      </c>
      <c r="U875" s="22" t="n"/>
      <c r="V875" s="21" t="n"/>
      <c r="W875" s="20" t="n"/>
      <c r="X875" s="18">
        <f>IF($W875="","",IFERROR(VLOOKUP(IFERROR(VLOOKUP(IF(ISNUMBER(FIND(" – ",$W875)),LEFT($W875,FIND(" – ",$W875)-1),$W875),ProdTbl,5,0),""),BasketTbl,2,0),"کد ناشناخته"))</f>
        <v/>
      </c>
      <c r="Y875" s="18">
        <f>IF($W875="","",IFERROR(VLOOKUP(IF(ISNUMBER(FIND(" – ",$W875)),LEFT($W875,FIND(" – ",$W875)-1),$W875),ProdTbl,3,0),"کد ناشناخته"))</f>
        <v/>
      </c>
      <c r="Z875" s="22" t="n"/>
      <c r="AA875" s="21" t="n"/>
      <c r="AB875" s="20" t="n"/>
      <c r="AC875" s="18">
        <f>IF($AB875="","",IFERROR(VLOOKUP(IFERROR(VLOOKUP(IF(ISNUMBER(FIND(" – ",$AB875)),LEFT($AB875,FIND(" – ",$AB875)-1),$AB875),ProdTbl,5,0),""),BasketTbl,2,0),"کد ناشناخته"))</f>
        <v/>
      </c>
      <c r="AD875" s="18">
        <f>IF($AB875="","",IFERROR(VLOOKUP(IF(ISNUMBER(FIND(" – ",$AB875)),LEFT($AB875,FIND(" – ",$AB875)-1),$AB875),ProdTbl,3,0),"کد ناشناخته"))</f>
        <v/>
      </c>
      <c r="AE875" s="22" t="n"/>
      <c r="AF875" s="21" t="n"/>
      <c r="AG875" s="20" t="n"/>
      <c r="AH875" s="18">
        <f>IF($AG875="","",IFERROR(VLOOKUP(IFERROR(VLOOKUP(IF(ISNUMBER(FIND(" – ",$AG875)),LEFT($AG875,FIND(" – ",$AG875)-1),$AG875),ProdTbl,5,0),""),BasketTbl,2,0),"کد ناشناخته"))</f>
        <v/>
      </c>
      <c r="AI875" s="18">
        <f>IF($AG875="","",IFERROR(VLOOKUP(IF(ISNUMBER(FIND(" – ",$AG875)),LEFT($AG875,FIND(" – ",$AG875)-1),$AG875),ProdTbl,3,0),"کد ناشناخته"))</f>
        <v/>
      </c>
      <c r="AJ875" s="22" t="n"/>
      <c r="AK875" s="21" t="n"/>
      <c r="AL875" s="20" t="n"/>
      <c r="AM875" s="18">
        <f>IF($AL875="","",IFERROR(VLOOKUP(IFERROR(VLOOKUP(IF(ISNUMBER(FIND(" – ",$AL875)),LEFT($AL875,FIND(" – ",$AL875)-1),$AL875),ProdTbl,5,0),""),BasketTbl,2,0),"کد ناشناخته"))</f>
        <v/>
      </c>
      <c r="AN875" s="18">
        <f>IF($AL875="","",IFERROR(VLOOKUP(IF(ISNUMBER(FIND(" – ",$AL875)),LEFT($AL875,FIND(" – ",$AL875)-1),$AL875),ProdTbl,3,0),"کد ناشناخته"))</f>
        <v/>
      </c>
      <c r="AO875" s="22" t="n"/>
      <c r="AP875" s="21" t="n"/>
      <c r="AQ875" s="20" t="n"/>
      <c r="AR875" s="18">
        <f>IF($AQ875="","",IFERROR(VLOOKUP(IFERROR(VLOOKUP(IF(ISNUMBER(FIND(" – ",$AQ875)),LEFT($AQ875,FIND(" – ",$AQ875)-1),$AQ875),ProdTbl,5,0),""),BasketTbl,2,0),"کد ناشناخته"))</f>
        <v/>
      </c>
      <c r="AS875" s="18">
        <f>IF($AQ875="","",IFERROR(VLOOKUP(IF(ISNUMBER(FIND(" – ",$AQ875)),LEFT($AQ875,FIND(" – ",$AQ875)-1),$AQ875),ProdTbl,3,0),"کد ناشناخته"))</f>
        <v/>
      </c>
      <c r="AT875" s="22" t="n"/>
      <c r="AU875" s="21" t="n"/>
      <c r="AV875" s="20" t="n"/>
      <c r="AW875" s="18">
        <f>IF($AV875="","",IFERROR(VLOOKUP(IFERROR(VLOOKUP(IF(ISNUMBER(FIND(" – ",$AV875)),LEFT($AV875,FIND(" – ",$AV875)-1),$AV875),ProdTbl,5,0),""),BasketTbl,2,0),"کد ناشناخته"))</f>
        <v/>
      </c>
      <c r="AX875" s="18">
        <f>IF($AV875="","",IFERROR(VLOOKUP(IF(ISNUMBER(FIND(" – ",$AV875)),LEFT($AV875,FIND(" – ",$AV875)-1),$AV875),ProdTbl,3,0),"کد ناشناخته"))</f>
        <v/>
      </c>
      <c r="AY875" s="22" t="n"/>
      <c r="AZ875" s="21" t="n"/>
      <c r="BA875" s="20" t="n"/>
      <c r="BB875" s="18">
        <f>IF($BA875="","",IFERROR(VLOOKUP(IFERROR(VLOOKUP(IF(ISNUMBER(FIND(" – ",$BA875)),LEFT($BA875,FIND(" – ",$BA875)-1),$BA875),ProdTbl,5,0),""),BasketTbl,2,0),"کد ناشناخته"))</f>
        <v/>
      </c>
      <c r="BC875" s="18">
        <f>IF($BA875="","",IFERROR(VLOOKUP(IF(ISNUMBER(FIND(" – ",$BA875)),LEFT($BA875,FIND(" – ",$BA875)-1),$BA875),ProdTbl,3,0),"کد ناشناخته"))</f>
        <v/>
      </c>
      <c r="BD875" s="22" t="n"/>
      <c r="BE875" s="21" t="n"/>
      <c r="BF875" s="20" t="n"/>
      <c r="BG875" s="18">
        <f>IF($BF875="","",IFERROR(VLOOKUP(IFERROR(VLOOKUP(IF(ISNUMBER(FIND(" – ",$BF875)),LEFT($BF875,FIND(" – ",$BF875)-1),$BF875),ProdTbl,5,0),""),BasketTbl,2,0),"کد ناشناخته"))</f>
        <v/>
      </c>
      <c r="BH875" s="18">
        <f>IF($BF875="","",IFERROR(VLOOKUP(IF(ISNUMBER(FIND(" – ",$BF875)),LEFT($BF875,FIND(" – ",$BF875)-1),$BF875),ProdTbl,3,0),"کد ناشناخته"))</f>
        <v/>
      </c>
      <c r="BI875" s="22" t="n"/>
      <c r="BJ875" s="21" t="n"/>
      <c r="BK875" s="20" t="n"/>
      <c r="BL875" s="18">
        <f>IF($BK875="","",IFERROR(VLOOKUP(IFERROR(VLOOKUP(IF(ISNUMBER(FIND(" – ",$BK875)),LEFT($BK875,FIND(" – ",$BK875)-1),$BK875),ProdTbl,5,0),""),BasketTbl,2,0),"کد ناشناخته"))</f>
        <v/>
      </c>
      <c r="BM875" s="18">
        <f>IF($BK875="","",IFERROR(VLOOKUP(IF(ISNUMBER(FIND(" – ",$BK875)),LEFT($BK875,FIND(" – ",$BK875)-1),$BK875),ProdTbl,3,0),"کد ناشناخته"))</f>
        <v/>
      </c>
      <c r="BN875" s="22" t="n"/>
      <c r="BO875" s="21" t="n"/>
      <c r="BP875" s="20" t="n"/>
      <c r="BQ875" s="18">
        <f>IF($BP875="","",IFERROR(VLOOKUP(IFERROR(VLOOKUP(IF(ISNUMBER(FIND(" – ",$BP875)),LEFT($BP875,FIND(" – ",$BP875)-1),$BP875),ProdTbl,5,0),""),BasketTbl,2,0),"کد ناشناخته"))</f>
        <v/>
      </c>
      <c r="BR875" s="18">
        <f>IF($BP875="","",IFERROR(VLOOKUP(IF(ISNUMBER(FIND(" – ",$BP875)),LEFT($BP875,FIND(" – ",$BP875)-1),$BP875),ProdTbl,3,0),"کد ناشناخته"))</f>
        <v/>
      </c>
      <c r="BS875" s="22" t="n"/>
      <c r="BT875" s="21" t="n"/>
      <c r="BU875" s="20" t="n"/>
      <c r="BV875" s="18">
        <f>IF($BU875="","",IFERROR(VLOOKUP(IFERROR(VLOOKUP(IF(ISNUMBER(FIND(" – ",$BU875)),LEFT($BU875,FIND(" – ",$BU875)-1),$BU875),ProdTbl,5,0),""),BasketTbl,2,0),"کد ناشناخته"))</f>
        <v/>
      </c>
      <c r="BW875" s="18">
        <f>IF($BU875="","",IFERROR(VLOOKUP(IF(ISNUMBER(FIND(" – ",$BU875)),LEFT($BU875,FIND(" – ",$BU875)-1),$BU875),ProdTbl,3,0),"کد ناشناخته"))</f>
        <v/>
      </c>
      <c r="BX875" s="22" t="n"/>
      <c r="BY875" s="21" t="n"/>
      <c r="BZ875" s="20" t="n"/>
      <c r="CA875" s="18">
        <f>IF($BZ875="","",IFERROR(VLOOKUP(IFERROR(VLOOKUP(IF(ISNUMBER(FIND(" – ",$BZ875)),LEFT($BZ875,FIND(" – ",$BZ875)-1),$BZ875),ProdTbl,5,0),""),BasketTbl,2,0),"کد ناشناخته"))</f>
        <v/>
      </c>
      <c r="CB875" s="18">
        <f>IF($BZ875="","",IFERROR(VLOOKUP(IF(ISNUMBER(FIND(" – ",$BZ875)),LEFT($BZ875,FIND(" – ",$BZ875)-1),$BZ875),ProdTbl,3,0),"کد ناشناخته"))</f>
        <v/>
      </c>
      <c r="CC875" s="22" t="n"/>
      <c r="CD875" s="21" t="n"/>
      <c r="CE875" s="20" t="n"/>
      <c r="CF875" s="18">
        <f>IF($CE875="","",IFERROR(VLOOKUP(IFERROR(VLOOKUP(IF(ISNUMBER(FIND(" – ",$CE875)),LEFT($CE875,FIND(" – ",$CE875)-1),$CE875),ProdTbl,5,0),""),BasketTbl,2,0),"کد ناشناخته"))</f>
        <v/>
      </c>
      <c r="CG875" s="18">
        <f>IF($CE875="","",IFERROR(VLOOKUP(IF(ISNUMBER(FIND(" – ",$CE875)),LEFT($CE875,FIND(" – ",$CE875)-1),$CE875),ProdTbl,3,0),"کد ناشناخته"))</f>
        <v/>
      </c>
      <c r="CH875" s="22" t="n"/>
      <c r="CI875" s="21" t="n"/>
    </row>
    <row r="876">
      <c r="A876" s="18">
        <f>IF($B876="","",COUNTA($B$10:$B876))</f>
        <v/>
      </c>
      <c r="B876" s="19" t="n"/>
      <c r="C876" s="20" t="n"/>
      <c r="D876" s="19" t="n"/>
      <c r="E876" s="18">
        <f>IF($D876="","",IFERROR(VLOOKUP(IF(ISNUMBER(FIND(" – ",$D876)),LEFT($D876,FIND(" – ",$D876)-1),$D876),SellerTbl,2,0),"کد ناشناخته"))</f>
        <v/>
      </c>
      <c r="F876" s="21" t="n"/>
      <c r="G876" s="21" t="n"/>
      <c r="H876" s="22" t="n"/>
      <c r="I876" s="23">
        <f>IF(OR($F876="",$G876=""),"",$F876-$G876)</f>
        <v/>
      </c>
      <c r="J876" s="18">
        <f>IF($I876="","",IF(ABS($I876)&lt;=0.01*$F876,"√","×"))</f>
        <v/>
      </c>
      <c r="K876" s="23">
        <f>IF(COUNT($Q876,$V876,$AA876,$AF876,$AK876,$AP876,$AU876,$AZ876,$BE876,$BJ876,$BO876,$BT876,$BY876,$CD876,$CI876)=0,"",SUM($Q876,$V876,$AA876,$AF876,$AK876,$AP876,$AU876,$AZ876,$BE876,$BJ876,$BO876,$BT876,$BY876,$CD876,$CI876))</f>
        <v/>
      </c>
      <c r="L876" s="23">
        <f>IF(OR($F876="",$K876=""),"",$F876-$K876)</f>
        <v/>
      </c>
      <c r="M876" s="20" t="n"/>
      <c r="N876" s="18">
        <f>IF($M876="","",IFERROR(VLOOKUP(IFERROR(VLOOKUP(IF(ISNUMBER(FIND(" – ",$M876)),LEFT($M876,FIND(" – ",$M876)-1),$M876),ProdTbl,5,0),""),BasketTbl,2,0),"کد ناشناخته"))</f>
        <v/>
      </c>
      <c r="O876" s="18">
        <f>IF($M876="","",IFERROR(VLOOKUP(IF(ISNUMBER(FIND(" – ",$M876)),LEFT($M876,FIND(" – ",$M876)-1),$M876),ProdTbl,3,0),"کد ناشناخته"))</f>
        <v/>
      </c>
      <c r="P876" s="22" t="n"/>
      <c r="Q876" s="21" t="n"/>
      <c r="R876" s="20" t="n"/>
      <c r="S876" s="18">
        <f>IF($R876="","",IFERROR(VLOOKUP(IFERROR(VLOOKUP(IF(ISNUMBER(FIND(" – ",$R876)),LEFT($R876,FIND(" – ",$R876)-1),$R876),ProdTbl,5,0),""),BasketTbl,2,0),"کد ناشناخته"))</f>
        <v/>
      </c>
      <c r="T876" s="18">
        <f>IF($R876="","",IFERROR(VLOOKUP(IF(ISNUMBER(FIND(" – ",$R876)),LEFT($R876,FIND(" – ",$R876)-1),$R876),ProdTbl,3,0),"کد ناشناخته"))</f>
        <v/>
      </c>
      <c r="U876" s="22" t="n"/>
      <c r="V876" s="21" t="n"/>
      <c r="W876" s="20" t="n"/>
      <c r="X876" s="18">
        <f>IF($W876="","",IFERROR(VLOOKUP(IFERROR(VLOOKUP(IF(ISNUMBER(FIND(" – ",$W876)),LEFT($W876,FIND(" – ",$W876)-1),$W876),ProdTbl,5,0),""),BasketTbl,2,0),"کد ناشناخته"))</f>
        <v/>
      </c>
      <c r="Y876" s="18">
        <f>IF($W876="","",IFERROR(VLOOKUP(IF(ISNUMBER(FIND(" – ",$W876)),LEFT($W876,FIND(" – ",$W876)-1),$W876),ProdTbl,3,0),"کد ناشناخته"))</f>
        <v/>
      </c>
      <c r="Z876" s="22" t="n"/>
      <c r="AA876" s="21" t="n"/>
      <c r="AB876" s="20" t="n"/>
      <c r="AC876" s="18">
        <f>IF($AB876="","",IFERROR(VLOOKUP(IFERROR(VLOOKUP(IF(ISNUMBER(FIND(" – ",$AB876)),LEFT($AB876,FIND(" – ",$AB876)-1),$AB876),ProdTbl,5,0),""),BasketTbl,2,0),"کد ناشناخته"))</f>
        <v/>
      </c>
      <c r="AD876" s="18">
        <f>IF($AB876="","",IFERROR(VLOOKUP(IF(ISNUMBER(FIND(" – ",$AB876)),LEFT($AB876,FIND(" – ",$AB876)-1),$AB876),ProdTbl,3,0),"کد ناشناخته"))</f>
        <v/>
      </c>
      <c r="AE876" s="22" t="n"/>
      <c r="AF876" s="21" t="n"/>
      <c r="AG876" s="20" t="n"/>
      <c r="AH876" s="18">
        <f>IF($AG876="","",IFERROR(VLOOKUP(IFERROR(VLOOKUP(IF(ISNUMBER(FIND(" – ",$AG876)),LEFT($AG876,FIND(" – ",$AG876)-1),$AG876),ProdTbl,5,0),""),BasketTbl,2,0),"کد ناشناخته"))</f>
        <v/>
      </c>
      <c r="AI876" s="18">
        <f>IF($AG876="","",IFERROR(VLOOKUP(IF(ISNUMBER(FIND(" – ",$AG876)),LEFT($AG876,FIND(" – ",$AG876)-1),$AG876),ProdTbl,3,0),"کد ناشناخته"))</f>
        <v/>
      </c>
      <c r="AJ876" s="22" t="n"/>
      <c r="AK876" s="21" t="n"/>
      <c r="AL876" s="20" t="n"/>
      <c r="AM876" s="18">
        <f>IF($AL876="","",IFERROR(VLOOKUP(IFERROR(VLOOKUP(IF(ISNUMBER(FIND(" – ",$AL876)),LEFT($AL876,FIND(" – ",$AL876)-1),$AL876),ProdTbl,5,0),""),BasketTbl,2,0),"کد ناشناخته"))</f>
        <v/>
      </c>
      <c r="AN876" s="18">
        <f>IF($AL876="","",IFERROR(VLOOKUP(IF(ISNUMBER(FIND(" – ",$AL876)),LEFT($AL876,FIND(" – ",$AL876)-1),$AL876),ProdTbl,3,0),"کد ناشناخته"))</f>
        <v/>
      </c>
      <c r="AO876" s="22" t="n"/>
      <c r="AP876" s="21" t="n"/>
      <c r="AQ876" s="20" t="n"/>
      <c r="AR876" s="18">
        <f>IF($AQ876="","",IFERROR(VLOOKUP(IFERROR(VLOOKUP(IF(ISNUMBER(FIND(" – ",$AQ876)),LEFT($AQ876,FIND(" – ",$AQ876)-1),$AQ876),ProdTbl,5,0),""),BasketTbl,2,0),"کد ناشناخته"))</f>
        <v/>
      </c>
      <c r="AS876" s="18">
        <f>IF($AQ876="","",IFERROR(VLOOKUP(IF(ISNUMBER(FIND(" – ",$AQ876)),LEFT($AQ876,FIND(" – ",$AQ876)-1),$AQ876),ProdTbl,3,0),"کد ناشناخته"))</f>
        <v/>
      </c>
      <c r="AT876" s="22" t="n"/>
      <c r="AU876" s="21" t="n"/>
      <c r="AV876" s="20" t="n"/>
      <c r="AW876" s="18">
        <f>IF($AV876="","",IFERROR(VLOOKUP(IFERROR(VLOOKUP(IF(ISNUMBER(FIND(" – ",$AV876)),LEFT($AV876,FIND(" – ",$AV876)-1),$AV876),ProdTbl,5,0),""),BasketTbl,2,0),"کد ناشناخته"))</f>
        <v/>
      </c>
      <c r="AX876" s="18">
        <f>IF($AV876="","",IFERROR(VLOOKUP(IF(ISNUMBER(FIND(" – ",$AV876)),LEFT($AV876,FIND(" – ",$AV876)-1),$AV876),ProdTbl,3,0),"کد ناشناخته"))</f>
        <v/>
      </c>
      <c r="AY876" s="22" t="n"/>
      <c r="AZ876" s="21" t="n"/>
      <c r="BA876" s="20" t="n"/>
      <c r="BB876" s="18">
        <f>IF($BA876="","",IFERROR(VLOOKUP(IFERROR(VLOOKUP(IF(ISNUMBER(FIND(" – ",$BA876)),LEFT($BA876,FIND(" – ",$BA876)-1),$BA876),ProdTbl,5,0),""),BasketTbl,2,0),"کد ناشناخته"))</f>
        <v/>
      </c>
      <c r="BC876" s="18">
        <f>IF($BA876="","",IFERROR(VLOOKUP(IF(ISNUMBER(FIND(" – ",$BA876)),LEFT($BA876,FIND(" – ",$BA876)-1),$BA876),ProdTbl,3,0),"کد ناشناخته"))</f>
        <v/>
      </c>
      <c r="BD876" s="22" t="n"/>
      <c r="BE876" s="21" t="n"/>
      <c r="BF876" s="20" t="n"/>
      <c r="BG876" s="18">
        <f>IF($BF876="","",IFERROR(VLOOKUP(IFERROR(VLOOKUP(IF(ISNUMBER(FIND(" – ",$BF876)),LEFT($BF876,FIND(" – ",$BF876)-1),$BF876),ProdTbl,5,0),""),BasketTbl,2,0),"کد ناشناخته"))</f>
        <v/>
      </c>
      <c r="BH876" s="18">
        <f>IF($BF876="","",IFERROR(VLOOKUP(IF(ISNUMBER(FIND(" – ",$BF876)),LEFT($BF876,FIND(" – ",$BF876)-1),$BF876),ProdTbl,3,0),"کد ناشناخته"))</f>
        <v/>
      </c>
      <c r="BI876" s="22" t="n"/>
      <c r="BJ876" s="21" t="n"/>
      <c r="BK876" s="20" t="n"/>
      <c r="BL876" s="18">
        <f>IF($BK876="","",IFERROR(VLOOKUP(IFERROR(VLOOKUP(IF(ISNUMBER(FIND(" – ",$BK876)),LEFT($BK876,FIND(" – ",$BK876)-1),$BK876),ProdTbl,5,0),""),BasketTbl,2,0),"کد ناشناخته"))</f>
        <v/>
      </c>
      <c r="BM876" s="18">
        <f>IF($BK876="","",IFERROR(VLOOKUP(IF(ISNUMBER(FIND(" – ",$BK876)),LEFT($BK876,FIND(" – ",$BK876)-1),$BK876),ProdTbl,3,0),"کد ناشناخته"))</f>
        <v/>
      </c>
      <c r="BN876" s="22" t="n"/>
      <c r="BO876" s="21" t="n"/>
      <c r="BP876" s="20" t="n"/>
      <c r="BQ876" s="18">
        <f>IF($BP876="","",IFERROR(VLOOKUP(IFERROR(VLOOKUP(IF(ISNUMBER(FIND(" – ",$BP876)),LEFT($BP876,FIND(" – ",$BP876)-1),$BP876),ProdTbl,5,0),""),BasketTbl,2,0),"کد ناشناخته"))</f>
        <v/>
      </c>
      <c r="BR876" s="18">
        <f>IF($BP876="","",IFERROR(VLOOKUP(IF(ISNUMBER(FIND(" – ",$BP876)),LEFT($BP876,FIND(" – ",$BP876)-1),$BP876),ProdTbl,3,0),"کد ناشناخته"))</f>
        <v/>
      </c>
      <c r="BS876" s="22" t="n"/>
      <c r="BT876" s="21" t="n"/>
      <c r="BU876" s="20" t="n"/>
      <c r="BV876" s="18">
        <f>IF($BU876="","",IFERROR(VLOOKUP(IFERROR(VLOOKUP(IF(ISNUMBER(FIND(" – ",$BU876)),LEFT($BU876,FIND(" – ",$BU876)-1),$BU876),ProdTbl,5,0),""),BasketTbl,2,0),"کد ناشناخته"))</f>
        <v/>
      </c>
      <c r="BW876" s="18">
        <f>IF($BU876="","",IFERROR(VLOOKUP(IF(ISNUMBER(FIND(" – ",$BU876)),LEFT($BU876,FIND(" – ",$BU876)-1),$BU876),ProdTbl,3,0),"کد ناشناخته"))</f>
        <v/>
      </c>
      <c r="BX876" s="22" t="n"/>
      <c r="BY876" s="21" t="n"/>
      <c r="BZ876" s="20" t="n"/>
      <c r="CA876" s="18">
        <f>IF($BZ876="","",IFERROR(VLOOKUP(IFERROR(VLOOKUP(IF(ISNUMBER(FIND(" – ",$BZ876)),LEFT($BZ876,FIND(" – ",$BZ876)-1),$BZ876),ProdTbl,5,0),""),BasketTbl,2,0),"کد ناشناخته"))</f>
        <v/>
      </c>
      <c r="CB876" s="18">
        <f>IF($BZ876="","",IFERROR(VLOOKUP(IF(ISNUMBER(FIND(" – ",$BZ876)),LEFT($BZ876,FIND(" – ",$BZ876)-1),$BZ876),ProdTbl,3,0),"کد ناشناخته"))</f>
        <v/>
      </c>
      <c r="CC876" s="22" t="n"/>
      <c r="CD876" s="21" t="n"/>
      <c r="CE876" s="20" t="n"/>
      <c r="CF876" s="18">
        <f>IF($CE876="","",IFERROR(VLOOKUP(IFERROR(VLOOKUP(IF(ISNUMBER(FIND(" – ",$CE876)),LEFT($CE876,FIND(" – ",$CE876)-1),$CE876),ProdTbl,5,0),""),BasketTbl,2,0),"کد ناشناخته"))</f>
        <v/>
      </c>
      <c r="CG876" s="18">
        <f>IF($CE876="","",IFERROR(VLOOKUP(IF(ISNUMBER(FIND(" – ",$CE876)),LEFT($CE876,FIND(" – ",$CE876)-1),$CE876),ProdTbl,3,0),"کد ناشناخته"))</f>
        <v/>
      </c>
      <c r="CH876" s="22" t="n"/>
      <c r="CI876" s="21" t="n"/>
    </row>
    <row r="877">
      <c r="A877" s="18">
        <f>IF($B877="","",COUNTA($B$10:$B877))</f>
        <v/>
      </c>
      <c r="B877" s="19" t="n"/>
      <c r="C877" s="20" t="n"/>
      <c r="D877" s="19" t="n"/>
      <c r="E877" s="18">
        <f>IF($D877="","",IFERROR(VLOOKUP(IF(ISNUMBER(FIND(" – ",$D877)),LEFT($D877,FIND(" – ",$D877)-1),$D877),SellerTbl,2,0),"کد ناشناخته"))</f>
        <v/>
      </c>
      <c r="F877" s="21" t="n"/>
      <c r="G877" s="21" t="n"/>
      <c r="H877" s="22" t="n"/>
      <c r="I877" s="23">
        <f>IF(OR($F877="",$G877=""),"",$F877-$G877)</f>
        <v/>
      </c>
      <c r="J877" s="18">
        <f>IF($I877="","",IF(ABS($I877)&lt;=0.01*$F877,"√","×"))</f>
        <v/>
      </c>
      <c r="K877" s="23">
        <f>IF(COUNT($Q877,$V877,$AA877,$AF877,$AK877,$AP877,$AU877,$AZ877,$BE877,$BJ877,$BO877,$BT877,$BY877,$CD877,$CI877)=0,"",SUM($Q877,$V877,$AA877,$AF877,$AK877,$AP877,$AU877,$AZ877,$BE877,$BJ877,$BO877,$BT877,$BY877,$CD877,$CI877))</f>
        <v/>
      </c>
      <c r="L877" s="23">
        <f>IF(OR($F877="",$K877=""),"",$F877-$K877)</f>
        <v/>
      </c>
      <c r="M877" s="20" t="n"/>
      <c r="N877" s="18">
        <f>IF($M877="","",IFERROR(VLOOKUP(IFERROR(VLOOKUP(IF(ISNUMBER(FIND(" – ",$M877)),LEFT($M877,FIND(" – ",$M877)-1),$M877),ProdTbl,5,0),""),BasketTbl,2,0),"کد ناشناخته"))</f>
        <v/>
      </c>
      <c r="O877" s="18">
        <f>IF($M877="","",IFERROR(VLOOKUP(IF(ISNUMBER(FIND(" – ",$M877)),LEFT($M877,FIND(" – ",$M877)-1),$M877),ProdTbl,3,0),"کد ناشناخته"))</f>
        <v/>
      </c>
      <c r="P877" s="22" t="n"/>
      <c r="Q877" s="21" t="n"/>
      <c r="R877" s="20" t="n"/>
      <c r="S877" s="18">
        <f>IF($R877="","",IFERROR(VLOOKUP(IFERROR(VLOOKUP(IF(ISNUMBER(FIND(" – ",$R877)),LEFT($R877,FIND(" – ",$R877)-1),$R877),ProdTbl,5,0),""),BasketTbl,2,0),"کد ناشناخته"))</f>
        <v/>
      </c>
      <c r="T877" s="18">
        <f>IF($R877="","",IFERROR(VLOOKUP(IF(ISNUMBER(FIND(" – ",$R877)),LEFT($R877,FIND(" – ",$R877)-1),$R877),ProdTbl,3,0),"کد ناشناخته"))</f>
        <v/>
      </c>
      <c r="U877" s="22" t="n"/>
      <c r="V877" s="21" t="n"/>
      <c r="W877" s="20" t="n"/>
      <c r="X877" s="18">
        <f>IF($W877="","",IFERROR(VLOOKUP(IFERROR(VLOOKUP(IF(ISNUMBER(FIND(" – ",$W877)),LEFT($W877,FIND(" – ",$W877)-1),$W877),ProdTbl,5,0),""),BasketTbl,2,0),"کد ناشناخته"))</f>
        <v/>
      </c>
      <c r="Y877" s="18">
        <f>IF($W877="","",IFERROR(VLOOKUP(IF(ISNUMBER(FIND(" – ",$W877)),LEFT($W877,FIND(" – ",$W877)-1),$W877),ProdTbl,3,0),"کد ناشناخته"))</f>
        <v/>
      </c>
      <c r="Z877" s="22" t="n"/>
      <c r="AA877" s="21" t="n"/>
      <c r="AB877" s="20" t="n"/>
      <c r="AC877" s="18">
        <f>IF($AB877="","",IFERROR(VLOOKUP(IFERROR(VLOOKUP(IF(ISNUMBER(FIND(" – ",$AB877)),LEFT($AB877,FIND(" – ",$AB877)-1),$AB877),ProdTbl,5,0),""),BasketTbl,2,0),"کد ناشناخته"))</f>
        <v/>
      </c>
      <c r="AD877" s="18">
        <f>IF($AB877="","",IFERROR(VLOOKUP(IF(ISNUMBER(FIND(" – ",$AB877)),LEFT($AB877,FIND(" – ",$AB877)-1),$AB877),ProdTbl,3,0),"کد ناشناخته"))</f>
        <v/>
      </c>
      <c r="AE877" s="22" t="n"/>
      <c r="AF877" s="21" t="n"/>
      <c r="AG877" s="20" t="n"/>
      <c r="AH877" s="18">
        <f>IF($AG877="","",IFERROR(VLOOKUP(IFERROR(VLOOKUP(IF(ISNUMBER(FIND(" – ",$AG877)),LEFT($AG877,FIND(" – ",$AG877)-1),$AG877),ProdTbl,5,0),""),BasketTbl,2,0),"کد ناشناخته"))</f>
        <v/>
      </c>
      <c r="AI877" s="18">
        <f>IF($AG877="","",IFERROR(VLOOKUP(IF(ISNUMBER(FIND(" – ",$AG877)),LEFT($AG877,FIND(" – ",$AG877)-1),$AG877),ProdTbl,3,0),"کد ناشناخته"))</f>
        <v/>
      </c>
      <c r="AJ877" s="22" t="n"/>
      <c r="AK877" s="21" t="n"/>
      <c r="AL877" s="20" t="n"/>
      <c r="AM877" s="18">
        <f>IF($AL877="","",IFERROR(VLOOKUP(IFERROR(VLOOKUP(IF(ISNUMBER(FIND(" – ",$AL877)),LEFT($AL877,FIND(" – ",$AL877)-1),$AL877),ProdTbl,5,0),""),BasketTbl,2,0),"کد ناشناخته"))</f>
        <v/>
      </c>
      <c r="AN877" s="18">
        <f>IF($AL877="","",IFERROR(VLOOKUP(IF(ISNUMBER(FIND(" – ",$AL877)),LEFT($AL877,FIND(" – ",$AL877)-1),$AL877),ProdTbl,3,0),"کد ناشناخته"))</f>
        <v/>
      </c>
      <c r="AO877" s="22" t="n"/>
      <c r="AP877" s="21" t="n"/>
      <c r="AQ877" s="20" t="n"/>
      <c r="AR877" s="18">
        <f>IF($AQ877="","",IFERROR(VLOOKUP(IFERROR(VLOOKUP(IF(ISNUMBER(FIND(" – ",$AQ877)),LEFT($AQ877,FIND(" – ",$AQ877)-1),$AQ877),ProdTbl,5,0),""),BasketTbl,2,0),"کد ناشناخته"))</f>
        <v/>
      </c>
      <c r="AS877" s="18">
        <f>IF($AQ877="","",IFERROR(VLOOKUP(IF(ISNUMBER(FIND(" – ",$AQ877)),LEFT($AQ877,FIND(" – ",$AQ877)-1),$AQ877),ProdTbl,3,0),"کد ناشناخته"))</f>
        <v/>
      </c>
      <c r="AT877" s="22" t="n"/>
      <c r="AU877" s="21" t="n"/>
      <c r="AV877" s="20" t="n"/>
      <c r="AW877" s="18">
        <f>IF($AV877="","",IFERROR(VLOOKUP(IFERROR(VLOOKUP(IF(ISNUMBER(FIND(" – ",$AV877)),LEFT($AV877,FIND(" – ",$AV877)-1),$AV877),ProdTbl,5,0),""),BasketTbl,2,0),"کد ناشناخته"))</f>
        <v/>
      </c>
      <c r="AX877" s="18">
        <f>IF($AV877="","",IFERROR(VLOOKUP(IF(ISNUMBER(FIND(" – ",$AV877)),LEFT($AV877,FIND(" – ",$AV877)-1),$AV877),ProdTbl,3,0),"کد ناشناخته"))</f>
        <v/>
      </c>
      <c r="AY877" s="22" t="n"/>
      <c r="AZ877" s="21" t="n"/>
      <c r="BA877" s="20" t="n"/>
      <c r="BB877" s="18">
        <f>IF($BA877="","",IFERROR(VLOOKUP(IFERROR(VLOOKUP(IF(ISNUMBER(FIND(" – ",$BA877)),LEFT($BA877,FIND(" – ",$BA877)-1),$BA877),ProdTbl,5,0),""),BasketTbl,2,0),"کد ناشناخته"))</f>
        <v/>
      </c>
      <c r="BC877" s="18">
        <f>IF($BA877="","",IFERROR(VLOOKUP(IF(ISNUMBER(FIND(" – ",$BA877)),LEFT($BA877,FIND(" – ",$BA877)-1),$BA877),ProdTbl,3,0),"کد ناشناخته"))</f>
        <v/>
      </c>
      <c r="BD877" s="22" t="n"/>
      <c r="BE877" s="21" t="n"/>
      <c r="BF877" s="20" t="n"/>
      <c r="BG877" s="18">
        <f>IF($BF877="","",IFERROR(VLOOKUP(IFERROR(VLOOKUP(IF(ISNUMBER(FIND(" – ",$BF877)),LEFT($BF877,FIND(" – ",$BF877)-1),$BF877),ProdTbl,5,0),""),BasketTbl,2,0),"کد ناشناخته"))</f>
        <v/>
      </c>
      <c r="BH877" s="18">
        <f>IF($BF877="","",IFERROR(VLOOKUP(IF(ISNUMBER(FIND(" – ",$BF877)),LEFT($BF877,FIND(" – ",$BF877)-1),$BF877),ProdTbl,3,0),"کد ناشناخته"))</f>
        <v/>
      </c>
      <c r="BI877" s="22" t="n"/>
      <c r="BJ877" s="21" t="n"/>
      <c r="BK877" s="20" t="n"/>
      <c r="BL877" s="18">
        <f>IF($BK877="","",IFERROR(VLOOKUP(IFERROR(VLOOKUP(IF(ISNUMBER(FIND(" – ",$BK877)),LEFT($BK877,FIND(" – ",$BK877)-1),$BK877),ProdTbl,5,0),""),BasketTbl,2,0),"کد ناشناخته"))</f>
        <v/>
      </c>
      <c r="BM877" s="18">
        <f>IF($BK877="","",IFERROR(VLOOKUP(IF(ISNUMBER(FIND(" – ",$BK877)),LEFT($BK877,FIND(" – ",$BK877)-1),$BK877),ProdTbl,3,0),"کد ناشناخته"))</f>
        <v/>
      </c>
      <c r="BN877" s="22" t="n"/>
      <c r="BO877" s="21" t="n"/>
      <c r="BP877" s="20" t="n"/>
      <c r="BQ877" s="18">
        <f>IF($BP877="","",IFERROR(VLOOKUP(IFERROR(VLOOKUP(IF(ISNUMBER(FIND(" – ",$BP877)),LEFT($BP877,FIND(" – ",$BP877)-1),$BP877),ProdTbl,5,0),""),BasketTbl,2,0),"کد ناشناخته"))</f>
        <v/>
      </c>
      <c r="BR877" s="18">
        <f>IF($BP877="","",IFERROR(VLOOKUP(IF(ISNUMBER(FIND(" – ",$BP877)),LEFT($BP877,FIND(" – ",$BP877)-1),$BP877),ProdTbl,3,0),"کد ناشناخته"))</f>
        <v/>
      </c>
      <c r="BS877" s="22" t="n"/>
      <c r="BT877" s="21" t="n"/>
      <c r="BU877" s="20" t="n"/>
      <c r="BV877" s="18">
        <f>IF($BU877="","",IFERROR(VLOOKUP(IFERROR(VLOOKUP(IF(ISNUMBER(FIND(" – ",$BU877)),LEFT($BU877,FIND(" – ",$BU877)-1),$BU877),ProdTbl,5,0),""),BasketTbl,2,0),"کد ناشناخته"))</f>
        <v/>
      </c>
      <c r="BW877" s="18">
        <f>IF($BU877="","",IFERROR(VLOOKUP(IF(ISNUMBER(FIND(" – ",$BU877)),LEFT($BU877,FIND(" – ",$BU877)-1),$BU877),ProdTbl,3,0),"کد ناشناخته"))</f>
        <v/>
      </c>
      <c r="BX877" s="22" t="n"/>
      <c r="BY877" s="21" t="n"/>
      <c r="BZ877" s="20" t="n"/>
      <c r="CA877" s="18">
        <f>IF($BZ877="","",IFERROR(VLOOKUP(IFERROR(VLOOKUP(IF(ISNUMBER(FIND(" – ",$BZ877)),LEFT($BZ877,FIND(" – ",$BZ877)-1),$BZ877),ProdTbl,5,0),""),BasketTbl,2,0),"کد ناشناخته"))</f>
        <v/>
      </c>
      <c r="CB877" s="18">
        <f>IF($BZ877="","",IFERROR(VLOOKUP(IF(ISNUMBER(FIND(" – ",$BZ877)),LEFT($BZ877,FIND(" – ",$BZ877)-1),$BZ877),ProdTbl,3,0),"کد ناشناخته"))</f>
        <v/>
      </c>
      <c r="CC877" s="22" t="n"/>
      <c r="CD877" s="21" t="n"/>
      <c r="CE877" s="20" t="n"/>
      <c r="CF877" s="18">
        <f>IF($CE877="","",IFERROR(VLOOKUP(IFERROR(VLOOKUP(IF(ISNUMBER(FIND(" – ",$CE877)),LEFT($CE877,FIND(" – ",$CE877)-1),$CE877),ProdTbl,5,0),""),BasketTbl,2,0),"کد ناشناخته"))</f>
        <v/>
      </c>
      <c r="CG877" s="18">
        <f>IF($CE877="","",IFERROR(VLOOKUP(IF(ISNUMBER(FIND(" – ",$CE877)),LEFT($CE877,FIND(" – ",$CE877)-1),$CE877),ProdTbl,3,0),"کد ناشناخته"))</f>
        <v/>
      </c>
      <c r="CH877" s="22" t="n"/>
      <c r="CI877" s="21" t="n"/>
    </row>
    <row r="878">
      <c r="A878" s="18">
        <f>IF($B878="","",COUNTA($B$10:$B878))</f>
        <v/>
      </c>
      <c r="B878" s="19" t="n"/>
      <c r="C878" s="20" t="n"/>
      <c r="D878" s="19" t="n"/>
      <c r="E878" s="18">
        <f>IF($D878="","",IFERROR(VLOOKUP(IF(ISNUMBER(FIND(" – ",$D878)),LEFT($D878,FIND(" – ",$D878)-1),$D878),SellerTbl,2,0),"کد ناشناخته"))</f>
        <v/>
      </c>
      <c r="F878" s="21" t="n"/>
      <c r="G878" s="21" t="n"/>
      <c r="H878" s="22" t="n"/>
      <c r="I878" s="23">
        <f>IF(OR($F878="",$G878=""),"",$F878-$G878)</f>
        <v/>
      </c>
      <c r="J878" s="18">
        <f>IF($I878="","",IF(ABS($I878)&lt;=0.01*$F878,"√","×"))</f>
        <v/>
      </c>
      <c r="K878" s="23">
        <f>IF(COUNT($Q878,$V878,$AA878,$AF878,$AK878,$AP878,$AU878,$AZ878,$BE878,$BJ878,$BO878,$BT878,$BY878,$CD878,$CI878)=0,"",SUM($Q878,$V878,$AA878,$AF878,$AK878,$AP878,$AU878,$AZ878,$BE878,$BJ878,$BO878,$BT878,$BY878,$CD878,$CI878))</f>
        <v/>
      </c>
      <c r="L878" s="23">
        <f>IF(OR($F878="",$K878=""),"",$F878-$K878)</f>
        <v/>
      </c>
      <c r="M878" s="20" t="n"/>
      <c r="N878" s="18">
        <f>IF($M878="","",IFERROR(VLOOKUP(IFERROR(VLOOKUP(IF(ISNUMBER(FIND(" – ",$M878)),LEFT($M878,FIND(" – ",$M878)-1),$M878),ProdTbl,5,0),""),BasketTbl,2,0),"کد ناشناخته"))</f>
        <v/>
      </c>
      <c r="O878" s="18">
        <f>IF($M878="","",IFERROR(VLOOKUP(IF(ISNUMBER(FIND(" – ",$M878)),LEFT($M878,FIND(" – ",$M878)-1),$M878),ProdTbl,3,0),"کد ناشناخته"))</f>
        <v/>
      </c>
      <c r="P878" s="22" t="n"/>
      <c r="Q878" s="21" t="n"/>
      <c r="R878" s="20" t="n"/>
      <c r="S878" s="18">
        <f>IF($R878="","",IFERROR(VLOOKUP(IFERROR(VLOOKUP(IF(ISNUMBER(FIND(" – ",$R878)),LEFT($R878,FIND(" – ",$R878)-1),$R878),ProdTbl,5,0),""),BasketTbl,2,0),"کد ناشناخته"))</f>
        <v/>
      </c>
      <c r="T878" s="18">
        <f>IF($R878="","",IFERROR(VLOOKUP(IF(ISNUMBER(FIND(" – ",$R878)),LEFT($R878,FIND(" – ",$R878)-1),$R878),ProdTbl,3,0),"کد ناشناخته"))</f>
        <v/>
      </c>
      <c r="U878" s="22" t="n"/>
      <c r="V878" s="21" t="n"/>
      <c r="W878" s="20" t="n"/>
      <c r="X878" s="18">
        <f>IF($W878="","",IFERROR(VLOOKUP(IFERROR(VLOOKUP(IF(ISNUMBER(FIND(" – ",$W878)),LEFT($W878,FIND(" – ",$W878)-1),$W878),ProdTbl,5,0),""),BasketTbl,2,0),"کد ناشناخته"))</f>
        <v/>
      </c>
      <c r="Y878" s="18">
        <f>IF($W878="","",IFERROR(VLOOKUP(IF(ISNUMBER(FIND(" – ",$W878)),LEFT($W878,FIND(" – ",$W878)-1),$W878),ProdTbl,3,0),"کد ناشناخته"))</f>
        <v/>
      </c>
      <c r="Z878" s="22" t="n"/>
      <c r="AA878" s="21" t="n"/>
      <c r="AB878" s="20" t="n"/>
      <c r="AC878" s="18">
        <f>IF($AB878="","",IFERROR(VLOOKUP(IFERROR(VLOOKUP(IF(ISNUMBER(FIND(" – ",$AB878)),LEFT($AB878,FIND(" – ",$AB878)-1),$AB878),ProdTbl,5,0),""),BasketTbl,2,0),"کد ناشناخته"))</f>
        <v/>
      </c>
      <c r="AD878" s="18">
        <f>IF($AB878="","",IFERROR(VLOOKUP(IF(ISNUMBER(FIND(" – ",$AB878)),LEFT($AB878,FIND(" – ",$AB878)-1),$AB878),ProdTbl,3,0),"کد ناشناخته"))</f>
        <v/>
      </c>
      <c r="AE878" s="22" t="n"/>
      <c r="AF878" s="21" t="n"/>
      <c r="AG878" s="20" t="n"/>
      <c r="AH878" s="18">
        <f>IF($AG878="","",IFERROR(VLOOKUP(IFERROR(VLOOKUP(IF(ISNUMBER(FIND(" – ",$AG878)),LEFT($AG878,FIND(" – ",$AG878)-1),$AG878),ProdTbl,5,0),""),BasketTbl,2,0),"کد ناشناخته"))</f>
        <v/>
      </c>
      <c r="AI878" s="18">
        <f>IF($AG878="","",IFERROR(VLOOKUP(IF(ISNUMBER(FIND(" – ",$AG878)),LEFT($AG878,FIND(" – ",$AG878)-1),$AG878),ProdTbl,3,0),"کد ناشناخته"))</f>
        <v/>
      </c>
      <c r="AJ878" s="22" t="n"/>
      <c r="AK878" s="21" t="n"/>
      <c r="AL878" s="20" t="n"/>
      <c r="AM878" s="18">
        <f>IF($AL878="","",IFERROR(VLOOKUP(IFERROR(VLOOKUP(IF(ISNUMBER(FIND(" – ",$AL878)),LEFT($AL878,FIND(" – ",$AL878)-1),$AL878),ProdTbl,5,0),""),BasketTbl,2,0),"کد ناشناخته"))</f>
        <v/>
      </c>
      <c r="AN878" s="18">
        <f>IF($AL878="","",IFERROR(VLOOKUP(IF(ISNUMBER(FIND(" – ",$AL878)),LEFT($AL878,FIND(" – ",$AL878)-1),$AL878),ProdTbl,3,0),"کد ناشناخته"))</f>
        <v/>
      </c>
      <c r="AO878" s="22" t="n"/>
      <c r="AP878" s="21" t="n"/>
      <c r="AQ878" s="20" t="n"/>
      <c r="AR878" s="18">
        <f>IF($AQ878="","",IFERROR(VLOOKUP(IFERROR(VLOOKUP(IF(ISNUMBER(FIND(" – ",$AQ878)),LEFT($AQ878,FIND(" – ",$AQ878)-1),$AQ878),ProdTbl,5,0),""),BasketTbl,2,0),"کد ناشناخته"))</f>
        <v/>
      </c>
      <c r="AS878" s="18">
        <f>IF($AQ878="","",IFERROR(VLOOKUP(IF(ISNUMBER(FIND(" – ",$AQ878)),LEFT($AQ878,FIND(" – ",$AQ878)-1),$AQ878),ProdTbl,3,0),"کد ناشناخته"))</f>
        <v/>
      </c>
      <c r="AT878" s="22" t="n"/>
      <c r="AU878" s="21" t="n"/>
      <c r="AV878" s="20" t="n"/>
      <c r="AW878" s="18">
        <f>IF($AV878="","",IFERROR(VLOOKUP(IFERROR(VLOOKUP(IF(ISNUMBER(FIND(" – ",$AV878)),LEFT($AV878,FIND(" – ",$AV878)-1),$AV878),ProdTbl,5,0),""),BasketTbl,2,0),"کد ناشناخته"))</f>
        <v/>
      </c>
      <c r="AX878" s="18">
        <f>IF($AV878="","",IFERROR(VLOOKUP(IF(ISNUMBER(FIND(" – ",$AV878)),LEFT($AV878,FIND(" – ",$AV878)-1),$AV878),ProdTbl,3,0),"کد ناشناخته"))</f>
        <v/>
      </c>
      <c r="AY878" s="22" t="n"/>
      <c r="AZ878" s="21" t="n"/>
      <c r="BA878" s="20" t="n"/>
      <c r="BB878" s="18">
        <f>IF($BA878="","",IFERROR(VLOOKUP(IFERROR(VLOOKUP(IF(ISNUMBER(FIND(" – ",$BA878)),LEFT($BA878,FIND(" – ",$BA878)-1),$BA878),ProdTbl,5,0),""),BasketTbl,2,0),"کد ناشناخته"))</f>
        <v/>
      </c>
      <c r="BC878" s="18">
        <f>IF($BA878="","",IFERROR(VLOOKUP(IF(ISNUMBER(FIND(" – ",$BA878)),LEFT($BA878,FIND(" – ",$BA878)-1),$BA878),ProdTbl,3,0),"کد ناشناخته"))</f>
        <v/>
      </c>
      <c r="BD878" s="22" t="n"/>
      <c r="BE878" s="21" t="n"/>
      <c r="BF878" s="20" t="n"/>
      <c r="BG878" s="18">
        <f>IF($BF878="","",IFERROR(VLOOKUP(IFERROR(VLOOKUP(IF(ISNUMBER(FIND(" – ",$BF878)),LEFT($BF878,FIND(" – ",$BF878)-1),$BF878),ProdTbl,5,0),""),BasketTbl,2,0),"کد ناشناخته"))</f>
        <v/>
      </c>
      <c r="BH878" s="18">
        <f>IF($BF878="","",IFERROR(VLOOKUP(IF(ISNUMBER(FIND(" – ",$BF878)),LEFT($BF878,FIND(" – ",$BF878)-1),$BF878),ProdTbl,3,0),"کد ناشناخته"))</f>
        <v/>
      </c>
      <c r="BI878" s="22" t="n"/>
      <c r="BJ878" s="21" t="n"/>
      <c r="BK878" s="20" t="n"/>
      <c r="BL878" s="18">
        <f>IF($BK878="","",IFERROR(VLOOKUP(IFERROR(VLOOKUP(IF(ISNUMBER(FIND(" – ",$BK878)),LEFT($BK878,FIND(" – ",$BK878)-1),$BK878),ProdTbl,5,0),""),BasketTbl,2,0),"کد ناشناخته"))</f>
        <v/>
      </c>
      <c r="BM878" s="18">
        <f>IF($BK878="","",IFERROR(VLOOKUP(IF(ISNUMBER(FIND(" – ",$BK878)),LEFT($BK878,FIND(" – ",$BK878)-1),$BK878),ProdTbl,3,0),"کد ناشناخته"))</f>
        <v/>
      </c>
      <c r="BN878" s="22" t="n"/>
      <c r="BO878" s="21" t="n"/>
      <c r="BP878" s="20" t="n"/>
      <c r="BQ878" s="18">
        <f>IF($BP878="","",IFERROR(VLOOKUP(IFERROR(VLOOKUP(IF(ISNUMBER(FIND(" – ",$BP878)),LEFT($BP878,FIND(" – ",$BP878)-1),$BP878),ProdTbl,5,0),""),BasketTbl,2,0),"کد ناشناخته"))</f>
        <v/>
      </c>
      <c r="BR878" s="18">
        <f>IF($BP878="","",IFERROR(VLOOKUP(IF(ISNUMBER(FIND(" – ",$BP878)),LEFT($BP878,FIND(" – ",$BP878)-1),$BP878),ProdTbl,3,0),"کد ناشناخته"))</f>
        <v/>
      </c>
      <c r="BS878" s="22" t="n"/>
      <c r="BT878" s="21" t="n"/>
      <c r="BU878" s="20" t="n"/>
      <c r="BV878" s="18">
        <f>IF($BU878="","",IFERROR(VLOOKUP(IFERROR(VLOOKUP(IF(ISNUMBER(FIND(" – ",$BU878)),LEFT($BU878,FIND(" – ",$BU878)-1),$BU878),ProdTbl,5,0),""),BasketTbl,2,0),"کد ناشناخته"))</f>
        <v/>
      </c>
      <c r="BW878" s="18">
        <f>IF($BU878="","",IFERROR(VLOOKUP(IF(ISNUMBER(FIND(" – ",$BU878)),LEFT($BU878,FIND(" – ",$BU878)-1),$BU878),ProdTbl,3,0),"کد ناشناخته"))</f>
        <v/>
      </c>
      <c r="BX878" s="22" t="n"/>
      <c r="BY878" s="21" t="n"/>
      <c r="BZ878" s="20" t="n"/>
      <c r="CA878" s="18">
        <f>IF($BZ878="","",IFERROR(VLOOKUP(IFERROR(VLOOKUP(IF(ISNUMBER(FIND(" – ",$BZ878)),LEFT($BZ878,FIND(" – ",$BZ878)-1),$BZ878),ProdTbl,5,0),""),BasketTbl,2,0),"کد ناشناخته"))</f>
        <v/>
      </c>
      <c r="CB878" s="18">
        <f>IF($BZ878="","",IFERROR(VLOOKUP(IF(ISNUMBER(FIND(" – ",$BZ878)),LEFT($BZ878,FIND(" – ",$BZ878)-1),$BZ878),ProdTbl,3,0),"کد ناشناخته"))</f>
        <v/>
      </c>
      <c r="CC878" s="22" t="n"/>
      <c r="CD878" s="21" t="n"/>
      <c r="CE878" s="20" t="n"/>
      <c r="CF878" s="18">
        <f>IF($CE878="","",IFERROR(VLOOKUP(IFERROR(VLOOKUP(IF(ISNUMBER(FIND(" – ",$CE878)),LEFT($CE878,FIND(" – ",$CE878)-1),$CE878),ProdTbl,5,0),""),BasketTbl,2,0),"کد ناشناخته"))</f>
        <v/>
      </c>
      <c r="CG878" s="18">
        <f>IF($CE878="","",IFERROR(VLOOKUP(IF(ISNUMBER(FIND(" – ",$CE878)),LEFT($CE878,FIND(" – ",$CE878)-1),$CE878),ProdTbl,3,0),"کد ناشناخته"))</f>
        <v/>
      </c>
      <c r="CH878" s="22" t="n"/>
      <c r="CI878" s="21" t="n"/>
    </row>
    <row r="879">
      <c r="A879" s="18">
        <f>IF($B879="","",COUNTA($B$10:$B879))</f>
        <v/>
      </c>
      <c r="B879" s="19" t="n"/>
      <c r="C879" s="20" t="n"/>
      <c r="D879" s="19" t="n"/>
      <c r="E879" s="18">
        <f>IF($D879="","",IFERROR(VLOOKUP(IF(ISNUMBER(FIND(" – ",$D879)),LEFT($D879,FIND(" – ",$D879)-1),$D879),SellerTbl,2,0),"کد ناشناخته"))</f>
        <v/>
      </c>
      <c r="F879" s="21" t="n"/>
      <c r="G879" s="21" t="n"/>
      <c r="H879" s="22" t="n"/>
      <c r="I879" s="23">
        <f>IF(OR($F879="",$G879=""),"",$F879-$G879)</f>
        <v/>
      </c>
      <c r="J879" s="18">
        <f>IF($I879="","",IF(ABS($I879)&lt;=0.01*$F879,"√","×"))</f>
        <v/>
      </c>
      <c r="K879" s="23">
        <f>IF(COUNT($Q879,$V879,$AA879,$AF879,$AK879,$AP879,$AU879,$AZ879,$BE879,$BJ879,$BO879,$BT879,$BY879,$CD879,$CI879)=0,"",SUM($Q879,$V879,$AA879,$AF879,$AK879,$AP879,$AU879,$AZ879,$BE879,$BJ879,$BO879,$BT879,$BY879,$CD879,$CI879))</f>
        <v/>
      </c>
      <c r="L879" s="23">
        <f>IF(OR($F879="",$K879=""),"",$F879-$K879)</f>
        <v/>
      </c>
      <c r="M879" s="20" t="n"/>
      <c r="N879" s="18">
        <f>IF($M879="","",IFERROR(VLOOKUP(IFERROR(VLOOKUP(IF(ISNUMBER(FIND(" – ",$M879)),LEFT($M879,FIND(" – ",$M879)-1),$M879),ProdTbl,5,0),""),BasketTbl,2,0),"کد ناشناخته"))</f>
        <v/>
      </c>
      <c r="O879" s="18">
        <f>IF($M879="","",IFERROR(VLOOKUP(IF(ISNUMBER(FIND(" – ",$M879)),LEFT($M879,FIND(" – ",$M879)-1),$M879),ProdTbl,3,0),"کد ناشناخته"))</f>
        <v/>
      </c>
      <c r="P879" s="22" t="n"/>
      <c r="Q879" s="21" t="n"/>
      <c r="R879" s="20" t="n"/>
      <c r="S879" s="18">
        <f>IF($R879="","",IFERROR(VLOOKUP(IFERROR(VLOOKUP(IF(ISNUMBER(FIND(" – ",$R879)),LEFT($R879,FIND(" – ",$R879)-1),$R879),ProdTbl,5,0),""),BasketTbl,2,0),"کد ناشناخته"))</f>
        <v/>
      </c>
      <c r="T879" s="18">
        <f>IF($R879="","",IFERROR(VLOOKUP(IF(ISNUMBER(FIND(" – ",$R879)),LEFT($R879,FIND(" – ",$R879)-1),$R879),ProdTbl,3,0),"کد ناشناخته"))</f>
        <v/>
      </c>
      <c r="U879" s="22" t="n"/>
      <c r="V879" s="21" t="n"/>
      <c r="W879" s="20" t="n"/>
      <c r="X879" s="18">
        <f>IF($W879="","",IFERROR(VLOOKUP(IFERROR(VLOOKUP(IF(ISNUMBER(FIND(" – ",$W879)),LEFT($W879,FIND(" – ",$W879)-1),$W879),ProdTbl,5,0),""),BasketTbl,2,0),"کد ناشناخته"))</f>
        <v/>
      </c>
      <c r="Y879" s="18">
        <f>IF($W879="","",IFERROR(VLOOKUP(IF(ISNUMBER(FIND(" – ",$W879)),LEFT($W879,FIND(" – ",$W879)-1),$W879),ProdTbl,3,0),"کد ناشناخته"))</f>
        <v/>
      </c>
      <c r="Z879" s="22" t="n"/>
      <c r="AA879" s="21" t="n"/>
      <c r="AB879" s="20" t="n"/>
      <c r="AC879" s="18">
        <f>IF($AB879="","",IFERROR(VLOOKUP(IFERROR(VLOOKUP(IF(ISNUMBER(FIND(" – ",$AB879)),LEFT($AB879,FIND(" – ",$AB879)-1),$AB879),ProdTbl,5,0),""),BasketTbl,2,0),"کد ناشناخته"))</f>
        <v/>
      </c>
      <c r="AD879" s="18">
        <f>IF($AB879="","",IFERROR(VLOOKUP(IF(ISNUMBER(FIND(" – ",$AB879)),LEFT($AB879,FIND(" – ",$AB879)-1),$AB879),ProdTbl,3,0),"کد ناشناخته"))</f>
        <v/>
      </c>
      <c r="AE879" s="22" t="n"/>
      <c r="AF879" s="21" t="n"/>
      <c r="AG879" s="20" t="n"/>
      <c r="AH879" s="18">
        <f>IF($AG879="","",IFERROR(VLOOKUP(IFERROR(VLOOKUP(IF(ISNUMBER(FIND(" – ",$AG879)),LEFT($AG879,FIND(" – ",$AG879)-1),$AG879),ProdTbl,5,0),""),BasketTbl,2,0),"کد ناشناخته"))</f>
        <v/>
      </c>
      <c r="AI879" s="18">
        <f>IF($AG879="","",IFERROR(VLOOKUP(IF(ISNUMBER(FIND(" – ",$AG879)),LEFT($AG879,FIND(" – ",$AG879)-1),$AG879),ProdTbl,3,0),"کد ناشناخته"))</f>
        <v/>
      </c>
      <c r="AJ879" s="22" t="n"/>
      <c r="AK879" s="21" t="n"/>
      <c r="AL879" s="20" t="n"/>
      <c r="AM879" s="18">
        <f>IF($AL879="","",IFERROR(VLOOKUP(IFERROR(VLOOKUP(IF(ISNUMBER(FIND(" – ",$AL879)),LEFT($AL879,FIND(" – ",$AL879)-1),$AL879),ProdTbl,5,0),""),BasketTbl,2,0),"کد ناشناخته"))</f>
        <v/>
      </c>
      <c r="AN879" s="18">
        <f>IF($AL879="","",IFERROR(VLOOKUP(IF(ISNUMBER(FIND(" – ",$AL879)),LEFT($AL879,FIND(" – ",$AL879)-1),$AL879),ProdTbl,3,0),"کد ناشناخته"))</f>
        <v/>
      </c>
      <c r="AO879" s="22" t="n"/>
      <c r="AP879" s="21" t="n"/>
      <c r="AQ879" s="20" t="n"/>
      <c r="AR879" s="18">
        <f>IF($AQ879="","",IFERROR(VLOOKUP(IFERROR(VLOOKUP(IF(ISNUMBER(FIND(" – ",$AQ879)),LEFT($AQ879,FIND(" – ",$AQ879)-1),$AQ879),ProdTbl,5,0),""),BasketTbl,2,0),"کد ناشناخته"))</f>
        <v/>
      </c>
      <c r="AS879" s="18">
        <f>IF($AQ879="","",IFERROR(VLOOKUP(IF(ISNUMBER(FIND(" – ",$AQ879)),LEFT($AQ879,FIND(" – ",$AQ879)-1),$AQ879),ProdTbl,3,0),"کد ناشناخته"))</f>
        <v/>
      </c>
      <c r="AT879" s="22" t="n"/>
      <c r="AU879" s="21" t="n"/>
      <c r="AV879" s="20" t="n"/>
      <c r="AW879" s="18">
        <f>IF($AV879="","",IFERROR(VLOOKUP(IFERROR(VLOOKUP(IF(ISNUMBER(FIND(" – ",$AV879)),LEFT($AV879,FIND(" – ",$AV879)-1),$AV879),ProdTbl,5,0),""),BasketTbl,2,0),"کد ناشناخته"))</f>
        <v/>
      </c>
      <c r="AX879" s="18">
        <f>IF($AV879="","",IFERROR(VLOOKUP(IF(ISNUMBER(FIND(" – ",$AV879)),LEFT($AV879,FIND(" – ",$AV879)-1),$AV879),ProdTbl,3,0),"کد ناشناخته"))</f>
        <v/>
      </c>
      <c r="AY879" s="22" t="n"/>
      <c r="AZ879" s="21" t="n"/>
      <c r="BA879" s="20" t="n"/>
      <c r="BB879" s="18">
        <f>IF($BA879="","",IFERROR(VLOOKUP(IFERROR(VLOOKUP(IF(ISNUMBER(FIND(" – ",$BA879)),LEFT($BA879,FIND(" – ",$BA879)-1),$BA879),ProdTbl,5,0),""),BasketTbl,2,0),"کد ناشناخته"))</f>
        <v/>
      </c>
      <c r="BC879" s="18">
        <f>IF($BA879="","",IFERROR(VLOOKUP(IF(ISNUMBER(FIND(" – ",$BA879)),LEFT($BA879,FIND(" – ",$BA879)-1),$BA879),ProdTbl,3,0),"کد ناشناخته"))</f>
        <v/>
      </c>
      <c r="BD879" s="22" t="n"/>
      <c r="BE879" s="21" t="n"/>
      <c r="BF879" s="20" t="n"/>
      <c r="BG879" s="18">
        <f>IF($BF879="","",IFERROR(VLOOKUP(IFERROR(VLOOKUP(IF(ISNUMBER(FIND(" – ",$BF879)),LEFT($BF879,FIND(" – ",$BF879)-1),$BF879),ProdTbl,5,0),""),BasketTbl,2,0),"کد ناشناخته"))</f>
        <v/>
      </c>
      <c r="BH879" s="18">
        <f>IF($BF879="","",IFERROR(VLOOKUP(IF(ISNUMBER(FIND(" – ",$BF879)),LEFT($BF879,FIND(" – ",$BF879)-1),$BF879),ProdTbl,3,0),"کد ناشناخته"))</f>
        <v/>
      </c>
      <c r="BI879" s="22" t="n"/>
      <c r="BJ879" s="21" t="n"/>
      <c r="BK879" s="20" t="n"/>
      <c r="BL879" s="18">
        <f>IF($BK879="","",IFERROR(VLOOKUP(IFERROR(VLOOKUP(IF(ISNUMBER(FIND(" – ",$BK879)),LEFT($BK879,FIND(" – ",$BK879)-1),$BK879),ProdTbl,5,0),""),BasketTbl,2,0),"کد ناشناخته"))</f>
        <v/>
      </c>
      <c r="BM879" s="18">
        <f>IF($BK879="","",IFERROR(VLOOKUP(IF(ISNUMBER(FIND(" – ",$BK879)),LEFT($BK879,FIND(" – ",$BK879)-1),$BK879),ProdTbl,3,0),"کد ناشناخته"))</f>
        <v/>
      </c>
      <c r="BN879" s="22" t="n"/>
      <c r="BO879" s="21" t="n"/>
      <c r="BP879" s="20" t="n"/>
      <c r="BQ879" s="18">
        <f>IF($BP879="","",IFERROR(VLOOKUP(IFERROR(VLOOKUP(IF(ISNUMBER(FIND(" – ",$BP879)),LEFT($BP879,FIND(" – ",$BP879)-1),$BP879),ProdTbl,5,0),""),BasketTbl,2,0),"کد ناشناخته"))</f>
        <v/>
      </c>
      <c r="BR879" s="18">
        <f>IF($BP879="","",IFERROR(VLOOKUP(IF(ISNUMBER(FIND(" – ",$BP879)),LEFT($BP879,FIND(" – ",$BP879)-1),$BP879),ProdTbl,3,0),"کد ناشناخته"))</f>
        <v/>
      </c>
      <c r="BS879" s="22" t="n"/>
      <c r="BT879" s="21" t="n"/>
      <c r="BU879" s="20" t="n"/>
      <c r="BV879" s="18">
        <f>IF($BU879="","",IFERROR(VLOOKUP(IFERROR(VLOOKUP(IF(ISNUMBER(FIND(" – ",$BU879)),LEFT($BU879,FIND(" – ",$BU879)-1),$BU879),ProdTbl,5,0),""),BasketTbl,2,0),"کد ناشناخته"))</f>
        <v/>
      </c>
      <c r="BW879" s="18">
        <f>IF($BU879="","",IFERROR(VLOOKUP(IF(ISNUMBER(FIND(" – ",$BU879)),LEFT($BU879,FIND(" – ",$BU879)-1),$BU879),ProdTbl,3,0),"کد ناشناخته"))</f>
        <v/>
      </c>
      <c r="BX879" s="22" t="n"/>
      <c r="BY879" s="21" t="n"/>
      <c r="BZ879" s="20" t="n"/>
      <c r="CA879" s="18">
        <f>IF($BZ879="","",IFERROR(VLOOKUP(IFERROR(VLOOKUP(IF(ISNUMBER(FIND(" – ",$BZ879)),LEFT($BZ879,FIND(" – ",$BZ879)-1),$BZ879),ProdTbl,5,0),""),BasketTbl,2,0),"کد ناشناخته"))</f>
        <v/>
      </c>
      <c r="CB879" s="18">
        <f>IF($BZ879="","",IFERROR(VLOOKUP(IF(ISNUMBER(FIND(" – ",$BZ879)),LEFT($BZ879,FIND(" – ",$BZ879)-1),$BZ879),ProdTbl,3,0),"کد ناشناخته"))</f>
        <v/>
      </c>
      <c r="CC879" s="22" t="n"/>
      <c r="CD879" s="21" t="n"/>
      <c r="CE879" s="20" t="n"/>
      <c r="CF879" s="18">
        <f>IF($CE879="","",IFERROR(VLOOKUP(IFERROR(VLOOKUP(IF(ISNUMBER(FIND(" – ",$CE879)),LEFT($CE879,FIND(" – ",$CE879)-1),$CE879),ProdTbl,5,0),""),BasketTbl,2,0),"کد ناشناخته"))</f>
        <v/>
      </c>
      <c r="CG879" s="18">
        <f>IF($CE879="","",IFERROR(VLOOKUP(IF(ISNUMBER(FIND(" – ",$CE879)),LEFT($CE879,FIND(" – ",$CE879)-1),$CE879),ProdTbl,3,0),"کد ناشناخته"))</f>
        <v/>
      </c>
      <c r="CH879" s="22" t="n"/>
      <c r="CI879" s="21" t="n"/>
    </row>
    <row r="880">
      <c r="A880" s="18">
        <f>IF($B880="","",COUNTA($B$10:$B880))</f>
        <v/>
      </c>
      <c r="B880" s="19" t="n"/>
      <c r="C880" s="20" t="n"/>
      <c r="D880" s="19" t="n"/>
      <c r="E880" s="18">
        <f>IF($D880="","",IFERROR(VLOOKUP(IF(ISNUMBER(FIND(" – ",$D880)),LEFT($D880,FIND(" – ",$D880)-1),$D880),SellerTbl,2,0),"کد ناشناخته"))</f>
        <v/>
      </c>
      <c r="F880" s="21" t="n"/>
      <c r="G880" s="21" t="n"/>
      <c r="H880" s="22" t="n"/>
      <c r="I880" s="23">
        <f>IF(OR($F880="",$G880=""),"",$F880-$G880)</f>
        <v/>
      </c>
      <c r="J880" s="18">
        <f>IF($I880="","",IF(ABS($I880)&lt;=0.01*$F880,"√","×"))</f>
        <v/>
      </c>
      <c r="K880" s="23">
        <f>IF(COUNT($Q880,$V880,$AA880,$AF880,$AK880,$AP880,$AU880,$AZ880,$BE880,$BJ880,$BO880,$BT880,$BY880,$CD880,$CI880)=0,"",SUM($Q880,$V880,$AA880,$AF880,$AK880,$AP880,$AU880,$AZ880,$BE880,$BJ880,$BO880,$BT880,$BY880,$CD880,$CI880))</f>
        <v/>
      </c>
      <c r="L880" s="23">
        <f>IF(OR($F880="",$K880=""),"",$F880-$K880)</f>
        <v/>
      </c>
      <c r="M880" s="20" t="n"/>
      <c r="N880" s="18">
        <f>IF($M880="","",IFERROR(VLOOKUP(IFERROR(VLOOKUP(IF(ISNUMBER(FIND(" – ",$M880)),LEFT($M880,FIND(" – ",$M880)-1),$M880),ProdTbl,5,0),""),BasketTbl,2,0),"کد ناشناخته"))</f>
        <v/>
      </c>
      <c r="O880" s="18">
        <f>IF($M880="","",IFERROR(VLOOKUP(IF(ISNUMBER(FIND(" – ",$M880)),LEFT($M880,FIND(" – ",$M880)-1),$M880),ProdTbl,3,0),"کد ناشناخته"))</f>
        <v/>
      </c>
      <c r="P880" s="22" t="n"/>
      <c r="Q880" s="21" t="n"/>
      <c r="R880" s="20" t="n"/>
      <c r="S880" s="18">
        <f>IF($R880="","",IFERROR(VLOOKUP(IFERROR(VLOOKUP(IF(ISNUMBER(FIND(" – ",$R880)),LEFT($R880,FIND(" – ",$R880)-1),$R880),ProdTbl,5,0),""),BasketTbl,2,0),"کد ناشناخته"))</f>
        <v/>
      </c>
      <c r="T880" s="18">
        <f>IF($R880="","",IFERROR(VLOOKUP(IF(ISNUMBER(FIND(" – ",$R880)),LEFT($R880,FIND(" – ",$R880)-1),$R880),ProdTbl,3,0),"کد ناشناخته"))</f>
        <v/>
      </c>
      <c r="U880" s="22" t="n"/>
      <c r="V880" s="21" t="n"/>
      <c r="W880" s="20" t="n"/>
      <c r="X880" s="18">
        <f>IF($W880="","",IFERROR(VLOOKUP(IFERROR(VLOOKUP(IF(ISNUMBER(FIND(" – ",$W880)),LEFT($W880,FIND(" – ",$W880)-1),$W880),ProdTbl,5,0),""),BasketTbl,2,0),"کد ناشناخته"))</f>
        <v/>
      </c>
      <c r="Y880" s="18">
        <f>IF($W880="","",IFERROR(VLOOKUP(IF(ISNUMBER(FIND(" – ",$W880)),LEFT($W880,FIND(" – ",$W880)-1),$W880),ProdTbl,3,0),"کد ناشناخته"))</f>
        <v/>
      </c>
      <c r="Z880" s="22" t="n"/>
      <c r="AA880" s="21" t="n"/>
      <c r="AB880" s="20" t="n"/>
      <c r="AC880" s="18">
        <f>IF($AB880="","",IFERROR(VLOOKUP(IFERROR(VLOOKUP(IF(ISNUMBER(FIND(" – ",$AB880)),LEFT($AB880,FIND(" – ",$AB880)-1),$AB880),ProdTbl,5,0),""),BasketTbl,2,0),"کد ناشناخته"))</f>
        <v/>
      </c>
      <c r="AD880" s="18">
        <f>IF($AB880="","",IFERROR(VLOOKUP(IF(ISNUMBER(FIND(" – ",$AB880)),LEFT($AB880,FIND(" – ",$AB880)-1),$AB880),ProdTbl,3,0),"کد ناشناخته"))</f>
        <v/>
      </c>
      <c r="AE880" s="22" t="n"/>
      <c r="AF880" s="21" t="n"/>
      <c r="AG880" s="20" t="n"/>
      <c r="AH880" s="18">
        <f>IF($AG880="","",IFERROR(VLOOKUP(IFERROR(VLOOKUP(IF(ISNUMBER(FIND(" – ",$AG880)),LEFT($AG880,FIND(" – ",$AG880)-1),$AG880),ProdTbl,5,0),""),BasketTbl,2,0),"کد ناشناخته"))</f>
        <v/>
      </c>
      <c r="AI880" s="18">
        <f>IF($AG880="","",IFERROR(VLOOKUP(IF(ISNUMBER(FIND(" – ",$AG880)),LEFT($AG880,FIND(" – ",$AG880)-1),$AG880),ProdTbl,3,0),"کد ناشناخته"))</f>
        <v/>
      </c>
      <c r="AJ880" s="22" t="n"/>
      <c r="AK880" s="21" t="n"/>
      <c r="AL880" s="20" t="n"/>
      <c r="AM880" s="18">
        <f>IF($AL880="","",IFERROR(VLOOKUP(IFERROR(VLOOKUP(IF(ISNUMBER(FIND(" – ",$AL880)),LEFT($AL880,FIND(" – ",$AL880)-1),$AL880),ProdTbl,5,0),""),BasketTbl,2,0),"کد ناشناخته"))</f>
        <v/>
      </c>
      <c r="AN880" s="18">
        <f>IF($AL880="","",IFERROR(VLOOKUP(IF(ISNUMBER(FIND(" – ",$AL880)),LEFT($AL880,FIND(" – ",$AL880)-1),$AL880),ProdTbl,3,0),"کد ناشناخته"))</f>
        <v/>
      </c>
      <c r="AO880" s="22" t="n"/>
      <c r="AP880" s="21" t="n"/>
      <c r="AQ880" s="20" t="n"/>
      <c r="AR880" s="18">
        <f>IF($AQ880="","",IFERROR(VLOOKUP(IFERROR(VLOOKUP(IF(ISNUMBER(FIND(" – ",$AQ880)),LEFT($AQ880,FIND(" – ",$AQ880)-1),$AQ880),ProdTbl,5,0),""),BasketTbl,2,0),"کد ناشناخته"))</f>
        <v/>
      </c>
      <c r="AS880" s="18">
        <f>IF($AQ880="","",IFERROR(VLOOKUP(IF(ISNUMBER(FIND(" – ",$AQ880)),LEFT($AQ880,FIND(" – ",$AQ880)-1),$AQ880),ProdTbl,3,0),"کد ناشناخته"))</f>
        <v/>
      </c>
      <c r="AT880" s="22" t="n"/>
      <c r="AU880" s="21" t="n"/>
      <c r="AV880" s="20" t="n"/>
      <c r="AW880" s="18">
        <f>IF($AV880="","",IFERROR(VLOOKUP(IFERROR(VLOOKUP(IF(ISNUMBER(FIND(" – ",$AV880)),LEFT($AV880,FIND(" – ",$AV880)-1),$AV880),ProdTbl,5,0),""),BasketTbl,2,0),"کد ناشناخته"))</f>
        <v/>
      </c>
      <c r="AX880" s="18">
        <f>IF($AV880="","",IFERROR(VLOOKUP(IF(ISNUMBER(FIND(" – ",$AV880)),LEFT($AV880,FIND(" – ",$AV880)-1),$AV880),ProdTbl,3,0),"کد ناشناخته"))</f>
        <v/>
      </c>
      <c r="AY880" s="22" t="n"/>
      <c r="AZ880" s="21" t="n"/>
      <c r="BA880" s="20" t="n"/>
      <c r="BB880" s="18">
        <f>IF($BA880="","",IFERROR(VLOOKUP(IFERROR(VLOOKUP(IF(ISNUMBER(FIND(" – ",$BA880)),LEFT($BA880,FIND(" – ",$BA880)-1),$BA880),ProdTbl,5,0),""),BasketTbl,2,0),"کد ناشناخته"))</f>
        <v/>
      </c>
      <c r="BC880" s="18">
        <f>IF($BA880="","",IFERROR(VLOOKUP(IF(ISNUMBER(FIND(" – ",$BA880)),LEFT($BA880,FIND(" – ",$BA880)-1),$BA880),ProdTbl,3,0),"کد ناشناخته"))</f>
        <v/>
      </c>
      <c r="BD880" s="22" t="n"/>
      <c r="BE880" s="21" t="n"/>
      <c r="BF880" s="20" t="n"/>
      <c r="BG880" s="18">
        <f>IF($BF880="","",IFERROR(VLOOKUP(IFERROR(VLOOKUP(IF(ISNUMBER(FIND(" – ",$BF880)),LEFT($BF880,FIND(" – ",$BF880)-1),$BF880),ProdTbl,5,0),""),BasketTbl,2,0),"کد ناشناخته"))</f>
        <v/>
      </c>
      <c r="BH880" s="18">
        <f>IF($BF880="","",IFERROR(VLOOKUP(IF(ISNUMBER(FIND(" – ",$BF880)),LEFT($BF880,FIND(" – ",$BF880)-1),$BF880),ProdTbl,3,0),"کد ناشناخته"))</f>
        <v/>
      </c>
      <c r="BI880" s="22" t="n"/>
      <c r="BJ880" s="21" t="n"/>
      <c r="BK880" s="20" t="n"/>
      <c r="BL880" s="18">
        <f>IF($BK880="","",IFERROR(VLOOKUP(IFERROR(VLOOKUP(IF(ISNUMBER(FIND(" – ",$BK880)),LEFT($BK880,FIND(" – ",$BK880)-1),$BK880),ProdTbl,5,0),""),BasketTbl,2,0),"کد ناشناخته"))</f>
        <v/>
      </c>
      <c r="BM880" s="18">
        <f>IF($BK880="","",IFERROR(VLOOKUP(IF(ISNUMBER(FIND(" – ",$BK880)),LEFT($BK880,FIND(" – ",$BK880)-1),$BK880),ProdTbl,3,0),"کد ناشناخته"))</f>
        <v/>
      </c>
      <c r="BN880" s="22" t="n"/>
      <c r="BO880" s="21" t="n"/>
      <c r="BP880" s="20" t="n"/>
      <c r="BQ880" s="18">
        <f>IF($BP880="","",IFERROR(VLOOKUP(IFERROR(VLOOKUP(IF(ISNUMBER(FIND(" – ",$BP880)),LEFT($BP880,FIND(" – ",$BP880)-1),$BP880),ProdTbl,5,0),""),BasketTbl,2,0),"کد ناشناخته"))</f>
        <v/>
      </c>
      <c r="BR880" s="18">
        <f>IF($BP880="","",IFERROR(VLOOKUP(IF(ISNUMBER(FIND(" – ",$BP880)),LEFT($BP880,FIND(" – ",$BP880)-1),$BP880),ProdTbl,3,0),"کد ناشناخته"))</f>
        <v/>
      </c>
      <c r="BS880" s="22" t="n"/>
      <c r="BT880" s="21" t="n"/>
      <c r="BU880" s="20" t="n"/>
      <c r="BV880" s="18">
        <f>IF($BU880="","",IFERROR(VLOOKUP(IFERROR(VLOOKUP(IF(ISNUMBER(FIND(" – ",$BU880)),LEFT($BU880,FIND(" – ",$BU880)-1),$BU880),ProdTbl,5,0),""),BasketTbl,2,0),"کد ناشناخته"))</f>
        <v/>
      </c>
      <c r="BW880" s="18">
        <f>IF($BU880="","",IFERROR(VLOOKUP(IF(ISNUMBER(FIND(" – ",$BU880)),LEFT($BU880,FIND(" – ",$BU880)-1),$BU880),ProdTbl,3,0),"کد ناشناخته"))</f>
        <v/>
      </c>
      <c r="BX880" s="22" t="n"/>
      <c r="BY880" s="21" t="n"/>
      <c r="BZ880" s="20" t="n"/>
      <c r="CA880" s="18">
        <f>IF($BZ880="","",IFERROR(VLOOKUP(IFERROR(VLOOKUP(IF(ISNUMBER(FIND(" – ",$BZ880)),LEFT($BZ880,FIND(" – ",$BZ880)-1),$BZ880),ProdTbl,5,0),""),BasketTbl,2,0),"کد ناشناخته"))</f>
        <v/>
      </c>
      <c r="CB880" s="18">
        <f>IF($BZ880="","",IFERROR(VLOOKUP(IF(ISNUMBER(FIND(" – ",$BZ880)),LEFT($BZ880,FIND(" – ",$BZ880)-1),$BZ880),ProdTbl,3,0),"کد ناشناخته"))</f>
        <v/>
      </c>
      <c r="CC880" s="22" t="n"/>
      <c r="CD880" s="21" t="n"/>
      <c r="CE880" s="20" t="n"/>
      <c r="CF880" s="18">
        <f>IF($CE880="","",IFERROR(VLOOKUP(IFERROR(VLOOKUP(IF(ISNUMBER(FIND(" – ",$CE880)),LEFT($CE880,FIND(" – ",$CE880)-1),$CE880),ProdTbl,5,0),""),BasketTbl,2,0),"کد ناشناخته"))</f>
        <v/>
      </c>
      <c r="CG880" s="18">
        <f>IF($CE880="","",IFERROR(VLOOKUP(IF(ISNUMBER(FIND(" – ",$CE880)),LEFT($CE880,FIND(" – ",$CE880)-1),$CE880),ProdTbl,3,0),"کد ناشناخته"))</f>
        <v/>
      </c>
      <c r="CH880" s="22" t="n"/>
      <c r="CI880" s="21" t="n"/>
    </row>
    <row r="881">
      <c r="A881" s="18">
        <f>IF($B881="","",COUNTA($B$10:$B881))</f>
        <v/>
      </c>
      <c r="B881" s="19" t="n"/>
      <c r="C881" s="20" t="n"/>
      <c r="D881" s="19" t="n"/>
      <c r="E881" s="18">
        <f>IF($D881="","",IFERROR(VLOOKUP(IF(ISNUMBER(FIND(" – ",$D881)),LEFT($D881,FIND(" – ",$D881)-1),$D881),SellerTbl,2,0),"کد ناشناخته"))</f>
        <v/>
      </c>
      <c r="F881" s="21" t="n"/>
      <c r="G881" s="21" t="n"/>
      <c r="H881" s="22" t="n"/>
      <c r="I881" s="23">
        <f>IF(OR($F881="",$G881=""),"",$F881-$G881)</f>
        <v/>
      </c>
      <c r="J881" s="18">
        <f>IF($I881="","",IF(ABS($I881)&lt;=0.01*$F881,"√","×"))</f>
        <v/>
      </c>
      <c r="K881" s="23">
        <f>IF(COUNT($Q881,$V881,$AA881,$AF881,$AK881,$AP881,$AU881,$AZ881,$BE881,$BJ881,$BO881,$BT881,$BY881,$CD881,$CI881)=0,"",SUM($Q881,$V881,$AA881,$AF881,$AK881,$AP881,$AU881,$AZ881,$BE881,$BJ881,$BO881,$BT881,$BY881,$CD881,$CI881))</f>
        <v/>
      </c>
      <c r="L881" s="23">
        <f>IF(OR($F881="",$K881=""),"",$F881-$K881)</f>
        <v/>
      </c>
      <c r="M881" s="20" t="n"/>
      <c r="N881" s="18">
        <f>IF($M881="","",IFERROR(VLOOKUP(IFERROR(VLOOKUP(IF(ISNUMBER(FIND(" – ",$M881)),LEFT($M881,FIND(" – ",$M881)-1),$M881),ProdTbl,5,0),""),BasketTbl,2,0),"کد ناشناخته"))</f>
        <v/>
      </c>
      <c r="O881" s="18">
        <f>IF($M881="","",IFERROR(VLOOKUP(IF(ISNUMBER(FIND(" – ",$M881)),LEFT($M881,FIND(" – ",$M881)-1),$M881),ProdTbl,3,0),"کد ناشناخته"))</f>
        <v/>
      </c>
      <c r="P881" s="22" t="n"/>
      <c r="Q881" s="21" t="n"/>
      <c r="R881" s="20" t="n"/>
      <c r="S881" s="18">
        <f>IF($R881="","",IFERROR(VLOOKUP(IFERROR(VLOOKUP(IF(ISNUMBER(FIND(" – ",$R881)),LEFT($R881,FIND(" – ",$R881)-1),$R881),ProdTbl,5,0),""),BasketTbl,2,0),"کد ناشناخته"))</f>
        <v/>
      </c>
      <c r="T881" s="18">
        <f>IF($R881="","",IFERROR(VLOOKUP(IF(ISNUMBER(FIND(" – ",$R881)),LEFT($R881,FIND(" – ",$R881)-1),$R881),ProdTbl,3,0),"کد ناشناخته"))</f>
        <v/>
      </c>
      <c r="U881" s="22" t="n"/>
      <c r="V881" s="21" t="n"/>
      <c r="W881" s="20" t="n"/>
      <c r="X881" s="18">
        <f>IF($W881="","",IFERROR(VLOOKUP(IFERROR(VLOOKUP(IF(ISNUMBER(FIND(" – ",$W881)),LEFT($W881,FIND(" – ",$W881)-1),$W881),ProdTbl,5,0),""),BasketTbl,2,0),"کد ناشناخته"))</f>
        <v/>
      </c>
      <c r="Y881" s="18">
        <f>IF($W881="","",IFERROR(VLOOKUP(IF(ISNUMBER(FIND(" – ",$W881)),LEFT($W881,FIND(" – ",$W881)-1),$W881),ProdTbl,3,0),"کد ناشناخته"))</f>
        <v/>
      </c>
      <c r="Z881" s="22" t="n"/>
      <c r="AA881" s="21" t="n"/>
      <c r="AB881" s="20" t="n"/>
      <c r="AC881" s="18">
        <f>IF($AB881="","",IFERROR(VLOOKUP(IFERROR(VLOOKUP(IF(ISNUMBER(FIND(" – ",$AB881)),LEFT($AB881,FIND(" – ",$AB881)-1),$AB881),ProdTbl,5,0),""),BasketTbl,2,0),"کد ناشناخته"))</f>
        <v/>
      </c>
      <c r="AD881" s="18">
        <f>IF($AB881="","",IFERROR(VLOOKUP(IF(ISNUMBER(FIND(" – ",$AB881)),LEFT($AB881,FIND(" – ",$AB881)-1),$AB881),ProdTbl,3,0),"کد ناشناخته"))</f>
        <v/>
      </c>
      <c r="AE881" s="22" t="n"/>
      <c r="AF881" s="21" t="n"/>
      <c r="AG881" s="20" t="n"/>
      <c r="AH881" s="18">
        <f>IF($AG881="","",IFERROR(VLOOKUP(IFERROR(VLOOKUP(IF(ISNUMBER(FIND(" – ",$AG881)),LEFT($AG881,FIND(" – ",$AG881)-1),$AG881),ProdTbl,5,0),""),BasketTbl,2,0),"کد ناشناخته"))</f>
        <v/>
      </c>
      <c r="AI881" s="18">
        <f>IF($AG881="","",IFERROR(VLOOKUP(IF(ISNUMBER(FIND(" – ",$AG881)),LEFT($AG881,FIND(" – ",$AG881)-1),$AG881),ProdTbl,3,0),"کد ناشناخته"))</f>
        <v/>
      </c>
      <c r="AJ881" s="22" t="n"/>
      <c r="AK881" s="21" t="n"/>
      <c r="AL881" s="20" t="n"/>
      <c r="AM881" s="18">
        <f>IF($AL881="","",IFERROR(VLOOKUP(IFERROR(VLOOKUP(IF(ISNUMBER(FIND(" – ",$AL881)),LEFT($AL881,FIND(" – ",$AL881)-1),$AL881),ProdTbl,5,0),""),BasketTbl,2,0),"کد ناشناخته"))</f>
        <v/>
      </c>
      <c r="AN881" s="18">
        <f>IF($AL881="","",IFERROR(VLOOKUP(IF(ISNUMBER(FIND(" – ",$AL881)),LEFT($AL881,FIND(" – ",$AL881)-1),$AL881),ProdTbl,3,0),"کد ناشناخته"))</f>
        <v/>
      </c>
      <c r="AO881" s="22" t="n"/>
      <c r="AP881" s="21" t="n"/>
      <c r="AQ881" s="20" t="n"/>
      <c r="AR881" s="18">
        <f>IF($AQ881="","",IFERROR(VLOOKUP(IFERROR(VLOOKUP(IF(ISNUMBER(FIND(" – ",$AQ881)),LEFT($AQ881,FIND(" – ",$AQ881)-1),$AQ881),ProdTbl,5,0),""),BasketTbl,2,0),"کد ناشناخته"))</f>
        <v/>
      </c>
      <c r="AS881" s="18">
        <f>IF($AQ881="","",IFERROR(VLOOKUP(IF(ISNUMBER(FIND(" – ",$AQ881)),LEFT($AQ881,FIND(" – ",$AQ881)-1),$AQ881),ProdTbl,3,0),"کد ناشناخته"))</f>
        <v/>
      </c>
      <c r="AT881" s="22" t="n"/>
      <c r="AU881" s="21" t="n"/>
      <c r="AV881" s="20" t="n"/>
      <c r="AW881" s="18">
        <f>IF($AV881="","",IFERROR(VLOOKUP(IFERROR(VLOOKUP(IF(ISNUMBER(FIND(" – ",$AV881)),LEFT($AV881,FIND(" – ",$AV881)-1),$AV881),ProdTbl,5,0),""),BasketTbl,2,0),"کد ناشناخته"))</f>
        <v/>
      </c>
      <c r="AX881" s="18">
        <f>IF($AV881="","",IFERROR(VLOOKUP(IF(ISNUMBER(FIND(" – ",$AV881)),LEFT($AV881,FIND(" – ",$AV881)-1),$AV881),ProdTbl,3,0),"کد ناشناخته"))</f>
        <v/>
      </c>
      <c r="AY881" s="22" t="n"/>
      <c r="AZ881" s="21" t="n"/>
      <c r="BA881" s="20" t="n"/>
      <c r="BB881" s="18">
        <f>IF($BA881="","",IFERROR(VLOOKUP(IFERROR(VLOOKUP(IF(ISNUMBER(FIND(" – ",$BA881)),LEFT($BA881,FIND(" – ",$BA881)-1),$BA881),ProdTbl,5,0),""),BasketTbl,2,0),"کد ناشناخته"))</f>
        <v/>
      </c>
      <c r="BC881" s="18">
        <f>IF($BA881="","",IFERROR(VLOOKUP(IF(ISNUMBER(FIND(" – ",$BA881)),LEFT($BA881,FIND(" – ",$BA881)-1),$BA881),ProdTbl,3,0),"کد ناشناخته"))</f>
        <v/>
      </c>
      <c r="BD881" s="22" t="n"/>
      <c r="BE881" s="21" t="n"/>
      <c r="BF881" s="20" t="n"/>
      <c r="BG881" s="18">
        <f>IF($BF881="","",IFERROR(VLOOKUP(IFERROR(VLOOKUP(IF(ISNUMBER(FIND(" – ",$BF881)),LEFT($BF881,FIND(" – ",$BF881)-1),$BF881),ProdTbl,5,0),""),BasketTbl,2,0),"کد ناشناخته"))</f>
        <v/>
      </c>
      <c r="BH881" s="18">
        <f>IF($BF881="","",IFERROR(VLOOKUP(IF(ISNUMBER(FIND(" – ",$BF881)),LEFT($BF881,FIND(" – ",$BF881)-1),$BF881),ProdTbl,3,0),"کد ناشناخته"))</f>
        <v/>
      </c>
      <c r="BI881" s="22" t="n"/>
      <c r="BJ881" s="21" t="n"/>
      <c r="BK881" s="20" t="n"/>
      <c r="BL881" s="18">
        <f>IF($BK881="","",IFERROR(VLOOKUP(IFERROR(VLOOKUP(IF(ISNUMBER(FIND(" – ",$BK881)),LEFT($BK881,FIND(" – ",$BK881)-1),$BK881),ProdTbl,5,0),""),BasketTbl,2,0),"کد ناشناخته"))</f>
        <v/>
      </c>
      <c r="BM881" s="18">
        <f>IF($BK881="","",IFERROR(VLOOKUP(IF(ISNUMBER(FIND(" – ",$BK881)),LEFT($BK881,FIND(" – ",$BK881)-1),$BK881),ProdTbl,3,0),"کد ناشناخته"))</f>
        <v/>
      </c>
      <c r="BN881" s="22" t="n"/>
      <c r="BO881" s="21" t="n"/>
      <c r="BP881" s="20" t="n"/>
      <c r="BQ881" s="18">
        <f>IF($BP881="","",IFERROR(VLOOKUP(IFERROR(VLOOKUP(IF(ISNUMBER(FIND(" – ",$BP881)),LEFT($BP881,FIND(" – ",$BP881)-1),$BP881),ProdTbl,5,0),""),BasketTbl,2,0),"کد ناشناخته"))</f>
        <v/>
      </c>
      <c r="BR881" s="18">
        <f>IF($BP881="","",IFERROR(VLOOKUP(IF(ISNUMBER(FIND(" – ",$BP881)),LEFT($BP881,FIND(" – ",$BP881)-1),$BP881),ProdTbl,3,0),"کد ناشناخته"))</f>
        <v/>
      </c>
      <c r="BS881" s="22" t="n"/>
      <c r="BT881" s="21" t="n"/>
      <c r="BU881" s="20" t="n"/>
      <c r="BV881" s="18">
        <f>IF($BU881="","",IFERROR(VLOOKUP(IFERROR(VLOOKUP(IF(ISNUMBER(FIND(" – ",$BU881)),LEFT($BU881,FIND(" – ",$BU881)-1),$BU881),ProdTbl,5,0),""),BasketTbl,2,0),"کد ناشناخته"))</f>
        <v/>
      </c>
      <c r="BW881" s="18">
        <f>IF($BU881="","",IFERROR(VLOOKUP(IF(ISNUMBER(FIND(" – ",$BU881)),LEFT($BU881,FIND(" – ",$BU881)-1),$BU881),ProdTbl,3,0),"کد ناشناخته"))</f>
        <v/>
      </c>
      <c r="BX881" s="22" t="n"/>
      <c r="BY881" s="21" t="n"/>
      <c r="BZ881" s="20" t="n"/>
      <c r="CA881" s="18">
        <f>IF($BZ881="","",IFERROR(VLOOKUP(IFERROR(VLOOKUP(IF(ISNUMBER(FIND(" – ",$BZ881)),LEFT($BZ881,FIND(" – ",$BZ881)-1),$BZ881),ProdTbl,5,0),""),BasketTbl,2,0),"کد ناشناخته"))</f>
        <v/>
      </c>
      <c r="CB881" s="18">
        <f>IF($BZ881="","",IFERROR(VLOOKUP(IF(ISNUMBER(FIND(" – ",$BZ881)),LEFT($BZ881,FIND(" – ",$BZ881)-1),$BZ881),ProdTbl,3,0),"کد ناشناخته"))</f>
        <v/>
      </c>
      <c r="CC881" s="22" t="n"/>
      <c r="CD881" s="21" t="n"/>
      <c r="CE881" s="20" t="n"/>
      <c r="CF881" s="18">
        <f>IF($CE881="","",IFERROR(VLOOKUP(IFERROR(VLOOKUP(IF(ISNUMBER(FIND(" – ",$CE881)),LEFT($CE881,FIND(" – ",$CE881)-1),$CE881),ProdTbl,5,0),""),BasketTbl,2,0),"کد ناشناخته"))</f>
        <v/>
      </c>
      <c r="CG881" s="18">
        <f>IF($CE881="","",IFERROR(VLOOKUP(IF(ISNUMBER(FIND(" – ",$CE881)),LEFT($CE881,FIND(" – ",$CE881)-1),$CE881),ProdTbl,3,0),"کد ناشناخته"))</f>
        <v/>
      </c>
      <c r="CH881" s="22" t="n"/>
      <c r="CI881" s="21" t="n"/>
    </row>
    <row r="882">
      <c r="A882" s="18">
        <f>IF($B882="","",COUNTA($B$10:$B882))</f>
        <v/>
      </c>
      <c r="B882" s="19" t="n"/>
      <c r="C882" s="20" t="n"/>
      <c r="D882" s="19" t="n"/>
      <c r="E882" s="18">
        <f>IF($D882="","",IFERROR(VLOOKUP(IF(ISNUMBER(FIND(" – ",$D882)),LEFT($D882,FIND(" – ",$D882)-1),$D882),SellerTbl,2,0),"کد ناشناخته"))</f>
        <v/>
      </c>
      <c r="F882" s="21" t="n"/>
      <c r="G882" s="21" t="n"/>
      <c r="H882" s="22" t="n"/>
      <c r="I882" s="23">
        <f>IF(OR($F882="",$G882=""),"",$F882-$G882)</f>
        <v/>
      </c>
      <c r="J882" s="18">
        <f>IF($I882="","",IF(ABS($I882)&lt;=0.01*$F882,"√","×"))</f>
        <v/>
      </c>
      <c r="K882" s="23">
        <f>IF(COUNT($Q882,$V882,$AA882,$AF882,$AK882,$AP882,$AU882,$AZ882,$BE882,$BJ882,$BO882,$BT882,$BY882,$CD882,$CI882)=0,"",SUM($Q882,$V882,$AA882,$AF882,$AK882,$AP882,$AU882,$AZ882,$BE882,$BJ882,$BO882,$BT882,$BY882,$CD882,$CI882))</f>
        <v/>
      </c>
      <c r="L882" s="23">
        <f>IF(OR($F882="",$K882=""),"",$F882-$K882)</f>
        <v/>
      </c>
      <c r="M882" s="20" t="n"/>
      <c r="N882" s="18">
        <f>IF($M882="","",IFERROR(VLOOKUP(IFERROR(VLOOKUP(IF(ISNUMBER(FIND(" – ",$M882)),LEFT($M882,FIND(" – ",$M882)-1),$M882),ProdTbl,5,0),""),BasketTbl,2,0),"کد ناشناخته"))</f>
        <v/>
      </c>
      <c r="O882" s="18">
        <f>IF($M882="","",IFERROR(VLOOKUP(IF(ISNUMBER(FIND(" – ",$M882)),LEFT($M882,FIND(" – ",$M882)-1),$M882),ProdTbl,3,0),"کد ناشناخته"))</f>
        <v/>
      </c>
      <c r="P882" s="22" t="n"/>
      <c r="Q882" s="21" t="n"/>
      <c r="R882" s="20" t="n"/>
      <c r="S882" s="18">
        <f>IF($R882="","",IFERROR(VLOOKUP(IFERROR(VLOOKUP(IF(ISNUMBER(FIND(" – ",$R882)),LEFT($R882,FIND(" – ",$R882)-1),$R882),ProdTbl,5,0),""),BasketTbl,2,0),"کد ناشناخته"))</f>
        <v/>
      </c>
      <c r="T882" s="18">
        <f>IF($R882="","",IFERROR(VLOOKUP(IF(ISNUMBER(FIND(" – ",$R882)),LEFT($R882,FIND(" – ",$R882)-1),$R882),ProdTbl,3,0),"کد ناشناخته"))</f>
        <v/>
      </c>
      <c r="U882" s="22" t="n"/>
      <c r="V882" s="21" t="n"/>
      <c r="W882" s="20" t="n"/>
      <c r="X882" s="18">
        <f>IF($W882="","",IFERROR(VLOOKUP(IFERROR(VLOOKUP(IF(ISNUMBER(FIND(" – ",$W882)),LEFT($W882,FIND(" – ",$W882)-1),$W882),ProdTbl,5,0),""),BasketTbl,2,0),"کد ناشناخته"))</f>
        <v/>
      </c>
      <c r="Y882" s="18">
        <f>IF($W882="","",IFERROR(VLOOKUP(IF(ISNUMBER(FIND(" – ",$W882)),LEFT($W882,FIND(" – ",$W882)-1),$W882),ProdTbl,3,0),"کد ناشناخته"))</f>
        <v/>
      </c>
      <c r="Z882" s="22" t="n"/>
      <c r="AA882" s="21" t="n"/>
      <c r="AB882" s="20" t="n"/>
      <c r="AC882" s="18">
        <f>IF($AB882="","",IFERROR(VLOOKUP(IFERROR(VLOOKUP(IF(ISNUMBER(FIND(" – ",$AB882)),LEFT($AB882,FIND(" – ",$AB882)-1),$AB882),ProdTbl,5,0),""),BasketTbl,2,0),"کد ناشناخته"))</f>
        <v/>
      </c>
      <c r="AD882" s="18">
        <f>IF($AB882="","",IFERROR(VLOOKUP(IF(ISNUMBER(FIND(" – ",$AB882)),LEFT($AB882,FIND(" – ",$AB882)-1),$AB882),ProdTbl,3,0),"کد ناشناخته"))</f>
        <v/>
      </c>
      <c r="AE882" s="22" t="n"/>
      <c r="AF882" s="21" t="n"/>
      <c r="AG882" s="20" t="n"/>
      <c r="AH882" s="18">
        <f>IF($AG882="","",IFERROR(VLOOKUP(IFERROR(VLOOKUP(IF(ISNUMBER(FIND(" – ",$AG882)),LEFT($AG882,FIND(" – ",$AG882)-1),$AG882),ProdTbl,5,0),""),BasketTbl,2,0),"کد ناشناخته"))</f>
        <v/>
      </c>
      <c r="AI882" s="18">
        <f>IF($AG882="","",IFERROR(VLOOKUP(IF(ISNUMBER(FIND(" – ",$AG882)),LEFT($AG882,FIND(" – ",$AG882)-1),$AG882),ProdTbl,3,0),"کد ناشناخته"))</f>
        <v/>
      </c>
      <c r="AJ882" s="22" t="n"/>
      <c r="AK882" s="21" t="n"/>
      <c r="AL882" s="20" t="n"/>
      <c r="AM882" s="18">
        <f>IF($AL882="","",IFERROR(VLOOKUP(IFERROR(VLOOKUP(IF(ISNUMBER(FIND(" – ",$AL882)),LEFT($AL882,FIND(" – ",$AL882)-1),$AL882),ProdTbl,5,0),""),BasketTbl,2,0),"کد ناشناخته"))</f>
        <v/>
      </c>
      <c r="AN882" s="18">
        <f>IF($AL882="","",IFERROR(VLOOKUP(IF(ISNUMBER(FIND(" – ",$AL882)),LEFT($AL882,FIND(" – ",$AL882)-1),$AL882),ProdTbl,3,0),"کد ناشناخته"))</f>
        <v/>
      </c>
      <c r="AO882" s="22" t="n"/>
      <c r="AP882" s="21" t="n"/>
      <c r="AQ882" s="20" t="n"/>
      <c r="AR882" s="18">
        <f>IF($AQ882="","",IFERROR(VLOOKUP(IFERROR(VLOOKUP(IF(ISNUMBER(FIND(" – ",$AQ882)),LEFT($AQ882,FIND(" – ",$AQ882)-1),$AQ882),ProdTbl,5,0),""),BasketTbl,2,0),"کد ناشناخته"))</f>
        <v/>
      </c>
      <c r="AS882" s="18">
        <f>IF($AQ882="","",IFERROR(VLOOKUP(IF(ISNUMBER(FIND(" – ",$AQ882)),LEFT($AQ882,FIND(" – ",$AQ882)-1),$AQ882),ProdTbl,3,0),"کد ناشناخته"))</f>
        <v/>
      </c>
      <c r="AT882" s="22" t="n"/>
      <c r="AU882" s="21" t="n"/>
      <c r="AV882" s="20" t="n"/>
      <c r="AW882" s="18">
        <f>IF($AV882="","",IFERROR(VLOOKUP(IFERROR(VLOOKUP(IF(ISNUMBER(FIND(" – ",$AV882)),LEFT($AV882,FIND(" – ",$AV882)-1),$AV882),ProdTbl,5,0),""),BasketTbl,2,0),"کد ناشناخته"))</f>
        <v/>
      </c>
      <c r="AX882" s="18">
        <f>IF($AV882="","",IFERROR(VLOOKUP(IF(ISNUMBER(FIND(" – ",$AV882)),LEFT($AV882,FIND(" – ",$AV882)-1),$AV882),ProdTbl,3,0),"کد ناشناخته"))</f>
        <v/>
      </c>
      <c r="AY882" s="22" t="n"/>
      <c r="AZ882" s="21" t="n"/>
      <c r="BA882" s="20" t="n"/>
      <c r="BB882" s="18">
        <f>IF($BA882="","",IFERROR(VLOOKUP(IFERROR(VLOOKUP(IF(ISNUMBER(FIND(" – ",$BA882)),LEFT($BA882,FIND(" – ",$BA882)-1),$BA882),ProdTbl,5,0),""),BasketTbl,2,0),"کد ناشناخته"))</f>
        <v/>
      </c>
      <c r="BC882" s="18">
        <f>IF($BA882="","",IFERROR(VLOOKUP(IF(ISNUMBER(FIND(" – ",$BA882)),LEFT($BA882,FIND(" – ",$BA882)-1),$BA882),ProdTbl,3,0),"کد ناشناخته"))</f>
        <v/>
      </c>
      <c r="BD882" s="22" t="n"/>
      <c r="BE882" s="21" t="n"/>
      <c r="BF882" s="20" t="n"/>
      <c r="BG882" s="18">
        <f>IF($BF882="","",IFERROR(VLOOKUP(IFERROR(VLOOKUP(IF(ISNUMBER(FIND(" – ",$BF882)),LEFT($BF882,FIND(" – ",$BF882)-1),$BF882),ProdTbl,5,0),""),BasketTbl,2,0),"کد ناشناخته"))</f>
        <v/>
      </c>
      <c r="BH882" s="18">
        <f>IF($BF882="","",IFERROR(VLOOKUP(IF(ISNUMBER(FIND(" – ",$BF882)),LEFT($BF882,FIND(" – ",$BF882)-1),$BF882),ProdTbl,3,0),"کد ناشناخته"))</f>
        <v/>
      </c>
      <c r="BI882" s="22" t="n"/>
      <c r="BJ882" s="21" t="n"/>
      <c r="BK882" s="20" t="n"/>
      <c r="BL882" s="18">
        <f>IF($BK882="","",IFERROR(VLOOKUP(IFERROR(VLOOKUP(IF(ISNUMBER(FIND(" – ",$BK882)),LEFT($BK882,FIND(" – ",$BK882)-1),$BK882),ProdTbl,5,0),""),BasketTbl,2,0),"کد ناشناخته"))</f>
        <v/>
      </c>
      <c r="BM882" s="18">
        <f>IF($BK882="","",IFERROR(VLOOKUP(IF(ISNUMBER(FIND(" – ",$BK882)),LEFT($BK882,FIND(" – ",$BK882)-1),$BK882),ProdTbl,3,0),"کد ناشناخته"))</f>
        <v/>
      </c>
      <c r="BN882" s="22" t="n"/>
      <c r="BO882" s="21" t="n"/>
      <c r="BP882" s="20" t="n"/>
      <c r="BQ882" s="18">
        <f>IF($BP882="","",IFERROR(VLOOKUP(IFERROR(VLOOKUP(IF(ISNUMBER(FIND(" – ",$BP882)),LEFT($BP882,FIND(" – ",$BP882)-1),$BP882),ProdTbl,5,0),""),BasketTbl,2,0),"کد ناشناخته"))</f>
        <v/>
      </c>
      <c r="BR882" s="18">
        <f>IF($BP882="","",IFERROR(VLOOKUP(IF(ISNUMBER(FIND(" – ",$BP882)),LEFT($BP882,FIND(" – ",$BP882)-1),$BP882),ProdTbl,3,0),"کد ناشناخته"))</f>
        <v/>
      </c>
      <c r="BS882" s="22" t="n"/>
      <c r="BT882" s="21" t="n"/>
      <c r="BU882" s="20" t="n"/>
      <c r="BV882" s="18">
        <f>IF($BU882="","",IFERROR(VLOOKUP(IFERROR(VLOOKUP(IF(ISNUMBER(FIND(" – ",$BU882)),LEFT($BU882,FIND(" – ",$BU882)-1),$BU882),ProdTbl,5,0),""),BasketTbl,2,0),"کد ناشناخته"))</f>
        <v/>
      </c>
      <c r="BW882" s="18">
        <f>IF($BU882="","",IFERROR(VLOOKUP(IF(ISNUMBER(FIND(" – ",$BU882)),LEFT($BU882,FIND(" – ",$BU882)-1),$BU882),ProdTbl,3,0),"کد ناشناخته"))</f>
        <v/>
      </c>
      <c r="BX882" s="22" t="n"/>
      <c r="BY882" s="21" t="n"/>
      <c r="BZ882" s="20" t="n"/>
      <c r="CA882" s="18">
        <f>IF($BZ882="","",IFERROR(VLOOKUP(IFERROR(VLOOKUP(IF(ISNUMBER(FIND(" – ",$BZ882)),LEFT($BZ882,FIND(" – ",$BZ882)-1),$BZ882),ProdTbl,5,0),""),BasketTbl,2,0),"کد ناشناخته"))</f>
        <v/>
      </c>
      <c r="CB882" s="18">
        <f>IF($BZ882="","",IFERROR(VLOOKUP(IF(ISNUMBER(FIND(" – ",$BZ882)),LEFT($BZ882,FIND(" – ",$BZ882)-1),$BZ882),ProdTbl,3,0),"کد ناشناخته"))</f>
        <v/>
      </c>
      <c r="CC882" s="22" t="n"/>
      <c r="CD882" s="21" t="n"/>
      <c r="CE882" s="20" t="n"/>
      <c r="CF882" s="18">
        <f>IF($CE882="","",IFERROR(VLOOKUP(IFERROR(VLOOKUP(IF(ISNUMBER(FIND(" – ",$CE882)),LEFT($CE882,FIND(" – ",$CE882)-1),$CE882),ProdTbl,5,0),""),BasketTbl,2,0),"کد ناشناخته"))</f>
        <v/>
      </c>
      <c r="CG882" s="18">
        <f>IF($CE882="","",IFERROR(VLOOKUP(IF(ISNUMBER(FIND(" – ",$CE882)),LEFT($CE882,FIND(" – ",$CE882)-1),$CE882),ProdTbl,3,0),"کد ناشناخته"))</f>
        <v/>
      </c>
      <c r="CH882" s="22" t="n"/>
      <c r="CI882" s="21" t="n"/>
    </row>
    <row r="883">
      <c r="A883" s="18">
        <f>IF($B883="","",COUNTA($B$10:$B883))</f>
        <v/>
      </c>
      <c r="B883" s="19" t="n"/>
      <c r="C883" s="20" t="n"/>
      <c r="D883" s="19" t="n"/>
      <c r="E883" s="18">
        <f>IF($D883="","",IFERROR(VLOOKUP(IF(ISNUMBER(FIND(" – ",$D883)),LEFT($D883,FIND(" – ",$D883)-1),$D883),SellerTbl,2,0),"کد ناشناخته"))</f>
        <v/>
      </c>
      <c r="F883" s="21" t="n"/>
      <c r="G883" s="21" t="n"/>
      <c r="H883" s="22" t="n"/>
      <c r="I883" s="23">
        <f>IF(OR($F883="",$G883=""),"",$F883-$G883)</f>
        <v/>
      </c>
      <c r="J883" s="18">
        <f>IF($I883="","",IF(ABS($I883)&lt;=0.01*$F883,"√","×"))</f>
        <v/>
      </c>
      <c r="K883" s="23">
        <f>IF(COUNT($Q883,$V883,$AA883,$AF883,$AK883,$AP883,$AU883,$AZ883,$BE883,$BJ883,$BO883,$BT883,$BY883,$CD883,$CI883)=0,"",SUM($Q883,$V883,$AA883,$AF883,$AK883,$AP883,$AU883,$AZ883,$BE883,$BJ883,$BO883,$BT883,$BY883,$CD883,$CI883))</f>
        <v/>
      </c>
      <c r="L883" s="23">
        <f>IF(OR($F883="",$K883=""),"",$F883-$K883)</f>
        <v/>
      </c>
      <c r="M883" s="20" t="n"/>
      <c r="N883" s="18">
        <f>IF($M883="","",IFERROR(VLOOKUP(IFERROR(VLOOKUP(IF(ISNUMBER(FIND(" – ",$M883)),LEFT($M883,FIND(" – ",$M883)-1),$M883),ProdTbl,5,0),""),BasketTbl,2,0),"کد ناشناخته"))</f>
        <v/>
      </c>
      <c r="O883" s="18">
        <f>IF($M883="","",IFERROR(VLOOKUP(IF(ISNUMBER(FIND(" – ",$M883)),LEFT($M883,FIND(" – ",$M883)-1),$M883),ProdTbl,3,0),"کد ناشناخته"))</f>
        <v/>
      </c>
      <c r="P883" s="22" t="n"/>
      <c r="Q883" s="21" t="n"/>
      <c r="R883" s="20" t="n"/>
      <c r="S883" s="18">
        <f>IF($R883="","",IFERROR(VLOOKUP(IFERROR(VLOOKUP(IF(ISNUMBER(FIND(" – ",$R883)),LEFT($R883,FIND(" – ",$R883)-1),$R883),ProdTbl,5,0),""),BasketTbl,2,0),"کد ناشناخته"))</f>
        <v/>
      </c>
      <c r="T883" s="18">
        <f>IF($R883="","",IFERROR(VLOOKUP(IF(ISNUMBER(FIND(" – ",$R883)),LEFT($R883,FIND(" – ",$R883)-1),$R883),ProdTbl,3,0),"کد ناشناخته"))</f>
        <v/>
      </c>
      <c r="U883" s="22" t="n"/>
      <c r="V883" s="21" t="n"/>
      <c r="W883" s="20" t="n"/>
      <c r="X883" s="18">
        <f>IF($W883="","",IFERROR(VLOOKUP(IFERROR(VLOOKUP(IF(ISNUMBER(FIND(" – ",$W883)),LEFT($W883,FIND(" – ",$W883)-1),$W883),ProdTbl,5,0),""),BasketTbl,2,0),"کد ناشناخته"))</f>
        <v/>
      </c>
      <c r="Y883" s="18">
        <f>IF($W883="","",IFERROR(VLOOKUP(IF(ISNUMBER(FIND(" – ",$W883)),LEFT($W883,FIND(" – ",$W883)-1),$W883),ProdTbl,3,0),"کد ناشناخته"))</f>
        <v/>
      </c>
      <c r="Z883" s="22" t="n"/>
      <c r="AA883" s="21" t="n"/>
      <c r="AB883" s="20" t="n"/>
      <c r="AC883" s="18">
        <f>IF($AB883="","",IFERROR(VLOOKUP(IFERROR(VLOOKUP(IF(ISNUMBER(FIND(" – ",$AB883)),LEFT($AB883,FIND(" – ",$AB883)-1),$AB883),ProdTbl,5,0),""),BasketTbl,2,0),"کد ناشناخته"))</f>
        <v/>
      </c>
      <c r="AD883" s="18">
        <f>IF($AB883="","",IFERROR(VLOOKUP(IF(ISNUMBER(FIND(" – ",$AB883)),LEFT($AB883,FIND(" – ",$AB883)-1),$AB883),ProdTbl,3,0),"کد ناشناخته"))</f>
        <v/>
      </c>
      <c r="AE883" s="22" t="n"/>
      <c r="AF883" s="21" t="n"/>
      <c r="AG883" s="20" t="n"/>
      <c r="AH883" s="18">
        <f>IF($AG883="","",IFERROR(VLOOKUP(IFERROR(VLOOKUP(IF(ISNUMBER(FIND(" – ",$AG883)),LEFT($AG883,FIND(" – ",$AG883)-1),$AG883),ProdTbl,5,0),""),BasketTbl,2,0),"کد ناشناخته"))</f>
        <v/>
      </c>
      <c r="AI883" s="18">
        <f>IF($AG883="","",IFERROR(VLOOKUP(IF(ISNUMBER(FIND(" – ",$AG883)),LEFT($AG883,FIND(" – ",$AG883)-1),$AG883),ProdTbl,3,0),"کد ناشناخته"))</f>
        <v/>
      </c>
      <c r="AJ883" s="22" t="n"/>
      <c r="AK883" s="21" t="n"/>
      <c r="AL883" s="20" t="n"/>
      <c r="AM883" s="18">
        <f>IF($AL883="","",IFERROR(VLOOKUP(IFERROR(VLOOKUP(IF(ISNUMBER(FIND(" – ",$AL883)),LEFT($AL883,FIND(" – ",$AL883)-1),$AL883),ProdTbl,5,0),""),BasketTbl,2,0),"کد ناشناخته"))</f>
        <v/>
      </c>
      <c r="AN883" s="18">
        <f>IF($AL883="","",IFERROR(VLOOKUP(IF(ISNUMBER(FIND(" – ",$AL883)),LEFT($AL883,FIND(" – ",$AL883)-1),$AL883),ProdTbl,3,0),"کد ناشناخته"))</f>
        <v/>
      </c>
      <c r="AO883" s="22" t="n"/>
      <c r="AP883" s="21" t="n"/>
      <c r="AQ883" s="20" t="n"/>
      <c r="AR883" s="18">
        <f>IF($AQ883="","",IFERROR(VLOOKUP(IFERROR(VLOOKUP(IF(ISNUMBER(FIND(" – ",$AQ883)),LEFT($AQ883,FIND(" – ",$AQ883)-1),$AQ883),ProdTbl,5,0),""),BasketTbl,2,0),"کد ناشناخته"))</f>
        <v/>
      </c>
      <c r="AS883" s="18">
        <f>IF($AQ883="","",IFERROR(VLOOKUP(IF(ISNUMBER(FIND(" – ",$AQ883)),LEFT($AQ883,FIND(" – ",$AQ883)-1),$AQ883),ProdTbl,3,0),"کد ناشناخته"))</f>
        <v/>
      </c>
      <c r="AT883" s="22" t="n"/>
      <c r="AU883" s="21" t="n"/>
      <c r="AV883" s="20" t="n"/>
      <c r="AW883" s="18">
        <f>IF($AV883="","",IFERROR(VLOOKUP(IFERROR(VLOOKUP(IF(ISNUMBER(FIND(" – ",$AV883)),LEFT($AV883,FIND(" – ",$AV883)-1),$AV883),ProdTbl,5,0),""),BasketTbl,2,0),"کد ناشناخته"))</f>
        <v/>
      </c>
      <c r="AX883" s="18">
        <f>IF($AV883="","",IFERROR(VLOOKUP(IF(ISNUMBER(FIND(" – ",$AV883)),LEFT($AV883,FIND(" – ",$AV883)-1),$AV883),ProdTbl,3,0),"کد ناشناخته"))</f>
        <v/>
      </c>
      <c r="AY883" s="22" t="n"/>
      <c r="AZ883" s="21" t="n"/>
      <c r="BA883" s="20" t="n"/>
      <c r="BB883" s="18">
        <f>IF($BA883="","",IFERROR(VLOOKUP(IFERROR(VLOOKUP(IF(ISNUMBER(FIND(" – ",$BA883)),LEFT($BA883,FIND(" – ",$BA883)-1),$BA883),ProdTbl,5,0),""),BasketTbl,2,0),"کد ناشناخته"))</f>
        <v/>
      </c>
      <c r="BC883" s="18">
        <f>IF($BA883="","",IFERROR(VLOOKUP(IF(ISNUMBER(FIND(" – ",$BA883)),LEFT($BA883,FIND(" – ",$BA883)-1),$BA883),ProdTbl,3,0),"کد ناشناخته"))</f>
        <v/>
      </c>
      <c r="BD883" s="22" t="n"/>
      <c r="BE883" s="21" t="n"/>
      <c r="BF883" s="20" t="n"/>
      <c r="BG883" s="18">
        <f>IF($BF883="","",IFERROR(VLOOKUP(IFERROR(VLOOKUP(IF(ISNUMBER(FIND(" – ",$BF883)),LEFT($BF883,FIND(" – ",$BF883)-1),$BF883),ProdTbl,5,0),""),BasketTbl,2,0),"کد ناشناخته"))</f>
        <v/>
      </c>
      <c r="BH883" s="18">
        <f>IF($BF883="","",IFERROR(VLOOKUP(IF(ISNUMBER(FIND(" – ",$BF883)),LEFT($BF883,FIND(" – ",$BF883)-1),$BF883),ProdTbl,3,0),"کد ناشناخته"))</f>
        <v/>
      </c>
      <c r="BI883" s="22" t="n"/>
      <c r="BJ883" s="21" t="n"/>
      <c r="BK883" s="20" t="n"/>
      <c r="BL883" s="18">
        <f>IF($BK883="","",IFERROR(VLOOKUP(IFERROR(VLOOKUP(IF(ISNUMBER(FIND(" – ",$BK883)),LEFT($BK883,FIND(" – ",$BK883)-1),$BK883),ProdTbl,5,0),""),BasketTbl,2,0),"کد ناشناخته"))</f>
        <v/>
      </c>
      <c r="BM883" s="18">
        <f>IF($BK883="","",IFERROR(VLOOKUP(IF(ISNUMBER(FIND(" – ",$BK883)),LEFT($BK883,FIND(" – ",$BK883)-1),$BK883),ProdTbl,3,0),"کد ناشناخته"))</f>
        <v/>
      </c>
      <c r="BN883" s="22" t="n"/>
      <c r="BO883" s="21" t="n"/>
      <c r="BP883" s="20" t="n"/>
      <c r="BQ883" s="18">
        <f>IF($BP883="","",IFERROR(VLOOKUP(IFERROR(VLOOKUP(IF(ISNUMBER(FIND(" – ",$BP883)),LEFT($BP883,FIND(" – ",$BP883)-1),$BP883),ProdTbl,5,0),""),BasketTbl,2,0),"کد ناشناخته"))</f>
        <v/>
      </c>
      <c r="BR883" s="18">
        <f>IF($BP883="","",IFERROR(VLOOKUP(IF(ISNUMBER(FIND(" – ",$BP883)),LEFT($BP883,FIND(" – ",$BP883)-1),$BP883),ProdTbl,3,0),"کد ناشناخته"))</f>
        <v/>
      </c>
      <c r="BS883" s="22" t="n"/>
      <c r="BT883" s="21" t="n"/>
      <c r="BU883" s="20" t="n"/>
      <c r="BV883" s="18">
        <f>IF($BU883="","",IFERROR(VLOOKUP(IFERROR(VLOOKUP(IF(ISNUMBER(FIND(" – ",$BU883)),LEFT($BU883,FIND(" – ",$BU883)-1),$BU883),ProdTbl,5,0),""),BasketTbl,2,0),"کد ناشناخته"))</f>
        <v/>
      </c>
      <c r="BW883" s="18">
        <f>IF($BU883="","",IFERROR(VLOOKUP(IF(ISNUMBER(FIND(" – ",$BU883)),LEFT($BU883,FIND(" – ",$BU883)-1),$BU883),ProdTbl,3,0),"کد ناشناخته"))</f>
        <v/>
      </c>
      <c r="BX883" s="22" t="n"/>
      <c r="BY883" s="21" t="n"/>
      <c r="BZ883" s="20" t="n"/>
      <c r="CA883" s="18">
        <f>IF($BZ883="","",IFERROR(VLOOKUP(IFERROR(VLOOKUP(IF(ISNUMBER(FIND(" – ",$BZ883)),LEFT($BZ883,FIND(" – ",$BZ883)-1),$BZ883),ProdTbl,5,0),""),BasketTbl,2,0),"کد ناشناخته"))</f>
        <v/>
      </c>
      <c r="CB883" s="18">
        <f>IF($BZ883="","",IFERROR(VLOOKUP(IF(ISNUMBER(FIND(" – ",$BZ883)),LEFT($BZ883,FIND(" – ",$BZ883)-1),$BZ883),ProdTbl,3,0),"کد ناشناخته"))</f>
        <v/>
      </c>
      <c r="CC883" s="22" t="n"/>
      <c r="CD883" s="21" t="n"/>
      <c r="CE883" s="20" t="n"/>
      <c r="CF883" s="18">
        <f>IF($CE883="","",IFERROR(VLOOKUP(IFERROR(VLOOKUP(IF(ISNUMBER(FIND(" – ",$CE883)),LEFT($CE883,FIND(" – ",$CE883)-1),$CE883),ProdTbl,5,0),""),BasketTbl,2,0),"کد ناشناخته"))</f>
        <v/>
      </c>
      <c r="CG883" s="18">
        <f>IF($CE883="","",IFERROR(VLOOKUP(IF(ISNUMBER(FIND(" – ",$CE883)),LEFT($CE883,FIND(" – ",$CE883)-1),$CE883),ProdTbl,3,0),"کد ناشناخته"))</f>
        <v/>
      </c>
      <c r="CH883" s="22" t="n"/>
      <c r="CI883" s="21" t="n"/>
    </row>
    <row r="884">
      <c r="A884" s="18">
        <f>IF($B884="","",COUNTA($B$10:$B884))</f>
        <v/>
      </c>
      <c r="B884" s="19" t="n"/>
      <c r="C884" s="20" t="n"/>
      <c r="D884" s="19" t="n"/>
      <c r="E884" s="18">
        <f>IF($D884="","",IFERROR(VLOOKUP(IF(ISNUMBER(FIND(" – ",$D884)),LEFT($D884,FIND(" – ",$D884)-1),$D884),SellerTbl,2,0),"کد ناشناخته"))</f>
        <v/>
      </c>
      <c r="F884" s="21" t="n"/>
      <c r="G884" s="21" t="n"/>
      <c r="H884" s="22" t="n"/>
      <c r="I884" s="23">
        <f>IF(OR($F884="",$G884=""),"",$F884-$G884)</f>
        <v/>
      </c>
      <c r="J884" s="18">
        <f>IF($I884="","",IF(ABS($I884)&lt;=0.01*$F884,"√","×"))</f>
        <v/>
      </c>
      <c r="K884" s="23">
        <f>IF(COUNT($Q884,$V884,$AA884,$AF884,$AK884,$AP884,$AU884,$AZ884,$BE884,$BJ884,$BO884,$BT884,$BY884,$CD884,$CI884)=0,"",SUM($Q884,$V884,$AA884,$AF884,$AK884,$AP884,$AU884,$AZ884,$BE884,$BJ884,$BO884,$BT884,$BY884,$CD884,$CI884))</f>
        <v/>
      </c>
      <c r="L884" s="23">
        <f>IF(OR($F884="",$K884=""),"",$F884-$K884)</f>
        <v/>
      </c>
      <c r="M884" s="20" t="n"/>
      <c r="N884" s="18">
        <f>IF($M884="","",IFERROR(VLOOKUP(IFERROR(VLOOKUP(IF(ISNUMBER(FIND(" – ",$M884)),LEFT($M884,FIND(" – ",$M884)-1),$M884),ProdTbl,5,0),""),BasketTbl,2,0),"کد ناشناخته"))</f>
        <v/>
      </c>
      <c r="O884" s="18">
        <f>IF($M884="","",IFERROR(VLOOKUP(IF(ISNUMBER(FIND(" – ",$M884)),LEFT($M884,FIND(" – ",$M884)-1),$M884),ProdTbl,3,0),"کد ناشناخته"))</f>
        <v/>
      </c>
      <c r="P884" s="22" t="n"/>
      <c r="Q884" s="21" t="n"/>
      <c r="R884" s="20" t="n"/>
      <c r="S884" s="18">
        <f>IF($R884="","",IFERROR(VLOOKUP(IFERROR(VLOOKUP(IF(ISNUMBER(FIND(" – ",$R884)),LEFT($R884,FIND(" – ",$R884)-1),$R884),ProdTbl,5,0),""),BasketTbl,2,0),"کد ناشناخته"))</f>
        <v/>
      </c>
      <c r="T884" s="18">
        <f>IF($R884="","",IFERROR(VLOOKUP(IF(ISNUMBER(FIND(" – ",$R884)),LEFT($R884,FIND(" – ",$R884)-1),$R884),ProdTbl,3,0),"کد ناشناخته"))</f>
        <v/>
      </c>
      <c r="U884" s="22" t="n"/>
      <c r="V884" s="21" t="n"/>
      <c r="W884" s="20" t="n"/>
      <c r="X884" s="18">
        <f>IF($W884="","",IFERROR(VLOOKUP(IFERROR(VLOOKUP(IF(ISNUMBER(FIND(" – ",$W884)),LEFT($W884,FIND(" – ",$W884)-1),$W884),ProdTbl,5,0),""),BasketTbl,2,0),"کد ناشناخته"))</f>
        <v/>
      </c>
      <c r="Y884" s="18">
        <f>IF($W884="","",IFERROR(VLOOKUP(IF(ISNUMBER(FIND(" – ",$W884)),LEFT($W884,FIND(" – ",$W884)-1),$W884),ProdTbl,3,0),"کد ناشناخته"))</f>
        <v/>
      </c>
      <c r="Z884" s="22" t="n"/>
      <c r="AA884" s="21" t="n"/>
      <c r="AB884" s="20" t="n"/>
      <c r="AC884" s="18">
        <f>IF($AB884="","",IFERROR(VLOOKUP(IFERROR(VLOOKUP(IF(ISNUMBER(FIND(" – ",$AB884)),LEFT($AB884,FIND(" – ",$AB884)-1),$AB884),ProdTbl,5,0),""),BasketTbl,2,0),"کد ناشناخته"))</f>
        <v/>
      </c>
      <c r="AD884" s="18">
        <f>IF($AB884="","",IFERROR(VLOOKUP(IF(ISNUMBER(FIND(" – ",$AB884)),LEFT($AB884,FIND(" – ",$AB884)-1),$AB884),ProdTbl,3,0),"کد ناشناخته"))</f>
        <v/>
      </c>
      <c r="AE884" s="22" t="n"/>
      <c r="AF884" s="21" t="n"/>
      <c r="AG884" s="20" t="n"/>
      <c r="AH884" s="18">
        <f>IF($AG884="","",IFERROR(VLOOKUP(IFERROR(VLOOKUP(IF(ISNUMBER(FIND(" – ",$AG884)),LEFT($AG884,FIND(" – ",$AG884)-1),$AG884),ProdTbl,5,0),""),BasketTbl,2,0),"کد ناشناخته"))</f>
        <v/>
      </c>
      <c r="AI884" s="18">
        <f>IF($AG884="","",IFERROR(VLOOKUP(IF(ISNUMBER(FIND(" – ",$AG884)),LEFT($AG884,FIND(" – ",$AG884)-1),$AG884),ProdTbl,3,0),"کد ناشناخته"))</f>
        <v/>
      </c>
      <c r="AJ884" s="22" t="n"/>
      <c r="AK884" s="21" t="n"/>
      <c r="AL884" s="20" t="n"/>
      <c r="AM884" s="18">
        <f>IF($AL884="","",IFERROR(VLOOKUP(IFERROR(VLOOKUP(IF(ISNUMBER(FIND(" – ",$AL884)),LEFT($AL884,FIND(" – ",$AL884)-1),$AL884),ProdTbl,5,0),""),BasketTbl,2,0),"کد ناشناخته"))</f>
        <v/>
      </c>
      <c r="AN884" s="18">
        <f>IF($AL884="","",IFERROR(VLOOKUP(IF(ISNUMBER(FIND(" – ",$AL884)),LEFT($AL884,FIND(" – ",$AL884)-1),$AL884),ProdTbl,3,0),"کد ناشناخته"))</f>
        <v/>
      </c>
      <c r="AO884" s="22" t="n"/>
      <c r="AP884" s="21" t="n"/>
      <c r="AQ884" s="20" t="n"/>
      <c r="AR884" s="18">
        <f>IF($AQ884="","",IFERROR(VLOOKUP(IFERROR(VLOOKUP(IF(ISNUMBER(FIND(" – ",$AQ884)),LEFT($AQ884,FIND(" – ",$AQ884)-1),$AQ884),ProdTbl,5,0),""),BasketTbl,2,0),"کد ناشناخته"))</f>
        <v/>
      </c>
      <c r="AS884" s="18">
        <f>IF($AQ884="","",IFERROR(VLOOKUP(IF(ISNUMBER(FIND(" – ",$AQ884)),LEFT($AQ884,FIND(" – ",$AQ884)-1),$AQ884),ProdTbl,3,0),"کد ناشناخته"))</f>
        <v/>
      </c>
      <c r="AT884" s="22" t="n"/>
      <c r="AU884" s="21" t="n"/>
      <c r="AV884" s="20" t="n"/>
      <c r="AW884" s="18">
        <f>IF($AV884="","",IFERROR(VLOOKUP(IFERROR(VLOOKUP(IF(ISNUMBER(FIND(" – ",$AV884)),LEFT($AV884,FIND(" – ",$AV884)-1),$AV884),ProdTbl,5,0),""),BasketTbl,2,0),"کد ناشناخته"))</f>
        <v/>
      </c>
      <c r="AX884" s="18">
        <f>IF($AV884="","",IFERROR(VLOOKUP(IF(ISNUMBER(FIND(" – ",$AV884)),LEFT($AV884,FIND(" – ",$AV884)-1),$AV884),ProdTbl,3,0),"کد ناشناخته"))</f>
        <v/>
      </c>
      <c r="AY884" s="22" t="n"/>
      <c r="AZ884" s="21" t="n"/>
      <c r="BA884" s="20" t="n"/>
      <c r="BB884" s="18">
        <f>IF($BA884="","",IFERROR(VLOOKUP(IFERROR(VLOOKUP(IF(ISNUMBER(FIND(" – ",$BA884)),LEFT($BA884,FIND(" – ",$BA884)-1),$BA884),ProdTbl,5,0),""),BasketTbl,2,0),"کد ناشناخته"))</f>
        <v/>
      </c>
      <c r="BC884" s="18">
        <f>IF($BA884="","",IFERROR(VLOOKUP(IF(ISNUMBER(FIND(" – ",$BA884)),LEFT($BA884,FIND(" – ",$BA884)-1),$BA884),ProdTbl,3,0),"کد ناشناخته"))</f>
        <v/>
      </c>
      <c r="BD884" s="22" t="n"/>
      <c r="BE884" s="21" t="n"/>
      <c r="BF884" s="20" t="n"/>
      <c r="BG884" s="18">
        <f>IF($BF884="","",IFERROR(VLOOKUP(IFERROR(VLOOKUP(IF(ISNUMBER(FIND(" – ",$BF884)),LEFT($BF884,FIND(" – ",$BF884)-1),$BF884),ProdTbl,5,0),""),BasketTbl,2,0),"کد ناشناخته"))</f>
        <v/>
      </c>
      <c r="BH884" s="18">
        <f>IF($BF884="","",IFERROR(VLOOKUP(IF(ISNUMBER(FIND(" – ",$BF884)),LEFT($BF884,FIND(" – ",$BF884)-1),$BF884),ProdTbl,3,0),"کد ناشناخته"))</f>
        <v/>
      </c>
      <c r="BI884" s="22" t="n"/>
      <c r="BJ884" s="21" t="n"/>
      <c r="BK884" s="20" t="n"/>
      <c r="BL884" s="18">
        <f>IF($BK884="","",IFERROR(VLOOKUP(IFERROR(VLOOKUP(IF(ISNUMBER(FIND(" – ",$BK884)),LEFT($BK884,FIND(" – ",$BK884)-1),$BK884),ProdTbl,5,0),""),BasketTbl,2,0),"کد ناشناخته"))</f>
        <v/>
      </c>
      <c r="BM884" s="18">
        <f>IF($BK884="","",IFERROR(VLOOKUP(IF(ISNUMBER(FIND(" – ",$BK884)),LEFT($BK884,FIND(" – ",$BK884)-1),$BK884),ProdTbl,3,0),"کد ناشناخته"))</f>
        <v/>
      </c>
      <c r="BN884" s="22" t="n"/>
      <c r="BO884" s="21" t="n"/>
      <c r="BP884" s="20" t="n"/>
      <c r="BQ884" s="18">
        <f>IF($BP884="","",IFERROR(VLOOKUP(IFERROR(VLOOKUP(IF(ISNUMBER(FIND(" – ",$BP884)),LEFT($BP884,FIND(" – ",$BP884)-1),$BP884),ProdTbl,5,0),""),BasketTbl,2,0),"کد ناشناخته"))</f>
        <v/>
      </c>
      <c r="BR884" s="18">
        <f>IF($BP884="","",IFERROR(VLOOKUP(IF(ISNUMBER(FIND(" – ",$BP884)),LEFT($BP884,FIND(" – ",$BP884)-1),$BP884),ProdTbl,3,0),"کد ناشناخته"))</f>
        <v/>
      </c>
      <c r="BS884" s="22" t="n"/>
      <c r="BT884" s="21" t="n"/>
      <c r="BU884" s="20" t="n"/>
      <c r="BV884" s="18">
        <f>IF($BU884="","",IFERROR(VLOOKUP(IFERROR(VLOOKUP(IF(ISNUMBER(FIND(" – ",$BU884)),LEFT($BU884,FIND(" – ",$BU884)-1),$BU884),ProdTbl,5,0),""),BasketTbl,2,0),"کد ناشناخته"))</f>
        <v/>
      </c>
      <c r="BW884" s="18">
        <f>IF($BU884="","",IFERROR(VLOOKUP(IF(ISNUMBER(FIND(" – ",$BU884)),LEFT($BU884,FIND(" – ",$BU884)-1),$BU884),ProdTbl,3,0),"کد ناشناخته"))</f>
        <v/>
      </c>
      <c r="BX884" s="22" t="n"/>
      <c r="BY884" s="21" t="n"/>
      <c r="BZ884" s="20" t="n"/>
      <c r="CA884" s="18">
        <f>IF($BZ884="","",IFERROR(VLOOKUP(IFERROR(VLOOKUP(IF(ISNUMBER(FIND(" – ",$BZ884)),LEFT($BZ884,FIND(" – ",$BZ884)-1),$BZ884),ProdTbl,5,0),""),BasketTbl,2,0),"کد ناشناخته"))</f>
        <v/>
      </c>
      <c r="CB884" s="18">
        <f>IF($BZ884="","",IFERROR(VLOOKUP(IF(ISNUMBER(FIND(" – ",$BZ884)),LEFT($BZ884,FIND(" – ",$BZ884)-1),$BZ884),ProdTbl,3,0),"کد ناشناخته"))</f>
        <v/>
      </c>
      <c r="CC884" s="22" t="n"/>
      <c r="CD884" s="21" t="n"/>
      <c r="CE884" s="20" t="n"/>
      <c r="CF884" s="18">
        <f>IF($CE884="","",IFERROR(VLOOKUP(IFERROR(VLOOKUP(IF(ISNUMBER(FIND(" – ",$CE884)),LEFT($CE884,FIND(" – ",$CE884)-1),$CE884),ProdTbl,5,0),""),BasketTbl,2,0),"کد ناشناخته"))</f>
        <v/>
      </c>
      <c r="CG884" s="18">
        <f>IF($CE884="","",IFERROR(VLOOKUP(IF(ISNUMBER(FIND(" – ",$CE884)),LEFT($CE884,FIND(" – ",$CE884)-1),$CE884),ProdTbl,3,0),"کد ناشناخته"))</f>
        <v/>
      </c>
      <c r="CH884" s="22" t="n"/>
      <c r="CI884" s="21" t="n"/>
    </row>
    <row r="885">
      <c r="A885" s="18">
        <f>IF($B885="","",COUNTA($B$10:$B885))</f>
        <v/>
      </c>
      <c r="B885" s="19" t="n"/>
      <c r="C885" s="20" t="n"/>
      <c r="D885" s="19" t="n"/>
      <c r="E885" s="18">
        <f>IF($D885="","",IFERROR(VLOOKUP(IF(ISNUMBER(FIND(" – ",$D885)),LEFT($D885,FIND(" – ",$D885)-1),$D885),SellerTbl,2,0),"کد ناشناخته"))</f>
        <v/>
      </c>
      <c r="F885" s="21" t="n"/>
      <c r="G885" s="21" t="n"/>
      <c r="H885" s="22" t="n"/>
      <c r="I885" s="23">
        <f>IF(OR($F885="",$G885=""),"",$F885-$G885)</f>
        <v/>
      </c>
      <c r="J885" s="18">
        <f>IF($I885="","",IF(ABS($I885)&lt;=0.01*$F885,"√","×"))</f>
        <v/>
      </c>
      <c r="K885" s="23">
        <f>IF(COUNT($Q885,$V885,$AA885,$AF885,$AK885,$AP885,$AU885,$AZ885,$BE885,$BJ885,$BO885,$BT885,$BY885,$CD885,$CI885)=0,"",SUM($Q885,$V885,$AA885,$AF885,$AK885,$AP885,$AU885,$AZ885,$BE885,$BJ885,$BO885,$BT885,$BY885,$CD885,$CI885))</f>
        <v/>
      </c>
      <c r="L885" s="23">
        <f>IF(OR($F885="",$K885=""),"",$F885-$K885)</f>
        <v/>
      </c>
      <c r="M885" s="20" t="n"/>
      <c r="N885" s="18">
        <f>IF($M885="","",IFERROR(VLOOKUP(IFERROR(VLOOKUP(IF(ISNUMBER(FIND(" – ",$M885)),LEFT($M885,FIND(" – ",$M885)-1),$M885),ProdTbl,5,0),""),BasketTbl,2,0),"کد ناشناخته"))</f>
        <v/>
      </c>
      <c r="O885" s="18">
        <f>IF($M885="","",IFERROR(VLOOKUP(IF(ISNUMBER(FIND(" – ",$M885)),LEFT($M885,FIND(" – ",$M885)-1),$M885),ProdTbl,3,0),"کد ناشناخته"))</f>
        <v/>
      </c>
      <c r="P885" s="22" t="n"/>
      <c r="Q885" s="21" t="n"/>
      <c r="R885" s="20" t="n"/>
      <c r="S885" s="18">
        <f>IF($R885="","",IFERROR(VLOOKUP(IFERROR(VLOOKUP(IF(ISNUMBER(FIND(" – ",$R885)),LEFT($R885,FIND(" – ",$R885)-1),$R885),ProdTbl,5,0),""),BasketTbl,2,0),"کد ناشناخته"))</f>
        <v/>
      </c>
      <c r="T885" s="18">
        <f>IF($R885="","",IFERROR(VLOOKUP(IF(ISNUMBER(FIND(" – ",$R885)),LEFT($R885,FIND(" – ",$R885)-1),$R885),ProdTbl,3,0),"کد ناشناخته"))</f>
        <v/>
      </c>
      <c r="U885" s="22" t="n"/>
      <c r="V885" s="21" t="n"/>
      <c r="W885" s="20" t="n"/>
      <c r="X885" s="18">
        <f>IF($W885="","",IFERROR(VLOOKUP(IFERROR(VLOOKUP(IF(ISNUMBER(FIND(" – ",$W885)),LEFT($W885,FIND(" – ",$W885)-1),$W885),ProdTbl,5,0),""),BasketTbl,2,0),"کد ناشناخته"))</f>
        <v/>
      </c>
      <c r="Y885" s="18">
        <f>IF($W885="","",IFERROR(VLOOKUP(IF(ISNUMBER(FIND(" – ",$W885)),LEFT($W885,FIND(" – ",$W885)-1),$W885),ProdTbl,3,0),"کد ناشناخته"))</f>
        <v/>
      </c>
      <c r="Z885" s="22" t="n"/>
      <c r="AA885" s="21" t="n"/>
      <c r="AB885" s="20" t="n"/>
      <c r="AC885" s="18">
        <f>IF($AB885="","",IFERROR(VLOOKUP(IFERROR(VLOOKUP(IF(ISNUMBER(FIND(" – ",$AB885)),LEFT($AB885,FIND(" – ",$AB885)-1),$AB885),ProdTbl,5,0),""),BasketTbl,2,0),"کد ناشناخته"))</f>
        <v/>
      </c>
      <c r="AD885" s="18">
        <f>IF($AB885="","",IFERROR(VLOOKUP(IF(ISNUMBER(FIND(" – ",$AB885)),LEFT($AB885,FIND(" – ",$AB885)-1),$AB885),ProdTbl,3,0),"کد ناشناخته"))</f>
        <v/>
      </c>
      <c r="AE885" s="22" t="n"/>
      <c r="AF885" s="21" t="n"/>
      <c r="AG885" s="20" t="n"/>
      <c r="AH885" s="18">
        <f>IF($AG885="","",IFERROR(VLOOKUP(IFERROR(VLOOKUP(IF(ISNUMBER(FIND(" – ",$AG885)),LEFT($AG885,FIND(" – ",$AG885)-1),$AG885),ProdTbl,5,0),""),BasketTbl,2,0),"کد ناشناخته"))</f>
        <v/>
      </c>
      <c r="AI885" s="18">
        <f>IF($AG885="","",IFERROR(VLOOKUP(IF(ISNUMBER(FIND(" – ",$AG885)),LEFT($AG885,FIND(" – ",$AG885)-1),$AG885),ProdTbl,3,0),"کد ناشناخته"))</f>
        <v/>
      </c>
      <c r="AJ885" s="22" t="n"/>
      <c r="AK885" s="21" t="n"/>
      <c r="AL885" s="20" t="n"/>
      <c r="AM885" s="18">
        <f>IF($AL885="","",IFERROR(VLOOKUP(IFERROR(VLOOKUP(IF(ISNUMBER(FIND(" – ",$AL885)),LEFT($AL885,FIND(" – ",$AL885)-1),$AL885),ProdTbl,5,0),""),BasketTbl,2,0),"کد ناشناخته"))</f>
        <v/>
      </c>
      <c r="AN885" s="18">
        <f>IF($AL885="","",IFERROR(VLOOKUP(IF(ISNUMBER(FIND(" – ",$AL885)),LEFT($AL885,FIND(" – ",$AL885)-1),$AL885),ProdTbl,3,0),"کد ناشناخته"))</f>
        <v/>
      </c>
      <c r="AO885" s="22" t="n"/>
      <c r="AP885" s="21" t="n"/>
      <c r="AQ885" s="20" t="n"/>
      <c r="AR885" s="18">
        <f>IF($AQ885="","",IFERROR(VLOOKUP(IFERROR(VLOOKUP(IF(ISNUMBER(FIND(" – ",$AQ885)),LEFT($AQ885,FIND(" – ",$AQ885)-1),$AQ885),ProdTbl,5,0),""),BasketTbl,2,0),"کد ناشناخته"))</f>
        <v/>
      </c>
      <c r="AS885" s="18">
        <f>IF($AQ885="","",IFERROR(VLOOKUP(IF(ISNUMBER(FIND(" – ",$AQ885)),LEFT($AQ885,FIND(" – ",$AQ885)-1),$AQ885),ProdTbl,3,0),"کد ناشناخته"))</f>
        <v/>
      </c>
      <c r="AT885" s="22" t="n"/>
      <c r="AU885" s="21" t="n"/>
      <c r="AV885" s="20" t="n"/>
      <c r="AW885" s="18">
        <f>IF($AV885="","",IFERROR(VLOOKUP(IFERROR(VLOOKUP(IF(ISNUMBER(FIND(" – ",$AV885)),LEFT($AV885,FIND(" – ",$AV885)-1),$AV885),ProdTbl,5,0),""),BasketTbl,2,0),"کد ناشناخته"))</f>
        <v/>
      </c>
      <c r="AX885" s="18">
        <f>IF($AV885="","",IFERROR(VLOOKUP(IF(ISNUMBER(FIND(" – ",$AV885)),LEFT($AV885,FIND(" – ",$AV885)-1),$AV885),ProdTbl,3,0),"کد ناشناخته"))</f>
        <v/>
      </c>
      <c r="AY885" s="22" t="n"/>
      <c r="AZ885" s="21" t="n"/>
      <c r="BA885" s="20" t="n"/>
      <c r="BB885" s="18">
        <f>IF($BA885="","",IFERROR(VLOOKUP(IFERROR(VLOOKUP(IF(ISNUMBER(FIND(" – ",$BA885)),LEFT($BA885,FIND(" – ",$BA885)-1),$BA885),ProdTbl,5,0),""),BasketTbl,2,0),"کد ناشناخته"))</f>
        <v/>
      </c>
      <c r="BC885" s="18">
        <f>IF($BA885="","",IFERROR(VLOOKUP(IF(ISNUMBER(FIND(" – ",$BA885)),LEFT($BA885,FIND(" – ",$BA885)-1),$BA885),ProdTbl,3,0),"کد ناشناخته"))</f>
        <v/>
      </c>
      <c r="BD885" s="22" t="n"/>
      <c r="BE885" s="21" t="n"/>
      <c r="BF885" s="20" t="n"/>
      <c r="BG885" s="18">
        <f>IF($BF885="","",IFERROR(VLOOKUP(IFERROR(VLOOKUP(IF(ISNUMBER(FIND(" – ",$BF885)),LEFT($BF885,FIND(" – ",$BF885)-1),$BF885),ProdTbl,5,0),""),BasketTbl,2,0),"کد ناشناخته"))</f>
        <v/>
      </c>
      <c r="BH885" s="18">
        <f>IF($BF885="","",IFERROR(VLOOKUP(IF(ISNUMBER(FIND(" – ",$BF885)),LEFT($BF885,FIND(" – ",$BF885)-1),$BF885),ProdTbl,3,0),"کد ناشناخته"))</f>
        <v/>
      </c>
      <c r="BI885" s="22" t="n"/>
      <c r="BJ885" s="21" t="n"/>
      <c r="BK885" s="20" t="n"/>
      <c r="BL885" s="18">
        <f>IF($BK885="","",IFERROR(VLOOKUP(IFERROR(VLOOKUP(IF(ISNUMBER(FIND(" – ",$BK885)),LEFT($BK885,FIND(" – ",$BK885)-1),$BK885),ProdTbl,5,0),""),BasketTbl,2,0),"کد ناشناخته"))</f>
        <v/>
      </c>
      <c r="BM885" s="18">
        <f>IF($BK885="","",IFERROR(VLOOKUP(IF(ISNUMBER(FIND(" – ",$BK885)),LEFT($BK885,FIND(" – ",$BK885)-1),$BK885),ProdTbl,3,0),"کد ناشناخته"))</f>
        <v/>
      </c>
      <c r="BN885" s="22" t="n"/>
      <c r="BO885" s="21" t="n"/>
      <c r="BP885" s="20" t="n"/>
      <c r="BQ885" s="18">
        <f>IF($BP885="","",IFERROR(VLOOKUP(IFERROR(VLOOKUP(IF(ISNUMBER(FIND(" – ",$BP885)),LEFT($BP885,FIND(" – ",$BP885)-1),$BP885),ProdTbl,5,0),""),BasketTbl,2,0),"کد ناشناخته"))</f>
        <v/>
      </c>
      <c r="BR885" s="18">
        <f>IF($BP885="","",IFERROR(VLOOKUP(IF(ISNUMBER(FIND(" – ",$BP885)),LEFT($BP885,FIND(" – ",$BP885)-1),$BP885),ProdTbl,3,0),"کد ناشناخته"))</f>
        <v/>
      </c>
      <c r="BS885" s="22" t="n"/>
      <c r="BT885" s="21" t="n"/>
      <c r="BU885" s="20" t="n"/>
      <c r="BV885" s="18">
        <f>IF($BU885="","",IFERROR(VLOOKUP(IFERROR(VLOOKUP(IF(ISNUMBER(FIND(" – ",$BU885)),LEFT($BU885,FIND(" – ",$BU885)-1),$BU885),ProdTbl,5,0),""),BasketTbl,2,0),"کد ناشناخته"))</f>
        <v/>
      </c>
      <c r="BW885" s="18">
        <f>IF($BU885="","",IFERROR(VLOOKUP(IF(ISNUMBER(FIND(" – ",$BU885)),LEFT($BU885,FIND(" – ",$BU885)-1),$BU885),ProdTbl,3,0),"کد ناشناخته"))</f>
        <v/>
      </c>
      <c r="BX885" s="22" t="n"/>
      <c r="BY885" s="21" t="n"/>
      <c r="BZ885" s="20" t="n"/>
      <c r="CA885" s="18">
        <f>IF($BZ885="","",IFERROR(VLOOKUP(IFERROR(VLOOKUP(IF(ISNUMBER(FIND(" – ",$BZ885)),LEFT($BZ885,FIND(" – ",$BZ885)-1),$BZ885),ProdTbl,5,0),""),BasketTbl,2,0),"کد ناشناخته"))</f>
        <v/>
      </c>
      <c r="CB885" s="18">
        <f>IF($BZ885="","",IFERROR(VLOOKUP(IF(ISNUMBER(FIND(" – ",$BZ885)),LEFT($BZ885,FIND(" – ",$BZ885)-1),$BZ885),ProdTbl,3,0),"کد ناشناخته"))</f>
        <v/>
      </c>
      <c r="CC885" s="22" t="n"/>
      <c r="CD885" s="21" t="n"/>
      <c r="CE885" s="20" t="n"/>
      <c r="CF885" s="18">
        <f>IF($CE885="","",IFERROR(VLOOKUP(IFERROR(VLOOKUP(IF(ISNUMBER(FIND(" – ",$CE885)),LEFT($CE885,FIND(" – ",$CE885)-1),$CE885),ProdTbl,5,0),""),BasketTbl,2,0),"کد ناشناخته"))</f>
        <v/>
      </c>
      <c r="CG885" s="18">
        <f>IF($CE885="","",IFERROR(VLOOKUP(IF(ISNUMBER(FIND(" – ",$CE885)),LEFT($CE885,FIND(" – ",$CE885)-1),$CE885),ProdTbl,3,0),"کد ناشناخته"))</f>
        <v/>
      </c>
      <c r="CH885" s="22" t="n"/>
      <c r="CI885" s="21" t="n"/>
    </row>
    <row r="886">
      <c r="A886" s="18">
        <f>IF($B886="","",COUNTA($B$10:$B886))</f>
        <v/>
      </c>
      <c r="B886" s="19" t="n"/>
      <c r="C886" s="20" t="n"/>
      <c r="D886" s="19" t="n"/>
      <c r="E886" s="18">
        <f>IF($D886="","",IFERROR(VLOOKUP(IF(ISNUMBER(FIND(" – ",$D886)),LEFT($D886,FIND(" – ",$D886)-1),$D886),SellerTbl,2,0),"کد ناشناخته"))</f>
        <v/>
      </c>
      <c r="F886" s="21" t="n"/>
      <c r="G886" s="21" t="n"/>
      <c r="H886" s="22" t="n"/>
      <c r="I886" s="23">
        <f>IF(OR($F886="",$G886=""),"",$F886-$G886)</f>
        <v/>
      </c>
      <c r="J886" s="18">
        <f>IF($I886="","",IF(ABS($I886)&lt;=0.01*$F886,"√","×"))</f>
        <v/>
      </c>
      <c r="K886" s="23">
        <f>IF(COUNT($Q886,$V886,$AA886,$AF886,$AK886,$AP886,$AU886,$AZ886,$BE886,$BJ886,$BO886,$BT886,$BY886,$CD886,$CI886)=0,"",SUM($Q886,$V886,$AA886,$AF886,$AK886,$AP886,$AU886,$AZ886,$BE886,$BJ886,$BO886,$BT886,$BY886,$CD886,$CI886))</f>
        <v/>
      </c>
      <c r="L886" s="23">
        <f>IF(OR($F886="",$K886=""),"",$F886-$K886)</f>
        <v/>
      </c>
      <c r="M886" s="20" t="n"/>
      <c r="N886" s="18">
        <f>IF($M886="","",IFERROR(VLOOKUP(IFERROR(VLOOKUP(IF(ISNUMBER(FIND(" – ",$M886)),LEFT($M886,FIND(" – ",$M886)-1),$M886),ProdTbl,5,0),""),BasketTbl,2,0),"کد ناشناخته"))</f>
        <v/>
      </c>
      <c r="O886" s="18">
        <f>IF($M886="","",IFERROR(VLOOKUP(IF(ISNUMBER(FIND(" – ",$M886)),LEFT($M886,FIND(" – ",$M886)-1),$M886),ProdTbl,3,0),"کد ناشناخته"))</f>
        <v/>
      </c>
      <c r="P886" s="22" t="n"/>
      <c r="Q886" s="21" t="n"/>
      <c r="R886" s="20" t="n"/>
      <c r="S886" s="18">
        <f>IF($R886="","",IFERROR(VLOOKUP(IFERROR(VLOOKUP(IF(ISNUMBER(FIND(" – ",$R886)),LEFT($R886,FIND(" – ",$R886)-1),$R886),ProdTbl,5,0),""),BasketTbl,2,0),"کد ناشناخته"))</f>
        <v/>
      </c>
      <c r="T886" s="18">
        <f>IF($R886="","",IFERROR(VLOOKUP(IF(ISNUMBER(FIND(" – ",$R886)),LEFT($R886,FIND(" – ",$R886)-1),$R886),ProdTbl,3,0),"کد ناشناخته"))</f>
        <v/>
      </c>
      <c r="U886" s="22" t="n"/>
      <c r="V886" s="21" t="n"/>
      <c r="W886" s="20" t="n"/>
      <c r="X886" s="18">
        <f>IF($W886="","",IFERROR(VLOOKUP(IFERROR(VLOOKUP(IF(ISNUMBER(FIND(" – ",$W886)),LEFT($W886,FIND(" – ",$W886)-1),$W886),ProdTbl,5,0),""),BasketTbl,2,0),"کد ناشناخته"))</f>
        <v/>
      </c>
      <c r="Y886" s="18">
        <f>IF($W886="","",IFERROR(VLOOKUP(IF(ISNUMBER(FIND(" – ",$W886)),LEFT($W886,FIND(" – ",$W886)-1),$W886),ProdTbl,3,0),"کد ناشناخته"))</f>
        <v/>
      </c>
      <c r="Z886" s="22" t="n"/>
      <c r="AA886" s="21" t="n"/>
      <c r="AB886" s="20" t="n"/>
      <c r="AC886" s="18">
        <f>IF($AB886="","",IFERROR(VLOOKUP(IFERROR(VLOOKUP(IF(ISNUMBER(FIND(" – ",$AB886)),LEFT($AB886,FIND(" – ",$AB886)-1),$AB886),ProdTbl,5,0),""),BasketTbl,2,0),"کد ناشناخته"))</f>
        <v/>
      </c>
      <c r="AD886" s="18">
        <f>IF($AB886="","",IFERROR(VLOOKUP(IF(ISNUMBER(FIND(" – ",$AB886)),LEFT($AB886,FIND(" – ",$AB886)-1),$AB886),ProdTbl,3,0),"کد ناشناخته"))</f>
        <v/>
      </c>
      <c r="AE886" s="22" t="n"/>
      <c r="AF886" s="21" t="n"/>
      <c r="AG886" s="20" t="n"/>
      <c r="AH886" s="18">
        <f>IF($AG886="","",IFERROR(VLOOKUP(IFERROR(VLOOKUP(IF(ISNUMBER(FIND(" – ",$AG886)),LEFT($AG886,FIND(" – ",$AG886)-1),$AG886),ProdTbl,5,0),""),BasketTbl,2,0),"کد ناشناخته"))</f>
        <v/>
      </c>
      <c r="AI886" s="18">
        <f>IF($AG886="","",IFERROR(VLOOKUP(IF(ISNUMBER(FIND(" – ",$AG886)),LEFT($AG886,FIND(" – ",$AG886)-1),$AG886),ProdTbl,3,0),"کد ناشناخته"))</f>
        <v/>
      </c>
      <c r="AJ886" s="22" t="n"/>
      <c r="AK886" s="21" t="n"/>
      <c r="AL886" s="20" t="n"/>
      <c r="AM886" s="18">
        <f>IF($AL886="","",IFERROR(VLOOKUP(IFERROR(VLOOKUP(IF(ISNUMBER(FIND(" – ",$AL886)),LEFT($AL886,FIND(" – ",$AL886)-1),$AL886),ProdTbl,5,0),""),BasketTbl,2,0),"کد ناشناخته"))</f>
        <v/>
      </c>
      <c r="AN886" s="18">
        <f>IF($AL886="","",IFERROR(VLOOKUP(IF(ISNUMBER(FIND(" – ",$AL886)),LEFT($AL886,FIND(" – ",$AL886)-1),$AL886),ProdTbl,3,0),"کد ناشناخته"))</f>
        <v/>
      </c>
      <c r="AO886" s="22" t="n"/>
      <c r="AP886" s="21" t="n"/>
      <c r="AQ886" s="20" t="n"/>
      <c r="AR886" s="18">
        <f>IF($AQ886="","",IFERROR(VLOOKUP(IFERROR(VLOOKUP(IF(ISNUMBER(FIND(" – ",$AQ886)),LEFT($AQ886,FIND(" – ",$AQ886)-1),$AQ886),ProdTbl,5,0),""),BasketTbl,2,0),"کد ناشناخته"))</f>
        <v/>
      </c>
      <c r="AS886" s="18">
        <f>IF($AQ886="","",IFERROR(VLOOKUP(IF(ISNUMBER(FIND(" – ",$AQ886)),LEFT($AQ886,FIND(" – ",$AQ886)-1),$AQ886),ProdTbl,3,0),"کد ناشناخته"))</f>
        <v/>
      </c>
      <c r="AT886" s="22" t="n"/>
      <c r="AU886" s="21" t="n"/>
      <c r="AV886" s="20" t="n"/>
      <c r="AW886" s="18">
        <f>IF($AV886="","",IFERROR(VLOOKUP(IFERROR(VLOOKUP(IF(ISNUMBER(FIND(" – ",$AV886)),LEFT($AV886,FIND(" – ",$AV886)-1),$AV886),ProdTbl,5,0),""),BasketTbl,2,0),"کد ناشناخته"))</f>
        <v/>
      </c>
      <c r="AX886" s="18">
        <f>IF($AV886="","",IFERROR(VLOOKUP(IF(ISNUMBER(FIND(" – ",$AV886)),LEFT($AV886,FIND(" – ",$AV886)-1),$AV886),ProdTbl,3,0),"کد ناشناخته"))</f>
        <v/>
      </c>
      <c r="AY886" s="22" t="n"/>
      <c r="AZ886" s="21" t="n"/>
      <c r="BA886" s="20" t="n"/>
      <c r="BB886" s="18">
        <f>IF($BA886="","",IFERROR(VLOOKUP(IFERROR(VLOOKUP(IF(ISNUMBER(FIND(" – ",$BA886)),LEFT($BA886,FIND(" – ",$BA886)-1),$BA886),ProdTbl,5,0),""),BasketTbl,2,0),"کد ناشناخته"))</f>
        <v/>
      </c>
      <c r="BC886" s="18">
        <f>IF($BA886="","",IFERROR(VLOOKUP(IF(ISNUMBER(FIND(" – ",$BA886)),LEFT($BA886,FIND(" – ",$BA886)-1),$BA886),ProdTbl,3,0),"کد ناشناخته"))</f>
        <v/>
      </c>
      <c r="BD886" s="22" t="n"/>
      <c r="BE886" s="21" t="n"/>
      <c r="BF886" s="20" t="n"/>
      <c r="BG886" s="18">
        <f>IF($BF886="","",IFERROR(VLOOKUP(IFERROR(VLOOKUP(IF(ISNUMBER(FIND(" – ",$BF886)),LEFT($BF886,FIND(" – ",$BF886)-1),$BF886),ProdTbl,5,0),""),BasketTbl,2,0),"کد ناشناخته"))</f>
        <v/>
      </c>
      <c r="BH886" s="18">
        <f>IF($BF886="","",IFERROR(VLOOKUP(IF(ISNUMBER(FIND(" – ",$BF886)),LEFT($BF886,FIND(" – ",$BF886)-1),$BF886),ProdTbl,3,0),"کد ناشناخته"))</f>
        <v/>
      </c>
      <c r="BI886" s="22" t="n"/>
      <c r="BJ886" s="21" t="n"/>
      <c r="BK886" s="20" t="n"/>
      <c r="BL886" s="18">
        <f>IF($BK886="","",IFERROR(VLOOKUP(IFERROR(VLOOKUP(IF(ISNUMBER(FIND(" – ",$BK886)),LEFT($BK886,FIND(" – ",$BK886)-1),$BK886),ProdTbl,5,0),""),BasketTbl,2,0),"کد ناشناخته"))</f>
        <v/>
      </c>
      <c r="BM886" s="18">
        <f>IF($BK886="","",IFERROR(VLOOKUP(IF(ISNUMBER(FIND(" – ",$BK886)),LEFT($BK886,FIND(" – ",$BK886)-1),$BK886),ProdTbl,3,0),"کد ناشناخته"))</f>
        <v/>
      </c>
      <c r="BN886" s="22" t="n"/>
      <c r="BO886" s="21" t="n"/>
      <c r="BP886" s="20" t="n"/>
      <c r="BQ886" s="18">
        <f>IF($BP886="","",IFERROR(VLOOKUP(IFERROR(VLOOKUP(IF(ISNUMBER(FIND(" – ",$BP886)),LEFT($BP886,FIND(" – ",$BP886)-1),$BP886),ProdTbl,5,0),""),BasketTbl,2,0),"کد ناشناخته"))</f>
        <v/>
      </c>
      <c r="BR886" s="18">
        <f>IF($BP886="","",IFERROR(VLOOKUP(IF(ISNUMBER(FIND(" – ",$BP886)),LEFT($BP886,FIND(" – ",$BP886)-1),$BP886),ProdTbl,3,0),"کد ناشناخته"))</f>
        <v/>
      </c>
      <c r="BS886" s="22" t="n"/>
      <c r="BT886" s="21" t="n"/>
      <c r="BU886" s="20" t="n"/>
      <c r="BV886" s="18">
        <f>IF($BU886="","",IFERROR(VLOOKUP(IFERROR(VLOOKUP(IF(ISNUMBER(FIND(" – ",$BU886)),LEFT($BU886,FIND(" – ",$BU886)-1),$BU886),ProdTbl,5,0),""),BasketTbl,2,0),"کد ناشناخته"))</f>
        <v/>
      </c>
      <c r="BW886" s="18">
        <f>IF($BU886="","",IFERROR(VLOOKUP(IF(ISNUMBER(FIND(" – ",$BU886)),LEFT($BU886,FIND(" – ",$BU886)-1),$BU886),ProdTbl,3,0),"کد ناشناخته"))</f>
        <v/>
      </c>
      <c r="BX886" s="22" t="n"/>
      <c r="BY886" s="21" t="n"/>
      <c r="BZ886" s="20" t="n"/>
      <c r="CA886" s="18">
        <f>IF($BZ886="","",IFERROR(VLOOKUP(IFERROR(VLOOKUP(IF(ISNUMBER(FIND(" – ",$BZ886)),LEFT($BZ886,FIND(" – ",$BZ886)-1),$BZ886),ProdTbl,5,0),""),BasketTbl,2,0),"کد ناشناخته"))</f>
        <v/>
      </c>
      <c r="CB886" s="18">
        <f>IF($BZ886="","",IFERROR(VLOOKUP(IF(ISNUMBER(FIND(" – ",$BZ886)),LEFT($BZ886,FIND(" – ",$BZ886)-1),$BZ886),ProdTbl,3,0),"کد ناشناخته"))</f>
        <v/>
      </c>
      <c r="CC886" s="22" t="n"/>
      <c r="CD886" s="21" t="n"/>
      <c r="CE886" s="20" t="n"/>
      <c r="CF886" s="18">
        <f>IF($CE886="","",IFERROR(VLOOKUP(IFERROR(VLOOKUP(IF(ISNUMBER(FIND(" – ",$CE886)),LEFT($CE886,FIND(" – ",$CE886)-1),$CE886),ProdTbl,5,0),""),BasketTbl,2,0),"کد ناشناخته"))</f>
        <v/>
      </c>
      <c r="CG886" s="18">
        <f>IF($CE886="","",IFERROR(VLOOKUP(IF(ISNUMBER(FIND(" – ",$CE886)),LEFT($CE886,FIND(" – ",$CE886)-1),$CE886),ProdTbl,3,0),"کد ناشناخته"))</f>
        <v/>
      </c>
      <c r="CH886" s="22" t="n"/>
      <c r="CI886" s="21" t="n"/>
    </row>
    <row r="887">
      <c r="A887" s="18">
        <f>IF($B887="","",COUNTA($B$10:$B887))</f>
        <v/>
      </c>
      <c r="B887" s="19" t="n"/>
      <c r="C887" s="20" t="n"/>
      <c r="D887" s="19" t="n"/>
      <c r="E887" s="18">
        <f>IF($D887="","",IFERROR(VLOOKUP(IF(ISNUMBER(FIND(" – ",$D887)),LEFT($D887,FIND(" – ",$D887)-1),$D887),SellerTbl,2,0),"کد ناشناخته"))</f>
        <v/>
      </c>
      <c r="F887" s="21" t="n"/>
      <c r="G887" s="21" t="n"/>
      <c r="H887" s="22" t="n"/>
      <c r="I887" s="23">
        <f>IF(OR($F887="",$G887=""),"",$F887-$G887)</f>
        <v/>
      </c>
      <c r="J887" s="18">
        <f>IF($I887="","",IF(ABS($I887)&lt;=0.01*$F887,"√","×"))</f>
        <v/>
      </c>
      <c r="K887" s="23">
        <f>IF(COUNT($Q887,$V887,$AA887,$AF887,$AK887,$AP887,$AU887,$AZ887,$BE887,$BJ887,$BO887,$BT887,$BY887,$CD887,$CI887)=0,"",SUM($Q887,$V887,$AA887,$AF887,$AK887,$AP887,$AU887,$AZ887,$BE887,$BJ887,$BO887,$BT887,$BY887,$CD887,$CI887))</f>
        <v/>
      </c>
      <c r="L887" s="23">
        <f>IF(OR($F887="",$K887=""),"",$F887-$K887)</f>
        <v/>
      </c>
      <c r="M887" s="20" t="n"/>
      <c r="N887" s="18">
        <f>IF($M887="","",IFERROR(VLOOKUP(IFERROR(VLOOKUP(IF(ISNUMBER(FIND(" – ",$M887)),LEFT($M887,FIND(" – ",$M887)-1),$M887),ProdTbl,5,0),""),BasketTbl,2,0),"کد ناشناخته"))</f>
        <v/>
      </c>
      <c r="O887" s="18">
        <f>IF($M887="","",IFERROR(VLOOKUP(IF(ISNUMBER(FIND(" – ",$M887)),LEFT($M887,FIND(" – ",$M887)-1),$M887),ProdTbl,3,0),"کد ناشناخته"))</f>
        <v/>
      </c>
      <c r="P887" s="22" t="n"/>
      <c r="Q887" s="21" t="n"/>
      <c r="R887" s="20" t="n"/>
      <c r="S887" s="18">
        <f>IF($R887="","",IFERROR(VLOOKUP(IFERROR(VLOOKUP(IF(ISNUMBER(FIND(" – ",$R887)),LEFT($R887,FIND(" – ",$R887)-1),$R887),ProdTbl,5,0),""),BasketTbl,2,0),"کد ناشناخته"))</f>
        <v/>
      </c>
      <c r="T887" s="18">
        <f>IF($R887="","",IFERROR(VLOOKUP(IF(ISNUMBER(FIND(" – ",$R887)),LEFT($R887,FIND(" – ",$R887)-1),$R887),ProdTbl,3,0),"کد ناشناخته"))</f>
        <v/>
      </c>
      <c r="U887" s="22" t="n"/>
      <c r="V887" s="21" t="n"/>
      <c r="W887" s="20" t="n"/>
      <c r="X887" s="18">
        <f>IF($W887="","",IFERROR(VLOOKUP(IFERROR(VLOOKUP(IF(ISNUMBER(FIND(" – ",$W887)),LEFT($W887,FIND(" – ",$W887)-1),$W887),ProdTbl,5,0),""),BasketTbl,2,0),"کد ناشناخته"))</f>
        <v/>
      </c>
      <c r="Y887" s="18">
        <f>IF($W887="","",IFERROR(VLOOKUP(IF(ISNUMBER(FIND(" – ",$W887)),LEFT($W887,FIND(" – ",$W887)-1),$W887),ProdTbl,3,0),"کد ناشناخته"))</f>
        <v/>
      </c>
      <c r="Z887" s="22" t="n"/>
      <c r="AA887" s="21" t="n"/>
      <c r="AB887" s="20" t="n"/>
      <c r="AC887" s="18">
        <f>IF($AB887="","",IFERROR(VLOOKUP(IFERROR(VLOOKUP(IF(ISNUMBER(FIND(" – ",$AB887)),LEFT($AB887,FIND(" – ",$AB887)-1),$AB887),ProdTbl,5,0),""),BasketTbl,2,0),"کد ناشناخته"))</f>
        <v/>
      </c>
      <c r="AD887" s="18">
        <f>IF($AB887="","",IFERROR(VLOOKUP(IF(ISNUMBER(FIND(" – ",$AB887)),LEFT($AB887,FIND(" – ",$AB887)-1),$AB887),ProdTbl,3,0),"کد ناشناخته"))</f>
        <v/>
      </c>
      <c r="AE887" s="22" t="n"/>
      <c r="AF887" s="21" t="n"/>
      <c r="AG887" s="20" t="n"/>
      <c r="AH887" s="18">
        <f>IF($AG887="","",IFERROR(VLOOKUP(IFERROR(VLOOKUP(IF(ISNUMBER(FIND(" – ",$AG887)),LEFT($AG887,FIND(" – ",$AG887)-1),$AG887),ProdTbl,5,0),""),BasketTbl,2,0),"کد ناشناخته"))</f>
        <v/>
      </c>
      <c r="AI887" s="18">
        <f>IF($AG887="","",IFERROR(VLOOKUP(IF(ISNUMBER(FIND(" – ",$AG887)),LEFT($AG887,FIND(" – ",$AG887)-1),$AG887),ProdTbl,3,0),"کد ناشناخته"))</f>
        <v/>
      </c>
      <c r="AJ887" s="22" t="n"/>
      <c r="AK887" s="21" t="n"/>
      <c r="AL887" s="20" t="n"/>
      <c r="AM887" s="18">
        <f>IF($AL887="","",IFERROR(VLOOKUP(IFERROR(VLOOKUP(IF(ISNUMBER(FIND(" – ",$AL887)),LEFT($AL887,FIND(" – ",$AL887)-1),$AL887),ProdTbl,5,0),""),BasketTbl,2,0),"کد ناشناخته"))</f>
        <v/>
      </c>
      <c r="AN887" s="18">
        <f>IF($AL887="","",IFERROR(VLOOKUP(IF(ISNUMBER(FIND(" – ",$AL887)),LEFT($AL887,FIND(" – ",$AL887)-1),$AL887),ProdTbl,3,0),"کد ناشناخته"))</f>
        <v/>
      </c>
      <c r="AO887" s="22" t="n"/>
      <c r="AP887" s="21" t="n"/>
      <c r="AQ887" s="20" t="n"/>
      <c r="AR887" s="18">
        <f>IF($AQ887="","",IFERROR(VLOOKUP(IFERROR(VLOOKUP(IF(ISNUMBER(FIND(" – ",$AQ887)),LEFT($AQ887,FIND(" – ",$AQ887)-1),$AQ887),ProdTbl,5,0),""),BasketTbl,2,0),"کد ناشناخته"))</f>
        <v/>
      </c>
      <c r="AS887" s="18">
        <f>IF($AQ887="","",IFERROR(VLOOKUP(IF(ISNUMBER(FIND(" – ",$AQ887)),LEFT($AQ887,FIND(" – ",$AQ887)-1),$AQ887),ProdTbl,3,0),"کد ناشناخته"))</f>
        <v/>
      </c>
      <c r="AT887" s="22" t="n"/>
      <c r="AU887" s="21" t="n"/>
      <c r="AV887" s="20" t="n"/>
      <c r="AW887" s="18">
        <f>IF($AV887="","",IFERROR(VLOOKUP(IFERROR(VLOOKUP(IF(ISNUMBER(FIND(" – ",$AV887)),LEFT($AV887,FIND(" – ",$AV887)-1),$AV887),ProdTbl,5,0),""),BasketTbl,2,0),"کد ناشناخته"))</f>
        <v/>
      </c>
      <c r="AX887" s="18">
        <f>IF($AV887="","",IFERROR(VLOOKUP(IF(ISNUMBER(FIND(" – ",$AV887)),LEFT($AV887,FIND(" – ",$AV887)-1),$AV887),ProdTbl,3,0),"کد ناشناخته"))</f>
        <v/>
      </c>
      <c r="AY887" s="22" t="n"/>
      <c r="AZ887" s="21" t="n"/>
      <c r="BA887" s="20" t="n"/>
      <c r="BB887" s="18">
        <f>IF($BA887="","",IFERROR(VLOOKUP(IFERROR(VLOOKUP(IF(ISNUMBER(FIND(" – ",$BA887)),LEFT($BA887,FIND(" – ",$BA887)-1),$BA887),ProdTbl,5,0),""),BasketTbl,2,0),"کد ناشناخته"))</f>
        <v/>
      </c>
      <c r="BC887" s="18">
        <f>IF($BA887="","",IFERROR(VLOOKUP(IF(ISNUMBER(FIND(" – ",$BA887)),LEFT($BA887,FIND(" – ",$BA887)-1),$BA887),ProdTbl,3,0),"کد ناشناخته"))</f>
        <v/>
      </c>
      <c r="BD887" s="22" t="n"/>
      <c r="BE887" s="21" t="n"/>
      <c r="BF887" s="20" t="n"/>
      <c r="BG887" s="18">
        <f>IF($BF887="","",IFERROR(VLOOKUP(IFERROR(VLOOKUP(IF(ISNUMBER(FIND(" – ",$BF887)),LEFT($BF887,FIND(" – ",$BF887)-1),$BF887),ProdTbl,5,0),""),BasketTbl,2,0),"کد ناشناخته"))</f>
        <v/>
      </c>
      <c r="BH887" s="18">
        <f>IF($BF887="","",IFERROR(VLOOKUP(IF(ISNUMBER(FIND(" – ",$BF887)),LEFT($BF887,FIND(" – ",$BF887)-1),$BF887),ProdTbl,3,0),"کد ناشناخته"))</f>
        <v/>
      </c>
      <c r="BI887" s="22" t="n"/>
      <c r="BJ887" s="21" t="n"/>
      <c r="BK887" s="20" t="n"/>
      <c r="BL887" s="18">
        <f>IF($BK887="","",IFERROR(VLOOKUP(IFERROR(VLOOKUP(IF(ISNUMBER(FIND(" – ",$BK887)),LEFT($BK887,FIND(" – ",$BK887)-1),$BK887),ProdTbl,5,0),""),BasketTbl,2,0),"کد ناشناخته"))</f>
        <v/>
      </c>
      <c r="BM887" s="18">
        <f>IF($BK887="","",IFERROR(VLOOKUP(IF(ISNUMBER(FIND(" – ",$BK887)),LEFT($BK887,FIND(" – ",$BK887)-1),$BK887),ProdTbl,3,0),"کد ناشناخته"))</f>
        <v/>
      </c>
      <c r="BN887" s="22" t="n"/>
      <c r="BO887" s="21" t="n"/>
      <c r="BP887" s="20" t="n"/>
      <c r="BQ887" s="18">
        <f>IF($BP887="","",IFERROR(VLOOKUP(IFERROR(VLOOKUP(IF(ISNUMBER(FIND(" – ",$BP887)),LEFT($BP887,FIND(" – ",$BP887)-1),$BP887),ProdTbl,5,0),""),BasketTbl,2,0),"کد ناشناخته"))</f>
        <v/>
      </c>
      <c r="BR887" s="18">
        <f>IF($BP887="","",IFERROR(VLOOKUP(IF(ISNUMBER(FIND(" – ",$BP887)),LEFT($BP887,FIND(" – ",$BP887)-1),$BP887),ProdTbl,3,0),"کد ناشناخته"))</f>
        <v/>
      </c>
      <c r="BS887" s="22" t="n"/>
      <c r="BT887" s="21" t="n"/>
      <c r="BU887" s="20" t="n"/>
      <c r="BV887" s="18">
        <f>IF($BU887="","",IFERROR(VLOOKUP(IFERROR(VLOOKUP(IF(ISNUMBER(FIND(" – ",$BU887)),LEFT($BU887,FIND(" – ",$BU887)-1),$BU887),ProdTbl,5,0),""),BasketTbl,2,0),"کد ناشناخته"))</f>
        <v/>
      </c>
      <c r="BW887" s="18">
        <f>IF($BU887="","",IFERROR(VLOOKUP(IF(ISNUMBER(FIND(" – ",$BU887)),LEFT($BU887,FIND(" – ",$BU887)-1),$BU887),ProdTbl,3,0),"کد ناشناخته"))</f>
        <v/>
      </c>
      <c r="BX887" s="22" t="n"/>
      <c r="BY887" s="21" t="n"/>
      <c r="BZ887" s="20" t="n"/>
      <c r="CA887" s="18">
        <f>IF($BZ887="","",IFERROR(VLOOKUP(IFERROR(VLOOKUP(IF(ISNUMBER(FIND(" – ",$BZ887)),LEFT($BZ887,FIND(" – ",$BZ887)-1),$BZ887),ProdTbl,5,0),""),BasketTbl,2,0),"کد ناشناخته"))</f>
        <v/>
      </c>
      <c r="CB887" s="18">
        <f>IF($BZ887="","",IFERROR(VLOOKUP(IF(ISNUMBER(FIND(" – ",$BZ887)),LEFT($BZ887,FIND(" – ",$BZ887)-1),$BZ887),ProdTbl,3,0),"کد ناشناخته"))</f>
        <v/>
      </c>
      <c r="CC887" s="22" t="n"/>
      <c r="CD887" s="21" t="n"/>
      <c r="CE887" s="20" t="n"/>
      <c r="CF887" s="18">
        <f>IF($CE887="","",IFERROR(VLOOKUP(IFERROR(VLOOKUP(IF(ISNUMBER(FIND(" – ",$CE887)),LEFT($CE887,FIND(" – ",$CE887)-1),$CE887),ProdTbl,5,0),""),BasketTbl,2,0),"کد ناشناخته"))</f>
        <v/>
      </c>
      <c r="CG887" s="18">
        <f>IF($CE887="","",IFERROR(VLOOKUP(IF(ISNUMBER(FIND(" – ",$CE887)),LEFT($CE887,FIND(" – ",$CE887)-1),$CE887),ProdTbl,3,0),"کد ناشناخته"))</f>
        <v/>
      </c>
      <c r="CH887" s="22" t="n"/>
      <c r="CI887" s="21" t="n"/>
    </row>
    <row r="888">
      <c r="A888" s="18">
        <f>IF($B888="","",COUNTA($B$10:$B888))</f>
        <v/>
      </c>
      <c r="B888" s="19" t="n"/>
      <c r="C888" s="20" t="n"/>
      <c r="D888" s="19" t="n"/>
      <c r="E888" s="18">
        <f>IF($D888="","",IFERROR(VLOOKUP(IF(ISNUMBER(FIND(" – ",$D888)),LEFT($D888,FIND(" – ",$D888)-1),$D888),SellerTbl,2,0),"کد ناشناخته"))</f>
        <v/>
      </c>
      <c r="F888" s="21" t="n"/>
      <c r="G888" s="21" t="n"/>
      <c r="H888" s="22" t="n"/>
      <c r="I888" s="23">
        <f>IF(OR($F888="",$G888=""),"",$F888-$G888)</f>
        <v/>
      </c>
      <c r="J888" s="18">
        <f>IF($I888="","",IF(ABS($I888)&lt;=0.01*$F888,"√","×"))</f>
        <v/>
      </c>
      <c r="K888" s="23">
        <f>IF(COUNT($Q888,$V888,$AA888,$AF888,$AK888,$AP888,$AU888,$AZ888,$BE888,$BJ888,$BO888,$BT888,$BY888,$CD888,$CI888)=0,"",SUM($Q888,$V888,$AA888,$AF888,$AK888,$AP888,$AU888,$AZ888,$BE888,$BJ888,$BO888,$BT888,$BY888,$CD888,$CI888))</f>
        <v/>
      </c>
      <c r="L888" s="23">
        <f>IF(OR($F888="",$K888=""),"",$F888-$K888)</f>
        <v/>
      </c>
      <c r="M888" s="20" t="n"/>
      <c r="N888" s="18">
        <f>IF($M888="","",IFERROR(VLOOKUP(IFERROR(VLOOKUP(IF(ISNUMBER(FIND(" – ",$M888)),LEFT($M888,FIND(" – ",$M888)-1),$M888),ProdTbl,5,0),""),BasketTbl,2,0),"کد ناشناخته"))</f>
        <v/>
      </c>
      <c r="O888" s="18">
        <f>IF($M888="","",IFERROR(VLOOKUP(IF(ISNUMBER(FIND(" – ",$M888)),LEFT($M888,FIND(" – ",$M888)-1),$M888),ProdTbl,3,0),"کد ناشناخته"))</f>
        <v/>
      </c>
      <c r="P888" s="22" t="n"/>
      <c r="Q888" s="21" t="n"/>
      <c r="R888" s="20" t="n"/>
      <c r="S888" s="18">
        <f>IF($R888="","",IFERROR(VLOOKUP(IFERROR(VLOOKUP(IF(ISNUMBER(FIND(" – ",$R888)),LEFT($R888,FIND(" – ",$R888)-1),$R888),ProdTbl,5,0),""),BasketTbl,2,0),"کد ناشناخته"))</f>
        <v/>
      </c>
      <c r="T888" s="18">
        <f>IF($R888="","",IFERROR(VLOOKUP(IF(ISNUMBER(FIND(" – ",$R888)),LEFT($R888,FIND(" – ",$R888)-1),$R888),ProdTbl,3,0),"کد ناشناخته"))</f>
        <v/>
      </c>
      <c r="U888" s="22" t="n"/>
      <c r="V888" s="21" t="n"/>
      <c r="W888" s="20" t="n"/>
      <c r="X888" s="18">
        <f>IF($W888="","",IFERROR(VLOOKUP(IFERROR(VLOOKUP(IF(ISNUMBER(FIND(" – ",$W888)),LEFT($W888,FIND(" – ",$W888)-1),$W888),ProdTbl,5,0),""),BasketTbl,2,0),"کد ناشناخته"))</f>
        <v/>
      </c>
      <c r="Y888" s="18">
        <f>IF($W888="","",IFERROR(VLOOKUP(IF(ISNUMBER(FIND(" – ",$W888)),LEFT($W888,FIND(" – ",$W888)-1),$W888),ProdTbl,3,0),"کد ناشناخته"))</f>
        <v/>
      </c>
      <c r="Z888" s="22" t="n"/>
      <c r="AA888" s="21" t="n"/>
      <c r="AB888" s="20" t="n"/>
      <c r="AC888" s="18">
        <f>IF($AB888="","",IFERROR(VLOOKUP(IFERROR(VLOOKUP(IF(ISNUMBER(FIND(" – ",$AB888)),LEFT($AB888,FIND(" – ",$AB888)-1),$AB888),ProdTbl,5,0),""),BasketTbl,2,0),"کد ناشناخته"))</f>
        <v/>
      </c>
      <c r="AD888" s="18">
        <f>IF($AB888="","",IFERROR(VLOOKUP(IF(ISNUMBER(FIND(" – ",$AB888)),LEFT($AB888,FIND(" – ",$AB888)-1),$AB888),ProdTbl,3,0),"کد ناشناخته"))</f>
        <v/>
      </c>
      <c r="AE888" s="22" t="n"/>
      <c r="AF888" s="21" t="n"/>
      <c r="AG888" s="20" t="n"/>
      <c r="AH888" s="18">
        <f>IF($AG888="","",IFERROR(VLOOKUP(IFERROR(VLOOKUP(IF(ISNUMBER(FIND(" – ",$AG888)),LEFT($AG888,FIND(" – ",$AG888)-1),$AG888),ProdTbl,5,0),""),BasketTbl,2,0),"کد ناشناخته"))</f>
        <v/>
      </c>
      <c r="AI888" s="18">
        <f>IF($AG888="","",IFERROR(VLOOKUP(IF(ISNUMBER(FIND(" – ",$AG888)),LEFT($AG888,FIND(" – ",$AG888)-1),$AG888),ProdTbl,3,0),"کد ناشناخته"))</f>
        <v/>
      </c>
      <c r="AJ888" s="22" t="n"/>
      <c r="AK888" s="21" t="n"/>
      <c r="AL888" s="20" t="n"/>
      <c r="AM888" s="18">
        <f>IF($AL888="","",IFERROR(VLOOKUP(IFERROR(VLOOKUP(IF(ISNUMBER(FIND(" – ",$AL888)),LEFT($AL888,FIND(" – ",$AL888)-1),$AL888),ProdTbl,5,0),""),BasketTbl,2,0),"کد ناشناخته"))</f>
        <v/>
      </c>
      <c r="AN888" s="18">
        <f>IF($AL888="","",IFERROR(VLOOKUP(IF(ISNUMBER(FIND(" – ",$AL888)),LEFT($AL888,FIND(" – ",$AL888)-1),$AL888),ProdTbl,3,0),"کد ناشناخته"))</f>
        <v/>
      </c>
      <c r="AO888" s="22" t="n"/>
      <c r="AP888" s="21" t="n"/>
      <c r="AQ888" s="20" t="n"/>
      <c r="AR888" s="18">
        <f>IF($AQ888="","",IFERROR(VLOOKUP(IFERROR(VLOOKUP(IF(ISNUMBER(FIND(" – ",$AQ888)),LEFT($AQ888,FIND(" – ",$AQ888)-1),$AQ888),ProdTbl,5,0),""),BasketTbl,2,0),"کد ناشناخته"))</f>
        <v/>
      </c>
      <c r="AS888" s="18">
        <f>IF($AQ888="","",IFERROR(VLOOKUP(IF(ISNUMBER(FIND(" – ",$AQ888)),LEFT($AQ888,FIND(" – ",$AQ888)-1),$AQ888),ProdTbl,3,0),"کد ناشناخته"))</f>
        <v/>
      </c>
      <c r="AT888" s="22" t="n"/>
      <c r="AU888" s="21" t="n"/>
      <c r="AV888" s="20" t="n"/>
      <c r="AW888" s="18">
        <f>IF($AV888="","",IFERROR(VLOOKUP(IFERROR(VLOOKUP(IF(ISNUMBER(FIND(" – ",$AV888)),LEFT($AV888,FIND(" – ",$AV888)-1),$AV888),ProdTbl,5,0),""),BasketTbl,2,0),"کد ناشناخته"))</f>
        <v/>
      </c>
      <c r="AX888" s="18">
        <f>IF($AV888="","",IFERROR(VLOOKUP(IF(ISNUMBER(FIND(" – ",$AV888)),LEFT($AV888,FIND(" – ",$AV888)-1),$AV888),ProdTbl,3,0),"کد ناشناخته"))</f>
        <v/>
      </c>
      <c r="AY888" s="22" t="n"/>
      <c r="AZ888" s="21" t="n"/>
      <c r="BA888" s="20" t="n"/>
      <c r="BB888" s="18">
        <f>IF($BA888="","",IFERROR(VLOOKUP(IFERROR(VLOOKUP(IF(ISNUMBER(FIND(" – ",$BA888)),LEFT($BA888,FIND(" – ",$BA888)-1),$BA888),ProdTbl,5,0),""),BasketTbl,2,0),"کد ناشناخته"))</f>
        <v/>
      </c>
      <c r="BC888" s="18">
        <f>IF($BA888="","",IFERROR(VLOOKUP(IF(ISNUMBER(FIND(" – ",$BA888)),LEFT($BA888,FIND(" – ",$BA888)-1),$BA888),ProdTbl,3,0),"کد ناشناخته"))</f>
        <v/>
      </c>
      <c r="BD888" s="22" t="n"/>
      <c r="BE888" s="21" t="n"/>
      <c r="BF888" s="20" t="n"/>
      <c r="BG888" s="18">
        <f>IF($BF888="","",IFERROR(VLOOKUP(IFERROR(VLOOKUP(IF(ISNUMBER(FIND(" – ",$BF888)),LEFT($BF888,FIND(" – ",$BF888)-1),$BF888),ProdTbl,5,0),""),BasketTbl,2,0),"کد ناشناخته"))</f>
        <v/>
      </c>
      <c r="BH888" s="18">
        <f>IF($BF888="","",IFERROR(VLOOKUP(IF(ISNUMBER(FIND(" – ",$BF888)),LEFT($BF888,FIND(" – ",$BF888)-1),$BF888),ProdTbl,3,0),"کد ناشناخته"))</f>
        <v/>
      </c>
      <c r="BI888" s="22" t="n"/>
      <c r="BJ888" s="21" t="n"/>
      <c r="BK888" s="20" t="n"/>
      <c r="BL888" s="18">
        <f>IF($BK888="","",IFERROR(VLOOKUP(IFERROR(VLOOKUP(IF(ISNUMBER(FIND(" – ",$BK888)),LEFT($BK888,FIND(" – ",$BK888)-1),$BK888),ProdTbl,5,0),""),BasketTbl,2,0),"کد ناشناخته"))</f>
        <v/>
      </c>
      <c r="BM888" s="18">
        <f>IF($BK888="","",IFERROR(VLOOKUP(IF(ISNUMBER(FIND(" – ",$BK888)),LEFT($BK888,FIND(" – ",$BK888)-1),$BK888),ProdTbl,3,0),"کد ناشناخته"))</f>
        <v/>
      </c>
      <c r="BN888" s="22" t="n"/>
      <c r="BO888" s="21" t="n"/>
      <c r="BP888" s="20" t="n"/>
      <c r="BQ888" s="18">
        <f>IF($BP888="","",IFERROR(VLOOKUP(IFERROR(VLOOKUP(IF(ISNUMBER(FIND(" – ",$BP888)),LEFT($BP888,FIND(" – ",$BP888)-1),$BP888),ProdTbl,5,0),""),BasketTbl,2,0),"کد ناشناخته"))</f>
        <v/>
      </c>
      <c r="BR888" s="18">
        <f>IF($BP888="","",IFERROR(VLOOKUP(IF(ISNUMBER(FIND(" – ",$BP888)),LEFT($BP888,FIND(" – ",$BP888)-1),$BP888),ProdTbl,3,0),"کد ناشناخته"))</f>
        <v/>
      </c>
      <c r="BS888" s="22" t="n"/>
      <c r="BT888" s="21" t="n"/>
      <c r="BU888" s="20" t="n"/>
      <c r="BV888" s="18">
        <f>IF($BU888="","",IFERROR(VLOOKUP(IFERROR(VLOOKUP(IF(ISNUMBER(FIND(" – ",$BU888)),LEFT($BU888,FIND(" – ",$BU888)-1),$BU888),ProdTbl,5,0),""),BasketTbl,2,0),"کد ناشناخته"))</f>
        <v/>
      </c>
      <c r="BW888" s="18">
        <f>IF($BU888="","",IFERROR(VLOOKUP(IF(ISNUMBER(FIND(" – ",$BU888)),LEFT($BU888,FIND(" – ",$BU888)-1),$BU888),ProdTbl,3,0),"کد ناشناخته"))</f>
        <v/>
      </c>
      <c r="BX888" s="22" t="n"/>
      <c r="BY888" s="21" t="n"/>
      <c r="BZ888" s="20" t="n"/>
      <c r="CA888" s="18">
        <f>IF($BZ888="","",IFERROR(VLOOKUP(IFERROR(VLOOKUP(IF(ISNUMBER(FIND(" – ",$BZ888)),LEFT($BZ888,FIND(" – ",$BZ888)-1),$BZ888),ProdTbl,5,0),""),BasketTbl,2,0),"کد ناشناخته"))</f>
        <v/>
      </c>
      <c r="CB888" s="18">
        <f>IF($BZ888="","",IFERROR(VLOOKUP(IF(ISNUMBER(FIND(" – ",$BZ888)),LEFT($BZ888,FIND(" – ",$BZ888)-1),$BZ888),ProdTbl,3,0),"کد ناشناخته"))</f>
        <v/>
      </c>
      <c r="CC888" s="22" t="n"/>
      <c r="CD888" s="21" t="n"/>
      <c r="CE888" s="20" t="n"/>
      <c r="CF888" s="18">
        <f>IF($CE888="","",IFERROR(VLOOKUP(IFERROR(VLOOKUP(IF(ISNUMBER(FIND(" – ",$CE888)),LEFT($CE888,FIND(" – ",$CE888)-1),$CE888),ProdTbl,5,0),""),BasketTbl,2,0),"کد ناشناخته"))</f>
        <v/>
      </c>
      <c r="CG888" s="18">
        <f>IF($CE888="","",IFERROR(VLOOKUP(IF(ISNUMBER(FIND(" – ",$CE888)),LEFT($CE888,FIND(" – ",$CE888)-1),$CE888),ProdTbl,3,0),"کد ناشناخته"))</f>
        <v/>
      </c>
      <c r="CH888" s="22" t="n"/>
      <c r="CI888" s="21" t="n"/>
    </row>
    <row r="889">
      <c r="A889" s="18">
        <f>IF($B889="","",COUNTA($B$10:$B889))</f>
        <v/>
      </c>
      <c r="B889" s="19" t="n"/>
      <c r="C889" s="20" t="n"/>
      <c r="D889" s="19" t="n"/>
      <c r="E889" s="18">
        <f>IF($D889="","",IFERROR(VLOOKUP(IF(ISNUMBER(FIND(" – ",$D889)),LEFT($D889,FIND(" – ",$D889)-1),$D889),SellerTbl,2,0),"کد ناشناخته"))</f>
        <v/>
      </c>
      <c r="F889" s="21" t="n"/>
      <c r="G889" s="21" t="n"/>
      <c r="H889" s="22" t="n"/>
      <c r="I889" s="23">
        <f>IF(OR($F889="",$G889=""),"",$F889-$G889)</f>
        <v/>
      </c>
      <c r="J889" s="18">
        <f>IF($I889="","",IF(ABS($I889)&lt;=0.01*$F889,"√","×"))</f>
        <v/>
      </c>
      <c r="K889" s="23">
        <f>IF(COUNT($Q889,$V889,$AA889,$AF889,$AK889,$AP889,$AU889,$AZ889,$BE889,$BJ889,$BO889,$BT889,$BY889,$CD889,$CI889)=0,"",SUM($Q889,$V889,$AA889,$AF889,$AK889,$AP889,$AU889,$AZ889,$BE889,$BJ889,$BO889,$BT889,$BY889,$CD889,$CI889))</f>
        <v/>
      </c>
      <c r="L889" s="23">
        <f>IF(OR($F889="",$K889=""),"",$F889-$K889)</f>
        <v/>
      </c>
      <c r="M889" s="20" t="n"/>
      <c r="N889" s="18">
        <f>IF($M889="","",IFERROR(VLOOKUP(IFERROR(VLOOKUP(IF(ISNUMBER(FIND(" – ",$M889)),LEFT($M889,FIND(" – ",$M889)-1),$M889),ProdTbl,5,0),""),BasketTbl,2,0),"کد ناشناخته"))</f>
        <v/>
      </c>
      <c r="O889" s="18">
        <f>IF($M889="","",IFERROR(VLOOKUP(IF(ISNUMBER(FIND(" – ",$M889)),LEFT($M889,FIND(" – ",$M889)-1),$M889),ProdTbl,3,0),"کد ناشناخته"))</f>
        <v/>
      </c>
      <c r="P889" s="22" t="n"/>
      <c r="Q889" s="21" t="n"/>
      <c r="R889" s="20" t="n"/>
      <c r="S889" s="18">
        <f>IF($R889="","",IFERROR(VLOOKUP(IFERROR(VLOOKUP(IF(ISNUMBER(FIND(" – ",$R889)),LEFT($R889,FIND(" – ",$R889)-1),$R889),ProdTbl,5,0),""),BasketTbl,2,0),"کد ناشناخته"))</f>
        <v/>
      </c>
      <c r="T889" s="18">
        <f>IF($R889="","",IFERROR(VLOOKUP(IF(ISNUMBER(FIND(" – ",$R889)),LEFT($R889,FIND(" – ",$R889)-1),$R889),ProdTbl,3,0),"کد ناشناخته"))</f>
        <v/>
      </c>
      <c r="U889" s="22" t="n"/>
      <c r="V889" s="21" t="n"/>
      <c r="W889" s="20" t="n"/>
      <c r="X889" s="18">
        <f>IF($W889="","",IFERROR(VLOOKUP(IFERROR(VLOOKUP(IF(ISNUMBER(FIND(" – ",$W889)),LEFT($W889,FIND(" – ",$W889)-1),$W889),ProdTbl,5,0),""),BasketTbl,2,0),"کد ناشناخته"))</f>
        <v/>
      </c>
      <c r="Y889" s="18">
        <f>IF($W889="","",IFERROR(VLOOKUP(IF(ISNUMBER(FIND(" – ",$W889)),LEFT($W889,FIND(" – ",$W889)-1),$W889),ProdTbl,3,0),"کد ناشناخته"))</f>
        <v/>
      </c>
      <c r="Z889" s="22" t="n"/>
      <c r="AA889" s="21" t="n"/>
      <c r="AB889" s="20" t="n"/>
      <c r="AC889" s="18">
        <f>IF($AB889="","",IFERROR(VLOOKUP(IFERROR(VLOOKUP(IF(ISNUMBER(FIND(" – ",$AB889)),LEFT($AB889,FIND(" – ",$AB889)-1),$AB889),ProdTbl,5,0),""),BasketTbl,2,0),"کد ناشناخته"))</f>
        <v/>
      </c>
      <c r="AD889" s="18">
        <f>IF($AB889="","",IFERROR(VLOOKUP(IF(ISNUMBER(FIND(" – ",$AB889)),LEFT($AB889,FIND(" – ",$AB889)-1),$AB889),ProdTbl,3,0),"کد ناشناخته"))</f>
        <v/>
      </c>
      <c r="AE889" s="22" t="n"/>
      <c r="AF889" s="21" t="n"/>
      <c r="AG889" s="20" t="n"/>
      <c r="AH889" s="18">
        <f>IF($AG889="","",IFERROR(VLOOKUP(IFERROR(VLOOKUP(IF(ISNUMBER(FIND(" – ",$AG889)),LEFT($AG889,FIND(" – ",$AG889)-1),$AG889),ProdTbl,5,0),""),BasketTbl,2,0),"کد ناشناخته"))</f>
        <v/>
      </c>
      <c r="AI889" s="18">
        <f>IF($AG889="","",IFERROR(VLOOKUP(IF(ISNUMBER(FIND(" – ",$AG889)),LEFT($AG889,FIND(" – ",$AG889)-1),$AG889),ProdTbl,3,0),"کد ناشناخته"))</f>
        <v/>
      </c>
      <c r="AJ889" s="22" t="n"/>
      <c r="AK889" s="21" t="n"/>
      <c r="AL889" s="20" t="n"/>
      <c r="AM889" s="18">
        <f>IF($AL889="","",IFERROR(VLOOKUP(IFERROR(VLOOKUP(IF(ISNUMBER(FIND(" – ",$AL889)),LEFT($AL889,FIND(" – ",$AL889)-1),$AL889),ProdTbl,5,0),""),BasketTbl,2,0),"کد ناشناخته"))</f>
        <v/>
      </c>
      <c r="AN889" s="18">
        <f>IF($AL889="","",IFERROR(VLOOKUP(IF(ISNUMBER(FIND(" – ",$AL889)),LEFT($AL889,FIND(" – ",$AL889)-1),$AL889),ProdTbl,3,0),"کد ناشناخته"))</f>
        <v/>
      </c>
      <c r="AO889" s="22" t="n"/>
      <c r="AP889" s="21" t="n"/>
      <c r="AQ889" s="20" t="n"/>
      <c r="AR889" s="18">
        <f>IF($AQ889="","",IFERROR(VLOOKUP(IFERROR(VLOOKUP(IF(ISNUMBER(FIND(" – ",$AQ889)),LEFT($AQ889,FIND(" – ",$AQ889)-1),$AQ889),ProdTbl,5,0),""),BasketTbl,2,0),"کد ناشناخته"))</f>
        <v/>
      </c>
      <c r="AS889" s="18">
        <f>IF($AQ889="","",IFERROR(VLOOKUP(IF(ISNUMBER(FIND(" – ",$AQ889)),LEFT($AQ889,FIND(" – ",$AQ889)-1),$AQ889),ProdTbl,3,0),"کد ناشناخته"))</f>
        <v/>
      </c>
      <c r="AT889" s="22" t="n"/>
      <c r="AU889" s="21" t="n"/>
      <c r="AV889" s="20" t="n"/>
      <c r="AW889" s="18">
        <f>IF($AV889="","",IFERROR(VLOOKUP(IFERROR(VLOOKUP(IF(ISNUMBER(FIND(" – ",$AV889)),LEFT($AV889,FIND(" – ",$AV889)-1),$AV889),ProdTbl,5,0),""),BasketTbl,2,0),"کد ناشناخته"))</f>
        <v/>
      </c>
      <c r="AX889" s="18">
        <f>IF($AV889="","",IFERROR(VLOOKUP(IF(ISNUMBER(FIND(" – ",$AV889)),LEFT($AV889,FIND(" – ",$AV889)-1),$AV889),ProdTbl,3,0),"کد ناشناخته"))</f>
        <v/>
      </c>
      <c r="AY889" s="22" t="n"/>
      <c r="AZ889" s="21" t="n"/>
      <c r="BA889" s="20" t="n"/>
      <c r="BB889" s="18">
        <f>IF($BA889="","",IFERROR(VLOOKUP(IFERROR(VLOOKUP(IF(ISNUMBER(FIND(" – ",$BA889)),LEFT($BA889,FIND(" – ",$BA889)-1),$BA889),ProdTbl,5,0),""),BasketTbl,2,0),"کد ناشناخته"))</f>
        <v/>
      </c>
      <c r="BC889" s="18">
        <f>IF($BA889="","",IFERROR(VLOOKUP(IF(ISNUMBER(FIND(" – ",$BA889)),LEFT($BA889,FIND(" – ",$BA889)-1),$BA889),ProdTbl,3,0),"کد ناشناخته"))</f>
        <v/>
      </c>
      <c r="BD889" s="22" t="n"/>
      <c r="BE889" s="21" t="n"/>
      <c r="BF889" s="20" t="n"/>
      <c r="BG889" s="18">
        <f>IF($BF889="","",IFERROR(VLOOKUP(IFERROR(VLOOKUP(IF(ISNUMBER(FIND(" – ",$BF889)),LEFT($BF889,FIND(" – ",$BF889)-1),$BF889),ProdTbl,5,0),""),BasketTbl,2,0),"کد ناشناخته"))</f>
        <v/>
      </c>
      <c r="BH889" s="18">
        <f>IF($BF889="","",IFERROR(VLOOKUP(IF(ISNUMBER(FIND(" – ",$BF889)),LEFT($BF889,FIND(" – ",$BF889)-1),$BF889),ProdTbl,3,0),"کد ناشناخته"))</f>
        <v/>
      </c>
      <c r="BI889" s="22" t="n"/>
      <c r="BJ889" s="21" t="n"/>
      <c r="BK889" s="20" t="n"/>
      <c r="BL889" s="18">
        <f>IF($BK889="","",IFERROR(VLOOKUP(IFERROR(VLOOKUP(IF(ISNUMBER(FIND(" – ",$BK889)),LEFT($BK889,FIND(" – ",$BK889)-1),$BK889),ProdTbl,5,0),""),BasketTbl,2,0),"کد ناشناخته"))</f>
        <v/>
      </c>
      <c r="BM889" s="18">
        <f>IF($BK889="","",IFERROR(VLOOKUP(IF(ISNUMBER(FIND(" – ",$BK889)),LEFT($BK889,FIND(" – ",$BK889)-1),$BK889),ProdTbl,3,0),"کد ناشناخته"))</f>
        <v/>
      </c>
      <c r="BN889" s="22" t="n"/>
      <c r="BO889" s="21" t="n"/>
      <c r="BP889" s="20" t="n"/>
      <c r="BQ889" s="18">
        <f>IF($BP889="","",IFERROR(VLOOKUP(IFERROR(VLOOKUP(IF(ISNUMBER(FIND(" – ",$BP889)),LEFT($BP889,FIND(" – ",$BP889)-1),$BP889),ProdTbl,5,0),""),BasketTbl,2,0),"کد ناشناخته"))</f>
        <v/>
      </c>
      <c r="BR889" s="18">
        <f>IF($BP889="","",IFERROR(VLOOKUP(IF(ISNUMBER(FIND(" – ",$BP889)),LEFT($BP889,FIND(" – ",$BP889)-1),$BP889),ProdTbl,3,0),"کد ناشناخته"))</f>
        <v/>
      </c>
      <c r="BS889" s="22" t="n"/>
      <c r="BT889" s="21" t="n"/>
      <c r="BU889" s="20" t="n"/>
      <c r="BV889" s="18">
        <f>IF($BU889="","",IFERROR(VLOOKUP(IFERROR(VLOOKUP(IF(ISNUMBER(FIND(" – ",$BU889)),LEFT($BU889,FIND(" – ",$BU889)-1),$BU889),ProdTbl,5,0),""),BasketTbl,2,0),"کد ناشناخته"))</f>
        <v/>
      </c>
      <c r="BW889" s="18">
        <f>IF($BU889="","",IFERROR(VLOOKUP(IF(ISNUMBER(FIND(" – ",$BU889)),LEFT($BU889,FIND(" – ",$BU889)-1),$BU889),ProdTbl,3,0),"کد ناشناخته"))</f>
        <v/>
      </c>
      <c r="BX889" s="22" t="n"/>
      <c r="BY889" s="21" t="n"/>
      <c r="BZ889" s="20" t="n"/>
      <c r="CA889" s="18">
        <f>IF($BZ889="","",IFERROR(VLOOKUP(IFERROR(VLOOKUP(IF(ISNUMBER(FIND(" – ",$BZ889)),LEFT($BZ889,FIND(" – ",$BZ889)-1),$BZ889),ProdTbl,5,0),""),BasketTbl,2,0),"کد ناشناخته"))</f>
        <v/>
      </c>
      <c r="CB889" s="18">
        <f>IF($BZ889="","",IFERROR(VLOOKUP(IF(ISNUMBER(FIND(" – ",$BZ889)),LEFT($BZ889,FIND(" – ",$BZ889)-1),$BZ889),ProdTbl,3,0),"کد ناشناخته"))</f>
        <v/>
      </c>
      <c r="CC889" s="22" t="n"/>
      <c r="CD889" s="21" t="n"/>
      <c r="CE889" s="20" t="n"/>
      <c r="CF889" s="18">
        <f>IF($CE889="","",IFERROR(VLOOKUP(IFERROR(VLOOKUP(IF(ISNUMBER(FIND(" – ",$CE889)),LEFT($CE889,FIND(" – ",$CE889)-1),$CE889),ProdTbl,5,0),""),BasketTbl,2,0),"کد ناشناخته"))</f>
        <v/>
      </c>
      <c r="CG889" s="18">
        <f>IF($CE889="","",IFERROR(VLOOKUP(IF(ISNUMBER(FIND(" – ",$CE889)),LEFT($CE889,FIND(" – ",$CE889)-1),$CE889),ProdTbl,3,0),"کد ناشناخته"))</f>
        <v/>
      </c>
      <c r="CH889" s="22" t="n"/>
      <c r="CI889" s="21" t="n"/>
    </row>
    <row r="890">
      <c r="A890" s="18">
        <f>IF($B890="","",COUNTA($B$10:$B890))</f>
        <v/>
      </c>
      <c r="B890" s="19" t="n"/>
      <c r="C890" s="20" t="n"/>
      <c r="D890" s="19" t="n"/>
      <c r="E890" s="18">
        <f>IF($D890="","",IFERROR(VLOOKUP(IF(ISNUMBER(FIND(" – ",$D890)),LEFT($D890,FIND(" – ",$D890)-1),$D890),SellerTbl,2,0),"کد ناشناخته"))</f>
        <v/>
      </c>
      <c r="F890" s="21" t="n"/>
      <c r="G890" s="21" t="n"/>
      <c r="H890" s="22" t="n"/>
      <c r="I890" s="23">
        <f>IF(OR($F890="",$G890=""),"",$F890-$G890)</f>
        <v/>
      </c>
      <c r="J890" s="18">
        <f>IF($I890="","",IF(ABS($I890)&lt;=0.01*$F890,"√","×"))</f>
        <v/>
      </c>
      <c r="K890" s="23">
        <f>IF(COUNT($Q890,$V890,$AA890,$AF890,$AK890,$AP890,$AU890,$AZ890,$BE890,$BJ890,$BO890,$BT890,$BY890,$CD890,$CI890)=0,"",SUM($Q890,$V890,$AA890,$AF890,$AK890,$AP890,$AU890,$AZ890,$BE890,$BJ890,$BO890,$BT890,$BY890,$CD890,$CI890))</f>
        <v/>
      </c>
      <c r="L890" s="23">
        <f>IF(OR($F890="",$K890=""),"",$F890-$K890)</f>
        <v/>
      </c>
      <c r="M890" s="20" t="n"/>
      <c r="N890" s="18">
        <f>IF($M890="","",IFERROR(VLOOKUP(IFERROR(VLOOKUP(IF(ISNUMBER(FIND(" – ",$M890)),LEFT($M890,FIND(" – ",$M890)-1),$M890),ProdTbl,5,0),""),BasketTbl,2,0),"کد ناشناخته"))</f>
        <v/>
      </c>
      <c r="O890" s="18">
        <f>IF($M890="","",IFERROR(VLOOKUP(IF(ISNUMBER(FIND(" – ",$M890)),LEFT($M890,FIND(" – ",$M890)-1),$M890),ProdTbl,3,0),"کد ناشناخته"))</f>
        <v/>
      </c>
      <c r="P890" s="22" t="n"/>
      <c r="Q890" s="21" t="n"/>
      <c r="R890" s="20" t="n"/>
      <c r="S890" s="18">
        <f>IF($R890="","",IFERROR(VLOOKUP(IFERROR(VLOOKUP(IF(ISNUMBER(FIND(" – ",$R890)),LEFT($R890,FIND(" – ",$R890)-1),$R890),ProdTbl,5,0),""),BasketTbl,2,0),"کد ناشناخته"))</f>
        <v/>
      </c>
      <c r="T890" s="18">
        <f>IF($R890="","",IFERROR(VLOOKUP(IF(ISNUMBER(FIND(" – ",$R890)),LEFT($R890,FIND(" – ",$R890)-1),$R890),ProdTbl,3,0),"کد ناشناخته"))</f>
        <v/>
      </c>
      <c r="U890" s="22" t="n"/>
      <c r="V890" s="21" t="n"/>
      <c r="W890" s="20" t="n"/>
      <c r="X890" s="18">
        <f>IF($W890="","",IFERROR(VLOOKUP(IFERROR(VLOOKUP(IF(ISNUMBER(FIND(" – ",$W890)),LEFT($W890,FIND(" – ",$W890)-1),$W890),ProdTbl,5,0),""),BasketTbl,2,0),"کد ناشناخته"))</f>
        <v/>
      </c>
      <c r="Y890" s="18">
        <f>IF($W890="","",IFERROR(VLOOKUP(IF(ISNUMBER(FIND(" – ",$W890)),LEFT($W890,FIND(" – ",$W890)-1),$W890),ProdTbl,3,0),"کد ناشناخته"))</f>
        <v/>
      </c>
      <c r="Z890" s="22" t="n"/>
      <c r="AA890" s="21" t="n"/>
      <c r="AB890" s="20" t="n"/>
      <c r="AC890" s="18">
        <f>IF($AB890="","",IFERROR(VLOOKUP(IFERROR(VLOOKUP(IF(ISNUMBER(FIND(" – ",$AB890)),LEFT($AB890,FIND(" – ",$AB890)-1),$AB890),ProdTbl,5,0),""),BasketTbl,2,0),"کد ناشناخته"))</f>
        <v/>
      </c>
      <c r="AD890" s="18">
        <f>IF($AB890="","",IFERROR(VLOOKUP(IF(ISNUMBER(FIND(" – ",$AB890)),LEFT($AB890,FIND(" – ",$AB890)-1),$AB890),ProdTbl,3,0),"کد ناشناخته"))</f>
        <v/>
      </c>
      <c r="AE890" s="22" t="n"/>
      <c r="AF890" s="21" t="n"/>
      <c r="AG890" s="20" t="n"/>
      <c r="AH890" s="18">
        <f>IF($AG890="","",IFERROR(VLOOKUP(IFERROR(VLOOKUP(IF(ISNUMBER(FIND(" – ",$AG890)),LEFT($AG890,FIND(" – ",$AG890)-1),$AG890),ProdTbl,5,0),""),BasketTbl,2,0),"کد ناشناخته"))</f>
        <v/>
      </c>
      <c r="AI890" s="18">
        <f>IF($AG890="","",IFERROR(VLOOKUP(IF(ISNUMBER(FIND(" – ",$AG890)),LEFT($AG890,FIND(" – ",$AG890)-1),$AG890),ProdTbl,3,0),"کد ناشناخته"))</f>
        <v/>
      </c>
      <c r="AJ890" s="22" t="n"/>
      <c r="AK890" s="21" t="n"/>
      <c r="AL890" s="20" t="n"/>
      <c r="AM890" s="18">
        <f>IF($AL890="","",IFERROR(VLOOKUP(IFERROR(VLOOKUP(IF(ISNUMBER(FIND(" – ",$AL890)),LEFT($AL890,FIND(" – ",$AL890)-1),$AL890),ProdTbl,5,0),""),BasketTbl,2,0),"کد ناشناخته"))</f>
        <v/>
      </c>
      <c r="AN890" s="18">
        <f>IF($AL890="","",IFERROR(VLOOKUP(IF(ISNUMBER(FIND(" – ",$AL890)),LEFT($AL890,FIND(" – ",$AL890)-1),$AL890),ProdTbl,3,0),"کد ناشناخته"))</f>
        <v/>
      </c>
      <c r="AO890" s="22" t="n"/>
      <c r="AP890" s="21" t="n"/>
      <c r="AQ890" s="20" t="n"/>
      <c r="AR890" s="18">
        <f>IF($AQ890="","",IFERROR(VLOOKUP(IFERROR(VLOOKUP(IF(ISNUMBER(FIND(" – ",$AQ890)),LEFT($AQ890,FIND(" – ",$AQ890)-1),$AQ890),ProdTbl,5,0),""),BasketTbl,2,0),"کد ناشناخته"))</f>
        <v/>
      </c>
      <c r="AS890" s="18">
        <f>IF($AQ890="","",IFERROR(VLOOKUP(IF(ISNUMBER(FIND(" – ",$AQ890)),LEFT($AQ890,FIND(" – ",$AQ890)-1),$AQ890),ProdTbl,3,0),"کد ناشناخته"))</f>
        <v/>
      </c>
      <c r="AT890" s="22" t="n"/>
      <c r="AU890" s="21" t="n"/>
      <c r="AV890" s="20" t="n"/>
      <c r="AW890" s="18">
        <f>IF($AV890="","",IFERROR(VLOOKUP(IFERROR(VLOOKUP(IF(ISNUMBER(FIND(" – ",$AV890)),LEFT($AV890,FIND(" – ",$AV890)-1),$AV890),ProdTbl,5,0),""),BasketTbl,2,0),"کد ناشناخته"))</f>
        <v/>
      </c>
      <c r="AX890" s="18">
        <f>IF($AV890="","",IFERROR(VLOOKUP(IF(ISNUMBER(FIND(" – ",$AV890)),LEFT($AV890,FIND(" – ",$AV890)-1),$AV890),ProdTbl,3,0),"کد ناشناخته"))</f>
        <v/>
      </c>
      <c r="AY890" s="22" t="n"/>
      <c r="AZ890" s="21" t="n"/>
      <c r="BA890" s="20" t="n"/>
      <c r="BB890" s="18">
        <f>IF($BA890="","",IFERROR(VLOOKUP(IFERROR(VLOOKUP(IF(ISNUMBER(FIND(" – ",$BA890)),LEFT($BA890,FIND(" – ",$BA890)-1),$BA890),ProdTbl,5,0),""),BasketTbl,2,0),"کد ناشناخته"))</f>
        <v/>
      </c>
      <c r="BC890" s="18">
        <f>IF($BA890="","",IFERROR(VLOOKUP(IF(ISNUMBER(FIND(" – ",$BA890)),LEFT($BA890,FIND(" – ",$BA890)-1),$BA890),ProdTbl,3,0),"کد ناشناخته"))</f>
        <v/>
      </c>
      <c r="BD890" s="22" t="n"/>
      <c r="BE890" s="21" t="n"/>
      <c r="BF890" s="20" t="n"/>
      <c r="BG890" s="18">
        <f>IF($BF890="","",IFERROR(VLOOKUP(IFERROR(VLOOKUP(IF(ISNUMBER(FIND(" – ",$BF890)),LEFT($BF890,FIND(" – ",$BF890)-1),$BF890),ProdTbl,5,0),""),BasketTbl,2,0),"کد ناشناخته"))</f>
        <v/>
      </c>
      <c r="BH890" s="18">
        <f>IF($BF890="","",IFERROR(VLOOKUP(IF(ISNUMBER(FIND(" – ",$BF890)),LEFT($BF890,FIND(" – ",$BF890)-1),$BF890),ProdTbl,3,0),"کد ناشناخته"))</f>
        <v/>
      </c>
      <c r="BI890" s="22" t="n"/>
      <c r="BJ890" s="21" t="n"/>
      <c r="BK890" s="20" t="n"/>
      <c r="BL890" s="18">
        <f>IF($BK890="","",IFERROR(VLOOKUP(IFERROR(VLOOKUP(IF(ISNUMBER(FIND(" – ",$BK890)),LEFT($BK890,FIND(" – ",$BK890)-1),$BK890),ProdTbl,5,0),""),BasketTbl,2,0),"کد ناشناخته"))</f>
        <v/>
      </c>
      <c r="BM890" s="18">
        <f>IF($BK890="","",IFERROR(VLOOKUP(IF(ISNUMBER(FIND(" – ",$BK890)),LEFT($BK890,FIND(" – ",$BK890)-1),$BK890),ProdTbl,3,0),"کد ناشناخته"))</f>
        <v/>
      </c>
      <c r="BN890" s="22" t="n"/>
      <c r="BO890" s="21" t="n"/>
      <c r="BP890" s="20" t="n"/>
      <c r="BQ890" s="18">
        <f>IF($BP890="","",IFERROR(VLOOKUP(IFERROR(VLOOKUP(IF(ISNUMBER(FIND(" – ",$BP890)),LEFT($BP890,FIND(" – ",$BP890)-1),$BP890),ProdTbl,5,0),""),BasketTbl,2,0),"کد ناشناخته"))</f>
        <v/>
      </c>
      <c r="BR890" s="18">
        <f>IF($BP890="","",IFERROR(VLOOKUP(IF(ISNUMBER(FIND(" – ",$BP890)),LEFT($BP890,FIND(" – ",$BP890)-1),$BP890),ProdTbl,3,0),"کد ناشناخته"))</f>
        <v/>
      </c>
      <c r="BS890" s="22" t="n"/>
      <c r="BT890" s="21" t="n"/>
      <c r="BU890" s="20" t="n"/>
      <c r="BV890" s="18">
        <f>IF($BU890="","",IFERROR(VLOOKUP(IFERROR(VLOOKUP(IF(ISNUMBER(FIND(" – ",$BU890)),LEFT($BU890,FIND(" – ",$BU890)-1),$BU890),ProdTbl,5,0),""),BasketTbl,2,0),"کد ناشناخته"))</f>
        <v/>
      </c>
      <c r="BW890" s="18">
        <f>IF($BU890="","",IFERROR(VLOOKUP(IF(ISNUMBER(FIND(" – ",$BU890)),LEFT($BU890,FIND(" – ",$BU890)-1),$BU890),ProdTbl,3,0),"کد ناشناخته"))</f>
        <v/>
      </c>
      <c r="BX890" s="22" t="n"/>
      <c r="BY890" s="21" t="n"/>
      <c r="BZ890" s="20" t="n"/>
      <c r="CA890" s="18">
        <f>IF($BZ890="","",IFERROR(VLOOKUP(IFERROR(VLOOKUP(IF(ISNUMBER(FIND(" – ",$BZ890)),LEFT($BZ890,FIND(" – ",$BZ890)-1),$BZ890),ProdTbl,5,0),""),BasketTbl,2,0),"کد ناشناخته"))</f>
        <v/>
      </c>
      <c r="CB890" s="18">
        <f>IF($BZ890="","",IFERROR(VLOOKUP(IF(ISNUMBER(FIND(" – ",$BZ890)),LEFT($BZ890,FIND(" – ",$BZ890)-1),$BZ890),ProdTbl,3,0),"کد ناشناخته"))</f>
        <v/>
      </c>
      <c r="CC890" s="22" t="n"/>
      <c r="CD890" s="21" t="n"/>
      <c r="CE890" s="20" t="n"/>
      <c r="CF890" s="18">
        <f>IF($CE890="","",IFERROR(VLOOKUP(IFERROR(VLOOKUP(IF(ISNUMBER(FIND(" – ",$CE890)),LEFT($CE890,FIND(" – ",$CE890)-1),$CE890),ProdTbl,5,0),""),BasketTbl,2,0),"کد ناشناخته"))</f>
        <v/>
      </c>
      <c r="CG890" s="18">
        <f>IF($CE890="","",IFERROR(VLOOKUP(IF(ISNUMBER(FIND(" – ",$CE890)),LEFT($CE890,FIND(" – ",$CE890)-1),$CE890),ProdTbl,3,0),"کد ناشناخته"))</f>
        <v/>
      </c>
      <c r="CH890" s="22" t="n"/>
      <c r="CI890" s="21" t="n"/>
    </row>
    <row r="891">
      <c r="A891" s="18">
        <f>IF($B891="","",COUNTA($B$10:$B891))</f>
        <v/>
      </c>
      <c r="B891" s="19" t="n"/>
      <c r="C891" s="20" t="n"/>
      <c r="D891" s="19" t="n"/>
      <c r="E891" s="18">
        <f>IF($D891="","",IFERROR(VLOOKUP(IF(ISNUMBER(FIND(" – ",$D891)),LEFT($D891,FIND(" – ",$D891)-1),$D891),SellerTbl,2,0),"کد ناشناخته"))</f>
        <v/>
      </c>
      <c r="F891" s="21" t="n"/>
      <c r="G891" s="21" t="n"/>
      <c r="H891" s="22" t="n"/>
      <c r="I891" s="23">
        <f>IF(OR($F891="",$G891=""),"",$F891-$G891)</f>
        <v/>
      </c>
      <c r="J891" s="18">
        <f>IF($I891="","",IF(ABS($I891)&lt;=0.01*$F891,"√","×"))</f>
        <v/>
      </c>
      <c r="K891" s="23">
        <f>IF(COUNT($Q891,$V891,$AA891,$AF891,$AK891,$AP891,$AU891,$AZ891,$BE891,$BJ891,$BO891,$BT891,$BY891,$CD891,$CI891)=0,"",SUM($Q891,$V891,$AA891,$AF891,$AK891,$AP891,$AU891,$AZ891,$BE891,$BJ891,$BO891,$BT891,$BY891,$CD891,$CI891))</f>
        <v/>
      </c>
      <c r="L891" s="23">
        <f>IF(OR($F891="",$K891=""),"",$F891-$K891)</f>
        <v/>
      </c>
      <c r="M891" s="20" t="n"/>
      <c r="N891" s="18">
        <f>IF($M891="","",IFERROR(VLOOKUP(IFERROR(VLOOKUP(IF(ISNUMBER(FIND(" – ",$M891)),LEFT($M891,FIND(" – ",$M891)-1),$M891),ProdTbl,5,0),""),BasketTbl,2,0),"کد ناشناخته"))</f>
        <v/>
      </c>
      <c r="O891" s="18">
        <f>IF($M891="","",IFERROR(VLOOKUP(IF(ISNUMBER(FIND(" – ",$M891)),LEFT($M891,FIND(" – ",$M891)-1),$M891),ProdTbl,3,0),"کد ناشناخته"))</f>
        <v/>
      </c>
      <c r="P891" s="22" t="n"/>
      <c r="Q891" s="21" t="n"/>
      <c r="R891" s="20" t="n"/>
      <c r="S891" s="18">
        <f>IF($R891="","",IFERROR(VLOOKUP(IFERROR(VLOOKUP(IF(ISNUMBER(FIND(" – ",$R891)),LEFT($R891,FIND(" – ",$R891)-1),$R891),ProdTbl,5,0),""),BasketTbl,2,0),"کد ناشناخته"))</f>
        <v/>
      </c>
      <c r="T891" s="18">
        <f>IF($R891="","",IFERROR(VLOOKUP(IF(ISNUMBER(FIND(" – ",$R891)),LEFT($R891,FIND(" – ",$R891)-1),$R891),ProdTbl,3,0),"کد ناشناخته"))</f>
        <v/>
      </c>
      <c r="U891" s="22" t="n"/>
      <c r="V891" s="21" t="n"/>
      <c r="W891" s="20" t="n"/>
      <c r="X891" s="18">
        <f>IF($W891="","",IFERROR(VLOOKUP(IFERROR(VLOOKUP(IF(ISNUMBER(FIND(" – ",$W891)),LEFT($W891,FIND(" – ",$W891)-1),$W891),ProdTbl,5,0),""),BasketTbl,2,0),"کد ناشناخته"))</f>
        <v/>
      </c>
      <c r="Y891" s="18">
        <f>IF($W891="","",IFERROR(VLOOKUP(IF(ISNUMBER(FIND(" – ",$W891)),LEFT($W891,FIND(" – ",$W891)-1),$W891),ProdTbl,3,0),"کد ناشناخته"))</f>
        <v/>
      </c>
      <c r="Z891" s="22" t="n"/>
      <c r="AA891" s="21" t="n"/>
      <c r="AB891" s="20" t="n"/>
      <c r="AC891" s="18">
        <f>IF($AB891="","",IFERROR(VLOOKUP(IFERROR(VLOOKUP(IF(ISNUMBER(FIND(" – ",$AB891)),LEFT($AB891,FIND(" – ",$AB891)-1),$AB891),ProdTbl,5,0),""),BasketTbl,2,0),"کد ناشناخته"))</f>
        <v/>
      </c>
      <c r="AD891" s="18">
        <f>IF($AB891="","",IFERROR(VLOOKUP(IF(ISNUMBER(FIND(" – ",$AB891)),LEFT($AB891,FIND(" – ",$AB891)-1),$AB891),ProdTbl,3,0),"کد ناشناخته"))</f>
        <v/>
      </c>
      <c r="AE891" s="22" t="n"/>
      <c r="AF891" s="21" t="n"/>
      <c r="AG891" s="20" t="n"/>
      <c r="AH891" s="18">
        <f>IF($AG891="","",IFERROR(VLOOKUP(IFERROR(VLOOKUP(IF(ISNUMBER(FIND(" – ",$AG891)),LEFT($AG891,FIND(" – ",$AG891)-1),$AG891),ProdTbl,5,0),""),BasketTbl,2,0),"کد ناشناخته"))</f>
        <v/>
      </c>
      <c r="AI891" s="18">
        <f>IF($AG891="","",IFERROR(VLOOKUP(IF(ISNUMBER(FIND(" – ",$AG891)),LEFT($AG891,FIND(" – ",$AG891)-1),$AG891),ProdTbl,3,0),"کد ناشناخته"))</f>
        <v/>
      </c>
      <c r="AJ891" s="22" t="n"/>
      <c r="AK891" s="21" t="n"/>
      <c r="AL891" s="20" t="n"/>
      <c r="AM891" s="18">
        <f>IF($AL891="","",IFERROR(VLOOKUP(IFERROR(VLOOKUP(IF(ISNUMBER(FIND(" – ",$AL891)),LEFT($AL891,FIND(" – ",$AL891)-1),$AL891),ProdTbl,5,0),""),BasketTbl,2,0),"کد ناشناخته"))</f>
        <v/>
      </c>
      <c r="AN891" s="18">
        <f>IF($AL891="","",IFERROR(VLOOKUP(IF(ISNUMBER(FIND(" – ",$AL891)),LEFT($AL891,FIND(" – ",$AL891)-1),$AL891),ProdTbl,3,0),"کد ناشناخته"))</f>
        <v/>
      </c>
      <c r="AO891" s="22" t="n"/>
      <c r="AP891" s="21" t="n"/>
      <c r="AQ891" s="20" t="n"/>
      <c r="AR891" s="18">
        <f>IF($AQ891="","",IFERROR(VLOOKUP(IFERROR(VLOOKUP(IF(ISNUMBER(FIND(" – ",$AQ891)),LEFT($AQ891,FIND(" – ",$AQ891)-1),$AQ891),ProdTbl,5,0),""),BasketTbl,2,0),"کد ناشناخته"))</f>
        <v/>
      </c>
      <c r="AS891" s="18">
        <f>IF($AQ891="","",IFERROR(VLOOKUP(IF(ISNUMBER(FIND(" – ",$AQ891)),LEFT($AQ891,FIND(" – ",$AQ891)-1),$AQ891),ProdTbl,3,0),"کد ناشناخته"))</f>
        <v/>
      </c>
      <c r="AT891" s="22" t="n"/>
      <c r="AU891" s="21" t="n"/>
      <c r="AV891" s="20" t="n"/>
      <c r="AW891" s="18">
        <f>IF($AV891="","",IFERROR(VLOOKUP(IFERROR(VLOOKUP(IF(ISNUMBER(FIND(" – ",$AV891)),LEFT($AV891,FIND(" – ",$AV891)-1),$AV891),ProdTbl,5,0),""),BasketTbl,2,0),"کد ناشناخته"))</f>
        <v/>
      </c>
      <c r="AX891" s="18">
        <f>IF($AV891="","",IFERROR(VLOOKUP(IF(ISNUMBER(FIND(" – ",$AV891)),LEFT($AV891,FIND(" – ",$AV891)-1),$AV891),ProdTbl,3,0),"کد ناشناخته"))</f>
        <v/>
      </c>
      <c r="AY891" s="22" t="n"/>
      <c r="AZ891" s="21" t="n"/>
      <c r="BA891" s="20" t="n"/>
      <c r="BB891" s="18">
        <f>IF($BA891="","",IFERROR(VLOOKUP(IFERROR(VLOOKUP(IF(ISNUMBER(FIND(" – ",$BA891)),LEFT($BA891,FIND(" – ",$BA891)-1),$BA891),ProdTbl,5,0),""),BasketTbl,2,0),"کد ناشناخته"))</f>
        <v/>
      </c>
      <c r="BC891" s="18">
        <f>IF($BA891="","",IFERROR(VLOOKUP(IF(ISNUMBER(FIND(" – ",$BA891)),LEFT($BA891,FIND(" – ",$BA891)-1),$BA891),ProdTbl,3,0),"کد ناشناخته"))</f>
        <v/>
      </c>
      <c r="BD891" s="22" t="n"/>
      <c r="BE891" s="21" t="n"/>
      <c r="BF891" s="20" t="n"/>
      <c r="BG891" s="18">
        <f>IF($BF891="","",IFERROR(VLOOKUP(IFERROR(VLOOKUP(IF(ISNUMBER(FIND(" – ",$BF891)),LEFT($BF891,FIND(" – ",$BF891)-1),$BF891),ProdTbl,5,0),""),BasketTbl,2,0),"کد ناشناخته"))</f>
        <v/>
      </c>
      <c r="BH891" s="18">
        <f>IF($BF891="","",IFERROR(VLOOKUP(IF(ISNUMBER(FIND(" – ",$BF891)),LEFT($BF891,FIND(" – ",$BF891)-1),$BF891),ProdTbl,3,0),"کد ناشناخته"))</f>
        <v/>
      </c>
      <c r="BI891" s="22" t="n"/>
      <c r="BJ891" s="21" t="n"/>
      <c r="BK891" s="20" t="n"/>
      <c r="BL891" s="18">
        <f>IF($BK891="","",IFERROR(VLOOKUP(IFERROR(VLOOKUP(IF(ISNUMBER(FIND(" – ",$BK891)),LEFT($BK891,FIND(" – ",$BK891)-1),$BK891),ProdTbl,5,0),""),BasketTbl,2,0),"کد ناشناخته"))</f>
        <v/>
      </c>
      <c r="BM891" s="18">
        <f>IF($BK891="","",IFERROR(VLOOKUP(IF(ISNUMBER(FIND(" – ",$BK891)),LEFT($BK891,FIND(" – ",$BK891)-1),$BK891),ProdTbl,3,0),"کد ناشناخته"))</f>
        <v/>
      </c>
      <c r="BN891" s="22" t="n"/>
      <c r="BO891" s="21" t="n"/>
      <c r="BP891" s="20" t="n"/>
      <c r="BQ891" s="18">
        <f>IF($BP891="","",IFERROR(VLOOKUP(IFERROR(VLOOKUP(IF(ISNUMBER(FIND(" – ",$BP891)),LEFT($BP891,FIND(" – ",$BP891)-1),$BP891),ProdTbl,5,0),""),BasketTbl,2,0),"کد ناشناخته"))</f>
        <v/>
      </c>
      <c r="BR891" s="18">
        <f>IF($BP891="","",IFERROR(VLOOKUP(IF(ISNUMBER(FIND(" – ",$BP891)),LEFT($BP891,FIND(" – ",$BP891)-1),$BP891),ProdTbl,3,0),"کد ناشناخته"))</f>
        <v/>
      </c>
      <c r="BS891" s="22" t="n"/>
      <c r="BT891" s="21" t="n"/>
      <c r="BU891" s="20" t="n"/>
      <c r="BV891" s="18">
        <f>IF($BU891="","",IFERROR(VLOOKUP(IFERROR(VLOOKUP(IF(ISNUMBER(FIND(" – ",$BU891)),LEFT($BU891,FIND(" – ",$BU891)-1),$BU891),ProdTbl,5,0),""),BasketTbl,2,0),"کد ناشناخته"))</f>
        <v/>
      </c>
      <c r="BW891" s="18">
        <f>IF($BU891="","",IFERROR(VLOOKUP(IF(ISNUMBER(FIND(" – ",$BU891)),LEFT($BU891,FIND(" – ",$BU891)-1),$BU891),ProdTbl,3,0),"کد ناشناخته"))</f>
        <v/>
      </c>
      <c r="BX891" s="22" t="n"/>
      <c r="BY891" s="21" t="n"/>
      <c r="BZ891" s="20" t="n"/>
      <c r="CA891" s="18">
        <f>IF($BZ891="","",IFERROR(VLOOKUP(IFERROR(VLOOKUP(IF(ISNUMBER(FIND(" – ",$BZ891)),LEFT($BZ891,FIND(" – ",$BZ891)-1),$BZ891),ProdTbl,5,0),""),BasketTbl,2,0),"کد ناشناخته"))</f>
        <v/>
      </c>
      <c r="CB891" s="18">
        <f>IF($BZ891="","",IFERROR(VLOOKUP(IF(ISNUMBER(FIND(" – ",$BZ891)),LEFT($BZ891,FIND(" – ",$BZ891)-1),$BZ891),ProdTbl,3,0),"کد ناشناخته"))</f>
        <v/>
      </c>
      <c r="CC891" s="22" t="n"/>
      <c r="CD891" s="21" t="n"/>
      <c r="CE891" s="20" t="n"/>
      <c r="CF891" s="18">
        <f>IF($CE891="","",IFERROR(VLOOKUP(IFERROR(VLOOKUP(IF(ISNUMBER(FIND(" – ",$CE891)),LEFT($CE891,FIND(" – ",$CE891)-1),$CE891),ProdTbl,5,0),""),BasketTbl,2,0),"کد ناشناخته"))</f>
        <v/>
      </c>
      <c r="CG891" s="18">
        <f>IF($CE891="","",IFERROR(VLOOKUP(IF(ISNUMBER(FIND(" – ",$CE891)),LEFT($CE891,FIND(" – ",$CE891)-1),$CE891),ProdTbl,3,0),"کد ناشناخته"))</f>
        <v/>
      </c>
      <c r="CH891" s="22" t="n"/>
      <c r="CI891" s="21" t="n"/>
    </row>
    <row r="892">
      <c r="A892" s="18">
        <f>IF($B892="","",COUNTA($B$10:$B892))</f>
        <v/>
      </c>
      <c r="B892" s="19" t="n"/>
      <c r="C892" s="20" t="n"/>
      <c r="D892" s="19" t="n"/>
      <c r="E892" s="18">
        <f>IF($D892="","",IFERROR(VLOOKUP(IF(ISNUMBER(FIND(" – ",$D892)),LEFT($D892,FIND(" – ",$D892)-1),$D892),SellerTbl,2,0),"کد ناشناخته"))</f>
        <v/>
      </c>
      <c r="F892" s="21" t="n"/>
      <c r="G892" s="21" t="n"/>
      <c r="H892" s="22" t="n"/>
      <c r="I892" s="23">
        <f>IF(OR($F892="",$G892=""),"",$F892-$G892)</f>
        <v/>
      </c>
      <c r="J892" s="18">
        <f>IF($I892="","",IF(ABS($I892)&lt;=0.01*$F892,"√","×"))</f>
        <v/>
      </c>
      <c r="K892" s="23">
        <f>IF(COUNT($Q892,$V892,$AA892,$AF892,$AK892,$AP892,$AU892,$AZ892,$BE892,$BJ892,$BO892,$BT892,$BY892,$CD892,$CI892)=0,"",SUM($Q892,$V892,$AA892,$AF892,$AK892,$AP892,$AU892,$AZ892,$BE892,$BJ892,$BO892,$BT892,$BY892,$CD892,$CI892))</f>
        <v/>
      </c>
      <c r="L892" s="23">
        <f>IF(OR($F892="",$K892=""),"",$F892-$K892)</f>
        <v/>
      </c>
      <c r="M892" s="20" t="n"/>
      <c r="N892" s="18">
        <f>IF($M892="","",IFERROR(VLOOKUP(IFERROR(VLOOKUP(IF(ISNUMBER(FIND(" – ",$M892)),LEFT($M892,FIND(" – ",$M892)-1),$M892),ProdTbl,5,0),""),BasketTbl,2,0),"کد ناشناخته"))</f>
        <v/>
      </c>
      <c r="O892" s="18">
        <f>IF($M892="","",IFERROR(VLOOKUP(IF(ISNUMBER(FIND(" – ",$M892)),LEFT($M892,FIND(" – ",$M892)-1),$M892),ProdTbl,3,0),"کد ناشناخته"))</f>
        <v/>
      </c>
      <c r="P892" s="22" t="n"/>
      <c r="Q892" s="21" t="n"/>
      <c r="R892" s="20" t="n"/>
      <c r="S892" s="18">
        <f>IF($R892="","",IFERROR(VLOOKUP(IFERROR(VLOOKUP(IF(ISNUMBER(FIND(" – ",$R892)),LEFT($R892,FIND(" – ",$R892)-1),$R892),ProdTbl,5,0),""),BasketTbl,2,0),"کد ناشناخته"))</f>
        <v/>
      </c>
      <c r="T892" s="18">
        <f>IF($R892="","",IFERROR(VLOOKUP(IF(ISNUMBER(FIND(" – ",$R892)),LEFT($R892,FIND(" – ",$R892)-1),$R892),ProdTbl,3,0),"کد ناشناخته"))</f>
        <v/>
      </c>
      <c r="U892" s="22" t="n"/>
      <c r="V892" s="21" t="n"/>
      <c r="W892" s="20" t="n"/>
      <c r="X892" s="18">
        <f>IF($W892="","",IFERROR(VLOOKUP(IFERROR(VLOOKUP(IF(ISNUMBER(FIND(" – ",$W892)),LEFT($W892,FIND(" – ",$W892)-1),$W892),ProdTbl,5,0),""),BasketTbl,2,0),"کد ناشناخته"))</f>
        <v/>
      </c>
      <c r="Y892" s="18">
        <f>IF($W892="","",IFERROR(VLOOKUP(IF(ISNUMBER(FIND(" – ",$W892)),LEFT($W892,FIND(" – ",$W892)-1),$W892),ProdTbl,3,0),"کد ناشناخته"))</f>
        <v/>
      </c>
      <c r="Z892" s="22" t="n"/>
      <c r="AA892" s="21" t="n"/>
      <c r="AB892" s="20" t="n"/>
      <c r="AC892" s="18">
        <f>IF($AB892="","",IFERROR(VLOOKUP(IFERROR(VLOOKUP(IF(ISNUMBER(FIND(" – ",$AB892)),LEFT($AB892,FIND(" – ",$AB892)-1),$AB892),ProdTbl,5,0),""),BasketTbl,2,0),"کد ناشناخته"))</f>
        <v/>
      </c>
      <c r="AD892" s="18">
        <f>IF($AB892="","",IFERROR(VLOOKUP(IF(ISNUMBER(FIND(" – ",$AB892)),LEFT($AB892,FIND(" – ",$AB892)-1),$AB892),ProdTbl,3,0),"کد ناشناخته"))</f>
        <v/>
      </c>
      <c r="AE892" s="22" t="n"/>
      <c r="AF892" s="21" t="n"/>
      <c r="AG892" s="20" t="n"/>
      <c r="AH892" s="18">
        <f>IF($AG892="","",IFERROR(VLOOKUP(IFERROR(VLOOKUP(IF(ISNUMBER(FIND(" – ",$AG892)),LEFT($AG892,FIND(" – ",$AG892)-1),$AG892),ProdTbl,5,0),""),BasketTbl,2,0),"کد ناشناخته"))</f>
        <v/>
      </c>
      <c r="AI892" s="18">
        <f>IF($AG892="","",IFERROR(VLOOKUP(IF(ISNUMBER(FIND(" – ",$AG892)),LEFT($AG892,FIND(" – ",$AG892)-1),$AG892),ProdTbl,3,0),"کد ناشناخته"))</f>
        <v/>
      </c>
      <c r="AJ892" s="22" t="n"/>
      <c r="AK892" s="21" t="n"/>
      <c r="AL892" s="20" t="n"/>
      <c r="AM892" s="18">
        <f>IF($AL892="","",IFERROR(VLOOKUP(IFERROR(VLOOKUP(IF(ISNUMBER(FIND(" – ",$AL892)),LEFT($AL892,FIND(" – ",$AL892)-1),$AL892),ProdTbl,5,0),""),BasketTbl,2,0),"کد ناشناخته"))</f>
        <v/>
      </c>
      <c r="AN892" s="18">
        <f>IF($AL892="","",IFERROR(VLOOKUP(IF(ISNUMBER(FIND(" – ",$AL892)),LEFT($AL892,FIND(" – ",$AL892)-1),$AL892),ProdTbl,3,0),"کد ناشناخته"))</f>
        <v/>
      </c>
      <c r="AO892" s="22" t="n"/>
      <c r="AP892" s="21" t="n"/>
      <c r="AQ892" s="20" t="n"/>
      <c r="AR892" s="18">
        <f>IF($AQ892="","",IFERROR(VLOOKUP(IFERROR(VLOOKUP(IF(ISNUMBER(FIND(" – ",$AQ892)),LEFT($AQ892,FIND(" – ",$AQ892)-1),$AQ892),ProdTbl,5,0),""),BasketTbl,2,0),"کد ناشناخته"))</f>
        <v/>
      </c>
      <c r="AS892" s="18">
        <f>IF($AQ892="","",IFERROR(VLOOKUP(IF(ISNUMBER(FIND(" – ",$AQ892)),LEFT($AQ892,FIND(" – ",$AQ892)-1),$AQ892),ProdTbl,3,0),"کد ناشناخته"))</f>
        <v/>
      </c>
      <c r="AT892" s="22" t="n"/>
      <c r="AU892" s="21" t="n"/>
      <c r="AV892" s="20" t="n"/>
      <c r="AW892" s="18">
        <f>IF($AV892="","",IFERROR(VLOOKUP(IFERROR(VLOOKUP(IF(ISNUMBER(FIND(" – ",$AV892)),LEFT($AV892,FIND(" – ",$AV892)-1),$AV892),ProdTbl,5,0),""),BasketTbl,2,0),"کد ناشناخته"))</f>
        <v/>
      </c>
      <c r="AX892" s="18">
        <f>IF($AV892="","",IFERROR(VLOOKUP(IF(ISNUMBER(FIND(" – ",$AV892)),LEFT($AV892,FIND(" – ",$AV892)-1),$AV892),ProdTbl,3,0),"کد ناشناخته"))</f>
        <v/>
      </c>
      <c r="AY892" s="22" t="n"/>
      <c r="AZ892" s="21" t="n"/>
      <c r="BA892" s="20" t="n"/>
      <c r="BB892" s="18">
        <f>IF($BA892="","",IFERROR(VLOOKUP(IFERROR(VLOOKUP(IF(ISNUMBER(FIND(" – ",$BA892)),LEFT($BA892,FIND(" – ",$BA892)-1),$BA892),ProdTbl,5,0),""),BasketTbl,2,0),"کد ناشناخته"))</f>
        <v/>
      </c>
      <c r="BC892" s="18">
        <f>IF($BA892="","",IFERROR(VLOOKUP(IF(ISNUMBER(FIND(" – ",$BA892)),LEFT($BA892,FIND(" – ",$BA892)-1),$BA892),ProdTbl,3,0),"کد ناشناخته"))</f>
        <v/>
      </c>
      <c r="BD892" s="22" t="n"/>
      <c r="BE892" s="21" t="n"/>
      <c r="BF892" s="20" t="n"/>
      <c r="BG892" s="18">
        <f>IF($BF892="","",IFERROR(VLOOKUP(IFERROR(VLOOKUP(IF(ISNUMBER(FIND(" – ",$BF892)),LEFT($BF892,FIND(" – ",$BF892)-1),$BF892),ProdTbl,5,0),""),BasketTbl,2,0),"کد ناشناخته"))</f>
        <v/>
      </c>
      <c r="BH892" s="18">
        <f>IF($BF892="","",IFERROR(VLOOKUP(IF(ISNUMBER(FIND(" – ",$BF892)),LEFT($BF892,FIND(" – ",$BF892)-1),$BF892),ProdTbl,3,0),"کد ناشناخته"))</f>
        <v/>
      </c>
      <c r="BI892" s="22" t="n"/>
      <c r="BJ892" s="21" t="n"/>
      <c r="BK892" s="20" t="n"/>
      <c r="BL892" s="18">
        <f>IF($BK892="","",IFERROR(VLOOKUP(IFERROR(VLOOKUP(IF(ISNUMBER(FIND(" – ",$BK892)),LEFT($BK892,FIND(" – ",$BK892)-1),$BK892),ProdTbl,5,0),""),BasketTbl,2,0),"کد ناشناخته"))</f>
        <v/>
      </c>
      <c r="BM892" s="18">
        <f>IF($BK892="","",IFERROR(VLOOKUP(IF(ISNUMBER(FIND(" – ",$BK892)),LEFT($BK892,FIND(" – ",$BK892)-1),$BK892),ProdTbl,3,0),"کد ناشناخته"))</f>
        <v/>
      </c>
      <c r="BN892" s="22" t="n"/>
      <c r="BO892" s="21" t="n"/>
      <c r="BP892" s="20" t="n"/>
      <c r="BQ892" s="18">
        <f>IF($BP892="","",IFERROR(VLOOKUP(IFERROR(VLOOKUP(IF(ISNUMBER(FIND(" – ",$BP892)),LEFT($BP892,FIND(" – ",$BP892)-1),$BP892),ProdTbl,5,0),""),BasketTbl,2,0),"کد ناشناخته"))</f>
        <v/>
      </c>
      <c r="BR892" s="18">
        <f>IF($BP892="","",IFERROR(VLOOKUP(IF(ISNUMBER(FIND(" – ",$BP892)),LEFT($BP892,FIND(" – ",$BP892)-1),$BP892),ProdTbl,3,0),"کد ناشناخته"))</f>
        <v/>
      </c>
      <c r="BS892" s="22" t="n"/>
      <c r="BT892" s="21" t="n"/>
      <c r="BU892" s="20" t="n"/>
      <c r="BV892" s="18">
        <f>IF($BU892="","",IFERROR(VLOOKUP(IFERROR(VLOOKUP(IF(ISNUMBER(FIND(" – ",$BU892)),LEFT($BU892,FIND(" – ",$BU892)-1),$BU892),ProdTbl,5,0),""),BasketTbl,2,0),"کد ناشناخته"))</f>
        <v/>
      </c>
      <c r="BW892" s="18">
        <f>IF($BU892="","",IFERROR(VLOOKUP(IF(ISNUMBER(FIND(" – ",$BU892)),LEFT($BU892,FIND(" – ",$BU892)-1),$BU892),ProdTbl,3,0),"کد ناشناخته"))</f>
        <v/>
      </c>
      <c r="BX892" s="22" t="n"/>
      <c r="BY892" s="21" t="n"/>
      <c r="BZ892" s="20" t="n"/>
      <c r="CA892" s="18">
        <f>IF($BZ892="","",IFERROR(VLOOKUP(IFERROR(VLOOKUP(IF(ISNUMBER(FIND(" – ",$BZ892)),LEFT($BZ892,FIND(" – ",$BZ892)-1),$BZ892),ProdTbl,5,0),""),BasketTbl,2,0),"کد ناشناخته"))</f>
        <v/>
      </c>
      <c r="CB892" s="18">
        <f>IF($BZ892="","",IFERROR(VLOOKUP(IF(ISNUMBER(FIND(" – ",$BZ892)),LEFT($BZ892,FIND(" – ",$BZ892)-1),$BZ892),ProdTbl,3,0),"کد ناشناخته"))</f>
        <v/>
      </c>
      <c r="CC892" s="22" t="n"/>
      <c r="CD892" s="21" t="n"/>
      <c r="CE892" s="20" t="n"/>
      <c r="CF892" s="18">
        <f>IF($CE892="","",IFERROR(VLOOKUP(IFERROR(VLOOKUP(IF(ISNUMBER(FIND(" – ",$CE892)),LEFT($CE892,FIND(" – ",$CE892)-1),$CE892),ProdTbl,5,0),""),BasketTbl,2,0),"کد ناشناخته"))</f>
        <v/>
      </c>
      <c r="CG892" s="18">
        <f>IF($CE892="","",IFERROR(VLOOKUP(IF(ISNUMBER(FIND(" – ",$CE892)),LEFT($CE892,FIND(" – ",$CE892)-1),$CE892),ProdTbl,3,0),"کد ناشناخته"))</f>
        <v/>
      </c>
      <c r="CH892" s="22" t="n"/>
      <c r="CI892" s="21" t="n"/>
    </row>
    <row r="893">
      <c r="A893" s="18">
        <f>IF($B893="","",COUNTA($B$10:$B893))</f>
        <v/>
      </c>
      <c r="B893" s="19" t="n"/>
      <c r="C893" s="20" t="n"/>
      <c r="D893" s="19" t="n"/>
      <c r="E893" s="18">
        <f>IF($D893="","",IFERROR(VLOOKUP(IF(ISNUMBER(FIND(" – ",$D893)),LEFT($D893,FIND(" – ",$D893)-1),$D893),SellerTbl,2,0),"کد ناشناخته"))</f>
        <v/>
      </c>
      <c r="F893" s="21" t="n"/>
      <c r="G893" s="21" t="n"/>
      <c r="H893" s="22" t="n"/>
      <c r="I893" s="23">
        <f>IF(OR($F893="",$G893=""),"",$F893-$G893)</f>
        <v/>
      </c>
      <c r="J893" s="18">
        <f>IF($I893="","",IF(ABS($I893)&lt;=0.01*$F893,"√","×"))</f>
        <v/>
      </c>
      <c r="K893" s="23">
        <f>IF(COUNT($Q893,$V893,$AA893,$AF893,$AK893,$AP893,$AU893,$AZ893,$BE893,$BJ893,$BO893,$BT893,$BY893,$CD893,$CI893)=0,"",SUM($Q893,$V893,$AA893,$AF893,$AK893,$AP893,$AU893,$AZ893,$BE893,$BJ893,$BO893,$BT893,$BY893,$CD893,$CI893))</f>
        <v/>
      </c>
      <c r="L893" s="23">
        <f>IF(OR($F893="",$K893=""),"",$F893-$K893)</f>
        <v/>
      </c>
      <c r="M893" s="20" t="n"/>
      <c r="N893" s="18">
        <f>IF($M893="","",IFERROR(VLOOKUP(IFERROR(VLOOKUP(IF(ISNUMBER(FIND(" – ",$M893)),LEFT($M893,FIND(" – ",$M893)-1),$M893),ProdTbl,5,0),""),BasketTbl,2,0),"کد ناشناخته"))</f>
        <v/>
      </c>
      <c r="O893" s="18">
        <f>IF($M893="","",IFERROR(VLOOKUP(IF(ISNUMBER(FIND(" – ",$M893)),LEFT($M893,FIND(" – ",$M893)-1),$M893),ProdTbl,3,0),"کد ناشناخته"))</f>
        <v/>
      </c>
      <c r="P893" s="22" t="n"/>
      <c r="Q893" s="21" t="n"/>
      <c r="R893" s="20" t="n"/>
      <c r="S893" s="18">
        <f>IF($R893="","",IFERROR(VLOOKUP(IFERROR(VLOOKUP(IF(ISNUMBER(FIND(" – ",$R893)),LEFT($R893,FIND(" – ",$R893)-1),$R893),ProdTbl,5,0),""),BasketTbl,2,0),"کد ناشناخته"))</f>
        <v/>
      </c>
      <c r="T893" s="18">
        <f>IF($R893="","",IFERROR(VLOOKUP(IF(ISNUMBER(FIND(" – ",$R893)),LEFT($R893,FIND(" – ",$R893)-1),$R893),ProdTbl,3,0),"کد ناشناخته"))</f>
        <v/>
      </c>
      <c r="U893" s="22" t="n"/>
      <c r="V893" s="21" t="n"/>
      <c r="W893" s="20" t="n"/>
      <c r="X893" s="18">
        <f>IF($W893="","",IFERROR(VLOOKUP(IFERROR(VLOOKUP(IF(ISNUMBER(FIND(" – ",$W893)),LEFT($W893,FIND(" – ",$W893)-1),$W893),ProdTbl,5,0),""),BasketTbl,2,0),"کد ناشناخته"))</f>
        <v/>
      </c>
      <c r="Y893" s="18">
        <f>IF($W893="","",IFERROR(VLOOKUP(IF(ISNUMBER(FIND(" – ",$W893)),LEFT($W893,FIND(" – ",$W893)-1),$W893),ProdTbl,3,0),"کد ناشناخته"))</f>
        <v/>
      </c>
      <c r="Z893" s="22" t="n"/>
      <c r="AA893" s="21" t="n"/>
      <c r="AB893" s="20" t="n"/>
      <c r="AC893" s="18">
        <f>IF($AB893="","",IFERROR(VLOOKUP(IFERROR(VLOOKUP(IF(ISNUMBER(FIND(" – ",$AB893)),LEFT($AB893,FIND(" – ",$AB893)-1),$AB893),ProdTbl,5,0),""),BasketTbl,2,0),"کد ناشناخته"))</f>
        <v/>
      </c>
      <c r="AD893" s="18">
        <f>IF($AB893="","",IFERROR(VLOOKUP(IF(ISNUMBER(FIND(" – ",$AB893)),LEFT($AB893,FIND(" – ",$AB893)-1),$AB893),ProdTbl,3,0),"کد ناشناخته"))</f>
        <v/>
      </c>
      <c r="AE893" s="22" t="n"/>
      <c r="AF893" s="21" t="n"/>
      <c r="AG893" s="20" t="n"/>
      <c r="AH893" s="18">
        <f>IF($AG893="","",IFERROR(VLOOKUP(IFERROR(VLOOKUP(IF(ISNUMBER(FIND(" – ",$AG893)),LEFT($AG893,FIND(" – ",$AG893)-1),$AG893),ProdTbl,5,0),""),BasketTbl,2,0),"کد ناشناخته"))</f>
        <v/>
      </c>
      <c r="AI893" s="18">
        <f>IF($AG893="","",IFERROR(VLOOKUP(IF(ISNUMBER(FIND(" – ",$AG893)),LEFT($AG893,FIND(" – ",$AG893)-1),$AG893),ProdTbl,3,0),"کد ناشناخته"))</f>
        <v/>
      </c>
      <c r="AJ893" s="22" t="n"/>
      <c r="AK893" s="21" t="n"/>
      <c r="AL893" s="20" t="n"/>
      <c r="AM893" s="18">
        <f>IF($AL893="","",IFERROR(VLOOKUP(IFERROR(VLOOKUP(IF(ISNUMBER(FIND(" – ",$AL893)),LEFT($AL893,FIND(" – ",$AL893)-1),$AL893),ProdTbl,5,0),""),BasketTbl,2,0),"کد ناشناخته"))</f>
        <v/>
      </c>
      <c r="AN893" s="18">
        <f>IF($AL893="","",IFERROR(VLOOKUP(IF(ISNUMBER(FIND(" – ",$AL893)),LEFT($AL893,FIND(" – ",$AL893)-1),$AL893),ProdTbl,3,0),"کد ناشناخته"))</f>
        <v/>
      </c>
      <c r="AO893" s="22" t="n"/>
      <c r="AP893" s="21" t="n"/>
      <c r="AQ893" s="20" t="n"/>
      <c r="AR893" s="18">
        <f>IF($AQ893="","",IFERROR(VLOOKUP(IFERROR(VLOOKUP(IF(ISNUMBER(FIND(" – ",$AQ893)),LEFT($AQ893,FIND(" – ",$AQ893)-1),$AQ893),ProdTbl,5,0),""),BasketTbl,2,0),"کد ناشناخته"))</f>
        <v/>
      </c>
      <c r="AS893" s="18">
        <f>IF($AQ893="","",IFERROR(VLOOKUP(IF(ISNUMBER(FIND(" – ",$AQ893)),LEFT($AQ893,FIND(" – ",$AQ893)-1),$AQ893),ProdTbl,3,0),"کد ناشناخته"))</f>
        <v/>
      </c>
      <c r="AT893" s="22" t="n"/>
      <c r="AU893" s="21" t="n"/>
      <c r="AV893" s="20" t="n"/>
      <c r="AW893" s="18">
        <f>IF($AV893="","",IFERROR(VLOOKUP(IFERROR(VLOOKUP(IF(ISNUMBER(FIND(" – ",$AV893)),LEFT($AV893,FIND(" – ",$AV893)-1),$AV893),ProdTbl,5,0),""),BasketTbl,2,0),"کد ناشناخته"))</f>
        <v/>
      </c>
      <c r="AX893" s="18">
        <f>IF($AV893="","",IFERROR(VLOOKUP(IF(ISNUMBER(FIND(" – ",$AV893)),LEFT($AV893,FIND(" – ",$AV893)-1),$AV893),ProdTbl,3,0),"کد ناشناخته"))</f>
        <v/>
      </c>
      <c r="AY893" s="22" t="n"/>
      <c r="AZ893" s="21" t="n"/>
      <c r="BA893" s="20" t="n"/>
      <c r="BB893" s="18">
        <f>IF($BA893="","",IFERROR(VLOOKUP(IFERROR(VLOOKUP(IF(ISNUMBER(FIND(" – ",$BA893)),LEFT($BA893,FIND(" – ",$BA893)-1),$BA893),ProdTbl,5,0),""),BasketTbl,2,0),"کد ناشناخته"))</f>
        <v/>
      </c>
      <c r="BC893" s="18">
        <f>IF($BA893="","",IFERROR(VLOOKUP(IF(ISNUMBER(FIND(" – ",$BA893)),LEFT($BA893,FIND(" – ",$BA893)-1),$BA893),ProdTbl,3,0),"کد ناشناخته"))</f>
        <v/>
      </c>
      <c r="BD893" s="22" t="n"/>
      <c r="BE893" s="21" t="n"/>
      <c r="BF893" s="20" t="n"/>
      <c r="BG893" s="18">
        <f>IF($BF893="","",IFERROR(VLOOKUP(IFERROR(VLOOKUP(IF(ISNUMBER(FIND(" – ",$BF893)),LEFT($BF893,FIND(" – ",$BF893)-1),$BF893),ProdTbl,5,0),""),BasketTbl,2,0),"کد ناشناخته"))</f>
        <v/>
      </c>
      <c r="BH893" s="18">
        <f>IF($BF893="","",IFERROR(VLOOKUP(IF(ISNUMBER(FIND(" – ",$BF893)),LEFT($BF893,FIND(" – ",$BF893)-1),$BF893),ProdTbl,3,0),"کد ناشناخته"))</f>
        <v/>
      </c>
      <c r="BI893" s="22" t="n"/>
      <c r="BJ893" s="21" t="n"/>
      <c r="BK893" s="20" t="n"/>
      <c r="BL893" s="18">
        <f>IF($BK893="","",IFERROR(VLOOKUP(IFERROR(VLOOKUP(IF(ISNUMBER(FIND(" – ",$BK893)),LEFT($BK893,FIND(" – ",$BK893)-1),$BK893),ProdTbl,5,0),""),BasketTbl,2,0),"کد ناشناخته"))</f>
        <v/>
      </c>
      <c r="BM893" s="18">
        <f>IF($BK893="","",IFERROR(VLOOKUP(IF(ISNUMBER(FIND(" – ",$BK893)),LEFT($BK893,FIND(" – ",$BK893)-1),$BK893),ProdTbl,3,0),"کد ناشناخته"))</f>
        <v/>
      </c>
      <c r="BN893" s="22" t="n"/>
      <c r="BO893" s="21" t="n"/>
      <c r="BP893" s="20" t="n"/>
      <c r="BQ893" s="18">
        <f>IF($BP893="","",IFERROR(VLOOKUP(IFERROR(VLOOKUP(IF(ISNUMBER(FIND(" – ",$BP893)),LEFT($BP893,FIND(" – ",$BP893)-1),$BP893),ProdTbl,5,0),""),BasketTbl,2,0),"کد ناشناخته"))</f>
        <v/>
      </c>
      <c r="BR893" s="18">
        <f>IF($BP893="","",IFERROR(VLOOKUP(IF(ISNUMBER(FIND(" – ",$BP893)),LEFT($BP893,FIND(" – ",$BP893)-1),$BP893),ProdTbl,3,0),"کد ناشناخته"))</f>
        <v/>
      </c>
      <c r="BS893" s="22" t="n"/>
      <c r="BT893" s="21" t="n"/>
      <c r="BU893" s="20" t="n"/>
      <c r="BV893" s="18">
        <f>IF($BU893="","",IFERROR(VLOOKUP(IFERROR(VLOOKUP(IF(ISNUMBER(FIND(" – ",$BU893)),LEFT($BU893,FIND(" – ",$BU893)-1),$BU893),ProdTbl,5,0),""),BasketTbl,2,0),"کد ناشناخته"))</f>
        <v/>
      </c>
      <c r="BW893" s="18">
        <f>IF($BU893="","",IFERROR(VLOOKUP(IF(ISNUMBER(FIND(" – ",$BU893)),LEFT($BU893,FIND(" – ",$BU893)-1),$BU893),ProdTbl,3,0),"کد ناشناخته"))</f>
        <v/>
      </c>
      <c r="BX893" s="22" t="n"/>
      <c r="BY893" s="21" t="n"/>
      <c r="BZ893" s="20" t="n"/>
      <c r="CA893" s="18">
        <f>IF($BZ893="","",IFERROR(VLOOKUP(IFERROR(VLOOKUP(IF(ISNUMBER(FIND(" – ",$BZ893)),LEFT($BZ893,FIND(" – ",$BZ893)-1),$BZ893),ProdTbl,5,0),""),BasketTbl,2,0),"کد ناشناخته"))</f>
        <v/>
      </c>
      <c r="CB893" s="18">
        <f>IF($BZ893="","",IFERROR(VLOOKUP(IF(ISNUMBER(FIND(" – ",$BZ893)),LEFT($BZ893,FIND(" – ",$BZ893)-1),$BZ893),ProdTbl,3,0),"کد ناشناخته"))</f>
        <v/>
      </c>
      <c r="CC893" s="22" t="n"/>
      <c r="CD893" s="21" t="n"/>
      <c r="CE893" s="20" t="n"/>
      <c r="CF893" s="18">
        <f>IF($CE893="","",IFERROR(VLOOKUP(IFERROR(VLOOKUP(IF(ISNUMBER(FIND(" – ",$CE893)),LEFT($CE893,FIND(" – ",$CE893)-1),$CE893),ProdTbl,5,0),""),BasketTbl,2,0),"کد ناشناخته"))</f>
        <v/>
      </c>
      <c r="CG893" s="18">
        <f>IF($CE893="","",IFERROR(VLOOKUP(IF(ISNUMBER(FIND(" – ",$CE893)),LEFT($CE893,FIND(" – ",$CE893)-1),$CE893),ProdTbl,3,0),"کد ناشناخته"))</f>
        <v/>
      </c>
      <c r="CH893" s="22" t="n"/>
      <c r="CI893" s="21" t="n"/>
    </row>
    <row r="894">
      <c r="A894" s="18">
        <f>IF($B894="","",COUNTA($B$10:$B894))</f>
        <v/>
      </c>
      <c r="B894" s="19" t="n"/>
      <c r="C894" s="20" t="n"/>
      <c r="D894" s="19" t="n"/>
      <c r="E894" s="18">
        <f>IF($D894="","",IFERROR(VLOOKUP(IF(ISNUMBER(FIND(" – ",$D894)),LEFT($D894,FIND(" – ",$D894)-1),$D894),SellerTbl,2,0),"کد ناشناخته"))</f>
        <v/>
      </c>
      <c r="F894" s="21" t="n"/>
      <c r="G894" s="21" t="n"/>
      <c r="H894" s="22" t="n"/>
      <c r="I894" s="23">
        <f>IF(OR($F894="",$G894=""),"",$F894-$G894)</f>
        <v/>
      </c>
      <c r="J894" s="18">
        <f>IF($I894="","",IF(ABS($I894)&lt;=0.01*$F894,"√","×"))</f>
        <v/>
      </c>
      <c r="K894" s="23">
        <f>IF(COUNT($Q894,$V894,$AA894,$AF894,$AK894,$AP894,$AU894,$AZ894,$BE894,$BJ894,$BO894,$BT894,$BY894,$CD894,$CI894)=0,"",SUM($Q894,$V894,$AA894,$AF894,$AK894,$AP894,$AU894,$AZ894,$BE894,$BJ894,$BO894,$BT894,$BY894,$CD894,$CI894))</f>
        <v/>
      </c>
      <c r="L894" s="23">
        <f>IF(OR($F894="",$K894=""),"",$F894-$K894)</f>
        <v/>
      </c>
      <c r="M894" s="20" t="n"/>
      <c r="N894" s="18">
        <f>IF($M894="","",IFERROR(VLOOKUP(IFERROR(VLOOKUP(IF(ISNUMBER(FIND(" – ",$M894)),LEFT($M894,FIND(" – ",$M894)-1),$M894),ProdTbl,5,0),""),BasketTbl,2,0),"کد ناشناخته"))</f>
        <v/>
      </c>
      <c r="O894" s="18">
        <f>IF($M894="","",IFERROR(VLOOKUP(IF(ISNUMBER(FIND(" – ",$M894)),LEFT($M894,FIND(" – ",$M894)-1),$M894),ProdTbl,3,0),"کد ناشناخته"))</f>
        <v/>
      </c>
      <c r="P894" s="22" t="n"/>
      <c r="Q894" s="21" t="n"/>
      <c r="R894" s="20" t="n"/>
      <c r="S894" s="18">
        <f>IF($R894="","",IFERROR(VLOOKUP(IFERROR(VLOOKUP(IF(ISNUMBER(FIND(" – ",$R894)),LEFT($R894,FIND(" – ",$R894)-1),$R894),ProdTbl,5,0),""),BasketTbl,2,0),"کد ناشناخته"))</f>
        <v/>
      </c>
      <c r="T894" s="18">
        <f>IF($R894="","",IFERROR(VLOOKUP(IF(ISNUMBER(FIND(" – ",$R894)),LEFT($R894,FIND(" – ",$R894)-1),$R894),ProdTbl,3,0),"کد ناشناخته"))</f>
        <v/>
      </c>
      <c r="U894" s="22" t="n"/>
      <c r="V894" s="21" t="n"/>
      <c r="W894" s="20" t="n"/>
      <c r="X894" s="18">
        <f>IF($W894="","",IFERROR(VLOOKUP(IFERROR(VLOOKUP(IF(ISNUMBER(FIND(" – ",$W894)),LEFT($W894,FIND(" – ",$W894)-1),$W894),ProdTbl,5,0),""),BasketTbl,2,0),"کد ناشناخته"))</f>
        <v/>
      </c>
      <c r="Y894" s="18">
        <f>IF($W894="","",IFERROR(VLOOKUP(IF(ISNUMBER(FIND(" – ",$W894)),LEFT($W894,FIND(" – ",$W894)-1),$W894),ProdTbl,3,0),"کد ناشناخته"))</f>
        <v/>
      </c>
      <c r="Z894" s="22" t="n"/>
      <c r="AA894" s="21" t="n"/>
      <c r="AB894" s="20" t="n"/>
      <c r="AC894" s="18">
        <f>IF($AB894="","",IFERROR(VLOOKUP(IFERROR(VLOOKUP(IF(ISNUMBER(FIND(" – ",$AB894)),LEFT($AB894,FIND(" – ",$AB894)-1),$AB894),ProdTbl,5,0),""),BasketTbl,2,0),"کد ناشناخته"))</f>
        <v/>
      </c>
      <c r="AD894" s="18">
        <f>IF($AB894="","",IFERROR(VLOOKUP(IF(ISNUMBER(FIND(" – ",$AB894)),LEFT($AB894,FIND(" – ",$AB894)-1),$AB894),ProdTbl,3,0),"کد ناشناخته"))</f>
        <v/>
      </c>
      <c r="AE894" s="22" t="n"/>
      <c r="AF894" s="21" t="n"/>
      <c r="AG894" s="20" t="n"/>
      <c r="AH894" s="18">
        <f>IF($AG894="","",IFERROR(VLOOKUP(IFERROR(VLOOKUP(IF(ISNUMBER(FIND(" – ",$AG894)),LEFT($AG894,FIND(" – ",$AG894)-1),$AG894),ProdTbl,5,0),""),BasketTbl,2,0),"کد ناشناخته"))</f>
        <v/>
      </c>
      <c r="AI894" s="18">
        <f>IF($AG894="","",IFERROR(VLOOKUP(IF(ISNUMBER(FIND(" – ",$AG894)),LEFT($AG894,FIND(" – ",$AG894)-1),$AG894),ProdTbl,3,0),"کد ناشناخته"))</f>
        <v/>
      </c>
      <c r="AJ894" s="22" t="n"/>
      <c r="AK894" s="21" t="n"/>
      <c r="AL894" s="20" t="n"/>
      <c r="AM894" s="18">
        <f>IF($AL894="","",IFERROR(VLOOKUP(IFERROR(VLOOKUP(IF(ISNUMBER(FIND(" – ",$AL894)),LEFT($AL894,FIND(" – ",$AL894)-1),$AL894),ProdTbl,5,0),""),BasketTbl,2,0),"کد ناشناخته"))</f>
        <v/>
      </c>
      <c r="AN894" s="18">
        <f>IF($AL894="","",IFERROR(VLOOKUP(IF(ISNUMBER(FIND(" – ",$AL894)),LEFT($AL894,FIND(" – ",$AL894)-1),$AL894),ProdTbl,3,0),"کد ناشناخته"))</f>
        <v/>
      </c>
      <c r="AO894" s="22" t="n"/>
      <c r="AP894" s="21" t="n"/>
      <c r="AQ894" s="20" t="n"/>
      <c r="AR894" s="18">
        <f>IF($AQ894="","",IFERROR(VLOOKUP(IFERROR(VLOOKUP(IF(ISNUMBER(FIND(" – ",$AQ894)),LEFT($AQ894,FIND(" – ",$AQ894)-1),$AQ894),ProdTbl,5,0),""),BasketTbl,2,0),"کد ناشناخته"))</f>
        <v/>
      </c>
      <c r="AS894" s="18">
        <f>IF($AQ894="","",IFERROR(VLOOKUP(IF(ISNUMBER(FIND(" – ",$AQ894)),LEFT($AQ894,FIND(" – ",$AQ894)-1),$AQ894),ProdTbl,3,0),"کد ناشناخته"))</f>
        <v/>
      </c>
      <c r="AT894" s="22" t="n"/>
      <c r="AU894" s="21" t="n"/>
      <c r="AV894" s="20" t="n"/>
      <c r="AW894" s="18">
        <f>IF($AV894="","",IFERROR(VLOOKUP(IFERROR(VLOOKUP(IF(ISNUMBER(FIND(" – ",$AV894)),LEFT($AV894,FIND(" – ",$AV894)-1),$AV894),ProdTbl,5,0),""),BasketTbl,2,0),"کد ناشناخته"))</f>
        <v/>
      </c>
      <c r="AX894" s="18">
        <f>IF($AV894="","",IFERROR(VLOOKUP(IF(ISNUMBER(FIND(" – ",$AV894)),LEFT($AV894,FIND(" – ",$AV894)-1),$AV894),ProdTbl,3,0),"کد ناشناخته"))</f>
        <v/>
      </c>
      <c r="AY894" s="22" t="n"/>
      <c r="AZ894" s="21" t="n"/>
      <c r="BA894" s="20" t="n"/>
      <c r="BB894" s="18">
        <f>IF($BA894="","",IFERROR(VLOOKUP(IFERROR(VLOOKUP(IF(ISNUMBER(FIND(" – ",$BA894)),LEFT($BA894,FIND(" – ",$BA894)-1),$BA894),ProdTbl,5,0),""),BasketTbl,2,0),"کد ناشناخته"))</f>
        <v/>
      </c>
      <c r="BC894" s="18">
        <f>IF($BA894="","",IFERROR(VLOOKUP(IF(ISNUMBER(FIND(" – ",$BA894)),LEFT($BA894,FIND(" – ",$BA894)-1),$BA894),ProdTbl,3,0),"کد ناشناخته"))</f>
        <v/>
      </c>
      <c r="BD894" s="22" t="n"/>
      <c r="BE894" s="21" t="n"/>
      <c r="BF894" s="20" t="n"/>
      <c r="BG894" s="18">
        <f>IF($BF894="","",IFERROR(VLOOKUP(IFERROR(VLOOKUP(IF(ISNUMBER(FIND(" – ",$BF894)),LEFT($BF894,FIND(" – ",$BF894)-1),$BF894),ProdTbl,5,0),""),BasketTbl,2,0),"کد ناشناخته"))</f>
        <v/>
      </c>
      <c r="BH894" s="18">
        <f>IF($BF894="","",IFERROR(VLOOKUP(IF(ISNUMBER(FIND(" – ",$BF894)),LEFT($BF894,FIND(" – ",$BF894)-1),$BF894),ProdTbl,3,0),"کد ناشناخته"))</f>
        <v/>
      </c>
      <c r="BI894" s="22" t="n"/>
      <c r="BJ894" s="21" t="n"/>
      <c r="BK894" s="20" t="n"/>
      <c r="BL894" s="18">
        <f>IF($BK894="","",IFERROR(VLOOKUP(IFERROR(VLOOKUP(IF(ISNUMBER(FIND(" – ",$BK894)),LEFT($BK894,FIND(" – ",$BK894)-1),$BK894),ProdTbl,5,0),""),BasketTbl,2,0),"کد ناشناخته"))</f>
        <v/>
      </c>
      <c r="BM894" s="18">
        <f>IF($BK894="","",IFERROR(VLOOKUP(IF(ISNUMBER(FIND(" – ",$BK894)),LEFT($BK894,FIND(" – ",$BK894)-1),$BK894),ProdTbl,3,0),"کد ناشناخته"))</f>
        <v/>
      </c>
      <c r="BN894" s="22" t="n"/>
      <c r="BO894" s="21" t="n"/>
      <c r="BP894" s="20" t="n"/>
      <c r="BQ894" s="18">
        <f>IF($BP894="","",IFERROR(VLOOKUP(IFERROR(VLOOKUP(IF(ISNUMBER(FIND(" – ",$BP894)),LEFT($BP894,FIND(" – ",$BP894)-1),$BP894),ProdTbl,5,0),""),BasketTbl,2,0),"کد ناشناخته"))</f>
        <v/>
      </c>
      <c r="BR894" s="18">
        <f>IF($BP894="","",IFERROR(VLOOKUP(IF(ISNUMBER(FIND(" – ",$BP894)),LEFT($BP894,FIND(" – ",$BP894)-1),$BP894),ProdTbl,3,0),"کد ناشناخته"))</f>
        <v/>
      </c>
      <c r="BS894" s="22" t="n"/>
      <c r="BT894" s="21" t="n"/>
      <c r="BU894" s="20" t="n"/>
      <c r="BV894" s="18">
        <f>IF($BU894="","",IFERROR(VLOOKUP(IFERROR(VLOOKUP(IF(ISNUMBER(FIND(" – ",$BU894)),LEFT($BU894,FIND(" – ",$BU894)-1),$BU894),ProdTbl,5,0),""),BasketTbl,2,0),"کد ناشناخته"))</f>
        <v/>
      </c>
      <c r="BW894" s="18">
        <f>IF($BU894="","",IFERROR(VLOOKUP(IF(ISNUMBER(FIND(" – ",$BU894)),LEFT($BU894,FIND(" – ",$BU894)-1),$BU894),ProdTbl,3,0),"کد ناشناخته"))</f>
        <v/>
      </c>
      <c r="BX894" s="22" t="n"/>
      <c r="BY894" s="21" t="n"/>
      <c r="BZ894" s="20" t="n"/>
      <c r="CA894" s="18">
        <f>IF($BZ894="","",IFERROR(VLOOKUP(IFERROR(VLOOKUP(IF(ISNUMBER(FIND(" – ",$BZ894)),LEFT($BZ894,FIND(" – ",$BZ894)-1),$BZ894),ProdTbl,5,0),""),BasketTbl,2,0),"کد ناشناخته"))</f>
        <v/>
      </c>
      <c r="CB894" s="18">
        <f>IF($BZ894="","",IFERROR(VLOOKUP(IF(ISNUMBER(FIND(" – ",$BZ894)),LEFT($BZ894,FIND(" – ",$BZ894)-1),$BZ894),ProdTbl,3,0),"کد ناشناخته"))</f>
        <v/>
      </c>
      <c r="CC894" s="22" t="n"/>
      <c r="CD894" s="21" t="n"/>
      <c r="CE894" s="20" t="n"/>
      <c r="CF894" s="18">
        <f>IF($CE894="","",IFERROR(VLOOKUP(IFERROR(VLOOKUP(IF(ISNUMBER(FIND(" – ",$CE894)),LEFT($CE894,FIND(" – ",$CE894)-1),$CE894),ProdTbl,5,0),""),BasketTbl,2,0),"کد ناشناخته"))</f>
        <v/>
      </c>
      <c r="CG894" s="18">
        <f>IF($CE894="","",IFERROR(VLOOKUP(IF(ISNUMBER(FIND(" – ",$CE894)),LEFT($CE894,FIND(" – ",$CE894)-1),$CE894),ProdTbl,3,0),"کد ناشناخته"))</f>
        <v/>
      </c>
      <c r="CH894" s="22" t="n"/>
      <c r="CI894" s="21" t="n"/>
    </row>
    <row r="895">
      <c r="A895" s="18">
        <f>IF($B895="","",COUNTA($B$10:$B895))</f>
        <v/>
      </c>
      <c r="B895" s="19" t="n"/>
      <c r="C895" s="20" t="n"/>
      <c r="D895" s="19" t="n"/>
      <c r="E895" s="18">
        <f>IF($D895="","",IFERROR(VLOOKUP(IF(ISNUMBER(FIND(" – ",$D895)),LEFT($D895,FIND(" – ",$D895)-1),$D895),SellerTbl,2,0),"کد ناشناخته"))</f>
        <v/>
      </c>
      <c r="F895" s="21" t="n"/>
      <c r="G895" s="21" t="n"/>
      <c r="H895" s="22" t="n"/>
      <c r="I895" s="23">
        <f>IF(OR($F895="",$G895=""),"",$F895-$G895)</f>
        <v/>
      </c>
      <c r="J895" s="18">
        <f>IF($I895="","",IF(ABS($I895)&lt;=0.01*$F895,"√","×"))</f>
        <v/>
      </c>
      <c r="K895" s="23">
        <f>IF(COUNT($Q895,$V895,$AA895,$AF895,$AK895,$AP895,$AU895,$AZ895,$BE895,$BJ895,$BO895,$BT895,$BY895,$CD895,$CI895)=0,"",SUM($Q895,$V895,$AA895,$AF895,$AK895,$AP895,$AU895,$AZ895,$BE895,$BJ895,$BO895,$BT895,$BY895,$CD895,$CI895))</f>
        <v/>
      </c>
      <c r="L895" s="23">
        <f>IF(OR($F895="",$K895=""),"",$F895-$K895)</f>
        <v/>
      </c>
      <c r="M895" s="20" t="n"/>
      <c r="N895" s="18">
        <f>IF($M895="","",IFERROR(VLOOKUP(IFERROR(VLOOKUP(IF(ISNUMBER(FIND(" – ",$M895)),LEFT($M895,FIND(" – ",$M895)-1),$M895),ProdTbl,5,0),""),BasketTbl,2,0),"کد ناشناخته"))</f>
        <v/>
      </c>
      <c r="O895" s="18">
        <f>IF($M895="","",IFERROR(VLOOKUP(IF(ISNUMBER(FIND(" – ",$M895)),LEFT($M895,FIND(" – ",$M895)-1),$M895),ProdTbl,3,0),"کد ناشناخته"))</f>
        <v/>
      </c>
      <c r="P895" s="22" t="n"/>
      <c r="Q895" s="21" t="n"/>
      <c r="R895" s="20" t="n"/>
      <c r="S895" s="18">
        <f>IF($R895="","",IFERROR(VLOOKUP(IFERROR(VLOOKUP(IF(ISNUMBER(FIND(" – ",$R895)),LEFT($R895,FIND(" – ",$R895)-1),$R895),ProdTbl,5,0),""),BasketTbl,2,0),"کد ناشناخته"))</f>
        <v/>
      </c>
      <c r="T895" s="18">
        <f>IF($R895="","",IFERROR(VLOOKUP(IF(ISNUMBER(FIND(" – ",$R895)),LEFT($R895,FIND(" – ",$R895)-1),$R895),ProdTbl,3,0),"کد ناشناخته"))</f>
        <v/>
      </c>
      <c r="U895" s="22" t="n"/>
      <c r="V895" s="21" t="n"/>
      <c r="W895" s="20" t="n"/>
      <c r="X895" s="18">
        <f>IF($W895="","",IFERROR(VLOOKUP(IFERROR(VLOOKUP(IF(ISNUMBER(FIND(" – ",$W895)),LEFT($W895,FIND(" – ",$W895)-1),$W895),ProdTbl,5,0),""),BasketTbl,2,0),"کد ناشناخته"))</f>
        <v/>
      </c>
      <c r="Y895" s="18">
        <f>IF($W895="","",IFERROR(VLOOKUP(IF(ISNUMBER(FIND(" – ",$W895)),LEFT($W895,FIND(" – ",$W895)-1),$W895),ProdTbl,3,0),"کد ناشناخته"))</f>
        <v/>
      </c>
      <c r="Z895" s="22" t="n"/>
      <c r="AA895" s="21" t="n"/>
      <c r="AB895" s="20" t="n"/>
      <c r="AC895" s="18">
        <f>IF($AB895="","",IFERROR(VLOOKUP(IFERROR(VLOOKUP(IF(ISNUMBER(FIND(" – ",$AB895)),LEFT($AB895,FIND(" – ",$AB895)-1),$AB895),ProdTbl,5,0),""),BasketTbl,2,0),"کد ناشناخته"))</f>
        <v/>
      </c>
      <c r="AD895" s="18">
        <f>IF($AB895="","",IFERROR(VLOOKUP(IF(ISNUMBER(FIND(" – ",$AB895)),LEFT($AB895,FIND(" – ",$AB895)-1),$AB895),ProdTbl,3,0),"کد ناشناخته"))</f>
        <v/>
      </c>
      <c r="AE895" s="22" t="n"/>
      <c r="AF895" s="21" t="n"/>
      <c r="AG895" s="20" t="n"/>
      <c r="AH895" s="18">
        <f>IF($AG895="","",IFERROR(VLOOKUP(IFERROR(VLOOKUP(IF(ISNUMBER(FIND(" – ",$AG895)),LEFT($AG895,FIND(" – ",$AG895)-1),$AG895),ProdTbl,5,0),""),BasketTbl,2,0),"کد ناشناخته"))</f>
        <v/>
      </c>
      <c r="AI895" s="18">
        <f>IF($AG895="","",IFERROR(VLOOKUP(IF(ISNUMBER(FIND(" – ",$AG895)),LEFT($AG895,FIND(" – ",$AG895)-1),$AG895),ProdTbl,3,0),"کد ناشناخته"))</f>
        <v/>
      </c>
      <c r="AJ895" s="22" t="n"/>
      <c r="AK895" s="21" t="n"/>
      <c r="AL895" s="20" t="n"/>
      <c r="AM895" s="18">
        <f>IF($AL895="","",IFERROR(VLOOKUP(IFERROR(VLOOKUP(IF(ISNUMBER(FIND(" – ",$AL895)),LEFT($AL895,FIND(" – ",$AL895)-1),$AL895),ProdTbl,5,0),""),BasketTbl,2,0),"کد ناشناخته"))</f>
        <v/>
      </c>
      <c r="AN895" s="18">
        <f>IF($AL895="","",IFERROR(VLOOKUP(IF(ISNUMBER(FIND(" – ",$AL895)),LEFT($AL895,FIND(" – ",$AL895)-1),$AL895),ProdTbl,3,0),"کد ناشناخته"))</f>
        <v/>
      </c>
      <c r="AO895" s="22" t="n"/>
      <c r="AP895" s="21" t="n"/>
      <c r="AQ895" s="20" t="n"/>
      <c r="AR895" s="18">
        <f>IF($AQ895="","",IFERROR(VLOOKUP(IFERROR(VLOOKUP(IF(ISNUMBER(FIND(" – ",$AQ895)),LEFT($AQ895,FIND(" – ",$AQ895)-1),$AQ895),ProdTbl,5,0),""),BasketTbl,2,0),"کد ناشناخته"))</f>
        <v/>
      </c>
      <c r="AS895" s="18">
        <f>IF($AQ895="","",IFERROR(VLOOKUP(IF(ISNUMBER(FIND(" – ",$AQ895)),LEFT($AQ895,FIND(" – ",$AQ895)-1),$AQ895),ProdTbl,3,0),"کد ناشناخته"))</f>
        <v/>
      </c>
      <c r="AT895" s="22" t="n"/>
      <c r="AU895" s="21" t="n"/>
      <c r="AV895" s="20" t="n"/>
      <c r="AW895" s="18">
        <f>IF($AV895="","",IFERROR(VLOOKUP(IFERROR(VLOOKUP(IF(ISNUMBER(FIND(" – ",$AV895)),LEFT($AV895,FIND(" – ",$AV895)-1),$AV895),ProdTbl,5,0),""),BasketTbl,2,0),"کد ناشناخته"))</f>
        <v/>
      </c>
      <c r="AX895" s="18">
        <f>IF($AV895="","",IFERROR(VLOOKUP(IF(ISNUMBER(FIND(" – ",$AV895)),LEFT($AV895,FIND(" – ",$AV895)-1),$AV895),ProdTbl,3,0),"کد ناشناخته"))</f>
        <v/>
      </c>
      <c r="AY895" s="22" t="n"/>
      <c r="AZ895" s="21" t="n"/>
      <c r="BA895" s="20" t="n"/>
      <c r="BB895" s="18">
        <f>IF($BA895="","",IFERROR(VLOOKUP(IFERROR(VLOOKUP(IF(ISNUMBER(FIND(" – ",$BA895)),LEFT($BA895,FIND(" – ",$BA895)-1),$BA895),ProdTbl,5,0),""),BasketTbl,2,0),"کد ناشناخته"))</f>
        <v/>
      </c>
      <c r="BC895" s="18">
        <f>IF($BA895="","",IFERROR(VLOOKUP(IF(ISNUMBER(FIND(" – ",$BA895)),LEFT($BA895,FIND(" – ",$BA895)-1),$BA895),ProdTbl,3,0),"کد ناشناخته"))</f>
        <v/>
      </c>
      <c r="BD895" s="22" t="n"/>
      <c r="BE895" s="21" t="n"/>
      <c r="BF895" s="20" t="n"/>
      <c r="BG895" s="18">
        <f>IF($BF895="","",IFERROR(VLOOKUP(IFERROR(VLOOKUP(IF(ISNUMBER(FIND(" – ",$BF895)),LEFT($BF895,FIND(" – ",$BF895)-1),$BF895),ProdTbl,5,0),""),BasketTbl,2,0),"کد ناشناخته"))</f>
        <v/>
      </c>
      <c r="BH895" s="18">
        <f>IF($BF895="","",IFERROR(VLOOKUP(IF(ISNUMBER(FIND(" – ",$BF895)),LEFT($BF895,FIND(" – ",$BF895)-1),$BF895),ProdTbl,3,0),"کد ناشناخته"))</f>
        <v/>
      </c>
      <c r="BI895" s="22" t="n"/>
      <c r="BJ895" s="21" t="n"/>
      <c r="BK895" s="20" t="n"/>
      <c r="BL895" s="18">
        <f>IF($BK895="","",IFERROR(VLOOKUP(IFERROR(VLOOKUP(IF(ISNUMBER(FIND(" – ",$BK895)),LEFT($BK895,FIND(" – ",$BK895)-1),$BK895),ProdTbl,5,0),""),BasketTbl,2,0),"کد ناشناخته"))</f>
        <v/>
      </c>
      <c r="BM895" s="18">
        <f>IF($BK895="","",IFERROR(VLOOKUP(IF(ISNUMBER(FIND(" – ",$BK895)),LEFT($BK895,FIND(" – ",$BK895)-1),$BK895),ProdTbl,3,0),"کد ناشناخته"))</f>
        <v/>
      </c>
      <c r="BN895" s="22" t="n"/>
      <c r="BO895" s="21" t="n"/>
      <c r="BP895" s="20" t="n"/>
      <c r="BQ895" s="18">
        <f>IF($BP895="","",IFERROR(VLOOKUP(IFERROR(VLOOKUP(IF(ISNUMBER(FIND(" – ",$BP895)),LEFT($BP895,FIND(" – ",$BP895)-1),$BP895),ProdTbl,5,0),""),BasketTbl,2,0),"کد ناشناخته"))</f>
        <v/>
      </c>
      <c r="BR895" s="18">
        <f>IF($BP895="","",IFERROR(VLOOKUP(IF(ISNUMBER(FIND(" – ",$BP895)),LEFT($BP895,FIND(" – ",$BP895)-1),$BP895),ProdTbl,3,0),"کد ناشناخته"))</f>
        <v/>
      </c>
      <c r="BS895" s="22" t="n"/>
      <c r="BT895" s="21" t="n"/>
      <c r="BU895" s="20" t="n"/>
      <c r="BV895" s="18">
        <f>IF($BU895="","",IFERROR(VLOOKUP(IFERROR(VLOOKUP(IF(ISNUMBER(FIND(" – ",$BU895)),LEFT($BU895,FIND(" – ",$BU895)-1),$BU895),ProdTbl,5,0),""),BasketTbl,2,0),"کد ناشناخته"))</f>
        <v/>
      </c>
      <c r="BW895" s="18">
        <f>IF($BU895="","",IFERROR(VLOOKUP(IF(ISNUMBER(FIND(" – ",$BU895)),LEFT($BU895,FIND(" – ",$BU895)-1),$BU895),ProdTbl,3,0),"کد ناشناخته"))</f>
        <v/>
      </c>
      <c r="BX895" s="22" t="n"/>
      <c r="BY895" s="21" t="n"/>
      <c r="BZ895" s="20" t="n"/>
      <c r="CA895" s="18">
        <f>IF($BZ895="","",IFERROR(VLOOKUP(IFERROR(VLOOKUP(IF(ISNUMBER(FIND(" – ",$BZ895)),LEFT($BZ895,FIND(" – ",$BZ895)-1),$BZ895),ProdTbl,5,0),""),BasketTbl,2,0),"کد ناشناخته"))</f>
        <v/>
      </c>
      <c r="CB895" s="18">
        <f>IF($BZ895="","",IFERROR(VLOOKUP(IF(ISNUMBER(FIND(" – ",$BZ895)),LEFT($BZ895,FIND(" – ",$BZ895)-1),$BZ895),ProdTbl,3,0),"کد ناشناخته"))</f>
        <v/>
      </c>
      <c r="CC895" s="22" t="n"/>
      <c r="CD895" s="21" t="n"/>
      <c r="CE895" s="20" t="n"/>
      <c r="CF895" s="18">
        <f>IF($CE895="","",IFERROR(VLOOKUP(IFERROR(VLOOKUP(IF(ISNUMBER(FIND(" – ",$CE895)),LEFT($CE895,FIND(" – ",$CE895)-1),$CE895),ProdTbl,5,0),""),BasketTbl,2,0),"کد ناشناخته"))</f>
        <v/>
      </c>
      <c r="CG895" s="18">
        <f>IF($CE895="","",IFERROR(VLOOKUP(IF(ISNUMBER(FIND(" – ",$CE895)),LEFT($CE895,FIND(" – ",$CE895)-1),$CE895),ProdTbl,3,0),"کد ناشناخته"))</f>
        <v/>
      </c>
      <c r="CH895" s="22" t="n"/>
      <c r="CI895" s="21" t="n"/>
    </row>
    <row r="896">
      <c r="A896" s="18">
        <f>IF($B896="","",COUNTA($B$10:$B896))</f>
        <v/>
      </c>
      <c r="B896" s="19" t="n"/>
      <c r="C896" s="20" t="n"/>
      <c r="D896" s="19" t="n"/>
      <c r="E896" s="18">
        <f>IF($D896="","",IFERROR(VLOOKUP(IF(ISNUMBER(FIND(" – ",$D896)),LEFT($D896,FIND(" – ",$D896)-1),$D896),SellerTbl,2,0),"کد ناشناخته"))</f>
        <v/>
      </c>
      <c r="F896" s="21" t="n"/>
      <c r="G896" s="21" t="n"/>
      <c r="H896" s="22" t="n"/>
      <c r="I896" s="23">
        <f>IF(OR($F896="",$G896=""),"",$F896-$G896)</f>
        <v/>
      </c>
      <c r="J896" s="18">
        <f>IF($I896="","",IF(ABS($I896)&lt;=0.01*$F896,"√","×"))</f>
        <v/>
      </c>
      <c r="K896" s="23">
        <f>IF(COUNT($Q896,$V896,$AA896,$AF896,$AK896,$AP896,$AU896,$AZ896,$BE896,$BJ896,$BO896,$BT896,$BY896,$CD896,$CI896)=0,"",SUM($Q896,$V896,$AA896,$AF896,$AK896,$AP896,$AU896,$AZ896,$BE896,$BJ896,$BO896,$BT896,$BY896,$CD896,$CI896))</f>
        <v/>
      </c>
      <c r="L896" s="23">
        <f>IF(OR($F896="",$K896=""),"",$F896-$K896)</f>
        <v/>
      </c>
      <c r="M896" s="20" t="n"/>
      <c r="N896" s="18">
        <f>IF($M896="","",IFERROR(VLOOKUP(IFERROR(VLOOKUP(IF(ISNUMBER(FIND(" – ",$M896)),LEFT($M896,FIND(" – ",$M896)-1),$M896),ProdTbl,5,0),""),BasketTbl,2,0),"کد ناشناخته"))</f>
        <v/>
      </c>
      <c r="O896" s="18">
        <f>IF($M896="","",IFERROR(VLOOKUP(IF(ISNUMBER(FIND(" – ",$M896)),LEFT($M896,FIND(" – ",$M896)-1),$M896),ProdTbl,3,0),"کد ناشناخته"))</f>
        <v/>
      </c>
      <c r="P896" s="22" t="n"/>
      <c r="Q896" s="21" t="n"/>
      <c r="R896" s="20" t="n"/>
      <c r="S896" s="18">
        <f>IF($R896="","",IFERROR(VLOOKUP(IFERROR(VLOOKUP(IF(ISNUMBER(FIND(" – ",$R896)),LEFT($R896,FIND(" – ",$R896)-1),$R896),ProdTbl,5,0),""),BasketTbl,2,0),"کد ناشناخته"))</f>
        <v/>
      </c>
      <c r="T896" s="18">
        <f>IF($R896="","",IFERROR(VLOOKUP(IF(ISNUMBER(FIND(" – ",$R896)),LEFT($R896,FIND(" – ",$R896)-1),$R896),ProdTbl,3,0),"کد ناشناخته"))</f>
        <v/>
      </c>
      <c r="U896" s="22" t="n"/>
      <c r="V896" s="21" t="n"/>
      <c r="W896" s="20" t="n"/>
      <c r="X896" s="18">
        <f>IF($W896="","",IFERROR(VLOOKUP(IFERROR(VLOOKUP(IF(ISNUMBER(FIND(" – ",$W896)),LEFT($W896,FIND(" – ",$W896)-1),$W896),ProdTbl,5,0),""),BasketTbl,2,0),"کد ناشناخته"))</f>
        <v/>
      </c>
      <c r="Y896" s="18">
        <f>IF($W896="","",IFERROR(VLOOKUP(IF(ISNUMBER(FIND(" – ",$W896)),LEFT($W896,FIND(" – ",$W896)-1),$W896),ProdTbl,3,0),"کد ناشناخته"))</f>
        <v/>
      </c>
      <c r="Z896" s="22" t="n"/>
      <c r="AA896" s="21" t="n"/>
      <c r="AB896" s="20" t="n"/>
      <c r="AC896" s="18">
        <f>IF($AB896="","",IFERROR(VLOOKUP(IFERROR(VLOOKUP(IF(ISNUMBER(FIND(" – ",$AB896)),LEFT($AB896,FIND(" – ",$AB896)-1),$AB896),ProdTbl,5,0),""),BasketTbl,2,0),"کد ناشناخته"))</f>
        <v/>
      </c>
      <c r="AD896" s="18">
        <f>IF($AB896="","",IFERROR(VLOOKUP(IF(ISNUMBER(FIND(" – ",$AB896)),LEFT($AB896,FIND(" – ",$AB896)-1),$AB896),ProdTbl,3,0),"کد ناشناخته"))</f>
        <v/>
      </c>
      <c r="AE896" s="22" t="n"/>
      <c r="AF896" s="21" t="n"/>
      <c r="AG896" s="20" t="n"/>
      <c r="AH896" s="18">
        <f>IF($AG896="","",IFERROR(VLOOKUP(IFERROR(VLOOKUP(IF(ISNUMBER(FIND(" – ",$AG896)),LEFT($AG896,FIND(" – ",$AG896)-1),$AG896),ProdTbl,5,0),""),BasketTbl,2,0),"کد ناشناخته"))</f>
        <v/>
      </c>
      <c r="AI896" s="18">
        <f>IF($AG896="","",IFERROR(VLOOKUP(IF(ISNUMBER(FIND(" – ",$AG896)),LEFT($AG896,FIND(" – ",$AG896)-1),$AG896),ProdTbl,3,0),"کد ناشناخته"))</f>
        <v/>
      </c>
      <c r="AJ896" s="22" t="n"/>
      <c r="AK896" s="21" t="n"/>
      <c r="AL896" s="20" t="n"/>
      <c r="AM896" s="18">
        <f>IF($AL896="","",IFERROR(VLOOKUP(IFERROR(VLOOKUP(IF(ISNUMBER(FIND(" – ",$AL896)),LEFT($AL896,FIND(" – ",$AL896)-1),$AL896),ProdTbl,5,0),""),BasketTbl,2,0),"کد ناشناخته"))</f>
        <v/>
      </c>
      <c r="AN896" s="18">
        <f>IF($AL896="","",IFERROR(VLOOKUP(IF(ISNUMBER(FIND(" – ",$AL896)),LEFT($AL896,FIND(" – ",$AL896)-1),$AL896),ProdTbl,3,0),"کد ناشناخته"))</f>
        <v/>
      </c>
      <c r="AO896" s="22" t="n"/>
      <c r="AP896" s="21" t="n"/>
      <c r="AQ896" s="20" t="n"/>
      <c r="AR896" s="18">
        <f>IF($AQ896="","",IFERROR(VLOOKUP(IFERROR(VLOOKUP(IF(ISNUMBER(FIND(" – ",$AQ896)),LEFT($AQ896,FIND(" – ",$AQ896)-1),$AQ896),ProdTbl,5,0),""),BasketTbl,2,0),"کد ناشناخته"))</f>
        <v/>
      </c>
      <c r="AS896" s="18">
        <f>IF($AQ896="","",IFERROR(VLOOKUP(IF(ISNUMBER(FIND(" – ",$AQ896)),LEFT($AQ896,FIND(" – ",$AQ896)-1),$AQ896),ProdTbl,3,0),"کد ناشناخته"))</f>
        <v/>
      </c>
      <c r="AT896" s="22" t="n"/>
      <c r="AU896" s="21" t="n"/>
      <c r="AV896" s="20" t="n"/>
      <c r="AW896" s="18">
        <f>IF($AV896="","",IFERROR(VLOOKUP(IFERROR(VLOOKUP(IF(ISNUMBER(FIND(" – ",$AV896)),LEFT($AV896,FIND(" – ",$AV896)-1),$AV896),ProdTbl,5,0),""),BasketTbl,2,0),"کد ناشناخته"))</f>
        <v/>
      </c>
      <c r="AX896" s="18">
        <f>IF($AV896="","",IFERROR(VLOOKUP(IF(ISNUMBER(FIND(" – ",$AV896)),LEFT($AV896,FIND(" – ",$AV896)-1),$AV896),ProdTbl,3,0),"کد ناشناخته"))</f>
        <v/>
      </c>
      <c r="AY896" s="22" t="n"/>
      <c r="AZ896" s="21" t="n"/>
      <c r="BA896" s="20" t="n"/>
      <c r="BB896" s="18">
        <f>IF($BA896="","",IFERROR(VLOOKUP(IFERROR(VLOOKUP(IF(ISNUMBER(FIND(" – ",$BA896)),LEFT($BA896,FIND(" – ",$BA896)-1),$BA896),ProdTbl,5,0),""),BasketTbl,2,0),"کد ناشناخته"))</f>
        <v/>
      </c>
      <c r="BC896" s="18">
        <f>IF($BA896="","",IFERROR(VLOOKUP(IF(ISNUMBER(FIND(" – ",$BA896)),LEFT($BA896,FIND(" – ",$BA896)-1),$BA896),ProdTbl,3,0),"کد ناشناخته"))</f>
        <v/>
      </c>
      <c r="BD896" s="22" t="n"/>
      <c r="BE896" s="21" t="n"/>
      <c r="BF896" s="20" t="n"/>
      <c r="BG896" s="18">
        <f>IF($BF896="","",IFERROR(VLOOKUP(IFERROR(VLOOKUP(IF(ISNUMBER(FIND(" – ",$BF896)),LEFT($BF896,FIND(" – ",$BF896)-1),$BF896),ProdTbl,5,0),""),BasketTbl,2,0),"کد ناشناخته"))</f>
        <v/>
      </c>
      <c r="BH896" s="18">
        <f>IF($BF896="","",IFERROR(VLOOKUP(IF(ISNUMBER(FIND(" – ",$BF896)),LEFT($BF896,FIND(" – ",$BF896)-1),$BF896),ProdTbl,3,0),"کد ناشناخته"))</f>
        <v/>
      </c>
      <c r="BI896" s="22" t="n"/>
      <c r="BJ896" s="21" t="n"/>
      <c r="BK896" s="20" t="n"/>
      <c r="BL896" s="18">
        <f>IF($BK896="","",IFERROR(VLOOKUP(IFERROR(VLOOKUP(IF(ISNUMBER(FIND(" – ",$BK896)),LEFT($BK896,FIND(" – ",$BK896)-1),$BK896),ProdTbl,5,0),""),BasketTbl,2,0),"کد ناشناخته"))</f>
        <v/>
      </c>
      <c r="BM896" s="18">
        <f>IF($BK896="","",IFERROR(VLOOKUP(IF(ISNUMBER(FIND(" – ",$BK896)),LEFT($BK896,FIND(" – ",$BK896)-1),$BK896),ProdTbl,3,0),"کد ناشناخته"))</f>
        <v/>
      </c>
      <c r="BN896" s="22" t="n"/>
      <c r="BO896" s="21" t="n"/>
      <c r="BP896" s="20" t="n"/>
      <c r="BQ896" s="18">
        <f>IF($BP896="","",IFERROR(VLOOKUP(IFERROR(VLOOKUP(IF(ISNUMBER(FIND(" – ",$BP896)),LEFT($BP896,FIND(" – ",$BP896)-1),$BP896),ProdTbl,5,0),""),BasketTbl,2,0),"کد ناشناخته"))</f>
        <v/>
      </c>
      <c r="BR896" s="18">
        <f>IF($BP896="","",IFERROR(VLOOKUP(IF(ISNUMBER(FIND(" – ",$BP896)),LEFT($BP896,FIND(" – ",$BP896)-1),$BP896),ProdTbl,3,0),"کد ناشناخته"))</f>
        <v/>
      </c>
      <c r="BS896" s="22" t="n"/>
      <c r="BT896" s="21" t="n"/>
      <c r="BU896" s="20" t="n"/>
      <c r="BV896" s="18">
        <f>IF($BU896="","",IFERROR(VLOOKUP(IFERROR(VLOOKUP(IF(ISNUMBER(FIND(" – ",$BU896)),LEFT($BU896,FIND(" – ",$BU896)-1),$BU896),ProdTbl,5,0),""),BasketTbl,2,0),"کد ناشناخته"))</f>
        <v/>
      </c>
      <c r="BW896" s="18">
        <f>IF($BU896="","",IFERROR(VLOOKUP(IF(ISNUMBER(FIND(" – ",$BU896)),LEFT($BU896,FIND(" – ",$BU896)-1),$BU896),ProdTbl,3,0),"کد ناشناخته"))</f>
        <v/>
      </c>
      <c r="BX896" s="22" t="n"/>
      <c r="BY896" s="21" t="n"/>
      <c r="BZ896" s="20" t="n"/>
      <c r="CA896" s="18">
        <f>IF($BZ896="","",IFERROR(VLOOKUP(IFERROR(VLOOKUP(IF(ISNUMBER(FIND(" – ",$BZ896)),LEFT($BZ896,FIND(" – ",$BZ896)-1),$BZ896),ProdTbl,5,0),""),BasketTbl,2,0),"کد ناشناخته"))</f>
        <v/>
      </c>
      <c r="CB896" s="18">
        <f>IF($BZ896="","",IFERROR(VLOOKUP(IF(ISNUMBER(FIND(" – ",$BZ896)),LEFT($BZ896,FIND(" – ",$BZ896)-1),$BZ896),ProdTbl,3,0),"کد ناشناخته"))</f>
        <v/>
      </c>
      <c r="CC896" s="22" t="n"/>
      <c r="CD896" s="21" t="n"/>
      <c r="CE896" s="20" t="n"/>
      <c r="CF896" s="18">
        <f>IF($CE896="","",IFERROR(VLOOKUP(IFERROR(VLOOKUP(IF(ISNUMBER(FIND(" – ",$CE896)),LEFT($CE896,FIND(" – ",$CE896)-1),$CE896),ProdTbl,5,0),""),BasketTbl,2,0),"کد ناشناخته"))</f>
        <v/>
      </c>
      <c r="CG896" s="18">
        <f>IF($CE896="","",IFERROR(VLOOKUP(IF(ISNUMBER(FIND(" – ",$CE896)),LEFT($CE896,FIND(" – ",$CE896)-1),$CE896),ProdTbl,3,0),"کد ناشناخته"))</f>
        <v/>
      </c>
      <c r="CH896" s="22" t="n"/>
      <c r="CI896" s="21" t="n"/>
    </row>
    <row r="897">
      <c r="A897" s="18">
        <f>IF($B897="","",COUNTA($B$10:$B897))</f>
        <v/>
      </c>
      <c r="B897" s="19" t="n"/>
      <c r="C897" s="20" t="n"/>
      <c r="D897" s="19" t="n"/>
      <c r="E897" s="18">
        <f>IF($D897="","",IFERROR(VLOOKUP(IF(ISNUMBER(FIND(" – ",$D897)),LEFT($D897,FIND(" – ",$D897)-1),$D897),SellerTbl,2,0),"کد ناشناخته"))</f>
        <v/>
      </c>
      <c r="F897" s="21" t="n"/>
      <c r="G897" s="21" t="n"/>
      <c r="H897" s="22" t="n"/>
      <c r="I897" s="23">
        <f>IF(OR($F897="",$G897=""),"",$F897-$G897)</f>
        <v/>
      </c>
      <c r="J897" s="18">
        <f>IF($I897="","",IF(ABS($I897)&lt;=0.01*$F897,"√","×"))</f>
        <v/>
      </c>
      <c r="K897" s="23">
        <f>IF(COUNT($Q897,$V897,$AA897,$AF897,$AK897,$AP897,$AU897,$AZ897,$BE897,$BJ897,$BO897,$BT897,$BY897,$CD897,$CI897)=0,"",SUM($Q897,$V897,$AA897,$AF897,$AK897,$AP897,$AU897,$AZ897,$BE897,$BJ897,$BO897,$BT897,$BY897,$CD897,$CI897))</f>
        <v/>
      </c>
      <c r="L897" s="23">
        <f>IF(OR($F897="",$K897=""),"",$F897-$K897)</f>
        <v/>
      </c>
      <c r="M897" s="20" t="n"/>
      <c r="N897" s="18">
        <f>IF($M897="","",IFERROR(VLOOKUP(IFERROR(VLOOKUP(IF(ISNUMBER(FIND(" – ",$M897)),LEFT($M897,FIND(" – ",$M897)-1),$M897),ProdTbl,5,0),""),BasketTbl,2,0),"کد ناشناخته"))</f>
        <v/>
      </c>
      <c r="O897" s="18">
        <f>IF($M897="","",IFERROR(VLOOKUP(IF(ISNUMBER(FIND(" – ",$M897)),LEFT($M897,FIND(" – ",$M897)-1),$M897),ProdTbl,3,0),"کد ناشناخته"))</f>
        <v/>
      </c>
      <c r="P897" s="22" t="n"/>
      <c r="Q897" s="21" t="n"/>
      <c r="R897" s="20" t="n"/>
      <c r="S897" s="18">
        <f>IF($R897="","",IFERROR(VLOOKUP(IFERROR(VLOOKUP(IF(ISNUMBER(FIND(" – ",$R897)),LEFT($R897,FIND(" – ",$R897)-1),$R897),ProdTbl,5,0),""),BasketTbl,2,0),"کد ناشناخته"))</f>
        <v/>
      </c>
      <c r="T897" s="18">
        <f>IF($R897="","",IFERROR(VLOOKUP(IF(ISNUMBER(FIND(" – ",$R897)),LEFT($R897,FIND(" – ",$R897)-1),$R897),ProdTbl,3,0),"کد ناشناخته"))</f>
        <v/>
      </c>
      <c r="U897" s="22" t="n"/>
      <c r="V897" s="21" t="n"/>
      <c r="W897" s="20" t="n"/>
      <c r="X897" s="18">
        <f>IF($W897="","",IFERROR(VLOOKUP(IFERROR(VLOOKUP(IF(ISNUMBER(FIND(" – ",$W897)),LEFT($W897,FIND(" – ",$W897)-1),$W897),ProdTbl,5,0),""),BasketTbl,2,0),"کد ناشناخته"))</f>
        <v/>
      </c>
      <c r="Y897" s="18">
        <f>IF($W897="","",IFERROR(VLOOKUP(IF(ISNUMBER(FIND(" – ",$W897)),LEFT($W897,FIND(" – ",$W897)-1),$W897),ProdTbl,3,0),"کد ناشناخته"))</f>
        <v/>
      </c>
      <c r="Z897" s="22" t="n"/>
      <c r="AA897" s="21" t="n"/>
      <c r="AB897" s="20" t="n"/>
      <c r="AC897" s="18">
        <f>IF($AB897="","",IFERROR(VLOOKUP(IFERROR(VLOOKUP(IF(ISNUMBER(FIND(" – ",$AB897)),LEFT($AB897,FIND(" – ",$AB897)-1),$AB897),ProdTbl,5,0),""),BasketTbl,2,0),"کد ناشناخته"))</f>
        <v/>
      </c>
      <c r="AD897" s="18">
        <f>IF($AB897="","",IFERROR(VLOOKUP(IF(ISNUMBER(FIND(" – ",$AB897)),LEFT($AB897,FIND(" – ",$AB897)-1),$AB897),ProdTbl,3,0),"کد ناشناخته"))</f>
        <v/>
      </c>
      <c r="AE897" s="22" t="n"/>
      <c r="AF897" s="21" t="n"/>
      <c r="AG897" s="20" t="n"/>
      <c r="AH897" s="18">
        <f>IF($AG897="","",IFERROR(VLOOKUP(IFERROR(VLOOKUP(IF(ISNUMBER(FIND(" – ",$AG897)),LEFT($AG897,FIND(" – ",$AG897)-1),$AG897),ProdTbl,5,0),""),BasketTbl,2,0),"کد ناشناخته"))</f>
        <v/>
      </c>
      <c r="AI897" s="18">
        <f>IF($AG897="","",IFERROR(VLOOKUP(IF(ISNUMBER(FIND(" – ",$AG897)),LEFT($AG897,FIND(" – ",$AG897)-1),$AG897),ProdTbl,3,0),"کد ناشناخته"))</f>
        <v/>
      </c>
      <c r="AJ897" s="22" t="n"/>
      <c r="AK897" s="21" t="n"/>
      <c r="AL897" s="20" t="n"/>
      <c r="AM897" s="18">
        <f>IF($AL897="","",IFERROR(VLOOKUP(IFERROR(VLOOKUP(IF(ISNUMBER(FIND(" – ",$AL897)),LEFT($AL897,FIND(" – ",$AL897)-1),$AL897),ProdTbl,5,0),""),BasketTbl,2,0),"کد ناشناخته"))</f>
        <v/>
      </c>
      <c r="AN897" s="18">
        <f>IF($AL897="","",IFERROR(VLOOKUP(IF(ISNUMBER(FIND(" – ",$AL897)),LEFT($AL897,FIND(" – ",$AL897)-1),$AL897),ProdTbl,3,0),"کد ناشناخته"))</f>
        <v/>
      </c>
      <c r="AO897" s="22" t="n"/>
      <c r="AP897" s="21" t="n"/>
      <c r="AQ897" s="20" t="n"/>
      <c r="AR897" s="18">
        <f>IF($AQ897="","",IFERROR(VLOOKUP(IFERROR(VLOOKUP(IF(ISNUMBER(FIND(" – ",$AQ897)),LEFT($AQ897,FIND(" – ",$AQ897)-1),$AQ897),ProdTbl,5,0),""),BasketTbl,2,0),"کد ناشناخته"))</f>
        <v/>
      </c>
      <c r="AS897" s="18">
        <f>IF($AQ897="","",IFERROR(VLOOKUP(IF(ISNUMBER(FIND(" – ",$AQ897)),LEFT($AQ897,FIND(" – ",$AQ897)-1),$AQ897),ProdTbl,3,0),"کد ناشناخته"))</f>
        <v/>
      </c>
      <c r="AT897" s="22" t="n"/>
      <c r="AU897" s="21" t="n"/>
      <c r="AV897" s="20" t="n"/>
      <c r="AW897" s="18">
        <f>IF($AV897="","",IFERROR(VLOOKUP(IFERROR(VLOOKUP(IF(ISNUMBER(FIND(" – ",$AV897)),LEFT($AV897,FIND(" – ",$AV897)-1),$AV897),ProdTbl,5,0),""),BasketTbl,2,0),"کد ناشناخته"))</f>
        <v/>
      </c>
      <c r="AX897" s="18">
        <f>IF($AV897="","",IFERROR(VLOOKUP(IF(ISNUMBER(FIND(" – ",$AV897)),LEFT($AV897,FIND(" – ",$AV897)-1),$AV897),ProdTbl,3,0),"کد ناشناخته"))</f>
        <v/>
      </c>
      <c r="AY897" s="22" t="n"/>
      <c r="AZ897" s="21" t="n"/>
      <c r="BA897" s="20" t="n"/>
      <c r="BB897" s="18">
        <f>IF($BA897="","",IFERROR(VLOOKUP(IFERROR(VLOOKUP(IF(ISNUMBER(FIND(" – ",$BA897)),LEFT($BA897,FIND(" – ",$BA897)-1),$BA897),ProdTbl,5,0),""),BasketTbl,2,0),"کد ناشناخته"))</f>
        <v/>
      </c>
      <c r="BC897" s="18">
        <f>IF($BA897="","",IFERROR(VLOOKUP(IF(ISNUMBER(FIND(" – ",$BA897)),LEFT($BA897,FIND(" – ",$BA897)-1),$BA897),ProdTbl,3,0),"کد ناشناخته"))</f>
        <v/>
      </c>
      <c r="BD897" s="22" t="n"/>
      <c r="BE897" s="21" t="n"/>
      <c r="BF897" s="20" t="n"/>
      <c r="BG897" s="18">
        <f>IF($BF897="","",IFERROR(VLOOKUP(IFERROR(VLOOKUP(IF(ISNUMBER(FIND(" – ",$BF897)),LEFT($BF897,FIND(" – ",$BF897)-1),$BF897),ProdTbl,5,0),""),BasketTbl,2,0),"کد ناشناخته"))</f>
        <v/>
      </c>
      <c r="BH897" s="18">
        <f>IF($BF897="","",IFERROR(VLOOKUP(IF(ISNUMBER(FIND(" – ",$BF897)),LEFT($BF897,FIND(" – ",$BF897)-1),$BF897),ProdTbl,3,0),"کد ناشناخته"))</f>
        <v/>
      </c>
      <c r="BI897" s="22" t="n"/>
      <c r="BJ897" s="21" t="n"/>
      <c r="BK897" s="20" t="n"/>
      <c r="BL897" s="18">
        <f>IF($BK897="","",IFERROR(VLOOKUP(IFERROR(VLOOKUP(IF(ISNUMBER(FIND(" – ",$BK897)),LEFT($BK897,FIND(" – ",$BK897)-1),$BK897),ProdTbl,5,0),""),BasketTbl,2,0),"کد ناشناخته"))</f>
        <v/>
      </c>
      <c r="BM897" s="18">
        <f>IF($BK897="","",IFERROR(VLOOKUP(IF(ISNUMBER(FIND(" – ",$BK897)),LEFT($BK897,FIND(" – ",$BK897)-1),$BK897),ProdTbl,3,0),"کد ناشناخته"))</f>
        <v/>
      </c>
      <c r="BN897" s="22" t="n"/>
      <c r="BO897" s="21" t="n"/>
      <c r="BP897" s="20" t="n"/>
      <c r="BQ897" s="18">
        <f>IF($BP897="","",IFERROR(VLOOKUP(IFERROR(VLOOKUP(IF(ISNUMBER(FIND(" – ",$BP897)),LEFT($BP897,FIND(" – ",$BP897)-1),$BP897),ProdTbl,5,0),""),BasketTbl,2,0),"کد ناشناخته"))</f>
        <v/>
      </c>
      <c r="BR897" s="18">
        <f>IF($BP897="","",IFERROR(VLOOKUP(IF(ISNUMBER(FIND(" – ",$BP897)),LEFT($BP897,FIND(" – ",$BP897)-1),$BP897),ProdTbl,3,0),"کد ناشناخته"))</f>
        <v/>
      </c>
      <c r="BS897" s="22" t="n"/>
      <c r="BT897" s="21" t="n"/>
      <c r="BU897" s="20" t="n"/>
      <c r="BV897" s="18">
        <f>IF($BU897="","",IFERROR(VLOOKUP(IFERROR(VLOOKUP(IF(ISNUMBER(FIND(" – ",$BU897)),LEFT($BU897,FIND(" – ",$BU897)-1),$BU897),ProdTbl,5,0),""),BasketTbl,2,0),"کد ناشناخته"))</f>
        <v/>
      </c>
      <c r="BW897" s="18">
        <f>IF($BU897="","",IFERROR(VLOOKUP(IF(ISNUMBER(FIND(" – ",$BU897)),LEFT($BU897,FIND(" – ",$BU897)-1),$BU897),ProdTbl,3,0),"کد ناشناخته"))</f>
        <v/>
      </c>
      <c r="BX897" s="22" t="n"/>
      <c r="BY897" s="21" t="n"/>
      <c r="BZ897" s="20" t="n"/>
      <c r="CA897" s="18">
        <f>IF($BZ897="","",IFERROR(VLOOKUP(IFERROR(VLOOKUP(IF(ISNUMBER(FIND(" – ",$BZ897)),LEFT($BZ897,FIND(" – ",$BZ897)-1),$BZ897),ProdTbl,5,0),""),BasketTbl,2,0),"کد ناشناخته"))</f>
        <v/>
      </c>
      <c r="CB897" s="18">
        <f>IF($BZ897="","",IFERROR(VLOOKUP(IF(ISNUMBER(FIND(" – ",$BZ897)),LEFT($BZ897,FIND(" – ",$BZ897)-1),$BZ897),ProdTbl,3,0),"کد ناشناخته"))</f>
        <v/>
      </c>
      <c r="CC897" s="22" t="n"/>
      <c r="CD897" s="21" t="n"/>
      <c r="CE897" s="20" t="n"/>
      <c r="CF897" s="18">
        <f>IF($CE897="","",IFERROR(VLOOKUP(IFERROR(VLOOKUP(IF(ISNUMBER(FIND(" – ",$CE897)),LEFT($CE897,FIND(" – ",$CE897)-1),$CE897),ProdTbl,5,0),""),BasketTbl,2,0),"کد ناشناخته"))</f>
        <v/>
      </c>
      <c r="CG897" s="18">
        <f>IF($CE897="","",IFERROR(VLOOKUP(IF(ISNUMBER(FIND(" – ",$CE897)),LEFT($CE897,FIND(" – ",$CE897)-1),$CE897),ProdTbl,3,0),"کد ناشناخته"))</f>
        <v/>
      </c>
      <c r="CH897" s="22" t="n"/>
      <c r="CI897" s="21" t="n"/>
    </row>
    <row r="898">
      <c r="A898" s="18">
        <f>IF($B898="","",COUNTA($B$10:$B898))</f>
        <v/>
      </c>
      <c r="B898" s="19" t="n"/>
      <c r="C898" s="20" t="n"/>
      <c r="D898" s="19" t="n"/>
      <c r="E898" s="18">
        <f>IF($D898="","",IFERROR(VLOOKUP(IF(ISNUMBER(FIND(" – ",$D898)),LEFT($D898,FIND(" – ",$D898)-1),$D898),SellerTbl,2,0),"کد ناشناخته"))</f>
        <v/>
      </c>
      <c r="F898" s="21" t="n"/>
      <c r="G898" s="21" t="n"/>
      <c r="H898" s="22" t="n"/>
      <c r="I898" s="23">
        <f>IF(OR($F898="",$G898=""),"",$F898-$G898)</f>
        <v/>
      </c>
      <c r="J898" s="18">
        <f>IF($I898="","",IF(ABS($I898)&lt;=0.01*$F898,"√","×"))</f>
        <v/>
      </c>
      <c r="K898" s="23">
        <f>IF(COUNT($Q898,$V898,$AA898,$AF898,$AK898,$AP898,$AU898,$AZ898,$BE898,$BJ898,$BO898,$BT898,$BY898,$CD898,$CI898)=0,"",SUM($Q898,$V898,$AA898,$AF898,$AK898,$AP898,$AU898,$AZ898,$BE898,$BJ898,$BO898,$BT898,$BY898,$CD898,$CI898))</f>
        <v/>
      </c>
      <c r="L898" s="23">
        <f>IF(OR($F898="",$K898=""),"",$F898-$K898)</f>
        <v/>
      </c>
      <c r="M898" s="20" t="n"/>
      <c r="N898" s="18">
        <f>IF($M898="","",IFERROR(VLOOKUP(IFERROR(VLOOKUP(IF(ISNUMBER(FIND(" – ",$M898)),LEFT($M898,FIND(" – ",$M898)-1),$M898),ProdTbl,5,0),""),BasketTbl,2,0),"کد ناشناخته"))</f>
        <v/>
      </c>
      <c r="O898" s="18">
        <f>IF($M898="","",IFERROR(VLOOKUP(IF(ISNUMBER(FIND(" – ",$M898)),LEFT($M898,FIND(" – ",$M898)-1),$M898),ProdTbl,3,0),"کد ناشناخته"))</f>
        <v/>
      </c>
      <c r="P898" s="22" t="n"/>
      <c r="Q898" s="21" t="n"/>
      <c r="R898" s="20" t="n"/>
      <c r="S898" s="18">
        <f>IF($R898="","",IFERROR(VLOOKUP(IFERROR(VLOOKUP(IF(ISNUMBER(FIND(" – ",$R898)),LEFT($R898,FIND(" – ",$R898)-1),$R898),ProdTbl,5,0),""),BasketTbl,2,0),"کد ناشناخته"))</f>
        <v/>
      </c>
      <c r="T898" s="18">
        <f>IF($R898="","",IFERROR(VLOOKUP(IF(ISNUMBER(FIND(" – ",$R898)),LEFT($R898,FIND(" – ",$R898)-1),$R898),ProdTbl,3,0),"کد ناشناخته"))</f>
        <v/>
      </c>
      <c r="U898" s="22" t="n"/>
      <c r="V898" s="21" t="n"/>
      <c r="W898" s="20" t="n"/>
      <c r="X898" s="18">
        <f>IF($W898="","",IFERROR(VLOOKUP(IFERROR(VLOOKUP(IF(ISNUMBER(FIND(" – ",$W898)),LEFT($W898,FIND(" – ",$W898)-1),$W898),ProdTbl,5,0),""),BasketTbl,2,0),"کد ناشناخته"))</f>
        <v/>
      </c>
      <c r="Y898" s="18">
        <f>IF($W898="","",IFERROR(VLOOKUP(IF(ISNUMBER(FIND(" – ",$W898)),LEFT($W898,FIND(" – ",$W898)-1),$W898),ProdTbl,3,0),"کد ناشناخته"))</f>
        <v/>
      </c>
      <c r="Z898" s="22" t="n"/>
      <c r="AA898" s="21" t="n"/>
      <c r="AB898" s="20" t="n"/>
      <c r="AC898" s="18">
        <f>IF($AB898="","",IFERROR(VLOOKUP(IFERROR(VLOOKUP(IF(ISNUMBER(FIND(" – ",$AB898)),LEFT($AB898,FIND(" – ",$AB898)-1),$AB898),ProdTbl,5,0),""),BasketTbl,2,0),"کد ناشناخته"))</f>
        <v/>
      </c>
      <c r="AD898" s="18">
        <f>IF($AB898="","",IFERROR(VLOOKUP(IF(ISNUMBER(FIND(" – ",$AB898)),LEFT($AB898,FIND(" – ",$AB898)-1),$AB898),ProdTbl,3,0),"کد ناشناخته"))</f>
        <v/>
      </c>
      <c r="AE898" s="22" t="n"/>
      <c r="AF898" s="21" t="n"/>
      <c r="AG898" s="20" t="n"/>
      <c r="AH898" s="18">
        <f>IF($AG898="","",IFERROR(VLOOKUP(IFERROR(VLOOKUP(IF(ISNUMBER(FIND(" – ",$AG898)),LEFT($AG898,FIND(" – ",$AG898)-1),$AG898),ProdTbl,5,0),""),BasketTbl,2,0),"کد ناشناخته"))</f>
        <v/>
      </c>
      <c r="AI898" s="18">
        <f>IF($AG898="","",IFERROR(VLOOKUP(IF(ISNUMBER(FIND(" – ",$AG898)),LEFT($AG898,FIND(" – ",$AG898)-1),$AG898),ProdTbl,3,0),"کد ناشناخته"))</f>
        <v/>
      </c>
      <c r="AJ898" s="22" t="n"/>
      <c r="AK898" s="21" t="n"/>
      <c r="AL898" s="20" t="n"/>
      <c r="AM898" s="18">
        <f>IF($AL898="","",IFERROR(VLOOKUP(IFERROR(VLOOKUP(IF(ISNUMBER(FIND(" – ",$AL898)),LEFT($AL898,FIND(" – ",$AL898)-1),$AL898),ProdTbl,5,0),""),BasketTbl,2,0),"کد ناشناخته"))</f>
        <v/>
      </c>
      <c r="AN898" s="18">
        <f>IF($AL898="","",IFERROR(VLOOKUP(IF(ISNUMBER(FIND(" – ",$AL898)),LEFT($AL898,FIND(" – ",$AL898)-1),$AL898),ProdTbl,3,0),"کد ناشناخته"))</f>
        <v/>
      </c>
      <c r="AO898" s="22" t="n"/>
      <c r="AP898" s="21" t="n"/>
      <c r="AQ898" s="20" t="n"/>
      <c r="AR898" s="18">
        <f>IF($AQ898="","",IFERROR(VLOOKUP(IFERROR(VLOOKUP(IF(ISNUMBER(FIND(" – ",$AQ898)),LEFT($AQ898,FIND(" – ",$AQ898)-1),$AQ898),ProdTbl,5,0),""),BasketTbl,2,0),"کد ناشناخته"))</f>
        <v/>
      </c>
      <c r="AS898" s="18">
        <f>IF($AQ898="","",IFERROR(VLOOKUP(IF(ISNUMBER(FIND(" – ",$AQ898)),LEFT($AQ898,FIND(" – ",$AQ898)-1),$AQ898),ProdTbl,3,0),"کد ناشناخته"))</f>
        <v/>
      </c>
      <c r="AT898" s="22" t="n"/>
      <c r="AU898" s="21" t="n"/>
      <c r="AV898" s="20" t="n"/>
      <c r="AW898" s="18">
        <f>IF($AV898="","",IFERROR(VLOOKUP(IFERROR(VLOOKUP(IF(ISNUMBER(FIND(" – ",$AV898)),LEFT($AV898,FIND(" – ",$AV898)-1),$AV898),ProdTbl,5,0),""),BasketTbl,2,0),"کد ناشناخته"))</f>
        <v/>
      </c>
      <c r="AX898" s="18">
        <f>IF($AV898="","",IFERROR(VLOOKUP(IF(ISNUMBER(FIND(" – ",$AV898)),LEFT($AV898,FIND(" – ",$AV898)-1),$AV898),ProdTbl,3,0),"کد ناشناخته"))</f>
        <v/>
      </c>
      <c r="AY898" s="22" t="n"/>
      <c r="AZ898" s="21" t="n"/>
      <c r="BA898" s="20" t="n"/>
      <c r="BB898" s="18">
        <f>IF($BA898="","",IFERROR(VLOOKUP(IFERROR(VLOOKUP(IF(ISNUMBER(FIND(" – ",$BA898)),LEFT($BA898,FIND(" – ",$BA898)-1),$BA898),ProdTbl,5,0),""),BasketTbl,2,0),"کد ناشناخته"))</f>
        <v/>
      </c>
      <c r="BC898" s="18">
        <f>IF($BA898="","",IFERROR(VLOOKUP(IF(ISNUMBER(FIND(" – ",$BA898)),LEFT($BA898,FIND(" – ",$BA898)-1),$BA898),ProdTbl,3,0),"کد ناشناخته"))</f>
        <v/>
      </c>
      <c r="BD898" s="22" t="n"/>
      <c r="BE898" s="21" t="n"/>
      <c r="BF898" s="20" t="n"/>
      <c r="BG898" s="18">
        <f>IF($BF898="","",IFERROR(VLOOKUP(IFERROR(VLOOKUP(IF(ISNUMBER(FIND(" – ",$BF898)),LEFT($BF898,FIND(" – ",$BF898)-1),$BF898),ProdTbl,5,0),""),BasketTbl,2,0),"کد ناشناخته"))</f>
        <v/>
      </c>
      <c r="BH898" s="18">
        <f>IF($BF898="","",IFERROR(VLOOKUP(IF(ISNUMBER(FIND(" – ",$BF898)),LEFT($BF898,FIND(" – ",$BF898)-1),$BF898),ProdTbl,3,0),"کد ناشناخته"))</f>
        <v/>
      </c>
      <c r="BI898" s="22" t="n"/>
      <c r="BJ898" s="21" t="n"/>
      <c r="BK898" s="20" t="n"/>
      <c r="BL898" s="18">
        <f>IF($BK898="","",IFERROR(VLOOKUP(IFERROR(VLOOKUP(IF(ISNUMBER(FIND(" – ",$BK898)),LEFT($BK898,FIND(" – ",$BK898)-1),$BK898),ProdTbl,5,0),""),BasketTbl,2,0),"کد ناشناخته"))</f>
        <v/>
      </c>
      <c r="BM898" s="18">
        <f>IF($BK898="","",IFERROR(VLOOKUP(IF(ISNUMBER(FIND(" – ",$BK898)),LEFT($BK898,FIND(" – ",$BK898)-1),$BK898),ProdTbl,3,0),"کد ناشناخته"))</f>
        <v/>
      </c>
      <c r="BN898" s="22" t="n"/>
      <c r="BO898" s="21" t="n"/>
      <c r="BP898" s="20" t="n"/>
      <c r="BQ898" s="18">
        <f>IF($BP898="","",IFERROR(VLOOKUP(IFERROR(VLOOKUP(IF(ISNUMBER(FIND(" – ",$BP898)),LEFT($BP898,FIND(" – ",$BP898)-1),$BP898),ProdTbl,5,0),""),BasketTbl,2,0),"کد ناشناخته"))</f>
        <v/>
      </c>
      <c r="BR898" s="18">
        <f>IF($BP898="","",IFERROR(VLOOKUP(IF(ISNUMBER(FIND(" – ",$BP898)),LEFT($BP898,FIND(" – ",$BP898)-1),$BP898),ProdTbl,3,0),"کد ناشناخته"))</f>
        <v/>
      </c>
      <c r="BS898" s="22" t="n"/>
      <c r="BT898" s="21" t="n"/>
      <c r="BU898" s="20" t="n"/>
      <c r="BV898" s="18">
        <f>IF($BU898="","",IFERROR(VLOOKUP(IFERROR(VLOOKUP(IF(ISNUMBER(FIND(" – ",$BU898)),LEFT($BU898,FIND(" – ",$BU898)-1),$BU898),ProdTbl,5,0),""),BasketTbl,2,0),"کد ناشناخته"))</f>
        <v/>
      </c>
      <c r="BW898" s="18">
        <f>IF($BU898="","",IFERROR(VLOOKUP(IF(ISNUMBER(FIND(" – ",$BU898)),LEFT($BU898,FIND(" – ",$BU898)-1),$BU898),ProdTbl,3,0),"کد ناشناخته"))</f>
        <v/>
      </c>
      <c r="BX898" s="22" t="n"/>
      <c r="BY898" s="21" t="n"/>
      <c r="BZ898" s="20" t="n"/>
      <c r="CA898" s="18">
        <f>IF($BZ898="","",IFERROR(VLOOKUP(IFERROR(VLOOKUP(IF(ISNUMBER(FIND(" – ",$BZ898)),LEFT($BZ898,FIND(" – ",$BZ898)-1),$BZ898),ProdTbl,5,0),""),BasketTbl,2,0),"کد ناشناخته"))</f>
        <v/>
      </c>
      <c r="CB898" s="18">
        <f>IF($BZ898="","",IFERROR(VLOOKUP(IF(ISNUMBER(FIND(" – ",$BZ898)),LEFT($BZ898,FIND(" – ",$BZ898)-1),$BZ898),ProdTbl,3,0),"کد ناشناخته"))</f>
        <v/>
      </c>
      <c r="CC898" s="22" t="n"/>
      <c r="CD898" s="21" t="n"/>
      <c r="CE898" s="20" t="n"/>
      <c r="CF898" s="18">
        <f>IF($CE898="","",IFERROR(VLOOKUP(IFERROR(VLOOKUP(IF(ISNUMBER(FIND(" – ",$CE898)),LEFT($CE898,FIND(" – ",$CE898)-1),$CE898),ProdTbl,5,0),""),BasketTbl,2,0),"کد ناشناخته"))</f>
        <v/>
      </c>
      <c r="CG898" s="18">
        <f>IF($CE898="","",IFERROR(VLOOKUP(IF(ISNUMBER(FIND(" – ",$CE898)),LEFT($CE898,FIND(" – ",$CE898)-1),$CE898),ProdTbl,3,0),"کد ناشناخته"))</f>
        <v/>
      </c>
      <c r="CH898" s="22" t="n"/>
      <c r="CI898" s="21" t="n"/>
    </row>
    <row r="899">
      <c r="A899" s="18">
        <f>IF($B899="","",COUNTA($B$10:$B899))</f>
        <v/>
      </c>
      <c r="B899" s="19" t="n"/>
      <c r="C899" s="20" t="n"/>
      <c r="D899" s="19" t="n"/>
      <c r="E899" s="18">
        <f>IF($D899="","",IFERROR(VLOOKUP(IF(ISNUMBER(FIND(" – ",$D899)),LEFT($D899,FIND(" – ",$D899)-1),$D899),SellerTbl,2,0),"کد ناشناخته"))</f>
        <v/>
      </c>
      <c r="F899" s="21" t="n"/>
      <c r="G899" s="21" t="n"/>
      <c r="H899" s="22" t="n"/>
      <c r="I899" s="23">
        <f>IF(OR($F899="",$G899=""),"",$F899-$G899)</f>
        <v/>
      </c>
      <c r="J899" s="18">
        <f>IF($I899="","",IF(ABS($I899)&lt;=0.01*$F899,"√","×"))</f>
        <v/>
      </c>
      <c r="K899" s="23">
        <f>IF(COUNT($Q899,$V899,$AA899,$AF899,$AK899,$AP899,$AU899,$AZ899,$BE899,$BJ899,$BO899,$BT899,$BY899,$CD899,$CI899)=0,"",SUM($Q899,$V899,$AA899,$AF899,$AK899,$AP899,$AU899,$AZ899,$BE899,$BJ899,$BO899,$BT899,$BY899,$CD899,$CI899))</f>
        <v/>
      </c>
      <c r="L899" s="23">
        <f>IF(OR($F899="",$K899=""),"",$F899-$K899)</f>
        <v/>
      </c>
      <c r="M899" s="20" t="n"/>
      <c r="N899" s="18">
        <f>IF($M899="","",IFERROR(VLOOKUP(IFERROR(VLOOKUP(IF(ISNUMBER(FIND(" – ",$M899)),LEFT($M899,FIND(" – ",$M899)-1),$M899),ProdTbl,5,0),""),BasketTbl,2,0),"کد ناشناخته"))</f>
        <v/>
      </c>
      <c r="O899" s="18">
        <f>IF($M899="","",IFERROR(VLOOKUP(IF(ISNUMBER(FIND(" – ",$M899)),LEFT($M899,FIND(" – ",$M899)-1),$M899),ProdTbl,3,0),"کد ناشناخته"))</f>
        <v/>
      </c>
      <c r="P899" s="22" t="n"/>
      <c r="Q899" s="21" t="n"/>
      <c r="R899" s="20" t="n"/>
      <c r="S899" s="18">
        <f>IF($R899="","",IFERROR(VLOOKUP(IFERROR(VLOOKUP(IF(ISNUMBER(FIND(" – ",$R899)),LEFT($R899,FIND(" – ",$R899)-1),$R899),ProdTbl,5,0),""),BasketTbl,2,0),"کد ناشناخته"))</f>
        <v/>
      </c>
      <c r="T899" s="18">
        <f>IF($R899="","",IFERROR(VLOOKUP(IF(ISNUMBER(FIND(" – ",$R899)),LEFT($R899,FIND(" – ",$R899)-1),$R899),ProdTbl,3,0),"کد ناشناخته"))</f>
        <v/>
      </c>
      <c r="U899" s="22" t="n"/>
      <c r="V899" s="21" t="n"/>
      <c r="W899" s="20" t="n"/>
      <c r="X899" s="18">
        <f>IF($W899="","",IFERROR(VLOOKUP(IFERROR(VLOOKUP(IF(ISNUMBER(FIND(" – ",$W899)),LEFT($W899,FIND(" – ",$W899)-1),$W899),ProdTbl,5,0),""),BasketTbl,2,0),"کد ناشناخته"))</f>
        <v/>
      </c>
      <c r="Y899" s="18">
        <f>IF($W899="","",IFERROR(VLOOKUP(IF(ISNUMBER(FIND(" – ",$W899)),LEFT($W899,FIND(" – ",$W899)-1),$W899),ProdTbl,3,0),"کد ناشناخته"))</f>
        <v/>
      </c>
      <c r="Z899" s="22" t="n"/>
      <c r="AA899" s="21" t="n"/>
      <c r="AB899" s="20" t="n"/>
      <c r="AC899" s="18">
        <f>IF($AB899="","",IFERROR(VLOOKUP(IFERROR(VLOOKUP(IF(ISNUMBER(FIND(" – ",$AB899)),LEFT($AB899,FIND(" – ",$AB899)-1),$AB899),ProdTbl,5,0),""),BasketTbl,2,0),"کد ناشناخته"))</f>
        <v/>
      </c>
      <c r="AD899" s="18">
        <f>IF($AB899="","",IFERROR(VLOOKUP(IF(ISNUMBER(FIND(" – ",$AB899)),LEFT($AB899,FIND(" – ",$AB899)-1),$AB899),ProdTbl,3,0),"کد ناشناخته"))</f>
        <v/>
      </c>
      <c r="AE899" s="22" t="n"/>
      <c r="AF899" s="21" t="n"/>
      <c r="AG899" s="20" t="n"/>
      <c r="AH899" s="18">
        <f>IF($AG899="","",IFERROR(VLOOKUP(IFERROR(VLOOKUP(IF(ISNUMBER(FIND(" – ",$AG899)),LEFT($AG899,FIND(" – ",$AG899)-1),$AG899),ProdTbl,5,0),""),BasketTbl,2,0),"کد ناشناخته"))</f>
        <v/>
      </c>
      <c r="AI899" s="18">
        <f>IF($AG899="","",IFERROR(VLOOKUP(IF(ISNUMBER(FIND(" – ",$AG899)),LEFT($AG899,FIND(" – ",$AG899)-1),$AG899),ProdTbl,3,0),"کد ناشناخته"))</f>
        <v/>
      </c>
      <c r="AJ899" s="22" t="n"/>
      <c r="AK899" s="21" t="n"/>
      <c r="AL899" s="20" t="n"/>
      <c r="AM899" s="18">
        <f>IF($AL899="","",IFERROR(VLOOKUP(IFERROR(VLOOKUP(IF(ISNUMBER(FIND(" – ",$AL899)),LEFT($AL899,FIND(" – ",$AL899)-1),$AL899),ProdTbl,5,0),""),BasketTbl,2,0),"کد ناشناخته"))</f>
        <v/>
      </c>
      <c r="AN899" s="18">
        <f>IF($AL899="","",IFERROR(VLOOKUP(IF(ISNUMBER(FIND(" – ",$AL899)),LEFT($AL899,FIND(" – ",$AL899)-1),$AL899),ProdTbl,3,0),"کد ناشناخته"))</f>
        <v/>
      </c>
      <c r="AO899" s="22" t="n"/>
      <c r="AP899" s="21" t="n"/>
      <c r="AQ899" s="20" t="n"/>
      <c r="AR899" s="18">
        <f>IF($AQ899="","",IFERROR(VLOOKUP(IFERROR(VLOOKUP(IF(ISNUMBER(FIND(" – ",$AQ899)),LEFT($AQ899,FIND(" – ",$AQ899)-1),$AQ899),ProdTbl,5,0),""),BasketTbl,2,0),"کد ناشناخته"))</f>
        <v/>
      </c>
      <c r="AS899" s="18">
        <f>IF($AQ899="","",IFERROR(VLOOKUP(IF(ISNUMBER(FIND(" – ",$AQ899)),LEFT($AQ899,FIND(" – ",$AQ899)-1),$AQ899),ProdTbl,3,0),"کد ناشناخته"))</f>
        <v/>
      </c>
      <c r="AT899" s="22" t="n"/>
      <c r="AU899" s="21" t="n"/>
      <c r="AV899" s="20" t="n"/>
      <c r="AW899" s="18">
        <f>IF($AV899="","",IFERROR(VLOOKUP(IFERROR(VLOOKUP(IF(ISNUMBER(FIND(" – ",$AV899)),LEFT($AV899,FIND(" – ",$AV899)-1),$AV899),ProdTbl,5,0),""),BasketTbl,2,0),"کد ناشناخته"))</f>
        <v/>
      </c>
      <c r="AX899" s="18">
        <f>IF($AV899="","",IFERROR(VLOOKUP(IF(ISNUMBER(FIND(" – ",$AV899)),LEFT($AV899,FIND(" – ",$AV899)-1),$AV899),ProdTbl,3,0),"کد ناشناخته"))</f>
        <v/>
      </c>
      <c r="AY899" s="22" t="n"/>
      <c r="AZ899" s="21" t="n"/>
      <c r="BA899" s="20" t="n"/>
      <c r="BB899" s="18">
        <f>IF($BA899="","",IFERROR(VLOOKUP(IFERROR(VLOOKUP(IF(ISNUMBER(FIND(" – ",$BA899)),LEFT($BA899,FIND(" – ",$BA899)-1),$BA899),ProdTbl,5,0),""),BasketTbl,2,0),"کد ناشناخته"))</f>
        <v/>
      </c>
      <c r="BC899" s="18">
        <f>IF($BA899="","",IFERROR(VLOOKUP(IF(ISNUMBER(FIND(" – ",$BA899)),LEFT($BA899,FIND(" – ",$BA899)-1),$BA899),ProdTbl,3,0),"کد ناشناخته"))</f>
        <v/>
      </c>
      <c r="BD899" s="22" t="n"/>
      <c r="BE899" s="21" t="n"/>
      <c r="BF899" s="20" t="n"/>
      <c r="BG899" s="18">
        <f>IF($BF899="","",IFERROR(VLOOKUP(IFERROR(VLOOKUP(IF(ISNUMBER(FIND(" – ",$BF899)),LEFT($BF899,FIND(" – ",$BF899)-1),$BF899),ProdTbl,5,0),""),BasketTbl,2,0),"کد ناشناخته"))</f>
        <v/>
      </c>
      <c r="BH899" s="18">
        <f>IF($BF899="","",IFERROR(VLOOKUP(IF(ISNUMBER(FIND(" – ",$BF899)),LEFT($BF899,FIND(" – ",$BF899)-1),$BF899),ProdTbl,3,0),"کد ناشناخته"))</f>
        <v/>
      </c>
      <c r="BI899" s="22" t="n"/>
      <c r="BJ899" s="21" t="n"/>
      <c r="BK899" s="20" t="n"/>
      <c r="BL899" s="18">
        <f>IF($BK899="","",IFERROR(VLOOKUP(IFERROR(VLOOKUP(IF(ISNUMBER(FIND(" – ",$BK899)),LEFT($BK899,FIND(" – ",$BK899)-1),$BK899),ProdTbl,5,0),""),BasketTbl,2,0),"کد ناشناخته"))</f>
        <v/>
      </c>
      <c r="BM899" s="18">
        <f>IF($BK899="","",IFERROR(VLOOKUP(IF(ISNUMBER(FIND(" – ",$BK899)),LEFT($BK899,FIND(" – ",$BK899)-1),$BK899),ProdTbl,3,0),"کد ناشناخته"))</f>
        <v/>
      </c>
      <c r="BN899" s="22" t="n"/>
      <c r="BO899" s="21" t="n"/>
      <c r="BP899" s="20" t="n"/>
      <c r="BQ899" s="18">
        <f>IF($BP899="","",IFERROR(VLOOKUP(IFERROR(VLOOKUP(IF(ISNUMBER(FIND(" – ",$BP899)),LEFT($BP899,FIND(" – ",$BP899)-1),$BP899),ProdTbl,5,0),""),BasketTbl,2,0),"کد ناشناخته"))</f>
        <v/>
      </c>
      <c r="BR899" s="18">
        <f>IF($BP899="","",IFERROR(VLOOKUP(IF(ISNUMBER(FIND(" – ",$BP899)),LEFT($BP899,FIND(" – ",$BP899)-1),$BP899),ProdTbl,3,0),"کد ناشناخته"))</f>
        <v/>
      </c>
      <c r="BS899" s="22" t="n"/>
      <c r="BT899" s="21" t="n"/>
      <c r="BU899" s="20" t="n"/>
      <c r="BV899" s="18">
        <f>IF($BU899="","",IFERROR(VLOOKUP(IFERROR(VLOOKUP(IF(ISNUMBER(FIND(" – ",$BU899)),LEFT($BU899,FIND(" – ",$BU899)-1),$BU899),ProdTbl,5,0),""),BasketTbl,2,0),"کد ناشناخته"))</f>
        <v/>
      </c>
      <c r="BW899" s="18">
        <f>IF($BU899="","",IFERROR(VLOOKUP(IF(ISNUMBER(FIND(" – ",$BU899)),LEFT($BU899,FIND(" – ",$BU899)-1),$BU899),ProdTbl,3,0),"کد ناشناخته"))</f>
        <v/>
      </c>
      <c r="BX899" s="22" t="n"/>
      <c r="BY899" s="21" t="n"/>
      <c r="BZ899" s="20" t="n"/>
      <c r="CA899" s="18">
        <f>IF($BZ899="","",IFERROR(VLOOKUP(IFERROR(VLOOKUP(IF(ISNUMBER(FIND(" – ",$BZ899)),LEFT($BZ899,FIND(" – ",$BZ899)-1),$BZ899),ProdTbl,5,0),""),BasketTbl,2,0),"کد ناشناخته"))</f>
        <v/>
      </c>
      <c r="CB899" s="18">
        <f>IF($BZ899="","",IFERROR(VLOOKUP(IF(ISNUMBER(FIND(" – ",$BZ899)),LEFT($BZ899,FIND(" – ",$BZ899)-1),$BZ899),ProdTbl,3,0),"کد ناشناخته"))</f>
        <v/>
      </c>
      <c r="CC899" s="22" t="n"/>
      <c r="CD899" s="21" t="n"/>
      <c r="CE899" s="20" t="n"/>
      <c r="CF899" s="18">
        <f>IF($CE899="","",IFERROR(VLOOKUP(IFERROR(VLOOKUP(IF(ISNUMBER(FIND(" – ",$CE899)),LEFT($CE899,FIND(" – ",$CE899)-1),$CE899),ProdTbl,5,0),""),BasketTbl,2,0),"کد ناشناخته"))</f>
        <v/>
      </c>
      <c r="CG899" s="18">
        <f>IF($CE899="","",IFERROR(VLOOKUP(IF(ISNUMBER(FIND(" – ",$CE899)),LEFT($CE899,FIND(" – ",$CE899)-1),$CE899),ProdTbl,3,0),"کد ناشناخته"))</f>
        <v/>
      </c>
      <c r="CH899" s="22" t="n"/>
      <c r="CI899" s="21" t="n"/>
    </row>
    <row r="900">
      <c r="A900" s="18">
        <f>IF($B900="","",COUNTA($B$10:$B900))</f>
        <v/>
      </c>
      <c r="B900" s="19" t="n"/>
      <c r="C900" s="20" t="n"/>
      <c r="D900" s="19" t="n"/>
      <c r="E900" s="18">
        <f>IF($D900="","",IFERROR(VLOOKUP(IF(ISNUMBER(FIND(" – ",$D900)),LEFT($D900,FIND(" – ",$D900)-1),$D900),SellerTbl,2,0),"کد ناشناخته"))</f>
        <v/>
      </c>
      <c r="F900" s="21" t="n"/>
      <c r="G900" s="21" t="n"/>
      <c r="H900" s="22" t="n"/>
      <c r="I900" s="23">
        <f>IF(OR($F900="",$G900=""),"",$F900-$G900)</f>
        <v/>
      </c>
      <c r="J900" s="18">
        <f>IF($I900="","",IF(ABS($I900)&lt;=0.01*$F900,"√","×"))</f>
        <v/>
      </c>
      <c r="K900" s="23">
        <f>IF(COUNT($Q900,$V900,$AA900,$AF900,$AK900,$AP900,$AU900,$AZ900,$BE900,$BJ900,$BO900,$BT900,$BY900,$CD900,$CI900)=0,"",SUM($Q900,$V900,$AA900,$AF900,$AK900,$AP900,$AU900,$AZ900,$BE900,$BJ900,$BO900,$BT900,$BY900,$CD900,$CI900))</f>
        <v/>
      </c>
      <c r="L900" s="23">
        <f>IF(OR($F900="",$K900=""),"",$F900-$K900)</f>
        <v/>
      </c>
      <c r="M900" s="20" t="n"/>
      <c r="N900" s="18">
        <f>IF($M900="","",IFERROR(VLOOKUP(IFERROR(VLOOKUP(IF(ISNUMBER(FIND(" – ",$M900)),LEFT($M900,FIND(" – ",$M900)-1),$M900),ProdTbl,5,0),""),BasketTbl,2,0),"کد ناشناخته"))</f>
        <v/>
      </c>
      <c r="O900" s="18">
        <f>IF($M900="","",IFERROR(VLOOKUP(IF(ISNUMBER(FIND(" – ",$M900)),LEFT($M900,FIND(" – ",$M900)-1),$M900),ProdTbl,3,0),"کد ناشناخته"))</f>
        <v/>
      </c>
      <c r="P900" s="22" t="n"/>
      <c r="Q900" s="21" t="n"/>
      <c r="R900" s="20" t="n"/>
      <c r="S900" s="18">
        <f>IF($R900="","",IFERROR(VLOOKUP(IFERROR(VLOOKUP(IF(ISNUMBER(FIND(" – ",$R900)),LEFT($R900,FIND(" – ",$R900)-1),$R900),ProdTbl,5,0),""),BasketTbl,2,0),"کد ناشناخته"))</f>
        <v/>
      </c>
      <c r="T900" s="18">
        <f>IF($R900="","",IFERROR(VLOOKUP(IF(ISNUMBER(FIND(" – ",$R900)),LEFT($R900,FIND(" – ",$R900)-1),$R900),ProdTbl,3,0),"کد ناشناخته"))</f>
        <v/>
      </c>
      <c r="U900" s="22" t="n"/>
      <c r="V900" s="21" t="n"/>
      <c r="W900" s="20" t="n"/>
      <c r="X900" s="18">
        <f>IF($W900="","",IFERROR(VLOOKUP(IFERROR(VLOOKUP(IF(ISNUMBER(FIND(" – ",$W900)),LEFT($W900,FIND(" – ",$W900)-1),$W900),ProdTbl,5,0),""),BasketTbl,2,0),"کد ناشناخته"))</f>
        <v/>
      </c>
      <c r="Y900" s="18">
        <f>IF($W900="","",IFERROR(VLOOKUP(IF(ISNUMBER(FIND(" – ",$W900)),LEFT($W900,FIND(" – ",$W900)-1),$W900),ProdTbl,3,0),"کد ناشناخته"))</f>
        <v/>
      </c>
      <c r="Z900" s="22" t="n"/>
      <c r="AA900" s="21" t="n"/>
      <c r="AB900" s="20" t="n"/>
      <c r="AC900" s="18">
        <f>IF($AB900="","",IFERROR(VLOOKUP(IFERROR(VLOOKUP(IF(ISNUMBER(FIND(" – ",$AB900)),LEFT($AB900,FIND(" – ",$AB900)-1),$AB900),ProdTbl,5,0),""),BasketTbl,2,0),"کد ناشناخته"))</f>
        <v/>
      </c>
      <c r="AD900" s="18">
        <f>IF($AB900="","",IFERROR(VLOOKUP(IF(ISNUMBER(FIND(" – ",$AB900)),LEFT($AB900,FIND(" – ",$AB900)-1),$AB900),ProdTbl,3,0),"کد ناشناخته"))</f>
        <v/>
      </c>
      <c r="AE900" s="22" t="n"/>
      <c r="AF900" s="21" t="n"/>
      <c r="AG900" s="20" t="n"/>
      <c r="AH900" s="18">
        <f>IF($AG900="","",IFERROR(VLOOKUP(IFERROR(VLOOKUP(IF(ISNUMBER(FIND(" – ",$AG900)),LEFT($AG900,FIND(" – ",$AG900)-1),$AG900),ProdTbl,5,0),""),BasketTbl,2,0),"کد ناشناخته"))</f>
        <v/>
      </c>
      <c r="AI900" s="18">
        <f>IF($AG900="","",IFERROR(VLOOKUP(IF(ISNUMBER(FIND(" – ",$AG900)),LEFT($AG900,FIND(" – ",$AG900)-1),$AG900),ProdTbl,3,0),"کد ناشناخته"))</f>
        <v/>
      </c>
      <c r="AJ900" s="22" t="n"/>
      <c r="AK900" s="21" t="n"/>
      <c r="AL900" s="20" t="n"/>
      <c r="AM900" s="18">
        <f>IF($AL900="","",IFERROR(VLOOKUP(IFERROR(VLOOKUP(IF(ISNUMBER(FIND(" – ",$AL900)),LEFT($AL900,FIND(" – ",$AL900)-1),$AL900),ProdTbl,5,0),""),BasketTbl,2,0),"کد ناشناخته"))</f>
        <v/>
      </c>
      <c r="AN900" s="18">
        <f>IF($AL900="","",IFERROR(VLOOKUP(IF(ISNUMBER(FIND(" – ",$AL900)),LEFT($AL900,FIND(" – ",$AL900)-1),$AL900),ProdTbl,3,0),"کد ناشناخته"))</f>
        <v/>
      </c>
      <c r="AO900" s="22" t="n"/>
      <c r="AP900" s="21" t="n"/>
      <c r="AQ900" s="20" t="n"/>
      <c r="AR900" s="18">
        <f>IF($AQ900="","",IFERROR(VLOOKUP(IFERROR(VLOOKUP(IF(ISNUMBER(FIND(" – ",$AQ900)),LEFT($AQ900,FIND(" – ",$AQ900)-1),$AQ900),ProdTbl,5,0),""),BasketTbl,2,0),"کد ناشناخته"))</f>
        <v/>
      </c>
      <c r="AS900" s="18">
        <f>IF($AQ900="","",IFERROR(VLOOKUP(IF(ISNUMBER(FIND(" – ",$AQ900)),LEFT($AQ900,FIND(" – ",$AQ900)-1),$AQ900),ProdTbl,3,0),"کد ناشناخته"))</f>
        <v/>
      </c>
      <c r="AT900" s="22" t="n"/>
      <c r="AU900" s="21" t="n"/>
      <c r="AV900" s="20" t="n"/>
      <c r="AW900" s="18">
        <f>IF($AV900="","",IFERROR(VLOOKUP(IFERROR(VLOOKUP(IF(ISNUMBER(FIND(" – ",$AV900)),LEFT($AV900,FIND(" – ",$AV900)-1),$AV900),ProdTbl,5,0),""),BasketTbl,2,0),"کد ناشناخته"))</f>
        <v/>
      </c>
      <c r="AX900" s="18">
        <f>IF($AV900="","",IFERROR(VLOOKUP(IF(ISNUMBER(FIND(" – ",$AV900)),LEFT($AV900,FIND(" – ",$AV900)-1),$AV900),ProdTbl,3,0),"کد ناشناخته"))</f>
        <v/>
      </c>
      <c r="AY900" s="22" t="n"/>
      <c r="AZ900" s="21" t="n"/>
      <c r="BA900" s="20" t="n"/>
      <c r="BB900" s="18">
        <f>IF($BA900="","",IFERROR(VLOOKUP(IFERROR(VLOOKUP(IF(ISNUMBER(FIND(" – ",$BA900)),LEFT($BA900,FIND(" – ",$BA900)-1),$BA900),ProdTbl,5,0),""),BasketTbl,2,0),"کد ناشناخته"))</f>
        <v/>
      </c>
      <c r="BC900" s="18">
        <f>IF($BA900="","",IFERROR(VLOOKUP(IF(ISNUMBER(FIND(" – ",$BA900)),LEFT($BA900,FIND(" – ",$BA900)-1),$BA900),ProdTbl,3,0),"کد ناشناخته"))</f>
        <v/>
      </c>
      <c r="BD900" s="22" t="n"/>
      <c r="BE900" s="21" t="n"/>
      <c r="BF900" s="20" t="n"/>
      <c r="BG900" s="18">
        <f>IF($BF900="","",IFERROR(VLOOKUP(IFERROR(VLOOKUP(IF(ISNUMBER(FIND(" – ",$BF900)),LEFT($BF900,FIND(" – ",$BF900)-1),$BF900),ProdTbl,5,0),""),BasketTbl,2,0),"کد ناشناخته"))</f>
        <v/>
      </c>
      <c r="BH900" s="18">
        <f>IF($BF900="","",IFERROR(VLOOKUP(IF(ISNUMBER(FIND(" – ",$BF900)),LEFT($BF900,FIND(" – ",$BF900)-1),$BF900),ProdTbl,3,0),"کد ناشناخته"))</f>
        <v/>
      </c>
      <c r="BI900" s="22" t="n"/>
      <c r="BJ900" s="21" t="n"/>
      <c r="BK900" s="20" t="n"/>
      <c r="BL900" s="18">
        <f>IF($BK900="","",IFERROR(VLOOKUP(IFERROR(VLOOKUP(IF(ISNUMBER(FIND(" – ",$BK900)),LEFT($BK900,FIND(" – ",$BK900)-1),$BK900),ProdTbl,5,0),""),BasketTbl,2,0),"کد ناشناخته"))</f>
        <v/>
      </c>
      <c r="BM900" s="18">
        <f>IF($BK900="","",IFERROR(VLOOKUP(IF(ISNUMBER(FIND(" – ",$BK900)),LEFT($BK900,FIND(" – ",$BK900)-1),$BK900),ProdTbl,3,0),"کد ناشناخته"))</f>
        <v/>
      </c>
      <c r="BN900" s="22" t="n"/>
      <c r="BO900" s="21" t="n"/>
      <c r="BP900" s="20" t="n"/>
      <c r="BQ900" s="18">
        <f>IF($BP900="","",IFERROR(VLOOKUP(IFERROR(VLOOKUP(IF(ISNUMBER(FIND(" – ",$BP900)),LEFT($BP900,FIND(" – ",$BP900)-1),$BP900),ProdTbl,5,0),""),BasketTbl,2,0),"کد ناشناخته"))</f>
        <v/>
      </c>
      <c r="BR900" s="18">
        <f>IF($BP900="","",IFERROR(VLOOKUP(IF(ISNUMBER(FIND(" – ",$BP900)),LEFT($BP900,FIND(" – ",$BP900)-1),$BP900),ProdTbl,3,0),"کد ناشناخته"))</f>
        <v/>
      </c>
      <c r="BS900" s="22" t="n"/>
      <c r="BT900" s="21" t="n"/>
      <c r="BU900" s="20" t="n"/>
      <c r="BV900" s="18">
        <f>IF($BU900="","",IFERROR(VLOOKUP(IFERROR(VLOOKUP(IF(ISNUMBER(FIND(" – ",$BU900)),LEFT($BU900,FIND(" – ",$BU900)-1),$BU900),ProdTbl,5,0),""),BasketTbl,2,0),"کد ناشناخته"))</f>
        <v/>
      </c>
      <c r="BW900" s="18">
        <f>IF($BU900="","",IFERROR(VLOOKUP(IF(ISNUMBER(FIND(" – ",$BU900)),LEFT($BU900,FIND(" – ",$BU900)-1),$BU900),ProdTbl,3,0),"کد ناشناخته"))</f>
        <v/>
      </c>
      <c r="BX900" s="22" t="n"/>
      <c r="BY900" s="21" t="n"/>
      <c r="BZ900" s="20" t="n"/>
      <c r="CA900" s="18">
        <f>IF($BZ900="","",IFERROR(VLOOKUP(IFERROR(VLOOKUP(IF(ISNUMBER(FIND(" – ",$BZ900)),LEFT($BZ900,FIND(" – ",$BZ900)-1),$BZ900),ProdTbl,5,0),""),BasketTbl,2,0),"کد ناشناخته"))</f>
        <v/>
      </c>
      <c r="CB900" s="18">
        <f>IF($BZ900="","",IFERROR(VLOOKUP(IF(ISNUMBER(FIND(" – ",$BZ900)),LEFT($BZ900,FIND(" – ",$BZ900)-1),$BZ900),ProdTbl,3,0),"کد ناشناخته"))</f>
        <v/>
      </c>
      <c r="CC900" s="22" t="n"/>
      <c r="CD900" s="21" t="n"/>
      <c r="CE900" s="20" t="n"/>
      <c r="CF900" s="18">
        <f>IF($CE900="","",IFERROR(VLOOKUP(IFERROR(VLOOKUP(IF(ISNUMBER(FIND(" – ",$CE900)),LEFT($CE900,FIND(" – ",$CE900)-1),$CE900),ProdTbl,5,0),""),BasketTbl,2,0),"کد ناشناخته"))</f>
        <v/>
      </c>
      <c r="CG900" s="18">
        <f>IF($CE900="","",IFERROR(VLOOKUP(IF(ISNUMBER(FIND(" – ",$CE900)),LEFT($CE900,FIND(" – ",$CE900)-1),$CE900),ProdTbl,3,0),"کد ناشناخته"))</f>
        <v/>
      </c>
      <c r="CH900" s="22" t="n"/>
      <c r="CI900" s="21" t="n"/>
    </row>
    <row r="901">
      <c r="A901" s="18">
        <f>IF($B901="","",COUNTA($B$10:$B901))</f>
        <v/>
      </c>
      <c r="B901" s="19" t="n"/>
      <c r="C901" s="20" t="n"/>
      <c r="D901" s="19" t="n"/>
      <c r="E901" s="18">
        <f>IF($D901="","",IFERROR(VLOOKUP(IF(ISNUMBER(FIND(" – ",$D901)),LEFT($D901,FIND(" – ",$D901)-1),$D901),SellerTbl,2,0),"کد ناشناخته"))</f>
        <v/>
      </c>
      <c r="F901" s="21" t="n"/>
      <c r="G901" s="21" t="n"/>
      <c r="H901" s="22" t="n"/>
      <c r="I901" s="23">
        <f>IF(OR($F901="",$G901=""),"",$F901-$G901)</f>
        <v/>
      </c>
      <c r="J901" s="18">
        <f>IF($I901="","",IF(ABS($I901)&lt;=0.01*$F901,"√","×"))</f>
        <v/>
      </c>
      <c r="K901" s="23">
        <f>IF(COUNT($Q901,$V901,$AA901,$AF901,$AK901,$AP901,$AU901,$AZ901,$BE901,$BJ901,$BO901,$BT901,$BY901,$CD901,$CI901)=0,"",SUM($Q901,$V901,$AA901,$AF901,$AK901,$AP901,$AU901,$AZ901,$BE901,$BJ901,$BO901,$BT901,$BY901,$CD901,$CI901))</f>
        <v/>
      </c>
      <c r="L901" s="23">
        <f>IF(OR($F901="",$K901=""),"",$F901-$K901)</f>
        <v/>
      </c>
      <c r="M901" s="20" t="n"/>
      <c r="N901" s="18">
        <f>IF($M901="","",IFERROR(VLOOKUP(IFERROR(VLOOKUP(IF(ISNUMBER(FIND(" – ",$M901)),LEFT($M901,FIND(" – ",$M901)-1),$M901),ProdTbl,5,0),""),BasketTbl,2,0),"کد ناشناخته"))</f>
        <v/>
      </c>
      <c r="O901" s="18">
        <f>IF($M901="","",IFERROR(VLOOKUP(IF(ISNUMBER(FIND(" – ",$M901)),LEFT($M901,FIND(" – ",$M901)-1),$M901),ProdTbl,3,0),"کد ناشناخته"))</f>
        <v/>
      </c>
      <c r="P901" s="22" t="n"/>
      <c r="Q901" s="21" t="n"/>
      <c r="R901" s="20" t="n"/>
      <c r="S901" s="18">
        <f>IF($R901="","",IFERROR(VLOOKUP(IFERROR(VLOOKUP(IF(ISNUMBER(FIND(" – ",$R901)),LEFT($R901,FIND(" – ",$R901)-1),$R901),ProdTbl,5,0),""),BasketTbl,2,0),"کد ناشناخته"))</f>
        <v/>
      </c>
      <c r="T901" s="18">
        <f>IF($R901="","",IFERROR(VLOOKUP(IF(ISNUMBER(FIND(" – ",$R901)),LEFT($R901,FIND(" – ",$R901)-1),$R901),ProdTbl,3,0),"کد ناشناخته"))</f>
        <v/>
      </c>
      <c r="U901" s="22" t="n"/>
      <c r="V901" s="21" t="n"/>
      <c r="W901" s="20" t="n"/>
      <c r="X901" s="18">
        <f>IF($W901="","",IFERROR(VLOOKUP(IFERROR(VLOOKUP(IF(ISNUMBER(FIND(" – ",$W901)),LEFT($W901,FIND(" – ",$W901)-1),$W901),ProdTbl,5,0),""),BasketTbl,2,0),"کد ناشناخته"))</f>
        <v/>
      </c>
      <c r="Y901" s="18">
        <f>IF($W901="","",IFERROR(VLOOKUP(IF(ISNUMBER(FIND(" – ",$W901)),LEFT($W901,FIND(" – ",$W901)-1),$W901),ProdTbl,3,0),"کد ناشناخته"))</f>
        <v/>
      </c>
      <c r="Z901" s="22" t="n"/>
      <c r="AA901" s="21" t="n"/>
      <c r="AB901" s="20" t="n"/>
      <c r="AC901" s="18">
        <f>IF($AB901="","",IFERROR(VLOOKUP(IFERROR(VLOOKUP(IF(ISNUMBER(FIND(" – ",$AB901)),LEFT($AB901,FIND(" – ",$AB901)-1),$AB901),ProdTbl,5,0),""),BasketTbl,2,0),"کد ناشناخته"))</f>
        <v/>
      </c>
      <c r="AD901" s="18">
        <f>IF($AB901="","",IFERROR(VLOOKUP(IF(ISNUMBER(FIND(" – ",$AB901)),LEFT($AB901,FIND(" – ",$AB901)-1),$AB901),ProdTbl,3,0),"کد ناشناخته"))</f>
        <v/>
      </c>
      <c r="AE901" s="22" t="n"/>
      <c r="AF901" s="21" t="n"/>
      <c r="AG901" s="20" t="n"/>
      <c r="AH901" s="18">
        <f>IF($AG901="","",IFERROR(VLOOKUP(IFERROR(VLOOKUP(IF(ISNUMBER(FIND(" – ",$AG901)),LEFT($AG901,FIND(" – ",$AG901)-1),$AG901),ProdTbl,5,0),""),BasketTbl,2,0),"کد ناشناخته"))</f>
        <v/>
      </c>
      <c r="AI901" s="18">
        <f>IF($AG901="","",IFERROR(VLOOKUP(IF(ISNUMBER(FIND(" – ",$AG901)),LEFT($AG901,FIND(" – ",$AG901)-1),$AG901),ProdTbl,3,0),"کد ناشناخته"))</f>
        <v/>
      </c>
      <c r="AJ901" s="22" t="n"/>
      <c r="AK901" s="21" t="n"/>
      <c r="AL901" s="20" t="n"/>
      <c r="AM901" s="18">
        <f>IF($AL901="","",IFERROR(VLOOKUP(IFERROR(VLOOKUP(IF(ISNUMBER(FIND(" – ",$AL901)),LEFT($AL901,FIND(" – ",$AL901)-1),$AL901),ProdTbl,5,0),""),BasketTbl,2,0),"کد ناشناخته"))</f>
        <v/>
      </c>
      <c r="AN901" s="18">
        <f>IF($AL901="","",IFERROR(VLOOKUP(IF(ISNUMBER(FIND(" – ",$AL901)),LEFT($AL901,FIND(" – ",$AL901)-1),$AL901),ProdTbl,3,0),"کد ناشناخته"))</f>
        <v/>
      </c>
      <c r="AO901" s="22" t="n"/>
      <c r="AP901" s="21" t="n"/>
      <c r="AQ901" s="20" t="n"/>
      <c r="AR901" s="18">
        <f>IF($AQ901="","",IFERROR(VLOOKUP(IFERROR(VLOOKUP(IF(ISNUMBER(FIND(" – ",$AQ901)),LEFT($AQ901,FIND(" – ",$AQ901)-1),$AQ901),ProdTbl,5,0),""),BasketTbl,2,0),"کد ناشناخته"))</f>
        <v/>
      </c>
      <c r="AS901" s="18">
        <f>IF($AQ901="","",IFERROR(VLOOKUP(IF(ISNUMBER(FIND(" – ",$AQ901)),LEFT($AQ901,FIND(" – ",$AQ901)-1),$AQ901),ProdTbl,3,0),"کد ناشناخته"))</f>
        <v/>
      </c>
      <c r="AT901" s="22" t="n"/>
      <c r="AU901" s="21" t="n"/>
      <c r="AV901" s="20" t="n"/>
      <c r="AW901" s="18">
        <f>IF($AV901="","",IFERROR(VLOOKUP(IFERROR(VLOOKUP(IF(ISNUMBER(FIND(" – ",$AV901)),LEFT($AV901,FIND(" – ",$AV901)-1),$AV901),ProdTbl,5,0),""),BasketTbl,2,0),"کد ناشناخته"))</f>
        <v/>
      </c>
      <c r="AX901" s="18">
        <f>IF($AV901="","",IFERROR(VLOOKUP(IF(ISNUMBER(FIND(" – ",$AV901)),LEFT($AV901,FIND(" – ",$AV901)-1),$AV901),ProdTbl,3,0),"کد ناشناخته"))</f>
        <v/>
      </c>
      <c r="AY901" s="22" t="n"/>
      <c r="AZ901" s="21" t="n"/>
      <c r="BA901" s="20" t="n"/>
      <c r="BB901" s="18">
        <f>IF($BA901="","",IFERROR(VLOOKUP(IFERROR(VLOOKUP(IF(ISNUMBER(FIND(" – ",$BA901)),LEFT($BA901,FIND(" – ",$BA901)-1),$BA901),ProdTbl,5,0),""),BasketTbl,2,0),"کد ناشناخته"))</f>
        <v/>
      </c>
      <c r="BC901" s="18">
        <f>IF($BA901="","",IFERROR(VLOOKUP(IF(ISNUMBER(FIND(" – ",$BA901)),LEFT($BA901,FIND(" – ",$BA901)-1),$BA901),ProdTbl,3,0),"کد ناشناخته"))</f>
        <v/>
      </c>
      <c r="BD901" s="22" t="n"/>
      <c r="BE901" s="21" t="n"/>
      <c r="BF901" s="20" t="n"/>
      <c r="BG901" s="18">
        <f>IF($BF901="","",IFERROR(VLOOKUP(IFERROR(VLOOKUP(IF(ISNUMBER(FIND(" – ",$BF901)),LEFT($BF901,FIND(" – ",$BF901)-1),$BF901),ProdTbl,5,0),""),BasketTbl,2,0),"کد ناشناخته"))</f>
        <v/>
      </c>
      <c r="BH901" s="18">
        <f>IF($BF901="","",IFERROR(VLOOKUP(IF(ISNUMBER(FIND(" – ",$BF901)),LEFT($BF901,FIND(" – ",$BF901)-1),$BF901),ProdTbl,3,0),"کد ناشناخته"))</f>
        <v/>
      </c>
      <c r="BI901" s="22" t="n"/>
      <c r="BJ901" s="21" t="n"/>
      <c r="BK901" s="20" t="n"/>
      <c r="BL901" s="18">
        <f>IF($BK901="","",IFERROR(VLOOKUP(IFERROR(VLOOKUP(IF(ISNUMBER(FIND(" – ",$BK901)),LEFT($BK901,FIND(" – ",$BK901)-1),$BK901),ProdTbl,5,0),""),BasketTbl,2,0),"کد ناشناخته"))</f>
        <v/>
      </c>
      <c r="BM901" s="18">
        <f>IF($BK901="","",IFERROR(VLOOKUP(IF(ISNUMBER(FIND(" – ",$BK901)),LEFT($BK901,FIND(" – ",$BK901)-1),$BK901),ProdTbl,3,0),"کد ناشناخته"))</f>
        <v/>
      </c>
      <c r="BN901" s="22" t="n"/>
      <c r="BO901" s="21" t="n"/>
      <c r="BP901" s="20" t="n"/>
      <c r="BQ901" s="18">
        <f>IF($BP901="","",IFERROR(VLOOKUP(IFERROR(VLOOKUP(IF(ISNUMBER(FIND(" – ",$BP901)),LEFT($BP901,FIND(" – ",$BP901)-1),$BP901),ProdTbl,5,0),""),BasketTbl,2,0),"کد ناشناخته"))</f>
        <v/>
      </c>
      <c r="BR901" s="18">
        <f>IF($BP901="","",IFERROR(VLOOKUP(IF(ISNUMBER(FIND(" – ",$BP901)),LEFT($BP901,FIND(" – ",$BP901)-1),$BP901),ProdTbl,3,0),"کد ناشناخته"))</f>
        <v/>
      </c>
      <c r="BS901" s="22" t="n"/>
      <c r="BT901" s="21" t="n"/>
      <c r="BU901" s="20" t="n"/>
      <c r="BV901" s="18">
        <f>IF($BU901="","",IFERROR(VLOOKUP(IFERROR(VLOOKUP(IF(ISNUMBER(FIND(" – ",$BU901)),LEFT($BU901,FIND(" – ",$BU901)-1),$BU901),ProdTbl,5,0),""),BasketTbl,2,0),"کد ناشناخته"))</f>
        <v/>
      </c>
      <c r="BW901" s="18">
        <f>IF($BU901="","",IFERROR(VLOOKUP(IF(ISNUMBER(FIND(" – ",$BU901)),LEFT($BU901,FIND(" – ",$BU901)-1),$BU901),ProdTbl,3,0),"کد ناشناخته"))</f>
        <v/>
      </c>
      <c r="BX901" s="22" t="n"/>
      <c r="BY901" s="21" t="n"/>
      <c r="BZ901" s="20" t="n"/>
      <c r="CA901" s="18">
        <f>IF($BZ901="","",IFERROR(VLOOKUP(IFERROR(VLOOKUP(IF(ISNUMBER(FIND(" – ",$BZ901)),LEFT($BZ901,FIND(" – ",$BZ901)-1),$BZ901),ProdTbl,5,0),""),BasketTbl,2,0),"کد ناشناخته"))</f>
        <v/>
      </c>
      <c r="CB901" s="18">
        <f>IF($BZ901="","",IFERROR(VLOOKUP(IF(ISNUMBER(FIND(" – ",$BZ901)),LEFT($BZ901,FIND(" – ",$BZ901)-1),$BZ901),ProdTbl,3,0),"کد ناشناخته"))</f>
        <v/>
      </c>
      <c r="CC901" s="22" t="n"/>
      <c r="CD901" s="21" t="n"/>
      <c r="CE901" s="20" t="n"/>
      <c r="CF901" s="18">
        <f>IF($CE901="","",IFERROR(VLOOKUP(IFERROR(VLOOKUP(IF(ISNUMBER(FIND(" – ",$CE901)),LEFT($CE901,FIND(" – ",$CE901)-1),$CE901),ProdTbl,5,0),""),BasketTbl,2,0),"کد ناشناخته"))</f>
        <v/>
      </c>
      <c r="CG901" s="18">
        <f>IF($CE901="","",IFERROR(VLOOKUP(IF(ISNUMBER(FIND(" – ",$CE901)),LEFT($CE901,FIND(" – ",$CE901)-1),$CE901),ProdTbl,3,0),"کد ناشناخته"))</f>
        <v/>
      </c>
      <c r="CH901" s="22" t="n"/>
      <c r="CI901" s="21" t="n"/>
    </row>
    <row r="902">
      <c r="A902" s="18">
        <f>IF($B902="","",COUNTA($B$10:$B902))</f>
        <v/>
      </c>
      <c r="B902" s="19" t="n"/>
      <c r="C902" s="20" t="n"/>
      <c r="D902" s="19" t="n"/>
      <c r="E902" s="18">
        <f>IF($D902="","",IFERROR(VLOOKUP(IF(ISNUMBER(FIND(" – ",$D902)),LEFT($D902,FIND(" – ",$D902)-1),$D902),SellerTbl,2,0),"کد ناشناخته"))</f>
        <v/>
      </c>
      <c r="F902" s="21" t="n"/>
      <c r="G902" s="21" t="n"/>
      <c r="H902" s="22" t="n"/>
      <c r="I902" s="23">
        <f>IF(OR($F902="",$G902=""),"",$F902-$G902)</f>
        <v/>
      </c>
      <c r="J902" s="18">
        <f>IF($I902="","",IF(ABS($I902)&lt;=0.01*$F902,"√","×"))</f>
        <v/>
      </c>
      <c r="K902" s="23">
        <f>IF(COUNT($Q902,$V902,$AA902,$AF902,$AK902,$AP902,$AU902,$AZ902,$BE902,$BJ902,$BO902,$BT902,$BY902,$CD902,$CI902)=0,"",SUM($Q902,$V902,$AA902,$AF902,$AK902,$AP902,$AU902,$AZ902,$BE902,$BJ902,$BO902,$BT902,$BY902,$CD902,$CI902))</f>
        <v/>
      </c>
      <c r="L902" s="23">
        <f>IF(OR($F902="",$K902=""),"",$F902-$K902)</f>
        <v/>
      </c>
      <c r="M902" s="20" t="n"/>
      <c r="N902" s="18">
        <f>IF($M902="","",IFERROR(VLOOKUP(IFERROR(VLOOKUP(IF(ISNUMBER(FIND(" – ",$M902)),LEFT($M902,FIND(" – ",$M902)-1),$M902),ProdTbl,5,0),""),BasketTbl,2,0),"کد ناشناخته"))</f>
        <v/>
      </c>
      <c r="O902" s="18">
        <f>IF($M902="","",IFERROR(VLOOKUP(IF(ISNUMBER(FIND(" – ",$M902)),LEFT($M902,FIND(" – ",$M902)-1),$M902),ProdTbl,3,0),"کد ناشناخته"))</f>
        <v/>
      </c>
      <c r="P902" s="22" t="n"/>
      <c r="Q902" s="21" t="n"/>
      <c r="R902" s="20" t="n"/>
      <c r="S902" s="18">
        <f>IF($R902="","",IFERROR(VLOOKUP(IFERROR(VLOOKUP(IF(ISNUMBER(FIND(" – ",$R902)),LEFT($R902,FIND(" – ",$R902)-1),$R902),ProdTbl,5,0),""),BasketTbl,2,0),"کد ناشناخته"))</f>
        <v/>
      </c>
      <c r="T902" s="18">
        <f>IF($R902="","",IFERROR(VLOOKUP(IF(ISNUMBER(FIND(" – ",$R902)),LEFT($R902,FIND(" – ",$R902)-1),$R902),ProdTbl,3,0),"کد ناشناخته"))</f>
        <v/>
      </c>
      <c r="U902" s="22" t="n"/>
      <c r="V902" s="21" t="n"/>
      <c r="W902" s="20" t="n"/>
      <c r="X902" s="18">
        <f>IF($W902="","",IFERROR(VLOOKUP(IFERROR(VLOOKUP(IF(ISNUMBER(FIND(" – ",$W902)),LEFT($W902,FIND(" – ",$W902)-1),$W902),ProdTbl,5,0),""),BasketTbl,2,0),"کد ناشناخته"))</f>
        <v/>
      </c>
      <c r="Y902" s="18">
        <f>IF($W902="","",IFERROR(VLOOKUP(IF(ISNUMBER(FIND(" – ",$W902)),LEFT($W902,FIND(" – ",$W902)-1),$W902),ProdTbl,3,0),"کد ناشناخته"))</f>
        <v/>
      </c>
      <c r="Z902" s="22" t="n"/>
      <c r="AA902" s="21" t="n"/>
      <c r="AB902" s="20" t="n"/>
      <c r="AC902" s="18">
        <f>IF($AB902="","",IFERROR(VLOOKUP(IFERROR(VLOOKUP(IF(ISNUMBER(FIND(" – ",$AB902)),LEFT($AB902,FIND(" – ",$AB902)-1),$AB902),ProdTbl,5,0),""),BasketTbl,2,0),"کد ناشناخته"))</f>
        <v/>
      </c>
      <c r="AD902" s="18">
        <f>IF($AB902="","",IFERROR(VLOOKUP(IF(ISNUMBER(FIND(" – ",$AB902)),LEFT($AB902,FIND(" – ",$AB902)-1),$AB902),ProdTbl,3,0),"کد ناشناخته"))</f>
        <v/>
      </c>
      <c r="AE902" s="22" t="n"/>
      <c r="AF902" s="21" t="n"/>
      <c r="AG902" s="20" t="n"/>
      <c r="AH902" s="18">
        <f>IF($AG902="","",IFERROR(VLOOKUP(IFERROR(VLOOKUP(IF(ISNUMBER(FIND(" – ",$AG902)),LEFT($AG902,FIND(" – ",$AG902)-1),$AG902),ProdTbl,5,0),""),BasketTbl,2,0),"کد ناشناخته"))</f>
        <v/>
      </c>
      <c r="AI902" s="18">
        <f>IF($AG902="","",IFERROR(VLOOKUP(IF(ISNUMBER(FIND(" – ",$AG902)),LEFT($AG902,FIND(" – ",$AG902)-1),$AG902),ProdTbl,3,0),"کد ناشناخته"))</f>
        <v/>
      </c>
      <c r="AJ902" s="22" t="n"/>
      <c r="AK902" s="21" t="n"/>
      <c r="AL902" s="20" t="n"/>
      <c r="AM902" s="18">
        <f>IF($AL902="","",IFERROR(VLOOKUP(IFERROR(VLOOKUP(IF(ISNUMBER(FIND(" – ",$AL902)),LEFT($AL902,FIND(" – ",$AL902)-1),$AL902),ProdTbl,5,0),""),BasketTbl,2,0),"کد ناشناخته"))</f>
        <v/>
      </c>
      <c r="AN902" s="18">
        <f>IF($AL902="","",IFERROR(VLOOKUP(IF(ISNUMBER(FIND(" – ",$AL902)),LEFT($AL902,FIND(" – ",$AL902)-1),$AL902),ProdTbl,3,0),"کد ناشناخته"))</f>
        <v/>
      </c>
      <c r="AO902" s="22" t="n"/>
      <c r="AP902" s="21" t="n"/>
      <c r="AQ902" s="20" t="n"/>
      <c r="AR902" s="18">
        <f>IF($AQ902="","",IFERROR(VLOOKUP(IFERROR(VLOOKUP(IF(ISNUMBER(FIND(" – ",$AQ902)),LEFT($AQ902,FIND(" – ",$AQ902)-1),$AQ902),ProdTbl,5,0),""),BasketTbl,2,0),"کد ناشناخته"))</f>
        <v/>
      </c>
      <c r="AS902" s="18">
        <f>IF($AQ902="","",IFERROR(VLOOKUP(IF(ISNUMBER(FIND(" – ",$AQ902)),LEFT($AQ902,FIND(" – ",$AQ902)-1),$AQ902),ProdTbl,3,0),"کد ناشناخته"))</f>
        <v/>
      </c>
      <c r="AT902" s="22" t="n"/>
      <c r="AU902" s="21" t="n"/>
      <c r="AV902" s="20" t="n"/>
      <c r="AW902" s="18">
        <f>IF($AV902="","",IFERROR(VLOOKUP(IFERROR(VLOOKUP(IF(ISNUMBER(FIND(" – ",$AV902)),LEFT($AV902,FIND(" – ",$AV902)-1),$AV902),ProdTbl,5,0),""),BasketTbl,2,0),"کد ناشناخته"))</f>
        <v/>
      </c>
      <c r="AX902" s="18">
        <f>IF($AV902="","",IFERROR(VLOOKUP(IF(ISNUMBER(FIND(" – ",$AV902)),LEFT($AV902,FIND(" – ",$AV902)-1),$AV902),ProdTbl,3,0),"کد ناشناخته"))</f>
        <v/>
      </c>
      <c r="AY902" s="22" t="n"/>
      <c r="AZ902" s="21" t="n"/>
      <c r="BA902" s="20" t="n"/>
      <c r="BB902" s="18">
        <f>IF($BA902="","",IFERROR(VLOOKUP(IFERROR(VLOOKUP(IF(ISNUMBER(FIND(" – ",$BA902)),LEFT($BA902,FIND(" – ",$BA902)-1),$BA902),ProdTbl,5,0),""),BasketTbl,2,0),"کد ناشناخته"))</f>
        <v/>
      </c>
      <c r="BC902" s="18">
        <f>IF($BA902="","",IFERROR(VLOOKUP(IF(ISNUMBER(FIND(" – ",$BA902)),LEFT($BA902,FIND(" – ",$BA902)-1),$BA902),ProdTbl,3,0),"کد ناشناخته"))</f>
        <v/>
      </c>
      <c r="BD902" s="22" t="n"/>
      <c r="BE902" s="21" t="n"/>
      <c r="BF902" s="20" t="n"/>
      <c r="BG902" s="18">
        <f>IF($BF902="","",IFERROR(VLOOKUP(IFERROR(VLOOKUP(IF(ISNUMBER(FIND(" – ",$BF902)),LEFT($BF902,FIND(" – ",$BF902)-1),$BF902),ProdTbl,5,0),""),BasketTbl,2,0),"کد ناشناخته"))</f>
        <v/>
      </c>
      <c r="BH902" s="18">
        <f>IF($BF902="","",IFERROR(VLOOKUP(IF(ISNUMBER(FIND(" – ",$BF902)),LEFT($BF902,FIND(" – ",$BF902)-1),$BF902),ProdTbl,3,0),"کد ناشناخته"))</f>
        <v/>
      </c>
      <c r="BI902" s="22" t="n"/>
      <c r="BJ902" s="21" t="n"/>
      <c r="BK902" s="20" t="n"/>
      <c r="BL902" s="18">
        <f>IF($BK902="","",IFERROR(VLOOKUP(IFERROR(VLOOKUP(IF(ISNUMBER(FIND(" – ",$BK902)),LEFT($BK902,FIND(" – ",$BK902)-1),$BK902),ProdTbl,5,0),""),BasketTbl,2,0),"کد ناشناخته"))</f>
        <v/>
      </c>
      <c r="BM902" s="18">
        <f>IF($BK902="","",IFERROR(VLOOKUP(IF(ISNUMBER(FIND(" – ",$BK902)),LEFT($BK902,FIND(" – ",$BK902)-1),$BK902),ProdTbl,3,0),"کد ناشناخته"))</f>
        <v/>
      </c>
      <c r="BN902" s="22" t="n"/>
      <c r="BO902" s="21" t="n"/>
      <c r="BP902" s="20" t="n"/>
      <c r="BQ902" s="18">
        <f>IF($BP902="","",IFERROR(VLOOKUP(IFERROR(VLOOKUP(IF(ISNUMBER(FIND(" – ",$BP902)),LEFT($BP902,FIND(" – ",$BP902)-1),$BP902),ProdTbl,5,0),""),BasketTbl,2,0),"کد ناشناخته"))</f>
        <v/>
      </c>
      <c r="BR902" s="18">
        <f>IF($BP902="","",IFERROR(VLOOKUP(IF(ISNUMBER(FIND(" – ",$BP902)),LEFT($BP902,FIND(" – ",$BP902)-1),$BP902),ProdTbl,3,0),"کد ناشناخته"))</f>
        <v/>
      </c>
      <c r="BS902" s="22" t="n"/>
      <c r="BT902" s="21" t="n"/>
      <c r="BU902" s="20" t="n"/>
      <c r="BV902" s="18">
        <f>IF($BU902="","",IFERROR(VLOOKUP(IFERROR(VLOOKUP(IF(ISNUMBER(FIND(" – ",$BU902)),LEFT($BU902,FIND(" – ",$BU902)-1),$BU902),ProdTbl,5,0),""),BasketTbl,2,0),"کد ناشناخته"))</f>
        <v/>
      </c>
      <c r="BW902" s="18">
        <f>IF($BU902="","",IFERROR(VLOOKUP(IF(ISNUMBER(FIND(" – ",$BU902)),LEFT($BU902,FIND(" – ",$BU902)-1),$BU902),ProdTbl,3,0),"کد ناشناخته"))</f>
        <v/>
      </c>
      <c r="BX902" s="22" t="n"/>
      <c r="BY902" s="21" t="n"/>
      <c r="BZ902" s="20" t="n"/>
      <c r="CA902" s="18">
        <f>IF($BZ902="","",IFERROR(VLOOKUP(IFERROR(VLOOKUP(IF(ISNUMBER(FIND(" – ",$BZ902)),LEFT($BZ902,FIND(" – ",$BZ902)-1),$BZ902),ProdTbl,5,0),""),BasketTbl,2,0),"کد ناشناخته"))</f>
        <v/>
      </c>
      <c r="CB902" s="18">
        <f>IF($BZ902="","",IFERROR(VLOOKUP(IF(ISNUMBER(FIND(" – ",$BZ902)),LEFT($BZ902,FIND(" – ",$BZ902)-1),$BZ902),ProdTbl,3,0),"کد ناشناخته"))</f>
        <v/>
      </c>
      <c r="CC902" s="22" t="n"/>
      <c r="CD902" s="21" t="n"/>
      <c r="CE902" s="20" t="n"/>
      <c r="CF902" s="18">
        <f>IF($CE902="","",IFERROR(VLOOKUP(IFERROR(VLOOKUP(IF(ISNUMBER(FIND(" – ",$CE902)),LEFT($CE902,FIND(" – ",$CE902)-1),$CE902),ProdTbl,5,0),""),BasketTbl,2,0),"کد ناشناخته"))</f>
        <v/>
      </c>
      <c r="CG902" s="18">
        <f>IF($CE902="","",IFERROR(VLOOKUP(IF(ISNUMBER(FIND(" – ",$CE902)),LEFT($CE902,FIND(" – ",$CE902)-1),$CE902),ProdTbl,3,0),"کد ناشناخته"))</f>
        <v/>
      </c>
      <c r="CH902" s="22" t="n"/>
      <c r="CI902" s="21" t="n"/>
    </row>
    <row r="903">
      <c r="A903" s="18">
        <f>IF($B903="","",COUNTA($B$10:$B903))</f>
        <v/>
      </c>
      <c r="B903" s="19" t="n"/>
      <c r="C903" s="20" t="n"/>
      <c r="D903" s="19" t="n"/>
      <c r="E903" s="18">
        <f>IF($D903="","",IFERROR(VLOOKUP(IF(ISNUMBER(FIND(" – ",$D903)),LEFT($D903,FIND(" – ",$D903)-1),$D903),SellerTbl,2,0),"کد ناشناخته"))</f>
        <v/>
      </c>
      <c r="F903" s="21" t="n"/>
      <c r="G903" s="21" t="n"/>
      <c r="H903" s="22" t="n"/>
      <c r="I903" s="23">
        <f>IF(OR($F903="",$G903=""),"",$F903-$G903)</f>
        <v/>
      </c>
      <c r="J903" s="18">
        <f>IF($I903="","",IF(ABS($I903)&lt;=0.01*$F903,"√","×"))</f>
        <v/>
      </c>
      <c r="K903" s="23">
        <f>IF(COUNT($Q903,$V903,$AA903,$AF903,$AK903,$AP903,$AU903,$AZ903,$BE903,$BJ903,$BO903,$BT903,$BY903,$CD903,$CI903)=0,"",SUM($Q903,$V903,$AA903,$AF903,$AK903,$AP903,$AU903,$AZ903,$BE903,$BJ903,$BO903,$BT903,$BY903,$CD903,$CI903))</f>
        <v/>
      </c>
      <c r="L903" s="23">
        <f>IF(OR($F903="",$K903=""),"",$F903-$K903)</f>
        <v/>
      </c>
      <c r="M903" s="20" t="n"/>
      <c r="N903" s="18">
        <f>IF($M903="","",IFERROR(VLOOKUP(IFERROR(VLOOKUP(IF(ISNUMBER(FIND(" – ",$M903)),LEFT($M903,FIND(" – ",$M903)-1),$M903),ProdTbl,5,0),""),BasketTbl,2,0),"کد ناشناخته"))</f>
        <v/>
      </c>
      <c r="O903" s="18">
        <f>IF($M903="","",IFERROR(VLOOKUP(IF(ISNUMBER(FIND(" – ",$M903)),LEFT($M903,FIND(" – ",$M903)-1),$M903),ProdTbl,3,0),"کد ناشناخته"))</f>
        <v/>
      </c>
      <c r="P903" s="22" t="n"/>
      <c r="Q903" s="21" t="n"/>
      <c r="R903" s="20" t="n"/>
      <c r="S903" s="18">
        <f>IF($R903="","",IFERROR(VLOOKUP(IFERROR(VLOOKUP(IF(ISNUMBER(FIND(" – ",$R903)),LEFT($R903,FIND(" – ",$R903)-1),$R903),ProdTbl,5,0),""),BasketTbl,2,0),"کد ناشناخته"))</f>
        <v/>
      </c>
      <c r="T903" s="18">
        <f>IF($R903="","",IFERROR(VLOOKUP(IF(ISNUMBER(FIND(" – ",$R903)),LEFT($R903,FIND(" – ",$R903)-1),$R903),ProdTbl,3,0),"کد ناشناخته"))</f>
        <v/>
      </c>
      <c r="U903" s="22" t="n"/>
      <c r="V903" s="21" t="n"/>
      <c r="W903" s="20" t="n"/>
      <c r="X903" s="18">
        <f>IF($W903="","",IFERROR(VLOOKUP(IFERROR(VLOOKUP(IF(ISNUMBER(FIND(" – ",$W903)),LEFT($W903,FIND(" – ",$W903)-1),$W903),ProdTbl,5,0),""),BasketTbl,2,0),"کد ناشناخته"))</f>
        <v/>
      </c>
      <c r="Y903" s="18">
        <f>IF($W903="","",IFERROR(VLOOKUP(IF(ISNUMBER(FIND(" – ",$W903)),LEFT($W903,FIND(" – ",$W903)-1),$W903),ProdTbl,3,0),"کد ناشناخته"))</f>
        <v/>
      </c>
      <c r="Z903" s="22" t="n"/>
      <c r="AA903" s="21" t="n"/>
      <c r="AB903" s="20" t="n"/>
      <c r="AC903" s="18">
        <f>IF($AB903="","",IFERROR(VLOOKUP(IFERROR(VLOOKUP(IF(ISNUMBER(FIND(" – ",$AB903)),LEFT($AB903,FIND(" – ",$AB903)-1),$AB903),ProdTbl,5,0),""),BasketTbl,2,0),"کد ناشناخته"))</f>
        <v/>
      </c>
      <c r="AD903" s="18">
        <f>IF($AB903="","",IFERROR(VLOOKUP(IF(ISNUMBER(FIND(" – ",$AB903)),LEFT($AB903,FIND(" – ",$AB903)-1),$AB903),ProdTbl,3,0),"کد ناشناخته"))</f>
        <v/>
      </c>
      <c r="AE903" s="22" t="n"/>
      <c r="AF903" s="21" t="n"/>
      <c r="AG903" s="20" t="n"/>
      <c r="AH903" s="18">
        <f>IF($AG903="","",IFERROR(VLOOKUP(IFERROR(VLOOKUP(IF(ISNUMBER(FIND(" – ",$AG903)),LEFT($AG903,FIND(" – ",$AG903)-1),$AG903),ProdTbl,5,0),""),BasketTbl,2,0),"کد ناشناخته"))</f>
        <v/>
      </c>
      <c r="AI903" s="18">
        <f>IF($AG903="","",IFERROR(VLOOKUP(IF(ISNUMBER(FIND(" – ",$AG903)),LEFT($AG903,FIND(" – ",$AG903)-1),$AG903),ProdTbl,3,0),"کد ناشناخته"))</f>
        <v/>
      </c>
      <c r="AJ903" s="22" t="n"/>
      <c r="AK903" s="21" t="n"/>
      <c r="AL903" s="20" t="n"/>
      <c r="AM903" s="18">
        <f>IF($AL903="","",IFERROR(VLOOKUP(IFERROR(VLOOKUP(IF(ISNUMBER(FIND(" – ",$AL903)),LEFT($AL903,FIND(" – ",$AL903)-1),$AL903),ProdTbl,5,0),""),BasketTbl,2,0),"کد ناشناخته"))</f>
        <v/>
      </c>
      <c r="AN903" s="18">
        <f>IF($AL903="","",IFERROR(VLOOKUP(IF(ISNUMBER(FIND(" – ",$AL903)),LEFT($AL903,FIND(" – ",$AL903)-1),$AL903),ProdTbl,3,0),"کد ناشناخته"))</f>
        <v/>
      </c>
      <c r="AO903" s="22" t="n"/>
      <c r="AP903" s="21" t="n"/>
      <c r="AQ903" s="20" t="n"/>
      <c r="AR903" s="18">
        <f>IF($AQ903="","",IFERROR(VLOOKUP(IFERROR(VLOOKUP(IF(ISNUMBER(FIND(" – ",$AQ903)),LEFT($AQ903,FIND(" – ",$AQ903)-1),$AQ903),ProdTbl,5,0),""),BasketTbl,2,0),"کد ناشناخته"))</f>
        <v/>
      </c>
      <c r="AS903" s="18">
        <f>IF($AQ903="","",IFERROR(VLOOKUP(IF(ISNUMBER(FIND(" – ",$AQ903)),LEFT($AQ903,FIND(" – ",$AQ903)-1),$AQ903),ProdTbl,3,0),"کد ناشناخته"))</f>
        <v/>
      </c>
      <c r="AT903" s="22" t="n"/>
      <c r="AU903" s="21" t="n"/>
      <c r="AV903" s="20" t="n"/>
      <c r="AW903" s="18">
        <f>IF($AV903="","",IFERROR(VLOOKUP(IFERROR(VLOOKUP(IF(ISNUMBER(FIND(" – ",$AV903)),LEFT($AV903,FIND(" – ",$AV903)-1),$AV903),ProdTbl,5,0),""),BasketTbl,2,0),"کد ناشناخته"))</f>
        <v/>
      </c>
      <c r="AX903" s="18">
        <f>IF($AV903="","",IFERROR(VLOOKUP(IF(ISNUMBER(FIND(" – ",$AV903)),LEFT($AV903,FIND(" – ",$AV903)-1),$AV903),ProdTbl,3,0),"کد ناشناخته"))</f>
        <v/>
      </c>
      <c r="AY903" s="22" t="n"/>
      <c r="AZ903" s="21" t="n"/>
      <c r="BA903" s="20" t="n"/>
      <c r="BB903" s="18">
        <f>IF($BA903="","",IFERROR(VLOOKUP(IFERROR(VLOOKUP(IF(ISNUMBER(FIND(" – ",$BA903)),LEFT($BA903,FIND(" – ",$BA903)-1),$BA903),ProdTbl,5,0),""),BasketTbl,2,0),"کد ناشناخته"))</f>
        <v/>
      </c>
      <c r="BC903" s="18">
        <f>IF($BA903="","",IFERROR(VLOOKUP(IF(ISNUMBER(FIND(" – ",$BA903)),LEFT($BA903,FIND(" – ",$BA903)-1),$BA903),ProdTbl,3,0),"کد ناشناخته"))</f>
        <v/>
      </c>
      <c r="BD903" s="22" t="n"/>
      <c r="BE903" s="21" t="n"/>
      <c r="BF903" s="20" t="n"/>
      <c r="BG903" s="18">
        <f>IF($BF903="","",IFERROR(VLOOKUP(IFERROR(VLOOKUP(IF(ISNUMBER(FIND(" – ",$BF903)),LEFT($BF903,FIND(" – ",$BF903)-1),$BF903),ProdTbl,5,0),""),BasketTbl,2,0),"کد ناشناخته"))</f>
        <v/>
      </c>
      <c r="BH903" s="18">
        <f>IF($BF903="","",IFERROR(VLOOKUP(IF(ISNUMBER(FIND(" – ",$BF903)),LEFT($BF903,FIND(" – ",$BF903)-1),$BF903),ProdTbl,3,0),"کد ناشناخته"))</f>
        <v/>
      </c>
      <c r="BI903" s="22" t="n"/>
      <c r="BJ903" s="21" t="n"/>
      <c r="BK903" s="20" t="n"/>
      <c r="BL903" s="18">
        <f>IF($BK903="","",IFERROR(VLOOKUP(IFERROR(VLOOKUP(IF(ISNUMBER(FIND(" – ",$BK903)),LEFT($BK903,FIND(" – ",$BK903)-1),$BK903),ProdTbl,5,0),""),BasketTbl,2,0),"کد ناشناخته"))</f>
        <v/>
      </c>
      <c r="BM903" s="18">
        <f>IF($BK903="","",IFERROR(VLOOKUP(IF(ISNUMBER(FIND(" – ",$BK903)),LEFT($BK903,FIND(" – ",$BK903)-1),$BK903),ProdTbl,3,0),"کد ناشناخته"))</f>
        <v/>
      </c>
      <c r="BN903" s="22" t="n"/>
      <c r="BO903" s="21" t="n"/>
      <c r="BP903" s="20" t="n"/>
      <c r="BQ903" s="18">
        <f>IF($BP903="","",IFERROR(VLOOKUP(IFERROR(VLOOKUP(IF(ISNUMBER(FIND(" – ",$BP903)),LEFT($BP903,FIND(" – ",$BP903)-1),$BP903),ProdTbl,5,0),""),BasketTbl,2,0),"کد ناشناخته"))</f>
        <v/>
      </c>
      <c r="BR903" s="18">
        <f>IF($BP903="","",IFERROR(VLOOKUP(IF(ISNUMBER(FIND(" – ",$BP903)),LEFT($BP903,FIND(" – ",$BP903)-1),$BP903),ProdTbl,3,0),"کد ناشناخته"))</f>
        <v/>
      </c>
      <c r="BS903" s="22" t="n"/>
      <c r="BT903" s="21" t="n"/>
      <c r="BU903" s="20" t="n"/>
      <c r="BV903" s="18">
        <f>IF($BU903="","",IFERROR(VLOOKUP(IFERROR(VLOOKUP(IF(ISNUMBER(FIND(" – ",$BU903)),LEFT($BU903,FIND(" – ",$BU903)-1),$BU903),ProdTbl,5,0),""),BasketTbl,2,0),"کد ناشناخته"))</f>
        <v/>
      </c>
      <c r="BW903" s="18">
        <f>IF($BU903="","",IFERROR(VLOOKUP(IF(ISNUMBER(FIND(" – ",$BU903)),LEFT($BU903,FIND(" – ",$BU903)-1),$BU903),ProdTbl,3,0),"کد ناشناخته"))</f>
        <v/>
      </c>
      <c r="BX903" s="22" t="n"/>
      <c r="BY903" s="21" t="n"/>
      <c r="BZ903" s="20" t="n"/>
      <c r="CA903" s="18">
        <f>IF($BZ903="","",IFERROR(VLOOKUP(IFERROR(VLOOKUP(IF(ISNUMBER(FIND(" – ",$BZ903)),LEFT($BZ903,FIND(" – ",$BZ903)-1),$BZ903),ProdTbl,5,0),""),BasketTbl,2,0),"کد ناشناخته"))</f>
        <v/>
      </c>
      <c r="CB903" s="18">
        <f>IF($BZ903="","",IFERROR(VLOOKUP(IF(ISNUMBER(FIND(" – ",$BZ903)),LEFT($BZ903,FIND(" – ",$BZ903)-1),$BZ903),ProdTbl,3,0),"کد ناشناخته"))</f>
        <v/>
      </c>
      <c r="CC903" s="22" t="n"/>
      <c r="CD903" s="21" t="n"/>
      <c r="CE903" s="20" t="n"/>
      <c r="CF903" s="18">
        <f>IF($CE903="","",IFERROR(VLOOKUP(IFERROR(VLOOKUP(IF(ISNUMBER(FIND(" – ",$CE903)),LEFT($CE903,FIND(" – ",$CE903)-1),$CE903),ProdTbl,5,0),""),BasketTbl,2,0),"کد ناشناخته"))</f>
        <v/>
      </c>
      <c r="CG903" s="18">
        <f>IF($CE903="","",IFERROR(VLOOKUP(IF(ISNUMBER(FIND(" – ",$CE903)),LEFT($CE903,FIND(" – ",$CE903)-1),$CE903),ProdTbl,3,0),"کد ناشناخته"))</f>
        <v/>
      </c>
      <c r="CH903" s="22" t="n"/>
      <c r="CI903" s="21" t="n"/>
    </row>
    <row r="904">
      <c r="A904" s="18">
        <f>IF($B904="","",COUNTA($B$10:$B904))</f>
        <v/>
      </c>
      <c r="B904" s="19" t="n"/>
      <c r="C904" s="20" t="n"/>
      <c r="D904" s="19" t="n"/>
      <c r="E904" s="18">
        <f>IF($D904="","",IFERROR(VLOOKUP(IF(ISNUMBER(FIND(" – ",$D904)),LEFT($D904,FIND(" – ",$D904)-1),$D904),SellerTbl,2,0),"کد ناشناخته"))</f>
        <v/>
      </c>
      <c r="F904" s="21" t="n"/>
      <c r="G904" s="21" t="n"/>
      <c r="H904" s="22" t="n"/>
      <c r="I904" s="23">
        <f>IF(OR($F904="",$G904=""),"",$F904-$G904)</f>
        <v/>
      </c>
      <c r="J904" s="18">
        <f>IF($I904="","",IF(ABS($I904)&lt;=0.01*$F904,"√","×"))</f>
        <v/>
      </c>
      <c r="K904" s="23">
        <f>IF(COUNT($Q904,$V904,$AA904,$AF904,$AK904,$AP904,$AU904,$AZ904,$BE904,$BJ904,$BO904,$BT904,$BY904,$CD904,$CI904)=0,"",SUM($Q904,$V904,$AA904,$AF904,$AK904,$AP904,$AU904,$AZ904,$BE904,$BJ904,$BO904,$BT904,$BY904,$CD904,$CI904))</f>
        <v/>
      </c>
      <c r="L904" s="23">
        <f>IF(OR($F904="",$K904=""),"",$F904-$K904)</f>
        <v/>
      </c>
      <c r="M904" s="20" t="n"/>
      <c r="N904" s="18">
        <f>IF($M904="","",IFERROR(VLOOKUP(IFERROR(VLOOKUP(IF(ISNUMBER(FIND(" – ",$M904)),LEFT($M904,FIND(" – ",$M904)-1),$M904),ProdTbl,5,0),""),BasketTbl,2,0),"کد ناشناخته"))</f>
        <v/>
      </c>
      <c r="O904" s="18">
        <f>IF($M904="","",IFERROR(VLOOKUP(IF(ISNUMBER(FIND(" – ",$M904)),LEFT($M904,FIND(" – ",$M904)-1),$M904),ProdTbl,3,0),"کد ناشناخته"))</f>
        <v/>
      </c>
      <c r="P904" s="22" t="n"/>
      <c r="Q904" s="21" t="n"/>
      <c r="R904" s="20" t="n"/>
      <c r="S904" s="18">
        <f>IF($R904="","",IFERROR(VLOOKUP(IFERROR(VLOOKUP(IF(ISNUMBER(FIND(" – ",$R904)),LEFT($R904,FIND(" – ",$R904)-1),$R904),ProdTbl,5,0),""),BasketTbl,2,0),"کد ناشناخته"))</f>
        <v/>
      </c>
      <c r="T904" s="18">
        <f>IF($R904="","",IFERROR(VLOOKUP(IF(ISNUMBER(FIND(" – ",$R904)),LEFT($R904,FIND(" – ",$R904)-1),$R904),ProdTbl,3,0),"کد ناشناخته"))</f>
        <v/>
      </c>
      <c r="U904" s="22" t="n"/>
      <c r="V904" s="21" t="n"/>
      <c r="W904" s="20" t="n"/>
      <c r="X904" s="18">
        <f>IF($W904="","",IFERROR(VLOOKUP(IFERROR(VLOOKUP(IF(ISNUMBER(FIND(" – ",$W904)),LEFT($W904,FIND(" – ",$W904)-1),$W904),ProdTbl,5,0),""),BasketTbl,2,0),"کد ناشناخته"))</f>
        <v/>
      </c>
      <c r="Y904" s="18">
        <f>IF($W904="","",IFERROR(VLOOKUP(IF(ISNUMBER(FIND(" – ",$W904)),LEFT($W904,FIND(" – ",$W904)-1),$W904),ProdTbl,3,0),"کد ناشناخته"))</f>
        <v/>
      </c>
      <c r="Z904" s="22" t="n"/>
      <c r="AA904" s="21" t="n"/>
      <c r="AB904" s="20" t="n"/>
      <c r="AC904" s="18">
        <f>IF($AB904="","",IFERROR(VLOOKUP(IFERROR(VLOOKUP(IF(ISNUMBER(FIND(" – ",$AB904)),LEFT($AB904,FIND(" – ",$AB904)-1),$AB904),ProdTbl,5,0),""),BasketTbl,2,0),"کد ناشناخته"))</f>
        <v/>
      </c>
      <c r="AD904" s="18">
        <f>IF($AB904="","",IFERROR(VLOOKUP(IF(ISNUMBER(FIND(" – ",$AB904)),LEFT($AB904,FIND(" – ",$AB904)-1),$AB904),ProdTbl,3,0),"کد ناشناخته"))</f>
        <v/>
      </c>
      <c r="AE904" s="22" t="n"/>
      <c r="AF904" s="21" t="n"/>
      <c r="AG904" s="20" t="n"/>
      <c r="AH904" s="18">
        <f>IF($AG904="","",IFERROR(VLOOKUP(IFERROR(VLOOKUP(IF(ISNUMBER(FIND(" – ",$AG904)),LEFT($AG904,FIND(" – ",$AG904)-1),$AG904),ProdTbl,5,0),""),BasketTbl,2,0),"کد ناشناخته"))</f>
        <v/>
      </c>
      <c r="AI904" s="18">
        <f>IF($AG904="","",IFERROR(VLOOKUP(IF(ISNUMBER(FIND(" – ",$AG904)),LEFT($AG904,FIND(" – ",$AG904)-1),$AG904),ProdTbl,3,0),"کد ناشناخته"))</f>
        <v/>
      </c>
      <c r="AJ904" s="22" t="n"/>
      <c r="AK904" s="21" t="n"/>
      <c r="AL904" s="20" t="n"/>
      <c r="AM904" s="18">
        <f>IF($AL904="","",IFERROR(VLOOKUP(IFERROR(VLOOKUP(IF(ISNUMBER(FIND(" – ",$AL904)),LEFT($AL904,FIND(" – ",$AL904)-1),$AL904),ProdTbl,5,0),""),BasketTbl,2,0),"کد ناشناخته"))</f>
        <v/>
      </c>
      <c r="AN904" s="18">
        <f>IF($AL904="","",IFERROR(VLOOKUP(IF(ISNUMBER(FIND(" – ",$AL904)),LEFT($AL904,FIND(" – ",$AL904)-1),$AL904),ProdTbl,3,0),"کد ناشناخته"))</f>
        <v/>
      </c>
      <c r="AO904" s="22" t="n"/>
      <c r="AP904" s="21" t="n"/>
      <c r="AQ904" s="20" t="n"/>
      <c r="AR904" s="18">
        <f>IF($AQ904="","",IFERROR(VLOOKUP(IFERROR(VLOOKUP(IF(ISNUMBER(FIND(" – ",$AQ904)),LEFT($AQ904,FIND(" – ",$AQ904)-1),$AQ904),ProdTbl,5,0),""),BasketTbl,2,0),"کد ناشناخته"))</f>
        <v/>
      </c>
      <c r="AS904" s="18">
        <f>IF($AQ904="","",IFERROR(VLOOKUP(IF(ISNUMBER(FIND(" – ",$AQ904)),LEFT($AQ904,FIND(" – ",$AQ904)-1),$AQ904),ProdTbl,3,0),"کد ناشناخته"))</f>
        <v/>
      </c>
      <c r="AT904" s="22" t="n"/>
      <c r="AU904" s="21" t="n"/>
      <c r="AV904" s="20" t="n"/>
      <c r="AW904" s="18">
        <f>IF($AV904="","",IFERROR(VLOOKUP(IFERROR(VLOOKUP(IF(ISNUMBER(FIND(" – ",$AV904)),LEFT($AV904,FIND(" – ",$AV904)-1),$AV904),ProdTbl,5,0),""),BasketTbl,2,0),"کد ناشناخته"))</f>
        <v/>
      </c>
      <c r="AX904" s="18">
        <f>IF($AV904="","",IFERROR(VLOOKUP(IF(ISNUMBER(FIND(" – ",$AV904)),LEFT($AV904,FIND(" – ",$AV904)-1),$AV904),ProdTbl,3,0),"کد ناشناخته"))</f>
        <v/>
      </c>
      <c r="AY904" s="22" t="n"/>
      <c r="AZ904" s="21" t="n"/>
      <c r="BA904" s="20" t="n"/>
      <c r="BB904" s="18">
        <f>IF($BA904="","",IFERROR(VLOOKUP(IFERROR(VLOOKUP(IF(ISNUMBER(FIND(" – ",$BA904)),LEFT($BA904,FIND(" – ",$BA904)-1),$BA904),ProdTbl,5,0),""),BasketTbl,2,0),"کد ناشناخته"))</f>
        <v/>
      </c>
      <c r="BC904" s="18">
        <f>IF($BA904="","",IFERROR(VLOOKUP(IF(ISNUMBER(FIND(" – ",$BA904)),LEFT($BA904,FIND(" – ",$BA904)-1),$BA904),ProdTbl,3,0),"کد ناشناخته"))</f>
        <v/>
      </c>
      <c r="BD904" s="22" t="n"/>
      <c r="BE904" s="21" t="n"/>
      <c r="BF904" s="20" t="n"/>
      <c r="BG904" s="18">
        <f>IF($BF904="","",IFERROR(VLOOKUP(IFERROR(VLOOKUP(IF(ISNUMBER(FIND(" – ",$BF904)),LEFT($BF904,FIND(" – ",$BF904)-1),$BF904),ProdTbl,5,0),""),BasketTbl,2,0),"کد ناشناخته"))</f>
        <v/>
      </c>
      <c r="BH904" s="18">
        <f>IF($BF904="","",IFERROR(VLOOKUP(IF(ISNUMBER(FIND(" – ",$BF904)),LEFT($BF904,FIND(" – ",$BF904)-1),$BF904),ProdTbl,3,0),"کد ناشناخته"))</f>
        <v/>
      </c>
      <c r="BI904" s="22" t="n"/>
      <c r="BJ904" s="21" t="n"/>
      <c r="BK904" s="20" t="n"/>
      <c r="BL904" s="18">
        <f>IF($BK904="","",IFERROR(VLOOKUP(IFERROR(VLOOKUP(IF(ISNUMBER(FIND(" – ",$BK904)),LEFT($BK904,FIND(" – ",$BK904)-1),$BK904),ProdTbl,5,0),""),BasketTbl,2,0),"کد ناشناخته"))</f>
        <v/>
      </c>
      <c r="BM904" s="18">
        <f>IF($BK904="","",IFERROR(VLOOKUP(IF(ISNUMBER(FIND(" – ",$BK904)),LEFT($BK904,FIND(" – ",$BK904)-1),$BK904),ProdTbl,3,0),"کد ناشناخته"))</f>
        <v/>
      </c>
      <c r="BN904" s="22" t="n"/>
      <c r="BO904" s="21" t="n"/>
      <c r="BP904" s="20" t="n"/>
      <c r="BQ904" s="18">
        <f>IF($BP904="","",IFERROR(VLOOKUP(IFERROR(VLOOKUP(IF(ISNUMBER(FIND(" – ",$BP904)),LEFT($BP904,FIND(" – ",$BP904)-1),$BP904),ProdTbl,5,0),""),BasketTbl,2,0),"کد ناشناخته"))</f>
        <v/>
      </c>
      <c r="BR904" s="18">
        <f>IF($BP904="","",IFERROR(VLOOKUP(IF(ISNUMBER(FIND(" – ",$BP904)),LEFT($BP904,FIND(" – ",$BP904)-1),$BP904),ProdTbl,3,0),"کد ناشناخته"))</f>
        <v/>
      </c>
      <c r="BS904" s="22" t="n"/>
      <c r="BT904" s="21" t="n"/>
      <c r="BU904" s="20" t="n"/>
      <c r="BV904" s="18">
        <f>IF($BU904="","",IFERROR(VLOOKUP(IFERROR(VLOOKUP(IF(ISNUMBER(FIND(" – ",$BU904)),LEFT($BU904,FIND(" – ",$BU904)-1),$BU904),ProdTbl,5,0),""),BasketTbl,2,0),"کد ناشناخته"))</f>
        <v/>
      </c>
      <c r="BW904" s="18">
        <f>IF($BU904="","",IFERROR(VLOOKUP(IF(ISNUMBER(FIND(" – ",$BU904)),LEFT($BU904,FIND(" – ",$BU904)-1),$BU904),ProdTbl,3,0),"کد ناشناخته"))</f>
        <v/>
      </c>
      <c r="BX904" s="22" t="n"/>
      <c r="BY904" s="21" t="n"/>
      <c r="BZ904" s="20" t="n"/>
      <c r="CA904" s="18">
        <f>IF($BZ904="","",IFERROR(VLOOKUP(IFERROR(VLOOKUP(IF(ISNUMBER(FIND(" – ",$BZ904)),LEFT($BZ904,FIND(" – ",$BZ904)-1),$BZ904),ProdTbl,5,0),""),BasketTbl,2,0),"کد ناشناخته"))</f>
        <v/>
      </c>
      <c r="CB904" s="18">
        <f>IF($BZ904="","",IFERROR(VLOOKUP(IF(ISNUMBER(FIND(" – ",$BZ904)),LEFT($BZ904,FIND(" – ",$BZ904)-1),$BZ904),ProdTbl,3,0),"کد ناشناخته"))</f>
        <v/>
      </c>
      <c r="CC904" s="22" t="n"/>
      <c r="CD904" s="21" t="n"/>
      <c r="CE904" s="20" t="n"/>
      <c r="CF904" s="18">
        <f>IF($CE904="","",IFERROR(VLOOKUP(IFERROR(VLOOKUP(IF(ISNUMBER(FIND(" – ",$CE904)),LEFT($CE904,FIND(" – ",$CE904)-1),$CE904),ProdTbl,5,0),""),BasketTbl,2,0),"کد ناشناخته"))</f>
        <v/>
      </c>
      <c r="CG904" s="18">
        <f>IF($CE904="","",IFERROR(VLOOKUP(IF(ISNUMBER(FIND(" – ",$CE904)),LEFT($CE904,FIND(" – ",$CE904)-1),$CE904),ProdTbl,3,0),"کد ناشناخته"))</f>
        <v/>
      </c>
      <c r="CH904" s="22" t="n"/>
      <c r="CI904" s="21" t="n"/>
    </row>
    <row r="905">
      <c r="A905" s="18">
        <f>IF($B905="","",COUNTA($B$10:$B905))</f>
        <v/>
      </c>
      <c r="B905" s="19" t="n"/>
      <c r="C905" s="20" t="n"/>
      <c r="D905" s="19" t="n"/>
      <c r="E905" s="18">
        <f>IF($D905="","",IFERROR(VLOOKUP(IF(ISNUMBER(FIND(" – ",$D905)),LEFT($D905,FIND(" – ",$D905)-1),$D905),SellerTbl,2,0),"کد ناشناخته"))</f>
        <v/>
      </c>
      <c r="F905" s="21" t="n"/>
      <c r="G905" s="21" t="n"/>
      <c r="H905" s="22" t="n"/>
      <c r="I905" s="23">
        <f>IF(OR($F905="",$G905=""),"",$F905-$G905)</f>
        <v/>
      </c>
      <c r="J905" s="18">
        <f>IF($I905="","",IF(ABS($I905)&lt;=0.01*$F905,"√","×"))</f>
        <v/>
      </c>
      <c r="K905" s="23">
        <f>IF(COUNT($Q905,$V905,$AA905,$AF905,$AK905,$AP905,$AU905,$AZ905,$BE905,$BJ905,$BO905,$BT905,$BY905,$CD905,$CI905)=0,"",SUM($Q905,$V905,$AA905,$AF905,$AK905,$AP905,$AU905,$AZ905,$BE905,$BJ905,$BO905,$BT905,$BY905,$CD905,$CI905))</f>
        <v/>
      </c>
      <c r="L905" s="23">
        <f>IF(OR($F905="",$K905=""),"",$F905-$K905)</f>
        <v/>
      </c>
      <c r="M905" s="20" t="n"/>
      <c r="N905" s="18">
        <f>IF($M905="","",IFERROR(VLOOKUP(IFERROR(VLOOKUP(IF(ISNUMBER(FIND(" – ",$M905)),LEFT($M905,FIND(" – ",$M905)-1),$M905),ProdTbl,5,0),""),BasketTbl,2,0),"کد ناشناخته"))</f>
        <v/>
      </c>
      <c r="O905" s="18">
        <f>IF($M905="","",IFERROR(VLOOKUP(IF(ISNUMBER(FIND(" – ",$M905)),LEFT($M905,FIND(" – ",$M905)-1),$M905),ProdTbl,3,0),"کد ناشناخته"))</f>
        <v/>
      </c>
      <c r="P905" s="22" t="n"/>
      <c r="Q905" s="21" t="n"/>
      <c r="R905" s="20" t="n"/>
      <c r="S905" s="18">
        <f>IF($R905="","",IFERROR(VLOOKUP(IFERROR(VLOOKUP(IF(ISNUMBER(FIND(" – ",$R905)),LEFT($R905,FIND(" – ",$R905)-1),$R905),ProdTbl,5,0),""),BasketTbl,2,0),"کد ناشناخته"))</f>
        <v/>
      </c>
      <c r="T905" s="18">
        <f>IF($R905="","",IFERROR(VLOOKUP(IF(ISNUMBER(FIND(" – ",$R905)),LEFT($R905,FIND(" – ",$R905)-1),$R905),ProdTbl,3,0),"کد ناشناخته"))</f>
        <v/>
      </c>
      <c r="U905" s="22" t="n"/>
      <c r="V905" s="21" t="n"/>
      <c r="W905" s="20" t="n"/>
      <c r="X905" s="18">
        <f>IF($W905="","",IFERROR(VLOOKUP(IFERROR(VLOOKUP(IF(ISNUMBER(FIND(" – ",$W905)),LEFT($W905,FIND(" – ",$W905)-1),$W905),ProdTbl,5,0),""),BasketTbl,2,0),"کد ناشناخته"))</f>
        <v/>
      </c>
      <c r="Y905" s="18">
        <f>IF($W905="","",IFERROR(VLOOKUP(IF(ISNUMBER(FIND(" – ",$W905)),LEFT($W905,FIND(" – ",$W905)-1),$W905),ProdTbl,3,0),"کد ناشناخته"))</f>
        <v/>
      </c>
      <c r="Z905" s="22" t="n"/>
      <c r="AA905" s="21" t="n"/>
      <c r="AB905" s="20" t="n"/>
      <c r="AC905" s="18">
        <f>IF($AB905="","",IFERROR(VLOOKUP(IFERROR(VLOOKUP(IF(ISNUMBER(FIND(" – ",$AB905)),LEFT($AB905,FIND(" – ",$AB905)-1),$AB905),ProdTbl,5,0),""),BasketTbl,2,0),"کد ناشناخته"))</f>
        <v/>
      </c>
      <c r="AD905" s="18">
        <f>IF($AB905="","",IFERROR(VLOOKUP(IF(ISNUMBER(FIND(" – ",$AB905)),LEFT($AB905,FIND(" – ",$AB905)-1),$AB905),ProdTbl,3,0),"کد ناشناخته"))</f>
        <v/>
      </c>
      <c r="AE905" s="22" t="n"/>
      <c r="AF905" s="21" t="n"/>
      <c r="AG905" s="20" t="n"/>
      <c r="AH905" s="18">
        <f>IF($AG905="","",IFERROR(VLOOKUP(IFERROR(VLOOKUP(IF(ISNUMBER(FIND(" – ",$AG905)),LEFT($AG905,FIND(" – ",$AG905)-1),$AG905),ProdTbl,5,0),""),BasketTbl,2,0),"کد ناشناخته"))</f>
        <v/>
      </c>
      <c r="AI905" s="18">
        <f>IF($AG905="","",IFERROR(VLOOKUP(IF(ISNUMBER(FIND(" – ",$AG905)),LEFT($AG905,FIND(" – ",$AG905)-1),$AG905),ProdTbl,3,0),"کد ناشناخته"))</f>
        <v/>
      </c>
      <c r="AJ905" s="22" t="n"/>
      <c r="AK905" s="21" t="n"/>
      <c r="AL905" s="20" t="n"/>
      <c r="AM905" s="18">
        <f>IF($AL905="","",IFERROR(VLOOKUP(IFERROR(VLOOKUP(IF(ISNUMBER(FIND(" – ",$AL905)),LEFT($AL905,FIND(" – ",$AL905)-1),$AL905),ProdTbl,5,0),""),BasketTbl,2,0),"کد ناشناخته"))</f>
        <v/>
      </c>
      <c r="AN905" s="18">
        <f>IF($AL905="","",IFERROR(VLOOKUP(IF(ISNUMBER(FIND(" – ",$AL905)),LEFT($AL905,FIND(" – ",$AL905)-1),$AL905),ProdTbl,3,0),"کد ناشناخته"))</f>
        <v/>
      </c>
      <c r="AO905" s="22" t="n"/>
      <c r="AP905" s="21" t="n"/>
      <c r="AQ905" s="20" t="n"/>
      <c r="AR905" s="18">
        <f>IF($AQ905="","",IFERROR(VLOOKUP(IFERROR(VLOOKUP(IF(ISNUMBER(FIND(" – ",$AQ905)),LEFT($AQ905,FIND(" – ",$AQ905)-1),$AQ905),ProdTbl,5,0),""),BasketTbl,2,0),"کد ناشناخته"))</f>
        <v/>
      </c>
      <c r="AS905" s="18">
        <f>IF($AQ905="","",IFERROR(VLOOKUP(IF(ISNUMBER(FIND(" – ",$AQ905)),LEFT($AQ905,FIND(" – ",$AQ905)-1),$AQ905),ProdTbl,3,0),"کد ناشناخته"))</f>
        <v/>
      </c>
      <c r="AT905" s="22" t="n"/>
      <c r="AU905" s="21" t="n"/>
      <c r="AV905" s="20" t="n"/>
      <c r="AW905" s="18">
        <f>IF($AV905="","",IFERROR(VLOOKUP(IFERROR(VLOOKUP(IF(ISNUMBER(FIND(" – ",$AV905)),LEFT($AV905,FIND(" – ",$AV905)-1),$AV905),ProdTbl,5,0),""),BasketTbl,2,0),"کد ناشناخته"))</f>
        <v/>
      </c>
      <c r="AX905" s="18">
        <f>IF($AV905="","",IFERROR(VLOOKUP(IF(ISNUMBER(FIND(" – ",$AV905)),LEFT($AV905,FIND(" – ",$AV905)-1),$AV905),ProdTbl,3,0),"کد ناشناخته"))</f>
        <v/>
      </c>
      <c r="AY905" s="22" t="n"/>
      <c r="AZ905" s="21" t="n"/>
      <c r="BA905" s="20" t="n"/>
      <c r="BB905" s="18">
        <f>IF($BA905="","",IFERROR(VLOOKUP(IFERROR(VLOOKUP(IF(ISNUMBER(FIND(" – ",$BA905)),LEFT($BA905,FIND(" – ",$BA905)-1),$BA905),ProdTbl,5,0),""),BasketTbl,2,0),"کد ناشناخته"))</f>
        <v/>
      </c>
      <c r="BC905" s="18">
        <f>IF($BA905="","",IFERROR(VLOOKUP(IF(ISNUMBER(FIND(" – ",$BA905)),LEFT($BA905,FIND(" – ",$BA905)-1),$BA905),ProdTbl,3,0),"کد ناشناخته"))</f>
        <v/>
      </c>
      <c r="BD905" s="22" t="n"/>
      <c r="BE905" s="21" t="n"/>
      <c r="BF905" s="20" t="n"/>
      <c r="BG905" s="18">
        <f>IF($BF905="","",IFERROR(VLOOKUP(IFERROR(VLOOKUP(IF(ISNUMBER(FIND(" – ",$BF905)),LEFT($BF905,FIND(" – ",$BF905)-1),$BF905),ProdTbl,5,0),""),BasketTbl,2,0),"کد ناشناخته"))</f>
        <v/>
      </c>
      <c r="BH905" s="18">
        <f>IF($BF905="","",IFERROR(VLOOKUP(IF(ISNUMBER(FIND(" – ",$BF905)),LEFT($BF905,FIND(" – ",$BF905)-1),$BF905),ProdTbl,3,0),"کد ناشناخته"))</f>
        <v/>
      </c>
      <c r="BI905" s="22" t="n"/>
      <c r="BJ905" s="21" t="n"/>
      <c r="BK905" s="20" t="n"/>
      <c r="BL905" s="18">
        <f>IF($BK905="","",IFERROR(VLOOKUP(IFERROR(VLOOKUP(IF(ISNUMBER(FIND(" – ",$BK905)),LEFT($BK905,FIND(" – ",$BK905)-1),$BK905),ProdTbl,5,0),""),BasketTbl,2,0),"کد ناشناخته"))</f>
        <v/>
      </c>
      <c r="BM905" s="18">
        <f>IF($BK905="","",IFERROR(VLOOKUP(IF(ISNUMBER(FIND(" – ",$BK905)),LEFT($BK905,FIND(" – ",$BK905)-1),$BK905),ProdTbl,3,0),"کد ناشناخته"))</f>
        <v/>
      </c>
      <c r="BN905" s="22" t="n"/>
      <c r="BO905" s="21" t="n"/>
      <c r="BP905" s="20" t="n"/>
      <c r="BQ905" s="18">
        <f>IF($BP905="","",IFERROR(VLOOKUP(IFERROR(VLOOKUP(IF(ISNUMBER(FIND(" – ",$BP905)),LEFT($BP905,FIND(" – ",$BP905)-1),$BP905),ProdTbl,5,0),""),BasketTbl,2,0),"کد ناشناخته"))</f>
        <v/>
      </c>
      <c r="BR905" s="18">
        <f>IF($BP905="","",IFERROR(VLOOKUP(IF(ISNUMBER(FIND(" – ",$BP905)),LEFT($BP905,FIND(" – ",$BP905)-1),$BP905),ProdTbl,3,0),"کد ناشناخته"))</f>
        <v/>
      </c>
      <c r="BS905" s="22" t="n"/>
      <c r="BT905" s="21" t="n"/>
      <c r="BU905" s="20" t="n"/>
      <c r="BV905" s="18">
        <f>IF($BU905="","",IFERROR(VLOOKUP(IFERROR(VLOOKUP(IF(ISNUMBER(FIND(" – ",$BU905)),LEFT($BU905,FIND(" – ",$BU905)-1),$BU905),ProdTbl,5,0),""),BasketTbl,2,0),"کد ناشناخته"))</f>
        <v/>
      </c>
      <c r="BW905" s="18">
        <f>IF($BU905="","",IFERROR(VLOOKUP(IF(ISNUMBER(FIND(" – ",$BU905)),LEFT($BU905,FIND(" – ",$BU905)-1),$BU905),ProdTbl,3,0),"کد ناشناخته"))</f>
        <v/>
      </c>
      <c r="BX905" s="22" t="n"/>
      <c r="BY905" s="21" t="n"/>
      <c r="BZ905" s="20" t="n"/>
      <c r="CA905" s="18">
        <f>IF($BZ905="","",IFERROR(VLOOKUP(IFERROR(VLOOKUP(IF(ISNUMBER(FIND(" – ",$BZ905)),LEFT($BZ905,FIND(" – ",$BZ905)-1),$BZ905),ProdTbl,5,0),""),BasketTbl,2,0),"کد ناشناخته"))</f>
        <v/>
      </c>
      <c r="CB905" s="18">
        <f>IF($BZ905="","",IFERROR(VLOOKUP(IF(ISNUMBER(FIND(" – ",$BZ905)),LEFT($BZ905,FIND(" – ",$BZ905)-1),$BZ905),ProdTbl,3,0),"کد ناشناخته"))</f>
        <v/>
      </c>
      <c r="CC905" s="22" t="n"/>
      <c r="CD905" s="21" t="n"/>
      <c r="CE905" s="20" t="n"/>
      <c r="CF905" s="18">
        <f>IF($CE905="","",IFERROR(VLOOKUP(IFERROR(VLOOKUP(IF(ISNUMBER(FIND(" – ",$CE905)),LEFT($CE905,FIND(" – ",$CE905)-1),$CE905),ProdTbl,5,0),""),BasketTbl,2,0),"کد ناشناخته"))</f>
        <v/>
      </c>
      <c r="CG905" s="18">
        <f>IF($CE905="","",IFERROR(VLOOKUP(IF(ISNUMBER(FIND(" – ",$CE905)),LEFT($CE905,FIND(" – ",$CE905)-1),$CE905),ProdTbl,3,0),"کد ناشناخته"))</f>
        <v/>
      </c>
      <c r="CH905" s="22" t="n"/>
      <c r="CI905" s="21" t="n"/>
    </row>
    <row r="906">
      <c r="A906" s="18">
        <f>IF($B906="","",COUNTA($B$10:$B906))</f>
        <v/>
      </c>
      <c r="B906" s="19" t="n"/>
      <c r="C906" s="20" t="n"/>
      <c r="D906" s="19" t="n"/>
      <c r="E906" s="18">
        <f>IF($D906="","",IFERROR(VLOOKUP(IF(ISNUMBER(FIND(" – ",$D906)),LEFT($D906,FIND(" – ",$D906)-1),$D906),SellerTbl,2,0),"کد ناشناخته"))</f>
        <v/>
      </c>
      <c r="F906" s="21" t="n"/>
      <c r="G906" s="21" t="n"/>
      <c r="H906" s="22" t="n"/>
      <c r="I906" s="23">
        <f>IF(OR($F906="",$G906=""),"",$F906-$G906)</f>
        <v/>
      </c>
      <c r="J906" s="18">
        <f>IF($I906="","",IF(ABS($I906)&lt;=0.01*$F906,"√","×"))</f>
        <v/>
      </c>
      <c r="K906" s="23">
        <f>IF(COUNT($Q906,$V906,$AA906,$AF906,$AK906,$AP906,$AU906,$AZ906,$BE906,$BJ906,$BO906,$BT906,$BY906,$CD906,$CI906)=0,"",SUM($Q906,$V906,$AA906,$AF906,$AK906,$AP906,$AU906,$AZ906,$BE906,$BJ906,$BO906,$BT906,$BY906,$CD906,$CI906))</f>
        <v/>
      </c>
      <c r="L906" s="23">
        <f>IF(OR($F906="",$K906=""),"",$F906-$K906)</f>
        <v/>
      </c>
      <c r="M906" s="20" t="n"/>
      <c r="N906" s="18">
        <f>IF($M906="","",IFERROR(VLOOKUP(IFERROR(VLOOKUP(IF(ISNUMBER(FIND(" – ",$M906)),LEFT($M906,FIND(" – ",$M906)-1),$M906),ProdTbl,5,0),""),BasketTbl,2,0),"کد ناشناخته"))</f>
        <v/>
      </c>
      <c r="O906" s="18">
        <f>IF($M906="","",IFERROR(VLOOKUP(IF(ISNUMBER(FIND(" – ",$M906)),LEFT($M906,FIND(" – ",$M906)-1),$M906),ProdTbl,3,0),"کد ناشناخته"))</f>
        <v/>
      </c>
      <c r="P906" s="22" t="n"/>
      <c r="Q906" s="21" t="n"/>
      <c r="R906" s="20" t="n"/>
      <c r="S906" s="18">
        <f>IF($R906="","",IFERROR(VLOOKUP(IFERROR(VLOOKUP(IF(ISNUMBER(FIND(" – ",$R906)),LEFT($R906,FIND(" – ",$R906)-1),$R906),ProdTbl,5,0),""),BasketTbl,2,0),"کد ناشناخته"))</f>
        <v/>
      </c>
      <c r="T906" s="18">
        <f>IF($R906="","",IFERROR(VLOOKUP(IF(ISNUMBER(FIND(" – ",$R906)),LEFT($R906,FIND(" – ",$R906)-1),$R906),ProdTbl,3,0),"کد ناشناخته"))</f>
        <v/>
      </c>
      <c r="U906" s="22" t="n"/>
      <c r="V906" s="21" t="n"/>
      <c r="W906" s="20" t="n"/>
      <c r="X906" s="18">
        <f>IF($W906="","",IFERROR(VLOOKUP(IFERROR(VLOOKUP(IF(ISNUMBER(FIND(" – ",$W906)),LEFT($W906,FIND(" – ",$W906)-1),$W906),ProdTbl,5,0),""),BasketTbl,2,0),"کد ناشناخته"))</f>
        <v/>
      </c>
      <c r="Y906" s="18">
        <f>IF($W906="","",IFERROR(VLOOKUP(IF(ISNUMBER(FIND(" – ",$W906)),LEFT($W906,FIND(" – ",$W906)-1),$W906),ProdTbl,3,0),"کد ناشناخته"))</f>
        <v/>
      </c>
      <c r="Z906" s="22" t="n"/>
      <c r="AA906" s="21" t="n"/>
      <c r="AB906" s="20" t="n"/>
      <c r="AC906" s="18">
        <f>IF($AB906="","",IFERROR(VLOOKUP(IFERROR(VLOOKUP(IF(ISNUMBER(FIND(" – ",$AB906)),LEFT($AB906,FIND(" – ",$AB906)-1),$AB906),ProdTbl,5,0),""),BasketTbl,2,0),"کد ناشناخته"))</f>
        <v/>
      </c>
      <c r="AD906" s="18">
        <f>IF($AB906="","",IFERROR(VLOOKUP(IF(ISNUMBER(FIND(" – ",$AB906)),LEFT($AB906,FIND(" – ",$AB906)-1),$AB906),ProdTbl,3,0),"کد ناشناخته"))</f>
        <v/>
      </c>
      <c r="AE906" s="22" t="n"/>
      <c r="AF906" s="21" t="n"/>
      <c r="AG906" s="20" t="n"/>
      <c r="AH906" s="18">
        <f>IF($AG906="","",IFERROR(VLOOKUP(IFERROR(VLOOKUP(IF(ISNUMBER(FIND(" – ",$AG906)),LEFT($AG906,FIND(" – ",$AG906)-1),$AG906),ProdTbl,5,0),""),BasketTbl,2,0),"کد ناشناخته"))</f>
        <v/>
      </c>
      <c r="AI906" s="18">
        <f>IF($AG906="","",IFERROR(VLOOKUP(IF(ISNUMBER(FIND(" – ",$AG906)),LEFT($AG906,FIND(" – ",$AG906)-1),$AG906),ProdTbl,3,0),"کد ناشناخته"))</f>
        <v/>
      </c>
      <c r="AJ906" s="22" t="n"/>
      <c r="AK906" s="21" t="n"/>
      <c r="AL906" s="20" t="n"/>
      <c r="AM906" s="18">
        <f>IF($AL906="","",IFERROR(VLOOKUP(IFERROR(VLOOKUP(IF(ISNUMBER(FIND(" – ",$AL906)),LEFT($AL906,FIND(" – ",$AL906)-1),$AL906),ProdTbl,5,0),""),BasketTbl,2,0),"کد ناشناخته"))</f>
        <v/>
      </c>
      <c r="AN906" s="18">
        <f>IF($AL906="","",IFERROR(VLOOKUP(IF(ISNUMBER(FIND(" – ",$AL906)),LEFT($AL906,FIND(" – ",$AL906)-1),$AL906),ProdTbl,3,0),"کد ناشناخته"))</f>
        <v/>
      </c>
      <c r="AO906" s="22" t="n"/>
      <c r="AP906" s="21" t="n"/>
      <c r="AQ906" s="20" t="n"/>
      <c r="AR906" s="18">
        <f>IF($AQ906="","",IFERROR(VLOOKUP(IFERROR(VLOOKUP(IF(ISNUMBER(FIND(" – ",$AQ906)),LEFT($AQ906,FIND(" – ",$AQ906)-1),$AQ906),ProdTbl,5,0),""),BasketTbl,2,0),"کد ناشناخته"))</f>
        <v/>
      </c>
      <c r="AS906" s="18">
        <f>IF($AQ906="","",IFERROR(VLOOKUP(IF(ISNUMBER(FIND(" – ",$AQ906)),LEFT($AQ906,FIND(" – ",$AQ906)-1),$AQ906),ProdTbl,3,0),"کد ناشناخته"))</f>
        <v/>
      </c>
      <c r="AT906" s="22" t="n"/>
      <c r="AU906" s="21" t="n"/>
      <c r="AV906" s="20" t="n"/>
      <c r="AW906" s="18">
        <f>IF($AV906="","",IFERROR(VLOOKUP(IFERROR(VLOOKUP(IF(ISNUMBER(FIND(" – ",$AV906)),LEFT($AV906,FIND(" – ",$AV906)-1),$AV906),ProdTbl,5,0),""),BasketTbl,2,0),"کد ناشناخته"))</f>
        <v/>
      </c>
      <c r="AX906" s="18">
        <f>IF($AV906="","",IFERROR(VLOOKUP(IF(ISNUMBER(FIND(" – ",$AV906)),LEFT($AV906,FIND(" – ",$AV906)-1),$AV906),ProdTbl,3,0),"کد ناشناخته"))</f>
        <v/>
      </c>
      <c r="AY906" s="22" t="n"/>
      <c r="AZ906" s="21" t="n"/>
      <c r="BA906" s="20" t="n"/>
      <c r="BB906" s="18">
        <f>IF($BA906="","",IFERROR(VLOOKUP(IFERROR(VLOOKUP(IF(ISNUMBER(FIND(" – ",$BA906)),LEFT($BA906,FIND(" – ",$BA906)-1),$BA906),ProdTbl,5,0),""),BasketTbl,2,0),"کد ناشناخته"))</f>
        <v/>
      </c>
      <c r="BC906" s="18">
        <f>IF($BA906="","",IFERROR(VLOOKUP(IF(ISNUMBER(FIND(" – ",$BA906)),LEFT($BA906,FIND(" – ",$BA906)-1),$BA906),ProdTbl,3,0),"کد ناشناخته"))</f>
        <v/>
      </c>
      <c r="BD906" s="22" t="n"/>
      <c r="BE906" s="21" t="n"/>
      <c r="BF906" s="20" t="n"/>
      <c r="BG906" s="18">
        <f>IF($BF906="","",IFERROR(VLOOKUP(IFERROR(VLOOKUP(IF(ISNUMBER(FIND(" – ",$BF906)),LEFT($BF906,FIND(" – ",$BF906)-1),$BF906),ProdTbl,5,0),""),BasketTbl,2,0),"کد ناشناخته"))</f>
        <v/>
      </c>
      <c r="BH906" s="18">
        <f>IF($BF906="","",IFERROR(VLOOKUP(IF(ISNUMBER(FIND(" – ",$BF906)),LEFT($BF906,FIND(" – ",$BF906)-1),$BF906),ProdTbl,3,0),"کد ناشناخته"))</f>
        <v/>
      </c>
      <c r="BI906" s="22" t="n"/>
      <c r="BJ906" s="21" t="n"/>
      <c r="BK906" s="20" t="n"/>
      <c r="BL906" s="18">
        <f>IF($BK906="","",IFERROR(VLOOKUP(IFERROR(VLOOKUP(IF(ISNUMBER(FIND(" – ",$BK906)),LEFT($BK906,FIND(" – ",$BK906)-1),$BK906),ProdTbl,5,0),""),BasketTbl,2,0),"کد ناشناخته"))</f>
        <v/>
      </c>
      <c r="BM906" s="18">
        <f>IF($BK906="","",IFERROR(VLOOKUP(IF(ISNUMBER(FIND(" – ",$BK906)),LEFT($BK906,FIND(" – ",$BK906)-1),$BK906),ProdTbl,3,0),"کد ناشناخته"))</f>
        <v/>
      </c>
      <c r="BN906" s="22" t="n"/>
      <c r="BO906" s="21" t="n"/>
      <c r="BP906" s="20" t="n"/>
      <c r="BQ906" s="18">
        <f>IF($BP906="","",IFERROR(VLOOKUP(IFERROR(VLOOKUP(IF(ISNUMBER(FIND(" – ",$BP906)),LEFT($BP906,FIND(" – ",$BP906)-1),$BP906),ProdTbl,5,0),""),BasketTbl,2,0),"کد ناشناخته"))</f>
        <v/>
      </c>
      <c r="BR906" s="18">
        <f>IF($BP906="","",IFERROR(VLOOKUP(IF(ISNUMBER(FIND(" – ",$BP906)),LEFT($BP906,FIND(" – ",$BP906)-1),$BP906),ProdTbl,3,0),"کد ناشناخته"))</f>
        <v/>
      </c>
      <c r="BS906" s="22" t="n"/>
      <c r="BT906" s="21" t="n"/>
      <c r="BU906" s="20" t="n"/>
      <c r="BV906" s="18">
        <f>IF($BU906="","",IFERROR(VLOOKUP(IFERROR(VLOOKUP(IF(ISNUMBER(FIND(" – ",$BU906)),LEFT($BU906,FIND(" – ",$BU906)-1),$BU906),ProdTbl,5,0),""),BasketTbl,2,0),"کد ناشناخته"))</f>
        <v/>
      </c>
      <c r="BW906" s="18">
        <f>IF($BU906="","",IFERROR(VLOOKUP(IF(ISNUMBER(FIND(" – ",$BU906)),LEFT($BU906,FIND(" – ",$BU906)-1),$BU906),ProdTbl,3,0),"کد ناشناخته"))</f>
        <v/>
      </c>
      <c r="BX906" s="22" t="n"/>
      <c r="BY906" s="21" t="n"/>
      <c r="BZ906" s="20" t="n"/>
      <c r="CA906" s="18">
        <f>IF($BZ906="","",IFERROR(VLOOKUP(IFERROR(VLOOKUP(IF(ISNUMBER(FIND(" – ",$BZ906)),LEFT($BZ906,FIND(" – ",$BZ906)-1),$BZ906),ProdTbl,5,0),""),BasketTbl,2,0),"کد ناشناخته"))</f>
        <v/>
      </c>
      <c r="CB906" s="18">
        <f>IF($BZ906="","",IFERROR(VLOOKUP(IF(ISNUMBER(FIND(" – ",$BZ906)),LEFT($BZ906,FIND(" – ",$BZ906)-1),$BZ906),ProdTbl,3,0),"کد ناشناخته"))</f>
        <v/>
      </c>
      <c r="CC906" s="22" t="n"/>
      <c r="CD906" s="21" t="n"/>
      <c r="CE906" s="20" t="n"/>
      <c r="CF906" s="18">
        <f>IF($CE906="","",IFERROR(VLOOKUP(IFERROR(VLOOKUP(IF(ISNUMBER(FIND(" – ",$CE906)),LEFT($CE906,FIND(" – ",$CE906)-1),$CE906),ProdTbl,5,0),""),BasketTbl,2,0),"کد ناشناخته"))</f>
        <v/>
      </c>
      <c r="CG906" s="18">
        <f>IF($CE906="","",IFERROR(VLOOKUP(IF(ISNUMBER(FIND(" – ",$CE906)),LEFT($CE906,FIND(" – ",$CE906)-1),$CE906),ProdTbl,3,0),"کد ناشناخته"))</f>
        <v/>
      </c>
      <c r="CH906" s="22" t="n"/>
      <c r="CI906" s="21" t="n"/>
    </row>
    <row r="907">
      <c r="A907" s="18">
        <f>IF($B907="","",COUNTA($B$10:$B907))</f>
        <v/>
      </c>
      <c r="B907" s="19" t="n"/>
      <c r="C907" s="20" t="n"/>
      <c r="D907" s="19" t="n"/>
      <c r="E907" s="18">
        <f>IF($D907="","",IFERROR(VLOOKUP(IF(ISNUMBER(FIND(" – ",$D907)),LEFT($D907,FIND(" – ",$D907)-1),$D907),SellerTbl,2,0),"کد ناشناخته"))</f>
        <v/>
      </c>
      <c r="F907" s="21" t="n"/>
      <c r="G907" s="21" t="n"/>
      <c r="H907" s="22" t="n"/>
      <c r="I907" s="23">
        <f>IF(OR($F907="",$G907=""),"",$F907-$G907)</f>
        <v/>
      </c>
      <c r="J907" s="18">
        <f>IF($I907="","",IF(ABS($I907)&lt;=0.01*$F907,"√","×"))</f>
        <v/>
      </c>
      <c r="K907" s="23">
        <f>IF(COUNT($Q907,$V907,$AA907,$AF907,$AK907,$AP907,$AU907,$AZ907,$BE907,$BJ907,$BO907,$BT907,$BY907,$CD907,$CI907)=0,"",SUM($Q907,$V907,$AA907,$AF907,$AK907,$AP907,$AU907,$AZ907,$BE907,$BJ907,$BO907,$BT907,$BY907,$CD907,$CI907))</f>
        <v/>
      </c>
      <c r="L907" s="23">
        <f>IF(OR($F907="",$K907=""),"",$F907-$K907)</f>
        <v/>
      </c>
      <c r="M907" s="20" t="n"/>
      <c r="N907" s="18">
        <f>IF($M907="","",IFERROR(VLOOKUP(IFERROR(VLOOKUP(IF(ISNUMBER(FIND(" – ",$M907)),LEFT($M907,FIND(" – ",$M907)-1),$M907),ProdTbl,5,0),""),BasketTbl,2,0),"کد ناشناخته"))</f>
        <v/>
      </c>
      <c r="O907" s="18">
        <f>IF($M907="","",IFERROR(VLOOKUP(IF(ISNUMBER(FIND(" – ",$M907)),LEFT($M907,FIND(" – ",$M907)-1),$M907),ProdTbl,3,0),"کد ناشناخته"))</f>
        <v/>
      </c>
      <c r="P907" s="22" t="n"/>
      <c r="Q907" s="21" t="n"/>
      <c r="R907" s="20" t="n"/>
      <c r="S907" s="18">
        <f>IF($R907="","",IFERROR(VLOOKUP(IFERROR(VLOOKUP(IF(ISNUMBER(FIND(" – ",$R907)),LEFT($R907,FIND(" – ",$R907)-1),$R907),ProdTbl,5,0),""),BasketTbl,2,0),"کد ناشناخته"))</f>
        <v/>
      </c>
      <c r="T907" s="18">
        <f>IF($R907="","",IFERROR(VLOOKUP(IF(ISNUMBER(FIND(" – ",$R907)),LEFT($R907,FIND(" – ",$R907)-1),$R907),ProdTbl,3,0),"کد ناشناخته"))</f>
        <v/>
      </c>
      <c r="U907" s="22" t="n"/>
      <c r="V907" s="21" t="n"/>
      <c r="W907" s="20" t="n"/>
      <c r="X907" s="18">
        <f>IF($W907="","",IFERROR(VLOOKUP(IFERROR(VLOOKUP(IF(ISNUMBER(FIND(" – ",$W907)),LEFT($W907,FIND(" – ",$W907)-1),$W907),ProdTbl,5,0),""),BasketTbl,2,0),"کد ناشناخته"))</f>
        <v/>
      </c>
      <c r="Y907" s="18">
        <f>IF($W907="","",IFERROR(VLOOKUP(IF(ISNUMBER(FIND(" – ",$W907)),LEFT($W907,FIND(" – ",$W907)-1),$W907),ProdTbl,3,0),"کد ناشناخته"))</f>
        <v/>
      </c>
      <c r="Z907" s="22" t="n"/>
      <c r="AA907" s="21" t="n"/>
      <c r="AB907" s="20" t="n"/>
      <c r="AC907" s="18">
        <f>IF($AB907="","",IFERROR(VLOOKUP(IFERROR(VLOOKUP(IF(ISNUMBER(FIND(" – ",$AB907)),LEFT($AB907,FIND(" – ",$AB907)-1),$AB907),ProdTbl,5,0),""),BasketTbl,2,0),"کد ناشناخته"))</f>
        <v/>
      </c>
      <c r="AD907" s="18">
        <f>IF($AB907="","",IFERROR(VLOOKUP(IF(ISNUMBER(FIND(" – ",$AB907)),LEFT($AB907,FIND(" – ",$AB907)-1),$AB907),ProdTbl,3,0),"کد ناشناخته"))</f>
        <v/>
      </c>
      <c r="AE907" s="22" t="n"/>
      <c r="AF907" s="21" t="n"/>
      <c r="AG907" s="20" t="n"/>
      <c r="AH907" s="18">
        <f>IF($AG907="","",IFERROR(VLOOKUP(IFERROR(VLOOKUP(IF(ISNUMBER(FIND(" – ",$AG907)),LEFT($AG907,FIND(" – ",$AG907)-1),$AG907),ProdTbl,5,0),""),BasketTbl,2,0),"کد ناشناخته"))</f>
        <v/>
      </c>
      <c r="AI907" s="18">
        <f>IF($AG907="","",IFERROR(VLOOKUP(IF(ISNUMBER(FIND(" – ",$AG907)),LEFT($AG907,FIND(" – ",$AG907)-1),$AG907),ProdTbl,3,0),"کد ناشناخته"))</f>
        <v/>
      </c>
      <c r="AJ907" s="22" t="n"/>
      <c r="AK907" s="21" t="n"/>
      <c r="AL907" s="20" t="n"/>
      <c r="AM907" s="18">
        <f>IF($AL907="","",IFERROR(VLOOKUP(IFERROR(VLOOKUP(IF(ISNUMBER(FIND(" – ",$AL907)),LEFT($AL907,FIND(" – ",$AL907)-1),$AL907),ProdTbl,5,0),""),BasketTbl,2,0),"کد ناشناخته"))</f>
        <v/>
      </c>
      <c r="AN907" s="18">
        <f>IF($AL907="","",IFERROR(VLOOKUP(IF(ISNUMBER(FIND(" – ",$AL907)),LEFT($AL907,FIND(" – ",$AL907)-1),$AL907),ProdTbl,3,0),"کد ناشناخته"))</f>
        <v/>
      </c>
      <c r="AO907" s="22" t="n"/>
      <c r="AP907" s="21" t="n"/>
      <c r="AQ907" s="20" t="n"/>
      <c r="AR907" s="18">
        <f>IF($AQ907="","",IFERROR(VLOOKUP(IFERROR(VLOOKUP(IF(ISNUMBER(FIND(" – ",$AQ907)),LEFT($AQ907,FIND(" – ",$AQ907)-1),$AQ907),ProdTbl,5,0),""),BasketTbl,2,0),"کد ناشناخته"))</f>
        <v/>
      </c>
      <c r="AS907" s="18">
        <f>IF($AQ907="","",IFERROR(VLOOKUP(IF(ISNUMBER(FIND(" – ",$AQ907)),LEFT($AQ907,FIND(" – ",$AQ907)-1),$AQ907),ProdTbl,3,0),"کد ناشناخته"))</f>
        <v/>
      </c>
      <c r="AT907" s="22" t="n"/>
      <c r="AU907" s="21" t="n"/>
      <c r="AV907" s="20" t="n"/>
      <c r="AW907" s="18">
        <f>IF($AV907="","",IFERROR(VLOOKUP(IFERROR(VLOOKUP(IF(ISNUMBER(FIND(" – ",$AV907)),LEFT($AV907,FIND(" – ",$AV907)-1),$AV907),ProdTbl,5,0),""),BasketTbl,2,0),"کد ناشناخته"))</f>
        <v/>
      </c>
      <c r="AX907" s="18">
        <f>IF($AV907="","",IFERROR(VLOOKUP(IF(ISNUMBER(FIND(" – ",$AV907)),LEFT($AV907,FIND(" – ",$AV907)-1),$AV907),ProdTbl,3,0),"کد ناشناخته"))</f>
        <v/>
      </c>
      <c r="AY907" s="22" t="n"/>
      <c r="AZ907" s="21" t="n"/>
      <c r="BA907" s="20" t="n"/>
      <c r="BB907" s="18">
        <f>IF($BA907="","",IFERROR(VLOOKUP(IFERROR(VLOOKUP(IF(ISNUMBER(FIND(" – ",$BA907)),LEFT($BA907,FIND(" – ",$BA907)-1),$BA907),ProdTbl,5,0),""),BasketTbl,2,0),"کد ناشناخته"))</f>
        <v/>
      </c>
      <c r="BC907" s="18">
        <f>IF($BA907="","",IFERROR(VLOOKUP(IF(ISNUMBER(FIND(" – ",$BA907)),LEFT($BA907,FIND(" – ",$BA907)-1),$BA907),ProdTbl,3,0),"کد ناشناخته"))</f>
        <v/>
      </c>
      <c r="BD907" s="22" t="n"/>
      <c r="BE907" s="21" t="n"/>
      <c r="BF907" s="20" t="n"/>
      <c r="BG907" s="18">
        <f>IF($BF907="","",IFERROR(VLOOKUP(IFERROR(VLOOKUP(IF(ISNUMBER(FIND(" – ",$BF907)),LEFT($BF907,FIND(" – ",$BF907)-1),$BF907),ProdTbl,5,0),""),BasketTbl,2,0),"کد ناشناخته"))</f>
        <v/>
      </c>
      <c r="BH907" s="18">
        <f>IF($BF907="","",IFERROR(VLOOKUP(IF(ISNUMBER(FIND(" – ",$BF907)),LEFT($BF907,FIND(" – ",$BF907)-1),$BF907),ProdTbl,3,0),"کد ناشناخته"))</f>
        <v/>
      </c>
      <c r="BI907" s="22" t="n"/>
      <c r="BJ907" s="21" t="n"/>
      <c r="BK907" s="20" t="n"/>
      <c r="BL907" s="18">
        <f>IF($BK907="","",IFERROR(VLOOKUP(IFERROR(VLOOKUP(IF(ISNUMBER(FIND(" – ",$BK907)),LEFT($BK907,FIND(" – ",$BK907)-1),$BK907),ProdTbl,5,0),""),BasketTbl,2,0),"کد ناشناخته"))</f>
        <v/>
      </c>
      <c r="BM907" s="18">
        <f>IF($BK907="","",IFERROR(VLOOKUP(IF(ISNUMBER(FIND(" – ",$BK907)),LEFT($BK907,FIND(" – ",$BK907)-1),$BK907),ProdTbl,3,0),"کد ناشناخته"))</f>
        <v/>
      </c>
      <c r="BN907" s="22" t="n"/>
      <c r="BO907" s="21" t="n"/>
      <c r="BP907" s="20" t="n"/>
      <c r="BQ907" s="18">
        <f>IF($BP907="","",IFERROR(VLOOKUP(IFERROR(VLOOKUP(IF(ISNUMBER(FIND(" – ",$BP907)),LEFT($BP907,FIND(" – ",$BP907)-1),$BP907),ProdTbl,5,0),""),BasketTbl,2,0),"کد ناشناخته"))</f>
        <v/>
      </c>
      <c r="BR907" s="18">
        <f>IF($BP907="","",IFERROR(VLOOKUP(IF(ISNUMBER(FIND(" – ",$BP907)),LEFT($BP907,FIND(" – ",$BP907)-1),$BP907),ProdTbl,3,0),"کد ناشناخته"))</f>
        <v/>
      </c>
      <c r="BS907" s="22" t="n"/>
      <c r="BT907" s="21" t="n"/>
      <c r="BU907" s="20" t="n"/>
      <c r="BV907" s="18">
        <f>IF($BU907="","",IFERROR(VLOOKUP(IFERROR(VLOOKUP(IF(ISNUMBER(FIND(" – ",$BU907)),LEFT($BU907,FIND(" – ",$BU907)-1),$BU907),ProdTbl,5,0),""),BasketTbl,2,0),"کد ناشناخته"))</f>
        <v/>
      </c>
      <c r="BW907" s="18">
        <f>IF($BU907="","",IFERROR(VLOOKUP(IF(ISNUMBER(FIND(" – ",$BU907)),LEFT($BU907,FIND(" – ",$BU907)-1),$BU907),ProdTbl,3,0),"کد ناشناخته"))</f>
        <v/>
      </c>
      <c r="BX907" s="22" t="n"/>
      <c r="BY907" s="21" t="n"/>
      <c r="BZ907" s="20" t="n"/>
      <c r="CA907" s="18">
        <f>IF($BZ907="","",IFERROR(VLOOKUP(IFERROR(VLOOKUP(IF(ISNUMBER(FIND(" – ",$BZ907)),LEFT($BZ907,FIND(" – ",$BZ907)-1),$BZ907),ProdTbl,5,0),""),BasketTbl,2,0),"کد ناشناخته"))</f>
        <v/>
      </c>
      <c r="CB907" s="18">
        <f>IF($BZ907="","",IFERROR(VLOOKUP(IF(ISNUMBER(FIND(" – ",$BZ907)),LEFT($BZ907,FIND(" – ",$BZ907)-1),$BZ907),ProdTbl,3,0),"کد ناشناخته"))</f>
        <v/>
      </c>
      <c r="CC907" s="22" t="n"/>
      <c r="CD907" s="21" t="n"/>
      <c r="CE907" s="20" t="n"/>
      <c r="CF907" s="18">
        <f>IF($CE907="","",IFERROR(VLOOKUP(IFERROR(VLOOKUP(IF(ISNUMBER(FIND(" – ",$CE907)),LEFT($CE907,FIND(" – ",$CE907)-1),$CE907),ProdTbl,5,0),""),BasketTbl,2,0),"کد ناشناخته"))</f>
        <v/>
      </c>
      <c r="CG907" s="18">
        <f>IF($CE907="","",IFERROR(VLOOKUP(IF(ISNUMBER(FIND(" – ",$CE907)),LEFT($CE907,FIND(" – ",$CE907)-1),$CE907),ProdTbl,3,0),"کد ناشناخته"))</f>
        <v/>
      </c>
      <c r="CH907" s="22" t="n"/>
      <c r="CI907" s="21" t="n"/>
    </row>
    <row r="908">
      <c r="A908" s="18">
        <f>IF($B908="","",COUNTA($B$10:$B908))</f>
        <v/>
      </c>
      <c r="B908" s="19" t="n"/>
      <c r="C908" s="20" t="n"/>
      <c r="D908" s="19" t="n"/>
      <c r="E908" s="18">
        <f>IF($D908="","",IFERROR(VLOOKUP(IF(ISNUMBER(FIND(" – ",$D908)),LEFT($D908,FIND(" – ",$D908)-1),$D908),SellerTbl,2,0),"کد ناشناخته"))</f>
        <v/>
      </c>
      <c r="F908" s="21" t="n"/>
      <c r="G908" s="21" t="n"/>
      <c r="H908" s="22" t="n"/>
      <c r="I908" s="23">
        <f>IF(OR($F908="",$G908=""),"",$F908-$G908)</f>
        <v/>
      </c>
      <c r="J908" s="18">
        <f>IF($I908="","",IF(ABS($I908)&lt;=0.01*$F908,"√","×"))</f>
        <v/>
      </c>
      <c r="K908" s="23">
        <f>IF(COUNT($Q908,$V908,$AA908,$AF908,$AK908,$AP908,$AU908,$AZ908,$BE908,$BJ908,$BO908,$BT908,$BY908,$CD908,$CI908)=0,"",SUM($Q908,$V908,$AA908,$AF908,$AK908,$AP908,$AU908,$AZ908,$BE908,$BJ908,$BO908,$BT908,$BY908,$CD908,$CI908))</f>
        <v/>
      </c>
      <c r="L908" s="23">
        <f>IF(OR($F908="",$K908=""),"",$F908-$K908)</f>
        <v/>
      </c>
      <c r="M908" s="20" t="n"/>
      <c r="N908" s="18">
        <f>IF($M908="","",IFERROR(VLOOKUP(IFERROR(VLOOKUP(IF(ISNUMBER(FIND(" – ",$M908)),LEFT($M908,FIND(" – ",$M908)-1),$M908),ProdTbl,5,0),""),BasketTbl,2,0),"کد ناشناخته"))</f>
        <v/>
      </c>
      <c r="O908" s="18">
        <f>IF($M908="","",IFERROR(VLOOKUP(IF(ISNUMBER(FIND(" – ",$M908)),LEFT($M908,FIND(" – ",$M908)-1),$M908),ProdTbl,3,0),"کد ناشناخته"))</f>
        <v/>
      </c>
      <c r="P908" s="22" t="n"/>
      <c r="Q908" s="21" t="n"/>
      <c r="R908" s="20" t="n"/>
      <c r="S908" s="18">
        <f>IF($R908="","",IFERROR(VLOOKUP(IFERROR(VLOOKUP(IF(ISNUMBER(FIND(" – ",$R908)),LEFT($R908,FIND(" – ",$R908)-1),$R908),ProdTbl,5,0),""),BasketTbl,2,0),"کد ناشناخته"))</f>
        <v/>
      </c>
      <c r="T908" s="18">
        <f>IF($R908="","",IFERROR(VLOOKUP(IF(ISNUMBER(FIND(" – ",$R908)),LEFT($R908,FIND(" – ",$R908)-1),$R908),ProdTbl,3,0),"کد ناشناخته"))</f>
        <v/>
      </c>
      <c r="U908" s="22" t="n"/>
      <c r="V908" s="21" t="n"/>
      <c r="W908" s="20" t="n"/>
      <c r="X908" s="18">
        <f>IF($W908="","",IFERROR(VLOOKUP(IFERROR(VLOOKUP(IF(ISNUMBER(FIND(" – ",$W908)),LEFT($W908,FIND(" – ",$W908)-1),$W908),ProdTbl,5,0),""),BasketTbl,2,0),"کد ناشناخته"))</f>
        <v/>
      </c>
      <c r="Y908" s="18">
        <f>IF($W908="","",IFERROR(VLOOKUP(IF(ISNUMBER(FIND(" – ",$W908)),LEFT($W908,FIND(" – ",$W908)-1),$W908),ProdTbl,3,0),"کد ناشناخته"))</f>
        <v/>
      </c>
      <c r="Z908" s="22" t="n"/>
      <c r="AA908" s="21" t="n"/>
      <c r="AB908" s="20" t="n"/>
      <c r="AC908" s="18">
        <f>IF($AB908="","",IFERROR(VLOOKUP(IFERROR(VLOOKUP(IF(ISNUMBER(FIND(" – ",$AB908)),LEFT($AB908,FIND(" – ",$AB908)-1),$AB908),ProdTbl,5,0),""),BasketTbl,2,0),"کد ناشناخته"))</f>
        <v/>
      </c>
      <c r="AD908" s="18">
        <f>IF($AB908="","",IFERROR(VLOOKUP(IF(ISNUMBER(FIND(" – ",$AB908)),LEFT($AB908,FIND(" – ",$AB908)-1),$AB908),ProdTbl,3,0),"کد ناشناخته"))</f>
        <v/>
      </c>
      <c r="AE908" s="22" t="n"/>
      <c r="AF908" s="21" t="n"/>
      <c r="AG908" s="20" t="n"/>
      <c r="AH908" s="18">
        <f>IF($AG908="","",IFERROR(VLOOKUP(IFERROR(VLOOKUP(IF(ISNUMBER(FIND(" – ",$AG908)),LEFT($AG908,FIND(" – ",$AG908)-1),$AG908),ProdTbl,5,0),""),BasketTbl,2,0),"کد ناشناخته"))</f>
        <v/>
      </c>
      <c r="AI908" s="18">
        <f>IF($AG908="","",IFERROR(VLOOKUP(IF(ISNUMBER(FIND(" – ",$AG908)),LEFT($AG908,FIND(" – ",$AG908)-1),$AG908),ProdTbl,3,0),"کد ناشناخته"))</f>
        <v/>
      </c>
      <c r="AJ908" s="22" t="n"/>
      <c r="AK908" s="21" t="n"/>
      <c r="AL908" s="20" t="n"/>
      <c r="AM908" s="18">
        <f>IF($AL908="","",IFERROR(VLOOKUP(IFERROR(VLOOKUP(IF(ISNUMBER(FIND(" – ",$AL908)),LEFT($AL908,FIND(" – ",$AL908)-1),$AL908),ProdTbl,5,0),""),BasketTbl,2,0),"کد ناشناخته"))</f>
        <v/>
      </c>
      <c r="AN908" s="18">
        <f>IF($AL908="","",IFERROR(VLOOKUP(IF(ISNUMBER(FIND(" – ",$AL908)),LEFT($AL908,FIND(" – ",$AL908)-1),$AL908),ProdTbl,3,0),"کد ناشناخته"))</f>
        <v/>
      </c>
      <c r="AO908" s="22" t="n"/>
      <c r="AP908" s="21" t="n"/>
      <c r="AQ908" s="20" t="n"/>
      <c r="AR908" s="18">
        <f>IF($AQ908="","",IFERROR(VLOOKUP(IFERROR(VLOOKUP(IF(ISNUMBER(FIND(" – ",$AQ908)),LEFT($AQ908,FIND(" – ",$AQ908)-1),$AQ908),ProdTbl,5,0),""),BasketTbl,2,0),"کد ناشناخته"))</f>
        <v/>
      </c>
      <c r="AS908" s="18">
        <f>IF($AQ908="","",IFERROR(VLOOKUP(IF(ISNUMBER(FIND(" – ",$AQ908)),LEFT($AQ908,FIND(" – ",$AQ908)-1),$AQ908),ProdTbl,3,0),"کد ناشناخته"))</f>
        <v/>
      </c>
      <c r="AT908" s="22" t="n"/>
      <c r="AU908" s="21" t="n"/>
      <c r="AV908" s="20" t="n"/>
      <c r="AW908" s="18">
        <f>IF($AV908="","",IFERROR(VLOOKUP(IFERROR(VLOOKUP(IF(ISNUMBER(FIND(" – ",$AV908)),LEFT($AV908,FIND(" – ",$AV908)-1),$AV908),ProdTbl,5,0),""),BasketTbl,2,0),"کد ناشناخته"))</f>
        <v/>
      </c>
      <c r="AX908" s="18">
        <f>IF($AV908="","",IFERROR(VLOOKUP(IF(ISNUMBER(FIND(" – ",$AV908)),LEFT($AV908,FIND(" – ",$AV908)-1),$AV908),ProdTbl,3,0),"کد ناشناخته"))</f>
        <v/>
      </c>
      <c r="AY908" s="22" t="n"/>
      <c r="AZ908" s="21" t="n"/>
      <c r="BA908" s="20" t="n"/>
      <c r="BB908" s="18">
        <f>IF($BA908="","",IFERROR(VLOOKUP(IFERROR(VLOOKUP(IF(ISNUMBER(FIND(" – ",$BA908)),LEFT($BA908,FIND(" – ",$BA908)-1),$BA908),ProdTbl,5,0),""),BasketTbl,2,0),"کد ناشناخته"))</f>
        <v/>
      </c>
      <c r="BC908" s="18">
        <f>IF($BA908="","",IFERROR(VLOOKUP(IF(ISNUMBER(FIND(" – ",$BA908)),LEFT($BA908,FIND(" – ",$BA908)-1),$BA908),ProdTbl,3,0),"کد ناشناخته"))</f>
        <v/>
      </c>
      <c r="BD908" s="22" t="n"/>
      <c r="BE908" s="21" t="n"/>
      <c r="BF908" s="20" t="n"/>
      <c r="BG908" s="18">
        <f>IF($BF908="","",IFERROR(VLOOKUP(IFERROR(VLOOKUP(IF(ISNUMBER(FIND(" – ",$BF908)),LEFT($BF908,FIND(" – ",$BF908)-1),$BF908),ProdTbl,5,0),""),BasketTbl,2,0),"کد ناشناخته"))</f>
        <v/>
      </c>
      <c r="BH908" s="18">
        <f>IF($BF908="","",IFERROR(VLOOKUP(IF(ISNUMBER(FIND(" – ",$BF908)),LEFT($BF908,FIND(" – ",$BF908)-1),$BF908),ProdTbl,3,0),"کد ناشناخته"))</f>
        <v/>
      </c>
      <c r="BI908" s="22" t="n"/>
      <c r="BJ908" s="21" t="n"/>
      <c r="BK908" s="20" t="n"/>
      <c r="BL908" s="18">
        <f>IF($BK908="","",IFERROR(VLOOKUP(IFERROR(VLOOKUP(IF(ISNUMBER(FIND(" – ",$BK908)),LEFT($BK908,FIND(" – ",$BK908)-1),$BK908),ProdTbl,5,0),""),BasketTbl,2,0),"کد ناشناخته"))</f>
        <v/>
      </c>
      <c r="BM908" s="18">
        <f>IF($BK908="","",IFERROR(VLOOKUP(IF(ISNUMBER(FIND(" – ",$BK908)),LEFT($BK908,FIND(" – ",$BK908)-1),$BK908),ProdTbl,3,0),"کد ناشناخته"))</f>
        <v/>
      </c>
      <c r="BN908" s="22" t="n"/>
      <c r="BO908" s="21" t="n"/>
      <c r="BP908" s="20" t="n"/>
      <c r="BQ908" s="18">
        <f>IF($BP908="","",IFERROR(VLOOKUP(IFERROR(VLOOKUP(IF(ISNUMBER(FIND(" – ",$BP908)),LEFT($BP908,FIND(" – ",$BP908)-1),$BP908),ProdTbl,5,0),""),BasketTbl,2,0),"کد ناشناخته"))</f>
        <v/>
      </c>
      <c r="BR908" s="18">
        <f>IF($BP908="","",IFERROR(VLOOKUP(IF(ISNUMBER(FIND(" – ",$BP908)),LEFT($BP908,FIND(" – ",$BP908)-1),$BP908),ProdTbl,3,0),"کد ناشناخته"))</f>
        <v/>
      </c>
      <c r="BS908" s="22" t="n"/>
      <c r="BT908" s="21" t="n"/>
      <c r="BU908" s="20" t="n"/>
      <c r="BV908" s="18">
        <f>IF($BU908="","",IFERROR(VLOOKUP(IFERROR(VLOOKUP(IF(ISNUMBER(FIND(" – ",$BU908)),LEFT($BU908,FIND(" – ",$BU908)-1),$BU908),ProdTbl,5,0),""),BasketTbl,2,0),"کد ناشناخته"))</f>
        <v/>
      </c>
      <c r="BW908" s="18">
        <f>IF($BU908="","",IFERROR(VLOOKUP(IF(ISNUMBER(FIND(" – ",$BU908)),LEFT($BU908,FIND(" – ",$BU908)-1),$BU908),ProdTbl,3,0),"کد ناشناخته"))</f>
        <v/>
      </c>
      <c r="BX908" s="22" t="n"/>
      <c r="BY908" s="21" t="n"/>
      <c r="BZ908" s="20" t="n"/>
      <c r="CA908" s="18">
        <f>IF($BZ908="","",IFERROR(VLOOKUP(IFERROR(VLOOKUP(IF(ISNUMBER(FIND(" – ",$BZ908)),LEFT($BZ908,FIND(" – ",$BZ908)-1),$BZ908),ProdTbl,5,0),""),BasketTbl,2,0),"کد ناشناخته"))</f>
        <v/>
      </c>
      <c r="CB908" s="18">
        <f>IF($BZ908="","",IFERROR(VLOOKUP(IF(ISNUMBER(FIND(" – ",$BZ908)),LEFT($BZ908,FIND(" – ",$BZ908)-1),$BZ908),ProdTbl,3,0),"کد ناشناخته"))</f>
        <v/>
      </c>
      <c r="CC908" s="22" t="n"/>
      <c r="CD908" s="21" t="n"/>
      <c r="CE908" s="20" t="n"/>
      <c r="CF908" s="18">
        <f>IF($CE908="","",IFERROR(VLOOKUP(IFERROR(VLOOKUP(IF(ISNUMBER(FIND(" – ",$CE908)),LEFT($CE908,FIND(" – ",$CE908)-1),$CE908),ProdTbl,5,0),""),BasketTbl,2,0),"کد ناشناخته"))</f>
        <v/>
      </c>
      <c r="CG908" s="18">
        <f>IF($CE908="","",IFERROR(VLOOKUP(IF(ISNUMBER(FIND(" – ",$CE908)),LEFT($CE908,FIND(" – ",$CE908)-1),$CE908),ProdTbl,3,0),"کد ناشناخته"))</f>
        <v/>
      </c>
      <c r="CH908" s="22" t="n"/>
      <c r="CI908" s="21" t="n"/>
    </row>
    <row r="909">
      <c r="A909" s="18">
        <f>IF($B909="","",COUNTA($B$10:$B909))</f>
        <v/>
      </c>
      <c r="B909" s="19" t="n"/>
      <c r="C909" s="20" t="n"/>
      <c r="D909" s="19" t="n"/>
      <c r="E909" s="18">
        <f>IF($D909="","",IFERROR(VLOOKUP(IF(ISNUMBER(FIND(" – ",$D909)),LEFT($D909,FIND(" – ",$D909)-1),$D909),SellerTbl,2,0),"کد ناشناخته"))</f>
        <v/>
      </c>
      <c r="F909" s="21" t="n"/>
      <c r="G909" s="21" t="n"/>
      <c r="H909" s="22" t="n"/>
      <c r="I909" s="23">
        <f>IF(OR($F909="",$G909=""),"",$F909-$G909)</f>
        <v/>
      </c>
      <c r="J909" s="18">
        <f>IF($I909="","",IF(ABS($I909)&lt;=0.01*$F909,"√","×"))</f>
        <v/>
      </c>
      <c r="K909" s="23">
        <f>IF(COUNT($Q909,$V909,$AA909,$AF909,$AK909,$AP909,$AU909,$AZ909,$BE909,$BJ909,$BO909,$BT909,$BY909,$CD909,$CI909)=0,"",SUM($Q909,$V909,$AA909,$AF909,$AK909,$AP909,$AU909,$AZ909,$BE909,$BJ909,$BO909,$BT909,$BY909,$CD909,$CI909))</f>
        <v/>
      </c>
      <c r="L909" s="23">
        <f>IF(OR($F909="",$K909=""),"",$F909-$K909)</f>
        <v/>
      </c>
      <c r="M909" s="20" t="n"/>
      <c r="N909" s="18">
        <f>IF($M909="","",IFERROR(VLOOKUP(IFERROR(VLOOKUP(IF(ISNUMBER(FIND(" – ",$M909)),LEFT($M909,FIND(" – ",$M909)-1),$M909),ProdTbl,5,0),""),BasketTbl,2,0),"کد ناشناخته"))</f>
        <v/>
      </c>
      <c r="O909" s="18">
        <f>IF($M909="","",IFERROR(VLOOKUP(IF(ISNUMBER(FIND(" – ",$M909)),LEFT($M909,FIND(" – ",$M909)-1),$M909),ProdTbl,3,0),"کد ناشناخته"))</f>
        <v/>
      </c>
      <c r="P909" s="22" t="n"/>
      <c r="Q909" s="21" t="n"/>
      <c r="R909" s="20" t="n"/>
      <c r="S909" s="18">
        <f>IF($R909="","",IFERROR(VLOOKUP(IFERROR(VLOOKUP(IF(ISNUMBER(FIND(" – ",$R909)),LEFT($R909,FIND(" – ",$R909)-1),$R909),ProdTbl,5,0),""),BasketTbl,2,0),"کد ناشناخته"))</f>
        <v/>
      </c>
      <c r="T909" s="18">
        <f>IF($R909="","",IFERROR(VLOOKUP(IF(ISNUMBER(FIND(" – ",$R909)),LEFT($R909,FIND(" – ",$R909)-1),$R909),ProdTbl,3,0),"کد ناشناخته"))</f>
        <v/>
      </c>
      <c r="U909" s="22" t="n"/>
      <c r="V909" s="21" t="n"/>
      <c r="W909" s="20" t="n"/>
      <c r="X909" s="18">
        <f>IF($W909="","",IFERROR(VLOOKUP(IFERROR(VLOOKUP(IF(ISNUMBER(FIND(" – ",$W909)),LEFT($W909,FIND(" – ",$W909)-1),$W909),ProdTbl,5,0),""),BasketTbl,2,0),"کد ناشناخته"))</f>
        <v/>
      </c>
      <c r="Y909" s="18">
        <f>IF($W909="","",IFERROR(VLOOKUP(IF(ISNUMBER(FIND(" – ",$W909)),LEFT($W909,FIND(" – ",$W909)-1),$W909),ProdTbl,3,0),"کد ناشناخته"))</f>
        <v/>
      </c>
      <c r="Z909" s="22" t="n"/>
      <c r="AA909" s="21" t="n"/>
      <c r="AB909" s="20" t="n"/>
      <c r="AC909" s="18">
        <f>IF($AB909="","",IFERROR(VLOOKUP(IFERROR(VLOOKUP(IF(ISNUMBER(FIND(" – ",$AB909)),LEFT($AB909,FIND(" – ",$AB909)-1),$AB909),ProdTbl,5,0),""),BasketTbl,2,0),"کد ناشناخته"))</f>
        <v/>
      </c>
      <c r="AD909" s="18">
        <f>IF($AB909="","",IFERROR(VLOOKUP(IF(ISNUMBER(FIND(" – ",$AB909)),LEFT($AB909,FIND(" – ",$AB909)-1),$AB909),ProdTbl,3,0),"کد ناشناخته"))</f>
        <v/>
      </c>
      <c r="AE909" s="22" t="n"/>
      <c r="AF909" s="21" t="n"/>
      <c r="AG909" s="20" t="n"/>
      <c r="AH909" s="18">
        <f>IF($AG909="","",IFERROR(VLOOKUP(IFERROR(VLOOKUP(IF(ISNUMBER(FIND(" – ",$AG909)),LEFT($AG909,FIND(" – ",$AG909)-1),$AG909),ProdTbl,5,0),""),BasketTbl,2,0),"کد ناشناخته"))</f>
        <v/>
      </c>
      <c r="AI909" s="18">
        <f>IF($AG909="","",IFERROR(VLOOKUP(IF(ISNUMBER(FIND(" – ",$AG909)),LEFT($AG909,FIND(" – ",$AG909)-1),$AG909),ProdTbl,3,0),"کد ناشناخته"))</f>
        <v/>
      </c>
      <c r="AJ909" s="22" t="n"/>
      <c r="AK909" s="21" t="n"/>
      <c r="AL909" s="20" t="n"/>
      <c r="AM909" s="18">
        <f>IF($AL909="","",IFERROR(VLOOKUP(IFERROR(VLOOKUP(IF(ISNUMBER(FIND(" – ",$AL909)),LEFT($AL909,FIND(" – ",$AL909)-1),$AL909),ProdTbl,5,0),""),BasketTbl,2,0),"کد ناشناخته"))</f>
        <v/>
      </c>
      <c r="AN909" s="18">
        <f>IF($AL909="","",IFERROR(VLOOKUP(IF(ISNUMBER(FIND(" – ",$AL909)),LEFT($AL909,FIND(" – ",$AL909)-1),$AL909),ProdTbl,3,0),"کد ناشناخته"))</f>
        <v/>
      </c>
      <c r="AO909" s="22" t="n"/>
      <c r="AP909" s="21" t="n"/>
      <c r="AQ909" s="20" t="n"/>
      <c r="AR909" s="18">
        <f>IF($AQ909="","",IFERROR(VLOOKUP(IFERROR(VLOOKUP(IF(ISNUMBER(FIND(" – ",$AQ909)),LEFT($AQ909,FIND(" – ",$AQ909)-1),$AQ909),ProdTbl,5,0),""),BasketTbl,2,0),"کد ناشناخته"))</f>
        <v/>
      </c>
      <c r="AS909" s="18">
        <f>IF($AQ909="","",IFERROR(VLOOKUP(IF(ISNUMBER(FIND(" – ",$AQ909)),LEFT($AQ909,FIND(" – ",$AQ909)-1),$AQ909),ProdTbl,3,0),"کد ناشناخته"))</f>
        <v/>
      </c>
      <c r="AT909" s="22" t="n"/>
      <c r="AU909" s="21" t="n"/>
      <c r="AV909" s="20" t="n"/>
      <c r="AW909" s="18">
        <f>IF($AV909="","",IFERROR(VLOOKUP(IFERROR(VLOOKUP(IF(ISNUMBER(FIND(" – ",$AV909)),LEFT($AV909,FIND(" – ",$AV909)-1),$AV909),ProdTbl,5,0),""),BasketTbl,2,0),"کد ناشناخته"))</f>
        <v/>
      </c>
      <c r="AX909" s="18">
        <f>IF($AV909="","",IFERROR(VLOOKUP(IF(ISNUMBER(FIND(" – ",$AV909)),LEFT($AV909,FIND(" – ",$AV909)-1),$AV909),ProdTbl,3,0),"کد ناشناخته"))</f>
        <v/>
      </c>
      <c r="AY909" s="22" t="n"/>
      <c r="AZ909" s="21" t="n"/>
      <c r="BA909" s="20" t="n"/>
      <c r="BB909" s="18">
        <f>IF($BA909="","",IFERROR(VLOOKUP(IFERROR(VLOOKUP(IF(ISNUMBER(FIND(" – ",$BA909)),LEFT($BA909,FIND(" – ",$BA909)-1),$BA909),ProdTbl,5,0),""),BasketTbl,2,0),"کد ناشناخته"))</f>
        <v/>
      </c>
      <c r="BC909" s="18">
        <f>IF($BA909="","",IFERROR(VLOOKUP(IF(ISNUMBER(FIND(" – ",$BA909)),LEFT($BA909,FIND(" – ",$BA909)-1),$BA909),ProdTbl,3,0),"کد ناشناخته"))</f>
        <v/>
      </c>
      <c r="BD909" s="22" t="n"/>
      <c r="BE909" s="21" t="n"/>
      <c r="BF909" s="20" t="n"/>
      <c r="BG909" s="18">
        <f>IF($BF909="","",IFERROR(VLOOKUP(IFERROR(VLOOKUP(IF(ISNUMBER(FIND(" – ",$BF909)),LEFT($BF909,FIND(" – ",$BF909)-1),$BF909),ProdTbl,5,0),""),BasketTbl,2,0),"کد ناشناخته"))</f>
        <v/>
      </c>
      <c r="BH909" s="18">
        <f>IF($BF909="","",IFERROR(VLOOKUP(IF(ISNUMBER(FIND(" – ",$BF909)),LEFT($BF909,FIND(" – ",$BF909)-1),$BF909),ProdTbl,3,0),"کد ناشناخته"))</f>
        <v/>
      </c>
      <c r="BI909" s="22" t="n"/>
      <c r="BJ909" s="21" t="n"/>
      <c r="BK909" s="20" t="n"/>
      <c r="BL909" s="18">
        <f>IF($BK909="","",IFERROR(VLOOKUP(IFERROR(VLOOKUP(IF(ISNUMBER(FIND(" – ",$BK909)),LEFT($BK909,FIND(" – ",$BK909)-1),$BK909),ProdTbl,5,0),""),BasketTbl,2,0),"کد ناشناخته"))</f>
        <v/>
      </c>
      <c r="BM909" s="18">
        <f>IF($BK909="","",IFERROR(VLOOKUP(IF(ISNUMBER(FIND(" – ",$BK909)),LEFT($BK909,FIND(" – ",$BK909)-1),$BK909),ProdTbl,3,0),"کد ناشناخته"))</f>
        <v/>
      </c>
      <c r="BN909" s="22" t="n"/>
      <c r="BO909" s="21" t="n"/>
      <c r="BP909" s="20" t="n"/>
      <c r="BQ909" s="18">
        <f>IF($BP909="","",IFERROR(VLOOKUP(IFERROR(VLOOKUP(IF(ISNUMBER(FIND(" – ",$BP909)),LEFT($BP909,FIND(" – ",$BP909)-1),$BP909),ProdTbl,5,0),""),BasketTbl,2,0),"کد ناشناخته"))</f>
        <v/>
      </c>
      <c r="BR909" s="18">
        <f>IF($BP909="","",IFERROR(VLOOKUP(IF(ISNUMBER(FIND(" – ",$BP909)),LEFT($BP909,FIND(" – ",$BP909)-1),$BP909),ProdTbl,3,0),"کد ناشناخته"))</f>
        <v/>
      </c>
      <c r="BS909" s="22" t="n"/>
      <c r="BT909" s="21" t="n"/>
      <c r="BU909" s="20" t="n"/>
      <c r="BV909" s="18">
        <f>IF($BU909="","",IFERROR(VLOOKUP(IFERROR(VLOOKUP(IF(ISNUMBER(FIND(" – ",$BU909)),LEFT($BU909,FIND(" – ",$BU909)-1),$BU909),ProdTbl,5,0),""),BasketTbl,2,0),"کد ناشناخته"))</f>
        <v/>
      </c>
      <c r="BW909" s="18">
        <f>IF($BU909="","",IFERROR(VLOOKUP(IF(ISNUMBER(FIND(" – ",$BU909)),LEFT($BU909,FIND(" – ",$BU909)-1),$BU909),ProdTbl,3,0),"کد ناشناخته"))</f>
        <v/>
      </c>
      <c r="BX909" s="22" t="n"/>
      <c r="BY909" s="21" t="n"/>
      <c r="BZ909" s="20" t="n"/>
      <c r="CA909" s="18">
        <f>IF($BZ909="","",IFERROR(VLOOKUP(IFERROR(VLOOKUP(IF(ISNUMBER(FIND(" – ",$BZ909)),LEFT($BZ909,FIND(" – ",$BZ909)-1),$BZ909),ProdTbl,5,0),""),BasketTbl,2,0),"کد ناشناخته"))</f>
        <v/>
      </c>
      <c r="CB909" s="18">
        <f>IF($BZ909="","",IFERROR(VLOOKUP(IF(ISNUMBER(FIND(" – ",$BZ909)),LEFT($BZ909,FIND(" – ",$BZ909)-1),$BZ909),ProdTbl,3,0),"کد ناشناخته"))</f>
        <v/>
      </c>
      <c r="CC909" s="22" t="n"/>
      <c r="CD909" s="21" t="n"/>
      <c r="CE909" s="20" t="n"/>
      <c r="CF909" s="18">
        <f>IF($CE909="","",IFERROR(VLOOKUP(IFERROR(VLOOKUP(IF(ISNUMBER(FIND(" – ",$CE909)),LEFT($CE909,FIND(" – ",$CE909)-1),$CE909),ProdTbl,5,0),""),BasketTbl,2,0),"کد ناشناخته"))</f>
        <v/>
      </c>
      <c r="CG909" s="18">
        <f>IF($CE909="","",IFERROR(VLOOKUP(IF(ISNUMBER(FIND(" – ",$CE909)),LEFT($CE909,FIND(" – ",$CE909)-1),$CE909),ProdTbl,3,0),"کد ناشناخته"))</f>
        <v/>
      </c>
      <c r="CH909" s="22" t="n"/>
      <c r="CI909" s="21" t="n"/>
    </row>
    <row r="910">
      <c r="A910" s="18">
        <f>IF($B910="","",COUNTA($B$10:$B910))</f>
        <v/>
      </c>
      <c r="B910" s="19" t="n"/>
      <c r="C910" s="20" t="n"/>
      <c r="D910" s="19" t="n"/>
      <c r="E910" s="18">
        <f>IF($D910="","",IFERROR(VLOOKUP(IF(ISNUMBER(FIND(" – ",$D910)),LEFT($D910,FIND(" – ",$D910)-1),$D910),SellerTbl,2,0),"کد ناشناخته"))</f>
        <v/>
      </c>
      <c r="F910" s="21" t="n"/>
      <c r="G910" s="21" t="n"/>
      <c r="H910" s="22" t="n"/>
      <c r="I910" s="23">
        <f>IF(OR($F910="",$G910=""),"",$F910-$G910)</f>
        <v/>
      </c>
      <c r="J910" s="18">
        <f>IF($I910="","",IF(ABS($I910)&lt;=0.01*$F910,"√","×"))</f>
        <v/>
      </c>
      <c r="K910" s="23">
        <f>IF(COUNT($Q910,$V910,$AA910,$AF910,$AK910,$AP910,$AU910,$AZ910,$BE910,$BJ910,$BO910,$BT910,$BY910,$CD910,$CI910)=0,"",SUM($Q910,$V910,$AA910,$AF910,$AK910,$AP910,$AU910,$AZ910,$BE910,$BJ910,$BO910,$BT910,$BY910,$CD910,$CI910))</f>
        <v/>
      </c>
      <c r="L910" s="23">
        <f>IF(OR($F910="",$K910=""),"",$F910-$K910)</f>
        <v/>
      </c>
      <c r="M910" s="20" t="n"/>
      <c r="N910" s="18">
        <f>IF($M910="","",IFERROR(VLOOKUP(IFERROR(VLOOKUP(IF(ISNUMBER(FIND(" – ",$M910)),LEFT($M910,FIND(" – ",$M910)-1),$M910),ProdTbl,5,0),""),BasketTbl,2,0),"کد ناشناخته"))</f>
        <v/>
      </c>
      <c r="O910" s="18">
        <f>IF($M910="","",IFERROR(VLOOKUP(IF(ISNUMBER(FIND(" – ",$M910)),LEFT($M910,FIND(" – ",$M910)-1),$M910),ProdTbl,3,0),"کد ناشناخته"))</f>
        <v/>
      </c>
      <c r="P910" s="22" t="n"/>
      <c r="Q910" s="21" t="n"/>
      <c r="R910" s="20" t="n"/>
      <c r="S910" s="18">
        <f>IF($R910="","",IFERROR(VLOOKUP(IFERROR(VLOOKUP(IF(ISNUMBER(FIND(" – ",$R910)),LEFT($R910,FIND(" – ",$R910)-1),$R910),ProdTbl,5,0),""),BasketTbl,2,0),"کد ناشناخته"))</f>
        <v/>
      </c>
      <c r="T910" s="18">
        <f>IF($R910="","",IFERROR(VLOOKUP(IF(ISNUMBER(FIND(" – ",$R910)),LEFT($R910,FIND(" – ",$R910)-1),$R910),ProdTbl,3,0),"کد ناشناخته"))</f>
        <v/>
      </c>
      <c r="U910" s="22" t="n"/>
      <c r="V910" s="21" t="n"/>
      <c r="W910" s="20" t="n"/>
      <c r="X910" s="18">
        <f>IF($W910="","",IFERROR(VLOOKUP(IFERROR(VLOOKUP(IF(ISNUMBER(FIND(" – ",$W910)),LEFT($W910,FIND(" – ",$W910)-1),$W910),ProdTbl,5,0),""),BasketTbl,2,0),"کد ناشناخته"))</f>
        <v/>
      </c>
      <c r="Y910" s="18">
        <f>IF($W910="","",IFERROR(VLOOKUP(IF(ISNUMBER(FIND(" – ",$W910)),LEFT($W910,FIND(" – ",$W910)-1),$W910),ProdTbl,3,0),"کد ناشناخته"))</f>
        <v/>
      </c>
      <c r="Z910" s="22" t="n"/>
      <c r="AA910" s="21" t="n"/>
      <c r="AB910" s="20" t="n"/>
      <c r="AC910" s="18">
        <f>IF($AB910="","",IFERROR(VLOOKUP(IFERROR(VLOOKUP(IF(ISNUMBER(FIND(" – ",$AB910)),LEFT($AB910,FIND(" – ",$AB910)-1),$AB910),ProdTbl,5,0),""),BasketTbl,2,0),"کد ناشناخته"))</f>
        <v/>
      </c>
      <c r="AD910" s="18">
        <f>IF($AB910="","",IFERROR(VLOOKUP(IF(ISNUMBER(FIND(" – ",$AB910)),LEFT($AB910,FIND(" – ",$AB910)-1),$AB910),ProdTbl,3,0),"کد ناشناخته"))</f>
        <v/>
      </c>
      <c r="AE910" s="22" t="n"/>
      <c r="AF910" s="21" t="n"/>
      <c r="AG910" s="20" t="n"/>
      <c r="AH910" s="18">
        <f>IF($AG910="","",IFERROR(VLOOKUP(IFERROR(VLOOKUP(IF(ISNUMBER(FIND(" – ",$AG910)),LEFT($AG910,FIND(" – ",$AG910)-1),$AG910),ProdTbl,5,0),""),BasketTbl,2,0),"کد ناشناخته"))</f>
        <v/>
      </c>
      <c r="AI910" s="18">
        <f>IF($AG910="","",IFERROR(VLOOKUP(IF(ISNUMBER(FIND(" – ",$AG910)),LEFT($AG910,FIND(" – ",$AG910)-1),$AG910),ProdTbl,3,0),"کد ناشناخته"))</f>
        <v/>
      </c>
      <c r="AJ910" s="22" t="n"/>
      <c r="AK910" s="21" t="n"/>
      <c r="AL910" s="20" t="n"/>
      <c r="AM910" s="18">
        <f>IF($AL910="","",IFERROR(VLOOKUP(IFERROR(VLOOKUP(IF(ISNUMBER(FIND(" – ",$AL910)),LEFT($AL910,FIND(" – ",$AL910)-1),$AL910),ProdTbl,5,0),""),BasketTbl,2,0),"کد ناشناخته"))</f>
        <v/>
      </c>
      <c r="AN910" s="18">
        <f>IF($AL910="","",IFERROR(VLOOKUP(IF(ISNUMBER(FIND(" – ",$AL910)),LEFT($AL910,FIND(" – ",$AL910)-1),$AL910),ProdTbl,3,0),"کد ناشناخته"))</f>
        <v/>
      </c>
      <c r="AO910" s="22" t="n"/>
      <c r="AP910" s="21" t="n"/>
      <c r="AQ910" s="20" t="n"/>
      <c r="AR910" s="18">
        <f>IF($AQ910="","",IFERROR(VLOOKUP(IFERROR(VLOOKUP(IF(ISNUMBER(FIND(" – ",$AQ910)),LEFT($AQ910,FIND(" – ",$AQ910)-1),$AQ910),ProdTbl,5,0),""),BasketTbl,2,0),"کد ناشناخته"))</f>
        <v/>
      </c>
      <c r="AS910" s="18">
        <f>IF($AQ910="","",IFERROR(VLOOKUP(IF(ISNUMBER(FIND(" – ",$AQ910)),LEFT($AQ910,FIND(" – ",$AQ910)-1),$AQ910),ProdTbl,3,0),"کد ناشناخته"))</f>
        <v/>
      </c>
      <c r="AT910" s="22" t="n"/>
      <c r="AU910" s="21" t="n"/>
      <c r="AV910" s="20" t="n"/>
      <c r="AW910" s="18">
        <f>IF($AV910="","",IFERROR(VLOOKUP(IFERROR(VLOOKUP(IF(ISNUMBER(FIND(" – ",$AV910)),LEFT($AV910,FIND(" – ",$AV910)-1),$AV910),ProdTbl,5,0),""),BasketTbl,2,0),"کد ناشناخته"))</f>
        <v/>
      </c>
      <c r="AX910" s="18">
        <f>IF($AV910="","",IFERROR(VLOOKUP(IF(ISNUMBER(FIND(" – ",$AV910)),LEFT($AV910,FIND(" – ",$AV910)-1),$AV910),ProdTbl,3,0),"کد ناشناخته"))</f>
        <v/>
      </c>
      <c r="AY910" s="22" t="n"/>
      <c r="AZ910" s="21" t="n"/>
      <c r="BA910" s="20" t="n"/>
      <c r="BB910" s="18">
        <f>IF($BA910="","",IFERROR(VLOOKUP(IFERROR(VLOOKUP(IF(ISNUMBER(FIND(" – ",$BA910)),LEFT($BA910,FIND(" – ",$BA910)-1),$BA910),ProdTbl,5,0),""),BasketTbl,2,0),"کد ناشناخته"))</f>
        <v/>
      </c>
      <c r="BC910" s="18">
        <f>IF($BA910="","",IFERROR(VLOOKUP(IF(ISNUMBER(FIND(" – ",$BA910)),LEFT($BA910,FIND(" – ",$BA910)-1),$BA910),ProdTbl,3,0),"کد ناشناخته"))</f>
        <v/>
      </c>
      <c r="BD910" s="22" t="n"/>
      <c r="BE910" s="21" t="n"/>
      <c r="BF910" s="20" t="n"/>
      <c r="BG910" s="18">
        <f>IF($BF910="","",IFERROR(VLOOKUP(IFERROR(VLOOKUP(IF(ISNUMBER(FIND(" – ",$BF910)),LEFT($BF910,FIND(" – ",$BF910)-1),$BF910),ProdTbl,5,0),""),BasketTbl,2,0),"کد ناشناخته"))</f>
        <v/>
      </c>
      <c r="BH910" s="18">
        <f>IF($BF910="","",IFERROR(VLOOKUP(IF(ISNUMBER(FIND(" – ",$BF910)),LEFT($BF910,FIND(" – ",$BF910)-1),$BF910),ProdTbl,3,0),"کد ناشناخته"))</f>
        <v/>
      </c>
      <c r="BI910" s="22" t="n"/>
      <c r="BJ910" s="21" t="n"/>
      <c r="BK910" s="20" t="n"/>
      <c r="BL910" s="18">
        <f>IF($BK910="","",IFERROR(VLOOKUP(IFERROR(VLOOKUP(IF(ISNUMBER(FIND(" – ",$BK910)),LEFT($BK910,FIND(" – ",$BK910)-1),$BK910),ProdTbl,5,0),""),BasketTbl,2,0),"کد ناشناخته"))</f>
        <v/>
      </c>
      <c r="BM910" s="18">
        <f>IF($BK910="","",IFERROR(VLOOKUP(IF(ISNUMBER(FIND(" – ",$BK910)),LEFT($BK910,FIND(" – ",$BK910)-1),$BK910),ProdTbl,3,0),"کد ناشناخته"))</f>
        <v/>
      </c>
      <c r="BN910" s="22" t="n"/>
      <c r="BO910" s="21" t="n"/>
      <c r="BP910" s="20" t="n"/>
      <c r="BQ910" s="18">
        <f>IF($BP910="","",IFERROR(VLOOKUP(IFERROR(VLOOKUP(IF(ISNUMBER(FIND(" – ",$BP910)),LEFT($BP910,FIND(" – ",$BP910)-1),$BP910),ProdTbl,5,0),""),BasketTbl,2,0),"کد ناشناخته"))</f>
        <v/>
      </c>
      <c r="BR910" s="18">
        <f>IF($BP910="","",IFERROR(VLOOKUP(IF(ISNUMBER(FIND(" – ",$BP910)),LEFT($BP910,FIND(" – ",$BP910)-1),$BP910),ProdTbl,3,0),"کد ناشناخته"))</f>
        <v/>
      </c>
      <c r="BS910" s="22" t="n"/>
      <c r="BT910" s="21" t="n"/>
      <c r="BU910" s="20" t="n"/>
      <c r="BV910" s="18">
        <f>IF($BU910="","",IFERROR(VLOOKUP(IFERROR(VLOOKUP(IF(ISNUMBER(FIND(" – ",$BU910)),LEFT($BU910,FIND(" – ",$BU910)-1),$BU910),ProdTbl,5,0),""),BasketTbl,2,0),"کد ناشناخته"))</f>
        <v/>
      </c>
      <c r="BW910" s="18">
        <f>IF($BU910="","",IFERROR(VLOOKUP(IF(ISNUMBER(FIND(" – ",$BU910)),LEFT($BU910,FIND(" – ",$BU910)-1),$BU910),ProdTbl,3,0),"کد ناشناخته"))</f>
        <v/>
      </c>
      <c r="BX910" s="22" t="n"/>
      <c r="BY910" s="21" t="n"/>
      <c r="BZ910" s="20" t="n"/>
      <c r="CA910" s="18">
        <f>IF($BZ910="","",IFERROR(VLOOKUP(IFERROR(VLOOKUP(IF(ISNUMBER(FIND(" – ",$BZ910)),LEFT($BZ910,FIND(" – ",$BZ910)-1),$BZ910),ProdTbl,5,0),""),BasketTbl,2,0),"کد ناشناخته"))</f>
        <v/>
      </c>
      <c r="CB910" s="18">
        <f>IF($BZ910="","",IFERROR(VLOOKUP(IF(ISNUMBER(FIND(" – ",$BZ910)),LEFT($BZ910,FIND(" – ",$BZ910)-1),$BZ910),ProdTbl,3,0),"کد ناشناخته"))</f>
        <v/>
      </c>
      <c r="CC910" s="22" t="n"/>
      <c r="CD910" s="21" t="n"/>
      <c r="CE910" s="20" t="n"/>
      <c r="CF910" s="18">
        <f>IF($CE910="","",IFERROR(VLOOKUP(IFERROR(VLOOKUP(IF(ISNUMBER(FIND(" – ",$CE910)),LEFT($CE910,FIND(" – ",$CE910)-1),$CE910),ProdTbl,5,0),""),BasketTbl,2,0),"کد ناشناخته"))</f>
        <v/>
      </c>
      <c r="CG910" s="18">
        <f>IF($CE910="","",IFERROR(VLOOKUP(IF(ISNUMBER(FIND(" – ",$CE910)),LEFT($CE910,FIND(" – ",$CE910)-1),$CE910),ProdTbl,3,0),"کد ناشناخته"))</f>
        <v/>
      </c>
      <c r="CH910" s="22" t="n"/>
      <c r="CI910" s="21" t="n"/>
    </row>
    <row r="911">
      <c r="A911" s="18">
        <f>IF($B911="","",COUNTA($B$10:$B911))</f>
        <v/>
      </c>
      <c r="B911" s="19" t="n"/>
      <c r="C911" s="20" t="n"/>
      <c r="D911" s="19" t="n"/>
      <c r="E911" s="18">
        <f>IF($D911="","",IFERROR(VLOOKUP(IF(ISNUMBER(FIND(" – ",$D911)),LEFT($D911,FIND(" – ",$D911)-1),$D911),SellerTbl,2,0),"کد ناشناخته"))</f>
        <v/>
      </c>
      <c r="F911" s="21" t="n"/>
      <c r="G911" s="21" t="n"/>
      <c r="H911" s="22" t="n"/>
      <c r="I911" s="23">
        <f>IF(OR($F911="",$G911=""),"",$F911-$G911)</f>
        <v/>
      </c>
      <c r="J911" s="18">
        <f>IF($I911="","",IF(ABS($I911)&lt;=0.01*$F911,"√","×"))</f>
        <v/>
      </c>
      <c r="K911" s="23">
        <f>IF(COUNT($Q911,$V911,$AA911,$AF911,$AK911,$AP911,$AU911,$AZ911,$BE911,$BJ911,$BO911,$BT911,$BY911,$CD911,$CI911)=0,"",SUM($Q911,$V911,$AA911,$AF911,$AK911,$AP911,$AU911,$AZ911,$BE911,$BJ911,$BO911,$BT911,$BY911,$CD911,$CI911))</f>
        <v/>
      </c>
      <c r="L911" s="23">
        <f>IF(OR($F911="",$K911=""),"",$F911-$K911)</f>
        <v/>
      </c>
      <c r="M911" s="20" t="n"/>
      <c r="N911" s="18">
        <f>IF($M911="","",IFERROR(VLOOKUP(IFERROR(VLOOKUP(IF(ISNUMBER(FIND(" – ",$M911)),LEFT($M911,FIND(" – ",$M911)-1),$M911),ProdTbl,5,0),""),BasketTbl,2,0),"کد ناشناخته"))</f>
        <v/>
      </c>
      <c r="O911" s="18">
        <f>IF($M911="","",IFERROR(VLOOKUP(IF(ISNUMBER(FIND(" – ",$M911)),LEFT($M911,FIND(" – ",$M911)-1),$M911),ProdTbl,3,0),"کد ناشناخته"))</f>
        <v/>
      </c>
      <c r="P911" s="22" t="n"/>
      <c r="Q911" s="21" t="n"/>
      <c r="R911" s="20" t="n"/>
      <c r="S911" s="18">
        <f>IF($R911="","",IFERROR(VLOOKUP(IFERROR(VLOOKUP(IF(ISNUMBER(FIND(" – ",$R911)),LEFT($R911,FIND(" – ",$R911)-1),$R911),ProdTbl,5,0),""),BasketTbl,2,0),"کد ناشناخته"))</f>
        <v/>
      </c>
      <c r="T911" s="18">
        <f>IF($R911="","",IFERROR(VLOOKUP(IF(ISNUMBER(FIND(" – ",$R911)),LEFT($R911,FIND(" – ",$R911)-1),$R911),ProdTbl,3,0),"کد ناشناخته"))</f>
        <v/>
      </c>
      <c r="U911" s="22" t="n"/>
      <c r="V911" s="21" t="n"/>
      <c r="W911" s="20" t="n"/>
      <c r="X911" s="18">
        <f>IF($W911="","",IFERROR(VLOOKUP(IFERROR(VLOOKUP(IF(ISNUMBER(FIND(" – ",$W911)),LEFT($W911,FIND(" – ",$W911)-1),$W911),ProdTbl,5,0),""),BasketTbl,2,0),"کد ناشناخته"))</f>
        <v/>
      </c>
      <c r="Y911" s="18">
        <f>IF($W911="","",IFERROR(VLOOKUP(IF(ISNUMBER(FIND(" – ",$W911)),LEFT($W911,FIND(" – ",$W911)-1),$W911),ProdTbl,3,0),"کد ناشناخته"))</f>
        <v/>
      </c>
      <c r="Z911" s="22" t="n"/>
      <c r="AA911" s="21" t="n"/>
      <c r="AB911" s="20" t="n"/>
      <c r="AC911" s="18">
        <f>IF($AB911="","",IFERROR(VLOOKUP(IFERROR(VLOOKUP(IF(ISNUMBER(FIND(" – ",$AB911)),LEFT($AB911,FIND(" – ",$AB911)-1),$AB911),ProdTbl,5,0),""),BasketTbl,2,0),"کد ناشناخته"))</f>
        <v/>
      </c>
      <c r="AD911" s="18">
        <f>IF($AB911="","",IFERROR(VLOOKUP(IF(ISNUMBER(FIND(" – ",$AB911)),LEFT($AB911,FIND(" – ",$AB911)-1),$AB911),ProdTbl,3,0),"کد ناشناخته"))</f>
        <v/>
      </c>
      <c r="AE911" s="22" t="n"/>
      <c r="AF911" s="21" t="n"/>
      <c r="AG911" s="20" t="n"/>
      <c r="AH911" s="18">
        <f>IF($AG911="","",IFERROR(VLOOKUP(IFERROR(VLOOKUP(IF(ISNUMBER(FIND(" – ",$AG911)),LEFT($AG911,FIND(" – ",$AG911)-1),$AG911),ProdTbl,5,0),""),BasketTbl,2,0),"کد ناشناخته"))</f>
        <v/>
      </c>
      <c r="AI911" s="18">
        <f>IF($AG911="","",IFERROR(VLOOKUP(IF(ISNUMBER(FIND(" – ",$AG911)),LEFT($AG911,FIND(" – ",$AG911)-1),$AG911),ProdTbl,3,0),"کد ناشناخته"))</f>
        <v/>
      </c>
      <c r="AJ911" s="22" t="n"/>
      <c r="AK911" s="21" t="n"/>
      <c r="AL911" s="20" t="n"/>
      <c r="AM911" s="18">
        <f>IF($AL911="","",IFERROR(VLOOKUP(IFERROR(VLOOKUP(IF(ISNUMBER(FIND(" – ",$AL911)),LEFT($AL911,FIND(" – ",$AL911)-1),$AL911),ProdTbl,5,0),""),BasketTbl,2,0),"کد ناشناخته"))</f>
        <v/>
      </c>
      <c r="AN911" s="18">
        <f>IF($AL911="","",IFERROR(VLOOKUP(IF(ISNUMBER(FIND(" – ",$AL911)),LEFT($AL911,FIND(" – ",$AL911)-1),$AL911),ProdTbl,3,0),"کد ناشناخته"))</f>
        <v/>
      </c>
      <c r="AO911" s="22" t="n"/>
      <c r="AP911" s="21" t="n"/>
      <c r="AQ911" s="20" t="n"/>
      <c r="AR911" s="18">
        <f>IF($AQ911="","",IFERROR(VLOOKUP(IFERROR(VLOOKUP(IF(ISNUMBER(FIND(" – ",$AQ911)),LEFT($AQ911,FIND(" – ",$AQ911)-1),$AQ911),ProdTbl,5,0),""),BasketTbl,2,0),"کد ناشناخته"))</f>
        <v/>
      </c>
      <c r="AS911" s="18">
        <f>IF($AQ911="","",IFERROR(VLOOKUP(IF(ISNUMBER(FIND(" – ",$AQ911)),LEFT($AQ911,FIND(" – ",$AQ911)-1),$AQ911),ProdTbl,3,0),"کد ناشناخته"))</f>
        <v/>
      </c>
      <c r="AT911" s="22" t="n"/>
      <c r="AU911" s="21" t="n"/>
      <c r="AV911" s="20" t="n"/>
      <c r="AW911" s="18">
        <f>IF($AV911="","",IFERROR(VLOOKUP(IFERROR(VLOOKUP(IF(ISNUMBER(FIND(" – ",$AV911)),LEFT($AV911,FIND(" – ",$AV911)-1),$AV911),ProdTbl,5,0),""),BasketTbl,2,0),"کد ناشناخته"))</f>
        <v/>
      </c>
      <c r="AX911" s="18">
        <f>IF($AV911="","",IFERROR(VLOOKUP(IF(ISNUMBER(FIND(" – ",$AV911)),LEFT($AV911,FIND(" – ",$AV911)-1),$AV911),ProdTbl,3,0),"کد ناشناخته"))</f>
        <v/>
      </c>
      <c r="AY911" s="22" t="n"/>
      <c r="AZ911" s="21" t="n"/>
      <c r="BA911" s="20" t="n"/>
      <c r="BB911" s="18">
        <f>IF($BA911="","",IFERROR(VLOOKUP(IFERROR(VLOOKUP(IF(ISNUMBER(FIND(" – ",$BA911)),LEFT($BA911,FIND(" – ",$BA911)-1),$BA911),ProdTbl,5,0),""),BasketTbl,2,0),"کد ناشناخته"))</f>
        <v/>
      </c>
      <c r="BC911" s="18">
        <f>IF($BA911="","",IFERROR(VLOOKUP(IF(ISNUMBER(FIND(" – ",$BA911)),LEFT($BA911,FIND(" – ",$BA911)-1),$BA911),ProdTbl,3,0),"کد ناشناخته"))</f>
        <v/>
      </c>
      <c r="BD911" s="22" t="n"/>
      <c r="BE911" s="21" t="n"/>
      <c r="BF911" s="20" t="n"/>
      <c r="BG911" s="18">
        <f>IF($BF911="","",IFERROR(VLOOKUP(IFERROR(VLOOKUP(IF(ISNUMBER(FIND(" – ",$BF911)),LEFT($BF911,FIND(" – ",$BF911)-1),$BF911),ProdTbl,5,0),""),BasketTbl,2,0),"کد ناشناخته"))</f>
        <v/>
      </c>
      <c r="BH911" s="18">
        <f>IF($BF911="","",IFERROR(VLOOKUP(IF(ISNUMBER(FIND(" – ",$BF911)),LEFT($BF911,FIND(" – ",$BF911)-1),$BF911),ProdTbl,3,0),"کد ناشناخته"))</f>
        <v/>
      </c>
      <c r="BI911" s="22" t="n"/>
      <c r="BJ911" s="21" t="n"/>
      <c r="BK911" s="20" t="n"/>
      <c r="BL911" s="18">
        <f>IF($BK911="","",IFERROR(VLOOKUP(IFERROR(VLOOKUP(IF(ISNUMBER(FIND(" – ",$BK911)),LEFT($BK911,FIND(" – ",$BK911)-1),$BK911),ProdTbl,5,0),""),BasketTbl,2,0),"کد ناشناخته"))</f>
        <v/>
      </c>
      <c r="BM911" s="18">
        <f>IF($BK911="","",IFERROR(VLOOKUP(IF(ISNUMBER(FIND(" – ",$BK911)),LEFT($BK911,FIND(" – ",$BK911)-1),$BK911),ProdTbl,3,0),"کد ناشناخته"))</f>
        <v/>
      </c>
      <c r="BN911" s="22" t="n"/>
      <c r="BO911" s="21" t="n"/>
      <c r="BP911" s="20" t="n"/>
      <c r="BQ911" s="18">
        <f>IF($BP911="","",IFERROR(VLOOKUP(IFERROR(VLOOKUP(IF(ISNUMBER(FIND(" – ",$BP911)),LEFT($BP911,FIND(" – ",$BP911)-1),$BP911),ProdTbl,5,0),""),BasketTbl,2,0),"کد ناشناخته"))</f>
        <v/>
      </c>
      <c r="BR911" s="18">
        <f>IF($BP911="","",IFERROR(VLOOKUP(IF(ISNUMBER(FIND(" – ",$BP911)),LEFT($BP911,FIND(" – ",$BP911)-1),$BP911),ProdTbl,3,0),"کد ناشناخته"))</f>
        <v/>
      </c>
      <c r="BS911" s="22" t="n"/>
      <c r="BT911" s="21" t="n"/>
      <c r="BU911" s="20" t="n"/>
      <c r="BV911" s="18">
        <f>IF($BU911="","",IFERROR(VLOOKUP(IFERROR(VLOOKUP(IF(ISNUMBER(FIND(" – ",$BU911)),LEFT($BU911,FIND(" – ",$BU911)-1),$BU911),ProdTbl,5,0),""),BasketTbl,2,0),"کد ناشناخته"))</f>
        <v/>
      </c>
      <c r="BW911" s="18">
        <f>IF($BU911="","",IFERROR(VLOOKUP(IF(ISNUMBER(FIND(" – ",$BU911)),LEFT($BU911,FIND(" – ",$BU911)-1),$BU911),ProdTbl,3,0),"کد ناشناخته"))</f>
        <v/>
      </c>
      <c r="BX911" s="22" t="n"/>
      <c r="BY911" s="21" t="n"/>
      <c r="BZ911" s="20" t="n"/>
      <c r="CA911" s="18">
        <f>IF($BZ911="","",IFERROR(VLOOKUP(IFERROR(VLOOKUP(IF(ISNUMBER(FIND(" – ",$BZ911)),LEFT($BZ911,FIND(" – ",$BZ911)-1),$BZ911),ProdTbl,5,0),""),BasketTbl,2,0),"کد ناشناخته"))</f>
        <v/>
      </c>
      <c r="CB911" s="18">
        <f>IF($BZ911="","",IFERROR(VLOOKUP(IF(ISNUMBER(FIND(" – ",$BZ911)),LEFT($BZ911,FIND(" – ",$BZ911)-1),$BZ911),ProdTbl,3,0),"کد ناشناخته"))</f>
        <v/>
      </c>
      <c r="CC911" s="22" t="n"/>
      <c r="CD911" s="21" t="n"/>
      <c r="CE911" s="20" t="n"/>
      <c r="CF911" s="18">
        <f>IF($CE911="","",IFERROR(VLOOKUP(IFERROR(VLOOKUP(IF(ISNUMBER(FIND(" – ",$CE911)),LEFT($CE911,FIND(" – ",$CE911)-1),$CE911),ProdTbl,5,0),""),BasketTbl,2,0),"کد ناشناخته"))</f>
        <v/>
      </c>
      <c r="CG911" s="18">
        <f>IF($CE911="","",IFERROR(VLOOKUP(IF(ISNUMBER(FIND(" – ",$CE911)),LEFT($CE911,FIND(" – ",$CE911)-1),$CE911),ProdTbl,3,0),"کد ناشناخته"))</f>
        <v/>
      </c>
      <c r="CH911" s="22" t="n"/>
      <c r="CI911" s="21" t="n"/>
    </row>
    <row r="912">
      <c r="A912" s="18">
        <f>IF($B912="","",COUNTA($B$10:$B912))</f>
        <v/>
      </c>
      <c r="B912" s="19" t="n"/>
      <c r="C912" s="20" t="n"/>
      <c r="D912" s="19" t="n"/>
      <c r="E912" s="18">
        <f>IF($D912="","",IFERROR(VLOOKUP(IF(ISNUMBER(FIND(" – ",$D912)),LEFT($D912,FIND(" – ",$D912)-1),$D912),SellerTbl,2,0),"کد ناشناخته"))</f>
        <v/>
      </c>
      <c r="F912" s="21" t="n"/>
      <c r="G912" s="21" t="n"/>
      <c r="H912" s="22" t="n"/>
      <c r="I912" s="23">
        <f>IF(OR($F912="",$G912=""),"",$F912-$G912)</f>
        <v/>
      </c>
      <c r="J912" s="18">
        <f>IF($I912="","",IF(ABS($I912)&lt;=0.01*$F912,"√","×"))</f>
        <v/>
      </c>
      <c r="K912" s="23">
        <f>IF(COUNT($Q912,$V912,$AA912,$AF912,$AK912,$AP912,$AU912,$AZ912,$BE912,$BJ912,$BO912,$BT912,$BY912,$CD912,$CI912)=0,"",SUM($Q912,$V912,$AA912,$AF912,$AK912,$AP912,$AU912,$AZ912,$BE912,$BJ912,$BO912,$BT912,$BY912,$CD912,$CI912))</f>
        <v/>
      </c>
      <c r="L912" s="23">
        <f>IF(OR($F912="",$K912=""),"",$F912-$K912)</f>
        <v/>
      </c>
      <c r="M912" s="20" t="n"/>
      <c r="N912" s="18">
        <f>IF($M912="","",IFERROR(VLOOKUP(IFERROR(VLOOKUP(IF(ISNUMBER(FIND(" – ",$M912)),LEFT($M912,FIND(" – ",$M912)-1),$M912),ProdTbl,5,0),""),BasketTbl,2,0),"کد ناشناخته"))</f>
        <v/>
      </c>
      <c r="O912" s="18">
        <f>IF($M912="","",IFERROR(VLOOKUP(IF(ISNUMBER(FIND(" – ",$M912)),LEFT($M912,FIND(" – ",$M912)-1),$M912),ProdTbl,3,0),"کد ناشناخته"))</f>
        <v/>
      </c>
      <c r="P912" s="22" t="n"/>
      <c r="Q912" s="21" t="n"/>
      <c r="R912" s="20" t="n"/>
      <c r="S912" s="18">
        <f>IF($R912="","",IFERROR(VLOOKUP(IFERROR(VLOOKUP(IF(ISNUMBER(FIND(" – ",$R912)),LEFT($R912,FIND(" – ",$R912)-1),$R912),ProdTbl,5,0),""),BasketTbl,2,0),"کد ناشناخته"))</f>
        <v/>
      </c>
      <c r="T912" s="18">
        <f>IF($R912="","",IFERROR(VLOOKUP(IF(ISNUMBER(FIND(" – ",$R912)),LEFT($R912,FIND(" – ",$R912)-1),$R912),ProdTbl,3,0),"کد ناشناخته"))</f>
        <v/>
      </c>
      <c r="U912" s="22" t="n"/>
      <c r="V912" s="21" t="n"/>
      <c r="W912" s="20" t="n"/>
      <c r="X912" s="18">
        <f>IF($W912="","",IFERROR(VLOOKUP(IFERROR(VLOOKUP(IF(ISNUMBER(FIND(" – ",$W912)),LEFT($W912,FIND(" – ",$W912)-1),$W912),ProdTbl,5,0),""),BasketTbl,2,0),"کد ناشناخته"))</f>
        <v/>
      </c>
      <c r="Y912" s="18">
        <f>IF($W912="","",IFERROR(VLOOKUP(IF(ISNUMBER(FIND(" – ",$W912)),LEFT($W912,FIND(" – ",$W912)-1),$W912),ProdTbl,3,0),"کد ناشناخته"))</f>
        <v/>
      </c>
      <c r="Z912" s="22" t="n"/>
      <c r="AA912" s="21" t="n"/>
      <c r="AB912" s="20" t="n"/>
      <c r="AC912" s="18">
        <f>IF($AB912="","",IFERROR(VLOOKUP(IFERROR(VLOOKUP(IF(ISNUMBER(FIND(" – ",$AB912)),LEFT($AB912,FIND(" – ",$AB912)-1),$AB912),ProdTbl,5,0),""),BasketTbl,2,0),"کد ناشناخته"))</f>
        <v/>
      </c>
      <c r="AD912" s="18">
        <f>IF($AB912="","",IFERROR(VLOOKUP(IF(ISNUMBER(FIND(" – ",$AB912)),LEFT($AB912,FIND(" – ",$AB912)-1),$AB912),ProdTbl,3,0),"کد ناشناخته"))</f>
        <v/>
      </c>
      <c r="AE912" s="22" t="n"/>
      <c r="AF912" s="21" t="n"/>
      <c r="AG912" s="20" t="n"/>
      <c r="AH912" s="18">
        <f>IF($AG912="","",IFERROR(VLOOKUP(IFERROR(VLOOKUP(IF(ISNUMBER(FIND(" – ",$AG912)),LEFT($AG912,FIND(" – ",$AG912)-1),$AG912),ProdTbl,5,0),""),BasketTbl,2,0),"کد ناشناخته"))</f>
        <v/>
      </c>
      <c r="AI912" s="18">
        <f>IF($AG912="","",IFERROR(VLOOKUP(IF(ISNUMBER(FIND(" – ",$AG912)),LEFT($AG912,FIND(" – ",$AG912)-1),$AG912),ProdTbl,3,0),"کد ناشناخته"))</f>
        <v/>
      </c>
      <c r="AJ912" s="22" t="n"/>
      <c r="AK912" s="21" t="n"/>
      <c r="AL912" s="20" t="n"/>
      <c r="AM912" s="18">
        <f>IF($AL912="","",IFERROR(VLOOKUP(IFERROR(VLOOKUP(IF(ISNUMBER(FIND(" – ",$AL912)),LEFT($AL912,FIND(" – ",$AL912)-1),$AL912),ProdTbl,5,0),""),BasketTbl,2,0),"کد ناشناخته"))</f>
        <v/>
      </c>
      <c r="AN912" s="18">
        <f>IF($AL912="","",IFERROR(VLOOKUP(IF(ISNUMBER(FIND(" – ",$AL912)),LEFT($AL912,FIND(" – ",$AL912)-1),$AL912),ProdTbl,3,0),"کد ناشناخته"))</f>
        <v/>
      </c>
      <c r="AO912" s="22" t="n"/>
      <c r="AP912" s="21" t="n"/>
      <c r="AQ912" s="20" t="n"/>
      <c r="AR912" s="18">
        <f>IF($AQ912="","",IFERROR(VLOOKUP(IFERROR(VLOOKUP(IF(ISNUMBER(FIND(" – ",$AQ912)),LEFT($AQ912,FIND(" – ",$AQ912)-1),$AQ912),ProdTbl,5,0),""),BasketTbl,2,0),"کد ناشناخته"))</f>
        <v/>
      </c>
      <c r="AS912" s="18">
        <f>IF($AQ912="","",IFERROR(VLOOKUP(IF(ISNUMBER(FIND(" – ",$AQ912)),LEFT($AQ912,FIND(" – ",$AQ912)-1),$AQ912),ProdTbl,3,0),"کد ناشناخته"))</f>
        <v/>
      </c>
      <c r="AT912" s="22" t="n"/>
      <c r="AU912" s="21" t="n"/>
      <c r="AV912" s="20" t="n"/>
      <c r="AW912" s="18">
        <f>IF($AV912="","",IFERROR(VLOOKUP(IFERROR(VLOOKUP(IF(ISNUMBER(FIND(" – ",$AV912)),LEFT($AV912,FIND(" – ",$AV912)-1),$AV912),ProdTbl,5,0),""),BasketTbl,2,0),"کد ناشناخته"))</f>
        <v/>
      </c>
      <c r="AX912" s="18">
        <f>IF($AV912="","",IFERROR(VLOOKUP(IF(ISNUMBER(FIND(" – ",$AV912)),LEFT($AV912,FIND(" – ",$AV912)-1),$AV912),ProdTbl,3,0),"کد ناشناخته"))</f>
        <v/>
      </c>
      <c r="AY912" s="22" t="n"/>
      <c r="AZ912" s="21" t="n"/>
      <c r="BA912" s="20" t="n"/>
      <c r="BB912" s="18">
        <f>IF($BA912="","",IFERROR(VLOOKUP(IFERROR(VLOOKUP(IF(ISNUMBER(FIND(" – ",$BA912)),LEFT($BA912,FIND(" – ",$BA912)-1),$BA912),ProdTbl,5,0),""),BasketTbl,2,0),"کد ناشناخته"))</f>
        <v/>
      </c>
      <c r="BC912" s="18">
        <f>IF($BA912="","",IFERROR(VLOOKUP(IF(ISNUMBER(FIND(" – ",$BA912)),LEFT($BA912,FIND(" – ",$BA912)-1),$BA912),ProdTbl,3,0),"کد ناشناخته"))</f>
        <v/>
      </c>
      <c r="BD912" s="22" t="n"/>
      <c r="BE912" s="21" t="n"/>
      <c r="BF912" s="20" t="n"/>
      <c r="BG912" s="18">
        <f>IF($BF912="","",IFERROR(VLOOKUP(IFERROR(VLOOKUP(IF(ISNUMBER(FIND(" – ",$BF912)),LEFT($BF912,FIND(" – ",$BF912)-1),$BF912),ProdTbl,5,0),""),BasketTbl,2,0),"کد ناشناخته"))</f>
        <v/>
      </c>
      <c r="BH912" s="18">
        <f>IF($BF912="","",IFERROR(VLOOKUP(IF(ISNUMBER(FIND(" – ",$BF912)),LEFT($BF912,FIND(" – ",$BF912)-1),$BF912),ProdTbl,3,0),"کد ناشناخته"))</f>
        <v/>
      </c>
      <c r="BI912" s="22" t="n"/>
      <c r="BJ912" s="21" t="n"/>
      <c r="BK912" s="20" t="n"/>
      <c r="BL912" s="18">
        <f>IF($BK912="","",IFERROR(VLOOKUP(IFERROR(VLOOKUP(IF(ISNUMBER(FIND(" – ",$BK912)),LEFT($BK912,FIND(" – ",$BK912)-1),$BK912),ProdTbl,5,0),""),BasketTbl,2,0),"کد ناشناخته"))</f>
        <v/>
      </c>
      <c r="BM912" s="18">
        <f>IF($BK912="","",IFERROR(VLOOKUP(IF(ISNUMBER(FIND(" – ",$BK912)),LEFT($BK912,FIND(" – ",$BK912)-1),$BK912),ProdTbl,3,0),"کد ناشناخته"))</f>
        <v/>
      </c>
      <c r="BN912" s="22" t="n"/>
      <c r="BO912" s="21" t="n"/>
      <c r="BP912" s="20" t="n"/>
      <c r="BQ912" s="18">
        <f>IF($BP912="","",IFERROR(VLOOKUP(IFERROR(VLOOKUP(IF(ISNUMBER(FIND(" – ",$BP912)),LEFT($BP912,FIND(" – ",$BP912)-1),$BP912),ProdTbl,5,0),""),BasketTbl,2,0),"کد ناشناخته"))</f>
        <v/>
      </c>
      <c r="BR912" s="18">
        <f>IF($BP912="","",IFERROR(VLOOKUP(IF(ISNUMBER(FIND(" – ",$BP912)),LEFT($BP912,FIND(" – ",$BP912)-1),$BP912),ProdTbl,3,0),"کد ناشناخته"))</f>
        <v/>
      </c>
      <c r="BS912" s="22" t="n"/>
      <c r="BT912" s="21" t="n"/>
      <c r="BU912" s="20" t="n"/>
      <c r="BV912" s="18">
        <f>IF($BU912="","",IFERROR(VLOOKUP(IFERROR(VLOOKUP(IF(ISNUMBER(FIND(" – ",$BU912)),LEFT($BU912,FIND(" – ",$BU912)-1),$BU912),ProdTbl,5,0),""),BasketTbl,2,0),"کد ناشناخته"))</f>
        <v/>
      </c>
      <c r="BW912" s="18">
        <f>IF($BU912="","",IFERROR(VLOOKUP(IF(ISNUMBER(FIND(" – ",$BU912)),LEFT($BU912,FIND(" – ",$BU912)-1),$BU912),ProdTbl,3,0),"کد ناشناخته"))</f>
        <v/>
      </c>
      <c r="BX912" s="22" t="n"/>
      <c r="BY912" s="21" t="n"/>
      <c r="BZ912" s="20" t="n"/>
      <c r="CA912" s="18">
        <f>IF($BZ912="","",IFERROR(VLOOKUP(IFERROR(VLOOKUP(IF(ISNUMBER(FIND(" – ",$BZ912)),LEFT($BZ912,FIND(" – ",$BZ912)-1),$BZ912),ProdTbl,5,0),""),BasketTbl,2,0),"کد ناشناخته"))</f>
        <v/>
      </c>
      <c r="CB912" s="18">
        <f>IF($BZ912="","",IFERROR(VLOOKUP(IF(ISNUMBER(FIND(" – ",$BZ912)),LEFT($BZ912,FIND(" – ",$BZ912)-1),$BZ912),ProdTbl,3,0),"کد ناشناخته"))</f>
        <v/>
      </c>
      <c r="CC912" s="22" t="n"/>
      <c r="CD912" s="21" t="n"/>
      <c r="CE912" s="20" t="n"/>
      <c r="CF912" s="18">
        <f>IF($CE912="","",IFERROR(VLOOKUP(IFERROR(VLOOKUP(IF(ISNUMBER(FIND(" – ",$CE912)),LEFT($CE912,FIND(" – ",$CE912)-1),$CE912),ProdTbl,5,0),""),BasketTbl,2,0),"کد ناشناخته"))</f>
        <v/>
      </c>
      <c r="CG912" s="18">
        <f>IF($CE912="","",IFERROR(VLOOKUP(IF(ISNUMBER(FIND(" – ",$CE912)),LEFT($CE912,FIND(" – ",$CE912)-1),$CE912),ProdTbl,3,0),"کد ناشناخته"))</f>
        <v/>
      </c>
      <c r="CH912" s="22" t="n"/>
      <c r="CI912" s="21" t="n"/>
    </row>
    <row r="913">
      <c r="A913" s="18">
        <f>IF($B913="","",COUNTA($B$10:$B913))</f>
        <v/>
      </c>
      <c r="B913" s="19" t="n"/>
      <c r="C913" s="20" t="n"/>
      <c r="D913" s="19" t="n"/>
      <c r="E913" s="18">
        <f>IF($D913="","",IFERROR(VLOOKUP(IF(ISNUMBER(FIND(" – ",$D913)),LEFT($D913,FIND(" – ",$D913)-1),$D913),SellerTbl,2,0),"کد ناشناخته"))</f>
        <v/>
      </c>
      <c r="F913" s="21" t="n"/>
      <c r="G913" s="21" t="n"/>
      <c r="H913" s="22" t="n"/>
      <c r="I913" s="23">
        <f>IF(OR($F913="",$G913=""),"",$F913-$G913)</f>
        <v/>
      </c>
      <c r="J913" s="18">
        <f>IF($I913="","",IF(ABS($I913)&lt;=0.01*$F913,"√","×"))</f>
        <v/>
      </c>
      <c r="K913" s="23">
        <f>IF(COUNT($Q913,$V913,$AA913,$AF913,$AK913,$AP913,$AU913,$AZ913,$BE913,$BJ913,$BO913,$BT913,$BY913,$CD913,$CI913)=0,"",SUM($Q913,$V913,$AA913,$AF913,$AK913,$AP913,$AU913,$AZ913,$BE913,$BJ913,$BO913,$BT913,$BY913,$CD913,$CI913))</f>
        <v/>
      </c>
      <c r="L913" s="23">
        <f>IF(OR($F913="",$K913=""),"",$F913-$K913)</f>
        <v/>
      </c>
      <c r="M913" s="20" t="n"/>
      <c r="N913" s="18">
        <f>IF($M913="","",IFERROR(VLOOKUP(IFERROR(VLOOKUP(IF(ISNUMBER(FIND(" – ",$M913)),LEFT($M913,FIND(" – ",$M913)-1),$M913),ProdTbl,5,0),""),BasketTbl,2,0),"کد ناشناخته"))</f>
        <v/>
      </c>
      <c r="O913" s="18">
        <f>IF($M913="","",IFERROR(VLOOKUP(IF(ISNUMBER(FIND(" – ",$M913)),LEFT($M913,FIND(" – ",$M913)-1),$M913),ProdTbl,3,0),"کد ناشناخته"))</f>
        <v/>
      </c>
      <c r="P913" s="22" t="n"/>
      <c r="Q913" s="21" t="n"/>
      <c r="R913" s="20" t="n"/>
      <c r="S913" s="18">
        <f>IF($R913="","",IFERROR(VLOOKUP(IFERROR(VLOOKUP(IF(ISNUMBER(FIND(" – ",$R913)),LEFT($R913,FIND(" – ",$R913)-1),$R913),ProdTbl,5,0),""),BasketTbl,2,0),"کد ناشناخته"))</f>
        <v/>
      </c>
      <c r="T913" s="18">
        <f>IF($R913="","",IFERROR(VLOOKUP(IF(ISNUMBER(FIND(" – ",$R913)),LEFT($R913,FIND(" – ",$R913)-1),$R913),ProdTbl,3,0),"کد ناشناخته"))</f>
        <v/>
      </c>
      <c r="U913" s="22" t="n"/>
      <c r="V913" s="21" t="n"/>
      <c r="W913" s="20" t="n"/>
      <c r="X913" s="18">
        <f>IF($W913="","",IFERROR(VLOOKUP(IFERROR(VLOOKUP(IF(ISNUMBER(FIND(" – ",$W913)),LEFT($W913,FIND(" – ",$W913)-1),$W913),ProdTbl,5,0),""),BasketTbl,2,0),"کد ناشناخته"))</f>
        <v/>
      </c>
      <c r="Y913" s="18">
        <f>IF($W913="","",IFERROR(VLOOKUP(IF(ISNUMBER(FIND(" – ",$W913)),LEFT($W913,FIND(" – ",$W913)-1),$W913),ProdTbl,3,0),"کد ناشناخته"))</f>
        <v/>
      </c>
      <c r="Z913" s="22" t="n"/>
      <c r="AA913" s="21" t="n"/>
      <c r="AB913" s="20" t="n"/>
      <c r="AC913" s="18">
        <f>IF($AB913="","",IFERROR(VLOOKUP(IFERROR(VLOOKUP(IF(ISNUMBER(FIND(" – ",$AB913)),LEFT($AB913,FIND(" – ",$AB913)-1),$AB913),ProdTbl,5,0),""),BasketTbl,2,0),"کد ناشناخته"))</f>
        <v/>
      </c>
      <c r="AD913" s="18">
        <f>IF($AB913="","",IFERROR(VLOOKUP(IF(ISNUMBER(FIND(" – ",$AB913)),LEFT($AB913,FIND(" – ",$AB913)-1),$AB913),ProdTbl,3,0),"کد ناشناخته"))</f>
        <v/>
      </c>
      <c r="AE913" s="22" t="n"/>
      <c r="AF913" s="21" t="n"/>
      <c r="AG913" s="20" t="n"/>
      <c r="AH913" s="18">
        <f>IF($AG913="","",IFERROR(VLOOKUP(IFERROR(VLOOKUP(IF(ISNUMBER(FIND(" – ",$AG913)),LEFT($AG913,FIND(" – ",$AG913)-1),$AG913),ProdTbl,5,0),""),BasketTbl,2,0),"کد ناشناخته"))</f>
        <v/>
      </c>
      <c r="AI913" s="18">
        <f>IF($AG913="","",IFERROR(VLOOKUP(IF(ISNUMBER(FIND(" – ",$AG913)),LEFT($AG913,FIND(" – ",$AG913)-1),$AG913),ProdTbl,3,0),"کد ناشناخته"))</f>
        <v/>
      </c>
      <c r="AJ913" s="22" t="n"/>
      <c r="AK913" s="21" t="n"/>
      <c r="AL913" s="20" t="n"/>
      <c r="AM913" s="18">
        <f>IF($AL913="","",IFERROR(VLOOKUP(IFERROR(VLOOKUP(IF(ISNUMBER(FIND(" – ",$AL913)),LEFT($AL913,FIND(" – ",$AL913)-1),$AL913),ProdTbl,5,0),""),BasketTbl,2,0),"کد ناشناخته"))</f>
        <v/>
      </c>
      <c r="AN913" s="18">
        <f>IF($AL913="","",IFERROR(VLOOKUP(IF(ISNUMBER(FIND(" – ",$AL913)),LEFT($AL913,FIND(" – ",$AL913)-1),$AL913),ProdTbl,3,0),"کد ناشناخته"))</f>
        <v/>
      </c>
      <c r="AO913" s="22" t="n"/>
      <c r="AP913" s="21" t="n"/>
      <c r="AQ913" s="20" t="n"/>
      <c r="AR913" s="18">
        <f>IF($AQ913="","",IFERROR(VLOOKUP(IFERROR(VLOOKUP(IF(ISNUMBER(FIND(" – ",$AQ913)),LEFT($AQ913,FIND(" – ",$AQ913)-1),$AQ913),ProdTbl,5,0),""),BasketTbl,2,0),"کد ناشناخته"))</f>
        <v/>
      </c>
      <c r="AS913" s="18">
        <f>IF($AQ913="","",IFERROR(VLOOKUP(IF(ISNUMBER(FIND(" – ",$AQ913)),LEFT($AQ913,FIND(" – ",$AQ913)-1),$AQ913),ProdTbl,3,0),"کد ناشناخته"))</f>
        <v/>
      </c>
      <c r="AT913" s="22" t="n"/>
      <c r="AU913" s="21" t="n"/>
      <c r="AV913" s="20" t="n"/>
      <c r="AW913" s="18">
        <f>IF($AV913="","",IFERROR(VLOOKUP(IFERROR(VLOOKUP(IF(ISNUMBER(FIND(" – ",$AV913)),LEFT($AV913,FIND(" – ",$AV913)-1),$AV913),ProdTbl,5,0),""),BasketTbl,2,0),"کد ناشناخته"))</f>
        <v/>
      </c>
      <c r="AX913" s="18">
        <f>IF($AV913="","",IFERROR(VLOOKUP(IF(ISNUMBER(FIND(" – ",$AV913)),LEFT($AV913,FIND(" – ",$AV913)-1),$AV913),ProdTbl,3,0),"کد ناشناخته"))</f>
        <v/>
      </c>
      <c r="AY913" s="22" t="n"/>
      <c r="AZ913" s="21" t="n"/>
      <c r="BA913" s="20" t="n"/>
      <c r="BB913" s="18">
        <f>IF($BA913="","",IFERROR(VLOOKUP(IFERROR(VLOOKUP(IF(ISNUMBER(FIND(" – ",$BA913)),LEFT($BA913,FIND(" – ",$BA913)-1),$BA913),ProdTbl,5,0),""),BasketTbl,2,0),"کد ناشناخته"))</f>
        <v/>
      </c>
      <c r="BC913" s="18">
        <f>IF($BA913="","",IFERROR(VLOOKUP(IF(ISNUMBER(FIND(" – ",$BA913)),LEFT($BA913,FIND(" – ",$BA913)-1),$BA913),ProdTbl,3,0),"کد ناشناخته"))</f>
        <v/>
      </c>
      <c r="BD913" s="22" t="n"/>
      <c r="BE913" s="21" t="n"/>
      <c r="BF913" s="20" t="n"/>
      <c r="BG913" s="18">
        <f>IF($BF913="","",IFERROR(VLOOKUP(IFERROR(VLOOKUP(IF(ISNUMBER(FIND(" – ",$BF913)),LEFT($BF913,FIND(" – ",$BF913)-1),$BF913),ProdTbl,5,0),""),BasketTbl,2,0),"کد ناشناخته"))</f>
        <v/>
      </c>
      <c r="BH913" s="18">
        <f>IF($BF913="","",IFERROR(VLOOKUP(IF(ISNUMBER(FIND(" – ",$BF913)),LEFT($BF913,FIND(" – ",$BF913)-1),$BF913),ProdTbl,3,0),"کد ناشناخته"))</f>
        <v/>
      </c>
      <c r="BI913" s="22" t="n"/>
      <c r="BJ913" s="21" t="n"/>
      <c r="BK913" s="20" t="n"/>
      <c r="BL913" s="18">
        <f>IF($BK913="","",IFERROR(VLOOKUP(IFERROR(VLOOKUP(IF(ISNUMBER(FIND(" – ",$BK913)),LEFT($BK913,FIND(" – ",$BK913)-1),$BK913),ProdTbl,5,0),""),BasketTbl,2,0),"کد ناشناخته"))</f>
        <v/>
      </c>
      <c r="BM913" s="18">
        <f>IF($BK913="","",IFERROR(VLOOKUP(IF(ISNUMBER(FIND(" – ",$BK913)),LEFT($BK913,FIND(" – ",$BK913)-1),$BK913),ProdTbl,3,0),"کد ناشناخته"))</f>
        <v/>
      </c>
      <c r="BN913" s="22" t="n"/>
      <c r="BO913" s="21" t="n"/>
      <c r="BP913" s="20" t="n"/>
      <c r="BQ913" s="18">
        <f>IF($BP913="","",IFERROR(VLOOKUP(IFERROR(VLOOKUP(IF(ISNUMBER(FIND(" – ",$BP913)),LEFT($BP913,FIND(" – ",$BP913)-1),$BP913),ProdTbl,5,0),""),BasketTbl,2,0),"کد ناشناخته"))</f>
        <v/>
      </c>
      <c r="BR913" s="18">
        <f>IF($BP913="","",IFERROR(VLOOKUP(IF(ISNUMBER(FIND(" – ",$BP913)),LEFT($BP913,FIND(" – ",$BP913)-1),$BP913),ProdTbl,3,0),"کد ناشناخته"))</f>
        <v/>
      </c>
      <c r="BS913" s="22" t="n"/>
      <c r="BT913" s="21" t="n"/>
      <c r="BU913" s="20" t="n"/>
      <c r="BV913" s="18">
        <f>IF($BU913="","",IFERROR(VLOOKUP(IFERROR(VLOOKUP(IF(ISNUMBER(FIND(" – ",$BU913)),LEFT($BU913,FIND(" – ",$BU913)-1),$BU913),ProdTbl,5,0),""),BasketTbl,2,0),"کد ناشناخته"))</f>
        <v/>
      </c>
      <c r="BW913" s="18">
        <f>IF($BU913="","",IFERROR(VLOOKUP(IF(ISNUMBER(FIND(" – ",$BU913)),LEFT($BU913,FIND(" – ",$BU913)-1),$BU913),ProdTbl,3,0),"کد ناشناخته"))</f>
        <v/>
      </c>
      <c r="BX913" s="22" t="n"/>
      <c r="BY913" s="21" t="n"/>
      <c r="BZ913" s="20" t="n"/>
      <c r="CA913" s="18">
        <f>IF($BZ913="","",IFERROR(VLOOKUP(IFERROR(VLOOKUP(IF(ISNUMBER(FIND(" – ",$BZ913)),LEFT($BZ913,FIND(" – ",$BZ913)-1),$BZ913),ProdTbl,5,0),""),BasketTbl,2,0),"کد ناشناخته"))</f>
        <v/>
      </c>
      <c r="CB913" s="18">
        <f>IF($BZ913="","",IFERROR(VLOOKUP(IF(ISNUMBER(FIND(" – ",$BZ913)),LEFT($BZ913,FIND(" – ",$BZ913)-1),$BZ913),ProdTbl,3,0),"کد ناشناخته"))</f>
        <v/>
      </c>
      <c r="CC913" s="22" t="n"/>
      <c r="CD913" s="21" t="n"/>
      <c r="CE913" s="20" t="n"/>
      <c r="CF913" s="18">
        <f>IF($CE913="","",IFERROR(VLOOKUP(IFERROR(VLOOKUP(IF(ISNUMBER(FIND(" – ",$CE913)),LEFT($CE913,FIND(" – ",$CE913)-1),$CE913),ProdTbl,5,0),""),BasketTbl,2,0),"کد ناشناخته"))</f>
        <v/>
      </c>
      <c r="CG913" s="18">
        <f>IF($CE913="","",IFERROR(VLOOKUP(IF(ISNUMBER(FIND(" – ",$CE913)),LEFT($CE913,FIND(" – ",$CE913)-1),$CE913),ProdTbl,3,0),"کد ناشناخته"))</f>
        <v/>
      </c>
      <c r="CH913" s="22" t="n"/>
      <c r="CI913" s="21" t="n"/>
    </row>
    <row r="914">
      <c r="A914" s="18">
        <f>IF($B914="","",COUNTA($B$10:$B914))</f>
        <v/>
      </c>
      <c r="B914" s="19" t="n"/>
      <c r="C914" s="20" t="n"/>
      <c r="D914" s="19" t="n"/>
      <c r="E914" s="18">
        <f>IF($D914="","",IFERROR(VLOOKUP(IF(ISNUMBER(FIND(" – ",$D914)),LEFT($D914,FIND(" – ",$D914)-1),$D914),SellerTbl,2,0),"کد ناشناخته"))</f>
        <v/>
      </c>
      <c r="F914" s="21" t="n"/>
      <c r="G914" s="21" t="n"/>
      <c r="H914" s="22" t="n"/>
      <c r="I914" s="23">
        <f>IF(OR($F914="",$G914=""),"",$F914-$G914)</f>
        <v/>
      </c>
      <c r="J914" s="18">
        <f>IF($I914="","",IF(ABS($I914)&lt;=0.01*$F914,"√","×"))</f>
        <v/>
      </c>
      <c r="K914" s="23">
        <f>IF(COUNT($Q914,$V914,$AA914,$AF914,$AK914,$AP914,$AU914,$AZ914,$BE914,$BJ914,$BO914,$BT914,$BY914,$CD914,$CI914)=0,"",SUM($Q914,$V914,$AA914,$AF914,$AK914,$AP914,$AU914,$AZ914,$BE914,$BJ914,$BO914,$BT914,$BY914,$CD914,$CI914))</f>
        <v/>
      </c>
      <c r="L914" s="23">
        <f>IF(OR($F914="",$K914=""),"",$F914-$K914)</f>
        <v/>
      </c>
      <c r="M914" s="20" t="n"/>
      <c r="N914" s="18">
        <f>IF($M914="","",IFERROR(VLOOKUP(IFERROR(VLOOKUP(IF(ISNUMBER(FIND(" – ",$M914)),LEFT($M914,FIND(" – ",$M914)-1),$M914),ProdTbl,5,0),""),BasketTbl,2,0),"کد ناشناخته"))</f>
        <v/>
      </c>
      <c r="O914" s="18">
        <f>IF($M914="","",IFERROR(VLOOKUP(IF(ISNUMBER(FIND(" – ",$M914)),LEFT($M914,FIND(" – ",$M914)-1),$M914),ProdTbl,3,0),"کد ناشناخته"))</f>
        <v/>
      </c>
      <c r="P914" s="22" t="n"/>
      <c r="Q914" s="21" t="n"/>
      <c r="R914" s="20" t="n"/>
      <c r="S914" s="18">
        <f>IF($R914="","",IFERROR(VLOOKUP(IFERROR(VLOOKUP(IF(ISNUMBER(FIND(" – ",$R914)),LEFT($R914,FIND(" – ",$R914)-1),$R914),ProdTbl,5,0),""),BasketTbl,2,0),"کد ناشناخته"))</f>
        <v/>
      </c>
      <c r="T914" s="18">
        <f>IF($R914="","",IFERROR(VLOOKUP(IF(ISNUMBER(FIND(" – ",$R914)),LEFT($R914,FIND(" – ",$R914)-1),$R914),ProdTbl,3,0),"کد ناشناخته"))</f>
        <v/>
      </c>
      <c r="U914" s="22" t="n"/>
      <c r="V914" s="21" t="n"/>
      <c r="W914" s="20" t="n"/>
      <c r="X914" s="18">
        <f>IF($W914="","",IFERROR(VLOOKUP(IFERROR(VLOOKUP(IF(ISNUMBER(FIND(" – ",$W914)),LEFT($W914,FIND(" – ",$W914)-1),$W914),ProdTbl,5,0),""),BasketTbl,2,0),"کد ناشناخته"))</f>
        <v/>
      </c>
      <c r="Y914" s="18">
        <f>IF($W914="","",IFERROR(VLOOKUP(IF(ISNUMBER(FIND(" – ",$W914)),LEFT($W914,FIND(" – ",$W914)-1),$W914),ProdTbl,3,0),"کد ناشناخته"))</f>
        <v/>
      </c>
      <c r="Z914" s="22" t="n"/>
      <c r="AA914" s="21" t="n"/>
      <c r="AB914" s="20" t="n"/>
      <c r="AC914" s="18">
        <f>IF($AB914="","",IFERROR(VLOOKUP(IFERROR(VLOOKUP(IF(ISNUMBER(FIND(" – ",$AB914)),LEFT($AB914,FIND(" – ",$AB914)-1),$AB914),ProdTbl,5,0),""),BasketTbl,2,0),"کد ناشناخته"))</f>
        <v/>
      </c>
      <c r="AD914" s="18">
        <f>IF($AB914="","",IFERROR(VLOOKUP(IF(ISNUMBER(FIND(" – ",$AB914)),LEFT($AB914,FIND(" – ",$AB914)-1),$AB914),ProdTbl,3,0),"کد ناشناخته"))</f>
        <v/>
      </c>
      <c r="AE914" s="22" t="n"/>
      <c r="AF914" s="21" t="n"/>
      <c r="AG914" s="20" t="n"/>
      <c r="AH914" s="18">
        <f>IF($AG914="","",IFERROR(VLOOKUP(IFERROR(VLOOKUP(IF(ISNUMBER(FIND(" – ",$AG914)),LEFT($AG914,FIND(" – ",$AG914)-1),$AG914),ProdTbl,5,0),""),BasketTbl,2,0),"کد ناشناخته"))</f>
        <v/>
      </c>
      <c r="AI914" s="18">
        <f>IF($AG914="","",IFERROR(VLOOKUP(IF(ISNUMBER(FIND(" – ",$AG914)),LEFT($AG914,FIND(" – ",$AG914)-1),$AG914),ProdTbl,3,0),"کد ناشناخته"))</f>
        <v/>
      </c>
      <c r="AJ914" s="22" t="n"/>
      <c r="AK914" s="21" t="n"/>
      <c r="AL914" s="20" t="n"/>
      <c r="AM914" s="18">
        <f>IF($AL914="","",IFERROR(VLOOKUP(IFERROR(VLOOKUP(IF(ISNUMBER(FIND(" – ",$AL914)),LEFT($AL914,FIND(" – ",$AL914)-1),$AL914),ProdTbl,5,0),""),BasketTbl,2,0),"کد ناشناخته"))</f>
        <v/>
      </c>
      <c r="AN914" s="18">
        <f>IF($AL914="","",IFERROR(VLOOKUP(IF(ISNUMBER(FIND(" – ",$AL914)),LEFT($AL914,FIND(" – ",$AL914)-1),$AL914),ProdTbl,3,0),"کد ناشناخته"))</f>
        <v/>
      </c>
      <c r="AO914" s="22" t="n"/>
      <c r="AP914" s="21" t="n"/>
      <c r="AQ914" s="20" t="n"/>
      <c r="AR914" s="18">
        <f>IF($AQ914="","",IFERROR(VLOOKUP(IFERROR(VLOOKUP(IF(ISNUMBER(FIND(" – ",$AQ914)),LEFT($AQ914,FIND(" – ",$AQ914)-1),$AQ914),ProdTbl,5,0),""),BasketTbl,2,0),"کد ناشناخته"))</f>
        <v/>
      </c>
      <c r="AS914" s="18">
        <f>IF($AQ914="","",IFERROR(VLOOKUP(IF(ISNUMBER(FIND(" – ",$AQ914)),LEFT($AQ914,FIND(" – ",$AQ914)-1),$AQ914),ProdTbl,3,0),"کد ناشناخته"))</f>
        <v/>
      </c>
      <c r="AT914" s="22" t="n"/>
      <c r="AU914" s="21" t="n"/>
      <c r="AV914" s="20" t="n"/>
      <c r="AW914" s="18">
        <f>IF($AV914="","",IFERROR(VLOOKUP(IFERROR(VLOOKUP(IF(ISNUMBER(FIND(" – ",$AV914)),LEFT($AV914,FIND(" – ",$AV914)-1),$AV914),ProdTbl,5,0),""),BasketTbl,2,0),"کد ناشناخته"))</f>
        <v/>
      </c>
      <c r="AX914" s="18">
        <f>IF($AV914="","",IFERROR(VLOOKUP(IF(ISNUMBER(FIND(" – ",$AV914)),LEFT($AV914,FIND(" – ",$AV914)-1),$AV914),ProdTbl,3,0),"کد ناشناخته"))</f>
        <v/>
      </c>
      <c r="AY914" s="22" t="n"/>
      <c r="AZ914" s="21" t="n"/>
      <c r="BA914" s="20" t="n"/>
      <c r="BB914" s="18">
        <f>IF($BA914="","",IFERROR(VLOOKUP(IFERROR(VLOOKUP(IF(ISNUMBER(FIND(" – ",$BA914)),LEFT($BA914,FIND(" – ",$BA914)-1),$BA914),ProdTbl,5,0),""),BasketTbl,2,0),"کد ناشناخته"))</f>
        <v/>
      </c>
      <c r="BC914" s="18">
        <f>IF($BA914="","",IFERROR(VLOOKUP(IF(ISNUMBER(FIND(" – ",$BA914)),LEFT($BA914,FIND(" – ",$BA914)-1),$BA914),ProdTbl,3,0),"کد ناشناخته"))</f>
        <v/>
      </c>
      <c r="BD914" s="22" t="n"/>
      <c r="BE914" s="21" t="n"/>
      <c r="BF914" s="20" t="n"/>
      <c r="BG914" s="18">
        <f>IF($BF914="","",IFERROR(VLOOKUP(IFERROR(VLOOKUP(IF(ISNUMBER(FIND(" – ",$BF914)),LEFT($BF914,FIND(" – ",$BF914)-1),$BF914),ProdTbl,5,0),""),BasketTbl,2,0),"کد ناشناخته"))</f>
        <v/>
      </c>
      <c r="BH914" s="18">
        <f>IF($BF914="","",IFERROR(VLOOKUP(IF(ISNUMBER(FIND(" – ",$BF914)),LEFT($BF914,FIND(" – ",$BF914)-1),$BF914),ProdTbl,3,0),"کد ناشناخته"))</f>
        <v/>
      </c>
      <c r="BI914" s="22" t="n"/>
      <c r="BJ914" s="21" t="n"/>
      <c r="BK914" s="20" t="n"/>
      <c r="BL914" s="18">
        <f>IF($BK914="","",IFERROR(VLOOKUP(IFERROR(VLOOKUP(IF(ISNUMBER(FIND(" – ",$BK914)),LEFT($BK914,FIND(" – ",$BK914)-1),$BK914),ProdTbl,5,0),""),BasketTbl,2,0),"کد ناشناخته"))</f>
        <v/>
      </c>
      <c r="BM914" s="18">
        <f>IF($BK914="","",IFERROR(VLOOKUP(IF(ISNUMBER(FIND(" – ",$BK914)),LEFT($BK914,FIND(" – ",$BK914)-1),$BK914),ProdTbl,3,0),"کد ناشناخته"))</f>
        <v/>
      </c>
      <c r="BN914" s="22" t="n"/>
      <c r="BO914" s="21" t="n"/>
      <c r="BP914" s="20" t="n"/>
      <c r="BQ914" s="18">
        <f>IF($BP914="","",IFERROR(VLOOKUP(IFERROR(VLOOKUP(IF(ISNUMBER(FIND(" – ",$BP914)),LEFT($BP914,FIND(" – ",$BP914)-1),$BP914),ProdTbl,5,0),""),BasketTbl,2,0),"کد ناشناخته"))</f>
        <v/>
      </c>
      <c r="BR914" s="18">
        <f>IF($BP914="","",IFERROR(VLOOKUP(IF(ISNUMBER(FIND(" – ",$BP914)),LEFT($BP914,FIND(" – ",$BP914)-1),$BP914),ProdTbl,3,0),"کد ناشناخته"))</f>
        <v/>
      </c>
      <c r="BS914" s="22" t="n"/>
      <c r="BT914" s="21" t="n"/>
      <c r="BU914" s="20" t="n"/>
      <c r="BV914" s="18">
        <f>IF($BU914="","",IFERROR(VLOOKUP(IFERROR(VLOOKUP(IF(ISNUMBER(FIND(" – ",$BU914)),LEFT($BU914,FIND(" – ",$BU914)-1),$BU914),ProdTbl,5,0),""),BasketTbl,2,0),"کد ناشناخته"))</f>
        <v/>
      </c>
      <c r="BW914" s="18">
        <f>IF($BU914="","",IFERROR(VLOOKUP(IF(ISNUMBER(FIND(" – ",$BU914)),LEFT($BU914,FIND(" – ",$BU914)-1),$BU914),ProdTbl,3,0),"کد ناشناخته"))</f>
        <v/>
      </c>
      <c r="BX914" s="22" t="n"/>
      <c r="BY914" s="21" t="n"/>
      <c r="BZ914" s="20" t="n"/>
      <c r="CA914" s="18">
        <f>IF($BZ914="","",IFERROR(VLOOKUP(IFERROR(VLOOKUP(IF(ISNUMBER(FIND(" – ",$BZ914)),LEFT($BZ914,FIND(" – ",$BZ914)-1),$BZ914),ProdTbl,5,0),""),BasketTbl,2,0),"کد ناشناخته"))</f>
        <v/>
      </c>
      <c r="CB914" s="18">
        <f>IF($BZ914="","",IFERROR(VLOOKUP(IF(ISNUMBER(FIND(" – ",$BZ914)),LEFT($BZ914,FIND(" – ",$BZ914)-1),$BZ914),ProdTbl,3,0),"کد ناشناخته"))</f>
        <v/>
      </c>
      <c r="CC914" s="22" t="n"/>
      <c r="CD914" s="21" t="n"/>
      <c r="CE914" s="20" t="n"/>
      <c r="CF914" s="18">
        <f>IF($CE914="","",IFERROR(VLOOKUP(IFERROR(VLOOKUP(IF(ISNUMBER(FIND(" – ",$CE914)),LEFT($CE914,FIND(" – ",$CE914)-1),$CE914),ProdTbl,5,0),""),BasketTbl,2,0),"کد ناشناخته"))</f>
        <v/>
      </c>
      <c r="CG914" s="18">
        <f>IF($CE914="","",IFERROR(VLOOKUP(IF(ISNUMBER(FIND(" – ",$CE914)),LEFT($CE914,FIND(" – ",$CE914)-1),$CE914),ProdTbl,3,0),"کد ناشناخته"))</f>
        <v/>
      </c>
      <c r="CH914" s="22" t="n"/>
      <c r="CI914" s="21" t="n"/>
    </row>
    <row r="915">
      <c r="A915" s="18">
        <f>IF($B915="","",COUNTA($B$10:$B915))</f>
        <v/>
      </c>
      <c r="B915" s="19" t="n"/>
      <c r="C915" s="20" t="n"/>
      <c r="D915" s="19" t="n"/>
      <c r="E915" s="18">
        <f>IF($D915="","",IFERROR(VLOOKUP(IF(ISNUMBER(FIND(" – ",$D915)),LEFT($D915,FIND(" – ",$D915)-1),$D915),SellerTbl,2,0),"کد ناشناخته"))</f>
        <v/>
      </c>
      <c r="F915" s="21" t="n"/>
      <c r="G915" s="21" t="n"/>
      <c r="H915" s="22" t="n"/>
      <c r="I915" s="23">
        <f>IF(OR($F915="",$G915=""),"",$F915-$G915)</f>
        <v/>
      </c>
      <c r="J915" s="18">
        <f>IF($I915="","",IF(ABS($I915)&lt;=0.01*$F915,"√","×"))</f>
        <v/>
      </c>
      <c r="K915" s="23">
        <f>IF(COUNT($Q915,$V915,$AA915,$AF915,$AK915,$AP915,$AU915,$AZ915,$BE915,$BJ915,$BO915,$BT915,$BY915,$CD915,$CI915)=0,"",SUM($Q915,$V915,$AA915,$AF915,$AK915,$AP915,$AU915,$AZ915,$BE915,$BJ915,$BO915,$BT915,$BY915,$CD915,$CI915))</f>
        <v/>
      </c>
      <c r="L915" s="23">
        <f>IF(OR($F915="",$K915=""),"",$F915-$K915)</f>
        <v/>
      </c>
      <c r="M915" s="20" t="n"/>
      <c r="N915" s="18">
        <f>IF($M915="","",IFERROR(VLOOKUP(IFERROR(VLOOKUP(IF(ISNUMBER(FIND(" – ",$M915)),LEFT($M915,FIND(" – ",$M915)-1),$M915),ProdTbl,5,0),""),BasketTbl,2,0),"کد ناشناخته"))</f>
        <v/>
      </c>
      <c r="O915" s="18">
        <f>IF($M915="","",IFERROR(VLOOKUP(IF(ISNUMBER(FIND(" – ",$M915)),LEFT($M915,FIND(" – ",$M915)-1),$M915),ProdTbl,3,0),"کد ناشناخته"))</f>
        <v/>
      </c>
      <c r="P915" s="22" t="n"/>
      <c r="Q915" s="21" t="n"/>
      <c r="R915" s="20" t="n"/>
      <c r="S915" s="18">
        <f>IF($R915="","",IFERROR(VLOOKUP(IFERROR(VLOOKUP(IF(ISNUMBER(FIND(" – ",$R915)),LEFT($R915,FIND(" – ",$R915)-1),$R915),ProdTbl,5,0),""),BasketTbl,2,0),"کد ناشناخته"))</f>
        <v/>
      </c>
      <c r="T915" s="18">
        <f>IF($R915="","",IFERROR(VLOOKUP(IF(ISNUMBER(FIND(" – ",$R915)),LEFT($R915,FIND(" – ",$R915)-1),$R915),ProdTbl,3,0),"کد ناشناخته"))</f>
        <v/>
      </c>
      <c r="U915" s="22" t="n"/>
      <c r="V915" s="21" t="n"/>
      <c r="W915" s="20" t="n"/>
      <c r="X915" s="18">
        <f>IF($W915="","",IFERROR(VLOOKUP(IFERROR(VLOOKUP(IF(ISNUMBER(FIND(" – ",$W915)),LEFT($W915,FIND(" – ",$W915)-1),$W915),ProdTbl,5,0),""),BasketTbl,2,0),"کد ناشناخته"))</f>
        <v/>
      </c>
      <c r="Y915" s="18">
        <f>IF($W915="","",IFERROR(VLOOKUP(IF(ISNUMBER(FIND(" – ",$W915)),LEFT($W915,FIND(" – ",$W915)-1),$W915),ProdTbl,3,0),"کد ناشناخته"))</f>
        <v/>
      </c>
      <c r="Z915" s="22" t="n"/>
      <c r="AA915" s="21" t="n"/>
      <c r="AB915" s="20" t="n"/>
      <c r="AC915" s="18">
        <f>IF($AB915="","",IFERROR(VLOOKUP(IFERROR(VLOOKUP(IF(ISNUMBER(FIND(" – ",$AB915)),LEFT($AB915,FIND(" – ",$AB915)-1),$AB915),ProdTbl,5,0),""),BasketTbl,2,0),"کد ناشناخته"))</f>
        <v/>
      </c>
      <c r="AD915" s="18">
        <f>IF($AB915="","",IFERROR(VLOOKUP(IF(ISNUMBER(FIND(" – ",$AB915)),LEFT($AB915,FIND(" – ",$AB915)-1),$AB915),ProdTbl,3,0),"کد ناشناخته"))</f>
        <v/>
      </c>
      <c r="AE915" s="22" t="n"/>
      <c r="AF915" s="21" t="n"/>
      <c r="AG915" s="20" t="n"/>
      <c r="AH915" s="18">
        <f>IF($AG915="","",IFERROR(VLOOKUP(IFERROR(VLOOKUP(IF(ISNUMBER(FIND(" – ",$AG915)),LEFT($AG915,FIND(" – ",$AG915)-1),$AG915),ProdTbl,5,0),""),BasketTbl,2,0),"کد ناشناخته"))</f>
        <v/>
      </c>
      <c r="AI915" s="18">
        <f>IF($AG915="","",IFERROR(VLOOKUP(IF(ISNUMBER(FIND(" – ",$AG915)),LEFT($AG915,FIND(" – ",$AG915)-1),$AG915),ProdTbl,3,0),"کد ناشناخته"))</f>
        <v/>
      </c>
      <c r="AJ915" s="22" t="n"/>
      <c r="AK915" s="21" t="n"/>
      <c r="AL915" s="20" t="n"/>
      <c r="AM915" s="18">
        <f>IF($AL915="","",IFERROR(VLOOKUP(IFERROR(VLOOKUP(IF(ISNUMBER(FIND(" – ",$AL915)),LEFT($AL915,FIND(" – ",$AL915)-1),$AL915),ProdTbl,5,0),""),BasketTbl,2,0),"کد ناشناخته"))</f>
        <v/>
      </c>
      <c r="AN915" s="18">
        <f>IF($AL915="","",IFERROR(VLOOKUP(IF(ISNUMBER(FIND(" – ",$AL915)),LEFT($AL915,FIND(" – ",$AL915)-1),$AL915),ProdTbl,3,0),"کد ناشناخته"))</f>
        <v/>
      </c>
      <c r="AO915" s="22" t="n"/>
      <c r="AP915" s="21" t="n"/>
      <c r="AQ915" s="20" t="n"/>
      <c r="AR915" s="18">
        <f>IF($AQ915="","",IFERROR(VLOOKUP(IFERROR(VLOOKUP(IF(ISNUMBER(FIND(" – ",$AQ915)),LEFT($AQ915,FIND(" – ",$AQ915)-1),$AQ915),ProdTbl,5,0),""),BasketTbl,2,0),"کد ناشناخته"))</f>
        <v/>
      </c>
      <c r="AS915" s="18">
        <f>IF($AQ915="","",IFERROR(VLOOKUP(IF(ISNUMBER(FIND(" – ",$AQ915)),LEFT($AQ915,FIND(" – ",$AQ915)-1),$AQ915),ProdTbl,3,0),"کد ناشناخته"))</f>
        <v/>
      </c>
      <c r="AT915" s="22" t="n"/>
      <c r="AU915" s="21" t="n"/>
      <c r="AV915" s="20" t="n"/>
      <c r="AW915" s="18">
        <f>IF($AV915="","",IFERROR(VLOOKUP(IFERROR(VLOOKUP(IF(ISNUMBER(FIND(" – ",$AV915)),LEFT($AV915,FIND(" – ",$AV915)-1),$AV915),ProdTbl,5,0),""),BasketTbl,2,0),"کد ناشناخته"))</f>
        <v/>
      </c>
      <c r="AX915" s="18">
        <f>IF($AV915="","",IFERROR(VLOOKUP(IF(ISNUMBER(FIND(" – ",$AV915)),LEFT($AV915,FIND(" – ",$AV915)-1),$AV915),ProdTbl,3,0),"کد ناشناخته"))</f>
        <v/>
      </c>
      <c r="AY915" s="22" t="n"/>
      <c r="AZ915" s="21" t="n"/>
      <c r="BA915" s="20" t="n"/>
      <c r="BB915" s="18">
        <f>IF($BA915="","",IFERROR(VLOOKUP(IFERROR(VLOOKUP(IF(ISNUMBER(FIND(" – ",$BA915)),LEFT($BA915,FIND(" – ",$BA915)-1),$BA915),ProdTbl,5,0),""),BasketTbl,2,0),"کد ناشناخته"))</f>
        <v/>
      </c>
      <c r="BC915" s="18">
        <f>IF($BA915="","",IFERROR(VLOOKUP(IF(ISNUMBER(FIND(" – ",$BA915)),LEFT($BA915,FIND(" – ",$BA915)-1),$BA915),ProdTbl,3,0),"کد ناشناخته"))</f>
        <v/>
      </c>
      <c r="BD915" s="22" t="n"/>
      <c r="BE915" s="21" t="n"/>
      <c r="BF915" s="20" t="n"/>
      <c r="BG915" s="18">
        <f>IF($BF915="","",IFERROR(VLOOKUP(IFERROR(VLOOKUP(IF(ISNUMBER(FIND(" – ",$BF915)),LEFT($BF915,FIND(" – ",$BF915)-1),$BF915),ProdTbl,5,0),""),BasketTbl,2,0),"کد ناشناخته"))</f>
        <v/>
      </c>
      <c r="BH915" s="18">
        <f>IF($BF915="","",IFERROR(VLOOKUP(IF(ISNUMBER(FIND(" – ",$BF915)),LEFT($BF915,FIND(" – ",$BF915)-1),$BF915),ProdTbl,3,0),"کد ناشناخته"))</f>
        <v/>
      </c>
      <c r="BI915" s="22" t="n"/>
      <c r="BJ915" s="21" t="n"/>
      <c r="BK915" s="20" t="n"/>
      <c r="BL915" s="18">
        <f>IF($BK915="","",IFERROR(VLOOKUP(IFERROR(VLOOKUP(IF(ISNUMBER(FIND(" – ",$BK915)),LEFT($BK915,FIND(" – ",$BK915)-1),$BK915),ProdTbl,5,0),""),BasketTbl,2,0),"کد ناشناخته"))</f>
        <v/>
      </c>
      <c r="BM915" s="18">
        <f>IF($BK915="","",IFERROR(VLOOKUP(IF(ISNUMBER(FIND(" – ",$BK915)),LEFT($BK915,FIND(" – ",$BK915)-1),$BK915),ProdTbl,3,0),"کد ناشناخته"))</f>
        <v/>
      </c>
      <c r="BN915" s="22" t="n"/>
      <c r="BO915" s="21" t="n"/>
      <c r="BP915" s="20" t="n"/>
      <c r="BQ915" s="18">
        <f>IF($BP915="","",IFERROR(VLOOKUP(IFERROR(VLOOKUP(IF(ISNUMBER(FIND(" – ",$BP915)),LEFT($BP915,FIND(" – ",$BP915)-1),$BP915),ProdTbl,5,0),""),BasketTbl,2,0),"کد ناشناخته"))</f>
        <v/>
      </c>
      <c r="BR915" s="18">
        <f>IF($BP915="","",IFERROR(VLOOKUP(IF(ISNUMBER(FIND(" – ",$BP915)),LEFT($BP915,FIND(" – ",$BP915)-1),$BP915),ProdTbl,3,0),"کد ناشناخته"))</f>
        <v/>
      </c>
      <c r="BS915" s="22" t="n"/>
      <c r="BT915" s="21" t="n"/>
      <c r="BU915" s="20" t="n"/>
      <c r="BV915" s="18">
        <f>IF($BU915="","",IFERROR(VLOOKUP(IFERROR(VLOOKUP(IF(ISNUMBER(FIND(" – ",$BU915)),LEFT($BU915,FIND(" – ",$BU915)-1),$BU915),ProdTbl,5,0),""),BasketTbl,2,0),"کد ناشناخته"))</f>
        <v/>
      </c>
      <c r="BW915" s="18">
        <f>IF($BU915="","",IFERROR(VLOOKUP(IF(ISNUMBER(FIND(" – ",$BU915)),LEFT($BU915,FIND(" – ",$BU915)-1),$BU915),ProdTbl,3,0),"کد ناشناخته"))</f>
        <v/>
      </c>
      <c r="BX915" s="22" t="n"/>
      <c r="BY915" s="21" t="n"/>
      <c r="BZ915" s="20" t="n"/>
      <c r="CA915" s="18">
        <f>IF($BZ915="","",IFERROR(VLOOKUP(IFERROR(VLOOKUP(IF(ISNUMBER(FIND(" – ",$BZ915)),LEFT($BZ915,FIND(" – ",$BZ915)-1),$BZ915),ProdTbl,5,0),""),BasketTbl,2,0),"کد ناشناخته"))</f>
        <v/>
      </c>
      <c r="CB915" s="18">
        <f>IF($BZ915="","",IFERROR(VLOOKUP(IF(ISNUMBER(FIND(" – ",$BZ915)),LEFT($BZ915,FIND(" – ",$BZ915)-1),$BZ915),ProdTbl,3,0),"کد ناشناخته"))</f>
        <v/>
      </c>
      <c r="CC915" s="22" t="n"/>
      <c r="CD915" s="21" t="n"/>
      <c r="CE915" s="20" t="n"/>
      <c r="CF915" s="18">
        <f>IF($CE915="","",IFERROR(VLOOKUP(IFERROR(VLOOKUP(IF(ISNUMBER(FIND(" – ",$CE915)),LEFT($CE915,FIND(" – ",$CE915)-1),$CE915),ProdTbl,5,0),""),BasketTbl,2,0),"کد ناشناخته"))</f>
        <v/>
      </c>
      <c r="CG915" s="18">
        <f>IF($CE915="","",IFERROR(VLOOKUP(IF(ISNUMBER(FIND(" – ",$CE915)),LEFT($CE915,FIND(" – ",$CE915)-1),$CE915),ProdTbl,3,0),"کد ناشناخته"))</f>
        <v/>
      </c>
      <c r="CH915" s="22" t="n"/>
      <c r="CI915" s="21" t="n"/>
    </row>
    <row r="916">
      <c r="A916" s="18">
        <f>IF($B916="","",COUNTA($B$10:$B916))</f>
        <v/>
      </c>
      <c r="B916" s="19" t="n"/>
      <c r="C916" s="20" t="n"/>
      <c r="D916" s="19" t="n"/>
      <c r="E916" s="18">
        <f>IF($D916="","",IFERROR(VLOOKUP(IF(ISNUMBER(FIND(" – ",$D916)),LEFT($D916,FIND(" – ",$D916)-1),$D916),SellerTbl,2,0),"کد ناشناخته"))</f>
        <v/>
      </c>
      <c r="F916" s="21" t="n"/>
      <c r="G916" s="21" t="n"/>
      <c r="H916" s="22" t="n"/>
      <c r="I916" s="23">
        <f>IF(OR($F916="",$G916=""),"",$F916-$G916)</f>
        <v/>
      </c>
      <c r="J916" s="18">
        <f>IF($I916="","",IF(ABS($I916)&lt;=0.01*$F916,"√","×"))</f>
        <v/>
      </c>
      <c r="K916" s="23">
        <f>IF(COUNT($Q916,$V916,$AA916,$AF916,$AK916,$AP916,$AU916,$AZ916,$BE916,$BJ916,$BO916,$BT916,$BY916,$CD916,$CI916)=0,"",SUM($Q916,$V916,$AA916,$AF916,$AK916,$AP916,$AU916,$AZ916,$BE916,$BJ916,$BO916,$BT916,$BY916,$CD916,$CI916))</f>
        <v/>
      </c>
      <c r="L916" s="23">
        <f>IF(OR($F916="",$K916=""),"",$F916-$K916)</f>
        <v/>
      </c>
      <c r="M916" s="20" t="n"/>
      <c r="N916" s="18">
        <f>IF($M916="","",IFERROR(VLOOKUP(IFERROR(VLOOKUP(IF(ISNUMBER(FIND(" – ",$M916)),LEFT($M916,FIND(" – ",$M916)-1),$M916),ProdTbl,5,0),""),BasketTbl,2,0),"کد ناشناخته"))</f>
        <v/>
      </c>
      <c r="O916" s="18">
        <f>IF($M916="","",IFERROR(VLOOKUP(IF(ISNUMBER(FIND(" – ",$M916)),LEFT($M916,FIND(" – ",$M916)-1),$M916),ProdTbl,3,0),"کد ناشناخته"))</f>
        <v/>
      </c>
      <c r="P916" s="22" t="n"/>
      <c r="Q916" s="21" t="n"/>
      <c r="R916" s="20" t="n"/>
      <c r="S916" s="18">
        <f>IF($R916="","",IFERROR(VLOOKUP(IFERROR(VLOOKUP(IF(ISNUMBER(FIND(" – ",$R916)),LEFT($R916,FIND(" – ",$R916)-1),$R916),ProdTbl,5,0),""),BasketTbl,2,0),"کد ناشناخته"))</f>
        <v/>
      </c>
      <c r="T916" s="18">
        <f>IF($R916="","",IFERROR(VLOOKUP(IF(ISNUMBER(FIND(" – ",$R916)),LEFT($R916,FIND(" – ",$R916)-1),$R916),ProdTbl,3,0),"کد ناشناخته"))</f>
        <v/>
      </c>
      <c r="U916" s="22" t="n"/>
      <c r="V916" s="21" t="n"/>
      <c r="W916" s="20" t="n"/>
      <c r="X916" s="18">
        <f>IF($W916="","",IFERROR(VLOOKUP(IFERROR(VLOOKUP(IF(ISNUMBER(FIND(" – ",$W916)),LEFT($W916,FIND(" – ",$W916)-1),$W916),ProdTbl,5,0),""),BasketTbl,2,0),"کد ناشناخته"))</f>
        <v/>
      </c>
      <c r="Y916" s="18">
        <f>IF($W916="","",IFERROR(VLOOKUP(IF(ISNUMBER(FIND(" – ",$W916)),LEFT($W916,FIND(" – ",$W916)-1),$W916),ProdTbl,3,0),"کد ناشناخته"))</f>
        <v/>
      </c>
      <c r="Z916" s="22" t="n"/>
      <c r="AA916" s="21" t="n"/>
      <c r="AB916" s="20" t="n"/>
      <c r="AC916" s="18">
        <f>IF($AB916="","",IFERROR(VLOOKUP(IFERROR(VLOOKUP(IF(ISNUMBER(FIND(" – ",$AB916)),LEFT($AB916,FIND(" – ",$AB916)-1),$AB916),ProdTbl,5,0),""),BasketTbl,2,0),"کد ناشناخته"))</f>
        <v/>
      </c>
      <c r="AD916" s="18">
        <f>IF($AB916="","",IFERROR(VLOOKUP(IF(ISNUMBER(FIND(" – ",$AB916)),LEFT($AB916,FIND(" – ",$AB916)-1),$AB916),ProdTbl,3,0),"کد ناشناخته"))</f>
        <v/>
      </c>
      <c r="AE916" s="22" t="n"/>
      <c r="AF916" s="21" t="n"/>
      <c r="AG916" s="20" t="n"/>
      <c r="AH916" s="18">
        <f>IF($AG916="","",IFERROR(VLOOKUP(IFERROR(VLOOKUP(IF(ISNUMBER(FIND(" – ",$AG916)),LEFT($AG916,FIND(" – ",$AG916)-1),$AG916),ProdTbl,5,0),""),BasketTbl,2,0),"کد ناشناخته"))</f>
        <v/>
      </c>
      <c r="AI916" s="18">
        <f>IF($AG916="","",IFERROR(VLOOKUP(IF(ISNUMBER(FIND(" – ",$AG916)),LEFT($AG916,FIND(" – ",$AG916)-1),$AG916),ProdTbl,3,0),"کد ناشناخته"))</f>
        <v/>
      </c>
      <c r="AJ916" s="22" t="n"/>
      <c r="AK916" s="21" t="n"/>
      <c r="AL916" s="20" t="n"/>
      <c r="AM916" s="18">
        <f>IF($AL916="","",IFERROR(VLOOKUP(IFERROR(VLOOKUP(IF(ISNUMBER(FIND(" – ",$AL916)),LEFT($AL916,FIND(" – ",$AL916)-1),$AL916),ProdTbl,5,0),""),BasketTbl,2,0),"کد ناشناخته"))</f>
        <v/>
      </c>
      <c r="AN916" s="18">
        <f>IF($AL916="","",IFERROR(VLOOKUP(IF(ISNUMBER(FIND(" – ",$AL916)),LEFT($AL916,FIND(" – ",$AL916)-1),$AL916),ProdTbl,3,0),"کد ناشناخته"))</f>
        <v/>
      </c>
      <c r="AO916" s="22" t="n"/>
      <c r="AP916" s="21" t="n"/>
      <c r="AQ916" s="20" t="n"/>
      <c r="AR916" s="18">
        <f>IF($AQ916="","",IFERROR(VLOOKUP(IFERROR(VLOOKUP(IF(ISNUMBER(FIND(" – ",$AQ916)),LEFT($AQ916,FIND(" – ",$AQ916)-1),$AQ916),ProdTbl,5,0),""),BasketTbl,2,0),"کد ناشناخته"))</f>
        <v/>
      </c>
      <c r="AS916" s="18">
        <f>IF($AQ916="","",IFERROR(VLOOKUP(IF(ISNUMBER(FIND(" – ",$AQ916)),LEFT($AQ916,FIND(" – ",$AQ916)-1),$AQ916),ProdTbl,3,0),"کد ناشناخته"))</f>
        <v/>
      </c>
      <c r="AT916" s="22" t="n"/>
      <c r="AU916" s="21" t="n"/>
      <c r="AV916" s="20" t="n"/>
      <c r="AW916" s="18">
        <f>IF($AV916="","",IFERROR(VLOOKUP(IFERROR(VLOOKUP(IF(ISNUMBER(FIND(" – ",$AV916)),LEFT($AV916,FIND(" – ",$AV916)-1),$AV916),ProdTbl,5,0),""),BasketTbl,2,0),"کد ناشناخته"))</f>
        <v/>
      </c>
      <c r="AX916" s="18">
        <f>IF($AV916="","",IFERROR(VLOOKUP(IF(ISNUMBER(FIND(" – ",$AV916)),LEFT($AV916,FIND(" – ",$AV916)-1),$AV916),ProdTbl,3,0),"کد ناشناخته"))</f>
        <v/>
      </c>
      <c r="AY916" s="22" t="n"/>
      <c r="AZ916" s="21" t="n"/>
      <c r="BA916" s="20" t="n"/>
      <c r="BB916" s="18">
        <f>IF($BA916="","",IFERROR(VLOOKUP(IFERROR(VLOOKUP(IF(ISNUMBER(FIND(" – ",$BA916)),LEFT($BA916,FIND(" – ",$BA916)-1),$BA916),ProdTbl,5,0),""),BasketTbl,2,0),"کد ناشناخته"))</f>
        <v/>
      </c>
      <c r="BC916" s="18">
        <f>IF($BA916="","",IFERROR(VLOOKUP(IF(ISNUMBER(FIND(" – ",$BA916)),LEFT($BA916,FIND(" – ",$BA916)-1),$BA916),ProdTbl,3,0),"کد ناشناخته"))</f>
        <v/>
      </c>
      <c r="BD916" s="22" t="n"/>
      <c r="BE916" s="21" t="n"/>
      <c r="BF916" s="20" t="n"/>
      <c r="BG916" s="18">
        <f>IF($BF916="","",IFERROR(VLOOKUP(IFERROR(VLOOKUP(IF(ISNUMBER(FIND(" – ",$BF916)),LEFT($BF916,FIND(" – ",$BF916)-1),$BF916),ProdTbl,5,0),""),BasketTbl,2,0),"کد ناشناخته"))</f>
        <v/>
      </c>
      <c r="BH916" s="18">
        <f>IF($BF916="","",IFERROR(VLOOKUP(IF(ISNUMBER(FIND(" – ",$BF916)),LEFT($BF916,FIND(" – ",$BF916)-1),$BF916),ProdTbl,3,0),"کد ناشناخته"))</f>
        <v/>
      </c>
      <c r="BI916" s="22" t="n"/>
      <c r="BJ916" s="21" t="n"/>
      <c r="BK916" s="20" t="n"/>
      <c r="BL916" s="18">
        <f>IF($BK916="","",IFERROR(VLOOKUP(IFERROR(VLOOKUP(IF(ISNUMBER(FIND(" – ",$BK916)),LEFT($BK916,FIND(" – ",$BK916)-1),$BK916),ProdTbl,5,0),""),BasketTbl,2,0),"کد ناشناخته"))</f>
        <v/>
      </c>
      <c r="BM916" s="18">
        <f>IF($BK916="","",IFERROR(VLOOKUP(IF(ISNUMBER(FIND(" – ",$BK916)),LEFT($BK916,FIND(" – ",$BK916)-1),$BK916),ProdTbl,3,0),"کد ناشناخته"))</f>
        <v/>
      </c>
      <c r="BN916" s="22" t="n"/>
      <c r="BO916" s="21" t="n"/>
      <c r="BP916" s="20" t="n"/>
      <c r="BQ916" s="18">
        <f>IF($BP916="","",IFERROR(VLOOKUP(IFERROR(VLOOKUP(IF(ISNUMBER(FIND(" – ",$BP916)),LEFT($BP916,FIND(" – ",$BP916)-1),$BP916),ProdTbl,5,0),""),BasketTbl,2,0),"کد ناشناخته"))</f>
        <v/>
      </c>
      <c r="BR916" s="18">
        <f>IF($BP916="","",IFERROR(VLOOKUP(IF(ISNUMBER(FIND(" – ",$BP916)),LEFT($BP916,FIND(" – ",$BP916)-1),$BP916),ProdTbl,3,0),"کد ناشناخته"))</f>
        <v/>
      </c>
      <c r="BS916" s="22" t="n"/>
      <c r="BT916" s="21" t="n"/>
      <c r="BU916" s="20" t="n"/>
      <c r="BV916" s="18">
        <f>IF($BU916="","",IFERROR(VLOOKUP(IFERROR(VLOOKUP(IF(ISNUMBER(FIND(" – ",$BU916)),LEFT($BU916,FIND(" – ",$BU916)-1),$BU916),ProdTbl,5,0),""),BasketTbl,2,0),"کد ناشناخته"))</f>
        <v/>
      </c>
      <c r="BW916" s="18">
        <f>IF($BU916="","",IFERROR(VLOOKUP(IF(ISNUMBER(FIND(" – ",$BU916)),LEFT($BU916,FIND(" – ",$BU916)-1),$BU916),ProdTbl,3,0),"کد ناشناخته"))</f>
        <v/>
      </c>
      <c r="BX916" s="22" t="n"/>
      <c r="BY916" s="21" t="n"/>
      <c r="BZ916" s="20" t="n"/>
      <c r="CA916" s="18">
        <f>IF($BZ916="","",IFERROR(VLOOKUP(IFERROR(VLOOKUP(IF(ISNUMBER(FIND(" – ",$BZ916)),LEFT($BZ916,FIND(" – ",$BZ916)-1),$BZ916),ProdTbl,5,0),""),BasketTbl,2,0),"کد ناشناخته"))</f>
        <v/>
      </c>
      <c r="CB916" s="18">
        <f>IF($BZ916="","",IFERROR(VLOOKUP(IF(ISNUMBER(FIND(" – ",$BZ916)),LEFT($BZ916,FIND(" – ",$BZ916)-1),$BZ916),ProdTbl,3,0),"کد ناشناخته"))</f>
        <v/>
      </c>
      <c r="CC916" s="22" t="n"/>
      <c r="CD916" s="21" t="n"/>
      <c r="CE916" s="20" t="n"/>
      <c r="CF916" s="18">
        <f>IF($CE916="","",IFERROR(VLOOKUP(IFERROR(VLOOKUP(IF(ISNUMBER(FIND(" – ",$CE916)),LEFT($CE916,FIND(" – ",$CE916)-1),$CE916),ProdTbl,5,0),""),BasketTbl,2,0),"کد ناشناخته"))</f>
        <v/>
      </c>
      <c r="CG916" s="18">
        <f>IF($CE916="","",IFERROR(VLOOKUP(IF(ISNUMBER(FIND(" – ",$CE916)),LEFT($CE916,FIND(" – ",$CE916)-1),$CE916),ProdTbl,3,0),"کد ناشناخته"))</f>
        <v/>
      </c>
      <c r="CH916" s="22" t="n"/>
      <c r="CI916" s="21" t="n"/>
    </row>
    <row r="917">
      <c r="A917" s="18">
        <f>IF($B917="","",COUNTA($B$10:$B917))</f>
        <v/>
      </c>
      <c r="B917" s="19" t="n"/>
      <c r="C917" s="20" t="n"/>
      <c r="D917" s="19" t="n"/>
      <c r="E917" s="18">
        <f>IF($D917="","",IFERROR(VLOOKUP(IF(ISNUMBER(FIND(" – ",$D917)),LEFT($D917,FIND(" – ",$D917)-1),$D917),SellerTbl,2,0),"کد ناشناخته"))</f>
        <v/>
      </c>
      <c r="F917" s="21" t="n"/>
      <c r="G917" s="21" t="n"/>
      <c r="H917" s="22" t="n"/>
      <c r="I917" s="23">
        <f>IF(OR($F917="",$G917=""),"",$F917-$G917)</f>
        <v/>
      </c>
      <c r="J917" s="18">
        <f>IF($I917="","",IF(ABS($I917)&lt;=0.01*$F917,"√","×"))</f>
        <v/>
      </c>
      <c r="K917" s="23">
        <f>IF(COUNT($Q917,$V917,$AA917,$AF917,$AK917,$AP917,$AU917,$AZ917,$BE917,$BJ917,$BO917,$BT917,$BY917,$CD917,$CI917)=0,"",SUM($Q917,$V917,$AA917,$AF917,$AK917,$AP917,$AU917,$AZ917,$BE917,$BJ917,$BO917,$BT917,$BY917,$CD917,$CI917))</f>
        <v/>
      </c>
      <c r="L917" s="23">
        <f>IF(OR($F917="",$K917=""),"",$F917-$K917)</f>
        <v/>
      </c>
      <c r="M917" s="20" t="n"/>
      <c r="N917" s="18">
        <f>IF($M917="","",IFERROR(VLOOKUP(IFERROR(VLOOKUP(IF(ISNUMBER(FIND(" – ",$M917)),LEFT($M917,FIND(" – ",$M917)-1),$M917),ProdTbl,5,0),""),BasketTbl,2,0),"کد ناشناخته"))</f>
        <v/>
      </c>
      <c r="O917" s="18">
        <f>IF($M917="","",IFERROR(VLOOKUP(IF(ISNUMBER(FIND(" – ",$M917)),LEFT($M917,FIND(" – ",$M917)-1),$M917),ProdTbl,3,0),"کد ناشناخته"))</f>
        <v/>
      </c>
      <c r="P917" s="22" t="n"/>
      <c r="Q917" s="21" t="n"/>
      <c r="R917" s="20" t="n"/>
      <c r="S917" s="18">
        <f>IF($R917="","",IFERROR(VLOOKUP(IFERROR(VLOOKUP(IF(ISNUMBER(FIND(" – ",$R917)),LEFT($R917,FIND(" – ",$R917)-1),$R917),ProdTbl,5,0),""),BasketTbl,2,0),"کد ناشناخته"))</f>
        <v/>
      </c>
      <c r="T917" s="18">
        <f>IF($R917="","",IFERROR(VLOOKUP(IF(ISNUMBER(FIND(" – ",$R917)),LEFT($R917,FIND(" – ",$R917)-1),$R917),ProdTbl,3,0),"کد ناشناخته"))</f>
        <v/>
      </c>
      <c r="U917" s="22" t="n"/>
      <c r="V917" s="21" t="n"/>
      <c r="W917" s="20" t="n"/>
      <c r="X917" s="18">
        <f>IF($W917="","",IFERROR(VLOOKUP(IFERROR(VLOOKUP(IF(ISNUMBER(FIND(" – ",$W917)),LEFT($W917,FIND(" – ",$W917)-1),$W917),ProdTbl,5,0),""),BasketTbl,2,0),"کد ناشناخته"))</f>
        <v/>
      </c>
      <c r="Y917" s="18">
        <f>IF($W917="","",IFERROR(VLOOKUP(IF(ISNUMBER(FIND(" – ",$W917)),LEFT($W917,FIND(" – ",$W917)-1),$W917),ProdTbl,3,0),"کد ناشناخته"))</f>
        <v/>
      </c>
      <c r="Z917" s="22" t="n"/>
      <c r="AA917" s="21" t="n"/>
      <c r="AB917" s="20" t="n"/>
      <c r="AC917" s="18">
        <f>IF($AB917="","",IFERROR(VLOOKUP(IFERROR(VLOOKUP(IF(ISNUMBER(FIND(" – ",$AB917)),LEFT($AB917,FIND(" – ",$AB917)-1),$AB917),ProdTbl,5,0),""),BasketTbl,2,0),"کد ناشناخته"))</f>
        <v/>
      </c>
      <c r="AD917" s="18">
        <f>IF($AB917="","",IFERROR(VLOOKUP(IF(ISNUMBER(FIND(" – ",$AB917)),LEFT($AB917,FIND(" – ",$AB917)-1),$AB917),ProdTbl,3,0),"کد ناشناخته"))</f>
        <v/>
      </c>
      <c r="AE917" s="22" t="n"/>
      <c r="AF917" s="21" t="n"/>
      <c r="AG917" s="20" t="n"/>
      <c r="AH917" s="18">
        <f>IF($AG917="","",IFERROR(VLOOKUP(IFERROR(VLOOKUP(IF(ISNUMBER(FIND(" – ",$AG917)),LEFT($AG917,FIND(" – ",$AG917)-1),$AG917),ProdTbl,5,0),""),BasketTbl,2,0),"کد ناشناخته"))</f>
        <v/>
      </c>
      <c r="AI917" s="18">
        <f>IF($AG917="","",IFERROR(VLOOKUP(IF(ISNUMBER(FIND(" – ",$AG917)),LEFT($AG917,FIND(" – ",$AG917)-1),$AG917),ProdTbl,3,0),"کد ناشناخته"))</f>
        <v/>
      </c>
      <c r="AJ917" s="22" t="n"/>
      <c r="AK917" s="21" t="n"/>
      <c r="AL917" s="20" t="n"/>
      <c r="AM917" s="18">
        <f>IF($AL917="","",IFERROR(VLOOKUP(IFERROR(VLOOKUP(IF(ISNUMBER(FIND(" – ",$AL917)),LEFT($AL917,FIND(" – ",$AL917)-1),$AL917),ProdTbl,5,0),""),BasketTbl,2,0),"کد ناشناخته"))</f>
        <v/>
      </c>
      <c r="AN917" s="18">
        <f>IF($AL917="","",IFERROR(VLOOKUP(IF(ISNUMBER(FIND(" – ",$AL917)),LEFT($AL917,FIND(" – ",$AL917)-1),$AL917),ProdTbl,3,0),"کد ناشناخته"))</f>
        <v/>
      </c>
      <c r="AO917" s="22" t="n"/>
      <c r="AP917" s="21" t="n"/>
      <c r="AQ917" s="20" t="n"/>
      <c r="AR917" s="18">
        <f>IF($AQ917="","",IFERROR(VLOOKUP(IFERROR(VLOOKUP(IF(ISNUMBER(FIND(" – ",$AQ917)),LEFT($AQ917,FIND(" – ",$AQ917)-1),$AQ917),ProdTbl,5,0),""),BasketTbl,2,0),"کد ناشناخته"))</f>
        <v/>
      </c>
      <c r="AS917" s="18">
        <f>IF($AQ917="","",IFERROR(VLOOKUP(IF(ISNUMBER(FIND(" – ",$AQ917)),LEFT($AQ917,FIND(" – ",$AQ917)-1),$AQ917),ProdTbl,3,0),"کد ناشناخته"))</f>
        <v/>
      </c>
      <c r="AT917" s="22" t="n"/>
      <c r="AU917" s="21" t="n"/>
      <c r="AV917" s="20" t="n"/>
      <c r="AW917" s="18">
        <f>IF($AV917="","",IFERROR(VLOOKUP(IFERROR(VLOOKUP(IF(ISNUMBER(FIND(" – ",$AV917)),LEFT($AV917,FIND(" – ",$AV917)-1),$AV917),ProdTbl,5,0),""),BasketTbl,2,0),"کد ناشناخته"))</f>
        <v/>
      </c>
      <c r="AX917" s="18">
        <f>IF($AV917="","",IFERROR(VLOOKUP(IF(ISNUMBER(FIND(" – ",$AV917)),LEFT($AV917,FIND(" – ",$AV917)-1),$AV917),ProdTbl,3,0),"کد ناشناخته"))</f>
        <v/>
      </c>
      <c r="AY917" s="22" t="n"/>
      <c r="AZ917" s="21" t="n"/>
      <c r="BA917" s="20" t="n"/>
      <c r="BB917" s="18">
        <f>IF($BA917="","",IFERROR(VLOOKUP(IFERROR(VLOOKUP(IF(ISNUMBER(FIND(" – ",$BA917)),LEFT($BA917,FIND(" – ",$BA917)-1),$BA917),ProdTbl,5,0),""),BasketTbl,2,0),"کد ناشناخته"))</f>
        <v/>
      </c>
      <c r="BC917" s="18">
        <f>IF($BA917="","",IFERROR(VLOOKUP(IF(ISNUMBER(FIND(" – ",$BA917)),LEFT($BA917,FIND(" – ",$BA917)-1),$BA917),ProdTbl,3,0),"کد ناشناخته"))</f>
        <v/>
      </c>
      <c r="BD917" s="22" t="n"/>
      <c r="BE917" s="21" t="n"/>
      <c r="BF917" s="20" t="n"/>
      <c r="BG917" s="18">
        <f>IF($BF917="","",IFERROR(VLOOKUP(IFERROR(VLOOKUP(IF(ISNUMBER(FIND(" – ",$BF917)),LEFT($BF917,FIND(" – ",$BF917)-1),$BF917),ProdTbl,5,0),""),BasketTbl,2,0),"کد ناشناخته"))</f>
        <v/>
      </c>
      <c r="BH917" s="18">
        <f>IF($BF917="","",IFERROR(VLOOKUP(IF(ISNUMBER(FIND(" – ",$BF917)),LEFT($BF917,FIND(" – ",$BF917)-1),$BF917),ProdTbl,3,0),"کد ناشناخته"))</f>
        <v/>
      </c>
      <c r="BI917" s="22" t="n"/>
      <c r="BJ917" s="21" t="n"/>
      <c r="BK917" s="20" t="n"/>
      <c r="BL917" s="18">
        <f>IF($BK917="","",IFERROR(VLOOKUP(IFERROR(VLOOKUP(IF(ISNUMBER(FIND(" – ",$BK917)),LEFT($BK917,FIND(" – ",$BK917)-1),$BK917),ProdTbl,5,0),""),BasketTbl,2,0),"کد ناشناخته"))</f>
        <v/>
      </c>
      <c r="BM917" s="18">
        <f>IF($BK917="","",IFERROR(VLOOKUP(IF(ISNUMBER(FIND(" – ",$BK917)),LEFT($BK917,FIND(" – ",$BK917)-1),$BK917),ProdTbl,3,0),"کد ناشناخته"))</f>
        <v/>
      </c>
      <c r="BN917" s="22" t="n"/>
      <c r="BO917" s="21" t="n"/>
      <c r="BP917" s="20" t="n"/>
      <c r="BQ917" s="18">
        <f>IF($BP917="","",IFERROR(VLOOKUP(IFERROR(VLOOKUP(IF(ISNUMBER(FIND(" – ",$BP917)),LEFT($BP917,FIND(" – ",$BP917)-1),$BP917),ProdTbl,5,0),""),BasketTbl,2,0),"کد ناشناخته"))</f>
        <v/>
      </c>
      <c r="BR917" s="18">
        <f>IF($BP917="","",IFERROR(VLOOKUP(IF(ISNUMBER(FIND(" – ",$BP917)),LEFT($BP917,FIND(" – ",$BP917)-1),$BP917),ProdTbl,3,0),"کد ناشناخته"))</f>
        <v/>
      </c>
      <c r="BS917" s="22" t="n"/>
      <c r="BT917" s="21" t="n"/>
      <c r="BU917" s="20" t="n"/>
      <c r="BV917" s="18">
        <f>IF($BU917="","",IFERROR(VLOOKUP(IFERROR(VLOOKUP(IF(ISNUMBER(FIND(" – ",$BU917)),LEFT($BU917,FIND(" – ",$BU917)-1),$BU917),ProdTbl,5,0),""),BasketTbl,2,0),"کد ناشناخته"))</f>
        <v/>
      </c>
      <c r="BW917" s="18">
        <f>IF($BU917="","",IFERROR(VLOOKUP(IF(ISNUMBER(FIND(" – ",$BU917)),LEFT($BU917,FIND(" – ",$BU917)-1),$BU917),ProdTbl,3,0),"کد ناشناخته"))</f>
        <v/>
      </c>
      <c r="BX917" s="22" t="n"/>
      <c r="BY917" s="21" t="n"/>
      <c r="BZ917" s="20" t="n"/>
      <c r="CA917" s="18">
        <f>IF($BZ917="","",IFERROR(VLOOKUP(IFERROR(VLOOKUP(IF(ISNUMBER(FIND(" – ",$BZ917)),LEFT($BZ917,FIND(" – ",$BZ917)-1),$BZ917),ProdTbl,5,0),""),BasketTbl,2,0),"کد ناشناخته"))</f>
        <v/>
      </c>
      <c r="CB917" s="18">
        <f>IF($BZ917="","",IFERROR(VLOOKUP(IF(ISNUMBER(FIND(" – ",$BZ917)),LEFT($BZ917,FIND(" – ",$BZ917)-1),$BZ917),ProdTbl,3,0),"کد ناشناخته"))</f>
        <v/>
      </c>
      <c r="CC917" s="22" t="n"/>
      <c r="CD917" s="21" t="n"/>
      <c r="CE917" s="20" t="n"/>
      <c r="CF917" s="18">
        <f>IF($CE917="","",IFERROR(VLOOKUP(IFERROR(VLOOKUP(IF(ISNUMBER(FIND(" – ",$CE917)),LEFT($CE917,FIND(" – ",$CE917)-1),$CE917),ProdTbl,5,0),""),BasketTbl,2,0),"کد ناشناخته"))</f>
        <v/>
      </c>
      <c r="CG917" s="18">
        <f>IF($CE917="","",IFERROR(VLOOKUP(IF(ISNUMBER(FIND(" – ",$CE917)),LEFT($CE917,FIND(" – ",$CE917)-1),$CE917),ProdTbl,3,0),"کد ناشناخته"))</f>
        <v/>
      </c>
      <c r="CH917" s="22" t="n"/>
      <c r="CI917" s="21" t="n"/>
    </row>
    <row r="918">
      <c r="A918" s="18">
        <f>IF($B918="","",COUNTA($B$10:$B918))</f>
        <v/>
      </c>
      <c r="B918" s="19" t="n"/>
      <c r="C918" s="20" t="n"/>
      <c r="D918" s="19" t="n"/>
      <c r="E918" s="18">
        <f>IF($D918="","",IFERROR(VLOOKUP(IF(ISNUMBER(FIND(" – ",$D918)),LEFT($D918,FIND(" – ",$D918)-1),$D918),SellerTbl,2,0),"کد ناشناخته"))</f>
        <v/>
      </c>
      <c r="F918" s="21" t="n"/>
      <c r="G918" s="21" t="n"/>
      <c r="H918" s="22" t="n"/>
      <c r="I918" s="23">
        <f>IF(OR($F918="",$G918=""),"",$F918-$G918)</f>
        <v/>
      </c>
      <c r="J918" s="18">
        <f>IF($I918="","",IF(ABS($I918)&lt;=0.01*$F918,"√","×"))</f>
        <v/>
      </c>
      <c r="K918" s="23">
        <f>IF(COUNT($Q918,$V918,$AA918,$AF918,$AK918,$AP918,$AU918,$AZ918,$BE918,$BJ918,$BO918,$BT918,$BY918,$CD918,$CI918)=0,"",SUM($Q918,$V918,$AA918,$AF918,$AK918,$AP918,$AU918,$AZ918,$BE918,$BJ918,$BO918,$BT918,$BY918,$CD918,$CI918))</f>
        <v/>
      </c>
      <c r="L918" s="23">
        <f>IF(OR($F918="",$K918=""),"",$F918-$K918)</f>
        <v/>
      </c>
      <c r="M918" s="20" t="n"/>
      <c r="N918" s="18">
        <f>IF($M918="","",IFERROR(VLOOKUP(IFERROR(VLOOKUP(IF(ISNUMBER(FIND(" – ",$M918)),LEFT($M918,FIND(" – ",$M918)-1),$M918),ProdTbl,5,0),""),BasketTbl,2,0),"کد ناشناخته"))</f>
        <v/>
      </c>
      <c r="O918" s="18">
        <f>IF($M918="","",IFERROR(VLOOKUP(IF(ISNUMBER(FIND(" – ",$M918)),LEFT($M918,FIND(" – ",$M918)-1),$M918),ProdTbl,3,0),"کد ناشناخته"))</f>
        <v/>
      </c>
      <c r="P918" s="22" t="n"/>
      <c r="Q918" s="21" t="n"/>
      <c r="R918" s="20" t="n"/>
      <c r="S918" s="18">
        <f>IF($R918="","",IFERROR(VLOOKUP(IFERROR(VLOOKUP(IF(ISNUMBER(FIND(" – ",$R918)),LEFT($R918,FIND(" – ",$R918)-1),$R918),ProdTbl,5,0),""),BasketTbl,2,0),"کد ناشناخته"))</f>
        <v/>
      </c>
      <c r="T918" s="18">
        <f>IF($R918="","",IFERROR(VLOOKUP(IF(ISNUMBER(FIND(" – ",$R918)),LEFT($R918,FIND(" – ",$R918)-1),$R918),ProdTbl,3,0),"کد ناشناخته"))</f>
        <v/>
      </c>
      <c r="U918" s="22" t="n"/>
      <c r="V918" s="21" t="n"/>
      <c r="W918" s="20" t="n"/>
      <c r="X918" s="18">
        <f>IF($W918="","",IFERROR(VLOOKUP(IFERROR(VLOOKUP(IF(ISNUMBER(FIND(" – ",$W918)),LEFT($W918,FIND(" – ",$W918)-1),$W918),ProdTbl,5,0),""),BasketTbl,2,0),"کد ناشناخته"))</f>
        <v/>
      </c>
      <c r="Y918" s="18">
        <f>IF($W918="","",IFERROR(VLOOKUP(IF(ISNUMBER(FIND(" – ",$W918)),LEFT($W918,FIND(" – ",$W918)-1),$W918),ProdTbl,3,0),"کد ناشناخته"))</f>
        <v/>
      </c>
      <c r="Z918" s="22" t="n"/>
      <c r="AA918" s="21" t="n"/>
      <c r="AB918" s="20" t="n"/>
      <c r="AC918" s="18">
        <f>IF($AB918="","",IFERROR(VLOOKUP(IFERROR(VLOOKUP(IF(ISNUMBER(FIND(" – ",$AB918)),LEFT($AB918,FIND(" – ",$AB918)-1),$AB918),ProdTbl,5,0),""),BasketTbl,2,0),"کد ناشناخته"))</f>
        <v/>
      </c>
      <c r="AD918" s="18">
        <f>IF($AB918="","",IFERROR(VLOOKUP(IF(ISNUMBER(FIND(" – ",$AB918)),LEFT($AB918,FIND(" – ",$AB918)-1),$AB918),ProdTbl,3,0),"کد ناشناخته"))</f>
        <v/>
      </c>
      <c r="AE918" s="22" t="n"/>
      <c r="AF918" s="21" t="n"/>
      <c r="AG918" s="20" t="n"/>
      <c r="AH918" s="18">
        <f>IF($AG918="","",IFERROR(VLOOKUP(IFERROR(VLOOKUP(IF(ISNUMBER(FIND(" – ",$AG918)),LEFT($AG918,FIND(" – ",$AG918)-1),$AG918),ProdTbl,5,0),""),BasketTbl,2,0),"کد ناشناخته"))</f>
        <v/>
      </c>
      <c r="AI918" s="18">
        <f>IF($AG918="","",IFERROR(VLOOKUP(IF(ISNUMBER(FIND(" – ",$AG918)),LEFT($AG918,FIND(" – ",$AG918)-1),$AG918),ProdTbl,3,0),"کد ناشناخته"))</f>
        <v/>
      </c>
      <c r="AJ918" s="22" t="n"/>
      <c r="AK918" s="21" t="n"/>
      <c r="AL918" s="20" t="n"/>
      <c r="AM918" s="18">
        <f>IF($AL918="","",IFERROR(VLOOKUP(IFERROR(VLOOKUP(IF(ISNUMBER(FIND(" – ",$AL918)),LEFT($AL918,FIND(" – ",$AL918)-1),$AL918),ProdTbl,5,0),""),BasketTbl,2,0),"کد ناشناخته"))</f>
        <v/>
      </c>
      <c r="AN918" s="18">
        <f>IF($AL918="","",IFERROR(VLOOKUP(IF(ISNUMBER(FIND(" – ",$AL918)),LEFT($AL918,FIND(" – ",$AL918)-1),$AL918),ProdTbl,3,0),"کد ناشناخته"))</f>
        <v/>
      </c>
      <c r="AO918" s="22" t="n"/>
      <c r="AP918" s="21" t="n"/>
      <c r="AQ918" s="20" t="n"/>
      <c r="AR918" s="18">
        <f>IF($AQ918="","",IFERROR(VLOOKUP(IFERROR(VLOOKUP(IF(ISNUMBER(FIND(" – ",$AQ918)),LEFT($AQ918,FIND(" – ",$AQ918)-1),$AQ918),ProdTbl,5,0),""),BasketTbl,2,0),"کد ناشناخته"))</f>
        <v/>
      </c>
      <c r="AS918" s="18">
        <f>IF($AQ918="","",IFERROR(VLOOKUP(IF(ISNUMBER(FIND(" – ",$AQ918)),LEFT($AQ918,FIND(" – ",$AQ918)-1),$AQ918),ProdTbl,3,0),"کد ناشناخته"))</f>
        <v/>
      </c>
      <c r="AT918" s="22" t="n"/>
      <c r="AU918" s="21" t="n"/>
      <c r="AV918" s="20" t="n"/>
      <c r="AW918" s="18">
        <f>IF($AV918="","",IFERROR(VLOOKUP(IFERROR(VLOOKUP(IF(ISNUMBER(FIND(" – ",$AV918)),LEFT($AV918,FIND(" – ",$AV918)-1),$AV918),ProdTbl,5,0),""),BasketTbl,2,0),"کد ناشناخته"))</f>
        <v/>
      </c>
      <c r="AX918" s="18">
        <f>IF($AV918="","",IFERROR(VLOOKUP(IF(ISNUMBER(FIND(" – ",$AV918)),LEFT($AV918,FIND(" – ",$AV918)-1),$AV918),ProdTbl,3,0),"کد ناشناخته"))</f>
        <v/>
      </c>
      <c r="AY918" s="22" t="n"/>
      <c r="AZ918" s="21" t="n"/>
      <c r="BA918" s="20" t="n"/>
      <c r="BB918" s="18">
        <f>IF($BA918="","",IFERROR(VLOOKUP(IFERROR(VLOOKUP(IF(ISNUMBER(FIND(" – ",$BA918)),LEFT($BA918,FIND(" – ",$BA918)-1),$BA918),ProdTbl,5,0),""),BasketTbl,2,0),"کد ناشناخته"))</f>
        <v/>
      </c>
      <c r="BC918" s="18">
        <f>IF($BA918="","",IFERROR(VLOOKUP(IF(ISNUMBER(FIND(" – ",$BA918)),LEFT($BA918,FIND(" – ",$BA918)-1),$BA918),ProdTbl,3,0),"کد ناشناخته"))</f>
        <v/>
      </c>
      <c r="BD918" s="22" t="n"/>
      <c r="BE918" s="21" t="n"/>
      <c r="BF918" s="20" t="n"/>
      <c r="BG918" s="18">
        <f>IF($BF918="","",IFERROR(VLOOKUP(IFERROR(VLOOKUP(IF(ISNUMBER(FIND(" – ",$BF918)),LEFT($BF918,FIND(" – ",$BF918)-1),$BF918),ProdTbl,5,0),""),BasketTbl,2,0),"کد ناشناخته"))</f>
        <v/>
      </c>
      <c r="BH918" s="18">
        <f>IF($BF918="","",IFERROR(VLOOKUP(IF(ISNUMBER(FIND(" – ",$BF918)),LEFT($BF918,FIND(" – ",$BF918)-1),$BF918),ProdTbl,3,0),"کد ناشناخته"))</f>
        <v/>
      </c>
      <c r="BI918" s="22" t="n"/>
      <c r="BJ918" s="21" t="n"/>
      <c r="BK918" s="20" t="n"/>
      <c r="BL918" s="18">
        <f>IF($BK918="","",IFERROR(VLOOKUP(IFERROR(VLOOKUP(IF(ISNUMBER(FIND(" – ",$BK918)),LEFT($BK918,FIND(" – ",$BK918)-1),$BK918),ProdTbl,5,0),""),BasketTbl,2,0),"کد ناشناخته"))</f>
        <v/>
      </c>
      <c r="BM918" s="18">
        <f>IF($BK918="","",IFERROR(VLOOKUP(IF(ISNUMBER(FIND(" – ",$BK918)),LEFT($BK918,FIND(" – ",$BK918)-1),$BK918),ProdTbl,3,0),"کد ناشناخته"))</f>
        <v/>
      </c>
      <c r="BN918" s="22" t="n"/>
      <c r="BO918" s="21" t="n"/>
      <c r="BP918" s="20" t="n"/>
      <c r="BQ918" s="18">
        <f>IF($BP918="","",IFERROR(VLOOKUP(IFERROR(VLOOKUP(IF(ISNUMBER(FIND(" – ",$BP918)),LEFT($BP918,FIND(" – ",$BP918)-1),$BP918),ProdTbl,5,0),""),BasketTbl,2,0),"کد ناشناخته"))</f>
        <v/>
      </c>
      <c r="BR918" s="18">
        <f>IF($BP918="","",IFERROR(VLOOKUP(IF(ISNUMBER(FIND(" – ",$BP918)),LEFT($BP918,FIND(" – ",$BP918)-1),$BP918),ProdTbl,3,0),"کد ناشناخته"))</f>
        <v/>
      </c>
      <c r="BS918" s="22" t="n"/>
      <c r="BT918" s="21" t="n"/>
      <c r="BU918" s="20" t="n"/>
      <c r="BV918" s="18">
        <f>IF($BU918="","",IFERROR(VLOOKUP(IFERROR(VLOOKUP(IF(ISNUMBER(FIND(" – ",$BU918)),LEFT($BU918,FIND(" – ",$BU918)-1),$BU918),ProdTbl,5,0),""),BasketTbl,2,0),"کد ناشناخته"))</f>
        <v/>
      </c>
      <c r="BW918" s="18">
        <f>IF($BU918="","",IFERROR(VLOOKUP(IF(ISNUMBER(FIND(" – ",$BU918)),LEFT($BU918,FIND(" – ",$BU918)-1),$BU918),ProdTbl,3,0),"کد ناشناخته"))</f>
        <v/>
      </c>
      <c r="BX918" s="22" t="n"/>
      <c r="BY918" s="21" t="n"/>
      <c r="BZ918" s="20" t="n"/>
      <c r="CA918" s="18">
        <f>IF($BZ918="","",IFERROR(VLOOKUP(IFERROR(VLOOKUP(IF(ISNUMBER(FIND(" – ",$BZ918)),LEFT($BZ918,FIND(" – ",$BZ918)-1),$BZ918),ProdTbl,5,0),""),BasketTbl,2,0),"کد ناشناخته"))</f>
        <v/>
      </c>
      <c r="CB918" s="18">
        <f>IF($BZ918="","",IFERROR(VLOOKUP(IF(ISNUMBER(FIND(" – ",$BZ918)),LEFT($BZ918,FIND(" – ",$BZ918)-1),$BZ918),ProdTbl,3,0),"کد ناشناخته"))</f>
        <v/>
      </c>
      <c r="CC918" s="22" t="n"/>
      <c r="CD918" s="21" t="n"/>
      <c r="CE918" s="20" t="n"/>
      <c r="CF918" s="18">
        <f>IF($CE918="","",IFERROR(VLOOKUP(IFERROR(VLOOKUP(IF(ISNUMBER(FIND(" – ",$CE918)),LEFT($CE918,FIND(" – ",$CE918)-1),$CE918),ProdTbl,5,0),""),BasketTbl,2,0),"کد ناشناخته"))</f>
        <v/>
      </c>
      <c r="CG918" s="18">
        <f>IF($CE918="","",IFERROR(VLOOKUP(IF(ISNUMBER(FIND(" – ",$CE918)),LEFT($CE918,FIND(" – ",$CE918)-1),$CE918),ProdTbl,3,0),"کد ناشناخته"))</f>
        <v/>
      </c>
      <c r="CH918" s="22" t="n"/>
      <c r="CI918" s="21" t="n"/>
    </row>
    <row r="919">
      <c r="A919" s="18">
        <f>IF($B919="","",COUNTA($B$10:$B919))</f>
        <v/>
      </c>
      <c r="B919" s="19" t="n"/>
      <c r="C919" s="20" t="n"/>
      <c r="D919" s="19" t="n"/>
      <c r="E919" s="18">
        <f>IF($D919="","",IFERROR(VLOOKUP(IF(ISNUMBER(FIND(" – ",$D919)),LEFT($D919,FIND(" – ",$D919)-1),$D919),SellerTbl,2,0),"کد ناشناخته"))</f>
        <v/>
      </c>
      <c r="F919" s="21" t="n"/>
      <c r="G919" s="21" t="n"/>
      <c r="H919" s="22" t="n"/>
      <c r="I919" s="23">
        <f>IF(OR($F919="",$G919=""),"",$F919-$G919)</f>
        <v/>
      </c>
      <c r="J919" s="18">
        <f>IF($I919="","",IF(ABS($I919)&lt;=0.01*$F919,"√","×"))</f>
        <v/>
      </c>
      <c r="K919" s="23">
        <f>IF(COUNT($Q919,$V919,$AA919,$AF919,$AK919,$AP919,$AU919,$AZ919,$BE919,$BJ919,$BO919,$BT919,$BY919,$CD919,$CI919)=0,"",SUM($Q919,$V919,$AA919,$AF919,$AK919,$AP919,$AU919,$AZ919,$BE919,$BJ919,$BO919,$BT919,$BY919,$CD919,$CI919))</f>
        <v/>
      </c>
      <c r="L919" s="23">
        <f>IF(OR($F919="",$K919=""),"",$F919-$K919)</f>
        <v/>
      </c>
      <c r="M919" s="20" t="n"/>
      <c r="N919" s="18">
        <f>IF($M919="","",IFERROR(VLOOKUP(IFERROR(VLOOKUP(IF(ISNUMBER(FIND(" – ",$M919)),LEFT($M919,FIND(" – ",$M919)-1),$M919),ProdTbl,5,0),""),BasketTbl,2,0),"کد ناشناخته"))</f>
        <v/>
      </c>
      <c r="O919" s="18">
        <f>IF($M919="","",IFERROR(VLOOKUP(IF(ISNUMBER(FIND(" – ",$M919)),LEFT($M919,FIND(" – ",$M919)-1),$M919),ProdTbl,3,0),"کد ناشناخته"))</f>
        <v/>
      </c>
      <c r="P919" s="22" t="n"/>
      <c r="Q919" s="21" t="n"/>
      <c r="R919" s="20" t="n"/>
      <c r="S919" s="18">
        <f>IF($R919="","",IFERROR(VLOOKUP(IFERROR(VLOOKUP(IF(ISNUMBER(FIND(" – ",$R919)),LEFT($R919,FIND(" – ",$R919)-1),$R919),ProdTbl,5,0),""),BasketTbl,2,0),"کد ناشناخته"))</f>
        <v/>
      </c>
      <c r="T919" s="18">
        <f>IF($R919="","",IFERROR(VLOOKUP(IF(ISNUMBER(FIND(" – ",$R919)),LEFT($R919,FIND(" – ",$R919)-1),$R919),ProdTbl,3,0),"کد ناشناخته"))</f>
        <v/>
      </c>
      <c r="U919" s="22" t="n"/>
      <c r="V919" s="21" t="n"/>
      <c r="W919" s="20" t="n"/>
      <c r="X919" s="18">
        <f>IF($W919="","",IFERROR(VLOOKUP(IFERROR(VLOOKUP(IF(ISNUMBER(FIND(" – ",$W919)),LEFT($W919,FIND(" – ",$W919)-1),$W919),ProdTbl,5,0),""),BasketTbl,2,0),"کد ناشناخته"))</f>
        <v/>
      </c>
      <c r="Y919" s="18">
        <f>IF($W919="","",IFERROR(VLOOKUP(IF(ISNUMBER(FIND(" – ",$W919)),LEFT($W919,FIND(" – ",$W919)-1),$W919),ProdTbl,3,0),"کد ناشناخته"))</f>
        <v/>
      </c>
      <c r="Z919" s="22" t="n"/>
      <c r="AA919" s="21" t="n"/>
      <c r="AB919" s="20" t="n"/>
      <c r="AC919" s="18">
        <f>IF($AB919="","",IFERROR(VLOOKUP(IFERROR(VLOOKUP(IF(ISNUMBER(FIND(" – ",$AB919)),LEFT($AB919,FIND(" – ",$AB919)-1),$AB919),ProdTbl,5,0),""),BasketTbl,2,0),"کد ناشناخته"))</f>
        <v/>
      </c>
      <c r="AD919" s="18">
        <f>IF($AB919="","",IFERROR(VLOOKUP(IF(ISNUMBER(FIND(" – ",$AB919)),LEFT($AB919,FIND(" – ",$AB919)-1),$AB919),ProdTbl,3,0),"کد ناشناخته"))</f>
        <v/>
      </c>
      <c r="AE919" s="22" t="n"/>
      <c r="AF919" s="21" t="n"/>
      <c r="AG919" s="20" t="n"/>
      <c r="AH919" s="18">
        <f>IF($AG919="","",IFERROR(VLOOKUP(IFERROR(VLOOKUP(IF(ISNUMBER(FIND(" – ",$AG919)),LEFT($AG919,FIND(" – ",$AG919)-1),$AG919),ProdTbl,5,0),""),BasketTbl,2,0),"کد ناشناخته"))</f>
        <v/>
      </c>
      <c r="AI919" s="18">
        <f>IF($AG919="","",IFERROR(VLOOKUP(IF(ISNUMBER(FIND(" – ",$AG919)),LEFT($AG919,FIND(" – ",$AG919)-1),$AG919),ProdTbl,3,0),"کد ناشناخته"))</f>
        <v/>
      </c>
      <c r="AJ919" s="22" t="n"/>
      <c r="AK919" s="21" t="n"/>
      <c r="AL919" s="20" t="n"/>
      <c r="AM919" s="18">
        <f>IF($AL919="","",IFERROR(VLOOKUP(IFERROR(VLOOKUP(IF(ISNUMBER(FIND(" – ",$AL919)),LEFT($AL919,FIND(" – ",$AL919)-1),$AL919),ProdTbl,5,0),""),BasketTbl,2,0),"کد ناشناخته"))</f>
        <v/>
      </c>
      <c r="AN919" s="18">
        <f>IF($AL919="","",IFERROR(VLOOKUP(IF(ISNUMBER(FIND(" – ",$AL919)),LEFT($AL919,FIND(" – ",$AL919)-1),$AL919),ProdTbl,3,0),"کد ناشناخته"))</f>
        <v/>
      </c>
      <c r="AO919" s="22" t="n"/>
      <c r="AP919" s="21" t="n"/>
      <c r="AQ919" s="20" t="n"/>
      <c r="AR919" s="18">
        <f>IF($AQ919="","",IFERROR(VLOOKUP(IFERROR(VLOOKUP(IF(ISNUMBER(FIND(" – ",$AQ919)),LEFT($AQ919,FIND(" – ",$AQ919)-1),$AQ919),ProdTbl,5,0),""),BasketTbl,2,0),"کد ناشناخته"))</f>
        <v/>
      </c>
      <c r="AS919" s="18">
        <f>IF($AQ919="","",IFERROR(VLOOKUP(IF(ISNUMBER(FIND(" – ",$AQ919)),LEFT($AQ919,FIND(" – ",$AQ919)-1),$AQ919),ProdTbl,3,0),"کد ناشناخته"))</f>
        <v/>
      </c>
      <c r="AT919" s="22" t="n"/>
      <c r="AU919" s="21" t="n"/>
      <c r="AV919" s="20" t="n"/>
      <c r="AW919" s="18">
        <f>IF($AV919="","",IFERROR(VLOOKUP(IFERROR(VLOOKUP(IF(ISNUMBER(FIND(" – ",$AV919)),LEFT($AV919,FIND(" – ",$AV919)-1),$AV919),ProdTbl,5,0),""),BasketTbl,2,0),"کد ناشناخته"))</f>
        <v/>
      </c>
      <c r="AX919" s="18">
        <f>IF($AV919="","",IFERROR(VLOOKUP(IF(ISNUMBER(FIND(" – ",$AV919)),LEFT($AV919,FIND(" – ",$AV919)-1),$AV919),ProdTbl,3,0),"کد ناشناخته"))</f>
        <v/>
      </c>
      <c r="AY919" s="22" t="n"/>
      <c r="AZ919" s="21" t="n"/>
      <c r="BA919" s="20" t="n"/>
      <c r="BB919" s="18">
        <f>IF($BA919="","",IFERROR(VLOOKUP(IFERROR(VLOOKUP(IF(ISNUMBER(FIND(" – ",$BA919)),LEFT($BA919,FIND(" – ",$BA919)-1),$BA919),ProdTbl,5,0),""),BasketTbl,2,0),"کد ناشناخته"))</f>
        <v/>
      </c>
      <c r="BC919" s="18">
        <f>IF($BA919="","",IFERROR(VLOOKUP(IF(ISNUMBER(FIND(" – ",$BA919)),LEFT($BA919,FIND(" – ",$BA919)-1),$BA919),ProdTbl,3,0),"کد ناشناخته"))</f>
        <v/>
      </c>
      <c r="BD919" s="22" t="n"/>
      <c r="BE919" s="21" t="n"/>
      <c r="BF919" s="20" t="n"/>
      <c r="BG919" s="18">
        <f>IF($BF919="","",IFERROR(VLOOKUP(IFERROR(VLOOKUP(IF(ISNUMBER(FIND(" – ",$BF919)),LEFT($BF919,FIND(" – ",$BF919)-1),$BF919),ProdTbl,5,0),""),BasketTbl,2,0),"کد ناشناخته"))</f>
        <v/>
      </c>
      <c r="BH919" s="18">
        <f>IF($BF919="","",IFERROR(VLOOKUP(IF(ISNUMBER(FIND(" – ",$BF919)),LEFT($BF919,FIND(" – ",$BF919)-1),$BF919),ProdTbl,3,0),"کد ناشناخته"))</f>
        <v/>
      </c>
      <c r="BI919" s="22" t="n"/>
      <c r="BJ919" s="21" t="n"/>
      <c r="BK919" s="20" t="n"/>
      <c r="BL919" s="18">
        <f>IF($BK919="","",IFERROR(VLOOKUP(IFERROR(VLOOKUP(IF(ISNUMBER(FIND(" – ",$BK919)),LEFT($BK919,FIND(" – ",$BK919)-1),$BK919),ProdTbl,5,0),""),BasketTbl,2,0),"کد ناشناخته"))</f>
        <v/>
      </c>
      <c r="BM919" s="18">
        <f>IF($BK919="","",IFERROR(VLOOKUP(IF(ISNUMBER(FIND(" – ",$BK919)),LEFT($BK919,FIND(" – ",$BK919)-1),$BK919),ProdTbl,3,0),"کد ناشناخته"))</f>
        <v/>
      </c>
      <c r="BN919" s="22" t="n"/>
      <c r="BO919" s="21" t="n"/>
      <c r="BP919" s="20" t="n"/>
      <c r="BQ919" s="18">
        <f>IF($BP919="","",IFERROR(VLOOKUP(IFERROR(VLOOKUP(IF(ISNUMBER(FIND(" – ",$BP919)),LEFT($BP919,FIND(" – ",$BP919)-1),$BP919),ProdTbl,5,0),""),BasketTbl,2,0),"کد ناشناخته"))</f>
        <v/>
      </c>
      <c r="BR919" s="18">
        <f>IF($BP919="","",IFERROR(VLOOKUP(IF(ISNUMBER(FIND(" – ",$BP919)),LEFT($BP919,FIND(" – ",$BP919)-1),$BP919),ProdTbl,3,0),"کد ناشناخته"))</f>
        <v/>
      </c>
      <c r="BS919" s="22" t="n"/>
      <c r="BT919" s="21" t="n"/>
      <c r="BU919" s="20" t="n"/>
      <c r="BV919" s="18">
        <f>IF($BU919="","",IFERROR(VLOOKUP(IFERROR(VLOOKUP(IF(ISNUMBER(FIND(" – ",$BU919)),LEFT($BU919,FIND(" – ",$BU919)-1),$BU919),ProdTbl,5,0),""),BasketTbl,2,0),"کد ناشناخته"))</f>
        <v/>
      </c>
      <c r="BW919" s="18">
        <f>IF($BU919="","",IFERROR(VLOOKUP(IF(ISNUMBER(FIND(" – ",$BU919)),LEFT($BU919,FIND(" – ",$BU919)-1),$BU919),ProdTbl,3,0),"کد ناشناخته"))</f>
        <v/>
      </c>
      <c r="BX919" s="22" t="n"/>
      <c r="BY919" s="21" t="n"/>
      <c r="BZ919" s="20" t="n"/>
      <c r="CA919" s="18">
        <f>IF($BZ919="","",IFERROR(VLOOKUP(IFERROR(VLOOKUP(IF(ISNUMBER(FIND(" – ",$BZ919)),LEFT($BZ919,FIND(" – ",$BZ919)-1),$BZ919),ProdTbl,5,0),""),BasketTbl,2,0),"کد ناشناخته"))</f>
        <v/>
      </c>
      <c r="CB919" s="18">
        <f>IF($BZ919="","",IFERROR(VLOOKUP(IF(ISNUMBER(FIND(" – ",$BZ919)),LEFT($BZ919,FIND(" – ",$BZ919)-1),$BZ919),ProdTbl,3,0),"کد ناشناخته"))</f>
        <v/>
      </c>
      <c r="CC919" s="22" t="n"/>
      <c r="CD919" s="21" t="n"/>
      <c r="CE919" s="20" t="n"/>
      <c r="CF919" s="18">
        <f>IF($CE919="","",IFERROR(VLOOKUP(IFERROR(VLOOKUP(IF(ISNUMBER(FIND(" – ",$CE919)),LEFT($CE919,FIND(" – ",$CE919)-1),$CE919),ProdTbl,5,0),""),BasketTbl,2,0),"کد ناشناخته"))</f>
        <v/>
      </c>
      <c r="CG919" s="18">
        <f>IF($CE919="","",IFERROR(VLOOKUP(IF(ISNUMBER(FIND(" – ",$CE919)),LEFT($CE919,FIND(" – ",$CE919)-1),$CE919),ProdTbl,3,0),"کد ناشناخته"))</f>
        <v/>
      </c>
      <c r="CH919" s="22" t="n"/>
      <c r="CI919" s="21" t="n"/>
    </row>
    <row r="920">
      <c r="A920" s="18">
        <f>IF($B920="","",COUNTA($B$10:$B920))</f>
        <v/>
      </c>
      <c r="B920" s="19" t="n"/>
      <c r="C920" s="20" t="n"/>
      <c r="D920" s="19" t="n"/>
      <c r="E920" s="18">
        <f>IF($D920="","",IFERROR(VLOOKUP(IF(ISNUMBER(FIND(" – ",$D920)),LEFT($D920,FIND(" – ",$D920)-1),$D920),SellerTbl,2,0),"کد ناشناخته"))</f>
        <v/>
      </c>
      <c r="F920" s="21" t="n"/>
      <c r="G920" s="21" t="n"/>
      <c r="H920" s="22" t="n"/>
      <c r="I920" s="23">
        <f>IF(OR($F920="",$G920=""),"",$F920-$G920)</f>
        <v/>
      </c>
      <c r="J920" s="18">
        <f>IF($I920="","",IF(ABS($I920)&lt;=0.01*$F920,"√","×"))</f>
        <v/>
      </c>
      <c r="K920" s="23">
        <f>IF(COUNT($Q920,$V920,$AA920,$AF920,$AK920,$AP920,$AU920,$AZ920,$BE920,$BJ920,$BO920,$BT920,$BY920,$CD920,$CI920)=0,"",SUM($Q920,$V920,$AA920,$AF920,$AK920,$AP920,$AU920,$AZ920,$BE920,$BJ920,$BO920,$BT920,$BY920,$CD920,$CI920))</f>
        <v/>
      </c>
      <c r="L920" s="23">
        <f>IF(OR($F920="",$K920=""),"",$F920-$K920)</f>
        <v/>
      </c>
      <c r="M920" s="20" t="n"/>
      <c r="N920" s="18">
        <f>IF($M920="","",IFERROR(VLOOKUP(IFERROR(VLOOKUP(IF(ISNUMBER(FIND(" – ",$M920)),LEFT($M920,FIND(" – ",$M920)-1),$M920),ProdTbl,5,0),""),BasketTbl,2,0),"کد ناشناخته"))</f>
        <v/>
      </c>
      <c r="O920" s="18">
        <f>IF($M920="","",IFERROR(VLOOKUP(IF(ISNUMBER(FIND(" – ",$M920)),LEFT($M920,FIND(" – ",$M920)-1),$M920),ProdTbl,3,0),"کد ناشناخته"))</f>
        <v/>
      </c>
      <c r="P920" s="22" t="n"/>
      <c r="Q920" s="21" t="n"/>
      <c r="R920" s="20" t="n"/>
      <c r="S920" s="18">
        <f>IF($R920="","",IFERROR(VLOOKUP(IFERROR(VLOOKUP(IF(ISNUMBER(FIND(" – ",$R920)),LEFT($R920,FIND(" – ",$R920)-1),$R920),ProdTbl,5,0),""),BasketTbl,2,0),"کد ناشناخته"))</f>
        <v/>
      </c>
      <c r="T920" s="18">
        <f>IF($R920="","",IFERROR(VLOOKUP(IF(ISNUMBER(FIND(" – ",$R920)),LEFT($R920,FIND(" – ",$R920)-1),$R920),ProdTbl,3,0),"کد ناشناخته"))</f>
        <v/>
      </c>
      <c r="U920" s="22" t="n"/>
      <c r="V920" s="21" t="n"/>
      <c r="W920" s="20" t="n"/>
      <c r="X920" s="18">
        <f>IF($W920="","",IFERROR(VLOOKUP(IFERROR(VLOOKUP(IF(ISNUMBER(FIND(" – ",$W920)),LEFT($W920,FIND(" – ",$W920)-1),$W920),ProdTbl,5,0),""),BasketTbl,2,0),"کد ناشناخته"))</f>
        <v/>
      </c>
      <c r="Y920" s="18">
        <f>IF($W920="","",IFERROR(VLOOKUP(IF(ISNUMBER(FIND(" – ",$W920)),LEFT($W920,FIND(" – ",$W920)-1),$W920),ProdTbl,3,0),"کد ناشناخته"))</f>
        <v/>
      </c>
      <c r="Z920" s="22" t="n"/>
      <c r="AA920" s="21" t="n"/>
      <c r="AB920" s="20" t="n"/>
      <c r="AC920" s="18">
        <f>IF($AB920="","",IFERROR(VLOOKUP(IFERROR(VLOOKUP(IF(ISNUMBER(FIND(" – ",$AB920)),LEFT($AB920,FIND(" – ",$AB920)-1),$AB920),ProdTbl,5,0),""),BasketTbl,2,0),"کد ناشناخته"))</f>
        <v/>
      </c>
      <c r="AD920" s="18">
        <f>IF($AB920="","",IFERROR(VLOOKUP(IF(ISNUMBER(FIND(" – ",$AB920)),LEFT($AB920,FIND(" – ",$AB920)-1),$AB920),ProdTbl,3,0),"کد ناشناخته"))</f>
        <v/>
      </c>
      <c r="AE920" s="22" t="n"/>
      <c r="AF920" s="21" t="n"/>
      <c r="AG920" s="20" t="n"/>
      <c r="AH920" s="18">
        <f>IF($AG920="","",IFERROR(VLOOKUP(IFERROR(VLOOKUP(IF(ISNUMBER(FIND(" – ",$AG920)),LEFT($AG920,FIND(" – ",$AG920)-1),$AG920),ProdTbl,5,0),""),BasketTbl,2,0),"کد ناشناخته"))</f>
        <v/>
      </c>
      <c r="AI920" s="18">
        <f>IF($AG920="","",IFERROR(VLOOKUP(IF(ISNUMBER(FIND(" – ",$AG920)),LEFT($AG920,FIND(" – ",$AG920)-1),$AG920),ProdTbl,3,0),"کد ناشناخته"))</f>
        <v/>
      </c>
      <c r="AJ920" s="22" t="n"/>
      <c r="AK920" s="21" t="n"/>
      <c r="AL920" s="20" t="n"/>
      <c r="AM920" s="18">
        <f>IF($AL920="","",IFERROR(VLOOKUP(IFERROR(VLOOKUP(IF(ISNUMBER(FIND(" – ",$AL920)),LEFT($AL920,FIND(" – ",$AL920)-1),$AL920),ProdTbl,5,0),""),BasketTbl,2,0),"کد ناشناخته"))</f>
        <v/>
      </c>
      <c r="AN920" s="18">
        <f>IF($AL920="","",IFERROR(VLOOKUP(IF(ISNUMBER(FIND(" – ",$AL920)),LEFT($AL920,FIND(" – ",$AL920)-1),$AL920),ProdTbl,3,0),"کد ناشناخته"))</f>
        <v/>
      </c>
      <c r="AO920" s="22" t="n"/>
      <c r="AP920" s="21" t="n"/>
      <c r="AQ920" s="20" t="n"/>
      <c r="AR920" s="18">
        <f>IF($AQ920="","",IFERROR(VLOOKUP(IFERROR(VLOOKUP(IF(ISNUMBER(FIND(" – ",$AQ920)),LEFT($AQ920,FIND(" – ",$AQ920)-1),$AQ920),ProdTbl,5,0),""),BasketTbl,2,0),"کد ناشناخته"))</f>
        <v/>
      </c>
      <c r="AS920" s="18">
        <f>IF($AQ920="","",IFERROR(VLOOKUP(IF(ISNUMBER(FIND(" – ",$AQ920)),LEFT($AQ920,FIND(" – ",$AQ920)-1),$AQ920),ProdTbl,3,0),"کد ناشناخته"))</f>
        <v/>
      </c>
      <c r="AT920" s="22" t="n"/>
      <c r="AU920" s="21" t="n"/>
      <c r="AV920" s="20" t="n"/>
      <c r="AW920" s="18">
        <f>IF($AV920="","",IFERROR(VLOOKUP(IFERROR(VLOOKUP(IF(ISNUMBER(FIND(" – ",$AV920)),LEFT($AV920,FIND(" – ",$AV920)-1),$AV920),ProdTbl,5,0),""),BasketTbl,2,0),"کد ناشناخته"))</f>
        <v/>
      </c>
      <c r="AX920" s="18">
        <f>IF($AV920="","",IFERROR(VLOOKUP(IF(ISNUMBER(FIND(" – ",$AV920)),LEFT($AV920,FIND(" – ",$AV920)-1),$AV920),ProdTbl,3,0),"کد ناشناخته"))</f>
        <v/>
      </c>
      <c r="AY920" s="22" t="n"/>
      <c r="AZ920" s="21" t="n"/>
      <c r="BA920" s="20" t="n"/>
      <c r="BB920" s="18">
        <f>IF($BA920="","",IFERROR(VLOOKUP(IFERROR(VLOOKUP(IF(ISNUMBER(FIND(" – ",$BA920)),LEFT($BA920,FIND(" – ",$BA920)-1),$BA920),ProdTbl,5,0),""),BasketTbl,2,0),"کد ناشناخته"))</f>
        <v/>
      </c>
      <c r="BC920" s="18">
        <f>IF($BA920="","",IFERROR(VLOOKUP(IF(ISNUMBER(FIND(" – ",$BA920)),LEFT($BA920,FIND(" – ",$BA920)-1),$BA920),ProdTbl,3,0),"کد ناشناخته"))</f>
        <v/>
      </c>
      <c r="BD920" s="22" t="n"/>
      <c r="BE920" s="21" t="n"/>
      <c r="BF920" s="20" t="n"/>
      <c r="BG920" s="18">
        <f>IF($BF920="","",IFERROR(VLOOKUP(IFERROR(VLOOKUP(IF(ISNUMBER(FIND(" – ",$BF920)),LEFT($BF920,FIND(" – ",$BF920)-1),$BF920),ProdTbl,5,0),""),BasketTbl,2,0),"کد ناشناخته"))</f>
        <v/>
      </c>
      <c r="BH920" s="18">
        <f>IF($BF920="","",IFERROR(VLOOKUP(IF(ISNUMBER(FIND(" – ",$BF920)),LEFT($BF920,FIND(" – ",$BF920)-1),$BF920),ProdTbl,3,0),"کد ناشناخته"))</f>
        <v/>
      </c>
      <c r="BI920" s="22" t="n"/>
      <c r="BJ920" s="21" t="n"/>
      <c r="BK920" s="20" t="n"/>
      <c r="BL920" s="18">
        <f>IF($BK920="","",IFERROR(VLOOKUP(IFERROR(VLOOKUP(IF(ISNUMBER(FIND(" – ",$BK920)),LEFT($BK920,FIND(" – ",$BK920)-1),$BK920),ProdTbl,5,0),""),BasketTbl,2,0),"کد ناشناخته"))</f>
        <v/>
      </c>
      <c r="BM920" s="18">
        <f>IF($BK920="","",IFERROR(VLOOKUP(IF(ISNUMBER(FIND(" – ",$BK920)),LEFT($BK920,FIND(" – ",$BK920)-1),$BK920),ProdTbl,3,0),"کد ناشناخته"))</f>
        <v/>
      </c>
      <c r="BN920" s="22" t="n"/>
      <c r="BO920" s="21" t="n"/>
      <c r="BP920" s="20" t="n"/>
      <c r="BQ920" s="18">
        <f>IF($BP920="","",IFERROR(VLOOKUP(IFERROR(VLOOKUP(IF(ISNUMBER(FIND(" – ",$BP920)),LEFT($BP920,FIND(" – ",$BP920)-1),$BP920),ProdTbl,5,0),""),BasketTbl,2,0),"کد ناشناخته"))</f>
        <v/>
      </c>
      <c r="BR920" s="18">
        <f>IF($BP920="","",IFERROR(VLOOKUP(IF(ISNUMBER(FIND(" – ",$BP920)),LEFT($BP920,FIND(" – ",$BP920)-1),$BP920),ProdTbl,3,0),"کد ناشناخته"))</f>
        <v/>
      </c>
      <c r="BS920" s="22" t="n"/>
      <c r="BT920" s="21" t="n"/>
      <c r="BU920" s="20" t="n"/>
      <c r="BV920" s="18">
        <f>IF($BU920="","",IFERROR(VLOOKUP(IFERROR(VLOOKUP(IF(ISNUMBER(FIND(" – ",$BU920)),LEFT($BU920,FIND(" – ",$BU920)-1),$BU920),ProdTbl,5,0),""),BasketTbl,2,0),"کد ناشناخته"))</f>
        <v/>
      </c>
      <c r="BW920" s="18">
        <f>IF($BU920="","",IFERROR(VLOOKUP(IF(ISNUMBER(FIND(" – ",$BU920)),LEFT($BU920,FIND(" – ",$BU920)-1),$BU920),ProdTbl,3,0),"کد ناشناخته"))</f>
        <v/>
      </c>
      <c r="BX920" s="22" t="n"/>
      <c r="BY920" s="21" t="n"/>
      <c r="BZ920" s="20" t="n"/>
      <c r="CA920" s="18">
        <f>IF($BZ920="","",IFERROR(VLOOKUP(IFERROR(VLOOKUP(IF(ISNUMBER(FIND(" – ",$BZ920)),LEFT($BZ920,FIND(" – ",$BZ920)-1),$BZ920),ProdTbl,5,0),""),BasketTbl,2,0),"کد ناشناخته"))</f>
        <v/>
      </c>
      <c r="CB920" s="18">
        <f>IF($BZ920="","",IFERROR(VLOOKUP(IF(ISNUMBER(FIND(" – ",$BZ920)),LEFT($BZ920,FIND(" – ",$BZ920)-1),$BZ920),ProdTbl,3,0),"کد ناشناخته"))</f>
        <v/>
      </c>
      <c r="CC920" s="22" t="n"/>
      <c r="CD920" s="21" t="n"/>
      <c r="CE920" s="20" t="n"/>
      <c r="CF920" s="18">
        <f>IF($CE920="","",IFERROR(VLOOKUP(IFERROR(VLOOKUP(IF(ISNUMBER(FIND(" – ",$CE920)),LEFT($CE920,FIND(" – ",$CE920)-1),$CE920),ProdTbl,5,0),""),BasketTbl,2,0),"کد ناشناخته"))</f>
        <v/>
      </c>
      <c r="CG920" s="18">
        <f>IF($CE920="","",IFERROR(VLOOKUP(IF(ISNUMBER(FIND(" – ",$CE920)),LEFT($CE920,FIND(" – ",$CE920)-1),$CE920),ProdTbl,3,0),"کد ناشناخته"))</f>
        <v/>
      </c>
      <c r="CH920" s="22" t="n"/>
      <c r="CI920" s="21" t="n"/>
    </row>
    <row r="921">
      <c r="A921" s="18">
        <f>IF($B921="","",COUNTA($B$10:$B921))</f>
        <v/>
      </c>
      <c r="B921" s="19" t="n"/>
      <c r="C921" s="20" t="n"/>
      <c r="D921" s="19" t="n"/>
      <c r="E921" s="18">
        <f>IF($D921="","",IFERROR(VLOOKUP(IF(ISNUMBER(FIND(" – ",$D921)),LEFT($D921,FIND(" – ",$D921)-1),$D921),SellerTbl,2,0),"کد ناشناخته"))</f>
        <v/>
      </c>
      <c r="F921" s="21" t="n"/>
      <c r="G921" s="21" t="n"/>
      <c r="H921" s="22" t="n"/>
      <c r="I921" s="23">
        <f>IF(OR($F921="",$G921=""),"",$F921-$G921)</f>
        <v/>
      </c>
      <c r="J921" s="18">
        <f>IF($I921="","",IF(ABS($I921)&lt;=0.01*$F921,"√","×"))</f>
        <v/>
      </c>
      <c r="K921" s="23">
        <f>IF(COUNT($Q921,$V921,$AA921,$AF921,$AK921,$AP921,$AU921,$AZ921,$BE921,$BJ921,$BO921,$BT921,$BY921,$CD921,$CI921)=0,"",SUM($Q921,$V921,$AA921,$AF921,$AK921,$AP921,$AU921,$AZ921,$BE921,$BJ921,$BO921,$BT921,$BY921,$CD921,$CI921))</f>
        <v/>
      </c>
      <c r="L921" s="23">
        <f>IF(OR($F921="",$K921=""),"",$F921-$K921)</f>
        <v/>
      </c>
      <c r="M921" s="20" t="n"/>
      <c r="N921" s="18">
        <f>IF($M921="","",IFERROR(VLOOKUP(IFERROR(VLOOKUP(IF(ISNUMBER(FIND(" – ",$M921)),LEFT($M921,FIND(" – ",$M921)-1),$M921),ProdTbl,5,0),""),BasketTbl,2,0),"کد ناشناخته"))</f>
        <v/>
      </c>
      <c r="O921" s="18">
        <f>IF($M921="","",IFERROR(VLOOKUP(IF(ISNUMBER(FIND(" – ",$M921)),LEFT($M921,FIND(" – ",$M921)-1),$M921),ProdTbl,3,0),"کد ناشناخته"))</f>
        <v/>
      </c>
      <c r="P921" s="22" t="n"/>
      <c r="Q921" s="21" t="n"/>
      <c r="R921" s="20" t="n"/>
      <c r="S921" s="18">
        <f>IF($R921="","",IFERROR(VLOOKUP(IFERROR(VLOOKUP(IF(ISNUMBER(FIND(" – ",$R921)),LEFT($R921,FIND(" – ",$R921)-1),$R921),ProdTbl,5,0),""),BasketTbl,2,0),"کد ناشناخته"))</f>
        <v/>
      </c>
      <c r="T921" s="18">
        <f>IF($R921="","",IFERROR(VLOOKUP(IF(ISNUMBER(FIND(" – ",$R921)),LEFT($R921,FIND(" – ",$R921)-1),$R921),ProdTbl,3,0),"کد ناشناخته"))</f>
        <v/>
      </c>
      <c r="U921" s="22" t="n"/>
      <c r="V921" s="21" t="n"/>
      <c r="W921" s="20" t="n"/>
      <c r="X921" s="18">
        <f>IF($W921="","",IFERROR(VLOOKUP(IFERROR(VLOOKUP(IF(ISNUMBER(FIND(" – ",$W921)),LEFT($W921,FIND(" – ",$W921)-1),$W921),ProdTbl,5,0),""),BasketTbl,2,0),"کد ناشناخته"))</f>
        <v/>
      </c>
      <c r="Y921" s="18">
        <f>IF($W921="","",IFERROR(VLOOKUP(IF(ISNUMBER(FIND(" – ",$W921)),LEFT($W921,FIND(" – ",$W921)-1),$W921),ProdTbl,3,0),"کد ناشناخته"))</f>
        <v/>
      </c>
      <c r="Z921" s="22" t="n"/>
      <c r="AA921" s="21" t="n"/>
      <c r="AB921" s="20" t="n"/>
      <c r="AC921" s="18">
        <f>IF($AB921="","",IFERROR(VLOOKUP(IFERROR(VLOOKUP(IF(ISNUMBER(FIND(" – ",$AB921)),LEFT($AB921,FIND(" – ",$AB921)-1),$AB921),ProdTbl,5,0),""),BasketTbl,2,0),"کد ناشناخته"))</f>
        <v/>
      </c>
      <c r="AD921" s="18">
        <f>IF($AB921="","",IFERROR(VLOOKUP(IF(ISNUMBER(FIND(" – ",$AB921)),LEFT($AB921,FIND(" – ",$AB921)-1),$AB921),ProdTbl,3,0),"کد ناشناخته"))</f>
        <v/>
      </c>
      <c r="AE921" s="22" t="n"/>
      <c r="AF921" s="21" t="n"/>
      <c r="AG921" s="20" t="n"/>
      <c r="AH921" s="18">
        <f>IF($AG921="","",IFERROR(VLOOKUP(IFERROR(VLOOKUP(IF(ISNUMBER(FIND(" – ",$AG921)),LEFT($AG921,FIND(" – ",$AG921)-1),$AG921),ProdTbl,5,0),""),BasketTbl,2,0),"کد ناشناخته"))</f>
        <v/>
      </c>
      <c r="AI921" s="18">
        <f>IF($AG921="","",IFERROR(VLOOKUP(IF(ISNUMBER(FIND(" – ",$AG921)),LEFT($AG921,FIND(" – ",$AG921)-1),$AG921),ProdTbl,3,0),"کد ناشناخته"))</f>
        <v/>
      </c>
      <c r="AJ921" s="22" t="n"/>
      <c r="AK921" s="21" t="n"/>
      <c r="AL921" s="20" t="n"/>
      <c r="AM921" s="18">
        <f>IF($AL921="","",IFERROR(VLOOKUP(IFERROR(VLOOKUP(IF(ISNUMBER(FIND(" – ",$AL921)),LEFT($AL921,FIND(" – ",$AL921)-1),$AL921),ProdTbl,5,0),""),BasketTbl,2,0),"کد ناشناخته"))</f>
        <v/>
      </c>
      <c r="AN921" s="18">
        <f>IF($AL921="","",IFERROR(VLOOKUP(IF(ISNUMBER(FIND(" – ",$AL921)),LEFT($AL921,FIND(" – ",$AL921)-1),$AL921),ProdTbl,3,0),"کد ناشناخته"))</f>
        <v/>
      </c>
      <c r="AO921" s="22" t="n"/>
      <c r="AP921" s="21" t="n"/>
      <c r="AQ921" s="20" t="n"/>
      <c r="AR921" s="18">
        <f>IF($AQ921="","",IFERROR(VLOOKUP(IFERROR(VLOOKUP(IF(ISNUMBER(FIND(" – ",$AQ921)),LEFT($AQ921,FIND(" – ",$AQ921)-1),$AQ921),ProdTbl,5,0),""),BasketTbl,2,0),"کد ناشناخته"))</f>
        <v/>
      </c>
      <c r="AS921" s="18">
        <f>IF($AQ921="","",IFERROR(VLOOKUP(IF(ISNUMBER(FIND(" – ",$AQ921)),LEFT($AQ921,FIND(" – ",$AQ921)-1),$AQ921),ProdTbl,3,0),"کد ناشناخته"))</f>
        <v/>
      </c>
      <c r="AT921" s="22" t="n"/>
      <c r="AU921" s="21" t="n"/>
      <c r="AV921" s="20" t="n"/>
      <c r="AW921" s="18">
        <f>IF($AV921="","",IFERROR(VLOOKUP(IFERROR(VLOOKUP(IF(ISNUMBER(FIND(" – ",$AV921)),LEFT($AV921,FIND(" – ",$AV921)-1),$AV921),ProdTbl,5,0),""),BasketTbl,2,0),"کد ناشناخته"))</f>
        <v/>
      </c>
      <c r="AX921" s="18">
        <f>IF($AV921="","",IFERROR(VLOOKUP(IF(ISNUMBER(FIND(" – ",$AV921)),LEFT($AV921,FIND(" – ",$AV921)-1),$AV921),ProdTbl,3,0),"کد ناشناخته"))</f>
        <v/>
      </c>
      <c r="AY921" s="22" t="n"/>
      <c r="AZ921" s="21" t="n"/>
      <c r="BA921" s="20" t="n"/>
      <c r="BB921" s="18">
        <f>IF($BA921="","",IFERROR(VLOOKUP(IFERROR(VLOOKUP(IF(ISNUMBER(FIND(" – ",$BA921)),LEFT($BA921,FIND(" – ",$BA921)-1),$BA921),ProdTbl,5,0),""),BasketTbl,2,0),"کد ناشناخته"))</f>
        <v/>
      </c>
      <c r="BC921" s="18">
        <f>IF($BA921="","",IFERROR(VLOOKUP(IF(ISNUMBER(FIND(" – ",$BA921)),LEFT($BA921,FIND(" – ",$BA921)-1),$BA921),ProdTbl,3,0),"کد ناشناخته"))</f>
        <v/>
      </c>
      <c r="BD921" s="22" t="n"/>
      <c r="BE921" s="21" t="n"/>
      <c r="BF921" s="20" t="n"/>
      <c r="BG921" s="18">
        <f>IF($BF921="","",IFERROR(VLOOKUP(IFERROR(VLOOKUP(IF(ISNUMBER(FIND(" – ",$BF921)),LEFT($BF921,FIND(" – ",$BF921)-1),$BF921),ProdTbl,5,0),""),BasketTbl,2,0),"کد ناشناخته"))</f>
        <v/>
      </c>
      <c r="BH921" s="18">
        <f>IF($BF921="","",IFERROR(VLOOKUP(IF(ISNUMBER(FIND(" – ",$BF921)),LEFT($BF921,FIND(" – ",$BF921)-1),$BF921),ProdTbl,3,0),"کد ناشناخته"))</f>
        <v/>
      </c>
      <c r="BI921" s="22" t="n"/>
      <c r="BJ921" s="21" t="n"/>
      <c r="BK921" s="20" t="n"/>
      <c r="BL921" s="18">
        <f>IF($BK921="","",IFERROR(VLOOKUP(IFERROR(VLOOKUP(IF(ISNUMBER(FIND(" – ",$BK921)),LEFT($BK921,FIND(" – ",$BK921)-1),$BK921),ProdTbl,5,0),""),BasketTbl,2,0),"کد ناشناخته"))</f>
        <v/>
      </c>
      <c r="BM921" s="18">
        <f>IF($BK921="","",IFERROR(VLOOKUP(IF(ISNUMBER(FIND(" – ",$BK921)),LEFT($BK921,FIND(" – ",$BK921)-1),$BK921),ProdTbl,3,0),"کد ناشناخته"))</f>
        <v/>
      </c>
      <c r="BN921" s="22" t="n"/>
      <c r="BO921" s="21" t="n"/>
      <c r="BP921" s="20" t="n"/>
      <c r="BQ921" s="18">
        <f>IF($BP921="","",IFERROR(VLOOKUP(IFERROR(VLOOKUP(IF(ISNUMBER(FIND(" – ",$BP921)),LEFT($BP921,FIND(" – ",$BP921)-1),$BP921),ProdTbl,5,0),""),BasketTbl,2,0),"کد ناشناخته"))</f>
        <v/>
      </c>
      <c r="BR921" s="18">
        <f>IF($BP921="","",IFERROR(VLOOKUP(IF(ISNUMBER(FIND(" – ",$BP921)),LEFT($BP921,FIND(" – ",$BP921)-1),$BP921),ProdTbl,3,0),"کد ناشناخته"))</f>
        <v/>
      </c>
      <c r="BS921" s="22" t="n"/>
      <c r="BT921" s="21" t="n"/>
      <c r="BU921" s="20" t="n"/>
      <c r="BV921" s="18">
        <f>IF($BU921="","",IFERROR(VLOOKUP(IFERROR(VLOOKUP(IF(ISNUMBER(FIND(" – ",$BU921)),LEFT($BU921,FIND(" – ",$BU921)-1),$BU921),ProdTbl,5,0),""),BasketTbl,2,0),"کد ناشناخته"))</f>
        <v/>
      </c>
      <c r="BW921" s="18">
        <f>IF($BU921="","",IFERROR(VLOOKUP(IF(ISNUMBER(FIND(" – ",$BU921)),LEFT($BU921,FIND(" – ",$BU921)-1),$BU921),ProdTbl,3,0),"کد ناشناخته"))</f>
        <v/>
      </c>
      <c r="BX921" s="22" t="n"/>
      <c r="BY921" s="21" t="n"/>
      <c r="BZ921" s="20" t="n"/>
      <c r="CA921" s="18">
        <f>IF($BZ921="","",IFERROR(VLOOKUP(IFERROR(VLOOKUP(IF(ISNUMBER(FIND(" – ",$BZ921)),LEFT($BZ921,FIND(" – ",$BZ921)-1),$BZ921),ProdTbl,5,0),""),BasketTbl,2,0),"کد ناشناخته"))</f>
        <v/>
      </c>
      <c r="CB921" s="18">
        <f>IF($BZ921="","",IFERROR(VLOOKUP(IF(ISNUMBER(FIND(" – ",$BZ921)),LEFT($BZ921,FIND(" – ",$BZ921)-1),$BZ921),ProdTbl,3,0),"کد ناشناخته"))</f>
        <v/>
      </c>
      <c r="CC921" s="22" t="n"/>
      <c r="CD921" s="21" t="n"/>
      <c r="CE921" s="20" t="n"/>
      <c r="CF921" s="18">
        <f>IF($CE921="","",IFERROR(VLOOKUP(IFERROR(VLOOKUP(IF(ISNUMBER(FIND(" – ",$CE921)),LEFT($CE921,FIND(" – ",$CE921)-1),$CE921),ProdTbl,5,0),""),BasketTbl,2,0),"کد ناشناخته"))</f>
        <v/>
      </c>
      <c r="CG921" s="18">
        <f>IF($CE921="","",IFERROR(VLOOKUP(IF(ISNUMBER(FIND(" – ",$CE921)),LEFT($CE921,FIND(" – ",$CE921)-1),$CE921),ProdTbl,3,0),"کد ناشناخته"))</f>
        <v/>
      </c>
      <c r="CH921" s="22" t="n"/>
      <c r="CI921" s="21" t="n"/>
    </row>
    <row r="922">
      <c r="A922" s="18">
        <f>IF($B922="","",COUNTA($B$10:$B922))</f>
        <v/>
      </c>
      <c r="B922" s="19" t="n"/>
      <c r="C922" s="20" t="n"/>
      <c r="D922" s="19" t="n"/>
      <c r="E922" s="18">
        <f>IF($D922="","",IFERROR(VLOOKUP(IF(ISNUMBER(FIND(" – ",$D922)),LEFT($D922,FIND(" – ",$D922)-1),$D922),SellerTbl,2,0),"کد ناشناخته"))</f>
        <v/>
      </c>
      <c r="F922" s="21" t="n"/>
      <c r="G922" s="21" t="n"/>
      <c r="H922" s="22" t="n"/>
      <c r="I922" s="23">
        <f>IF(OR($F922="",$G922=""),"",$F922-$G922)</f>
        <v/>
      </c>
      <c r="J922" s="18">
        <f>IF($I922="","",IF(ABS($I922)&lt;=0.01*$F922,"√","×"))</f>
        <v/>
      </c>
      <c r="K922" s="23">
        <f>IF(COUNT($Q922,$V922,$AA922,$AF922,$AK922,$AP922,$AU922,$AZ922,$BE922,$BJ922,$BO922,$BT922,$BY922,$CD922,$CI922)=0,"",SUM($Q922,$V922,$AA922,$AF922,$AK922,$AP922,$AU922,$AZ922,$BE922,$BJ922,$BO922,$BT922,$BY922,$CD922,$CI922))</f>
        <v/>
      </c>
      <c r="L922" s="23">
        <f>IF(OR($F922="",$K922=""),"",$F922-$K922)</f>
        <v/>
      </c>
      <c r="M922" s="20" t="n"/>
      <c r="N922" s="18">
        <f>IF($M922="","",IFERROR(VLOOKUP(IFERROR(VLOOKUP(IF(ISNUMBER(FIND(" – ",$M922)),LEFT($M922,FIND(" – ",$M922)-1),$M922),ProdTbl,5,0),""),BasketTbl,2,0),"کد ناشناخته"))</f>
        <v/>
      </c>
      <c r="O922" s="18">
        <f>IF($M922="","",IFERROR(VLOOKUP(IF(ISNUMBER(FIND(" – ",$M922)),LEFT($M922,FIND(" – ",$M922)-1),$M922),ProdTbl,3,0),"کد ناشناخته"))</f>
        <v/>
      </c>
      <c r="P922" s="22" t="n"/>
      <c r="Q922" s="21" t="n"/>
      <c r="R922" s="20" t="n"/>
      <c r="S922" s="18">
        <f>IF($R922="","",IFERROR(VLOOKUP(IFERROR(VLOOKUP(IF(ISNUMBER(FIND(" – ",$R922)),LEFT($R922,FIND(" – ",$R922)-1),$R922),ProdTbl,5,0),""),BasketTbl,2,0),"کد ناشناخته"))</f>
        <v/>
      </c>
      <c r="T922" s="18">
        <f>IF($R922="","",IFERROR(VLOOKUP(IF(ISNUMBER(FIND(" – ",$R922)),LEFT($R922,FIND(" – ",$R922)-1),$R922),ProdTbl,3,0),"کد ناشناخته"))</f>
        <v/>
      </c>
      <c r="U922" s="22" t="n"/>
      <c r="V922" s="21" t="n"/>
      <c r="W922" s="20" t="n"/>
      <c r="X922" s="18">
        <f>IF($W922="","",IFERROR(VLOOKUP(IFERROR(VLOOKUP(IF(ISNUMBER(FIND(" – ",$W922)),LEFT($W922,FIND(" – ",$W922)-1),$W922),ProdTbl,5,0),""),BasketTbl,2,0),"کد ناشناخته"))</f>
        <v/>
      </c>
      <c r="Y922" s="18">
        <f>IF($W922="","",IFERROR(VLOOKUP(IF(ISNUMBER(FIND(" – ",$W922)),LEFT($W922,FIND(" – ",$W922)-1),$W922),ProdTbl,3,0),"کد ناشناخته"))</f>
        <v/>
      </c>
      <c r="Z922" s="22" t="n"/>
      <c r="AA922" s="21" t="n"/>
      <c r="AB922" s="20" t="n"/>
      <c r="AC922" s="18">
        <f>IF($AB922="","",IFERROR(VLOOKUP(IFERROR(VLOOKUP(IF(ISNUMBER(FIND(" – ",$AB922)),LEFT($AB922,FIND(" – ",$AB922)-1),$AB922),ProdTbl,5,0),""),BasketTbl,2,0),"کد ناشناخته"))</f>
        <v/>
      </c>
      <c r="AD922" s="18">
        <f>IF($AB922="","",IFERROR(VLOOKUP(IF(ISNUMBER(FIND(" – ",$AB922)),LEFT($AB922,FIND(" – ",$AB922)-1),$AB922),ProdTbl,3,0),"کد ناشناخته"))</f>
        <v/>
      </c>
      <c r="AE922" s="22" t="n"/>
      <c r="AF922" s="21" t="n"/>
      <c r="AG922" s="20" t="n"/>
      <c r="AH922" s="18">
        <f>IF($AG922="","",IFERROR(VLOOKUP(IFERROR(VLOOKUP(IF(ISNUMBER(FIND(" – ",$AG922)),LEFT($AG922,FIND(" – ",$AG922)-1),$AG922),ProdTbl,5,0),""),BasketTbl,2,0),"کد ناشناخته"))</f>
        <v/>
      </c>
      <c r="AI922" s="18">
        <f>IF($AG922="","",IFERROR(VLOOKUP(IF(ISNUMBER(FIND(" – ",$AG922)),LEFT($AG922,FIND(" – ",$AG922)-1),$AG922),ProdTbl,3,0),"کد ناشناخته"))</f>
        <v/>
      </c>
      <c r="AJ922" s="22" t="n"/>
      <c r="AK922" s="21" t="n"/>
      <c r="AL922" s="20" t="n"/>
      <c r="AM922" s="18">
        <f>IF($AL922="","",IFERROR(VLOOKUP(IFERROR(VLOOKUP(IF(ISNUMBER(FIND(" – ",$AL922)),LEFT($AL922,FIND(" – ",$AL922)-1),$AL922),ProdTbl,5,0),""),BasketTbl,2,0),"کد ناشناخته"))</f>
        <v/>
      </c>
      <c r="AN922" s="18">
        <f>IF($AL922="","",IFERROR(VLOOKUP(IF(ISNUMBER(FIND(" – ",$AL922)),LEFT($AL922,FIND(" – ",$AL922)-1),$AL922),ProdTbl,3,0),"کد ناشناخته"))</f>
        <v/>
      </c>
      <c r="AO922" s="22" t="n"/>
      <c r="AP922" s="21" t="n"/>
      <c r="AQ922" s="20" t="n"/>
      <c r="AR922" s="18">
        <f>IF($AQ922="","",IFERROR(VLOOKUP(IFERROR(VLOOKUP(IF(ISNUMBER(FIND(" – ",$AQ922)),LEFT($AQ922,FIND(" – ",$AQ922)-1),$AQ922),ProdTbl,5,0),""),BasketTbl,2,0),"کد ناشناخته"))</f>
        <v/>
      </c>
      <c r="AS922" s="18">
        <f>IF($AQ922="","",IFERROR(VLOOKUP(IF(ISNUMBER(FIND(" – ",$AQ922)),LEFT($AQ922,FIND(" – ",$AQ922)-1),$AQ922),ProdTbl,3,0),"کد ناشناخته"))</f>
        <v/>
      </c>
      <c r="AT922" s="22" t="n"/>
      <c r="AU922" s="21" t="n"/>
      <c r="AV922" s="20" t="n"/>
      <c r="AW922" s="18">
        <f>IF($AV922="","",IFERROR(VLOOKUP(IFERROR(VLOOKUP(IF(ISNUMBER(FIND(" – ",$AV922)),LEFT($AV922,FIND(" – ",$AV922)-1),$AV922),ProdTbl,5,0),""),BasketTbl,2,0),"کد ناشناخته"))</f>
        <v/>
      </c>
      <c r="AX922" s="18">
        <f>IF($AV922="","",IFERROR(VLOOKUP(IF(ISNUMBER(FIND(" – ",$AV922)),LEFT($AV922,FIND(" – ",$AV922)-1),$AV922),ProdTbl,3,0),"کد ناشناخته"))</f>
        <v/>
      </c>
      <c r="AY922" s="22" t="n"/>
      <c r="AZ922" s="21" t="n"/>
      <c r="BA922" s="20" t="n"/>
      <c r="BB922" s="18">
        <f>IF($BA922="","",IFERROR(VLOOKUP(IFERROR(VLOOKUP(IF(ISNUMBER(FIND(" – ",$BA922)),LEFT($BA922,FIND(" – ",$BA922)-1),$BA922),ProdTbl,5,0),""),BasketTbl,2,0),"کد ناشناخته"))</f>
        <v/>
      </c>
      <c r="BC922" s="18">
        <f>IF($BA922="","",IFERROR(VLOOKUP(IF(ISNUMBER(FIND(" – ",$BA922)),LEFT($BA922,FIND(" – ",$BA922)-1),$BA922),ProdTbl,3,0),"کد ناشناخته"))</f>
        <v/>
      </c>
      <c r="BD922" s="22" t="n"/>
      <c r="BE922" s="21" t="n"/>
      <c r="BF922" s="20" t="n"/>
      <c r="BG922" s="18">
        <f>IF($BF922="","",IFERROR(VLOOKUP(IFERROR(VLOOKUP(IF(ISNUMBER(FIND(" – ",$BF922)),LEFT($BF922,FIND(" – ",$BF922)-1),$BF922),ProdTbl,5,0),""),BasketTbl,2,0),"کد ناشناخته"))</f>
        <v/>
      </c>
      <c r="BH922" s="18">
        <f>IF($BF922="","",IFERROR(VLOOKUP(IF(ISNUMBER(FIND(" – ",$BF922)),LEFT($BF922,FIND(" – ",$BF922)-1),$BF922),ProdTbl,3,0),"کد ناشناخته"))</f>
        <v/>
      </c>
      <c r="BI922" s="22" t="n"/>
      <c r="BJ922" s="21" t="n"/>
      <c r="BK922" s="20" t="n"/>
      <c r="BL922" s="18">
        <f>IF($BK922="","",IFERROR(VLOOKUP(IFERROR(VLOOKUP(IF(ISNUMBER(FIND(" – ",$BK922)),LEFT($BK922,FIND(" – ",$BK922)-1),$BK922),ProdTbl,5,0),""),BasketTbl,2,0),"کد ناشناخته"))</f>
        <v/>
      </c>
      <c r="BM922" s="18">
        <f>IF($BK922="","",IFERROR(VLOOKUP(IF(ISNUMBER(FIND(" – ",$BK922)),LEFT($BK922,FIND(" – ",$BK922)-1),$BK922),ProdTbl,3,0),"کد ناشناخته"))</f>
        <v/>
      </c>
      <c r="BN922" s="22" t="n"/>
      <c r="BO922" s="21" t="n"/>
      <c r="BP922" s="20" t="n"/>
      <c r="BQ922" s="18">
        <f>IF($BP922="","",IFERROR(VLOOKUP(IFERROR(VLOOKUP(IF(ISNUMBER(FIND(" – ",$BP922)),LEFT($BP922,FIND(" – ",$BP922)-1),$BP922),ProdTbl,5,0),""),BasketTbl,2,0),"کد ناشناخته"))</f>
        <v/>
      </c>
      <c r="BR922" s="18">
        <f>IF($BP922="","",IFERROR(VLOOKUP(IF(ISNUMBER(FIND(" – ",$BP922)),LEFT($BP922,FIND(" – ",$BP922)-1),$BP922),ProdTbl,3,0),"کد ناشناخته"))</f>
        <v/>
      </c>
      <c r="BS922" s="22" t="n"/>
      <c r="BT922" s="21" t="n"/>
      <c r="BU922" s="20" t="n"/>
      <c r="BV922" s="18">
        <f>IF($BU922="","",IFERROR(VLOOKUP(IFERROR(VLOOKUP(IF(ISNUMBER(FIND(" – ",$BU922)),LEFT($BU922,FIND(" – ",$BU922)-1),$BU922),ProdTbl,5,0),""),BasketTbl,2,0),"کد ناشناخته"))</f>
        <v/>
      </c>
      <c r="BW922" s="18">
        <f>IF($BU922="","",IFERROR(VLOOKUP(IF(ISNUMBER(FIND(" – ",$BU922)),LEFT($BU922,FIND(" – ",$BU922)-1),$BU922),ProdTbl,3,0),"کد ناشناخته"))</f>
        <v/>
      </c>
      <c r="BX922" s="22" t="n"/>
      <c r="BY922" s="21" t="n"/>
      <c r="BZ922" s="20" t="n"/>
      <c r="CA922" s="18">
        <f>IF($BZ922="","",IFERROR(VLOOKUP(IFERROR(VLOOKUP(IF(ISNUMBER(FIND(" – ",$BZ922)),LEFT($BZ922,FIND(" – ",$BZ922)-1),$BZ922),ProdTbl,5,0),""),BasketTbl,2,0),"کد ناشناخته"))</f>
        <v/>
      </c>
      <c r="CB922" s="18">
        <f>IF($BZ922="","",IFERROR(VLOOKUP(IF(ISNUMBER(FIND(" – ",$BZ922)),LEFT($BZ922,FIND(" – ",$BZ922)-1),$BZ922),ProdTbl,3,0),"کد ناشناخته"))</f>
        <v/>
      </c>
      <c r="CC922" s="22" t="n"/>
      <c r="CD922" s="21" t="n"/>
      <c r="CE922" s="20" t="n"/>
      <c r="CF922" s="18">
        <f>IF($CE922="","",IFERROR(VLOOKUP(IFERROR(VLOOKUP(IF(ISNUMBER(FIND(" – ",$CE922)),LEFT($CE922,FIND(" – ",$CE922)-1),$CE922),ProdTbl,5,0),""),BasketTbl,2,0),"کد ناشناخته"))</f>
        <v/>
      </c>
      <c r="CG922" s="18">
        <f>IF($CE922="","",IFERROR(VLOOKUP(IF(ISNUMBER(FIND(" – ",$CE922)),LEFT($CE922,FIND(" – ",$CE922)-1),$CE922),ProdTbl,3,0),"کد ناشناخته"))</f>
        <v/>
      </c>
      <c r="CH922" s="22" t="n"/>
      <c r="CI922" s="21" t="n"/>
    </row>
    <row r="923">
      <c r="A923" s="18">
        <f>IF($B923="","",COUNTA($B$10:$B923))</f>
        <v/>
      </c>
      <c r="B923" s="19" t="n"/>
      <c r="C923" s="20" t="n"/>
      <c r="D923" s="19" t="n"/>
      <c r="E923" s="18">
        <f>IF($D923="","",IFERROR(VLOOKUP(IF(ISNUMBER(FIND(" – ",$D923)),LEFT($D923,FIND(" – ",$D923)-1),$D923),SellerTbl,2,0),"کد ناشناخته"))</f>
        <v/>
      </c>
      <c r="F923" s="21" t="n"/>
      <c r="G923" s="21" t="n"/>
      <c r="H923" s="22" t="n"/>
      <c r="I923" s="23">
        <f>IF(OR($F923="",$G923=""),"",$F923-$G923)</f>
        <v/>
      </c>
      <c r="J923" s="18">
        <f>IF($I923="","",IF(ABS($I923)&lt;=0.01*$F923,"√","×"))</f>
        <v/>
      </c>
      <c r="K923" s="23">
        <f>IF(COUNT($Q923,$V923,$AA923,$AF923,$AK923,$AP923,$AU923,$AZ923,$BE923,$BJ923,$BO923,$BT923,$BY923,$CD923,$CI923)=0,"",SUM($Q923,$V923,$AA923,$AF923,$AK923,$AP923,$AU923,$AZ923,$BE923,$BJ923,$BO923,$BT923,$BY923,$CD923,$CI923))</f>
        <v/>
      </c>
      <c r="L923" s="23">
        <f>IF(OR($F923="",$K923=""),"",$F923-$K923)</f>
        <v/>
      </c>
      <c r="M923" s="20" t="n"/>
      <c r="N923" s="18">
        <f>IF($M923="","",IFERROR(VLOOKUP(IFERROR(VLOOKUP(IF(ISNUMBER(FIND(" – ",$M923)),LEFT($M923,FIND(" – ",$M923)-1),$M923),ProdTbl,5,0),""),BasketTbl,2,0),"کد ناشناخته"))</f>
        <v/>
      </c>
      <c r="O923" s="18">
        <f>IF($M923="","",IFERROR(VLOOKUP(IF(ISNUMBER(FIND(" – ",$M923)),LEFT($M923,FIND(" – ",$M923)-1),$M923),ProdTbl,3,0),"کد ناشناخته"))</f>
        <v/>
      </c>
      <c r="P923" s="22" t="n"/>
      <c r="Q923" s="21" t="n"/>
      <c r="R923" s="20" t="n"/>
      <c r="S923" s="18">
        <f>IF($R923="","",IFERROR(VLOOKUP(IFERROR(VLOOKUP(IF(ISNUMBER(FIND(" – ",$R923)),LEFT($R923,FIND(" – ",$R923)-1),$R923),ProdTbl,5,0),""),BasketTbl,2,0),"کد ناشناخته"))</f>
        <v/>
      </c>
      <c r="T923" s="18">
        <f>IF($R923="","",IFERROR(VLOOKUP(IF(ISNUMBER(FIND(" – ",$R923)),LEFT($R923,FIND(" – ",$R923)-1),$R923),ProdTbl,3,0),"کد ناشناخته"))</f>
        <v/>
      </c>
      <c r="U923" s="22" t="n"/>
      <c r="V923" s="21" t="n"/>
      <c r="W923" s="20" t="n"/>
      <c r="X923" s="18">
        <f>IF($W923="","",IFERROR(VLOOKUP(IFERROR(VLOOKUP(IF(ISNUMBER(FIND(" – ",$W923)),LEFT($W923,FIND(" – ",$W923)-1),$W923),ProdTbl,5,0),""),BasketTbl,2,0),"کد ناشناخته"))</f>
        <v/>
      </c>
      <c r="Y923" s="18">
        <f>IF($W923="","",IFERROR(VLOOKUP(IF(ISNUMBER(FIND(" – ",$W923)),LEFT($W923,FIND(" – ",$W923)-1),$W923),ProdTbl,3,0),"کد ناشناخته"))</f>
        <v/>
      </c>
      <c r="Z923" s="22" t="n"/>
      <c r="AA923" s="21" t="n"/>
      <c r="AB923" s="20" t="n"/>
      <c r="AC923" s="18">
        <f>IF($AB923="","",IFERROR(VLOOKUP(IFERROR(VLOOKUP(IF(ISNUMBER(FIND(" – ",$AB923)),LEFT($AB923,FIND(" – ",$AB923)-1),$AB923),ProdTbl,5,0),""),BasketTbl,2,0),"کد ناشناخته"))</f>
        <v/>
      </c>
      <c r="AD923" s="18">
        <f>IF($AB923="","",IFERROR(VLOOKUP(IF(ISNUMBER(FIND(" – ",$AB923)),LEFT($AB923,FIND(" – ",$AB923)-1),$AB923),ProdTbl,3,0),"کد ناشناخته"))</f>
        <v/>
      </c>
      <c r="AE923" s="22" t="n"/>
      <c r="AF923" s="21" t="n"/>
      <c r="AG923" s="20" t="n"/>
      <c r="AH923" s="18">
        <f>IF($AG923="","",IFERROR(VLOOKUP(IFERROR(VLOOKUP(IF(ISNUMBER(FIND(" – ",$AG923)),LEFT($AG923,FIND(" – ",$AG923)-1),$AG923),ProdTbl,5,0),""),BasketTbl,2,0),"کد ناشناخته"))</f>
        <v/>
      </c>
      <c r="AI923" s="18">
        <f>IF($AG923="","",IFERROR(VLOOKUP(IF(ISNUMBER(FIND(" – ",$AG923)),LEFT($AG923,FIND(" – ",$AG923)-1),$AG923),ProdTbl,3,0),"کد ناشناخته"))</f>
        <v/>
      </c>
      <c r="AJ923" s="22" t="n"/>
      <c r="AK923" s="21" t="n"/>
      <c r="AL923" s="20" t="n"/>
      <c r="AM923" s="18">
        <f>IF($AL923="","",IFERROR(VLOOKUP(IFERROR(VLOOKUP(IF(ISNUMBER(FIND(" – ",$AL923)),LEFT($AL923,FIND(" – ",$AL923)-1),$AL923),ProdTbl,5,0),""),BasketTbl,2,0),"کد ناشناخته"))</f>
        <v/>
      </c>
      <c r="AN923" s="18">
        <f>IF($AL923="","",IFERROR(VLOOKUP(IF(ISNUMBER(FIND(" – ",$AL923)),LEFT($AL923,FIND(" – ",$AL923)-1),$AL923),ProdTbl,3,0),"کد ناشناخته"))</f>
        <v/>
      </c>
      <c r="AO923" s="22" t="n"/>
      <c r="AP923" s="21" t="n"/>
      <c r="AQ923" s="20" t="n"/>
      <c r="AR923" s="18">
        <f>IF($AQ923="","",IFERROR(VLOOKUP(IFERROR(VLOOKUP(IF(ISNUMBER(FIND(" – ",$AQ923)),LEFT($AQ923,FIND(" – ",$AQ923)-1),$AQ923),ProdTbl,5,0),""),BasketTbl,2,0),"کد ناشناخته"))</f>
        <v/>
      </c>
      <c r="AS923" s="18">
        <f>IF($AQ923="","",IFERROR(VLOOKUP(IF(ISNUMBER(FIND(" – ",$AQ923)),LEFT($AQ923,FIND(" – ",$AQ923)-1),$AQ923),ProdTbl,3,0),"کد ناشناخته"))</f>
        <v/>
      </c>
      <c r="AT923" s="22" t="n"/>
      <c r="AU923" s="21" t="n"/>
      <c r="AV923" s="20" t="n"/>
      <c r="AW923" s="18">
        <f>IF($AV923="","",IFERROR(VLOOKUP(IFERROR(VLOOKUP(IF(ISNUMBER(FIND(" – ",$AV923)),LEFT($AV923,FIND(" – ",$AV923)-1),$AV923),ProdTbl,5,0),""),BasketTbl,2,0),"کد ناشناخته"))</f>
        <v/>
      </c>
      <c r="AX923" s="18">
        <f>IF($AV923="","",IFERROR(VLOOKUP(IF(ISNUMBER(FIND(" – ",$AV923)),LEFT($AV923,FIND(" – ",$AV923)-1),$AV923),ProdTbl,3,0),"کد ناشناخته"))</f>
        <v/>
      </c>
      <c r="AY923" s="22" t="n"/>
      <c r="AZ923" s="21" t="n"/>
      <c r="BA923" s="20" t="n"/>
      <c r="BB923" s="18">
        <f>IF($BA923="","",IFERROR(VLOOKUP(IFERROR(VLOOKUP(IF(ISNUMBER(FIND(" – ",$BA923)),LEFT($BA923,FIND(" – ",$BA923)-1),$BA923),ProdTbl,5,0),""),BasketTbl,2,0),"کد ناشناخته"))</f>
        <v/>
      </c>
      <c r="BC923" s="18">
        <f>IF($BA923="","",IFERROR(VLOOKUP(IF(ISNUMBER(FIND(" – ",$BA923)),LEFT($BA923,FIND(" – ",$BA923)-1),$BA923),ProdTbl,3,0),"کد ناشناخته"))</f>
        <v/>
      </c>
      <c r="BD923" s="22" t="n"/>
      <c r="BE923" s="21" t="n"/>
      <c r="BF923" s="20" t="n"/>
      <c r="BG923" s="18">
        <f>IF($BF923="","",IFERROR(VLOOKUP(IFERROR(VLOOKUP(IF(ISNUMBER(FIND(" – ",$BF923)),LEFT($BF923,FIND(" – ",$BF923)-1),$BF923),ProdTbl,5,0),""),BasketTbl,2,0),"کد ناشناخته"))</f>
        <v/>
      </c>
      <c r="BH923" s="18">
        <f>IF($BF923="","",IFERROR(VLOOKUP(IF(ISNUMBER(FIND(" – ",$BF923)),LEFT($BF923,FIND(" – ",$BF923)-1),$BF923),ProdTbl,3,0),"کد ناشناخته"))</f>
        <v/>
      </c>
      <c r="BI923" s="22" t="n"/>
      <c r="BJ923" s="21" t="n"/>
      <c r="BK923" s="20" t="n"/>
      <c r="BL923" s="18">
        <f>IF($BK923="","",IFERROR(VLOOKUP(IFERROR(VLOOKUP(IF(ISNUMBER(FIND(" – ",$BK923)),LEFT($BK923,FIND(" – ",$BK923)-1),$BK923),ProdTbl,5,0),""),BasketTbl,2,0),"کد ناشناخته"))</f>
        <v/>
      </c>
      <c r="BM923" s="18">
        <f>IF($BK923="","",IFERROR(VLOOKUP(IF(ISNUMBER(FIND(" – ",$BK923)),LEFT($BK923,FIND(" – ",$BK923)-1),$BK923),ProdTbl,3,0),"کد ناشناخته"))</f>
        <v/>
      </c>
      <c r="BN923" s="22" t="n"/>
      <c r="BO923" s="21" t="n"/>
      <c r="BP923" s="20" t="n"/>
      <c r="BQ923" s="18">
        <f>IF($BP923="","",IFERROR(VLOOKUP(IFERROR(VLOOKUP(IF(ISNUMBER(FIND(" – ",$BP923)),LEFT($BP923,FIND(" – ",$BP923)-1),$BP923),ProdTbl,5,0),""),BasketTbl,2,0),"کد ناشناخته"))</f>
        <v/>
      </c>
      <c r="BR923" s="18">
        <f>IF($BP923="","",IFERROR(VLOOKUP(IF(ISNUMBER(FIND(" – ",$BP923)),LEFT($BP923,FIND(" – ",$BP923)-1),$BP923),ProdTbl,3,0),"کد ناشناخته"))</f>
        <v/>
      </c>
      <c r="BS923" s="22" t="n"/>
      <c r="BT923" s="21" t="n"/>
      <c r="BU923" s="20" t="n"/>
      <c r="BV923" s="18">
        <f>IF($BU923="","",IFERROR(VLOOKUP(IFERROR(VLOOKUP(IF(ISNUMBER(FIND(" – ",$BU923)),LEFT($BU923,FIND(" – ",$BU923)-1),$BU923),ProdTbl,5,0),""),BasketTbl,2,0),"کد ناشناخته"))</f>
        <v/>
      </c>
      <c r="BW923" s="18">
        <f>IF($BU923="","",IFERROR(VLOOKUP(IF(ISNUMBER(FIND(" – ",$BU923)),LEFT($BU923,FIND(" – ",$BU923)-1),$BU923),ProdTbl,3,0),"کد ناشناخته"))</f>
        <v/>
      </c>
      <c r="BX923" s="22" t="n"/>
      <c r="BY923" s="21" t="n"/>
      <c r="BZ923" s="20" t="n"/>
      <c r="CA923" s="18">
        <f>IF($BZ923="","",IFERROR(VLOOKUP(IFERROR(VLOOKUP(IF(ISNUMBER(FIND(" – ",$BZ923)),LEFT($BZ923,FIND(" – ",$BZ923)-1),$BZ923),ProdTbl,5,0),""),BasketTbl,2,0),"کد ناشناخته"))</f>
        <v/>
      </c>
      <c r="CB923" s="18">
        <f>IF($BZ923="","",IFERROR(VLOOKUP(IF(ISNUMBER(FIND(" – ",$BZ923)),LEFT($BZ923,FIND(" – ",$BZ923)-1),$BZ923),ProdTbl,3,0),"کد ناشناخته"))</f>
        <v/>
      </c>
      <c r="CC923" s="22" t="n"/>
      <c r="CD923" s="21" t="n"/>
      <c r="CE923" s="20" t="n"/>
      <c r="CF923" s="18">
        <f>IF($CE923="","",IFERROR(VLOOKUP(IFERROR(VLOOKUP(IF(ISNUMBER(FIND(" – ",$CE923)),LEFT($CE923,FIND(" – ",$CE923)-1),$CE923),ProdTbl,5,0),""),BasketTbl,2,0),"کد ناشناخته"))</f>
        <v/>
      </c>
      <c r="CG923" s="18">
        <f>IF($CE923="","",IFERROR(VLOOKUP(IF(ISNUMBER(FIND(" – ",$CE923)),LEFT($CE923,FIND(" – ",$CE923)-1),$CE923),ProdTbl,3,0),"کد ناشناخته"))</f>
        <v/>
      </c>
      <c r="CH923" s="22" t="n"/>
      <c r="CI923" s="21" t="n"/>
    </row>
    <row r="924">
      <c r="A924" s="18">
        <f>IF($B924="","",COUNTA($B$10:$B924))</f>
        <v/>
      </c>
      <c r="B924" s="19" t="n"/>
      <c r="C924" s="20" t="n"/>
      <c r="D924" s="19" t="n"/>
      <c r="E924" s="18">
        <f>IF($D924="","",IFERROR(VLOOKUP(IF(ISNUMBER(FIND(" – ",$D924)),LEFT($D924,FIND(" – ",$D924)-1),$D924),SellerTbl,2,0),"کد ناشناخته"))</f>
        <v/>
      </c>
      <c r="F924" s="21" t="n"/>
      <c r="G924" s="21" t="n"/>
      <c r="H924" s="22" t="n"/>
      <c r="I924" s="23">
        <f>IF(OR($F924="",$G924=""),"",$F924-$G924)</f>
        <v/>
      </c>
      <c r="J924" s="18">
        <f>IF($I924="","",IF(ABS($I924)&lt;=0.01*$F924,"√","×"))</f>
        <v/>
      </c>
      <c r="K924" s="23">
        <f>IF(COUNT($Q924,$V924,$AA924,$AF924,$AK924,$AP924,$AU924,$AZ924,$BE924,$BJ924,$BO924,$BT924,$BY924,$CD924,$CI924)=0,"",SUM($Q924,$V924,$AA924,$AF924,$AK924,$AP924,$AU924,$AZ924,$BE924,$BJ924,$BO924,$BT924,$BY924,$CD924,$CI924))</f>
        <v/>
      </c>
      <c r="L924" s="23">
        <f>IF(OR($F924="",$K924=""),"",$F924-$K924)</f>
        <v/>
      </c>
      <c r="M924" s="20" t="n"/>
      <c r="N924" s="18">
        <f>IF($M924="","",IFERROR(VLOOKUP(IFERROR(VLOOKUP(IF(ISNUMBER(FIND(" – ",$M924)),LEFT($M924,FIND(" – ",$M924)-1),$M924),ProdTbl,5,0),""),BasketTbl,2,0),"کد ناشناخته"))</f>
        <v/>
      </c>
      <c r="O924" s="18">
        <f>IF($M924="","",IFERROR(VLOOKUP(IF(ISNUMBER(FIND(" – ",$M924)),LEFT($M924,FIND(" – ",$M924)-1),$M924),ProdTbl,3,0),"کد ناشناخته"))</f>
        <v/>
      </c>
      <c r="P924" s="22" t="n"/>
      <c r="Q924" s="21" t="n"/>
      <c r="R924" s="20" t="n"/>
      <c r="S924" s="18">
        <f>IF($R924="","",IFERROR(VLOOKUP(IFERROR(VLOOKUP(IF(ISNUMBER(FIND(" – ",$R924)),LEFT($R924,FIND(" – ",$R924)-1),$R924),ProdTbl,5,0),""),BasketTbl,2,0),"کد ناشناخته"))</f>
        <v/>
      </c>
      <c r="T924" s="18">
        <f>IF($R924="","",IFERROR(VLOOKUP(IF(ISNUMBER(FIND(" – ",$R924)),LEFT($R924,FIND(" – ",$R924)-1),$R924),ProdTbl,3,0),"کد ناشناخته"))</f>
        <v/>
      </c>
      <c r="U924" s="22" t="n"/>
      <c r="V924" s="21" t="n"/>
      <c r="W924" s="20" t="n"/>
      <c r="X924" s="18">
        <f>IF($W924="","",IFERROR(VLOOKUP(IFERROR(VLOOKUP(IF(ISNUMBER(FIND(" – ",$W924)),LEFT($W924,FIND(" – ",$W924)-1),$W924),ProdTbl,5,0),""),BasketTbl,2,0),"کد ناشناخته"))</f>
        <v/>
      </c>
      <c r="Y924" s="18">
        <f>IF($W924="","",IFERROR(VLOOKUP(IF(ISNUMBER(FIND(" – ",$W924)),LEFT($W924,FIND(" – ",$W924)-1),$W924),ProdTbl,3,0),"کد ناشناخته"))</f>
        <v/>
      </c>
      <c r="Z924" s="22" t="n"/>
      <c r="AA924" s="21" t="n"/>
      <c r="AB924" s="20" t="n"/>
      <c r="AC924" s="18">
        <f>IF($AB924="","",IFERROR(VLOOKUP(IFERROR(VLOOKUP(IF(ISNUMBER(FIND(" – ",$AB924)),LEFT($AB924,FIND(" – ",$AB924)-1),$AB924),ProdTbl,5,0),""),BasketTbl,2,0),"کد ناشناخته"))</f>
        <v/>
      </c>
      <c r="AD924" s="18">
        <f>IF($AB924="","",IFERROR(VLOOKUP(IF(ISNUMBER(FIND(" – ",$AB924)),LEFT($AB924,FIND(" – ",$AB924)-1),$AB924),ProdTbl,3,0),"کد ناشناخته"))</f>
        <v/>
      </c>
      <c r="AE924" s="22" t="n"/>
      <c r="AF924" s="21" t="n"/>
      <c r="AG924" s="20" t="n"/>
      <c r="AH924" s="18">
        <f>IF($AG924="","",IFERROR(VLOOKUP(IFERROR(VLOOKUP(IF(ISNUMBER(FIND(" – ",$AG924)),LEFT($AG924,FIND(" – ",$AG924)-1),$AG924),ProdTbl,5,0),""),BasketTbl,2,0),"کد ناشناخته"))</f>
        <v/>
      </c>
      <c r="AI924" s="18">
        <f>IF($AG924="","",IFERROR(VLOOKUP(IF(ISNUMBER(FIND(" – ",$AG924)),LEFT($AG924,FIND(" – ",$AG924)-1),$AG924),ProdTbl,3,0),"کد ناشناخته"))</f>
        <v/>
      </c>
      <c r="AJ924" s="22" t="n"/>
      <c r="AK924" s="21" t="n"/>
      <c r="AL924" s="20" t="n"/>
      <c r="AM924" s="18">
        <f>IF($AL924="","",IFERROR(VLOOKUP(IFERROR(VLOOKUP(IF(ISNUMBER(FIND(" – ",$AL924)),LEFT($AL924,FIND(" – ",$AL924)-1),$AL924),ProdTbl,5,0),""),BasketTbl,2,0),"کد ناشناخته"))</f>
        <v/>
      </c>
      <c r="AN924" s="18">
        <f>IF($AL924="","",IFERROR(VLOOKUP(IF(ISNUMBER(FIND(" – ",$AL924)),LEFT($AL924,FIND(" – ",$AL924)-1),$AL924),ProdTbl,3,0),"کد ناشناخته"))</f>
        <v/>
      </c>
      <c r="AO924" s="22" t="n"/>
      <c r="AP924" s="21" t="n"/>
      <c r="AQ924" s="20" t="n"/>
      <c r="AR924" s="18">
        <f>IF($AQ924="","",IFERROR(VLOOKUP(IFERROR(VLOOKUP(IF(ISNUMBER(FIND(" – ",$AQ924)),LEFT($AQ924,FIND(" – ",$AQ924)-1),$AQ924),ProdTbl,5,0),""),BasketTbl,2,0),"کد ناشناخته"))</f>
        <v/>
      </c>
      <c r="AS924" s="18">
        <f>IF($AQ924="","",IFERROR(VLOOKUP(IF(ISNUMBER(FIND(" – ",$AQ924)),LEFT($AQ924,FIND(" – ",$AQ924)-1),$AQ924),ProdTbl,3,0),"کد ناشناخته"))</f>
        <v/>
      </c>
      <c r="AT924" s="22" t="n"/>
      <c r="AU924" s="21" t="n"/>
      <c r="AV924" s="20" t="n"/>
      <c r="AW924" s="18">
        <f>IF($AV924="","",IFERROR(VLOOKUP(IFERROR(VLOOKUP(IF(ISNUMBER(FIND(" – ",$AV924)),LEFT($AV924,FIND(" – ",$AV924)-1),$AV924),ProdTbl,5,0),""),BasketTbl,2,0),"کد ناشناخته"))</f>
        <v/>
      </c>
      <c r="AX924" s="18">
        <f>IF($AV924="","",IFERROR(VLOOKUP(IF(ISNUMBER(FIND(" – ",$AV924)),LEFT($AV924,FIND(" – ",$AV924)-1),$AV924),ProdTbl,3,0),"کد ناشناخته"))</f>
        <v/>
      </c>
      <c r="AY924" s="22" t="n"/>
      <c r="AZ924" s="21" t="n"/>
      <c r="BA924" s="20" t="n"/>
      <c r="BB924" s="18">
        <f>IF($BA924="","",IFERROR(VLOOKUP(IFERROR(VLOOKUP(IF(ISNUMBER(FIND(" – ",$BA924)),LEFT($BA924,FIND(" – ",$BA924)-1),$BA924),ProdTbl,5,0),""),BasketTbl,2,0),"کد ناشناخته"))</f>
        <v/>
      </c>
      <c r="BC924" s="18">
        <f>IF($BA924="","",IFERROR(VLOOKUP(IF(ISNUMBER(FIND(" – ",$BA924)),LEFT($BA924,FIND(" – ",$BA924)-1),$BA924),ProdTbl,3,0),"کد ناشناخته"))</f>
        <v/>
      </c>
      <c r="BD924" s="22" t="n"/>
      <c r="BE924" s="21" t="n"/>
      <c r="BF924" s="20" t="n"/>
      <c r="BG924" s="18">
        <f>IF($BF924="","",IFERROR(VLOOKUP(IFERROR(VLOOKUP(IF(ISNUMBER(FIND(" – ",$BF924)),LEFT($BF924,FIND(" – ",$BF924)-1),$BF924),ProdTbl,5,0),""),BasketTbl,2,0),"کد ناشناخته"))</f>
        <v/>
      </c>
      <c r="BH924" s="18">
        <f>IF($BF924="","",IFERROR(VLOOKUP(IF(ISNUMBER(FIND(" – ",$BF924)),LEFT($BF924,FIND(" – ",$BF924)-1),$BF924),ProdTbl,3,0),"کد ناشناخته"))</f>
        <v/>
      </c>
      <c r="BI924" s="22" t="n"/>
      <c r="BJ924" s="21" t="n"/>
      <c r="BK924" s="20" t="n"/>
      <c r="BL924" s="18">
        <f>IF($BK924="","",IFERROR(VLOOKUP(IFERROR(VLOOKUP(IF(ISNUMBER(FIND(" – ",$BK924)),LEFT($BK924,FIND(" – ",$BK924)-1),$BK924),ProdTbl,5,0),""),BasketTbl,2,0),"کد ناشناخته"))</f>
        <v/>
      </c>
      <c r="BM924" s="18">
        <f>IF($BK924="","",IFERROR(VLOOKUP(IF(ISNUMBER(FIND(" – ",$BK924)),LEFT($BK924,FIND(" – ",$BK924)-1),$BK924),ProdTbl,3,0),"کد ناشناخته"))</f>
        <v/>
      </c>
      <c r="BN924" s="22" t="n"/>
      <c r="BO924" s="21" t="n"/>
      <c r="BP924" s="20" t="n"/>
      <c r="BQ924" s="18">
        <f>IF($BP924="","",IFERROR(VLOOKUP(IFERROR(VLOOKUP(IF(ISNUMBER(FIND(" – ",$BP924)),LEFT($BP924,FIND(" – ",$BP924)-1),$BP924),ProdTbl,5,0),""),BasketTbl,2,0),"کد ناشناخته"))</f>
        <v/>
      </c>
      <c r="BR924" s="18">
        <f>IF($BP924="","",IFERROR(VLOOKUP(IF(ISNUMBER(FIND(" – ",$BP924)),LEFT($BP924,FIND(" – ",$BP924)-1),$BP924),ProdTbl,3,0),"کد ناشناخته"))</f>
        <v/>
      </c>
      <c r="BS924" s="22" t="n"/>
      <c r="BT924" s="21" t="n"/>
      <c r="BU924" s="20" t="n"/>
      <c r="BV924" s="18">
        <f>IF($BU924="","",IFERROR(VLOOKUP(IFERROR(VLOOKUP(IF(ISNUMBER(FIND(" – ",$BU924)),LEFT($BU924,FIND(" – ",$BU924)-1),$BU924),ProdTbl,5,0),""),BasketTbl,2,0),"کد ناشناخته"))</f>
        <v/>
      </c>
      <c r="BW924" s="18">
        <f>IF($BU924="","",IFERROR(VLOOKUP(IF(ISNUMBER(FIND(" – ",$BU924)),LEFT($BU924,FIND(" – ",$BU924)-1),$BU924),ProdTbl,3,0),"کد ناشناخته"))</f>
        <v/>
      </c>
      <c r="BX924" s="22" t="n"/>
      <c r="BY924" s="21" t="n"/>
      <c r="BZ924" s="20" t="n"/>
      <c r="CA924" s="18">
        <f>IF($BZ924="","",IFERROR(VLOOKUP(IFERROR(VLOOKUP(IF(ISNUMBER(FIND(" – ",$BZ924)),LEFT($BZ924,FIND(" – ",$BZ924)-1),$BZ924),ProdTbl,5,0),""),BasketTbl,2,0),"کد ناشناخته"))</f>
        <v/>
      </c>
      <c r="CB924" s="18">
        <f>IF($BZ924="","",IFERROR(VLOOKUP(IF(ISNUMBER(FIND(" – ",$BZ924)),LEFT($BZ924,FIND(" – ",$BZ924)-1),$BZ924),ProdTbl,3,0),"کد ناشناخته"))</f>
        <v/>
      </c>
      <c r="CC924" s="22" t="n"/>
      <c r="CD924" s="21" t="n"/>
      <c r="CE924" s="20" t="n"/>
      <c r="CF924" s="18">
        <f>IF($CE924="","",IFERROR(VLOOKUP(IFERROR(VLOOKUP(IF(ISNUMBER(FIND(" – ",$CE924)),LEFT($CE924,FIND(" – ",$CE924)-1),$CE924),ProdTbl,5,0),""),BasketTbl,2,0),"کد ناشناخته"))</f>
        <v/>
      </c>
      <c r="CG924" s="18">
        <f>IF($CE924="","",IFERROR(VLOOKUP(IF(ISNUMBER(FIND(" – ",$CE924)),LEFT($CE924,FIND(" – ",$CE924)-1),$CE924),ProdTbl,3,0),"کد ناشناخته"))</f>
        <v/>
      </c>
      <c r="CH924" s="22" t="n"/>
      <c r="CI924" s="21" t="n"/>
    </row>
    <row r="925">
      <c r="A925" s="18">
        <f>IF($B925="","",COUNTA($B$10:$B925))</f>
        <v/>
      </c>
      <c r="B925" s="19" t="n"/>
      <c r="C925" s="20" t="n"/>
      <c r="D925" s="19" t="n"/>
      <c r="E925" s="18">
        <f>IF($D925="","",IFERROR(VLOOKUP(IF(ISNUMBER(FIND(" – ",$D925)),LEFT($D925,FIND(" – ",$D925)-1),$D925),SellerTbl,2,0),"کد ناشناخته"))</f>
        <v/>
      </c>
      <c r="F925" s="21" t="n"/>
      <c r="G925" s="21" t="n"/>
      <c r="H925" s="22" t="n"/>
      <c r="I925" s="23">
        <f>IF(OR($F925="",$G925=""),"",$F925-$G925)</f>
        <v/>
      </c>
      <c r="J925" s="18">
        <f>IF($I925="","",IF(ABS($I925)&lt;=0.01*$F925,"√","×"))</f>
        <v/>
      </c>
      <c r="K925" s="23">
        <f>IF(COUNT($Q925,$V925,$AA925,$AF925,$AK925,$AP925,$AU925,$AZ925,$BE925,$BJ925,$BO925,$BT925,$BY925,$CD925,$CI925)=0,"",SUM($Q925,$V925,$AA925,$AF925,$AK925,$AP925,$AU925,$AZ925,$BE925,$BJ925,$BO925,$BT925,$BY925,$CD925,$CI925))</f>
        <v/>
      </c>
      <c r="L925" s="23">
        <f>IF(OR($F925="",$K925=""),"",$F925-$K925)</f>
        <v/>
      </c>
      <c r="M925" s="20" t="n"/>
      <c r="N925" s="18">
        <f>IF($M925="","",IFERROR(VLOOKUP(IFERROR(VLOOKUP(IF(ISNUMBER(FIND(" – ",$M925)),LEFT($M925,FIND(" – ",$M925)-1),$M925),ProdTbl,5,0),""),BasketTbl,2,0),"کد ناشناخته"))</f>
        <v/>
      </c>
      <c r="O925" s="18">
        <f>IF($M925="","",IFERROR(VLOOKUP(IF(ISNUMBER(FIND(" – ",$M925)),LEFT($M925,FIND(" – ",$M925)-1),$M925),ProdTbl,3,0),"کد ناشناخته"))</f>
        <v/>
      </c>
      <c r="P925" s="22" t="n"/>
      <c r="Q925" s="21" t="n"/>
      <c r="R925" s="20" t="n"/>
      <c r="S925" s="18">
        <f>IF($R925="","",IFERROR(VLOOKUP(IFERROR(VLOOKUP(IF(ISNUMBER(FIND(" – ",$R925)),LEFT($R925,FIND(" – ",$R925)-1),$R925),ProdTbl,5,0),""),BasketTbl,2,0),"کد ناشناخته"))</f>
        <v/>
      </c>
      <c r="T925" s="18">
        <f>IF($R925="","",IFERROR(VLOOKUP(IF(ISNUMBER(FIND(" – ",$R925)),LEFT($R925,FIND(" – ",$R925)-1),$R925),ProdTbl,3,0),"کد ناشناخته"))</f>
        <v/>
      </c>
      <c r="U925" s="22" t="n"/>
      <c r="V925" s="21" t="n"/>
      <c r="W925" s="20" t="n"/>
      <c r="X925" s="18">
        <f>IF($W925="","",IFERROR(VLOOKUP(IFERROR(VLOOKUP(IF(ISNUMBER(FIND(" – ",$W925)),LEFT($W925,FIND(" – ",$W925)-1),$W925),ProdTbl,5,0),""),BasketTbl,2,0),"کد ناشناخته"))</f>
        <v/>
      </c>
      <c r="Y925" s="18">
        <f>IF($W925="","",IFERROR(VLOOKUP(IF(ISNUMBER(FIND(" – ",$W925)),LEFT($W925,FIND(" – ",$W925)-1),$W925),ProdTbl,3,0),"کد ناشناخته"))</f>
        <v/>
      </c>
      <c r="Z925" s="22" t="n"/>
      <c r="AA925" s="21" t="n"/>
      <c r="AB925" s="20" t="n"/>
      <c r="AC925" s="18">
        <f>IF($AB925="","",IFERROR(VLOOKUP(IFERROR(VLOOKUP(IF(ISNUMBER(FIND(" – ",$AB925)),LEFT($AB925,FIND(" – ",$AB925)-1),$AB925),ProdTbl,5,0),""),BasketTbl,2,0),"کد ناشناخته"))</f>
        <v/>
      </c>
      <c r="AD925" s="18">
        <f>IF($AB925="","",IFERROR(VLOOKUP(IF(ISNUMBER(FIND(" – ",$AB925)),LEFT($AB925,FIND(" – ",$AB925)-1),$AB925),ProdTbl,3,0),"کد ناشناخته"))</f>
        <v/>
      </c>
      <c r="AE925" s="22" t="n"/>
      <c r="AF925" s="21" t="n"/>
      <c r="AG925" s="20" t="n"/>
      <c r="AH925" s="18">
        <f>IF($AG925="","",IFERROR(VLOOKUP(IFERROR(VLOOKUP(IF(ISNUMBER(FIND(" – ",$AG925)),LEFT($AG925,FIND(" – ",$AG925)-1),$AG925),ProdTbl,5,0),""),BasketTbl,2,0),"کد ناشناخته"))</f>
        <v/>
      </c>
      <c r="AI925" s="18">
        <f>IF($AG925="","",IFERROR(VLOOKUP(IF(ISNUMBER(FIND(" – ",$AG925)),LEFT($AG925,FIND(" – ",$AG925)-1),$AG925),ProdTbl,3,0),"کد ناشناخته"))</f>
        <v/>
      </c>
      <c r="AJ925" s="22" t="n"/>
      <c r="AK925" s="21" t="n"/>
      <c r="AL925" s="20" t="n"/>
      <c r="AM925" s="18">
        <f>IF($AL925="","",IFERROR(VLOOKUP(IFERROR(VLOOKUP(IF(ISNUMBER(FIND(" – ",$AL925)),LEFT($AL925,FIND(" – ",$AL925)-1),$AL925),ProdTbl,5,0),""),BasketTbl,2,0),"کد ناشناخته"))</f>
        <v/>
      </c>
      <c r="AN925" s="18">
        <f>IF($AL925="","",IFERROR(VLOOKUP(IF(ISNUMBER(FIND(" – ",$AL925)),LEFT($AL925,FIND(" – ",$AL925)-1),$AL925),ProdTbl,3,0),"کد ناشناخته"))</f>
        <v/>
      </c>
      <c r="AO925" s="22" t="n"/>
      <c r="AP925" s="21" t="n"/>
      <c r="AQ925" s="20" t="n"/>
      <c r="AR925" s="18">
        <f>IF($AQ925="","",IFERROR(VLOOKUP(IFERROR(VLOOKUP(IF(ISNUMBER(FIND(" – ",$AQ925)),LEFT($AQ925,FIND(" – ",$AQ925)-1),$AQ925),ProdTbl,5,0),""),BasketTbl,2,0),"کد ناشناخته"))</f>
        <v/>
      </c>
      <c r="AS925" s="18">
        <f>IF($AQ925="","",IFERROR(VLOOKUP(IF(ISNUMBER(FIND(" – ",$AQ925)),LEFT($AQ925,FIND(" – ",$AQ925)-1),$AQ925),ProdTbl,3,0),"کد ناشناخته"))</f>
        <v/>
      </c>
      <c r="AT925" s="22" t="n"/>
      <c r="AU925" s="21" t="n"/>
      <c r="AV925" s="20" t="n"/>
      <c r="AW925" s="18">
        <f>IF($AV925="","",IFERROR(VLOOKUP(IFERROR(VLOOKUP(IF(ISNUMBER(FIND(" – ",$AV925)),LEFT($AV925,FIND(" – ",$AV925)-1),$AV925),ProdTbl,5,0),""),BasketTbl,2,0),"کد ناشناخته"))</f>
        <v/>
      </c>
      <c r="AX925" s="18">
        <f>IF($AV925="","",IFERROR(VLOOKUP(IF(ISNUMBER(FIND(" – ",$AV925)),LEFT($AV925,FIND(" – ",$AV925)-1),$AV925),ProdTbl,3,0),"کد ناشناخته"))</f>
        <v/>
      </c>
      <c r="AY925" s="22" t="n"/>
      <c r="AZ925" s="21" t="n"/>
      <c r="BA925" s="20" t="n"/>
      <c r="BB925" s="18">
        <f>IF($BA925="","",IFERROR(VLOOKUP(IFERROR(VLOOKUP(IF(ISNUMBER(FIND(" – ",$BA925)),LEFT($BA925,FIND(" – ",$BA925)-1),$BA925),ProdTbl,5,0),""),BasketTbl,2,0),"کد ناشناخته"))</f>
        <v/>
      </c>
      <c r="BC925" s="18">
        <f>IF($BA925="","",IFERROR(VLOOKUP(IF(ISNUMBER(FIND(" – ",$BA925)),LEFT($BA925,FIND(" – ",$BA925)-1),$BA925),ProdTbl,3,0),"کد ناشناخته"))</f>
        <v/>
      </c>
      <c r="BD925" s="22" t="n"/>
      <c r="BE925" s="21" t="n"/>
      <c r="BF925" s="20" t="n"/>
      <c r="BG925" s="18">
        <f>IF($BF925="","",IFERROR(VLOOKUP(IFERROR(VLOOKUP(IF(ISNUMBER(FIND(" – ",$BF925)),LEFT($BF925,FIND(" – ",$BF925)-1),$BF925),ProdTbl,5,0),""),BasketTbl,2,0),"کد ناشناخته"))</f>
        <v/>
      </c>
      <c r="BH925" s="18">
        <f>IF($BF925="","",IFERROR(VLOOKUP(IF(ISNUMBER(FIND(" – ",$BF925)),LEFT($BF925,FIND(" – ",$BF925)-1),$BF925),ProdTbl,3,0),"کد ناشناخته"))</f>
        <v/>
      </c>
      <c r="BI925" s="22" t="n"/>
      <c r="BJ925" s="21" t="n"/>
      <c r="BK925" s="20" t="n"/>
      <c r="BL925" s="18">
        <f>IF($BK925="","",IFERROR(VLOOKUP(IFERROR(VLOOKUP(IF(ISNUMBER(FIND(" – ",$BK925)),LEFT($BK925,FIND(" – ",$BK925)-1),$BK925),ProdTbl,5,0),""),BasketTbl,2,0),"کد ناشناخته"))</f>
        <v/>
      </c>
      <c r="BM925" s="18">
        <f>IF($BK925="","",IFERROR(VLOOKUP(IF(ISNUMBER(FIND(" – ",$BK925)),LEFT($BK925,FIND(" – ",$BK925)-1),$BK925),ProdTbl,3,0),"کد ناشناخته"))</f>
        <v/>
      </c>
      <c r="BN925" s="22" t="n"/>
      <c r="BO925" s="21" t="n"/>
      <c r="BP925" s="20" t="n"/>
      <c r="BQ925" s="18">
        <f>IF($BP925="","",IFERROR(VLOOKUP(IFERROR(VLOOKUP(IF(ISNUMBER(FIND(" – ",$BP925)),LEFT($BP925,FIND(" – ",$BP925)-1),$BP925),ProdTbl,5,0),""),BasketTbl,2,0),"کد ناشناخته"))</f>
        <v/>
      </c>
      <c r="BR925" s="18">
        <f>IF($BP925="","",IFERROR(VLOOKUP(IF(ISNUMBER(FIND(" – ",$BP925)),LEFT($BP925,FIND(" – ",$BP925)-1),$BP925),ProdTbl,3,0),"کد ناشناخته"))</f>
        <v/>
      </c>
      <c r="BS925" s="22" t="n"/>
      <c r="BT925" s="21" t="n"/>
      <c r="BU925" s="20" t="n"/>
      <c r="BV925" s="18">
        <f>IF($BU925="","",IFERROR(VLOOKUP(IFERROR(VLOOKUP(IF(ISNUMBER(FIND(" – ",$BU925)),LEFT($BU925,FIND(" – ",$BU925)-1),$BU925),ProdTbl,5,0),""),BasketTbl,2,0),"کد ناشناخته"))</f>
        <v/>
      </c>
      <c r="BW925" s="18">
        <f>IF($BU925="","",IFERROR(VLOOKUP(IF(ISNUMBER(FIND(" – ",$BU925)),LEFT($BU925,FIND(" – ",$BU925)-1),$BU925),ProdTbl,3,0),"کد ناشناخته"))</f>
        <v/>
      </c>
      <c r="BX925" s="22" t="n"/>
      <c r="BY925" s="21" t="n"/>
      <c r="BZ925" s="20" t="n"/>
      <c r="CA925" s="18">
        <f>IF($BZ925="","",IFERROR(VLOOKUP(IFERROR(VLOOKUP(IF(ISNUMBER(FIND(" – ",$BZ925)),LEFT($BZ925,FIND(" – ",$BZ925)-1),$BZ925),ProdTbl,5,0),""),BasketTbl,2,0),"کد ناشناخته"))</f>
        <v/>
      </c>
      <c r="CB925" s="18">
        <f>IF($BZ925="","",IFERROR(VLOOKUP(IF(ISNUMBER(FIND(" – ",$BZ925)),LEFT($BZ925,FIND(" – ",$BZ925)-1),$BZ925),ProdTbl,3,0),"کد ناشناخته"))</f>
        <v/>
      </c>
      <c r="CC925" s="22" t="n"/>
      <c r="CD925" s="21" t="n"/>
      <c r="CE925" s="20" t="n"/>
      <c r="CF925" s="18">
        <f>IF($CE925="","",IFERROR(VLOOKUP(IFERROR(VLOOKUP(IF(ISNUMBER(FIND(" – ",$CE925)),LEFT($CE925,FIND(" – ",$CE925)-1),$CE925),ProdTbl,5,0),""),BasketTbl,2,0),"کد ناشناخته"))</f>
        <v/>
      </c>
      <c r="CG925" s="18">
        <f>IF($CE925="","",IFERROR(VLOOKUP(IF(ISNUMBER(FIND(" – ",$CE925)),LEFT($CE925,FIND(" – ",$CE925)-1),$CE925),ProdTbl,3,0),"کد ناشناخته"))</f>
        <v/>
      </c>
      <c r="CH925" s="22" t="n"/>
      <c r="CI925" s="21" t="n"/>
    </row>
    <row r="926">
      <c r="A926" s="18">
        <f>IF($B926="","",COUNTA($B$10:$B926))</f>
        <v/>
      </c>
      <c r="B926" s="19" t="n"/>
      <c r="C926" s="20" t="n"/>
      <c r="D926" s="19" t="n"/>
      <c r="E926" s="18">
        <f>IF($D926="","",IFERROR(VLOOKUP(IF(ISNUMBER(FIND(" – ",$D926)),LEFT($D926,FIND(" – ",$D926)-1),$D926),SellerTbl,2,0),"کد ناشناخته"))</f>
        <v/>
      </c>
      <c r="F926" s="21" t="n"/>
      <c r="G926" s="21" t="n"/>
      <c r="H926" s="22" t="n"/>
      <c r="I926" s="23">
        <f>IF(OR($F926="",$G926=""),"",$F926-$G926)</f>
        <v/>
      </c>
      <c r="J926" s="18">
        <f>IF($I926="","",IF(ABS($I926)&lt;=0.01*$F926,"√","×"))</f>
        <v/>
      </c>
      <c r="K926" s="23">
        <f>IF(COUNT($Q926,$V926,$AA926,$AF926,$AK926,$AP926,$AU926,$AZ926,$BE926,$BJ926,$BO926,$BT926,$BY926,$CD926,$CI926)=0,"",SUM($Q926,$V926,$AA926,$AF926,$AK926,$AP926,$AU926,$AZ926,$BE926,$BJ926,$BO926,$BT926,$BY926,$CD926,$CI926))</f>
        <v/>
      </c>
      <c r="L926" s="23">
        <f>IF(OR($F926="",$K926=""),"",$F926-$K926)</f>
        <v/>
      </c>
      <c r="M926" s="20" t="n"/>
      <c r="N926" s="18">
        <f>IF($M926="","",IFERROR(VLOOKUP(IFERROR(VLOOKUP(IF(ISNUMBER(FIND(" – ",$M926)),LEFT($M926,FIND(" – ",$M926)-1),$M926),ProdTbl,5,0),""),BasketTbl,2,0),"کد ناشناخته"))</f>
        <v/>
      </c>
      <c r="O926" s="18">
        <f>IF($M926="","",IFERROR(VLOOKUP(IF(ISNUMBER(FIND(" – ",$M926)),LEFT($M926,FIND(" – ",$M926)-1),$M926),ProdTbl,3,0),"کد ناشناخته"))</f>
        <v/>
      </c>
      <c r="P926" s="22" t="n"/>
      <c r="Q926" s="21" t="n"/>
      <c r="R926" s="20" t="n"/>
      <c r="S926" s="18">
        <f>IF($R926="","",IFERROR(VLOOKUP(IFERROR(VLOOKUP(IF(ISNUMBER(FIND(" – ",$R926)),LEFT($R926,FIND(" – ",$R926)-1),$R926),ProdTbl,5,0),""),BasketTbl,2,0),"کد ناشناخته"))</f>
        <v/>
      </c>
      <c r="T926" s="18">
        <f>IF($R926="","",IFERROR(VLOOKUP(IF(ISNUMBER(FIND(" – ",$R926)),LEFT($R926,FIND(" – ",$R926)-1),$R926),ProdTbl,3,0),"کد ناشناخته"))</f>
        <v/>
      </c>
      <c r="U926" s="22" t="n"/>
      <c r="V926" s="21" t="n"/>
      <c r="W926" s="20" t="n"/>
      <c r="X926" s="18">
        <f>IF($W926="","",IFERROR(VLOOKUP(IFERROR(VLOOKUP(IF(ISNUMBER(FIND(" – ",$W926)),LEFT($W926,FIND(" – ",$W926)-1),$W926),ProdTbl,5,0),""),BasketTbl,2,0),"کد ناشناخته"))</f>
        <v/>
      </c>
      <c r="Y926" s="18">
        <f>IF($W926="","",IFERROR(VLOOKUP(IF(ISNUMBER(FIND(" – ",$W926)),LEFT($W926,FIND(" – ",$W926)-1),$W926),ProdTbl,3,0),"کد ناشناخته"))</f>
        <v/>
      </c>
      <c r="Z926" s="22" t="n"/>
      <c r="AA926" s="21" t="n"/>
      <c r="AB926" s="20" t="n"/>
      <c r="AC926" s="18">
        <f>IF($AB926="","",IFERROR(VLOOKUP(IFERROR(VLOOKUP(IF(ISNUMBER(FIND(" – ",$AB926)),LEFT($AB926,FIND(" – ",$AB926)-1),$AB926),ProdTbl,5,0),""),BasketTbl,2,0),"کد ناشناخته"))</f>
        <v/>
      </c>
      <c r="AD926" s="18">
        <f>IF($AB926="","",IFERROR(VLOOKUP(IF(ISNUMBER(FIND(" – ",$AB926)),LEFT($AB926,FIND(" – ",$AB926)-1),$AB926),ProdTbl,3,0),"کد ناشناخته"))</f>
        <v/>
      </c>
      <c r="AE926" s="22" t="n"/>
      <c r="AF926" s="21" t="n"/>
      <c r="AG926" s="20" t="n"/>
      <c r="AH926" s="18">
        <f>IF($AG926="","",IFERROR(VLOOKUP(IFERROR(VLOOKUP(IF(ISNUMBER(FIND(" – ",$AG926)),LEFT($AG926,FIND(" – ",$AG926)-1),$AG926),ProdTbl,5,0),""),BasketTbl,2,0),"کد ناشناخته"))</f>
        <v/>
      </c>
      <c r="AI926" s="18">
        <f>IF($AG926="","",IFERROR(VLOOKUP(IF(ISNUMBER(FIND(" – ",$AG926)),LEFT($AG926,FIND(" – ",$AG926)-1),$AG926),ProdTbl,3,0),"کد ناشناخته"))</f>
        <v/>
      </c>
      <c r="AJ926" s="22" t="n"/>
      <c r="AK926" s="21" t="n"/>
      <c r="AL926" s="20" t="n"/>
      <c r="AM926" s="18">
        <f>IF($AL926="","",IFERROR(VLOOKUP(IFERROR(VLOOKUP(IF(ISNUMBER(FIND(" – ",$AL926)),LEFT($AL926,FIND(" – ",$AL926)-1),$AL926),ProdTbl,5,0),""),BasketTbl,2,0),"کد ناشناخته"))</f>
        <v/>
      </c>
      <c r="AN926" s="18">
        <f>IF($AL926="","",IFERROR(VLOOKUP(IF(ISNUMBER(FIND(" – ",$AL926)),LEFT($AL926,FIND(" – ",$AL926)-1),$AL926),ProdTbl,3,0),"کد ناشناخته"))</f>
        <v/>
      </c>
      <c r="AO926" s="22" t="n"/>
      <c r="AP926" s="21" t="n"/>
      <c r="AQ926" s="20" t="n"/>
      <c r="AR926" s="18">
        <f>IF($AQ926="","",IFERROR(VLOOKUP(IFERROR(VLOOKUP(IF(ISNUMBER(FIND(" – ",$AQ926)),LEFT($AQ926,FIND(" – ",$AQ926)-1),$AQ926),ProdTbl,5,0),""),BasketTbl,2,0),"کد ناشناخته"))</f>
        <v/>
      </c>
      <c r="AS926" s="18">
        <f>IF($AQ926="","",IFERROR(VLOOKUP(IF(ISNUMBER(FIND(" – ",$AQ926)),LEFT($AQ926,FIND(" – ",$AQ926)-1),$AQ926),ProdTbl,3,0),"کد ناشناخته"))</f>
        <v/>
      </c>
      <c r="AT926" s="22" t="n"/>
      <c r="AU926" s="21" t="n"/>
      <c r="AV926" s="20" t="n"/>
      <c r="AW926" s="18">
        <f>IF($AV926="","",IFERROR(VLOOKUP(IFERROR(VLOOKUP(IF(ISNUMBER(FIND(" – ",$AV926)),LEFT($AV926,FIND(" – ",$AV926)-1),$AV926),ProdTbl,5,0),""),BasketTbl,2,0),"کد ناشناخته"))</f>
        <v/>
      </c>
      <c r="AX926" s="18">
        <f>IF($AV926="","",IFERROR(VLOOKUP(IF(ISNUMBER(FIND(" – ",$AV926)),LEFT($AV926,FIND(" – ",$AV926)-1),$AV926),ProdTbl,3,0),"کد ناشناخته"))</f>
        <v/>
      </c>
      <c r="AY926" s="22" t="n"/>
      <c r="AZ926" s="21" t="n"/>
      <c r="BA926" s="20" t="n"/>
      <c r="BB926" s="18">
        <f>IF($BA926="","",IFERROR(VLOOKUP(IFERROR(VLOOKUP(IF(ISNUMBER(FIND(" – ",$BA926)),LEFT($BA926,FIND(" – ",$BA926)-1),$BA926),ProdTbl,5,0),""),BasketTbl,2,0),"کد ناشناخته"))</f>
        <v/>
      </c>
      <c r="BC926" s="18">
        <f>IF($BA926="","",IFERROR(VLOOKUP(IF(ISNUMBER(FIND(" – ",$BA926)),LEFT($BA926,FIND(" – ",$BA926)-1),$BA926),ProdTbl,3,0),"کد ناشناخته"))</f>
        <v/>
      </c>
      <c r="BD926" s="22" t="n"/>
      <c r="BE926" s="21" t="n"/>
      <c r="BF926" s="20" t="n"/>
      <c r="BG926" s="18">
        <f>IF($BF926="","",IFERROR(VLOOKUP(IFERROR(VLOOKUP(IF(ISNUMBER(FIND(" – ",$BF926)),LEFT($BF926,FIND(" – ",$BF926)-1),$BF926),ProdTbl,5,0),""),BasketTbl,2,0),"کد ناشناخته"))</f>
        <v/>
      </c>
      <c r="BH926" s="18">
        <f>IF($BF926="","",IFERROR(VLOOKUP(IF(ISNUMBER(FIND(" – ",$BF926)),LEFT($BF926,FIND(" – ",$BF926)-1),$BF926),ProdTbl,3,0),"کد ناشناخته"))</f>
        <v/>
      </c>
      <c r="BI926" s="22" t="n"/>
      <c r="BJ926" s="21" t="n"/>
      <c r="BK926" s="20" t="n"/>
      <c r="BL926" s="18">
        <f>IF($BK926="","",IFERROR(VLOOKUP(IFERROR(VLOOKUP(IF(ISNUMBER(FIND(" – ",$BK926)),LEFT($BK926,FIND(" – ",$BK926)-1),$BK926),ProdTbl,5,0),""),BasketTbl,2,0),"کد ناشناخته"))</f>
        <v/>
      </c>
      <c r="BM926" s="18">
        <f>IF($BK926="","",IFERROR(VLOOKUP(IF(ISNUMBER(FIND(" – ",$BK926)),LEFT($BK926,FIND(" – ",$BK926)-1),$BK926),ProdTbl,3,0),"کد ناشناخته"))</f>
        <v/>
      </c>
      <c r="BN926" s="22" t="n"/>
      <c r="BO926" s="21" t="n"/>
      <c r="BP926" s="20" t="n"/>
      <c r="BQ926" s="18">
        <f>IF($BP926="","",IFERROR(VLOOKUP(IFERROR(VLOOKUP(IF(ISNUMBER(FIND(" – ",$BP926)),LEFT($BP926,FIND(" – ",$BP926)-1),$BP926),ProdTbl,5,0),""),BasketTbl,2,0),"کد ناشناخته"))</f>
        <v/>
      </c>
      <c r="BR926" s="18">
        <f>IF($BP926="","",IFERROR(VLOOKUP(IF(ISNUMBER(FIND(" – ",$BP926)),LEFT($BP926,FIND(" – ",$BP926)-1),$BP926),ProdTbl,3,0),"کد ناشناخته"))</f>
        <v/>
      </c>
      <c r="BS926" s="22" t="n"/>
      <c r="BT926" s="21" t="n"/>
      <c r="BU926" s="20" t="n"/>
      <c r="BV926" s="18">
        <f>IF($BU926="","",IFERROR(VLOOKUP(IFERROR(VLOOKUP(IF(ISNUMBER(FIND(" – ",$BU926)),LEFT($BU926,FIND(" – ",$BU926)-1),$BU926),ProdTbl,5,0),""),BasketTbl,2,0),"کد ناشناخته"))</f>
        <v/>
      </c>
      <c r="BW926" s="18">
        <f>IF($BU926="","",IFERROR(VLOOKUP(IF(ISNUMBER(FIND(" – ",$BU926)),LEFT($BU926,FIND(" – ",$BU926)-1),$BU926),ProdTbl,3,0),"کد ناشناخته"))</f>
        <v/>
      </c>
      <c r="BX926" s="22" t="n"/>
      <c r="BY926" s="21" t="n"/>
      <c r="BZ926" s="20" t="n"/>
      <c r="CA926" s="18">
        <f>IF($BZ926="","",IFERROR(VLOOKUP(IFERROR(VLOOKUP(IF(ISNUMBER(FIND(" – ",$BZ926)),LEFT($BZ926,FIND(" – ",$BZ926)-1),$BZ926),ProdTbl,5,0),""),BasketTbl,2,0),"کد ناشناخته"))</f>
        <v/>
      </c>
      <c r="CB926" s="18">
        <f>IF($BZ926="","",IFERROR(VLOOKUP(IF(ISNUMBER(FIND(" – ",$BZ926)),LEFT($BZ926,FIND(" – ",$BZ926)-1),$BZ926),ProdTbl,3,0),"کد ناشناخته"))</f>
        <v/>
      </c>
      <c r="CC926" s="22" t="n"/>
      <c r="CD926" s="21" t="n"/>
      <c r="CE926" s="20" t="n"/>
      <c r="CF926" s="18">
        <f>IF($CE926="","",IFERROR(VLOOKUP(IFERROR(VLOOKUP(IF(ISNUMBER(FIND(" – ",$CE926)),LEFT($CE926,FIND(" – ",$CE926)-1),$CE926),ProdTbl,5,0),""),BasketTbl,2,0),"کد ناشناخته"))</f>
        <v/>
      </c>
      <c r="CG926" s="18">
        <f>IF($CE926="","",IFERROR(VLOOKUP(IF(ISNUMBER(FIND(" – ",$CE926)),LEFT($CE926,FIND(" – ",$CE926)-1),$CE926),ProdTbl,3,0),"کد ناشناخته"))</f>
        <v/>
      </c>
      <c r="CH926" s="22" t="n"/>
      <c r="CI926" s="21" t="n"/>
    </row>
    <row r="927">
      <c r="A927" s="18">
        <f>IF($B927="","",COUNTA($B$10:$B927))</f>
        <v/>
      </c>
      <c r="B927" s="19" t="n"/>
      <c r="C927" s="20" t="n"/>
      <c r="D927" s="19" t="n"/>
      <c r="E927" s="18">
        <f>IF($D927="","",IFERROR(VLOOKUP(IF(ISNUMBER(FIND(" – ",$D927)),LEFT($D927,FIND(" – ",$D927)-1),$D927),SellerTbl,2,0),"کد ناشناخته"))</f>
        <v/>
      </c>
      <c r="F927" s="21" t="n"/>
      <c r="G927" s="21" t="n"/>
      <c r="H927" s="22" t="n"/>
      <c r="I927" s="23">
        <f>IF(OR($F927="",$G927=""),"",$F927-$G927)</f>
        <v/>
      </c>
      <c r="J927" s="18">
        <f>IF($I927="","",IF(ABS($I927)&lt;=0.01*$F927,"√","×"))</f>
        <v/>
      </c>
      <c r="K927" s="23">
        <f>IF(COUNT($Q927,$V927,$AA927,$AF927,$AK927,$AP927,$AU927,$AZ927,$BE927,$BJ927,$BO927,$BT927,$BY927,$CD927,$CI927)=0,"",SUM($Q927,$V927,$AA927,$AF927,$AK927,$AP927,$AU927,$AZ927,$BE927,$BJ927,$BO927,$BT927,$BY927,$CD927,$CI927))</f>
        <v/>
      </c>
      <c r="L927" s="23">
        <f>IF(OR($F927="",$K927=""),"",$F927-$K927)</f>
        <v/>
      </c>
      <c r="M927" s="20" t="n"/>
      <c r="N927" s="18">
        <f>IF($M927="","",IFERROR(VLOOKUP(IFERROR(VLOOKUP(IF(ISNUMBER(FIND(" – ",$M927)),LEFT($M927,FIND(" – ",$M927)-1),$M927),ProdTbl,5,0),""),BasketTbl,2,0),"کد ناشناخته"))</f>
        <v/>
      </c>
      <c r="O927" s="18">
        <f>IF($M927="","",IFERROR(VLOOKUP(IF(ISNUMBER(FIND(" – ",$M927)),LEFT($M927,FIND(" – ",$M927)-1),$M927),ProdTbl,3,0),"کد ناشناخته"))</f>
        <v/>
      </c>
      <c r="P927" s="22" t="n"/>
      <c r="Q927" s="21" t="n"/>
      <c r="R927" s="20" t="n"/>
      <c r="S927" s="18">
        <f>IF($R927="","",IFERROR(VLOOKUP(IFERROR(VLOOKUP(IF(ISNUMBER(FIND(" – ",$R927)),LEFT($R927,FIND(" – ",$R927)-1),$R927),ProdTbl,5,0),""),BasketTbl,2,0),"کد ناشناخته"))</f>
        <v/>
      </c>
      <c r="T927" s="18">
        <f>IF($R927="","",IFERROR(VLOOKUP(IF(ISNUMBER(FIND(" – ",$R927)),LEFT($R927,FIND(" – ",$R927)-1),$R927),ProdTbl,3,0),"کد ناشناخته"))</f>
        <v/>
      </c>
      <c r="U927" s="22" t="n"/>
      <c r="V927" s="21" t="n"/>
      <c r="W927" s="20" t="n"/>
      <c r="X927" s="18">
        <f>IF($W927="","",IFERROR(VLOOKUP(IFERROR(VLOOKUP(IF(ISNUMBER(FIND(" – ",$W927)),LEFT($W927,FIND(" – ",$W927)-1),$W927),ProdTbl,5,0),""),BasketTbl,2,0),"کد ناشناخته"))</f>
        <v/>
      </c>
      <c r="Y927" s="18">
        <f>IF($W927="","",IFERROR(VLOOKUP(IF(ISNUMBER(FIND(" – ",$W927)),LEFT($W927,FIND(" – ",$W927)-1),$W927),ProdTbl,3,0),"کد ناشناخته"))</f>
        <v/>
      </c>
      <c r="Z927" s="22" t="n"/>
      <c r="AA927" s="21" t="n"/>
      <c r="AB927" s="20" t="n"/>
      <c r="AC927" s="18">
        <f>IF($AB927="","",IFERROR(VLOOKUP(IFERROR(VLOOKUP(IF(ISNUMBER(FIND(" – ",$AB927)),LEFT($AB927,FIND(" – ",$AB927)-1),$AB927),ProdTbl,5,0),""),BasketTbl,2,0),"کد ناشناخته"))</f>
        <v/>
      </c>
      <c r="AD927" s="18">
        <f>IF($AB927="","",IFERROR(VLOOKUP(IF(ISNUMBER(FIND(" – ",$AB927)),LEFT($AB927,FIND(" – ",$AB927)-1),$AB927),ProdTbl,3,0),"کد ناشناخته"))</f>
        <v/>
      </c>
      <c r="AE927" s="22" t="n"/>
      <c r="AF927" s="21" t="n"/>
      <c r="AG927" s="20" t="n"/>
      <c r="AH927" s="18">
        <f>IF($AG927="","",IFERROR(VLOOKUP(IFERROR(VLOOKUP(IF(ISNUMBER(FIND(" – ",$AG927)),LEFT($AG927,FIND(" – ",$AG927)-1),$AG927),ProdTbl,5,0),""),BasketTbl,2,0),"کد ناشناخته"))</f>
        <v/>
      </c>
      <c r="AI927" s="18">
        <f>IF($AG927="","",IFERROR(VLOOKUP(IF(ISNUMBER(FIND(" – ",$AG927)),LEFT($AG927,FIND(" – ",$AG927)-1),$AG927),ProdTbl,3,0),"کد ناشناخته"))</f>
        <v/>
      </c>
      <c r="AJ927" s="22" t="n"/>
      <c r="AK927" s="21" t="n"/>
      <c r="AL927" s="20" t="n"/>
      <c r="AM927" s="18">
        <f>IF($AL927="","",IFERROR(VLOOKUP(IFERROR(VLOOKUP(IF(ISNUMBER(FIND(" – ",$AL927)),LEFT($AL927,FIND(" – ",$AL927)-1),$AL927),ProdTbl,5,0),""),BasketTbl,2,0),"کد ناشناخته"))</f>
        <v/>
      </c>
      <c r="AN927" s="18">
        <f>IF($AL927="","",IFERROR(VLOOKUP(IF(ISNUMBER(FIND(" – ",$AL927)),LEFT($AL927,FIND(" – ",$AL927)-1),$AL927),ProdTbl,3,0),"کد ناشناخته"))</f>
        <v/>
      </c>
      <c r="AO927" s="22" t="n"/>
      <c r="AP927" s="21" t="n"/>
      <c r="AQ927" s="20" t="n"/>
      <c r="AR927" s="18">
        <f>IF($AQ927="","",IFERROR(VLOOKUP(IFERROR(VLOOKUP(IF(ISNUMBER(FIND(" – ",$AQ927)),LEFT($AQ927,FIND(" – ",$AQ927)-1),$AQ927),ProdTbl,5,0),""),BasketTbl,2,0),"کد ناشناخته"))</f>
        <v/>
      </c>
      <c r="AS927" s="18">
        <f>IF($AQ927="","",IFERROR(VLOOKUP(IF(ISNUMBER(FIND(" – ",$AQ927)),LEFT($AQ927,FIND(" – ",$AQ927)-1),$AQ927),ProdTbl,3,0),"کد ناشناخته"))</f>
        <v/>
      </c>
      <c r="AT927" s="22" t="n"/>
      <c r="AU927" s="21" t="n"/>
      <c r="AV927" s="20" t="n"/>
      <c r="AW927" s="18">
        <f>IF($AV927="","",IFERROR(VLOOKUP(IFERROR(VLOOKUP(IF(ISNUMBER(FIND(" – ",$AV927)),LEFT($AV927,FIND(" – ",$AV927)-1),$AV927),ProdTbl,5,0),""),BasketTbl,2,0),"کد ناشناخته"))</f>
        <v/>
      </c>
      <c r="AX927" s="18">
        <f>IF($AV927="","",IFERROR(VLOOKUP(IF(ISNUMBER(FIND(" – ",$AV927)),LEFT($AV927,FIND(" – ",$AV927)-1),$AV927),ProdTbl,3,0),"کد ناشناخته"))</f>
        <v/>
      </c>
      <c r="AY927" s="22" t="n"/>
      <c r="AZ927" s="21" t="n"/>
      <c r="BA927" s="20" t="n"/>
      <c r="BB927" s="18">
        <f>IF($BA927="","",IFERROR(VLOOKUP(IFERROR(VLOOKUP(IF(ISNUMBER(FIND(" – ",$BA927)),LEFT($BA927,FIND(" – ",$BA927)-1),$BA927),ProdTbl,5,0),""),BasketTbl,2,0),"کد ناشناخته"))</f>
        <v/>
      </c>
      <c r="BC927" s="18">
        <f>IF($BA927="","",IFERROR(VLOOKUP(IF(ISNUMBER(FIND(" – ",$BA927)),LEFT($BA927,FIND(" – ",$BA927)-1),$BA927),ProdTbl,3,0),"کد ناشناخته"))</f>
        <v/>
      </c>
      <c r="BD927" s="22" t="n"/>
      <c r="BE927" s="21" t="n"/>
      <c r="BF927" s="20" t="n"/>
      <c r="BG927" s="18">
        <f>IF($BF927="","",IFERROR(VLOOKUP(IFERROR(VLOOKUP(IF(ISNUMBER(FIND(" – ",$BF927)),LEFT($BF927,FIND(" – ",$BF927)-1),$BF927),ProdTbl,5,0),""),BasketTbl,2,0),"کد ناشناخته"))</f>
        <v/>
      </c>
      <c r="BH927" s="18">
        <f>IF($BF927="","",IFERROR(VLOOKUP(IF(ISNUMBER(FIND(" – ",$BF927)),LEFT($BF927,FIND(" – ",$BF927)-1),$BF927),ProdTbl,3,0),"کد ناشناخته"))</f>
        <v/>
      </c>
      <c r="BI927" s="22" t="n"/>
      <c r="BJ927" s="21" t="n"/>
      <c r="BK927" s="20" t="n"/>
      <c r="BL927" s="18">
        <f>IF($BK927="","",IFERROR(VLOOKUP(IFERROR(VLOOKUP(IF(ISNUMBER(FIND(" – ",$BK927)),LEFT($BK927,FIND(" – ",$BK927)-1),$BK927),ProdTbl,5,0),""),BasketTbl,2,0),"کد ناشناخته"))</f>
        <v/>
      </c>
      <c r="BM927" s="18">
        <f>IF($BK927="","",IFERROR(VLOOKUP(IF(ISNUMBER(FIND(" – ",$BK927)),LEFT($BK927,FIND(" – ",$BK927)-1),$BK927),ProdTbl,3,0),"کد ناشناخته"))</f>
        <v/>
      </c>
      <c r="BN927" s="22" t="n"/>
      <c r="BO927" s="21" t="n"/>
      <c r="BP927" s="20" t="n"/>
      <c r="BQ927" s="18">
        <f>IF($BP927="","",IFERROR(VLOOKUP(IFERROR(VLOOKUP(IF(ISNUMBER(FIND(" – ",$BP927)),LEFT($BP927,FIND(" – ",$BP927)-1),$BP927),ProdTbl,5,0),""),BasketTbl,2,0),"کد ناشناخته"))</f>
        <v/>
      </c>
      <c r="BR927" s="18">
        <f>IF($BP927="","",IFERROR(VLOOKUP(IF(ISNUMBER(FIND(" – ",$BP927)),LEFT($BP927,FIND(" – ",$BP927)-1),$BP927),ProdTbl,3,0),"کد ناشناخته"))</f>
        <v/>
      </c>
      <c r="BS927" s="22" t="n"/>
      <c r="BT927" s="21" t="n"/>
      <c r="BU927" s="20" t="n"/>
      <c r="BV927" s="18">
        <f>IF($BU927="","",IFERROR(VLOOKUP(IFERROR(VLOOKUP(IF(ISNUMBER(FIND(" – ",$BU927)),LEFT($BU927,FIND(" – ",$BU927)-1),$BU927),ProdTbl,5,0),""),BasketTbl,2,0),"کد ناشناخته"))</f>
        <v/>
      </c>
      <c r="BW927" s="18">
        <f>IF($BU927="","",IFERROR(VLOOKUP(IF(ISNUMBER(FIND(" – ",$BU927)),LEFT($BU927,FIND(" – ",$BU927)-1),$BU927),ProdTbl,3,0),"کد ناشناخته"))</f>
        <v/>
      </c>
      <c r="BX927" s="22" t="n"/>
      <c r="BY927" s="21" t="n"/>
      <c r="BZ927" s="20" t="n"/>
      <c r="CA927" s="18">
        <f>IF($BZ927="","",IFERROR(VLOOKUP(IFERROR(VLOOKUP(IF(ISNUMBER(FIND(" – ",$BZ927)),LEFT($BZ927,FIND(" – ",$BZ927)-1),$BZ927),ProdTbl,5,0),""),BasketTbl,2,0),"کد ناشناخته"))</f>
        <v/>
      </c>
      <c r="CB927" s="18">
        <f>IF($BZ927="","",IFERROR(VLOOKUP(IF(ISNUMBER(FIND(" – ",$BZ927)),LEFT($BZ927,FIND(" – ",$BZ927)-1),$BZ927),ProdTbl,3,0),"کد ناشناخته"))</f>
        <v/>
      </c>
      <c r="CC927" s="22" t="n"/>
      <c r="CD927" s="21" t="n"/>
      <c r="CE927" s="20" t="n"/>
      <c r="CF927" s="18">
        <f>IF($CE927="","",IFERROR(VLOOKUP(IFERROR(VLOOKUP(IF(ISNUMBER(FIND(" – ",$CE927)),LEFT($CE927,FIND(" – ",$CE927)-1),$CE927),ProdTbl,5,0),""),BasketTbl,2,0),"کد ناشناخته"))</f>
        <v/>
      </c>
      <c r="CG927" s="18">
        <f>IF($CE927="","",IFERROR(VLOOKUP(IF(ISNUMBER(FIND(" – ",$CE927)),LEFT($CE927,FIND(" – ",$CE927)-1),$CE927),ProdTbl,3,0),"کد ناشناخته"))</f>
        <v/>
      </c>
      <c r="CH927" s="22" t="n"/>
      <c r="CI927" s="21" t="n"/>
    </row>
    <row r="928">
      <c r="A928" s="18">
        <f>IF($B928="","",COUNTA($B$10:$B928))</f>
        <v/>
      </c>
      <c r="B928" s="19" t="n"/>
      <c r="C928" s="20" t="n"/>
      <c r="D928" s="19" t="n"/>
      <c r="E928" s="18">
        <f>IF($D928="","",IFERROR(VLOOKUP(IF(ISNUMBER(FIND(" – ",$D928)),LEFT($D928,FIND(" – ",$D928)-1),$D928),SellerTbl,2,0),"کد ناشناخته"))</f>
        <v/>
      </c>
      <c r="F928" s="21" t="n"/>
      <c r="G928" s="21" t="n"/>
      <c r="H928" s="22" t="n"/>
      <c r="I928" s="23">
        <f>IF(OR($F928="",$G928=""),"",$F928-$G928)</f>
        <v/>
      </c>
      <c r="J928" s="18">
        <f>IF($I928="","",IF(ABS($I928)&lt;=0.01*$F928,"√","×"))</f>
        <v/>
      </c>
      <c r="K928" s="23">
        <f>IF(COUNT($Q928,$V928,$AA928,$AF928,$AK928,$AP928,$AU928,$AZ928,$BE928,$BJ928,$BO928,$BT928,$BY928,$CD928,$CI928)=0,"",SUM($Q928,$V928,$AA928,$AF928,$AK928,$AP928,$AU928,$AZ928,$BE928,$BJ928,$BO928,$BT928,$BY928,$CD928,$CI928))</f>
        <v/>
      </c>
      <c r="L928" s="23">
        <f>IF(OR($F928="",$K928=""),"",$F928-$K928)</f>
        <v/>
      </c>
      <c r="M928" s="20" t="n"/>
      <c r="N928" s="18">
        <f>IF($M928="","",IFERROR(VLOOKUP(IFERROR(VLOOKUP(IF(ISNUMBER(FIND(" – ",$M928)),LEFT($M928,FIND(" – ",$M928)-1),$M928),ProdTbl,5,0),""),BasketTbl,2,0),"کد ناشناخته"))</f>
        <v/>
      </c>
      <c r="O928" s="18">
        <f>IF($M928="","",IFERROR(VLOOKUP(IF(ISNUMBER(FIND(" – ",$M928)),LEFT($M928,FIND(" – ",$M928)-1),$M928),ProdTbl,3,0),"کد ناشناخته"))</f>
        <v/>
      </c>
      <c r="P928" s="22" t="n"/>
      <c r="Q928" s="21" t="n"/>
      <c r="R928" s="20" t="n"/>
      <c r="S928" s="18">
        <f>IF($R928="","",IFERROR(VLOOKUP(IFERROR(VLOOKUP(IF(ISNUMBER(FIND(" – ",$R928)),LEFT($R928,FIND(" – ",$R928)-1),$R928),ProdTbl,5,0),""),BasketTbl,2,0),"کد ناشناخته"))</f>
        <v/>
      </c>
      <c r="T928" s="18">
        <f>IF($R928="","",IFERROR(VLOOKUP(IF(ISNUMBER(FIND(" – ",$R928)),LEFT($R928,FIND(" – ",$R928)-1),$R928),ProdTbl,3,0),"کد ناشناخته"))</f>
        <v/>
      </c>
      <c r="U928" s="22" t="n"/>
      <c r="V928" s="21" t="n"/>
      <c r="W928" s="20" t="n"/>
      <c r="X928" s="18">
        <f>IF($W928="","",IFERROR(VLOOKUP(IFERROR(VLOOKUP(IF(ISNUMBER(FIND(" – ",$W928)),LEFT($W928,FIND(" – ",$W928)-1),$W928),ProdTbl,5,0),""),BasketTbl,2,0),"کد ناشناخته"))</f>
        <v/>
      </c>
      <c r="Y928" s="18">
        <f>IF($W928="","",IFERROR(VLOOKUP(IF(ISNUMBER(FIND(" – ",$W928)),LEFT($W928,FIND(" – ",$W928)-1),$W928),ProdTbl,3,0),"کد ناشناخته"))</f>
        <v/>
      </c>
      <c r="Z928" s="22" t="n"/>
      <c r="AA928" s="21" t="n"/>
      <c r="AB928" s="20" t="n"/>
      <c r="AC928" s="18">
        <f>IF($AB928="","",IFERROR(VLOOKUP(IFERROR(VLOOKUP(IF(ISNUMBER(FIND(" – ",$AB928)),LEFT($AB928,FIND(" – ",$AB928)-1),$AB928),ProdTbl,5,0),""),BasketTbl,2,0),"کد ناشناخته"))</f>
        <v/>
      </c>
      <c r="AD928" s="18">
        <f>IF($AB928="","",IFERROR(VLOOKUP(IF(ISNUMBER(FIND(" – ",$AB928)),LEFT($AB928,FIND(" – ",$AB928)-1),$AB928),ProdTbl,3,0),"کد ناشناخته"))</f>
        <v/>
      </c>
      <c r="AE928" s="22" t="n"/>
      <c r="AF928" s="21" t="n"/>
      <c r="AG928" s="20" t="n"/>
      <c r="AH928" s="18">
        <f>IF($AG928="","",IFERROR(VLOOKUP(IFERROR(VLOOKUP(IF(ISNUMBER(FIND(" – ",$AG928)),LEFT($AG928,FIND(" – ",$AG928)-1),$AG928),ProdTbl,5,0),""),BasketTbl,2,0),"کد ناشناخته"))</f>
        <v/>
      </c>
      <c r="AI928" s="18">
        <f>IF($AG928="","",IFERROR(VLOOKUP(IF(ISNUMBER(FIND(" – ",$AG928)),LEFT($AG928,FIND(" – ",$AG928)-1),$AG928),ProdTbl,3,0),"کد ناشناخته"))</f>
        <v/>
      </c>
      <c r="AJ928" s="22" t="n"/>
      <c r="AK928" s="21" t="n"/>
      <c r="AL928" s="20" t="n"/>
      <c r="AM928" s="18">
        <f>IF($AL928="","",IFERROR(VLOOKUP(IFERROR(VLOOKUP(IF(ISNUMBER(FIND(" – ",$AL928)),LEFT($AL928,FIND(" – ",$AL928)-1),$AL928),ProdTbl,5,0),""),BasketTbl,2,0),"کد ناشناخته"))</f>
        <v/>
      </c>
      <c r="AN928" s="18">
        <f>IF($AL928="","",IFERROR(VLOOKUP(IF(ISNUMBER(FIND(" – ",$AL928)),LEFT($AL928,FIND(" – ",$AL928)-1),$AL928),ProdTbl,3,0),"کد ناشناخته"))</f>
        <v/>
      </c>
      <c r="AO928" s="22" t="n"/>
      <c r="AP928" s="21" t="n"/>
      <c r="AQ928" s="20" t="n"/>
      <c r="AR928" s="18">
        <f>IF($AQ928="","",IFERROR(VLOOKUP(IFERROR(VLOOKUP(IF(ISNUMBER(FIND(" – ",$AQ928)),LEFT($AQ928,FIND(" – ",$AQ928)-1),$AQ928),ProdTbl,5,0),""),BasketTbl,2,0),"کد ناشناخته"))</f>
        <v/>
      </c>
      <c r="AS928" s="18">
        <f>IF($AQ928="","",IFERROR(VLOOKUP(IF(ISNUMBER(FIND(" – ",$AQ928)),LEFT($AQ928,FIND(" – ",$AQ928)-1),$AQ928),ProdTbl,3,0),"کد ناشناخته"))</f>
        <v/>
      </c>
      <c r="AT928" s="22" t="n"/>
      <c r="AU928" s="21" t="n"/>
      <c r="AV928" s="20" t="n"/>
      <c r="AW928" s="18">
        <f>IF($AV928="","",IFERROR(VLOOKUP(IFERROR(VLOOKUP(IF(ISNUMBER(FIND(" – ",$AV928)),LEFT($AV928,FIND(" – ",$AV928)-1),$AV928),ProdTbl,5,0),""),BasketTbl,2,0),"کد ناشناخته"))</f>
        <v/>
      </c>
      <c r="AX928" s="18">
        <f>IF($AV928="","",IFERROR(VLOOKUP(IF(ISNUMBER(FIND(" – ",$AV928)),LEFT($AV928,FIND(" – ",$AV928)-1),$AV928),ProdTbl,3,0),"کد ناشناخته"))</f>
        <v/>
      </c>
      <c r="AY928" s="22" t="n"/>
      <c r="AZ928" s="21" t="n"/>
      <c r="BA928" s="20" t="n"/>
      <c r="BB928" s="18">
        <f>IF($BA928="","",IFERROR(VLOOKUP(IFERROR(VLOOKUP(IF(ISNUMBER(FIND(" – ",$BA928)),LEFT($BA928,FIND(" – ",$BA928)-1),$BA928),ProdTbl,5,0),""),BasketTbl,2,0),"کد ناشناخته"))</f>
        <v/>
      </c>
      <c r="BC928" s="18">
        <f>IF($BA928="","",IFERROR(VLOOKUP(IF(ISNUMBER(FIND(" – ",$BA928)),LEFT($BA928,FIND(" – ",$BA928)-1),$BA928),ProdTbl,3,0),"کد ناشناخته"))</f>
        <v/>
      </c>
      <c r="BD928" s="22" t="n"/>
      <c r="BE928" s="21" t="n"/>
      <c r="BF928" s="20" t="n"/>
      <c r="BG928" s="18">
        <f>IF($BF928="","",IFERROR(VLOOKUP(IFERROR(VLOOKUP(IF(ISNUMBER(FIND(" – ",$BF928)),LEFT($BF928,FIND(" – ",$BF928)-1),$BF928),ProdTbl,5,0),""),BasketTbl,2,0),"کد ناشناخته"))</f>
        <v/>
      </c>
      <c r="BH928" s="18">
        <f>IF($BF928="","",IFERROR(VLOOKUP(IF(ISNUMBER(FIND(" – ",$BF928)),LEFT($BF928,FIND(" – ",$BF928)-1),$BF928),ProdTbl,3,0),"کد ناشناخته"))</f>
        <v/>
      </c>
      <c r="BI928" s="22" t="n"/>
      <c r="BJ928" s="21" t="n"/>
      <c r="BK928" s="20" t="n"/>
      <c r="BL928" s="18">
        <f>IF($BK928="","",IFERROR(VLOOKUP(IFERROR(VLOOKUP(IF(ISNUMBER(FIND(" – ",$BK928)),LEFT($BK928,FIND(" – ",$BK928)-1),$BK928),ProdTbl,5,0),""),BasketTbl,2,0),"کد ناشناخته"))</f>
        <v/>
      </c>
      <c r="BM928" s="18">
        <f>IF($BK928="","",IFERROR(VLOOKUP(IF(ISNUMBER(FIND(" – ",$BK928)),LEFT($BK928,FIND(" – ",$BK928)-1),$BK928),ProdTbl,3,0),"کد ناشناخته"))</f>
        <v/>
      </c>
      <c r="BN928" s="22" t="n"/>
      <c r="BO928" s="21" t="n"/>
      <c r="BP928" s="20" t="n"/>
      <c r="BQ928" s="18">
        <f>IF($BP928="","",IFERROR(VLOOKUP(IFERROR(VLOOKUP(IF(ISNUMBER(FIND(" – ",$BP928)),LEFT($BP928,FIND(" – ",$BP928)-1),$BP928),ProdTbl,5,0),""),BasketTbl,2,0),"کد ناشناخته"))</f>
        <v/>
      </c>
      <c r="BR928" s="18">
        <f>IF($BP928="","",IFERROR(VLOOKUP(IF(ISNUMBER(FIND(" – ",$BP928)),LEFT($BP928,FIND(" – ",$BP928)-1),$BP928),ProdTbl,3,0),"کد ناشناخته"))</f>
        <v/>
      </c>
      <c r="BS928" s="22" t="n"/>
      <c r="BT928" s="21" t="n"/>
      <c r="BU928" s="20" t="n"/>
      <c r="BV928" s="18">
        <f>IF($BU928="","",IFERROR(VLOOKUP(IFERROR(VLOOKUP(IF(ISNUMBER(FIND(" – ",$BU928)),LEFT($BU928,FIND(" – ",$BU928)-1),$BU928),ProdTbl,5,0),""),BasketTbl,2,0),"کد ناشناخته"))</f>
        <v/>
      </c>
      <c r="BW928" s="18">
        <f>IF($BU928="","",IFERROR(VLOOKUP(IF(ISNUMBER(FIND(" – ",$BU928)),LEFT($BU928,FIND(" – ",$BU928)-1),$BU928),ProdTbl,3,0),"کد ناشناخته"))</f>
        <v/>
      </c>
      <c r="BX928" s="22" t="n"/>
      <c r="BY928" s="21" t="n"/>
      <c r="BZ928" s="20" t="n"/>
      <c r="CA928" s="18">
        <f>IF($BZ928="","",IFERROR(VLOOKUP(IFERROR(VLOOKUP(IF(ISNUMBER(FIND(" – ",$BZ928)),LEFT($BZ928,FIND(" – ",$BZ928)-1),$BZ928),ProdTbl,5,0),""),BasketTbl,2,0),"کد ناشناخته"))</f>
        <v/>
      </c>
      <c r="CB928" s="18">
        <f>IF($BZ928="","",IFERROR(VLOOKUP(IF(ISNUMBER(FIND(" – ",$BZ928)),LEFT($BZ928,FIND(" – ",$BZ928)-1),$BZ928),ProdTbl,3,0),"کد ناشناخته"))</f>
        <v/>
      </c>
      <c r="CC928" s="22" t="n"/>
      <c r="CD928" s="21" t="n"/>
      <c r="CE928" s="20" t="n"/>
      <c r="CF928" s="18">
        <f>IF($CE928="","",IFERROR(VLOOKUP(IFERROR(VLOOKUP(IF(ISNUMBER(FIND(" – ",$CE928)),LEFT($CE928,FIND(" – ",$CE928)-1),$CE928),ProdTbl,5,0),""),BasketTbl,2,0),"کد ناشناخته"))</f>
        <v/>
      </c>
      <c r="CG928" s="18">
        <f>IF($CE928="","",IFERROR(VLOOKUP(IF(ISNUMBER(FIND(" – ",$CE928)),LEFT($CE928,FIND(" – ",$CE928)-1),$CE928),ProdTbl,3,0),"کد ناشناخته"))</f>
        <v/>
      </c>
      <c r="CH928" s="22" t="n"/>
      <c r="CI928" s="21" t="n"/>
    </row>
    <row r="929">
      <c r="A929" s="18">
        <f>IF($B929="","",COUNTA($B$10:$B929))</f>
        <v/>
      </c>
      <c r="B929" s="19" t="n"/>
      <c r="C929" s="20" t="n"/>
      <c r="D929" s="19" t="n"/>
      <c r="E929" s="18">
        <f>IF($D929="","",IFERROR(VLOOKUP(IF(ISNUMBER(FIND(" – ",$D929)),LEFT($D929,FIND(" – ",$D929)-1),$D929),SellerTbl,2,0),"کد ناشناخته"))</f>
        <v/>
      </c>
      <c r="F929" s="21" t="n"/>
      <c r="G929" s="21" t="n"/>
      <c r="H929" s="22" t="n"/>
      <c r="I929" s="23">
        <f>IF(OR($F929="",$G929=""),"",$F929-$G929)</f>
        <v/>
      </c>
      <c r="J929" s="18">
        <f>IF($I929="","",IF(ABS($I929)&lt;=0.01*$F929,"√","×"))</f>
        <v/>
      </c>
      <c r="K929" s="23">
        <f>IF(COUNT($Q929,$V929,$AA929,$AF929,$AK929,$AP929,$AU929,$AZ929,$BE929,$BJ929,$BO929,$BT929,$BY929,$CD929,$CI929)=0,"",SUM($Q929,$V929,$AA929,$AF929,$AK929,$AP929,$AU929,$AZ929,$BE929,$BJ929,$BO929,$BT929,$BY929,$CD929,$CI929))</f>
        <v/>
      </c>
      <c r="L929" s="23">
        <f>IF(OR($F929="",$K929=""),"",$F929-$K929)</f>
        <v/>
      </c>
      <c r="M929" s="20" t="n"/>
      <c r="N929" s="18">
        <f>IF($M929="","",IFERROR(VLOOKUP(IFERROR(VLOOKUP(IF(ISNUMBER(FIND(" – ",$M929)),LEFT($M929,FIND(" – ",$M929)-1),$M929),ProdTbl,5,0),""),BasketTbl,2,0),"کد ناشناخته"))</f>
        <v/>
      </c>
      <c r="O929" s="18">
        <f>IF($M929="","",IFERROR(VLOOKUP(IF(ISNUMBER(FIND(" – ",$M929)),LEFT($M929,FIND(" – ",$M929)-1),$M929),ProdTbl,3,0),"کد ناشناخته"))</f>
        <v/>
      </c>
      <c r="P929" s="22" t="n"/>
      <c r="Q929" s="21" t="n"/>
      <c r="R929" s="20" t="n"/>
      <c r="S929" s="18">
        <f>IF($R929="","",IFERROR(VLOOKUP(IFERROR(VLOOKUP(IF(ISNUMBER(FIND(" – ",$R929)),LEFT($R929,FIND(" – ",$R929)-1),$R929),ProdTbl,5,0),""),BasketTbl,2,0),"کد ناشناخته"))</f>
        <v/>
      </c>
      <c r="T929" s="18">
        <f>IF($R929="","",IFERROR(VLOOKUP(IF(ISNUMBER(FIND(" – ",$R929)),LEFT($R929,FIND(" – ",$R929)-1),$R929),ProdTbl,3,0),"کد ناشناخته"))</f>
        <v/>
      </c>
      <c r="U929" s="22" t="n"/>
      <c r="V929" s="21" t="n"/>
      <c r="W929" s="20" t="n"/>
      <c r="X929" s="18">
        <f>IF($W929="","",IFERROR(VLOOKUP(IFERROR(VLOOKUP(IF(ISNUMBER(FIND(" – ",$W929)),LEFT($W929,FIND(" – ",$W929)-1),$W929),ProdTbl,5,0),""),BasketTbl,2,0),"کد ناشناخته"))</f>
        <v/>
      </c>
      <c r="Y929" s="18">
        <f>IF($W929="","",IFERROR(VLOOKUP(IF(ISNUMBER(FIND(" – ",$W929)),LEFT($W929,FIND(" – ",$W929)-1),$W929),ProdTbl,3,0),"کد ناشناخته"))</f>
        <v/>
      </c>
      <c r="Z929" s="22" t="n"/>
      <c r="AA929" s="21" t="n"/>
      <c r="AB929" s="20" t="n"/>
      <c r="AC929" s="18">
        <f>IF($AB929="","",IFERROR(VLOOKUP(IFERROR(VLOOKUP(IF(ISNUMBER(FIND(" – ",$AB929)),LEFT($AB929,FIND(" – ",$AB929)-1),$AB929),ProdTbl,5,0),""),BasketTbl,2,0),"کد ناشناخته"))</f>
        <v/>
      </c>
      <c r="AD929" s="18">
        <f>IF($AB929="","",IFERROR(VLOOKUP(IF(ISNUMBER(FIND(" – ",$AB929)),LEFT($AB929,FIND(" – ",$AB929)-1),$AB929),ProdTbl,3,0),"کد ناشناخته"))</f>
        <v/>
      </c>
      <c r="AE929" s="22" t="n"/>
      <c r="AF929" s="21" t="n"/>
      <c r="AG929" s="20" t="n"/>
      <c r="AH929" s="18">
        <f>IF($AG929="","",IFERROR(VLOOKUP(IFERROR(VLOOKUP(IF(ISNUMBER(FIND(" – ",$AG929)),LEFT($AG929,FIND(" – ",$AG929)-1),$AG929),ProdTbl,5,0),""),BasketTbl,2,0),"کد ناشناخته"))</f>
        <v/>
      </c>
      <c r="AI929" s="18">
        <f>IF($AG929="","",IFERROR(VLOOKUP(IF(ISNUMBER(FIND(" – ",$AG929)),LEFT($AG929,FIND(" – ",$AG929)-1),$AG929),ProdTbl,3,0),"کد ناشناخته"))</f>
        <v/>
      </c>
      <c r="AJ929" s="22" t="n"/>
      <c r="AK929" s="21" t="n"/>
      <c r="AL929" s="20" t="n"/>
      <c r="AM929" s="18">
        <f>IF($AL929="","",IFERROR(VLOOKUP(IFERROR(VLOOKUP(IF(ISNUMBER(FIND(" – ",$AL929)),LEFT($AL929,FIND(" – ",$AL929)-1),$AL929),ProdTbl,5,0),""),BasketTbl,2,0),"کد ناشناخته"))</f>
        <v/>
      </c>
      <c r="AN929" s="18">
        <f>IF($AL929="","",IFERROR(VLOOKUP(IF(ISNUMBER(FIND(" – ",$AL929)),LEFT($AL929,FIND(" – ",$AL929)-1),$AL929),ProdTbl,3,0),"کد ناشناخته"))</f>
        <v/>
      </c>
      <c r="AO929" s="22" t="n"/>
      <c r="AP929" s="21" t="n"/>
      <c r="AQ929" s="20" t="n"/>
      <c r="AR929" s="18">
        <f>IF($AQ929="","",IFERROR(VLOOKUP(IFERROR(VLOOKUP(IF(ISNUMBER(FIND(" – ",$AQ929)),LEFT($AQ929,FIND(" – ",$AQ929)-1),$AQ929),ProdTbl,5,0),""),BasketTbl,2,0),"کد ناشناخته"))</f>
        <v/>
      </c>
      <c r="AS929" s="18">
        <f>IF($AQ929="","",IFERROR(VLOOKUP(IF(ISNUMBER(FIND(" – ",$AQ929)),LEFT($AQ929,FIND(" – ",$AQ929)-1),$AQ929),ProdTbl,3,0),"کد ناشناخته"))</f>
        <v/>
      </c>
      <c r="AT929" s="22" t="n"/>
      <c r="AU929" s="21" t="n"/>
      <c r="AV929" s="20" t="n"/>
      <c r="AW929" s="18">
        <f>IF($AV929="","",IFERROR(VLOOKUP(IFERROR(VLOOKUP(IF(ISNUMBER(FIND(" – ",$AV929)),LEFT($AV929,FIND(" – ",$AV929)-1),$AV929),ProdTbl,5,0),""),BasketTbl,2,0),"کد ناشناخته"))</f>
        <v/>
      </c>
      <c r="AX929" s="18">
        <f>IF($AV929="","",IFERROR(VLOOKUP(IF(ISNUMBER(FIND(" – ",$AV929)),LEFT($AV929,FIND(" – ",$AV929)-1),$AV929),ProdTbl,3,0),"کد ناشناخته"))</f>
        <v/>
      </c>
      <c r="AY929" s="22" t="n"/>
      <c r="AZ929" s="21" t="n"/>
      <c r="BA929" s="20" t="n"/>
      <c r="BB929" s="18">
        <f>IF($BA929="","",IFERROR(VLOOKUP(IFERROR(VLOOKUP(IF(ISNUMBER(FIND(" – ",$BA929)),LEFT($BA929,FIND(" – ",$BA929)-1),$BA929),ProdTbl,5,0),""),BasketTbl,2,0),"کد ناشناخته"))</f>
        <v/>
      </c>
      <c r="BC929" s="18">
        <f>IF($BA929="","",IFERROR(VLOOKUP(IF(ISNUMBER(FIND(" – ",$BA929)),LEFT($BA929,FIND(" – ",$BA929)-1),$BA929),ProdTbl,3,0),"کد ناشناخته"))</f>
        <v/>
      </c>
      <c r="BD929" s="22" t="n"/>
      <c r="BE929" s="21" t="n"/>
      <c r="BF929" s="20" t="n"/>
      <c r="BG929" s="18">
        <f>IF($BF929="","",IFERROR(VLOOKUP(IFERROR(VLOOKUP(IF(ISNUMBER(FIND(" – ",$BF929)),LEFT($BF929,FIND(" – ",$BF929)-1),$BF929),ProdTbl,5,0),""),BasketTbl,2,0),"کد ناشناخته"))</f>
        <v/>
      </c>
      <c r="BH929" s="18">
        <f>IF($BF929="","",IFERROR(VLOOKUP(IF(ISNUMBER(FIND(" – ",$BF929)),LEFT($BF929,FIND(" – ",$BF929)-1),$BF929),ProdTbl,3,0),"کد ناشناخته"))</f>
        <v/>
      </c>
      <c r="BI929" s="22" t="n"/>
      <c r="BJ929" s="21" t="n"/>
      <c r="BK929" s="20" t="n"/>
      <c r="BL929" s="18">
        <f>IF($BK929="","",IFERROR(VLOOKUP(IFERROR(VLOOKUP(IF(ISNUMBER(FIND(" – ",$BK929)),LEFT($BK929,FIND(" – ",$BK929)-1),$BK929),ProdTbl,5,0),""),BasketTbl,2,0),"کد ناشناخته"))</f>
        <v/>
      </c>
      <c r="BM929" s="18">
        <f>IF($BK929="","",IFERROR(VLOOKUP(IF(ISNUMBER(FIND(" – ",$BK929)),LEFT($BK929,FIND(" – ",$BK929)-1),$BK929),ProdTbl,3,0),"کد ناشناخته"))</f>
        <v/>
      </c>
      <c r="BN929" s="22" t="n"/>
      <c r="BO929" s="21" t="n"/>
      <c r="BP929" s="20" t="n"/>
      <c r="BQ929" s="18">
        <f>IF($BP929="","",IFERROR(VLOOKUP(IFERROR(VLOOKUP(IF(ISNUMBER(FIND(" – ",$BP929)),LEFT($BP929,FIND(" – ",$BP929)-1),$BP929),ProdTbl,5,0),""),BasketTbl,2,0),"کد ناشناخته"))</f>
        <v/>
      </c>
      <c r="BR929" s="18">
        <f>IF($BP929="","",IFERROR(VLOOKUP(IF(ISNUMBER(FIND(" – ",$BP929)),LEFT($BP929,FIND(" – ",$BP929)-1),$BP929),ProdTbl,3,0),"کد ناشناخته"))</f>
        <v/>
      </c>
      <c r="BS929" s="22" t="n"/>
      <c r="BT929" s="21" t="n"/>
      <c r="BU929" s="20" t="n"/>
      <c r="BV929" s="18">
        <f>IF($BU929="","",IFERROR(VLOOKUP(IFERROR(VLOOKUP(IF(ISNUMBER(FIND(" – ",$BU929)),LEFT($BU929,FIND(" – ",$BU929)-1),$BU929),ProdTbl,5,0),""),BasketTbl,2,0),"کد ناشناخته"))</f>
        <v/>
      </c>
      <c r="BW929" s="18">
        <f>IF($BU929="","",IFERROR(VLOOKUP(IF(ISNUMBER(FIND(" – ",$BU929)),LEFT($BU929,FIND(" – ",$BU929)-1),$BU929),ProdTbl,3,0),"کد ناشناخته"))</f>
        <v/>
      </c>
      <c r="BX929" s="22" t="n"/>
      <c r="BY929" s="21" t="n"/>
      <c r="BZ929" s="20" t="n"/>
      <c r="CA929" s="18">
        <f>IF($BZ929="","",IFERROR(VLOOKUP(IFERROR(VLOOKUP(IF(ISNUMBER(FIND(" – ",$BZ929)),LEFT($BZ929,FIND(" – ",$BZ929)-1),$BZ929),ProdTbl,5,0),""),BasketTbl,2,0),"کد ناشناخته"))</f>
        <v/>
      </c>
      <c r="CB929" s="18">
        <f>IF($BZ929="","",IFERROR(VLOOKUP(IF(ISNUMBER(FIND(" – ",$BZ929)),LEFT($BZ929,FIND(" – ",$BZ929)-1),$BZ929),ProdTbl,3,0),"کد ناشناخته"))</f>
        <v/>
      </c>
      <c r="CC929" s="22" t="n"/>
      <c r="CD929" s="21" t="n"/>
      <c r="CE929" s="20" t="n"/>
      <c r="CF929" s="18">
        <f>IF($CE929="","",IFERROR(VLOOKUP(IFERROR(VLOOKUP(IF(ISNUMBER(FIND(" – ",$CE929)),LEFT($CE929,FIND(" – ",$CE929)-1),$CE929),ProdTbl,5,0),""),BasketTbl,2,0),"کد ناشناخته"))</f>
        <v/>
      </c>
      <c r="CG929" s="18">
        <f>IF($CE929="","",IFERROR(VLOOKUP(IF(ISNUMBER(FIND(" – ",$CE929)),LEFT($CE929,FIND(" – ",$CE929)-1),$CE929),ProdTbl,3,0),"کد ناشناخته"))</f>
        <v/>
      </c>
      <c r="CH929" s="22" t="n"/>
      <c r="CI929" s="21" t="n"/>
    </row>
    <row r="930">
      <c r="A930" s="18">
        <f>IF($B930="","",COUNTA($B$10:$B930))</f>
        <v/>
      </c>
      <c r="B930" s="19" t="n"/>
      <c r="C930" s="20" t="n"/>
      <c r="D930" s="19" t="n"/>
      <c r="E930" s="18">
        <f>IF($D930="","",IFERROR(VLOOKUP(IF(ISNUMBER(FIND(" – ",$D930)),LEFT($D930,FIND(" – ",$D930)-1),$D930),SellerTbl,2,0),"کد ناشناخته"))</f>
        <v/>
      </c>
      <c r="F930" s="21" t="n"/>
      <c r="G930" s="21" t="n"/>
      <c r="H930" s="22" t="n"/>
      <c r="I930" s="23">
        <f>IF(OR($F930="",$G930=""),"",$F930-$G930)</f>
        <v/>
      </c>
      <c r="J930" s="18">
        <f>IF($I930="","",IF(ABS($I930)&lt;=0.01*$F930,"√","×"))</f>
        <v/>
      </c>
      <c r="K930" s="23">
        <f>IF(COUNT($Q930,$V930,$AA930,$AF930,$AK930,$AP930,$AU930,$AZ930,$BE930,$BJ930,$BO930,$BT930,$BY930,$CD930,$CI930)=0,"",SUM($Q930,$V930,$AA930,$AF930,$AK930,$AP930,$AU930,$AZ930,$BE930,$BJ930,$BO930,$BT930,$BY930,$CD930,$CI930))</f>
        <v/>
      </c>
      <c r="L930" s="23">
        <f>IF(OR($F930="",$K930=""),"",$F930-$K930)</f>
        <v/>
      </c>
      <c r="M930" s="20" t="n"/>
      <c r="N930" s="18">
        <f>IF($M930="","",IFERROR(VLOOKUP(IFERROR(VLOOKUP(IF(ISNUMBER(FIND(" – ",$M930)),LEFT($M930,FIND(" – ",$M930)-1),$M930),ProdTbl,5,0),""),BasketTbl,2,0),"کد ناشناخته"))</f>
        <v/>
      </c>
      <c r="O930" s="18">
        <f>IF($M930="","",IFERROR(VLOOKUP(IF(ISNUMBER(FIND(" – ",$M930)),LEFT($M930,FIND(" – ",$M930)-1),$M930),ProdTbl,3,0),"کد ناشناخته"))</f>
        <v/>
      </c>
      <c r="P930" s="22" t="n"/>
      <c r="Q930" s="21" t="n"/>
      <c r="R930" s="20" t="n"/>
      <c r="S930" s="18">
        <f>IF($R930="","",IFERROR(VLOOKUP(IFERROR(VLOOKUP(IF(ISNUMBER(FIND(" – ",$R930)),LEFT($R930,FIND(" – ",$R930)-1),$R930),ProdTbl,5,0),""),BasketTbl,2,0),"کد ناشناخته"))</f>
        <v/>
      </c>
      <c r="T930" s="18">
        <f>IF($R930="","",IFERROR(VLOOKUP(IF(ISNUMBER(FIND(" – ",$R930)),LEFT($R930,FIND(" – ",$R930)-1),$R930),ProdTbl,3,0),"کد ناشناخته"))</f>
        <v/>
      </c>
      <c r="U930" s="22" t="n"/>
      <c r="V930" s="21" t="n"/>
      <c r="W930" s="20" t="n"/>
      <c r="X930" s="18">
        <f>IF($W930="","",IFERROR(VLOOKUP(IFERROR(VLOOKUP(IF(ISNUMBER(FIND(" – ",$W930)),LEFT($W930,FIND(" – ",$W930)-1),$W930),ProdTbl,5,0),""),BasketTbl,2,0),"کد ناشناخته"))</f>
        <v/>
      </c>
      <c r="Y930" s="18">
        <f>IF($W930="","",IFERROR(VLOOKUP(IF(ISNUMBER(FIND(" – ",$W930)),LEFT($W930,FIND(" – ",$W930)-1),$W930),ProdTbl,3,0),"کد ناشناخته"))</f>
        <v/>
      </c>
      <c r="Z930" s="22" t="n"/>
      <c r="AA930" s="21" t="n"/>
      <c r="AB930" s="20" t="n"/>
      <c r="AC930" s="18">
        <f>IF($AB930="","",IFERROR(VLOOKUP(IFERROR(VLOOKUP(IF(ISNUMBER(FIND(" – ",$AB930)),LEFT($AB930,FIND(" – ",$AB930)-1),$AB930),ProdTbl,5,0),""),BasketTbl,2,0),"کد ناشناخته"))</f>
        <v/>
      </c>
      <c r="AD930" s="18">
        <f>IF($AB930="","",IFERROR(VLOOKUP(IF(ISNUMBER(FIND(" – ",$AB930)),LEFT($AB930,FIND(" – ",$AB930)-1),$AB930),ProdTbl,3,0),"کد ناشناخته"))</f>
        <v/>
      </c>
      <c r="AE930" s="22" t="n"/>
      <c r="AF930" s="21" t="n"/>
      <c r="AG930" s="20" t="n"/>
      <c r="AH930" s="18">
        <f>IF($AG930="","",IFERROR(VLOOKUP(IFERROR(VLOOKUP(IF(ISNUMBER(FIND(" – ",$AG930)),LEFT($AG930,FIND(" – ",$AG930)-1),$AG930),ProdTbl,5,0),""),BasketTbl,2,0),"کد ناشناخته"))</f>
        <v/>
      </c>
      <c r="AI930" s="18">
        <f>IF($AG930="","",IFERROR(VLOOKUP(IF(ISNUMBER(FIND(" – ",$AG930)),LEFT($AG930,FIND(" – ",$AG930)-1),$AG930),ProdTbl,3,0),"کد ناشناخته"))</f>
        <v/>
      </c>
      <c r="AJ930" s="22" t="n"/>
      <c r="AK930" s="21" t="n"/>
      <c r="AL930" s="20" t="n"/>
      <c r="AM930" s="18">
        <f>IF($AL930="","",IFERROR(VLOOKUP(IFERROR(VLOOKUP(IF(ISNUMBER(FIND(" – ",$AL930)),LEFT($AL930,FIND(" – ",$AL930)-1),$AL930),ProdTbl,5,0),""),BasketTbl,2,0),"کد ناشناخته"))</f>
        <v/>
      </c>
      <c r="AN930" s="18">
        <f>IF($AL930="","",IFERROR(VLOOKUP(IF(ISNUMBER(FIND(" – ",$AL930)),LEFT($AL930,FIND(" – ",$AL930)-1),$AL930),ProdTbl,3,0),"کد ناشناخته"))</f>
        <v/>
      </c>
      <c r="AO930" s="22" t="n"/>
      <c r="AP930" s="21" t="n"/>
      <c r="AQ930" s="20" t="n"/>
      <c r="AR930" s="18">
        <f>IF($AQ930="","",IFERROR(VLOOKUP(IFERROR(VLOOKUP(IF(ISNUMBER(FIND(" – ",$AQ930)),LEFT($AQ930,FIND(" – ",$AQ930)-1),$AQ930),ProdTbl,5,0),""),BasketTbl,2,0),"کد ناشناخته"))</f>
        <v/>
      </c>
      <c r="AS930" s="18">
        <f>IF($AQ930="","",IFERROR(VLOOKUP(IF(ISNUMBER(FIND(" – ",$AQ930)),LEFT($AQ930,FIND(" – ",$AQ930)-1),$AQ930),ProdTbl,3,0),"کد ناشناخته"))</f>
        <v/>
      </c>
      <c r="AT930" s="22" t="n"/>
      <c r="AU930" s="21" t="n"/>
      <c r="AV930" s="20" t="n"/>
      <c r="AW930" s="18">
        <f>IF($AV930="","",IFERROR(VLOOKUP(IFERROR(VLOOKUP(IF(ISNUMBER(FIND(" – ",$AV930)),LEFT($AV930,FIND(" – ",$AV930)-1),$AV930),ProdTbl,5,0),""),BasketTbl,2,0),"کد ناشناخته"))</f>
        <v/>
      </c>
      <c r="AX930" s="18">
        <f>IF($AV930="","",IFERROR(VLOOKUP(IF(ISNUMBER(FIND(" – ",$AV930)),LEFT($AV930,FIND(" – ",$AV930)-1),$AV930),ProdTbl,3,0),"کد ناشناخته"))</f>
        <v/>
      </c>
      <c r="AY930" s="22" t="n"/>
      <c r="AZ930" s="21" t="n"/>
      <c r="BA930" s="20" t="n"/>
      <c r="BB930" s="18">
        <f>IF($BA930="","",IFERROR(VLOOKUP(IFERROR(VLOOKUP(IF(ISNUMBER(FIND(" – ",$BA930)),LEFT($BA930,FIND(" – ",$BA930)-1),$BA930),ProdTbl,5,0),""),BasketTbl,2,0),"کد ناشناخته"))</f>
        <v/>
      </c>
      <c r="BC930" s="18">
        <f>IF($BA930="","",IFERROR(VLOOKUP(IF(ISNUMBER(FIND(" – ",$BA930)),LEFT($BA930,FIND(" – ",$BA930)-1),$BA930),ProdTbl,3,0),"کد ناشناخته"))</f>
        <v/>
      </c>
      <c r="BD930" s="22" t="n"/>
      <c r="BE930" s="21" t="n"/>
      <c r="BF930" s="20" t="n"/>
      <c r="BG930" s="18">
        <f>IF($BF930="","",IFERROR(VLOOKUP(IFERROR(VLOOKUP(IF(ISNUMBER(FIND(" – ",$BF930)),LEFT($BF930,FIND(" – ",$BF930)-1),$BF930),ProdTbl,5,0),""),BasketTbl,2,0),"کد ناشناخته"))</f>
        <v/>
      </c>
      <c r="BH930" s="18">
        <f>IF($BF930="","",IFERROR(VLOOKUP(IF(ISNUMBER(FIND(" – ",$BF930)),LEFT($BF930,FIND(" – ",$BF930)-1),$BF930),ProdTbl,3,0),"کد ناشناخته"))</f>
        <v/>
      </c>
      <c r="BI930" s="22" t="n"/>
      <c r="BJ930" s="21" t="n"/>
      <c r="BK930" s="20" t="n"/>
      <c r="BL930" s="18">
        <f>IF($BK930="","",IFERROR(VLOOKUP(IFERROR(VLOOKUP(IF(ISNUMBER(FIND(" – ",$BK930)),LEFT($BK930,FIND(" – ",$BK930)-1),$BK930),ProdTbl,5,0),""),BasketTbl,2,0),"کد ناشناخته"))</f>
        <v/>
      </c>
      <c r="BM930" s="18">
        <f>IF($BK930="","",IFERROR(VLOOKUP(IF(ISNUMBER(FIND(" – ",$BK930)),LEFT($BK930,FIND(" – ",$BK930)-1),$BK930),ProdTbl,3,0),"کد ناشناخته"))</f>
        <v/>
      </c>
      <c r="BN930" s="22" t="n"/>
      <c r="BO930" s="21" t="n"/>
      <c r="BP930" s="20" t="n"/>
      <c r="BQ930" s="18">
        <f>IF($BP930="","",IFERROR(VLOOKUP(IFERROR(VLOOKUP(IF(ISNUMBER(FIND(" – ",$BP930)),LEFT($BP930,FIND(" – ",$BP930)-1),$BP930),ProdTbl,5,0),""),BasketTbl,2,0),"کد ناشناخته"))</f>
        <v/>
      </c>
      <c r="BR930" s="18">
        <f>IF($BP930="","",IFERROR(VLOOKUP(IF(ISNUMBER(FIND(" – ",$BP930)),LEFT($BP930,FIND(" – ",$BP930)-1),$BP930),ProdTbl,3,0),"کد ناشناخته"))</f>
        <v/>
      </c>
      <c r="BS930" s="22" t="n"/>
      <c r="BT930" s="21" t="n"/>
      <c r="BU930" s="20" t="n"/>
      <c r="BV930" s="18">
        <f>IF($BU930="","",IFERROR(VLOOKUP(IFERROR(VLOOKUP(IF(ISNUMBER(FIND(" – ",$BU930)),LEFT($BU930,FIND(" – ",$BU930)-1),$BU930),ProdTbl,5,0),""),BasketTbl,2,0),"کد ناشناخته"))</f>
        <v/>
      </c>
      <c r="BW930" s="18">
        <f>IF($BU930="","",IFERROR(VLOOKUP(IF(ISNUMBER(FIND(" – ",$BU930)),LEFT($BU930,FIND(" – ",$BU930)-1),$BU930),ProdTbl,3,0),"کد ناشناخته"))</f>
        <v/>
      </c>
      <c r="BX930" s="22" t="n"/>
      <c r="BY930" s="21" t="n"/>
      <c r="BZ930" s="20" t="n"/>
      <c r="CA930" s="18">
        <f>IF($BZ930="","",IFERROR(VLOOKUP(IFERROR(VLOOKUP(IF(ISNUMBER(FIND(" – ",$BZ930)),LEFT($BZ930,FIND(" – ",$BZ930)-1),$BZ930),ProdTbl,5,0),""),BasketTbl,2,0),"کد ناشناخته"))</f>
        <v/>
      </c>
      <c r="CB930" s="18">
        <f>IF($BZ930="","",IFERROR(VLOOKUP(IF(ISNUMBER(FIND(" – ",$BZ930)),LEFT($BZ930,FIND(" – ",$BZ930)-1),$BZ930),ProdTbl,3,0),"کد ناشناخته"))</f>
        <v/>
      </c>
      <c r="CC930" s="22" t="n"/>
      <c r="CD930" s="21" t="n"/>
      <c r="CE930" s="20" t="n"/>
      <c r="CF930" s="18">
        <f>IF($CE930="","",IFERROR(VLOOKUP(IFERROR(VLOOKUP(IF(ISNUMBER(FIND(" – ",$CE930)),LEFT($CE930,FIND(" – ",$CE930)-1),$CE930),ProdTbl,5,0),""),BasketTbl,2,0),"کد ناشناخته"))</f>
        <v/>
      </c>
      <c r="CG930" s="18">
        <f>IF($CE930="","",IFERROR(VLOOKUP(IF(ISNUMBER(FIND(" – ",$CE930)),LEFT($CE930,FIND(" – ",$CE930)-1),$CE930),ProdTbl,3,0),"کد ناشناخته"))</f>
        <v/>
      </c>
      <c r="CH930" s="22" t="n"/>
      <c r="CI930" s="21" t="n"/>
    </row>
    <row r="931">
      <c r="A931" s="18">
        <f>IF($B931="","",COUNTA($B$10:$B931))</f>
        <v/>
      </c>
      <c r="B931" s="19" t="n"/>
      <c r="C931" s="20" t="n"/>
      <c r="D931" s="19" t="n"/>
      <c r="E931" s="18">
        <f>IF($D931="","",IFERROR(VLOOKUP(IF(ISNUMBER(FIND(" – ",$D931)),LEFT($D931,FIND(" – ",$D931)-1),$D931),SellerTbl,2,0),"کد ناشناخته"))</f>
        <v/>
      </c>
      <c r="F931" s="21" t="n"/>
      <c r="G931" s="21" t="n"/>
      <c r="H931" s="22" t="n"/>
      <c r="I931" s="23">
        <f>IF(OR($F931="",$G931=""),"",$F931-$G931)</f>
        <v/>
      </c>
      <c r="J931" s="18">
        <f>IF($I931="","",IF(ABS($I931)&lt;=0.01*$F931,"√","×"))</f>
        <v/>
      </c>
      <c r="K931" s="23">
        <f>IF(COUNT($Q931,$V931,$AA931,$AF931,$AK931,$AP931,$AU931,$AZ931,$BE931,$BJ931,$BO931,$BT931,$BY931,$CD931,$CI931)=0,"",SUM($Q931,$V931,$AA931,$AF931,$AK931,$AP931,$AU931,$AZ931,$BE931,$BJ931,$BO931,$BT931,$BY931,$CD931,$CI931))</f>
        <v/>
      </c>
      <c r="L931" s="23">
        <f>IF(OR($F931="",$K931=""),"",$F931-$K931)</f>
        <v/>
      </c>
      <c r="M931" s="20" t="n"/>
      <c r="N931" s="18">
        <f>IF($M931="","",IFERROR(VLOOKUP(IFERROR(VLOOKUP(IF(ISNUMBER(FIND(" – ",$M931)),LEFT($M931,FIND(" – ",$M931)-1),$M931),ProdTbl,5,0),""),BasketTbl,2,0),"کد ناشناخته"))</f>
        <v/>
      </c>
      <c r="O931" s="18">
        <f>IF($M931="","",IFERROR(VLOOKUP(IF(ISNUMBER(FIND(" – ",$M931)),LEFT($M931,FIND(" – ",$M931)-1),$M931),ProdTbl,3,0),"کد ناشناخته"))</f>
        <v/>
      </c>
      <c r="P931" s="22" t="n"/>
      <c r="Q931" s="21" t="n"/>
      <c r="R931" s="20" t="n"/>
      <c r="S931" s="18">
        <f>IF($R931="","",IFERROR(VLOOKUP(IFERROR(VLOOKUP(IF(ISNUMBER(FIND(" – ",$R931)),LEFT($R931,FIND(" – ",$R931)-1),$R931),ProdTbl,5,0),""),BasketTbl,2,0),"کد ناشناخته"))</f>
        <v/>
      </c>
      <c r="T931" s="18">
        <f>IF($R931="","",IFERROR(VLOOKUP(IF(ISNUMBER(FIND(" – ",$R931)),LEFT($R931,FIND(" – ",$R931)-1),$R931),ProdTbl,3,0),"کد ناشناخته"))</f>
        <v/>
      </c>
      <c r="U931" s="22" t="n"/>
      <c r="V931" s="21" t="n"/>
      <c r="W931" s="20" t="n"/>
      <c r="X931" s="18">
        <f>IF($W931="","",IFERROR(VLOOKUP(IFERROR(VLOOKUP(IF(ISNUMBER(FIND(" – ",$W931)),LEFT($W931,FIND(" – ",$W931)-1),$W931),ProdTbl,5,0),""),BasketTbl,2,0),"کد ناشناخته"))</f>
        <v/>
      </c>
      <c r="Y931" s="18">
        <f>IF($W931="","",IFERROR(VLOOKUP(IF(ISNUMBER(FIND(" – ",$W931)),LEFT($W931,FIND(" – ",$W931)-1),$W931),ProdTbl,3,0),"کد ناشناخته"))</f>
        <v/>
      </c>
      <c r="Z931" s="22" t="n"/>
      <c r="AA931" s="21" t="n"/>
      <c r="AB931" s="20" t="n"/>
      <c r="AC931" s="18">
        <f>IF($AB931="","",IFERROR(VLOOKUP(IFERROR(VLOOKUP(IF(ISNUMBER(FIND(" – ",$AB931)),LEFT($AB931,FIND(" – ",$AB931)-1),$AB931),ProdTbl,5,0),""),BasketTbl,2,0),"کد ناشناخته"))</f>
        <v/>
      </c>
      <c r="AD931" s="18">
        <f>IF($AB931="","",IFERROR(VLOOKUP(IF(ISNUMBER(FIND(" – ",$AB931)),LEFT($AB931,FIND(" – ",$AB931)-1),$AB931),ProdTbl,3,0),"کد ناشناخته"))</f>
        <v/>
      </c>
      <c r="AE931" s="22" t="n"/>
      <c r="AF931" s="21" t="n"/>
      <c r="AG931" s="20" t="n"/>
      <c r="AH931" s="18">
        <f>IF($AG931="","",IFERROR(VLOOKUP(IFERROR(VLOOKUP(IF(ISNUMBER(FIND(" – ",$AG931)),LEFT($AG931,FIND(" – ",$AG931)-1),$AG931),ProdTbl,5,0),""),BasketTbl,2,0),"کد ناشناخته"))</f>
        <v/>
      </c>
      <c r="AI931" s="18">
        <f>IF($AG931="","",IFERROR(VLOOKUP(IF(ISNUMBER(FIND(" – ",$AG931)),LEFT($AG931,FIND(" – ",$AG931)-1),$AG931),ProdTbl,3,0),"کد ناشناخته"))</f>
        <v/>
      </c>
      <c r="AJ931" s="22" t="n"/>
      <c r="AK931" s="21" t="n"/>
      <c r="AL931" s="20" t="n"/>
      <c r="AM931" s="18">
        <f>IF($AL931="","",IFERROR(VLOOKUP(IFERROR(VLOOKUP(IF(ISNUMBER(FIND(" – ",$AL931)),LEFT($AL931,FIND(" – ",$AL931)-1),$AL931),ProdTbl,5,0),""),BasketTbl,2,0),"کد ناشناخته"))</f>
        <v/>
      </c>
      <c r="AN931" s="18">
        <f>IF($AL931="","",IFERROR(VLOOKUP(IF(ISNUMBER(FIND(" – ",$AL931)),LEFT($AL931,FIND(" – ",$AL931)-1),$AL931),ProdTbl,3,0),"کد ناشناخته"))</f>
        <v/>
      </c>
      <c r="AO931" s="22" t="n"/>
      <c r="AP931" s="21" t="n"/>
      <c r="AQ931" s="20" t="n"/>
      <c r="AR931" s="18">
        <f>IF($AQ931="","",IFERROR(VLOOKUP(IFERROR(VLOOKUP(IF(ISNUMBER(FIND(" – ",$AQ931)),LEFT($AQ931,FIND(" – ",$AQ931)-1),$AQ931),ProdTbl,5,0),""),BasketTbl,2,0),"کد ناشناخته"))</f>
        <v/>
      </c>
      <c r="AS931" s="18">
        <f>IF($AQ931="","",IFERROR(VLOOKUP(IF(ISNUMBER(FIND(" – ",$AQ931)),LEFT($AQ931,FIND(" – ",$AQ931)-1),$AQ931),ProdTbl,3,0),"کد ناشناخته"))</f>
        <v/>
      </c>
      <c r="AT931" s="22" t="n"/>
      <c r="AU931" s="21" t="n"/>
      <c r="AV931" s="20" t="n"/>
      <c r="AW931" s="18">
        <f>IF($AV931="","",IFERROR(VLOOKUP(IFERROR(VLOOKUP(IF(ISNUMBER(FIND(" – ",$AV931)),LEFT($AV931,FIND(" – ",$AV931)-1),$AV931),ProdTbl,5,0),""),BasketTbl,2,0),"کد ناشناخته"))</f>
        <v/>
      </c>
      <c r="AX931" s="18">
        <f>IF($AV931="","",IFERROR(VLOOKUP(IF(ISNUMBER(FIND(" – ",$AV931)),LEFT($AV931,FIND(" – ",$AV931)-1),$AV931),ProdTbl,3,0),"کد ناشناخته"))</f>
        <v/>
      </c>
      <c r="AY931" s="22" t="n"/>
      <c r="AZ931" s="21" t="n"/>
      <c r="BA931" s="20" t="n"/>
      <c r="BB931" s="18">
        <f>IF($BA931="","",IFERROR(VLOOKUP(IFERROR(VLOOKUP(IF(ISNUMBER(FIND(" – ",$BA931)),LEFT($BA931,FIND(" – ",$BA931)-1),$BA931),ProdTbl,5,0),""),BasketTbl,2,0),"کد ناشناخته"))</f>
        <v/>
      </c>
      <c r="BC931" s="18">
        <f>IF($BA931="","",IFERROR(VLOOKUP(IF(ISNUMBER(FIND(" – ",$BA931)),LEFT($BA931,FIND(" – ",$BA931)-1),$BA931),ProdTbl,3,0),"کد ناشناخته"))</f>
        <v/>
      </c>
      <c r="BD931" s="22" t="n"/>
      <c r="BE931" s="21" t="n"/>
      <c r="BF931" s="20" t="n"/>
      <c r="BG931" s="18">
        <f>IF($BF931="","",IFERROR(VLOOKUP(IFERROR(VLOOKUP(IF(ISNUMBER(FIND(" – ",$BF931)),LEFT($BF931,FIND(" – ",$BF931)-1),$BF931),ProdTbl,5,0),""),BasketTbl,2,0),"کد ناشناخته"))</f>
        <v/>
      </c>
      <c r="BH931" s="18">
        <f>IF($BF931="","",IFERROR(VLOOKUP(IF(ISNUMBER(FIND(" – ",$BF931)),LEFT($BF931,FIND(" – ",$BF931)-1),$BF931),ProdTbl,3,0),"کد ناشناخته"))</f>
        <v/>
      </c>
      <c r="BI931" s="22" t="n"/>
      <c r="BJ931" s="21" t="n"/>
      <c r="BK931" s="20" t="n"/>
      <c r="BL931" s="18">
        <f>IF($BK931="","",IFERROR(VLOOKUP(IFERROR(VLOOKUP(IF(ISNUMBER(FIND(" – ",$BK931)),LEFT($BK931,FIND(" – ",$BK931)-1),$BK931),ProdTbl,5,0),""),BasketTbl,2,0),"کد ناشناخته"))</f>
        <v/>
      </c>
      <c r="BM931" s="18">
        <f>IF($BK931="","",IFERROR(VLOOKUP(IF(ISNUMBER(FIND(" – ",$BK931)),LEFT($BK931,FIND(" – ",$BK931)-1),$BK931),ProdTbl,3,0),"کد ناشناخته"))</f>
        <v/>
      </c>
      <c r="BN931" s="22" t="n"/>
      <c r="BO931" s="21" t="n"/>
      <c r="BP931" s="20" t="n"/>
      <c r="BQ931" s="18">
        <f>IF($BP931="","",IFERROR(VLOOKUP(IFERROR(VLOOKUP(IF(ISNUMBER(FIND(" – ",$BP931)),LEFT($BP931,FIND(" – ",$BP931)-1),$BP931),ProdTbl,5,0),""),BasketTbl,2,0),"کد ناشناخته"))</f>
        <v/>
      </c>
      <c r="BR931" s="18">
        <f>IF($BP931="","",IFERROR(VLOOKUP(IF(ISNUMBER(FIND(" – ",$BP931)),LEFT($BP931,FIND(" – ",$BP931)-1),$BP931),ProdTbl,3,0),"کد ناشناخته"))</f>
        <v/>
      </c>
      <c r="BS931" s="22" t="n"/>
      <c r="BT931" s="21" t="n"/>
      <c r="BU931" s="20" t="n"/>
      <c r="BV931" s="18">
        <f>IF($BU931="","",IFERROR(VLOOKUP(IFERROR(VLOOKUP(IF(ISNUMBER(FIND(" – ",$BU931)),LEFT($BU931,FIND(" – ",$BU931)-1),$BU931),ProdTbl,5,0),""),BasketTbl,2,0),"کد ناشناخته"))</f>
        <v/>
      </c>
      <c r="BW931" s="18">
        <f>IF($BU931="","",IFERROR(VLOOKUP(IF(ISNUMBER(FIND(" – ",$BU931)),LEFT($BU931,FIND(" – ",$BU931)-1),$BU931),ProdTbl,3,0),"کد ناشناخته"))</f>
        <v/>
      </c>
      <c r="BX931" s="22" t="n"/>
      <c r="BY931" s="21" t="n"/>
      <c r="BZ931" s="20" t="n"/>
      <c r="CA931" s="18">
        <f>IF($BZ931="","",IFERROR(VLOOKUP(IFERROR(VLOOKUP(IF(ISNUMBER(FIND(" – ",$BZ931)),LEFT($BZ931,FIND(" – ",$BZ931)-1),$BZ931),ProdTbl,5,0),""),BasketTbl,2,0),"کد ناشناخته"))</f>
        <v/>
      </c>
      <c r="CB931" s="18">
        <f>IF($BZ931="","",IFERROR(VLOOKUP(IF(ISNUMBER(FIND(" – ",$BZ931)),LEFT($BZ931,FIND(" – ",$BZ931)-1),$BZ931),ProdTbl,3,0),"کد ناشناخته"))</f>
        <v/>
      </c>
      <c r="CC931" s="22" t="n"/>
      <c r="CD931" s="21" t="n"/>
      <c r="CE931" s="20" t="n"/>
      <c r="CF931" s="18">
        <f>IF($CE931="","",IFERROR(VLOOKUP(IFERROR(VLOOKUP(IF(ISNUMBER(FIND(" – ",$CE931)),LEFT($CE931,FIND(" – ",$CE931)-1),$CE931),ProdTbl,5,0),""),BasketTbl,2,0),"کد ناشناخته"))</f>
        <v/>
      </c>
      <c r="CG931" s="18">
        <f>IF($CE931="","",IFERROR(VLOOKUP(IF(ISNUMBER(FIND(" – ",$CE931)),LEFT($CE931,FIND(" – ",$CE931)-1),$CE931),ProdTbl,3,0),"کد ناشناخته"))</f>
        <v/>
      </c>
      <c r="CH931" s="22" t="n"/>
      <c r="CI931" s="21" t="n"/>
    </row>
    <row r="932">
      <c r="A932" s="18">
        <f>IF($B932="","",COUNTA($B$10:$B932))</f>
        <v/>
      </c>
      <c r="B932" s="19" t="n"/>
      <c r="C932" s="20" t="n"/>
      <c r="D932" s="19" t="n"/>
      <c r="E932" s="18">
        <f>IF($D932="","",IFERROR(VLOOKUP(IF(ISNUMBER(FIND(" – ",$D932)),LEFT($D932,FIND(" – ",$D932)-1),$D932),SellerTbl,2,0),"کد ناشناخته"))</f>
        <v/>
      </c>
      <c r="F932" s="21" t="n"/>
      <c r="G932" s="21" t="n"/>
      <c r="H932" s="22" t="n"/>
      <c r="I932" s="23">
        <f>IF(OR($F932="",$G932=""),"",$F932-$G932)</f>
        <v/>
      </c>
      <c r="J932" s="18">
        <f>IF($I932="","",IF(ABS($I932)&lt;=0.01*$F932,"√","×"))</f>
        <v/>
      </c>
      <c r="K932" s="23">
        <f>IF(COUNT($Q932,$V932,$AA932,$AF932,$AK932,$AP932,$AU932,$AZ932,$BE932,$BJ932,$BO932,$BT932,$BY932,$CD932,$CI932)=0,"",SUM($Q932,$V932,$AA932,$AF932,$AK932,$AP932,$AU932,$AZ932,$BE932,$BJ932,$BO932,$BT932,$BY932,$CD932,$CI932))</f>
        <v/>
      </c>
      <c r="L932" s="23">
        <f>IF(OR($F932="",$K932=""),"",$F932-$K932)</f>
        <v/>
      </c>
      <c r="M932" s="20" t="n"/>
      <c r="N932" s="18">
        <f>IF($M932="","",IFERROR(VLOOKUP(IFERROR(VLOOKUP(IF(ISNUMBER(FIND(" – ",$M932)),LEFT($M932,FIND(" – ",$M932)-1),$M932),ProdTbl,5,0),""),BasketTbl,2,0),"کد ناشناخته"))</f>
        <v/>
      </c>
      <c r="O932" s="18">
        <f>IF($M932="","",IFERROR(VLOOKUP(IF(ISNUMBER(FIND(" – ",$M932)),LEFT($M932,FIND(" – ",$M932)-1),$M932),ProdTbl,3,0),"کد ناشناخته"))</f>
        <v/>
      </c>
      <c r="P932" s="22" t="n"/>
      <c r="Q932" s="21" t="n"/>
      <c r="R932" s="20" t="n"/>
      <c r="S932" s="18">
        <f>IF($R932="","",IFERROR(VLOOKUP(IFERROR(VLOOKUP(IF(ISNUMBER(FIND(" – ",$R932)),LEFT($R932,FIND(" – ",$R932)-1),$R932),ProdTbl,5,0),""),BasketTbl,2,0),"کد ناشناخته"))</f>
        <v/>
      </c>
      <c r="T932" s="18">
        <f>IF($R932="","",IFERROR(VLOOKUP(IF(ISNUMBER(FIND(" – ",$R932)),LEFT($R932,FIND(" – ",$R932)-1),$R932),ProdTbl,3,0),"کد ناشناخته"))</f>
        <v/>
      </c>
      <c r="U932" s="22" t="n"/>
      <c r="V932" s="21" t="n"/>
      <c r="W932" s="20" t="n"/>
      <c r="X932" s="18">
        <f>IF($W932="","",IFERROR(VLOOKUP(IFERROR(VLOOKUP(IF(ISNUMBER(FIND(" – ",$W932)),LEFT($W932,FIND(" – ",$W932)-1),$W932),ProdTbl,5,0),""),BasketTbl,2,0),"کد ناشناخته"))</f>
        <v/>
      </c>
      <c r="Y932" s="18">
        <f>IF($W932="","",IFERROR(VLOOKUP(IF(ISNUMBER(FIND(" – ",$W932)),LEFT($W932,FIND(" – ",$W932)-1),$W932),ProdTbl,3,0),"کد ناشناخته"))</f>
        <v/>
      </c>
      <c r="Z932" s="22" t="n"/>
      <c r="AA932" s="21" t="n"/>
      <c r="AB932" s="20" t="n"/>
      <c r="AC932" s="18">
        <f>IF($AB932="","",IFERROR(VLOOKUP(IFERROR(VLOOKUP(IF(ISNUMBER(FIND(" – ",$AB932)),LEFT($AB932,FIND(" – ",$AB932)-1),$AB932),ProdTbl,5,0),""),BasketTbl,2,0),"کد ناشناخته"))</f>
        <v/>
      </c>
      <c r="AD932" s="18">
        <f>IF($AB932="","",IFERROR(VLOOKUP(IF(ISNUMBER(FIND(" – ",$AB932)),LEFT($AB932,FIND(" – ",$AB932)-1),$AB932),ProdTbl,3,0),"کد ناشناخته"))</f>
        <v/>
      </c>
      <c r="AE932" s="22" t="n"/>
      <c r="AF932" s="21" t="n"/>
      <c r="AG932" s="20" t="n"/>
      <c r="AH932" s="18">
        <f>IF($AG932="","",IFERROR(VLOOKUP(IFERROR(VLOOKUP(IF(ISNUMBER(FIND(" – ",$AG932)),LEFT($AG932,FIND(" – ",$AG932)-1),$AG932),ProdTbl,5,0),""),BasketTbl,2,0),"کد ناشناخته"))</f>
        <v/>
      </c>
      <c r="AI932" s="18">
        <f>IF($AG932="","",IFERROR(VLOOKUP(IF(ISNUMBER(FIND(" – ",$AG932)),LEFT($AG932,FIND(" – ",$AG932)-1),$AG932),ProdTbl,3,0),"کد ناشناخته"))</f>
        <v/>
      </c>
      <c r="AJ932" s="22" t="n"/>
      <c r="AK932" s="21" t="n"/>
      <c r="AL932" s="20" t="n"/>
      <c r="AM932" s="18">
        <f>IF($AL932="","",IFERROR(VLOOKUP(IFERROR(VLOOKUP(IF(ISNUMBER(FIND(" – ",$AL932)),LEFT($AL932,FIND(" – ",$AL932)-1),$AL932),ProdTbl,5,0),""),BasketTbl,2,0),"کد ناشناخته"))</f>
        <v/>
      </c>
      <c r="AN932" s="18">
        <f>IF($AL932="","",IFERROR(VLOOKUP(IF(ISNUMBER(FIND(" – ",$AL932)),LEFT($AL932,FIND(" – ",$AL932)-1),$AL932),ProdTbl,3,0),"کد ناشناخته"))</f>
        <v/>
      </c>
      <c r="AO932" s="22" t="n"/>
      <c r="AP932" s="21" t="n"/>
      <c r="AQ932" s="20" t="n"/>
      <c r="AR932" s="18">
        <f>IF($AQ932="","",IFERROR(VLOOKUP(IFERROR(VLOOKUP(IF(ISNUMBER(FIND(" – ",$AQ932)),LEFT($AQ932,FIND(" – ",$AQ932)-1),$AQ932),ProdTbl,5,0),""),BasketTbl,2,0),"کد ناشناخته"))</f>
        <v/>
      </c>
      <c r="AS932" s="18">
        <f>IF($AQ932="","",IFERROR(VLOOKUP(IF(ISNUMBER(FIND(" – ",$AQ932)),LEFT($AQ932,FIND(" – ",$AQ932)-1),$AQ932),ProdTbl,3,0),"کد ناشناخته"))</f>
        <v/>
      </c>
      <c r="AT932" s="22" t="n"/>
      <c r="AU932" s="21" t="n"/>
      <c r="AV932" s="20" t="n"/>
      <c r="AW932" s="18">
        <f>IF($AV932="","",IFERROR(VLOOKUP(IFERROR(VLOOKUP(IF(ISNUMBER(FIND(" – ",$AV932)),LEFT($AV932,FIND(" – ",$AV932)-1),$AV932),ProdTbl,5,0),""),BasketTbl,2,0),"کد ناشناخته"))</f>
        <v/>
      </c>
      <c r="AX932" s="18">
        <f>IF($AV932="","",IFERROR(VLOOKUP(IF(ISNUMBER(FIND(" – ",$AV932)),LEFT($AV932,FIND(" – ",$AV932)-1),$AV932),ProdTbl,3,0),"کد ناشناخته"))</f>
        <v/>
      </c>
      <c r="AY932" s="22" t="n"/>
      <c r="AZ932" s="21" t="n"/>
      <c r="BA932" s="20" t="n"/>
      <c r="BB932" s="18">
        <f>IF($BA932="","",IFERROR(VLOOKUP(IFERROR(VLOOKUP(IF(ISNUMBER(FIND(" – ",$BA932)),LEFT($BA932,FIND(" – ",$BA932)-1),$BA932),ProdTbl,5,0),""),BasketTbl,2,0),"کد ناشناخته"))</f>
        <v/>
      </c>
      <c r="BC932" s="18">
        <f>IF($BA932="","",IFERROR(VLOOKUP(IF(ISNUMBER(FIND(" – ",$BA932)),LEFT($BA932,FIND(" – ",$BA932)-1),$BA932),ProdTbl,3,0),"کد ناشناخته"))</f>
        <v/>
      </c>
      <c r="BD932" s="22" t="n"/>
      <c r="BE932" s="21" t="n"/>
      <c r="BF932" s="20" t="n"/>
      <c r="BG932" s="18">
        <f>IF($BF932="","",IFERROR(VLOOKUP(IFERROR(VLOOKUP(IF(ISNUMBER(FIND(" – ",$BF932)),LEFT($BF932,FIND(" – ",$BF932)-1),$BF932),ProdTbl,5,0),""),BasketTbl,2,0),"کد ناشناخته"))</f>
        <v/>
      </c>
      <c r="BH932" s="18">
        <f>IF($BF932="","",IFERROR(VLOOKUP(IF(ISNUMBER(FIND(" – ",$BF932)),LEFT($BF932,FIND(" – ",$BF932)-1),$BF932),ProdTbl,3,0),"کد ناشناخته"))</f>
        <v/>
      </c>
      <c r="BI932" s="22" t="n"/>
      <c r="BJ932" s="21" t="n"/>
      <c r="BK932" s="20" t="n"/>
      <c r="BL932" s="18">
        <f>IF($BK932="","",IFERROR(VLOOKUP(IFERROR(VLOOKUP(IF(ISNUMBER(FIND(" – ",$BK932)),LEFT($BK932,FIND(" – ",$BK932)-1),$BK932),ProdTbl,5,0),""),BasketTbl,2,0),"کد ناشناخته"))</f>
        <v/>
      </c>
      <c r="BM932" s="18">
        <f>IF($BK932="","",IFERROR(VLOOKUP(IF(ISNUMBER(FIND(" – ",$BK932)),LEFT($BK932,FIND(" – ",$BK932)-1),$BK932),ProdTbl,3,0),"کد ناشناخته"))</f>
        <v/>
      </c>
      <c r="BN932" s="22" t="n"/>
      <c r="BO932" s="21" t="n"/>
      <c r="BP932" s="20" t="n"/>
      <c r="BQ932" s="18">
        <f>IF($BP932="","",IFERROR(VLOOKUP(IFERROR(VLOOKUP(IF(ISNUMBER(FIND(" – ",$BP932)),LEFT($BP932,FIND(" – ",$BP932)-1),$BP932),ProdTbl,5,0),""),BasketTbl,2,0),"کد ناشناخته"))</f>
        <v/>
      </c>
      <c r="BR932" s="18">
        <f>IF($BP932="","",IFERROR(VLOOKUP(IF(ISNUMBER(FIND(" – ",$BP932)),LEFT($BP932,FIND(" – ",$BP932)-1),$BP932),ProdTbl,3,0),"کد ناشناخته"))</f>
        <v/>
      </c>
      <c r="BS932" s="22" t="n"/>
      <c r="BT932" s="21" t="n"/>
      <c r="BU932" s="20" t="n"/>
      <c r="BV932" s="18">
        <f>IF($BU932="","",IFERROR(VLOOKUP(IFERROR(VLOOKUP(IF(ISNUMBER(FIND(" – ",$BU932)),LEFT($BU932,FIND(" – ",$BU932)-1),$BU932),ProdTbl,5,0),""),BasketTbl,2,0),"کد ناشناخته"))</f>
        <v/>
      </c>
      <c r="BW932" s="18">
        <f>IF($BU932="","",IFERROR(VLOOKUP(IF(ISNUMBER(FIND(" – ",$BU932)),LEFT($BU932,FIND(" – ",$BU932)-1),$BU932),ProdTbl,3,0),"کد ناشناخته"))</f>
        <v/>
      </c>
      <c r="BX932" s="22" t="n"/>
      <c r="BY932" s="21" t="n"/>
      <c r="BZ932" s="20" t="n"/>
      <c r="CA932" s="18">
        <f>IF($BZ932="","",IFERROR(VLOOKUP(IFERROR(VLOOKUP(IF(ISNUMBER(FIND(" – ",$BZ932)),LEFT($BZ932,FIND(" – ",$BZ932)-1),$BZ932),ProdTbl,5,0),""),BasketTbl,2,0),"کد ناشناخته"))</f>
        <v/>
      </c>
      <c r="CB932" s="18">
        <f>IF($BZ932="","",IFERROR(VLOOKUP(IF(ISNUMBER(FIND(" – ",$BZ932)),LEFT($BZ932,FIND(" – ",$BZ932)-1),$BZ932),ProdTbl,3,0),"کد ناشناخته"))</f>
        <v/>
      </c>
      <c r="CC932" s="22" t="n"/>
      <c r="CD932" s="21" t="n"/>
      <c r="CE932" s="20" t="n"/>
      <c r="CF932" s="18">
        <f>IF($CE932="","",IFERROR(VLOOKUP(IFERROR(VLOOKUP(IF(ISNUMBER(FIND(" – ",$CE932)),LEFT($CE932,FIND(" – ",$CE932)-1),$CE932),ProdTbl,5,0),""),BasketTbl,2,0),"کد ناشناخته"))</f>
        <v/>
      </c>
      <c r="CG932" s="18">
        <f>IF($CE932="","",IFERROR(VLOOKUP(IF(ISNUMBER(FIND(" – ",$CE932)),LEFT($CE932,FIND(" – ",$CE932)-1),$CE932),ProdTbl,3,0),"کد ناشناخته"))</f>
        <v/>
      </c>
      <c r="CH932" s="22" t="n"/>
      <c r="CI932" s="21" t="n"/>
    </row>
    <row r="933">
      <c r="A933" s="18">
        <f>IF($B933="","",COUNTA($B$10:$B933))</f>
        <v/>
      </c>
      <c r="B933" s="19" t="n"/>
      <c r="C933" s="20" t="n"/>
      <c r="D933" s="19" t="n"/>
      <c r="E933" s="18">
        <f>IF($D933="","",IFERROR(VLOOKUP(IF(ISNUMBER(FIND(" – ",$D933)),LEFT($D933,FIND(" – ",$D933)-1),$D933),SellerTbl,2,0),"کد ناشناخته"))</f>
        <v/>
      </c>
      <c r="F933" s="21" t="n"/>
      <c r="G933" s="21" t="n"/>
      <c r="H933" s="22" t="n"/>
      <c r="I933" s="23">
        <f>IF(OR($F933="",$G933=""),"",$F933-$G933)</f>
        <v/>
      </c>
      <c r="J933" s="18">
        <f>IF($I933="","",IF(ABS($I933)&lt;=0.01*$F933,"√","×"))</f>
        <v/>
      </c>
      <c r="K933" s="23">
        <f>IF(COUNT($Q933,$V933,$AA933,$AF933,$AK933,$AP933,$AU933,$AZ933,$BE933,$BJ933,$BO933,$BT933,$BY933,$CD933,$CI933)=0,"",SUM($Q933,$V933,$AA933,$AF933,$AK933,$AP933,$AU933,$AZ933,$BE933,$BJ933,$BO933,$BT933,$BY933,$CD933,$CI933))</f>
        <v/>
      </c>
      <c r="L933" s="23">
        <f>IF(OR($F933="",$K933=""),"",$F933-$K933)</f>
        <v/>
      </c>
      <c r="M933" s="20" t="n"/>
      <c r="N933" s="18">
        <f>IF($M933="","",IFERROR(VLOOKUP(IFERROR(VLOOKUP(IF(ISNUMBER(FIND(" – ",$M933)),LEFT($M933,FIND(" – ",$M933)-1),$M933),ProdTbl,5,0),""),BasketTbl,2,0),"کد ناشناخته"))</f>
        <v/>
      </c>
      <c r="O933" s="18">
        <f>IF($M933="","",IFERROR(VLOOKUP(IF(ISNUMBER(FIND(" – ",$M933)),LEFT($M933,FIND(" – ",$M933)-1),$M933),ProdTbl,3,0),"کد ناشناخته"))</f>
        <v/>
      </c>
      <c r="P933" s="22" t="n"/>
      <c r="Q933" s="21" t="n"/>
      <c r="R933" s="20" t="n"/>
      <c r="S933" s="18">
        <f>IF($R933="","",IFERROR(VLOOKUP(IFERROR(VLOOKUP(IF(ISNUMBER(FIND(" – ",$R933)),LEFT($R933,FIND(" – ",$R933)-1),$R933),ProdTbl,5,0),""),BasketTbl,2,0),"کد ناشناخته"))</f>
        <v/>
      </c>
      <c r="T933" s="18">
        <f>IF($R933="","",IFERROR(VLOOKUP(IF(ISNUMBER(FIND(" – ",$R933)),LEFT($R933,FIND(" – ",$R933)-1),$R933),ProdTbl,3,0),"کد ناشناخته"))</f>
        <v/>
      </c>
      <c r="U933" s="22" t="n"/>
      <c r="V933" s="21" t="n"/>
      <c r="W933" s="20" t="n"/>
      <c r="X933" s="18">
        <f>IF($W933="","",IFERROR(VLOOKUP(IFERROR(VLOOKUP(IF(ISNUMBER(FIND(" – ",$W933)),LEFT($W933,FIND(" – ",$W933)-1),$W933),ProdTbl,5,0),""),BasketTbl,2,0),"کد ناشناخته"))</f>
        <v/>
      </c>
      <c r="Y933" s="18">
        <f>IF($W933="","",IFERROR(VLOOKUP(IF(ISNUMBER(FIND(" – ",$W933)),LEFT($W933,FIND(" – ",$W933)-1),$W933),ProdTbl,3,0),"کد ناشناخته"))</f>
        <v/>
      </c>
      <c r="Z933" s="22" t="n"/>
      <c r="AA933" s="21" t="n"/>
      <c r="AB933" s="20" t="n"/>
      <c r="AC933" s="18">
        <f>IF($AB933="","",IFERROR(VLOOKUP(IFERROR(VLOOKUP(IF(ISNUMBER(FIND(" – ",$AB933)),LEFT($AB933,FIND(" – ",$AB933)-1),$AB933),ProdTbl,5,0),""),BasketTbl,2,0),"کد ناشناخته"))</f>
        <v/>
      </c>
      <c r="AD933" s="18">
        <f>IF($AB933="","",IFERROR(VLOOKUP(IF(ISNUMBER(FIND(" – ",$AB933)),LEFT($AB933,FIND(" – ",$AB933)-1),$AB933),ProdTbl,3,0),"کد ناشناخته"))</f>
        <v/>
      </c>
      <c r="AE933" s="22" t="n"/>
      <c r="AF933" s="21" t="n"/>
      <c r="AG933" s="20" t="n"/>
      <c r="AH933" s="18">
        <f>IF($AG933="","",IFERROR(VLOOKUP(IFERROR(VLOOKUP(IF(ISNUMBER(FIND(" – ",$AG933)),LEFT($AG933,FIND(" – ",$AG933)-1),$AG933),ProdTbl,5,0),""),BasketTbl,2,0),"کد ناشناخته"))</f>
        <v/>
      </c>
      <c r="AI933" s="18">
        <f>IF($AG933="","",IFERROR(VLOOKUP(IF(ISNUMBER(FIND(" – ",$AG933)),LEFT($AG933,FIND(" – ",$AG933)-1),$AG933),ProdTbl,3,0),"کد ناشناخته"))</f>
        <v/>
      </c>
      <c r="AJ933" s="22" t="n"/>
      <c r="AK933" s="21" t="n"/>
      <c r="AL933" s="20" t="n"/>
      <c r="AM933" s="18">
        <f>IF($AL933="","",IFERROR(VLOOKUP(IFERROR(VLOOKUP(IF(ISNUMBER(FIND(" – ",$AL933)),LEFT($AL933,FIND(" – ",$AL933)-1),$AL933),ProdTbl,5,0),""),BasketTbl,2,0),"کد ناشناخته"))</f>
        <v/>
      </c>
      <c r="AN933" s="18">
        <f>IF($AL933="","",IFERROR(VLOOKUP(IF(ISNUMBER(FIND(" – ",$AL933)),LEFT($AL933,FIND(" – ",$AL933)-1),$AL933),ProdTbl,3,0),"کد ناشناخته"))</f>
        <v/>
      </c>
      <c r="AO933" s="22" t="n"/>
      <c r="AP933" s="21" t="n"/>
      <c r="AQ933" s="20" t="n"/>
      <c r="AR933" s="18">
        <f>IF($AQ933="","",IFERROR(VLOOKUP(IFERROR(VLOOKUP(IF(ISNUMBER(FIND(" – ",$AQ933)),LEFT($AQ933,FIND(" – ",$AQ933)-1),$AQ933),ProdTbl,5,0),""),BasketTbl,2,0),"کد ناشناخته"))</f>
        <v/>
      </c>
      <c r="AS933" s="18">
        <f>IF($AQ933="","",IFERROR(VLOOKUP(IF(ISNUMBER(FIND(" – ",$AQ933)),LEFT($AQ933,FIND(" – ",$AQ933)-1),$AQ933),ProdTbl,3,0),"کد ناشناخته"))</f>
        <v/>
      </c>
      <c r="AT933" s="22" t="n"/>
      <c r="AU933" s="21" t="n"/>
      <c r="AV933" s="20" t="n"/>
      <c r="AW933" s="18">
        <f>IF($AV933="","",IFERROR(VLOOKUP(IFERROR(VLOOKUP(IF(ISNUMBER(FIND(" – ",$AV933)),LEFT($AV933,FIND(" – ",$AV933)-1),$AV933),ProdTbl,5,0),""),BasketTbl,2,0),"کد ناشناخته"))</f>
        <v/>
      </c>
      <c r="AX933" s="18">
        <f>IF($AV933="","",IFERROR(VLOOKUP(IF(ISNUMBER(FIND(" – ",$AV933)),LEFT($AV933,FIND(" – ",$AV933)-1),$AV933),ProdTbl,3,0),"کد ناشناخته"))</f>
        <v/>
      </c>
      <c r="AY933" s="22" t="n"/>
      <c r="AZ933" s="21" t="n"/>
      <c r="BA933" s="20" t="n"/>
      <c r="BB933" s="18">
        <f>IF($BA933="","",IFERROR(VLOOKUP(IFERROR(VLOOKUP(IF(ISNUMBER(FIND(" – ",$BA933)),LEFT($BA933,FIND(" – ",$BA933)-1),$BA933),ProdTbl,5,0),""),BasketTbl,2,0),"کد ناشناخته"))</f>
        <v/>
      </c>
      <c r="BC933" s="18">
        <f>IF($BA933="","",IFERROR(VLOOKUP(IF(ISNUMBER(FIND(" – ",$BA933)),LEFT($BA933,FIND(" – ",$BA933)-1),$BA933),ProdTbl,3,0),"کد ناشناخته"))</f>
        <v/>
      </c>
      <c r="BD933" s="22" t="n"/>
      <c r="BE933" s="21" t="n"/>
      <c r="BF933" s="20" t="n"/>
      <c r="BG933" s="18">
        <f>IF($BF933="","",IFERROR(VLOOKUP(IFERROR(VLOOKUP(IF(ISNUMBER(FIND(" – ",$BF933)),LEFT($BF933,FIND(" – ",$BF933)-1),$BF933),ProdTbl,5,0),""),BasketTbl,2,0),"کد ناشناخته"))</f>
        <v/>
      </c>
      <c r="BH933" s="18">
        <f>IF($BF933="","",IFERROR(VLOOKUP(IF(ISNUMBER(FIND(" – ",$BF933)),LEFT($BF933,FIND(" – ",$BF933)-1),$BF933),ProdTbl,3,0),"کد ناشناخته"))</f>
        <v/>
      </c>
      <c r="BI933" s="22" t="n"/>
      <c r="BJ933" s="21" t="n"/>
      <c r="BK933" s="20" t="n"/>
      <c r="BL933" s="18">
        <f>IF($BK933="","",IFERROR(VLOOKUP(IFERROR(VLOOKUP(IF(ISNUMBER(FIND(" – ",$BK933)),LEFT($BK933,FIND(" – ",$BK933)-1),$BK933),ProdTbl,5,0),""),BasketTbl,2,0),"کد ناشناخته"))</f>
        <v/>
      </c>
      <c r="BM933" s="18">
        <f>IF($BK933="","",IFERROR(VLOOKUP(IF(ISNUMBER(FIND(" – ",$BK933)),LEFT($BK933,FIND(" – ",$BK933)-1),$BK933),ProdTbl,3,0),"کد ناشناخته"))</f>
        <v/>
      </c>
      <c r="BN933" s="22" t="n"/>
      <c r="BO933" s="21" t="n"/>
      <c r="BP933" s="20" t="n"/>
      <c r="BQ933" s="18">
        <f>IF($BP933="","",IFERROR(VLOOKUP(IFERROR(VLOOKUP(IF(ISNUMBER(FIND(" – ",$BP933)),LEFT($BP933,FIND(" – ",$BP933)-1),$BP933),ProdTbl,5,0),""),BasketTbl,2,0),"کد ناشناخته"))</f>
        <v/>
      </c>
      <c r="BR933" s="18">
        <f>IF($BP933="","",IFERROR(VLOOKUP(IF(ISNUMBER(FIND(" – ",$BP933)),LEFT($BP933,FIND(" – ",$BP933)-1),$BP933),ProdTbl,3,0),"کد ناشناخته"))</f>
        <v/>
      </c>
      <c r="BS933" s="22" t="n"/>
      <c r="BT933" s="21" t="n"/>
      <c r="BU933" s="20" t="n"/>
      <c r="BV933" s="18">
        <f>IF($BU933="","",IFERROR(VLOOKUP(IFERROR(VLOOKUP(IF(ISNUMBER(FIND(" – ",$BU933)),LEFT($BU933,FIND(" – ",$BU933)-1),$BU933),ProdTbl,5,0),""),BasketTbl,2,0),"کد ناشناخته"))</f>
        <v/>
      </c>
      <c r="BW933" s="18">
        <f>IF($BU933="","",IFERROR(VLOOKUP(IF(ISNUMBER(FIND(" – ",$BU933)),LEFT($BU933,FIND(" – ",$BU933)-1),$BU933),ProdTbl,3,0),"کد ناشناخته"))</f>
        <v/>
      </c>
      <c r="BX933" s="22" t="n"/>
      <c r="BY933" s="21" t="n"/>
      <c r="BZ933" s="20" t="n"/>
      <c r="CA933" s="18">
        <f>IF($BZ933="","",IFERROR(VLOOKUP(IFERROR(VLOOKUP(IF(ISNUMBER(FIND(" – ",$BZ933)),LEFT($BZ933,FIND(" – ",$BZ933)-1),$BZ933),ProdTbl,5,0),""),BasketTbl,2,0),"کد ناشناخته"))</f>
        <v/>
      </c>
      <c r="CB933" s="18">
        <f>IF($BZ933="","",IFERROR(VLOOKUP(IF(ISNUMBER(FIND(" – ",$BZ933)),LEFT($BZ933,FIND(" – ",$BZ933)-1),$BZ933),ProdTbl,3,0),"کد ناشناخته"))</f>
        <v/>
      </c>
      <c r="CC933" s="22" t="n"/>
      <c r="CD933" s="21" t="n"/>
      <c r="CE933" s="20" t="n"/>
      <c r="CF933" s="18">
        <f>IF($CE933="","",IFERROR(VLOOKUP(IFERROR(VLOOKUP(IF(ISNUMBER(FIND(" – ",$CE933)),LEFT($CE933,FIND(" – ",$CE933)-1),$CE933),ProdTbl,5,0),""),BasketTbl,2,0),"کد ناشناخته"))</f>
        <v/>
      </c>
      <c r="CG933" s="18">
        <f>IF($CE933="","",IFERROR(VLOOKUP(IF(ISNUMBER(FIND(" – ",$CE933)),LEFT($CE933,FIND(" – ",$CE933)-1),$CE933),ProdTbl,3,0),"کد ناشناخته"))</f>
        <v/>
      </c>
      <c r="CH933" s="22" t="n"/>
      <c r="CI933" s="21" t="n"/>
    </row>
    <row r="934">
      <c r="A934" s="18">
        <f>IF($B934="","",COUNTA($B$10:$B934))</f>
        <v/>
      </c>
      <c r="B934" s="19" t="n"/>
      <c r="C934" s="20" t="n"/>
      <c r="D934" s="19" t="n"/>
      <c r="E934" s="18">
        <f>IF($D934="","",IFERROR(VLOOKUP(IF(ISNUMBER(FIND(" – ",$D934)),LEFT($D934,FIND(" – ",$D934)-1),$D934),SellerTbl,2,0),"کد ناشناخته"))</f>
        <v/>
      </c>
      <c r="F934" s="21" t="n"/>
      <c r="G934" s="21" t="n"/>
      <c r="H934" s="22" t="n"/>
      <c r="I934" s="23">
        <f>IF(OR($F934="",$G934=""),"",$F934-$G934)</f>
        <v/>
      </c>
      <c r="J934" s="18">
        <f>IF($I934="","",IF(ABS($I934)&lt;=0.01*$F934,"√","×"))</f>
        <v/>
      </c>
      <c r="K934" s="23">
        <f>IF(COUNT($Q934,$V934,$AA934,$AF934,$AK934,$AP934,$AU934,$AZ934,$BE934,$BJ934,$BO934,$BT934,$BY934,$CD934,$CI934)=0,"",SUM($Q934,$V934,$AA934,$AF934,$AK934,$AP934,$AU934,$AZ934,$BE934,$BJ934,$BO934,$BT934,$BY934,$CD934,$CI934))</f>
        <v/>
      </c>
      <c r="L934" s="23">
        <f>IF(OR($F934="",$K934=""),"",$F934-$K934)</f>
        <v/>
      </c>
      <c r="M934" s="20" t="n"/>
      <c r="N934" s="18">
        <f>IF($M934="","",IFERROR(VLOOKUP(IFERROR(VLOOKUP(IF(ISNUMBER(FIND(" – ",$M934)),LEFT($M934,FIND(" – ",$M934)-1),$M934),ProdTbl,5,0),""),BasketTbl,2,0),"کد ناشناخته"))</f>
        <v/>
      </c>
      <c r="O934" s="18">
        <f>IF($M934="","",IFERROR(VLOOKUP(IF(ISNUMBER(FIND(" – ",$M934)),LEFT($M934,FIND(" – ",$M934)-1),$M934),ProdTbl,3,0),"کد ناشناخته"))</f>
        <v/>
      </c>
      <c r="P934" s="22" t="n"/>
      <c r="Q934" s="21" t="n"/>
      <c r="R934" s="20" t="n"/>
      <c r="S934" s="18">
        <f>IF($R934="","",IFERROR(VLOOKUP(IFERROR(VLOOKUP(IF(ISNUMBER(FIND(" – ",$R934)),LEFT($R934,FIND(" – ",$R934)-1),$R934),ProdTbl,5,0),""),BasketTbl,2,0),"کد ناشناخته"))</f>
        <v/>
      </c>
      <c r="T934" s="18">
        <f>IF($R934="","",IFERROR(VLOOKUP(IF(ISNUMBER(FIND(" – ",$R934)),LEFT($R934,FIND(" – ",$R934)-1),$R934),ProdTbl,3,0),"کد ناشناخته"))</f>
        <v/>
      </c>
      <c r="U934" s="22" t="n"/>
      <c r="V934" s="21" t="n"/>
      <c r="W934" s="20" t="n"/>
      <c r="X934" s="18">
        <f>IF($W934="","",IFERROR(VLOOKUP(IFERROR(VLOOKUP(IF(ISNUMBER(FIND(" – ",$W934)),LEFT($W934,FIND(" – ",$W934)-1),$W934),ProdTbl,5,0),""),BasketTbl,2,0),"کد ناشناخته"))</f>
        <v/>
      </c>
      <c r="Y934" s="18">
        <f>IF($W934="","",IFERROR(VLOOKUP(IF(ISNUMBER(FIND(" – ",$W934)),LEFT($W934,FIND(" – ",$W934)-1),$W934),ProdTbl,3,0),"کد ناشناخته"))</f>
        <v/>
      </c>
      <c r="Z934" s="22" t="n"/>
      <c r="AA934" s="21" t="n"/>
      <c r="AB934" s="20" t="n"/>
      <c r="AC934" s="18">
        <f>IF($AB934="","",IFERROR(VLOOKUP(IFERROR(VLOOKUP(IF(ISNUMBER(FIND(" – ",$AB934)),LEFT($AB934,FIND(" – ",$AB934)-1),$AB934),ProdTbl,5,0),""),BasketTbl,2,0),"کد ناشناخته"))</f>
        <v/>
      </c>
      <c r="AD934" s="18">
        <f>IF($AB934="","",IFERROR(VLOOKUP(IF(ISNUMBER(FIND(" – ",$AB934)),LEFT($AB934,FIND(" – ",$AB934)-1),$AB934),ProdTbl,3,0),"کد ناشناخته"))</f>
        <v/>
      </c>
      <c r="AE934" s="22" t="n"/>
      <c r="AF934" s="21" t="n"/>
      <c r="AG934" s="20" t="n"/>
      <c r="AH934" s="18">
        <f>IF($AG934="","",IFERROR(VLOOKUP(IFERROR(VLOOKUP(IF(ISNUMBER(FIND(" – ",$AG934)),LEFT($AG934,FIND(" – ",$AG934)-1),$AG934),ProdTbl,5,0),""),BasketTbl,2,0),"کد ناشناخته"))</f>
        <v/>
      </c>
      <c r="AI934" s="18">
        <f>IF($AG934="","",IFERROR(VLOOKUP(IF(ISNUMBER(FIND(" – ",$AG934)),LEFT($AG934,FIND(" – ",$AG934)-1),$AG934),ProdTbl,3,0),"کد ناشناخته"))</f>
        <v/>
      </c>
      <c r="AJ934" s="22" t="n"/>
      <c r="AK934" s="21" t="n"/>
      <c r="AL934" s="20" t="n"/>
      <c r="AM934" s="18">
        <f>IF($AL934="","",IFERROR(VLOOKUP(IFERROR(VLOOKUP(IF(ISNUMBER(FIND(" – ",$AL934)),LEFT($AL934,FIND(" – ",$AL934)-1),$AL934),ProdTbl,5,0),""),BasketTbl,2,0),"کد ناشناخته"))</f>
        <v/>
      </c>
      <c r="AN934" s="18">
        <f>IF($AL934="","",IFERROR(VLOOKUP(IF(ISNUMBER(FIND(" – ",$AL934)),LEFT($AL934,FIND(" – ",$AL934)-1),$AL934),ProdTbl,3,0),"کد ناشناخته"))</f>
        <v/>
      </c>
      <c r="AO934" s="22" t="n"/>
      <c r="AP934" s="21" t="n"/>
      <c r="AQ934" s="20" t="n"/>
      <c r="AR934" s="18">
        <f>IF($AQ934="","",IFERROR(VLOOKUP(IFERROR(VLOOKUP(IF(ISNUMBER(FIND(" – ",$AQ934)),LEFT($AQ934,FIND(" – ",$AQ934)-1),$AQ934),ProdTbl,5,0),""),BasketTbl,2,0),"کد ناشناخته"))</f>
        <v/>
      </c>
      <c r="AS934" s="18">
        <f>IF($AQ934="","",IFERROR(VLOOKUP(IF(ISNUMBER(FIND(" – ",$AQ934)),LEFT($AQ934,FIND(" – ",$AQ934)-1),$AQ934),ProdTbl,3,0),"کد ناشناخته"))</f>
        <v/>
      </c>
      <c r="AT934" s="22" t="n"/>
      <c r="AU934" s="21" t="n"/>
      <c r="AV934" s="20" t="n"/>
      <c r="AW934" s="18">
        <f>IF($AV934="","",IFERROR(VLOOKUP(IFERROR(VLOOKUP(IF(ISNUMBER(FIND(" – ",$AV934)),LEFT($AV934,FIND(" – ",$AV934)-1),$AV934),ProdTbl,5,0),""),BasketTbl,2,0),"کد ناشناخته"))</f>
        <v/>
      </c>
      <c r="AX934" s="18">
        <f>IF($AV934="","",IFERROR(VLOOKUP(IF(ISNUMBER(FIND(" – ",$AV934)),LEFT($AV934,FIND(" – ",$AV934)-1),$AV934),ProdTbl,3,0),"کد ناشناخته"))</f>
        <v/>
      </c>
      <c r="AY934" s="22" t="n"/>
      <c r="AZ934" s="21" t="n"/>
      <c r="BA934" s="20" t="n"/>
      <c r="BB934" s="18">
        <f>IF($BA934="","",IFERROR(VLOOKUP(IFERROR(VLOOKUP(IF(ISNUMBER(FIND(" – ",$BA934)),LEFT($BA934,FIND(" – ",$BA934)-1),$BA934),ProdTbl,5,0),""),BasketTbl,2,0),"کد ناشناخته"))</f>
        <v/>
      </c>
      <c r="BC934" s="18">
        <f>IF($BA934="","",IFERROR(VLOOKUP(IF(ISNUMBER(FIND(" – ",$BA934)),LEFT($BA934,FIND(" – ",$BA934)-1),$BA934),ProdTbl,3,0),"کد ناشناخته"))</f>
        <v/>
      </c>
      <c r="BD934" s="22" t="n"/>
      <c r="BE934" s="21" t="n"/>
      <c r="BF934" s="20" t="n"/>
      <c r="BG934" s="18">
        <f>IF($BF934="","",IFERROR(VLOOKUP(IFERROR(VLOOKUP(IF(ISNUMBER(FIND(" – ",$BF934)),LEFT($BF934,FIND(" – ",$BF934)-1),$BF934),ProdTbl,5,0),""),BasketTbl,2,0),"کد ناشناخته"))</f>
        <v/>
      </c>
      <c r="BH934" s="18">
        <f>IF($BF934="","",IFERROR(VLOOKUP(IF(ISNUMBER(FIND(" – ",$BF934)),LEFT($BF934,FIND(" – ",$BF934)-1),$BF934),ProdTbl,3,0),"کد ناشناخته"))</f>
        <v/>
      </c>
      <c r="BI934" s="22" t="n"/>
      <c r="BJ934" s="21" t="n"/>
      <c r="BK934" s="20" t="n"/>
      <c r="BL934" s="18">
        <f>IF($BK934="","",IFERROR(VLOOKUP(IFERROR(VLOOKUP(IF(ISNUMBER(FIND(" – ",$BK934)),LEFT($BK934,FIND(" – ",$BK934)-1),$BK934),ProdTbl,5,0),""),BasketTbl,2,0),"کد ناشناخته"))</f>
        <v/>
      </c>
      <c r="BM934" s="18">
        <f>IF($BK934="","",IFERROR(VLOOKUP(IF(ISNUMBER(FIND(" – ",$BK934)),LEFT($BK934,FIND(" – ",$BK934)-1),$BK934),ProdTbl,3,0),"کد ناشناخته"))</f>
        <v/>
      </c>
      <c r="BN934" s="22" t="n"/>
      <c r="BO934" s="21" t="n"/>
      <c r="BP934" s="20" t="n"/>
      <c r="BQ934" s="18">
        <f>IF($BP934="","",IFERROR(VLOOKUP(IFERROR(VLOOKUP(IF(ISNUMBER(FIND(" – ",$BP934)),LEFT($BP934,FIND(" – ",$BP934)-1),$BP934),ProdTbl,5,0),""),BasketTbl,2,0),"کد ناشناخته"))</f>
        <v/>
      </c>
      <c r="BR934" s="18">
        <f>IF($BP934="","",IFERROR(VLOOKUP(IF(ISNUMBER(FIND(" – ",$BP934)),LEFT($BP934,FIND(" – ",$BP934)-1),$BP934),ProdTbl,3,0),"کد ناشناخته"))</f>
        <v/>
      </c>
      <c r="BS934" s="22" t="n"/>
      <c r="BT934" s="21" t="n"/>
      <c r="BU934" s="20" t="n"/>
      <c r="BV934" s="18">
        <f>IF($BU934="","",IFERROR(VLOOKUP(IFERROR(VLOOKUP(IF(ISNUMBER(FIND(" – ",$BU934)),LEFT($BU934,FIND(" – ",$BU934)-1),$BU934),ProdTbl,5,0),""),BasketTbl,2,0),"کد ناشناخته"))</f>
        <v/>
      </c>
      <c r="BW934" s="18">
        <f>IF($BU934="","",IFERROR(VLOOKUP(IF(ISNUMBER(FIND(" – ",$BU934)),LEFT($BU934,FIND(" – ",$BU934)-1),$BU934),ProdTbl,3,0),"کد ناشناخته"))</f>
        <v/>
      </c>
      <c r="BX934" s="22" t="n"/>
      <c r="BY934" s="21" t="n"/>
      <c r="BZ934" s="20" t="n"/>
      <c r="CA934" s="18">
        <f>IF($BZ934="","",IFERROR(VLOOKUP(IFERROR(VLOOKUP(IF(ISNUMBER(FIND(" – ",$BZ934)),LEFT($BZ934,FIND(" – ",$BZ934)-1),$BZ934),ProdTbl,5,0),""),BasketTbl,2,0),"کد ناشناخته"))</f>
        <v/>
      </c>
      <c r="CB934" s="18">
        <f>IF($BZ934="","",IFERROR(VLOOKUP(IF(ISNUMBER(FIND(" – ",$BZ934)),LEFT($BZ934,FIND(" – ",$BZ934)-1),$BZ934),ProdTbl,3,0),"کد ناشناخته"))</f>
        <v/>
      </c>
      <c r="CC934" s="22" t="n"/>
      <c r="CD934" s="21" t="n"/>
      <c r="CE934" s="20" t="n"/>
      <c r="CF934" s="18">
        <f>IF($CE934="","",IFERROR(VLOOKUP(IFERROR(VLOOKUP(IF(ISNUMBER(FIND(" – ",$CE934)),LEFT($CE934,FIND(" – ",$CE934)-1),$CE934),ProdTbl,5,0),""),BasketTbl,2,0),"کد ناشناخته"))</f>
        <v/>
      </c>
      <c r="CG934" s="18">
        <f>IF($CE934="","",IFERROR(VLOOKUP(IF(ISNUMBER(FIND(" – ",$CE934)),LEFT($CE934,FIND(" – ",$CE934)-1),$CE934),ProdTbl,3,0),"کد ناشناخته"))</f>
        <v/>
      </c>
      <c r="CH934" s="22" t="n"/>
      <c r="CI934" s="21" t="n"/>
    </row>
    <row r="935">
      <c r="A935" s="18">
        <f>IF($B935="","",COUNTA($B$10:$B935))</f>
        <v/>
      </c>
      <c r="B935" s="19" t="n"/>
      <c r="C935" s="20" t="n"/>
      <c r="D935" s="19" t="n"/>
      <c r="E935" s="18">
        <f>IF($D935="","",IFERROR(VLOOKUP(IF(ISNUMBER(FIND(" – ",$D935)),LEFT($D935,FIND(" – ",$D935)-1),$D935),SellerTbl,2,0),"کد ناشناخته"))</f>
        <v/>
      </c>
      <c r="F935" s="21" t="n"/>
      <c r="G935" s="21" t="n"/>
      <c r="H935" s="22" t="n"/>
      <c r="I935" s="23">
        <f>IF(OR($F935="",$G935=""),"",$F935-$G935)</f>
        <v/>
      </c>
      <c r="J935" s="18">
        <f>IF($I935="","",IF(ABS($I935)&lt;=0.01*$F935,"√","×"))</f>
        <v/>
      </c>
      <c r="K935" s="23">
        <f>IF(COUNT($Q935,$V935,$AA935,$AF935,$AK935,$AP935,$AU935,$AZ935,$BE935,$BJ935,$BO935,$BT935,$BY935,$CD935,$CI935)=0,"",SUM($Q935,$V935,$AA935,$AF935,$AK935,$AP935,$AU935,$AZ935,$BE935,$BJ935,$BO935,$BT935,$BY935,$CD935,$CI935))</f>
        <v/>
      </c>
      <c r="L935" s="23">
        <f>IF(OR($F935="",$K935=""),"",$F935-$K935)</f>
        <v/>
      </c>
      <c r="M935" s="20" t="n"/>
      <c r="N935" s="18">
        <f>IF($M935="","",IFERROR(VLOOKUP(IFERROR(VLOOKUP(IF(ISNUMBER(FIND(" – ",$M935)),LEFT($M935,FIND(" – ",$M935)-1),$M935),ProdTbl,5,0),""),BasketTbl,2,0),"کد ناشناخته"))</f>
        <v/>
      </c>
      <c r="O935" s="18">
        <f>IF($M935="","",IFERROR(VLOOKUP(IF(ISNUMBER(FIND(" – ",$M935)),LEFT($M935,FIND(" – ",$M935)-1),$M935),ProdTbl,3,0),"کد ناشناخته"))</f>
        <v/>
      </c>
      <c r="P935" s="22" t="n"/>
      <c r="Q935" s="21" t="n"/>
      <c r="R935" s="20" t="n"/>
      <c r="S935" s="18">
        <f>IF($R935="","",IFERROR(VLOOKUP(IFERROR(VLOOKUP(IF(ISNUMBER(FIND(" – ",$R935)),LEFT($R935,FIND(" – ",$R935)-1),$R935),ProdTbl,5,0),""),BasketTbl,2,0),"کد ناشناخته"))</f>
        <v/>
      </c>
      <c r="T935" s="18">
        <f>IF($R935="","",IFERROR(VLOOKUP(IF(ISNUMBER(FIND(" – ",$R935)),LEFT($R935,FIND(" – ",$R935)-1),$R935),ProdTbl,3,0),"کد ناشناخته"))</f>
        <v/>
      </c>
      <c r="U935" s="22" t="n"/>
      <c r="V935" s="21" t="n"/>
      <c r="W935" s="20" t="n"/>
      <c r="X935" s="18">
        <f>IF($W935="","",IFERROR(VLOOKUP(IFERROR(VLOOKUP(IF(ISNUMBER(FIND(" – ",$W935)),LEFT($W935,FIND(" – ",$W935)-1),$W935),ProdTbl,5,0),""),BasketTbl,2,0),"کد ناشناخته"))</f>
        <v/>
      </c>
      <c r="Y935" s="18">
        <f>IF($W935="","",IFERROR(VLOOKUP(IF(ISNUMBER(FIND(" – ",$W935)),LEFT($W935,FIND(" – ",$W935)-1),$W935),ProdTbl,3,0),"کد ناشناخته"))</f>
        <v/>
      </c>
      <c r="Z935" s="22" t="n"/>
      <c r="AA935" s="21" t="n"/>
      <c r="AB935" s="20" t="n"/>
      <c r="AC935" s="18">
        <f>IF($AB935="","",IFERROR(VLOOKUP(IFERROR(VLOOKUP(IF(ISNUMBER(FIND(" – ",$AB935)),LEFT($AB935,FIND(" – ",$AB935)-1),$AB935),ProdTbl,5,0),""),BasketTbl,2,0),"کد ناشناخته"))</f>
        <v/>
      </c>
      <c r="AD935" s="18">
        <f>IF($AB935="","",IFERROR(VLOOKUP(IF(ISNUMBER(FIND(" – ",$AB935)),LEFT($AB935,FIND(" – ",$AB935)-1),$AB935),ProdTbl,3,0),"کد ناشناخته"))</f>
        <v/>
      </c>
      <c r="AE935" s="22" t="n"/>
      <c r="AF935" s="21" t="n"/>
      <c r="AG935" s="20" t="n"/>
      <c r="AH935" s="18">
        <f>IF($AG935="","",IFERROR(VLOOKUP(IFERROR(VLOOKUP(IF(ISNUMBER(FIND(" – ",$AG935)),LEFT($AG935,FIND(" – ",$AG935)-1),$AG935),ProdTbl,5,0),""),BasketTbl,2,0),"کد ناشناخته"))</f>
        <v/>
      </c>
      <c r="AI935" s="18">
        <f>IF($AG935="","",IFERROR(VLOOKUP(IF(ISNUMBER(FIND(" – ",$AG935)),LEFT($AG935,FIND(" – ",$AG935)-1),$AG935),ProdTbl,3,0),"کد ناشناخته"))</f>
        <v/>
      </c>
      <c r="AJ935" s="22" t="n"/>
      <c r="AK935" s="21" t="n"/>
      <c r="AL935" s="20" t="n"/>
      <c r="AM935" s="18">
        <f>IF($AL935="","",IFERROR(VLOOKUP(IFERROR(VLOOKUP(IF(ISNUMBER(FIND(" – ",$AL935)),LEFT($AL935,FIND(" – ",$AL935)-1),$AL935),ProdTbl,5,0),""),BasketTbl,2,0),"کد ناشناخته"))</f>
        <v/>
      </c>
      <c r="AN935" s="18">
        <f>IF($AL935="","",IFERROR(VLOOKUP(IF(ISNUMBER(FIND(" – ",$AL935)),LEFT($AL935,FIND(" – ",$AL935)-1),$AL935),ProdTbl,3,0),"کد ناشناخته"))</f>
        <v/>
      </c>
      <c r="AO935" s="22" t="n"/>
      <c r="AP935" s="21" t="n"/>
      <c r="AQ935" s="20" t="n"/>
      <c r="AR935" s="18">
        <f>IF($AQ935="","",IFERROR(VLOOKUP(IFERROR(VLOOKUP(IF(ISNUMBER(FIND(" – ",$AQ935)),LEFT($AQ935,FIND(" – ",$AQ935)-1),$AQ935),ProdTbl,5,0),""),BasketTbl,2,0),"کد ناشناخته"))</f>
        <v/>
      </c>
      <c r="AS935" s="18">
        <f>IF($AQ935="","",IFERROR(VLOOKUP(IF(ISNUMBER(FIND(" – ",$AQ935)),LEFT($AQ935,FIND(" – ",$AQ935)-1),$AQ935),ProdTbl,3,0),"کد ناشناخته"))</f>
        <v/>
      </c>
      <c r="AT935" s="22" t="n"/>
      <c r="AU935" s="21" t="n"/>
      <c r="AV935" s="20" t="n"/>
      <c r="AW935" s="18">
        <f>IF($AV935="","",IFERROR(VLOOKUP(IFERROR(VLOOKUP(IF(ISNUMBER(FIND(" – ",$AV935)),LEFT($AV935,FIND(" – ",$AV935)-1),$AV935),ProdTbl,5,0),""),BasketTbl,2,0),"کد ناشناخته"))</f>
        <v/>
      </c>
      <c r="AX935" s="18">
        <f>IF($AV935="","",IFERROR(VLOOKUP(IF(ISNUMBER(FIND(" – ",$AV935)),LEFT($AV935,FIND(" – ",$AV935)-1),$AV935),ProdTbl,3,0),"کد ناشناخته"))</f>
        <v/>
      </c>
      <c r="AY935" s="22" t="n"/>
      <c r="AZ935" s="21" t="n"/>
      <c r="BA935" s="20" t="n"/>
      <c r="BB935" s="18">
        <f>IF($BA935="","",IFERROR(VLOOKUP(IFERROR(VLOOKUP(IF(ISNUMBER(FIND(" – ",$BA935)),LEFT($BA935,FIND(" – ",$BA935)-1),$BA935),ProdTbl,5,0),""),BasketTbl,2,0),"کد ناشناخته"))</f>
        <v/>
      </c>
      <c r="BC935" s="18">
        <f>IF($BA935="","",IFERROR(VLOOKUP(IF(ISNUMBER(FIND(" – ",$BA935)),LEFT($BA935,FIND(" – ",$BA935)-1),$BA935),ProdTbl,3,0),"کد ناشناخته"))</f>
        <v/>
      </c>
      <c r="BD935" s="22" t="n"/>
      <c r="BE935" s="21" t="n"/>
      <c r="BF935" s="20" t="n"/>
      <c r="BG935" s="18">
        <f>IF($BF935="","",IFERROR(VLOOKUP(IFERROR(VLOOKUP(IF(ISNUMBER(FIND(" – ",$BF935)),LEFT($BF935,FIND(" – ",$BF935)-1),$BF935),ProdTbl,5,0),""),BasketTbl,2,0),"کد ناشناخته"))</f>
        <v/>
      </c>
      <c r="BH935" s="18">
        <f>IF($BF935="","",IFERROR(VLOOKUP(IF(ISNUMBER(FIND(" – ",$BF935)),LEFT($BF935,FIND(" – ",$BF935)-1),$BF935),ProdTbl,3,0),"کد ناشناخته"))</f>
        <v/>
      </c>
      <c r="BI935" s="22" t="n"/>
      <c r="BJ935" s="21" t="n"/>
      <c r="BK935" s="20" t="n"/>
      <c r="BL935" s="18">
        <f>IF($BK935="","",IFERROR(VLOOKUP(IFERROR(VLOOKUP(IF(ISNUMBER(FIND(" – ",$BK935)),LEFT($BK935,FIND(" – ",$BK935)-1),$BK935),ProdTbl,5,0),""),BasketTbl,2,0),"کد ناشناخته"))</f>
        <v/>
      </c>
      <c r="BM935" s="18">
        <f>IF($BK935="","",IFERROR(VLOOKUP(IF(ISNUMBER(FIND(" – ",$BK935)),LEFT($BK935,FIND(" – ",$BK935)-1),$BK935),ProdTbl,3,0),"کد ناشناخته"))</f>
        <v/>
      </c>
      <c r="BN935" s="22" t="n"/>
      <c r="BO935" s="21" t="n"/>
      <c r="BP935" s="20" t="n"/>
      <c r="BQ935" s="18">
        <f>IF($BP935="","",IFERROR(VLOOKUP(IFERROR(VLOOKUP(IF(ISNUMBER(FIND(" – ",$BP935)),LEFT($BP935,FIND(" – ",$BP935)-1),$BP935),ProdTbl,5,0),""),BasketTbl,2,0),"کد ناشناخته"))</f>
        <v/>
      </c>
      <c r="BR935" s="18">
        <f>IF($BP935="","",IFERROR(VLOOKUP(IF(ISNUMBER(FIND(" – ",$BP935)),LEFT($BP935,FIND(" – ",$BP935)-1),$BP935),ProdTbl,3,0),"کد ناشناخته"))</f>
        <v/>
      </c>
      <c r="BS935" s="22" t="n"/>
      <c r="BT935" s="21" t="n"/>
      <c r="BU935" s="20" t="n"/>
      <c r="BV935" s="18">
        <f>IF($BU935="","",IFERROR(VLOOKUP(IFERROR(VLOOKUP(IF(ISNUMBER(FIND(" – ",$BU935)),LEFT($BU935,FIND(" – ",$BU935)-1),$BU935),ProdTbl,5,0),""),BasketTbl,2,0),"کد ناشناخته"))</f>
        <v/>
      </c>
      <c r="BW935" s="18">
        <f>IF($BU935="","",IFERROR(VLOOKUP(IF(ISNUMBER(FIND(" – ",$BU935)),LEFT($BU935,FIND(" – ",$BU935)-1),$BU935),ProdTbl,3,0),"کد ناشناخته"))</f>
        <v/>
      </c>
      <c r="BX935" s="22" t="n"/>
      <c r="BY935" s="21" t="n"/>
      <c r="BZ935" s="20" t="n"/>
      <c r="CA935" s="18">
        <f>IF($BZ935="","",IFERROR(VLOOKUP(IFERROR(VLOOKUP(IF(ISNUMBER(FIND(" – ",$BZ935)),LEFT($BZ935,FIND(" – ",$BZ935)-1),$BZ935),ProdTbl,5,0),""),BasketTbl,2,0),"کد ناشناخته"))</f>
        <v/>
      </c>
      <c r="CB935" s="18">
        <f>IF($BZ935="","",IFERROR(VLOOKUP(IF(ISNUMBER(FIND(" – ",$BZ935)),LEFT($BZ935,FIND(" – ",$BZ935)-1),$BZ935),ProdTbl,3,0),"کد ناشناخته"))</f>
        <v/>
      </c>
      <c r="CC935" s="22" t="n"/>
      <c r="CD935" s="21" t="n"/>
      <c r="CE935" s="20" t="n"/>
      <c r="CF935" s="18">
        <f>IF($CE935="","",IFERROR(VLOOKUP(IFERROR(VLOOKUP(IF(ISNUMBER(FIND(" – ",$CE935)),LEFT($CE935,FIND(" – ",$CE935)-1),$CE935),ProdTbl,5,0),""),BasketTbl,2,0),"کد ناشناخته"))</f>
        <v/>
      </c>
      <c r="CG935" s="18">
        <f>IF($CE935="","",IFERROR(VLOOKUP(IF(ISNUMBER(FIND(" – ",$CE935)),LEFT($CE935,FIND(" – ",$CE935)-1),$CE935),ProdTbl,3,0),"کد ناشناخته"))</f>
        <v/>
      </c>
      <c r="CH935" s="22" t="n"/>
      <c r="CI935" s="21" t="n"/>
    </row>
    <row r="936">
      <c r="A936" s="18">
        <f>IF($B936="","",COUNTA($B$10:$B936))</f>
        <v/>
      </c>
      <c r="B936" s="19" t="n"/>
      <c r="C936" s="20" t="n"/>
      <c r="D936" s="19" t="n"/>
      <c r="E936" s="18">
        <f>IF($D936="","",IFERROR(VLOOKUP(IF(ISNUMBER(FIND(" – ",$D936)),LEFT($D936,FIND(" – ",$D936)-1),$D936),SellerTbl,2,0),"کد ناشناخته"))</f>
        <v/>
      </c>
      <c r="F936" s="21" t="n"/>
      <c r="G936" s="21" t="n"/>
      <c r="H936" s="22" t="n"/>
      <c r="I936" s="23">
        <f>IF(OR($F936="",$G936=""),"",$F936-$G936)</f>
        <v/>
      </c>
      <c r="J936" s="18">
        <f>IF($I936="","",IF(ABS($I936)&lt;=0.01*$F936,"√","×"))</f>
        <v/>
      </c>
      <c r="K936" s="23">
        <f>IF(COUNT($Q936,$V936,$AA936,$AF936,$AK936,$AP936,$AU936,$AZ936,$BE936,$BJ936,$BO936,$BT936,$BY936,$CD936,$CI936)=0,"",SUM($Q936,$V936,$AA936,$AF936,$AK936,$AP936,$AU936,$AZ936,$BE936,$BJ936,$BO936,$BT936,$BY936,$CD936,$CI936))</f>
        <v/>
      </c>
      <c r="L936" s="23">
        <f>IF(OR($F936="",$K936=""),"",$F936-$K936)</f>
        <v/>
      </c>
      <c r="M936" s="20" t="n"/>
      <c r="N936" s="18">
        <f>IF($M936="","",IFERROR(VLOOKUP(IFERROR(VLOOKUP(IF(ISNUMBER(FIND(" – ",$M936)),LEFT($M936,FIND(" – ",$M936)-1),$M936),ProdTbl,5,0),""),BasketTbl,2,0),"کد ناشناخته"))</f>
        <v/>
      </c>
      <c r="O936" s="18">
        <f>IF($M936="","",IFERROR(VLOOKUP(IF(ISNUMBER(FIND(" – ",$M936)),LEFT($M936,FIND(" – ",$M936)-1),$M936),ProdTbl,3,0),"کد ناشناخته"))</f>
        <v/>
      </c>
      <c r="P936" s="22" t="n"/>
      <c r="Q936" s="21" t="n"/>
      <c r="R936" s="20" t="n"/>
      <c r="S936" s="18">
        <f>IF($R936="","",IFERROR(VLOOKUP(IFERROR(VLOOKUP(IF(ISNUMBER(FIND(" – ",$R936)),LEFT($R936,FIND(" – ",$R936)-1),$R936),ProdTbl,5,0),""),BasketTbl,2,0),"کد ناشناخته"))</f>
        <v/>
      </c>
      <c r="T936" s="18">
        <f>IF($R936="","",IFERROR(VLOOKUP(IF(ISNUMBER(FIND(" – ",$R936)),LEFT($R936,FIND(" – ",$R936)-1),$R936),ProdTbl,3,0),"کد ناشناخته"))</f>
        <v/>
      </c>
      <c r="U936" s="22" t="n"/>
      <c r="V936" s="21" t="n"/>
      <c r="W936" s="20" t="n"/>
      <c r="X936" s="18">
        <f>IF($W936="","",IFERROR(VLOOKUP(IFERROR(VLOOKUP(IF(ISNUMBER(FIND(" – ",$W936)),LEFT($W936,FIND(" – ",$W936)-1),$W936),ProdTbl,5,0),""),BasketTbl,2,0),"کد ناشناخته"))</f>
        <v/>
      </c>
      <c r="Y936" s="18">
        <f>IF($W936="","",IFERROR(VLOOKUP(IF(ISNUMBER(FIND(" – ",$W936)),LEFT($W936,FIND(" – ",$W936)-1),$W936),ProdTbl,3,0),"کد ناشناخته"))</f>
        <v/>
      </c>
      <c r="Z936" s="22" t="n"/>
      <c r="AA936" s="21" t="n"/>
      <c r="AB936" s="20" t="n"/>
      <c r="AC936" s="18">
        <f>IF($AB936="","",IFERROR(VLOOKUP(IFERROR(VLOOKUP(IF(ISNUMBER(FIND(" – ",$AB936)),LEFT($AB936,FIND(" – ",$AB936)-1),$AB936),ProdTbl,5,0),""),BasketTbl,2,0),"کد ناشناخته"))</f>
        <v/>
      </c>
      <c r="AD936" s="18">
        <f>IF($AB936="","",IFERROR(VLOOKUP(IF(ISNUMBER(FIND(" – ",$AB936)),LEFT($AB936,FIND(" – ",$AB936)-1),$AB936),ProdTbl,3,0),"کد ناشناخته"))</f>
        <v/>
      </c>
      <c r="AE936" s="22" t="n"/>
      <c r="AF936" s="21" t="n"/>
      <c r="AG936" s="20" t="n"/>
      <c r="AH936" s="18">
        <f>IF($AG936="","",IFERROR(VLOOKUP(IFERROR(VLOOKUP(IF(ISNUMBER(FIND(" – ",$AG936)),LEFT($AG936,FIND(" – ",$AG936)-1),$AG936),ProdTbl,5,0),""),BasketTbl,2,0),"کد ناشناخته"))</f>
        <v/>
      </c>
      <c r="AI936" s="18">
        <f>IF($AG936="","",IFERROR(VLOOKUP(IF(ISNUMBER(FIND(" – ",$AG936)),LEFT($AG936,FIND(" – ",$AG936)-1),$AG936),ProdTbl,3,0),"کد ناشناخته"))</f>
        <v/>
      </c>
      <c r="AJ936" s="22" t="n"/>
      <c r="AK936" s="21" t="n"/>
      <c r="AL936" s="20" t="n"/>
      <c r="AM936" s="18">
        <f>IF($AL936="","",IFERROR(VLOOKUP(IFERROR(VLOOKUP(IF(ISNUMBER(FIND(" – ",$AL936)),LEFT($AL936,FIND(" – ",$AL936)-1),$AL936),ProdTbl,5,0),""),BasketTbl,2,0),"کد ناشناخته"))</f>
        <v/>
      </c>
      <c r="AN936" s="18">
        <f>IF($AL936="","",IFERROR(VLOOKUP(IF(ISNUMBER(FIND(" – ",$AL936)),LEFT($AL936,FIND(" – ",$AL936)-1),$AL936),ProdTbl,3,0),"کد ناشناخته"))</f>
        <v/>
      </c>
      <c r="AO936" s="22" t="n"/>
      <c r="AP936" s="21" t="n"/>
      <c r="AQ936" s="20" t="n"/>
      <c r="AR936" s="18">
        <f>IF($AQ936="","",IFERROR(VLOOKUP(IFERROR(VLOOKUP(IF(ISNUMBER(FIND(" – ",$AQ936)),LEFT($AQ936,FIND(" – ",$AQ936)-1),$AQ936),ProdTbl,5,0),""),BasketTbl,2,0),"کد ناشناخته"))</f>
        <v/>
      </c>
      <c r="AS936" s="18">
        <f>IF($AQ936="","",IFERROR(VLOOKUP(IF(ISNUMBER(FIND(" – ",$AQ936)),LEFT($AQ936,FIND(" – ",$AQ936)-1),$AQ936),ProdTbl,3,0),"کد ناشناخته"))</f>
        <v/>
      </c>
      <c r="AT936" s="22" t="n"/>
      <c r="AU936" s="21" t="n"/>
      <c r="AV936" s="20" t="n"/>
      <c r="AW936" s="18">
        <f>IF($AV936="","",IFERROR(VLOOKUP(IFERROR(VLOOKUP(IF(ISNUMBER(FIND(" – ",$AV936)),LEFT($AV936,FIND(" – ",$AV936)-1),$AV936),ProdTbl,5,0),""),BasketTbl,2,0),"کد ناشناخته"))</f>
        <v/>
      </c>
      <c r="AX936" s="18">
        <f>IF($AV936="","",IFERROR(VLOOKUP(IF(ISNUMBER(FIND(" – ",$AV936)),LEFT($AV936,FIND(" – ",$AV936)-1),$AV936),ProdTbl,3,0),"کد ناشناخته"))</f>
        <v/>
      </c>
      <c r="AY936" s="22" t="n"/>
      <c r="AZ936" s="21" t="n"/>
      <c r="BA936" s="20" t="n"/>
      <c r="BB936" s="18">
        <f>IF($BA936="","",IFERROR(VLOOKUP(IFERROR(VLOOKUP(IF(ISNUMBER(FIND(" – ",$BA936)),LEFT($BA936,FIND(" – ",$BA936)-1),$BA936),ProdTbl,5,0),""),BasketTbl,2,0),"کد ناشناخته"))</f>
        <v/>
      </c>
      <c r="BC936" s="18">
        <f>IF($BA936="","",IFERROR(VLOOKUP(IF(ISNUMBER(FIND(" – ",$BA936)),LEFT($BA936,FIND(" – ",$BA936)-1),$BA936),ProdTbl,3,0),"کد ناشناخته"))</f>
        <v/>
      </c>
      <c r="BD936" s="22" t="n"/>
      <c r="BE936" s="21" t="n"/>
      <c r="BF936" s="20" t="n"/>
      <c r="BG936" s="18">
        <f>IF($BF936="","",IFERROR(VLOOKUP(IFERROR(VLOOKUP(IF(ISNUMBER(FIND(" – ",$BF936)),LEFT($BF936,FIND(" – ",$BF936)-1),$BF936),ProdTbl,5,0),""),BasketTbl,2,0),"کد ناشناخته"))</f>
        <v/>
      </c>
      <c r="BH936" s="18">
        <f>IF($BF936="","",IFERROR(VLOOKUP(IF(ISNUMBER(FIND(" – ",$BF936)),LEFT($BF936,FIND(" – ",$BF936)-1),$BF936),ProdTbl,3,0),"کد ناشناخته"))</f>
        <v/>
      </c>
      <c r="BI936" s="22" t="n"/>
      <c r="BJ936" s="21" t="n"/>
      <c r="BK936" s="20" t="n"/>
      <c r="BL936" s="18">
        <f>IF($BK936="","",IFERROR(VLOOKUP(IFERROR(VLOOKUP(IF(ISNUMBER(FIND(" – ",$BK936)),LEFT($BK936,FIND(" – ",$BK936)-1),$BK936),ProdTbl,5,0),""),BasketTbl,2,0),"کد ناشناخته"))</f>
        <v/>
      </c>
      <c r="BM936" s="18">
        <f>IF($BK936="","",IFERROR(VLOOKUP(IF(ISNUMBER(FIND(" – ",$BK936)),LEFT($BK936,FIND(" – ",$BK936)-1),$BK936),ProdTbl,3,0),"کد ناشناخته"))</f>
        <v/>
      </c>
      <c r="BN936" s="22" t="n"/>
      <c r="BO936" s="21" t="n"/>
      <c r="BP936" s="20" t="n"/>
      <c r="BQ936" s="18">
        <f>IF($BP936="","",IFERROR(VLOOKUP(IFERROR(VLOOKUP(IF(ISNUMBER(FIND(" – ",$BP936)),LEFT($BP936,FIND(" – ",$BP936)-1),$BP936),ProdTbl,5,0),""),BasketTbl,2,0),"کد ناشناخته"))</f>
        <v/>
      </c>
      <c r="BR936" s="18">
        <f>IF($BP936="","",IFERROR(VLOOKUP(IF(ISNUMBER(FIND(" – ",$BP936)),LEFT($BP936,FIND(" – ",$BP936)-1),$BP936),ProdTbl,3,0),"کد ناشناخته"))</f>
        <v/>
      </c>
      <c r="BS936" s="22" t="n"/>
      <c r="BT936" s="21" t="n"/>
      <c r="BU936" s="20" t="n"/>
      <c r="BV936" s="18">
        <f>IF($BU936="","",IFERROR(VLOOKUP(IFERROR(VLOOKUP(IF(ISNUMBER(FIND(" – ",$BU936)),LEFT($BU936,FIND(" – ",$BU936)-1),$BU936),ProdTbl,5,0),""),BasketTbl,2,0),"کد ناشناخته"))</f>
        <v/>
      </c>
      <c r="BW936" s="18">
        <f>IF($BU936="","",IFERROR(VLOOKUP(IF(ISNUMBER(FIND(" – ",$BU936)),LEFT($BU936,FIND(" – ",$BU936)-1),$BU936),ProdTbl,3,0),"کد ناشناخته"))</f>
        <v/>
      </c>
      <c r="BX936" s="22" t="n"/>
      <c r="BY936" s="21" t="n"/>
      <c r="BZ936" s="20" t="n"/>
      <c r="CA936" s="18">
        <f>IF($BZ936="","",IFERROR(VLOOKUP(IFERROR(VLOOKUP(IF(ISNUMBER(FIND(" – ",$BZ936)),LEFT($BZ936,FIND(" – ",$BZ936)-1),$BZ936),ProdTbl,5,0),""),BasketTbl,2,0),"کد ناشناخته"))</f>
        <v/>
      </c>
      <c r="CB936" s="18">
        <f>IF($BZ936="","",IFERROR(VLOOKUP(IF(ISNUMBER(FIND(" – ",$BZ936)),LEFT($BZ936,FIND(" – ",$BZ936)-1),$BZ936),ProdTbl,3,0),"کد ناشناخته"))</f>
        <v/>
      </c>
      <c r="CC936" s="22" t="n"/>
      <c r="CD936" s="21" t="n"/>
      <c r="CE936" s="20" t="n"/>
      <c r="CF936" s="18">
        <f>IF($CE936="","",IFERROR(VLOOKUP(IFERROR(VLOOKUP(IF(ISNUMBER(FIND(" – ",$CE936)),LEFT($CE936,FIND(" – ",$CE936)-1),$CE936),ProdTbl,5,0),""),BasketTbl,2,0),"کد ناشناخته"))</f>
        <v/>
      </c>
      <c r="CG936" s="18">
        <f>IF($CE936="","",IFERROR(VLOOKUP(IF(ISNUMBER(FIND(" – ",$CE936)),LEFT($CE936,FIND(" – ",$CE936)-1),$CE936),ProdTbl,3,0),"کد ناشناخته"))</f>
        <v/>
      </c>
      <c r="CH936" s="22" t="n"/>
      <c r="CI936" s="21" t="n"/>
    </row>
    <row r="937">
      <c r="A937" s="18">
        <f>IF($B937="","",COUNTA($B$10:$B937))</f>
        <v/>
      </c>
      <c r="B937" s="19" t="n"/>
      <c r="C937" s="20" t="n"/>
      <c r="D937" s="19" t="n"/>
      <c r="E937" s="18">
        <f>IF($D937="","",IFERROR(VLOOKUP(IF(ISNUMBER(FIND(" – ",$D937)),LEFT($D937,FIND(" – ",$D937)-1),$D937),SellerTbl,2,0),"کد ناشناخته"))</f>
        <v/>
      </c>
      <c r="F937" s="21" t="n"/>
      <c r="G937" s="21" t="n"/>
      <c r="H937" s="22" t="n"/>
      <c r="I937" s="23">
        <f>IF(OR($F937="",$G937=""),"",$F937-$G937)</f>
        <v/>
      </c>
      <c r="J937" s="18">
        <f>IF($I937="","",IF(ABS($I937)&lt;=0.01*$F937,"√","×"))</f>
        <v/>
      </c>
      <c r="K937" s="23">
        <f>IF(COUNT($Q937,$V937,$AA937,$AF937,$AK937,$AP937,$AU937,$AZ937,$BE937,$BJ937,$BO937,$BT937,$BY937,$CD937,$CI937)=0,"",SUM($Q937,$V937,$AA937,$AF937,$AK937,$AP937,$AU937,$AZ937,$BE937,$BJ937,$BO937,$BT937,$BY937,$CD937,$CI937))</f>
        <v/>
      </c>
      <c r="L937" s="23">
        <f>IF(OR($F937="",$K937=""),"",$F937-$K937)</f>
        <v/>
      </c>
      <c r="M937" s="20" t="n"/>
      <c r="N937" s="18">
        <f>IF($M937="","",IFERROR(VLOOKUP(IFERROR(VLOOKUP(IF(ISNUMBER(FIND(" – ",$M937)),LEFT($M937,FIND(" – ",$M937)-1),$M937),ProdTbl,5,0),""),BasketTbl,2,0),"کد ناشناخته"))</f>
        <v/>
      </c>
      <c r="O937" s="18">
        <f>IF($M937="","",IFERROR(VLOOKUP(IF(ISNUMBER(FIND(" – ",$M937)),LEFT($M937,FIND(" – ",$M937)-1),$M937),ProdTbl,3,0),"کد ناشناخته"))</f>
        <v/>
      </c>
      <c r="P937" s="22" t="n"/>
      <c r="Q937" s="21" t="n"/>
      <c r="R937" s="20" t="n"/>
      <c r="S937" s="18">
        <f>IF($R937="","",IFERROR(VLOOKUP(IFERROR(VLOOKUP(IF(ISNUMBER(FIND(" – ",$R937)),LEFT($R937,FIND(" – ",$R937)-1),$R937),ProdTbl,5,0),""),BasketTbl,2,0),"کد ناشناخته"))</f>
        <v/>
      </c>
      <c r="T937" s="18">
        <f>IF($R937="","",IFERROR(VLOOKUP(IF(ISNUMBER(FIND(" – ",$R937)),LEFT($R937,FIND(" – ",$R937)-1),$R937),ProdTbl,3,0),"کد ناشناخته"))</f>
        <v/>
      </c>
      <c r="U937" s="22" t="n"/>
      <c r="V937" s="21" t="n"/>
      <c r="W937" s="20" t="n"/>
      <c r="X937" s="18">
        <f>IF($W937="","",IFERROR(VLOOKUP(IFERROR(VLOOKUP(IF(ISNUMBER(FIND(" – ",$W937)),LEFT($W937,FIND(" – ",$W937)-1),$W937),ProdTbl,5,0),""),BasketTbl,2,0),"کد ناشناخته"))</f>
        <v/>
      </c>
      <c r="Y937" s="18">
        <f>IF($W937="","",IFERROR(VLOOKUP(IF(ISNUMBER(FIND(" – ",$W937)),LEFT($W937,FIND(" – ",$W937)-1),$W937),ProdTbl,3,0),"کد ناشناخته"))</f>
        <v/>
      </c>
      <c r="Z937" s="22" t="n"/>
      <c r="AA937" s="21" t="n"/>
      <c r="AB937" s="20" t="n"/>
      <c r="AC937" s="18">
        <f>IF($AB937="","",IFERROR(VLOOKUP(IFERROR(VLOOKUP(IF(ISNUMBER(FIND(" – ",$AB937)),LEFT($AB937,FIND(" – ",$AB937)-1),$AB937),ProdTbl,5,0),""),BasketTbl,2,0),"کد ناشناخته"))</f>
        <v/>
      </c>
      <c r="AD937" s="18">
        <f>IF($AB937="","",IFERROR(VLOOKUP(IF(ISNUMBER(FIND(" – ",$AB937)),LEFT($AB937,FIND(" – ",$AB937)-1),$AB937),ProdTbl,3,0),"کد ناشناخته"))</f>
        <v/>
      </c>
      <c r="AE937" s="22" t="n"/>
      <c r="AF937" s="21" t="n"/>
      <c r="AG937" s="20" t="n"/>
      <c r="AH937" s="18">
        <f>IF($AG937="","",IFERROR(VLOOKUP(IFERROR(VLOOKUP(IF(ISNUMBER(FIND(" – ",$AG937)),LEFT($AG937,FIND(" – ",$AG937)-1),$AG937),ProdTbl,5,0),""),BasketTbl,2,0),"کد ناشناخته"))</f>
        <v/>
      </c>
      <c r="AI937" s="18">
        <f>IF($AG937="","",IFERROR(VLOOKUP(IF(ISNUMBER(FIND(" – ",$AG937)),LEFT($AG937,FIND(" – ",$AG937)-1),$AG937),ProdTbl,3,0),"کد ناشناخته"))</f>
        <v/>
      </c>
      <c r="AJ937" s="22" t="n"/>
      <c r="AK937" s="21" t="n"/>
      <c r="AL937" s="20" t="n"/>
      <c r="AM937" s="18">
        <f>IF($AL937="","",IFERROR(VLOOKUP(IFERROR(VLOOKUP(IF(ISNUMBER(FIND(" – ",$AL937)),LEFT($AL937,FIND(" – ",$AL937)-1),$AL937),ProdTbl,5,0),""),BasketTbl,2,0),"کد ناشناخته"))</f>
        <v/>
      </c>
      <c r="AN937" s="18">
        <f>IF($AL937="","",IFERROR(VLOOKUP(IF(ISNUMBER(FIND(" – ",$AL937)),LEFT($AL937,FIND(" – ",$AL937)-1),$AL937),ProdTbl,3,0),"کد ناشناخته"))</f>
        <v/>
      </c>
      <c r="AO937" s="22" t="n"/>
      <c r="AP937" s="21" t="n"/>
      <c r="AQ937" s="20" t="n"/>
      <c r="AR937" s="18">
        <f>IF($AQ937="","",IFERROR(VLOOKUP(IFERROR(VLOOKUP(IF(ISNUMBER(FIND(" – ",$AQ937)),LEFT($AQ937,FIND(" – ",$AQ937)-1),$AQ937),ProdTbl,5,0),""),BasketTbl,2,0),"کد ناشناخته"))</f>
        <v/>
      </c>
      <c r="AS937" s="18">
        <f>IF($AQ937="","",IFERROR(VLOOKUP(IF(ISNUMBER(FIND(" – ",$AQ937)),LEFT($AQ937,FIND(" – ",$AQ937)-1),$AQ937),ProdTbl,3,0),"کد ناشناخته"))</f>
        <v/>
      </c>
      <c r="AT937" s="22" t="n"/>
      <c r="AU937" s="21" t="n"/>
      <c r="AV937" s="20" t="n"/>
      <c r="AW937" s="18">
        <f>IF($AV937="","",IFERROR(VLOOKUP(IFERROR(VLOOKUP(IF(ISNUMBER(FIND(" – ",$AV937)),LEFT($AV937,FIND(" – ",$AV937)-1),$AV937),ProdTbl,5,0),""),BasketTbl,2,0),"کد ناشناخته"))</f>
        <v/>
      </c>
      <c r="AX937" s="18">
        <f>IF($AV937="","",IFERROR(VLOOKUP(IF(ISNUMBER(FIND(" – ",$AV937)),LEFT($AV937,FIND(" – ",$AV937)-1),$AV937),ProdTbl,3,0),"کد ناشناخته"))</f>
        <v/>
      </c>
      <c r="AY937" s="22" t="n"/>
      <c r="AZ937" s="21" t="n"/>
      <c r="BA937" s="20" t="n"/>
      <c r="BB937" s="18">
        <f>IF($BA937="","",IFERROR(VLOOKUP(IFERROR(VLOOKUP(IF(ISNUMBER(FIND(" – ",$BA937)),LEFT($BA937,FIND(" – ",$BA937)-1),$BA937),ProdTbl,5,0),""),BasketTbl,2,0),"کد ناشناخته"))</f>
        <v/>
      </c>
      <c r="BC937" s="18">
        <f>IF($BA937="","",IFERROR(VLOOKUP(IF(ISNUMBER(FIND(" – ",$BA937)),LEFT($BA937,FIND(" – ",$BA937)-1),$BA937),ProdTbl,3,0),"کد ناشناخته"))</f>
        <v/>
      </c>
      <c r="BD937" s="22" t="n"/>
      <c r="BE937" s="21" t="n"/>
      <c r="BF937" s="20" t="n"/>
      <c r="BG937" s="18">
        <f>IF($BF937="","",IFERROR(VLOOKUP(IFERROR(VLOOKUP(IF(ISNUMBER(FIND(" – ",$BF937)),LEFT($BF937,FIND(" – ",$BF937)-1),$BF937),ProdTbl,5,0),""),BasketTbl,2,0),"کد ناشناخته"))</f>
        <v/>
      </c>
      <c r="BH937" s="18">
        <f>IF($BF937="","",IFERROR(VLOOKUP(IF(ISNUMBER(FIND(" – ",$BF937)),LEFT($BF937,FIND(" – ",$BF937)-1),$BF937),ProdTbl,3,0),"کد ناشناخته"))</f>
        <v/>
      </c>
      <c r="BI937" s="22" t="n"/>
      <c r="BJ937" s="21" t="n"/>
      <c r="BK937" s="20" t="n"/>
      <c r="BL937" s="18">
        <f>IF($BK937="","",IFERROR(VLOOKUP(IFERROR(VLOOKUP(IF(ISNUMBER(FIND(" – ",$BK937)),LEFT($BK937,FIND(" – ",$BK937)-1),$BK937),ProdTbl,5,0),""),BasketTbl,2,0),"کد ناشناخته"))</f>
        <v/>
      </c>
      <c r="BM937" s="18">
        <f>IF($BK937="","",IFERROR(VLOOKUP(IF(ISNUMBER(FIND(" – ",$BK937)),LEFT($BK937,FIND(" – ",$BK937)-1),$BK937),ProdTbl,3,0),"کد ناشناخته"))</f>
        <v/>
      </c>
      <c r="BN937" s="22" t="n"/>
      <c r="BO937" s="21" t="n"/>
      <c r="BP937" s="20" t="n"/>
      <c r="BQ937" s="18">
        <f>IF($BP937="","",IFERROR(VLOOKUP(IFERROR(VLOOKUP(IF(ISNUMBER(FIND(" – ",$BP937)),LEFT($BP937,FIND(" – ",$BP937)-1),$BP937),ProdTbl,5,0),""),BasketTbl,2,0),"کد ناشناخته"))</f>
        <v/>
      </c>
      <c r="BR937" s="18">
        <f>IF($BP937="","",IFERROR(VLOOKUP(IF(ISNUMBER(FIND(" – ",$BP937)),LEFT($BP937,FIND(" – ",$BP937)-1),$BP937),ProdTbl,3,0),"کد ناشناخته"))</f>
        <v/>
      </c>
      <c r="BS937" s="22" t="n"/>
      <c r="BT937" s="21" t="n"/>
      <c r="BU937" s="20" t="n"/>
      <c r="BV937" s="18">
        <f>IF($BU937="","",IFERROR(VLOOKUP(IFERROR(VLOOKUP(IF(ISNUMBER(FIND(" – ",$BU937)),LEFT($BU937,FIND(" – ",$BU937)-1),$BU937),ProdTbl,5,0),""),BasketTbl,2,0),"کد ناشناخته"))</f>
        <v/>
      </c>
      <c r="BW937" s="18">
        <f>IF($BU937="","",IFERROR(VLOOKUP(IF(ISNUMBER(FIND(" – ",$BU937)),LEFT($BU937,FIND(" – ",$BU937)-1),$BU937),ProdTbl,3,0),"کد ناشناخته"))</f>
        <v/>
      </c>
      <c r="BX937" s="22" t="n"/>
      <c r="BY937" s="21" t="n"/>
      <c r="BZ937" s="20" t="n"/>
      <c r="CA937" s="18">
        <f>IF($BZ937="","",IFERROR(VLOOKUP(IFERROR(VLOOKUP(IF(ISNUMBER(FIND(" – ",$BZ937)),LEFT($BZ937,FIND(" – ",$BZ937)-1),$BZ937),ProdTbl,5,0),""),BasketTbl,2,0),"کد ناشناخته"))</f>
        <v/>
      </c>
      <c r="CB937" s="18">
        <f>IF($BZ937="","",IFERROR(VLOOKUP(IF(ISNUMBER(FIND(" – ",$BZ937)),LEFT($BZ937,FIND(" – ",$BZ937)-1),$BZ937),ProdTbl,3,0),"کد ناشناخته"))</f>
        <v/>
      </c>
      <c r="CC937" s="22" t="n"/>
      <c r="CD937" s="21" t="n"/>
      <c r="CE937" s="20" t="n"/>
      <c r="CF937" s="18">
        <f>IF($CE937="","",IFERROR(VLOOKUP(IFERROR(VLOOKUP(IF(ISNUMBER(FIND(" – ",$CE937)),LEFT($CE937,FIND(" – ",$CE937)-1),$CE937),ProdTbl,5,0),""),BasketTbl,2,0),"کد ناشناخته"))</f>
        <v/>
      </c>
      <c r="CG937" s="18">
        <f>IF($CE937="","",IFERROR(VLOOKUP(IF(ISNUMBER(FIND(" – ",$CE937)),LEFT($CE937,FIND(" – ",$CE937)-1),$CE937),ProdTbl,3,0),"کد ناشناخته"))</f>
        <v/>
      </c>
      <c r="CH937" s="22" t="n"/>
      <c r="CI937" s="21" t="n"/>
    </row>
    <row r="938">
      <c r="A938" s="18">
        <f>IF($B938="","",COUNTA($B$10:$B938))</f>
        <v/>
      </c>
      <c r="B938" s="19" t="n"/>
      <c r="C938" s="20" t="n"/>
      <c r="D938" s="19" t="n"/>
      <c r="E938" s="18">
        <f>IF($D938="","",IFERROR(VLOOKUP(IF(ISNUMBER(FIND(" – ",$D938)),LEFT($D938,FIND(" – ",$D938)-1),$D938),SellerTbl,2,0),"کد ناشناخته"))</f>
        <v/>
      </c>
      <c r="F938" s="21" t="n"/>
      <c r="G938" s="21" t="n"/>
      <c r="H938" s="22" t="n"/>
      <c r="I938" s="23">
        <f>IF(OR($F938="",$G938=""),"",$F938-$G938)</f>
        <v/>
      </c>
      <c r="J938" s="18">
        <f>IF($I938="","",IF(ABS($I938)&lt;=0.01*$F938,"√","×"))</f>
        <v/>
      </c>
      <c r="K938" s="23">
        <f>IF(COUNT($Q938,$V938,$AA938,$AF938,$AK938,$AP938,$AU938,$AZ938,$BE938,$BJ938,$BO938,$BT938,$BY938,$CD938,$CI938)=0,"",SUM($Q938,$V938,$AA938,$AF938,$AK938,$AP938,$AU938,$AZ938,$BE938,$BJ938,$BO938,$BT938,$BY938,$CD938,$CI938))</f>
        <v/>
      </c>
      <c r="L938" s="23">
        <f>IF(OR($F938="",$K938=""),"",$F938-$K938)</f>
        <v/>
      </c>
      <c r="M938" s="20" t="n"/>
      <c r="N938" s="18">
        <f>IF($M938="","",IFERROR(VLOOKUP(IFERROR(VLOOKUP(IF(ISNUMBER(FIND(" – ",$M938)),LEFT($M938,FIND(" – ",$M938)-1),$M938),ProdTbl,5,0),""),BasketTbl,2,0),"کد ناشناخته"))</f>
        <v/>
      </c>
      <c r="O938" s="18">
        <f>IF($M938="","",IFERROR(VLOOKUP(IF(ISNUMBER(FIND(" – ",$M938)),LEFT($M938,FIND(" – ",$M938)-1),$M938),ProdTbl,3,0),"کد ناشناخته"))</f>
        <v/>
      </c>
      <c r="P938" s="22" t="n"/>
      <c r="Q938" s="21" t="n"/>
      <c r="R938" s="20" t="n"/>
      <c r="S938" s="18">
        <f>IF($R938="","",IFERROR(VLOOKUP(IFERROR(VLOOKUP(IF(ISNUMBER(FIND(" – ",$R938)),LEFT($R938,FIND(" – ",$R938)-1),$R938),ProdTbl,5,0),""),BasketTbl,2,0),"کد ناشناخته"))</f>
        <v/>
      </c>
      <c r="T938" s="18">
        <f>IF($R938="","",IFERROR(VLOOKUP(IF(ISNUMBER(FIND(" – ",$R938)),LEFT($R938,FIND(" – ",$R938)-1),$R938),ProdTbl,3,0),"کد ناشناخته"))</f>
        <v/>
      </c>
      <c r="U938" s="22" t="n"/>
      <c r="V938" s="21" t="n"/>
      <c r="W938" s="20" t="n"/>
      <c r="X938" s="18">
        <f>IF($W938="","",IFERROR(VLOOKUP(IFERROR(VLOOKUP(IF(ISNUMBER(FIND(" – ",$W938)),LEFT($W938,FIND(" – ",$W938)-1),$W938),ProdTbl,5,0),""),BasketTbl,2,0),"کد ناشناخته"))</f>
        <v/>
      </c>
      <c r="Y938" s="18">
        <f>IF($W938="","",IFERROR(VLOOKUP(IF(ISNUMBER(FIND(" – ",$W938)),LEFT($W938,FIND(" – ",$W938)-1),$W938),ProdTbl,3,0),"کد ناشناخته"))</f>
        <v/>
      </c>
      <c r="Z938" s="22" t="n"/>
      <c r="AA938" s="21" t="n"/>
      <c r="AB938" s="20" t="n"/>
      <c r="AC938" s="18">
        <f>IF($AB938="","",IFERROR(VLOOKUP(IFERROR(VLOOKUP(IF(ISNUMBER(FIND(" – ",$AB938)),LEFT($AB938,FIND(" – ",$AB938)-1),$AB938),ProdTbl,5,0),""),BasketTbl,2,0),"کد ناشناخته"))</f>
        <v/>
      </c>
      <c r="AD938" s="18">
        <f>IF($AB938="","",IFERROR(VLOOKUP(IF(ISNUMBER(FIND(" – ",$AB938)),LEFT($AB938,FIND(" – ",$AB938)-1),$AB938),ProdTbl,3,0),"کد ناشناخته"))</f>
        <v/>
      </c>
      <c r="AE938" s="22" t="n"/>
      <c r="AF938" s="21" t="n"/>
      <c r="AG938" s="20" t="n"/>
      <c r="AH938" s="18">
        <f>IF($AG938="","",IFERROR(VLOOKUP(IFERROR(VLOOKUP(IF(ISNUMBER(FIND(" – ",$AG938)),LEFT($AG938,FIND(" – ",$AG938)-1),$AG938),ProdTbl,5,0),""),BasketTbl,2,0),"کد ناشناخته"))</f>
        <v/>
      </c>
      <c r="AI938" s="18">
        <f>IF($AG938="","",IFERROR(VLOOKUP(IF(ISNUMBER(FIND(" – ",$AG938)),LEFT($AG938,FIND(" – ",$AG938)-1),$AG938),ProdTbl,3,0),"کد ناشناخته"))</f>
        <v/>
      </c>
      <c r="AJ938" s="22" t="n"/>
      <c r="AK938" s="21" t="n"/>
      <c r="AL938" s="20" t="n"/>
      <c r="AM938" s="18">
        <f>IF($AL938="","",IFERROR(VLOOKUP(IFERROR(VLOOKUP(IF(ISNUMBER(FIND(" – ",$AL938)),LEFT($AL938,FIND(" – ",$AL938)-1),$AL938),ProdTbl,5,0),""),BasketTbl,2,0),"کد ناشناخته"))</f>
        <v/>
      </c>
      <c r="AN938" s="18">
        <f>IF($AL938="","",IFERROR(VLOOKUP(IF(ISNUMBER(FIND(" – ",$AL938)),LEFT($AL938,FIND(" – ",$AL938)-1),$AL938),ProdTbl,3,0),"کد ناشناخته"))</f>
        <v/>
      </c>
      <c r="AO938" s="22" t="n"/>
      <c r="AP938" s="21" t="n"/>
      <c r="AQ938" s="20" t="n"/>
      <c r="AR938" s="18">
        <f>IF($AQ938="","",IFERROR(VLOOKUP(IFERROR(VLOOKUP(IF(ISNUMBER(FIND(" – ",$AQ938)),LEFT($AQ938,FIND(" – ",$AQ938)-1),$AQ938),ProdTbl,5,0),""),BasketTbl,2,0),"کد ناشناخته"))</f>
        <v/>
      </c>
      <c r="AS938" s="18">
        <f>IF($AQ938="","",IFERROR(VLOOKUP(IF(ISNUMBER(FIND(" – ",$AQ938)),LEFT($AQ938,FIND(" – ",$AQ938)-1),$AQ938),ProdTbl,3,0),"کد ناشناخته"))</f>
        <v/>
      </c>
      <c r="AT938" s="22" t="n"/>
      <c r="AU938" s="21" t="n"/>
      <c r="AV938" s="20" t="n"/>
      <c r="AW938" s="18">
        <f>IF($AV938="","",IFERROR(VLOOKUP(IFERROR(VLOOKUP(IF(ISNUMBER(FIND(" – ",$AV938)),LEFT($AV938,FIND(" – ",$AV938)-1),$AV938),ProdTbl,5,0),""),BasketTbl,2,0),"کد ناشناخته"))</f>
        <v/>
      </c>
      <c r="AX938" s="18">
        <f>IF($AV938="","",IFERROR(VLOOKUP(IF(ISNUMBER(FIND(" – ",$AV938)),LEFT($AV938,FIND(" – ",$AV938)-1),$AV938),ProdTbl,3,0),"کد ناشناخته"))</f>
        <v/>
      </c>
      <c r="AY938" s="22" t="n"/>
      <c r="AZ938" s="21" t="n"/>
      <c r="BA938" s="20" t="n"/>
      <c r="BB938" s="18">
        <f>IF($BA938="","",IFERROR(VLOOKUP(IFERROR(VLOOKUP(IF(ISNUMBER(FIND(" – ",$BA938)),LEFT($BA938,FIND(" – ",$BA938)-1),$BA938),ProdTbl,5,0),""),BasketTbl,2,0),"کد ناشناخته"))</f>
        <v/>
      </c>
      <c r="BC938" s="18">
        <f>IF($BA938="","",IFERROR(VLOOKUP(IF(ISNUMBER(FIND(" – ",$BA938)),LEFT($BA938,FIND(" – ",$BA938)-1),$BA938),ProdTbl,3,0),"کد ناشناخته"))</f>
        <v/>
      </c>
      <c r="BD938" s="22" t="n"/>
      <c r="BE938" s="21" t="n"/>
      <c r="BF938" s="20" t="n"/>
      <c r="BG938" s="18">
        <f>IF($BF938="","",IFERROR(VLOOKUP(IFERROR(VLOOKUP(IF(ISNUMBER(FIND(" – ",$BF938)),LEFT($BF938,FIND(" – ",$BF938)-1),$BF938),ProdTbl,5,0),""),BasketTbl,2,0),"کد ناشناخته"))</f>
        <v/>
      </c>
      <c r="BH938" s="18">
        <f>IF($BF938="","",IFERROR(VLOOKUP(IF(ISNUMBER(FIND(" – ",$BF938)),LEFT($BF938,FIND(" – ",$BF938)-1),$BF938),ProdTbl,3,0),"کد ناشناخته"))</f>
        <v/>
      </c>
      <c r="BI938" s="22" t="n"/>
      <c r="BJ938" s="21" t="n"/>
      <c r="BK938" s="20" t="n"/>
      <c r="BL938" s="18">
        <f>IF($BK938="","",IFERROR(VLOOKUP(IFERROR(VLOOKUP(IF(ISNUMBER(FIND(" – ",$BK938)),LEFT($BK938,FIND(" – ",$BK938)-1),$BK938),ProdTbl,5,0),""),BasketTbl,2,0),"کد ناشناخته"))</f>
        <v/>
      </c>
      <c r="BM938" s="18">
        <f>IF($BK938="","",IFERROR(VLOOKUP(IF(ISNUMBER(FIND(" – ",$BK938)),LEFT($BK938,FIND(" – ",$BK938)-1),$BK938),ProdTbl,3,0),"کد ناشناخته"))</f>
        <v/>
      </c>
      <c r="BN938" s="22" t="n"/>
      <c r="BO938" s="21" t="n"/>
      <c r="BP938" s="20" t="n"/>
      <c r="BQ938" s="18">
        <f>IF($BP938="","",IFERROR(VLOOKUP(IFERROR(VLOOKUP(IF(ISNUMBER(FIND(" – ",$BP938)),LEFT($BP938,FIND(" – ",$BP938)-1),$BP938),ProdTbl,5,0),""),BasketTbl,2,0),"کد ناشناخته"))</f>
        <v/>
      </c>
      <c r="BR938" s="18">
        <f>IF($BP938="","",IFERROR(VLOOKUP(IF(ISNUMBER(FIND(" – ",$BP938)),LEFT($BP938,FIND(" – ",$BP938)-1),$BP938),ProdTbl,3,0),"کد ناشناخته"))</f>
        <v/>
      </c>
      <c r="BS938" s="22" t="n"/>
      <c r="BT938" s="21" t="n"/>
      <c r="BU938" s="20" t="n"/>
      <c r="BV938" s="18">
        <f>IF($BU938="","",IFERROR(VLOOKUP(IFERROR(VLOOKUP(IF(ISNUMBER(FIND(" – ",$BU938)),LEFT($BU938,FIND(" – ",$BU938)-1),$BU938),ProdTbl,5,0),""),BasketTbl,2,0),"کد ناشناخته"))</f>
        <v/>
      </c>
      <c r="BW938" s="18">
        <f>IF($BU938="","",IFERROR(VLOOKUP(IF(ISNUMBER(FIND(" – ",$BU938)),LEFT($BU938,FIND(" – ",$BU938)-1),$BU938),ProdTbl,3,0),"کد ناشناخته"))</f>
        <v/>
      </c>
      <c r="BX938" s="22" t="n"/>
      <c r="BY938" s="21" t="n"/>
      <c r="BZ938" s="20" t="n"/>
      <c r="CA938" s="18">
        <f>IF($BZ938="","",IFERROR(VLOOKUP(IFERROR(VLOOKUP(IF(ISNUMBER(FIND(" – ",$BZ938)),LEFT($BZ938,FIND(" – ",$BZ938)-1),$BZ938),ProdTbl,5,0),""),BasketTbl,2,0),"کد ناشناخته"))</f>
        <v/>
      </c>
      <c r="CB938" s="18">
        <f>IF($BZ938="","",IFERROR(VLOOKUP(IF(ISNUMBER(FIND(" – ",$BZ938)),LEFT($BZ938,FIND(" – ",$BZ938)-1),$BZ938),ProdTbl,3,0),"کد ناشناخته"))</f>
        <v/>
      </c>
      <c r="CC938" s="22" t="n"/>
      <c r="CD938" s="21" t="n"/>
      <c r="CE938" s="20" t="n"/>
      <c r="CF938" s="18">
        <f>IF($CE938="","",IFERROR(VLOOKUP(IFERROR(VLOOKUP(IF(ISNUMBER(FIND(" – ",$CE938)),LEFT($CE938,FIND(" – ",$CE938)-1),$CE938),ProdTbl,5,0),""),BasketTbl,2,0),"کد ناشناخته"))</f>
        <v/>
      </c>
      <c r="CG938" s="18">
        <f>IF($CE938="","",IFERROR(VLOOKUP(IF(ISNUMBER(FIND(" – ",$CE938)),LEFT($CE938,FIND(" – ",$CE938)-1),$CE938),ProdTbl,3,0),"کد ناشناخته"))</f>
        <v/>
      </c>
      <c r="CH938" s="22" t="n"/>
      <c r="CI938" s="21" t="n"/>
    </row>
    <row r="939">
      <c r="A939" s="18">
        <f>IF($B939="","",COUNTA($B$10:$B939))</f>
        <v/>
      </c>
      <c r="B939" s="19" t="n"/>
      <c r="C939" s="20" t="n"/>
      <c r="D939" s="19" t="n"/>
      <c r="E939" s="18">
        <f>IF($D939="","",IFERROR(VLOOKUP(IF(ISNUMBER(FIND(" – ",$D939)),LEFT($D939,FIND(" – ",$D939)-1),$D939),SellerTbl,2,0),"کد ناشناخته"))</f>
        <v/>
      </c>
      <c r="F939" s="21" t="n"/>
      <c r="G939" s="21" t="n"/>
      <c r="H939" s="22" t="n"/>
      <c r="I939" s="23">
        <f>IF(OR($F939="",$G939=""),"",$F939-$G939)</f>
        <v/>
      </c>
      <c r="J939" s="18">
        <f>IF($I939="","",IF(ABS($I939)&lt;=0.01*$F939,"√","×"))</f>
        <v/>
      </c>
      <c r="K939" s="23">
        <f>IF(COUNT($Q939,$V939,$AA939,$AF939,$AK939,$AP939,$AU939,$AZ939,$BE939,$BJ939,$BO939,$BT939,$BY939,$CD939,$CI939)=0,"",SUM($Q939,$V939,$AA939,$AF939,$AK939,$AP939,$AU939,$AZ939,$BE939,$BJ939,$BO939,$BT939,$BY939,$CD939,$CI939))</f>
        <v/>
      </c>
      <c r="L939" s="23">
        <f>IF(OR($F939="",$K939=""),"",$F939-$K939)</f>
        <v/>
      </c>
      <c r="M939" s="20" t="n"/>
      <c r="N939" s="18">
        <f>IF($M939="","",IFERROR(VLOOKUP(IFERROR(VLOOKUP(IF(ISNUMBER(FIND(" – ",$M939)),LEFT($M939,FIND(" – ",$M939)-1),$M939),ProdTbl,5,0),""),BasketTbl,2,0),"کد ناشناخته"))</f>
        <v/>
      </c>
      <c r="O939" s="18">
        <f>IF($M939="","",IFERROR(VLOOKUP(IF(ISNUMBER(FIND(" – ",$M939)),LEFT($M939,FIND(" – ",$M939)-1),$M939),ProdTbl,3,0),"کد ناشناخته"))</f>
        <v/>
      </c>
      <c r="P939" s="22" t="n"/>
      <c r="Q939" s="21" t="n"/>
      <c r="R939" s="20" t="n"/>
      <c r="S939" s="18">
        <f>IF($R939="","",IFERROR(VLOOKUP(IFERROR(VLOOKUP(IF(ISNUMBER(FIND(" – ",$R939)),LEFT($R939,FIND(" – ",$R939)-1),$R939),ProdTbl,5,0),""),BasketTbl,2,0),"کد ناشناخته"))</f>
        <v/>
      </c>
      <c r="T939" s="18">
        <f>IF($R939="","",IFERROR(VLOOKUP(IF(ISNUMBER(FIND(" – ",$R939)),LEFT($R939,FIND(" – ",$R939)-1),$R939),ProdTbl,3,0),"کد ناشناخته"))</f>
        <v/>
      </c>
      <c r="U939" s="22" t="n"/>
      <c r="V939" s="21" t="n"/>
      <c r="W939" s="20" t="n"/>
      <c r="X939" s="18">
        <f>IF($W939="","",IFERROR(VLOOKUP(IFERROR(VLOOKUP(IF(ISNUMBER(FIND(" – ",$W939)),LEFT($W939,FIND(" – ",$W939)-1),$W939),ProdTbl,5,0),""),BasketTbl,2,0),"کد ناشناخته"))</f>
        <v/>
      </c>
      <c r="Y939" s="18">
        <f>IF($W939="","",IFERROR(VLOOKUP(IF(ISNUMBER(FIND(" – ",$W939)),LEFT($W939,FIND(" – ",$W939)-1),$W939),ProdTbl,3,0),"کد ناشناخته"))</f>
        <v/>
      </c>
      <c r="Z939" s="22" t="n"/>
      <c r="AA939" s="21" t="n"/>
      <c r="AB939" s="20" t="n"/>
      <c r="AC939" s="18">
        <f>IF($AB939="","",IFERROR(VLOOKUP(IFERROR(VLOOKUP(IF(ISNUMBER(FIND(" – ",$AB939)),LEFT($AB939,FIND(" – ",$AB939)-1),$AB939),ProdTbl,5,0),""),BasketTbl,2,0),"کد ناشناخته"))</f>
        <v/>
      </c>
      <c r="AD939" s="18">
        <f>IF($AB939="","",IFERROR(VLOOKUP(IF(ISNUMBER(FIND(" – ",$AB939)),LEFT($AB939,FIND(" – ",$AB939)-1),$AB939),ProdTbl,3,0),"کد ناشناخته"))</f>
        <v/>
      </c>
      <c r="AE939" s="22" t="n"/>
      <c r="AF939" s="21" t="n"/>
      <c r="AG939" s="20" t="n"/>
      <c r="AH939" s="18">
        <f>IF($AG939="","",IFERROR(VLOOKUP(IFERROR(VLOOKUP(IF(ISNUMBER(FIND(" – ",$AG939)),LEFT($AG939,FIND(" – ",$AG939)-1),$AG939),ProdTbl,5,0),""),BasketTbl,2,0),"کد ناشناخته"))</f>
        <v/>
      </c>
      <c r="AI939" s="18">
        <f>IF($AG939="","",IFERROR(VLOOKUP(IF(ISNUMBER(FIND(" – ",$AG939)),LEFT($AG939,FIND(" – ",$AG939)-1),$AG939),ProdTbl,3,0),"کد ناشناخته"))</f>
        <v/>
      </c>
      <c r="AJ939" s="22" t="n"/>
      <c r="AK939" s="21" t="n"/>
      <c r="AL939" s="20" t="n"/>
      <c r="AM939" s="18">
        <f>IF($AL939="","",IFERROR(VLOOKUP(IFERROR(VLOOKUP(IF(ISNUMBER(FIND(" – ",$AL939)),LEFT($AL939,FIND(" – ",$AL939)-1),$AL939),ProdTbl,5,0),""),BasketTbl,2,0),"کد ناشناخته"))</f>
        <v/>
      </c>
      <c r="AN939" s="18">
        <f>IF($AL939="","",IFERROR(VLOOKUP(IF(ISNUMBER(FIND(" – ",$AL939)),LEFT($AL939,FIND(" – ",$AL939)-1),$AL939),ProdTbl,3,0),"کد ناشناخته"))</f>
        <v/>
      </c>
      <c r="AO939" s="22" t="n"/>
      <c r="AP939" s="21" t="n"/>
      <c r="AQ939" s="20" t="n"/>
      <c r="AR939" s="18">
        <f>IF($AQ939="","",IFERROR(VLOOKUP(IFERROR(VLOOKUP(IF(ISNUMBER(FIND(" – ",$AQ939)),LEFT($AQ939,FIND(" – ",$AQ939)-1),$AQ939),ProdTbl,5,0),""),BasketTbl,2,0),"کد ناشناخته"))</f>
        <v/>
      </c>
      <c r="AS939" s="18">
        <f>IF($AQ939="","",IFERROR(VLOOKUP(IF(ISNUMBER(FIND(" – ",$AQ939)),LEFT($AQ939,FIND(" – ",$AQ939)-1),$AQ939),ProdTbl,3,0),"کد ناشناخته"))</f>
        <v/>
      </c>
      <c r="AT939" s="22" t="n"/>
      <c r="AU939" s="21" t="n"/>
      <c r="AV939" s="20" t="n"/>
      <c r="AW939" s="18">
        <f>IF($AV939="","",IFERROR(VLOOKUP(IFERROR(VLOOKUP(IF(ISNUMBER(FIND(" – ",$AV939)),LEFT($AV939,FIND(" – ",$AV939)-1),$AV939),ProdTbl,5,0),""),BasketTbl,2,0),"کد ناشناخته"))</f>
        <v/>
      </c>
      <c r="AX939" s="18">
        <f>IF($AV939="","",IFERROR(VLOOKUP(IF(ISNUMBER(FIND(" – ",$AV939)),LEFT($AV939,FIND(" – ",$AV939)-1),$AV939),ProdTbl,3,0),"کد ناشناخته"))</f>
        <v/>
      </c>
      <c r="AY939" s="22" t="n"/>
      <c r="AZ939" s="21" t="n"/>
      <c r="BA939" s="20" t="n"/>
      <c r="BB939" s="18">
        <f>IF($BA939="","",IFERROR(VLOOKUP(IFERROR(VLOOKUP(IF(ISNUMBER(FIND(" – ",$BA939)),LEFT($BA939,FIND(" – ",$BA939)-1),$BA939),ProdTbl,5,0),""),BasketTbl,2,0),"کد ناشناخته"))</f>
        <v/>
      </c>
      <c r="BC939" s="18">
        <f>IF($BA939="","",IFERROR(VLOOKUP(IF(ISNUMBER(FIND(" – ",$BA939)),LEFT($BA939,FIND(" – ",$BA939)-1),$BA939),ProdTbl,3,0),"کد ناشناخته"))</f>
        <v/>
      </c>
      <c r="BD939" s="22" t="n"/>
      <c r="BE939" s="21" t="n"/>
      <c r="BF939" s="20" t="n"/>
      <c r="BG939" s="18">
        <f>IF($BF939="","",IFERROR(VLOOKUP(IFERROR(VLOOKUP(IF(ISNUMBER(FIND(" – ",$BF939)),LEFT($BF939,FIND(" – ",$BF939)-1),$BF939),ProdTbl,5,0),""),BasketTbl,2,0),"کد ناشناخته"))</f>
        <v/>
      </c>
      <c r="BH939" s="18">
        <f>IF($BF939="","",IFERROR(VLOOKUP(IF(ISNUMBER(FIND(" – ",$BF939)),LEFT($BF939,FIND(" – ",$BF939)-1),$BF939),ProdTbl,3,0),"کد ناشناخته"))</f>
        <v/>
      </c>
      <c r="BI939" s="22" t="n"/>
      <c r="BJ939" s="21" t="n"/>
      <c r="BK939" s="20" t="n"/>
      <c r="BL939" s="18">
        <f>IF($BK939="","",IFERROR(VLOOKUP(IFERROR(VLOOKUP(IF(ISNUMBER(FIND(" – ",$BK939)),LEFT($BK939,FIND(" – ",$BK939)-1),$BK939),ProdTbl,5,0),""),BasketTbl,2,0),"کد ناشناخته"))</f>
        <v/>
      </c>
      <c r="BM939" s="18">
        <f>IF($BK939="","",IFERROR(VLOOKUP(IF(ISNUMBER(FIND(" – ",$BK939)),LEFT($BK939,FIND(" – ",$BK939)-1),$BK939),ProdTbl,3,0),"کد ناشناخته"))</f>
        <v/>
      </c>
      <c r="BN939" s="22" t="n"/>
      <c r="BO939" s="21" t="n"/>
      <c r="BP939" s="20" t="n"/>
      <c r="BQ939" s="18">
        <f>IF($BP939="","",IFERROR(VLOOKUP(IFERROR(VLOOKUP(IF(ISNUMBER(FIND(" – ",$BP939)),LEFT($BP939,FIND(" – ",$BP939)-1),$BP939),ProdTbl,5,0),""),BasketTbl,2,0),"کد ناشناخته"))</f>
        <v/>
      </c>
      <c r="BR939" s="18">
        <f>IF($BP939="","",IFERROR(VLOOKUP(IF(ISNUMBER(FIND(" – ",$BP939)),LEFT($BP939,FIND(" – ",$BP939)-1),$BP939),ProdTbl,3,0),"کد ناشناخته"))</f>
        <v/>
      </c>
      <c r="BS939" s="22" t="n"/>
      <c r="BT939" s="21" t="n"/>
      <c r="BU939" s="20" t="n"/>
      <c r="BV939" s="18">
        <f>IF($BU939="","",IFERROR(VLOOKUP(IFERROR(VLOOKUP(IF(ISNUMBER(FIND(" – ",$BU939)),LEFT($BU939,FIND(" – ",$BU939)-1),$BU939),ProdTbl,5,0),""),BasketTbl,2,0),"کد ناشناخته"))</f>
        <v/>
      </c>
      <c r="BW939" s="18">
        <f>IF($BU939="","",IFERROR(VLOOKUP(IF(ISNUMBER(FIND(" – ",$BU939)),LEFT($BU939,FIND(" – ",$BU939)-1),$BU939),ProdTbl,3,0),"کد ناشناخته"))</f>
        <v/>
      </c>
      <c r="BX939" s="22" t="n"/>
      <c r="BY939" s="21" t="n"/>
      <c r="BZ939" s="20" t="n"/>
      <c r="CA939" s="18">
        <f>IF($BZ939="","",IFERROR(VLOOKUP(IFERROR(VLOOKUP(IF(ISNUMBER(FIND(" – ",$BZ939)),LEFT($BZ939,FIND(" – ",$BZ939)-1),$BZ939),ProdTbl,5,0),""),BasketTbl,2,0),"کد ناشناخته"))</f>
        <v/>
      </c>
      <c r="CB939" s="18">
        <f>IF($BZ939="","",IFERROR(VLOOKUP(IF(ISNUMBER(FIND(" – ",$BZ939)),LEFT($BZ939,FIND(" – ",$BZ939)-1),$BZ939),ProdTbl,3,0),"کد ناشناخته"))</f>
        <v/>
      </c>
      <c r="CC939" s="22" t="n"/>
      <c r="CD939" s="21" t="n"/>
      <c r="CE939" s="20" t="n"/>
      <c r="CF939" s="18">
        <f>IF($CE939="","",IFERROR(VLOOKUP(IFERROR(VLOOKUP(IF(ISNUMBER(FIND(" – ",$CE939)),LEFT($CE939,FIND(" – ",$CE939)-1),$CE939),ProdTbl,5,0),""),BasketTbl,2,0),"کد ناشناخته"))</f>
        <v/>
      </c>
      <c r="CG939" s="18">
        <f>IF($CE939="","",IFERROR(VLOOKUP(IF(ISNUMBER(FIND(" – ",$CE939)),LEFT($CE939,FIND(" – ",$CE939)-1),$CE939),ProdTbl,3,0),"کد ناشناخته"))</f>
        <v/>
      </c>
      <c r="CH939" s="22" t="n"/>
      <c r="CI939" s="21" t="n"/>
    </row>
    <row r="940">
      <c r="A940" s="18">
        <f>IF($B940="","",COUNTA($B$10:$B940))</f>
        <v/>
      </c>
      <c r="B940" s="19" t="n"/>
      <c r="C940" s="20" t="n"/>
      <c r="D940" s="19" t="n"/>
      <c r="E940" s="18">
        <f>IF($D940="","",IFERROR(VLOOKUP(IF(ISNUMBER(FIND(" – ",$D940)),LEFT($D940,FIND(" – ",$D940)-1),$D940),SellerTbl,2,0),"کد ناشناخته"))</f>
        <v/>
      </c>
      <c r="F940" s="21" t="n"/>
      <c r="G940" s="21" t="n"/>
      <c r="H940" s="22" t="n"/>
      <c r="I940" s="23">
        <f>IF(OR($F940="",$G940=""),"",$F940-$G940)</f>
        <v/>
      </c>
      <c r="J940" s="18">
        <f>IF($I940="","",IF(ABS($I940)&lt;=0.01*$F940,"√","×"))</f>
        <v/>
      </c>
      <c r="K940" s="23">
        <f>IF(COUNT($Q940,$V940,$AA940,$AF940,$AK940,$AP940,$AU940,$AZ940,$BE940,$BJ940,$BO940,$BT940,$BY940,$CD940,$CI940)=0,"",SUM($Q940,$V940,$AA940,$AF940,$AK940,$AP940,$AU940,$AZ940,$BE940,$BJ940,$BO940,$BT940,$BY940,$CD940,$CI940))</f>
        <v/>
      </c>
      <c r="L940" s="23">
        <f>IF(OR($F940="",$K940=""),"",$F940-$K940)</f>
        <v/>
      </c>
      <c r="M940" s="20" t="n"/>
      <c r="N940" s="18">
        <f>IF($M940="","",IFERROR(VLOOKUP(IFERROR(VLOOKUP(IF(ISNUMBER(FIND(" – ",$M940)),LEFT($M940,FIND(" – ",$M940)-1),$M940),ProdTbl,5,0),""),BasketTbl,2,0),"کد ناشناخته"))</f>
        <v/>
      </c>
      <c r="O940" s="18">
        <f>IF($M940="","",IFERROR(VLOOKUP(IF(ISNUMBER(FIND(" – ",$M940)),LEFT($M940,FIND(" – ",$M940)-1),$M940),ProdTbl,3,0),"کد ناشناخته"))</f>
        <v/>
      </c>
      <c r="P940" s="22" t="n"/>
      <c r="Q940" s="21" t="n"/>
      <c r="R940" s="20" t="n"/>
      <c r="S940" s="18">
        <f>IF($R940="","",IFERROR(VLOOKUP(IFERROR(VLOOKUP(IF(ISNUMBER(FIND(" – ",$R940)),LEFT($R940,FIND(" – ",$R940)-1),$R940),ProdTbl,5,0),""),BasketTbl,2,0),"کد ناشناخته"))</f>
        <v/>
      </c>
      <c r="T940" s="18">
        <f>IF($R940="","",IFERROR(VLOOKUP(IF(ISNUMBER(FIND(" – ",$R940)),LEFT($R940,FIND(" – ",$R940)-1),$R940),ProdTbl,3,0),"کد ناشناخته"))</f>
        <v/>
      </c>
      <c r="U940" s="22" t="n"/>
      <c r="V940" s="21" t="n"/>
      <c r="W940" s="20" t="n"/>
      <c r="X940" s="18">
        <f>IF($W940="","",IFERROR(VLOOKUP(IFERROR(VLOOKUP(IF(ISNUMBER(FIND(" – ",$W940)),LEFT($W940,FIND(" – ",$W940)-1),$W940),ProdTbl,5,0),""),BasketTbl,2,0),"کد ناشناخته"))</f>
        <v/>
      </c>
      <c r="Y940" s="18">
        <f>IF($W940="","",IFERROR(VLOOKUP(IF(ISNUMBER(FIND(" – ",$W940)),LEFT($W940,FIND(" – ",$W940)-1),$W940),ProdTbl,3,0),"کد ناشناخته"))</f>
        <v/>
      </c>
      <c r="Z940" s="22" t="n"/>
      <c r="AA940" s="21" t="n"/>
      <c r="AB940" s="20" t="n"/>
      <c r="AC940" s="18">
        <f>IF($AB940="","",IFERROR(VLOOKUP(IFERROR(VLOOKUP(IF(ISNUMBER(FIND(" – ",$AB940)),LEFT($AB940,FIND(" – ",$AB940)-1),$AB940),ProdTbl,5,0),""),BasketTbl,2,0),"کد ناشناخته"))</f>
        <v/>
      </c>
      <c r="AD940" s="18">
        <f>IF($AB940="","",IFERROR(VLOOKUP(IF(ISNUMBER(FIND(" – ",$AB940)),LEFT($AB940,FIND(" – ",$AB940)-1),$AB940),ProdTbl,3,0),"کد ناشناخته"))</f>
        <v/>
      </c>
      <c r="AE940" s="22" t="n"/>
      <c r="AF940" s="21" t="n"/>
      <c r="AG940" s="20" t="n"/>
      <c r="AH940" s="18">
        <f>IF($AG940="","",IFERROR(VLOOKUP(IFERROR(VLOOKUP(IF(ISNUMBER(FIND(" – ",$AG940)),LEFT($AG940,FIND(" – ",$AG940)-1),$AG940),ProdTbl,5,0),""),BasketTbl,2,0),"کد ناشناخته"))</f>
        <v/>
      </c>
      <c r="AI940" s="18">
        <f>IF($AG940="","",IFERROR(VLOOKUP(IF(ISNUMBER(FIND(" – ",$AG940)),LEFT($AG940,FIND(" – ",$AG940)-1),$AG940),ProdTbl,3,0),"کد ناشناخته"))</f>
        <v/>
      </c>
      <c r="AJ940" s="22" t="n"/>
      <c r="AK940" s="21" t="n"/>
      <c r="AL940" s="20" t="n"/>
      <c r="AM940" s="18">
        <f>IF($AL940="","",IFERROR(VLOOKUP(IFERROR(VLOOKUP(IF(ISNUMBER(FIND(" – ",$AL940)),LEFT($AL940,FIND(" – ",$AL940)-1),$AL940),ProdTbl,5,0),""),BasketTbl,2,0),"کد ناشناخته"))</f>
        <v/>
      </c>
      <c r="AN940" s="18">
        <f>IF($AL940="","",IFERROR(VLOOKUP(IF(ISNUMBER(FIND(" – ",$AL940)),LEFT($AL940,FIND(" – ",$AL940)-1),$AL940),ProdTbl,3,0),"کد ناشناخته"))</f>
        <v/>
      </c>
      <c r="AO940" s="22" t="n"/>
      <c r="AP940" s="21" t="n"/>
      <c r="AQ940" s="20" t="n"/>
      <c r="AR940" s="18">
        <f>IF($AQ940="","",IFERROR(VLOOKUP(IFERROR(VLOOKUP(IF(ISNUMBER(FIND(" – ",$AQ940)),LEFT($AQ940,FIND(" – ",$AQ940)-1),$AQ940),ProdTbl,5,0),""),BasketTbl,2,0),"کد ناشناخته"))</f>
        <v/>
      </c>
      <c r="AS940" s="18">
        <f>IF($AQ940="","",IFERROR(VLOOKUP(IF(ISNUMBER(FIND(" – ",$AQ940)),LEFT($AQ940,FIND(" – ",$AQ940)-1),$AQ940),ProdTbl,3,0),"کد ناشناخته"))</f>
        <v/>
      </c>
      <c r="AT940" s="22" t="n"/>
      <c r="AU940" s="21" t="n"/>
      <c r="AV940" s="20" t="n"/>
      <c r="AW940" s="18">
        <f>IF($AV940="","",IFERROR(VLOOKUP(IFERROR(VLOOKUP(IF(ISNUMBER(FIND(" – ",$AV940)),LEFT($AV940,FIND(" – ",$AV940)-1),$AV940),ProdTbl,5,0),""),BasketTbl,2,0),"کد ناشناخته"))</f>
        <v/>
      </c>
      <c r="AX940" s="18">
        <f>IF($AV940="","",IFERROR(VLOOKUP(IF(ISNUMBER(FIND(" – ",$AV940)),LEFT($AV940,FIND(" – ",$AV940)-1),$AV940),ProdTbl,3,0),"کد ناشناخته"))</f>
        <v/>
      </c>
      <c r="AY940" s="22" t="n"/>
      <c r="AZ940" s="21" t="n"/>
      <c r="BA940" s="20" t="n"/>
      <c r="BB940" s="18">
        <f>IF($BA940="","",IFERROR(VLOOKUP(IFERROR(VLOOKUP(IF(ISNUMBER(FIND(" – ",$BA940)),LEFT($BA940,FIND(" – ",$BA940)-1),$BA940),ProdTbl,5,0),""),BasketTbl,2,0),"کد ناشناخته"))</f>
        <v/>
      </c>
      <c r="BC940" s="18">
        <f>IF($BA940="","",IFERROR(VLOOKUP(IF(ISNUMBER(FIND(" – ",$BA940)),LEFT($BA940,FIND(" – ",$BA940)-1),$BA940),ProdTbl,3,0),"کد ناشناخته"))</f>
        <v/>
      </c>
      <c r="BD940" s="22" t="n"/>
      <c r="BE940" s="21" t="n"/>
      <c r="BF940" s="20" t="n"/>
      <c r="BG940" s="18">
        <f>IF($BF940="","",IFERROR(VLOOKUP(IFERROR(VLOOKUP(IF(ISNUMBER(FIND(" – ",$BF940)),LEFT($BF940,FIND(" – ",$BF940)-1),$BF940),ProdTbl,5,0),""),BasketTbl,2,0),"کد ناشناخته"))</f>
        <v/>
      </c>
      <c r="BH940" s="18">
        <f>IF($BF940="","",IFERROR(VLOOKUP(IF(ISNUMBER(FIND(" – ",$BF940)),LEFT($BF940,FIND(" – ",$BF940)-1),$BF940),ProdTbl,3,0),"کد ناشناخته"))</f>
        <v/>
      </c>
      <c r="BI940" s="22" t="n"/>
      <c r="BJ940" s="21" t="n"/>
      <c r="BK940" s="20" t="n"/>
      <c r="BL940" s="18">
        <f>IF($BK940="","",IFERROR(VLOOKUP(IFERROR(VLOOKUP(IF(ISNUMBER(FIND(" – ",$BK940)),LEFT($BK940,FIND(" – ",$BK940)-1),$BK940),ProdTbl,5,0),""),BasketTbl,2,0),"کد ناشناخته"))</f>
        <v/>
      </c>
      <c r="BM940" s="18">
        <f>IF($BK940="","",IFERROR(VLOOKUP(IF(ISNUMBER(FIND(" – ",$BK940)),LEFT($BK940,FIND(" – ",$BK940)-1),$BK940),ProdTbl,3,0),"کد ناشناخته"))</f>
        <v/>
      </c>
      <c r="BN940" s="22" t="n"/>
      <c r="BO940" s="21" t="n"/>
      <c r="BP940" s="20" t="n"/>
      <c r="BQ940" s="18">
        <f>IF($BP940="","",IFERROR(VLOOKUP(IFERROR(VLOOKUP(IF(ISNUMBER(FIND(" – ",$BP940)),LEFT($BP940,FIND(" – ",$BP940)-1),$BP940),ProdTbl,5,0),""),BasketTbl,2,0),"کد ناشناخته"))</f>
        <v/>
      </c>
      <c r="BR940" s="18">
        <f>IF($BP940="","",IFERROR(VLOOKUP(IF(ISNUMBER(FIND(" – ",$BP940)),LEFT($BP940,FIND(" – ",$BP940)-1),$BP940),ProdTbl,3,0),"کد ناشناخته"))</f>
        <v/>
      </c>
      <c r="BS940" s="22" t="n"/>
      <c r="BT940" s="21" t="n"/>
      <c r="BU940" s="20" t="n"/>
      <c r="BV940" s="18">
        <f>IF($BU940="","",IFERROR(VLOOKUP(IFERROR(VLOOKUP(IF(ISNUMBER(FIND(" – ",$BU940)),LEFT($BU940,FIND(" – ",$BU940)-1),$BU940),ProdTbl,5,0),""),BasketTbl,2,0),"کد ناشناخته"))</f>
        <v/>
      </c>
      <c r="BW940" s="18">
        <f>IF($BU940="","",IFERROR(VLOOKUP(IF(ISNUMBER(FIND(" – ",$BU940)),LEFT($BU940,FIND(" – ",$BU940)-1),$BU940),ProdTbl,3,0),"کد ناشناخته"))</f>
        <v/>
      </c>
      <c r="BX940" s="22" t="n"/>
      <c r="BY940" s="21" t="n"/>
      <c r="BZ940" s="20" t="n"/>
      <c r="CA940" s="18">
        <f>IF($BZ940="","",IFERROR(VLOOKUP(IFERROR(VLOOKUP(IF(ISNUMBER(FIND(" – ",$BZ940)),LEFT($BZ940,FIND(" – ",$BZ940)-1),$BZ940),ProdTbl,5,0),""),BasketTbl,2,0),"کد ناشناخته"))</f>
        <v/>
      </c>
      <c r="CB940" s="18">
        <f>IF($BZ940="","",IFERROR(VLOOKUP(IF(ISNUMBER(FIND(" – ",$BZ940)),LEFT($BZ940,FIND(" – ",$BZ940)-1),$BZ940),ProdTbl,3,0),"کد ناشناخته"))</f>
        <v/>
      </c>
      <c r="CC940" s="22" t="n"/>
      <c r="CD940" s="21" t="n"/>
      <c r="CE940" s="20" t="n"/>
      <c r="CF940" s="18">
        <f>IF($CE940="","",IFERROR(VLOOKUP(IFERROR(VLOOKUP(IF(ISNUMBER(FIND(" – ",$CE940)),LEFT($CE940,FIND(" – ",$CE940)-1),$CE940),ProdTbl,5,0),""),BasketTbl,2,0),"کد ناشناخته"))</f>
        <v/>
      </c>
      <c r="CG940" s="18">
        <f>IF($CE940="","",IFERROR(VLOOKUP(IF(ISNUMBER(FIND(" – ",$CE940)),LEFT($CE940,FIND(" – ",$CE940)-1),$CE940),ProdTbl,3,0),"کد ناشناخته"))</f>
        <v/>
      </c>
      <c r="CH940" s="22" t="n"/>
      <c r="CI940" s="21" t="n"/>
    </row>
    <row r="941">
      <c r="A941" s="18">
        <f>IF($B941="","",COUNTA($B$10:$B941))</f>
        <v/>
      </c>
      <c r="B941" s="19" t="n"/>
      <c r="C941" s="20" t="n"/>
      <c r="D941" s="19" t="n"/>
      <c r="E941" s="18">
        <f>IF($D941="","",IFERROR(VLOOKUP(IF(ISNUMBER(FIND(" – ",$D941)),LEFT($D941,FIND(" – ",$D941)-1),$D941),SellerTbl,2,0),"کد ناشناخته"))</f>
        <v/>
      </c>
      <c r="F941" s="21" t="n"/>
      <c r="G941" s="21" t="n"/>
      <c r="H941" s="22" t="n"/>
      <c r="I941" s="23">
        <f>IF(OR($F941="",$G941=""),"",$F941-$G941)</f>
        <v/>
      </c>
      <c r="J941" s="18">
        <f>IF($I941="","",IF(ABS($I941)&lt;=0.01*$F941,"√","×"))</f>
        <v/>
      </c>
      <c r="K941" s="23">
        <f>IF(COUNT($Q941,$V941,$AA941,$AF941,$AK941,$AP941,$AU941,$AZ941,$BE941,$BJ941,$BO941,$BT941,$BY941,$CD941,$CI941)=0,"",SUM($Q941,$V941,$AA941,$AF941,$AK941,$AP941,$AU941,$AZ941,$BE941,$BJ941,$BO941,$BT941,$BY941,$CD941,$CI941))</f>
        <v/>
      </c>
      <c r="L941" s="23">
        <f>IF(OR($F941="",$K941=""),"",$F941-$K941)</f>
        <v/>
      </c>
      <c r="M941" s="20" t="n"/>
      <c r="N941" s="18">
        <f>IF($M941="","",IFERROR(VLOOKUP(IFERROR(VLOOKUP(IF(ISNUMBER(FIND(" – ",$M941)),LEFT($M941,FIND(" – ",$M941)-1),$M941),ProdTbl,5,0),""),BasketTbl,2,0),"کد ناشناخته"))</f>
        <v/>
      </c>
      <c r="O941" s="18">
        <f>IF($M941="","",IFERROR(VLOOKUP(IF(ISNUMBER(FIND(" – ",$M941)),LEFT($M941,FIND(" – ",$M941)-1),$M941),ProdTbl,3,0),"کد ناشناخته"))</f>
        <v/>
      </c>
      <c r="P941" s="22" t="n"/>
      <c r="Q941" s="21" t="n"/>
      <c r="R941" s="20" t="n"/>
      <c r="S941" s="18">
        <f>IF($R941="","",IFERROR(VLOOKUP(IFERROR(VLOOKUP(IF(ISNUMBER(FIND(" – ",$R941)),LEFT($R941,FIND(" – ",$R941)-1),$R941),ProdTbl,5,0),""),BasketTbl,2,0),"کد ناشناخته"))</f>
        <v/>
      </c>
      <c r="T941" s="18">
        <f>IF($R941="","",IFERROR(VLOOKUP(IF(ISNUMBER(FIND(" – ",$R941)),LEFT($R941,FIND(" – ",$R941)-1),$R941),ProdTbl,3,0),"کد ناشناخته"))</f>
        <v/>
      </c>
      <c r="U941" s="22" t="n"/>
      <c r="V941" s="21" t="n"/>
      <c r="W941" s="20" t="n"/>
      <c r="X941" s="18">
        <f>IF($W941="","",IFERROR(VLOOKUP(IFERROR(VLOOKUP(IF(ISNUMBER(FIND(" – ",$W941)),LEFT($W941,FIND(" – ",$W941)-1),$W941),ProdTbl,5,0),""),BasketTbl,2,0),"کد ناشناخته"))</f>
        <v/>
      </c>
      <c r="Y941" s="18">
        <f>IF($W941="","",IFERROR(VLOOKUP(IF(ISNUMBER(FIND(" – ",$W941)),LEFT($W941,FIND(" – ",$W941)-1),$W941),ProdTbl,3,0),"کد ناشناخته"))</f>
        <v/>
      </c>
      <c r="Z941" s="22" t="n"/>
      <c r="AA941" s="21" t="n"/>
      <c r="AB941" s="20" t="n"/>
      <c r="AC941" s="18">
        <f>IF($AB941="","",IFERROR(VLOOKUP(IFERROR(VLOOKUP(IF(ISNUMBER(FIND(" – ",$AB941)),LEFT($AB941,FIND(" – ",$AB941)-1),$AB941),ProdTbl,5,0),""),BasketTbl,2,0),"کد ناشناخته"))</f>
        <v/>
      </c>
      <c r="AD941" s="18">
        <f>IF($AB941="","",IFERROR(VLOOKUP(IF(ISNUMBER(FIND(" – ",$AB941)),LEFT($AB941,FIND(" – ",$AB941)-1),$AB941),ProdTbl,3,0),"کد ناشناخته"))</f>
        <v/>
      </c>
      <c r="AE941" s="22" t="n"/>
      <c r="AF941" s="21" t="n"/>
      <c r="AG941" s="20" t="n"/>
      <c r="AH941" s="18">
        <f>IF($AG941="","",IFERROR(VLOOKUP(IFERROR(VLOOKUP(IF(ISNUMBER(FIND(" – ",$AG941)),LEFT($AG941,FIND(" – ",$AG941)-1),$AG941),ProdTbl,5,0),""),BasketTbl,2,0),"کد ناشناخته"))</f>
        <v/>
      </c>
      <c r="AI941" s="18">
        <f>IF($AG941="","",IFERROR(VLOOKUP(IF(ISNUMBER(FIND(" – ",$AG941)),LEFT($AG941,FIND(" – ",$AG941)-1),$AG941),ProdTbl,3,0),"کد ناشناخته"))</f>
        <v/>
      </c>
      <c r="AJ941" s="22" t="n"/>
      <c r="AK941" s="21" t="n"/>
      <c r="AL941" s="20" t="n"/>
      <c r="AM941" s="18">
        <f>IF($AL941="","",IFERROR(VLOOKUP(IFERROR(VLOOKUP(IF(ISNUMBER(FIND(" – ",$AL941)),LEFT($AL941,FIND(" – ",$AL941)-1),$AL941),ProdTbl,5,0),""),BasketTbl,2,0),"کد ناشناخته"))</f>
        <v/>
      </c>
      <c r="AN941" s="18">
        <f>IF($AL941="","",IFERROR(VLOOKUP(IF(ISNUMBER(FIND(" – ",$AL941)),LEFT($AL941,FIND(" – ",$AL941)-1),$AL941),ProdTbl,3,0),"کد ناشناخته"))</f>
        <v/>
      </c>
      <c r="AO941" s="22" t="n"/>
      <c r="AP941" s="21" t="n"/>
      <c r="AQ941" s="20" t="n"/>
      <c r="AR941" s="18">
        <f>IF($AQ941="","",IFERROR(VLOOKUP(IFERROR(VLOOKUP(IF(ISNUMBER(FIND(" – ",$AQ941)),LEFT($AQ941,FIND(" – ",$AQ941)-1),$AQ941),ProdTbl,5,0),""),BasketTbl,2,0),"کد ناشناخته"))</f>
        <v/>
      </c>
      <c r="AS941" s="18">
        <f>IF($AQ941="","",IFERROR(VLOOKUP(IF(ISNUMBER(FIND(" – ",$AQ941)),LEFT($AQ941,FIND(" – ",$AQ941)-1),$AQ941),ProdTbl,3,0),"کد ناشناخته"))</f>
        <v/>
      </c>
      <c r="AT941" s="22" t="n"/>
      <c r="AU941" s="21" t="n"/>
      <c r="AV941" s="20" t="n"/>
      <c r="AW941" s="18">
        <f>IF($AV941="","",IFERROR(VLOOKUP(IFERROR(VLOOKUP(IF(ISNUMBER(FIND(" – ",$AV941)),LEFT($AV941,FIND(" – ",$AV941)-1),$AV941),ProdTbl,5,0),""),BasketTbl,2,0),"کد ناشناخته"))</f>
        <v/>
      </c>
      <c r="AX941" s="18">
        <f>IF($AV941="","",IFERROR(VLOOKUP(IF(ISNUMBER(FIND(" – ",$AV941)),LEFT($AV941,FIND(" – ",$AV941)-1),$AV941),ProdTbl,3,0),"کد ناشناخته"))</f>
        <v/>
      </c>
      <c r="AY941" s="22" t="n"/>
      <c r="AZ941" s="21" t="n"/>
      <c r="BA941" s="20" t="n"/>
      <c r="BB941" s="18">
        <f>IF($BA941="","",IFERROR(VLOOKUP(IFERROR(VLOOKUP(IF(ISNUMBER(FIND(" – ",$BA941)),LEFT($BA941,FIND(" – ",$BA941)-1),$BA941),ProdTbl,5,0),""),BasketTbl,2,0),"کد ناشناخته"))</f>
        <v/>
      </c>
      <c r="BC941" s="18">
        <f>IF($BA941="","",IFERROR(VLOOKUP(IF(ISNUMBER(FIND(" – ",$BA941)),LEFT($BA941,FIND(" – ",$BA941)-1),$BA941),ProdTbl,3,0),"کد ناشناخته"))</f>
        <v/>
      </c>
      <c r="BD941" s="22" t="n"/>
      <c r="BE941" s="21" t="n"/>
      <c r="BF941" s="20" t="n"/>
      <c r="BG941" s="18">
        <f>IF($BF941="","",IFERROR(VLOOKUP(IFERROR(VLOOKUP(IF(ISNUMBER(FIND(" – ",$BF941)),LEFT($BF941,FIND(" – ",$BF941)-1),$BF941),ProdTbl,5,0),""),BasketTbl,2,0),"کد ناشناخته"))</f>
        <v/>
      </c>
      <c r="BH941" s="18">
        <f>IF($BF941="","",IFERROR(VLOOKUP(IF(ISNUMBER(FIND(" – ",$BF941)),LEFT($BF941,FIND(" – ",$BF941)-1),$BF941),ProdTbl,3,0),"کد ناشناخته"))</f>
        <v/>
      </c>
      <c r="BI941" s="22" t="n"/>
      <c r="BJ941" s="21" t="n"/>
      <c r="BK941" s="20" t="n"/>
      <c r="BL941" s="18">
        <f>IF($BK941="","",IFERROR(VLOOKUP(IFERROR(VLOOKUP(IF(ISNUMBER(FIND(" – ",$BK941)),LEFT($BK941,FIND(" – ",$BK941)-1),$BK941),ProdTbl,5,0),""),BasketTbl,2,0),"کد ناشناخته"))</f>
        <v/>
      </c>
      <c r="BM941" s="18">
        <f>IF($BK941="","",IFERROR(VLOOKUP(IF(ISNUMBER(FIND(" – ",$BK941)),LEFT($BK941,FIND(" – ",$BK941)-1),$BK941),ProdTbl,3,0),"کد ناشناخته"))</f>
        <v/>
      </c>
      <c r="BN941" s="22" t="n"/>
      <c r="BO941" s="21" t="n"/>
      <c r="BP941" s="20" t="n"/>
      <c r="BQ941" s="18">
        <f>IF($BP941="","",IFERROR(VLOOKUP(IFERROR(VLOOKUP(IF(ISNUMBER(FIND(" – ",$BP941)),LEFT($BP941,FIND(" – ",$BP941)-1),$BP941),ProdTbl,5,0),""),BasketTbl,2,0),"کد ناشناخته"))</f>
        <v/>
      </c>
      <c r="BR941" s="18">
        <f>IF($BP941="","",IFERROR(VLOOKUP(IF(ISNUMBER(FIND(" – ",$BP941)),LEFT($BP941,FIND(" – ",$BP941)-1),$BP941),ProdTbl,3,0),"کد ناشناخته"))</f>
        <v/>
      </c>
      <c r="BS941" s="22" t="n"/>
      <c r="BT941" s="21" t="n"/>
      <c r="BU941" s="20" t="n"/>
      <c r="BV941" s="18">
        <f>IF($BU941="","",IFERROR(VLOOKUP(IFERROR(VLOOKUP(IF(ISNUMBER(FIND(" – ",$BU941)),LEFT($BU941,FIND(" – ",$BU941)-1),$BU941),ProdTbl,5,0),""),BasketTbl,2,0),"کد ناشناخته"))</f>
        <v/>
      </c>
      <c r="BW941" s="18">
        <f>IF($BU941="","",IFERROR(VLOOKUP(IF(ISNUMBER(FIND(" – ",$BU941)),LEFT($BU941,FIND(" – ",$BU941)-1),$BU941),ProdTbl,3,0),"کد ناشناخته"))</f>
        <v/>
      </c>
      <c r="BX941" s="22" t="n"/>
      <c r="BY941" s="21" t="n"/>
      <c r="BZ941" s="20" t="n"/>
      <c r="CA941" s="18">
        <f>IF($BZ941="","",IFERROR(VLOOKUP(IFERROR(VLOOKUP(IF(ISNUMBER(FIND(" – ",$BZ941)),LEFT($BZ941,FIND(" – ",$BZ941)-1),$BZ941),ProdTbl,5,0),""),BasketTbl,2,0),"کد ناشناخته"))</f>
        <v/>
      </c>
      <c r="CB941" s="18">
        <f>IF($BZ941="","",IFERROR(VLOOKUP(IF(ISNUMBER(FIND(" – ",$BZ941)),LEFT($BZ941,FIND(" – ",$BZ941)-1),$BZ941),ProdTbl,3,0),"کد ناشناخته"))</f>
        <v/>
      </c>
      <c r="CC941" s="22" t="n"/>
      <c r="CD941" s="21" t="n"/>
      <c r="CE941" s="20" t="n"/>
      <c r="CF941" s="18">
        <f>IF($CE941="","",IFERROR(VLOOKUP(IFERROR(VLOOKUP(IF(ISNUMBER(FIND(" – ",$CE941)),LEFT($CE941,FIND(" – ",$CE941)-1),$CE941),ProdTbl,5,0),""),BasketTbl,2,0),"کد ناشناخته"))</f>
        <v/>
      </c>
      <c r="CG941" s="18">
        <f>IF($CE941="","",IFERROR(VLOOKUP(IF(ISNUMBER(FIND(" – ",$CE941)),LEFT($CE941,FIND(" – ",$CE941)-1),$CE941),ProdTbl,3,0),"کد ناشناخته"))</f>
        <v/>
      </c>
      <c r="CH941" s="22" t="n"/>
      <c r="CI941" s="21" t="n"/>
    </row>
    <row r="942">
      <c r="A942" s="18">
        <f>IF($B942="","",COUNTA($B$10:$B942))</f>
        <v/>
      </c>
      <c r="B942" s="19" t="n"/>
      <c r="C942" s="20" t="n"/>
      <c r="D942" s="19" t="n"/>
      <c r="E942" s="18">
        <f>IF($D942="","",IFERROR(VLOOKUP(IF(ISNUMBER(FIND(" – ",$D942)),LEFT($D942,FIND(" – ",$D942)-1),$D942),SellerTbl,2,0),"کد ناشناخته"))</f>
        <v/>
      </c>
      <c r="F942" s="21" t="n"/>
      <c r="G942" s="21" t="n"/>
      <c r="H942" s="22" t="n"/>
      <c r="I942" s="23">
        <f>IF(OR($F942="",$G942=""),"",$F942-$G942)</f>
        <v/>
      </c>
      <c r="J942" s="18">
        <f>IF($I942="","",IF(ABS($I942)&lt;=0.01*$F942,"√","×"))</f>
        <v/>
      </c>
      <c r="K942" s="23">
        <f>IF(COUNT($Q942,$V942,$AA942,$AF942,$AK942,$AP942,$AU942,$AZ942,$BE942,$BJ942,$BO942,$BT942,$BY942,$CD942,$CI942)=0,"",SUM($Q942,$V942,$AA942,$AF942,$AK942,$AP942,$AU942,$AZ942,$BE942,$BJ942,$BO942,$BT942,$BY942,$CD942,$CI942))</f>
        <v/>
      </c>
      <c r="L942" s="23">
        <f>IF(OR($F942="",$K942=""),"",$F942-$K942)</f>
        <v/>
      </c>
      <c r="M942" s="20" t="n"/>
      <c r="N942" s="18">
        <f>IF($M942="","",IFERROR(VLOOKUP(IFERROR(VLOOKUP(IF(ISNUMBER(FIND(" – ",$M942)),LEFT($M942,FIND(" – ",$M942)-1),$M942),ProdTbl,5,0),""),BasketTbl,2,0),"کد ناشناخته"))</f>
        <v/>
      </c>
      <c r="O942" s="18">
        <f>IF($M942="","",IFERROR(VLOOKUP(IF(ISNUMBER(FIND(" – ",$M942)),LEFT($M942,FIND(" – ",$M942)-1),$M942),ProdTbl,3,0),"کد ناشناخته"))</f>
        <v/>
      </c>
      <c r="P942" s="22" t="n"/>
      <c r="Q942" s="21" t="n"/>
      <c r="R942" s="20" t="n"/>
      <c r="S942" s="18">
        <f>IF($R942="","",IFERROR(VLOOKUP(IFERROR(VLOOKUP(IF(ISNUMBER(FIND(" – ",$R942)),LEFT($R942,FIND(" – ",$R942)-1),$R942),ProdTbl,5,0),""),BasketTbl,2,0),"کد ناشناخته"))</f>
        <v/>
      </c>
      <c r="T942" s="18">
        <f>IF($R942="","",IFERROR(VLOOKUP(IF(ISNUMBER(FIND(" – ",$R942)),LEFT($R942,FIND(" – ",$R942)-1),$R942),ProdTbl,3,0),"کد ناشناخته"))</f>
        <v/>
      </c>
      <c r="U942" s="22" t="n"/>
      <c r="V942" s="21" t="n"/>
      <c r="W942" s="20" t="n"/>
      <c r="X942" s="18">
        <f>IF($W942="","",IFERROR(VLOOKUP(IFERROR(VLOOKUP(IF(ISNUMBER(FIND(" – ",$W942)),LEFT($W942,FIND(" – ",$W942)-1),$W942),ProdTbl,5,0),""),BasketTbl,2,0),"کد ناشناخته"))</f>
        <v/>
      </c>
      <c r="Y942" s="18">
        <f>IF($W942="","",IFERROR(VLOOKUP(IF(ISNUMBER(FIND(" – ",$W942)),LEFT($W942,FIND(" – ",$W942)-1),$W942),ProdTbl,3,0),"کد ناشناخته"))</f>
        <v/>
      </c>
      <c r="Z942" s="22" t="n"/>
      <c r="AA942" s="21" t="n"/>
      <c r="AB942" s="20" t="n"/>
      <c r="AC942" s="18">
        <f>IF($AB942="","",IFERROR(VLOOKUP(IFERROR(VLOOKUP(IF(ISNUMBER(FIND(" – ",$AB942)),LEFT($AB942,FIND(" – ",$AB942)-1),$AB942),ProdTbl,5,0),""),BasketTbl,2,0),"کد ناشناخته"))</f>
        <v/>
      </c>
      <c r="AD942" s="18">
        <f>IF($AB942="","",IFERROR(VLOOKUP(IF(ISNUMBER(FIND(" – ",$AB942)),LEFT($AB942,FIND(" – ",$AB942)-1),$AB942),ProdTbl,3,0),"کد ناشناخته"))</f>
        <v/>
      </c>
      <c r="AE942" s="22" t="n"/>
      <c r="AF942" s="21" t="n"/>
      <c r="AG942" s="20" t="n"/>
      <c r="AH942" s="18">
        <f>IF($AG942="","",IFERROR(VLOOKUP(IFERROR(VLOOKUP(IF(ISNUMBER(FIND(" – ",$AG942)),LEFT($AG942,FIND(" – ",$AG942)-1),$AG942),ProdTbl,5,0),""),BasketTbl,2,0),"کد ناشناخته"))</f>
        <v/>
      </c>
      <c r="AI942" s="18">
        <f>IF($AG942="","",IFERROR(VLOOKUP(IF(ISNUMBER(FIND(" – ",$AG942)),LEFT($AG942,FIND(" – ",$AG942)-1),$AG942),ProdTbl,3,0),"کد ناشناخته"))</f>
        <v/>
      </c>
      <c r="AJ942" s="22" t="n"/>
      <c r="AK942" s="21" t="n"/>
      <c r="AL942" s="20" t="n"/>
      <c r="AM942" s="18">
        <f>IF($AL942="","",IFERROR(VLOOKUP(IFERROR(VLOOKUP(IF(ISNUMBER(FIND(" – ",$AL942)),LEFT($AL942,FIND(" – ",$AL942)-1),$AL942),ProdTbl,5,0),""),BasketTbl,2,0),"کد ناشناخته"))</f>
        <v/>
      </c>
      <c r="AN942" s="18">
        <f>IF($AL942="","",IFERROR(VLOOKUP(IF(ISNUMBER(FIND(" – ",$AL942)),LEFT($AL942,FIND(" – ",$AL942)-1),$AL942),ProdTbl,3,0),"کد ناشناخته"))</f>
        <v/>
      </c>
      <c r="AO942" s="22" t="n"/>
      <c r="AP942" s="21" t="n"/>
      <c r="AQ942" s="20" t="n"/>
      <c r="AR942" s="18">
        <f>IF($AQ942="","",IFERROR(VLOOKUP(IFERROR(VLOOKUP(IF(ISNUMBER(FIND(" – ",$AQ942)),LEFT($AQ942,FIND(" – ",$AQ942)-1),$AQ942),ProdTbl,5,0),""),BasketTbl,2,0),"کد ناشناخته"))</f>
        <v/>
      </c>
      <c r="AS942" s="18">
        <f>IF($AQ942="","",IFERROR(VLOOKUP(IF(ISNUMBER(FIND(" – ",$AQ942)),LEFT($AQ942,FIND(" – ",$AQ942)-1),$AQ942),ProdTbl,3,0),"کد ناشناخته"))</f>
        <v/>
      </c>
      <c r="AT942" s="22" t="n"/>
      <c r="AU942" s="21" t="n"/>
      <c r="AV942" s="20" t="n"/>
      <c r="AW942" s="18">
        <f>IF($AV942="","",IFERROR(VLOOKUP(IFERROR(VLOOKUP(IF(ISNUMBER(FIND(" – ",$AV942)),LEFT($AV942,FIND(" – ",$AV942)-1),$AV942),ProdTbl,5,0),""),BasketTbl,2,0),"کد ناشناخته"))</f>
        <v/>
      </c>
      <c r="AX942" s="18">
        <f>IF($AV942="","",IFERROR(VLOOKUP(IF(ISNUMBER(FIND(" – ",$AV942)),LEFT($AV942,FIND(" – ",$AV942)-1),$AV942),ProdTbl,3,0),"کد ناشناخته"))</f>
        <v/>
      </c>
      <c r="AY942" s="22" t="n"/>
      <c r="AZ942" s="21" t="n"/>
      <c r="BA942" s="20" t="n"/>
      <c r="BB942" s="18">
        <f>IF($BA942="","",IFERROR(VLOOKUP(IFERROR(VLOOKUP(IF(ISNUMBER(FIND(" – ",$BA942)),LEFT($BA942,FIND(" – ",$BA942)-1),$BA942),ProdTbl,5,0),""),BasketTbl,2,0),"کد ناشناخته"))</f>
        <v/>
      </c>
      <c r="BC942" s="18">
        <f>IF($BA942="","",IFERROR(VLOOKUP(IF(ISNUMBER(FIND(" – ",$BA942)),LEFT($BA942,FIND(" – ",$BA942)-1),$BA942),ProdTbl,3,0),"کد ناشناخته"))</f>
        <v/>
      </c>
      <c r="BD942" s="22" t="n"/>
      <c r="BE942" s="21" t="n"/>
      <c r="BF942" s="20" t="n"/>
      <c r="BG942" s="18">
        <f>IF($BF942="","",IFERROR(VLOOKUP(IFERROR(VLOOKUP(IF(ISNUMBER(FIND(" – ",$BF942)),LEFT($BF942,FIND(" – ",$BF942)-1),$BF942),ProdTbl,5,0),""),BasketTbl,2,0),"کد ناشناخته"))</f>
        <v/>
      </c>
      <c r="BH942" s="18">
        <f>IF($BF942="","",IFERROR(VLOOKUP(IF(ISNUMBER(FIND(" – ",$BF942)),LEFT($BF942,FIND(" – ",$BF942)-1),$BF942),ProdTbl,3,0),"کد ناشناخته"))</f>
        <v/>
      </c>
      <c r="BI942" s="22" t="n"/>
      <c r="BJ942" s="21" t="n"/>
      <c r="BK942" s="20" t="n"/>
      <c r="BL942" s="18">
        <f>IF($BK942="","",IFERROR(VLOOKUP(IFERROR(VLOOKUP(IF(ISNUMBER(FIND(" – ",$BK942)),LEFT($BK942,FIND(" – ",$BK942)-1),$BK942),ProdTbl,5,0),""),BasketTbl,2,0),"کد ناشناخته"))</f>
        <v/>
      </c>
      <c r="BM942" s="18">
        <f>IF($BK942="","",IFERROR(VLOOKUP(IF(ISNUMBER(FIND(" – ",$BK942)),LEFT($BK942,FIND(" – ",$BK942)-1),$BK942),ProdTbl,3,0),"کد ناشناخته"))</f>
        <v/>
      </c>
      <c r="BN942" s="22" t="n"/>
      <c r="BO942" s="21" t="n"/>
      <c r="BP942" s="20" t="n"/>
      <c r="BQ942" s="18">
        <f>IF($BP942="","",IFERROR(VLOOKUP(IFERROR(VLOOKUP(IF(ISNUMBER(FIND(" – ",$BP942)),LEFT($BP942,FIND(" – ",$BP942)-1),$BP942),ProdTbl,5,0),""),BasketTbl,2,0),"کد ناشناخته"))</f>
        <v/>
      </c>
      <c r="BR942" s="18">
        <f>IF($BP942="","",IFERROR(VLOOKUP(IF(ISNUMBER(FIND(" – ",$BP942)),LEFT($BP942,FIND(" – ",$BP942)-1),$BP942),ProdTbl,3,0),"کد ناشناخته"))</f>
        <v/>
      </c>
      <c r="BS942" s="22" t="n"/>
      <c r="BT942" s="21" t="n"/>
      <c r="BU942" s="20" t="n"/>
      <c r="BV942" s="18">
        <f>IF($BU942="","",IFERROR(VLOOKUP(IFERROR(VLOOKUP(IF(ISNUMBER(FIND(" – ",$BU942)),LEFT($BU942,FIND(" – ",$BU942)-1),$BU942),ProdTbl,5,0),""),BasketTbl,2,0),"کد ناشناخته"))</f>
        <v/>
      </c>
      <c r="BW942" s="18">
        <f>IF($BU942="","",IFERROR(VLOOKUP(IF(ISNUMBER(FIND(" – ",$BU942)),LEFT($BU942,FIND(" – ",$BU942)-1),$BU942),ProdTbl,3,0),"کد ناشناخته"))</f>
        <v/>
      </c>
      <c r="BX942" s="22" t="n"/>
      <c r="BY942" s="21" t="n"/>
      <c r="BZ942" s="20" t="n"/>
      <c r="CA942" s="18">
        <f>IF($BZ942="","",IFERROR(VLOOKUP(IFERROR(VLOOKUP(IF(ISNUMBER(FIND(" – ",$BZ942)),LEFT($BZ942,FIND(" – ",$BZ942)-1),$BZ942),ProdTbl,5,0),""),BasketTbl,2,0),"کد ناشناخته"))</f>
        <v/>
      </c>
      <c r="CB942" s="18">
        <f>IF($BZ942="","",IFERROR(VLOOKUP(IF(ISNUMBER(FIND(" – ",$BZ942)),LEFT($BZ942,FIND(" – ",$BZ942)-1),$BZ942),ProdTbl,3,0),"کد ناشناخته"))</f>
        <v/>
      </c>
      <c r="CC942" s="22" t="n"/>
      <c r="CD942" s="21" t="n"/>
      <c r="CE942" s="20" t="n"/>
      <c r="CF942" s="18">
        <f>IF($CE942="","",IFERROR(VLOOKUP(IFERROR(VLOOKUP(IF(ISNUMBER(FIND(" – ",$CE942)),LEFT($CE942,FIND(" – ",$CE942)-1),$CE942),ProdTbl,5,0),""),BasketTbl,2,0),"کد ناشناخته"))</f>
        <v/>
      </c>
      <c r="CG942" s="18">
        <f>IF($CE942="","",IFERROR(VLOOKUP(IF(ISNUMBER(FIND(" – ",$CE942)),LEFT($CE942,FIND(" – ",$CE942)-1),$CE942),ProdTbl,3,0),"کد ناشناخته"))</f>
        <v/>
      </c>
      <c r="CH942" s="22" t="n"/>
      <c r="CI942" s="21" t="n"/>
    </row>
    <row r="943">
      <c r="A943" s="18">
        <f>IF($B943="","",COUNTA($B$10:$B943))</f>
        <v/>
      </c>
      <c r="B943" s="19" t="n"/>
      <c r="C943" s="20" t="n"/>
      <c r="D943" s="19" t="n"/>
      <c r="E943" s="18">
        <f>IF($D943="","",IFERROR(VLOOKUP(IF(ISNUMBER(FIND(" – ",$D943)),LEFT($D943,FIND(" – ",$D943)-1),$D943),SellerTbl,2,0),"کد ناشناخته"))</f>
        <v/>
      </c>
      <c r="F943" s="21" t="n"/>
      <c r="G943" s="21" t="n"/>
      <c r="H943" s="22" t="n"/>
      <c r="I943" s="23">
        <f>IF(OR($F943="",$G943=""),"",$F943-$G943)</f>
        <v/>
      </c>
      <c r="J943" s="18">
        <f>IF($I943="","",IF(ABS($I943)&lt;=0.01*$F943,"√","×"))</f>
        <v/>
      </c>
      <c r="K943" s="23">
        <f>IF(COUNT($Q943,$V943,$AA943,$AF943,$AK943,$AP943,$AU943,$AZ943,$BE943,$BJ943,$BO943,$BT943,$BY943,$CD943,$CI943)=0,"",SUM($Q943,$V943,$AA943,$AF943,$AK943,$AP943,$AU943,$AZ943,$BE943,$BJ943,$BO943,$BT943,$BY943,$CD943,$CI943))</f>
        <v/>
      </c>
      <c r="L943" s="23">
        <f>IF(OR($F943="",$K943=""),"",$F943-$K943)</f>
        <v/>
      </c>
      <c r="M943" s="20" t="n"/>
      <c r="N943" s="18">
        <f>IF($M943="","",IFERROR(VLOOKUP(IFERROR(VLOOKUP(IF(ISNUMBER(FIND(" – ",$M943)),LEFT($M943,FIND(" – ",$M943)-1),$M943),ProdTbl,5,0),""),BasketTbl,2,0),"کد ناشناخته"))</f>
        <v/>
      </c>
      <c r="O943" s="18">
        <f>IF($M943="","",IFERROR(VLOOKUP(IF(ISNUMBER(FIND(" – ",$M943)),LEFT($M943,FIND(" – ",$M943)-1),$M943),ProdTbl,3,0),"کد ناشناخته"))</f>
        <v/>
      </c>
      <c r="P943" s="22" t="n"/>
      <c r="Q943" s="21" t="n"/>
      <c r="R943" s="20" t="n"/>
      <c r="S943" s="18">
        <f>IF($R943="","",IFERROR(VLOOKUP(IFERROR(VLOOKUP(IF(ISNUMBER(FIND(" – ",$R943)),LEFT($R943,FIND(" – ",$R943)-1),$R943),ProdTbl,5,0),""),BasketTbl,2,0),"کد ناشناخته"))</f>
        <v/>
      </c>
      <c r="T943" s="18">
        <f>IF($R943="","",IFERROR(VLOOKUP(IF(ISNUMBER(FIND(" – ",$R943)),LEFT($R943,FIND(" – ",$R943)-1),$R943),ProdTbl,3,0),"کد ناشناخته"))</f>
        <v/>
      </c>
      <c r="U943" s="22" t="n"/>
      <c r="V943" s="21" t="n"/>
      <c r="W943" s="20" t="n"/>
      <c r="X943" s="18">
        <f>IF($W943="","",IFERROR(VLOOKUP(IFERROR(VLOOKUP(IF(ISNUMBER(FIND(" – ",$W943)),LEFT($W943,FIND(" – ",$W943)-1),$W943),ProdTbl,5,0),""),BasketTbl,2,0),"کد ناشناخته"))</f>
        <v/>
      </c>
      <c r="Y943" s="18">
        <f>IF($W943="","",IFERROR(VLOOKUP(IF(ISNUMBER(FIND(" – ",$W943)),LEFT($W943,FIND(" – ",$W943)-1),$W943),ProdTbl,3,0),"کد ناشناخته"))</f>
        <v/>
      </c>
      <c r="Z943" s="22" t="n"/>
      <c r="AA943" s="21" t="n"/>
      <c r="AB943" s="20" t="n"/>
      <c r="AC943" s="18">
        <f>IF($AB943="","",IFERROR(VLOOKUP(IFERROR(VLOOKUP(IF(ISNUMBER(FIND(" – ",$AB943)),LEFT($AB943,FIND(" – ",$AB943)-1),$AB943),ProdTbl,5,0),""),BasketTbl,2,0),"کد ناشناخته"))</f>
        <v/>
      </c>
      <c r="AD943" s="18">
        <f>IF($AB943="","",IFERROR(VLOOKUP(IF(ISNUMBER(FIND(" – ",$AB943)),LEFT($AB943,FIND(" – ",$AB943)-1),$AB943),ProdTbl,3,0),"کد ناشناخته"))</f>
        <v/>
      </c>
      <c r="AE943" s="22" t="n"/>
      <c r="AF943" s="21" t="n"/>
      <c r="AG943" s="20" t="n"/>
      <c r="AH943" s="18">
        <f>IF($AG943="","",IFERROR(VLOOKUP(IFERROR(VLOOKUP(IF(ISNUMBER(FIND(" – ",$AG943)),LEFT($AG943,FIND(" – ",$AG943)-1),$AG943),ProdTbl,5,0),""),BasketTbl,2,0),"کد ناشناخته"))</f>
        <v/>
      </c>
      <c r="AI943" s="18">
        <f>IF($AG943="","",IFERROR(VLOOKUP(IF(ISNUMBER(FIND(" – ",$AG943)),LEFT($AG943,FIND(" – ",$AG943)-1),$AG943),ProdTbl,3,0),"کد ناشناخته"))</f>
        <v/>
      </c>
      <c r="AJ943" s="22" t="n"/>
      <c r="AK943" s="21" t="n"/>
      <c r="AL943" s="20" t="n"/>
      <c r="AM943" s="18">
        <f>IF($AL943="","",IFERROR(VLOOKUP(IFERROR(VLOOKUP(IF(ISNUMBER(FIND(" – ",$AL943)),LEFT($AL943,FIND(" – ",$AL943)-1),$AL943),ProdTbl,5,0),""),BasketTbl,2,0),"کد ناشناخته"))</f>
        <v/>
      </c>
      <c r="AN943" s="18">
        <f>IF($AL943="","",IFERROR(VLOOKUP(IF(ISNUMBER(FIND(" – ",$AL943)),LEFT($AL943,FIND(" – ",$AL943)-1),$AL943),ProdTbl,3,0),"کد ناشناخته"))</f>
        <v/>
      </c>
      <c r="AO943" s="22" t="n"/>
      <c r="AP943" s="21" t="n"/>
      <c r="AQ943" s="20" t="n"/>
      <c r="AR943" s="18">
        <f>IF($AQ943="","",IFERROR(VLOOKUP(IFERROR(VLOOKUP(IF(ISNUMBER(FIND(" – ",$AQ943)),LEFT($AQ943,FIND(" – ",$AQ943)-1),$AQ943),ProdTbl,5,0),""),BasketTbl,2,0),"کد ناشناخته"))</f>
        <v/>
      </c>
      <c r="AS943" s="18">
        <f>IF($AQ943="","",IFERROR(VLOOKUP(IF(ISNUMBER(FIND(" – ",$AQ943)),LEFT($AQ943,FIND(" – ",$AQ943)-1),$AQ943),ProdTbl,3,0),"کد ناشناخته"))</f>
        <v/>
      </c>
      <c r="AT943" s="22" t="n"/>
      <c r="AU943" s="21" t="n"/>
      <c r="AV943" s="20" t="n"/>
      <c r="AW943" s="18">
        <f>IF($AV943="","",IFERROR(VLOOKUP(IFERROR(VLOOKUP(IF(ISNUMBER(FIND(" – ",$AV943)),LEFT($AV943,FIND(" – ",$AV943)-1),$AV943),ProdTbl,5,0),""),BasketTbl,2,0),"کد ناشناخته"))</f>
        <v/>
      </c>
      <c r="AX943" s="18">
        <f>IF($AV943="","",IFERROR(VLOOKUP(IF(ISNUMBER(FIND(" – ",$AV943)),LEFT($AV943,FIND(" – ",$AV943)-1),$AV943),ProdTbl,3,0),"کد ناشناخته"))</f>
        <v/>
      </c>
      <c r="AY943" s="22" t="n"/>
      <c r="AZ943" s="21" t="n"/>
      <c r="BA943" s="20" t="n"/>
      <c r="BB943" s="18">
        <f>IF($BA943="","",IFERROR(VLOOKUP(IFERROR(VLOOKUP(IF(ISNUMBER(FIND(" – ",$BA943)),LEFT($BA943,FIND(" – ",$BA943)-1),$BA943),ProdTbl,5,0),""),BasketTbl,2,0),"کد ناشناخته"))</f>
        <v/>
      </c>
      <c r="BC943" s="18">
        <f>IF($BA943="","",IFERROR(VLOOKUP(IF(ISNUMBER(FIND(" – ",$BA943)),LEFT($BA943,FIND(" – ",$BA943)-1),$BA943),ProdTbl,3,0),"کد ناشناخته"))</f>
        <v/>
      </c>
      <c r="BD943" s="22" t="n"/>
      <c r="BE943" s="21" t="n"/>
      <c r="BF943" s="20" t="n"/>
      <c r="BG943" s="18">
        <f>IF($BF943="","",IFERROR(VLOOKUP(IFERROR(VLOOKUP(IF(ISNUMBER(FIND(" – ",$BF943)),LEFT($BF943,FIND(" – ",$BF943)-1),$BF943),ProdTbl,5,0),""),BasketTbl,2,0),"کد ناشناخته"))</f>
        <v/>
      </c>
      <c r="BH943" s="18">
        <f>IF($BF943="","",IFERROR(VLOOKUP(IF(ISNUMBER(FIND(" – ",$BF943)),LEFT($BF943,FIND(" – ",$BF943)-1),$BF943),ProdTbl,3,0),"کد ناشناخته"))</f>
        <v/>
      </c>
      <c r="BI943" s="22" t="n"/>
      <c r="BJ943" s="21" t="n"/>
      <c r="BK943" s="20" t="n"/>
      <c r="BL943" s="18">
        <f>IF($BK943="","",IFERROR(VLOOKUP(IFERROR(VLOOKUP(IF(ISNUMBER(FIND(" – ",$BK943)),LEFT($BK943,FIND(" – ",$BK943)-1),$BK943),ProdTbl,5,0),""),BasketTbl,2,0),"کد ناشناخته"))</f>
        <v/>
      </c>
      <c r="BM943" s="18">
        <f>IF($BK943="","",IFERROR(VLOOKUP(IF(ISNUMBER(FIND(" – ",$BK943)),LEFT($BK943,FIND(" – ",$BK943)-1),$BK943),ProdTbl,3,0),"کد ناشناخته"))</f>
        <v/>
      </c>
      <c r="BN943" s="22" t="n"/>
      <c r="BO943" s="21" t="n"/>
      <c r="BP943" s="20" t="n"/>
      <c r="BQ943" s="18">
        <f>IF($BP943="","",IFERROR(VLOOKUP(IFERROR(VLOOKUP(IF(ISNUMBER(FIND(" – ",$BP943)),LEFT($BP943,FIND(" – ",$BP943)-1),$BP943),ProdTbl,5,0),""),BasketTbl,2,0),"کد ناشناخته"))</f>
        <v/>
      </c>
      <c r="BR943" s="18">
        <f>IF($BP943="","",IFERROR(VLOOKUP(IF(ISNUMBER(FIND(" – ",$BP943)),LEFT($BP943,FIND(" – ",$BP943)-1),$BP943),ProdTbl,3,0),"کد ناشناخته"))</f>
        <v/>
      </c>
      <c r="BS943" s="22" t="n"/>
      <c r="BT943" s="21" t="n"/>
      <c r="BU943" s="20" t="n"/>
      <c r="BV943" s="18">
        <f>IF($BU943="","",IFERROR(VLOOKUP(IFERROR(VLOOKUP(IF(ISNUMBER(FIND(" – ",$BU943)),LEFT($BU943,FIND(" – ",$BU943)-1),$BU943),ProdTbl,5,0),""),BasketTbl,2,0),"کد ناشناخته"))</f>
        <v/>
      </c>
      <c r="BW943" s="18">
        <f>IF($BU943="","",IFERROR(VLOOKUP(IF(ISNUMBER(FIND(" – ",$BU943)),LEFT($BU943,FIND(" – ",$BU943)-1),$BU943),ProdTbl,3,0),"کد ناشناخته"))</f>
        <v/>
      </c>
      <c r="BX943" s="22" t="n"/>
      <c r="BY943" s="21" t="n"/>
      <c r="BZ943" s="20" t="n"/>
      <c r="CA943" s="18">
        <f>IF($BZ943="","",IFERROR(VLOOKUP(IFERROR(VLOOKUP(IF(ISNUMBER(FIND(" – ",$BZ943)),LEFT($BZ943,FIND(" – ",$BZ943)-1),$BZ943),ProdTbl,5,0),""),BasketTbl,2,0),"کد ناشناخته"))</f>
        <v/>
      </c>
      <c r="CB943" s="18">
        <f>IF($BZ943="","",IFERROR(VLOOKUP(IF(ISNUMBER(FIND(" – ",$BZ943)),LEFT($BZ943,FIND(" – ",$BZ943)-1),$BZ943),ProdTbl,3,0),"کد ناشناخته"))</f>
        <v/>
      </c>
      <c r="CC943" s="22" t="n"/>
      <c r="CD943" s="21" t="n"/>
      <c r="CE943" s="20" t="n"/>
      <c r="CF943" s="18">
        <f>IF($CE943="","",IFERROR(VLOOKUP(IFERROR(VLOOKUP(IF(ISNUMBER(FIND(" – ",$CE943)),LEFT($CE943,FIND(" – ",$CE943)-1),$CE943),ProdTbl,5,0),""),BasketTbl,2,0),"کد ناشناخته"))</f>
        <v/>
      </c>
      <c r="CG943" s="18">
        <f>IF($CE943="","",IFERROR(VLOOKUP(IF(ISNUMBER(FIND(" – ",$CE943)),LEFT($CE943,FIND(" – ",$CE943)-1),$CE943),ProdTbl,3,0),"کد ناشناخته"))</f>
        <v/>
      </c>
      <c r="CH943" s="22" t="n"/>
      <c r="CI943" s="21" t="n"/>
    </row>
    <row r="944">
      <c r="A944" s="18">
        <f>IF($B944="","",COUNTA($B$10:$B944))</f>
        <v/>
      </c>
      <c r="B944" s="19" t="n"/>
      <c r="C944" s="20" t="n"/>
      <c r="D944" s="19" t="n"/>
      <c r="E944" s="18">
        <f>IF($D944="","",IFERROR(VLOOKUP(IF(ISNUMBER(FIND(" – ",$D944)),LEFT($D944,FIND(" – ",$D944)-1),$D944),SellerTbl,2,0),"کد ناشناخته"))</f>
        <v/>
      </c>
      <c r="F944" s="21" t="n"/>
      <c r="G944" s="21" t="n"/>
      <c r="H944" s="22" t="n"/>
      <c r="I944" s="23">
        <f>IF(OR($F944="",$G944=""),"",$F944-$G944)</f>
        <v/>
      </c>
      <c r="J944" s="18">
        <f>IF($I944="","",IF(ABS($I944)&lt;=0.01*$F944,"√","×"))</f>
        <v/>
      </c>
      <c r="K944" s="23">
        <f>IF(COUNT($Q944,$V944,$AA944,$AF944,$AK944,$AP944,$AU944,$AZ944,$BE944,$BJ944,$BO944,$BT944,$BY944,$CD944,$CI944)=0,"",SUM($Q944,$V944,$AA944,$AF944,$AK944,$AP944,$AU944,$AZ944,$BE944,$BJ944,$BO944,$BT944,$BY944,$CD944,$CI944))</f>
        <v/>
      </c>
      <c r="L944" s="23">
        <f>IF(OR($F944="",$K944=""),"",$F944-$K944)</f>
        <v/>
      </c>
      <c r="M944" s="20" t="n"/>
      <c r="N944" s="18">
        <f>IF($M944="","",IFERROR(VLOOKUP(IFERROR(VLOOKUP(IF(ISNUMBER(FIND(" – ",$M944)),LEFT($M944,FIND(" – ",$M944)-1),$M944),ProdTbl,5,0),""),BasketTbl,2,0),"کد ناشناخته"))</f>
        <v/>
      </c>
      <c r="O944" s="18">
        <f>IF($M944="","",IFERROR(VLOOKUP(IF(ISNUMBER(FIND(" – ",$M944)),LEFT($M944,FIND(" – ",$M944)-1),$M944),ProdTbl,3,0),"کد ناشناخته"))</f>
        <v/>
      </c>
      <c r="P944" s="22" t="n"/>
      <c r="Q944" s="21" t="n"/>
      <c r="R944" s="20" t="n"/>
      <c r="S944" s="18">
        <f>IF($R944="","",IFERROR(VLOOKUP(IFERROR(VLOOKUP(IF(ISNUMBER(FIND(" – ",$R944)),LEFT($R944,FIND(" – ",$R944)-1),$R944),ProdTbl,5,0),""),BasketTbl,2,0),"کد ناشناخته"))</f>
        <v/>
      </c>
      <c r="T944" s="18">
        <f>IF($R944="","",IFERROR(VLOOKUP(IF(ISNUMBER(FIND(" – ",$R944)),LEFT($R944,FIND(" – ",$R944)-1),$R944),ProdTbl,3,0),"کد ناشناخته"))</f>
        <v/>
      </c>
      <c r="U944" s="22" t="n"/>
      <c r="V944" s="21" t="n"/>
      <c r="W944" s="20" t="n"/>
      <c r="X944" s="18">
        <f>IF($W944="","",IFERROR(VLOOKUP(IFERROR(VLOOKUP(IF(ISNUMBER(FIND(" – ",$W944)),LEFT($W944,FIND(" – ",$W944)-1),$W944),ProdTbl,5,0),""),BasketTbl,2,0),"کد ناشناخته"))</f>
        <v/>
      </c>
      <c r="Y944" s="18">
        <f>IF($W944="","",IFERROR(VLOOKUP(IF(ISNUMBER(FIND(" – ",$W944)),LEFT($W944,FIND(" – ",$W944)-1),$W944),ProdTbl,3,0),"کد ناشناخته"))</f>
        <v/>
      </c>
      <c r="Z944" s="22" t="n"/>
      <c r="AA944" s="21" t="n"/>
      <c r="AB944" s="20" t="n"/>
      <c r="AC944" s="18">
        <f>IF($AB944="","",IFERROR(VLOOKUP(IFERROR(VLOOKUP(IF(ISNUMBER(FIND(" – ",$AB944)),LEFT($AB944,FIND(" – ",$AB944)-1),$AB944),ProdTbl,5,0),""),BasketTbl,2,0),"کد ناشناخته"))</f>
        <v/>
      </c>
      <c r="AD944" s="18">
        <f>IF($AB944="","",IFERROR(VLOOKUP(IF(ISNUMBER(FIND(" – ",$AB944)),LEFT($AB944,FIND(" – ",$AB944)-1),$AB944),ProdTbl,3,0),"کد ناشناخته"))</f>
        <v/>
      </c>
      <c r="AE944" s="22" t="n"/>
      <c r="AF944" s="21" t="n"/>
      <c r="AG944" s="20" t="n"/>
      <c r="AH944" s="18">
        <f>IF($AG944="","",IFERROR(VLOOKUP(IFERROR(VLOOKUP(IF(ISNUMBER(FIND(" – ",$AG944)),LEFT($AG944,FIND(" – ",$AG944)-1),$AG944),ProdTbl,5,0),""),BasketTbl,2,0),"کد ناشناخته"))</f>
        <v/>
      </c>
      <c r="AI944" s="18">
        <f>IF($AG944="","",IFERROR(VLOOKUP(IF(ISNUMBER(FIND(" – ",$AG944)),LEFT($AG944,FIND(" – ",$AG944)-1),$AG944),ProdTbl,3,0),"کد ناشناخته"))</f>
        <v/>
      </c>
      <c r="AJ944" s="22" t="n"/>
      <c r="AK944" s="21" t="n"/>
      <c r="AL944" s="20" t="n"/>
      <c r="AM944" s="18">
        <f>IF($AL944="","",IFERROR(VLOOKUP(IFERROR(VLOOKUP(IF(ISNUMBER(FIND(" – ",$AL944)),LEFT($AL944,FIND(" – ",$AL944)-1),$AL944),ProdTbl,5,0),""),BasketTbl,2,0),"کد ناشناخته"))</f>
        <v/>
      </c>
      <c r="AN944" s="18">
        <f>IF($AL944="","",IFERROR(VLOOKUP(IF(ISNUMBER(FIND(" – ",$AL944)),LEFT($AL944,FIND(" – ",$AL944)-1),$AL944),ProdTbl,3,0),"کد ناشناخته"))</f>
        <v/>
      </c>
      <c r="AO944" s="22" t="n"/>
      <c r="AP944" s="21" t="n"/>
      <c r="AQ944" s="20" t="n"/>
      <c r="AR944" s="18">
        <f>IF($AQ944="","",IFERROR(VLOOKUP(IFERROR(VLOOKUP(IF(ISNUMBER(FIND(" – ",$AQ944)),LEFT($AQ944,FIND(" – ",$AQ944)-1),$AQ944),ProdTbl,5,0),""),BasketTbl,2,0),"کد ناشناخته"))</f>
        <v/>
      </c>
      <c r="AS944" s="18">
        <f>IF($AQ944="","",IFERROR(VLOOKUP(IF(ISNUMBER(FIND(" – ",$AQ944)),LEFT($AQ944,FIND(" – ",$AQ944)-1),$AQ944),ProdTbl,3,0),"کد ناشناخته"))</f>
        <v/>
      </c>
      <c r="AT944" s="22" t="n"/>
      <c r="AU944" s="21" t="n"/>
      <c r="AV944" s="20" t="n"/>
      <c r="AW944" s="18">
        <f>IF($AV944="","",IFERROR(VLOOKUP(IFERROR(VLOOKUP(IF(ISNUMBER(FIND(" – ",$AV944)),LEFT($AV944,FIND(" – ",$AV944)-1),$AV944),ProdTbl,5,0),""),BasketTbl,2,0),"کد ناشناخته"))</f>
        <v/>
      </c>
      <c r="AX944" s="18">
        <f>IF($AV944="","",IFERROR(VLOOKUP(IF(ISNUMBER(FIND(" – ",$AV944)),LEFT($AV944,FIND(" – ",$AV944)-1),$AV944),ProdTbl,3,0),"کد ناشناخته"))</f>
        <v/>
      </c>
      <c r="AY944" s="22" t="n"/>
      <c r="AZ944" s="21" t="n"/>
      <c r="BA944" s="20" t="n"/>
      <c r="BB944" s="18">
        <f>IF($BA944="","",IFERROR(VLOOKUP(IFERROR(VLOOKUP(IF(ISNUMBER(FIND(" – ",$BA944)),LEFT($BA944,FIND(" – ",$BA944)-1),$BA944),ProdTbl,5,0),""),BasketTbl,2,0),"کد ناشناخته"))</f>
        <v/>
      </c>
      <c r="BC944" s="18">
        <f>IF($BA944="","",IFERROR(VLOOKUP(IF(ISNUMBER(FIND(" – ",$BA944)),LEFT($BA944,FIND(" – ",$BA944)-1),$BA944),ProdTbl,3,0),"کد ناشناخته"))</f>
        <v/>
      </c>
      <c r="BD944" s="22" t="n"/>
      <c r="BE944" s="21" t="n"/>
      <c r="BF944" s="20" t="n"/>
      <c r="BG944" s="18">
        <f>IF($BF944="","",IFERROR(VLOOKUP(IFERROR(VLOOKUP(IF(ISNUMBER(FIND(" – ",$BF944)),LEFT($BF944,FIND(" – ",$BF944)-1),$BF944),ProdTbl,5,0),""),BasketTbl,2,0),"کد ناشناخته"))</f>
        <v/>
      </c>
      <c r="BH944" s="18">
        <f>IF($BF944="","",IFERROR(VLOOKUP(IF(ISNUMBER(FIND(" – ",$BF944)),LEFT($BF944,FIND(" – ",$BF944)-1),$BF944),ProdTbl,3,0),"کد ناشناخته"))</f>
        <v/>
      </c>
      <c r="BI944" s="22" t="n"/>
      <c r="BJ944" s="21" t="n"/>
      <c r="BK944" s="20" t="n"/>
      <c r="BL944" s="18">
        <f>IF($BK944="","",IFERROR(VLOOKUP(IFERROR(VLOOKUP(IF(ISNUMBER(FIND(" – ",$BK944)),LEFT($BK944,FIND(" – ",$BK944)-1),$BK944),ProdTbl,5,0),""),BasketTbl,2,0),"کد ناشناخته"))</f>
        <v/>
      </c>
      <c r="BM944" s="18">
        <f>IF($BK944="","",IFERROR(VLOOKUP(IF(ISNUMBER(FIND(" – ",$BK944)),LEFT($BK944,FIND(" – ",$BK944)-1),$BK944),ProdTbl,3,0),"کد ناشناخته"))</f>
        <v/>
      </c>
      <c r="BN944" s="22" t="n"/>
      <c r="BO944" s="21" t="n"/>
      <c r="BP944" s="20" t="n"/>
      <c r="BQ944" s="18">
        <f>IF($BP944="","",IFERROR(VLOOKUP(IFERROR(VLOOKUP(IF(ISNUMBER(FIND(" – ",$BP944)),LEFT($BP944,FIND(" – ",$BP944)-1),$BP944),ProdTbl,5,0),""),BasketTbl,2,0),"کد ناشناخته"))</f>
        <v/>
      </c>
      <c r="BR944" s="18">
        <f>IF($BP944="","",IFERROR(VLOOKUP(IF(ISNUMBER(FIND(" – ",$BP944)),LEFT($BP944,FIND(" – ",$BP944)-1),$BP944),ProdTbl,3,0),"کد ناشناخته"))</f>
        <v/>
      </c>
      <c r="BS944" s="22" t="n"/>
      <c r="BT944" s="21" t="n"/>
      <c r="BU944" s="20" t="n"/>
      <c r="BV944" s="18">
        <f>IF($BU944="","",IFERROR(VLOOKUP(IFERROR(VLOOKUP(IF(ISNUMBER(FIND(" – ",$BU944)),LEFT($BU944,FIND(" – ",$BU944)-1),$BU944),ProdTbl,5,0),""),BasketTbl,2,0),"کد ناشناخته"))</f>
        <v/>
      </c>
      <c r="BW944" s="18">
        <f>IF($BU944="","",IFERROR(VLOOKUP(IF(ISNUMBER(FIND(" – ",$BU944)),LEFT($BU944,FIND(" – ",$BU944)-1),$BU944),ProdTbl,3,0),"کد ناشناخته"))</f>
        <v/>
      </c>
      <c r="BX944" s="22" t="n"/>
      <c r="BY944" s="21" t="n"/>
      <c r="BZ944" s="20" t="n"/>
      <c r="CA944" s="18">
        <f>IF($BZ944="","",IFERROR(VLOOKUP(IFERROR(VLOOKUP(IF(ISNUMBER(FIND(" – ",$BZ944)),LEFT($BZ944,FIND(" – ",$BZ944)-1),$BZ944),ProdTbl,5,0),""),BasketTbl,2,0),"کد ناشناخته"))</f>
        <v/>
      </c>
      <c r="CB944" s="18">
        <f>IF($BZ944="","",IFERROR(VLOOKUP(IF(ISNUMBER(FIND(" – ",$BZ944)),LEFT($BZ944,FIND(" – ",$BZ944)-1),$BZ944),ProdTbl,3,0),"کد ناشناخته"))</f>
        <v/>
      </c>
      <c r="CC944" s="22" t="n"/>
      <c r="CD944" s="21" t="n"/>
      <c r="CE944" s="20" t="n"/>
      <c r="CF944" s="18">
        <f>IF($CE944="","",IFERROR(VLOOKUP(IFERROR(VLOOKUP(IF(ISNUMBER(FIND(" – ",$CE944)),LEFT($CE944,FIND(" – ",$CE944)-1),$CE944),ProdTbl,5,0),""),BasketTbl,2,0),"کد ناشناخته"))</f>
        <v/>
      </c>
      <c r="CG944" s="18">
        <f>IF($CE944="","",IFERROR(VLOOKUP(IF(ISNUMBER(FIND(" – ",$CE944)),LEFT($CE944,FIND(" – ",$CE944)-1),$CE944),ProdTbl,3,0),"کد ناشناخته"))</f>
        <v/>
      </c>
      <c r="CH944" s="22" t="n"/>
      <c r="CI944" s="21" t="n"/>
    </row>
    <row r="945">
      <c r="A945" s="18">
        <f>IF($B945="","",COUNTA($B$10:$B945))</f>
        <v/>
      </c>
      <c r="B945" s="19" t="n"/>
      <c r="C945" s="20" t="n"/>
      <c r="D945" s="19" t="n"/>
      <c r="E945" s="18">
        <f>IF($D945="","",IFERROR(VLOOKUP(IF(ISNUMBER(FIND(" – ",$D945)),LEFT($D945,FIND(" – ",$D945)-1),$D945),SellerTbl,2,0),"کد ناشناخته"))</f>
        <v/>
      </c>
      <c r="F945" s="21" t="n"/>
      <c r="G945" s="21" t="n"/>
      <c r="H945" s="22" t="n"/>
      <c r="I945" s="23">
        <f>IF(OR($F945="",$G945=""),"",$F945-$G945)</f>
        <v/>
      </c>
      <c r="J945" s="18">
        <f>IF($I945="","",IF(ABS($I945)&lt;=0.01*$F945,"√","×"))</f>
        <v/>
      </c>
      <c r="K945" s="23">
        <f>IF(COUNT($Q945,$V945,$AA945,$AF945,$AK945,$AP945,$AU945,$AZ945,$BE945,$BJ945,$BO945,$BT945,$BY945,$CD945,$CI945)=0,"",SUM($Q945,$V945,$AA945,$AF945,$AK945,$AP945,$AU945,$AZ945,$BE945,$BJ945,$BO945,$BT945,$BY945,$CD945,$CI945))</f>
        <v/>
      </c>
      <c r="L945" s="23">
        <f>IF(OR($F945="",$K945=""),"",$F945-$K945)</f>
        <v/>
      </c>
      <c r="M945" s="20" t="n"/>
      <c r="N945" s="18">
        <f>IF($M945="","",IFERROR(VLOOKUP(IFERROR(VLOOKUP(IF(ISNUMBER(FIND(" – ",$M945)),LEFT($M945,FIND(" – ",$M945)-1),$M945),ProdTbl,5,0),""),BasketTbl,2,0),"کد ناشناخته"))</f>
        <v/>
      </c>
      <c r="O945" s="18">
        <f>IF($M945="","",IFERROR(VLOOKUP(IF(ISNUMBER(FIND(" – ",$M945)),LEFT($M945,FIND(" – ",$M945)-1),$M945),ProdTbl,3,0),"کد ناشناخته"))</f>
        <v/>
      </c>
      <c r="P945" s="22" t="n"/>
      <c r="Q945" s="21" t="n"/>
      <c r="R945" s="20" t="n"/>
      <c r="S945" s="18">
        <f>IF($R945="","",IFERROR(VLOOKUP(IFERROR(VLOOKUP(IF(ISNUMBER(FIND(" – ",$R945)),LEFT($R945,FIND(" – ",$R945)-1),$R945),ProdTbl,5,0),""),BasketTbl,2,0),"کد ناشناخته"))</f>
        <v/>
      </c>
      <c r="T945" s="18">
        <f>IF($R945="","",IFERROR(VLOOKUP(IF(ISNUMBER(FIND(" – ",$R945)),LEFT($R945,FIND(" – ",$R945)-1),$R945),ProdTbl,3,0),"کد ناشناخته"))</f>
        <v/>
      </c>
      <c r="U945" s="22" t="n"/>
      <c r="V945" s="21" t="n"/>
      <c r="W945" s="20" t="n"/>
      <c r="X945" s="18">
        <f>IF($W945="","",IFERROR(VLOOKUP(IFERROR(VLOOKUP(IF(ISNUMBER(FIND(" – ",$W945)),LEFT($W945,FIND(" – ",$W945)-1),$W945),ProdTbl,5,0),""),BasketTbl,2,0),"کد ناشناخته"))</f>
        <v/>
      </c>
      <c r="Y945" s="18">
        <f>IF($W945="","",IFERROR(VLOOKUP(IF(ISNUMBER(FIND(" – ",$W945)),LEFT($W945,FIND(" – ",$W945)-1),$W945),ProdTbl,3,0),"کد ناشناخته"))</f>
        <v/>
      </c>
      <c r="Z945" s="22" t="n"/>
      <c r="AA945" s="21" t="n"/>
      <c r="AB945" s="20" t="n"/>
      <c r="AC945" s="18">
        <f>IF($AB945="","",IFERROR(VLOOKUP(IFERROR(VLOOKUP(IF(ISNUMBER(FIND(" – ",$AB945)),LEFT($AB945,FIND(" – ",$AB945)-1),$AB945),ProdTbl,5,0),""),BasketTbl,2,0),"کد ناشناخته"))</f>
        <v/>
      </c>
      <c r="AD945" s="18">
        <f>IF($AB945="","",IFERROR(VLOOKUP(IF(ISNUMBER(FIND(" – ",$AB945)),LEFT($AB945,FIND(" – ",$AB945)-1),$AB945),ProdTbl,3,0),"کد ناشناخته"))</f>
        <v/>
      </c>
      <c r="AE945" s="22" t="n"/>
      <c r="AF945" s="21" t="n"/>
      <c r="AG945" s="20" t="n"/>
      <c r="AH945" s="18">
        <f>IF($AG945="","",IFERROR(VLOOKUP(IFERROR(VLOOKUP(IF(ISNUMBER(FIND(" – ",$AG945)),LEFT($AG945,FIND(" – ",$AG945)-1),$AG945),ProdTbl,5,0),""),BasketTbl,2,0),"کد ناشناخته"))</f>
        <v/>
      </c>
      <c r="AI945" s="18">
        <f>IF($AG945="","",IFERROR(VLOOKUP(IF(ISNUMBER(FIND(" – ",$AG945)),LEFT($AG945,FIND(" – ",$AG945)-1),$AG945),ProdTbl,3,0),"کد ناشناخته"))</f>
        <v/>
      </c>
      <c r="AJ945" s="22" t="n"/>
      <c r="AK945" s="21" t="n"/>
      <c r="AL945" s="20" t="n"/>
      <c r="AM945" s="18">
        <f>IF($AL945="","",IFERROR(VLOOKUP(IFERROR(VLOOKUP(IF(ISNUMBER(FIND(" – ",$AL945)),LEFT($AL945,FIND(" – ",$AL945)-1),$AL945),ProdTbl,5,0),""),BasketTbl,2,0),"کد ناشناخته"))</f>
        <v/>
      </c>
      <c r="AN945" s="18">
        <f>IF($AL945="","",IFERROR(VLOOKUP(IF(ISNUMBER(FIND(" – ",$AL945)),LEFT($AL945,FIND(" – ",$AL945)-1),$AL945),ProdTbl,3,0),"کد ناشناخته"))</f>
        <v/>
      </c>
      <c r="AO945" s="22" t="n"/>
      <c r="AP945" s="21" t="n"/>
      <c r="AQ945" s="20" t="n"/>
      <c r="AR945" s="18">
        <f>IF($AQ945="","",IFERROR(VLOOKUP(IFERROR(VLOOKUP(IF(ISNUMBER(FIND(" – ",$AQ945)),LEFT($AQ945,FIND(" – ",$AQ945)-1),$AQ945),ProdTbl,5,0),""),BasketTbl,2,0),"کد ناشناخته"))</f>
        <v/>
      </c>
      <c r="AS945" s="18">
        <f>IF($AQ945="","",IFERROR(VLOOKUP(IF(ISNUMBER(FIND(" – ",$AQ945)),LEFT($AQ945,FIND(" – ",$AQ945)-1),$AQ945),ProdTbl,3,0),"کد ناشناخته"))</f>
        <v/>
      </c>
      <c r="AT945" s="22" t="n"/>
      <c r="AU945" s="21" t="n"/>
      <c r="AV945" s="20" t="n"/>
      <c r="AW945" s="18">
        <f>IF($AV945="","",IFERROR(VLOOKUP(IFERROR(VLOOKUP(IF(ISNUMBER(FIND(" – ",$AV945)),LEFT($AV945,FIND(" – ",$AV945)-1),$AV945),ProdTbl,5,0),""),BasketTbl,2,0),"کد ناشناخته"))</f>
        <v/>
      </c>
      <c r="AX945" s="18">
        <f>IF($AV945="","",IFERROR(VLOOKUP(IF(ISNUMBER(FIND(" – ",$AV945)),LEFT($AV945,FIND(" – ",$AV945)-1),$AV945),ProdTbl,3,0),"کد ناشناخته"))</f>
        <v/>
      </c>
      <c r="AY945" s="22" t="n"/>
      <c r="AZ945" s="21" t="n"/>
      <c r="BA945" s="20" t="n"/>
      <c r="BB945" s="18">
        <f>IF($BA945="","",IFERROR(VLOOKUP(IFERROR(VLOOKUP(IF(ISNUMBER(FIND(" – ",$BA945)),LEFT($BA945,FIND(" – ",$BA945)-1),$BA945),ProdTbl,5,0),""),BasketTbl,2,0),"کد ناشناخته"))</f>
        <v/>
      </c>
      <c r="BC945" s="18">
        <f>IF($BA945="","",IFERROR(VLOOKUP(IF(ISNUMBER(FIND(" – ",$BA945)),LEFT($BA945,FIND(" – ",$BA945)-1),$BA945),ProdTbl,3,0),"کد ناشناخته"))</f>
        <v/>
      </c>
      <c r="BD945" s="22" t="n"/>
      <c r="BE945" s="21" t="n"/>
      <c r="BF945" s="20" t="n"/>
      <c r="BG945" s="18">
        <f>IF($BF945="","",IFERROR(VLOOKUP(IFERROR(VLOOKUP(IF(ISNUMBER(FIND(" – ",$BF945)),LEFT($BF945,FIND(" – ",$BF945)-1),$BF945),ProdTbl,5,0),""),BasketTbl,2,0),"کد ناشناخته"))</f>
        <v/>
      </c>
      <c r="BH945" s="18">
        <f>IF($BF945="","",IFERROR(VLOOKUP(IF(ISNUMBER(FIND(" – ",$BF945)),LEFT($BF945,FIND(" – ",$BF945)-1),$BF945),ProdTbl,3,0),"کد ناشناخته"))</f>
        <v/>
      </c>
      <c r="BI945" s="22" t="n"/>
      <c r="BJ945" s="21" t="n"/>
      <c r="BK945" s="20" t="n"/>
      <c r="BL945" s="18">
        <f>IF($BK945="","",IFERROR(VLOOKUP(IFERROR(VLOOKUP(IF(ISNUMBER(FIND(" – ",$BK945)),LEFT($BK945,FIND(" – ",$BK945)-1),$BK945),ProdTbl,5,0),""),BasketTbl,2,0),"کد ناشناخته"))</f>
        <v/>
      </c>
      <c r="BM945" s="18">
        <f>IF($BK945="","",IFERROR(VLOOKUP(IF(ISNUMBER(FIND(" – ",$BK945)),LEFT($BK945,FIND(" – ",$BK945)-1),$BK945),ProdTbl,3,0),"کد ناشناخته"))</f>
        <v/>
      </c>
      <c r="BN945" s="22" t="n"/>
      <c r="BO945" s="21" t="n"/>
      <c r="BP945" s="20" t="n"/>
      <c r="BQ945" s="18">
        <f>IF($BP945="","",IFERROR(VLOOKUP(IFERROR(VLOOKUP(IF(ISNUMBER(FIND(" – ",$BP945)),LEFT($BP945,FIND(" – ",$BP945)-1),$BP945),ProdTbl,5,0),""),BasketTbl,2,0),"کد ناشناخته"))</f>
        <v/>
      </c>
      <c r="BR945" s="18">
        <f>IF($BP945="","",IFERROR(VLOOKUP(IF(ISNUMBER(FIND(" – ",$BP945)),LEFT($BP945,FIND(" – ",$BP945)-1),$BP945),ProdTbl,3,0),"کد ناشناخته"))</f>
        <v/>
      </c>
      <c r="BS945" s="22" t="n"/>
      <c r="BT945" s="21" t="n"/>
      <c r="BU945" s="20" t="n"/>
      <c r="BV945" s="18">
        <f>IF($BU945="","",IFERROR(VLOOKUP(IFERROR(VLOOKUP(IF(ISNUMBER(FIND(" – ",$BU945)),LEFT($BU945,FIND(" – ",$BU945)-1),$BU945),ProdTbl,5,0),""),BasketTbl,2,0),"کد ناشناخته"))</f>
        <v/>
      </c>
      <c r="BW945" s="18">
        <f>IF($BU945="","",IFERROR(VLOOKUP(IF(ISNUMBER(FIND(" – ",$BU945)),LEFT($BU945,FIND(" – ",$BU945)-1),$BU945),ProdTbl,3,0),"کد ناشناخته"))</f>
        <v/>
      </c>
      <c r="BX945" s="22" t="n"/>
      <c r="BY945" s="21" t="n"/>
      <c r="BZ945" s="20" t="n"/>
      <c r="CA945" s="18">
        <f>IF($BZ945="","",IFERROR(VLOOKUP(IFERROR(VLOOKUP(IF(ISNUMBER(FIND(" – ",$BZ945)),LEFT($BZ945,FIND(" – ",$BZ945)-1),$BZ945),ProdTbl,5,0),""),BasketTbl,2,0),"کد ناشناخته"))</f>
        <v/>
      </c>
      <c r="CB945" s="18">
        <f>IF($BZ945="","",IFERROR(VLOOKUP(IF(ISNUMBER(FIND(" – ",$BZ945)),LEFT($BZ945,FIND(" – ",$BZ945)-1),$BZ945),ProdTbl,3,0),"کد ناشناخته"))</f>
        <v/>
      </c>
      <c r="CC945" s="22" t="n"/>
      <c r="CD945" s="21" t="n"/>
      <c r="CE945" s="20" t="n"/>
      <c r="CF945" s="18">
        <f>IF($CE945="","",IFERROR(VLOOKUP(IFERROR(VLOOKUP(IF(ISNUMBER(FIND(" – ",$CE945)),LEFT($CE945,FIND(" – ",$CE945)-1),$CE945),ProdTbl,5,0),""),BasketTbl,2,0),"کد ناشناخته"))</f>
        <v/>
      </c>
      <c r="CG945" s="18">
        <f>IF($CE945="","",IFERROR(VLOOKUP(IF(ISNUMBER(FIND(" – ",$CE945)),LEFT($CE945,FIND(" – ",$CE945)-1),$CE945),ProdTbl,3,0),"کد ناشناخته"))</f>
        <v/>
      </c>
      <c r="CH945" s="22" t="n"/>
      <c r="CI945" s="21" t="n"/>
    </row>
    <row r="946">
      <c r="A946" s="18">
        <f>IF($B946="","",COUNTA($B$10:$B946))</f>
        <v/>
      </c>
      <c r="B946" s="19" t="n"/>
      <c r="C946" s="20" t="n"/>
      <c r="D946" s="19" t="n"/>
      <c r="E946" s="18">
        <f>IF($D946="","",IFERROR(VLOOKUP(IF(ISNUMBER(FIND(" – ",$D946)),LEFT($D946,FIND(" – ",$D946)-1),$D946),SellerTbl,2,0),"کد ناشناخته"))</f>
        <v/>
      </c>
      <c r="F946" s="21" t="n"/>
      <c r="G946" s="21" t="n"/>
      <c r="H946" s="22" t="n"/>
      <c r="I946" s="23">
        <f>IF(OR($F946="",$G946=""),"",$F946-$G946)</f>
        <v/>
      </c>
      <c r="J946" s="18">
        <f>IF($I946="","",IF(ABS($I946)&lt;=0.01*$F946,"√","×"))</f>
        <v/>
      </c>
      <c r="K946" s="23">
        <f>IF(COUNT($Q946,$V946,$AA946,$AF946,$AK946,$AP946,$AU946,$AZ946,$BE946,$BJ946,$BO946,$BT946,$BY946,$CD946,$CI946)=0,"",SUM($Q946,$V946,$AA946,$AF946,$AK946,$AP946,$AU946,$AZ946,$BE946,$BJ946,$BO946,$BT946,$BY946,$CD946,$CI946))</f>
        <v/>
      </c>
      <c r="L946" s="23">
        <f>IF(OR($F946="",$K946=""),"",$F946-$K946)</f>
        <v/>
      </c>
      <c r="M946" s="20" t="n"/>
      <c r="N946" s="18">
        <f>IF($M946="","",IFERROR(VLOOKUP(IFERROR(VLOOKUP(IF(ISNUMBER(FIND(" – ",$M946)),LEFT($M946,FIND(" – ",$M946)-1),$M946),ProdTbl,5,0),""),BasketTbl,2,0),"کد ناشناخته"))</f>
        <v/>
      </c>
      <c r="O946" s="18">
        <f>IF($M946="","",IFERROR(VLOOKUP(IF(ISNUMBER(FIND(" – ",$M946)),LEFT($M946,FIND(" – ",$M946)-1),$M946),ProdTbl,3,0),"کد ناشناخته"))</f>
        <v/>
      </c>
      <c r="P946" s="22" t="n"/>
      <c r="Q946" s="21" t="n"/>
      <c r="R946" s="20" t="n"/>
      <c r="S946" s="18">
        <f>IF($R946="","",IFERROR(VLOOKUP(IFERROR(VLOOKUP(IF(ISNUMBER(FIND(" – ",$R946)),LEFT($R946,FIND(" – ",$R946)-1),$R946),ProdTbl,5,0),""),BasketTbl,2,0),"کد ناشناخته"))</f>
        <v/>
      </c>
      <c r="T946" s="18">
        <f>IF($R946="","",IFERROR(VLOOKUP(IF(ISNUMBER(FIND(" – ",$R946)),LEFT($R946,FIND(" – ",$R946)-1),$R946),ProdTbl,3,0),"کد ناشناخته"))</f>
        <v/>
      </c>
      <c r="U946" s="22" t="n"/>
      <c r="V946" s="21" t="n"/>
      <c r="W946" s="20" t="n"/>
      <c r="X946" s="18">
        <f>IF($W946="","",IFERROR(VLOOKUP(IFERROR(VLOOKUP(IF(ISNUMBER(FIND(" – ",$W946)),LEFT($W946,FIND(" – ",$W946)-1),$W946),ProdTbl,5,0),""),BasketTbl,2,0),"کد ناشناخته"))</f>
        <v/>
      </c>
      <c r="Y946" s="18">
        <f>IF($W946="","",IFERROR(VLOOKUP(IF(ISNUMBER(FIND(" – ",$W946)),LEFT($W946,FIND(" – ",$W946)-1),$W946),ProdTbl,3,0),"کد ناشناخته"))</f>
        <v/>
      </c>
      <c r="Z946" s="22" t="n"/>
      <c r="AA946" s="21" t="n"/>
      <c r="AB946" s="20" t="n"/>
      <c r="AC946" s="18">
        <f>IF($AB946="","",IFERROR(VLOOKUP(IFERROR(VLOOKUP(IF(ISNUMBER(FIND(" – ",$AB946)),LEFT($AB946,FIND(" – ",$AB946)-1),$AB946),ProdTbl,5,0),""),BasketTbl,2,0),"کد ناشناخته"))</f>
        <v/>
      </c>
      <c r="AD946" s="18">
        <f>IF($AB946="","",IFERROR(VLOOKUP(IF(ISNUMBER(FIND(" – ",$AB946)),LEFT($AB946,FIND(" – ",$AB946)-1),$AB946),ProdTbl,3,0),"کد ناشناخته"))</f>
        <v/>
      </c>
      <c r="AE946" s="22" t="n"/>
      <c r="AF946" s="21" t="n"/>
      <c r="AG946" s="20" t="n"/>
      <c r="AH946" s="18">
        <f>IF($AG946="","",IFERROR(VLOOKUP(IFERROR(VLOOKUP(IF(ISNUMBER(FIND(" – ",$AG946)),LEFT($AG946,FIND(" – ",$AG946)-1),$AG946),ProdTbl,5,0),""),BasketTbl,2,0),"کد ناشناخته"))</f>
        <v/>
      </c>
      <c r="AI946" s="18">
        <f>IF($AG946="","",IFERROR(VLOOKUP(IF(ISNUMBER(FIND(" – ",$AG946)),LEFT($AG946,FIND(" – ",$AG946)-1),$AG946),ProdTbl,3,0),"کد ناشناخته"))</f>
        <v/>
      </c>
      <c r="AJ946" s="22" t="n"/>
      <c r="AK946" s="21" t="n"/>
      <c r="AL946" s="20" t="n"/>
      <c r="AM946" s="18">
        <f>IF($AL946="","",IFERROR(VLOOKUP(IFERROR(VLOOKUP(IF(ISNUMBER(FIND(" – ",$AL946)),LEFT($AL946,FIND(" – ",$AL946)-1),$AL946),ProdTbl,5,0),""),BasketTbl,2,0),"کد ناشناخته"))</f>
        <v/>
      </c>
      <c r="AN946" s="18">
        <f>IF($AL946="","",IFERROR(VLOOKUP(IF(ISNUMBER(FIND(" – ",$AL946)),LEFT($AL946,FIND(" – ",$AL946)-1),$AL946),ProdTbl,3,0),"کد ناشناخته"))</f>
        <v/>
      </c>
      <c r="AO946" s="22" t="n"/>
      <c r="AP946" s="21" t="n"/>
      <c r="AQ946" s="20" t="n"/>
      <c r="AR946" s="18">
        <f>IF($AQ946="","",IFERROR(VLOOKUP(IFERROR(VLOOKUP(IF(ISNUMBER(FIND(" – ",$AQ946)),LEFT($AQ946,FIND(" – ",$AQ946)-1),$AQ946),ProdTbl,5,0),""),BasketTbl,2,0),"کد ناشناخته"))</f>
        <v/>
      </c>
      <c r="AS946" s="18">
        <f>IF($AQ946="","",IFERROR(VLOOKUP(IF(ISNUMBER(FIND(" – ",$AQ946)),LEFT($AQ946,FIND(" – ",$AQ946)-1),$AQ946),ProdTbl,3,0),"کد ناشناخته"))</f>
        <v/>
      </c>
      <c r="AT946" s="22" t="n"/>
      <c r="AU946" s="21" t="n"/>
      <c r="AV946" s="20" t="n"/>
      <c r="AW946" s="18">
        <f>IF($AV946="","",IFERROR(VLOOKUP(IFERROR(VLOOKUP(IF(ISNUMBER(FIND(" – ",$AV946)),LEFT($AV946,FIND(" – ",$AV946)-1),$AV946),ProdTbl,5,0),""),BasketTbl,2,0),"کد ناشناخته"))</f>
        <v/>
      </c>
      <c r="AX946" s="18">
        <f>IF($AV946="","",IFERROR(VLOOKUP(IF(ISNUMBER(FIND(" – ",$AV946)),LEFT($AV946,FIND(" – ",$AV946)-1),$AV946),ProdTbl,3,0),"کد ناشناخته"))</f>
        <v/>
      </c>
      <c r="AY946" s="22" t="n"/>
      <c r="AZ946" s="21" t="n"/>
      <c r="BA946" s="20" t="n"/>
      <c r="BB946" s="18">
        <f>IF($BA946="","",IFERROR(VLOOKUP(IFERROR(VLOOKUP(IF(ISNUMBER(FIND(" – ",$BA946)),LEFT($BA946,FIND(" – ",$BA946)-1),$BA946),ProdTbl,5,0),""),BasketTbl,2,0),"کد ناشناخته"))</f>
        <v/>
      </c>
      <c r="BC946" s="18">
        <f>IF($BA946="","",IFERROR(VLOOKUP(IF(ISNUMBER(FIND(" – ",$BA946)),LEFT($BA946,FIND(" – ",$BA946)-1),$BA946),ProdTbl,3,0),"کد ناشناخته"))</f>
        <v/>
      </c>
      <c r="BD946" s="22" t="n"/>
      <c r="BE946" s="21" t="n"/>
      <c r="BF946" s="20" t="n"/>
      <c r="BG946" s="18">
        <f>IF($BF946="","",IFERROR(VLOOKUP(IFERROR(VLOOKUP(IF(ISNUMBER(FIND(" – ",$BF946)),LEFT($BF946,FIND(" – ",$BF946)-1),$BF946),ProdTbl,5,0),""),BasketTbl,2,0),"کد ناشناخته"))</f>
        <v/>
      </c>
      <c r="BH946" s="18">
        <f>IF($BF946="","",IFERROR(VLOOKUP(IF(ISNUMBER(FIND(" – ",$BF946)),LEFT($BF946,FIND(" – ",$BF946)-1),$BF946),ProdTbl,3,0),"کد ناشناخته"))</f>
        <v/>
      </c>
      <c r="BI946" s="22" t="n"/>
      <c r="BJ946" s="21" t="n"/>
      <c r="BK946" s="20" t="n"/>
      <c r="BL946" s="18">
        <f>IF($BK946="","",IFERROR(VLOOKUP(IFERROR(VLOOKUP(IF(ISNUMBER(FIND(" – ",$BK946)),LEFT($BK946,FIND(" – ",$BK946)-1),$BK946),ProdTbl,5,0),""),BasketTbl,2,0),"کد ناشناخته"))</f>
        <v/>
      </c>
      <c r="BM946" s="18">
        <f>IF($BK946="","",IFERROR(VLOOKUP(IF(ISNUMBER(FIND(" – ",$BK946)),LEFT($BK946,FIND(" – ",$BK946)-1),$BK946),ProdTbl,3,0),"کد ناشناخته"))</f>
        <v/>
      </c>
      <c r="BN946" s="22" t="n"/>
      <c r="BO946" s="21" t="n"/>
      <c r="BP946" s="20" t="n"/>
      <c r="BQ946" s="18">
        <f>IF($BP946="","",IFERROR(VLOOKUP(IFERROR(VLOOKUP(IF(ISNUMBER(FIND(" – ",$BP946)),LEFT($BP946,FIND(" – ",$BP946)-1),$BP946),ProdTbl,5,0),""),BasketTbl,2,0),"کد ناشناخته"))</f>
        <v/>
      </c>
      <c r="BR946" s="18">
        <f>IF($BP946="","",IFERROR(VLOOKUP(IF(ISNUMBER(FIND(" – ",$BP946)),LEFT($BP946,FIND(" – ",$BP946)-1),$BP946),ProdTbl,3,0),"کد ناشناخته"))</f>
        <v/>
      </c>
      <c r="BS946" s="22" t="n"/>
      <c r="BT946" s="21" t="n"/>
      <c r="BU946" s="20" t="n"/>
      <c r="BV946" s="18">
        <f>IF($BU946="","",IFERROR(VLOOKUP(IFERROR(VLOOKUP(IF(ISNUMBER(FIND(" – ",$BU946)),LEFT($BU946,FIND(" – ",$BU946)-1),$BU946),ProdTbl,5,0),""),BasketTbl,2,0),"کد ناشناخته"))</f>
        <v/>
      </c>
      <c r="BW946" s="18">
        <f>IF($BU946="","",IFERROR(VLOOKUP(IF(ISNUMBER(FIND(" – ",$BU946)),LEFT($BU946,FIND(" – ",$BU946)-1),$BU946),ProdTbl,3,0),"کد ناشناخته"))</f>
        <v/>
      </c>
      <c r="BX946" s="22" t="n"/>
      <c r="BY946" s="21" t="n"/>
      <c r="BZ946" s="20" t="n"/>
      <c r="CA946" s="18">
        <f>IF($BZ946="","",IFERROR(VLOOKUP(IFERROR(VLOOKUP(IF(ISNUMBER(FIND(" – ",$BZ946)),LEFT($BZ946,FIND(" – ",$BZ946)-1),$BZ946),ProdTbl,5,0),""),BasketTbl,2,0),"کد ناشناخته"))</f>
        <v/>
      </c>
      <c r="CB946" s="18">
        <f>IF($BZ946="","",IFERROR(VLOOKUP(IF(ISNUMBER(FIND(" – ",$BZ946)),LEFT($BZ946,FIND(" – ",$BZ946)-1),$BZ946),ProdTbl,3,0),"کد ناشناخته"))</f>
        <v/>
      </c>
      <c r="CC946" s="22" t="n"/>
      <c r="CD946" s="21" t="n"/>
      <c r="CE946" s="20" t="n"/>
      <c r="CF946" s="18">
        <f>IF($CE946="","",IFERROR(VLOOKUP(IFERROR(VLOOKUP(IF(ISNUMBER(FIND(" – ",$CE946)),LEFT($CE946,FIND(" – ",$CE946)-1),$CE946),ProdTbl,5,0),""),BasketTbl,2,0),"کد ناشناخته"))</f>
        <v/>
      </c>
      <c r="CG946" s="18">
        <f>IF($CE946="","",IFERROR(VLOOKUP(IF(ISNUMBER(FIND(" – ",$CE946)),LEFT($CE946,FIND(" – ",$CE946)-1),$CE946),ProdTbl,3,0),"کد ناشناخته"))</f>
        <v/>
      </c>
      <c r="CH946" s="22" t="n"/>
      <c r="CI946" s="21" t="n"/>
    </row>
    <row r="947">
      <c r="A947" s="18">
        <f>IF($B947="","",COUNTA($B$10:$B947))</f>
        <v/>
      </c>
      <c r="B947" s="19" t="n"/>
      <c r="C947" s="20" t="n"/>
      <c r="D947" s="19" t="n"/>
      <c r="E947" s="18">
        <f>IF($D947="","",IFERROR(VLOOKUP(IF(ISNUMBER(FIND(" – ",$D947)),LEFT($D947,FIND(" – ",$D947)-1),$D947),SellerTbl,2,0),"کد ناشناخته"))</f>
        <v/>
      </c>
      <c r="F947" s="21" t="n"/>
      <c r="G947" s="21" t="n"/>
      <c r="H947" s="22" t="n"/>
      <c r="I947" s="23">
        <f>IF(OR($F947="",$G947=""),"",$F947-$G947)</f>
        <v/>
      </c>
      <c r="J947" s="18">
        <f>IF($I947="","",IF(ABS($I947)&lt;=0.01*$F947,"√","×"))</f>
        <v/>
      </c>
      <c r="K947" s="23">
        <f>IF(COUNT($Q947,$V947,$AA947,$AF947,$AK947,$AP947,$AU947,$AZ947,$BE947,$BJ947,$BO947,$BT947,$BY947,$CD947,$CI947)=0,"",SUM($Q947,$V947,$AA947,$AF947,$AK947,$AP947,$AU947,$AZ947,$BE947,$BJ947,$BO947,$BT947,$BY947,$CD947,$CI947))</f>
        <v/>
      </c>
      <c r="L947" s="23">
        <f>IF(OR($F947="",$K947=""),"",$F947-$K947)</f>
        <v/>
      </c>
      <c r="M947" s="20" t="n"/>
      <c r="N947" s="18">
        <f>IF($M947="","",IFERROR(VLOOKUP(IFERROR(VLOOKUP(IF(ISNUMBER(FIND(" – ",$M947)),LEFT($M947,FIND(" – ",$M947)-1),$M947),ProdTbl,5,0),""),BasketTbl,2,0),"کد ناشناخته"))</f>
        <v/>
      </c>
      <c r="O947" s="18">
        <f>IF($M947="","",IFERROR(VLOOKUP(IF(ISNUMBER(FIND(" – ",$M947)),LEFT($M947,FIND(" – ",$M947)-1),$M947),ProdTbl,3,0),"کد ناشناخته"))</f>
        <v/>
      </c>
      <c r="P947" s="22" t="n"/>
      <c r="Q947" s="21" t="n"/>
      <c r="R947" s="20" t="n"/>
      <c r="S947" s="18">
        <f>IF($R947="","",IFERROR(VLOOKUP(IFERROR(VLOOKUP(IF(ISNUMBER(FIND(" – ",$R947)),LEFT($R947,FIND(" – ",$R947)-1),$R947),ProdTbl,5,0),""),BasketTbl,2,0),"کد ناشناخته"))</f>
        <v/>
      </c>
      <c r="T947" s="18">
        <f>IF($R947="","",IFERROR(VLOOKUP(IF(ISNUMBER(FIND(" – ",$R947)),LEFT($R947,FIND(" – ",$R947)-1),$R947),ProdTbl,3,0),"کد ناشناخته"))</f>
        <v/>
      </c>
      <c r="U947" s="22" t="n"/>
      <c r="V947" s="21" t="n"/>
      <c r="W947" s="20" t="n"/>
      <c r="X947" s="18">
        <f>IF($W947="","",IFERROR(VLOOKUP(IFERROR(VLOOKUP(IF(ISNUMBER(FIND(" – ",$W947)),LEFT($W947,FIND(" – ",$W947)-1),$W947),ProdTbl,5,0),""),BasketTbl,2,0),"کد ناشناخته"))</f>
        <v/>
      </c>
      <c r="Y947" s="18">
        <f>IF($W947="","",IFERROR(VLOOKUP(IF(ISNUMBER(FIND(" – ",$W947)),LEFT($W947,FIND(" – ",$W947)-1),$W947),ProdTbl,3,0),"کد ناشناخته"))</f>
        <v/>
      </c>
      <c r="Z947" s="22" t="n"/>
      <c r="AA947" s="21" t="n"/>
      <c r="AB947" s="20" t="n"/>
      <c r="AC947" s="18">
        <f>IF($AB947="","",IFERROR(VLOOKUP(IFERROR(VLOOKUP(IF(ISNUMBER(FIND(" – ",$AB947)),LEFT($AB947,FIND(" – ",$AB947)-1),$AB947),ProdTbl,5,0),""),BasketTbl,2,0),"کد ناشناخته"))</f>
        <v/>
      </c>
      <c r="AD947" s="18">
        <f>IF($AB947="","",IFERROR(VLOOKUP(IF(ISNUMBER(FIND(" – ",$AB947)),LEFT($AB947,FIND(" – ",$AB947)-1),$AB947),ProdTbl,3,0),"کد ناشناخته"))</f>
        <v/>
      </c>
      <c r="AE947" s="22" t="n"/>
      <c r="AF947" s="21" t="n"/>
      <c r="AG947" s="20" t="n"/>
      <c r="AH947" s="18">
        <f>IF($AG947="","",IFERROR(VLOOKUP(IFERROR(VLOOKUP(IF(ISNUMBER(FIND(" – ",$AG947)),LEFT($AG947,FIND(" – ",$AG947)-1),$AG947),ProdTbl,5,0),""),BasketTbl,2,0),"کد ناشناخته"))</f>
        <v/>
      </c>
      <c r="AI947" s="18">
        <f>IF($AG947="","",IFERROR(VLOOKUP(IF(ISNUMBER(FIND(" – ",$AG947)),LEFT($AG947,FIND(" – ",$AG947)-1),$AG947),ProdTbl,3,0),"کد ناشناخته"))</f>
        <v/>
      </c>
      <c r="AJ947" s="22" t="n"/>
      <c r="AK947" s="21" t="n"/>
      <c r="AL947" s="20" t="n"/>
      <c r="AM947" s="18">
        <f>IF($AL947="","",IFERROR(VLOOKUP(IFERROR(VLOOKUP(IF(ISNUMBER(FIND(" – ",$AL947)),LEFT($AL947,FIND(" – ",$AL947)-1),$AL947),ProdTbl,5,0),""),BasketTbl,2,0),"کد ناشناخته"))</f>
        <v/>
      </c>
      <c r="AN947" s="18">
        <f>IF($AL947="","",IFERROR(VLOOKUP(IF(ISNUMBER(FIND(" – ",$AL947)),LEFT($AL947,FIND(" – ",$AL947)-1),$AL947),ProdTbl,3,0),"کد ناشناخته"))</f>
        <v/>
      </c>
      <c r="AO947" s="22" t="n"/>
      <c r="AP947" s="21" t="n"/>
      <c r="AQ947" s="20" t="n"/>
      <c r="AR947" s="18">
        <f>IF($AQ947="","",IFERROR(VLOOKUP(IFERROR(VLOOKUP(IF(ISNUMBER(FIND(" – ",$AQ947)),LEFT($AQ947,FIND(" – ",$AQ947)-1),$AQ947),ProdTbl,5,0),""),BasketTbl,2,0),"کد ناشناخته"))</f>
        <v/>
      </c>
      <c r="AS947" s="18">
        <f>IF($AQ947="","",IFERROR(VLOOKUP(IF(ISNUMBER(FIND(" – ",$AQ947)),LEFT($AQ947,FIND(" – ",$AQ947)-1),$AQ947),ProdTbl,3,0),"کد ناشناخته"))</f>
        <v/>
      </c>
      <c r="AT947" s="22" t="n"/>
      <c r="AU947" s="21" t="n"/>
      <c r="AV947" s="20" t="n"/>
      <c r="AW947" s="18">
        <f>IF($AV947="","",IFERROR(VLOOKUP(IFERROR(VLOOKUP(IF(ISNUMBER(FIND(" – ",$AV947)),LEFT($AV947,FIND(" – ",$AV947)-1),$AV947),ProdTbl,5,0),""),BasketTbl,2,0),"کد ناشناخته"))</f>
        <v/>
      </c>
      <c r="AX947" s="18">
        <f>IF($AV947="","",IFERROR(VLOOKUP(IF(ISNUMBER(FIND(" – ",$AV947)),LEFT($AV947,FIND(" – ",$AV947)-1),$AV947),ProdTbl,3,0),"کد ناشناخته"))</f>
        <v/>
      </c>
      <c r="AY947" s="22" t="n"/>
      <c r="AZ947" s="21" t="n"/>
      <c r="BA947" s="20" t="n"/>
      <c r="BB947" s="18">
        <f>IF($BA947="","",IFERROR(VLOOKUP(IFERROR(VLOOKUP(IF(ISNUMBER(FIND(" – ",$BA947)),LEFT($BA947,FIND(" – ",$BA947)-1),$BA947),ProdTbl,5,0),""),BasketTbl,2,0),"کد ناشناخته"))</f>
        <v/>
      </c>
      <c r="BC947" s="18">
        <f>IF($BA947="","",IFERROR(VLOOKUP(IF(ISNUMBER(FIND(" – ",$BA947)),LEFT($BA947,FIND(" – ",$BA947)-1),$BA947),ProdTbl,3,0),"کد ناشناخته"))</f>
        <v/>
      </c>
      <c r="BD947" s="22" t="n"/>
      <c r="BE947" s="21" t="n"/>
      <c r="BF947" s="20" t="n"/>
      <c r="BG947" s="18">
        <f>IF($BF947="","",IFERROR(VLOOKUP(IFERROR(VLOOKUP(IF(ISNUMBER(FIND(" – ",$BF947)),LEFT($BF947,FIND(" – ",$BF947)-1),$BF947),ProdTbl,5,0),""),BasketTbl,2,0),"کد ناشناخته"))</f>
        <v/>
      </c>
      <c r="BH947" s="18">
        <f>IF($BF947="","",IFERROR(VLOOKUP(IF(ISNUMBER(FIND(" – ",$BF947)),LEFT($BF947,FIND(" – ",$BF947)-1),$BF947),ProdTbl,3,0),"کد ناشناخته"))</f>
        <v/>
      </c>
      <c r="BI947" s="22" t="n"/>
      <c r="BJ947" s="21" t="n"/>
      <c r="BK947" s="20" t="n"/>
      <c r="BL947" s="18">
        <f>IF($BK947="","",IFERROR(VLOOKUP(IFERROR(VLOOKUP(IF(ISNUMBER(FIND(" – ",$BK947)),LEFT($BK947,FIND(" – ",$BK947)-1),$BK947),ProdTbl,5,0),""),BasketTbl,2,0),"کد ناشناخته"))</f>
        <v/>
      </c>
      <c r="BM947" s="18">
        <f>IF($BK947="","",IFERROR(VLOOKUP(IF(ISNUMBER(FIND(" – ",$BK947)),LEFT($BK947,FIND(" – ",$BK947)-1),$BK947),ProdTbl,3,0),"کد ناشناخته"))</f>
        <v/>
      </c>
      <c r="BN947" s="22" t="n"/>
      <c r="BO947" s="21" t="n"/>
      <c r="BP947" s="20" t="n"/>
      <c r="BQ947" s="18">
        <f>IF($BP947="","",IFERROR(VLOOKUP(IFERROR(VLOOKUP(IF(ISNUMBER(FIND(" – ",$BP947)),LEFT($BP947,FIND(" – ",$BP947)-1),$BP947),ProdTbl,5,0),""),BasketTbl,2,0),"کد ناشناخته"))</f>
        <v/>
      </c>
      <c r="BR947" s="18">
        <f>IF($BP947="","",IFERROR(VLOOKUP(IF(ISNUMBER(FIND(" – ",$BP947)),LEFT($BP947,FIND(" – ",$BP947)-1),$BP947),ProdTbl,3,0),"کد ناشناخته"))</f>
        <v/>
      </c>
      <c r="BS947" s="22" t="n"/>
      <c r="BT947" s="21" t="n"/>
      <c r="BU947" s="20" t="n"/>
      <c r="BV947" s="18">
        <f>IF($BU947="","",IFERROR(VLOOKUP(IFERROR(VLOOKUP(IF(ISNUMBER(FIND(" – ",$BU947)),LEFT($BU947,FIND(" – ",$BU947)-1),$BU947),ProdTbl,5,0),""),BasketTbl,2,0),"کد ناشناخته"))</f>
        <v/>
      </c>
      <c r="BW947" s="18">
        <f>IF($BU947="","",IFERROR(VLOOKUP(IF(ISNUMBER(FIND(" – ",$BU947)),LEFT($BU947,FIND(" – ",$BU947)-1),$BU947),ProdTbl,3,0),"کد ناشناخته"))</f>
        <v/>
      </c>
      <c r="BX947" s="22" t="n"/>
      <c r="BY947" s="21" t="n"/>
      <c r="BZ947" s="20" t="n"/>
      <c r="CA947" s="18">
        <f>IF($BZ947="","",IFERROR(VLOOKUP(IFERROR(VLOOKUP(IF(ISNUMBER(FIND(" – ",$BZ947)),LEFT($BZ947,FIND(" – ",$BZ947)-1),$BZ947),ProdTbl,5,0),""),BasketTbl,2,0),"کد ناشناخته"))</f>
        <v/>
      </c>
      <c r="CB947" s="18">
        <f>IF($BZ947="","",IFERROR(VLOOKUP(IF(ISNUMBER(FIND(" – ",$BZ947)),LEFT($BZ947,FIND(" – ",$BZ947)-1),$BZ947),ProdTbl,3,0),"کد ناشناخته"))</f>
        <v/>
      </c>
      <c r="CC947" s="22" t="n"/>
      <c r="CD947" s="21" t="n"/>
      <c r="CE947" s="20" t="n"/>
      <c r="CF947" s="18">
        <f>IF($CE947="","",IFERROR(VLOOKUP(IFERROR(VLOOKUP(IF(ISNUMBER(FIND(" – ",$CE947)),LEFT($CE947,FIND(" – ",$CE947)-1),$CE947),ProdTbl,5,0),""),BasketTbl,2,0),"کد ناشناخته"))</f>
        <v/>
      </c>
      <c r="CG947" s="18">
        <f>IF($CE947="","",IFERROR(VLOOKUP(IF(ISNUMBER(FIND(" – ",$CE947)),LEFT($CE947,FIND(" – ",$CE947)-1),$CE947),ProdTbl,3,0),"کد ناشناخته"))</f>
        <v/>
      </c>
      <c r="CH947" s="22" t="n"/>
      <c r="CI947" s="21" t="n"/>
    </row>
    <row r="948">
      <c r="A948" s="18">
        <f>IF($B948="","",COUNTA($B$10:$B948))</f>
        <v/>
      </c>
      <c r="B948" s="19" t="n"/>
      <c r="C948" s="20" t="n"/>
      <c r="D948" s="19" t="n"/>
      <c r="E948" s="18">
        <f>IF($D948="","",IFERROR(VLOOKUP(IF(ISNUMBER(FIND(" – ",$D948)),LEFT($D948,FIND(" – ",$D948)-1),$D948),SellerTbl,2,0),"کد ناشناخته"))</f>
        <v/>
      </c>
      <c r="F948" s="21" t="n"/>
      <c r="G948" s="21" t="n"/>
      <c r="H948" s="22" t="n"/>
      <c r="I948" s="23">
        <f>IF(OR($F948="",$G948=""),"",$F948-$G948)</f>
        <v/>
      </c>
      <c r="J948" s="18">
        <f>IF($I948="","",IF(ABS($I948)&lt;=0.01*$F948,"√","×"))</f>
        <v/>
      </c>
      <c r="K948" s="23">
        <f>IF(COUNT($Q948,$V948,$AA948,$AF948,$AK948,$AP948,$AU948,$AZ948,$BE948,$BJ948,$BO948,$BT948,$BY948,$CD948,$CI948)=0,"",SUM($Q948,$V948,$AA948,$AF948,$AK948,$AP948,$AU948,$AZ948,$BE948,$BJ948,$BO948,$BT948,$BY948,$CD948,$CI948))</f>
        <v/>
      </c>
      <c r="L948" s="23">
        <f>IF(OR($F948="",$K948=""),"",$F948-$K948)</f>
        <v/>
      </c>
      <c r="M948" s="20" t="n"/>
      <c r="N948" s="18">
        <f>IF($M948="","",IFERROR(VLOOKUP(IFERROR(VLOOKUP(IF(ISNUMBER(FIND(" – ",$M948)),LEFT($M948,FIND(" – ",$M948)-1),$M948),ProdTbl,5,0),""),BasketTbl,2,0),"کد ناشناخته"))</f>
        <v/>
      </c>
      <c r="O948" s="18">
        <f>IF($M948="","",IFERROR(VLOOKUP(IF(ISNUMBER(FIND(" – ",$M948)),LEFT($M948,FIND(" – ",$M948)-1),$M948),ProdTbl,3,0),"کد ناشناخته"))</f>
        <v/>
      </c>
      <c r="P948" s="22" t="n"/>
      <c r="Q948" s="21" t="n"/>
      <c r="R948" s="20" t="n"/>
      <c r="S948" s="18">
        <f>IF($R948="","",IFERROR(VLOOKUP(IFERROR(VLOOKUP(IF(ISNUMBER(FIND(" – ",$R948)),LEFT($R948,FIND(" – ",$R948)-1),$R948),ProdTbl,5,0),""),BasketTbl,2,0),"کد ناشناخته"))</f>
        <v/>
      </c>
      <c r="T948" s="18">
        <f>IF($R948="","",IFERROR(VLOOKUP(IF(ISNUMBER(FIND(" – ",$R948)),LEFT($R948,FIND(" – ",$R948)-1),$R948),ProdTbl,3,0),"کد ناشناخته"))</f>
        <v/>
      </c>
      <c r="U948" s="22" t="n"/>
      <c r="V948" s="21" t="n"/>
      <c r="W948" s="20" t="n"/>
      <c r="X948" s="18">
        <f>IF($W948="","",IFERROR(VLOOKUP(IFERROR(VLOOKUP(IF(ISNUMBER(FIND(" – ",$W948)),LEFT($W948,FIND(" – ",$W948)-1),$W948),ProdTbl,5,0),""),BasketTbl,2,0),"کد ناشناخته"))</f>
        <v/>
      </c>
      <c r="Y948" s="18">
        <f>IF($W948="","",IFERROR(VLOOKUP(IF(ISNUMBER(FIND(" – ",$W948)),LEFT($W948,FIND(" – ",$W948)-1),$W948),ProdTbl,3,0),"کد ناشناخته"))</f>
        <v/>
      </c>
      <c r="Z948" s="22" t="n"/>
      <c r="AA948" s="21" t="n"/>
      <c r="AB948" s="20" t="n"/>
      <c r="AC948" s="18">
        <f>IF($AB948="","",IFERROR(VLOOKUP(IFERROR(VLOOKUP(IF(ISNUMBER(FIND(" – ",$AB948)),LEFT($AB948,FIND(" – ",$AB948)-1),$AB948),ProdTbl,5,0),""),BasketTbl,2,0),"کد ناشناخته"))</f>
        <v/>
      </c>
      <c r="AD948" s="18">
        <f>IF($AB948="","",IFERROR(VLOOKUP(IF(ISNUMBER(FIND(" – ",$AB948)),LEFT($AB948,FIND(" – ",$AB948)-1),$AB948),ProdTbl,3,0),"کد ناشناخته"))</f>
        <v/>
      </c>
      <c r="AE948" s="22" t="n"/>
      <c r="AF948" s="21" t="n"/>
      <c r="AG948" s="20" t="n"/>
      <c r="AH948" s="18">
        <f>IF($AG948="","",IFERROR(VLOOKUP(IFERROR(VLOOKUP(IF(ISNUMBER(FIND(" – ",$AG948)),LEFT($AG948,FIND(" – ",$AG948)-1),$AG948),ProdTbl,5,0),""),BasketTbl,2,0),"کد ناشناخته"))</f>
        <v/>
      </c>
      <c r="AI948" s="18">
        <f>IF($AG948="","",IFERROR(VLOOKUP(IF(ISNUMBER(FIND(" – ",$AG948)),LEFT($AG948,FIND(" – ",$AG948)-1),$AG948),ProdTbl,3,0),"کد ناشناخته"))</f>
        <v/>
      </c>
      <c r="AJ948" s="22" t="n"/>
      <c r="AK948" s="21" t="n"/>
      <c r="AL948" s="20" t="n"/>
      <c r="AM948" s="18">
        <f>IF($AL948="","",IFERROR(VLOOKUP(IFERROR(VLOOKUP(IF(ISNUMBER(FIND(" – ",$AL948)),LEFT($AL948,FIND(" – ",$AL948)-1),$AL948),ProdTbl,5,0),""),BasketTbl,2,0),"کد ناشناخته"))</f>
        <v/>
      </c>
      <c r="AN948" s="18">
        <f>IF($AL948="","",IFERROR(VLOOKUP(IF(ISNUMBER(FIND(" – ",$AL948)),LEFT($AL948,FIND(" – ",$AL948)-1),$AL948),ProdTbl,3,0),"کد ناشناخته"))</f>
        <v/>
      </c>
      <c r="AO948" s="22" t="n"/>
      <c r="AP948" s="21" t="n"/>
      <c r="AQ948" s="20" t="n"/>
      <c r="AR948" s="18">
        <f>IF($AQ948="","",IFERROR(VLOOKUP(IFERROR(VLOOKUP(IF(ISNUMBER(FIND(" – ",$AQ948)),LEFT($AQ948,FIND(" – ",$AQ948)-1),$AQ948),ProdTbl,5,0),""),BasketTbl,2,0),"کد ناشناخته"))</f>
        <v/>
      </c>
      <c r="AS948" s="18">
        <f>IF($AQ948="","",IFERROR(VLOOKUP(IF(ISNUMBER(FIND(" – ",$AQ948)),LEFT($AQ948,FIND(" – ",$AQ948)-1),$AQ948),ProdTbl,3,0),"کد ناشناخته"))</f>
        <v/>
      </c>
      <c r="AT948" s="22" t="n"/>
      <c r="AU948" s="21" t="n"/>
      <c r="AV948" s="20" t="n"/>
      <c r="AW948" s="18">
        <f>IF($AV948="","",IFERROR(VLOOKUP(IFERROR(VLOOKUP(IF(ISNUMBER(FIND(" – ",$AV948)),LEFT($AV948,FIND(" – ",$AV948)-1),$AV948),ProdTbl,5,0),""),BasketTbl,2,0),"کد ناشناخته"))</f>
        <v/>
      </c>
      <c r="AX948" s="18">
        <f>IF($AV948="","",IFERROR(VLOOKUP(IF(ISNUMBER(FIND(" – ",$AV948)),LEFT($AV948,FIND(" – ",$AV948)-1),$AV948),ProdTbl,3,0),"کد ناشناخته"))</f>
        <v/>
      </c>
      <c r="AY948" s="22" t="n"/>
      <c r="AZ948" s="21" t="n"/>
      <c r="BA948" s="20" t="n"/>
      <c r="BB948" s="18">
        <f>IF($BA948="","",IFERROR(VLOOKUP(IFERROR(VLOOKUP(IF(ISNUMBER(FIND(" – ",$BA948)),LEFT($BA948,FIND(" – ",$BA948)-1),$BA948),ProdTbl,5,0),""),BasketTbl,2,0),"کد ناشناخته"))</f>
        <v/>
      </c>
      <c r="BC948" s="18">
        <f>IF($BA948="","",IFERROR(VLOOKUP(IF(ISNUMBER(FIND(" – ",$BA948)),LEFT($BA948,FIND(" – ",$BA948)-1),$BA948),ProdTbl,3,0),"کد ناشناخته"))</f>
        <v/>
      </c>
      <c r="BD948" s="22" t="n"/>
      <c r="BE948" s="21" t="n"/>
      <c r="BF948" s="20" t="n"/>
      <c r="BG948" s="18">
        <f>IF($BF948="","",IFERROR(VLOOKUP(IFERROR(VLOOKUP(IF(ISNUMBER(FIND(" – ",$BF948)),LEFT($BF948,FIND(" – ",$BF948)-1),$BF948),ProdTbl,5,0),""),BasketTbl,2,0),"کد ناشناخته"))</f>
        <v/>
      </c>
      <c r="BH948" s="18">
        <f>IF($BF948="","",IFERROR(VLOOKUP(IF(ISNUMBER(FIND(" – ",$BF948)),LEFT($BF948,FIND(" – ",$BF948)-1),$BF948),ProdTbl,3,0),"کد ناشناخته"))</f>
        <v/>
      </c>
      <c r="BI948" s="22" t="n"/>
      <c r="BJ948" s="21" t="n"/>
      <c r="BK948" s="20" t="n"/>
      <c r="BL948" s="18">
        <f>IF($BK948="","",IFERROR(VLOOKUP(IFERROR(VLOOKUP(IF(ISNUMBER(FIND(" – ",$BK948)),LEFT($BK948,FIND(" – ",$BK948)-1),$BK948),ProdTbl,5,0),""),BasketTbl,2,0),"کد ناشناخته"))</f>
        <v/>
      </c>
      <c r="BM948" s="18">
        <f>IF($BK948="","",IFERROR(VLOOKUP(IF(ISNUMBER(FIND(" – ",$BK948)),LEFT($BK948,FIND(" – ",$BK948)-1),$BK948),ProdTbl,3,0),"کد ناشناخته"))</f>
        <v/>
      </c>
      <c r="BN948" s="22" t="n"/>
      <c r="BO948" s="21" t="n"/>
      <c r="BP948" s="20" t="n"/>
      <c r="BQ948" s="18">
        <f>IF($BP948="","",IFERROR(VLOOKUP(IFERROR(VLOOKUP(IF(ISNUMBER(FIND(" – ",$BP948)),LEFT($BP948,FIND(" – ",$BP948)-1),$BP948),ProdTbl,5,0),""),BasketTbl,2,0),"کد ناشناخته"))</f>
        <v/>
      </c>
      <c r="BR948" s="18">
        <f>IF($BP948="","",IFERROR(VLOOKUP(IF(ISNUMBER(FIND(" – ",$BP948)),LEFT($BP948,FIND(" – ",$BP948)-1),$BP948),ProdTbl,3,0),"کد ناشناخته"))</f>
        <v/>
      </c>
      <c r="BS948" s="22" t="n"/>
      <c r="BT948" s="21" t="n"/>
      <c r="BU948" s="20" t="n"/>
      <c r="BV948" s="18">
        <f>IF($BU948="","",IFERROR(VLOOKUP(IFERROR(VLOOKUP(IF(ISNUMBER(FIND(" – ",$BU948)),LEFT($BU948,FIND(" – ",$BU948)-1),$BU948),ProdTbl,5,0),""),BasketTbl,2,0),"کد ناشناخته"))</f>
        <v/>
      </c>
      <c r="BW948" s="18">
        <f>IF($BU948="","",IFERROR(VLOOKUP(IF(ISNUMBER(FIND(" – ",$BU948)),LEFT($BU948,FIND(" – ",$BU948)-1),$BU948),ProdTbl,3,0),"کد ناشناخته"))</f>
        <v/>
      </c>
      <c r="BX948" s="22" t="n"/>
      <c r="BY948" s="21" t="n"/>
      <c r="BZ948" s="20" t="n"/>
      <c r="CA948" s="18">
        <f>IF($BZ948="","",IFERROR(VLOOKUP(IFERROR(VLOOKUP(IF(ISNUMBER(FIND(" – ",$BZ948)),LEFT($BZ948,FIND(" – ",$BZ948)-1),$BZ948),ProdTbl,5,0),""),BasketTbl,2,0),"کد ناشناخته"))</f>
        <v/>
      </c>
      <c r="CB948" s="18">
        <f>IF($BZ948="","",IFERROR(VLOOKUP(IF(ISNUMBER(FIND(" – ",$BZ948)),LEFT($BZ948,FIND(" – ",$BZ948)-1),$BZ948),ProdTbl,3,0),"کد ناشناخته"))</f>
        <v/>
      </c>
      <c r="CC948" s="22" t="n"/>
      <c r="CD948" s="21" t="n"/>
      <c r="CE948" s="20" t="n"/>
      <c r="CF948" s="18">
        <f>IF($CE948="","",IFERROR(VLOOKUP(IFERROR(VLOOKUP(IF(ISNUMBER(FIND(" – ",$CE948)),LEFT($CE948,FIND(" – ",$CE948)-1),$CE948),ProdTbl,5,0),""),BasketTbl,2,0),"کد ناشناخته"))</f>
        <v/>
      </c>
      <c r="CG948" s="18">
        <f>IF($CE948="","",IFERROR(VLOOKUP(IF(ISNUMBER(FIND(" – ",$CE948)),LEFT($CE948,FIND(" – ",$CE948)-1),$CE948),ProdTbl,3,0),"کد ناشناخته"))</f>
        <v/>
      </c>
      <c r="CH948" s="22" t="n"/>
      <c r="CI948" s="21" t="n"/>
    </row>
    <row r="949">
      <c r="A949" s="18">
        <f>IF($B949="","",COUNTA($B$10:$B949))</f>
        <v/>
      </c>
      <c r="B949" s="19" t="n"/>
      <c r="C949" s="20" t="n"/>
      <c r="D949" s="19" t="n"/>
      <c r="E949" s="18">
        <f>IF($D949="","",IFERROR(VLOOKUP(IF(ISNUMBER(FIND(" – ",$D949)),LEFT($D949,FIND(" – ",$D949)-1),$D949),SellerTbl,2,0),"کد ناشناخته"))</f>
        <v/>
      </c>
      <c r="F949" s="21" t="n"/>
      <c r="G949" s="21" t="n"/>
      <c r="H949" s="22" t="n"/>
      <c r="I949" s="23">
        <f>IF(OR($F949="",$G949=""),"",$F949-$G949)</f>
        <v/>
      </c>
      <c r="J949" s="18">
        <f>IF($I949="","",IF(ABS($I949)&lt;=0.01*$F949,"√","×"))</f>
        <v/>
      </c>
      <c r="K949" s="23">
        <f>IF(COUNT($Q949,$V949,$AA949,$AF949,$AK949,$AP949,$AU949,$AZ949,$BE949,$BJ949,$BO949,$BT949,$BY949,$CD949,$CI949)=0,"",SUM($Q949,$V949,$AA949,$AF949,$AK949,$AP949,$AU949,$AZ949,$BE949,$BJ949,$BO949,$BT949,$BY949,$CD949,$CI949))</f>
        <v/>
      </c>
      <c r="L949" s="23">
        <f>IF(OR($F949="",$K949=""),"",$F949-$K949)</f>
        <v/>
      </c>
      <c r="M949" s="20" t="n"/>
      <c r="N949" s="18">
        <f>IF($M949="","",IFERROR(VLOOKUP(IFERROR(VLOOKUP(IF(ISNUMBER(FIND(" – ",$M949)),LEFT($M949,FIND(" – ",$M949)-1),$M949),ProdTbl,5,0),""),BasketTbl,2,0),"کد ناشناخته"))</f>
        <v/>
      </c>
      <c r="O949" s="18">
        <f>IF($M949="","",IFERROR(VLOOKUP(IF(ISNUMBER(FIND(" – ",$M949)),LEFT($M949,FIND(" – ",$M949)-1),$M949),ProdTbl,3,0),"کد ناشناخته"))</f>
        <v/>
      </c>
      <c r="P949" s="22" t="n"/>
      <c r="Q949" s="21" t="n"/>
      <c r="R949" s="20" t="n"/>
      <c r="S949" s="18">
        <f>IF($R949="","",IFERROR(VLOOKUP(IFERROR(VLOOKUP(IF(ISNUMBER(FIND(" – ",$R949)),LEFT($R949,FIND(" – ",$R949)-1),$R949),ProdTbl,5,0),""),BasketTbl,2,0),"کد ناشناخته"))</f>
        <v/>
      </c>
      <c r="T949" s="18">
        <f>IF($R949="","",IFERROR(VLOOKUP(IF(ISNUMBER(FIND(" – ",$R949)),LEFT($R949,FIND(" – ",$R949)-1),$R949),ProdTbl,3,0),"کد ناشناخته"))</f>
        <v/>
      </c>
      <c r="U949" s="22" t="n"/>
      <c r="V949" s="21" t="n"/>
      <c r="W949" s="20" t="n"/>
      <c r="X949" s="18">
        <f>IF($W949="","",IFERROR(VLOOKUP(IFERROR(VLOOKUP(IF(ISNUMBER(FIND(" – ",$W949)),LEFT($W949,FIND(" – ",$W949)-1),$W949),ProdTbl,5,0),""),BasketTbl,2,0),"کد ناشناخته"))</f>
        <v/>
      </c>
      <c r="Y949" s="18">
        <f>IF($W949="","",IFERROR(VLOOKUP(IF(ISNUMBER(FIND(" – ",$W949)),LEFT($W949,FIND(" – ",$W949)-1),$W949),ProdTbl,3,0),"کد ناشناخته"))</f>
        <v/>
      </c>
      <c r="Z949" s="22" t="n"/>
      <c r="AA949" s="21" t="n"/>
      <c r="AB949" s="20" t="n"/>
      <c r="AC949" s="18">
        <f>IF($AB949="","",IFERROR(VLOOKUP(IFERROR(VLOOKUP(IF(ISNUMBER(FIND(" – ",$AB949)),LEFT($AB949,FIND(" – ",$AB949)-1),$AB949),ProdTbl,5,0),""),BasketTbl,2,0),"کد ناشناخته"))</f>
        <v/>
      </c>
      <c r="AD949" s="18">
        <f>IF($AB949="","",IFERROR(VLOOKUP(IF(ISNUMBER(FIND(" – ",$AB949)),LEFT($AB949,FIND(" – ",$AB949)-1),$AB949),ProdTbl,3,0),"کد ناشناخته"))</f>
        <v/>
      </c>
      <c r="AE949" s="22" t="n"/>
      <c r="AF949" s="21" t="n"/>
      <c r="AG949" s="20" t="n"/>
      <c r="AH949" s="18">
        <f>IF($AG949="","",IFERROR(VLOOKUP(IFERROR(VLOOKUP(IF(ISNUMBER(FIND(" – ",$AG949)),LEFT($AG949,FIND(" – ",$AG949)-1),$AG949),ProdTbl,5,0),""),BasketTbl,2,0),"کد ناشناخته"))</f>
        <v/>
      </c>
      <c r="AI949" s="18">
        <f>IF($AG949="","",IFERROR(VLOOKUP(IF(ISNUMBER(FIND(" – ",$AG949)),LEFT($AG949,FIND(" – ",$AG949)-1),$AG949),ProdTbl,3,0),"کد ناشناخته"))</f>
        <v/>
      </c>
      <c r="AJ949" s="22" t="n"/>
      <c r="AK949" s="21" t="n"/>
      <c r="AL949" s="20" t="n"/>
      <c r="AM949" s="18">
        <f>IF($AL949="","",IFERROR(VLOOKUP(IFERROR(VLOOKUP(IF(ISNUMBER(FIND(" – ",$AL949)),LEFT($AL949,FIND(" – ",$AL949)-1),$AL949),ProdTbl,5,0),""),BasketTbl,2,0),"کد ناشناخته"))</f>
        <v/>
      </c>
      <c r="AN949" s="18">
        <f>IF($AL949="","",IFERROR(VLOOKUP(IF(ISNUMBER(FIND(" – ",$AL949)),LEFT($AL949,FIND(" – ",$AL949)-1),$AL949),ProdTbl,3,0),"کد ناشناخته"))</f>
        <v/>
      </c>
      <c r="AO949" s="22" t="n"/>
      <c r="AP949" s="21" t="n"/>
      <c r="AQ949" s="20" t="n"/>
      <c r="AR949" s="18">
        <f>IF($AQ949="","",IFERROR(VLOOKUP(IFERROR(VLOOKUP(IF(ISNUMBER(FIND(" – ",$AQ949)),LEFT($AQ949,FIND(" – ",$AQ949)-1),$AQ949),ProdTbl,5,0),""),BasketTbl,2,0),"کد ناشناخته"))</f>
        <v/>
      </c>
      <c r="AS949" s="18">
        <f>IF($AQ949="","",IFERROR(VLOOKUP(IF(ISNUMBER(FIND(" – ",$AQ949)),LEFT($AQ949,FIND(" – ",$AQ949)-1),$AQ949),ProdTbl,3,0),"کد ناشناخته"))</f>
        <v/>
      </c>
      <c r="AT949" s="22" t="n"/>
      <c r="AU949" s="21" t="n"/>
      <c r="AV949" s="20" t="n"/>
      <c r="AW949" s="18">
        <f>IF($AV949="","",IFERROR(VLOOKUP(IFERROR(VLOOKUP(IF(ISNUMBER(FIND(" – ",$AV949)),LEFT($AV949,FIND(" – ",$AV949)-1),$AV949),ProdTbl,5,0),""),BasketTbl,2,0),"کد ناشناخته"))</f>
        <v/>
      </c>
      <c r="AX949" s="18">
        <f>IF($AV949="","",IFERROR(VLOOKUP(IF(ISNUMBER(FIND(" – ",$AV949)),LEFT($AV949,FIND(" – ",$AV949)-1),$AV949),ProdTbl,3,0),"کد ناشناخته"))</f>
        <v/>
      </c>
      <c r="AY949" s="22" t="n"/>
      <c r="AZ949" s="21" t="n"/>
      <c r="BA949" s="20" t="n"/>
      <c r="BB949" s="18">
        <f>IF($BA949="","",IFERROR(VLOOKUP(IFERROR(VLOOKUP(IF(ISNUMBER(FIND(" – ",$BA949)),LEFT($BA949,FIND(" – ",$BA949)-1),$BA949),ProdTbl,5,0),""),BasketTbl,2,0),"کد ناشناخته"))</f>
        <v/>
      </c>
      <c r="BC949" s="18">
        <f>IF($BA949="","",IFERROR(VLOOKUP(IF(ISNUMBER(FIND(" – ",$BA949)),LEFT($BA949,FIND(" – ",$BA949)-1),$BA949),ProdTbl,3,0),"کد ناشناخته"))</f>
        <v/>
      </c>
      <c r="BD949" s="22" t="n"/>
      <c r="BE949" s="21" t="n"/>
      <c r="BF949" s="20" t="n"/>
      <c r="BG949" s="18">
        <f>IF($BF949="","",IFERROR(VLOOKUP(IFERROR(VLOOKUP(IF(ISNUMBER(FIND(" – ",$BF949)),LEFT($BF949,FIND(" – ",$BF949)-1),$BF949),ProdTbl,5,0),""),BasketTbl,2,0),"کد ناشناخته"))</f>
        <v/>
      </c>
      <c r="BH949" s="18">
        <f>IF($BF949="","",IFERROR(VLOOKUP(IF(ISNUMBER(FIND(" – ",$BF949)),LEFT($BF949,FIND(" – ",$BF949)-1),$BF949),ProdTbl,3,0),"کد ناشناخته"))</f>
        <v/>
      </c>
      <c r="BI949" s="22" t="n"/>
      <c r="BJ949" s="21" t="n"/>
      <c r="BK949" s="20" t="n"/>
      <c r="BL949" s="18">
        <f>IF($BK949="","",IFERROR(VLOOKUP(IFERROR(VLOOKUP(IF(ISNUMBER(FIND(" – ",$BK949)),LEFT($BK949,FIND(" – ",$BK949)-1),$BK949),ProdTbl,5,0),""),BasketTbl,2,0),"کد ناشناخته"))</f>
        <v/>
      </c>
      <c r="BM949" s="18">
        <f>IF($BK949="","",IFERROR(VLOOKUP(IF(ISNUMBER(FIND(" – ",$BK949)),LEFT($BK949,FIND(" – ",$BK949)-1),$BK949),ProdTbl,3,0),"کد ناشناخته"))</f>
        <v/>
      </c>
      <c r="BN949" s="22" t="n"/>
      <c r="BO949" s="21" t="n"/>
      <c r="BP949" s="20" t="n"/>
      <c r="BQ949" s="18">
        <f>IF($BP949="","",IFERROR(VLOOKUP(IFERROR(VLOOKUP(IF(ISNUMBER(FIND(" – ",$BP949)),LEFT($BP949,FIND(" – ",$BP949)-1),$BP949),ProdTbl,5,0),""),BasketTbl,2,0),"کد ناشناخته"))</f>
        <v/>
      </c>
      <c r="BR949" s="18">
        <f>IF($BP949="","",IFERROR(VLOOKUP(IF(ISNUMBER(FIND(" – ",$BP949)),LEFT($BP949,FIND(" – ",$BP949)-1),$BP949),ProdTbl,3,0),"کد ناشناخته"))</f>
        <v/>
      </c>
      <c r="BS949" s="22" t="n"/>
      <c r="BT949" s="21" t="n"/>
      <c r="BU949" s="20" t="n"/>
      <c r="BV949" s="18">
        <f>IF($BU949="","",IFERROR(VLOOKUP(IFERROR(VLOOKUP(IF(ISNUMBER(FIND(" – ",$BU949)),LEFT($BU949,FIND(" – ",$BU949)-1),$BU949),ProdTbl,5,0),""),BasketTbl,2,0),"کد ناشناخته"))</f>
        <v/>
      </c>
      <c r="BW949" s="18">
        <f>IF($BU949="","",IFERROR(VLOOKUP(IF(ISNUMBER(FIND(" – ",$BU949)),LEFT($BU949,FIND(" – ",$BU949)-1),$BU949),ProdTbl,3,0),"کد ناشناخته"))</f>
        <v/>
      </c>
      <c r="BX949" s="22" t="n"/>
      <c r="BY949" s="21" t="n"/>
      <c r="BZ949" s="20" t="n"/>
      <c r="CA949" s="18">
        <f>IF($BZ949="","",IFERROR(VLOOKUP(IFERROR(VLOOKUP(IF(ISNUMBER(FIND(" – ",$BZ949)),LEFT($BZ949,FIND(" – ",$BZ949)-1),$BZ949),ProdTbl,5,0),""),BasketTbl,2,0),"کد ناشناخته"))</f>
        <v/>
      </c>
      <c r="CB949" s="18">
        <f>IF($BZ949="","",IFERROR(VLOOKUP(IF(ISNUMBER(FIND(" – ",$BZ949)),LEFT($BZ949,FIND(" – ",$BZ949)-1),$BZ949),ProdTbl,3,0),"کد ناشناخته"))</f>
        <v/>
      </c>
      <c r="CC949" s="22" t="n"/>
      <c r="CD949" s="21" t="n"/>
      <c r="CE949" s="20" t="n"/>
      <c r="CF949" s="18">
        <f>IF($CE949="","",IFERROR(VLOOKUP(IFERROR(VLOOKUP(IF(ISNUMBER(FIND(" – ",$CE949)),LEFT($CE949,FIND(" – ",$CE949)-1),$CE949),ProdTbl,5,0),""),BasketTbl,2,0),"کد ناشناخته"))</f>
        <v/>
      </c>
      <c r="CG949" s="18">
        <f>IF($CE949="","",IFERROR(VLOOKUP(IF(ISNUMBER(FIND(" – ",$CE949)),LEFT($CE949,FIND(" – ",$CE949)-1),$CE949),ProdTbl,3,0),"کد ناشناخته"))</f>
        <v/>
      </c>
      <c r="CH949" s="22" t="n"/>
      <c r="CI949" s="21" t="n"/>
    </row>
    <row r="950">
      <c r="A950" s="18">
        <f>IF($B950="","",COUNTA($B$10:$B950))</f>
        <v/>
      </c>
      <c r="B950" s="19" t="n"/>
      <c r="C950" s="20" t="n"/>
      <c r="D950" s="19" t="n"/>
      <c r="E950" s="18">
        <f>IF($D950="","",IFERROR(VLOOKUP(IF(ISNUMBER(FIND(" – ",$D950)),LEFT($D950,FIND(" – ",$D950)-1),$D950),SellerTbl,2,0),"کد ناشناخته"))</f>
        <v/>
      </c>
      <c r="F950" s="21" t="n"/>
      <c r="G950" s="21" t="n"/>
      <c r="H950" s="22" t="n"/>
      <c r="I950" s="23">
        <f>IF(OR($F950="",$G950=""),"",$F950-$G950)</f>
        <v/>
      </c>
      <c r="J950" s="18">
        <f>IF($I950="","",IF(ABS($I950)&lt;=0.01*$F950,"√","×"))</f>
        <v/>
      </c>
      <c r="K950" s="23">
        <f>IF(COUNT($Q950,$V950,$AA950,$AF950,$AK950,$AP950,$AU950,$AZ950,$BE950,$BJ950,$BO950,$BT950,$BY950,$CD950,$CI950)=0,"",SUM($Q950,$V950,$AA950,$AF950,$AK950,$AP950,$AU950,$AZ950,$BE950,$BJ950,$BO950,$BT950,$BY950,$CD950,$CI950))</f>
        <v/>
      </c>
      <c r="L950" s="23">
        <f>IF(OR($F950="",$K950=""),"",$F950-$K950)</f>
        <v/>
      </c>
      <c r="M950" s="20" t="n"/>
      <c r="N950" s="18">
        <f>IF($M950="","",IFERROR(VLOOKUP(IFERROR(VLOOKUP(IF(ISNUMBER(FIND(" – ",$M950)),LEFT($M950,FIND(" – ",$M950)-1),$M950),ProdTbl,5,0),""),BasketTbl,2,0),"کد ناشناخته"))</f>
        <v/>
      </c>
      <c r="O950" s="18">
        <f>IF($M950="","",IFERROR(VLOOKUP(IF(ISNUMBER(FIND(" – ",$M950)),LEFT($M950,FIND(" – ",$M950)-1),$M950),ProdTbl,3,0),"کد ناشناخته"))</f>
        <v/>
      </c>
      <c r="P950" s="22" t="n"/>
      <c r="Q950" s="21" t="n"/>
      <c r="R950" s="20" t="n"/>
      <c r="S950" s="18">
        <f>IF($R950="","",IFERROR(VLOOKUP(IFERROR(VLOOKUP(IF(ISNUMBER(FIND(" – ",$R950)),LEFT($R950,FIND(" – ",$R950)-1),$R950),ProdTbl,5,0),""),BasketTbl,2,0),"کد ناشناخته"))</f>
        <v/>
      </c>
      <c r="T950" s="18">
        <f>IF($R950="","",IFERROR(VLOOKUP(IF(ISNUMBER(FIND(" – ",$R950)),LEFT($R950,FIND(" – ",$R950)-1),$R950),ProdTbl,3,0),"کد ناشناخته"))</f>
        <v/>
      </c>
      <c r="U950" s="22" t="n"/>
      <c r="V950" s="21" t="n"/>
      <c r="W950" s="20" t="n"/>
      <c r="X950" s="18">
        <f>IF($W950="","",IFERROR(VLOOKUP(IFERROR(VLOOKUP(IF(ISNUMBER(FIND(" – ",$W950)),LEFT($W950,FIND(" – ",$W950)-1),$W950),ProdTbl,5,0),""),BasketTbl,2,0),"کد ناشناخته"))</f>
        <v/>
      </c>
      <c r="Y950" s="18">
        <f>IF($W950="","",IFERROR(VLOOKUP(IF(ISNUMBER(FIND(" – ",$W950)),LEFT($W950,FIND(" – ",$W950)-1),$W950),ProdTbl,3,0),"کد ناشناخته"))</f>
        <v/>
      </c>
      <c r="Z950" s="22" t="n"/>
      <c r="AA950" s="21" t="n"/>
      <c r="AB950" s="20" t="n"/>
      <c r="AC950" s="18">
        <f>IF($AB950="","",IFERROR(VLOOKUP(IFERROR(VLOOKUP(IF(ISNUMBER(FIND(" – ",$AB950)),LEFT($AB950,FIND(" – ",$AB950)-1),$AB950),ProdTbl,5,0),""),BasketTbl,2,0),"کد ناشناخته"))</f>
        <v/>
      </c>
      <c r="AD950" s="18">
        <f>IF($AB950="","",IFERROR(VLOOKUP(IF(ISNUMBER(FIND(" – ",$AB950)),LEFT($AB950,FIND(" – ",$AB950)-1),$AB950),ProdTbl,3,0),"کد ناشناخته"))</f>
        <v/>
      </c>
      <c r="AE950" s="22" t="n"/>
      <c r="AF950" s="21" t="n"/>
      <c r="AG950" s="20" t="n"/>
      <c r="AH950" s="18">
        <f>IF($AG950="","",IFERROR(VLOOKUP(IFERROR(VLOOKUP(IF(ISNUMBER(FIND(" – ",$AG950)),LEFT($AG950,FIND(" – ",$AG950)-1),$AG950),ProdTbl,5,0),""),BasketTbl,2,0),"کد ناشناخته"))</f>
        <v/>
      </c>
      <c r="AI950" s="18">
        <f>IF($AG950="","",IFERROR(VLOOKUP(IF(ISNUMBER(FIND(" – ",$AG950)),LEFT($AG950,FIND(" – ",$AG950)-1),$AG950),ProdTbl,3,0),"کد ناشناخته"))</f>
        <v/>
      </c>
      <c r="AJ950" s="22" t="n"/>
      <c r="AK950" s="21" t="n"/>
      <c r="AL950" s="20" t="n"/>
      <c r="AM950" s="18">
        <f>IF($AL950="","",IFERROR(VLOOKUP(IFERROR(VLOOKUP(IF(ISNUMBER(FIND(" – ",$AL950)),LEFT($AL950,FIND(" – ",$AL950)-1),$AL950),ProdTbl,5,0),""),BasketTbl,2,0),"کد ناشناخته"))</f>
        <v/>
      </c>
      <c r="AN950" s="18">
        <f>IF($AL950="","",IFERROR(VLOOKUP(IF(ISNUMBER(FIND(" – ",$AL950)),LEFT($AL950,FIND(" – ",$AL950)-1),$AL950),ProdTbl,3,0),"کد ناشناخته"))</f>
        <v/>
      </c>
      <c r="AO950" s="22" t="n"/>
      <c r="AP950" s="21" t="n"/>
      <c r="AQ950" s="20" t="n"/>
      <c r="AR950" s="18">
        <f>IF($AQ950="","",IFERROR(VLOOKUP(IFERROR(VLOOKUP(IF(ISNUMBER(FIND(" – ",$AQ950)),LEFT($AQ950,FIND(" – ",$AQ950)-1),$AQ950),ProdTbl,5,0),""),BasketTbl,2,0),"کد ناشناخته"))</f>
        <v/>
      </c>
      <c r="AS950" s="18">
        <f>IF($AQ950="","",IFERROR(VLOOKUP(IF(ISNUMBER(FIND(" – ",$AQ950)),LEFT($AQ950,FIND(" – ",$AQ950)-1),$AQ950),ProdTbl,3,0),"کد ناشناخته"))</f>
        <v/>
      </c>
      <c r="AT950" s="22" t="n"/>
      <c r="AU950" s="21" t="n"/>
      <c r="AV950" s="20" t="n"/>
      <c r="AW950" s="18">
        <f>IF($AV950="","",IFERROR(VLOOKUP(IFERROR(VLOOKUP(IF(ISNUMBER(FIND(" – ",$AV950)),LEFT($AV950,FIND(" – ",$AV950)-1),$AV950),ProdTbl,5,0),""),BasketTbl,2,0),"کد ناشناخته"))</f>
        <v/>
      </c>
      <c r="AX950" s="18">
        <f>IF($AV950="","",IFERROR(VLOOKUP(IF(ISNUMBER(FIND(" – ",$AV950)),LEFT($AV950,FIND(" – ",$AV950)-1),$AV950),ProdTbl,3,0),"کد ناشناخته"))</f>
        <v/>
      </c>
      <c r="AY950" s="22" t="n"/>
      <c r="AZ950" s="21" t="n"/>
      <c r="BA950" s="20" t="n"/>
      <c r="BB950" s="18">
        <f>IF($BA950="","",IFERROR(VLOOKUP(IFERROR(VLOOKUP(IF(ISNUMBER(FIND(" – ",$BA950)),LEFT($BA950,FIND(" – ",$BA950)-1),$BA950),ProdTbl,5,0),""),BasketTbl,2,0),"کد ناشناخته"))</f>
        <v/>
      </c>
      <c r="BC950" s="18">
        <f>IF($BA950="","",IFERROR(VLOOKUP(IF(ISNUMBER(FIND(" – ",$BA950)),LEFT($BA950,FIND(" – ",$BA950)-1),$BA950),ProdTbl,3,0),"کد ناشناخته"))</f>
        <v/>
      </c>
      <c r="BD950" s="22" t="n"/>
      <c r="BE950" s="21" t="n"/>
      <c r="BF950" s="20" t="n"/>
      <c r="BG950" s="18">
        <f>IF($BF950="","",IFERROR(VLOOKUP(IFERROR(VLOOKUP(IF(ISNUMBER(FIND(" – ",$BF950)),LEFT($BF950,FIND(" – ",$BF950)-1),$BF950),ProdTbl,5,0),""),BasketTbl,2,0),"کد ناشناخته"))</f>
        <v/>
      </c>
      <c r="BH950" s="18">
        <f>IF($BF950="","",IFERROR(VLOOKUP(IF(ISNUMBER(FIND(" – ",$BF950)),LEFT($BF950,FIND(" – ",$BF950)-1),$BF950),ProdTbl,3,0),"کد ناشناخته"))</f>
        <v/>
      </c>
      <c r="BI950" s="22" t="n"/>
      <c r="BJ950" s="21" t="n"/>
      <c r="BK950" s="20" t="n"/>
      <c r="BL950" s="18">
        <f>IF($BK950="","",IFERROR(VLOOKUP(IFERROR(VLOOKUP(IF(ISNUMBER(FIND(" – ",$BK950)),LEFT($BK950,FIND(" – ",$BK950)-1),$BK950),ProdTbl,5,0),""),BasketTbl,2,0),"کد ناشناخته"))</f>
        <v/>
      </c>
      <c r="BM950" s="18">
        <f>IF($BK950="","",IFERROR(VLOOKUP(IF(ISNUMBER(FIND(" – ",$BK950)),LEFT($BK950,FIND(" – ",$BK950)-1),$BK950),ProdTbl,3,0),"کد ناشناخته"))</f>
        <v/>
      </c>
      <c r="BN950" s="22" t="n"/>
      <c r="BO950" s="21" t="n"/>
      <c r="BP950" s="20" t="n"/>
      <c r="BQ950" s="18">
        <f>IF($BP950="","",IFERROR(VLOOKUP(IFERROR(VLOOKUP(IF(ISNUMBER(FIND(" – ",$BP950)),LEFT($BP950,FIND(" – ",$BP950)-1),$BP950),ProdTbl,5,0),""),BasketTbl,2,0),"کد ناشناخته"))</f>
        <v/>
      </c>
      <c r="BR950" s="18">
        <f>IF($BP950="","",IFERROR(VLOOKUP(IF(ISNUMBER(FIND(" – ",$BP950)),LEFT($BP950,FIND(" – ",$BP950)-1),$BP950),ProdTbl,3,0),"کد ناشناخته"))</f>
        <v/>
      </c>
      <c r="BS950" s="22" t="n"/>
      <c r="BT950" s="21" t="n"/>
      <c r="BU950" s="20" t="n"/>
      <c r="BV950" s="18">
        <f>IF($BU950="","",IFERROR(VLOOKUP(IFERROR(VLOOKUP(IF(ISNUMBER(FIND(" – ",$BU950)),LEFT($BU950,FIND(" – ",$BU950)-1),$BU950),ProdTbl,5,0),""),BasketTbl,2,0),"کد ناشناخته"))</f>
        <v/>
      </c>
      <c r="BW950" s="18">
        <f>IF($BU950="","",IFERROR(VLOOKUP(IF(ISNUMBER(FIND(" – ",$BU950)),LEFT($BU950,FIND(" – ",$BU950)-1),$BU950),ProdTbl,3,0),"کد ناشناخته"))</f>
        <v/>
      </c>
      <c r="BX950" s="22" t="n"/>
      <c r="BY950" s="21" t="n"/>
      <c r="BZ950" s="20" t="n"/>
      <c r="CA950" s="18">
        <f>IF($BZ950="","",IFERROR(VLOOKUP(IFERROR(VLOOKUP(IF(ISNUMBER(FIND(" – ",$BZ950)),LEFT($BZ950,FIND(" – ",$BZ950)-1),$BZ950),ProdTbl,5,0),""),BasketTbl,2,0),"کد ناشناخته"))</f>
        <v/>
      </c>
      <c r="CB950" s="18">
        <f>IF($BZ950="","",IFERROR(VLOOKUP(IF(ISNUMBER(FIND(" – ",$BZ950)),LEFT($BZ950,FIND(" – ",$BZ950)-1),$BZ950),ProdTbl,3,0),"کد ناشناخته"))</f>
        <v/>
      </c>
      <c r="CC950" s="22" t="n"/>
      <c r="CD950" s="21" t="n"/>
      <c r="CE950" s="20" t="n"/>
      <c r="CF950" s="18">
        <f>IF($CE950="","",IFERROR(VLOOKUP(IFERROR(VLOOKUP(IF(ISNUMBER(FIND(" – ",$CE950)),LEFT($CE950,FIND(" – ",$CE950)-1),$CE950),ProdTbl,5,0),""),BasketTbl,2,0),"کد ناشناخته"))</f>
        <v/>
      </c>
      <c r="CG950" s="18">
        <f>IF($CE950="","",IFERROR(VLOOKUP(IF(ISNUMBER(FIND(" – ",$CE950)),LEFT($CE950,FIND(" – ",$CE950)-1),$CE950),ProdTbl,3,0),"کد ناشناخته"))</f>
        <v/>
      </c>
      <c r="CH950" s="22" t="n"/>
      <c r="CI950" s="21" t="n"/>
    </row>
    <row r="951">
      <c r="A951" s="18">
        <f>IF($B951="","",COUNTA($B$10:$B951))</f>
        <v/>
      </c>
      <c r="B951" s="19" t="n"/>
      <c r="C951" s="20" t="n"/>
      <c r="D951" s="19" t="n"/>
      <c r="E951" s="18">
        <f>IF($D951="","",IFERROR(VLOOKUP(IF(ISNUMBER(FIND(" – ",$D951)),LEFT($D951,FIND(" – ",$D951)-1),$D951),SellerTbl,2,0),"کد ناشناخته"))</f>
        <v/>
      </c>
      <c r="F951" s="21" t="n"/>
      <c r="G951" s="21" t="n"/>
      <c r="H951" s="22" t="n"/>
      <c r="I951" s="23">
        <f>IF(OR($F951="",$G951=""),"",$F951-$G951)</f>
        <v/>
      </c>
      <c r="J951" s="18">
        <f>IF($I951="","",IF(ABS($I951)&lt;=0.01*$F951,"√","×"))</f>
        <v/>
      </c>
      <c r="K951" s="23">
        <f>IF(COUNT($Q951,$V951,$AA951,$AF951,$AK951,$AP951,$AU951,$AZ951,$BE951,$BJ951,$BO951,$BT951,$BY951,$CD951,$CI951)=0,"",SUM($Q951,$V951,$AA951,$AF951,$AK951,$AP951,$AU951,$AZ951,$BE951,$BJ951,$BO951,$BT951,$BY951,$CD951,$CI951))</f>
        <v/>
      </c>
      <c r="L951" s="23">
        <f>IF(OR($F951="",$K951=""),"",$F951-$K951)</f>
        <v/>
      </c>
      <c r="M951" s="20" t="n"/>
      <c r="N951" s="18">
        <f>IF($M951="","",IFERROR(VLOOKUP(IFERROR(VLOOKUP(IF(ISNUMBER(FIND(" – ",$M951)),LEFT($M951,FIND(" – ",$M951)-1),$M951),ProdTbl,5,0),""),BasketTbl,2,0),"کد ناشناخته"))</f>
        <v/>
      </c>
      <c r="O951" s="18">
        <f>IF($M951="","",IFERROR(VLOOKUP(IF(ISNUMBER(FIND(" – ",$M951)),LEFT($M951,FIND(" – ",$M951)-1),$M951),ProdTbl,3,0),"کد ناشناخته"))</f>
        <v/>
      </c>
      <c r="P951" s="22" t="n"/>
      <c r="Q951" s="21" t="n"/>
      <c r="R951" s="20" t="n"/>
      <c r="S951" s="18">
        <f>IF($R951="","",IFERROR(VLOOKUP(IFERROR(VLOOKUP(IF(ISNUMBER(FIND(" – ",$R951)),LEFT($R951,FIND(" – ",$R951)-1),$R951),ProdTbl,5,0),""),BasketTbl,2,0),"کد ناشناخته"))</f>
        <v/>
      </c>
      <c r="T951" s="18">
        <f>IF($R951="","",IFERROR(VLOOKUP(IF(ISNUMBER(FIND(" – ",$R951)),LEFT($R951,FIND(" – ",$R951)-1),$R951),ProdTbl,3,0),"کد ناشناخته"))</f>
        <v/>
      </c>
      <c r="U951" s="22" t="n"/>
      <c r="V951" s="21" t="n"/>
      <c r="W951" s="20" t="n"/>
      <c r="X951" s="18">
        <f>IF($W951="","",IFERROR(VLOOKUP(IFERROR(VLOOKUP(IF(ISNUMBER(FIND(" – ",$W951)),LEFT($W951,FIND(" – ",$W951)-1),$W951),ProdTbl,5,0),""),BasketTbl,2,0),"کد ناشناخته"))</f>
        <v/>
      </c>
      <c r="Y951" s="18">
        <f>IF($W951="","",IFERROR(VLOOKUP(IF(ISNUMBER(FIND(" – ",$W951)),LEFT($W951,FIND(" – ",$W951)-1),$W951),ProdTbl,3,0),"کد ناشناخته"))</f>
        <v/>
      </c>
      <c r="Z951" s="22" t="n"/>
      <c r="AA951" s="21" t="n"/>
      <c r="AB951" s="20" t="n"/>
      <c r="AC951" s="18">
        <f>IF($AB951="","",IFERROR(VLOOKUP(IFERROR(VLOOKUP(IF(ISNUMBER(FIND(" – ",$AB951)),LEFT($AB951,FIND(" – ",$AB951)-1),$AB951),ProdTbl,5,0),""),BasketTbl,2,0),"کد ناشناخته"))</f>
        <v/>
      </c>
      <c r="AD951" s="18">
        <f>IF($AB951="","",IFERROR(VLOOKUP(IF(ISNUMBER(FIND(" – ",$AB951)),LEFT($AB951,FIND(" – ",$AB951)-1),$AB951),ProdTbl,3,0),"کد ناشناخته"))</f>
        <v/>
      </c>
      <c r="AE951" s="22" t="n"/>
      <c r="AF951" s="21" t="n"/>
      <c r="AG951" s="20" t="n"/>
      <c r="AH951" s="18">
        <f>IF($AG951="","",IFERROR(VLOOKUP(IFERROR(VLOOKUP(IF(ISNUMBER(FIND(" – ",$AG951)),LEFT($AG951,FIND(" – ",$AG951)-1),$AG951),ProdTbl,5,0),""),BasketTbl,2,0),"کد ناشناخته"))</f>
        <v/>
      </c>
      <c r="AI951" s="18">
        <f>IF($AG951="","",IFERROR(VLOOKUP(IF(ISNUMBER(FIND(" – ",$AG951)),LEFT($AG951,FIND(" – ",$AG951)-1),$AG951),ProdTbl,3,0),"کد ناشناخته"))</f>
        <v/>
      </c>
      <c r="AJ951" s="22" t="n"/>
      <c r="AK951" s="21" t="n"/>
      <c r="AL951" s="20" t="n"/>
      <c r="AM951" s="18">
        <f>IF($AL951="","",IFERROR(VLOOKUP(IFERROR(VLOOKUP(IF(ISNUMBER(FIND(" – ",$AL951)),LEFT($AL951,FIND(" – ",$AL951)-1),$AL951),ProdTbl,5,0),""),BasketTbl,2,0),"کد ناشناخته"))</f>
        <v/>
      </c>
      <c r="AN951" s="18">
        <f>IF($AL951="","",IFERROR(VLOOKUP(IF(ISNUMBER(FIND(" – ",$AL951)),LEFT($AL951,FIND(" – ",$AL951)-1),$AL951),ProdTbl,3,0),"کد ناشناخته"))</f>
        <v/>
      </c>
      <c r="AO951" s="22" t="n"/>
      <c r="AP951" s="21" t="n"/>
      <c r="AQ951" s="20" t="n"/>
      <c r="AR951" s="18">
        <f>IF($AQ951="","",IFERROR(VLOOKUP(IFERROR(VLOOKUP(IF(ISNUMBER(FIND(" – ",$AQ951)),LEFT($AQ951,FIND(" – ",$AQ951)-1),$AQ951),ProdTbl,5,0),""),BasketTbl,2,0),"کد ناشناخته"))</f>
        <v/>
      </c>
      <c r="AS951" s="18">
        <f>IF($AQ951="","",IFERROR(VLOOKUP(IF(ISNUMBER(FIND(" – ",$AQ951)),LEFT($AQ951,FIND(" – ",$AQ951)-1),$AQ951),ProdTbl,3,0),"کد ناشناخته"))</f>
        <v/>
      </c>
      <c r="AT951" s="22" t="n"/>
      <c r="AU951" s="21" t="n"/>
      <c r="AV951" s="20" t="n"/>
      <c r="AW951" s="18">
        <f>IF($AV951="","",IFERROR(VLOOKUP(IFERROR(VLOOKUP(IF(ISNUMBER(FIND(" – ",$AV951)),LEFT($AV951,FIND(" – ",$AV951)-1),$AV951),ProdTbl,5,0),""),BasketTbl,2,0),"کد ناشناخته"))</f>
        <v/>
      </c>
      <c r="AX951" s="18">
        <f>IF($AV951="","",IFERROR(VLOOKUP(IF(ISNUMBER(FIND(" – ",$AV951)),LEFT($AV951,FIND(" – ",$AV951)-1),$AV951),ProdTbl,3,0),"کد ناشناخته"))</f>
        <v/>
      </c>
      <c r="AY951" s="22" t="n"/>
      <c r="AZ951" s="21" t="n"/>
      <c r="BA951" s="20" t="n"/>
      <c r="BB951" s="18">
        <f>IF($BA951="","",IFERROR(VLOOKUP(IFERROR(VLOOKUP(IF(ISNUMBER(FIND(" – ",$BA951)),LEFT($BA951,FIND(" – ",$BA951)-1),$BA951),ProdTbl,5,0),""),BasketTbl,2,0),"کد ناشناخته"))</f>
        <v/>
      </c>
      <c r="BC951" s="18">
        <f>IF($BA951="","",IFERROR(VLOOKUP(IF(ISNUMBER(FIND(" – ",$BA951)),LEFT($BA951,FIND(" – ",$BA951)-1),$BA951),ProdTbl,3,0),"کد ناشناخته"))</f>
        <v/>
      </c>
      <c r="BD951" s="22" t="n"/>
      <c r="BE951" s="21" t="n"/>
      <c r="BF951" s="20" t="n"/>
      <c r="BG951" s="18">
        <f>IF($BF951="","",IFERROR(VLOOKUP(IFERROR(VLOOKUP(IF(ISNUMBER(FIND(" – ",$BF951)),LEFT($BF951,FIND(" – ",$BF951)-1),$BF951),ProdTbl,5,0),""),BasketTbl,2,0),"کد ناشناخته"))</f>
        <v/>
      </c>
      <c r="BH951" s="18">
        <f>IF($BF951="","",IFERROR(VLOOKUP(IF(ISNUMBER(FIND(" – ",$BF951)),LEFT($BF951,FIND(" – ",$BF951)-1),$BF951),ProdTbl,3,0),"کد ناشناخته"))</f>
        <v/>
      </c>
      <c r="BI951" s="22" t="n"/>
      <c r="BJ951" s="21" t="n"/>
      <c r="BK951" s="20" t="n"/>
      <c r="BL951" s="18">
        <f>IF($BK951="","",IFERROR(VLOOKUP(IFERROR(VLOOKUP(IF(ISNUMBER(FIND(" – ",$BK951)),LEFT($BK951,FIND(" – ",$BK951)-1),$BK951),ProdTbl,5,0),""),BasketTbl,2,0),"کد ناشناخته"))</f>
        <v/>
      </c>
      <c r="BM951" s="18">
        <f>IF($BK951="","",IFERROR(VLOOKUP(IF(ISNUMBER(FIND(" – ",$BK951)),LEFT($BK951,FIND(" – ",$BK951)-1),$BK951),ProdTbl,3,0),"کد ناشناخته"))</f>
        <v/>
      </c>
      <c r="BN951" s="22" t="n"/>
      <c r="BO951" s="21" t="n"/>
      <c r="BP951" s="20" t="n"/>
      <c r="BQ951" s="18">
        <f>IF($BP951="","",IFERROR(VLOOKUP(IFERROR(VLOOKUP(IF(ISNUMBER(FIND(" – ",$BP951)),LEFT($BP951,FIND(" – ",$BP951)-1),$BP951),ProdTbl,5,0),""),BasketTbl,2,0),"کد ناشناخته"))</f>
        <v/>
      </c>
      <c r="BR951" s="18">
        <f>IF($BP951="","",IFERROR(VLOOKUP(IF(ISNUMBER(FIND(" – ",$BP951)),LEFT($BP951,FIND(" – ",$BP951)-1),$BP951),ProdTbl,3,0),"کد ناشناخته"))</f>
        <v/>
      </c>
      <c r="BS951" s="22" t="n"/>
      <c r="BT951" s="21" t="n"/>
      <c r="BU951" s="20" t="n"/>
      <c r="BV951" s="18">
        <f>IF($BU951="","",IFERROR(VLOOKUP(IFERROR(VLOOKUP(IF(ISNUMBER(FIND(" – ",$BU951)),LEFT($BU951,FIND(" – ",$BU951)-1),$BU951),ProdTbl,5,0),""),BasketTbl,2,0),"کد ناشناخته"))</f>
        <v/>
      </c>
      <c r="BW951" s="18">
        <f>IF($BU951="","",IFERROR(VLOOKUP(IF(ISNUMBER(FIND(" – ",$BU951)),LEFT($BU951,FIND(" – ",$BU951)-1),$BU951),ProdTbl,3,0),"کد ناشناخته"))</f>
        <v/>
      </c>
      <c r="BX951" s="22" t="n"/>
      <c r="BY951" s="21" t="n"/>
      <c r="BZ951" s="20" t="n"/>
      <c r="CA951" s="18">
        <f>IF($BZ951="","",IFERROR(VLOOKUP(IFERROR(VLOOKUP(IF(ISNUMBER(FIND(" – ",$BZ951)),LEFT($BZ951,FIND(" – ",$BZ951)-1),$BZ951),ProdTbl,5,0),""),BasketTbl,2,0),"کد ناشناخته"))</f>
        <v/>
      </c>
      <c r="CB951" s="18">
        <f>IF($BZ951="","",IFERROR(VLOOKUP(IF(ISNUMBER(FIND(" – ",$BZ951)),LEFT($BZ951,FIND(" – ",$BZ951)-1),$BZ951),ProdTbl,3,0),"کد ناشناخته"))</f>
        <v/>
      </c>
      <c r="CC951" s="22" t="n"/>
      <c r="CD951" s="21" t="n"/>
      <c r="CE951" s="20" t="n"/>
      <c r="CF951" s="18">
        <f>IF($CE951="","",IFERROR(VLOOKUP(IFERROR(VLOOKUP(IF(ISNUMBER(FIND(" – ",$CE951)),LEFT($CE951,FIND(" – ",$CE951)-1),$CE951),ProdTbl,5,0),""),BasketTbl,2,0),"کد ناشناخته"))</f>
        <v/>
      </c>
      <c r="CG951" s="18">
        <f>IF($CE951="","",IFERROR(VLOOKUP(IF(ISNUMBER(FIND(" – ",$CE951)),LEFT($CE951,FIND(" – ",$CE951)-1),$CE951),ProdTbl,3,0),"کد ناشناخته"))</f>
        <v/>
      </c>
      <c r="CH951" s="22" t="n"/>
      <c r="CI951" s="21" t="n"/>
    </row>
    <row r="952">
      <c r="A952" s="18">
        <f>IF($B952="","",COUNTA($B$10:$B952))</f>
        <v/>
      </c>
      <c r="B952" s="19" t="n"/>
      <c r="C952" s="20" t="n"/>
      <c r="D952" s="19" t="n"/>
      <c r="E952" s="18">
        <f>IF($D952="","",IFERROR(VLOOKUP(IF(ISNUMBER(FIND(" – ",$D952)),LEFT($D952,FIND(" – ",$D952)-1),$D952),SellerTbl,2,0),"کد ناشناخته"))</f>
        <v/>
      </c>
      <c r="F952" s="21" t="n"/>
      <c r="G952" s="21" t="n"/>
      <c r="H952" s="22" t="n"/>
      <c r="I952" s="23">
        <f>IF(OR($F952="",$G952=""),"",$F952-$G952)</f>
        <v/>
      </c>
      <c r="J952" s="18">
        <f>IF($I952="","",IF(ABS($I952)&lt;=0.01*$F952,"√","×"))</f>
        <v/>
      </c>
      <c r="K952" s="23">
        <f>IF(COUNT($Q952,$V952,$AA952,$AF952,$AK952,$AP952,$AU952,$AZ952,$BE952,$BJ952,$BO952,$BT952,$BY952,$CD952,$CI952)=0,"",SUM($Q952,$V952,$AA952,$AF952,$AK952,$AP952,$AU952,$AZ952,$BE952,$BJ952,$BO952,$BT952,$BY952,$CD952,$CI952))</f>
        <v/>
      </c>
      <c r="L952" s="23">
        <f>IF(OR($F952="",$K952=""),"",$F952-$K952)</f>
        <v/>
      </c>
      <c r="M952" s="20" t="n"/>
      <c r="N952" s="18">
        <f>IF($M952="","",IFERROR(VLOOKUP(IFERROR(VLOOKUP(IF(ISNUMBER(FIND(" – ",$M952)),LEFT($M952,FIND(" – ",$M952)-1),$M952),ProdTbl,5,0),""),BasketTbl,2,0),"کد ناشناخته"))</f>
        <v/>
      </c>
      <c r="O952" s="18">
        <f>IF($M952="","",IFERROR(VLOOKUP(IF(ISNUMBER(FIND(" – ",$M952)),LEFT($M952,FIND(" – ",$M952)-1),$M952),ProdTbl,3,0),"کد ناشناخته"))</f>
        <v/>
      </c>
      <c r="P952" s="22" t="n"/>
      <c r="Q952" s="21" t="n"/>
      <c r="R952" s="20" t="n"/>
      <c r="S952" s="18">
        <f>IF($R952="","",IFERROR(VLOOKUP(IFERROR(VLOOKUP(IF(ISNUMBER(FIND(" – ",$R952)),LEFT($R952,FIND(" – ",$R952)-1),$R952),ProdTbl,5,0),""),BasketTbl,2,0),"کد ناشناخته"))</f>
        <v/>
      </c>
      <c r="T952" s="18">
        <f>IF($R952="","",IFERROR(VLOOKUP(IF(ISNUMBER(FIND(" – ",$R952)),LEFT($R952,FIND(" – ",$R952)-1),$R952),ProdTbl,3,0),"کد ناشناخته"))</f>
        <v/>
      </c>
      <c r="U952" s="22" t="n"/>
      <c r="V952" s="21" t="n"/>
      <c r="W952" s="20" t="n"/>
      <c r="X952" s="18">
        <f>IF($W952="","",IFERROR(VLOOKUP(IFERROR(VLOOKUP(IF(ISNUMBER(FIND(" – ",$W952)),LEFT($W952,FIND(" – ",$W952)-1),$W952),ProdTbl,5,0),""),BasketTbl,2,0),"کد ناشناخته"))</f>
        <v/>
      </c>
      <c r="Y952" s="18">
        <f>IF($W952="","",IFERROR(VLOOKUP(IF(ISNUMBER(FIND(" – ",$W952)),LEFT($W952,FIND(" – ",$W952)-1),$W952),ProdTbl,3,0),"کد ناشناخته"))</f>
        <v/>
      </c>
      <c r="Z952" s="22" t="n"/>
      <c r="AA952" s="21" t="n"/>
      <c r="AB952" s="20" t="n"/>
      <c r="AC952" s="18">
        <f>IF($AB952="","",IFERROR(VLOOKUP(IFERROR(VLOOKUP(IF(ISNUMBER(FIND(" – ",$AB952)),LEFT($AB952,FIND(" – ",$AB952)-1),$AB952),ProdTbl,5,0),""),BasketTbl,2,0),"کد ناشناخته"))</f>
        <v/>
      </c>
      <c r="AD952" s="18">
        <f>IF($AB952="","",IFERROR(VLOOKUP(IF(ISNUMBER(FIND(" – ",$AB952)),LEFT($AB952,FIND(" – ",$AB952)-1),$AB952),ProdTbl,3,0),"کد ناشناخته"))</f>
        <v/>
      </c>
      <c r="AE952" s="22" t="n"/>
      <c r="AF952" s="21" t="n"/>
      <c r="AG952" s="20" t="n"/>
      <c r="AH952" s="18">
        <f>IF($AG952="","",IFERROR(VLOOKUP(IFERROR(VLOOKUP(IF(ISNUMBER(FIND(" – ",$AG952)),LEFT($AG952,FIND(" – ",$AG952)-1),$AG952),ProdTbl,5,0),""),BasketTbl,2,0),"کد ناشناخته"))</f>
        <v/>
      </c>
      <c r="AI952" s="18">
        <f>IF($AG952="","",IFERROR(VLOOKUP(IF(ISNUMBER(FIND(" – ",$AG952)),LEFT($AG952,FIND(" – ",$AG952)-1),$AG952),ProdTbl,3,0),"کد ناشناخته"))</f>
        <v/>
      </c>
      <c r="AJ952" s="22" t="n"/>
      <c r="AK952" s="21" t="n"/>
      <c r="AL952" s="20" t="n"/>
      <c r="AM952" s="18">
        <f>IF($AL952="","",IFERROR(VLOOKUP(IFERROR(VLOOKUP(IF(ISNUMBER(FIND(" – ",$AL952)),LEFT($AL952,FIND(" – ",$AL952)-1),$AL952),ProdTbl,5,0),""),BasketTbl,2,0),"کد ناشناخته"))</f>
        <v/>
      </c>
      <c r="AN952" s="18">
        <f>IF($AL952="","",IFERROR(VLOOKUP(IF(ISNUMBER(FIND(" – ",$AL952)),LEFT($AL952,FIND(" – ",$AL952)-1),$AL952),ProdTbl,3,0),"کد ناشناخته"))</f>
        <v/>
      </c>
      <c r="AO952" s="22" t="n"/>
      <c r="AP952" s="21" t="n"/>
      <c r="AQ952" s="20" t="n"/>
      <c r="AR952" s="18">
        <f>IF($AQ952="","",IFERROR(VLOOKUP(IFERROR(VLOOKUP(IF(ISNUMBER(FIND(" – ",$AQ952)),LEFT($AQ952,FIND(" – ",$AQ952)-1),$AQ952),ProdTbl,5,0),""),BasketTbl,2,0),"کد ناشناخته"))</f>
        <v/>
      </c>
      <c r="AS952" s="18">
        <f>IF($AQ952="","",IFERROR(VLOOKUP(IF(ISNUMBER(FIND(" – ",$AQ952)),LEFT($AQ952,FIND(" – ",$AQ952)-1),$AQ952),ProdTbl,3,0),"کد ناشناخته"))</f>
        <v/>
      </c>
      <c r="AT952" s="22" t="n"/>
      <c r="AU952" s="21" t="n"/>
      <c r="AV952" s="20" t="n"/>
      <c r="AW952" s="18">
        <f>IF($AV952="","",IFERROR(VLOOKUP(IFERROR(VLOOKUP(IF(ISNUMBER(FIND(" – ",$AV952)),LEFT($AV952,FIND(" – ",$AV952)-1),$AV952),ProdTbl,5,0),""),BasketTbl,2,0),"کد ناشناخته"))</f>
        <v/>
      </c>
      <c r="AX952" s="18">
        <f>IF($AV952="","",IFERROR(VLOOKUP(IF(ISNUMBER(FIND(" – ",$AV952)),LEFT($AV952,FIND(" – ",$AV952)-1),$AV952),ProdTbl,3,0),"کد ناشناخته"))</f>
        <v/>
      </c>
      <c r="AY952" s="22" t="n"/>
      <c r="AZ952" s="21" t="n"/>
      <c r="BA952" s="20" t="n"/>
      <c r="BB952" s="18">
        <f>IF($BA952="","",IFERROR(VLOOKUP(IFERROR(VLOOKUP(IF(ISNUMBER(FIND(" – ",$BA952)),LEFT($BA952,FIND(" – ",$BA952)-1),$BA952),ProdTbl,5,0),""),BasketTbl,2,0),"کد ناشناخته"))</f>
        <v/>
      </c>
      <c r="BC952" s="18">
        <f>IF($BA952="","",IFERROR(VLOOKUP(IF(ISNUMBER(FIND(" – ",$BA952)),LEFT($BA952,FIND(" – ",$BA952)-1),$BA952),ProdTbl,3,0),"کد ناشناخته"))</f>
        <v/>
      </c>
      <c r="BD952" s="22" t="n"/>
      <c r="BE952" s="21" t="n"/>
      <c r="BF952" s="20" t="n"/>
      <c r="BG952" s="18">
        <f>IF($BF952="","",IFERROR(VLOOKUP(IFERROR(VLOOKUP(IF(ISNUMBER(FIND(" – ",$BF952)),LEFT($BF952,FIND(" – ",$BF952)-1),$BF952),ProdTbl,5,0),""),BasketTbl,2,0),"کد ناشناخته"))</f>
        <v/>
      </c>
      <c r="BH952" s="18">
        <f>IF($BF952="","",IFERROR(VLOOKUP(IF(ISNUMBER(FIND(" – ",$BF952)),LEFT($BF952,FIND(" – ",$BF952)-1),$BF952),ProdTbl,3,0),"کد ناشناخته"))</f>
        <v/>
      </c>
      <c r="BI952" s="22" t="n"/>
      <c r="BJ952" s="21" t="n"/>
      <c r="BK952" s="20" t="n"/>
      <c r="BL952" s="18">
        <f>IF($BK952="","",IFERROR(VLOOKUP(IFERROR(VLOOKUP(IF(ISNUMBER(FIND(" – ",$BK952)),LEFT($BK952,FIND(" – ",$BK952)-1),$BK952),ProdTbl,5,0),""),BasketTbl,2,0),"کد ناشناخته"))</f>
        <v/>
      </c>
      <c r="BM952" s="18">
        <f>IF($BK952="","",IFERROR(VLOOKUP(IF(ISNUMBER(FIND(" – ",$BK952)),LEFT($BK952,FIND(" – ",$BK952)-1),$BK952),ProdTbl,3,0),"کد ناشناخته"))</f>
        <v/>
      </c>
      <c r="BN952" s="22" t="n"/>
      <c r="BO952" s="21" t="n"/>
      <c r="BP952" s="20" t="n"/>
      <c r="BQ952" s="18">
        <f>IF($BP952="","",IFERROR(VLOOKUP(IFERROR(VLOOKUP(IF(ISNUMBER(FIND(" – ",$BP952)),LEFT($BP952,FIND(" – ",$BP952)-1),$BP952),ProdTbl,5,0),""),BasketTbl,2,0),"کد ناشناخته"))</f>
        <v/>
      </c>
      <c r="BR952" s="18">
        <f>IF($BP952="","",IFERROR(VLOOKUP(IF(ISNUMBER(FIND(" – ",$BP952)),LEFT($BP952,FIND(" – ",$BP952)-1),$BP952),ProdTbl,3,0),"کد ناشناخته"))</f>
        <v/>
      </c>
      <c r="BS952" s="22" t="n"/>
      <c r="BT952" s="21" t="n"/>
      <c r="BU952" s="20" t="n"/>
      <c r="BV952" s="18">
        <f>IF($BU952="","",IFERROR(VLOOKUP(IFERROR(VLOOKUP(IF(ISNUMBER(FIND(" – ",$BU952)),LEFT($BU952,FIND(" – ",$BU952)-1),$BU952),ProdTbl,5,0),""),BasketTbl,2,0),"کد ناشناخته"))</f>
        <v/>
      </c>
      <c r="BW952" s="18">
        <f>IF($BU952="","",IFERROR(VLOOKUP(IF(ISNUMBER(FIND(" – ",$BU952)),LEFT($BU952,FIND(" – ",$BU952)-1),$BU952),ProdTbl,3,0),"کد ناشناخته"))</f>
        <v/>
      </c>
      <c r="BX952" s="22" t="n"/>
      <c r="BY952" s="21" t="n"/>
      <c r="BZ952" s="20" t="n"/>
      <c r="CA952" s="18">
        <f>IF($BZ952="","",IFERROR(VLOOKUP(IFERROR(VLOOKUP(IF(ISNUMBER(FIND(" – ",$BZ952)),LEFT($BZ952,FIND(" – ",$BZ952)-1),$BZ952),ProdTbl,5,0),""),BasketTbl,2,0),"کد ناشناخته"))</f>
        <v/>
      </c>
      <c r="CB952" s="18">
        <f>IF($BZ952="","",IFERROR(VLOOKUP(IF(ISNUMBER(FIND(" – ",$BZ952)),LEFT($BZ952,FIND(" – ",$BZ952)-1),$BZ952),ProdTbl,3,0),"کد ناشناخته"))</f>
        <v/>
      </c>
      <c r="CC952" s="22" t="n"/>
      <c r="CD952" s="21" t="n"/>
      <c r="CE952" s="20" t="n"/>
      <c r="CF952" s="18">
        <f>IF($CE952="","",IFERROR(VLOOKUP(IFERROR(VLOOKUP(IF(ISNUMBER(FIND(" – ",$CE952)),LEFT($CE952,FIND(" – ",$CE952)-1),$CE952),ProdTbl,5,0),""),BasketTbl,2,0),"کد ناشناخته"))</f>
        <v/>
      </c>
      <c r="CG952" s="18">
        <f>IF($CE952="","",IFERROR(VLOOKUP(IF(ISNUMBER(FIND(" – ",$CE952)),LEFT($CE952,FIND(" – ",$CE952)-1),$CE952),ProdTbl,3,0),"کد ناشناخته"))</f>
        <v/>
      </c>
      <c r="CH952" s="22" t="n"/>
      <c r="CI952" s="21" t="n"/>
    </row>
    <row r="953">
      <c r="A953" s="18">
        <f>IF($B953="","",COUNTA($B$10:$B953))</f>
        <v/>
      </c>
      <c r="B953" s="19" t="n"/>
      <c r="C953" s="20" t="n"/>
      <c r="D953" s="19" t="n"/>
      <c r="E953" s="18">
        <f>IF($D953="","",IFERROR(VLOOKUP(IF(ISNUMBER(FIND(" – ",$D953)),LEFT($D953,FIND(" – ",$D953)-1),$D953),SellerTbl,2,0),"کد ناشناخته"))</f>
        <v/>
      </c>
      <c r="F953" s="21" t="n"/>
      <c r="G953" s="21" t="n"/>
      <c r="H953" s="22" t="n"/>
      <c r="I953" s="23">
        <f>IF(OR($F953="",$G953=""),"",$F953-$G953)</f>
        <v/>
      </c>
      <c r="J953" s="18">
        <f>IF($I953="","",IF(ABS($I953)&lt;=0.01*$F953,"√","×"))</f>
        <v/>
      </c>
      <c r="K953" s="23">
        <f>IF(COUNT($Q953,$V953,$AA953,$AF953,$AK953,$AP953,$AU953,$AZ953,$BE953,$BJ953,$BO953,$BT953,$BY953,$CD953,$CI953)=0,"",SUM($Q953,$V953,$AA953,$AF953,$AK953,$AP953,$AU953,$AZ953,$BE953,$BJ953,$BO953,$BT953,$BY953,$CD953,$CI953))</f>
        <v/>
      </c>
      <c r="L953" s="23">
        <f>IF(OR($F953="",$K953=""),"",$F953-$K953)</f>
        <v/>
      </c>
      <c r="M953" s="20" t="n"/>
      <c r="N953" s="18">
        <f>IF($M953="","",IFERROR(VLOOKUP(IFERROR(VLOOKUP(IF(ISNUMBER(FIND(" – ",$M953)),LEFT($M953,FIND(" – ",$M953)-1),$M953),ProdTbl,5,0),""),BasketTbl,2,0),"کد ناشناخته"))</f>
        <v/>
      </c>
      <c r="O953" s="18">
        <f>IF($M953="","",IFERROR(VLOOKUP(IF(ISNUMBER(FIND(" – ",$M953)),LEFT($M953,FIND(" – ",$M953)-1),$M953),ProdTbl,3,0),"کد ناشناخته"))</f>
        <v/>
      </c>
      <c r="P953" s="22" t="n"/>
      <c r="Q953" s="21" t="n"/>
      <c r="R953" s="20" t="n"/>
      <c r="S953" s="18">
        <f>IF($R953="","",IFERROR(VLOOKUP(IFERROR(VLOOKUP(IF(ISNUMBER(FIND(" – ",$R953)),LEFT($R953,FIND(" – ",$R953)-1),$R953),ProdTbl,5,0),""),BasketTbl,2,0),"کد ناشناخته"))</f>
        <v/>
      </c>
      <c r="T953" s="18">
        <f>IF($R953="","",IFERROR(VLOOKUP(IF(ISNUMBER(FIND(" – ",$R953)),LEFT($R953,FIND(" – ",$R953)-1),$R953),ProdTbl,3,0),"کد ناشناخته"))</f>
        <v/>
      </c>
      <c r="U953" s="22" t="n"/>
      <c r="V953" s="21" t="n"/>
      <c r="W953" s="20" t="n"/>
      <c r="X953" s="18">
        <f>IF($W953="","",IFERROR(VLOOKUP(IFERROR(VLOOKUP(IF(ISNUMBER(FIND(" – ",$W953)),LEFT($W953,FIND(" – ",$W953)-1),$W953),ProdTbl,5,0),""),BasketTbl,2,0),"کد ناشناخته"))</f>
        <v/>
      </c>
      <c r="Y953" s="18">
        <f>IF($W953="","",IFERROR(VLOOKUP(IF(ISNUMBER(FIND(" – ",$W953)),LEFT($W953,FIND(" – ",$W953)-1),$W953),ProdTbl,3,0),"کد ناشناخته"))</f>
        <v/>
      </c>
      <c r="Z953" s="22" t="n"/>
      <c r="AA953" s="21" t="n"/>
      <c r="AB953" s="20" t="n"/>
      <c r="AC953" s="18">
        <f>IF($AB953="","",IFERROR(VLOOKUP(IFERROR(VLOOKUP(IF(ISNUMBER(FIND(" – ",$AB953)),LEFT($AB953,FIND(" – ",$AB953)-1),$AB953),ProdTbl,5,0),""),BasketTbl,2,0),"کد ناشناخته"))</f>
        <v/>
      </c>
      <c r="AD953" s="18">
        <f>IF($AB953="","",IFERROR(VLOOKUP(IF(ISNUMBER(FIND(" – ",$AB953)),LEFT($AB953,FIND(" – ",$AB953)-1),$AB953),ProdTbl,3,0),"کد ناشناخته"))</f>
        <v/>
      </c>
      <c r="AE953" s="22" t="n"/>
      <c r="AF953" s="21" t="n"/>
      <c r="AG953" s="20" t="n"/>
      <c r="AH953" s="18">
        <f>IF($AG953="","",IFERROR(VLOOKUP(IFERROR(VLOOKUP(IF(ISNUMBER(FIND(" – ",$AG953)),LEFT($AG953,FIND(" – ",$AG953)-1),$AG953),ProdTbl,5,0),""),BasketTbl,2,0),"کد ناشناخته"))</f>
        <v/>
      </c>
      <c r="AI953" s="18">
        <f>IF($AG953="","",IFERROR(VLOOKUP(IF(ISNUMBER(FIND(" – ",$AG953)),LEFT($AG953,FIND(" – ",$AG953)-1),$AG953),ProdTbl,3,0),"کد ناشناخته"))</f>
        <v/>
      </c>
      <c r="AJ953" s="22" t="n"/>
      <c r="AK953" s="21" t="n"/>
      <c r="AL953" s="20" t="n"/>
      <c r="AM953" s="18">
        <f>IF($AL953="","",IFERROR(VLOOKUP(IFERROR(VLOOKUP(IF(ISNUMBER(FIND(" – ",$AL953)),LEFT($AL953,FIND(" – ",$AL953)-1),$AL953),ProdTbl,5,0),""),BasketTbl,2,0),"کد ناشناخته"))</f>
        <v/>
      </c>
      <c r="AN953" s="18">
        <f>IF($AL953="","",IFERROR(VLOOKUP(IF(ISNUMBER(FIND(" – ",$AL953)),LEFT($AL953,FIND(" – ",$AL953)-1),$AL953),ProdTbl,3,0),"کد ناشناخته"))</f>
        <v/>
      </c>
      <c r="AO953" s="22" t="n"/>
      <c r="AP953" s="21" t="n"/>
      <c r="AQ953" s="20" t="n"/>
      <c r="AR953" s="18">
        <f>IF($AQ953="","",IFERROR(VLOOKUP(IFERROR(VLOOKUP(IF(ISNUMBER(FIND(" – ",$AQ953)),LEFT($AQ953,FIND(" – ",$AQ953)-1),$AQ953),ProdTbl,5,0),""),BasketTbl,2,0),"کد ناشناخته"))</f>
        <v/>
      </c>
      <c r="AS953" s="18">
        <f>IF($AQ953="","",IFERROR(VLOOKUP(IF(ISNUMBER(FIND(" – ",$AQ953)),LEFT($AQ953,FIND(" – ",$AQ953)-1),$AQ953),ProdTbl,3,0),"کد ناشناخته"))</f>
        <v/>
      </c>
      <c r="AT953" s="22" t="n"/>
      <c r="AU953" s="21" t="n"/>
      <c r="AV953" s="20" t="n"/>
      <c r="AW953" s="18">
        <f>IF($AV953="","",IFERROR(VLOOKUP(IFERROR(VLOOKUP(IF(ISNUMBER(FIND(" – ",$AV953)),LEFT($AV953,FIND(" – ",$AV953)-1),$AV953),ProdTbl,5,0),""),BasketTbl,2,0),"کد ناشناخته"))</f>
        <v/>
      </c>
      <c r="AX953" s="18">
        <f>IF($AV953="","",IFERROR(VLOOKUP(IF(ISNUMBER(FIND(" – ",$AV953)),LEFT($AV953,FIND(" – ",$AV953)-1),$AV953),ProdTbl,3,0),"کد ناشناخته"))</f>
        <v/>
      </c>
      <c r="AY953" s="22" t="n"/>
      <c r="AZ953" s="21" t="n"/>
      <c r="BA953" s="20" t="n"/>
      <c r="BB953" s="18">
        <f>IF($BA953="","",IFERROR(VLOOKUP(IFERROR(VLOOKUP(IF(ISNUMBER(FIND(" – ",$BA953)),LEFT($BA953,FIND(" – ",$BA953)-1),$BA953),ProdTbl,5,0),""),BasketTbl,2,0),"کد ناشناخته"))</f>
        <v/>
      </c>
      <c r="BC953" s="18">
        <f>IF($BA953="","",IFERROR(VLOOKUP(IF(ISNUMBER(FIND(" – ",$BA953)),LEFT($BA953,FIND(" – ",$BA953)-1),$BA953),ProdTbl,3,0),"کد ناشناخته"))</f>
        <v/>
      </c>
      <c r="BD953" s="22" t="n"/>
      <c r="BE953" s="21" t="n"/>
      <c r="BF953" s="20" t="n"/>
      <c r="BG953" s="18">
        <f>IF($BF953="","",IFERROR(VLOOKUP(IFERROR(VLOOKUP(IF(ISNUMBER(FIND(" – ",$BF953)),LEFT($BF953,FIND(" – ",$BF953)-1),$BF953),ProdTbl,5,0),""),BasketTbl,2,0),"کد ناشناخته"))</f>
        <v/>
      </c>
      <c r="BH953" s="18">
        <f>IF($BF953="","",IFERROR(VLOOKUP(IF(ISNUMBER(FIND(" – ",$BF953)),LEFT($BF953,FIND(" – ",$BF953)-1),$BF953),ProdTbl,3,0),"کد ناشناخته"))</f>
        <v/>
      </c>
      <c r="BI953" s="22" t="n"/>
      <c r="BJ953" s="21" t="n"/>
      <c r="BK953" s="20" t="n"/>
      <c r="BL953" s="18">
        <f>IF($BK953="","",IFERROR(VLOOKUP(IFERROR(VLOOKUP(IF(ISNUMBER(FIND(" – ",$BK953)),LEFT($BK953,FIND(" – ",$BK953)-1),$BK953),ProdTbl,5,0),""),BasketTbl,2,0),"کد ناشناخته"))</f>
        <v/>
      </c>
      <c r="BM953" s="18">
        <f>IF($BK953="","",IFERROR(VLOOKUP(IF(ISNUMBER(FIND(" – ",$BK953)),LEFT($BK953,FIND(" – ",$BK953)-1),$BK953),ProdTbl,3,0),"کد ناشناخته"))</f>
        <v/>
      </c>
      <c r="BN953" s="22" t="n"/>
      <c r="BO953" s="21" t="n"/>
      <c r="BP953" s="20" t="n"/>
      <c r="BQ953" s="18">
        <f>IF($BP953="","",IFERROR(VLOOKUP(IFERROR(VLOOKUP(IF(ISNUMBER(FIND(" – ",$BP953)),LEFT($BP953,FIND(" – ",$BP953)-1),$BP953),ProdTbl,5,0),""),BasketTbl,2,0),"کد ناشناخته"))</f>
        <v/>
      </c>
      <c r="BR953" s="18">
        <f>IF($BP953="","",IFERROR(VLOOKUP(IF(ISNUMBER(FIND(" – ",$BP953)),LEFT($BP953,FIND(" – ",$BP953)-1),$BP953),ProdTbl,3,0),"کد ناشناخته"))</f>
        <v/>
      </c>
      <c r="BS953" s="22" t="n"/>
      <c r="BT953" s="21" t="n"/>
      <c r="BU953" s="20" t="n"/>
      <c r="BV953" s="18">
        <f>IF($BU953="","",IFERROR(VLOOKUP(IFERROR(VLOOKUP(IF(ISNUMBER(FIND(" – ",$BU953)),LEFT($BU953,FIND(" – ",$BU953)-1),$BU953),ProdTbl,5,0),""),BasketTbl,2,0),"کد ناشناخته"))</f>
        <v/>
      </c>
      <c r="BW953" s="18">
        <f>IF($BU953="","",IFERROR(VLOOKUP(IF(ISNUMBER(FIND(" – ",$BU953)),LEFT($BU953,FIND(" – ",$BU953)-1),$BU953),ProdTbl,3,0),"کد ناشناخته"))</f>
        <v/>
      </c>
      <c r="BX953" s="22" t="n"/>
      <c r="BY953" s="21" t="n"/>
      <c r="BZ953" s="20" t="n"/>
      <c r="CA953" s="18">
        <f>IF($BZ953="","",IFERROR(VLOOKUP(IFERROR(VLOOKUP(IF(ISNUMBER(FIND(" – ",$BZ953)),LEFT($BZ953,FIND(" – ",$BZ953)-1),$BZ953),ProdTbl,5,0),""),BasketTbl,2,0),"کد ناشناخته"))</f>
        <v/>
      </c>
      <c r="CB953" s="18">
        <f>IF($BZ953="","",IFERROR(VLOOKUP(IF(ISNUMBER(FIND(" – ",$BZ953)),LEFT($BZ953,FIND(" – ",$BZ953)-1),$BZ953),ProdTbl,3,0),"کد ناشناخته"))</f>
        <v/>
      </c>
      <c r="CC953" s="22" t="n"/>
      <c r="CD953" s="21" t="n"/>
      <c r="CE953" s="20" t="n"/>
      <c r="CF953" s="18">
        <f>IF($CE953="","",IFERROR(VLOOKUP(IFERROR(VLOOKUP(IF(ISNUMBER(FIND(" – ",$CE953)),LEFT($CE953,FIND(" – ",$CE953)-1),$CE953),ProdTbl,5,0),""),BasketTbl,2,0),"کد ناشناخته"))</f>
        <v/>
      </c>
      <c r="CG953" s="18">
        <f>IF($CE953="","",IFERROR(VLOOKUP(IF(ISNUMBER(FIND(" – ",$CE953)),LEFT($CE953,FIND(" – ",$CE953)-1),$CE953),ProdTbl,3,0),"کد ناشناخته"))</f>
        <v/>
      </c>
      <c r="CH953" s="22" t="n"/>
      <c r="CI953" s="21" t="n"/>
    </row>
    <row r="954">
      <c r="A954" s="18">
        <f>IF($B954="","",COUNTA($B$10:$B954))</f>
        <v/>
      </c>
      <c r="B954" s="19" t="n"/>
      <c r="C954" s="20" t="n"/>
      <c r="D954" s="19" t="n"/>
      <c r="E954" s="18">
        <f>IF($D954="","",IFERROR(VLOOKUP(IF(ISNUMBER(FIND(" – ",$D954)),LEFT($D954,FIND(" – ",$D954)-1),$D954),SellerTbl,2,0),"کد ناشناخته"))</f>
        <v/>
      </c>
      <c r="F954" s="21" t="n"/>
      <c r="G954" s="21" t="n"/>
      <c r="H954" s="22" t="n"/>
      <c r="I954" s="23">
        <f>IF(OR($F954="",$G954=""),"",$F954-$G954)</f>
        <v/>
      </c>
      <c r="J954" s="18">
        <f>IF($I954="","",IF(ABS($I954)&lt;=0.01*$F954,"√","×"))</f>
        <v/>
      </c>
      <c r="K954" s="23">
        <f>IF(COUNT($Q954,$V954,$AA954,$AF954,$AK954,$AP954,$AU954,$AZ954,$BE954,$BJ954,$BO954,$BT954,$BY954,$CD954,$CI954)=0,"",SUM($Q954,$V954,$AA954,$AF954,$AK954,$AP954,$AU954,$AZ954,$BE954,$BJ954,$BO954,$BT954,$BY954,$CD954,$CI954))</f>
        <v/>
      </c>
      <c r="L954" s="23">
        <f>IF(OR($F954="",$K954=""),"",$F954-$K954)</f>
        <v/>
      </c>
      <c r="M954" s="20" t="n"/>
      <c r="N954" s="18">
        <f>IF($M954="","",IFERROR(VLOOKUP(IFERROR(VLOOKUP(IF(ISNUMBER(FIND(" – ",$M954)),LEFT($M954,FIND(" – ",$M954)-1),$M954),ProdTbl,5,0),""),BasketTbl,2,0),"کد ناشناخته"))</f>
        <v/>
      </c>
      <c r="O954" s="18">
        <f>IF($M954="","",IFERROR(VLOOKUP(IF(ISNUMBER(FIND(" – ",$M954)),LEFT($M954,FIND(" – ",$M954)-1),$M954),ProdTbl,3,0),"کد ناشناخته"))</f>
        <v/>
      </c>
      <c r="P954" s="22" t="n"/>
      <c r="Q954" s="21" t="n"/>
      <c r="R954" s="20" t="n"/>
      <c r="S954" s="18">
        <f>IF($R954="","",IFERROR(VLOOKUP(IFERROR(VLOOKUP(IF(ISNUMBER(FIND(" – ",$R954)),LEFT($R954,FIND(" – ",$R954)-1),$R954),ProdTbl,5,0),""),BasketTbl,2,0),"کد ناشناخته"))</f>
        <v/>
      </c>
      <c r="T954" s="18">
        <f>IF($R954="","",IFERROR(VLOOKUP(IF(ISNUMBER(FIND(" – ",$R954)),LEFT($R954,FIND(" – ",$R954)-1),$R954),ProdTbl,3,0),"کد ناشناخته"))</f>
        <v/>
      </c>
      <c r="U954" s="22" t="n"/>
      <c r="V954" s="21" t="n"/>
      <c r="W954" s="20" t="n"/>
      <c r="X954" s="18">
        <f>IF($W954="","",IFERROR(VLOOKUP(IFERROR(VLOOKUP(IF(ISNUMBER(FIND(" – ",$W954)),LEFT($W954,FIND(" – ",$W954)-1),$W954),ProdTbl,5,0),""),BasketTbl,2,0),"کد ناشناخته"))</f>
        <v/>
      </c>
      <c r="Y954" s="18">
        <f>IF($W954="","",IFERROR(VLOOKUP(IF(ISNUMBER(FIND(" – ",$W954)),LEFT($W954,FIND(" – ",$W954)-1),$W954),ProdTbl,3,0),"کد ناشناخته"))</f>
        <v/>
      </c>
      <c r="Z954" s="22" t="n"/>
      <c r="AA954" s="21" t="n"/>
      <c r="AB954" s="20" t="n"/>
      <c r="AC954" s="18">
        <f>IF($AB954="","",IFERROR(VLOOKUP(IFERROR(VLOOKUP(IF(ISNUMBER(FIND(" – ",$AB954)),LEFT($AB954,FIND(" – ",$AB954)-1),$AB954),ProdTbl,5,0),""),BasketTbl,2,0),"کد ناشناخته"))</f>
        <v/>
      </c>
      <c r="AD954" s="18">
        <f>IF($AB954="","",IFERROR(VLOOKUP(IF(ISNUMBER(FIND(" – ",$AB954)),LEFT($AB954,FIND(" – ",$AB954)-1),$AB954),ProdTbl,3,0),"کد ناشناخته"))</f>
        <v/>
      </c>
      <c r="AE954" s="22" t="n"/>
      <c r="AF954" s="21" t="n"/>
      <c r="AG954" s="20" t="n"/>
      <c r="AH954" s="18">
        <f>IF($AG954="","",IFERROR(VLOOKUP(IFERROR(VLOOKUP(IF(ISNUMBER(FIND(" – ",$AG954)),LEFT($AG954,FIND(" – ",$AG954)-1),$AG954),ProdTbl,5,0),""),BasketTbl,2,0),"کد ناشناخته"))</f>
        <v/>
      </c>
      <c r="AI954" s="18">
        <f>IF($AG954="","",IFERROR(VLOOKUP(IF(ISNUMBER(FIND(" – ",$AG954)),LEFT($AG954,FIND(" – ",$AG954)-1),$AG954),ProdTbl,3,0),"کد ناشناخته"))</f>
        <v/>
      </c>
      <c r="AJ954" s="22" t="n"/>
      <c r="AK954" s="21" t="n"/>
      <c r="AL954" s="20" t="n"/>
      <c r="AM954" s="18">
        <f>IF($AL954="","",IFERROR(VLOOKUP(IFERROR(VLOOKUP(IF(ISNUMBER(FIND(" – ",$AL954)),LEFT($AL954,FIND(" – ",$AL954)-1),$AL954),ProdTbl,5,0),""),BasketTbl,2,0),"کد ناشناخته"))</f>
        <v/>
      </c>
      <c r="AN954" s="18">
        <f>IF($AL954="","",IFERROR(VLOOKUP(IF(ISNUMBER(FIND(" – ",$AL954)),LEFT($AL954,FIND(" – ",$AL954)-1),$AL954),ProdTbl,3,0),"کد ناشناخته"))</f>
        <v/>
      </c>
      <c r="AO954" s="22" t="n"/>
      <c r="AP954" s="21" t="n"/>
      <c r="AQ954" s="20" t="n"/>
      <c r="AR954" s="18">
        <f>IF($AQ954="","",IFERROR(VLOOKUP(IFERROR(VLOOKUP(IF(ISNUMBER(FIND(" – ",$AQ954)),LEFT($AQ954,FIND(" – ",$AQ954)-1),$AQ954),ProdTbl,5,0),""),BasketTbl,2,0),"کد ناشناخته"))</f>
        <v/>
      </c>
      <c r="AS954" s="18">
        <f>IF($AQ954="","",IFERROR(VLOOKUP(IF(ISNUMBER(FIND(" – ",$AQ954)),LEFT($AQ954,FIND(" – ",$AQ954)-1),$AQ954),ProdTbl,3,0),"کد ناشناخته"))</f>
        <v/>
      </c>
      <c r="AT954" s="22" t="n"/>
      <c r="AU954" s="21" t="n"/>
      <c r="AV954" s="20" t="n"/>
      <c r="AW954" s="18">
        <f>IF($AV954="","",IFERROR(VLOOKUP(IFERROR(VLOOKUP(IF(ISNUMBER(FIND(" – ",$AV954)),LEFT($AV954,FIND(" – ",$AV954)-1),$AV954),ProdTbl,5,0),""),BasketTbl,2,0),"کد ناشناخته"))</f>
        <v/>
      </c>
      <c r="AX954" s="18">
        <f>IF($AV954="","",IFERROR(VLOOKUP(IF(ISNUMBER(FIND(" – ",$AV954)),LEFT($AV954,FIND(" – ",$AV954)-1),$AV954),ProdTbl,3,0),"کد ناشناخته"))</f>
        <v/>
      </c>
      <c r="AY954" s="22" t="n"/>
      <c r="AZ954" s="21" t="n"/>
      <c r="BA954" s="20" t="n"/>
      <c r="BB954" s="18">
        <f>IF($BA954="","",IFERROR(VLOOKUP(IFERROR(VLOOKUP(IF(ISNUMBER(FIND(" – ",$BA954)),LEFT($BA954,FIND(" – ",$BA954)-1),$BA954),ProdTbl,5,0),""),BasketTbl,2,0),"کد ناشناخته"))</f>
        <v/>
      </c>
      <c r="BC954" s="18">
        <f>IF($BA954="","",IFERROR(VLOOKUP(IF(ISNUMBER(FIND(" – ",$BA954)),LEFT($BA954,FIND(" – ",$BA954)-1),$BA954),ProdTbl,3,0),"کد ناشناخته"))</f>
        <v/>
      </c>
      <c r="BD954" s="22" t="n"/>
      <c r="BE954" s="21" t="n"/>
      <c r="BF954" s="20" t="n"/>
      <c r="BG954" s="18">
        <f>IF($BF954="","",IFERROR(VLOOKUP(IFERROR(VLOOKUP(IF(ISNUMBER(FIND(" – ",$BF954)),LEFT($BF954,FIND(" – ",$BF954)-1),$BF954),ProdTbl,5,0),""),BasketTbl,2,0),"کد ناشناخته"))</f>
        <v/>
      </c>
      <c r="BH954" s="18">
        <f>IF($BF954="","",IFERROR(VLOOKUP(IF(ISNUMBER(FIND(" – ",$BF954)),LEFT($BF954,FIND(" – ",$BF954)-1),$BF954),ProdTbl,3,0),"کد ناشناخته"))</f>
        <v/>
      </c>
      <c r="BI954" s="22" t="n"/>
      <c r="BJ954" s="21" t="n"/>
      <c r="BK954" s="20" t="n"/>
      <c r="BL954" s="18">
        <f>IF($BK954="","",IFERROR(VLOOKUP(IFERROR(VLOOKUP(IF(ISNUMBER(FIND(" – ",$BK954)),LEFT($BK954,FIND(" – ",$BK954)-1),$BK954),ProdTbl,5,0),""),BasketTbl,2,0),"کد ناشناخته"))</f>
        <v/>
      </c>
      <c r="BM954" s="18">
        <f>IF($BK954="","",IFERROR(VLOOKUP(IF(ISNUMBER(FIND(" – ",$BK954)),LEFT($BK954,FIND(" – ",$BK954)-1),$BK954),ProdTbl,3,0),"کد ناشناخته"))</f>
        <v/>
      </c>
      <c r="BN954" s="22" t="n"/>
      <c r="BO954" s="21" t="n"/>
      <c r="BP954" s="20" t="n"/>
      <c r="BQ954" s="18">
        <f>IF($BP954="","",IFERROR(VLOOKUP(IFERROR(VLOOKUP(IF(ISNUMBER(FIND(" – ",$BP954)),LEFT($BP954,FIND(" – ",$BP954)-1),$BP954),ProdTbl,5,0),""),BasketTbl,2,0),"کد ناشناخته"))</f>
        <v/>
      </c>
      <c r="BR954" s="18">
        <f>IF($BP954="","",IFERROR(VLOOKUP(IF(ISNUMBER(FIND(" – ",$BP954)),LEFT($BP954,FIND(" – ",$BP954)-1),$BP954),ProdTbl,3,0),"کد ناشناخته"))</f>
        <v/>
      </c>
      <c r="BS954" s="22" t="n"/>
      <c r="BT954" s="21" t="n"/>
      <c r="BU954" s="20" t="n"/>
      <c r="BV954" s="18">
        <f>IF($BU954="","",IFERROR(VLOOKUP(IFERROR(VLOOKUP(IF(ISNUMBER(FIND(" – ",$BU954)),LEFT($BU954,FIND(" – ",$BU954)-1),$BU954),ProdTbl,5,0),""),BasketTbl,2,0),"کد ناشناخته"))</f>
        <v/>
      </c>
      <c r="BW954" s="18">
        <f>IF($BU954="","",IFERROR(VLOOKUP(IF(ISNUMBER(FIND(" – ",$BU954)),LEFT($BU954,FIND(" – ",$BU954)-1),$BU954),ProdTbl,3,0),"کد ناشناخته"))</f>
        <v/>
      </c>
      <c r="BX954" s="22" t="n"/>
      <c r="BY954" s="21" t="n"/>
      <c r="BZ954" s="20" t="n"/>
      <c r="CA954" s="18">
        <f>IF($BZ954="","",IFERROR(VLOOKUP(IFERROR(VLOOKUP(IF(ISNUMBER(FIND(" – ",$BZ954)),LEFT($BZ954,FIND(" – ",$BZ954)-1),$BZ954),ProdTbl,5,0),""),BasketTbl,2,0),"کد ناشناخته"))</f>
        <v/>
      </c>
      <c r="CB954" s="18">
        <f>IF($BZ954="","",IFERROR(VLOOKUP(IF(ISNUMBER(FIND(" – ",$BZ954)),LEFT($BZ954,FIND(" – ",$BZ954)-1),$BZ954),ProdTbl,3,0),"کد ناشناخته"))</f>
        <v/>
      </c>
      <c r="CC954" s="22" t="n"/>
      <c r="CD954" s="21" t="n"/>
      <c r="CE954" s="20" t="n"/>
      <c r="CF954" s="18">
        <f>IF($CE954="","",IFERROR(VLOOKUP(IFERROR(VLOOKUP(IF(ISNUMBER(FIND(" – ",$CE954)),LEFT($CE954,FIND(" – ",$CE954)-1),$CE954),ProdTbl,5,0),""),BasketTbl,2,0),"کد ناشناخته"))</f>
        <v/>
      </c>
      <c r="CG954" s="18">
        <f>IF($CE954="","",IFERROR(VLOOKUP(IF(ISNUMBER(FIND(" – ",$CE954)),LEFT($CE954,FIND(" – ",$CE954)-1),$CE954),ProdTbl,3,0),"کد ناشناخته"))</f>
        <v/>
      </c>
      <c r="CH954" s="22" t="n"/>
      <c r="CI954" s="21" t="n"/>
    </row>
    <row r="955">
      <c r="A955" s="18">
        <f>IF($B955="","",COUNTA($B$10:$B955))</f>
        <v/>
      </c>
      <c r="B955" s="19" t="n"/>
      <c r="C955" s="20" t="n"/>
      <c r="D955" s="19" t="n"/>
      <c r="E955" s="18">
        <f>IF($D955="","",IFERROR(VLOOKUP(IF(ISNUMBER(FIND(" – ",$D955)),LEFT($D955,FIND(" – ",$D955)-1),$D955),SellerTbl,2,0),"کد ناشناخته"))</f>
        <v/>
      </c>
      <c r="F955" s="21" t="n"/>
      <c r="G955" s="21" t="n"/>
      <c r="H955" s="22" t="n"/>
      <c r="I955" s="23">
        <f>IF(OR($F955="",$G955=""),"",$F955-$G955)</f>
        <v/>
      </c>
      <c r="J955" s="18">
        <f>IF($I955="","",IF(ABS($I955)&lt;=0.01*$F955,"√","×"))</f>
        <v/>
      </c>
      <c r="K955" s="23">
        <f>IF(COUNT($Q955,$V955,$AA955,$AF955,$AK955,$AP955,$AU955,$AZ955,$BE955,$BJ955,$BO955,$BT955,$BY955,$CD955,$CI955)=0,"",SUM($Q955,$V955,$AA955,$AF955,$AK955,$AP955,$AU955,$AZ955,$BE955,$BJ955,$BO955,$BT955,$BY955,$CD955,$CI955))</f>
        <v/>
      </c>
      <c r="L955" s="23">
        <f>IF(OR($F955="",$K955=""),"",$F955-$K955)</f>
        <v/>
      </c>
      <c r="M955" s="20" t="n"/>
      <c r="N955" s="18">
        <f>IF($M955="","",IFERROR(VLOOKUP(IFERROR(VLOOKUP(IF(ISNUMBER(FIND(" – ",$M955)),LEFT($M955,FIND(" – ",$M955)-1),$M955),ProdTbl,5,0),""),BasketTbl,2,0),"کد ناشناخته"))</f>
        <v/>
      </c>
      <c r="O955" s="18">
        <f>IF($M955="","",IFERROR(VLOOKUP(IF(ISNUMBER(FIND(" – ",$M955)),LEFT($M955,FIND(" – ",$M955)-1),$M955),ProdTbl,3,0),"کد ناشناخته"))</f>
        <v/>
      </c>
      <c r="P955" s="22" t="n"/>
      <c r="Q955" s="21" t="n"/>
      <c r="R955" s="20" t="n"/>
      <c r="S955" s="18">
        <f>IF($R955="","",IFERROR(VLOOKUP(IFERROR(VLOOKUP(IF(ISNUMBER(FIND(" – ",$R955)),LEFT($R955,FIND(" – ",$R955)-1),$R955),ProdTbl,5,0),""),BasketTbl,2,0),"کد ناشناخته"))</f>
        <v/>
      </c>
      <c r="T955" s="18">
        <f>IF($R955="","",IFERROR(VLOOKUP(IF(ISNUMBER(FIND(" – ",$R955)),LEFT($R955,FIND(" – ",$R955)-1),$R955),ProdTbl,3,0),"کد ناشناخته"))</f>
        <v/>
      </c>
      <c r="U955" s="22" t="n"/>
      <c r="V955" s="21" t="n"/>
      <c r="W955" s="20" t="n"/>
      <c r="X955" s="18">
        <f>IF($W955="","",IFERROR(VLOOKUP(IFERROR(VLOOKUP(IF(ISNUMBER(FIND(" – ",$W955)),LEFT($W955,FIND(" – ",$W955)-1),$W955),ProdTbl,5,0),""),BasketTbl,2,0),"کد ناشناخته"))</f>
        <v/>
      </c>
      <c r="Y955" s="18">
        <f>IF($W955="","",IFERROR(VLOOKUP(IF(ISNUMBER(FIND(" – ",$W955)),LEFT($W955,FIND(" – ",$W955)-1),$W955),ProdTbl,3,0),"کد ناشناخته"))</f>
        <v/>
      </c>
      <c r="Z955" s="22" t="n"/>
      <c r="AA955" s="21" t="n"/>
      <c r="AB955" s="20" t="n"/>
      <c r="AC955" s="18">
        <f>IF($AB955="","",IFERROR(VLOOKUP(IFERROR(VLOOKUP(IF(ISNUMBER(FIND(" – ",$AB955)),LEFT($AB955,FIND(" – ",$AB955)-1),$AB955),ProdTbl,5,0),""),BasketTbl,2,0),"کد ناشناخته"))</f>
        <v/>
      </c>
      <c r="AD955" s="18">
        <f>IF($AB955="","",IFERROR(VLOOKUP(IF(ISNUMBER(FIND(" – ",$AB955)),LEFT($AB955,FIND(" – ",$AB955)-1),$AB955),ProdTbl,3,0),"کد ناشناخته"))</f>
        <v/>
      </c>
      <c r="AE955" s="22" t="n"/>
      <c r="AF955" s="21" t="n"/>
      <c r="AG955" s="20" t="n"/>
      <c r="AH955" s="18">
        <f>IF($AG955="","",IFERROR(VLOOKUP(IFERROR(VLOOKUP(IF(ISNUMBER(FIND(" – ",$AG955)),LEFT($AG955,FIND(" – ",$AG955)-1),$AG955),ProdTbl,5,0),""),BasketTbl,2,0),"کد ناشناخته"))</f>
        <v/>
      </c>
      <c r="AI955" s="18">
        <f>IF($AG955="","",IFERROR(VLOOKUP(IF(ISNUMBER(FIND(" – ",$AG955)),LEFT($AG955,FIND(" – ",$AG955)-1),$AG955),ProdTbl,3,0),"کد ناشناخته"))</f>
        <v/>
      </c>
      <c r="AJ955" s="22" t="n"/>
      <c r="AK955" s="21" t="n"/>
      <c r="AL955" s="20" t="n"/>
      <c r="AM955" s="18">
        <f>IF($AL955="","",IFERROR(VLOOKUP(IFERROR(VLOOKUP(IF(ISNUMBER(FIND(" – ",$AL955)),LEFT($AL955,FIND(" – ",$AL955)-1),$AL955),ProdTbl,5,0),""),BasketTbl,2,0),"کد ناشناخته"))</f>
        <v/>
      </c>
      <c r="AN955" s="18">
        <f>IF($AL955="","",IFERROR(VLOOKUP(IF(ISNUMBER(FIND(" – ",$AL955)),LEFT($AL955,FIND(" – ",$AL955)-1),$AL955),ProdTbl,3,0),"کد ناشناخته"))</f>
        <v/>
      </c>
      <c r="AO955" s="22" t="n"/>
      <c r="AP955" s="21" t="n"/>
      <c r="AQ955" s="20" t="n"/>
      <c r="AR955" s="18">
        <f>IF($AQ955="","",IFERROR(VLOOKUP(IFERROR(VLOOKUP(IF(ISNUMBER(FIND(" – ",$AQ955)),LEFT($AQ955,FIND(" – ",$AQ955)-1),$AQ955),ProdTbl,5,0),""),BasketTbl,2,0),"کد ناشناخته"))</f>
        <v/>
      </c>
      <c r="AS955" s="18">
        <f>IF($AQ955="","",IFERROR(VLOOKUP(IF(ISNUMBER(FIND(" – ",$AQ955)),LEFT($AQ955,FIND(" – ",$AQ955)-1),$AQ955),ProdTbl,3,0),"کد ناشناخته"))</f>
        <v/>
      </c>
      <c r="AT955" s="22" t="n"/>
      <c r="AU955" s="21" t="n"/>
      <c r="AV955" s="20" t="n"/>
      <c r="AW955" s="18">
        <f>IF($AV955="","",IFERROR(VLOOKUP(IFERROR(VLOOKUP(IF(ISNUMBER(FIND(" – ",$AV955)),LEFT($AV955,FIND(" – ",$AV955)-1),$AV955),ProdTbl,5,0),""),BasketTbl,2,0),"کد ناشناخته"))</f>
        <v/>
      </c>
      <c r="AX955" s="18">
        <f>IF($AV955="","",IFERROR(VLOOKUP(IF(ISNUMBER(FIND(" – ",$AV955)),LEFT($AV955,FIND(" – ",$AV955)-1),$AV955),ProdTbl,3,0),"کد ناشناخته"))</f>
        <v/>
      </c>
      <c r="AY955" s="22" t="n"/>
      <c r="AZ955" s="21" t="n"/>
      <c r="BA955" s="20" t="n"/>
      <c r="BB955" s="18">
        <f>IF($BA955="","",IFERROR(VLOOKUP(IFERROR(VLOOKUP(IF(ISNUMBER(FIND(" – ",$BA955)),LEFT($BA955,FIND(" – ",$BA955)-1),$BA955),ProdTbl,5,0),""),BasketTbl,2,0),"کد ناشناخته"))</f>
        <v/>
      </c>
      <c r="BC955" s="18">
        <f>IF($BA955="","",IFERROR(VLOOKUP(IF(ISNUMBER(FIND(" – ",$BA955)),LEFT($BA955,FIND(" – ",$BA955)-1),$BA955),ProdTbl,3,0),"کد ناشناخته"))</f>
        <v/>
      </c>
      <c r="BD955" s="22" t="n"/>
      <c r="BE955" s="21" t="n"/>
      <c r="BF955" s="20" t="n"/>
      <c r="BG955" s="18">
        <f>IF($BF955="","",IFERROR(VLOOKUP(IFERROR(VLOOKUP(IF(ISNUMBER(FIND(" – ",$BF955)),LEFT($BF955,FIND(" – ",$BF955)-1),$BF955),ProdTbl,5,0),""),BasketTbl,2,0),"کد ناشناخته"))</f>
        <v/>
      </c>
      <c r="BH955" s="18">
        <f>IF($BF955="","",IFERROR(VLOOKUP(IF(ISNUMBER(FIND(" – ",$BF955)),LEFT($BF955,FIND(" – ",$BF955)-1),$BF955),ProdTbl,3,0),"کد ناشناخته"))</f>
        <v/>
      </c>
      <c r="BI955" s="22" t="n"/>
      <c r="BJ955" s="21" t="n"/>
      <c r="BK955" s="20" t="n"/>
      <c r="BL955" s="18">
        <f>IF($BK955="","",IFERROR(VLOOKUP(IFERROR(VLOOKUP(IF(ISNUMBER(FIND(" – ",$BK955)),LEFT($BK955,FIND(" – ",$BK955)-1),$BK955),ProdTbl,5,0),""),BasketTbl,2,0),"کد ناشناخته"))</f>
        <v/>
      </c>
      <c r="BM955" s="18">
        <f>IF($BK955="","",IFERROR(VLOOKUP(IF(ISNUMBER(FIND(" – ",$BK955)),LEFT($BK955,FIND(" – ",$BK955)-1),$BK955),ProdTbl,3,0),"کد ناشناخته"))</f>
        <v/>
      </c>
      <c r="BN955" s="22" t="n"/>
      <c r="BO955" s="21" t="n"/>
      <c r="BP955" s="20" t="n"/>
      <c r="BQ955" s="18">
        <f>IF($BP955="","",IFERROR(VLOOKUP(IFERROR(VLOOKUP(IF(ISNUMBER(FIND(" – ",$BP955)),LEFT($BP955,FIND(" – ",$BP955)-1),$BP955),ProdTbl,5,0),""),BasketTbl,2,0),"کد ناشناخته"))</f>
        <v/>
      </c>
      <c r="BR955" s="18">
        <f>IF($BP955="","",IFERROR(VLOOKUP(IF(ISNUMBER(FIND(" – ",$BP955)),LEFT($BP955,FIND(" – ",$BP955)-1),$BP955),ProdTbl,3,0),"کد ناشناخته"))</f>
        <v/>
      </c>
      <c r="BS955" s="22" t="n"/>
      <c r="BT955" s="21" t="n"/>
      <c r="BU955" s="20" t="n"/>
      <c r="BV955" s="18">
        <f>IF($BU955="","",IFERROR(VLOOKUP(IFERROR(VLOOKUP(IF(ISNUMBER(FIND(" – ",$BU955)),LEFT($BU955,FIND(" – ",$BU955)-1),$BU955),ProdTbl,5,0),""),BasketTbl,2,0),"کد ناشناخته"))</f>
        <v/>
      </c>
      <c r="BW955" s="18">
        <f>IF($BU955="","",IFERROR(VLOOKUP(IF(ISNUMBER(FIND(" – ",$BU955)),LEFT($BU955,FIND(" – ",$BU955)-1),$BU955),ProdTbl,3,0),"کد ناشناخته"))</f>
        <v/>
      </c>
      <c r="BX955" s="22" t="n"/>
      <c r="BY955" s="21" t="n"/>
      <c r="BZ955" s="20" t="n"/>
      <c r="CA955" s="18">
        <f>IF($BZ955="","",IFERROR(VLOOKUP(IFERROR(VLOOKUP(IF(ISNUMBER(FIND(" – ",$BZ955)),LEFT($BZ955,FIND(" – ",$BZ955)-1),$BZ955),ProdTbl,5,0),""),BasketTbl,2,0),"کد ناشناخته"))</f>
        <v/>
      </c>
      <c r="CB955" s="18">
        <f>IF($BZ955="","",IFERROR(VLOOKUP(IF(ISNUMBER(FIND(" – ",$BZ955)),LEFT($BZ955,FIND(" – ",$BZ955)-1),$BZ955),ProdTbl,3,0),"کد ناشناخته"))</f>
        <v/>
      </c>
      <c r="CC955" s="22" t="n"/>
      <c r="CD955" s="21" t="n"/>
      <c r="CE955" s="20" t="n"/>
      <c r="CF955" s="18">
        <f>IF($CE955="","",IFERROR(VLOOKUP(IFERROR(VLOOKUP(IF(ISNUMBER(FIND(" – ",$CE955)),LEFT($CE955,FIND(" – ",$CE955)-1),$CE955),ProdTbl,5,0),""),BasketTbl,2,0),"کد ناشناخته"))</f>
        <v/>
      </c>
      <c r="CG955" s="18">
        <f>IF($CE955="","",IFERROR(VLOOKUP(IF(ISNUMBER(FIND(" – ",$CE955)),LEFT($CE955,FIND(" – ",$CE955)-1),$CE955),ProdTbl,3,0),"کد ناشناخته"))</f>
        <v/>
      </c>
      <c r="CH955" s="22" t="n"/>
      <c r="CI955" s="21" t="n"/>
    </row>
    <row r="956">
      <c r="A956" s="18">
        <f>IF($B956="","",COUNTA($B$10:$B956))</f>
        <v/>
      </c>
      <c r="B956" s="19" t="n"/>
      <c r="C956" s="20" t="n"/>
      <c r="D956" s="19" t="n"/>
      <c r="E956" s="18">
        <f>IF($D956="","",IFERROR(VLOOKUP(IF(ISNUMBER(FIND(" – ",$D956)),LEFT($D956,FIND(" – ",$D956)-1),$D956),SellerTbl,2,0),"کد ناشناخته"))</f>
        <v/>
      </c>
      <c r="F956" s="21" t="n"/>
      <c r="G956" s="21" t="n"/>
      <c r="H956" s="22" t="n"/>
      <c r="I956" s="23">
        <f>IF(OR($F956="",$G956=""),"",$F956-$G956)</f>
        <v/>
      </c>
      <c r="J956" s="18">
        <f>IF($I956="","",IF(ABS($I956)&lt;=0.01*$F956,"√","×"))</f>
        <v/>
      </c>
      <c r="K956" s="23">
        <f>IF(COUNT($Q956,$V956,$AA956,$AF956,$AK956,$AP956,$AU956,$AZ956,$BE956,$BJ956,$BO956,$BT956,$BY956,$CD956,$CI956)=0,"",SUM($Q956,$V956,$AA956,$AF956,$AK956,$AP956,$AU956,$AZ956,$BE956,$BJ956,$BO956,$BT956,$BY956,$CD956,$CI956))</f>
        <v/>
      </c>
      <c r="L956" s="23">
        <f>IF(OR($F956="",$K956=""),"",$F956-$K956)</f>
        <v/>
      </c>
      <c r="M956" s="20" t="n"/>
      <c r="N956" s="18">
        <f>IF($M956="","",IFERROR(VLOOKUP(IFERROR(VLOOKUP(IF(ISNUMBER(FIND(" – ",$M956)),LEFT($M956,FIND(" – ",$M956)-1),$M956),ProdTbl,5,0),""),BasketTbl,2,0),"کد ناشناخته"))</f>
        <v/>
      </c>
      <c r="O956" s="18">
        <f>IF($M956="","",IFERROR(VLOOKUP(IF(ISNUMBER(FIND(" – ",$M956)),LEFT($M956,FIND(" – ",$M956)-1),$M956),ProdTbl,3,0),"کد ناشناخته"))</f>
        <v/>
      </c>
      <c r="P956" s="22" t="n"/>
      <c r="Q956" s="21" t="n"/>
      <c r="R956" s="20" t="n"/>
      <c r="S956" s="18">
        <f>IF($R956="","",IFERROR(VLOOKUP(IFERROR(VLOOKUP(IF(ISNUMBER(FIND(" – ",$R956)),LEFT($R956,FIND(" – ",$R956)-1),$R956),ProdTbl,5,0),""),BasketTbl,2,0),"کد ناشناخته"))</f>
        <v/>
      </c>
      <c r="T956" s="18">
        <f>IF($R956="","",IFERROR(VLOOKUP(IF(ISNUMBER(FIND(" – ",$R956)),LEFT($R956,FIND(" – ",$R956)-1),$R956),ProdTbl,3,0),"کد ناشناخته"))</f>
        <v/>
      </c>
      <c r="U956" s="22" t="n"/>
      <c r="V956" s="21" t="n"/>
      <c r="W956" s="20" t="n"/>
      <c r="X956" s="18">
        <f>IF($W956="","",IFERROR(VLOOKUP(IFERROR(VLOOKUP(IF(ISNUMBER(FIND(" – ",$W956)),LEFT($W956,FIND(" – ",$W956)-1),$W956),ProdTbl,5,0),""),BasketTbl,2,0),"کد ناشناخته"))</f>
        <v/>
      </c>
      <c r="Y956" s="18">
        <f>IF($W956="","",IFERROR(VLOOKUP(IF(ISNUMBER(FIND(" – ",$W956)),LEFT($W956,FIND(" – ",$W956)-1),$W956),ProdTbl,3,0),"کد ناشناخته"))</f>
        <v/>
      </c>
      <c r="Z956" s="22" t="n"/>
      <c r="AA956" s="21" t="n"/>
      <c r="AB956" s="20" t="n"/>
      <c r="AC956" s="18">
        <f>IF($AB956="","",IFERROR(VLOOKUP(IFERROR(VLOOKUP(IF(ISNUMBER(FIND(" – ",$AB956)),LEFT($AB956,FIND(" – ",$AB956)-1),$AB956),ProdTbl,5,0),""),BasketTbl,2,0),"کد ناشناخته"))</f>
        <v/>
      </c>
      <c r="AD956" s="18">
        <f>IF($AB956="","",IFERROR(VLOOKUP(IF(ISNUMBER(FIND(" – ",$AB956)),LEFT($AB956,FIND(" – ",$AB956)-1),$AB956),ProdTbl,3,0),"کد ناشناخته"))</f>
        <v/>
      </c>
      <c r="AE956" s="22" t="n"/>
      <c r="AF956" s="21" t="n"/>
      <c r="AG956" s="20" t="n"/>
      <c r="AH956" s="18">
        <f>IF($AG956="","",IFERROR(VLOOKUP(IFERROR(VLOOKUP(IF(ISNUMBER(FIND(" – ",$AG956)),LEFT($AG956,FIND(" – ",$AG956)-1),$AG956),ProdTbl,5,0),""),BasketTbl,2,0),"کد ناشناخته"))</f>
        <v/>
      </c>
      <c r="AI956" s="18">
        <f>IF($AG956="","",IFERROR(VLOOKUP(IF(ISNUMBER(FIND(" – ",$AG956)),LEFT($AG956,FIND(" – ",$AG956)-1),$AG956),ProdTbl,3,0),"کد ناشناخته"))</f>
        <v/>
      </c>
      <c r="AJ956" s="22" t="n"/>
      <c r="AK956" s="21" t="n"/>
      <c r="AL956" s="20" t="n"/>
      <c r="AM956" s="18">
        <f>IF($AL956="","",IFERROR(VLOOKUP(IFERROR(VLOOKUP(IF(ISNUMBER(FIND(" – ",$AL956)),LEFT($AL956,FIND(" – ",$AL956)-1),$AL956),ProdTbl,5,0),""),BasketTbl,2,0),"کد ناشناخته"))</f>
        <v/>
      </c>
      <c r="AN956" s="18">
        <f>IF($AL956="","",IFERROR(VLOOKUP(IF(ISNUMBER(FIND(" – ",$AL956)),LEFT($AL956,FIND(" – ",$AL956)-1),$AL956),ProdTbl,3,0),"کد ناشناخته"))</f>
        <v/>
      </c>
      <c r="AO956" s="22" t="n"/>
      <c r="AP956" s="21" t="n"/>
      <c r="AQ956" s="20" t="n"/>
      <c r="AR956" s="18">
        <f>IF($AQ956="","",IFERROR(VLOOKUP(IFERROR(VLOOKUP(IF(ISNUMBER(FIND(" – ",$AQ956)),LEFT($AQ956,FIND(" – ",$AQ956)-1),$AQ956),ProdTbl,5,0),""),BasketTbl,2,0),"کد ناشناخته"))</f>
        <v/>
      </c>
      <c r="AS956" s="18">
        <f>IF($AQ956="","",IFERROR(VLOOKUP(IF(ISNUMBER(FIND(" – ",$AQ956)),LEFT($AQ956,FIND(" – ",$AQ956)-1),$AQ956),ProdTbl,3,0),"کد ناشناخته"))</f>
        <v/>
      </c>
      <c r="AT956" s="22" t="n"/>
      <c r="AU956" s="21" t="n"/>
      <c r="AV956" s="20" t="n"/>
      <c r="AW956" s="18">
        <f>IF($AV956="","",IFERROR(VLOOKUP(IFERROR(VLOOKUP(IF(ISNUMBER(FIND(" – ",$AV956)),LEFT($AV956,FIND(" – ",$AV956)-1),$AV956),ProdTbl,5,0),""),BasketTbl,2,0),"کد ناشناخته"))</f>
        <v/>
      </c>
      <c r="AX956" s="18">
        <f>IF($AV956="","",IFERROR(VLOOKUP(IF(ISNUMBER(FIND(" – ",$AV956)),LEFT($AV956,FIND(" – ",$AV956)-1),$AV956),ProdTbl,3,0),"کد ناشناخته"))</f>
        <v/>
      </c>
      <c r="AY956" s="22" t="n"/>
      <c r="AZ956" s="21" t="n"/>
      <c r="BA956" s="20" t="n"/>
      <c r="BB956" s="18">
        <f>IF($BA956="","",IFERROR(VLOOKUP(IFERROR(VLOOKUP(IF(ISNUMBER(FIND(" – ",$BA956)),LEFT($BA956,FIND(" – ",$BA956)-1),$BA956),ProdTbl,5,0),""),BasketTbl,2,0),"کد ناشناخته"))</f>
        <v/>
      </c>
      <c r="BC956" s="18">
        <f>IF($BA956="","",IFERROR(VLOOKUP(IF(ISNUMBER(FIND(" – ",$BA956)),LEFT($BA956,FIND(" – ",$BA956)-1),$BA956),ProdTbl,3,0),"کد ناشناخته"))</f>
        <v/>
      </c>
      <c r="BD956" s="22" t="n"/>
      <c r="BE956" s="21" t="n"/>
      <c r="BF956" s="20" t="n"/>
      <c r="BG956" s="18">
        <f>IF($BF956="","",IFERROR(VLOOKUP(IFERROR(VLOOKUP(IF(ISNUMBER(FIND(" – ",$BF956)),LEFT($BF956,FIND(" – ",$BF956)-1),$BF956),ProdTbl,5,0),""),BasketTbl,2,0),"کد ناشناخته"))</f>
        <v/>
      </c>
      <c r="BH956" s="18">
        <f>IF($BF956="","",IFERROR(VLOOKUP(IF(ISNUMBER(FIND(" – ",$BF956)),LEFT($BF956,FIND(" – ",$BF956)-1),$BF956),ProdTbl,3,0),"کد ناشناخته"))</f>
        <v/>
      </c>
      <c r="BI956" s="22" t="n"/>
      <c r="BJ956" s="21" t="n"/>
      <c r="BK956" s="20" t="n"/>
      <c r="BL956" s="18">
        <f>IF($BK956="","",IFERROR(VLOOKUP(IFERROR(VLOOKUP(IF(ISNUMBER(FIND(" – ",$BK956)),LEFT($BK956,FIND(" – ",$BK956)-1),$BK956),ProdTbl,5,0),""),BasketTbl,2,0),"کد ناشناخته"))</f>
        <v/>
      </c>
      <c r="BM956" s="18">
        <f>IF($BK956="","",IFERROR(VLOOKUP(IF(ISNUMBER(FIND(" – ",$BK956)),LEFT($BK956,FIND(" – ",$BK956)-1),$BK956),ProdTbl,3,0),"کد ناشناخته"))</f>
        <v/>
      </c>
      <c r="BN956" s="22" t="n"/>
      <c r="BO956" s="21" t="n"/>
      <c r="BP956" s="20" t="n"/>
      <c r="BQ956" s="18">
        <f>IF($BP956="","",IFERROR(VLOOKUP(IFERROR(VLOOKUP(IF(ISNUMBER(FIND(" – ",$BP956)),LEFT($BP956,FIND(" – ",$BP956)-1),$BP956),ProdTbl,5,0),""),BasketTbl,2,0),"کد ناشناخته"))</f>
        <v/>
      </c>
      <c r="BR956" s="18">
        <f>IF($BP956="","",IFERROR(VLOOKUP(IF(ISNUMBER(FIND(" – ",$BP956)),LEFT($BP956,FIND(" – ",$BP956)-1),$BP956),ProdTbl,3,0),"کد ناشناخته"))</f>
        <v/>
      </c>
      <c r="BS956" s="22" t="n"/>
      <c r="BT956" s="21" t="n"/>
      <c r="BU956" s="20" t="n"/>
      <c r="BV956" s="18">
        <f>IF($BU956="","",IFERROR(VLOOKUP(IFERROR(VLOOKUP(IF(ISNUMBER(FIND(" – ",$BU956)),LEFT($BU956,FIND(" – ",$BU956)-1),$BU956),ProdTbl,5,0),""),BasketTbl,2,0),"کد ناشناخته"))</f>
        <v/>
      </c>
      <c r="BW956" s="18">
        <f>IF($BU956="","",IFERROR(VLOOKUP(IF(ISNUMBER(FIND(" – ",$BU956)),LEFT($BU956,FIND(" – ",$BU956)-1),$BU956),ProdTbl,3,0),"کد ناشناخته"))</f>
        <v/>
      </c>
      <c r="BX956" s="22" t="n"/>
      <c r="BY956" s="21" t="n"/>
      <c r="BZ956" s="20" t="n"/>
      <c r="CA956" s="18">
        <f>IF($BZ956="","",IFERROR(VLOOKUP(IFERROR(VLOOKUP(IF(ISNUMBER(FIND(" – ",$BZ956)),LEFT($BZ956,FIND(" – ",$BZ956)-1),$BZ956),ProdTbl,5,0),""),BasketTbl,2,0),"کد ناشناخته"))</f>
        <v/>
      </c>
      <c r="CB956" s="18">
        <f>IF($BZ956="","",IFERROR(VLOOKUP(IF(ISNUMBER(FIND(" – ",$BZ956)),LEFT($BZ956,FIND(" – ",$BZ956)-1),$BZ956),ProdTbl,3,0),"کد ناشناخته"))</f>
        <v/>
      </c>
      <c r="CC956" s="22" t="n"/>
      <c r="CD956" s="21" t="n"/>
      <c r="CE956" s="20" t="n"/>
      <c r="CF956" s="18">
        <f>IF($CE956="","",IFERROR(VLOOKUP(IFERROR(VLOOKUP(IF(ISNUMBER(FIND(" – ",$CE956)),LEFT($CE956,FIND(" – ",$CE956)-1),$CE956),ProdTbl,5,0),""),BasketTbl,2,0),"کد ناشناخته"))</f>
        <v/>
      </c>
      <c r="CG956" s="18">
        <f>IF($CE956="","",IFERROR(VLOOKUP(IF(ISNUMBER(FIND(" – ",$CE956)),LEFT($CE956,FIND(" – ",$CE956)-1),$CE956),ProdTbl,3,0),"کد ناشناخته"))</f>
        <v/>
      </c>
      <c r="CH956" s="22" t="n"/>
      <c r="CI956" s="21" t="n"/>
    </row>
    <row r="957">
      <c r="A957" s="18">
        <f>IF($B957="","",COUNTA($B$10:$B957))</f>
        <v/>
      </c>
      <c r="B957" s="19" t="n"/>
      <c r="C957" s="20" t="n"/>
      <c r="D957" s="19" t="n"/>
      <c r="E957" s="18">
        <f>IF($D957="","",IFERROR(VLOOKUP(IF(ISNUMBER(FIND(" – ",$D957)),LEFT($D957,FIND(" – ",$D957)-1),$D957),SellerTbl,2,0),"کد ناشناخته"))</f>
        <v/>
      </c>
      <c r="F957" s="21" t="n"/>
      <c r="G957" s="21" t="n"/>
      <c r="H957" s="22" t="n"/>
      <c r="I957" s="23">
        <f>IF(OR($F957="",$G957=""),"",$F957-$G957)</f>
        <v/>
      </c>
      <c r="J957" s="18">
        <f>IF($I957="","",IF(ABS($I957)&lt;=0.01*$F957,"√","×"))</f>
        <v/>
      </c>
      <c r="K957" s="23">
        <f>IF(COUNT($Q957,$V957,$AA957,$AF957,$AK957,$AP957,$AU957,$AZ957,$BE957,$BJ957,$BO957,$BT957,$BY957,$CD957,$CI957)=0,"",SUM($Q957,$V957,$AA957,$AF957,$AK957,$AP957,$AU957,$AZ957,$BE957,$BJ957,$BO957,$BT957,$BY957,$CD957,$CI957))</f>
        <v/>
      </c>
      <c r="L957" s="23">
        <f>IF(OR($F957="",$K957=""),"",$F957-$K957)</f>
        <v/>
      </c>
      <c r="M957" s="20" t="n"/>
      <c r="N957" s="18">
        <f>IF($M957="","",IFERROR(VLOOKUP(IFERROR(VLOOKUP(IF(ISNUMBER(FIND(" – ",$M957)),LEFT($M957,FIND(" – ",$M957)-1),$M957),ProdTbl,5,0),""),BasketTbl,2,0),"کد ناشناخته"))</f>
        <v/>
      </c>
      <c r="O957" s="18">
        <f>IF($M957="","",IFERROR(VLOOKUP(IF(ISNUMBER(FIND(" – ",$M957)),LEFT($M957,FIND(" – ",$M957)-1),$M957),ProdTbl,3,0),"کد ناشناخته"))</f>
        <v/>
      </c>
      <c r="P957" s="22" t="n"/>
      <c r="Q957" s="21" t="n"/>
      <c r="R957" s="20" t="n"/>
      <c r="S957" s="18">
        <f>IF($R957="","",IFERROR(VLOOKUP(IFERROR(VLOOKUP(IF(ISNUMBER(FIND(" – ",$R957)),LEFT($R957,FIND(" – ",$R957)-1),$R957),ProdTbl,5,0),""),BasketTbl,2,0),"کد ناشناخته"))</f>
        <v/>
      </c>
      <c r="T957" s="18">
        <f>IF($R957="","",IFERROR(VLOOKUP(IF(ISNUMBER(FIND(" – ",$R957)),LEFT($R957,FIND(" – ",$R957)-1),$R957),ProdTbl,3,0),"کد ناشناخته"))</f>
        <v/>
      </c>
      <c r="U957" s="22" t="n"/>
      <c r="V957" s="21" t="n"/>
      <c r="W957" s="20" t="n"/>
      <c r="X957" s="18">
        <f>IF($W957="","",IFERROR(VLOOKUP(IFERROR(VLOOKUP(IF(ISNUMBER(FIND(" – ",$W957)),LEFT($W957,FIND(" – ",$W957)-1),$W957),ProdTbl,5,0),""),BasketTbl,2,0),"کد ناشناخته"))</f>
        <v/>
      </c>
      <c r="Y957" s="18">
        <f>IF($W957="","",IFERROR(VLOOKUP(IF(ISNUMBER(FIND(" – ",$W957)),LEFT($W957,FIND(" – ",$W957)-1),$W957),ProdTbl,3,0),"کد ناشناخته"))</f>
        <v/>
      </c>
      <c r="Z957" s="22" t="n"/>
      <c r="AA957" s="21" t="n"/>
      <c r="AB957" s="20" t="n"/>
      <c r="AC957" s="18">
        <f>IF($AB957="","",IFERROR(VLOOKUP(IFERROR(VLOOKUP(IF(ISNUMBER(FIND(" – ",$AB957)),LEFT($AB957,FIND(" – ",$AB957)-1),$AB957),ProdTbl,5,0),""),BasketTbl,2,0),"کد ناشناخته"))</f>
        <v/>
      </c>
      <c r="AD957" s="18">
        <f>IF($AB957="","",IFERROR(VLOOKUP(IF(ISNUMBER(FIND(" – ",$AB957)),LEFT($AB957,FIND(" – ",$AB957)-1),$AB957),ProdTbl,3,0),"کد ناشناخته"))</f>
        <v/>
      </c>
      <c r="AE957" s="22" t="n"/>
      <c r="AF957" s="21" t="n"/>
      <c r="AG957" s="20" t="n"/>
      <c r="AH957" s="18">
        <f>IF($AG957="","",IFERROR(VLOOKUP(IFERROR(VLOOKUP(IF(ISNUMBER(FIND(" – ",$AG957)),LEFT($AG957,FIND(" – ",$AG957)-1),$AG957),ProdTbl,5,0),""),BasketTbl,2,0),"کد ناشناخته"))</f>
        <v/>
      </c>
      <c r="AI957" s="18">
        <f>IF($AG957="","",IFERROR(VLOOKUP(IF(ISNUMBER(FIND(" – ",$AG957)),LEFT($AG957,FIND(" – ",$AG957)-1),$AG957),ProdTbl,3,0),"کد ناشناخته"))</f>
        <v/>
      </c>
      <c r="AJ957" s="22" t="n"/>
      <c r="AK957" s="21" t="n"/>
      <c r="AL957" s="20" t="n"/>
      <c r="AM957" s="18">
        <f>IF($AL957="","",IFERROR(VLOOKUP(IFERROR(VLOOKUP(IF(ISNUMBER(FIND(" – ",$AL957)),LEFT($AL957,FIND(" – ",$AL957)-1),$AL957),ProdTbl,5,0),""),BasketTbl,2,0),"کد ناشناخته"))</f>
        <v/>
      </c>
      <c r="AN957" s="18">
        <f>IF($AL957="","",IFERROR(VLOOKUP(IF(ISNUMBER(FIND(" – ",$AL957)),LEFT($AL957,FIND(" – ",$AL957)-1),$AL957),ProdTbl,3,0),"کد ناشناخته"))</f>
        <v/>
      </c>
      <c r="AO957" s="22" t="n"/>
      <c r="AP957" s="21" t="n"/>
      <c r="AQ957" s="20" t="n"/>
      <c r="AR957" s="18">
        <f>IF($AQ957="","",IFERROR(VLOOKUP(IFERROR(VLOOKUP(IF(ISNUMBER(FIND(" – ",$AQ957)),LEFT($AQ957,FIND(" – ",$AQ957)-1),$AQ957),ProdTbl,5,0),""),BasketTbl,2,0),"کد ناشناخته"))</f>
        <v/>
      </c>
      <c r="AS957" s="18">
        <f>IF($AQ957="","",IFERROR(VLOOKUP(IF(ISNUMBER(FIND(" – ",$AQ957)),LEFT($AQ957,FIND(" – ",$AQ957)-1),$AQ957),ProdTbl,3,0),"کد ناشناخته"))</f>
        <v/>
      </c>
      <c r="AT957" s="22" t="n"/>
      <c r="AU957" s="21" t="n"/>
      <c r="AV957" s="20" t="n"/>
      <c r="AW957" s="18">
        <f>IF($AV957="","",IFERROR(VLOOKUP(IFERROR(VLOOKUP(IF(ISNUMBER(FIND(" – ",$AV957)),LEFT($AV957,FIND(" – ",$AV957)-1),$AV957),ProdTbl,5,0),""),BasketTbl,2,0),"کد ناشناخته"))</f>
        <v/>
      </c>
      <c r="AX957" s="18">
        <f>IF($AV957="","",IFERROR(VLOOKUP(IF(ISNUMBER(FIND(" – ",$AV957)),LEFT($AV957,FIND(" – ",$AV957)-1),$AV957),ProdTbl,3,0),"کد ناشناخته"))</f>
        <v/>
      </c>
      <c r="AY957" s="22" t="n"/>
      <c r="AZ957" s="21" t="n"/>
      <c r="BA957" s="20" t="n"/>
      <c r="BB957" s="18">
        <f>IF($BA957="","",IFERROR(VLOOKUP(IFERROR(VLOOKUP(IF(ISNUMBER(FIND(" – ",$BA957)),LEFT($BA957,FIND(" – ",$BA957)-1),$BA957),ProdTbl,5,0),""),BasketTbl,2,0),"کد ناشناخته"))</f>
        <v/>
      </c>
      <c r="BC957" s="18">
        <f>IF($BA957="","",IFERROR(VLOOKUP(IF(ISNUMBER(FIND(" – ",$BA957)),LEFT($BA957,FIND(" – ",$BA957)-1),$BA957),ProdTbl,3,0),"کد ناشناخته"))</f>
        <v/>
      </c>
      <c r="BD957" s="22" t="n"/>
      <c r="BE957" s="21" t="n"/>
      <c r="BF957" s="20" t="n"/>
      <c r="BG957" s="18">
        <f>IF($BF957="","",IFERROR(VLOOKUP(IFERROR(VLOOKUP(IF(ISNUMBER(FIND(" – ",$BF957)),LEFT($BF957,FIND(" – ",$BF957)-1),$BF957),ProdTbl,5,0),""),BasketTbl,2,0),"کد ناشناخته"))</f>
        <v/>
      </c>
      <c r="BH957" s="18">
        <f>IF($BF957="","",IFERROR(VLOOKUP(IF(ISNUMBER(FIND(" – ",$BF957)),LEFT($BF957,FIND(" – ",$BF957)-1),$BF957),ProdTbl,3,0),"کد ناشناخته"))</f>
        <v/>
      </c>
      <c r="BI957" s="22" t="n"/>
      <c r="BJ957" s="21" t="n"/>
      <c r="BK957" s="20" t="n"/>
      <c r="BL957" s="18">
        <f>IF($BK957="","",IFERROR(VLOOKUP(IFERROR(VLOOKUP(IF(ISNUMBER(FIND(" – ",$BK957)),LEFT($BK957,FIND(" – ",$BK957)-1),$BK957),ProdTbl,5,0),""),BasketTbl,2,0),"کد ناشناخته"))</f>
        <v/>
      </c>
      <c r="BM957" s="18">
        <f>IF($BK957="","",IFERROR(VLOOKUP(IF(ISNUMBER(FIND(" – ",$BK957)),LEFT($BK957,FIND(" – ",$BK957)-1),$BK957),ProdTbl,3,0),"کد ناشناخته"))</f>
        <v/>
      </c>
      <c r="BN957" s="22" t="n"/>
      <c r="BO957" s="21" t="n"/>
      <c r="BP957" s="20" t="n"/>
      <c r="BQ957" s="18">
        <f>IF($BP957="","",IFERROR(VLOOKUP(IFERROR(VLOOKUP(IF(ISNUMBER(FIND(" – ",$BP957)),LEFT($BP957,FIND(" – ",$BP957)-1),$BP957),ProdTbl,5,0),""),BasketTbl,2,0),"کد ناشناخته"))</f>
        <v/>
      </c>
      <c r="BR957" s="18">
        <f>IF($BP957="","",IFERROR(VLOOKUP(IF(ISNUMBER(FIND(" – ",$BP957)),LEFT($BP957,FIND(" – ",$BP957)-1),$BP957),ProdTbl,3,0),"کد ناشناخته"))</f>
        <v/>
      </c>
      <c r="BS957" s="22" t="n"/>
      <c r="BT957" s="21" t="n"/>
      <c r="BU957" s="20" t="n"/>
      <c r="BV957" s="18">
        <f>IF($BU957="","",IFERROR(VLOOKUP(IFERROR(VLOOKUP(IF(ISNUMBER(FIND(" – ",$BU957)),LEFT($BU957,FIND(" – ",$BU957)-1),$BU957),ProdTbl,5,0),""),BasketTbl,2,0),"کد ناشناخته"))</f>
        <v/>
      </c>
      <c r="BW957" s="18">
        <f>IF($BU957="","",IFERROR(VLOOKUP(IF(ISNUMBER(FIND(" – ",$BU957)),LEFT($BU957,FIND(" – ",$BU957)-1),$BU957),ProdTbl,3,0),"کد ناشناخته"))</f>
        <v/>
      </c>
      <c r="BX957" s="22" t="n"/>
      <c r="BY957" s="21" t="n"/>
      <c r="BZ957" s="20" t="n"/>
      <c r="CA957" s="18">
        <f>IF($BZ957="","",IFERROR(VLOOKUP(IFERROR(VLOOKUP(IF(ISNUMBER(FIND(" – ",$BZ957)),LEFT($BZ957,FIND(" – ",$BZ957)-1),$BZ957),ProdTbl,5,0),""),BasketTbl,2,0),"کد ناشناخته"))</f>
        <v/>
      </c>
      <c r="CB957" s="18">
        <f>IF($BZ957="","",IFERROR(VLOOKUP(IF(ISNUMBER(FIND(" – ",$BZ957)),LEFT($BZ957,FIND(" – ",$BZ957)-1),$BZ957),ProdTbl,3,0),"کد ناشناخته"))</f>
        <v/>
      </c>
      <c r="CC957" s="22" t="n"/>
      <c r="CD957" s="21" t="n"/>
      <c r="CE957" s="20" t="n"/>
      <c r="CF957" s="18">
        <f>IF($CE957="","",IFERROR(VLOOKUP(IFERROR(VLOOKUP(IF(ISNUMBER(FIND(" – ",$CE957)),LEFT($CE957,FIND(" – ",$CE957)-1),$CE957),ProdTbl,5,0),""),BasketTbl,2,0),"کد ناشناخته"))</f>
        <v/>
      </c>
      <c r="CG957" s="18">
        <f>IF($CE957="","",IFERROR(VLOOKUP(IF(ISNUMBER(FIND(" – ",$CE957)),LEFT($CE957,FIND(" – ",$CE957)-1),$CE957),ProdTbl,3,0),"کد ناشناخته"))</f>
        <v/>
      </c>
      <c r="CH957" s="22" t="n"/>
      <c r="CI957" s="21" t="n"/>
    </row>
    <row r="958">
      <c r="A958" s="18">
        <f>IF($B958="","",COUNTA($B$10:$B958))</f>
        <v/>
      </c>
      <c r="B958" s="19" t="n"/>
      <c r="C958" s="20" t="n"/>
      <c r="D958" s="19" t="n"/>
      <c r="E958" s="18">
        <f>IF($D958="","",IFERROR(VLOOKUP(IF(ISNUMBER(FIND(" – ",$D958)),LEFT($D958,FIND(" – ",$D958)-1),$D958),SellerTbl,2,0),"کد ناشناخته"))</f>
        <v/>
      </c>
      <c r="F958" s="21" t="n"/>
      <c r="G958" s="21" t="n"/>
      <c r="H958" s="22" t="n"/>
      <c r="I958" s="23">
        <f>IF(OR($F958="",$G958=""),"",$F958-$G958)</f>
        <v/>
      </c>
      <c r="J958" s="18">
        <f>IF($I958="","",IF(ABS($I958)&lt;=0.01*$F958,"√","×"))</f>
        <v/>
      </c>
      <c r="K958" s="23">
        <f>IF(COUNT($Q958,$V958,$AA958,$AF958,$AK958,$AP958,$AU958,$AZ958,$BE958,$BJ958,$BO958,$BT958,$BY958,$CD958,$CI958)=0,"",SUM($Q958,$V958,$AA958,$AF958,$AK958,$AP958,$AU958,$AZ958,$BE958,$BJ958,$BO958,$BT958,$BY958,$CD958,$CI958))</f>
        <v/>
      </c>
      <c r="L958" s="23">
        <f>IF(OR($F958="",$K958=""),"",$F958-$K958)</f>
        <v/>
      </c>
      <c r="M958" s="20" t="n"/>
      <c r="N958" s="18">
        <f>IF($M958="","",IFERROR(VLOOKUP(IFERROR(VLOOKUP(IF(ISNUMBER(FIND(" – ",$M958)),LEFT($M958,FIND(" – ",$M958)-1),$M958),ProdTbl,5,0),""),BasketTbl,2,0),"کد ناشناخته"))</f>
        <v/>
      </c>
      <c r="O958" s="18">
        <f>IF($M958="","",IFERROR(VLOOKUP(IF(ISNUMBER(FIND(" – ",$M958)),LEFT($M958,FIND(" – ",$M958)-1),$M958),ProdTbl,3,0),"کد ناشناخته"))</f>
        <v/>
      </c>
      <c r="P958" s="22" t="n"/>
      <c r="Q958" s="21" t="n"/>
      <c r="R958" s="20" t="n"/>
      <c r="S958" s="18">
        <f>IF($R958="","",IFERROR(VLOOKUP(IFERROR(VLOOKUP(IF(ISNUMBER(FIND(" – ",$R958)),LEFT($R958,FIND(" – ",$R958)-1),$R958),ProdTbl,5,0),""),BasketTbl,2,0),"کد ناشناخته"))</f>
        <v/>
      </c>
      <c r="T958" s="18">
        <f>IF($R958="","",IFERROR(VLOOKUP(IF(ISNUMBER(FIND(" – ",$R958)),LEFT($R958,FIND(" – ",$R958)-1),$R958),ProdTbl,3,0),"کد ناشناخته"))</f>
        <v/>
      </c>
      <c r="U958" s="22" t="n"/>
      <c r="V958" s="21" t="n"/>
      <c r="W958" s="20" t="n"/>
      <c r="X958" s="18">
        <f>IF($W958="","",IFERROR(VLOOKUP(IFERROR(VLOOKUP(IF(ISNUMBER(FIND(" – ",$W958)),LEFT($W958,FIND(" – ",$W958)-1),$W958),ProdTbl,5,0),""),BasketTbl,2,0),"کد ناشناخته"))</f>
        <v/>
      </c>
      <c r="Y958" s="18">
        <f>IF($W958="","",IFERROR(VLOOKUP(IF(ISNUMBER(FIND(" – ",$W958)),LEFT($W958,FIND(" – ",$W958)-1),$W958),ProdTbl,3,0),"کد ناشناخته"))</f>
        <v/>
      </c>
      <c r="Z958" s="22" t="n"/>
      <c r="AA958" s="21" t="n"/>
      <c r="AB958" s="20" t="n"/>
      <c r="AC958" s="18">
        <f>IF($AB958="","",IFERROR(VLOOKUP(IFERROR(VLOOKUP(IF(ISNUMBER(FIND(" – ",$AB958)),LEFT($AB958,FIND(" – ",$AB958)-1),$AB958),ProdTbl,5,0),""),BasketTbl,2,0),"کد ناشناخته"))</f>
        <v/>
      </c>
      <c r="AD958" s="18">
        <f>IF($AB958="","",IFERROR(VLOOKUP(IF(ISNUMBER(FIND(" – ",$AB958)),LEFT($AB958,FIND(" – ",$AB958)-1),$AB958),ProdTbl,3,0),"کد ناشناخته"))</f>
        <v/>
      </c>
      <c r="AE958" s="22" t="n"/>
      <c r="AF958" s="21" t="n"/>
      <c r="AG958" s="20" t="n"/>
      <c r="AH958" s="18">
        <f>IF($AG958="","",IFERROR(VLOOKUP(IFERROR(VLOOKUP(IF(ISNUMBER(FIND(" – ",$AG958)),LEFT($AG958,FIND(" – ",$AG958)-1),$AG958),ProdTbl,5,0),""),BasketTbl,2,0),"کد ناشناخته"))</f>
        <v/>
      </c>
      <c r="AI958" s="18">
        <f>IF($AG958="","",IFERROR(VLOOKUP(IF(ISNUMBER(FIND(" – ",$AG958)),LEFT($AG958,FIND(" – ",$AG958)-1),$AG958),ProdTbl,3,0),"کد ناشناخته"))</f>
        <v/>
      </c>
      <c r="AJ958" s="22" t="n"/>
      <c r="AK958" s="21" t="n"/>
      <c r="AL958" s="20" t="n"/>
      <c r="AM958" s="18">
        <f>IF($AL958="","",IFERROR(VLOOKUP(IFERROR(VLOOKUP(IF(ISNUMBER(FIND(" – ",$AL958)),LEFT($AL958,FIND(" – ",$AL958)-1),$AL958),ProdTbl,5,0),""),BasketTbl,2,0),"کد ناشناخته"))</f>
        <v/>
      </c>
      <c r="AN958" s="18">
        <f>IF($AL958="","",IFERROR(VLOOKUP(IF(ISNUMBER(FIND(" – ",$AL958)),LEFT($AL958,FIND(" – ",$AL958)-1),$AL958),ProdTbl,3,0),"کد ناشناخته"))</f>
        <v/>
      </c>
      <c r="AO958" s="22" t="n"/>
      <c r="AP958" s="21" t="n"/>
      <c r="AQ958" s="20" t="n"/>
      <c r="AR958" s="18">
        <f>IF($AQ958="","",IFERROR(VLOOKUP(IFERROR(VLOOKUP(IF(ISNUMBER(FIND(" – ",$AQ958)),LEFT($AQ958,FIND(" – ",$AQ958)-1),$AQ958),ProdTbl,5,0),""),BasketTbl,2,0),"کد ناشناخته"))</f>
        <v/>
      </c>
      <c r="AS958" s="18">
        <f>IF($AQ958="","",IFERROR(VLOOKUP(IF(ISNUMBER(FIND(" – ",$AQ958)),LEFT($AQ958,FIND(" – ",$AQ958)-1),$AQ958),ProdTbl,3,0),"کد ناشناخته"))</f>
        <v/>
      </c>
      <c r="AT958" s="22" t="n"/>
      <c r="AU958" s="21" t="n"/>
      <c r="AV958" s="20" t="n"/>
      <c r="AW958" s="18">
        <f>IF($AV958="","",IFERROR(VLOOKUP(IFERROR(VLOOKUP(IF(ISNUMBER(FIND(" – ",$AV958)),LEFT($AV958,FIND(" – ",$AV958)-1),$AV958),ProdTbl,5,0),""),BasketTbl,2,0),"کد ناشناخته"))</f>
        <v/>
      </c>
      <c r="AX958" s="18">
        <f>IF($AV958="","",IFERROR(VLOOKUP(IF(ISNUMBER(FIND(" – ",$AV958)),LEFT($AV958,FIND(" – ",$AV958)-1),$AV958),ProdTbl,3,0),"کد ناشناخته"))</f>
        <v/>
      </c>
      <c r="AY958" s="22" t="n"/>
      <c r="AZ958" s="21" t="n"/>
      <c r="BA958" s="20" t="n"/>
      <c r="BB958" s="18">
        <f>IF($BA958="","",IFERROR(VLOOKUP(IFERROR(VLOOKUP(IF(ISNUMBER(FIND(" – ",$BA958)),LEFT($BA958,FIND(" – ",$BA958)-1),$BA958),ProdTbl,5,0),""),BasketTbl,2,0),"کد ناشناخته"))</f>
        <v/>
      </c>
      <c r="BC958" s="18">
        <f>IF($BA958="","",IFERROR(VLOOKUP(IF(ISNUMBER(FIND(" – ",$BA958)),LEFT($BA958,FIND(" – ",$BA958)-1),$BA958),ProdTbl,3,0),"کد ناشناخته"))</f>
        <v/>
      </c>
      <c r="BD958" s="22" t="n"/>
      <c r="BE958" s="21" t="n"/>
      <c r="BF958" s="20" t="n"/>
      <c r="BG958" s="18">
        <f>IF($BF958="","",IFERROR(VLOOKUP(IFERROR(VLOOKUP(IF(ISNUMBER(FIND(" – ",$BF958)),LEFT($BF958,FIND(" – ",$BF958)-1),$BF958),ProdTbl,5,0),""),BasketTbl,2,0),"کد ناشناخته"))</f>
        <v/>
      </c>
      <c r="BH958" s="18">
        <f>IF($BF958="","",IFERROR(VLOOKUP(IF(ISNUMBER(FIND(" – ",$BF958)),LEFT($BF958,FIND(" – ",$BF958)-1),$BF958),ProdTbl,3,0),"کد ناشناخته"))</f>
        <v/>
      </c>
      <c r="BI958" s="22" t="n"/>
      <c r="BJ958" s="21" t="n"/>
      <c r="BK958" s="20" t="n"/>
      <c r="BL958" s="18">
        <f>IF($BK958="","",IFERROR(VLOOKUP(IFERROR(VLOOKUP(IF(ISNUMBER(FIND(" – ",$BK958)),LEFT($BK958,FIND(" – ",$BK958)-1),$BK958),ProdTbl,5,0),""),BasketTbl,2,0),"کد ناشناخته"))</f>
        <v/>
      </c>
      <c r="BM958" s="18">
        <f>IF($BK958="","",IFERROR(VLOOKUP(IF(ISNUMBER(FIND(" – ",$BK958)),LEFT($BK958,FIND(" – ",$BK958)-1),$BK958),ProdTbl,3,0),"کد ناشناخته"))</f>
        <v/>
      </c>
      <c r="BN958" s="22" t="n"/>
      <c r="BO958" s="21" t="n"/>
      <c r="BP958" s="20" t="n"/>
      <c r="BQ958" s="18">
        <f>IF($BP958="","",IFERROR(VLOOKUP(IFERROR(VLOOKUP(IF(ISNUMBER(FIND(" – ",$BP958)),LEFT($BP958,FIND(" – ",$BP958)-1),$BP958),ProdTbl,5,0),""),BasketTbl,2,0),"کد ناشناخته"))</f>
        <v/>
      </c>
      <c r="BR958" s="18">
        <f>IF($BP958="","",IFERROR(VLOOKUP(IF(ISNUMBER(FIND(" – ",$BP958)),LEFT($BP958,FIND(" – ",$BP958)-1),$BP958),ProdTbl,3,0),"کد ناشناخته"))</f>
        <v/>
      </c>
      <c r="BS958" s="22" t="n"/>
      <c r="BT958" s="21" t="n"/>
      <c r="BU958" s="20" t="n"/>
      <c r="BV958" s="18">
        <f>IF($BU958="","",IFERROR(VLOOKUP(IFERROR(VLOOKUP(IF(ISNUMBER(FIND(" – ",$BU958)),LEFT($BU958,FIND(" – ",$BU958)-1),$BU958),ProdTbl,5,0),""),BasketTbl,2,0),"کد ناشناخته"))</f>
        <v/>
      </c>
      <c r="BW958" s="18">
        <f>IF($BU958="","",IFERROR(VLOOKUP(IF(ISNUMBER(FIND(" – ",$BU958)),LEFT($BU958,FIND(" – ",$BU958)-1),$BU958),ProdTbl,3,0),"کد ناشناخته"))</f>
        <v/>
      </c>
      <c r="BX958" s="22" t="n"/>
      <c r="BY958" s="21" t="n"/>
      <c r="BZ958" s="20" t="n"/>
      <c r="CA958" s="18">
        <f>IF($BZ958="","",IFERROR(VLOOKUP(IFERROR(VLOOKUP(IF(ISNUMBER(FIND(" – ",$BZ958)),LEFT($BZ958,FIND(" – ",$BZ958)-1),$BZ958),ProdTbl,5,0),""),BasketTbl,2,0),"کد ناشناخته"))</f>
        <v/>
      </c>
      <c r="CB958" s="18">
        <f>IF($BZ958="","",IFERROR(VLOOKUP(IF(ISNUMBER(FIND(" – ",$BZ958)),LEFT($BZ958,FIND(" – ",$BZ958)-1),$BZ958),ProdTbl,3,0),"کد ناشناخته"))</f>
        <v/>
      </c>
      <c r="CC958" s="22" t="n"/>
      <c r="CD958" s="21" t="n"/>
      <c r="CE958" s="20" t="n"/>
      <c r="CF958" s="18">
        <f>IF($CE958="","",IFERROR(VLOOKUP(IFERROR(VLOOKUP(IF(ISNUMBER(FIND(" – ",$CE958)),LEFT($CE958,FIND(" – ",$CE958)-1),$CE958),ProdTbl,5,0),""),BasketTbl,2,0),"کد ناشناخته"))</f>
        <v/>
      </c>
      <c r="CG958" s="18">
        <f>IF($CE958="","",IFERROR(VLOOKUP(IF(ISNUMBER(FIND(" – ",$CE958)),LEFT($CE958,FIND(" – ",$CE958)-1),$CE958),ProdTbl,3,0),"کد ناشناخته"))</f>
        <v/>
      </c>
      <c r="CH958" s="22" t="n"/>
      <c r="CI958" s="21" t="n"/>
    </row>
    <row r="959">
      <c r="A959" s="18">
        <f>IF($B959="","",COUNTA($B$10:$B959))</f>
        <v/>
      </c>
      <c r="B959" s="19" t="n"/>
      <c r="C959" s="20" t="n"/>
      <c r="D959" s="19" t="n"/>
      <c r="E959" s="18">
        <f>IF($D959="","",IFERROR(VLOOKUP(IF(ISNUMBER(FIND(" – ",$D959)),LEFT($D959,FIND(" – ",$D959)-1),$D959),SellerTbl,2,0),"کد ناشناخته"))</f>
        <v/>
      </c>
      <c r="F959" s="21" t="n"/>
      <c r="G959" s="21" t="n"/>
      <c r="H959" s="22" t="n"/>
      <c r="I959" s="23">
        <f>IF(OR($F959="",$G959=""),"",$F959-$G959)</f>
        <v/>
      </c>
      <c r="J959" s="18">
        <f>IF($I959="","",IF(ABS($I959)&lt;=0.01*$F959,"√","×"))</f>
        <v/>
      </c>
      <c r="K959" s="23">
        <f>IF(COUNT($Q959,$V959,$AA959,$AF959,$AK959,$AP959,$AU959,$AZ959,$BE959,$BJ959,$BO959,$BT959,$BY959,$CD959,$CI959)=0,"",SUM($Q959,$V959,$AA959,$AF959,$AK959,$AP959,$AU959,$AZ959,$BE959,$BJ959,$BO959,$BT959,$BY959,$CD959,$CI959))</f>
        <v/>
      </c>
      <c r="L959" s="23">
        <f>IF(OR($F959="",$K959=""),"",$F959-$K959)</f>
        <v/>
      </c>
      <c r="M959" s="20" t="n"/>
      <c r="N959" s="18">
        <f>IF($M959="","",IFERROR(VLOOKUP(IFERROR(VLOOKUP(IF(ISNUMBER(FIND(" – ",$M959)),LEFT($M959,FIND(" – ",$M959)-1),$M959),ProdTbl,5,0),""),BasketTbl,2,0),"کد ناشناخته"))</f>
        <v/>
      </c>
      <c r="O959" s="18">
        <f>IF($M959="","",IFERROR(VLOOKUP(IF(ISNUMBER(FIND(" – ",$M959)),LEFT($M959,FIND(" – ",$M959)-1),$M959),ProdTbl,3,0),"کد ناشناخته"))</f>
        <v/>
      </c>
      <c r="P959" s="22" t="n"/>
      <c r="Q959" s="21" t="n"/>
      <c r="R959" s="20" t="n"/>
      <c r="S959" s="18">
        <f>IF($R959="","",IFERROR(VLOOKUP(IFERROR(VLOOKUP(IF(ISNUMBER(FIND(" – ",$R959)),LEFT($R959,FIND(" – ",$R959)-1),$R959),ProdTbl,5,0),""),BasketTbl,2,0),"کد ناشناخته"))</f>
        <v/>
      </c>
      <c r="T959" s="18">
        <f>IF($R959="","",IFERROR(VLOOKUP(IF(ISNUMBER(FIND(" – ",$R959)),LEFT($R959,FIND(" – ",$R959)-1),$R959),ProdTbl,3,0),"کد ناشناخته"))</f>
        <v/>
      </c>
      <c r="U959" s="22" t="n"/>
      <c r="V959" s="21" t="n"/>
      <c r="W959" s="20" t="n"/>
      <c r="X959" s="18">
        <f>IF($W959="","",IFERROR(VLOOKUP(IFERROR(VLOOKUP(IF(ISNUMBER(FIND(" – ",$W959)),LEFT($W959,FIND(" – ",$W959)-1),$W959),ProdTbl,5,0),""),BasketTbl,2,0),"کد ناشناخته"))</f>
        <v/>
      </c>
      <c r="Y959" s="18">
        <f>IF($W959="","",IFERROR(VLOOKUP(IF(ISNUMBER(FIND(" – ",$W959)),LEFT($W959,FIND(" – ",$W959)-1),$W959),ProdTbl,3,0),"کد ناشناخته"))</f>
        <v/>
      </c>
      <c r="Z959" s="22" t="n"/>
      <c r="AA959" s="21" t="n"/>
      <c r="AB959" s="20" t="n"/>
      <c r="AC959" s="18">
        <f>IF($AB959="","",IFERROR(VLOOKUP(IFERROR(VLOOKUP(IF(ISNUMBER(FIND(" – ",$AB959)),LEFT($AB959,FIND(" – ",$AB959)-1),$AB959),ProdTbl,5,0),""),BasketTbl,2,0),"کد ناشناخته"))</f>
        <v/>
      </c>
      <c r="AD959" s="18">
        <f>IF($AB959="","",IFERROR(VLOOKUP(IF(ISNUMBER(FIND(" – ",$AB959)),LEFT($AB959,FIND(" – ",$AB959)-1),$AB959),ProdTbl,3,0),"کد ناشناخته"))</f>
        <v/>
      </c>
      <c r="AE959" s="22" t="n"/>
      <c r="AF959" s="21" t="n"/>
      <c r="AG959" s="20" t="n"/>
      <c r="AH959" s="18">
        <f>IF($AG959="","",IFERROR(VLOOKUP(IFERROR(VLOOKUP(IF(ISNUMBER(FIND(" – ",$AG959)),LEFT($AG959,FIND(" – ",$AG959)-1),$AG959),ProdTbl,5,0),""),BasketTbl,2,0),"کد ناشناخته"))</f>
        <v/>
      </c>
      <c r="AI959" s="18">
        <f>IF($AG959="","",IFERROR(VLOOKUP(IF(ISNUMBER(FIND(" – ",$AG959)),LEFT($AG959,FIND(" – ",$AG959)-1),$AG959),ProdTbl,3,0),"کد ناشناخته"))</f>
        <v/>
      </c>
      <c r="AJ959" s="22" t="n"/>
      <c r="AK959" s="21" t="n"/>
      <c r="AL959" s="20" t="n"/>
      <c r="AM959" s="18">
        <f>IF($AL959="","",IFERROR(VLOOKUP(IFERROR(VLOOKUP(IF(ISNUMBER(FIND(" – ",$AL959)),LEFT($AL959,FIND(" – ",$AL959)-1),$AL959),ProdTbl,5,0),""),BasketTbl,2,0),"کد ناشناخته"))</f>
        <v/>
      </c>
      <c r="AN959" s="18">
        <f>IF($AL959="","",IFERROR(VLOOKUP(IF(ISNUMBER(FIND(" – ",$AL959)),LEFT($AL959,FIND(" – ",$AL959)-1),$AL959),ProdTbl,3,0),"کد ناشناخته"))</f>
        <v/>
      </c>
      <c r="AO959" s="22" t="n"/>
      <c r="AP959" s="21" t="n"/>
      <c r="AQ959" s="20" t="n"/>
      <c r="AR959" s="18">
        <f>IF($AQ959="","",IFERROR(VLOOKUP(IFERROR(VLOOKUP(IF(ISNUMBER(FIND(" – ",$AQ959)),LEFT($AQ959,FIND(" – ",$AQ959)-1),$AQ959),ProdTbl,5,0),""),BasketTbl,2,0),"کد ناشناخته"))</f>
        <v/>
      </c>
      <c r="AS959" s="18">
        <f>IF($AQ959="","",IFERROR(VLOOKUP(IF(ISNUMBER(FIND(" – ",$AQ959)),LEFT($AQ959,FIND(" – ",$AQ959)-1),$AQ959),ProdTbl,3,0),"کد ناشناخته"))</f>
        <v/>
      </c>
      <c r="AT959" s="22" t="n"/>
      <c r="AU959" s="21" t="n"/>
      <c r="AV959" s="20" t="n"/>
      <c r="AW959" s="18">
        <f>IF($AV959="","",IFERROR(VLOOKUP(IFERROR(VLOOKUP(IF(ISNUMBER(FIND(" – ",$AV959)),LEFT($AV959,FIND(" – ",$AV959)-1),$AV959),ProdTbl,5,0),""),BasketTbl,2,0),"کد ناشناخته"))</f>
        <v/>
      </c>
      <c r="AX959" s="18">
        <f>IF($AV959="","",IFERROR(VLOOKUP(IF(ISNUMBER(FIND(" – ",$AV959)),LEFT($AV959,FIND(" – ",$AV959)-1),$AV959),ProdTbl,3,0),"کد ناشناخته"))</f>
        <v/>
      </c>
      <c r="AY959" s="22" t="n"/>
      <c r="AZ959" s="21" t="n"/>
      <c r="BA959" s="20" t="n"/>
      <c r="BB959" s="18">
        <f>IF($BA959="","",IFERROR(VLOOKUP(IFERROR(VLOOKUP(IF(ISNUMBER(FIND(" – ",$BA959)),LEFT($BA959,FIND(" – ",$BA959)-1),$BA959),ProdTbl,5,0),""),BasketTbl,2,0),"کد ناشناخته"))</f>
        <v/>
      </c>
      <c r="BC959" s="18">
        <f>IF($BA959="","",IFERROR(VLOOKUP(IF(ISNUMBER(FIND(" – ",$BA959)),LEFT($BA959,FIND(" – ",$BA959)-1),$BA959),ProdTbl,3,0),"کد ناشناخته"))</f>
        <v/>
      </c>
      <c r="BD959" s="22" t="n"/>
      <c r="BE959" s="21" t="n"/>
      <c r="BF959" s="20" t="n"/>
      <c r="BG959" s="18">
        <f>IF($BF959="","",IFERROR(VLOOKUP(IFERROR(VLOOKUP(IF(ISNUMBER(FIND(" – ",$BF959)),LEFT($BF959,FIND(" – ",$BF959)-1),$BF959),ProdTbl,5,0),""),BasketTbl,2,0),"کد ناشناخته"))</f>
        <v/>
      </c>
      <c r="BH959" s="18">
        <f>IF($BF959="","",IFERROR(VLOOKUP(IF(ISNUMBER(FIND(" – ",$BF959)),LEFT($BF959,FIND(" – ",$BF959)-1),$BF959),ProdTbl,3,0),"کد ناشناخته"))</f>
        <v/>
      </c>
      <c r="BI959" s="22" t="n"/>
      <c r="BJ959" s="21" t="n"/>
      <c r="BK959" s="20" t="n"/>
      <c r="BL959" s="18">
        <f>IF($BK959="","",IFERROR(VLOOKUP(IFERROR(VLOOKUP(IF(ISNUMBER(FIND(" – ",$BK959)),LEFT($BK959,FIND(" – ",$BK959)-1),$BK959),ProdTbl,5,0),""),BasketTbl,2,0),"کد ناشناخته"))</f>
        <v/>
      </c>
      <c r="BM959" s="18">
        <f>IF($BK959="","",IFERROR(VLOOKUP(IF(ISNUMBER(FIND(" – ",$BK959)),LEFT($BK959,FIND(" – ",$BK959)-1),$BK959),ProdTbl,3,0),"کد ناشناخته"))</f>
        <v/>
      </c>
      <c r="BN959" s="22" t="n"/>
      <c r="BO959" s="21" t="n"/>
      <c r="BP959" s="20" t="n"/>
      <c r="BQ959" s="18">
        <f>IF($BP959="","",IFERROR(VLOOKUP(IFERROR(VLOOKUP(IF(ISNUMBER(FIND(" – ",$BP959)),LEFT($BP959,FIND(" – ",$BP959)-1),$BP959),ProdTbl,5,0),""),BasketTbl,2,0),"کد ناشناخته"))</f>
        <v/>
      </c>
      <c r="BR959" s="18">
        <f>IF($BP959="","",IFERROR(VLOOKUP(IF(ISNUMBER(FIND(" – ",$BP959)),LEFT($BP959,FIND(" – ",$BP959)-1),$BP959),ProdTbl,3,0),"کد ناشناخته"))</f>
        <v/>
      </c>
      <c r="BS959" s="22" t="n"/>
      <c r="BT959" s="21" t="n"/>
      <c r="BU959" s="20" t="n"/>
      <c r="BV959" s="18">
        <f>IF($BU959="","",IFERROR(VLOOKUP(IFERROR(VLOOKUP(IF(ISNUMBER(FIND(" – ",$BU959)),LEFT($BU959,FIND(" – ",$BU959)-1),$BU959),ProdTbl,5,0),""),BasketTbl,2,0),"کد ناشناخته"))</f>
        <v/>
      </c>
      <c r="BW959" s="18">
        <f>IF($BU959="","",IFERROR(VLOOKUP(IF(ISNUMBER(FIND(" – ",$BU959)),LEFT($BU959,FIND(" – ",$BU959)-1),$BU959),ProdTbl,3,0),"کد ناشناخته"))</f>
        <v/>
      </c>
      <c r="BX959" s="22" t="n"/>
      <c r="BY959" s="21" t="n"/>
      <c r="BZ959" s="20" t="n"/>
      <c r="CA959" s="18">
        <f>IF($BZ959="","",IFERROR(VLOOKUP(IFERROR(VLOOKUP(IF(ISNUMBER(FIND(" – ",$BZ959)),LEFT($BZ959,FIND(" – ",$BZ959)-1),$BZ959),ProdTbl,5,0),""),BasketTbl,2,0),"کد ناشناخته"))</f>
        <v/>
      </c>
      <c r="CB959" s="18">
        <f>IF($BZ959="","",IFERROR(VLOOKUP(IF(ISNUMBER(FIND(" – ",$BZ959)),LEFT($BZ959,FIND(" – ",$BZ959)-1),$BZ959),ProdTbl,3,0),"کد ناشناخته"))</f>
        <v/>
      </c>
      <c r="CC959" s="22" t="n"/>
      <c r="CD959" s="21" t="n"/>
      <c r="CE959" s="20" t="n"/>
      <c r="CF959" s="18">
        <f>IF($CE959="","",IFERROR(VLOOKUP(IFERROR(VLOOKUP(IF(ISNUMBER(FIND(" – ",$CE959)),LEFT($CE959,FIND(" – ",$CE959)-1),$CE959),ProdTbl,5,0),""),BasketTbl,2,0),"کد ناشناخته"))</f>
        <v/>
      </c>
      <c r="CG959" s="18">
        <f>IF($CE959="","",IFERROR(VLOOKUP(IF(ISNUMBER(FIND(" – ",$CE959)),LEFT($CE959,FIND(" – ",$CE959)-1),$CE959),ProdTbl,3,0),"کد ناشناخته"))</f>
        <v/>
      </c>
      <c r="CH959" s="22" t="n"/>
      <c r="CI959" s="21" t="n"/>
    </row>
    <row r="960">
      <c r="A960" s="18">
        <f>IF($B960="","",COUNTA($B$10:$B960))</f>
        <v/>
      </c>
      <c r="B960" s="19" t="n"/>
      <c r="C960" s="20" t="n"/>
      <c r="D960" s="19" t="n"/>
      <c r="E960" s="18">
        <f>IF($D960="","",IFERROR(VLOOKUP(IF(ISNUMBER(FIND(" – ",$D960)),LEFT($D960,FIND(" – ",$D960)-1),$D960),SellerTbl,2,0),"کد ناشناخته"))</f>
        <v/>
      </c>
      <c r="F960" s="21" t="n"/>
      <c r="G960" s="21" t="n"/>
      <c r="H960" s="22" t="n"/>
      <c r="I960" s="23">
        <f>IF(OR($F960="",$G960=""),"",$F960-$G960)</f>
        <v/>
      </c>
      <c r="J960" s="18">
        <f>IF($I960="","",IF(ABS($I960)&lt;=0.01*$F960,"√","×"))</f>
        <v/>
      </c>
      <c r="K960" s="23">
        <f>IF(COUNT($Q960,$V960,$AA960,$AF960,$AK960,$AP960,$AU960,$AZ960,$BE960,$BJ960,$BO960,$BT960,$BY960,$CD960,$CI960)=0,"",SUM($Q960,$V960,$AA960,$AF960,$AK960,$AP960,$AU960,$AZ960,$BE960,$BJ960,$BO960,$BT960,$BY960,$CD960,$CI960))</f>
        <v/>
      </c>
      <c r="L960" s="23">
        <f>IF(OR($F960="",$K960=""),"",$F960-$K960)</f>
        <v/>
      </c>
      <c r="M960" s="20" t="n"/>
      <c r="N960" s="18">
        <f>IF($M960="","",IFERROR(VLOOKUP(IFERROR(VLOOKUP(IF(ISNUMBER(FIND(" – ",$M960)),LEFT($M960,FIND(" – ",$M960)-1),$M960),ProdTbl,5,0),""),BasketTbl,2,0),"کد ناشناخته"))</f>
        <v/>
      </c>
      <c r="O960" s="18">
        <f>IF($M960="","",IFERROR(VLOOKUP(IF(ISNUMBER(FIND(" – ",$M960)),LEFT($M960,FIND(" – ",$M960)-1),$M960),ProdTbl,3,0),"کد ناشناخته"))</f>
        <v/>
      </c>
      <c r="P960" s="22" t="n"/>
      <c r="Q960" s="21" t="n"/>
      <c r="R960" s="20" t="n"/>
      <c r="S960" s="18">
        <f>IF($R960="","",IFERROR(VLOOKUP(IFERROR(VLOOKUP(IF(ISNUMBER(FIND(" – ",$R960)),LEFT($R960,FIND(" – ",$R960)-1),$R960),ProdTbl,5,0),""),BasketTbl,2,0),"کد ناشناخته"))</f>
        <v/>
      </c>
      <c r="T960" s="18">
        <f>IF($R960="","",IFERROR(VLOOKUP(IF(ISNUMBER(FIND(" – ",$R960)),LEFT($R960,FIND(" – ",$R960)-1),$R960),ProdTbl,3,0),"کد ناشناخته"))</f>
        <v/>
      </c>
      <c r="U960" s="22" t="n"/>
      <c r="V960" s="21" t="n"/>
      <c r="W960" s="20" t="n"/>
      <c r="X960" s="18">
        <f>IF($W960="","",IFERROR(VLOOKUP(IFERROR(VLOOKUP(IF(ISNUMBER(FIND(" – ",$W960)),LEFT($W960,FIND(" – ",$W960)-1),$W960),ProdTbl,5,0),""),BasketTbl,2,0),"کد ناشناخته"))</f>
        <v/>
      </c>
      <c r="Y960" s="18">
        <f>IF($W960="","",IFERROR(VLOOKUP(IF(ISNUMBER(FIND(" – ",$W960)),LEFT($W960,FIND(" – ",$W960)-1),$W960),ProdTbl,3,0),"کد ناشناخته"))</f>
        <v/>
      </c>
      <c r="Z960" s="22" t="n"/>
      <c r="AA960" s="21" t="n"/>
      <c r="AB960" s="20" t="n"/>
      <c r="AC960" s="18">
        <f>IF($AB960="","",IFERROR(VLOOKUP(IFERROR(VLOOKUP(IF(ISNUMBER(FIND(" – ",$AB960)),LEFT($AB960,FIND(" – ",$AB960)-1),$AB960),ProdTbl,5,0),""),BasketTbl,2,0),"کد ناشناخته"))</f>
        <v/>
      </c>
      <c r="AD960" s="18">
        <f>IF($AB960="","",IFERROR(VLOOKUP(IF(ISNUMBER(FIND(" – ",$AB960)),LEFT($AB960,FIND(" – ",$AB960)-1),$AB960),ProdTbl,3,0),"کد ناشناخته"))</f>
        <v/>
      </c>
      <c r="AE960" s="22" t="n"/>
      <c r="AF960" s="21" t="n"/>
      <c r="AG960" s="20" t="n"/>
      <c r="AH960" s="18">
        <f>IF($AG960="","",IFERROR(VLOOKUP(IFERROR(VLOOKUP(IF(ISNUMBER(FIND(" – ",$AG960)),LEFT($AG960,FIND(" – ",$AG960)-1),$AG960),ProdTbl,5,0),""),BasketTbl,2,0),"کد ناشناخته"))</f>
        <v/>
      </c>
      <c r="AI960" s="18">
        <f>IF($AG960="","",IFERROR(VLOOKUP(IF(ISNUMBER(FIND(" – ",$AG960)),LEFT($AG960,FIND(" – ",$AG960)-1),$AG960),ProdTbl,3,0),"کد ناشناخته"))</f>
        <v/>
      </c>
      <c r="AJ960" s="22" t="n"/>
      <c r="AK960" s="21" t="n"/>
      <c r="AL960" s="20" t="n"/>
      <c r="AM960" s="18">
        <f>IF($AL960="","",IFERROR(VLOOKUP(IFERROR(VLOOKUP(IF(ISNUMBER(FIND(" – ",$AL960)),LEFT($AL960,FIND(" – ",$AL960)-1),$AL960),ProdTbl,5,0),""),BasketTbl,2,0),"کد ناشناخته"))</f>
        <v/>
      </c>
      <c r="AN960" s="18">
        <f>IF($AL960="","",IFERROR(VLOOKUP(IF(ISNUMBER(FIND(" – ",$AL960)),LEFT($AL960,FIND(" – ",$AL960)-1),$AL960),ProdTbl,3,0),"کد ناشناخته"))</f>
        <v/>
      </c>
      <c r="AO960" s="22" t="n"/>
      <c r="AP960" s="21" t="n"/>
      <c r="AQ960" s="20" t="n"/>
      <c r="AR960" s="18">
        <f>IF($AQ960="","",IFERROR(VLOOKUP(IFERROR(VLOOKUP(IF(ISNUMBER(FIND(" – ",$AQ960)),LEFT($AQ960,FIND(" – ",$AQ960)-1),$AQ960),ProdTbl,5,0),""),BasketTbl,2,0),"کد ناشناخته"))</f>
        <v/>
      </c>
      <c r="AS960" s="18">
        <f>IF($AQ960="","",IFERROR(VLOOKUP(IF(ISNUMBER(FIND(" – ",$AQ960)),LEFT($AQ960,FIND(" – ",$AQ960)-1),$AQ960),ProdTbl,3,0),"کد ناشناخته"))</f>
        <v/>
      </c>
      <c r="AT960" s="22" t="n"/>
      <c r="AU960" s="21" t="n"/>
      <c r="AV960" s="20" t="n"/>
      <c r="AW960" s="18">
        <f>IF($AV960="","",IFERROR(VLOOKUP(IFERROR(VLOOKUP(IF(ISNUMBER(FIND(" – ",$AV960)),LEFT($AV960,FIND(" – ",$AV960)-1),$AV960),ProdTbl,5,0),""),BasketTbl,2,0),"کد ناشناخته"))</f>
        <v/>
      </c>
      <c r="AX960" s="18">
        <f>IF($AV960="","",IFERROR(VLOOKUP(IF(ISNUMBER(FIND(" – ",$AV960)),LEFT($AV960,FIND(" – ",$AV960)-1),$AV960),ProdTbl,3,0),"کد ناشناخته"))</f>
        <v/>
      </c>
      <c r="AY960" s="22" t="n"/>
      <c r="AZ960" s="21" t="n"/>
      <c r="BA960" s="20" t="n"/>
      <c r="BB960" s="18">
        <f>IF($BA960="","",IFERROR(VLOOKUP(IFERROR(VLOOKUP(IF(ISNUMBER(FIND(" – ",$BA960)),LEFT($BA960,FIND(" – ",$BA960)-1),$BA960),ProdTbl,5,0),""),BasketTbl,2,0),"کد ناشناخته"))</f>
        <v/>
      </c>
      <c r="BC960" s="18">
        <f>IF($BA960="","",IFERROR(VLOOKUP(IF(ISNUMBER(FIND(" – ",$BA960)),LEFT($BA960,FIND(" – ",$BA960)-1),$BA960),ProdTbl,3,0),"کد ناشناخته"))</f>
        <v/>
      </c>
      <c r="BD960" s="22" t="n"/>
      <c r="BE960" s="21" t="n"/>
      <c r="BF960" s="20" t="n"/>
      <c r="BG960" s="18">
        <f>IF($BF960="","",IFERROR(VLOOKUP(IFERROR(VLOOKUP(IF(ISNUMBER(FIND(" – ",$BF960)),LEFT($BF960,FIND(" – ",$BF960)-1),$BF960),ProdTbl,5,0),""),BasketTbl,2,0),"کد ناشناخته"))</f>
        <v/>
      </c>
      <c r="BH960" s="18">
        <f>IF($BF960="","",IFERROR(VLOOKUP(IF(ISNUMBER(FIND(" – ",$BF960)),LEFT($BF960,FIND(" – ",$BF960)-1),$BF960),ProdTbl,3,0),"کد ناشناخته"))</f>
        <v/>
      </c>
      <c r="BI960" s="22" t="n"/>
      <c r="BJ960" s="21" t="n"/>
      <c r="BK960" s="20" t="n"/>
      <c r="BL960" s="18">
        <f>IF($BK960="","",IFERROR(VLOOKUP(IFERROR(VLOOKUP(IF(ISNUMBER(FIND(" – ",$BK960)),LEFT($BK960,FIND(" – ",$BK960)-1),$BK960),ProdTbl,5,0),""),BasketTbl,2,0),"کد ناشناخته"))</f>
        <v/>
      </c>
      <c r="BM960" s="18">
        <f>IF($BK960="","",IFERROR(VLOOKUP(IF(ISNUMBER(FIND(" – ",$BK960)),LEFT($BK960,FIND(" – ",$BK960)-1),$BK960),ProdTbl,3,0),"کد ناشناخته"))</f>
        <v/>
      </c>
      <c r="BN960" s="22" t="n"/>
      <c r="BO960" s="21" t="n"/>
      <c r="BP960" s="20" t="n"/>
      <c r="BQ960" s="18">
        <f>IF($BP960="","",IFERROR(VLOOKUP(IFERROR(VLOOKUP(IF(ISNUMBER(FIND(" – ",$BP960)),LEFT($BP960,FIND(" – ",$BP960)-1),$BP960),ProdTbl,5,0),""),BasketTbl,2,0),"کد ناشناخته"))</f>
        <v/>
      </c>
      <c r="BR960" s="18">
        <f>IF($BP960="","",IFERROR(VLOOKUP(IF(ISNUMBER(FIND(" – ",$BP960)),LEFT($BP960,FIND(" – ",$BP960)-1),$BP960),ProdTbl,3,0),"کد ناشناخته"))</f>
        <v/>
      </c>
      <c r="BS960" s="22" t="n"/>
      <c r="BT960" s="21" t="n"/>
      <c r="BU960" s="20" t="n"/>
      <c r="BV960" s="18">
        <f>IF($BU960="","",IFERROR(VLOOKUP(IFERROR(VLOOKUP(IF(ISNUMBER(FIND(" – ",$BU960)),LEFT($BU960,FIND(" – ",$BU960)-1),$BU960),ProdTbl,5,0),""),BasketTbl,2,0),"کد ناشناخته"))</f>
        <v/>
      </c>
      <c r="BW960" s="18">
        <f>IF($BU960="","",IFERROR(VLOOKUP(IF(ISNUMBER(FIND(" – ",$BU960)),LEFT($BU960,FIND(" – ",$BU960)-1),$BU960),ProdTbl,3,0),"کد ناشناخته"))</f>
        <v/>
      </c>
      <c r="BX960" s="22" t="n"/>
      <c r="BY960" s="21" t="n"/>
      <c r="BZ960" s="20" t="n"/>
      <c r="CA960" s="18">
        <f>IF($BZ960="","",IFERROR(VLOOKUP(IFERROR(VLOOKUP(IF(ISNUMBER(FIND(" – ",$BZ960)),LEFT($BZ960,FIND(" – ",$BZ960)-1),$BZ960),ProdTbl,5,0),""),BasketTbl,2,0),"کد ناشناخته"))</f>
        <v/>
      </c>
      <c r="CB960" s="18">
        <f>IF($BZ960="","",IFERROR(VLOOKUP(IF(ISNUMBER(FIND(" – ",$BZ960)),LEFT($BZ960,FIND(" – ",$BZ960)-1),$BZ960),ProdTbl,3,0),"کد ناشناخته"))</f>
        <v/>
      </c>
      <c r="CC960" s="22" t="n"/>
      <c r="CD960" s="21" t="n"/>
      <c r="CE960" s="20" t="n"/>
      <c r="CF960" s="18">
        <f>IF($CE960="","",IFERROR(VLOOKUP(IFERROR(VLOOKUP(IF(ISNUMBER(FIND(" – ",$CE960)),LEFT($CE960,FIND(" – ",$CE960)-1),$CE960),ProdTbl,5,0),""),BasketTbl,2,0),"کد ناشناخته"))</f>
        <v/>
      </c>
      <c r="CG960" s="18">
        <f>IF($CE960="","",IFERROR(VLOOKUP(IF(ISNUMBER(FIND(" – ",$CE960)),LEFT($CE960,FIND(" – ",$CE960)-1),$CE960),ProdTbl,3,0),"کد ناشناخته"))</f>
        <v/>
      </c>
      <c r="CH960" s="22" t="n"/>
      <c r="CI960" s="21" t="n"/>
    </row>
    <row r="961">
      <c r="A961" s="18">
        <f>IF($B961="","",COUNTA($B$10:$B961))</f>
        <v/>
      </c>
      <c r="B961" s="19" t="n"/>
      <c r="C961" s="20" t="n"/>
      <c r="D961" s="19" t="n"/>
      <c r="E961" s="18">
        <f>IF($D961="","",IFERROR(VLOOKUP(IF(ISNUMBER(FIND(" – ",$D961)),LEFT($D961,FIND(" – ",$D961)-1),$D961),SellerTbl,2,0),"کد ناشناخته"))</f>
        <v/>
      </c>
      <c r="F961" s="21" t="n"/>
      <c r="G961" s="21" t="n"/>
      <c r="H961" s="22" t="n"/>
      <c r="I961" s="23">
        <f>IF(OR($F961="",$G961=""),"",$F961-$G961)</f>
        <v/>
      </c>
      <c r="J961" s="18">
        <f>IF($I961="","",IF(ABS($I961)&lt;=0.01*$F961,"√","×"))</f>
        <v/>
      </c>
      <c r="K961" s="23">
        <f>IF(COUNT($Q961,$V961,$AA961,$AF961,$AK961,$AP961,$AU961,$AZ961,$BE961,$BJ961,$BO961,$BT961,$BY961,$CD961,$CI961)=0,"",SUM($Q961,$V961,$AA961,$AF961,$AK961,$AP961,$AU961,$AZ961,$BE961,$BJ961,$BO961,$BT961,$BY961,$CD961,$CI961))</f>
        <v/>
      </c>
      <c r="L961" s="23">
        <f>IF(OR($F961="",$K961=""),"",$F961-$K961)</f>
        <v/>
      </c>
      <c r="M961" s="20" t="n"/>
      <c r="N961" s="18">
        <f>IF($M961="","",IFERROR(VLOOKUP(IFERROR(VLOOKUP(IF(ISNUMBER(FIND(" – ",$M961)),LEFT($M961,FIND(" – ",$M961)-1),$M961),ProdTbl,5,0),""),BasketTbl,2,0),"کد ناشناخته"))</f>
        <v/>
      </c>
      <c r="O961" s="18">
        <f>IF($M961="","",IFERROR(VLOOKUP(IF(ISNUMBER(FIND(" – ",$M961)),LEFT($M961,FIND(" – ",$M961)-1),$M961),ProdTbl,3,0),"کد ناشناخته"))</f>
        <v/>
      </c>
      <c r="P961" s="22" t="n"/>
      <c r="Q961" s="21" t="n"/>
      <c r="R961" s="20" t="n"/>
      <c r="S961" s="18">
        <f>IF($R961="","",IFERROR(VLOOKUP(IFERROR(VLOOKUP(IF(ISNUMBER(FIND(" – ",$R961)),LEFT($R961,FIND(" – ",$R961)-1),$R961),ProdTbl,5,0),""),BasketTbl,2,0),"کد ناشناخته"))</f>
        <v/>
      </c>
      <c r="T961" s="18">
        <f>IF($R961="","",IFERROR(VLOOKUP(IF(ISNUMBER(FIND(" – ",$R961)),LEFT($R961,FIND(" – ",$R961)-1),$R961),ProdTbl,3,0),"کد ناشناخته"))</f>
        <v/>
      </c>
      <c r="U961" s="22" t="n"/>
      <c r="V961" s="21" t="n"/>
      <c r="W961" s="20" t="n"/>
      <c r="X961" s="18">
        <f>IF($W961="","",IFERROR(VLOOKUP(IFERROR(VLOOKUP(IF(ISNUMBER(FIND(" – ",$W961)),LEFT($W961,FIND(" – ",$W961)-1),$W961),ProdTbl,5,0),""),BasketTbl,2,0),"کد ناشناخته"))</f>
        <v/>
      </c>
      <c r="Y961" s="18">
        <f>IF($W961="","",IFERROR(VLOOKUP(IF(ISNUMBER(FIND(" – ",$W961)),LEFT($W961,FIND(" – ",$W961)-1),$W961),ProdTbl,3,0),"کد ناشناخته"))</f>
        <v/>
      </c>
      <c r="Z961" s="22" t="n"/>
      <c r="AA961" s="21" t="n"/>
      <c r="AB961" s="20" t="n"/>
      <c r="AC961" s="18">
        <f>IF($AB961="","",IFERROR(VLOOKUP(IFERROR(VLOOKUP(IF(ISNUMBER(FIND(" – ",$AB961)),LEFT($AB961,FIND(" – ",$AB961)-1),$AB961),ProdTbl,5,0),""),BasketTbl,2,0),"کد ناشناخته"))</f>
        <v/>
      </c>
      <c r="AD961" s="18">
        <f>IF($AB961="","",IFERROR(VLOOKUP(IF(ISNUMBER(FIND(" – ",$AB961)),LEFT($AB961,FIND(" – ",$AB961)-1),$AB961),ProdTbl,3,0),"کد ناشناخته"))</f>
        <v/>
      </c>
      <c r="AE961" s="22" t="n"/>
      <c r="AF961" s="21" t="n"/>
      <c r="AG961" s="20" t="n"/>
      <c r="AH961" s="18">
        <f>IF($AG961="","",IFERROR(VLOOKUP(IFERROR(VLOOKUP(IF(ISNUMBER(FIND(" – ",$AG961)),LEFT($AG961,FIND(" – ",$AG961)-1),$AG961),ProdTbl,5,0),""),BasketTbl,2,0),"کد ناشناخته"))</f>
        <v/>
      </c>
      <c r="AI961" s="18">
        <f>IF($AG961="","",IFERROR(VLOOKUP(IF(ISNUMBER(FIND(" – ",$AG961)),LEFT($AG961,FIND(" – ",$AG961)-1),$AG961),ProdTbl,3,0),"کد ناشناخته"))</f>
        <v/>
      </c>
      <c r="AJ961" s="22" t="n"/>
      <c r="AK961" s="21" t="n"/>
      <c r="AL961" s="20" t="n"/>
      <c r="AM961" s="18">
        <f>IF($AL961="","",IFERROR(VLOOKUP(IFERROR(VLOOKUP(IF(ISNUMBER(FIND(" – ",$AL961)),LEFT($AL961,FIND(" – ",$AL961)-1),$AL961),ProdTbl,5,0),""),BasketTbl,2,0),"کد ناشناخته"))</f>
        <v/>
      </c>
      <c r="AN961" s="18">
        <f>IF($AL961="","",IFERROR(VLOOKUP(IF(ISNUMBER(FIND(" – ",$AL961)),LEFT($AL961,FIND(" – ",$AL961)-1),$AL961),ProdTbl,3,0),"کد ناشناخته"))</f>
        <v/>
      </c>
      <c r="AO961" s="22" t="n"/>
      <c r="AP961" s="21" t="n"/>
      <c r="AQ961" s="20" t="n"/>
      <c r="AR961" s="18">
        <f>IF($AQ961="","",IFERROR(VLOOKUP(IFERROR(VLOOKUP(IF(ISNUMBER(FIND(" – ",$AQ961)),LEFT($AQ961,FIND(" – ",$AQ961)-1),$AQ961),ProdTbl,5,0),""),BasketTbl,2,0),"کد ناشناخته"))</f>
        <v/>
      </c>
      <c r="AS961" s="18">
        <f>IF($AQ961="","",IFERROR(VLOOKUP(IF(ISNUMBER(FIND(" – ",$AQ961)),LEFT($AQ961,FIND(" – ",$AQ961)-1),$AQ961),ProdTbl,3,0),"کد ناشناخته"))</f>
        <v/>
      </c>
      <c r="AT961" s="22" t="n"/>
      <c r="AU961" s="21" t="n"/>
      <c r="AV961" s="20" t="n"/>
      <c r="AW961" s="18">
        <f>IF($AV961="","",IFERROR(VLOOKUP(IFERROR(VLOOKUP(IF(ISNUMBER(FIND(" – ",$AV961)),LEFT($AV961,FIND(" – ",$AV961)-1),$AV961),ProdTbl,5,0),""),BasketTbl,2,0),"کد ناشناخته"))</f>
        <v/>
      </c>
      <c r="AX961" s="18">
        <f>IF($AV961="","",IFERROR(VLOOKUP(IF(ISNUMBER(FIND(" – ",$AV961)),LEFT($AV961,FIND(" – ",$AV961)-1),$AV961),ProdTbl,3,0),"کد ناشناخته"))</f>
        <v/>
      </c>
      <c r="AY961" s="22" t="n"/>
      <c r="AZ961" s="21" t="n"/>
      <c r="BA961" s="20" t="n"/>
      <c r="BB961" s="18">
        <f>IF($BA961="","",IFERROR(VLOOKUP(IFERROR(VLOOKUP(IF(ISNUMBER(FIND(" – ",$BA961)),LEFT($BA961,FIND(" – ",$BA961)-1),$BA961),ProdTbl,5,0),""),BasketTbl,2,0),"کد ناشناخته"))</f>
        <v/>
      </c>
      <c r="BC961" s="18">
        <f>IF($BA961="","",IFERROR(VLOOKUP(IF(ISNUMBER(FIND(" – ",$BA961)),LEFT($BA961,FIND(" – ",$BA961)-1),$BA961),ProdTbl,3,0),"کد ناشناخته"))</f>
        <v/>
      </c>
      <c r="BD961" s="22" t="n"/>
      <c r="BE961" s="21" t="n"/>
      <c r="BF961" s="20" t="n"/>
      <c r="BG961" s="18">
        <f>IF($BF961="","",IFERROR(VLOOKUP(IFERROR(VLOOKUP(IF(ISNUMBER(FIND(" – ",$BF961)),LEFT($BF961,FIND(" – ",$BF961)-1),$BF961),ProdTbl,5,0),""),BasketTbl,2,0),"کد ناشناخته"))</f>
        <v/>
      </c>
      <c r="BH961" s="18">
        <f>IF($BF961="","",IFERROR(VLOOKUP(IF(ISNUMBER(FIND(" – ",$BF961)),LEFT($BF961,FIND(" – ",$BF961)-1),$BF961),ProdTbl,3,0),"کد ناشناخته"))</f>
        <v/>
      </c>
      <c r="BI961" s="22" t="n"/>
      <c r="BJ961" s="21" t="n"/>
      <c r="BK961" s="20" t="n"/>
      <c r="BL961" s="18">
        <f>IF($BK961="","",IFERROR(VLOOKUP(IFERROR(VLOOKUP(IF(ISNUMBER(FIND(" – ",$BK961)),LEFT($BK961,FIND(" – ",$BK961)-1),$BK961),ProdTbl,5,0),""),BasketTbl,2,0),"کد ناشناخته"))</f>
        <v/>
      </c>
      <c r="BM961" s="18">
        <f>IF($BK961="","",IFERROR(VLOOKUP(IF(ISNUMBER(FIND(" – ",$BK961)),LEFT($BK961,FIND(" – ",$BK961)-1),$BK961),ProdTbl,3,0),"کد ناشناخته"))</f>
        <v/>
      </c>
      <c r="BN961" s="22" t="n"/>
      <c r="BO961" s="21" t="n"/>
      <c r="BP961" s="20" t="n"/>
      <c r="BQ961" s="18">
        <f>IF($BP961="","",IFERROR(VLOOKUP(IFERROR(VLOOKUP(IF(ISNUMBER(FIND(" – ",$BP961)),LEFT($BP961,FIND(" – ",$BP961)-1),$BP961),ProdTbl,5,0),""),BasketTbl,2,0),"کد ناشناخته"))</f>
        <v/>
      </c>
      <c r="BR961" s="18">
        <f>IF($BP961="","",IFERROR(VLOOKUP(IF(ISNUMBER(FIND(" – ",$BP961)),LEFT($BP961,FIND(" – ",$BP961)-1),$BP961),ProdTbl,3,0),"کد ناشناخته"))</f>
        <v/>
      </c>
      <c r="BS961" s="22" t="n"/>
      <c r="BT961" s="21" t="n"/>
      <c r="BU961" s="20" t="n"/>
      <c r="BV961" s="18">
        <f>IF($BU961="","",IFERROR(VLOOKUP(IFERROR(VLOOKUP(IF(ISNUMBER(FIND(" – ",$BU961)),LEFT($BU961,FIND(" – ",$BU961)-1),$BU961),ProdTbl,5,0),""),BasketTbl,2,0),"کد ناشناخته"))</f>
        <v/>
      </c>
      <c r="BW961" s="18">
        <f>IF($BU961="","",IFERROR(VLOOKUP(IF(ISNUMBER(FIND(" – ",$BU961)),LEFT($BU961,FIND(" – ",$BU961)-1),$BU961),ProdTbl,3,0),"کد ناشناخته"))</f>
        <v/>
      </c>
      <c r="BX961" s="22" t="n"/>
      <c r="BY961" s="21" t="n"/>
      <c r="BZ961" s="20" t="n"/>
      <c r="CA961" s="18">
        <f>IF($BZ961="","",IFERROR(VLOOKUP(IFERROR(VLOOKUP(IF(ISNUMBER(FIND(" – ",$BZ961)),LEFT($BZ961,FIND(" – ",$BZ961)-1),$BZ961),ProdTbl,5,0),""),BasketTbl,2,0),"کد ناشناخته"))</f>
        <v/>
      </c>
      <c r="CB961" s="18">
        <f>IF($BZ961="","",IFERROR(VLOOKUP(IF(ISNUMBER(FIND(" – ",$BZ961)),LEFT($BZ961,FIND(" – ",$BZ961)-1),$BZ961),ProdTbl,3,0),"کد ناشناخته"))</f>
        <v/>
      </c>
      <c r="CC961" s="22" t="n"/>
      <c r="CD961" s="21" t="n"/>
      <c r="CE961" s="20" t="n"/>
      <c r="CF961" s="18">
        <f>IF($CE961="","",IFERROR(VLOOKUP(IFERROR(VLOOKUP(IF(ISNUMBER(FIND(" – ",$CE961)),LEFT($CE961,FIND(" – ",$CE961)-1),$CE961),ProdTbl,5,0),""),BasketTbl,2,0),"کد ناشناخته"))</f>
        <v/>
      </c>
      <c r="CG961" s="18">
        <f>IF($CE961="","",IFERROR(VLOOKUP(IF(ISNUMBER(FIND(" – ",$CE961)),LEFT($CE961,FIND(" – ",$CE961)-1),$CE961),ProdTbl,3,0),"کد ناشناخته"))</f>
        <v/>
      </c>
      <c r="CH961" s="22" t="n"/>
      <c r="CI961" s="21" t="n"/>
    </row>
    <row r="962">
      <c r="A962" s="18">
        <f>IF($B962="","",COUNTA($B$10:$B962))</f>
        <v/>
      </c>
      <c r="B962" s="19" t="n"/>
      <c r="C962" s="20" t="n"/>
      <c r="D962" s="19" t="n"/>
      <c r="E962" s="18">
        <f>IF($D962="","",IFERROR(VLOOKUP(IF(ISNUMBER(FIND(" – ",$D962)),LEFT($D962,FIND(" – ",$D962)-1),$D962),SellerTbl,2,0),"کد ناشناخته"))</f>
        <v/>
      </c>
      <c r="F962" s="21" t="n"/>
      <c r="G962" s="21" t="n"/>
      <c r="H962" s="22" t="n"/>
      <c r="I962" s="23">
        <f>IF(OR($F962="",$G962=""),"",$F962-$G962)</f>
        <v/>
      </c>
      <c r="J962" s="18">
        <f>IF($I962="","",IF(ABS($I962)&lt;=0.01*$F962,"√","×"))</f>
        <v/>
      </c>
      <c r="K962" s="23">
        <f>IF(COUNT($Q962,$V962,$AA962,$AF962,$AK962,$AP962,$AU962,$AZ962,$BE962,$BJ962,$BO962,$BT962,$BY962,$CD962,$CI962)=0,"",SUM($Q962,$V962,$AA962,$AF962,$AK962,$AP962,$AU962,$AZ962,$BE962,$BJ962,$BO962,$BT962,$BY962,$CD962,$CI962))</f>
        <v/>
      </c>
      <c r="L962" s="23">
        <f>IF(OR($F962="",$K962=""),"",$F962-$K962)</f>
        <v/>
      </c>
      <c r="M962" s="20" t="n"/>
      <c r="N962" s="18">
        <f>IF($M962="","",IFERROR(VLOOKUP(IFERROR(VLOOKUP(IF(ISNUMBER(FIND(" – ",$M962)),LEFT($M962,FIND(" – ",$M962)-1),$M962),ProdTbl,5,0),""),BasketTbl,2,0),"کد ناشناخته"))</f>
        <v/>
      </c>
      <c r="O962" s="18">
        <f>IF($M962="","",IFERROR(VLOOKUP(IF(ISNUMBER(FIND(" – ",$M962)),LEFT($M962,FIND(" – ",$M962)-1),$M962),ProdTbl,3,0),"کد ناشناخته"))</f>
        <v/>
      </c>
      <c r="P962" s="22" t="n"/>
      <c r="Q962" s="21" t="n"/>
      <c r="R962" s="20" t="n"/>
      <c r="S962" s="18">
        <f>IF($R962="","",IFERROR(VLOOKUP(IFERROR(VLOOKUP(IF(ISNUMBER(FIND(" – ",$R962)),LEFT($R962,FIND(" – ",$R962)-1),$R962),ProdTbl,5,0),""),BasketTbl,2,0),"کد ناشناخته"))</f>
        <v/>
      </c>
      <c r="T962" s="18">
        <f>IF($R962="","",IFERROR(VLOOKUP(IF(ISNUMBER(FIND(" – ",$R962)),LEFT($R962,FIND(" – ",$R962)-1),$R962),ProdTbl,3,0),"کد ناشناخته"))</f>
        <v/>
      </c>
      <c r="U962" s="22" t="n"/>
      <c r="V962" s="21" t="n"/>
      <c r="W962" s="20" t="n"/>
      <c r="X962" s="18">
        <f>IF($W962="","",IFERROR(VLOOKUP(IFERROR(VLOOKUP(IF(ISNUMBER(FIND(" – ",$W962)),LEFT($W962,FIND(" – ",$W962)-1),$W962),ProdTbl,5,0),""),BasketTbl,2,0),"کد ناشناخته"))</f>
        <v/>
      </c>
      <c r="Y962" s="18">
        <f>IF($W962="","",IFERROR(VLOOKUP(IF(ISNUMBER(FIND(" – ",$W962)),LEFT($W962,FIND(" – ",$W962)-1),$W962),ProdTbl,3,0),"کد ناشناخته"))</f>
        <v/>
      </c>
      <c r="Z962" s="22" t="n"/>
      <c r="AA962" s="21" t="n"/>
      <c r="AB962" s="20" t="n"/>
      <c r="AC962" s="18">
        <f>IF($AB962="","",IFERROR(VLOOKUP(IFERROR(VLOOKUP(IF(ISNUMBER(FIND(" – ",$AB962)),LEFT($AB962,FIND(" – ",$AB962)-1),$AB962),ProdTbl,5,0),""),BasketTbl,2,0),"کد ناشناخته"))</f>
        <v/>
      </c>
      <c r="AD962" s="18">
        <f>IF($AB962="","",IFERROR(VLOOKUP(IF(ISNUMBER(FIND(" – ",$AB962)),LEFT($AB962,FIND(" – ",$AB962)-1),$AB962),ProdTbl,3,0),"کد ناشناخته"))</f>
        <v/>
      </c>
      <c r="AE962" s="22" t="n"/>
      <c r="AF962" s="21" t="n"/>
      <c r="AG962" s="20" t="n"/>
      <c r="AH962" s="18">
        <f>IF($AG962="","",IFERROR(VLOOKUP(IFERROR(VLOOKUP(IF(ISNUMBER(FIND(" – ",$AG962)),LEFT($AG962,FIND(" – ",$AG962)-1),$AG962),ProdTbl,5,0),""),BasketTbl,2,0),"کد ناشناخته"))</f>
        <v/>
      </c>
      <c r="AI962" s="18">
        <f>IF($AG962="","",IFERROR(VLOOKUP(IF(ISNUMBER(FIND(" – ",$AG962)),LEFT($AG962,FIND(" – ",$AG962)-1),$AG962),ProdTbl,3,0),"کد ناشناخته"))</f>
        <v/>
      </c>
      <c r="AJ962" s="22" t="n"/>
      <c r="AK962" s="21" t="n"/>
      <c r="AL962" s="20" t="n"/>
      <c r="AM962" s="18">
        <f>IF($AL962="","",IFERROR(VLOOKUP(IFERROR(VLOOKUP(IF(ISNUMBER(FIND(" – ",$AL962)),LEFT($AL962,FIND(" – ",$AL962)-1),$AL962),ProdTbl,5,0),""),BasketTbl,2,0),"کد ناشناخته"))</f>
        <v/>
      </c>
      <c r="AN962" s="18">
        <f>IF($AL962="","",IFERROR(VLOOKUP(IF(ISNUMBER(FIND(" – ",$AL962)),LEFT($AL962,FIND(" – ",$AL962)-1),$AL962),ProdTbl,3,0),"کد ناشناخته"))</f>
        <v/>
      </c>
      <c r="AO962" s="22" t="n"/>
      <c r="AP962" s="21" t="n"/>
      <c r="AQ962" s="20" t="n"/>
      <c r="AR962" s="18">
        <f>IF($AQ962="","",IFERROR(VLOOKUP(IFERROR(VLOOKUP(IF(ISNUMBER(FIND(" – ",$AQ962)),LEFT($AQ962,FIND(" – ",$AQ962)-1),$AQ962),ProdTbl,5,0),""),BasketTbl,2,0),"کد ناشناخته"))</f>
        <v/>
      </c>
      <c r="AS962" s="18">
        <f>IF($AQ962="","",IFERROR(VLOOKUP(IF(ISNUMBER(FIND(" – ",$AQ962)),LEFT($AQ962,FIND(" – ",$AQ962)-1),$AQ962),ProdTbl,3,0),"کد ناشناخته"))</f>
        <v/>
      </c>
      <c r="AT962" s="22" t="n"/>
      <c r="AU962" s="21" t="n"/>
      <c r="AV962" s="20" t="n"/>
      <c r="AW962" s="18">
        <f>IF($AV962="","",IFERROR(VLOOKUP(IFERROR(VLOOKUP(IF(ISNUMBER(FIND(" – ",$AV962)),LEFT($AV962,FIND(" – ",$AV962)-1),$AV962),ProdTbl,5,0),""),BasketTbl,2,0),"کد ناشناخته"))</f>
        <v/>
      </c>
      <c r="AX962" s="18">
        <f>IF($AV962="","",IFERROR(VLOOKUP(IF(ISNUMBER(FIND(" – ",$AV962)),LEFT($AV962,FIND(" – ",$AV962)-1),$AV962),ProdTbl,3,0),"کد ناشناخته"))</f>
        <v/>
      </c>
      <c r="AY962" s="22" t="n"/>
      <c r="AZ962" s="21" t="n"/>
      <c r="BA962" s="20" t="n"/>
      <c r="BB962" s="18">
        <f>IF($BA962="","",IFERROR(VLOOKUP(IFERROR(VLOOKUP(IF(ISNUMBER(FIND(" – ",$BA962)),LEFT($BA962,FIND(" – ",$BA962)-1),$BA962),ProdTbl,5,0),""),BasketTbl,2,0),"کد ناشناخته"))</f>
        <v/>
      </c>
      <c r="BC962" s="18">
        <f>IF($BA962="","",IFERROR(VLOOKUP(IF(ISNUMBER(FIND(" – ",$BA962)),LEFT($BA962,FIND(" – ",$BA962)-1),$BA962),ProdTbl,3,0),"کد ناشناخته"))</f>
        <v/>
      </c>
      <c r="BD962" s="22" t="n"/>
      <c r="BE962" s="21" t="n"/>
      <c r="BF962" s="20" t="n"/>
      <c r="BG962" s="18">
        <f>IF($BF962="","",IFERROR(VLOOKUP(IFERROR(VLOOKUP(IF(ISNUMBER(FIND(" – ",$BF962)),LEFT($BF962,FIND(" – ",$BF962)-1),$BF962),ProdTbl,5,0),""),BasketTbl,2,0),"کد ناشناخته"))</f>
        <v/>
      </c>
      <c r="BH962" s="18">
        <f>IF($BF962="","",IFERROR(VLOOKUP(IF(ISNUMBER(FIND(" – ",$BF962)),LEFT($BF962,FIND(" – ",$BF962)-1),$BF962),ProdTbl,3,0),"کد ناشناخته"))</f>
        <v/>
      </c>
      <c r="BI962" s="22" t="n"/>
      <c r="BJ962" s="21" t="n"/>
      <c r="BK962" s="20" t="n"/>
      <c r="BL962" s="18">
        <f>IF($BK962="","",IFERROR(VLOOKUP(IFERROR(VLOOKUP(IF(ISNUMBER(FIND(" – ",$BK962)),LEFT($BK962,FIND(" – ",$BK962)-1),$BK962),ProdTbl,5,0),""),BasketTbl,2,0),"کد ناشناخته"))</f>
        <v/>
      </c>
      <c r="BM962" s="18">
        <f>IF($BK962="","",IFERROR(VLOOKUP(IF(ISNUMBER(FIND(" – ",$BK962)),LEFT($BK962,FIND(" – ",$BK962)-1),$BK962),ProdTbl,3,0),"کد ناشناخته"))</f>
        <v/>
      </c>
      <c r="BN962" s="22" t="n"/>
      <c r="BO962" s="21" t="n"/>
      <c r="BP962" s="20" t="n"/>
      <c r="BQ962" s="18">
        <f>IF($BP962="","",IFERROR(VLOOKUP(IFERROR(VLOOKUP(IF(ISNUMBER(FIND(" – ",$BP962)),LEFT($BP962,FIND(" – ",$BP962)-1),$BP962),ProdTbl,5,0),""),BasketTbl,2,0),"کد ناشناخته"))</f>
        <v/>
      </c>
      <c r="BR962" s="18">
        <f>IF($BP962="","",IFERROR(VLOOKUP(IF(ISNUMBER(FIND(" – ",$BP962)),LEFT($BP962,FIND(" – ",$BP962)-1),$BP962),ProdTbl,3,0),"کد ناشناخته"))</f>
        <v/>
      </c>
      <c r="BS962" s="22" t="n"/>
      <c r="BT962" s="21" t="n"/>
      <c r="BU962" s="20" t="n"/>
      <c r="BV962" s="18">
        <f>IF($BU962="","",IFERROR(VLOOKUP(IFERROR(VLOOKUP(IF(ISNUMBER(FIND(" – ",$BU962)),LEFT($BU962,FIND(" – ",$BU962)-1),$BU962),ProdTbl,5,0),""),BasketTbl,2,0),"کد ناشناخته"))</f>
        <v/>
      </c>
      <c r="BW962" s="18">
        <f>IF($BU962="","",IFERROR(VLOOKUP(IF(ISNUMBER(FIND(" – ",$BU962)),LEFT($BU962,FIND(" – ",$BU962)-1),$BU962),ProdTbl,3,0),"کد ناشناخته"))</f>
        <v/>
      </c>
      <c r="BX962" s="22" t="n"/>
      <c r="BY962" s="21" t="n"/>
      <c r="BZ962" s="20" t="n"/>
      <c r="CA962" s="18">
        <f>IF($BZ962="","",IFERROR(VLOOKUP(IFERROR(VLOOKUP(IF(ISNUMBER(FIND(" – ",$BZ962)),LEFT($BZ962,FIND(" – ",$BZ962)-1),$BZ962),ProdTbl,5,0),""),BasketTbl,2,0),"کد ناشناخته"))</f>
        <v/>
      </c>
      <c r="CB962" s="18">
        <f>IF($BZ962="","",IFERROR(VLOOKUP(IF(ISNUMBER(FIND(" – ",$BZ962)),LEFT($BZ962,FIND(" – ",$BZ962)-1),$BZ962),ProdTbl,3,0),"کد ناشناخته"))</f>
        <v/>
      </c>
      <c r="CC962" s="22" t="n"/>
      <c r="CD962" s="21" t="n"/>
      <c r="CE962" s="20" t="n"/>
      <c r="CF962" s="18">
        <f>IF($CE962="","",IFERROR(VLOOKUP(IFERROR(VLOOKUP(IF(ISNUMBER(FIND(" – ",$CE962)),LEFT($CE962,FIND(" – ",$CE962)-1),$CE962),ProdTbl,5,0),""),BasketTbl,2,0),"کد ناشناخته"))</f>
        <v/>
      </c>
      <c r="CG962" s="18">
        <f>IF($CE962="","",IFERROR(VLOOKUP(IF(ISNUMBER(FIND(" – ",$CE962)),LEFT($CE962,FIND(" – ",$CE962)-1),$CE962),ProdTbl,3,0),"کد ناشناخته"))</f>
        <v/>
      </c>
      <c r="CH962" s="22" t="n"/>
      <c r="CI962" s="21" t="n"/>
    </row>
    <row r="963">
      <c r="A963" s="18">
        <f>IF($B963="","",COUNTA($B$10:$B963))</f>
        <v/>
      </c>
      <c r="B963" s="19" t="n"/>
      <c r="C963" s="20" t="n"/>
      <c r="D963" s="19" t="n"/>
      <c r="E963" s="18">
        <f>IF($D963="","",IFERROR(VLOOKUP(IF(ISNUMBER(FIND(" – ",$D963)),LEFT($D963,FIND(" – ",$D963)-1),$D963),SellerTbl,2,0),"کد ناشناخته"))</f>
        <v/>
      </c>
      <c r="F963" s="21" t="n"/>
      <c r="G963" s="21" t="n"/>
      <c r="H963" s="22" t="n"/>
      <c r="I963" s="23">
        <f>IF(OR($F963="",$G963=""),"",$F963-$G963)</f>
        <v/>
      </c>
      <c r="J963" s="18">
        <f>IF($I963="","",IF(ABS($I963)&lt;=0.01*$F963,"√","×"))</f>
        <v/>
      </c>
      <c r="K963" s="23">
        <f>IF(COUNT($Q963,$V963,$AA963,$AF963,$AK963,$AP963,$AU963,$AZ963,$BE963,$BJ963,$BO963,$BT963,$BY963,$CD963,$CI963)=0,"",SUM($Q963,$V963,$AA963,$AF963,$AK963,$AP963,$AU963,$AZ963,$BE963,$BJ963,$BO963,$BT963,$BY963,$CD963,$CI963))</f>
        <v/>
      </c>
      <c r="L963" s="23">
        <f>IF(OR($F963="",$K963=""),"",$F963-$K963)</f>
        <v/>
      </c>
      <c r="M963" s="20" t="n"/>
      <c r="N963" s="18">
        <f>IF($M963="","",IFERROR(VLOOKUP(IFERROR(VLOOKUP(IF(ISNUMBER(FIND(" – ",$M963)),LEFT($M963,FIND(" – ",$M963)-1),$M963),ProdTbl,5,0),""),BasketTbl,2,0),"کد ناشناخته"))</f>
        <v/>
      </c>
      <c r="O963" s="18">
        <f>IF($M963="","",IFERROR(VLOOKUP(IF(ISNUMBER(FIND(" – ",$M963)),LEFT($M963,FIND(" – ",$M963)-1),$M963),ProdTbl,3,0),"کد ناشناخته"))</f>
        <v/>
      </c>
      <c r="P963" s="22" t="n"/>
      <c r="Q963" s="21" t="n"/>
      <c r="R963" s="20" t="n"/>
      <c r="S963" s="18">
        <f>IF($R963="","",IFERROR(VLOOKUP(IFERROR(VLOOKUP(IF(ISNUMBER(FIND(" – ",$R963)),LEFT($R963,FIND(" – ",$R963)-1),$R963),ProdTbl,5,0),""),BasketTbl,2,0),"کد ناشناخته"))</f>
        <v/>
      </c>
      <c r="T963" s="18">
        <f>IF($R963="","",IFERROR(VLOOKUP(IF(ISNUMBER(FIND(" – ",$R963)),LEFT($R963,FIND(" – ",$R963)-1),$R963),ProdTbl,3,0),"کد ناشناخته"))</f>
        <v/>
      </c>
      <c r="U963" s="22" t="n"/>
      <c r="V963" s="21" t="n"/>
      <c r="W963" s="20" t="n"/>
      <c r="X963" s="18">
        <f>IF($W963="","",IFERROR(VLOOKUP(IFERROR(VLOOKUP(IF(ISNUMBER(FIND(" – ",$W963)),LEFT($W963,FIND(" – ",$W963)-1),$W963),ProdTbl,5,0),""),BasketTbl,2,0),"کد ناشناخته"))</f>
        <v/>
      </c>
      <c r="Y963" s="18">
        <f>IF($W963="","",IFERROR(VLOOKUP(IF(ISNUMBER(FIND(" – ",$W963)),LEFT($W963,FIND(" – ",$W963)-1),$W963),ProdTbl,3,0),"کد ناشناخته"))</f>
        <v/>
      </c>
      <c r="Z963" s="22" t="n"/>
      <c r="AA963" s="21" t="n"/>
      <c r="AB963" s="20" t="n"/>
      <c r="AC963" s="18">
        <f>IF($AB963="","",IFERROR(VLOOKUP(IFERROR(VLOOKUP(IF(ISNUMBER(FIND(" – ",$AB963)),LEFT($AB963,FIND(" – ",$AB963)-1),$AB963),ProdTbl,5,0),""),BasketTbl,2,0),"کد ناشناخته"))</f>
        <v/>
      </c>
      <c r="AD963" s="18">
        <f>IF($AB963="","",IFERROR(VLOOKUP(IF(ISNUMBER(FIND(" – ",$AB963)),LEFT($AB963,FIND(" – ",$AB963)-1),$AB963),ProdTbl,3,0),"کد ناشناخته"))</f>
        <v/>
      </c>
      <c r="AE963" s="22" t="n"/>
      <c r="AF963" s="21" t="n"/>
      <c r="AG963" s="20" t="n"/>
      <c r="AH963" s="18">
        <f>IF($AG963="","",IFERROR(VLOOKUP(IFERROR(VLOOKUP(IF(ISNUMBER(FIND(" – ",$AG963)),LEFT($AG963,FIND(" – ",$AG963)-1),$AG963),ProdTbl,5,0),""),BasketTbl,2,0),"کد ناشناخته"))</f>
        <v/>
      </c>
      <c r="AI963" s="18">
        <f>IF($AG963="","",IFERROR(VLOOKUP(IF(ISNUMBER(FIND(" – ",$AG963)),LEFT($AG963,FIND(" – ",$AG963)-1),$AG963),ProdTbl,3,0),"کد ناشناخته"))</f>
        <v/>
      </c>
      <c r="AJ963" s="22" t="n"/>
      <c r="AK963" s="21" t="n"/>
      <c r="AL963" s="20" t="n"/>
      <c r="AM963" s="18">
        <f>IF($AL963="","",IFERROR(VLOOKUP(IFERROR(VLOOKUP(IF(ISNUMBER(FIND(" – ",$AL963)),LEFT($AL963,FIND(" – ",$AL963)-1),$AL963),ProdTbl,5,0),""),BasketTbl,2,0),"کد ناشناخته"))</f>
        <v/>
      </c>
      <c r="AN963" s="18">
        <f>IF($AL963="","",IFERROR(VLOOKUP(IF(ISNUMBER(FIND(" – ",$AL963)),LEFT($AL963,FIND(" – ",$AL963)-1),$AL963),ProdTbl,3,0),"کد ناشناخته"))</f>
        <v/>
      </c>
      <c r="AO963" s="22" t="n"/>
      <c r="AP963" s="21" t="n"/>
      <c r="AQ963" s="20" t="n"/>
      <c r="AR963" s="18">
        <f>IF($AQ963="","",IFERROR(VLOOKUP(IFERROR(VLOOKUP(IF(ISNUMBER(FIND(" – ",$AQ963)),LEFT($AQ963,FIND(" – ",$AQ963)-1),$AQ963),ProdTbl,5,0),""),BasketTbl,2,0),"کد ناشناخته"))</f>
        <v/>
      </c>
      <c r="AS963" s="18">
        <f>IF($AQ963="","",IFERROR(VLOOKUP(IF(ISNUMBER(FIND(" – ",$AQ963)),LEFT($AQ963,FIND(" – ",$AQ963)-1),$AQ963),ProdTbl,3,0),"کد ناشناخته"))</f>
        <v/>
      </c>
      <c r="AT963" s="22" t="n"/>
      <c r="AU963" s="21" t="n"/>
      <c r="AV963" s="20" t="n"/>
      <c r="AW963" s="18">
        <f>IF($AV963="","",IFERROR(VLOOKUP(IFERROR(VLOOKUP(IF(ISNUMBER(FIND(" – ",$AV963)),LEFT($AV963,FIND(" – ",$AV963)-1),$AV963),ProdTbl,5,0),""),BasketTbl,2,0),"کد ناشناخته"))</f>
        <v/>
      </c>
      <c r="AX963" s="18">
        <f>IF($AV963="","",IFERROR(VLOOKUP(IF(ISNUMBER(FIND(" – ",$AV963)),LEFT($AV963,FIND(" – ",$AV963)-1),$AV963),ProdTbl,3,0),"کد ناشناخته"))</f>
        <v/>
      </c>
      <c r="AY963" s="22" t="n"/>
      <c r="AZ963" s="21" t="n"/>
      <c r="BA963" s="20" t="n"/>
      <c r="BB963" s="18">
        <f>IF($BA963="","",IFERROR(VLOOKUP(IFERROR(VLOOKUP(IF(ISNUMBER(FIND(" – ",$BA963)),LEFT($BA963,FIND(" – ",$BA963)-1),$BA963),ProdTbl,5,0),""),BasketTbl,2,0),"کد ناشناخته"))</f>
        <v/>
      </c>
      <c r="BC963" s="18">
        <f>IF($BA963="","",IFERROR(VLOOKUP(IF(ISNUMBER(FIND(" – ",$BA963)),LEFT($BA963,FIND(" – ",$BA963)-1),$BA963),ProdTbl,3,0),"کد ناشناخته"))</f>
        <v/>
      </c>
      <c r="BD963" s="22" t="n"/>
      <c r="BE963" s="21" t="n"/>
      <c r="BF963" s="20" t="n"/>
      <c r="BG963" s="18">
        <f>IF($BF963="","",IFERROR(VLOOKUP(IFERROR(VLOOKUP(IF(ISNUMBER(FIND(" – ",$BF963)),LEFT($BF963,FIND(" – ",$BF963)-1),$BF963),ProdTbl,5,0),""),BasketTbl,2,0),"کد ناشناخته"))</f>
        <v/>
      </c>
      <c r="BH963" s="18">
        <f>IF($BF963="","",IFERROR(VLOOKUP(IF(ISNUMBER(FIND(" – ",$BF963)),LEFT($BF963,FIND(" – ",$BF963)-1),$BF963),ProdTbl,3,0),"کد ناشناخته"))</f>
        <v/>
      </c>
      <c r="BI963" s="22" t="n"/>
      <c r="BJ963" s="21" t="n"/>
      <c r="BK963" s="20" t="n"/>
      <c r="BL963" s="18">
        <f>IF($BK963="","",IFERROR(VLOOKUP(IFERROR(VLOOKUP(IF(ISNUMBER(FIND(" – ",$BK963)),LEFT($BK963,FIND(" – ",$BK963)-1),$BK963),ProdTbl,5,0),""),BasketTbl,2,0),"کد ناشناخته"))</f>
        <v/>
      </c>
      <c r="BM963" s="18">
        <f>IF($BK963="","",IFERROR(VLOOKUP(IF(ISNUMBER(FIND(" – ",$BK963)),LEFT($BK963,FIND(" – ",$BK963)-1),$BK963),ProdTbl,3,0),"کد ناشناخته"))</f>
        <v/>
      </c>
      <c r="BN963" s="22" t="n"/>
      <c r="BO963" s="21" t="n"/>
      <c r="BP963" s="20" t="n"/>
      <c r="BQ963" s="18">
        <f>IF($BP963="","",IFERROR(VLOOKUP(IFERROR(VLOOKUP(IF(ISNUMBER(FIND(" – ",$BP963)),LEFT($BP963,FIND(" – ",$BP963)-1),$BP963),ProdTbl,5,0),""),BasketTbl,2,0),"کد ناشناخته"))</f>
        <v/>
      </c>
      <c r="BR963" s="18">
        <f>IF($BP963="","",IFERROR(VLOOKUP(IF(ISNUMBER(FIND(" – ",$BP963)),LEFT($BP963,FIND(" – ",$BP963)-1),$BP963),ProdTbl,3,0),"کد ناشناخته"))</f>
        <v/>
      </c>
      <c r="BS963" s="22" t="n"/>
      <c r="BT963" s="21" t="n"/>
      <c r="BU963" s="20" t="n"/>
      <c r="BV963" s="18">
        <f>IF($BU963="","",IFERROR(VLOOKUP(IFERROR(VLOOKUP(IF(ISNUMBER(FIND(" – ",$BU963)),LEFT($BU963,FIND(" – ",$BU963)-1),$BU963),ProdTbl,5,0),""),BasketTbl,2,0),"کد ناشناخته"))</f>
        <v/>
      </c>
      <c r="BW963" s="18">
        <f>IF($BU963="","",IFERROR(VLOOKUP(IF(ISNUMBER(FIND(" – ",$BU963)),LEFT($BU963,FIND(" – ",$BU963)-1),$BU963),ProdTbl,3,0),"کد ناشناخته"))</f>
        <v/>
      </c>
      <c r="BX963" s="22" t="n"/>
      <c r="BY963" s="21" t="n"/>
      <c r="BZ963" s="20" t="n"/>
      <c r="CA963" s="18">
        <f>IF($BZ963="","",IFERROR(VLOOKUP(IFERROR(VLOOKUP(IF(ISNUMBER(FIND(" – ",$BZ963)),LEFT($BZ963,FIND(" – ",$BZ963)-1),$BZ963),ProdTbl,5,0),""),BasketTbl,2,0),"کد ناشناخته"))</f>
        <v/>
      </c>
      <c r="CB963" s="18">
        <f>IF($BZ963="","",IFERROR(VLOOKUP(IF(ISNUMBER(FIND(" – ",$BZ963)),LEFT($BZ963,FIND(" – ",$BZ963)-1),$BZ963),ProdTbl,3,0),"کد ناشناخته"))</f>
        <v/>
      </c>
      <c r="CC963" s="22" t="n"/>
      <c r="CD963" s="21" t="n"/>
      <c r="CE963" s="20" t="n"/>
      <c r="CF963" s="18">
        <f>IF($CE963="","",IFERROR(VLOOKUP(IFERROR(VLOOKUP(IF(ISNUMBER(FIND(" – ",$CE963)),LEFT($CE963,FIND(" – ",$CE963)-1),$CE963),ProdTbl,5,0),""),BasketTbl,2,0),"کد ناشناخته"))</f>
        <v/>
      </c>
      <c r="CG963" s="18">
        <f>IF($CE963="","",IFERROR(VLOOKUP(IF(ISNUMBER(FIND(" – ",$CE963)),LEFT($CE963,FIND(" – ",$CE963)-1),$CE963),ProdTbl,3,0),"کد ناشناخته"))</f>
        <v/>
      </c>
      <c r="CH963" s="22" t="n"/>
      <c r="CI963" s="21" t="n"/>
    </row>
    <row r="964">
      <c r="A964" s="18">
        <f>IF($B964="","",COUNTA($B$10:$B964))</f>
        <v/>
      </c>
      <c r="B964" s="19" t="n"/>
      <c r="C964" s="20" t="n"/>
      <c r="D964" s="19" t="n"/>
      <c r="E964" s="18">
        <f>IF($D964="","",IFERROR(VLOOKUP(IF(ISNUMBER(FIND(" – ",$D964)),LEFT($D964,FIND(" – ",$D964)-1),$D964),SellerTbl,2,0),"کد ناشناخته"))</f>
        <v/>
      </c>
      <c r="F964" s="21" t="n"/>
      <c r="G964" s="21" t="n"/>
      <c r="H964" s="22" t="n"/>
      <c r="I964" s="23">
        <f>IF(OR($F964="",$G964=""),"",$F964-$G964)</f>
        <v/>
      </c>
      <c r="J964" s="18">
        <f>IF($I964="","",IF(ABS($I964)&lt;=0.01*$F964,"√","×"))</f>
        <v/>
      </c>
      <c r="K964" s="23">
        <f>IF(COUNT($Q964,$V964,$AA964,$AF964,$AK964,$AP964,$AU964,$AZ964,$BE964,$BJ964,$BO964,$BT964,$BY964,$CD964,$CI964)=0,"",SUM($Q964,$V964,$AA964,$AF964,$AK964,$AP964,$AU964,$AZ964,$BE964,$BJ964,$BO964,$BT964,$BY964,$CD964,$CI964))</f>
        <v/>
      </c>
      <c r="L964" s="23">
        <f>IF(OR($F964="",$K964=""),"",$F964-$K964)</f>
        <v/>
      </c>
      <c r="M964" s="20" t="n"/>
      <c r="N964" s="18">
        <f>IF($M964="","",IFERROR(VLOOKUP(IFERROR(VLOOKUP(IF(ISNUMBER(FIND(" – ",$M964)),LEFT($M964,FIND(" – ",$M964)-1),$M964),ProdTbl,5,0),""),BasketTbl,2,0),"کد ناشناخته"))</f>
        <v/>
      </c>
      <c r="O964" s="18">
        <f>IF($M964="","",IFERROR(VLOOKUP(IF(ISNUMBER(FIND(" – ",$M964)),LEFT($M964,FIND(" – ",$M964)-1),$M964),ProdTbl,3,0),"کد ناشناخته"))</f>
        <v/>
      </c>
      <c r="P964" s="22" t="n"/>
      <c r="Q964" s="21" t="n"/>
      <c r="R964" s="20" t="n"/>
      <c r="S964" s="18">
        <f>IF($R964="","",IFERROR(VLOOKUP(IFERROR(VLOOKUP(IF(ISNUMBER(FIND(" – ",$R964)),LEFT($R964,FIND(" – ",$R964)-1),$R964),ProdTbl,5,0),""),BasketTbl,2,0),"کد ناشناخته"))</f>
        <v/>
      </c>
      <c r="T964" s="18">
        <f>IF($R964="","",IFERROR(VLOOKUP(IF(ISNUMBER(FIND(" – ",$R964)),LEFT($R964,FIND(" – ",$R964)-1),$R964),ProdTbl,3,0),"کد ناشناخته"))</f>
        <v/>
      </c>
      <c r="U964" s="22" t="n"/>
      <c r="V964" s="21" t="n"/>
      <c r="W964" s="20" t="n"/>
      <c r="X964" s="18">
        <f>IF($W964="","",IFERROR(VLOOKUP(IFERROR(VLOOKUP(IF(ISNUMBER(FIND(" – ",$W964)),LEFT($W964,FIND(" – ",$W964)-1),$W964),ProdTbl,5,0),""),BasketTbl,2,0),"کد ناشناخته"))</f>
        <v/>
      </c>
      <c r="Y964" s="18">
        <f>IF($W964="","",IFERROR(VLOOKUP(IF(ISNUMBER(FIND(" – ",$W964)),LEFT($W964,FIND(" – ",$W964)-1),$W964),ProdTbl,3,0),"کد ناشناخته"))</f>
        <v/>
      </c>
      <c r="Z964" s="22" t="n"/>
      <c r="AA964" s="21" t="n"/>
      <c r="AB964" s="20" t="n"/>
      <c r="AC964" s="18">
        <f>IF($AB964="","",IFERROR(VLOOKUP(IFERROR(VLOOKUP(IF(ISNUMBER(FIND(" – ",$AB964)),LEFT($AB964,FIND(" – ",$AB964)-1),$AB964),ProdTbl,5,0),""),BasketTbl,2,0),"کد ناشناخته"))</f>
        <v/>
      </c>
      <c r="AD964" s="18">
        <f>IF($AB964="","",IFERROR(VLOOKUP(IF(ISNUMBER(FIND(" – ",$AB964)),LEFT($AB964,FIND(" – ",$AB964)-1),$AB964),ProdTbl,3,0),"کد ناشناخته"))</f>
        <v/>
      </c>
      <c r="AE964" s="22" t="n"/>
      <c r="AF964" s="21" t="n"/>
      <c r="AG964" s="20" t="n"/>
      <c r="AH964" s="18">
        <f>IF($AG964="","",IFERROR(VLOOKUP(IFERROR(VLOOKUP(IF(ISNUMBER(FIND(" – ",$AG964)),LEFT($AG964,FIND(" – ",$AG964)-1),$AG964),ProdTbl,5,0),""),BasketTbl,2,0),"کد ناشناخته"))</f>
        <v/>
      </c>
      <c r="AI964" s="18">
        <f>IF($AG964="","",IFERROR(VLOOKUP(IF(ISNUMBER(FIND(" – ",$AG964)),LEFT($AG964,FIND(" – ",$AG964)-1),$AG964),ProdTbl,3,0),"کد ناشناخته"))</f>
        <v/>
      </c>
      <c r="AJ964" s="22" t="n"/>
      <c r="AK964" s="21" t="n"/>
      <c r="AL964" s="20" t="n"/>
      <c r="AM964" s="18">
        <f>IF($AL964="","",IFERROR(VLOOKUP(IFERROR(VLOOKUP(IF(ISNUMBER(FIND(" – ",$AL964)),LEFT($AL964,FIND(" – ",$AL964)-1),$AL964),ProdTbl,5,0),""),BasketTbl,2,0),"کد ناشناخته"))</f>
        <v/>
      </c>
      <c r="AN964" s="18">
        <f>IF($AL964="","",IFERROR(VLOOKUP(IF(ISNUMBER(FIND(" – ",$AL964)),LEFT($AL964,FIND(" – ",$AL964)-1),$AL964),ProdTbl,3,0),"کد ناشناخته"))</f>
        <v/>
      </c>
      <c r="AO964" s="22" t="n"/>
      <c r="AP964" s="21" t="n"/>
      <c r="AQ964" s="20" t="n"/>
      <c r="AR964" s="18">
        <f>IF($AQ964="","",IFERROR(VLOOKUP(IFERROR(VLOOKUP(IF(ISNUMBER(FIND(" – ",$AQ964)),LEFT($AQ964,FIND(" – ",$AQ964)-1),$AQ964),ProdTbl,5,0),""),BasketTbl,2,0),"کد ناشناخته"))</f>
        <v/>
      </c>
      <c r="AS964" s="18">
        <f>IF($AQ964="","",IFERROR(VLOOKUP(IF(ISNUMBER(FIND(" – ",$AQ964)),LEFT($AQ964,FIND(" – ",$AQ964)-1),$AQ964),ProdTbl,3,0),"کد ناشناخته"))</f>
        <v/>
      </c>
      <c r="AT964" s="22" t="n"/>
      <c r="AU964" s="21" t="n"/>
      <c r="AV964" s="20" t="n"/>
      <c r="AW964" s="18">
        <f>IF($AV964="","",IFERROR(VLOOKUP(IFERROR(VLOOKUP(IF(ISNUMBER(FIND(" – ",$AV964)),LEFT($AV964,FIND(" – ",$AV964)-1),$AV964),ProdTbl,5,0),""),BasketTbl,2,0),"کد ناشناخته"))</f>
        <v/>
      </c>
      <c r="AX964" s="18">
        <f>IF($AV964="","",IFERROR(VLOOKUP(IF(ISNUMBER(FIND(" – ",$AV964)),LEFT($AV964,FIND(" – ",$AV964)-1),$AV964),ProdTbl,3,0),"کد ناشناخته"))</f>
        <v/>
      </c>
      <c r="AY964" s="22" t="n"/>
      <c r="AZ964" s="21" t="n"/>
      <c r="BA964" s="20" t="n"/>
      <c r="BB964" s="18">
        <f>IF($BA964="","",IFERROR(VLOOKUP(IFERROR(VLOOKUP(IF(ISNUMBER(FIND(" – ",$BA964)),LEFT($BA964,FIND(" – ",$BA964)-1),$BA964),ProdTbl,5,0),""),BasketTbl,2,0),"کد ناشناخته"))</f>
        <v/>
      </c>
      <c r="BC964" s="18">
        <f>IF($BA964="","",IFERROR(VLOOKUP(IF(ISNUMBER(FIND(" – ",$BA964)),LEFT($BA964,FIND(" – ",$BA964)-1),$BA964),ProdTbl,3,0),"کد ناشناخته"))</f>
        <v/>
      </c>
      <c r="BD964" s="22" t="n"/>
      <c r="BE964" s="21" t="n"/>
      <c r="BF964" s="20" t="n"/>
      <c r="BG964" s="18">
        <f>IF($BF964="","",IFERROR(VLOOKUP(IFERROR(VLOOKUP(IF(ISNUMBER(FIND(" – ",$BF964)),LEFT($BF964,FIND(" – ",$BF964)-1),$BF964),ProdTbl,5,0),""),BasketTbl,2,0),"کد ناشناخته"))</f>
        <v/>
      </c>
      <c r="BH964" s="18">
        <f>IF($BF964="","",IFERROR(VLOOKUP(IF(ISNUMBER(FIND(" – ",$BF964)),LEFT($BF964,FIND(" – ",$BF964)-1),$BF964),ProdTbl,3,0),"کد ناشناخته"))</f>
        <v/>
      </c>
      <c r="BI964" s="22" t="n"/>
      <c r="BJ964" s="21" t="n"/>
      <c r="BK964" s="20" t="n"/>
      <c r="BL964" s="18">
        <f>IF($BK964="","",IFERROR(VLOOKUP(IFERROR(VLOOKUP(IF(ISNUMBER(FIND(" – ",$BK964)),LEFT($BK964,FIND(" – ",$BK964)-1),$BK964),ProdTbl,5,0),""),BasketTbl,2,0),"کد ناشناخته"))</f>
        <v/>
      </c>
      <c r="BM964" s="18">
        <f>IF($BK964="","",IFERROR(VLOOKUP(IF(ISNUMBER(FIND(" – ",$BK964)),LEFT($BK964,FIND(" – ",$BK964)-1),$BK964),ProdTbl,3,0),"کد ناشناخته"))</f>
        <v/>
      </c>
      <c r="BN964" s="22" t="n"/>
      <c r="BO964" s="21" t="n"/>
      <c r="BP964" s="20" t="n"/>
      <c r="BQ964" s="18">
        <f>IF($BP964="","",IFERROR(VLOOKUP(IFERROR(VLOOKUP(IF(ISNUMBER(FIND(" – ",$BP964)),LEFT($BP964,FIND(" – ",$BP964)-1),$BP964),ProdTbl,5,0),""),BasketTbl,2,0),"کد ناشناخته"))</f>
        <v/>
      </c>
      <c r="BR964" s="18">
        <f>IF($BP964="","",IFERROR(VLOOKUP(IF(ISNUMBER(FIND(" – ",$BP964)),LEFT($BP964,FIND(" – ",$BP964)-1),$BP964),ProdTbl,3,0),"کد ناشناخته"))</f>
        <v/>
      </c>
      <c r="BS964" s="22" t="n"/>
      <c r="BT964" s="21" t="n"/>
      <c r="BU964" s="20" t="n"/>
      <c r="BV964" s="18">
        <f>IF($BU964="","",IFERROR(VLOOKUP(IFERROR(VLOOKUP(IF(ISNUMBER(FIND(" – ",$BU964)),LEFT($BU964,FIND(" – ",$BU964)-1),$BU964),ProdTbl,5,0),""),BasketTbl,2,0),"کد ناشناخته"))</f>
        <v/>
      </c>
      <c r="BW964" s="18">
        <f>IF($BU964="","",IFERROR(VLOOKUP(IF(ISNUMBER(FIND(" – ",$BU964)),LEFT($BU964,FIND(" – ",$BU964)-1),$BU964),ProdTbl,3,0),"کد ناشناخته"))</f>
        <v/>
      </c>
      <c r="BX964" s="22" t="n"/>
      <c r="BY964" s="21" t="n"/>
      <c r="BZ964" s="20" t="n"/>
      <c r="CA964" s="18">
        <f>IF($BZ964="","",IFERROR(VLOOKUP(IFERROR(VLOOKUP(IF(ISNUMBER(FIND(" – ",$BZ964)),LEFT($BZ964,FIND(" – ",$BZ964)-1),$BZ964),ProdTbl,5,0),""),BasketTbl,2,0),"کد ناشناخته"))</f>
        <v/>
      </c>
      <c r="CB964" s="18">
        <f>IF($BZ964="","",IFERROR(VLOOKUP(IF(ISNUMBER(FIND(" – ",$BZ964)),LEFT($BZ964,FIND(" – ",$BZ964)-1),$BZ964),ProdTbl,3,0),"کد ناشناخته"))</f>
        <v/>
      </c>
      <c r="CC964" s="22" t="n"/>
      <c r="CD964" s="21" t="n"/>
      <c r="CE964" s="20" t="n"/>
      <c r="CF964" s="18">
        <f>IF($CE964="","",IFERROR(VLOOKUP(IFERROR(VLOOKUP(IF(ISNUMBER(FIND(" – ",$CE964)),LEFT($CE964,FIND(" – ",$CE964)-1),$CE964),ProdTbl,5,0),""),BasketTbl,2,0),"کد ناشناخته"))</f>
        <v/>
      </c>
      <c r="CG964" s="18">
        <f>IF($CE964="","",IFERROR(VLOOKUP(IF(ISNUMBER(FIND(" – ",$CE964)),LEFT($CE964,FIND(" – ",$CE964)-1),$CE964),ProdTbl,3,0),"کد ناشناخته"))</f>
        <v/>
      </c>
      <c r="CH964" s="22" t="n"/>
      <c r="CI964" s="21" t="n"/>
    </row>
    <row r="965">
      <c r="A965" s="18">
        <f>IF($B965="","",COUNTA($B$10:$B965))</f>
        <v/>
      </c>
      <c r="B965" s="19" t="n"/>
      <c r="C965" s="20" t="n"/>
      <c r="D965" s="19" t="n"/>
      <c r="E965" s="18">
        <f>IF($D965="","",IFERROR(VLOOKUP(IF(ISNUMBER(FIND(" – ",$D965)),LEFT($D965,FIND(" – ",$D965)-1),$D965),SellerTbl,2,0),"کد ناشناخته"))</f>
        <v/>
      </c>
      <c r="F965" s="21" t="n"/>
      <c r="G965" s="21" t="n"/>
      <c r="H965" s="22" t="n"/>
      <c r="I965" s="23">
        <f>IF(OR($F965="",$G965=""),"",$F965-$G965)</f>
        <v/>
      </c>
      <c r="J965" s="18">
        <f>IF($I965="","",IF(ABS($I965)&lt;=0.01*$F965,"√","×"))</f>
        <v/>
      </c>
      <c r="K965" s="23">
        <f>IF(COUNT($Q965,$V965,$AA965,$AF965,$AK965,$AP965,$AU965,$AZ965,$BE965,$BJ965,$BO965,$BT965,$BY965,$CD965,$CI965)=0,"",SUM($Q965,$V965,$AA965,$AF965,$AK965,$AP965,$AU965,$AZ965,$BE965,$BJ965,$BO965,$BT965,$BY965,$CD965,$CI965))</f>
        <v/>
      </c>
      <c r="L965" s="23">
        <f>IF(OR($F965="",$K965=""),"",$F965-$K965)</f>
        <v/>
      </c>
      <c r="M965" s="20" t="n"/>
      <c r="N965" s="18">
        <f>IF($M965="","",IFERROR(VLOOKUP(IFERROR(VLOOKUP(IF(ISNUMBER(FIND(" – ",$M965)),LEFT($M965,FIND(" – ",$M965)-1),$M965),ProdTbl,5,0),""),BasketTbl,2,0),"کد ناشناخته"))</f>
        <v/>
      </c>
      <c r="O965" s="18">
        <f>IF($M965="","",IFERROR(VLOOKUP(IF(ISNUMBER(FIND(" – ",$M965)),LEFT($M965,FIND(" – ",$M965)-1),$M965),ProdTbl,3,0),"کد ناشناخته"))</f>
        <v/>
      </c>
      <c r="P965" s="22" t="n"/>
      <c r="Q965" s="21" t="n"/>
      <c r="R965" s="20" t="n"/>
      <c r="S965" s="18">
        <f>IF($R965="","",IFERROR(VLOOKUP(IFERROR(VLOOKUP(IF(ISNUMBER(FIND(" – ",$R965)),LEFT($R965,FIND(" – ",$R965)-1),$R965),ProdTbl,5,0),""),BasketTbl,2,0),"کد ناشناخته"))</f>
        <v/>
      </c>
      <c r="T965" s="18">
        <f>IF($R965="","",IFERROR(VLOOKUP(IF(ISNUMBER(FIND(" – ",$R965)),LEFT($R965,FIND(" – ",$R965)-1),$R965),ProdTbl,3,0),"کد ناشناخته"))</f>
        <v/>
      </c>
      <c r="U965" s="22" t="n"/>
      <c r="V965" s="21" t="n"/>
      <c r="W965" s="20" t="n"/>
      <c r="X965" s="18">
        <f>IF($W965="","",IFERROR(VLOOKUP(IFERROR(VLOOKUP(IF(ISNUMBER(FIND(" – ",$W965)),LEFT($W965,FIND(" – ",$W965)-1),$W965),ProdTbl,5,0),""),BasketTbl,2,0),"کد ناشناخته"))</f>
        <v/>
      </c>
      <c r="Y965" s="18">
        <f>IF($W965="","",IFERROR(VLOOKUP(IF(ISNUMBER(FIND(" – ",$W965)),LEFT($W965,FIND(" – ",$W965)-1),$W965),ProdTbl,3,0),"کد ناشناخته"))</f>
        <v/>
      </c>
      <c r="Z965" s="22" t="n"/>
      <c r="AA965" s="21" t="n"/>
      <c r="AB965" s="20" t="n"/>
      <c r="AC965" s="18">
        <f>IF($AB965="","",IFERROR(VLOOKUP(IFERROR(VLOOKUP(IF(ISNUMBER(FIND(" – ",$AB965)),LEFT($AB965,FIND(" – ",$AB965)-1),$AB965),ProdTbl,5,0),""),BasketTbl,2,0),"کد ناشناخته"))</f>
        <v/>
      </c>
      <c r="AD965" s="18">
        <f>IF($AB965="","",IFERROR(VLOOKUP(IF(ISNUMBER(FIND(" – ",$AB965)),LEFT($AB965,FIND(" – ",$AB965)-1),$AB965),ProdTbl,3,0),"کد ناشناخته"))</f>
        <v/>
      </c>
      <c r="AE965" s="22" t="n"/>
      <c r="AF965" s="21" t="n"/>
      <c r="AG965" s="20" t="n"/>
      <c r="AH965" s="18">
        <f>IF($AG965="","",IFERROR(VLOOKUP(IFERROR(VLOOKUP(IF(ISNUMBER(FIND(" – ",$AG965)),LEFT($AG965,FIND(" – ",$AG965)-1),$AG965),ProdTbl,5,0),""),BasketTbl,2,0),"کد ناشناخته"))</f>
        <v/>
      </c>
      <c r="AI965" s="18">
        <f>IF($AG965="","",IFERROR(VLOOKUP(IF(ISNUMBER(FIND(" – ",$AG965)),LEFT($AG965,FIND(" – ",$AG965)-1),$AG965),ProdTbl,3,0),"کد ناشناخته"))</f>
        <v/>
      </c>
      <c r="AJ965" s="22" t="n"/>
      <c r="AK965" s="21" t="n"/>
      <c r="AL965" s="20" t="n"/>
      <c r="AM965" s="18">
        <f>IF($AL965="","",IFERROR(VLOOKUP(IFERROR(VLOOKUP(IF(ISNUMBER(FIND(" – ",$AL965)),LEFT($AL965,FIND(" – ",$AL965)-1),$AL965),ProdTbl,5,0),""),BasketTbl,2,0),"کد ناشناخته"))</f>
        <v/>
      </c>
      <c r="AN965" s="18">
        <f>IF($AL965="","",IFERROR(VLOOKUP(IF(ISNUMBER(FIND(" – ",$AL965)),LEFT($AL965,FIND(" – ",$AL965)-1),$AL965),ProdTbl,3,0),"کد ناشناخته"))</f>
        <v/>
      </c>
      <c r="AO965" s="22" t="n"/>
      <c r="AP965" s="21" t="n"/>
      <c r="AQ965" s="20" t="n"/>
      <c r="AR965" s="18">
        <f>IF($AQ965="","",IFERROR(VLOOKUP(IFERROR(VLOOKUP(IF(ISNUMBER(FIND(" – ",$AQ965)),LEFT($AQ965,FIND(" – ",$AQ965)-1),$AQ965),ProdTbl,5,0),""),BasketTbl,2,0),"کد ناشناخته"))</f>
        <v/>
      </c>
      <c r="AS965" s="18">
        <f>IF($AQ965="","",IFERROR(VLOOKUP(IF(ISNUMBER(FIND(" – ",$AQ965)),LEFT($AQ965,FIND(" – ",$AQ965)-1),$AQ965),ProdTbl,3,0),"کد ناشناخته"))</f>
        <v/>
      </c>
      <c r="AT965" s="22" t="n"/>
      <c r="AU965" s="21" t="n"/>
      <c r="AV965" s="20" t="n"/>
      <c r="AW965" s="18">
        <f>IF($AV965="","",IFERROR(VLOOKUP(IFERROR(VLOOKUP(IF(ISNUMBER(FIND(" – ",$AV965)),LEFT($AV965,FIND(" – ",$AV965)-1),$AV965),ProdTbl,5,0),""),BasketTbl,2,0),"کد ناشناخته"))</f>
        <v/>
      </c>
      <c r="AX965" s="18">
        <f>IF($AV965="","",IFERROR(VLOOKUP(IF(ISNUMBER(FIND(" – ",$AV965)),LEFT($AV965,FIND(" – ",$AV965)-1),$AV965),ProdTbl,3,0),"کد ناشناخته"))</f>
        <v/>
      </c>
      <c r="AY965" s="22" t="n"/>
      <c r="AZ965" s="21" t="n"/>
      <c r="BA965" s="20" t="n"/>
      <c r="BB965" s="18">
        <f>IF($BA965="","",IFERROR(VLOOKUP(IFERROR(VLOOKUP(IF(ISNUMBER(FIND(" – ",$BA965)),LEFT($BA965,FIND(" – ",$BA965)-1),$BA965),ProdTbl,5,0),""),BasketTbl,2,0),"کد ناشناخته"))</f>
        <v/>
      </c>
      <c r="BC965" s="18">
        <f>IF($BA965="","",IFERROR(VLOOKUP(IF(ISNUMBER(FIND(" – ",$BA965)),LEFT($BA965,FIND(" – ",$BA965)-1),$BA965),ProdTbl,3,0),"کد ناشناخته"))</f>
        <v/>
      </c>
      <c r="BD965" s="22" t="n"/>
      <c r="BE965" s="21" t="n"/>
      <c r="BF965" s="20" t="n"/>
      <c r="BG965" s="18">
        <f>IF($BF965="","",IFERROR(VLOOKUP(IFERROR(VLOOKUP(IF(ISNUMBER(FIND(" – ",$BF965)),LEFT($BF965,FIND(" – ",$BF965)-1),$BF965),ProdTbl,5,0),""),BasketTbl,2,0),"کد ناشناخته"))</f>
        <v/>
      </c>
      <c r="BH965" s="18">
        <f>IF($BF965="","",IFERROR(VLOOKUP(IF(ISNUMBER(FIND(" – ",$BF965)),LEFT($BF965,FIND(" – ",$BF965)-1),$BF965),ProdTbl,3,0),"کد ناشناخته"))</f>
        <v/>
      </c>
      <c r="BI965" s="22" t="n"/>
      <c r="BJ965" s="21" t="n"/>
      <c r="BK965" s="20" t="n"/>
      <c r="BL965" s="18">
        <f>IF($BK965="","",IFERROR(VLOOKUP(IFERROR(VLOOKUP(IF(ISNUMBER(FIND(" – ",$BK965)),LEFT($BK965,FIND(" – ",$BK965)-1),$BK965),ProdTbl,5,0),""),BasketTbl,2,0),"کد ناشناخته"))</f>
        <v/>
      </c>
      <c r="BM965" s="18">
        <f>IF($BK965="","",IFERROR(VLOOKUP(IF(ISNUMBER(FIND(" – ",$BK965)),LEFT($BK965,FIND(" – ",$BK965)-1),$BK965),ProdTbl,3,0),"کد ناشناخته"))</f>
        <v/>
      </c>
      <c r="BN965" s="22" t="n"/>
      <c r="BO965" s="21" t="n"/>
      <c r="BP965" s="20" t="n"/>
      <c r="BQ965" s="18">
        <f>IF($BP965="","",IFERROR(VLOOKUP(IFERROR(VLOOKUP(IF(ISNUMBER(FIND(" – ",$BP965)),LEFT($BP965,FIND(" – ",$BP965)-1),$BP965),ProdTbl,5,0),""),BasketTbl,2,0),"کد ناشناخته"))</f>
        <v/>
      </c>
      <c r="BR965" s="18">
        <f>IF($BP965="","",IFERROR(VLOOKUP(IF(ISNUMBER(FIND(" – ",$BP965)),LEFT($BP965,FIND(" – ",$BP965)-1),$BP965),ProdTbl,3,0),"کد ناشناخته"))</f>
        <v/>
      </c>
      <c r="BS965" s="22" t="n"/>
      <c r="BT965" s="21" t="n"/>
      <c r="BU965" s="20" t="n"/>
      <c r="BV965" s="18">
        <f>IF($BU965="","",IFERROR(VLOOKUP(IFERROR(VLOOKUP(IF(ISNUMBER(FIND(" – ",$BU965)),LEFT($BU965,FIND(" – ",$BU965)-1),$BU965),ProdTbl,5,0),""),BasketTbl,2,0),"کد ناشناخته"))</f>
        <v/>
      </c>
      <c r="BW965" s="18">
        <f>IF($BU965="","",IFERROR(VLOOKUP(IF(ISNUMBER(FIND(" – ",$BU965)),LEFT($BU965,FIND(" – ",$BU965)-1),$BU965),ProdTbl,3,0),"کد ناشناخته"))</f>
        <v/>
      </c>
      <c r="BX965" s="22" t="n"/>
      <c r="BY965" s="21" t="n"/>
      <c r="BZ965" s="20" t="n"/>
      <c r="CA965" s="18">
        <f>IF($BZ965="","",IFERROR(VLOOKUP(IFERROR(VLOOKUP(IF(ISNUMBER(FIND(" – ",$BZ965)),LEFT($BZ965,FIND(" – ",$BZ965)-1),$BZ965),ProdTbl,5,0),""),BasketTbl,2,0),"کد ناشناخته"))</f>
        <v/>
      </c>
      <c r="CB965" s="18">
        <f>IF($BZ965="","",IFERROR(VLOOKUP(IF(ISNUMBER(FIND(" – ",$BZ965)),LEFT($BZ965,FIND(" – ",$BZ965)-1),$BZ965),ProdTbl,3,0),"کد ناشناخته"))</f>
        <v/>
      </c>
      <c r="CC965" s="22" t="n"/>
      <c r="CD965" s="21" t="n"/>
      <c r="CE965" s="20" t="n"/>
      <c r="CF965" s="18">
        <f>IF($CE965="","",IFERROR(VLOOKUP(IFERROR(VLOOKUP(IF(ISNUMBER(FIND(" – ",$CE965)),LEFT($CE965,FIND(" – ",$CE965)-1),$CE965),ProdTbl,5,0),""),BasketTbl,2,0),"کد ناشناخته"))</f>
        <v/>
      </c>
      <c r="CG965" s="18">
        <f>IF($CE965="","",IFERROR(VLOOKUP(IF(ISNUMBER(FIND(" – ",$CE965)),LEFT($CE965,FIND(" – ",$CE965)-1),$CE965),ProdTbl,3,0),"کد ناشناخته"))</f>
        <v/>
      </c>
      <c r="CH965" s="22" t="n"/>
      <c r="CI965" s="21" t="n"/>
    </row>
    <row r="966">
      <c r="A966" s="18">
        <f>IF($B966="","",COUNTA($B$10:$B966))</f>
        <v/>
      </c>
      <c r="B966" s="19" t="n"/>
      <c r="C966" s="20" t="n"/>
      <c r="D966" s="19" t="n"/>
      <c r="E966" s="18">
        <f>IF($D966="","",IFERROR(VLOOKUP(IF(ISNUMBER(FIND(" – ",$D966)),LEFT($D966,FIND(" – ",$D966)-1),$D966),SellerTbl,2,0),"کد ناشناخته"))</f>
        <v/>
      </c>
      <c r="F966" s="21" t="n"/>
      <c r="G966" s="21" t="n"/>
      <c r="H966" s="22" t="n"/>
      <c r="I966" s="23">
        <f>IF(OR($F966="",$G966=""),"",$F966-$G966)</f>
        <v/>
      </c>
      <c r="J966" s="18">
        <f>IF($I966="","",IF(ABS($I966)&lt;=0.01*$F966,"√","×"))</f>
        <v/>
      </c>
      <c r="K966" s="23">
        <f>IF(COUNT($Q966,$V966,$AA966,$AF966,$AK966,$AP966,$AU966,$AZ966,$BE966,$BJ966,$BO966,$BT966,$BY966,$CD966,$CI966)=0,"",SUM($Q966,$V966,$AA966,$AF966,$AK966,$AP966,$AU966,$AZ966,$BE966,$BJ966,$BO966,$BT966,$BY966,$CD966,$CI966))</f>
        <v/>
      </c>
      <c r="L966" s="23">
        <f>IF(OR($F966="",$K966=""),"",$F966-$K966)</f>
        <v/>
      </c>
      <c r="M966" s="20" t="n"/>
      <c r="N966" s="18">
        <f>IF($M966="","",IFERROR(VLOOKUP(IFERROR(VLOOKUP(IF(ISNUMBER(FIND(" – ",$M966)),LEFT($M966,FIND(" – ",$M966)-1),$M966),ProdTbl,5,0),""),BasketTbl,2,0),"کد ناشناخته"))</f>
        <v/>
      </c>
      <c r="O966" s="18">
        <f>IF($M966="","",IFERROR(VLOOKUP(IF(ISNUMBER(FIND(" – ",$M966)),LEFT($M966,FIND(" – ",$M966)-1),$M966),ProdTbl,3,0),"کد ناشناخته"))</f>
        <v/>
      </c>
      <c r="P966" s="22" t="n"/>
      <c r="Q966" s="21" t="n"/>
      <c r="R966" s="20" t="n"/>
      <c r="S966" s="18">
        <f>IF($R966="","",IFERROR(VLOOKUP(IFERROR(VLOOKUP(IF(ISNUMBER(FIND(" – ",$R966)),LEFT($R966,FIND(" – ",$R966)-1),$R966),ProdTbl,5,0),""),BasketTbl,2,0),"کد ناشناخته"))</f>
        <v/>
      </c>
      <c r="T966" s="18">
        <f>IF($R966="","",IFERROR(VLOOKUP(IF(ISNUMBER(FIND(" – ",$R966)),LEFT($R966,FIND(" – ",$R966)-1),$R966),ProdTbl,3,0),"کد ناشناخته"))</f>
        <v/>
      </c>
      <c r="U966" s="22" t="n"/>
      <c r="V966" s="21" t="n"/>
      <c r="W966" s="20" t="n"/>
      <c r="X966" s="18">
        <f>IF($W966="","",IFERROR(VLOOKUP(IFERROR(VLOOKUP(IF(ISNUMBER(FIND(" – ",$W966)),LEFT($W966,FIND(" – ",$W966)-1),$W966),ProdTbl,5,0),""),BasketTbl,2,0),"کد ناشناخته"))</f>
        <v/>
      </c>
      <c r="Y966" s="18">
        <f>IF($W966="","",IFERROR(VLOOKUP(IF(ISNUMBER(FIND(" – ",$W966)),LEFT($W966,FIND(" – ",$W966)-1),$W966),ProdTbl,3,0),"کد ناشناخته"))</f>
        <v/>
      </c>
      <c r="Z966" s="22" t="n"/>
      <c r="AA966" s="21" t="n"/>
      <c r="AB966" s="20" t="n"/>
      <c r="AC966" s="18">
        <f>IF($AB966="","",IFERROR(VLOOKUP(IFERROR(VLOOKUP(IF(ISNUMBER(FIND(" – ",$AB966)),LEFT($AB966,FIND(" – ",$AB966)-1),$AB966),ProdTbl,5,0),""),BasketTbl,2,0),"کد ناشناخته"))</f>
        <v/>
      </c>
      <c r="AD966" s="18">
        <f>IF($AB966="","",IFERROR(VLOOKUP(IF(ISNUMBER(FIND(" – ",$AB966)),LEFT($AB966,FIND(" – ",$AB966)-1),$AB966),ProdTbl,3,0),"کد ناشناخته"))</f>
        <v/>
      </c>
      <c r="AE966" s="22" t="n"/>
      <c r="AF966" s="21" t="n"/>
      <c r="AG966" s="20" t="n"/>
      <c r="AH966" s="18">
        <f>IF($AG966="","",IFERROR(VLOOKUP(IFERROR(VLOOKUP(IF(ISNUMBER(FIND(" – ",$AG966)),LEFT($AG966,FIND(" – ",$AG966)-1),$AG966),ProdTbl,5,0),""),BasketTbl,2,0),"کد ناشناخته"))</f>
        <v/>
      </c>
      <c r="AI966" s="18">
        <f>IF($AG966="","",IFERROR(VLOOKUP(IF(ISNUMBER(FIND(" – ",$AG966)),LEFT($AG966,FIND(" – ",$AG966)-1),$AG966),ProdTbl,3,0),"کد ناشناخته"))</f>
        <v/>
      </c>
      <c r="AJ966" s="22" t="n"/>
      <c r="AK966" s="21" t="n"/>
      <c r="AL966" s="20" t="n"/>
      <c r="AM966" s="18">
        <f>IF($AL966="","",IFERROR(VLOOKUP(IFERROR(VLOOKUP(IF(ISNUMBER(FIND(" – ",$AL966)),LEFT($AL966,FIND(" – ",$AL966)-1),$AL966),ProdTbl,5,0),""),BasketTbl,2,0),"کد ناشناخته"))</f>
        <v/>
      </c>
      <c r="AN966" s="18">
        <f>IF($AL966="","",IFERROR(VLOOKUP(IF(ISNUMBER(FIND(" – ",$AL966)),LEFT($AL966,FIND(" – ",$AL966)-1),$AL966),ProdTbl,3,0),"کد ناشناخته"))</f>
        <v/>
      </c>
      <c r="AO966" s="22" t="n"/>
      <c r="AP966" s="21" t="n"/>
      <c r="AQ966" s="20" t="n"/>
      <c r="AR966" s="18">
        <f>IF($AQ966="","",IFERROR(VLOOKUP(IFERROR(VLOOKUP(IF(ISNUMBER(FIND(" – ",$AQ966)),LEFT($AQ966,FIND(" – ",$AQ966)-1),$AQ966),ProdTbl,5,0),""),BasketTbl,2,0),"کد ناشناخته"))</f>
        <v/>
      </c>
      <c r="AS966" s="18">
        <f>IF($AQ966="","",IFERROR(VLOOKUP(IF(ISNUMBER(FIND(" – ",$AQ966)),LEFT($AQ966,FIND(" – ",$AQ966)-1),$AQ966),ProdTbl,3,0),"کد ناشناخته"))</f>
        <v/>
      </c>
      <c r="AT966" s="22" t="n"/>
      <c r="AU966" s="21" t="n"/>
      <c r="AV966" s="20" t="n"/>
      <c r="AW966" s="18">
        <f>IF($AV966="","",IFERROR(VLOOKUP(IFERROR(VLOOKUP(IF(ISNUMBER(FIND(" – ",$AV966)),LEFT($AV966,FIND(" – ",$AV966)-1),$AV966),ProdTbl,5,0),""),BasketTbl,2,0),"کد ناشناخته"))</f>
        <v/>
      </c>
      <c r="AX966" s="18">
        <f>IF($AV966="","",IFERROR(VLOOKUP(IF(ISNUMBER(FIND(" – ",$AV966)),LEFT($AV966,FIND(" – ",$AV966)-1),$AV966),ProdTbl,3,0),"کد ناشناخته"))</f>
        <v/>
      </c>
      <c r="AY966" s="22" t="n"/>
      <c r="AZ966" s="21" t="n"/>
      <c r="BA966" s="20" t="n"/>
      <c r="BB966" s="18">
        <f>IF($BA966="","",IFERROR(VLOOKUP(IFERROR(VLOOKUP(IF(ISNUMBER(FIND(" – ",$BA966)),LEFT($BA966,FIND(" – ",$BA966)-1),$BA966),ProdTbl,5,0),""),BasketTbl,2,0),"کد ناشناخته"))</f>
        <v/>
      </c>
      <c r="BC966" s="18">
        <f>IF($BA966="","",IFERROR(VLOOKUP(IF(ISNUMBER(FIND(" – ",$BA966)),LEFT($BA966,FIND(" – ",$BA966)-1),$BA966),ProdTbl,3,0),"کد ناشناخته"))</f>
        <v/>
      </c>
      <c r="BD966" s="22" t="n"/>
      <c r="BE966" s="21" t="n"/>
      <c r="BF966" s="20" t="n"/>
      <c r="BG966" s="18">
        <f>IF($BF966="","",IFERROR(VLOOKUP(IFERROR(VLOOKUP(IF(ISNUMBER(FIND(" – ",$BF966)),LEFT($BF966,FIND(" – ",$BF966)-1),$BF966),ProdTbl,5,0),""),BasketTbl,2,0),"کد ناشناخته"))</f>
        <v/>
      </c>
      <c r="BH966" s="18">
        <f>IF($BF966="","",IFERROR(VLOOKUP(IF(ISNUMBER(FIND(" – ",$BF966)),LEFT($BF966,FIND(" – ",$BF966)-1),$BF966),ProdTbl,3,0),"کد ناشناخته"))</f>
        <v/>
      </c>
      <c r="BI966" s="22" t="n"/>
      <c r="BJ966" s="21" t="n"/>
      <c r="BK966" s="20" t="n"/>
      <c r="BL966" s="18">
        <f>IF($BK966="","",IFERROR(VLOOKUP(IFERROR(VLOOKUP(IF(ISNUMBER(FIND(" – ",$BK966)),LEFT($BK966,FIND(" – ",$BK966)-1),$BK966),ProdTbl,5,0),""),BasketTbl,2,0),"کد ناشناخته"))</f>
        <v/>
      </c>
      <c r="BM966" s="18">
        <f>IF($BK966="","",IFERROR(VLOOKUP(IF(ISNUMBER(FIND(" – ",$BK966)),LEFT($BK966,FIND(" – ",$BK966)-1),$BK966),ProdTbl,3,0),"کد ناشناخته"))</f>
        <v/>
      </c>
      <c r="BN966" s="22" t="n"/>
      <c r="BO966" s="21" t="n"/>
      <c r="BP966" s="20" t="n"/>
      <c r="BQ966" s="18">
        <f>IF($BP966="","",IFERROR(VLOOKUP(IFERROR(VLOOKUP(IF(ISNUMBER(FIND(" – ",$BP966)),LEFT($BP966,FIND(" – ",$BP966)-1),$BP966),ProdTbl,5,0),""),BasketTbl,2,0),"کد ناشناخته"))</f>
        <v/>
      </c>
      <c r="BR966" s="18">
        <f>IF($BP966="","",IFERROR(VLOOKUP(IF(ISNUMBER(FIND(" – ",$BP966)),LEFT($BP966,FIND(" – ",$BP966)-1),$BP966),ProdTbl,3,0),"کد ناشناخته"))</f>
        <v/>
      </c>
      <c r="BS966" s="22" t="n"/>
      <c r="BT966" s="21" t="n"/>
      <c r="BU966" s="20" t="n"/>
      <c r="BV966" s="18">
        <f>IF($BU966="","",IFERROR(VLOOKUP(IFERROR(VLOOKUP(IF(ISNUMBER(FIND(" – ",$BU966)),LEFT($BU966,FIND(" – ",$BU966)-1),$BU966),ProdTbl,5,0),""),BasketTbl,2,0),"کد ناشناخته"))</f>
        <v/>
      </c>
      <c r="BW966" s="18">
        <f>IF($BU966="","",IFERROR(VLOOKUP(IF(ISNUMBER(FIND(" – ",$BU966)),LEFT($BU966,FIND(" – ",$BU966)-1),$BU966),ProdTbl,3,0),"کد ناشناخته"))</f>
        <v/>
      </c>
      <c r="BX966" s="22" t="n"/>
      <c r="BY966" s="21" t="n"/>
      <c r="BZ966" s="20" t="n"/>
      <c r="CA966" s="18">
        <f>IF($BZ966="","",IFERROR(VLOOKUP(IFERROR(VLOOKUP(IF(ISNUMBER(FIND(" – ",$BZ966)),LEFT($BZ966,FIND(" – ",$BZ966)-1),$BZ966),ProdTbl,5,0),""),BasketTbl,2,0),"کد ناشناخته"))</f>
        <v/>
      </c>
      <c r="CB966" s="18">
        <f>IF($BZ966="","",IFERROR(VLOOKUP(IF(ISNUMBER(FIND(" – ",$BZ966)),LEFT($BZ966,FIND(" – ",$BZ966)-1),$BZ966),ProdTbl,3,0),"کد ناشناخته"))</f>
        <v/>
      </c>
      <c r="CC966" s="22" t="n"/>
      <c r="CD966" s="21" t="n"/>
      <c r="CE966" s="20" t="n"/>
      <c r="CF966" s="18">
        <f>IF($CE966="","",IFERROR(VLOOKUP(IFERROR(VLOOKUP(IF(ISNUMBER(FIND(" – ",$CE966)),LEFT($CE966,FIND(" – ",$CE966)-1),$CE966),ProdTbl,5,0),""),BasketTbl,2,0),"کد ناشناخته"))</f>
        <v/>
      </c>
      <c r="CG966" s="18">
        <f>IF($CE966="","",IFERROR(VLOOKUP(IF(ISNUMBER(FIND(" – ",$CE966)),LEFT($CE966,FIND(" – ",$CE966)-1),$CE966),ProdTbl,3,0),"کد ناشناخته"))</f>
        <v/>
      </c>
      <c r="CH966" s="22" t="n"/>
      <c r="CI966" s="21" t="n"/>
    </row>
    <row r="967">
      <c r="A967" s="18">
        <f>IF($B967="","",COUNTA($B$10:$B967))</f>
        <v/>
      </c>
      <c r="B967" s="19" t="n"/>
      <c r="C967" s="20" t="n"/>
      <c r="D967" s="19" t="n"/>
      <c r="E967" s="18">
        <f>IF($D967="","",IFERROR(VLOOKUP(IF(ISNUMBER(FIND(" – ",$D967)),LEFT($D967,FIND(" – ",$D967)-1),$D967),SellerTbl,2,0),"کد ناشناخته"))</f>
        <v/>
      </c>
      <c r="F967" s="21" t="n"/>
      <c r="G967" s="21" t="n"/>
      <c r="H967" s="22" t="n"/>
      <c r="I967" s="23">
        <f>IF(OR($F967="",$G967=""),"",$F967-$G967)</f>
        <v/>
      </c>
      <c r="J967" s="18">
        <f>IF($I967="","",IF(ABS($I967)&lt;=0.01*$F967,"√","×"))</f>
        <v/>
      </c>
      <c r="K967" s="23">
        <f>IF(COUNT($Q967,$V967,$AA967,$AF967,$AK967,$AP967,$AU967,$AZ967,$BE967,$BJ967,$BO967,$BT967,$BY967,$CD967,$CI967)=0,"",SUM($Q967,$V967,$AA967,$AF967,$AK967,$AP967,$AU967,$AZ967,$BE967,$BJ967,$BO967,$BT967,$BY967,$CD967,$CI967))</f>
        <v/>
      </c>
      <c r="L967" s="23">
        <f>IF(OR($F967="",$K967=""),"",$F967-$K967)</f>
        <v/>
      </c>
      <c r="M967" s="20" t="n"/>
      <c r="N967" s="18">
        <f>IF($M967="","",IFERROR(VLOOKUP(IFERROR(VLOOKUP(IF(ISNUMBER(FIND(" – ",$M967)),LEFT($M967,FIND(" – ",$M967)-1),$M967),ProdTbl,5,0),""),BasketTbl,2,0),"کد ناشناخته"))</f>
        <v/>
      </c>
      <c r="O967" s="18">
        <f>IF($M967="","",IFERROR(VLOOKUP(IF(ISNUMBER(FIND(" – ",$M967)),LEFT($M967,FIND(" – ",$M967)-1),$M967),ProdTbl,3,0),"کد ناشناخته"))</f>
        <v/>
      </c>
      <c r="P967" s="22" t="n"/>
      <c r="Q967" s="21" t="n"/>
      <c r="R967" s="20" t="n"/>
      <c r="S967" s="18">
        <f>IF($R967="","",IFERROR(VLOOKUP(IFERROR(VLOOKUP(IF(ISNUMBER(FIND(" – ",$R967)),LEFT($R967,FIND(" – ",$R967)-1),$R967),ProdTbl,5,0),""),BasketTbl,2,0),"کد ناشناخته"))</f>
        <v/>
      </c>
      <c r="T967" s="18">
        <f>IF($R967="","",IFERROR(VLOOKUP(IF(ISNUMBER(FIND(" – ",$R967)),LEFT($R967,FIND(" – ",$R967)-1),$R967),ProdTbl,3,0),"کد ناشناخته"))</f>
        <v/>
      </c>
      <c r="U967" s="22" t="n"/>
      <c r="V967" s="21" t="n"/>
      <c r="W967" s="20" t="n"/>
      <c r="X967" s="18">
        <f>IF($W967="","",IFERROR(VLOOKUP(IFERROR(VLOOKUP(IF(ISNUMBER(FIND(" – ",$W967)),LEFT($W967,FIND(" – ",$W967)-1),$W967),ProdTbl,5,0),""),BasketTbl,2,0),"کد ناشناخته"))</f>
        <v/>
      </c>
      <c r="Y967" s="18">
        <f>IF($W967="","",IFERROR(VLOOKUP(IF(ISNUMBER(FIND(" – ",$W967)),LEFT($W967,FIND(" – ",$W967)-1),$W967),ProdTbl,3,0),"کد ناشناخته"))</f>
        <v/>
      </c>
      <c r="Z967" s="22" t="n"/>
      <c r="AA967" s="21" t="n"/>
      <c r="AB967" s="20" t="n"/>
      <c r="AC967" s="18">
        <f>IF($AB967="","",IFERROR(VLOOKUP(IFERROR(VLOOKUP(IF(ISNUMBER(FIND(" – ",$AB967)),LEFT($AB967,FIND(" – ",$AB967)-1),$AB967),ProdTbl,5,0),""),BasketTbl,2,0),"کد ناشناخته"))</f>
        <v/>
      </c>
      <c r="AD967" s="18">
        <f>IF($AB967="","",IFERROR(VLOOKUP(IF(ISNUMBER(FIND(" – ",$AB967)),LEFT($AB967,FIND(" – ",$AB967)-1),$AB967),ProdTbl,3,0),"کد ناشناخته"))</f>
        <v/>
      </c>
      <c r="AE967" s="22" t="n"/>
      <c r="AF967" s="21" t="n"/>
      <c r="AG967" s="20" t="n"/>
      <c r="AH967" s="18">
        <f>IF($AG967="","",IFERROR(VLOOKUP(IFERROR(VLOOKUP(IF(ISNUMBER(FIND(" – ",$AG967)),LEFT($AG967,FIND(" – ",$AG967)-1),$AG967),ProdTbl,5,0),""),BasketTbl,2,0),"کد ناشناخته"))</f>
        <v/>
      </c>
      <c r="AI967" s="18">
        <f>IF($AG967="","",IFERROR(VLOOKUP(IF(ISNUMBER(FIND(" – ",$AG967)),LEFT($AG967,FIND(" – ",$AG967)-1),$AG967),ProdTbl,3,0),"کد ناشناخته"))</f>
        <v/>
      </c>
      <c r="AJ967" s="22" t="n"/>
      <c r="AK967" s="21" t="n"/>
      <c r="AL967" s="20" t="n"/>
      <c r="AM967" s="18">
        <f>IF($AL967="","",IFERROR(VLOOKUP(IFERROR(VLOOKUP(IF(ISNUMBER(FIND(" – ",$AL967)),LEFT($AL967,FIND(" – ",$AL967)-1),$AL967),ProdTbl,5,0),""),BasketTbl,2,0),"کد ناشناخته"))</f>
        <v/>
      </c>
      <c r="AN967" s="18">
        <f>IF($AL967="","",IFERROR(VLOOKUP(IF(ISNUMBER(FIND(" – ",$AL967)),LEFT($AL967,FIND(" – ",$AL967)-1),$AL967),ProdTbl,3,0),"کد ناشناخته"))</f>
        <v/>
      </c>
      <c r="AO967" s="22" t="n"/>
      <c r="AP967" s="21" t="n"/>
      <c r="AQ967" s="20" t="n"/>
      <c r="AR967" s="18">
        <f>IF($AQ967="","",IFERROR(VLOOKUP(IFERROR(VLOOKUP(IF(ISNUMBER(FIND(" – ",$AQ967)),LEFT($AQ967,FIND(" – ",$AQ967)-1),$AQ967),ProdTbl,5,0),""),BasketTbl,2,0),"کد ناشناخته"))</f>
        <v/>
      </c>
      <c r="AS967" s="18">
        <f>IF($AQ967="","",IFERROR(VLOOKUP(IF(ISNUMBER(FIND(" – ",$AQ967)),LEFT($AQ967,FIND(" – ",$AQ967)-1),$AQ967),ProdTbl,3,0),"کد ناشناخته"))</f>
        <v/>
      </c>
      <c r="AT967" s="22" t="n"/>
      <c r="AU967" s="21" t="n"/>
      <c r="AV967" s="20" t="n"/>
      <c r="AW967" s="18">
        <f>IF($AV967="","",IFERROR(VLOOKUP(IFERROR(VLOOKUP(IF(ISNUMBER(FIND(" – ",$AV967)),LEFT($AV967,FIND(" – ",$AV967)-1),$AV967),ProdTbl,5,0),""),BasketTbl,2,0),"کد ناشناخته"))</f>
        <v/>
      </c>
      <c r="AX967" s="18">
        <f>IF($AV967="","",IFERROR(VLOOKUP(IF(ISNUMBER(FIND(" – ",$AV967)),LEFT($AV967,FIND(" – ",$AV967)-1),$AV967),ProdTbl,3,0),"کد ناشناخته"))</f>
        <v/>
      </c>
      <c r="AY967" s="22" t="n"/>
      <c r="AZ967" s="21" t="n"/>
      <c r="BA967" s="20" t="n"/>
      <c r="BB967" s="18">
        <f>IF($BA967="","",IFERROR(VLOOKUP(IFERROR(VLOOKUP(IF(ISNUMBER(FIND(" – ",$BA967)),LEFT($BA967,FIND(" – ",$BA967)-1),$BA967),ProdTbl,5,0),""),BasketTbl,2,0),"کد ناشناخته"))</f>
        <v/>
      </c>
      <c r="BC967" s="18">
        <f>IF($BA967="","",IFERROR(VLOOKUP(IF(ISNUMBER(FIND(" – ",$BA967)),LEFT($BA967,FIND(" – ",$BA967)-1),$BA967),ProdTbl,3,0),"کد ناشناخته"))</f>
        <v/>
      </c>
      <c r="BD967" s="22" t="n"/>
      <c r="BE967" s="21" t="n"/>
      <c r="BF967" s="20" t="n"/>
      <c r="BG967" s="18">
        <f>IF($BF967="","",IFERROR(VLOOKUP(IFERROR(VLOOKUP(IF(ISNUMBER(FIND(" – ",$BF967)),LEFT($BF967,FIND(" – ",$BF967)-1),$BF967),ProdTbl,5,0),""),BasketTbl,2,0),"کد ناشناخته"))</f>
        <v/>
      </c>
      <c r="BH967" s="18">
        <f>IF($BF967="","",IFERROR(VLOOKUP(IF(ISNUMBER(FIND(" – ",$BF967)),LEFT($BF967,FIND(" – ",$BF967)-1),$BF967),ProdTbl,3,0),"کد ناشناخته"))</f>
        <v/>
      </c>
      <c r="BI967" s="22" t="n"/>
      <c r="BJ967" s="21" t="n"/>
      <c r="BK967" s="20" t="n"/>
      <c r="BL967" s="18">
        <f>IF($BK967="","",IFERROR(VLOOKUP(IFERROR(VLOOKUP(IF(ISNUMBER(FIND(" – ",$BK967)),LEFT($BK967,FIND(" – ",$BK967)-1),$BK967),ProdTbl,5,0),""),BasketTbl,2,0),"کد ناشناخته"))</f>
        <v/>
      </c>
      <c r="BM967" s="18">
        <f>IF($BK967="","",IFERROR(VLOOKUP(IF(ISNUMBER(FIND(" – ",$BK967)),LEFT($BK967,FIND(" – ",$BK967)-1),$BK967),ProdTbl,3,0),"کد ناشناخته"))</f>
        <v/>
      </c>
      <c r="BN967" s="22" t="n"/>
      <c r="BO967" s="21" t="n"/>
      <c r="BP967" s="20" t="n"/>
      <c r="BQ967" s="18">
        <f>IF($BP967="","",IFERROR(VLOOKUP(IFERROR(VLOOKUP(IF(ISNUMBER(FIND(" – ",$BP967)),LEFT($BP967,FIND(" – ",$BP967)-1),$BP967),ProdTbl,5,0),""),BasketTbl,2,0),"کد ناشناخته"))</f>
        <v/>
      </c>
      <c r="BR967" s="18">
        <f>IF($BP967="","",IFERROR(VLOOKUP(IF(ISNUMBER(FIND(" – ",$BP967)),LEFT($BP967,FIND(" – ",$BP967)-1),$BP967),ProdTbl,3,0),"کد ناشناخته"))</f>
        <v/>
      </c>
      <c r="BS967" s="22" t="n"/>
      <c r="BT967" s="21" t="n"/>
      <c r="BU967" s="20" t="n"/>
      <c r="BV967" s="18">
        <f>IF($BU967="","",IFERROR(VLOOKUP(IFERROR(VLOOKUP(IF(ISNUMBER(FIND(" – ",$BU967)),LEFT($BU967,FIND(" – ",$BU967)-1),$BU967),ProdTbl,5,0),""),BasketTbl,2,0),"کد ناشناخته"))</f>
        <v/>
      </c>
      <c r="BW967" s="18">
        <f>IF($BU967="","",IFERROR(VLOOKUP(IF(ISNUMBER(FIND(" – ",$BU967)),LEFT($BU967,FIND(" – ",$BU967)-1),$BU967),ProdTbl,3,0),"کد ناشناخته"))</f>
        <v/>
      </c>
      <c r="BX967" s="22" t="n"/>
      <c r="BY967" s="21" t="n"/>
      <c r="BZ967" s="20" t="n"/>
      <c r="CA967" s="18">
        <f>IF($BZ967="","",IFERROR(VLOOKUP(IFERROR(VLOOKUP(IF(ISNUMBER(FIND(" – ",$BZ967)),LEFT($BZ967,FIND(" – ",$BZ967)-1),$BZ967),ProdTbl,5,0),""),BasketTbl,2,0),"کد ناشناخته"))</f>
        <v/>
      </c>
      <c r="CB967" s="18">
        <f>IF($BZ967="","",IFERROR(VLOOKUP(IF(ISNUMBER(FIND(" – ",$BZ967)),LEFT($BZ967,FIND(" – ",$BZ967)-1),$BZ967),ProdTbl,3,0),"کد ناشناخته"))</f>
        <v/>
      </c>
      <c r="CC967" s="22" t="n"/>
      <c r="CD967" s="21" t="n"/>
      <c r="CE967" s="20" t="n"/>
      <c r="CF967" s="18">
        <f>IF($CE967="","",IFERROR(VLOOKUP(IFERROR(VLOOKUP(IF(ISNUMBER(FIND(" – ",$CE967)),LEFT($CE967,FIND(" – ",$CE967)-1),$CE967),ProdTbl,5,0),""),BasketTbl,2,0),"کد ناشناخته"))</f>
        <v/>
      </c>
      <c r="CG967" s="18">
        <f>IF($CE967="","",IFERROR(VLOOKUP(IF(ISNUMBER(FIND(" – ",$CE967)),LEFT($CE967,FIND(" – ",$CE967)-1),$CE967),ProdTbl,3,0),"کد ناشناخته"))</f>
        <v/>
      </c>
      <c r="CH967" s="22" t="n"/>
      <c r="CI967" s="21" t="n"/>
    </row>
    <row r="968">
      <c r="A968" s="18">
        <f>IF($B968="","",COUNTA($B$10:$B968))</f>
        <v/>
      </c>
      <c r="B968" s="19" t="n"/>
      <c r="C968" s="20" t="n"/>
      <c r="D968" s="19" t="n"/>
      <c r="E968" s="18">
        <f>IF($D968="","",IFERROR(VLOOKUP(IF(ISNUMBER(FIND(" – ",$D968)),LEFT($D968,FIND(" – ",$D968)-1),$D968),SellerTbl,2,0),"کد ناشناخته"))</f>
        <v/>
      </c>
      <c r="F968" s="21" t="n"/>
      <c r="G968" s="21" t="n"/>
      <c r="H968" s="22" t="n"/>
      <c r="I968" s="23">
        <f>IF(OR($F968="",$G968=""),"",$F968-$G968)</f>
        <v/>
      </c>
      <c r="J968" s="18">
        <f>IF($I968="","",IF(ABS($I968)&lt;=0.01*$F968,"√","×"))</f>
        <v/>
      </c>
      <c r="K968" s="23">
        <f>IF(COUNT($Q968,$V968,$AA968,$AF968,$AK968,$AP968,$AU968,$AZ968,$BE968,$BJ968,$BO968,$BT968,$BY968,$CD968,$CI968)=0,"",SUM($Q968,$V968,$AA968,$AF968,$AK968,$AP968,$AU968,$AZ968,$BE968,$BJ968,$BO968,$BT968,$BY968,$CD968,$CI968))</f>
        <v/>
      </c>
      <c r="L968" s="23">
        <f>IF(OR($F968="",$K968=""),"",$F968-$K968)</f>
        <v/>
      </c>
      <c r="M968" s="20" t="n"/>
      <c r="N968" s="18">
        <f>IF($M968="","",IFERROR(VLOOKUP(IFERROR(VLOOKUP(IF(ISNUMBER(FIND(" – ",$M968)),LEFT($M968,FIND(" – ",$M968)-1),$M968),ProdTbl,5,0),""),BasketTbl,2,0),"کد ناشناخته"))</f>
        <v/>
      </c>
      <c r="O968" s="18">
        <f>IF($M968="","",IFERROR(VLOOKUP(IF(ISNUMBER(FIND(" – ",$M968)),LEFT($M968,FIND(" – ",$M968)-1),$M968),ProdTbl,3,0),"کد ناشناخته"))</f>
        <v/>
      </c>
      <c r="P968" s="22" t="n"/>
      <c r="Q968" s="21" t="n"/>
      <c r="R968" s="20" t="n"/>
      <c r="S968" s="18">
        <f>IF($R968="","",IFERROR(VLOOKUP(IFERROR(VLOOKUP(IF(ISNUMBER(FIND(" – ",$R968)),LEFT($R968,FIND(" – ",$R968)-1),$R968),ProdTbl,5,0),""),BasketTbl,2,0),"کد ناشناخته"))</f>
        <v/>
      </c>
      <c r="T968" s="18">
        <f>IF($R968="","",IFERROR(VLOOKUP(IF(ISNUMBER(FIND(" – ",$R968)),LEFT($R968,FIND(" – ",$R968)-1),$R968),ProdTbl,3,0),"کد ناشناخته"))</f>
        <v/>
      </c>
      <c r="U968" s="22" t="n"/>
      <c r="V968" s="21" t="n"/>
      <c r="W968" s="20" t="n"/>
      <c r="X968" s="18">
        <f>IF($W968="","",IFERROR(VLOOKUP(IFERROR(VLOOKUP(IF(ISNUMBER(FIND(" – ",$W968)),LEFT($W968,FIND(" – ",$W968)-1),$W968),ProdTbl,5,0),""),BasketTbl,2,0),"کد ناشناخته"))</f>
        <v/>
      </c>
      <c r="Y968" s="18">
        <f>IF($W968="","",IFERROR(VLOOKUP(IF(ISNUMBER(FIND(" – ",$W968)),LEFT($W968,FIND(" – ",$W968)-1),$W968),ProdTbl,3,0),"کد ناشناخته"))</f>
        <v/>
      </c>
      <c r="Z968" s="22" t="n"/>
      <c r="AA968" s="21" t="n"/>
      <c r="AB968" s="20" t="n"/>
      <c r="AC968" s="18">
        <f>IF($AB968="","",IFERROR(VLOOKUP(IFERROR(VLOOKUP(IF(ISNUMBER(FIND(" – ",$AB968)),LEFT($AB968,FIND(" – ",$AB968)-1),$AB968),ProdTbl,5,0),""),BasketTbl,2,0),"کد ناشناخته"))</f>
        <v/>
      </c>
      <c r="AD968" s="18">
        <f>IF($AB968="","",IFERROR(VLOOKUP(IF(ISNUMBER(FIND(" – ",$AB968)),LEFT($AB968,FIND(" – ",$AB968)-1),$AB968),ProdTbl,3,0),"کد ناشناخته"))</f>
        <v/>
      </c>
      <c r="AE968" s="22" t="n"/>
      <c r="AF968" s="21" t="n"/>
      <c r="AG968" s="20" t="n"/>
      <c r="AH968" s="18">
        <f>IF($AG968="","",IFERROR(VLOOKUP(IFERROR(VLOOKUP(IF(ISNUMBER(FIND(" – ",$AG968)),LEFT($AG968,FIND(" – ",$AG968)-1),$AG968),ProdTbl,5,0),""),BasketTbl,2,0),"کد ناشناخته"))</f>
        <v/>
      </c>
      <c r="AI968" s="18">
        <f>IF($AG968="","",IFERROR(VLOOKUP(IF(ISNUMBER(FIND(" – ",$AG968)),LEFT($AG968,FIND(" – ",$AG968)-1),$AG968),ProdTbl,3,0),"کد ناشناخته"))</f>
        <v/>
      </c>
      <c r="AJ968" s="22" t="n"/>
      <c r="AK968" s="21" t="n"/>
      <c r="AL968" s="20" t="n"/>
      <c r="AM968" s="18">
        <f>IF($AL968="","",IFERROR(VLOOKUP(IFERROR(VLOOKUP(IF(ISNUMBER(FIND(" – ",$AL968)),LEFT($AL968,FIND(" – ",$AL968)-1),$AL968),ProdTbl,5,0),""),BasketTbl,2,0),"کد ناشناخته"))</f>
        <v/>
      </c>
      <c r="AN968" s="18">
        <f>IF($AL968="","",IFERROR(VLOOKUP(IF(ISNUMBER(FIND(" – ",$AL968)),LEFT($AL968,FIND(" – ",$AL968)-1),$AL968),ProdTbl,3,0),"کد ناشناخته"))</f>
        <v/>
      </c>
      <c r="AO968" s="22" t="n"/>
      <c r="AP968" s="21" t="n"/>
      <c r="AQ968" s="20" t="n"/>
      <c r="AR968" s="18">
        <f>IF($AQ968="","",IFERROR(VLOOKUP(IFERROR(VLOOKUP(IF(ISNUMBER(FIND(" – ",$AQ968)),LEFT($AQ968,FIND(" – ",$AQ968)-1),$AQ968),ProdTbl,5,0),""),BasketTbl,2,0),"کد ناشناخته"))</f>
        <v/>
      </c>
      <c r="AS968" s="18">
        <f>IF($AQ968="","",IFERROR(VLOOKUP(IF(ISNUMBER(FIND(" – ",$AQ968)),LEFT($AQ968,FIND(" – ",$AQ968)-1),$AQ968),ProdTbl,3,0),"کد ناشناخته"))</f>
        <v/>
      </c>
      <c r="AT968" s="22" t="n"/>
      <c r="AU968" s="21" t="n"/>
      <c r="AV968" s="20" t="n"/>
      <c r="AW968" s="18">
        <f>IF($AV968="","",IFERROR(VLOOKUP(IFERROR(VLOOKUP(IF(ISNUMBER(FIND(" – ",$AV968)),LEFT($AV968,FIND(" – ",$AV968)-1),$AV968),ProdTbl,5,0),""),BasketTbl,2,0),"کد ناشناخته"))</f>
        <v/>
      </c>
      <c r="AX968" s="18">
        <f>IF($AV968="","",IFERROR(VLOOKUP(IF(ISNUMBER(FIND(" – ",$AV968)),LEFT($AV968,FIND(" – ",$AV968)-1),$AV968),ProdTbl,3,0),"کد ناشناخته"))</f>
        <v/>
      </c>
      <c r="AY968" s="22" t="n"/>
      <c r="AZ968" s="21" t="n"/>
      <c r="BA968" s="20" t="n"/>
      <c r="BB968" s="18">
        <f>IF($BA968="","",IFERROR(VLOOKUP(IFERROR(VLOOKUP(IF(ISNUMBER(FIND(" – ",$BA968)),LEFT($BA968,FIND(" – ",$BA968)-1),$BA968),ProdTbl,5,0),""),BasketTbl,2,0),"کد ناشناخته"))</f>
        <v/>
      </c>
      <c r="BC968" s="18">
        <f>IF($BA968="","",IFERROR(VLOOKUP(IF(ISNUMBER(FIND(" – ",$BA968)),LEFT($BA968,FIND(" – ",$BA968)-1),$BA968),ProdTbl,3,0),"کد ناشناخته"))</f>
        <v/>
      </c>
      <c r="BD968" s="22" t="n"/>
      <c r="BE968" s="21" t="n"/>
      <c r="BF968" s="20" t="n"/>
      <c r="BG968" s="18">
        <f>IF($BF968="","",IFERROR(VLOOKUP(IFERROR(VLOOKUP(IF(ISNUMBER(FIND(" – ",$BF968)),LEFT($BF968,FIND(" – ",$BF968)-1),$BF968),ProdTbl,5,0),""),BasketTbl,2,0),"کد ناشناخته"))</f>
        <v/>
      </c>
      <c r="BH968" s="18">
        <f>IF($BF968="","",IFERROR(VLOOKUP(IF(ISNUMBER(FIND(" – ",$BF968)),LEFT($BF968,FIND(" – ",$BF968)-1),$BF968),ProdTbl,3,0),"کد ناشناخته"))</f>
        <v/>
      </c>
      <c r="BI968" s="22" t="n"/>
      <c r="BJ968" s="21" t="n"/>
      <c r="BK968" s="20" t="n"/>
      <c r="BL968" s="18">
        <f>IF($BK968="","",IFERROR(VLOOKUP(IFERROR(VLOOKUP(IF(ISNUMBER(FIND(" – ",$BK968)),LEFT($BK968,FIND(" – ",$BK968)-1),$BK968),ProdTbl,5,0),""),BasketTbl,2,0),"کد ناشناخته"))</f>
        <v/>
      </c>
      <c r="BM968" s="18">
        <f>IF($BK968="","",IFERROR(VLOOKUP(IF(ISNUMBER(FIND(" – ",$BK968)),LEFT($BK968,FIND(" – ",$BK968)-1),$BK968),ProdTbl,3,0),"کد ناشناخته"))</f>
        <v/>
      </c>
      <c r="BN968" s="22" t="n"/>
      <c r="BO968" s="21" t="n"/>
      <c r="BP968" s="20" t="n"/>
      <c r="BQ968" s="18">
        <f>IF($BP968="","",IFERROR(VLOOKUP(IFERROR(VLOOKUP(IF(ISNUMBER(FIND(" – ",$BP968)),LEFT($BP968,FIND(" – ",$BP968)-1),$BP968),ProdTbl,5,0),""),BasketTbl,2,0),"کد ناشناخته"))</f>
        <v/>
      </c>
      <c r="BR968" s="18">
        <f>IF($BP968="","",IFERROR(VLOOKUP(IF(ISNUMBER(FIND(" – ",$BP968)),LEFT($BP968,FIND(" – ",$BP968)-1),$BP968),ProdTbl,3,0),"کد ناشناخته"))</f>
        <v/>
      </c>
      <c r="BS968" s="22" t="n"/>
      <c r="BT968" s="21" t="n"/>
      <c r="BU968" s="20" t="n"/>
      <c r="BV968" s="18">
        <f>IF($BU968="","",IFERROR(VLOOKUP(IFERROR(VLOOKUP(IF(ISNUMBER(FIND(" – ",$BU968)),LEFT($BU968,FIND(" – ",$BU968)-1),$BU968),ProdTbl,5,0),""),BasketTbl,2,0),"کد ناشناخته"))</f>
        <v/>
      </c>
      <c r="BW968" s="18">
        <f>IF($BU968="","",IFERROR(VLOOKUP(IF(ISNUMBER(FIND(" – ",$BU968)),LEFT($BU968,FIND(" – ",$BU968)-1),$BU968),ProdTbl,3,0),"کد ناشناخته"))</f>
        <v/>
      </c>
      <c r="BX968" s="22" t="n"/>
      <c r="BY968" s="21" t="n"/>
      <c r="BZ968" s="20" t="n"/>
      <c r="CA968" s="18">
        <f>IF($BZ968="","",IFERROR(VLOOKUP(IFERROR(VLOOKUP(IF(ISNUMBER(FIND(" – ",$BZ968)),LEFT($BZ968,FIND(" – ",$BZ968)-1),$BZ968),ProdTbl,5,0),""),BasketTbl,2,0),"کد ناشناخته"))</f>
        <v/>
      </c>
      <c r="CB968" s="18">
        <f>IF($BZ968="","",IFERROR(VLOOKUP(IF(ISNUMBER(FIND(" – ",$BZ968)),LEFT($BZ968,FIND(" – ",$BZ968)-1),$BZ968),ProdTbl,3,0),"کد ناشناخته"))</f>
        <v/>
      </c>
      <c r="CC968" s="22" t="n"/>
      <c r="CD968" s="21" t="n"/>
      <c r="CE968" s="20" t="n"/>
      <c r="CF968" s="18">
        <f>IF($CE968="","",IFERROR(VLOOKUP(IFERROR(VLOOKUP(IF(ISNUMBER(FIND(" – ",$CE968)),LEFT($CE968,FIND(" – ",$CE968)-1),$CE968),ProdTbl,5,0),""),BasketTbl,2,0),"کد ناشناخته"))</f>
        <v/>
      </c>
      <c r="CG968" s="18">
        <f>IF($CE968="","",IFERROR(VLOOKUP(IF(ISNUMBER(FIND(" – ",$CE968)),LEFT($CE968,FIND(" – ",$CE968)-1),$CE968),ProdTbl,3,0),"کد ناشناخته"))</f>
        <v/>
      </c>
      <c r="CH968" s="22" t="n"/>
      <c r="CI968" s="21" t="n"/>
    </row>
    <row r="969">
      <c r="A969" s="18">
        <f>IF($B969="","",COUNTA($B$10:$B969))</f>
        <v/>
      </c>
      <c r="B969" s="19" t="n"/>
      <c r="C969" s="20" t="n"/>
      <c r="D969" s="19" t="n"/>
      <c r="E969" s="18">
        <f>IF($D969="","",IFERROR(VLOOKUP(IF(ISNUMBER(FIND(" – ",$D969)),LEFT($D969,FIND(" – ",$D969)-1),$D969),SellerTbl,2,0),"کد ناشناخته"))</f>
        <v/>
      </c>
      <c r="F969" s="21" t="n"/>
      <c r="G969" s="21" t="n"/>
      <c r="H969" s="22" t="n"/>
      <c r="I969" s="23">
        <f>IF(OR($F969="",$G969=""),"",$F969-$G969)</f>
        <v/>
      </c>
      <c r="J969" s="18">
        <f>IF($I969="","",IF(ABS($I969)&lt;=0.01*$F969,"√","×"))</f>
        <v/>
      </c>
      <c r="K969" s="23">
        <f>IF(COUNT($Q969,$V969,$AA969,$AF969,$AK969,$AP969,$AU969,$AZ969,$BE969,$BJ969,$BO969,$BT969,$BY969,$CD969,$CI969)=0,"",SUM($Q969,$V969,$AA969,$AF969,$AK969,$AP969,$AU969,$AZ969,$BE969,$BJ969,$BO969,$BT969,$BY969,$CD969,$CI969))</f>
        <v/>
      </c>
      <c r="L969" s="23">
        <f>IF(OR($F969="",$K969=""),"",$F969-$K969)</f>
        <v/>
      </c>
      <c r="M969" s="20" t="n"/>
      <c r="N969" s="18">
        <f>IF($M969="","",IFERROR(VLOOKUP(IFERROR(VLOOKUP(IF(ISNUMBER(FIND(" – ",$M969)),LEFT($M969,FIND(" – ",$M969)-1),$M969),ProdTbl,5,0),""),BasketTbl,2,0),"کد ناشناخته"))</f>
        <v/>
      </c>
      <c r="O969" s="18">
        <f>IF($M969="","",IFERROR(VLOOKUP(IF(ISNUMBER(FIND(" – ",$M969)),LEFT($M969,FIND(" – ",$M969)-1),$M969),ProdTbl,3,0),"کد ناشناخته"))</f>
        <v/>
      </c>
      <c r="P969" s="22" t="n"/>
      <c r="Q969" s="21" t="n"/>
      <c r="R969" s="20" t="n"/>
      <c r="S969" s="18">
        <f>IF($R969="","",IFERROR(VLOOKUP(IFERROR(VLOOKUP(IF(ISNUMBER(FIND(" – ",$R969)),LEFT($R969,FIND(" – ",$R969)-1),$R969),ProdTbl,5,0),""),BasketTbl,2,0),"کد ناشناخته"))</f>
        <v/>
      </c>
      <c r="T969" s="18">
        <f>IF($R969="","",IFERROR(VLOOKUP(IF(ISNUMBER(FIND(" – ",$R969)),LEFT($R969,FIND(" – ",$R969)-1),$R969),ProdTbl,3,0),"کد ناشناخته"))</f>
        <v/>
      </c>
      <c r="U969" s="22" t="n"/>
      <c r="V969" s="21" t="n"/>
      <c r="W969" s="20" t="n"/>
      <c r="X969" s="18">
        <f>IF($W969="","",IFERROR(VLOOKUP(IFERROR(VLOOKUP(IF(ISNUMBER(FIND(" – ",$W969)),LEFT($W969,FIND(" – ",$W969)-1),$W969),ProdTbl,5,0),""),BasketTbl,2,0),"کد ناشناخته"))</f>
        <v/>
      </c>
      <c r="Y969" s="18">
        <f>IF($W969="","",IFERROR(VLOOKUP(IF(ISNUMBER(FIND(" – ",$W969)),LEFT($W969,FIND(" – ",$W969)-1),$W969),ProdTbl,3,0),"کد ناشناخته"))</f>
        <v/>
      </c>
      <c r="Z969" s="22" t="n"/>
      <c r="AA969" s="21" t="n"/>
      <c r="AB969" s="20" t="n"/>
      <c r="AC969" s="18">
        <f>IF($AB969="","",IFERROR(VLOOKUP(IFERROR(VLOOKUP(IF(ISNUMBER(FIND(" – ",$AB969)),LEFT($AB969,FIND(" – ",$AB969)-1),$AB969),ProdTbl,5,0),""),BasketTbl,2,0),"کد ناشناخته"))</f>
        <v/>
      </c>
      <c r="AD969" s="18">
        <f>IF($AB969="","",IFERROR(VLOOKUP(IF(ISNUMBER(FIND(" – ",$AB969)),LEFT($AB969,FIND(" – ",$AB969)-1),$AB969),ProdTbl,3,0),"کد ناشناخته"))</f>
        <v/>
      </c>
      <c r="AE969" s="22" t="n"/>
      <c r="AF969" s="21" t="n"/>
      <c r="AG969" s="20" t="n"/>
      <c r="AH969" s="18">
        <f>IF($AG969="","",IFERROR(VLOOKUP(IFERROR(VLOOKUP(IF(ISNUMBER(FIND(" – ",$AG969)),LEFT($AG969,FIND(" – ",$AG969)-1),$AG969),ProdTbl,5,0),""),BasketTbl,2,0),"کد ناشناخته"))</f>
        <v/>
      </c>
      <c r="AI969" s="18">
        <f>IF($AG969="","",IFERROR(VLOOKUP(IF(ISNUMBER(FIND(" – ",$AG969)),LEFT($AG969,FIND(" – ",$AG969)-1),$AG969),ProdTbl,3,0),"کد ناشناخته"))</f>
        <v/>
      </c>
      <c r="AJ969" s="22" t="n"/>
      <c r="AK969" s="21" t="n"/>
      <c r="AL969" s="20" t="n"/>
      <c r="AM969" s="18">
        <f>IF($AL969="","",IFERROR(VLOOKUP(IFERROR(VLOOKUP(IF(ISNUMBER(FIND(" – ",$AL969)),LEFT($AL969,FIND(" – ",$AL969)-1),$AL969),ProdTbl,5,0),""),BasketTbl,2,0),"کد ناشناخته"))</f>
        <v/>
      </c>
      <c r="AN969" s="18">
        <f>IF($AL969="","",IFERROR(VLOOKUP(IF(ISNUMBER(FIND(" – ",$AL969)),LEFT($AL969,FIND(" – ",$AL969)-1),$AL969),ProdTbl,3,0),"کد ناشناخته"))</f>
        <v/>
      </c>
      <c r="AO969" s="22" t="n"/>
      <c r="AP969" s="21" t="n"/>
      <c r="AQ969" s="20" t="n"/>
      <c r="AR969" s="18">
        <f>IF($AQ969="","",IFERROR(VLOOKUP(IFERROR(VLOOKUP(IF(ISNUMBER(FIND(" – ",$AQ969)),LEFT($AQ969,FIND(" – ",$AQ969)-1),$AQ969),ProdTbl,5,0),""),BasketTbl,2,0),"کد ناشناخته"))</f>
        <v/>
      </c>
      <c r="AS969" s="18">
        <f>IF($AQ969="","",IFERROR(VLOOKUP(IF(ISNUMBER(FIND(" – ",$AQ969)),LEFT($AQ969,FIND(" – ",$AQ969)-1),$AQ969),ProdTbl,3,0),"کد ناشناخته"))</f>
        <v/>
      </c>
      <c r="AT969" s="22" t="n"/>
      <c r="AU969" s="21" t="n"/>
      <c r="AV969" s="20" t="n"/>
      <c r="AW969" s="18">
        <f>IF($AV969="","",IFERROR(VLOOKUP(IFERROR(VLOOKUP(IF(ISNUMBER(FIND(" – ",$AV969)),LEFT($AV969,FIND(" – ",$AV969)-1),$AV969),ProdTbl,5,0),""),BasketTbl,2,0),"کد ناشناخته"))</f>
        <v/>
      </c>
      <c r="AX969" s="18">
        <f>IF($AV969="","",IFERROR(VLOOKUP(IF(ISNUMBER(FIND(" – ",$AV969)),LEFT($AV969,FIND(" – ",$AV969)-1),$AV969),ProdTbl,3,0),"کد ناشناخته"))</f>
        <v/>
      </c>
      <c r="AY969" s="22" t="n"/>
      <c r="AZ969" s="21" t="n"/>
      <c r="BA969" s="20" t="n"/>
      <c r="BB969" s="18">
        <f>IF($BA969="","",IFERROR(VLOOKUP(IFERROR(VLOOKUP(IF(ISNUMBER(FIND(" – ",$BA969)),LEFT($BA969,FIND(" – ",$BA969)-1),$BA969),ProdTbl,5,0),""),BasketTbl,2,0),"کد ناشناخته"))</f>
        <v/>
      </c>
      <c r="BC969" s="18">
        <f>IF($BA969="","",IFERROR(VLOOKUP(IF(ISNUMBER(FIND(" – ",$BA969)),LEFT($BA969,FIND(" – ",$BA969)-1),$BA969),ProdTbl,3,0),"کد ناشناخته"))</f>
        <v/>
      </c>
      <c r="BD969" s="22" t="n"/>
      <c r="BE969" s="21" t="n"/>
      <c r="BF969" s="20" t="n"/>
      <c r="BG969" s="18">
        <f>IF($BF969="","",IFERROR(VLOOKUP(IFERROR(VLOOKUP(IF(ISNUMBER(FIND(" – ",$BF969)),LEFT($BF969,FIND(" – ",$BF969)-1),$BF969),ProdTbl,5,0),""),BasketTbl,2,0),"کد ناشناخته"))</f>
        <v/>
      </c>
      <c r="BH969" s="18">
        <f>IF($BF969="","",IFERROR(VLOOKUP(IF(ISNUMBER(FIND(" – ",$BF969)),LEFT($BF969,FIND(" – ",$BF969)-1),$BF969),ProdTbl,3,0),"کد ناشناخته"))</f>
        <v/>
      </c>
      <c r="BI969" s="22" t="n"/>
      <c r="BJ969" s="21" t="n"/>
      <c r="BK969" s="20" t="n"/>
      <c r="BL969" s="18">
        <f>IF($BK969="","",IFERROR(VLOOKUP(IFERROR(VLOOKUP(IF(ISNUMBER(FIND(" – ",$BK969)),LEFT($BK969,FIND(" – ",$BK969)-1),$BK969),ProdTbl,5,0),""),BasketTbl,2,0),"کد ناشناخته"))</f>
        <v/>
      </c>
      <c r="BM969" s="18">
        <f>IF($BK969="","",IFERROR(VLOOKUP(IF(ISNUMBER(FIND(" – ",$BK969)),LEFT($BK969,FIND(" – ",$BK969)-1),$BK969),ProdTbl,3,0),"کد ناشناخته"))</f>
        <v/>
      </c>
      <c r="BN969" s="22" t="n"/>
      <c r="BO969" s="21" t="n"/>
      <c r="BP969" s="20" t="n"/>
      <c r="BQ969" s="18">
        <f>IF($BP969="","",IFERROR(VLOOKUP(IFERROR(VLOOKUP(IF(ISNUMBER(FIND(" – ",$BP969)),LEFT($BP969,FIND(" – ",$BP969)-1),$BP969),ProdTbl,5,0),""),BasketTbl,2,0),"کد ناشناخته"))</f>
        <v/>
      </c>
      <c r="BR969" s="18">
        <f>IF($BP969="","",IFERROR(VLOOKUP(IF(ISNUMBER(FIND(" – ",$BP969)),LEFT($BP969,FIND(" – ",$BP969)-1),$BP969),ProdTbl,3,0),"کد ناشناخته"))</f>
        <v/>
      </c>
      <c r="BS969" s="22" t="n"/>
      <c r="BT969" s="21" t="n"/>
      <c r="BU969" s="20" t="n"/>
      <c r="BV969" s="18">
        <f>IF($BU969="","",IFERROR(VLOOKUP(IFERROR(VLOOKUP(IF(ISNUMBER(FIND(" – ",$BU969)),LEFT($BU969,FIND(" – ",$BU969)-1),$BU969),ProdTbl,5,0),""),BasketTbl,2,0),"کد ناشناخته"))</f>
        <v/>
      </c>
      <c r="BW969" s="18">
        <f>IF($BU969="","",IFERROR(VLOOKUP(IF(ISNUMBER(FIND(" – ",$BU969)),LEFT($BU969,FIND(" – ",$BU969)-1),$BU969),ProdTbl,3,0),"کد ناشناخته"))</f>
        <v/>
      </c>
      <c r="BX969" s="22" t="n"/>
      <c r="BY969" s="21" t="n"/>
      <c r="BZ969" s="20" t="n"/>
      <c r="CA969" s="18">
        <f>IF($BZ969="","",IFERROR(VLOOKUP(IFERROR(VLOOKUP(IF(ISNUMBER(FIND(" – ",$BZ969)),LEFT($BZ969,FIND(" – ",$BZ969)-1),$BZ969),ProdTbl,5,0),""),BasketTbl,2,0),"کد ناشناخته"))</f>
        <v/>
      </c>
      <c r="CB969" s="18">
        <f>IF($BZ969="","",IFERROR(VLOOKUP(IF(ISNUMBER(FIND(" – ",$BZ969)),LEFT($BZ969,FIND(" – ",$BZ969)-1),$BZ969),ProdTbl,3,0),"کد ناشناخته"))</f>
        <v/>
      </c>
      <c r="CC969" s="22" t="n"/>
      <c r="CD969" s="21" t="n"/>
      <c r="CE969" s="20" t="n"/>
      <c r="CF969" s="18">
        <f>IF($CE969="","",IFERROR(VLOOKUP(IFERROR(VLOOKUP(IF(ISNUMBER(FIND(" – ",$CE969)),LEFT($CE969,FIND(" – ",$CE969)-1),$CE969),ProdTbl,5,0),""),BasketTbl,2,0),"کد ناشناخته"))</f>
        <v/>
      </c>
      <c r="CG969" s="18">
        <f>IF($CE969="","",IFERROR(VLOOKUP(IF(ISNUMBER(FIND(" – ",$CE969)),LEFT($CE969,FIND(" – ",$CE969)-1),$CE969),ProdTbl,3,0),"کد ناشناخته"))</f>
        <v/>
      </c>
      <c r="CH969" s="22" t="n"/>
      <c r="CI969" s="21" t="n"/>
    </row>
    <row r="970">
      <c r="A970" s="18">
        <f>IF($B970="","",COUNTA($B$10:$B970))</f>
        <v/>
      </c>
      <c r="B970" s="19" t="n"/>
      <c r="C970" s="20" t="n"/>
      <c r="D970" s="19" t="n"/>
      <c r="E970" s="18">
        <f>IF($D970="","",IFERROR(VLOOKUP(IF(ISNUMBER(FIND(" – ",$D970)),LEFT($D970,FIND(" – ",$D970)-1),$D970),SellerTbl,2,0),"کد ناشناخته"))</f>
        <v/>
      </c>
      <c r="F970" s="21" t="n"/>
      <c r="G970" s="21" t="n"/>
      <c r="H970" s="22" t="n"/>
      <c r="I970" s="23">
        <f>IF(OR($F970="",$G970=""),"",$F970-$G970)</f>
        <v/>
      </c>
      <c r="J970" s="18">
        <f>IF($I970="","",IF(ABS($I970)&lt;=0.01*$F970,"√","×"))</f>
        <v/>
      </c>
      <c r="K970" s="23">
        <f>IF(COUNT($Q970,$V970,$AA970,$AF970,$AK970,$AP970,$AU970,$AZ970,$BE970,$BJ970,$BO970,$BT970,$BY970,$CD970,$CI970)=0,"",SUM($Q970,$V970,$AA970,$AF970,$AK970,$AP970,$AU970,$AZ970,$BE970,$BJ970,$BO970,$BT970,$BY970,$CD970,$CI970))</f>
        <v/>
      </c>
      <c r="L970" s="23">
        <f>IF(OR($F970="",$K970=""),"",$F970-$K970)</f>
        <v/>
      </c>
      <c r="M970" s="20" t="n"/>
      <c r="N970" s="18">
        <f>IF($M970="","",IFERROR(VLOOKUP(IFERROR(VLOOKUP(IF(ISNUMBER(FIND(" – ",$M970)),LEFT($M970,FIND(" – ",$M970)-1),$M970),ProdTbl,5,0),""),BasketTbl,2,0),"کد ناشناخته"))</f>
        <v/>
      </c>
      <c r="O970" s="18">
        <f>IF($M970="","",IFERROR(VLOOKUP(IF(ISNUMBER(FIND(" – ",$M970)),LEFT($M970,FIND(" – ",$M970)-1),$M970),ProdTbl,3,0),"کد ناشناخته"))</f>
        <v/>
      </c>
      <c r="P970" s="22" t="n"/>
      <c r="Q970" s="21" t="n"/>
      <c r="R970" s="20" t="n"/>
      <c r="S970" s="18">
        <f>IF($R970="","",IFERROR(VLOOKUP(IFERROR(VLOOKUP(IF(ISNUMBER(FIND(" – ",$R970)),LEFT($R970,FIND(" – ",$R970)-1),$R970),ProdTbl,5,0),""),BasketTbl,2,0),"کد ناشناخته"))</f>
        <v/>
      </c>
      <c r="T970" s="18">
        <f>IF($R970="","",IFERROR(VLOOKUP(IF(ISNUMBER(FIND(" – ",$R970)),LEFT($R970,FIND(" – ",$R970)-1),$R970),ProdTbl,3,0),"کد ناشناخته"))</f>
        <v/>
      </c>
      <c r="U970" s="22" t="n"/>
      <c r="V970" s="21" t="n"/>
      <c r="W970" s="20" t="n"/>
      <c r="X970" s="18">
        <f>IF($W970="","",IFERROR(VLOOKUP(IFERROR(VLOOKUP(IF(ISNUMBER(FIND(" – ",$W970)),LEFT($W970,FIND(" – ",$W970)-1),$W970),ProdTbl,5,0),""),BasketTbl,2,0),"کد ناشناخته"))</f>
        <v/>
      </c>
      <c r="Y970" s="18">
        <f>IF($W970="","",IFERROR(VLOOKUP(IF(ISNUMBER(FIND(" – ",$W970)),LEFT($W970,FIND(" – ",$W970)-1),$W970),ProdTbl,3,0),"کد ناشناخته"))</f>
        <v/>
      </c>
      <c r="Z970" s="22" t="n"/>
      <c r="AA970" s="21" t="n"/>
      <c r="AB970" s="20" t="n"/>
      <c r="AC970" s="18">
        <f>IF($AB970="","",IFERROR(VLOOKUP(IFERROR(VLOOKUP(IF(ISNUMBER(FIND(" – ",$AB970)),LEFT($AB970,FIND(" – ",$AB970)-1),$AB970),ProdTbl,5,0),""),BasketTbl,2,0),"کد ناشناخته"))</f>
        <v/>
      </c>
      <c r="AD970" s="18">
        <f>IF($AB970="","",IFERROR(VLOOKUP(IF(ISNUMBER(FIND(" – ",$AB970)),LEFT($AB970,FIND(" – ",$AB970)-1),$AB970),ProdTbl,3,0),"کد ناشناخته"))</f>
        <v/>
      </c>
      <c r="AE970" s="22" t="n"/>
      <c r="AF970" s="21" t="n"/>
      <c r="AG970" s="20" t="n"/>
      <c r="AH970" s="18">
        <f>IF($AG970="","",IFERROR(VLOOKUP(IFERROR(VLOOKUP(IF(ISNUMBER(FIND(" – ",$AG970)),LEFT($AG970,FIND(" – ",$AG970)-1),$AG970),ProdTbl,5,0),""),BasketTbl,2,0),"کد ناشناخته"))</f>
        <v/>
      </c>
      <c r="AI970" s="18">
        <f>IF($AG970="","",IFERROR(VLOOKUP(IF(ISNUMBER(FIND(" – ",$AG970)),LEFT($AG970,FIND(" – ",$AG970)-1),$AG970),ProdTbl,3,0),"کد ناشناخته"))</f>
        <v/>
      </c>
      <c r="AJ970" s="22" t="n"/>
      <c r="AK970" s="21" t="n"/>
      <c r="AL970" s="20" t="n"/>
      <c r="AM970" s="18">
        <f>IF($AL970="","",IFERROR(VLOOKUP(IFERROR(VLOOKUP(IF(ISNUMBER(FIND(" – ",$AL970)),LEFT($AL970,FIND(" – ",$AL970)-1),$AL970),ProdTbl,5,0),""),BasketTbl,2,0),"کد ناشناخته"))</f>
        <v/>
      </c>
      <c r="AN970" s="18">
        <f>IF($AL970="","",IFERROR(VLOOKUP(IF(ISNUMBER(FIND(" – ",$AL970)),LEFT($AL970,FIND(" – ",$AL970)-1),$AL970),ProdTbl,3,0),"کد ناشناخته"))</f>
        <v/>
      </c>
      <c r="AO970" s="22" t="n"/>
      <c r="AP970" s="21" t="n"/>
      <c r="AQ970" s="20" t="n"/>
      <c r="AR970" s="18">
        <f>IF($AQ970="","",IFERROR(VLOOKUP(IFERROR(VLOOKUP(IF(ISNUMBER(FIND(" – ",$AQ970)),LEFT($AQ970,FIND(" – ",$AQ970)-1),$AQ970),ProdTbl,5,0),""),BasketTbl,2,0),"کد ناشناخته"))</f>
        <v/>
      </c>
      <c r="AS970" s="18">
        <f>IF($AQ970="","",IFERROR(VLOOKUP(IF(ISNUMBER(FIND(" – ",$AQ970)),LEFT($AQ970,FIND(" – ",$AQ970)-1),$AQ970),ProdTbl,3,0),"کد ناشناخته"))</f>
        <v/>
      </c>
      <c r="AT970" s="22" t="n"/>
      <c r="AU970" s="21" t="n"/>
      <c r="AV970" s="20" t="n"/>
      <c r="AW970" s="18">
        <f>IF($AV970="","",IFERROR(VLOOKUP(IFERROR(VLOOKUP(IF(ISNUMBER(FIND(" – ",$AV970)),LEFT($AV970,FIND(" – ",$AV970)-1),$AV970),ProdTbl,5,0),""),BasketTbl,2,0),"کد ناشناخته"))</f>
        <v/>
      </c>
      <c r="AX970" s="18">
        <f>IF($AV970="","",IFERROR(VLOOKUP(IF(ISNUMBER(FIND(" – ",$AV970)),LEFT($AV970,FIND(" – ",$AV970)-1),$AV970),ProdTbl,3,0),"کد ناشناخته"))</f>
        <v/>
      </c>
      <c r="AY970" s="22" t="n"/>
      <c r="AZ970" s="21" t="n"/>
      <c r="BA970" s="20" t="n"/>
      <c r="BB970" s="18">
        <f>IF($BA970="","",IFERROR(VLOOKUP(IFERROR(VLOOKUP(IF(ISNUMBER(FIND(" – ",$BA970)),LEFT($BA970,FIND(" – ",$BA970)-1),$BA970),ProdTbl,5,0),""),BasketTbl,2,0),"کد ناشناخته"))</f>
        <v/>
      </c>
      <c r="BC970" s="18">
        <f>IF($BA970="","",IFERROR(VLOOKUP(IF(ISNUMBER(FIND(" – ",$BA970)),LEFT($BA970,FIND(" – ",$BA970)-1),$BA970),ProdTbl,3,0),"کد ناشناخته"))</f>
        <v/>
      </c>
      <c r="BD970" s="22" t="n"/>
      <c r="BE970" s="21" t="n"/>
      <c r="BF970" s="20" t="n"/>
      <c r="BG970" s="18">
        <f>IF($BF970="","",IFERROR(VLOOKUP(IFERROR(VLOOKUP(IF(ISNUMBER(FIND(" – ",$BF970)),LEFT($BF970,FIND(" – ",$BF970)-1),$BF970),ProdTbl,5,0),""),BasketTbl,2,0),"کد ناشناخته"))</f>
        <v/>
      </c>
      <c r="BH970" s="18">
        <f>IF($BF970="","",IFERROR(VLOOKUP(IF(ISNUMBER(FIND(" – ",$BF970)),LEFT($BF970,FIND(" – ",$BF970)-1),$BF970),ProdTbl,3,0),"کد ناشناخته"))</f>
        <v/>
      </c>
      <c r="BI970" s="22" t="n"/>
      <c r="BJ970" s="21" t="n"/>
      <c r="BK970" s="20" t="n"/>
      <c r="BL970" s="18">
        <f>IF($BK970="","",IFERROR(VLOOKUP(IFERROR(VLOOKUP(IF(ISNUMBER(FIND(" – ",$BK970)),LEFT($BK970,FIND(" – ",$BK970)-1),$BK970),ProdTbl,5,0),""),BasketTbl,2,0),"کد ناشناخته"))</f>
        <v/>
      </c>
      <c r="BM970" s="18">
        <f>IF($BK970="","",IFERROR(VLOOKUP(IF(ISNUMBER(FIND(" – ",$BK970)),LEFT($BK970,FIND(" – ",$BK970)-1),$BK970),ProdTbl,3,0),"کد ناشناخته"))</f>
        <v/>
      </c>
      <c r="BN970" s="22" t="n"/>
      <c r="BO970" s="21" t="n"/>
      <c r="BP970" s="20" t="n"/>
      <c r="BQ970" s="18">
        <f>IF($BP970="","",IFERROR(VLOOKUP(IFERROR(VLOOKUP(IF(ISNUMBER(FIND(" – ",$BP970)),LEFT($BP970,FIND(" – ",$BP970)-1),$BP970),ProdTbl,5,0),""),BasketTbl,2,0),"کد ناشناخته"))</f>
        <v/>
      </c>
      <c r="BR970" s="18">
        <f>IF($BP970="","",IFERROR(VLOOKUP(IF(ISNUMBER(FIND(" – ",$BP970)),LEFT($BP970,FIND(" – ",$BP970)-1),$BP970),ProdTbl,3,0),"کد ناشناخته"))</f>
        <v/>
      </c>
      <c r="BS970" s="22" t="n"/>
      <c r="BT970" s="21" t="n"/>
      <c r="BU970" s="20" t="n"/>
      <c r="BV970" s="18">
        <f>IF($BU970="","",IFERROR(VLOOKUP(IFERROR(VLOOKUP(IF(ISNUMBER(FIND(" – ",$BU970)),LEFT($BU970,FIND(" – ",$BU970)-1),$BU970),ProdTbl,5,0),""),BasketTbl,2,0),"کد ناشناخته"))</f>
        <v/>
      </c>
      <c r="BW970" s="18">
        <f>IF($BU970="","",IFERROR(VLOOKUP(IF(ISNUMBER(FIND(" – ",$BU970)),LEFT($BU970,FIND(" – ",$BU970)-1),$BU970),ProdTbl,3,0),"کد ناشناخته"))</f>
        <v/>
      </c>
      <c r="BX970" s="22" t="n"/>
      <c r="BY970" s="21" t="n"/>
      <c r="BZ970" s="20" t="n"/>
      <c r="CA970" s="18">
        <f>IF($BZ970="","",IFERROR(VLOOKUP(IFERROR(VLOOKUP(IF(ISNUMBER(FIND(" – ",$BZ970)),LEFT($BZ970,FIND(" – ",$BZ970)-1),$BZ970),ProdTbl,5,0),""),BasketTbl,2,0),"کد ناشناخته"))</f>
        <v/>
      </c>
      <c r="CB970" s="18">
        <f>IF($BZ970="","",IFERROR(VLOOKUP(IF(ISNUMBER(FIND(" – ",$BZ970)),LEFT($BZ970,FIND(" – ",$BZ970)-1),$BZ970),ProdTbl,3,0),"کد ناشناخته"))</f>
        <v/>
      </c>
      <c r="CC970" s="22" t="n"/>
      <c r="CD970" s="21" t="n"/>
      <c r="CE970" s="20" t="n"/>
      <c r="CF970" s="18">
        <f>IF($CE970="","",IFERROR(VLOOKUP(IFERROR(VLOOKUP(IF(ISNUMBER(FIND(" – ",$CE970)),LEFT($CE970,FIND(" – ",$CE970)-1),$CE970),ProdTbl,5,0),""),BasketTbl,2,0),"کد ناشناخته"))</f>
        <v/>
      </c>
      <c r="CG970" s="18">
        <f>IF($CE970="","",IFERROR(VLOOKUP(IF(ISNUMBER(FIND(" – ",$CE970)),LEFT($CE970,FIND(" – ",$CE970)-1),$CE970),ProdTbl,3,0),"کد ناشناخته"))</f>
        <v/>
      </c>
      <c r="CH970" s="22" t="n"/>
      <c r="CI970" s="21" t="n"/>
    </row>
    <row r="971">
      <c r="A971" s="18">
        <f>IF($B971="","",COUNTA($B$10:$B971))</f>
        <v/>
      </c>
      <c r="B971" s="19" t="n"/>
      <c r="C971" s="20" t="n"/>
      <c r="D971" s="19" t="n"/>
      <c r="E971" s="18">
        <f>IF($D971="","",IFERROR(VLOOKUP(IF(ISNUMBER(FIND(" – ",$D971)),LEFT($D971,FIND(" – ",$D971)-1),$D971),SellerTbl,2,0),"کد ناشناخته"))</f>
        <v/>
      </c>
      <c r="F971" s="21" t="n"/>
      <c r="G971" s="21" t="n"/>
      <c r="H971" s="22" t="n"/>
      <c r="I971" s="23">
        <f>IF(OR($F971="",$G971=""),"",$F971-$G971)</f>
        <v/>
      </c>
      <c r="J971" s="18">
        <f>IF($I971="","",IF(ABS($I971)&lt;=0.01*$F971,"√","×"))</f>
        <v/>
      </c>
      <c r="K971" s="23">
        <f>IF(COUNT($Q971,$V971,$AA971,$AF971,$AK971,$AP971,$AU971,$AZ971,$BE971,$BJ971,$BO971,$BT971,$BY971,$CD971,$CI971)=0,"",SUM($Q971,$V971,$AA971,$AF971,$AK971,$AP971,$AU971,$AZ971,$BE971,$BJ971,$BO971,$BT971,$BY971,$CD971,$CI971))</f>
        <v/>
      </c>
      <c r="L971" s="23">
        <f>IF(OR($F971="",$K971=""),"",$F971-$K971)</f>
        <v/>
      </c>
      <c r="M971" s="20" t="n"/>
      <c r="N971" s="18">
        <f>IF($M971="","",IFERROR(VLOOKUP(IFERROR(VLOOKUP(IF(ISNUMBER(FIND(" – ",$M971)),LEFT($M971,FIND(" – ",$M971)-1),$M971),ProdTbl,5,0),""),BasketTbl,2,0),"کد ناشناخته"))</f>
        <v/>
      </c>
      <c r="O971" s="18">
        <f>IF($M971="","",IFERROR(VLOOKUP(IF(ISNUMBER(FIND(" – ",$M971)),LEFT($M971,FIND(" – ",$M971)-1),$M971),ProdTbl,3,0),"کد ناشناخته"))</f>
        <v/>
      </c>
      <c r="P971" s="22" t="n"/>
      <c r="Q971" s="21" t="n"/>
      <c r="R971" s="20" t="n"/>
      <c r="S971" s="18">
        <f>IF($R971="","",IFERROR(VLOOKUP(IFERROR(VLOOKUP(IF(ISNUMBER(FIND(" – ",$R971)),LEFT($R971,FIND(" – ",$R971)-1),$R971),ProdTbl,5,0),""),BasketTbl,2,0),"کد ناشناخته"))</f>
        <v/>
      </c>
      <c r="T971" s="18">
        <f>IF($R971="","",IFERROR(VLOOKUP(IF(ISNUMBER(FIND(" – ",$R971)),LEFT($R971,FIND(" – ",$R971)-1),$R971),ProdTbl,3,0),"کد ناشناخته"))</f>
        <v/>
      </c>
      <c r="U971" s="22" t="n"/>
      <c r="V971" s="21" t="n"/>
      <c r="W971" s="20" t="n"/>
      <c r="X971" s="18">
        <f>IF($W971="","",IFERROR(VLOOKUP(IFERROR(VLOOKUP(IF(ISNUMBER(FIND(" – ",$W971)),LEFT($W971,FIND(" – ",$W971)-1),$W971),ProdTbl,5,0),""),BasketTbl,2,0),"کد ناشناخته"))</f>
        <v/>
      </c>
      <c r="Y971" s="18">
        <f>IF($W971="","",IFERROR(VLOOKUP(IF(ISNUMBER(FIND(" – ",$W971)),LEFT($W971,FIND(" – ",$W971)-1),$W971),ProdTbl,3,0),"کد ناشناخته"))</f>
        <v/>
      </c>
      <c r="Z971" s="22" t="n"/>
      <c r="AA971" s="21" t="n"/>
      <c r="AB971" s="20" t="n"/>
      <c r="AC971" s="18">
        <f>IF($AB971="","",IFERROR(VLOOKUP(IFERROR(VLOOKUP(IF(ISNUMBER(FIND(" – ",$AB971)),LEFT($AB971,FIND(" – ",$AB971)-1),$AB971),ProdTbl,5,0),""),BasketTbl,2,0),"کد ناشناخته"))</f>
        <v/>
      </c>
      <c r="AD971" s="18">
        <f>IF($AB971="","",IFERROR(VLOOKUP(IF(ISNUMBER(FIND(" – ",$AB971)),LEFT($AB971,FIND(" – ",$AB971)-1),$AB971),ProdTbl,3,0),"کد ناشناخته"))</f>
        <v/>
      </c>
      <c r="AE971" s="22" t="n"/>
      <c r="AF971" s="21" t="n"/>
      <c r="AG971" s="20" t="n"/>
      <c r="AH971" s="18">
        <f>IF($AG971="","",IFERROR(VLOOKUP(IFERROR(VLOOKUP(IF(ISNUMBER(FIND(" – ",$AG971)),LEFT($AG971,FIND(" – ",$AG971)-1),$AG971),ProdTbl,5,0),""),BasketTbl,2,0),"کد ناشناخته"))</f>
        <v/>
      </c>
      <c r="AI971" s="18">
        <f>IF($AG971="","",IFERROR(VLOOKUP(IF(ISNUMBER(FIND(" – ",$AG971)),LEFT($AG971,FIND(" – ",$AG971)-1),$AG971),ProdTbl,3,0),"کد ناشناخته"))</f>
        <v/>
      </c>
      <c r="AJ971" s="22" t="n"/>
      <c r="AK971" s="21" t="n"/>
      <c r="AL971" s="20" t="n"/>
      <c r="AM971" s="18">
        <f>IF($AL971="","",IFERROR(VLOOKUP(IFERROR(VLOOKUP(IF(ISNUMBER(FIND(" – ",$AL971)),LEFT($AL971,FIND(" – ",$AL971)-1),$AL971),ProdTbl,5,0),""),BasketTbl,2,0),"کد ناشناخته"))</f>
        <v/>
      </c>
      <c r="AN971" s="18">
        <f>IF($AL971="","",IFERROR(VLOOKUP(IF(ISNUMBER(FIND(" – ",$AL971)),LEFT($AL971,FIND(" – ",$AL971)-1),$AL971),ProdTbl,3,0),"کد ناشناخته"))</f>
        <v/>
      </c>
      <c r="AO971" s="22" t="n"/>
      <c r="AP971" s="21" t="n"/>
      <c r="AQ971" s="20" t="n"/>
      <c r="AR971" s="18">
        <f>IF($AQ971="","",IFERROR(VLOOKUP(IFERROR(VLOOKUP(IF(ISNUMBER(FIND(" – ",$AQ971)),LEFT($AQ971,FIND(" – ",$AQ971)-1),$AQ971),ProdTbl,5,0),""),BasketTbl,2,0),"کد ناشناخته"))</f>
        <v/>
      </c>
      <c r="AS971" s="18">
        <f>IF($AQ971="","",IFERROR(VLOOKUP(IF(ISNUMBER(FIND(" – ",$AQ971)),LEFT($AQ971,FIND(" – ",$AQ971)-1),$AQ971),ProdTbl,3,0),"کد ناشناخته"))</f>
        <v/>
      </c>
      <c r="AT971" s="22" t="n"/>
      <c r="AU971" s="21" t="n"/>
      <c r="AV971" s="20" t="n"/>
      <c r="AW971" s="18">
        <f>IF($AV971="","",IFERROR(VLOOKUP(IFERROR(VLOOKUP(IF(ISNUMBER(FIND(" – ",$AV971)),LEFT($AV971,FIND(" – ",$AV971)-1),$AV971),ProdTbl,5,0),""),BasketTbl,2,0),"کد ناشناخته"))</f>
        <v/>
      </c>
      <c r="AX971" s="18">
        <f>IF($AV971="","",IFERROR(VLOOKUP(IF(ISNUMBER(FIND(" – ",$AV971)),LEFT($AV971,FIND(" – ",$AV971)-1),$AV971),ProdTbl,3,0),"کد ناشناخته"))</f>
        <v/>
      </c>
      <c r="AY971" s="22" t="n"/>
      <c r="AZ971" s="21" t="n"/>
      <c r="BA971" s="20" t="n"/>
      <c r="BB971" s="18">
        <f>IF($BA971="","",IFERROR(VLOOKUP(IFERROR(VLOOKUP(IF(ISNUMBER(FIND(" – ",$BA971)),LEFT($BA971,FIND(" – ",$BA971)-1),$BA971),ProdTbl,5,0),""),BasketTbl,2,0),"کد ناشناخته"))</f>
        <v/>
      </c>
      <c r="BC971" s="18">
        <f>IF($BA971="","",IFERROR(VLOOKUP(IF(ISNUMBER(FIND(" – ",$BA971)),LEFT($BA971,FIND(" – ",$BA971)-1),$BA971),ProdTbl,3,0),"کد ناشناخته"))</f>
        <v/>
      </c>
      <c r="BD971" s="22" t="n"/>
      <c r="BE971" s="21" t="n"/>
      <c r="BF971" s="20" t="n"/>
      <c r="BG971" s="18">
        <f>IF($BF971="","",IFERROR(VLOOKUP(IFERROR(VLOOKUP(IF(ISNUMBER(FIND(" – ",$BF971)),LEFT($BF971,FIND(" – ",$BF971)-1),$BF971),ProdTbl,5,0),""),BasketTbl,2,0),"کد ناشناخته"))</f>
        <v/>
      </c>
      <c r="BH971" s="18">
        <f>IF($BF971="","",IFERROR(VLOOKUP(IF(ISNUMBER(FIND(" – ",$BF971)),LEFT($BF971,FIND(" – ",$BF971)-1),$BF971),ProdTbl,3,0),"کد ناشناخته"))</f>
        <v/>
      </c>
      <c r="BI971" s="22" t="n"/>
      <c r="BJ971" s="21" t="n"/>
      <c r="BK971" s="20" t="n"/>
      <c r="BL971" s="18">
        <f>IF($BK971="","",IFERROR(VLOOKUP(IFERROR(VLOOKUP(IF(ISNUMBER(FIND(" – ",$BK971)),LEFT($BK971,FIND(" – ",$BK971)-1),$BK971),ProdTbl,5,0),""),BasketTbl,2,0),"کد ناشناخته"))</f>
        <v/>
      </c>
      <c r="BM971" s="18">
        <f>IF($BK971="","",IFERROR(VLOOKUP(IF(ISNUMBER(FIND(" – ",$BK971)),LEFT($BK971,FIND(" – ",$BK971)-1),$BK971),ProdTbl,3,0),"کد ناشناخته"))</f>
        <v/>
      </c>
      <c r="BN971" s="22" t="n"/>
      <c r="BO971" s="21" t="n"/>
      <c r="BP971" s="20" t="n"/>
      <c r="BQ971" s="18">
        <f>IF($BP971="","",IFERROR(VLOOKUP(IFERROR(VLOOKUP(IF(ISNUMBER(FIND(" – ",$BP971)),LEFT($BP971,FIND(" – ",$BP971)-1),$BP971),ProdTbl,5,0),""),BasketTbl,2,0),"کد ناشناخته"))</f>
        <v/>
      </c>
      <c r="BR971" s="18">
        <f>IF($BP971="","",IFERROR(VLOOKUP(IF(ISNUMBER(FIND(" – ",$BP971)),LEFT($BP971,FIND(" – ",$BP971)-1),$BP971),ProdTbl,3,0),"کد ناشناخته"))</f>
        <v/>
      </c>
      <c r="BS971" s="22" t="n"/>
      <c r="BT971" s="21" t="n"/>
      <c r="BU971" s="20" t="n"/>
      <c r="BV971" s="18">
        <f>IF($BU971="","",IFERROR(VLOOKUP(IFERROR(VLOOKUP(IF(ISNUMBER(FIND(" – ",$BU971)),LEFT($BU971,FIND(" – ",$BU971)-1),$BU971),ProdTbl,5,0),""),BasketTbl,2,0),"کد ناشناخته"))</f>
        <v/>
      </c>
      <c r="BW971" s="18">
        <f>IF($BU971="","",IFERROR(VLOOKUP(IF(ISNUMBER(FIND(" – ",$BU971)),LEFT($BU971,FIND(" – ",$BU971)-1),$BU971),ProdTbl,3,0),"کد ناشناخته"))</f>
        <v/>
      </c>
      <c r="BX971" s="22" t="n"/>
      <c r="BY971" s="21" t="n"/>
      <c r="BZ971" s="20" t="n"/>
      <c r="CA971" s="18">
        <f>IF($BZ971="","",IFERROR(VLOOKUP(IFERROR(VLOOKUP(IF(ISNUMBER(FIND(" – ",$BZ971)),LEFT($BZ971,FIND(" – ",$BZ971)-1),$BZ971),ProdTbl,5,0),""),BasketTbl,2,0),"کد ناشناخته"))</f>
        <v/>
      </c>
      <c r="CB971" s="18">
        <f>IF($BZ971="","",IFERROR(VLOOKUP(IF(ISNUMBER(FIND(" – ",$BZ971)),LEFT($BZ971,FIND(" – ",$BZ971)-1),$BZ971),ProdTbl,3,0),"کد ناشناخته"))</f>
        <v/>
      </c>
      <c r="CC971" s="22" t="n"/>
      <c r="CD971" s="21" t="n"/>
      <c r="CE971" s="20" t="n"/>
      <c r="CF971" s="18">
        <f>IF($CE971="","",IFERROR(VLOOKUP(IFERROR(VLOOKUP(IF(ISNUMBER(FIND(" – ",$CE971)),LEFT($CE971,FIND(" – ",$CE971)-1),$CE971),ProdTbl,5,0),""),BasketTbl,2,0),"کد ناشناخته"))</f>
        <v/>
      </c>
      <c r="CG971" s="18">
        <f>IF($CE971="","",IFERROR(VLOOKUP(IF(ISNUMBER(FIND(" – ",$CE971)),LEFT($CE971,FIND(" – ",$CE971)-1),$CE971),ProdTbl,3,0),"کد ناشناخته"))</f>
        <v/>
      </c>
      <c r="CH971" s="22" t="n"/>
      <c r="CI971" s="21" t="n"/>
    </row>
    <row r="972">
      <c r="A972" s="18">
        <f>IF($B972="","",COUNTA($B$10:$B972))</f>
        <v/>
      </c>
      <c r="B972" s="19" t="n"/>
      <c r="C972" s="20" t="n"/>
      <c r="D972" s="19" t="n"/>
      <c r="E972" s="18">
        <f>IF($D972="","",IFERROR(VLOOKUP(IF(ISNUMBER(FIND(" – ",$D972)),LEFT($D972,FIND(" – ",$D972)-1),$D972),SellerTbl,2,0),"کد ناشناخته"))</f>
        <v/>
      </c>
      <c r="F972" s="21" t="n"/>
      <c r="G972" s="21" t="n"/>
      <c r="H972" s="22" t="n"/>
      <c r="I972" s="23">
        <f>IF(OR($F972="",$G972=""),"",$F972-$G972)</f>
        <v/>
      </c>
      <c r="J972" s="18">
        <f>IF($I972="","",IF(ABS($I972)&lt;=0.01*$F972,"√","×"))</f>
        <v/>
      </c>
      <c r="K972" s="23">
        <f>IF(COUNT($Q972,$V972,$AA972,$AF972,$AK972,$AP972,$AU972,$AZ972,$BE972,$BJ972,$BO972,$BT972,$BY972,$CD972,$CI972)=0,"",SUM($Q972,$V972,$AA972,$AF972,$AK972,$AP972,$AU972,$AZ972,$BE972,$BJ972,$BO972,$BT972,$BY972,$CD972,$CI972))</f>
        <v/>
      </c>
      <c r="L972" s="23">
        <f>IF(OR($F972="",$K972=""),"",$F972-$K972)</f>
        <v/>
      </c>
      <c r="M972" s="20" t="n"/>
      <c r="N972" s="18">
        <f>IF($M972="","",IFERROR(VLOOKUP(IFERROR(VLOOKUP(IF(ISNUMBER(FIND(" – ",$M972)),LEFT($M972,FIND(" – ",$M972)-1),$M972),ProdTbl,5,0),""),BasketTbl,2,0),"کد ناشناخته"))</f>
        <v/>
      </c>
      <c r="O972" s="18">
        <f>IF($M972="","",IFERROR(VLOOKUP(IF(ISNUMBER(FIND(" – ",$M972)),LEFT($M972,FIND(" – ",$M972)-1),$M972),ProdTbl,3,0),"کد ناشناخته"))</f>
        <v/>
      </c>
      <c r="P972" s="22" t="n"/>
      <c r="Q972" s="21" t="n"/>
      <c r="R972" s="20" t="n"/>
      <c r="S972" s="18">
        <f>IF($R972="","",IFERROR(VLOOKUP(IFERROR(VLOOKUP(IF(ISNUMBER(FIND(" – ",$R972)),LEFT($R972,FIND(" – ",$R972)-1),$R972),ProdTbl,5,0),""),BasketTbl,2,0),"کد ناشناخته"))</f>
        <v/>
      </c>
      <c r="T972" s="18">
        <f>IF($R972="","",IFERROR(VLOOKUP(IF(ISNUMBER(FIND(" – ",$R972)),LEFT($R972,FIND(" – ",$R972)-1),$R972),ProdTbl,3,0),"کد ناشناخته"))</f>
        <v/>
      </c>
      <c r="U972" s="22" t="n"/>
      <c r="V972" s="21" t="n"/>
      <c r="W972" s="20" t="n"/>
      <c r="X972" s="18">
        <f>IF($W972="","",IFERROR(VLOOKUP(IFERROR(VLOOKUP(IF(ISNUMBER(FIND(" – ",$W972)),LEFT($W972,FIND(" – ",$W972)-1),$W972),ProdTbl,5,0),""),BasketTbl,2,0),"کد ناشناخته"))</f>
        <v/>
      </c>
      <c r="Y972" s="18">
        <f>IF($W972="","",IFERROR(VLOOKUP(IF(ISNUMBER(FIND(" – ",$W972)),LEFT($W972,FIND(" – ",$W972)-1),$W972),ProdTbl,3,0),"کد ناشناخته"))</f>
        <v/>
      </c>
      <c r="Z972" s="22" t="n"/>
      <c r="AA972" s="21" t="n"/>
      <c r="AB972" s="20" t="n"/>
      <c r="AC972" s="18">
        <f>IF($AB972="","",IFERROR(VLOOKUP(IFERROR(VLOOKUP(IF(ISNUMBER(FIND(" – ",$AB972)),LEFT($AB972,FIND(" – ",$AB972)-1),$AB972),ProdTbl,5,0),""),BasketTbl,2,0),"کد ناشناخته"))</f>
        <v/>
      </c>
      <c r="AD972" s="18">
        <f>IF($AB972="","",IFERROR(VLOOKUP(IF(ISNUMBER(FIND(" – ",$AB972)),LEFT($AB972,FIND(" – ",$AB972)-1),$AB972),ProdTbl,3,0),"کد ناشناخته"))</f>
        <v/>
      </c>
      <c r="AE972" s="22" t="n"/>
      <c r="AF972" s="21" t="n"/>
      <c r="AG972" s="20" t="n"/>
      <c r="AH972" s="18">
        <f>IF($AG972="","",IFERROR(VLOOKUP(IFERROR(VLOOKUP(IF(ISNUMBER(FIND(" – ",$AG972)),LEFT($AG972,FIND(" – ",$AG972)-1),$AG972),ProdTbl,5,0),""),BasketTbl,2,0),"کد ناشناخته"))</f>
        <v/>
      </c>
      <c r="AI972" s="18">
        <f>IF($AG972="","",IFERROR(VLOOKUP(IF(ISNUMBER(FIND(" – ",$AG972)),LEFT($AG972,FIND(" – ",$AG972)-1),$AG972),ProdTbl,3,0),"کد ناشناخته"))</f>
        <v/>
      </c>
      <c r="AJ972" s="22" t="n"/>
      <c r="AK972" s="21" t="n"/>
      <c r="AL972" s="20" t="n"/>
      <c r="AM972" s="18">
        <f>IF($AL972="","",IFERROR(VLOOKUP(IFERROR(VLOOKUP(IF(ISNUMBER(FIND(" – ",$AL972)),LEFT($AL972,FIND(" – ",$AL972)-1),$AL972),ProdTbl,5,0),""),BasketTbl,2,0),"کد ناشناخته"))</f>
        <v/>
      </c>
      <c r="AN972" s="18">
        <f>IF($AL972="","",IFERROR(VLOOKUP(IF(ISNUMBER(FIND(" – ",$AL972)),LEFT($AL972,FIND(" – ",$AL972)-1),$AL972),ProdTbl,3,0),"کد ناشناخته"))</f>
        <v/>
      </c>
      <c r="AO972" s="22" t="n"/>
      <c r="AP972" s="21" t="n"/>
      <c r="AQ972" s="20" t="n"/>
      <c r="AR972" s="18">
        <f>IF($AQ972="","",IFERROR(VLOOKUP(IFERROR(VLOOKUP(IF(ISNUMBER(FIND(" – ",$AQ972)),LEFT($AQ972,FIND(" – ",$AQ972)-1),$AQ972),ProdTbl,5,0),""),BasketTbl,2,0),"کد ناشناخته"))</f>
        <v/>
      </c>
      <c r="AS972" s="18">
        <f>IF($AQ972="","",IFERROR(VLOOKUP(IF(ISNUMBER(FIND(" – ",$AQ972)),LEFT($AQ972,FIND(" – ",$AQ972)-1),$AQ972),ProdTbl,3,0),"کد ناشناخته"))</f>
        <v/>
      </c>
      <c r="AT972" s="22" t="n"/>
      <c r="AU972" s="21" t="n"/>
      <c r="AV972" s="20" t="n"/>
      <c r="AW972" s="18">
        <f>IF($AV972="","",IFERROR(VLOOKUP(IFERROR(VLOOKUP(IF(ISNUMBER(FIND(" – ",$AV972)),LEFT($AV972,FIND(" – ",$AV972)-1),$AV972),ProdTbl,5,0),""),BasketTbl,2,0),"کد ناشناخته"))</f>
        <v/>
      </c>
      <c r="AX972" s="18">
        <f>IF($AV972="","",IFERROR(VLOOKUP(IF(ISNUMBER(FIND(" – ",$AV972)),LEFT($AV972,FIND(" – ",$AV972)-1),$AV972),ProdTbl,3,0),"کد ناشناخته"))</f>
        <v/>
      </c>
      <c r="AY972" s="22" t="n"/>
      <c r="AZ972" s="21" t="n"/>
      <c r="BA972" s="20" t="n"/>
      <c r="BB972" s="18">
        <f>IF($BA972="","",IFERROR(VLOOKUP(IFERROR(VLOOKUP(IF(ISNUMBER(FIND(" – ",$BA972)),LEFT($BA972,FIND(" – ",$BA972)-1),$BA972),ProdTbl,5,0),""),BasketTbl,2,0),"کد ناشناخته"))</f>
        <v/>
      </c>
      <c r="BC972" s="18">
        <f>IF($BA972="","",IFERROR(VLOOKUP(IF(ISNUMBER(FIND(" – ",$BA972)),LEFT($BA972,FIND(" – ",$BA972)-1),$BA972),ProdTbl,3,0),"کد ناشناخته"))</f>
        <v/>
      </c>
      <c r="BD972" s="22" t="n"/>
      <c r="BE972" s="21" t="n"/>
      <c r="BF972" s="20" t="n"/>
      <c r="BG972" s="18">
        <f>IF($BF972="","",IFERROR(VLOOKUP(IFERROR(VLOOKUP(IF(ISNUMBER(FIND(" – ",$BF972)),LEFT($BF972,FIND(" – ",$BF972)-1),$BF972),ProdTbl,5,0),""),BasketTbl,2,0),"کد ناشناخته"))</f>
        <v/>
      </c>
      <c r="BH972" s="18">
        <f>IF($BF972="","",IFERROR(VLOOKUP(IF(ISNUMBER(FIND(" – ",$BF972)),LEFT($BF972,FIND(" – ",$BF972)-1),$BF972),ProdTbl,3,0),"کد ناشناخته"))</f>
        <v/>
      </c>
      <c r="BI972" s="22" t="n"/>
      <c r="BJ972" s="21" t="n"/>
      <c r="BK972" s="20" t="n"/>
      <c r="BL972" s="18">
        <f>IF($BK972="","",IFERROR(VLOOKUP(IFERROR(VLOOKUP(IF(ISNUMBER(FIND(" – ",$BK972)),LEFT($BK972,FIND(" – ",$BK972)-1),$BK972),ProdTbl,5,0),""),BasketTbl,2,0),"کد ناشناخته"))</f>
        <v/>
      </c>
      <c r="BM972" s="18">
        <f>IF($BK972="","",IFERROR(VLOOKUP(IF(ISNUMBER(FIND(" – ",$BK972)),LEFT($BK972,FIND(" – ",$BK972)-1),$BK972),ProdTbl,3,0),"کد ناشناخته"))</f>
        <v/>
      </c>
      <c r="BN972" s="22" t="n"/>
      <c r="BO972" s="21" t="n"/>
      <c r="BP972" s="20" t="n"/>
      <c r="BQ972" s="18">
        <f>IF($BP972="","",IFERROR(VLOOKUP(IFERROR(VLOOKUP(IF(ISNUMBER(FIND(" – ",$BP972)),LEFT($BP972,FIND(" – ",$BP972)-1),$BP972),ProdTbl,5,0),""),BasketTbl,2,0),"کد ناشناخته"))</f>
        <v/>
      </c>
      <c r="BR972" s="18">
        <f>IF($BP972="","",IFERROR(VLOOKUP(IF(ISNUMBER(FIND(" – ",$BP972)),LEFT($BP972,FIND(" – ",$BP972)-1),$BP972),ProdTbl,3,0),"کد ناشناخته"))</f>
        <v/>
      </c>
      <c r="BS972" s="22" t="n"/>
      <c r="BT972" s="21" t="n"/>
      <c r="BU972" s="20" t="n"/>
      <c r="BV972" s="18">
        <f>IF($BU972="","",IFERROR(VLOOKUP(IFERROR(VLOOKUP(IF(ISNUMBER(FIND(" – ",$BU972)),LEFT($BU972,FIND(" – ",$BU972)-1),$BU972),ProdTbl,5,0),""),BasketTbl,2,0),"کد ناشناخته"))</f>
        <v/>
      </c>
      <c r="BW972" s="18">
        <f>IF($BU972="","",IFERROR(VLOOKUP(IF(ISNUMBER(FIND(" – ",$BU972)),LEFT($BU972,FIND(" – ",$BU972)-1),$BU972),ProdTbl,3,0),"کد ناشناخته"))</f>
        <v/>
      </c>
      <c r="BX972" s="22" t="n"/>
      <c r="BY972" s="21" t="n"/>
      <c r="BZ972" s="20" t="n"/>
      <c r="CA972" s="18">
        <f>IF($BZ972="","",IFERROR(VLOOKUP(IFERROR(VLOOKUP(IF(ISNUMBER(FIND(" – ",$BZ972)),LEFT($BZ972,FIND(" – ",$BZ972)-1),$BZ972),ProdTbl,5,0),""),BasketTbl,2,0),"کد ناشناخته"))</f>
        <v/>
      </c>
      <c r="CB972" s="18">
        <f>IF($BZ972="","",IFERROR(VLOOKUP(IF(ISNUMBER(FIND(" – ",$BZ972)),LEFT($BZ972,FIND(" – ",$BZ972)-1),$BZ972),ProdTbl,3,0),"کد ناشناخته"))</f>
        <v/>
      </c>
      <c r="CC972" s="22" t="n"/>
      <c r="CD972" s="21" t="n"/>
      <c r="CE972" s="20" t="n"/>
      <c r="CF972" s="18">
        <f>IF($CE972="","",IFERROR(VLOOKUP(IFERROR(VLOOKUP(IF(ISNUMBER(FIND(" – ",$CE972)),LEFT($CE972,FIND(" – ",$CE972)-1),$CE972),ProdTbl,5,0),""),BasketTbl,2,0),"کد ناشناخته"))</f>
        <v/>
      </c>
      <c r="CG972" s="18">
        <f>IF($CE972="","",IFERROR(VLOOKUP(IF(ISNUMBER(FIND(" – ",$CE972)),LEFT($CE972,FIND(" – ",$CE972)-1),$CE972),ProdTbl,3,0),"کد ناشناخته"))</f>
        <v/>
      </c>
      <c r="CH972" s="22" t="n"/>
      <c r="CI972" s="21" t="n"/>
    </row>
    <row r="973">
      <c r="A973" s="18">
        <f>IF($B973="","",COUNTA($B$10:$B973))</f>
        <v/>
      </c>
      <c r="B973" s="19" t="n"/>
      <c r="C973" s="20" t="n"/>
      <c r="D973" s="19" t="n"/>
      <c r="E973" s="18">
        <f>IF($D973="","",IFERROR(VLOOKUP(IF(ISNUMBER(FIND(" – ",$D973)),LEFT($D973,FIND(" – ",$D973)-1),$D973),SellerTbl,2,0),"کد ناشناخته"))</f>
        <v/>
      </c>
      <c r="F973" s="21" t="n"/>
      <c r="G973" s="21" t="n"/>
      <c r="H973" s="22" t="n"/>
      <c r="I973" s="23">
        <f>IF(OR($F973="",$G973=""),"",$F973-$G973)</f>
        <v/>
      </c>
      <c r="J973" s="18">
        <f>IF($I973="","",IF(ABS($I973)&lt;=0.01*$F973,"√","×"))</f>
        <v/>
      </c>
      <c r="K973" s="23">
        <f>IF(COUNT($Q973,$V973,$AA973,$AF973,$AK973,$AP973,$AU973,$AZ973,$BE973,$BJ973,$BO973,$BT973,$BY973,$CD973,$CI973)=0,"",SUM($Q973,$V973,$AA973,$AF973,$AK973,$AP973,$AU973,$AZ973,$BE973,$BJ973,$BO973,$BT973,$BY973,$CD973,$CI973))</f>
        <v/>
      </c>
      <c r="L973" s="23">
        <f>IF(OR($F973="",$K973=""),"",$F973-$K973)</f>
        <v/>
      </c>
      <c r="M973" s="20" t="n"/>
      <c r="N973" s="18">
        <f>IF($M973="","",IFERROR(VLOOKUP(IFERROR(VLOOKUP(IF(ISNUMBER(FIND(" – ",$M973)),LEFT($M973,FIND(" – ",$M973)-1),$M973),ProdTbl,5,0),""),BasketTbl,2,0),"کد ناشناخته"))</f>
        <v/>
      </c>
      <c r="O973" s="18">
        <f>IF($M973="","",IFERROR(VLOOKUP(IF(ISNUMBER(FIND(" – ",$M973)),LEFT($M973,FIND(" – ",$M973)-1),$M973),ProdTbl,3,0),"کد ناشناخته"))</f>
        <v/>
      </c>
      <c r="P973" s="22" t="n"/>
      <c r="Q973" s="21" t="n"/>
      <c r="R973" s="20" t="n"/>
      <c r="S973" s="18">
        <f>IF($R973="","",IFERROR(VLOOKUP(IFERROR(VLOOKUP(IF(ISNUMBER(FIND(" – ",$R973)),LEFT($R973,FIND(" – ",$R973)-1),$R973),ProdTbl,5,0),""),BasketTbl,2,0),"کد ناشناخته"))</f>
        <v/>
      </c>
      <c r="T973" s="18">
        <f>IF($R973="","",IFERROR(VLOOKUP(IF(ISNUMBER(FIND(" – ",$R973)),LEFT($R973,FIND(" – ",$R973)-1),$R973),ProdTbl,3,0),"کد ناشناخته"))</f>
        <v/>
      </c>
      <c r="U973" s="22" t="n"/>
      <c r="V973" s="21" t="n"/>
      <c r="W973" s="20" t="n"/>
      <c r="X973" s="18">
        <f>IF($W973="","",IFERROR(VLOOKUP(IFERROR(VLOOKUP(IF(ISNUMBER(FIND(" – ",$W973)),LEFT($W973,FIND(" – ",$W973)-1),$W973),ProdTbl,5,0),""),BasketTbl,2,0),"کد ناشناخته"))</f>
        <v/>
      </c>
      <c r="Y973" s="18">
        <f>IF($W973="","",IFERROR(VLOOKUP(IF(ISNUMBER(FIND(" – ",$W973)),LEFT($W973,FIND(" – ",$W973)-1),$W973),ProdTbl,3,0),"کد ناشناخته"))</f>
        <v/>
      </c>
      <c r="Z973" s="22" t="n"/>
      <c r="AA973" s="21" t="n"/>
      <c r="AB973" s="20" t="n"/>
      <c r="AC973" s="18">
        <f>IF($AB973="","",IFERROR(VLOOKUP(IFERROR(VLOOKUP(IF(ISNUMBER(FIND(" – ",$AB973)),LEFT($AB973,FIND(" – ",$AB973)-1),$AB973),ProdTbl,5,0),""),BasketTbl,2,0),"کد ناشناخته"))</f>
        <v/>
      </c>
      <c r="AD973" s="18">
        <f>IF($AB973="","",IFERROR(VLOOKUP(IF(ISNUMBER(FIND(" – ",$AB973)),LEFT($AB973,FIND(" – ",$AB973)-1),$AB973),ProdTbl,3,0),"کد ناشناخته"))</f>
        <v/>
      </c>
      <c r="AE973" s="22" t="n"/>
      <c r="AF973" s="21" t="n"/>
      <c r="AG973" s="20" t="n"/>
      <c r="AH973" s="18">
        <f>IF($AG973="","",IFERROR(VLOOKUP(IFERROR(VLOOKUP(IF(ISNUMBER(FIND(" – ",$AG973)),LEFT($AG973,FIND(" – ",$AG973)-1),$AG973),ProdTbl,5,0),""),BasketTbl,2,0),"کد ناشناخته"))</f>
        <v/>
      </c>
      <c r="AI973" s="18">
        <f>IF($AG973="","",IFERROR(VLOOKUP(IF(ISNUMBER(FIND(" – ",$AG973)),LEFT($AG973,FIND(" – ",$AG973)-1),$AG973),ProdTbl,3,0),"کد ناشناخته"))</f>
        <v/>
      </c>
      <c r="AJ973" s="22" t="n"/>
      <c r="AK973" s="21" t="n"/>
      <c r="AL973" s="20" t="n"/>
      <c r="AM973" s="18">
        <f>IF($AL973="","",IFERROR(VLOOKUP(IFERROR(VLOOKUP(IF(ISNUMBER(FIND(" – ",$AL973)),LEFT($AL973,FIND(" – ",$AL973)-1),$AL973),ProdTbl,5,0),""),BasketTbl,2,0),"کد ناشناخته"))</f>
        <v/>
      </c>
      <c r="AN973" s="18">
        <f>IF($AL973="","",IFERROR(VLOOKUP(IF(ISNUMBER(FIND(" – ",$AL973)),LEFT($AL973,FIND(" – ",$AL973)-1),$AL973),ProdTbl,3,0),"کد ناشناخته"))</f>
        <v/>
      </c>
      <c r="AO973" s="22" t="n"/>
      <c r="AP973" s="21" t="n"/>
      <c r="AQ973" s="20" t="n"/>
      <c r="AR973" s="18">
        <f>IF($AQ973="","",IFERROR(VLOOKUP(IFERROR(VLOOKUP(IF(ISNUMBER(FIND(" – ",$AQ973)),LEFT($AQ973,FIND(" – ",$AQ973)-1),$AQ973),ProdTbl,5,0),""),BasketTbl,2,0),"کد ناشناخته"))</f>
        <v/>
      </c>
      <c r="AS973" s="18">
        <f>IF($AQ973="","",IFERROR(VLOOKUP(IF(ISNUMBER(FIND(" – ",$AQ973)),LEFT($AQ973,FIND(" – ",$AQ973)-1),$AQ973),ProdTbl,3,0),"کد ناشناخته"))</f>
        <v/>
      </c>
      <c r="AT973" s="22" t="n"/>
      <c r="AU973" s="21" t="n"/>
      <c r="AV973" s="20" t="n"/>
      <c r="AW973" s="18">
        <f>IF($AV973="","",IFERROR(VLOOKUP(IFERROR(VLOOKUP(IF(ISNUMBER(FIND(" – ",$AV973)),LEFT($AV973,FIND(" – ",$AV973)-1),$AV973),ProdTbl,5,0),""),BasketTbl,2,0),"کد ناشناخته"))</f>
        <v/>
      </c>
      <c r="AX973" s="18">
        <f>IF($AV973="","",IFERROR(VLOOKUP(IF(ISNUMBER(FIND(" – ",$AV973)),LEFT($AV973,FIND(" – ",$AV973)-1),$AV973),ProdTbl,3,0),"کد ناشناخته"))</f>
        <v/>
      </c>
      <c r="AY973" s="22" t="n"/>
      <c r="AZ973" s="21" t="n"/>
      <c r="BA973" s="20" t="n"/>
      <c r="BB973" s="18">
        <f>IF($BA973="","",IFERROR(VLOOKUP(IFERROR(VLOOKUP(IF(ISNUMBER(FIND(" – ",$BA973)),LEFT($BA973,FIND(" – ",$BA973)-1),$BA973),ProdTbl,5,0),""),BasketTbl,2,0),"کد ناشناخته"))</f>
        <v/>
      </c>
      <c r="BC973" s="18">
        <f>IF($BA973="","",IFERROR(VLOOKUP(IF(ISNUMBER(FIND(" – ",$BA973)),LEFT($BA973,FIND(" – ",$BA973)-1),$BA973),ProdTbl,3,0),"کد ناشناخته"))</f>
        <v/>
      </c>
      <c r="BD973" s="22" t="n"/>
      <c r="BE973" s="21" t="n"/>
      <c r="BF973" s="20" t="n"/>
      <c r="BG973" s="18">
        <f>IF($BF973="","",IFERROR(VLOOKUP(IFERROR(VLOOKUP(IF(ISNUMBER(FIND(" – ",$BF973)),LEFT($BF973,FIND(" – ",$BF973)-1),$BF973),ProdTbl,5,0),""),BasketTbl,2,0),"کد ناشناخته"))</f>
        <v/>
      </c>
      <c r="BH973" s="18">
        <f>IF($BF973="","",IFERROR(VLOOKUP(IF(ISNUMBER(FIND(" – ",$BF973)),LEFT($BF973,FIND(" – ",$BF973)-1),$BF973),ProdTbl,3,0),"کد ناشناخته"))</f>
        <v/>
      </c>
      <c r="BI973" s="22" t="n"/>
      <c r="BJ973" s="21" t="n"/>
      <c r="BK973" s="20" t="n"/>
      <c r="BL973" s="18">
        <f>IF($BK973="","",IFERROR(VLOOKUP(IFERROR(VLOOKUP(IF(ISNUMBER(FIND(" – ",$BK973)),LEFT($BK973,FIND(" – ",$BK973)-1),$BK973),ProdTbl,5,0),""),BasketTbl,2,0),"کد ناشناخته"))</f>
        <v/>
      </c>
      <c r="BM973" s="18">
        <f>IF($BK973="","",IFERROR(VLOOKUP(IF(ISNUMBER(FIND(" – ",$BK973)),LEFT($BK973,FIND(" – ",$BK973)-1),$BK973),ProdTbl,3,0),"کد ناشناخته"))</f>
        <v/>
      </c>
      <c r="BN973" s="22" t="n"/>
      <c r="BO973" s="21" t="n"/>
      <c r="BP973" s="20" t="n"/>
      <c r="BQ973" s="18">
        <f>IF($BP973="","",IFERROR(VLOOKUP(IFERROR(VLOOKUP(IF(ISNUMBER(FIND(" – ",$BP973)),LEFT($BP973,FIND(" – ",$BP973)-1),$BP973),ProdTbl,5,0),""),BasketTbl,2,0),"کد ناشناخته"))</f>
        <v/>
      </c>
      <c r="BR973" s="18">
        <f>IF($BP973="","",IFERROR(VLOOKUP(IF(ISNUMBER(FIND(" – ",$BP973)),LEFT($BP973,FIND(" – ",$BP973)-1),$BP973),ProdTbl,3,0),"کد ناشناخته"))</f>
        <v/>
      </c>
      <c r="BS973" s="22" t="n"/>
      <c r="BT973" s="21" t="n"/>
      <c r="BU973" s="20" t="n"/>
      <c r="BV973" s="18">
        <f>IF($BU973="","",IFERROR(VLOOKUP(IFERROR(VLOOKUP(IF(ISNUMBER(FIND(" – ",$BU973)),LEFT($BU973,FIND(" – ",$BU973)-1),$BU973),ProdTbl,5,0),""),BasketTbl,2,0),"کد ناشناخته"))</f>
        <v/>
      </c>
      <c r="BW973" s="18">
        <f>IF($BU973="","",IFERROR(VLOOKUP(IF(ISNUMBER(FIND(" – ",$BU973)),LEFT($BU973,FIND(" – ",$BU973)-1),$BU973),ProdTbl,3,0),"کد ناشناخته"))</f>
        <v/>
      </c>
      <c r="BX973" s="22" t="n"/>
      <c r="BY973" s="21" t="n"/>
      <c r="BZ973" s="20" t="n"/>
      <c r="CA973" s="18">
        <f>IF($BZ973="","",IFERROR(VLOOKUP(IFERROR(VLOOKUP(IF(ISNUMBER(FIND(" – ",$BZ973)),LEFT($BZ973,FIND(" – ",$BZ973)-1),$BZ973),ProdTbl,5,0),""),BasketTbl,2,0),"کد ناشناخته"))</f>
        <v/>
      </c>
      <c r="CB973" s="18">
        <f>IF($BZ973="","",IFERROR(VLOOKUP(IF(ISNUMBER(FIND(" – ",$BZ973)),LEFT($BZ973,FIND(" – ",$BZ973)-1),$BZ973),ProdTbl,3,0),"کد ناشناخته"))</f>
        <v/>
      </c>
      <c r="CC973" s="22" t="n"/>
      <c r="CD973" s="21" t="n"/>
      <c r="CE973" s="20" t="n"/>
      <c r="CF973" s="18">
        <f>IF($CE973="","",IFERROR(VLOOKUP(IFERROR(VLOOKUP(IF(ISNUMBER(FIND(" – ",$CE973)),LEFT($CE973,FIND(" – ",$CE973)-1),$CE973),ProdTbl,5,0),""),BasketTbl,2,0),"کد ناشناخته"))</f>
        <v/>
      </c>
      <c r="CG973" s="18">
        <f>IF($CE973="","",IFERROR(VLOOKUP(IF(ISNUMBER(FIND(" – ",$CE973)),LEFT($CE973,FIND(" – ",$CE973)-1),$CE973),ProdTbl,3,0),"کد ناشناخته"))</f>
        <v/>
      </c>
      <c r="CH973" s="22" t="n"/>
      <c r="CI973" s="21" t="n"/>
    </row>
    <row r="974">
      <c r="A974" s="18">
        <f>IF($B974="","",COUNTA($B$10:$B974))</f>
        <v/>
      </c>
      <c r="B974" s="19" t="n"/>
      <c r="C974" s="20" t="n"/>
      <c r="D974" s="19" t="n"/>
      <c r="E974" s="18">
        <f>IF($D974="","",IFERROR(VLOOKUP(IF(ISNUMBER(FIND(" – ",$D974)),LEFT($D974,FIND(" – ",$D974)-1),$D974),SellerTbl,2,0),"کد ناشناخته"))</f>
        <v/>
      </c>
      <c r="F974" s="21" t="n"/>
      <c r="G974" s="21" t="n"/>
      <c r="H974" s="22" t="n"/>
      <c r="I974" s="23">
        <f>IF(OR($F974="",$G974=""),"",$F974-$G974)</f>
        <v/>
      </c>
      <c r="J974" s="18">
        <f>IF($I974="","",IF(ABS($I974)&lt;=0.01*$F974,"√","×"))</f>
        <v/>
      </c>
      <c r="K974" s="23">
        <f>IF(COUNT($Q974,$V974,$AA974,$AF974,$AK974,$AP974,$AU974,$AZ974,$BE974,$BJ974,$BO974,$BT974,$BY974,$CD974,$CI974)=0,"",SUM($Q974,$V974,$AA974,$AF974,$AK974,$AP974,$AU974,$AZ974,$BE974,$BJ974,$BO974,$BT974,$BY974,$CD974,$CI974))</f>
        <v/>
      </c>
      <c r="L974" s="23">
        <f>IF(OR($F974="",$K974=""),"",$F974-$K974)</f>
        <v/>
      </c>
      <c r="M974" s="20" t="n"/>
      <c r="N974" s="18">
        <f>IF($M974="","",IFERROR(VLOOKUP(IFERROR(VLOOKUP(IF(ISNUMBER(FIND(" – ",$M974)),LEFT($M974,FIND(" – ",$M974)-1),$M974),ProdTbl,5,0),""),BasketTbl,2,0),"کد ناشناخته"))</f>
        <v/>
      </c>
      <c r="O974" s="18">
        <f>IF($M974="","",IFERROR(VLOOKUP(IF(ISNUMBER(FIND(" – ",$M974)),LEFT($M974,FIND(" – ",$M974)-1),$M974),ProdTbl,3,0),"کد ناشناخته"))</f>
        <v/>
      </c>
      <c r="P974" s="22" t="n"/>
      <c r="Q974" s="21" t="n"/>
      <c r="R974" s="20" t="n"/>
      <c r="S974" s="18">
        <f>IF($R974="","",IFERROR(VLOOKUP(IFERROR(VLOOKUP(IF(ISNUMBER(FIND(" – ",$R974)),LEFT($R974,FIND(" – ",$R974)-1),$R974),ProdTbl,5,0),""),BasketTbl,2,0),"کد ناشناخته"))</f>
        <v/>
      </c>
      <c r="T974" s="18">
        <f>IF($R974="","",IFERROR(VLOOKUP(IF(ISNUMBER(FIND(" – ",$R974)),LEFT($R974,FIND(" – ",$R974)-1),$R974),ProdTbl,3,0),"کد ناشناخته"))</f>
        <v/>
      </c>
      <c r="U974" s="22" t="n"/>
      <c r="V974" s="21" t="n"/>
      <c r="W974" s="20" t="n"/>
      <c r="X974" s="18">
        <f>IF($W974="","",IFERROR(VLOOKUP(IFERROR(VLOOKUP(IF(ISNUMBER(FIND(" – ",$W974)),LEFT($W974,FIND(" – ",$W974)-1),$W974),ProdTbl,5,0),""),BasketTbl,2,0),"کد ناشناخته"))</f>
        <v/>
      </c>
      <c r="Y974" s="18">
        <f>IF($W974="","",IFERROR(VLOOKUP(IF(ISNUMBER(FIND(" – ",$W974)),LEFT($W974,FIND(" – ",$W974)-1),$W974),ProdTbl,3,0),"کد ناشناخته"))</f>
        <v/>
      </c>
      <c r="Z974" s="22" t="n"/>
      <c r="AA974" s="21" t="n"/>
      <c r="AB974" s="20" t="n"/>
      <c r="AC974" s="18">
        <f>IF($AB974="","",IFERROR(VLOOKUP(IFERROR(VLOOKUP(IF(ISNUMBER(FIND(" – ",$AB974)),LEFT($AB974,FIND(" – ",$AB974)-1),$AB974),ProdTbl,5,0),""),BasketTbl,2,0),"کد ناشناخته"))</f>
        <v/>
      </c>
      <c r="AD974" s="18">
        <f>IF($AB974="","",IFERROR(VLOOKUP(IF(ISNUMBER(FIND(" – ",$AB974)),LEFT($AB974,FIND(" – ",$AB974)-1),$AB974),ProdTbl,3,0),"کد ناشناخته"))</f>
        <v/>
      </c>
      <c r="AE974" s="22" t="n"/>
      <c r="AF974" s="21" t="n"/>
      <c r="AG974" s="20" t="n"/>
      <c r="AH974" s="18">
        <f>IF($AG974="","",IFERROR(VLOOKUP(IFERROR(VLOOKUP(IF(ISNUMBER(FIND(" – ",$AG974)),LEFT($AG974,FIND(" – ",$AG974)-1),$AG974),ProdTbl,5,0),""),BasketTbl,2,0),"کد ناشناخته"))</f>
        <v/>
      </c>
      <c r="AI974" s="18">
        <f>IF($AG974="","",IFERROR(VLOOKUP(IF(ISNUMBER(FIND(" – ",$AG974)),LEFT($AG974,FIND(" – ",$AG974)-1),$AG974),ProdTbl,3,0),"کد ناشناخته"))</f>
        <v/>
      </c>
      <c r="AJ974" s="22" t="n"/>
      <c r="AK974" s="21" t="n"/>
      <c r="AL974" s="20" t="n"/>
      <c r="AM974" s="18">
        <f>IF($AL974="","",IFERROR(VLOOKUP(IFERROR(VLOOKUP(IF(ISNUMBER(FIND(" – ",$AL974)),LEFT($AL974,FIND(" – ",$AL974)-1),$AL974),ProdTbl,5,0),""),BasketTbl,2,0),"کد ناشناخته"))</f>
        <v/>
      </c>
      <c r="AN974" s="18">
        <f>IF($AL974="","",IFERROR(VLOOKUP(IF(ISNUMBER(FIND(" – ",$AL974)),LEFT($AL974,FIND(" – ",$AL974)-1),$AL974),ProdTbl,3,0),"کد ناشناخته"))</f>
        <v/>
      </c>
      <c r="AO974" s="22" t="n"/>
      <c r="AP974" s="21" t="n"/>
      <c r="AQ974" s="20" t="n"/>
      <c r="AR974" s="18">
        <f>IF($AQ974="","",IFERROR(VLOOKUP(IFERROR(VLOOKUP(IF(ISNUMBER(FIND(" – ",$AQ974)),LEFT($AQ974,FIND(" – ",$AQ974)-1),$AQ974),ProdTbl,5,0),""),BasketTbl,2,0),"کد ناشناخته"))</f>
        <v/>
      </c>
      <c r="AS974" s="18">
        <f>IF($AQ974="","",IFERROR(VLOOKUP(IF(ISNUMBER(FIND(" – ",$AQ974)),LEFT($AQ974,FIND(" – ",$AQ974)-1),$AQ974),ProdTbl,3,0),"کد ناشناخته"))</f>
        <v/>
      </c>
      <c r="AT974" s="22" t="n"/>
      <c r="AU974" s="21" t="n"/>
      <c r="AV974" s="20" t="n"/>
      <c r="AW974" s="18">
        <f>IF($AV974="","",IFERROR(VLOOKUP(IFERROR(VLOOKUP(IF(ISNUMBER(FIND(" – ",$AV974)),LEFT($AV974,FIND(" – ",$AV974)-1),$AV974),ProdTbl,5,0),""),BasketTbl,2,0),"کد ناشناخته"))</f>
        <v/>
      </c>
      <c r="AX974" s="18">
        <f>IF($AV974="","",IFERROR(VLOOKUP(IF(ISNUMBER(FIND(" – ",$AV974)),LEFT($AV974,FIND(" – ",$AV974)-1),$AV974),ProdTbl,3,0),"کد ناشناخته"))</f>
        <v/>
      </c>
      <c r="AY974" s="22" t="n"/>
      <c r="AZ974" s="21" t="n"/>
      <c r="BA974" s="20" t="n"/>
      <c r="BB974" s="18">
        <f>IF($BA974="","",IFERROR(VLOOKUP(IFERROR(VLOOKUP(IF(ISNUMBER(FIND(" – ",$BA974)),LEFT($BA974,FIND(" – ",$BA974)-1),$BA974),ProdTbl,5,0),""),BasketTbl,2,0),"کد ناشناخته"))</f>
        <v/>
      </c>
      <c r="BC974" s="18">
        <f>IF($BA974="","",IFERROR(VLOOKUP(IF(ISNUMBER(FIND(" – ",$BA974)),LEFT($BA974,FIND(" – ",$BA974)-1),$BA974),ProdTbl,3,0),"کد ناشناخته"))</f>
        <v/>
      </c>
      <c r="BD974" s="22" t="n"/>
      <c r="BE974" s="21" t="n"/>
      <c r="BF974" s="20" t="n"/>
      <c r="BG974" s="18">
        <f>IF($BF974="","",IFERROR(VLOOKUP(IFERROR(VLOOKUP(IF(ISNUMBER(FIND(" – ",$BF974)),LEFT($BF974,FIND(" – ",$BF974)-1),$BF974),ProdTbl,5,0),""),BasketTbl,2,0),"کد ناشناخته"))</f>
        <v/>
      </c>
      <c r="BH974" s="18">
        <f>IF($BF974="","",IFERROR(VLOOKUP(IF(ISNUMBER(FIND(" – ",$BF974)),LEFT($BF974,FIND(" – ",$BF974)-1),$BF974),ProdTbl,3,0),"کد ناشناخته"))</f>
        <v/>
      </c>
      <c r="BI974" s="22" t="n"/>
      <c r="BJ974" s="21" t="n"/>
      <c r="BK974" s="20" t="n"/>
      <c r="BL974" s="18">
        <f>IF($BK974="","",IFERROR(VLOOKUP(IFERROR(VLOOKUP(IF(ISNUMBER(FIND(" – ",$BK974)),LEFT($BK974,FIND(" – ",$BK974)-1),$BK974),ProdTbl,5,0),""),BasketTbl,2,0),"کد ناشناخته"))</f>
        <v/>
      </c>
      <c r="BM974" s="18">
        <f>IF($BK974="","",IFERROR(VLOOKUP(IF(ISNUMBER(FIND(" – ",$BK974)),LEFT($BK974,FIND(" – ",$BK974)-1),$BK974),ProdTbl,3,0),"کد ناشناخته"))</f>
        <v/>
      </c>
      <c r="BN974" s="22" t="n"/>
      <c r="BO974" s="21" t="n"/>
      <c r="BP974" s="20" t="n"/>
      <c r="BQ974" s="18">
        <f>IF($BP974="","",IFERROR(VLOOKUP(IFERROR(VLOOKUP(IF(ISNUMBER(FIND(" – ",$BP974)),LEFT($BP974,FIND(" – ",$BP974)-1),$BP974),ProdTbl,5,0),""),BasketTbl,2,0),"کد ناشناخته"))</f>
        <v/>
      </c>
      <c r="BR974" s="18">
        <f>IF($BP974="","",IFERROR(VLOOKUP(IF(ISNUMBER(FIND(" – ",$BP974)),LEFT($BP974,FIND(" – ",$BP974)-1),$BP974),ProdTbl,3,0),"کد ناشناخته"))</f>
        <v/>
      </c>
      <c r="BS974" s="22" t="n"/>
      <c r="BT974" s="21" t="n"/>
      <c r="BU974" s="20" t="n"/>
      <c r="BV974" s="18">
        <f>IF($BU974="","",IFERROR(VLOOKUP(IFERROR(VLOOKUP(IF(ISNUMBER(FIND(" – ",$BU974)),LEFT($BU974,FIND(" – ",$BU974)-1),$BU974),ProdTbl,5,0),""),BasketTbl,2,0),"کد ناشناخته"))</f>
        <v/>
      </c>
      <c r="BW974" s="18">
        <f>IF($BU974="","",IFERROR(VLOOKUP(IF(ISNUMBER(FIND(" – ",$BU974)),LEFT($BU974,FIND(" – ",$BU974)-1),$BU974),ProdTbl,3,0),"کد ناشناخته"))</f>
        <v/>
      </c>
      <c r="BX974" s="22" t="n"/>
      <c r="BY974" s="21" t="n"/>
      <c r="BZ974" s="20" t="n"/>
      <c r="CA974" s="18">
        <f>IF($BZ974="","",IFERROR(VLOOKUP(IFERROR(VLOOKUP(IF(ISNUMBER(FIND(" – ",$BZ974)),LEFT($BZ974,FIND(" – ",$BZ974)-1),$BZ974),ProdTbl,5,0),""),BasketTbl,2,0),"کد ناشناخته"))</f>
        <v/>
      </c>
      <c r="CB974" s="18">
        <f>IF($BZ974="","",IFERROR(VLOOKUP(IF(ISNUMBER(FIND(" – ",$BZ974)),LEFT($BZ974,FIND(" – ",$BZ974)-1),$BZ974),ProdTbl,3,0),"کد ناشناخته"))</f>
        <v/>
      </c>
      <c r="CC974" s="22" t="n"/>
      <c r="CD974" s="21" t="n"/>
      <c r="CE974" s="20" t="n"/>
      <c r="CF974" s="18">
        <f>IF($CE974="","",IFERROR(VLOOKUP(IFERROR(VLOOKUP(IF(ISNUMBER(FIND(" – ",$CE974)),LEFT($CE974,FIND(" – ",$CE974)-1),$CE974),ProdTbl,5,0),""),BasketTbl,2,0),"کد ناشناخته"))</f>
        <v/>
      </c>
      <c r="CG974" s="18">
        <f>IF($CE974="","",IFERROR(VLOOKUP(IF(ISNUMBER(FIND(" – ",$CE974)),LEFT($CE974,FIND(" – ",$CE974)-1),$CE974),ProdTbl,3,0),"کد ناشناخته"))</f>
        <v/>
      </c>
      <c r="CH974" s="22" t="n"/>
      <c r="CI974" s="21" t="n"/>
    </row>
    <row r="975">
      <c r="A975" s="18">
        <f>IF($B975="","",COUNTA($B$10:$B975))</f>
        <v/>
      </c>
      <c r="B975" s="19" t="n"/>
      <c r="C975" s="20" t="n"/>
      <c r="D975" s="19" t="n"/>
      <c r="E975" s="18">
        <f>IF($D975="","",IFERROR(VLOOKUP(IF(ISNUMBER(FIND(" – ",$D975)),LEFT($D975,FIND(" – ",$D975)-1),$D975),SellerTbl,2,0),"کد ناشناخته"))</f>
        <v/>
      </c>
      <c r="F975" s="21" t="n"/>
      <c r="G975" s="21" t="n"/>
      <c r="H975" s="22" t="n"/>
      <c r="I975" s="23">
        <f>IF(OR($F975="",$G975=""),"",$F975-$G975)</f>
        <v/>
      </c>
      <c r="J975" s="18">
        <f>IF($I975="","",IF(ABS($I975)&lt;=0.01*$F975,"√","×"))</f>
        <v/>
      </c>
      <c r="K975" s="23">
        <f>IF(COUNT($Q975,$V975,$AA975,$AF975,$AK975,$AP975,$AU975,$AZ975,$BE975,$BJ975,$BO975,$BT975,$BY975,$CD975,$CI975)=0,"",SUM($Q975,$V975,$AA975,$AF975,$AK975,$AP975,$AU975,$AZ975,$BE975,$BJ975,$BO975,$BT975,$BY975,$CD975,$CI975))</f>
        <v/>
      </c>
      <c r="L975" s="23">
        <f>IF(OR($F975="",$K975=""),"",$F975-$K975)</f>
        <v/>
      </c>
      <c r="M975" s="20" t="n"/>
      <c r="N975" s="18">
        <f>IF($M975="","",IFERROR(VLOOKUP(IFERROR(VLOOKUP(IF(ISNUMBER(FIND(" – ",$M975)),LEFT($M975,FIND(" – ",$M975)-1),$M975),ProdTbl,5,0),""),BasketTbl,2,0),"کد ناشناخته"))</f>
        <v/>
      </c>
      <c r="O975" s="18">
        <f>IF($M975="","",IFERROR(VLOOKUP(IF(ISNUMBER(FIND(" – ",$M975)),LEFT($M975,FIND(" – ",$M975)-1),$M975),ProdTbl,3,0),"کد ناشناخته"))</f>
        <v/>
      </c>
      <c r="P975" s="22" t="n"/>
      <c r="Q975" s="21" t="n"/>
      <c r="R975" s="20" t="n"/>
      <c r="S975" s="18">
        <f>IF($R975="","",IFERROR(VLOOKUP(IFERROR(VLOOKUP(IF(ISNUMBER(FIND(" – ",$R975)),LEFT($R975,FIND(" – ",$R975)-1),$R975),ProdTbl,5,0),""),BasketTbl,2,0),"کد ناشناخته"))</f>
        <v/>
      </c>
      <c r="T975" s="18">
        <f>IF($R975="","",IFERROR(VLOOKUP(IF(ISNUMBER(FIND(" – ",$R975)),LEFT($R975,FIND(" – ",$R975)-1),$R975),ProdTbl,3,0),"کد ناشناخته"))</f>
        <v/>
      </c>
      <c r="U975" s="22" t="n"/>
      <c r="V975" s="21" t="n"/>
      <c r="W975" s="20" t="n"/>
      <c r="X975" s="18">
        <f>IF($W975="","",IFERROR(VLOOKUP(IFERROR(VLOOKUP(IF(ISNUMBER(FIND(" – ",$W975)),LEFT($W975,FIND(" – ",$W975)-1),$W975),ProdTbl,5,0),""),BasketTbl,2,0),"کد ناشناخته"))</f>
        <v/>
      </c>
      <c r="Y975" s="18">
        <f>IF($W975="","",IFERROR(VLOOKUP(IF(ISNUMBER(FIND(" – ",$W975)),LEFT($W975,FIND(" – ",$W975)-1),$W975),ProdTbl,3,0),"کد ناشناخته"))</f>
        <v/>
      </c>
      <c r="Z975" s="22" t="n"/>
      <c r="AA975" s="21" t="n"/>
      <c r="AB975" s="20" t="n"/>
      <c r="AC975" s="18">
        <f>IF($AB975="","",IFERROR(VLOOKUP(IFERROR(VLOOKUP(IF(ISNUMBER(FIND(" – ",$AB975)),LEFT($AB975,FIND(" – ",$AB975)-1),$AB975),ProdTbl,5,0),""),BasketTbl,2,0),"کد ناشناخته"))</f>
        <v/>
      </c>
      <c r="AD975" s="18">
        <f>IF($AB975="","",IFERROR(VLOOKUP(IF(ISNUMBER(FIND(" – ",$AB975)),LEFT($AB975,FIND(" – ",$AB975)-1),$AB975),ProdTbl,3,0),"کد ناشناخته"))</f>
        <v/>
      </c>
      <c r="AE975" s="22" t="n"/>
      <c r="AF975" s="21" t="n"/>
      <c r="AG975" s="20" t="n"/>
      <c r="AH975" s="18">
        <f>IF($AG975="","",IFERROR(VLOOKUP(IFERROR(VLOOKUP(IF(ISNUMBER(FIND(" – ",$AG975)),LEFT($AG975,FIND(" – ",$AG975)-1),$AG975),ProdTbl,5,0),""),BasketTbl,2,0),"کد ناشناخته"))</f>
        <v/>
      </c>
      <c r="AI975" s="18">
        <f>IF($AG975="","",IFERROR(VLOOKUP(IF(ISNUMBER(FIND(" – ",$AG975)),LEFT($AG975,FIND(" – ",$AG975)-1),$AG975),ProdTbl,3,0),"کد ناشناخته"))</f>
        <v/>
      </c>
      <c r="AJ975" s="22" t="n"/>
      <c r="AK975" s="21" t="n"/>
      <c r="AL975" s="20" t="n"/>
      <c r="AM975" s="18">
        <f>IF($AL975="","",IFERROR(VLOOKUP(IFERROR(VLOOKUP(IF(ISNUMBER(FIND(" – ",$AL975)),LEFT($AL975,FIND(" – ",$AL975)-1),$AL975),ProdTbl,5,0),""),BasketTbl,2,0),"کد ناشناخته"))</f>
        <v/>
      </c>
      <c r="AN975" s="18">
        <f>IF($AL975="","",IFERROR(VLOOKUP(IF(ISNUMBER(FIND(" – ",$AL975)),LEFT($AL975,FIND(" – ",$AL975)-1),$AL975),ProdTbl,3,0),"کد ناشناخته"))</f>
        <v/>
      </c>
      <c r="AO975" s="22" t="n"/>
      <c r="AP975" s="21" t="n"/>
      <c r="AQ975" s="20" t="n"/>
      <c r="AR975" s="18">
        <f>IF($AQ975="","",IFERROR(VLOOKUP(IFERROR(VLOOKUP(IF(ISNUMBER(FIND(" – ",$AQ975)),LEFT($AQ975,FIND(" – ",$AQ975)-1),$AQ975),ProdTbl,5,0),""),BasketTbl,2,0),"کد ناشناخته"))</f>
        <v/>
      </c>
      <c r="AS975" s="18">
        <f>IF($AQ975="","",IFERROR(VLOOKUP(IF(ISNUMBER(FIND(" – ",$AQ975)),LEFT($AQ975,FIND(" – ",$AQ975)-1),$AQ975),ProdTbl,3,0),"کد ناشناخته"))</f>
        <v/>
      </c>
      <c r="AT975" s="22" t="n"/>
      <c r="AU975" s="21" t="n"/>
      <c r="AV975" s="20" t="n"/>
      <c r="AW975" s="18">
        <f>IF($AV975="","",IFERROR(VLOOKUP(IFERROR(VLOOKUP(IF(ISNUMBER(FIND(" – ",$AV975)),LEFT($AV975,FIND(" – ",$AV975)-1),$AV975),ProdTbl,5,0),""),BasketTbl,2,0),"کد ناشناخته"))</f>
        <v/>
      </c>
      <c r="AX975" s="18">
        <f>IF($AV975="","",IFERROR(VLOOKUP(IF(ISNUMBER(FIND(" – ",$AV975)),LEFT($AV975,FIND(" – ",$AV975)-1),$AV975),ProdTbl,3,0),"کد ناشناخته"))</f>
        <v/>
      </c>
      <c r="AY975" s="22" t="n"/>
      <c r="AZ975" s="21" t="n"/>
      <c r="BA975" s="20" t="n"/>
      <c r="BB975" s="18">
        <f>IF($BA975="","",IFERROR(VLOOKUP(IFERROR(VLOOKUP(IF(ISNUMBER(FIND(" – ",$BA975)),LEFT($BA975,FIND(" – ",$BA975)-1),$BA975),ProdTbl,5,0),""),BasketTbl,2,0),"کد ناشناخته"))</f>
        <v/>
      </c>
      <c r="BC975" s="18">
        <f>IF($BA975="","",IFERROR(VLOOKUP(IF(ISNUMBER(FIND(" – ",$BA975)),LEFT($BA975,FIND(" – ",$BA975)-1),$BA975),ProdTbl,3,0),"کد ناشناخته"))</f>
        <v/>
      </c>
      <c r="BD975" s="22" t="n"/>
      <c r="BE975" s="21" t="n"/>
      <c r="BF975" s="20" t="n"/>
      <c r="BG975" s="18">
        <f>IF($BF975="","",IFERROR(VLOOKUP(IFERROR(VLOOKUP(IF(ISNUMBER(FIND(" – ",$BF975)),LEFT($BF975,FIND(" – ",$BF975)-1),$BF975),ProdTbl,5,0),""),BasketTbl,2,0),"کد ناشناخته"))</f>
        <v/>
      </c>
      <c r="BH975" s="18">
        <f>IF($BF975="","",IFERROR(VLOOKUP(IF(ISNUMBER(FIND(" – ",$BF975)),LEFT($BF975,FIND(" – ",$BF975)-1),$BF975),ProdTbl,3,0),"کد ناشناخته"))</f>
        <v/>
      </c>
      <c r="BI975" s="22" t="n"/>
      <c r="BJ975" s="21" t="n"/>
      <c r="BK975" s="20" t="n"/>
      <c r="BL975" s="18">
        <f>IF($BK975="","",IFERROR(VLOOKUP(IFERROR(VLOOKUP(IF(ISNUMBER(FIND(" – ",$BK975)),LEFT($BK975,FIND(" – ",$BK975)-1),$BK975),ProdTbl,5,0),""),BasketTbl,2,0),"کد ناشناخته"))</f>
        <v/>
      </c>
      <c r="BM975" s="18">
        <f>IF($BK975="","",IFERROR(VLOOKUP(IF(ISNUMBER(FIND(" – ",$BK975)),LEFT($BK975,FIND(" – ",$BK975)-1),$BK975),ProdTbl,3,0),"کد ناشناخته"))</f>
        <v/>
      </c>
      <c r="BN975" s="22" t="n"/>
      <c r="BO975" s="21" t="n"/>
      <c r="BP975" s="20" t="n"/>
      <c r="BQ975" s="18">
        <f>IF($BP975="","",IFERROR(VLOOKUP(IFERROR(VLOOKUP(IF(ISNUMBER(FIND(" – ",$BP975)),LEFT($BP975,FIND(" – ",$BP975)-1),$BP975),ProdTbl,5,0),""),BasketTbl,2,0),"کد ناشناخته"))</f>
        <v/>
      </c>
      <c r="BR975" s="18">
        <f>IF($BP975="","",IFERROR(VLOOKUP(IF(ISNUMBER(FIND(" – ",$BP975)),LEFT($BP975,FIND(" – ",$BP975)-1),$BP975),ProdTbl,3,0),"کد ناشناخته"))</f>
        <v/>
      </c>
      <c r="BS975" s="22" t="n"/>
      <c r="BT975" s="21" t="n"/>
      <c r="BU975" s="20" t="n"/>
      <c r="BV975" s="18">
        <f>IF($BU975="","",IFERROR(VLOOKUP(IFERROR(VLOOKUP(IF(ISNUMBER(FIND(" – ",$BU975)),LEFT($BU975,FIND(" – ",$BU975)-1),$BU975),ProdTbl,5,0),""),BasketTbl,2,0),"کد ناشناخته"))</f>
        <v/>
      </c>
      <c r="BW975" s="18">
        <f>IF($BU975="","",IFERROR(VLOOKUP(IF(ISNUMBER(FIND(" – ",$BU975)),LEFT($BU975,FIND(" – ",$BU975)-1),$BU975),ProdTbl,3,0),"کد ناشناخته"))</f>
        <v/>
      </c>
      <c r="BX975" s="22" t="n"/>
      <c r="BY975" s="21" t="n"/>
      <c r="BZ975" s="20" t="n"/>
      <c r="CA975" s="18">
        <f>IF($BZ975="","",IFERROR(VLOOKUP(IFERROR(VLOOKUP(IF(ISNUMBER(FIND(" – ",$BZ975)),LEFT($BZ975,FIND(" – ",$BZ975)-1),$BZ975),ProdTbl,5,0),""),BasketTbl,2,0),"کد ناشناخته"))</f>
        <v/>
      </c>
      <c r="CB975" s="18">
        <f>IF($BZ975="","",IFERROR(VLOOKUP(IF(ISNUMBER(FIND(" – ",$BZ975)),LEFT($BZ975,FIND(" – ",$BZ975)-1),$BZ975),ProdTbl,3,0),"کد ناشناخته"))</f>
        <v/>
      </c>
      <c r="CC975" s="22" t="n"/>
      <c r="CD975" s="21" t="n"/>
      <c r="CE975" s="20" t="n"/>
      <c r="CF975" s="18">
        <f>IF($CE975="","",IFERROR(VLOOKUP(IFERROR(VLOOKUP(IF(ISNUMBER(FIND(" – ",$CE975)),LEFT($CE975,FIND(" – ",$CE975)-1),$CE975),ProdTbl,5,0),""),BasketTbl,2,0),"کد ناشناخته"))</f>
        <v/>
      </c>
      <c r="CG975" s="18">
        <f>IF($CE975="","",IFERROR(VLOOKUP(IF(ISNUMBER(FIND(" – ",$CE975)),LEFT($CE975,FIND(" – ",$CE975)-1),$CE975),ProdTbl,3,0),"کد ناشناخته"))</f>
        <v/>
      </c>
      <c r="CH975" s="22" t="n"/>
      <c r="CI975" s="21" t="n"/>
    </row>
    <row r="976">
      <c r="A976" s="18">
        <f>IF($B976="","",COUNTA($B$10:$B976))</f>
        <v/>
      </c>
      <c r="B976" s="19" t="n"/>
      <c r="C976" s="20" t="n"/>
      <c r="D976" s="19" t="n"/>
      <c r="E976" s="18">
        <f>IF($D976="","",IFERROR(VLOOKUP(IF(ISNUMBER(FIND(" – ",$D976)),LEFT($D976,FIND(" – ",$D976)-1),$D976),SellerTbl,2,0),"کد ناشناخته"))</f>
        <v/>
      </c>
      <c r="F976" s="21" t="n"/>
      <c r="G976" s="21" t="n"/>
      <c r="H976" s="22" t="n"/>
      <c r="I976" s="23">
        <f>IF(OR($F976="",$G976=""),"",$F976-$G976)</f>
        <v/>
      </c>
      <c r="J976" s="18">
        <f>IF($I976="","",IF(ABS($I976)&lt;=0.01*$F976,"√","×"))</f>
        <v/>
      </c>
      <c r="K976" s="23">
        <f>IF(COUNT($Q976,$V976,$AA976,$AF976,$AK976,$AP976,$AU976,$AZ976,$BE976,$BJ976,$BO976,$BT976,$BY976,$CD976,$CI976)=0,"",SUM($Q976,$V976,$AA976,$AF976,$AK976,$AP976,$AU976,$AZ976,$BE976,$BJ976,$BO976,$BT976,$BY976,$CD976,$CI976))</f>
        <v/>
      </c>
      <c r="L976" s="23">
        <f>IF(OR($F976="",$K976=""),"",$F976-$K976)</f>
        <v/>
      </c>
      <c r="M976" s="20" t="n"/>
      <c r="N976" s="18">
        <f>IF($M976="","",IFERROR(VLOOKUP(IFERROR(VLOOKUP(IF(ISNUMBER(FIND(" – ",$M976)),LEFT($M976,FIND(" – ",$M976)-1),$M976),ProdTbl,5,0),""),BasketTbl,2,0),"کد ناشناخته"))</f>
        <v/>
      </c>
      <c r="O976" s="18">
        <f>IF($M976="","",IFERROR(VLOOKUP(IF(ISNUMBER(FIND(" – ",$M976)),LEFT($M976,FIND(" – ",$M976)-1),$M976),ProdTbl,3,0),"کد ناشناخته"))</f>
        <v/>
      </c>
      <c r="P976" s="22" t="n"/>
      <c r="Q976" s="21" t="n"/>
      <c r="R976" s="20" t="n"/>
      <c r="S976" s="18">
        <f>IF($R976="","",IFERROR(VLOOKUP(IFERROR(VLOOKUP(IF(ISNUMBER(FIND(" – ",$R976)),LEFT($R976,FIND(" – ",$R976)-1),$R976),ProdTbl,5,0),""),BasketTbl,2,0),"کد ناشناخته"))</f>
        <v/>
      </c>
      <c r="T976" s="18">
        <f>IF($R976="","",IFERROR(VLOOKUP(IF(ISNUMBER(FIND(" – ",$R976)),LEFT($R976,FIND(" – ",$R976)-1),$R976),ProdTbl,3,0),"کد ناشناخته"))</f>
        <v/>
      </c>
      <c r="U976" s="22" t="n"/>
      <c r="V976" s="21" t="n"/>
      <c r="W976" s="20" t="n"/>
      <c r="X976" s="18">
        <f>IF($W976="","",IFERROR(VLOOKUP(IFERROR(VLOOKUP(IF(ISNUMBER(FIND(" – ",$W976)),LEFT($W976,FIND(" – ",$W976)-1),$W976),ProdTbl,5,0),""),BasketTbl,2,0),"کد ناشناخته"))</f>
        <v/>
      </c>
      <c r="Y976" s="18">
        <f>IF($W976="","",IFERROR(VLOOKUP(IF(ISNUMBER(FIND(" – ",$W976)),LEFT($W976,FIND(" – ",$W976)-1),$W976),ProdTbl,3,0),"کد ناشناخته"))</f>
        <v/>
      </c>
      <c r="Z976" s="22" t="n"/>
      <c r="AA976" s="21" t="n"/>
      <c r="AB976" s="20" t="n"/>
      <c r="AC976" s="18">
        <f>IF($AB976="","",IFERROR(VLOOKUP(IFERROR(VLOOKUP(IF(ISNUMBER(FIND(" – ",$AB976)),LEFT($AB976,FIND(" – ",$AB976)-1),$AB976),ProdTbl,5,0),""),BasketTbl,2,0),"کد ناشناخته"))</f>
        <v/>
      </c>
      <c r="AD976" s="18">
        <f>IF($AB976="","",IFERROR(VLOOKUP(IF(ISNUMBER(FIND(" – ",$AB976)),LEFT($AB976,FIND(" – ",$AB976)-1),$AB976),ProdTbl,3,0),"کد ناشناخته"))</f>
        <v/>
      </c>
      <c r="AE976" s="22" t="n"/>
      <c r="AF976" s="21" t="n"/>
      <c r="AG976" s="20" t="n"/>
      <c r="AH976" s="18">
        <f>IF($AG976="","",IFERROR(VLOOKUP(IFERROR(VLOOKUP(IF(ISNUMBER(FIND(" – ",$AG976)),LEFT($AG976,FIND(" – ",$AG976)-1),$AG976),ProdTbl,5,0),""),BasketTbl,2,0),"کد ناشناخته"))</f>
        <v/>
      </c>
      <c r="AI976" s="18">
        <f>IF($AG976="","",IFERROR(VLOOKUP(IF(ISNUMBER(FIND(" – ",$AG976)),LEFT($AG976,FIND(" – ",$AG976)-1),$AG976),ProdTbl,3,0),"کد ناشناخته"))</f>
        <v/>
      </c>
      <c r="AJ976" s="22" t="n"/>
      <c r="AK976" s="21" t="n"/>
      <c r="AL976" s="20" t="n"/>
      <c r="AM976" s="18">
        <f>IF($AL976="","",IFERROR(VLOOKUP(IFERROR(VLOOKUP(IF(ISNUMBER(FIND(" – ",$AL976)),LEFT($AL976,FIND(" – ",$AL976)-1),$AL976),ProdTbl,5,0),""),BasketTbl,2,0),"کد ناشناخته"))</f>
        <v/>
      </c>
      <c r="AN976" s="18">
        <f>IF($AL976="","",IFERROR(VLOOKUP(IF(ISNUMBER(FIND(" – ",$AL976)),LEFT($AL976,FIND(" – ",$AL976)-1),$AL976),ProdTbl,3,0),"کد ناشناخته"))</f>
        <v/>
      </c>
      <c r="AO976" s="22" t="n"/>
      <c r="AP976" s="21" t="n"/>
      <c r="AQ976" s="20" t="n"/>
      <c r="AR976" s="18">
        <f>IF($AQ976="","",IFERROR(VLOOKUP(IFERROR(VLOOKUP(IF(ISNUMBER(FIND(" – ",$AQ976)),LEFT($AQ976,FIND(" – ",$AQ976)-1),$AQ976),ProdTbl,5,0),""),BasketTbl,2,0),"کد ناشناخته"))</f>
        <v/>
      </c>
      <c r="AS976" s="18">
        <f>IF($AQ976="","",IFERROR(VLOOKUP(IF(ISNUMBER(FIND(" – ",$AQ976)),LEFT($AQ976,FIND(" – ",$AQ976)-1),$AQ976),ProdTbl,3,0),"کد ناشناخته"))</f>
        <v/>
      </c>
      <c r="AT976" s="22" t="n"/>
      <c r="AU976" s="21" t="n"/>
      <c r="AV976" s="20" t="n"/>
      <c r="AW976" s="18">
        <f>IF($AV976="","",IFERROR(VLOOKUP(IFERROR(VLOOKUP(IF(ISNUMBER(FIND(" – ",$AV976)),LEFT($AV976,FIND(" – ",$AV976)-1),$AV976),ProdTbl,5,0),""),BasketTbl,2,0),"کد ناشناخته"))</f>
        <v/>
      </c>
      <c r="AX976" s="18">
        <f>IF($AV976="","",IFERROR(VLOOKUP(IF(ISNUMBER(FIND(" – ",$AV976)),LEFT($AV976,FIND(" – ",$AV976)-1),$AV976),ProdTbl,3,0),"کد ناشناخته"))</f>
        <v/>
      </c>
      <c r="AY976" s="22" t="n"/>
      <c r="AZ976" s="21" t="n"/>
      <c r="BA976" s="20" t="n"/>
      <c r="BB976" s="18">
        <f>IF($BA976="","",IFERROR(VLOOKUP(IFERROR(VLOOKUP(IF(ISNUMBER(FIND(" – ",$BA976)),LEFT($BA976,FIND(" – ",$BA976)-1),$BA976),ProdTbl,5,0),""),BasketTbl,2,0),"کد ناشناخته"))</f>
        <v/>
      </c>
      <c r="BC976" s="18">
        <f>IF($BA976="","",IFERROR(VLOOKUP(IF(ISNUMBER(FIND(" – ",$BA976)),LEFT($BA976,FIND(" – ",$BA976)-1),$BA976),ProdTbl,3,0),"کد ناشناخته"))</f>
        <v/>
      </c>
      <c r="BD976" s="22" t="n"/>
      <c r="BE976" s="21" t="n"/>
      <c r="BF976" s="20" t="n"/>
      <c r="BG976" s="18">
        <f>IF($BF976="","",IFERROR(VLOOKUP(IFERROR(VLOOKUP(IF(ISNUMBER(FIND(" – ",$BF976)),LEFT($BF976,FIND(" – ",$BF976)-1),$BF976),ProdTbl,5,0),""),BasketTbl,2,0),"کد ناشناخته"))</f>
        <v/>
      </c>
      <c r="BH976" s="18">
        <f>IF($BF976="","",IFERROR(VLOOKUP(IF(ISNUMBER(FIND(" – ",$BF976)),LEFT($BF976,FIND(" – ",$BF976)-1),$BF976),ProdTbl,3,0),"کد ناشناخته"))</f>
        <v/>
      </c>
      <c r="BI976" s="22" t="n"/>
      <c r="BJ976" s="21" t="n"/>
      <c r="BK976" s="20" t="n"/>
      <c r="BL976" s="18">
        <f>IF($BK976="","",IFERROR(VLOOKUP(IFERROR(VLOOKUP(IF(ISNUMBER(FIND(" – ",$BK976)),LEFT($BK976,FIND(" – ",$BK976)-1),$BK976),ProdTbl,5,0),""),BasketTbl,2,0),"کد ناشناخته"))</f>
        <v/>
      </c>
      <c r="BM976" s="18">
        <f>IF($BK976="","",IFERROR(VLOOKUP(IF(ISNUMBER(FIND(" – ",$BK976)),LEFT($BK976,FIND(" – ",$BK976)-1),$BK976),ProdTbl,3,0),"کد ناشناخته"))</f>
        <v/>
      </c>
      <c r="BN976" s="22" t="n"/>
      <c r="BO976" s="21" t="n"/>
      <c r="BP976" s="20" t="n"/>
      <c r="BQ976" s="18">
        <f>IF($BP976="","",IFERROR(VLOOKUP(IFERROR(VLOOKUP(IF(ISNUMBER(FIND(" – ",$BP976)),LEFT($BP976,FIND(" – ",$BP976)-1),$BP976),ProdTbl,5,0),""),BasketTbl,2,0),"کد ناشناخته"))</f>
        <v/>
      </c>
      <c r="BR976" s="18">
        <f>IF($BP976="","",IFERROR(VLOOKUP(IF(ISNUMBER(FIND(" – ",$BP976)),LEFT($BP976,FIND(" – ",$BP976)-1),$BP976),ProdTbl,3,0),"کد ناشناخته"))</f>
        <v/>
      </c>
      <c r="BS976" s="22" t="n"/>
      <c r="BT976" s="21" t="n"/>
      <c r="BU976" s="20" t="n"/>
      <c r="BV976" s="18">
        <f>IF($BU976="","",IFERROR(VLOOKUP(IFERROR(VLOOKUP(IF(ISNUMBER(FIND(" – ",$BU976)),LEFT($BU976,FIND(" – ",$BU976)-1),$BU976),ProdTbl,5,0),""),BasketTbl,2,0),"کد ناشناخته"))</f>
        <v/>
      </c>
      <c r="BW976" s="18">
        <f>IF($BU976="","",IFERROR(VLOOKUP(IF(ISNUMBER(FIND(" – ",$BU976)),LEFT($BU976,FIND(" – ",$BU976)-1),$BU976),ProdTbl,3,0),"کد ناشناخته"))</f>
        <v/>
      </c>
      <c r="BX976" s="22" t="n"/>
      <c r="BY976" s="21" t="n"/>
      <c r="BZ976" s="20" t="n"/>
      <c r="CA976" s="18">
        <f>IF($BZ976="","",IFERROR(VLOOKUP(IFERROR(VLOOKUP(IF(ISNUMBER(FIND(" – ",$BZ976)),LEFT($BZ976,FIND(" – ",$BZ976)-1),$BZ976),ProdTbl,5,0),""),BasketTbl,2,0),"کد ناشناخته"))</f>
        <v/>
      </c>
      <c r="CB976" s="18">
        <f>IF($BZ976="","",IFERROR(VLOOKUP(IF(ISNUMBER(FIND(" – ",$BZ976)),LEFT($BZ976,FIND(" – ",$BZ976)-1),$BZ976),ProdTbl,3,0),"کد ناشناخته"))</f>
        <v/>
      </c>
      <c r="CC976" s="22" t="n"/>
      <c r="CD976" s="21" t="n"/>
      <c r="CE976" s="20" t="n"/>
      <c r="CF976" s="18">
        <f>IF($CE976="","",IFERROR(VLOOKUP(IFERROR(VLOOKUP(IF(ISNUMBER(FIND(" – ",$CE976)),LEFT($CE976,FIND(" – ",$CE976)-1),$CE976),ProdTbl,5,0),""),BasketTbl,2,0),"کد ناشناخته"))</f>
        <v/>
      </c>
      <c r="CG976" s="18">
        <f>IF($CE976="","",IFERROR(VLOOKUP(IF(ISNUMBER(FIND(" – ",$CE976)),LEFT($CE976,FIND(" – ",$CE976)-1),$CE976),ProdTbl,3,0),"کد ناشناخته"))</f>
        <v/>
      </c>
      <c r="CH976" s="22" t="n"/>
      <c r="CI976" s="21" t="n"/>
    </row>
    <row r="977">
      <c r="A977" s="18">
        <f>IF($B977="","",COUNTA($B$10:$B977))</f>
        <v/>
      </c>
      <c r="B977" s="19" t="n"/>
      <c r="C977" s="20" t="n"/>
      <c r="D977" s="19" t="n"/>
      <c r="E977" s="18">
        <f>IF($D977="","",IFERROR(VLOOKUP(IF(ISNUMBER(FIND(" – ",$D977)),LEFT($D977,FIND(" – ",$D977)-1),$D977),SellerTbl,2,0),"کد ناشناخته"))</f>
        <v/>
      </c>
      <c r="F977" s="21" t="n"/>
      <c r="G977" s="21" t="n"/>
      <c r="H977" s="22" t="n"/>
      <c r="I977" s="23">
        <f>IF(OR($F977="",$G977=""),"",$F977-$G977)</f>
        <v/>
      </c>
      <c r="J977" s="18">
        <f>IF($I977="","",IF(ABS($I977)&lt;=0.01*$F977,"√","×"))</f>
        <v/>
      </c>
      <c r="K977" s="23">
        <f>IF(COUNT($Q977,$V977,$AA977,$AF977,$AK977,$AP977,$AU977,$AZ977,$BE977,$BJ977,$BO977,$BT977,$BY977,$CD977,$CI977)=0,"",SUM($Q977,$V977,$AA977,$AF977,$AK977,$AP977,$AU977,$AZ977,$BE977,$BJ977,$BO977,$BT977,$BY977,$CD977,$CI977))</f>
        <v/>
      </c>
      <c r="L977" s="23">
        <f>IF(OR($F977="",$K977=""),"",$F977-$K977)</f>
        <v/>
      </c>
      <c r="M977" s="20" t="n"/>
      <c r="N977" s="18">
        <f>IF($M977="","",IFERROR(VLOOKUP(IFERROR(VLOOKUP(IF(ISNUMBER(FIND(" – ",$M977)),LEFT($M977,FIND(" – ",$M977)-1),$M977),ProdTbl,5,0),""),BasketTbl,2,0),"کد ناشناخته"))</f>
        <v/>
      </c>
      <c r="O977" s="18">
        <f>IF($M977="","",IFERROR(VLOOKUP(IF(ISNUMBER(FIND(" – ",$M977)),LEFT($M977,FIND(" – ",$M977)-1),$M977),ProdTbl,3,0),"کد ناشناخته"))</f>
        <v/>
      </c>
      <c r="P977" s="22" t="n"/>
      <c r="Q977" s="21" t="n"/>
      <c r="R977" s="20" t="n"/>
      <c r="S977" s="18">
        <f>IF($R977="","",IFERROR(VLOOKUP(IFERROR(VLOOKUP(IF(ISNUMBER(FIND(" – ",$R977)),LEFT($R977,FIND(" – ",$R977)-1),$R977),ProdTbl,5,0),""),BasketTbl,2,0),"کد ناشناخته"))</f>
        <v/>
      </c>
      <c r="T977" s="18">
        <f>IF($R977="","",IFERROR(VLOOKUP(IF(ISNUMBER(FIND(" – ",$R977)),LEFT($R977,FIND(" – ",$R977)-1),$R977),ProdTbl,3,0),"کد ناشناخته"))</f>
        <v/>
      </c>
      <c r="U977" s="22" t="n"/>
      <c r="V977" s="21" t="n"/>
      <c r="W977" s="20" t="n"/>
      <c r="X977" s="18">
        <f>IF($W977="","",IFERROR(VLOOKUP(IFERROR(VLOOKUP(IF(ISNUMBER(FIND(" – ",$W977)),LEFT($W977,FIND(" – ",$W977)-1),$W977),ProdTbl,5,0),""),BasketTbl,2,0),"کد ناشناخته"))</f>
        <v/>
      </c>
      <c r="Y977" s="18">
        <f>IF($W977="","",IFERROR(VLOOKUP(IF(ISNUMBER(FIND(" – ",$W977)),LEFT($W977,FIND(" – ",$W977)-1),$W977),ProdTbl,3,0),"کد ناشناخته"))</f>
        <v/>
      </c>
      <c r="Z977" s="22" t="n"/>
      <c r="AA977" s="21" t="n"/>
      <c r="AB977" s="20" t="n"/>
      <c r="AC977" s="18">
        <f>IF($AB977="","",IFERROR(VLOOKUP(IFERROR(VLOOKUP(IF(ISNUMBER(FIND(" – ",$AB977)),LEFT($AB977,FIND(" – ",$AB977)-1),$AB977),ProdTbl,5,0),""),BasketTbl,2,0),"کد ناشناخته"))</f>
        <v/>
      </c>
      <c r="AD977" s="18">
        <f>IF($AB977="","",IFERROR(VLOOKUP(IF(ISNUMBER(FIND(" – ",$AB977)),LEFT($AB977,FIND(" – ",$AB977)-1),$AB977),ProdTbl,3,0),"کد ناشناخته"))</f>
        <v/>
      </c>
      <c r="AE977" s="22" t="n"/>
      <c r="AF977" s="21" t="n"/>
      <c r="AG977" s="20" t="n"/>
      <c r="AH977" s="18">
        <f>IF($AG977="","",IFERROR(VLOOKUP(IFERROR(VLOOKUP(IF(ISNUMBER(FIND(" – ",$AG977)),LEFT($AG977,FIND(" – ",$AG977)-1),$AG977),ProdTbl,5,0),""),BasketTbl,2,0),"کد ناشناخته"))</f>
        <v/>
      </c>
      <c r="AI977" s="18">
        <f>IF($AG977="","",IFERROR(VLOOKUP(IF(ISNUMBER(FIND(" – ",$AG977)),LEFT($AG977,FIND(" – ",$AG977)-1),$AG977),ProdTbl,3,0),"کد ناشناخته"))</f>
        <v/>
      </c>
      <c r="AJ977" s="22" t="n"/>
      <c r="AK977" s="21" t="n"/>
      <c r="AL977" s="20" t="n"/>
      <c r="AM977" s="18">
        <f>IF($AL977="","",IFERROR(VLOOKUP(IFERROR(VLOOKUP(IF(ISNUMBER(FIND(" – ",$AL977)),LEFT($AL977,FIND(" – ",$AL977)-1),$AL977),ProdTbl,5,0),""),BasketTbl,2,0),"کد ناشناخته"))</f>
        <v/>
      </c>
      <c r="AN977" s="18">
        <f>IF($AL977="","",IFERROR(VLOOKUP(IF(ISNUMBER(FIND(" – ",$AL977)),LEFT($AL977,FIND(" – ",$AL977)-1),$AL977),ProdTbl,3,0),"کد ناشناخته"))</f>
        <v/>
      </c>
      <c r="AO977" s="22" t="n"/>
      <c r="AP977" s="21" t="n"/>
      <c r="AQ977" s="20" t="n"/>
      <c r="AR977" s="18">
        <f>IF($AQ977="","",IFERROR(VLOOKUP(IFERROR(VLOOKUP(IF(ISNUMBER(FIND(" – ",$AQ977)),LEFT($AQ977,FIND(" – ",$AQ977)-1),$AQ977),ProdTbl,5,0),""),BasketTbl,2,0),"کد ناشناخته"))</f>
        <v/>
      </c>
      <c r="AS977" s="18">
        <f>IF($AQ977="","",IFERROR(VLOOKUP(IF(ISNUMBER(FIND(" – ",$AQ977)),LEFT($AQ977,FIND(" – ",$AQ977)-1),$AQ977),ProdTbl,3,0),"کد ناشناخته"))</f>
        <v/>
      </c>
      <c r="AT977" s="22" t="n"/>
      <c r="AU977" s="21" t="n"/>
      <c r="AV977" s="20" t="n"/>
      <c r="AW977" s="18">
        <f>IF($AV977="","",IFERROR(VLOOKUP(IFERROR(VLOOKUP(IF(ISNUMBER(FIND(" – ",$AV977)),LEFT($AV977,FIND(" – ",$AV977)-1),$AV977),ProdTbl,5,0),""),BasketTbl,2,0),"کد ناشناخته"))</f>
        <v/>
      </c>
      <c r="AX977" s="18">
        <f>IF($AV977="","",IFERROR(VLOOKUP(IF(ISNUMBER(FIND(" – ",$AV977)),LEFT($AV977,FIND(" – ",$AV977)-1),$AV977),ProdTbl,3,0),"کد ناشناخته"))</f>
        <v/>
      </c>
      <c r="AY977" s="22" t="n"/>
      <c r="AZ977" s="21" t="n"/>
      <c r="BA977" s="20" t="n"/>
      <c r="BB977" s="18">
        <f>IF($BA977="","",IFERROR(VLOOKUP(IFERROR(VLOOKUP(IF(ISNUMBER(FIND(" – ",$BA977)),LEFT($BA977,FIND(" – ",$BA977)-1),$BA977),ProdTbl,5,0),""),BasketTbl,2,0),"کد ناشناخته"))</f>
        <v/>
      </c>
      <c r="BC977" s="18">
        <f>IF($BA977="","",IFERROR(VLOOKUP(IF(ISNUMBER(FIND(" – ",$BA977)),LEFT($BA977,FIND(" – ",$BA977)-1),$BA977),ProdTbl,3,0),"کد ناشناخته"))</f>
        <v/>
      </c>
      <c r="BD977" s="22" t="n"/>
      <c r="BE977" s="21" t="n"/>
      <c r="BF977" s="20" t="n"/>
      <c r="BG977" s="18">
        <f>IF($BF977="","",IFERROR(VLOOKUP(IFERROR(VLOOKUP(IF(ISNUMBER(FIND(" – ",$BF977)),LEFT($BF977,FIND(" – ",$BF977)-1),$BF977),ProdTbl,5,0),""),BasketTbl,2,0),"کد ناشناخته"))</f>
        <v/>
      </c>
      <c r="BH977" s="18">
        <f>IF($BF977="","",IFERROR(VLOOKUP(IF(ISNUMBER(FIND(" – ",$BF977)),LEFT($BF977,FIND(" – ",$BF977)-1),$BF977),ProdTbl,3,0),"کد ناشناخته"))</f>
        <v/>
      </c>
      <c r="BI977" s="22" t="n"/>
      <c r="BJ977" s="21" t="n"/>
      <c r="BK977" s="20" t="n"/>
      <c r="BL977" s="18">
        <f>IF($BK977="","",IFERROR(VLOOKUP(IFERROR(VLOOKUP(IF(ISNUMBER(FIND(" – ",$BK977)),LEFT($BK977,FIND(" – ",$BK977)-1),$BK977),ProdTbl,5,0),""),BasketTbl,2,0),"کد ناشناخته"))</f>
        <v/>
      </c>
      <c r="BM977" s="18">
        <f>IF($BK977="","",IFERROR(VLOOKUP(IF(ISNUMBER(FIND(" – ",$BK977)),LEFT($BK977,FIND(" – ",$BK977)-1),$BK977),ProdTbl,3,0),"کد ناشناخته"))</f>
        <v/>
      </c>
      <c r="BN977" s="22" t="n"/>
      <c r="BO977" s="21" t="n"/>
      <c r="BP977" s="20" t="n"/>
      <c r="BQ977" s="18">
        <f>IF($BP977="","",IFERROR(VLOOKUP(IFERROR(VLOOKUP(IF(ISNUMBER(FIND(" – ",$BP977)),LEFT($BP977,FIND(" – ",$BP977)-1),$BP977),ProdTbl,5,0),""),BasketTbl,2,0),"کد ناشناخته"))</f>
        <v/>
      </c>
      <c r="BR977" s="18">
        <f>IF($BP977="","",IFERROR(VLOOKUP(IF(ISNUMBER(FIND(" – ",$BP977)),LEFT($BP977,FIND(" – ",$BP977)-1),$BP977),ProdTbl,3,0),"کد ناشناخته"))</f>
        <v/>
      </c>
      <c r="BS977" s="22" t="n"/>
      <c r="BT977" s="21" t="n"/>
      <c r="BU977" s="20" t="n"/>
      <c r="BV977" s="18">
        <f>IF($BU977="","",IFERROR(VLOOKUP(IFERROR(VLOOKUP(IF(ISNUMBER(FIND(" – ",$BU977)),LEFT($BU977,FIND(" – ",$BU977)-1),$BU977),ProdTbl,5,0),""),BasketTbl,2,0),"کد ناشناخته"))</f>
        <v/>
      </c>
      <c r="BW977" s="18">
        <f>IF($BU977="","",IFERROR(VLOOKUP(IF(ISNUMBER(FIND(" – ",$BU977)),LEFT($BU977,FIND(" – ",$BU977)-1),$BU977),ProdTbl,3,0),"کد ناشناخته"))</f>
        <v/>
      </c>
      <c r="BX977" s="22" t="n"/>
      <c r="BY977" s="21" t="n"/>
      <c r="BZ977" s="20" t="n"/>
      <c r="CA977" s="18">
        <f>IF($BZ977="","",IFERROR(VLOOKUP(IFERROR(VLOOKUP(IF(ISNUMBER(FIND(" – ",$BZ977)),LEFT($BZ977,FIND(" – ",$BZ977)-1),$BZ977),ProdTbl,5,0),""),BasketTbl,2,0),"کد ناشناخته"))</f>
        <v/>
      </c>
      <c r="CB977" s="18">
        <f>IF($BZ977="","",IFERROR(VLOOKUP(IF(ISNUMBER(FIND(" – ",$BZ977)),LEFT($BZ977,FIND(" – ",$BZ977)-1),$BZ977),ProdTbl,3,0),"کد ناشناخته"))</f>
        <v/>
      </c>
      <c r="CC977" s="22" t="n"/>
      <c r="CD977" s="21" t="n"/>
      <c r="CE977" s="20" t="n"/>
      <c r="CF977" s="18">
        <f>IF($CE977="","",IFERROR(VLOOKUP(IFERROR(VLOOKUP(IF(ISNUMBER(FIND(" – ",$CE977)),LEFT($CE977,FIND(" – ",$CE977)-1),$CE977),ProdTbl,5,0),""),BasketTbl,2,0),"کد ناشناخته"))</f>
        <v/>
      </c>
      <c r="CG977" s="18">
        <f>IF($CE977="","",IFERROR(VLOOKUP(IF(ISNUMBER(FIND(" – ",$CE977)),LEFT($CE977,FIND(" – ",$CE977)-1),$CE977),ProdTbl,3,0),"کد ناشناخته"))</f>
        <v/>
      </c>
      <c r="CH977" s="22" t="n"/>
      <c r="CI977" s="21" t="n"/>
    </row>
    <row r="978">
      <c r="A978" s="18">
        <f>IF($B978="","",COUNTA($B$10:$B978))</f>
        <v/>
      </c>
      <c r="B978" s="19" t="n"/>
      <c r="C978" s="20" t="n"/>
      <c r="D978" s="19" t="n"/>
      <c r="E978" s="18">
        <f>IF($D978="","",IFERROR(VLOOKUP(IF(ISNUMBER(FIND(" – ",$D978)),LEFT($D978,FIND(" – ",$D978)-1),$D978),SellerTbl,2,0),"کد ناشناخته"))</f>
        <v/>
      </c>
      <c r="F978" s="21" t="n"/>
      <c r="G978" s="21" t="n"/>
      <c r="H978" s="22" t="n"/>
      <c r="I978" s="23">
        <f>IF(OR($F978="",$G978=""),"",$F978-$G978)</f>
        <v/>
      </c>
      <c r="J978" s="18">
        <f>IF($I978="","",IF(ABS($I978)&lt;=0.01*$F978,"√","×"))</f>
        <v/>
      </c>
      <c r="K978" s="23">
        <f>IF(COUNT($Q978,$V978,$AA978,$AF978,$AK978,$AP978,$AU978,$AZ978,$BE978,$BJ978,$BO978,$BT978,$BY978,$CD978,$CI978)=0,"",SUM($Q978,$V978,$AA978,$AF978,$AK978,$AP978,$AU978,$AZ978,$BE978,$BJ978,$BO978,$BT978,$BY978,$CD978,$CI978))</f>
        <v/>
      </c>
      <c r="L978" s="23">
        <f>IF(OR($F978="",$K978=""),"",$F978-$K978)</f>
        <v/>
      </c>
      <c r="M978" s="20" t="n"/>
      <c r="N978" s="18">
        <f>IF($M978="","",IFERROR(VLOOKUP(IFERROR(VLOOKUP(IF(ISNUMBER(FIND(" – ",$M978)),LEFT($M978,FIND(" – ",$M978)-1),$M978),ProdTbl,5,0),""),BasketTbl,2,0),"کد ناشناخته"))</f>
        <v/>
      </c>
      <c r="O978" s="18">
        <f>IF($M978="","",IFERROR(VLOOKUP(IF(ISNUMBER(FIND(" – ",$M978)),LEFT($M978,FIND(" – ",$M978)-1),$M978),ProdTbl,3,0),"کد ناشناخته"))</f>
        <v/>
      </c>
      <c r="P978" s="22" t="n"/>
      <c r="Q978" s="21" t="n"/>
      <c r="R978" s="20" t="n"/>
      <c r="S978" s="18">
        <f>IF($R978="","",IFERROR(VLOOKUP(IFERROR(VLOOKUP(IF(ISNUMBER(FIND(" – ",$R978)),LEFT($R978,FIND(" – ",$R978)-1),$R978),ProdTbl,5,0),""),BasketTbl,2,0),"کد ناشناخته"))</f>
        <v/>
      </c>
      <c r="T978" s="18">
        <f>IF($R978="","",IFERROR(VLOOKUP(IF(ISNUMBER(FIND(" – ",$R978)),LEFT($R978,FIND(" – ",$R978)-1),$R978),ProdTbl,3,0),"کد ناشناخته"))</f>
        <v/>
      </c>
      <c r="U978" s="22" t="n"/>
      <c r="V978" s="21" t="n"/>
      <c r="W978" s="20" t="n"/>
      <c r="X978" s="18">
        <f>IF($W978="","",IFERROR(VLOOKUP(IFERROR(VLOOKUP(IF(ISNUMBER(FIND(" – ",$W978)),LEFT($W978,FIND(" – ",$W978)-1),$W978),ProdTbl,5,0),""),BasketTbl,2,0),"کد ناشناخته"))</f>
        <v/>
      </c>
      <c r="Y978" s="18">
        <f>IF($W978="","",IFERROR(VLOOKUP(IF(ISNUMBER(FIND(" – ",$W978)),LEFT($W978,FIND(" – ",$W978)-1),$W978),ProdTbl,3,0),"کد ناشناخته"))</f>
        <v/>
      </c>
      <c r="Z978" s="22" t="n"/>
      <c r="AA978" s="21" t="n"/>
      <c r="AB978" s="20" t="n"/>
      <c r="AC978" s="18">
        <f>IF($AB978="","",IFERROR(VLOOKUP(IFERROR(VLOOKUP(IF(ISNUMBER(FIND(" – ",$AB978)),LEFT($AB978,FIND(" – ",$AB978)-1),$AB978),ProdTbl,5,0),""),BasketTbl,2,0),"کد ناشناخته"))</f>
        <v/>
      </c>
      <c r="AD978" s="18">
        <f>IF($AB978="","",IFERROR(VLOOKUP(IF(ISNUMBER(FIND(" – ",$AB978)),LEFT($AB978,FIND(" – ",$AB978)-1),$AB978),ProdTbl,3,0),"کد ناشناخته"))</f>
        <v/>
      </c>
      <c r="AE978" s="22" t="n"/>
      <c r="AF978" s="21" t="n"/>
      <c r="AG978" s="20" t="n"/>
      <c r="AH978" s="18">
        <f>IF($AG978="","",IFERROR(VLOOKUP(IFERROR(VLOOKUP(IF(ISNUMBER(FIND(" – ",$AG978)),LEFT($AG978,FIND(" – ",$AG978)-1),$AG978),ProdTbl,5,0),""),BasketTbl,2,0),"کد ناشناخته"))</f>
        <v/>
      </c>
      <c r="AI978" s="18">
        <f>IF($AG978="","",IFERROR(VLOOKUP(IF(ISNUMBER(FIND(" – ",$AG978)),LEFT($AG978,FIND(" – ",$AG978)-1),$AG978),ProdTbl,3,0),"کد ناشناخته"))</f>
        <v/>
      </c>
      <c r="AJ978" s="22" t="n"/>
      <c r="AK978" s="21" t="n"/>
      <c r="AL978" s="20" t="n"/>
      <c r="AM978" s="18">
        <f>IF($AL978="","",IFERROR(VLOOKUP(IFERROR(VLOOKUP(IF(ISNUMBER(FIND(" – ",$AL978)),LEFT($AL978,FIND(" – ",$AL978)-1),$AL978),ProdTbl,5,0),""),BasketTbl,2,0),"کد ناشناخته"))</f>
        <v/>
      </c>
      <c r="AN978" s="18">
        <f>IF($AL978="","",IFERROR(VLOOKUP(IF(ISNUMBER(FIND(" – ",$AL978)),LEFT($AL978,FIND(" – ",$AL978)-1),$AL978),ProdTbl,3,0),"کد ناشناخته"))</f>
        <v/>
      </c>
      <c r="AO978" s="22" t="n"/>
      <c r="AP978" s="21" t="n"/>
      <c r="AQ978" s="20" t="n"/>
      <c r="AR978" s="18">
        <f>IF($AQ978="","",IFERROR(VLOOKUP(IFERROR(VLOOKUP(IF(ISNUMBER(FIND(" – ",$AQ978)),LEFT($AQ978,FIND(" – ",$AQ978)-1),$AQ978),ProdTbl,5,0),""),BasketTbl,2,0),"کد ناشناخته"))</f>
        <v/>
      </c>
      <c r="AS978" s="18">
        <f>IF($AQ978="","",IFERROR(VLOOKUP(IF(ISNUMBER(FIND(" – ",$AQ978)),LEFT($AQ978,FIND(" – ",$AQ978)-1),$AQ978),ProdTbl,3,0),"کد ناشناخته"))</f>
        <v/>
      </c>
      <c r="AT978" s="22" t="n"/>
      <c r="AU978" s="21" t="n"/>
      <c r="AV978" s="20" t="n"/>
      <c r="AW978" s="18">
        <f>IF($AV978="","",IFERROR(VLOOKUP(IFERROR(VLOOKUP(IF(ISNUMBER(FIND(" – ",$AV978)),LEFT($AV978,FIND(" – ",$AV978)-1),$AV978),ProdTbl,5,0),""),BasketTbl,2,0),"کد ناشناخته"))</f>
        <v/>
      </c>
      <c r="AX978" s="18">
        <f>IF($AV978="","",IFERROR(VLOOKUP(IF(ISNUMBER(FIND(" – ",$AV978)),LEFT($AV978,FIND(" – ",$AV978)-1),$AV978),ProdTbl,3,0),"کد ناشناخته"))</f>
        <v/>
      </c>
      <c r="AY978" s="22" t="n"/>
      <c r="AZ978" s="21" t="n"/>
      <c r="BA978" s="20" t="n"/>
      <c r="BB978" s="18">
        <f>IF($BA978="","",IFERROR(VLOOKUP(IFERROR(VLOOKUP(IF(ISNUMBER(FIND(" – ",$BA978)),LEFT($BA978,FIND(" – ",$BA978)-1),$BA978),ProdTbl,5,0),""),BasketTbl,2,0),"کد ناشناخته"))</f>
        <v/>
      </c>
      <c r="BC978" s="18">
        <f>IF($BA978="","",IFERROR(VLOOKUP(IF(ISNUMBER(FIND(" – ",$BA978)),LEFT($BA978,FIND(" – ",$BA978)-1),$BA978),ProdTbl,3,0),"کد ناشناخته"))</f>
        <v/>
      </c>
      <c r="BD978" s="22" t="n"/>
      <c r="BE978" s="21" t="n"/>
      <c r="BF978" s="20" t="n"/>
      <c r="BG978" s="18">
        <f>IF($BF978="","",IFERROR(VLOOKUP(IFERROR(VLOOKUP(IF(ISNUMBER(FIND(" – ",$BF978)),LEFT($BF978,FIND(" – ",$BF978)-1),$BF978),ProdTbl,5,0),""),BasketTbl,2,0),"کد ناشناخته"))</f>
        <v/>
      </c>
      <c r="BH978" s="18">
        <f>IF($BF978="","",IFERROR(VLOOKUP(IF(ISNUMBER(FIND(" – ",$BF978)),LEFT($BF978,FIND(" – ",$BF978)-1),$BF978),ProdTbl,3,0),"کد ناشناخته"))</f>
        <v/>
      </c>
      <c r="BI978" s="22" t="n"/>
      <c r="BJ978" s="21" t="n"/>
      <c r="BK978" s="20" t="n"/>
      <c r="BL978" s="18">
        <f>IF($BK978="","",IFERROR(VLOOKUP(IFERROR(VLOOKUP(IF(ISNUMBER(FIND(" – ",$BK978)),LEFT($BK978,FIND(" – ",$BK978)-1),$BK978),ProdTbl,5,0),""),BasketTbl,2,0),"کد ناشناخته"))</f>
        <v/>
      </c>
      <c r="BM978" s="18">
        <f>IF($BK978="","",IFERROR(VLOOKUP(IF(ISNUMBER(FIND(" – ",$BK978)),LEFT($BK978,FIND(" – ",$BK978)-1),$BK978),ProdTbl,3,0),"کد ناشناخته"))</f>
        <v/>
      </c>
      <c r="BN978" s="22" t="n"/>
      <c r="BO978" s="21" t="n"/>
      <c r="BP978" s="20" t="n"/>
      <c r="BQ978" s="18">
        <f>IF($BP978="","",IFERROR(VLOOKUP(IFERROR(VLOOKUP(IF(ISNUMBER(FIND(" – ",$BP978)),LEFT($BP978,FIND(" – ",$BP978)-1),$BP978),ProdTbl,5,0),""),BasketTbl,2,0),"کد ناشناخته"))</f>
        <v/>
      </c>
      <c r="BR978" s="18">
        <f>IF($BP978="","",IFERROR(VLOOKUP(IF(ISNUMBER(FIND(" – ",$BP978)),LEFT($BP978,FIND(" – ",$BP978)-1),$BP978),ProdTbl,3,0),"کد ناشناخته"))</f>
        <v/>
      </c>
      <c r="BS978" s="22" t="n"/>
      <c r="BT978" s="21" t="n"/>
      <c r="BU978" s="20" t="n"/>
      <c r="BV978" s="18">
        <f>IF($BU978="","",IFERROR(VLOOKUP(IFERROR(VLOOKUP(IF(ISNUMBER(FIND(" – ",$BU978)),LEFT($BU978,FIND(" – ",$BU978)-1),$BU978),ProdTbl,5,0),""),BasketTbl,2,0),"کد ناشناخته"))</f>
        <v/>
      </c>
      <c r="BW978" s="18">
        <f>IF($BU978="","",IFERROR(VLOOKUP(IF(ISNUMBER(FIND(" – ",$BU978)),LEFT($BU978,FIND(" – ",$BU978)-1),$BU978),ProdTbl,3,0),"کد ناشناخته"))</f>
        <v/>
      </c>
      <c r="BX978" s="22" t="n"/>
      <c r="BY978" s="21" t="n"/>
      <c r="BZ978" s="20" t="n"/>
      <c r="CA978" s="18">
        <f>IF($BZ978="","",IFERROR(VLOOKUP(IFERROR(VLOOKUP(IF(ISNUMBER(FIND(" – ",$BZ978)),LEFT($BZ978,FIND(" – ",$BZ978)-1),$BZ978),ProdTbl,5,0),""),BasketTbl,2,0),"کد ناشناخته"))</f>
        <v/>
      </c>
      <c r="CB978" s="18">
        <f>IF($BZ978="","",IFERROR(VLOOKUP(IF(ISNUMBER(FIND(" – ",$BZ978)),LEFT($BZ978,FIND(" – ",$BZ978)-1),$BZ978),ProdTbl,3,0),"کد ناشناخته"))</f>
        <v/>
      </c>
      <c r="CC978" s="22" t="n"/>
      <c r="CD978" s="21" t="n"/>
      <c r="CE978" s="20" t="n"/>
      <c r="CF978" s="18">
        <f>IF($CE978="","",IFERROR(VLOOKUP(IFERROR(VLOOKUP(IF(ISNUMBER(FIND(" – ",$CE978)),LEFT($CE978,FIND(" – ",$CE978)-1),$CE978),ProdTbl,5,0),""),BasketTbl,2,0),"کد ناشناخته"))</f>
        <v/>
      </c>
      <c r="CG978" s="18">
        <f>IF($CE978="","",IFERROR(VLOOKUP(IF(ISNUMBER(FIND(" – ",$CE978)),LEFT($CE978,FIND(" – ",$CE978)-1),$CE978),ProdTbl,3,0),"کد ناشناخته"))</f>
        <v/>
      </c>
      <c r="CH978" s="22" t="n"/>
      <c r="CI978" s="21" t="n"/>
    </row>
    <row r="979">
      <c r="A979" s="18">
        <f>IF($B979="","",COUNTA($B$10:$B979))</f>
        <v/>
      </c>
      <c r="B979" s="19" t="n"/>
      <c r="C979" s="20" t="n"/>
      <c r="D979" s="19" t="n"/>
      <c r="E979" s="18">
        <f>IF($D979="","",IFERROR(VLOOKUP(IF(ISNUMBER(FIND(" – ",$D979)),LEFT($D979,FIND(" – ",$D979)-1),$D979),SellerTbl,2,0),"کد ناشناخته"))</f>
        <v/>
      </c>
      <c r="F979" s="21" t="n"/>
      <c r="G979" s="21" t="n"/>
      <c r="H979" s="22" t="n"/>
      <c r="I979" s="23">
        <f>IF(OR($F979="",$G979=""),"",$F979-$G979)</f>
        <v/>
      </c>
      <c r="J979" s="18">
        <f>IF($I979="","",IF(ABS($I979)&lt;=0.01*$F979,"√","×"))</f>
        <v/>
      </c>
      <c r="K979" s="23">
        <f>IF(COUNT($Q979,$V979,$AA979,$AF979,$AK979,$AP979,$AU979,$AZ979,$BE979,$BJ979,$BO979,$BT979,$BY979,$CD979,$CI979)=0,"",SUM($Q979,$V979,$AA979,$AF979,$AK979,$AP979,$AU979,$AZ979,$BE979,$BJ979,$BO979,$BT979,$BY979,$CD979,$CI979))</f>
        <v/>
      </c>
      <c r="L979" s="23">
        <f>IF(OR($F979="",$K979=""),"",$F979-$K979)</f>
        <v/>
      </c>
      <c r="M979" s="20" t="n"/>
      <c r="N979" s="18">
        <f>IF($M979="","",IFERROR(VLOOKUP(IFERROR(VLOOKUP(IF(ISNUMBER(FIND(" – ",$M979)),LEFT($M979,FIND(" – ",$M979)-1),$M979),ProdTbl,5,0),""),BasketTbl,2,0),"کد ناشناخته"))</f>
        <v/>
      </c>
      <c r="O979" s="18">
        <f>IF($M979="","",IFERROR(VLOOKUP(IF(ISNUMBER(FIND(" – ",$M979)),LEFT($M979,FIND(" – ",$M979)-1),$M979),ProdTbl,3,0),"کد ناشناخته"))</f>
        <v/>
      </c>
      <c r="P979" s="22" t="n"/>
      <c r="Q979" s="21" t="n"/>
      <c r="R979" s="20" t="n"/>
      <c r="S979" s="18">
        <f>IF($R979="","",IFERROR(VLOOKUP(IFERROR(VLOOKUP(IF(ISNUMBER(FIND(" – ",$R979)),LEFT($R979,FIND(" – ",$R979)-1),$R979),ProdTbl,5,0),""),BasketTbl,2,0),"کد ناشناخته"))</f>
        <v/>
      </c>
      <c r="T979" s="18">
        <f>IF($R979="","",IFERROR(VLOOKUP(IF(ISNUMBER(FIND(" – ",$R979)),LEFT($R979,FIND(" – ",$R979)-1),$R979),ProdTbl,3,0),"کد ناشناخته"))</f>
        <v/>
      </c>
      <c r="U979" s="22" t="n"/>
      <c r="V979" s="21" t="n"/>
      <c r="W979" s="20" t="n"/>
      <c r="X979" s="18">
        <f>IF($W979="","",IFERROR(VLOOKUP(IFERROR(VLOOKUP(IF(ISNUMBER(FIND(" – ",$W979)),LEFT($W979,FIND(" – ",$W979)-1),$W979),ProdTbl,5,0),""),BasketTbl,2,0),"کد ناشناخته"))</f>
        <v/>
      </c>
      <c r="Y979" s="18">
        <f>IF($W979="","",IFERROR(VLOOKUP(IF(ISNUMBER(FIND(" – ",$W979)),LEFT($W979,FIND(" – ",$W979)-1),$W979),ProdTbl,3,0),"کد ناشناخته"))</f>
        <v/>
      </c>
      <c r="Z979" s="22" t="n"/>
      <c r="AA979" s="21" t="n"/>
      <c r="AB979" s="20" t="n"/>
      <c r="AC979" s="18">
        <f>IF($AB979="","",IFERROR(VLOOKUP(IFERROR(VLOOKUP(IF(ISNUMBER(FIND(" – ",$AB979)),LEFT($AB979,FIND(" – ",$AB979)-1),$AB979),ProdTbl,5,0),""),BasketTbl,2,0),"کد ناشناخته"))</f>
        <v/>
      </c>
      <c r="AD979" s="18">
        <f>IF($AB979="","",IFERROR(VLOOKUP(IF(ISNUMBER(FIND(" – ",$AB979)),LEFT($AB979,FIND(" – ",$AB979)-1),$AB979),ProdTbl,3,0),"کد ناشناخته"))</f>
        <v/>
      </c>
      <c r="AE979" s="22" t="n"/>
      <c r="AF979" s="21" t="n"/>
      <c r="AG979" s="20" t="n"/>
      <c r="AH979" s="18">
        <f>IF($AG979="","",IFERROR(VLOOKUP(IFERROR(VLOOKUP(IF(ISNUMBER(FIND(" – ",$AG979)),LEFT($AG979,FIND(" – ",$AG979)-1),$AG979),ProdTbl,5,0),""),BasketTbl,2,0),"کد ناشناخته"))</f>
        <v/>
      </c>
      <c r="AI979" s="18">
        <f>IF($AG979="","",IFERROR(VLOOKUP(IF(ISNUMBER(FIND(" – ",$AG979)),LEFT($AG979,FIND(" – ",$AG979)-1),$AG979),ProdTbl,3,0),"کد ناشناخته"))</f>
        <v/>
      </c>
      <c r="AJ979" s="22" t="n"/>
      <c r="AK979" s="21" t="n"/>
      <c r="AL979" s="20" t="n"/>
      <c r="AM979" s="18">
        <f>IF($AL979="","",IFERROR(VLOOKUP(IFERROR(VLOOKUP(IF(ISNUMBER(FIND(" – ",$AL979)),LEFT($AL979,FIND(" – ",$AL979)-1),$AL979),ProdTbl,5,0),""),BasketTbl,2,0),"کد ناشناخته"))</f>
        <v/>
      </c>
      <c r="AN979" s="18">
        <f>IF($AL979="","",IFERROR(VLOOKUP(IF(ISNUMBER(FIND(" – ",$AL979)),LEFT($AL979,FIND(" – ",$AL979)-1),$AL979),ProdTbl,3,0),"کد ناشناخته"))</f>
        <v/>
      </c>
      <c r="AO979" s="22" t="n"/>
      <c r="AP979" s="21" t="n"/>
      <c r="AQ979" s="20" t="n"/>
      <c r="AR979" s="18">
        <f>IF($AQ979="","",IFERROR(VLOOKUP(IFERROR(VLOOKUP(IF(ISNUMBER(FIND(" – ",$AQ979)),LEFT($AQ979,FIND(" – ",$AQ979)-1),$AQ979),ProdTbl,5,0),""),BasketTbl,2,0),"کد ناشناخته"))</f>
        <v/>
      </c>
      <c r="AS979" s="18">
        <f>IF($AQ979="","",IFERROR(VLOOKUP(IF(ISNUMBER(FIND(" – ",$AQ979)),LEFT($AQ979,FIND(" – ",$AQ979)-1),$AQ979),ProdTbl,3,0),"کد ناشناخته"))</f>
        <v/>
      </c>
      <c r="AT979" s="22" t="n"/>
      <c r="AU979" s="21" t="n"/>
      <c r="AV979" s="20" t="n"/>
      <c r="AW979" s="18">
        <f>IF($AV979="","",IFERROR(VLOOKUP(IFERROR(VLOOKUP(IF(ISNUMBER(FIND(" – ",$AV979)),LEFT($AV979,FIND(" – ",$AV979)-1),$AV979),ProdTbl,5,0),""),BasketTbl,2,0),"کد ناشناخته"))</f>
        <v/>
      </c>
      <c r="AX979" s="18">
        <f>IF($AV979="","",IFERROR(VLOOKUP(IF(ISNUMBER(FIND(" – ",$AV979)),LEFT($AV979,FIND(" – ",$AV979)-1),$AV979),ProdTbl,3,0),"کد ناشناخته"))</f>
        <v/>
      </c>
      <c r="AY979" s="22" t="n"/>
      <c r="AZ979" s="21" t="n"/>
      <c r="BA979" s="20" t="n"/>
      <c r="BB979" s="18">
        <f>IF($BA979="","",IFERROR(VLOOKUP(IFERROR(VLOOKUP(IF(ISNUMBER(FIND(" – ",$BA979)),LEFT($BA979,FIND(" – ",$BA979)-1),$BA979),ProdTbl,5,0),""),BasketTbl,2,0),"کد ناشناخته"))</f>
        <v/>
      </c>
      <c r="BC979" s="18">
        <f>IF($BA979="","",IFERROR(VLOOKUP(IF(ISNUMBER(FIND(" – ",$BA979)),LEFT($BA979,FIND(" – ",$BA979)-1),$BA979),ProdTbl,3,0),"کد ناشناخته"))</f>
        <v/>
      </c>
      <c r="BD979" s="22" t="n"/>
      <c r="BE979" s="21" t="n"/>
      <c r="BF979" s="20" t="n"/>
      <c r="BG979" s="18">
        <f>IF($BF979="","",IFERROR(VLOOKUP(IFERROR(VLOOKUP(IF(ISNUMBER(FIND(" – ",$BF979)),LEFT($BF979,FIND(" – ",$BF979)-1),$BF979),ProdTbl,5,0),""),BasketTbl,2,0),"کد ناشناخته"))</f>
        <v/>
      </c>
      <c r="BH979" s="18">
        <f>IF($BF979="","",IFERROR(VLOOKUP(IF(ISNUMBER(FIND(" – ",$BF979)),LEFT($BF979,FIND(" – ",$BF979)-1),$BF979),ProdTbl,3,0),"کد ناشناخته"))</f>
        <v/>
      </c>
      <c r="BI979" s="22" t="n"/>
      <c r="BJ979" s="21" t="n"/>
      <c r="BK979" s="20" t="n"/>
      <c r="BL979" s="18">
        <f>IF($BK979="","",IFERROR(VLOOKUP(IFERROR(VLOOKUP(IF(ISNUMBER(FIND(" – ",$BK979)),LEFT($BK979,FIND(" – ",$BK979)-1),$BK979),ProdTbl,5,0),""),BasketTbl,2,0),"کد ناشناخته"))</f>
        <v/>
      </c>
      <c r="BM979" s="18">
        <f>IF($BK979="","",IFERROR(VLOOKUP(IF(ISNUMBER(FIND(" – ",$BK979)),LEFT($BK979,FIND(" – ",$BK979)-1),$BK979),ProdTbl,3,0),"کد ناشناخته"))</f>
        <v/>
      </c>
      <c r="BN979" s="22" t="n"/>
      <c r="BO979" s="21" t="n"/>
      <c r="BP979" s="20" t="n"/>
      <c r="BQ979" s="18">
        <f>IF($BP979="","",IFERROR(VLOOKUP(IFERROR(VLOOKUP(IF(ISNUMBER(FIND(" – ",$BP979)),LEFT($BP979,FIND(" – ",$BP979)-1),$BP979),ProdTbl,5,0),""),BasketTbl,2,0),"کد ناشناخته"))</f>
        <v/>
      </c>
      <c r="BR979" s="18">
        <f>IF($BP979="","",IFERROR(VLOOKUP(IF(ISNUMBER(FIND(" – ",$BP979)),LEFT($BP979,FIND(" – ",$BP979)-1),$BP979),ProdTbl,3,0),"کد ناشناخته"))</f>
        <v/>
      </c>
      <c r="BS979" s="22" t="n"/>
      <c r="BT979" s="21" t="n"/>
      <c r="BU979" s="20" t="n"/>
      <c r="BV979" s="18">
        <f>IF($BU979="","",IFERROR(VLOOKUP(IFERROR(VLOOKUP(IF(ISNUMBER(FIND(" – ",$BU979)),LEFT($BU979,FIND(" – ",$BU979)-1),$BU979),ProdTbl,5,0),""),BasketTbl,2,0),"کد ناشناخته"))</f>
        <v/>
      </c>
      <c r="BW979" s="18">
        <f>IF($BU979="","",IFERROR(VLOOKUP(IF(ISNUMBER(FIND(" – ",$BU979)),LEFT($BU979,FIND(" – ",$BU979)-1),$BU979),ProdTbl,3,0),"کد ناشناخته"))</f>
        <v/>
      </c>
      <c r="BX979" s="22" t="n"/>
      <c r="BY979" s="21" t="n"/>
      <c r="BZ979" s="20" t="n"/>
      <c r="CA979" s="18">
        <f>IF($BZ979="","",IFERROR(VLOOKUP(IFERROR(VLOOKUP(IF(ISNUMBER(FIND(" – ",$BZ979)),LEFT($BZ979,FIND(" – ",$BZ979)-1),$BZ979),ProdTbl,5,0),""),BasketTbl,2,0),"کد ناشناخته"))</f>
        <v/>
      </c>
      <c r="CB979" s="18">
        <f>IF($BZ979="","",IFERROR(VLOOKUP(IF(ISNUMBER(FIND(" – ",$BZ979)),LEFT($BZ979,FIND(" – ",$BZ979)-1),$BZ979),ProdTbl,3,0),"کد ناشناخته"))</f>
        <v/>
      </c>
      <c r="CC979" s="22" t="n"/>
      <c r="CD979" s="21" t="n"/>
      <c r="CE979" s="20" t="n"/>
      <c r="CF979" s="18">
        <f>IF($CE979="","",IFERROR(VLOOKUP(IFERROR(VLOOKUP(IF(ISNUMBER(FIND(" – ",$CE979)),LEFT($CE979,FIND(" – ",$CE979)-1),$CE979),ProdTbl,5,0),""),BasketTbl,2,0),"کد ناشناخته"))</f>
        <v/>
      </c>
      <c r="CG979" s="18">
        <f>IF($CE979="","",IFERROR(VLOOKUP(IF(ISNUMBER(FIND(" – ",$CE979)),LEFT($CE979,FIND(" – ",$CE979)-1),$CE979),ProdTbl,3,0),"کد ناشناخته"))</f>
        <v/>
      </c>
      <c r="CH979" s="22" t="n"/>
      <c r="CI979" s="21" t="n"/>
    </row>
    <row r="980">
      <c r="A980" s="18">
        <f>IF($B980="","",COUNTA($B$10:$B980))</f>
        <v/>
      </c>
      <c r="B980" s="19" t="n"/>
      <c r="C980" s="20" t="n"/>
      <c r="D980" s="19" t="n"/>
      <c r="E980" s="18">
        <f>IF($D980="","",IFERROR(VLOOKUP(IF(ISNUMBER(FIND(" – ",$D980)),LEFT($D980,FIND(" – ",$D980)-1),$D980),SellerTbl,2,0),"کد ناشناخته"))</f>
        <v/>
      </c>
      <c r="F980" s="21" t="n"/>
      <c r="G980" s="21" t="n"/>
      <c r="H980" s="22" t="n"/>
      <c r="I980" s="23">
        <f>IF(OR($F980="",$G980=""),"",$F980-$G980)</f>
        <v/>
      </c>
      <c r="J980" s="18">
        <f>IF($I980="","",IF(ABS($I980)&lt;=0.01*$F980,"√","×"))</f>
        <v/>
      </c>
      <c r="K980" s="23">
        <f>IF(COUNT($Q980,$V980,$AA980,$AF980,$AK980,$AP980,$AU980,$AZ980,$BE980,$BJ980,$BO980,$BT980,$BY980,$CD980,$CI980)=0,"",SUM($Q980,$V980,$AA980,$AF980,$AK980,$AP980,$AU980,$AZ980,$BE980,$BJ980,$BO980,$BT980,$BY980,$CD980,$CI980))</f>
        <v/>
      </c>
      <c r="L980" s="23">
        <f>IF(OR($F980="",$K980=""),"",$F980-$K980)</f>
        <v/>
      </c>
      <c r="M980" s="20" t="n"/>
      <c r="N980" s="18">
        <f>IF($M980="","",IFERROR(VLOOKUP(IFERROR(VLOOKUP(IF(ISNUMBER(FIND(" – ",$M980)),LEFT($M980,FIND(" – ",$M980)-1),$M980),ProdTbl,5,0),""),BasketTbl,2,0),"کد ناشناخته"))</f>
        <v/>
      </c>
      <c r="O980" s="18">
        <f>IF($M980="","",IFERROR(VLOOKUP(IF(ISNUMBER(FIND(" – ",$M980)),LEFT($M980,FIND(" – ",$M980)-1),$M980),ProdTbl,3,0),"کد ناشناخته"))</f>
        <v/>
      </c>
      <c r="P980" s="22" t="n"/>
      <c r="Q980" s="21" t="n"/>
      <c r="R980" s="20" t="n"/>
      <c r="S980" s="18">
        <f>IF($R980="","",IFERROR(VLOOKUP(IFERROR(VLOOKUP(IF(ISNUMBER(FIND(" – ",$R980)),LEFT($R980,FIND(" – ",$R980)-1),$R980),ProdTbl,5,0),""),BasketTbl,2,0),"کد ناشناخته"))</f>
        <v/>
      </c>
      <c r="T980" s="18">
        <f>IF($R980="","",IFERROR(VLOOKUP(IF(ISNUMBER(FIND(" – ",$R980)),LEFT($R980,FIND(" – ",$R980)-1),$R980),ProdTbl,3,0),"کد ناشناخته"))</f>
        <v/>
      </c>
      <c r="U980" s="22" t="n"/>
      <c r="V980" s="21" t="n"/>
      <c r="W980" s="20" t="n"/>
      <c r="X980" s="18">
        <f>IF($W980="","",IFERROR(VLOOKUP(IFERROR(VLOOKUP(IF(ISNUMBER(FIND(" – ",$W980)),LEFT($W980,FIND(" – ",$W980)-1),$W980),ProdTbl,5,0),""),BasketTbl,2,0),"کد ناشناخته"))</f>
        <v/>
      </c>
      <c r="Y980" s="18">
        <f>IF($W980="","",IFERROR(VLOOKUP(IF(ISNUMBER(FIND(" – ",$W980)),LEFT($W980,FIND(" – ",$W980)-1),$W980),ProdTbl,3,0),"کد ناشناخته"))</f>
        <v/>
      </c>
      <c r="Z980" s="22" t="n"/>
      <c r="AA980" s="21" t="n"/>
      <c r="AB980" s="20" t="n"/>
      <c r="AC980" s="18">
        <f>IF($AB980="","",IFERROR(VLOOKUP(IFERROR(VLOOKUP(IF(ISNUMBER(FIND(" – ",$AB980)),LEFT($AB980,FIND(" – ",$AB980)-1),$AB980),ProdTbl,5,0),""),BasketTbl,2,0),"کد ناشناخته"))</f>
        <v/>
      </c>
      <c r="AD980" s="18">
        <f>IF($AB980="","",IFERROR(VLOOKUP(IF(ISNUMBER(FIND(" – ",$AB980)),LEFT($AB980,FIND(" – ",$AB980)-1),$AB980),ProdTbl,3,0),"کد ناشناخته"))</f>
        <v/>
      </c>
      <c r="AE980" s="22" t="n"/>
      <c r="AF980" s="21" t="n"/>
      <c r="AG980" s="20" t="n"/>
      <c r="AH980" s="18">
        <f>IF($AG980="","",IFERROR(VLOOKUP(IFERROR(VLOOKUP(IF(ISNUMBER(FIND(" – ",$AG980)),LEFT($AG980,FIND(" – ",$AG980)-1),$AG980),ProdTbl,5,0),""),BasketTbl,2,0),"کد ناشناخته"))</f>
        <v/>
      </c>
      <c r="AI980" s="18">
        <f>IF($AG980="","",IFERROR(VLOOKUP(IF(ISNUMBER(FIND(" – ",$AG980)),LEFT($AG980,FIND(" – ",$AG980)-1),$AG980),ProdTbl,3,0),"کد ناشناخته"))</f>
        <v/>
      </c>
      <c r="AJ980" s="22" t="n"/>
      <c r="AK980" s="21" t="n"/>
      <c r="AL980" s="20" t="n"/>
      <c r="AM980" s="18">
        <f>IF($AL980="","",IFERROR(VLOOKUP(IFERROR(VLOOKUP(IF(ISNUMBER(FIND(" – ",$AL980)),LEFT($AL980,FIND(" – ",$AL980)-1),$AL980),ProdTbl,5,0),""),BasketTbl,2,0),"کد ناشناخته"))</f>
        <v/>
      </c>
      <c r="AN980" s="18">
        <f>IF($AL980="","",IFERROR(VLOOKUP(IF(ISNUMBER(FIND(" – ",$AL980)),LEFT($AL980,FIND(" – ",$AL980)-1),$AL980),ProdTbl,3,0),"کد ناشناخته"))</f>
        <v/>
      </c>
      <c r="AO980" s="22" t="n"/>
      <c r="AP980" s="21" t="n"/>
      <c r="AQ980" s="20" t="n"/>
      <c r="AR980" s="18">
        <f>IF($AQ980="","",IFERROR(VLOOKUP(IFERROR(VLOOKUP(IF(ISNUMBER(FIND(" – ",$AQ980)),LEFT($AQ980,FIND(" – ",$AQ980)-1),$AQ980),ProdTbl,5,0),""),BasketTbl,2,0),"کد ناشناخته"))</f>
        <v/>
      </c>
      <c r="AS980" s="18">
        <f>IF($AQ980="","",IFERROR(VLOOKUP(IF(ISNUMBER(FIND(" – ",$AQ980)),LEFT($AQ980,FIND(" – ",$AQ980)-1),$AQ980),ProdTbl,3,0),"کد ناشناخته"))</f>
        <v/>
      </c>
      <c r="AT980" s="22" t="n"/>
      <c r="AU980" s="21" t="n"/>
      <c r="AV980" s="20" t="n"/>
      <c r="AW980" s="18">
        <f>IF($AV980="","",IFERROR(VLOOKUP(IFERROR(VLOOKUP(IF(ISNUMBER(FIND(" – ",$AV980)),LEFT($AV980,FIND(" – ",$AV980)-1),$AV980),ProdTbl,5,0),""),BasketTbl,2,0),"کد ناشناخته"))</f>
        <v/>
      </c>
      <c r="AX980" s="18">
        <f>IF($AV980="","",IFERROR(VLOOKUP(IF(ISNUMBER(FIND(" – ",$AV980)),LEFT($AV980,FIND(" – ",$AV980)-1),$AV980),ProdTbl,3,0),"کد ناشناخته"))</f>
        <v/>
      </c>
      <c r="AY980" s="22" t="n"/>
      <c r="AZ980" s="21" t="n"/>
      <c r="BA980" s="20" t="n"/>
      <c r="BB980" s="18">
        <f>IF($BA980="","",IFERROR(VLOOKUP(IFERROR(VLOOKUP(IF(ISNUMBER(FIND(" – ",$BA980)),LEFT($BA980,FIND(" – ",$BA980)-1),$BA980),ProdTbl,5,0),""),BasketTbl,2,0),"کد ناشناخته"))</f>
        <v/>
      </c>
      <c r="BC980" s="18">
        <f>IF($BA980="","",IFERROR(VLOOKUP(IF(ISNUMBER(FIND(" – ",$BA980)),LEFT($BA980,FIND(" – ",$BA980)-1),$BA980),ProdTbl,3,0),"کد ناشناخته"))</f>
        <v/>
      </c>
      <c r="BD980" s="22" t="n"/>
      <c r="BE980" s="21" t="n"/>
      <c r="BF980" s="20" t="n"/>
      <c r="BG980" s="18">
        <f>IF($BF980="","",IFERROR(VLOOKUP(IFERROR(VLOOKUP(IF(ISNUMBER(FIND(" – ",$BF980)),LEFT($BF980,FIND(" – ",$BF980)-1),$BF980),ProdTbl,5,0),""),BasketTbl,2,0),"کد ناشناخته"))</f>
        <v/>
      </c>
      <c r="BH980" s="18">
        <f>IF($BF980="","",IFERROR(VLOOKUP(IF(ISNUMBER(FIND(" – ",$BF980)),LEFT($BF980,FIND(" – ",$BF980)-1),$BF980),ProdTbl,3,0),"کد ناشناخته"))</f>
        <v/>
      </c>
      <c r="BI980" s="22" t="n"/>
      <c r="BJ980" s="21" t="n"/>
      <c r="BK980" s="20" t="n"/>
      <c r="BL980" s="18">
        <f>IF($BK980="","",IFERROR(VLOOKUP(IFERROR(VLOOKUP(IF(ISNUMBER(FIND(" – ",$BK980)),LEFT($BK980,FIND(" – ",$BK980)-1),$BK980),ProdTbl,5,0),""),BasketTbl,2,0),"کد ناشناخته"))</f>
        <v/>
      </c>
      <c r="BM980" s="18">
        <f>IF($BK980="","",IFERROR(VLOOKUP(IF(ISNUMBER(FIND(" – ",$BK980)),LEFT($BK980,FIND(" – ",$BK980)-1),$BK980),ProdTbl,3,0),"کد ناشناخته"))</f>
        <v/>
      </c>
      <c r="BN980" s="22" t="n"/>
      <c r="BO980" s="21" t="n"/>
      <c r="BP980" s="20" t="n"/>
      <c r="BQ980" s="18">
        <f>IF($BP980="","",IFERROR(VLOOKUP(IFERROR(VLOOKUP(IF(ISNUMBER(FIND(" – ",$BP980)),LEFT($BP980,FIND(" – ",$BP980)-1),$BP980),ProdTbl,5,0),""),BasketTbl,2,0),"کد ناشناخته"))</f>
        <v/>
      </c>
      <c r="BR980" s="18">
        <f>IF($BP980="","",IFERROR(VLOOKUP(IF(ISNUMBER(FIND(" – ",$BP980)),LEFT($BP980,FIND(" – ",$BP980)-1),$BP980),ProdTbl,3,0),"کد ناشناخته"))</f>
        <v/>
      </c>
      <c r="BS980" s="22" t="n"/>
      <c r="BT980" s="21" t="n"/>
      <c r="BU980" s="20" t="n"/>
      <c r="BV980" s="18">
        <f>IF($BU980="","",IFERROR(VLOOKUP(IFERROR(VLOOKUP(IF(ISNUMBER(FIND(" – ",$BU980)),LEFT($BU980,FIND(" – ",$BU980)-1),$BU980),ProdTbl,5,0),""),BasketTbl,2,0),"کد ناشناخته"))</f>
        <v/>
      </c>
      <c r="BW980" s="18">
        <f>IF($BU980="","",IFERROR(VLOOKUP(IF(ISNUMBER(FIND(" – ",$BU980)),LEFT($BU980,FIND(" – ",$BU980)-1),$BU980),ProdTbl,3,0),"کد ناشناخته"))</f>
        <v/>
      </c>
      <c r="BX980" s="22" t="n"/>
      <c r="BY980" s="21" t="n"/>
      <c r="BZ980" s="20" t="n"/>
      <c r="CA980" s="18">
        <f>IF($BZ980="","",IFERROR(VLOOKUP(IFERROR(VLOOKUP(IF(ISNUMBER(FIND(" – ",$BZ980)),LEFT($BZ980,FIND(" – ",$BZ980)-1),$BZ980),ProdTbl,5,0),""),BasketTbl,2,0),"کد ناشناخته"))</f>
        <v/>
      </c>
      <c r="CB980" s="18">
        <f>IF($BZ980="","",IFERROR(VLOOKUP(IF(ISNUMBER(FIND(" – ",$BZ980)),LEFT($BZ980,FIND(" – ",$BZ980)-1),$BZ980),ProdTbl,3,0),"کد ناشناخته"))</f>
        <v/>
      </c>
      <c r="CC980" s="22" t="n"/>
      <c r="CD980" s="21" t="n"/>
      <c r="CE980" s="20" t="n"/>
      <c r="CF980" s="18">
        <f>IF($CE980="","",IFERROR(VLOOKUP(IFERROR(VLOOKUP(IF(ISNUMBER(FIND(" – ",$CE980)),LEFT($CE980,FIND(" – ",$CE980)-1),$CE980),ProdTbl,5,0),""),BasketTbl,2,0),"کد ناشناخته"))</f>
        <v/>
      </c>
      <c r="CG980" s="18">
        <f>IF($CE980="","",IFERROR(VLOOKUP(IF(ISNUMBER(FIND(" – ",$CE980)),LEFT($CE980,FIND(" – ",$CE980)-1),$CE980),ProdTbl,3,0),"کد ناشناخته"))</f>
        <v/>
      </c>
      <c r="CH980" s="22" t="n"/>
      <c r="CI980" s="21" t="n"/>
    </row>
    <row r="981">
      <c r="A981" s="18">
        <f>IF($B981="","",COUNTA($B$10:$B981))</f>
        <v/>
      </c>
      <c r="B981" s="19" t="n"/>
      <c r="C981" s="20" t="n"/>
      <c r="D981" s="19" t="n"/>
      <c r="E981" s="18">
        <f>IF($D981="","",IFERROR(VLOOKUP(IF(ISNUMBER(FIND(" – ",$D981)),LEFT($D981,FIND(" – ",$D981)-1),$D981),SellerTbl,2,0),"کد ناشناخته"))</f>
        <v/>
      </c>
      <c r="F981" s="21" t="n"/>
      <c r="G981" s="21" t="n"/>
      <c r="H981" s="22" t="n"/>
      <c r="I981" s="23">
        <f>IF(OR($F981="",$G981=""),"",$F981-$G981)</f>
        <v/>
      </c>
      <c r="J981" s="18">
        <f>IF($I981="","",IF(ABS($I981)&lt;=0.01*$F981,"√","×"))</f>
        <v/>
      </c>
      <c r="K981" s="23">
        <f>IF(COUNT($Q981,$V981,$AA981,$AF981,$AK981,$AP981,$AU981,$AZ981,$BE981,$BJ981,$BO981,$BT981,$BY981,$CD981,$CI981)=0,"",SUM($Q981,$V981,$AA981,$AF981,$AK981,$AP981,$AU981,$AZ981,$BE981,$BJ981,$BO981,$BT981,$BY981,$CD981,$CI981))</f>
        <v/>
      </c>
      <c r="L981" s="23">
        <f>IF(OR($F981="",$K981=""),"",$F981-$K981)</f>
        <v/>
      </c>
      <c r="M981" s="20" t="n"/>
      <c r="N981" s="18">
        <f>IF($M981="","",IFERROR(VLOOKUP(IFERROR(VLOOKUP(IF(ISNUMBER(FIND(" – ",$M981)),LEFT($M981,FIND(" – ",$M981)-1),$M981),ProdTbl,5,0),""),BasketTbl,2,0),"کد ناشناخته"))</f>
        <v/>
      </c>
      <c r="O981" s="18">
        <f>IF($M981="","",IFERROR(VLOOKUP(IF(ISNUMBER(FIND(" – ",$M981)),LEFT($M981,FIND(" – ",$M981)-1),$M981),ProdTbl,3,0),"کد ناشناخته"))</f>
        <v/>
      </c>
      <c r="P981" s="22" t="n"/>
      <c r="Q981" s="21" t="n"/>
      <c r="R981" s="20" t="n"/>
      <c r="S981" s="18">
        <f>IF($R981="","",IFERROR(VLOOKUP(IFERROR(VLOOKUP(IF(ISNUMBER(FIND(" – ",$R981)),LEFT($R981,FIND(" – ",$R981)-1),$R981),ProdTbl,5,0),""),BasketTbl,2,0),"کد ناشناخته"))</f>
        <v/>
      </c>
      <c r="T981" s="18">
        <f>IF($R981="","",IFERROR(VLOOKUP(IF(ISNUMBER(FIND(" – ",$R981)),LEFT($R981,FIND(" – ",$R981)-1),$R981),ProdTbl,3,0),"کد ناشناخته"))</f>
        <v/>
      </c>
      <c r="U981" s="22" t="n"/>
      <c r="V981" s="21" t="n"/>
      <c r="W981" s="20" t="n"/>
      <c r="X981" s="18">
        <f>IF($W981="","",IFERROR(VLOOKUP(IFERROR(VLOOKUP(IF(ISNUMBER(FIND(" – ",$W981)),LEFT($W981,FIND(" – ",$W981)-1),$W981),ProdTbl,5,0),""),BasketTbl,2,0),"کد ناشناخته"))</f>
        <v/>
      </c>
      <c r="Y981" s="18">
        <f>IF($W981="","",IFERROR(VLOOKUP(IF(ISNUMBER(FIND(" – ",$W981)),LEFT($W981,FIND(" – ",$W981)-1),$W981),ProdTbl,3,0),"کد ناشناخته"))</f>
        <v/>
      </c>
      <c r="Z981" s="22" t="n"/>
      <c r="AA981" s="21" t="n"/>
      <c r="AB981" s="20" t="n"/>
      <c r="AC981" s="18">
        <f>IF($AB981="","",IFERROR(VLOOKUP(IFERROR(VLOOKUP(IF(ISNUMBER(FIND(" – ",$AB981)),LEFT($AB981,FIND(" – ",$AB981)-1),$AB981),ProdTbl,5,0),""),BasketTbl,2,0),"کد ناشناخته"))</f>
        <v/>
      </c>
      <c r="AD981" s="18">
        <f>IF($AB981="","",IFERROR(VLOOKUP(IF(ISNUMBER(FIND(" – ",$AB981)),LEFT($AB981,FIND(" – ",$AB981)-1),$AB981),ProdTbl,3,0),"کد ناشناخته"))</f>
        <v/>
      </c>
      <c r="AE981" s="22" t="n"/>
      <c r="AF981" s="21" t="n"/>
      <c r="AG981" s="20" t="n"/>
      <c r="AH981" s="18">
        <f>IF($AG981="","",IFERROR(VLOOKUP(IFERROR(VLOOKUP(IF(ISNUMBER(FIND(" – ",$AG981)),LEFT($AG981,FIND(" – ",$AG981)-1),$AG981),ProdTbl,5,0),""),BasketTbl,2,0),"کد ناشناخته"))</f>
        <v/>
      </c>
      <c r="AI981" s="18">
        <f>IF($AG981="","",IFERROR(VLOOKUP(IF(ISNUMBER(FIND(" – ",$AG981)),LEFT($AG981,FIND(" – ",$AG981)-1),$AG981),ProdTbl,3,0),"کد ناشناخته"))</f>
        <v/>
      </c>
      <c r="AJ981" s="22" t="n"/>
      <c r="AK981" s="21" t="n"/>
      <c r="AL981" s="20" t="n"/>
      <c r="AM981" s="18">
        <f>IF($AL981="","",IFERROR(VLOOKUP(IFERROR(VLOOKUP(IF(ISNUMBER(FIND(" – ",$AL981)),LEFT($AL981,FIND(" – ",$AL981)-1),$AL981),ProdTbl,5,0),""),BasketTbl,2,0),"کد ناشناخته"))</f>
        <v/>
      </c>
      <c r="AN981" s="18">
        <f>IF($AL981="","",IFERROR(VLOOKUP(IF(ISNUMBER(FIND(" – ",$AL981)),LEFT($AL981,FIND(" – ",$AL981)-1),$AL981),ProdTbl,3,0),"کد ناشناخته"))</f>
        <v/>
      </c>
      <c r="AO981" s="22" t="n"/>
      <c r="AP981" s="21" t="n"/>
      <c r="AQ981" s="20" t="n"/>
      <c r="AR981" s="18">
        <f>IF($AQ981="","",IFERROR(VLOOKUP(IFERROR(VLOOKUP(IF(ISNUMBER(FIND(" – ",$AQ981)),LEFT($AQ981,FIND(" – ",$AQ981)-1),$AQ981),ProdTbl,5,0),""),BasketTbl,2,0),"کد ناشناخته"))</f>
        <v/>
      </c>
      <c r="AS981" s="18">
        <f>IF($AQ981="","",IFERROR(VLOOKUP(IF(ISNUMBER(FIND(" – ",$AQ981)),LEFT($AQ981,FIND(" – ",$AQ981)-1),$AQ981),ProdTbl,3,0),"کد ناشناخته"))</f>
        <v/>
      </c>
      <c r="AT981" s="22" t="n"/>
      <c r="AU981" s="21" t="n"/>
      <c r="AV981" s="20" t="n"/>
      <c r="AW981" s="18">
        <f>IF($AV981="","",IFERROR(VLOOKUP(IFERROR(VLOOKUP(IF(ISNUMBER(FIND(" – ",$AV981)),LEFT($AV981,FIND(" – ",$AV981)-1),$AV981),ProdTbl,5,0),""),BasketTbl,2,0),"کد ناشناخته"))</f>
        <v/>
      </c>
      <c r="AX981" s="18">
        <f>IF($AV981="","",IFERROR(VLOOKUP(IF(ISNUMBER(FIND(" – ",$AV981)),LEFT($AV981,FIND(" – ",$AV981)-1),$AV981),ProdTbl,3,0),"کد ناشناخته"))</f>
        <v/>
      </c>
      <c r="AY981" s="22" t="n"/>
      <c r="AZ981" s="21" t="n"/>
      <c r="BA981" s="20" t="n"/>
      <c r="BB981" s="18">
        <f>IF($BA981="","",IFERROR(VLOOKUP(IFERROR(VLOOKUP(IF(ISNUMBER(FIND(" – ",$BA981)),LEFT($BA981,FIND(" – ",$BA981)-1),$BA981),ProdTbl,5,0),""),BasketTbl,2,0),"کد ناشناخته"))</f>
        <v/>
      </c>
      <c r="BC981" s="18">
        <f>IF($BA981="","",IFERROR(VLOOKUP(IF(ISNUMBER(FIND(" – ",$BA981)),LEFT($BA981,FIND(" – ",$BA981)-1),$BA981),ProdTbl,3,0),"کد ناشناخته"))</f>
        <v/>
      </c>
      <c r="BD981" s="22" t="n"/>
      <c r="BE981" s="21" t="n"/>
      <c r="BF981" s="20" t="n"/>
      <c r="BG981" s="18">
        <f>IF($BF981="","",IFERROR(VLOOKUP(IFERROR(VLOOKUP(IF(ISNUMBER(FIND(" – ",$BF981)),LEFT($BF981,FIND(" – ",$BF981)-1),$BF981),ProdTbl,5,0),""),BasketTbl,2,0),"کد ناشناخته"))</f>
        <v/>
      </c>
      <c r="BH981" s="18">
        <f>IF($BF981="","",IFERROR(VLOOKUP(IF(ISNUMBER(FIND(" – ",$BF981)),LEFT($BF981,FIND(" – ",$BF981)-1),$BF981),ProdTbl,3,0),"کد ناشناخته"))</f>
        <v/>
      </c>
      <c r="BI981" s="22" t="n"/>
      <c r="BJ981" s="21" t="n"/>
      <c r="BK981" s="20" t="n"/>
      <c r="BL981" s="18">
        <f>IF($BK981="","",IFERROR(VLOOKUP(IFERROR(VLOOKUP(IF(ISNUMBER(FIND(" – ",$BK981)),LEFT($BK981,FIND(" – ",$BK981)-1),$BK981),ProdTbl,5,0),""),BasketTbl,2,0),"کد ناشناخته"))</f>
        <v/>
      </c>
      <c r="BM981" s="18">
        <f>IF($BK981="","",IFERROR(VLOOKUP(IF(ISNUMBER(FIND(" – ",$BK981)),LEFT($BK981,FIND(" – ",$BK981)-1),$BK981),ProdTbl,3,0),"کد ناشناخته"))</f>
        <v/>
      </c>
      <c r="BN981" s="22" t="n"/>
      <c r="BO981" s="21" t="n"/>
      <c r="BP981" s="20" t="n"/>
      <c r="BQ981" s="18">
        <f>IF($BP981="","",IFERROR(VLOOKUP(IFERROR(VLOOKUP(IF(ISNUMBER(FIND(" – ",$BP981)),LEFT($BP981,FIND(" – ",$BP981)-1),$BP981),ProdTbl,5,0),""),BasketTbl,2,0),"کد ناشناخته"))</f>
        <v/>
      </c>
      <c r="BR981" s="18">
        <f>IF($BP981="","",IFERROR(VLOOKUP(IF(ISNUMBER(FIND(" – ",$BP981)),LEFT($BP981,FIND(" – ",$BP981)-1),$BP981),ProdTbl,3,0),"کد ناشناخته"))</f>
        <v/>
      </c>
      <c r="BS981" s="22" t="n"/>
      <c r="BT981" s="21" t="n"/>
      <c r="BU981" s="20" t="n"/>
      <c r="BV981" s="18">
        <f>IF($BU981="","",IFERROR(VLOOKUP(IFERROR(VLOOKUP(IF(ISNUMBER(FIND(" – ",$BU981)),LEFT($BU981,FIND(" – ",$BU981)-1),$BU981),ProdTbl,5,0),""),BasketTbl,2,0),"کد ناشناخته"))</f>
        <v/>
      </c>
      <c r="BW981" s="18">
        <f>IF($BU981="","",IFERROR(VLOOKUP(IF(ISNUMBER(FIND(" – ",$BU981)),LEFT($BU981,FIND(" – ",$BU981)-1),$BU981),ProdTbl,3,0),"کد ناشناخته"))</f>
        <v/>
      </c>
      <c r="BX981" s="22" t="n"/>
      <c r="BY981" s="21" t="n"/>
      <c r="BZ981" s="20" t="n"/>
      <c r="CA981" s="18">
        <f>IF($BZ981="","",IFERROR(VLOOKUP(IFERROR(VLOOKUP(IF(ISNUMBER(FIND(" – ",$BZ981)),LEFT($BZ981,FIND(" – ",$BZ981)-1),$BZ981),ProdTbl,5,0),""),BasketTbl,2,0),"کد ناشناخته"))</f>
        <v/>
      </c>
      <c r="CB981" s="18">
        <f>IF($BZ981="","",IFERROR(VLOOKUP(IF(ISNUMBER(FIND(" – ",$BZ981)),LEFT($BZ981,FIND(" – ",$BZ981)-1),$BZ981),ProdTbl,3,0),"کد ناشناخته"))</f>
        <v/>
      </c>
      <c r="CC981" s="22" t="n"/>
      <c r="CD981" s="21" t="n"/>
      <c r="CE981" s="20" t="n"/>
      <c r="CF981" s="18">
        <f>IF($CE981="","",IFERROR(VLOOKUP(IFERROR(VLOOKUP(IF(ISNUMBER(FIND(" – ",$CE981)),LEFT($CE981,FIND(" – ",$CE981)-1),$CE981),ProdTbl,5,0),""),BasketTbl,2,0),"کد ناشناخته"))</f>
        <v/>
      </c>
      <c r="CG981" s="18">
        <f>IF($CE981="","",IFERROR(VLOOKUP(IF(ISNUMBER(FIND(" – ",$CE981)),LEFT($CE981,FIND(" – ",$CE981)-1),$CE981),ProdTbl,3,0),"کد ناشناخته"))</f>
        <v/>
      </c>
      <c r="CH981" s="22" t="n"/>
      <c r="CI981" s="21" t="n"/>
    </row>
    <row r="982">
      <c r="A982" s="18">
        <f>IF($B982="","",COUNTA($B$10:$B982))</f>
        <v/>
      </c>
      <c r="B982" s="19" t="n"/>
      <c r="C982" s="20" t="n"/>
      <c r="D982" s="19" t="n"/>
      <c r="E982" s="18">
        <f>IF($D982="","",IFERROR(VLOOKUP(IF(ISNUMBER(FIND(" – ",$D982)),LEFT($D982,FIND(" – ",$D982)-1),$D982),SellerTbl,2,0),"کد ناشناخته"))</f>
        <v/>
      </c>
      <c r="F982" s="21" t="n"/>
      <c r="G982" s="21" t="n"/>
      <c r="H982" s="22" t="n"/>
      <c r="I982" s="23">
        <f>IF(OR($F982="",$G982=""),"",$F982-$G982)</f>
        <v/>
      </c>
      <c r="J982" s="18">
        <f>IF($I982="","",IF(ABS($I982)&lt;=0.01*$F982,"√","×"))</f>
        <v/>
      </c>
      <c r="K982" s="23">
        <f>IF(COUNT($Q982,$V982,$AA982,$AF982,$AK982,$AP982,$AU982,$AZ982,$BE982,$BJ982,$BO982,$BT982,$BY982,$CD982,$CI982)=0,"",SUM($Q982,$V982,$AA982,$AF982,$AK982,$AP982,$AU982,$AZ982,$BE982,$BJ982,$BO982,$BT982,$BY982,$CD982,$CI982))</f>
        <v/>
      </c>
      <c r="L982" s="23">
        <f>IF(OR($F982="",$K982=""),"",$F982-$K982)</f>
        <v/>
      </c>
      <c r="M982" s="20" t="n"/>
      <c r="N982" s="18">
        <f>IF($M982="","",IFERROR(VLOOKUP(IFERROR(VLOOKUP(IF(ISNUMBER(FIND(" – ",$M982)),LEFT($M982,FIND(" – ",$M982)-1),$M982),ProdTbl,5,0),""),BasketTbl,2,0),"کد ناشناخته"))</f>
        <v/>
      </c>
      <c r="O982" s="18">
        <f>IF($M982="","",IFERROR(VLOOKUP(IF(ISNUMBER(FIND(" – ",$M982)),LEFT($M982,FIND(" – ",$M982)-1),$M982),ProdTbl,3,0),"کد ناشناخته"))</f>
        <v/>
      </c>
      <c r="P982" s="22" t="n"/>
      <c r="Q982" s="21" t="n"/>
      <c r="R982" s="20" t="n"/>
      <c r="S982" s="18">
        <f>IF($R982="","",IFERROR(VLOOKUP(IFERROR(VLOOKUP(IF(ISNUMBER(FIND(" – ",$R982)),LEFT($R982,FIND(" – ",$R982)-1),$R982),ProdTbl,5,0),""),BasketTbl,2,0),"کد ناشناخته"))</f>
        <v/>
      </c>
      <c r="T982" s="18">
        <f>IF($R982="","",IFERROR(VLOOKUP(IF(ISNUMBER(FIND(" – ",$R982)),LEFT($R982,FIND(" – ",$R982)-1),$R982),ProdTbl,3,0),"کد ناشناخته"))</f>
        <v/>
      </c>
      <c r="U982" s="22" t="n"/>
      <c r="V982" s="21" t="n"/>
      <c r="W982" s="20" t="n"/>
      <c r="X982" s="18">
        <f>IF($W982="","",IFERROR(VLOOKUP(IFERROR(VLOOKUP(IF(ISNUMBER(FIND(" – ",$W982)),LEFT($W982,FIND(" – ",$W982)-1),$W982),ProdTbl,5,0),""),BasketTbl,2,0),"کد ناشناخته"))</f>
        <v/>
      </c>
      <c r="Y982" s="18">
        <f>IF($W982="","",IFERROR(VLOOKUP(IF(ISNUMBER(FIND(" – ",$W982)),LEFT($W982,FIND(" – ",$W982)-1),$W982),ProdTbl,3,0),"کد ناشناخته"))</f>
        <v/>
      </c>
      <c r="Z982" s="22" t="n"/>
      <c r="AA982" s="21" t="n"/>
      <c r="AB982" s="20" t="n"/>
      <c r="AC982" s="18">
        <f>IF($AB982="","",IFERROR(VLOOKUP(IFERROR(VLOOKUP(IF(ISNUMBER(FIND(" – ",$AB982)),LEFT($AB982,FIND(" – ",$AB982)-1),$AB982),ProdTbl,5,0),""),BasketTbl,2,0),"کد ناشناخته"))</f>
        <v/>
      </c>
      <c r="AD982" s="18">
        <f>IF($AB982="","",IFERROR(VLOOKUP(IF(ISNUMBER(FIND(" – ",$AB982)),LEFT($AB982,FIND(" – ",$AB982)-1),$AB982),ProdTbl,3,0),"کد ناشناخته"))</f>
        <v/>
      </c>
      <c r="AE982" s="22" t="n"/>
      <c r="AF982" s="21" t="n"/>
      <c r="AG982" s="20" t="n"/>
      <c r="AH982" s="18">
        <f>IF($AG982="","",IFERROR(VLOOKUP(IFERROR(VLOOKUP(IF(ISNUMBER(FIND(" – ",$AG982)),LEFT($AG982,FIND(" – ",$AG982)-1),$AG982),ProdTbl,5,0),""),BasketTbl,2,0),"کد ناشناخته"))</f>
        <v/>
      </c>
      <c r="AI982" s="18">
        <f>IF($AG982="","",IFERROR(VLOOKUP(IF(ISNUMBER(FIND(" – ",$AG982)),LEFT($AG982,FIND(" – ",$AG982)-1),$AG982),ProdTbl,3,0),"کد ناشناخته"))</f>
        <v/>
      </c>
      <c r="AJ982" s="22" t="n"/>
      <c r="AK982" s="21" t="n"/>
      <c r="AL982" s="20" t="n"/>
      <c r="AM982" s="18">
        <f>IF($AL982="","",IFERROR(VLOOKUP(IFERROR(VLOOKUP(IF(ISNUMBER(FIND(" – ",$AL982)),LEFT($AL982,FIND(" – ",$AL982)-1),$AL982),ProdTbl,5,0),""),BasketTbl,2,0),"کد ناشناخته"))</f>
        <v/>
      </c>
      <c r="AN982" s="18">
        <f>IF($AL982="","",IFERROR(VLOOKUP(IF(ISNUMBER(FIND(" – ",$AL982)),LEFT($AL982,FIND(" – ",$AL982)-1),$AL982),ProdTbl,3,0),"کد ناشناخته"))</f>
        <v/>
      </c>
      <c r="AO982" s="22" t="n"/>
      <c r="AP982" s="21" t="n"/>
      <c r="AQ982" s="20" t="n"/>
      <c r="AR982" s="18">
        <f>IF($AQ982="","",IFERROR(VLOOKUP(IFERROR(VLOOKUP(IF(ISNUMBER(FIND(" – ",$AQ982)),LEFT($AQ982,FIND(" – ",$AQ982)-1),$AQ982),ProdTbl,5,0),""),BasketTbl,2,0),"کد ناشناخته"))</f>
        <v/>
      </c>
      <c r="AS982" s="18">
        <f>IF($AQ982="","",IFERROR(VLOOKUP(IF(ISNUMBER(FIND(" – ",$AQ982)),LEFT($AQ982,FIND(" – ",$AQ982)-1),$AQ982),ProdTbl,3,0),"کد ناشناخته"))</f>
        <v/>
      </c>
      <c r="AT982" s="22" t="n"/>
      <c r="AU982" s="21" t="n"/>
      <c r="AV982" s="20" t="n"/>
      <c r="AW982" s="18">
        <f>IF($AV982="","",IFERROR(VLOOKUP(IFERROR(VLOOKUP(IF(ISNUMBER(FIND(" – ",$AV982)),LEFT($AV982,FIND(" – ",$AV982)-1),$AV982),ProdTbl,5,0),""),BasketTbl,2,0),"کد ناشناخته"))</f>
        <v/>
      </c>
      <c r="AX982" s="18">
        <f>IF($AV982="","",IFERROR(VLOOKUP(IF(ISNUMBER(FIND(" – ",$AV982)),LEFT($AV982,FIND(" – ",$AV982)-1),$AV982),ProdTbl,3,0),"کد ناشناخته"))</f>
        <v/>
      </c>
      <c r="AY982" s="22" t="n"/>
      <c r="AZ982" s="21" t="n"/>
      <c r="BA982" s="20" t="n"/>
      <c r="BB982" s="18">
        <f>IF($BA982="","",IFERROR(VLOOKUP(IFERROR(VLOOKUP(IF(ISNUMBER(FIND(" – ",$BA982)),LEFT($BA982,FIND(" – ",$BA982)-1),$BA982),ProdTbl,5,0),""),BasketTbl,2,0),"کد ناشناخته"))</f>
        <v/>
      </c>
      <c r="BC982" s="18">
        <f>IF($BA982="","",IFERROR(VLOOKUP(IF(ISNUMBER(FIND(" – ",$BA982)),LEFT($BA982,FIND(" – ",$BA982)-1),$BA982),ProdTbl,3,0),"کد ناشناخته"))</f>
        <v/>
      </c>
      <c r="BD982" s="22" t="n"/>
      <c r="BE982" s="21" t="n"/>
      <c r="BF982" s="20" t="n"/>
      <c r="BG982" s="18">
        <f>IF($BF982="","",IFERROR(VLOOKUP(IFERROR(VLOOKUP(IF(ISNUMBER(FIND(" – ",$BF982)),LEFT($BF982,FIND(" – ",$BF982)-1),$BF982),ProdTbl,5,0),""),BasketTbl,2,0),"کد ناشناخته"))</f>
        <v/>
      </c>
      <c r="BH982" s="18">
        <f>IF($BF982="","",IFERROR(VLOOKUP(IF(ISNUMBER(FIND(" – ",$BF982)),LEFT($BF982,FIND(" – ",$BF982)-1),$BF982),ProdTbl,3,0),"کد ناشناخته"))</f>
        <v/>
      </c>
      <c r="BI982" s="22" t="n"/>
      <c r="BJ982" s="21" t="n"/>
      <c r="BK982" s="20" t="n"/>
      <c r="BL982" s="18">
        <f>IF($BK982="","",IFERROR(VLOOKUP(IFERROR(VLOOKUP(IF(ISNUMBER(FIND(" – ",$BK982)),LEFT($BK982,FIND(" – ",$BK982)-1),$BK982),ProdTbl,5,0),""),BasketTbl,2,0),"کد ناشناخته"))</f>
        <v/>
      </c>
      <c r="BM982" s="18">
        <f>IF($BK982="","",IFERROR(VLOOKUP(IF(ISNUMBER(FIND(" – ",$BK982)),LEFT($BK982,FIND(" – ",$BK982)-1),$BK982),ProdTbl,3,0),"کد ناشناخته"))</f>
        <v/>
      </c>
      <c r="BN982" s="22" t="n"/>
      <c r="BO982" s="21" t="n"/>
      <c r="BP982" s="20" t="n"/>
      <c r="BQ982" s="18">
        <f>IF($BP982="","",IFERROR(VLOOKUP(IFERROR(VLOOKUP(IF(ISNUMBER(FIND(" – ",$BP982)),LEFT($BP982,FIND(" – ",$BP982)-1),$BP982),ProdTbl,5,0),""),BasketTbl,2,0),"کد ناشناخته"))</f>
        <v/>
      </c>
      <c r="BR982" s="18">
        <f>IF($BP982="","",IFERROR(VLOOKUP(IF(ISNUMBER(FIND(" – ",$BP982)),LEFT($BP982,FIND(" – ",$BP982)-1),$BP982),ProdTbl,3,0),"کد ناشناخته"))</f>
        <v/>
      </c>
      <c r="BS982" s="22" t="n"/>
      <c r="BT982" s="21" t="n"/>
      <c r="BU982" s="20" t="n"/>
      <c r="BV982" s="18">
        <f>IF($BU982="","",IFERROR(VLOOKUP(IFERROR(VLOOKUP(IF(ISNUMBER(FIND(" – ",$BU982)),LEFT($BU982,FIND(" – ",$BU982)-1),$BU982),ProdTbl,5,0),""),BasketTbl,2,0),"کد ناشناخته"))</f>
        <v/>
      </c>
      <c r="BW982" s="18">
        <f>IF($BU982="","",IFERROR(VLOOKUP(IF(ISNUMBER(FIND(" – ",$BU982)),LEFT($BU982,FIND(" – ",$BU982)-1),$BU982),ProdTbl,3,0),"کد ناشناخته"))</f>
        <v/>
      </c>
      <c r="BX982" s="22" t="n"/>
      <c r="BY982" s="21" t="n"/>
      <c r="BZ982" s="20" t="n"/>
      <c r="CA982" s="18">
        <f>IF($BZ982="","",IFERROR(VLOOKUP(IFERROR(VLOOKUP(IF(ISNUMBER(FIND(" – ",$BZ982)),LEFT($BZ982,FIND(" – ",$BZ982)-1),$BZ982),ProdTbl,5,0),""),BasketTbl,2,0),"کد ناشناخته"))</f>
        <v/>
      </c>
      <c r="CB982" s="18">
        <f>IF($BZ982="","",IFERROR(VLOOKUP(IF(ISNUMBER(FIND(" – ",$BZ982)),LEFT($BZ982,FIND(" – ",$BZ982)-1),$BZ982),ProdTbl,3,0),"کد ناشناخته"))</f>
        <v/>
      </c>
      <c r="CC982" s="22" t="n"/>
      <c r="CD982" s="21" t="n"/>
      <c r="CE982" s="20" t="n"/>
      <c r="CF982" s="18">
        <f>IF($CE982="","",IFERROR(VLOOKUP(IFERROR(VLOOKUP(IF(ISNUMBER(FIND(" – ",$CE982)),LEFT($CE982,FIND(" – ",$CE982)-1),$CE982),ProdTbl,5,0),""),BasketTbl,2,0),"کد ناشناخته"))</f>
        <v/>
      </c>
      <c r="CG982" s="18">
        <f>IF($CE982="","",IFERROR(VLOOKUP(IF(ISNUMBER(FIND(" – ",$CE982)),LEFT($CE982,FIND(" – ",$CE982)-1),$CE982),ProdTbl,3,0),"کد ناشناخته"))</f>
        <v/>
      </c>
      <c r="CH982" s="22" t="n"/>
      <c r="CI982" s="21" t="n"/>
    </row>
    <row r="983">
      <c r="A983" s="18">
        <f>IF($B983="","",COUNTA($B$10:$B983))</f>
        <v/>
      </c>
      <c r="B983" s="19" t="n"/>
      <c r="C983" s="20" t="n"/>
      <c r="D983" s="19" t="n"/>
      <c r="E983" s="18">
        <f>IF($D983="","",IFERROR(VLOOKUP(IF(ISNUMBER(FIND(" – ",$D983)),LEFT($D983,FIND(" – ",$D983)-1),$D983),SellerTbl,2,0),"کد ناشناخته"))</f>
        <v/>
      </c>
      <c r="F983" s="21" t="n"/>
      <c r="G983" s="21" t="n"/>
      <c r="H983" s="22" t="n"/>
      <c r="I983" s="23">
        <f>IF(OR($F983="",$G983=""),"",$F983-$G983)</f>
        <v/>
      </c>
      <c r="J983" s="18">
        <f>IF($I983="","",IF(ABS($I983)&lt;=0.01*$F983,"√","×"))</f>
        <v/>
      </c>
      <c r="K983" s="23">
        <f>IF(COUNT($Q983,$V983,$AA983,$AF983,$AK983,$AP983,$AU983,$AZ983,$BE983,$BJ983,$BO983,$BT983,$BY983,$CD983,$CI983)=0,"",SUM($Q983,$V983,$AA983,$AF983,$AK983,$AP983,$AU983,$AZ983,$BE983,$BJ983,$BO983,$BT983,$BY983,$CD983,$CI983))</f>
        <v/>
      </c>
      <c r="L983" s="23">
        <f>IF(OR($F983="",$K983=""),"",$F983-$K983)</f>
        <v/>
      </c>
      <c r="M983" s="20" t="n"/>
      <c r="N983" s="18">
        <f>IF($M983="","",IFERROR(VLOOKUP(IFERROR(VLOOKUP(IF(ISNUMBER(FIND(" – ",$M983)),LEFT($M983,FIND(" – ",$M983)-1),$M983),ProdTbl,5,0),""),BasketTbl,2,0),"کد ناشناخته"))</f>
        <v/>
      </c>
      <c r="O983" s="18">
        <f>IF($M983="","",IFERROR(VLOOKUP(IF(ISNUMBER(FIND(" – ",$M983)),LEFT($M983,FIND(" – ",$M983)-1),$M983),ProdTbl,3,0),"کد ناشناخته"))</f>
        <v/>
      </c>
      <c r="P983" s="22" t="n"/>
      <c r="Q983" s="21" t="n"/>
      <c r="R983" s="20" t="n"/>
      <c r="S983" s="18">
        <f>IF($R983="","",IFERROR(VLOOKUP(IFERROR(VLOOKUP(IF(ISNUMBER(FIND(" – ",$R983)),LEFT($R983,FIND(" – ",$R983)-1),$R983),ProdTbl,5,0),""),BasketTbl,2,0),"کد ناشناخته"))</f>
        <v/>
      </c>
      <c r="T983" s="18">
        <f>IF($R983="","",IFERROR(VLOOKUP(IF(ISNUMBER(FIND(" – ",$R983)),LEFT($R983,FIND(" – ",$R983)-1),$R983),ProdTbl,3,0),"کد ناشناخته"))</f>
        <v/>
      </c>
      <c r="U983" s="22" t="n"/>
      <c r="V983" s="21" t="n"/>
      <c r="W983" s="20" t="n"/>
      <c r="X983" s="18">
        <f>IF($W983="","",IFERROR(VLOOKUP(IFERROR(VLOOKUP(IF(ISNUMBER(FIND(" – ",$W983)),LEFT($W983,FIND(" – ",$W983)-1),$W983),ProdTbl,5,0),""),BasketTbl,2,0),"کد ناشناخته"))</f>
        <v/>
      </c>
      <c r="Y983" s="18">
        <f>IF($W983="","",IFERROR(VLOOKUP(IF(ISNUMBER(FIND(" – ",$W983)),LEFT($W983,FIND(" – ",$W983)-1),$W983),ProdTbl,3,0),"کد ناشناخته"))</f>
        <v/>
      </c>
      <c r="Z983" s="22" t="n"/>
      <c r="AA983" s="21" t="n"/>
      <c r="AB983" s="20" t="n"/>
      <c r="AC983" s="18">
        <f>IF($AB983="","",IFERROR(VLOOKUP(IFERROR(VLOOKUP(IF(ISNUMBER(FIND(" – ",$AB983)),LEFT($AB983,FIND(" – ",$AB983)-1),$AB983),ProdTbl,5,0),""),BasketTbl,2,0),"کد ناشناخته"))</f>
        <v/>
      </c>
      <c r="AD983" s="18">
        <f>IF($AB983="","",IFERROR(VLOOKUP(IF(ISNUMBER(FIND(" – ",$AB983)),LEFT($AB983,FIND(" – ",$AB983)-1),$AB983),ProdTbl,3,0),"کد ناشناخته"))</f>
        <v/>
      </c>
      <c r="AE983" s="22" t="n"/>
      <c r="AF983" s="21" t="n"/>
      <c r="AG983" s="20" t="n"/>
      <c r="AH983" s="18">
        <f>IF($AG983="","",IFERROR(VLOOKUP(IFERROR(VLOOKUP(IF(ISNUMBER(FIND(" – ",$AG983)),LEFT($AG983,FIND(" – ",$AG983)-1),$AG983),ProdTbl,5,0),""),BasketTbl,2,0),"کد ناشناخته"))</f>
        <v/>
      </c>
      <c r="AI983" s="18">
        <f>IF($AG983="","",IFERROR(VLOOKUP(IF(ISNUMBER(FIND(" – ",$AG983)),LEFT($AG983,FIND(" – ",$AG983)-1),$AG983),ProdTbl,3,0),"کد ناشناخته"))</f>
        <v/>
      </c>
      <c r="AJ983" s="22" t="n"/>
      <c r="AK983" s="21" t="n"/>
      <c r="AL983" s="20" t="n"/>
      <c r="AM983" s="18">
        <f>IF($AL983="","",IFERROR(VLOOKUP(IFERROR(VLOOKUP(IF(ISNUMBER(FIND(" – ",$AL983)),LEFT($AL983,FIND(" – ",$AL983)-1),$AL983),ProdTbl,5,0),""),BasketTbl,2,0),"کد ناشناخته"))</f>
        <v/>
      </c>
      <c r="AN983" s="18">
        <f>IF($AL983="","",IFERROR(VLOOKUP(IF(ISNUMBER(FIND(" – ",$AL983)),LEFT($AL983,FIND(" – ",$AL983)-1),$AL983),ProdTbl,3,0),"کد ناشناخته"))</f>
        <v/>
      </c>
      <c r="AO983" s="22" t="n"/>
      <c r="AP983" s="21" t="n"/>
      <c r="AQ983" s="20" t="n"/>
      <c r="AR983" s="18">
        <f>IF($AQ983="","",IFERROR(VLOOKUP(IFERROR(VLOOKUP(IF(ISNUMBER(FIND(" – ",$AQ983)),LEFT($AQ983,FIND(" – ",$AQ983)-1),$AQ983),ProdTbl,5,0),""),BasketTbl,2,0),"کد ناشناخته"))</f>
        <v/>
      </c>
      <c r="AS983" s="18">
        <f>IF($AQ983="","",IFERROR(VLOOKUP(IF(ISNUMBER(FIND(" – ",$AQ983)),LEFT($AQ983,FIND(" – ",$AQ983)-1),$AQ983),ProdTbl,3,0),"کد ناشناخته"))</f>
        <v/>
      </c>
      <c r="AT983" s="22" t="n"/>
      <c r="AU983" s="21" t="n"/>
      <c r="AV983" s="20" t="n"/>
      <c r="AW983" s="18">
        <f>IF($AV983="","",IFERROR(VLOOKUP(IFERROR(VLOOKUP(IF(ISNUMBER(FIND(" – ",$AV983)),LEFT($AV983,FIND(" – ",$AV983)-1),$AV983),ProdTbl,5,0),""),BasketTbl,2,0),"کد ناشناخته"))</f>
        <v/>
      </c>
      <c r="AX983" s="18">
        <f>IF($AV983="","",IFERROR(VLOOKUP(IF(ISNUMBER(FIND(" – ",$AV983)),LEFT($AV983,FIND(" – ",$AV983)-1),$AV983),ProdTbl,3,0),"کد ناشناخته"))</f>
        <v/>
      </c>
      <c r="AY983" s="22" t="n"/>
      <c r="AZ983" s="21" t="n"/>
      <c r="BA983" s="20" t="n"/>
      <c r="BB983" s="18">
        <f>IF($BA983="","",IFERROR(VLOOKUP(IFERROR(VLOOKUP(IF(ISNUMBER(FIND(" – ",$BA983)),LEFT($BA983,FIND(" – ",$BA983)-1),$BA983),ProdTbl,5,0),""),BasketTbl,2,0),"کد ناشناخته"))</f>
        <v/>
      </c>
      <c r="BC983" s="18">
        <f>IF($BA983="","",IFERROR(VLOOKUP(IF(ISNUMBER(FIND(" – ",$BA983)),LEFT($BA983,FIND(" – ",$BA983)-1),$BA983),ProdTbl,3,0),"کد ناشناخته"))</f>
        <v/>
      </c>
      <c r="BD983" s="22" t="n"/>
      <c r="BE983" s="21" t="n"/>
      <c r="BF983" s="20" t="n"/>
      <c r="BG983" s="18">
        <f>IF($BF983="","",IFERROR(VLOOKUP(IFERROR(VLOOKUP(IF(ISNUMBER(FIND(" – ",$BF983)),LEFT($BF983,FIND(" – ",$BF983)-1),$BF983),ProdTbl,5,0),""),BasketTbl,2,0),"کد ناشناخته"))</f>
        <v/>
      </c>
      <c r="BH983" s="18">
        <f>IF($BF983="","",IFERROR(VLOOKUP(IF(ISNUMBER(FIND(" – ",$BF983)),LEFT($BF983,FIND(" – ",$BF983)-1),$BF983),ProdTbl,3,0),"کد ناشناخته"))</f>
        <v/>
      </c>
      <c r="BI983" s="22" t="n"/>
      <c r="BJ983" s="21" t="n"/>
      <c r="BK983" s="20" t="n"/>
      <c r="BL983" s="18">
        <f>IF($BK983="","",IFERROR(VLOOKUP(IFERROR(VLOOKUP(IF(ISNUMBER(FIND(" – ",$BK983)),LEFT($BK983,FIND(" – ",$BK983)-1),$BK983),ProdTbl,5,0),""),BasketTbl,2,0),"کد ناشناخته"))</f>
        <v/>
      </c>
      <c r="BM983" s="18">
        <f>IF($BK983="","",IFERROR(VLOOKUP(IF(ISNUMBER(FIND(" – ",$BK983)),LEFT($BK983,FIND(" – ",$BK983)-1),$BK983),ProdTbl,3,0),"کد ناشناخته"))</f>
        <v/>
      </c>
      <c r="BN983" s="22" t="n"/>
      <c r="BO983" s="21" t="n"/>
      <c r="BP983" s="20" t="n"/>
      <c r="BQ983" s="18">
        <f>IF($BP983="","",IFERROR(VLOOKUP(IFERROR(VLOOKUP(IF(ISNUMBER(FIND(" – ",$BP983)),LEFT($BP983,FIND(" – ",$BP983)-1),$BP983),ProdTbl,5,0),""),BasketTbl,2,0),"کد ناشناخته"))</f>
        <v/>
      </c>
      <c r="BR983" s="18">
        <f>IF($BP983="","",IFERROR(VLOOKUP(IF(ISNUMBER(FIND(" – ",$BP983)),LEFT($BP983,FIND(" – ",$BP983)-1),$BP983),ProdTbl,3,0),"کد ناشناخته"))</f>
        <v/>
      </c>
      <c r="BS983" s="22" t="n"/>
      <c r="BT983" s="21" t="n"/>
      <c r="BU983" s="20" t="n"/>
      <c r="BV983" s="18">
        <f>IF($BU983="","",IFERROR(VLOOKUP(IFERROR(VLOOKUP(IF(ISNUMBER(FIND(" – ",$BU983)),LEFT($BU983,FIND(" – ",$BU983)-1),$BU983),ProdTbl,5,0),""),BasketTbl,2,0),"کد ناشناخته"))</f>
        <v/>
      </c>
      <c r="BW983" s="18">
        <f>IF($BU983="","",IFERROR(VLOOKUP(IF(ISNUMBER(FIND(" – ",$BU983)),LEFT($BU983,FIND(" – ",$BU983)-1),$BU983),ProdTbl,3,0),"کد ناشناخته"))</f>
        <v/>
      </c>
      <c r="BX983" s="22" t="n"/>
      <c r="BY983" s="21" t="n"/>
      <c r="BZ983" s="20" t="n"/>
      <c r="CA983" s="18">
        <f>IF($BZ983="","",IFERROR(VLOOKUP(IFERROR(VLOOKUP(IF(ISNUMBER(FIND(" – ",$BZ983)),LEFT($BZ983,FIND(" – ",$BZ983)-1),$BZ983),ProdTbl,5,0),""),BasketTbl,2,0),"کد ناشناخته"))</f>
        <v/>
      </c>
      <c r="CB983" s="18">
        <f>IF($BZ983="","",IFERROR(VLOOKUP(IF(ISNUMBER(FIND(" – ",$BZ983)),LEFT($BZ983,FIND(" – ",$BZ983)-1),$BZ983),ProdTbl,3,0),"کد ناشناخته"))</f>
        <v/>
      </c>
      <c r="CC983" s="22" t="n"/>
      <c r="CD983" s="21" t="n"/>
      <c r="CE983" s="20" t="n"/>
      <c r="CF983" s="18">
        <f>IF($CE983="","",IFERROR(VLOOKUP(IFERROR(VLOOKUP(IF(ISNUMBER(FIND(" – ",$CE983)),LEFT($CE983,FIND(" – ",$CE983)-1),$CE983),ProdTbl,5,0),""),BasketTbl,2,0),"کد ناشناخته"))</f>
        <v/>
      </c>
      <c r="CG983" s="18">
        <f>IF($CE983="","",IFERROR(VLOOKUP(IF(ISNUMBER(FIND(" – ",$CE983)),LEFT($CE983,FIND(" – ",$CE983)-1),$CE983),ProdTbl,3,0),"کد ناشناخته"))</f>
        <v/>
      </c>
      <c r="CH983" s="22" t="n"/>
      <c r="CI983" s="21" t="n"/>
    </row>
    <row r="984">
      <c r="A984" s="18">
        <f>IF($B984="","",COUNTA($B$10:$B984))</f>
        <v/>
      </c>
      <c r="B984" s="19" t="n"/>
      <c r="C984" s="20" t="n"/>
      <c r="D984" s="19" t="n"/>
      <c r="E984" s="18">
        <f>IF($D984="","",IFERROR(VLOOKUP(IF(ISNUMBER(FIND(" – ",$D984)),LEFT($D984,FIND(" – ",$D984)-1),$D984),SellerTbl,2,0),"کد ناشناخته"))</f>
        <v/>
      </c>
      <c r="F984" s="21" t="n"/>
      <c r="G984" s="21" t="n"/>
      <c r="H984" s="22" t="n"/>
      <c r="I984" s="23">
        <f>IF(OR($F984="",$G984=""),"",$F984-$G984)</f>
        <v/>
      </c>
      <c r="J984" s="18">
        <f>IF($I984="","",IF(ABS($I984)&lt;=0.01*$F984,"√","×"))</f>
        <v/>
      </c>
      <c r="K984" s="23">
        <f>IF(COUNT($Q984,$V984,$AA984,$AF984,$AK984,$AP984,$AU984,$AZ984,$BE984,$BJ984,$BO984,$BT984,$BY984,$CD984,$CI984)=0,"",SUM($Q984,$V984,$AA984,$AF984,$AK984,$AP984,$AU984,$AZ984,$BE984,$BJ984,$BO984,$BT984,$BY984,$CD984,$CI984))</f>
        <v/>
      </c>
      <c r="L984" s="23">
        <f>IF(OR($F984="",$K984=""),"",$F984-$K984)</f>
        <v/>
      </c>
      <c r="M984" s="20" t="n"/>
      <c r="N984" s="18">
        <f>IF($M984="","",IFERROR(VLOOKUP(IFERROR(VLOOKUP(IF(ISNUMBER(FIND(" – ",$M984)),LEFT($M984,FIND(" – ",$M984)-1),$M984),ProdTbl,5,0),""),BasketTbl,2,0),"کد ناشناخته"))</f>
        <v/>
      </c>
      <c r="O984" s="18">
        <f>IF($M984="","",IFERROR(VLOOKUP(IF(ISNUMBER(FIND(" – ",$M984)),LEFT($M984,FIND(" – ",$M984)-1),$M984),ProdTbl,3,0),"کد ناشناخته"))</f>
        <v/>
      </c>
      <c r="P984" s="22" t="n"/>
      <c r="Q984" s="21" t="n"/>
      <c r="R984" s="20" t="n"/>
      <c r="S984" s="18">
        <f>IF($R984="","",IFERROR(VLOOKUP(IFERROR(VLOOKUP(IF(ISNUMBER(FIND(" – ",$R984)),LEFT($R984,FIND(" – ",$R984)-1),$R984),ProdTbl,5,0),""),BasketTbl,2,0),"کد ناشناخته"))</f>
        <v/>
      </c>
      <c r="T984" s="18">
        <f>IF($R984="","",IFERROR(VLOOKUP(IF(ISNUMBER(FIND(" – ",$R984)),LEFT($R984,FIND(" – ",$R984)-1),$R984),ProdTbl,3,0),"کد ناشناخته"))</f>
        <v/>
      </c>
      <c r="U984" s="22" t="n"/>
      <c r="V984" s="21" t="n"/>
      <c r="W984" s="20" t="n"/>
      <c r="X984" s="18">
        <f>IF($W984="","",IFERROR(VLOOKUP(IFERROR(VLOOKUP(IF(ISNUMBER(FIND(" – ",$W984)),LEFT($W984,FIND(" – ",$W984)-1),$W984),ProdTbl,5,0),""),BasketTbl,2,0),"کد ناشناخته"))</f>
        <v/>
      </c>
      <c r="Y984" s="18">
        <f>IF($W984="","",IFERROR(VLOOKUP(IF(ISNUMBER(FIND(" – ",$W984)),LEFT($W984,FIND(" – ",$W984)-1),$W984),ProdTbl,3,0),"کد ناشناخته"))</f>
        <v/>
      </c>
      <c r="Z984" s="22" t="n"/>
      <c r="AA984" s="21" t="n"/>
      <c r="AB984" s="20" t="n"/>
      <c r="AC984" s="18">
        <f>IF($AB984="","",IFERROR(VLOOKUP(IFERROR(VLOOKUP(IF(ISNUMBER(FIND(" – ",$AB984)),LEFT($AB984,FIND(" – ",$AB984)-1),$AB984),ProdTbl,5,0),""),BasketTbl,2,0),"کد ناشناخته"))</f>
        <v/>
      </c>
      <c r="AD984" s="18">
        <f>IF($AB984="","",IFERROR(VLOOKUP(IF(ISNUMBER(FIND(" – ",$AB984)),LEFT($AB984,FIND(" – ",$AB984)-1),$AB984),ProdTbl,3,0),"کد ناشناخته"))</f>
        <v/>
      </c>
      <c r="AE984" s="22" t="n"/>
      <c r="AF984" s="21" t="n"/>
      <c r="AG984" s="20" t="n"/>
      <c r="AH984" s="18">
        <f>IF($AG984="","",IFERROR(VLOOKUP(IFERROR(VLOOKUP(IF(ISNUMBER(FIND(" – ",$AG984)),LEFT($AG984,FIND(" – ",$AG984)-1),$AG984),ProdTbl,5,0),""),BasketTbl,2,0),"کد ناشناخته"))</f>
        <v/>
      </c>
      <c r="AI984" s="18">
        <f>IF($AG984="","",IFERROR(VLOOKUP(IF(ISNUMBER(FIND(" – ",$AG984)),LEFT($AG984,FIND(" – ",$AG984)-1),$AG984),ProdTbl,3,0),"کد ناشناخته"))</f>
        <v/>
      </c>
      <c r="AJ984" s="22" t="n"/>
      <c r="AK984" s="21" t="n"/>
      <c r="AL984" s="20" t="n"/>
      <c r="AM984" s="18">
        <f>IF($AL984="","",IFERROR(VLOOKUP(IFERROR(VLOOKUP(IF(ISNUMBER(FIND(" – ",$AL984)),LEFT($AL984,FIND(" – ",$AL984)-1),$AL984),ProdTbl,5,0),""),BasketTbl,2,0),"کد ناشناخته"))</f>
        <v/>
      </c>
      <c r="AN984" s="18">
        <f>IF($AL984="","",IFERROR(VLOOKUP(IF(ISNUMBER(FIND(" – ",$AL984)),LEFT($AL984,FIND(" – ",$AL984)-1),$AL984),ProdTbl,3,0),"کد ناشناخته"))</f>
        <v/>
      </c>
      <c r="AO984" s="22" t="n"/>
      <c r="AP984" s="21" t="n"/>
      <c r="AQ984" s="20" t="n"/>
      <c r="AR984" s="18">
        <f>IF($AQ984="","",IFERROR(VLOOKUP(IFERROR(VLOOKUP(IF(ISNUMBER(FIND(" – ",$AQ984)),LEFT($AQ984,FIND(" – ",$AQ984)-1),$AQ984),ProdTbl,5,0),""),BasketTbl,2,0),"کد ناشناخته"))</f>
        <v/>
      </c>
      <c r="AS984" s="18">
        <f>IF($AQ984="","",IFERROR(VLOOKUP(IF(ISNUMBER(FIND(" – ",$AQ984)),LEFT($AQ984,FIND(" – ",$AQ984)-1),$AQ984),ProdTbl,3,0),"کد ناشناخته"))</f>
        <v/>
      </c>
      <c r="AT984" s="22" t="n"/>
      <c r="AU984" s="21" t="n"/>
      <c r="AV984" s="20" t="n"/>
      <c r="AW984" s="18">
        <f>IF($AV984="","",IFERROR(VLOOKUP(IFERROR(VLOOKUP(IF(ISNUMBER(FIND(" – ",$AV984)),LEFT($AV984,FIND(" – ",$AV984)-1),$AV984),ProdTbl,5,0),""),BasketTbl,2,0),"کد ناشناخته"))</f>
        <v/>
      </c>
      <c r="AX984" s="18">
        <f>IF($AV984="","",IFERROR(VLOOKUP(IF(ISNUMBER(FIND(" – ",$AV984)),LEFT($AV984,FIND(" – ",$AV984)-1),$AV984),ProdTbl,3,0),"کد ناشناخته"))</f>
        <v/>
      </c>
      <c r="AY984" s="22" t="n"/>
      <c r="AZ984" s="21" t="n"/>
      <c r="BA984" s="20" t="n"/>
      <c r="BB984" s="18">
        <f>IF($BA984="","",IFERROR(VLOOKUP(IFERROR(VLOOKUP(IF(ISNUMBER(FIND(" – ",$BA984)),LEFT($BA984,FIND(" – ",$BA984)-1),$BA984),ProdTbl,5,0),""),BasketTbl,2,0),"کد ناشناخته"))</f>
        <v/>
      </c>
      <c r="BC984" s="18">
        <f>IF($BA984="","",IFERROR(VLOOKUP(IF(ISNUMBER(FIND(" – ",$BA984)),LEFT($BA984,FIND(" – ",$BA984)-1),$BA984),ProdTbl,3,0),"کد ناشناخته"))</f>
        <v/>
      </c>
      <c r="BD984" s="22" t="n"/>
      <c r="BE984" s="21" t="n"/>
      <c r="BF984" s="20" t="n"/>
      <c r="BG984" s="18">
        <f>IF($BF984="","",IFERROR(VLOOKUP(IFERROR(VLOOKUP(IF(ISNUMBER(FIND(" – ",$BF984)),LEFT($BF984,FIND(" – ",$BF984)-1),$BF984),ProdTbl,5,0),""),BasketTbl,2,0),"کد ناشناخته"))</f>
        <v/>
      </c>
      <c r="BH984" s="18">
        <f>IF($BF984="","",IFERROR(VLOOKUP(IF(ISNUMBER(FIND(" – ",$BF984)),LEFT($BF984,FIND(" – ",$BF984)-1),$BF984),ProdTbl,3,0),"کد ناشناخته"))</f>
        <v/>
      </c>
      <c r="BI984" s="22" t="n"/>
      <c r="BJ984" s="21" t="n"/>
      <c r="BK984" s="20" t="n"/>
      <c r="BL984" s="18">
        <f>IF($BK984="","",IFERROR(VLOOKUP(IFERROR(VLOOKUP(IF(ISNUMBER(FIND(" – ",$BK984)),LEFT($BK984,FIND(" – ",$BK984)-1),$BK984),ProdTbl,5,0),""),BasketTbl,2,0),"کد ناشناخته"))</f>
        <v/>
      </c>
      <c r="BM984" s="18">
        <f>IF($BK984="","",IFERROR(VLOOKUP(IF(ISNUMBER(FIND(" – ",$BK984)),LEFT($BK984,FIND(" – ",$BK984)-1),$BK984),ProdTbl,3,0),"کد ناشناخته"))</f>
        <v/>
      </c>
      <c r="BN984" s="22" t="n"/>
      <c r="BO984" s="21" t="n"/>
      <c r="BP984" s="20" t="n"/>
      <c r="BQ984" s="18">
        <f>IF($BP984="","",IFERROR(VLOOKUP(IFERROR(VLOOKUP(IF(ISNUMBER(FIND(" – ",$BP984)),LEFT($BP984,FIND(" – ",$BP984)-1),$BP984),ProdTbl,5,0),""),BasketTbl,2,0),"کد ناشناخته"))</f>
        <v/>
      </c>
      <c r="BR984" s="18">
        <f>IF($BP984="","",IFERROR(VLOOKUP(IF(ISNUMBER(FIND(" – ",$BP984)),LEFT($BP984,FIND(" – ",$BP984)-1),$BP984),ProdTbl,3,0),"کد ناشناخته"))</f>
        <v/>
      </c>
      <c r="BS984" s="22" t="n"/>
      <c r="BT984" s="21" t="n"/>
      <c r="BU984" s="20" t="n"/>
      <c r="BV984" s="18">
        <f>IF($BU984="","",IFERROR(VLOOKUP(IFERROR(VLOOKUP(IF(ISNUMBER(FIND(" – ",$BU984)),LEFT($BU984,FIND(" – ",$BU984)-1),$BU984),ProdTbl,5,0),""),BasketTbl,2,0),"کد ناشناخته"))</f>
        <v/>
      </c>
      <c r="BW984" s="18">
        <f>IF($BU984="","",IFERROR(VLOOKUP(IF(ISNUMBER(FIND(" – ",$BU984)),LEFT($BU984,FIND(" – ",$BU984)-1),$BU984),ProdTbl,3,0),"کد ناشناخته"))</f>
        <v/>
      </c>
      <c r="BX984" s="22" t="n"/>
      <c r="BY984" s="21" t="n"/>
      <c r="BZ984" s="20" t="n"/>
      <c r="CA984" s="18">
        <f>IF($BZ984="","",IFERROR(VLOOKUP(IFERROR(VLOOKUP(IF(ISNUMBER(FIND(" – ",$BZ984)),LEFT($BZ984,FIND(" – ",$BZ984)-1),$BZ984),ProdTbl,5,0),""),BasketTbl,2,0),"کد ناشناخته"))</f>
        <v/>
      </c>
      <c r="CB984" s="18">
        <f>IF($BZ984="","",IFERROR(VLOOKUP(IF(ISNUMBER(FIND(" – ",$BZ984)),LEFT($BZ984,FIND(" – ",$BZ984)-1),$BZ984),ProdTbl,3,0),"کد ناشناخته"))</f>
        <v/>
      </c>
      <c r="CC984" s="22" t="n"/>
      <c r="CD984" s="21" t="n"/>
      <c r="CE984" s="20" t="n"/>
      <c r="CF984" s="18">
        <f>IF($CE984="","",IFERROR(VLOOKUP(IFERROR(VLOOKUP(IF(ISNUMBER(FIND(" – ",$CE984)),LEFT($CE984,FIND(" – ",$CE984)-1),$CE984),ProdTbl,5,0),""),BasketTbl,2,0),"کد ناشناخته"))</f>
        <v/>
      </c>
      <c r="CG984" s="18">
        <f>IF($CE984="","",IFERROR(VLOOKUP(IF(ISNUMBER(FIND(" – ",$CE984)),LEFT($CE984,FIND(" – ",$CE984)-1),$CE984),ProdTbl,3,0),"کد ناشناخته"))</f>
        <v/>
      </c>
      <c r="CH984" s="22" t="n"/>
      <c r="CI984" s="21" t="n"/>
    </row>
    <row r="985">
      <c r="A985" s="18">
        <f>IF($B985="","",COUNTA($B$10:$B985))</f>
        <v/>
      </c>
      <c r="B985" s="19" t="n"/>
      <c r="C985" s="20" t="n"/>
      <c r="D985" s="19" t="n"/>
      <c r="E985" s="18">
        <f>IF($D985="","",IFERROR(VLOOKUP(IF(ISNUMBER(FIND(" – ",$D985)),LEFT($D985,FIND(" – ",$D985)-1),$D985),SellerTbl,2,0),"کد ناشناخته"))</f>
        <v/>
      </c>
      <c r="F985" s="21" t="n"/>
      <c r="G985" s="21" t="n"/>
      <c r="H985" s="22" t="n"/>
      <c r="I985" s="23">
        <f>IF(OR($F985="",$G985=""),"",$F985-$G985)</f>
        <v/>
      </c>
      <c r="J985" s="18">
        <f>IF($I985="","",IF(ABS($I985)&lt;=0.01*$F985,"√","×"))</f>
        <v/>
      </c>
      <c r="K985" s="23">
        <f>IF(COUNT($Q985,$V985,$AA985,$AF985,$AK985,$AP985,$AU985,$AZ985,$BE985,$BJ985,$BO985,$BT985,$BY985,$CD985,$CI985)=0,"",SUM($Q985,$V985,$AA985,$AF985,$AK985,$AP985,$AU985,$AZ985,$BE985,$BJ985,$BO985,$BT985,$BY985,$CD985,$CI985))</f>
        <v/>
      </c>
      <c r="L985" s="23">
        <f>IF(OR($F985="",$K985=""),"",$F985-$K985)</f>
        <v/>
      </c>
      <c r="M985" s="20" t="n"/>
      <c r="N985" s="18">
        <f>IF($M985="","",IFERROR(VLOOKUP(IFERROR(VLOOKUP(IF(ISNUMBER(FIND(" – ",$M985)),LEFT($M985,FIND(" – ",$M985)-1),$M985),ProdTbl,5,0),""),BasketTbl,2,0),"کد ناشناخته"))</f>
        <v/>
      </c>
      <c r="O985" s="18">
        <f>IF($M985="","",IFERROR(VLOOKUP(IF(ISNUMBER(FIND(" – ",$M985)),LEFT($M985,FIND(" – ",$M985)-1),$M985),ProdTbl,3,0),"کد ناشناخته"))</f>
        <v/>
      </c>
      <c r="P985" s="22" t="n"/>
      <c r="Q985" s="21" t="n"/>
      <c r="R985" s="20" t="n"/>
      <c r="S985" s="18">
        <f>IF($R985="","",IFERROR(VLOOKUP(IFERROR(VLOOKUP(IF(ISNUMBER(FIND(" – ",$R985)),LEFT($R985,FIND(" – ",$R985)-1),$R985),ProdTbl,5,0),""),BasketTbl,2,0),"کد ناشناخته"))</f>
        <v/>
      </c>
      <c r="T985" s="18">
        <f>IF($R985="","",IFERROR(VLOOKUP(IF(ISNUMBER(FIND(" – ",$R985)),LEFT($R985,FIND(" – ",$R985)-1),$R985),ProdTbl,3,0),"کد ناشناخته"))</f>
        <v/>
      </c>
      <c r="U985" s="22" t="n"/>
      <c r="V985" s="21" t="n"/>
      <c r="W985" s="20" t="n"/>
      <c r="X985" s="18">
        <f>IF($W985="","",IFERROR(VLOOKUP(IFERROR(VLOOKUP(IF(ISNUMBER(FIND(" – ",$W985)),LEFT($W985,FIND(" – ",$W985)-1),$W985),ProdTbl,5,0),""),BasketTbl,2,0),"کد ناشناخته"))</f>
        <v/>
      </c>
      <c r="Y985" s="18">
        <f>IF($W985="","",IFERROR(VLOOKUP(IF(ISNUMBER(FIND(" – ",$W985)),LEFT($W985,FIND(" – ",$W985)-1),$W985),ProdTbl,3,0),"کد ناشناخته"))</f>
        <v/>
      </c>
      <c r="Z985" s="22" t="n"/>
      <c r="AA985" s="21" t="n"/>
      <c r="AB985" s="20" t="n"/>
      <c r="AC985" s="18">
        <f>IF($AB985="","",IFERROR(VLOOKUP(IFERROR(VLOOKUP(IF(ISNUMBER(FIND(" – ",$AB985)),LEFT($AB985,FIND(" – ",$AB985)-1),$AB985),ProdTbl,5,0),""),BasketTbl,2,0),"کد ناشناخته"))</f>
        <v/>
      </c>
      <c r="AD985" s="18">
        <f>IF($AB985="","",IFERROR(VLOOKUP(IF(ISNUMBER(FIND(" – ",$AB985)),LEFT($AB985,FIND(" – ",$AB985)-1),$AB985),ProdTbl,3,0),"کد ناشناخته"))</f>
        <v/>
      </c>
      <c r="AE985" s="22" t="n"/>
      <c r="AF985" s="21" t="n"/>
      <c r="AG985" s="20" t="n"/>
      <c r="AH985" s="18">
        <f>IF($AG985="","",IFERROR(VLOOKUP(IFERROR(VLOOKUP(IF(ISNUMBER(FIND(" – ",$AG985)),LEFT($AG985,FIND(" – ",$AG985)-1),$AG985),ProdTbl,5,0),""),BasketTbl,2,0),"کد ناشناخته"))</f>
        <v/>
      </c>
      <c r="AI985" s="18">
        <f>IF($AG985="","",IFERROR(VLOOKUP(IF(ISNUMBER(FIND(" – ",$AG985)),LEFT($AG985,FIND(" – ",$AG985)-1),$AG985),ProdTbl,3,0),"کد ناشناخته"))</f>
        <v/>
      </c>
      <c r="AJ985" s="22" t="n"/>
      <c r="AK985" s="21" t="n"/>
      <c r="AL985" s="20" t="n"/>
      <c r="AM985" s="18">
        <f>IF($AL985="","",IFERROR(VLOOKUP(IFERROR(VLOOKUP(IF(ISNUMBER(FIND(" – ",$AL985)),LEFT($AL985,FIND(" – ",$AL985)-1),$AL985),ProdTbl,5,0),""),BasketTbl,2,0),"کد ناشناخته"))</f>
        <v/>
      </c>
      <c r="AN985" s="18">
        <f>IF($AL985="","",IFERROR(VLOOKUP(IF(ISNUMBER(FIND(" – ",$AL985)),LEFT($AL985,FIND(" – ",$AL985)-1),$AL985),ProdTbl,3,0),"کد ناشناخته"))</f>
        <v/>
      </c>
      <c r="AO985" s="22" t="n"/>
      <c r="AP985" s="21" t="n"/>
      <c r="AQ985" s="20" t="n"/>
      <c r="AR985" s="18">
        <f>IF($AQ985="","",IFERROR(VLOOKUP(IFERROR(VLOOKUP(IF(ISNUMBER(FIND(" – ",$AQ985)),LEFT($AQ985,FIND(" – ",$AQ985)-1),$AQ985),ProdTbl,5,0),""),BasketTbl,2,0),"کد ناشناخته"))</f>
        <v/>
      </c>
      <c r="AS985" s="18">
        <f>IF($AQ985="","",IFERROR(VLOOKUP(IF(ISNUMBER(FIND(" – ",$AQ985)),LEFT($AQ985,FIND(" – ",$AQ985)-1),$AQ985),ProdTbl,3,0),"کد ناشناخته"))</f>
        <v/>
      </c>
      <c r="AT985" s="22" t="n"/>
      <c r="AU985" s="21" t="n"/>
      <c r="AV985" s="20" t="n"/>
      <c r="AW985" s="18">
        <f>IF($AV985="","",IFERROR(VLOOKUP(IFERROR(VLOOKUP(IF(ISNUMBER(FIND(" – ",$AV985)),LEFT($AV985,FIND(" – ",$AV985)-1),$AV985),ProdTbl,5,0),""),BasketTbl,2,0),"کد ناشناخته"))</f>
        <v/>
      </c>
      <c r="AX985" s="18">
        <f>IF($AV985="","",IFERROR(VLOOKUP(IF(ISNUMBER(FIND(" – ",$AV985)),LEFT($AV985,FIND(" – ",$AV985)-1),$AV985),ProdTbl,3,0),"کد ناشناخته"))</f>
        <v/>
      </c>
      <c r="AY985" s="22" t="n"/>
      <c r="AZ985" s="21" t="n"/>
      <c r="BA985" s="20" t="n"/>
      <c r="BB985" s="18">
        <f>IF($BA985="","",IFERROR(VLOOKUP(IFERROR(VLOOKUP(IF(ISNUMBER(FIND(" – ",$BA985)),LEFT($BA985,FIND(" – ",$BA985)-1),$BA985),ProdTbl,5,0),""),BasketTbl,2,0),"کد ناشناخته"))</f>
        <v/>
      </c>
      <c r="BC985" s="18">
        <f>IF($BA985="","",IFERROR(VLOOKUP(IF(ISNUMBER(FIND(" – ",$BA985)),LEFT($BA985,FIND(" – ",$BA985)-1),$BA985),ProdTbl,3,0),"کد ناشناخته"))</f>
        <v/>
      </c>
      <c r="BD985" s="22" t="n"/>
      <c r="BE985" s="21" t="n"/>
      <c r="BF985" s="20" t="n"/>
      <c r="BG985" s="18">
        <f>IF($BF985="","",IFERROR(VLOOKUP(IFERROR(VLOOKUP(IF(ISNUMBER(FIND(" – ",$BF985)),LEFT($BF985,FIND(" – ",$BF985)-1),$BF985),ProdTbl,5,0),""),BasketTbl,2,0),"کد ناشناخته"))</f>
        <v/>
      </c>
      <c r="BH985" s="18">
        <f>IF($BF985="","",IFERROR(VLOOKUP(IF(ISNUMBER(FIND(" – ",$BF985)),LEFT($BF985,FIND(" – ",$BF985)-1),$BF985),ProdTbl,3,0),"کد ناشناخته"))</f>
        <v/>
      </c>
      <c r="BI985" s="22" t="n"/>
      <c r="BJ985" s="21" t="n"/>
      <c r="BK985" s="20" t="n"/>
      <c r="BL985" s="18">
        <f>IF($BK985="","",IFERROR(VLOOKUP(IFERROR(VLOOKUP(IF(ISNUMBER(FIND(" – ",$BK985)),LEFT($BK985,FIND(" – ",$BK985)-1),$BK985),ProdTbl,5,0),""),BasketTbl,2,0),"کد ناشناخته"))</f>
        <v/>
      </c>
      <c r="BM985" s="18">
        <f>IF($BK985="","",IFERROR(VLOOKUP(IF(ISNUMBER(FIND(" – ",$BK985)),LEFT($BK985,FIND(" – ",$BK985)-1),$BK985),ProdTbl,3,0),"کد ناشناخته"))</f>
        <v/>
      </c>
      <c r="BN985" s="22" t="n"/>
      <c r="BO985" s="21" t="n"/>
      <c r="BP985" s="20" t="n"/>
      <c r="BQ985" s="18">
        <f>IF($BP985="","",IFERROR(VLOOKUP(IFERROR(VLOOKUP(IF(ISNUMBER(FIND(" – ",$BP985)),LEFT($BP985,FIND(" – ",$BP985)-1),$BP985),ProdTbl,5,0),""),BasketTbl,2,0),"کد ناشناخته"))</f>
        <v/>
      </c>
      <c r="BR985" s="18">
        <f>IF($BP985="","",IFERROR(VLOOKUP(IF(ISNUMBER(FIND(" – ",$BP985)),LEFT($BP985,FIND(" – ",$BP985)-1),$BP985),ProdTbl,3,0),"کد ناشناخته"))</f>
        <v/>
      </c>
      <c r="BS985" s="22" t="n"/>
      <c r="BT985" s="21" t="n"/>
      <c r="BU985" s="20" t="n"/>
      <c r="BV985" s="18">
        <f>IF($BU985="","",IFERROR(VLOOKUP(IFERROR(VLOOKUP(IF(ISNUMBER(FIND(" – ",$BU985)),LEFT($BU985,FIND(" – ",$BU985)-1),$BU985),ProdTbl,5,0),""),BasketTbl,2,0),"کد ناشناخته"))</f>
        <v/>
      </c>
      <c r="BW985" s="18">
        <f>IF($BU985="","",IFERROR(VLOOKUP(IF(ISNUMBER(FIND(" – ",$BU985)),LEFT($BU985,FIND(" – ",$BU985)-1),$BU985),ProdTbl,3,0),"کد ناشناخته"))</f>
        <v/>
      </c>
      <c r="BX985" s="22" t="n"/>
      <c r="BY985" s="21" t="n"/>
      <c r="BZ985" s="20" t="n"/>
      <c r="CA985" s="18">
        <f>IF($BZ985="","",IFERROR(VLOOKUP(IFERROR(VLOOKUP(IF(ISNUMBER(FIND(" – ",$BZ985)),LEFT($BZ985,FIND(" – ",$BZ985)-1),$BZ985),ProdTbl,5,0),""),BasketTbl,2,0),"کد ناشناخته"))</f>
        <v/>
      </c>
      <c r="CB985" s="18">
        <f>IF($BZ985="","",IFERROR(VLOOKUP(IF(ISNUMBER(FIND(" – ",$BZ985)),LEFT($BZ985,FIND(" – ",$BZ985)-1),$BZ985),ProdTbl,3,0),"کد ناشناخته"))</f>
        <v/>
      </c>
      <c r="CC985" s="22" t="n"/>
      <c r="CD985" s="21" t="n"/>
      <c r="CE985" s="20" t="n"/>
      <c r="CF985" s="18">
        <f>IF($CE985="","",IFERROR(VLOOKUP(IFERROR(VLOOKUP(IF(ISNUMBER(FIND(" – ",$CE985)),LEFT($CE985,FIND(" – ",$CE985)-1),$CE985),ProdTbl,5,0),""),BasketTbl,2,0),"کد ناشناخته"))</f>
        <v/>
      </c>
      <c r="CG985" s="18">
        <f>IF($CE985="","",IFERROR(VLOOKUP(IF(ISNUMBER(FIND(" – ",$CE985)),LEFT($CE985,FIND(" – ",$CE985)-1),$CE985),ProdTbl,3,0),"کد ناشناخته"))</f>
        <v/>
      </c>
      <c r="CH985" s="22" t="n"/>
      <c r="CI985" s="21" t="n"/>
    </row>
    <row r="986">
      <c r="A986" s="18">
        <f>IF($B986="","",COUNTA($B$10:$B986))</f>
        <v/>
      </c>
      <c r="B986" s="19" t="n"/>
      <c r="C986" s="20" t="n"/>
      <c r="D986" s="19" t="n"/>
      <c r="E986" s="18">
        <f>IF($D986="","",IFERROR(VLOOKUP(IF(ISNUMBER(FIND(" – ",$D986)),LEFT($D986,FIND(" – ",$D986)-1),$D986),SellerTbl,2,0),"کد ناشناخته"))</f>
        <v/>
      </c>
      <c r="F986" s="21" t="n"/>
      <c r="G986" s="21" t="n"/>
      <c r="H986" s="22" t="n"/>
      <c r="I986" s="23">
        <f>IF(OR($F986="",$G986=""),"",$F986-$G986)</f>
        <v/>
      </c>
      <c r="J986" s="18">
        <f>IF($I986="","",IF(ABS($I986)&lt;=0.01*$F986,"√","×"))</f>
        <v/>
      </c>
      <c r="K986" s="23">
        <f>IF(COUNT($Q986,$V986,$AA986,$AF986,$AK986,$AP986,$AU986,$AZ986,$BE986,$BJ986,$BO986,$BT986,$BY986,$CD986,$CI986)=0,"",SUM($Q986,$V986,$AA986,$AF986,$AK986,$AP986,$AU986,$AZ986,$BE986,$BJ986,$BO986,$BT986,$BY986,$CD986,$CI986))</f>
        <v/>
      </c>
      <c r="L986" s="23">
        <f>IF(OR($F986="",$K986=""),"",$F986-$K986)</f>
        <v/>
      </c>
      <c r="M986" s="20" t="n"/>
      <c r="N986" s="18">
        <f>IF($M986="","",IFERROR(VLOOKUP(IFERROR(VLOOKUP(IF(ISNUMBER(FIND(" – ",$M986)),LEFT($M986,FIND(" – ",$M986)-1),$M986),ProdTbl,5,0),""),BasketTbl,2,0),"کد ناشناخته"))</f>
        <v/>
      </c>
      <c r="O986" s="18">
        <f>IF($M986="","",IFERROR(VLOOKUP(IF(ISNUMBER(FIND(" – ",$M986)),LEFT($M986,FIND(" – ",$M986)-1),$M986),ProdTbl,3,0),"کد ناشناخته"))</f>
        <v/>
      </c>
      <c r="P986" s="22" t="n"/>
      <c r="Q986" s="21" t="n"/>
      <c r="R986" s="20" t="n"/>
      <c r="S986" s="18">
        <f>IF($R986="","",IFERROR(VLOOKUP(IFERROR(VLOOKUP(IF(ISNUMBER(FIND(" – ",$R986)),LEFT($R986,FIND(" – ",$R986)-1),$R986),ProdTbl,5,0),""),BasketTbl,2,0),"کد ناشناخته"))</f>
        <v/>
      </c>
      <c r="T986" s="18">
        <f>IF($R986="","",IFERROR(VLOOKUP(IF(ISNUMBER(FIND(" – ",$R986)),LEFT($R986,FIND(" – ",$R986)-1),$R986),ProdTbl,3,0),"کد ناشناخته"))</f>
        <v/>
      </c>
      <c r="U986" s="22" t="n"/>
      <c r="V986" s="21" t="n"/>
      <c r="W986" s="20" t="n"/>
      <c r="X986" s="18">
        <f>IF($W986="","",IFERROR(VLOOKUP(IFERROR(VLOOKUP(IF(ISNUMBER(FIND(" – ",$W986)),LEFT($W986,FIND(" – ",$W986)-1),$W986),ProdTbl,5,0),""),BasketTbl,2,0),"کد ناشناخته"))</f>
        <v/>
      </c>
      <c r="Y986" s="18">
        <f>IF($W986="","",IFERROR(VLOOKUP(IF(ISNUMBER(FIND(" – ",$W986)),LEFT($W986,FIND(" – ",$W986)-1),$W986),ProdTbl,3,0),"کد ناشناخته"))</f>
        <v/>
      </c>
      <c r="Z986" s="22" t="n"/>
      <c r="AA986" s="21" t="n"/>
      <c r="AB986" s="20" t="n"/>
      <c r="AC986" s="18">
        <f>IF($AB986="","",IFERROR(VLOOKUP(IFERROR(VLOOKUP(IF(ISNUMBER(FIND(" – ",$AB986)),LEFT($AB986,FIND(" – ",$AB986)-1),$AB986),ProdTbl,5,0),""),BasketTbl,2,0),"کد ناشناخته"))</f>
        <v/>
      </c>
      <c r="AD986" s="18">
        <f>IF($AB986="","",IFERROR(VLOOKUP(IF(ISNUMBER(FIND(" – ",$AB986)),LEFT($AB986,FIND(" – ",$AB986)-1),$AB986),ProdTbl,3,0),"کد ناشناخته"))</f>
        <v/>
      </c>
      <c r="AE986" s="22" t="n"/>
      <c r="AF986" s="21" t="n"/>
      <c r="AG986" s="20" t="n"/>
      <c r="AH986" s="18">
        <f>IF($AG986="","",IFERROR(VLOOKUP(IFERROR(VLOOKUP(IF(ISNUMBER(FIND(" – ",$AG986)),LEFT($AG986,FIND(" – ",$AG986)-1),$AG986),ProdTbl,5,0),""),BasketTbl,2,0),"کد ناشناخته"))</f>
        <v/>
      </c>
      <c r="AI986" s="18">
        <f>IF($AG986="","",IFERROR(VLOOKUP(IF(ISNUMBER(FIND(" – ",$AG986)),LEFT($AG986,FIND(" – ",$AG986)-1),$AG986),ProdTbl,3,0),"کد ناشناخته"))</f>
        <v/>
      </c>
      <c r="AJ986" s="22" t="n"/>
      <c r="AK986" s="21" t="n"/>
      <c r="AL986" s="20" t="n"/>
      <c r="AM986" s="18">
        <f>IF($AL986="","",IFERROR(VLOOKUP(IFERROR(VLOOKUP(IF(ISNUMBER(FIND(" – ",$AL986)),LEFT($AL986,FIND(" – ",$AL986)-1),$AL986),ProdTbl,5,0),""),BasketTbl,2,0),"کد ناشناخته"))</f>
        <v/>
      </c>
      <c r="AN986" s="18">
        <f>IF($AL986="","",IFERROR(VLOOKUP(IF(ISNUMBER(FIND(" – ",$AL986)),LEFT($AL986,FIND(" – ",$AL986)-1),$AL986),ProdTbl,3,0),"کد ناشناخته"))</f>
        <v/>
      </c>
      <c r="AO986" s="22" t="n"/>
      <c r="AP986" s="21" t="n"/>
      <c r="AQ986" s="20" t="n"/>
      <c r="AR986" s="18">
        <f>IF($AQ986="","",IFERROR(VLOOKUP(IFERROR(VLOOKUP(IF(ISNUMBER(FIND(" – ",$AQ986)),LEFT($AQ986,FIND(" – ",$AQ986)-1),$AQ986),ProdTbl,5,0),""),BasketTbl,2,0),"کد ناشناخته"))</f>
        <v/>
      </c>
      <c r="AS986" s="18">
        <f>IF($AQ986="","",IFERROR(VLOOKUP(IF(ISNUMBER(FIND(" – ",$AQ986)),LEFT($AQ986,FIND(" – ",$AQ986)-1),$AQ986),ProdTbl,3,0),"کد ناشناخته"))</f>
        <v/>
      </c>
      <c r="AT986" s="22" t="n"/>
      <c r="AU986" s="21" t="n"/>
      <c r="AV986" s="20" t="n"/>
      <c r="AW986" s="18">
        <f>IF($AV986="","",IFERROR(VLOOKUP(IFERROR(VLOOKUP(IF(ISNUMBER(FIND(" – ",$AV986)),LEFT($AV986,FIND(" – ",$AV986)-1),$AV986),ProdTbl,5,0),""),BasketTbl,2,0),"کد ناشناخته"))</f>
        <v/>
      </c>
      <c r="AX986" s="18">
        <f>IF($AV986="","",IFERROR(VLOOKUP(IF(ISNUMBER(FIND(" – ",$AV986)),LEFT($AV986,FIND(" – ",$AV986)-1),$AV986),ProdTbl,3,0),"کد ناشناخته"))</f>
        <v/>
      </c>
      <c r="AY986" s="22" t="n"/>
      <c r="AZ986" s="21" t="n"/>
      <c r="BA986" s="20" t="n"/>
      <c r="BB986" s="18">
        <f>IF($BA986="","",IFERROR(VLOOKUP(IFERROR(VLOOKUP(IF(ISNUMBER(FIND(" – ",$BA986)),LEFT($BA986,FIND(" – ",$BA986)-1),$BA986),ProdTbl,5,0),""),BasketTbl,2,0),"کد ناشناخته"))</f>
        <v/>
      </c>
      <c r="BC986" s="18">
        <f>IF($BA986="","",IFERROR(VLOOKUP(IF(ISNUMBER(FIND(" – ",$BA986)),LEFT($BA986,FIND(" – ",$BA986)-1),$BA986),ProdTbl,3,0),"کد ناشناخته"))</f>
        <v/>
      </c>
      <c r="BD986" s="22" t="n"/>
      <c r="BE986" s="21" t="n"/>
      <c r="BF986" s="20" t="n"/>
      <c r="BG986" s="18">
        <f>IF($BF986="","",IFERROR(VLOOKUP(IFERROR(VLOOKUP(IF(ISNUMBER(FIND(" – ",$BF986)),LEFT($BF986,FIND(" – ",$BF986)-1),$BF986),ProdTbl,5,0),""),BasketTbl,2,0),"کد ناشناخته"))</f>
        <v/>
      </c>
      <c r="BH986" s="18">
        <f>IF($BF986="","",IFERROR(VLOOKUP(IF(ISNUMBER(FIND(" – ",$BF986)),LEFT($BF986,FIND(" – ",$BF986)-1),$BF986),ProdTbl,3,0),"کد ناشناخته"))</f>
        <v/>
      </c>
      <c r="BI986" s="22" t="n"/>
      <c r="BJ986" s="21" t="n"/>
      <c r="BK986" s="20" t="n"/>
      <c r="BL986" s="18">
        <f>IF($BK986="","",IFERROR(VLOOKUP(IFERROR(VLOOKUP(IF(ISNUMBER(FIND(" – ",$BK986)),LEFT($BK986,FIND(" – ",$BK986)-1),$BK986),ProdTbl,5,0),""),BasketTbl,2,0),"کد ناشناخته"))</f>
        <v/>
      </c>
      <c r="BM986" s="18">
        <f>IF($BK986="","",IFERROR(VLOOKUP(IF(ISNUMBER(FIND(" – ",$BK986)),LEFT($BK986,FIND(" – ",$BK986)-1),$BK986),ProdTbl,3,0),"کد ناشناخته"))</f>
        <v/>
      </c>
      <c r="BN986" s="22" t="n"/>
      <c r="BO986" s="21" t="n"/>
      <c r="BP986" s="20" t="n"/>
      <c r="BQ986" s="18">
        <f>IF($BP986="","",IFERROR(VLOOKUP(IFERROR(VLOOKUP(IF(ISNUMBER(FIND(" – ",$BP986)),LEFT($BP986,FIND(" – ",$BP986)-1),$BP986),ProdTbl,5,0),""),BasketTbl,2,0),"کد ناشناخته"))</f>
        <v/>
      </c>
      <c r="BR986" s="18">
        <f>IF($BP986="","",IFERROR(VLOOKUP(IF(ISNUMBER(FIND(" – ",$BP986)),LEFT($BP986,FIND(" – ",$BP986)-1),$BP986),ProdTbl,3,0),"کد ناشناخته"))</f>
        <v/>
      </c>
      <c r="BS986" s="22" t="n"/>
      <c r="BT986" s="21" t="n"/>
      <c r="BU986" s="20" t="n"/>
      <c r="BV986" s="18">
        <f>IF($BU986="","",IFERROR(VLOOKUP(IFERROR(VLOOKUP(IF(ISNUMBER(FIND(" – ",$BU986)),LEFT($BU986,FIND(" – ",$BU986)-1),$BU986),ProdTbl,5,0),""),BasketTbl,2,0),"کد ناشناخته"))</f>
        <v/>
      </c>
      <c r="BW986" s="18">
        <f>IF($BU986="","",IFERROR(VLOOKUP(IF(ISNUMBER(FIND(" – ",$BU986)),LEFT($BU986,FIND(" – ",$BU986)-1),$BU986),ProdTbl,3,0),"کد ناشناخته"))</f>
        <v/>
      </c>
      <c r="BX986" s="22" t="n"/>
      <c r="BY986" s="21" t="n"/>
      <c r="BZ986" s="20" t="n"/>
      <c r="CA986" s="18">
        <f>IF($BZ986="","",IFERROR(VLOOKUP(IFERROR(VLOOKUP(IF(ISNUMBER(FIND(" – ",$BZ986)),LEFT($BZ986,FIND(" – ",$BZ986)-1),$BZ986),ProdTbl,5,0),""),BasketTbl,2,0),"کد ناشناخته"))</f>
        <v/>
      </c>
      <c r="CB986" s="18">
        <f>IF($BZ986="","",IFERROR(VLOOKUP(IF(ISNUMBER(FIND(" – ",$BZ986)),LEFT($BZ986,FIND(" – ",$BZ986)-1),$BZ986),ProdTbl,3,0),"کد ناشناخته"))</f>
        <v/>
      </c>
      <c r="CC986" s="22" t="n"/>
      <c r="CD986" s="21" t="n"/>
      <c r="CE986" s="20" t="n"/>
      <c r="CF986" s="18">
        <f>IF($CE986="","",IFERROR(VLOOKUP(IFERROR(VLOOKUP(IF(ISNUMBER(FIND(" – ",$CE986)),LEFT($CE986,FIND(" – ",$CE986)-1),$CE986),ProdTbl,5,0),""),BasketTbl,2,0),"کد ناشناخته"))</f>
        <v/>
      </c>
      <c r="CG986" s="18">
        <f>IF($CE986="","",IFERROR(VLOOKUP(IF(ISNUMBER(FIND(" – ",$CE986)),LEFT($CE986,FIND(" – ",$CE986)-1),$CE986),ProdTbl,3,0),"کد ناشناخته"))</f>
        <v/>
      </c>
      <c r="CH986" s="22" t="n"/>
      <c r="CI986" s="21" t="n"/>
    </row>
    <row r="987">
      <c r="A987" s="18">
        <f>IF($B987="","",COUNTA($B$10:$B987))</f>
        <v/>
      </c>
      <c r="B987" s="19" t="n"/>
      <c r="C987" s="20" t="n"/>
      <c r="D987" s="19" t="n"/>
      <c r="E987" s="18">
        <f>IF($D987="","",IFERROR(VLOOKUP(IF(ISNUMBER(FIND(" – ",$D987)),LEFT($D987,FIND(" – ",$D987)-1),$D987),SellerTbl,2,0),"کد ناشناخته"))</f>
        <v/>
      </c>
      <c r="F987" s="21" t="n"/>
      <c r="G987" s="21" t="n"/>
      <c r="H987" s="22" t="n"/>
      <c r="I987" s="23">
        <f>IF(OR($F987="",$G987=""),"",$F987-$G987)</f>
        <v/>
      </c>
      <c r="J987" s="18">
        <f>IF($I987="","",IF(ABS($I987)&lt;=0.01*$F987,"√","×"))</f>
        <v/>
      </c>
      <c r="K987" s="23">
        <f>IF(COUNT($Q987,$V987,$AA987,$AF987,$AK987,$AP987,$AU987,$AZ987,$BE987,$BJ987,$BO987,$BT987,$BY987,$CD987,$CI987)=0,"",SUM($Q987,$V987,$AA987,$AF987,$AK987,$AP987,$AU987,$AZ987,$BE987,$BJ987,$BO987,$BT987,$BY987,$CD987,$CI987))</f>
        <v/>
      </c>
      <c r="L987" s="23">
        <f>IF(OR($F987="",$K987=""),"",$F987-$K987)</f>
        <v/>
      </c>
      <c r="M987" s="20" t="n"/>
      <c r="N987" s="18">
        <f>IF($M987="","",IFERROR(VLOOKUP(IFERROR(VLOOKUP(IF(ISNUMBER(FIND(" – ",$M987)),LEFT($M987,FIND(" – ",$M987)-1),$M987),ProdTbl,5,0),""),BasketTbl,2,0),"کد ناشناخته"))</f>
        <v/>
      </c>
      <c r="O987" s="18">
        <f>IF($M987="","",IFERROR(VLOOKUP(IF(ISNUMBER(FIND(" – ",$M987)),LEFT($M987,FIND(" – ",$M987)-1),$M987),ProdTbl,3,0),"کد ناشناخته"))</f>
        <v/>
      </c>
      <c r="P987" s="22" t="n"/>
      <c r="Q987" s="21" t="n"/>
      <c r="R987" s="20" t="n"/>
      <c r="S987" s="18">
        <f>IF($R987="","",IFERROR(VLOOKUP(IFERROR(VLOOKUP(IF(ISNUMBER(FIND(" – ",$R987)),LEFT($R987,FIND(" – ",$R987)-1),$R987),ProdTbl,5,0),""),BasketTbl,2,0),"کد ناشناخته"))</f>
        <v/>
      </c>
      <c r="T987" s="18">
        <f>IF($R987="","",IFERROR(VLOOKUP(IF(ISNUMBER(FIND(" – ",$R987)),LEFT($R987,FIND(" – ",$R987)-1),$R987),ProdTbl,3,0),"کد ناشناخته"))</f>
        <v/>
      </c>
      <c r="U987" s="22" t="n"/>
      <c r="V987" s="21" t="n"/>
      <c r="W987" s="20" t="n"/>
      <c r="X987" s="18">
        <f>IF($W987="","",IFERROR(VLOOKUP(IFERROR(VLOOKUP(IF(ISNUMBER(FIND(" – ",$W987)),LEFT($W987,FIND(" – ",$W987)-1),$W987),ProdTbl,5,0),""),BasketTbl,2,0),"کد ناشناخته"))</f>
        <v/>
      </c>
      <c r="Y987" s="18">
        <f>IF($W987="","",IFERROR(VLOOKUP(IF(ISNUMBER(FIND(" – ",$W987)),LEFT($W987,FIND(" – ",$W987)-1),$W987),ProdTbl,3,0),"کد ناشناخته"))</f>
        <v/>
      </c>
      <c r="Z987" s="22" t="n"/>
      <c r="AA987" s="21" t="n"/>
      <c r="AB987" s="20" t="n"/>
      <c r="AC987" s="18">
        <f>IF($AB987="","",IFERROR(VLOOKUP(IFERROR(VLOOKUP(IF(ISNUMBER(FIND(" – ",$AB987)),LEFT($AB987,FIND(" – ",$AB987)-1),$AB987),ProdTbl,5,0),""),BasketTbl,2,0),"کد ناشناخته"))</f>
        <v/>
      </c>
      <c r="AD987" s="18">
        <f>IF($AB987="","",IFERROR(VLOOKUP(IF(ISNUMBER(FIND(" – ",$AB987)),LEFT($AB987,FIND(" – ",$AB987)-1),$AB987),ProdTbl,3,0),"کد ناشناخته"))</f>
        <v/>
      </c>
      <c r="AE987" s="22" t="n"/>
      <c r="AF987" s="21" t="n"/>
      <c r="AG987" s="20" t="n"/>
      <c r="AH987" s="18">
        <f>IF($AG987="","",IFERROR(VLOOKUP(IFERROR(VLOOKUP(IF(ISNUMBER(FIND(" – ",$AG987)),LEFT($AG987,FIND(" – ",$AG987)-1),$AG987),ProdTbl,5,0),""),BasketTbl,2,0),"کد ناشناخته"))</f>
        <v/>
      </c>
      <c r="AI987" s="18">
        <f>IF($AG987="","",IFERROR(VLOOKUP(IF(ISNUMBER(FIND(" – ",$AG987)),LEFT($AG987,FIND(" – ",$AG987)-1),$AG987),ProdTbl,3,0),"کد ناشناخته"))</f>
        <v/>
      </c>
      <c r="AJ987" s="22" t="n"/>
      <c r="AK987" s="21" t="n"/>
      <c r="AL987" s="20" t="n"/>
      <c r="AM987" s="18">
        <f>IF($AL987="","",IFERROR(VLOOKUP(IFERROR(VLOOKUP(IF(ISNUMBER(FIND(" – ",$AL987)),LEFT($AL987,FIND(" – ",$AL987)-1),$AL987),ProdTbl,5,0),""),BasketTbl,2,0),"کد ناشناخته"))</f>
        <v/>
      </c>
      <c r="AN987" s="18">
        <f>IF($AL987="","",IFERROR(VLOOKUP(IF(ISNUMBER(FIND(" – ",$AL987)),LEFT($AL987,FIND(" – ",$AL987)-1),$AL987),ProdTbl,3,0),"کد ناشناخته"))</f>
        <v/>
      </c>
      <c r="AO987" s="22" t="n"/>
      <c r="AP987" s="21" t="n"/>
      <c r="AQ987" s="20" t="n"/>
      <c r="AR987" s="18">
        <f>IF($AQ987="","",IFERROR(VLOOKUP(IFERROR(VLOOKUP(IF(ISNUMBER(FIND(" – ",$AQ987)),LEFT($AQ987,FIND(" – ",$AQ987)-1),$AQ987),ProdTbl,5,0),""),BasketTbl,2,0),"کد ناشناخته"))</f>
        <v/>
      </c>
      <c r="AS987" s="18">
        <f>IF($AQ987="","",IFERROR(VLOOKUP(IF(ISNUMBER(FIND(" – ",$AQ987)),LEFT($AQ987,FIND(" – ",$AQ987)-1),$AQ987),ProdTbl,3,0),"کد ناشناخته"))</f>
        <v/>
      </c>
      <c r="AT987" s="22" t="n"/>
      <c r="AU987" s="21" t="n"/>
      <c r="AV987" s="20" t="n"/>
      <c r="AW987" s="18">
        <f>IF($AV987="","",IFERROR(VLOOKUP(IFERROR(VLOOKUP(IF(ISNUMBER(FIND(" – ",$AV987)),LEFT($AV987,FIND(" – ",$AV987)-1),$AV987),ProdTbl,5,0),""),BasketTbl,2,0),"کد ناشناخته"))</f>
        <v/>
      </c>
      <c r="AX987" s="18">
        <f>IF($AV987="","",IFERROR(VLOOKUP(IF(ISNUMBER(FIND(" – ",$AV987)),LEFT($AV987,FIND(" – ",$AV987)-1),$AV987),ProdTbl,3,0),"کد ناشناخته"))</f>
        <v/>
      </c>
      <c r="AY987" s="22" t="n"/>
      <c r="AZ987" s="21" t="n"/>
      <c r="BA987" s="20" t="n"/>
      <c r="BB987" s="18">
        <f>IF($BA987="","",IFERROR(VLOOKUP(IFERROR(VLOOKUP(IF(ISNUMBER(FIND(" – ",$BA987)),LEFT($BA987,FIND(" – ",$BA987)-1),$BA987),ProdTbl,5,0),""),BasketTbl,2,0),"کد ناشناخته"))</f>
        <v/>
      </c>
      <c r="BC987" s="18">
        <f>IF($BA987="","",IFERROR(VLOOKUP(IF(ISNUMBER(FIND(" – ",$BA987)),LEFT($BA987,FIND(" – ",$BA987)-1),$BA987),ProdTbl,3,0),"کد ناشناخته"))</f>
        <v/>
      </c>
      <c r="BD987" s="22" t="n"/>
      <c r="BE987" s="21" t="n"/>
      <c r="BF987" s="20" t="n"/>
      <c r="BG987" s="18">
        <f>IF($BF987="","",IFERROR(VLOOKUP(IFERROR(VLOOKUP(IF(ISNUMBER(FIND(" – ",$BF987)),LEFT($BF987,FIND(" – ",$BF987)-1),$BF987),ProdTbl,5,0),""),BasketTbl,2,0),"کد ناشناخته"))</f>
        <v/>
      </c>
      <c r="BH987" s="18">
        <f>IF($BF987="","",IFERROR(VLOOKUP(IF(ISNUMBER(FIND(" – ",$BF987)),LEFT($BF987,FIND(" – ",$BF987)-1),$BF987),ProdTbl,3,0),"کد ناشناخته"))</f>
        <v/>
      </c>
      <c r="BI987" s="22" t="n"/>
      <c r="BJ987" s="21" t="n"/>
      <c r="BK987" s="20" t="n"/>
      <c r="BL987" s="18">
        <f>IF($BK987="","",IFERROR(VLOOKUP(IFERROR(VLOOKUP(IF(ISNUMBER(FIND(" – ",$BK987)),LEFT($BK987,FIND(" – ",$BK987)-1),$BK987),ProdTbl,5,0),""),BasketTbl,2,0),"کد ناشناخته"))</f>
        <v/>
      </c>
      <c r="BM987" s="18">
        <f>IF($BK987="","",IFERROR(VLOOKUP(IF(ISNUMBER(FIND(" – ",$BK987)),LEFT($BK987,FIND(" – ",$BK987)-1),$BK987),ProdTbl,3,0),"کد ناشناخته"))</f>
        <v/>
      </c>
      <c r="BN987" s="22" t="n"/>
      <c r="BO987" s="21" t="n"/>
      <c r="BP987" s="20" t="n"/>
      <c r="BQ987" s="18">
        <f>IF($BP987="","",IFERROR(VLOOKUP(IFERROR(VLOOKUP(IF(ISNUMBER(FIND(" – ",$BP987)),LEFT($BP987,FIND(" – ",$BP987)-1),$BP987),ProdTbl,5,0),""),BasketTbl,2,0),"کد ناشناخته"))</f>
        <v/>
      </c>
      <c r="BR987" s="18">
        <f>IF($BP987="","",IFERROR(VLOOKUP(IF(ISNUMBER(FIND(" – ",$BP987)),LEFT($BP987,FIND(" – ",$BP987)-1),$BP987),ProdTbl,3,0),"کد ناشناخته"))</f>
        <v/>
      </c>
      <c r="BS987" s="22" t="n"/>
      <c r="BT987" s="21" t="n"/>
      <c r="BU987" s="20" t="n"/>
      <c r="BV987" s="18">
        <f>IF($BU987="","",IFERROR(VLOOKUP(IFERROR(VLOOKUP(IF(ISNUMBER(FIND(" – ",$BU987)),LEFT($BU987,FIND(" – ",$BU987)-1),$BU987),ProdTbl,5,0),""),BasketTbl,2,0),"کد ناشناخته"))</f>
        <v/>
      </c>
      <c r="BW987" s="18">
        <f>IF($BU987="","",IFERROR(VLOOKUP(IF(ISNUMBER(FIND(" – ",$BU987)),LEFT($BU987,FIND(" – ",$BU987)-1),$BU987),ProdTbl,3,0),"کد ناشناخته"))</f>
        <v/>
      </c>
      <c r="BX987" s="22" t="n"/>
      <c r="BY987" s="21" t="n"/>
      <c r="BZ987" s="20" t="n"/>
      <c r="CA987" s="18">
        <f>IF($BZ987="","",IFERROR(VLOOKUP(IFERROR(VLOOKUP(IF(ISNUMBER(FIND(" – ",$BZ987)),LEFT($BZ987,FIND(" – ",$BZ987)-1),$BZ987),ProdTbl,5,0),""),BasketTbl,2,0),"کد ناشناخته"))</f>
        <v/>
      </c>
      <c r="CB987" s="18">
        <f>IF($BZ987="","",IFERROR(VLOOKUP(IF(ISNUMBER(FIND(" – ",$BZ987)),LEFT($BZ987,FIND(" – ",$BZ987)-1),$BZ987),ProdTbl,3,0),"کد ناشناخته"))</f>
        <v/>
      </c>
      <c r="CC987" s="22" t="n"/>
      <c r="CD987" s="21" t="n"/>
      <c r="CE987" s="20" t="n"/>
      <c r="CF987" s="18">
        <f>IF($CE987="","",IFERROR(VLOOKUP(IFERROR(VLOOKUP(IF(ISNUMBER(FIND(" – ",$CE987)),LEFT($CE987,FIND(" – ",$CE987)-1),$CE987),ProdTbl,5,0),""),BasketTbl,2,0),"کد ناشناخته"))</f>
        <v/>
      </c>
      <c r="CG987" s="18">
        <f>IF($CE987="","",IFERROR(VLOOKUP(IF(ISNUMBER(FIND(" – ",$CE987)),LEFT($CE987,FIND(" – ",$CE987)-1),$CE987),ProdTbl,3,0),"کد ناشناخته"))</f>
        <v/>
      </c>
      <c r="CH987" s="22" t="n"/>
      <c r="CI987" s="21" t="n"/>
    </row>
    <row r="988">
      <c r="A988" s="18">
        <f>IF($B988="","",COUNTA($B$10:$B988))</f>
        <v/>
      </c>
      <c r="B988" s="19" t="n"/>
      <c r="C988" s="20" t="n"/>
      <c r="D988" s="19" t="n"/>
      <c r="E988" s="18">
        <f>IF($D988="","",IFERROR(VLOOKUP(IF(ISNUMBER(FIND(" – ",$D988)),LEFT($D988,FIND(" – ",$D988)-1),$D988),SellerTbl,2,0),"کد ناشناخته"))</f>
        <v/>
      </c>
      <c r="F988" s="21" t="n"/>
      <c r="G988" s="21" t="n"/>
      <c r="H988" s="22" t="n"/>
      <c r="I988" s="23">
        <f>IF(OR($F988="",$G988=""),"",$F988-$G988)</f>
        <v/>
      </c>
      <c r="J988" s="18">
        <f>IF($I988="","",IF(ABS($I988)&lt;=0.01*$F988,"√","×"))</f>
        <v/>
      </c>
      <c r="K988" s="23">
        <f>IF(COUNT($Q988,$V988,$AA988,$AF988,$AK988,$AP988,$AU988,$AZ988,$BE988,$BJ988,$BO988,$BT988,$BY988,$CD988,$CI988)=0,"",SUM($Q988,$V988,$AA988,$AF988,$AK988,$AP988,$AU988,$AZ988,$BE988,$BJ988,$BO988,$BT988,$BY988,$CD988,$CI988))</f>
        <v/>
      </c>
      <c r="L988" s="23">
        <f>IF(OR($F988="",$K988=""),"",$F988-$K988)</f>
        <v/>
      </c>
      <c r="M988" s="20" t="n"/>
      <c r="N988" s="18">
        <f>IF($M988="","",IFERROR(VLOOKUP(IFERROR(VLOOKUP(IF(ISNUMBER(FIND(" – ",$M988)),LEFT($M988,FIND(" – ",$M988)-1),$M988),ProdTbl,5,0),""),BasketTbl,2,0),"کد ناشناخته"))</f>
        <v/>
      </c>
      <c r="O988" s="18">
        <f>IF($M988="","",IFERROR(VLOOKUP(IF(ISNUMBER(FIND(" – ",$M988)),LEFT($M988,FIND(" – ",$M988)-1),$M988),ProdTbl,3,0),"کد ناشناخته"))</f>
        <v/>
      </c>
      <c r="P988" s="22" t="n"/>
      <c r="Q988" s="21" t="n"/>
      <c r="R988" s="20" t="n"/>
      <c r="S988" s="18">
        <f>IF($R988="","",IFERROR(VLOOKUP(IFERROR(VLOOKUP(IF(ISNUMBER(FIND(" – ",$R988)),LEFT($R988,FIND(" – ",$R988)-1),$R988),ProdTbl,5,0),""),BasketTbl,2,0),"کد ناشناخته"))</f>
        <v/>
      </c>
      <c r="T988" s="18">
        <f>IF($R988="","",IFERROR(VLOOKUP(IF(ISNUMBER(FIND(" – ",$R988)),LEFT($R988,FIND(" – ",$R988)-1),$R988),ProdTbl,3,0),"کد ناشناخته"))</f>
        <v/>
      </c>
      <c r="U988" s="22" t="n"/>
      <c r="V988" s="21" t="n"/>
      <c r="W988" s="20" t="n"/>
      <c r="X988" s="18">
        <f>IF($W988="","",IFERROR(VLOOKUP(IFERROR(VLOOKUP(IF(ISNUMBER(FIND(" – ",$W988)),LEFT($W988,FIND(" – ",$W988)-1),$W988),ProdTbl,5,0),""),BasketTbl,2,0),"کد ناشناخته"))</f>
        <v/>
      </c>
      <c r="Y988" s="18">
        <f>IF($W988="","",IFERROR(VLOOKUP(IF(ISNUMBER(FIND(" – ",$W988)),LEFT($W988,FIND(" – ",$W988)-1),$W988),ProdTbl,3,0),"کد ناشناخته"))</f>
        <v/>
      </c>
      <c r="Z988" s="22" t="n"/>
      <c r="AA988" s="21" t="n"/>
      <c r="AB988" s="20" t="n"/>
      <c r="AC988" s="18">
        <f>IF($AB988="","",IFERROR(VLOOKUP(IFERROR(VLOOKUP(IF(ISNUMBER(FIND(" – ",$AB988)),LEFT($AB988,FIND(" – ",$AB988)-1),$AB988),ProdTbl,5,0),""),BasketTbl,2,0),"کد ناشناخته"))</f>
        <v/>
      </c>
      <c r="AD988" s="18">
        <f>IF($AB988="","",IFERROR(VLOOKUP(IF(ISNUMBER(FIND(" – ",$AB988)),LEFT($AB988,FIND(" – ",$AB988)-1),$AB988),ProdTbl,3,0),"کد ناشناخته"))</f>
        <v/>
      </c>
      <c r="AE988" s="22" t="n"/>
      <c r="AF988" s="21" t="n"/>
      <c r="AG988" s="20" t="n"/>
      <c r="AH988" s="18">
        <f>IF($AG988="","",IFERROR(VLOOKUP(IFERROR(VLOOKUP(IF(ISNUMBER(FIND(" – ",$AG988)),LEFT($AG988,FIND(" – ",$AG988)-1),$AG988),ProdTbl,5,0),""),BasketTbl,2,0),"کد ناشناخته"))</f>
        <v/>
      </c>
      <c r="AI988" s="18">
        <f>IF($AG988="","",IFERROR(VLOOKUP(IF(ISNUMBER(FIND(" – ",$AG988)),LEFT($AG988,FIND(" – ",$AG988)-1),$AG988),ProdTbl,3,0),"کد ناشناخته"))</f>
        <v/>
      </c>
      <c r="AJ988" s="22" t="n"/>
      <c r="AK988" s="21" t="n"/>
      <c r="AL988" s="20" t="n"/>
      <c r="AM988" s="18">
        <f>IF($AL988="","",IFERROR(VLOOKUP(IFERROR(VLOOKUP(IF(ISNUMBER(FIND(" – ",$AL988)),LEFT($AL988,FIND(" – ",$AL988)-1),$AL988),ProdTbl,5,0),""),BasketTbl,2,0),"کد ناشناخته"))</f>
        <v/>
      </c>
      <c r="AN988" s="18">
        <f>IF($AL988="","",IFERROR(VLOOKUP(IF(ISNUMBER(FIND(" – ",$AL988)),LEFT($AL988,FIND(" – ",$AL988)-1),$AL988),ProdTbl,3,0),"کد ناشناخته"))</f>
        <v/>
      </c>
      <c r="AO988" s="22" t="n"/>
      <c r="AP988" s="21" t="n"/>
      <c r="AQ988" s="20" t="n"/>
      <c r="AR988" s="18">
        <f>IF($AQ988="","",IFERROR(VLOOKUP(IFERROR(VLOOKUP(IF(ISNUMBER(FIND(" – ",$AQ988)),LEFT($AQ988,FIND(" – ",$AQ988)-1),$AQ988),ProdTbl,5,0),""),BasketTbl,2,0),"کد ناشناخته"))</f>
        <v/>
      </c>
      <c r="AS988" s="18">
        <f>IF($AQ988="","",IFERROR(VLOOKUP(IF(ISNUMBER(FIND(" – ",$AQ988)),LEFT($AQ988,FIND(" – ",$AQ988)-1),$AQ988),ProdTbl,3,0),"کد ناشناخته"))</f>
        <v/>
      </c>
      <c r="AT988" s="22" t="n"/>
      <c r="AU988" s="21" t="n"/>
      <c r="AV988" s="20" t="n"/>
      <c r="AW988" s="18">
        <f>IF($AV988="","",IFERROR(VLOOKUP(IFERROR(VLOOKUP(IF(ISNUMBER(FIND(" – ",$AV988)),LEFT($AV988,FIND(" – ",$AV988)-1),$AV988),ProdTbl,5,0),""),BasketTbl,2,0),"کد ناشناخته"))</f>
        <v/>
      </c>
      <c r="AX988" s="18">
        <f>IF($AV988="","",IFERROR(VLOOKUP(IF(ISNUMBER(FIND(" – ",$AV988)),LEFT($AV988,FIND(" – ",$AV988)-1),$AV988),ProdTbl,3,0),"کد ناشناخته"))</f>
        <v/>
      </c>
      <c r="AY988" s="22" t="n"/>
      <c r="AZ988" s="21" t="n"/>
      <c r="BA988" s="20" t="n"/>
      <c r="BB988" s="18">
        <f>IF($BA988="","",IFERROR(VLOOKUP(IFERROR(VLOOKUP(IF(ISNUMBER(FIND(" – ",$BA988)),LEFT($BA988,FIND(" – ",$BA988)-1),$BA988),ProdTbl,5,0),""),BasketTbl,2,0),"کد ناشناخته"))</f>
        <v/>
      </c>
      <c r="BC988" s="18">
        <f>IF($BA988="","",IFERROR(VLOOKUP(IF(ISNUMBER(FIND(" – ",$BA988)),LEFT($BA988,FIND(" – ",$BA988)-1),$BA988),ProdTbl,3,0),"کد ناشناخته"))</f>
        <v/>
      </c>
      <c r="BD988" s="22" t="n"/>
      <c r="BE988" s="21" t="n"/>
      <c r="BF988" s="20" t="n"/>
      <c r="BG988" s="18">
        <f>IF($BF988="","",IFERROR(VLOOKUP(IFERROR(VLOOKUP(IF(ISNUMBER(FIND(" – ",$BF988)),LEFT($BF988,FIND(" – ",$BF988)-1),$BF988),ProdTbl,5,0),""),BasketTbl,2,0),"کد ناشناخته"))</f>
        <v/>
      </c>
      <c r="BH988" s="18">
        <f>IF($BF988="","",IFERROR(VLOOKUP(IF(ISNUMBER(FIND(" – ",$BF988)),LEFT($BF988,FIND(" – ",$BF988)-1),$BF988),ProdTbl,3,0),"کد ناشناخته"))</f>
        <v/>
      </c>
      <c r="BI988" s="22" t="n"/>
      <c r="BJ988" s="21" t="n"/>
      <c r="BK988" s="20" t="n"/>
      <c r="BL988" s="18">
        <f>IF($BK988="","",IFERROR(VLOOKUP(IFERROR(VLOOKUP(IF(ISNUMBER(FIND(" – ",$BK988)),LEFT($BK988,FIND(" – ",$BK988)-1),$BK988),ProdTbl,5,0),""),BasketTbl,2,0),"کد ناشناخته"))</f>
        <v/>
      </c>
      <c r="BM988" s="18">
        <f>IF($BK988="","",IFERROR(VLOOKUP(IF(ISNUMBER(FIND(" – ",$BK988)),LEFT($BK988,FIND(" – ",$BK988)-1),$BK988),ProdTbl,3,0),"کد ناشناخته"))</f>
        <v/>
      </c>
      <c r="BN988" s="22" t="n"/>
      <c r="BO988" s="21" t="n"/>
      <c r="BP988" s="20" t="n"/>
      <c r="BQ988" s="18">
        <f>IF($BP988="","",IFERROR(VLOOKUP(IFERROR(VLOOKUP(IF(ISNUMBER(FIND(" – ",$BP988)),LEFT($BP988,FIND(" – ",$BP988)-1),$BP988),ProdTbl,5,0),""),BasketTbl,2,0),"کد ناشناخته"))</f>
        <v/>
      </c>
      <c r="BR988" s="18">
        <f>IF($BP988="","",IFERROR(VLOOKUP(IF(ISNUMBER(FIND(" – ",$BP988)),LEFT($BP988,FIND(" – ",$BP988)-1),$BP988),ProdTbl,3,0),"کد ناشناخته"))</f>
        <v/>
      </c>
      <c r="BS988" s="22" t="n"/>
      <c r="BT988" s="21" t="n"/>
      <c r="BU988" s="20" t="n"/>
      <c r="BV988" s="18">
        <f>IF($BU988="","",IFERROR(VLOOKUP(IFERROR(VLOOKUP(IF(ISNUMBER(FIND(" – ",$BU988)),LEFT($BU988,FIND(" – ",$BU988)-1),$BU988),ProdTbl,5,0),""),BasketTbl,2,0),"کد ناشناخته"))</f>
        <v/>
      </c>
      <c r="BW988" s="18">
        <f>IF($BU988="","",IFERROR(VLOOKUP(IF(ISNUMBER(FIND(" – ",$BU988)),LEFT($BU988,FIND(" – ",$BU988)-1),$BU988),ProdTbl,3,0),"کد ناشناخته"))</f>
        <v/>
      </c>
      <c r="BX988" s="22" t="n"/>
      <c r="BY988" s="21" t="n"/>
      <c r="BZ988" s="20" t="n"/>
      <c r="CA988" s="18">
        <f>IF($BZ988="","",IFERROR(VLOOKUP(IFERROR(VLOOKUP(IF(ISNUMBER(FIND(" – ",$BZ988)),LEFT($BZ988,FIND(" – ",$BZ988)-1),$BZ988),ProdTbl,5,0),""),BasketTbl,2,0),"کد ناشناخته"))</f>
        <v/>
      </c>
      <c r="CB988" s="18">
        <f>IF($BZ988="","",IFERROR(VLOOKUP(IF(ISNUMBER(FIND(" – ",$BZ988)),LEFT($BZ988,FIND(" – ",$BZ988)-1),$BZ988),ProdTbl,3,0),"کد ناشناخته"))</f>
        <v/>
      </c>
      <c r="CC988" s="22" t="n"/>
      <c r="CD988" s="21" t="n"/>
      <c r="CE988" s="20" t="n"/>
      <c r="CF988" s="18">
        <f>IF($CE988="","",IFERROR(VLOOKUP(IFERROR(VLOOKUP(IF(ISNUMBER(FIND(" – ",$CE988)),LEFT($CE988,FIND(" – ",$CE988)-1),$CE988),ProdTbl,5,0),""),BasketTbl,2,0),"کد ناشناخته"))</f>
        <v/>
      </c>
      <c r="CG988" s="18">
        <f>IF($CE988="","",IFERROR(VLOOKUP(IF(ISNUMBER(FIND(" – ",$CE988)),LEFT($CE988,FIND(" – ",$CE988)-1),$CE988),ProdTbl,3,0),"کد ناشناخته"))</f>
        <v/>
      </c>
      <c r="CH988" s="22" t="n"/>
      <c r="CI988" s="21" t="n"/>
    </row>
    <row r="989">
      <c r="A989" s="18">
        <f>IF($B989="","",COUNTA($B$10:$B989))</f>
        <v/>
      </c>
      <c r="B989" s="19" t="n"/>
      <c r="C989" s="20" t="n"/>
      <c r="D989" s="19" t="n"/>
      <c r="E989" s="18">
        <f>IF($D989="","",IFERROR(VLOOKUP(IF(ISNUMBER(FIND(" – ",$D989)),LEFT($D989,FIND(" – ",$D989)-1),$D989),SellerTbl,2,0),"کد ناشناخته"))</f>
        <v/>
      </c>
      <c r="F989" s="21" t="n"/>
      <c r="G989" s="21" t="n"/>
      <c r="H989" s="22" t="n"/>
      <c r="I989" s="23">
        <f>IF(OR($F989="",$G989=""),"",$F989-$G989)</f>
        <v/>
      </c>
      <c r="J989" s="18">
        <f>IF($I989="","",IF(ABS($I989)&lt;=0.01*$F989,"√","×"))</f>
        <v/>
      </c>
      <c r="K989" s="23">
        <f>IF(COUNT($Q989,$V989,$AA989,$AF989,$AK989,$AP989,$AU989,$AZ989,$BE989,$BJ989,$BO989,$BT989,$BY989,$CD989,$CI989)=0,"",SUM($Q989,$V989,$AA989,$AF989,$AK989,$AP989,$AU989,$AZ989,$BE989,$BJ989,$BO989,$BT989,$BY989,$CD989,$CI989))</f>
        <v/>
      </c>
      <c r="L989" s="23">
        <f>IF(OR($F989="",$K989=""),"",$F989-$K989)</f>
        <v/>
      </c>
      <c r="M989" s="20" t="n"/>
      <c r="N989" s="18">
        <f>IF($M989="","",IFERROR(VLOOKUP(IFERROR(VLOOKUP(IF(ISNUMBER(FIND(" – ",$M989)),LEFT($M989,FIND(" – ",$M989)-1),$M989),ProdTbl,5,0),""),BasketTbl,2,0),"کد ناشناخته"))</f>
        <v/>
      </c>
      <c r="O989" s="18">
        <f>IF($M989="","",IFERROR(VLOOKUP(IF(ISNUMBER(FIND(" – ",$M989)),LEFT($M989,FIND(" – ",$M989)-1),$M989),ProdTbl,3,0),"کد ناشناخته"))</f>
        <v/>
      </c>
      <c r="P989" s="22" t="n"/>
      <c r="Q989" s="21" t="n"/>
      <c r="R989" s="20" t="n"/>
      <c r="S989" s="18">
        <f>IF($R989="","",IFERROR(VLOOKUP(IFERROR(VLOOKUP(IF(ISNUMBER(FIND(" – ",$R989)),LEFT($R989,FIND(" – ",$R989)-1),$R989),ProdTbl,5,0),""),BasketTbl,2,0),"کد ناشناخته"))</f>
        <v/>
      </c>
      <c r="T989" s="18">
        <f>IF($R989="","",IFERROR(VLOOKUP(IF(ISNUMBER(FIND(" – ",$R989)),LEFT($R989,FIND(" – ",$R989)-1),$R989),ProdTbl,3,0),"کد ناشناخته"))</f>
        <v/>
      </c>
      <c r="U989" s="22" t="n"/>
      <c r="V989" s="21" t="n"/>
      <c r="W989" s="20" t="n"/>
      <c r="X989" s="18">
        <f>IF($W989="","",IFERROR(VLOOKUP(IFERROR(VLOOKUP(IF(ISNUMBER(FIND(" – ",$W989)),LEFT($W989,FIND(" – ",$W989)-1),$W989),ProdTbl,5,0),""),BasketTbl,2,0),"کد ناشناخته"))</f>
        <v/>
      </c>
      <c r="Y989" s="18">
        <f>IF($W989="","",IFERROR(VLOOKUP(IF(ISNUMBER(FIND(" – ",$W989)),LEFT($W989,FIND(" – ",$W989)-1),$W989),ProdTbl,3,0),"کد ناشناخته"))</f>
        <v/>
      </c>
      <c r="Z989" s="22" t="n"/>
      <c r="AA989" s="21" t="n"/>
      <c r="AB989" s="20" t="n"/>
      <c r="AC989" s="18">
        <f>IF($AB989="","",IFERROR(VLOOKUP(IFERROR(VLOOKUP(IF(ISNUMBER(FIND(" – ",$AB989)),LEFT($AB989,FIND(" – ",$AB989)-1),$AB989),ProdTbl,5,0),""),BasketTbl,2,0),"کد ناشناخته"))</f>
        <v/>
      </c>
      <c r="AD989" s="18">
        <f>IF($AB989="","",IFERROR(VLOOKUP(IF(ISNUMBER(FIND(" – ",$AB989)),LEFT($AB989,FIND(" – ",$AB989)-1),$AB989),ProdTbl,3,0),"کد ناشناخته"))</f>
        <v/>
      </c>
      <c r="AE989" s="22" t="n"/>
      <c r="AF989" s="21" t="n"/>
      <c r="AG989" s="20" t="n"/>
      <c r="AH989" s="18">
        <f>IF($AG989="","",IFERROR(VLOOKUP(IFERROR(VLOOKUP(IF(ISNUMBER(FIND(" – ",$AG989)),LEFT($AG989,FIND(" – ",$AG989)-1),$AG989),ProdTbl,5,0),""),BasketTbl,2,0),"کد ناشناخته"))</f>
        <v/>
      </c>
      <c r="AI989" s="18">
        <f>IF($AG989="","",IFERROR(VLOOKUP(IF(ISNUMBER(FIND(" – ",$AG989)),LEFT($AG989,FIND(" – ",$AG989)-1),$AG989),ProdTbl,3,0),"کد ناشناخته"))</f>
        <v/>
      </c>
      <c r="AJ989" s="22" t="n"/>
      <c r="AK989" s="21" t="n"/>
      <c r="AL989" s="20" t="n"/>
      <c r="AM989" s="18">
        <f>IF($AL989="","",IFERROR(VLOOKUP(IFERROR(VLOOKUP(IF(ISNUMBER(FIND(" – ",$AL989)),LEFT($AL989,FIND(" – ",$AL989)-1),$AL989),ProdTbl,5,0),""),BasketTbl,2,0),"کد ناشناخته"))</f>
        <v/>
      </c>
      <c r="AN989" s="18">
        <f>IF($AL989="","",IFERROR(VLOOKUP(IF(ISNUMBER(FIND(" – ",$AL989)),LEFT($AL989,FIND(" – ",$AL989)-1),$AL989),ProdTbl,3,0),"کد ناشناخته"))</f>
        <v/>
      </c>
      <c r="AO989" s="22" t="n"/>
      <c r="AP989" s="21" t="n"/>
      <c r="AQ989" s="20" t="n"/>
      <c r="AR989" s="18">
        <f>IF($AQ989="","",IFERROR(VLOOKUP(IFERROR(VLOOKUP(IF(ISNUMBER(FIND(" – ",$AQ989)),LEFT($AQ989,FIND(" – ",$AQ989)-1),$AQ989),ProdTbl,5,0),""),BasketTbl,2,0),"کد ناشناخته"))</f>
        <v/>
      </c>
      <c r="AS989" s="18">
        <f>IF($AQ989="","",IFERROR(VLOOKUP(IF(ISNUMBER(FIND(" – ",$AQ989)),LEFT($AQ989,FIND(" – ",$AQ989)-1),$AQ989),ProdTbl,3,0),"کد ناشناخته"))</f>
        <v/>
      </c>
      <c r="AT989" s="22" t="n"/>
      <c r="AU989" s="21" t="n"/>
      <c r="AV989" s="20" t="n"/>
      <c r="AW989" s="18">
        <f>IF($AV989="","",IFERROR(VLOOKUP(IFERROR(VLOOKUP(IF(ISNUMBER(FIND(" – ",$AV989)),LEFT($AV989,FIND(" – ",$AV989)-1),$AV989),ProdTbl,5,0),""),BasketTbl,2,0),"کد ناشناخته"))</f>
        <v/>
      </c>
      <c r="AX989" s="18">
        <f>IF($AV989="","",IFERROR(VLOOKUP(IF(ISNUMBER(FIND(" – ",$AV989)),LEFT($AV989,FIND(" – ",$AV989)-1),$AV989),ProdTbl,3,0),"کد ناشناخته"))</f>
        <v/>
      </c>
      <c r="AY989" s="22" t="n"/>
      <c r="AZ989" s="21" t="n"/>
      <c r="BA989" s="20" t="n"/>
      <c r="BB989" s="18">
        <f>IF($BA989="","",IFERROR(VLOOKUP(IFERROR(VLOOKUP(IF(ISNUMBER(FIND(" – ",$BA989)),LEFT($BA989,FIND(" – ",$BA989)-1),$BA989),ProdTbl,5,0),""),BasketTbl,2,0),"کد ناشناخته"))</f>
        <v/>
      </c>
      <c r="BC989" s="18">
        <f>IF($BA989="","",IFERROR(VLOOKUP(IF(ISNUMBER(FIND(" – ",$BA989)),LEFT($BA989,FIND(" – ",$BA989)-1),$BA989),ProdTbl,3,0),"کد ناشناخته"))</f>
        <v/>
      </c>
      <c r="BD989" s="22" t="n"/>
      <c r="BE989" s="21" t="n"/>
      <c r="BF989" s="20" t="n"/>
      <c r="BG989" s="18">
        <f>IF($BF989="","",IFERROR(VLOOKUP(IFERROR(VLOOKUP(IF(ISNUMBER(FIND(" – ",$BF989)),LEFT($BF989,FIND(" – ",$BF989)-1),$BF989),ProdTbl,5,0),""),BasketTbl,2,0),"کد ناشناخته"))</f>
        <v/>
      </c>
      <c r="BH989" s="18">
        <f>IF($BF989="","",IFERROR(VLOOKUP(IF(ISNUMBER(FIND(" – ",$BF989)),LEFT($BF989,FIND(" – ",$BF989)-1),$BF989),ProdTbl,3,0),"کد ناشناخته"))</f>
        <v/>
      </c>
      <c r="BI989" s="22" t="n"/>
      <c r="BJ989" s="21" t="n"/>
      <c r="BK989" s="20" t="n"/>
      <c r="BL989" s="18">
        <f>IF($BK989="","",IFERROR(VLOOKUP(IFERROR(VLOOKUP(IF(ISNUMBER(FIND(" – ",$BK989)),LEFT($BK989,FIND(" – ",$BK989)-1),$BK989),ProdTbl,5,0),""),BasketTbl,2,0),"کد ناشناخته"))</f>
        <v/>
      </c>
      <c r="BM989" s="18">
        <f>IF($BK989="","",IFERROR(VLOOKUP(IF(ISNUMBER(FIND(" – ",$BK989)),LEFT($BK989,FIND(" – ",$BK989)-1),$BK989),ProdTbl,3,0),"کد ناشناخته"))</f>
        <v/>
      </c>
      <c r="BN989" s="22" t="n"/>
      <c r="BO989" s="21" t="n"/>
      <c r="BP989" s="20" t="n"/>
      <c r="BQ989" s="18">
        <f>IF($BP989="","",IFERROR(VLOOKUP(IFERROR(VLOOKUP(IF(ISNUMBER(FIND(" – ",$BP989)),LEFT($BP989,FIND(" – ",$BP989)-1),$BP989),ProdTbl,5,0),""),BasketTbl,2,0),"کد ناشناخته"))</f>
        <v/>
      </c>
      <c r="BR989" s="18">
        <f>IF($BP989="","",IFERROR(VLOOKUP(IF(ISNUMBER(FIND(" – ",$BP989)),LEFT($BP989,FIND(" – ",$BP989)-1),$BP989),ProdTbl,3,0),"کد ناشناخته"))</f>
        <v/>
      </c>
      <c r="BS989" s="22" t="n"/>
      <c r="BT989" s="21" t="n"/>
      <c r="BU989" s="20" t="n"/>
      <c r="BV989" s="18">
        <f>IF($BU989="","",IFERROR(VLOOKUP(IFERROR(VLOOKUP(IF(ISNUMBER(FIND(" – ",$BU989)),LEFT($BU989,FIND(" – ",$BU989)-1),$BU989),ProdTbl,5,0),""),BasketTbl,2,0),"کد ناشناخته"))</f>
        <v/>
      </c>
      <c r="BW989" s="18">
        <f>IF($BU989="","",IFERROR(VLOOKUP(IF(ISNUMBER(FIND(" – ",$BU989)),LEFT($BU989,FIND(" – ",$BU989)-1),$BU989),ProdTbl,3,0),"کد ناشناخته"))</f>
        <v/>
      </c>
      <c r="BX989" s="22" t="n"/>
      <c r="BY989" s="21" t="n"/>
      <c r="BZ989" s="20" t="n"/>
      <c r="CA989" s="18">
        <f>IF($BZ989="","",IFERROR(VLOOKUP(IFERROR(VLOOKUP(IF(ISNUMBER(FIND(" – ",$BZ989)),LEFT($BZ989,FIND(" – ",$BZ989)-1),$BZ989),ProdTbl,5,0),""),BasketTbl,2,0),"کد ناشناخته"))</f>
        <v/>
      </c>
      <c r="CB989" s="18">
        <f>IF($BZ989="","",IFERROR(VLOOKUP(IF(ISNUMBER(FIND(" – ",$BZ989)),LEFT($BZ989,FIND(" – ",$BZ989)-1),$BZ989),ProdTbl,3,0),"کد ناشناخته"))</f>
        <v/>
      </c>
      <c r="CC989" s="22" t="n"/>
      <c r="CD989" s="21" t="n"/>
      <c r="CE989" s="20" t="n"/>
      <c r="CF989" s="18">
        <f>IF($CE989="","",IFERROR(VLOOKUP(IFERROR(VLOOKUP(IF(ISNUMBER(FIND(" – ",$CE989)),LEFT($CE989,FIND(" – ",$CE989)-1),$CE989),ProdTbl,5,0),""),BasketTbl,2,0),"کد ناشناخته"))</f>
        <v/>
      </c>
      <c r="CG989" s="18">
        <f>IF($CE989="","",IFERROR(VLOOKUP(IF(ISNUMBER(FIND(" – ",$CE989)),LEFT($CE989,FIND(" – ",$CE989)-1),$CE989),ProdTbl,3,0),"کد ناشناخته"))</f>
        <v/>
      </c>
      <c r="CH989" s="22" t="n"/>
      <c r="CI989" s="21" t="n"/>
    </row>
    <row r="990">
      <c r="A990" s="18">
        <f>IF($B990="","",COUNTA($B$10:$B990))</f>
        <v/>
      </c>
      <c r="B990" s="19" t="n"/>
      <c r="C990" s="20" t="n"/>
      <c r="D990" s="19" t="n"/>
      <c r="E990" s="18">
        <f>IF($D990="","",IFERROR(VLOOKUP(IF(ISNUMBER(FIND(" – ",$D990)),LEFT($D990,FIND(" – ",$D990)-1),$D990),SellerTbl,2,0),"کد ناشناخته"))</f>
        <v/>
      </c>
      <c r="F990" s="21" t="n"/>
      <c r="G990" s="21" t="n"/>
      <c r="H990" s="22" t="n"/>
      <c r="I990" s="23">
        <f>IF(OR($F990="",$G990=""),"",$F990-$G990)</f>
        <v/>
      </c>
      <c r="J990" s="18">
        <f>IF($I990="","",IF(ABS($I990)&lt;=0.01*$F990,"√","×"))</f>
        <v/>
      </c>
      <c r="K990" s="23">
        <f>IF(COUNT($Q990,$V990,$AA990,$AF990,$AK990,$AP990,$AU990,$AZ990,$BE990,$BJ990,$BO990,$BT990,$BY990,$CD990,$CI990)=0,"",SUM($Q990,$V990,$AA990,$AF990,$AK990,$AP990,$AU990,$AZ990,$BE990,$BJ990,$BO990,$BT990,$BY990,$CD990,$CI990))</f>
        <v/>
      </c>
      <c r="L990" s="23">
        <f>IF(OR($F990="",$K990=""),"",$F990-$K990)</f>
        <v/>
      </c>
      <c r="M990" s="20" t="n"/>
      <c r="N990" s="18">
        <f>IF($M990="","",IFERROR(VLOOKUP(IFERROR(VLOOKUP(IF(ISNUMBER(FIND(" – ",$M990)),LEFT($M990,FIND(" – ",$M990)-1),$M990),ProdTbl,5,0),""),BasketTbl,2,0),"کد ناشناخته"))</f>
        <v/>
      </c>
      <c r="O990" s="18">
        <f>IF($M990="","",IFERROR(VLOOKUP(IF(ISNUMBER(FIND(" – ",$M990)),LEFT($M990,FIND(" – ",$M990)-1),$M990),ProdTbl,3,0),"کد ناشناخته"))</f>
        <v/>
      </c>
      <c r="P990" s="22" t="n"/>
      <c r="Q990" s="21" t="n"/>
      <c r="R990" s="20" t="n"/>
      <c r="S990" s="18">
        <f>IF($R990="","",IFERROR(VLOOKUP(IFERROR(VLOOKUP(IF(ISNUMBER(FIND(" – ",$R990)),LEFT($R990,FIND(" – ",$R990)-1),$R990),ProdTbl,5,0),""),BasketTbl,2,0),"کد ناشناخته"))</f>
        <v/>
      </c>
      <c r="T990" s="18">
        <f>IF($R990="","",IFERROR(VLOOKUP(IF(ISNUMBER(FIND(" – ",$R990)),LEFT($R990,FIND(" – ",$R990)-1),$R990),ProdTbl,3,0),"کد ناشناخته"))</f>
        <v/>
      </c>
      <c r="U990" s="22" t="n"/>
      <c r="V990" s="21" t="n"/>
      <c r="W990" s="20" t="n"/>
      <c r="X990" s="18">
        <f>IF($W990="","",IFERROR(VLOOKUP(IFERROR(VLOOKUP(IF(ISNUMBER(FIND(" – ",$W990)),LEFT($W990,FIND(" – ",$W990)-1),$W990),ProdTbl,5,0),""),BasketTbl,2,0),"کد ناشناخته"))</f>
        <v/>
      </c>
      <c r="Y990" s="18">
        <f>IF($W990="","",IFERROR(VLOOKUP(IF(ISNUMBER(FIND(" – ",$W990)),LEFT($W990,FIND(" – ",$W990)-1),$W990),ProdTbl,3,0),"کد ناشناخته"))</f>
        <v/>
      </c>
      <c r="Z990" s="22" t="n"/>
      <c r="AA990" s="21" t="n"/>
      <c r="AB990" s="20" t="n"/>
      <c r="AC990" s="18">
        <f>IF($AB990="","",IFERROR(VLOOKUP(IFERROR(VLOOKUP(IF(ISNUMBER(FIND(" – ",$AB990)),LEFT($AB990,FIND(" – ",$AB990)-1),$AB990),ProdTbl,5,0),""),BasketTbl,2,0),"کد ناشناخته"))</f>
        <v/>
      </c>
      <c r="AD990" s="18">
        <f>IF($AB990="","",IFERROR(VLOOKUP(IF(ISNUMBER(FIND(" – ",$AB990)),LEFT($AB990,FIND(" – ",$AB990)-1),$AB990),ProdTbl,3,0),"کد ناشناخته"))</f>
        <v/>
      </c>
      <c r="AE990" s="22" t="n"/>
      <c r="AF990" s="21" t="n"/>
      <c r="AG990" s="20" t="n"/>
      <c r="AH990" s="18">
        <f>IF($AG990="","",IFERROR(VLOOKUP(IFERROR(VLOOKUP(IF(ISNUMBER(FIND(" – ",$AG990)),LEFT($AG990,FIND(" – ",$AG990)-1),$AG990),ProdTbl,5,0),""),BasketTbl,2,0),"کد ناشناخته"))</f>
        <v/>
      </c>
      <c r="AI990" s="18">
        <f>IF($AG990="","",IFERROR(VLOOKUP(IF(ISNUMBER(FIND(" – ",$AG990)),LEFT($AG990,FIND(" – ",$AG990)-1),$AG990),ProdTbl,3,0),"کد ناشناخته"))</f>
        <v/>
      </c>
      <c r="AJ990" s="22" t="n"/>
      <c r="AK990" s="21" t="n"/>
      <c r="AL990" s="20" t="n"/>
      <c r="AM990" s="18">
        <f>IF($AL990="","",IFERROR(VLOOKUP(IFERROR(VLOOKUP(IF(ISNUMBER(FIND(" – ",$AL990)),LEFT($AL990,FIND(" – ",$AL990)-1),$AL990),ProdTbl,5,0),""),BasketTbl,2,0),"کد ناشناخته"))</f>
        <v/>
      </c>
      <c r="AN990" s="18">
        <f>IF($AL990="","",IFERROR(VLOOKUP(IF(ISNUMBER(FIND(" – ",$AL990)),LEFT($AL990,FIND(" – ",$AL990)-1),$AL990),ProdTbl,3,0),"کد ناشناخته"))</f>
        <v/>
      </c>
      <c r="AO990" s="22" t="n"/>
      <c r="AP990" s="21" t="n"/>
      <c r="AQ990" s="20" t="n"/>
      <c r="AR990" s="18">
        <f>IF($AQ990="","",IFERROR(VLOOKUP(IFERROR(VLOOKUP(IF(ISNUMBER(FIND(" – ",$AQ990)),LEFT($AQ990,FIND(" – ",$AQ990)-1),$AQ990),ProdTbl,5,0),""),BasketTbl,2,0),"کد ناشناخته"))</f>
        <v/>
      </c>
      <c r="AS990" s="18">
        <f>IF($AQ990="","",IFERROR(VLOOKUP(IF(ISNUMBER(FIND(" – ",$AQ990)),LEFT($AQ990,FIND(" – ",$AQ990)-1),$AQ990),ProdTbl,3,0),"کد ناشناخته"))</f>
        <v/>
      </c>
      <c r="AT990" s="22" t="n"/>
      <c r="AU990" s="21" t="n"/>
      <c r="AV990" s="20" t="n"/>
      <c r="AW990" s="18">
        <f>IF($AV990="","",IFERROR(VLOOKUP(IFERROR(VLOOKUP(IF(ISNUMBER(FIND(" – ",$AV990)),LEFT($AV990,FIND(" – ",$AV990)-1),$AV990),ProdTbl,5,0),""),BasketTbl,2,0),"کد ناشناخته"))</f>
        <v/>
      </c>
      <c r="AX990" s="18">
        <f>IF($AV990="","",IFERROR(VLOOKUP(IF(ISNUMBER(FIND(" – ",$AV990)),LEFT($AV990,FIND(" – ",$AV990)-1),$AV990),ProdTbl,3,0),"کد ناشناخته"))</f>
        <v/>
      </c>
      <c r="AY990" s="22" t="n"/>
      <c r="AZ990" s="21" t="n"/>
      <c r="BA990" s="20" t="n"/>
      <c r="BB990" s="18">
        <f>IF($BA990="","",IFERROR(VLOOKUP(IFERROR(VLOOKUP(IF(ISNUMBER(FIND(" – ",$BA990)),LEFT($BA990,FIND(" – ",$BA990)-1),$BA990),ProdTbl,5,0),""),BasketTbl,2,0),"کد ناشناخته"))</f>
        <v/>
      </c>
      <c r="BC990" s="18">
        <f>IF($BA990="","",IFERROR(VLOOKUP(IF(ISNUMBER(FIND(" – ",$BA990)),LEFT($BA990,FIND(" – ",$BA990)-1),$BA990),ProdTbl,3,0),"کد ناشناخته"))</f>
        <v/>
      </c>
      <c r="BD990" s="22" t="n"/>
      <c r="BE990" s="21" t="n"/>
      <c r="BF990" s="20" t="n"/>
      <c r="BG990" s="18">
        <f>IF($BF990="","",IFERROR(VLOOKUP(IFERROR(VLOOKUP(IF(ISNUMBER(FIND(" – ",$BF990)),LEFT($BF990,FIND(" – ",$BF990)-1),$BF990),ProdTbl,5,0),""),BasketTbl,2,0),"کد ناشناخته"))</f>
        <v/>
      </c>
      <c r="BH990" s="18">
        <f>IF($BF990="","",IFERROR(VLOOKUP(IF(ISNUMBER(FIND(" – ",$BF990)),LEFT($BF990,FIND(" – ",$BF990)-1),$BF990),ProdTbl,3,0),"کد ناشناخته"))</f>
        <v/>
      </c>
      <c r="BI990" s="22" t="n"/>
      <c r="BJ990" s="21" t="n"/>
      <c r="BK990" s="20" t="n"/>
      <c r="BL990" s="18">
        <f>IF($BK990="","",IFERROR(VLOOKUP(IFERROR(VLOOKUP(IF(ISNUMBER(FIND(" – ",$BK990)),LEFT($BK990,FIND(" – ",$BK990)-1),$BK990),ProdTbl,5,0),""),BasketTbl,2,0),"کد ناشناخته"))</f>
        <v/>
      </c>
      <c r="BM990" s="18">
        <f>IF($BK990="","",IFERROR(VLOOKUP(IF(ISNUMBER(FIND(" – ",$BK990)),LEFT($BK990,FIND(" – ",$BK990)-1),$BK990),ProdTbl,3,0),"کد ناشناخته"))</f>
        <v/>
      </c>
      <c r="BN990" s="22" t="n"/>
      <c r="BO990" s="21" t="n"/>
      <c r="BP990" s="20" t="n"/>
      <c r="BQ990" s="18">
        <f>IF($BP990="","",IFERROR(VLOOKUP(IFERROR(VLOOKUP(IF(ISNUMBER(FIND(" – ",$BP990)),LEFT($BP990,FIND(" – ",$BP990)-1),$BP990),ProdTbl,5,0),""),BasketTbl,2,0),"کد ناشناخته"))</f>
        <v/>
      </c>
      <c r="BR990" s="18">
        <f>IF($BP990="","",IFERROR(VLOOKUP(IF(ISNUMBER(FIND(" – ",$BP990)),LEFT($BP990,FIND(" – ",$BP990)-1),$BP990),ProdTbl,3,0),"کد ناشناخته"))</f>
        <v/>
      </c>
      <c r="BS990" s="22" t="n"/>
      <c r="BT990" s="21" t="n"/>
      <c r="BU990" s="20" t="n"/>
      <c r="BV990" s="18">
        <f>IF($BU990="","",IFERROR(VLOOKUP(IFERROR(VLOOKUP(IF(ISNUMBER(FIND(" – ",$BU990)),LEFT($BU990,FIND(" – ",$BU990)-1),$BU990),ProdTbl,5,0),""),BasketTbl,2,0),"کد ناشناخته"))</f>
        <v/>
      </c>
      <c r="BW990" s="18">
        <f>IF($BU990="","",IFERROR(VLOOKUP(IF(ISNUMBER(FIND(" – ",$BU990)),LEFT($BU990,FIND(" – ",$BU990)-1),$BU990),ProdTbl,3,0),"کد ناشناخته"))</f>
        <v/>
      </c>
      <c r="BX990" s="22" t="n"/>
      <c r="BY990" s="21" t="n"/>
      <c r="BZ990" s="20" t="n"/>
      <c r="CA990" s="18">
        <f>IF($BZ990="","",IFERROR(VLOOKUP(IFERROR(VLOOKUP(IF(ISNUMBER(FIND(" – ",$BZ990)),LEFT($BZ990,FIND(" – ",$BZ990)-1),$BZ990),ProdTbl,5,0),""),BasketTbl,2,0),"کد ناشناخته"))</f>
        <v/>
      </c>
      <c r="CB990" s="18">
        <f>IF($BZ990="","",IFERROR(VLOOKUP(IF(ISNUMBER(FIND(" – ",$BZ990)),LEFT($BZ990,FIND(" – ",$BZ990)-1),$BZ990),ProdTbl,3,0),"کد ناشناخته"))</f>
        <v/>
      </c>
      <c r="CC990" s="22" t="n"/>
      <c r="CD990" s="21" t="n"/>
      <c r="CE990" s="20" t="n"/>
      <c r="CF990" s="18">
        <f>IF($CE990="","",IFERROR(VLOOKUP(IFERROR(VLOOKUP(IF(ISNUMBER(FIND(" – ",$CE990)),LEFT($CE990,FIND(" – ",$CE990)-1),$CE990),ProdTbl,5,0),""),BasketTbl,2,0),"کد ناشناخته"))</f>
        <v/>
      </c>
      <c r="CG990" s="18">
        <f>IF($CE990="","",IFERROR(VLOOKUP(IF(ISNUMBER(FIND(" – ",$CE990)),LEFT($CE990,FIND(" – ",$CE990)-1),$CE990),ProdTbl,3,0),"کد ناشناخته"))</f>
        <v/>
      </c>
      <c r="CH990" s="22" t="n"/>
      <c r="CI990" s="21" t="n"/>
    </row>
    <row r="991">
      <c r="A991" s="18">
        <f>IF($B991="","",COUNTA($B$10:$B991))</f>
        <v/>
      </c>
      <c r="B991" s="19" t="n"/>
      <c r="C991" s="20" t="n"/>
      <c r="D991" s="19" t="n"/>
      <c r="E991" s="18">
        <f>IF($D991="","",IFERROR(VLOOKUP(IF(ISNUMBER(FIND(" – ",$D991)),LEFT($D991,FIND(" – ",$D991)-1),$D991),SellerTbl,2,0),"کد ناشناخته"))</f>
        <v/>
      </c>
      <c r="F991" s="21" t="n"/>
      <c r="G991" s="21" t="n"/>
      <c r="H991" s="22" t="n"/>
      <c r="I991" s="23">
        <f>IF(OR($F991="",$G991=""),"",$F991-$G991)</f>
        <v/>
      </c>
      <c r="J991" s="18">
        <f>IF($I991="","",IF(ABS($I991)&lt;=0.01*$F991,"√","×"))</f>
        <v/>
      </c>
      <c r="K991" s="23">
        <f>IF(COUNT($Q991,$V991,$AA991,$AF991,$AK991,$AP991,$AU991,$AZ991,$BE991,$BJ991,$BO991,$BT991,$BY991,$CD991,$CI991)=0,"",SUM($Q991,$V991,$AA991,$AF991,$AK991,$AP991,$AU991,$AZ991,$BE991,$BJ991,$BO991,$BT991,$BY991,$CD991,$CI991))</f>
        <v/>
      </c>
      <c r="L991" s="23">
        <f>IF(OR($F991="",$K991=""),"",$F991-$K991)</f>
        <v/>
      </c>
      <c r="M991" s="20" t="n"/>
      <c r="N991" s="18">
        <f>IF($M991="","",IFERROR(VLOOKUP(IFERROR(VLOOKUP(IF(ISNUMBER(FIND(" – ",$M991)),LEFT($M991,FIND(" – ",$M991)-1),$M991),ProdTbl,5,0),""),BasketTbl,2,0),"کد ناشناخته"))</f>
        <v/>
      </c>
      <c r="O991" s="18">
        <f>IF($M991="","",IFERROR(VLOOKUP(IF(ISNUMBER(FIND(" – ",$M991)),LEFT($M991,FIND(" – ",$M991)-1),$M991),ProdTbl,3,0),"کد ناشناخته"))</f>
        <v/>
      </c>
      <c r="P991" s="22" t="n"/>
      <c r="Q991" s="21" t="n"/>
      <c r="R991" s="20" t="n"/>
      <c r="S991" s="18">
        <f>IF($R991="","",IFERROR(VLOOKUP(IFERROR(VLOOKUP(IF(ISNUMBER(FIND(" – ",$R991)),LEFT($R991,FIND(" – ",$R991)-1),$R991),ProdTbl,5,0),""),BasketTbl,2,0),"کد ناشناخته"))</f>
        <v/>
      </c>
      <c r="T991" s="18">
        <f>IF($R991="","",IFERROR(VLOOKUP(IF(ISNUMBER(FIND(" – ",$R991)),LEFT($R991,FIND(" – ",$R991)-1),$R991),ProdTbl,3,0),"کد ناشناخته"))</f>
        <v/>
      </c>
      <c r="U991" s="22" t="n"/>
      <c r="V991" s="21" t="n"/>
      <c r="W991" s="20" t="n"/>
      <c r="X991" s="18">
        <f>IF($W991="","",IFERROR(VLOOKUP(IFERROR(VLOOKUP(IF(ISNUMBER(FIND(" – ",$W991)),LEFT($W991,FIND(" – ",$W991)-1),$W991),ProdTbl,5,0),""),BasketTbl,2,0),"کد ناشناخته"))</f>
        <v/>
      </c>
      <c r="Y991" s="18">
        <f>IF($W991="","",IFERROR(VLOOKUP(IF(ISNUMBER(FIND(" – ",$W991)),LEFT($W991,FIND(" – ",$W991)-1),$W991),ProdTbl,3,0),"کد ناشناخته"))</f>
        <v/>
      </c>
      <c r="Z991" s="22" t="n"/>
      <c r="AA991" s="21" t="n"/>
      <c r="AB991" s="20" t="n"/>
      <c r="AC991" s="18">
        <f>IF($AB991="","",IFERROR(VLOOKUP(IFERROR(VLOOKUP(IF(ISNUMBER(FIND(" – ",$AB991)),LEFT($AB991,FIND(" – ",$AB991)-1),$AB991),ProdTbl,5,0),""),BasketTbl,2,0),"کد ناشناخته"))</f>
        <v/>
      </c>
      <c r="AD991" s="18">
        <f>IF($AB991="","",IFERROR(VLOOKUP(IF(ISNUMBER(FIND(" – ",$AB991)),LEFT($AB991,FIND(" – ",$AB991)-1),$AB991),ProdTbl,3,0),"کد ناشناخته"))</f>
        <v/>
      </c>
      <c r="AE991" s="22" t="n"/>
      <c r="AF991" s="21" t="n"/>
      <c r="AG991" s="20" t="n"/>
      <c r="AH991" s="18">
        <f>IF($AG991="","",IFERROR(VLOOKUP(IFERROR(VLOOKUP(IF(ISNUMBER(FIND(" – ",$AG991)),LEFT($AG991,FIND(" – ",$AG991)-1),$AG991),ProdTbl,5,0),""),BasketTbl,2,0),"کد ناشناخته"))</f>
        <v/>
      </c>
      <c r="AI991" s="18">
        <f>IF($AG991="","",IFERROR(VLOOKUP(IF(ISNUMBER(FIND(" – ",$AG991)),LEFT($AG991,FIND(" – ",$AG991)-1),$AG991),ProdTbl,3,0),"کد ناشناخته"))</f>
        <v/>
      </c>
      <c r="AJ991" s="22" t="n"/>
      <c r="AK991" s="21" t="n"/>
      <c r="AL991" s="20" t="n"/>
      <c r="AM991" s="18">
        <f>IF($AL991="","",IFERROR(VLOOKUP(IFERROR(VLOOKUP(IF(ISNUMBER(FIND(" – ",$AL991)),LEFT($AL991,FIND(" – ",$AL991)-1),$AL991),ProdTbl,5,0),""),BasketTbl,2,0),"کد ناشناخته"))</f>
        <v/>
      </c>
      <c r="AN991" s="18">
        <f>IF($AL991="","",IFERROR(VLOOKUP(IF(ISNUMBER(FIND(" – ",$AL991)),LEFT($AL991,FIND(" – ",$AL991)-1),$AL991),ProdTbl,3,0),"کد ناشناخته"))</f>
        <v/>
      </c>
      <c r="AO991" s="22" t="n"/>
      <c r="AP991" s="21" t="n"/>
      <c r="AQ991" s="20" t="n"/>
      <c r="AR991" s="18">
        <f>IF($AQ991="","",IFERROR(VLOOKUP(IFERROR(VLOOKUP(IF(ISNUMBER(FIND(" – ",$AQ991)),LEFT($AQ991,FIND(" – ",$AQ991)-1),$AQ991),ProdTbl,5,0),""),BasketTbl,2,0),"کد ناشناخته"))</f>
        <v/>
      </c>
      <c r="AS991" s="18">
        <f>IF($AQ991="","",IFERROR(VLOOKUP(IF(ISNUMBER(FIND(" – ",$AQ991)),LEFT($AQ991,FIND(" – ",$AQ991)-1),$AQ991),ProdTbl,3,0),"کد ناشناخته"))</f>
        <v/>
      </c>
      <c r="AT991" s="22" t="n"/>
      <c r="AU991" s="21" t="n"/>
      <c r="AV991" s="20" t="n"/>
      <c r="AW991" s="18">
        <f>IF($AV991="","",IFERROR(VLOOKUP(IFERROR(VLOOKUP(IF(ISNUMBER(FIND(" – ",$AV991)),LEFT($AV991,FIND(" – ",$AV991)-1),$AV991),ProdTbl,5,0),""),BasketTbl,2,0),"کد ناشناخته"))</f>
        <v/>
      </c>
      <c r="AX991" s="18">
        <f>IF($AV991="","",IFERROR(VLOOKUP(IF(ISNUMBER(FIND(" – ",$AV991)),LEFT($AV991,FIND(" – ",$AV991)-1),$AV991),ProdTbl,3,0),"کد ناشناخته"))</f>
        <v/>
      </c>
      <c r="AY991" s="22" t="n"/>
      <c r="AZ991" s="21" t="n"/>
      <c r="BA991" s="20" t="n"/>
      <c r="BB991" s="18">
        <f>IF($BA991="","",IFERROR(VLOOKUP(IFERROR(VLOOKUP(IF(ISNUMBER(FIND(" – ",$BA991)),LEFT($BA991,FIND(" – ",$BA991)-1),$BA991),ProdTbl,5,0),""),BasketTbl,2,0),"کد ناشناخته"))</f>
        <v/>
      </c>
      <c r="BC991" s="18">
        <f>IF($BA991="","",IFERROR(VLOOKUP(IF(ISNUMBER(FIND(" – ",$BA991)),LEFT($BA991,FIND(" – ",$BA991)-1),$BA991),ProdTbl,3,0),"کد ناشناخته"))</f>
        <v/>
      </c>
      <c r="BD991" s="22" t="n"/>
      <c r="BE991" s="21" t="n"/>
      <c r="BF991" s="20" t="n"/>
      <c r="BG991" s="18">
        <f>IF($BF991="","",IFERROR(VLOOKUP(IFERROR(VLOOKUP(IF(ISNUMBER(FIND(" – ",$BF991)),LEFT($BF991,FIND(" – ",$BF991)-1),$BF991),ProdTbl,5,0),""),BasketTbl,2,0),"کد ناشناخته"))</f>
        <v/>
      </c>
      <c r="BH991" s="18">
        <f>IF($BF991="","",IFERROR(VLOOKUP(IF(ISNUMBER(FIND(" – ",$BF991)),LEFT($BF991,FIND(" – ",$BF991)-1),$BF991),ProdTbl,3,0),"کد ناشناخته"))</f>
        <v/>
      </c>
      <c r="BI991" s="22" t="n"/>
      <c r="BJ991" s="21" t="n"/>
      <c r="BK991" s="20" t="n"/>
      <c r="BL991" s="18">
        <f>IF($BK991="","",IFERROR(VLOOKUP(IFERROR(VLOOKUP(IF(ISNUMBER(FIND(" – ",$BK991)),LEFT($BK991,FIND(" – ",$BK991)-1),$BK991),ProdTbl,5,0),""),BasketTbl,2,0),"کد ناشناخته"))</f>
        <v/>
      </c>
      <c r="BM991" s="18">
        <f>IF($BK991="","",IFERROR(VLOOKUP(IF(ISNUMBER(FIND(" – ",$BK991)),LEFT($BK991,FIND(" – ",$BK991)-1),$BK991),ProdTbl,3,0),"کد ناشناخته"))</f>
        <v/>
      </c>
      <c r="BN991" s="22" t="n"/>
      <c r="BO991" s="21" t="n"/>
      <c r="BP991" s="20" t="n"/>
      <c r="BQ991" s="18">
        <f>IF($BP991="","",IFERROR(VLOOKUP(IFERROR(VLOOKUP(IF(ISNUMBER(FIND(" – ",$BP991)),LEFT($BP991,FIND(" – ",$BP991)-1),$BP991),ProdTbl,5,0),""),BasketTbl,2,0),"کد ناشناخته"))</f>
        <v/>
      </c>
      <c r="BR991" s="18">
        <f>IF($BP991="","",IFERROR(VLOOKUP(IF(ISNUMBER(FIND(" – ",$BP991)),LEFT($BP991,FIND(" – ",$BP991)-1),$BP991),ProdTbl,3,0),"کد ناشناخته"))</f>
        <v/>
      </c>
      <c r="BS991" s="22" t="n"/>
      <c r="BT991" s="21" t="n"/>
      <c r="BU991" s="20" t="n"/>
      <c r="BV991" s="18">
        <f>IF($BU991="","",IFERROR(VLOOKUP(IFERROR(VLOOKUP(IF(ISNUMBER(FIND(" – ",$BU991)),LEFT($BU991,FIND(" – ",$BU991)-1),$BU991),ProdTbl,5,0),""),BasketTbl,2,0),"کد ناشناخته"))</f>
        <v/>
      </c>
      <c r="BW991" s="18">
        <f>IF($BU991="","",IFERROR(VLOOKUP(IF(ISNUMBER(FIND(" – ",$BU991)),LEFT($BU991,FIND(" – ",$BU991)-1),$BU991),ProdTbl,3,0),"کد ناشناخته"))</f>
        <v/>
      </c>
      <c r="BX991" s="22" t="n"/>
      <c r="BY991" s="21" t="n"/>
      <c r="BZ991" s="20" t="n"/>
      <c r="CA991" s="18">
        <f>IF($BZ991="","",IFERROR(VLOOKUP(IFERROR(VLOOKUP(IF(ISNUMBER(FIND(" – ",$BZ991)),LEFT($BZ991,FIND(" – ",$BZ991)-1),$BZ991),ProdTbl,5,0),""),BasketTbl,2,0),"کد ناشناخته"))</f>
        <v/>
      </c>
      <c r="CB991" s="18">
        <f>IF($BZ991="","",IFERROR(VLOOKUP(IF(ISNUMBER(FIND(" – ",$BZ991)),LEFT($BZ991,FIND(" – ",$BZ991)-1),$BZ991),ProdTbl,3,0),"کد ناشناخته"))</f>
        <v/>
      </c>
      <c r="CC991" s="22" t="n"/>
      <c r="CD991" s="21" t="n"/>
      <c r="CE991" s="20" t="n"/>
      <c r="CF991" s="18">
        <f>IF($CE991="","",IFERROR(VLOOKUP(IFERROR(VLOOKUP(IF(ISNUMBER(FIND(" – ",$CE991)),LEFT($CE991,FIND(" – ",$CE991)-1),$CE991),ProdTbl,5,0),""),BasketTbl,2,0),"کد ناشناخته"))</f>
        <v/>
      </c>
      <c r="CG991" s="18">
        <f>IF($CE991="","",IFERROR(VLOOKUP(IF(ISNUMBER(FIND(" – ",$CE991)),LEFT($CE991,FIND(" – ",$CE991)-1),$CE991),ProdTbl,3,0),"کد ناشناخته"))</f>
        <v/>
      </c>
      <c r="CH991" s="22" t="n"/>
      <c r="CI991" s="21" t="n"/>
    </row>
    <row r="992">
      <c r="A992" s="18">
        <f>IF($B992="","",COUNTA($B$10:$B992))</f>
        <v/>
      </c>
      <c r="B992" s="19" t="n"/>
      <c r="C992" s="20" t="n"/>
      <c r="D992" s="19" t="n"/>
      <c r="E992" s="18">
        <f>IF($D992="","",IFERROR(VLOOKUP(IF(ISNUMBER(FIND(" – ",$D992)),LEFT($D992,FIND(" – ",$D992)-1),$D992),SellerTbl,2,0),"کد ناشناخته"))</f>
        <v/>
      </c>
      <c r="F992" s="21" t="n"/>
      <c r="G992" s="21" t="n"/>
      <c r="H992" s="22" t="n"/>
      <c r="I992" s="23">
        <f>IF(OR($F992="",$G992=""),"",$F992-$G992)</f>
        <v/>
      </c>
      <c r="J992" s="18">
        <f>IF($I992="","",IF(ABS($I992)&lt;=0.01*$F992,"√","×"))</f>
        <v/>
      </c>
      <c r="K992" s="23">
        <f>IF(COUNT($Q992,$V992,$AA992,$AF992,$AK992,$AP992,$AU992,$AZ992,$BE992,$BJ992,$BO992,$BT992,$BY992,$CD992,$CI992)=0,"",SUM($Q992,$V992,$AA992,$AF992,$AK992,$AP992,$AU992,$AZ992,$BE992,$BJ992,$BO992,$BT992,$BY992,$CD992,$CI992))</f>
        <v/>
      </c>
      <c r="L992" s="23">
        <f>IF(OR($F992="",$K992=""),"",$F992-$K992)</f>
        <v/>
      </c>
      <c r="M992" s="20" t="n"/>
      <c r="N992" s="18">
        <f>IF($M992="","",IFERROR(VLOOKUP(IFERROR(VLOOKUP(IF(ISNUMBER(FIND(" – ",$M992)),LEFT($M992,FIND(" – ",$M992)-1),$M992),ProdTbl,5,0),""),BasketTbl,2,0),"کد ناشناخته"))</f>
        <v/>
      </c>
      <c r="O992" s="18">
        <f>IF($M992="","",IFERROR(VLOOKUP(IF(ISNUMBER(FIND(" – ",$M992)),LEFT($M992,FIND(" – ",$M992)-1),$M992),ProdTbl,3,0),"کد ناشناخته"))</f>
        <v/>
      </c>
      <c r="P992" s="22" t="n"/>
      <c r="Q992" s="21" t="n"/>
      <c r="R992" s="20" t="n"/>
      <c r="S992" s="18">
        <f>IF($R992="","",IFERROR(VLOOKUP(IFERROR(VLOOKUP(IF(ISNUMBER(FIND(" – ",$R992)),LEFT($R992,FIND(" – ",$R992)-1),$R992),ProdTbl,5,0),""),BasketTbl,2,0),"کد ناشناخته"))</f>
        <v/>
      </c>
      <c r="T992" s="18">
        <f>IF($R992="","",IFERROR(VLOOKUP(IF(ISNUMBER(FIND(" – ",$R992)),LEFT($R992,FIND(" – ",$R992)-1),$R992),ProdTbl,3,0),"کد ناشناخته"))</f>
        <v/>
      </c>
      <c r="U992" s="22" t="n"/>
      <c r="V992" s="21" t="n"/>
      <c r="W992" s="20" t="n"/>
      <c r="X992" s="18">
        <f>IF($W992="","",IFERROR(VLOOKUP(IFERROR(VLOOKUP(IF(ISNUMBER(FIND(" – ",$W992)),LEFT($W992,FIND(" – ",$W992)-1),$W992),ProdTbl,5,0),""),BasketTbl,2,0),"کد ناشناخته"))</f>
        <v/>
      </c>
      <c r="Y992" s="18">
        <f>IF($W992="","",IFERROR(VLOOKUP(IF(ISNUMBER(FIND(" – ",$W992)),LEFT($W992,FIND(" – ",$W992)-1),$W992),ProdTbl,3,0),"کد ناشناخته"))</f>
        <v/>
      </c>
      <c r="Z992" s="22" t="n"/>
      <c r="AA992" s="21" t="n"/>
      <c r="AB992" s="20" t="n"/>
      <c r="AC992" s="18">
        <f>IF($AB992="","",IFERROR(VLOOKUP(IFERROR(VLOOKUP(IF(ISNUMBER(FIND(" – ",$AB992)),LEFT($AB992,FIND(" – ",$AB992)-1),$AB992),ProdTbl,5,0),""),BasketTbl,2,0),"کد ناشناخته"))</f>
        <v/>
      </c>
      <c r="AD992" s="18">
        <f>IF($AB992="","",IFERROR(VLOOKUP(IF(ISNUMBER(FIND(" – ",$AB992)),LEFT($AB992,FIND(" – ",$AB992)-1),$AB992),ProdTbl,3,0),"کد ناشناخته"))</f>
        <v/>
      </c>
      <c r="AE992" s="22" t="n"/>
      <c r="AF992" s="21" t="n"/>
      <c r="AG992" s="20" t="n"/>
      <c r="AH992" s="18">
        <f>IF($AG992="","",IFERROR(VLOOKUP(IFERROR(VLOOKUP(IF(ISNUMBER(FIND(" – ",$AG992)),LEFT($AG992,FIND(" – ",$AG992)-1),$AG992),ProdTbl,5,0),""),BasketTbl,2,0),"کد ناشناخته"))</f>
        <v/>
      </c>
      <c r="AI992" s="18">
        <f>IF($AG992="","",IFERROR(VLOOKUP(IF(ISNUMBER(FIND(" – ",$AG992)),LEFT($AG992,FIND(" – ",$AG992)-1),$AG992),ProdTbl,3,0),"کد ناشناخته"))</f>
        <v/>
      </c>
      <c r="AJ992" s="22" t="n"/>
      <c r="AK992" s="21" t="n"/>
      <c r="AL992" s="20" t="n"/>
      <c r="AM992" s="18">
        <f>IF($AL992="","",IFERROR(VLOOKUP(IFERROR(VLOOKUP(IF(ISNUMBER(FIND(" – ",$AL992)),LEFT($AL992,FIND(" – ",$AL992)-1),$AL992),ProdTbl,5,0),""),BasketTbl,2,0),"کد ناشناخته"))</f>
        <v/>
      </c>
      <c r="AN992" s="18">
        <f>IF($AL992="","",IFERROR(VLOOKUP(IF(ISNUMBER(FIND(" – ",$AL992)),LEFT($AL992,FIND(" – ",$AL992)-1),$AL992),ProdTbl,3,0),"کد ناشناخته"))</f>
        <v/>
      </c>
      <c r="AO992" s="22" t="n"/>
      <c r="AP992" s="21" t="n"/>
      <c r="AQ992" s="20" t="n"/>
      <c r="AR992" s="18">
        <f>IF($AQ992="","",IFERROR(VLOOKUP(IFERROR(VLOOKUP(IF(ISNUMBER(FIND(" – ",$AQ992)),LEFT($AQ992,FIND(" – ",$AQ992)-1),$AQ992),ProdTbl,5,0),""),BasketTbl,2,0),"کد ناشناخته"))</f>
        <v/>
      </c>
      <c r="AS992" s="18">
        <f>IF($AQ992="","",IFERROR(VLOOKUP(IF(ISNUMBER(FIND(" – ",$AQ992)),LEFT($AQ992,FIND(" – ",$AQ992)-1),$AQ992),ProdTbl,3,0),"کد ناشناخته"))</f>
        <v/>
      </c>
      <c r="AT992" s="22" t="n"/>
      <c r="AU992" s="21" t="n"/>
      <c r="AV992" s="20" t="n"/>
      <c r="AW992" s="18">
        <f>IF($AV992="","",IFERROR(VLOOKUP(IFERROR(VLOOKUP(IF(ISNUMBER(FIND(" – ",$AV992)),LEFT($AV992,FIND(" – ",$AV992)-1),$AV992),ProdTbl,5,0),""),BasketTbl,2,0),"کد ناشناخته"))</f>
        <v/>
      </c>
      <c r="AX992" s="18">
        <f>IF($AV992="","",IFERROR(VLOOKUP(IF(ISNUMBER(FIND(" – ",$AV992)),LEFT($AV992,FIND(" – ",$AV992)-1),$AV992),ProdTbl,3,0),"کد ناشناخته"))</f>
        <v/>
      </c>
      <c r="AY992" s="22" t="n"/>
      <c r="AZ992" s="21" t="n"/>
      <c r="BA992" s="20" t="n"/>
      <c r="BB992" s="18">
        <f>IF($BA992="","",IFERROR(VLOOKUP(IFERROR(VLOOKUP(IF(ISNUMBER(FIND(" – ",$BA992)),LEFT($BA992,FIND(" – ",$BA992)-1),$BA992),ProdTbl,5,0),""),BasketTbl,2,0),"کد ناشناخته"))</f>
        <v/>
      </c>
      <c r="BC992" s="18">
        <f>IF($BA992="","",IFERROR(VLOOKUP(IF(ISNUMBER(FIND(" – ",$BA992)),LEFT($BA992,FIND(" – ",$BA992)-1),$BA992),ProdTbl,3,0),"کد ناشناخته"))</f>
        <v/>
      </c>
      <c r="BD992" s="22" t="n"/>
      <c r="BE992" s="21" t="n"/>
      <c r="BF992" s="20" t="n"/>
      <c r="BG992" s="18">
        <f>IF($BF992="","",IFERROR(VLOOKUP(IFERROR(VLOOKUP(IF(ISNUMBER(FIND(" – ",$BF992)),LEFT($BF992,FIND(" – ",$BF992)-1),$BF992),ProdTbl,5,0),""),BasketTbl,2,0),"کد ناشناخته"))</f>
        <v/>
      </c>
      <c r="BH992" s="18">
        <f>IF($BF992="","",IFERROR(VLOOKUP(IF(ISNUMBER(FIND(" – ",$BF992)),LEFT($BF992,FIND(" – ",$BF992)-1),$BF992),ProdTbl,3,0),"کد ناشناخته"))</f>
        <v/>
      </c>
      <c r="BI992" s="22" t="n"/>
      <c r="BJ992" s="21" t="n"/>
      <c r="BK992" s="20" t="n"/>
      <c r="BL992" s="18">
        <f>IF($BK992="","",IFERROR(VLOOKUP(IFERROR(VLOOKUP(IF(ISNUMBER(FIND(" – ",$BK992)),LEFT($BK992,FIND(" – ",$BK992)-1),$BK992),ProdTbl,5,0),""),BasketTbl,2,0),"کد ناشناخته"))</f>
        <v/>
      </c>
      <c r="BM992" s="18">
        <f>IF($BK992="","",IFERROR(VLOOKUP(IF(ISNUMBER(FIND(" – ",$BK992)),LEFT($BK992,FIND(" – ",$BK992)-1),$BK992),ProdTbl,3,0),"کد ناشناخته"))</f>
        <v/>
      </c>
      <c r="BN992" s="22" t="n"/>
      <c r="BO992" s="21" t="n"/>
      <c r="BP992" s="20" t="n"/>
      <c r="BQ992" s="18">
        <f>IF($BP992="","",IFERROR(VLOOKUP(IFERROR(VLOOKUP(IF(ISNUMBER(FIND(" – ",$BP992)),LEFT($BP992,FIND(" – ",$BP992)-1),$BP992),ProdTbl,5,0),""),BasketTbl,2,0),"کد ناشناخته"))</f>
        <v/>
      </c>
      <c r="BR992" s="18">
        <f>IF($BP992="","",IFERROR(VLOOKUP(IF(ISNUMBER(FIND(" – ",$BP992)),LEFT($BP992,FIND(" – ",$BP992)-1),$BP992),ProdTbl,3,0),"کد ناشناخته"))</f>
        <v/>
      </c>
      <c r="BS992" s="22" t="n"/>
      <c r="BT992" s="21" t="n"/>
      <c r="BU992" s="20" t="n"/>
      <c r="BV992" s="18">
        <f>IF($BU992="","",IFERROR(VLOOKUP(IFERROR(VLOOKUP(IF(ISNUMBER(FIND(" – ",$BU992)),LEFT($BU992,FIND(" – ",$BU992)-1),$BU992),ProdTbl,5,0),""),BasketTbl,2,0),"کد ناشناخته"))</f>
        <v/>
      </c>
      <c r="BW992" s="18">
        <f>IF($BU992="","",IFERROR(VLOOKUP(IF(ISNUMBER(FIND(" – ",$BU992)),LEFT($BU992,FIND(" – ",$BU992)-1),$BU992),ProdTbl,3,0),"کد ناشناخته"))</f>
        <v/>
      </c>
      <c r="BX992" s="22" t="n"/>
      <c r="BY992" s="21" t="n"/>
      <c r="BZ992" s="20" t="n"/>
      <c r="CA992" s="18">
        <f>IF($BZ992="","",IFERROR(VLOOKUP(IFERROR(VLOOKUP(IF(ISNUMBER(FIND(" – ",$BZ992)),LEFT($BZ992,FIND(" – ",$BZ992)-1),$BZ992),ProdTbl,5,0),""),BasketTbl,2,0),"کد ناشناخته"))</f>
        <v/>
      </c>
      <c r="CB992" s="18">
        <f>IF($BZ992="","",IFERROR(VLOOKUP(IF(ISNUMBER(FIND(" – ",$BZ992)),LEFT($BZ992,FIND(" – ",$BZ992)-1),$BZ992),ProdTbl,3,0),"کد ناشناخته"))</f>
        <v/>
      </c>
      <c r="CC992" s="22" t="n"/>
      <c r="CD992" s="21" t="n"/>
      <c r="CE992" s="20" t="n"/>
      <c r="CF992" s="18">
        <f>IF($CE992="","",IFERROR(VLOOKUP(IFERROR(VLOOKUP(IF(ISNUMBER(FIND(" – ",$CE992)),LEFT($CE992,FIND(" – ",$CE992)-1),$CE992),ProdTbl,5,0),""),BasketTbl,2,0),"کد ناشناخته"))</f>
        <v/>
      </c>
      <c r="CG992" s="18">
        <f>IF($CE992="","",IFERROR(VLOOKUP(IF(ISNUMBER(FIND(" – ",$CE992)),LEFT($CE992,FIND(" – ",$CE992)-1),$CE992),ProdTbl,3,0),"کد ناشناخته"))</f>
        <v/>
      </c>
      <c r="CH992" s="22" t="n"/>
      <c r="CI992" s="21" t="n"/>
    </row>
    <row r="993">
      <c r="A993" s="18">
        <f>IF($B993="","",COUNTA($B$10:$B993))</f>
        <v/>
      </c>
      <c r="B993" s="19" t="n"/>
      <c r="C993" s="20" t="n"/>
      <c r="D993" s="19" t="n"/>
      <c r="E993" s="18">
        <f>IF($D993="","",IFERROR(VLOOKUP(IF(ISNUMBER(FIND(" – ",$D993)),LEFT($D993,FIND(" – ",$D993)-1),$D993),SellerTbl,2,0),"کد ناشناخته"))</f>
        <v/>
      </c>
      <c r="F993" s="21" t="n"/>
      <c r="G993" s="21" t="n"/>
      <c r="H993" s="22" t="n"/>
      <c r="I993" s="23">
        <f>IF(OR($F993="",$G993=""),"",$F993-$G993)</f>
        <v/>
      </c>
      <c r="J993" s="18">
        <f>IF($I993="","",IF(ABS($I993)&lt;=0.01*$F993,"√","×"))</f>
        <v/>
      </c>
      <c r="K993" s="23">
        <f>IF(COUNT($Q993,$V993,$AA993,$AF993,$AK993,$AP993,$AU993,$AZ993,$BE993,$BJ993,$BO993,$BT993,$BY993,$CD993,$CI993)=0,"",SUM($Q993,$V993,$AA993,$AF993,$AK993,$AP993,$AU993,$AZ993,$BE993,$BJ993,$BO993,$BT993,$BY993,$CD993,$CI993))</f>
        <v/>
      </c>
      <c r="L993" s="23">
        <f>IF(OR($F993="",$K993=""),"",$F993-$K993)</f>
        <v/>
      </c>
      <c r="M993" s="20" t="n"/>
      <c r="N993" s="18">
        <f>IF($M993="","",IFERROR(VLOOKUP(IFERROR(VLOOKUP(IF(ISNUMBER(FIND(" – ",$M993)),LEFT($M993,FIND(" – ",$M993)-1),$M993),ProdTbl,5,0),""),BasketTbl,2,0),"کد ناشناخته"))</f>
        <v/>
      </c>
      <c r="O993" s="18">
        <f>IF($M993="","",IFERROR(VLOOKUP(IF(ISNUMBER(FIND(" – ",$M993)),LEFT($M993,FIND(" – ",$M993)-1),$M993),ProdTbl,3,0),"کد ناشناخته"))</f>
        <v/>
      </c>
      <c r="P993" s="22" t="n"/>
      <c r="Q993" s="21" t="n"/>
      <c r="R993" s="20" t="n"/>
      <c r="S993" s="18">
        <f>IF($R993="","",IFERROR(VLOOKUP(IFERROR(VLOOKUP(IF(ISNUMBER(FIND(" – ",$R993)),LEFT($R993,FIND(" – ",$R993)-1),$R993),ProdTbl,5,0),""),BasketTbl,2,0),"کد ناشناخته"))</f>
        <v/>
      </c>
      <c r="T993" s="18">
        <f>IF($R993="","",IFERROR(VLOOKUP(IF(ISNUMBER(FIND(" – ",$R993)),LEFT($R993,FIND(" – ",$R993)-1),$R993),ProdTbl,3,0),"کد ناشناخته"))</f>
        <v/>
      </c>
      <c r="U993" s="22" t="n"/>
      <c r="V993" s="21" t="n"/>
      <c r="W993" s="20" t="n"/>
      <c r="X993" s="18">
        <f>IF($W993="","",IFERROR(VLOOKUP(IFERROR(VLOOKUP(IF(ISNUMBER(FIND(" – ",$W993)),LEFT($W993,FIND(" – ",$W993)-1),$W993),ProdTbl,5,0),""),BasketTbl,2,0),"کد ناشناخته"))</f>
        <v/>
      </c>
      <c r="Y993" s="18">
        <f>IF($W993="","",IFERROR(VLOOKUP(IF(ISNUMBER(FIND(" – ",$W993)),LEFT($W993,FIND(" – ",$W993)-1),$W993),ProdTbl,3,0),"کد ناشناخته"))</f>
        <v/>
      </c>
      <c r="Z993" s="22" t="n"/>
      <c r="AA993" s="21" t="n"/>
      <c r="AB993" s="20" t="n"/>
      <c r="AC993" s="18">
        <f>IF($AB993="","",IFERROR(VLOOKUP(IFERROR(VLOOKUP(IF(ISNUMBER(FIND(" – ",$AB993)),LEFT($AB993,FIND(" – ",$AB993)-1),$AB993),ProdTbl,5,0),""),BasketTbl,2,0),"کد ناشناخته"))</f>
        <v/>
      </c>
      <c r="AD993" s="18">
        <f>IF($AB993="","",IFERROR(VLOOKUP(IF(ISNUMBER(FIND(" – ",$AB993)),LEFT($AB993,FIND(" – ",$AB993)-1),$AB993),ProdTbl,3,0),"کد ناشناخته"))</f>
        <v/>
      </c>
      <c r="AE993" s="22" t="n"/>
      <c r="AF993" s="21" t="n"/>
      <c r="AG993" s="20" t="n"/>
      <c r="AH993" s="18">
        <f>IF($AG993="","",IFERROR(VLOOKUP(IFERROR(VLOOKUP(IF(ISNUMBER(FIND(" – ",$AG993)),LEFT($AG993,FIND(" – ",$AG993)-1),$AG993),ProdTbl,5,0),""),BasketTbl,2,0),"کد ناشناخته"))</f>
        <v/>
      </c>
      <c r="AI993" s="18">
        <f>IF($AG993="","",IFERROR(VLOOKUP(IF(ISNUMBER(FIND(" – ",$AG993)),LEFT($AG993,FIND(" – ",$AG993)-1),$AG993),ProdTbl,3,0),"کد ناشناخته"))</f>
        <v/>
      </c>
      <c r="AJ993" s="22" t="n"/>
      <c r="AK993" s="21" t="n"/>
      <c r="AL993" s="20" t="n"/>
      <c r="AM993" s="18">
        <f>IF($AL993="","",IFERROR(VLOOKUP(IFERROR(VLOOKUP(IF(ISNUMBER(FIND(" – ",$AL993)),LEFT($AL993,FIND(" – ",$AL993)-1),$AL993),ProdTbl,5,0),""),BasketTbl,2,0),"کد ناشناخته"))</f>
        <v/>
      </c>
      <c r="AN993" s="18">
        <f>IF($AL993="","",IFERROR(VLOOKUP(IF(ISNUMBER(FIND(" – ",$AL993)),LEFT($AL993,FIND(" – ",$AL993)-1),$AL993),ProdTbl,3,0),"کد ناشناخته"))</f>
        <v/>
      </c>
      <c r="AO993" s="22" t="n"/>
      <c r="AP993" s="21" t="n"/>
      <c r="AQ993" s="20" t="n"/>
      <c r="AR993" s="18">
        <f>IF($AQ993="","",IFERROR(VLOOKUP(IFERROR(VLOOKUP(IF(ISNUMBER(FIND(" – ",$AQ993)),LEFT($AQ993,FIND(" – ",$AQ993)-1),$AQ993),ProdTbl,5,0),""),BasketTbl,2,0),"کد ناشناخته"))</f>
        <v/>
      </c>
      <c r="AS993" s="18">
        <f>IF($AQ993="","",IFERROR(VLOOKUP(IF(ISNUMBER(FIND(" – ",$AQ993)),LEFT($AQ993,FIND(" – ",$AQ993)-1),$AQ993),ProdTbl,3,0),"کد ناشناخته"))</f>
        <v/>
      </c>
      <c r="AT993" s="22" t="n"/>
      <c r="AU993" s="21" t="n"/>
      <c r="AV993" s="20" t="n"/>
      <c r="AW993" s="18">
        <f>IF($AV993="","",IFERROR(VLOOKUP(IFERROR(VLOOKUP(IF(ISNUMBER(FIND(" – ",$AV993)),LEFT($AV993,FIND(" – ",$AV993)-1),$AV993),ProdTbl,5,0),""),BasketTbl,2,0),"کد ناشناخته"))</f>
        <v/>
      </c>
      <c r="AX993" s="18">
        <f>IF($AV993="","",IFERROR(VLOOKUP(IF(ISNUMBER(FIND(" – ",$AV993)),LEFT($AV993,FIND(" – ",$AV993)-1),$AV993),ProdTbl,3,0),"کد ناشناخته"))</f>
        <v/>
      </c>
      <c r="AY993" s="22" t="n"/>
      <c r="AZ993" s="21" t="n"/>
      <c r="BA993" s="20" t="n"/>
      <c r="BB993" s="18">
        <f>IF($BA993="","",IFERROR(VLOOKUP(IFERROR(VLOOKUP(IF(ISNUMBER(FIND(" – ",$BA993)),LEFT($BA993,FIND(" – ",$BA993)-1),$BA993),ProdTbl,5,0),""),BasketTbl,2,0),"کد ناشناخته"))</f>
        <v/>
      </c>
      <c r="BC993" s="18">
        <f>IF($BA993="","",IFERROR(VLOOKUP(IF(ISNUMBER(FIND(" – ",$BA993)),LEFT($BA993,FIND(" – ",$BA993)-1),$BA993),ProdTbl,3,0),"کد ناشناخته"))</f>
        <v/>
      </c>
      <c r="BD993" s="22" t="n"/>
      <c r="BE993" s="21" t="n"/>
      <c r="BF993" s="20" t="n"/>
      <c r="BG993" s="18">
        <f>IF($BF993="","",IFERROR(VLOOKUP(IFERROR(VLOOKUP(IF(ISNUMBER(FIND(" – ",$BF993)),LEFT($BF993,FIND(" – ",$BF993)-1),$BF993),ProdTbl,5,0),""),BasketTbl,2,0),"کد ناشناخته"))</f>
        <v/>
      </c>
      <c r="BH993" s="18">
        <f>IF($BF993="","",IFERROR(VLOOKUP(IF(ISNUMBER(FIND(" – ",$BF993)),LEFT($BF993,FIND(" – ",$BF993)-1),$BF993),ProdTbl,3,0),"کد ناشناخته"))</f>
        <v/>
      </c>
      <c r="BI993" s="22" t="n"/>
      <c r="BJ993" s="21" t="n"/>
      <c r="BK993" s="20" t="n"/>
      <c r="BL993" s="18">
        <f>IF($BK993="","",IFERROR(VLOOKUP(IFERROR(VLOOKUP(IF(ISNUMBER(FIND(" – ",$BK993)),LEFT($BK993,FIND(" – ",$BK993)-1),$BK993),ProdTbl,5,0),""),BasketTbl,2,0),"کد ناشناخته"))</f>
        <v/>
      </c>
      <c r="BM993" s="18">
        <f>IF($BK993="","",IFERROR(VLOOKUP(IF(ISNUMBER(FIND(" – ",$BK993)),LEFT($BK993,FIND(" – ",$BK993)-1),$BK993),ProdTbl,3,0),"کد ناشناخته"))</f>
        <v/>
      </c>
      <c r="BN993" s="22" t="n"/>
      <c r="BO993" s="21" t="n"/>
      <c r="BP993" s="20" t="n"/>
      <c r="BQ993" s="18">
        <f>IF($BP993="","",IFERROR(VLOOKUP(IFERROR(VLOOKUP(IF(ISNUMBER(FIND(" – ",$BP993)),LEFT($BP993,FIND(" – ",$BP993)-1),$BP993),ProdTbl,5,0),""),BasketTbl,2,0),"کد ناشناخته"))</f>
        <v/>
      </c>
      <c r="BR993" s="18">
        <f>IF($BP993="","",IFERROR(VLOOKUP(IF(ISNUMBER(FIND(" – ",$BP993)),LEFT($BP993,FIND(" – ",$BP993)-1),$BP993),ProdTbl,3,0),"کد ناشناخته"))</f>
        <v/>
      </c>
      <c r="BS993" s="22" t="n"/>
      <c r="BT993" s="21" t="n"/>
      <c r="BU993" s="20" t="n"/>
      <c r="BV993" s="18">
        <f>IF($BU993="","",IFERROR(VLOOKUP(IFERROR(VLOOKUP(IF(ISNUMBER(FIND(" – ",$BU993)),LEFT($BU993,FIND(" – ",$BU993)-1),$BU993),ProdTbl,5,0),""),BasketTbl,2,0),"کد ناشناخته"))</f>
        <v/>
      </c>
      <c r="BW993" s="18">
        <f>IF($BU993="","",IFERROR(VLOOKUP(IF(ISNUMBER(FIND(" – ",$BU993)),LEFT($BU993,FIND(" – ",$BU993)-1),$BU993),ProdTbl,3,0),"کد ناشناخته"))</f>
        <v/>
      </c>
      <c r="BX993" s="22" t="n"/>
      <c r="BY993" s="21" t="n"/>
      <c r="BZ993" s="20" t="n"/>
      <c r="CA993" s="18">
        <f>IF($BZ993="","",IFERROR(VLOOKUP(IFERROR(VLOOKUP(IF(ISNUMBER(FIND(" – ",$BZ993)),LEFT($BZ993,FIND(" – ",$BZ993)-1),$BZ993),ProdTbl,5,0),""),BasketTbl,2,0),"کد ناشناخته"))</f>
        <v/>
      </c>
      <c r="CB993" s="18">
        <f>IF($BZ993="","",IFERROR(VLOOKUP(IF(ISNUMBER(FIND(" – ",$BZ993)),LEFT($BZ993,FIND(" – ",$BZ993)-1),$BZ993),ProdTbl,3,0),"کد ناشناخته"))</f>
        <v/>
      </c>
      <c r="CC993" s="22" t="n"/>
      <c r="CD993" s="21" t="n"/>
      <c r="CE993" s="20" t="n"/>
      <c r="CF993" s="18">
        <f>IF($CE993="","",IFERROR(VLOOKUP(IFERROR(VLOOKUP(IF(ISNUMBER(FIND(" – ",$CE993)),LEFT($CE993,FIND(" – ",$CE993)-1),$CE993),ProdTbl,5,0),""),BasketTbl,2,0),"کد ناشناخته"))</f>
        <v/>
      </c>
      <c r="CG993" s="18">
        <f>IF($CE993="","",IFERROR(VLOOKUP(IF(ISNUMBER(FIND(" – ",$CE993)),LEFT($CE993,FIND(" – ",$CE993)-1),$CE993),ProdTbl,3,0),"کد ناشناخته"))</f>
        <v/>
      </c>
      <c r="CH993" s="22" t="n"/>
      <c r="CI993" s="21" t="n"/>
    </row>
    <row r="994">
      <c r="A994" s="18">
        <f>IF($B994="","",COUNTA($B$10:$B994))</f>
        <v/>
      </c>
      <c r="B994" s="19" t="n"/>
      <c r="C994" s="20" t="n"/>
      <c r="D994" s="19" t="n"/>
      <c r="E994" s="18">
        <f>IF($D994="","",IFERROR(VLOOKUP(IF(ISNUMBER(FIND(" – ",$D994)),LEFT($D994,FIND(" – ",$D994)-1),$D994),SellerTbl,2,0),"کد ناشناخته"))</f>
        <v/>
      </c>
      <c r="F994" s="21" t="n"/>
      <c r="G994" s="21" t="n"/>
      <c r="H994" s="22" t="n"/>
      <c r="I994" s="23">
        <f>IF(OR($F994="",$G994=""),"",$F994-$G994)</f>
        <v/>
      </c>
      <c r="J994" s="18">
        <f>IF($I994="","",IF(ABS($I994)&lt;=0.01*$F994,"√","×"))</f>
        <v/>
      </c>
      <c r="K994" s="23">
        <f>IF(COUNT($Q994,$V994,$AA994,$AF994,$AK994,$AP994,$AU994,$AZ994,$BE994,$BJ994,$BO994,$BT994,$BY994,$CD994,$CI994)=0,"",SUM($Q994,$V994,$AA994,$AF994,$AK994,$AP994,$AU994,$AZ994,$BE994,$BJ994,$BO994,$BT994,$BY994,$CD994,$CI994))</f>
        <v/>
      </c>
      <c r="L994" s="23">
        <f>IF(OR($F994="",$K994=""),"",$F994-$K994)</f>
        <v/>
      </c>
      <c r="M994" s="20" t="n"/>
      <c r="N994" s="18">
        <f>IF($M994="","",IFERROR(VLOOKUP(IFERROR(VLOOKUP(IF(ISNUMBER(FIND(" – ",$M994)),LEFT($M994,FIND(" – ",$M994)-1),$M994),ProdTbl,5,0),""),BasketTbl,2,0),"کد ناشناخته"))</f>
        <v/>
      </c>
      <c r="O994" s="18">
        <f>IF($M994="","",IFERROR(VLOOKUP(IF(ISNUMBER(FIND(" – ",$M994)),LEFT($M994,FIND(" – ",$M994)-1),$M994),ProdTbl,3,0),"کد ناشناخته"))</f>
        <v/>
      </c>
      <c r="P994" s="22" t="n"/>
      <c r="Q994" s="21" t="n"/>
      <c r="R994" s="20" t="n"/>
      <c r="S994" s="18">
        <f>IF($R994="","",IFERROR(VLOOKUP(IFERROR(VLOOKUP(IF(ISNUMBER(FIND(" – ",$R994)),LEFT($R994,FIND(" – ",$R994)-1),$R994),ProdTbl,5,0),""),BasketTbl,2,0),"کد ناشناخته"))</f>
        <v/>
      </c>
      <c r="T994" s="18">
        <f>IF($R994="","",IFERROR(VLOOKUP(IF(ISNUMBER(FIND(" – ",$R994)),LEFT($R994,FIND(" – ",$R994)-1),$R994),ProdTbl,3,0),"کد ناشناخته"))</f>
        <v/>
      </c>
      <c r="U994" s="22" t="n"/>
      <c r="V994" s="21" t="n"/>
      <c r="W994" s="20" t="n"/>
      <c r="X994" s="18">
        <f>IF($W994="","",IFERROR(VLOOKUP(IFERROR(VLOOKUP(IF(ISNUMBER(FIND(" – ",$W994)),LEFT($W994,FIND(" – ",$W994)-1),$W994),ProdTbl,5,0),""),BasketTbl,2,0),"کد ناشناخته"))</f>
        <v/>
      </c>
      <c r="Y994" s="18">
        <f>IF($W994="","",IFERROR(VLOOKUP(IF(ISNUMBER(FIND(" – ",$W994)),LEFT($W994,FIND(" – ",$W994)-1),$W994),ProdTbl,3,0),"کد ناشناخته"))</f>
        <v/>
      </c>
      <c r="Z994" s="22" t="n"/>
      <c r="AA994" s="21" t="n"/>
      <c r="AB994" s="20" t="n"/>
      <c r="AC994" s="18">
        <f>IF($AB994="","",IFERROR(VLOOKUP(IFERROR(VLOOKUP(IF(ISNUMBER(FIND(" – ",$AB994)),LEFT($AB994,FIND(" – ",$AB994)-1),$AB994),ProdTbl,5,0),""),BasketTbl,2,0),"کد ناشناخته"))</f>
        <v/>
      </c>
      <c r="AD994" s="18">
        <f>IF($AB994="","",IFERROR(VLOOKUP(IF(ISNUMBER(FIND(" – ",$AB994)),LEFT($AB994,FIND(" – ",$AB994)-1),$AB994),ProdTbl,3,0),"کد ناشناخته"))</f>
        <v/>
      </c>
      <c r="AE994" s="22" t="n"/>
      <c r="AF994" s="21" t="n"/>
      <c r="AG994" s="20" t="n"/>
      <c r="AH994" s="18">
        <f>IF($AG994="","",IFERROR(VLOOKUP(IFERROR(VLOOKUP(IF(ISNUMBER(FIND(" – ",$AG994)),LEFT($AG994,FIND(" – ",$AG994)-1),$AG994),ProdTbl,5,0),""),BasketTbl,2,0),"کد ناشناخته"))</f>
        <v/>
      </c>
      <c r="AI994" s="18">
        <f>IF($AG994="","",IFERROR(VLOOKUP(IF(ISNUMBER(FIND(" – ",$AG994)),LEFT($AG994,FIND(" – ",$AG994)-1),$AG994),ProdTbl,3,0),"کد ناشناخته"))</f>
        <v/>
      </c>
      <c r="AJ994" s="22" t="n"/>
      <c r="AK994" s="21" t="n"/>
      <c r="AL994" s="20" t="n"/>
      <c r="AM994" s="18">
        <f>IF($AL994="","",IFERROR(VLOOKUP(IFERROR(VLOOKUP(IF(ISNUMBER(FIND(" – ",$AL994)),LEFT($AL994,FIND(" – ",$AL994)-1),$AL994),ProdTbl,5,0),""),BasketTbl,2,0),"کد ناشناخته"))</f>
        <v/>
      </c>
      <c r="AN994" s="18">
        <f>IF($AL994="","",IFERROR(VLOOKUP(IF(ISNUMBER(FIND(" – ",$AL994)),LEFT($AL994,FIND(" – ",$AL994)-1),$AL994),ProdTbl,3,0),"کد ناشناخته"))</f>
        <v/>
      </c>
      <c r="AO994" s="22" t="n"/>
      <c r="AP994" s="21" t="n"/>
      <c r="AQ994" s="20" t="n"/>
      <c r="AR994" s="18">
        <f>IF($AQ994="","",IFERROR(VLOOKUP(IFERROR(VLOOKUP(IF(ISNUMBER(FIND(" – ",$AQ994)),LEFT($AQ994,FIND(" – ",$AQ994)-1),$AQ994),ProdTbl,5,0),""),BasketTbl,2,0),"کد ناشناخته"))</f>
        <v/>
      </c>
      <c r="AS994" s="18">
        <f>IF($AQ994="","",IFERROR(VLOOKUP(IF(ISNUMBER(FIND(" – ",$AQ994)),LEFT($AQ994,FIND(" – ",$AQ994)-1),$AQ994),ProdTbl,3,0),"کد ناشناخته"))</f>
        <v/>
      </c>
      <c r="AT994" s="22" t="n"/>
      <c r="AU994" s="21" t="n"/>
      <c r="AV994" s="20" t="n"/>
      <c r="AW994" s="18">
        <f>IF($AV994="","",IFERROR(VLOOKUP(IFERROR(VLOOKUP(IF(ISNUMBER(FIND(" – ",$AV994)),LEFT($AV994,FIND(" – ",$AV994)-1),$AV994),ProdTbl,5,0),""),BasketTbl,2,0),"کد ناشناخته"))</f>
        <v/>
      </c>
      <c r="AX994" s="18">
        <f>IF($AV994="","",IFERROR(VLOOKUP(IF(ISNUMBER(FIND(" – ",$AV994)),LEFT($AV994,FIND(" – ",$AV994)-1),$AV994),ProdTbl,3,0),"کد ناشناخته"))</f>
        <v/>
      </c>
      <c r="AY994" s="22" t="n"/>
      <c r="AZ994" s="21" t="n"/>
      <c r="BA994" s="20" t="n"/>
      <c r="BB994" s="18">
        <f>IF($BA994="","",IFERROR(VLOOKUP(IFERROR(VLOOKUP(IF(ISNUMBER(FIND(" – ",$BA994)),LEFT($BA994,FIND(" – ",$BA994)-1),$BA994),ProdTbl,5,0),""),BasketTbl,2,0),"کد ناشناخته"))</f>
        <v/>
      </c>
      <c r="BC994" s="18">
        <f>IF($BA994="","",IFERROR(VLOOKUP(IF(ISNUMBER(FIND(" – ",$BA994)),LEFT($BA994,FIND(" – ",$BA994)-1),$BA994),ProdTbl,3,0),"کد ناشناخته"))</f>
        <v/>
      </c>
      <c r="BD994" s="22" t="n"/>
      <c r="BE994" s="21" t="n"/>
      <c r="BF994" s="20" t="n"/>
      <c r="BG994" s="18">
        <f>IF($BF994="","",IFERROR(VLOOKUP(IFERROR(VLOOKUP(IF(ISNUMBER(FIND(" – ",$BF994)),LEFT($BF994,FIND(" – ",$BF994)-1),$BF994),ProdTbl,5,0),""),BasketTbl,2,0),"کد ناشناخته"))</f>
        <v/>
      </c>
      <c r="BH994" s="18">
        <f>IF($BF994="","",IFERROR(VLOOKUP(IF(ISNUMBER(FIND(" – ",$BF994)),LEFT($BF994,FIND(" – ",$BF994)-1),$BF994),ProdTbl,3,0),"کد ناشناخته"))</f>
        <v/>
      </c>
      <c r="BI994" s="22" t="n"/>
      <c r="BJ994" s="21" t="n"/>
      <c r="BK994" s="20" t="n"/>
      <c r="BL994" s="18">
        <f>IF($BK994="","",IFERROR(VLOOKUP(IFERROR(VLOOKUP(IF(ISNUMBER(FIND(" – ",$BK994)),LEFT($BK994,FIND(" – ",$BK994)-1),$BK994),ProdTbl,5,0),""),BasketTbl,2,0),"کد ناشناخته"))</f>
        <v/>
      </c>
      <c r="BM994" s="18">
        <f>IF($BK994="","",IFERROR(VLOOKUP(IF(ISNUMBER(FIND(" – ",$BK994)),LEFT($BK994,FIND(" – ",$BK994)-1),$BK994),ProdTbl,3,0),"کد ناشناخته"))</f>
        <v/>
      </c>
      <c r="BN994" s="22" t="n"/>
      <c r="BO994" s="21" t="n"/>
      <c r="BP994" s="20" t="n"/>
      <c r="BQ994" s="18">
        <f>IF($BP994="","",IFERROR(VLOOKUP(IFERROR(VLOOKUP(IF(ISNUMBER(FIND(" – ",$BP994)),LEFT($BP994,FIND(" – ",$BP994)-1),$BP994),ProdTbl,5,0),""),BasketTbl,2,0),"کد ناشناخته"))</f>
        <v/>
      </c>
      <c r="BR994" s="18">
        <f>IF($BP994="","",IFERROR(VLOOKUP(IF(ISNUMBER(FIND(" – ",$BP994)),LEFT($BP994,FIND(" – ",$BP994)-1),$BP994),ProdTbl,3,0),"کد ناشناخته"))</f>
        <v/>
      </c>
      <c r="BS994" s="22" t="n"/>
      <c r="BT994" s="21" t="n"/>
      <c r="BU994" s="20" t="n"/>
      <c r="BV994" s="18">
        <f>IF($BU994="","",IFERROR(VLOOKUP(IFERROR(VLOOKUP(IF(ISNUMBER(FIND(" – ",$BU994)),LEFT($BU994,FIND(" – ",$BU994)-1),$BU994),ProdTbl,5,0),""),BasketTbl,2,0),"کد ناشناخته"))</f>
        <v/>
      </c>
      <c r="BW994" s="18">
        <f>IF($BU994="","",IFERROR(VLOOKUP(IF(ISNUMBER(FIND(" – ",$BU994)),LEFT($BU994,FIND(" – ",$BU994)-1),$BU994),ProdTbl,3,0),"کد ناشناخته"))</f>
        <v/>
      </c>
      <c r="BX994" s="22" t="n"/>
      <c r="BY994" s="21" t="n"/>
      <c r="BZ994" s="20" t="n"/>
      <c r="CA994" s="18">
        <f>IF($BZ994="","",IFERROR(VLOOKUP(IFERROR(VLOOKUP(IF(ISNUMBER(FIND(" – ",$BZ994)),LEFT($BZ994,FIND(" – ",$BZ994)-1),$BZ994),ProdTbl,5,0),""),BasketTbl,2,0),"کد ناشناخته"))</f>
        <v/>
      </c>
      <c r="CB994" s="18">
        <f>IF($BZ994="","",IFERROR(VLOOKUP(IF(ISNUMBER(FIND(" – ",$BZ994)),LEFT($BZ994,FIND(" – ",$BZ994)-1),$BZ994),ProdTbl,3,0),"کد ناشناخته"))</f>
        <v/>
      </c>
      <c r="CC994" s="22" t="n"/>
      <c r="CD994" s="21" t="n"/>
      <c r="CE994" s="20" t="n"/>
      <c r="CF994" s="18">
        <f>IF($CE994="","",IFERROR(VLOOKUP(IFERROR(VLOOKUP(IF(ISNUMBER(FIND(" – ",$CE994)),LEFT($CE994,FIND(" – ",$CE994)-1),$CE994),ProdTbl,5,0),""),BasketTbl,2,0),"کد ناشناخته"))</f>
        <v/>
      </c>
      <c r="CG994" s="18">
        <f>IF($CE994="","",IFERROR(VLOOKUP(IF(ISNUMBER(FIND(" – ",$CE994)),LEFT($CE994,FIND(" – ",$CE994)-1),$CE994),ProdTbl,3,0),"کد ناشناخته"))</f>
        <v/>
      </c>
      <c r="CH994" s="22" t="n"/>
      <c r="CI994" s="21" t="n"/>
    </row>
    <row r="995">
      <c r="A995" s="18">
        <f>IF($B995="","",COUNTA($B$10:$B995))</f>
        <v/>
      </c>
      <c r="B995" s="19" t="n"/>
      <c r="C995" s="20" t="n"/>
      <c r="D995" s="19" t="n"/>
      <c r="E995" s="18">
        <f>IF($D995="","",IFERROR(VLOOKUP(IF(ISNUMBER(FIND(" – ",$D995)),LEFT($D995,FIND(" – ",$D995)-1),$D995),SellerTbl,2,0),"کد ناشناخته"))</f>
        <v/>
      </c>
      <c r="F995" s="21" t="n"/>
      <c r="G995" s="21" t="n"/>
      <c r="H995" s="22" t="n"/>
      <c r="I995" s="23">
        <f>IF(OR($F995="",$G995=""),"",$F995-$G995)</f>
        <v/>
      </c>
      <c r="J995" s="18">
        <f>IF($I995="","",IF(ABS($I995)&lt;=0.01*$F995,"√","×"))</f>
        <v/>
      </c>
      <c r="K995" s="23">
        <f>IF(COUNT($Q995,$V995,$AA995,$AF995,$AK995,$AP995,$AU995,$AZ995,$BE995,$BJ995,$BO995,$BT995,$BY995,$CD995,$CI995)=0,"",SUM($Q995,$V995,$AA995,$AF995,$AK995,$AP995,$AU995,$AZ995,$BE995,$BJ995,$BO995,$BT995,$BY995,$CD995,$CI995))</f>
        <v/>
      </c>
      <c r="L995" s="23">
        <f>IF(OR($F995="",$K995=""),"",$F995-$K995)</f>
        <v/>
      </c>
      <c r="M995" s="20" t="n"/>
      <c r="N995" s="18">
        <f>IF($M995="","",IFERROR(VLOOKUP(IFERROR(VLOOKUP(IF(ISNUMBER(FIND(" – ",$M995)),LEFT($M995,FIND(" – ",$M995)-1),$M995),ProdTbl,5,0),""),BasketTbl,2,0),"کد ناشناخته"))</f>
        <v/>
      </c>
      <c r="O995" s="18">
        <f>IF($M995="","",IFERROR(VLOOKUP(IF(ISNUMBER(FIND(" – ",$M995)),LEFT($M995,FIND(" – ",$M995)-1),$M995),ProdTbl,3,0),"کد ناشناخته"))</f>
        <v/>
      </c>
      <c r="P995" s="22" t="n"/>
      <c r="Q995" s="21" t="n"/>
      <c r="R995" s="20" t="n"/>
      <c r="S995" s="18">
        <f>IF($R995="","",IFERROR(VLOOKUP(IFERROR(VLOOKUP(IF(ISNUMBER(FIND(" – ",$R995)),LEFT($R995,FIND(" – ",$R995)-1),$R995),ProdTbl,5,0),""),BasketTbl,2,0),"کد ناشناخته"))</f>
        <v/>
      </c>
      <c r="T995" s="18">
        <f>IF($R995="","",IFERROR(VLOOKUP(IF(ISNUMBER(FIND(" – ",$R995)),LEFT($R995,FIND(" – ",$R995)-1),$R995),ProdTbl,3,0),"کد ناشناخته"))</f>
        <v/>
      </c>
      <c r="U995" s="22" t="n"/>
      <c r="V995" s="21" t="n"/>
      <c r="W995" s="20" t="n"/>
      <c r="X995" s="18">
        <f>IF($W995="","",IFERROR(VLOOKUP(IFERROR(VLOOKUP(IF(ISNUMBER(FIND(" – ",$W995)),LEFT($W995,FIND(" – ",$W995)-1),$W995),ProdTbl,5,0),""),BasketTbl,2,0),"کد ناشناخته"))</f>
        <v/>
      </c>
      <c r="Y995" s="18">
        <f>IF($W995="","",IFERROR(VLOOKUP(IF(ISNUMBER(FIND(" – ",$W995)),LEFT($W995,FIND(" – ",$W995)-1),$W995),ProdTbl,3,0),"کد ناشناخته"))</f>
        <v/>
      </c>
      <c r="Z995" s="22" t="n"/>
      <c r="AA995" s="21" t="n"/>
      <c r="AB995" s="20" t="n"/>
      <c r="AC995" s="18">
        <f>IF($AB995="","",IFERROR(VLOOKUP(IFERROR(VLOOKUP(IF(ISNUMBER(FIND(" – ",$AB995)),LEFT($AB995,FIND(" – ",$AB995)-1),$AB995),ProdTbl,5,0),""),BasketTbl,2,0),"کد ناشناخته"))</f>
        <v/>
      </c>
      <c r="AD995" s="18">
        <f>IF($AB995="","",IFERROR(VLOOKUP(IF(ISNUMBER(FIND(" – ",$AB995)),LEFT($AB995,FIND(" – ",$AB995)-1),$AB995),ProdTbl,3,0),"کد ناشناخته"))</f>
        <v/>
      </c>
      <c r="AE995" s="22" t="n"/>
      <c r="AF995" s="21" t="n"/>
      <c r="AG995" s="20" t="n"/>
      <c r="AH995" s="18">
        <f>IF($AG995="","",IFERROR(VLOOKUP(IFERROR(VLOOKUP(IF(ISNUMBER(FIND(" – ",$AG995)),LEFT($AG995,FIND(" – ",$AG995)-1),$AG995),ProdTbl,5,0),""),BasketTbl,2,0),"کد ناشناخته"))</f>
        <v/>
      </c>
      <c r="AI995" s="18">
        <f>IF($AG995="","",IFERROR(VLOOKUP(IF(ISNUMBER(FIND(" – ",$AG995)),LEFT($AG995,FIND(" – ",$AG995)-1),$AG995),ProdTbl,3,0),"کد ناشناخته"))</f>
        <v/>
      </c>
      <c r="AJ995" s="22" t="n"/>
      <c r="AK995" s="21" t="n"/>
      <c r="AL995" s="20" t="n"/>
      <c r="AM995" s="18">
        <f>IF($AL995="","",IFERROR(VLOOKUP(IFERROR(VLOOKUP(IF(ISNUMBER(FIND(" – ",$AL995)),LEFT($AL995,FIND(" – ",$AL995)-1),$AL995),ProdTbl,5,0),""),BasketTbl,2,0),"کد ناشناخته"))</f>
        <v/>
      </c>
      <c r="AN995" s="18">
        <f>IF($AL995="","",IFERROR(VLOOKUP(IF(ISNUMBER(FIND(" – ",$AL995)),LEFT($AL995,FIND(" – ",$AL995)-1),$AL995),ProdTbl,3,0),"کد ناشناخته"))</f>
        <v/>
      </c>
      <c r="AO995" s="22" t="n"/>
      <c r="AP995" s="21" t="n"/>
      <c r="AQ995" s="20" t="n"/>
      <c r="AR995" s="18">
        <f>IF($AQ995="","",IFERROR(VLOOKUP(IFERROR(VLOOKUP(IF(ISNUMBER(FIND(" – ",$AQ995)),LEFT($AQ995,FIND(" – ",$AQ995)-1),$AQ995),ProdTbl,5,0),""),BasketTbl,2,0),"کد ناشناخته"))</f>
        <v/>
      </c>
      <c r="AS995" s="18">
        <f>IF($AQ995="","",IFERROR(VLOOKUP(IF(ISNUMBER(FIND(" – ",$AQ995)),LEFT($AQ995,FIND(" – ",$AQ995)-1),$AQ995),ProdTbl,3,0),"کد ناشناخته"))</f>
        <v/>
      </c>
      <c r="AT995" s="22" t="n"/>
      <c r="AU995" s="21" t="n"/>
      <c r="AV995" s="20" t="n"/>
      <c r="AW995" s="18">
        <f>IF($AV995="","",IFERROR(VLOOKUP(IFERROR(VLOOKUP(IF(ISNUMBER(FIND(" – ",$AV995)),LEFT($AV995,FIND(" – ",$AV995)-1),$AV995),ProdTbl,5,0),""),BasketTbl,2,0),"کد ناشناخته"))</f>
        <v/>
      </c>
      <c r="AX995" s="18">
        <f>IF($AV995="","",IFERROR(VLOOKUP(IF(ISNUMBER(FIND(" – ",$AV995)),LEFT($AV995,FIND(" – ",$AV995)-1),$AV995),ProdTbl,3,0),"کد ناشناخته"))</f>
        <v/>
      </c>
      <c r="AY995" s="22" t="n"/>
      <c r="AZ995" s="21" t="n"/>
      <c r="BA995" s="20" t="n"/>
      <c r="BB995" s="18">
        <f>IF($BA995="","",IFERROR(VLOOKUP(IFERROR(VLOOKUP(IF(ISNUMBER(FIND(" – ",$BA995)),LEFT($BA995,FIND(" – ",$BA995)-1),$BA995),ProdTbl,5,0),""),BasketTbl,2,0),"کد ناشناخته"))</f>
        <v/>
      </c>
      <c r="BC995" s="18">
        <f>IF($BA995="","",IFERROR(VLOOKUP(IF(ISNUMBER(FIND(" – ",$BA995)),LEFT($BA995,FIND(" – ",$BA995)-1),$BA995),ProdTbl,3,0),"کد ناشناخته"))</f>
        <v/>
      </c>
      <c r="BD995" s="22" t="n"/>
      <c r="BE995" s="21" t="n"/>
      <c r="BF995" s="20" t="n"/>
      <c r="BG995" s="18">
        <f>IF($BF995="","",IFERROR(VLOOKUP(IFERROR(VLOOKUP(IF(ISNUMBER(FIND(" – ",$BF995)),LEFT($BF995,FIND(" – ",$BF995)-1),$BF995),ProdTbl,5,0),""),BasketTbl,2,0),"کد ناشناخته"))</f>
        <v/>
      </c>
      <c r="BH995" s="18">
        <f>IF($BF995="","",IFERROR(VLOOKUP(IF(ISNUMBER(FIND(" – ",$BF995)),LEFT($BF995,FIND(" – ",$BF995)-1),$BF995),ProdTbl,3,0),"کد ناشناخته"))</f>
        <v/>
      </c>
      <c r="BI995" s="22" t="n"/>
      <c r="BJ995" s="21" t="n"/>
      <c r="BK995" s="20" t="n"/>
      <c r="BL995" s="18">
        <f>IF($BK995="","",IFERROR(VLOOKUP(IFERROR(VLOOKUP(IF(ISNUMBER(FIND(" – ",$BK995)),LEFT($BK995,FIND(" – ",$BK995)-1),$BK995),ProdTbl,5,0),""),BasketTbl,2,0),"کد ناشناخته"))</f>
        <v/>
      </c>
      <c r="BM995" s="18">
        <f>IF($BK995="","",IFERROR(VLOOKUP(IF(ISNUMBER(FIND(" – ",$BK995)),LEFT($BK995,FIND(" – ",$BK995)-1),$BK995),ProdTbl,3,0),"کد ناشناخته"))</f>
        <v/>
      </c>
      <c r="BN995" s="22" t="n"/>
      <c r="BO995" s="21" t="n"/>
      <c r="BP995" s="20" t="n"/>
      <c r="BQ995" s="18">
        <f>IF($BP995="","",IFERROR(VLOOKUP(IFERROR(VLOOKUP(IF(ISNUMBER(FIND(" – ",$BP995)),LEFT($BP995,FIND(" – ",$BP995)-1),$BP995),ProdTbl,5,0),""),BasketTbl,2,0),"کد ناشناخته"))</f>
        <v/>
      </c>
      <c r="BR995" s="18">
        <f>IF($BP995="","",IFERROR(VLOOKUP(IF(ISNUMBER(FIND(" – ",$BP995)),LEFT($BP995,FIND(" – ",$BP995)-1),$BP995),ProdTbl,3,0),"کد ناشناخته"))</f>
        <v/>
      </c>
      <c r="BS995" s="22" t="n"/>
      <c r="BT995" s="21" t="n"/>
      <c r="BU995" s="20" t="n"/>
      <c r="BV995" s="18">
        <f>IF($BU995="","",IFERROR(VLOOKUP(IFERROR(VLOOKUP(IF(ISNUMBER(FIND(" – ",$BU995)),LEFT($BU995,FIND(" – ",$BU995)-1),$BU995),ProdTbl,5,0),""),BasketTbl,2,0),"کد ناشناخته"))</f>
        <v/>
      </c>
      <c r="BW995" s="18">
        <f>IF($BU995="","",IFERROR(VLOOKUP(IF(ISNUMBER(FIND(" – ",$BU995)),LEFT($BU995,FIND(" – ",$BU995)-1),$BU995),ProdTbl,3,0),"کد ناشناخته"))</f>
        <v/>
      </c>
      <c r="BX995" s="22" t="n"/>
      <c r="BY995" s="21" t="n"/>
      <c r="BZ995" s="20" t="n"/>
      <c r="CA995" s="18">
        <f>IF($BZ995="","",IFERROR(VLOOKUP(IFERROR(VLOOKUP(IF(ISNUMBER(FIND(" – ",$BZ995)),LEFT($BZ995,FIND(" – ",$BZ995)-1),$BZ995),ProdTbl,5,0),""),BasketTbl,2,0),"کد ناشناخته"))</f>
        <v/>
      </c>
      <c r="CB995" s="18">
        <f>IF($BZ995="","",IFERROR(VLOOKUP(IF(ISNUMBER(FIND(" – ",$BZ995)),LEFT($BZ995,FIND(" – ",$BZ995)-1),$BZ995),ProdTbl,3,0),"کد ناشناخته"))</f>
        <v/>
      </c>
      <c r="CC995" s="22" t="n"/>
      <c r="CD995" s="21" t="n"/>
      <c r="CE995" s="20" t="n"/>
      <c r="CF995" s="18">
        <f>IF($CE995="","",IFERROR(VLOOKUP(IFERROR(VLOOKUP(IF(ISNUMBER(FIND(" – ",$CE995)),LEFT($CE995,FIND(" – ",$CE995)-1),$CE995),ProdTbl,5,0),""),BasketTbl,2,0),"کد ناشناخته"))</f>
        <v/>
      </c>
      <c r="CG995" s="18">
        <f>IF($CE995="","",IFERROR(VLOOKUP(IF(ISNUMBER(FIND(" – ",$CE995)),LEFT($CE995,FIND(" – ",$CE995)-1),$CE995),ProdTbl,3,0),"کد ناشناخته"))</f>
        <v/>
      </c>
      <c r="CH995" s="22" t="n"/>
      <c r="CI995" s="21" t="n"/>
    </row>
    <row r="996">
      <c r="A996" s="18">
        <f>IF($B996="","",COUNTA($B$10:$B996))</f>
        <v/>
      </c>
      <c r="B996" s="19" t="n"/>
      <c r="C996" s="20" t="n"/>
      <c r="D996" s="19" t="n"/>
      <c r="E996" s="18">
        <f>IF($D996="","",IFERROR(VLOOKUP(IF(ISNUMBER(FIND(" – ",$D996)),LEFT($D996,FIND(" – ",$D996)-1),$D996),SellerTbl,2,0),"کد ناشناخته"))</f>
        <v/>
      </c>
      <c r="F996" s="21" t="n"/>
      <c r="G996" s="21" t="n"/>
      <c r="H996" s="22" t="n"/>
      <c r="I996" s="23">
        <f>IF(OR($F996="",$G996=""),"",$F996-$G996)</f>
        <v/>
      </c>
      <c r="J996" s="18">
        <f>IF($I996="","",IF(ABS($I996)&lt;=0.01*$F996,"√","×"))</f>
        <v/>
      </c>
      <c r="K996" s="23">
        <f>IF(COUNT($Q996,$V996,$AA996,$AF996,$AK996,$AP996,$AU996,$AZ996,$BE996,$BJ996,$BO996,$BT996,$BY996,$CD996,$CI996)=0,"",SUM($Q996,$V996,$AA996,$AF996,$AK996,$AP996,$AU996,$AZ996,$BE996,$BJ996,$BO996,$BT996,$BY996,$CD996,$CI996))</f>
        <v/>
      </c>
      <c r="L996" s="23">
        <f>IF(OR($F996="",$K996=""),"",$F996-$K996)</f>
        <v/>
      </c>
      <c r="M996" s="20" t="n"/>
      <c r="N996" s="18">
        <f>IF($M996="","",IFERROR(VLOOKUP(IFERROR(VLOOKUP(IF(ISNUMBER(FIND(" – ",$M996)),LEFT($M996,FIND(" – ",$M996)-1),$M996),ProdTbl,5,0),""),BasketTbl,2,0),"کد ناشناخته"))</f>
        <v/>
      </c>
      <c r="O996" s="18">
        <f>IF($M996="","",IFERROR(VLOOKUP(IF(ISNUMBER(FIND(" – ",$M996)),LEFT($M996,FIND(" – ",$M996)-1),$M996),ProdTbl,3,0),"کد ناشناخته"))</f>
        <v/>
      </c>
      <c r="P996" s="22" t="n"/>
      <c r="Q996" s="21" t="n"/>
      <c r="R996" s="20" t="n"/>
      <c r="S996" s="18">
        <f>IF($R996="","",IFERROR(VLOOKUP(IFERROR(VLOOKUP(IF(ISNUMBER(FIND(" – ",$R996)),LEFT($R996,FIND(" – ",$R996)-1),$R996),ProdTbl,5,0),""),BasketTbl,2,0),"کد ناشناخته"))</f>
        <v/>
      </c>
      <c r="T996" s="18">
        <f>IF($R996="","",IFERROR(VLOOKUP(IF(ISNUMBER(FIND(" – ",$R996)),LEFT($R996,FIND(" – ",$R996)-1),$R996),ProdTbl,3,0),"کد ناشناخته"))</f>
        <v/>
      </c>
      <c r="U996" s="22" t="n"/>
      <c r="V996" s="21" t="n"/>
      <c r="W996" s="20" t="n"/>
      <c r="X996" s="18">
        <f>IF($W996="","",IFERROR(VLOOKUP(IFERROR(VLOOKUP(IF(ISNUMBER(FIND(" – ",$W996)),LEFT($W996,FIND(" – ",$W996)-1),$W996),ProdTbl,5,0),""),BasketTbl,2,0),"کد ناشناخته"))</f>
        <v/>
      </c>
      <c r="Y996" s="18">
        <f>IF($W996="","",IFERROR(VLOOKUP(IF(ISNUMBER(FIND(" – ",$W996)),LEFT($W996,FIND(" – ",$W996)-1),$W996),ProdTbl,3,0),"کد ناشناخته"))</f>
        <v/>
      </c>
      <c r="Z996" s="22" t="n"/>
      <c r="AA996" s="21" t="n"/>
      <c r="AB996" s="20" t="n"/>
      <c r="AC996" s="18">
        <f>IF($AB996="","",IFERROR(VLOOKUP(IFERROR(VLOOKUP(IF(ISNUMBER(FIND(" – ",$AB996)),LEFT($AB996,FIND(" – ",$AB996)-1),$AB996),ProdTbl,5,0),""),BasketTbl,2,0),"کد ناشناخته"))</f>
        <v/>
      </c>
      <c r="AD996" s="18">
        <f>IF($AB996="","",IFERROR(VLOOKUP(IF(ISNUMBER(FIND(" – ",$AB996)),LEFT($AB996,FIND(" – ",$AB996)-1),$AB996),ProdTbl,3,0),"کد ناشناخته"))</f>
        <v/>
      </c>
      <c r="AE996" s="22" t="n"/>
      <c r="AF996" s="21" t="n"/>
      <c r="AG996" s="20" t="n"/>
      <c r="AH996" s="18">
        <f>IF($AG996="","",IFERROR(VLOOKUP(IFERROR(VLOOKUP(IF(ISNUMBER(FIND(" – ",$AG996)),LEFT($AG996,FIND(" – ",$AG996)-1),$AG996),ProdTbl,5,0),""),BasketTbl,2,0),"کد ناشناخته"))</f>
        <v/>
      </c>
      <c r="AI996" s="18">
        <f>IF($AG996="","",IFERROR(VLOOKUP(IF(ISNUMBER(FIND(" – ",$AG996)),LEFT($AG996,FIND(" – ",$AG996)-1),$AG996),ProdTbl,3,0),"کد ناشناخته"))</f>
        <v/>
      </c>
      <c r="AJ996" s="22" t="n"/>
      <c r="AK996" s="21" t="n"/>
      <c r="AL996" s="20" t="n"/>
      <c r="AM996" s="18">
        <f>IF($AL996="","",IFERROR(VLOOKUP(IFERROR(VLOOKUP(IF(ISNUMBER(FIND(" – ",$AL996)),LEFT($AL996,FIND(" – ",$AL996)-1),$AL996),ProdTbl,5,0),""),BasketTbl,2,0),"کد ناشناخته"))</f>
        <v/>
      </c>
      <c r="AN996" s="18">
        <f>IF($AL996="","",IFERROR(VLOOKUP(IF(ISNUMBER(FIND(" – ",$AL996)),LEFT($AL996,FIND(" – ",$AL996)-1),$AL996),ProdTbl,3,0),"کد ناشناخته"))</f>
        <v/>
      </c>
      <c r="AO996" s="22" t="n"/>
      <c r="AP996" s="21" t="n"/>
      <c r="AQ996" s="20" t="n"/>
      <c r="AR996" s="18">
        <f>IF($AQ996="","",IFERROR(VLOOKUP(IFERROR(VLOOKUP(IF(ISNUMBER(FIND(" – ",$AQ996)),LEFT($AQ996,FIND(" – ",$AQ996)-1),$AQ996),ProdTbl,5,0),""),BasketTbl,2,0),"کد ناشناخته"))</f>
        <v/>
      </c>
      <c r="AS996" s="18">
        <f>IF($AQ996="","",IFERROR(VLOOKUP(IF(ISNUMBER(FIND(" – ",$AQ996)),LEFT($AQ996,FIND(" – ",$AQ996)-1),$AQ996),ProdTbl,3,0),"کد ناشناخته"))</f>
        <v/>
      </c>
      <c r="AT996" s="22" t="n"/>
      <c r="AU996" s="21" t="n"/>
      <c r="AV996" s="20" t="n"/>
      <c r="AW996" s="18">
        <f>IF($AV996="","",IFERROR(VLOOKUP(IFERROR(VLOOKUP(IF(ISNUMBER(FIND(" – ",$AV996)),LEFT($AV996,FIND(" – ",$AV996)-1),$AV996),ProdTbl,5,0),""),BasketTbl,2,0),"کد ناشناخته"))</f>
        <v/>
      </c>
      <c r="AX996" s="18">
        <f>IF($AV996="","",IFERROR(VLOOKUP(IF(ISNUMBER(FIND(" – ",$AV996)),LEFT($AV996,FIND(" – ",$AV996)-1),$AV996),ProdTbl,3,0),"کد ناشناخته"))</f>
        <v/>
      </c>
      <c r="AY996" s="22" t="n"/>
      <c r="AZ996" s="21" t="n"/>
      <c r="BA996" s="20" t="n"/>
      <c r="BB996" s="18">
        <f>IF($BA996="","",IFERROR(VLOOKUP(IFERROR(VLOOKUP(IF(ISNUMBER(FIND(" – ",$BA996)),LEFT($BA996,FIND(" – ",$BA996)-1),$BA996),ProdTbl,5,0),""),BasketTbl,2,0),"کد ناشناخته"))</f>
        <v/>
      </c>
      <c r="BC996" s="18">
        <f>IF($BA996="","",IFERROR(VLOOKUP(IF(ISNUMBER(FIND(" – ",$BA996)),LEFT($BA996,FIND(" – ",$BA996)-1),$BA996),ProdTbl,3,0),"کد ناشناخته"))</f>
        <v/>
      </c>
      <c r="BD996" s="22" t="n"/>
      <c r="BE996" s="21" t="n"/>
      <c r="BF996" s="20" t="n"/>
      <c r="BG996" s="18">
        <f>IF($BF996="","",IFERROR(VLOOKUP(IFERROR(VLOOKUP(IF(ISNUMBER(FIND(" – ",$BF996)),LEFT($BF996,FIND(" – ",$BF996)-1),$BF996),ProdTbl,5,0),""),BasketTbl,2,0),"کد ناشناخته"))</f>
        <v/>
      </c>
      <c r="BH996" s="18">
        <f>IF($BF996="","",IFERROR(VLOOKUP(IF(ISNUMBER(FIND(" – ",$BF996)),LEFT($BF996,FIND(" – ",$BF996)-1),$BF996),ProdTbl,3,0),"کد ناشناخته"))</f>
        <v/>
      </c>
      <c r="BI996" s="22" t="n"/>
      <c r="BJ996" s="21" t="n"/>
      <c r="BK996" s="20" t="n"/>
      <c r="BL996" s="18">
        <f>IF($BK996="","",IFERROR(VLOOKUP(IFERROR(VLOOKUP(IF(ISNUMBER(FIND(" – ",$BK996)),LEFT($BK996,FIND(" – ",$BK996)-1),$BK996),ProdTbl,5,0),""),BasketTbl,2,0),"کد ناشناخته"))</f>
        <v/>
      </c>
      <c r="BM996" s="18">
        <f>IF($BK996="","",IFERROR(VLOOKUP(IF(ISNUMBER(FIND(" – ",$BK996)),LEFT($BK996,FIND(" – ",$BK996)-1),$BK996),ProdTbl,3,0),"کد ناشناخته"))</f>
        <v/>
      </c>
      <c r="BN996" s="22" t="n"/>
      <c r="BO996" s="21" t="n"/>
      <c r="BP996" s="20" t="n"/>
      <c r="BQ996" s="18">
        <f>IF($BP996="","",IFERROR(VLOOKUP(IFERROR(VLOOKUP(IF(ISNUMBER(FIND(" – ",$BP996)),LEFT($BP996,FIND(" – ",$BP996)-1),$BP996),ProdTbl,5,0),""),BasketTbl,2,0),"کد ناشناخته"))</f>
        <v/>
      </c>
      <c r="BR996" s="18">
        <f>IF($BP996="","",IFERROR(VLOOKUP(IF(ISNUMBER(FIND(" – ",$BP996)),LEFT($BP996,FIND(" – ",$BP996)-1),$BP996),ProdTbl,3,0),"کد ناشناخته"))</f>
        <v/>
      </c>
      <c r="BS996" s="22" t="n"/>
      <c r="BT996" s="21" t="n"/>
      <c r="BU996" s="20" t="n"/>
      <c r="BV996" s="18">
        <f>IF($BU996="","",IFERROR(VLOOKUP(IFERROR(VLOOKUP(IF(ISNUMBER(FIND(" – ",$BU996)),LEFT($BU996,FIND(" – ",$BU996)-1),$BU996),ProdTbl,5,0),""),BasketTbl,2,0),"کد ناشناخته"))</f>
        <v/>
      </c>
      <c r="BW996" s="18">
        <f>IF($BU996="","",IFERROR(VLOOKUP(IF(ISNUMBER(FIND(" – ",$BU996)),LEFT($BU996,FIND(" – ",$BU996)-1),$BU996),ProdTbl,3,0),"کد ناشناخته"))</f>
        <v/>
      </c>
      <c r="BX996" s="22" t="n"/>
      <c r="BY996" s="21" t="n"/>
      <c r="BZ996" s="20" t="n"/>
      <c r="CA996" s="18">
        <f>IF($BZ996="","",IFERROR(VLOOKUP(IFERROR(VLOOKUP(IF(ISNUMBER(FIND(" – ",$BZ996)),LEFT($BZ996,FIND(" – ",$BZ996)-1),$BZ996),ProdTbl,5,0),""),BasketTbl,2,0),"کد ناشناخته"))</f>
        <v/>
      </c>
      <c r="CB996" s="18">
        <f>IF($BZ996="","",IFERROR(VLOOKUP(IF(ISNUMBER(FIND(" – ",$BZ996)),LEFT($BZ996,FIND(" – ",$BZ996)-1),$BZ996),ProdTbl,3,0),"کد ناشناخته"))</f>
        <v/>
      </c>
      <c r="CC996" s="22" t="n"/>
      <c r="CD996" s="21" t="n"/>
      <c r="CE996" s="20" t="n"/>
      <c r="CF996" s="18">
        <f>IF($CE996="","",IFERROR(VLOOKUP(IFERROR(VLOOKUP(IF(ISNUMBER(FIND(" – ",$CE996)),LEFT($CE996,FIND(" – ",$CE996)-1),$CE996),ProdTbl,5,0),""),BasketTbl,2,0),"کد ناشناخته"))</f>
        <v/>
      </c>
      <c r="CG996" s="18">
        <f>IF($CE996="","",IFERROR(VLOOKUP(IF(ISNUMBER(FIND(" – ",$CE996)),LEFT($CE996,FIND(" – ",$CE996)-1),$CE996),ProdTbl,3,0),"کد ناشناخته"))</f>
        <v/>
      </c>
      <c r="CH996" s="22" t="n"/>
      <c r="CI996" s="21" t="n"/>
    </row>
    <row r="997">
      <c r="A997" s="18">
        <f>IF($B997="","",COUNTA($B$10:$B997))</f>
        <v/>
      </c>
      <c r="B997" s="19" t="n"/>
      <c r="C997" s="20" t="n"/>
      <c r="D997" s="19" t="n"/>
      <c r="E997" s="18">
        <f>IF($D997="","",IFERROR(VLOOKUP(IF(ISNUMBER(FIND(" – ",$D997)),LEFT($D997,FIND(" – ",$D997)-1),$D997),SellerTbl,2,0),"کد ناشناخته"))</f>
        <v/>
      </c>
      <c r="F997" s="21" t="n"/>
      <c r="G997" s="21" t="n"/>
      <c r="H997" s="22" t="n"/>
      <c r="I997" s="23">
        <f>IF(OR($F997="",$G997=""),"",$F997-$G997)</f>
        <v/>
      </c>
      <c r="J997" s="18">
        <f>IF($I997="","",IF(ABS($I997)&lt;=0.01*$F997,"√","×"))</f>
        <v/>
      </c>
      <c r="K997" s="23">
        <f>IF(COUNT($Q997,$V997,$AA997,$AF997,$AK997,$AP997,$AU997,$AZ997,$BE997,$BJ997,$BO997,$BT997,$BY997,$CD997,$CI997)=0,"",SUM($Q997,$V997,$AA997,$AF997,$AK997,$AP997,$AU997,$AZ997,$BE997,$BJ997,$BO997,$BT997,$BY997,$CD997,$CI997))</f>
        <v/>
      </c>
      <c r="L997" s="23">
        <f>IF(OR($F997="",$K997=""),"",$F997-$K997)</f>
        <v/>
      </c>
      <c r="M997" s="20" t="n"/>
      <c r="N997" s="18">
        <f>IF($M997="","",IFERROR(VLOOKUP(IFERROR(VLOOKUP(IF(ISNUMBER(FIND(" – ",$M997)),LEFT($M997,FIND(" – ",$M997)-1),$M997),ProdTbl,5,0),""),BasketTbl,2,0),"کد ناشناخته"))</f>
        <v/>
      </c>
      <c r="O997" s="18">
        <f>IF($M997="","",IFERROR(VLOOKUP(IF(ISNUMBER(FIND(" – ",$M997)),LEFT($M997,FIND(" – ",$M997)-1),$M997),ProdTbl,3,0),"کد ناشناخته"))</f>
        <v/>
      </c>
      <c r="P997" s="22" t="n"/>
      <c r="Q997" s="21" t="n"/>
      <c r="R997" s="20" t="n"/>
      <c r="S997" s="18">
        <f>IF($R997="","",IFERROR(VLOOKUP(IFERROR(VLOOKUP(IF(ISNUMBER(FIND(" – ",$R997)),LEFT($R997,FIND(" – ",$R997)-1),$R997),ProdTbl,5,0),""),BasketTbl,2,0),"کد ناشناخته"))</f>
        <v/>
      </c>
      <c r="T997" s="18">
        <f>IF($R997="","",IFERROR(VLOOKUP(IF(ISNUMBER(FIND(" – ",$R997)),LEFT($R997,FIND(" – ",$R997)-1),$R997),ProdTbl,3,0),"کد ناشناخته"))</f>
        <v/>
      </c>
      <c r="U997" s="22" t="n"/>
      <c r="V997" s="21" t="n"/>
      <c r="W997" s="20" t="n"/>
      <c r="X997" s="18">
        <f>IF($W997="","",IFERROR(VLOOKUP(IFERROR(VLOOKUP(IF(ISNUMBER(FIND(" – ",$W997)),LEFT($W997,FIND(" – ",$W997)-1),$W997),ProdTbl,5,0),""),BasketTbl,2,0),"کد ناشناخته"))</f>
        <v/>
      </c>
      <c r="Y997" s="18">
        <f>IF($W997="","",IFERROR(VLOOKUP(IF(ISNUMBER(FIND(" – ",$W997)),LEFT($W997,FIND(" – ",$W997)-1),$W997),ProdTbl,3,0),"کد ناشناخته"))</f>
        <v/>
      </c>
      <c r="Z997" s="22" t="n"/>
      <c r="AA997" s="21" t="n"/>
      <c r="AB997" s="20" t="n"/>
      <c r="AC997" s="18">
        <f>IF($AB997="","",IFERROR(VLOOKUP(IFERROR(VLOOKUP(IF(ISNUMBER(FIND(" – ",$AB997)),LEFT($AB997,FIND(" – ",$AB997)-1),$AB997),ProdTbl,5,0),""),BasketTbl,2,0),"کد ناشناخته"))</f>
        <v/>
      </c>
      <c r="AD997" s="18">
        <f>IF($AB997="","",IFERROR(VLOOKUP(IF(ISNUMBER(FIND(" – ",$AB997)),LEFT($AB997,FIND(" – ",$AB997)-1),$AB997),ProdTbl,3,0),"کد ناشناخته"))</f>
        <v/>
      </c>
      <c r="AE997" s="22" t="n"/>
      <c r="AF997" s="21" t="n"/>
      <c r="AG997" s="20" t="n"/>
      <c r="AH997" s="18">
        <f>IF($AG997="","",IFERROR(VLOOKUP(IFERROR(VLOOKUP(IF(ISNUMBER(FIND(" – ",$AG997)),LEFT($AG997,FIND(" – ",$AG997)-1),$AG997),ProdTbl,5,0),""),BasketTbl,2,0),"کد ناشناخته"))</f>
        <v/>
      </c>
      <c r="AI997" s="18">
        <f>IF($AG997="","",IFERROR(VLOOKUP(IF(ISNUMBER(FIND(" – ",$AG997)),LEFT($AG997,FIND(" – ",$AG997)-1),$AG997),ProdTbl,3,0),"کد ناشناخته"))</f>
        <v/>
      </c>
      <c r="AJ997" s="22" t="n"/>
      <c r="AK997" s="21" t="n"/>
      <c r="AL997" s="20" t="n"/>
      <c r="AM997" s="18">
        <f>IF($AL997="","",IFERROR(VLOOKUP(IFERROR(VLOOKUP(IF(ISNUMBER(FIND(" – ",$AL997)),LEFT($AL997,FIND(" – ",$AL997)-1),$AL997),ProdTbl,5,0),""),BasketTbl,2,0),"کد ناشناخته"))</f>
        <v/>
      </c>
      <c r="AN997" s="18">
        <f>IF($AL997="","",IFERROR(VLOOKUP(IF(ISNUMBER(FIND(" – ",$AL997)),LEFT($AL997,FIND(" – ",$AL997)-1),$AL997),ProdTbl,3,0),"کد ناشناخته"))</f>
        <v/>
      </c>
      <c r="AO997" s="22" t="n"/>
      <c r="AP997" s="21" t="n"/>
      <c r="AQ997" s="20" t="n"/>
      <c r="AR997" s="18">
        <f>IF($AQ997="","",IFERROR(VLOOKUP(IFERROR(VLOOKUP(IF(ISNUMBER(FIND(" – ",$AQ997)),LEFT($AQ997,FIND(" – ",$AQ997)-1),$AQ997),ProdTbl,5,0),""),BasketTbl,2,0),"کد ناشناخته"))</f>
        <v/>
      </c>
      <c r="AS997" s="18">
        <f>IF($AQ997="","",IFERROR(VLOOKUP(IF(ISNUMBER(FIND(" – ",$AQ997)),LEFT($AQ997,FIND(" – ",$AQ997)-1),$AQ997),ProdTbl,3,0),"کد ناشناخته"))</f>
        <v/>
      </c>
      <c r="AT997" s="22" t="n"/>
      <c r="AU997" s="21" t="n"/>
      <c r="AV997" s="20" t="n"/>
      <c r="AW997" s="18">
        <f>IF($AV997="","",IFERROR(VLOOKUP(IFERROR(VLOOKUP(IF(ISNUMBER(FIND(" – ",$AV997)),LEFT($AV997,FIND(" – ",$AV997)-1),$AV997),ProdTbl,5,0),""),BasketTbl,2,0),"کد ناشناخته"))</f>
        <v/>
      </c>
      <c r="AX997" s="18">
        <f>IF($AV997="","",IFERROR(VLOOKUP(IF(ISNUMBER(FIND(" – ",$AV997)),LEFT($AV997,FIND(" – ",$AV997)-1),$AV997),ProdTbl,3,0),"کد ناشناخته"))</f>
        <v/>
      </c>
      <c r="AY997" s="22" t="n"/>
      <c r="AZ997" s="21" t="n"/>
      <c r="BA997" s="20" t="n"/>
      <c r="BB997" s="18">
        <f>IF($BA997="","",IFERROR(VLOOKUP(IFERROR(VLOOKUP(IF(ISNUMBER(FIND(" – ",$BA997)),LEFT($BA997,FIND(" – ",$BA997)-1),$BA997),ProdTbl,5,0),""),BasketTbl,2,0),"کد ناشناخته"))</f>
        <v/>
      </c>
      <c r="BC997" s="18">
        <f>IF($BA997="","",IFERROR(VLOOKUP(IF(ISNUMBER(FIND(" – ",$BA997)),LEFT($BA997,FIND(" – ",$BA997)-1),$BA997),ProdTbl,3,0),"کد ناشناخته"))</f>
        <v/>
      </c>
      <c r="BD997" s="22" t="n"/>
      <c r="BE997" s="21" t="n"/>
      <c r="BF997" s="20" t="n"/>
      <c r="BG997" s="18">
        <f>IF($BF997="","",IFERROR(VLOOKUP(IFERROR(VLOOKUP(IF(ISNUMBER(FIND(" – ",$BF997)),LEFT($BF997,FIND(" – ",$BF997)-1),$BF997),ProdTbl,5,0),""),BasketTbl,2,0),"کد ناشناخته"))</f>
        <v/>
      </c>
      <c r="BH997" s="18">
        <f>IF($BF997="","",IFERROR(VLOOKUP(IF(ISNUMBER(FIND(" – ",$BF997)),LEFT($BF997,FIND(" – ",$BF997)-1),$BF997),ProdTbl,3,0),"کد ناشناخته"))</f>
        <v/>
      </c>
      <c r="BI997" s="22" t="n"/>
      <c r="BJ997" s="21" t="n"/>
      <c r="BK997" s="20" t="n"/>
      <c r="BL997" s="18">
        <f>IF($BK997="","",IFERROR(VLOOKUP(IFERROR(VLOOKUP(IF(ISNUMBER(FIND(" – ",$BK997)),LEFT($BK997,FIND(" – ",$BK997)-1),$BK997),ProdTbl,5,0),""),BasketTbl,2,0),"کد ناشناخته"))</f>
        <v/>
      </c>
      <c r="BM997" s="18">
        <f>IF($BK997="","",IFERROR(VLOOKUP(IF(ISNUMBER(FIND(" – ",$BK997)),LEFT($BK997,FIND(" – ",$BK997)-1),$BK997),ProdTbl,3,0),"کد ناشناخته"))</f>
        <v/>
      </c>
      <c r="BN997" s="22" t="n"/>
      <c r="BO997" s="21" t="n"/>
      <c r="BP997" s="20" t="n"/>
      <c r="BQ997" s="18">
        <f>IF($BP997="","",IFERROR(VLOOKUP(IFERROR(VLOOKUP(IF(ISNUMBER(FIND(" – ",$BP997)),LEFT($BP997,FIND(" – ",$BP997)-1),$BP997),ProdTbl,5,0),""),BasketTbl,2,0),"کد ناشناخته"))</f>
        <v/>
      </c>
      <c r="BR997" s="18">
        <f>IF($BP997="","",IFERROR(VLOOKUP(IF(ISNUMBER(FIND(" – ",$BP997)),LEFT($BP997,FIND(" – ",$BP997)-1),$BP997),ProdTbl,3,0),"کد ناشناخته"))</f>
        <v/>
      </c>
      <c r="BS997" s="22" t="n"/>
      <c r="BT997" s="21" t="n"/>
      <c r="BU997" s="20" t="n"/>
      <c r="BV997" s="18">
        <f>IF($BU997="","",IFERROR(VLOOKUP(IFERROR(VLOOKUP(IF(ISNUMBER(FIND(" – ",$BU997)),LEFT($BU997,FIND(" – ",$BU997)-1),$BU997),ProdTbl,5,0),""),BasketTbl,2,0),"کد ناشناخته"))</f>
        <v/>
      </c>
      <c r="BW997" s="18">
        <f>IF($BU997="","",IFERROR(VLOOKUP(IF(ISNUMBER(FIND(" – ",$BU997)),LEFT($BU997,FIND(" – ",$BU997)-1),$BU997),ProdTbl,3,0),"کد ناشناخته"))</f>
        <v/>
      </c>
      <c r="BX997" s="22" t="n"/>
      <c r="BY997" s="21" t="n"/>
      <c r="BZ997" s="20" t="n"/>
      <c r="CA997" s="18">
        <f>IF($BZ997="","",IFERROR(VLOOKUP(IFERROR(VLOOKUP(IF(ISNUMBER(FIND(" – ",$BZ997)),LEFT($BZ997,FIND(" – ",$BZ997)-1),$BZ997),ProdTbl,5,0),""),BasketTbl,2,0),"کد ناشناخته"))</f>
        <v/>
      </c>
      <c r="CB997" s="18">
        <f>IF($BZ997="","",IFERROR(VLOOKUP(IF(ISNUMBER(FIND(" – ",$BZ997)),LEFT($BZ997,FIND(" – ",$BZ997)-1),$BZ997),ProdTbl,3,0),"کد ناشناخته"))</f>
        <v/>
      </c>
      <c r="CC997" s="22" t="n"/>
      <c r="CD997" s="21" t="n"/>
      <c r="CE997" s="20" t="n"/>
      <c r="CF997" s="18">
        <f>IF($CE997="","",IFERROR(VLOOKUP(IFERROR(VLOOKUP(IF(ISNUMBER(FIND(" – ",$CE997)),LEFT($CE997,FIND(" – ",$CE997)-1),$CE997),ProdTbl,5,0),""),BasketTbl,2,0),"کد ناشناخته"))</f>
        <v/>
      </c>
      <c r="CG997" s="18">
        <f>IF($CE997="","",IFERROR(VLOOKUP(IF(ISNUMBER(FIND(" – ",$CE997)),LEFT($CE997,FIND(" – ",$CE997)-1),$CE997),ProdTbl,3,0),"کد ناشناخته"))</f>
        <v/>
      </c>
      <c r="CH997" s="22" t="n"/>
      <c r="CI997" s="21" t="n"/>
    </row>
    <row r="998">
      <c r="A998" s="18">
        <f>IF($B998="","",COUNTA($B$10:$B998))</f>
        <v/>
      </c>
      <c r="B998" s="19" t="n"/>
      <c r="C998" s="20" t="n"/>
      <c r="D998" s="19" t="n"/>
      <c r="E998" s="18">
        <f>IF($D998="","",IFERROR(VLOOKUP(IF(ISNUMBER(FIND(" – ",$D998)),LEFT($D998,FIND(" – ",$D998)-1),$D998),SellerTbl,2,0),"کد ناشناخته"))</f>
        <v/>
      </c>
      <c r="F998" s="21" t="n"/>
      <c r="G998" s="21" t="n"/>
      <c r="H998" s="22" t="n"/>
      <c r="I998" s="23">
        <f>IF(OR($F998="",$G998=""),"",$F998-$G998)</f>
        <v/>
      </c>
      <c r="J998" s="18">
        <f>IF($I998="","",IF(ABS($I998)&lt;=0.01*$F998,"√","×"))</f>
        <v/>
      </c>
      <c r="K998" s="23">
        <f>IF(COUNT($Q998,$V998,$AA998,$AF998,$AK998,$AP998,$AU998,$AZ998,$BE998,$BJ998,$BO998,$BT998,$BY998,$CD998,$CI998)=0,"",SUM($Q998,$V998,$AA998,$AF998,$AK998,$AP998,$AU998,$AZ998,$BE998,$BJ998,$BO998,$BT998,$BY998,$CD998,$CI998))</f>
        <v/>
      </c>
      <c r="L998" s="23">
        <f>IF(OR($F998="",$K998=""),"",$F998-$K998)</f>
        <v/>
      </c>
      <c r="M998" s="20" t="n"/>
      <c r="N998" s="18">
        <f>IF($M998="","",IFERROR(VLOOKUP(IFERROR(VLOOKUP(IF(ISNUMBER(FIND(" – ",$M998)),LEFT($M998,FIND(" – ",$M998)-1),$M998),ProdTbl,5,0),""),BasketTbl,2,0),"کد ناشناخته"))</f>
        <v/>
      </c>
      <c r="O998" s="18">
        <f>IF($M998="","",IFERROR(VLOOKUP(IF(ISNUMBER(FIND(" – ",$M998)),LEFT($M998,FIND(" – ",$M998)-1),$M998),ProdTbl,3,0),"کد ناشناخته"))</f>
        <v/>
      </c>
      <c r="P998" s="22" t="n"/>
      <c r="Q998" s="21" t="n"/>
      <c r="R998" s="20" t="n"/>
      <c r="S998" s="18">
        <f>IF($R998="","",IFERROR(VLOOKUP(IFERROR(VLOOKUP(IF(ISNUMBER(FIND(" – ",$R998)),LEFT($R998,FIND(" – ",$R998)-1),$R998),ProdTbl,5,0),""),BasketTbl,2,0),"کد ناشناخته"))</f>
        <v/>
      </c>
      <c r="T998" s="18">
        <f>IF($R998="","",IFERROR(VLOOKUP(IF(ISNUMBER(FIND(" – ",$R998)),LEFT($R998,FIND(" – ",$R998)-1),$R998),ProdTbl,3,0),"کد ناشناخته"))</f>
        <v/>
      </c>
      <c r="U998" s="22" t="n"/>
      <c r="V998" s="21" t="n"/>
      <c r="W998" s="20" t="n"/>
      <c r="X998" s="18">
        <f>IF($W998="","",IFERROR(VLOOKUP(IFERROR(VLOOKUP(IF(ISNUMBER(FIND(" – ",$W998)),LEFT($W998,FIND(" – ",$W998)-1),$W998),ProdTbl,5,0),""),BasketTbl,2,0),"کد ناشناخته"))</f>
        <v/>
      </c>
      <c r="Y998" s="18">
        <f>IF($W998="","",IFERROR(VLOOKUP(IF(ISNUMBER(FIND(" – ",$W998)),LEFT($W998,FIND(" – ",$W998)-1),$W998),ProdTbl,3,0),"کد ناشناخته"))</f>
        <v/>
      </c>
      <c r="Z998" s="22" t="n"/>
      <c r="AA998" s="21" t="n"/>
      <c r="AB998" s="20" t="n"/>
      <c r="AC998" s="18">
        <f>IF($AB998="","",IFERROR(VLOOKUP(IFERROR(VLOOKUP(IF(ISNUMBER(FIND(" – ",$AB998)),LEFT($AB998,FIND(" – ",$AB998)-1),$AB998),ProdTbl,5,0),""),BasketTbl,2,0),"کد ناشناخته"))</f>
        <v/>
      </c>
      <c r="AD998" s="18">
        <f>IF($AB998="","",IFERROR(VLOOKUP(IF(ISNUMBER(FIND(" – ",$AB998)),LEFT($AB998,FIND(" – ",$AB998)-1),$AB998),ProdTbl,3,0),"کد ناشناخته"))</f>
        <v/>
      </c>
      <c r="AE998" s="22" t="n"/>
      <c r="AF998" s="21" t="n"/>
      <c r="AG998" s="20" t="n"/>
      <c r="AH998" s="18">
        <f>IF($AG998="","",IFERROR(VLOOKUP(IFERROR(VLOOKUP(IF(ISNUMBER(FIND(" – ",$AG998)),LEFT($AG998,FIND(" – ",$AG998)-1),$AG998),ProdTbl,5,0),""),BasketTbl,2,0),"کد ناشناخته"))</f>
        <v/>
      </c>
      <c r="AI998" s="18">
        <f>IF($AG998="","",IFERROR(VLOOKUP(IF(ISNUMBER(FIND(" – ",$AG998)),LEFT($AG998,FIND(" – ",$AG998)-1),$AG998),ProdTbl,3,0),"کد ناشناخته"))</f>
        <v/>
      </c>
      <c r="AJ998" s="22" t="n"/>
      <c r="AK998" s="21" t="n"/>
      <c r="AL998" s="20" t="n"/>
      <c r="AM998" s="18">
        <f>IF($AL998="","",IFERROR(VLOOKUP(IFERROR(VLOOKUP(IF(ISNUMBER(FIND(" – ",$AL998)),LEFT($AL998,FIND(" – ",$AL998)-1),$AL998),ProdTbl,5,0),""),BasketTbl,2,0),"کد ناشناخته"))</f>
        <v/>
      </c>
      <c r="AN998" s="18">
        <f>IF($AL998="","",IFERROR(VLOOKUP(IF(ISNUMBER(FIND(" – ",$AL998)),LEFT($AL998,FIND(" – ",$AL998)-1),$AL998),ProdTbl,3,0),"کد ناشناخته"))</f>
        <v/>
      </c>
      <c r="AO998" s="22" t="n"/>
      <c r="AP998" s="21" t="n"/>
      <c r="AQ998" s="20" t="n"/>
      <c r="AR998" s="18">
        <f>IF($AQ998="","",IFERROR(VLOOKUP(IFERROR(VLOOKUP(IF(ISNUMBER(FIND(" – ",$AQ998)),LEFT($AQ998,FIND(" – ",$AQ998)-1),$AQ998),ProdTbl,5,0),""),BasketTbl,2,0),"کد ناشناخته"))</f>
        <v/>
      </c>
      <c r="AS998" s="18">
        <f>IF($AQ998="","",IFERROR(VLOOKUP(IF(ISNUMBER(FIND(" – ",$AQ998)),LEFT($AQ998,FIND(" – ",$AQ998)-1),$AQ998),ProdTbl,3,0),"کد ناشناخته"))</f>
        <v/>
      </c>
      <c r="AT998" s="22" t="n"/>
      <c r="AU998" s="21" t="n"/>
      <c r="AV998" s="20" t="n"/>
      <c r="AW998" s="18">
        <f>IF($AV998="","",IFERROR(VLOOKUP(IFERROR(VLOOKUP(IF(ISNUMBER(FIND(" – ",$AV998)),LEFT($AV998,FIND(" – ",$AV998)-1),$AV998),ProdTbl,5,0),""),BasketTbl,2,0),"کد ناشناخته"))</f>
        <v/>
      </c>
      <c r="AX998" s="18">
        <f>IF($AV998="","",IFERROR(VLOOKUP(IF(ISNUMBER(FIND(" – ",$AV998)),LEFT($AV998,FIND(" – ",$AV998)-1),$AV998),ProdTbl,3,0),"کد ناشناخته"))</f>
        <v/>
      </c>
      <c r="AY998" s="22" t="n"/>
      <c r="AZ998" s="21" t="n"/>
      <c r="BA998" s="20" t="n"/>
      <c r="BB998" s="18">
        <f>IF($BA998="","",IFERROR(VLOOKUP(IFERROR(VLOOKUP(IF(ISNUMBER(FIND(" – ",$BA998)),LEFT($BA998,FIND(" – ",$BA998)-1),$BA998),ProdTbl,5,0),""),BasketTbl,2,0),"کد ناشناخته"))</f>
        <v/>
      </c>
      <c r="BC998" s="18">
        <f>IF($BA998="","",IFERROR(VLOOKUP(IF(ISNUMBER(FIND(" – ",$BA998)),LEFT($BA998,FIND(" – ",$BA998)-1),$BA998),ProdTbl,3,0),"کد ناشناخته"))</f>
        <v/>
      </c>
      <c r="BD998" s="22" t="n"/>
      <c r="BE998" s="21" t="n"/>
      <c r="BF998" s="20" t="n"/>
      <c r="BG998" s="18">
        <f>IF($BF998="","",IFERROR(VLOOKUP(IFERROR(VLOOKUP(IF(ISNUMBER(FIND(" – ",$BF998)),LEFT($BF998,FIND(" – ",$BF998)-1),$BF998),ProdTbl,5,0),""),BasketTbl,2,0),"کد ناشناخته"))</f>
        <v/>
      </c>
      <c r="BH998" s="18">
        <f>IF($BF998="","",IFERROR(VLOOKUP(IF(ISNUMBER(FIND(" – ",$BF998)),LEFT($BF998,FIND(" – ",$BF998)-1),$BF998),ProdTbl,3,0),"کد ناشناخته"))</f>
        <v/>
      </c>
      <c r="BI998" s="22" t="n"/>
      <c r="BJ998" s="21" t="n"/>
      <c r="BK998" s="20" t="n"/>
      <c r="BL998" s="18">
        <f>IF($BK998="","",IFERROR(VLOOKUP(IFERROR(VLOOKUP(IF(ISNUMBER(FIND(" – ",$BK998)),LEFT($BK998,FIND(" – ",$BK998)-1),$BK998),ProdTbl,5,0),""),BasketTbl,2,0),"کد ناشناخته"))</f>
        <v/>
      </c>
      <c r="BM998" s="18">
        <f>IF($BK998="","",IFERROR(VLOOKUP(IF(ISNUMBER(FIND(" – ",$BK998)),LEFT($BK998,FIND(" – ",$BK998)-1),$BK998),ProdTbl,3,0),"کد ناشناخته"))</f>
        <v/>
      </c>
      <c r="BN998" s="22" t="n"/>
      <c r="BO998" s="21" t="n"/>
      <c r="BP998" s="20" t="n"/>
      <c r="BQ998" s="18">
        <f>IF($BP998="","",IFERROR(VLOOKUP(IFERROR(VLOOKUP(IF(ISNUMBER(FIND(" – ",$BP998)),LEFT($BP998,FIND(" – ",$BP998)-1),$BP998),ProdTbl,5,0),""),BasketTbl,2,0),"کد ناشناخته"))</f>
        <v/>
      </c>
      <c r="BR998" s="18">
        <f>IF($BP998="","",IFERROR(VLOOKUP(IF(ISNUMBER(FIND(" – ",$BP998)),LEFT($BP998,FIND(" – ",$BP998)-1),$BP998),ProdTbl,3,0),"کد ناشناخته"))</f>
        <v/>
      </c>
      <c r="BS998" s="22" t="n"/>
      <c r="BT998" s="21" t="n"/>
      <c r="BU998" s="20" t="n"/>
      <c r="BV998" s="18">
        <f>IF($BU998="","",IFERROR(VLOOKUP(IFERROR(VLOOKUP(IF(ISNUMBER(FIND(" – ",$BU998)),LEFT($BU998,FIND(" – ",$BU998)-1),$BU998),ProdTbl,5,0),""),BasketTbl,2,0),"کد ناشناخته"))</f>
        <v/>
      </c>
      <c r="BW998" s="18">
        <f>IF($BU998="","",IFERROR(VLOOKUP(IF(ISNUMBER(FIND(" – ",$BU998)),LEFT($BU998,FIND(" – ",$BU998)-1),$BU998),ProdTbl,3,0),"کد ناشناخته"))</f>
        <v/>
      </c>
      <c r="BX998" s="22" t="n"/>
      <c r="BY998" s="21" t="n"/>
      <c r="BZ998" s="20" t="n"/>
      <c r="CA998" s="18">
        <f>IF($BZ998="","",IFERROR(VLOOKUP(IFERROR(VLOOKUP(IF(ISNUMBER(FIND(" – ",$BZ998)),LEFT($BZ998,FIND(" – ",$BZ998)-1),$BZ998),ProdTbl,5,0),""),BasketTbl,2,0),"کد ناشناخته"))</f>
        <v/>
      </c>
      <c r="CB998" s="18">
        <f>IF($BZ998="","",IFERROR(VLOOKUP(IF(ISNUMBER(FIND(" – ",$BZ998)),LEFT($BZ998,FIND(" – ",$BZ998)-1),$BZ998),ProdTbl,3,0),"کد ناشناخته"))</f>
        <v/>
      </c>
      <c r="CC998" s="22" t="n"/>
      <c r="CD998" s="21" t="n"/>
      <c r="CE998" s="20" t="n"/>
      <c r="CF998" s="18">
        <f>IF($CE998="","",IFERROR(VLOOKUP(IFERROR(VLOOKUP(IF(ISNUMBER(FIND(" – ",$CE998)),LEFT($CE998,FIND(" – ",$CE998)-1),$CE998),ProdTbl,5,0),""),BasketTbl,2,0),"کد ناشناخته"))</f>
        <v/>
      </c>
      <c r="CG998" s="18">
        <f>IF($CE998="","",IFERROR(VLOOKUP(IF(ISNUMBER(FIND(" – ",$CE998)),LEFT($CE998,FIND(" – ",$CE998)-1),$CE998),ProdTbl,3,0),"کد ناشناخته"))</f>
        <v/>
      </c>
      <c r="CH998" s="22" t="n"/>
      <c r="CI998" s="21" t="n"/>
    </row>
    <row r="999">
      <c r="A999" s="18">
        <f>IF($B999="","",COUNTA($B$10:$B999))</f>
        <v/>
      </c>
      <c r="B999" s="19" t="n"/>
      <c r="C999" s="20" t="n"/>
      <c r="D999" s="19" t="n"/>
      <c r="E999" s="18">
        <f>IF($D999="","",IFERROR(VLOOKUP(IF(ISNUMBER(FIND(" – ",$D999)),LEFT($D999,FIND(" – ",$D999)-1),$D999),SellerTbl,2,0),"کد ناشناخته"))</f>
        <v/>
      </c>
      <c r="F999" s="21" t="n"/>
      <c r="G999" s="21" t="n"/>
      <c r="H999" s="22" t="n"/>
      <c r="I999" s="23">
        <f>IF(OR($F999="",$G999=""),"",$F999-$G999)</f>
        <v/>
      </c>
      <c r="J999" s="18">
        <f>IF($I999="","",IF(ABS($I999)&lt;=0.01*$F999,"√","×"))</f>
        <v/>
      </c>
      <c r="K999" s="23">
        <f>IF(COUNT($Q999,$V999,$AA999,$AF999,$AK999,$AP999,$AU999,$AZ999,$BE999,$BJ999,$BO999,$BT999,$BY999,$CD999,$CI999)=0,"",SUM($Q999,$V999,$AA999,$AF999,$AK999,$AP999,$AU999,$AZ999,$BE999,$BJ999,$BO999,$BT999,$BY999,$CD999,$CI999))</f>
        <v/>
      </c>
      <c r="L999" s="23">
        <f>IF(OR($F999="",$K999=""),"",$F999-$K999)</f>
        <v/>
      </c>
      <c r="M999" s="20" t="n"/>
      <c r="N999" s="18">
        <f>IF($M999="","",IFERROR(VLOOKUP(IFERROR(VLOOKUP(IF(ISNUMBER(FIND(" – ",$M999)),LEFT($M999,FIND(" – ",$M999)-1),$M999),ProdTbl,5,0),""),BasketTbl,2,0),"کد ناشناخته"))</f>
        <v/>
      </c>
      <c r="O999" s="18">
        <f>IF($M999="","",IFERROR(VLOOKUP(IF(ISNUMBER(FIND(" – ",$M999)),LEFT($M999,FIND(" – ",$M999)-1),$M999),ProdTbl,3,0),"کد ناشناخته"))</f>
        <v/>
      </c>
      <c r="P999" s="22" t="n"/>
      <c r="Q999" s="21" t="n"/>
      <c r="R999" s="20" t="n"/>
      <c r="S999" s="18">
        <f>IF($R999="","",IFERROR(VLOOKUP(IFERROR(VLOOKUP(IF(ISNUMBER(FIND(" – ",$R999)),LEFT($R999,FIND(" – ",$R999)-1),$R999),ProdTbl,5,0),""),BasketTbl,2,0),"کد ناشناخته"))</f>
        <v/>
      </c>
      <c r="T999" s="18">
        <f>IF($R999="","",IFERROR(VLOOKUP(IF(ISNUMBER(FIND(" – ",$R999)),LEFT($R999,FIND(" – ",$R999)-1),$R999),ProdTbl,3,0),"کد ناشناخته"))</f>
        <v/>
      </c>
      <c r="U999" s="22" t="n"/>
      <c r="V999" s="21" t="n"/>
      <c r="W999" s="20" t="n"/>
      <c r="X999" s="18">
        <f>IF($W999="","",IFERROR(VLOOKUP(IFERROR(VLOOKUP(IF(ISNUMBER(FIND(" – ",$W999)),LEFT($W999,FIND(" – ",$W999)-1),$W999),ProdTbl,5,0),""),BasketTbl,2,0),"کد ناشناخته"))</f>
        <v/>
      </c>
      <c r="Y999" s="18">
        <f>IF($W999="","",IFERROR(VLOOKUP(IF(ISNUMBER(FIND(" – ",$W999)),LEFT($W999,FIND(" – ",$W999)-1),$W999),ProdTbl,3,0),"کد ناشناخته"))</f>
        <v/>
      </c>
      <c r="Z999" s="22" t="n"/>
      <c r="AA999" s="21" t="n"/>
      <c r="AB999" s="20" t="n"/>
      <c r="AC999" s="18">
        <f>IF($AB999="","",IFERROR(VLOOKUP(IFERROR(VLOOKUP(IF(ISNUMBER(FIND(" – ",$AB999)),LEFT($AB999,FIND(" – ",$AB999)-1),$AB999),ProdTbl,5,0),""),BasketTbl,2,0),"کد ناشناخته"))</f>
        <v/>
      </c>
      <c r="AD999" s="18">
        <f>IF($AB999="","",IFERROR(VLOOKUP(IF(ISNUMBER(FIND(" – ",$AB999)),LEFT($AB999,FIND(" – ",$AB999)-1),$AB999),ProdTbl,3,0),"کد ناشناخته"))</f>
        <v/>
      </c>
      <c r="AE999" s="22" t="n"/>
      <c r="AF999" s="21" t="n"/>
      <c r="AG999" s="20" t="n"/>
      <c r="AH999" s="18">
        <f>IF($AG999="","",IFERROR(VLOOKUP(IFERROR(VLOOKUP(IF(ISNUMBER(FIND(" – ",$AG999)),LEFT($AG999,FIND(" – ",$AG999)-1),$AG999),ProdTbl,5,0),""),BasketTbl,2,0),"کد ناشناخته"))</f>
        <v/>
      </c>
      <c r="AI999" s="18">
        <f>IF($AG999="","",IFERROR(VLOOKUP(IF(ISNUMBER(FIND(" – ",$AG999)),LEFT($AG999,FIND(" – ",$AG999)-1),$AG999),ProdTbl,3,0),"کد ناشناخته"))</f>
        <v/>
      </c>
      <c r="AJ999" s="22" t="n"/>
      <c r="AK999" s="21" t="n"/>
      <c r="AL999" s="20" t="n"/>
      <c r="AM999" s="18">
        <f>IF($AL999="","",IFERROR(VLOOKUP(IFERROR(VLOOKUP(IF(ISNUMBER(FIND(" – ",$AL999)),LEFT($AL999,FIND(" – ",$AL999)-1),$AL999),ProdTbl,5,0),""),BasketTbl,2,0),"کد ناشناخته"))</f>
        <v/>
      </c>
      <c r="AN999" s="18">
        <f>IF($AL999="","",IFERROR(VLOOKUP(IF(ISNUMBER(FIND(" – ",$AL999)),LEFT($AL999,FIND(" – ",$AL999)-1),$AL999),ProdTbl,3,0),"کد ناشناخته"))</f>
        <v/>
      </c>
      <c r="AO999" s="22" t="n"/>
      <c r="AP999" s="21" t="n"/>
      <c r="AQ999" s="20" t="n"/>
      <c r="AR999" s="18">
        <f>IF($AQ999="","",IFERROR(VLOOKUP(IFERROR(VLOOKUP(IF(ISNUMBER(FIND(" – ",$AQ999)),LEFT($AQ999,FIND(" – ",$AQ999)-1),$AQ999),ProdTbl,5,0),""),BasketTbl,2,0),"کد ناشناخته"))</f>
        <v/>
      </c>
      <c r="AS999" s="18">
        <f>IF($AQ999="","",IFERROR(VLOOKUP(IF(ISNUMBER(FIND(" – ",$AQ999)),LEFT($AQ999,FIND(" – ",$AQ999)-1),$AQ999),ProdTbl,3,0),"کد ناشناخته"))</f>
        <v/>
      </c>
      <c r="AT999" s="22" t="n"/>
      <c r="AU999" s="21" t="n"/>
      <c r="AV999" s="20" t="n"/>
      <c r="AW999" s="18">
        <f>IF($AV999="","",IFERROR(VLOOKUP(IFERROR(VLOOKUP(IF(ISNUMBER(FIND(" – ",$AV999)),LEFT($AV999,FIND(" – ",$AV999)-1),$AV999),ProdTbl,5,0),""),BasketTbl,2,0),"کد ناشناخته"))</f>
        <v/>
      </c>
      <c r="AX999" s="18">
        <f>IF($AV999="","",IFERROR(VLOOKUP(IF(ISNUMBER(FIND(" – ",$AV999)),LEFT($AV999,FIND(" – ",$AV999)-1),$AV999),ProdTbl,3,0),"کد ناشناخته"))</f>
        <v/>
      </c>
      <c r="AY999" s="22" t="n"/>
      <c r="AZ999" s="21" t="n"/>
      <c r="BA999" s="20" t="n"/>
      <c r="BB999" s="18">
        <f>IF($BA999="","",IFERROR(VLOOKUP(IFERROR(VLOOKUP(IF(ISNUMBER(FIND(" – ",$BA999)),LEFT($BA999,FIND(" – ",$BA999)-1),$BA999),ProdTbl,5,0),""),BasketTbl,2,0),"کد ناشناخته"))</f>
        <v/>
      </c>
      <c r="BC999" s="18">
        <f>IF($BA999="","",IFERROR(VLOOKUP(IF(ISNUMBER(FIND(" – ",$BA999)),LEFT($BA999,FIND(" – ",$BA999)-1),$BA999),ProdTbl,3,0),"کد ناشناخته"))</f>
        <v/>
      </c>
      <c r="BD999" s="22" t="n"/>
      <c r="BE999" s="21" t="n"/>
      <c r="BF999" s="20" t="n"/>
      <c r="BG999" s="18">
        <f>IF($BF999="","",IFERROR(VLOOKUP(IFERROR(VLOOKUP(IF(ISNUMBER(FIND(" – ",$BF999)),LEFT($BF999,FIND(" – ",$BF999)-1),$BF999),ProdTbl,5,0),""),BasketTbl,2,0),"کد ناشناخته"))</f>
        <v/>
      </c>
      <c r="BH999" s="18">
        <f>IF($BF999="","",IFERROR(VLOOKUP(IF(ISNUMBER(FIND(" – ",$BF999)),LEFT($BF999,FIND(" – ",$BF999)-1),$BF999),ProdTbl,3,0),"کد ناشناخته"))</f>
        <v/>
      </c>
      <c r="BI999" s="22" t="n"/>
      <c r="BJ999" s="21" t="n"/>
      <c r="BK999" s="20" t="n"/>
      <c r="BL999" s="18">
        <f>IF($BK999="","",IFERROR(VLOOKUP(IFERROR(VLOOKUP(IF(ISNUMBER(FIND(" – ",$BK999)),LEFT($BK999,FIND(" – ",$BK999)-1),$BK999),ProdTbl,5,0),""),BasketTbl,2,0),"کد ناشناخته"))</f>
        <v/>
      </c>
      <c r="BM999" s="18">
        <f>IF($BK999="","",IFERROR(VLOOKUP(IF(ISNUMBER(FIND(" – ",$BK999)),LEFT($BK999,FIND(" – ",$BK999)-1),$BK999),ProdTbl,3,0),"کد ناشناخته"))</f>
        <v/>
      </c>
      <c r="BN999" s="22" t="n"/>
      <c r="BO999" s="21" t="n"/>
      <c r="BP999" s="20" t="n"/>
      <c r="BQ999" s="18">
        <f>IF($BP999="","",IFERROR(VLOOKUP(IFERROR(VLOOKUP(IF(ISNUMBER(FIND(" – ",$BP999)),LEFT($BP999,FIND(" – ",$BP999)-1),$BP999),ProdTbl,5,0),""),BasketTbl,2,0),"کد ناشناخته"))</f>
        <v/>
      </c>
      <c r="BR999" s="18">
        <f>IF($BP999="","",IFERROR(VLOOKUP(IF(ISNUMBER(FIND(" – ",$BP999)),LEFT($BP999,FIND(" – ",$BP999)-1),$BP999),ProdTbl,3,0),"کد ناشناخته"))</f>
        <v/>
      </c>
      <c r="BS999" s="22" t="n"/>
      <c r="BT999" s="21" t="n"/>
      <c r="BU999" s="20" t="n"/>
      <c r="BV999" s="18">
        <f>IF($BU999="","",IFERROR(VLOOKUP(IFERROR(VLOOKUP(IF(ISNUMBER(FIND(" – ",$BU999)),LEFT($BU999,FIND(" – ",$BU999)-1),$BU999),ProdTbl,5,0),""),BasketTbl,2,0),"کد ناشناخته"))</f>
        <v/>
      </c>
      <c r="BW999" s="18">
        <f>IF($BU999="","",IFERROR(VLOOKUP(IF(ISNUMBER(FIND(" – ",$BU999)),LEFT($BU999,FIND(" – ",$BU999)-1),$BU999),ProdTbl,3,0),"کد ناشناخته"))</f>
        <v/>
      </c>
      <c r="BX999" s="22" t="n"/>
      <c r="BY999" s="21" t="n"/>
      <c r="BZ999" s="20" t="n"/>
      <c r="CA999" s="18">
        <f>IF($BZ999="","",IFERROR(VLOOKUP(IFERROR(VLOOKUP(IF(ISNUMBER(FIND(" – ",$BZ999)),LEFT($BZ999,FIND(" – ",$BZ999)-1),$BZ999),ProdTbl,5,0),""),BasketTbl,2,0),"کد ناشناخته"))</f>
        <v/>
      </c>
      <c r="CB999" s="18">
        <f>IF($BZ999="","",IFERROR(VLOOKUP(IF(ISNUMBER(FIND(" – ",$BZ999)),LEFT($BZ999,FIND(" – ",$BZ999)-1),$BZ999),ProdTbl,3,0),"کد ناشناخته"))</f>
        <v/>
      </c>
      <c r="CC999" s="22" t="n"/>
      <c r="CD999" s="21" t="n"/>
      <c r="CE999" s="20" t="n"/>
      <c r="CF999" s="18">
        <f>IF($CE999="","",IFERROR(VLOOKUP(IFERROR(VLOOKUP(IF(ISNUMBER(FIND(" – ",$CE999)),LEFT($CE999,FIND(" – ",$CE999)-1),$CE999),ProdTbl,5,0),""),BasketTbl,2,0),"کد ناشناخته"))</f>
        <v/>
      </c>
      <c r="CG999" s="18">
        <f>IF($CE999="","",IFERROR(VLOOKUP(IF(ISNUMBER(FIND(" – ",$CE999)),LEFT($CE999,FIND(" – ",$CE999)-1),$CE999),ProdTbl,3,0),"کد ناشناخته"))</f>
        <v/>
      </c>
      <c r="CH999" s="22" t="n"/>
      <c r="CI999" s="21" t="n"/>
    </row>
    <row r="1000">
      <c r="A1000" s="18">
        <f>IF($B1000="","",COUNTA($B$10:$B1000))</f>
        <v/>
      </c>
      <c r="B1000" s="19" t="n"/>
      <c r="C1000" s="20" t="n"/>
      <c r="D1000" s="19" t="n"/>
      <c r="E1000" s="18">
        <f>IF($D1000="","",IFERROR(VLOOKUP(IF(ISNUMBER(FIND(" – ",$D1000)),LEFT($D1000,FIND(" – ",$D1000)-1),$D1000),SellerTbl,2,0),"کد ناشناخته"))</f>
        <v/>
      </c>
      <c r="F1000" s="21" t="n"/>
      <c r="G1000" s="21" t="n"/>
      <c r="H1000" s="22" t="n"/>
      <c r="I1000" s="23">
        <f>IF(OR($F1000="",$G1000=""),"",$F1000-$G1000)</f>
        <v/>
      </c>
      <c r="J1000" s="18">
        <f>IF($I1000="","",IF(ABS($I1000)&lt;=0.01*$F1000,"√","×"))</f>
        <v/>
      </c>
      <c r="K1000" s="23">
        <f>IF(COUNT($Q1000,$V1000,$AA1000,$AF1000,$AK1000,$AP1000,$AU1000,$AZ1000,$BE1000,$BJ1000,$BO1000,$BT1000,$BY1000,$CD1000,$CI1000)=0,"",SUM($Q1000,$V1000,$AA1000,$AF1000,$AK1000,$AP1000,$AU1000,$AZ1000,$BE1000,$BJ1000,$BO1000,$BT1000,$BY1000,$CD1000,$CI1000))</f>
        <v/>
      </c>
      <c r="L1000" s="23">
        <f>IF(OR($F1000="",$K1000=""),"",$F1000-$K1000)</f>
        <v/>
      </c>
      <c r="M1000" s="20" t="n"/>
      <c r="N1000" s="18">
        <f>IF($M1000="","",IFERROR(VLOOKUP(IFERROR(VLOOKUP(IF(ISNUMBER(FIND(" – ",$M1000)),LEFT($M1000,FIND(" – ",$M1000)-1),$M1000),ProdTbl,5,0),""),BasketTbl,2,0),"کد ناشناخته"))</f>
        <v/>
      </c>
      <c r="O1000" s="18">
        <f>IF($M1000="","",IFERROR(VLOOKUP(IF(ISNUMBER(FIND(" – ",$M1000)),LEFT($M1000,FIND(" – ",$M1000)-1),$M1000),ProdTbl,3,0),"کد ناشناخته"))</f>
        <v/>
      </c>
      <c r="P1000" s="22" t="n"/>
      <c r="Q1000" s="21" t="n"/>
      <c r="R1000" s="20" t="n"/>
      <c r="S1000" s="18">
        <f>IF($R1000="","",IFERROR(VLOOKUP(IFERROR(VLOOKUP(IF(ISNUMBER(FIND(" – ",$R1000)),LEFT($R1000,FIND(" – ",$R1000)-1),$R1000),ProdTbl,5,0),""),BasketTbl,2,0),"کد ناشناخته"))</f>
        <v/>
      </c>
      <c r="T1000" s="18">
        <f>IF($R1000="","",IFERROR(VLOOKUP(IF(ISNUMBER(FIND(" – ",$R1000)),LEFT($R1000,FIND(" – ",$R1000)-1),$R1000),ProdTbl,3,0),"کد ناشناخته"))</f>
        <v/>
      </c>
      <c r="U1000" s="22" t="n"/>
      <c r="V1000" s="21" t="n"/>
      <c r="W1000" s="20" t="n"/>
      <c r="X1000" s="18">
        <f>IF($W1000="","",IFERROR(VLOOKUP(IFERROR(VLOOKUP(IF(ISNUMBER(FIND(" – ",$W1000)),LEFT($W1000,FIND(" – ",$W1000)-1),$W1000),ProdTbl,5,0),""),BasketTbl,2,0),"کد ناشناخته"))</f>
        <v/>
      </c>
      <c r="Y1000" s="18">
        <f>IF($W1000="","",IFERROR(VLOOKUP(IF(ISNUMBER(FIND(" – ",$W1000)),LEFT($W1000,FIND(" – ",$W1000)-1),$W1000),ProdTbl,3,0),"کد ناشناخته"))</f>
        <v/>
      </c>
      <c r="Z1000" s="22" t="n"/>
      <c r="AA1000" s="21" t="n"/>
      <c r="AB1000" s="20" t="n"/>
      <c r="AC1000" s="18">
        <f>IF($AB1000="","",IFERROR(VLOOKUP(IFERROR(VLOOKUP(IF(ISNUMBER(FIND(" – ",$AB1000)),LEFT($AB1000,FIND(" – ",$AB1000)-1),$AB1000),ProdTbl,5,0),""),BasketTbl,2,0),"کد ناشناخته"))</f>
        <v/>
      </c>
      <c r="AD1000" s="18">
        <f>IF($AB1000="","",IFERROR(VLOOKUP(IF(ISNUMBER(FIND(" – ",$AB1000)),LEFT($AB1000,FIND(" – ",$AB1000)-1),$AB1000),ProdTbl,3,0),"کد ناشناخته"))</f>
        <v/>
      </c>
      <c r="AE1000" s="22" t="n"/>
      <c r="AF1000" s="21" t="n"/>
      <c r="AG1000" s="20" t="n"/>
      <c r="AH1000" s="18">
        <f>IF($AG1000="","",IFERROR(VLOOKUP(IFERROR(VLOOKUP(IF(ISNUMBER(FIND(" – ",$AG1000)),LEFT($AG1000,FIND(" – ",$AG1000)-1),$AG1000),ProdTbl,5,0),""),BasketTbl,2,0),"کد ناشناخته"))</f>
        <v/>
      </c>
      <c r="AI1000" s="18">
        <f>IF($AG1000="","",IFERROR(VLOOKUP(IF(ISNUMBER(FIND(" – ",$AG1000)),LEFT($AG1000,FIND(" – ",$AG1000)-1),$AG1000),ProdTbl,3,0),"کد ناشناخته"))</f>
        <v/>
      </c>
      <c r="AJ1000" s="22" t="n"/>
      <c r="AK1000" s="21" t="n"/>
      <c r="AL1000" s="20" t="n"/>
      <c r="AM1000" s="18">
        <f>IF($AL1000="","",IFERROR(VLOOKUP(IFERROR(VLOOKUP(IF(ISNUMBER(FIND(" – ",$AL1000)),LEFT($AL1000,FIND(" – ",$AL1000)-1),$AL1000),ProdTbl,5,0),""),BasketTbl,2,0),"کد ناشناخته"))</f>
        <v/>
      </c>
      <c r="AN1000" s="18">
        <f>IF($AL1000="","",IFERROR(VLOOKUP(IF(ISNUMBER(FIND(" – ",$AL1000)),LEFT($AL1000,FIND(" – ",$AL1000)-1),$AL1000),ProdTbl,3,0),"کد ناشناخته"))</f>
        <v/>
      </c>
      <c r="AO1000" s="22" t="n"/>
      <c r="AP1000" s="21" t="n"/>
      <c r="AQ1000" s="20" t="n"/>
      <c r="AR1000" s="18">
        <f>IF($AQ1000="","",IFERROR(VLOOKUP(IFERROR(VLOOKUP(IF(ISNUMBER(FIND(" – ",$AQ1000)),LEFT($AQ1000,FIND(" – ",$AQ1000)-1),$AQ1000),ProdTbl,5,0),""),BasketTbl,2,0),"کد ناشناخته"))</f>
        <v/>
      </c>
      <c r="AS1000" s="18">
        <f>IF($AQ1000="","",IFERROR(VLOOKUP(IF(ISNUMBER(FIND(" – ",$AQ1000)),LEFT($AQ1000,FIND(" – ",$AQ1000)-1),$AQ1000),ProdTbl,3,0),"کد ناشناخته"))</f>
        <v/>
      </c>
      <c r="AT1000" s="22" t="n"/>
      <c r="AU1000" s="21" t="n"/>
      <c r="AV1000" s="20" t="n"/>
      <c r="AW1000" s="18">
        <f>IF($AV1000="","",IFERROR(VLOOKUP(IFERROR(VLOOKUP(IF(ISNUMBER(FIND(" – ",$AV1000)),LEFT($AV1000,FIND(" – ",$AV1000)-1),$AV1000),ProdTbl,5,0),""),BasketTbl,2,0),"کد ناشناخته"))</f>
        <v/>
      </c>
      <c r="AX1000" s="18">
        <f>IF($AV1000="","",IFERROR(VLOOKUP(IF(ISNUMBER(FIND(" – ",$AV1000)),LEFT($AV1000,FIND(" – ",$AV1000)-1),$AV1000),ProdTbl,3,0),"کد ناشناخته"))</f>
        <v/>
      </c>
      <c r="AY1000" s="22" t="n"/>
      <c r="AZ1000" s="21" t="n"/>
      <c r="BA1000" s="20" t="n"/>
      <c r="BB1000" s="18">
        <f>IF($BA1000="","",IFERROR(VLOOKUP(IFERROR(VLOOKUP(IF(ISNUMBER(FIND(" – ",$BA1000)),LEFT($BA1000,FIND(" – ",$BA1000)-1),$BA1000),ProdTbl,5,0),""),BasketTbl,2,0),"کد ناشناخته"))</f>
        <v/>
      </c>
      <c r="BC1000" s="18">
        <f>IF($BA1000="","",IFERROR(VLOOKUP(IF(ISNUMBER(FIND(" – ",$BA1000)),LEFT($BA1000,FIND(" – ",$BA1000)-1),$BA1000),ProdTbl,3,0),"کد ناشناخته"))</f>
        <v/>
      </c>
      <c r="BD1000" s="22" t="n"/>
      <c r="BE1000" s="21" t="n"/>
      <c r="BF1000" s="20" t="n"/>
      <c r="BG1000" s="18">
        <f>IF($BF1000="","",IFERROR(VLOOKUP(IFERROR(VLOOKUP(IF(ISNUMBER(FIND(" – ",$BF1000)),LEFT($BF1000,FIND(" – ",$BF1000)-1),$BF1000),ProdTbl,5,0),""),BasketTbl,2,0),"کد ناشناخته"))</f>
        <v/>
      </c>
      <c r="BH1000" s="18">
        <f>IF($BF1000="","",IFERROR(VLOOKUP(IF(ISNUMBER(FIND(" – ",$BF1000)),LEFT($BF1000,FIND(" – ",$BF1000)-1),$BF1000),ProdTbl,3,0),"کد ناشناخته"))</f>
        <v/>
      </c>
      <c r="BI1000" s="22" t="n"/>
      <c r="BJ1000" s="21" t="n"/>
      <c r="BK1000" s="20" t="n"/>
      <c r="BL1000" s="18">
        <f>IF($BK1000="","",IFERROR(VLOOKUP(IFERROR(VLOOKUP(IF(ISNUMBER(FIND(" – ",$BK1000)),LEFT($BK1000,FIND(" – ",$BK1000)-1),$BK1000),ProdTbl,5,0),""),BasketTbl,2,0),"کد ناشناخته"))</f>
        <v/>
      </c>
      <c r="BM1000" s="18">
        <f>IF($BK1000="","",IFERROR(VLOOKUP(IF(ISNUMBER(FIND(" – ",$BK1000)),LEFT($BK1000,FIND(" – ",$BK1000)-1),$BK1000),ProdTbl,3,0),"کد ناشناخته"))</f>
        <v/>
      </c>
      <c r="BN1000" s="22" t="n"/>
      <c r="BO1000" s="21" t="n"/>
      <c r="BP1000" s="20" t="n"/>
      <c r="BQ1000" s="18">
        <f>IF($BP1000="","",IFERROR(VLOOKUP(IFERROR(VLOOKUP(IF(ISNUMBER(FIND(" – ",$BP1000)),LEFT($BP1000,FIND(" – ",$BP1000)-1),$BP1000),ProdTbl,5,0),""),BasketTbl,2,0),"کد ناشناخته"))</f>
        <v/>
      </c>
      <c r="BR1000" s="18">
        <f>IF($BP1000="","",IFERROR(VLOOKUP(IF(ISNUMBER(FIND(" – ",$BP1000)),LEFT($BP1000,FIND(" – ",$BP1000)-1),$BP1000),ProdTbl,3,0),"کد ناشناخته"))</f>
        <v/>
      </c>
      <c r="BS1000" s="22" t="n"/>
      <c r="BT1000" s="21" t="n"/>
      <c r="BU1000" s="20" t="n"/>
      <c r="BV1000" s="18">
        <f>IF($BU1000="","",IFERROR(VLOOKUP(IFERROR(VLOOKUP(IF(ISNUMBER(FIND(" – ",$BU1000)),LEFT($BU1000,FIND(" – ",$BU1000)-1),$BU1000),ProdTbl,5,0),""),BasketTbl,2,0),"کد ناشناخته"))</f>
        <v/>
      </c>
      <c r="BW1000" s="18">
        <f>IF($BU1000="","",IFERROR(VLOOKUP(IF(ISNUMBER(FIND(" – ",$BU1000)),LEFT($BU1000,FIND(" – ",$BU1000)-1),$BU1000),ProdTbl,3,0),"کد ناشناخته"))</f>
        <v/>
      </c>
      <c r="BX1000" s="22" t="n"/>
      <c r="BY1000" s="21" t="n"/>
      <c r="BZ1000" s="20" t="n"/>
      <c r="CA1000" s="18">
        <f>IF($BZ1000="","",IFERROR(VLOOKUP(IFERROR(VLOOKUP(IF(ISNUMBER(FIND(" – ",$BZ1000)),LEFT($BZ1000,FIND(" – ",$BZ1000)-1),$BZ1000),ProdTbl,5,0),""),BasketTbl,2,0),"کد ناشناخته"))</f>
        <v/>
      </c>
      <c r="CB1000" s="18">
        <f>IF($BZ1000="","",IFERROR(VLOOKUP(IF(ISNUMBER(FIND(" – ",$BZ1000)),LEFT($BZ1000,FIND(" – ",$BZ1000)-1),$BZ1000),ProdTbl,3,0),"کد ناشناخته"))</f>
        <v/>
      </c>
      <c r="CC1000" s="22" t="n"/>
      <c r="CD1000" s="21" t="n"/>
      <c r="CE1000" s="20" t="n"/>
      <c r="CF1000" s="18">
        <f>IF($CE1000="","",IFERROR(VLOOKUP(IFERROR(VLOOKUP(IF(ISNUMBER(FIND(" – ",$CE1000)),LEFT($CE1000,FIND(" – ",$CE1000)-1),$CE1000),ProdTbl,5,0),""),BasketTbl,2,0),"کد ناشناخته"))</f>
        <v/>
      </c>
      <c r="CG1000" s="18">
        <f>IF($CE1000="","",IFERROR(VLOOKUP(IF(ISNUMBER(FIND(" – ",$CE1000)),LEFT($CE1000,FIND(" – ",$CE1000)-1),$CE1000),ProdTbl,3,0),"کد ناشناخته"))</f>
        <v/>
      </c>
      <c r="CH1000" s="22" t="n"/>
      <c r="CI1000" s="21" t="n"/>
    </row>
    <row r="1001">
      <c r="A1001" s="18">
        <f>IF($B1001="","",COUNTA($B$10:$B1001))</f>
        <v/>
      </c>
      <c r="B1001" s="19" t="n"/>
      <c r="C1001" s="20" t="n"/>
      <c r="D1001" s="19" t="n"/>
      <c r="E1001" s="18">
        <f>IF($D1001="","",IFERROR(VLOOKUP(IF(ISNUMBER(FIND(" – ",$D1001)),LEFT($D1001,FIND(" – ",$D1001)-1),$D1001),SellerTbl,2,0),"کد ناشناخته"))</f>
        <v/>
      </c>
      <c r="F1001" s="21" t="n"/>
      <c r="G1001" s="21" t="n"/>
      <c r="H1001" s="22" t="n"/>
      <c r="I1001" s="23">
        <f>IF(OR($F1001="",$G1001=""),"",$F1001-$G1001)</f>
        <v/>
      </c>
      <c r="J1001" s="18">
        <f>IF($I1001="","",IF(ABS($I1001)&lt;=0.01*$F1001,"√","×"))</f>
        <v/>
      </c>
      <c r="K1001" s="23">
        <f>IF(COUNT($Q1001,$V1001,$AA1001,$AF1001,$AK1001,$AP1001,$AU1001,$AZ1001,$BE1001,$BJ1001,$BO1001,$BT1001,$BY1001,$CD1001,$CI1001)=0,"",SUM($Q1001,$V1001,$AA1001,$AF1001,$AK1001,$AP1001,$AU1001,$AZ1001,$BE1001,$BJ1001,$BO1001,$BT1001,$BY1001,$CD1001,$CI1001))</f>
        <v/>
      </c>
      <c r="L1001" s="23">
        <f>IF(OR($F1001="",$K1001=""),"",$F1001-$K1001)</f>
        <v/>
      </c>
      <c r="M1001" s="20" t="n"/>
      <c r="N1001" s="18">
        <f>IF($M1001="","",IFERROR(VLOOKUP(IFERROR(VLOOKUP(IF(ISNUMBER(FIND(" – ",$M1001)),LEFT($M1001,FIND(" – ",$M1001)-1),$M1001),ProdTbl,5,0),""),BasketTbl,2,0),"کد ناشناخته"))</f>
        <v/>
      </c>
      <c r="O1001" s="18">
        <f>IF($M1001="","",IFERROR(VLOOKUP(IF(ISNUMBER(FIND(" – ",$M1001)),LEFT($M1001,FIND(" – ",$M1001)-1),$M1001),ProdTbl,3,0),"کد ناشناخته"))</f>
        <v/>
      </c>
      <c r="P1001" s="22" t="n"/>
      <c r="Q1001" s="21" t="n"/>
      <c r="R1001" s="20" t="n"/>
      <c r="S1001" s="18">
        <f>IF($R1001="","",IFERROR(VLOOKUP(IFERROR(VLOOKUP(IF(ISNUMBER(FIND(" – ",$R1001)),LEFT($R1001,FIND(" – ",$R1001)-1),$R1001),ProdTbl,5,0),""),BasketTbl,2,0),"کد ناشناخته"))</f>
        <v/>
      </c>
      <c r="T1001" s="18">
        <f>IF($R1001="","",IFERROR(VLOOKUP(IF(ISNUMBER(FIND(" – ",$R1001)),LEFT($R1001,FIND(" – ",$R1001)-1),$R1001),ProdTbl,3,0),"کد ناشناخته"))</f>
        <v/>
      </c>
      <c r="U1001" s="22" t="n"/>
      <c r="V1001" s="21" t="n"/>
      <c r="W1001" s="20" t="n"/>
      <c r="X1001" s="18">
        <f>IF($W1001="","",IFERROR(VLOOKUP(IFERROR(VLOOKUP(IF(ISNUMBER(FIND(" – ",$W1001)),LEFT($W1001,FIND(" – ",$W1001)-1),$W1001),ProdTbl,5,0),""),BasketTbl,2,0),"کد ناشناخته"))</f>
        <v/>
      </c>
      <c r="Y1001" s="18">
        <f>IF($W1001="","",IFERROR(VLOOKUP(IF(ISNUMBER(FIND(" – ",$W1001)),LEFT($W1001,FIND(" – ",$W1001)-1),$W1001),ProdTbl,3,0),"کد ناشناخته"))</f>
        <v/>
      </c>
      <c r="Z1001" s="22" t="n"/>
      <c r="AA1001" s="21" t="n"/>
      <c r="AB1001" s="20" t="n"/>
      <c r="AC1001" s="18">
        <f>IF($AB1001="","",IFERROR(VLOOKUP(IFERROR(VLOOKUP(IF(ISNUMBER(FIND(" – ",$AB1001)),LEFT($AB1001,FIND(" – ",$AB1001)-1),$AB1001),ProdTbl,5,0),""),BasketTbl,2,0),"کد ناشناخته"))</f>
        <v/>
      </c>
      <c r="AD1001" s="18">
        <f>IF($AB1001="","",IFERROR(VLOOKUP(IF(ISNUMBER(FIND(" – ",$AB1001)),LEFT($AB1001,FIND(" – ",$AB1001)-1),$AB1001),ProdTbl,3,0),"کد ناشناخته"))</f>
        <v/>
      </c>
      <c r="AE1001" s="22" t="n"/>
      <c r="AF1001" s="21" t="n"/>
      <c r="AG1001" s="20" t="n"/>
      <c r="AH1001" s="18">
        <f>IF($AG1001="","",IFERROR(VLOOKUP(IFERROR(VLOOKUP(IF(ISNUMBER(FIND(" – ",$AG1001)),LEFT($AG1001,FIND(" – ",$AG1001)-1),$AG1001),ProdTbl,5,0),""),BasketTbl,2,0),"کد ناشناخته"))</f>
        <v/>
      </c>
      <c r="AI1001" s="18">
        <f>IF($AG1001="","",IFERROR(VLOOKUP(IF(ISNUMBER(FIND(" – ",$AG1001)),LEFT($AG1001,FIND(" – ",$AG1001)-1),$AG1001),ProdTbl,3,0),"کد ناشناخته"))</f>
        <v/>
      </c>
      <c r="AJ1001" s="22" t="n"/>
      <c r="AK1001" s="21" t="n"/>
      <c r="AL1001" s="20" t="n"/>
      <c r="AM1001" s="18">
        <f>IF($AL1001="","",IFERROR(VLOOKUP(IFERROR(VLOOKUP(IF(ISNUMBER(FIND(" – ",$AL1001)),LEFT($AL1001,FIND(" – ",$AL1001)-1),$AL1001),ProdTbl,5,0),""),BasketTbl,2,0),"کد ناشناخته"))</f>
        <v/>
      </c>
      <c r="AN1001" s="18">
        <f>IF($AL1001="","",IFERROR(VLOOKUP(IF(ISNUMBER(FIND(" – ",$AL1001)),LEFT($AL1001,FIND(" – ",$AL1001)-1),$AL1001),ProdTbl,3,0),"کد ناشناخته"))</f>
        <v/>
      </c>
      <c r="AO1001" s="22" t="n"/>
      <c r="AP1001" s="21" t="n"/>
      <c r="AQ1001" s="20" t="n"/>
      <c r="AR1001" s="18">
        <f>IF($AQ1001="","",IFERROR(VLOOKUP(IFERROR(VLOOKUP(IF(ISNUMBER(FIND(" – ",$AQ1001)),LEFT($AQ1001,FIND(" – ",$AQ1001)-1),$AQ1001),ProdTbl,5,0),""),BasketTbl,2,0),"کد ناشناخته"))</f>
        <v/>
      </c>
      <c r="AS1001" s="18">
        <f>IF($AQ1001="","",IFERROR(VLOOKUP(IF(ISNUMBER(FIND(" – ",$AQ1001)),LEFT($AQ1001,FIND(" – ",$AQ1001)-1),$AQ1001),ProdTbl,3,0),"کد ناشناخته"))</f>
        <v/>
      </c>
      <c r="AT1001" s="22" t="n"/>
      <c r="AU1001" s="21" t="n"/>
      <c r="AV1001" s="20" t="n"/>
      <c r="AW1001" s="18">
        <f>IF($AV1001="","",IFERROR(VLOOKUP(IFERROR(VLOOKUP(IF(ISNUMBER(FIND(" – ",$AV1001)),LEFT($AV1001,FIND(" – ",$AV1001)-1),$AV1001),ProdTbl,5,0),""),BasketTbl,2,0),"کد ناشناخته"))</f>
        <v/>
      </c>
      <c r="AX1001" s="18">
        <f>IF($AV1001="","",IFERROR(VLOOKUP(IF(ISNUMBER(FIND(" – ",$AV1001)),LEFT($AV1001,FIND(" – ",$AV1001)-1),$AV1001),ProdTbl,3,0),"کد ناشناخته"))</f>
        <v/>
      </c>
      <c r="AY1001" s="22" t="n"/>
      <c r="AZ1001" s="21" t="n"/>
      <c r="BA1001" s="20" t="n"/>
      <c r="BB1001" s="18">
        <f>IF($BA1001="","",IFERROR(VLOOKUP(IFERROR(VLOOKUP(IF(ISNUMBER(FIND(" – ",$BA1001)),LEFT($BA1001,FIND(" – ",$BA1001)-1),$BA1001),ProdTbl,5,0),""),BasketTbl,2,0),"کد ناشناخته"))</f>
        <v/>
      </c>
      <c r="BC1001" s="18">
        <f>IF($BA1001="","",IFERROR(VLOOKUP(IF(ISNUMBER(FIND(" – ",$BA1001)),LEFT($BA1001,FIND(" – ",$BA1001)-1),$BA1001),ProdTbl,3,0),"کد ناشناخته"))</f>
        <v/>
      </c>
      <c r="BD1001" s="22" t="n"/>
      <c r="BE1001" s="21" t="n"/>
      <c r="BF1001" s="20" t="n"/>
      <c r="BG1001" s="18">
        <f>IF($BF1001="","",IFERROR(VLOOKUP(IFERROR(VLOOKUP(IF(ISNUMBER(FIND(" – ",$BF1001)),LEFT($BF1001,FIND(" – ",$BF1001)-1),$BF1001),ProdTbl,5,0),""),BasketTbl,2,0),"کد ناشناخته"))</f>
        <v/>
      </c>
      <c r="BH1001" s="18">
        <f>IF($BF1001="","",IFERROR(VLOOKUP(IF(ISNUMBER(FIND(" – ",$BF1001)),LEFT($BF1001,FIND(" – ",$BF1001)-1),$BF1001),ProdTbl,3,0),"کد ناشناخته"))</f>
        <v/>
      </c>
      <c r="BI1001" s="22" t="n"/>
      <c r="BJ1001" s="21" t="n"/>
      <c r="BK1001" s="20" t="n"/>
      <c r="BL1001" s="18">
        <f>IF($BK1001="","",IFERROR(VLOOKUP(IFERROR(VLOOKUP(IF(ISNUMBER(FIND(" – ",$BK1001)),LEFT($BK1001,FIND(" – ",$BK1001)-1),$BK1001),ProdTbl,5,0),""),BasketTbl,2,0),"کد ناشناخته"))</f>
        <v/>
      </c>
      <c r="BM1001" s="18">
        <f>IF($BK1001="","",IFERROR(VLOOKUP(IF(ISNUMBER(FIND(" – ",$BK1001)),LEFT($BK1001,FIND(" – ",$BK1001)-1),$BK1001),ProdTbl,3,0),"کد ناشناخته"))</f>
        <v/>
      </c>
      <c r="BN1001" s="22" t="n"/>
      <c r="BO1001" s="21" t="n"/>
      <c r="BP1001" s="20" t="n"/>
      <c r="BQ1001" s="18">
        <f>IF($BP1001="","",IFERROR(VLOOKUP(IFERROR(VLOOKUP(IF(ISNUMBER(FIND(" – ",$BP1001)),LEFT($BP1001,FIND(" – ",$BP1001)-1),$BP1001),ProdTbl,5,0),""),BasketTbl,2,0),"کد ناشناخته"))</f>
        <v/>
      </c>
      <c r="BR1001" s="18">
        <f>IF($BP1001="","",IFERROR(VLOOKUP(IF(ISNUMBER(FIND(" – ",$BP1001)),LEFT($BP1001,FIND(" – ",$BP1001)-1),$BP1001),ProdTbl,3,0),"کد ناشناخته"))</f>
        <v/>
      </c>
      <c r="BS1001" s="22" t="n"/>
      <c r="BT1001" s="21" t="n"/>
      <c r="BU1001" s="20" t="n"/>
      <c r="BV1001" s="18">
        <f>IF($BU1001="","",IFERROR(VLOOKUP(IFERROR(VLOOKUP(IF(ISNUMBER(FIND(" – ",$BU1001)),LEFT($BU1001,FIND(" – ",$BU1001)-1),$BU1001),ProdTbl,5,0),""),BasketTbl,2,0),"کد ناشناخته"))</f>
        <v/>
      </c>
      <c r="BW1001" s="18">
        <f>IF($BU1001="","",IFERROR(VLOOKUP(IF(ISNUMBER(FIND(" – ",$BU1001)),LEFT($BU1001,FIND(" – ",$BU1001)-1),$BU1001),ProdTbl,3,0),"کد ناشناخته"))</f>
        <v/>
      </c>
      <c r="BX1001" s="22" t="n"/>
      <c r="BY1001" s="21" t="n"/>
      <c r="BZ1001" s="20" t="n"/>
      <c r="CA1001" s="18">
        <f>IF($BZ1001="","",IFERROR(VLOOKUP(IFERROR(VLOOKUP(IF(ISNUMBER(FIND(" – ",$BZ1001)),LEFT($BZ1001,FIND(" – ",$BZ1001)-1),$BZ1001),ProdTbl,5,0),""),BasketTbl,2,0),"کد ناشناخته"))</f>
        <v/>
      </c>
      <c r="CB1001" s="18">
        <f>IF($BZ1001="","",IFERROR(VLOOKUP(IF(ISNUMBER(FIND(" – ",$BZ1001)),LEFT($BZ1001,FIND(" – ",$BZ1001)-1),$BZ1001),ProdTbl,3,0),"کد ناشناخته"))</f>
        <v/>
      </c>
      <c r="CC1001" s="22" t="n"/>
      <c r="CD1001" s="21" t="n"/>
      <c r="CE1001" s="20" t="n"/>
      <c r="CF1001" s="18">
        <f>IF($CE1001="","",IFERROR(VLOOKUP(IFERROR(VLOOKUP(IF(ISNUMBER(FIND(" – ",$CE1001)),LEFT($CE1001,FIND(" – ",$CE1001)-1),$CE1001),ProdTbl,5,0),""),BasketTbl,2,0),"کد ناشناخته"))</f>
        <v/>
      </c>
      <c r="CG1001" s="18">
        <f>IF($CE1001="","",IFERROR(VLOOKUP(IF(ISNUMBER(FIND(" – ",$CE1001)),LEFT($CE1001,FIND(" – ",$CE1001)-1),$CE1001),ProdTbl,3,0),"کد ناشناخته"))</f>
        <v/>
      </c>
      <c r="CH1001" s="22" t="n"/>
      <c r="CI1001" s="21" t="n"/>
    </row>
    <row r="1002">
      <c r="A1002" s="18">
        <f>IF($B1002="","",COUNTA($B$10:$B1002))</f>
        <v/>
      </c>
      <c r="B1002" s="19" t="n"/>
      <c r="C1002" s="20" t="n"/>
      <c r="D1002" s="19" t="n"/>
      <c r="E1002" s="18">
        <f>IF($D1002="","",IFERROR(VLOOKUP(IF(ISNUMBER(FIND(" – ",$D1002)),LEFT($D1002,FIND(" – ",$D1002)-1),$D1002),SellerTbl,2,0),"کد ناشناخته"))</f>
        <v/>
      </c>
      <c r="F1002" s="21" t="n"/>
      <c r="G1002" s="21" t="n"/>
      <c r="H1002" s="22" t="n"/>
      <c r="I1002" s="23">
        <f>IF(OR($F1002="",$G1002=""),"",$F1002-$G1002)</f>
        <v/>
      </c>
      <c r="J1002" s="18">
        <f>IF($I1002="","",IF(ABS($I1002)&lt;=0.01*$F1002,"√","×"))</f>
        <v/>
      </c>
      <c r="K1002" s="23">
        <f>IF(COUNT($Q1002,$V1002,$AA1002,$AF1002,$AK1002,$AP1002,$AU1002,$AZ1002,$BE1002,$BJ1002,$BO1002,$BT1002,$BY1002,$CD1002,$CI1002)=0,"",SUM($Q1002,$V1002,$AA1002,$AF1002,$AK1002,$AP1002,$AU1002,$AZ1002,$BE1002,$BJ1002,$BO1002,$BT1002,$BY1002,$CD1002,$CI1002))</f>
        <v/>
      </c>
      <c r="L1002" s="23">
        <f>IF(OR($F1002="",$K1002=""),"",$F1002-$K1002)</f>
        <v/>
      </c>
      <c r="M1002" s="20" t="n"/>
      <c r="N1002" s="18">
        <f>IF($M1002="","",IFERROR(VLOOKUP(IFERROR(VLOOKUP(IF(ISNUMBER(FIND(" – ",$M1002)),LEFT($M1002,FIND(" – ",$M1002)-1),$M1002),ProdTbl,5,0),""),BasketTbl,2,0),"کد ناشناخته"))</f>
        <v/>
      </c>
      <c r="O1002" s="18">
        <f>IF($M1002="","",IFERROR(VLOOKUP(IF(ISNUMBER(FIND(" – ",$M1002)),LEFT($M1002,FIND(" – ",$M1002)-1),$M1002),ProdTbl,3,0),"کد ناشناخته"))</f>
        <v/>
      </c>
      <c r="P1002" s="22" t="n"/>
      <c r="Q1002" s="21" t="n"/>
      <c r="R1002" s="20" t="n"/>
      <c r="S1002" s="18">
        <f>IF($R1002="","",IFERROR(VLOOKUP(IFERROR(VLOOKUP(IF(ISNUMBER(FIND(" – ",$R1002)),LEFT($R1002,FIND(" – ",$R1002)-1),$R1002),ProdTbl,5,0),""),BasketTbl,2,0),"کد ناشناخته"))</f>
        <v/>
      </c>
      <c r="T1002" s="18">
        <f>IF($R1002="","",IFERROR(VLOOKUP(IF(ISNUMBER(FIND(" – ",$R1002)),LEFT($R1002,FIND(" – ",$R1002)-1),$R1002),ProdTbl,3,0),"کد ناشناخته"))</f>
        <v/>
      </c>
      <c r="U1002" s="22" t="n"/>
      <c r="V1002" s="21" t="n"/>
      <c r="W1002" s="20" t="n"/>
      <c r="X1002" s="18">
        <f>IF($W1002="","",IFERROR(VLOOKUP(IFERROR(VLOOKUP(IF(ISNUMBER(FIND(" – ",$W1002)),LEFT($W1002,FIND(" – ",$W1002)-1),$W1002),ProdTbl,5,0),""),BasketTbl,2,0),"کد ناشناخته"))</f>
        <v/>
      </c>
      <c r="Y1002" s="18">
        <f>IF($W1002="","",IFERROR(VLOOKUP(IF(ISNUMBER(FIND(" – ",$W1002)),LEFT($W1002,FIND(" – ",$W1002)-1),$W1002),ProdTbl,3,0),"کد ناشناخته"))</f>
        <v/>
      </c>
      <c r="Z1002" s="22" t="n"/>
      <c r="AA1002" s="21" t="n"/>
      <c r="AB1002" s="20" t="n"/>
      <c r="AC1002" s="18">
        <f>IF($AB1002="","",IFERROR(VLOOKUP(IFERROR(VLOOKUP(IF(ISNUMBER(FIND(" – ",$AB1002)),LEFT($AB1002,FIND(" – ",$AB1002)-1),$AB1002),ProdTbl,5,0),""),BasketTbl,2,0),"کد ناشناخته"))</f>
        <v/>
      </c>
      <c r="AD1002" s="18">
        <f>IF($AB1002="","",IFERROR(VLOOKUP(IF(ISNUMBER(FIND(" – ",$AB1002)),LEFT($AB1002,FIND(" – ",$AB1002)-1),$AB1002),ProdTbl,3,0),"کد ناشناخته"))</f>
        <v/>
      </c>
      <c r="AE1002" s="22" t="n"/>
      <c r="AF1002" s="21" t="n"/>
      <c r="AG1002" s="20" t="n"/>
      <c r="AH1002" s="18">
        <f>IF($AG1002="","",IFERROR(VLOOKUP(IFERROR(VLOOKUP(IF(ISNUMBER(FIND(" – ",$AG1002)),LEFT($AG1002,FIND(" – ",$AG1002)-1),$AG1002),ProdTbl,5,0),""),BasketTbl,2,0),"کد ناشناخته"))</f>
        <v/>
      </c>
      <c r="AI1002" s="18">
        <f>IF($AG1002="","",IFERROR(VLOOKUP(IF(ISNUMBER(FIND(" – ",$AG1002)),LEFT($AG1002,FIND(" – ",$AG1002)-1),$AG1002),ProdTbl,3,0),"کد ناشناخته"))</f>
        <v/>
      </c>
      <c r="AJ1002" s="22" t="n"/>
      <c r="AK1002" s="21" t="n"/>
      <c r="AL1002" s="20" t="n"/>
      <c r="AM1002" s="18">
        <f>IF($AL1002="","",IFERROR(VLOOKUP(IFERROR(VLOOKUP(IF(ISNUMBER(FIND(" – ",$AL1002)),LEFT($AL1002,FIND(" – ",$AL1002)-1),$AL1002),ProdTbl,5,0),""),BasketTbl,2,0),"کد ناشناخته"))</f>
        <v/>
      </c>
      <c r="AN1002" s="18">
        <f>IF($AL1002="","",IFERROR(VLOOKUP(IF(ISNUMBER(FIND(" – ",$AL1002)),LEFT($AL1002,FIND(" – ",$AL1002)-1),$AL1002),ProdTbl,3,0),"کد ناشناخته"))</f>
        <v/>
      </c>
      <c r="AO1002" s="22" t="n"/>
      <c r="AP1002" s="21" t="n"/>
      <c r="AQ1002" s="20" t="n"/>
      <c r="AR1002" s="18">
        <f>IF($AQ1002="","",IFERROR(VLOOKUP(IFERROR(VLOOKUP(IF(ISNUMBER(FIND(" – ",$AQ1002)),LEFT($AQ1002,FIND(" – ",$AQ1002)-1),$AQ1002),ProdTbl,5,0),""),BasketTbl,2,0),"کد ناشناخته"))</f>
        <v/>
      </c>
      <c r="AS1002" s="18">
        <f>IF($AQ1002="","",IFERROR(VLOOKUP(IF(ISNUMBER(FIND(" – ",$AQ1002)),LEFT($AQ1002,FIND(" – ",$AQ1002)-1),$AQ1002),ProdTbl,3,0),"کد ناشناخته"))</f>
        <v/>
      </c>
      <c r="AT1002" s="22" t="n"/>
      <c r="AU1002" s="21" t="n"/>
      <c r="AV1002" s="20" t="n"/>
      <c r="AW1002" s="18">
        <f>IF($AV1002="","",IFERROR(VLOOKUP(IFERROR(VLOOKUP(IF(ISNUMBER(FIND(" – ",$AV1002)),LEFT($AV1002,FIND(" – ",$AV1002)-1),$AV1002),ProdTbl,5,0),""),BasketTbl,2,0),"کد ناشناخته"))</f>
        <v/>
      </c>
      <c r="AX1002" s="18">
        <f>IF($AV1002="","",IFERROR(VLOOKUP(IF(ISNUMBER(FIND(" – ",$AV1002)),LEFT($AV1002,FIND(" – ",$AV1002)-1),$AV1002),ProdTbl,3,0),"کد ناشناخته"))</f>
        <v/>
      </c>
      <c r="AY1002" s="22" t="n"/>
      <c r="AZ1002" s="21" t="n"/>
      <c r="BA1002" s="20" t="n"/>
      <c r="BB1002" s="18">
        <f>IF($BA1002="","",IFERROR(VLOOKUP(IFERROR(VLOOKUP(IF(ISNUMBER(FIND(" – ",$BA1002)),LEFT($BA1002,FIND(" – ",$BA1002)-1),$BA1002),ProdTbl,5,0),""),BasketTbl,2,0),"کد ناشناخته"))</f>
        <v/>
      </c>
      <c r="BC1002" s="18">
        <f>IF($BA1002="","",IFERROR(VLOOKUP(IF(ISNUMBER(FIND(" – ",$BA1002)),LEFT($BA1002,FIND(" – ",$BA1002)-1),$BA1002),ProdTbl,3,0),"کد ناشناخته"))</f>
        <v/>
      </c>
      <c r="BD1002" s="22" t="n"/>
      <c r="BE1002" s="21" t="n"/>
      <c r="BF1002" s="20" t="n"/>
      <c r="BG1002" s="18">
        <f>IF($BF1002="","",IFERROR(VLOOKUP(IFERROR(VLOOKUP(IF(ISNUMBER(FIND(" – ",$BF1002)),LEFT($BF1002,FIND(" – ",$BF1002)-1),$BF1002),ProdTbl,5,0),""),BasketTbl,2,0),"کد ناشناخته"))</f>
        <v/>
      </c>
      <c r="BH1002" s="18">
        <f>IF($BF1002="","",IFERROR(VLOOKUP(IF(ISNUMBER(FIND(" – ",$BF1002)),LEFT($BF1002,FIND(" – ",$BF1002)-1),$BF1002),ProdTbl,3,0),"کد ناشناخته"))</f>
        <v/>
      </c>
      <c r="BI1002" s="22" t="n"/>
      <c r="BJ1002" s="21" t="n"/>
      <c r="BK1002" s="20" t="n"/>
      <c r="BL1002" s="18">
        <f>IF($BK1002="","",IFERROR(VLOOKUP(IFERROR(VLOOKUP(IF(ISNUMBER(FIND(" – ",$BK1002)),LEFT($BK1002,FIND(" – ",$BK1002)-1),$BK1002),ProdTbl,5,0),""),BasketTbl,2,0),"کد ناشناخته"))</f>
        <v/>
      </c>
      <c r="BM1002" s="18">
        <f>IF($BK1002="","",IFERROR(VLOOKUP(IF(ISNUMBER(FIND(" – ",$BK1002)),LEFT($BK1002,FIND(" – ",$BK1002)-1),$BK1002),ProdTbl,3,0),"کد ناشناخته"))</f>
        <v/>
      </c>
      <c r="BN1002" s="22" t="n"/>
      <c r="BO1002" s="21" t="n"/>
      <c r="BP1002" s="20" t="n"/>
      <c r="BQ1002" s="18">
        <f>IF($BP1002="","",IFERROR(VLOOKUP(IFERROR(VLOOKUP(IF(ISNUMBER(FIND(" – ",$BP1002)),LEFT($BP1002,FIND(" – ",$BP1002)-1),$BP1002),ProdTbl,5,0),""),BasketTbl,2,0),"کد ناشناخته"))</f>
        <v/>
      </c>
      <c r="BR1002" s="18">
        <f>IF($BP1002="","",IFERROR(VLOOKUP(IF(ISNUMBER(FIND(" – ",$BP1002)),LEFT($BP1002,FIND(" – ",$BP1002)-1),$BP1002),ProdTbl,3,0),"کد ناشناخته"))</f>
        <v/>
      </c>
      <c r="BS1002" s="22" t="n"/>
      <c r="BT1002" s="21" t="n"/>
      <c r="BU1002" s="20" t="n"/>
      <c r="BV1002" s="18">
        <f>IF($BU1002="","",IFERROR(VLOOKUP(IFERROR(VLOOKUP(IF(ISNUMBER(FIND(" – ",$BU1002)),LEFT($BU1002,FIND(" – ",$BU1002)-1),$BU1002),ProdTbl,5,0),""),BasketTbl,2,0),"کد ناشناخته"))</f>
        <v/>
      </c>
      <c r="BW1002" s="18">
        <f>IF($BU1002="","",IFERROR(VLOOKUP(IF(ISNUMBER(FIND(" – ",$BU1002)),LEFT($BU1002,FIND(" – ",$BU1002)-1),$BU1002),ProdTbl,3,0),"کد ناشناخته"))</f>
        <v/>
      </c>
      <c r="BX1002" s="22" t="n"/>
      <c r="BY1002" s="21" t="n"/>
      <c r="BZ1002" s="20" t="n"/>
      <c r="CA1002" s="18">
        <f>IF($BZ1002="","",IFERROR(VLOOKUP(IFERROR(VLOOKUP(IF(ISNUMBER(FIND(" – ",$BZ1002)),LEFT($BZ1002,FIND(" – ",$BZ1002)-1),$BZ1002),ProdTbl,5,0),""),BasketTbl,2,0),"کد ناشناخته"))</f>
        <v/>
      </c>
      <c r="CB1002" s="18">
        <f>IF($BZ1002="","",IFERROR(VLOOKUP(IF(ISNUMBER(FIND(" – ",$BZ1002)),LEFT($BZ1002,FIND(" – ",$BZ1002)-1),$BZ1002),ProdTbl,3,0),"کد ناشناخته"))</f>
        <v/>
      </c>
      <c r="CC1002" s="22" t="n"/>
      <c r="CD1002" s="21" t="n"/>
      <c r="CE1002" s="20" t="n"/>
      <c r="CF1002" s="18">
        <f>IF($CE1002="","",IFERROR(VLOOKUP(IFERROR(VLOOKUP(IF(ISNUMBER(FIND(" – ",$CE1002)),LEFT($CE1002,FIND(" – ",$CE1002)-1),$CE1002),ProdTbl,5,0),""),BasketTbl,2,0),"کد ناشناخته"))</f>
        <v/>
      </c>
      <c r="CG1002" s="18">
        <f>IF($CE1002="","",IFERROR(VLOOKUP(IF(ISNUMBER(FIND(" – ",$CE1002)),LEFT($CE1002,FIND(" – ",$CE1002)-1),$CE1002),ProdTbl,3,0),"کد ناشناخته"))</f>
        <v/>
      </c>
      <c r="CH1002" s="22" t="n"/>
      <c r="CI1002" s="21" t="n"/>
    </row>
    <row r="1003">
      <c r="A1003" s="18">
        <f>IF($B1003="","",COUNTA($B$10:$B1003))</f>
        <v/>
      </c>
      <c r="B1003" s="19" t="n"/>
      <c r="C1003" s="20" t="n"/>
      <c r="D1003" s="19" t="n"/>
      <c r="E1003" s="18">
        <f>IF($D1003="","",IFERROR(VLOOKUP(IF(ISNUMBER(FIND(" – ",$D1003)),LEFT($D1003,FIND(" – ",$D1003)-1),$D1003),SellerTbl,2,0),"کد ناشناخته"))</f>
        <v/>
      </c>
      <c r="F1003" s="21" t="n"/>
      <c r="G1003" s="21" t="n"/>
      <c r="H1003" s="22" t="n"/>
      <c r="I1003" s="23">
        <f>IF(OR($F1003="",$G1003=""),"",$F1003-$G1003)</f>
        <v/>
      </c>
      <c r="J1003" s="18">
        <f>IF($I1003="","",IF(ABS($I1003)&lt;=0.01*$F1003,"√","×"))</f>
        <v/>
      </c>
      <c r="K1003" s="23">
        <f>IF(COUNT($Q1003,$V1003,$AA1003,$AF1003,$AK1003,$AP1003,$AU1003,$AZ1003,$BE1003,$BJ1003,$BO1003,$BT1003,$BY1003,$CD1003,$CI1003)=0,"",SUM($Q1003,$V1003,$AA1003,$AF1003,$AK1003,$AP1003,$AU1003,$AZ1003,$BE1003,$BJ1003,$BO1003,$BT1003,$BY1003,$CD1003,$CI1003))</f>
        <v/>
      </c>
      <c r="L1003" s="23">
        <f>IF(OR($F1003="",$K1003=""),"",$F1003-$K1003)</f>
        <v/>
      </c>
      <c r="M1003" s="20" t="n"/>
      <c r="N1003" s="18">
        <f>IF($M1003="","",IFERROR(VLOOKUP(IFERROR(VLOOKUP(IF(ISNUMBER(FIND(" – ",$M1003)),LEFT($M1003,FIND(" – ",$M1003)-1),$M1003),ProdTbl,5,0),""),BasketTbl,2,0),"کد ناشناخته"))</f>
        <v/>
      </c>
      <c r="O1003" s="18">
        <f>IF($M1003="","",IFERROR(VLOOKUP(IF(ISNUMBER(FIND(" – ",$M1003)),LEFT($M1003,FIND(" – ",$M1003)-1),$M1003),ProdTbl,3,0),"کد ناشناخته"))</f>
        <v/>
      </c>
      <c r="P1003" s="22" t="n"/>
      <c r="Q1003" s="21" t="n"/>
      <c r="R1003" s="20" t="n"/>
      <c r="S1003" s="18">
        <f>IF($R1003="","",IFERROR(VLOOKUP(IFERROR(VLOOKUP(IF(ISNUMBER(FIND(" – ",$R1003)),LEFT($R1003,FIND(" – ",$R1003)-1),$R1003),ProdTbl,5,0),""),BasketTbl,2,0),"کد ناشناخته"))</f>
        <v/>
      </c>
      <c r="T1003" s="18">
        <f>IF($R1003="","",IFERROR(VLOOKUP(IF(ISNUMBER(FIND(" – ",$R1003)),LEFT($R1003,FIND(" – ",$R1003)-1),$R1003),ProdTbl,3,0),"کد ناشناخته"))</f>
        <v/>
      </c>
      <c r="U1003" s="22" t="n"/>
      <c r="V1003" s="21" t="n"/>
      <c r="W1003" s="20" t="n"/>
      <c r="X1003" s="18">
        <f>IF($W1003="","",IFERROR(VLOOKUP(IFERROR(VLOOKUP(IF(ISNUMBER(FIND(" – ",$W1003)),LEFT($W1003,FIND(" – ",$W1003)-1),$W1003),ProdTbl,5,0),""),BasketTbl,2,0),"کد ناشناخته"))</f>
        <v/>
      </c>
      <c r="Y1003" s="18">
        <f>IF($W1003="","",IFERROR(VLOOKUP(IF(ISNUMBER(FIND(" – ",$W1003)),LEFT($W1003,FIND(" – ",$W1003)-1),$W1003),ProdTbl,3,0),"کد ناشناخته"))</f>
        <v/>
      </c>
      <c r="Z1003" s="22" t="n"/>
      <c r="AA1003" s="21" t="n"/>
      <c r="AB1003" s="20" t="n"/>
      <c r="AC1003" s="18">
        <f>IF($AB1003="","",IFERROR(VLOOKUP(IFERROR(VLOOKUP(IF(ISNUMBER(FIND(" – ",$AB1003)),LEFT($AB1003,FIND(" – ",$AB1003)-1),$AB1003),ProdTbl,5,0),""),BasketTbl,2,0),"کد ناشناخته"))</f>
        <v/>
      </c>
      <c r="AD1003" s="18">
        <f>IF($AB1003="","",IFERROR(VLOOKUP(IF(ISNUMBER(FIND(" – ",$AB1003)),LEFT($AB1003,FIND(" – ",$AB1003)-1),$AB1003),ProdTbl,3,0),"کد ناشناخته"))</f>
        <v/>
      </c>
      <c r="AE1003" s="22" t="n"/>
      <c r="AF1003" s="21" t="n"/>
      <c r="AG1003" s="20" t="n"/>
      <c r="AH1003" s="18">
        <f>IF($AG1003="","",IFERROR(VLOOKUP(IFERROR(VLOOKUP(IF(ISNUMBER(FIND(" – ",$AG1003)),LEFT($AG1003,FIND(" – ",$AG1003)-1),$AG1003),ProdTbl,5,0),""),BasketTbl,2,0),"کد ناشناخته"))</f>
        <v/>
      </c>
      <c r="AI1003" s="18">
        <f>IF($AG1003="","",IFERROR(VLOOKUP(IF(ISNUMBER(FIND(" – ",$AG1003)),LEFT($AG1003,FIND(" – ",$AG1003)-1),$AG1003),ProdTbl,3,0),"کد ناشناخته"))</f>
        <v/>
      </c>
      <c r="AJ1003" s="22" t="n"/>
      <c r="AK1003" s="21" t="n"/>
      <c r="AL1003" s="20" t="n"/>
      <c r="AM1003" s="18">
        <f>IF($AL1003="","",IFERROR(VLOOKUP(IFERROR(VLOOKUP(IF(ISNUMBER(FIND(" – ",$AL1003)),LEFT($AL1003,FIND(" – ",$AL1003)-1),$AL1003),ProdTbl,5,0),""),BasketTbl,2,0),"کد ناشناخته"))</f>
        <v/>
      </c>
      <c r="AN1003" s="18">
        <f>IF($AL1003="","",IFERROR(VLOOKUP(IF(ISNUMBER(FIND(" – ",$AL1003)),LEFT($AL1003,FIND(" – ",$AL1003)-1),$AL1003),ProdTbl,3,0),"کد ناشناخته"))</f>
        <v/>
      </c>
      <c r="AO1003" s="22" t="n"/>
      <c r="AP1003" s="21" t="n"/>
      <c r="AQ1003" s="20" t="n"/>
      <c r="AR1003" s="18">
        <f>IF($AQ1003="","",IFERROR(VLOOKUP(IFERROR(VLOOKUP(IF(ISNUMBER(FIND(" – ",$AQ1003)),LEFT($AQ1003,FIND(" – ",$AQ1003)-1),$AQ1003),ProdTbl,5,0),""),BasketTbl,2,0),"کد ناشناخته"))</f>
        <v/>
      </c>
      <c r="AS1003" s="18">
        <f>IF($AQ1003="","",IFERROR(VLOOKUP(IF(ISNUMBER(FIND(" – ",$AQ1003)),LEFT($AQ1003,FIND(" – ",$AQ1003)-1),$AQ1003),ProdTbl,3,0),"کد ناشناخته"))</f>
        <v/>
      </c>
      <c r="AT1003" s="22" t="n"/>
      <c r="AU1003" s="21" t="n"/>
      <c r="AV1003" s="20" t="n"/>
      <c r="AW1003" s="18">
        <f>IF($AV1003="","",IFERROR(VLOOKUP(IFERROR(VLOOKUP(IF(ISNUMBER(FIND(" – ",$AV1003)),LEFT($AV1003,FIND(" – ",$AV1003)-1),$AV1003),ProdTbl,5,0),""),BasketTbl,2,0),"کد ناشناخته"))</f>
        <v/>
      </c>
      <c r="AX1003" s="18">
        <f>IF($AV1003="","",IFERROR(VLOOKUP(IF(ISNUMBER(FIND(" – ",$AV1003)),LEFT($AV1003,FIND(" – ",$AV1003)-1),$AV1003),ProdTbl,3,0),"کد ناشناخته"))</f>
        <v/>
      </c>
      <c r="AY1003" s="22" t="n"/>
      <c r="AZ1003" s="21" t="n"/>
      <c r="BA1003" s="20" t="n"/>
      <c r="BB1003" s="18">
        <f>IF($BA1003="","",IFERROR(VLOOKUP(IFERROR(VLOOKUP(IF(ISNUMBER(FIND(" – ",$BA1003)),LEFT($BA1003,FIND(" – ",$BA1003)-1),$BA1003),ProdTbl,5,0),""),BasketTbl,2,0),"کد ناشناخته"))</f>
        <v/>
      </c>
      <c r="BC1003" s="18">
        <f>IF($BA1003="","",IFERROR(VLOOKUP(IF(ISNUMBER(FIND(" – ",$BA1003)),LEFT($BA1003,FIND(" – ",$BA1003)-1),$BA1003),ProdTbl,3,0),"کد ناشناخته"))</f>
        <v/>
      </c>
      <c r="BD1003" s="22" t="n"/>
      <c r="BE1003" s="21" t="n"/>
      <c r="BF1003" s="20" t="n"/>
      <c r="BG1003" s="18">
        <f>IF($BF1003="","",IFERROR(VLOOKUP(IFERROR(VLOOKUP(IF(ISNUMBER(FIND(" – ",$BF1003)),LEFT($BF1003,FIND(" – ",$BF1003)-1),$BF1003),ProdTbl,5,0),""),BasketTbl,2,0),"کد ناشناخته"))</f>
        <v/>
      </c>
      <c r="BH1003" s="18">
        <f>IF($BF1003="","",IFERROR(VLOOKUP(IF(ISNUMBER(FIND(" – ",$BF1003)),LEFT($BF1003,FIND(" – ",$BF1003)-1),$BF1003),ProdTbl,3,0),"کد ناشناخته"))</f>
        <v/>
      </c>
      <c r="BI1003" s="22" t="n"/>
      <c r="BJ1003" s="21" t="n"/>
      <c r="BK1003" s="20" t="n"/>
      <c r="BL1003" s="18">
        <f>IF($BK1003="","",IFERROR(VLOOKUP(IFERROR(VLOOKUP(IF(ISNUMBER(FIND(" – ",$BK1003)),LEFT($BK1003,FIND(" – ",$BK1003)-1),$BK1003),ProdTbl,5,0),""),BasketTbl,2,0),"کد ناشناخته"))</f>
        <v/>
      </c>
      <c r="BM1003" s="18">
        <f>IF($BK1003="","",IFERROR(VLOOKUP(IF(ISNUMBER(FIND(" – ",$BK1003)),LEFT($BK1003,FIND(" – ",$BK1003)-1),$BK1003),ProdTbl,3,0),"کد ناشناخته"))</f>
        <v/>
      </c>
      <c r="BN1003" s="22" t="n"/>
      <c r="BO1003" s="21" t="n"/>
      <c r="BP1003" s="20" t="n"/>
      <c r="BQ1003" s="18">
        <f>IF($BP1003="","",IFERROR(VLOOKUP(IFERROR(VLOOKUP(IF(ISNUMBER(FIND(" – ",$BP1003)),LEFT($BP1003,FIND(" – ",$BP1003)-1),$BP1003),ProdTbl,5,0),""),BasketTbl,2,0),"کد ناشناخته"))</f>
        <v/>
      </c>
      <c r="BR1003" s="18">
        <f>IF($BP1003="","",IFERROR(VLOOKUP(IF(ISNUMBER(FIND(" – ",$BP1003)),LEFT($BP1003,FIND(" – ",$BP1003)-1),$BP1003),ProdTbl,3,0),"کد ناشناخته"))</f>
        <v/>
      </c>
      <c r="BS1003" s="22" t="n"/>
      <c r="BT1003" s="21" t="n"/>
      <c r="BU1003" s="20" t="n"/>
      <c r="BV1003" s="18">
        <f>IF($BU1003="","",IFERROR(VLOOKUP(IFERROR(VLOOKUP(IF(ISNUMBER(FIND(" – ",$BU1003)),LEFT($BU1003,FIND(" – ",$BU1003)-1),$BU1003),ProdTbl,5,0),""),BasketTbl,2,0),"کد ناشناخته"))</f>
        <v/>
      </c>
      <c r="BW1003" s="18">
        <f>IF($BU1003="","",IFERROR(VLOOKUP(IF(ISNUMBER(FIND(" – ",$BU1003)),LEFT($BU1003,FIND(" – ",$BU1003)-1),$BU1003),ProdTbl,3,0),"کد ناشناخته"))</f>
        <v/>
      </c>
      <c r="BX1003" s="22" t="n"/>
      <c r="BY1003" s="21" t="n"/>
      <c r="BZ1003" s="20" t="n"/>
      <c r="CA1003" s="18">
        <f>IF($BZ1003="","",IFERROR(VLOOKUP(IFERROR(VLOOKUP(IF(ISNUMBER(FIND(" – ",$BZ1003)),LEFT($BZ1003,FIND(" – ",$BZ1003)-1),$BZ1003),ProdTbl,5,0),""),BasketTbl,2,0),"کد ناشناخته"))</f>
        <v/>
      </c>
      <c r="CB1003" s="18">
        <f>IF($BZ1003="","",IFERROR(VLOOKUP(IF(ISNUMBER(FIND(" – ",$BZ1003)),LEFT($BZ1003,FIND(" – ",$BZ1003)-1),$BZ1003),ProdTbl,3,0),"کد ناشناخته"))</f>
        <v/>
      </c>
      <c r="CC1003" s="22" t="n"/>
      <c r="CD1003" s="21" t="n"/>
      <c r="CE1003" s="20" t="n"/>
      <c r="CF1003" s="18">
        <f>IF($CE1003="","",IFERROR(VLOOKUP(IFERROR(VLOOKUP(IF(ISNUMBER(FIND(" – ",$CE1003)),LEFT($CE1003,FIND(" – ",$CE1003)-1),$CE1003),ProdTbl,5,0),""),BasketTbl,2,0),"کد ناشناخته"))</f>
        <v/>
      </c>
      <c r="CG1003" s="18">
        <f>IF($CE1003="","",IFERROR(VLOOKUP(IF(ISNUMBER(FIND(" – ",$CE1003)),LEFT($CE1003,FIND(" – ",$CE1003)-1),$CE1003),ProdTbl,3,0),"کد ناشناخته"))</f>
        <v/>
      </c>
      <c r="CH1003" s="22" t="n"/>
      <c r="CI1003" s="21" t="n"/>
    </row>
    <row r="1004">
      <c r="A1004" s="18">
        <f>IF($B1004="","",COUNTA($B$10:$B1004))</f>
        <v/>
      </c>
      <c r="B1004" s="19" t="n"/>
      <c r="C1004" s="20" t="n"/>
      <c r="D1004" s="19" t="n"/>
      <c r="E1004" s="18">
        <f>IF($D1004="","",IFERROR(VLOOKUP(IF(ISNUMBER(FIND(" – ",$D1004)),LEFT($D1004,FIND(" – ",$D1004)-1),$D1004),SellerTbl,2,0),"کد ناشناخته"))</f>
        <v/>
      </c>
      <c r="F1004" s="21" t="n"/>
      <c r="G1004" s="21" t="n"/>
      <c r="H1004" s="22" t="n"/>
      <c r="I1004" s="23">
        <f>IF(OR($F1004="",$G1004=""),"",$F1004-$G1004)</f>
        <v/>
      </c>
      <c r="J1004" s="18">
        <f>IF($I1004="","",IF(ABS($I1004)&lt;=0.01*$F1004,"√","×"))</f>
        <v/>
      </c>
      <c r="K1004" s="23">
        <f>IF(COUNT($Q1004,$V1004,$AA1004,$AF1004,$AK1004,$AP1004,$AU1004,$AZ1004,$BE1004,$BJ1004,$BO1004,$BT1004,$BY1004,$CD1004,$CI1004)=0,"",SUM($Q1004,$V1004,$AA1004,$AF1004,$AK1004,$AP1004,$AU1004,$AZ1004,$BE1004,$BJ1004,$BO1004,$BT1004,$BY1004,$CD1004,$CI1004))</f>
        <v/>
      </c>
      <c r="L1004" s="23">
        <f>IF(OR($F1004="",$K1004=""),"",$F1004-$K1004)</f>
        <v/>
      </c>
      <c r="M1004" s="20" t="n"/>
      <c r="N1004" s="18">
        <f>IF($M1004="","",IFERROR(VLOOKUP(IFERROR(VLOOKUP(IF(ISNUMBER(FIND(" – ",$M1004)),LEFT($M1004,FIND(" – ",$M1004)-1),$M1004),ProdTbl,5,0),""),BasketTbl,2,0),"کد ناشناخته"))</f>
        <v/>
      </c>
      <c r="O1004" s="18">
        <f>IF($M1004="","",IFERROR(VLOOKUP(IF(ISNUMBER(FIND(" – ",$M1004)),LEFT($M1004,FIND(" – ",$M1004)-1),$M1004),ProdTbl,3,0),"کد ناشناخته"))</f>
        <v/>
      </c>
      <c r="P1004" s="22" t="n"/>
      <c r="Q1004" s="21" t="n"/>
      <c r="R1004" s="20" t="n"/>
      <c r="S1004" s="18">
        <f>IF($R1004="","",IFERROR(VLOOKUP(IFERROR(VLOOKUP(IF(ISNUMBER(FIND(" – ",$R1004)),LEFT($R1004,FIND(" – ",$R1004)-1),$R1004),ProdTbl,5,0),""),BasketTbl,2,0),"کد ناشناخته"))</f>
        <v/>
      </c>
      <c r="T1004" s="18">
        <f>IF($R1004="","",IFERROR(VLOOKUP(IF(ISNUMBER(FIND(" – ",$R1004)),LEFT($R1004,FIND(" – ",$R1004)-1),$R1004),ProdTbl,3,0),"کد ناشناخته"))</f>
        <v/>
      </c>
      <c r="U1004" s="22" t="n"/>
      <c r="V1004" s="21" t="n"/>
      <c r="W1004" s="20" t="n"/>
      <c r="X1004" s="18">
        <f>IF($W1004="","",IFERROR(VLOOKUP(IFERROR(VLOOKUP(IF(ISNUMBER(FIND(" – ",$W1004)),LEFT($W1004,FIND(" – ",$W1004)-1),$W1004),ProdTbl,5,0),""),BasketTbl,2,0),"کد ناشناخته"))</f>
        <v/>
      </c>
      <c r="Y1004" s="18">
        <f>IF($W1004="","",IFERROR(VLOOKUP(IF(ISNUMBER(FIND(" – ",$W1004)),LEFT($W1004,FIND(" – ",$W1004)-1),$W1004),ProdTbl,3,0),"کد ناشناخته"))</f>
        <v/>
      </c>
      <c r="Z1004" s="22" t="n"/>
      <c r="AA1004" s="21" t="n"/>
      <c r="AB1004" s="20" t="n"/>
      <c r="AC1004" s="18">
        <f>IF($AB1004="","",IFERROR(VLOOKUP(IFERROR(VLOOKUP(IF(ISNUMBER(FIND(" – ",$AB1004)),LEFT($AB1004,FIND(" – ",$AB1004)-1),$AB1004),ProdTbl,5,0),""),BasketTbl,2,0),"کد ناشناخته"))</f>
        <v/>
      </c>
      <c r="AD1004" s="18">
        <f>IF($AB1004="","",IFERROR(VLOOKUP(IF(ISNUMBER(FIND(" – ",$AB1004)),LEFT($AB1004,FIND(" – ",$AB1004)-1),$AB1004),ProdTbl,3,0),"کد ناشناخته"))</f>
        <v/>
      </c>
      <c r="AE1004" s="22" t="n"/>
      <c r="AF1004" s="21" t="n"/>
      <c r="AG1004" s="20" t="n"/>
      <c r="AH1004" s="18">
        <f>IF($AG1004="","",IFERROR(VLOOKUP(IFERROR(VLOOKUP(IF(ISNUMBER(FIND(" – ",$AG1004)),LEFT($AG1004,FIND(" – ",$AG1004)-1),$AG1004),ProdTbl,5,0),""),BasketTbl,2,0),"کد ناشناخته"))</f>
        <v/>
      </c>
      <c r="AI1004" s="18">
        <f>IF($AG1004="","",IFERROR(VLOOKUP(IF(ISNUMBER(FIND(" – ",$AG1004)),LEFT($AG1004,FIND(" – ",$AG1004)-1),$AG1004),ProdTbl,3,0),"کد ناشناخته"))</f>
        <v/>
      </c>
      <c r="AJ1004" s="22" t="n"/>
      <c r="AK1004" s="21" t="n"/>
      <c r="AL1004" s="20" t="n"/>
      <c r="AM1004" s="18">
        <f>IF($AL1004="","",IFERROR(VLOOKUP(IFERROR(VLOOKUP(IF(ISNUMBER(FIND(" – ",$AL1004)),LEFT($AL1004,FIND(" – ",$AL1004)-1),$AL1004),ProdTbl,5,0),""),BasketTbl,2,0),"کد ناشناخته"))</f>
        <v/>
      </c>
      <c r="AN1004" s="18">
        <f>IF($AL1004="","",IFERROR(VLOOKUP(IF(ISNUMBER(FIND(" – ",$AL1004)),LEFT($AL1004,FIND(" – ",$AL1004)-1),$AL1004),ProdTbl,3,0),"کد ناشناخته"))</f>
        <v/>
      </c>
      <c r="AO1004" s="22" t="n"/>
      <c r="AP1004" s="21" t="n"/>
      <c r="AQ1004" s="20" t="n"/>
      <c r="AR1004" s="18">
        <f>IF($AQ1004="","",IFERROR(VLOOKUP(IFERROR(VLOOKUP(IF(ISNUMBER(FIND(" – ",$AQ1004)),LEFT($AQ1004,FIND(" – ",$AQ1004)-1),$AQ1004),ProdTbl,5,0),""),BasketTbl,2,0),"کد ناشناخته"))</f>
        <v/>
      </c>
      <c r="AS1004" s="18">
        <f>IF($AQ1004="","",IFERROR(VLOOKUP(IF(ISNUMBER(FIND(" – ",$AQ1004)),LEFT($AQ1004,FIND(" – ",$AQ1004)-1),$AQ1004),ProdTbl,3,0),"کد ناشناخته"))</f>
        <v/>
      </c>
      <c r="AT1004" s="22" t="n"/>
      <c r="AU1004" s="21" t="n"/>
      <c r="AV1004" s="20" t="n"/>
      <c r="AW1004" s="18">
        <f>IF($AV1004="","",IFERROR(VLOOKUP(IFERROR(VLOOKUP(IF(ISNUMBER(FIND(" – ",$AV1004)),LEFT($AV1004,FIND(" – ",$AV1004)-1),$AV1004),ProdTbl,5,0),""),BasketTbl,2,0),"کد ناشناخته"))</f>
        <v/>
      </c>
      <c r="AX1004" s="18">
        <f>IF($AV1004="","",IFERROR(VLOOKUP(IF(ISNUMBER(FIND(" – ",$AV1004)),LEFT($AV1004,FIND(" – ",$AV1004)-1),$AV1004),ProdTbl,3,0),"کد ناشناخته"))</f>
        <v/>
      </c>
      <c r="AY1004" s="22" t="n"/>
      <c r="AZ1004" s="21" t="n"/>
      <c r="BA1004" s="20" t="n"/>
      <c r="BB1004" s="18">
        <f>IF($BA1004="","",IFERROR(VLOOKUP(IFERROR(VLOOKUP(IF(ISNUMBER(FIND(" – ",$BA1004)),LEFT($BA1004,FIND(" – ",$BA1004)-1),$BA1004),ProdTbl,5,0),""),BasketTbl,2,0),"کد ناشناخته"))</f>
        <v/>
      </c>
      <c r="BC1004" s="18">
        <f>IF($BA1004="","",IFERROR(VLOOKUP(IF(ISNUMBER(FIND(" – ",$BA1004)),LEFT($BA1004,FIND(" – ",$BA1004)-1),$BA1004),ProdTbl,3,0),"کد ناشناخته"))</f>
        <v/>
      </c>
      <c r="BD1004" s="22" t="n"/>
      <c r="BE1004" s="21" t="n"/>
      <c r="BF1004" s="20" t="n"/>
      <c r="BG1004" s="18">
        <f>IF($BF1004="","",IFERROR(VLOOKUP(IFERROR(VLOOKUP(IF(ISNUMBER(FIND(" – ",$BF1004)),LEFT($BF1004,FIND(" – ",$BF1004)-1),$BF1004),ProdTbl,5,0),""),BasketTbl,2,0),"کد ناشناخته"))</f>
        <v/>
      </c>
      <c r="BH1004" s="18">
        <f>IF($BF1004="","",IFERROR(VLOOKUP(IF(ISNUMBER(FIND(" – ",$BF1004)),LEFT($BF1004,FIND(" – ",$BF1004)-1),$BF1004),ProdTbl,3,0),"کد ناشناخته"))</f>
        <v/>
      </c>
      <c r="BI1004" s="22" t="n"/>
      <c r="BJ1004" s="21" t="n"/>
      <c r="BK1004" s="20" t="n"/>
      <c r="BL1004" s="18">
        <f>IF($BK1004="","",IFERROR(VLOOKUP(IFERROR(VLOOKUP(IF(ISNUMBER(FIND(" – ",$BK1004)),LEFT($BK1004,FIND(" – ",$BK1004)-1),$BK1004),ProdTbl,5,0),""),BasketTbl,2,0),"کد ناشناخته"))</f>
        <v/>
      </c>
      <c r="BM1004" s="18">
        <f>IF($BK1004="","",IFERROR(VLOOKUP(IF(ISNUMBER(FIND(" – ",$BK1004)),LEFT($BK1004,FIND(" – ",$BK1004)-1),$BK1004),ProdTbl,3,0),"کد ناشناخته"))</f>
        <v/>
      </c>
      <c r="BN1004" s="22" t="n"/>
      <c r="BO1004" s="21" t="n"/>
      <c r="BP1004" s="20" t="n"/>
      <c r="BQ1004" s="18">
        <f>IF($BP1004="","",IFERROR(VLOOKUP(IFERROR(VLOOKUP(IF(ISNUMBER(FIND(" – ",$BP1004)),LEFT($BP1004,FIND(" – ",$BP1004)-1),$BP1004),ProdTbl,5,0),""),BasketTbl,2,0),"کد ناشناخته"))</f>
        <v/>
      </c>
      <c r="BR1004" s="18">
        <f>IF($BP1004="","",IFERROR(VLOOKUP(IF(ISNUMBER(FIND(" – ",$BP1004)),LEFT($BP1004,FIND(" – ",$BP1004)-1),$BP1004),ProdTbl,3,0),"کد ناشناخته"))</f>
        <v/>
      </c>
      <c r="BS1004" s="22" t="n"/>
      <c r="BT1004" s="21" t="n"/>
      <c r="BU1004" s="20" t="n"/>
      <c r="BV1004" s="18">
        <f>IF($BU1004="","",IFERROR(VLOOKUP(IFERROR(VLOOKUP(IF(ISNUMBER(FIND(" – ",$BU1004)),LEFT($BU1004,FIND(" – ",$BU1004)-1),$BU1004),ProdTbl,5,0),""),BasketTbl,2,0),"کد ناشناخته"))</f>
        <v/>
      </c>
      <c r="BW1004" s="18">
        <f>IF($BU1004="","",IFERROR(VLOOKUP(IF(ISNUMBER(FIND(" – ",$BU1004)),LEFT($BU1004,FIND(" – ",$BU1004)-1),$BU1004),ProdTbl,3,0),"کد ناشناخته"))</f>
        <v/>
      </c>
      <c r="BX1004" s="22" t="n"/>
      <c r="BY1004" s="21" t="n"/>
      <c r="BZ1004" s="20" t="n"/>
      <c r="CA1004" s="18">
        <f>IF($BZ1004="","",IFERROR(VLOOKUP(IFERROR(VLOOKUP(IF(ISNUMBER(FIND(" – ",$BZ1004)),LEFT($BZ1004,FIND(" – ",$BZ1004)-1),$BZ1004),ProdTbl,5,0),""),BasketTbl,2,0),"کد ناشناخته"))</f>
        <v/>
      </c>
      <c r="CB1004" s="18">
        <f>IF($BZ1004="","",IFERROR(VLOOKUP(IF(ISNUMBER(FIND(" – ",$BZ1004)),LEFT($BZ1004,FIND(" – ",$BZ1004)-1),$BZ1004),ProdTbl,3,0),"کد ناشناخته"))</f>
        <v/>
      </c>
      <c r="CC1004" s="22" t="n"/>
      <c r="CD1004" s="21" t="n"/>
      <c r="CE1004" s="20" t="n"/>
      <c r="CF1004" s="18">
        <f>IF($CE1004="","",IFERROR(VLOOKUP(IFERROR(VLOOKUP(IF(ISNUMBER(FIND(" – ",$CE1004)),LEFT($CE1004,FIND(" – ",$CE1004)-1),$CE1004),ProdTbl,5,0),""),BasketTbl,2,0),"کد ناشناخته"))</f>
        <v/>
      </c>
      <c r="CG1004" s="18">
        <f>IF($CE1004="","",IFERROR(VLOOKUP(IF(ISNUMBER(FIND(" – ",$CE1004)),LEFT($CE1004,FIND(" – ",$CE1004)-1),$CE1004),ProdTbl,3,0),"کد ناشناخته"))</f>
        <v/>
      </c>
      <c r="CH1004" s="22" t="n"/>
      <c r="CI1004" s="21" t="n"/>
    </row>
    <row r="1005">
      <c r="A1005" s="18">
        <f>IF($B1005="","",COUNTA($B$10:$B1005))</f>
        <v/>
      </c>
      <c r="B1005" s="19" t="n"/>
      <c r="C1005" s="20" t="n"/>
      <c r="D1005" s="19" t="n"/>
      <c r="E1005" s="18">
        <f>IF($D1005="","",IFERROR(VLOOKUP(IF(ISNUMBER(FIND(" – ",$D1005)),LEFT($D1005,FIND(" – ",$D1005)-1),$D1005),SellerTbl,2,0),"کد ناشناخته"))</f>
        <v/>
      </c>
      <c r="F1005" s="21" t="n"/>
      <c r="G1005" s="21" t="n"/>
      <c r="H1005" s="22" t="n"/>
      <c r="I1005" s="23">
        <f>IF(OR($F1005="",$G1005=""),"",$F1005-$G1005)</f>
        <v/>
      </c>
      <c r="J1005" s="18">
        <f>IF($I1005="","",IF(ABS($I1005)&lt;=0.01*$F1005,"√","×"))</f>
        <v/>
      </c>
      <c r="K1005" s="23">
        <f>IF(COUNT($Q1005,$V1005,$AA1005,$AF1005,$AK1005,$AP1005,$AU1005,$AZ1005,$BE1005,$BJ1005,$BO1005,$BT1005,$BY1005,$CD1005,$CI1005)=0,"",SUM($Q1005,$V1005,$AA1005,$AF1005,$AK1005,$AP1005,$AU1005,$AZ1005,$BE1005,$BJ1005,$BO1005,$BT1005,$BY1005,$CD1005,$CI1005))</f>
        <v/>
      </c>
      <c r="L1005" s="23">
        <f>IF(OR($F1005="",$K1005=""),"",$F1005-$K1005)</f>
        <v/>
      </c>
      <c r="M1005" s="20" t="n"/>
      <c r="N1005" s="18">
        <f>IF($M1005="","",IFERROR(VLOOKUP(IFERROR(VLOOKUP(IF(ISNUMBER(FIND(" – ",$M1005)),LEFT($M1005,FIND(" – ",$M1005)-1),$M1005),ProdTbl,5,0),""),BasketTbl,2,0),"کد ناشناخته"))</f>
        <v/>
      </c>
      <c r="O1005" s="18">
        <f>IF($M1005="","",IFERROR(VLOOKUP(IF(ISNUMBER(FIND(" – ",$M1005)),LEFT($M1005,FIND(" – ",$M1005)-1),$M1005),ProdTbl,3,0),"کد ناشناخته"))</f>
        <v/>
      </c>
      <c r="P1005" s="22" t="n"/>
      <c r="Q1005" s="21" t="n"/>
      <c r="R1005" s="20" t="n"/>
      <c r="S1005" s="18">
        <f>IF($R1005="","",IFERROR(VLOOKUP(IFERROR(VLOOKUP(IF(ISNUMBER(FIND(" – ",$R1005)),LEFT($R1005,FIND(" – ",$R1005)-1),$R1005),ProdTbl,5,0),""),BasketTbl,2,0),"کد ناشناخته"))</f>
        <v/>
      </c>
      <c r="T1005" s="18">
        <f>IF($R1005="","",IFERROR(VLOOKUP(IF(ISNUMBER(FIND(" – ",$R1005)),LEFT($R1005,FIND(" – ",$R1005)-1),$R1005),ProdTbl,3,0),"کد ناشناخته"))</f>
        <v/>
      </c>
      <c r="U1005" s="22" t="n"/>
      <c r="V1005" s="21" t="n"/>
      <c r="W1005" s="20" t="n"/>
      <c r="X1005" s="18">
        <f>IF($W1005="","",IFERROR(VLOOKUP(IFERROR(VLOOKUP(IF(ISNUMBER(FIND(" – ",$W1005)),LEFT($W1005,FIND(" – ",$W1005)-1),$W1005),ProdTbl,5,0),""),BasketTbl,2,0),"کد ناشناخته"))</f>
        <v/>
      </c>
      <c r="Y1005" s="18">
        <f>IF($W1005="","",IFERROR(VLOOKUP(IF(ISNUMBER(FIND(" – ",$W1005)),LEFT($W1005,FIND(" – ",$W1005)-1),$W1005),ProdTbl,3,0),"کد ناشناخته"))</f>
        <v/>
      </c>
      <c r="Z1005" s="22" t="n"/>
      <c r="AA1005" s="21" t="n"/>
      <c r="AB1005" s="20" t="n"/>
      <c r="AC1005" s="18">
        <f>IF($AB1005="","",IFERROR(VLOOKUP(IFERROR(VLOOKUP(IF(ISNUMBER(FIND(" – ",$AB1005)),LEFT($AB1005,FIND(" – ",$AB1005)-1),$AB1005),ProdTbl,5,0),""),BasketTbl,2,0),"کد ناشناخته"))</f>
        <v/>
      </c>
      <c r="AD1005" s="18">
        <f>IF($AB1005="","",IFERROR(VLOOKUP(IF(ISNUMBER(FIND(" – ",$AB1005)),LEFT($AB1005,FIND(" – ",$AB1005)-1),$AB1005),ProdTbl,3,0),"کد ناشناخته"))</f>
        <v/>
      </c>
      <c r="AE1005" s="22" t="n"/>
      <c r="AF1005" s="21" t="n"/>
      <c r="AG1005" s="20" t="n"/>
      <c r="AH1005" s="18">
        <f>IF($AG1005="","",IFERROR(VLOOKUP(IFERROR(VLOOKUP(IF(ISNUMBER(FIND(" – ",$AG1005)),LEFT($AG1005,FIND(" – ",$AG1005)-1),$AG1005),ProdTbl,5,0),""),BasketTbl,2,0),"کد ناشناخته"))</f>
        <v/>
      </c>
      <c r="AI1005" s="18">
        <f>IF($AG1005="","",IFERROR(VLOOKUP(IF(ISNUMBER(FIND(" – ",$AG1005)),LEFT($AG1005,FIND(" – ",$AG1005)-1),$AG1005),ProdTbl,3,0),"کد ناشناخته"))</f>
        <v/>
      </c>
      <c r="AJ1005" s="22" t="n"/>
      <c r="AK1005" s="21" t="n"/>
      <c r="AL1005" s="20" t="n"/>
      <c r="AM1005" s="18">
        <f>IF($AL1005="","",IFERROR(VLOOKUP(IFERROR(VLOOKUP(IF(ISNUMBER(FIND(" – ",$AL1005)),LEFT($AL1005,FIND(" – ",$AL1005)-1),$AL1005),ProdTbl,5,0),""),BasketTbl,2,0),"کد ناشناخته"))</f>
        <v/>
      </c>
      <c r="AN1005" s="18">
        <f>IF($AL1005="","",IFERROR(VLOOKUP(IF(ISNUMBER(FIND(" – ",$AL1005)),LEFT($AL1005,FIND(" – ",$AL1005)-1),$AL1005),ProdTbl,3,0),"کد ناشناخته"))</f>
        <v/>
      </c>
      <c r="AO1005" s="22" t="n"/>
      <c r="AP1005" s="21" t="n"/>
      <c r="AQ1005" s="20" t="n"/>
      <c r="AR1005" s="18">
        <f>IF($AQ1005="","",IFERROR(VLOOKUP(IFERROR(VLOOKUP(IF(ISNUMBER(FIND(" – ",$AQ1005)),LEFT($AQ1005,FIND(" – ",$AQ1005)-1),$AQ1005),ProdTbl,5,0),""),BasketTbl,2,0),"کد ناشناخته"))</f>
        <v/>
      </c>
      <c r="AS1005" s="18">
        <f>IF($AQ1005="","",IFERROR(VLOOKUP(IF(ISNUMBER(FIND(" – ",$AQ1005)),LEFT($AQ1005,FIND(" – ",$AQ1005)-1),$AQ1005),ProdTbl,3,0),"کد ناشناخته"))</f>
        <v/>
      </c>
      <c r="AT1005" s="22" t="n"/>
      <c r="AU1005" s="21" t="n"/>
      <c r="AV1005" s="20" t="n"/>
      <c r="AW1005" s="18">
        <f>IF($AV1005="","",IFERROR(VLOOKUP(IFERROR(VLOOKUP(IF(ISNUMBER(FIND(" – ",$AV1005)),LEFT($AV1005,FIND(" – ",$AV1005)-1),$AV1005),ProdTbl,5,0),""),BasketTbl,2,0),"کد ناشناخته"))</f>
        <v/>
      </c>
      <c r="AX1005" s="18">
        <f>IF($AV1005="","",IFERROR(VLOOKUP(IF(ISNUMBER(FIND(" – ",$AV1005)),LEFT($AV1005,FIND(" – ",$AV1005)-1),$AV1005),ProdTbl,3,0),"کد ناشناخته"))</f>
        <v/>
      </c>
      <c r="AY1005" s="22" t="n"/>
      <c r="AZ1005" s="21" t="n"/>
      <c r="BA1005" s="20" t="n"/>
      <c r="BB1005" s="18">
        <f>IF($BA1005="","",IFERROR(VLOOKUP(IFERROR(VLOOKUP(IF(ISNUMBER(FIND(" – ",$BA1005)),LEFT($BA1005,FIND(" – ",$BA1005)-1),$BA1005),ProdTbl,5,0),""),BasketTbl,2,0),"کد ناشناخته"))</f>
        <v/>
      </c>
      <c r="BC1005" s="18">
        <f>IF($BA1005="","",IFERROR(VLOOKUP(IF(ISNUMBER(FIND(" – ",$BA1005)),LEFT($BA1005,FIND(" – ",$BA1005)-1),$BA1005),ProdTbl,3,0),"کد ناشناخته"))</f>
        <v/>
      </c>
      <c r="BD1005" s="22" t="n"/>
      <c r="BE1005" s="21" t="n"/>
      <c r="BF1005" s="20" t="n"/>
      <c r="BG1005" s="18">
        <f>IF($BF1005="","",IFERROR(VLOOKUP(IFERROR(VLOOKUP(IF(ISNUMBER(FIND(" – ",$BF1005)),LEFT($BF1005,FIND(" – ",$BF1005)-1),$BF1005),ProdTbl,5,0),""),BasketTbl,2,0),"کد ناشناخته"))</f>
        <v/>
      </c>
      <c r="BH1005" s="18">
        <f>IF($BF1005="","",IFERROR(VLOOKUP(IF(ISNUMBER(FIND(" – ",$BF1005)),LEFT($BF1005,FIND(" – ",$BF1005)-1),$BF1005),ProdTbl,3,0),"کد ناشناخته"))</f>
        <v/>
      </c>
      <c r="BI1005" s="22" t="n"/>
      <c r="BJ1005" s="21" t="n"/>
      <c r="BK1005" s="20" t="n"/>
      <c r="BL1005" s="18">
        <f>IF($BK1005="","",IFERROR(VLOOKUP(IFERROR(VLOOKUP(IF(ISNUMBER(FIND(" – ",$BK1005)),LEFT($BK1005,FIND(" – ",$BK1005)-1),$BK1005),ProdTbl,5,0),""),BasketTbl,2,0),"کد ناشناخته"))</f>
        <v/>
      </c>
      <c r="BM1005" s="18">
        <f>IF($BK1005="","",IFERROR(VLOOKUP(IF(ISNUMBER(FIND(" – ",$BK1005)),LEFT($BK1005,FIND(" – ",$BK1005)-1),$BK1005),ProdTbl,3,0),"کد ناشناخته"))</f>
        <v/>
      </c>
      <c r="BN1005" s="22" t="n"/>
      <c r="BO1005" s="21" t="n"/>
      <c r="BP1005" s="20" t="n"/>
      <c r="BQ1005" s="18">
        <f>IF($BP1005="","",IFERROR(VLOOKUP(IFERROR(VLOOKUP(IF(ISNUMBER(FIND(" – ",$BP1005)),LEFT($BP1005,FIND(" – ",$BP1005)-1),$BP1005),ProdTbl,5,0),""),BasketTbl,2,0),"کد ناشناخته"))</f>
        <v/>
      </c>
      <c r="BR1005" s="18">
        <f>IF($BP1005="","",IFERROR(VLOOKUP(IF(ISNUMBER(FIND(" – ",$BP1005)),LEFT($BP1005,FIND(" – ",$BP1005)-1),$BP1005),ProdTbl,3,0),"کد ناشناخته"))</f>
        <v/>
      </c>
      <c r="BS1005" s="22" t="n"/>
      <c r="BT1005" s="21" t="n"/>
      <c r="BU1005" s="20" t="n"/>
      <c r="BV1005" s="18">
        <f>IF($BU1005="","",IFERROR(VLOOKUP(IFERROR(VLOOKUP(IF(ISNUMBER(FIND(" – ",$BU1005)),LEFT($BU1005,FIND(" – ",$BU1005)-1),$BU1005),ProdTbl,5,0),""),BasketTbl,2,0),"کد ناشناخته"))</f>
        <v/>
      </c>
      <c r="BW1005" s="18">
        <f>IF($BU1005="","",IFERROR(VLOOKUP(IF(ISNUMBER(FIND(" – ",$BU1005)),LEFT($BU1005,FIND(" – ",$BU1005)-1),$BU1005),ProdTbl,3,0),"کد ناشناخته"))</f>
        <v/>
      </c>
      <c r="BX1005" s="22" t="n"/>
      <c r="BY1005" s="21" t="n"/>
      <c r="BZ1005" s="20" t="n"/>
      <c r="CA1005" s="18">
        <f>IF($BZ1005="","",IFERROR(VLOOKUP(IFERROR(VLOOKUP(IF(ISNUMBER(FIND(" – ",$BZ1005)),LEFT($BZ1005,FIND(" – ",$BZ1005)-1),$BZ1005),ProdTbl,5,0),""),BasketTbl,2,0),"کد ناشناخته"))</f>
        <v/>
      </c>
      <c r="CB1005" s="18">
        <f>IF($BZ1005="","",IFERROR(VLOOKUP(IF(ISNUMBER(FIND(" – ",$BZ1005)),LEFT($BZ1005,FIND(" – ",$BZ1005)-1),$BZ1005),ProdTbl,3,0),"کد ناشناخته"))</f>
        <v/>
      </c>
      <c r="CC1005" s="22" t="n"/>
      <c r="CD1005" s="21" t="n"/>
      <c r="CE1005" s="20" t="n"/>
      <c r="CF1005" s="18">
        <f>IF($CE1005="","",IFERROR(VLOOKUP(IFERROR(VLOOKUP(IF(ISNUMBER(FIND(" – ",$CE1005)),LEFT($CE1005,FIND(" – ",$CE1005)-1),$CE1005),ProdTbl,5,0),""),BasketTbl,2,0),"کد ناشناخته"))</f>
        <v/>
      </c>
      <c r="CG1005" s="18">
        <f>IF($CE1005="","",IFERROR(VLOOKUP(IF(ISNUMBER(FIND(" – ",$CE1005)),LEFT($CE1005,FIND(" – ",$CE1005)-1),$CE1005),ProdTbl,3,0),"کد ناشناخته"))</f>
        <v/>
      </c>
      <c r="CH1005" s="22" t="n"/>
      <c r="CI1005" s="21" t="n"/>
    </row>
    <row r="1006">
      <c r="A1006" s="18">
        <f>IF($B1006="","",COUNTA($B$10:$B1006))</f>
        <v/>
      </c>
      <c r="B1006" s="19" t="n"/>
      <c r="C1006" s="20" t="n"/>
      <c r="D1006" s="19" t="n"/>
      <c r="E1006" s="18">
        <f>IF($D1006="","",IFERROR(VLOOKUP(IF(ISNUMBER(FIND(" – ",$D1006)),LEFT($D1006,FIND(" – ",$D1006)-1),$D1006),SellerTbl,2,0),"کد ناشناخته"))</f>
        <v/>
      </c>
      <c r="F1006" s="21" t="n"/>
      <c r="G1006" s="21" t="n"/>
      <c r="H1006" s="22" t="n"/>
      <c r="I1006" s="23">
        <f>IF(OR($F1006="",$G1006=""),"",$F1006-$G1006)</f>
        <v/>
      </c>
      <c r="J1006" s="18">
        <f>IF($I1006="","",IF(ABS($I1006)&lt;=0.01*$F1006,"√","×"))</f>
        <v/>
      </c>
      <c r="K1006" s="23">
        <f>IF(COUNT($Q1006,$V1006,$AA1006,$AF1006,$AK1006,$AP1006,$AU1006,$AZ1006,$BE1006,$BJ1006,$BO1006,$BT1006,$BY1006,$CD1006,$CI1006)=0,"",SUM($Q1006,$V1006,$AA1006,$AF1006,$AK1006,$AP1006,$AU1006,$AZ1006,$BE1006,$BJ1006,$BO1006,$BT1006,$BY1006,$CD1006,$CI1006))</f>
        <v/>
      </c>
      <c r="L1006" s="23">
        <f>IF(OR($F1006="",$K1006=""),"",$F1006-$K1006)</f>
        <v/>
      </c>
      <c r="M1006" s="20" t="n"/>
      <c r="N1006" s="18">
        <f>IF($M1006="","",IFERROR(VLOOKUP(IFERROR(VLOOKUP(IF(ISNUMBER(FIND(" – ",$M1006)),LEFT($M1006,FIND(" – ",$M1006)-1),$M1006),ProdTbl,5,0),""),BasketTbl,2,0),"کد ناشناخته"))</f>
        <v/>
      </c>
      <c r="O1006" s="18">
        <f>IF($M1006="","",IFERROR(VLOOKUP(IF(ISNUMBER(FIND(" – ",$M1006)),LEFT($M1006,FIND(" – ",$M1006)-1),$M1006),ProdTbl,3,0),"کد ناشناخته"))</f>
        <v/>
      </c>
      <c r="P1006" s="22" t="n"/>
      <c r="Q1006" s="21" t="n"/>
      <c r="R1006" s="20" t="n"/>
      <c r="S1006" s="18">
        <f>IF($R1006="","",IFERROR(VLOOKUP(IFERROR(VLOOKUP(IF(ISNUMBER(FIND(" – ",$R1006)),LEFT($R1006,FIND(" – ",$R1006)-1),$R1006),ProdTbl,5,0),""),BasketTbl,2,0),"کد ناشناخته"))</f>
        <v/>
      </c>
      <c r="T1006" s="18">
        <f>IF($R1006="","",IFERROR(VLOOKUP(IF(ISNUMBER(FIND(" – ",$R1006)),LEFT($R1006,FIND(" – ",$R1006)-1),$R1006),ProdTbl,3,0),"کد ناشناخته"))</f>
        <v/>
      </c>
      <c r="U1006" s="22" t="n"/>
      <c r="V1006" s="21" t="n"/>
      <c r="W1006" s="20" t="n"/>
      <c r="X1006" s="18">
        <f>IF($W1006="","",IFERROR(VLOOKUP(IFERROR(VLOOKUP(IF(ISNUMBER(FIND(" – ",$W1006)),LEFT($W1006,FIND(" – ",$W1006)-1),$W1006),ProdTbl,5,0),""),BasketTbl,2,0),"کد ناشناخته"))</f>
        <v/>
      </c>
      <c r="Y1006" s="18">
        <f>IF($W1006="","",IFERROR(VLOOKUP(IF(ISNUMBER(FIND(" – ",$W1006)),LEFT($W1006,FIND(" – ",$W1006)-1),$W1006),ProdTbl,3,0),"کد ناشناخته"))</f>
        <v/>
      </c>
      <c r="Z1006" s="22" t="n"/>
      <c r="AA1006" s="21" t="n"/>
      <c r="AB1006" s="20" t="n"/>
      <c r="AC1006" s="18">
        <f>IF($AB1006="","",IFERROR(VLOOKUP(IFERROR(VLOOKUP(IF(ISNUMBER(FIND(" – ",$AB1006)),LEFT($AB1006,FIND(" – ",$AB1006)-1),$AB1006),ProdTbl,5,0),""),BasketTbl,2,0),"کد ناشناخته"))</f>
        <v/>
      </c>
      <c r="AD1006" s="18">
        <f>IF($AB1006="","",IFERROR(VLOOKUP(IF(ISNUMBER(FIND(" – ",$AB1006)),LEFT($AB1006,FIND(" – ",$AB1006)-1),$AB1006),ProdTbl,3,0),"کد ناشناخته"))</f>
        <v/>
      </c>
      <c r="AE1006" s="22" t="n"/>
      <c r="AF1006" s="21" t="n"/>
      <c r="AG1006" s="20" t="n"/>
      <c r="AH1006" s="18">
        <f>IF($AG1006="","",IFERROR(VLOOKUP(IFERROR(VLOOKUP(IF(ISNUMBER(FIND(" – ",$AG1006)),LEFT($AG1006,FIND(" – ",$AG1006)-1),$AG1006),ProdTbl,5,0),""),BasketTbl,2,0),"کد ناشناخته"))</f>
        <v/>
      </c>
      <c r="AI1006" s="18">
        <f>IF($AG1006="","",IFERROR(VLOOKUP(IF(ISNUMBER(FIND(" – ",$AG1006)),LEFT($AG1006,FIND(" – ",$AG1006)-1),$AG1006),ProdTbl,3,0),"کد ناشناخته"))</f>
        <v/>
      </c>
      <c r="AJ1006" s="22" t="n"/>
      <c r="AK1006" s="21" t="n"/>
      <c r="AL1006" s="20" t="n"/>
      <c r="AM1006" s="18">
        <f>IF($AL1006="","",IFERROR(VLOOKUP(IFERROR(VLOOKUP(IF(ISNUMBER(FIND(" – ",$AL1006)),LEFT($AL1006,FIND(" – ",$AL1006)-1),$AL1006),ProdTbl,5,0),""),BasketTbl,2,0),"کد ناشناخته"))</f>
        <v/>
      </c>
      <c r="AN1006" s="18">
        <f>IF($AL1006="","",IFERROR(VLOOKUP(IF(ISNUMBER(FIND(" – ",$AL1006)),LEFT($AL1006,FIND(" – ",$AL1006)-1),$AL1006),ProdTbl,3,0),"کد ناشناخته"))</f>
        <v/>
      </c>
      <c r="AO1006" s="22" t="n"/>
      <c r="AP1006" s="21" t="n"/>
      <c r="AQ1006" s="20" t="n"/>
      <c r="AR1006" s="18">
        <f>IF($AQ1006="","",IFERROR(VLOOKUP(IFERROR(VLOOKUP(IF(ISNUMBER(FIND(" – ",$AQ1006)),LEFT($AQ1006,FIND(" – ",$AQ1006)-1),$AQ1006),ProdTbl,5,0),""),BasketTbl,2,0),"کد ناشناخته"))</f>
        <v/>
      </c>
      <c r="AS1006" s="18">
        <f>IF($AQ1006="","",IFERROR(VLOOKUP(IF(ISNUMBER(FIND(" – ",$AQ1006)),LEFT($AQ1006,FIND(" – ",$AQ1006)-1),$AQ1006),ProdTbl,3,0),"کد ناشناخته"))</f>
        <v/>
      </c>
      <c r="AT1006" s="22" t="n"/>
      <c r="AU1006" s="21" t="n"/>
      <c r="AV1006" s="20" t="n"/>
      <c r="AW1006" s="18">
        <f>IF($AV1006="","",IFERROR(VLOOKUP(IFERROR(VLOOKUP(IF(ISNUMBER(FIND(" – ",$AV1006)),LEFT($AV1006,FIND(" – ",$AV1006)-1),$AV1006),ProdTbl,5,0),""),BasketTbl,2,0),"کد ناشناخته"))</f>
        <v/>
      </c>
      <c r="AX1006" s="18">
        <f>IF($AV1006="","",IFERROR(VLOOKUP(IF(ISNUMBER(FIND(" – ",$AV1006)),LEFT($AV1006,FIND(" – ",$AV1006)-1),$AV1006),ProdTbl,3,0),"کد ناشناخته"))</f>
        <v/>
      </c>
      <c r="AY1006" s="22" t="n"/>
      <c r="AZ1006" s="21" t="n"/>
      <c r="BA1006" s="20" t="n"/>
      <c r="BB1006" s="18">
        <f>IF($BA1006="","",IFERROR(VLOOKUP(IFERROR(VLOOKUP(IF(ISNUMBER(FIND(" – ",$BA1006)),LEFT($BA1006,FIND(" – ",$BA1006)-1),$BA1006),ProdTbl,5,0),""),BasketTbl,2,0),"کد ناشناخته"))</f>
        <v/>
      </c>
      <c r="BC1006" s="18">
        <f>IF($BA1006="","",IFERROR(VLOOKUP(IF(ISNUMBER(FIND(" – ",$BA1006)),LEFT($BA1006,FIND(" – ",$BA1006)-1),$BA1006),ProdTbl,3,0),"کد ناشناخته"))</f>
        <v/>
      </c>
      <c r="BD1006" s="22" t="n"/>
      <c r="BE1006" s="21" t="n"/>
      <c r="BF1006" s="20" t="n"/>
      <c r="BG1006" s="18">
        <f>IF($BF1006="","",IFERROR(VLOOKUP(IFERROR(VLOOKUP(IF(ISNUMBER(FIND(" – ",$BF1006)),LEFT($BF1006,FIND(" – ",$BF1006)-1),$BF1006),ProdTbl,5,0),""),BasketTbl,2,0),"کد ناشناخته"))</f>
        <v/>
      </c>
      <c r="BH1006" s="18">
        <f>IF($BF1006="","",IFERROR(VLOOKUP(IF(ISNUMBER(FIND(" – ",$BF1006)),LEFT($BF1006,FIND(" – ",$BF1006)-1),$BF1006),ProdTbl,3,0),"کد ناشناخته"))</f>
        <v/>
      </c>
      <c r="BI1006" s="22" t="n"/>
      <c r="BJ1006" s="21" t="n"/>
      <c r="BK1006" s="20" t="n"/>
      <c r="BL1006" s="18">
        <f>IF($BK1006="","",IFERROR(VLOOKUP(IFERROR(VLOOKUP(IF(ISNUMBER(FIND(" – ",$BK1006)),LEFT($BK1006,FIND(" – ",$BK1006)-1),$BK1006),ProdTbl,5,0),""),BasketTbl,2,0),"کد ناشناخته"))</f>
        <v/>
      </c>
      <c r="BM1006" s="18">
        <f>IF($BK1006="","",IFERROR(VLOOKUP(IF(ISNUMBER(FIND(" – ",$BK1006)),LEFT($BK1006,FIND(" – ",$BK1006)-1),$BK1006),ProdTbl,3,0),"کد ناشناخته"))</f>
        <v/>
      </c>
      <c r="BN1006" s="22" t="n"/>
      <c r="BO1006" s="21" t="n"/>
      <c r="BP1006" s="20" t="n"/>
      <c r="BQ1006" s="18">
        <f>IF($BP1006="","",IFERROR(VLOOKUP(IFERROR(VLOOKUP(IF(ISNUMBER(FIND(" – ",$BP1006)),LEFT($BP1006,FIND(" – ",$BP1006)-1),$BP1006),ProdTbl,5,0),""),BasketTbl,2,0),"کد ناشناخته"))</f>
        <v/>
      </c>
      <c r="BR1006" s="18">
        <f>IF($BP1006="","",IFERROR(VLOOKUP(IF(ISNUMBER(FIND(" – ",$BP1006)),LEFT($BP1006,FIND(" – ",$BP1006)-1),$BP1006),ProdTbl,3,0),"کد ناشناخته"))</f>
        <v/>
      </c>
      <c r="BS1006" s="22" t="n"/>
      <c r="BT1006" s="21" t="n"/>
      <c r="BU1006" s="20" t="n"/>
      <c r="BV1006" s="18">
        <f>IF($BU1006="","",IFERROR(VLOOKUP(IFERROR(VLOOKUP(IF(ISNUMBER(FIND(" – ",$BU1006)),LEFT($BU1006,FIND(" – ",$BU1006)-1),$BU1006),ProdTbl,5,0),""),BasketTbl,2,0),"کد ناشناخته"))</f>
        <v/>
      </c>
      <c r="BW1006" s="18">
        <f>IF($BU1006="","",IFERROR(VLOOKUP(IF(ISNUMBER(FIND(" – ",$BU1006)),LEFT($BU1006,FIND(" – ",$BU1006)-1),$BU1006),ProdTbl,3,0),"کد ناشناخته"))</f>
        <v/>
      </c>
      <c r="BX1006" s="22" t="n"/>
      <c r="BY1006" s="21" t="n"/>
      <c r="BZ1006" s="20" t="n"/>
      <c r="CA1006" s="18">
        <f>IF($BZ1006="","",IFERROR(VLOOKUP(IFERROR(VLOOKUP(IF(ISNUMBER(FIND(" – ",$BZ1006)),LEFT($BZ1006,FIND(" – ",$BZ1006)-1),$BZ1006),ProdTbl,5,0),""),BasketTbl,2,0),"کد ناشناخته"))</f>
        <v/>
      </c>
      <c r="CB1006" s="18">
        <f>IF($BZ1006="","",IFERROR(VLOOKUP(IF(ISNUMBER(FIND(" – ",$BZ1006)),LEFT($BZ1006,FIND(" – ",$BZ1006)-1),$BZ1006),ProdTbl,3,0),"کد ناشناخته"))</f>
        <v/>
      </c>
      <c r="CC1006" s="22" t="n"/>
      <c r="CD1006" s="21" t="n"/>
      <c r="CE1006" s="20" t="n"/>
      <c r="CF1006" s="18">
        <f>IF($CE1006="","",IFERROR(VLOOKUP(IFERROR(VLOOKUP(IF(ISNUMBER(FIND(" – ",$CE1006)),LEFT($CE1006,FIND(" – ",$CE1006)-1),$CE1006),ProdTbl,5,0),""),BasketTbl,2,0),"کد ناشناخته"))</f>
        <v/>
      </c>
      <c r="CG1006" s="18">
        <f>IF($CE1006="","",IFERROR(VLOOKUP(IF(ISNUMBER(FIND(" – ",$CE1006)),LEFT($CE1006,FIND(" – ",$CE1006)-1),$CE1006),ProdTbl,3,0),"کد ناشناخته"))</f>
        <v/>
      </c>
      <c r="CH1006" s="22" t="n"/>
      <c r="CI1006" s="21" t="n"/>
    </row>
    <row r="1007">
      <c r="A1007" s="18">
        <f>IF($B1007="","",COUNTA($B$10:$B1007))</f>
        <v/>
      </c>
      <c r="B1007" s="19" t="n"/>
      <c r="C1007" s="20" t="n"/>
      <c r="D1007" s="19" t="n"/>
      <c r="E1007" s="18">
        <f>IF($D1007="","",IFERROR(VLOOKUP(IF(ISNUMBER(FIND(" – ",$D1007)),LEFT($D1007,FIND(" – ",$D1007)-1),$D1007),SellerTbl,2,0),"کد ناشناخته"))</f>
        <v/>
      </c>
      <c r="F1007" s="21" t="n"/>
      <c r="G1007" s="21" t="n"/>
      <c r="H1007" s="22" t="n"/>
      <c r="I1007" s="23">
        <f>IF(OR($F1007="",$G1007=""),"",$F1007-$G1007)</f>
        <v/>
      </c>
      <c r="J1007" s="18">
        <f>IF($I1007="","",IF(ABS($I1007)&lt;=0.01*$F1007,"√","×"))</f>
        <v/>
      </c>
      <c r="K1007" s="23">
        <f>IF(COUNT($Q1007,$V1007,$AA1007,$AF1007,$AK1007,$AP1007,$AU1007,$AZ1007,$BE1007,$BJ1007,$BO1007,$BT1007,$BY1007,$CD1007,$CI1007)=0,"",SUM($Q1007,$V1007,$AA1007,$AF1007,$AK1007,$AP1007,$AU1007,$AZ1007,$BE1007,$BJ1007,$BO1007,$BT1007,$BY1007,$CD1007,$CI1007))</f>
        <v/>
      </c>
      <c r="L1007" s="23">
        <f>IF(OR($F1007="",$K1007=""),"",$F1007-$K1007)</f>
        <v/>
      </c>
      <c r="M1007" s="20" t="n"/>
      <c r="N1007" s="18">
        <f>IF($M1007="","",IFERROR(VLOOKUP(IFERROR(VLOOKUP(IF(ISNUMBER(FIND(" – ",$M1007)),LEFT($M1007,FIND(" – ",$M1007)-1),$M1007),ProdTbl,5,0),""),BasketTbl,2,0),"کد ناشناخته"))</f>
        <v/>
      </c>
      <c r="O1007" s="18">
        <f>IF($M1007="","",IFERROR(VLOOKUP(IF(ISNUMBER(FIND(" – ",$M1007)),LEFT($M1007,FIND(" – ",$M1007)-1),$M1007),ProdTbl,3,0),"کد ناشناخته"))</f>
        <v/>
      </c>
      <c r="P1007" s="22" t="n"/>
      <c r="Q1007" s="21" t="n"/>
      <c r="R1007" s="20" t="n"/>
      <c r="S1007" s="18">
        <f>IF($R1007="","",IFERROR(VLOOKUP(IFERROR(VLOOKUP(IF(ISNUMBER(FIND(" – ",$R1007)),LEFT($R1007,FIND(" – ",$R1007)-1),$R1007),ProdTbl,5,0),""),BasketTbl,2,0),"کد ناشناخته"))</f>
        <v/>
      </c>
      <c r="T1007" s="18">
        <f>IF($R1007="","",IFERROR(VLOOKUP(IF(ISNUMBER(FIND(" – ",$R1007)),LEFT($R1007,FIND(" – ",$R1007)-1),$R1007),ProdTbl,3,0),"کد ناشناخته"))</f>
        <v/>
      </c>
      <c r="U1007" s="22" t="n"/>
      <c r="V1007" s="21" t="n"/>
      <c r="W1007" s="20" t="n"/>
      <c r="X1007" s="18">
        <f>IF($W1007="","",IFERROR(VLOOKUP(IFERROR(VLOOKUP(IF(ISNUMBER(FIND(" – ",$W1007)),LEFT($W1007,FIND(" – ",$W1007)-1),$W1007),ProdTbl,5,0),""),BasketTbl,2,0),"کد ناشناخته"))</f>
        <v/>
      </c>
      <c r="Y1007" s="18">
        <f>IF($W1007="","",IFERROR(VLOOKUP(IF(ISNUMBER(FIND(" – ",$W1007)),LEFT($W1007,FIND(" – ",$W1007)-1),$W1007),ProdTbl,3,0),"کد ناشناخته"))</f>
        <v/>
      </c>
      <c r="Z1007" s="22" t="n"/>
      <c r="AA1007" s="21" t="n"/>
      <c r="AB1007" s="20" t="n"/>
      <c r="AC1007" s="18">
        <f>IF($AB1007="","",IFERROR(VLOOKUP(IFERROR(VLOOKUP(IF(ISNUMBER(FIND(" – ",$AB1007)),LEFT($AB1007,FIND(" – ",$AB1007)-1),$AB1007),ProdTbl,5,0),""),BasketTbl,2,0),"کد ناشناخته"))</f>
        <v/>
      </c>
      <c r="AD1007" s="18">
        <f>IF($AB1007="","",IFERROR(VLOOKUP(IF(ISNUMBER(FIND(" – ",$AB1007)),LEFT($AB1007,FIND(" – ",$AB1007)-1),$AB1007),ProdTbl,3,0),"کد ناشناخته"))</f>
        <v/>
      </c>
      <c r="AE1007" s="22" t="n"/>
      <c r="AF1007" s="21" t="n"/>
      <c r="AG1007" s="20" t="n"/>
      <c r="AH1007" s="18">
        <f>IF($AG1007="","",IFERROR(VLOOKUP(IFERROR(VLOOKUP(IF(ISNUMBER(FIND(" – ",$AG1007)),LEFT($AG1007,FIND(" – ",$AG1007)-1),$AG1007),ProdTbl,5,0),""),BasketTbl,2,0),"کد ناشناخته"))</f>
        <v/>
      </c>
      <c r="AI1007" s="18">
        <f>IF($AG1007="","",IFERROR(VLOOKUP(IF(ISNUMBER(FIND(" – ",$AG1007)),LEFT($AG1007,FIND(" – ",$AG1007)-1),$AG1007),ProdTbl,3,0),"کد ناشناخته"))</f>
        <v/>
      </c>
      <c r="AJ1007" s="22" t="n"/>
      <c r="AK1007" s="21" t="n"/>
      <c r="AL1007" s="20" t="n"/>
      <c r="AM1007" s="18">
        <f>IF($AL1007="","",IFERROR(VLOOKUP(IFERROR(VLOOKUP(IF(ISNUMBER(FIND(" – ",$AL1007)),LEFT($AL1007,FIND(" – ",$AL1007)-1),$AL1007),ProdTbl,5,0),""),BasketTbl,2,0),"کد ناشناخته"))</f>
        <v/>
      </c>
      <c r="AN1007" s="18">
        <f>IF($AL1007="","",IFERROR(VLOOKUP(IF(ISNUMBER(FIND(" – ",$AL1007)),LEFT($AL1007,FIND(" – ",$AL1007)-1),$AL1007),ProdTbl,3,0),"کد ناشناخته"))</f>
        <v/>
      </c>
      <c r="AO1007" s="22" t="n"/>
      <c r="AP1007" s="21" t="n"/>
      <c r="AQ1007" s="20" t="n"/>
      <c r="AR1007" s="18">
        <f>IF($AQ1007="","",IFERROR(VLOOKUP(IFERROR(VLOOKUP(IF(ISNUMBER(FIND(" – ",$AQ1007)),LEFT($AQ1007,FIND(" – ",$AQ1007)-1),$AQ1007),ProdTbl,5,0),""),BasketTbl,2,0),"کد ناشناخته"))</f>
        <v/>
      </c>
      <c r="AS1007" s="18">
        <f>IF($AQ1007="","",IFERROR(VLOOKUP(IF(ISNUMBER(FIND(" – ",$AQ1007)),LEFT($AQ1007,FIND(" – ",$AQ1007)-1),$AQ1007),ProdTbl,3,0),"کد ناشناخته"))</f>
        <v/>
      </c>
      <c r="AT1007" s="22" t="n"/>
      <c r="AU1007" s="21" t="n"/>
      <c r="AV1007" s="20" t="n"/>
      <c r="AW1007" s="18">
        <f>IF($AV1007="","",IFERROR(VLOOKUP(IFERROR(VLOOKUP(IF(ISNUMBER(FIND(" – ",$AV1007)),LEFT($AV1007,FIND(" – ",$AV1007)-1),$AV1007),ProdTbl,5,0),""),BasketTbl,2,0),"کد ناشناخته"))</f>
        <v/>
      </c>
      <c r="AX1007" s="18">
        <f>IF($AV1007="","",IFERROR(VLOOKUP(IF(ISNUMBER(FIND(" – ",$AV1007)),LEFT($AV1007,FIND(" – ",$AV1007)-1),$AV1007),ProdTbl,3,0),"کد ناشناخته"))</f>
        <v/>
      </c>
      <c r="AY1007" s="22" t="n"/>
      <c r="AZ1007" s="21" t="n"/>
      <c r="BA1007" s="20" t="n"/>
      <c r="BB1007" s="18">
        <f>IF($BA1007="","",IFERROR(VLOOKUP(IFERROR(VLOOKUP(IF(ISNUMBER(FIND(" – ",$BA1007)),LEFT($BA1007,FIND(" – ",$BA1007)-1),$BA1007),ProdTbl,5,0),""),BasketTbl,2,0),"کد ناشناخته"))</f>
        <v/>
      </c>
      <c r="BC1007" s="18">
        <f>IF($BA1007="","",IFERROR(VLOOKUP(IF(ISNUMBER(FIND(" – ",$BA1007)),LEFT($BA1007,FIND(" – ",$BA1007)-1),$BA1007),ProdTbl,3,0),"کد ناشناخته"))</f>
        <v/>
      </c>
      <c r="BD1007" s="22" t="n"/>
      <c r="BE1007" s="21" t="n"/>
      <c r="BF1007" s="20" t="n"/>
      <c r="BG1007" s="18">
        <f>IF($BF1007="","",IFERROR(VLOOKUP(IFERROR(VLOOKUP(IF(ISNUMBER(FIND(" – ",$BF1007)),LEFT($BF1007,FIND(" – ",$BF1007)-1),$BF1007),ProdTbl,5,0),""),BasketTbl,2,0),"کد ناشناخته"))</f>
        <v/>
      </c>
      <c r="BH1007" s="18">
        <f>IF($BF1007="","",IFERROR(VLOOKUP(IF(ISNUMBER(FIND(" – ",$BF1007)),LEFT($BF1007,FIND(" – ",$BF1007)-1),$BF1007),ProdTbl,3,0),"کد ناشناخته"))</f>
        <v/>
      </c>
      <c r="BI1007" s="22" t="n"/>
      <c r="BJ1007" s="21" t="n"/>
      <c r="BK1007" s="20" t="n"/>
      <c r="BL1007" s="18">
        <f>IF($BK1007="","",IFERROR(VLOOKUP(IFERROR(VLOOKUP(IF(ISNUMBER(FIND(" – ",$BK1007)),LEFT($BK1007,FIND(" – ",$BK1007)-1),$BK1007),ProdTbl,5,0),""),BasketTbl,2,0),"کد ناشناخته"))</f>
        <v/>
      </c>
      <c r="BM1007" s="18">
        <f>IF($BK1007="","",IFERROR(VLOOKUP(IF(ISNUMBER(FIND(" – ",$BK1007)),LEFT($BK1007,FIND(" – ",$BK1007)-1),$BK1007),ProdTbl,3,0),"کد ناشناخته"))</f>
        <v/>
      </c>
      <c r="BN1007" s="22" t="n"/>
      <c r="BO1007" s="21" t="n"/>
      <c r="BP1007" s="20" t="n"/>
      <c r="BQ1007" s="18">
        <f>IF($BP1007="","",IFERROR(VLOOKUP(IFERROR(VLOOKUP(IF(ISNUMBER(FIND(" – ",$BP1007)),LEFT($BP1007,FIND(" – ",$BP1007)-1),$BP1007),ProdTbl,5,0),""),BasketTbl,2,0),"کد ناشناخته"))</f>
        <v/>
      </c>
      <c r="BR1007" s="18">
        <f>IF($BP1007="","",IFERROR(VLOOKUP(IF(ISNUMBER(FIND(" – ",$BP1007)),LEFT($BP1007,FIND(" – ",$BP1007)-1),$BP1007),ProdTbl,3,0),"کد ناشناخته"))</f>
        <v/>
      </c>
      <c r="BS1007" s="22" t="n"/>
      <c r="BT1007" s="21" t="n"/>
      <c r="BU1007" s="20" t="n"/>
      <c r="BV1007" s="18">
        <f>IF($BU1007="","",IFERROR(VLOOKUP(IFERROR(VLOOKUP(IF(ISNUMBER(FIND(" – ",$BU1007)),LEFT($BU1007,FIND(" – ",$BU1007)-1),$BU1007),ProdTbl,5,0),""),BasketTbl,2,0),"کد ناشناخته"))</f>
        <v/>
      </c>
      <c r="BW1007" s="18">
        <f>IF($BU1007="","",IFERROR(VLOOKUP(IF(ISNUMBER(FIND(" – ",$BU1007)),LEFT($BU1007,FIND(" – ",$BU1007)-1),$BU1007),ProdTbl,3,0),"کد ناشناخته"))</f>
        <v/>
      </c>
      <c r="BX1007" s="22" t="n"/>
      <c r="BY1007" s="21" t="n"/>
      <c r="BZ1007" s="20" t="n"/>
      <c r="CA1007" s="18">
        <f>IF($BZ1007="","",IFERROR(VLOOKUP(IFERROR(VLOOKUP(IF(ISNUMBER(FIND(" – ",$BZ1007)),LEFT($BZ1007,FIND(" – ",$BZ1007)-1),$BZ1007),ProdTbl,5,0),""),BasketTbl,2,0),"کد ناشناخته"))</f>
        <v/>
      </c>
      <c r="CB1007" s="18">
        <f>IF($BZ1007="","",IFERROR(VLOOKUP(IF(ISNUMBER(FIND(" – ",$BZ1007)),LEFT($BZ1007,FIND(" – ",$BZ1007)-1),$BZ1007),ProdTbl,3,0),"کد ناشناخته"))</f>
        <v/>
      </c>
      <c r="CC1007" s="22" t="n"/>
      <c r="CD1007" s="21" t="n"/>
      <c r="CE1007" s="20" t="n"/>
      <c r="CF1007" s="18">
        <f>IF($CE1007="","",IFERROR(VLOOKUP(IFERROR(VLOOKUP(IF(ISNUMBER(FIND(" – ",$CE1007)),LEFT($CE1007,FIND(" – ",$CE1007)-1),$CE1007),ProdTbl,5,0),""),BasketTbl,2,0),"کد ناشناخته"))</f>
        <v/>
      </c>
      <c r="CG1007" s="18">
        <f>IF($CE1007="","",IFERROR(VLOOKUP(IF(ISNUMBER(FIND(" – ",$CE1007)),LEFT($CE1007,FIND(" – ",$CE1007)-1),$CE1007),ProdTbl,3,0),"کد ناشناخته"))</f>
        <v/>
      </c>
      <c r="CH1007" s="22" t="n"/>
      <c r="CI1007" s="21" t="n"/>
    </row>
    <row r="1008">
      <c r="A1008" s="18">
        <f>IF($B1008="","",COUNTA($B$10:$B1008))</f>
        <v/>
      </c>
      <c r="B1008" s="19" t="n"/>
      <c r="C1008" s="20" t="n"/>
      <c r="D1008" s="19" t="n"/>
      <c r="E1008" s="18">
        <f>IF($D1008="","",IFERROR(VLOOKUP(IF(ISNUMBER(FIND(" – ",$D1008)),LEFT($D1008,FIND(" – ",$D1008)-1),$D1008),SellerTbl,2,0),"کد ناشناخته"))</f>
        <v/>
      </c>
      <c r="F1008" s="21" t="n"/>
      <c r="G1008" s="21" t="n"/>
      <c r="H1008" s="22" t="n"/>
      <c r="I1008" s="23">
        <f>IF(OR($F1008="",$G1008=""),"",$F1008-$G1008)</f>
        <v/>
      </c>
      <c r="J1008" s="18">
        <f>IF($I1008="","",IF(ABS($I1008)&lt;=0.01*$F1008,"√","×"))</f>
        <v/>
      </c>
      <c r="K1008" s="23">
        <f>IF(COUNT($Q1008,$V1008,$AA1008,$AF1008,$AK1008,$AP1008,$AU1008,$AZ1008,$BE1008,$BJ1008,$BO1008,$BT1008,$BY1008,$CD1008,$CI1008)=0,"",SUM($Q1008,$V1008,$AA1008,$AF1008,$AK1008,$AP1008,$AU1008,$AZ1008,$BE1008,$BJ1008,$BO1008,$BT1008,$BY1008,$CD1008,$CI1008))</f>
        <v/>
      </c>
      <c r="L1008" s="23">
        <f>IF(OR($F1008="",$K1008=""),"",$F1008-$K1008)</f>
        <v/>
      </c>
      <c r="M1008" s="20" t="n"/>
      <c r="N1008" s="18">
        <f>IF($M1008="","",IFERROR(VLOOKUP(IFERROR(VLOOKUP(IF(ISNUMBER(FIND(" – ",$M1008)),LEFT($M1008,FIND(" – ",$M1008)-1),$M1008),ProdTbl,5,0),""),BasketTbl,2,0),"کد ناشناخته"))</f>
        <v/>
      </c>
      <c r="O1008" s="18">
        <f>IF($M1008="","",IFERROR(VLOOKUP(IF(ISNUMBER(FIND(" – ",$M1008)),LEFT($M1008,FIND(" – ",$M1008)-1),$M1008),ProdTbl,3,0),"کد ناشناخته"))</f>
        <v/>
      </c>
      <c r="P1008" s="22" t="n"/>
      <c r="Q1008" s="21" t="n"/>
      <c r="R1008" s="20" t="n"/>
      <c r="S1008" s="18">
        <f>IF($R1008="","",IFERROR(VLOOKUP(IFERROR(VLOOKUP(IF(ISNUMBER(FIND(" – ",$R1008)),LEFT($R1008,FIND(" – ",$R1008)-1),$R1008),ProdTbl,5,0),""),BasketTbl,2,0),"کد ناشناخته"))</f>
        <v/>
      </c>
      <c r="T1008" s="18">
        <f>IF($R1008="","",IFERROR(VLOOKUP(IF(ISNUMBER(FIND(" – ",$R1008)),LEFT($R1008,FIND(" – ",$R1008)-1),$R1008),ProdTbl,3,0),"کد ناشناخته"))</f>
        <v/>
      </c>
      <c r="U1008" s="22" t="n"/>
      <c r="V1008" s="21" t="n"/>
      <c r="W1008" s="20" t="n"/>
      <c r="X1008" s="18">
        <f>IF($W1008="","",IFERROR(VLOOKUP(IFERROR(VLOOKUP(IF(ISNUMBER(FIND(" – ",$W1008)),LEFT($W1008,FIND(" – ",$W1008)-1),$W1008),ProdTbl,5,0),""),BasketTbl,2,0),"کد ناشناخته"))</f>
        <v/>
      </c>
      <c r="Y1008" s="18">
        <f>IF($W1008="","",IFERROR(VLOOKUP(IF(ISNUMBER(FIND(" – ",$W1008)),LEFT($W1008,FIND(" – ",$W1008)-1),$W1008),ProdTbl,3,0),"کد ناشناخته"))</f>
        <v/>
      </c>
      <c r="Z1008" s="22" t="n"/>
      <c r="AA1008" s="21" t="n"/>
      <c r="AB1008" s="20" t="n"/>
      <c r="AC1008" s="18">
        <f>IF($AB1008="","",IFERROR(VLOOKUP(IFERROR(VLOOKUP(IF(ISNUMBER(FIND(" – ",$AB1008)),LEFT($AB1008,FIND(" – ",$AB1008)-1),$AB1008),ProdTbl,5,0),""),BasketTbl,2,0),"کد ناشناخته"))</f>
        <v/>
      </c>
      <c r="AD1008" s="18">
        <f>IF($AB1008="","",IFERROR(VLOOKUP(IF(ISNUMBER(FIND(" – ",$AB1008)),LEFT($AB1008,FIND(" – ",$AB1008)-1),$AB1008),ProdTbl,3,0),"کد ناشناخته"))</f>
        <v/>
      </c>
      <c r="AE1008" s="22" t="n"/>
      <c r="AF1008" s="21" t="n"/>
      <c r="AG1008" s="20" t="n"/>
      <c r="AH1008" s="18">
        <f>IF($AG1008="","",IFERROR(VLOOKUP(IFERROR(VLOOKUP(IF(ISNUMBER(FIND(" – ",$AG1008)),LEFT($AG1008,FIND(" – ",$AG1008)-1),$AG1008),ProdTbl,5,0),""),BasketTbl,2,0),"کد ناشناخته"))</f>
        <v/>
      </c>
      <c r="AI1008" s="18">
        <f>IF($AG1008="","",IFERROR(VLOOKUP(IF(ISNUMBER(FIND(" – ",$AG1008)),LEFT($AG1008,FIND(" – ",$AG1008)-1),$AG1008),ProdTbl,3,0),"کد ناشناخته"))</f>
        <v/>
      </c>
      <c r="AJ1008" s="22" t="n"/>
      <c r="AK1008" s="21" t="n"/>
      <c r="AL1008" s="20" t="n"/>
      <c r="AM1008" s="18">
        <f>IF($AL1008="","",IFERROR(VLOOKUP(IFERROR(VLOOKUP(IF(ISNUMBER(FIND(" – ",$AL1008)),LEFT($AL1008,FIND(" – ",$AL1008)-1),$AL1008),ProdTbl,5,0),""),BasketTbl,2,0),"کد ناشناخته"))</f>
        <v/>
      </c>
      <c r="AN1008" s="18">
        <f>IF($AL1008="","",IFERROR(VLOOKUP(IF(ISNUMBER(FIND(" – ",$AL1008)),LEFT($AL1008,FIND(" – ",$AL1008)-1),$AL1008),ProdTbl,3,0),"کد ناشناخته"))</f>
        <v/>
      </c>
      <c r="AO1008" s="22" t="n"/>
      <c r="AP1008" s="21" t="n"/>
      <c r="AQ1008" s="20" t="n"/>
      <c r="AR1008" s="18">
        <f>IF($AQ1008="","",IFERROR(VLOOKUP(IFERROR(VLOOKUP(IF(ISNUMBER(FIND(" – ",$AQ1008)),LEFT($AQ1008,FIND(" – ",$AQ1008)-1),$AQ1008),ProdTbl,5,0),""),BasketTbl,2,0),"کد ناشناخته"))</f>
        <v/>
      </c>
      <c r="AS1008" s="18">
        <f>IF($AQ1008="","",IFERROR(VLOOKUP(IF(ISNUMBER(FIND(" – ",$AQ1008)),LEFT($AQ1008,FIND(" – ",$AQ1008)-1),$AQ1008),ProdTbl,3,0),"کد ناشناخته"))</f>
        <v/>
      </c>
      <c r="AT1008" s="22" t="n"/>
      <c r="AU1008" s="21" t="n"/>
      <c r="AV1008" s="20" t="n"/>
      <c r="AW1008" s="18">
        <f>IF($AV1008="","",IFERROR(VLOOKUP(IFERROR(VLOOKUP(IF(ISNUMBER(FIND(" – ",$AV1008)),LEFT($AV1008,FIND(" – ",$AV1008)-1),$AV1008),ProdTbl,5,0),""),BasketTbl,2,0),"کد ناشناخته"))</f>
        <v/>
      </c>
      <c r="AX1008" s="18">
        <f>IF($AV1008="","",IFERROR(VLOOKUP(IF(ISNUMBER(FIND(" – ",$AV1008)),LEFT($AV1008,FIND(" – ",$AV1008)-1),$AV1008),ProdTbl,3,0),"کد ناشناخته"))</f>
        <v/>
      </c>
      <c r="AY1008" s="22" t="n"/>
      <c r="AZ1008" s="21" t="n"/>
      <c r="BA1008" s="20" t="n"/>
      <c r="BB1008" s="18">
        <f>IF($BA1008="","",IFERROR(VLOOKUP(IFERROR(VLOOKUP(IF(ISNUMBER(FIND(" – ",$BA1008)),LEFT($BA1008,FIND(" – ",$BA1008)-1),$BA1008),ProdTbl,5,0),""),BasketTbl,2,0),"کد ناشناخته"))</f>
        <v/>
      </c>
      <c r="BC1008" s="18">
        <f>IF($BA1008="","",IFERROR(VLOOKUP(IF(ISNUMBER(FIND(" – ",$BA1008)),LEFT($BA1008,FIND(" – ",$BA1008)-1),$BA1008),ProdTbl,3,0),"کد ناشناخته"))</f>
        <v/>
      </c>
      <c r="BD1008" s="22" t="n"/>
      <c r="BE1008" s="21" t="n"/>
      <c r="BF1008" s="20" t="n"/>
      <c r="BG1008" s="18">
        <f>IF($BF1008="","",IFERROR(VLOOKUP(IFERROR(VLOOKUP(IF(ISNUMBER(FIND(" – ",$BF1008)),LEFT($BF1008,FIND(" – ",$BF1008)-1),$BF1008),ProdTbl,5,0),""),BasketTbl,2,0),"کد ناشناخته"))</f>
        <v/>
      </c>
      <c r="BH1008" s="18">
        <f>IF($BF1008="","",IFERROR(VLOOKUP(IF(ISNUMBER(FIND(" – ",$BF1008)),LEFT($BF1008,FIND(" – ",$BF1008)-1),$BF1008),ProdTbl,3,0),"کد ناشناخته"))</f>
        <v/>
      </c>
      <c r="BI1008" s="22" t="n"/>
      <c r="BJ1008" s="21" t="n"/>
      <c r="BK1008" s="20" t="n"/>
      <c r="BL1008" s="18">
        <f>IF($BK1008="","",IFERROR(VLOOKUP(IFERROR(VLOOKUP(IF(ISNUMBER(FIND(" – ",$BK1008)),LEFT($BK1008,FIND(" – ",$BK1008)-1),$BK1008),ProdTbl,5,0),""),BasketTbl,2,0),"کد ناشناخته"))</f>
        <v/>
      </c>
      <c r="BM1008" s="18">
        <f>IF($BK1008="","",IFERROR(VLOOKUP(IF(ISNUMBER(FIND(" – ",$BK1008)),LEFT($BK1008,FIND(" – ",$BK1008)-1),$BK1008),ProdTbl,3,0),"کد ناشناخته"))</f>
        <v/>
      </c>
      <c r="BN1008" s="22" t="n"/>
      <c r="BO1008" s="21" t="n"/>
      <c r="BP1008" s="20" t="n"/>
      <c r="BQ1008" s="18">
        <f>IF($BP1008="","",IFERROR(VLOOKUP(IFERROR(VLOOKUP(IF(ISNUMBER(FIND(" – ",$BP1008)),LEFT($BP1008,FIND(" – ",$BP1008)-1),$BP1008),ProdTbl,5,0),""),BasketTbl,2,0),"کد ناشناخته"))</f>
        <v/>
      </c>
      <c r="BR1008" s="18">
        <f>IF($BP1008="","",IFERROR(VLOOKUP(IF(ISNUMBER(FIND(" – ",$BP1008)),LEFT($BP1008,FIND(" – ",$BP1008)-1),$BP1008),ProdTbl,3,0),"کد ناشناخته"))</f>
        <v/>
      </c>
      <c r="BS1008" s="22" t="n"/>
      <c r="BT1008" s="21" t="n"/>
      <c r="BU1008" s="20" t="n"/>
      <c r="BV1008" s="18">
        <f>IF($BU1008="","",IFERROR(VLOOKUP(IFERROR(VLOOKUP(IF(ISNUMBER(FIND(" – ",$BU1008)),LEFT($BU1008,FIND(" – ",$BU1008)-1),$BU1008),ProdTbl,5,0),""),BasketTbl,2,0),"کد ناشناخته"))</f>
        <v/>
      </c>
      <c r="BW1008" s="18">
        <f>IF($BU1008="","",IFERROR(VLOOKUP(IF(ISNUMBER(FIND(" – ",$BU1008)),LEFT($BU1008,FIND(" – ",$BU1008)-1),$BU1008),ProdTbl,3,0),"کد ناشناخته"))</f>
        <v/>
      </c>
      <c r="BX1008" s="22" t="n"/>
      <c r="BY1008" s="21" t="n"/>
      <c r="BZ1008" s="20" t="n"/>
      <c r="CA1008" s="18">
        <f>IF($BZ1008="","",IFERROR(VLOOKUP(IFERROR(VLOOKUP(IF(ISNUMBER(FIND(" – ",$BZ1008)),LEFT($BZ1008,FIND(" – ",$BZ1008)-1),$BZ1008),ProdTbl,5,0),""),BasketTbl,2,0),"کد ناشناخته"))</f>
        <v/>
      </c>
      <c r="CB1008" s="18">
        <f>IF($BZ1008="","",IFERROR(VLOOKUP(IF(ISNUMBER(FIND(" – ",$BZ1008)),LEFT($BZ1008,FIND(" – ",$BZ1008)-1),$BZ1008),ProdTbl,3,0),"کد ناشناخته"))</f>
        <v/>
      </c>
      <c r="CC1008" s="22" t="n"/>
      <c r="CD1008" s="21" t="n"/>
      <c r="CE1008" s="20" t="n"/>
      <c r="CF1008" s="18">
        <f>IF($CE1008="","",IFERROR(VLOOKUP(IFERROR(VLOOKUP(IF(ISNUMBER(FIND(" – ",$CE1008)),LEFT($CE1008,FIND(" – ",$CE1008)-1),$CE1008),ProdTbl,5,0),""),BasketTbl,2,0),"کد ناشناخته"))</f>
        <v/>
      </c>
      <c r="CG1008" s="18">
        <f>IF($CE1008="","",IFERROR(VLOOKUP(IF(ISNUMBER(FIND(" – ",$CE1008)),LEFT($CE1008,FIND(" – ",$CE1008)-1),$CE1008),ProdTbl,3,0),"کد ناشناخته"))</f>
        <v/>
      </c>
      <c r="CH1008" s="22" t="n"/>
      <c r="CI1008" s="21" t="n"/>
    </row>
    <row r="1009">
      <c r="A1009" s="18">
        <f>IF($B1009="","",COUNTA($B$10:$B1009))</f>
        <v/>
      </c>
      <c r="B1009" s="19" t="n"/>
      <c r="C1009" s="20" t="n"/>
      <c r="D1009" s="19" t="n"/>
      <c r="E1009" s="18">
        <f>IF($D1009="","",IFERROR(VLOOKUP(IF(ISNUMBER(FIND(" – ",$D1009)),LEFT($D1009,FIND(" – ",$D1009)-1),$D1009),SellerTbl,2,0),"کد ناشناخته"))</f>
        <v/>
      </c>
      <c r="F1009" s="21" t="n"/>
      <c r="G1009" s="21" t="n"/>
      <c r="H1009" s="22" t="n"/>
      <c r="I1009" s="23">
        <f>IF(OR($F1009="",$G1009=""),"",$F1009-$G1009)</f>
        <v/>
      </c>
      <c r="J1009" s="18">
        <f>IF($I1009="","",IF(ABS($I1009)&lt;=0.01*$F1009,"√","×"))</f>
        <v/>
      </c>
      <c r="K1009" s="23">
        <f>IF(COUNT($Q1009,$V1009,$AA1009,$AF1009,$AK1009,$AP1009,$AU1009,$AZ1009,$BE1009,$BJ1009,$BO1009,$BT1009,$BY1009,$CD1009,$CI1009)=0,"",SUM($Q1009,$V1009,$AA1009,$AF1009,$AK1009,$AP1009,$AU1009,$AZ1009,$BE1009,$BJ1009,$BO1009,$BT1009,$BY1009,$CD1009,$CI1009))</f>
        <v/>
      </c>
      <c r="L1009" s="23">
        <f>IF(OR($F1009="",$K1009=""),"",$F1009-$K1009)</f>
        <v/>
      </c>
      <c r="M1009" s="20" t="n"/>
      <c r="N1009" s="18">
        <f>IF($M1009="","",IFERROR(VLOOKUP(IFERROR(VLOOKUP(IF(ISNUMBER(FIND(" – ",$M1009)),LEFT($M1009,FIND(" – ",$M1009)-1),$M1009),ProdTbl,5,0),""),BasketTbl,2,0),"کد ناشناخته"))</f>
        <v/>
      </c>
      <c r="O1009" s="18">
        <f>IF($M1009="","",IFERROR(VLOOKUP(IF(ISNUMBER(FIND(" – ",$M1009)),LEFT($M1009,FIND(" – ",$M1009)-1),$M1009),ProdTbl,3,0),"کد ناشناخته"))</f>
        <v/>
      </c>
      <c r="P1009" s="22" t="n"/>
      <c r="Q1009" s="21" t="n"/>
      <c r="R1009" s="20" t="n"/>
      <c r="S1009" s="18">
        <f>IF($R1009="","",IFERROR(VLOOKUP(IFERROR(VLOOKUP(IF(ISNUMBER(FIND(" – ",$R1009)),LEFT($R1009,FIND(" – ",$R1009)-1),$R1009),ProdTbl,5,0),""),BasketTbl,2,0),"کد ناشناخته"))</f>
        <v/>
      </c>
      <c r="T1009" s="18">
        <f>IF($R1009="","",IFERROR(VLOOKUP(IF(ISNUMBER(FIND(" – ",$R1009)),LEFT($R1009,FIND(" – ",$R1009)-1),$R1009),ProdTbl,3,0),"کد ناشناخته"))</f>
        <v/>
      </c>
      <c r="U1009" s="22" t="n"/>
      <c r="V1009" s="21" t="n"/>
      <c r="W1009" s="20" t="n"/>
      <c r="X1009" s="18">
        <f>IF($W1009="","",IFERROR(VLOOKUP(IFERROR(VLOOKUP(IF(ISNUMBER(FIND(" – ",$W1009)),LEFT($W1009,FIND(" – ",$W1009)-1),$W1009),ProdTbl,5,0),""),BasketTbl,2,0),"کد ناشناخته"))</f>
        <v/>
      </c>
      <c r="Y1009" s="18">
        <f>IF($W1009="","",IFERROR(VLOOKUP(IF(ISNUMBER(FIND(" – ",$W1009)),LEFT($W1009,FIND(" – ",$W1009)-1),$W1009),ProdTbl,3,0),"کد ناشناخته"))</f>
        <v/>
      </c>
      <c r="Z1009" s="22" t="n"/>
      <c r="AA1009" s="21" t="n"/>
      <c r="AB1009" s="20" t="n"/>
      <c r="AC1009" s="18">
        <f>IF($AB1009="","",IFERROR(VLOOKUP(IFERROR(VLOOKUP(IF(ISNUMBER(FIND(" – ",$AB1009)),LEFT($AB1009,FIND(" – ",$AB1009)-1),$AB1009),ProdTbl,5,0),""),BasketTbl,2,0),"کد ناشناخته"))</f>
        <v/>
      </c>
      <c r="AD1009" s="18">
        <f>IF($AB1009="","",IFERROR(VLOOKUP(IF(ISNUMBER(FIND(" – ",$AB1009)),LEFT($AB1009,FIND(" – ",$AB1009)-1),$AB1009),ProdTbl,3,0),"کد ناشناخته"))</f>
        <v/>
      </c>
      <c r="AE1009" s="22" t="n"/>
      <c r="AF1009" s="21" t="n"/>
      <c r="AG1009" s="20" t="n"/>
      <c r="AH1009" s="18">
        <f>IF($AG1009="","",IFERROR(VLOOKUP(IFERROR(VLOOKUP(IF(ISNUMBER(FIND(" – ",$AG1009)),LEFT($AG1009,FIND(" – ",$AG1009)-1),$AG1009),ProdTbl,5,0),""),BasketTbl,2,0),"کد ناشناخته"))</f>
        <v/>
      </c>
      <c r="AI1009" s="18">
        <f>IF($AG1009="","",IFERROR(VLOOKUP(IF(ISNUMBER(FIND(" – ",$AG1009)),LEFT($AG1009,FIND(" – ",$AG1009)-1),$AG1009),ProdTbl,3,0),"کد ناشناخته"))</f>
        <v/>
      </c>
      <c r="AJ1009" s="22" t="n"/>
      <c r="AK1009" s="21" t="n"/>
      <c r="AL1009" s="20" t="n"/>
      <c r="AM1009" s="18">
        <f>IF($AL1009="","",IFERROR(VLOOKUP(IFERROR(VLOOKUP(IF(ISNUMBER(FIND(" – ",$AL1009)),LEFT($AL1009,FIND(" – ",$AL1009)-1),$AL1009),ProdTbl,5,0),""),BasketTbl,2,0),"کد ناشناخته"))</f>
        <v/>
      </c>
      <c r="AN1009" s="18">
        <f>IF($AL1009="","",IFERROR(VLOOKUP(IF(ISNUMBER(FIND(" – ",$AL1009)),LEFT($AL1009,FIND(" – ",$AL1009)-1),$AL1009),ProdTbl,3,0),"کد ناشناخته"))</f>
        <v/>
      </c>
      <c r="AO1009" s="22" t="n"/>
      <c r="AP1009" s="21" t="n"/>
      <c r="AQ1009" s="20" t="n"/>
      <c r="AR1009" s="18">
        <f>IF($AQ1009="","",IFERROR(VLOOKUP(IFERROR(VLOOKUP(IF(ISNUMBER(FIND(" – ",$AQ1009)),LEFT($AQ1009,FIND(" – ",$AQ1009)-1),$AQ1009),ProdTbl,5,0),""),BasketTbl,2,0),"کد ناشناخته"))</f>
        <v/>
      </c>
      <c r="AS1009" s="18">
        <f>IF($AQ1009="","",IFERROR(VLOOKUP(IF(ISNUMBER(FIND(" – ",$AQ1009)),LEFT($AQ1009,FIND(" – ",$AQ1009)-1),$AQ1009),ProdTbl,3,0),"کد ناشناخته"))</f>
        <v/>
      </c>
      <c r="AT1009" s="22" t="n"/>
      <c r="AU1009" s="21" t="n"/>
      <c r="AV1009" s="20" t="n"/>
      <c r="AW1009" s="18">
        <f>IF($AV1009="","",IFERROR(VLOOKUP(IFERROR(VLOOKUP(IF(ISNUMBER(FIND(" – ",$AV1009)),LEFT($AV1009,FIND(" – ",$AV1009)-1),$AV1009),ProdTbl,5,0),""),BasketTbl,2,0),"کد ناشناخته"))</f>
        <v/>
      </c>
      <c r="AX1009" s="18">
        <f>IF($AV1009="","",IFERROR(VLOOKUP(IF(ISNUMBER(FIND(" – ",$AV1009)),LEFT($AV1009,FIND(" – ",$AV1009)-1),$AV1009),ProdTbl,3,0),"کد ناشناخته"))</f>
        <v/>
      </c>
      <c r="AY1009" s="22" t="n"/>
      <c r="AZ1009" s="21" t="n"/>
      <c r="BA1009" s="20" t="n"/>
      <c r="BB1009" s="18">
        <f>IF($BA1009="","",IFERROR(VLOOKUP(IFERROR(VLOOKUP(IF(ISNUMBER(FIND(" – ",$BA1009)),LEFT($BA1009,FIND(" – ",$BA1009)-1),$BA1009),ProdTbl,5,0),""),BasketTbl,2,0),"کد ناشناخته"))</f>
        <v/>
      </c>
      <c r="BC1009" s="18">
        <f>IF($BA1009="","",IFERROR(VLOOKUP(IF(ISNUMBER(FIND(" – ",$BA1009)),LEFT($BA1009,FIND(" – ",$BA1009)-1),$BA1009),ProdTbl,3,0),"کد ناشناخته"))</f>
        <v/>
      </c>
      <c r="BD1009" s="22" t="n"/>
      <c r="BE1009" s="21" t="n"/>
      <c r="BF1009" s="20" t="n"/>
      <c r="BG1009" s="18">
        <f>IF($BF1009="","",IFERROR(VLOOKUP(IFERROR(VLOOKUP(IF(ISNUMBER(FIND(" – ",$BF1009)),LEFT($BF1009,FIND(" – ",$BF1009)-1),$BF1009),ProdTbl,5,0),""),BasketTbl,2,0),"کد ناشناخته"))</f>
        <v/>
      </c>
      <c r="BH1009" s="18">
        <f>IF($BF1009="","",IFERROR(VLOOKUP(IF(ISNUMBER(FIND(" – ",$BF1009)),LEFT($BF1009,FIND(" – ",$BF1009)-1),$BF1009),ProdTbl,3,0),"کد ناشناخته"))</f>
        <v/>
      </c>
      <c r="BI1009" s="22" t="n"/>
      <c r="BJ1009" s="21" t="n"/>
      <c r="BK1009" s="20" t="n"/>
      <c r="BL1009" s="18">
        <f>IF($BK1009="","",IFERROR(VLOOKUP(IFERROR(VLOOKUP(IF(ISNUMBER(FIND(" – ",$BK1009)),LEFT($BK1009,FIND(" – ",$BK1009)-1),$BK1009),ProdTbl,5,0),""),BasketTbl,2,0),"کد ناشناخته"))</f>
        <v/>
      </c>
      <c r="BM1009" s="18">
        <f>IF($BK1009="","",IFERROR(VLOOKUP(IF(ISNUMBER(FIND(" – ",$BK1009)),LEFT($BK1009,FIND(" – ",$BK1009)-1),$BK1009),ProdTbl,3,0),"کد ناشناخته"))</f>
        <v/>
      </c>
      <c r="BN1009" s="22" t="n"/>
      <c r="BO1009" s="21" t="n"/>
      <c r="BP1009" s="20" t="n"/>
      <c r="BQ1009" s="18">
        <f>IF($BP1009="","",IFERROR(VLOOKUP(IFERROR(VLOOKUP(IF(ISNUMBER(FIND(" – ",$BP1009)),LEFT($BP1009,FIND(" – ",$BP1009)-1),$BP1009),ProdTbl,5,0),""),BasketTbl,2,0),"کد ناشناخته"))</f>
        <v/>
      </c>
      <c r="BR1009" s="18">
        <f>IF($BP1009="","",IFERROR(VLOOKUP(IF(ISNUMBER(FIND(" – ",$BP1009)),LEFT($BP1009,FIND(" – ",$BP1009)-1),$BP1009),ProdTbl,3,0),"کد ناشناخته"))</f>
        <v/>
      </c>
      <c r="BS1009" s="22" t="n"/>
      <c r="BT1009" s="21" t="n"/>
      <c r="BU1009" s="20" t="n"/>
      <c r="BV1009" s="18">
        <f>IF($BU1009="","",IFERROR(VLOOKUP(IFERROR(VLOOKUP(IF(ISNUMBER(FIND(" – ",$BU1009)),LEFT($BU1009,FIND(" – ",$BU1009)-1),$BU1009),ProdTbl,5,0),""),BasketTbl,2,0),"کد ناشناخته"))</f>
        <v/>
      </c>
      <c r="BW1009" s="18">
        <f>IF($BU1009="","",IFERROR(VLOOKUP(IF(ISNUMBER(FIND(" – ",$BU1009)),LEFT($BU1009,FIND(" – ",$BU1009)-1),$BU1009),ProdTbl,3,0),"کد ناشناخته"))</f>
        <v/>
      </c>
      <c r="BX1009" s="22" t="n"/>
      <c r="BY1009" s="21" t="n"/>
      <c r="BZ1009" s="20" t="n"/>
      <c r="CA1009" s="18">
        <f>IF($BZ1009="","",IFERROR(VLOOKUP(IFERROR(VLOOKUP(IF(ISNUMBER(FIND(" – ",$BZ1009)),LEFT($BZ1009,FIND(" – ",$BZ1009)-1),$BZ1009),ProdTbl,5,0),""),BasketTbl,2,0),"کد ناشناخته"))</f>
        <v/>
      </c>
      <c r="CB1009" s="18">
        <f>IF($BZ1009="","",IFERROR(VLOOKUP(IF(ISNUMBER(FIND(" – ",$BZ1009)),LEFT($BZ1009,FIND(" – ",$BZ1009)-1),$BZ1009),ProdTbl,3,0),"کد ناشناخته"))</f>
        <v/>
      </c>
      <c r="CC1009" s="22" t="n"/>
      <c r="CD1009" s="21" t="n"/>
      <c r="CE1009" s="20" t="n"/>
      <c r="CF1009" s="18">
        <f>IF($CE1009="","",IFERROR(VLOOKUP(IFERROR(VLOOKUP(IF(ISNUMBER(FIND(" – ",$CE1009)),LEFT($CE1009,FIND(" – ",$CE1009)-1),$CE1009),ProdTbl,5,0),""),BasketTbl,2,0),"کد ناشناخته"))</f>
        <v/>
      </c>
      <c r="CG1009" s="18">
        <f>IF($CE1009="","",IFERROR(VLOOKUP(IF(ISNUMBER(FIND(" – ",$CE1009)),LEFT($CE1009,FIND(" – ",$CE1009)-1),$CE1009),ProdTbl,3,0),"کد ناشناخته"))</f>
        <v/>
      </c>
      <c r="CH1009" s="22" t="n"/>
      <c r="CI1009" s="21" t="n"/>
    </row>
    <row r="1010">
      <c r="A1010" s="18">
        <f>IF($B1010="","",COUNTA($B$10:$B1010))</f>
        <v/>
      </c>
      <c r="B1010" s="19" t="n"/>
      <c r="C1010" s="20" t="n"/>
      <c r="D1010" s="19" t="n"/>
      <c r="E1010" s="18">
        <f>IF($D1010="","",IFERROR(VLOOKUP(IF(ISNUMBER(FIND(" – ",$D1010)),LEFT($D1010,FIND(" – ",$D1010)-1),$D1010),SellerTbl,2,0),"کد ناشناخته"))</f>
        <v/>
      </c>
      <c r="F1010" s="21" t="n"/>
      <c r="G1010" s="21" t="n"/>
      <c r="H1010" s="22" t="n"/>
      <c r="I1010" s="23">
        <f>IF(OR($F1010="",$G1010=""),"",$F1010-$G1010)</f>
        <v/>
      </c>
      <c r="J1010" s="18">
        <f>IF($I1010="","",IF(ABS($I1010)&lt;=0.01*$F1010,"√","×"))</f>
        <v/>
      </c>
      <c r="K1010" s="23">
        <f>IF(COUNT($Q1010,$V1010,$AA1010,$AF1010,$AK1010,$AP1010,$AU1010,$AZ1010,$BE1010,$BJ1010,$BO1010,$BT1010,$BY1010,$CD1010,$CI1010)=0,"",SUM($Q1010,$V1010,$AA1010,$AF1010,$AK1010,$AP1010,$AU1010,$AZ1010,$BE1010,$BJ1010,$BO1010,$BT1010,$BY1010,$CD1010,$CI1010))</f>
        <v/>
      </c>
      <c r="L1010" s="23">
        <f>IF(OR($F1010="",$K1010=""),"",$F1010-$K1010)</f>
        <v/>
      </c>
      <c r="M1010" s="20" t="n"/>
      <c r="N1010" s="18">
        <f>IF($M1010="","",IFERROR(VLOOKUP(IFERROR(VLOOKUP(IF(ISNUMBER(FIND(" – ",$M1010)),LEFT($M1010,FIND(" – ",$M1010)-1),$M1010),ProdTbl,5,0),""),BasketTbl,2,0),"کد ناشناخته"))</f>
        <v/>
      </c>
      <c r="O1010" s="18">
        <f>IF($M1010="","",IFERROR(VLOOKUP(IF(ISNUMBER(FIND(" – ",$M1010)),LEFT($M1010,FIND(" – ",$M1010)-1),$M1010),ProdTbl,3,0),"کد ناشناخته"))</f>
        <v/>
      </c>
      <c r="P1010" s="22" t="n"/>
      <c r="Q1010" s="21" t="n"/>
      <c r="R1010" s="20" t="n"/>
      <c r="S1010" s="18">
        <f>IF($R1010="","",IFERROR(VLOOKUP(IFERROR(VLOOKUP(IF(ISNUMBER(FIND(" – ",$R1010)),LEFT($R1010,FIND(" – ",$R1010)-1),$R1010),ProdTbl,5,0),""),BasketTbl,2,0),"کد ناشناخته"))</f>
        <v/>
      </c>
      <c r="T1010" s="18">
        <f>IF($R1010="","",IFERROR(VLOOKUP(IF(ISNUMBER(FIND(" – ",$R1010)),LEFT($R1010,FIND(" – ",$R1010)-1),$R1010),ProdTbl,3,0),"کد ناشناخته"))</f>
        <v/>
      </c>
      <c r="U1010" s="22" t="n"/>
      <c r="V1010" s="21" t="n"/>
      <c r="W1010" s="20" t="n"/>
      <c r="X1010" s="18">
        <f>IF($W1010="","",IFERROR(VLOOKUP(IFERROR(VLOOKUP(IF(ISNUMBER(FIND(" – ",$W1010)),LEFT($W1010,FIND(" – ",$W1010)-1),$W1010),ProdTbl,5,0),""),BasketTbl,2,0),"کد ناشناخته"))</f>
        <v/>
      </c>
      <c r="Y1010" s="18">
        <f>IF($W1010="","",IFERROR(VLOOKUP(IF(ISNUMBER(FIND(" – ",$W1010)),LEFT($W1010,FIND(" – ",$W1010)-1),$W1010),ProdTbl,3,0),"کد ناشناخته"))</f>
        <v/>
      </c>
      <c r="Z1010" s="22" t="n"/>
      <c r="AA1010" s="21" t="n"/>
      <c r="AB1010" s="20" t="n"/>
      <c r="AC1010" s="18">
        <f>IF($AB1010="","",IFERROR(VLOOKUP(IFERROR(VLOOKUP(IF(ISNUMBER(FIND(" – ",$AB1010)),LEFT($AB1010,FIND(" – ",$AB1010)-1),$AB1010),ProdTbl,5,0),""),BasketTbl,2,0),"کد ناشناخته"))</f>
        <v/>
      </c>
      <c r="AD1010" s="18">
        <f>IF($AB1010="","",IFERROR(VLOOKUP(IF(ISNUMBER(FIND(" – ",$AB1010)),LEFT($AB1010,FIND(" – ",$AB1010)-1),$AB1010),ProdTbl,3,0),"کد ناشناخته"))</f>
        <v/>
      </c>
      <c r="AE1010" s="22" t="n"/>
      <c r="AF1010" s="21" t="n"/>
      <c r="AG1010" s="20" t="n"/>
      <c r="AH1010" s="18">
        <f>IF($AG1010="","",IFERROR(VLOOKUP(IFERROR(VLOOKUP(IF(ISNUMBER(FIND(" – ",$AG1010)),LEFT($AG1010,FIND(" – ",$AG1010)-1),$AG1010),ProdTbl,5,0),""),BasketTbl,2,0),"کد ناشناخته"))</f>
        <v/>
      </c>
      <c r="AI1010" s="18">
        <f>IF($AG1010="","",IFERROR(VLOOKUP(IF(ISNUMBER(FIND(" – ",$AG1010)),LEFT($AG1010,FIND(" – ",$AG1010)-1),$AG1010),ProdTbl,3,0),"کد ناشناخته"))</f>
        <v/>
      </c>
      <c r="AJ1010" s="22" t="n"/>
      <c r="AK1010" s="21" t="n"/>
      <c r="AL1010" s="20" t="n"/>
      <c r="AM1010" s="18">
        <f>IF($AL1010="","",IFERROR(VLOOKUP(IFERROR(VLOOKUP(IF(ISNUMBER(FIND(" – ",$AL1010)),LEFT($AL1010,FIND(" – ",$AL1010)-1),$AL1010),ProdTbl,5,0),""),BasketTbl,2,0),"کد ناشناخته"))</f>
        <v/>
      </c>
      <c r="AN1010" s="18">
        <f>IF($AL1010="","",IFERROR(VLOOKUP(IF(ISNUMBER(FIND(" – ",$AL1010)),LEFT($AL1010,FIND(" – ",$AL1010)-1),$AL1010),ProdTbl,3,0),"کد ناشناخته"))</f>
        <v/>
      </c>
      <c r="AO1010" s="22" t="n"/>
      <c r="AP1010" s="21" t="n"/>
      <c r="AQ1010" s="20" t="n"/>
      <c r="AR1010" s="18">
        <f>IF($AQ1010="","",IFERROR(VLOOKUP(IFERROR(VLOOKUP(IF(ISNUMBER(FIND(" – ",$AQ1010)),LEFT($AQ1010,FIND(" – ",$AQ1010)-1),$AQ1010),ProdTbl,5,0),""),BasketTbl,2,0),"کد ناشناخته"))</f>
        <v/>
      </c>
      <c r="AS1010" s="18">
        <f>IF($AQ1010="","",IFERROR(VLOOKUP(IF(ISNUMBER(FIND(" – ",$AQ1010)),LEFT($AQ1010,FIND(" – ",$AQ1010)-1),$AQ1010),ProdTbl,3,0),"کد ناشناخته"))</f>
        <v/>
      </c>
      <c r="AT1010" s="22" t="n"/>
      <c r="AU1010" s="21" t="n"/>
      <c r="AV1010" s="20" t="n"/>
      <c r="AW1010" s="18">
        <f>IF($AV1010="","",IFERROR(VLOOKUP(IFERROR(VLOOKUP(IF(ISNUMBER(FIND(" – ",$AV1010)),LEFT($AV1010,FIND(" – ",$AV1010)-1),$AV1010),ProdTbl,5,0),""),BasketTbl,2,0),"کد ناشناخته"))</f>
        <v/>
      </c>
      <c r="AX1010" s="18">
        <f>IF($AV1010="","",IFERROR(VLOOKUP(IF(ISNUMBER(FIND(" – ",$AV1010)),LEFT($AV1010,FIND(" – ",$AV1010)-1),$AV1010),ProdTbl,3,0),"کد ناشناخته"))</f>
        <v/>
      </c>
      <c r="AY1010" s="22" t="n"/>
      <c r="AZ1010" s="21" t="n"/>
      <c r="BA1010" s="20" t="n"/>
      <c r="BB1010" s="18">
        <f>IF($BA1010="","",IFERROR(VLOOKUP(IFERROR(VLOOKUP(IF(ISNUMBER(FIND(" – ",$BA1010)),LEFT($BA1010,FIND(" – ",$BA1010)-1),$BA1010),ProdTbl,5,0),""),BasketTbl,2,0),"کد ناشناخته"))</f>
        <v/>
      </c>
      <c r="BC1010" s="18">
        <f>IF($BA1010="","",IFERROR(VLOOKUP(IF(ISNUMBER(FIND(" – ",$BA1010)),LEFT($BA1010,FIND(" – ",$BA1010)-1),$BA1010),ProdTbl,3,0),"کد ناشناخته"))</f>
        <v/>
      </c>
      <c r="BD1010" s="22" t="n"/>
      <c r="BE1010" s="21" t="n"/>
      <c r="BF1010" s="20" t="n"/>
      <c r="BG1010" s="18">
        <f>IF($BF1010="","",IFERROR(VLOOKUP(IFERROR(VLOOKUP(IF(ISNUMBER(FIND(" – ",$BF1010)),LEFT($BF1010,FIND(" – ",$BF1010)-1),$BF1010),ProdTbl,5,0),""),BasketTbl,2,0),"کد ناشناخته"))</f>
        <v/>
      </c>
      <c r="BH1010" s="18">
        <f>IF($BF1010="","",IFERROR(VLOOKUP(IF(ISNUMBER(FIND(" – ",$BF1010)),LEFT($BF1010,FIND(" – ",$BF1010)-1),$BF1010),ProdTbl,3,0),"کد ناشناخته"))</f>
        <v/>
      </c>
      <c r="BI1010" s="22" t="n"/>
      <c r="BJ1010" s="21" t="n"/>
      <c r="BK1010" s="20" t="n"/>
      <c r="BL1010" s="18">
        <f>IF($BK1010="","",IFERROR(VLOOKUP(IFERROR(VLOOKUP(IF(ISNUMBER(FIND(" – ",$BK1010)),LEFT($BK1010,FIND(" – ",$BK1010)-1),$BK1010),ProdTbl,5,0),""),BasketTbl,2,0),"کد ناشناخته"))</f>
        <v/>
      </c>
      <c r="BM1010" s="18">
        <f>IF($BK1010="","",IFERROR(VLOOKUP(IF(ISNUMBER(FIND(" – ",$BK1010)),LEFT($BK1010,FIND(" – ",$BK1010)-1),$BK1010),ProdTbl,3,0),"کد ناشناخته"))</f>
        <v/>
      </c>
      <c r="BN1010" s="22" t="n"/>
      <c r="BO1010" s="21" t="n"/>
      <c r="BP1010" s="20" t="n"/>
      <c r="BQ1010" s="18">
        <f>IF($BP1010="","",IFERROR(VLOOKUP(IFERROR(VLOOKUP(IF(ISNUMBER(FIND(" – ",$BP1010)),LEFT($BP1010,FIND(" – ",$BP1010)-1),$BP1010),ProdTbl,5,0),""),BasketTbl,2,0),"کد ناشناخته"))</f>
        <v/>
      </c>
      <c r="BR1010" s="18">
        <f>IF($BP1010="","",IFERROR(VLOOKUP(IF(ISNUMBER(FIND(" – ",$BP1010)),LEFT($BP1010,FIND(" – ",$BP1010)-1),$BP1010),ProdTbl,3,0),"کد ناشناخته"))</f>
        <v/>
      </c>
      <c r="BS1010" s="22" t="n"/>
      <c r="BT1010" s="21" t="n"/>
      <c r="BU1010" s="20" t="n"/>
      <c r="BV1010" s="18">
        <f>IF($BU1010="","",IFERROR(VLOOKUP(IFERROR(VLOOKUP(IF(ISNUMBER(FIND(" – ",$BU1010)),LEFT($BU1010,FIND(" – ",$BU1010)-1),$BU1010),ProdTbl,5,0),""),BasketTbl,2,0),"کد ناشناخته"))</f>
        <v/>
      </c>
      <c r="BW1010" s="18">
        <f>IF($BU1010="","",IFERROR(VLOOKUP(IF(ISNUMBER(FIND(" – ",$BU1010)),LEFT($BU1010,FIND(" – ",$BU1010)-1),$BU1010),ProdTbl,3,0),"کد ناشناخته"))</f>
        <v/>
      </c>
      <c r="BX1010" s="22" t="n"/>
      <c r="BY1010" s="21" t="n"/>
      <c r="BZ1010" s="20" t="n"/>
      <c r="CA1010" s="18">
        <f>IF($BZ1010="","",IFERROR(VLOOKUP(IFERROR(VLOOKUP(IF(ISNUMBER(FIND(" – ",$BZ1010)),LEFT($BZ1010,FIND(" – ",$BZ1010)-1),$BZ1010),ProdTbl,5,0),""),BasketTbl,2,0),"کد ناشناخته"))</f>
        <v/>
      </c>
      <c r="CB1010" s="18">
        <f>IF($BZ1010="","",IFERROR(VLOOKUP(IF(ISNUMBER(FIND(" – ",$BZ1010)),LEFT($BZ1010,FIND(" – ",$BZ1010)-1),$BZ1010),ProdTbl,3,0),"کد ناشناخته"))</f>
        <v/>
      </c>
      <c r="CC1010" s="22" t="n"/>
      <c r="CD1010" s="21" t="n"/>
      <c r="CE1010" s="20" t="n"/>
      <c r="CF1010" s="18">
        <f>IF($CE1010="","",IFERROR(VLOOKUP(IFERROR(VLOOKUP(IF(ISNUMBER(FIND(" – ",$CE1010)),LEFT($CE1010,FIND(" – ",$CE1010)-1),$CE1010),ProdTbl,5,0),""),BasketTbl,2,0),"کد ناشناخته"))</f>
        <v/>
      </c>
      <c r="CG1010" s="18">
        <f>IF($CE1010="","",IFERROR(VLOOKUP(IF(ISNUMBER(FIND(" – ",$CE1010)),LEFT($CE1010,FIND(" – ",$CE1010)-1),$CE1010),ProdTbl,3,0),"کد ناشناخته"))</f>
        <v/>
      </c>
      <c r="CH1010" s="22" t="n"/>
      <c r="CI1010" s="21" t="n"/>
    </row>
    <row r="1011">
      <c r="A1011" s="18">
        <f>IF($B1011="","",COUNTA($B$10:$B1011))</f>
        <v/>
      </c>
      <c r="B1011" s="19" t="n"/>
      <c r="C1011" s="20" t="n"/>
      <c r="D1011" s="19" t="n"/>
      <c r="E1011" s="18">
        <f>IF($D1011="","",IFERROR(VLOOKUP(IF(ISNUMBER(FIND(" – ",$D1011)),LEFT($D1011,FIND(" – ",$D1011)-1),$D1011),SellerTbl,2,0),"کد ناشناخته"))</f>
        <v/>
      </c>
      <c r="F1011" s="21" t="n"/>
      <c r="G1011" s="21" t="n"/>
      <c r="H1011" s="22" t="n"/>
      <c r="I1011" s="23">
        <f>IF(OR($F1011="",$G1011=""),"",$F1011-$G1011)</f>
        <v/>
      </c>
      <c r="J1011" s="18">
        <f>IF($I1011="","",IF(ABS($I1011)&lt;=0.01*$F1011,"√","×"))</f>
        <v/>
      </c>
      <c r="K1011" s="23">
        <f>IF(COUNT($Q1011,$V1011,$AA1011,$AF1011,$AK1011,$AP1011,$AU1011,$AZ1011,$BE1011,$BJ1011,$BO1011,$BT1011,$BY1011,$CD1011,$CI1011)=0,"",SUM($Q1011,$V1011,$AA1011,$AF1011,$AK1011,$AP1011,$AU1011,$AZ1011,$BE1011,$BJ1011,$BO1011,$BT1011,$BY1011,$CD1011,$CI1011))</f>
        <v/>
      </c>
      <c r="L1011" s="23">
        <f>IF(OR($F1011="",$K1011=""),"",$F1011-$K1011)</f>
        <v/>
      </c>
      <c r="M1011" s="20" t="n"/>
      <c r="N1011" s="18">
        <f>IF($M1011="","",IFERROR(VLOOKUP(IFERROR(VLOOKUP(IF(ISNUMBER(FIND(" – ",$M1011)),LEFT($M1011,FIND(" – ",$M1011)-1),$M1011),ProdTbl,5,0),""),BasketTbl,2,0),"کد ناشناخته"))</f>
        <v/>
      </c>
      <c r="O1011" s="18">
        <f>IF($M1011="","",IFERROR(VLOOKUP(IF(ISNUMBER(FIND(" – ",$M1011)),LEFT($M1011,FIND(" – ",$M1011)-1),$M1011),ProdTbl,3,0),"کد ناشناخته"))</f>
        <v/>
      </c>
      <c r="P1011" s="22" t="n"/>
      <c r="Q1011" s="21" t="n"/>
      <c r="R1011" s="20" t="n"/>
      <c r="S1011" s="18">
        <f>IF($R1011="","",IFERROR(VLOOKUP(IFERROR(VLOOKUP(IF(ISNUMBER(FIND(" – ",$R1011)),LEFT($R1011,FIND(" – ",$R1011)-1),$R1011),ProdTbl,5,0),""),BasketTbl,2,0),"کد ناشناخته"))</f>
        <v/>
      </c>
      <c r="T1011" s="18">
        <f>IF($R1011="","",IFERROR(VLOOKUP(IF(ISNUMBER(FIND(" – ",$R1011)),LEFT($R1011,FIND(" – ",$R1011)-1),$R1011),ProdTbl,3,0),"کد ناشناخته"))</f>
        <v/>
      </c>
      <c r="U1011" s="22" t="n"/>
      <c r="V1011" s="21" t="n"/>
      <c r="W1011" s="20" t="n"/>
      <c r="X1011" s="18">
        <f>IF($W1011="","",IFERROR(VLOOKUP(IFERROR(VLOOKUP(IF(ISNUMBER(FIND(" – ",$W1011)),LEFT($W1011,FIND(" – ",$W1011)-1),$W1011),ProdTbl,5,0),""),BasketTbl,2,0),"کد ناشناخته"))</f>
        <v/>
      </c>
      <c r="Y1011" s="18">
        <f>IF($W1011="","",IFERROR(VLOOKUP(IF(ISNUMBER(FIND(" – ",$W1011)),LEFT($W1011,FIND(" – ",$W1011)-1),$W1011),ProdTbl,3,0),"کد ناشناخته"))</f>
        <v/>
      </c>
      <c r="Z1011" s="22" t="n"/>
      <c r="AA1011" s="21" t="n"/>
      <c r="AB1011" s="20" t="n"/>
      <c r="AC1011" s="18">
        <f>IF($AB1011="","",IFERROR(VLOOKUP(IFERROR(VLOOKUP(IF(ISNUMBER(FIND(" – ",$AB1011)),LEFT($AB1011,FIND(" – ",$AB1011)-1),$AB1011),ProdTbl,5,0),""),BasketTbl,2,0),"کد ناشناخته"))</f>
        <v/>
      </c>
      <c r="AD1011" s="18">
        <f>IF($AB1011="","",IFERROR(VLOOKUP(IF(ISNUMBER(FIND(" – ",$AB1011)),LEFT($AB1011,FIND(" – ",$AB1011)-1),$AB1011),ProdTbl,3,0),"کد ناشناخته"))</f>
        <v/>
      </c>
      <c r="AE1011" s="22" t="n"/>
      <c r="AF1011" s="21" t="n"/>
      <c r="AG1011" s="20" t="n"/>
      <c r="AH1011" s="18">
        <f>IF($AG1011="","",IFERROR(VLOOKUP(IFERROR(VLOOKUP(IF(ISNUMBER(FIND(" – ",$AG1011)),LEFT($AG1011,FIND(" – ",$AG1011)-1),$AG1011),ProdTbl,5,0),""),BasketTbl,2,0),"کد ناشناخته"))</f>
        <v/>
      </c>
      <c r="AI1011" s="18">
        <f>IF($AG1011="","",IFERROR(VLOOKUP(IF(ISNUMBER(FIND(" – ",$AG1011)),LEFT($AG1011,FIND(" – ",$AG1011)-1),$AG1011),ProdTbl,3,0),"کد ناشناخته"))</f>
        <v/>
      </c>
      <c r="AJ1011" s="22" t="n"/>
      <c r="AK1011" s="21" t="n"/>
      <c r="AL1011" s="20" t="n"/>
      <c r="AM1011" s="18">
        <f>IF($AL1011="","",IFERROR(VLOOKUP(IFERROR(VLOOKUP(IF(ISNUMBER(FIND(" – ",$AL1011)),LEFT($AL1011,FIND(" – ",$AL1011)-1),$AL1011),ProdTbl,5,0),""),BasketTbl,2,0),"کد ناشناخته"))</f>
        <v/>
      </c>
      <c r="AN1011" s="18">
        <f>IF($AL1011="","",IFERROR(VLOOKUP(IF(ISNUMBER(FIND(" – ",$AL1011)),LEFT($AL1011,FIND(" – ",$AL1011)-1),$AL1011),ProdTbl,3,0),"کد ناشناخته"))</f>
        <v/>
      </c>
      <c r="AO1011" s="22" t="n"/>
      <c r="AP1011" s="21" t="n"/>
      <c r="AQ1011" s="20" t="n"/>
      <c r="AR1011" s="18">
        <f>IF($AQ1011="","",IFERROR(VLOOKUP(IFERROR(VLOOKUP(IF(ISNUMBER(FIND(" – ",$AQ1011)),LEFT($AQ1011,FIND(" – ",$AQ1011)-1),$AQ1011),ProdTbl,5,0),""),BasketTbl,2,0),"کد ناشناخته"))</f>
        <v/>
      </c>
      <c r="AS1011" s="18">
        <f>IF($AQ1011="","",IFERROR(VLOOKUP(IF(ISNUMBER(FIND(" – ",$AQ1011)),LEFT($AQ1011,FIND(" – ",$AQ1011)-1),$AQ1011),ProdTbl,3,0),"کد ناشناخته"))</f>
        <v/>
      </c>
      <c r="AT1011" s="22" t="n"/>
      <c r="AU1011" s="21" t="n"/>
      <c r="AV1011" s="20" t="n"/>
      <c r="AW1011" s="18">
        <f>IF($AV1011="","",IFERROR(VLOOKUP(IFERROR(VLOOKUP(IF(ISNUMBER(FIND(" – ",$AV1011)),LEFT($AV1011,FIND(" – ",$AV1011)-1),$AV1011),ProdTbl,5,0),""),BasketTbl,2,0),"کد ناشناخته"))</f>
        <v/>
      </c>
      <c r="AX1011" s="18">
        <f>IF($AV1011="","",IFERROR(VLOOKUP(IF(ISNUMBER(FIND(" – ",$AV1011)),LEFT($AV1011,FIND(" – ",$AV1011)-1),$AV1011),ProdTbl,3,0),"کد ناشناخته"))</f>
        <v/>
      </c>
      <c r="AY1011" s="22" t="n"/>
      <c r="AZ1011" s="21" t="n"/>
      <c r="BA1011" s="20" t="n"/>
      <c r="BB1011" s="18">
        <f>IF($BA1011="","",IFERROR(VLOOKUP(IFERROR(VLOOKUP(IF(ISNUMBER(FIND(" – ",$BA1011)),LEFT($BA1011,FIND(" – ",$BA1011)-1),$BA1011),ProdTbl,5,0),""),BasketTbl,2,0),"کد ناشناخته"))</f>
        <v/>
      </c>
      <c r="BC1011" s="18">
        <f>IF($BA1011="","",IFERROR(VLOOKUP(IF(ISNUMBER(FIND(" – ",$BA1011)),LEFT($BA1011,FIND(" – ",$BA1011)-1),$BA1011),ProdTbl,3,0),"کد ناشناخته"))</f>
        <v/>
      </c>
      <c r="BD1011" s="22" t="n"/>
      <c r="BE1011" s="21" t="n"/>
      <c r="BF1011" s="20" t="n"/>
      <c r="BG1011" s="18">
        <f>IF($BF1011="","",IFERROR(VLOOKUP(IFERROR(VLOOKUP(IF(ISNUMBER(FIND(" – ",$BF1011)),LEFT($BF1011,FIND(" – ",$BF1011)-1),$BF1011),ProdTbl,5,0),""),BasketTbl,2,0),"کد ناشناخته"))</f>
        <v/>
      </c>
      <c r="BH1011" s="18">
        <f>IF($BF1011="","",IFERROR(VLOOKUP(IF(ISNUMBER(FIND(" – ",$BF1011)),LEFT($BF1011,FIND(" – ",$BF1011)-1),$BF1011),ProdTbl,3,0),"کد ناشناخته"))</f>
        <v/>
      </c>
      <c r="BI1011" s="22" t="n"/>
      <c r="BJ1011" s="21" t="n"/>
      <c r="BK1011" s="20" t="n"/>
      <c r="BL1011" s="18">
        <f>IF($BK1011="","",IFERROR(VLOOKUP(IFERROR(VLOOKUP(IF(ISNUMBER(FIND(" – ",$BK1011)),LEFT($BK1011,FIND(" – ",$BK1011)-1),$BK1011),ProdTbl,5,0),""),BasketTbl,2,0),"کد ناشناخته"))</f>
        <v/>
      </c>
      <c r="BM1011" s="18">
        <f>IF($BK1011="","",IFERROR(VLOOKUP(IF(ISNUMBER(FIND(" – ",$BK1011)),LEFT($BK1011,FIND(" – ",$BK1011)-1),$BK1011),ProdTbl,3,0),"کد ناشناخته"))</f>
        <v/>
      </c>
      <c r="BN1011" s="22" t="n"/>
      <c r="BO1011" s="21" t="n"/>
      <c r="BP1011" s="20" t="n"/>
      <c r="BQ1011" s="18">
        <f>IF($BP1011="","",IFERROR(VLOOKUP(IFERROR(VLOOKUP(IF(ISNUMBER(FIND(" – ",$BP1011)),LEFT($BP1011,FIND(" – ",$BP1011)-1),$BP1011),ProdTbl,5,0),""),BasketTbl,2,0),"کد ناشناخته"))</f>
        <v/>
      </c>
      <c r="BR1011" s="18">
        <f>IF($BP1011="","",IFERROR(VLOOKUP(IF(ISNUMBER(FIND(" – ",$BP1011)),LEFT($BP1011,FIND(" – ",$BP1011)-1),$BP1011),ProdTbl,3,0),"کد ناشناخته"))</f>
        <v/>
      </c>
      <c r="BS1011" s="22" t="n"/>
      <c r="BT1011" s="21" t="n"/>
      <c r="BU1011" s="20" t="n"/>
      <c r="BV1011" s="18">
        <f>IF($BU1011="","",IFERROR(VLOOKUP(IFERROR(VLOOKUP(IF(ISNUMBER(FIND(" – ",$BU1011)),LEFT($BU1011,FIND(" – ",$BU1011)-1),$BU1011),ProdTbl,5,0),""),BasketTbl,2,0),"کد ناشناخته"))</f>
        <v/>
      </c>
      <c r="BW1011" s="18">
        <f>IF($BU1011="","",IFERROR(VLOOKUP(IF(ISNUMBER(FIND(" – ",$BU1011)),LEFT($BU1011,FIND(" – ",$BU1011)-1),$BU1011),ProdTbl,3,0),"کد ناشناخته"))</f>
        <v/>
      </c>
      <c r="BX1011" s="22" t="n"/>
      <c r="BY1011" s="21" t="n"/>
      <c r="BZ1011" s="20" t="n"/>
      <c r="CA1011" s="18">
        <f>IF($BZ1011="","",IFERROR(VLOOKUP(IFERROR(VLOOKUP(IF(ISNUMBER(FIND(" – ",$BZ1011)),LEFT($BZ1011,FIND(" – ",$BZ1011)-1),$BZ1011),ProdTbl,5,0),""),BasketTbl,2,0),"کد ناشناخته"))</f>
        <v/>
      </c>
      <c r="CB1011" s="18">
        <f>IF($BZ1011="","",IFERROR(VLOOKUP(IF(ISNUMBER(FIND(" – ",$BZ1011)),LEFT($BZ1011,FIND(" – ",$BZ1011)-1),$BZ1011),ProdTbl,3,0),"کد ناشناخته"))</f>
        <v/>
      </c>
      <c r="CC1011" s="22" t="n"/>
      <c r="CD1011" s="21" t="n"/>
      <c r="CE1011" s="20" t="n"/>
      <c r="CF1011" s="18">
        <f>IF($CE1011="","",IFERROR(VLOOKUP(IFERROR(VLOOKUP(IF(ISNUMBER(FIND(" – ",$CE1011)),LEFT($CE1011,FIND(" – ",$CE1011)-1),$CE1011),ProdTbl,5,0),""),BasketTbl,2,0),"کد ناشناخته"))</f>
        <v/>
      </c>
      <c r="CG1011" s="18">
        <f>IF($CE1011="","",IFERROR(VLOOKUP(IF(ISNUMBER(FIND(" – ",$CE1011)),LEFT($CE1011,FIND(" – ",$CE1011)-1),$CE1011),ProdTbl,3,0),"کد ناشناخته"))</f>
        <v/>
      </c>
      <c r="CH1011" s="22" t="n"/>
      <c r="CI1011" s="21" t="n"/>
    </row>
    <row r="1012">
      <c r="A1012" s="18">
        <f>IF($B1012="","",COUNTA($B$10:$B1012))</f>
        <v/>
      </c>
      <c r="B1012" s="19" t="n"/>
      <c r="C1012" s="20" t="n"/>
      <c r="D1012" s="19" t="n"/>
      <c r="E1012" s="18">
        <f>IF($D1012="","",IFERROR(VLOOKUP(IF(ISNUMBER(FIND(" – ",$D1012)),LEFT($D1012,FIND(" – ",$D1012)-1),$D1012),SellerTbl,2,0),"کد ناشناخته"))</f>
        <v/>
      </c>
      <c r="F1012" s="21" t="n"/>
      <c r="G1012" s="21" t="n"/>
      <c r="H1012" s="22" t="n"/>
      <c r="I1012" s="23">
        <f>IF(OR($F1012="",$G1012=""),"",$F1012-$G1012)</f>
        <v/>
      </c>
      <c r="J1012" s="18">
        <f>IF($I1012="","",IF(ABS($I1012)&lt;=0.01*$F1012,"√","×"))</f>
        <v/>
      </c>
      <c r="K1012" s="23">
        <f>IF(COUNT($Q1012,$V1012,$AA1012,$AF1012,$AK1012,$AP1012,$AU1012,$AZ1012,$BE1012,$BJ1012,$BO1012,$BT1012,$BY1012,$CD1012,$CI1012)=0,"",SUM($Q1012,$V1012,$AA1012,$AF1012,$AK1012,$AP1012,$AU1012,$AZ1012,$BE1012,$BJ1012,$BO1012,$BT1012,$BY1012,$CD1012,$CI1012))</f>
        <v/>
      </c>
      <c r="L1012" s="23">
        <f>IF(OR($F1012="",$K1012=""),"",$F1012-$K1012)</f>
        <v/>
      </c>
      <c r="M1012" s="20" t="n"/>
      <c r="N1012" s="18">
        <f>IF($M1012="","",IFERROR(VLOOKUP(IFERROR(VLOOKUP(IF(ISNUMBER(FIND(" – ",$M1012)),LEFT($M1012,FIND(" – ",$M1012)-1),$M1012),ProdTbl,5,0),""),BasketTbl,2,0),"کد ناشناخته"))</f>
        <v/>
      </c>
      <c r="O1012" s="18">
        <f>IF($M1012="","",IFERROR(VLOOKUP(IF(ISNUMBER(FIND(" – ",$M1012)),LEFT($M1012,FIND(" – ",$M1012)-1),$M1012),ProdTbl,3,0),"کد ناشناخته"))</f>
        <v/>
      </c>
      <c r="P1012" s="22" t="n"/>
      <c r="Q1012" s="21" t="n"/>
      <c r="R1012" s="20" t="n"/>
      <c r="S1012" s="18">
        <f>IF($R1012="","",IFERROR(VLOOKUP(IFERROR(VLOOKUP(IF(ISNUMBER(FIND(" – ",$R1012)),LEFT($R1012,FIND(" – ",$R1012)-1),$R1012),ProdTbl,5,0),""),BasketTbl,2,0),"کد ناشناخته"))</f>
        <v/>
      </c>
      <c r="T1012" s="18">
        <f>IF($R1012="","",IFERROR(VLOOKUP(IF(ISNUMBER(FIND(" – ",$R1012)),LEFT($R1012,FIND(" – ",$R1012)-1),$R1012),ProdTbl,3,0),"کد ناشناخته"))</f>
        <v/>
      </c>
      <c r="U1012" s="22" t="n"/>
      <c r="V1012" s="21" t="n"/>
      <c r="W1012" s="20" t="n"/>
      <c r="X1012" s="18">
        <f>IF($W1012="","",IFERROR(VLOOKUP(IFERROR(VLOOKUP(IF(ISNUMBER(FIND(" – ",$W1012)),LEFT($W1012,FIND(" – ",$W1012)-1),$W1012),ProdTbl,5,0),""),BasketTbl,2,0),"کد ناشناخته"))</f>
        <v/>
      </c>
      <c r="Y1012" s="18">
        <f>IF($W1012="","",IFERROR(VLOOKUP(IF(ISNUMBER(FIND(" – ",$W1012)),LEFT($W1012,FIND(" – ",$W1012)-1),$W1012),ProdTbl,3,0),"کد ناشناخته"))</f>
        <v/>
      </c>
      <c r="Z1012" s="22" t="n"/>
      <c r="AA1012" s="21" t="n"/>
      <c r="AB1012" s="20" t="n"/>
      <c r="AC1012" s="18">
        <f>IF($AB1012="","",IFERROR(VLOOKUP(IFERROR(VLOOKUP(IF(ISNUMBER(FIND(" – ",$AB1012)),LEFT($AB1012,FIND(" – ",$AB1012)-1),$AB1012),ProdTbl,5,0),""),BasketTbl,2,0),"کد ناشناخته"))</f>
        <v/>
      </c>
      <c r="AD1012" s="18">
        <f>IF($AB1012="","",IFERROR(VLOOKUP(IF(ISNUMBER(FIND(" – ",$AB1012)),LEFT($AB1012,FIND(" – ",$AB1012)-1),$AB1012),ProdTbl,3,0),"کد ناشناخته"))</f>
        <v/>
      </c>
      <c r="AE1012" s="22" t="n"/>
      <c r="AF1012" s="21" t="n"/>
      <c r="AG1012" s="20" t="n"/>
      <c r="AH1012" s="18">
        <f>IF($AG1012="","",IFERROR(VLOOKUP(IFERROR(VLOOKUP(IF(ISNUMBER(FIND(" – ",$AG1012)),LEFT($AG1012,FIND(" – ",$AG1012)-1),$AG1012),ProdTbl,5,0),""),BasketTbl,2,0),"کد ناشناخته"))</f>
        <v/>
      </c>
      <c r="AI1012" s="18">
        <f>IF($AG1012="","",IFERROR(VLOOKUP(IF(ISNUMBER(FIND(" – ",$AG1012)),LEFT($AG1012,FIND(" – ",$AG1012)-1),$AG1012),ProdTbl,3,0),"کد ناشناخته"))</f>
        <v/>
      </c>
      <c r="AJ1012" s="22" t="n"/>
      <c r="AK1012" s="21" t="n"/>
      <c r="AL1012" s="20" t="n"/>
      <c r="AM1012" s="18">
        <f>IF($AL1012="","",IFERROR(VLOOKUP(IFERROR(VLOOKUP(IF(ISNUMBER(FIND(" – ",$AL1012)),LEFT($AL1012,FIND(" – ",$AL1012)-1),$AL1012),ProdTbl,5,0),""),BasketTbl,2,0),"کد ناشناخته"))</f>
        <v/>
      </c>
      <c r="AN1012" s="18">
        <f>IF($AL1012="","",IFERROR(VLOOKUP(IF(ISNUMBER(FIND(" – ",$AL1012)),LEFT($AL1012,FIND(" – ",$AL1012)-1),$AL1012),ProdTbl,3,0),"کد ناشناخته"))</f>
        <v/>
      </c>
      <c r="AO1012" s="22" t="n"/>
      <c r="AP1012" s="21" t="n"/>
      <c r="AQ1012" s="20" t="n"/>
      <c r="AR1012" s="18">
        <f>IF($AQ1012="","",IFERROR(VLOOKUP(IFERROR(VLOOKUP(IF(ISNUMBER(FIND(" – ",$AQ1012)),LEFT($AQ1012,FIND(" – ",$AQ1012)-1),$AQ1012),ProdTbl,5,0),""),BasketTbl,2,0),"کد ناشناخته"))</f>
        <v/>
      </c>
      <c r="AS1012" s="18">
        <f>IF($AQ1012="","",IFERROR(VLOOKUP(IF(ISNUMBER(FIND(" – ",$AQ1012)),LEFT($AQ1012,FIND(" – ",$AQ1012)-1),$AQ1012),ProdTbl,3,0),"کد ناشناخته"))</f>
        <v/>
      </c>
      <c r="AT1012" s="22" t="n"/>
      <c r="AU1012" s="21" t="n"/>
      <c r="AV1012" s="20" t="n"/>
      <c r="AW1012" s="18">
        <f>IF($AV1012="","",IFERROR(VLOOKUP(IFERROR(VLOOKUP(IF(ISNUMBER(FIND(" – ",$AV1012)),LEFT($AV1012,FIND(" – ",$AV1012)-1),$AV1012),ProdTbl,5,0),""),BasketTbl,2,0),"کد ناشناخته"))</f>
        <v/>
      </c>
      <c r="AX1012" s="18">
        <f>IF($AV1012="","",IFERROR(VLOOKUP(IF(ISNUMBER(FIND(" – ",$AV1012)),LEFT($AV1012,FIND(" – ",$AV1012)-1),$AV1012),ProdTbl,3,0),"کد ناشناخته"))</f>
        <v/>
      </c>
      <c r="AY1012" s="22" t="n"/>
      <c r="AZ1012" s="21" t="n"/>
      <c r="BA1012" s="20" t="n"/>
      <c r="BB1012" s="18">
        <f>IF($BA1012="","",IFERROR(VLOOKUP(IFERROR(VLOOKUP(IF(ISNUMBER(FIND(" – ",$BA1012)),LEFT($BA1012,FIND(" – ",$BA1012)-1),$BA1012),ProdTbl,5,0),""),BasketTbl,2,0),"کد ناشناخته"))</f>
        <v/>
      </c>
      <c r="BC1012" s="18">
        <f>IF($BA1012="","",IFERROR(VLOOKUP(IF(ISNUMBER(FIND(" – ",$BA1012)),LEFT($BA1012,FIND(" – ",$BA1012)-1),$BA1012),ProdTbl,3,0),"کد ناشناخته"))</f>
        <v/>
      </c>
      <c r="BD1012" s="22" t="n"/>
      <c r="BE1012" s="21" t="n"/>
      <c r="BF1012" s="20" t="n"/>
      <c r="BG1012" s="18">
        <f>IF($BF1012="","",IFERROR(VLOOKUP(IFERROR(VLOOKUP(IF(ISNUMBER(FIND(" – ",$BF1012)),LEFT($BF1012,FIND(" – ",$BF1012)-1),$BF1012),ProdTbl,5,0),""),BasketTbl,2,0),"کد ناشناخته"))</f>
        <v/>
      </c>
      <c r="BH1012" s="18">
        <f>IF($BF1012="","",IFERROR(VLOOKUP(IF(ISNUMBER(FIND(" – ",$BF1012)),LEFT($BF1012,FIND(" – ",$BF1012)-1),$BF1012),ProdTbl,3,0),"کد ناشناخته"))</f>
        <v/>
      </c>
      <c r="BI1012" s="22" t="n"/>
      <c r="BJ1012" s="21" t="n"/>
      <c r="BK1012" s="20" t="n"/>
      <c r="BL1012" s="18">
        <f>IF($BK1012="","",IFERROR(VLOOKUP(IFERROR(VLOOKUP(IF(ISNUMBER(FIND(" – ",$BK1012)),LEFT($BK1012,FIND(" – ",$BK1012)-1),$BK1012),ProdTbl,5,0),""),BasketTbl,2,0),"کد ناشناخته"))</f>
        <v/>
      </c>
      <c r="BM1012" s="18">
        <f>IF($BK1012="","",IFERROR(VLOOKUP(IF(ISNUMBER(FIND(" – ",$BK1012)),LEFT($BK1012,FIND(" – ",$BK1012)-1),$BK1012),ProdTbl,3,0),"کد ناشناخته"))</f>
        <v/>
      </c>
      <c r="BN1012" s="22" t="n"/>
      <c r="BO1012" s="21" t="n"/>
      <c r="BP1012" s="20" t="n"/>
      <c r="BQ1012" s="18">
        <f>IF($BP1012="","",IFERROR(VLOOKUP(IFERROR(VLOOKUP(IF(ISNUMBER(FIND(" – ",$BP1012)),LEFT($BP1012,FIND(" – ",$BP1012)-1),$BP1012),ProdTbl,5,0),""),BasketTbl,2,0),"کد ناشناخته"))</f>
        <v/>
      </c>
      <c r="BR1012" s="18">
        <f>IF($BP1012="","",IFERROR(VLOOKUP(IF(ISNUMBER(FIND(" – ",$BP1012)),LEFT($BP1012,FIND(" – ",$BP1012)-1),$BP1012),ProdTbl,3,0),"کد ناشناخته"))</f>
        <v/>
      </c>
      <c r="BS1012" s="22" t="n"/>
      <c r="BT1012" s="21" t="n"/>
      <c r="BU1012" s="20" t="n"/>
      <c r="BV1012" s="18">
        <f>IF($BU1012="","",IFERROR(VLOOKUP(IFERROR(VLOOKUP(IF(ISNUMBER(FIND(" – ",$BU1012)),LEFT($BU1012,FIND(" – ",$BU1012)-1),$BU1012),ProdTbl,5,0),""),BasketTbl,2,0),"کد ناشناخته"))</f>
        <v/>
      </c>
      <c r="BW1012" s="18">
        <f>IF($BU1012="","",IFERROR(VLOOKUP(IF(ISNUMBER(FIND(" – ",$BU1012)),LEFT($BU1012,FIND(" – ",$BU1012)-1),$BU1012),ProdTbl,3,0),"کد ناشناخته"))</f>
        <v/>
      </c>
      <c r="BX1012" s="22" t="n"/>
      <c r="BY1012" s="21" t="n"/>
      <c r="BZ1012" s="20" t="n"/>
      <c r="CA1012" s="18">
        <f>IF($BZ1012="","",IFERROR(VLOOKUP(IFERROR(VLOOKUP(IF(ISNUMBER(FIND(" – ",$BZ1012)),LEFT($BZ1012,FIND(" – ",$BZ1012)-1),$BZ1012),ProdTbl,5,0),""),BasketTbl,2,0),"کد ناشناخته"))</f>
        <v/>
      </c>
      <c r="CB1012" s="18">
        <f>IF($BZ1012="","",IFERROR(VLOOKUP(IF(ISNUMBER(FIND(" – ",$BZ1012)),LEFT($BZ1012,FIND(" – ",$BZ1012)-1),$BZ1012),ProdTbl,3,0),"کد ناشناخته"))</f>
        <v/>
      </c>
      <c r="CC1012" s="22" t="n"/>
      <c r="CD1012" s="21" t="n"/>
      <c r="CE1012" s="20" t="n"/>
      <c r="CF1012" s="18">
        <f>IF($CE1012="","",IFERROR(VLOOKUP(IFERROR(VLOOKUP(IF(ISNUMBER(FIND(" – ",$CE1012)),LEFT($CE1012,FIND(" – ",$CE1012)-1),$CE1012),ProdTbl,5,0),""),BasketTbl,2,0),"کد ناشناخته"))</f>
        <v/>
      </c>
      <c r="CG1012" s="18">
        <f>IF($CE1012="","",IFERROR(VLOOKUP(IF(ISNUMBER(FIND(" – ",$CE1012)),LEFT($CE1012,FIND(" – ",$CE1012)-1),$CE1012),ProdTbl,3,0),"کد ناشناخته"))</f>
        <v/>
      </c>
      <c r="CH1012" s="22" t="n"/>
      <c r="CI1012" s="21" t="n"/>
    </row>
    <row r="1013">
      <c r="A1013" s="18">
        <f>IF($B1013="","",COUNTA($B$10:$B1013))</f>
        <v/>
      </c>
      <c r="B1013" s="19" t="n"/>
      <c r="C1013" s="20" t="n"/>
      <c r="D1013" s="19" t="n"/>
      <c r="E1013" s="18">
        <f>IF($D1013="","",IFERROR(VLOOKUP(IF(ISNUMBER(FIND(" – ",$D1013)),LEFT($D1013,FIND(" – ",$D1013)-1),$D1013),SellerTbl,2,0),"کد ناشناخته"))</f>
        <v/>
      </c>
      <c r="F1013" s="21" t="n"/>
      <c r="G1013" s="21" t="n"/>
      <c r="H1013" s="22" t="n"/>
      <c r="I1013" s="23">
        <f>IF(OR($F1013="",$G1013=""),"",$F1013-$G1013)</f>
        <v/>
      </c>
      <c r="J1013" s="18">
        <f>IF($I1013="","",IF(ABS($I1013)&lt;=0.01*$F1013,"√","×"))</f>
        <v/>
      </c>
      <c r="K1013" s="23">
        <f>IF(COUNT($Q1013,$V1013,$AA1013,$AF1013,$AK1013,$AP1013,$AU1013,$AZ1013,$BE1013,$BJ1013,$BO1013,$BT1013,$BY1013,$CD1013,$CI1013)=0,"",SUM($Q1013,$V1013,$AA1013,$AF1013,$AK1013,$AP1013,$AU1013,$AZ1013,$BE1013,$BJ1013,$BO1013,$BT1013,$BY1013,$CD1013,$CI1013))</f>
        <v/>
      </c>
      <c r="L1013" s="23">
        <f>IF(OR($F1013="",$K1013=""),"",$F1013-$K1013)</f>
        <v/>
      </c>
      <c r="M1013" s="20" t="n"/>
      <c r="N1013" s="18">
        <f>IF($M1013="","",IFERROR(VLOOKUP(IFERROR(VLOOKUP(IF(ISNUMBER(FIND(" – ",$M1013)),LEFT($M1013,FIND(" – ",$M1013)-1),$M1013),ProdTbl,5,0),""),BasketTbl,2,0),"کد ناشناخته"))</f>
        <v/>
      </c>
      <c r="O1013" s="18">
        <f>IF($M1013="","",IFERROR(VLOOKUP(IF(ISNUMBER(FIND(" – ",$M1013)),LEFT($M1013,FIND(" – ",$M1013)-1),$M1013),ProdTbl,3,0),"کد ناشناخته"))</f>
        <v/>
      </c>
      <c r="P1013" s="22" t="n"/>
      <c r="Q1013" s="21" t="n"/>
      <c r="R1013" s="20" t="n"/>
      <c r="S1013" s="18">
        <f>IF($R1013="","",IFERROR(VLOOKUP(IFERROR(VLOOKUP(IF(ISNUMBER(FIND(" – ",$R1013)),LEFT($R1013,FIND(" – ",$R1013)-1),$R1013),ProdTbl,5,0),""),BasketTbl,2,0),"کد ناشناخته"))</f>
        <v/>
      </c>
      <c r="T1013" s="18">
        <f>IF($R1013="","",IFERROR(VLOOKUP(IF(ISNUMBER(FIND(" – ",$R1013)),LEFT($R1013,FIND(" – ",$R1013)-1),$R1013),ProdTbl,3,0),"کد ناشناخته"))</f>
        <v/>
      </c>
      <c r="U1013" s="22" t="n"/>
      <c r="V1013" s="21" t="n"/>
      <c r="W1013" s="20" t="n"/>
      <c r="X1013" s="18">
        <f>IF($W1013="","",IFERROR(VLOOKUP(IFERROR(VLOOKUP(IF(ISNUMBER(FIND(" – ",$W1013)),LEFT($W1013,FIND(" – ",$W1013)-1),$W1013),ProdTbl,5,0),""),BasketTbl,2,0),"کد ناشناخته"))</f>
        <v/>
      </c>
      <c r="Y1013" s="18">
        <f>IF($W1013="","",IFERROR(VLOOKUP(IF(ISNUMBER(FIND(" – ",$W1013)),LEFT($W1013,FIND(" – ",$W1013)-1),$W1013),ProdTbl,3,0),"کد ناشناخته"))</f>
        <v/>
      </c>
      <c r="Z1013" s="22" t="n"/>
      <c r="AA1013" s="21" t="n"/>
      <c r="AB1013" s="20" t="n"/>
      <c r="AC1013" s="18">
        <f>IF($AB1013="","",IFERROR(VLOOKUP(IFERROR(VLOOKUP(IF(ISNUMBER(FIND(" – ",$AB1013)),LEFT($AB1013,FIND(" – ",$AB1013)-1),$AB1013),ProdTbl,5,0),""),BasketTbl,2,0),"کد ناشناخته"))</f>
        <v/>
      </c>
      <c r="AD1013" s="18">
        <f>IF($AB1013="","",IFERROR(VLOOKUP(IF(ISNUMBER(FIND(" – ",$AB1013)),LEFT($AB1013,FIND(" – ",$AB1013)-1),$AB1013),ProdTbl,3,0),"کد ناشناخته"))</f>
        <v/>
      </c>
      <c r="AE1013" s="22" t="n"/>
      <c r="AF1013" s="21" t="n"/>
      <c r="AG1013" s="20" t="n"/>
      <c r="AH1013" s="18">
        <f>IF($AG1013="","",IFERROR(VLOOKUP(IFERROR(VLOOKUP(IF(ISNUMBER(FIND(" – ",$AG1013)),LEFT($AG1013,FIND(" – ",$AG1013)-1),$AG1013),ProdTbl,5,0),""),BasketTbl,2,0),"کد ناشناخته"))</f>
        <v/>
      </c>
      <c r="AI1013" s="18">
        <f>IF($AG1013="","",IFERROR(VLOOKUP(IF(ISNUMBER(FIND(" – ",$AG1013)),LEFT($AG1013,FIND(" – ",$AG1013)-1),$AG1013),ProdTbl,3,0),"کد ناشناخته"))</f>
        <v/>
      </c>
      <c r="AJ1013" s="22" t="n"/>
      <c r="AK1013" s="21" t="n"/>
      <c r="AL1013" s="20" t="n"/>
      <c r="AM1013" s="18">
        <f>IF($AL1013="","",IFERROR(VLOOKUP(IFERROR(VLOOKUP(IF(ISNUMBER(FIND(" – ",$AL1013)),LEFT($AL1013,FIND(" – ",$AL1013)-1),$AL1013),ProdTbl,5,0),""),BasketTbl,2,0),"کد ناشناخته"))</f>
        <v/>
      </c>
      <c r="AN1013" s="18">
        <f>IF($AL1013="","",IFERROR(VLOOKUP(IF(ISNUMBER(FIND(" – ",$AL1013)),LEFT($AL1013,FIND(" – ",$AL1013)-1),$AL1013),ProdTbl,3,0),"کد ناشناخته"))</f>
        <v/>
      </c>
      <c r="AO1013" s="22" t="n"/>
      <c r="AP1013" s="21" t="n"/>
      <c r="AQ1013" s="20" t="n"/>
      <c r="AR1013" s="18">
        <f>IF($AQ1013="","",IFERROR(VLOOKUP(IFERROR(VLOOKUP(IF(ISNUMBER(FIND(" – ",$AQ1013)),LEFT($AQ1013,FIND(" – ",$AQ1013)-1),$AQ1013),ProdTbl,5,0),""),BasketTbl,2,0),"کد ناشناخته"))</f>
        <v/>
      </c>
      <c r="AS1013" s="18">
        <f>IF($AQ1013="","",IFERROR(VLOOKUP(IF(ISNUMBER(FIND(" – ",$AQ1013)),LEFT($AQ1013,FIND(" – ",$AQ1013)-1),$AQ1013),ProdTbl,3,0),"کد ناشناخته"))</f>
        <v/>
      </c>
      <c r="AT1013" s="22" t="n"/>
      <c r="AU1013" s="21" t="n"/>
      <c r="AV1013" s="20" t="n"/>
      <c r="AW1013" s="18">
        <f>IF($AV1013="","",IFERROR(VLOOKUP(IFERROR(VLOOKUP(IF(ISNUMBER(FIND(" – ",$AV1013)),LEFT($AV1013,FIND(" – ",$AV1013)-1),$AV1013),ProdTbl,5,0),""),BasketTbl,2,0),"کد ناشناخته"))</f>
        <v/>
      </c>
      <c r="AX1013" s="18">
        <f>IF($AV1013="","",IFERROR(VLOOKUP(IF(ISNUMBER(FIND(" – ",$AV1013)),LEFT($AV1013,FIND(" – ",$AV1013)-1),$AV1013),ProdTbl,3,0),"کد ناشناخته"))</f>
        <v/>
      </c>
      <c r="AY1013" s="22" t="n"/>
      <c r="AZ1013" s="21" t="n"/>
      <c r="BA1013" s="20" t="n"/>
      <c r="BB1013" s="18">
        <f>IF($BA1013="","",IFERROR(VLOOKUP(IFERROR(VLOOKUP(IF(ISNUMBER(FIND(" – ",$BA1013)),LEFT($BA1013,FIND(" – ",$BA1013)-1),$BA1013),ProdTbl,5,0),""),BasketTbl,2,0),"کد ناشناخته"))</f>
        <v/>
      </c>
      <c r="BC1013" s="18">
        <f>IF($BA1013="","",IFERROR(VLOOKUP(IF(ISNUMBER(FIND(" – ",$BA1013)),LEFT($BA1013,FIND(" – ",$BA1013)-1),$BA1013),ProdTbl,3,0),"کد ناشناخته"))</f>
        <v/>
      </c>
      <c r="BD1013" s="22" t="n"/>
      <c r="BE1013" s="21" t="n"/>
      <c r="BF1013" s="20" t="n"/>
      <c r="BG1013" s="18">
        <f>IF($BF1013="","",IFERROR(VLOOKUP(IFERROR(VLOOKUP(IF(ISNUMBER(FIND(" – ",$BF1013)),LEFT($BF1013,FIND(" – ",$BF1013)-1),$BF1013),ProdTbl,5,0),""),BasketTbl,2,0),"کد ناشناخته"))</f>
        <v/>
      </c>
      <c r="BH1013" s="18">
        <f>IF($BF1013="","",IFERROR(VLOOKUP(IF(ISNUMBER(FIND(" – ",$BF1013)),LEFT($BF1013,FIND(" – ",$BF1013)-1),$BF1013),ProdTbl,3,0),"کد ناشناخته"))</f>
        <v/>
      </c>
      <c r="BI1013" s="22" t="n"/>
      <c r="BJ1013" s="21" t="n"/>
      <c r="BK1013" s="20" t="n"/>
      <c r="BL1013" s="18">
        <f>IF($BK1013="","",IFERROR(VLOOKUP(IFERROR(VLOOKUP(IF(ISNUMBER(FIND(" – ",$BK1013)),LEFT($BK1013,FIND(" – ",$BK1013)-1),$BK1013),ProdTbl,5,0),""),BasketTbl,2,0),"کد ناشناخته"))</f>
        <v/>
      </c>
      <c r="BM1013" s="18">
        <f>IF($BK1013="","",IFERROR(VLOOKUP(IF(ISNUMBER(FIND(" – ",$BK1013)),LEFT($BK1013,FIND(" – ",$BK1013)-1),$BK1013),ProdTbl,3,0),"کد ناشناخته"))</f>
        <v/>
      </c>
      <c r="BN1013" s="22" t="n"/>
      <c r="BO1013" s="21" t="n"/>
      <c r="BP1013" s="20" t="n"/>
      <c r="BQ1013" s="18">
        <f>IF($BP1013="","",IFERROR(VLOOKUP(IFERROR(VLOOKUP(IF(ISNUMBER(FIND(" – ",$BP1013)),LEFT($BP1013,FIND(" – ",$BP1013)-1),$BP1013),ProdTbl,5,0),""),BasketTbl,2,0),"کد ناشناخته"))</f>
        <v/>
      </c>
      <c r="BR1013" s="18">
        <f>IF($BP1013="","",IFERROR(VLOOKUP(IF(ISNUMBER(FIND(" – ",$BP1013)),LEFT($BP1013,FIND(" – ",$BP1013)-1),$BP1013),ProdTbl,3,0),"کد ناشناخته"))</f>
        <v/>
      </c>
      <c r="BS1013" s="22" t="n"/>
      <c r="BT1013" s="21" t="n"/>
      <c r="BU1013" s="20" t="n"/>
      <c r="BV1013" s="18">
        <f>IF($BU1013="","",IFERROR(VLOOKUP(IFERROR(VLOOKUP(IF(ISNUMBER(FIND(" – ",$BU1013)),LEFT($BU1013,FIND(" – ",$BU1013)-1),$BU1013),ProdTbl,5,0),""),BasketTbl,2,0),"کد ناشناخته"))</f>
        <v/>
      </c>
      <c r="BW1013" s="18">
        <f>IF($BU1013="","",IFERROR(VLOOKUP(IF(ISNUMBER(FIND(" – ",$BU1013)),LEFT($BU1013,FIND(" – ",$BU1013)-1),$BU1013),ProdTbl,3,0),"کد ناشناخته"))</f>
        <v/>
      </c>
      <c r="BX1013" s="22" t="n"/>
      <c r="BY1013" s="21" t="n"/>
      <c r="BZ1013" s="20" t="n"/>
      <c r="CA1013" s="18">
        <f>IF($BZ1013="","",IFERROR(VLOOKUP(IFERROR(VLOOKUP(IF(ISNUMBER(FIND(" – ",$BZ1013)),LEFT($BZ1013,FIND(" – ",$BZ1013)-1),$BZ1013),ProdTbl,5,0),""),BasketTbl,2,0),"کد ناشناخته"))</f>
        <v/>
      </c>
      <c r="CB1013" s="18">
        <f>IF($BZ1013="","",IFERROR(VLOOKUP(IF(ISNUMBER(FIND(" – ",$BZ1013)),LEFT($BZ1013,FIND(" – ",$BZ1013)-1),$BZ1013),ProdTbl,3,0),"کد ناشناخته"))</f>
        <v/>
      </c>
      <c r="CC1013" s="22" t="n"/>
      <c r="CD1013" s="21" t="n"/>
      <c r="CE1013" s="20" t="n"/>
      <c r="CF1013" s="18">
        <f>IF($CE1013="","",IFERROR(VLOOKUP(IFERROR(VLOOKUP(IF(ISNUMBER(FIND(" – ",$CE1013)),LEFT($CE1013,FIND(" – ",$CE1013)-1),$CE1013),ProdTbl,5,0),""),BasketTbl,2,0),"کد ناشناخته"))</f>
        <v/>
      </c>
      <c r="CG1013" s="18">
        <f>IF($CE1013="","",IFERROR(VLOOKUP(IF(ISNUMBER(FIND(" – ",$CE1013)),LEFT($CE1013,FIND(" – ",$CE1013)-1),$CE1013),ProdTbl,3,0),"کد ناشناخته"))</f>
        <v/>
      </c>
      <c r="CH1013" s="22" t="n"/>
      <c r="CI1013" s="21" t="n"/>
    </row>
    <row r="1014">
      <c r="A1014" s="18">
        <f>IF($B1014="","",COUNTA($B$10:$B1014))</f>
        <v/>
      </c>
      <c r="B1014" s="19" t="n"/>
      <c r="C1014" s="20" t="n"/>
      <c r="D1014" s="19" t="n"/>
      <c r="E1014" s="18">
        <f>IF($D1014="","",IFERROR(VLOOKUP(IF(ISNUMBER(FIND(" – ",$D1014)),LEFT($D1014,FIND(" – ",$D1014)-1),$D1014),SellerTbl,2,0),"کد ناشناخته"))</f>
        <v/>
      </c>
      <c r="F1014" s="21" t="n"/>
      <c r="G1014" s="21" t="n"/>
      <c r="H1014" s="22" t="n"/>
      <c r="I1014" s="23">
        <f>IF(OR($F1014="",$G1014=""),"",$F1014-$G1014)</f>
        <v/>
      </c>
      <c r="J1014" s="18">
        <f>IF($I1014="","",IF(ABS($I1014)&lt;=0.01*$F1014,"√","×"))</f>
        <v/>
      </c>
      <c r="K1014" s="23">
        <f>IF(COUNT($Q1014,$V1014,$AA1014,$AF1014,$AK1014,$AP1014,$AU1014,$AZ1014,$BE1014,$BJ1014,$BO1014,$BT1014,$BY1014,$CD1014,$CI1014)=0,"",SUM($Q1014,$V1014,$AA1014,$AF1014,$AK1014,$AP1014,$AU1014,$AZ1014,$BE1014,$BJ1014,$BO1014,$BT1014,$BY1014,$CD1014,$CI1014))</f>
        <v/>
      </c>
      <c r="L1014" s="23">
        <f>IF(OR($F1014="",$K1014=""),"",$F1014-$K1014)</f>
        <v/>
      </c>
      <c r="M1014" s="20" t="n"/>
      <c r="N1014" s="18">
        <f>IF($M1014="","",IFERROR(VLOOKUP(IFERROR(VLOOKUP(IF(ISNUMBER(FIND(" – ",$M1014)),LEFT($M1014,FIND(" – ",$M1014)-1),$M1014),ProdTbl,5,0),""),BasketTbl,2,0),"کد ناشناخته"))</f>
        <v/>
      </c>
      <c r="O1014" s="18">
        <f>IF($M1014="","",IFERROR(VLOOKUP(IF(ISNUMBER(FIND(" – ",$M1014)),LEFT($M1014,FIND(" – ",$M1014)-1),$M1014),ProdTbl,3,0),"کد ناشناخته"))</f>
        <v/>
      </c>
      <c r="P1014" s="22" t="n"/>
      <c r="Q1014" s="21" t="n"/>
      <c r="R1014" s="20" t="n"/>
      <c r="S1014" s="18">
        <f>IF($R1014="","",IFERROR(VLOOKUP(IFERROR(VLOOKUP(IF(ISNUMBER(FIND(" – ",$R1014)),LEFT($R1014,FIND(" – ",$R1014)-1),$R1014),ProdTbl,5,0),""),BasketTbl,2,0),"کد ناشناخته"))</f>
        <v/>
      </c>
      <c r="T1014" s="18">
        <f>IF($R1014="","",IFERROR(VLOOKUP(IF(ISNUMBER(FIND(" – ",$R1014)),LEFT($R1014,FIND(" – ",$R1014)-1),$R1014),ProdTbl,3,0),"کد ناشناخته"))</f>
        <v/>
      </c>
      <c r="U1014" s="22" t="n"/>
      <c r="V1014" s="21" t="n"/>
      <c r="W1014" s="20" t="n"/>
      <c r="X1014" s="18">
        <f>IF($W1014="","",IFERROR(VLOOKUP(IFERROR(VLOOKUP(IF(ISNUMBER(FIND(" – ",$W1014)),LEFT($W1014,FIND(" – ",$W1014)-1),$W1014),ProdTbl,5,0),""),BasketTbl,2,0),"کد ناشناخته"))</f>
        <v/>
      </c>
      <c r="Y1014" s="18">
        <f>IF($W1014="","",IFERROR(VLOOKUP(IF(ISNUMBER(FIND(" – ",$W1014)),LEFT($W1014,FIND(" – ",$W1014)-1),$W1014),ProdTbl,3,0),"کد ناشناخته"))</f>
        <v/>
      </c>
      <c r="Z1014" s="22" t="n"/>
      <c r="AA1014" s="21" t="n"/>
      <c r="AB1014" s="20" t="n"/>
      <c r="AC1014" s="18">
        <f>IF($AB1014="","",IFERROR(VLOOKUP(IFERROR(VLOOKUP(IF(ISNUMBER(FIND(" – ",$AB1014)),LEFT($AB1014,FIND(" – ",$AB1014)-1),$AB1014),ProdTbl,5,0),""),BasketTbl,2,0),"کد ناشناخته"))</f>
        <v/>
      </c>
      <c r="AD1014" s="18">
        <f>IF($AB1014="","",IFERROR(VLOOKUP(IF(ISNUMBER(FIND(" – ",$AB1014)),LEFT($AB1014,FIND(" – ",$AB1014)-1),$AB1014),ProdTbl,3,0),"کد ناشناخته"))</f>
        <v/>
      </c>
      <c r="AE1014" s="22" t="n"/>
      <c r="AF1014" s="21" t="n"/>
      <c r="AG1014" s="20" t="n"/>
      <c r="AH1014" s="18">
        <f>IF($AG1014="","",IFERROR(VLOOKUP(IFERROR(VLOOKUP(IF(ISNUMBER(FIND(" – ",$AG1014)),LEFT($AG1014,FIND(" – ",$AG1014)-1),$AG1014),ProdTbl,5,0),""),BasketTbl,2,0),"کد ناشناخته"))</f>
        <v/>
      </c>
      <c r="AI1014" s="18">
        <f>IF($AG1014="","",IFERROR(VLOOKUP(IF(ISNUMBER(FIND(" – ",$AG1014)),LEFT($AG1014,FIND(" – ",$AG1014)-1),$AG1014),ProdTbl,3,0),"کد ناشناخته"))</f>
        <v/>
      </c>
      <c r="AJ1014" s="22" t="n"/>
      <c r="AK1014" s="21" t="n"/>
      <c r="AL1014" s="20" t="n"/>
      <c r="AM1014" s="18">
        <f>IF($AL1014="","",IFERROR(VLOOKUP(IFERROR(VLOOKUP(IF(ISNUMBER(FIND(" – ",$AL1014)),LEFT($AL1014,FIND(" – ",$AL1014)-1),$AL1014),ProdTbl,5,0),""),BasketTbl,2,0),"کد ناشناخته"))</f>
        <v/>
      </c>
      <c r="AN1014" s="18">
        <f>IF($AL1014="","",IFERROR(VLOOKUP(IF(ISNUMBER(FIND(" – ",$AL1014)),LEFT($AL1014,FIND(" – ",$AL1014)-1),$AL1014),ProdTbl,3,0),"کد ناشناخته"))</f>
        <v/>
      </c>
      <c r="AO1014" s="22" t="n"/>
      <c r="AP1014" s="21" t="n"/>
      <c r="AQ1014" s="20" t="n"/>
      <c r="AR1014" s="18">
        <f>IF($AQ1014="","",IFERROR(VLOOKUP(IFERROR(VLOOKUP(IF(ISNUMBER(FIND(" – ",$AQ1014)),LEFT($AQ1014,FIND(" – ",$AQ1014)-1),$AQ1014),ProdTbl,5,0),""),BasketTbl,2,0),"کد ناشناخته"))</f>
        <v/>
      </c>
      <c r="AS1014" s="18">
        <f>IF($AQ1014="","",IFERROR(VLOOKUP(IF(ISNUMBER(FIND(" – ",$AQ1014)),LEFT($AQ1014,FIND(" – ",$AQ1014)-1),$AQ1014),ProdTbl,3,0),"کد ناشناخته"))</f>
        <v/>
      </c>
      <c r="AT1014" s="22" t="n"/>
      <c r="AU1014" s="21" t="n"/>
      <c r="AV1014" s="20" t="n"/>
      <c r="AW1014" s="18">
        <f>IF($AV1014="","",IFERROR(VLOOKUP(IFERROR(VLOOKUP(IF(ISNUMBER(FIND(" – ",$AV1014)),LEFT($AV1014,FIND(" – ",$AV1014)-1),$AV1014),ProdTbl,5,0),""),BasketTbl,2,0),"کد ناشناخته"))</f>
        <v/>
      </c>
      <c r="AX1014" s="18">
        <f>IF($AV1014="","",IFERROR(VLOOKUP(IF(ISNUMBER(FIND(" – ",$AV1014)),LEFT($AV1014,FIND(" – ",$AV1014)-1),$AV1014),ProdTbl,3,0),"کد ناشناخته"))</f>
        <v/>
      </c>
      <c r="AY1014" s="22" t="n"/>
      <c r="AZ1014" s="21" t="n"/>
      <c r="BA1014" s="20" t="n"/>
      <c r="BB1014" s="18">
        <f>IF($BA1014="","",IFERROR(VLOOKUP(IFERROR(VLOOKUP(IF(ISNUMBER(FIND(" – ",$BA1014)),LEFT($BA1014,FIND(" – ",$BA1014)-1),$BA1014),ProdTbl,5,0),""),BasketTbl,2,0),"کد ناشناخته"))</f>
        <v/>
      </c>
      <c r="BC1014" s="18">
        <f>IF($BA1014="","",IFERROR(VLOOKUP(IF(ISNUMBER(FIND(" – ",$BA1014)),LEFT($BA1014,FIND(" – ",$BA1014)-1),$BA1014),ProdTbl,3,0),"کد ناشناخته"))</f>
        <v/>
      </c>
      <c r="BD1014" s="22" t="n"/>
      <c r="BE1014" s="21" t="n"/>
      <c r="BF1014" s="20" t="n"/>
      <c r="BG1014" s="18">
        <f>IF($BF1014="","",IFERROR(VLOOKUP(IFERROR(VLOOKUP(IF(ISNUMBER(FIND(" – ",$BF1014)),LEFT($BF1014,FIND(" – ",$BF1014)-1),$BF1014),ProdTbl,5,0),""),BasketTbl,2,0),"کد ناشناخته"))</f>
        <v/>
      </c>
      <c r="BH1014" s="18">
        <f>IF($BF1014="","",IFERROR(VLOOKUP(IF(ISNUMBER(FIND(" – ",$BF1014)),LEFT($BF1014,FIND(" – ",$BF1014)-1),$BF1014),ProdTbl,3,0),"کد ناشناخته"))</f>
        <v/>
      </c>
      <c r="BI1014" s="22" t="n"/>
      <c r="BJ1014" s="21" t="n"/>
      <c r="BK1014" s="20" t="n"/>
      <c r="BL1014" s="18">
        <f>IF($BK1014="","",IFERROR(VLOOKUP(IFERROR(VLOOKUP(IF(ISNUMBER(FIND(" – ",$BK1014)),LEFT($BK1014,FIND(" – ",$BK1014)-1),$BK1014),ProdTbl,5,0),""),BasketTbl,2,0),"کد ناشناخته"))</f>
        <v/>
      </c>
      <c r="BM1014" s="18">
        <f>IF($BK1014="","",IFERROR(VLOOKUP(IF(ISNUMBER(FIND(" – ",$BK1014)),LEFT($BK1014,FIND(" – ",$BK1014)-1),$BK1014),ProdTbl,3,0),"کد ناشناخته"))</f>
        <v/>
      </c>
      <c r="BN1014" s="22" t="n"/>
      <c r="BO1014" s="21" t="n"/>
      <c r="BP1014" s="20" t="n"/>
      <c r="BQ1014" s="18">
        <f>IF($BP1014="","",IFERROR(VLOOKUP(IFERROR(VLOOKUP(IF(ISNUMBER(FIND(" – ",$BP1014)),LEFT($BP1014,FIND(" – ",$BP1014)-1),$BP1014),ProdTbl,5,0),""),BasketTbl,2,0),"کد ناشناخته"))</f>
        <v/>
      </c>
      <c r="BR1014" s="18">
        <f>IF($BP1014="","",IFERROR(VLOOKUP(IF(ISNUMBER(FIND(" – ",$BP1014)),LEFT($BP1014,FIND(" – ",$BP1014)-1),$BP1014),ProdTbl,3,0),"کد ناشناخته"))</f>
        <v/>
      </c>
      <c r="BS1014" s="22" t="n"/>
      <c r="BT1014" s="21" t="n"/>
      <c r="BU1014" s="20" t="n"/>
      <c r="BV1014" s="18">
        <f>IF($BU1014="","",IFERROR(VLOOKUP(IFERROR(VLOOKUP(IF(ISNUMBER(FIND(" – ",$BU1014)),LEFT($BU1014,FIND(" – ",$BU1014)-1),$BU1014),ProdTbl,5,0),""),BasketTbl,2,0),"کد ناشناخته"))</f>
        <v/>
      </c>
      <c r="BW1014" s="18">
        <f>IF($BU1014="","",IFERROR(VLOOKUP(IF(ISNUMBER(FIND(" – ",$BU1014)),LEFT($BU1014,FIND(" – ",$BU1014)-1),$BU1014),ProdTbl,3,0),"کد ناشناخته"))</f>
        <v/>
      </c>
      <c r="BX1014" s="22" t="n"/>
      <c r="BY1014" s="21" t="n"/>
      <c r="BZ1014" s="20" t="n"/>
      <c r="CA1014" s="18">
        <f>IF($BZ1014="","",IFERROR(VLOOKUP(IFERROR(VLOOKUP(IF(ISNUMBER(FIND(" – ",$BZ1014)),LEFT($BZ1014,FIND(" – ",$BZ1014)-1),$BZ1014),ProdTbl,5,0),""),BasketTbl,2,0),"کد ناشناخته"))</f>
        <v/>
      </c>
      <c r="CB1014" s="18">
        <f>IF($BZ1014="","",IFERROR(VLOOKUP(IF(ISNUMBER(FIND(" – ",$BZ1014)),LEFT($BZ1014,FIND(" – ",$BZ1014)-1),$BZ1014),ProdTbl,3,0),"کد ناشناخته"))</f>
        <v/>
      </c>
      <c r="CC1014" s="22" t="n"/>
      <c r="CD1014" s="21" t="n"/>
      <c r="CE1014" s="20" t="n"/>
      <c r="CF1014" s="18">
        <f>IF($CE1014="","",IFERROR(VLOOKUP(IFERROR(VLOOKUP(IF(ISNUMBER(FIND(" – ",$CE1014)),LEFT($CE1014,FIND(" – ",$CE1014)-1),$CE1014),ProdTbl,5,0),""),BasketTbl,2,0),"کد ناشناخته"))</f>
        <v/>
      </c>
      <c r="CG1014" s="18">
        <f>IF($CE1014="","",IFERROR(VLOOKUP(IF(ISNUMBER(FIND(" – ",$CE1014)),LEFT($CE1014,FIND(" – ",$CE1014)-1),$CE1014),ProdTbl,3,0),"کد ناشناخته"))</f>
        <v/>
      </c>
      <c r="CH1014" s="22" t="n"/>
      <c r="CI1014" s="21" t="n"/>
    </row>
    <row r="1015">
      <c r="A1015" s="18">
        <f>IF($B1015="","",COUNTA($B$10:$B1015))</f>
        <v/>
      </c>
      <c r="B1015" s="19" t="n"/>
      <c r="C1015" s="20" t="n"/>
      <c r="D1015" s="19" t="n"/>
      <c r="E1015" s="18">
        <f>IF($D1015="","",IFERROR(VLOOKUP(IF(ISNUMBER(FIND(" – ",$D1015)),LEFT($D1015,FIND(" – ",$D1015)-1),$D1015),SellerTbl,2,0),"کد ناشناخته"))</f>
        <v/>
      </c>
      <c r="F1015" s="21" t="n"/>
      <c r="G1015" s="21" t="n"/>
      <c r="H1015" s="22" t="n"/>
      <c r="I1015" s="23">
        <f>IF(OR($F1015="",$G1015=""),"",$F1015-$G1015)</f>
        <v/>
      </c>
      <c r="J1015" s="18">
        <f>IF($I1015="","",IF(ABS($I1015)&lt;=0.01*$F1015,"√","×"))</f>
        <v/>
      </c>
      <c r="K1015" s="23">
        <f>IF(COUNT($Q1015,$V1015,$AA1015,$AF1015,$AK1015,$AP1015,$AU1015,$AZ1015,$BE1015,$BJ1015,$BO1015,$BT1015,$BY1015,$CD1015,$CI1015)=0,"",SUM($Q1015,$V1015,$AA1015,$AF1015,$AK1015,$AP1015,$AU1015,$AZ1015,$BE1015,$BJ1015,$BO1015,$BT1015,$BY1015,$CD1015,$CI1015))</f>
        <v/>
      </c>
      <c r="L1015" s="23">
        <f>IF(OR($F1015="",$K1015=""),"",$F1015-$K1015)</f>
        <v/>
      </c>
      <c r="M1015" s="20" t="n"/>
      <c r="N1015" s="18">
        <f>IF($M1015="","",IFERROR(VLOOKUP(IFERROR(VLOOKUP(IF(ISNUMBER(FIND(" – ",$M1015)),LEFT($M1015,FIND(" – ",$M1015)-1),$M1015),ProdTbl,5,0),""),BasketTbl,2,0),"کد ناشناخته"))</f>
        <v/>
      </c>
      <c r="O1015" s="18">
        <f>IF($M1015="","",IFERROR(VLOOKUP(IF(ISNUMBER(FIND(" – ",$M1015)),LEFT($M1015,FIND(" – ",$M1015)-1),$M1015),ProdTbl,3,0),"کد ناشناخته"))</f>
        <v/>
      </c>
      <c r="P1015" s="22" t="n"/>
      <c r="Q1015" s="21" t="n"/>
      <c r="R1015" s="20" t="n"/>
      <c r="S1015" s="18">
        <f>IF($R1015="","",IFERROR(VLOOKUP(IFERROR(VLOOKUP(IF(ISNUMBER(FIND(" – ",$R1015)),LEFT($R1015,FIND(" – ",$R1015)-1),$R1015),ProdTbl,5,0),""),BasketTbl,2,0),"کد ناشناخته"))</f>
        <v/>
      </c>
      <c r="T1015" s="18">
        <f>IF($R1015="","",IFERROR(VLOOKUP(IF(ISNUMBER(FIND(" – ",$R1015)),LEFT($R1015,FIND(" – ",$R1015)-1),$R1015),ProdTbl,3,0),"کد ناشناخته"))</f>
        <v/>
      </c>
      <c r="U1015" s="22" t="n"/>
      <c r="V1015" s="21" t="n"/>
      <c r="W1015" s="20" t="n"/>
      <c r="X1015" s="18">
        <f>IF($W1015="","",IFERROR(VLOOKUP(IFERROR(VLOOKUP(IF(ISNUMBER(FIND(" – ",$W1015)),LEFT($W1015,FIND(" – ",$W1015)-1),$W1015),ProdTbl,5,0),""),BasketTbl,2,0),"کد ناشناخته"))</f>
        <v/>
      </c>
      <c r="Y1015" s="18">
        <f>IF($W1015="","",IFERROR(VLOOKUP(IF(ISNUMBER(FIND(" – ",$W1015)),LEFT($W1015,FIND(" – ",$W1015)-1),$W1015),ProdTbl,3,0),"کد ناشناخته"))</f>
        <v/>
      </c>
      <c r="Z1015" s="22" t="n"/>
      <c r="AA1015" s="21" t="n"/>
      <c r="AB1015" s="20" t="n"/>
      <c r="AC1015" s="18">
        <f>IF($AB1015="","",IFERROR(VLOOKUP(IFERROR(VLOOKUP(IF(ISNUMBER(FIND(" – ",$AB1015)),LEFT($AB1015,FIND(" – ",$AB1015)-1),$AB1015),ProdTbl,5,0),""),BasketTbl,2,0),"کد ناشناخته"))</f>
        <v/>
      </c>
      <c r="AD1015" s="18">
        <f>IF($AB1015="","",IFERROR(VLOOKUP(IF(ISNUMBER(FIND(" – ",$AB1015)),LEFT($AB1015,FIND(" – ",$AB1015)-1),$AB1015),ProdTbl,3,0),"کد ناشناخته"))</f>
        <v/>
      </c>
      <c r="AE1015" s="22" t="n"/>
      <c r="AF1015" s="21" t="n"/>
      <c r="AG1015" s="20" t="n"/>
      <c r="AH1015" s="18">
        <f>IF($AG1015="","",IFERROR(VLOOKUP(IFERROR(VLOOKUP(IF(ISNUMBER(FIND(" – ",$AG1015)),LEFT($AG1015,FIND(" – ",$AG1015)-1),$AG1015),ProdTbl,5,0),""),BasketTbl,2,0),"کد ناشناخته"))</f>
        <v/>
      </c>
      <c r="AI1015" s="18">
        <f>IF($AG1015="","",IFERROR(VLOOKUP(IF(ISNUMBER(FIND(" – ",$AG1015)),LEFT($AG1015,FIND(" – ",$AG1015)-1),$AG1015),ProdTbl,3,0),"کد ناشناخته"))</f>
        <v/>
      </c>
      <c r="AJ1015" s="22" t="n"/>
      <c r="AK1015" s="21" t="n"/>
      <c r="AL1015" s="20" t="n"/>
      <c r="AM1015" s="18">
        <f>IF($AL1015="","",IFERROR(VLOOKUP(IFERROR(VLOOKUP(IF(ISNUMBER(FIND(" – ",$AL1015)),LEFT($AL1015,FIND(" – ",$AL1015)-1),$AL1015),ProdTbl,5,0),""),BasketTbl,2,0),"کد ناشناخته"))</f>
        <v/>
      </c>
      <c r="AN1015" s="18">
        <f>IF($AL1015="","",IFERROR(VLOOKUP(IF(ISNUMBER(FIND(" – ",$AL1015)),LEFT($AL1015,FIND(" – ",$AL1015)-1),$AL1015),ProdTbl,3,0),"کد ناشناخته"))</f>
        <v/>
      </c>
      <c r="AO1015" s="22" t="n"/>
      <c r="AP1015" s="21" t="n"/>
      <c r="AQ1015" s="20" t="n"/>
      <c r="AR1015" s="18">
        <f>IF($AQ1015="","",IFERROR(VLOOKUP(IFERROR(VLOOKUP(IF(ISNUMBER(FIND(" – ",$AQ1015)),LEFT($AQ1015,FIND(" – ",$AQ1015)-1),$AQ1015),ProdTbl,5,0),""),BasketTbl,2,0),"کد ناشناخته"))</f>
        <v/>
      </c>
      <c r="AS1015" s="18">
        <f>IF($AQ1015="","",IFERROR(VLOOKUP(IF(ISNUMBER(FIND(" – ",$AQ1015)),LEFT($AQ1015,FIND(" – ",$AQ1015)-1),$AQ1015),ProdTbl,3,0),"کد ناشناخته"))</f>
        <v/>
      </c>
      <c r="AT1015" s="22" t="n"/>
      <c r="AU1015" s="21" t="n"/>
      <c r="AV1015" s="20" t="n"/>
      <c r="AW1015" s="18">
        <f>IF($AV1015="","",IFERROR(VLOOKUP(IFERROR(VLOOKUP(IF(ISNUMBER(FIND(" – ",$AV1015)),LEFT($AV1015,FIND(" – ",$AV1015)-1),$AV1015),ProdTbl,5,0),""),BasketTbl,2,0),"کد ناشناخته"))</f>
        <v/>
      </c>
      <c r="AX1015" s="18">
        <f>IF($AV1015="","",IFERROR(VLOOKUP(IF(ISNUMBER(FIND(" – ",$AV1015)),LEFT($AV1015,FIND(" – ",$AV1015)-1),$AV1015),ProdTbl,3,0),"کد ناشناخته"))</f>
        <v/>
      </c>
      <c r="AY1015" s="22" t="n"/>
      <c r="AZ1015" s="21" t="n"/>
      <c r="BA1015" s="20" t="n"/>
      <c r="BB1015" s="18">
        <f>IF($BA1015="","",IFERROR(VLOOKUP(IFERROR(VLOOKUP(IF(ISNUMBER(FIND(" – ",$BA1015)),LEFT($BA1015,FIND(" – ",$BA1015)-1),$BA1015),ProdTbl,5,0),""),BasketTbl,2,0),"کد ناشناخته"))</f>
        <v/>
      </c>
      <c r="BC1015" s="18">
        <f>IF($BA1015="","",IFERROR(VLOOKUP(IF(ISNUMBER(FIND(" – ",$BA1015)),LEFT($BA1015,FIND(" – ",$BA1015)-1),$BA1015),ProdTbl,3,0),"کد ناشناخته"))</f>
        <v/>
      </c>
      <c r="BD1015" s="22" t="n"/>
      <c r="BE1015" s="21" t="n"/>
      <c r="BF1015" s="20" t="n"/>
      <c r="BG1015" s="18">
        <f>IF($BF1015="","",IFERROR(VLOOKUP(IFERROR(VLOOKUP(IF(ISNUMBER(FIND(" – ",$BF1015)),LEFT($BF1015,FIND(" – ",$BF1015)-1),$BF1015),ProdTbl,5,0),""),BasketTbl,2,0),"کد ناشناخته"))</f>
        <v/>
      </c>
      <c r="BH1015" s="18">
        <f>IF($BF1015="","",IFERROR(VLOOKUP(IF(ISNUMBER(FIND(" – ",$BF1015)),LEFT($BF1015,FIND(" – ",$BF1015)-1),$BF1015),ProdTbl,3,0),"کد ناشناخته"))</f>
        <v/>
      </c>
      <c r="BI1015" s="22" t="n"/>
      <c r="BJ1015" s="21" t="n"/>
      <c r="BK1015" s="20" t="n"/>
      <c r="BL1015" s="18">
        <f>IF($BK1015="","",IFERROR(VLOOKUP(IFERROR(VLOOKUP(IF(ISNUMBER(FIND(" – ",$BK1015)),LEFT($BK1015,FIND(" – ",$BK1015)-1),$BK1015),ProdTbl,5,0),""),BasketTbl,2,0),"کد ناشناخته"))</f>
        <v/>
      </c>
      <c r="BM1015" s="18">
        <f>IF($BK1015="","",IFERROR(VLOOKUP(IF(ISNUMBER(FIND(" – ",$BK1015)),LEFT($BK1015,FIND(" – ",$BK1015)-1),$BK1015),ProdTbl,3,0),"کد ناشناخته"))</f>
        <v/>
      </c>
      <c r="BN1015" s="22" t="n"/>
      <c r="BO1015" s="21" t="n"/>
      <c r="BP1015" s="20" t="n"/>
      <c r="BQ1015" s="18">
        <f>IF($BP1015="","",IFERROR(VLOOKUP(IFERROR(VLOOKUP(IF(ISNUMBER(FIND(" – ",$BP1015)),LEFT($BP1015,FIND(" – ",$BP1015)-1),$BP1015),ProdTbl,5,0),""),BasketTbl,2,0),"کد ناشناخته"))</f>
        <v/>
      </c>
      <c r="BR1015" s="18">
        <f>IF($BP1015="","",IFERROR(VLOOKUP(IF(ISNUMBER(FIND(" – ",$BP1015)),LEFT($BP1015,FIND(" – ",$BP1015)-1),$BP1015),ProdTbl,3,0),"کد ناشناخته"))</f>
        <v/>
      </c>
      <c r="BS1015" s="22" t="n"/>
      <c r="BT1015" s="21" t="n"/>
      <c r="BU1015" s="20" t="n"/>
      <c r="BV1015" s="18">
        <f>IF($BU1015="","",IFERROR(VLOOKUP(IFERROR(VLOOKUP(IF(ISNUMBER(FIND(" – ",$BU1015)),LEFT($BU1015,FIND(" – ",$BU1015)-1),$BU1015),ProdTbl,5,0),""),BasketTbl,2,0),"کد ناشناخته"))</f>
        <v/>
      </c>
      <c r="BW1015" s="18">
        <f>IF($BU1015="","",IFERROR(VLOOKUP(IF(ISNUMBER(FIND(" – ",$BU1015)),LEFT($BU1015,FIND(" – ",$BU1015)-1),$BU1015),ProdTbl,3,0),"کد ناشناخته"))</f>
        <v/>
      </c>
      <c r="BX1015" s="22" t="n"/>
      <c r="BY1015" s="21" t="n"/>
      <c r="BZ1015" s="20" t="n"/>
      <c r="CA1015" s="18">
        <f>IF($BZ1015="","",IFERROR(VLOOKUP(IFERROR(VLOOKUP(IF(ISNUMBER(FIND(" – ",$BZ1015)),LEFT($BZ1015,FIND(" – ",$BZ1015)-1),$BZ1015),ProdTbl,5,0),""),BasketTbl,2,0),"کد ناشناخته"))</f>
        <v/>
      </c>
      <c r="CB1015" s="18">
        <f>IF($BZ1015="","",IFERROR(VLOOKUP(IF(ISNUMBER(FIND(" – ",$BZ1015)),LEFT($BZ1015,FIND(" – ",$BZ1015)-1),$BZ1015),ProdTbl,3,0),"کد ناشناخته"))</f>
        <v/>
      </c>
      <c r="CC1015" s="22" t="n"/>
      <c r="CD1015" s="21" t="n"/>
      <c r="CE1015" s="20" t="n"/>
      <c r="CF1015" s="18">
        <f>IF($CE1015="","",IFERROR(VLOOKUP(IFERROR(VLOOKUP(IF(ISNUMBER(FIND(" – ",$CE1015)),LEFT($CE1015,FIND(" – ",$CE1015)-1),$CE1015),ProdTbl,5,0),""),BasketTbl,2,0),"کد ناشناخته"))</f>
        <v/>
      </c>
      <c r="CG1015" s="18">
        <f>IF($CE1015="","",IFERROR(VLOOKUP(IF(ISNUMBER(FIND(" – ",$CE1015)),LEFT($CE1015,FIND(" – ",$CE1015)-1),$CE1015),ProdTbl,3,0),"کد ناشناخته"))</f>
        <v/>
      </c>
      <c r="CH1015" s="22" t="n"/>
      <c r="CI1015" s="21" t="n"/>
    </row>
    <row r="1016">
      <c r="A1016" s="18">
        <f>IF($B1016="","",COUNTA($B$10:$B1016))</f>
        <v/>
      </c>
      <c r="B1016" s="19" t="n"/>
      <c r="C1016" s="20" t="n"/>
      <c r="D1016" s="19" t="n"/>
      <c r="E1016" s="18">
        <f>IF($D1016="","",IFERROR(VLOOKUP(IF(ISNUMBER(FIND(" – ",$D1016)),LEFT($D1016,FIND(" – ",$D1016)-1),$D1016),SellerTbl,2,0),"کد ناشناخته"))</f>
        <v/>
      </c>
      <c r="F1016" s="21" t="n"/>
      <c r="G1016" s="21" t="n"/>
      <c r="H1016" s="22" t="n"/>
      <c r="I1016" s="23">
        <f>IF(OR($F1016="",$G1016=""),"",$F1016-$G1016)</f>
        <v/>
      </c>
      <c r="J1016" s="18">
        <f>IF($I1016="","",IF(ABS($I1016)&lt;=0.01*$F1016,"√","×"))</f>
        <v/>
      </c>
      <c r="K1016" s="23">
        <f>IF(COUNT($Q1016,$V1016,$AA1016,$AF1016,$AK1016,$AP1016,$AU1016,$AZ1016,$BE1016,$BJ1016,$BO1016,$BT1016,$BY1016,$CD1016,$CI1016)=0,"",SUM($Q1016,$V1016,$AA1016,$AF1016,$AK1016,$AP1016,$AU1016,$AZ1016,$BE1016,$BJ1016,$BO1016,$BT1016,$BY1016,$CD1016,$CI1016))</f>
        <v/>
      </c>
      <c r="L1016" s="23">
        <f>IF(OR($F1016="",$K1016=""),"",$F1016-$K1016)</f>
        <v/>
      </c>
      <c r="M1016" s="20" t="n"/>
      <c r="N1016" s="18">
        <f>IF($M1016="","",IFERROR(VLOOKUP(IFERROR(VLOOKUP(IF(ISNUMBER(FIND(" – ",$M1016)),LEFT($M1016,FIND(" – ",$M1016)-1),$M1016),ProdTbl,5,0),""),BasketTbl,2,0),"کد ناشناخته"))</f>
        <v/>
      </c>
      <c r="O1016" s="18">
        <f>IF($M1016="","",IFERROR(VLOOKUP(IF(ISNUMBER(FIND(" – ",$M1016)),LEFT($M1016,FIND(" – ",$M1016)-1),$M1016),ProdTbl,3,0),"کد ناشناخته"))</f>
        <v/>
      </c>
      <c r="P1016" s="22" t="n"/>
      <c r="Q1016" s="21" t="n"/>
      <c r="R1016" s="20" t="n"/>
      <c r="S1016" s="18">
        <f>IF($R1016="","",IFERROR(VLOOKUP(IFERROR(VLOOKUP(IF(ISNUMBER(FIND(" – ",$R1016)),LEFT($R1016,FIND(" – ",$R1016)-1),$R1016),ProdTbl,5,0),""),BasketTbl,2,0),"کد ناشناخته"))</f>
        <v/>
      </c>
      <c r="T1016" s="18">
        <f>IF($R1016="","",IFERROR(VLOOKUP(IF(ISNUMBER(FIND(" – ",$R1016)),LEFT($R1016,FIND(" – ",$R1016)-1),$R1016),ProdTbl,3,0),"کد ناشناخته"))</f>
        <v/>
      </c>
      <c r="U1016" s="22" t="n"/>
      <c r="V1016" s="21" t="n"/>
      <c r="W1016" s="20" t="n"/>
      <c r="X1016" s="18">
        <f>IF($W1016="","",IFERROR(VLOOKUP(IFERROR(VLOOKUP(IF(ISNUMBER(FIND(" – ",$W1016)),LEFT($W1016,FIND(" – ",$W1016)-1),$W1016),ProdTbl,5,0),""),BasketTbl,2,0),"کد ناشناخته"))</f>
        <v/>
      </c>
      <c r="Y1016" s="18">
        <f>IF($W1016="","",IFERROR(VLOOKUP(IF(ISNUMBER(FIND(" – ",$W1016)),LEFT($W1016,FIND(" – ",$W1016)-1),$W1016),ProdTbl,3,0),"کد ناشناخته"))</f>
        <v/>
      </c>
      <c r="Z1016" s="22" t="n"/>
      <c r="AA1016" s="21" t="n"/>
      <c r="AB1016" s="20" t="n"/>
      <c r="AC1016" s="18">
        <f>IF($AB1016="","",IFERROR(VLOOKUP(IFERROR(VLOOKUP(IF(ISNUMBER(FIND(" – ",$AB1016)),LEFT($AB1016,FIND(" – ",$AB1016)-1),$AB1016),ProdTbl,5,0),""),BasketTbl,2,0),"کد ناشناخته"))</f>
        <v/>
      </c>
      <c r="AD1016" s="18">
        <f>IF($AB1016="","",IFERROR(VLOOKUP(IF(ISNUMBER(FIND(" – ",$AB1016)),LEFT($AB1016,FIND(" – ",$AB1016)-1),$AB1016),ProdTbl,3,0),"کد ناشناخته"))</f>
        <v/>
      </c>
      <c r="AE1016" s="22" t="n"/>
      <c r="AF1016" s="21" t="n"/>
      <c r="AG1016" s="20" t="n"/>
      <c r="AH1016" s="18">
        <f>IF($AG1016="","",IFERROR(VLOOKUP(IFERROR(VLOOKUP(IF(ISNUMBER(FIND(" – ",$AG1016)),LEFT($AG1016,FIND(" – ",$AG1016)-1),$AG1016),ProdTbl,5,0),""),BasketTbl,2,0),"کد ناشناخته"))</f>
        <v/>
      </c>
      <c r="AI1016" s="18">
        <f>IF($AG1016="","",IFERROR(VLOOKUP(IF(ISNUMBER(FIND(" – ",$AG1016)),LEFT($AG1016,FIND(" – ",$AG1016)-1),$AG1016),ProdTbl,3,0),"کد ناشناخته"))</f>
        <v/>
      </c>
      <c r="AJ1016" s="22" t="n"/>
      <c r="AK1016" s="21" t="n"/>
      <c r="AL1016" s="20" t="n"/>
      <c r="AM1016" s="18">
        <f>IF($AL1016="","",IFERROR(VLOOKUP(IFERROR(VLOOKUP(IF(ISNUMBER(FIND(" – ",$AL1016)),LEFT($AL1016,FIND(" – ",$AL1016)-1),$AL1016),ProdTbl,5,0),""),BasketTbl,2,0),"کد ناشناخته"))</f>
        <v/>
      </c>
      <c r="AN1016" s="18">
        <f>IF($AL1016="","",IFERROR(VLOOKUP(IF(ISNUMBER(FIND(" – ",$AL1016)),LEFT($AL1016,FIND(" – ",$AL1016)-1),$AL1016),ProdTbl,3,0),"کد ناشناخته"))</f>
        <v/>
      </c>
      <c r="AO1016" s="22" t="n"/>
      <c r="AP1016" s="21" t="n"/>
      <c r="AQ1016" s="20" t="n"/>
      <c r="AR1016" s="18">
        <f>IF($AQ1016="","",IFERROR(VLOOKUP(IFERROR(VLOOKUP(IF(ISNUMBER(FIND(" – ",$AQ1016)),LEFT($AQ1016,FIND(" – ",$AQ1016)-1),$AQ1016),ProdTbl,5,0),""),BasketTbl,2,0),"کد ناشناخته"))</f>
        <v/>
      </c>
      <c r="AS1016" s="18">
        <f>IF($AQ1016="","",IFERROR(VLOOKUP(IF(ISNUMBER(FIND(" – ",$AQ1016)),LEFT($AQ1016,FIND(" – ",$AQ1016)-1),$AQ1016),ProdTbl,3,0),"کد ناشناخته"))</f>
        <v/>
      </c>
      <c r="AT1016" s="22" t="n"/>
      <c r="AU1016" s="21" t="n"/>
      <c r="AV1016" s="20" t="n"/>
      <c r="AW1016" s="18">
        <f>IF($AV1016="","",IFERROR(VLOOKUP(IFERROR(VLOOKUP(IF(ISNUMBER(FIND(" – ",$AV1016)),LEFT($AV1016,FIND(" – ",$AV1016)-1),$AV1016),ProdTbl,5,0),""),BasketTbl,2,0),"کد ناشناخته"))</f>
        <v/>
      </c>
      <c r="AX1016" s="18">
        <f>IF($AV1016="","",IFERROR(VLOOKUP(IF(ISNUMBER(FIND(" – ",$AV1016)),LEFT($AV1016,FIND(" – ",$AV1016)-1),$AV1016),ProdTbl,3,0),"کد ناشناخته"))</f>
        <v/>
      </c>
      <c r="AY1016" s="22" t="n"/>
      <c r="AZ1016" s="21" t="n"/>
      <c r="BA1016" s="20" t="n"/>
      <c r="BB1016" s="18">
        <f>IF($BA1016="","",IFERROR(VLOOKUP(IFERROR(VLOOKUP(IF(ISNUMBER(FIND(" – ",$BA1016)),LEFT($BA1016,FIND(" – ",$BA1016)-1),$BA1016),ProdTbl,5,0),""),BasketTbl,2,0),"کد ناشناخته"))</f>
        <v/>
      </c>
      <c r="BC1016" s="18">
        <f>IF($BA1016="","",IFERROR(VLOOKUP(IF(ISNUMBER(FIND(" – ",$BA1016)),LEFT($BA1016,FIND(" – ",$BA1016)-1),$BA1016),ProdTbl,3,0),"کد ناشناخته"))</f>
        <v/>
      </c>
      <c r="BD1016" s="22" t="n"/>
      <c r="BE1016" s="21" t="n"/>
      <c r="BF1016" s="20" t="n"/>
      <c r="BG1016" s="18">
        <f>IF($BF1016="","",IFERROR(VLOOKUP(IFERROR(VLOOKUP(IF(ISNUMBER(FIND(" – ",$BF1016)),LEFT($BF1016,FIND(" – ",$BF1016)-1),$BF1016),ProdTbl,5,0),""),BasketTbl,2,0),"کد ناشناخته"))</f>
        <v/>
      </c>
      <c r="BH1016" s="18">
        <f>IF($BF1016="","",IFERROR(VLOOKUP(IF(ISNUMBER(FIND(" – ",$BF1016)),LEFT($BF1016,FIND(" – ",$BF1016)-1),$BF1016),ProdTbl,3,0),"کد ناشناخته"))</f>
        <v/>
      </c>
      <c r="BI1016" s="22" t="n"/>
      <c r="BJ1016" s="21" t="n"/>
      <c r="BK1016" s="20" t="n"/>
      <c r="BL1016" s="18">
        <f>IF($BK1016="","",IFERROR(VLOOKUP(IFERROR(VLOOKUP(IF(ISNUMBER(FIND(" – ",$BK1016)),LEFT($BK1016,FIND(" – ",$BK1016)-1),$BK1016),ProdTbl,5,0),""),BasketTbl,2,0),"کد ناشناخته"))</f>
        <v/>
      </c>
      <c r="BM1016" s="18">
        <f>IF($BK1016="","",IFERROR(VLOOKUP(IF(ISNUMBER(FIND(" – ",$BK1016)),LEFT($BK1016,FIND(" – ",$BK1016)-1),$BK1016),ProdTbl,3,0),"کد ناشناخته"))</f>
        <v/>
      </c>
      <c r="BN1016" s="22" t="n"/>
      <c r="BO1016" s="21" t="n"/>
      <c r="BP1016" s="20" t="n"/>
      <c r="BQ1016" s="18">
        <f>IF($BP1016="","",IFERROR(VLOOKUP(IFERROR(VLOOKUP(IF(ISNUMBER(FIND(" – ",$BP1016)),LEFT($BP1016,FIND(" – ",$BP1016)-1),$BP1016),ProdTbl,5,0),""),BasketTbl,2,0),"کد ناشناخته"))</f>
        <v/>
      </c>
      <c r="BR1016" s="18">
        <f>IF($BP1016="","",IFERROR(VLOOKUP(IF(ISNUMBER(FIND(" – ",$BP1016)),LEFT($BP1016,FIND(" – ",$BP1016)-1),$BP1016),ProdTbl,3,0),"کد ناشناخته"))</f>
        <v/>
      </c>
      <c r="BS1016" s="22" t="n"/>
      <c r="BT1016" s="21" t="n"/>
      <c r="BU1016" s="20" t="n"/>
      <c r="BV1016" s="18">
        <f>IF($BU1016="","",IFERROR(VLOOKUP(IFERROR(VLOOKUP(IF(ISNUMBER(FIND(" – ",$BU1016)),LEFT($BU1016,FIND(" – ",$BU1016)-1),$BU1016),ProdTbl,5,0),""),BasketTbl,2,0),"کد ناشناخته"))</f>
        <v/>
      </c>
      <c r="BW1016" s="18">
        <f>IF($BU1016="","",IFERROR(VLOOKUP(IF(ISNUMBER(FIND(" – ",$BU1016)),LEFT($BU1016,FIND(" – ",$BU1016)-1),$BU1016),ProdTbl,3,0),"کد ناشناخته"))</f>
        <v/>
      </c>
      <c r="BX1016" s="22" t="n"/>
      <c r="BY1016" s="21" t="n"/>
      <c r="BZ1016" s="20" t="n"/>
      <c r="CA1016" s="18">
        <f>IF($BZ1016="","",IFERROR(VLOOKUP(IFERROR(VLOOKUP(IF(ISNUMBER(FIND(" – ",$BZ1016)),LEFT($BZ1016,FIND(" – ",$BZ1016)-1),$BZ1016),ProdTbl,5,0),""),BasketTbl,2,0),"کد ناشناخته"))</f>
        <v/>
      </c>
      <c r="CB1016" s="18">
        <f>IF($BZ1016="","",IFERROR(VLOOKUP(IF(ISNUMBER(FIND(" – ",$BZ1016)),LEFT($BZ1016,FIND(" – ",$BZ1016)-1),$BZ1016),ProdTbl,3,0),"کد ناشناخته"))</f>
        <v/>
      </c>
      <c r="CC1016" s="22" t="n"/>
      <c r="CD1016" s="21" t="n"/>
      <c r="CE1016" s="20" t="n"/>
      <c r="CF1016" s="18">
        <f>IF($CE1016="","",IFERROR(VLOOKUP(IFERROR(VLOOKUP(IF(ISNUMBER(FIND(" – ",$CE1016)),LEFT($CE1016,FIND(" – ",$CE1016)-1),$CE1016),ProdTbl,5,0),""),BasketTbl,2,0),"کد ناشناخته"))</f>
        <v/>
      </c>
      <c r="CG1016" s="18">
        <f>IF($CE1016="","",IFERROR(VLOOKUP(IF(ISNUMBER(FIND(" – ",$CE1016)),LEFT($CE1016,FIND(" – ",$CE1016)-1),$CE1016),ProdTbl,3,0),"کد ناشناخته"))</f>
        <v/>
      </c>
      <c r="CH1016" s="22" t="n"/>
      <c r="CI1016" s="21" t="n"/>
    </row>
    <row r="1017">
      <c r="A1017" s="18">
        <f>IF($B1017="","",COUNTA($B$10:$B1017))</f>
        <v/>
      </c>
      <c r="B1017" s="19" t="n"/>
      <c r="C1017" s="20" t="n"/>
      <c r="D1017" s="19" t="n"/>
      <c r="E1017" s="18">
        <f>IF($D1017="","",IFERROR(VLOOKUP(IF(ISNUMBER(FIND(" – ",$D1017)),LEFT($D1017,FIND(" – ",$D1017)-1),$D1017),SellerTbl,2,0),"کد ناشناخته"))</f>
        <v/>
      </c>
      <c r="F1017" s="21" t="n"/>
      <c r="G1017" s="21" t="n"/>
      <c r="H1017" s="22" t="n"/>
      <c r="I1017" s="23">
        <f>IF(OR($F1017="",$G1017=""),"",$F1017-$G1017)</f>
        <v/>
      </c>
      <c r="J1017" s="18">
        <f>IF($I1017="","",IF(ABS($I1017)&lt;=0.01*$F1017,"√","×"))</f>
        <v/>
      </c>
      <c r="K1017" s="23">
        <f>IF(COUNT($Q1017,$V1017,$AA1017,$AF1017,$AK1017,$AP1017,$AU1017,$AZ1017,$BE1017,$BJ1017,$BO1017,$BT1017,$BY1017,$CD1017,$CI1017)=0,"",SUM($Q1017,$V1017,$AA1017,$AF1017,$AK1017,$AP1017,$AU1017,$AZ1017,$BE1017,$BJ1017,$BO1017,$BT1017,$BY1017,$CD1017,$CI1017))</f>
        <v/>
      </c>
      <c r="L1017" s="23">
        <f>IF(OR($F1017="",$K1017=""),"",$F1017-$K1017)</f>
        <v/>
      </c>
      <c r="M1017" s="20" t="n"/>
      <c r="N1017" s="18">
        <f>IF($M1017="","",IFERROR(VLOOKUP(IFERROR(VLOOKUP(IF(ISNUMBER(FIND(" – ",$M1017)),LEFT($M1017,FIND(" – ",$M1017)-1),$M1017),ProdTbl,5,0),""),BasketTbl,2,0),"کد ناشناخته"))</f>
        <v/>
      </c>
      <c r="O1017" s="18">
        <f>IF($M1017="","",IFERROR(VLOOKUP(IF(ISNUMBER(FIND(" – ",$M1017)),LEFT($M1017,FIND(" – ",$M1017)-1),$M1017),ProdTbl,3,0),"کد ناشناخته"))</f>
        <v/>
      </c>
      <c r="P1017" s="22" t="n"/>
      <c r="Q1017" s="21" t="n"/>
      <c r="R1017" s="20" t="n"/>
      <c r="S1017" s="18">
        <f>IF($R1017="","",IFERROR(VLOOKUP(IFERROR(VLOOKUP(IF(ISNUMBER(FIND(" – ",$R1017)),LEFT($R1017,FIND(" – ",$R1017)-1),$R1017),ProdTbl,5,0),""),BasketTbl,2,0),"کد ناشناخته"))</f>
        <v/>
      </c>
      <c r="T1017" s="18">
        <f>IF($R1017="","",IFERROR(VLOOKUP(IF(ISNUMBER(FIND(" – ",$R1017)),LEFT($R1017,FIND(" – ",$R1017)-1),$R1017),ProdTbl,3,0),"کد ناشناخته"))</f>
        <v/>
      </c>
      <c r="U1017" s="22" t="n"/>
      <c r="V1017" s="21" t="n"/>
      <c r="W1017" s="20" t="n"/>
      <c r="X1017" s="18">
        <f>IF($W1017="","",IFERROR(VLOOKUP(IFERROR(VLOOKUP(IF(ISNUMBER(FIND(" – ",$W1017)),LEFT($W1017,FIND(" – ",$W1017)-1),$W1017),ProdTbl,5,0),""),BasketTbl,2,0),"کد ناشناخته"))</f>
        <v/>
      </c>
      <c r="Y1017" s="18">
        <f>IF($W1017="","",IFERROR(VLOOKUP(IF(ISNUMBER(FIND(" – ",$W1017)),LEFT($W1017,FIND(" – ",$W1017)-1),$W1017),ProdTbl,3,0),"کد ناشناخته"))</f>
        <v/>
      </c>
      <c r="Z1017" s="22" t="n"/>
      <c r="AA1017" s="21" t="n"/>
      <c r="AB1017" s="20" t="n"/>
      <c r="AC1017" s="18">
        <f>IF($AB1017="","",IFERROR(VLOOKUP(IFERROR(VLOOKUP(IF(ISNUMBER(FIND(" – ",$AB1017)),LEFT($AB1017,FIND(" – ",$AB1017)-1),$AB1017),ProdTbl,5,0),""),BasketTbl,2,0),"کد ناشناخته"))</f>
        <v/>
      </c>
      <c r="AD1017" s="18">
        <f>IF($AB1017="","",IFERROR(VLOOKUP(IF(ISNUMBER(FIND(" – ",$AB1017)),LEFT($AB1017,FIND(" – ",$AB1017)-1),$AB1017),ProdTbl,3,0),"کد ناشناخته"))</f>
        <v/>
      </c>
      <c r="AE1017" s="22" t="n"/>
      <c r="AF1017" s="21" t="n"/>
      <c r="AG1017" s="20" t="n"/>
      <c r="AH1017" s="18">
        <f>IF($AG1017="","",IFERROR(VLOOKUP(IFERROR(VLOOKUP(IF(ISNUMBER(FIND(" – ",$AG1017)),LEFT($AG1017,FIND(" – ",$AG1017)-1),$AG1017),ProdTbl,5,0),""),BasketTbl,2,0),"کد ناشناخته"))</f>
        <v/>
      </c>
      <c r="AI1017" s="18">
        <f>IF($AG1017="","",IFERROR(VLOOKUP(IF(ISNUMBER(FIND(" – ",$AG1017)),LEFT($AG1017,FIND(" – ",$AG1017)-1),$AG1017),ProdTbl,3,0),"کد ناشناخته"))</f>
        <v/>
      </c>
      <c r="AJ1017" s="22" t="n"/>
      <c r="AK1017" s="21" t="n"/>
      <c r="AL1017" s="20" t="n"/>
      <c r="AM1017" s="18">
        <f>IF($AL1017="","",IFERROR(VLOOKUP(IFERROR(VLOOKUP(IF(ISNUMBER(FIND(" – ",$AL1017)),LEFT($AL1017,FIND(" – ",$AL1017)-1),$AL1017),ProdTbl,5,0),""),BasketTbl,2,0),"کد ناشناخته"))</f>
        <v/>
      </c>
      <c r="AN1017" s="18">
        <f>IF($AL1017="","",IFERROR(VLOOKUP(IF(ISNUMBER(FIND(" – ",$AL1017)),LEFT($AL1017,FIND(" – ",$AL1017)-1),$AL1017),ProdTbl,3,0),"کد ناشناخته"))</f>
        <v/>
      </c>
      <c r="AO1017" s="22" t="n"/>
      <c r="AP1017" s="21" t="n"/>
      <c r="AQ1017" s="20" t="n"/>
      <c r="AR1017" s="18">
        <f>IF($AQ1017="","",IFERROR(VLOOKUP(IFERROR(VLOOKUP(IF(ISNUMBER(FIND(" – ",$AQ1017)),LEFT($AQ1017,FIND(" – ",$AQ1017)-1),$AQ1017),ProdTbl,5,0),""),BasketTbl,2,0),"کد ناشناخته"))</f>
        <v/>
      </c>
      <c r="AS1017" s="18">
        <f>IF($AQ1017="","",IFERROR(VLOOKUP(IF(ISNUMBER(FIND(" – ",$AQ1017)),LEFT($AQ1017,FIND(" – ",$AQ1017)-1),$AQ1017),ProdTbl,3,0),"کد ناشناخته"))</f>
        <v/>
      </c>
      <c r="AT1017" s="22" t="n"/>
      <c r="AU1017" s="21" t="n"/>
      <c r="AV1017" s="20" t="n"/>
      <c r="AW1017" s="18">
        <f>IF($AV1017="","",IFERROR(VLOOKUP(IFERROR(VLOOKUP(IF(ISNUMBER(FIND(" – ",$AV1017)),LEFT($AV1017,FIND(" – ",$AV1017)-1),$AV1017),ProdTbl,5,0),""),BasketTbl,2,0),"کد ناشناخته"))</f>
        <v/>
      </c>
      <c r="AX1017" s="18">
        <f>IF($AV1017="","",IFERROR(VLOOKUP(IF(ISNUMBER(FIND(" – ",$AV1017)),LEFT($AV1017,FIND(" – ",$AV1017)-1),$AV1017),ProdTbl,3,0),"کد ناشناخته"))</f>
        <v/>
      </c>
      <c r="AY1017" s="22" t="n"/>
      <c r="AZ1017" s="21" t="n"/>
      <c r="BA1017" s="20" t="n"/>
      <c r="BB1017" s="18">
        <f>IF($BA1017="","",IFERROR(VLOOKUP(IFERROR(VLOOKUP(IF(ISNUMBER(FIND(" – ",$BA1017)),LEFT($BA1017,FIND(" – ",$BA1017)-1),$BA1017),ProdTbl,5,0),""),BasketTbl,2,0),"کد ناشناخته"))</f>
        <v/>
      </c>
      <c r="BC1017" s="18">
        <f>IF($BA1017="","",IFERROR(VLOOKUP(IF(ISNUMBER(FIND(" – ",$BA1017)),LEFT($BA1017,FIND(" – ",$BA1017)-1),$BA1017),ProdTbl,3,0),"کد ناشناخته"))</f>
        <v/>
      </c>
      <c r="BD1017" s="22" t="n"/>
      <c r="BE1017" s="21" t="n"/>
      <c r="BF1017" s="20" t="n"/>
      <c r="BG1017" s="18">
        <f>IF($BF1017="","",IFERROR(VLOOKUP(IFERROR(VLOOKUP(IF(ISNUMBER(FIND(" – ",$BF1017)),LEFT($BF1017,FIND(" – ",$BF1017)-1),$BF1017),ProdTbl,5,0),""),BasketTbl,2,0),"کد ناشناخته"))</f>
        <v/>
      </c>
      <c r="BH1017" s="18">
        <f>IF($BF1017="","",IFERROR(VLOOKUP(IF(ISNUMBER(FIND(" – ",$BF1017)),LEFT($BF1017,FIND(" – ",$BF1017)-1),$BF1017),ProdTbl,3,0),"کد ناشناخته"))</f>
        <v/>
      </c>
      <c r="BI1017" s="22" t="n"/>
      <c r="BJ1017" s="21" t="n"/>
      <c r="BK1017" s="20" t="n"/>
      <c r="BL1017" s="18">
        <f>IF($BK1017="","",IFERROR(VLOOKUP(IFERROR(VLOOKUP(IF(ISNUMBER(FIND(" – ",$BK1017)),LEFT($BK1017,FIND(" – ",$BK1017)-1),$BK1017),ProdTbl,5,0),""),BasketTbl,2,0),"کد ناشناخته"))</f>
        <v/>
      </c>
      <c r="BM1017" s="18">
        <f>IF($BK1017="","",IFERROR(VLOOKUP(IF(ISNUMBER(FIND(" – ",$BK1017)),LEFT($BK1017,FIND(" – ",$BK1017)-1),$BK1017),ProdTbl,3,0),"کد ناشناخته"))</f>
        <v/>
      </c>
      <c r="BN1017" s="22" t="n"/>
      <c r="BO1017" s="21" t="n"/>
      <c r="BP1017" s="20" t="n"/>
      <c r="BQ1017" s="18">
        <f>IF($BP1017="","",IFERROR(VLOOKUP(IFERROR(VLOOKUP(IF(ISNUMBER(FIND(" – ",$BP1017)),LEFT($BP1017,FIND(" – ",$BP1017)-1),$BP1017),ProdTbl,5,0),""),BasketTbl,2,0),"کد ناشناخته"))</f>
        <v/>
      </c>
      <c r="BR1017" s="18">
        <f>IF($BP1017="","",IFERROR(VLOOKUP(IF(ISNUMBER(FIND(" – ",$BP1017)),LEFT($BP1017,FIND(" – ",$BP1017)-1),$BP1017),ProdTbl,3,0),"کد ناشناخته"))</f>
        <v/>
      </c>
      <c r="BS1017" s="22" t="n"/>
      <c r="BT1017" s="21" t="n"/>
      <c r="BU1017" s="20" t="n"/>
      <c r="BV1017" s="18">
        <f>IF($BU1017="","",IFERROR(VLOOKUP(IFERROR(VLOOKUP(IF(ISNUMBER(FIND(" – ",$BU1017)),LEFT($BU1017,FIND(" – ",$BU1017)-1),$BU1017),ProdTbl,5,0),""),BasketTbl,2,0),"کد ناشناخته"))</f>
        <v/>
      </c>
      <c r="BW1017" s="18">
        <f>IF($BU1017="","",IFERROR(VLOOKUP(IF(ISNUMBER(FIND(" – ",$BU1017)),LEFT($BU1017,FIND(" – ",$BU1017)-1),$BU1017),ProdTbl,3,0),"کد ناشناخته"))</f>
        <v/>
      </c>
      <c r="BX1017" s="22" t="n"/>
      <c r="BY1017" s="21" t="n"/>
      <c r="BZ1017" s="20" t="n"/>
      <c r="CA1017" s="18">
        <f>IF($BZ1017="","",IFERROR(VLOOKUP(IFERROR(VLOOKUP(IF(ISNUMBER(FIND(" – ",$BZ1017)),LEFT($BZ1017,FIND(" – ",$BZ1017)-1),$BZ1017),ProdTbl,5,0),""),BasketTbl,2,0),"کد ناشناخته"))</f>
        <v/>
      </c>
      <c r="CB1017" s="18">
        <f>IF($BZ1017="","",IFERROR(VLOOKUP(IF(ISNUMBER(FIND(" – ",$BZ1017)),LEFT($BZ1017,FIND(" – ",$BZ1017)-1),$BZ1017),ProdTbl,3,0),"کد ناشناخته"))</f>
        <v/>
      </c>
      <c r="CC1017" s="22" t="n"/>
      <c r="CD1017" s="21" t="n"/>
      <c r="CE1017" s="20" t="n"/>
      <c r="CF1017" s="18">
        <f>IF($CE1017="","",IFERROR(VLOOKUP(IFERROR(VLOOKUP(IF(ISNUMBER(FIND(" – ",$CE1017)),LEFT($CE1017,FIND(" – ",$CE1017)-1),$CE1017),ProdTbl,5,0),""),BasketTbl,2,0),"کد ناشناخته"))</f>
        <v/>
      </c>
      <c r="CG1017" s="18">
        <f>IF($CE1017="","",IFERROR(VLOOKUP(IF(ISNUMBER(FIND(" – ",$CE1017)),LEFT($CE1017,FIND(" – ",$CE1017)-1),$CE1017),ProdTbl,3,0),"کد ناشناخته"))</f>
        <v/>
      </c>
      <c r="CH1017" s="22" t="n"/>
      <c r="CI1017" s="21" t="n"/>
    </row>
    <row r="1018">
      <c r="A1018" s="18">
        <f>IF($B1018="","",COUNTA($B$10:$B1018))</f>
        <v/>
      </c>
      <c r="B1018" s="19" t="n"/>
      <c r="C1018" s="20" t="n"/>
      <c r="D1018" s="19" t="n"/>
      <c r="E1018" s="18">
        <f>IF($D1018="","",IFERROR(VLOOKUP(IF(ISNUMBER(FIND(" – ",$D1018)),LEFT($D1018,FIND(" – ",$D1018)-1),$D1018),SellerTbl,2,0),"کد ناشناخته"))</f>
        <v/>
      </c>
      <c r="F1018" s="21" t="n"/>
      <c r="G1018" s="21" t="n"/>
      <c r="H1018" s="22" t="n"/>
      <c r="I1018" s="23">
        <f>IF(OR($F1018="",$G1018=""),"",$F1018-$G1018)</f>
        <v/>
      </c>
      <c r="J1018" s="18">
        <f>IF($I1018="","",IF(ABS($I1018)&lt;=0.01*$F1018,"√","×"))</f>
        <v/>
      </c>
      <c r="K1018" s="23">
        <f>IF(COUNT($Q1018,$V1018,$AA1018,$AF1018,$AK1018,$AP1018,$AU1018,$AZ1018,$BE1018,$BJ1018,$BO1018,$BT1018,$BY1018,$CD1018,$CI1018)=0,"",SUM($Q1018,$V1018,$AA1018,$AF1018,$AK1018,$AP1018,$AU1018,$AZ1018,$BE1018,$BJ1018,$BO1018,$BT1018,$BY1018,$CD1018,$CI1018))</f>
        <v/>
      </c>
      <c r="L1018" s="23">
        <f>IF(OR($F1018="",$K1018=""),"",$F1018-$K1018)</f>
        <v/>
      </c>
      <c r="M1018" s="20" t="n"/>
      <c r="N1018" s="18">
        <f>IF($M1018="","",IFERROR(VLOOKUP(IFERROR(VLOOKUP(IF(ISNUMBER(FIND(" – ",$M1018)),LEFT($M1018,FIND(" – ",$M1018)-1),$M1018),ProdTbl,5,0),""),BasketTbl,2,0),"کد ناشناخته"))</f>
        <v/>
      </c>
      <c r="O1018" s="18">
        <f>IF($M1018="","",IFERROR(VLOOKUP(IF(ISNUMBER(FIND(" – ",$M1018)),LEFT($M1018,FIND(" – ",$M1018)-1),$M1018),ProdTbl,3,0),"کد ناشناخته"))</f>
        <v/>
      </c>
      <c r="P1018" s="22" t="n"/>
      <c r="Q1018" s="21" t="n"/>
      <c r="R1018" s="20" t="n"/>
      <c r="S1018" s="18">
        <f>IF($R1018="","",IFERROR(VLOOKUP(IFERROR(VLOOKUP(IF(ISNUMBER(FIND(" – ",$R1018)),LEFT($R1018,FIND(" – ",$R1018)-1),$R1018),ProdTbl,5,0),""),BasketTbl,2,0),"کد ناشناخته"))</f>
        <v/>
      </c>
      <c r="T1018" s="18">
        <f>IF($R1018="","",IFERROR(VLOOKUP(IF(ISNUMBER(FIND(" – ",$R1018)),LEFT($R1018,FIND(" – ",$R1018)-1),$R1018),ProdTbl,3,0),"کد ناشناخته"))</f>
        <v/>
      </c>
      <c r="U1018" s="22" t="n"/>
      <c r="V1018" s="21" t="n"/>
      <c r="W1018" s="20" t="n"/>
      <c r="X1018" s="18">
        <f>IF($W1018="","",IFERROR(VLOOKUP(IFERROR(VLOOKUP(IF(ISNUMBER(FIND(" – ",$W1018)),LEFT($W1018,FIND(" – ",$W1018)-1),$W1018),ProdTbl,5,0),""),BasketTbl,2,0),"کد ناشناخته"))</f>
        <v/>
      </c>
      <c r="Y1018" s="18">
        <f>IF($W1018="","",IFERROR(VLOOKUP(IF(ISNUMBER(FIND(" – ",$W1018)),LEFT($W1018,FIND(" – ",$W1018)-1),$W1018),ProdTbl,3,0),"کد ناشناخته"))</f>
        <v/>
      </c>
      <c r="Z1018" s="22" t="n"/>
      <c r="AA1018" s="21" t="n"/>
      <c r="AB1018" s="20" t="n"/>
      <c r="AC1018" s="18">
        <f>IF($AB1018="","",IFERROR(VLOOKUP(IFERROR(VLOOKUP(IF(ISNUMBER(FIND(" – ",$AB1018)),LEFT($AB1018,FIND(" – ",$AB1018)-1),$AB1018),ProdTbl,5,0),""),BasketTbl,2,0),"کد ناشناخته"))</f>
        <v/>
      </c>
      <c r="AD1018" s="18">
        <f>IF($AB1018="","",IFERROR(VLOOKUP(IF(ISNUMBER(FIND(" – ",$AB1018)),LEFT($AB1018,FIND(" – ",$AB1018)-1),$AB1018),ProdTbl,3,0),"کد ناشناخته"))</f>
        <v/>
      </c>
      <c r="AE1018" s="22" t="n"/>
      <c r="AF1018" s="21" t="n"/>
      <c r="AG1018" s="20" t="n"/>
      <c r="AH1018" s="18">
        <f>IF($AG1018="","",IFERROR(VLOOKUP(IFERROR(VLOOKUP(IF(ISNUMBER(FIND(" – ",$AG1018)),LEFT($AG1018,FIND(" – ",$AG1018)-1),$AG1018),ProdTbl,5,0),""),BasketTbl,2,0),"کد ناشناخته"))</f>
        <v/>
      </c>
      <c r="AI1018" s="18">
        <f>IF($AG1018="","",IFERROR(VLOOKUP(IF(ISNUMBER(FIND(" – ",$AG1018)),LEFT($AG1018,FIND(" – ",$AG1018)-1),$AG1018),ProdTbl,3,0),"کد ناشناخته"))</f>
        <v/>
      </c>
      <c r="AJ1018" s="22" t="n"/>
      <c r="AK1018" s="21" t="n"/>
      <c r="AL1018" s="20" t="n"/>
      <c r="AM1018" s="18">
        <f>IF($AL1018="","",IFERROR(VLOOKUP(IFERROR(VLOOKUP(IF(ISNUMBER(FIND(" – ",$AL1018)),LEFT($AL1018,FIND(" – ",$AL1018)-1),$AL1018),ProdTbl,5,0),""),BasketTbl,2,0),"کد ناشناخته"))</f>
        <v/>
      </c>
      <c r="AN1018" s="18">
        <f>IF($AL1018="","",IFERROR(VLOOKUP(IF(ISNUMBER(FIND(" – ",$AL1018)),LEFT($AL1018,FIND(" – ",$AL1018)-1),$AL1018),ProdTbl,3,0),"کد ناشناخته"))</f>
        <v/>
      </c>
      <c r="AO1018" s="22" t="n"/>
      <c r="AP1018" s="21" t="n"/>
      <c r="AQ1018" s="20" t="n"/>
      <c r="AR1018" s="18">
        <f>IF($AQ1018="","",IFERROR(VLOOKUP(IFERROR(VLOOKUP(IF(ISNUMBER(FIND(" – ",$AQ1018)),LEFT($AQ1018,FIND(" – ",$AQ1018)-1),$AQ1018),ProdTbl,5,0),""),BasketTbl,2,0),"کد ناشناخته"))</f>
        <v/>
      </c>
      <c r="AS1018" s="18">
        <f>IF($AQ1018="","",IFERROR(VLOOKUP(IF(ISNUMBER(FIND(" – ",$AQ1018)),LEFT($AQ1018,FIND(" – ",$AQ1018)-1),$AQ1018),ProdTbl,3,0),"کد ناشناخته"))</f>
        <v/>
      </c>
      <c r="AT1018" s="22" t="n"/>
      <c r="AU1018" s="21" t="n"/>
      <c r="AV1018" s="20" t="n"/>
      <c r="AW1018" s="18">
        <f>IF($AV1018="","",IFERROR(VLOOKUP(IFERROR(VLOOKUP(IF(ISNUMBER(FIND(" – ",$AV1018)),LEFT($AV1018,FIND(" – ",$AV1018)-1),$AV1018),ProdTbl,5,0),""),BasketTbl,2,0),"کد ناشناخته"))</f>
        <v/>
      </c>
      <c r="AX1018" s="18">
        <f>IF($AV1018="","",IFERROR(VLOOKUP(IF(ISNUMBER(FIND(" – ",$AV1018)),LEFT($AV1018,FIND(" – ",$AV1018)-1),$AV1018),ProdTbl,3,0),"کد ناشناخته"))</f>
        <v/>
      </c>
      <c r="AY1018" s="22" t="n"/>
      <c r="AZ1018" s="21" t="n"/>
      <c r="BA1018" s="20" t="n"/>
      <c r="BB1018" s="18">
        <f>IF($BA1018="","",IFERROR(VLOOKUP(IFERROR(VLOOKUP(IF(ISNUMBER(FIND(" – ",$BA1018)),LEFT($BA1018,FIND(" – ",$BA1018)-1),$BA1018),ProdTbl,5,0),""),BasketTbl,2,0),"کد ناشناخته"))</f>
        <v/>
      </c>
      <c r="BC1018" s="18">
        <f>IF($BA1018="","",IFERROR(VLOOKUP(IF(ISNUMBER(FIND(" – ",$BA1018)),LEFT($BA1018,FIND(" – ",$BA1018)-1),$BA1018),ProdTbl,3,0),"کد ناشناخته"))</f>
        <v/>
      </c>
      <c r="BD1018" s="22" t="n"/>
      <c r="BE1018" s="21" t="n"/>
      <c r="BF1018" s="20" t="n"/>
      <c r="BG1018" s="18">
        <f>IF($BF1018="","",IFERROR(VLOOKUP(IFERROR(VLOOKUP(IF(ISNUMBER(FIND(" – ",$BF1018)),LEFT($BF1018,FIND(" – ",$BF1018)-1),$BF1018),ProdTbl,5,0),""),BasketTbl,2,0),"کد ناشناخته"))</f>
        <v/>
      </c>
      <c r="BH1018" s="18">
        <f>IF($BF1018="","",IFERROR(VLOOKUP(IF(ISNUMBER(FIND(" – ",$BF1018)),LEFT($BF1018,FIND(" – ",$BF1018)-1),$BF1018),ProdTbl,3,0),"کد ناشناخته"))</f>
        <v/>
      </c>
      <c r="BI1018" s="22" t="n"/>
      <c r="BJ1018" s="21" t="n"/>
      <c r="BK1018" s="20" t="n"/>
      <c r="BL1018" s="18">
        <f>IF($BK1018="","",IFERROR(VLOOKUP(IFERROR(VLOOKUP(IF(ISNUMBER(FIND(" – ",$BK1018)),LEFT($BK1018,FIND(" – ",$BK1018)-1),$BK1018),ProdTbl,5,0),""),BasketTbl,2,0),"کد ناشناخته"))</f>
        <v/>
      </c>
      <c r="BM1018" s="18">
        <f>IF($BK1018="","",IFERROR(VLOOKUP(IF(ISNUMBER(FIND(" – ",$BK1018)),LEFT($BK1018,FIND(" – ",$BK1018)-1),$BK1018),ProdTbl,3,0),"کد ناشناخته"))</f>
        <v/>
      </c>
      <c r="BN1018" s="22" t="n"/>
      <c r="BO1018" s="21" t="n"/>
      <c r="BP1018" s="20" t="n"/>
      <c r="BQ1018" s="18">
        <f>IF($BP1018="","",IFERROR(VLOOKUP(IFERROR(VLOOKUP(IF(ISNUMBER(FIND(" – ",$BP1018)),LEFT($BP1018,FIND(" – ",$BP1018)-1),$BP1018),ProdTbl,5,0),""),BasketTbl,2,0),"کد ناشناخته"))</f>
        <v/>
      </c>
      <c r="BR1018" s="18">
        <f>IF($BP1018="","",IFERROR(VLOOKUP(IF(ISNUMBER(FIND(" – ",$BP1018)),LEFT($BP1018,FIND(" – ",$BP1018)-1),$BP1018),ProdTbl,3,0),"کد ناشناخته"))</f>
        <v/>
      </c>
      <c r="BS1018" s="22" t="n"/>
      <c r="BT1018" s="21" t="n"/>
      <c r="BU1018" s="20" t="n"/>
      <c r="BV1018" s="18">
        <f>IF($BU1018="","",IFERROR(VLOOKUP(IFERROR(VLOOKUP(IF(ISNUMBER(FIND(" – ",$BU1018)),LEFT($BU1018,FIND(" – ",$BU1018)-1),$BU1018),ProdTbl,5,0),""),BasketTbl,2,0),"کد ناشناخته"))</f>
        <v/>
      </c>
      <c r="BW1018" s="18">
        <f>IF($BU1018="","",IFERROR(VLOOKUP(IF(ISNUMBER(FIND(" – ",$BU1018)),LEFT($BU1018,FIND(" – ",$BU1018)-1),$BU1018),ProdTbl,3,0),"کد ناشناخته"))</f>
        <v/>
      </c>
      <c r="BX1018" s="22" t="n"/>
      <c r="BY1018" s="21" t="n"/>
      <c r="BZ1018" s="20" t="n"/>
      <c r="CA1018" s="18">
        <f>IF($BZ1018="","",IFERROR(VLOOKUP(IFERROR(VLOOKUP(IF(ISNUMBER(FIND(" – ",$BZ1018)),LEFT($BZ1018,FIND(" – ",$BZ1018)-1),$BZ1018),ProdTbl,5,0),""),BasketTbl,2,0),"کد ناشناخته"))</f>
        <v/>
      </c>
      <c r="CB1018" s="18">
        <f>IF($BZ1018="","",IFERROR(VLOOKUP(IF(ISNUMBER(FIND(" – ",$BZ1018)),LEFT($BZ1018,FIND(" – ",$BZ1018)-1),$BZ1018),ProdTbl,3,0),"کد ناشناخته"))</f>
        <v/>
      </c>
      <c r="CC1018" s="22" t="n"/>
      <c r="CD1018" s="21" t="n"/>
      <c r="CE1018" s="20" t="n"/>
      <c r="CF1018" s="18">
        <f>IF($CE1018="","",IFERROR(VLOOKUP(IFERROR(VLOOKUP(IF(ISNUMBER(FIND(" – ",$CE1018)),LEFT($CE1018,FIND(" – ",$CE1018)-1),$CE1018),ProdTbl,5,0),""),BasketTbl,2,0),"کد ناشناخته"))</f>
        <v/>
      </c>
      <c r="CG1018" s="18">
        <f>IF($CE1018="","",IFERROR(VLOOKUP(IF(ISNUMBER(FIND(" – ",$CE1018)),LEFT($CE1018,FIND(" – ",$CE1018)-1),$CE1018),ProdTbl,3,0),"کد ناشناخته"))</f>
        <v/>
      </c>
      <c r="CH1018" s="22" t="n"/>
      <c r="CI1018" s="21" t="n"/>
    </row>
    <row r="1019">
      <c r="A1019" s="18">
        <f>IF($B1019="","",COUNTA($B$10:$B1019))</f>
        <v/>
      </c>
      <c r="B1019" s="19" t="n"/>
      <c r="C1019" s="20" t="n"/>
      <c r="D1019" s="19" t="n"/>
      <c r="E1019" s="18">
        <f>IF($D1019="","",IFERROR(VLOOKUP(IF(ISNUMBER(FIND(" – ",$D1019)),LEFT($D1019,FIND(" – ",$D1019)-1),$D1019),SellerTbl,2,0),"کد ناشناخته"))</f>
        <v/>
      </c>
      <c r="F1019" s="21" t="n"/>
      <c r="G1019" s="21" t="n"/>
      <c r="H1019" s="22" t="n"/>
      <c r="I1019" s="23">
        <f>IF(OR($F1019="",$G1019=""),"",$F1019-$G1019)</f>
        <v/>
      </c>
      <c r="J1019" s="18">
        <f>IF($I1019="","",IF(ABS($I1019)&lt;=0.01*$F1019,"√","×"))</f>
        <v/>
      </c>
      <c r="K1019" s="23">
        <f>IF(COUNT($Q1019,$V1019,$AA1019,$AF1019,$AK1019,$AP1019,$AU1019,$AZ1019,$BE1019,$BJ1019,$BO1019,$BT1019,$BY1019,$CD1019,$CI1019)=0,"",SUM($Q1019,$V1019,$AA1019,$AF1019,$AK1019,$AP1019,$AU1019,$AZ1019,$BE1019,$BJ1019,$BO1019,$BT1019,$BY1019,$CD1019,$CI1019))</f>
        <v/>
      </c>
      <c r="L1019" s="23">
        <f>IF(OR($F1019="",$K1019=""),"",$F1019-$K1019)</f>
        <v/>
      </c>
      <c r="M1019" s="20" t="n"/>
      <c r="N1019" s="18">
        <f>IF($M1019="","",IFERROR(VLOOKUP(IFERROR(VLOOKUP(IF(ISNUMBER(FIND(" – ",$M1019)),LEFT($M1019,FIND(" – ",$M1019)-1),$M1019),ProdTbl,5,0),""),BasketTbl,2,0),"کد ناشناخته"))</f>
        <v/>
      </c>
      <c r="O1019" s="18">
        <f>IF($M1019="","",IFERROR(VLOOKUP(IF(ISNUMBER(FIND(" – ",$M1019)),LEFT($M1019,FIND(" – ",$M1019)-1),$M1019),ProdTbl,3,0),"کد ناشناخته"))</f>
        <v/>
      </c>
      <c r="P1019" s="22" t="n"/>
      <c r="Q1019" s="21" t="n"/>
      <c r="R1019" s="20" t="n"/>
      <c r="S1019" s="18">
        <f>IF($R1019="","",IFERROR(VLOOKUP(IFERROR(VLOOKUP(IF(ISNUMBER(FIND(" – ",$R1019)),LEFT($R1019,FIND(" – ",$R1019)-1),$R1019),ProdTbl,5,0),""),BasketTbl,2,0),"کد ناشناخته"))</f>
        <v/>
      </c>
      <c r="T1019" s="18">
        <f>IF($R1019="","",IFERROR(VLOOKUP(IF(ISNUMBER(FIND(" – ",$R1019)),LEFT($R1019,FIND(" – ",$R1019)-1),$R1019),ProdTbl,3,0),"کد ناشناخته"))</f>
        <v/>
      </c>
      <c r="U1019" s="22" t="n"/>
      <c r="V1019" s="21" t="n"/>
      <c r="W1019" s="20" t="n"/>
      <c r="X1019" s="18">
        <f>IF($W1019="","",IFERROR(VLOOKUP(IFERROR(VLOOKUP(IF(ISNUMBER(FIND(" – ",$W1019)),LEFT($W1019,FIND(" – ",$W1019)-1),$W1019),ProdTbl,5,0),""),BasketTbl,2,0),"کد ناشناخته"))</f>
        <v/>
      </c>
      <c r="Y1019" s="18">
        <f>IF($W1019="","",IFERROR(VLOOKUP(IF(ISNUMBER(FIND(" – ",$W1019)),LEFT($W1019,FIND(" – ",$W1019)-1),$W1019),ProdTbl,3,0),"کد ناشناخته"))</f>
        <v/>
      </c>
      <c r="Z1019" s="22" t="n"/>
      <c r="AA1019" s="21" t="n"/>
      <c r="AB1019" s="20" t="n"/>
      <c r="AC1019" s="18">
        <f>IF($AB1019="","",IFERROR(VLOOKUP(IFERROR(VLOOKUP(IF(ISNUMBER(FIND(" – ",$AB1019)),LEFT($AB1019,FIND(" – ",$AB1019)-1),$AB1019),ProdTbl,5,0),""),BasketTbl,2,0),"کد ناشناخته"))</f>
        <v/>
      </c>
      <c r="AD1019" s="18">
        <f>IF($AB1019="","",IFERROR(VLOOKUP(IF(ISNUMBER(FIND(" – ",$AB1019)),LEFT($AB1019,FIND(" – ",$AB1019)-1),$AB1019),ProdTbl,3,0),"کد ناشناخته"))</f>
        <v/>
      </c>
      <c r="AE1019" s="22" t="n"/>
      <c r="AF1019" s="21" t="n"/>
      <c r="AG1019" s="20" t="n"/>
      <c r="AH1019" s="18">
        <f>IF($AG1019="","",IFERROR(VLOOKUP(IFERROR(VLOOKUP(IF(ISNUMBER(FIND(" – ",$AG1019)),LEFT($AG1019,FIND(" – ",$AG1019)-1),$AG1019),ProdTbl,5,0),""),BasketTbl,2,0),"کد ناشناخته"))</f>
        <v/>
      </c>
      <c r="AI1019" s="18">
        <f>IF($AG1019="","",IFERROR(VLOOKUP(IF(ISNUMBER(FIND(" – ",$AG1019)),LEFT($AG1019,FIND(" – ",$AG1019)-1),$AG1019),ProdTbl,3,0),"کد ناشناخته"))</f>
        <v/>
      </c>
      <c r="AJ1019" s="22" t="n"/>
      <c r="AK1019" s="21" t="n"/>
      <c r="AL1019" s="20" t="n"/>
      <c r="AM1019" s="18">
        <f>IF($AL1019="","",IFERROR(VLOOKUP(IFERROR(VLOOKUP(IF(ISNUMBER(FIND(" – ",$AL1019)),LEFT($AL1019,FIND(" – ",$AL1019)-1),$AL1019),ProdTbl,5,0),""),BasketTbl,2,0),"کد ناشناخته"))</f>
        <v/>
      </c>
      <c r="AN1019" s="18">
        <f>IF($AL1019="","",IFERROR(VLOOKUP(IF(ISNUMBER(FIND(" – ",$AL1019)),LEFT($AL1019,FIND(" – ",$AL1019)-1),$AL1019),ProdTbl,3,0),"کد ناشناخته"))</f>
        <v/>
      </c>
      <c r="AO1019" s="22" t="n"/>
      <c r="AP1019" s="21" t="n"/>
      <c r="AQ1019" s="20" t="n"/>
      <c r="AR1019" s="18">
        <f>IF($AQ1019="","",IFERROR(VLOOKUP(IFERROR(VLOOKUP(IF(ISNUMBER(FIND(" – ",$AQ1019)),LEFT($AQ1019,FIND(" – ",$AQ1019)-1),$AQ1019),ProdTbl,5,0),""),BasketTbl,2,0),"کد ناشناخته"))</f>
        <v/>
      </c>
      <c r="AS1019" s="18">
        <f>IF($AQ1019="","",IFERROR(VLOOKUP(IF(ISNUMBER(FIND(" – ",$AQ1019)),LEFT($AQ1019,FIND(" – ",$AQ1019)-1),$AQ1019),ProdTbl,3,0),"کد ناشناخته"))</f>
        <v/>
      </c>
      <c r="AT1019" s="22" t="n"/>
      <c r="AU1019" s="21" t="n"/>
      <c r="AV1019" s="20" t="n"/>
      <c r="AW1019" s="18">
        <f>IF($AV1019="","",IFERROR(VLOOKUP(IFERROR(VLOOKUP(IF(ISNUMBER(FIND(" – ",$AV1019)),LEFT($AV1019,FIND(" – ",$AV1019)-1),$AV1019),ProdTbl,5,0),""),BasketTbl,2,0),"کد ناشناخته"))</f>
        <v/>
      </c>
      <c r="AX1019" s="18">
        <f>IF($AV1019="","",IFERROR(VLOOKUP(IF(ISNUMBER(FIND(" – ",$AV1019)),LEFT($AV1019,FIND(" – ",$AV1019)-1),$AV1019),ProdTbl,3,0),"کد ناشناخته"))</f>
        <v/>
      </c>
      <c r="AY1019" s="22" t="n"/>
      <c r="AZ1019" s="21" t="n"/>
      <c r="BA1019" s="20" t="n"/>
      <c r="BB1019" s="18">
        <f>IF($BA1019="","",IFERROR(VLOOKUP(IFERROR(VLOOKUP(IF(ISNUMBER(FIND(" – ",$BA1019)),LEFT($BA1019,FIND(" – ",$BA1019)-1),$BA1019),ProdTbl,5,0),""),BasketTbl,2,0),"کد ناشناخته"))</f>
        <v/>
      </c>
      <c r="BC1019" s="18">
        <f>IF($BA1019="","",IFERROR(VLOOKUP(IF(ISNUMBER(FIND(" – ",$BA1019)),LEFT($BA1019,FIND(" – ",$BA1019)-1),$BA1019),ProdTbl,3,0),"کد ناشناخته"))</f>
        <v/>
      </c>
      <c r="BD1019" s="22" t="n"/>
      <c r="BE1019" s="21" t="n"/>
      <c r="BF1019" s="20" t="n"/>
      <c r="BG1019" s="18">
        <f>IF($BF1019="","",IFERROR(VLOOKUP(IFERROR(VLOOKUP(IF(ISNUMBER(FIND(" – ",$BF1019)),LEFT($BF1019,FIND(" – ",$BF1019)-1),$BF1019),ProdTbl,5,0),""),BasketTbl,2,0),"کد ناشناخته"))</f>
        <v/>
      </c>
      <c r="BH1019" s="18">
        <f>IF($BF1019="","",IFERROR(VLOOKUP(IF(ISNUMBER(FIND(" – ",$BF1019)),LEFT($BF1019,FIND(" – ",$BF1019)-1),$BF1019),ProdTbl,3,0),"کد ناشناخته"))</f>
        <v/>
      </c>
      <c r="BI1019" s="22" t="n"/>
      <c r="BJ1019" s="21" t="n"/>
      <c r="BK1019" s="20" t="n"/>
      <c r="BL1019" s="18">
        <f>IF($BK1019="","",IFERROR(VLOOKUP(IFERROR(VLOOKUP(IF(ISNUMBER(FIND(" – ",$BK1019)),LEFT($BK1019,FIND(" – ",$BK1019)-1),$BK1019),ProdTbl,5,0),""),BasketTbl,2,0),"کد ناشناخته"))</f>
        <v/>
      </c>
      <c r="BM1019" s="18">
        <f>IF($BK1019="","",IFERROR(VLOOKUP(IF(ISNUMBER(FIND(" – ",$BK1019)),LEFT($BK1019,FIND(" – ",$BK1019)-1),$BK1019),ProdTbl,3,0),"کد ناشناخته"))</f>
        <v/>
      </c>
      <c r="BN1019" s="22" t="n"/>
      <c r="BO1019" s="21" t="n"/>
      <c r="BP1019" s="20" t="n"/>
      <c r="BQ1019" s="18">
        <f>IF($BP1019="","",IFERROR(VLOOKUP(IFERROR(VLOOKUP(IF(ISNUMBER(FIND(" – ",$BP1019)),LEFT($BP1019,FIND(" – ",$BP1019)-1),$BP1019),ProdTbl,5,0),""),BasketTbl,2,0),"کد ناشناخته"))</f>
        <v/>
      </c>
      <c r="BR1019" s="18">
        <f>IF($BP1019="","",IFERROR(VLOOKUP(IF(ISNUMBER(FIND(" – ",$BP1019)),LEFT($BP1019,FIND(" – ",$BP1019)-1),$BP1019),ProdTbl,3,0),"کد ناشناخته"))</f>
        <v/>
      </c>
      <c r="BS1019" s="22" t="n"/>
      <c r="BT1019" s="21" t="n"/>
      <c r="BU1019" s="20" t="n"/>
      <c r="BV1019" s="18">
        <f>IF($BU1019="","",IFERROR(VLOOKUP(IFERROR(VLOOKUP(IF(ISNUMBER(FIND(" – ",$BU1019)),LEFT($BU1019,FIND(" – ",$BU1019)-1),$BU1019),ProdTbl,5,0),""),BasketTbl,2,0),"کد ناشناخته"))</f>
        <v/>
      </c>
      <c r="BW1019" s="18">
        <f>IF($BU1019="","",IFERROR(VLOOKUP(IF(ISNUMBER(FIND(" – ",$BU1019)),LEFT($BU1019,FIND(" – ",$BU1019)-1),$BU1019),ProdTbl,3,0),"کد ناشناخته"))</f>
        <v/>
      </c>
      <c r="BX1019" s="22" t="n"/>
      <c r="BY1019" s="21" t="n"/>
      <c r="BZ1019" s="20" t="n"/>
      <c r="CA1019" s="18">
        <f>IF($BZ1019="","",IFERROR(VLOOKUP(IFERROR(VLOOKUP(IF(ISNUMBER(FIND(" – ",$BZ1019)),LEFT($BZ1019,FIND(" – ",$BZ1019)-1),$BZ1019),ProdTbl,5,0),""),BasketTbl,2,0),"کد ناشناخته"))</f>
        <v/>
      </c>
      <c r="CB1019" s="18">
        <f>IF($BZ1019="","",IFERROR(VLOOKUP(IF(ISNUMBER(FIND(" – ",$BZ1019)),LEFT($BZ1019,FIND(" – ",$BZ1019)-1),$BZ1019),ProdTbl,3,0),"کد ناشناخته"))</f>
        <v/>
      </c>
      <c r="CC1019" s="22" t="n"/>
      <c r="CD1019" s="21" t="n"/>
      <c r="CE1019" s="20" t="n"/>
      <c r="CF1019" s="18">
        <f>IF($CE1019="","",IFERROR(VLOOKUP(IFERROR(VLOOKUP(IF(ISNUMBER(FIND(" – ",$CE1019)),LEFT($CE1019,FIND(" – ",$CE1019)-1),$CE1019),ProdTbl,5,0),""),BasketTbl,2,0),"کد ناشناخته"))</f>
        <v/>
      </c>
      <c r="CG1019" s="18">
        <f>IF($CE1019="","",IFERROR(VLOOKUP(IF(ISNUMBER(FIND(" – ",$CE1019)),LEFT($CE1019,FIND(" – ",$CE1019)-1),$CE1019),ProdTbl,3,0),"کد ناشناخته"))</f>
        <v/>
      </c>
      <c r="CH1019" s="22" t="n"/>
      <c r="CI1019" s="21" t="n"/>
    </row>
    <row r="1020">
      <c r="A1020" s="18">
        <f>IF($B1020="","",COUNTA($B$10:$B1020))</f>
        <v/>
      </c>
      <c r="B1020" s="19" t="n"/>
      <c r="C1020" s="20" t="n"/>
      <c r="D1020" s="19" t="n"/>
      <c r="E1020" s="18">
        <f>IF($D1020="","",IFERROR(VLOOKUP(IF(ISNUMBER(FIND(" – ",$D1020)),LEFT($D1020,FIND(" – ",$D1020)-1),$D1020),SellerTbl,2,0),"کد ناشناخته"))</f>
        <v/>
      </c>
      <c r="F1020" s="21" t="n"/>
      <c r="G1020" s="21" t="n"/>
      <c r="H1020" s="22" t="n"/>
      <c r="I1020" s="23">
        <f>IF(OR($F1020="",$G1020=""),"",$F1020-$G1020)</f>
        <v/>
      </c>
      <c r="J1020" s="18">
        <f>IF($I1020="","",IF(ABS($I1020)&lt;=0.01*$F1020,"√","×"))</f>
        <v/>
      </c>
      <c r="K1020" s="23">
        <f>IF(COUNT($Q1020,$V1020,$AA1020,$AF1020,$AK1020,$AP1020,$AU1020,$AZ1020,$BE1020,$BJ1020,$BO1020,$BT1020,$BY1020,$CD1020,$CI1020)=0,"",SUM($Q1020,$V1020,$AA1020,$AF1020,$AK1020,$AP1020,$AU1020,$AZ1020,$BE1020,$BJ1020,$BO1020,$BT1020,$BY1020,$CD1020,$CI1020))</f>
        <v/>
      </c>
      <c r="L1020" s="23">
        <f>IF(OR($F1020="",$K1020=""),"",$F1020-$K1020)</f>
        <v/>
      </c>
      <c r="M1020" s="20" t="n"/>
      <c r="N1020" s="18">
        <f>IF($M1020="","",IFERROR(VLOOKUP(IFERROR(VLOOKUP(IF(ISNUMBER(FIND(" – ",$M1020)),LEFT($M1020,FIND(" – ",$M1020)-1),$M1020),ProdTbl,5,0),""),BasketTbl,2,0),"کد ناشناخته"))</f>
        <v/>
      </c>
      <c r="O1020" s="18">
        <f>IF($M1020="","",IFERROR(VLOOKUP(IF(ISNUMBER(FIND(" – ",$M1020)),LEFT($M1020,FIND(" – ",$M1020)-1),$M1020),ProdTbl,3,0),"کد ناشناخته"))</f>
        <v/>
      </c>
      <c r="P1020" s="22" t="n"/>
      <c r="Q1020" s="21" t="n"/>
      <c r="R1020" s="20" t="n"/>
      <c r="S1020" s="18">
        <f>IF($R1020="","",IFERROR(VLOOKUP(IFERROR(VLOOKUP(IF(ISNUMBER(FIND(" – ",$R1020)),LEFT($R1020,FIND(" – ",$R1020)-1),$R1020),ProdTbl,5,0),""),BasketTbl,2,0),"کد ناشناخته"))</f>
        <v/>
      </c>
      <c r="T1020" s="18">
        <f>IF($R1020="","",IFERROR(VLOOKUP(IF(ISNUMBER(FIND(" – ",$R1020)),LEFT($R1020,FIND(" – ",$R1020)-1),$R1020),ProdTbl,3,0),"کد ناشناخته"))</f>
        <v/>
      </c>
      <c r="U1020" s="22" t="n"/>
      <c r="V1020" s="21" t="n"/>
      <c r="W1020" s="20" t="n"/>
      <c r="X1020" s="18">
        <f>IF($W1020="","",IFERROR(VLOOKUP(IFERROR(VLOOKUP(IF(ISNUMBER(FIND(" – ",$W1020)),LEFT($W1020,FIND(" – ",$W1020)-1),$W1020),ProdTbl,5,0),""),BasketTbl,2,0),"کد ناشناخته"))</f>
        <v/>
      </c>
      <c r="Y1020" s="18">
        <f>IF($W1020="","",IFERROR(VLOOKUP(IF(ISNUMBER(FIND(" – ",$W1020)),LEFT($W1020,FIND(" – ",$W1020)-1),$W1020),ProdTbl,3,0),"کد ناشناخته"))</f>
        <v/>
      </c>
      <c r="Z1020" s="22" t="n"/>
      <c r="AA1020" s="21" t="n"/>
      <c r="AB1020" s="20" t="n"/>
      <c r="AC1020" s="18">
        <f>IF($AB1020="","",IFERROR(VLOOKUP(IFERROR(VLOOKUP(IF(ISNUMBER(FIND(" – ",$AB1020)),LEFT($AB1020,FIND(" – ",$AB1020)-1),$AB1020),ProdTbl,5,0),""),BasketTbl,2,0),"کد ناشناخته"))</f>
        <v/>
      </c>
      <c r="AD1020" s="18">
        <f>IF($AB1020="","",IFERROR(VLOOKUP(IF(ISNUMBER(FIND(" – ",$AB1020)),LEFT($AB1020,FIND(" – ",$AB1020)-1),$AB1020),ProdTbl,3,0),"کد ناشناخته"))</f>
        <v/>
      </c>
      <c r="AE1020" s="22" t="n"/>
      <c r="AF1020" s="21" t="n"/>
      <c r="AG1020" s="20" t="n"/>
      <c r="AH1020" s="18">
        <f>IF($AG1020="","",IFERROR(VLOOKUP(IFERROR(VLOOKUP(IF(ISNUMBER(FIND(" – ",$AG1020)),LEFT($AG1020,FIND(" – ",$AG1020)-1),$AG1020),ProdTbl,5,0),""),BasketTbl,2,0),"کد ناشناخته"))</f>
        <v/>
      </c>
      <c r="AI1020" s="18">
        <f>IF($AG1020="","",IFERROR(VLOOKUP(IF(ISNUMBER(FIND(" – ",$AG1020)),LEFT($AG1020,FIND(" – ",$AG1020)-1),$AG1020),ProdTbl,3,0),"کد ناشناخته"))</f>
        <v/>
      </c>
      <c r="AJ1020" s="22" t="n"/>
      <c r="AK1020" s="21" t="n"/>
      <c r="AL1020" s="20" t="n"/>
      <c r="AM1020" s="18">
        <f>IF($AL1020="","",IFERROR(VLOOKUP(IFERROR(VLOOKUP(IF(ISNUMBER(FIND(" – ",$AL1020)),LEFT($AL1020,FIND(" – ",$AL1020)-1),$AL1020),ProdTbl,5,0),""),BasketTbl,2,0),"کد ناشناخته"))</f>
        <v/>
      </c>
      <c r="AN1020" s="18">
        <f>IF($AL1020="","",IFERROR(VLOOKUP(IF(ISNUMBER(FIND(" – ",$AL1020)),LEFT($AL1020,FIND(" – ",$AL1020)-1),$AL1020),ProdTbl,3,0),"کد ناشناخته"))</f>
        <v/>
      </c>
      <c r="AO1020" s="22" t="n"/>
      <c r="AP1020" s="21" t="n"/>
      <c r="AQ1020" s="20" t="n"/>
      <c r="AR1020" s="18">
        <f>IF($AQ1020="","",IFERROR(VLOOKUP(IFERROR(VLOOKUP(IF(ISNUMBER(FIND(" – ",$AQ1020)),LEFT($AQ1020,FIND(" – ",$AQ1020)-1),$AQ1020),ProdTbl,5,0),""),BasketTbl,2,0),"کد ناشناخته"))</f>
        <v/>
      </c>
      <c r="AS1020" s="18">
        <f>IF($AQ1020="","",IFERROR(VLOOKUP(IF(ISNUMBER(FIND(" – ",$AQ1020)),LEFT($AQ1020,FIND(" – ",$AQ1020)-1),$AQ1020),ProdTbl,3,0),"کد ناشناخته"))</f>
        <v/>
      </c>
      <c r="AT1020" s="22" t="n"/>
      <c r="AU1020" s="21" t="n"/>
      <c r="AV1020" s="20" t="n"/>
      <c r="AW1020" s="18">
        <f>IF($AV1020="","",IFERROR(VLOOKUP(IFERROR(VLOOKUP(IF(ISNUMBER(FIND(" – ",$AV1020)),LEFT($AV1020,FIND(" – ",$AV1020)-1),$AV1020),ProdTbl,5,0),""),BasketTbl,2,0),"کد ناشناخته"))</f>
        <v/>
      </c>
      <c r="AX1020" s="18">
        <f>IF($AV1020="","",IFERROR(VLOOKUP(IF(ISNUMBER(FIND(" – ",$AV1020)),LEFT($AV1020,FIND(" – ",$AV1020)-1),$AV1020),ProdTbl,3,0),"کد ناشناخته"))</f>
        <v/>
      </c>
      <c r="AY1020" s="22" t="n"/>
      <c r="AZ1020" s="21" t="n"/>
      <c r="BA1020" s="20" t="n"/>
      <c r="BB1020" s="18">
        <f>IF($BA1020="","",IFERROR(VLOOKUP(IFERROR(VLOOKUP(IF(ISNUMBER(FIND(" – ",$BA1020)),LEFT($BA1020,FIND(" – ",$BA1020)-1),$BA1020),ProdTbl,5,0),""),BasketTbl,2,0),"کد ناشناخته"))</f>
        <v/>
      </c>
      <c r="BC1020" s="18">
        <f>IF($BA1020="","",IFERROR(VLOOKUP(IF(ISNUMBER(FIND(" – ",$BA1020)),LEFT($BA1020,FIND(" – ",$BA1020)-1),$BA1020),ProdTbl,3,0),"کد ناشناخته"))</f>
        <v/>
      </c>
      <c r="BD1020" s="22" t="n"/>
      <c r="BE1020" s="21" t="n"/>
      <c r="BF1020" s="20" t="n"/>
      <c r="BG1020" s="18">
        <f>IF($BF1020="","",IFERROR(VLOOKUP(IFERROR(VLOOKUP(IF(ISNUMBER(FIND(" – ",$BF1020)),LEFT($BF1020,FIND(" – ",$BF1020)-1),$BF1020),ProdTbl,5,0),""),BasketTbl,2,0),"کد ناشناخته"))</f>
        <v/>
      </c>
      <c r="BH1020" s="18">
        <f>IF($BF1020="","",IFERROR(VLOOKUP(IF(ISNUMBER(FIND(" – ",$BF1020)),LEFT($BF1020,FIND(" – ",$BF1020)-1),$BF1020),ProdTbl,3,0),"کد ناشناخته"))</f>
        <v/>
      </c>
      <c r="BI1020" s="22" t="n"/>
      <c r="BJ1020" s="21" t="n"/>
      <c r="BK1020" s="20" t="n"/>
      <c r="BL1020" s="18">
        <f>IF($BK1020="","",IFERROR(VLOOKUP(IFERROR(VLOOKUP(IF(ISNUMBER(FIND(" – ",$BK1020)),LEFT($BK1020,FIND(" – ",$BK1020)-1),$BK1020),ProdTbl,5,0),""),BasketTbl,2,0),"کد ناشناخته"))</f>
        <v/>
      </c>
      <c r="BM1020" s="18">
        <f>IF($BK1020="","",IFERROR(VLOOKUP(IF(ISNUMBER(FIND(" – ",$BK1020)),LEFT($BK1020,FIND(" – ",$BK1020)-1),$BK1020),ProdTbl,3,0),"کد ناشناخته"))</f>
        <v/>
      </c>
      <c r="BN1020" s="22" t="n"/>
      <c r="BO1020" s="21" t="n"/>
      <c r="BP1020" s="20" t="n"/>
      <c r="BQ1020" s="18">
        <f>IF($BP1020="","",IFERROR(VLOOKUP(IFERROR(VLOOKUP(IF(ISNUMBER(FIND(" – ",$BP1020)),LEFT($BP1020,FIND(" – ",$BP1020)-1),$BP1020),ProdTbl,5,0),""),BasketTbl,2,0),"کد ناشناخته"))</f>
        <v/>
      </c>
      <c r="BR1020" s="18">
        <f>IF($BP1020="","",IFERROR(VLOOKUP(IF(ISNUMBER(FIND(" – ",$BP1020)),LEFT($BP1020,FIND(" – ",$BP1020)-1),$BP1020),ProdTbl,3,0),"کد ناشناخته"))</f>
        <v/>
      </c>
      <c r="BS1020" s="22" t="n"/>
      <c r="BT1020" s="21" t="n"/>
      <c r="BU1020" s="20" t="n"/>
      <c r="BV1020" s="18">
        <f>IF($BU1020="","",IFERROR(VLOOKUP(IFERROR(VLOOKUP(IF(ISNUMBER(FIND(" – ",$BU1020)),LEFT($BU1020,FIND(" – ",$BU1020)-1),$BU1020),ProdTbl,5,0),""),BasketTbl,2,0),"کد ناشناخته"))</f>
        <v/>
      </c>
      <c r="BW1020" s="18">
        <f>IF($BU1020="","",IFERROR(VLOOKUP(IF(ISNUMBER(FIND(" – ",$BU1020)),LEFT($BU1020,FIND(" – ",$BU1020)-1),$BU1020),ProdTbl,3,0),"کد ناشناخته"))</f>
        <v/>
      </c>
      <c r="BX1020" s="22" t="n"/>
      <c r="BY1020" s="21" t="n"/>
      <c r="BZ1020" s="20" t="n"/>
      <c r="CA1020" s="18">
        <f>IF($BZ1020="","",IFERROR(VLOOKUP(IFERROR(VLOOKUP(IF(ISNUMBER(FIND(" – ",$BZ1020)),LEFT($BZ1020,FIND(" – ",$BZ1020)-1),$BZ1020),ProdTbl,5,0),""),BasketTbl,2,0),"کد ناشناخته"))</f>
        <v/>
      </c>
      <c r="CB1020" s="18">
        <f>IF($BZ1020="","",IFERROR(VLOOKUP(IF(ISNUMBER(FIND(" – ",$BZ1020)),LEFT($BZ1020,FIND(" – ",$BZ1020)-1),$BZ1020),ProdTbl,3,0),"کد ناشناخته"))</f>
        <v/>
      </c>
      <c r="CC1020" s="22" t="n"/>
      <c r="CD1020" s="21" t="n"/>
      <c r="CE1020" s="20" t="n"/>
      <c r="CF1020" s="18">
        <f>IF($CE1020="","",IFERROR(VLOOKUP(IFERROR(VLOOKUP(IF(ISNUMBER(FIND(" – ",$CE1020)),LEFT($CE1020,FIND(" – ",$CE1020)-1),$CE1020),ProdTbl,5,0),""),BasketTbl,2,0),"کد ناشناخته"))</f>
        <v/>
      </c>
      <c r="CG1020" s="18">
        <f>IF($CE1020="","",IFERROR(VLOOKUP(IF(ISNUMBER(FIND(" – ",$CE1020)),LEFT($CE1020,FIND(" – ",$CE1020)-1),$CE1020),ProdTbl,3,0),"کد ناشناخته"))</f>
        <v/>
      </c>
      <c r="CH1020" s="22" t="n"/>
      <c r="CI1020" s="21" t="n"/>
    </row>
    <row r="1021">
      <c r="A1021" s="18">
        <f>IF($B1021="","",COUNTA($B$10:$B1021))</f>
        <v/>
      </c>
      <c r="B1021" s="19" t="n"/>
      <c r="C1021" s="20" t="n"/>
      <c r="D1021" s="19" t="n"/>
      <c r="E1021" s="18">
        <f>IF($D1021="","",IFERROR(VLOOKUP(IF(ISNUMBER(FIND(" – ",$D1021)),LEFT($D1021,FIND(" – ",$D1021)-1),$D1021),SellerTbl,2,0),"کد ناشناخته"))</f>
        <v/>
      </c>
      <c r="F1021" s="21" t="n"/>
      <c r="G1021" s="21" t="n"/>
      <c r="H1021" s="22" t="n"/>
      <c r="I1021" s="23">
        <f>IF(OR($F1021="",$G1021=""),"",$F1021-$G1021)</f>
        <v/>
      </c>
      <c r="J1021" s="18">
        <f>IF($I1021="","",IF(ABS($I1021)&lt;=0.01*$F1021,"√","×"))</f>
        <v/>
      </c>
      <c r="K1021" s="23">
        <f>IF(COUNT($Q1021,$V1021,$AA1021,$AF1021,$AK1021,$AP1021,$AU1021,$AZ1021,$BE1021,$BJ1021,$BO1021,$BT1021,$BY1021,$CD1021,$CI1021)=0,"",SUM($Q1021,$V1021,$AA1021,$AF1021,$AK1021,$AP1021,$AU1021,$AZ1021,$BE1021,$BJ1021,$BO1021,$BT1021,$BY1021,$CD1021,$CI1021))</f>
        <v/>
      </c>
      <c r="L1021" s="23">
        <f>IF(OR($F1021="",$K1021=""),"",$F1021-$K1021)</f>
        <v/>
      </c>
      <c r="M1021" s="20" t="n"/>
      <c r="N1021" s="18">
        <f>IF($M1021="","",IFERROR(VLOOKUP(IFERROR(VLOOKUP(IF(ISNUMBER(FIND(" – ",$M1021)),LEFT($M1021,FIND(" – ",$M1021)-1),$M1021),ProdTbl,5,0),""),BasketTbl,2,0),"کد ناشناخته"))</f>
        <v/>
      </c>
      <c r="O1021" s="18">
        <f>IF($M1021="","",IFERROR(VLOOKUP(IF(ISNUMBER(FIND(" – ",$M1021)),LEFT($M1021,FIND(" – ",$M1021)-1),$M1021),ProdTbl,3,0),"کد ناشناخته"))</f>
        <v/>
      </c>
      <c r="P1021" s="22" t="n"/>
      <c r="Q1021" s="21" t="n"/>
      <c r="R1021" s="20" t="n"/>
      <c r="S1021" s="18">
        <f>IF($R1021="","",IFERROR(VLOOKUP(IFERROR(VLOOKUP(IF(ISNUMBER(FIND(" – ",$R1021)),LEFT($R1021,FIND(" – ",$R1021)-1),$R1021),ProdTbl,5,0),""),BasketTbl,2,0),"کد ناشناخته"))</f>
        <v/>
      </c>
      <c r="T1021" s="18">
        <f>IF($R1021="","",IFERROR(VLOOKUP(IF(ISNUMBER(FIND(" – ",$R1021)),LEFT($R1021,FIND(" – ",$R1021)-1),$R1021),ProdTbl,3,0),"کد ناشناخته"))</f>
        <v/>
      </c>
      <c r="U1021" s="22" t="n"/>
      <c r="V1021" s="21" t="n"/>
      <c r="W1021" s="20" t="n"/>
      <c r="X1021" s="18">
        <f>IF($W1021="","",IFERROR(VLOOKUP(IFERROR(VLOOKUP(IF(ISNUMBER(FIND(" – ",$W1021)),LEFT($W1021,FIND(" – ",$W1021)-1),$W1021),ProdTbl,5,0),""),BasketTbl,2,0),"کد ناشناخته"))</f>
        <v/>
      </c>
      <c r="Y1021" s="18">
        <f>IF($W1021="","",IFERROR(VLOOKUP(IF(ISNUMBER(FIND(" – ",$W1021)),LEFT($W1021,FIND(" – ",$W1021)-1),$W1021),ProdTbl,3,0),"کد ناشناخته"))</f>
        <v/>
      </c>
      <c r="Z1021" s="22" t="n"/>
      <c r="AA1021" s="21" t="n"/>
      <c r="AB1021" s="20" t="n"/>
      <c r="AC1021" s="18">
        <f>IF($AB1021="","",IFERROR(VLOOKUP(IFERROR(VLOOKUP(IF(ISNUMBER(FIND(" – ",$AB1021)),LEFT($AB1021,FIND(" – ",$AB1021)-1),$AB1021),ProdTbl,5,0),""),BasketTbl,2,0),"کد ناشناخته"))</f>
        <v/>
      </c>
      <c r="AD1021" s="18">
        <f>IF($AB1021="","",IFERROR(VLOOKUP(IF(ISNUMBER(FIND(" – ",$AB1021)),LEFT($AB1021,FIND(" – ",$AB1021)-1),$AB1021),ProdTbl,3,0),"کد ناشناخته"))</f>
        <v/>
      </c>
      <c r="AE1021" s="22" t="n"/>
      <c r="AF1021" s="21" t="n"/>
      <c r="AG1021" s="20" t="n"/>
      <c r="AH1021" s="18">
        <f>IF($AG1021="","",IFERROR(VLOOKUP(IFERROR(VLOOKUP(IF(ISNUMBER(FIND(" – ",$AG1021)),LEFT($AG1021,FIND(" – ",$AG1021)-1),$AG1021),ProdTbl,5,0),""),BasketTbl,2,0),"کد ناشناخته"))</f>
        <v/>
      </c>
      <c r="AI1021" s="18">
        <f>IF($AG1021="","",IFERROR(VLOOKUP(IF(ISNUMBER(FIND(" – ",$AG1021)),LEFT($AG1021,FIND(" – ",$AG1021)-1),$AG1021),ProdTbl,3,0),"کد ناشناخته"))</f>
        <v/>
      </c>
      <c r="AJ1021" s="22" t="n"/>
      <c r="AK1021" s="21" t="n"/>
      <c r="AL1021" s="20" t="n"/>
      <c r="AM1021" s="18">
        <f>IF($AL1021="","",IFERROR(VLOOKUP(IFERROR(VLOOKUP(IF(ISNUMBER(FIND(" – ",$AL1021)),LEFT($AL1021,FIND(" – ",$AL1021)-1),$AL1021),ProdTbl,5,0),""),BasketTbl,2,0),"کد ناشناخته"))</f>
        <v/>
      </c>
      <c r="AN1021" s="18">
        <f>IF($AL1021="","",IFERROR(VLOOKUP(IF(ISNUMBER(FIND(" – ",$AL1021)),LEFT($AL1021,FIND(" – ",$AL1021)-1),$AL1021),ProdTbl,3,0),"کد ناشناخته"))</f>
        <v/>
      </c>
      <c r="AO1021" s="22" t="n"/>
      <c r="AP1021" s="21" t="n"/>
      <c r="AQ1021" s="20" t="n"/>
      <c r="AR1021" s="18">
        <f>IF($AQ1021="","",IFERROR(VLOOKUP(IFERROR(VLOOKUP(IF(ISNUMBER(FIND(" – ",$AQ1021)),LEFT($AQ1021,FIND(" – ",$AQ1021)-1),$AQ1021),ProdTbl,5,0),""),BasketTbl,2,0),"کد ناشناخته"))</f>
        <v/>
      </c>
      <c r="AS1021" s="18">
        <f>IF($AQ1021="","",IFERROR(VLOOKUP(IF(ISNUMBER(FIND(" – ",$AQ1021)),LEFT($AQ1021,FIND(" – ",$AQ1021)-1),$AQ1021),ProdTbl,3,0),"کد ناشناخته"))</f>
        <v/>
      </c>
      <c r="AT1021" s="22" t="n"/>
      <c r="AU1021" s="21" t="n"/>
      <c r="AV1021" s="20" t="n"/>
      <c r="AW1021" s="18">
        <f>IF($AV1021="","",IFERROR(VLOOKUP(IFERROR(VLOOKUP(IF(ISNUMBER(FIND(" – ",$AV1021)),LEFT($AV1021,FIND(" – ",$AV1021)-1),$AV1021),ProdTbl,5,0),""),BasketTbl,2,0),"کد ناشناخته"))</f>
        <v/>
      </c>
      <c r="AX1021" s="18">
        <f>IF($AV1021="","",IFERROR(VLOOKUP(IF(ISNUMBER(FIND(" – ",$AV1021)),LEFT($AV1021,FIND(" – ",$AV1021)-1),$AV1021),ProdTbl,3,0),"کد ناشناخته"))</f>
        <v/>
      </c>
      <c r="AY1021" s="22" t="n"/>
      <c r="AZ1021" s="21" t="n"/>
      <c r="BA1021" s="20" t="n"/>
      <c r="BB1021" s="18">
        <f>IF($BA1021="","",IFERROR(VLOOKUP(IFERROR(VLOOKUP(IF(ISNUMBER(FIND(" – ",$BA1021)),LEFT($BA1021,FIND(" – ",$BA1021)-1),$BA1021),ProdTbl,5,0),""),BasketTbl,2,0),"کد ناشناخته"))</f>
        <v/>
      </c>
      <c r="BC1021" s="18">
        <f>IF($BA1021="","",IFERROR(VLOOKUP(IF(ISNUMBER(FIND(" – ",$BA1021)),LEFT($BA1021,FIND(" – ",$BA1021)-1),$BA1021),ProdTbl,3,0),"کد ناشناخته"))</f>
        <v/>
      </c>
      <c r="BD1021" s="22" t="n"/>
      <c r="BE1021" s="21" t="n"/>
      <c r="BF1021" s="20" t="n"/>
      <c r="BG1021" s="18">
        <f>IF($BF1021="","",IFERROR(VLOOKUP(IFERROR(VLOOKUP(IF(ISNUMBER(FIND(" – ",$BF1021)),LEFT($BF1021,FIND(" – ",$BF1021)-1),$BF1021),ProdTbl,5,0),""),BasketTbl,2,0),"کد ناشناخته"))</f>
        <v/>
      </c>
      <c r="BH1021" s="18">
        <f>IF($BF1021="","",IFERROR(VLOOKUP(IF(ISNUMBER(FIND(" – ",$BF1021)),LEFT($BF1021,FIND(" – ",$BF1021)-1),$BF1021),ProdTbl,3,0),"کد ناشناخته"))</f>
        <v/>
      </c>
      <c r="BI1021" s="22" t="n"/>
      <c r="BJ1021" s="21" t="n"/>
      <c r="BK1021" s="20" t="n"/>
      <c r="BL1021" s="18">
        <f>IF($BK1021="","",IFERROR(VLOOKUP(IFERROR(VLOOKUP(IF(ISNUMBER(FIND(" – ",$BK1021)),LEFT($BK1021,FIND(" – ",$BK1021)-1),$BK1021),ProdTbl,5,0),""),BasketTbl,2,0),"کد ناشناخته"))</f>
        <v/>
      </c>
      <c r="BM1021" s="18">
        <f>IF($BK1021="","",IFERROR(VLOOKUP(IF(ISNUMBER(FIND(" – ",$BK1021)),LEFT($BK1021,FIND(" – ",$BK1021)-1),$BK1021),ProdTbl,3,0),"کد ناشناخته"))</f>
        <v/>
      </c>
      <c r="BN1021" s="22" t="n"/>
      <c r="BO1021" s="21" t="n"/>
      <c r="BP1021" s="20" t="n"/>
      <c r="BQ1021" s="18">
        <f>IF($BP1021="","",IFERROR(VLOOKUP(IFERROR(VLOOKUP(IF(ISNUMBER(FIND(" – ",$BP1021)),LEFT($BP1021,FIND(" – ",$BP1021)-1),$BP1021),ProdTbl,5,0),""),BasketTbl,2,0),"کد ناشناخته"))</f>
        <v/>
      </c>
      <c r="BR1021" s="18">
        <f>IF($BP1021="","",IFERROR(VLOOKUP(IF(ISNUMBER(FIND(" – ",$BP1021)),LEFT($BP1021,FIND(" – ",$BP1021)-1),$BP1021),ProdTbl,3,0),"کد ناشناخته"))</f>
        <v/>
      </c>
      <c r="BS1021" s="22" t="n"/>
      <c r="BT1021" s="21" t="n"/>
      <c r="BU1021" s="20" t="n"/>
      <c r="BV1021" s="18">
        <f>IF($BU1021="","",IFERROR(VLOOKUP(IFERROR(VLOOKUP(IF(ISNUMBER(FIND(" – ",$BU1021)),LEFT($BU1021,FIND(" – ",$BU1021)-1),$BU1021),ProdTbl,5,0),""),BasketTbl,2,0),"کد ناشناخته"))</f>
        <v/>
      </c>
      <c r="BW1021" s="18">
        <f>IF($BU1021="","",IFERROR(VLOOKUP(IF(ISNUMBER(FIND(" – ",$BU1021)),LEFT($BU1021,FIND(" – ",$BU1021)-1),$BU1021),ProdTbl,3,0),"کد ناشناخته"))</f>
        <v/>
      </c>
      <c r="BX1021" s="22" t="n"/>
      <c r="BY1021" s="21" t="n"/>
      <c r="BZ1021" s="20" t="n"/>
      <c r="CA1021" s="18">
        <f>IF($BZ1021="","",IFERROR(VLOOKUP(IFERROR(VLOOKUP(IF(ISNUMBER(FIND(" – ",$BZ1021)),LEFT($BZ1021,FIND(" – ",$BZ1021)-1),$BZ1021),ProdTbl,5,0),""),BasketTbl,2,0),"کد ناشناخته"))</f>
        <v/>
      </c>
      <c r="CB1021" s="18">
        <f>IF($BZ1021="","",IFERROR(VLOOKUP(IF(ISNUMBER(FIND(" – ",$BZ1021)),LEFT($BZ1021,FIND(" – ",$BZ1021)-1),$BZ1021),ProdTbl,3,0),"کد ناشناخته"))</f>
        <v/>
      </c>
      <c r="CC1021" s="22" t="n"/>
      <c r="CD1021" s="21" t="n"/>
      <c r="CE1021" s="20" t="n"/>
      <c r="CF1021" s="18">
        <f>IF($CE1021="","",IFERROR(VLOOKUP(IFERROR(VLOOKUP(IF(ISNUMBER(FIND(" – ",$CE1021)),LEFT($CE1021,FIND(" – ",$CE1021)-1),$CE1021),ProdTbl,5,0),""),BasketTbl,2,0),"کد ناشناخته"))</f>
        <v/>
      </c>
      <c r="CG1021" s="18">
        <f>IF($CE1021="","",IFERROR(VLOOKUP(IF(ISNUMBER(FIND(" – ",$CE1021)),LEFT($CE1021,FIND(" – ",$CE1021)-1),$CE1021),ProdTbl,3,0),"کد ناشناخته"))</f>
        <v/>
      </c>
      <c r="CH1021" s="22" t="n"/>
      <c r="CI1021" s="21" t="n"/>
    </row>
    <row r="1022">
      <c r="A1022" s="18">
        <f>IF($B1022="","",COUNTA($B$10:$B1022))</f>
        <v/>
      </c>
      <c r="B1022" s="19" t="n"/>
      <c r="C1022" s="20" t="n"/>
      <c r="D1022" s="19" t="n"/>
      <c r="E1022" s="18">
        <f>IF($D1022="","",IFERROR(VLOOKUP(IF(ISNUMBER(FIND(" – ",$D1022)),LEFT($D1022,FIND(" – ",$D1022)-1),$D1022),SellerTbl,2,0),"کد ناشناخته"))</f>
        <v/>
      </c>
      <c r="F1022" s="21" t="n"/>
      <c r="G1022" s="21" t="n"/>
      <c r="H1022" s="22" t="n"/>
      <c r="I1022" s="23">
        <f>IF(OR($F1022="",$G1022=""),"",$F1022-$G1022)</f>
        <v/>
      </c>
      <c r="J1022" s="18">
        <f>IF($I1022="","",IF(ABS($I1022)&lt;=0.01*$F1022,"√","×"))</f>
        <v/>
      </c>
      <c r="K1022" s="23">
        <f>IF(COUNT($Q1022,$V1022,$AA1022,$AF1022,$AK1022,$AP1022,$AU1022,$AZ1022,$BE1022,$BJ1022,$BO1022,$BT1022,$BY1022,$CD1022,$CI1022)=0,"",SUM($Q1022,$V1022,$AA1022,$AF1022,$AK1022,$AP1022,$AU1022,$AZ1022,$BE1022,$BJ1022,$BO1022,$BT1022,$BY1022,$CD1022,$CI1022))</f>
        <v/>
      </c>
      <c r="L1022" s="23">
        <f>IF(OR($F1022="",$K1022=""),"",$F1022-$K1022)</f>
        <v/>
      </c>
      <c r="M1022" s="20" t="n"/>
      <c r="N1022" s="18">
        <f>IF($M1022="","",IFERROR(VLOOKUP(IFERROR(VLOOKUP(IF(ISNUMBER(FIND(" – ",$M1022)),LEFT($M1022,FIND(" – ",$M1022)-1),$M1022),ProdTbl,5,0),""),BasketTbl,2,0),"کد ناشناخته"))</f>
        <v/>
      </c>
      <c r="O1022" s="18">
        <f>IF($M1022="","",IFERROR(VLOOKUP(IF(ISNUMBER(FIND(" – ",$M1022)),LEFT($M1022,FIND(" – ",$M1022)-1),$M1022),ProdTbl,3,0),"کد ناشناخته"))</f>
        <v/>
      </c>
      <c r="P1022" s="22" t="n"/>
      <c r="Q1022" s="21" t="n"/>
      <c r="R1022" s="20" t="n"/>
      <c r="S1022" s="18">
        <f>IF($R1022="","",IFERROR(VLOOKUP(IFERROR(VLOOKUP(IF(ISNUMBER(FIND(" – ",$R1022)),LEFT($R1022,FIND(" – ",$R1022)-1),$R1022),ProdTbl,5,0),""),BasketTbl,2,0),"کد ناشناخته"))</f>
        <v/>
      </c>
      <c r="T1022" s="18">
        <f>IF($R1022="","",IFERROR(VLOOKUP(IF(ISNUMBER(FIND(" – ",$R1022)),LEFT($R1022,FIND(" – ",$R1022)-1),$R1022),ProdTbl,3,0),"کد ناشناخته"))</f>
        <v/>
      </c>
      <c r="U1022" s="22" t="n"/>
      <c r="V1022" s="21" t="n"/>
      <c r="W1022" s="20" t="n"/>
      <c r="X1022" s="18">
        <f>IF($W1022="","",IFERROR(VLOOKUP(IFERROR(VLOOKUP(IF(ISNUMBER(FIND(" – ",$W1022)),LEFT($W1022,FIND(" – ",$W1022)-1),$W1022),ProdTbl,5,0),""),BasketTbl,2,0),"کد ناشناخته"))</f>
        <v/>
      </c>
      <c r="Y1022" s="18">
        <f>IF($W1022="","",IFERROR(VLOOKUP(IF(ISNUMBER(FIND(" – ",$W1022)),LEFT($W1022,FIND(" – ",$W1022)-1),$W1022),ProdTbl,3,0),"کد ناشناخته"))</f>
        <v/>
      </c>
      <c r="Z1022" s="22" t="n"/>
      <c r="AA1022" s="21" t="n"/>
      <c r="AB1022" s="20" t="n"/>
      <c r="AC1022" s="18">
        <f>IF($AB1022="","",IFERROR(VLOOKUP(IFERROR(VLOOKUP(IF(ISNUMBER(FIND(" – ",$AB1022)),LEFT($AB1022,FIND(" – ",$AB1022)-1),$AB1022),ProdTbl,5,0),""),BasketTbl,2,0),"کد ناشناخته"))</f>
        <v/>
      </c>
      <c r="AD1022" s="18">
        <f>IF($AB1022="","",IFERROR(VLOOKUP(IF(ISNUMBER(FIND(" – ",$AB1022)),LEFT($AB1022,FIND(" – ",$AB1022)-1),$AB1022),ProdTbl,3,0),"کد ناشناخته"))</f>
        <v/>
      </c>
      <c r="AE1022" s="22" t="n"/>
      <c r="AF1022" s="21" t="n"/>
      <c r="AG1022" s="20" t="n"/>
      <c r="AH1022" s="18">
        <f>IF($AG1022="","",IFERROR(VLOOKUP(IFERROR(VLOOKUP(IF(ISNUMBER(FIND(" – ",$AG1022)),LEFT($AG1022,FIND(" – ",$AG1022)-1),$AG1022),ProdTbl,5,0),""),BasketTbl,2,0),"کد ناشناخته"))</f>
        <v/>
      </c>
      <c r="AI1022" s="18">
        <f>IF($AG1022="","",IFERROR(VLOOKUP(IF(ISNUMBER(FIND(" – ",$AG1022)),LEFT($AG1022,FIND(" – ",$AG1022)-1),$AG1022),ProdTbl,3,0),"کد ناشناخته"))</f>
        <v/>
      </c>
      <c r="AJ1022" s="22" t="n"/>
      <c r="AK1022" s="21" t="n"/>
      <c r="AL1022" s="20" t="n"/>
      <c r="AM1022" s="18">
        <f>IF($AL1022="","",IFERROR(VLOOKUP(IFERROR(VLOOKUP(IF(ISNUMBER(FIND(" – ",$AL1022)),LEFT($AL1022,FIND(" – ",$AL1022)-1),$AL1022),ProdTbl,5,0),""),BasketTbl,2,0),"کد ناشناخته"))</f>
        <v/>
      </c>
      <c r="AN1022" s="18">
        <f>IF($AL1022="","",IFERROR(VLOOKUP(IF(ISNUMBER(FIND(" – ",$AL1022)),LEFT($AL1022,FIND(" – ",$AL1022)-1),$AL1022),ProdTbl,3,0),"کد ناشناخته"))</f>
        <v/>
      </c>
      <c r="AO1022" s="22" t="n"/>
      <c r="AP1022" s="21" t="n"/>
      <c r="AQ1022" s="20" t="n"/>
      <c r="AR1022" s="18">
        <f>IF($AQ1022="","",IFERROR(VLOOKUP(IFERROR(VLOOKUP(IF(ISNUMBER(FIND(" – ",$AQ1022)),LEFT($AQ1022,FIND(" – ",$AQ1022)-1),$AQ1022),ProdTbl,5,0),""),BasketTbl,2,0),"کد ناشناخته"))</f>
        <v/>
      </c>
      <c r="AS1022" s="18">
        <f>IF($AQ1022="","",IFERROR(VLOOKUP(IF(ISNUMBER(FIND(" – ",$AQ1022)),LEFT($AQ1022,FIND(" – ",$AQ1022)-1),$AQ1022),ProdTbl,3,0),"کد ناشناخته"))</f>
        <v/>
      </c>
      <c r="AT1022" s="22" t="n"/>
      <c r="AU1022" s="21" t="n"/>
      <c r="AV1022" s="20" t="n"/>
      <c r="AW1022" s="18">
        <f>IF($AV1022="","",IFERROR(VLOOKUP(IFERROR(VLOOKUP(IF(ISNUMBER(FIND(" – ",$AV1022)),LEFT($AV1022,FIND(" – ",$AV1022)-1),$AV1022),ProdTbl,5,0),""),BasketTbl,2,0),"کد ناشناخته"))</f>
        <v/>
      </c>
      <c r="AX1022" s="18">
        <f>IF($AV1022="","",IFERROR(VLOOKUP(IF(ISNUMBER(FIND(" – ",$AV1022)),LEFT($AV1022,FIND(" – ",$AV1022)-1),$AV1022),ProdTbl,3,0),"کد ناشناخته"))</f>
        <v/>
      </c>
      <c r="AY1022" s="22" t="n"/>
      <c r="AZ1022" s="21" t="n"/>
      <c r="BA1022" s="20" t="n"/>
      <c r="BB1022" s="18">
        <f>IF($BA1022="","",IFERROR(VLOOKUP(IFERROR(VLOOKUP(IF(ISNUMBER(FIND(" – ",$BA1022)),LEFT($BA1022,FIND(" – ",$BA1022)-1),$BA1022),ProdTbl,5,0),""),BasketTbl,2,0),"کد ناشناخته"))</f>
        <v/>
      </c>
      <c r="BC1022" s="18">
        <f>IF($BA1022="","",IFERROR(VLOOKUP(IF(ISNUMBER(FIND(" – ",$BA1022)),LEFT($BA1022,FIND(" – ",$BA1022)-1),$BA1022),ProdTbl,3,0),"کد ناشناخته"))</f>
        <v/>
      </c>
      <c r="BD1022" s="22" t="n"/>
      <c r="BE1022" s="21" t="n"/>
      <c r="BF1022" s="20" t="n"/>
      <c r="BG1022" s="18">
        <f>IF($BF1022="","",IFERROR(VLOOKUP(IFERROR(VLOOKUP(IF(ISNUMBER(FIND(" – ",$BF1022)),LEFT($BF1022,FIND(" – ",$BF1022)-1),$BF1022),ProdTbl,5,0),""),BasketTbl,2,0),"کد ناشناخته"))</f>
        <v/>
      </c>
      <c r="BH1022" s="18">
        <f>IF($BF1022="","",IFERROR(VLOOKUP(IF(ISNUMBER(FIND(" – ",$BF1022)),LEFT($BF1022,FIND(" – ",$BF1022)-1),$BF1022),ProdTbl,3,0),"کد ناشناخته"))</f>
        <v/>
      </c>
      <c r="BI1022" s="22" t="n"/>
      <c r="BJ1022" s="21" t="n"/>
      <c r="BK1022" s="20" t="n"/>
      <c r="BL1022" s="18">
        <f>IF($BK1022="","",IFERROR(VLOOKUP(IFERROR(VLOOKUP(IF(ISNUMBER(FIND(" – ",$BK1022)),LEFT($BK1022,FIND(" – ",$BK1022)-1),$BK1022),ProdTbl,5,0),""),BasketTbl,2,0),"کد ناشناخته"))</f>
        <v/>
      </c>
      <c r="BM1022" s="18">
        <f>IF($BK1022="","",IFERROR(VLOOKUP(IF(ISNUMBER(FIND(" – ",$BK1022)),LEFT($BK1022,FIND(" – ",$BK1022)-1),$BK1022),ProdTbl,3,0),"کد ناشناخته"))</f>
        <v/>
      </c>
      <c r="BN1022" s="22" t="n"/>
      <c r="BO1022" s="21" t="n"/>
      <c r="BP1022" s="20" t="n"/>
      <c r="BQ1022" s="18">
        <f>IF($BP1022="","",IFERROR(VLOOKUP(IFERROR(VLOOKUP(IF(ISNUMBER(FIND(" – ",$BP1022)),LEFT($BP1022,FIND(" – ",$BP1022)-1),$BP1022),ProdTbl,5,0),""),BasketTbl,2,0),"کد ناشناخته"))</f>
        <v/>
      </c>
      <c r="BR1022" s="18">
        <f>IF($BP1022="","",IFERROR(VLOOKUP(IF(ISNUMBER(FIND(" – ",$BP1022)),LEFT($BP1022,FIND(" – ",$BP1022)-1),$BP1022),ProdTbl,3,0),"کد ناشناخته"))</f>
        <v/>
      </c>
      <c r="BS1022" s="22" t="n"/>
      <c r="BT1022" s="21" t="n"/>
      <c r="BU1022" s="20" t="n"/>
      <c r="BV1022" s="18">
        <f>IF($BU1022="","",IFERROR(VLOOKUP(IFERROR(VLOOKUP(IF(ISNUMBER(FIND(" – ",$BU1022)),LEFT($BU1022,FIND(" – ",$BU1022)-1),$BU1022),ProdTbl,5,0),""),BasketTbl,2,0),"کد ناشناخته"))</f>
        <v/>
      </c>
      <c r="BW1022" s="18">
        <f>IF($BU1022="","",IFERROR(VLOOKUP(IF(ISNUMBER(FIND(" – ",$BU1022)),LEFT($BU1022,FIND(" – ",$BU1022)-1),$BU1022),ProdTbl,3,0),"کد ناشناخته"))</f>
        <v/>
      </c>
      <c r="BX1022" s="22" t="n"/>
      <c r="BY1022" s="21" t="n"/>
      <c r="BZ1022" s="20" t="n"/>
      <c r="CA1022" s="18">
        <f>IF($BZ1022="","",IFERROR(VLOOKUP(IFERROR(VLOOKUP(IF(ISNUMBER(FIND(" – ",$BZ1022)),LEFT($BZ1022,FIND(" – ",$BZ1022)-1),$BZ1022),ProdTbl,5,0),""),BasketTbl,2,0),"کد ناشناخته"))</f>
        <v/>
      </c>
      <c r="CB1022" s="18">
        <f>IF($BZ1022="","",IFERROR(VLOOKUP(IF(ISNUMBER(FIND(" – ",$BZ1022)),LEFT($BZ1022,FIND(" – ",$BZ1022)-1),$BZ1022),ProdTbl,3,0),"کد ناشناخته"))</f>
        <v/>
      </c>
      <c r="CC1022" s="22" t="n"/>
      <c r="CD1022" s="21" t="n"/>
      <c r="CE1022" s="20" t="n"/>
      <c r="CF1022" s="18">
        <f>IF($CE1022="","",IFERROR(VLOOKUP(IFERROR(VLOOKUP(IF(ISNUMBER(FIND(" – ",$CE1022)),LEFT($CE1022,FIND(" – ",$CE1022)-1),$CE1022),ProdTbl,5,0),""),BasketTbl,2,0),"کد ناشناخته"))</f>
        <v/>
      </c>
      <c r="CG1022" s="18">
        <f>IF($CE1022="","",IFERROR(VLOOKUP(IF(ISNUMBER(FIND(" – ",$CE1022)),LEFT($CE1022,FIND(" – ",$CE1022)-1),$CE1022),ProdTbl,3,0),"کد ناشناخته"))</f>
        <v/>
      </c>
      <c r="CH1022" s="22" t="n"/>
      <c r="CI1022" s="21" t="n"/>
    </row>
    <row r="1023">
      <c r="A1023" s="18">
        <f>IF($B1023="","",COUNTA($B$10:$B1023))</f>
        <v/>
      </c>
      <c r="B1023" s="19" t="n"/>
      <c r="C1023" s="20" t="n"/>
      <c r="D1023" s="19" t="n"/>
      <c r="E1023" s="18">
        <f>IF($D1023="","",IFERROR(VLOOKUP(IF(ISNUMBER(FIND(" – ",$D1023)),LEFT($D1023,FIND(" – ",$D1023)-1),$D1023),SellerTbl,2,0),"کد ناشناخته"))</f>
        <v/>
      </c>
      <c r="F1023" s="21" t="n"/>
      <c r="G1023" s="21" t="n"/>
      <c r="H1023" s="22" t="n"/>
      <c r="I1023" s="23">
        <f>IF(OR($F1023="",$G1023=""),"",$F1023-$G1023)</f>
        <v/>
      </c>
      <c r="J1023" s="18">
        <f>IF($I1023="","",IF(ABS($I1023)&lt;=0.01*$F1023,"√","×"))</f>
        <v/>
      </c>
      <c r="K1023" s="23">
        <f>IF(COUNT($Q1023,$V1023,$AA1023,$AF1023,$AK1023,$AP1023,$AU1023,$AZ1023,$BE1023,$BJ1023,$BO1023,$BT1023,$BY1023,$CD1023,$CI1023)=0,"",SUM($Q1023,$V1023,$AA1023,$AF1023,$AK1023,$AP1023,$AU1023,$AZ1023,$BE1023,$BJ1023,$BO1023,$BT1023,$BY1023,$CD1023,$CI1023))</f>
        <v/>
      </c>
      <c r="L1023" s="23">
        <f>IF(OR($F1023="",$K1023=""),"",$F1023-$K1023)</f>
        <v/>
      </c>
      <c r="M1023" s="20" t="n"/>
      <c r="N1023" s="18">
        <f>IF($M1023="","",IFERROR(VLOOKUP(IFERROR(VLOOKUP(IF(ISNUMBER(FIND(" – ",$M1023)),LEFT($M1023,FIND(" – ",$M1023)-1),$M1023),ProdTbl,5,0),""),BasketTbl,2,0),"کد ناشناخته"))</f>
        <v/>
      </c>
      <c r="O1023" s="18">
        <f>IF($M1023="","",IFERROR(VLOOKUP(IF(ISNUMBER(FIND(" – ",$M1023)),LEFT($M1023,FIND(" – ",$M1023)-1),$M1023),ProdTbl,3,0),"کد ناشناخته"))</f>
        <v/>
      </c>
      <c r="P1023" s="22" t="n"/>
      <c r="Q1023" s="21" t="n"/>
      <c r="R1023" s="20" t="n"/>
      <c r="S1023" s="18">
        <f>IF($R1023="","",IFERROR(VLOOKUP(IFERROR(VLOOKUP(IF(ISNUMBER(FIND(" – ",$R1023)),LEFT($R1023,FIND(" – ",$R1023)-1),$R1023),ProdTbl,5,0),""),BasketTbl,2,0),"کد ناشناخته"))</f>
        <v/>
      </c>
      <c r="T1023" s="18">
        <f>IF($R1023="","",IFERROR(VLOOKUP(IF(ISNUMBER(FIND(" – ",$R1023)),LEFT($R1023,FIND(" – ",$R1023)-1),$R1023),ProdTbl,3,0),"کد ناشناخته"))</f>
        <v/>
      </c>
      <c r="U1023" s="22" t="n"/>
      <c r="V1023" s="21" t="n"/>
      <c r="W1023" s="20" t="n"/>
      <c r="X1023" s="18">
        <f>IF($W1023="","",IFERROR(VLOOKUP(IFERROR(VLOOKUP(IF(ISNUMBER(FIND(" – ",$W1023)),LEFT($W1023,FIND(" – ",$W1023)-1),$W1023),ProdTbl,5,0),""),BasketTbl,2,0),"کد ناشناخته"))</f>
        <v/>
      </c>
      <c r="Y1023" s="18">
        <f>IF($W1023="","",IFERROR(VLOOKUP(IF(ISNUMBER(FIND(" – ",$W1023)),LEFT($W1023,FIND(" – ",$W1023)-1),$W1023),ProdTbl,3,0),"کد ناشناخته"))</f>
        <v/>
      </c>
      <c r="Z1023" s="22" t="n"/>
      <c r="AA1023" s="21" t="n"/>
      <c r="AB1023" s="20" t="n"/>
      <c r="AC1023" s="18">
        <f>IF($AB1023="","",IFERROR(VLOOKUP(IFERROR(VLOOKUP(IF(ISNUMBER(FIND(" – ",$AB1023)),LEFT($AB1023,FIND(" – ",$AB1023)-1),$AB1023),ProdTbl,5,0),""),BasketTbl,2,0),"کد ناشناخته"))</f>
        <v/>
      </c>
      <c r="AD1023" s="18">
        <f>IF($AB1023="","",IFERROR(VLOOKUP(IF(ISNUMBER(FIND(" – ",$AB1023)),LEFT($AB1023,FIND(" – ",$AB1023)-1),$AB1023),ProdTbl,3,0),"کد ناشناخته"))</f>
        <v/>
      </c>
      <c r="AE1023" s="22" t="n"/>
      <c r="AF1023" s="21" t="n"/>
      <c r="AG1023" s="20" t="n"/>
      <c r="AH1023" s="18">
        <f>IF($AG1023="","",IFERROR(VLOOKUP(IFERROR(VLOOKUP(IF(ISNUMBER(FIND(" – ",$AG1023)),LEFT($AG1023,FIND(" – ",$AG1023)-1),$AG1023),ProdTbl,5,0),""),BasketTbl,2,0),"کد ناشناخته"))</f>
        <v/>
      </c>
      <c r="AI1023" s="18">
        <f>IF($AG1023="","",IFERROR(VLOOKUP(IF(ISNUMBER(FIND(" – ",$AG1023)),LEFT($AG1023,FIND(" – ",$AG1023)-1),$AG1023),ProdTbl,3,0),"کد ناشناخته"))</f>
        <v/>
      </c>
      <c r="AJ1023" s="22" t="n"/>
      <c r="AK1023" s="21" t="n"/>
      <c r="AL1023" s="20" t="n"/>
      <c r="AM1023" s="18">
        <f>IF($AL1023="","",IFERROR(VLOOKUP(IFERROR(VLOOKUP(IF(ISNUMBER(FIND(" – ",$AL1023)),LEFT($AL1023,FIND(" – ",$AL1023)-1),$AL1023),ProdTbl,5,0),""),BasketTbl,2,0),"کد ناشناخته"))</f>
        <v/>
      </c>
      <c r="AN1023" s="18">
        <f>IF($AL1023="","",IFERROR(VLOOKUP(IF(ISNUMBER(FIND(" – ",$AL1023)),LEFT($AL1023,FIND(" – ",$AL1023)-1),$AL1023),ProdTbl,3,0),"کد ناشناخته"))</f>
        <v/>
      </c>
      <c r="AO1023" s="22" t="n"/>
      <c r="AP1023" s="21" t="n"/>
      <c r="AQ1023" s="20" t="n"/>
      <c r="AR1023" s="18">
        <f>IF($AQ1023="","",IFERROR(VLOOKUP(IFERROR(VLOOKUP(IF(ISNUMBER(FIND(" – ",$AQ1023)),LEFT($AQ1023,FIND(" – ",$AQ1023)-1),$AQ1023),ProdTbl,5,0),""),BasketTbl,2,0),"کد ناشناخته"))</f>
        <v/>
      </c>
      <c r="AS1023" s="18">
        <f>IF($AQ1023="","",IFERROR(VLOOKUP(IF(ISNUMBER(FIND(" – ",$AQ1023)),LEFT($AQ1023,FIND(" – ",$AQ1023)-1),$AQ1023),ProdTbl,3,0),"کد ناشناخته"))</f>
        <v/>
      </c>
      <c r="AT1023" s="22" t="n"/>
      <c r="AU1023" s="21" t="n"/>
      <c r="AV1023" s="20" t="n"/>
      <c r="AW1023" s="18">
        <f>IF($AV1023="","",IFERROR(VLOOKUP(IFERROR(VLOOKUP(IF(ISNUMBER(FIND(" – ",$AV1023)),LEFT($AV1023,FIND(" – ",$AV1023)-1),$AV1023),ProdTbl,5,0),""),BasketTbl,2,0),"کد ناشناخته"))</f>
        <v/>
      </c>
      <c r="AX1023" s="18">
        <f>IF($AV1023="","",IFERROR(VLOOKUP(IF(ISNUMBER(FIND(" – ",$AV1023)),LEFT($AV1023,FIND(" – ",$AV1023)-1),$AV1023),ProdTbl,3,0),"کد ناشناخته"))</f>
        <v/>
      </c>
      <c r="AY1023" s="22" t="n"/>
      <c r="AZ1023" s="21" t="n"/>
      <c r="BA1023" s="20" t="n"/>
      <c r="BB1023" s="18">
        <f>IF($BA1023="","",IFERROR(VLOOKUP(IFERROR(VLOOKUP(IF(ISNUMBER(FIND(" – ",$BA1023)),LEFT($BA1023,FIND(" – ",$BA1023)-1),$BA1023),ProdTbl,5,0),""),BasketTbl,2,0),"کد ناشناخته"))</f>
        <v/>
      </c>
      <c r="BC1023" s="18">
        <f>IF($BA1023="","",IFERROR(VLOOKUP(IF(ISNUMBER(FIND(" – ",$BA1023)),LEFT($BA1023,FIND(" – ",$BA1023)-1),$BA1023),ProdTbl,3,0),"کد ناشناخته"))</f>
        <v/>
      </c>
      <c r="BD1023" s="22" t="n"/>
      <c r="BE1023" s="21" t="n"/>
      <c r="BF1023" s="20" t="n"/>
      <c r="BG1023" s="18">
        <f>IF($BF1023="","",IFERROR(VLOOKUP(IFERROR(VLOOKUP(IF(ISNUMBER(FIND(" – ",$BF1023)),LEFT($BF1023,FIND(" – ",$BF1023)-1),$BF1023),ProdTbl,5,0),""),BasketTbl,2,0),"کد ناشناخته"))</f>
        <v/>
      </c>
      <c r="BH1023" s="18">
        <f>IF($BF1023="","",IFERROR(VLOOKUP(IF(ISNUMBER(FIND(" – ",$BF1023)),LEFT($BF1023,FIND(" – ",$BF1023)-1),$BF1023),ProdTbl,3,0),"کد ناشناخته"))</f>
        <v/>
      </c>
      <c r="BI1023" s="22" t="n"/>
      <c r="BJ1023" s="21" t="n"/>
      <c r="BK1023" s="20" t="n"/>
      <c r="BL1023" s="18">
        <f>IF($BK1023="","",IFERROR(VLOOKUP(IFERROR(VLOOKUP(IF(ISNUMBER(FIND(" – ",$BK1023)),LEFT($BK1023,FIND(" – ",$BK1023)-1),$BK1023),ProdTbl,5,0),""),BasketTbl,2,0),"کد ناشناخته"))</f>
        <v/>
      </c>
      <c r="BM1023" s="18">
        <f>IF($BK1023="","",IFERROR(VLOOKUP(IF(ISNUMBER(FIND(" – ",$BK1023)),LEFT($BK1023,FIND(" – ",$BK1023)-1),$BK1023),ProdTbl,3,0),"کد ناشناخته"))</f>
        <v/>
      </c>
      <c r="BN1023" s="22" t="n"/>
      <c r="BO1023" s="21" t="n"/>
      <c r="BP1023" s="20" t="n"/>
      <c r="BQ1023" s="18">
        <f>IF($BP1023="","",IFERROR(VLOOKUP(IFERROR(VLOOKUP(IF(ISNUMBER(FIND(" – ",$BP1023)),LEFT($BP1023,FIND(" – ",$BP1023)-1),$BP1023),ProdTbl,5,0),""),BasketTbl,2,0),"کد ناشناخته"))</f>
        <v/>
      </c>
      <c r="BR1023" s="18">
        <f>IF($BP1023="","",IFERROR(VLOOKUP(IF(ISNUMBER(FIND(" – ",$BP1023)),LEFT($BP1023,FIND(" – ",$BP1023)-1),$BP1023),ProdTbl,3,0),"کد ناشناخته"))</f>
        <v/>
      </c>
      <c r="BS1023" s="22" t="n"/>
      <c r="BT1023" s="21" t="n"/>
      <c r="BU1023" s="20" t="n"/>
      <c r="BV1023" s="18">
        <f>IF($BU1023="","",IFERROR(VLOOKUP(IFERROR(VLOOKUP(IF(ISNUMBER(FIND(" – ",$BU1023)),LEFT($BU1023,FIND(" – ",$BU1023)-1),$BU1023),ProdTbl,5,0),""),BasketTbl,2,0),"کد ناشناخته"))</f>
        <v/>
      </c>
      <c r="BW1023" s="18">
        <f>IF($BU1023="","",IFERROR(VLOOKUP(IF(ISNUMBER(FIND(" – ",$BU1023)),LEFT($BU1023,FIND(" – ",$BU1023)-1),$BU1023),ProdTbl,3,0),"کد ناشناخته"))</f>
        <v/>
      </c>
      <c r="BX1023" s="22" t="n"/>
      <c r="BY1023" s="21" t="n"/>
      <c r="BZ1023" s="20" t="n"/>
      <c r="CA1023" s="18">
        <f>IF($BZ1023="","",IFERROR(VLOOKUP(IFERROR(VLOOKUP(IF(ISNUMBER(FIND(" – ",$BZ1023)),LEFT($BZ1023,FIND(" – ",$BZ1023)-1),$BZ1023),ProdTbl,5,0),""),BasketTbl,2,0),"کد ناشناخته"))</f>
        <v/>
      </c>
      <c r="CB1023" s="18">
        <f>IF($BZ1023="","",IFERROR(VLOOKUP(IF(ISNUMBER(FIND(" – ",$BZ1023)),LEFT($BZ1023,FIND(" – ",$BZ1023)-1),$BZ1023),ProdTbl,3,0),"کد ناشناخته"))</f>
        <v/>
      </c>
      <c r="CC1023" s="22" t="n"/>
      <c r="CD1023" s="21" t="n"/>
      <c r="CE1023" s="20" t="n"/>
      <c r="CF1023" s="18">
        <f>IF($CE1023="","",IFERROR(VLOOKUP(IFERROR(VLOOKUP(IF(ISNUMBER(FIND(" – ",$CE1023)),LEFT($CE1023,FIND(" – ",$CE1023)-1),$CE1023),ProdTbl,5,0),""),BasketTbl,2,0),"کد ناشناخته"))</f>
        <v/>
      </c>
      <c r="CG1023" s="18">
        <f>IF($CE1023="","",IFERROR(VLOOKUP(IF(ISNUMBER(FIND(" – ",$CE1023)),LEFT($CE1023,FIND(" – ",$CE1023)-1),$CE1023),ProdTbl,3,0),"کد ناشناخته"))</f>
        <v/>
      </c>
      <c r="CH1023" s="22" t="n"/>
      <c r="CI1023" s="21" t="n"/>
    </row>
    <row r="1024">
      <c r="A1024" s="18">
        <f>IF($B1024="","",COUNTA($B$10:$B1024))</f>
        <v/>
      </c>
      <c r="B1024" s="19" t="n"/>
      <c r="C1024" s="20" t="n"/>
      <c r="D1024" s="19" t="n"/>
      <c r="E1024" s="18">
        <f>IF($D1024="","",IFERROR(VLOOKUP(IF(ISNUMBER(FIND(" – ",$D1024)),LEFT($D1024,FIND(" – ",$D1024)-1),$D1024),SellerTbl,2,0),"کد ناشناخته"))</f>
        <v/>
      </c>
      <c r="F1024" s="21" t="n"/>
      <c r="G1024" s="21" t="n"/>
      <c r="H1024" s="22" t="n"/>
      <c r="I1024" s="23">
        <f>IF(OR($F1024="",$G1024=""),"",$F1024-$G1024)</f>
        <v/>
      </c>
      <c r="J1024" s="18">
        <f>IF($I1024="","",IF(ABS($I1024)&lt;=0.01*$F1024,"√","×"))</f>
        <v/>
      </c>
      <c r="K1024" s="23">
        <f>IF(COUNT($Q1024,$V1024,$AA1024,$AF1024,$AK1024,$AP1024,$AU1024,$AZ1024,$BE1024,$BJ1024,$BO1024,$BT1024,$BY1024,$CD1024,$CI1024)=0,"",SUM($Q1024,$V1024,$AA1024,$AF1024,$AK1024,$AP1024,$AU1024,$AZ1024,$BE1024,$BJ1024,$BO1024,$BT1024,$BY1024,$CD1024,$CI1024))</f>
        <v/>
      </c>
      <c r="L1024" s="23">
        <f>IF(OR($F1024="",$K1024=""),"",$F1024-$K1024)</f>
        <v/>
      </c>
      <c r="M1024" s="20" t="n"/>
      <c r="N1024" s="18">
        <f>IF($M1024="","",IFERROR(VLOOKUP(IFERROR(VLOOKUP(IF(ISNUMBER(FIND(" – ",$M1024)),LEFT($M1024,FIND(" – ",$M1024)-1),$M1024),ProdTbl,5,0),""),BasketTbl,2,0),"کد ناشناخته"))</f>
        <v/>
      </c>
      <c r="O1024" s="18">
        <f>IF($M1024="","",IFERROR(VLOOKUP(IF(ISNUMBER(FIND(" – ",$M1024)),LEFT($M1024,FIND(" – ",$M1024)-1),$M1024),ProdTbl,3,0),"کد ناشناخته"))</f>
        <v/>
      </c>
      <c r="P1024" s="22" t="n"/>
      <c r="Q1024" s="21" t="n"/>
      <c r="R1024" s="20" t="n"/>
      <c r="S1024" s="18">
        <f>IF($R1024="","",IFERROR(VLOOKUP(IFERROR(VLOOKUP(IF(ISNUMBER(FIND(" – ",$R1024)),LEFT($R1024,FIND(" – ",$R1024)-1),$R1024),ProdTbl,5,0),""),BasketTbl,2,0),"کد ناشناخته"))</f>
        <v/>
      </c>
      <c r="T1024" s="18">
        <f>IF($R1024="","",IFERROR(VLOOKUP(IF(ISNUMBER(FIND(" – ",$R1024)),LEFT($R1024,FIND(" – ",$R1024)-1),$R1024),ProdTbl,3,0),"کد ناشناخته"))</f>
        <v/>
      </c>
      <c r="U1024" s="22" t="n"/>
      <c r="V1024" s="21" t="n"/>
      <c r="W1024" s="20" t="n"/>
      <c r="X1024" s="18">
        <f>IF($W1024="","",IFERROR(VLOOKUP(IFERROR(VLOOKUP(IF(ISNUMBER(FIND(" – ",$W1024)),LEFT($W1024,FIND(" – ",$W1024)-1),$W1024),ProdTbl,5,0),""),BasketTbl,2,0),"کد ناشناخته"))</f>
        <v/>
      </c>
      <c r="Y1024" s="18">
        <f>IF($W1024="","",IFERROR(VLOOKUP(IF(ISNUMBER(FIND(" – ",$W1024)),LEFT($W1024,FIND(" – ",$W1024)-1),$W1024),ProdTbl,3,0),"کد ناشناخته"))</f>
        <v/>
      </c>
      <c r="Z1024" s="22" t="n"/>
      <c r="AA1024" s="21" t="n"/>
      <c r="AB1024" s="20" t="n"/>
      <c r="AC1024" s="18">
        <f>IF($AB1024="","",IFERROR(VLOOKUP(IFERROR(VLOOKUP(IF(ISNUMBER(FIND(" – ",$AB1024)),LEFT($AB1024,FIND(" – ",$AB1024)-1),$AB1024),ProdTbl,5,0),""),BasketTbl,2,0),"کد ناشناخته"))</f>
        <v/>
      </c>
      <c r="AD1024" s="18">
        <f>IF($AB1024="","",IFERROR(VLOOKUP(IF(ISNUMBER(FIND(" – ",$AB1024)),LEFT($AB1024,FIND(" – ",$AB1024)-1),$AB1024),ProdTbl,3,0),"کد ناشناخته"))</f>
        <v/>
      </c>
      <c r="AE1024" s="22" t="n"/>
      <c r="AF1024" s="21" t="n"/>
      <c r="AG1024" s="20" t="n"/>
      <c r="AH1024" s="18">
        <f>IF($AG1024="","",IFERROR(VLOOKUP(IFERROR(VLOOKUP(IF(ISNUMBER(FIND(" – ",$AG1024)),LEFT($AG1024,FIND(" – ",$AG1024)-1),$AG1024),ProdTbl,5,0),""),BasketTbl,2,0),"کد ناشناخته"))</f>
        <v/>
      </c>
      <c r="AI1024" s="18">
        <f>IF($AG1024="","",IFERROR(VLOOKUP(IF(ISNUMBER(FIND(" – ",$AG1024)),LEFT($AG1024,FIND(" – ",$AG1024)-1),$AG1024),ProdTbl,3,0),"کد ناشناخته"))</f>
        <v/>
      </c>
      <c r="AJ1024" s="22" t="n"/>
      <c r="AK1024" s="21" t="n"/>
      <c r="AL1024" s="20" t="n"/>
      <c r="AM1024" s="18">
        <f>IF($AL1024="","",IFERROR(VLOOKUP(IFERROR(VLOOKUP(IF(ISNUMBER(FIND(" – ",$AL1024)),LEFT($AL1024,FIND(" – ",$AL1024)-1),$AL1024),ProdTbl,5,0),""),BasketTbl,2,0),"کد ناشناخته"))</f>
        <v/>
      </c>
      <c r="AN1024" s="18">
        <f>IF($AL1024="","",IFERROR(VLOOKUP(IF(ISNUMBER(FIND(" – ",$AL1024)),LEFT($AL1024,FIND(" – ",$AL1024)-1),$AL1024),ProdTbl,3,0),"کد ناشناخته"))</f>
        <v/>
      </c>
      <c r="AO1024" s="22" t="n"/>
      <c r="AP1024" s="21" t="n"/>
      <c r="AQ1024" s="20" t="n"/>
      <c r="AR1024" s="18">
        <f>IF($AQ1024="","",IFERROR(VLOOKUP(IFERROR(VLOOKUP(IF(ISNUMBER(FIND(" – ",$AQ1024)),LEFT($AQ1024,FIND(" – ",$AQ1024)-1),$AQ1024),ProdTbl,5,0),""),BasketTbl,2,0),"کد ناشناخته"))</f>
        <v/>
      </c>
      <c r="AS1024" s="18">
        <f>IF($AQ1024="","",IFERROR(VLOOKUP(IF(ISNUMBER(FIND(" – ",$AQ1024)),LEFT($AQ1024,FIND(" – ",$AQ1024)-1),$AQ1024),ProdTbl,3,0),"کد ناشناخته"))</f>
        <v/>
      </c>
      <c r="AT1024" s="22" t="n"/>
      <c r="AU1024" s="21" t="n"/>
      <c r="AV1024" s="20" t="n"/>
      <c r="AW1024" s="18">
        <f>IF($AV1024="","",IFERROR(VLOOKUP(IFERROR(VLOOKUP(IF(ISNUMBER(FIND(" – ",$AV1024)),LEFT($AV1024,FIND(" – ",$AV1024)-1),$AV1024),ProdTbl,5,0),""),BasketTbl,2,0),"کد ناشناخته"))</f>
        <v/>
      </c>
      <c r="AX1024" s="18">
        <f>IF($AV1024="","",IFERROR(VLOOKUP(IF(ISNUMBER(FIND(" – ",$AV1024)),LEFT($AV1024,FIND(" – ",$AV1024)-1),$AV1024),ProdTbl,3,0),"کد ناشناخته"))</f>
        <v/>
      </c>
      <c r="AY1024" s="22" t="n"/>
      <c r="AZ1024" s="21" t="n"/>
      <c r="BA1024" s="20" t="n"/>
      <c r="BB1024" s="18">
        <f>IF($BA1024="","",IFERROR(VLOOKUP(IFERROR(VLOOKUP(IF(ISNUMBER(FIND(" – ",$BA1024)),LEFT($BA1024,FIND(" – ",$BA1024)-1),$BA1024),ProdTbl,5,0),""),BasketTbl,2,0),"کد ناشناخته"))</f>
        <v/>
      </c>
      <c r="BC1024" s="18">
        <f>IF($BA1024="","",IFERROR(VLOOKUP(IF(ISNUMBER(FIND(" – ",$BA1024)),LEFT($BA1024,FIND(" – ",$BA1024)-1),$BA1024),ProdTbl,3,0),"کد ناشناخته"))</f>
        <v/>
      </c>
      <c r="BD1024" s="22" t="n"/>
      <c r="BE1024" s="21" t="n"/>
      <c r="BF1024" s="20" t="n"/>
      <c r="BG1024" s="18">
        <f>IF($BF1024="","",IFERROR(VLOOKUP(IFERROR(VLOOKUP(IF(ISNUMBER(FIND(" – ",$BF1024)),LEFT($BF1024,FIND(" – ",$BF1024)-1),$BF1024),ProdTbl,5,0),""),BasketTbl,2,0),"کد ناشناخته"))</f>
        <v/>
      </c>
      <c r="BH1024" s="18">
        <f>IF($BF1024="","",IFERROR(VLOOKUP(IF(ISNUMBER(FIND(" – ",$BF1024)),LEFT($BF1024,FIND(" – ",$BF1024)-1),$BF1024),ProdTbl,3,0),"کد ناشناخته"))</f>
        <v/>
      </c>
      <c r="BI1024" s="22" t="n"/>
      <c r="BJ1024" s="21" t="n"/>
      <c r="BK1024" s="20" t="n"/>
      <c r="BL1024" s="18">
        <f>IF($BK1024="","",IFERROR(VLOOKUP(IFERROR(VLOOKUP(IF(ISNUMBER(FIND(" – ",$BK1024)),LEFT($BK1024,FIND(" – ",$BK1024)-1),$BK1024),ProdTbl,5,0),""),BasketTbl,2,0),"کد ناشناخته"))</f>
        <v/>
      </c>
      <c r="BM1024" s="18">
        <f>IF($BK1024="","",IFERROR(VLOOKUP(IF(ISNUMBER(FIND(" – ",$BK1024)),LEFT($BK1024,FIND(" – ",$BK1024)-1),$BK1024),ProdTbl,3,0),"کد ناشناخته"))</f>
        <v/>
      </c>
      <c r="BN1024" s="22" t="n"/>
      <c r="BO1024" s="21" t="n"/>
      <c r="BP1024" s="20" t="n"/>
      <c r="BQ1024" s="18">
        <f>IF($BP1024="","",IFERROR(VLOOKUP(IFERROR(VLOOKUP(IF(ISNUMBER(FIND(" – ",$BP1024)),LEFT($BP1024,FIND(" – ",$BP1024)-1),$BP1024),ProdTbl,5,0),""),BasketTbl,2,0),"کد ناشناخته"))</f>
        <v/>
      </c>
      <c r="BR1024" s="18">
        <f>IF($BP1024="","",IFERROR(VLOOKUP(IF(ISNUMBER(FIND(" – ",$BP1024)),LEFT($BP1024,FIND(" – ",$BP1024)-1),$BP1024),ProdTbl,3,0),"کد ناشناخته"))</f>
        <v/>
      </c>
      <c r="BS1024" s="22" t="n"/>
      <c r="BT1024" s="21" t="n"/>
      <c r="BU1024" s="20" t="n"/>
      <c r="BV1024" s="18">
        <f>IF($BU1024="","",IFERROR(VLOOKUP(IFERROR(VLOOKUP(IF(ISNUMBER(FIND(" – ",$BU1024)),LEFT($BU1024,FIND(" – ",$BU1024)-1),$BU1024),ProdTbl,5,0),""),BasketTbl,2,0),"کد ناشناخته"))</f>
        <v/>
      </c>
      <c r="BW1024" s="18">
        <f>IF($BU1024="","",IFERROR(VLOOKUP(IF(ISNUMBER(FIND(" – ",$BU1024)),LEFT($BU1024,FIND(" – ",$BU1024)-1),$BU1024),ProdTbl,3,0),"کد ناشناخته"))</f>
        <v/>
      </c>
      <c r="BX1024" s="22" t="n"/>
      <c r="BY1024" s="21" t="n"/>
      <c r="BZ1024" s="20" t="n"/>
      <c r="CA1024" s="18">
        <f>IF($BZ1024="","",IFERROR(VLOOKUP(IFERROR(VLOOKUP(IF(ISNUMBER(FIND(" – ",$BZ1024)),LEFT($BZ1024,FIND(" – ",$BZ1024)-1),$BZ1024),ProdTbl,5,0),""),BasketTbl,2,0),"کد ناشناخته"))</f>
        <v/>
      </c>
      <c r="CB1024" s="18">
        <f>IF($BZ1024="","",IFERROR(VLOOKUP(IF(ISNUMBER(FIND(" – ",$BZ1024)),LEFT($BZ1024,FIND(" – ",$BZ1024)-1),$BZ1024),ProdTbl,3,0),"کد ناشناخته"))</f>
        <v/>
      </c>
      <c r="CC1024" s="22" t="n"/>
      <c r="CD1024" s="21" t="n"/>
      <c r="CE1024" s="20" t="n"/>
      <c r="CF1024" s="18">
        <f>IF($CE1024="","",IFERROR(VLOOKUP(IFERROR(VLOOKUP(IF(ISNUMBER(FIND(" – ",$CE1024)),LEFT($CE1024,FIND(" – ",$CE1024)-1),$CE1024),ProdTbl,5,0),""),BasketTbl,2,0),"کد ناشناخته"))</f>
        <v/>
      </c>
      <c r="CG1024" s="18">
        <f>IF($CE1024="","",IFERROR(VLOOKUP(IF(ISNUMBER(FIND(" – ",$CE1024)),LEFT($CE1024,FIND(" – ",$CE1024)-1),$CE1024),ProdTbl,3,0),"کد ناشناخته"))</f>
        <v/>
      </c>
      <c r="CH1024" s="22" t="n"/>
      <c r="CI1024" s="21" t="n"/>
    </row>
    <row r="1025">
      <c r="A1025" s="18">
        <f>IF($B1025="","",COUNTA($B$10:$B1025))</f>
        <v/>
      </c>
      <c r="B1025" s="19" t="n"/>
      <c r="C1025" s="20" t="n"/>
      <c r="D1025" s="19" t="n"/>
      <c r="E1025" s="18">
        <f>IF($D1025="","",IFERROR(VLOOKUP(IF(ISNUMBER(FIND(" – ",$D1025)),LEFT($D1025,FIND(" – ",$D1025)-1),$D1025),SellerTbl,2,0),"کد ناشناخته"))</f>
        <v/>
      </c>
      <c r="F1025" s="21" t="n"/>
      <c r="G1025" s="21" t="n"/>
      <c r="H1025" s="22" t="n"/>
      <c r="I1025" s="23">
        <f>IF(OR($F1025="",$G1025=""),"",$F1025-$G1025)</f>
        <v/>
      </c>
      <c r="J1025" s="18">
        <f>IF($I1025="","",IF(ABS($I1025)&lt;=0.01*$F1025,"√","×"))</f>
        <v/>
      </c>
      <c r="K1025" s="23">
        <f>IF(COUNT($Q1025,$V1025,$AA1025,$AF1025,$AK1025,$AP1025,$AU1025,$AZ1025,$BE1025,$BJ1025,$BO1025,$BT1025,$BY1025,$CD1025,$CI1025)=0,"",SUM($Q1025,$V1025,$AA1025,$AF1025,$AK1025,$AP1025,$AU1025,$AZ1025,$BE1025,$BJ1025,$BO1025,$BT1025,$BY1025,$CD1025,$CI1025))</f>
        <v/>
      </c>
      <c r="L1025" s="23">
        <f>IF(OR($F1025="",$K1025=""),"",$F1025-$K1025)</f>
        <v/>
      </c>
      <c r="M1025" s="20" t="n"/>
      <c r="N1025" s="18">
        <f>IF($M1025="","",IFERROR(VLOOKUP(IFERROR(VLOOKUP(IF(ISNUMBER(FIND(" – ",$M1025)),LEFT($M1025,FIND(" – ",$M1025)-1),$M1025),ProdTbl,5,0),""),BasketTbl,2,0),"کد ناشناخته"))</f>
        <v/>
      </c>
      <c r="O1025" s="18">
        <f>IF($M1025="","",IFERROR(VLOOKUP(IF(ISNUMBER(FIND(" – ",$M1025)),LEFT($M1025,FIND(" – ",$M1025)-1),$M1025),ProdTbl,3,0),"کد ناشناخته"))</f>
        <v/>
      </c>
      <c r="P1025" s="22" t="n"/>
      <c r="Q1025" s="21" t="n"/>
      <c r="R1025" s="20" t="n"/>
      <c r="S1025" s="18">
        <f>IF($R1025="","",IFERROR(VLOOKUP(IFERROR(VLOOKUP(IF(ISNUMBER(FIND(" – ",$R1025)),LEFT($R1025,FIND(" – ",$R1025)-1),$R1025),ProdTbl,5,0),""),BasketTbl,2,0),"کد ناشناخته"))</f>
        <v/>
      </c>
      <c r="T1025" s="18">
        <f>IF($R1025="","",IFERROR(VLOOKUP(IF(ISNUMBER(FIND(" – ",$R1025)),LEFT($R1025,FIND(" – ",$R1025)-1),$R1025),ProdTbl,3,0),"کد ناشناخته"))</f>
        <v/>
      </c>
      <c r="U1025" s="22" t="n"/>
      <c r="V1025" s="21" t="n"/>
      <c r="W1025" s="20" t="n"/>
      <c r="X1025" s="18">
        <f>IF($W1025="","",IFERROR(VLOOKUP(IFERROR(VLOOKUP(IF(ISNUMBER(FIND(" – ",$W1025)),LEFT($W1025,FIND(" – ",$W1025)-1),$W1025),ProdTbl,5,0),""),BasketTbl,2,0),"کد ناشناخته"))</f>
        <v/>
      </c>
      <c r="Y1025" s="18">
        <f>IF($W1025="","",IFERROR(VLOOKUP(IF(ISNUMBER(FIND(" – ",$W1025)),LEFT($W1025,FIND(" – ",$W1025)-1),$W1025),ProdTbl,3,0),"کد ناشناخته"))</f>
        <v/>
      </c>
      <c r="Z1025" s="22" t="n"/>
      <c r="AA1025" s="21" t="n"/>
      <c r="AB1025" s="20" t="n"/>
      <c r="AC1025" s="18">
        <f>IF($AB1025="","",IFERROR(VLOOKUP(IFERROR(VLOOKUP(IF(ISNUMBER(FIND(" – ",$AB1025)),LEFT($AB1025,FIND(" – ",$AB1025)-1),$AB1025),ProdTbl,5,0),""),BasketTbl,2,0),"کد ناشناخته"))</f>
        <v/>
      </c>
      <c r="AD1025" s="18">
        <f>IF($AB1025="","",IFERROR(VLOOKUP(IF(ISNUMBER(FIND(" – ",$AB1025)),LEFT($AB1025,FIND(" – ",$AB1025)-1),$AB1025),ProdTbl,3,0),"کد ناشناخته"))</f>
        <v/>
      </c>
      <c r="AE1025" s="22" t="n"/>
      <c r="AF1025" s="21" t="n"/>
      <c r="AG1025" s="20" t="n"/>
      <c r="AH1025" s="18">
        <f>IF($AG1025="","",IFERROR(VLOOKUP(IFERROR(VLOOKUP(IF(ISNUMBER(FIND(" – ",$AG1025)),LEFT($AG1025,FIND(" – ",$AG1025)-1),$AG1025),ProdTbl,5,0),""),BasketTbl,2,0),"کد ناشناخته"))</f>
        <v/>
      </c>
      <c r="AI1025" s="18">
        <f>IF($AG1025="","",IFERROR(VLOOKUP(IF(ISNUMBER(FIND(" – ",$AG1025)),LEFT($AG1025,FIND(" – ",$AG1025)-1),$AG1025),ProdTbl,3,0),"کد ناشناخته"))</f>
        <v/>
      </c>
      <c r="AJ1025" s="22" t="n"/>
      <c r="AK1025" s="21" t="n"/>
      <c r="AL1025" s="20" t="n"/>
      <c r="AM1025" s="18">
        <f>IF($AL1025="","",IFERROR(VLOOKUP(IFERROR(VLOOKUP(IF(ISNUMBER(FIND(" – ",$AL1025)),LEFT($AL1025,FIND(" – ",$AL1025)-1),$AL1025),ProdTbl,5,0),""),BasketTbl,2,0),"کد ناشناخته"))</f>
        <v/>
      </c>
      <c r="AN1025" s="18">
        <f>IF($AL1025="","",IFERROR(VLOOKUP(IF(ISNUMBER(FIND(" – ",$AL1025)),LEFT($AL1025,FIND(" – ",$AL1025)-1),$AL1025),ProdTbl,3,0),"کد ناشناخته"))</f>
        <v/>
      </c>
      <c r="AO1025" s="22" t="n"/>
      <c r="AP1025" s="21" t="n"/>
      <c r="AQ1025" s="20" t="n"/>
      <c r="AR1025" s="18">
        <f>IF($AQ1025="","",IFERROR(VLOOKUP(IFERROR(VLOOKUP(IF(ISNUMBER(FIND(" – ",$AQ1025)),LEFT($AQ1025,FIND(" – ",$AQ1025)-1),$AQ1025),ProdTbl,5,0),""),BasketTbl,2,0),"کد ناشناخته"))</f>
        <v/>
      </c>
      <c r="AS1025" s="18">
        <f>IF($AQ1025="","",IFERROR(VLOOKUP(IF(ISNUMBER(FIND(" – ",$AQ1025)),LEFT($AQ1025,FIND(" – ",$AQ1025)-1),$AQ1025),ProdTbl,3,0),"کد ناشناخته"))</f>
        <v/>
      </c>
      <c r="AT1025" s="22" t="n"/>
      <c r="AU1025" s="21" t="n"/>
      <c r="AV1025" s="20" t="n"/>
      <c r="AW1025" s="18">
        <f>IF($AV1025="","",IFERROR(VLOOKUP(IFERROR(VLOOKUP(IF(ISNUMBER(FIND(" – ",$AV1025)),LEFT($AV1025,FIND(" – ",$AV1025)-1),$AV1025),ProdTbl,5,0),""),BasketTbl,2,0),"کد ناشناخته"))</f>
        <v/>
      </c>
      <c r="AX1025" s="18">
        <f>IF($AV1025="","",IFERROR(VLOOKUP(IF(ISNUMBER(FIND(" – ",$AV1025)),LEFT($AV1025,FIND(" – ",$AV1025)-1),$AV1025),ProdTbl,3,0),"کد ناشناخته"))</f>
        <v/>
      </c>
      <c r="AY1025" s="22" t="n"/>
      <c r="AZ1025" s="21" t="n"/>
      <c r="BA1025" s="20" t="n"/>
      <c r="BB1025" s="18">
        <f>IF($BA1025="","",IFERROR(VLOOKUP(IFERROR(VLOOKUP(IF(ISNUMBER(FIND(" – ",$BA1025)),LEFT($BA1025,FIND(" – ",$BA1025)-1),$BA1025),ProdTbl,5,0),""),BasketTbl,2,0),"کد ناشناخته"))</f>
        <v/>
      </c>
      <c r="BC1025" s="18">
        <f>IF($BA1025="","",IFERROR(VLOOKUP(IF(ISNUMBER(FIND(" – ",$BA1025)),LEFT($BA1025,FIND(" – ",$BA1025)-1),$BA1025),ProdTbl,3,0),"کد ناشناخته"))</f>
        <v/>
      </c>
      <c r="BD1025" s="22" t="n"/>
      <c r="BE1025" s="21" t="n"/>
      <c r="BF1025" s="20" t="n"/>
      <c r="BG1025" s="18">
        <f>IF($BF1025="","",IFERROR(VLOOKUP(IFERROR(VLOOKUP(IF(ISNUMBER(FIND(" – ",$BF1025)),LEFT($BF1025,FIND(" – ",$BF1025)-1),$BF1025),ProdTbl,5,0),""),BasketTbl,2,0),"کد ناشناخته"))</f>
        <v/>
      </c>
      <c r="BH1025" s="18">
        <f>IF($BF1025="","",IFERROR(VLOOKUP(IF(ISNUMBER(FIND(" – ",$BF1025)),LEFT($BF1025,FIND(" – ",$BF1025)-1),$BF1025),ProdTbl,3,0),"کد ناشناخته"))</f>
        <v/>
      </c>
      <c r="BI1025" s="22" t="n"/>
      <c r="BJ1025" s="21" t="n"/>
      <c r="BK1025" s="20" t="n"/>
      <c r="BL1025" s="18">
        <f>IF($BK1025="","",IFERROR(VLOOKUP(IFERROR(VLOOKUP(IF(ISNUMBER(FIND(" – ",$BK1025)),LEFT($BK1025,FIND(" – ",$BK1025)-1),$BK1025),ProdTbl,5,0),""),BasketTbl,2,0),"کد ناشناخته"))</f>
        <v/>
      </c>
      <c r="BM1025" s="18">
        <f>IF($BK1025="","",IFERROR(VLOOKUP(IF(ISNUMBER(FIND(" – ",$BK1025)),LEFT($BK1025,FIND(" – ",$BK1025)-1),$BK1025),ProdTbl,3,0),"کد ناشناخته"))</f>
        <v/>
      </c>
      <c r="BN1025" s="22" t="n"/>
      <c r="BO1025" s="21" t="n"/>
      <c r="BP1025" s="20" t="n"/>
      <c r="BQ1025" s="18">
        <f>IF($BP1025="","",IFERROR(VLOOKUP(IFERROR(VLOOKUP(IF(ISNUMBER(FIND(" – ",$BP1025)),LEFT($BP1025,FIND(" – ",$BP1025)-1),$BP1025),ProdTbl,5,0),""),BasketTbl,2,0),"کد ناشناخته"))</f>
        <v/>
      </c>
      <c r="BR1025" s="18">
        <f>IF($BP1025="","",IFERROR(VLOOKUP(IF(ISNUMBER(FIND(" – ",$BP1025)),LEFT($BP1025,FIND(" – ",$BP1025)-1),$BP1025),ProdTbl,3,0),"کد ناشناخته"))</f>
        <v/>
      </c>
      <c r="BS1025" s="22" t="n"/>
      <c r="BT1025" s="21" t="n"/>
      <c r="BU1025" s="20" t="n"/>
      <c r="BV1025" s="18">
        <f>IF($BU1025="","",IFERROR(VLOOKUP(IFERROR(VLOOKUP(IF(ISNUMBER(FIND(" – ",$BU1025)),LEFT($BU1025,FIND(" – ",$BU1025)-1),$BU1025),ProdTbl,5,0),""),BasketTbl,2,0),"کد ناشناخته"))</f>
        <v/>
      </c>
      <c r="BW1025" s="18">
        <f>IF($BU1025="","",IFERROR(VLOOKUP(IF(ISNUMBER(FIND(" – ",$BU1025)),LEFT($BU1025,FIND(" – ",$BU1025)-1),$BU1025),ProdTbl,3,0),"کد ناشناخته"))</f>
        <v/>
      </c>
      <c r="BX1025" s="22" t="n"/>
      <c r="BY1025" s="21" t="n"/>
      <c r="BZ1025" s="20" t="n"/>
      <c r="CA1025" s="18">
        <f>IF($BZ1025="","",IFERROR(VLOOKUP(IFERROR(VLOOKUP(IF(ISNUMBER(FIND(" – ",$BZ1025)),LEFT($BZ1025,FIND(" – ",$BZ1025)-1),$BZ1025),ProdTbl,5,0),""),BasketTbl,2,0),"کد ناشناخته"))</f>
        <v/>
      </c>
      <c r="CB1025" s="18">
        <f>IF($BZ1025="","",IFERROR(VLOOKUP(IF(ISNUMBER(FIND(" – ",$BZ1025)),LEFT($BZ1025,FIND(" – ",$BZ1025)-1),$BZ1025),ProdTbl,3,0),"کد ناشناخته"))</f>
        <v/>
      </c>
      <c r="CC1025" s="22" t="n"/>
      <c r="CD1025" s="21" t="n"/>
      <c r="CE1025" s="20" t="n"/>
      <c r="CF1025" s="18">
        <f>IF($CE1025="","",IFERROR(VLOOKUP(IFERROR(VLOOKUP(IF(ISNUMBER(FIND(" – ",$CE1025)),LEFT($CE1025,FIND(" – ",$CE1025)-1),$CE1025),ProdTbl,5,0),""),BasketTbl,2,0),"کد ناشناخته"))</f>
        <v/>
      </c>
      <c r="CG1025" s="18">
        <f>IF($CE1025="","",IFERROR(VLOOKUP(IF(ISNUMBER(FIND(" – ",$CE1025)),LEFT($CE1025,FIND(" – ",$CE1025)-1),$CE1025),ProdTbl,3,0),"کد ناشناخته"))</f>
        <v/>
      </c>
      <c r="CH1025" s="22" t="n"/>
      <c r="CI1025" s="21" t="n"/>
    </row>
    <row r="1026">
      <c r="A1026" s="18">
        <f>IF($B1026="","",COUNTA($B$10:$B1026))</f>
        <v/>
      </c>
      <c r="B1026" s="19" t="n"/>
      <c r="C1026" s="20" t="n"/>
      <c r="D1026" s="19" t="n"/>
      <c r="E1026" s="18">
        <f>IF($D1026="","",IFERROR(VLOOKUP(IF(ISNUMBER(FIND(" – ",$D1026)),LEFT($D1026,FIND(" – ",$D1026)-1),$D1026),SellerTbl,2,0),"کد ناشناخته"))</f>
        <v/>
      </c>
      <c r="F1026" s="21" t="n"/>
      <c r="G1026" s="21" t="n"/>
      <c r="H1026" s="22" t="n"/>
      <c r="I1026" s="23">
        <f>IF(OR($F1026="",$G1026=""),"",$F1026-$G1026)</f>
        <v/>
      </c>
      <c r="J1026" s="18">
        <f>IF($I1026="","",IF(ABS($I1026)&lt;=0.01*$F1026,"√","×"))</f>
        <v/>
      </c>
      <c r="K1026" s="23">
        <f>IF(COUNT($Q1026,$V1026,$AA1026,$AF1026,$AK1026,$AP1026,$AU1026,$AZ1026,$BE1026,$BJ1026,$BO1026,$BT1026,$BY1026,$CD1026,$CI1026)=0,"",SUM($Q1026,$V1026,$AA1026,$AF1026,$AK1026,$AP1026,$AU1026,$AZ1026,$BE1026,$BJ1026,$BO1026,$BT1026,$BY1026,$CD1026,$CI1026))</f>
        <v/>
      </c>
      <c r="L1026" s="23">
        <f>IF(OR($F1026="",$K1026=""),"",$F1026-$K1026)</f>
        <v/>
      </c>
      <c r="M1026" s="20" t="n"/>
      <c r="N1026" s="18">
        <f>IF($M1026="","",IFERROR(VLOOKUP(IFERROR(VLOOKUP(IF(ISNUMBER(FIND(" – ",$M1026)),LEFT($M1026,FIND(" – ",$M1026)-1),$M1026),ProdTbl,5,0),""),BasketTbl,2,0),"کد ناشناخته"))</f>
        <v/>
      </c>
      <c r="O1026" s="18">
        <f>IF($M1026="","",IFERROR(VLOOKUP(IF(ISNUMBER(FIND(" – ",$M1026)),LEFT($M1026,FIND(" – ",$M1026)-1),$M1026),ProdTbl,3,0),"کد ناشناخته"))</f>
        <v/>
      </c>
      <c r="P1026" s="22" t="n"/>
      <c r="Q1026" s="21" t="n"/>
      <c r="R1026" s="20" t="n"/>
      <c r="S1026" s="18">
        <f>IF($R1026="","",IFERROR(VLOOKUP(IFERROR(VLOOKUP(IF(ISNUMBER(FIND(" – ",$R1026)),LEFT($R1026,FIND(" – ",$R1026)-1),$R1026),ProdTbl,5,0),""),BasketTbl,2,0),"کد ناشناخته"))</f>
        <v/>
      </c>
      <c r="T1026" s="18">
        <f>IF($R1026="","",IFERROR(VLOOKUP(IF(ISNUMBER(FIND(" – ",$R1026)),LEFT($R1026,FIND(" – ",$R1026)-1),$R1026),ProdTbl,3,0),"کد ناشناخته"))</f>
        <v/>
      </c>
      <c r="U1026" s="22" t="n"/>
      <c r="V1026" s="21" t="n"/>
      <c r="W1026" s="20" t="n"/>
      <c r="X1026" s="18">
        <f>IF($W1026="","",IFERROR(VLOOKUP(IFERROR(VLOOKUP(IF(ISNUMBER(FIND(" – ",$W1026)),LEFT($W1026,FIND(" – ",$W1026)-1),$W1026),ProdTbl,5,0),""),BasketTbl,2,0),"کد ناشناخته"))</f>
        <v/>
      </c>
      <c r="Y1026" s="18">
        <f>IF($W1026="","",IFERROR(VLOOKUP(IF(ISNUMBER(FIND(" – ",$W1026)),LEFT($W1026,FIND(" – ",$W1026)-1),$W1026),ProdTbl,3,0),"کد ناشناخته"))</f>
        <v/>
      </c>
      <c r="Z1026" s="22" t="n"/>
      <c r="AA1026" s="21" t="n"/>
      <c r="AB1026" s="20" t="n"/>
      <c r="AC1026" s="18">
        <f>IF($AB1026="","",IFERROR(VLOOKUP(IFERROR(VLOOKUP(IF(ISNUMBER(FIND(" – ",$AB1026)),LEFT($AB1026,FIND(" – ",$AB1026)-1),$AB1026),ProdTbl,5,0),""),BasketTbl,2,0),"کد ناشناخته"))</f>
        <v/>
      </c>
      <c r="AD1026" s="18">
        <f>IF($AB1026="","",IFERROR(VLOOKUP(IF(ISNUMBER(FIND(" – ",$AB1026)),LEFT($AB1026,FIND(" – ",$AB1026)-1),$AB1026),ProdTbl,3,0),"کد ناشناخته"))</f>
        <v/>
      </c>
      <c r="AE1026" s="22" t="n"/>
      <c r="AF1026" s="21" t="n"/>
      <c r="AG1026" s="20" t="n"/>
      <c r="AH1026" s="18">
        <f>IF($AG1026="","",IFERROR(VLOOKUP(IFERROR(VLOOKUP(IF(ISNUMBER(FIND(" – ",$AG1026)),LEFT($AG1026,FIND(" – ",$AG1026)-1),$AG1026),ProdTbl,5,0),""),BasketTbl,2,0),"کد ناشناخته"))</f>
        <v/>
      </c>
      <c r="AI1026" s="18">
        <f>IF($AG1026="","",IFERROR(VLOOKUP(IF(ISNUMBER(FIND(" – ",$AG1026)),LEFT($AG1026,FIND(" – ",$AG1026)-1),$AG1026),ProdTbl,3,0),"کد ناشناخته"))</f>
        <v/>
      </c>
      <c r="AJ1026" s="22" t="n"/>
      <c r="AK1026" s="21" t="n"/>
      <c r="AL1026" s="20" t="n"/>
      <c r="AM1026" s="18">
        <f>IF($AL1026="","",IFERROR(VLOOKUP(IFERROR(VLOOKUP(IF(ISNUMBER(FIND(" – ",$AL1026)),LEFT($AL1026,FIND(" – ",$AL1026)-1),$AL1026),ProdTbl,5,0),""),BasketTbl,2,0),"کد ناشناخته"))</f>
        <v/>
      </c>
      <c r="AN1026" s="18">
        <f>IF($AL1026="","",IFERROR(VLOOKUP(IF(ISNUMBER(FIND(" – ",$AL1026)),LEFT($AL1026,FIND(" – ",$AL1026)-1),$AL1026),ProdTbl,3,0),"کد ناشناخته"))</f>
        <v/>
      </c>
      <c r="AO1026" s="22" t="n"/>
      <c r="AP1026" s="21" t="n"/>
      <c r="AQ1026" s="20" t="n"/>
      <c r="AR1026" s="18">
        <f>IF($AQ1026="","",IFERROR(VLOOKUP(IFERROR(VLOOKUP(IF(ISNUMBER(FIND(" – ",$AQ1026)),LEFT($AQ1026,FIND(" – ",$AQ1026)-1),$AQ1026),ProdTbl,5,0),""),BasketTbl,2,0),"کد ناشناخته"))</f>
        <v/>
      </c>
      <c r="AS1026" s="18">
        <f>IF($AQ1026="","",IFERROR(VLOOKUP(IF(ISNUMBER(FIND(" – ",$AQ1026)),LEFT($AQ1026,FIND(" – ",$AQ1026)-1),$AQ1026),ProdTbl,3,0),"کد ناشناخته"))</f>
        <v/>
      </c>
      <c r="AT1026" s="22" t="n"/>
      <c r="AU1026" s="21" t="n"/>
      <c r="AV1026" s="20" t="n"/>
      <c r="AW1026" s="18">
        <f>IF($AV1026="","",IFERROR(VLOOKUP(IFERROR(VLOOKUP(IF(ISNUMBER(FIND(" – ",$AV1026)),LEFT($AV1026,FIND(" – ",$AV1026)-1),$AV1026),ProdTbl,5,0),""),BasketTbl,2,0),"کد ناشناخته"))</f>
        <v/>
      </c>
      <c r="AX1026" s="18">
        <f>IF($AV1026="","",IFERROR(VLOOKUP(IF(ISNUMBER(FIND(" – ",$AV1026)),LEFT($AV1026,FIND(" – ",$AV1026)-1),$AV1026),ProdTbl,3,0),"کد ناشناخته"))</f>
        <v/>
      </c>
      <c r="AY1026" s="22" t="n"/>
      <c r="AZ1026" s="21" t="n"/>
      <c r="BA1026" s="20" t="n"/>
      <c r="BB1026" s="18">
        <f>IF($BA1026="","",IFERROR(VLOOKUP(IFERROR(VLOOKUP(IF(ISNUMBER(FIND(" – ",$BA1026)),LEFT($BA1026,FIND(" – ",$BA1026)-1),$BA1026),ProdTbl,5,0),""),BasketTbl,2,0),"کد ناشناخته"))</f>
        <v/>
      </c>
      <c r="BC1026" s="18">
        <f>IF($BA1026="","",IFERROR(VLOOKUP(IF(ISNUMBER(FIND(" – ",$BA1026)),LEFT($BA1026,FIND(" – ",$BA1026)-1),$BA1026),ProdTbl,3,0),"کد ناشناخته"))</f>
        <v/>
      </c>
      <c r="BD1026" s="22" t="n"/>
      <c r="BE1026" s="21" t="n"/>
      <c r="BF1026" s="20" t="n"/>
      <c r="BG1026" s="18">
        <f>IF($BF1026="","",IFERROR(VLOOKUP(IFERROR(VLOOKUP(IF(ISNUMBER(FIND(" – ",$BF1026)),LEFT($BF1026,FIND(" – ",$BF1026)-1),$BF1026),ProdTbl,5,0),""),BasketTbl,2,0),"کد ناشناخته"))</f>
        <v/>
      </c>
      <c r="BH1026" s="18">
        <f>IF($BF1026="","",IFERROR(VLOOKUP(IF(ISNUMBER(FIND(" – ",$BF1026)),LEFT($BF1026,FIND(" – ",$BF1026)-1),$BF1026),ProdTbl,3,0),"کد ناشناخته"))</f>
        <v/>
      </c>
      <c r="BI1026" s="22" t="n"/>
      <c r="BJ1026" s="21" t="n"/>
      <c r="BK1026" s="20" t="n"/>
      <c r="BL1026" s="18">
        <f>IF($BK1026="","",IFERROR(VLOOKUP(IFERROR(VLOOKUP(IF(ISNUMBER(FIND(" – ",$BK1026)),LEFT($BK1026,FIND(" – ",$BK1026)-1),$BK1026),ProdTbl,5,0),""),BasketTbl,2,0),"کد ناشناخته"))</f>
        <v/>
      </c>
      <c r="BM1026" s="18">
        <f>IF($BK1026="","",IFERROR(VLOOKUP(IF(ISNUMBER(FIND(" – ",$BK1026)),LEFT($BK1026,FIND(" – ",$BK1026)-1),$BK1026),ProdTbl,3,0),"کد ناشناخته"))</f>
        <v/>
      </c>
      <c r="BN1026" s="22" t="n"/>
      <c r="BO1026" s="21" t="n"/>
      <c r="BP1026" s="20" t="n"/>
      <c r="BQ1026" s="18">
        <f>IF($BP1026="","",IFERROR(VLOOKUP(IFERROR(VLOOKUP(IF(ISNUMBER(FIND(" – ",$BP1026)),LEFT($BP1026,FIND(" – ",$BP1026)-1),$BP1026),ProdTbl,5,0),""),BasketTbl,2,0),"کد ناشناخته"))</f>
        <v/>
      </c>
      <c r="BR1026" s="18">
        <f>IF($BP1026="","",IFERROR(VLOOKUP(IF(ISNUMBER(FIND(" – ",$BP1026)),LEFT($BP1026,FIND(" – ",$BP1026)-1),$BP1026),ProdTbl,3,0),"کد ناشناخته"))</f>
        <v/>
      </c>
      <c r="BS1026" s="22" t="n"/>
      <c r="BT1026" s="21" t="n"/>
      <c r="BU1026" s="20" t="n"/>
      <c r="BV1026" s="18">
        <f>IF($BU1026="","",IFERROR(VLOOKUP(IFERROR(VLOOKUP(IF(ISNUMBER(FIND(" – ",$BU1026)),LEFT($BU1026,FIND(" – ",$BU1026)-1),$BU1026),ProdTbl,5,0),""),BasketTbl,2,0),"کد ناشناخته"))</f>
        <v/>
      </c>
      <c r="BW1026" s="18">
        <f>IF($BU1026="","",IFERROR(VLOOKUP(IF(ISNUMBER(FIND(" – ",$BU1026)),LEFT($BU1026,FIND(" – ",$BU1026)-1),$BU1026),ProdTbl,3,0),"کد ناشناخته"))</f>
        <v/>
      </c>
      <c r="BX1026" s="22" t="n"/>
      <c r="BY1026" s="21" t="n"/>
      <c r="BZ1026" s="20" t="n"/>
      <c r="CA1026" s="18">
        <f>IF($BZ1026="","",IFERROR(VLOOKUP(IFERROR(VLOOKUP(IF(ISNUMBER(FIND(" – ",$BZ1026)),LEFT($BZ1026,FIND(" – ",$BZ1026)-1),$BZ1026),ProdTbl,5,0),""),BasketTbl,2,0),"کد ناشناخته"))</f>
        <v/>
      </c>
      <c r="CB1026" s="18">
        <f>IF($BZ1026="","",IFERROR(VLOOKUP(IF(ISNUMBER(FIND(" – ",$BZ1026)),LEFT($BZ1026,FIND(" – ",$BZ1026)-1),$BZ1026),ProdTbl,3,0),"کد ناشناخته"))</f>
        <v/>
      </c>
      <c r="CC1026" s="22" t="n"/>
      <c r="CD1026" s="21" t="n"/>
      <c r="CE1026" s="20" t="n"/>
      <c r="CF1026" s="18">
        <f>IF($CE1026="","",IFERROR(VLOOKUP(IFERROR(VLOOKUP(IF(ISNUMBER(FIND(" – ",$CE1026)),LEFT($CE1026,FIND(" – ",$CE1026)-1),$CE1026),ProdTbl,5,0),""),BasketTbl,2,0),"کد ناشناخته"))</f>
        <v/>
      </c>
      <c r="CG1026" s="18">
        <f>IF($CE1026="","",IFERROR(VLOOKUP(IF(ISNUMBER(FIND(" – ",$CE1026)),LEFT($CE1026,FIND(" – ",$CE1026)-1),$CE1026),ProdTbl,3,0),"کد ناشناخته"))</f>
        <v/>
      </c>
      <c r="CH1026" s="22" t="n"/>
      <c r="CI1026" s="21" t="n"/>
    </row>
    <row r="1027">
      <c r="A1027" s="18">
        <f>IF($B1027="","",COUNTA($B$10:$B1027))</f>
        <v/>
      </c>
      <c r="B1027" s="19" t="n"/>
      <c r="C1027" s="20" t="n"/>
      <c r="D1027" s="19" t="n"/>
      <c r="E1027" s="18">
        <f>IF($D1027="","",IFERROR(VLOOKUP(IF(ISNUMBER(FIND(" – ",$D1027)),LEFT($D1027,FIND(" – ",$D1027)-1),$D1027),SellerTbl,2,0),"کد ناشناخته"))</f>
        <v/>
      </c>
      <c r="F1027" s="21" t="n"/>
      <c r="G1027" s="21" t="n"/>
      <c r="H1027" s="22" t="n"/>
      <c r="I1027" s="23">
        <f>IF(OR($F1027="",$G1027=""),"",$F1027-$G1027)</f>
        <v/>
      </c>
      <c r="J1027" s="18">
        <f>IF($I1027="","",IF(ABS($I1027)&lt;=0.01*$F1027,"√","×"))</f>
        <v/>
      </c>
      <c r="K1027" s="23">
        <f>IF(COUNT($Q1027,$V1027,$AA1027,$AF1027,$AK1027,$AP1027,$AU1027,$AZ1027,$BE1027,$BJ1027,$BO1027,$BT1027,$BY1027,$CD1027,$CI1027)=0,"",SUM($Q1027,$V1027,$AA1027,$AF1027,$AK1027,$AP1027,$AU1027,$AZ1027,$BE1027,$BJ1027,$BO1027,$BT1027,$BY1027,$CD1027,$CI1027))</f>
        <v/>
      </c>
      <c r="L1027" s="23">
        <f>IF(OR($F1027="",$K1027=""),"",$F1027-$K1027)</f>
        <v/>
      </c>
      <c r="M1027" s="20" t="n"/>
      <c r="N1027" s="18">
        <f>IF($M1027="","",IFERROR(VLOOKUP(IFERROR(VLOOKUP(IF(ISNUMBER(FIND(" – ",$M1027)),LEFT($M1027,FIND(" – ",$M1027)-1),$M1027),ProdTbl,5,0),""),BasketTbl,2,0),"کد ناشناخته"))</f>
        <v/>
      </c>
      <c r="O1027" s="18">
        <f>IF($M1027="","",IFERROR(VLOOKUP(IF(ISNUMBER(FIND(" – ",$M1027)),LEFT($M1027,FIND(" – ",$M1027)-1),$M1027),ProdTbl,3,0),"کد ناشناخته"))</f>
        <v/>
      </c>
      <c r="P1027" s="22" t="n"/>
      <c r="Q1027" s="21" t="n"/>
      <c r="R1027" s="20" t="n"/>
      <c r="S1027" s="18">
        <f>IF($R1027="","",IFERROR(VLOOKUP(IFERROR(VLOOKUP(IF(ISNUMBER(FIND(" – ",$R1027)),LEFT($R1027,FIND(" – ",$R1027)-1),$R1027),ProdTbl,5,0),""),BasketTbl,2,0),"کد ناشناخته"))</f>
        <v/>
      </c>
      <c r="T1027" s="18">
        <f>IF($R1027="","",IFERROR(VLOOKUP(IF(ISNUMBER(FIND(" – ",$R1027)),LEFT($R1027,FIND(" – ",$R1027)-1),$R1027),ProdTbl,3,0),"کد ناشناخته"))</f>
        <v/>
      </c>
      <c r="U1027" s="22" t="n"/>
      <c r="V1027" s="21" t="n"/>
      <c r="W1027" s="20" t="n"/>
      <c r="X1027" s="18">
        <f>IF($W1027="","",IFERROR(VLOOKUP(IFERROR(VLOOKUP(IF(ISNUMBER(FIND(" – ",$W1027)),LEFT($W1027,FIND(" – ",$W1027)-1),$W1027),ProdTbl,5,0),""),BasketTbl,2,0),"کد ناشناخته"))</f>
        <v/>
      </c>
      <c r="Y1027" s="18">
        <f>IF($W1027="","",IFERROR(VLOOKUP(IF(ISNUMBER(FIND(" – ",$W1027)),LEFT($W1027,FIND(" – ",$W1027)-1),$W1027),ProdTbl,3,0),"کد ناشناخته"))</f>
        <v/>
      </c>
      <c r="Z1027" s="22" t="n"/>
      <c r="AA1027" s="21" t="n"/>
      <c r="AB1027" s="20" t="n"/>
      <c r="AC1027" s="18">
        <f>IF($AB1027="","",IFERROR(VLOOKUP(IFERROR(VLOOKUP(IF(ISNUMBER(FIND(" – ",$AB1027)),LEFT($AB1027,FIND(" – ",$AB1027)-1),$AB1027),ProdTbl,5,0),""),BasketTbl,2,0),"کد ناشناخته"))</f>
        <v/>
      </c>
      <c r="AD1027" s="18">
        <f>IF($AB1027="","",IFERROR(VLOOKUP(IF(ISNUMBER(FIND(" – ",$AB1027)),LEFT($AB1027,FIND(" – ",$AB1027)-1),$AB1027),ProdTbl,3,0),"کد ناشناخته"))</f>
        <v/>
      </c>
      <c r="AE1027" s="22" t="n"/>
      <c r="AF1027" s="21" t="n"/>
      <c r="AG1027" s="20" t="n"/>
      <c r="AH1027" s="18">
        <f>IF($AG1027="","",IFERROR(VLOOKUP(IFERROR(VLOOKUP(IF(ISNUMBER(FIND(" – ",$AG1027)),LEFT($AG1027,FIND(" – ",$AG1027)-1),$AG1027),ProdTbl,5,0),""),BasketTbl,2,0),"کد ناشناخته"))</f>
        <v/>
      </c>
      <c r="AI1027" s="18">
        <f>IF($AG1027="","",IFERROR(VLOOKUP(IF(ISNUMBER(FIND(" – ",$AG1027)),LEFT($AG1027,FIND(" – ",$AG1027)-1),$AG1027),ProdTbl,3,0),"کد ناشناخته"))</f>
        <v/>
      </c>
      <c r="AJ1027" s="22" t="n"/>
      <c r="AK1027" s="21" t="n"/>
      <c r="AL1027" s="20" t="n"/>
      <c r="AM1027" s="18">
        <f>IF($AL1027="","",IFERROR(VLOOKUP(IFERROR(VLOOKUP(IF(ISNUMBER(FIND(" – ",$AL1027)),LEFT($AL1027,FIND(" – ",$AL1027)-1),$AL1027),ProdTbl,5,0),""),BasketTbl,2,0),"کد ناشناخته"))</f>
        <v/>
      </c>
      <c r="AN1027" s="18">
        <f>IF($AL1027="","",IFERROR(VLOOKUP(IF(ISNUMBER(FIND(" – ",$AL1027)),LEFT($AL1027,FIND(" – ",$AL1027)-1),$AL1027),ProdTbl,3,0),"کد ناشناخته"))</f>
        <v/>
      </c>
      <c r="AO1027" s="22" t="n"/>
      <c r="AP1027" s="21" t="n"/>
      <c r="AQ1027" s="20" t="n"/>
      <c r="AR1027" s="18">
        <f>IF($AQ1027="","",IFERROR(VLOOKUP(IFERROR(VLOOKUP(IF(ISNUMBER(FIND(" – ",$AQ1027)),LEFT($AQ1027,FIND(" – ",$AQ1027)-1),$AQ1027),ProdTbl,5,0),""),BasketTbl,2,0),"کد ناشناخته"))</f>
        <v/>
      </c>
      <c r="AS1027" s="18">
        <f>IF($AQ1027="","",IFERROR(VLOOKUP(IF(ISNUMBER(FIND(" – ",$AQ1027)),LEFT($AQ1027,FIND(" – ",$AQ1027)-1),$AQ1027),ProdTbl,3,0),"کد ناشناخته"))</f>
        <v/>
      </c>
      <c r="AT1027" s="22" t="n"/>
      <c r="AU1027" s="21" t="n"/>
      <c r="AV1027" s="20" t="n"/>
      <c r="AW1027" s="18">
        <f>IF($AV1027="","",IFERROR(VLOOKUP(IFERROR(VLOOKUP(IF(ISNUMBER(FIND(" – ",$AV1027)),LEFT($AV1027,FIND(" – ",$AV1027)-1),$AV1027),ProdTbl,5,0),""),BasketTbl,2,0),"کد ناشناخته"))</f>
        <v/>
      </c>
      <c r="AX1027" s="18">
        <f>IF($AV1027="","",IFERROR(VLOOKUP(IF(ISNUMBER(FIND(" – ",$AV1027)),LEFT($AV1027,FIND(" – ",$AV1027)-1),$AV1027),ProdTbl,3,0),"کد ناشناخته"))</f>
        <v/>
      </c>
      <c r="AY1027" s="22" t="n"/>
      <c r="AZ1027" s="21" t="n"/>
      <c r="BA1027" s="20" t="n"/>
      <c r="BB1027" s="18">
        <f>IF($BA1027="","",IFERROR(VLOOKUP(IFERROR(VLOOKUP(IF(ISNUMBER(FIND(" – ",$BA1027)),LEFT($BA1027,FIND(" – ",$BA1027)-1),$BA1027),ProdTbl,5,0),""),BasketTbl,2,0),"کد ناشناخته"))</f>
        <v/>
      </c>
      <c r="BC1027" s="18">
        <f>IF($BA1027="","",IFERROR(VLOOKUP(IF(ISNUMBER(FIND(" – ",$BA1027)),LEFT($BA1027,FIND(" – ",$BA1027)-1),$BA1027),ProdTbl,3,0),"کد ناشناخته"))</f>
        <v/>
      </c>
      <c r="BD1027" s="22" t="n"/>
      <c r="BE1027" s="21" t="n"/>
      <c r="BF1027" s="20" t="n"/>
      <c r="BG1027" s="18">
        <f>IF($BF1027="","",IFERROR(VLOOKUP(IFERROR(VLOOKUP(IF(ISNUMBER(FIND(" – ",$BF1027)),LEFT($BF1027,FIND(" – ",$BF1027)-1),$BF1027),ProdTbl,5,0),""),BasketTbl,2,0),"کد ناشناخته"))</f>
        <v/>
      </c>
      <c r="BH1027" s="18">
        <f>IF($BF1027="","",IFERROR(VLOOKUP(IF(ISNUMBER(FIND(" – ",$BF1027)),LEFT($BF1027,FIND(" – ",$BF1027)-1),$BF1027),ProdTbl,3,0),"کد ناشناخته"))</f>
        <v/>
      </c>
      <c r="BI1027" s="22" t="n"/>
      <c r="BJ1027" s="21" t="n"/>
      <c r="BK1027" s="20" t="n"/>
      <c r="BL1027" s="18">
        <f>IF($BK1027="","",IFERROR(VLOOKUP(IFERROR(VLOOKUP(IF(ISNUMBER(FIND(" – ",$BK1027)),LEFT($BK1027,FIND(" – ",$BK1027)-1),$BK1027),ProdTbl,5,0),""),BasketTbl,2,0),"کد ناشناخته"))</f>
        <v/>
      </c>
      <c r="BM1027" s="18">
        <f>IF($BK1027="","",IFERROR(VLOOKUP(IF(ISNUMBER(FIND(" – ",$BK1027)),LEFT($BK1027,FIND(" – ",$BK1027)-1),$BK1027),ProdTbl,3,0),"کد ناشناخته"))</f>
        <v/>
      </c>
      <c r="BN1027" s="22" t="n"/>
      <c r="BO1027" s="21" t="n"/>
      <c r="BP1027" s="20" t="n"/>
      <c r="BQ1027" s="18">
        <f>IF($BP1027="","",IFERROR(VLOOKUP(IFERROR(VLOOKUP(IF(ISNUMBER(FIND(" – ",$BP1027)),LEFT($BP1027,FIND(" – ",$BP1027)-1),$BP1027),ProdTbl,5,0),""),BasketTbl,2,0),"کد ناشناخته"))</f>
        <v/>
      </c>
      <c r="BR1027" s="18">
        <f>IF($BP1027="","",IFERROR(VLOOKUP(IF(ISNUMBER(FIND(" – ",$BP1027)),LEFT($BP1027,FIND(" – ",$BP1027)-1),$BP1027),ProdTbl,3,0),"کد ناشناخته"))</f>
        <v/>
      </c>
      <c r="BS1027" s="22" t="n"/>
      <c r="BT1027" s="21" t="n"/>
      <c r="BU1027" s="20" t="n"/>
      <c r="BV1027" s="18">
        <f>IF($BU1027="","",IFERROR(VLOOKUP(IFERROR(VLOOKUP(IF(ISNUMBER(FIND(" – ",$BU1027)),LEFT($BU1027,FIND(" – ",$BU1027)-1),$BU1027),ProdTbl,5,0),""),BasketTbl,2,0),"کد ناشناخته"))</f>
        <v/>
      </c>
      <c r="BW1027" s="18">
        <f>IF($BU1027="","",IFERROR(VLOOKUP(IF(ISNUMBER(FIND(" – ",$BU1027)),LEFT($BU1027,FIND(" – ",$BU1027)-1),$BU1027),ProdTbl,3,0),"کد ناشناخته"))</f>
        <v/>
      </c>
      <c r="BX1027" s="22" t="n"/>
      <c r="BY1027" s="21" t="n"/>
      <c r="BZ1027" s="20" t="n"/>
      <c r="CA1027" s="18">
        <f>IF($BZ1027="","",IFERROR(VLOOKUP(IFERROR(VLOOKUP(IF(ISNUMBER(FIND(" – ",$BZ1027)),LEFT($BZ1027,FIND(" – ",$BZ1027)-1),$BZ1027),ProdTbl,5,0),""),BasketTbl,2,0),"کد ناشناخته"))</f>
        <v/>
      </c>
      <c r="CB1027" s="18">
        <f>IF($BZ1027="","",IFERROR(VLOOKUP(IF(ISNUMBER(FIND(" – ",$BZ1027)),LEFT($BZ1027,FIND(" – ",$BZ1027)-1),$BZ1027),ProdTbl,3,0),"کد ناشناخته"))</f>
        <v/>
      </c>
      <c r="CC1027" s="22" t="n"/>
      <c r="CD1027" s="21" t="n"/>
      <c r="CE1027" s="20" t="n"/>
      <c r="CF1027" s="18">
        <f>IF($CE1027="","",IFERROR(VLOOKUP(IFERROR(VLOOKUP(IF(ISNUMBER(FIND(" – ",$CE1027)),LEFT($CE1027,FIND(" – ",$CE1027)-1),$CE1027),ProdTbl,5,0),""),BasketTbl,2,0),"کد ناشناخته"))</f>
        <v/>
      </c>
      <c r="CG1027" s="18">
        <f>IF($CE1027="","",IFERROR(VLOOKUP(IF(ISNUMBER(FIND(" – ",$CE1027)),LEFT($CE1027,FIND(" – ",$CE1027)-1),$CE1027),ProdTbl,3,0),"کد ناشناخته"))</f>
        <v/>
      </c>
      <c r="CH1027" s="22" t="n"/>
      <c r="CI1027" s="21" t="n"/>
    </row>
    <row r="1028">
      <c r="A1028" s="18">
        <f>IF($B1028="","",COUNTA($B$10:$B1028))</f>
        <v/>
      </c>
      <c r="B1028" s="19" t="n"/>
      <c r="C1028" s="20" t="n"/>
      <c r="D1028" s="19" t="n"/>
      <c r="E1028" s="18">
        <f>IF($D1028="","",IFERROR(VLOOKUP(IF(ISNUMBER(FIND(" – ",$D1028)),LEFT($D1028,FIND(" – ",$D1028)-1),$D1028),SellerTbl,2,0),"کد ناشناخته"))</f>
        <v/>
      </c>
      <c r="F1028" s="21" t="n"/>
      <c r="G1028" s="21" t="n"/>
      <c r="H1028" s="22" t="n"/>
      <c r="I1028" s="23">
        <f>IF(OR($F1028="",$G1028=""),"",$F1028-$G1028)</f>
        <v/>
      </c>
      <c r="J1028" s="18">
        <f>IF($I1028="","",IF(ABS($I1028)&lt;=0.01*$F1028,"√","×"))</f>
        <v/>
      </c>
      <c r="K1028" s="23">
        <f>IF(COUNT($Q1028,$V1028,$AA1028,$AF1028,$AK1028,$AP1028,$AU1028,$AZ1028,$BE1028,$BJ1028,$BO1028,$BT1028,$BY1028,$CD1028,$CI1028)=0,"",SUM($Q1028,$V1028,$AA1028,$AF1028,$AK1028,$AP1028,$AU1028,$AZ1028,$BE1028,$BJ1028,$BO1028,$BT1028,$BY1028,$CD1028,$CI1028))</f>
        <v/>
      </c>
      <c r="L1028" s="23">
        <f>IF(OR($F1028="",$K1028=""),"",$F1028-$K1028)</f>
        <v/>
      </c>
      <c r="M1028" s="20" t="n"/>
      <c r="N1028" s="18">
        <f>IF($M1028="","",IFERROR(VLOOKUP(IFERROR(VLOOKUP(IF(ISNUMBER(FIND(" – ",$M1028)),LEFT($M1028,FIND(" – ",$M1028)-1),$M1028),ProdTbl,5,0),""),BasketTbl,2,0),"کد ناشناخته"))</f>
        <v/>
      </c>
      <c r="O1028" s="18">
        <f>IF($M1028="","",IFERROR(VLOOKUP(IF(ISNUMBER(FIND(" – ",$M1028)),LEFT($M1028,FIND(" – ",$M1028)-1),$M1028),ProdTbl,3,0),"کد ناشناخته"))</f>
        <v/>
      </c>
      <c r="P1028" s="22" t="n"/>
      <c r="Q1028" s="21" t="n"/>
      <c r="R1028" s="20" t="n"/>
      <c r="S1028" s="18">
        <f>IF($R1028="","",IFERROR(VLOOKUP(IFERROR(VLOOKUP(IF(ISNUMBER(FIND(" – ",$R1028)),LEFT($R1028,FIND(" – ",$R1028)-1),$R1028),ProdTbl,5,0),""),BasketTbl,2,0),"کد ناشناخته"))</f>
        <v/>
      </c>
      <c r="T1028" s="18">
        <f>IF($R1028="","",IFERROR(VLOOKUP(IF(ISNUMBER(FIND(" – ",$R1028)),LEFT($R1028,FIND(" – ",$R1028)-1),$R1028),ProdTbl,3,0),"کد ناشناخته"))</f>
        <v/>
      </c>
      <c r="U1028" s="22" t="n"/>
      <c r="V1028" s="21" t="n"/>
      <c r="W1028" s="20" t="n"/>
      <c r="X1028" s="18">
        <f>IF($W1028="","",IFERROR(VLOOKUP(IFERROR(VLOOKUP(IF(ISNUMBER(FIND(" – ",$W1028)),LEFT($W1028,FIND(" – ",$W1028)-1),$W1028),ProdTbl,5,0),""),BasketTbl,2,0),"کد ناشناخته"))</f>
        <v/>
      </c>
      <c r="Y1028" s="18">
        <f>IF($W1028="","",IFERROR(VLOOKUP(IF(ISNUMBER(FIND(" – ",$W1028)),LEFT($W1028,FIND(" – ",$W1028)-1),$W1028),ProdTbl,3,0),"کد ناشناخته"))</f>
        <v/>
      </c>
      <c r="Z1028" s="22" t="n"/>
      <c r="AA1028" s="21" t="n"/>
      <c r="AB1028" s="20" t="n"/>
      <c r="AC1028" s="18">
        <f>IF($AB1028="","",IFERROR(VLOOKUP(IFERROR(VLOOKUP(IF(ISNUMBER(FIND(" – ",$AB1028)),LEFT($AB1028,FIND(" – ",$AB1028)-1),$AB1028),ProdTbl,5,0),""),BasketTbl,2,0),"کد ناشناخته"))</f>
        <v/>
      </c>
      <c r="AD1028" s="18">
        <f>IF($AB1028="","",IFERROR(VLOOKUP(IF(ISNUMBER(FIND(" – ",$AB1028)),LEFT($AB1028,FIND(" – ",$AB1028)-1),$AB1028),ProdTbl,3,0),"کد ناشناخته"))</f>
        <v/>
      </c>
      <c r="AE1028" s="22" t="n"/>
      <c r="AF1028" s="21" t="n"/>
      <c r="AG1028" s="20" t="n"/>
      <c r="AH1028" s="18">
        <f>IF($AG1028="","",IFERROR(VLOOKUP(IFERROR(VLOOKUP(IF(ISNUMBER(FIND(" – ",$AG1028)),LEFT($AG1028,FIND(" – ",$AG1028)-1),$AG1028),ProdTbl,5,0),""),BasketTbl,2,0),"کد ناشناخته"))</f>
        <v/>
      </c>
      <c r="AI1028" s="18">
        <f>IF($AG1028="","",IFERROR(VLOOKUP(IF(ISNUMBER(FIND(" – ",$AG1028)),LEFT($AG1028,FIND(" – ",$AG1028)-1),$AG1028),ProdTbl,3,0),"کد ناشناخته"))</f>
        <v/>
      </c>
      <c r="AJ1028" s="22" t="n"/>
      <c r="AK1028" s="21" t="n"/>
      <c r="AL1028" s="20" t="n"/>
      <c r="AM1028" s="18">
        <f>IF($AL1028="","",IFERROR(VLOOKUP(IFERROR(VLOOKUP(IF(ISNUMBER(FIND(" – ",$AL1028)),LEFT($AL1028,FIND(" – ",$AL1028)-1),$AL1028),ProdTbl,5,0),""),BasketTbl,2,0),"کد ناشناخته"))</f>
        <v/>
      </c>
      <c r="AN1028" s="18">
        <f>IF($AL1028="","",IFERROR(VLOOKUP(IF(ISNUMBER(FIND(" – ",$AL1028)),LEFT($AL1028,FIND(" – ",$AL1028)-1),$AL1028),ProdTbl,3,0),"کد ناشناخته"))</f>
        <v/>
      </c>
      <c r="AO1028" s="22" t="n"/>
      <c r="AP1028" s="21" t="n"/>
      <c r="AQ1028" s="20" t="n"/>
      <c r="AR1028" s="18">
        <f>IF($AQ1028="","",IFERROR(VLOOKUP(IFERROR(VLOOKUP(IF(ISNUMBER(FIND(" – ",$AQ1028)),LEFT($AQ1028,FIND(" – ",$AQ1028)-1),$AQ1028),ProdTbl,5,0),""),BasketTbl,2,0),"کد ناشناخته"))</f>
        <v/>
      </c>
      <c r="AS1028" s="18">
        <f>IF($AQ1028="","",IFERROR(VLOOKUP(IF(ISNUMBER(FIND(" – ",$AQ1028)),LEFT($AQ1028,FIND(" – ",$AQ1028)-1),$AQ1028),ProdTbl,3,0),"کد ناشناخته"))</f>
        <v/>
      </c>
      <c r="AT1028" s="22" t="n"/>
      <c r="AU1028" s="21" t="n"/>
      <c r="AV1028" s="20" t="n"/>
      <c r="AW1028" s="18">
        <f>IF($AV1028="","",IFERROR(VLOOKUP(IFERROR(VLOOKUP(IF(ISNUMBER(FIND(" – ",$AV1028)),LEFT($AV1028,FIND(" – ",$AV1028)-1),$AV1028),ProdTbl,5,0),""),BasketTbl,2,0),"کد ناشناخته"))</f>
        <v/>
      </c>
      <c r="AX1028" s="18">
        <f>IF($AV1028="","",IFERROR(VLOOKUP(IF(ISNUMBER(FIND(" – ",$AV1028)),LEFT($AV1028,FIND(" – ",$AV1028)-1),$AV1028),ProdTbl,3,0),"کد ناشناخته"))</f>
        <v/>
      </c>
      <c r="AY1028" s="22" t="n"/>
      <c r="AZ1028" s="21" t="n"/>
      <c r="BA1028" s="20" t="n"/>
      <c r="BB1028" s="18">
        <f>IF($BA1028="","",IFERROR(VLOOKUP(IFERROR(VLOOKUP(IF(ISNUMBER(FIND(" – ",$BA1028)),LEFT($BA1028,FIND(" – ",$BA1028)-1),$BA1028),ProdTbl,5,0),""),BasketTbl,2,0),"کد ناشناخته"))</f>
        <v/>
      </c>
      <c r="BC1028" s="18">
        <f>IF($BA1028="","",IFERROR(VLOOKUP(IF(ISNUMBER(FIND(" – ",$BA1028)),LEFT($BA1028,FIND(" – ",$BA1028)-1),$BA1028),ProdTbl,3,0),"کد ناشناخته"))</f>
        <v/>
      </c>
      <c r="BD1028" s="22" t="n"/>
      <c r="BE1028" s="21" t="n"/>
      <c r="BF1028" s="20" t="n"/>
      <c r="BG1028" s="18">
        <f>IF($BF1028="","",IFERROR(VLOOKUP(IFERROR(VLOOKUP(IF(ISNUMBER(FIND(" – ",$BF1028)),LEFT($BF1028,FIND(" – ",$BF1028)-1),$BF1028),ProdTbl,5,0),""),BasketTbl,2,0),"کد ناشناخته"))</f>
        <v/>
      </c>
      <c r="BH1028" s="18">
        <f>IF($BF1028="","",IFERROR(VLOOKUP(IF(ISNUMBER(FIND(" – ",$BF1028)),LEFT($BF1028,FIND(" – ",$BF1028)-1),$BF1028),ProdTbl,3,0),"کد ناشناخته"))</f>
        <v/>
      </c>
      <c r="BI1028" s="22" t="n"/>
      <c r="BJ1028" s="21" t="n"/>
      <c r="BK1028" s="20" t="n"/>
      <c r="BL1028" s="18">
        <f>IF($BK1028="","",IFERROR(VLOOKUP(IFERROR(VLOOKUP(IF(ISNUMBER(FIND(" – ",$BK1028)),LEFT($BK1028,FIND(" – ",$BK1028)-1),$BK1028),ProdTbl,5,0),""),BasketTbl,2,0),"کد ناشناخته"))</f>
        <v/>
      </c>
      <c r="BM1028" s="18">
        <f>IF($BK1028="","",IFERROR(VLOOKUP(IF(ISNUMBER(FIND(" – ",$BK1028)),LEFT($BK1028,FIND(" – ",$BK1028)-1),$BK1028),ProdTbl,3,0),"کد ناشناخته"))</f>
        <v/>
      </c>
      <c r="BN1028" s="22" t="n"/>
      <c r="BO1028" s="21" t="n"/>
      <c r="BP1028" s="20" t="n"/>
      <c r="BQ1028" s="18">
        <f>IF($BP1028="","",IFERROR(VLOOKUP(IFERROR(VLOOKUP(IF(ISNUMBER(FIND(" – ",$BP1028)),LEFT($BP1028,FIND(" – ",$BP1028)-1),$BP1028),ProdTbl,5,0),""),BasketTbl,2,0),"کد ناشناخته"))</f>
        <v/>
      </c>
      <c r="BR1028" s="18">
        <f>IF($BP1028="","",IFERROR(VLOOKUP(IF(ISNUMBER(FIND(" – ",$BP1028)),LEFT($BP1028,FIND(" – ",$BP1028)-1),$BP1028),ProdTbl,3,0),"کد ناشناخته"))</f>
        <v/>
      </c>
      <c r="BS1028" s="22" t="n"/>
      <c r="BT1028" s="21" t="n"/>
      <c r="BU1028" s="20" t="n"/>
      <c r="BV1028" s="18">
        <f>IF($BU1028="","",IFERROR(VLOOKUP(IFERROR(VLOOKUP(IF(ISNUMBER(FIND(" – ",$BU1028)),LEFT($BU1028,FIND(" – ",$BU1028)-1),$BU1028),ProdTbl,5,0),""),BasketTbl,2,0),"کد ناشناخته"))</f>
        <v/>
      </c>
      <c r="BW1028" s="18">
        <f>IF($BU1028="","",IFERROR(VLOOKUP(IF(ISNUMBER(FIND(" – ",$BU1028)),LEFT($BU1028,FIND(" – ",$BU1028)-1),$BU1028),ProdTbl,3,0),"کد ناشناخته"))</f>
        <v/>
      </c>
      <c r="BX1028" s="22" t="n"/>
      <c r="BY1028" s="21" t="n"/>
      <c r="BZ1028" s="20" t="n"/>
      <c r="CA1028" s="18">
        <f>IF($BZ1028="","",IFERROR(VLOOKUP(IFERROR(VLOOKUP(IF(ISNUMBER(FIND(" – ",$BZ1028)),LEFT($BZ1028,FIND(" – ",$BZ1028)-1),$BZ1028),ProdTbl,5,0),""),BasketTbl,2,0),"کد ناشناخته"))</f>
        <v/>
      </c>
      <c r="CB1028" s="18">
        <f>IF($BZ1028="","",IFERROR(VLOOKUP(IF(ISNUMBER(FIND(" – ",$BZ1028)),LEFT($BZ1028,FIND(" – ",$BZ1028)-1),$BZ1028),ProdTbl,3,0),"کد ناشناخته"))</f>
        <v/>
      </c>
      <c r="CC1028" s="22" t="n"/>
      <c r="CD1028" s="21" t="n"/>
      <c r="CE1028" s="20" t="n"/>
      <c r="CF1028" s="18">
        <f>IF($CE1028="","",IFERROR(VLOOKUP(IFERROR(VLOOKUP(IF(ISNUMBER(FIND(" – ",$CE1028)),LEFT($CE1028,FIND(" – ",$CE1028)-1),$CE1028),ProdTbl,5,0),""),BasketTbl,2,0),"کد ناشناخته"))</f>
        <v/>
      </c>
      <c r="CG1028" s="18">
        <f>IF($CE1028="","",IFERROR(VLOOKUP(IF(ISNUMBER(FIND(" – ",$CE1028)),LEFT($CE1028,FIND(" – ",$CE1028)-1),$CE1028),ProdTbl,3,0),"کد ناشناخته"))</f>
        <v/>
      </c>
      <c r="CH1028" s="22" t="n"/>
      <c r="CI1028" s="21" t="n"/>
    </row>
    <row r="1029">
      <c r="A1029" s="18">
        <f>IF($B1029="","",COUNTA($B$10:$B1029))</f>
        <v/>
      </c>
      <c r="B1029" s="19" t="n"/>
      <c r="C1029" s="20" t="n"/>
      <c r="D1029" s="19" t="n"/>
      <c r="E1029" s="18">
        <f>IF($D1029="","",IFERROR(VLOOKUP(IF(ISNUMBER(FIND(" – ",$D1029)),LEFT($D1029,FIND(" – ",$D1029)-1),$D1029),SellerTbl,2,0),"کد ناشناخته"))</f>
        <v/>
      </c>
      <c r="F1029" s="21" t="n"/>
      <c r="G1029" s="21" t="n"/>
      <c r="H1029" s="22" t="n"/>
      <c r="I1029" s="23">
        <f>IF(OR($F1029="",$G1029=""),"",$F1029-$G1029)</f>
        <v/>
      </c>
      <c r="J1029" s="18">
        <f>IF($I1029="","",IF(ABS($I1029)&lt;=0.01*$F1029,"√","×"))</f>
        <v/>
      </c>
      <c r="K1029" s="23">
        <f>IF(COUNT($Q1029,$V1029,$AA1029,$AF1029,$AK1029,$AP1029,$AU1029,$AZ1029,$BE1029,$BJ1029,$BO1029,$BT1029,$BY1029,$CD1029,$CI1029)=0,"",SUM($Q1029,$V1029,$AA1029,$AF1029,$AK1029,$AP1029,$AU1029,$AZ1029,$BE1029,$BJ1029,$BO1029,$BT1029,$BY1029,$CD1029,$CI1029))</f>
        <v/>
      </c>
      <c r="L1029" s="23">
        <f>IF(OR($F1029="",$K1029=""),"",$F1029-$K1029)</f>
        <v/>
      </c>
      <c r="M1029" s="20" t="n"/>
      <c r="N1029" s="18">
        <f>IF($M1029="","",IFERROR(VLOOKUP(IFERROR(VLOOKUP(IF(ISNUMBER(FIND(" – ",$M1029)),LEFT($M1029,FIND(" – ",$M1029)-1),$M1029),ProdTbl,5,0),""),BasketTbl,2,0),"کد ناشناخته"))</f>
        <v/>
      </c>
      <c r="O1029" s="18">
        <f>IF($M1029="","",IFERROR(VLOOKUP(IF(ISNUMBER(FIND(" – ",$M1029)),LEFT($M1029,FIND(" – ",$M1029)-1),$M1029),ProdTbl,3,0),"کد ناشناخته"))</f>
        <v/>
      </c>
      <c r="P1029" s="22" t="n"/>
      <c r="Q1029" s="21" t="n"/>
      <c r="R1029" s="20" t="n"/>
      <c r="S1029" s="18">
        <f>IF($R1029="","",IFERROR(VLOOKUP(IFERROR(VLOOKUP(IF(ISNUMBER(FIND(" – ",$R1029)),LEFT($R1029,FIND(" – ",$R1029)-1),$R1029),ProdTbl,5,0),""),BasketTbl,2,0),"کد ناشناخته"))</f>
        <v/>
      </c>
      <c r="T1029" s="18">
        <f>IF($R1029="","",IFERROR(VLOOKUP(IF(ISNUMBER(FIND(" – ",$R1029)),LEFT($R1029,FIND(" – ",$R1029)-1),$R1029),ProdTbl,3,0),"کد ناشناخته"))</f>
        <v/>
      </c>
      <c r="U1029" s="22" t="n"/>
      <c r="V1029" s="21" t="n"/>
      <c r="W1029" s="20" t="n"/>
      <c r="X1029" s="18">
        <f>IF($W1029="","",IFERROR(VLOOKUP(IFERROR(VLOOKUP(IF(ISNUMBER(FIND(" – ",$W1029)),LEFT($W1029,FIND(" – ",$W1029)-1),$W1029),ProdTbl,5,0),""),BasketTbl,2,0),"کد ناشناخته"))</f>
        <v/>
      </c>
      <c r="Y1029" s="18">
        <f>IF($W1029="","",IFERROR(VLOOKUP(IF(ISNUMBER(FIND(" – ",$W1029)),LEFT($W1029,FIND(" – ",$W1029)-1),$W1029),ProdTbl,3,0),"کد ناشناخته"))</f>
        <v/>
      </c>
      <c r="Z1029" s="22" t="n"/>
      <c r="AA1029" s="21" t="n"/>
      <c r="AB1029" s="20" t="n"/>
      <c r="AC1029" s="18">
        <f>IF($AB1029="","",IFERROR(VLOOKUP(IFERROR(VLOOKUP(IF(ISNUMBER(FIND(" – ",$AB1029)),LEFT($AB1029,FIND(" – ",$AB1029)-1),$AB1029),ProdTbl,5,0),""),BasketTbl,2,0),"کد ناشناخته"))</f>
        <v/>
      </c>
      <c r="AD1029" s="18">
        <f>IF($AB1029="","",IFERROR(VLOOKUP(IF(ISNUMBER(FIND(" – ",$AB1029)),LEFT($AB1029,FIND(" – ",$AB1029)-1),$AB1029),ProdTbl,3,0),"کد ناشناخته"))</f>
        <v/>
      </c>
      <c r="AE1029" s="22" t="n"/>
      <c r="AF1029" s="21" t="n"/>
      <c r="AG1029" s="20" t="n"/>
      <c r="AH1029" s="18">
        <f>IF($AG1029="","",IFERROR(VLOOKUP(IFERROR(VLOOKUP(IF(ISNUMBER(FIND(" – ",$AG1029)),LEFT($AG1029,FIND(" – ",$AG1029)-1),$AG1029),ProdTbl,5,0),""),BasketTbl,2,0),"کد ناشناخته"))</f>
        <v/>
      </c>
      <c r="AI1029" s="18">
        <f>IF($AG1029="","",IFERROR(VLOOKUP(IF(ISNUMBER(FIND(" – ",$AG1029)),LEFT($AG1029,FIND(" – ",$AG1029)-1),$AG1029),ProdTbl,3,0),"کد ناشناخته"))</f>
        <v/>
      </c>
      <c r="AJ1029" s="22" t="n"/>
      <c r="AK1029" s="21" t="n"/>
      <c r="AL1029" s="20" t="n"/>
      <c r="AM1029" s="18">
        <f>IF($AL1029="","",IFERROR(VLOOKUP(IFERROR(VLOOKUP(IF(ISNUMBER(FIND(" – ",$AL1029)),LEFT($AL1029,FIND(" – ",$AL1029)-1),$AL1029),ProdTbl,5,0),""),BasketTbl,2,0),"کد ناشناخته"))</f>
        <v/>
      </c>
      <c r="AN1029" s="18">
        <f>IF($AL1029="","",IFERROR(VLOOKUP(IF(ISNUMBER(FIND(" – ",$AL1029)),LEFT($AL1029,FIND(" – ",$AL1029)-1),$AL1029),ProdTbl,3,0),"کد ناشناخته"))</f>
        <v/>
      </c>
      <c r="AO1029" s="22" t="n"/>
      <c r="AP1029" s="21" t="n"/>
      <c r="AQ1029" s="20" t="n"/>
      <c r="AR1029" s="18">
        <f>IF($AQ1029="","",IFERROR(VLOOKUP(IFERROR(VLOOKUP(IF(ISNUMBER(FIND(" – ",$AQ1029)),LEFT($AQ1029,FIND(" – ",$AQ1029)-1),$AQ1029),ProdTbl,5,0),""),BasketTbl,2,0),"کد ناشناخته"))</f>
        <v/>
      </c>
      <c r="AS1029" s="18">
        <f>IF($AQ1029="","",IFERROR(VLOOKUP(IF(ISNUMBER(FIND(" – ",$AQ1029)),LEFT($AQ1029,FIND(" – ",$AQ1029)-1),$AQ1029),ProdTbl,3,0),"کد ناشناخته"))</f>
        <v/>
      </c>
      <c r="AT1029" s="22" t="n"/>
      <c r="AU1029" s="21" t="n"/>
      <c r="AV1029" s="20" t="n"/>
      <c r="AW1029" s="18">
        <f>IF($AV1029="","",IFERROR(VLOOKUP(IFERROR(VLOOKUP(IF(ISNUMBER(FIND(" – ",$AV1029)),LEFT($AV1029,FIND(" – ",$AV1029)-1),$AV1029),ProdTbl,5,0),""),BasketTbl,2,0),"کد ناشناخته"))</f>
        <v/>
      </c>
      <c r="AX1029" s="18">
        <f>IF($AV1029="","",IFERROR(VLOOKUP(IF(ISNUMBER(FIND(" – ",$AV1029)),LEFT($AV1029,FIND(" – ",$AV1029)-1),$AV1029),ProdTbl,3,0),"کد ناشناخته"))</f>
        <v/>
      </c>
      <c r="AY1029" s="22" t="n"/>
      <c r="AZ1029" s="21" t="n"/>
      <c r="BA1029" s="20" t="n"/>
      <c r="BB1029" s="18">
        <f>IF($BA1029="","",IFERROR(VLOOKUP(IFERROR(VLOOKUP(IF(ISNUMBER(FIND(" – ",$BA1029)),LEFT($BA1029,FIND(" – ",$BA1029)-1),$BA1029),ProdTbl,5,0),""),BasketTbl,2,0),"کد ناشناخته"))</f>
        <v/>
      </c>
      <c r="BC1029" s="18">
        <f>IF($BA1029="","",IFERROR(VLOOKUP(IF(ISNUMBER(FIND(" – ",$BA1029)),LEFT($BA1029,FIND(" – ",$BA1029)-1),$BA1029),ProdTbl,3,0),"کد ناشناخته"))</f>
        <v/>
      </c>
      <c r="BD1029" s="22" t="n"/>
      <c r="BE1029" s="21" t="n"/>
      <c r="BF1029" s="20" t="n"/>
      <c r="BG1029" s="18">
        <f>IF($BF1029="","",IFERROR(VLOOKUP(IFERROR(VLOOKUP(IF(ISNUMBER(FIND(" – ",$BF1029)),LEFT($BF1029,FIND(" – ",$BF1029)-1),$BF1029),ProdTbl,5,0),""),BasketTbl,2,0),"کد ناشناخته"))</f>
        <v/>
      </c>
      <c r="BH1029" s="18">
        <f>IF($BF1029="","",IFERROR(VLOOKUP(IF(ISNUMBER(FIND(" – ",$BF1029)),LEFT($BF1029,FIND(" – ",$BF1029)-1),$BF1029),ProdTbl,3,0),"کد ناشناخته"))</f>
        <v/>
      </c>
      <c r="BI1029" s="22" t="n"/>
      <c r="BJ1029" s="21" t="n"/>
      <c r="BK1029" s="20" t="n"/>
      <c r="BL1029" s="18">
        <f>IF($BK1029="","",IFERROR(VLOOKUP(IFERROR(VLOOKUP(IF(ISNUMBER(FIND(" – ",$BK1029)),LEFT($BK1029,FIND(" – ",$BK1029)-1),$BK1029),ProdTbl,5,0),""),BasketTbl,2,0),"کد ناشناخته"))</f>
        <v/>
      </c>
      <c r="BM1029" s="18">
        <f>IF($BK1029="","",IFERROR(VLOOKUP(IF(ISNUMBER(FIND(" – ",$BK1029)),LEFT($BK1029,FIND(" – ",$BK1029)-1),$BK1029),ProdTbl,3,0),"کد ناشناخته"))</f>
        <v/>
      </c>
      <c r="BN1029" s="22" t="n"/>
      <c r="BO1029" s="21" t="n"/>
      <c r="BP1029" s="20" t="n"/>
      <c r="BQ1029" s="18">
        <f>IF($BP1029="","",IFERROR(VLOOKUP(IFERROR(VLOOKUP(IF(ISNUMBER(FIND(" – ",$BP1029)),LEFT($BP1029,FIND(" – ",$BP1029)-1),$BP1029),ProdTbl,5,0),""),BasketTbl,2,0),"کد ناشناخته"))</f>
        <v/>
      </c>
      <c r="BR1029" s="18">
        <f>IF($BP1029="","",IFERROR(VLOOKUP(IF(ISNUMBER(FIND(" – ",$BP1029)),LEFT($BP1029,FIND(" – ",$BP1029)-1),$BP1029),ProdTbl,3,0),"کد ناشناخته"))</f>
        <v/>
      </c>
      <c r="BS1029" s="22" t="n"/>
      <c r="BT1029" s="21" t="n"/>
      <c r="BU1029" s="20" t="n"/>
      <c r="BV1029" s="18">
        <f>IF($BU1029="","",IFERROR(VLOOKUP(IFERROR(VLOOKUP(IF(ISNUMBER(FIND(" – ",$BU1029)),LEFT($BU1029,FIND(" – ",$BU1029)-1),$BU1029),ProdTbl,5,0),""),BasketTbl,2,0),"کد ناشناخته"))</f>
        <v/>
      </c>
      <c r="BW1029" s="18">
        <f>IF($BU1029="","",IFERROR(VLOOKUP(IF(ISNUMBER(FIND(" – ",$BU1029)),LEFT($BU1029,FIND(" – ",$BU1029)-1),$BU1029),ProdTbl,3,0),"کد ناشناخته"))</f>
        <v/>
      </c>
      <c r="BX1029" s="22" t="n"/>
      <c r="BY1029" s="21" t="n"/>
      <c r="BZ1029" s="20" t="n"/>
      <c r="CA1029" s="18">
        <f>IF($BZ1029="","",IFERROR(VLOOKUP(IFERROR(VLOOKUP(IF(ISNUMBER(FIND(" – ",$BZ1029)),LEFT($BZ1029,FIND(" – ",$BZ1029)-1),$BZ1029),ProdTbl,5,0),""),BasketTbl,2,0),"کد ناشناخته"))</f>
        <v/>
      </c>
      <c r="CB1029" s="18">
        <f>IF($BZ1029="","",IFERROR(VLOOKUP(IF(ISNUMBER(FIND(" – ",$BZ1029)),LEFT($BZ1029,FIND(" – ",$BZ1029)-1),$BZ1029),ProdTbl,3,0),"کد ناشناخته"))</f>
        <v/>
      </c>
      <c r="CC1029" s="22" t="n"/>
      <c r="CD1029" s="21" t="n"/>
      <c r="CE1029" s="20" t="n"/>
      <c r="CF1029" s="18">
        <f>IF($CE1029="","",IFERROR(VLOOKUP(IFERROR(VLOOKUP(IF(ISNUMBER(FIND(" – ",$CE1029)),LEFT($CE1029,FIND(" – ",$CE1029)-1),$CE1029),ProdTbl,5,0),""),BasketTbl,2,0),"کد ناشناخته"))</f>
        <v/>
      </c>
      <c r="CG1029" s="18">
        <f>IF($CE1029="","",IFERROR(VLOOKUP(IF(ISNUMBER(FIND(" – ",$CE1029)),LEFT($CE1029,FIND(" – ",$CE1029)-1),$CE1029),ProdTbl,3,0),"کد ناشناخته"))</f>
        <v/>
      </c>
      <c r="CH1029" s="22" t="n"/>
      <c r="CI1029" s="21" t="n"/>
    </row>
    <row r="1030">
      <c r="A1030" s="18">
        <f>IF($B1030="","",COUNTA($B$10:$B1030))</f>
        <v/>
      </c>
      <c r="B1030" s="19" t="n"/>
      <c r="C1030" s="20" t="n"/>
      <c r="D1030" s="19" t="n"/>
      <c r="E1030" s="18">
        <f>IF($D1030="","",IFERROR(VLOOKUP(IF(ISNUMBER(FIND(" – ",$D1030)),LEFT($D1030,FIND(" – ",$D1030)-1),$D1030),SellerTbl,2,0),"کد ناشناخته"))</f>
        <v/>
      </c>
      <c r="F1030" s="21" t="n"/>
      <c r="G1030" s="21" t="n"/>
      <c r="H1030" s="22" t="n"/>
      <c r="I1030" s="23">
        <f>IF(OR($F1030="",$G1030=""),"",$F1030-$G1030)</f>
        <v/>
      </c>
      <c r="J1030" s="18">
        <f>IF($I1030="","",IF(ABS($I1030)&lt;=0.01*$F1030,"√","×"))</f>
        <v/>
      </c>
      <c r="K1030" s="23">
        <f>IF(COUNT($Q1030,$V1030,$AA1030,$AF1030,$AK1030,$AP1030,$AU1030,$AZ1030,$BE1030,$BJ1030,$BO1030,$BT1030,$BY1030,$CD1030,$CI1030)=0,"",SUM($Q1030,$V1030,$AA1030,$AF1030,$AK1030,$AP1030,$AU1030,$AZ1030,$BE1030,$BJ1030,$BO1030,$BT1030,$BY1030,$CD1030,$CI1030))</f>
        <v/>
      </c>
      <c r="L1030" s="23">
        <f>IF(OR($F1030="",$K1030=""),"",$F1030-$K1030)</f>
        <v/>
      </c>
      <c r="M1030" s="20" t="n"/>
      <c r="N1030" s="18">
        <f>IF($M1030="","",IFERROR(VLOOKUP(IFERROR(VLOOKUP(IF(ISNUMBER(FIND(" – ",$M1030)),LEFT($M1030,FIND(" – ",$M1030)-1),$M1030),ProdTbl,5,0),""),BasketTbl,2,0),"کد ناشناخته"))</f>
        <v/>
      </c>
      <c r="O1030" s="18">
        <f>IF($M1030="","",IFERROR(VLOOKUP(IF(ISNUMBER(FIND(" – ",$M1030)),LEFT($M1030,FIND(" – ",$M1030)-1),$M1030),ProdTbl,3,0),"کد ناشناخته"))</f>
        <v/>
      </c>
      <c r="P1030" s="22" t="n"/>
      <c r="Q1030" s="21" t="n"/>
      <c r="R1030" s="20" t="n"/>
      <c r="S1030" s="18">
        <f>IF($R1030="","",IFERROR(VLOOKUP(IFERROR(VLOOKUP(IF(ISNUMBER(FIND(" – ",$R1030)),LEFT($R1030,FIND(" – ",$R1030)-1),$R1030),ProdTbl,5,0),""),BasketTbl,2,0),"کد ناشناخته"))</f>
        <v/>
      </c>
      <c r="T1030" s="18">
        <f>IF($R1030="","",IFERROR(VLOOKUP(IF(ISNUMBER(FIND(" – ",$R1030)),LEFT($R1030,FIND(" – ",$R1030)-1),$R1030),ProdTbl,3,0),"کد ناشناخته"))</f>
        <v/>
      </c>
      <c r="U1030" s="22" t="n"/>
      <c r="V1030" s="21" t="n"/>
      <c r="W1030" s="20" t="n"/>
      <c r="X1030" s="18">
        <f>IF($W1030="","",IFERROR(VLOOKUP(IFERROR(VLOOKUP(IF(ISNUMBER(FIND(" – ",$W1030)),LEFT($W1030,FIND(" – ",$W1030)-1),$W1030),ProdTbl,5,0),""),BasketTbl,2,0),"کد ناشناخته"))</f>
        <v/>
      </c>
      <c r="Y1030" s="18">
        <f>IF($W1030="","",IFERROR(VLOOKUP(IF(ISNUMBER(FIND(" – ",$W1030)),LEFT($W1030,FIND(" – ",$W1030)-1),$W1030),ProdTbl,3,0),"کد ناشناخته"))</f>
        <v/>
      </c>
      <c r="Z1030" s="22" t="n"/>
      <c r="AA1030" s="21" t="n"/>
      <c r="AB1030" s="20" t="n"/>
      <c r="AC1030" s="18">
        <f>IF($AB1030="","",IFERROR(VLOOKUP(IFERROR(VLOOKUP(IF(ISNUMBER(FIND(" – ",$AB1030)),LEFT($AB1030,FIND(" – ",$AB1030)-1),$AB1030),ProdTbl,5,0),""),BasketTbl,2,0),"کد ناشناخته"))</f>
        <v/>
      </c>
      <c r="AD1030" s="18">
        <f>IF($AB1030="","",IFERROR(VLOOKUP(IF(ISNUMBER(FIND(" – ",$AB1030)),LEFT($AB1030,FIND(" – ",$AB1030)-1),$AB1030),ProdTbl,3,0),"کد ناشناخته"))</f>
        <v/>
      </c>
      <c r="AE1030" s="22" t="n"/>
      <c r="AF1030" s="21" t="n"/>
      <c r="AG1030" s="20" t="n"/>
      <c r="AH1030" s="18">
        <f>IF($AG1030="","",IFERROR(VLOOKUP(IFERROR(VLOOKUP(IF(ISNUMBER(FIND(" – ",$AG1030)),LEFT($AG1030,FIND(" – ",$AG1030)-1),$AG1030),ProdTbl,5,0),""),BasketTbl,2,0),"کد ناشناخته"))</f>
        <v/>
      </c>
      <c r="AI1030" s="18">
        <f>IF($AG1030="","",IFERROR(VLOOKUP(IF(ISNUMBER(FIND(" – ",$AG1030)),LEFT($AG1030,FIND(" – ",$AG1030)-1),$AG1030),ProdTbl,3,0),"کد ناشناخته"))</f>
        <v/>
      </c>
      <c r="AJ1030" s="22" t="n"/>
      <c r="AK1030" s="21" t="n"/>
      <c r="AL1030" s="20" t="n"/>
      <c r="AM1030" s="18">
        <f>IF($AL1030="","",IFERROR(VLOOKUP(IFERROR(VLOOKUP(IF(ISNUMBER(FIND(" – ",$AL1030)),LEFT($AL1030,FIND(" – ",$AL1030)-1),$AL1030),ProdTbl,5,0),""),BasketTbl,2,0),"کد ناشناخته"))</f>
        <v/>
      </c>
      <c r="AN1030" s="18">
        <f>IF($AL1030="","",IFERROR(VLOOKUP(IF(ISNUMBER(FIND(" – ",$AL1030)),LEFT($AL1030,FIND(" – ",$AL1030)-1),$AL1030),ProdTbl,3,0),"کد ناشناخته"))</f>
        <v/>
      </c>
      <c r="AO1030" s="22" t="n"/>
      <c r="AP1030" s="21" t="n"/>
      <c r="AQ1030" s="20" t="n"/>
      <c r="AR1030" s="18">
        <f>IF($AQ1030="","",IFERROR(VLOOKUP(IFERROR(VLOOKUP(IF(ISNUMBER(FIND(" – ",$AQ1030)),LEFT($AQ1030,FIND(" – ",$AQ1030)-1),$AQ1030),ProdTbl,5,0),""),BasketTbl,2,0),"کد ناشناخته"))</f>
        <v/>
      </c>
      <c r="AS1030" s="18">
        <f>IF($AQ1030="","",IFERROR(VLOOKUP(IF(ISNUMBER(FIND(" – ",$AQ1030)),LEFT($AQ1030,FIND(" – ",$AQ1030)-1),$AQ1030),ProdTbl,3,0),"کد ناشناخته"))</f>
        <v/>
      </c>
      <c r="AT1030" s="22" t="n"/>
      <c r="AU1030" s="21" t="n"/>
      <c r="AV1030" s="20" t="n"/>
      <c r="AW1030" s="18">
        <f>IF($AV1030="","",IFERROR(VLOOKUP(IFERROR(VLOOKUP(IF(ISNUMBER(FIND(" – ",$AV1030)),LEFT($AV1030,FIND(" – ",$AV1030)-1),$AV1030),ProdTbl,5,0),""),BasketTbl,2,0),"کد ناشناخته"))</f>
        <v/>
      </c>
      <c r="AX1030" s="18">
        <f>IF($AV1030="","",IFERROR(VLOOKUP(IF(ISNUMBER(FIND(" – ",$AV1030)),LEFT($AV1030,FIND(" – ",$AV1030)-1),$AV1030),ProdTbl,3,0),"کد ناشناخته"))</f>
        <v/>
      </c>
      <c r="AY1030" s="22" t="n"/>
      <c r="AZ1030" s="21" t="n"/>
      <c r="BA1030" s="20" t="n"/>
      <c r="BB1030" s="18">
        <f>IF($BA1030="","",IFERROR(VLOOKUP(IFERROR(VLOOKUP(IF(ISNUMBER(FIND(" – ",$BA1030)),LEFT($BA1030,FIND(" – ",$BA1030)-1),$BA1030),ProdTbl,5,0),""),BasketTbl,2,0),"کد ناشناخته"))</f>
        <v/>
      </c>
      <c r="BC1030" s="18">
        <f>IF($BA1030="","",IFERROR(VLOOKUP(IF(ISNUMBER(FIND(" – ",$BA1030)),LEFT($BA1030,FIND(" – ",$BA1030)-1),$BA1030),ProdTbl,3,0),"کد ناشناخته"))</f>
        <v/>
      </c>
      <c r="BD1030" s="22" t="n"/>
      <c r="BE1030" s="21" t="n"/>
      <c r="BF1030" s="20" t="n"/>
      <c r="BG1030" s="18">
        <f>IF($BF1030="","",IFERROR(VLOOKUP(IFERROR(VLOOKUP(IF(ISNUMBER(FIND(" – ",$BF1030)),LEFT($BF1030,FIND(" – ",$BF1030)-1),$BF1030),ProdTbl,5,0),""),BasketTbl,2,0),"کد ناشناخته"))</f>
        <v/>
      </c>
      <c r="BH1030" s="18">
        <f>IF($BF1030="","",IFERROR(VLOOKUP(IF(ISNUMBER(FIND(" – ",$BF1030)),LEFT($BF1030,FIND(" – ",$BF1030)-1),$BF1030),ProdTbl,3,0),"کد ناشناخته"))</f>
        <v/>
      </c>
      <c r="BI1030" s="22" t="n"/>
      <c r="BJ1030" s="21" t="n"/>
      <c r="BK1030" s="20" t="n"/>
      <c r="BL1030" s="18">
        <f>IF($BK1030="","",IFERROR(VLOOKUP(IFERROR(VLOOKUP(IF(ISNUMBER(FIND(" – ",$BK1030)),LEFT($BK1030,FIND(" – ",$BK1030)-1),$BK1030),ProdTbl,5,0),""),BasketTbl,2,0),"کد ناشناخته"))</f>
        <v/>
      </c>
      <c r="BM1030" s="18">
        <f>IF($BK1030="","",IFERROR(VLOOKUP(IF(ISNUMBER(FIND(" – ",$BK1030)),LEFT($BK1030,FIND(" – ",$BK1030)-1),$BK1030),ProdTbl,3,0),"کد ناشناخته"))</f>
        <v/>
      </c>
      <c r="BN1030" s="22" t="n"/>
      <c r="BO1030" s="21" t="n"/>
      <c r="BP1030" s="20" t="n"/>
      <c r="BQ1030" s="18">
        <f>IF($BP1030="","",IFERROR(VLOOKUP(IFERROR(VLOOKUP(IF(ISNUMBER(FIND(" – ",$BP1030)),LEFT($BP1030,FIND(" – ",$BP1030)-1),$BP1030),ProdTbl,5,0),""),BasketTbl,2,0),"کد ناشناخته"))</f>
        <v/>
      </c>
      <c r="BR1030" s="18">
        <f>IF($BP1030="","",IFERROR(VLOOKUP(IF(ISNUMBER(FIND(" – ",$BP1030)),LEFT($BP1030,FIND(" – ",$BP1030)-1),$BP1030),ProdTbl,3,0),"کد ناشناخته"))</f>
        <v/>
      </c>
      <c r="BS1030" s="22" t="n"/>
      <c r="BT1030" s="21" t="n"/>
      <c r="BU1030" s="20" t="n"/>
      <c r="BV1030" s="18">
        <f>IF($BU1030="","",IFERROR(VLOOKUP(IFERROR(VLOOKUP(IF(ISNUMBER(FIND(" – ",$BU1030)),LEFT($BU1030,FIND(" – ",$BU1030)-1),$BU1030),ProdTbl,5,0),""),BasketTbl,2,0),"کد ناشناخته"))</f>
        <v/>
      </c>
      <c r="BW1030" s="18">
        <f>IF($BU1030="","",IFERROR(VLOOKUP(IF(ISNUMBER(FIND(" – ",$BU1030)),LEFT($BU1030,FIND(" – ",$BU1030)-1),$BU1030),ProdTbl,3,0),"کد ناشناخته"))</f>
        <v/>
      </c>
      <c r="BX1030" s="22" t="n"/>
      <c r="BY1030" s="21" t="n"/>
      <c r="BZ1030" s="20" t="n"/>
      <c r="CA1030" s="18">
        <f>IF($BZ1030="","",IFERROR(VLOOKUP(IFERROR(VLOOKUP(IF(ISNUMBER(FIND(" – ",$BZ1030)),LEFT($BZ1030,FIND(" – ",$BZ1030)-1),$BZ1030),ProdTbl,5,0),""),BasketTbl,2,0),"کد ناشناخته"))</f>
        <v/>
      </c>
      <c r="CB1030" s="18">
        <f>IF($BZ1030="","",IFERROR(VLOOKUP(IF(ISNUMBER(FIND(" – ",$BZ1030)),LEFT($BZ1030,FIND(" – ",$BZ1030)-1),$BZ1030),ProdTbl,3,0),"کد ناشناخته"))</f>
        <v/>
      </c>
      <c r="CC1030" s="22" t="n"/>
      <c r="CD1030" s="21" t="n"/>
      <c r="CE1030" s="20" t="n"/>
      <c r="CF1030" s="18">
        <f>IF($CE1030="","",IFERROR(VLOOKUP(IFERROR(VLOOKUP(IF(ISNUMBER(FIND(" – ",$CE1030)),LEFT($CE1030,FIND(" – ",$CE1030)-1),$CE1030),ProdTbl,5,0),""),BasketTbl,2,0),"کد ناشناخته"))</f>
        <v/>
      </c>
      <c r="CG1030" s="18">
        <f>IF($CE1030="","",IFERROR(VLOOKUP(IF(ISNUMBER(FIND(" – ",$CE1030)),LEFT($CE1030,FIND(" – ",$CE1030)-1),$CE1030),ProdTbl,3,0),"کد ناشناخته"))</f>
        <v/>
      </c>
      <c r="CH1030" s="22" t="n"/>
      <c r="CI1030" s="21" t="n"/>
    </row>
    <row r="1031">
      <c r="A1031" s="18">
        <f>IF($B1031="","",COUNTA($B$10:$B1031))</f>
        <v/>
      </c>
      <c r="B1031" s="19" t="n"/>
      <c r="C1031" s="20" t="n"/>
      <c r="D1031" s="19" t="n"/>
      <c r="E1031" s="18">
        <f>IF($D1031="","",IFERROR(VLOOKUP(IF(ISNUMBER(FIND(" – ",$D1031)),LEFT($D1031,FIND(" – ",$D1031)-1),$D1031),SellerTbl,2,0),"کد ناشناخته"))</f>
        <v/>
      </c>
      <c r="F1031" s="21" t="n"/>
      <c r="G1031" s="21" t="n"/>
      <c r="H1031" s="22" t="n"/>
      <c r="I1031" s="23">
        <f>IF(OR($F1031="",$G1031=""),"",$F1031-$G1031)</f>
        <v/>
      </c>
      <c r="J1031" s="18">
        <f>IF($I1031="","",IF(ABS($I1031)&lt;=0.01*$F1031,"√","×"))</f>
        <v/>
      </c>
      <c r="K1031" s="23">
        <f>IF(COUNT($Q1031,$V1031,$AA1031,$AF1031,$AK1031,$AP1031,$AU1031,$AZ1031,$BE1031,$BJ1031,$BO1031,$BT1031,$BY1031,$CD1031,$CI1031)=0,"",SUM($Q1031,$V1031,$AA1031,$AF1031,$AK1031,$AP1031,$AU1031,$AZ1031,$BE1031,$BJ1031,$BO1031,$BT1031,$BY1031,$CD1031,$CI1031))</f>
        <v/>
      </c>
      <c r="L1031" s="23">
        <f>IF(OR($F1031="",$K1031=""),"",$F1031-$K1031)</f>
        <v/>
      </c>
      <c r="M1031" s="20" t="n"/>
      <c r="N1031" s="18">
        <f>IF($M1031="","",IFERROR(VLOOKUP(IFERROR(VLOOKUP(IF(ISNUMBER(FIND(" – ",$M1031)),LEFT($M1031,FIND(" – ",$M1031)-1),$M1031),ProdTbl,5,0),""),BasketTbl,2,0),"کد ناشناخته"))</f>
        <v/>
      </c>
      <c r="O1031" s="18">
        <f>IF($M1031="","",IFERROR(VLOOKUP(IF(ISNUMBER(FIND(" – ",$M1031)),LEFT($M1031,FIND(" – ",$M1031)-1),$M1031),ProdTbl,3,0),"کد ناشناخته"))</f>
        <v/>
      </c>
      <c r="P1031" s="22" t="n"/>
      <c r="Q1031" s="21" t="n"/>
      <c r="R1031" s="20" t="n"/>
      <c r="S1031" s="18">
        <f>IF($R1031="","",IFERROR(VLOOKUP(IFERROR(VLOOKUP(IF(ISNUMBER(FIND(" – ",$R1031)),LEFT($R1031,FIND(" – ",$R1031)-1),$R1031),ProdTbl,5,0),""),BasketTbl,2,0),"کد ناشناخته"))</f>
        <v/>
      </c>
      <c r="T1031" s="18">
        <f>IF($R1031="","",IFERROR(VLOOKUP(IF(ISNUMBER(FIND(" – ",$R1031)),LEFT($R1031,FIND(" – ",$R1031)-1),$R1031),ProdTbl,3,0),"کد ناشناخته"))</f>
        <v/>
      </c>
      <c r="U1031" s="22" t="n"/>
      <c r="V1031" s="21" t="n"/>
      <c r="W1031" s="20" t="n"/>
      <c r="X1031" s="18">
        <f>IF($W1031="","",IFERROR(VLOOKUP(IFERROR(VLOOKUP(IF(ISNUMBER(FIND(" – ",$W1031)),LEFT($W1031,FIND(" – ",$W1031)-1),$W1031),ProdTbl,5,0),""),BasketTbl,2,0),"کد ناشناخته"))</f>
        <v/>
      </c>
      <c r="Y1031" s="18">
        <f>IF($W1031="","",IFERROR(VLOOKUP(IF(ISNUMBER(FIND(" – ",$W1031)),LEFT($W1031,FIND(" – ",$W1031)-1),$W1031),ProdTbl,3,0),"کد ناشناخته"))</f>
        <v/>
      </c>
      <c r="Z1031" s="22" t="n"/>
      <c r="AA1031" s="21" t="n"/>
      <c r="AB1031" s="20" t="n"/>
      <c r="AC1031" s="18">
        <f>IF($AB1031="","",IFERROR(VLOOKUP(IFERROR(VLOOKUP(IF(ISNUMBER(FIND(" – ",$AB1031)),LEFT($AB1031,FIND(" – ",$AB1031)-1),$AB1031),ProdTbl,5,0),""),BasketTbl,2,0),"کد ناشناخته"))</f>
        <v/>
      </c>
      <c r="AD1031" s="18">
        <f>IF($AB1031="","",IFERROR(VLOOKUP(IF(ISNUMBER(FIND(" – ",$AB1031)),LEFT($AB1031,FIND(" – ",$AB1031)-1),$AB1031),ProdTbl,3,0),"کد ناشناخته"))</f>
        <v/>
      </c>
      <c r="AE1031" s="22" t="n"/>
      <c r="AF1031" s="21" t="n"/>
      <c r="AG1031" s="20" t="n"/>
      <c r="AH1031" s="18">
        <f>IF($AG1031="","",IFERROR(VLOOKUP(IFERROR(VLOOKUP(IF(ISNUMBER(FIND(" – ",$AG1031)),LEFT($AG1031,FIND(" – ",$AG1031)-1),$AG1031),ProdTbl,5,0),""),BasketTbl,2,0),"کد ناشناخته"))</f>
        <v/>
      </c>
      <c r="AI1031" s="18">
        <f>IF($AG1031="","",IFERROR(VLOOKUP(IF(ISNUMBER(FIND(" – ",$AG1031)),LEFT($AG1031,FIND(" – ",$AG1031)-1),$AG1031),ProdTbl,3,0),"کد ناشناخته"))</f>
        <v/>
      </c>
      <c r="AJ1031" s="22" t="n"/>
      <c r="AK1031" s="21" t="n"/>
      <c r="AL1031" s="20" t="n"/>
      <c r="AM1031" s="18">
        <f>IF($AL1031="","",IFERROR(VLOOKUP(IFERROR(VLOOKUP(IF(ISNUMBER(FIND(" – ",$AL1031)),LEFT($AL1031,FIND(" – ",$AL1031)-1),$AL1031),ProdTbl,5,0),""),BasketTbl,2,0),"کد ناشناخته"))</f>
        <v/>
      </c>
      <c r="AN1031" s="18">
        <f>IF($AL1031="","",IFERROR(VLOOKUP(IF(ISNUMBER(FIND(" – ",$AL1031)),LEFT($AL1031,FIND(" – ",$AL1031)-1),$AL1031),ProdTbl,3,0),"کد ناشناخته"))</f>
        <v/>
      </c>
      <c r="AO1031" s="22" t="n"/>
      <c r="AP1031" s="21" t="n"/>
      <c r="AQ1031" s="20" t="n"/>
      <c r="AR1031" s="18">
        <f>IF($AQ1031="","",IFERROR(VLOOKUP(IFERROR(VLOOKUP(IF(ISNUMBER(FIND(" – ",$AQ1031)),LEFT($AQ1031,FIND(" – ",$AQ1031)-1),$AQ1031),ProdTbl,5,0),""),BasketTbl,2,0),"کد ناشناخته"))</f>
        <v/>
      </c>
      <c r="AS1031" s="18">
        <f>IF($AQ1031="","",IFERROR(VLOOKUP(IF(ISNUMBER(FIND(" – ",$AQ1031)),LEFT($AQ1031,FIND(" – ",$AQ1031)-1),$AQ1031),ProdTbl,3,0),"کد ناشناخته"))</f>
        <v/>
      </c>
      <c r="AT1031" s="22" t="n"/>
      <c r="AU1031" s="21" t="n"/>
      <c r="AV1031" s="20" t="n"/>
      <c r="AW1031" s="18">
        <f>IF($AV1031="","",IFERROR(VLOOKUP(IFERROR(VLOOKUP(IF(ISNUMBER(FIND(" – ",$AV1031)),LEFT($AV1031,FIND(" – ",$AV1031)-1),$AV1031),ProdTbl,5,0),""),BasketTbl,2,0),"کد ناشناخته"))</f>
        <v/>
      </c>
      <c r="AX1031" s="18">
        <f>IF($AV1031="","",IFERROR(VLOOKUP(IF(ISNUMBER(FIND(" – ",$AV1031)),LEFT($AV1031,FIND(" – ",$AV1031)-1),$AV1031),ProdTbl,3,0),"کد ناشناخته"))</f>
        <v/>
      </c>
      <c r="AY1031" s="22" t="n"/>
      <c r="AZ1031" s="21" t="n"/>
      <c r="BA1031" s="20" t="n"/>
      <c r="BB1031" s="18">
        <f>IF($BA1031="","",IFERROR(VLOOKUP(IFERROR(VLOOKUP(IF(ISNUMBER(FIND(" – ",$BA1031)),LEFT($BA1031,FIND(" – ",$BA1031)-1),$BA1031),ProdTbl,5,0),""),BasketTbl,2,0),"کد ناشناخته"))</f>
        <v/>
      </c>
      <c r="BC1031" s="18">
        <f>IF($BA1031="","",IFERROR(VLOOKUP(IF(ISNUMBER(FIND(" – ",$BA1031)),LEFT($BA1031,FIND(" – ",$BA1031)-1),$BA1031),ProdTbl,3,0),"کد ناشناخته"))</f>
        <v/>
      </c>
      <c r="BD1031" s="22" t="n"/>
      <c r="BE1031" s="21" t="n"/>
      <c r="BF1031" s="20" t="n"/>
      <c r="BG1031" s="18">
        <f>IF($BF1031="","",IFERROR(VLOOKUP(IFERROR(VLOOKUP(IF(ISNUMBER(FIND(" – ",$BF1031)),LEFT($BF1031,FIND(" – ",$BF1031)-1),$BF1031),ProdTbl,5,0),""),BasketTbl,2,0),"کد ناشناخته"))</f>
        <v/>
      </c>
      <c r="BH1031" s="18">
        <f>IF($BF1031="","",IFERROR(VLOOKUP(IF(ISNUMBER(FIND(" – ",$BF1031)),LEFT($BF1031,FIND(" – ",$BF1031)-1),$BF1031),ProdTbl,3,0),"کد ناشناخته"))</f>
        <v/>
      </c>
      <c r="BI1031" s="22" t="n"/>
      <c r="BJ1031" s="21" t="n"/>
      <c r="BK1031" s="20" t="n"/>
      <c r="BL1031" s="18">
        <f>IF($BK1031="","",IFERROR(VLOOKUP(IFERROR(VLOOKUP(IF(ISNUMBER(FIND(" – ",$BK1031)),LEFT($BK1031,FIND(" – ",$BK1031)-1),$BK1031),ProdTbl,5,0),""),BasketTbl,2,0),"کد ناشناخته"))</f>
        <v/>
      </c>
      <c r="BM1031" s="18">
        <f>IF($BK1031="","",IFERROR(VLOOKUP(IF(ISNUMBER(FIND(" – ",$BK1031)),LEFT($BK1031,FIND(" – ",$BK1031)-1),$BK1031),ProdTbl,3,0),"کد ناشناخته"))</f>
        <v/>
      </c>
      <c r="BN1031" s="22" t="n"/>
      <c r="BO1031" s="21" t="n"/>
      <c r="BP1031" s="20" t="n"/>
      <c r="BQ1031" s="18">
        <f>IF($BP1031="","",IFERROR(VLOOKUP(IFERROR(VLOOKUP(IF(ISNUMBER(FIND(" – ",$BP1031)),LEFT($BP1031,FIND(" – ",$BP1031)-1),$BP1031),ProdTbl,5,0),""),BasketTbl,2,0),"کد ناشناخته"))</f>
        <v/>
      </c>
      <c r="BR1031" s="18">
        <f>IF($BP1031="","",IFERROR(VLOOKUP(IF(ISNUMBER(FIND(" – ",$BP1031)),LEFT($BP1031,FIND(" – ",$BP1031)-1),$BP1031),ProdTbl,3,0),"کد ناشناخته"))</f>
        <v/>
      </c>
      <c r="BS1031" s="22" t="n"/>
      <c r="BT1031" s="21" t="n"/>
      <c r="BU1031" s="20" t="n"/>
      <c r="BV1031" s="18">
        <f>IF($BU1031="","",IFERROR(VLOOKUP(IFERROR(VLOOKUP(IF(ISNUMBER(FIND(" – ",$BU1031)),LEFT($BU1031,FIND(" – ",$BU1031)-1),$BU1031),ProdTbl,5,0),""),BasketTbl,2,0),"کد ناشناخته"))</f>
        <v/>
      </c>
      <c r="BW1031" s="18">
        <f>IF($BU1031="","",IFERROR(VLOOKUP(IF(ISNUMBER(FIND(" – ",$BU1031)),LEFT($BU1031,FIND(" – ",$BU1031)-1),$BU1031),ProdTbl,3,0),"کد ناشناخته"))</f>
        <v/>
      </c>
      <c r="BX1031" s="22" t="n"/>
      <c r="BY1031" s="21" t="n"/>
      <c r="BZ1031" s="20" t="n"/>
      <c r="CA1031" s="18">
        <f>IF($BZ1031="","",IFERROR(VLOOKUP(IFERROR(VLOOKUP(IF(ISNUMBER(FIND(" – ",$BZ1031)),LEFT($BZ1031,FIND(" – ",$BZ1031)-1),$BZ1031),ProdTbl,5,0),""),BasketTbl,2,0),"کد ناشناخته"))</f>
        <v/>
      </c>
      <c r="CB1031" s="18">
        <f>IF($BZ1031="","",IFERROR(VLOOKUP(IF(ISNUMBER(FIND(" – ",$BZ1031)),LEFT($BZ1031,FIND(" – ",$BZ1031)-1),$BZ1031),ProdTbl,3,0),"کد ناشناخته"))</f>
        <v/>
      </c>
      <c r="CC1031" s="22" t="n"/>
      <c r="CD1031" s="21" t="n"/>
      <c r="CE1031" s="20" t="n"/>
      <c r="CF1031" s="18">
        <f>IF($CE1031="","",IFERROR(VLOOKUP(IFERROR(VLOOKUP(IF(ISNUMBER(FIND(" – ",$CE1031)),LEFT($CE1031,FIND(" – ",$CE1031)-1),$CE1031),ProdTbl,5,0),""),BasketTbl,2,0),"کد ناشناخته"))</f>
        <v/>
      </c>
      <c r="CG1031" s="18">
        <f>IF($CE1031="","",IFERROR(VLOOKUP(IF(ISNUMBER(FIND(" – ",$CE1031)),LEFT($CE1031,FIND(" – ",$CE1031)-1),$CE1031),ProdTbl,3,0),"کد ناشناخته"))</f>
        <v/>
      </c>
      <c r="CH1031" s="22" t="n"/>
      <c r="CI1031" s="21" t="n"/>
    </row>
    <row r="1032">
      <c r="A1032" s="18">
        <f>IF($B1032="","",COUNTA($B$10:$B1032))</f>
        <v/>
      </c>
      <c r="B1032" s="19" t="n"/>
      <c r="C1032" s="20" t="n"/>
      <c r="D1032" s="19" t="n"/>
      <c r="E1032" s="18">
        <f>IF($D1032="","",IFERROR(VLOOKUP(IF(ISNUMBER(FIND(" – ",$D1032)),LEFT($D1032,FIND(" – ",$D1032)-1),$D1032),SellerTbl,2,0),"کد ناشناخته"))</f>
        <v/>
      </c>
      <c r="F1032" s="21" t="n"/>
      <c r="G1032" s="21" t="n"/>
      <c r="H1032" s="22" t="n"/>
      <c r="I1032" s="23">
        <f>IF(OR($F1032="",$G1032=""),"",$F1032-$G1032)</f>
        <v/>
      </c>
      <c r="J1032" s="18">
        <f>IF($I1032="","",IF(ABS($I1032)&lt;=0.01*$F1032,"√","×"))</f>
        <v/>
      </c>
      <c r="K1032" s="23">
        <f>IF(COUNT($Q1032,$V1032,$AA1032,$AF1032,$AK1032,$AP1032,$AU1032,$AZ1032,$BE1032,$BJ1032,$BO1032,$BT1032,$BY1032,$CD1032,$CI1032)=0,"",SUM($Q1032,$V1032,$AA1032,$AF1032,$AK1032,$AP1032,$AU1032,$AZ1032,$BE1032,$BJ1032,$BO1032,$BT1032,$BY1032,$CD1032,$CI1032))</f>
        <v/>
      </c>
      <c r="L1032" s="23">
        <f>IF(OR($F1032="",$K1032=""),"",$F1032-$K1032)</f>
        <v/>
      </c>
      <c r="M1032" s="20" t="n"/>
      <c r="N1032" s="18">
        <f>IF($M1032="","",IFERROR(VLOOKUP(IFERROR(VLOOKUP(IF(ISNUMBER(FIND(" – ",$M1032)),LEFT($M1032,FIND(" – ",$M1032)-1),$M1032),ProdTbl,5,0),""),BasketTbl,2,0),"کد ناشناخته"))</f>
        <v/>
      </c>
      <c r="O1032" s="18">
        <f>IF($M1032="","",IFERROR(VLOOKUP(IF(ISNUMBER(FIND(" – ",$M1032)),LEFT($M1032,FIND(" – ",$M1032)-1),$M1032),ProdTbl,3,0),"کد ناشناخته"))</f>
        <v/>
      </c>
      <c r="P1032" s="22" t="n"/>
      <c r="Q1032" s="21" t="n"/>
      <c r="R1032" s="20" t="n"/>
      <c r="S1032" s="18">
        <f>IF($R1032="","",IFERROR(VLOOKUP(IFERROR(VLOOKUP(IF(ISNUMBER(FIND(" – ",$R1032)),LEFT($R1032,FIND(" – ",$R1032)-1),$R1032),ProdTbl,5,0),""),BasketTbl,2,0),"کد ناشناخته"))</f>
        <v/>
      </c>
      <c r="T1032" s="18">
        <f>IF($R1032="","",IFERROR(VLOOKUP(IF(ISNUMBER(FIND(" – ",$R1032)),LEFT($R1032,FIND(" – ",$R1032)-1),$R1032),ProdTbl,3,0),"کد ناشناخته"))</f>
        <v/>
      </c>
      <c r="U1032" s="22" t="n"/>
      <c r="V1032" s="21" t="n"/>
      <c r="W1032" s="20" t="n"/>
      <c r="X1032" s="18">
        <f>IF($W1032="","",IFERROR(VLOOKUP(IFERROR(VLOOKUP(IF(ISNUMBER(FIND(" – ",$W1032)),LEFT($W1032,FIND(" – ",$W1032)-1),$W1032),ProdTbl,5,0),""),BasketTbl,2,0),"کد ناشناخته"))</f>
        <v/>
      </c>
      <c r="Y1032" s="18">
        <f>IF($W1032="","",IFERROR(VLOOKUP(IF(ISNUMBER(FIND(" – ",$W1032)),LEFT($W1032,FIND(" – ",$W1032)-1),$W1032),ProdTbl,3,0),"کد ناشناخته"))</f>
        <v/>
      </c>
      <c r="Z1032" s="22" t="n"/>
      <c r="AA1032" s="21" t="n"/>
      <c r="AB1032" s="20" t="n"/>
      <c r="AC1032" s="18">
        <f>IF($AB1032="","",IFERROR(VLOOKUP(IFERROR(VLOOKUP(IF(ISNUMBER(FIND(" – ",$AB1032)),LEFT($AB1032,FIND(" – ",$AB1032)-1),$AB1032),ProdTbl,5,0),""),BasketTbl,2,0),"کد ناشناخته"))</f>
        <v/>
      </c>
      <c r="AD1032" s="18">
        <f>IF($AB1032="","",IFERROR(VLOOKUP(IF(ISNUMBER(FIND(" – ",$AB1032)),LEFT($AB1032,FIND(" – ",$AB1032)-1),$AB1032),ProdTbl,3,0),"کد ناشناخته"))</f>
        <v/>
      </c>
      <c r="AE1032" s="22" t="n"/>
      <c r="AF1032" s="21" t="n"/>
      <c r="AG1032" s="20" t="n"/>
      <c r="AH1032" s="18">
        <f>IF($AG1032="","",IFERROR(VLOOKUP(IFERROR(VLOOKUP(IF(ISNUMBER(FIND(" – ",$AG1032)),LEFT($AG1032,FIND(" – ",$AG1032)-1),$AG1032),ProdTbl,5,0),""),BasketTbl,2,0),"کد ناشناخته"))</f>
        <v/>
      </c>
      <c r="AI1032" s="18">
        <f>IF($AG1032="","",IFERROR(VLOOKUP(IF(ISNUMBER(FIND(" – ",$AG1032)),LEFT($AG1032,FIND(" – ",$AG1032)-1),$AG1032),ProdTbl,3,0),"کد ناشناخته"))</f>
        <v/>
      </c>
      <c r="AJ1032" s="22" t="n"/>
      <c r="AK1032" s="21" t="n"/>
      <c r="AL1032" s="20" t="n"/>
      <c r="AM1032" s="18">
        <f>IF($AL1032="","",IFERROR(VLOOKUP(IFERROR(VLOOKUP(IF(ISNUMBER(FIND(" – ",$AL1032)),LEFT($AL1032,FIND(" – ",$AL1032)-1),$AL1032),ProdTbl,5,0),""),BasketTbl,2,0),"کد ناشناخته"))</f>
        <v/>
      </c>
      <c r="AN1032" s="18">
        <f>IF($AL1032="","",IFERROR(VLOOKUP(IF(ISNUMBER(FIND(" – ",$AL1032)),LEFT($AL1032,FIND(" – ",$AL1032)-1),$AL1032),ProdTbl,3,0),"کد ناشناخته"))</f>
        <v/>
      </c>
      <c r="AO1032" s="22" t="n"/>
      <c r="AP1032" s="21" t="n"/>
      <c r="AQ1032" s="20" t="n"/>
      <c r="AR1032" s="18">
        <f>IF($AQ1032="","",IFERROR(VLOOKUP(IFERROR(VLOOKUP(IF(ISNUMBER(FIND(" – ",$AQ1032)),LEFT($AQ1032,FIND(" – ",$AQ1032)-1),$AQ1032),ProdTbl,5,0),""),BasketTbl,2,0),"کد ناشناخته"))</f>
        <v/>
      </c>
      <c r="AS1032" s="18">
        <f>IF($AQ1032="","",IFERROR(VLOOKUP(IF(ISNUMBER(FIND(" – ",$AQ1032)),LEFT($AQ1032,FIND(" – ",$AQ1032)-1),$AQ1032),ProdTbl,3,0),"کد ناشناخته"))</f>
        <v/>
      </c>
      <c r="AT1032" s="22" t="n"/>
      <c r="AU1032" s="21" t="n"/>
      <c r="AV1032" s="20" t="n"/>
      <c r="AW1032" s="18">
        <f>IF($AV1032="","",IFERROR(VLOOKUP(IFERROR(VLOOKUP(IF(ISNUMBER(FIND(" – ",$AV1032)),LEFT($AV1032,FIND(" – ",$AV1032)-1),$AV1032),ProdTbl,5,0),""),BasketTbl,2,0),"کد ناشناخته"))</f>
        <v/>
      </c>
      <c r="AX1032" s="18">
        <f>IF($AV1032="","",IFERROR(VLOOKUP(IF(ISNUMBER(FIND(" – ",$AV1032)),LEFT($AV1032,FIND(" – ",$AV1032)-1),$AV1032),ProdTbl,3,0),"کد ناشناخته"))</f>
        <v/>
      </c>
      <c r="AY1032" s="22" t="n"/>
      <c r="AZ1032" s="21" t="n"/>
      <c r="BA1032" s="20" t="n"/>
      <c r="BB1032" s="18">
        <f>IF($BA1032="","",IFERROR(VLOOKUP(IFERROR(VLOOKUP(IF(ISNUMBER(FIND(" – ",$BA1032)),LEFT($BA1032,FIND(" – ",$BA1032)-1),$BA1032),ProdTbl,5,0),""),BasketTbl,2,0),"کد ناشناخته"))</f>
        <v/>
      </c>
      <c r="BC1032" s="18">
        <f>IF($BA1032="","",IFERROR(VLOOKUP(IF(ISNUMBER(FIND(" – ",$BA1032)),LEFT($BA1032,FIND(" – ",$BA1032)-1),$BA1032),ProdTbl,3,0),"کد ناشناخته"))</f>
        <v/>
      </c>
      <c r="BD1032" s="22" t="n"/>
      <c r="BE1032" s="21" t="n"/>
      <c r="BF1032" s="20" t="n"/>
      <c r="BG1032" s="18">
        <f>IF($BF1032="","",IFERROR(VLOOKUP(IFERROR(VLOOKUP(IF(ISNUMBER(FIND(" – ",$BF1032)),LEFT($BF1032,FIND(" – ",$BF1032)-1),$BF1032),ProdTbl,5,0),""),BasketTbl,2,0),"کد ناشناخته"))</f>
        <v/>
      </c>
      <c r="BH1032" s="18">
        <f>IF($BF1032="","",IFERROR(VLOOKUP(IF(ISNUMBER(FIND(" – ",$BF1032)),LEFT($BF1032,FIND(" – ",$BF1032)-1),$BF1032),ProdTbl,3,0),"کد ناشناخته"))</f>
        <v/>
      </c>
      <c r="BI1032" s="22" t="n"/>
      <c r="BJ1032" s="21" t="n"/>
      <c r="BK1032" s="20" t="n"/>
      <c r="BL1032" s="18">
        <f>IF($BK1032="","",IFERROR(VLOOKUP(IFERROR(VLOOKUP(IF(ISNUMBER(FIND(" – ",$BK1032)),LEFT($BK1032,FIND(" – ",$BK1032)-1),$BK1032),ProdTbl,5,0),""),BasketTbl,2,0),"کد ناشناخته"))</f>
        <v/>
      </c>
      <c r="BM1032" s="18">
        <f>IF($BK1032="","",IFERROR(VLOOKUP(IF(ISNUMBER(FIND(" – ",$BK1032)),LEFT($BK1032,FIND(" – ",$BK1032)-1),$BK1032),ProdTbl,3,0),"کد ناشناخته"))</f>
        <v/>
      </c>
      <c r="BN1032" s="22" t="n"/>
      <c r="BO1032" s="21" t="n"/>
      <c r="BP1032" s="20" t="n"/>
      <c r="BQ1032" s="18">
        <f>IF($BP1032="","",IFERROR(VLOOKUP(IFERROR(VLOOKUP(IF(ISNUMBER(FIND(" – ",$BP1032)),LEFT($BP1032,FIND(" – ",$BP1032)-1),$BP1032),ProdTbl,5,0),""),BasketTbl,2,0),"کد ناشناخته"))</f>
        <v/>
      </c>
      <c r="BR1032" s="18">
        <f>IF($BP1032="","",IFERROR(VLOOKUP(IF(ISNUMBER(FIND(" – ",$BP1032)),LEFT($BP1032,FIND(" – ",$BP1032)-1),$BP1032),ProdTbl,3,0),"کد ناشناخته"))</f>
        <v/>
      </c>
      <c r="BS1032" s="22" t="n"/>
      <c r="BT1032" s="21" t="n"/>
      <c r="BU1032" s="20" t="n"/>
      <c r="BV1032" s="18">
        <f>IF($BU1032="","",IFERROR(VLOOKUP(IFERROR(VLOOKUP(IF(ISNUMBER(FIND(" – ",$BU1032)),LEFT($BU1032,FIND(" – ",$BU1032)-1),$BU1032),ProdTbl,5,0),""),BasketTbl,2,0),"کد ناشناخته"))</f>
        <v/>
      </c>
      <c r="BW1032" s="18">
        <f>IF($BU1032="","",IFERROR(VLOOKUP(IF(ISNUMBER(FIND(" – ",$BU1032)),LEFT($BU1032,FIND(" – ",$BU1032)-1),$BU1032),ProdTbl,3,0),"کد ناشناخته"))</f>
        <v/>
      </c>
      <c r="BX1032" s="22" t="n"/>
      <c r="BY1032" s="21" t="n"/>
      <c r="BZ1032" s="20" t="n"/>
      <c r="CA1032" s="18">
        <f>IF($BZ1032="","",IFERROR(VLOOKUP(IFERROR(VLOOKUP(IF(ISNUMBER(FIND(" – ",$BZ1032)),LEFT($BZ1032,FIND(" – ",$BZ1032)-1),$BZ1032),ProdTbl,5,0),""),BasketTbl,2,0),"کد ناشناخته"))</f>
        <v/>
      </c>
      <c r="CB1032" s="18">
        <f>IF($BZ1032="","",IFERROR(VLOOKUP(IF(ISNUMBER(FIND(" – ",$BZ1032)),LEFT($BZ1032,FIND(" – ",$BZ1032)-1),$BZ1032),ProdTbl,3,0),"کد ناشناخته"))</f>
        <v/>
      </c>
      <c r="CC1032" s="22" t="n"/>
      <c r="CD1032" s="21" t="n"/>
      <c r="CE1032" s="20" t="n"/>
      <c r="CF1032" s="18">
        <f>IF($CE1032="","",IFERROR(VLOOKUP(IFERROR(VLOOKUP(IF(ISNUMBER(FIND(" – ",$CE1032)),LEFT($CE1032,FIND(" – ",$CE1032)-1),$CE1032),ProdTbl,5,0),""),BasketTbl,2,0),"کد ناشناخته"))</f>
        <v/>
      </c>
      <c r="CG1032" s="18">
        <f>IF($CE1032="","",IFERROR(VLOOKUP(IF(ISNUMBER(FIND(" – ",$CE1032)),LEFT($CE1032,FIND(" – ",$CE1032)-1),$CE1032),ProdTbl,3,0),"کد ناشناخته"))</f>
        <v/>
      </c>
      <c r="CH1032" s="22" t="n"/>
      <c r="CI1032" s="21" t="n"/>
    </row>
    <row r="1033">
      <c r="A1033" s="18">
        <f>IF($B1033="","",COUNTA($B$10:$B1033))</f>
        <v/>
      </c>
      <c r="B1033" s="19" t="n"/>
      <c r="C1033" s="20" t="n"/>
      <c r="D1033" s="19" t="n"/>
      <c r="E1033" s="18">
        <f>IF($D1033="","",IFERROR(VLOOKUP(IF(ISNUMBER(FIND(" – ",$D1033)),LEFT($D1033,FIND(" – ",$D1033)-1),$D1033),SellerTbl,2,0),"کد ناشناخته"))</f>
        <v/>
      </c>
      <c r="F1033" s="21" t="n"/>
      <c r="G1033" s="21" t="n"/>
      <c r="H1033" s="22" t="n"/>
      <c r="I1033" s="23">
        <f>IF(OR($F1033="",$G1033=""),"",$F1033-$G1033)</f>
        <v/>
      </c>
      <c r="J1033" s="18">
        <f>IF($I1033="","",IF(ABS($I1033)&lt;=0.01*$F1033,"√","×"))</f>
        <v/>
      </c>
      <c r="K1033" s="23">
        <f>IF(COUNT($Q1033,$V1033,$AA1033,$AF1033,$AK1033,$AP1033,$AU1033,$AZ1033,$BE1033,$BJ1033,$BO1033,$BT1033,$BY1033,$CD1033,$CI1033)=0,"",SUM($Q1033,$V1033,$AA1033,$AF1033,$AK1033,$AP1033,$AU1033,$AZ1033,$BE1033,$BJ1033,$BO1033,$BT1033,$BY1033,$CD1033,$CI1033))</f>
        <v/>
      </c>
      <c r="L1033" s="23">
        <f>IF(OR($F1033="",$K1033=""),"",$F1033-$K1033)</f>
        <v/>
      </c>
      <c r="M1033" s="20" t="n"/>
      <c r="N1033" s="18">
        <f>IF($M1033="","",IFERROR(VLOOKUP(IFERROR(VLOOKUP(IF(ISNUMBER(FIND(" – ",$M1033)),LEFT($M1033,FIND(" – ",$M1033)-1),$M1033),ProdTbl,5,0),""),BasketTbl,2,0),"کد ناشناخته"))</f>
        <v/>
      </c>
      <c r="O1033" s="18">
        <f>IF($M1033="","",IFERROR(VLOOKUP(IF(ISNUMBER(FIND(" – ",$M1033)),LEFT($M1033,FIND(" – ",$M1033)-1),$M1033),ProdTbl,3,0),"کد ناشناخته"))</f>
        <v/>
      </c>
      <c r="P1033" s="22" t="n"/>
      <c r="Q1033" s="21" t="n"/>
      <c r="R1033" s="20" t="n"/>
      <c r="S1033" s="18">
        <f>IF($R1033="","",IFERROR(VLOOKUP(IFERROR(VLOOKUP(IF(ISNUMBER(FIND(" – ",$R1033)),LEFT($R1033,FIND(" – ",$R1033)-1),$R1033),ProdTbl,5,0),""),BasketTbl,2,0),"کد ناشناخته"))</f>
        <v/>
      </c>
      <c r="T1033" s="18">
        <f>IF($R1033="","",IFERROR(VLOOKUP(IF(ISNUMBER(FIND(" – ",$R1033)),LEFT($R1033,FIND(" – ",$R1033)-1),$R1033),ProdTbl,3,0),"کد ناشناخته"))</f>
        <v/>
      </c>
      <c r="U1033" s="22" t="n"/>
      <c r="V1033" s="21" t="n"/>
      <c r="W1033" s="20" t="n"/>
      <c r="X1033" s="18">
        <f>IF($W1033="","",IFERROR(VLOOKUP(IFERROR(VLOOKUP(IF(ISNUMBER(FIND(" – ",$W1033)),LEFT($W1033,FIND(" – ",$W1033)-1),$W1033),ProdTbl,5,0),""),BasketTbl,2,0),"کد ناشناخته"))</f>
        <v/>
      </c>
      <c r="Y1033" s="18">
        <f>IF($W1033="","",IFERROR(VLOOKUP(IF(ISNUMBER(FIND(" – ",$W1033)),LEFT($W1033,FIND(" – ",$W1033)-1),$W1033),ProdTbl,3,0),"کد ناشناخته"))</f>
        <v/>
      </c>
      <c r="Z1033" s="22" t="n"/>
      <c r="AA1033" s="21" t="n"/>
      <c r="AB1033" s="20" t="n"/>
      <c r="AC1033" s="18">
        <f>IF($AB1033="","",IFERROR(VLOOKUP(IFERROR(VLOOKUP(IF(ISNUMBER(FIND(" – ",$AB1033)),LEFT($AB1033,FIND(" – ",$AB1033)-1),$AB1033),ProdTbl,5,0),""),BasketTbl,2,0),"کد ناشناخته"))</f>
        <v/>
      </c>
      <c r="AD1033" s="18">
        <f>IF($AB1033="","",IFERROR(VLOOKUP(IF(ISNUMBER(FIND(" – ",$AB1033)),LEFT($AB1033,FIND(" – ",$AB1033)-1),$AB1033),ProdTbl,3,0),"کد ناشناخته"))</f>
        <v/>
      </c>
      <c r="AE1033" s="22" t="n"/>
      <c r="AF1033" s="21" t="n"/>
      <c r="AG1033" s="20" t="n"/>
      <c r="AH1033" s="18">
        <f>IF($AG1033="","",IFERROR(VLOOKUP(IFERROR(VLOOKUP(IF(ISNUMBER(FIND(" – ",$AG1033)),LEFT($AG1033,FIND(" – ",$AG1033)-1),$AG1033),ProdTbl,5,0),""),BasketTbl,2,0),"کد ناشناخته"))</f>
        <v/>
      </c>
      <c r="AI1033" s="18">
        <f>IF($AG1033="","",IFERROR(VLOOKUP(IF(ISNUMBER(FIND(" – ",$AG1033)),LEFT($AG1033,FIND(" – ",$AG1033)-1),$AG1033),ProdTbl,3,0),"کد ناشناخته"))</f>
        <v/>
      </c>
      <c r="AJ1033" s="22" t="n"/>
      <c r="AK1033" s="21" t="n"/>
      <c r="AL1033" s="20" t="n"/>
      <c r="AM1033" s="18">
        <f>IF($AL1033="","",IFERROR(VLOOKUP(IFERROR(VLOOKUP(IF(ISNUMBER(FIND(" – ",$AL1033)),LEFT($AL1033,FIND(" – ",$AL1033)-1),$AL1033),ProdTbl,5,0),""),BasketTbl,2,0),"کد ناشناخته"))</f>
        <v/>
      </c>
      <c r="AN1033" s="18">
        <f>IF($AL1033="","",IFERROR(VLOOKUP(IF(ISNUMBER(FIND(" – ",$AL1033)),LEFT($AL1033,FIND(" – ",$AL1033)-1),$AL1033),ProdTbl,3,0),"کد ناشناخته"))</f>
        <v/>
      </c>
      <c r="AO1033" s="22" t="n"/>
      <c r="AP1033" s="21" t="n"/>
      <c r="AQ1033" s="20" t="n"/>
      <c r="AR1033" s="18">
        <f>IF($AQ1033="","",IFERROR(VLOOKUP(IFERROR(VLOOKUP(IF(ISNUMBER(FIND(" – ",$AQ1033)),LEFT($AQ1033,FIND(" – ",$AQ1033)-1),$AQ1033),ProdTbl,5,0),""),BasketTbl,2,0),"کد ناشناخته"))</f>
        <v/>
      </c>
      <c r="AS1033" s="18">
        <f>IF($AQ1033="","",IFERROR(VLOOKUP(IF(ISNUMBER(FIND(" – ",$AQ1033)),LEFT($AQ1033,FIND(" – ",$AQ1033)-1),$AQ1033),ProdTbl,3,0),"کد ناشناخته"))</f>
        <v/>
      </c>
      <c r="AT1033" s="22" t="n"/>
      <c r="AU1033" s="21" t="n"/>
      <c r="AV1033" s="20" t="n"/>
      <c r="AW1033" s="18">
        <f>IF($AV1033="","",IFERROR(VLOOKUP(IFERROR(VLOOKUP(IF(ISNUMBER(FIND(" – ",$AV1033)),LEFT($AV1033,FIND(" – ",$AV1033)-1),$AV1033),ProdTbl,5,0),""),BasketTbl,2,0),"کد ناشناخته"))</f>
        <v/>
      </c>
      <c r="AX1033" s="18">
        <f>IF($AV1033="","",IFERROR(VLOOKUP(IF(ISNUMBER(FIND(" – ",$AV1033)),LEFT($AV1033,FIND(" – ",$AV1033)-1),$AV1033),ProdTbl,3,0),"کد ناشناخته"))</f>
        <v/>
      </c>
      <c r="AY1033" s="22" t="n"/>
      <c r="AZ1033" s="21" t="n"/>
      <c r="BA1033" s="20" t="n"/>
      <c r="BB1033" s="18">
        <f>IF($BA1033="","",IFERROR(VLOOKUP(IFERROR(VLOOKUP(IF(ISNUMBER(FIND(" – ",$BA1033)),LEFT($BA1033,FIND(" – ",$BA1033)-1),$BA1033),ProdTbl,5,0),""),BasketTbl,2,0),"کد ناشناخته"))</f>
        <v/>
      </c>
      <c r="BC1033" s="18">
        <f>IF($BA1033="","",IFERROR(VLOOKUP(IF(ISNUMBER(FIND(" – ",$BA1033)),LEFT($BA1033,FIND(" – ",$BA1033)-1),$BA1033),ProdTbl,3,0),"کد ناشناخته"))</f>
        <v/>
      </c>
      <c r="BD1033" s="22" t="n"/>
      <c r="BE1033" s="21" t="n"/>
      <c r="BF1033" s="20" t="n"/>
      <c r="BG1033" s="18">
        <f>IF($BF1033="","",IFERROR(VLOOKUP(IFERROR(VLOOKUP(IF(ISNUMBER(FIND(" – ",$BF1033)),LEFT($BF1033,FIND(" – ",$BF1033)-1),$BF1033),ProdTbl,5,0),""),BasketTbl,2,0),"کد ناشناخته"))</f>
        <v/>
      </c>
      <c r="BH1033" s="18">
        <f>IF($BF1033="","",IFERROR(VLOOKUP(IF(ISNUMBER(FIND(" – ",$BF1033)),LEFT($BF1033,FIND(" – ",$BF1033)-1),$BF1033),ProdTbl,3,0),"کد ناشناخته"))</f>
        <v/>
      </c>
      <c r="BI1033" s="22" t="n"/>
      <c r="BJ1033" s="21" t="n"/>
      <c r="BK1033" s="20" t="n"/>
      <c r="BL1033" s="18">
        <f>IF($BK1033="","",IFERROR(VLOOKUP(IFERROR(VLOOKUP(IF(ISNUMBER(FIND(" – ",$BK1033)),LEFT($BK1033,FIND(" – ",$BK1033)-1),$BK1033),ProdTbl,5,0),""),BasketTbl,2,0),"کد ناشناخته"))</f>
        <v/>
      </c>
      <c r="BM1033" s="18">
        <f>IF($BK1033="","",IFERROR(VLOOKUP(IF(ISNUMBER(FIND(" – ",$BK1033)),LEFT($BK1033,FIND(" – ",$BK1033)-1),$BK1033),ProdTbl,3,0),"کد ناشناخته"))</f>
        <v/>
      </c>
      <c r="BN1033" s="22" t="n"/>
      <c r="BO1033" s="21" t="n"/>
      <c r="BP1033" s="20" t="n"/>
      <c r="BQ1033" s="18">
        <f>IF($BP1033="","",IFERROR(VLOOKUP(IFERROR(VLOOKUP(IF(ISNUMBER(FIND(" – ",$BP1033)),LEFT($BP1033,FIND(" – ",$BP1033)-1),$BP1033),ProdTbl,5,0),""),BasketTbl,2,0),"کد ناشناخته"))</f>
        <v/>
      </c>
      <c r="BR1033" s="18">
        <f>IF($BP1033="","",IFERROR(VLOOKUP(IF(ISNUMBER(FIND(" – ",$BP1033)),LEFT($BP1033,FIND(" – ",$BP1033)-1),$BP1033),ProdTbl,3,0),"کد ناشناخته"))</f>
        <v/>
      </c>
      <c r="BS1033" s="22" t="n"/>
      <c r="BT1033" s="21" t="n"/>
      <c r="BU1033" s="20" t="n"/>
      <c r="BV1033" s="18">
        <f>IF($BU1033="","",IFERROR(VLOOKUP(IFERROR(VLOOKUP(IF(ISNUMBER(FIND(" – ",$BU1033)),LEFT($BU1033,FIND(" – ",$BU1033)-1),$BU1033),ProdTbl,5,0),""),BasketTbl,2,0),"کد ناشناخته"))</f>
        <v/>
      </c>
      <c r="BW1033" s="18">
        <f>IF($BU1033="","",IFERROR(VLOOKUP(IF(ISNUMBER(FIND(" – ",$BU1033)),LEFT($BU1033,FIND(" – ",$BU1033)-1),$BU1033),ProdTbl,3,0),"کد ناشناخته"))</f>
        <v/>
      </c>
      <c r="BX1033" s="22" t="n"/>
      <c r="BY1033" s="21" t="n"/>
      <c r="BZ1033" s="20" t="n"/>
      <c r="CA1033" s="18">
        <f>IF($BZ1033="","",IFERROR(VLOOKUP(IFERROR(VLOOKUP(IF(ISNUMBER(FIND(" – ",$BZ1033)),LEFT($BZ1033,FIND(" – ",$BZ1033)-1),$BZ1033),ProdTbl,5,0),""),BasketTbl,2,0),"کد ناشناخته"))</f>
        <v/>
      </c>
      <c r="CB1033" s="18">
        <f>IF($BZ1033="","",IFERROR(VLOOKUP(IF(ISNUMBER(FIND(" – ",$BZ1033)),LEFT($BZ1033,FIND(" – ",$BZ1033)-1),$BZ1033),ProdTbl,3,0),"کد ناشناخته"))</f>
        <v/>
      </c>
      <c r="CC1033" s="22" t="n"/>
      <c r="CD1033" s="21" t="n"/>
      <c r="CE1033" s="20" t="n"/>
      <c r="CF1033" s="18">
        <f>IF($CE1033="","",IFERROR(VLOOKUP(IFERROR(VLOOKUP(IF(ISNUMBER(FIND(" – ",$CE1033)),LEFT($CE1033,FIND(" – ",$CE1033)-1),$CE1033),ProdTbl,5,0),""),BasketTbl,2,0),"کد ناشناخته"))</f>
        <v/>
      </c>
      <c r="CG1033" s="18">
        <f>IF($CE1033="","",IFERROR(VLOOKUP(IF(ISNUMBER(FIND(" – ",$CE1033)),LEFT($CE1033,FIND(" – ",$CE1033)-1),$CE1033),ProdTbl,3,0),"کد ناشناخته"))</f>
        <v/>
      </c>
      <c r="CH1033" s="22" t="n"/>
      <c r="CI1033" s="21" t="n"/>
    </row>
    <row r="1034">
      <c r="A1034" s="18">
        <f>IF($B1034="","",COUNTA($B$10:$B1034))</f>
        <v/>
      </c>
      <c r="B1034" s="19" t="n"/>
      <c r="C1034" s="20" t="n"/>
      <c r="D1034" s="19" t="n"/>
      <c r="E1034" s="18">
        <f>IF($D1034="","",IFERROR(VLOOKUP(IF(ISNUMBER(FIND(" – ",$D1034)),LEFT($D1034,FIND(" – ",$D1034)-1),$D1034),SellerTbl,2,0),"کد ناشناخته"))</f>
        <v/>
      </c>
      <c r="F1034" s="21" t="n"/>
      <c r="G1034" s="21" t="n"/>
      <c r="H1034" s="22" t="n"/>
      <c r="I1034" s="23">
        <f>IF(OR($F1034="",$G1034=""),"",$F1034-$G1034)</f>
        <v/>
      </c>
      <c r="J1034" s="18">
        <f>IF($I1034="","",IF(ABS($I1034)&lt;=0.01*$F1034,"√","×"))</f>
        <v/>
      </c>
      <c r="K1034" s="23">
        <f>IF(COUNT($Q1034,$V1034,$AA1034,$AF1034,$AK1034,$AP1034,$AU1034,$AZ1034,$BE1034,$BJ1034,$BO1034,$BT1034,$BY1034,$CD1034,$CI1034)=0,"",SUM($Q1034,$V1034,$AA1034,$AF1034,$AK1034,$AP1034,$AU1034,$AZ1034,$BE1034,$BJ1034,$BO1034,$BT1034,$BY1034,$CD1034,$CI1034))</f>
        <v/>
      </c>
      <c r="L1034" s="23">
        <f>IF(OR($F1034="",$K1034=""),"",$F1034-$K1034)</f>
        <v/>
      </c>
      <c r="M1034" s="20" t="n"/>
      <c r="N1034" s="18">
        <f>IF($M1034="","",IFERROR(VLOOKUP(IFERROR(VLOOKUP(IF(ISNUMBER(FIND(" – ",$M1034)),LEFT($M1034,FIND(" – ",$M1034)-1),$M1034),ProdTbl,5,0),""),BasketTbl,2,0),"کد ناشناخته"))</f>
        <v/>
      </c>
      <c r="O1034" s="18">
        <f>IF($M1034="","",IFERROR(VLOOKUP(IF(ISNUMBER(FIND(" – ",$M1034)),LEFT($M1034,FIND(" – ",$M1034)-1),$M1034),ProdTbl,3,0),"کد ناشناخته"))</f>
        <v/>
      </c>
      <c r="P1034" s="22" t="n"/>
      <c r="Q1034" s="21" t="n"/>
      <c r="R1034" s="20" t="n"/>
      <c r="S1034" s="18">
        <f>IF($R1034="","",IFERROR(VLOOKUP(IFERROR(VLOOKUP(IF(ISNUMBER(FIND(" – ",$R1034)),LEFT($R1034,FIND(" – ",$R1034)-1),$R1034),ProdTbl,5,0),""),BasketTbl,2,0),"کد ناشناخته"))</f>
        <v/>
      </c>
      <c r="T1034" s="18">
        <f>IF($R1034="","",IFERROR(VLOOKUP(IF(ISNUMBER(FIND(" – ",$R1034)),LEFT($R1034,FIND(" – ",$R1034)-1),$R1034),ProdTbl,3,0),"کد ناشناخته"))</f>
        <v/>
      </c>
      <c r="U1034" s="22" t="n"/>
      <c r="V1034" s="21" t="n"/>
      <c r="W1034" s="20" t="n"/>
      <c r="X1034" s="18">
        <f>IF($W1034="","",IFERROR(VLOOKUP(IFERROR(VLOOKUP(IF(ISNUMBER(FIND(" – ",$W1034)),LEFT($W1034,FIND(" – ",$W1034)-1),$W1034),ProdTbl,5,0),""),BasketTbl,2,0),"کد ناشناخته"))</f>
        <v/>
      </c>
      <c r="Y1034" s="18">
        <f>IF($W1034="","",IFERROR(VLOOKUP(IF(ISNUMBER(FIND(" – ",$W1034)),LEFT($W1034,FIND(" – ",$W1034)-1),$W1034),ProdTbl,3,0),"کد ناشناخته"))</f>
        <v/>
      </c>
      <c r="Z1034" s="22" t="n"/>
      <c r="AA1034" s="21" t="n"/>
      <c r="AB1034" s="20" t="n"/>
      <c r="AC1034" s="18">
        <f>IF($AB1034="","",IFERROR(VLOOKUP(IFERROR(VLOOKUP(IF(ISNUMBER(FIND(" – ",$AB1034)),LEFT($AB1034,FIND(" – ",$AB1034)-1),$AB1034),ProdTbl,5,0),""),BasketTbl,2,0),"کد ناشناخته"))</f>
        <v/>
      </c>
      <c r="AD1034" s="18">
        <f>IF($AB1034="","",IFERROR(VLOOKUP(IF(ISNUMBER(FIND(" – ",$AB1034)),LEFT($AB1034,FIND(" – ",$AB1034)-1),$AB1034),ProdTbl,3,0),"کد ناشناخته"))</f>
        <v/>
      </c>
      <c r="AE1034" s="22" t="n"/>
      <c r="AF1034" s="21" t="n"/>
      <c r="AG1034" s="20" t="n"/>
      <c r="AH1034" s="18">
        <f>IF($AG1034="","",IFERROR(VLOOKUP(IFERROR(VLOOKUP(IF(ISNUMBER(FIND(" – ",$AG1034)),LEFT($AG1034,FIND(" – ",$AG1034)-1),$AG1034),ProdTbl,5,0),""),BasketTbl,2,0),"کد ناشناخته"))</f>
        <v/>
      </c>
      <c r="AI1034" s="18">
        <f>IF($AG1034="","",IFERROR(VLOOKUP(IF(ISNUMBER(FIND(" – ",$AG1034)),LEFT($AG1034,FIND(" – ",$AG1034)-1),$AG1034),ProdTbl,3,0),"کد ناشناخته"))</f>
        <v/>
      </c>
      <c r="AJ1034" s="22" t="n"/>
      <c r="AK1034" s="21" t="n"/>
      <c r="AL1034" s="20" t="n"/>
      <c r="AM1034" s="18">
        <f>IF($AL1034="","",IFERROR(VLOOKUP(IFERROR(VLOOKUP(IF(ISNUMBER(FIND(" – ",$AL1034)),LEFT($AL1034,FIND(" – ",$AL1034)-1),$AL1034),ProdTbl,5,0),""),BasketTbl,2,0),"کد ناشناخته"))</f>
        <v/>
      </c>
      <c r="AN1034" s="18">
        <f>IF($AL1034="","",IFERROR(VLOOKUP(IF(ISNUMBER(FIND(" – ",$AL1034)),LEFT($AL1034,FIND(" – ",$AL1034)-1),$AL1034),ProdTbl,3,0),"کد ناشناخته"))</f>
        <v/>
      </c>
      <c r="AO1034" s="22" t="n"/>
      <c r="AP1034" s="21" t="n"/>
      <c r="AQ1034" s="20" t="n"/>
      <c r="AR1034" s="18">
        <f>IF($AQ1034="","",IFERROR(VLOOKUP(IFERROR(VLOOKUP(IF(ISNUMBER(FIND(" – ",$AQ1034)),LEFT($AQ1034,FIND(" – ",$AQ1034)-1),$AQ1034),ProdTbl,5,0),""),BasketTbl,2,0),"کد ناشناخته"))</f>
        <v/>
      </c>
      <c r="AS1034" s="18">
        <f>IF($AQ1034="","",IFERROR(VLOOKUP(IF(ISNUMBER(FIND(" – ",$AQ1034)),LEFT($AQ1034,FIND(" – ",$AQ1034)-1),$AQ1034),ProdTbl,3,0),"کد ناشناخته"))</f>
        <v/>
      </c>
      <c r="AT1034" s="22" t="n"/>
      <c r="AU1034" s="21" t="n"/>
      <c r="AV1034" s="20" t="n"/>
      <c r="AW1034" s="18">
        <f>IF($AV1034="","",IFERROR(VLOOKUP(IFERROR(VLOOKUP(IF(ISNUMBER(FIND(" – ",$AV1034)),LEFT($AV1034,FIND(" – ",$AV1034)-1),$AV1034),ProdTbl,5,0),""),BasketTbl,2,0),"کد ناشناخته"))</f>
        <v/>
      </c>
      <c r="AX1034" s="18">
        <f>IF($AV1034="","",IFERROR(VLOOKUP(IF(ISNUMBER(FIND(" – ",$AV1034)),LEFT($AV1034,FIND(" – ",$AV1034)-1),$AV1034),ProdTbl,3,0),"کد ناشناخته"))</f>
        <v/>
      </c>
      <c r="AY1034" s="22" t="n"/>
      <c r="AZ1034" s="21" t="n"/>
      <c r="BA1034" s="20" t="n"/>
      <c r="BB1034" s="18">
        <f>IF($BA1034="","",IFERROR(VLOOKUP(IFERROR(VLOOKUP(IF(ISNUMBER(FIND(" – ",$BA1034)),LEFT($BA1034,FIND(" – ",$BA1034)-1),$BA1034),ProdTbl,5,0),""),BasketTbl,2,0),"کد ناشناخته"))</f>
        <v/>
      </c>
      <c r="BC1034" s="18">
        <f>IF($BA1034="","",IFERROR(VLOOKUP(IF(ISNUMBER(FIND(" – ",$BA1034)),LEFT($BA1034,FIND(" – ",$BA1034)-1),$BA1034),ProdTbl,3,0),"کد ناشناخته"))</f>
        <v/>
      </c>
      <c r="BD1034" s="22" t="n"/>
      <c r="BE1034" s="21" t="n"/>
      <c r="BF1034" s="20" t="n"/>
      <c r="BG1034" s="18">
        <f>IF($BF1034="","",IFERROR(VLOOKUP(IFERROR(VLOOKUP(IF(ISNUMBER(FIND(" – ",$BF1034)),LEFT($BF1034,FIND(" – ",$BF1034)-1),$BF1034),ProdTbl,5,0),""),BasketTbl,2,0),"کد ناشناخته"))</f>
        <v/>
      </c>
      <c r="BH1034" s="18">
        <f>IF($BF1034="","",IFERROR(VLOOKUP(IF(ISNUMBER(FIND(" – ",$BF1034)),LEFT($BF1034,FIND(" – ",$BF1034)-1),$BF1034),ProdTbl,3,0),"کد ناشناخته"))</f>
        <v/>
      </c>
      <c r="BI1034" s="22" t="n"/>
      <c r="BJ1034" s="21" t="n"/>
      <c r="BK1034" s="20" t="n"/>
      <c r="BL1034" s="18">
        <f>IF($BK1034="","",IFERROR(VLOOKUP(IFERROR(VLOOKUP(IF(ISNUMBER(FIND(" – ",$BK1034)),LEFT($BK1034,FIND(" – ",$BK1034)-1),$BK1034),ProdTbl,5,0),""),BasketTbl,2,0),"کد ناشناخته"))</f>
        <v/>
      </c>
      <c r="BM1034" s="18">
        <f>IF($BK1034="","",IFERROR(VLOOKUP(IF(ISNUMBER(FIND(" – ",$BK1034)),LEFT($BK1034,FIND(" – ",$BK1034)-1),$BK1034),ProdTbl,3,0),"کد ناشناخته"))</f>
        <v/>
      </c>
      <c r="BN1034" s="22" t="n"/>
      <c r="BO1034" s="21" t="n"/>
      <c r="BP1034" s="20" t="n"/>
      <c r="BQ1034" s="18">
        <f>IF($BP1034="","",IFERROR(VLOOKUP(IFERROR(VLOOKUP(IF(ISNUMBER(FIND(" – ",$BP1034)),LEFT($BP1034,FIND(" – ",$BP1034)-1),$BP1034),ProdTbl,5,0),""),BasketTbl,2,0),"کد ناشناخته"))</f>
        <v/>
      </c>
      <c r="BR1034" s="18">
        <f>IF($BP1034="","",IFERROR(VLOOKUP(IF(ISNUMBER(FIND(" – ",$BP1034)),LEFT($BP1034,FIND(" – ",$BP1034)-1),$BP1034),ProdTbl,3,0),"کد ناشناخته"))</f>
        <v/>
      </c>
      <c r="BS1034" s="22" t="n"/>
      <c r="BT1034" s="21" t="n"/>
      <c r="BU1034" s="20" t="n"/>
      <c r="BV1034" s="18">
        <f>IF($BU1034="","",IFERROR(VLOOKUP(IFERROR(VLOOKUP(IF(ISNUMBER(FIND(" – ",$BU1034)),LEFT($BU1034,FIND(" – ",$BU1034)-1),$BU1034),ProdTbl,5,0),""),BasketTbl,2,0),"کد ناشناخته"))</f>
        <v/>
      </c>
      <c r="BW1034" s="18">
        <f>IF($BU1034="","",IFERROR(VLOOKUP(IF(ISNUMBER(FIND(" – ",$BU1034)),LEFT($BU1034,FIND(" – ",$BU1034)-1),$BU1034),ProdTbl,3,0),"کد ناشناخته"))</f>
        <v/>
      </c>
      <c r="BX1034" s="22" t="n"/>
      <c r="BY1034" s="21" t="n"/>
      <c r="BZ1034" s="20" t="n"/>
      <c r="CA1034" s="18">
        <f>IF($BZ1034="","",IFERROR(VLOOKUP(IFERROR(VLOOKUP(IF(ISNUMBER(FIND(" – ",$BZ1034)),LEFT($BZ1034,FIND(" – ",$BZ1034)-1),$BZ1034),ProdTbl,5,0),""),BasketTbl,2,0),"کد ناشناخته"))</f>
        <v/>
      </c>
      <c r="CB1034" s="18">
        <f>IF($BZ1034="","",IFERROR(VLOOKUP(IF(ISNUMBER(FIND(" – ",$BZ1034)),LEFT($BZ1034,FIND(" – ",$BZ1034)-1),$BZ1034),ProdTbl,3,0),"کد ناشناخته"))</f>
        <v/>
      </c>
      <c r="CC1034" s="22" t="n"/>
      <c r="CD1034" s="21" t="n"/>
      <c r="CE1034" s="20" t="n"/>
      <c r="CF1034" s="18">
        <f>IF($CE1034="","",IFERROR(VLOOKUP(IFERROR(VLOOKUP(IF(ISNUMBER(FIND(" – ",$CE1034)),LEFT($CE1034,FIND(" – ",$CE1034)-1),$CE1034),ProdTbl,5,0),""),BasketTbl,2,0),"کد ناشناخته"))</f>
        <v/>
      </c>
      <c r="CG1034" s="18">
        <f>IF($CE1034="","",IFERROR(VLOOKUP(IF(ISNUMBER(FIND(" – ",$CE1034)),LEFT($CE1034,FIND(" – ",$CE1034)-1),$CE1034),ProdTbl,3,0),"کد ناشناخته"))</f>
        <v/>
      </c>
      <c r="CH1034" s="22" t="n"/>
      <c r="CI1034" s="21" t="n"/>
    </row>
    <row r="1035">
      <c r="A1035" s="18">
        <f>IF($B1035="","",COUNTA($B$10:$B1035))</f>
        <v/>
      </c>
      <c r="B1035" s="19" t="n"/>
      <c r="C1035" s="20" t="n"/>
      <c r="D1035" s="19" t="n"/>
      <c r="E1035" s="18">
        <f>IF($D1035="","",IFERROR(VLOOKUP(IF(ISNUMBER(FIND(" – ",$D1035)),LEFT($D1035,FIND(" – ",$D1035)-1),$D1035),SellerTbl,2,0),"کد ناشناخته"))</f>
        <v/>
      </c>
      <c r="F1035" s="21" t="n"/>
      <c r="G1035" s="21" t="n"/>
      <c r="H1035" s="22" t="n"/>
      <c r="I1035" s="23">
        <f>IF(OR($F1035="",$G1035=""),"",$F1035-$G1035)</f>
        <v/>
      </c>
      <c r="J1035" s="18">
        <f>IF($I1035="","",IF(ABS($I1035)&lt;=0.01*$F1035,"√","×"))</f>
        <v/>
      </c>
      <c r="K1035" s="23">
        <f>IF(COUNT($Q1035,$V1035,$AA1035,$AF1035,$AK1035,$AP1035,$AU1035,$AZ1035,$BE1035,$BJ1035,$BO1035,$BT1035,$BY1035,$CD1035,$CI1035)=0,"",SUM($Q1035,$V1035,$AA1035,$AF1035,$AK1035,$AP1035,$AU1035,$AZ1035,$BE1035,$BJ1035,$BO1035,$BT1035,$BY1035,$CD1035,$CI1035))</f>
        <v/>
      </c>
      <c r="L1035" s="23">
        <f>IF(OR($F1035="",$K1035=""),"",$F1035-$K1035)</f>
        <v/>
      </c>
      <c r="M1035" s="20" t="n"/>
      <c r="N1035" s="18">
        <f>IF($M1035="","",IFERROR(VLOOKUP(IFERROR(VLOOKUP(IF(ISNUMBER(FIND(" – ",$M1035)),LEFT($M1035,FIND(" – ",$M1035)-1),$M1035),ProdTbl,5,0),""),BasketTbl,2,0),"کد ناشناخته"))</f>
        <v/>
      </c>
      <c r="O1035" s="18">
        <f>IF($M1035="","",IFERROR(VLOOKUP(IF(ISNUMBER(FIND(" – ",$M1035)),LEFT($M1035,FIND(" – ",$M1035)-1),$M1035),ProdTbl,3,0),"کد ناشناخته"))</f>
        <v/>
      </c>
      <c r="P1035" s="22" t="n"/>
      <c r="Q1035" s="21" t="n"/>
      <c r="R1035" s="20" t="n"/>
      <c r="S1035" s="18">
        <f>IF($R1035="","",IFERROR(VLOOKUP(IFERROR(VLOOKUP(IF(ISNUMBER(FIND(" – ",$R1035)),LEFT($R1035,FIND(" – ",$R1035)-1),$R1035),ProdTbl,5,0),""),BasketTbl,2,0),"کد ناشناخته"))</f>
        <v/>
      </c>
      <c r="T1035" s="18">
        <f>IF($R1035="","",IFERROR(VLOOKUP(IF(ISNUMBER(FIND(" – ",$R1035)),LEFT($R1035,FIND(" – ",$R1035)-1),$R1035),ProdTbl,3,0),"کد ناشناخته"))</f>
        <v/>
      </c>
      <c r="U1035" s="22" t="n"/>
      <c r="V1035" s="21" t="n"/>
      <c r="W1035" s="20" t="n"/>
      <c r="X1035" s="18">
        <f>IF($W1035="","",IFERROR(VLOOKUP(IFERROR(VLOOKUP(IF(ISNUMBER(FIND(" – ",$W1035)),LEFT($W1035,FIND(" – ",$W1035)-1),$W1035),ProdTbl,5,0),""),BasketTbl,2,0),"کد ناشناخته"))</f>
        <v/>
      </c>
      <c r="Y1035" s="18">
        <f>IF($W1035="","",IFERROR(VLOOKUP(IF(ISNUMBER(FIND(" – ",$W1035)),LEFT($W1035,FIND(" – ",$W1035)-1),$W1035),ProdTbl,3,0),"کد ناشناخته"))</f>
        <v/>
      </c>
      <c r="Z1035" s="22" t="n"/>
      <c r="AA1035" s="21" t="n"/>
      <c r="AB1035" s="20" t="n"/>
      <c r="AC1035" s="18">
        <f>IF($AB1035="","",IFERROR(VLOOKUP(IFERROR(VLOOKUP(IF(ISNUMBER(FIND(" – ",$AB1035)),LEFT($AB1035,FIND(" – ",$AB1035)-1),$AB1035),ProdTbl,5,0),""),BasketTbl,2,0),"کد ناشناخته"))</f>
        <v/>
      </c>
      <c r="AD1035" s="18">
        <f>IF($AB1035="","",IFERROR(VLOOKUP(IF(ISNUMBER(FIND(" – ",$AB1035)),LEFT($AB1035,FIND(" – ",$AB1035)-1),$AB1035),ProdTbl,3,0),"کد ناشناخته"))</f>
        <v/>
      </c>
      <c r="AE1035" s="22" t="n"/>
      <c r="AF1035" s="21" t="n"/>
      <c r="AG1035" s="20" t="n"/>
      <c r="AH1035" s="18">
        <f>IF($AG1035="","",IFERROR(VLOOKUP(IFERROR(VLOOKUP(IF(ISNUMBER(FIND(" – ",$AG1035)),LEFT($AG1035,FIND(" – ",$AG1035)-1),$AG1035),ProdTbl,5,0),""),BasketTbl,2,0),"کد ناشناخته"))</f>
        <v/>
      </c>
      <c r="AI1035" s="18">
        <f>IF($AG1035="","",IFERROR(VLOOKUP(IF(ISNUMBER(FIND(" – ",$AG1035)),LEFT($AG1035,FIND(" – ",$AG1035)-1),$AG1035),ProdTbl,3,0),"کد ناشناخته"))</f>
        <v/>
      </c>
      <c r="AJ1035" s="22" t="n"/>
      <c r="AK1035" s="21" t="n"/>
      <c r="AL1035" s="20" t="n"/>
      <c r="AM1035" s="18">
        <f>IF($AL1035="","",IFERROR(VLOOKUP(IFERROR(VLOOKUP(IF(ISNUMBER(FIND(" – ",$AL1035)),LEFT($AL1035,FIND(" – ",$AL1035)-1),$AL1035),ProdTbl,5,0),""),BasketTbl,2,0),"کد ناشناخته"))</f>
        <v/>
      </c>
      <c r="AN1035" s="18">
        <f>IF($AL1035="","",IFERROR(VLOOKUP(IF(ISNUMBER(FIND(" – ",$AL1035)),LEFT($AL1035,FIND(" – ",$AL1035)-1),$AL1035),ProdTbl,3,0),"کد ناشناخته"))</f>
        <v/>
      </c>
      <c r="AO1035" s="22" t="n"/>
      <c r="AP1035" s="21" t="n"/>
      <c r="AQ1035" s="20" t="n"/>
      <c r="AR1035" s="18">
        <f>IF($AQ1035="","",IFERROR(VLOOKUP(IFERROR(VLOOKUP(IF(ISNUMBER(FIND(" – ",$AQ1035)),LEFT($AQ1035,FIND(" – ",$AQ1035)-1),$AQ1035),ProdTbl,5,0),""),BasketTbl,2,0),"کد ناشناخته"))</f>
        <v/>
      </c>
      <c r="AS1035" s="18">
        <f>IF($AQ1035="","",IFERROR(VLOOKUP(IF(ISNUMBER(FIND(" – ",$AQ1035)),LEFT($AQ1035,FIND(" – ",$AQ1035)-1),$AQ1035),ProdTbl,3,0),"کد ناشناخته"))</f>
        <v/>
      </c>
      <c r="AT1035" s="22" t="n"/>
      <c r="AU1035" s="21" t="n"/>
      <c r="AV1035" s="20" t="n"/>
      <c r="AW1035" s="18">
        <f>IF($AV1035="","",IFERROR(VLOOKUP(IFERROR(VLOOKUP(IF(ISNUMBER(FIND(" – ",$AV1035)),LEFT($AV1035,FIND(" – ",$AV1035)-1),$AV1035),ProdTbl,5,0),""),BasketTbl,2,0),"کد ناشناخته"))</f>
        <v/>
      </c>
      <c r="AX1035" s="18">
        <f>IF($AV1035="","",IFERROR(VLOOKUP(IF(ISNUMBER(FIND(" – ",$AV1035)),LEFT($AV1035,FIND(" – ",$AV1035)-1),$AV1035),ProdTbl,3,0),"کد ناشناخته"))</f>
        <v/>
      </c>
      <c r="AY1035" s="22" t="n"/>
      <c r="AZ1035" s="21" t="n"/>
      <c r="BA1035" s="20" t="n"/>
      <c r="BB1035" s="18">
        <f>IF($BA1035="","",IFERROR(VLOOKUP(IFERROR(VLOOKUP(IF(ISNUMBER(FIND(" – ",$BA1035)),LEFT($BA1035,FIND(" – ",$BA1035)-1),$BA1035),ProdTbl,5,0),""),BasketTbl,2,0),"کد ناشناخته"))</f>
        <v/>
      </c>
      <c r="BC1035" s="18">
        <f>IF($BA1035="","",IFERROR(VLOOKUP(IF(ISNUMBER(FIND(" – ",$BA1035)),LEFT($BA1035,FIND(" – ",$BA1035)-1),$BA1035),ProdTbl,3,0),"کد ناشناخته"))</f>
        <v/>
      </c>
      <c r="BD1035" s="22" t="n"/>
      <c r="BE1035" s="21" t="n"/>
      <c r="BF1035" s="20" t="n"/>
      <c r="BG1035" s="18">
        <f>IF($BF1035="","",IFERROR(VLOOKUP(IFERROR(VLOOKUP(IF(ISNUMBER(FIND(" – ",$BF1035)),LEFT($BF1035,FIND(" – ",$BF1035)-1),$BF1035),ProdTbl,5,0),""),BasketTbl,2,0),"کد ناشناخته"))</f>
        <v/>
      </c>
      <c r="BH1035" s="18">
        <f>IF($BF1035="","",IFERROR(VLOOKUP(IF(ISNUMBER(FIND(" – ",$BF1035)),LEFT($BF1035,FIND(" – ",$BF1035)-1),$BF1035),ProdTbl,3,0),"کد ناشناخته"))</f>
        <v/>
      </c>
      <c r="BI1035" s="22" t="n"/>
      <c r="BJ1035" s="21" t="n"/>
      <c r="BK1035" s="20" t="n"/>
      <c r="BL1035" s="18">
        <f>IF($BK1035="","",IFERROR(VLOOKUP(IFERROR(VLOOKUP(IF(ISNUMBER(FIND(" – ",$BK1035)),LEFT($BK1035,FIND(" – ",$BK1035)-1),$BK1035),ProdTbl,5,0),""),BasketTbl,2,0),"کد ناشناخته"))</f>
        <v/>
      </c>
      <c r="BM1035" s="18">
        <f>IF($BK1035="","",IFERROR(VLOOKUP(IF(ISNUMBER(FIND(" – ",$BK1035)),LEFT($BK1035,FIND(" – ",$BK1035)-1),$BK1035),ProdTbl,3,0),"کد ناشناخته"))</f>
        <v/>
      </c>
      <c r="BN1035" s="22" t="n"/>
      <c r="BO1035" s="21" t="n"/>
      <c r="BP1035" s="20" t="n"/>
      <c r="BQ1035" s="18">
        <f>IF($BP1035="","",IFERROR(VLOOKUP(IFERROR(VLOOKUP(IF(ISNUMBER(FIND(" – ",$BP1035)),LEFT($BP1035,FIND(" – ",$BP1035)-1),$BP1035),ProdTbl,5,0),""),BasketTbl,2,0),"کد ناشناخته"))</f>
        <v/>
      </c>
      <c r="BR1035" s="18">
        <f>IF($BP1035="","",IFERROR(VLOOKUP(IF(ISNUMBER(FIND(" – ",$BP1035)),LEFT($BP1035,FIND(" – ",$BP1035)-1),$BP1035),ProdTbl,3,0),"کد ناشناخته"))</f>
        <v/>
      </c>
      <c r="BS1035" s="22" t="n"/>
      <c r="BT1035" s="21" t="n"/>
      <c r="BU1035" s="20" t="n"/>
      <c r="BV1035" s="18">
        <f>IF($BU1035="","",IFERROR(VLOOKUP(IFERROR(VLOOKUP(IF(ISNUMBER(FIND(" – ",$BU1035)),LEFT($BU1035,FIND(" – ",$BU1035)-1),$BU1035),ProdTbl,5,0),""),BasketTbl,2,0),"کد ناشناخته"))</f>
        <v/>
      </c>
      <c r="BW1035" s="18">
        <f>IF($BU1035="","",IFERROR(VLOOKUP(IF(ISNUMBER(FIND(" – ",$BU1035)),LEFT($BU1035,FIND(" – ",$BU1035)-1),$BU1035),ProdTbl,3,0),"کد ناشناخته"))</f>
        <v/>
      </c>
      <c r="BX1035" s="22" t="n"/>
      <c r="BY1035" s="21" t="n"/>
      <c r="BZ1035" s="20" t="n"/>
      <c r="CA1035" s="18">
        <f>IF($BZ1035="","",IFERROR(VLOOKUP(IFERROR(VLOOKUP(IF(ISNUMBER(FIND(" – ",$BZ1035)),LEFT($BZ1035,FIND(" – ",$BZ1035)-1),$BZ1035),ProdTbl,5,0),""),BasketTbl,2,0),"کد ناشناخته"))</f>
        <v/>
      </c>
      <c r="CB1035" s="18">
        <f>IF($BZ1035="","",IFERROR(VLOOKUP(IF(ISNUMBER(FIND(" – ",$BZ1035)),LEFT($BZ1035,FIND(" – ",$BZ1035)-1),$BZ1035),ProdTbl,3,0),"کد ناشناخته"))</f>
        <v/>
      </c>
      <c r="CC1035" s="22" t="n"/>
      <c r="CD1035" s="21" t="n"/>
      <c r="CE1035" s="20" t="n"/>
      <c r="CF1035" s="18">
        <f>IF($CE1035="","",IFERROR(VLOOKUP(IFERROR(VLOOKUP(IF(ISNUMBER(FIND(" – ",$CE1035)),LEFT($CE1035,FIND(" – ",$CE1035)-1),$CE1035),ProdTbl,5,0),""),BasketTbl,2,0),"کد ناشناخته"))</f>
        <v/>
      </c>
      <c r="CG1035" s="18">
        <f>IF($CE1035="","",IFERROR(VLOOKUP(IF(ISNUMBER(FIND(" – ",$CE1035)),LEFT($CE1035,FIND(" – ",$CE1035)-1),$CE1035),ProdTbl,3,0),"کد ناشناخته"))</f>
        <v/>
      </c>
      <c r="CH1035" s="22" t="n"/>
      <c r="CI1035" s="21" t="n"/>
    </row>
    <row r="1036">
      <c r="A1036" s="18">
        <f>IF($B1036="","",COUNTA($B$10:$B1036))</f>
        <v/>
      </c>
      <c r="B1036" s="19" t="n"/>
      <c r="C1036" s="20" t="n"/>
      <c r="D1036" s="19" t="n"/>
      <c r="E1036" s="18">
        <f>IF($D1036="","",IFERROR(VLOOKUP(IF(ISNUMBER(FIND(" – ",$D1036)),LEFT($D1036,FIND(" – ",$D1036)-1),$D1036),SellerTbl,2,0),"کد ناشناخته"))</f>
        <v/>
      </c>
      <c r="F1036" s="21" t="n"/>
      <c r="G1036" s="21" t="n"/>
      <c r="H1036" s="22" t="n"/>
      <c r="I1036" s="23">
        <f>IF(OR($F1036="",$G1036=""),"",$F1036-$G1036)</f>
        <v/>
      </c>
      <c r="J1036" s="18">
        <f>IF($I1036="","",IF(ABS($I1036)&lt;=0.01*$F1036,"√","×"))</f>
        <v/>
      </c>
      <c r="K1036" s="23">
        <f>IF(COUNT($Q1036,$V1036,$AA1036,$AF1036,$AK1036,$AP1036,$AU1036,$AZ1036,$BE1036,$BJ1036,$BO1036,$BT1036,$BY1036,$CD1036,$CI1036)=0,"",SUM($Q1036,$V1036,$AA1036,$AF1036,$AK1036,$AP1036,$AU1036,$AZ1036,$BE1036,$BJ1036,$BO1036,$BT1036,$BY1036,$CD1036,$CI1036))</f>
        <v/>
      </c>
      <c r="L1036" s="23">
        <f>IF(OR($F1036="",$K1036=""),"",$F1036-$K1036)</f>
        <v/>
      </c>
      <c r="M1036" s="20" t="n"/>
      <c r="N1036" s="18">
        <f>IF($M1036="","",IFERROR(VLOOKUP(IFERROR(VLOOKUP(IF(ISNUMBER(FIND(" – ",$M1036)),LEFT($M1036,FIND(" – ",$M1036)-1),$M1036),ProdTbl,5,0),""),BasketTbl,2,0),"کد ناشناخته"))</f>
        <v/>
      </c>
      <c r="O1036" s="18">
        <f>IF($M1036="","",IFERROR(VLOOKUP(IF(ISNUMBER(FIND(" – ",$M1036)),LEFT($M1036,FIND(" – ",$M1036)-1),$M1036),ProdTbl,3,0),"کد ناشناخته"))</f>
        <v/>
      </c>
      <c r="P1036" s="22" t="n"/>
      <c r="Q1036" s="21" t="n"/>
      <c r="R1036" s="20" t="n"/>
      <c r="S1036" s="18">
        <f>IF($R1036="","",IFERROR(VLOOKUP(IFERROR(VLOOKUP(IF(ISNUMBER(FIND(" – ",$R1036)),LEFT($R1036,FIND(" – ",$R1036)-1),$R1036),ProdTbl,5,0),""),BasketTbl,2,0),"کد ناشناخته"))</f>
        <v/>
      </c>
      <c r="T1036" s="18">
        <f>IF($R1036="","",IFERROR(VLOOKUP(IF(ISNUMBER(FIND(" – ",$R1036)),LEFT($R1036,FIND(" – ",$R1036)-1),$R1036),ProdTbl,3,0),"کد ناشناخته"))</f>
        <v/>
      </c>
      <c r="U1036" s="22" t="n"/>
      <c r="V1036" s="21" t="n"/>
      <c r="W1036" s="20" t="n"/>
      <c r="X1036" s="18">
        <f>IF($W1036="","",IFERROR(VLOOKUP(IFERROR(VLOOKUP(IF(ISNUMBER(FIND(" – ",$W1036)),LEFT($W1036,FIND(" – ",$W1036)-1),$W1036),ProdTbl,5,0),""),BasketTbl,2,0),"کد ناشناخته"))</f>
        <v/>
      </c>
      <c r="Y1036" s="18">
        <f>IF($W1036="","",IFERROR(VLOOKUP(IF(ISNUMBER(FIND(" – ",$W1036)),LEFT($W1036,FIND(" – ",$W1036)-1),$W1036),ProdTbl,3,0),"کد ناشناخته"))</f>
        <v/>
      </c>
      <c r="Z1036" s="22" t="n"/>
      <c r="AA1036" s="21" t="n"/>
      <c r="AB1036" s="20" t="n"/>
      <c r="AC1036" s="18">
        <f>IF($AB1036="","",IFERROR(VLOOKUP(IFERROR(VLOOKUP(IF(ISNUMBER(FIND(" – ",$AB1036)),LEFT($AB1036,FIND(" – ",$AB1036)-1),$AB1036),ProdTbl,5,0),""),BasketTbl,2,0),"کد ناشناخته"))</f>
        <v/>
      </c>
      <c r="AD1036" s="18">
        <f>IF($AB1036="","",IFERROR(VLOOKUP(IF(ISNUMBER(FIND(" – ",$AB1036)),LEFT($AB1036,FIND(" – ",$AB1036)-1),$AB1036),ProdTbl,3,0),"کد ناشناخته"))</f>
        <v/>
      </c>
      <c r="AE1036" s="22" t="n"/>
      <c r="AF1036" s="21" t="n"/>
      <c r="AG1036" s="20" t="n"/>
      <c r="AH1036" s="18">
        <f>IF($AG1036="","",IFERROR(VLOOKUP(IFERROR(VLOOKUP(IF(ISNUMBER(FIND(" – ",$AG1036)),LEFT($AG1036,FIND(" – ",$AG1036)-1),$AG1036),ProdTbl,5,0),""),BasketTbl,2,0),"کد ناشناخته"))</f>
        <v/>
      </c>
      <c r="AI1036" s="18">
        <f>IF($AG1036="","",IFERROR(VLOOKUP(IF(ISNUMBER(FIND(" – ",$AG1036)),LEFT($AG1036,FIND(" – ",$AG1036)-1),$AG1036),ProdTbl,3,0),"کد ناشناخته"))</f>
        <v/>
      </c>
      <c r="AJ1036" s="22" t="n"/>
      <c r="AK1036" s="21" t="n"/>
      <c r="AL1036" s="20" t="n"/>
      <c r="AM1036" s="18">
        <f>IF($AL1036="","",IFERROR(VLOOKUP(IFERROR(VLOOKUP(IF(ISNUMBER(FIND(" – ",$AL1036)),LEFT($AL1036,FIND(" – ",$AL1036)-1),$AL1036),ProdTbl,5,0),""),BasketTbl,2,0),"کد ناشناخته"))</f>
        <v/>
      </c>
      <c r="AN1036" s="18">
        <f>IF($AL1036="","",IFERROR(VLOOKUP(IF(ISNUMBER(FIND(" – ",$AL1036)),LEFT($AL1036,FIND(" – ",$AL1036)-1),$AL1036),ProdTbl,3,0),"کد ناشناخته"))</f>
        <v/>
      </c>
      <c r="AO1036" s="22" t="n"/>
      <c r="AP1036" s="21" t="n"/>
      <c r="AQ1036" s="20" t="n"/>
      <c r="AR1036" s="18">
        <f>IF($AQ1036="","",IFERROR(VLOOKUP(IFERROR(VLOOKUP(IF(ISNUMBER(FIND(" – ",$AQ1036)),LEFT($AQ1036,FIND(" – ",$AQ1036)-1),$AQ1036),ProdTbl,5,0),""),BasketTbl,2,0),"کد ناشناخته"))</f>
        <v/>
      </c>
      <c r="AS1036" s="18">
        <f>IF($AQ1036="","",IFERROR(VLOOKUP(IF(ISNUMBER(FIND(" – ",$AQ1036)),LEFT($AQ1036,FIND(" – ",$AQ1036)-1),$AQ1036),ProdTbl,3,0),"کد ناشناخته"))</f>
        <v/>
      </c>
      <c r="AT1036" s="22" t="n"/>
      <c r="AU1036" s="21" t="n"/>
      <c r="AV1036" s="20" t="n"/>
      <c r="AW1036" s="18">
        <f>IF($AV1036="","",IFERROR(VLOOKUP(IFERROR(VLOOKUP(IF(ISNUMBER(FIND(" – ",$AV1036)),LEFT($AV1036,FIND(" – ",$AV1036)-1),$AV1036),ProdTbl,5,0),""),BasketTbl,2,0),"کد ناشناخته"))</f>
        <v/>
      </c>
      <c r="AX1036" s="18">
        <f>IF($AV1036="","",IFERROR(VLOOKUP(IF(ISNUMBER(FIND(" – ",$AV1036)),LEFT($AV1036,FIND(" – ",$AV1036)-1),$AV1036),ProdTbl,3,0),"کد ناشناخته"))</f>
        <v/>
      </c>
      <c r="AY1036" s="22" t="n"/>
      <c r="AZ1036" s="21" t="n"/>
      <c r="BA1036" s="20" t="n"/>
      <c r="BB1036" s="18">
        <f>IF($BA1036="","",IFERROR(VLOOKUP(IFERROR(VLOOKUP(IF(ISNUMBER(FIND(" – ",$BA1036)),LEFT($BA1036,FIND(" – ",$BA1036)-1),$BA1036),ProdTbl,5,0),""),BasketTbl,2,0),"کد ناشناخته"))</f>
        <v/>
      </c>
      <c r="BC1036" s="18">
        <f>IF($BA1036="","",IFERROR(VLOOKUP(IF(ISNUMBER(FIND(" – ",$BA1036)),LEFT($BA1036,FIND(" – ",$BA1036)-1),$BA1036),ProdTbl,3,0),"کد ناشناخته"))</f>
        <v/>
      </c>
      <c r="BD1036" s="22" t="n"/>
      <c r="BE1036" s="21" t="n"/>
      <c r="BF1036" s="20" t="n"/>
      <c r="BG1036" s="18">
        <f>IF($BF1036="","",IFERROR(VLOOKUP(IFERROR(VLOOKUP(IF(ISNUMBER(FIND(" – ",$BF1036)),LEFT($BF1036,FIND(" – ",$BF1036)-1),$BF1036),ProdTbl,5,0),""),BasketTbl,2,0),"کد ناشناخته"))</f>
        <v/>
      </c>
      <c r="BH1036" s="18">
        <f>IF($BF1036="","",IFERROR(VLOOKUP(IF(ISNUMBER(FIND(" – ",$BF1036)),LEFT($BF1036,FIND(" – ",$BF1036)-1),$BF1036),ProdTbl,3,0),"کد ناشناخته"))</f>
        <v/>
      </c>
      <c r="BI1036" s="22" t="n"/>
      <c r="BJ1036" s="21" t="n"/>
      <c r="BK1036" s="20" t="n"/>
      <c r="BL1036" s="18">
        <f>IF($BK1036="","",IFERROR(VLOOKUP(IFERROR(VLOOKUP(IF(ISNUMBER(FIND(" – ",$BK1036)),LEFT($BK1036,FIND(" – ",$BK1036)-1),$BK1036),ProdTbl,5,0),""),BasketTbl,2,0),"کد ناشناخته"))</f>
        <v/>
      </c>
      <c r="BM1036" s="18">
        <f>IF($BK1036="","",IFERROR(VLOOKUP(IF(ISNUMBER(FIND(" – ",$BK1036)),LEFT($BK1036,FIND(" – ",$BK1036)-1),$BK1036),ProdTbl,3,0),"کد ناشناخته"))</f>
        <v/>
      </c>
      <c r="BN1036" s="22" t="n"/>
      <c r="BO1036" s="21" t="n"/>
      <c r="BP1036" s="20" t="n"/>
      <c r="BQ1036" s="18">
        <f>IF($BP1036="","",IFERROR(VLOOKUP(IFERROR(VLOOKUP(IF(ISNUMBER(FIND(" – ",$BP1036)),LEFT($BP1036,FIND(" – ",$BP1036)-1),$BP1036),ProdTbl,5,0),""),BasketTbl,2,0),"کد ناشناخته"))</f>
        <v/>
      </c>
      <c r="BR1036" s="18">
        <f>IF($BP1036="","",IFERROR(VLOOKUP(IF(ISNUMBER(FIND(" – ",$BP1036)),LEFT($BP1036,FIND(" – ",$BP1036)-1),$BP1036),ProdTbl,3,0),"کد ناشناخته"))</f>
        <v/>
      </c>
      <c r="BS1036" s="22" t="n"/>
      <c r="BT1036" s="21" t="n"/>
      <c r="BU1036" s="20" t="n"/>
      <c r="BV1036" s="18">
        <f>IF($BU1036="","",IFERROR(VLOOKUP(IFERROR(VLOOKUP(IF(ISNUMBER(FIND(" – ",$BU1036)),LEFT($BU1036,FIND(" – ",$BU1036)-1),$BU1036),ProdTbl,5,0),""),BasketTbl,2,0),"کد ناشناخته"))</f>
        <v/>
      </c>
      <c r="BW1036" s="18">
        <f>IF($BU1036="","",IFERROR(VLOOKUP(IF(ISNUMBER(FIND(" – ",$BU1036)),LEFT($BU1036,FIND(" – ",$BU1036)-1),$BU1036),ProdTbl,3,0),"کد ناشناخته"))</f>
        <v/>
      </c>
      <c r="BX1036" s="22" t="n"/>
      <c r="BY1036" s="21" t="n"/>
      <c r="BZ1036" s="20" t="n"/>
      <c r="CA1036" s="18">
        <f>IF($BZ1036="","",IFERROR(VLOOKUP(IFERROR(VLOOKUP(IF(ISNUMBER(FIND(" – ",$BZ1036)),LEFT($BZ1036,FIND(" – ",$BZ1036)-1),$BZ1036),ProdTbl,5,0),""),BasketTbl,2,0),"کد ناشناخته"))</f>
        <v/>
      </c>
      <c r="CB1036" s="18">
        <f>IF($BZ1036="","",IFERROR(VLOOKUP(IF(ISNUMBER(FIND(" – ",$BZ1036)),LEFT($BZ1036,FIND(" – ",$BZ1036)-1),$BZ1036),ProdTbl,3,0),"کد ناشناخته"))</f>
        <v/>
      </c>
      <c r="CC1036" s="22" t="n"/>
      <c r="CD1036" s="21" t="n"/>
      <c r="CE1036" s="20" t="n"/>
      <c r="CF1036" s="18">
        <f>IF($CE1036="","",IFERROR(VLOOKUP(IFERROR(VLOOKUP(IF(ISNUMBER(FIND(" – ",$CE1036)),LEFT($CE1036,FIND(" – ",$CE1036)-1),$CE1036),ProdTbl,5,0),""),BasketTbl,2,0),"کد ناشناخته"))</f>
        <v/>
      </c>
      <c r="CG1036" s="18">
        <f>IF($CE1036="","",IFERROR(VLOOKUP(IF(ISNUMBER(FIND(" – ",$CE1036)),LEFT($CE1036,FIND(" – ",$CE1036)-1),$CE1036),ProdTbl,3,0),"کد ناشناخته"))</f>
        <v/>
      </c>
      <c r="CH1036" s="22" t="n"/>
      <c r="CI1036" s="21" t="n"/>
    </row>
    <row r="1037">
      <c r="A1037" s="18">
        <f>IF($B1037="","",COUNTA($B$10:$B1037))</f>
        <v/>
      </c>
      <c r="B1037" s="19" t="n"/>
      <c r="C1037" s="20" t="n"/>
      <c r="D1037" s="19" t="n"/>
      <c r="E1037" s="18">
        <f>IF($D1037="","",IFERROR(VLOOKUP(IF(ISNUMBER(FIND(" – ",$D1037)),LEFT($D1037,FIND(" – ",$D1037)-1),$D1037),SellerTbl,2,0),"کد ناشناخته"))</f>
        <v/>
      </c>
      <c r="F1037" s="21" t="n"/>
      <c r="G1037" s="21" t="n"/>
      <c r="H1037" s="22" t="n"/>
      <c r="I1037" s="23">
        <f>IF(OR($F1037="",$G1037=""),"",$F1037-$G1037)</f>
        <v/>
      </c>
      <c r="J1037" s="18">
        <f>IF($I1037="","",IF(ABS($I1037)&lt;=0.01*$F1037,"√","×"))</f>
        <v/>
      </c>
      <c r="K1037" s="23">
        <f>IF(COUNT($Q1037,$V1037,$AA1037,$AF1037,$AK1037,$AP1037,$AU1037,$AZ1037,$BE1037,$BJ1037,$BO1037,$BT1037,$BY1037,$CD1037,$CI1037)=0,"",SUM($Q1037,$V1037,$AA1037,$AF1037,$AK1037,$AP1037,$AU1037,$AZ1037,$BE1037,$BJ1037,$BO1037,$BT1037,$BY1037,$CD1037,$CI1037))</f>
        <v/>
      </c>
      <c r="L1037" s="23">
        <f>IF(OR($F1037="",$K1037=""),"",$F1037-$K1037)</f>
        <v/>
      </c>
      <c r="M1037" s="20" t="n"/>
      <c r="N1037" s="18">
        <f>IF($M1037="","",IFERROR(VLOOKUP(IFERROR(VLOOKUP(IF(ISNUMBER(FIND(" – ",$M1037)),LEFT($M1037,FIND(" – ",$M1037)-1),$M1037),ProdTbl,5,0),""),BasketTbl,2,0),"کد ناشناخته"))</f>
        <v/>
      </c>
      <c r="O1037" s="18">
        <f>IF($M1037="","",IFERROR(VLOOKUP(IF(ISNUMBER(FIND(" – ",$M1037)),LEFT($M1037,FIND(" – ",$M1037)-1),$M1037),ProdTbl,3,0),"کد ناشناخته"))</f>
        <v/>
      </c>
      <c r="P1037" s="22" t="n"/>
      <c r="Q1037" s="21" t="n"/>
      <c r="R1037" s="20" t="n"/>
      <c r="S1037" s="18">
        <f>IF($R1037="","",IFERROR(VLOOKUP(IFERROR(VLOOKUP(IF(ISNUMBER(FIND(" – ",$R1037)),LEFT($R1037,FIND(" – ",$R1037)-1),$R1037),ProdTbl,5,0),""),BasketTbl,2,0),"کد ناشناخته"))</f>
        <v/>
      </c>
      <c r="T1037" s="18">
        <f>IF($R1037="","",IFERROR(VLOOKUP(IF(ISNUMBER(FIND(" – ",$R1037)),LEFT($R1037,FIND(" – ",$R1037)-1),$R1037),ProdTbl,3,0),"کد ناشناخته"))</f>
        <v/>
      </c>
      <c r="U1037" s="22" t="n"/>
      <c r="V1037" s="21" t="n"/>
      <c r="W1037" s="20" t="n"/>
      <c r="X1037" s="18">
        <f>IF($W1037="","",IFERROR(VLOOKUP(IFERROR(VLOOKUP(IF(ISNUMBER(FIND(" – ",$W1037)),LEFT($W1037,FIND(" – ",$W1037)-1),$W1037),ProdTbl,5,0),""),BasketTbl,2,0),"کد ناشناخته"))</f>
        <v/>
      </c>
      <c r="Y1037" s="18">
        <f>IF($W1037="","",IFERROR(VLOOKUP(IF(ISNUMBER(FIND(" – ",$W1037)),LEFT($W1037,FIND(" – ",$W1037)-1),$W1037),ProdTbl,3,0),"کد ناشناخته"))</f>
        <v/>
      </c>
      <c r="Z1037" s="22" t="n"/>
      <c r="AA1037" s="21" t="n"/>
      <c r="AB1037" s="20" t="n"/>
      <c r="AC1037" s="18">
        <f>IF($AB1037="","",IFERROR(VLOOKUP(IFERROR(VLOOKUP(IF(ISNUMBER(FIND(" – ",$AB1037)),LEFT($AB1037,FIND(" – ",$AB1037)-1),$AB1037),ProdTbl,5,0),""),BasketTbl,2,0),"کد ناشناخته"))</f>
        <v/>
      </c>
      <c r="AD1037" s="18">
        <f>IF($AB1037="","",IFERROR(VLOOKUP(IF(ISNUMBER(FIND(" – ",$AB1037)),LEFT($AB1037,FIND(" – ",$AB1037)-1),$AB1037),ProdTbl,3,0),"کد ناشناخته"))</f>
        <v/>
      </c>
      <c r="AE1037" s="22" t="n"/>
      <c r="AF1037" s="21" t="n"/>
      <c r="AG1037" s="20" t="n"/>
      <c r="AH1037" s="18">
        <f>IF($AG1037="","",IFERROR(VLOOKUP(IFERROR(VLOOKUP(IF(ISNUMBER(FIND(" – ",$AG1037)),LEFT($AG1037,FIND(" – ",$AG1037)-1),$AG1037),ProdTbl,5,0),""),BasketTbl,2,0),"کد ناشناخته"))</f>
        <v/>
      </c>
      <c r="AI1037" s="18">
        <f>IF($AG1037="","",IFERROR(VLOOKUP(IF(ISNUMBER(FIND(" – ",$AG1037)),LEFT($AG1037,FIND(" – ",$AG1037)-1),$AG1037),ProdTbl,3,0),"کد ناشناخته"))</f>
        <v/>
      </c>
      <c r="AJ1037" s="22" t="n"/>
      <c r="AK1037" s="21" t="n"/>
      <c r="AL1037" s="20" t="n"/>
      <c r="AM1037" s="18">
        <f>IF($AL1037="","",IFERROR(VLOOKUP(IFERROR(VLOOKUP(IF(ISNUMBER(FIND(" – ",$AL1037)),LEFT($AL1037,FIND(" – ",$AL1037)-1),$AL1037),ProdTbl,5,0),""),BasketTbl,2,0),"کد ناشناخته"))</f>
        <v/>
      </c>
      <c r="AN1037" s="18">
        <f>IF($AL1037="","",IFERROR(VLOOKUP(IF(ISNUMBER(FIND(" – ",$AL1037)),LEFT($AL1037,FIND(" – ",$AL1037)-1),$AL1037),ProdTbl,3,0),"کد ناشناخته"))</f>
        <v/>
      </c>
      <c r="AO1037" s="22" t="n"/>
      <c r="AP1037" s="21" t="n"/>
      <c r="AQ1037" s="20" t="n"/>
      <c r="AR1037" s="18">
        <f>IF($AQ1037="","",IFERROR(VLOOKUP(IFERROR(VLOOKUP(IF(ISNUMBER(FIND(" – ",$AQ1037)),LEFT($AQ1037,FIND(" – ",$AQ1037)-1),$AQ1037),ProdTbl,5,0),""),BasketTbl,2,0),"کد ناشناخته"))</f>
        <v/>
      </c>
      <c r="AS1037" s="18">
        <f>IF($AQ1037="","",IFERROR(VLOOKUP(IF(ISNUMBER(FIND(" – ",$AQ1037)),LEFT($AQ1037,FIND(" – ",$AQ1037)-1),$AQ1037),ProdTbl,3,0),"کد ناشناخته"))</f>
        <v/>
      </c>
      <c r="AT1037" s="22" t="n"/>
      <c r="AU1037" s="21" t="n"/>
      <c r="AV1037" s="20" t="n"/>
      <c r="AW1037" s="18">
        <f>IF($AV1037="","",IFERROR(VLOOKUP(IFERROR(VLOOKUP(IF(ISNUMBER(FIND(" – ",$AV1037)),LEFT($AV1037,FIND(" – ",$AV1037)-1),$AV1037),ProdTbl,5,0),""),BasketTbl,2,0),"کد ناشناخته"))</f>
        <v/>
      </c>
      <c r="AX1037" s="18">
        <f>IF($AV1037="","",IFERROR(VLOOKUP(IF(ISNUMBER(FIND(" – ",$AV1037)),LEFT($AV1037,FIND(" – ",$AV1037)-1),$AV1037),ProdTbl,3,0),"کد ناشناخته"))</f>
        <v/>
      </c>
      <c r="AY1037" s="22" t="n"/>
      <c r="AZ1037" s="21" t="n"/>
      <c r="BA1037" s="20" t="n"/>
      <c r="BB1037" s="18">
        <f>IF($BA1037="","",IFERROR(VLOOKUP(IFERROR(VLOOKUP(IF(ISNUMBER(FIND(" – ",$BA1037)),LEFT($BA1037,FIND(" – ",$BA1037)-1),$BA1037),ProdTbl,5,0),""),BasketTbl,2,0),"کد ناشناخته"))</f>
        <v/>
      </c>
      <c r="BC1037" s="18">
        <f>IF($BA1037="","",IFERROR(VLOOKUP(IF(ISNUMBER(FIND(" – ",$BA1037)),LEFT($BA1037,FIND(" – ",$BA1037)-1),$BA1037),ProdTbl,3,0),"کد ناشناخته"))</f>
        <v/>
      </c>
      <c r="BD1037" s="22" t="n"/>
      <c r="BE1037" s="21" t="n"/>
      <c r="BF1037" s="20" t="n"/>
      <c r="BG1037" s="18">
        <f>IF($BF1037="","",IFERROR(VLOOKUP(IFERROR(VLOOKUP(IF(ISNUMBER(FIND(" – ",$BF1037)),LEFT($BF1037,FIND(" – ",$BF1037)-1),$BF1037),ProdTbl,5,0),""),BasketTbl,2,0),"کد ناشناخته"))</f>
        <v/>
      </c>
      <c r="BH1037" s="18">
        <f>IF($BF1037="","",IFERROR(VLOOKUP(IF(ISNUMBER(FIND(" – ",$BF1037)),LEFT($BF1037,FIND(" – ",$BF1037)-1),$BF1037),ProdTbl,3,0),"کد ناشناخته"))</f>
        <v/>
      </c>
      <c r="BI1037" s="22" t="n"/>
      <c r="BJ1037" s="21" t="n"/>
      <c r="BK1037" s="20" t="n"/>
      <c r="BL1037" s="18">
        <f>IF($BK1037="","",IFERROR(VLOOKUP(IFERROR(VLOOKUP(IF(ISNUMBER(FIND(" – ",$BK1037)),LEFT($BK1037,FIND(" – ",$BK1037)-1),$BK1037),ProdTbl,5,0),""),BasketTbl,2,0),"کد ناشناخته"))</f>
        <v/>
      </c>
      <c r="BM1037" s="18">
        <f>IF($BK1037="","",IFERROR(VLOOKUP(IF(ISNUMBER(FIND(" – ",$BK1037)),LEFT($BK1037,FIND(" – ",$BK1037)-1),$BK1037),ProdTbl,3,0),"کد ناشناخته"))</f>
        <v/>
      </c>
      <c r="BN1037" s="22" t="n"/>
      <c r="BO1037" s="21" t="n"/>
      <c r="BP1037" s="20" t="n"/>
      <c r="BQ1037" s="18">
        <f>IF($BP1037="","",IFERROR(VLOOKUP(IFERROR(VLOOKUP(IF(ISNUMBER(FIND(" – ",$BP1037)),LEFT($BP1037,FIND(" – ",$BP1037)-1),$BP1037),ProdTbl,5,0),""),BasketTbl,2,0),"کد ناشناخته"))</f>
        <v/>
      </c>
      <c r="BR1037" s="18">
        <f>IF($BP1037="","",IFERROR(VLOOKUP(IF(ISNUMBER(FIND(" – ",$BP1037)),LEFT($BP1037,FIND(" – ",$BP1037)-1),$BP1037),ProdTbl,3,0),"کد ناشناخته"))</f>
        <v/>
      </c>
      <c r="BS1037" s="22" t="n"/>
      <c r="BT1037" s="21" t="n"/>
      <c r="BU1037" s="20" t="n"/>
      <c r="BV1037" s="18">
        <f>IF($BU1037="","",IFERROR(VLOOKUP(IFERROR(VLOOKUP(IF(ISNUMBER(FIND(" – ",$BU1037)),LEFT($BU1037,FIND(" – ",$BU1037)-1),$BU1037),ProdTbl,5,0),""),BasketTbl,2,0),"کد ناشناخته"))</f>
        <v/>
      </c>
      <c r="BW1037" s="18">
        <f>IF($BU1037="","",IFERROR(VLOOKUP(IF(ISNUMBER(FIND(" – ",$BU1037)),LEFT($BU1037,FIND(" – ",$BU1037)-1),$BU1037),ProdTbl,3,0),"کد ناشناخته"))</f>
        <v/>
      </c>
      <c r="BX1037" s="22" t="n"/>
      <c r="BY1037" s="21" t="n"/>
      <c r="BZ1037" s="20" t="n"/>
      <c r="CA1037" s="18">
        <f>IF($BZ1037="","",IFERROR(VLOOKUP(IFERROR(VLOOKUP(IF(ISNUMBER(FIND(" – ",$BZ1037)),LEFT($BZ1037,FIND(" – ",$BZ1037)-1),$BZ1037),ProdTbl,5,0),""),BasketTbl,2,0),"کد ناشناخته"))</f>
        <v/>
      </c>
      <c r="CB1037" s="18">
        <f>IF($BZ1037="","",IFERROR(VLOOKUP(IF(ISNUMBER(FIND(" – ",$BZ1037)),LEFT($BZ1037,FIND(" – ",$BZ1037)-1),$BZ1037),ProdTbl,3,0),"کد ناشناخته"))</f>
        <v/>
      </c>
      <c r="CC1037" s="22" t="n"/>
      <c r="CD1037" s="21" t="n"/>
      <c r="CE1037" s="20" t="n"/>
      <c r="CF1037" s="18">
        <f>IF($CE1037="","",IFERROR(VLOOKUP(IFERROR(VLOOKUP(IF(ISNUMBER(FIND(" – ",$CE1037)),LEFT($CE1037,FIND(" – ",$CE1037)-1),$CE1037),ProdTbl,5,0),""),BasketTbl,2,0),"کد ناشناخته"))</f>
        <v/>
      </c>
      <c r="CG1037" s="18">
        <f>IF($CE1037="","",IFERROR(VLOOKUP(IF(ISNUMBER(FIND(" – ",$CE1037)),LEFT($CE1037,FIND(" – ",$CE1037)-1),$CE1037),ProdTbl,3,0),"کد ناشناخته"))</f>
        <v/>
      </c>
      <c r="CH1037" s="22" t="n"/>
      <c r="CI1037" s="21" t="n"/>
    </row>
    <row r="1038">
      <c r="A1038" s="18">
        <f>IF($B1038="","",COUNTA($B$10:$B1038))</f>
        <v/>
      </c>
      <c r="B1038" s="19" t="n"/>
      <c r="C1038" s="20" t="n"/>
      <c r="D1038" s="19" t="n"/>
      <c r="E1038" s="18">
        <f>IF($D1038="","",IFERROR(VLOOKUP(IF(ISNUMBER(FIND(" – ",$D1038)),LEFT($D1038,FIND(" – ",$D1038)-1),$D1038),SellerTbl,2,0),"کد ناشناخته"))</f>
        <v/>
      </c>
      <c r="F1038" s="21" t="n"/>
      <c r="G1038" s="21" t="n"/>
      <c r="H1038" s="22" t="n"/>
      <c r="I1038" s="23">
        <f>IF(OR($F1038="",$G1038=""),"",$F1038-$G1038)</f>
        <v/>
      </c>
      <c r="J1038" s="18">
        <f>IF($I1038="","",IF(ABS($I1038)&lt;=0.01*$F1038,"√","×"))</f>
        <v/>
      </c>
      <c r="K1038" s="23">
        <f>IF(COUNT($Q1038,$V1038,$AA1038,$AF1038,$AK1038,$AP1038,$AU1038,$AZ1038,$BE1038,$BJ1038,$BO1038,$BT1038,$BY1038,$CD1038,$CI1038)=0,"",SUM($Q1038,$V1038,$AA1038,$AF1038,$AK1038,$AP1038,$AU1038,$AZ1038,$BE1038,$BJ1038,$BO1038,$BT1038,$BY1038,$CD1038,$CI1038))</f>
        <v/>
      </c>
      <c r="L1038" s="23">
        <f>IF(OR($F1038="",$K1038=""),"",$F1038-$K1038)</f>
        <v/>
      </c>
      <c r="M1038" s="20" t="n"/>
      <c r="N1038" s="18">
        <f>IF($M1038="","",IFERROR(VLOOKUP(IFERROR(VLOOKUP(IF(ISNUMBER(FIND(" – ",$M1038)),LEFT($M1038,FIND(" – ",$M1038)-1),$M1038),ProdTbl,5,0),""),BasketTbl,2,0),"کد ناشناخته"))</f>
        <v/>
      </c>
      <c r="O1038" s="18">
        <f>IF($M1038="","",IFERROR(VLOOKUP(IF(ISNUMBER(FIND(" – ",$M1038)),LEFT($M1038,FIND(" – ",$M1038)-1),$M1038),ProdTbl,3,0),"کد ناشناخته"))</f>
        <v/>
      </c>
      <c r="P1038" s="22" t="n"/>
      <c r="Q1038" s="21" t="n"/>
      <c r="R1038" s="20" t="n"/>
      <c r="S1038" s="18">
        <f>IF($R1038="","",IFERROR(VLOOKUP(IFERROR(VLOOKUP(IF(ISNUMBER(FIND(" – ",$R1038)),LEFT($R1038,FIND(" – ",$R1038)-1),$R1038),ProdTbl,5,0),""),BasketTbl,2,0),"کد ناشناخته"))</f>
        <v/>
      </c>
      <c r="T1038" s="18">
        <f>IF($R1038="","",IFERROR(VLOOKUP(IF(ISNUMBER(FIND(" – ",$R1038)),LEFT($R1038,FIND(" – ",$R1038)-1),$R1038),ProdTbl,3,0),"کد ناشناخته"))</f>
        <v/>
      </c>
      <c r="U1038" s="22" t="n"/>
      <c r="V1038" s="21" t="n"/>
      <c r="W1038" s="20" t="n"/>
      <c r="X1038" s="18">
        <f>IF($W1038="","",IFERROR(VLOOKUP(IFERROR(VLOOKUP(IF(ISNUMBER(FIND(" – ",$W1038)),LEFT($W1038,FIND(" – ",$W1038)-1),$W1038),ProdTbl,5,0),""),BasketTbl,2,0),"کد ناشناخته"))</f>
        <v/>
      </c>
      <c r="Y1038" s="18">
        <f>IF($W1038="","",IFERROR(VLOOKUP(IF(ISNUMBER(FIND(" – ",$W1038)),LEFT($W1038,FIND(" – ",$W1038)-1),$W1038),ProdTbl,3,0),"کد ناشناخته"))</f>
        <v/>
      </c>
      <c r="Z1038" s="22" t="n"/>
      <c r="AA1038" s="21" t="n"/>
      <c r="AB1038" s="20" t="n"/>
      <c r="AC1038" s="18">
        <f>IF($AB1038="","",IFERROR(VLOOKUP(IFERROR(VLOOKUP(IF(ISNUMBER(FIND(" – ",$AB1038)),LEFT($AB1038,FIND(" – ",$AB1038)-1),$AB1038),ProdTbl,5,0),""),BasketTbl,2,0),"کد ناشناخته"))</f>
        <v/>
      </c>
      <c r="AD1038" s="18">
        <f>IF($AB1038="","",IFERROR(VLOOKUP(IF(ISNUMBER(FIND(" – ",$AB1038)),LEFT($AB1038,FIND(" – ",$AB1038)-1),$AB1038),ProdTbl,3,0),"کد ناشناخته"))</f>
        <v/>
      </c>
      <c r="AE1038" s="22" t="n"/>
      <c r="AF1038" s="21" t="n"/>
      <c r="AG1038" s="20" t="n"/>
      <c r="AH1038" s="18">
        <f>IF($AG1038="","",IFERROR(VLOOKUP(IFERROR(VLOOKUP(IF(ISNUMBER(FIND(" – ",$AG1038)),LEFT($AG1038,FIND(" – ",$AG1038)-1),$AG1038),ProdTbl,5,0),""),BasketTbl,2,0),"کد ناشناخته"))</f>
        <v/>
      </c>
      <c r="AI1038" s="18">
        <f>IF($AG1038="","",IFERROR(VLOOKUP(IF(ISNUMBER(FIND(" – ",$AG1038)),LEFT($AG1038,FIND(" – ",$AG1038)-1),$AG1038),ProdTbl,3,0),"کد ناشناخته"))</f>
        <v/>
      </c>
      <c r="AJ1038" s="22" t="n"/>
      <c r="AK1038" s="21" t="n"/>
      <c r="AL1038" s="20" t="n"/>
      <c r="AM1038" s="18">
        <f>IF($AL1038="","",IFERROR(VLOOKUP(IFERROR(VLOOKUP(IF(ISNUMBER(FIND(" – ",$AL1038)),LEFT($AL1038,FIND(" – ",$AL1038)-1),$AL1038),ProdTbl,5,0),""),BasketTbl,2,0),"کد ناشناخته"))</f>
        <v/>
      </c>
      <c r="AN1038" s="18">
        <f>IF($AL1038="","",IFERROR(VLOOKUP(IF(ISNUMBER(FIND(" – ",$AL1038)),LEFT($AL1038,FIND(" – ",$AL1038)-1),$AL1038),ProdTbl,3,0),"کد ناشناخته"))</f>
        <v/>
      </c>
      <c r="AO1038" s="22" t="n"/>
      <c r="AP1038" s="21" t="n"/>
      <c r="AQ1038" s="20" t="n"/>
      <c r="AR1038" s="18">
        <f>IF($AQ1038="","",IFERROR(VLOOKUP(IFERROR(VLOOKUP(IF(ISNUMBER(FIND(" – ",$AQ1038)),LEFT($AQ1038,FIND(" – ",$AQ1038)-1),$AQ1038),ProdTbl,5,0),""),BasketTbl,2,0),"کد ناشناخته"))</f>
        <v/>
      </c>
      <c r="AS1038" s="18">
        <f>IF($AQ1038="","",IFERROR(VLOOKUP(IF(ISNUMBER(FIND(" – ",$AQ1038)),LEFT($AQ1038,FIND(" – ",$AQ1038)-1),$AQ1038),ProdTbl,3,0),"کد ناشناخته"))</f>
        <v/>
      </c>
      <c r="AT1038" s="22" t="n"/>
      <c r="AU1038" s="21" t="n"/>
      <c r="AV1038" s="20" t="n"/>
      <c r="AW1038" s="18">
        <f>IF($AV1038="","",IFERROR(VLOOKUP(IFERROR(VLOOKUP(IF(ISNUMBER(FIND(" – ",$AV1038)),LEFT($AV1038,FIND(" – ",$AV1038)-1),$AV1038),ProdTbl,5,0),""),BasketTbl,2,0),"کد ناشناخته"))</f>
        <v/>
      </c>
      <c r="AX1038" s="18">
        <f>IF($AV1038="","",IFERROR(VLOOKUP(IF(ISNUMBER(FIND(" – ",$AV1038)),LEFT($AV1038,FIND(" – ",$AV1038)-1),$AV1038),ProdTbl,3,0),"کد ناشناخته"))</f>
        <v/>
      </c>
      <c r="AY1038" s="22" t="n"/>
      <c r="AZ1038" s="21" t="n"/>
      <c r="BA1038" s="20" t="n"/>
      <c r="BB1038" s="18">
        <f>IF($BA1038="","",IFERROR(VLOOKUP(IFERROR(VLOOKUP(IF(ISNUMBER(FIND(" – ",$BA1038)),LEFT($BA1038,FIND(" – ",$BA1038)-1),$BA1038),ProdTbl,5,0),""),BasketTbl,2,0),"کد ناشناخته"))</f>
        <v/>
      </c>
      <c r="BC1038" s="18">
        <f>IF($BA1038="","",IFERROR(VLOOKUP(IF(ISNUMBER(FIND(" – ",$BA1038)),LEFT($BA1038,FIND(" – ",$BA1038)-1),$BA1038),ProdTbl,3,0),"کد ناشناخته"))</f>
        <v/>
      </c>
      <c r="BD1038" s="22" t="n"/>
      <c r="BE1038" s="21" t="n"/>
      <c r="BF1038" s="20" t="n"/>
      <c r="BG1038" s="18">
        <f>IF($BF1038="","",IFERROR(VLOOKUP(IFERROR(VLOOKUP(IF(ISNUMBER(FIND(" – ",$BF1038)),LEFT($BF1038,FIND(" – ",$BF1038)-1),$BF1038),ProdTbl,5,0),""),BasketTbl,2,0),"کد ناشناخته"))</f>
        <v/>
      </c>
      <c r="BH1038" s="18">
        <f>IF($BF1038="","",IFERROR(VLOOKUP(IF(ISNUMBER(FIND(" – ",$BF1038)),LEFT($BF1038,FIND(" – ",$BF1038)-1),$BF1038),ProdTbl,3,0),"کد ناشناخته"))</f>
        <v/>
      </c>
      <c r="BI1038" s="22" t="n"/>
      <c r="BJ1038" s="21" t="n"/>
      <c r="BK1038" s="20" t="n"/>
      <c r="BL1038" s="18">
        <f>IF($BK1038="","",IFERROR(VLOOKUP(IFERROR(VLOOKUP(IF(ISNUMBER(FIND(" – ",$BK1038)),LEFT($BK1038,FIND(" – ",$BK1038)-1),$BK1038),ProdTbl,5,0),""),BasketTbl,2,0),"کد ناشناخته"))</f>
        <v/>
      </c>
      <c r="BM1038" s="18">
        <f>IF($BK1038="","",IFERROR(VLOOKUP(IF(ISNUMBER(FIND(" – ",$BK1038)),LEFT($BK1038,FIND(" – ",$BK1038)-1),$BK1038),ProdTbl,3,0),"کد ناشناخته"))</f>
        <v/>
      </c>
      <c r="BN1038" s="22" t="n"/>
      <c r="BO1038" s="21" t="n"/>
      <c r="BP1038" s="20" t="n"/>
      <c r="BQ1038" s="18">
        <f>IF($BP1038="","",IFERROR(VLOOKUP(IFERROR(VLOOKUP(IF(ISNUMBER(FIND(" – ",$BP1038)),LEFT($BP1038,FIND(" – ",$BP1038)-1),$BP1038),ProdTbl,5,0),""),BasketTbl,2,0),"کد ناشناخته"))</f>
        <v/>
      </c>
      <c r="BR1038" s="18">
        <f>IF($BP1038="","",IFERROR(VLOOKUP(IF(ISNUMBER(FIND(" – ",$BP1038)),LEFT($BP1038,FIND(" – ",$BP1038)-1),$BP1038),ProdTbl,3,0),"کد ناشناخته"))</f>
        <v/>
      </c>
      <c r="BS1038" s="22" t="n"/>
      <c r="BT1038" s="21" t="n"/>
      <c r="BU1038" s="20" t="n"/>
      <c r="BV1038" s="18">
        <f>IF($BU1038="","",IFERROR(VLOOKUP(IFERROR(VLOOKUP(IF(ISNUMBER(FIND(" – ",$BU1038)),LEFT($BU1038,FIND(" – ",$BU1038)-1),$BU1038),ProdTbl,5,0),""),BasketTbl,2,0),"کد ناشناخته"))</f>
        <v/>
      </c>
      <c r="BW1038" s="18">
        <f>IF($BU1038="","",IFERROR(VLOOKUP(IF(ISNUMBER(FIND(" – ",$BU1038)),LEFT($BU1038,FIND(" – ",$BU1038)-1),$BU1038),ProdTbl,3,0),"کد ناشناخته"))</f>
        <v/>
      </c>
      <c r="BX1038" s="22" t="n"/>
      <c r="BY1038" s="21" t="n"/>
      <c r="BZ1038" s="20" t="n"/>
      <c r="CA1038" s="18">
        <f>IF($BZ1038="","",IFERROR(VLOOKUP(IFERROR(VLOOKUP(IF(ISNUMBER(FIND(" – ",$BZ1038)),LEFT($BZ1038,FIND(" – ",$BZ1038)-1),$BZ1038),ProdTbl,5,0),""),BasketTbl,2,0),"کد ناشناخته"))</f>
        <v/>
      </c>
      <c r="CB1038" s="18">
        <f>IF($BZ1038="","",IFERROR(VLOOKUP(IF(ISNUMBER(FIND(" – ",$BZ1038)),LEFT($BZ1038,FIND(" – ",$BZ1038)-1),$BZ1038),ProdTbl,3,0),"کد ناشناخته"))</f>
        <v/>
      </c>
      <c r="CC1038" s="22" t="n"/>
      <c r="CD1038" s="21" t="n"/>
      <c r="CE1038" s="20" t="n"/>
      <c r="CF1038" s="18">
        <f>IF($CE1038="","",IFERROR(VLOOKUP(IFERROR(VLOOKUP(IF(ISNUMBER(FIND(" – ",$CE1038)),LEFT($CE1038,FIND(" – ",$CE1038)-1),$CE1038),ProdTbl,5,0),""),BasketTbl,2,0),"کد ناشناخته"))</f>
        <v/>
      </c>
      <c r="CG1038" s="18">
        <f>IF($CE1038="","",IFERROR(VLOOKUP(IF(ISNUMBER(FIND(" – ",$CE1038)),LEFT($CE1038,FIND(" – ",$CE1038)-1),$CE1038),ProdTbl,3,0),"کد ناشناخته"))</f>
        <v/>
      </c>
      <c r="CH1038" s="22" t="n"/>
      <c r="CI1038" s="21" t="n"/>
    </row>
    <row r="1039">
      <c r="A1039" s="18">
        <f>IF($B1039="","",COUNTA($B$10:$B1039))</f>
        <v/>
      </c>
      <c r="B1039" s="19" t="n"/>
      <c r="C1039" s="20" t="n"/>
      <c r="D1039" s="19" t="n"/>
      <c r="E1039" s="18">
        <f>IF($D1039="","",IFERROR(VLOOKUP(IF(ISNUMBER(FIND(" – ",$D1039)),LEFT($D1039,FIND(" – ",$D1039)-1),$D1039),SellerTbl,2,0),"کد ناشناخته"))</f>
        <v/>
      </c>
      <c r="F1039" s="21" t="n"/>
      <c r="G1039" s="21" t="n"/>
      <c r="H1039" s="22" t="n"/>
      <c r="I1039" s="23">
        <f>IF(OR($F1039="",$G1039=""),"",$F1039-$G1039)</f>
        <v/>
      </c>
      <c r="J1039" s="18">
        <f>IF($I1039="","",IF(ABS($I1039)&lt;=0.01*$F1039,"√","×"))</f>
        <v/>
      </c>
      <c r="K1039" s="23">
        <f>IF(COUNT($Q1039,$V1039,$AA1039,$AF1039,$AK1039,$AP1039,$AU1039,$AZ1039,$BE1039,$BJ1039,$BO1039,$BT1039,$BY1039,$CD1039,$CI1039)=0,"",SUM($Q1039,$V1039,$AA1039,$AF1039,$AK1039,$AP1039,$AU1039,$AZ1039,$BE1039,$BJ1039,$BO1039,$BT1039,$BY1039,$CD1039,$CI1039))</f>
        <v/>
      </c>
      <c r="L1039" s="23">
        <f>IF(OR($F1039="",$K1039=""),"",$F1039-$K1039)</f>
        <v/>
      </c>
      <c r="M1039" s="20" t="n"/>
      <c r="N1039" s="18">
        <f>IF($M1039="","",IFERROR(VLOOKUP(IFERROR(VLOOKUP(IF(ISNUMBER(FIND(" – ",$M1039)),LEFT($M1039,FIND(" – ",$M1039)-1),$M1039),ProdTbl,5,0),""),BasketTbl,2,0),"کد ناشناخته"))</f>
        <v/>
      </c>
      <c r="O1039" s="18">
        <f>IF($M1039="","",IFERROR(VLOOKUP(IF(ISNUMBER(FIND(" – ",$M1039)),LEFT($M1039,FIND(" – ",$M1039)-1),$M1039),ProdTbl,3,0),"کد ناشناخته"))</f>
        <v/>
      </c>
      <c r="P1039" s="22" t="n"/>
      <c r="Q1039" s="21" t="n"/>
      <c r="R1039" s="20" t="n"/>
      <c r="S1039" s="18">
        <f>IF($R1039="","",IFERROR(VLOOKUP(IFERROR(VLOOKUP(IF(ISNUMBER(FIND(" – ",$R1039)),LEFT($R1039,FIND(" – ",$R1039)-1),$R1039),ProdTbl,5,0),""),BasketTbl,2,0),"کد ناشناخته"))</f>
        <v/>
      </c>
      <c r="T1039" s="18">
        <f>IF($R1039="","",IFERROR(VLOOKUP(IF(ISNUMBER(FIND(" – ",$R1039)),LEFT($R1039,FIND(" – ",$R1039)-1),$R1039),ProdTbl,3,0),"کد ناشناخته"))</f>
        <v/>
      </c>
      <c r="U1039" s="22" t="n"/>
      <c r="V1039" s="21" t="n"/>
      <c r="W1039" s="20" t="n"/>
      <c r="X1039" s="18">
        <f>IF($W1039="","",IFERROR(VLOOKUP(IFERROR(VLOOKUP(IF(ISNUMBER(FIND(" – ",$W1039)),LEFT($W1039,FIND(" – ",$W1039)-1),$W1039),ProdTbl,5,0),""),BasketTbl,2,0),"کد ناشناخته"))</f>
        <v/>
      </c>
      <c r="Y1039" s="18">
        <f>IF($W1039="","",IFERROR(VLOOKUP(IF(ISNUMBER(FIND(" – ",$W1039)),LEFT($W1039,FIND(" – ",$W1039)-1),$W1039),ProdTbl,3,0),"کد ناشناخته"))</f>
        <v/>
      </c>
      <c r="Z1039" s="22" t="n"/>
      <c r="AA1039" s="21" t="n"/>
      <c r="AB1039" s="20" t="n"/>
      <c r="AC1039" s="18">
        <f>IF($AB1039="","",IFERROR(VLOOKUP(IFERROR(VLOOKUP(IF(ISNUMBER(FIND(" – ",$AB1039)),LEFT($AB1039,FIND(" – ",$AB1039)-1),$AB1039),ProdTbl,5,0),""),BasketTbl,2,0),"کد ناشناخته"))</f>
        <v/>
      </c>
      <c r="AD1039" s="18">
        <f>IF($AB1039="","",IFERROR(VLOOKUP(IF(ISNUMBER(FIND(" – ",$AB1039)),LEFT($AB1039,FIND(" – ",$AB1039)-1),$AB1039),ProdTbl,3,0),"کد ناشناخته"))</f>
        <v/>
      </c>
      <c r="AE1039" s="22" t="n"/>
      <c r="AF1039" s="21" t="n"/>
      <c r="AG1039" s="20" t="n"/>
      <c r="AH1039" s="18">
        <f>IF($AG1039="","",IFERROR(VLOOKUP(IFERROR(VLOOKUP(IF(ISNUMBER(FIND(" – ",$AG1039)),LEFT($AG1039,FIND(" – ",$AG1039)-1),$AG1039),ProdTbl,5,0),""),BasketTbl,2,0),"کد ناشناخته"))</f>
        <v/>
      </c>
      <c r="AI1039" s="18">
        <f>IF($AG1039="","",IFERROR(VLOOKUP(IF(ISNUMBER(FIND(" – ",$AG1039)),LEFT($AG1039,FIND(" – ",$AG1039)-1),$AG1039),ProdTbl,3,0),"کد ناشناخته"))</f>
        <v/>
      </c>
      <c r="AJ1039" s="22" t="n"/>
      <c r="AK1039" s="21" t="n"/>
      <c r="AL1039" s="20" t="n"/>
      <c r="AM1039" s="18">
        <f>IF($AL1039="","",IFERROR(VLOOKUP(IFERROR(VLOOKUP(IF(ISNUMBER(FIND(" – ",$AL1039)),LEFT($AL1039,FIND(" – ",$AL1039)-1),$AL1039),ProdTbl,5,0),""),BasketTbl,2,0),"کد ناشناخته"))</f>
        <v/>
      </c>
      <c r="AN1039" s="18">
        <f>IF($AL1039="","",IFERROR(VLOOKUP(IF(ISNUMBER(FIND(" – ",$AL1039)),LEFT($AL1039,FIND(" – ",$AL1039)-1),$AL1039),ProdTbl,3,0),"کد ناشناخته"))</f>
        <v/>
      </c>
      <c r="AO1039" s="22" t="n"/>
      <c r="AP1039" s="21" t="n"/>
      <c r="AQ1039" s="20" t="n"/>
      <c r="AR1039" s="18">
        <f>IF($AQ1039="","",IFERROR(VLOOKUP(IFERROR(VLOOKUP(IF(ISNUMBER(FIND(" – ",$AQ1039)),LEFT($AQ1039,FIND(" – ",$AQ1039)-1),$AQ1039),ProdTbl,5,0),""),BasketTbl,2,0),"کد ناشناخته"))</f>
        <v/>
      </c>
      <c r="AS1039" s="18">
        <f>IF($AQ1039="","",IFERROR(VLOOKUP(IF(ISNUMBER(FIND(" – ",$AQ1039)),LEFT($AQ1039,FIND(" – ",$AQ1039)-1),$AQ1039),ProdTbl,3,0),"کد ناشناخته"))</f>
        <v/>
      </c>
      <c r="AT1039" s="22" t="n"/>
      <c r="AU1039" s="21" t="n"/>
      <c r="AV1039" s="20" t="n"/>
      <c r="AW1039" s="18">
        <f>IF($AV1039="","",IFERROR(VLOOKUP(IFERROR(VLOOKUP(IF(ISNUMBER(FIND(" – ",$AV1039)),LEFT($AV1039,FIND(" – ",$AV1039)-1),$AV1039),ProdTbl,5,0),""),BasketTbl,2,0),"کد ناشناخته"))</f>
        <v/>
      </c>
      <c r="AX1039" s="18">
        <f>IF($AV1039="","",IFERROR(VLOOKUP(IF(ISNUMBER(FIND(" – ",$AV1039)),LEFT($AV1039,FIND(" – ",$AV1039)-1),$AV1039),ProdTbl,3,0),"کد ناشناخته"))</f>
        <v/>
      </c>
      <c r="AY1039" s="22" t="n"/>
      <c r="AZ1039" s="21" t="n"/>
      <c r="BA1039" s="20" t="n"/>
      <c r="BB1039" s="18">
        <f>IF($BA1039="","",IFERROR(VLOOKUP(IFERROR(VLOOKUP(IF(ISNUMBER(FIND(" – ",$BA1039)),LEFT($BA1039,FIND(" – ",$BA1039)-1),$BA1039),ProdTbl,5,0),""),BasketTbl,2,0),"کد ناشناخته"))</f>
        <v/>
      </c>
      <c r="BC1039" s="18">
        <f>IF($BA1039="","",IFERROR(VLOOKUP(IF(ISNUMBER(FIND(" – ",$BA1039)),LEFT($BA1039,FIND(" – ",$BA1039)-1),$BA1039),ProdTbl,3,0),"کد ناشناخته"))</f>
        <v/>
      </c>
      <c r="BD1039" s="22" t="n"/>
      <c r="BE1039" s="21" t="n"/>
      <c r="BF1039" s="20" t="n"/>
      <c r="BG1039" s="18">
        <f>IF($BF1039="","",IFERROR(VLOOKUP(IFERROR(VLOOKUP(IF(ISNUMBER(FIND(" – ",$BF1039)),LEFT($BF1039,FIND(" – ",$BF1039)-1),$BF1039),ProdTbl,5,0),""),BasketTbl,2,0),"کد ناشناخته"))</f>
        <v/>
      </c>
      <c r="BH1039" s="18">
        <f>IF($BF1039="","",IFERROR(VLOOKUP(IF(ISNUMBER(FIND(" – ",$BF1039)),LEFT($BF1039,FIND(" – ",$BF1039)-1),$BF1039),ProdTbl,3,0),"کد ناشناخته"))</f>
        <v/>
      </c>
      <c r="BI1039" s="22" t="n"/>
      <c r="BJ1039" s="21" t="n"/>
      <c r="BK1039" s="20" t="n"/>
      <c r="BL1039" s="18">
        <f>IF($BK1039="","",IFERROR(VLOOKUP(IFERROR(VLOOKUP(IF(ISNUMBER(FIND(" – ",$BK1039)),LEFT($BK1039,FIND(" – ",$BK1039)-1),$BK1039),ProdTbl,5,0),""),BasketTbl,2,0),"کد ناشناخته"))</f>
        <v/>
      </c>
      <c r="BM1039" s="18">
        <f>IF($BK1039="","",IFERROR(VLOOKUP(IF(ISNUMBER(FIND(" – ",$BK1039)),LEFT($BK1039,FIND(" – ",$BK1039)-1),$BK1039),ProdTbl,3,0),"کد ناشناخته"))</f>
        <v/>
      </c>
      <c r="BN1039" s="22" t="n"/>
      <c r="BO1039" s="21" t="n"/>
      <c r="BP1039" s="20" t="n"/>
      <c r="BQ1039" s="18">
        <f>IF($BP1039="","",IFERROR(VLOOKUP(IFERROR(VLOOKUP(IF(ISNUMBER(FIND(" – ",$BP1039)),LEFT($BP1039,FIND(" – ",$BP1039)-1),$BP1039),ProdTbl,5,0),""),BasketTbl,2,0),"کد ناشناخته"))</f>
        <v/>
      </c>
      <c r="BR1039" s="18">
        <f>IF($BP1039="","",IFERROR(VLOOKUP(IF(ISNUMBER(FIND(" – ",$BP1039)),LEFT($BP1039,FIND(" – ",$BP1039)-1),$BP1039),ProdTbl,3,0),"کد ناشناخته"))</f>
        <v/>
      </c>
      <c r="BS1039" s="22" t="n"/>
      <c r="BT1039" s="21" t="n"/>
      <c r="BU1039" s="20" t="n"/>
      <c r="BV1039" s="18">
        <f>IF($BU1039="","",IFERROR(VLOOKUP(IFERROR(VLOOKUP(IF(ISNUMBER(FIND(" – ",$BU1039)),LEFT($BU1039,FIND(" – ",$BU1039)-1),$BU1039),ProdTbl,5,0),""),BasketTbl,2,0),"کد ناشناخته"))</f>
        <v/>
      </c>
      <c r="BW1039" s="18">
        <f>IF($BU1039="","",IFERROR(VLOOKUP(IF(ISNUMBER(FIND(" – ",$BU1039)),LEFT($BU1039,FIND(" – ",$BU1039)-1),$BU1039),ProdTbl,3,0),"کد ناشناخته"))</f>
        <v/>
      </c>
      <c r="BX1039" s="22" t="n"/>
      <c r="BY1039" s="21" t="n"/>
      <c r="BZ1039" s="20" t="n"/>
      <c r="CA1039" s="18">
        <f>IF($BZ1039="","",IFERROR(VLOOKUP(IFERROR(VLOOKUP(IF(ISNUMBER(FIND(" – ",$BZ1039)),LEFT($BZ1039,FIND(" – ",$BZ1039)-1),$BZ1039),ProdTbl,5,0),""),BasketTbl,2,0),"کد ناشناخته"))</f>
        <v/>
      </c>
      <c r="CB1039" s="18">
        <f>IF($BZ1039="","",IFERROR(VLOOKUP(IF(ISNUMBER(FIND(" – ",$BZ1039)),LEFT($BZ1039,FIND(" – ",$BZ1039)-1),$BZ1039),ProdTbl,3,0),"کد ناشناخته"))</f>
        <v/>
      </c>
      <c r="CC1039" s="22" t="n"/>
      <c r="CD1039" s="21" t="n"/>
      <c r="CE1039" s="20" t="n"/>
      <c r="CF1039" s="18">
        <f>IF($CE1039="","",IFERROR(VLOOKUP(IFERROR(VLOOKUP(IF(ISNUMBER(FIND(" – ",$CE1039)),LEFT($CE1039,FIND(" – ",$CE1039)-1),$CE1039),ProdTbl,5,0),""),BasketTbl,2,0),"کد ناشناخته"))</f>
        <v/>
      </c>
      <c r="CG1039" s="18">
        <f>IF($CE1039="","",IFERROR(VLOOKUP(IF(ISNUMBER(FIND(" – ",$CE1039)),LEFT($CE1039,FIND(" – ",$CE1039)-1),$CE1039),ProdTbl,3,0),"کد ناشناخته"))</f>
        <v/>
      </c>
      <c r="CH1039" s="22" t="n"/>
      <c r="CI1039" s="21" t="n"/>
    </row>
    <row r="1040">
      <c r="A1040" s="18">
        <f>IF($B1040="","",COUNTA($B$10:$B1040))</f>
        <v/>
      </c>
      <c r="B1040" s="19" t="n"/>
      <c r="C1040" s="20" t="n"/>
      <c r="D1040" s="19" t="n"/>
      <c r="E1040" s="18">
        <f>IF($D1040="","",IFERROR(VLOOKUP(IF(ISNUMBER(FIND(" – ",$D1040)),LEFT($D1040,FIND(" – ",$D1040)-1),$D1040),SellerTbl,2,0),"کد ناشناخته"))</f>
        <v/>
      </c>
      <c r="F1040" s="21" t="n"/>
      <c r="G1040" s="21" t="n"/>
      <c r="H1040" s="22" t="n"/>
      <c r="I1040" s="23">
        <f>IF(OR($F1040="",$G1040=""),"",$F1040-$G1040)</f>
        <v/>
      </c>
      <c r="J1040" s="18">
        <f>IF($I1040="","",IF(ABS($I1040)&lt;=0.01*$F1040,"√","×"))</f>
        <v/>
      </c>
      <c r="K1040" s="23">
        <f>IF(COUNT($Q1040,$V1040,$AA1040,$AF1040,$AK1040,$AP1040,$AU1040,$AZ1040,$BE1040,$BJ1040,$BO1040,$BT1040,$BY1040,$CD1040,$CI1040)=0,"",SUM($Q1040,$V1040,$AA1040,$AF1040,$AK1040,$AP1040,$AU1040,$AZ1040,$BE1040,$BJ1040,$BO1040,$BT1040,$BY1040,$CD1040,$CI1040))</f>
        <v/>
      </c>
      <c r="L1040" s="23">
        <f>IF(OR($F1040="",$K1040=""),"",$F1040-$K1040)</f>
        <v/>
      </c>
      <c r="M1040" s="20" t="n"/>
      <c r="N1040" s="18">
        <f>IF($M1040="","",IFERROR(VLOOKUP(IFERROR(VLOOKUP(IF(ISNUMBER(FIND(" – ",$M1040)),LEFT($M1040,FIND(" – ",$M1040)-1),$M1040),ProdTbl,5,0),""),BasketTbl,2,0),"کد ناشناخته"))</f>
        <v/>
      </c>
      <c r="O1040" s="18">
        <f>IF($M1040="","",IFERROR(VLOOKUP(IF(ISNUMBER(FIND(" – ",$M1040)),LEFT($M1040,FIND(" – ",$M1040)-1),$M1040),ProdTbl,3,0),"کد ناشناخته"))</f>
        <v/>
      </c>
      <c r="P1040" s="22" t="n"/>
      <c r="Q1040" s="21" t="n"/>
      <c r="R1040" s="20" t="n"/>
      <c r="S1040" s="18">
        <f>IF($R1040="","",IFERROR(VLOOKUP(IFERROR(VLOOKUP(IF(ISNUMBER(FIND(" – ",$R1040)),LEFT($R1040,FIND(" – ",$R1040)-1),$R1040),ProdTbl,5,0),""),BasketTbl,2,0),"کد ناشناخته"))</f>
        <v/>
      </c>
      <c r="T1040" s="18">
        <f>IF($R1040="","",IFERROR(VLOOKUP(IF(ISNUMBER(FIND(" – ",$R1040)),LEFT($R1040,FIND(" – ",$R1040)-1),$R1040),ProdTbl,3,0),"کد ناشناخته"))</f>
        <v/>
      </c>
      <c r="U1040" s="22" t="n"/>
      <c r="V1040" s="21" t="n"/>
      <c r="W1040" s="20" t="n"/>
      <c r="X1040" s="18">
        <f>IF($W1040="","",IFERROR(VLOOKUP(IFERROR(VLOOKUP(IF(ISNUMBER(FIND(" – ",$W1040)),LEFT($W1040,FIND(" – ",$W1040)-1),$W1040),ProdTbl,5,0),""),BasketTbl,2,0),"کد ناشناخته"))</f>
        <v/>
      </c>
      <c r="Y1040" s="18">
        <f>IF($W1040="","",IFERROR(VLOOKUP(IF(ISNUMBER(FIND(" – ",$W1040)),LEFT($W1040,FIND(" – ",$W1040)-1),$W1040),ProdTbl,3,0),"کد ناشناخته"))</f>
        <v/>
      </c>
      <c r="Z1040" s="22" t="n"/>
      <c r="AA1040" s="21" t="n"/>
      <c r="AB1040" s="20" t="n"/>
      <c r="AC1040" s="18">
        <f>IF($AB1040="","",IFERROR(VLOOKUP(IFERROR(VLOOKUP(IF(ISNUMBER(FIND(" – ",$AB1040)),LEFT($AB1040,FIND(" – ",$AB1040)-1),$AB1040),ProdTbl,5,0),""),BasketTbl,2,0),"کد ناشناخته"))</f>
        <v/>
      </c>
      <c r="AD1040" s="18">
        <f>IF($AB1040="","",IFERROR(VLOOKUP(IF(ISNUMBER(FIND(" – ",$AB1040)),LEFT($AB1040,FIND(" – ",$AB1040)-1),$AB1040),ProdTbl,3,0),"کد ناشناخته"))</f>
        <v/>
      </c>
      <c r="AE1040" s="22" t="n"/>
      <c r="AF1040" s="21" t="n"/>
      <c r="AG1040" s="20" t="n"/>
      <c r="AH1040" s="18">
        <f>IF($AG1040="","",IFERROR(VLOOKUP(IFERROR(VLOOKUP(IF(ISNUMBER(FIND(" – ",$AG1040)),LEFT($AG1040,FIND(" – ",$AG1040)-1),$AG1040),ProdTbl,5,0),""),BasketTbl,2,0),"کد ناشناخته"))</f>
        <v/>
      </c>
      <c r="AI1040" s="18">
        <f>IF($AG1040="","",IFERROR(VLOOKUP(IF(ISNUMBER(FIND(" – ",$AG1040)),LEFT($AG1040,FIND(" – ",$AG1040)-1),$AG1040),ProdTbl,3,0),"کد ناشناخته"))</f>
        <v/>
      </c>
      <c r="AJ1040" s="22" t="n"/>
      <c r="AK1040" s="21" t="n"/>
      <c r="AL1040" s="20" t="n"/>
      <c r="AM1040" s="18">
        <f>IF($AL1040="","",IFERROR(VLOOKUP(IFERROR(VLOOKUP(IF(ISNUMBER(FIND(" – ",$AL1040)),LEFT($AL1040,FIND(" – ",$AL1040)-1),$AL1040),ProdTbl,5,0),""),BasketTbl,2,0),"کد ناشناخته"))</f>
        <v/>
      </c>
      <c r="AN1040" s="18">
        <f>IF($AL1040="","",IFERROR(VLOOKUP(IF(ISNUMBER(FIND(" – ",$AL1040)),LEFT($AL1040,FIND(" – ",$AL1040)-1),$AL1040),ProdTbl,3,0),"کد ناشناخته"))</f>
        <v/>
      </c>
      <c r="AO1040" s="22" t="n"/>
      <c r="AP1040" s="21" t="n"/>
      <c r="AQ1040" s="20" t="n"/>
      <c r="AR1040" s="18">
        <f>IF($AQ1040="","",IFERROR(VLOOKUP(IFERROR(VLOOKUP(IF(ISNUMBER(FIND(" – ",$AQ1040)),LEFT($AQ1040,FIND(" – ",$AQ1040)-1),$AQ1040),ProdTbl,5,0),""),BasketTbl,2,0),"کد ناشناخته"))</f>
        <v/>
      </c>
      <c r="AS1040" s="18">
        <f>IF($AQ1040="","",IFERROR(VLOOKUP(IF(ISNUMBER(FIND(" – ",$AQ1040)),LEFT($AQ1040,FIND(" – ",$AQ1040)-1),$AQ1040),ProdTbl,3,0),"کد ناشناخته"))</f>
        <v/>
      </c>
      <c r="AT1040" s="22" t="n"/>
      <c r="AU1040" s="21" t="n"/>
      <c r="AV1040" s="20" t="n"/>
      <c r="AW1040" s="18">
        <f>IF($AV1040="","",IFERROR(VLOOKUP(IFERROR(VLOOKUP(IF(ISNUMBER(FIND(" – ",$AV1040)),LEFT($AV1040,FIND(" – ",$AV1040)-1),$AV1040),ProdTbl,5,0),""),BasketTbl,2,0),"کد ناشناخته"))</f>
        <v/>
      </c>
      <c r="AX1040" s="18">
        <f>IF($AV1040="","",IFERROR(VLOOKUP(IF(ISNUMBER(FIND(" – ",$AV1040)),LEFT($AV1040,FIND(" – ",$AV1040)-1),$AV1040),ProdTbl,3,0),"کد ناشناخته"))</f>
        <v/>
      </c>
      <c r="AY1040" s="22" t="n"/>
      <c r="AZ1040" s="21" t="n"/>
      <c r="BA1040" s="20" t="n"/>
      <c r="BB1040" s="18">
        <f>IF($BA1040="","",IFERROR(VLOOKUP(IFERROR(VLOOKUP(IF(ISNUMBER(FIND(" – ",$BA1040)),LEFT($BA1040,FIND(" – ",$BA1040)-1),$BA1040),ProdTbl,5,0),""),BasketTbl,2,0),"کد ناشناخته"))</f>
        <v/>
      </c>
      <c r="BC1040" s="18">
        <f>IF($BA1040="","",IFERROR(VLOOKUP(IF(ISNUMBER(FIND(" – ",$BA1040)),LEFT($BA1040,FIND(" – ",$BA1040)-1),$BA1040),ProdTbl,3,0),"کد ناشناخته"))</f>
        <v/>
      </c>
      <c r="BD1040" s="22" t="n"/>
      <c r="BE1040" s="21" t="n"/>
      <c r="BF1040" s="20" t="n"/>
      <c r="BG1040" s="18">
        <f>IF($BF1040="","",IFERROR(VLOOKUP(IFERROR(VLOOKUP(IF(ISNUMBER(FIND(" – ",$BF1040)),LEFT($BF1040,FIND(" – ",$BF1040)-1),$BF1040),ProdTbl,5,0),""),BasketTbl,2,0),"کد ناشناخته"))</f>
        <v/>
      </c>
      <c r="BH1040" s="18">
        <f>IF($BF1040="","",IFERROR(VLOOKUP(IF(ISNUMBER(FIND(" – ",$BF1040)),LEFT($BF1040,FIND(" – ",$BF1040)-1),$BF1040),ProdTbl,3,0),"کد ناشناخته"))</f>
        <v/>
      </c>
      <c r="BI1040" s="22" t="n"/>
      <c r="BJ1040" s="21" t="n"/>
      <c r="BK1040" s="20" t="n"/>
      <c r="BL1040" s="18">
        <f>IF($BK1040="","",IFERROR(VLOOKUP(IFERROR(VLOOKUP(IF(ISNUMBER(FIND(" – ",$BK1040)),LEFT($BK1040,FIND(" – ",$BK1040)-1),$BK1040),ProdTbl,5,0),""),BasketTbl,2,0),"کد ناشناخته"))</f>
        <v/>
      </c>
      <c r="BM1040" s="18">
        <f>IF($BK1040="","",IFERROR(VLOOKUP(IF(ISNUMBER(FIND(" – ",$BK1040)),LEFT($BK1040,FIND(" – ",$BK1040)-1),$BK1040),ProdTbl,3,0),"کد ناشناخته"))</f>
        <v/>
      </c>
      <c r="BN1040" s="22" t="n"/>
      <c r="BO1040" s="21" t="n"/>
      <c r="BP1040" s="20" t="n"/>
      <c r="BQ1040" s="18">
        <f>IF($BP1040="","",IFERROR(VLOOKUP(IFERROR(VLOOKUP(IF(ISNUMBER(FIND(" – ",$BP1040)),LEFT($BP1040,FIND(" – ",$BP1040)-1),$BP1040),ProdTbl,5,0),""),BasketTbl,2,0),"کد ناشناخته"))</f>
        <v/>
      </c>
      <c r="BR1040" s="18">
        <f>IF($BP1040="","",IFERROR(VLOOKUP(IF(ISNUMBER(FIND(" – ",$BP1040)),LEFT($BP1040,FIND(" – ",$BP1040)-1),$BP1040),ProdTbl,3,0),"کد ناشناخته"))</f>
        <v/>
      </c>
      <c r="BS1040" s="22" t="n"/>
      <c r="BT1040" s="21" t="n"/>
      <c r="BU1040" s="20" t="n"/>
      <c r="BV1040" s="18">
        <f>IF($BU1040="","",IFERROR(VLOOKUP(IFERROR(VLOOKUP(IF(ISNUMBER(FIND(" – ",$BU1040)),LEFT($BU1040,FIND(" – ",$BU1040)-1),$BU1040),ProdTbl,5,0),""),BasketTbl,2,0),"کد ناشناخته"))</f>
        <v/>
      </c>
      <c r="BW1040" s="18">
        <f>IF($BU1040="","",IFERROR(VLOOKUP(IF(ISNUMBER(FIND(" – ",$BU1040)),LEFT($BU1040,FIND(" – ",$BU1040)-1),$BU1040),ProdTbl,3,0),"کد ناشناخته"))</f>
        <v/>
      </c>
      <c r="BX1040" s="22" t="n"/>
      <c r="BY1040" s="21" t="n"/>
      <c r="BZ1040" s="20" t="n"/>
      <c r="CA1040" s="18">
        <f>IF($BZ1040="","",IFERROR(VLOOKUP(IFERROR(VLOOKUP(IF(ISNUMBER(FIND(" – ",$BZ1040)),LEFT($BZ1040,FIND(" – ",$BZ1040)-1),$BZ1040),ProdTbl,5,0),""),BasketTbl,2,0),"کد ناشناخته"))</f>
        <v/>
      </c>
      <c r="CB1040" s="18">
        <f>IF($BZ1040="","",IFERROR(VLOOKUP(IF(ISNUMBER(FIND(" – ",$BZ1040)),LEFT($BZ1040,FIND(" – ",$BZ1040)-1),$BZ1040),ProdTbl,3,0),"کد ناشناخته"))</f>
        <v/>
      </c>
      <c r="CC1040" s="22" t="n"/>
      <c r="CD1040" s="21" t="n"/>
      <c r="CE1040" s="20" t="n"/>
      <c r="CF1040" s="18">
        <f>IF($CE1040="","",IFERROR(VLOOKUP(IFERROR(VLOOKUP(IF(ISNUMBER(FIND(" – ",$CE1040)),LEFT($CE1040,FIND(" – ",$CE1040)-1),$CE1040),ProdTbl,5,0),""),BasketTbl,2,0),"کد ناشناخته"))</f>
        <v/>
      </c>
      <c r="CG1040" s="18">
        <f>IF($CE1040="","",IFERROR(VLOOKUP(IF(ISNUMBER(FIND(" – ",$CE1040)),LEFT($CE1040,FIND(" – ",$CE1040)-1),$CE1040),ProdTbl,3,0),"کد ناشناخته"))</f>
        <v/>
      </c>
      <c r="CH1040" s="22" t="n"/>
      <c r="CI1040" s="21" t="n"/>
    </row>
    <row r="1041">
      <c r="A1041" s="18">
        <f>IF($B1041="","",COUNTA($B$10:$B1041))</f>
        <v/>
      </c>
      <c r="B1041" s="19" t="n"/>
      <c r="C1041" s="20" t="n"/>
      <c r="D1041" s="19" t="n"/>
      <c r="E1041" s="18">
        <f>IF($D1041="","",IFERROR(VLOOKUP(IF(ISNUMBER(FIND(" – ",$D1041)),LEFT($D1041,FIND(" – ",$D1041)-1),$D1041),SellerTbl,2,0),"کد ناشناخته"))</f>
        <v/>
      </c>
      <c r="F1041" s="21" t="n"/>
      <c r="G1041" s="21" t="n"/>
      <c r="H1041" s="22" t="n"/>
      <c r="I1041" s="23">
        <f>IF(OR($F1041="",$G1041=""),"",$F1041-$G1041)</f>
        <v/>
      </c>
      <c r="J1041" s="18">
        <f>IF($I1041="","",IF(ABS($I1041)&lt;=0.01*$F1041,"√","×"))</f>
        <v/>
      </c>
      <c r="K1041" s="23">
        <f>IF(COUNT($Q1041,$V1041,$AA1041,$AF1041,$AK1041,$AP1041,$AU1041,$AZ1041,$BE1041,$BJ1041,$BO1041,$BT1041,$BY1041,$CD1041,$CI1041)=0,"",SUM($Q1041,$V1041,$AA1041,$AF1041,$AK1041,$AP1041,$AU1041,$AZ1041,$BE1041,$BJ1041,$BO1041,$BT1041,$BY1041,$CD1041,$CI1041))</f>
        <v/>
      </c>
      <c r="L1041" s="23">
        <f>IF(OR($F1041="",$K1041=""),"",$F1041-$K1041)</f>
        <v/>
      </c>
      <c r="M1041" s="20" t="n"/>
      <c r="N1041" s="18">
        <f>IF($M1041="","",IFERROR(VLOOKUP(IFERROR(VLOOKUP(IF(ISNUMBER(FIND(" – ",$M1041)),LEFT($M1041,FIND(" – ",$M1041)-1),$M1041),ProdTbl,5,0),""),BasketTbl,2,0),"کد ناشناخته"))</f>
        <v/>
      </c>
      <c r="O1041" s="18">
        <f>IF($M1041="","",IFERROR(VLOOKUP(IF(ISNUMBER(FIND(" – ",$M1041)),LEFT($M1041,FIND(" – ",$M1041)-1),$M1041),ProdTbl,3,0),"کد ناشناخته"))</f>
        <v/>
      </c>
      <c r="P1041" s="22" t="n"/>
      <c r="Q1041" s="21" t="n"/>
      <c r="R1041" s="20" t="n"/>
      <c r="S1041" s="18">
        <f>IF($R1041="","",IFERROR(VLOOKUP(IFERROR(VLOOKUP(IF(ISNUMBER(FIND(" – ",$R1041)),LEFT($R1041,FIND(" – ",$R1041)-1),$R1041),ProdTbl,5,0),""),BasketTbl,2,0),"کد ناشناخته"))</f>
        <v/>
      </c>
      <c r="T1041" s="18">
        <f>IF($R1041="","",IFERROR(VLOOKUP(IF(ISNUMBER(FIND(" – ",$R1041)),LEFT($R1041,FIND(" – ",$R1041)-1),$R1041),ProdTbl,3,0),"کد ناشناخته"))</f>
        <v/>
      </c>
      <c r="U1041" s="22" t="n"/>
      <c r="V1041" s="21" t="n"/>
      <c r="W1041" s="20" t="n"/>
      <c r="X1041" s="18">
        <f>IF($W1041="","",IFERROR(VLOOKUP(IFERROR(VLOOKUP(IF(ISNUMBER(FIND(" – ",$W1041)),LEFT($W1041,FIND(" – ",$W1041)-1),$W1041),ProdTbl,5,0),""),BasketTbl,2,0),"کد ناشناخته"))</f>
        <v/>
      </c>
      <c r="Y1041" s="18">
        <f>IF($W1041="","",IFERROR(VLOOKUP(IF(ISNUMBER(FIND(" – ",$W1041)),LEFT($W1041,FIND(" – ",$W1041)-1),$W1041),ProdTbl,3,0),"کد ناشناخته"))</f>
        <v/>
      </c>
      <c r="Z1041" s="22" t="n"/>
      <c r="AA1041" s="21" t="n"/>
      <c r="AB1041" s="20" t="n"/>
      <c r="AC1041" s="18">
        <f>IF($AB1041="","",IFERROR(VLOOKUP(IFERROR(VLOOKUP(IF(ISNUMBER(FIND(" – ",$AB1041)),LEFT($AB1041,FIND(" – ",$AB1041)-1),$AB1041),ProdTbl,5,0),""),BasketTbl,2,0),"کد ناشناخته"))</f>
        <v/>
      </c>
      <c r="AD1041" s="18">
        <f>IF($AB1041="","",IFERROR(VLOOKUP(IF(ISNUMBER(FIND(" – ",$AB1041)),LEFT($AB1041,FIND(" – ",$AB1041)-1),$AB1041),ProdTbl,3,0),"کد ناشناخته"))</f>
        <v/>
      </c>
      <c r="AE1041" s="22" t="n"/>
      <c r="AF1041" s="21" t="n"/>
      <c r="AG1041" s="20" t="n"/>
      <c r="AH1041" s="18">
        <f>IF($AG1041="","",IFERROR(VLOOKUP(IFERROR(VLOOKUP(IF(ISNUMBER(FIND(" – ",$AG1041)),LEFT($AG1041,FIND(" – ",$AG1041)-1),$AG1041),ProdTbl,5,0),""),BasketTbl,2,0),"کد ناشناخته"))</f>
        <v/>
      </c>
      <c r="AI1041" s="18">
        <f>IF($AG1041="","",IFERROR(VLOOKUP(IF(ISNUMBER(FIND(" – ",$AG1041)),LEFT($AG1041,FIND(" – ",$AG1041)-1),$AG1041),ProdTbl,3,0),"کد ناشناخته"))</f>
        <v/>
      </c>
      <c r="AJ1041" s="22" t="n"/>
      <c r="AK1041" s="21" t="n"/>
      <c r="AL1041" s="20" t="n"/>
      <c r="AM1041" s="18">
        <f>IF($AL1041="","",IFERROR(VLOOKUP(IFERROR(VLOOKUP(IF(ISNUMBER(FIND(" – ",$AL1041)),LEFT($AL1041,FIND(" – ",$AL1041)-1),$AL1041),ProdTbl,5,0),""),BasketTbl,2,0),"کد ناشناخته"))</f>
        <v/>
      </c>
      <c r="AN1041" s="18">
        <f>IF($AL1041="","",IFERROR(VLOOKUP(IF(ISNUMBER(FIND(" – ",$AL1041)),LEFT($AL1041,FIND(" – ",$AL1041)-1),$AL1041),ProdTbl,3,0),"کد ناشناخته"))</f>
        <v/>
      </c>
      <c r="AO1041" s="22" t="n"/>
      <c r="AP1041" s="21" t="n"/>
      <c r="AQ1041" s="20" t="n"/>
      <c r="AR1041" s="18">
        <f>IF($AQ1041="","",IFERROR(VLOOKUP(IFERROR(VLOOKUP(IF(ISNUMBER(FIND(" – ",$AQ1041)),LEFT($AQ1041,FIND(" – ",$AQ1041)-1),$AQ1041),ProdTbl,5,0),""),BasketTbl,2,0),"کد ناشناخته"))</f>
        <v/>
      </c>
      <c r="AS1041" s="18">
        <f>IF($AQ1041="","",IFERROR(VLOOKUP(IF(ISNUMBER(FIND(" – ",$AQ1041)),LEFT($AQ1041,FIND(" – ",$AQ1041)-1),$AQ1041),ProdTbl,3,0),"کد ناشناخته"))</f>
        <v/>
      </c>
      <c r="AT1041" s="22" t="n"/>
      <c r="AU1041" s="21" t="n"/>
      <c r="AV1041" s="20" t="n"/>
      <c r="AW1041" s="18">
        <f>IF($AV1041="","",IFERROR(VLOOKUP(IFERROR(VLOOKUP(IF(ISNUMBER(FIND(" – ",$AV1041)),LEFT($AV1041,FIND(" – ",$AV1041)-1),$AV1041),ProdTbl,5,0),""),BasketTbl,2,0),"کد ناشناخته"))</f>
        <v/>
      </c>
      <c r="AX1041" s="18">
        <f>IF($AV1041="","",IFERROR(VLOOKUP(IF(ISNUMBER(FIND(" – ",$AV1041)),LEFT($AV1041,FIND(" – ",$AV1041)-1),$AV1041),ProdTbl,3,0),"کد ناشناخته"))</f>
        <v/>
      </c>
      <c r="AY1041" s="22" t="n"/>
      <c r="AZ1041" s="21" t="n"/>
      <c r="BA1041" s="20" t="n"/>
      <c r="BB1041" s="18">
        <f>IF($BA1041="","",IFERROR(VLOOKUP(IFERROR(VLOOKUP(IF(ISNUMBER(FIND(" – ",$BA1041)),LEFT($BA1041,FIND(" – ",$BA1041)-1),$BA1041),ProdTbl,5,0),""),BasketTbl,2,0),"کد ناشناخته"))</f>
        <v/>
      </c>
      <c r="BC1041" s="18">
        <f>IF($BA1041="","",IFERROR(VLOOKUP(IF(ISNUMBER(FIND(" – ",$BA1041)),LEFT($BA1041,FIND(" – ",$BA1041)-1),$BA1041),ProdTbl,3,0),"کد ناشناخته"))</f>
        <v/>
      </c>
      <c r="BD1041" s="22" t="n"/>
      <c r="BE1041" s="21" t="n"/>
      <c r="BF1041" s="20" t="n"/>
      <c r="BG1041" s="18">
        <f>IF($BF1041="","",IFERROR(VLOOKUP(IFERROR(VLOOKUP(IF(ISNUMBER(FIND(" – ",$BF1041)),LEFT($BF1041,FIND(" – ",$BF1041)-1),$BF1041),ProdTbl,5,0),""),BasketTbl,2,0),"کد ناشناخته"))</f>
        <v/>
      </c>
      <c r="BH1041" s="18">
        <f>IF($BF1041="","",IFERROR(VLOOKUP(IF(ISNUMBER(FIND(" – ",$BF1041)),LEFT($BF1041,FIND(" – ",$BF1041)-1),$BF1041),ProdTbl,3,0),"کد ناشناخته"))</f>
        <v/>
      </c>
      <c r="BI1041" s="22" t="n"/>
      <c r="BJ1041" s="21" t="n"/>
      <c r="BK1041" s="20" t="n"/>
      <c r="BL1041" s="18">
        <f>IF($BK1041="","",IFERROR(VLOOKUP(IFERROR(VLOOKUP(IF(ISNUMBER(FIND(" – ",$BK1041)),LEFT($BK1041,FIND(" – ",$BK1041)-1),$BK1041),ProdTbl,5,0),""),BasketTbl,2,0),"کد ناشناخته"))</f>
        <v/>
      </c>
      <c r="BM1041" s="18">
        <f>IF($BK1041="","",IFERROR(VLOOKUP(IF(ISNUMBER(FIND(" – ",$BK1041)),LEFT($BK1041,FIND(" – ",$BK1041)-1),$BK1041),ProdTbl,3,0),"کد ناشناخته"))</f>
        <v/>
      </c>
      <c r="BN1041" s="22" t="n"/>
      <c r="BO1041" s="21" t="n"/>
      <c r="BP1041" s="20" t="n"/>
      <c r="BQ1041" s="18">
        <f>IF($BP1041="","",IFERROR(VLOOKUP(IFERROR(VLOOKUP(IF(ISNUMBER(FIND(" – ",$BP1041)),LEFT($BP1041,FIND(" – ",$BP1041)-1),$BP1041),ProdTbl,5,0),""),BasketTbl,2,0),"کد ناشناخته"))</f>
        <v/>
      </c>
      <c r="BR1041" s="18">
        <f>IF($BP1041="","",IFERROR(VLOOKUP(IF(ISNUMBER(FIND(" – ",$BP1041)),LEFT($BP1041,FIND(" – ",$BP1041)-1),$BP1041),ProdTbl,3,0),"کد ناشناخته"))</f>
        <v/>
      </c>
      <c r="BS1041" s="22" t="n"/>
      <c r="BT1041" s="21" t="n"/>
      <c r="BU1041" s="20" t="n"/>
      <c r="BV1041" s="18">
        <f>IF($BU1041="","",IFERROR(VLOOKUP(IFERROR(VLOOKUP(IF(ISNUMBER(FIND(" – ",$BU1041)),LEFT($BU1041,FIND(" – ",$BU1041)-1),$BU1041),ProdTbl,5,0),""),BasketTbl,2,0),"کد ناشناخته"))</f>
        <v/>
      </c>
      <c r="BW1041" s="18">
        <f>IF($BU1041="","",IFERROR(VLOOKUP(IF(ISNUMBER(FIND(" – ",$BU1041)),LEFT($BU1041,FIND(" – ",$BU1041)-1),$BU1041),ProdTbl,3,0),"کد ناشناخته"))</f>
        <v/>
      </c>
      <c r="BX1041" s="22" t="n"/>
      <c r="BY1041" s="21" t="n"/>
      <c r="BZ1041" s="20" t="n"/>
      <c r="CA1041" s="18">
        <f>IF($BZ1041="","",IFERROR(VLOOKUP(IFERROR(VLOOKUP(IF(ISNUMBER(FIND(" – ",$BZ1041)),LEFT($BZ1041,FIND(" – ",$BZ1041)-1),$BZ1041),ProdTbl,5,0),""),BasketTbl,2,0),"کد ناشناخته"))</f>
        <v/>
      </c>
      <c r="CB1041" s="18">
        <f>IF($BZ1041="","",IFERROR(VLOOKUP(IF(ISNUMBER(FIND(" – ",$BZ1041)),LEFT($BZ1041,FIND(" – ",$BZ1041)-1),$BZ1041),ProdTbl,3,0),"کد ناشناخته"))</f>
        <v/>
      </c>
      <c r="CC1041" s="22" t="n"/>
      <c r="CD1041" s="21" t="n"/>
      <c r="CE1041" s="20" t="n"/>
      <c r="CF1041" s="18">
        <f>IF($CE1041="","",IFERROR(VLOOKUP(IFERROR(VLOOKUP(IF(ISNUMBER(FIND(" – ",$CE1041)),LEFT($CE1041,FIND(" – ",$CE1041)-1),$CE1041),ProdTbl,5,0),""),BasketTbl,2,0),"کد ناشناخته"))</f>
        <v/>
      </c>
      <c r="CG1041" s="18">
        <f>IF($CE1041="","",IFERROR(VLOOKUP(IF(ISNUMBER(FIND(" – ",$CE1041)),LEFT($CE1041,FIND(" – ",$CE1041)-1),$CE1041),ProdTbl,3,0),"کد ناشناخته"))</f>
        <v/>
      </c>
      <c r="CH1041" s="22" t="n"/>
      <c r="CI1041" s="21" t="n"/>
    </row>
    <row r="1042">
      <c r="A1042" s="18">
        <f>IF($B1042="","",COUNTA($B$10:$B1042))</f>
        <v/>
      </c>
      <c r="B1042" s="19" t="n"/>
      <c r="C1042" s="20" t="n"/>
      <c r="D1042" s="19" t="n"/>
      <c r="E1042" s="18">
        <f>IF($D1042="","",IFERROR(VLOOKUP(IF(ISNUMBER(FIND(" – ",$D1042)),LEFT($D1042,FIND(" – ",$D1042)-1),$D1042),SellerTbl,2,0),"کد ناشناخته"))</f>
        <v/>
      </c>
      <c r="F1042" s="21" t="n"/>
      <c r="G1042" s="21" t="n"/>
      <c r="H1042" s="22" t="n"/>
      <c r="I1042" s="23">
        <f>IF(OR($F1042="",$G1042=""),"",$F1042-$G1042)</f>
        <v/>
      </c>
      <c r="J1042" s="18">
        <f>IF($I1042="","",IF(ABS($I1042)&lt;=0.01*$F1042,"√","×"))</f>
        <v/>
      </c>
      <c r="K1042" s="23">
        <f>IF(COUNT($Q1042,$V1042,$AA1042,$AF1042,$AK1042,$AP1042,$AU1042,$AZ1042,$BE1042,$BJ1042,$BO1042,$BT1042,$BY1042,$CD1042,$CI1042)=0,"",SUM($Q1042,$V1042,$AA1042,$AF1042,$AK1042,$AP1042,$AU1042,$AZ1042,$BE1042,$BJ1042,$BO1042,$BT1042,$BY1042,$CD1042,$CI1042))</f>
        <v/>
      </c>
      <c r="L1042" s="23">
        <f>IF(OR($F1042="",$K1042=""),"",$F1042-$K1042)</f>
        <v/>
      </c>
      <c r="M1042" s="20" t="n"/>
      <c r="N1042" s="18">
        <f>IF($M1042="","",IFERROR(VLOOKUP(IFERROR(VLOOKUP(IF(ISNUMBER(FIND(" – ",$M1042)),LEFT($M1042,FIND(" – ",$M1042)-1),$M1042),ProdTbl,5,0),""),BasketTbl,2,0),"کد ناشناخته"))</f>
        <v/>
      </c>
      <c r="O1042" s="18">
        <f>IF($M1042="","",IFERROR(VLOOKUP(IF(ISNUMBER(FIND(" – ",$M1042)),LEFT($M1042,FIND(" – ",$M1042)-1),$M1042),ProdTbl,3,0),"کد ناشناخته"))</f>
        <v/>
      </c>
      <c r="P1042" s="22" t="n"/>
      <c r="Q1042" s="21" t="n"/>
      <c r="R1042" s="20" t="n"/>
      <c r="S1042" s="18">
        <f>IF($R1042="","",IFERROR(VLOOKUP(IFERROR(VLOOKUP(IF(ISNUMBER(FIND(" – ",$R1042)),LEFT($R1042,FIND(" – ",$R1042)-1),$R1042),ProdTbl,5,0),""),BasketTbl,2,0),"کد ناشناخته"))</f>
        <v/>
      </c>
      <c r="T1042" s="18">
        <f>IF($R1042="","",IFERROR(VLOOKUP(IF(ISNUMBER(FIND(" – ",$R1042)),LEFT($R1042,FIND(" – ",$R1042)-1),$R1042),ProdTbl,3,0),"کد ناشناخته"))</f>
        <v/>
      </c>
      <c r="U1042" s="22" t="n"/>
      <c r="V1042" s="21" t="n"/>
      <c r="W1042" s="20" t="n"/>
      <c r="X1042" s="18">
        <f>IF($W1042="","",IFERROR(VLOOKUP(IFERROR(VLOOKUP(IF(ISNUMBER(FIND(" – ",$W1042)),LEFT($W1042,FIND(" – ",$W1042)-1),$W1042),ProdTbl,5,0),""),BasketTbl,2,0),"کد ناشناخته"))</f>
        <v/>
      </c>
      <c r="Y1042" s="18">
        <f>IF($W1042="","",IFERROR(VLOOKUP(IF(ISNUMBER(FIND(" – ",$W1042)),LEFT($W1042,FIND(" – ",$W1042)-1),$W1042),ProdTbl,3,0),"کد ناشناخته"))</f>
        <v/>
      </c>
      <c r="Z1042" s="22" t="n"/>
      <c r="AA1042" s="21" t="n"/>
      <c r="AB1042" s="20" t="n"/>
      <c r="AC1042" s="18">
        <f>IF($AB1042="","",IFERROR(VLOOKUP(IFERROR(VLOOKUP(IF(ISNUMBER(FIND(" – ",$AB1042)),LEFT($AB1042,FIND(" – ",$AB1042)-1),$AB1042),ProdTbl,5,0),""),BasketTbl,2,0),"کد ناشناخته"))</f>
        <v/>
      </c>
      <c r="AD1042" s="18">
        <f>IF($AB1042="","",IFERROR(VLOOKUP(IF(ISNUMBER(FIND(" – ",$AB1042)),LEFT($AB1042,FIND(" – ",$AB1042)-1),$AB1042),ProdTbl,3,0),"کد ناشناخته"))</f>
        <v/>
      </c>
      <c r="AE1042" s="22" t="n"/>
      <c r="AF1042" s="21" t="n"/>
      <c r="AG1042" s="20" t="n"/>
      <c r="AH1042" s="18">
        <f>IF($AG1042="","",IFERROR(VLOOKUP(IFERROR(VLOOKUP(IF(ISNUMBER(FIND(" – ",$AG1042)),LEFT($AG1042,FIND(" – ",$AG1042)-1),$AG1042),ProdTbl,5,0),""),BasketTbl,2,0),"کد ناشناخته"))</f>
        <v/>
      </c>
      <c r="AI1042" s="18">
        <f>IF($AG1042="","",IFERROR(VLOOKUP(IF(ISNUMBER(FIND(" – ",$AG1042)),LEFT($AG1042,FIND(" – ",$AG1042)-1),$AG1042),ProdTbl,3,0),"کد ناشناخته"))</f>
        <v/>
      </c>
      <c r="AJ1042" s="22" t="n"/>
      <c r="AK1042" s="21" t="n"/>
      <c r="AL1042" s="20" t="n"/>
      <c r="AM1042" s="18">
        <f>IF($AL1042="","",IFERROR(VLOOKUP(IFERROR(VLOOKUP(IF(ISNUMBER(FIND(" – ",$AL1042)),LEFT($AL1042,FIND(" – ",$AL1042)-1),$AL1042),ProdTbl,5,0),""),BasketTbl,2,0),"کد ناشناخته"))</f>
        <v/>
      </c>
      <c r="AN1042" s="18">
        <f>IF($AL1042="","",IFERROR(VLOOKUP(IF(ISNUMBER(FIND(" – ",$AL1042)),LEFT($AL1042,FIND(" – ",$AL1042)-1),$AL1042),ProdTbl,3,0),"کد ناشناخته"))</f>
        <v/>
      </c>
      <c r="AO1042" s="22" t="n"/>
      <c r="AP1042" s="21" t="n"/>
      <c r="AQ1042" s="20" t="n"/>
      <c r="AR1042" s="18">
        <f>IF($AQ1042="","",IFERROR(VLOOKUP(IFERROR(VLOOKUP(IF(ISNUMBER(FIND(" – ",$AQ1042)),LEFT($AQ1042,FIND(" – ",$AQ1042)-1),$AQ1042),ProdTbl,5,0),""),BasketTbl,2,0),"کد ناشناخته"))</f>
        <v/>
      </c>
      <c r="AS1042" s="18">
        <f>IF($AQ1042="","",IFERROR(VLOOKUP(IF(ISNUMBER(FIND(" – ",$AQ1042)),LEFT($AQ1042,FIND(" – ",$AQ1042)-1),$AQ1042),ProdTbl,3,0),"کد ناشناخته"))</f>
        <v/>
      </c>
      <c r="AT1042" s="22" t="n"/>
      <c r="AU1042" s="21" t="n"/>
      <c r="AV1042" s="20" t="n"/>
      <c r="AW1042" s="18">
        <f>IF($AV1042="","",IFERROR(VLOOKUP(IFERROR(VLOOKUP(IF(ISNUMBER(FIND(" – ",$AV1042)),LEFT($AV1042,FIND(" – ",$AV1042)-1),$AV1042),ProdTbl,5,0),""),BasketTbl,2,0),"کد ناشناخته"))</f>
        <v/>
      </c>
      <c r="AX1042" s="18">
        <f>IF($AV1042="","",IFERROR(VLOOKUP(IF(ISNUMBER(FIND(" – ",$AV1042)),LEFT($AV1042,FIND(" – ",$AV1042)-1),$AV1042),ProdTbl,3,0),"کد ناشناخته"))</f>
        <v/>
      </c>
      <c r="AY1042" s="22" t="n"/>
      <c r="AZ1042" s="21" t="n"/>
      <c r="BA1042" s="20" t="n"/>
      <c r="BB1042" s="18">
        <f>IF($BA1042="","",IFERROR(VLOOKUP(IFERROR(VLOOKUP(IF(ISNUMBER(FIND(" – ",$BA1042)),LEFT($BA1042,FIND(" – ",$BA1042)-1),$BA1042),ProdTbl,5,0),""),BasketTbl,2,0),"کد ناشناخته"))</f>
        <v/>
      </c>
      <c r="BC1042" s="18">
        <f>IF($BA1042="","",IFERROR(VLOOKUP(IF(ISNUMBER(FIND(" – ",$BA1042)),LEFT($BA1042,FIND(" – ",$BA1042)-1),$BA1042),ProdTbl,3,0),"کد ناشناخته"))</f>
        <v/>
      </c>
      <c r="BD1042" s="22" t="n"/>
      <c r="BE1042" s="21" t="n"/>
      <c r="BF1042" s="20" t="n"/>
      <c r="BG1042" s="18">
        <f>IF($BF1042="","",IFERROR(VLOOKUP(IFERROR(VLOOKUP(IF(ISNUMBER(FIND(" – ",$BF1042)),LEFT($BF1042,FIND(" – ",$BF1042)-1),$BF1042),ProdTbl,5,0),""),BasketTbl,2,0),"کد ناشناخته"))</f>
        <v/>
      </c>
      <c r="BH1042" s="18">
        <f>IF($BF1042="","",IFERROR(VLOOKUP(IF(ISNUMBER(FIND(" – ",$BF1042)),LEFT($BF1042,FIND(" – ",$BF1042)-1),$BF1042),ProdTbl,3,0),"کد ناشناخته"))</f>
        <v/>
      </c>
      <c r="BI1042" s="22" t="n"/>
      <c r="BJ1042" s="21" t="n"/>
      <c r="BK1042" s="20" t="n"/>
      <c r="BL1042" s="18">
        <f>IF($BK1042="","",IFERROR(VLOOKUP(IFERROR(VLOOKUP(IF(ISNUMBER(FIND(" – ",$BK1042)),LEFT($BK1042,FIND(" – ",$BK1042)-1),$BK1042),ProdTbl,5,0),""),BasketTbl,2,0),"کد ناشناخته"))</f>
        <v/>
      </c>
      <c r="BM1042" s="18">
        <f>IF($BK1042="","",IFERROR(VLOOKUP(IF(ISNUMBER(FIND(" – ",$BK1042)),LEFT($BK1042,FIND(" – ",$BK1042)-1),$BK1042),ProdTbl,3,0),"کد ناشناخته"))</f>
        <v/>
      </c>
      <c r="BN1042" s="22" t="n"/>
      <c r="BO1042" s="21" t="n"/>
      <c r="BP1042" s="20" t="n"/>
      <c r="BQ1042" s="18">
        <f>IF($BP1042="","",IFERROR(VLOOKUP(IFERROR(VLOOKUP(IF(ISNUMBER(FIND(" – ",$BP1042)),LEFT($BP1042,FIND(" – ",$BP1042)-1),$BP1042),ProdTbl,5,0),""),BasketTbl,2,0),"کد ناشناخته"))</f>
        <v/>
      </c>
      <c r="BR1042" s="18">
        <f>IF($BP1042="","",IFERROR(VLOOKUP(IF(ISNUMBER(FIND(" – ",$BP1042)),LEFT($BP1042,FIND(" – ",$BP1042)-1),$BP1042),ProdTbl,3,0),"کد ناشناخته"))</f>
        <v/>
      </c>
      <c r="BS1042" s="22" t="n"/>
      <c r="BT1042" s="21" t="n"/>
      <c r="BU1042" s="20" t="n"/>
      <c r="BV1042" s="18">
        <f>IF($BU1042="","",IFERROR(VLOOKUP(IFERROR(VLOOKUP(IF(ISNUMBER(FIND(" – ",$BU1042)),LEFT($BU1042,FIND(" – ",$BU1042)-1),$BU1042),ProdTbl,5,0),""),BasketTbl,2,0),"کد ناشناخته"))</f>
        <v/>
      </c>
      <c r="BW1042" s="18">
        <f>IF($BU1042="","",IFERROR(VLOOKUP(IF(ISNUMBER(FIND(" – ",$BU1042)),LEFT($BU1042,FIND(" – ",$BU1042)-1),$BU1042),ProdTbl,3,0),"کد ناشناخته"))</f>
        <v/>
      </c>
      <c r="BX1042" s="22" t="n"/>
      <c r="BY1042" s="21" t="n"/>
      <c r="BZ1042" s="20" t="n"/>
      <c r="CA1042" s="18">
        <f>IF($BZ1042="","",IFERROR(VLOOKUP(IFERROR(VLOOKUP(IF(ISNUMBER(FIND(" – ",$BZ1042)),LEFT($BZ1042,FIND(" – ",$BZ1042)-1),$BZ1042),ProdTbl,5,0),""),BasketTbl,2,0),"کد ناشناخته"))</f>
        <v/>
      </c>
      <c r="CB1042" s="18">
        <f>IF($BZ1042="","",IFERROR(VLOOKUP(IF(ISNUMBER(FIND(" – ",$BZ1042)),LEFT($BZ1042,FIND(" – ",$BZ1042)-1),$BZ1042),ProdTbl,3,0),"کد ناشناخته"))</f>
        <v/>
      </c>
      <c r="CC1042" s="22" t="n"/>
      <c r="CD1042" s="21" t="n"/>
      <c r="CE1042" s="20" t="n"/>
      <c r="CF1042" s="18">
        <f>IF($CE1042="","",IFERROR(VLOOKUP(IFERROR(VLOOKUP(IF(ISNUMBER(FIND(" – ",$CE1042)),LEFT($CE1042,FIND(" – ",$CE1042)-1),$CE1042),ProdTbl,5,0),""),BasketTbl,2,0),"کد ناشناخته"))</f>
        <v/>
      </c>
      <c r="CG1042" s="18">
        <f>IF($CE1042="","",IFERROR(VLOOKUP(IF(ISNUMBER(FIND(" – ",$CE1042)),LEFT($CE1042,FIND(" – ",$CE1042)-1),$CE1042),ProdTbl,3,0),"کد ناشناخته"))</f>
        <v/>
      </c>
      <c r="CH1042" s="22" t="n"/>
      <c r="CI1042" s="21" t="n"/>
    </row>
    <row r="1043">
      <c r="A1043" s="18">
        <f>IF($B1043="","",COUNTA($B$10:$B1043))</f>
        <v/>
      </c>
      <c r="B1043" s="19" t="n"/>
      <c r="C1043" s="20" t="n"/>
      <c r="D1043" s="19" t="n"/>
      <c r="E1043" s="18">
        <f>IF($D1043="","",IFERROR(VLOOKUP(IF(ISNUMBER(FIND(" – ",$D1043)),LEFT($D1043,FIND(" – ",$D1043)-1),$D1043),SellerTbl,2,0),"کد ناشناخته"))</f>
        <v/>
      </c>
      <c r="F1043" s="21" t="n"/>
      <c r="G1043" s="21" t="n"/>
      <c r="H1043" s="22" t="n"/>
      <c r="I1043" s="23">
        <f>IF(OR($F1043="",$G1043=""),"",$F1043-$G1043)</f>
        <v/>
      </c>
      <c r="J1043" s="18">
        <f>IF($I1043="","",IF(ABS($I1043)&lt;=0.01*$F1043,"√","×"))</f>
        <v/>
      </c>
      <c r="K1043" s="23">
        <f>IF(COUNT($Q1043,$V1043,$AA1043,$AF1043,$AK1043,$AP1043,$AU1043,$AZ1043,$BE1043,$BJ1043,$BO1043,$BT1043,$BY1043,$CD1043,$CI1043)=0,"",SUM($Q1043,$V1043,$AA1043,$AF1043,$AK1043,$AP1043,$AU1043,$AZ1043,$BE1043,$BJ1043,$BO1043,$BT1043,$BY1043,$CD1043,$CI1043))</f>
        <v/>
      </c>
      <c r="L1043" s="23">
        <f>IF(OR($F1043="",$K1043=""),"",$F1043-$K1043)</f>
        <v/>
      </c>
      <c r="M1043" s="20" t="n"/>
      <c r="N1043" s="18">
        <f>IF($M1043="","",IFERROR(VLOOKUP(IFERROR(VLOOKUP(IF(ISNUMBER(FIND(" – ",$M1043)),LEFT($M1043,FIND(" – ",$M1043)-1),$M1043),ProdTbl,5,0),""),BasketTbl,2,0),"کد ناشناخته"))</f>
        <v/>
      </c>
      <c r="O1043" s="18">
        <f>IF($M1043="","",IFERROR(VLOOKUP(IF(ISNUMBER(FIND(" – ",$M1043)),LEFT($M1043,FIND(" – ",$M1043)-1),$M1043),ProdTbl,3,0),"کد ناشناخته"))</f>
        <v/>
      </c>
      <c r="P1043" s="22" t="n"/>
      <c r="Q1043" s="21" t="n"/>
      <c r="R1043" s="20" t="n"/>
      <c r="S1043" s="18">
        <f>IF($R1043="","",IFERROR(VLOOKUP(IFERROR(VLOOKUP(IF(ISNUMBER(FIND(" – ",$R1043)),LEFT($R1043,FIND(" – ",$R1043)-1),$R1043),ProdTbl,5,0),""),BasketTbl,2,0),"کد ناشناخته"))</f>
        <v/>
      </c>
      <c r="T1043" s="18">
        <f>IF($R1043="","",IFERROR(VLOOKUP(IF(ISNUMBER(FIND(" – ",$R1043)),LEFT($R1043,FIND(" – ",$R1043)-1),$R1043),ProdTbl,3,0),"کد ناشناخته"))</f>
        <v/>
      </c>
      <c r="U1043" s="22" t="n"/>
      <c r="V1043" s="21" t="n"/>
      <c r="W1043" s="20" t="n"/>
      <c r="X1043" s="18">
        <f>IF($W1043="","",IFERROR(VLOOKUP(IFERROR(VLOOKUP(IF(ISNUMBER(FIND(" – ",$W1043)),LEFT($W1043,FIND(" – ",$W1043)-1),$W1043),ProdTbl,5,0),""),BasketTbl,2,0),"کد ناشناخته"))</f>
        <v/>
      </c>
      <c r="Y1043" s="18">
        <f>IF($W1043="","",IFERROR(VLOOKUP(IF(ISNUMBER(FIND(" – ",$W1043)),LEFT($W1043,FIND(" – ",$W1043)-1),$W1043),ProdTbl,3,0),"کد ناشناخته"))</f>
        <v/>
      </c>
      <c r="Z1043" s="22" t="n"/>
      <c r="AA1043" s="21" t="n"/>
      <c r="AB1043" s="20" t="n"/>
      <c r="AC1043" s="18">
        <f>IF($AB1043="","",IFERROR(VLOOKUP(IFERROR(VLOOKUP(IF(ISNUMBER(FIND(" – ",$AB1043)),LEFT($AB1043,FIND(" – ",$AB1043)-1),$AB1043),ProdTbl,5,0),""),BasketTbl,2,0),"کد ناشناخته"))</f>
        <v/>
      </c>
      <c r="AD1043" s="18">
        <f>IF($AB1043="","",IFERROR(VLOOKUP(IF(ISNUMBER(FIND(" – ",$AB1043)),LEFT($AB1043,FIND(" – ",$AB1043)-1),$AB1043),ProdTbl,3,0),"کد ناشناخته"))</f>
        <v/>
      </c>
      <c r="AE1043" s="22" t="n"/>
      <c r="AF1043" s="21" t="n"/>
      <c r="AG1043" s="20" t="n"/>
      <c r="AH1043" s="18">
        <f>IF($AG1043="","",IFERROR(VLOOKUP(IFERROR(VLOOKUP(IF(ISNUMBER(FIND(" – ",$AG1043)),LEFT($AG1043,FIND(" – ",$AG1043)-1),$AG1043),ProdTbl,5,0),""),BasketTbl,2,0),"کد ناشناخته"))</f>
        <v/>
      </c>
      <c r="AI1043" s="18">
        <f>IF($AG1043="","",IFERROR(VLOOKUP(IF(ISNUMBER(FIND(" – ",$AG1043)),LEFT($AG1043,FIND(" – ",$AG1043)-1),$AG1043),ProdTbl,3,0),"کد ناشناخته"))</f>
        <v/>
      </c>
      <c r="AJ1043" s="22" t="n"/>
      <c r="AK1043" s="21" t="n"/>
      <c r="AL1043" s="20" t="n"/>
      <c r="AM1043" s="18">
        <f>IF($AL1043="","",IFERROR(VLOOKUP(IFERROR(VLOOKUP(IF(ISNUMBER(FIND(" – ",$AL1043)),LEFT($AL1043,FIND(" – ",$AL1043)-1),$AL1043),ProdTbl,5,0),""),BasketTbl,2,0),"کد ناشناخته"))</f>
        <v/>
      </c>
      <c r="AN1043" s="18">
        <f>IF($AL1043="","",IFERROR(VLOOKUP(IF(ISNUMBER(FIND(" – ",$AL1043)),LEFT($AL1043,FIND(" – ",$AL1043)-1),$AL1043),ProdTbl,3,0),"کد ناشناخته"))</f>
        <v/>
      </c>
      <c r="AO1043" s="22" t="n"/>
      <c r="AP1043" s="21" t="n"/>
      <c r="AQ1043" s="20" t="n"/>
      <c r="AR1043" s="18">
        <f>IF($AQ1043="","",IFERROR(VLOOKUP(IFERROR(VLOOKUP(IF(ISNUMBER(FIND(" – ",$AQ1043)),LEFT($AQ1043,FIND(" – ",$AQ1043)-1),$AQ1043),ProdTbl,5,0),""),BasketTbl,2,0),"کد ناشناخته"))</f>
        <v/>
      </c>
      <c r="AS1043" s="18">
        <f>IF($AQ1043="","",IFERROR(VLOOKUP(IF(ISNUMBER(FIND(" – ",$AQ1043)),LEFT($AQ1043,FIND(" – ",$AQ1043)-1),$AQ1043),ProdTbl,3,0),"کد ناشناخته"))</f>
        <v/>
      </c>
      <c r="AT1043" s="22" t="n"/>
      <c r="AU1043" s="21" t="n"/>
      <c r="AV1043" s="20" t="n"/>
      <c r="AW1043" s="18">
        <f>IF($AV1043="","",IFERROR(VLOOKUP(IFERROR(VLOOKUP(IF(ISNUMBER(FIND(" – ",$AV1043)),LEFT($AV1043,FIND(" – ",$AV1043)-1),$AV1043),ProdTbl,5,0),""),BasketTbl,2,0),"کد ناشناخته"))</f>
        <v/>
      </c>
      <c r="AX1043" s="18">
        <f>IF($AV1043="","",IFERROR(VLOOKUP(IF(ISNUMBER(FIND(" – ",$AV1043)),LEFT($AV1043,FIND(" – ",$AV1043)-1),$AV1043),ProdTbl,3,0),"کد ناشناخته"))</f>
        <v/>
      </c>
      <c r="AY1043" s="22" t="n"/>
      <c r="AZ1043" s="21" t="n"/>
      <c r="BA1043" s="20" t="n"/>
      <c r="BB1043" s="18">
        <f>IF($BA1043="","",IFERROR(VLOOKUP(IFERROR(VLOOKUP(IF(ISNUMBER(FIND(" – ",$BA1043)),LEFT($BA1043,FIND(" – ",$BA1043)-1),$BA1043),ProdTbl,5,0),""),BasketTbl,2,0),"کد ناشناخته"))</f>
        <v/>
      </c>
      <c r="BC1043" s="18">
        <f>IF($BA1043="","",IFERROR(VLOOKUP(IF(ISNUMBER(FIND(" – ",$BA1043)),LEFT($BA1043,FIND(" – ",$BA1043)-1),$BA1043),ProdTbl,3,0),"کد ناشناخته"))</f>
        <v/>
      </c>
      <c r="BD1043" s="22" t="n"/>
      <c r="BE1043" s="21" t="n"/>
      <c r="BF1043" s="20" t="n"/>
      <c r="BG1043" s="18">
        <f>IF($BF1043="","",IFERROR(VLOOKUP(IFERROR(VLOOKUP(IF(ISNUMBER(FIND(" – ",$BF1043)),LEFT($BF1043,FIND(" – ",$BF1043)-1),$BF1043),ProdTbl,5,0),""),BasketTbl,2,0),"کد ناشناخته"))</f>
        <v/>
      </c>
      <c r="BH1043" s="18">
        <f>IF($BF1043="","",IFERROR(VLOOKUP(IF(ISNUMBER(FIND(" – ",$BF1043)),LEFT($BF1043,FIND(" – ",$BF1043)-1),$BF1043),ProdTbl,3,0),"کد ناشناخته"))</f>
        <v/>
      </c>
      <c r="BI1043" s="22" t="n"/>
      <c r="BJ1043" s="21" t="n"/>
      <c r="BK1043" s="20" t="n"/>
      <c r="BL1043" s="18">
        <f>IF($BK1043="","",IFERROR(VLOOKUP(IFERROR(VLOOKUP(IF(ISNUMBER(FIND(" – ",$BK1043)),LEFT($BK1043,FIND(" – ",$BK1043)-1),$BK1043),ProdTbl,5,0),""),BasketTbl,2,0),"کد ناشناخته"))</f>
        <v/>
      </c>
      <c r="BM1043" s="18">
        <f>IF($BK1043="","",IFERROR(VLOOKUP(IF(ISNUMBER(FIND(" – ",$BK1043)),LEFT($BK1043,FIND(" – ",$BK1043)-1),$BK1043),ProdTbl,3,0),"کد ناشناخته"))</f>
        <v/>
      </c>
      <c r="BN1043" s="22" t="n"/>
      <c r="BO1043" s="21" t="n"/>
      <c r="BP1043" s="20" t="n"/>
      <c r="BQ1043" s="18">
        <f>IF($BP1043="","",IFERROR(VLOOKUP(IFERROR(VLOOKUP(IF(ISNUMBER(FIND(" – ",$BP1043)),LEFT($BP1043,FIND(" – ",$BP1043)-1),$BP1043),ProdTbl,5,0),""),BasketTbl,2,0),"کد ناشناخته"))</f>
        <v/>
      </c>
      <c r="BR1043" s="18">
        <f>IF($BP1043="","",IFERROR(VLOOKUP(IF(ISNUMBER(FIND(" – ",$BP1043)),LEFT($BP1043,FIND(" – ",$BP1043)-1),$BP1043),ProdTbl,3,0),"کد ناشناخته"))</f>
        <v/>
      </c>
      <c r="BS1043" s="22" t="n"/>
      <c r="BT1043" s="21" t="n"/>
      <c r="BU1043" s="20" t="n"/>
      <c r="BV1043" s="18">
        <f>IF($BU1043="","",IFERROR(VLOOKUP(IFERROR(VLOOKUP(IF(ISNUMBER(FIND(" – ",$BU1043)),LEFT($BU1043,FIND(" – ",$BU1043)-1),$BU1043),ProdTbl,5,0),""),BasketTbl,2,0),"کد ناشناخته"))</f>
        <v/>
      </c>
      <c r="BW1043" s="18">
        <f>IF($BU1043="","",IFERROR(VLOOKUP(IF(ISNUMBER(FIND(" – ",$BU1043)),LEFT($BU1043,FIND(" – ",$BU1043)-1),$BU1043),ProdTbl,3,0),"کد ناشناخته"))</f>
        <v/>
      </c>
      <c r="BX1043" s="22" t="n"/>
      <c r="BY1043" s="21" t="n"/>
      <c r="BZ1043" s="20" t="n"/>
      <c r="CA1043" s="18">
        <f>IF($BZ1043="","",IFERROR(VLOOKUP(IFERROR(VLOOKUP(IF(ISNUMBER(FIND(" – ",$BZ1043)),LEFT($BZ1043,FIND(" – ",$BZ1043)-1),$BZ1043),ProdTbl,5,0),""),BasketTbl,2,0),"کد ناشناخته"))</f>
        <v/>
      </c>
      <c r="CB1043" s="18">
        <f>IF($BZ1043="","",IFERROR(VLOOKUP(IF(ISNUMBER(FIND(" – ",$BZ1043)),LEFT($BZ1043,FIND(" – ",$BZ1043)-1),$BZ1043),ProdTbl,3,0),"کد ناشناخته"))</f>
        <v/>
      </c>
      <c r="CC1043" s="22" t="n"/>
      <c r="CD1043" s="21" t="n"/>
      <c r="CE1043" s="20" t="n"/>
      <c r="CF1043" s="18">
        <f>IF($CE1043="","",IFERROR(VLOOKUP(IFERROR(VLOOKUP(IF(ISNUMBER(FIND(" – ",$CE1043)),LEFT($CE1043,FIND(" – ",$CE1043)-1),$CE1043),ProdTbl,5,0),""),BasketTbl,2,0),"کد ناشناخته"))</f>
        <v/>
      </c>
      <c r="CG1043" s="18">
        <f>IF($CE1043="","",IFERROR(VLOOKUP(IF(ISNUMBER(FIND(" – ",$CE1043)),LEFT($CE1043,FIND(" – ",$CE1043)-1),$CE1043),ProdTbl,3,0),"کد ناشناخته"))</f>
        <v/>
      </c>
      <c r="CH1043" s="22" t="n"/>
      <c r="CI1043" s="21" t="n"/>
    </row>
    <row r="1044">
      <c r="A1044" s="18">
        <f>IF($B1044="","",COUNTA($B$10:$B1044))</f>
        <v/>
      </c>
      <c r="B1044" s="19" t="n"/>
      <c r="C1044" s="20" t="n"/>
      <c r="D1044" s="19" t="n"/>
      <c r="E1044" s="18">
        <f>IF($D1044="","",IFERROR(VLOOKUP(IF(ISNUMBER(FIND(" – ",$D1044)),LEFT($D1044,FIND(" – ",$D1044)-1),$D1044),SellerTbl,2,0),"کد ناشناخته"))</f>
        <v/>
      </c>
      <c r="F1044" s="21" t="n"/>
      <c r="G1044" s="21" t="n"/>
      <c r="H1044" s="22" t="n"/>
      <c r="I1044" s="23">
        <f>IF(OR($F1044="",$G1044=""),"",$F1044-$G1044)</f>
        <v/>
      </c>
      <c r="J1044" s="18">
        <f>IF($I1044="","",IF(ABS($I1044)&lt;=0.01*$F1044,"√","×"))</f>
        <v/>
      </c>
      <c r="K1044" s="23">
        <f>IF(COUNT($Q1044,$V1044,$AA1044,$AF1044,$AK1044,$AP1044,$AU1044,$AZ1044,$BE1044,$BJ1044,$BO1044,$BT1044,$BY1044,$CD1044,$CI1044)=0,"",SUM($Q1044,$V1044,$AA1044,$AF1044,$AK1044,$AP1044,$AU1044,$AZ1044,$BE1044,$BJ1044,$BO1044,$BT1044,$BY1044,$CD1044,$CI1044))</f>
        <v/>
      </c>
      <c r="L1044" s="23">
        <f>IF(OR($F1044="",$K1044=""),"",$F1044-$K1044)</f>
        <v/>
      </c>
      <c r="M1044" s="20" t="n"/>
      <c r="N1044" s="18">
        <f>IF($M1044="","",IFERROR(VLOOKUP(IFERROR(VLOOKUP(IF(ISNUMBER(FIND(" – ",$M1044)),LEFT($M1044,FIND(" – ",$M1044)-1),$M1044),ProdTbl,5,0),""),BasketTbl,2,0),"کد ناشناخته"))</f>
        <v/>
      </c>
      <c r="O1044" s="18">
        <f>IF($M1044="","",IFERROR(VLOOKUP(IF(ISNUMBER(FIND(" – ",$M1044)),LEFT($M1044,FIND(" – ",$M1044)-1),$M1044),ProdTbl,3,0),"کد ناشناخته"))</f>
        <v/>
      </c>
      <c r="P1044" s="22" t="n"/>
      <c r="Q1044" s="21" t="n"/>
      <c r="R1044" s="20" t="n"/>
      <c r="S1044" s="18">
        <f>IF($R1044="","",IFERROR(VLOOKUP(IFERROR(VLOOKUP(IF(ISNUMBER(FIND(" – ",$R1044)),LEFT($R1044,FIND(" – ",$R1044)-1),$R1044),ProdTbl,5,0),""),BasketTbl,2,0),"کد ناشناخته"))</f>
        <v/>
      </c>
      <c r="T1044" s="18">
        <f>IF($R1044="","",IFERROR(VLOOKUP(IF(ISNUMBER(FIND(" – ",$R1044)),LEFT($R1044,FIND(" – ",$R1044)-1),$R1044),ProdTbl,3,0),"کد ناشناخته"))</f>
        <v/>
      </c>
      <c r="U1044" s="22" t="n"/>
      <c r="V1044" s="21" t="n"/>
      <c r="W1044" s="20" t="n"/>
      <c r="X1044" s="18">
        <f>IF($W1044="","",IFERROR(VLOOKUP(IFERROR(VLOOKUP(IF(ISNUMBER(FIND(" – ",$W1044)),LEFT($W1044,FIND(" – ",$W1044)-1),$W1044),ProdTbl,5,0),""),BasketTbl,2,0),"کد ناشناخته"))</f>
        <v/>
      </c>
      <c r="Y1044" s="18">
        <f>IF($W1044="","",IFERROR(VLOOKUP(IF(ISNUMBER(FIND(" – ",$W1044)),LEFT($W1044,FIND(" – ",$W1044)-1),$W1044),ProdTbl,3,0),"کد ناشناخته"))</f>
        <v/>
      </c>
      <c r="Z1044" s="22" t="n"/>
      <c r="AA1044" s="21" t="n"/>
      <c r="AB1044" s="20" t="n"/>
      <c r="AC1044" s="18">
        <f>IF($AB1044="","",IFERROR(VLOOKUP(IFERROR(VLOOKUP(IF(ISNUMBER(FIND(" – ",$AB1044)),LEFT($AB1044,FIND(" – ",$AB1044)-1),$AB1044),ProdTbl,5,0),""),BasketTbl,2,0),"کد ناشناخته"))</f>
        <v/>
      </c>
      <c r="AD1044" s="18">
        <f>IF($AB1044="","",IFERROR(VLOOKUP(IF(ISNUMBER(FIND(" – ",$AB1044)),LEFT($AB1044,FIND(" – ",$AB1044)-1),$AB1044),ProdTbl,3,0),"کد ناشناخته"))</f>
        <v/>
      </c>
      <c r="AE1044" s="22" t="n"/>
      <c r="AF1044" s="21" t="n"/>
      <c r="AG1044" s="20" t="n"/>
      <c r="AH1044" s="18">
        <f>IF($AG1044="","",IFERROR(VLOOKUP(IFERROR(VLOOKUP(IF(ISNUMBER(FIND(" – ",$AG1044)),LEFT($AG1044,FIND(" – ",$AG1044)-1),$AG1044),ProdTbl,5,0),""),BasketTbl,2,0),"کد ناشناخته"))</f>
        <v/>
      </c>
      <c r="AI1044" s="18">
        <f>IF($AG1044="","",IFERROR(VLOOKUP(IF(ISNUMBER(FIND(" – ",$AG1044)),LEFT($AG1044,FIND(" – ",$AG1044)-1),$AG1044),ProdTbl,3,0),"کد ناشناخته"))</f>
        <v/>
      </c>
      <c r="AJ1044" s="22" t="n"/>
      <c r="AK1044" s="21" t="n"/>
      <c r="AL1044" s="20" t="n"/>
      <c r="AM1044" s="18">
        <f>IF($AL1044="","",IFERROR(VLOOKUP(IFERROR(VLOOKUP(IF(ISNUMBER(FIND(" – ",$AL1044)),LEFT($AL1044,FIND(" – ",$AL1044)-1),$AL1044),ProdTbl,5,0),""),BasketTbl,2,0),"کد ناشناخته"))</f>
        <v/>
      </c>
      <c r="AN1044" s="18">
        <f>IF($AL1044="","",IFERROR(VLOOKUP(IF(ISNUMBER(FIND(" – ",$AL1044)),LEFT($AL1044,FIND(" – ",$AL1044)-1),$AL1044),ProdTbl,3,0),"کد ناشناخته"))</f>
        <v/>
      </c>
      <c r="AO1044" s="22" t="n"/>
      <c r="AP1044" s="21" t="n"/>
      <c r="AQ1044" s="20" t="n"/>
      <c r="AR1044" s="18">
        <f>IF($AQ1044="","",IFERROR(VLOOKUP(IFERROR(VLOOKUP(IF(ISNUMBER(FIND(" – ",$AQ1044)),LEFT($AQ1044,FIND(" – ",$AQ1044)-1),$AQ1044),ProdTbl,5,0),""),BasketTbl,2,0),"کد ناشناخته"))</f>
        <v/>
      </c>
      <c r="AS1044" s="18">
        <f>IF($AQ1044="","",IFERROR(VLOOKUP(IF(ISNUMBER(FIND(" – ",$AQ1044)),LEFT($AQ1044,FIND(" – ",$AQ1044)-1),$AQ1044),ProdTbl,3,0),"کد ناشناخته"))</f>
        <v/>
      </c>
      <c r="AT1044" s="22" t="n"/>
      <c r="AU1044" s="21" t="n"/>
      <c r="AV1044" s="20" t="n"/>
      <c r="AW1044" s="18">
        <f>IF($AV1044="","",IFERROR(VLOOKUP(IFERROR(VLOOKUP(IF(ISNUMBER(FIND(" – ",$AV1044)),LEFT($AV1044,FIND(" – ",$AV1044)-1),$AV1044),ProdTbl,5,0),""),BasketTbl,2,0),"کد ناشناخته"))</f>
        <v/>
      </c>
      <c r="AX1044" s="18">
        <f>IF($AV1044="","",IFERROR(VLOOKUP(IF(ISNUMBER(FIND(" – ",$AV1044)),LEFT($AV1044,FIND(" – ",$AV1044)-1),$AV1044),ProdTbl,3,0),"کد ناشناخته"))</f>
        <v/>
      </c>
      <c r="AY1044" s="22" t="n"/>
      <c r="AZ1044" s="21" t="n"/>
      <c r="BA1044" s="20" t="n"/>
      <c r="BB1044" s="18">
        <f>IF($BA1044="","",IFERROR(VLOOKUP(IFERROR(VLOOKUP(IF(ISNUMBER(FIND(" – ",$BA1044)),LEFT($BA1044,FIND(" – ",$BA1044)-1),$BA1044),ProdTbl,5,0),""),BasketTbl,2,0),"کد ناشناخته"))</f>
        <v/>
      </c>
      <c r="BC1044" s="18">
        <f>IF($BA1044="","",IFERROR(VLOOKUP(IF(ISNUMBER(FIND(" – ",$BA1044)),LEFT($BA1044,FIND(" – ",$BA1044)-1),$BA1044),ProdTbl,3,0),"کد ناشناخته"))</f>
        <v/>
      </c>
      <c r="BD1044" s="22" t="n"/>
      <c r="BE1044" s="21" t="n"/>
      <c r="BF1044" s="20" t="n"/>
      <c r="BG1044" s="18">
        <f>IF($BF1044="","",IFERROR(VLOOKUP(IFERROR(VLOOKUP(IF(ISNUMBER(FIND(" – ",$BF1044)),LEFT($BF1044,FIND(" – ",$BF1044)-1),$BF1044),ProdTbl,5,0),""),BasketTbl,2,0),"کد ناشناخته"))</f>
        <v/>
      </c>
      <c r="BH1044" s="18">
        <f>IF($BF1044="","",IFERROR(VLOOKUP(IF(ISNUMBER(FIND(" – ",$BF1044)),LEFT($BF1044,FIND(" – ",$BF1044)-1),$BF1044),ProdTbl,3,0),"کد ناشناخته"))</f>
        <v/>
      </c>
      <c r="BI1044" s="22" t="n"/>
      <c r="BJ1044" s="21" t="n"/>
      <c r="BK1044" s="20" t="n"/>
      <c r="BL1044" s="18">
        <f>IF($BK1044="","",IFERROR(VLOOKUP(IFERROR(VLOOKUP(IF(ISNUMBER(FIND(" – ",$BK1044)),LEFT($BK1044,FIND(" – ",$BK1044)-1),$BK1044),ProdTbl,5,0),""),BasketTbl,2,0),"کد ناشناخته"))</f>
        <v/>
      </c>
      <c r="BM1044" s="18">
        <f>IF($BK1044="","",IFERROR(VLOOKUP(IF(ISNUMBER(FIND(" – ",$BK1044)),LEFT($BK1044,FIND(" – ",$BK1044)-1),$BK1044),ProdTbl,3,0),"کد ناشناخته"))</f>
        <v/>
      </c>
      <c r="BN1044" s="22" t="n"/>
      <c r="BO1044" s="21" t="n"/>
      <c r="BP1044" s="20" t="n"/>
      <c r="BQ1044" s="18">
        <f>IF($BP1044="","",IFERROR(VLOOKUP(IFERROR(VLOOKUP(IF(ISNUMBER(FIND(" – ",$BP1044)),LEFT($BP1044,FIND(" – ",$BP1044)-1),$BP1044),ProdTbl,5,0),""),BasketTbl,2,0),"کد ناشناخته"))</f>
        <v/>
      </c>
      <c r="BR1044" s="18">
        <f>IF($BP1044="","",IFERROR(VLOOKUP(IF(ISNUMBER(FIND(" – ",$BP1044)),LEFT($BP1044,FIND(" – ",$BP1044)-1),$BP1044),ProdTbl,3,0),"کد ناشناخته"))</f>
        <v/>
      </c>
      <c r="BS1044" s="22" t="n"/>
      <c r="BT1044" s="21" t="n"/>
      <c r="BU1044" s="20" t="n"/>
      <c r="BV1044" s="18">
        <f>IF($BU1044="","",IFERROR(VLOOKUP(IFERROR(VLOOKUP(IF(ISNUMBER(FIND(" – ",$BU1044)),LEFT($BU1044,FIND(" – ",$BU1044)-1),$BU1044),ProdTbl,5,0),""),BasketTbl,2,0),"کد ناشناخته"))</f>
        <v/>
      </c>
      <c r="BW1044" s="18">
        <f>IF($BU1044="","",IFERROR(VLOOKUP(IF(ISNUMBER(FIND(" – ",$BU1044)),LEFT($BU1044,FIND(" – ",$BU1044)-1),$BU1044),ProdTbl,3,0),"کد ناشناخته"))</f>
        <v/>
      </c>
      <c r="BX1044" s="22" t="n"/>
      <c r="BY1044" s="21" t="n"/>
      <c r="BZ1044" s="20" t="n"/>
      <c r="CA1044" s="18">
        <f>IF($BZ1044="","",IFERROR(VLOOKUP(IFERROR(VLOOKUP(IF(ISNUMBER(FIND(" – ",$BZ1044)),LEFT($BZ1044,FIND(" – ",$BZ1044)-1),$BZ1044),ProdTbl,5,0),""),BasketTbl,2,0),"کد ناشناخته"))</f>
        <v/>
      </c>
      <c r="CB1044" s="18">
        <f>IF($BZ1044="","",IFERROR(VLOOKUP(IF(ISNUMBER(FIND(" – ",$BZ1044)),LEFT($BZ1044,FIND(" – ",$BZ1044)-1),$BZ1044),ProdTbl,3,0),"کد ناشناخته"))</f>
        <v/>
      </c>
      <c r="CC1044" s="22" t="n"/>
      <c r="CD1044" s="21" t="n"/>
      <c r="CE1044" s="20" t="n"/>
      <c r="CF1044" s="18">
        <f>IF($CE1044="","",IFERROR(VLOOKUP(IFERROR(VLOOKUP(IF(ISNUMBER(FIND(" – ",$CE1044)),LEFT($CE1044,FIND(" – ",$CE1044)-1),$CE1044),ProdTbl,5,0),""),BasketTbl,2,0),"کد ناشناخته"))</f>
        <v/>
      </c>
      <c r="CG1044" s="18">
        <f>IF($CE1044="","",IFERROR(VLOOKUP(IF(ISNUMBER(FIND(" – ",$CE1044)),LEFT($CE1044,FIND(" – ",$CE1044)-1),$CE1044),ProdTbl,3,0),"کد ناشناخته"))</f>
        <v/>
      </c>
      <c r="CH1044" s="22" t="n"/>
      <c r="CI1044" s="21" t="n"/>
    </row>
    <row r="1045">
      <c r="A1045" s="18">
        <f>IF($B1045="","",COUNTA($B$10:$B1045))</f>
        <v/>
      </c>
      <c r="B1045" s="19" t="n"/>
      <c r="C1045" s="20" t="n"/>
      <c r="D1045" s="19" t="n"/>
      <c r="E1045" s="18">
        <f>IF($D1045="","",IFERROR(VLOOKUP(IF(ISNUMBER(FIND(" – ",$D1045)),LEFT($D1045,FIND(" – ",$D1045)-1),$D1045),SellerTbl,2,0),"کد ناشناخته"))</f>
        <v/>
      </c>
      <c r="F1045" s="21" t="n"/>
      <c r="G1045" s="21" t="n"/>
      <c r="H1045" s="22" t="n"/>
      <c r="I1045" s="23">
        <f>IF(OR($F1045="",$G1045=""),"",$F1045-$G1045)</f>
        <v/>
      </c>
      <c r="J1045" s="18">
        <f>IF($I1045="","",IF(ABS($I1045)&lt;=0.01*$F1045,"√","×"))</f>
        <v/>
      </c>
      <c r="K1045" s="23">
        <f>IF(COUNT($Q1045,$V1045,$AA1045,$AF1045,$AK1045,$AP1045,$AU1045,$AZ1045,$BE1045,$BJ1045,$BO1045,$BT1045,$BY1045,$CD1045,$CI1045)=0,"",SUM($Q1045,$V1045,$AA1045,$AF1045,$AK1045,$AP1045,$AU1045,$AZ1045,$BE1045,$BJ1045,$BO1045,$BT1045,$BY1045,$CD1045,$CI1045))</f>
        <v/>
      </c>
      <c r="L1045" s="23">
        <f>IF(OR($F1045="",$K1045=""),"",$F1045-$K1045)</f>
        <v/>
      </c>
      <c r="M1045" s="20" t="n"/>
      <c r="N1045" s="18">
        <f>IF($M1045="","",IFERROR(VLOOKUP(IFERROR(VLOOKUP(IF(ISNUMBER(FIND(" – ",$M1045)),LEFT($M1045,FIND(" – ",$M1045)-1),$M1045),ProdTbl,5,0),""),BasketTbl,2,0),"کد ناشناخته"))</f>
        <v/>
      </c>
      <c r="O1045" s="18">
        <f>IF($M1045="","",IFERROR(VLOOKUP(IF(ISNUMBER(FIND(" – ",$M1045)),LEFT($M1045,FIND(" – ",$M1045)-1),$M1045),ProdTbl,3,0),"کد ناشناخته"))</f>
        <v/>
      </c>
      <c r="P1045" s="22" t="n"/>
      <c r="Q1045" s="21" t="n"/>
      <c r="R1045" s="20" t="n"/>
      <c r="S1045" s="18">
        <f>IF($R1045="","",IFERROR(VLOOKUP(IFERROR(VLOOKUP(IF(ISNUMBER(FIND(" – ",$R1045)),LEFT($R1045,FIND(" – ",$R1045)-1),$R1045),ProdTbl,5,0),""),BasketTbl,2,0),"کد ناشناخته"))</f>
        <v/>
      </c>
      <c r="T1045" s="18">
        <f>IF($R1045="","",IFERROR(VLOOKUP(IF(ISNUMBER(FIND(" – ",$R1045)),LEFT($R1045,FIND(" – ",$R1045)-1),$R1045),ProdTbl,3,0),"کد ناشناخته"))</f>
        <v/>
      </c>
      <c r="U1045" s="22" t="n"/>
      <c r="V1045" s="21" t="n"/>
      <c r="W1045" s="20" t="n"/>
      <c r="X1045" s="18">
        <f>IF($W1045="","",IFERROR(VLOOKUP(IFERROR(VLOOKUP(IF(ISNUMBER(FIND(" – ",$W1045)),LEFT($W1045,FIND(" – ",$W1045)-1),$W1045),ProdTbl,5,0),""),BasketTbl,2,0),"کد ناشناخته"))</f>
        <v/>
      </c>
      <c r="Y1045" s="18">
        <f>IF($W1045="","",IFERROR(VLOOKUP(IF(ISNUMBER(FIND(" – ",$W1045)),LEFT($W1045,FIND(" – ",$W1045)-1),$W1045),ProdTbl,3,0),"کد ناشناخته"))</f>
        <v/>
      </c>
      <c r="Z1045" s="22" t="n"/>
      <c r="AA1045" s="21" t="n"/>
      <c r="AB1045" s="20" t="n"/>
      <c r="AC1045" s="18">
        <f>IF($AB1045="","",IFERROR(VLOOKUP(IFERROR(VLOOKUP(IF(ISNUMBER(FIND(" – ",$AB1045)),LEFT($AB1045,FIND(" – ",$AB1045)-1),$AB1045),ProdTbl,5,0),""),BasketTbl,2,0),"کد ناشناخته"))</f>
        <v/>
      </c>
      <c r="AD1045" s="18">
        <f>IF($AB1045="","",IFERROR(VLOOKUP(IF(ISNUMBER(FIND(" – ",$AB1045)),LEFT($AB1045,FIND(" – ",$AB1045)-1),$AB1045),ProdTbl,3,0),"کد ناشناخته"))</f>
        <v/>
      </c>
      <c r="AE1045" s="22" t="n"/>
      <c r="AF1045" s="21" t="n"/>
      <c r="AG1045" s="20" t="n"/>
      <c r="AH1045" s="18">
        <f>IF($AG1045="","",IFERROR(VLOOKUP(IFERROR(VLOOKUP(IF(ISNUMBER(FIND(" – ",$AG1045)),LEFT($AG1045,FIND(" – ",$AG1045)-1),$AG1045),ProdTbl,5,0),""),BasketTbl,2,0),"کد ناشناخته"))</f>
        <v/>
      </c>
      <c r="AI1045" s="18">
        <f>IF($AG1045="","",IFERROR(VLOOKUP(IF(ISNUMBER(FIND(" – ",$AG1045)),LEFT($AG1045,FIND(" – ",$AG1045)-1),$AG1045),ProdTbl,3,0),"کد ناشناخته"))</f>
        <v/>
      </c>
      <c r="AJ1045" s="22" t="n"/>
      <c r="AK1045" s="21" t="n"/>
      <c r="AL1045" s="20" t="n"/>
      <c r="AM1045" s="18">
        <f>IF($AL1045="","",IFERROR(VLOOKUP(IFERROR(VLOOKUP(IF(ISNUMBER(FIND(" – ",$AL1045)),LEFT($AL1045,FIND(" – ",$AL1045)-1),$AL1045),ProdTbl,5,0),""),BasketTbl,2,0),"کد ناشناخته"))</f>
        <v/>
      </c>
      <c r="AN1045" s="18">
        <f>IF($AL1045="","",IFERROR(VLOOKUP(IF(ISNUMBER(FIND(" – ",$AL1045)),LEFT($AL1045,FIND(" – ",$AL1045)-1),$AL1045),ProdTbl,3,0),"کد ناشناخته"))</f>
        <v/>
      </c>
      <c r="AO1045" s="22" t="n"/>
      <c r="AP1045" s="21" t="n"/>
      <c r="AQ1045" s="20" t="n"/>
      <c r="AR1045" s="18">
        <f>IF($AQ1045="","",IFERROR(VLOOKUP(IFERROR(VLOOKUP(IF(ISNUMBER(FIND(" – ",$AQ1045)),LEFT($AQ1045,FIND(" – ",$AQ1045)-1),$AQ1045),ProdTbl,5,0),""),BasketTbl,2,0),"کد ناشناخته"))</f>
        <v/>
      </c>
      <c r="AS1045" s="18">
        <f>IF($AQ1045="","",IFERROR(VLOOKUP(IF(ISNUMBER(FIND(" – ",$AQ1045)),LEFT($AQ1045,FIND(" – ",$AQ1045)-1),$AQ1045),ProdTbl,3,0),"کد ناشناخته"))</f>
        <v/>
      </c>
      <c r="AT1045" s="22" t="n"/>
      <c r="AU1045" s="21" t="n"/>
      <c r="AV1045" s="20" t="n"/>
      <c r="AW1045" s="18">
        <f>IF($AV1045="","",IFERROR(VLOOKUP(IFERROR(VLOOKUP(IF(ISNUMBER(FIND(" – ",$AV1045)),LEFT($AV1045,FIND(" – ",$AV1045)-1),$AV1045),ProdTbl,5,0),""),BasketTbl,2,0),"کد ناشناخته"))</f>
        <v/>
      </c>
      <c r="AX1045" s="18">
        <f>IF($AV1045="","",IFERROR(VLOOKUP(IF(ISNUMBER(FIND(" – ",$AV1045)),LEFT($AV1045,FIND(" – ",$AV1045)-1),$AV1045),ProdTbl,3,0),"کد ناشناخته"))</f>
        <v/>
      </c>
      <c r="AY1045" s="22" t="n"/>
      <c r="AZ1045" s="21" t="n"/>
      <c r="BA1045" s="20" t="n"/>
      <c r="BB1045" s="18">
        <f>IF($BA1045="","",IFERROR(VLOOKUP(IFERROR(VLOOKUP(IF(ISNUMBER(FIND(" – ",$BA1045)),LEFT($BA1045,FIND(" – ",$BA1045)-1),$BA1045),ProdTbl,5,0),""),BasketTbl,2,0),"کد ناشناخته"))</f>
        <v/>
      </c>
      <c r="BC1045" s="18">
        <f>IF($BA1045="","",IFERROR(VLOOKUP(IF(ISNUMBER(FIND(" – ",$BA1045)),LEFT($BA1045,FIND(" – ",$BA1045)-1),$BA1045),ProdTbl,3,0),"کد ناشناخته"))</f>
        <v/>
      </c>
      <c r="BD1045" s="22" t="n"/>
      <c r="BE1045" s="21" t="n"/>
      <c r="BF1045" s="20" t="n"/>
      <c r="BG1045" s="18">
        <f>IF($BF1045="","",IFERROR(VLOOKUP(IFERROR(VLOOKUP(IF(ISNUMBER(FIND(" – ",$BF1045)),LEFT($BF1045,FIND(" – ",$BF1045)-1),$BF1045),ProdTbl,5,0),""),BasketTbl,2,0),"کد ناشناخته"))</f>
        <v/>
      </c>
      <c r="BH1045" s="18">
        <f>IF($BF1045="","",IFERROR(VLOOKUP(IF(ISNUMBER(FIND(" – ",$BF1045)),LEFT($BF1045,FIND(" – ",$BF1045)-1),$BF1045),ProdTbl,3,0),"کد ناشناخته"))</f>
        <v/>
      </c>
      <c r="BI1045" s="22" t="n"/>
      <c r="BJ1045" s="21" t="n"/>
      <c r="BK1045" s="20" t="n"/>
      <c r="BL1045" s="18">
        <f>IF($BK1045="","",IFERROR(VLOOKUP(IFERROR(VLOOKUP(IF(ISNUMBER(FIND(" – ",$BK1045)),LEFT($BK1045,FIND(" – ",$BK1045)-1),$BK1045),ProdTbl,5,0),""),BasketTbl,2,0),"کد ناشناخته"))</f>
        <v/>
      </c>
      <c r="BM1045" s="18">
        <f>IF($BK1045="","",IFERROR(VLOOKUP(IF(ISNUMBER(FIND(" – ",$BK1045)),LEFT($BK1045,FIND(" – ",$BK1045)-1),$BK1045),ProdTbl,3,0),"کد ناشناخته"))</f>
        <v/>
      </c>
      <c r="BN1045" s="22" t="n"/>
      <c r="BO1045" s="21" t="n"/>
      <c r="BP1045" s="20" t="n"/>
      <c r="BQ1045" s="18">
        <f>IF($BP1045="","",IFERROR(VLOOKUP(IFERROR(VLOOKUP(IF(ISNUMBER(FIND(" – ",$BP1045)),LEFT($BP1045,FIND(" – ",$BP1045)-1),$BP1045),ProdTbl,5,0),""),BasketTbl,2,0),"کد ناشناخته"))</f>
        <v/>
      </c>
      <c r="BR1045" s="18">
        <f>IF($BP1045="","",IFERROR(VLOOKUP(IF(ISNUMBER(FIND(" – ",$BP1045)),LEFT($BP1045,FIND(" – ",$BP1045)-1),$BP1045),ProdTbl,3,0),"کد ناشناخته"))</f>
        <v/>
      </c>
      <c r="BS1045" s="22" t="n"/>
      <c r="BT1045" s="21" t="n"/>
      <c r="BU1045" s="20" t="n"/>
      <c r="BV1045" s="18">
        <f>IF($BU1045="","",IFERROR(VLOOKUP(IFERROR(VLOOKUP(IF(ISNUMBER(FIND(" – ",$BU1045)),LEFT($BU1045,FIND(" – ",$BU1045)-1),$BU1045),ProdTbl,5,0),""),BasketTbl,2,0),"کد ناشناخته"))</f>
        <v/>
      </c>
      <c r="BW1045" s="18">
        <f>IF($BU1045="","",IFERROR(VLOOKUP(IF(ISNUMBER(FIND(" – ",$BU1045)),LEFT($BU1045,FIND(" – ",$BU1045)-1),$BU1045),ProdTbl,3,0),"کد ناشناخته"))</f>
        <v/>
      </c>
      <c r="BX1045" s="22" t="n"/>
      <c r="BY1045" s="21" t="n"/>
      <c r="BZ1045" s="20" t="n"/>
      <c r="CA1045" s="18">
        <f>IF($BZ1045="","",IFERROR(VLOOKUP(IFERROR(VLOOKUP(IF(ISNUMBER(FIND(" – ",$BZ1045)),LEFT($BZ1045,FIND(" – ",$BZ1045)-1),$BZ1045),ProdTbl,5,0),""),BasketTbl,2,0),"کد ناشناخته"))</f>
        <v/>
      </c>
      <c r="CB1045" s="18">
        <f>IF($BZ1045="","",IFERROR(VLOOKUP(IF(ISNUMBER(FIND(" – ",$BZ1045)),LEFT($BZ1045,FIND(" – ",$BZ1045)-1),$BZ1045),ProdTbl,3,0),"کد ناشناخته"))</f>
        <v/>
      </c>
      <c r="CC1045" s="22" t="n"/>
      <c r="CD1045" s="21" t="n"/>
      <c r="CE1045" s="20" t="n"/>
      <c r="CF1045" s="18">
        <f>IF($CE1045="","",IFERROR(VLOOKUP(IFERROR(VLOOKUP(IF(ISNUMBER(FIND(" – ",$CE1045)),LEFT($CE1045,FIND(" – ",$CE1045)-1),$CE1045),ProdTbl,5,0),""),BasketTbl,2,0),"کد ناشناخته"))</f>
        <v/>
      </c>
      <c r="CG1045" s="18">
        <f>IF($CE1045="","",IFERROR(VLOOKUP(IF(ISNUMBER(FIND(" – ",$CE1045)),LEFT($CE1045,FIND(" – ",$CE1045)-1),$CE1045),ProdTbl,3,0),"کد ناشناخته"))</f>
        <v/>
      </c>
      <c r="CH1045" s="22" t="n"/>
      <c r="CI1045" s="21" t="n"/>
    </row>
    <row r="1046">
      <c r="A1046" s="18">
        <f>IF($B1046="","",COUNTA($B$10:$B1046))</f>
        <v/>
      </c>
      <c r="B1046" s="19" t="n"/>
      <c r="C1046" s="20" t="n"/>
      <c r="D1046" s="19" t="n"/>
      <c r="E1046" s="18">
        <f>IF($D1046="","",IFERROR(VLOOKUP(IF(ISNUMBER(FIND(" – ",$D1046)),LEFT($D1046,FIND(" – ",$D1046)-1),$D1046),SellerTbl,2,0),"کد ناشناخته"))</f>
        <v/>
      </c>
      <c r="F1046" s="21" t="n"/>
      <c r="G1046" s="21" t="n"/>
      <c r="H1046" s="22" t="n"/>
      <c r="I1046" s="23">
        <f>IF(OR($F1046="",$G1046=""),"",$F1046-$G1046)</f>
        <v/>
      </c>
      <c r="J1046" s="18">
        <f>IF($I1046="","",IF(ABS($I1046)&lt;=0.01*$F1046,"√","×"))</f>
        <v/>
      </c>
      <c r="K1046" s="23">
        <f>IF(COUNT($Q1046,$V1046,$AA1046,$AF1046,$AK1046,$AP1046,$AU1046,$AZ1046,$BE1046,$BJ1046,$BO1046,$BT1046,$BY1046,$CD1046,$CI1046)=0,"",SUM($Q1046,$V1046,$AA1046,$AF1046,$AK1046,$AP1046,$AU1046,$AZ1046,$BE1046,$BJ1046,$BO1046,$BT1046,$BY1046,$CD1046,$CI1046))</f>
        <v/>
      </c>
      <c r="L1046" s="23">
        <f>IF(OR($F1046="",$K1046=""),"",$F1046-$K1046)</f>
        <v/>
      </c>
      <c r="M1046" s="20" t="n"/>
      <c r="N1046" s="18">
        <f>IF($M1046="","",IFERROR(VLOOKUP(IFERROR(VLOOKUP(IF(ISNUMBER(FIND(" – ",$M1046)),LEFT($M1046,FIND(" – ",$M1046)-1),$M1046),ProdTbl,5,0),""),BasketTbl,2,0),"کد ناشناخته"))</f>
        <v/>
      </c>
      <c r="O1046" s="18">
        <f>IF($M1046="","",IFERROR(VLOOKUP(IF(ISNUMBER(FIND(" – ",$M1046)),LEFT($M1046,FIND(" – ",$M1046)-1),$M1046),ProdTbl,3,0),"کد ناشناخته"))</f>
        <v/>
      </c>
      <c r="P1046" s="22" t="n"/>
      <c r="Q1046" s="21" t="n"/>
      <c r="R1046" s="20" t="n"/>
      <c r="S1046" s="18">
        <f>IF($R1046="","",IFERROR(VLOOKUP(IFERROR(VLOOKUP(IF(ISNUMBER(FIND(" – ",$R1046)),LEFT($R1046,FIND(" – ",$R1046)-1),$R1046),ProdTbl,5,0),""),BasketTbl,2,0),"کد ناشناخته"))</f>
        <v/>
      </c>
      <c r="T1046" s="18">
        <f>IF($R1046="","",IFERROR(VLOOKUP(IF(ISNUMBER(FIND(" – ",$R1046)),LEFT($R1046,FIND(" – ",$R1046)-1),$R1046),ProdTbl,3,0),"کد ناشناخته"))</f>
        <v/>
      </c>
      <c r="U1046" s="22" t="n"/>
      <c r="V1046" s="21" t="n"/>
      <c r="W1046" s="20" t="n"/>
      <c r="X1046" s="18">
        <f>IF($W1046="","",IFERROR(VLOOKUP(IFERROR(VLOOKUP(IF(ISNUMBER(FIND(" – ",$W1046)),LEFT($W1046,FIND(" – ",$W1046)-1),$W1046),ProdTbl,5,0),""),BasketTbl,2,0),"کد ناشناخته"))</f>
        <v/>
      </c>
      <c r="Y1046" s="18">
        <f>IF($W1046="","",IFERROR(VLOOKUP(IF(ISNUMBER(FIND(" – ",$W1046)),LEFT($W1046,FIND(" – ",$W1046)-1),$W1046),ProdTbl,3,0),"کد ناشناخته"))</f>
        <v/>
      </c>
      <c r="Z1046" s="22" t="n"/>
      <c r="AA1046" s="21" t="n"/>
      <c r="AB1046" s="20" t="n"/>
      <c r="AC1046" s="18">
        <f>IF($AB1046="","",IFERROR(VLOOKUP(IFERROR(VLOOKUP(IF(ISNUMBER(FIND(" – ",$AB1046)),LEFT($AB1046,FIND(" – ",$AB1046)-1),$AB1046),ProdTbl,5,0),""),BasketTbl,2,0),"کد ناشناخته"))</f>
        <v/>
      </c>
      <c r="AD1046" s="18">
        <f>IF($AB1046="","",IFERROR(VLOOKUP(IF(ISNUMBER(FIND(" – ",$AB1046)),LEFT($AB1046,FIND(" – ",$AB1046)-1),$AB1046),ProdTbl,3,0),"کد ناشناخته"))</f>
        <v/>
      </c>
      <c r="AE1046" s="22" t="n"/>
      <c r="AF1046" s="21" t="n"/>
      <c r="AG1046" s="20" t="n"/>
      <c r="AH1046" s="18">
        <f>IF($AG1046="","",IFERROR(VLOOKUP(IFERROR(VLOOKUP(IF(ISNUMBER(FIND(" – ",$AG1046)),LEFT($AG1046,FIND(" – ",$AG1046)-1),$AG1046),ProdTbl,5,0),""),BasketTbl,2,0),"کد ناشناخته"))</f>
        <v/>
      </c>
      <c r="AI1046" s="18">
        <f>IF($AG1046="","",IFERROR(VLOOKUP(IF(ISNUMBER(FIND(" – ",$AG1046)),LEFT($AG1046,FIND(" – ",$AG1046)-1),$AG1046),ProdTbl,3,0),"کد ناشناخته"))</f>
        <v/>
      </c>
      <c r="AJ1046" s="22" t="n"/>
      <c r="AK1046" s="21" t="n"/>
      <c r="AL1046" s="20" t="n"/>
      <c r="AM1046" s="18">
        <f>IF($AL1046="","",IFERROR(VLOOKUP(IFERROR(VLOOKUP(IF(ISNUMBER(FIND(" – ",$AL1046)),LEFT($AL1046,FIND(" – ",$AL1046)-1),$AL1046),ProdTbl,5,0),""),BasketTbl,2,0),"کد ناشناخته"))</f>
        <v/>
      </c>
      <c r="AN1046" s="18">
        <f>IF($AL1046="","",IFERROR(VLOOKUP(IF(ISNUMBER(FIND(" – ",$AL1046)),LEFT($AL1046,FIND(" – ",$AL1046)-1),$AL1046),ProdTbl,3,0),"کد ناشناخته"))</f>
        <v/>
      </c>
      <c r="AO1046" s="22" t="n"/>
      <c r="AP1046" s="21" t="n"/>
      <c r="AQ1046" s="20" t="n"/>
      <c r="AR1046" s="18">
        <f>IF($AQ1046="","",IFERROR(VLOOKUP(IFERROR(VLOOKUP(IF(ISNUMBER(FIND(" – ",$AQ1046)),LEFT($AQ1046,FIND(" – ",$AQ1046)-1),$AQ1046),ProdTbl,5,0),""),BasketTbl,2,0),"کد ناشناخته"))</f>
        <v/>
      </c>
      <c r="AS1046" s="18">
        <f>IF($AQ1046="","",IFERROR(VLOOKUP(IF(ISNUMBER(FIND(" – ",$AQ1046)),LEFT($AQ1046,FIND(" – ",$AQ1046)-1),$AQ1046),ProdTbl,3,0),"کد ناشناخته"))</f>
        <v/>
      </c>
      <c r="AT1046" s="22" t="n"/>
      <c r="AU1046" s="21" t="n"/>
      <c r="AV1046" s="20" t="n"/>
      <c r="AW1046" s="18">
        <f>IF($AV1046="","",IFERROR(VLOOKUP(IFERROR(VLOOKUP(IF(ISNUMBER(FIND(" – ",$AV1046)),LEFT($AV1046,FIND(" – ",$AV1046)-1),$AV1046),ProdTbl,5,0),""),BasketTbl,2,0),"کد ناشناخته"))</f>
        <v/>
      </c>
      <c r="AX1046" s="18">
        <f>IF($AV1046="","",IFERROR(VLOOKUP(IF(ISNUMBER(FIND(" – ",$AV1046)),LEFT($AV1046,FIND(" – ",$AV1046)-1),$AV1046),ProdTbl,3,0),"کد ناشناخته"))</f>
        <v/>
      </c>
      <c r="AY1046" s="22" t="n"/>
      <c r="AZ1046" s="21" t="n"/>
      <c r="BA1046" s="20" t="n"/>
      <c r="BB1046" s="18">
        <f>IF($BA1046="","",IFERROR(VLOOKUP(IFERROR(VLOOKUP(IF(ISNUMBER(FIND(" – ",$BA1046)),LEFT($BA1046,FIND(" – ",$BA1046)-1),$BA1046),ProdTbl,5,0),""),BasketTbl,2,0),"کد ناشناخته"))</f>
        <v/>
      </c>
      <c r="BC1046" s="18">
        <f>IF($BA1046="","",IFERROR(VLOOKUP(IF(ISNUMBER(FIND(" – ",$BA1046)),LEFT($BA1046,FIND(" – ",$BA1046)-1),$BA1046),ProdTbl,3,0),"کد ناشناخته"))</f>
        <v/>
      </c>
      <c r="BD1046" s="22" t="n"/>
      <c r="BE1046" s="21" t="n"/>
      <c r="BF1046" s="20" t="n"/>
      <c r="BG1046" s="18">
        <f>IF($BF1046="","",IFERROR(VLOOKUP(IFERROR(VLOOKUP(IF(ISNUMBER(FIND(" – ",$BF1046)),LEFT($BF1046,FIND(" – ",$BF1046)-1),$BF1046),ProdTbl,5,0),""),BasketTbl,2,0),"کد ناشناخته"))</f>
        <v/>
      </c>
      <c r="BH1046" s="18">
        <f>IF($BF1046="","",IFERROR(VLOOKUP(IF(ISNUMBER(FIND(" – ",$BF1046)),LEFT($BF1046,FIND(" – ",$BF1046)-1),$BF1046),ProdTbl,3,0),"کد ناشناخته"))</f>
        <v/>
      </c>
      <c r="BI1046" s="22" t="n"/>
      <c r="BJ1046" s="21" t="n"/>
      <c r="BK1046" s="20" t="n"/>
      <c r="BL1046" s="18">
        <f>IF($BK1046="","",IFERROR(VLOOKUP(IFERROR(VLOOKUP(IF(ISNUMBER(FIND(" – ",$BK1046)),LEFT($BK1046,FIND(" – ",$BK1046)-1),$BK1046),ProdTbl,5,0),""),BasketTbl,2,0),"کد ناشناخته"))</f>
        <v/>
      </c>
      <c r="BM1046" s="18">
        <f>IF($BK1046="","",IFERROR(VLOOKUP(IF(ISNUMBER(FIND(" – ",$BK1046)),LEFT($BK1046,FIND(" – ",$BK1046)-1),$BK1046),ProdTbl,3,0),"کد ناشناخته"))</f>
        <v/>
      </c>
      <c r="BN1046" s="22" t="n"/>
      <c r="BO1046" s="21" t="n"/>
      <c r="BP1046" s="20" t="n"/>
      <c r="BQ1046" s="18">
        <f>IF($BP1046="","",IFERROR(VLOOKUP(IFERROR(VLOOKUP(IF(ISNUMBER(FIND(" – ",$BP1046)),LEFT($BP1046,FIND(" – ",$BP1046)-1),$BP1046),ProdTbl,5,0),""),BasketTbl,2,0),"کد ناشناخته"))</f>
        <v/>
      </c>
      <c r="BR1046" s="18">
        <f>IF($BP1046="","",IFERROR(VLOOKUP(IF(ISNUMBER(FIND(" – ",$BP1046)),LEFT($BP1046,FIND(" – ",$BP1046)-1),$BP1046),ProdTbl,3,0),"کد ناشناخته"))</f>
        <v/>
      </c>
      <c r="BS1046" s="22" t="n"/>
      <c r="BT1046" s="21" t="n"/>
      <c r="BU1046" s="20" t="n"/>
      <c r="BV1046" s="18">
        <f>IF($BU1046="","",IFERROR(VLOOKUP(IFERROR(VLOOKUP(IF(ISNUMBER(FIND(" – ",$BU1046)),LEFT($BU1046,FIND(" – ",$BU1046)-1),$BU1046),ProdTbl,5,0),""),BasketTbl,2,0),"کد ناشناخته"))</f>
        <v/>
      </c>
      <c r="BW1046" s="18">
        <f>IF($BU1046="","",IFERROR(VLOOKUP(IF(ISNUMBER(FIND(" – ",$BU1046)),LEFT($BU1046,FIND(" – ",$BU1046)-1),$BU1046),ProdTbl,3,0),"کد ناشناخته"))</f>
        <v/>
      </c>
      <c r="BX1046" s="22" t="n"/>
      <c r="BY1046" s="21" t="n"/>
      <c r="BZ1046" s="20" t="n"/>
      <c r="CA1046" s="18">
        <f>IF($BZ1046="","",IFERROR(VLOOKUP(IFERROR(VLOOKUP(IF(ISNUMBER(FIND(" – ",$BZ1046)),LEFT($BZ1046,FIND(" – ",$BZ1046)-1),$BZ1046),ProdTbl,5,0),""),BasketTbl,2,0),"کد ناشناخته"))</f>
        <v/>
      </c>
      <c r="CB1046" s="18">
        <f>IF($BZ1046="","",IFERROR(VLOOKUP(IF(ISNUMBER(FIND(" – ",$BZ1046)),LEFT($BZ1046,FIND(" – ",$BZ1046)-1),$BZ1046),ProdTbl,3,0),"کد ناشناخته"))</f>
        <v/>
      </c>
      <c r="CC1046" s="22" t="n"/>
      <c r="CD1046" s="21" t="n"/>
      <c r="CE1046" s="20" t="n"/>
      <c r="CF1046" s="18">
        <f>IF($CE1046="","",IFERROR(VLOOKUP(IFERROR(VLOOKUP(IF(ISNUMBER(FIND(" – ",$CE1046)),LEFT($CE1046,FIND(" – ",$CE1046)-1),$CE1046),ProdTbl,5,0),""),BasketTbl,2,0),"کد ناشناخته"))</f>
        <v/>
      </c>
      <c r="CG1046" s="18">
        <f>IF($CE1046="","",IFERROR(VLOOKUP(IF(ISNUMBER(FIND(" – ",$CE1046)),LEFT($CE1046,FIND(" – ",$CE1046)-1),$CE1046),ProdTbl,3,0),"کد ناشناخته"))</f>
        <v/>
      </c>
      <c r="CH1046" s="22" t="n"/>
      <c r="CI1046" s="21" t="n"/>
    </row>
    <row r="1047">
      <c r="A1047" s="18">
        <f>IF($B1047="","",COUNTA($B$10:$B1047))</f>
        <v/>
      </c>
      <c r="B1047" s="19" t="n"/>
      <c r="C1047" s="20" t="n"/>
      <c r="D1047" s="19" t="n"/>
      <c r="E1047" s="18">
        <f>IF($D1047="","",IFERROR(VLOOKUP(IF(ISNUMBER(FIND(" – ",$D1047)),LEFT($D1047,FIND(" – ",$D1047)-1),$D1047),SellerTbl,2,0),"کد ناشناخته"))</f>
        <v/>
      </c>
      <c r="F1047" s="21" t="n"/>
      <c r="G1047" s="21" t="n"/>
      <c r="H1047" s="22" t="n"/>
      <c r="I1047" s="23">
        <f>IF(OR($F1047="",$G1047=""),"",$F1047-$G1047)</f>
        <v/>
      </c>
      <c r="J1047" s="18">
        <f>IF($I1047="","",IF(ABS($I1047)&lt;=0.01*$F1047,"√","×"))</f>
        <v/>
      </c>
      <c r="K1047" s="23">
        <f>IF(COUNT($Q1047,$V1047,$AA1047,$AF1047,$AK1047,$AP1047,$AU1047,$AZ1047,$BE1047,$BJ1047,$BO1047,$BT1047,$BY1047,$CD1047,$CI1047)=0,"",SUM($Q1047,$V1047,$AA1047,$AF1047,$AK1047,$AP1047,$AU1047,$AZ1047,$BE1047,$BJ1047,$BO1047,$BT1047,$BY1047,$CD1047,$CI1047))</f>
        <v/>
      </c>
      <c r="L1047" s="23">
        <f>IF(OR($F1047="",$K1047=""),"",$F1047-$K1047)</f>
        <v/>
      </c>
      <c r="M1047" s="20" t="n"/>
      <c r="N1047" s="18">
        <f>IF($M1047="","",IFERROR(VLOOKUP(IFERROR(VLOOKUP(IF(ISNUMBER(FIND(" – ",$M1047)),LEFT($M1047,FIND(" – ",$M1047)-1),$M1047),ProdTbl,5,0),""),BasketTbl,2,0),"کد ناشناخته"))</f>
        <v/>
      </c>
      <c r="O1047" s="18">
        <f>IF($M1047="","",IFERROR(VLOOKUP(IF(ISNUMBER(FIND(" – ",$M1047)),LEFT($M1047,FIND(" – ",$M1047)-1),$M1047),ProdTbl,3,0),"کد ناشناخته"))</f>
        <v/>
      </c>
      <c r="P1047" s="22" t="n"/>
      <c r="Q1047" s="21" t="n"/>
      <c r="R1047" s="20" t="n"/>
      <c r="S1047" s="18">
        <f>IF($R1047="","",IFERROR(VLOOKUP(IFERROR(VLOOKUP(IF(ISNUMBER(FIND(" – ",$R1047)),LEFT($R1047,FIND(" – ",$R1047)-1),$R1047),ProdTbl,5,0),""),BasketTbl,2,0),"کد ناشناخته"))</f>
        <v/>
      </c>
      <c r="T1047" s="18">
        <f>IF($R1047="","",IFERROR(VLOOKUP(IF(ISNUMBER(FIND(" – ",$R1047)),LEFT($R1047,FIND(" – ",$R1047)-1),$R1047),ProdTbl,3,0),"کد ناشناخته"))</f>
        <v/>
      </c>
      <c r="U1047" s="22" t="n"/>
      <c r="V1047" s="21" t="n"/>
      <c r="W1047" s="20" t="n"/>
      <c r="X1047" s="18">
        <f>IF($W1047="","",IFERROR(VLOOKUP(IFERROR(VLOOKUP(IF(ISNUMBER(FIND(" – ",$W1047)),LEFT($W1047,FIND(" – ",$W1047)-1),$W1047),ProdTbl,5,0),""),BasketTbl,2,0),"کد ناشناخته"))</f>
        <v/>
      </c>
      <c r="Y1047" s="18">
        <f>IF($W1047="","",IFERROR(VLOOKUP(IF(ISNUMBER(FIND(" – ",$W1047)),LEFT($W1047,FIND(" – ",$W1047)-1),$W1047),ProdTbl,3,0),"کد ناشناخته"))</f>
        <v/>
      </c>
      <c r="Z1047" s="22" t="n"/>
      <c r="AA1047" s="21" t="n"/>
      <c r="AB1047" s="20" t="n"/>
      <c r="AC1047" s="18">
        <f>IF($AB1047="","",IFERROR(VLOOKUP(IFERROR(VLOOKUP(IF(ISNUMBER(FIND(" – ",$AB1047)),LEFT($AB1047,FIND(" – ",$AB1047)-1),$AB1047),ProdTbl,5,0),""),BasketTbl,2,0),"کد ناشناخته"))</f>
        <v/>
      </c>
      <c r="AD1047" s="18">
        <f>IF($AB1047="","",IFERROR(VLOOKUP(IF(ISNUMBER(FIND(" – ",$AB1047)),LEFT($AB1047,FIND(" – ",$AB1047)-1),$AB1047),ProdTbl,3,0),"کد ناشناخته"))</f>
        <v/>
      </c>
      <c r="AE1047" s="22" t="n"/>
      <c r="AF1047" s="21" t="n"/>
      <c r="AG1047" s="20" t="n"/>
      <c r="AH1047" s="18">
        <f>IF($AG1047="","",IFERROR(VLOOKUP(IFERROR(VLOOKUP(IF(ISNUMBER(FIND(" – ",$AG1047)),LEFT($AG1047,FIND(" – ",$AG1047)-1),$AG1047),ProdTbl,5,0),""),BasketTbl,2,0),"کد ناشناخته"))</f>
        <v/>
      </c>
      <c r="AI1047" s="18">
        <f>IF($AG1047="","",IFERROR(VLOOKUP(IF(ISNUMBER(FIND(" – ",$AG1047)),LEFT($AG1047,FIND(" – ",$AG1047)-1),$AG1047),ProdTbl,3,0),"کد ناشناخته"))</f>
        <v/>
      </c>
      <c r="AJ1047" s="22" t="n"/>
      <c r="AK1047" s="21" t="n"/>
      <c r="AL1047" s="20" t="n"/>
      <c r="AM1047" s="18">
        <f>IF($AL1047="","",IFERROR(VLOOKUP(IFERROR(VLOOKUP(IF(ISNUMBER(FIND(" – ",$AL1047)),LEFT($AL1047,FIND(" – ",$AL1047)-1),$AL1047),ProdTbl,5,0),""),BasketTbl,2,0),"کد ناشناخته"))</f>
        <v/>
      </c>
      <c r="AN1047" s="18">
        <f>IF($AL1047="","",IFERROR(VLOOKUP(IF(ISNUMBER(FIND(" – ",$AL1047)),LEFT($AL1047,FIND(" – ",$AL1047)-1),$AL1047),ProdTbl,3,0),"کد ناشناخته"))</f>
        <v/>
      </c>
      <c r="AO1047" s="22" t="n"/>
      <c r="AP1047" s="21" t="n"/>
      <c r="AQ1047" s="20" t="n"/>
      <c r="AR1047" s="18">
        <f>IF($AQ1047="","",IFERROR(VLOOKUP(IFERROR(VLOOKUP(IF(ISNUMBER(FIND(" – ",$AQ1047)),LEFT($AQ1047,FIND(" – ",$AQ1047)-1),$AQ1047),ProdTbl,5,0),""),BasketTbl,2,0),"کد ناشناخته"))</f>
        <v/>
      </c>
      <c r="AS1047" s="18">
        <f>IF($AQ1047="","",IFERROR(VLOOKUP(IF(ISNUMBER(FIND(" – ",$AQ1047)),LEFT($AQ1047,FIND(" – ",$AQ1047)-1),$AQ1047),ProdTbl,3,0),"کد ناشناخته"))</f>
        <v/>
      </c>
      <c r="AT1047" s="22" t="n"/>
      <c r="AU1047" s="21" t="n"/>
      <c r="AV1047" s="20" t="n"/>
      <c r="AW1047" s="18">
        <f>IF($AV1047="","",IFERROR(VLOOKUP(IFERROR(VLOOKUP(IF(ISNUMBER(FIND(" – ",$AV1047)),LEFT($AV1047,FIND(" – ",$AV1047)-1),$AV1047),ProdTbl,5,0),""),BasketTbl,2,0),"کد ناشناخته"))</f>
        <v/>
      </c>
      <c r="AX1047" s="18">
        <f>IF($AV1047="","",IFERROR(VLOOKUP(IF(ISNUMBER(FIND(" – ",$AV1047)),LEFT($AV1047,FIND(" – ",$AV1047)-1),$AV1047),ProdTbl,3,0),"کد ناشناخته"))</f>
        <v/>
      </c>
      <c r="AY1047" s="22" t="n"/>
      <c r="AZ1047" s="21" t="n"/>
      <c r="BA1047" s="20" t="n"/>
      <c r="BB1047" s="18">
        <f>IF($BA1047="","",IFERROR(VLOOKUP(IFERROR(VLOOKUP(IF(ISNUMBER(FIND(" – ",$BA1047)),LEFT($BA1047,FIND(" – ",$BA1047)-1),$BA1047),ProdTbl,5,0),""),BasketTbl,2,0),"کد ناشناخته"))</f>
        <v/>
      </c>
      <c r="BC1047" s="18">
        <f>IF($BA1047="","",IFERROR(VLOOKUP(IF(ISNUMBER(FIND(" – ",$BA1047)),LEFT($BA1047,FIND(" – ",$BA1047)-1),$BA1047),ProdTbl,3,0),"کد ناشناخته"))</f>
        <v/>
      </c>
      <c r="BD1047" s="22" t="n"/>
      <c r="BE1047" s="21" t="n"/>
      <c r="BF1047" s="20" t="n"/>
      <c r="BG1047" s="18">
        <f>IF($BF1047="","",IFERROR(VLOOKUP(IFERROR(VLOOKUP(IF(ISNUMBER(FIND(" – ",$BF1047)),LEFT($BF1047,FIND(" – ",$BF1047)-1),$BF1047),ProdTbl,5,0),""),BasketTbl,2,0),"کد ناشناخته"))</f>
        <v/>
      </c>
      <c r="BH1047" s="18">
        <f>IF($BF1047="","",IFERROR(VLOOKUP(IF(ISNUMBER(FIND(" – ",$BF1047)),LEFT($BF1047,FIND(" – ",$BF1047)-1),$BF1047),ProdTbl,3,0),"کد ناشناخته"))</f>
        <v/>
      </c>
      <c r="BI1047" s="22" t="n"/>
      <c r="BJ1047" s="21" t="n"/>
      <c r="BK1047" s="20" t="n"/>
      <c r="BL1047" s="18">
        <f>IF($BK1047="","",IFERROR(VLOOKUP(IFERROR(VLOOKUP(IF(ISNUMBER(FIND(" – ",$BK1047)),LEFT($BK1047,FIND(" – ",$BK1047)-1),$BK1047),ProdTbl,5,0),""),BasketTbl,2,0),"کد ناشناخته"))</f>
        <v/>
      </c>
      <c r="BM1047" s="18">
        <f>IF($BK1047="","",IFERROR(VLOOKUP(IF(ISNUMBER(FIND(" – ",$BK1047)),LEFT($BK1047,FIND(" – ",$BK1047)-1),$BK1047),ProdTbl,3,0),"کد ناشناخته"))</f>
        <v/>
      </c>
      <c r="BN1047" s="22" t="n"/>
      <c r="BO1047" s="21" t="n"/>
      <c r="BP1047" s="20" t="n"/>
      <c r="BQ1047" s="18">
        <f>IF($BP1047="","",IFERROR(VLOOKUP(IFERROR(VLOOKUP(IF(ISNUMBER(FIND(" – ",$BP1047)),LEFT($BP1047,FIND(" – ",$BP1047)-1),$BP1047),ProdTbl,5,0),""),BasketTbl,2,0),"کد ناشناخته"))</f>
        <v/>
      </c>
      <c r="BR1047" s="18">
        <f>IF($BP1047="","",IFERROR(VLOOKUP(IF(ISNUMBER(FIND(" – ",$BP1047)),LEFT($BP1047,FIND(" – ",$BP1047)-1),$BP1047),ProdTbl,3,0),"کد ناشناخته"))</f>
        <v/>
      </c>
      <c r="BS1047" s="22" t="n"/>
      <c r="BT1047" s="21" t="n"/>
      <c r="BU1047" s="20" t="n"/>
      <c r="BV1047" s="18">
        <f>IF($BU1047="","",IFERROR(VLOOKUP(IFERROR(VLOOKUP(IF(ISNUMBER(FIND(" – ",$BU1047)),LEFT($BU1047,FIND(" – ",$BU1047)-1),$BU1047),ProdTbl,5,0),""),BasketTbl,2,0),"کد ناشناخته"))</f>
        <v/>
      </c>
      <c r="BW1047" s="18">
        <f>IF($BU1047="","",IFERROR(VLOOKUP(IF(ISNUMBER(FIND(" – ",$BU1047)),LEFT($BU1047,FIND(" – ",$BU1047)-1),$BU1047),ProdTbl,3,0),"کد ناشناخته"))</f>
        <v/>
      </c>
      <c r="BX1047" s="22" t="n"/>
      <c r="BY1047" s="21" t="n"/>
      <c r="BZ1047" s="20" t="n"/>
      <c r="CA1047" s="18">
        <f>IF($BZ1047="","",IFERROR(VLOOKUP(IFERROR(VLOOKUP(IF(ISNUMBER(FIND(" – ",$BZ1047)),LEFT($BZ1047,FIND(" – ",$BZ1047)-1),$BZ1047),ProdTbl,5,0),""),BasketTbl,2,0),"کد ناشناخته"))</f>
        <v/>
      </c>
      <c r="CB1047" s="18">
        <f>IF($BZ1047="","",IFERROR(VLOOKUP(IF(ISNUMBER(FIND(" – ",$BZ1047)),LEFT($BZ1047,FIND(" – ",$BZ1047)-1),$BZ1047),ProdTbl,3,0),"کد ناشناخته"))</f>
        <v/>
      </c>
      <c r="CC1047" s="22" t="n"/>
      <c r="CD1047" s="21" t="n"/>
      <c r="CE1047" s="20" t="n"/>
      <c r="CF1047" s="18">
        <f>IF($CE1047="","",IFERROR(VLOOKUP(IFERROR(VLOOKUP(IF(ISNUMBER(FIND(" – ",$CE1047)),LEFT($CE1047,FIND(" – ",$CE1047)-1),$CE1047),ProdTbl,5,0),""),BasketTbl,2,0),"کد ناشناخته"))</f>
        <v/>
      </c>
      <c r="CG1047" s="18">
        <f>IF($CE1047="","",IFERROR(VLOOKUP(IF(ISNUMBER(FIND(" – ",$CE1047)),LEFT($CE1047,FIND(" – ",$CE1047)-1),$CE1047),ProdTbl,3,0),"کد ناشناخته"))</f>
        <v/>
      </c>
      <c r="CH1047" s="22" t="n"/>
      <c r="CI1047" s="21" t="n"/>
    </row>
    <row r="1048">
      <c r="A1048" s="18">
        <f>IF($B1048="","",COUNTA($B$10:$B1048))</f>
        <v/>
      </c>
      <c r="B1048" s="19" t="n"/>
      <c r="C1048" s="20" t="n"/>
      <c r="D1048" s="19" t="n"/>
      <c r="E1048" s="18">
        <f>IF($D1048="","",IFERROR(VLOOKUP(IF(ISNUMBER(FIND(" – ",$D1048)),LEFT($D1048,FIND(" – ",$D1048)-1),$D1048),SellerTbl,2,0),"کد ناشناخته"))</f>
        <v/>
      </c>
      <c r="F1048" s="21" t="n"/>
      <c r="G1048" s="21" t="n"/>
      <c r="H1048" s="22" t="n"/>
      <c r="I1048" s="23">
        <f>IF(OR($F1048="",$G1048=""),"",$F1048-$G1048)</f>
        <v/>
      </c>
      <c r="J1048" s="18">
        <f>IF($I1048="","",IF(ABS($I1048)&lt;=0.01*$F1048,"√","×"))</f>
        <v/>
      </c>
      <c r="K1048" s="23">
        <f>IF(COUNT($Q1048,$V1048,$AA1048,$AF1048,$AK1048,$AP1048,$AU1048,$AZ1048,$BE1048,$BJ1048,$BO1048,$BT1048,$BY1048,$CD1048,$CI1048)=0,"",SUM($Q1048,$V1048,$AA1048,$AF1048,$AK1048,$AP1048,$AU1048,$AZ1048,$BE1048,$BJ1048,$BO1048,$BT1048,$BY1048,$CD1048,$CI1048))</f>
        <v/>
      </c>
      <c r="L1048" s="23">
        <f>IF(OR($F1048="",$K1048=""),"",$F1048-$K1048)</f>
        <v/>
      </c>
      <c r="M1048" s="20" t="n"/>
      <c r="N1048" s="18">
        <f>IF($M1048="","",IFERROR(VLOOKUP(IFERROR(VLOOKUP(IF(ISNUMBER(FIND(" – ",$M1048)),LEFT($M1048,FIND(" – ",$M1048)-1),$M1048),ProdTbl,5,0),""),BasketTbl,2,0),"کد ناشناخته"))</f>
        <v/>
      </c>
      <c r="O1048" s="18">
        <f>IF($M1048="","",IFERROR(VLOOKUP(IF(ISNUMBER(FIND(" – ",$M1048)),LEFT($M1048,FIND(" – ",$M1048)-1),$M1048),ProdTbl,3,0),"کد ناشناخته"))</f>
        <v/>
      </c>
      <c r="P1048" s="22" t="n"/>
      <c r="Q1048" s="21" t="n"/>
      <c r="R1048" s="20" t="n"/>
      <c r="S1048" s="18">
        <f>IF($R1048="","",IFERROR(VLOOKUP(IFERROR(VLOOKUP(IF(ISNUMBER(FIND(" – ",$R1048)),LEFT($R1048,FIND(" – ",$R1048)-1),$R1048),ProdTbl,5,0),""),BasketTbl,2,0),"کد ناشناخته"))</f>
        <v/>
      </c>
      <c r="T1048" s="18">
        <f>IF($R1048="","",IFERROR(VLOOKUP(IF(ISNUMBER(FIND(" – ",$R1048)),LEFT($R1048,FIND(" – ",$R1048)-1),$R1048),ProdTbl,3,0),"کد ناشناخته"))</f>
        <v/>
      </c>
      <c r="U1048" s="22" t="n"/>
      <c r="V1048" s="21" t="n"/>
      <c r="W1048" s="20" t="n"/>
      <c r="X1048" s="18">
        <f>IF($W1048="","",IFERROR(VLOOKUP(IFERROR(VLOOKUP(IF(ISNUMBER(FIND(" – ",$W1048)),LEFT($W1048,FIND(" – ",$W1048)-1),$W1048),ProdTbl,5,0),""),BasketTbl,2,0),"کد ناشناخته"))</f>
        <v/>
      </c>
      <c r="Y1048" s="18">
        <f>IF($W1048="","",IFERROR(VLOOKUP(IF(ISNUMBER(FIND(" – ",$W1048)),LEFT($W1048,FIND(" – ",$W1048)-1),$W1048),ProdTbl,3,0),"کد ناشناخته"))</f>
        <v/>
      </c>
      <c r="Z1048" s="22" t="n"/>
      <c r="AA1048" s="21" t="n"/>
      <c r="AB1048" s="20" t="n"/>
      <c r="AC1048" s="18">
        <f>IF($AB1048="","",IFERROR(VLOOKUP(IFERROR(VLOOKUP(IF(ISNUMBER(FIND(" – ",$AB1048)),LEFT($AB1048,FIND(" – ",$AB1048)-1),$AB1048),ProdTbl,5,0),""),BasketTbl,2,0),"کد ناشناخته"))</f>
        <v/>
      </c>
      <c r="AD1048" s="18">
        <f>IF($AB1048="","",IFERROR(VLOOKUP(IF(ISNUMBER(FIND(" – ",$AB1048)),LEFT($AB1048,FIND(" – ",$AB1048)-1),$AB1048),ProdTbl,3,0),"کد ناشناخته"))</f>
        <v/>
      </c>
      <c r="AE1048" s="22" t="n"/>
      <c r="AF1048" s="21" t="n"/>
      <c r="AG1048" s="20" t="n"/>
      <c r="AH1048" s="18">
        <f>IF($AG1048="","",IFERROR(VLOOKUP(IFERROR(VLOOKUP(IF(ISNUMBER(FIND(" – ",$AG1048)),LEFT($AG1048,FIND(" – ",$AG1048)-1),$AG1048),ProdTbl,5,0),""),BasketTbl,2,0),"کد ناشناخته"))</f>
        <v/>
      </c>
      <c r="AI1048" s="18">
        <f>IF($AG1048="","",IFERROR(VLOOKUP(IF(ISNUMBER(FIND(" – ",$AG1048)),LEFT($AG1048,FIND(" – ",$AG1048)-1),$AG1048),ProdTbl,3,0),"کد ناشناخته"))</f>
        <v/>
      </c>
      <c r="AJ1048" s="22" t="n"/>
      <c r="AK1048" s="21" t="n"/>
      <c r="AL1048" s="20" t="n"/>
      <c r="AM1048" s="18">
        <f>IF($AL1048="","",IFERROR(VLOOKUP(IFERROR(VLOOKUP(IF(ISNUMBER(FIND(" – ",$AL1048)),LEFT($AL1048,FIND(" – ",$AL1048)-1),$AL1048),ProdTbl,5,0),""),BasketTbl,2,0),"کد ناشناخته"))</f>
        <v/>
      </c>
      <c r="AN1048" s="18">
        <f>IF($AL1048="","",IFERROR(VLOOKUP(IF(ISNUMBER(FIND(" – ",$AL1048)),LEFT($AL1048,FIND(" – ",$AL1048)-1),$AL1048),ProdTbl,3,0),"کد ناشناخته"))</f>
        <v/>
      </c>
      <c r="AO1048" s="22" t="n"/>
      <c r="AP1048" s="21" t="n"/>
      <c r="AQ1048" s="20" t="n"/>
      <c r="AR1048" s="18">
        <f>IF($AQ1048="","",IFERROR(VLOOKUP(IFERROR(VLOOKUP(IF(ISNUMBER(FIND(" – ",$AQ1048)),LEFT($AQ1048,FIND(" – ",$AQ1048)-1),$AQ1048),ProdTbl,5,0),""),BasketTbl,2,0),"کد ناشناخته"))</f>
        <v/>
      </c>
      <c r="AS1048" s="18">
        <f>IF($AQ1048="","",IFERROR(VLOOKUP(IF(ISNUMBER(FIND(" – ",$AQ1048)),LEFT($AQ1048,FIND(" – ",$AQ1048)-1),$AQ1048),ProdTbl,3,0),"کد ناشناخته"))</f>
        <v/>
      </c>
      <c r="AT1048" s="22" t="n"/>
      <c r="AU1048" s="21" t="n"/>
      <c r="AV1048" s="20" t="n"/>
      <c r="AW1048" s="18">
        <f>IF($AV1048="","",IFERROR(VLOOKUP(IFERROR(VLOOKUP(IF(ISNUMBER(FIND(" – ",$AV1048)),LEFT($AV1048,FIND(" – ",$AV1048)-1),$AV1048),ProdTbl,5,0),""),BasketTbl,2,0),"کد ناشناخته"))</f>
        <v/>
      </c>
      <c r="AX1048" s="18">
        <f>IF($AV1048="","",IFERROR(VLOOKUP(IF(ISNUMBER(FIND(" – ",$AV1048)),LEFT($AV1048,FIND(" – ",$AV1048)-1),$AV1048),ProdTbl,3,0),"کد ناشناخته"))</f>
        <v/>
      </c>
      <c r="AY1048" s="22" t="n"/>
      <c r="AZ1048" s="21" t="n"/>
      <c r="BA1048" s="20" t="n"/>
      <c r="BB1048" s="18">
        <f>IF($BA1048="","",IFERROR(VLOOKUP(IFERROR(VLOOKUP(IF(ISNUMBER(FIND(" – ",$BA1048)),LEFT($BA1048,FIND(" – ",$BA1048)-1),$BA1048),ProdTbl,5,0),""),BasketTbl,2,0),"کد ناشناخته"))</f>
        <v/>
      </c>
      <c r="BC1048" s="18">
        <f>IF($BA1048="","",IFERROR(VLOOKUP(IF(ISNUMBER(FIND(" – ",$BA1048)),LEFT($BA1048,FIND(" – ",$BA1048)-1),$BA1048),ProdTbl,3,0),"کد ناشناخته"))</f>
        <v/>
      </c>
      <c r="BD1048" s="22" t="n"/>
      <c r="BE1048" s="21" t="n"/>
      <c r="BF1048" s="20" t="n"/>
      <c r="BG1048" s="18">
        <f>IF($BF1048="","",IFERROR(VLOOKUP(IFERROR(VLOOKUP(IF(ISNUMBER(FIND(" – ",$BF1048)),LEFT($BF1048,FIND(" – ",$BF1048)-1),$BF1048),ProdTbl,5,0),""),BasketTbl,2,0),"کد ناشناخته"))</f>
        <v/>
      </c>
      <c r="BH1048" s="18">
        <f>IF($BF1048="","",IFERROR(VLOOKUP(IF(ISNUMBER(FIND(" – ",$BF1048)),LEFT($BF1048,FIND(" – ",$BF1048)-1),$BF1048),ProdTbl,3,0),"کد ناشناخته"))</f>
        <v/>
      </c>
      <c r="BI1048" s="22" t="n"/>
      <c r="BJ1048" s="21" t="n"/>
      <c r="BK1048" s="20" t="n"/>
      <c r="BL1048" s="18">
        <f>IF($BK1048="","",IFERROR(VLOOKUP(IFERROR(VLOOKUP(IF(ISNUMBER(FIND(" – ",$BK1048)),LEFT($BK1048,FIND(" – ",$BK1048)-1),$BK1048),ProdTbl,5,0),""),BasketTbl,2,0),"کد ناشناخته"))</f>
        <v/>
      </c>
      <c r="BM1048" s="18">
        <f>IF($BK1048="","",IFERROR(VLOOKUP(IF(ISNUMBER(FIND(" – ",$BK1048)),LEFT($BK1048,FIND(" – ",$BK1048)-1),$BK1048),ProdTbl,3,0),"کد ناشناخته"))</f>
        <v/>
      </c>
      <c r="BN1048" s="22" t="n"/>
      <c r="BO1048" s="21" t="n"/>
      <c r="BP1048" s="20" t="n"/>
      <c r="BQ1048" s="18">
        <f>IF($BP1048="","",IFERROR(VLOOKUP(IFERROR(VLOOKUP(IF(ISNUMBER(FIND(" – ",$BP1048)),LEFT($BP1048,FIND(" – ",$BP1048)-1),$BP1048),ProdTbl,5,0),""),BasketTbl,2,0),"کد ناشناخته"))</f>
        <v/>
      </c>
      <c r="BR1048" s="18">
        <f>IF($BP1048="","",IFERROR(VLOOKUP(IF(ISNUMBER(FIND(" – ",$BP1048)),LEFT($BP1048,FIND(" – ",$BP1048)-1),$BP1048),ProdTbl,3,0),"کد ناشناخته"))</f>
        <v/>
      </c>
      <c r="BS1048" s="22" t="n"/>
      <c r="BT1048" s="21" t="n"/>
      <c r="BU1048" s="20" t="n"/>
      <c r="BV1048" s="18">
        <f>IF($BU1048="","",IFERROR(VLOOKUP(IFERROR(VLOOKUP(IF(ISNUMBER(FIND(" – ",$BU1048)),LEFT($BU1048,FIND(" – ",$BU1048)-1),$BU1048),ProdTbl,5,0),""),BasketTbl,2,0),"کد ناشناخته"))</f>
        <v/>
      </c>
      <c r="BW1048" s="18">
        <f>IF($BU1048="","",IFERROR(VLOOKUP(IF(ISNUMBER(FIND(" – ",$BU1048)),LEFT($BU1048,FIND(" – ",$BU1048)-1),$BU1048),ProdTbl,3,0),"کد ناشناخته"))</f>
        <v/>
      </c>
      <c r="BX1048" s="22" t="n"/>
      <c r="BY1048" s="21" t="n"/>
      <c r="BZ1048" s="20" t="n"/>
      <c r="CA1048" s="18">
        <f>IF($BZ1048="","",IFERROR(VLOOKUP(IFERROR(VLOOKUP(IF(ISNUMBER(FIND(" – ",$BZ1048)),LEFT($BZ1048,FIND(" – ",$BZ1048)-1),$BZ1048),ProdTbl,5,0),""),BasketTbl,2,0),"کد ناشناخته"))</f>
        <v/>
      </c>
      <c r="CB1048" s="18">
        <f>IF($BZ1048="","",IFERROR(VLOOKUP(IF(ISNUMBER(FIND(" – ",$BZ1048)),LEFT($BZ1048,FIND(" – ",$BZ1048)-1),$BZ1048),ProdTbl,3,0),"کد ناشناخته"))</f>
        <v/>
      </c>
      <c r="CC1048" s="22" t="n"/>
      <c r="CD1048" s="21" t="n"/>
      <c r="CE1048" s="20" t="n"/>
      <c r="CF1048" s="18">
        <f>IF($CE1048="","",IFERROR(VLOOKUP(IFERROR(VLOOKUP(IF(ISNUMBER(FIND(" – ",$CE1048)),LEFT($CE1048,FIND(" – ",$CE1048)-1),$CE1048),ProdTbl,5,0),""),BasketTbl,2,0),"کد ناشناخته"))</f>
        <v/>
      </c>
      <c r="CG1048" s="18">
        <f>IF($CE1048="","",IFERROR(VLOOKUP(IF(ISNUMBER(FIND(" – ",$CE1048)),LEFT($CE1048,FIND(" – ",$CE1048)-1),$CE1048),ProdTbl,3,0),"کد ناشناخته"))</f>
        <v/>
      </c>
      <c r="CH1048" s="22" t="n"/>
      <c r="CI1048" s="21" t="n"/>
    </row>
    <row r="1049">
      <c r="A1049" s="18">
        <f>IF($B1049="","",COUNTA($B$10:$B1049))</f>
        <v/>
      </c>
      <c r="B1049" s="19" t="n"/>
      <c r="C1049" s="20" t="n"/>
      <c r="D1049" s="19" t="n"/>
      <c r="E1049" s="18">
        <f>IF($D1049="","",IFERROR(VLOOKUP(IF(ISNUMBER(FIND(" – ",$D1049)),LEFT($D1049,FIND(" – ",$D1049)-1),$D1049),SellerTbl,2,0),"کد ناشناخته"))</f>
        <v/>
      </c>
      <c r="F1049" s="21" t="n"/>
      <c r="G1049" s="21" t="n"/>
      <c r="H1049" s="22" t="n"/>
      <c r="I1049" s="23">
        <f>IF(OR($F1049="",$G1049=""),"",$F1049-$G1049)</f>
        <v/>
      </c>
      <c r="J1049" s="18">
        <f>IF($I1049="","",IF(ABS($I1049)&lt;=0.01*$F1049,"√","×"))</f>
        <v/>
      </c>
      <c r="K1049" s="23">
        <f>IF(COUNT($Q1049,$V1049,$AA1049,$AF1049,$AK1049,$AP1049,$AU1049,$AZ1049,$BE1049,$BJ1049,$BO1049,$BT1049,$BY1049,$CD1049,$CI1049)=0,"",SUM($Q1049,$V1049,$AA1049,$AF1049,$AK1049,$AP1049,$AU1049,$AZ1049,$BE1049,$BJ1049,$BO1049,$BT1049,$BY1049,$CD1049,$CI1049))</f>
        <v/>
      </c>
      <c r="L1049" s="23">
        <f>IF(OR($F1049="",$K1049=""),"",$F1049-$K1049)</f>
        <v/>
      </c>
      <c r="M1049" s="20" t="n"/>
      <c r="N1049" s="18">
        <f>IF($M1049="","",IFERROR(VLOOKUP(IFERROR(VLOOKUP(IF(ISNUMBER(FIND(" – ",$M1049)),LEFT($M1049,FIND(" – ",$M1049)-1),$M1049),ProdTbl,5,0),""),BasketTbl,2,0),"کد ناشناخته"))</f>
        <v/>
      </c>
      <c r="O1049" s="18">
        <f>IF($M1049="","",IFERROR(VLOOKUP(IF(ISNUMBER(FIND(" – ",$M1049)),LEFT($M1049,FIND(" – ",$M1049)-1),$M1049),ProdTbl,3,0),"کد ناشناخته"))</f>
        <v/>
      </c>
      <c r="P1049" s="22" t="n"/>
      <c r="Q1049" s="21" t="n"/>
      <c r="R1049" s="20" t="n"/>
      <c r="S1049" s="18">
        <f>IF($R1049="","",IFERROR(VLOOKUP(IFERROR(VLOOKUP(IF(ISNUMBER(FIND(" – ",$R1049)),LEFT($R1049,FIND(" – ",$R1049)-1),$R1049),ProdTbl,5,0),""),BasketTbl,2,0),"کد ناشناخته"))</f>
        <v/>
      </c>
      <c r="T1049" s="18">
        <f>IF($R1049="","",IFERROR(VLOOKUP(IF(ISNUMBER(FIND(" – ",$R1049)),LEFT($R1049,FIND(" – ",$R1049)-1),$R1049),ProdTbl,3,0),"کد ناشناخته"))</f>
        <v/>
      </c>
      <c r="U1049" s="22" t="n"/>
      <c r="V1049" s="21" t="n"/>
      <c r="W1049" s="20" t="n"/>
      <c r="X1049" s="18">
        <f>IF($W1049="","",IFERROR(VLOOKUP(IFERROR(VLOOKUP(IF(ISNUMBER(FIND(" – ",$W1049)),LEFT($W1049,FIND(" – ",$W1049)-1),$W1049),ProdTbl,5,0),""),BasketTbl,2,0),"کد ناشناخته"))</f>
        <v/>
      </c>
      <c r="Y1049" s="18">
        <f>IF($W1049="","",IFERROR(VLOOKUP(IF(ISNUMBER(FIND(" – ",$W1049)),LEFT($W1049,FIND(" – ",$W1049)-1),$W1049),ProdTbl,3,0),"کد ناشناخته"))</f>
        <v/>
      </c>
      <c r="Z1049" s="22" t="n"/>
      <c r="AA1049" s="21" t="n"/>
      <c r="AB1049" s="20" t="n"/>
      <c r="AC1049" s="18">
        <f>IF($AB1049="","",IFERROR(VLOOKUP(IFERROR(VLOOKUP(IF(ISNUMBER(FIND(" – ",$AB1049)),LEFT($AB1049,FIND(" – ",$AB1049)-1),$AB1049),ProdTbl,5,0),""),BasketTbl,2,0),"کد ناشناخته"))</f>
        <v/>
      </c>
      <c r="AD1049" s="18">
        <f>IF($AB1049="","",IFERROR(VLOOKUP(IF(ISNUMBER(FIND(" – ",$AB1049)),LEFT($AB1049,FIND(" – ",$AB1049)-1),$AB1049),ProdTbl,3,0),"کد ناشناخته"))</f>
        <v/>
      </c>
      <c r="AE1049" s="22" t="n"/>
      <c r="AF1049" s="21" t="n"/>
      <c r="AG1049" s="20" t="n"/>
      <c r="AH1049" s="18">
        <f>IF($AG1049="","",IFERROR(VLOOKUP(IFERROR(VLOOKUP(IF(ISNUMBER(FIND(" – ",$AG1049)),LEFT($AG1049,FIND(" – ",$AG1049)-1),$AG1049),ProdTbl,5,0),""),BasketTbl,2,0),"کد ناشناخته"))</f>
        <v/>
      </c>
      <c r="AI1049" s="18">
        <f>IF($AG1049="","",IFERROR(VLOOKUP(IF(ISNUMBER(FIND(" – ",$AG1049)),LEFT($AG1049,FIND(" – ",$AG1049)-1),$AG1049),ProdTbl,3,0),"کد ناشناخته"))</f>
        <v/>
      </c>
      <c r="AJ1049" s="22" t="n"/>
      <c r="AK1049" s="21" t="n"/>
      <c r="AL1049" s="20" t="n"/>
      <c r="AM1049" s="18">
        <f>IF($AL1049="","",IFERROR(VLOOKUP(IFERROR(VLOOKUP(IF(ISNUMBER(FIND(" – ",$AL1049)),LEFT($AL1049,FIND(" – ",$AL1049)-1),$AL1049),ProdTbl,5,0),""),BasketTbl,2,0),"کد ناشناخته"))</f>
        <v/>
      </c>
      <c r="AN1049" s="18">
        <f>IF($AL1049="","",IFERROR(VLOOKUP(IF(ISNUMBER(FIND(" – ",$AL1049)),LEFT($AL1049,FIND(" – ",$AL1049)-1),$AL1049),ProdTbl,3,0),"کد ناشناخته"))</f>
        <v/>
      </c>
      <c r="AO1049" s="22" t="n"/>
      <c r="AP1049" s="21" t="n"/>
      <c r="AQ1049" s="20" t="n"/>
      <c r="AR1049" s="18">
        <f>IF($AQ1049="","",IFERROR(VLOOKUP(IFERROR(VLOOKUP(IF(ISNUMBER(FIND(" – ",$AQ1049)),LEFT($AQ1049,FIND(" – ",$AQ1049)-1),$AQ1049),ProdTbl,5,0),""),BasketTbl,2,0),"کد ناشناخته"))</f>
        <v/>
      </c>
      <c r="AS1049" s="18">
        <f>IF($AQ1049="","",IFERROR(VLOOKUP(IF(ISNUMBER(FIND(" – ",$AQ1049)),LEFT($AQ1049,FIND(" – ",$AQ1049)-1),$AQ1049),ProdTbl,3,0),"کد ناشناخته"))</f>
        <v/>
      </c>
      <c r="AT1049" s="22" t="n"/>
      <c r="AU1049" s="21" t="n"/>
      <c r="AV1049" s="20" t="n"/>
      <c r="AW1049" s="18">
        <f>IF($AV1049="","",IFERROR(VLOOKUP(IFERROR(VLOOKUP(IF(ISNUMBER(FIND(" – ",$AV1049)),LEFT($AV1049,FIND(" – ",$AV1049)-1),$AV1049),ProdTbl,5,0),""),BasketTbl,2,0),"کد ناشناخته"))</f>
        <v/>
      </c>
      <c r="AX1049" s="18">
        <f>IF($AV1049="","",IFERROR(VLOOKUP(IF(ISNUMBER(FIND(" – ",$AV1049)),LEFT($AV1049,FIND(" – ",$AV1049)-1),$AV1049),ProdTbl,3,0),"کد ناشناخته"))</f>
        <v/>
      </c>
      <c r="AY1049" s="22" t="n"/>
      <c r="AZ1049" s="21" t="n"/>
      <c r="BA1049" s="20" t="n"/>
      <c r="BB1049" s="18">
        <f>IF($BA1049="","",IFERROR(VLOOKUP(IFERROR(VLOOKUP(IF(ISNUMBER(FIND(" – ",$BA1049)),LEFT($BA1049,FIND(" – ",$BA1049)-1),$BA1049),ProdTbl,5,0),""),BasketTbl,2,0),"کد ناشناخته"))</f>
        <v/>
      </c>
      <c r="BC1049" s="18">
        <f>IF($BA1049="","",IFERROR(VLOOKUP(IF(ISNUMBER(FIND(" – ",$BA1049)),LEFT($BA1049,FIND(" – ",$BA1049)-1),$BA1049),ProdTbl,3,0),"کد ناشناخته"))</f>
        <v/>
      </c>
      <c r="BD1049" s="22" t="n"/>
      <c r="BE1049" s="21" t="n"/>
      <c r="BF1049" s="20" t="n"/>
      <c r="BG1049" s="18">
        <f>IF($BF1049="","",IFERROR(VLOOKUP(IFERROR(VLOOKUP(IF(ISNUMBER(FIND(" – ",$BF1049)),LEFT($BF1049,FIND(" – ",$BF1049)-1),$BF1049),ProdTbl,5,0),""),BasketTbl,2,0),"کد ناشناخته"))</f>
        <v/>
      </c>
      <c r="BH1049" s="18">
        <f>IF($BF1049="","",IFERROR(VLOOKUP(IF(ISNUMBER(FIND(" – ",$BF1049)),LEFT($BF1049,FIND(" – ",$BF1049)-1),$BF1049),ProdTbl,3,0),"کد ناشناخته"))</f>
        <v/>
      </c>
      <c r="BI1049" s="22" t="n"/>
      <c r="BJ1049" s="21" t="n"/>
      <c r="BK1049" s="20" t="n"/>
      <c r="BL1049" s="18">
        <f>IF($BK1049="","",IFERROR(VLOOKUP(IFERROR(VLOOKUP(IF(ISNUMBER(FIND(" – ",$BK1049)),LEFT($BK1049,FIND(" – ",$BK1049)-1),$BK1049),ProdTbl,5,0),""),BasketTbl,2,0),"کد ناشناخته"))</f>
        <v/>
      </c>
      <c r="BM1049" s="18">
        <f>IF($BK1049="","",IFERROR(VLOOKUP(IF(ISNUMBER(FIND(" – ",$BK1049)),LEFT($BK1049,FIND(" – ",$BK1049)-1),$BK1049),ProdTbl,3,0),"کد ناشناخته"))</f>
        <v/>
      </c>
      <c r="BN1049" s="22" t="n"/>
      <c r="BO1049" s="21" t="n"/>
      <c r="BP1049" s="20" t="n"/>
      <c r="BQ1049" s="18">
        <f>IF($BP1049="","",IFERROR(VLOOKUP(IFERROR(VLOOKUP(IF(ISNUMBER(FIND(" – ",$BP1049)),LEFT($BP1049,FIND(" – ",$BP1049)-1),$BP1049),ProdTbl,5,0),""),BasketTbl,2,0),"کد ناشناخته"))</f>
        <v/>
      </c>
      <c r="BR1049" s="18">
        <f>IF($BP1049="","",IFERROR(VLOOKUP(IF(ISNUMBER(FIND(" – ",$BP1049)),LEFT($BP1049,FIND(" – ",$BP1049)-1),$BP1049),ProdTbl,3,0),"کد ناشناخته"))</f>
        <v/>
      </c>
      <c r="BS1049" s="22" t="n"/>
      <c r="BT1049" s="21" t="n"/>
      <c r="BU1049" s="20" t="n"/>
      <c r="BV1049" s="18">
        <f>IF($BU1049="","",IFERROR(VLOOKUP(IFERROR(VLOOKUP(IF(ISNUMBER(FIND(" – ",$BU1049)),LEFT($BU1049,FIND(" – ",$BU1049)-1),$BU1049),ProdTbl,5,0),""),BasketTbl,2,0),"کد ناشناخته"))</f>
        <v/>
      </c>
      <c r="BW1049" s="18">
        <f>IF($BU1049="","",IFERROR(VLOOKUP(IF(ISNUMBER(FIND(" – ",$BU1049)),LEFT($BU1049,FIND(" – ",$BU1049)-1),$BU1049),ProdTbl,3,0),"کد ناشناخته"))</f>
        <v/>
      </c>
      <c r="BX1049" s="22" t="n"/>
      <c r="BY1049" s="21" t="n"/>
      <c r="BZ1049" s="20" t="n"/>
      <c r="CA1049" s="18">
        <f>IF($BZ1049="","",IFERROR(VLOOKUP(IFERROR(VLOOKUP(IF(ISNUMBER(FIND(" – ",$BZ1049)),LEFT($BZ1049,FIND(" – ",$BZ1049)-1),$BZ1049),ProdTbl,5,0),""),BasketTbl,2,0),"کد ناشناخته"))</f>
        <v/>
      </c>
      <c r="CB1049" s="18">
        <f>IF($BZ1049="","",IFERROR(VLOOKUP(IF(ISNUMBER(FIND(" – ",$BZ1049)),LEFT($BZ1049,FIND(" – ",$BZ1049)-1),$BZ1049),ProdTbl,3,0),"کد ناشناخته"))</f>
        <v/>
      </c>
      <c r="CC1049" s="22" t="n"/>
      <c r="CD1049" s="21" t="n"/>
      <c r="CE1049" s="20" t="n"/>
      <c r="CF1049" s="18">
        <f>IF($CE1049="","",IFERROR(VLOOKUP(IFERROR(VLOOKUP(IF(ISNUMBER(FIND(" – ",$CE1049)),LEFT($CE1049,FIND(" – ",$CE1049)-1),$CE1049),ProdTbl,5,0),""),BasketTbl,2,0),"کد ناشناخته"))</f>
        <v/>
      </c>
      <c r="CG1049" s="18">
        <f>IF($CE1049="","",IFERROR(VLOOKUP(IF(ISNUMBER(FIND(" – ",$CE1049)),LEFT($CE1049,FIND(" – ",$CE1049)-1),$CE1049),ProdTbl,3,0),"کد ناشناخته"))</f>
        <v/>
      </c>
      <c r="CH1049" s="22" t="n"/>
      <c r="CI1049" s="21" t="n"/>
    </row>
    <row r="1050">
      <c r="A1050" s="18">
        <f>IF($B1050="","",COUNTA($B$10:$B1050))</f>
        <v/>
      </c>
      <c r="B1050" s="19" t="n"/>
      <c r="C1050" s="20" t="n"/>
      <c r="D1050" s="19" t="n"/>
      <c r="E1050" s="18">
        <f>IF($D1050="","",IFERROR(VLOOKUP(IF(ISNUMBER(FIND(" – ",$D1050)),LEFT($D1050,FIND(" – ",$D1050)-1),$D1050),SellerTbl,2,0),"کد ناشناخته"))</f>
        <v/>
      </c>
      <c r="F1050" s="21" t="n"/>
      <c r="G1050" s="21" t="n"/>
      <c r="H1050" s="22" t="n"/>
      <c r="I1050" s="23">
        <f>IF(OR($F1050="",$G1050=""),"",$F1050-$G1050)</f>
        <v/>
      </c>
      <c r="J1050" s="18">
        <f>IF($I1050="","",IF(ABS($I1050)&lt;=0.01*$F1050,"√","×"))</f>
        <v/>
      </c>
      <c r="K1050" s="23">
        <f>IF(COUNT($Q1050,$V1050,$AA1050,$AF1050,$AK1050,$AP1050,$AU1050,$AZ1050,$BE1050,$BJ1050,$BO1050,$BT1050,$BY1050,$CD1050,$CI1050)=0,"",SUM($Q1050,$V1050,$AA1050,$AF1050,$AK1050,$AP1050,$AU1050,$AZ1050,$BE1050,$BJ1050,$BO1050,$BT1050,$BY1050,$CD1050,$CI1050))</f>
        <v/>
      </c>
      <c r="L1050" s="23">
        <f>IF(OR($F1050="",$K1050=""),"",$F1050-$K1050)</f>
        <v/>
      </c>
      <c r="M1050" s="20" t="n"/>
      <c r="N1050" s="18">
        <f>IF($M1050="","",IFERROR(VLOOKUP(IFERROR(VLOOKUP(IF(ISNUMBER(FIND(" – ",$M1050)),LEFT($M1050,FIND(" – ",$M1050)-1),$M1050),ProdTbl,5,0),""),BasketTbl,2,0),"کد ناشناخته"))</f>
        <v/>
      </c>
      <c r="O1050" s="18">
        <f>IF($M1050="","",IFERROR(VLOOKUP(IF(ISNUMBER(FIND(" – ",$M1050)),LEFT($M1050,FIND(" – ",$M1050)-1),$M1050),ProdTbl,3,0),"کد ناشناخته"))</f>
        <v/>
      </c>
      <c r="P1050" s="22" t="n"/>
      <c r="Q1050" s="21" t="n"/>
      <c r="R1050" s="20" t="n"/>
      <c r="S1050" s="18">
        <f>IF($R1050="","",IFERROR(VLOOKUP(IFERROR(VLOOKUP(IF(ISNUMBER(FIND(" – ",$R1050)),LEFT($R1050,FIND(" – ",$R1050)-1),$R1050),ProdTbl,5,0),""),BasketTbl,2,0),"کد ناشناخته"))</f>
        <v/>
      </c>
      <c r="T1050" s="18">
        <f>IF($R1050="","",IFERROR(VLOOKUP(IF(ISNUMBER(FIND(" – ",$R1050)),LEFT($R1050,FIND(" – ",$R1050)-1),$R1050),ProdTbl,3,0),"کد ناشناخته"))</f>
        <v/>
      </c>
      <c r="U1050" s="22" t="n"/>
      <c r="V1050" s="21" t="n"/>
      <c r="W1050" s="20" t="n"/>
      <c r="X1050" s="18">
        <f>IF($W1050="","",IFERROR(VLOOKUP(IFERROR(VLOOKUP(IF(ISNUMBER(FIND(" – ",$W1050)),LEFT($W1050,FIND(" – ",$W1050)-1),$W1050),ProdTbl,5,0),""),BasketTbl,2,0),"کد ناشناخته"))</f>
        <v/>
      </c>
      <c r="Y1050" s="18">
        <f>IF($W1050="","",IFERROR(VLOOKUP(IF(ISNUMBER(FIND(" – ",$W1050)),LEFT($W1050,FIND(" – ",$W1050)-1),$W1050),ProdTbl,3,0),"کد ناشناخته"))</f>
        <v/>
      </c>
      <c r="Z1050" s="22" t="n"/>
      <c r="AA1050" s="21" t="n"/>
      <c r="AB1050" s="20" t="n"/>
      <c r="AC1050" s="18">
        <f>IF($AB1050="","",IFERROR(VLOOKUP(IFERROR(VLOOKUP(IF(ISNUMBER(FIND(" – ",$AB1050)),LEFT($AB1050,FIND(" – ",$AB1050)-1),$AB1050),ProdTbl,5,0),""),BasketTbl,2,0),"کد ناشناخته"))</f>
        <v/>
      </c>
      <c r="AD1050" s="18">
        <f>IF($AB1050="","",IFERROR(VLOOKUP(IF(ISNUMBER(FIND(" – ",$AB1050)),LEFT($AB1050,FIND(" – ",$AB1050)-1),$AB1050),ProdTbl,3,0),"کد ناشناخته"))</f>
        <v/>
      </c>
      <c r="AE1050" s="22" t="n"/>
      <c r="AF1050" s="21" t="n"/>
      <c r="AG1050" s="20" t="n"/>
      <c r="AH1050" s="18">
        <f>IF($AG1050="","",IFERROR(VLOOKUP(IFERROR(VLOOKUP(IF(ISNUMBER(FIND(" – ",$AG1050)),LEFT($AG1050,FIND(" – ",$AG1050)-1),$AG1050),ProdTbl,5,0),""),BasketTbl,2,0),"کد ناشناخته"))</f>
        <v/>
      </c>
      <c r="AI1050" s="18">
        <f>IF($AG1050="","",IFERROR(VLOOKUP(IF(ISNUMBER(FIND(" – ",$AG1050)),LEFT($AG1050,FIND(" – ",$AG1050)-1),$AG1050),ProdTbl,3,0),"کد ناشناخته"))</f>
        <v/>
      </c>
      <c r="AJ1050" s="22" t="n"/>
      <c r="AK1050" s="21" t="n"/>
      <c r="AL1050" s="20" t="n"/>
      <c r="AM1050" s="18">
        <f>IF($AL1050="","",IFERROR(VLOOKUP(IFERROR(VLOOKUP(IF(ISNUMBER(FIND(" – ",$AL1050)),LEFT($AL1050,FIND(" – ",$AL1050)-1),$AL1050),ProdTbl,5,0),""),BasketTbl,2,0),"کد ناشناخته"))</f>
        <v/>
      </c>
      <c r="AN1050" s="18">
        <f>IF($AL1050="","",IFERROR(VLOOKUP(IF(ISNUMBER(FIND(" – ",$AL1050)),LEFT($AL1050,FIND(" – ",$AL1050)-1),$AL1050),ProdTbl,3,0),"کد ناشناخته"))</f>
        <v/>
      </c>
      <c r="AO1050" s="22" t="n"/>
      <c r="AP1050" s="21" t="n"/>
      <c r="AQ1050" s="20" t="n"/>
      <c r="AR1050" s="18">
        <f>IF($AQ1050="","",IFERROR(VLOOKUP(IFERROR(VLOOKUP(IF(ISNUMBER(FIND(" – ",$AQ1050)),LEFT($AQ1050,FIND(" – ",$AQ1050)-1),$AQ1050),ProdTbl,5,0),""),BasketTbl,2,0),"کد ناشناخته"))</f>
        <v/>
      </c>
      <c r="AS1050" s="18">
        <f>IF($AQ1050="","",IFERROR(VLOOKUP(IF(ISNUMBER(FIND(" – ",$AQ1050)),LEFT($AQ1050,FIND(" – ",$AQ1050)-1),$AQ1050),ProdTbl,3,0),"کد ناشناخته"))</f>
        <v/>
      </c>
      <c r="AT1050" s="22" t="n"/>
      <c r="AU1050" s="21" t="n"/>
      <c r="AV1050" s="20" t="n"/>
      <c r="AW1050" s="18">
        <f>IF($AV1050="","",IFERROR(VLOOKUP(IFERROR(VLOOKUP(IF(ISNUMBER(FIND(" – ",$AV1050)),LEFT($AV1050,FIND(" – ",$AV1050)-1),$AV1050),ProdTbl,5,0),""),BasketTbl,2,0),"کد ناشناخته"))</f>
        <v/>
      </c>
      <c r="AX1050" s="18">
        <f>IF($AV1050="","",IFERROR(VLOOKUP(IF(ISNUMBER(FIND(" – ",$AV1050)),LEFT($AV1050,FIND(" – ",$AV1050)-1),$AV1050),ProdTbl,3,0),"کد ناشناخته"))</f>
        <v/>
      </c>
      <c r="AY1050" s="22" t="n"/>
      <c r="AZ1050" s="21" t="n"/>
      <c r="BA1050" s="20" t="n"/>
      <c r="BB1050" s="18">
        <f>IF($BA1050="","",IFERROR(VLOOKUP(IFERROR(VLOOKUP(IF(ISNUMBER(FIND(" – ",$BA1050)),LEFT($BA1050,FIND(" – ",$BA1050)-1),$BA1050),ProdTbl,5,0),""),BasketTbl,2,0),"کد ناشناخته"))</f>
        <v/>
      </c>
      <c r="BC1050" s="18">
        <f>IF($BA1050="","",IFERROR(VLOOKUP(IF(ISNUMBER(FIND(" – ",$BA1050)),LEFT($BA1050,FIND(" – ",$BA1050)-1),$BA1050),ProdTbl,3,0),"کد ناشناخته"))</f>
        <v/>
      </c>
      <c r="BD1050" s="22" t="n"/>
      <c r="BE1050" s="21" t="n"/>
      <c r="BF1050" s="20" t="n"/>
      <c r="BG1050" s="18">
        <f>IF($BF1050="","",IFERROR(VLOOKUP(IFERROR(VLOOKUP(IF(ISNUMBER(FIND(" – ",$BF1050)),LEFT($BF1050,FIND(" – ",$BF1050)-1),$BF1050),ProdTbl,5,0),""),BasketTbl,2,0),"کد ناشناخته"))</f>
        <v/>
      </c>
      <c r="BH1050" s="18">
        <f>IF($BF1050="","",IFERROR(VLOOKUP(IF(ISNUMBER(FIND(" – ",$BF1050)),LEFT($BF1050,FIND(" – ",$BF1050)-1),$BF1050),ProdTbl,3,0),"کد ناشناخته"))</f>
        <v/>
      </c>
      <c r="BI1050" s="22" t="n"/>
      <c r="BJ1050" s="21" t="n"/>
      <c r="BK1050" s="20" t="n"/>
      <c r="BL1050" s="18">
        <f>IF($BK1050="","",IFERROR(VLOOKUP(IFERROR(VLOOKUP(IF(ISNUMBER(FIND(" – ",$BK1050)),LEFT($BK1050,FIND(" – ",$BK1050)-1),$BK1050),ProdTbl,5,0),""),BasketTbl,2,0),"کد ناشناخته"))</f>
        <v/>
      </c>
      <c r="BM1050" s="18">
        <f>IF($BK1050="","",IFERROR(VLOOKUP(IF(ISNUMBER(FIND(" – ",$BK1050)),LEFT($BK1050,FIND(" – ",$BK1050)-1),$BK1050),ProdTbl,3,0),"کد ناشناخته"))</f>
        <v/>
      </c>
      <c r="BN1050" s="22" t="n"/>
      <c r="BO1050" s="21" t="n"/>
      <c r="BP1050" s="20" t="n"/>
      <c r="BQ1050" s="18">
        <f>IF($BP1050="","",IFERROR(VLOOKUP(IFERROR(VLOOKUP(IF(ISNUMBER(FIND(" – ",$BP1050)),LEFT($BP1050,FIND(" – ",$BP1050)-1),$BP1050),ProdTbl,5,0),""),BasketTbl,2,0),"کد ناشناخته"))</f>
        <v/>
      </c>
      <c r="BR1050" s="18">
        <f>IF($BP1050="","",IFERROR(VLOOKUP(IF(ISNUMBER(FIND(" – ",$BP1050)),LEFT($BP1050,FIND(" – ",$BP1050)-1),$BP1050),ProdTbl,3,0),"کد ناشناخته"))</f>
        <v/>
      </c>
      <c r="BS1050" s="22" t="n"/>
      <c r="BT1050" s="21" t="n"/>
      <c r="BU1050" s="20" t="n"/>
      <c r="BV1050" s="18">
        <f>IF($BU1050="","",IFERROR(VLOOKUP(IFERROR(VLOOKUP(IF(ISNUMBER(FIND(" – ",$BU1050)),LEFT($BU1050,FIND(" – ",$BU1050)-1),$BU1050),ProdTbl,5,0),""),BasketTbl,2,0),"کد ناشناخته"))</f>
        <v/>
      </c>
      <c r="BW1050" s="18">
        <f>IF($BU1050="","",IFERROR(VLOOKUP(IF(ISNUMBER(FIND(" – ",$BU1050)),LEFT($BU1050,FIND(" – ",$BU1050)-1),$BU1050),ProdTbl,3,0),"کد ناشناخته"))</f>
        <v/>
      </c>
      <c r="BX1050" s="22" t="n"/>
      <c r="BY1050" s="21" t="n"/>
      <c r="BZ1050" s="20" t="n"/>
      <c r="CA1050" s="18">
        <f>IF($BZ1050="","",IFERROR(VLOOKUP(IFERROR(VLOOKUP(IF(ISNUMBER(FIND(" – ",$BZ1050)),LEFT($BZ1050,FIND(" – ",$BZ1050)-1),$BZ1050),ProdTbl,5,0),""),BasketTbl,2,0),"کد ناشناخته"))</f>
        <v/>
      </c>
      <c r="CB1050" s="18">
        <f>IF($BZ1050="","",IFERROR(VLOOKUP(IF(ISNUMBER(FIND(" – ",$BZ1050)),LEFT($BZ1050,FIND(" – ",$BZ1050)-1),$BZ1050),ProdTbl,3,0),"کد ناشناخته"))</f>
        <v/>
      </c>
      <c r="CC1050" s="22" t="n"/>
      <c r="CD1050" s="21" t="n"/>
      <c r="CE1050" s="20" t="n"/>
      <c r="CF1050" s="18">
        <f>IF($CE1050="","",IFERROR(VLOOKUP(IFERROR(VLOOKUP(IF(ISNUMBER(FIND(" – ",$CE1050)),LEFT($CE1050,FIND(" – ",$CE1050)-1),$CE1050),ProdTbl,5,0),""),BasketTbl,2,0),"کد ناشناخته"))</f>
        <v/>
      </c>
      <c r="CG1050" s="18">
        <f>IF($CE1050="","",IFERROR(VLOOKUP(IF(ISNUMBER(FIND(" – ",$CE1050)),LEFT($CE1050,FIND(" – ",$CE1050)-1),$CE1050),ProdTbl,3,0),"کد ناشناخته"))</f>
        <v/>
      </c>
      <c r="CH1050" s="22" t="n"/>
      <c r="CI1050" s="21" t="n"/>
    </row>
    <row r="1051">
      <c r="A1051" s="18">
        <f>IF($B1051="","",COUNTA($B$10:$B1051))</f>
        <v/>
      </c>
      <c r="B1051" s="19" t="n"/>
      <c r="C1051" s="20" t="n"/>
      <c r="D1051" s="19" t="n"/>
      <c r="E1051" s="18">
        <f>IF($D1051="","",IFERROR(VLOOKUP(IF(ISNUMBER(FIND(" – ",$D1051)),LEFT($D1051,FIND(" – ",$D1051)-1),$D1051),SellerTbl,2,0),"کد ناشناخته"))</f>
        <v/>
      </c>
      <c r="F1051" s="21" t="n"/>
      <c r="G1051" s="21" t="n"/>
      <c r="H1051" s="22" t="n"/>
      <c r="I1051" s="23">
        <f>IF(OR($F1051="",$G1051=""),"",$F1051-$G1051)</f>
        <v/>
      </c>
      <c r="J1051" s="18">
        <f>IF($I1051="","",IF(ABS($I1051)&lt;=0.01*$F1051,"√","×"))</f>
        <v/>
      </c>
      <c r="K1051" s="23">
        <f>IF(COUNT($Q1051,$V1051,$AA1051,$AF1051,$AK1051,$AP1051,$AU1051,$AZ1051,$BE1051,$BJ1051,$BO1051,$BT1051,$BY1051,$CD1051,$CI1051)=0,"",SUM($Q1051,$V1051,$AA1051,$AF1051,$AK1051,$AP1051,$AU1051,$AZ1051,$BE1051,$BJ1051,$BO1051,$BT1051,$BY1051,$CD1051,$CI1051))</f>
        <v/>
      </c>
      <c r="L1051" s="23">
        <f>IF(OR($F1051="",$K1051=""),"",$F1051-$K1051)</f>
        <v/>
      </c>
      <c r="M1051" s="20" t="n"/>
      <c r="N1051" s="18">
        <f>IF($M1051="","",IFERROR(VLOOKUP(IFERROR(VLOOKUP(IF(ISNUMBER(FIND(" – ",$M1051)),LEFT($M1051,FIND(" – ",$M1051)-1),$M1051),ProdTbl,5,0),""),BasketTbl,2,0),"کد ناشناخته"))</f>
        <v/>
      </c>
      <c r="O1051" s="18">
        <f>IF($M1051="","",IFERROR(VLOOKUP(IF(ISNUMBER(FIND(" – ",$M1051)),LEFT($M1051,FIND(" – ",$M1051)-1),$M1051),ProdTbl,3,0),"کد ناشناخته"))</f>
        <v/>
      </c>
      <c r="P1051" s="22" t="n"/>
      <c r="Q1051" s="21" t="n"/>
      <c r="R1051" s="20" t="n"/>
      <c r="S1051" s="18">
        <f>IF($R1051="","",IFERROR(VLOOKUP(IFERROR(VLOOKUP(IF(ISNUMBER(FIND(" – ",$R1051)),LEFT($R1051,FIND(" – ",$R1051)-1),$R1051),ProdTbl,5,0),""),BasketTbl,2,0),"کد ناشناخته"))</f>
        <v/>
      </c>
      <c r="T1051" s="18">
        <f>IF($R1051="","",IFERROR(VLOOKUP(IF(ISNUMBER(FIND(" – ",$R1051)),LEFT($R1051,FIND(" – ",$R1051)-1),$R1051),ProdTbl,3,0),"کد ناشناخته"))</f>
        <v/>
      </c>
      <c r="U1051" s="22" t="n"/>
      <c r="V1051" s="21" t="n"/>
      <c r="W1051" s="20" t="n"/>
      <c r="X1051" s="18">
        <f>IF($W1051="","",IFERROR(VLOOKUP(IFERROR(VLOOKUP(IF(ISNUMBER(FIND(" – ",$W1051)),LEFT($W1051,FIND(" – ",$W1051)-1),$W1051),ProdTbl,5,0),""),BasketTbl,2,0),"کد ناشناخته"))</f>
        <v/>
      </c>
      <c r="Y1051" s="18">
        <f>IF($W1051="","",IFERROR(VLOOKUP(IF(ISNUMBER(FIND(" – ",$W1051)),LEFT($W1051,FIND(" – ",$W1051)-1),$W1051),ProdTbl,3,0),"کد ناشناخته"))</f>
        <v/>
      </c>
      <c r="Z1051" s="22" t="n"/>
      <c r="AA1051" s="21" t="n"/>
      <c r="AB1051" s="20" t="n"/>
      <c r="AC1051" s="18">
        <f>IF($AB1051="","",IFERROR(VLOOKUP(IFERROR(VLOOKUP(IF(ISNUMBER(FIND(" – ",$AB1051)),LEFT($AB1051,FIND(" – ",$AB1051)-1),$AB1051),ProdTbl,5,0),""),BasketTbl,2,0),"کد ناشناخته"))</f>
        <v/>
      </c>
      <c r="AD1051" s="18">
        <f>IF($AB1051="","",IFERROR(VLOOKUP(IF(ISNUMBER(FIND(" – ",$AB1051)),LEFT($AB1051,FIND(" – ",$AB1051)-1),$AB1051),ProdTbl,3,0),"کد ناشناخته"))</f>
        <v/>
      </c>
      <c r="AE1051" s="22" t="n"/>
      <c r="AF1051" s="21" t="n"/>
      <c r="AG1051" s="20" t="n"/>
      <c r="AH1051" s="18">
        <f>IF($AG1051="","",IFERROR(VLOOKUP(IFERROR(VLOOKUP(IF(ISNUMBER(FIND(" – ",$AG1051)),LEFT($AG1051,FIND(" – ",$AG1051)-1),$AG1051),ProdTbl,5,0),""),BasketTbl,2,0),"کد ناشناخته"))</f>
        <v/>
      </c>
      <c r="AI1051" s="18">
        <f>IF($AG1051="","",IFERROR(VLOOKUP(IF(ISNUMBER(FIND(" – ",$AG1051)),LEFT($AG1051,FIND(" – ",$AG1051)-1),$AG1051),ProdTbl,3,0),"کد ناشناخته"))</f>
        <v/>
      </c>
      <c r="AJ1051" s="22" t="n"/>
      <c r="AK1051" s="21" t="n"/>
      <c r="AL1051" s="20" t="n"/>
      <c r="AM1051" s="18">
        <f>IF($AL1051="","",IFERROR(VLOOKUP(IFERROR(VLOOKUP(IF(ISNUMBER(FIND(" – ",$AL1051)),LEFT($AL1051,FIND(" – ",$AL1051)-1),$AL1051),ProdTbl,5,0),""),BasketTbl,2,0),"کد ناشناخته"))</f>
        <v/>
      </c>
      <c r="AN1051" s="18">
        <f>IF($AL1051="","",IFERROR(VLOOKUP(IF(ISNUMBER(FIND(" – ",$AL1051)),LEFT($AL1051,FIND(" – ",$AL1051)-1),$AL1051),ProdTbl,3,0),"کد ناشناخته"))</f>
        <v/>
      </c>
      <c r="AO1051" s="22" t="n"/>
      <c r="AP1051" s="21" t="n"/>
      <c r="AQ1051" s="20" t="n"/>
      <c r="AR1051" s="18">
        <f>IF($AQ1051="","",IFERROR(VLOOKUP(IFERROR(VLOOKUP(IF(ISNUMBER(FIND(" – ",$AQ1051)),LEFT($AQ1051,FIND(" – ",$AQ1051)-1),$AQ1051),ProdTbl,5,0),""),BasketTbl,2,0),"کد ناشناخته"))</f>
        <v/>
      </c>
      <c r="AS1051" s="18">
        <f>IF($AQ1051="","",IFERROR(VLOOKUP(IF(ISNUMBER(FIND(" – ",$AQ1051)),LEFT($AQ1051,FIND(" – ",$AQ1051)-1),$AQ1051),ProdTbl,3,0),"کد ناشناخته"))</f>
        <v/>
      </c>
      <c r="AT1051" s="22" t="n"/>
      <c r="AU1051" s="21" t="n"/>
      <c r="AV1051" s="20" t="n"/>
      <c r="AW1051" s="18">
        <f>IF($AV1051="","",IFERROR(VLOOKUP(IFERROR(VLOOKUP(IF(ISNUMBER(FIND(" – ",$AV1051)),LEFT($AV1051,FIND(" – ",$AV1051)-1),$AV1051),ProdTbl,5,0),""),BasketTbl,2,0),"کد ناشناخته"))</f>
        <v/>
      </c>
      <c r="AX1051" s="18">
        <f>IF($AV1051="","",IFERROR(VLOOKUP(IF(ISNUMBER(FIND(" – ",$AV1051)),LEFT($AV1051,FIND(" – ",$AV1051)-1),$AV1051),ProdTbl,3,0),"کد ناشناخته"))</f>
        <v/>
      </c>
      <c r="AY1051" s="22" t="n"/>
      <c r="AZ1051" s="21" t="n"/>
      <c r="BA1051" s="20" t="n"/>
      <c r="BB1051" s="18">
        <f>IF($BA1051="","",IFERROR(VLOOKUP(IFERROR(VLOOKUP(IF(ISNUMBER(FIND(" – ",$BA1051)),LEFT($BA1051,FIND(" – ",$BA1051)-1),$BA1051),ProdTbl,5,0),""),BasketTbl,2,0),"کد ناشناخته"))</f>
        <v/>
      </c>
      <c r="BC1051" s="18">
        <f>IF($BA1051="","",IFERROR(VLOOKUP(IF(ISNUMBER(FIND(" – ",$BA1051)),LEFT($BA1051,FIND(" – ",$BA1051)-1),$BA1051),ProdTbl,3,0),"کد ناشناخته"))</f>
        <v/>
      </c>
      <c r="BD1051" s="22" t="n"/>
      <c r="BE1051" s="21" t="n"/>
      <c r="BF1051" s="20" t="n"/>
      <c r="BG1051" s="18">
        <f>IF($BF1051="","",IFERROR(VLOOKUP(IFERROR(VLOOKUP(IF(ISNUMBER(FIND(" – ",$BF1051)),LEFT($BF1051,FIND(" – ",$BF1051)-1),$BF1051),ProdTbl,5,0),""),BasketTbl,2,0),"کد ناشناخته"))</f>
        <v/>
      </c>
      <c r="BH1051" s="18">
        <f>IF($BF1051="","",IFERROR(VLOOKUP(IF(ISNUMBER(FIND(" – ",$BF1051)),LEFT($BF1051,FIND(" – ",$BF1051)-1),$BF1051),ProdTbl,3,0),"کد ناشناخته"))</f>
        <v/>
      </c>
      <c r="BI1051" s="22" t="n"/>
      <c r="BJ1051" s="21" t="n"/>
      <c r="BK1051" s="20" t="n"/>
      <c r="BL1051" s="18">
        <f>IF($BK1051="","",IFERROR(VLOOKUP(IFERROR(VLOOKUP(IF(ISNUMBER(FIND(" – ",$BK1051)),LEFT($BK1051,FIND(" – ",$BK1051)-1),$BK1051),ProdTbl,5,0),""),BasketTbl,2,0),"کد ناشناخته"))</f>
        <v/>
      </c>
      <c r="BM1051" s="18">
        <f>IF($BK1051="","",IFERROR(VLOOKUP(IF(ISNUMBER(FIND(" – ",$BK1051)),LEFT($BK1051,FIND(" – ",$BK1051)-1),$BK1051),ProdTbl,3,0),"کد ناشناخته"))</f>
        <v/>
      </c>
      <c r="BN1051" s="22" t="n"/>
      <c r="BO1051" s="21" t="n"/>
      <c r="BP1051" s="20" t="n"/>
      <c r="BQ1051" s="18">
        <f>IF($BP1051="","",IFERROR(VLOOKUP(IFERROR(VLOOKUP(IF(ISNUMBER(FIND(" – ",$BP1051)),LEFT($BP1051,FIND(" – ",$BP1051)-1),$BP1051),ProdTbl,5,0),""),BasketTbl,2,0),"کد ناشناخته"))</f>
        <v/>
      </c>
      <c r="BR1051" s="18">
        <f>IF($BP1051="","",IFERROR(VLOOKUP(IF(ISNUMBER(FIND(" – ",$BP1051)),LEFT($BP1051,FIND(" – ",$BP1051)-1),$BP1051),ProdTbl,3,0),"کد ناشناخته"))</f>
        <v/>
      </c>
      <c r="BS1051" s="22" t="n"/>
      <c r="BT1051" s="21" t="n"/>
      <c r="BU1051" s="20" t="n"/>
      <c r="BV1051" s="18">
        <f>IF($BU1051="","",IFERROR(VLOOKUP(IFERROR(VLOOKUP(IF(ISNUMBER(FIND(" – ",$BU1051)),LEFT($BU1051,FIND(" – ",$BU1051)-1),$BU1051),ProdTbl,5,0),""),BasketTbl,2,0),"کد ناشناخته"))</f>
        <v/>
      </c>
      <c r="BW1051" s="18">
        <f>IF($BU1051="","",IFERROR(VLOOKUP(IF(ISNUMBER(FIND(" – ",$BU1051)),LEFT($BU1051,FIND(" – ",$BU1051)-1),$BU1051),ProdTbl,3,0),"کد ناشناخته"))</f>
        <v/>
      </c>
      <c r="BX1051" s="22" t="n"/>
      <c r="BY1051" s="21" t="n"/>
      <c r="BZ1051" s="20" t="n"/>
      <c r="CA1051" s="18">
        <f>IF($BZ1051="","",IFERROR(VLOOKUP(IFERROR(VLOOKUP(IF(ISNUMBER(FIND(" – ",$BZ1051)),LEFT($BZ1051,FIND(" – ",$BZ1051)-1),$BZ1051),ProdTbl,5,0),""),BasketTbl,2,0),"کد ناشناخته"))</f>
        <v/>
      </c>
      <c r="CB1051" s="18">
        <f>IF($BZ1051="","",IFERROR(VLOOKUP(IF(ISNUMBER(FIND(" – ",$BZ1051)),LEFT($BZ1051,FIND(" – ",$BZ1051)-1),$BZ1051),ProdTbl,3,0),"کد ناشناخته"))</f>
        <v/>
      </c>
      <c r="CC1051" s="22" t="n"/>
      <c r="CD1051" s="21" t="n"/>
      <c r="CE1051" s="20" t="n"/>
      <c r="CF1051" s="18">
        <f>IF($CE1051="","",IFERROR(VLOOKUP(IFERROR(VLOOKUP(IF(ISNUMBER(FIND(" – ",$CE1051)),LEFT($CE1051,FIND(" – ",$CE1051)-1),$CE1051),ProdTbl,5,0),""),BasketTbl,2,0),"کد ناشناخته"))</f>
        <v/>
      </c>
      <c r="CG1051" s="18">
        <f>IF($CE1051="","",IFERROR(VLOOKUP(IF(ISNUMBER(FIND(" – ",$CE1051)),LEFT($CE1051,FIND(" – ",$CE1051)-1),$CE1051),ProdTbl,3,0),"کد ناشناخته"))</f>
        <v/>
      </c>
      <c r="CH1051" s="22" t="n"/>
      <c r="CI1051" s="21" t="n"/>
    </row>
    <row r="1052">
      <c r="A1052" s="18">
        <f>IF($B1052="","",COUNTA($B$10:$B1052))</f>
        <v/>
      </c>
      <c r="B1052" s="19" t="n"/>
      <c r="C1052" s="20" t="n"/>
      <c r="D1052" s="19" t="n"/>
      <c r="E1052" s="18">
        <f>IF($D1052="","",IFERROR(VLOOKUP(IF(ISNUMBER(FIND(" – ",$D1052)),LEFT($D1052,FIND(" – ",$D1052)-1),$D1052),SellerTbl,2,0),"کد ناشناخته"))</f>
        <v/>
      </c>
      <c r="F1052" s="21" t="n"/>
      <c r="G1052" s="21" t="n"/>
      <c r="H1052" s="22" t="n"/>
      <c r="I1052" s="23">
        <f>IF(OR($F1052="",$G1052=""),"",$F1052-$G1052)</f>
        <v/>
      </c>
      <c r="J1052" s="18">
        <f>IF($I1052="","",IF(ABS($I1052)&lt;=0.01*$F1052,"√","×"))</f>
        <v/>
      </c>
      <c r="K1052" s="23">
        <f>IF(COUNT($Q1052,$V1052,$AA1052,$AF1052,$AK1052,$AP1052,$AU1052,$AZ1052,$BE1052,$BJ1052,$BO1052,$BT1052,$BY1052,$CD1052,$CI1052)=0,"",SUM($Q1052,$V1052,$AA1052,$AF1052,$AK1052,$AP1052,$AU1052,$AZ1052,$BE1052,$BJ1052,$BO1052,$BT1052,$BY1052,$CD1052,$CI1052))</f>
        <v/>
      </c>
      <c r="L1052" s="23">
        <f>IF(OR($F1052="",$K1052=""),"",$F1052-$K1052)</f>
        <v/>
      </c>
      <c r="M1052" s="20" t="n"/>
      <c r="N1052" s="18">
        <f>IF($M1052="","",IFERROR(VLOOKUP(IFERROR(VLOOKUP(IF(ISNUMBER(FIND(" – ",$M1052)),LEFT($M1052,FIND(" – ",$M1052)-1),$M1052),ProdTbl,5,0),""),BasketTbl,2,0),"کد ناشناخته"))</f>
        <v/>
      </c>
      <c r="O1052" s="18">
        <f>IF($M1052="","",IFERROR(VLOOKUP(IF(ISNUMBER(FIND(" – ",$M1052)),LEFT($M1052,FIND(" – ",$M1052)-1),$M1052),ProdTbl,3,0),"کد ناشناخته"))</f>
        <v/>
      </c>
      <c r="P1052" s="22" t="n"/>
      <c r="Q1052" s="21" t="n"/>
      <c r="R1052" s="20" t="n"/>
      <c r="S1052" s="18">
        <f>IF($R1052="","",IFERROR(VLOOKUP(IFERROR(VLOOKUP(IF(ISNUMBER(FIND(" – ",$R1052)),LEFT($R1052,FIND(" – ",$R1052)-1),$R1052),ProdTbl,5,0),""),BasketTbl,2,0),"کد ناشناخته"))</f>
        <v/>
      </c>
      <c r="T1052" s="18">
        <f>IF($R1052="","",IFERROR(VLOOKUP(IF(ISNUMBER(FIND(" – ",$R1052)),LEFT($R1052,FIND(" – ",$R1052)-1),$R1052),ProdTbl,3,0),"کد ناشناخته"))</f>
        <v/>
      </c>
      <c r="U1052" s="22" t="n"/>
      <c r="V1052" s="21" t="n"/>
      <c r="W1052" s="20" t="n"/>
      <c r="X1052" s="18">
        <f>IF($W1052="","",IFERROR(VLOOKUP(IFERROR(VLOOKUP(IF(ISNUMBER(FIND(" – ",$W1052)),LEFT($W1052,FIND(" – ",$W1052)-1),$W1052),ProdTbl,5,0),""),BasketTbl,2,0),"کد ناشناخته"))</f>
        <v/>
      </c>
      <c r="Y1052" s="18">
        <f>IF($W1052="","",IFERROR(VLOOKUP(IF(ISNUMBER(FIND(" – ",$W1052)),LEFT($W1052,FIND(" – ",$W1052)-1),$W1052),ProdTbl,3,0),"کد ناشناخته"))</f>
        <v/>
      </c>
      <c r="Z1052" s="22" t="n"/>
      <c r="AA1052" s="21" t="n"/>
      <c r="AB1052" s="20" t="n"/>
      <c r="AC1052" s="18">
        <f>IF($AB1052="","",IFERROR(VLOOKUP(IFERROR(VLOOKUP(IF(ISNUMBER(FIND(" – ",$AB1052)),LEFT($AB1052,FIND(" – ",$AB1052)-1),$AB1052),ProdTbl,5,0),""),BasketTbl,2,0),"کد ناشناخته"))</f>
        <v/>
      </c>
      <c r="AD1052" s="18">
        <f>IF($AB1052="","",IFERROR(VLOOKUP(IF(ISNUMBER(FIND(" – ",$AB1052)),LEFT($AB1052,FIND(" – ",$AB1052)-1),$AB1052),ProdTbl,3,0),"کد ناشناخته"))</f>
        <v/>
      </c>
      <c r="AE1052" s="22" t="n"/>
      <c r="AF1052" s="21" t="n"/>
      <c r="AG1052" s="20" t="n"/>
      <c r="AH1052" s="18">
        <f>IF($AG1052="","",IFERROR(VLOOKUP(IFERROR(VLOOKUP(IF(ISNUMBER(FIND(" – ",$AG1052)),LEFT($AG1052,FIND(" – ",$AG1052)-1),$AG1052),ProdTbl,5,0),""),BasketTbl,2,0),"کد ناشناخته"))</f>
        <v/>
      </c>
      <c r="AI1052" s="18">
        <f>IF($AG1052="","",IFERROR(VLOOKUP(IF(ISNUMBER(FIND(" – ",$AG1052)),LEFT($AG1052,FIND(" – ",$AG1052)-1),$AG1052),ProdTbl,3,0),"کد ناشناخته"))</f>
        <v/>
      </c>
      <c r="AJ1052" s="22" t="n"/>
      <c r="AK1052" s="21" t="n"/>
      <c r="AL1052" s="20" t="n"/>
      <c r="AM1052" s="18">
        <f>IF($AL1052="","",IFERROR(VLOOKUP(IFERROR(VLOOKUP(IF(ISNUMBER(FIND(" – ",$AL1052)),LEFT($AL1052,FIND(" – ",$AL1052)-1),$AL1052),ProdTbl,5,0),""),BasketTbl,2,0),"کد ناشناخته"))</f>
        <v/>
      </c>
      <c r="AN1052" s="18">
        <f>IF($AL1052="","",IFERROR(VLOOKUP(IF(ISNUMBER(FIND(" – ",$AL1052)),LEFT($AL1052,FIND(" – ",$AL1052)-1),$AL1052),ProdTbl,3,0),"کد ناشناخته"))</f>
        <v/>
      </c>
      <c r="AO1052" s="22" t="n"/>
      <c r="AP1052" s="21" t="n"/>
      <c r="AQ1052" s="20" t="n"/>
      <c r="AR1052" s="18">
        <f>IF($AQ1052="","",IFERROR(VLOOKUP(IFERROR(VLOOKUP(IF(ISNUMBER(FIND(" – ",$AQ1052)),LEFT($AQ1052,FIND(" – ",$AQ1052)-1),$AQ1052),ProdTbl,5,0),""),BasketTbl,2,0),"کد ناشناخته"))</f>
        <v/>
      </c>
      <c r="AS1052" s="18">
        <f>IF($AQ1052="","",IFERROR(VLOOKUP(IF(ISNUMBER(FIND(" – ",$AQ1052)),LEFT($AQ1052,FIND(" – ",$AQ1052)-1),$AQ1052),ProdTbl,3,0),"کد ناشناخته"))</f>
        <v/>
      </c>
      <c r="AT1052" s="22" t="n"/>
      <c r="AU1052" s="21" t="n"/>
      <c r="AV1052" s="20" t="n"/>
      <c r="AW1052" s="18">
        <f>IF($AV1052="","",IFERROR(VLOOKUP(IFERROR(VLOOKUP(IF(ISNUMBER(FIND(" – ",$AV1052)),LEFT($AV1052,FIND(" – ",$AV1052)-1),$AV1052),ProdTbl,5,0),""),BasketTbl,2,0),"کد ناشناخته"))</f>
        <v/>
      </c>
      <c r="AX1052" s="18">
        <f>IF($AV1052="","",IFERROR(VLOOKUP(IF(ISNUMBER(FIND(" – ",$AV1052)),LEFT($AV1052,FIND(" – ",$AV1052)-1),$AV1052),ProdTbl,3,0),"کد ناشناخته"))</f>
        <v/>
      </c>
      <c r="AY1052" s="22" t="n"/>
      <c r="AZ1052" s="21" t="n"/>
      <c r="BA1052" s="20" t="n"/>
      <c r="BB1052" s="18">
        <f>IF($BA1052="","",IFERROR(VLOOKUP(IFERROR(VLOOKUP(IF(ISNUMBER(FIND(" – ",$BA1052)),LEFT($BA1052,FIND(" – ",$BA1052)-1),$BA1052),ProdTbl,5,0),""),BasketTbl,2,0),"کد ناشناخته"))</f>
        <v/>
      </c>
      <c r="BC1052" s="18">
        <f>IF($BA1052="","",IFERROR(VLOOKUP(IF(ISNUMBER(FIND(" – ",$BA1052)),LEFT($BA1052,FIND(" – ",$BA1052)-1),$BA1052),ProdTbl,3,0),"کد ناشناخته"))</f>
        <v/>
      </c>
      <c r="BD1052" s="22" t="n"/>
      <c r="BE1052" s="21" t="n"/>
      <c r="BF1052" s="20" t="n"/>
      <c r="BG1052" s="18">
        <f>IF($BF1052="","",IFERROR(VLOOKUP(IFERROR(VLOOKUP(IF(ISNUMBER(FIND(" – ",$BF1052)),LEFT($BF1052,FIND(" – ",$BF1052)-1),$BF1052),ProdTbl,5,0),""),BasketTbl,2,0),"کد ناشناخته"))</f>
        <v/>
      </c>
      <c r="BH1052" s="18">
        <f>IF($BF1052="","",IFERROR(VLOOKUP(IF(ISNUMBER(FIND(" – ",$BF1052)),LEFT($BF1052,FIND(" – ",$BF1052)-1),$BF1052),ProdTbl,3,0),"کد ناشناخته"))</f>
        <v/>
      </c>
      <c r="BI1052" s="22" t="n"/>
      <c r="BJ1052" s="21" t="n"/>
      <c r="BK1052" s="20" t="n"/>
      <c r="BL1052" s="18">
        <f>IF($BK1052="","",IFERROR(VLOOKUP(IFERROR(VLOOKUP(IF(ISNUMBER(FIND(" – ",$BK1052)),LEFT($BK1052,FIND(" – ",$BK1052)-1),$BK1052),ProdTbl,5,0),""),BasketTbl,2,0),"کد ناشناخته"))</f>
        <v/>
      </c>
      <c r="BM1052" s="18">
        <f>IF($BK1052="","",IFERROR(VLOOKUP(IF(ISNUMBER(FIND(" – ",$BK1052)),LEFT($BK1052,FIND(" – ",$BK1052)-1),$BK1052),ProdTbl,3,0),"کد ناشناخته"))</f>
        <v/>
      </c>
      <c r="BN1052" s="22" t="n"/>
      <c r="BO1052" s="21" t="n"/>
      <c r="BP1052" s="20" t="n"/>
      <c r="BQ1052" s="18">
        <f>IF($BP1052="","",IFERROR(VLOOKUP(IFERROR(VLOOKUP(IF(ISNUMBER(FIND(" – ",$BP1052)),LEFT($BP1052,FIND(" – ",$BP1052)-1),$BP1052),ProdTbl,5,0),""),BasketTbl,2,0),"کد ناشناخته"))</f>
        <v/>
      </c>
      <c r="BR1052" s="18">
        <f>IF($BP1052="","",IFERROR(VLOOKUP(IF(ISNUMBER(FIND(" – ",$BP1052)),LEFT($BP1052,FIND(" – ",$BP1052)-1),$BP1052),ProdTbl,3,0),"کد ناشناخته"))</f>
        <v/>
      </c>
      <c r="BS1052" s="22" t="n"/>
      <c r="BT1052" s="21" t="n"/>
      <c r="BU1052" s="20" t="n"/>
      <c r="BV1052" s="18">
        <f>IF($BU1052="","",IFERROR(VLOOKUP(IFERROR(VLOOKUP(IF(ISNUMBER(FIND(" – ",$BU1052)),LEFT($BU1052,FIND(" – ",$BU1052)-1),$BU1052),ProdTbl,5,0),""),BasketTbl,2,0),"کد ناشناخته"))</f>
        <v/>
      </c>
      <c r="BW1052" s="18">
        <f>IF($BU1052="","",IFERROR(VLOOKUP(IF(ISNUMBER(FIND(" – ",$BU1052)),LEFT($BU1052,FIND(" – ",$BU1052)-1),$BU1052),ProdTbl,3,0),"کد ناشناخته"))</f>
        <v/>
      </c>
      <c r="BX1052" s="22" t="n"/>
      <c r="BY1052" s="21" t="n"/>
      <c r="BZ1052" s="20" t="n"/>
      <c r="CA1052" s="18">
        <f>IF($BZ1052="","",IFERROR(VLOOKUP(IFERROR(VLOOKUP(IF(ISNUMBER(FIND(" – ",$BZ1052)),LEFT($BZ1052,FIND(" – ",$BZ1052)-1),$BZ1052),ProdTbl,5,0),""),BasketTbl,2,0),"کد ناشناخته"))</f>
        <v/>
      </c>
      <c r="CB1052" s="18">
        <f>IF($BZ1052="","",IFERROR(VLOOKUP(IF(ISNUMBER(FIND(" – ",$BZ1052)),LEFT($BZ1052,FIND(" – ",$BZ1052)-1),$BZ1052),ProdTbl,3,0),"کد ناشناخته"))</f>
        <v/>
      </c>
      <c r="CC1052" s="22" t="n"/>
      <c r="CD1052" s="21" t="n"/>
      <c r="CE1052" s="20" t="n"/>
      <c r="CF1052" s="18">
        <f>IF($CE1052="","",IFERROR(VLOOKUP(IFERROR(VLOOKUP(IF(ISNUMBER(FIND(" – ",$CE1052)),LEFT($CE1052,FIND(" – ",$CE1052)-1),$CE1052),ProdTbl,5,0),""),BasketTbl,2,0),"کد ناشناخته"))</f>
        <v/>
      </c>
      <c r="CG1052" s="18">
        <f>IF($CE1052="","",IFERROR(VLOOKUP(IF(ISNUMBER(FIND(" – ",$CE1052)),LEFT($CE1052,FIND(" – ",$CE1052)-1),$CE1052),ProdTbl,3,0),"کد ناشناخته"))</f>
        <v/>
      </c>
      <c r="CH1052" s="22" t="n"/>
      <c r="CI1052" s="21" t="n"/>
    </row>
    <row r="1053">
      <c r="A1053" s="18">
        <f>IF($B1053="","",COUNTA($B$10:$B1053))</f>
        <v/>
      </c>
      <c r="B1053" s="19" t="n"/>
      <c r="C1053" s="20" t="n"/>
      <c r="D1053" s="19" t="n"/>
      <c r="E1053" s="18">
        <f>IF($D1053="","",IFERROR(VLOOKUP(IF(ISNUMBER(FIND(" – ",$D1053)),LEFT($D1053,FIND(" – ",$D1053)-1),$D1053),SellerTbl,2,0),"کد ناشناخته"))</f>
        <v/>
      </c>
      <c r="F1053" s="21" t="n"/>
      <c r="G1053" s="21" t="n"/>
      <c r="H1053" s="22" t="n"/>
      <c r="I1053" s="23">
        <f>IF(OR($F1053="",$G1053=""),"",$F1053-$G1053)</f>
        <v/>
      </c>
      <c r="J1053" s="18">
        <f>IF($I1053="","",IF(ABS($I1053)&lt;=0.01*$F1053,"√","×"))</f>
        <v/>
      </c>
      <c r="K1053" s="23">
        <f>IF(COUNT($Q1053,$V1053,$AA1053,$AF1053,$AK1053,$AP1053,$AU1053,$AZ1053,$BE1053,$BJ1053,$BO1053,$BT1053,$BY1053,$CD1053,$CI1053)=0,"",SUM($Q1053,$V1053,$AA1053,$AF1053,$AK1053,$AP1053,$AU1053,$AZ1053,$BE1053,$BJ1053,$BO1053,$BT1053,$BY1053,$CD1053,$CI1053))</f>
        <v/>
      </c>
      <c r="L1053" s="23">
        <f>IF(OR($F1053="",$K1053=""),"",$F1053-$K1053)</f>
        <v/>
      </c>
      <c r="M1053" s="20" t="n"/>
      <c r="N1053" s="18">
        <f>IF($M1053="","",IFERROR(VLOOKUP(IFERROR(VLOOKUP(IF(ISNUMBER(FIND(" – ",$M1053)),LEFT($M1053,FIND(" – ",$M1053)-1),$M1053),ProdTbl,5,0),""),BasketTbl,2,0),"کد ناشناخته"))</f>
        <v/>
      </c>
      <c r="O1053" s="18">
        <f>IF($M1053="","",IFERROR(VLOOKUP(IF(ISNUMBER(FIND(" – ",$M1053)),LEFT($M1053,FIND(" – ",$M1053)-1),$M1053),ProdTbl,3,0),"کد ناشناخته"))</f>
        <v/>
      </c>
      <c r="P1053" s="22" t="n"/>
      <c r="Q1053" s="21" t="n"/>
      <c r="R1053" s="20" t="n"/>
      <c r="S1053" s="18">
        <f>IF($R1053="","",IFERROR(VLOOKUP(IFERROR(VLOOKUP(IF(ISNUMBER(FIND(" – ",$R1053)),LEFT($R1053,FIND(" – ",$R1053)-1),$R1053),ProdTbl,5,0),""),BasketTbl,2,0),"کد ناشناخته"))</f>
        <v/>
      </c>
      <c r="T1053" s="18">
        <f>IF($R1053="","",IFERROR(VLOOKUP(IF(ISNUMBER(FIND(" – ",$R1053)),LEFT($R1053,FIND(" – ",$R1053)-1),$R1053),ProdTbl,3,0),"کد ناشناخته"))</f>
        <v/>
      </c>
      <c r="U1053" s="22" t="n"/>
      <c r="V1053" s="21" t="n"/>
      <c r="W1053" s="20" t="n"/>
      <c r="X1053" s="18">
        <f>IF($W1053="","",IFERROR(VLOOKUP(IFERROR(VLOOKUP(IF(ISNUMBER(FIND(" – ",$W1053)),LEFT($W1053,FIND(" – ",$W1053)-1),$W1053),ProdTbl,5,0),""),BasketTbl,2,0),"کد ناشناخته"))</f>
        <v/>
      </c>
      <c r="Y1053" s="18">
        <f>IF($W1053="","",IFERROR(VLOOKUP(IF(ISNUMBER(FIND(" – ",$W1053)),LEFT($W1053,FIND(" – ",$W1053)-1),$W1053),ProdTbl,3,0),"کد ناشناخته"))</f>
        <v/>
      </c>
      <c r="Z1053" s="22" t="n"/>
      <c r="AA1053" s="21" t="n"/>
      <c r="AB1053" s="20" t="n"/>
      <c r="AC1053" s="18">
        <f>IF($AB1053="","",IFERROR(VLOOKUP(IFERROR(VLOOKUP(IF(ISNUMBER(FIND(" – ",$AB1053)),LEFT($AB1053,FIND(" – ",$AB1053)-1),$AB1053),ProdTbl,5,0),""),BasketTbl,2,0),"کد ناشناخته"))</f>
        <v/>
      </c>
      <c r="AD1053" s="18">
        <f>IF($AB1053="","",IFERROR(VLOOKUP(IF(ISNUMBER(FIND(" – ",$AB1053)),LEFT($AB1053,FIND(" – ",$AB1053)-1),$AB1053),ProdTbl,3,0),"کد ناشناخته"))</f>
        <v/>
      </c>
      <c r="AE1053" s="22" t="n"/>
      <c r="AF1053" s="21" t="n"/>
      <c r="AG1053" s="20" t="n"/>
      <c r="AH1053" s="18">
        <f>IF($AG1053="","",IFERROR(VLOOKUP(IFERROR(VLOOKUP(IF(ISNUMBER(FIND(" – ",$AG1053)),LEFT($AG1053,FIND(" – ",$AG1053)-1),$AG1053),ProdTbl,5,0),""),BasketTbl,2,0),"کد ناشناخته"))</f>
        <v/>
      </c>
      <c r="AI1053" s="18">
        <f>IF($AG1053="","",IFERROR(VLOOKUP(IF(ISNUMBER(FIND(" – ",$AG1053)),LEFT($AG1053,FIND(" – ",$AG1053)-1),$AG1053),ProdTbl,3,0),"کد ناشناخته"))</f>
        <v/>
      </c>
      <c r="AJ1053" s="22" t="n"/>
      <c r="AK1053" s="21" t="n"/>
      <c r="AL1053" s="20" t="n"/>
      <c r="AM1053" s="18">
        <f>IF($AL1053="","",IFERROR(VLOOKUP(IFERROR(VLOOKUP(IF(ISNUMBER(FIND(" – ",$AL1053)),LEFT($AL1053,FIND(" – ",$AL1053)-1),$AL1053),ProdTbl,5,0),""),BasketTbl,2,0),"کد ناشناخته"))</f>
        <v/>
      </c>
      <c r="AN1053" s="18">
        <f>IF($AL1053="","",IFERROR(VLOOKUP(IF(ISNUMBER(FIND(" – ",$AL1053)),LEFT($AL1053,FIND(" – ",$AL1053)-1),$AL1053),ProdTbl,3,0),"کد ناشناخته"))</f>
        <v/>
      </c>
      <c r="AO1053" s="22" t="n"/>
      <c r="AP1053" s="21" t="n"/>
      <c r="AQ1053" s="20" t="n"/>
      <c r="AR1053" s="18">
        <f>IF($AQ1053="","",IFERROR(VLOOKUP(IFERROR(VLOOKUP(IF(ISNUMBER(FIND(" – ",$AQ1053)),LEFT($AQ1053,FIND(" – ",$AQ1053)-1),$AQ1053),ProdTbl,5,0),""),BasketTbl,2,0),"کد ناشناخته"))</f>
        <v/>
      </c>
      <c r="AS1053" s="18">
        <f>IF($AQ1053="","",IFERROR(VLOOKUP(IF(ISNUMBER(FIND(" – ",$AQ1053)),LEFT($AQ1053,FIND(" – ",$AQ1053)-1),$AQ1053),ProdTbl,3,0),"کد ناشناخته"))</f>
        <v/>
      </c>
      <c r="AT1053" s="22" t="n"/>
      <c r="AU1053" s="21" t="n"/>
      <c r="AV1053" s="20" t="n"/>
      <c r="AW1053" s="18">
        <f>IF($AV1053="","",IFERROR(VLOOKUP(IFERROR(VLOOKUP(IF(ISNUMBER(FIND(" – ",$AV1053)),LEFT($AV1053,FIND(" – ",$AV1053)-1),$AV1053),ProdTbl,5,0),""),BasketTbl,2,0),"کد ناشناخته"))</f>
        <v/>
      </c>
      <c r="AX1053" s="18">
        <f>IF($AV1053="","",IFERROR(VLOOKUP(IF(ISNUMBER(FIND(" – ",$AV1053)),LEFT($AV1053,FIND(" – ",$AV1053)-1),$AV1053),ProdTbl,3,0),"کد ناشناخته"))</f>
        <v/>
      </c>
      <c r="AY1053" s="22" t="n"/>
      <c r="AZ1053" s="21" t="n"/>
      <c r="BA1053" s="20" t="n"/>
      <c r="BB1053" s="18">
        <f>IF($BA1053="","",IFERROR(VLOOKUP(IFERROR(VLOOKUP(IF(ISNUMBER(FIND(" – ",$BA1053)),LEFT($BA1053,FIND(" – ",$BA1053)-1),$BA1053),ProdTbl,5,0),""),BasketTbl,2,0),"کد ناشناخته"))</f>
        <v/>
      </c>
      <c r="BC1053" s="18">
        <f>IF($BA1053="","",IFERROR(VLOOKUP(IF(ISNUMBER(FIND(" – ",$BA1053)),LEFT($BA1053,FIND(" – ",$BA1053)-1),$BA1053),ProdTbl,3,0),"کد ناشناخته"))</f>
        <v/>
      </c>
      <c r="BD1053" s="22" t="n"/>
      <c r="BE1053" s="21" t="n"/>
      <c r="BF1053" s="20" t="n"/>
      <c r="BG1053" s="18">
        <f>IF($BF1053="","",IFERROR(VLOOKUP(IFERROR(VLOOKUP(IF(ISNUMBER(FIND(" – ",$BF1053)),LEFT($BF1053,FIND(" – ",$BF1053)-1),$BF1053),ProdTbl,5,0),""),BasketTbl,2,0),"کد ناشناخته"))</f>
        <v/>
      </c>
      <c r="BH1053" s="18">
        <f>IF($BF1053="","",IFERROR(VLOOKUP(IF(ISNUMBER(FIND(" – ",$BF1053)),LEFT($BF1053,FIND(" – ",$BF1053)-1),$BF1053),ProdTbl,3,0),"کد ناشناخته"))</f>
        <v/>
      </c>
      <c r="BI1053" s="22" t="n"/>
      <c r="BJ1053" s="21" t="n"/>
      <c r="BK1053" s="20" t="n"/>
      <c r="BL1053" s="18">
        <f>IF($BK1053="","",IFERROR(VLOOKUP(IFERROR(VLOOKUP(IF(ISNUMBER(FIND(" – ",$BK1053)),LEFT($BK1053,FIND(" – ",$BK1053)-1),$BK1053),ProdTbl,5,0),""),BasketTbl,2,0),"کد ناشناخته"))</f>
        <v/>
      </c>
      <c r="BM1053" s="18">
        <f>IF($BK1053="","",IFERROR(VLOOKUP(IF(ISNUMBER(FIND(" – ",$BK1053)),LEFT($BK1053,FIND(" – ",$BK1053)-1),$BK1053),ProdTbl,3,0),"کد ناشناخته"))</f>
        <v/>
      </c>
      <c r="BN1053" s="22" t="n"/>
      <c r="BO1053" s="21" t="n"/>
      <c r="BP1053" s="20" t="n"/>
      <c r="BQ1053" s="18">
        <f>IF($BP1053="","",IFERROR(VLOOKUP(IFERROR(VLOOKUP(IF(ISNUMBER(FIND(" – ",$BP1053)),LEFT($BP1053,FIND(" – ",$BP1053)-1),$BP1053),ProdTbl,5,0),""),BasketTbl,2,0),"کد ناشناخته"))</f>
        <v/>
      </c>
      <c r="BR1053" s="18">
        <f>IF($BP1053="","",IFERROR(VLOOKUP(IF(ISNUMBER(FIND(" – ",$BP1053)),LEFT($BP1053,FIND(" – ",$BP1053)-1),$BP1053),ProdTbl,3,0),"کد ناشناخته"))</f>
        <v/>
      </c>
      <c r="BS1053" s="22" t="n"/>
      <c r="BT1053" s="21" t="n"/>
      <c r="BU1053" s="20" t="n"/>
      <c r="BV1053" s="18">
        <f>IF($BU1053="","",IFERROR(VLOOKUP(IFERROR(VLOOKUP(IF(ISNUMBER(FIND(" – ",$BU1053)),LEFT($BU1053,FIND(" – ",$BU1053)-1),$BU1053),ProdTbl,5,0),""),BasketTbl,2,0),"کد ناشناخته"))</f>
        <v/>
      </c>
      <c r="BW1053" s="18">
        <f>IF($BU1053="","",IFERROR(VLOOKUP(IF(ISNUMBER(FIND(" – ",$BU1053)),LEFT($BU1053,FIND(" – ",$BU1053)-1),$BU1053),ProdTbl,3,0),"کد ناشناخته"))</f>
        <v/>
      </c>
      <c r="BX1053" s="22" t="n"/>
      <c r="BY1053" s="21" t="n"/>
      <c r="BZ1053" s="20" t="n"/>
      <c r="CA1053" s="18">
        <f>IF($BZ1053="","",IFERROR(VLOOKUP(IFERROR(VLOOKUP(IF(ISNUMBER(FIND(" – ",$BZ1053)),LEFT($BZ1053,FIND(" – ",$BZ1053)-1),$BZ1053),ProdTbl,5,0),""),BasketTbl,2,0),"کد ناشناخته"))</f>
        <v/>
      </c>
      <c r="CB1053" s="18">
        <f>IF($BZ1053="","",IFERROR(VLOOKUP(IF(ISNUMBER(FIND(" – ",$BZ1053)),LEFT($BZ1053,FIND(" – ",$BZ1053)-1),$BZ1053),ProdTbl,3,0),"کد ناشناخته"))</f>
        <v/>
      </c>
      <c r="CC1053" s="22" t="n"/>
      <c r="CD1053" s="21" t="n"/>
      <c r="CE1053" s="20" t="n"/>
      <c r="CF1053" s="18">
        <f>IF($CE1053="","",IFERROR(VLOOKUP(IFERROR(VLOOKUP(IF(ISNUMBER(FIND(" – ",$CE1053)),LEFT($CE1053,FIND(" – ",$CE1053)-1),$CE1053),ProdTbl,5,0),""),BasketTbl,2,0),"کد ناشناخته"))</f>
        <v/>
      </c>
      <c r="CG1053" s="18">
        <f>IF($CE1053="","",IFERROR(VLOOKUP(IF(ISNUMBER(FIND(" – ",$CE1053)),LEFT($CE1053,FIND(" – ",$CE1053)-1),$CE1053),ProdTbl,3,0),"کد ناشناخته"))</f>
        <v/>
      </c>
      <c r="CH1053" s="22" t="n"/>
      <c r="CI1053" s="21" t="n"/>
    </row>
    <row r="1054">
      <c r="A1054" s="18">
        <f>IF($B1054="","",COUNTA($B$10:$B1054))</f>
        <v/>
      </c>
      <c r="B1054" s="19" t="n"/>
      <c r="C1054" s="20" t="n"/>
      <c r="D1054" s="19" t="n"/>
      <c r="E1054" s="18">
        <f>IF($D1054="","",IFERROR(VLOOKUP(IF(ISNUMBER(FIND(" – ",$D1054)),LEFT($D1054,FIND(" – ",$D1054)-1),$D1054),SellerTbl,2,0),"کد ناشناخته"))</f>
        <v/>
      </c>
      <c r="F1054" s="21" t="n"/>
      <c r="G1054" s="21" t="n"/>
      <c r="H1054" s="22" t="n"/>
      <c r="I1054" s="23">
        <f>IF(OR($F1054="",$G1054=""),"",$F1054-$G1054)</f>
        <v/>
      </c>
      <c r="J1054" s="18">
        <f>IF($I1054="","",IF(ABS($I1054)&lt;=0.01*$F1054,"√","×"))</f>
        <v/>
      </c>
      <c r="K1054" s="23">
        <f>IF(COUNT($Q1054,$V1054,$AA1054,$AF1054,$AK1054,$AP1054,$AU1054,$AZ1054,$BE1054,$BJ1054,$BO1054,$BT1054,$BY1054,$CD1054,$CI1054)=0,"",SUM($Q1054,$V1054,$AA1054,$AF1054,$AK1054,$AP1054,$AU1054,$AZ1054,$BE1054,$BJ1054,$BO1054,$BT1054,$BY1054,$CD1054,$CI1054))</f>
        <v/>
      </c>
      <c r="L1054" s="23">
        <f>IF(OR($F1054="",$K1054=""),"",$F1054-$K1054)</f>
        <v/>
      </c>
      <c r="M1054" s="20" t="n"/>
      <c r="N1054" s="18">
        <f>IF($M1054="","",IFERROR(VLOOKUP(IFERROR(VLOOKUP(IF(ISNUMBER(FIND(" – ",$M1054)),LEFT($M1054,FIND(" – ",$M1054)-1),$M1054),ProdTbl,5,0),""),BasketTbl,2,0),"کد ناشناخته"))</f>
        <v/>
      </c>
      <c r="O1054" s="18">
        <f>IF($M1054="","",IFERROR(VLOOKUP(IF(ISNUMBER(FIND(" – ",$M1054)),LEFT($M1054,FIND(" – ",$M1054)-1),$M1054),ProdTbl,3,0),"کد ناشناخته"))</f>
        <v/>
      </c>
      <c r="P1054" s="22" t="n"/>
      <c r="Q1054" s="21" t="n"/>
      <c r="R1054" s="20" t="n"/>
      <c r="S1054" s="18">
        <f>IF($R1054="","",IFERROR(VLOOKUP(IFERROR(VLOOKUP(IF(ISNUMBER(FIND(" – ",$R1054)),LEFT($R1054,FIND(" – ",$R1054)-1),$R1054),ProdTbl,5,0),""),BasketTbl,2,0),"کد ناشناخته"))</f>
        <v/>
      </c>
      <c r="T1054" s="18">
        <f>IF($R1054="","",IFERROR(VLOOKUP(IF(ISNUMBER(FIND(" – ",$R1054)),LEFT($R1054,FIND(" – ",$R1054)-1),$R1054),ProdTbl,3,0),"کد ناشناخته"))</f>
        <v/>
      </c>
      <c r="U1054" s="22" t="n"/>
      <c r="V1054" s="21" t="n"/>
      <c r="W1054" s="20" t="n"/>
      <c r="X1054" s="18">
        <f>IF($W1054="","",IFERROR(VLOOKUP(IFERROR(VLOOKUP(IF(ISNUMBER(FIND(" – ",$W1054)),LEFT($W1054,FIND(" – ",$W1054)-1),$W1054),ProdTbl,5,0),""),BasketTbl,2,0),"کد ناشناخته"))</f>
        <v/>
      </c>
      <c r="Y1054" s="18">
        <f>IF($W1054="","",IFERROR(VLOOKUP(IF(ISNUMBER(FIND(" – ",$W1054)),LEFT($W1054,FIND(" – ",$W1054)-1),$W1054),ProdTbl,3,0),"کد ناشناخته"))</f>
        <v/>
      </c>
      <c r="Z1054" s="22" t="n"/>
      <c r="AA1054" s="21" t="n"/>
      <c r="AB1054" s="20" t="n"/>
      <c r="AC1054" s="18">
        <f>IF($AB1054="","",IFERROR(VLOOKUP(IFERROR(VLOOKUP(IF(ISNUMBER(FIND(" – ",$AB1054)),LEFT($AB1054,FIND(" – ",$AB1054)-1),$AB1054),ProdTbl,5,0),""),BasketTbl,2,0),"کد ناشناخته"))</f>
        <v/>
      </c>
      <c r="AD1054" s="18">
        <f>IF($AB1054="","",IFERROR(VLOOKUP(IF(ISNUMBER(FIND(" – ",$AB1054)),LEFT($AB1054,FIND(" – ",$AB1054)-1),$AB1054),ProdTbl,3,0),"کد ناشناخته"))</f>
        <v/>
      </c>
      <c r="AE1054" s="22" t="n"/>
      <c r="AF1054" s="21" t="n"/>
      <c r="AG1054" s="20" t="n"/>
      <c r="AH1054" s="18">
        <f>IF($AG1054="","",IFERROR(VLOOKUP(IFERROR(VLOOKUP(IF(ISNUMBER(FIND(" – ",$AG1054)),LEFT($AG1054,FIND(" – ",$AG1054)-1),$AG1054),ProdTbl,5,0),""),BasketTbl,2,0),"کد ناشناخته"))</f>
        <v/>
      </c>
      <c r="AI1054" s="18">
        <f>IF($AG1054="","",IFERROR(VLOOKUP(IF(ISNUMBER(FIND(" – ",$AG1054)),LEFT($AG1054,FIND(" – ",$AG1054)-1),$AG1054),ProdTbl,3,0),"کد ناشناخته"))</f>
        <v/>
      </c>
      <c r="AJ1054" s="22" t="n"/>
      <c r="AK1054" s="21" t="n"/>
      <c r="AL1054" s="20" t="n"/>
      <c r="AM1054" s="18">
        <f>IF($AL1054="","",IFERROR(VLOOKUP(IFERROR(VLOOKUP(IF(ISNUMBER(FIND(" – ",$AL1054)),LEFT($AL1054,FIND(" – ",$AL1054)-1),$AL1054),ProdTbl,5,0),""),BasketTbl,2,0),"کد ناشناخته"))</f>
        <v/>
      </c>
      <c r="AN1054" s="18">
        <f>IF($AL1054="","",IFERROR(VLOOKUP(IF(ISNUMBER(FIND(" – ",$AL1054)),LEFT($AL1054,FIND(" – ",$AL1054)-1),$AL1054),ProdTbl,3,0),"کد ناشناخته"))</f>
        <v/>
      </c>
      <c r="AO1054" s="22" t="n"/>
      <c r="AP1054" s="21" t="n"/>
      <c r="AQ1054" s="20" t="n"/>
      <c r="AR1054" s="18">
        <f>IF($AQ1054="","",IFERROR(VLOOKUP(IFERROR(VLOOKUP(IF(ISNUMBER(FIND(" – ",$AQ1054)),LEFT($AQ1054,FIND(" – ",$AQ1054)-1),$AQ1054),ProdTbl,5,0),""),BasketTbl,2,0),"کد ناشناخته"))</f>
        <v/>
      </c>
      <c r="AS1054" s="18">
        <f>IF($AQ1054="","",IFERROR(VLOOKUP(IF(ISNUMBER(FIND(" – ",$AQ1054)),LEFT($AQ1054,FIND(" – ",$AQ1054)-1),$AQ1054),ProdTbl,3,0),"کد ناشناخته"))</f>
        <v/>
      </c>
      <c r="AT1054" s="22" t="n"/>
      <c r="AU1054" s="21" t="n"/>
      <c r="AV1054" s="20" t="n"/>
      <c r="AW1054" s="18">
        <f>IF($AV1054="","",IFERROR(VLOOKUP(IFERROR(VLOOKUP(IF(ISNUMBER(FIND(" – ",$AV1054)),LEFT($AV1054,FIND(" – ",$AV1054)-1),$AV1054),ProdTbl,5,0),""),BasketTbl,2,0),"کد ناشناخته"))</f>
        <v/>
      </c>
      <c r="AX1054" s="18">
        <f>IF($AV1054="","",IFERROR(VLOOKUP(IF(ISNUMBER(FIND(" – ",$AV1054)),LEFT($AV1054,FIND(" – ",$AV1054)-1),$AV1054),ProdTbl,3,0),"کد ناشناخته"))</f>
        <v/>
      </c>
      <c r="AY1054" s="22" t="n"/>
      <c r="AZ1054" s="21" t="n"/>
      <c r="BA1054" s="20" t="n"/>
      <c r="BB1054" s="18">
        <f>IF($BA1054="","",IFERROR(VLOOKUP(IFERROR(VLOOKUP(IF(ISNUMBER(FIND(" – ",$BA1054)),LEFT($BA1054,FIND(" – ",$BA1054)-1),$BA1054),ProdTbl,5,0),""),BasketTbl,2,0),"کد ناشناخته"))</f>
        <v/>
      </c>
      <c r="BC1054" s="18">
        <f>IF($BA1054="","",IFERROR(VLOOKUP(IF(ISNUMBER(FIND(" – ",$BA1054)),LEFT($BA1054,FIND(" – ",$BA1054)-1),$BA1054),ProdTbl,3,0),"کد ناشناخته"))</f>
        <v/>
      </c>
      <c r="BD1054" s="22" t="n"/>
      <c r="BE1054" s="21" t="n"/>
      <c r="BF1054" s="20" t="n"/>
      <c r="BG1054" s="18">
        <f>IF($BF1054="","",IFERROR(VLOOKUP(IFERROR(VLOOKUP(IF(ISNUMBER(FIND(" – ",$BF1054)),LEFT($BF1054,FIND(" – ",$BF1054)-1),$BF1054),ProdTbl,5,0),""),BasketTbl,2,0),"کد ناشناخته"))</f>
        <v/>
      </c>
      <c r="BH1054" s="18">
        <f>IF($BF1054="","",IFERROR(VLOOKUP(IF(ISNUMBER(FIND(" – ",$BF1054)),LEFT($BF1054,FIND(" – ",$BF1054)-1),$BF1054),ProdTbl,3,0),"کد ناشناخته"))</f>
        <v/>
      </c>
      <c r="BI1054" s="22" t="n"/>
      <c r="BJ1054" s="21" t="n"/>
      <c r="BK1054" s="20" t="n"/>
      <c r="BL1054" s="18">
        <f>IF($BK1054="","",IFERROR(VLOOKUP(IFERROR(VLOOKUP(IF(ISNUMBER(FIND(" – ",$BK1054)),LEFT($BK1054,FIND(" – ",$BK1054)-1),$BK1054),ProdTbl,5,0),""),BasketTbl,2,0),"کد ناشناخته"))</f>
        <v/>
      </c>
      <c r="BM1054" s="18">
        <f>IF($BK1054="","",IFERROR(VLOOKUP(IF(ISNUMBER(FIND(" – ",$BK1054)),LEFT($BK1054,FIND(" – ",$BK1054)-1),$BK1054),ProdTbl,3,0),"کد ناشناخته"))</f>
        <v/>
      </c>
      <c r="BN1054" s="22" t="n"/>
      <c r="BO1054" s="21" t="n"/>
      <c r="BP1054" s="20" t="n"/>
      <c r="BQ1054" s="18">
        <f>IF($BP1054="","",IFERROR(VLOOKUP(IFERROR(VLOOKUP(IF(ISNUMBER(FIND(" – ",$BP1054)),LEFT($BP1054,FIND(" – ",$BP1054)-1),$BP1054),ProdTbl,5,0),""),BasketTbl,2,0),"کد ناشناخته"))</f>
        <v/>
      </c>
      <c r="BR1054" s="18">
        <f>IF($BP1054="","",IFERROR(VLOOKUP(IF(ISNUMBER(FIND(" – ",$BP1054)),LEFT($BP1054,FIND(" – ",$BP1054)-1),$BP1054),ProdTbl,3,0),"کد ناشناخته"))</f>
        <v/>
      </c>
      <c r="BS1054" s="22" t="n"/>
      <c r="BT1054" s="21" t="n"/>
      <c r="BU1054" s="20" t="n"/>
      <c r="BV1054" s="18">
        <f>IF($BU1054="","",IFERROR(VLOOKUP(IFERROR(VLOOKUP(IF(ISNUMBER(FIND(" – ",$BU1054)),LEFT($BU1054,FIND(" – ",$BU1054)-1),$BU1054),ProdTbl,5,0),""),BasketTbl,2,0),"کد ناشناخته"))</f>
        <v/>
      </c>
      <c r="BW1054" s="18">
        <f>IF($BU1054="","",IFERROR(VLOOKUP(IF(ISNUMBER(FIND(" – ",$BU1054)),LEFT($BU1054,FIND(" – ",$BU1054)-1),$BU1054),ProdTbl,3,0),"کد ناشناخته"))</f>
        <v/>
      </c>
      <c r="BX1054" s="22" t="n"/>
      <c r="BY1054" s="21" t="n"/>
      <c r="BZ1054" s="20" t="n"/>
      <c r="CA1054" s="18">
        <f>IF($BZ1054="","",IFERROR(VLOOKUP(IFERROR(VLOOKUP(IF(ISNUMBER(FIND(" – ",$BZ1054)),LEFT($BZ1054,FIND(" – ",$BZ1054)-1),$BZ1054),ProdTbl,5,0),""),BasketTbl,2,0),"کد ناشناخته"))</f>
        <v/>
      </c>
      <c r="CB1054" s="18">
        <f>IF($BZ1054="","",IFERROR(VLOOKUP(IF(ISNUMBER(FIND(" – ",$BZ1054)),LEFT($BZ1054,FIND(" – ",$BZ1054)-1),$BZ1054),ProdTbl,3,0),"کد ناشناخته"))</f>
        <v/>
      </c>
      <c r="CC1054" s="22" t="n"/>
      <c r="CD1054" s="21" t="n"/>
      <c r="CE1054" s="20" t="n"/>
      <c r="CF1054" s="18">
        <f>IF($CE1054="","",IFERROR(VLOOKUP(IFERROR(VLOOKUP(IF(ISNUMBER(FIND(" – ",$CE1054)),LEFT($CE1054,FIND(" – ",$CE1054)-1),$CE1054),ProdTbl,5,0),""),BasketTbl,2,0),"کد ناشناخته"))</f>
        <v/>
      </c>
      <c r="CG1054" s="18">
        <f>IF($CE1054="","",IFERROR(VLOOKUP(IF(ISNUMBER(FIND(" – ",$CE1054)),LEFT($CE1054,FIND(" – ",$CE1054)-1),$CE1054),ProdTbl,3,0),"کد ناشناخته"))</f>
        <v/>
      </c>
      <c r="CH1054" s="22" t="n"/>
      <c r="CI1054" s="21" t="n"/>
    </row>
    <row r="1055">
      <c r="A1055" s="18">
        <f>IF($B1055="","",COUNTA($B$10:$B1055))</f>
        <v/>
      </c>
      <c r="B1055" s="19" t="n"/>
      <c r="C1055" s="20" t="n"/>
      <c r="D1055" s="19" t="n"/>
      <c r="E1055" s="18">
        <f>IF($D1055="","",IFERROR(VLOOKUP(IF(ISNUMBER(FIND(" – ",$D1055)),LEFT($D1055,FIND(" – ",$D1055)-1),$D1055),SellerTbl,2,0),"کد ناشناخته"))</f>
        <v/>
      </c>
      <c r="F1055" s="21" t="n"/>
      <c r="G1055" s="21" t="n"/>
      <c r="H1055" s="22" t="n"/>
      <c r="I1055" s="23">
        <f>IF(OR($F1055="",$G1055=""),"",$F1055-$G1055)</f>
        <v/>
      </c>
      <c r="J1055" s="18">
        <f>IF($I1055="","",IF(ABS($I1055)&lt;=0.01*$F1055,"√","×"))</f>
        <v/>
      </c>
      <c r="K1055" s="23">
        <f>IF(COUNT($Q1055,$V1055,$AA1055,$AF1055,$AK1055,$AP1055,$AU1055,$AZ1055,$BE1055,$BJ1055,$BO1055,$BT1055,$BY1055,$CD1055,$CI1055)=0,"",SUM($Q1055,$V1055,$AA1055,$AF1055,$AK1055,$AP1055,$AU1055,$AZ1055,$BE1055,$BJ1055,$BO1055,$BT1055,$BY1055,$CD1055,$CI1055))</f>
        <v/>
      </c>
      <c r="L1055" s="23">
        <f>IF(OR($F1055="",$K1055=""),"",$F1055-$K1055)</f>
        <v/>
      </c>
      <c r="M1055" s="20" t="n"/>
      <c r="N1055" s="18">
        <f>IF($M1055="","",IFERROR(VLOOKUP(IFERROR(VLOOKUP(IF(ISNUMBER(FIND(" – ",$M1055)),LEFT($M1055,FIND(" – ",$M1055)-1),$M1055),ProdTbl,5,0),""),BasketTbl,2,0),"کد ناشناخته"))</f>
        <v/>
      </c>
      <c r="O1055" s="18">
        <f>IF($M1055="","",IFERROR(VLOOKUP(IF(ISNUMBER(FIND(" – ",$M1055)),LEFT($M1055,FIND(" – ",$M1055)-1),$M1055),ProdTbl,3,0),"کد ناشناخته"))</f>
        <v/>
      </c>
      <c r="P1055" s="22" t="n"/>
      <c r="Q1055" s="21" t="n"/>
      <c r="R1055" s="20" t="n"/>
      <c r="S1055" s="18">
        <f>IF($R1055="","",IFERROR(VLOOKUP(IFERROR(VLOOKUP(IF(ISNUMBER(FIND(" – ",$R1055)),LEFT($R1055,FIND(" – ",$R1055)-1),$R1055),ProdTbl,5,0),""),BasketTbl,2,0),"کد ناشناخته"))</f>
        <v/>
      </c>
      <c r="T1055" s="18">
        <f>IF($R1055="","",IFERROR(VLOOKUP(IF(ISNUMBER(FIND(" – ",$R1055)),LEFT($R1055,FIND(" – ",$R1055)-1),$R1055),ProdTbl,3,0),"کد ناشناخته"))</f>
        <v/>
      </c>
      <c r="U1055" s="22" t="n"/>
      <c r="V1055" s="21" t="n"/>
      <c r="W1055" s="20" t="n"/>
      <c r="X1055" s="18">
        <f>IF($W1055="","",IFERROR(VLOOKUP(IFERROR(VLOOKUP(IF(ISNUMBER(FIND(" – ",$W1055)),LEFT($W1055,FIND(" – ",$W1055)-1),$W1055),ProdTbl,5,0),""),BasketTbl,2,0),"کد ناشناخته"))</f>
        <v/>
      </c>
      <c r="Y1055" s="18">
        <f>IF($W1055="","",IFERROR(VLOOKUP(IF(ISNUMBER(FIND(" – ",$W1055)),LEFT($W1055,FIND(" – ",$W1055)-1),$W1055),ProdTbl,3,0),"کد ناشناخته"))</f>
        <v/>
      </c>
      <c r="Z1055" s="22" t="n"/>
      <c r="AA1055" s="21" t="n"/>
      <c r="AB1055" s="20" t="n"/>
      <c r="AC1055" s="18">
        <f>IF($AB1055="","",IFERROR(VLOOKUP(IFERROR(VLOOKUP(IF(ISNUMBER(FIND(" – ",$AB1055)),LEFT($AB1055,FIND(" – ",$AB1055)-1),$AB1055),ProdTbl,5,0),""),BasketTbl,2,0),"کد ناشناخته"))</f>
        <v/>
      </c>
      <c r="AD1055" s="18">
        <f>IF($AB1055="","",IFERROR(VLOOKUP(IF(ISNUMBER(FIND(" – ",$AB1055)),LEFT($AB1055,FIND(" – ",$AB1055)-1),$AB1055),ProdTbl,3,0),"کد ناشناخته"))</f>
        <v/>
      </c>
      <c r="AE1055" s="22" t="n"/>
      <c r="AF1055" s="21" t="n"/>
      <c r="AG1055" s="20" t="n"/>
      <c r="AH1055" s="18">
        <f>IF($AG1055="","",IFERROR(VLOOKUP(IFERROR(VLOOKUP(IF(ISNUMBER(FIND(" – ",$AG1055)),LEFT($AG1055,FIND(" – ",$AG1055)-1),$AG1055),ProdTbl,5,0),""),BasketTbl,2,0),"کد ناشناخته"))</f>
        <v/>
      </c>
      <c r="AI1055" s="18">
        <f>IF($AG1055="","",IFERROR(VLOOKUP(IF(ISNUMBER(FIND(" – ",$AG1055)),LEFT($AG1055,FIND(" – ",$AG1055)-1),$AG1055),ProdTbl,3,0),"کد ناشناخته"))</f>
        <v/>
      </c>
      <c r="AJ1055" s="22" t="n"/>
      <c r="AK1055" s="21" t="n"/>
      <c r="AL1055" s="20" t="n"/>
      <c r="AM1055" s="18">
        <f>IF($AL1055="","",IFERROR(VLOOKUP(IFERROR(VLOOKUP(IF(ISNUMBER(FIND(" – ",$AL1055)),LEFT($AL1055,FIND(" – ",$AL1055)-1),$AL1055),ProdTbl,5,0),""),BasketTbl,2,0),"کد ناشناخته"))</f>
        <v/>
      </c>
      <c r="AN1055" s="18">
        <f>IF($AL1055="","",IFERROR(VLOOKUP(IF(ISNUMBER(FIND(" – ",$AL1055)),LEFT($AL1055,FIND(" – ",$AL1055)-1),$AL1055),ProdTbl,3,0),"کد ناشناخته"))</f>
        <v/>
      </c>
      <c r="AO1055" s="22" t="n"/>
      <c r="AP1055" s="21" t="n"/>
      <c r="AQ1055" s="20" t="n"/>
      <c r="AR1055" s="18">
        <f>IF($AQ1055="","",IFERROR(VLOOKUP(IFERROR(VLOOKUP(IF(ISNUMBER(FIND(" – ",$AQ1055)),LEFT($AQ1055,FIND(" – ",$AQ1055)-1),$AQ1055),ProdTbl,5,0),""),BasketTbl,2,0),"کد ناشناخته"))</f>
        <v/>
      </c>
      <c r="AS1055" s="18">
        <f>IF($AQ1055="","",IFERROR(VLOOKUP(IF(ISNUMBER(FIND(" – ",$AQ1055)),LEFT($AQ1055,FIND(" – ",$AQ1055)-1),$AQ1055),ProdTbl,3,0),"کد ناشناخته"))</f>
        <v/>
      </c>
      <c r="AT1055" s="22" t="n"/>
      <c r="AU1055" s="21" t="n"/>
      <c r="AV1055" s="20" t="n"/>
      <c r="AW1055" s="18">
        <f>IF($AV1055="","",IFERROR(VLOOKUP(IFERROR(VLOOKUP(IF(ISNUMBER(FIND(" – ",$AV1055)),LEFT($AV1055,FIND(" – ",$AV1055)-1),$AV1055),ProdTbl,5,0),""),BasketTbl,2,0),"کد ناشناخته"))</f>
        <v/>
      </c>
      <c r="AX1055" s="18">
        <f>IF($AV1055="","",IFERROR(VLOOKUP(IF(ISNUMBER(FIND(" – ",$AV1055)),LEFT($AV1055,FIND(" – ",$AV1055)-1),$AV1055),ProdTbl,3,0),"کد ناشناخته"))</f>
        <v/>
      </c>
      <c r="AY1055" s="22" t="n"/>
      <c r="AZ1055" s="21" t="n"/>
      <c r="BA1055" s="20" t="n"/>
      <c r="BB1055" s="18">
        <f>IF($BA1055="","",IFERROR(VLOOKUP(IFERROR(VLOOKUP(IF(ISNUMBER(FIND(" – ",$BA1055)),LEFT($BA1055,FIND(" – ",$BA1055)-1),$BA1055),ProdTbl,5,0),""),BasketTbl,2,0),"کد ناشناخته"))</f>
        <v/>
      </c>
      <c r="BC1055" s="18">
        <f>IF($BA1055="","",IFERROR(VLOOKUP(IF(ISNUMBER(FIND(" – ",$BA1055)),LEFT($BA1055,FIND(" – ",$BA1055)-1),$BA1055),ProdTbl,3,0),"کد ناشناخته"))</f>
        <v/>
      </c>
      <c r="BD1055" s="22" t="n"/>
      <c r="BE1055" s="21" t="n"/>
      <c r="BF1055" s="20" t="n"/>
      <c r="BG1055" s="18">
        <f>IF($BF1055="","",IFERROR(VLOOKUP(IFERROR(VLOOKUP(IF(ISNUMBER(FIND(" – ",$BF1055)),LEFT($BF1055,FIND(" – ",$BF1055)-1),$BF1055),ProdTbl,5,0),""),BasketTbl,2,0),"کد ناشناخته"))</f>
        <v/>
      </c>
      <c r="BH1055" s="18">
        <f>IF($BF1055="","",IFERROR(VLOOKUP(IF(ISNUMBER(FIND(" – ",$BF1055)),LEFT($BF1055,FIND(" – ",$BF1055)-1),$BF1055),ProdTbl,3,0),"کد ناشناخته"))</f>
        <v/>
      </c>
      <c r="BI1055" s="22" t="n"/>
      <c r="BJ1055" s="21" t="n"/>
      <c r="BK1055" s="20" t="n"/>
      <c r="BL1055" s="18">
        <f>IF($BK1055="","",IFERROR(VLOOKUP(IFERROR(VLOOKUP(IF(ISNUMBER(FIND(" – ",$BK1055)),LEFT($BK1055,FIND(" – ",$BK1055)-1),$BK1055),ProdTbl,5,0),""),BasketTbl,2,0),"کد ناشناخته"))</f>
        <v/>
      </c>
      <c r="BM1055" s="18">
        <f>IF($BK1055="","",IFERROR(VLOOKUP(IF(ISNUMBER(FIND(" – ",$BK1055)),LEFT($BK1055,FIND(" – ",$BK1055)-1),$BK1055),ProdTbl,3,0),"کد ناشناخته"))</f>
        <v/>
      </c>
      <c r="BN1055" s="22" t="n"/>
      <c r="BO1055" s="21" t="n"/>
      <c r="BP1055" s="20" t="n"/>
      <c r="BQ1055" s="18">
        <f>IF($BP1055="","",IFERROR(VLOOKUP(IFERROR(VLOOKUP(IF(ISNUMBER(FIND(" – ",$BP1055)),LEFT($BP1055,FIND(" – ",$BP1055)-1),$BP1055),ProdTbl,5,0),""),BasketTbl,2,0),"کد ناشناخته"))</f>
        <v/>
      </c>
      <c r="BR1055" s="18">
        <f>IF($BP1055="","",IFERROR(VLOOKUP(IF(ISNUMBER(FIND(" – ",$BP1055)),LEFT($BP1055,FIND(" – ",$BP1055)-1),$BP1055),ProdTbl,3,0),"کد ناشناخته"))</f>
        <v/>
      </c>
      <c r="BS1055" s="22" t="n"/>
      <c r="BT1055" s="21" t="n"/>
      <c r="BU1055" s="20" t="n"/>
      <c r="BV1055" s="18">
        <f>IF($BU1055="","",IFERROR(VLOOKUP(IFERROR(VLOOKUP(IF(ISNUMBER(FIND(" – ",$BU1055)),LEFT($BU1055,FIND(" – ",$BU1055)-1),$BU1055),ProdTbl,5,0),""),BasketTbl,2,0),"کد ناشناخته"))</f>
        <v/>
      </c>
      <c r="BW1055" s="18">
        <f>IF($BU1055="","",IFERROR(VLOOKUP(IF(ISNUMBER(FIND(" – ",$BU1055)),LEFT($BU1055,FIND(" – ",$BU1055)-1),$BU1055),ProdTbl,3,0),"کد ناشناخته"))</f>
        <v/>
      </c>
      <c r="BX1055" s="22" t="n"/>
      <c r="BY1055" s="21" t="n"/>
      <c r="BZ1055" s="20" t="n"/>
      <c r="CA1055" s="18">
        <f>IF($BZ1055="","",IFERROR(VLOOKUP(IFERROR(VLOOKUP(IF(ISNUMBER(FIND(" – ",$BZ1055)),LEFT($BZ1055,FIND(" – ",$BZ1055)-1),$BZ1055),ProdTbl,5,0),""),BasketTbl,2,0),"کد ناشناخته"))</f>
        <v/>
      </c>
      <c r="CB1055" s="18">
        <f>IF($BZ1055="","",IFERROR(VLOOKUP(IF(ISNUMBER(FIND(" – ",$BZ1055)),LEFT($BZ1055,FIND(" – ",$BZ1055)-1),$BZ1055),ProdTbl,3,0),"کد ناشناخته"))</f>
        <v/>
      </c>
      <c r="CC1055" s="22" t="n"/>
      <c r="CD1055" s="21" t="n"/>
      <c r="CE1055" s="20" t="n"/>
      <c r="CF1055" s="18">
        <f>IF($CE1055="","",IFERROR(VLOOKUP(IFERROR(VLOOKUP(IF(ISNUMBER(FIND(" – ",$CE1055)),LEFT($CE1055,FIND(" – ",$CE1055)-1),$CE1055),ProdTbl,5,0),""),BasketTbl,2,0),"کد ناشناخته"))</f>
        <v/>
      </c>
      <c r="CG1055" s="18">
        <f>IF($CE1055="","",IFERROR(VLOOKUP(IF(ISNUMBER(FIND(" – ",$CE1055)),LEFT($CE1055,FIND(" – ",$CE1055)-1),$CE1055),ProdTbl,3,0),"کد ناشناخته"))</f>
        <v/>
      </c>
      <c r="CH1055" s="22" t="n"/>
      <c r="CI1055" s="21" t="n"/>
    </row>
    <row r="1056">
      <c r="A1056" s="18">
        <f>IF($B1056="","",COUNTA($B$10:$B1056))</f>
        <v/>
      </c>
      <c r="B1056" s="19" t="n"/>
      <c r="C1056" s="20" t="n"/>
      <c r="D1056" s="19" t="n"/>
      <c r="E1056" s="18">
        <f>IF($D1056="","",IFERROR(VLOOKUP(IF(ISNUMBER(FIND(" – ",$D1056)),LEFT($D1056,FIND(" – ",$D1056)-1),$D1056),SellerTbl,2,0),"کد ناشناخته"))</f>
        <v/>
      </c>
      <c r="F1056" s="21" t="n"/>
      <c r="G1056" s="21" t="n"/>
      <c r="H1056" s="22" t="n"/>
      <c r="I1056" s="23">
        <f>IF(OR($F1056="",$G1056=""),"",$F1056-$G1056)</f>
        <v/>
      </c>
      <c r="J1056" s="18">
        <f>IF($I1056="","",IF(ABS($I1056)&lt;=0.01*$F1056,"√","×"))</f>
        <v/>
      </c>
      <c r="K1056" s="23">
        <f>IF(COUNT($Q1056,$V1056,$AA1056,$AF1056,$AK1056,$AP1056,$AU1056,$AZ1056,$BE1056,$BJ1056,$BO1056,$BT1056,$BY1056,$CD1056,$CI1056)=0,"",SUM($Q1056,$V1056,$AA1056,$AF1056,$AK1056,$AP1056,$AU1056,$AZ1056,$BE1056,$BJ1056,$BO1056,$BT1056,$BY1056,$CD1056,$CI1056))</f>
        <v/>
      </c>
      <c r="L1056" s="23">
        <f>IF(OR($F1056="",$K1056=""),"",$F1056-$K1056)</f>
        <v/>
      </c>
      <c r="M1056" s="20" t="n"/>
      <c r="N1056" s="18">
        <f>IF($M1056="","",IFERROR(VLOOKUP(IFERROR(VLOOKUP(IF(ISNUMBER(FIND(" – ",$M1056)),LEFT($M1056,FIND(" – ",$M1056)-1),$M1056),ProdTbl,5,0),""),BasketTbl,2,0),"کد ناشناخته"))</f>
        <v/>
      </c>
      <c r="O1056" s="18">
        <f>IF($M1056="","",IFERROR(VLOOKUP(IF(ISNUMBER(FIND(" – ",$M1056)),LEFT($M1056,FIND(" – ",$M1056)-1),$M1056),ProdTbl,3,0),"کد ناشناخته"))</f>
        <v/>
      </c>
      <c r="P1056" s="22" t="n"/>
      <c r="Q1056" s="21" t="n"/>
      <c r="R1056" s="20" t="n"/>
      <c r="S1056" s="18">
        <f>IF($R1056="","",IFERROR(VLOOKUP(IFERROR(VLOOKUP(IF(ISNUMBER(FIND(" – ",$R1056)),LEFT($R1056,FIND(" – ",$R1056)-1),$R1056),ProdTbl,5,0),""),BasketTbl,2,0),"کد ناشناخته"))</f>
        <v/>
      </c>
      <c r="T1056" s="18">
        <f>IF($R1056="","",IFERROR(VLOOKUP(IF(ISNUMBER(FIND(" – ",$R1056)),LEFT($R1056,FIND(" – ",$R1056)-1),$R1056),ProdTbl,3,0),"کد ناشناخته"))</f>
        <v/>
      </c>
      <c r="U1056" s="22" t="n"/>
      <c r="V1056" s="21" t="n"/>
      <c r="W1056" s="20" t="n"/>
      <c r="X1056" s="18">
        <f>IF($W1056="","",IFERROR(VLOOKUP(IFERROR(VLOOKUP(IF(ISNUMBER(FIND(" – ",$W1056)),LEFT($W1056,FIND(" – ",$W1056)-1),$W1056),ProdTbl,5,0),""),BasketTbl,2,0),"کد ناشناخته"))</f>
        <v/>
      </c>
      <c r="Y1056" s="18">
        <f>IF($W1056="","",IFERROR(VLOOKUP(IF(ISNUMBER(FIND(" – ",$W1056)),LEFT($W1056,FIND(" – ",$W1056)-1),$W1056),ProdTbl,3,0),"کد ناشناخته"))</f>
        <v/>
      </c>
      <c r="Z1056" s="22" t="n"/>
      <c r="AA1056" s="21" t="n"/>
      <c r="AB1056" s="20" t="n"/>
      <c r="AC1056" s="18">
        <f>IF($AB1056="","",IFERROR(VLOOKUP(IFERROR(VLOOKUP(IF(ISNUMBER(FIND(" – ",$AB1056)),LEFT($AB1056,FIND(" – ",$AB1056)-1),$AB1056),ProdTbl,5,0),""),BasketTbl,2,0),"کد ناشناخته"))</f>
        <v/>
      </c>
      <c r="AD1056" s="18">
        <f>IF($AB1056="","",IFERROR(VLOOKUP(IF(ISNUMBER(FIND(" – ",$AB1056)),LEFT($AB1056,FIND(" – ",$AB1056)-1),$AB1056),ProdTbl,3,0),"کد ناشناخته"))</f>
        <v/>
      </c>
      <c r="AE1056" s="22" t="n"/>
      <c r="AF1056" s="21" t="n"/>
      <c r="AG1056" s="20" t="n"/>
      <c r="AH1056" s="18">
        <f>IF($AG1056="","",IFERROR(VLOOKUP(IFERROR(VLOOKUP(IF(ISNUMBER(FIND(" – ",$AG1056)),LEFT($AG1056,FIND(" – ",$AG1056)-1),$AG1056),ProdTbl,5,0),""),BasketTbl,2,0),"کد ناشناخته"))</f>
        <v/>
      </c>
      <c r="AI1056" s="18">
        <f>IF($AG1056="","",IFERROR(VLOOKUP(IF(ISNUMBER(FIND(" – ",$AG1056)),LEFT($AG1056,FIND(" – ",$AG1056)-1),$AG1056),ProdTbl,3,0),"کد ناشناخته"))</f>
        <v/>
      </c>
      <c r="AJ1056" s="22" t="n"/>
      <c r="AK1056" s="21" t="n"/>
      <c r="AL1056" s="20" t="n"/>
      <c r="AM1056" s="18">
        <f>IF($AL1056="","",IFERROR(VLOOKUP(IFERROR(VLOOKUP(IF(ISNUMBER(FIND(" – ",$AL1056)),LEFT($AL1056,FIND(" – ",$AL1056)-1),$AL1056),ProdTbl,5,0),""),BasketTbl,2,0),"کد ناشناخته"))</f>
        <v/>
      </c>
      <c r="AN1056" s="18">
        <f>IF($AL1056="","",IFERROR(VLOOKUP(IF(ISNUMBER(FIND(" – ",$AL1056)),LEFT($AL1056,FIND(" – ",$AL1056)-1),$AL1056),ProdTbl,3,0),"کد ناشناخته"))</f>
        <v/>
      </c>
      <c r="AO1056" s="22" t="n"/>
      <c r="AP1056" s="21" t="n"/>
      <c r="AQ1056" s="20" t="n"/>
      <c r="AR1056" s="18">
        <f>IF($AQ1056="","",IFERROR(VLOOKUP(IFERROR(VLOOKUP(IF(ISNUMBER(FIND(" – ",$AQ1056)),LEFT($AQ1056,FIND(" – ",$AQ1056)-1),$AQ1056),ProdTbl,5,0),""),BasketTbl,2,0),"کد ناشناخته"))</f>
        <v/>
      </c>
      <c r="AS1056" s="18">
        <f>IF($AQ1056="","",IFERROR(VLOOKUP(IF(ISNUMBER(FIND(" – ",$AQ1056)),LEFT($AQ1056,FIND(" – ",$AQ1056)-1),$AQ1056),ProdTbl,3,0),"کد ناشناخته"))</f>
        <v/>
      </c>
      <c r="AT1056" s="22" t="n"/>
      <c r="AU1056" s="21" t="n"/>
      <c r="AV1056" s="20" t="n"/>
      <c r="AW1056" s="18">
        <f>IF($AV1056="","",IFERROR(VLOOKUP(IFERROR(VLOOKUP(IF(ISNUMBER(FIND(" – ",$AV1056)),LEFT($AV1056,FIND(" – ",$AV1056)-1),$AV1056),ProdTbl,5,0),""),BasketTbl,2,0),"کد ناشناخته"))</f>
        <v/>
      </c>
      <c r="AX1056" s="18">
        <f>IF($AV1056="","",IFERROR(VLOOKUP(IF(ISNUMBER(FIND(" – ",$AV1056)),LEFT($AV1056,FIND(" – ",$AV1056)-1),$AV1056),ProdTbl,3,0),"کد ناشناخته"))</f>
        <v/>
      </c>
      <c r="AY1056" s="22" t="n"/>
      <c r="AZ1056" s="21" t="n"/>
      <c r="BA1056" s="20" t="n"/>
      <c r="BB1056" s="18">
        <f>IF($BA1056="","",IFERROR(VLOOKUP(IFERROR(VLOOKUP(IF(ISNUMBER(FIND(" – ",$BA1056)),LEFT($BA1056,FIND(" – ",$BA1056)-1),$BA1056),ProdTbl,5,0),""),BasketTbl,2,0),"کد ناشناخته"))</f>
        <v/>
      </c>
      <c r="BC1056" s="18">
        <f>IF($BA1056="","",IFERROR(VLOOKUP(IF(ISNUMBER(FIND(" – ",$BA1056)),LEFT($BA1056,FIND(" – ",$BA1056)-1),$BA1056),ProdTbl,3,0),"کد ناشناخته"))</f>
        <v/>
      </c>
      <c r="BD1056" s="22" t="n"/>
      <c r="BE1056" s="21" t="n"/>
      <c r="BF1056" s="20" t="n"/>
      <c r="BG1056" s="18">
        <f>IF($BF1056="","",IFERROR(VLOOKUP(IFERROR(VLOOKUP(IF(ISNUMBER(FIND(" – ",$BF1056)),LEFT($BF1056,FIND(" – ",$BF1056)-1),$BF1056),ProdTbl,5,0),""),BasketTbl,2,0),"کد ناشناخته"))</f>
        <v/>
      </c>
      <c r="BH1056" s="18">
        <f>IF($BF1056="","",IFERROR(VLOOKUP(IF(ISNUMBER(FIND(" – ",$BF1056)),LEFT($BF1056,FIND(" – ",$BF1056)-1),$BF1056),ProdTbl,3,0),"کد ناشناخته"))</f>
        <v/>
      </c>
      <c r="BI1056" s="22" t="n"/>
      <c r="BJ1056" s="21" t="n"/>
      <c r="BK1056" s="20" t="n"/>
      <c r="BL1056" s="18">
        <f>IF($BK1056="","",IFERROR(VLOOKUP(IFERROR(VLOOKUP(IF(ISNUMBER(FIND(" – ",$BK1056)),LEFT($BK1056,FIND(" – ",$BK1056)-1),$BK1056),ProdTbl,5,0),""),BasketTbl,2,0),"کد ناشناخته"))</f>
        <v/>
      </c>
      <c r="BM1056" s="18">
        <f>IF($BK1056="","",IFERROR(VLOOKUP(IF(ISNUMBER(FIND(" – ",$BK1056)),LEFT($BK1056,FIND(" – ",$BK1056)-1),$BK1056),ProdTbl,3,0),"کد ناشناخته"))</f>
        <v/>
      </c>
      <c r="BN1056" s="22" t="n"/>
      <c r="BO1056" s="21" t="n"/>
      <c r="BP1056" s="20" t="n"/>
      <c r="BQ1056" s="18">
        <f>IF($BP1056="","",IFERROR(VLOOKUP(IFERROR(VLOOKUP(IF(ISNUMBER(FIND(" – ",$BP1056)),LEFT($BP1056,FIND(" – ",$BP1056)-1),$BP1056),ProdTbl,5,0),""),BasketTbl,2,0),"کد ناشناخته"))</f>
        <v/>
      </c>
      <c r="BR1056" s="18">
        <f>IF($BP1056="","",IFERROR(VLOOKUP(IF(ISNUMBER(FIND(" – ",$BP1056)),LEFT($BP1056,FIND(" – ",$BP1056)-1),$BP1056),ProdTbl,3,0),"کد ناشناخته"))</f>
        <v/>
      </c>
      <c r="BS1056" s="22" t="n"/>
      <c r="BT1056" s="21" t="n"/>
      <c r="BU1056" s="20" t="n"/>
      <c r="BV1056" s="18">
        <f>IF($BU1056="","",IFERROR(VLOOKUP(IFERROR(VLOOKUP(IF(ISNUMBER(FIND(" – ",$BU1056)),LEFT($BU1056,FIND(" – ",$BU1056)-1),$BU1056),ProdTbl,5,0),""),BasketTbl,2,0),"کد ناشناخته"))</f>
        <v/>
      </c>
      <c r="BW1056" s="18">
        <f>IF($BU1056="","",IFERROR(VLOOKUP(IF(ISNUMBER(FIND(" – ",$BU1056)),LEFT($BU1056,FIND(" – ",$BU1056)-1),$BU1056),ProdTbl,3,0),"کد ناشناخته"))</f>
        <v/>
      </c>
      <c r="BX1056" s="22" t="n"/>
      <c r="BY1056" s="21" t="n"/>
      <c r="BZ1056" s="20" t="n"/>
      <c r="CA1056" s="18">
        <f>IF($BZ1056="","",IFERROR(VLOOKUP(IFERROR(VLOOKUP(IF(ISNUMBER(FIND(" – ",$BZ1056)),LEFT($BZ1056,FIND(" – ",$BZ1056)-1),$BZ1056),ProdTbl,5,0),""),BasketTbl,2,0),"کد ناشناخته"))</f>
        <v/>
      </c>
      <c r="CB1056" s="18">
        <f>IF($BZ1056="","",IFERROR(VLOOKUP(IF(ISNUMBER(FIND(" – ",$BZ1056)),LEFT($BZ1056,FIND(" – ",$BZ1056)-1),$BZ1056),ProdTbl,3,0),"کد ناشناخته"))</f>
        <v/>
      </c>
      <c r="CC1056" s="22" t="n"/>
      <c r="CD1056" s="21" t="n"/>
      <c r="CE1056" s="20" t="n"/>
      <c r="CF1056" s="18">
        <f>IF($CE1056="","",IFERROR(VLOOKUP(IFERROR(VLOOKUP(IF(ISNUMBER(FIND(" – ",$CE1056)),LEFT($CE1056,FIND(" – ",$CE1056)-1),$CE1056),ProdTbl,5,0),""),BasketTbl,2,0),"کد ناشناخته"))</f>
        <v/>
      </c>
      <c r="CG1056" s="18">
        <f>IF($CE1056="","",IFERROR(VLOOKUP(IF(ISNUMBER(FIND(" – ",$CE1056)),LEFT($CE1056,FIND(" – ",$CE1056)-1),$CE1056),ProdTbl,3,0),"کد ناشناخته"))</f>
        <v/>
      </c>
      <c r="CH1056" s="22" t="n"/>
      <c r="CI1056" s="21" t="n"/>
    </row>
    <row r="1057">
      <c r="A1057" s="18">
        <f>IF($B1057="","",COUNTA($B$10:$B1057))</f>
        <v/>
      </c>
      <c r="B1057" s="19" t="n"/>
      <c r="C1057" s="20" t="n"/>
      <c r="D1057" s="19" t="n"/>
      <c r="E1057" s="18">
        <f>IF($D1057="","",IFERROR(VLOOKUP(IF(ISNUMBER(FIND(" – ",$D1057)),LEFT($D1057,FIND(" – ",$D1057)-1),$D1057),SellerTbl,2,0),"کد ناشناخته"))</f>
        <v/>
      </c>
      <c r="F1057" s="21" t="n"/>
      <c r="G1057" s="21" t="n"/>
      <c r="H1057" s="22" t="n"/>
      <c r="I1057" s="23">
        <f>IF(OR($F1057="",$G1057=""),"",$F1057-$G1057)</f>
        <v/>
      </c>
      <c r="J1057" s="18">
        <f>IF($I1057="","",IF(ABS($I1057)&lt;=0.01*$F1057,"√","×"))</f>
        <v/>
      </c>
      <c r="K1057" s="23">
        <f>IF(COUNT($Q1057,$V1057,$AA1057,$AF1057,$AK1057,$AP1057,$AU1057,$AZ1057,$BE1057,$BJ1057,$BO1057,$BT1057,$BY1057,$CD1057,$CI1057)=0,"",SUM($Q1057,$V1057,$AA1057,$AF1057,$AK1057,$AP1057,$AU1057,$AZ1057,$BE1057,$BJ1057,$BO1057,$BT1057,$BY1057,$CD1057,$CI1057))</f>
        <v/>
      </c>
      <c r="L1057" s="23">
        <f>IF(OR($F1057="",$K1057=""),"",$F1057-$K1057)</f>
        <v/>
      </c>
      <c r="M1057" s="20" t="n"/>
      <c r="N1057" s="18">
        <f>IF($M1057="","",IFERROR(VLOOKUP(IFERROR(VLOOKUP(IF(ISNUMBER(FIND(" – ",$M1057)),LEFT($M1057,FIND(" – ",$M1057)-1),$M1057),ProdTbl,5,0),""),BasketTbl,2,0),"کد ناشناخته"))</f>
        <v/>
      </c>
      <c r="O1057" s="18">
        <f>IF($M1057="","",IFERROR(VLOOKUP(IF(ISNUMBER(FIND(" – ",$M1057)),LEFT($M1057,FIND(" – ",$M1057)-1),$M1057),ProdTbl,3,0),"کد ناشناخته"))</f>
        <v/>
      </c>
      <c r="P1057" s="22" t="n"/>
      <c r="Q1057" s="21" t="n"/>
      <c r="R1057" s="20" t="n"/>
      <c r="S1057" s="18">
        <f>IF($R1057="","",IFERROR(VLOOKUP(IFERROR(VLOOKUP(IF(ISNUMBER(FIND(" – ",$R1057)),LEFT($R1057,FIND(" – ",$R1057)-1),$R1057),ProdTbl,5,0),""),BasketTbl,2,0),"کد ناشناخته"))</f>
        <v/>
      </c>
      <c r="T1057" s="18">
        <f>IF($R1057="","",IFERROR(VLOOKUP(IF(ISNUMBER(FIND(" – ",$R1057)),LEFT($R1057,FIND(" – ",$R1057)-1),$R1057),ProdTbl,3,0),"کد ناشناخته"))</f>
        <v/>
      </c>
      <c r="U1057" s="22" t="n"/>
      <c r="V1057" s="21" t="n"/>
      <c r="W1057" s="20" t="n"/>
      <c r="X1057" s="18">
        <f>IF($W1057="","",IFERROR(VLOOKUP(IFERROR(VLOOKUP(IF(ISNUMBER(FIND(" – ",$W1057)),LEFT($W1057,FIND(" – ",$W1057)-1),$W1057),ProdTbl,5,0),""),BasketTbl,2,0),"کد ناشناخته"))</f>
        <v/>
      </c>
      <c r="Y1057" s="18">
        <f>IF($W1057="","",IFERROR(VLOOKUP(IF(ISNUMBER(FIND(" – ",$W1057)),LEFT($W1057,FIND(" – ",$W1057)-1),$W1057),ProdTbl,3,0),"کد ناشناخته"))</f>
        <v/>
      </c>
      <c r="Z1057" s="22" t="n"/>
      <c r="AA1057" s="21" t="n"/>
      <c r="AB1057" s="20" t="n"/>
      <c r="AC1057" s="18">
        <f>IF($AB1057="","",IFERROR(VLOOKUP(IFERROR(VLOOKUP(IF(ISNUMBER(FIND(" – ",$AB1057)),LEFT($AB1057,FIND(" – ",$AB1057)-1),$AB1057),ProdTbl,5,0),""),BasketTbl,2,0),"کد ناشناخته"))</f>
        <v/>
      </c>
      <c r="AD1057" s="18">
        <f>IF($AB1057="","",IFERROR(VLOOKUP(IF(ISNUMBER(FIND(" – ",$AB1057)),LEFT($AB1057,FIND(" – ",$AB1057)-1),$AB1057),ProdTbl,3,0),"کد ناشناخته"))</f>
        <v/>
      </c>
      <c r="AE1057" s="22" t="n"/>
      <c r="AF1057" s="21" t="n"/>
      <c r="AG1057" s="20" t="n"/>
      <c r="AH1057" s="18">
        <f>IF($AG1057="","",IFERROR(VLOOKUP(IFERROR(VLOOKUP(IF(ISNUMBER(FIND(" – ",$AG1057)),LEFT($AG1057,FIND(" – ",$AG1057)-1),$AG1057),ProdTbl,5,0),""),BasketTbl,2,0),"کد ناشناخته"))</f>
        <v/>
      </c>
      <c r="AI1057" s="18">
        <f>IF($AG1057="","",IFERROR(VLOOKUP(IF(ISNUMBER(FIND(" – ",$AG1057)),LEFT($AG1057,FIND(" – ",$AG1057)-1),$AG1057),ProdTbl,3,0),"کد ناشناخته"))</f>
        <v/>
      </c>
      <c r="AJ1057" s="22" t="n"/>
      <c r="AK1057" s="21" t="n"/>
      <c r="AL1057" s="20" t="n"/>
      <c r="AM1057" s="18">
        <f>IF($AL1057="","",IFERROR(VLOOKUP(IFERROR(VLOOKUP(IF(ISNUMBER(FIND(" – ",$AL1057)),LEFT($AL1057,FIND(" – ",$AL1057)-1),$AL1057),ProdTbl,5,0),""),BasketTbl,2,0),"کد ناشناخته"))</f>
        <v/>
      </c>
      <c r="AN1057" s="18">
        <f>IF($AL1057="","",IFERROR(VLOOKUP(IF(ISNUMBER(FIND(" – ",$AL1057)),LEFT($AL1057,FIND(" – ",$AL1057)-1),$AL1057),ProdTbl,3,0),"کد ناشناخته"))</f>
        <v/>
      </c>
      <c r="AO1057" s="22" t="n"/>
      <c r="AP1057" s="21" t="n"/>
      <c r="AQ1057" s="20" t="n"/>
      <c r="AR1057" s="18">
        <f>IF($AQ1057="","",IFERROR(VLOOKUP(IFERROR(VLOOKUP(IF(ISNUMBER(FIND(" – ",$AQ1057)),LEFT($AQ1057,FIND(" – ",$AQ1057)-1),$AQ1057),ProdTbl,5,0),""),BasketTbl,2,0),"کد ناشناخته"))</f>
        <v/>
      </c>
      <c r="AS1057" s="18">
        <f>IF($AQ1057="","",IFERROR(VLOOKUP(IF(ISNUMBER(FIND(" – ",$AQ1057)),LEFT($AQ1057,FIND(" – ",$AQ1057)-1),$AQ1057),ProdTbl,3,0),"کد ناشناخته"))</f>
        <v/>
      </c>
      <c r="AT1057" s="22" t="n"/>
      <c r="AU1057" s="21" t="n"/>
      <c r="AV1057" s="20" t="n"/>
      <c r="AW1057" s="18">
        <f>IF($AV1057="","",IFERROR(VLOOKUP(IFERROR(VLOOKUP(IF(ISNUMBER(FIND(" – ",$AV1057)),LEFT($AV1057,FIND(" – ",$AV1057)-1),$AV1057),ProdTbl,5,0),""),BasketTbl,2,0),"کد ناشناخته"))</f>
        <v/>
      </c>
      <c r="AX1057" s="18">
        <f>IF($AV1057="","",IFERROR(VLOOKUP(IF(ISNUMBER(FIND(" – ",$AV1057)),LEFT($AV1057,FIND(" – ",$AV1057)-1),$AV1057),ProdTbl,3,0),"کد ناشناخته"))</f>
        <v/>
      </c>
      <c r="AY1057" s="22" t="n"/>
      <c r="AZ1057" s="21" t="n"/>
      <c r="BA1057" s="20" t="n"/>
      <c r="BB1057" s="18">
        <f>IF($BA1057="","",IFERROR(VLOOKUP(IFERROR(VLOOKUP(IF(ISNUMBER(FIND(" – ",$BA1057)),LEFT($BA1057,FIND(" – ",$BA1057)-1),$BA1057),ProdTbl,5,0),""),BasketTbl,2,0),"کد ناشناخته"))</f>
        <v/>
      </c>
      <c r="BC1057" s="18">
        <f>IF($BA1057="","",IFERROR(VLOOKUP(IF(ISNUMBER(FIND(" – ",$BA1057)),LEFT($BA1057,FIND(" – ",$BA1057)-1),$BA1057),ProdTbl,3,0),"کد ناشناخته"))</f>
        <v/>
      </c>
      <c r="BD1057" s="22" t="n"/>
      <c r="BE1057" s="21" t="n"/>
      <c r="BF1057" s="20" t="n"/>
      <c r="BG1057" s="18">
        <f>IF($BF1057="","",IFERROR(VLOOKUP(IFERROR(VLOOKUP(IF(ISNUMBER(FIND(" – ",$BF1057)),LEFT($BF1057,FIND(" – ",$BF1057)-1),$BF1057),ProdTbl,5,0),""),BasketTbl,2,0),"کد ناشناخته"))</f>
        <v/>
      </c>
      <c r="BH1057" s="18">
        <f>IF($BF1057="","",IFERROR(VLOOKUP(IF(ISNUMBER(FIND(" – ",$BF1057)),LEFT($BF1057,FIND(" – ",$BF1057)-1),$BF1057),ProdTbl,3,0),"کد ناشناخته"))</f>
        <v/>
      </c>
      <c r="BI1057" s="22" t="n"/>
      <c r="BJ1057" s="21" t="n"/>
      <c r="BK1057" s="20" t="n"/>
      <c r="BL1057" s="18">
        <f>IF($BK1057="","",IFERROR(VLOOKUP(IFERROR(VLOOKUP(IF(ISNUMBER(FIND(" – ",$BK1057)),LEFT($BK1057,FIND(" – ",$BK1057)-1),$BK1057),ProdTbl,5,0),""),BasketTbl,2,0),"کد ناشناخته"))</f>
        <v/>
      </c>
      <c r="BM1057" s="18">
        <f>IF($BK1057="","",IFERROR(VLOOKUP(IF(ISNUMBER(FIND(" – ",$BK1057)),LEFT($BK1057,FIND(" – ",$BK1057)-1),$BK1057),ProdTbl,3,0),"کد ناشناخته"))</f>
        <v/>
      </c>
      <c r="BN1057" s="22" t="n"/>
      <c r="BO1057" s="21" t="n"/>
      <c r="BP1057" s="20" t="n"/>
      <c r="BQ1057" s="18">
        <f>IF($BP1057="","",IFERROR(VLOOKUP(IFERROR(VLOOKUP(IF(ISNUMBER(FIND(" – ",$BP1057)),LEFT($BP1057,FIND(" – ",$BP1057)-1),$BP1057),ProdTbl,5,0),""),BasketTbl,2,0),"کد ناشناخته"))</f>
        <v/>
      </c>
      <c r="BR1057" s="18">
        <f>IF($BP1057="","",IFERROR(VLOOKUP(IF(ISNUMBER(FIND(" – ",$BP1057)),LEFT($BP1057,FIND(" – ",$BP1057)-1),$BP1057),ProdTbl,3,0),"کد ناشناخته"))</f>
        <v/>
      </c>
      <c r="BS1057" s="22" t="n"/>
      <c r="BT1057" s="21" t="n"/>
      <c r="BU1057" s="20" t="n"/>
      <c r="BV1057" s="18">
        <f>IF($BU1057="","",IFERROR(VLOOKUP(IFERROR(VLOOKUP(IF(ISNUMBER(FIND(" – ",$BU1057)),LEFT($BU1057,FIND(" – ",$BU1057)-1),$BU1057),ProdTbl,5,0),""),BasketTbl,2,0),"کد ناشناخته"))</f>
        <v/>
      </c>
      <c r="BW1057" s="18">
        <f>IF($BU1057="","",IFERROR(VLOOKUP(IF(ISNUMBER(FIND(" – ",$BU1057)),LEFT($BU1057,FIND(" – ",$BU1057)-1),$BU1057),ProdTbl,3,0),"کد ناشناخته"))</f>
        <v/>
      </c>
      <c r="BX1057" s="22" t="n"/>
      <c r="BY1057" s="21" t="n"/>
      <c r="BZ1057" s="20" t="n"/>
      <c r="CA1057" s="18">
        <f>IF($BZ1057="","",IFERROR(VLOOKUP(IFERROR(VLOOKUP(IF(ISNUMBER(FIND(" – ",$BZ1057)),LEFT($BZ1057,FIND(" – ",$BZ1057)-1),$BZ1057),ProdTbl,5,0),""),BasketTbl,2,0),"کد ناشناخته"))</f>
        <v/>
      </c>
      <c r="CB1057" s="18">
        <f>IF($BZ1057="","",IFERROR(VLOOKUP(IF(ISNUMBER(FIND(" – ",$BZ1057)),LEFT($BZ1057,FIND(" – ",$BZ1057)-1),$BZ1057),ProdTbl,3,0),"کد ناشناخته"))</f>
        <v/>
      </c>
      <c r="CC1057" s="22" t="n"/>
      <c r="CD1057" s="21" t="n"/>
      <c r="CE1057" s="20" t="n"/>
      <c r="CF1057" s="18">
        <f>IF($CE1057="","",IFERROR(VLOOKUP(IFERROR(VLOOKUP(IF(ISNUMBER(FIND(" – ",$CE1057)),LEFT($CE1057,FIND(" – ",$CE1057)-1),$CE1057),ProdTbl,5,0),""),BasketTbl,2,0),"کد ناشناخته"))</f>
        <v/>
      </c>
      <c r="CG1057" s="18">
        <f>IF($CE1057="","",IFERROR(VLOOKUP(IF(ISNUMBER(FIND(" – ",$CE1057)),LEFT($CE1057,FIND(" – ",$CE1057)-1),$CE1057),ProdTbl,3,0),"کد ناشناخته"))</f>
        <v/>
      </c>
      <c r="CH1057" s="22" t="n"/>
      <c r="CI1057" s="21" t="n"/>
    </row>
    <row r="1058">
      <c r="A1058" s="18">
        <f>IF($B1058="","",COUNTA($B$10:$B1058))</f>
        <v/>
      </c>
      <c r="B1058" s="19" t="n"/>
      <c r="C1058" s="20" t="n"/>
      <c r="D1058" s="19" t="n"/>
      <c r="E1058" s="18">
        <f>IF($D1058="","",IFERROR(VLOOKUP(IF(ISNUMBER(FIND(" – ",$D1058)),LEFT($D1058,FIND(" – ",$D1058)-1),$D1058),SellerTbl,2,0),"کد ناشناخته"))</f>
        <v/>
      </c>
      <c r="F1058" s="21" t="n"/>
      <c r="G1058" s="21" t="n"/>
      <c r="H1058" s="22" t="n"/>
      <c r="I1058" s="23">
        <f>IF(OR($F1058="",$G1058=""),"",$F1058-$G1058)</f>
        <v/>
      </c>
      <c r="J1058" s="18">
        <f>IF($I1058="","",IF(ABS($I1058)&lt;=0.01*$F1058,"√","×"))</f>
        <v/>
      </c>
      <c r="K1058" s="23">
        <f>IF(COUNT($Q1058,$V1058,$AA1058,$AF1058,$AK1058,$AP1058,$AU1058,$AZ1058,$BE1058,$BJ1058,$BO1058,$BT1058,$BY1058,$CD1058,$CI1058)=0,"",SUM($Q1058,$V1058,$AA1058,$AF1058,$AK1058,$AP1058,$AU1058,$AZ1058,$BE1058,$BJ1058,$BO1058,$BT1058,$BY1058,$CD1058,$CI1058))</f>
        <v/>
      </c>
      <c r="L1058" s="23">
        <f>IF(OR($F1058="",$K1058=""),"",$F1058-$K1058)</f>
        <v/>
      </c>
      <c r="M1058" s="20" t="n"/>
      <c r="N1058" s="18">
        <f>IF($M1058="","",IFERROR(VLOOKUP(IFERROR(VLOOKUP(IF(ISNUMBER(FIND(" – ",$M1058)),LEFT($M1058,FIND(" – ",$M1058)-1),$M1058),ProdTbl,5,0),""),BasketTbl,2,0),"کد ناشناخته"))</f>
        <v/>
      </c>
      <c r="O1058" s="18">
        <f>IF($M1058="","",IFERROR(VLOOKUP(IF(ISNUMBER(FIND(" – ",$M1058)),LEFT($M1058,FIND(" – ",$M1058)-1),$M1058),ProdTbl,3,0),"کد ناشناخته"))</f>
        <v/>
      </c>
      <c r="P1058" s="22" t="n"/>
      <c r="Q1058" s="21" t="n"/>
      <c r="R1058" s="20" t="n"/>
      <c r="S1058" s="18">
        <f>IF($R1058="","",IFERROR(VLOOKUP(IFERROR(VLOOKUP(IF(ISNUMBER(FIND(" – ",$R1058)),LEFT($R1058,FIND(" – ",$R1058)-1),$R1058),ProdTbl,5,0),""),BasketTbl,2,0),"کد ناشناخته"))</f>
        <v/>
      </c>
      <c r="T1058" s="18">
        <f>IF($R1058="","",IFERROR(VLOOKUP(IF(ISNUMBER(FIND(" – ",$R1058)),LEFT($R1058,FIND(" – ",$R1058)-1),$R1058),ProdTbl,3,0),"کد ناشناخته"))</f>
        <v/>
      </c>
      <c r="U1058" s="22" t="n"/>
      <c r="V1058" s="21" t="n"/>
      <c r="W1058" s="20" t="n"/>
      <c r="X1058" s="18">
        <f>IF($W1058="","",IFERROR(VLOOKUP(IFERROR(VLOOKUP(IF(ISNUMBER(FIND(" – ",$W1058)),LEFT($W1058,FIND(" – ",$W1058)-1),$W1058),ProdTbl,5,0),""),BasketTbl,2,0),"کد ناشناخته"))</f>
        <v/>
      </c>
      <c r="Y1058" s="18">
        <f>IF($W1058="","",IFERROR(VLOOKUP(IF(ISNUMBER(FIND(" – ",$W1058)),LEFT($W1058,FIND(" – ",$W1058)-1),$W1058),ProdTbl,3,0),"کد ناشناخته"))</f>
        <v/>
      </c>
      <c r="Z1058" s="22" t="n"/>
      <c r="AA1058" s="21" t="n"/>
      <c r="AB1058" s="20" t="n"/>
      <c r="AC1058" s="18">
        <f>IF($AB1058="","",IFERROR(VLOOKUP(IFERROR(VLOOKUP(IF(ISNUMBER(FIND(" – ",$AB1058)),LEFT($AB1058,FIND(" – ",$AB1058)-1),$AB1058),ProdTbl,5,0),""),BasketTbl,2,0),"کد ناشناخته"))</f>
        <v/>
      </c>
      <c r="AD1058" s="18">
        <f>IF($AB1058="","",IFERROR(VLOOKUP(IF(ISNUMBER(FIND(" – ",$AB1058)),LEFT($AB1058,FIND(" – ",$AB1058)-1),$AB1058),ProdTbl,3,0),"کد ناشناخته"))</f>
        <v/>
      </c>
      <c r="AE1058" s="22" t="n"/>
      <c r="AF1058" s="21" t="n"/>
      <c r="AG1058" s="20" t="n"/>
      <c r="AH1058" s="18">
        <f>IF($AG1058="","",IFERROR(VLOOKUP(IFERROR(VLOOKUP(IF(ISNUMBER(FIND(" – ",$AG1058)),LEFT($AG1058,FIND(" – ",$AG1058)-1),$AG1058),ProdTbl,5,0),""),BasketTbl,2,0),"کد ناشناخته"))</f>
        <v/>
      </c>
      <c r="AI1058" s="18">
        <f>IF($AG1058="","",IFERROR(VLOOKUP(IF(ISNUMBER(FIND(" – ",$AG1058)),LEFT($AG1058,FIND(" – ",$AG1058)-1),$AG1058),ProdTbl,3,0),"کد ناشناخته"))</f>
        <v/>
      </c>
      <c r="AJ1058" s="22" t="n"/>
      <c r="AK1058" s="21" t="n"/>
      <c r="AL1058" s="20" t="n"/>
      <c r="AM1058" s="18">
        <f>IF($AL1058="","",IFERROR(VLOOKUP(IFERROR(VLOOKUP(IF(ISNUMBER(FIND(" – ",$AL1058)),LEFT($AL1058,FIND(" – ",$AL1058)-1),$AL1058),ProdTbl,5,0),""),BasketTbl,2,0),"کد ناشناخته"))</f>
        <v/>
      </c>
      <c r="AN1058" s="18">
        <f>IF($AL1058="","",IFERROR(VLOOKUP(IF(ISNUMBER(FIND(" – ",$AL1058)),LEFT($AL1058,FIND(" – ",$AL1058)-1),$AL1058),ProdTbl,3,0),"کد ناشناخته"))</f>
        <v/>
      </c>
      <c r="AO1058" s="22" t="n"/>
      <c r="AP1058" s="21" t="n"/>
      <c r="AQ1058" s="20" t="n"/>
      <c r="AR1058" s="18">
        <f>IF($AQ1058="","",IFERROR(VLOOKUP(IFERROR(VLOOKUP(IF(ISNUMBER(FIND(" – ",$AQ1058)),LEFT($AQ1058,FIND(" – ",$AQ1058)-1),$AQ1058),ProdTbl,5,0),""),BasketTbl,2,0),"کد ناشناخته"))</f>
        <v/>
      </c>
      <c r="AS1058" s="18">
        <f>IF($AQ1058="","",IFERROR(VLOOKUP(IF(ISNUMBER(FIND(" – ",$AQ1058)),LEFT($AQ1058,FIND(" – ",$AQ1058)-1),$AQ1058),ProdTbl,3,0),"کد ناشناخته"))</f>
        <v/>
      </c>
      <c r="AT1058" s="22" t="n"/>
      <c r="AU1058" s="21" t="n"/>
      <c r="AV1058" s="20" t="n"/>
      <c r="AW1058" s="18">
        <f>IF($AV1058="","",IFERROR(VLOOKUP(IFERROR(VLOOKUP(IF(ISNUMBER(FIND(" – ",$AV1058)),LEFT($AV1058,FIND(" – ",$AV1058)-1),$AV1058),ProdTbl,5,0),""),BasketTbl,2,0),"کد ناشناخته"))</f>
        <v/>
      </c>
      <c r="AX1058" s="18">
        <f>IF($AV1058="","",IFERROR(VLOOKUP(IF(ISNUMBER(FIND(" – ",$AV1058)),LEFT($AV1058,FIND(" – ",$AV1058)-1),$AV1058),ProdTbl,3,0),"کد ناشناخته"))</f>
        <v/>
      </c>
      <c r="AY1058" s="22" t="n"/>
      <c r="AZ1058" s="21" t="n"/>
      <c r="BA1058" s="20" t="n"/>
      <c r="BB1058" s="18">
        <f>IF($BA1058="","",IFERROR(VLOOKUP(IFERROR(VLOOKUP(IF(ISNUMBER(FIND(" – ",$BA1058)),LEFT($BA1058,FIND(" – ",$BA1058)-1),$BA1058),ProdTbl,5,0),""),BasketTbl,2,0),"کد ناشناخته"))</f>
        <v/>
      </c>
      <c r="BC1058" s="18">
        <f>IF($BA1058="","",IFERROR(VLOOKUP(IF(ISNUMBER(FIND(" – ",$BA1058)),LEFT($BA1058,FIND(" – ",$BA1058)-1),$BA1058),ProdTbl,3,0),"کد ناشناخته"))</f>
        <v/>
      </c>
      <c r="BD1058" s="22" t="n"/>
      <c r="BE1058" s="21" t="n"/>
      <c r="BF1058" s="20" t="n"/>
      <c r="BG1058" s="18">
        <f>IF($BF1058="","",IFERROR(VLOOKUP(IFERROR(VLOOKUP(IF(ISNUMBER(FIND(" – ",$BF1058)),LEFT($BF1058,FIND(" – ",$BF1058)-1),$BF1058),ProdTbl,5,0),""),BasketTbl,2,0),"کد ناشناخته"))</f>
        <v/>
      </c>
      <c r="BH1058" s="18">
        <f>IF($BF1058="","",IFERROR(VLOOKUP(IF(ISNUMBER(FIND(" – ",$BF1058)),LEFT($BF1058,FIND(" – ",$BF1058)-1),$BF1058),ProdTbl,3,0),"کد ناشناخته"))</f>
        <v/>
      </c>
      <c r="BI1058" s="22" t="n"/>
      <c r="BJ1058" s="21" t="n"/>
      <c r="BK1058" s="20" t="n"/>
      <c r="BL1058" s="18">
        <f>IF($BK1058="","",IFERROR(VLOOKUP(IFERROR(VLOOKUP(IF(ISNUMBER(FIND(" – ",$BK1058)),LEFT($BK1058,FIND(" – ",$BK1058)-1),$BK1058),ProdTbl,5,0),""),BasketTbl,2,0),"کد ناشناخته"))</f>
        <v/>
      </c>
      <c r="BM1058" s="18">
        <f>IF($BK1058="","",IFERROR(VLOOKUP(IF(ISNUMBER(FIND(" – ",$BK1058)),LEFT($BK1058,FIND(" – ",$BK1058)-1),$BK1058),ProdTbl,3,0),"کد ناشناخته"))</f>
        <v/>
      </c>
      <c r="BN1058" s="22" t="n"/>
      <c r="BO1058" s="21" t="n"/>
      <c r="BP1058" s="20" t="n"/>
      <c r="BQ1058" s="18">
        <f>IF($BP1058="","",IFERROR(VLOOKUP(IFERROR(VLOOKUP(IF(ISNUMBER(FIND(" – ",$BP1058)),LEFT($BP1058,FIND(" – ",$BP1058)-1),$BP1058),ProdTbl,5,0),""),BasketTbl,2,0),"کد ناشناخته"))</f>
        <v/>
      </c>
      <c r="BR1058" s="18">
        <f>IF($BP1058="","",IFERROR(VLOOKUP(IF(ISNUMBER(FIND(" – ",$BP1058)),LEFT($BP1058,FIND(" – ",$BP1058)-1),$BP1058),ProdTbl,3,0),"کد ناشناخته"))</f>
        <v/>
      </c>
      <c r="BS1058" s="22" t="n"/>
      <c r="BT1058" s="21" t="n"/>
      <c r="BU1058" s="20" t="n"/>
      <c r="BV1058" s="18">
        <f>IF($BU1058="","",IFERROR(VLOOKUP(IFERROR(VLOOKUP(IF(ISNUMBER(FIND(" – ",$BU1058)),LEFT($BU1058,FIND(" – ",$BU1058)-1),$BU1058),ProdTbl,5,0),""),BasketTbl,2,0),"کد ناشناخته"))</f>
        <v/>
      </c>
      <c r="BW1058" s="18">
        <f>IF($BU1058="","",IFERROR(VLOOKUP(IF(ISNUMBER(FIND(" – ",$BU1058)),LEFT($BU1058,FIND(" – ",$BU1058)-1),$BU1058),ProdTbl,3,0),"کد ناشناخته"))</f>
        <v/>
      </c>
      <c r="BX1058" s="22" t="n"/>
      <c r="BY1058" s="21" t="n"/>
      <c r="BZ1058" s="20" t="n"/>
      <c r="CA1058" s="18">
        <f>IF($BZ1058="","",IFERROR(VLOOKUP(IFERROR(VLOOKUP(IF(ISNUMBER(FIND(" – ",$BZ1058)),LEFT($BZ1058,FIND(" – ",$BZ1058)-1),$BZ1058),ProdTbl,5,0),""),BasketTbl,2,0),"کد ناشناخته"))</f>
        <v/>
      </c>
      <c r="CB1058" s="18">
        <f>IF($BZ1058="","",IFERROR(VLOOKUP(IF(ISNUMBER(FIND(" – ",$BZ1058)),LEFT($BZ1058,FIND(" – ",$BZ1058)-1),$BZ1058),ProdTbl,3,0),"کد ناشناخته"))</f>
        <v/>
      </c>
      <c r="CC1058" s="22" t="n"/>
      <c r="CD1058" s="21" t="n"/>
      <c r="CE1058" s="20" t="n"/>
      <c r="CF1058" s="18">
        <f>IF($CE1058="","",IFERROR(VLOOKUP(IFERROR(VLOOKUP(IF(ISNUMBER(FIND(" – ",$CE1058)),LEFT($CE1058,FIND(" – ",$CE1058)-1),$CE1058),ProdTbl,5,0),""),BasketTbl,2,0),"کد ناشناخته"))</f>
        <v/>
      </c>
      <c r="CG1058" s="18">
        <f>IF($CE1058="","",IFERROR(VLOOKUP(IF(ISNUMBER(FIND(" – ",$CE1058)),LEFT($CE1058,FIND(" – ",$CE1058)-1),$CE1058),ProdTbl,3,0),"کد ناشناخته"))</f>
        <v/>
      </c>
      <c r="CH1058" s="22" t="n"/>
      <c r="CI1058" s="21" t="n"/>
    </row>
    <row r="1059">
      <c r="A1059" s="18">
        <f>IF($B1059="","",COUNTA($B$10:$B1059))</f>
        <v/>
      </c>
      <c r="B1059" s="19" t="n"/>
      <c r="C1059" s="20" t="n"/>
      <c r="D1059" s="19" t="n"/>
      <c r="E1059" s="18">
        <f>IF($D1059="","",IFERROR(VLOOKUP(IF(ISNUMBER(FIND(" – ",$D1059)),LEFT($D1059,FIND(" – ",$D1059)-1),$D1059),SellerTbl,2,0),"کد ناشناخته"))</f>
        <v/>
      </c>
      <c r="F1059" s="21" t="n"/>
      <c r="G1059" s="21" t="n"/>
      <c r="H1059" s="22" t="n"/>
      <c r="I1059" s="23">
        <f>IF(OR($F1059="",$G1059=""),"",$F1059-$G1059)</f>
        <v/>
      </c>
      <c r="J1059" s="18">
        <f>IF($I1059="","",IF(ABS($I1059)&lt;=0.01*$F1059,"√","×"))</f>
        <v/>
      </c>
      <c r="K1059" s="23">
        <f>IF(COUNT($Q1059,$V1059,$AA1059,$AF1059,$AK1059,$AP1059,$AU1059,$AZ1059,$BE1059,$BJ1059,$BO1059,$BT1059,$BY1059,$CD1059,$CI1059)=0,"",SUM($Q1059,$V1059,$AA1059,$AF1059,$AK1059,$AP1059,$AU1059,$AZ1059,$BE1059,$BJ1059,$BO1059,$BT1059,$BY1059,$CD1059,$CI1059))</f>
        <v/>
      </c>
      <c r="L1059" s="23">
        <f>IF(OR($F1059="",$K1059=""),"",$F1059-$K1059)</f>
        <v/>
      </c>
      <c r="M1059" s="20" t="n"/>
      <c r="N1059" s="18">
        <f>IF($M1059="","",IFERROR(VLOOKUP(IFERROR(VLOOKUP(IF(ISNUMBER(FIND(" – ",$M1059)),LEFT($M1059,FIND(" – ",$M1059)-1),$M1059),ProdTbl,5,0),""),BasketTbl,2,0),"کد ناشناخته"))</f>
        <v/>
      </c>
      <c r="O1059" s="18">
        <f>IF($M1059="","",IFERROR(VLOOKUP(IF(ISNUMBER(FIND(" – ",$M1059)),LEFT($M1059,FIND(" – ",$M1059)-1),$M1059),ProdTbl,3,0),"کد ناشناخته"))</f>
        <v/>
      </c>
      <c r="P1059" s="22" t="n"/>
      <c r="Q1059" s="21" t="n"/>
      <c r="R1059" s="20" t="n"/>
      <c r="S1059" s="18">
        <f>IF($R1059="","",IFERROR(VLOOKUP(IFERROR(VLOOKUP(IF(ISNUMBER(FIND(" – ",$R1059)),LEFT($R1059,FIND(" – ",$R1059)-1),$R1059),ProdTbl,5,0),""),BasketTbl,2,0),"کد ناشناخته"))</f>
        <v/>
      </c>
      <c r="T1059" s="18">
        <f>IF($R1059="","",IFERROR(VLOOKUP(IF(ISNUMBER(FIND(" – ",$R1059)),LEFT($R1059,FIND(" – ",$R1059)-1),$R1059),ProdTbl,3,0),"کد ناشناخته"))</f>
        <v/>
      </c>
      <c r="U1059" s="22" t="n"/>
      <c r="V1059" s="21" t="n"/>
      <c r="W1059" s="20" t="n"/>
      <c r="X1059" s="18">
        <f>IF($W1059="","",IFERROR(VLOOKUP(IFERROR(VLOOKUP(IF(ISNUMBER(FIND(" – ",$W1059)),LEFT($W1059,FIND(" – ",$W1059)-1),$W1059),ProdTbl,5,0),""),BasketTbl,2,0),"کد ناشناخته"))</f>
        <v/>
      </c>
      <c r="Y1059" s="18">
        <f>IF($W1059="","",IFERROR(VLOOKUP(IF(ISNUMBER(FIND(" – ",$W1059)),LEFT($W1059,FIND(" – ",$W1059)-1),$W1059),ProdTbl,3,0),"کد ناشناخته"))</f>
        <v/>
      </c>
      <c r="Z1059" s="22" t="n"/>
      <c r="AA1059" s="21" t="n"/>
      <c r="AB1059" s="20" t="n"/>
      <c r="AC1059" s="18">
        <f>IF($AB1059="","",IFERROR(VLOOKUP(IFERROR(VLOOKUP(IF(ISNUMBER(FIND(" – ",$AB1059)),LEFT($AB1059,FIND(" – ",$AB1059)-1),$AB1059),ProdTbl,5,0),""),BasketTbl,2,0),"کد ناشناخته"))</f>
        <v/>
      </c>
      <c r="AD1059" s="18">
        <f>IF($AB1059="","",IFERROR(VLOOKUP(IF(ISNUMBER(FIND(" – ",$AB1059)),LEFT($AB1059,FIND(" – ",$AB1059)-1),$AB1059),ProdTbl,3,0),"کد ناشناخته"))</f>
        <v/>
      </c>
      <c r="AE1059" s="22" t="n"/>
      <c r="AF1059" s="21" t="n"/>
      <c r="AG1059" s="20" t="n"/>
      <c r="AH1059" s="18">
        <f>IF($AG1059="","",IFERROR(VLOOKUP(IFERROR(VLOOKUP(IF(ISNUMBER(FIND(" – ",$AG1059)),LEFT($AG1059,FIND(" – ",$AG1059)-1),$AG1059),ProdTbl,5,0),""),BasketTbl,2,0),"کد ناشناخته"))</f>
        <v/>
      </c>
      <c r="AI1059" s="18">
        <f>IF($AG1059="","",IFERROR(VLOOKUP(IF(ISNUMBER(FIND(" – ",$AG1059)),LEFT($AG1059,FIND(" – ",$AG1059)-1),$AG1059),ProdTbl,3,0),"کد ناشناخته"))</f>
        <v/>
      </c>
      <c r="AJ1059" s="22" t="n"/>
      <c r="AK1059" s="21" t="n"/>
      <c r="AL1059" s="20" t="n"/>
      <c r="AM1059" s="18">
        <f>IF($AL1059="","",IFERROR(VLOOKUP(IFERROR(VLOOKUP(IF(ISNUMBER(FIND(" – ",$AL1059)),LEFT($AL1059,FIND(" – ",$AL1059)-1),$AL1059),ProdTbl,5,0),""),BasketTbl,2,0),"کد ناشناخته"))</f>
        <v/>
      </c>
      <c r="AN1059" s="18">
        <f>IF($AL1059="","",IFERROR(VLOOKUP(IF(ISNUMBER(FIND(" – ",$AL1059)),LEFT($AL1059,FIND(" – ",$AL1059)-1),$AL1059),ProdTbl,3,0),"کد ناشناخته"))</f>
        <v/>
      </c>
      <c r="AO1059" s="22" t="n"/>
      <c r="AP1059" s="21" t="n"/>
      <c r="AQ1059" s="20" t="n"/>
      <c r="AR1059" s="18">
        <f>IF($AQ1059="","",IFERROR(VLOOKUP(IFERROR(VLOOKUP(IF(ISNUMBER(FIND(" – ",$AQ1059)),LEFT($AQ1059,FIND(" – ",$AQ1059)-1),$AQ1059),ProdTbl,5,0),""),BasketTbl,2,0),"کد ناشناخته"))</f>
        <v/>
      </c>
      <c r="AS1059" s="18">
        <f>IF($AQ1059="","",IFERROR(VLOOKUP(IF(ISNUMBER(FIND(" – ",$AQ1059)),LEFT($AQ1059,FIND(" – ",$AQ1059)-1),$AQ1059),ProdTbl,3,0),"کد ناشناخته"))</f>
        <v/>
      </c>
      <c r="AT1059" s="22" t="n"/>
      <c r="AU1059" s="21" t="n"/>
      <c r="AV1059" s="20" t="n"/>
      <c r="AW1059" s="18">
        <f>IF($AV1059="","",IFERROR(VLOOKUP(IFERROR(VLOOKUP(IF(ISNUMBER(FIND(" – ",$AV1059)),LEFT($AV1059,FIND(" – ",$AV1059)-1),$AV1059),ProdTbl,5,0),""),BasketTbl,2,0),"کد ناشناخته"))</f>
        <v/>
      </c>
      <c r="AX1059" s="18">
        <f>IF($AV1059="","",IFERROR(VLOOKUP(IF(ISNUMBER(FIND(" – ",$AV1059)),LEFT($AV1059,FIND(" – ",$AV1059)-1),$AV1059),ProdTbl,3,0),"کد ناشناخته"))</f>
        <v/>
      </c>
      <c r="AY1059" s="22" t="n"/>
      <c r="AZ1059" s="21" t="n"/>
      <c r="BA1059" s="20" t="n"/>
      <c r="BB1059" s="18">
        <f>IF($BA1059="","",IFERROR(VLOOKUP(IFERROR(VLOOKUP(IF(ISNUMBER(FIND(" – ",$BA1059)),LEFT($BA1059,FIND(" – ",$BA1059)-1),$BA1059),ProdTbl,5,0),""),BasketTbl,2,0),"کد ناشناخته"))</f>
        <v/>
      </c>
      <c r="BC1059" s="18">
        <f>IF($BA1059="","",IFERROR(VLOOKUP(IF(ISNUMBER(FIND(" – ",$BA1059)),LEFT($BA1059,FIND(" – ",$BA1059)-1),$BA1059),ProdTbl,3,0),"کد ناشناخته"))</f>
        <v/>
      </c>
      <c r="BD1059" s="22" t="n"/>
      <c r="BE1059" s="21" t="n"/>
      <c r="BF1059" s="20" t="n"/>
      <c r="BG1059" s="18">
        <f>IF($BF1059="","",IFERROR(VLOOKUP(IFERROR(VLOOKUP(IF(ISNUMBER(FIND(" – ",$BF1059)),LEFT($BF1059,FIND(" – ",$BF1059)-1),$BF1059),ProdTbl,5,0),""),BasketTbl,2,0),"کد ناشناخته"))</f>
        <v/>
      </c>
      <c r="BH1059" s="18">
        <f>IF($BF1059="","",IFERROR(VLOOKUP(IF(ISNUMBER(FIND(" – ",$BF1059)),LEFT($BF1059,FIND(" – ",$BF1059)-1),$BF1059),ProdTbl,3,0),"کد ناشناخته"))</f>
        <v/>
      </c>
      <c r="BI1059" s="22" t="n"/>
      <c r="BJ1059" s="21" t="n"/>
      <c r="BK1059" s="20" t="n"/>
      <c r="BL1059" s="18">
        <f>IF($BK1059="","",IFERROR(VLOOKUP(IFERROR(VLOOKUP(IF(ISNUMBER(FIND(" – ",$BK1059)),LEFT($BK1059,FIND(" – ",$BK1059)-1),$BK1059),ProdTbl,5,0),""),BasketTbl,2,0),"کد ناشناخته"))</f>
        <v/>
      </c>
      <c r="BM1059" s="18">
        <f>IF($BK1059="","",IFERROR(VLOOKUP(IF(ISNUMBER(FIND(" – ",$BK1059)),LEFT($BK1059,FIND(" – ",$BK1059)-1),$BK1059),ProdTbl,3,0),"کد ناشناخته"))</f>
        <v/>
      </c>
      <c r="BN1059" s="22" t="n"/>
      <c r="BO1059" s="21" t="n"/>
      <c r="BP1059" s="20" t="n"/>
      <c r="BQ1059" s="18">
        <f>IF($BP1059="","",IFERROR(VLOOKUP(IFERROR(VLOOKUP(IF(ISNUMBER(FIND(" – ",$BP1059)),LEFT($BP1059,FIND(" – ",$BP1059)-1),$BP1059),ProdTbl,5,0),""),BasketTbl,2,0),"کد ناشناخته"))</f>
        <v/>
      </c>
      <c r="BR1059" s="18">
        <f>IF($BP1059="","",IFERROR(VLOOKUP(IF(ISNUMBER(FIND(" – ",$BP1059)),LEFT($BP1059,FIND(" – ",$BP1059)-1),$BP1059),ProdTbl,3,0),"کد ناشناخته"))</f>
        <v/>
      </c>
      <c r="BS1059" s="22" t="n"/>
      <c r="BT1059" s="21" t="n"/>
      <c r="BU1059" s="20" t="n"/>
      <c r="BV1059" s="18">
        <f>IF($BU1059="","",IFERROR(VLOOKUP(IFERROR(VLOOKUP(IF(ISNUMBER(FIND(" – ",$BU1059)),LEFT($BU1059,FIND(" – ",$BU1059)-1),$BU1059),ProdTbl,5,0),""),BasketTbl,2,0),"کد ناشناخته"))</f>
        <v/>
      </c>
      <c r="BW1059" s="18">
        <f>IF($BU1059="","",IFERROR(VLOOKUP(IF(ISNUMBER(FIND(" – ",$BU1059)),LEFT($BU1059,FIND(" – ",$BU1059)-1),$BU1059),ProdTbl,3,0),"کد ناشناخته"))</f>
        <v/>
      </c>
      <c r="BX1059" s="22" t="n"/>
      <c r="BY1059" s="21" t="n"/>
      <c r="BZ1059" s="20" t="n"/>
      <c r="CA1059" s="18">
        <f>IF($BZ1059="","",IFERROR(VLOOKUP(IFERROR(VLOOKUP(IF(ISNUMBER(FIND(" – ",$BZ1059)),LEFT($BZ1059,FIND(" – ",$BZ1059)-1),$BZ1059),ProdTbl,5,0),""),BasketTbl,2,0),"کد ناشناخته"))</f>
        <v/>
      </c>
      <c r="CB1059" s="18">
        <f>IF($BZ1059="","",IFERROR(VLOOKUP(IF(ISNUMBER(FIND(" – ",$BZ1059)),LEFT($BZ1059,FIND(" – ",$BZ1059)-1),$BZ1059),ProdTbl,3,0),"کد ناشناخته"))</f>
        <v/>
      </c>
      <c r="CC1059" s="22" t="n"/>
      <c r="CD1059" s="21" t="n"/>
      <c r="CE1059" s="20" t="n"/>
      <c r="CF1059" s="18">
        <f>IF($CE1059="","",IFERROR(VLOOKUP(IFERROR(VLOOKUP(IF(ISNUMBER(FIND(" – ",$CE1059)),LEFT($CE1059,FIND(" – ",$CE1059)-1),$CE1059),ProdTbl,5,0),""),BasketTbl,2,0),"کد ناشناخته"))</f>
        <v/>
      </c>
      <c r="CG1059" s="18">
        <f>IF($CE1059="","",IFERROR(VLOOKUP(IF(ISNUMBER(FIND(" – ",$CE1059)),LEFT($CE1059,FIND(" – ",$CE1059)-1),$CE1059),ProdTbl,3,0),"کد ناشناخته"))</f>
        <v/>
      </c>
      <c r="CH1059" s="22" t="n"/>
      <c r="CI1059" s="21" t="n"/>
    </row>
    <row r="1060">
      <c r="A1060" s="18">
        <f>IF($B1060="","",COUNTA($B$10:$B1060))</f>
        <v/>
      </c>
      <c r="B1060" s="19" t="n"/>
      <c r="C1060" s="20" t="n"/>
      <c r="D1060" s="19" t="n"/>
      <c r="E1060" s="18">
        <f>IF($D1060="","",IFERROR(VLOOKUP(IF(ISNUMBER(FIND(" – ",$D1060)),LEFT($D1060,FIND(" – ",$D1060)-1),$D1060),SellerTbl,2,0),"کد ناشناخته"))</f>
        <v/>
      </c>
      <c r="F1060" s="21" t="n"/>
      <c r="G1060" s="21" t="n"/>
      <c r="H1060" s="22" t="n"/>
      <c r="I1060" s="23">
        <f>IF(OR($F1060="",$G1060=""),"",$F1060-$G1060)</f>
        <v/>
      </c>
      <c r="J1060" s="18">
        <f>IF($I1060="","",IF(ABS($I1060)&lt;=0.01*$F1060,"√","×"))</f>
        <v/>
      </c>
      <c r="K1060" s="23">
        <f>IF(COUNT($Q1060,$V1060,$AA1060,$AF1060,$AK1060,$AP1060,$AU1060,$AZ1060,$BE1060,$BJ1060,$BO1060,$BT1060,$BY1060,$CD1060,$CI1060)=0,"",SUM($Q1060,$V1060,$AA1060,$AF1060,$AK1060,$AP1060,$AU1060,$AZ1060,$BE1060,$BJ1060,$BO1060,$BT1060,$BY1060,$CD1060,$CI1060))</f>
        <v/>
      </c>
      <c r="L1060" s="23">
        <f>IF(OR($F1060="",$K1060=""),"",$F1060-$K1060)</f>
        <v/>
      </c>
      <c r="M1060" s="20" t="n"/>
      <c r="N1060" s="18">
        <f>IF($M1060="","",IFERROR(VLOOKUP(IFERROR(VLOOKUP(IF(ISNUMBER(FIND(" – ",$M1060)),LEFT($M1060,FIND(" – ",$M1060)-1),$M1060),ProdTbl,5,0),""),BasketTbl,2,0),"کد ناشناخته"))</f>
        <v/>
      </c>
      <c r="O1060" s="18">
        <f>IF($M1060="","",IFERROR(VLOOKUP(IF(ISNUMBER(FIND(" – ",$M1060)),LEFT($M1060,FIND(" – ",$M1060)-1),$M1060),ProdTbl,3,0),"کد ناشناخته"))</f>
        <v/>
      </c>
      <c r="P1060" s="22" t="n"/>
      <c r="Q1060" s="21" t="n"/>
      <c r="R1060" s="20" t="n"/>
      <c r="S1060" s="18">
        <f>IF($R1060="","",IFERROR(VLOOKUP(IFERROR(VLOOKUP(IF(ISNUMBER(FIND(" – ",$R1060)),LEFT($R1060,FIND(" – ",$R1060)-1),$R1060),ProdTbl,5,0),""),BasketTbl,2,0),"کد ناشناخته"))</f>
        <v/>
      </c>
      <c r="T1060" s="18">
        <f>IF($R1060="","",IFERROR(VLOOKUP(IF(ISNUMBER(FIND(" – ",$R1060)),LEFT($R1060,FIND(" – ",$R1060)-1),$R1060),ProdTbl,3,0),"کد ناشناخته"))</f>
        <v/>
      </c>
      <c r="U1060" s="22" t="n"/>
      <c r="V1060" s="21" t="n"/>
      <c r="W1060" s="20" t="n"/>
      <c r="X1060" s="18">
        <f>IF($W1060="","",IFERROR(VLOOKUP(IFERROR(VLOOKUP(IF(ISNUMBER(FIND(" – ",$W1060)),LEFT($W1060,FIND(" – ",$W1060)-1),$W1060),ProdTbl,5,0),""),BasketTbl,2,0),"کد ناشناخته"))</f>
        <v/>
      </c>
      <c r="Y1060" s="18">
        <f>IF($W1060="","",IFERROR(VLOOKUP(IF(ISNUMBER(FIND(" – ",$W1060)),LEFT($W1060,FIND(" – ",$W1060)-1),$W1060),ProdTbl,3,0),"کد ناشناخته"))</f>
        <v/>
      </c>
      <c r="Z1060" s="22" t="n"/>
      <c r="AA1060" s="21" t="n"/>
      <c r="AB1060" s="20" t="n"/>
      <c r="AC1060" s="18">
        <f>IF($AB1060="","",IFERROR(VLOOKUP(IFERROR(VLOOKUP(IF(ISNUMBER(FIND(" – ",$AB1060)),LEFT($AB1060,FIND(" – ",$AB1060)-1),$AB1060),ProdTbl,5,0),""),BasketTbl,2,0),"کد ناشناخته"))</f>
        <v/>
      </c>
      <c r="AD1060" s="18">
        <f>IF($AB1060="","",IFERROR(VLOOKUP(IF(ISNUMBER(FIND(" – ",$AB1060)),LEFT($AB1060,FIND(" – ",$AB1060)-1),$AB1060),ProdTbl,3,0),"کد ناشناخته"))</f>
        <v/>
      </c>
      <c r="AE1060" s="22" t="n"/>
      <c r="AF1060" s="21" t="n"/>
      <c r="AG1060" s="20" t="n"/>
      <c r="AH1060" s="18">
        <f>IF($AG1060="","",IFERROR(VLOOKUP(IFERROR(VLOOKUP(IF(ISNUMBER(FIND(" – ",$AG1060)),LEFT($AG1060,FIND(" – ",$AG1060)-1),$AG1060),ProdTbl,5,0),""),BasketTbl,2,0),"کد ناشناخته"))</f>
        <v/>
      </c>
      <c r="AI1060" s="18">
        <f>IF($AG1060="","",IFERROR(VLOOKUP(IF(ISNUMBER(FIND(" – ",$AG1060)),LEFT($AG1060,FIND(" – ",$AG1060)-1),$AG1060),ProdTbl,3,0),"کد ناشناخته"))</f>
        <v/>
      </c>
      <c r="AJ1060" s="22" t="n"/>
      <c r="AK1060" s="21" t="n"/>
      <c r="AL1060" s="20" t="n"/>
      <c r="AM1060" s="18">
        <f>IF($AL1060="","",IFERROR(VLOOKUP(IFERROR(VLOOKUP(IF(ISNUMBER(FIND(" – ",$AL1060)),LEFT($AL1060,FIND(" – ",$AL1060)-1),$AL1060),ProdTbl,5,0),""),BasketTbl,2,0),"کد ناشناخته"))</f>
        <v/>
      </c>
      <c r="AN1060" s="18">
        <f>IF($AL1060="","",IFERROR(VLOOKUP(IF(ISNUMBER(FIND(" – ",$AL1060)),LEFT($AL1060,FIND(" – ",$AL1060)-1),$AL1060),ProdTbl,3,0),"کد ناشناخته"))</f>
        <v/>
      </c>
      <c r="AO1060" s="22" t="n"/>
      <c r="AP1060" s="21" t="n"/>
      <c r="AQ1060" s="20" t="n"/>
      <c r="AR1060" s="18">
        <f>IF($AQ1060="","",IFERROR(VLOOKUP(IFERROR(VLOOKUP(IF(ISNUMBER(FIND(" – ",$AQ1060)),LEFT($AQ1060,FIND(" – ",$AQ1060)-1),$AQ1060),ProdTbl,5,0),""),BasketTbl,2,0),"کد ناشناخته"))</f>
        <v/>
      </c>
      <c r="AS1060" s="18">
        <f>IF($AQ1060="","",IFERROR(VLOOKUP(IF(ISNUMBER(FIND(" – ",$AQ1060)),LEFT($AQ1060,FIND(" – ",$AQ1060)-1),$AQ1060),ProdTbl,3,0),"کد ناشناخته"))</f>
        <v/>
      </c>
      <c r="AT1060" s="22" t="n"/>
      <c r="AU1060" s="21" t="n"/>
      <c r="AV1060" s="20" t="n"/>
      <c r="AW1060" s="18">
        <f>IF($AV1060="","",IFERROR(VLOOKUP(IFERROR(VLOOKUP(IF(ISNUMBER(FIND(" – ",$AV1060)),LEFT($AV1060,FIND(" – ",$AV1060)-1),$AV1060),ProdTbl,5,0),""),BasketTbl,2,0),"کد ناشناخته"))</f>
        <v/>
      </c>
      <c r="AX1060" s="18">
        <f>IF($AV1060="","",IFERROR(VLOOKUP(IF(ISNUMBER(FIND(" – ",$AV1060)),LEFT($AV1060,FIND(" – ",$AV1060)-1),$AV1060),ProdTbl,3,0),"کد ناشناخته"))</f>
        <v/>
      </c>
      <c r="AY1060" s="22" t="n"/>
      <c r="AZ1060" s="21" t="n"/>
      <c r="BA1060" s="20" t="n"/>
      <c r="BB1060" s="18">
        <f>IF($BA1060="","",IFERROR(VLOOKUP(IFERROR(VLOOKUP(IF(ISNUMBER(FIND(" – ",$BA1060)),LEFT($BA1060,FIND(" – ",$BA1060)-1),$BA1060),ProdTbl,5,0),""),BasketTbl,2,0),"کد ناشناخته"))</f>
        <v/>
      </c>
      <c r="BC1060" s="18">
        <f>IF($BA1060="","",IFERROR(VLOOKUP(IF(ISNUMBER(FIND(" – ",$BA1060)),LEFT($BA1060,FIND(" – ",$BA1060)-1),$BA1060),ProdTbl,3,0),"کد ناشناخته"))</f>
        <v/>
      </c>
      <c r="BD1060" s="22" t="n"/>
      <c r="BE1060" s="21" t="n"/>
      <c r="BF1060" s="20" t="n"/>
      <c r="BG1060" s="18">
        <f>IF($BF1060="","",IFERROR(VLOOKUP(IFERROR(VLOOKUP(IF(ISNUMBER(FIND(" – ",$BF1060)),LEFT($BF1060,FIND(" – ",$BF1060)-1),$BF1060),ProdTbl,5,0),""),BasketTbl,2,0),"کد ناشناخته"))</f>
        <v/>
      </c>
      <c r="BH1060" s="18">
        <f>IF($BF1060="","",IFERROR(VLOOKUP(IF(ISNUMBER(FIND(" – ",$BF1060)),LEFT($BF1060,FIND(" – ",$BF1060)-1),$BF1060),ProdTbl,3,0),"کد ناشناخته"))</f>
        <v/>
      </c>
      <c r="BI1060" s="22" t="n"/>
      <c r="BJ1060" s="21" t="n"/>
      <c r="BK1060" s="20" t="n"/>
      <c r="BL1060" s="18">
        <f>IF($BK1060="","",IFERROR(VLOOKUP(IFERROR(VLOOKUP(IF(ISNUMBER(FIND(" – ",$BK1060)),LEFT($BK1060,FIND(" – ",$BK1060)-1),$BK1060),ProdTbl,5,0),""),BasketTbl,2,0),"کد ناشناخته"))</f>
        <v/>
      </c>
      <c r="BM1060" s="18">
        <f>IF($BK1060="","",IFERROR(VLOOKUP(IF(ISNUMBER(FIND(" – ",$BK1060)),LEFT($BK1060,FIND(" – ",$BK1060)-1),$BK1060),ProdTbl,3,0),"کد ناشناخته"))</f>
        <v/>
      </c>
      <c r="BN1060" s="22" t="n"/>
      <c r="BO1060" s="21" t="n"/>
      <c r="BP1060" s="20" t="n"/>
      <c r="BQ1060" s="18">
        <f>IF($BP1060="","",IFERROR(VLOOKUP(IFERROR(VLOOKUP(IF(ISNUMBER(FIND(" – ",$BP1060)),LEFT($BP1060,FIND(" – ",$BP1060)-1),$BP1060),ProdTbl,5,0),""),BasketTbl,2,0),"کد ناشناخته"))</f>
        <v/>
      </c>
      <c r="BR1060" s="18">
        <f>IF($BP1060="","",IFERROR(VLOOKUP(IF(ISNUMBER(FIND(" – ",$BP1060)),LEFT($BP1060,FIND(" – ",$BP1060)-1),$BP1060),ProdTbl,3,0),"کد ناشناخته"))</f>
        <v/>
      </c>
      <c r="BS1060" s="22" t="n"/>
      <c r="BT1060" s="21" t="n"/>
      <c r="BU1060" s="20" t="n"/>
      <c r="BV1060" s="18">
        <f>IF($BU1060="","",IFERROR(VLOOKUP(IFERROR(VLOOKUP(IF(ISNUMBER(FIND(" – ",$BU1060)),LEFT($BU1060,FIND(" – ",$BU1060)-1),$BU1060),ProdTbl,5,0),""),BasketTbl,2,0),"کد ناشناخته"))</f>
        <v/>
      </c>
      <c r="BW1060" s="18">
        <f>IF($BU1060="","",IFERROR(VLOOKUP(IF(ISNUMBER(FIND(" – ",$BU1060)),LEFT($BU1060,FIND(" – ",$BU1060)-1),$BU1060),ProdTbl,3,0),"کد ناشناخته"))</f>
        <v/>
      </c>
      <c r="BX1060" s="22" t="n"/>
      <c r="BY1060" s="21" t="n"/>
      <c r="BZ1060" s="20" t="n"/>
      <c r="CA1060" s="18">
        <f>IF($BZ1060="","",IFERROR(VLOOKUP(IFERROR(VLOOKUP(IF(ISNUMBER(FIND(" – ",$BZ1060)),LEFT($BZ1060,FIND(" – ",$BZ1060)-1),$BZ1060),ProdTbl,5,0),""),BasketTbl,2,0),"کد ناشناخته"))</f>
        <v/>
      </c>
      <c r="CB1060" s="18">
        <f>IF($BZ1060="","",IFERROR(VLOOKUP(IF(ISNUMBER(FIND(" – ",$BZ1060)),LEFT($BZ1060,FIND(" – ",$BZ1060)-1),$BZ1060),ProdTbl,3,0),"کد ناشناخته"))</f>
        <v/>
      </c>
      <c r="CC1060" s="22" t="n"/>
      <c r="CD1060" s="21" t="n"/>
      <c r="CE1060" s="20" t="n"/>
      <c r="CF1060" s="18">
        <f>IF($CE1060="","",IFERROR(VLOOKUP(IFERROR(VLOOKUP(IF(ISNUMBER(FIND(" – ",$CE1060)),LEFT($CE1060,FIND(" – ",$CE1060)-1),$CE1060),ProdTbl,5,0),""),BasketTbl,2,0),"کد ناشناخته"))</f>
        <v/>
      </c>
      <c r="CG1060" s="18">
        <f>IF($CE1060="","",IFERROR(VLOOKUP(IF(ISNUMBER(FIND(" – ",$CE1060)),LEFT($CE1060,FIND(" – ",$CE1060)-1),$CE1060),ProdTbl,3,0),"کد ناشناخته"))</f>
        <v/>
      </c>
      <c r="CH1060" s="22" t="n"/>
      <c r="CI1060" s="21" t="n"/>
    </row>
    <row r="1061">
      <c r="A1061" s="18">
        <f>IF($B1061="","",COUNTA($B$10:$B1061))</f>
        <v/>
      </c>
      <c r="B1061" s="19" t="n"/>
      <c r="C1061" s="20" t="n"/>
      <c r="D1061" s="19" t="n"/>
      <c r="E1061" s="18">
        <f>IF($D1061="","",IFERROR(VLOOKUP(IF(ISNUMBER(FIND(" – ",$D1061)),LEFT($D1061,FIND(" – ",$D1061)-1),$D1061),SellerTbl,2,0),"کد ناشناخته"))</f>
        <v/>
      </c>
      <c r="F1061" s="21" t="n"/>
      <c r="G1061" s="21" t="n"/>
      <c r="H1061" s="22" t="n"/>
      <c r="I1061" s="23">
        <f>IF(OR($F1061="",$G1061=""),"",$F1061-$G1061)</f>
        <v/>
      </c>
      <c r="J1061" s="18">
        <f>IF($I1061="","",IF(ABS($I1061)&lt;=0.01*$F1061,"√","×"))</f>
        <v/>
      </c>
      <c r="K1061" s="23">
        <f>IF(COUNT($Q1061,$V1061,$AA1061,$AF1061,$AK1061,$AP1061,$AU1061,$AZ1061,$BE1061,$BJ1061,$BO1061,$BT1061,$BY1061,$CD1061,$CI1061)=0,"",SUM($Q1061,$V1061,$AA1061,$AF1061,$AK1061,$AP1061,$AU1061,$AZ1061,$BE1061,$BJ1061,$BO1061,$BT1061,$BY1061,$CD1061,$CI1061))</f>
        <v/>
      </c>
      <c r="L1061" s="23">
        <f>IF(OR($F1061="",$K1061=""),"",$F1061-$K1061)</f>
        <v/>
      </c>
      <c r="M1061" s="20" t="n"/>
      <c r="N1061" s="18">
        <f>IF($M1061="","",IFERROR(VLOOKUP(IFERROR(VLOOKUP(IF(ISNUMBER(FIND(" – ",$M1061)),LEFT($M1061,FIND(" – ",$M1061)-1),$M1061),ProdTbl,5,0),""),BasketTbl,2,0),"کد ناشناخته"))</f>
        <v/>
      </c>
      <c r="O1061" s="18">
        <f>IF($M1061="","",IFERROR(VLOOKUP(IF(ISNUMBER(FIND(" – ",$M1061)),LEFT($M1061,FIND(" – ",$M1061)-1),$M1061),ProdTbl,3,0),"کد ناشناخته"))</f>
        <v/>
      </c>
      <c r="P1061" s="22" t="n"/>
      <c r="Q1061" s="21" t="n"/>
      <c r="R1061" s="20" t="n"/>
      <c r="S1061" s="18">
        <f>IF($R1061="","",IFERROR(VLOOKUP(IFERROR(VLOOKUP(IF(ISNUMBER(FIND(" – ",$R1061)),LEFT($R1061,FIND(" – ",$R1061)-1),$R1061),ProdTbl,5,0),""),BasketTbl,2,0),"کد ناشناخته"))</f>
        <v/>
      </c>
      <c r="T1061" s="18">
        <f>IF($R1061="","",IFERROR(VLOOKUP(IF(ISNUMBER(FIND(" – ",$R1061)),LEFT($R1061,FIND(" – ",$R1061)-1),$R1061),ProdTbl,3,0),"کد ناشناخته"))</f>
        <v/>
      </c>
      <c r="U1061" s="22" t="n"/>
      <c r="V1061" s="21" t="n"/>
      <c r="W1061" s="20" t="n"/>
      <c r="X1061" s="18">
        <f>IF($W1061="","",IFERROR(VLOOKUP(IFERROR(VLOOKUP(IF(ISNUMBER(FIND(" – ",$W1061)),LEFT($W1061,FIND(" – ",$W1061)-1),$W1061),ProdTbl,5,0),""),BasketTbl,2,0),"کد ناشناخته"))</f>
        <v/>
      </c>
      <c r="Y1061" s="18">
        <f>IF($W1061="","",IFERROR(VLOOKUP(IF(ISNUMBER(FIND(" – ",$W1061)),LEFT($W1061,FIND(" – ",$W1061)-1),$W1061),ProdTbl,3,0),"کد ناشناخته"))</f>
        <v/>
      </c>
      <c r="Z1061" s="22" t="n"/>
      <c r="AA1061" s="21" t="n"/>
      <c r="AB1061" s="20" t="n"/>
      <c r="AC1061" s="18">
        <f>IF($AB1061="","",IFERROR(VLOOKUP(IFERROR(VLOOKUP(IF(ISNUMBER(FIND(" – ",$AB1061)),LEFT($AB1061,FIND(" – ",$AB1061)-1),$AB1061),ProdTbl,5,0),""),BasketTbl,2,0),"کد ناشناخته"))</f>
        <v/>
      </c>
      <c r="AD1061" s="18">
        <f>IF($AB1061="","",IFERROR(VLOOKUP(IF(ISNUMBER(FIND(" – ",$AB1061)),LEFT($AB1061,FIND(" – ",$AB1061)-1),$AB1061),ProdTbl,3,0),"کد ناشناخته"))</f>
        <v/>
      </c>
      <c r="AE1061" s="22" t="n"/>
      <c r="AF1061" s="21" t="n"/>
      <c r="AG1061" s="20" t="n"/>
      <c r="AH1061" s="18">
        <f>IF($AG1061="","",IFERROR(VLOOKUP(IFERROR(VLOOKUP(IF(ISNUMBER(FIND(" – ",$AG1061)),LEFT($AG1061,FIND(" – ",$AG1061)-1),$AG1061),ProdTbl,5,0),""),BasketTbl,2,0),"کد ناشناخته"))</f>
        <v/>
      </c>
      <c r="AI1061" s="18">
        <f>IF($AG1061="","",IFERROR(VLOOKUP(IF(ISNUMBER(FIND(" – ",$AG1061)),LEFT($AG1061,FIND(" – ",$AG1061)-1),$AG1061),ProdTbl,3,0),"کد ناشناخته"))</f>
        <v/>
      </c>
      <c r="AJ1061" s="22" t="n"/>
      <c r="AK1061" s="21" t="n"/>
      <c r="AL1061" s="20" t="n"/>
      <c r="AM1061" s="18">
        <f>IF($AL1061="","",IFERROR(VLOOKUP(IFERROR(VLOOKUP(IF(ISNUMBER(FIND(" – ",$AL1061)),LEFT($AL1061,FIND(" – ",$AL1061)-1),$AL1061),ProdTbl,5,0),""),BasketTbl,2,0),"کد ناشناخته"))</f>
        <v/>
      </c>
      <c r="AN1061" s="18">
        <f>IF($AL1061="","",IFERROR(VLOOKUP(IF(ISNUMBER(FIND(" – ",$AL1061)),LEFT($AL1061,FIND(" – ",$AL1061)-1),$AL1061),ProdTbl,3,0),"کد ناشناخته"))</f>
        <v/>
      </c>
      <c r="AO1061" s="22" t="n"/>
      <c r="AP1061" s="21" t="n"/>
      <c r="AQ1061" s="20" t="n"/>
      <c r="AR1061" s="18">
        <f>IF($AQ1061="","",IFERROR(VLOOKUP(IFERROR(VLOOKUP(IF(ISNUMBER(FIND(" – ",$AQ1061)),LEFT($AQ1061,FIND(" – ",$AQ1061)-1),$AQ1061),ProdTbl,5,0),""),BasketTbl,2,0),"کد ناشناخته"))</f>
        <v/>
      </c>
      <c r="AS1061" s="18">
        <f>IF($AQ1061="","",IFERROR(VLOOKUP(IF(ISNUMBER(FIND(" – ",$AQ1061)),LEFT($AQ1061,FIND(" – ",$AQ1061)-1),$AQ1061),ProdTbl,3,0),"کد ناشناخته"))</f>
        <v/>
      </c>
      <c r="AT1061" s="22" t="n"/>
      <c r="AU1061" s="21" t="n"/>
      <c r="AV1061" s="20" t="n"/>
      <c r="AW1061" s="18">
        <f>IF($AV1061="","",IFERROR(VLOOKUP(IFERROR(VLOOKUP(IF(ISNUMBER(FIND(" – ",$AV1061)),LEFT($AV1061,FIND(" – ",$AV1061)-1),$AV1061),ProdTbl,5,0),""),BasketTbl,2,0),"کد ناشناخته"))</f>
        <v/>
      </c>
      <c r="AX1061" s="18">
        <f>IF($AV1061="","",IFERROR(VLOOKUP(IF(ISNUMBER(FIND(" – ",$AV1061)),LEFT($AV1061,FIND(" – ",$AV1061)-1),$AV1061),ProdTbl,3,0),"کد ناشناخته"))</f>
        <v/>
      </c>
      <c r="AY1061" s="22" t="n"/>
      <c r="AZ1061" s="21" t="n"/>
      <c r="BA1061" s="20" t="n"/>
      <c r="BB1061" s="18">
        <f>IF($BA1061="","",IFERROR(VLOOKUP(IFERROR(VLOOKUP(IF(ISNUMBER(FIND(" – ",$BA1061)),LEFT($BA1061,FIND(" – ",$BA1061)-1),$BA1061),ProdTbl,5,0),""),BasketTbl,2,0),"کد ناشناخته"))</f>
        <v/>
      </c>
      <c r="BC1061" s="18">
        <f>IF($BA1061="","",IFERROR(VLOOKUP(IF(ISNUMBER(FIND(" – ",$BA1061)),LEFT($BA1061,FIND(" – ",$BA1061)-1),$BA1061),ProdTbl,3,0),"کد ناشناخته"))</f>
        <v/>
      </c>
      <c r="BD1061" s="22" t="n"/>
      <c r="BE1061" s="21" t="n"/>
      <c r="BF1061" s="20" t="n"/>
      <c r="BG1061" s="18">
        <f>IF($BF1061="","",IFERROR(VLOOKUP(IFERROR(VLOOKUP(IF(ISNUMBER(FIND(" – ",$BF1061)),LEFT($BF1061,FIND(" – ",$BF1061)-1),$BF1061),ProdTbl,5,0),""),BasketTbl,2,0),"کد ناشناخته"))</f>
        <v/>
      </c>
      <c r="BH1061" s="18">
        <f>IF($BF1061="","",IFERROR(VLOOKUP(IF(ISNUMBER(FIND(" – ",$BF1061)),LEFT($BF1061,FIND(" – ",$BF1061)-1),$BF1061),ProdTbl,3,0),"کد ناشناخته"))</f>
        <v/>
      </c>
      <c r="BI1061" s="22" t="n"/>
      <c r="BJ1061" s="21" t="n"/>
      <c r="BK1061" s="20" t="n"/>
      <c r="BL1061" s="18">
        <f>IF($BK1061="","",IFERROR(VLOOKUP(IFERROR(VLOOKUP(IF(ISNUMBER(FIND(" – ",$BK1061)),LEFT($BK1061,FIND(" – ",$BK1061)-1),$BK1061),ProdTbl,5,0),""),BasketTbl,2,0),"کد ناشناخته"))</f>
        <v/>
      </c>
      <c r="BM1061" s="18">
        <f>IF($BK1061="","",IFERROR(VLOOKUP(IF(ISNUMBER(FIND(" – ",$BK1061)),LEFT($BK1061,FIND(" – ",$BK1061)-1),$BK1061),ProdTbl,3,0),"کد ناشناخته"))</f>
        <v/>
      </c>
      <c r="BN1061" s="22" t="n"/>
      <c r="BO1061" s="21" t="n"/>
      <c r="BP1061" s="20" t="n"/>
      <c r="BQ1061" s="18">
        <f>IF($BP1061="","",IFERROR(VLOOKUP(IFERROR(VLOOKUP(IF(ISNUMBER(FIND(" – ",$BP1061)),LEFT($BP1061,FIND(" – ",$BP1061)-1),$BP1061),ProdTbl,5,0),""),BasketTbl,2,0),"کد ناشناخته"))</f>
        <v/>
      </c>
      <c r="BR1061" s="18">
        <f>IF($BP1061="","",IFERROR(VLOOKUP(IF(ISNUMBER(FIND(" – ",$BP1061)),LEFT($BP1061,FIND(" – ",$BP1061)-1),$BP1061),ProdTbl,3,0),"کد ناشناخته"))</f>
        <v/>
      </c>
      <c r="BS1061" s="22" t="n"/>
      <c r="BT1061" s="21" t="n"/>
      <c r="BU1061" s="20" t="n"/>
      <c r="BV1061" s="18">
        <f>IF($BU1061="","",IFERROR(VLOOKUP(IFERROR(VLOOKUP(IF(ISNUMBER(FIND(" – ",$BU1061)),LEFT($BU1061,FIND(" – ",$BU1061)-1),$BU1061),ProdTbl,5,0),""),BasketTbl,2,0),"کد ناشناخته"))</f>
        <v/>
      </c>
      <c r="BW1061" s="18">
        <f>IF($BU1061="","",IFERROR(VLOOKUP(IF(ISNUMBER(FIND(" – ",$BU1061)),LEFT($BU1061,FIND(" – ",$BU1061)-1),$BU1061),ProdTbl,3,0),"کد ناشناخته"))</f>
        <v/>
      </c>
      <c r="BX1061" s="22" t="n"/>
      <c r="BY1061" s="21" t="n"/>
      <c r="BZ1061" s="20" t="n"/>
      <c r="CA1061" s="18">
        <f>IF($BZ1061="","",IFERROR(VLOOKUP(IFERROR(VLOOKUP(IF(ISNUMBER(FIND(" – ",$BZ1061)),LEFT($BZ1061,FIND(" – ",$BZ1061)-1),$BZ1061),ProdTbl,5,0),""),BasketTbl,2,0),"کد ناشناخته"))</f>
        <v/>
      </c>
      <c r="CB1061" s="18">
        <f>IF($BZ1061="","",IFERROR(VLOOKUP(IF(ISNUMBER(FIND(" – ",$BZ1061)),LEFT($BZ1061,FIND(" – ",$BZ1061)-1),$BZ1061),ProdTbl,3,0),"کد ناشناخته"))</f>
        <v/>
      </c>
      <c r="CC1061" s="22" t="n"/>
      <c r="CD1061" s="21" t="n"/>
      <c r="CE1061" s="20" t="n"/>
      <c r="CF1061" s="18">
        <f>IF($CE1061="","",IFERROR(VLOOKUP(IFERROR(VLOOKUP(IF(ISNUMBER(FIND(" – ",$CE1061)),LEFT($CE1061,FIND(" – ",$CE1061)-1),$CE1061),ProdTbl,5,0),""),BasketTbl,2,0),"کد ناشناخته"))</f>
        <v/>
      </c>
      <c r="CG1061" s="18">
        <f>IF($CE1061="","",IFERROR(VLOOKUP(IF(ISNUMBER(FIND(" – ",$CE1061)),LEFT($CE1061,FIND(" – ",$CE1061)-1),$CE1061),ProdTbl,3,0),"کد ناشناخته"))</f>
        <v/>
      </c>
      <c r="CH1061" s="22" t="n"/>
      <c r="CI1061" s="21" t="n"/>
    </row>
    <row r="1062">
      <c r="A1062" s="18">
        <f>IF($B1062="","",COUNTA($B$10:$B1062))</f>
        <v/>
      </c>
      <c r="B1062" s="19" t="n"/>
      <c r="C1062" s="20" t="n"/>
      <c r="D1062" s="19" t="n"/>
      <c r="E1062" s="18">
        <f>IF($D1062="","",IFERROR(VLOOKUP(IF(ISNUMBER(FIND(" – ",$D1062)),LEFT($D1062,FIND(" – ",$D1062)-1),$D1062),SellerTbl,2,0),"کد ناشناخته"))</f>
        <v/>
      </c>
      <c r="F1062" s="21" t="n"/>
      <c r="G1062" s="21" t="n"/>
      <c r="H1062" s="22" t="n"/>
      <c r="I1062" s="23">
        <f>IF(OR($F1062="",$G1062=""),"",$F1062-$G1062)</f>
        <v/>
      </c>
      <c r="J1062" s="18">
        <f>IF($I1062="","",IF(ABS($I1062)&lt;=0.01*$F1062,"√","×"))</f>
        <v/>
      </c>
      <c r="K1062" s="23">
        <f>IF(COUNT($Q1062,$V1062,$AA1062,$AF1062,$AK1062,$AP1062,$AU1062,$AZ1062,$BE1062,$BJ1062,$BO1062,$BT1062,$BY1062,$CD1062,$CI1062)=0,"",SUM($Q1062,$V1062,$AA1062,$AF1062,$AK1062,$AP1062,$AU1062,$AZ1062,$BE1062,$BJ1062,$BO1062,$BT1062,$BY1062,$CD1062,$CI1062))</f>
        <v/>
      </c>
      <c r="L1062" s="23">
        <f>IF(OR($F1062="",$K1062=""),"",$F1062-$K1062)</f>
        <v/>
      </c>
      <c r="M1062" s="20" t="n"/>
      <c r="N1062" s="18">
        <f>IF($M1062="","",IFERROR(VLOOKUP(IFERROR(VLOOKUP(IF(ISNUMBER(FIND(" – ",$M1062)),LEFT($M1062,FIND(" – ",$M1062)-1),$M1062),ProdTbl,5,0),""),BasketTbl,2,0),"کد ناشناخته"))</f>
        <v/>
      </c>
      <c r="O1062" s="18">
        <f>IF($M1062="","",IFERROR(VLOOKUP(IF(ISNUMBER(FIND(" – ",$M1062)),LEFT($M1062,FIND(" – ",$M1062)-1),$M1062),ProdTbl,3,0),"کد ناشناخته"))</f>
        <v/>
      </c>
      <c r="P1062" s="22" t="n"/>
      <c r="Q1062" s="21" t="n"/>
      <c r="R1062" s="20" t="n"/>
      <c r="S1062" s="18">
        <f>IF($R1062="","",IFERROR(VLOOKUP(IFERROR(VLOOKUP(IF(ISNUMBER(FIND(" – ",$R1062)),LEFT($R1062,FIND(" – ",$R1062)-1),$R1062),ProdTbl,5,0),""),BasketTbl,2,0),"کد ناشناخته"))</f>
        <v/>
      </c>
      <c r="T1062" s="18">
        <f>IF($R1062="","",IFERROR(VLOOKUP(IF(ISNUMBER(FIND(" – ",$R1062)),LEFT($R1062,FIND(" – ",$R1062)-1),$R1062),ProdTbl,3,0),"کد ناشناخته"))</f>
        <v/>
      </c>
      <c r="U1062" s="22" t="n"/>
      <c r="V1062" s="21" t="n"/>
      <c r="W1062" s="20" t="n"/>
      <c r="X1062" s="18">
        <f>IF($W1062="","",IFERROR(VLOOKUP(IFERROR(VLOOKUP(IF(ISNUMBER(FIND(" – ",$W1062)),LEFT($W1062,FIND(" – ",$W1062)-1),$W1062),ProdTbl,5,0),""),BasketTbl,2,0),"کد ناشناخته"))</f>
        <v/>
      </c>
      <c r="Y1062" s="18">
        <f>IF($W1062="","",IFERROR(VLOOKUP(IF(ISNUMBER(FIND(" – ",$W1062)),LEFT($W1062,FIND(" – ",$W1062)-1),$W1062),ProdTbl,3,0),"کد ناشناخته"))</f>
        <v/>
      </c>
      <c r="Z1062" s="22" t="n"/>
      <c r="AA1062" s="21" t="n"/>
      <c r="AB1062" s="20" t="n"/>
      <c r="AC1062" s="18">
        <f>IF($AB1062="","",IFERROR(VLOOKUP(IFERROR(VLOOKUP(IF(ISNUMBER(FIND(" – ",$AB1062)),LEFT($AB1062,FIND(" – ",$AB1062)-1),$AB1062),ProdTbl,5,0),""),BasketTbl,2,0),"کد ناشناخته"))</f>
        <v/>
      </c>
      <c r="AD1062" s="18">
        <f>IF($AB1062="","",IFERROR(VLOOKUP(IF(ISNUMBER(FIND(" – ",$AB1062)),LEFT($AB1062,FIND(" – ",$AB1062)-1),$AB1062),ProdTbl,3,0),"کد ناشناخته"))</f>
        <v/>
      </c>
      <c r="AE1062" s="22" t="n"/>
      <c r="AF1062" s="21" t="n"/>
      <c r="AG1062" s="20" t="n"/>
      <c r="AH1062" s="18">
        <f>IF($AG1062="","",IFERROR(VLOOKUP(IFERROR(VLOOKUP(IF(ISNUMBER(FIND(" – ",$AG1062)),LEFT($AG1062,FIND(" – ",$AG1062)-1),$AG1062),ProdTbl,5,0),""),BasketTbl,2,0),"کد ناشناخته"))</f>
        <v/>
      </c>
      <c r="AI1062" s="18">
        <f>IF($AG1062="","",IFERROR(VLOOKUP(IF(ISNUMBER(FIND(" – ",$AG1062)),LEFT($AG1062,FIND(" – ",$AG1062)-1),$AG1062),ProdTbl,3,0),"کد ناشناخته"))</f>
        <v/>
      </c>
      <c r="AJ1062" s="22" t="n"/>
      <c r="AK1062" s="21" t="n"/>
      <c r="AL1062" s="20" t="n"/>
      <c r="AM1062" s="18">
        <f>IF($AL1062="","",IFERROR(VLOOKUP(IFERROR(VLOOKUP(IF(ISNUMBER(FIND(" – ",$AL1062)),LEFT($AL1062,FIND(" – ",$AL1062)-1),$AL1062),ProdTbl,5,0),""),BasketTbl,2,0),"کد ناشناخته"))</f>
        <v/>
      </c>
      <c r="AN1062" s="18">
        <f>IF($AL1062="","",IFERROR(VLOOKUP(IF(ISNUMBER(FIND(" – ",$AL1062)),LEFT($AL1062,FIND(" – ",$AL1062)-1),$AL1062),ProdTbl,3,0),"کد ناشناخته"))</f>
        <v/>
      </c>
      <c r="AO1062" s="22" t="n"/>
      <c r="AP1062" s="21" t="n"/>
      <c r="AQ1062" s="20" t="n"/>
      <c r="AR1062" s="18">
        <f>IF($AQ1062="","",IFERROR(VLOOKUP(IFERROR(VLOOKUP(IF(ISNUMBER(FIND(" – ",$AQ1062)),LEFT($AQ1062,FIND(" – ",$AQ1062)-1),$AQ1062),ProdTbl,5,0),""),BasketTbl,2,0),"کد ناشناخته"))</f>
        <v/>
      </c>
      <c r="AS1062" s="18">
        <f>IF($AQ1062="","",IFERROR(VLOOKUP(IF(ISNUMBER(FIND(" – ",$AQ1062)),LEFT($AQ1062,FIND(" – ",$AQ1062)-1),$AQ1062),ProdTbl,3,0),"کد ناشناخته"))</f>
        <v/>
      </c>
      <c r="AT1062" s="22" t="n"/>
      <c r="AU1062" s="21" t="n"/>
      <c r="AV1062" s="20" t="n"/>
      <c r="AW1062" s="18">
        <f>IF($AV1062="","",IFERROR(VLOOKUP(IFERROR(VLOOKUP(IF(ISNUMBER(FIND(" – ",$AV1062)),LEFT($AV1062,FIND(" – ",$AV1062)-1),$AV1062),ProdTbl,5,0),""),BasketTbl,2,0),"کد ناشناخته"))</f>
        <v/>
      </c>
      <c r="AX1062" s="18">
        <f>IF($AV1062="","",IFERROR(VLOOKUP(IF(ISNUMBER(FIND(" – ",$AV1062)),LEFT($AV1062,FIND(" – ",$AV1062)-1),$AV1062),ProdTbl,3,0),"کد ناشناخته"))</f>
        <v/>
      </c>
      <c r="AY1062" s="22" t="n"/>
      <c r="AZ1062" s="21" t="n"/>
      <c r="BA1062" s="20" t="n"/>
      <c r="BB1062" s="18">
        <f>IF($BA1062="","",IFERROR(VLOOKUP(IFERROR(VLOOKUP(IF(ISNUMBER(FIND(" – ",$BA1062)),LEFT($BA1062,FIND(" – ",$BA1062)-1),$BA1062),ProdTbl,5,0),""),BasketTbl,2,0),"کد ناشناخته"))</f>
        <v/>
      </c>
      <c r="BC1062" s="18">
        <f>IF($BA1062="","",IFERROR(VLOOKUP(IF(ISNUMBER(FIND(" – ",$BA1062)),LEFT($BA1062,FIND(" – ",$BA1062)-1),$BA1062),ProdTbl,3,0),"کد ناشناخته"))</f>
        <v/>
      </c>
      <c r="BD1062" s="22" t="n"/>
      <c r="BE1062" s="21" t="n"/>
      <c r="BF1062" s="20" t="n"/>
      <c r="BG1062" s="18">
        <f>IF($BF1062="","",IFERROR(VLOOKUP(IFERROR(VLOOKUP(IF(ISNUMBER(FIND(" – ",$BF1062)),LEFT($BF1062,FIND(" – ",$BF1062)-1),$BF1062),ProdTbl,5,0),""),BasketTbl,2,0),"کد ناشناخته"))</f>
        <v/>
      </c>
      <c r="BH1062" s="18">
        <f>IF($BF1062="","",IFERROR(VLOOKUP(IF(ISNUMBER(FIND(" – ",$BF1062)),LEFT($BF1062,FIND(" – ",$BF1062)-1),$BF1062),ProdTbl,3,0),"کد ناشناخته"))</f>
        <v/>
      </c>
      <c r="BI1062" s="22" t="n"/>
      <c r="BJ1062" s="21" t="n"/>
      <c r="BK1062" s="20" t="n"/>
      <c r="BL1062" s="18">
        <f>IF($BK1062="","",IFERROR(VLOOKUP(IFERROR(VLOOKUP(IF(ISNUMBER(FIND(" – ",$BK1062)),LEFT($BK1062,FIND(" – ",$BK1062)-1),$BK1062),ProdTbl,5,0),""),BasketTbl,2,0),"کد ناشناخته"))</f>
        <v/>
      </c>
      <c r="BM1062" s="18">
        <f>IF($BK1062="","",IFERROR(VLOOKUP(IF(ISNUMBER(FIND(" – ",$BK1062)),LEFT($BK1062,FIND(" – ",$BK1062)-1),$BK1062),ProdTbl,3,0),"کد ناشناخته"))</f>
        <v/>
      </c>
      <c r="BN1062" s="22" t="n"/>
      <c r="BO1062" s="21" t="n"/>
      <c r="BP1062" s="20" t="n"/>
      <c r="BQ1062" s="18">
        <f>IF($BP1062="","",IFERROR(VLOOKUP(IFERROR(VLOOKUP(IF(ISNUMBER(FIND(" – ",$BP1062)),LEFT($BP1062,FIND(" – ",$BP1062)-1),$BP1062),ProdTbl,5,0),""),BasketTbl,2,0),"کد ناشناخته"))</f>
        <v/>
      </c>
      <c r="BR1062" s="18">
        <f>IF($BP1062="","",IFERROR(VLOOKUP(IF(ISNUMBER(FIND(" – ",$BP1062)),LEFT($BP1062,FIND(" – ",$BP1062)-1),$BP1062),ProdTbl,3,0),"کد ناشناخته"))</f>
        <v/>
      </c>
      <c r="BS1062" s="22" t="n"/>
      <c r="BT1062" s="21" t="n"/>
      <c r="BU1062" s="20" t="n"/>
      <c r="BV1062" s="18">
        <f>IF($BU1062="","",IFERROR(VLOOKUP(IFERROR(VLOOKUP(IF(ISNUMBER(FIND(" – ",$BU1062)),LEFT($BU1062,FIND(" – ",$BU1062)-1),$BU1062),ProdTbl,5,0),""),BasketTbl,2,0),"کد ناشناخته"))</f>
        <v/>
      </c>
      <c r="BW1062" s="18">
        <f>IF($BU1062="","",IFERROR(VLOOKUP(IF(ISNUMBER(FIND(" – ",$BU1062)),LEFT($BU1062,FIND(" – ",$BU1062)-1),$BU1062),ProdTbl,3,0),"کد ناشناخته"))</f>
        <v/>
      </c>
      <c r="BX1062" s="22" t="n"/>
      <c r="BY1062" s="21" t="n"/>
      <c r="BZ1062" s="20" t="n"/>
      <c r="CA1062" s="18">
        <f>IF($BZ1062="","",IFERROR(VLOOKUP(IFERROR(VLOOKUP(IF(ISNUMBER(FIND(" – ",$BZ1062)),LEFT($BZ1062,FIND(" – ",$BZ1062)-1),$BZ1062),ProdTbl,5,0),""),BasketTbl,2,0),"کد ناشناخته"))</f>
        <v/>
      </c>
      <c r="CB1062" s="18">
        <f>IF($BZ1062="","",IFERROR(VLOOKUP(IF(ISNUMBER(FIND(" – ",$BZ1062)),LEFT($BZ1062,FIND(" – ",$BZ1062)-1),$BZ1062),ProdTbl,3,0),"کد ناشناخته"))</f>
        <v/>
      </c>
      <c r="CC1062" s="22" t="n"/>
      <c r="CD1062" s="21" t="n"/>
      <c r="CE1062" s="20" t="n"/>
      <c r="CF1062" s="18">
        <f>IF($CE1062="","",IFERROR(VLOOKUP(IFERROR(VLOOKUP(IF(ISNUMBER(FIND(" – ",$CE1062)),LEFT($CE1062,FIND(" – ",$CE1062)-1),$CE1062),ProdTbl,5,0),""),BasketTbl,2,0),"کد ناشناخته"))</f>
        <v/>
      </c>
      <c r="CG1062" s="18">
        <f>IF($CE1062="","",IFERROR(VLOOKUP(IF(ISNUMBER(FIND(" – ",$CE1062)),LEFT($CE1062,FIND(" – ",$CE1062)-1),$CE1062),ProdTbl,3,0),"کد ناشناخته"))</f>
        <v/>
      </c>
      <c r="CH1062" s="22" t="n"/>
      <c r="CI1062" s="21" t="n"/>
    </row>
    <row r="1063">
      <c r="A1063" s="18">
        <f>IF($B1063="","",COUNTA($B$10:$B1063))</f>
        <v/>
      </c>
      <c r="B1063" s="19" t="n"/>
      <c r="C1063" s="20" t="n"/>
      <c r="D1063" s="19" t="n"/>
      <c r="E1063" s="18">
        <f>IF($D1063="","",IFERROR(VLOOKUP(IF(ISNUMBER(FIND(" – ",$D1063)),LEFT($D1063,FIND(" – ",$D1063)-1),$D1063),SellerTbl,2,0),"کد ناشناخته"))</f>
        <v/>
      </c>
      <c r="F1063" s="21" t="n"/>
      <c r="G1063" s="21" t="n"/>
      <c r="H1063" s="22" t="n"/>
      <c r="I1063" s="23">
        <f>IF(OR($F1063="",$G1063=""),"",$F1063-$G1063)</f>
        <v/>
      </c>
      <c r="J1063" s="18">
        <f>IF($I1063="","",IF(ABS($I1063)&lt;=0.01*$F1063,"√","×"))</f>
        <v/>
      </c>
      <c r="K1063" s="23">
        <f>IF(COUNT($Q1063,$V1063,$AA1063,$AF1063,$AK1063,$AP1063,$AU1063,$AZ1063,$BE1063,$BJ1063,$BO1063,$BT1063,$BY1063,$CD1063,$CI1063)=0,"",SUM($Q1063,$V1063,$AA1063,$AF1063,$AK1063,$AP1063,$AU1063,$AZ1063,$BE1063,$BJ1063,$BO1063,$BT1063,$BY1063,$CD1063,$CI1063))</f>
        <v/>
      </c>
      <c r="L1063" s="23">
        <f>IF(OR($F1063="",$K1063=""),"",$F1063-$K1063)</f>
        <v/>
      </c>
      <c r="M1063" s="20" t="n"/>
      <c r="N1063" s="18">
        <f>IF($M1063="","",IFERROR(VLOOKUP(IFERROR(VLOOKUP(IF(ISNUMBER(FIND(" – ",$M1063)),LEFT($M1063,FIND(" – ",$M1063)-1),$M1063),ProdTbl,5,0),""),BasketTbl,2,0),"کد ناشناخته"))</f>
        <v/>
      </c>
      <c r="O1063" s="18">
        <f>IF($M1063="","",IFERROR(VLOOKUP(IF(ISNUMBER(FIND(" – ",$M1063)),LEFT($M1063,FIND(" – ",$M1063)-1),$M1063),ProdTbl,3,0),"کد ناشناخته"))</f>
        <v/>
      </c>
      <c r="P1063" s="22" t="n"/>
      <c r="Q1063" s="21" t="n"/>
      <c r="R1063" s="20" t="n"/>
      <c r="S1063" s="18">
        <f>IF($R1063="","",IFERROR(VLOOKUP(IFERROR(VLOOKUP(IF(ISNUMBER(FIND(" – ",$R1063)),LEFT($R1063,FIND(" – ",$R1063)-1),$R1063),ProdTbl,5,0),""),BasketTbl,2,0),"کد ناشناخته"))</f>
        <v/>
      </c>
      <c r="T1063" s="18">
        <f>IF($R1063="","",IFERROR(VLOOKUP(IF(ISNUMBER(FIND(" – ",$R1063)),LEFT($R1063,FIND(" – ",$R1063)-1),$R1063),ProdTbl,3,0),"کد ناشناخته"))</f>
        <v/>
      </c>
      <c r="U1063" s="22" t="n"/>
      <c r="V1063" s="21" t="n"/>
      <c r="W1063" s="20" t="n"/>
      <c r="X1063" s="18">
        <f>IF($W1063="","",IFERROR(VLOOKUP(IFERROR(VLOOKUP(IF(ISNUMBER(FIND(" – ",$W1063)),LEFT($W1063,FIND(" – ",$W1063)-1),$W1063),ProdTbl,5,0),""),BasketTbl,2,0),"کد ناشناخته"))</f>
        <v/>
      </c>
      <c r="Y1063" s="18">
        <f>IF($W1063="","",IFERROR(VLOOKUP(IF(ISNUMBER(FIND(" – ",$W1063)),LEFT($W1063,FIND(" – ",$W1063)-1),$W1063),ProdTbl,3,0),"کد ناشناخته"))</f>
        <v/>
      </c>
      <c r="Z1063" s="22" t="n"/>
      <c r="AA1063" s="21" t="n"/>
      <c r="AB1063" s="20" t="n"/>
      <c r="AC1063" s="18">
        <f>IF($AB1063="","",IFERROR(VLOOKUP(IFERROR(VLOOKUP(IF(ISNUMBER(FIND(" – ",$AB1063)),LEFT($AB1063,FIND(" – ",$AB1063)-1),$AB1063),ProdTbl,5,0),""),BasketTbl,2,0),"کد ناشناخته"))</f>
        <v/>
      </c>
      <c r="AD1063" s="18">
        <f>IF($AB1063="","",IFERROR(VLOOKUP(IF(ISNUMBER(FIND(" – ",$AB1063)),LEFT($AB1063,FIND(" – ",$AB1063)-1),$AB1063),ProdTbl,3,0),"کد ناشناخته"))</f>
        <v/>
      </c>
      <c r="AE1063" s="22" t="n"/>
      <c r="AF1063" s="21" t="n"/>
      <c r="AG1063" s="20" t="n"/>
      <c r="AH1063" s="18">
        <f>IF($AG1063="","",IFERROR(VLOOKUP(IFERROR(VLOOKUP(IF(ISNUMBER(FIND(" – ",$AG1063)),LEFT($AG1063,FIND(" – ",$AG1063)-1),$AG1063),ProdTbl,5,0),""),BasketTbl,2,0),"کد ناشناخته"))</f>
        <v/>
      </c>
      <c r="AI1063" s="18">
        <f>IF($AG1063="","",IFERROR(VLOOKUP(IF(ISNUMBER(FIND(" – ",$AG1063)),LEFT($AG1063,FIND(" – ",$AG1063)-1),$AG1063),ProdTbl,3,0),"کد ناشناخته"))</f>
        <v/>
      </c>
      <c r="AJ1063" s="22" t="n"/>
      <c r="AK1063" s="21" t="n"/>
      <c r="AL1063" s="20" t="n"/>
      <c r="AM1063" s="18">
        <f>IF($AL1063="","",IFERROR(VLOOKUP(IFERROR(VLOOKUP(IF(ISNUMBER(FIND(" – ",$AL1063)),LEFT($AL1063,FIND(" – ",$AL1063)-1),$AL1063),ProdTbl,5,0),""),BasketTbl,2,0),"کد ناشناخته"))</f>
        <v/>
      </c>
      <c r="AN1063" s="18">
        <f>IF($AL1063="","",IFERROR(VLOOKUP(IF(ISNUMBER(FIND(" – ",$AL1063)),LEFT($AL1063,FIND(" – ",$AL1063)-1),$AL1063),ProdTbl,3,0),"کد ناشناخته"))</f>
        <v/>
      </c>
      <c r="AO1063" s="22" t="n"/>
      <c r="AP1063" s="21" t="n"/>
      <c r="AQ1063" s="20" t="n"/>
      <c r="AR1063" s="18">
        <f>IF($AQ1063="","",IFERROR(VLOOKUP(IFERROR(VLOOKUP(IF(ISNUMBER(FIND(" – ",$AQ1063)),LEFT($AQ1063,FIND(" – ",$AQ1063)-1),$AQ1063),ProdTbl,5,0),""),BasketTbl,2,0),"کد ناشناخته"))</f>
        <v/>
      </c>
      <c r="AS1063" s="18">
        <f>IF($AQ1063="","",IFERROR(VLOOKUP(IF(ISNUMBER(FIND(" – ",$AQ1063)),LEFT($AQ1063,FIND(" – ",$AQ1063)-1),$AQ1063),ProdTbl,3,0),"کد ناشناخته"))</f>
        <v/>
      </c>
      <c r="AT1063" s="22" t="n"/>
      <c r="AU1063" s="21" t="n"/>
      <c r="AV1063" s="20" t="n"/>
      <c r="AW1063" s="18">
        <f>IF($AV1063="","",IFERROR(VLOOKUP(IFERROR(VLOOKUP(IF(ISNUMBER(FIND(" – ",$AV1063)),LEFT($AV1063,FIND(" – ",$AV1063)-1),$AV1063),ProdTbl,5,0),""),BasketTbl,2,0),"کد ناشناخته"))</f>
        <v/>
      </c>
      <c r="AX1063" s="18">
        <f>IF($AV1063="","",IFERROR(VLOOKUP(IF(ISNUMBER(FIND(" – ",$AV1063)),LEFT($AV1063,FIND(" – ",$AV1063)-1),$AV1063),ProdTbl,3,0),"کد ناشناخته"))</f>
        <v/>
      </c>
      <c r="AY1063" s="22" t="n"/>
      <c r="AZ1063" s="21" t="n"/>
      <c r="BA1063" s="20" t="n"/>
      <c r="BB1063" s="18">
        <f>IF($BA1063="","",IFERROR(VLOOKUP(IFERROR(VLOOKUP(IF(ISNUMBER(FIND(" – ",$BA1063)),LEFT($BA1063,FIND(" – ",$BA1063)-1),$BA1063),ProdTbl,5,0),""),BasketTbl,2,0),"کد ناشناخته"))</f>
        <v/>
      </c>
      <c r="BC1063" s="18">
        <f>IF($BA1063="","",IFERROR(VLOOKUP(IF(ISNUMBER(FIND(" – ",$BA1063)),LEFT($BA1063,FIND(" – ",$BA1063)-1),$BA1063),ProdTbl,3,0),"کد ناشناخته"))</f>
        <v/>
      </c>
      <c r="BD1063" s="22" t="n"/>
      <c r="BE1063" s="21" t="n"/>
      <c r="BF1063" s="20" t="n"/>
      <c r="BG1063" s="18">
        <f>IF($BF1063="","",IFERROR(VLOOKUP(IFERROR(VLOOKUP(IF(ISNUMBER(FIND(" – ",$BF1063)),LEFT($BF1063,FIND(" – ",$BF1063)-1),$BF1063),ProdTbl,5,0),""),BasketTbl,2,0),"کد ناشناخته"))</f>
        <v/>
      </c>
      <c r="BH1063" s="18">
        <f>IF($BF1063="","",IFERROR(VLOOKUP(IF(ISNUMBER(FIND(" – ",$BF1063)),LEFT($BF1063,FIND(" – ",$BF1063)-1),$BF1063),ProdTbl,3,0),"کد ناشناخته"))</f>
        <v/>
      </c>
      <c r="BI1063" s="22" t="n"/>
      <c r="BJ1063" s="21" t="n"/>
      <c r="BK1063" s="20" t="n"/>
      <c r="BL1063" s="18">
        <f>IF($BK1063="","",IFERROR(VLOOKUP(IFERROR(VLOOKUP(IF(ISNUMBER(FIND(" – ",$BK1063)),LEFT($BK1063,FIND(" – ",$BK1063)-1),$BK1063),ProdTbl,5,0),""),BasketTbl,2,0),"کد ناشناخته"))</f>
        <v/>
      </c>
      <c r="BM1063" s="18">
        <f>IF($BK1063="","",IFERROR(VLOOKUP(IF(ISNUMBER(FIND(" – ",$BK1063)),LEFT($BK1063,FIND(" – ",$BK1063)-1),$BK1063),ProdTbl,3,0),"کد ناشناخته"))</f>
        <v/>
      </c>
      <c r="BN1063" s="22" t="n"/>
      <c r="BO1063" s="21" t="n"/>
      <c r="BP1063" s="20" t="n"/>
      <c r="BQ1063" s="18">
        <f>IF($BP1063="","",IFERROR(VLOOKUP(IFERROR(VLOOKUP(IF(ISNUMBER(FIND(" – ",$BP1063)),LEFT($BP1063,FIND(" – ",$BP1063)-1),$BP1063),ProdTbl,5,0),""),BasketTbl,2,0),"کد ناشناخته"))</f>
        <v/>
      </c>
      <c r="BR1063" s="18">
        <f>IF($BP1063="","",IFERROR(VLOOKUP(IF(ISNUMBER(FIND(" – ",$BP1063)),LEFT($BP1063,FIND(" – ",$BP1063)-1),$BP1063),ProdTbl,3,0),"کد ناشناخته"))</f>
        <v/>
      </c>
      <c r="BS1063" s="22" t="n"/>
      <c r="BT1063" s="21" t="n"/>
      <c r="BU1063" s="20" t="n"/>
      <c r="BV1063" s="18">
        <f>IF($BU1063="","",IFERROR(VLOOKUP(IFERROR(VLOOKUP(IF(ISNUMBER(FIND(" – ",$BU1063)),LEFT($BU1063,FIND(" – ",$BU1063)-1),$BU1063),ProdTbl,5,0),""),BasketTbl,2,0),"کد ناشناخته"))</f>
        <v/>
      </c>
      <c r="BW1063" s="18">
        <f>IF($BU1063="","",IFERROR(VLOOKUP(IF(ISNUMBER(FIND(" – ",$BU1063)),LEFT($BU1063,FIND(" – ",$BU1063)-1),$BU1063),ProdTbl,3,0),"کد ناشناخته"))</f>
        <v/>
      </c>
      <c r="BX1063" s="22" t="n"/>
      <c r="BY1063" s="21" t="n"/>
      <c r="BZ1063" s="20" t="n"/>
      <c r="CA1063" s="18">
        <f>IF($BZ1063="","",IFERROR(VLOOKUP(IFERROR(VLOOKUP(IF(ISNUMBER(FIND(" – ",$BZ1063)),LEFT($BZ1063,FIND(" – ",$BZ1063)-1),$BZ1063),ProdTbl,5,0),""),BasketTbl,2,0),"کد ناشناخته"))</f>
        <v/>
      </c>
      <c r="CB1063" s="18">
        <f>IF($BZ1063="","",IFERROR(VLOOKUP(IF(ISNUMBER(FIND(" – ",$BZ1063)),LEFT($BZ1063,FIND(" – ",$BZ1063)-1),$BZ1063),ProdTbl,3,0),"کد ناشناخته"))</f>
        <v/>
      </c>
      <c r="CC1063" s="22" t="n"/>
      <c r="CD1063" s="21" t="n"/>
      <c r="CE1063" s="20" t="n"/>
      <c r="CF1063" s="18">
        <f>IF($CE1063="","",IFERROR(VLOOKUP(IFERROR(VLOOKUP(IF(ISNUMBER(FIND(" – ",$CE1063)),LEFT($CE1063,FIND(" – ",$CE1063)-1),$CE1063),ProdTbl,5,0),""),BasketTbl,2,0),"کد ناشناخته"))</f>
        <v/>
      </c>
      <c r="CG1063" s="18">
        <f>IF($CE1063="","",IFERROR(VLOOKUP(IF(ISNUMBER(FIND(" – ",$CE1063)),LEFT($CE1063,FIND(" – ",$CE1063)-1),$CE1063),ProdTbl,3,0),"کد ناشناخته"))</f>
        <v/>
      </c>
      <c r="CH1063" s="22" t="n"/>
      <c r="CI1063" s="21" t="n"/>
    </row>
    <row r="1064">
      <c r="A1064" s="18">
        <f>IF($B1064="","",COUNTA($B$10:$B1064))</f>
        <v/>
      </c>
      <c r="B1064" s="19" t="n"/>
      <c r="C1064" s="20" t="n"/>
      <c r="D1064" s="19" t="n"/>
      <c r="E1064" s="18">
        <f>IF($D1064="","",IFERROR(VLOOKUP(IF(ISNUMBER(FIND(" – ",$D1064)),LEFT($D1064,FIND(" – ",$D1064)-1),$D1064),SellerTbl,2,0),"کد ناشناخته"))</f>
        <v/>
      </c>
      <c r="F1064" s="21" t="n"/>
      <c r="G1064" s="21" t="n"/>
      <c r="H1064" s="22" t="n"/>
      <c r="I1064" s="23">
        <f>IF(OR($F1064="",$G1064=""),"",$F1064-$G1064)</f>
        <v/>
      </c>
      <c r="J1064" s="18">
        <f>IF($I1064="","",IF(ABS($I1064)&lt;=0.01*$F1064,"√","×"))</f>
        <v/>
      </c>
      <c r="K1064" s="23">
        <f>IF(COUNT($Q1064,$V1064,$AA1064,$AF1064,$AK1064,$AP1064,$AU1064,$AZ1064,$BE1064,$BJ1064,$BO1064,$BT1064,$BY1064,$CD1064,$CI1064)=0,"",SUM($Q1064,$V1064,$AA1064,$AF1064,$AK1064,$AP1064,$AU1064,$AZ1064,$BE1064,$BJ1064,$BO1064,$BT1064,$BY1064,$CD1064,$CI1064))</f>
        <v/>
      </c>
      <c r="L1064" s="23">
        <f>IF(OR($F1064="",$K1064=""),"",$F1064-$K1064)</f>
        <v/>
      </c>
      <c r="M1064" s="20" t="n"/>
      <c r="N1064" s="18">
        <f>IF($M1064="","",IFERROR(VLOOKUP(IFERROR(VLOOKUP(IF(ISNUMBER(FIND(" – ",$M1064)),LEFT($M1064,FIND(" – ",$M1064)-1),$M1064),ProdTbl,5,0),""),BasketTbl,2,0),"کد ناشناخته"))</f>
        <v/>
      </c>
      <c r="O1064" s="18">
        <f>IF($M1064="","",IFERROR(VLOOKUP(IF(ISNUMBER(FIND(" – ",$M1064)),LEFT($M1064,FIND(" – ",$M1064)-1),$M1064),ProdTbl,3,0),"کد ناشناخته"))</f>
        <v/>
      </c>
      <c r="P1064" s="22" t="n"/>
      <c r="Q1064" s="21" t="n"/>
      <c r="R1064" s="20" t="n"/>
      <c r="S1064" s="18">
        <f>IF($R1064="","",IFERROR(VLOOKUP(IFERROR(VLOOKUP(IF(ISNUMBER(FIND(" – ",$R1064)),LEFT($R1064,FIND(" – ",$R1064)-1),$R1064),ProdTbl,5,0),""),BasketTbl,2,0),"کد ناشناخته"))</f>
        <v/>
      </c>
      <c r="T1064" s="18">
        <f>IF($R1064="","",IFERROR(VLOOKUP(IF(ISNUMBER(FIND(" – ",$R1064)),LEFT($R1064,FIND(" – ",$R1064)-1),$R1064),ProdTbl,3,0),"کد ناشناخته"))</f>
        <v/>
      </c>
      <c r="U1064" s="22" t="n"/>
      <c r="V1064" s="21" t="n"/>
      <c r="W1064" s="20" t="n"/>
      <c r="X1064" s="18">
        <f>IF($W1064="","",IFERROR(VLOOKUP(IFERROR(VLOOKUP(IF(ISNUMBER(FIND(" – ",$W1064)),LEFT($W1064,FIND(" – ",$W1064)-1),$W1064),ProdTbl,5,0),""),BasketTbl,2,0),"کد ناشناخته"))</f>
        <v/>
      </c>
      <c r="Y1064" s="18">
        <f>IF($W1064="","",IFERROR(VLOOKUP(IF(ISNUMBER(FIND(" – ",$W1064)),LEFT($W1064,FIND(" – ",$W1064)-1),$W1064),ProdTbl,3,0),"کد ناشناخته"))</f>
        <v/>
      </c>
      <c r="Z1064" s="22" t="n"/>
      <c r="AA1064" s="21" t="n"/>
      <c r="AB1064" s="20" t="n"/>
      <c r="AC1064" s="18">
        <f>IF($AB1064="","",IFERROR(VLOOKUP(IFERROR(VLOOKUP(IF(ISNUMBER(FIND(" – ",$AB1064)),LEFT($AB1064,FIND(" – ",$AB1064)-1),$AB1064),ProdTbl,5,0),""),BasketTbl,2,0),"کد ناشناخته"))</f>
        <v/>
      </c>
      <c r="AD1064" s="18">
        <f>IF($AB1064="","",IFERROR(VLOOKUP(IF(ISNUMBER(FIND(" – ",$AB1064)),LEFT($AB1064,FIND(" – ",$AB1064)-1),$AB1064),ProdTbl,3,0),"کد ناشناخته"))</f>
        <v/>
      </c>
      <c r="AE1064" s="22" t="n"/>
      <c r="AF1064" s="21" t="n"/>
      <c r="AG1064" s="20" t="n"/>
      <c r="AH1064" s="18">
        <f>IF($AG1064="","",IFERROR(VLOOKUP(IFERROR(VLOOKUP(IF(ISNUMBER(FIND(" – ",$AG1064)),LEFT($AG1064,FIND(" – ",$AG1064)-1),$AG1064),ProdTbl,5,0),""),BasketTbl,2,0),"کد ناشناخته"))</f>
        <v/>
      </c>
      <c r="AI1064" s="18">
        <f>IF($AG1064="","",IFERROR(VLOOKUP(IF(ISNUMBER(FIND(" – ",$AG1064)),LEFT($AG1064,FIND(" – ",$AG1064)-1),$AG1064),ProdTbl,3,0),"کد ناشناخته"))</f>
        <v/>
      </c>
      <c r="AJ1064" s="22" t="n"/>
      <c r="AK1064" s="21" t="n"/>
      <c r="AL1064" s="20" t="n"/>
      <c r="AM1064" s="18">
        <f>IF($AL1064="","",IFERROR(VLOOKUP(IFERROR(VLOOKUP(IF(ISNUMBER(FIND(" – ",$AL1064)),LEFT($AL1064,FIND(" – ",$AL1064)-1),$AL1064),ProdTbl,5,0),""),BasketTbl,2,0),"کد ناشناخته"))</f>
        <v/>
      </c>
      <c r="AN1064" s="18">
        <f>IF($AL1064="","",IFERROR(VLOOKUP(IF(ISNUMBER(FIND(" – ",$AL1064)),LEFT($AL1064,FIND(" – ",$AL1064)-1),$AL1064),ProdTbl,3,0),"کد ناشناخته"))</f>
        <v/>
      </c>
      <c r="AO1064" s="22" t="n"/>
      <c r="AP1064" s="21" t="n"/>
      <c r="AQ1064" s="20" t="n"/>
      <c r="AR1064" s="18">
        <f>IF($AQ1064="","",IFERROR(VLOOKUP(IFERROR(VLOOKUP(IF(ISNUMBER(FIND(" – ",$AQ1064)),LEFT($AQ1064,FIND(" – ",$AQ1064)-1),$AQ1064),ProdTbl,5,0),""),BasketTbl,2,0),"کد ناشناخته"))</f>
        <v/>
      </c>
      <c r="AS1064" s="18">
        <f>IF($AQ1064="","",IFERROR(VLOOKUP(IF(ISNUMBER(FIND(" – ",$AQ1064)),LEFT($AQ1064,FIND(" – ",$AQ1064)-1),$AQ1064),ProdTbl,3,0),"کد ناشناخته"))</f>
        <v/>
      </c>
      <c r="AT1064" s="22" t="n"/>
      <c r="AU1064" s="21" t="n"/>
      <c r="AV1064" s="20" t="n"/>
      <c r="AW1064" s="18">
        <f>IF($AV1064="","",IFERROR(VLOOKUP(IFERROR(VLOOKUP(IF(ISNUMBER(FIND(" – ",$AV1064)),LEFT($AV1064,FIND(" – ",$AV1064)-1),$AV1064),ProdTbl,5,0),""),BasketTbl,2,0),"کد ناشناخته"))</f>
        <v/>
      </c>
      <c r="AX1064" s="18">
        <f>IF($AV1064="","",IFERROR(VLOOKUP(IF(ISNUMBER(FIND(" – ",$AV1064)),LEFT($AV1064,FIND(" – ",$AV1064)-1),$AV1064),ProdTbl,3,0),"کد ناشناخته"))</f>
        <v/>
      </c>
      <c r="AY1064" s="22" t="n"/>
      <c r="AZ1064" s="21" t="n"/>
      <c r="BA1064" s="20" t="n"/>
      <c r="BB1064" s="18">
        <f>IF($BA1064="","",IFERROR(VLOOKUP(IFERROR(VLOOKUP(IF(ISNUMBER(FIND(" – ",$BA1064)),LEFT($BA1064,FIND(" – ",$BA1064)-1),$BA1064),ProdTbl,5,0),""),BasketTbl,2,0),"کد ناشناخته"))</f>
        <v/>
      </c>
      <c r="BC1064" s="18">
        <f>IF($BA1064="","",IFERROR(VLOOKUP(IF(ISNUMBER(FIND(" – ",$BA1064)),LEFT($BA1064,FIND(" – ",$BA1064)-1),$BA1064),ProdTbl,3,0),"کد ناشناخته"))</f>
        <v/>
      </c>
      <c r="BD1064" s="22" t="n"/>
      <c r="BE1064" s="21" t="n"/>
      <c r="BF1064" s="20" t="n"/>
      <c r="BG1064" s="18">
        <f>IF($BF1064="","",IFERROR(VLOOKUP(IFERROR(VLOOKUP(IF(ISNUMBER(FIND(" – ",$BF1064)),LEFT($BF1064,FIND(" – ",$BF1064)-1),$BF1064),ProdTbl,5,0),""),BasketTbl,2,0),"کد ناشناخته"))</f>
        <v/>
      </c>
      <c r="BH1064" s="18">
        <f>IF($BF1064="","",IFERROR(VLOOKUP(IF(ISNUMBER(FIND(" – ",$BF1064)),LEFT($BF1064,FIND(" – ",$BF1064)-1),$BF1064),ProdTbl,3,0),"کد ناشناخته"))</f>
        <v/>
      </c>
      <c r="BI1064" s="22" t="n"/>
      <c r="BJ1064" s="21" t="n"/>
      <c r="BK1064" s="20" t="n"/>
      <c r="BL1064" s="18">
        <f>IF($BK1064="","",IFERROR(VLOOKUP(IFERROR(VLOOKUP(IF(ISNUMBER(FIND(" – ",$BK1064)),LEFT($BK1064,FIND(" – ",$BK1064)-1),$BK1064),ProdTbl,5,0),""),BasketTbl,2,0),"کد ناشناخته"))</f>
        <v/>
      </c>
      <c r="BM1064" s="18">
        <f>IF($BK1064="","",IFERROR(VLOOKUP(IF(ISNUMBER(FIND(" – ",$BK1064)),LEFT($BK1064,FIND(" – ",$BK1064)-1),$BK1064),ProdTbl,3,0),"کد ناشناخته"))</f>
        <v/>
      </c>
      <c r="BN1064" s="22" t="n"/>
      <c r="BO1064" s="21" t="n"/>
      <c r="BP1064" s="20" t="n"/>
      <c r="BQ1064" s="18">
        <f>IF($BP1064="","",IFERROR(VLOOKUP(IFERROR(VLOOKUP(IF(ISNUMBER(FIND(" – ",$BP1064)),LEFT($BP1064,FIND(" – ",$BP1064)-1),$BP1064),ProdTbl,5,0),""),BasketTbl,2,0),"کد ناشناخته"))</f>
        <v/>
      </c>
      <c r="BR1064" s="18">
        <f>IF($BP1064="","",IFERROR(VLOOKUP(IF(ISNUMBER(FIND(" – ",$BP1064)),LEFT($BP1064,FIND(" – ",$BP1064)-1),$BP1064),ProdTbl,3,0),"کد ناشناخته"))</f>
        <v/>
      </c>
      <c r="BS1064" s="22" t="n"/>
      <c r="BT1064" s="21" t="n"/>
      <c r="BU1064" s="20" t="n"/>
      <c r="BV1064" s="18">
        <f>IF($BU1064="","",IFERROR(VLOOKUP(IFERROR(VLOOKUP(IF(ISNUMBER(FIND(" – ",$BU1064)),LEFT($BU1064,FIND(" – ",$BU1064)-1),$BU1064),ProdTbl,5,0),""),BasketTbl,2,0),"کد ناشناخته"))</f>
        <v/>
      </c>
      <c r="BW1064" s="18">
        <f>IF($BU1064="","",IFERROR(VLOOKUP(IF(ISNUMBER(FIND(" – ",$BU1064)),LEFT($BU1064,FIND(" – ",$BU1064)-1),$BU1064),ProdTbl,3,0),"کد ناشناخته"))</f>
        <v/>
      </c>
      <c r="BX1064" s="22" t="n"/>
      <c r="BY1064" s="21" t="n"/>
      <c r="BZ1064" s="20" t="n"/>
      <c r="CA1064" s="18">
        <f>IF($BZ1064="","",IFERROR(VLOOKUP(IFERROR(VLOOKUP(IF(ISNUMBER(FIND(" – ",$BZ1064)),LEFT($BZ1064,FIND(" – ",$BZ1064)-1),$BZ1064),ProdTbl,5,0),""),BasketTbl,2,0),"کد ناشناخته"))</f>
        <v/>
      </c>
      <c r="CB1064" s="18">
        <f>IF($BZ1064="","",IFERROR(VLOOKUP(IF(ISNUMBER(FIND(" – ",$BZ1064)),LEFT($BZ1064,FIND(" – ",$BZ1064)-1),$BZ1064),ProdTbl,3,0),"کد ناشناخته"))</f>
        <v/>
      </c>
      <c r="CC1064" s="22" t="n"/>
      <c r="CD1064" s="21" t="n"/>
      <c r="CE1064" s="20" t="n"/>
      <c r="CF1064" s="18">
        <f>IF($CE1064="","",IFERROR(VLOOKUP(IFERROR(VLOOKUP(IF(ISNUMBER(FIND(" – ",$CE1064)),LEFT($CE1064,FIND(" – ",$CE1064)-1),$CE1064),ProdTbl,5,0),""),BasketTbl,2,0),"کد ناشناخته"))</f>
        <v/>
      </c>
      <c r="CG1064" s="18">
        <f>IF($CE1064="","",IFERROR(VLOOKUP(IF(ISNUMBER(FIND(" – ",$CE1064)),LEFT($CE1064,FIND(" – ",$CE1064)-1),$CE1064),ProdTbl,3,0),"کد ناشناخته"))</f>
        <v/>
      </c>
      <c r="CH1064" s="22" t="n"/>
      <c r="CI1064" s="21" t="n"/>
    </row>
    <row r="1065">
      <c r="A1065" s="18">
        <f>IF($B1065="","",COUNTA($B$10:$B1065))</f>
        <v/>
      </c>
      <c r="B1065" s="19" t="n"/>
      <c r="C1065" s="20" t="n"/>
      <c r="D1065" s="19" t="n"/>
      <c r="E1065" s="18">
        <f>IF($D1065="","",IFERROR(VLOOKUP(IF(ISNUMBER(FIND(" – ",$D1065)),LEFT($D1065,FIND(" – ",$D1065)-1),$D1065),SellerTbl,2,0),"کد ناشناخته"))</f>
        <v/>
      </c>
      <c r="F1065" s="21" t="n"/>
      <c r="G1065" s="21" t="n"/>
      <c r="H1065" s="22" t="n"/>
      <c r="I1065" s="23">
        <f>IF(OR($F1065="",$G1065=""),"",$F1065-$G1065)</f>
        <v/>
      </c>
      <c r="J1065" s="18">
        <f>IF($I1065="","",IF(ABS($I1065)&lt;=0.01*$F1065,"√","×"))</f>
        <v/>
      </c>
      <c r="K1065" s="23">
        <f>IF(COUNT($Q1065,$V1065,$AA1065,$AF1065,$AK1065,$AP1065,$AU1065,$AZ1065,$BE1065,$BJ1065,$BO1065,$BT1065,$BY1065,$CD1065,$CI1065)=0,"",SUM($Q1065,$V1065,$AA1065,$AF1065,$AK1065,$AP1065,$AU1065,$AZ1065,$BE1065,$BJ1065,$BO1065,$BT1065,$BY1065,$CD1065,$CI1065))</f>
        <v/>
      </c>
      <c r="L1065" s="23">
        <f>IF(OR($F1065="",$K1065=""),"",$F1065-$K1065)</f>
        <v/>
      </c>
      <c r="M1065" s="20" t="n"/>
      <c r="N1065" s="18">
        <f>IF($M1065="","",IFERROR(VLOOKUP(IFERROR(VLOOKUP(IF(ISNUMBER(FIND(" – ",$M1065)),LEFT($M1065,FIND(" – ",$M1065)-1),$M1065),ProdTbl,5,0),""),BasketTbl,2,0),"کد ناشناخته"))</f>
        <v/>
      </c>
      <c r="O1065" s="18">
        <f>IF($M1065="","",IFERROR(VLOOKUP(IF(ISNUMBER(FIND(" – ",$M1065)),LEFT($M1065,FIND(" – ",$M1065)-1),$M1065),ProdTbl,3,0),"کد ناشناخته"))</f>
        <v/>
      </c>
      <c r="P1065" s="22" t="n"/>
      <c r="Q1065" s="21" t="n"/>
      <c r="R1065" s="20" t="n"/>
      <c r="S1065" s="18">
        <f>IF($R1065="","",IFERROR(VLOOKUP(IFERROR(VLOOKUP(IF(ISNUMBER(FIND(" – ",$R1065)),LEFT($R1065,FIND(" – ",$R1065)-1),$R1065),ProdTbl,5,0),""),BasketTbl,2,0),"کد ناشناخته"))</f>
        <v/>
      </c>
      <c r="T1065" s="18">
        <f>IF($R1065="","",IFERROR(VLOOKUP(IF(ISNUMBER(FIND(" – ",$R1065)),LEFT($R1065,FIND(" – ",$R1065)-1),$R1065),ProdTbl,3,0),"کد ناشناخته"))</f>
        <v/>
      </c>
      <c r="U1065" s="22" t="n"/>
      <c r="V1065" s="21" t="n"/>
      <c r="W1065" s="20" t="n"/>
      <c r="X1065" s="18">
        <f>IF($W1065="","",IFERROR(VLOOKUP(IFERROR(VLOOKUP(IF(ISNUMBER(FIND(" – ",$W1065)),LEFT($W1065,FIND(" – ",$W1065)-1),$W1065),ProdTbl,5,0),""),BasketTbl,2,0),"کد ناشناخته"))</f>
        <v/>
      </c>
      <c r="Y1065" s="18">
        <f>IF($W1065="","",IFERROR(VLOOKUP(IF(ISNUMBER(FIND(" – ",$W1065)),LEFT($W1065,FIND(" – ",$W1065)-1),$W1065),ProdTbl,3,0),"کد ناشناخته"))</f>
        <v/>
      </c>
      <c r="Z1065" s="22" t="n"/>
      <c r="AA1065" s="21" t="n"/>
      <c r="AB1065" s="20" t="n"/>
      <c r="AC1065" s="18">
        <f>IF($AB1065="","",IFERROR(VLOOKUP(IFERROR(VLOOKUP(IF(ISNUMBER(FIND(" – ",$AB1065)),LEFT($AB1065,FIND(" – ",$AB1065)-1),$AB1065),ProdTbl,5,0),""),BasketTbl,2,0),"کد ناشناخته"))</f>
        <v/>
      </c>
      <c r="AD1065" s="18">
        <f>IF($AB1065="","",IFERROR(VLOOKUP(IF(ISNUMBER(FIND(" – ",$AB1065)),LEFT($AB1065,FIND(" – ",$AB1065)-1),$AB1065),ProdTbl,3,0),"کد ناشناخته"))</f>
        <v/>
      </c>
      <c r="AE1065" s="22" t="n"/>
      <c r="AF1065" s="21" t="n"/>
      <c r="AG1065" s="20" t="n"/>
      <c r="AH1065" s="18">
        <f>IF($AG1065="","",IFERROR(VLOOKUP(IFERROR(VLOOKUP(IF(ISNUMBER(FIND(" – ",$AG1065)),LEFT($AG1065,FIND(" – ",$AG1065)-1),$AG1065),ProdTbl,5,0),""),BasketTbl,2,0),"کد ناشناخته"))</f>
        <v/>
      </c>
      <c r="AI1065" s="18">
        <f>IF($AG1065="","",IFERROR(VLOOKUP(IF(ISNUMBER(FIND(" – ",$AG1065)),LEFT($AG1065,FIND(" – ",$AG1065)-1),$AG1065),ProdTbl,3,0),"کد ناشناخته"))</f>
        <v/>
      </c>
      <c r="AJ1065" s="22" t="n"/>
      <c r="AK1065" s="21" t="n"/>
      <c r="AL1065" s="20" t="n"/>
      <c r="AM1065" s="18">
        <f>IF($AL1065="","",IFERROR(VLOOKUP(IFERROR(VLOOKUP(IF(ISNUMBER(FIND(" – ",$AL1065)),LEFT($AL1065,FIND(" – ",$AL1065)-1),$AL1065),ProdTbl,5,0),""),BasketTbl,2,0),"کد ناشناخته"))</f>
        <v/>
      </c>
      <c r="AN1065" s="18">
        <f>IF($AL1065="","",IFERROR(VLOOKUP(IF(ISNUMBER(FIND(" – ",$AL1065)),LEFT($AL1065,FIND(" – ",$AL1065)-1),$AL1065),ProdTbl,3,0),"کد ناشناخته"))</f>
        <v/>
      </c>
      <c r="AO1065" s="22" t="n"/>
      <c r="AP1065" s="21" t="n"/>
      <c r="AQ1065" s="20" t="n"/>
      <c r="AR1065" s="18">
        <f>IF($AQ1065="","",IFERROR(VLOOKUP(IFERROR(VLOOKUP(IF(ISNUMBER(FIND(" – ",$AQ1065)),LEFT($AQ1065,FIND(" – ",$AQ1065)-1),$AQ1065),ProdTbl,5,0),""),BasketTbl,2,0),"کد ناشناخته"))</f>
        <v/>
      </c>
      <c r="AS1065" s="18">
        <f>IF($AQ1065="","",IFERROR(VLOOKUP(IF(ISNUMBER(FIND(" – ",$AQ1065)),LEFT($AQ1065,FIND(" – ",$AQ1065)-1),$AQ1065),ProdTbl,3,0),"کد ناشناخته"))</f>
        <v/>
      </c>
      <c r="AT1065" s="22" t="n"/>
      <c r="AU1065" s="21" t="n"/>
      <c r="AV1065" s="20" t="n"/>
      <c r="AW1065" s="18">
        <f>IF($AV1065="","",IFERROR(VLOOKUP(IFERROR(VLOOKUP(IF(ISNUMBER(FIND(" – ",$AV1065)),LEFT($AV1065,FIND(" – ",$AV1065)-1),$AV1065),ProdTbl,5,0),""),BasketTbl,2,0),"کد ناشناخته"))</f>
        <v/>
      </c>
      <c r="AX1065" s="18">
        <f>IF($AV1065="","",IFERROR(VLOOKUP(IF(ISNUMBER(FIND(" – ",$AV1065)),LEFT($AV1065,FIND(" – ",$AV1065)-1),$AV1065),ProdTbl,3,0),"کد ناشناخته"))</f>
        <v/>
      </c>
      <c r="AY1065" s="22" t="n"/>
      <c r="AZ1065" s="21" t="n"/>
      <c r="BA1065" s="20" t="n"/>
      <c r="BB1065" s="18">
        <f>IF($BA1065="","",IFERROR(VLOOKUP(IFERROR(VLOOKUP(IF(ISNUMBER(FIND(" – ",$BA1065)),LEFT($BA1065,FIND(" – ",$BA1065)-1),$BA1065),ProdTbl,5,0),""),BasketTbl,2,0),"کد ناشناخته"))</f>
        <v/>
      </c>
      <c r="BC1065" s="18">
        <f>IF($BA1065="","",IFERROR(VLOOKUP(IF(ISNUMBER(FIND(" – ",$BA1065)),LEFT($BA1065,FIND(" – ",$BA1065)-1),$BA1065),ProdTbl,3,0),"کد ناشناخته"))</f>
        <v/>
      </c>
      <c r="BD1065" s="22" t="n"/>
      <c r="BE1065" s="21" t="n"/>
      <c r="BF1065" s="20" t="n"/>
      <c r="BG1065" s="18">
        <f>IF($BF1065="","",IFERROR(VLOOKUP(IFERROR(VLOOKUP(IF(ISNUMBER(FIND(" – ",$BF1065)),LEFT($BF1065,FIND(" – ",$BF1065)-1),$BF1065),ProdTbl,5,0),""),BasketTbl,2,0),"کد ناشناخته"))</f>
        <v/>
      </c>
      <c r="BH1065" s="18">
        <f>IF($BF1065="","",IFERROR(VLOOKUP(IF(ISNUMBER(FIND(" – ",$BF1065)),LEFT($BF1065,FIND(" – ",$BF1065)-1),$BF1065),ProdTbl,3,0),"کد ناشناخته"))</f>
        <v/>
      </c>
      <c r="BI1065" s="22" t="n"/>
      <c r="BJ1065" s="21" t="n"/>
      <c r="BK1065" s="20" t="n"/>
      <c r="BL1065" s="18">
        <f>IF($BK1065="","",IFERROR(VLOOKUP(IFERROR(VLOOKUP(IF(ISNUMBER(FIND(" – ",$BK1065)),LEFT($BK1065,FIND(" – ",$BK1065)-1),$BK1065),ProdTbl,5,0),""),BasketTbl,2,0),"کد ناشناخته"))</f>
        <v/>
      </c>
      <c r="BM1065" s="18">
        <f>IF($BK1065="","",IFERROR(VLOOKUP(IF(ISNUMBER(FIND(" – ",$BK1065)),LEFT($BK1065,FIND(" – ",$BK1065)-1),$BK1065),ProdTbl,3,0),"کد ناشناخته"))</f>
        <v/>
      </c>
      <c r="BN1065" s="22" t="n"/>
      <c r="BO1065" s="21" t="n"/>
      <c r="BP1065" s="20" t="n"/>
      <c r="BQ1065" s="18">
        <f>IF($BP1065="","",IFERROR(VLOOKUP(IFERROR(VLOOKUP(IF(ISNUMBER(FIND(" – ",$BP1065)),LEFT($BP1065,FIND(" – ",$BP1065)-1),$BP1065),ProdTbl,5,0),""),BasketTbl,2,0),"کد ناشناخته"))</f>
        <v/>
      </c>
      <c r="BR1065" s="18">
        <f>IF($BP1065="","",IFERROR(VLOOKUP(IF(ISNUMBER(FIND(" – ",$BP1065)),LEFT($BP1065,FIND(" – ",$BP1065)-1),$BP1065),ProdTbl,3,0),"کد ناشناخته"))</f>
        <v/>
      </c>
      <c r="BS1065" s="22" t="n"/>
      <c r="BT1065" s="21" t="n"/>
      <c r="BU1065" s="20" t="n"/>
      <c r="BV1065" s="18">
        <f>IF($BU1065="","",IFERROR(VLOOKUP(IFERROR(VLOOKUP(IF(ISNUMBER(FIND(" – ",$BU1065)),LEFT($BU1065,FIND(" – ",$BU1065)-1),$BU1065),ProdTbl,5,0),""),BasketTbl,2,0),"کد ناشناخته"))</f>
        <v/>
      </c>
      <c r="BW1065" s="18">
        <f>IF($BU1065="","",IFERROR(VLOOKUP(IF(ISNUMBER(FIND(" – ",$BU1065)),LEFT($BU1065,FIND(" – ",$BU1065)-1),$BU1065),ProdTbl,3,0),"کد ناشناخته"))</f>
        <v/>
      </c>
      <c r="BX1065" s="22" t="n"/>
      <c r="BY1065" s="21" t="n"/>
      <c r="BZ1065" s="20" t="n"/>
      <c r="CA1065" s="18">
        <f>IF($BZ1065="","",IFERROR(VLOOKUP(IFERROR(VLOOKUP(IF(ISNUMBER(FIND(" – ",$BZ1065)),LEFT($BZ1065,FIND(" – ",$BZ1065)-1),$BZ1065),ProdTbl,5,0),""),BasketTbl,2,0),"کد ناشناخته"))</f>
        <v/>
      </c>
      <c r="CB1065" s="18">
        <f>IF($BZ1065="","",IFERROR(VLOOKUP(IF(ISNUMBER(FIND(" – ",$BZ1065)),LEFT($BZ1065,FIND(" – ",$BZ1065)-1),$BZ1065),ProdTbl,3,0),"کد ناشناخته"))</f>
        <v/>
      </c>
      <c r="CC1065" s="22" t="n"/>
      <c r="CD1065" s="21" t="n"/>
      <c r="CE1065" s="20" t="n"/>
      <c r="CF1065" s="18">
        <f>IF($CE1065="","",IFERROR(VLOOKUP(IFERROR(VLOOKUP(IF(ISNUMBER(FIND(" – ",$CE1065)),LEFT($CE1065,FIND(" – ",$CE1065)-1),$CE1065),ProdTbl,5,0),""),BasketTbl,2,0),"کد ناشناخته"))</f>
        <v/>
      </c>
      <c r="CG1065" s="18">
        <f>IF($CE1065="","",IFERROR(VLOOKUP(IF(ISNUMBER(FIND(" – ",$CE1065)),LEFT($CE1065,FIND(" – ",$CE1065)-1),$CE1065),ProdTbl,3,0),"کد ناشناخته"))</f>
        <v/>
      </c>
      <c r="CH1065" s="22" t="n"/>
      <c r="CI1065" s="21" t="n"/>
    </row>
    <row r="1066">
      <c r="A1066" s="18">
        <f>IF($B1066="","",COUNTA($B$10:$B1066))</f>
        <v/>
      </c>
      <c r="B1066" s="19" t="n"/>
      <c r="C1066" s="20" t="n"/>
      <c r="D1066" s="19" t="n"/>
      <c r="E1066" s="18">
        <f>IF($D1066="","",IFERROR(VLOOKUP(IF(ISNUMBER(FIND(" – ",$D1066)),LEFT($D1066,FIND(" – ",$D1066)-1),$D1066),SellerTbl,2,0),"کد ناشناخته"))</f>
        <v/>
      </c>
      <c r="F1066" s="21" t="n"/>
      <c r="G1066" s="21" t="n"/>
      <c r="H1066" s="22" t="n"/>
      <c r="I1066" s="23">
        <f>IF(OR($F1066="",$G1066=""),"",$F1066-$G1066)</f>
        <v/>
      </c>
      <c r="J1066" s="18">
        <f>IF($I1066="","",IF(ABS($I1066)&lt;=0.01*$F1066,"√","×"))</f>
        <v/>
      </c>
      <c r="K1066" s="23">
        <f>IF(COUNT($Q1066,$V1066,$AA1066,$AF1066,$AK1066,$AP1066,$AU1066,$AZ1066,$BE1066,$BJ1066,$BO1066,$BT1066,$BY1066,$CD1066,$CI1066)=0,"",SUM($Q1066,$V1066,$AA1066,$AF1066,$AK1066,$AP1066,$AU1066,$AZ1066,$BE1066,$BJ1066,$BO1066,$BT1066,$BY1066,$CD1066,$CI1066))</f>
        <v/>
      </c>
      <c r="L1066" s="23">
        <f>IF(OR($F1066="",$K1066=""),"",$F1066-$K1066)</f>
        <v/>
      </c>
      <c r="M1066" s="20" t="n"/>
      <c r="N1066" s="18">
        <f>IF($M1066="","",IFERROR(VLOOKUP(IFERROR(VLOOKUP(IF(ISNUMBER(FIND(" – ",$M1066)),LEFT($M1066,FIND(" – ",$M1066)-1),$M1066),ProdTbl,5,0),""),BasketTbl,2,0),"کد ناشناخته"))</f>
        <v/>
      </c>
      <c r="O1066" s="18">
        <f>IF($M1066="","",IFERROR(VLOOKUP(IF(ISNUMBER(FIND(" – ",$M1066)),LEFT($M1066,FIND(" – ",$M1066)-1),$M1066),ProdTbl,3,0),"کد ناشناخته"))</f>
        <v/>
      </c>
      <c r="P1066" s="22" t="n"/>
      <c r="Q1066" s="21" t="n"/>
      <c r="R1066" s="20" t="n"/>
      <c r="S1066" s="18">
        <f>IF($R1066="","",IFERROR(VLOOKUP(IFERROR(VLOOKUP(IF(ISNUMBER(FIND(" – ",$R1066)),LEFT($R1066,FIND(" – ",$R1066)-1),$R1066),ProdTbl,5,0),""),BasketTbl,2,0),"کد ناشناخته"))</f>
        <v/>
      </c>
      <c r="T1066" s="18">
        <f>IF($R1066="","",IFERROR(VLOOKUP(IF(ISNUMBER(FIND(" – ",$R1066)),LEFT($R1066,FIND(" – ",$R1066)-1),$R1066),ProdTbl,3,0),"کد ناشناخته"))</f>
        <v/>
      </c>
      <c r="U1066" s="22" t="n"/>
      <c r="V1066" s="21" t="n"/>
      <c r="W1066" s="20" t="n"/>
      <c r="X1066" s="18">
        <f>IF($W1066="","",IFERROR(VLOOKUP(IFERROR(VLOOKUP(IF(ISNUMBER(FIND(" – ",$W1066)),LEFT($W1066,FIND(" – ",$W1066)-1),$W1066),ProdTbl,5,0),""),BasketTbl,2,0),"کد ناشناخته"))</f>
        <v/>
      </c>
      <c r="Y1066" s="18">
        <f>IF($W1066="","",IFERROR(VLOOKUP(IF(ISNUMBER(FIND(" – ",$W1066)),LEFT($W1066,FIND(" – ",$W1066)-1),$W1066),ProdTbl,3,0),"کد ناشناخته"))</f>
        <v/>
      </c>
      <c r="Z1066" s="22" t="n"/>
      <c r="AA1066" s="21" t="n"/>
      <c r="AB1066" s="20" t="n"/>
      <c r="AC1066" s="18">
        <f>IF($AB1066="","",IFERROR(VLOOKUP(IFERROR(VLOOKUP(IF(ISNUMBER(FIND(" – ",$AB1066)),LEFT($AB1066,FIND(" – ",$AB1066)-1),$AB1066),ProdTbl,5,0),""),BasketTbl,2,0),"کد ناشناخته"))</f>
        <v/>
      </c>
      <c r="AD1066" s="18">
        <f>IF($AB1066="","",IFERROR(VLOOKUP(IF(ISNUMBER(FIND(" – ",$AB1066)),LEFT($AB1066,FIND(" – ",$AB1066)-1),$AB1066),ProdTbl,3,0),"کد ناشناخته"))</f>
        <v/>
      </c>
      <c r="AE1066" s="22" t="n"/>
      <c r="AF1066" s="21" t="n"/>
      <c r="AG1066" s="20" t="n"/>
      <c r="AH1066" s="18">
        <f>IF($AG1066="","",IFERROR(VLOOKUP(IFERROR(VLOOKUP(IF(ISNUMBER(FIND(" – ",$AG1066)),LEFT($AG1066,FIND(" – ",$AG1066)-1),$AG1066),ProdTbl,5,0),""),BasketTbl,2,0),"کد ناشناخته"))</f>
        <v/>
      </c>
      <c r="AI1066" s="18">
        <f>IF($AG1066="","",IFERROR(VLOOKUP(IF(ISNUMBER(FIND(" – ",$AG1066)),LEFT($AG1066,FIND(" – ",$AG1066)-1),$AG1066),ProdTbl,3,0),"کد ناشناخته"))</f>
        <v/>
      </c>
      <c r="AJ1066" s="22" t="n"/>
      <c r="AK1066" s="21" t="n"/>
      <c r="AL1066" s="20" t="n"/>
      <c r="AM1066" s="18">
        <f>IF($AL1066="","",IFERROR(VLOOKUP(IFERROR(VLOOKUP(IF(ISNUMBER(FIND(" – ",$AL1066)),LEFT($AL1066,FIND(" – ",$AL1066)-1),$AL1066),ProdTbl,5,0),""),BasketTbl,2,0),"کد ناشناخته"))</f>
        <v/>
      </c>
      <c r="AN1066" s="18">
        <f>IF($AL1066="","",IFERROR(VLOOKUP(IF(ISNUMBER(FIND(" – ",$AL1066)),LEFT($AL1066,FIND(" – ",$AL1066)-1),$AL1066),ProdTbl,3,0),"کد ناشناخته"))</f>
        <v/>
      </c>
      <c r="AO1066" s="22" t="n"/>
      <c r="AP1066" s="21" t="n"/>
      <c r="AQ1066" s="20" t="n"/>
      <c r="AR1066" s="18">
        <f>IF($AQ1066="","",IFERROR(VLOOKUP(IFERROR(VLOOKUP(IF(ISNUMBER(FIND(" – ",$AQ1066)),LEFT($AQ1066,FIND(" – ",$AQ1066)-1),$AQ1066),ProdTbl,5,0),""),BasketTbl,2,0),"کد ناشناخته"))</f>
        <v/>
      </c>
      <c r="AS1066" s="18">
        <f>IF($AQ1066="","",IFERROR(VLOOKUP(IF(ISNUMBER(FIND(" – ",$AQ1066)),LEFT($AQ1066,FIND(" – ",$AQ1066)-1),$AQ1066),ProdTbl,3,0),"کد ناشناخته"))</f>
        <v/>
      </c>
      <c r="AT1066" s="22" t="n"/>
      <c r="AU1066" s="21" t="n"/>
      <c r="AV1066" s="20" t="n"/>
      <c r="AW1066" s="18">
        <f>IF($AV1066="","",IFERROR(VLOOKUP(IFERROR(VLOOKUP(IF(ISNUMBER(FIND(" – ",$AV1066)),LEFT($AV1066,FIND(" – ",$AV1066)-1),$AV1066),ProdTbl,5,0),""),BasketTbl,2,0),"کد ناشناخته"))</f>
        <v/>
      </c>
      <c r="AX1066" s="18">
        <f>IF($AV1066="","",IFERROR(VLOOKUP(IF(ISNUMBER(FIND(" – ",$AV1066)),LEFT($AV1066,FIND(" – ",$AV1066)-1),$AV1066),ProdTbl,3,0),"کد ناشناخته"))</f>
        <v/>
      </c>
      <c r="AY1066" s="22" t="n"/>
      <c r="AZ1066" s="21" t="n"/>
      <c r="BA1066" s="20" t="n"/>
      <c r="BB1066" s="18">
        <f>IF($BA1066="","",IFERROR(VLOOKUP(IFERROR(VLOOKUP(IF(ISNUMBER(FIND(" – ",$BA1066)),LEFT($BA1066,FIND(" – ",$BA1066)-1),$BA1066),ProdTbl,5,0),""),BasketTbl,2,0),"کد ناشناخته"))</f>
        <v/>
      </c>
      <c r="BC1066" s="18">
        <f>IF($BA1066="","",IFERROR(VLOOKUP(IF(ISNUMBER(FIND(" – ",$BA1066)),LEFT($BA1066,FIND(" – ",$BA1066)-1),$BA1066),ProdTbl,3,0),"کد ناشناخته"))</f>
        <v/>
      </c>
      <c r="BD1066" s="22" t="n"/>
      <c r="BE1066" s="21" t="n"/>
      <c r="BF1066" s="20" t="n"/>
      <c r="BG1066" s="18">
        <f>IF($BF1066="","",IFERROR(VLOOKUP(IFERROR(VLOOKUP(IF(ISNUMBER(FIND(" – ",$BF1066)),LEFT($BF1066,FIND(" – ",$BF1066)-1),$BF1066),ProdTbl,5,0),""),BasketTbl,2,0),"کد ناشناخته"))</f>
        <v/>
      </c>
      <c r="BH1066" s="18">
        <f>IF($BF1066="","",IFERROR(VLOOKUP(IF(ISNUMBER(FIND(" – ",$BF1066)),LEFT($BF1066,FIND(" – ",$BF1066)-1),$BF1066),ProdTbl,3,0),"کد ناشناخته"))</f>
        <v/>
      </c>
      <c r="BI1066" s="22" t="n"/>
      <c r="BJ1066" s="21" t="n"/>
      <c r="BK1066" s="20" t="n"/>
      <c r="BL1066" s="18">
        <f>IF($BK1066="","",IFERROR(VLOOKUP(IFERROR(VLOOKUP(IF(ISNUMBER(FIND(" – ",$BK1066)),LEFT($BK1066,FIND(" – ",$BK1066)-1),$BK1066),ProdTbl,5,0),""),BasketTbl,2,0),"کد ناشناخته"))</f>
        <v/>
      </c>
      <c r="BM1066" s="18">
        <f>IF($BK1066="","",IFERROR(VLOOKUP(IF(ISNUMBER(FIND(" – ",$BK1066)),LEFT($BK1066,FIND(" – ",$BK1066)-1),$BK1066),ProdTbl,3,0),"کد ناشناخته"))</f>
        <v/>
      </c>
      <c r="BN1066" s="22" t="n"/>
      <c r="BO1066" s="21" t="n"/>
      <c r="BP1066" s="20" t="n"/>
      <c r="BQ1066" s="18">
        <f>IF($BP1066="","",IFERROR(VLOOKUP(IFERROR(VLOOKUP(IF(ISNUMBER(FIND(" – ",$BP1066)),LEFT($BP1066,FIND(" – ",$BP1066)-1),$BP1066),ProdTbl,5,0),""),BasketTbl,2,0),"کد ناشناخته"))</f>
        <v/>
      </c>
      <c r="BR1066" s="18">
        <f>IF($BP1066="","",IFERROR(VLOOKUP(IF(ISNUMBER(FIND(" – ",$BP1066)),LEFT($BP1066,FIND(" – ",$BP1066)-1),$BP1066),ProdTbl,3,0),"کد ناشناخته"))</f>
        <v/>
      </c>
      <c r="BS1066" s="22" t="n"/>
      <c r="BT1066" s="21" t="n"/>
      <c r="BU1066" s="20" t="n"/>
      <c r="BV1066" s="18">
        <f>IF($BU1066="","",IFERROR(VLOOKUP(IFERROR(VLOOKUP(IF(ISNUMBER(FIND(" – ",$BU1066)),LEFT($BU1066,FIND(" – ",$BU1066)-1),$BU1066),ProdTbl,5,0),""),BasketTbl,2,0),"کد ناشناخته"))</f>
        <v/>
      </c>
      <c r="BW1066" s="18">
        <f>IF($BU1066="","",IFERROR(VLOOKUP(IF(ISNUMBER(FIND(" – ",$BU1066)),LEFT($BU1066,FIND(" – ",$BU1066)-1),$BU1066),ProdTbl,3,0),"کد ناشناخته"))</f>
        <v/>
      </c>
      <c r="BX1066" s="22" t="n"/>
      <c r="BY1066" s="21" t="n"/>
      <c r="BZ1066" s="20" t="n"/>
      <c r="CA1066" s="18">
        <f>IF($BZ1066="","",IFERROR(VLOOKUP(IFERROR(VLOOKUP(IF(ISNUMBER(FIND(" – ",$BZ1066)),LEFT($BZ1066,FIND(" – ",$BZ1066)-1),$BZ1066),ProdTbl,5,0),""),BasketTbl,2,0),"کد ناشناخته"))</f>
        <v/>
      </c>
      <c r="CB1066" s="18">
        <f>IF($BZ1066="","",IFERROR(VLOOKUP(IF(ISNUMBER(FIND(" – ",$BZ1066)),LEFT($BZ1066,FIND(" – ",$BZ1066)-1),$BZ1066),ProdTbl,3,0),"کد ناشناخته"))</f>
        <v/>
      </c>
      <c r="CC1066" s="22" t="n"/>
      <c r="CD1066" s="21" t="n"/>
      <c r="CE1066" s="20" t="n"/>
      <c r="CF1066" s="18">
        <f>IF($CE1066="","",IFERROR(VLOOKUP(IFERROR(VLOOKUP(IF(ISNUMBER(FIND(" – ",$CE1066)),LEFT($CE1066,FIND(" – ",$CE1066)-1),$CE1066),ProdTbl,5,0),""),BasketTbl,2,0),"کد ناشناخته"))</f>
        <v/>
      </c>
      <c r="CG1066" s="18">
        <f>IF($CE1066="","",IFERROR(VLOOKUP(IF(ISNUMBER(FIND(" – ",$CE1066)),LEFT($CE1066,FIND(" – ",$CE1066)-1),$CE1066),ProdTbl,3,0),"کد ناشناخته"))</f>
        <v/>
      </c>
      <c r="CH1066" s="22" t="n"/>
      <c r="CI1066" s="21" t="n"/>
    </row>
    <row r="1067">
      <c r="A1067" s="18">
        <f>IF($B1067="","",COUNTA($B$10:$B1067))</f>
        <v/>
      </c>
      <c r="B1067" s="19" t="n"/>
      <c r="C1067" s="20" t="n"/>
      <c r="D1067" s="19" t="n"/>
      <c r="E1067" s="18">
        <f>IF($D1067="","",IFERROR(VLOOKUP(IF(ISNUMBER(FIND(" – ",$D1067)),LEFT($D1067,FIND(" – ",$D1067)-1),$D1067),SellerTbl,2,0),"کد ناشناخته"))</f>
        <v/>
      </c>
      <c r="F1067" s="21" t="n"/>
      <c r="G1067" s="21" t="n"/>
      <c r="H1067" s="22" t="n"/>
      <c r="I1067" s="23">
        <f>IF(OR($F1067="",$G1067=""),"",$F1067-$G1067)</f>
        <v/>
      </c>
      <c r="J1067" s="18">
        <f>IF($I1067="","",IF(ABS($I1067)&lt;=0.01*$F1067,"√","×"))</f>
        <v/>
      </c>
      <c r="K1067" s="23">
        <f>IF(COUNT($Q1067,$V1067,$AA1067,$AF1067,$AK1067,$AP1067,$AU1067,$AZ1067,$BE1067,$BJ1067,$BO1067,$BT1067,$BY1067,$CD1067,$CI1067)=0,"",SUM($Q1067,$V1067,$AA1067,$AF1067,$AK1067,$AP1067,$AU1067,$AZ1067,$BE1067,$BJ1067,$BO1067,$BT1067,$BY1067,$CD1067,$CI1067))</f>
        <v/>
      </c>
      <c r="L1067" s="23">
        <f>IF(OR($F1067="",$K1067=""),"",$F1067-$K1067)</f>
        <v/>
      </c>
      <c r="M1067" s="20" t="n"/>
      <c r="N1067" s="18">
        <f>IF($M1067="","",IFERROR(VLOOKUP(IFERROR(VLOOKUP(IF(ISNUMBER(FIND(" – ",$M1067)),LEFT($M1067,FIND(" – ",$M1067)-1),$M1067),ProdTbl,5,0),""),BasketTbl,2,0),"کد ناشناخته"))</f>
        <v/>
      </c>
      <c r="O1067" s="18">
        <f>IF($M1067="","",IFERROR(VLOOKUP(IF(ISNUMBER(FIND(" – ",$M1067)),LEFT($M1067,FIND(" – ",$M1067)-1),$M1067),ProdTbl,3,0),"کد ناشناخته"))</f>
        <v/>
      </c>
      <c r="P1067" s="22" t="n"/>
      <c r="Q1067" s="21" t="n"/>
      <c r="R1067" s="20" t="n"/>
      <c r="S1067" s="18">
        <f>IF($R1067="","",IFERROR(VLOOKUP(IFERROR(VLOOKUP(IF(ISNUMBER(FIND(" – ",$R1067)),LEFT($R1067,FIND(" – ",$R1067)-1),$R1067),ProdTbl,5,0),""),BasketTbl,2,0),"کد ناشناخته"))</f>
        <v/>
      </c>
      <c r="T1067" s="18">
        <f>IF($R1067="","",IFERROR(VLOOKUP(IF(ISNUMBER(FIND(" – ",$R1067)),LEFT($R1067,FIND(" – ",$R1067)-1),$R1067),ProdTbl,3,0),"کد ناشناخته"))</f>
        <v/>
      </c>
      <c r="U1067" s="22" t="n"/>
      <c r="V1067" s="21" t="n"/>
      <c r="W1067" s="20" t="n"/>
      <c r="X1067" s="18">
        <f>IF($W1067="","",IFERROR(VLOOKUP(IFERROR(VLOOKUP(IF(ISNUMBER(FIND(" – ",$W1067)),LEFT($W1067,FIND(" – ",$W1067)-1),$W1067),ProdTbl,5,0),""),BasketTbl,2,0),"کد ناشناخته"))</f>
        <v/>
      </c>
      <c r="Y1067" s="18">
        <f>IF($W1067="","",IFERROR(VLOOKUP(IF(ISNUMBER(FIND(" – ",$W1067)),LEFT($W1067,FIND(" – ",$W1067)-1),$W1067),ProdTbl,3,0),"کد ناشناخته"))</f>
        <v/>
      </c>
      <c r="Z1067" s="22" t="n"/>
      <c r="AA1067" s="21" t="n"/>
      <c r="AB1067" s="20" t="n"/>
      <c r="AC1067" s="18">
        <f>IF($AB1067="","",IFERROR(VLOOKUP(IFERROR(VLOOKUP(IF(ISNUMBER(FIND(" – ",$AB1067)),LEFT($AB1067,FIND(" – ",$AB1067)-1),$AB1067),ProdTbl,5,0),""),BasketTbl,2,0),"کد ناشناخته"))</f>
        <v/>
      </c>
      <c r="AD1067" s="18">
        <f>IF($AB1067="","",IFERROR(VLOOKUP(IF(ISNUMBER(FIND(" – ",$AB1067)),LEFT($AB1067,FIND(" – ",$AB1067)-1),$AB1067),ProdTbl,3,0),"کد ناشناخته"))</f>
        <v/>
      </c>
      <c r="AE1067" s="22" t="n"/>
      <c r="AF1067" s="21" t="n"/>
      <c r="AG1067" s="20" t="n"/>
      <c r="AH1067" s="18">
        <f>IF($AG1067="","",IFERROR(VLOOKUP(IFERROR(VLOOKUP(IF(ISNUMBER(FIND(" – ",$AG1067)),LEFT($AG1067,FIND(" – ",$AG1067)-1),$AG1067),ProdTbl,5,0),""),BasketTbl,2,0),"کد ناشناخته"))</f>
        <v/>
      </c>
      <c r="AI1067" s="18">
        <f>IF($AG1067="","",IFERROR(VLOOKUP(IF(ISNUMBER(FIND(" – ",$AG1067)),LEFT($AG1067,FIND(" – ",$AG1067)-1),$AG1067),ProdTbl,3,0),"کد ناشناخته"))</f>
        <v/>
      </c>
      <c r="AJ1067" s="22" t="n"/>
      <c r="AK1067" s="21" t="n"/>
      <c r="AL1067" s="20" t="n"/>
      <c r="AM1067" s="18">
        <f>IF($AL1067="","",IFERROR(VLOOKUP(IFERROR(VLOOKUP(IF(ISNUMBER(FIND(" – ",$AL1067)),LEFT($AL1067,FIND(" – ",$AL1067)-1),$AL1067),ProdTbl,5,0),""),BasketTbl,2,0),"کد ناشناخته"))</f>
        <v/>
      </c>
      <c r="AN1067" s="18">
        <f>IF($AL1067="","",IFERROR(VLOOKUP(IF(ISNUMBER(FIND(" – ",$AL1067)),LEFT($AL1067,FIND(" – ",$AL1067)-1),$AL1067),ProdTbl,3,0),"کد ناشناخته"))</f>
        <v/>
      </c>
      <c r="AO1067" s="22" t="n"/>
      <c r="AP1067" s="21" t="n"/>
      <c r="AQ1067" s="20" t="n"/>
      <c r="AR1067" s="18">
        <f>IF($AQ1067="","",IFERROR(VLOOKUP(IFERROR(VLOOKUP(IF(ISNUMBER(FIND(" – ",$AQ1067)),LEFT($AQ1067,FIND(" – ",$AQ1067)-1),$AQ1067),ProdTbl,5,0),""),BasketTbl,2,0),"کد ناشناخته"))</f>
        <v/>
      </c>
      <c r="AS1067" s="18">
        <f>IF($AQ1067="","",IFERROR(VLOOKUP(IF(ISNUMBER(FIND(" – ",$AQ1067)),LEFT($AQ1067,FIND(" – ",$AQ1067)-1),$AQ1067),ProdTbl,3,0),"کد ناشناخته"))</f>
        <v/>
      </c>
      <c r="AT1067" s="22" t="n"/>
      <c r="AU1067" s="21" t="n"/>
      <c r="AV1067" s="20" t="n"/>
      <c r="AW1067" s="18">
        <f>IF($AV1067="","",IFERROR(VLOOKUP(IFERROR(VLOOKUP(IF(ISNUMBER(FIND(" – ",$AV1067)),LEFT($AV1067,FIND(" – ",$AV1067)-1),$AV1067),ProdTbl,5,0),""),BasketTbl,2,0),"کد ناشناخته"))</f>
        <v/>
      </c>
      <c r="AX1067" s="18">
        <f>IF($AV1067="","",IFERROR(VLOOKUP(IF(ISNUMBER(FIND(" – ",$AV1067)),LEFT($AV1067,FIND(" – ",$AV1067)-1),$AV1067),ProdTbl,3,0),"کد ناشناخته"))</f>
        <v/>
      </c>
      <c r="AY1067" s="22" t="n"/>
      <c r="AZ1067" s="21" t="n"/>
      <c r="BA1067" s="20" t="n"/>
      <c r="BB1067" s="18">
        <f>IF($BA1067="","",IFERROR(VLOOKUP(IFERROR(VLOOKUP(IF(ISNUMBER(FIND(" – ",$BA1067)),LEFT($BA1067,FIND(" – ",$BA1067)-1),$BA1067),ProdTbl,5,0),""),BasketTbl,2,0),"کد ناشناخته"))</f>
        <v/>
      </c>
      <c r="BC1067" s="18">
        <f>IF($BA1067="","",IFERROR(VLOOKUP(IF(ISNUMBER(FIND(" – ",$BA1067)),LEFT($BA1067,FIND(" – ",$BA1067)-1),$BA1067),ProdTbl,3,0),"کد ناشناخته"))</f>
        <v/>
      </c>
      <c r="BD1067" s="22" t="n"/>
      <c r="BE1067" s="21" t="n"/>
      <c r="BF1067" s="20" t="n"/>
      <c r="BG1067" s="18">
        <f>IF($BF1067="","",IFERROR(VLOOKUP(IFERROR(VLOOKUP(IF(ISNUMBER(FIND(" – ",$BF1067)),LEFT($BF1067,FIND(" – ",$BF1067)-1),$BF1067),ProdTbl,5,0),""),BasketTbl,2,0),"کد ناشناخته"))</f>
        <v/>
      </c>
      <c r="BH1067" s="18">
        <f>IF($BF1067="","",IFERROR(VLOOKUP(IF(ISNUMBER(FIND(" – ",$BF1067)),LEFT($BF1067,FIND(" – ",$BF1067)-1),$BF1067),ProdTbl,3,0),"کد ناشناخته"))</f>
        <v/>
      </c>
      <c r="BI1067" s="22" t="n"/>
      <c r="BJ1067" s="21" t="n"/>
      <c r="BK1067" s="20" t="n"/>
      <c r="BL1067" s="18">
        <f>IF($BK1067="","",IFERROR(VLOOKUP(IFERROR(VLOOKUP(IF(ISNUMBER(FIND(" – ",$BK1067)),LEFT($BK1067,FIND(" – ",$BK1067)-1),$BK1067),ProdTbl,5,0),""),BasketTbl,2,0),"کد ناشناخته"))</f>
        <v/>
      </c>
      <c r="BM1067" s="18">
        <f>IF($BK1067="","",IFERROR(VLOOKUP(IF(ISNUMBER(FIND(" – ",$BK1067)),LEFT($BK1067,FIND(" – ",$BK1067)-1),$BK1067),ProdTbl,3,0),"کد ناشناخته"))</f>
        <v/>
      </c>
      <c r="BN1067" s="22" t="n"/>
      <c r="BO1067" s="21" t="n"/>
      <c r="BP1067" s="20" t="n"/>
      <c r="BQ1067" s="18">
        <f>IF($BP1067="","",IFERROR(VLOOKUP(IFERROR(VLOOKUP(IF(ISNUMBER(FIND(" – ",$BP1067)),LEFT($BP1067,FIND(" – ",$BP1067)-1),$BP1067),ProdTbl,5,0),""),BasketTbl,2,0),"کد ناشناخته"))</f>
        <v/>
      </c>
      <c r="BR1067" s="18">
        <f>IF($BP1067="","",IFERROR(VLOOKUP(IF(ISNUMBER(FIND(" – ",$BP1067)),LEFT($BP1067,FIND(" – ",$BP1067)-1),$BP1067),ProdTbl,3,0),"کد ناشناخته"))</f>
        <v/>
      </c>
      <c r="BS1067" s="22" t="n"/>
      <c r="BT1067" s="21" t="n"/>
      <c r="BU1067" s="20" t="n"/>
      <c r="BV1067" s="18">
        <f>IF($BU1067="","",IFERROR(VLOOKUP(IFERROR(VLOOKUP(IF(ISNUMBER(FIND(" – ",$BU1067)),LEFT($BU1067,FIND(" – ",$BU1067)-1),$BU1067),ProdTbl,5,0),""),BasketTbl,2,0),"کد ناشناخته"))</f>
        <v/>
      </c>
      <c r="BW1067" s="18">
        <f>IF($BU1067="","",IFERROR(VLOOKUP(IF(ISNUMBER(FIND(" – ",$BU1067)),LEFT($BU1067,FIND(" – ",$BU1067)-1),$BU1067),ProdTbl,3,0),"کد ناشناخته"))</f>
        <v/>
      </c>
      <c r="BX1067" s="22" t="n"/>
      <c r="BY1067" s="21" t="n"/>
      <c r="BZ1067" s="20" t="n"/>
      <c r="CA1067" s="18">
        <f>IF($BZ1067="","",IFERROR(VLOOKUP(IFERROR(VLOOKUP(IF(ISNUMBER(FIND(" – ",$BZ1067)),LEFT($BZ1067,FIND(" – ",$BZ1067)-1),$BZ1067),ProdTbl,5,0),""),BasketTbl,2,0),"کد ناشناخته"))</f>
        <v/>
      </c>
      <c r="CB1067" s="18">
        <f>IF($BZ1067="","",IFERROR(VLOOKUP(IF(ISNUMBER(FIND(" – ",$BZ1067)),LEFT($BZ1067,FIND(" – ",$BZ1067)-1),$BZ1067),ProdTbl,3,0),"کد ناشناخته"))</f>
        <v/>
      </c>
      <c r="CC1067" s="22" t="n"/>
      <c r="CD1067" s="21" t="n"/>
      <c r="CE1067" s="20" t="n"/>
      <c r="CF1067" s="18">
        <f>IF($CE1067="","",IFERROR(VLOOKUP(IFERROR(VLOOKUP(IF(ISNUMBER(FIND(" – ",$CE1067)),LEFT($CE1067,FIND(" – ",$CE1067)-1),$CE1067),ProdTbl,5,0),""),BasketTbl,2,0),"کد ناشناخته"))</f>
        <v/>
      </c>
      <c r="CG1067" s="18">
        <f>IF($CE1067="","",IFERROR(VLOOKUP(IF(ISNUMBER(FIND(" – ",$CE1067)),LEFT($CE1067,FIND(" – ",$CE1067)-1),$CE1067),ProdTbl,3,0),"کد ناشناخته"))</f>
        <v/>
      </c>
      <c r="CH1067" s="22" t="n"/>
      <c r="CI1067" s="21" t="n"/>
    </row>
    <row r="1068">
      <c r="A1068" s="18">
        <f>IF($B1068="","",COUNTA($B$10:$B1068))</f>
        <v/>
      </c>
      <c r="B1068" s="19" t="n"/>
      <c r="C1068" s="20" t="n"/>
      <c r="D1068" s="19" t="n"/>
      <c r="E1068" s="18">
        <f>IF($D1068="","",IFERROR(VLOOKUP(IF(ISNUMBER(FIND(" – ",$D1068)),LEFT($D1068,FIND(" – ",$D1068)-1),$D1068),SellerTbl,2,0),"کد ناشناخته"))</f>
        <v/>
      </c>
      <c r="F1068" s="21" t="n"/>
      <c r="G1068" s="21" t="n"/>
      <c r="H1068" s="22" t="n"/>
      <c r="I1068" s="23">
        <f>IF(OR($F1068="",$G1068=""),"",$F1068-$G1068)</f>
        <v/>
      </c>
      <c r="J1068" s="18">
        <f>IF($I1068="","",IF(ABS($I1068)&lt;=0.01*$F1068,"√","×"))</f>
        <v/>
      </c>
      <c r="K1068" s="23">
        <f>IF(COUNT($Q1068,$V1068,$AA1068,$AF1068,$AK1068,$AP1068,$AU1068,$AZ1068,$BE1068,$BJ1068,$BO1068,$BT1068,$BY1068,$CD1068,$CI1068)=0,"",SUM($Q1068,$V1068,$AA1068,$AF1068,$AK1068,$AP1068,$AU1068,$AZ1068,$BE1068,$BJ1068,$BO1068,$BT1068,$BY1068,$CD1068,$CI1068))</f>
        <v/>
      </c>
      <c r="L1068" s="23">
        <f>IF(OR($F1068="",$K1068=""),"",$F1068-$K1068)</f>
        <v/>
      </c>
      <c r="M1068" s="20" t="n"/>
      <c r="N1068" s="18">
        <f>IF($M1068="","",IFERROR(VLOOKUP(IFERROR(VLOOKUP(IF(ISNUMBER(FIND(" – ",$M1068)),LEFT($M1068,FIND(" – ",$M1068)-1),$M1068),ProdTbl,5,0),""),BasketTbl,2,0),"کد ناشناخته"))</f>
        <v/>
      </c>
      <c r="O1068" s="18">
        <f>IF($M1068="","",IFERROR(VLOOKUP(IF(ISNUMBER(FIND(" – ",$M1068)),LEFT($M1068,FIND(" – ",$M1068)-1),$M1068),ProdTbl,3,0),"کد ناشناخته"))</f>
        <v/>
      </c>
      <c r="P1068" s="22" t="n"/>
      <c r="Q1068" s="21" t="n"/>
      <c r="R1068" s="20" t="n"/>
      <c r="S1068" s="18">
        <f>IF($R1068="","",IFERROR(VLOOKUP(IFERROR(VLOOKUP(IF(ISNUMBER(FIND(" – ",$R1068)),LEFT($R1068,FIND(" – ",$R1068)-1),$R1068),ProdTbl,5,0),""),BasketTbl,2,0),"کد ناشناخته"))</f>
        <v/>
      </c>
      <c r="T1068" s="18">
        <f>IF($R1068="","",IFERROR(VLOOKUP(IF(ISNUMBER(FIND(" – ",$R1068)),LEFT($R1068,FIND(" – ",$R1068)-1),$R1068),ProdTbl,3,0),"کد ناشناخته"))</f>
        <v/>
      </c>
      <c r="U1068" s="22" t="n"/>
      <c r="V1068" s="21" t="n"/>
      <c r="W1068" s="20" t="n"/>
      <c r="X1068" s="18">
        <f>IF($W1068="","",IFERROR(VLOOKUP(IFERROR(VLOOKUP(IF(ISNUMBER(FIND(" – ",$W1068)),LEFT($W1068,FIND(" – ",$W1068)-1),$W1068),ProdTbl,5,0),""),BasketTbl,2,0),"کد ناشناخته"))</f>
        <v/>
      </c>
      <c r="Y1068" s="18">
        <f>IF($W1068="","",IFERROR(VLOOKUP(IF(ISNUMBER(FIND(" – ",$W1068)),LEFT($W1068,FIND(" – ",$W1068)-1),$W1068),ProdTbl,3,0),"کد ناشناخته"))</f>
        <v/>
      </c>
      <c r="Z1068" s="22" t="n"/>
      <c r="AA1068" s="21" t="n"/>
      <c r="AB1068" s="20" t="n"/>
      <c r="AC1068" s="18">
        <f>IF($AB1068="","",IFERROR(VLOOKUP(IFERROR(VLOOKUP(IF(ISNUMBER(FIND(" – ",$AB1068)),LEFT($AB1068,FIND(" – ",$AB1068)-1),$AB1068),ProdTbl,5,0),""),BasketTbl,2,0),"کد ناشناخته"))</f>
        <v/>
      </c>
      <c r="AD1068" s="18">
        <f>IF($AB1068="","",IFERROR(VLOOKUP(IF(ISNUMBER(FIND(" – ",$AB1068)),LEFT($AB1068,FIND(" – ",$AB1068)-1),$AB1068),ProdTbl,3,0),"کد ناشناخته"))</f>
        <v/>
      </c>
      <c r="AE1068" s="22" t="n"/>
      <c r="AF1068" s="21" t="n"/>
      <c r="AG1068" s="20" t="n"/>
      <c r="AH1068" s="18">
        <f>IF($AG1068="","",IFERROR(VLOOKUP(IFERROR(VLOOKUP(IF(ISNUMBER(FIND(" – ",$AG1068)),LEFT($AG1068,FIND(" – ",$AG1068)-1),$AG1068),ProdTbl,5,0),""),BasketTbl,2,0),"کد ناشناخته"))</f>
        <v/>
      </c>
      <c r="AI1068" s="18">
        <f>IF($AG1068="","",IFERROR(VLOOKUP(IF(ISNUMBER(FIND(" – ",$AG1068)),LEFT($AG1068,FIND(" – ",$AG1068)-1),$AG1068),ProdTbl,3,0),"کد ناشناخته"))</f>
        <v/>
      </c>
      <c r="AJ1068" s="22" t="n"/>
      <c r="AK1068" s="21" t="n"/>
      <c r="AL1068" s="20" t="n"/>
      <c r="AM1068" s="18">
        <f>IF($AL1068="","",IFERROR(VLOOKUP(IFERROR(VLOOKUP(IF(ISNUMBER(FIND(" – ",$AL1068)),LEFT($AL1068,FIND(" – ",$AL1068)-1),$AL1068),ProdTbl,5,0),""),BasketTbl,2,0),"کد ناشناخته"))</f>
        <v/>
      </c>
      <c r="AN1068" s="18">
        <f>IF($AL1068="","",IFERROR(VLOOKUP(IF(ISNUMBER(FIND(" – ",$AL1068)),LEFT($AL1068,FIND(" – ",$AL1068)-1),$AL1068),ProdTbl,3,0),"کد ناشناخته"))</f>
        <v/>
      </c>
      <c r="AO1068" s="22" t="n"/>
      <c r="AP1068" s="21" t="n"/>
      <c r="AQ1068" s="20" t="n"/>
      <c r="AR1068" s="18">
        <f>IF($AQ1068="","",IFERROR(VLOOKUP(IFERROR(VLOOKUP(IF(ISNUMBER(FIND(" – ",$AQ1068)),LEFT($AQ1068,FIND(" – ",$AQ1068)-1),$AQ1068),ProdTbl,5,0),""),BasketTbl,2,0),"کد ناشناخته"))</f>
        <v/>
      </c>
      <c r="AS1068" s="18">
        <f>IF($AQ1068="","",IFERROR(VLOOKUP(IF(ISNUMBER(FIND(" – ",$AQ1068)),LEFT($AQ1068,FIND(" – ",$AQ1068)-1),$AQ1068),ProdTbl,3,0),"کد ناشناخته"))</f>
        <v/>
      </c>
      <c r="AT1068" s="22" t="n"/>
      <c r="AU1068" s="21" t="n"/>
      <c r="AV1068" s="20" t="n"/>
      <c r="AW1068" s="18">
        <f>IF($AV1068="","",IFERROR(VLOOKUP(IFERROR(VLOOKUP(IF(ISNUMBER(FIND(" – ",$AV1068)),LEFT($AV1068,FIND(" – ",$AV1068)-1),$AV1068),ProdTbl,5,0),""),BasketTbl,2,0),"کد ناشناخته"))</f>
        <v/>
      </c>
      <c r="AX1068" s="18">
        <f>IF($AV1068="","",IFERROR(VLOOKUP(IF(ISNUMBER(FIND(" – ",$AV1068)),LEFT($AV1068,FIND(" – ",$AV1068)-1),$AV1068),ProdTbl,3,0),"کد ناشناخته"))</f>
        <v/>
      </c>
      <c r="AY1068" s="22" t="n"/>
      <c r="AZ1068" s="21" t="n"/>
      <c r="BA1068" s="20" t="n"/>
      <c r="BB1068" s="18">
        <f>IF($BA1068="","",IFERROR(VLOOKUP(IFERROR(VLOOKUP(IF(ISNUMBER(FIND(" – ",$BA1068)),LEFT($BA1068,FIND(" – ",$BA1068)-1),$BA1068),ProdTbl,5,0),""),BasketTbl,2,0),"کد ناشناخته"))</f>
        <v/>
      </c>
      <c r="BC1068" s="18">
        <f>IF($BA1068="","",IFERROR(VLOOKUP(IF(ISNUMBER(FIND(" – ",$BA1068)),LEFT($BA1068,FIND(" – ",$BA1068)-1),$BA1068),ProdTbl,3,0),"کد ناشناخته"))</f>
        <v/>
      </c>
      <c r="BD1068" s="22" t="n"/>
      <c r="BE1068" s="21" t="n"/>
      <c r="BF1068" s="20" t="n"/>
      <c r="BG1068" s="18">
        <f>IF($BF1068="","",IFERROR(VLOOKUP(IFERROR(VLOOKUP(IF(ISNUMBER(FIND(" – ",$BF1068)),LEFT($BF1068,FIND(" – ",$BF1068)-1),$BF1068),ProdTbl,5,0),""),BasketTbl,2,0),"کد ناشناخته"))</f>
        <v/>
      </c>
      <c r="BH1068" s="18">
        <f>IF($BF1068="","",IFERROR(VLOOKUP(IF(ISNUMBER(FIND(" – ",$BF1068)),LEFT($BF1068,FIND(" – ",$BF1068)-1),$BF1068),ProdTbl,3,0),"کد ناشناخته"))</f>
        <v/>
      </c>
      <c r="BI1068" s="22" t="n"/>
      <c r="BJ1068" s="21" t="n"/>
      <c r="BK1068" s="20" t="n"/>
      <c r="BL1068" s="18">
        <f>IF($BK1068="","",IFERROR(VLOOKUP(IFERROR(VLOOKUP(IF(ISNUMBER(FIND(" – ",$BK1068)),LEFT($BK1068,FIND(" – ",$BK1068)-1),$BK1068),ProdTbl,5,0),""),BasketTbl,2,0),"کد ناشناخته"))</f>
        <v/>
      </c>
      <c r="BM1068" s="18">
        <f>IF($BK1068="","",IFERROR(VLOOKUP(IF(ISNUMBER(FIND(" – ",$BK1068)),LEFT($BK1068,FIND(" – ",$BK1068)-1),$BK1068),ProdTbl,3,0),"کد ناشناخته"))</f>
        <v/>
      </c>
      <c r="BN1068" s="22" t="n"/>
      <c r="BO1068" s="21" t="n"/>
      <c r="BP1068" s="20" t="n"/>
      <c r="BQ1068" s="18">
        <f>IF($BP1068="","",IFERROR(VLOOKUP(IFERROR(VLOOKUP(IF(ISNUMBER(FIND(" – ",$BP1068)),LEFT($BP1068,FIND(" – ",$BP1068)-1),$BP1068),ProdTbl,5,0),""),BasketTbl,2,0),"کد ناشناخته"))</f>
        <v/>
      </c>
      <c r="BR1068" s="18">
        <f>IF($BP1068="","",IFERROR(VLOOKUP(IF(ISNUMBER(FIND(" – ",$BP1068)),LEFT($BP1068,FIND(" – ",$BP1068)-1),$BP1068),ProdTbl,3,0),"کد ناشناخته"))</f>
        <v/>
      </c>
      <c r="BS1068" s="22" t="n"/>
      <c r="BT1068" s="21" t="n"/>
      <c r="BU1068" s="20" t="n"/>
      <c r="BV1068" s="18">
        <f>IF($BU1068="","",IFERROR(VLOOKUP(IFERROR(VLOOKUP(IF(ISNUMBER(FIND(" – ",$BU1068)),LEFT($BU1068,FIND(" – ",$BU1068)-1),$BU1068),ProdTbl,5,0),""),BasketTbl,2,0),"کد ناشناخته"))</f>
        <v/>
      </c>
      <c r="BW1068" s="18">
        <f>IF($BU1068="","",IFERROR(VLOOKUP(IF(ISNUMBER(FIND(" – ",$BU1068)),LEFT($BU1068,FIND(" – ",$BU1068)-1),$BU1068),ProdTbl,3,0),"کد ناشناخته"))</f>
        <v/>
      </c>
      <c r="BX1068" s="22" t="n"/>
      <c r="BY1068" s="21" t="n"/>
      <c r="BZ1068" s="20" t="n"/>
      <c r="CA1068" s="18">
        <f>IF($BZ1068="","",IFERROR(VLOOKUP(IFERROR(VLOOKUP(IF(ISNUMBER(FIND(" – ",$BZ1068)),LEFT($BZ1068,FIND(" – ",$BZ1068)-1),$BZ1068),ProdTbl,5,0),""),BasketTbl,2,0),"کد ناشناخته"))</f>
        <v/>
      </c>
      <c r="CB1068" s="18">
        <f>IF($BZ1068="","",IFERROR(VLOOKUP(IF(ISNUMBER(FIND(" – ",$BZ1068)),LEFT($BZ1068,FIND(" – ",$BZ1068)-1),$BZ1068),ProdTbl,3,0),"کد ناشناخته"))</f>
        <v/>
      </c>
      <c r="CC1068" s="22" t="n"/>
      <c r="CD1068" s="21" t="n"/>
      <c r="CE1068" s="20" t="n"/>
      <c r="CF1068" s="18">
        <f>IF($CE1068="","",IFERROR(VLOOKUP(IFERROR(VLOOKUP(IF(ISNUMBER(FIND(" – ",$CE1068)),LEFT($CE1068,FIND(" – ",$CE1068)-1),$CE1068),ProdTbl,5,0),""),BasketTbl,2,0),"کد ناشناخته"))</f>
        <v/>
      </c>
      <c r="CG1068" s="18">
        <f>IF($CE1068="","",IFERROR(VLOOKUP(IF(ISNUMBER(FIND(" – ",$CE1068)),LEFT($CE1068,FIND(" – ",$CE1068)-1),$CE1068),ProdTbl,3,0),"کد ناشناخته"))</f>
        <v/>
      </c>
      <c r="CH1068" s="22" t="n"/>
      <c r="CI1068" s="21" t="n"/>
    </row>
    <row r="1069">
      <c r="A1069" s="18">
        <f>IF($B1069="","",COUNTA($B$10:$B1069))</f>
        <v/>
      </c>
      <c r="B1069" s="19" t="n"/>
      <c r="C1069" s="20" t="n"/>
      <c r="D1069" s="19" t="n"/>
      <c r="E1069" s="18">
        <f>IF($D1069="","",IFERROR(VLOOKUP(IF(ISNUMBER(FIND(" – ",$D1069)),LEFT($D1069,FIND(" – ",$D1069)-1),$D1069),SellerTbl,2,0),"کد ناشناخته"))</f>
        <v/>
      </c>
      <c r="F1069" s="21" t="n"/>
      <c r="G1069" s="21" t="n"/>
      <c r="H1069" s="22" t="n"/>
      <c r="I1069" s="23">
        <f>IF(OR($F1069="",$G1069=""),"",$F1069-$G1069)</f>
        <v/>
      </c>
      <c r="J1069" s="18">
        <f>IF($I1069="","",IF(ABS($I1069)&lt;=0.01*$F1069,"√","×"))</f>
        <v/>
      </c>
      <c r="K1069" s="23">
        <f>IF(COUNT($Q1069,$V1069,$AA1069,$AF1069,$AK1069,$AP1069,$AU1069,$AZ1069,$BE1069,$BJ1069,$BO1069,$BT1069,$BY1069,$CD1069,$CI1069)=0,"",SUM($Q1069,$V1069,$AA1069,$AF1069,$AK1069,$AP1069,$AU1069,$AZ1069,$BE1069,$BJ1069,$BO1069,$BT1069,$BY1069,$CD1069,$CI1069))</f>
        <v/>
      </c>
      <c r="L1069" s="23">
        <f>IF(OR($F1069="",$K1069=""),"",$F1069-$K1069)</f>
        <v/>
      </c>
      <c r="M1069" s="20" t="n"/>
      <c r="N1069" s="18">
        <f>IF($M1069="","",IFERROR(VLOOKUP(IFERROR(VLOOKUP(IF(ISNUMBER(FIND(" – ",$M1069)),LEFT($M1069,FIND(" – ",$M1069)-1),$M1069),ProdTbl,5,0),""),BasketTbl,2,0),"کد ناشناخته"))</f>
        <v/>
      </c>
      <c r="O1069" s="18">
        <f>IF($M1069="","",IFERROR(VLOOKUP(IF(ISNUMBER(FIND(" – ",$M1069)),LEFT($M1069,FIND(" – ",$M1069)-1),$M1069),ProdTbl,3,0),"کد ناشناخته"))</f>
        <v/>
      </c>
      <c r="P1069" s="22" t="n"/>
      <c r="Q1069" s="21" t="n"/>
      <c r="R1069" s="20" t="n"/>
      <c r="S1069" s="18">
        <f>IF($R1069="","",IFERROR(VLOOKUP(IFERROR(VLOOKUP(IF(ISNUMBER(FIND(" – ",$R1069)),LEFT($R1069,FIND(" – ",$R1069)-1),$R1069),ProdTbl,5,0),""),BasketTbl,2,0),"کد ناشناخته"))</f>
        <v/>
      </c>
      <c r="T1069" s="18">
        <f>IF($R1069="","",IFERROR(VLOOKUP(IF(ISNUMBER(FIND(" – ",$R1069)),LEFT($R1069,FIND(" – ",$R1069)-1),$R1069),ProdTbl,3,0),"کد ناشناخته"))</f>
        <v/>
      </c>
      <c r="U1069" s="22" t="n"/>
      <c r="V1069" s="21" t="n"/>
      <c r="W1069" s="20" t="n"/>
      <c r="X1069" s="18">
        <f>IF($W1069="","",IFERROR(VLOOKUP(IFERROR(VLOOKUP(IF(ISNUMBER(FIND(" – ",$W1069)),LEFT($W1069,FIND(" – ",$W1069)-1),$W1069),ProdTbl,5,0),""),BasketTbl,2,0),"کد ناشناخته"))</f>
        <v/>
      </c>
      <c r="Y1069" s="18">
        <f>IF($W1069="","",IFERROR(VLOOKUP(IF(ISNUMBER(FIND(" – ",$W1069)),LEFT($W1069,FIND(" – ",$W1069)-1),$W1069),ProdTbl,3,0),"کد ناشناخته"))</f>
        <v/>
      </c>
      <c r="Z1069" s="22" t="n"/>
      <c r="AA1069" s="21" t="n"/>
      <c r="AB1069" s="20" t="n"/>
      <c r="AC1069" s="18">
        <f>IF($AB1069="","",IFERROR(VLOOKUP(IFERROR(VLOOKUP(IF(ISNUMBER(FIND(" – ",$AB1069)),LEFT($AB1069,FIND(" – ",$AB1069)-1),$AB1069),ProdTbl,5,0),""),BasketTbl,2,0),"کد ناشناخته"))</f>
        <v/>
      </c>
      <c r="AD1069" s="18">
        <f>IF($AB1069="","",IFERROR(VLOOKUP(IF(ISNUMBER(FIND(" – ",$AB1069)),LEFT($AB1069,FIND(" – ",$AB1069)-1),$AB1069),ProdTbl,3,0),"کد ناشناخته"))</f>
        <v/>
      </c>
      <c r="AE1069" s="22" t="n"/>
      <c r="AF1069" s="21" t="n"/>
      <c r="AG1069" s="20" t="n"/>
      <c r="AH1069" s="18">
        <f>IF($AG1069="","",IFERROR(VLOOKUP(IFERROR(VLOOKUP(IF(ISNUMBER(FIND(" – ",$AG1069)),LEFT($AG1069,FIND(" – ",$AG1069)-1),$AG1069),ProdTbl,5,0),""),BasketTbl,2,0),"کد ناشناخته"))</f>
        <v/>
      </c>
      <c r="AI1069" s="18">
        <f>IF($AG1069="","",IFERROR(VLOOKUP(IF(ISNUMBER(FIND(" – ",$AG1069)),LEFT($AG1069,FIND(" – ",$AG1069)-1),$AG1069),ProdTbl,3,0),"کد ناشناخته"))</f>
        <v/>
      </c>
      <c r="AJ1069" s="22" t="n"/>
      <c r="AK1069" s="21" t="n"/>
      <c r="AL1069" s="20" t="n"/>
      <c r="AM1069" s="18">
        <f>IF($AL1069="","",IFERROR(VLOOKUP(IFERROR(VLOOKUP(IF(ISNUMBER(FIND(" – ",$AL1069)),LEFT($AL1069,FIND(" – ",$AL1069)-1),$AL1069),ProdTbl,5,0),""),BasketTbl,2,0),"کد ناشناخته"))</f>
        <v/>
      </c>
      <c r="AN1069" s="18">
        <f>IF($AL1069="","",IFERROR(VLOOKUP(IF(ISNUMBER(FIND(" – ",$AL1069)),LEFT($AL1069,FIND(" – ",$AL1069)-1),$AL1069),ProdTbl,3,0),"کد ناشناخته"))</f>
        <v/>
      </c>
      <c r="AO1069" s="22" t="n"/>
      <c r="AP1069" s="21" t="n"/>
      <c r="AQ1069" s="20" t="n"/>
      <c r="AR1069" s="18">
        <f>IF($AQ1069="","",IFERROR(VLOOKUP(IFERROR(VLOOKUP(IF(ISNUMBER(FIND(" – ",$AQ1069)),LEFT($AQ1069,FIND(" – ",$AQ1069)-1),$AQ1069),ProdTbl,5,0),""),BasketTbl,2,0),"کد ناشناخته"))</f>
        <v/>
      </c>
      <c r="AS1069" s="18">
        <f>IF($AQ1069="","",IFERROR(VLOOKUP(IF(ISNUMBER(FIND(" – ",$AQ1069)),LEFT($AQ1069,FIND(" – ",$AQ1069)-1),$AQ1069),ProdTbl,3,0),"کد ناشناخته"))</f>
        <v/>
      </c>
      <c r="AT1069" s="22" t="n"/>
      <c r="AU1069" s="21" t="n"/>
      <c r="AV1069" s="20" t="n"/>
      <c r="AW1069" s="18">
        <f>IF($AV1069="","",IFERROR(VLOOKUP(IFERROR(VLOOKUP(IF(ISNUMBER(FIND(" – ",$AV1069)),LEFT($AV1069,FIND(" – ",$AV1069)-1),$AV1069),ProdTbl,5,0),""),BasketTbl,2,0),"کد ناشناخته"))</f>
        <v/>
      </c>
      <c r="AX1069" s="18">
        <f>IF($AV1069="","",IFERROR(VLOOKUP(IF(ISNUMBER(FIND(" – ",$AV1069)),LEFT($AV1069,FIND(" – ",$AV1069)-1),$AV1069),ProdTbl,3,0),"کد ناشناخته"))</f>
        <v/>
      </c>
      <c r="AY1069" s="22" t="n"/>
      <c r="AZ1069" s="21" t="n"/>
      <c r="BA1069" s="20" t="n"/>
      <c r="BB1069" s="18">
        <f>IF($BA1069="","",IFERROR(VLOOKUP(IFERROR(VLOOKUP(IF(ISNUMBER(FIND(" – ",$BA1069)),LEFT($BA1069,FIND(" – ",$BA1069)-1),$BA1069),ProdTbl,5,0),""),BasketTbl,2,0),"کد ناشناخته"))</f>
        <v/>
      </c>
      <c r="BC1069" s="18">
        <f>IF($BA1069="","",IFERROR(VLOOKUP(IF(ISNUMBER(FIND(" – ",$BA1069)),LEFT($BA1069,FIND(" – ",$BA1069)-1),$BA1069),ProdTbl,3,0),"کد ناشناخته"))</f>
        <v/>
      </c>
      <c r="BD1069" s="22" t="n"/>
      <c r="BE1069" s="21" t="n"/>
      <c r="BF1069" s="20" t="n"/>
      <c r="BG1069" s="18">
        <f>IF($BF1069="","",IFERROR(VLOOKUP(IFERROR(VLOOKUP(IF(ISNUMBER(FIND(" – ",$BF1069)),LEFT($BF1069,FIND(" – ",$BF1069)-1),$BF1069),ProdTbl,5,0),""),BasketTbl,2,0),"کد ناشناخته"))</f>
        <v/>
      </c>
      <c r="BH1069" s="18">
        <f>IF($BF1069="","",IFERROR(VLOOKUP(IF(ISNUMBER(FIND(" – ",$BF1069)),LEFT($BF1069,FIND(" – ",$BF1069)-1),$BF1069),ProdTbl,3,0),"کد ناشناخته"))</f>
        <v/>
      </c>
      <c r="BI1069" s="22" t="n"/>
      <c r="BJ1069" s="21" t="n"/>
      <c r="BK1069" s="20" t="n"/>
      <c r="BL1069" s="18">
        <f>IF($BK1069="","",IFERROR(VLOOKUP(IFERROR(VLOOKUP(IF(ISNUMBER(FIND(" – ",$BK1069)),LEFT($BK1069,FIND(" – ",$BK1069)-1),$BK1069),ProdTbl,5,0),""),BasketTbl,2,0),"کد ناشناخته"))</f>
        <v/>
      </c>
      <c r="BM1069" s="18">
        <f>IF($BK1069="","",IFERROR(VLOOKUP(IF(ISNUMBER(FIND(" – ",$BK1069)),LEFT($BK1069,FIND(" – ",$BK1069)-1),$BK1069),ProdTbl,3,0),"کد ناشناخته"))</f>
        <v/>
      </c>
      <c r="BN1069" s="22" t="n"/>
      <c r="BO1069" s="21" t="n"/>
      <c r="BP1069" s="20" t="n"/>
      <c r="BQ1069" s="18">
        <f>IF($BP1069="","",IFERROR(VLOOKUP(IFERROR(VLOOKUP(IF(ISNUMBER(FIND(" – ",$BP1069)),LEFT($BP1069,FIND(" – ",$BP1069)-1),$BP1069),ProdTbl,5,0),""),BasketTbl,2,0),"کد ناشناخته"))</f>
        <v/>
      </c>
      <c r="BR1069" s="18">
        <f>IF($BP1069="","",IFERROR(VLOOKUP(IF(ISNUMBER(FIND(" – ",$BP1069)),LEFT($BP1069,FIND(" – ",$BP1069)-1),$BP1069),ProdTbl,3,0),"کد ناشناخته"))</f>
        <v/>
      </c>
      <c r="BS1069" s="22" t="n"/>
      <c r="BT1069" s="21" t="n"/>
      <c r="BU1069" s="20" t="n"/>
      <c r="BV1069" s="18">
        <f>IF($BU1069="","",IFERROR(VLOOKUP(IFERROR(VLOOKUP(IF(ISNUMBER(FIND(" – ",$BU1069)),LEFT($BU1069,FIND(" – ",$BU1069)-1),$BU1069),ProdTbl,5,0),""),BasketTbl,2,0),"کد ناشناخته"))</f>
        <v/>
      </c>
      <c r="BW1069" s="18">
        <f>IF($BU1069="","",IFERROR(VLOOKUP(IF(ISNUMBER(FIND(" – ",$BU1069)),LEFT($BU1069,FIND(" – ",$BU1069)-1),$BU1069),ProdTbl,3,0),"کد ناشناخته"))</f>
        <v/>
      </c>
      <c r="BX1069" s="22" t="n"/>
      <c r="BY1069" s="21" t="n"/>
      <c r="BZ1069" s="20" t="n"/>
      <c r="CA1069" s="18">
        <f>IF($BZ1069="","",IFERROR(VLOOKUP(IFERROR(VLOOKUP(IF(ISNUMBER(FIND(" – ",$BZ1069)),LEFT($BZ1069,FIND(" – ",$BZ1069)-1),$BZ1069),ProdTbl,5,0),""),BasketTbl,2,0),"کد ناشناخته"))</f>
        <v/>
      </c>
      <c r="CB1069" s="18">
        <f>IF($BZ1069="","",IFERROR(VLOOKUP(IF(ISNUMBER(FIND(" – ",$BZ1069)),LEFT($BZ1069,FIND(" – ",$BZ1069)-1),$BZ1069),ProdTbl,3,0),"کد ناشناخته"))</f>
        <v/>
      </c>
      <c r="CC1069" s="22" t="n"/>
      <c r="CD1069" s="21" t="n"/>
      <c r="CE1069" s="20" t="n"/>
      <c r="CF1069" s="18">
        <f>IF($CE1069="","",IFERROR(VLOOKUP(IFERROR(VLOOKUP(IF(ISNUMBER(FIND(" – ",$CE1069)),LEFT($CE1069,FIND(" – ",$CE1069)-1),$CE1069),ProdTbl,5,0),""),BasketTbl,2,0),"کد ناشناخته"))</f>
        <v/>
      </c>
      <c r="CG1069" s="18">
        <f>IF($CE1069="","",IFERROR(VLOOKUP(IF(ISNUMBER(FIND(" – ",$CE1069)),LEFT($CE1069,FIND(" – ",$CE1069)-1),$CE1069),ProdTbl,3,0),"کد ناشناخته"))</f>
        <v/>
      </c>
      <c r="CH1069" s="22" t="n"/>
      <c r="CI1069" s="21" t="n"/>
    </row>
    <row r="1070">
      <c r="A1070" s="18">
        <f>IF($B1070="","",COUNTA($B$10:$B1070))</f>
        <v/>
      </c>
      <c r="B1070" s="19" t="n"/>
      <c r="C1070" s="20" t="n"/>
      <c r="D1070" s="19" t="n"/>
      <c r="E1070" s="18">
        <f>IF($D1070="","",IFERROR(VLOOKUP(IF(ISNUMBER(FIND(" – ",$D1070)),LEFT($D1070,FIND(" – ",$D1070)-1),$D1070),SellerTbl,2,0),"کد ناشناخته"))</f>
        <v/>
      </c>
      <c r="F1070" s="21" t="n"/>
      <c r="G1070" s="21" t="n"/>
      <c r="H1070" s="22" t="n"/>
      <c r="I1070" s="23">
        <f>IF(OR($F1070="",$G1070=""),"",$F1070-$G1070)</f>
        <v/>
      </c>
      <c r="J1070" s="18">
        <f>IF($I1070="","",IF(ABS($I1070)&lt;=0.01*$F1070,"√","×"))</f>
        <v/>
      </c>
      <c r="K1070" s="23">
        <f>IF(COUNT($Q1070,$V1070,$AA1070,$AF1070,$AK1070,$AP1070,$AU1070,$AZ1070,$BE1070,$BJ1070,$BO1070,$BT1070,$BY1070,$CD1070,$CI1070)=0,"",SUM($Q1070,$V1070,$AA1070,$AF1070,$AK1070,$AP1070,$AU1070,$AZ1070,$BE1070,$BJ1070,$BO1070,$BT1070,$BY1070,$CD1070,$CI1070))</f>
        <v/>
      </c>
      <c r="L1070" s="23">
        <f>IF(OR($F1070="",$K1070=""),"",$F1070-$K1070)</f>
        <v/>
      </c>
      <c r="M1070" s="20" t="n"/>
      <c r="N1070" s="18">
        <f>IF($M1070="","",IFERROR(VLOOKUP(IFERROR(VLOOKUP(IF(ISNUMBER(FIND(" – ",$M1070)),LEFT($M1070,FIND(" – ",$M1070)-1),$M1070),ProdTbl,5,0),""),BasketTbl,2,0),"کد ناشناخته"))</f>
        <v/>
      </c>
      <c r="O1070" s="18">
        <f>IF($M1070="","",IFERROR(VLOOKUP(IF(ISNUMBER(FIND(" – ",$M1070)),LEFT($M1070,FIND(" – ",$M1070)-1),$M1070),ProdTbl,3,0),"کد ناشناخته"))</f>
        <v/>
      </c>
      <c r="P1070" s="22" t="n"/>
      <c r="Q1070" s="21" t="n"/>
      <c r="R1070" s="20" t="n"/>
      <c r="S1070" s="18">
        <f>IF($R1070="","",IFERROR(VLOOKUP(IFERROR(VLOOKUP(IF(ISNUMBER(FIND(" – ",$R1070)),LEFT($R1070,FIND(" – ",$R1070)-1),$R1070),ProdTbl,5,0),""),BasketTbl,2,0),"کد ناشناخته"))</f>
        <v/>
      </c>
      <c r="T1070" s="18">
        <f>IF($R1070="","",IFERROR(VLOOKUP(IF(ISNUMBER(FIND(" – ",$R1070)),LEFT($R1070,FIND(" – ",$R1070)-1),$R1070),ProdTbl,3,0),"کد ناشناخته"))</f>
        <v/>
      </c>
      <c r="U1070" s="22" t="n"/>
      <c r="V1070" s="21" t="n"/>
      <c r="W1070" s="20" t="n"/>
      <c r="X1070" s="18">
        <f>IF($W1070="","",IFERROR(VLOOKUP(IFERROR(VLOOKUP(IF(ISNUMBER(FIND(" – ",$W1070)),LEFT($W1070,FIND(" – ",$W1070)-1),$W1070),ProdTbl,5,0),""),BasketTbl,2,0),"کد ناشناخته"))</f>
        <v/>
      </c>
      <c r="Y1070" s="18">
        <f>IF($W1070="","",IFERROR(VLOOKUP(IF(ISNUMBER(FIND(" – ",$W1070)),LEFT($W1070,FIND(" – ",$W1070)-1),$W1070),ProdTbl,3,0),"کد ناشناخته"))</f>
        <v/>
      </c>
      <c r="Z1070" s="22" t="n"/>
      <c r="AA1070" s="21" t="n"/>
      <c r="AB1070" s="20" t="n"/>
      <c r="AC1070" s="18">
        <f>IF($AB1070="","",IFERROR(VLOOKUP(IFERROR(VLOOKUP(IF(ISNUMBER(FIND(" – ",$AB1070)),LEFT($AB1070,FIND(" – ",$AB1070)-1),$AB1070),ProdTbl,5,0),""),BasketTbl,2,0),"کد ناشناخته"))</f>
        <v/>
      </c>
      <c r="AD1070" s="18">
        <f>IF($AB1070="","",IFERROR(VLOOKUP(IF(ISNUMBER(FIND(" – ",$AB1070)),LEFT($AB1070,FIND(" – ",$AB1070)-1),$AB1070),ProdTbl,3,0),"کد ناشناخته"))</f>
        <v/>
      </c>
      <c r="AE1070" s="22" t="n"/>
      <c r="AF1070" s="21" t="n"/>
      <c r="AG1070" s="20" t="n"/>
      <c r="AH1070" s="18">
        <f>IF($AG1070="","",IFERROR(VLOOKUP(IFERROR(VLOOKUP(IF(ISNUMBER(FIND(" – ",$AG1070)),LEFT($AG1070,FIND(" – ",$AG1070)-1),$AG1070),ProdTbl,5,0),""),BasketTbl,2,0),"کد ناشناخته"))</f>
        <v/>
      </c>
      <c r="AI1070" s="18">
        <f>IF($AG1070="","",IFERROR(VLOOKUP(IF(ISNUMBER(FIND(" – ",$AG1070)),LEFT($AG1070,FIND(" – ",$AG1070)-1),$AG1070),ProdTbl,3,0),"کد ناشناخته"))</f>
        <v/>
      </c>
      <c r="AJ1070" s="22" t="n"/>
      <c r="AK1070" s="21" t="n"/>
      <c r="AL1070" s="20" t="n"/>
      <c r="AM1070" s="18">
        <f>IF($AL1070="","",IFERROR(VLOOKUP(IFERROR(VLOOKUP(IF(ISNUMBER(FIND(" – ",$AL1070)),LEFT($AL1070,FIND(" – ",$AL1070)-1),$AL1070),ProdTbl,5,0),""),BasketTbl,2,0),"کد ناشناخته"))</f>
        <v/>
      </c>
      <c r="AN1070" s="18">
        <f>IF($AL1070="","",IFERROR(VLOOKUP(IF(ISNUMBER(FIND(" – ",$AL1070)),LEFT($AL1070,FIND(" – ",$AL1070)-1),$AL1070),ProdTbl,3,0),"کد ناشناخته"))</f>
        <v/>
      </c>
      <c r="AO1070" s="22" t="n"/>
      <c r="AP1070" s="21" t="n"/>
      <c r="AQ1070" s="20" t="n"/>
      <c r="AR1070" s="18">
        <f>IF($AQ1070="","",IFERROR(VLOOKUP(IFERROR(VLOOKUP(IF(ISNUMBER(FIND(" – ",$AQ1070)),LEFT($AQ1070,FIND(" – ",$AQ1070)-1),$AQ1070),ProdTbl,5,0),""),BasketTbl,2,0),"کد ناشناخته"))</f>
        <v/>
      </c>
      <c r="AS1070" s="18">
        <f>IF($AQ1070="","",IFERROR(VLOOKUP(IF(ISNUMBER(FIND(" – ",$AQ1070)),LEFT($AQ1070,FIND(" – ",$AQ1070)-1),$AQ1070),ProdTbl,3,0),"کد ناشناخته"))</f>
        <v/>
      </c>
      <c r="AT1070" s="22" t="n"/>
      <c r="AU1070" s="21" t="n"/>
      <c r="AV1070" s="20" t="n"/>
      <c r="AW1070" s="18">
        <f>IF($AV1070="","",IFERROR(VLOOKUP(IFERROR(VLOOKUP(IF(ISNUMBER(FIND(" – ",$AV1070)),LEFT($AV1070,FIND(" – ",$AV1070)-1),$AV1070),ProdTbl,5,0),""),BasketTbl,2,0),"کد ناشناخته"))</f>
        <v/>
      </c>
      <c r="AX1070" s="18">
        <f>IF($AV1070="","",IFERROR(VLOOKUP(IF(ISNUMBER(FIND(" – ",$AV1070)),LEFT($AV1070,FIND(" – ",$AV1070)-1),$AV1070),ProdTbl,3,0),"کد ناشناخته"))</f>
        <v/>
      </c>
      <c r="AY1070" s="22" t="n"/>
      <c r="AZ1070" s="21" t="n"/>
      <c r="BA1070" s="20" t="n"/>
      <c r="BB1070" s="18">
        <f>IF($BA1070="","",IFERROR(VLOOKUP(IFERROR(VLOOKUP(IF(ISNUMBER(FIND(" – ",$BA1070)),LEFT($BA1070,FIND(" – ",$BA1070)-1),$BA1070),ProdTbl,5,0),""),BasketTbl,2,0),"کد ناشناخته"))</f>
        <v/>
      </c>
      <c r="BC1070" s="18">
        <f>IF($BA1070="","",IFERROR(VLOOKUP(IF(ISNUMBER(FIND(" – ",$BA1070)),LEFT($BA1070,FIND(" – ",$BA1070)-1),$BA1070),ProdTbl,3,0),"کد ناشناخته"))</f>
        <v/>
      </c>
      <c r="BD1070" s="22" t="n"/>
      <c r="BE1070" s="21" t="n"/>
      <c r="BF1070" s="20" t="n"/>
      <c r="BG1070" s="18">
        <f>IF($BF1070="","",IFERROR(VLOOKUP(IFERROR(VLOOKUP(IF(ISNUMBER(FIND(" – ",$BF1070)),LEFT($BF1070,FIND(" – ",$BF1070)-1),$BF1070),ProdTbl,5,0),""),BasketTbl,2,0),"کد ناشناخته"))</f>
        <v/>
      </c>
      <c r="BH1070" s="18">
        <f>IF($BF1070="","",IFERROR(VLOOKUP(IF(ISNUMBER(FIND(" – ",$BF1070)),LEFT($BF1070,FIND(" – ",$BF1070)-1),$BF1070),ProdTbl,3,0),"کد ناشناخته"))</f>
        <v/>
      </c>
      <c r="BI1070" s="22" t="n"/>
      <c r="BJ1070" s="21" t="n"/>
      <c r="BK1070" s="20" t="n"/>
      <c r="BL1070" s="18">
        <f>IF($BK1070="","",IFERROR(VLOOKUP(IFERROR(VLOOKUP(IF(ISNUMBER(FIND(" – ",$BK1070)),LEFT($BK1070,FIND(" – ",$BK1070)-1),$BK1070),ProdTbl,5,0),""),BasketTbl,2,0),"کد ناشناخته"))</f>
        <v/>
      </c>
      <c r="BM1070" s="18">
        <f>IF($BK1070="","",IFERROR(VLOOKUP(IF(ISNUMBER(FIND(" – ",$BK1070)),LEFT($BK1070,FIND(" – ",$BK1070)-1),$BK1070),ProdTbl,3,0),"کد ناشناخته"))</f>
        <v/>
      </c>
      <c r="BN1070" s="22" t="n"/>
      <c r="BO1070" s="21" t="n"/>
      <c r="BP1070" s="20" t="n"/>
      <c r="BQ1070" s="18">
        <f>IF($BP1070="","",IFERROR(VLOOKUP(IFERROR(VLOOKUP(IF(ISNUMBER(FIND(" – ",$BP1070)),LEFT($BP1070,FIND(" – ",$BP1070)-1),$BP1070),ProdTbl,5,0),""),BasketTbl,2,0),"کد ناشناخته"))</f>
        <v/>
      </c>
      <c r="BR1070" s="18">
        <f>IF($BP1070="","",IFERROR(VLOOKUP(IF(ISNUMBER(FIND(" – ",$BP1070)),LEFT($BP1070,FIND(" – ",$BP1070)-1),$BP1070),ProdTbl,3,0),"کد ناشناخته"))</f>
        <v/>
      </c>
      <c r="BS1070" s="22" t="n"/>
      <c r="BT1070" s="21" t="n"/>
      <c r="BU1070" s="20" t="n"/>
      <c r="BV1070" s="18">
        <f>IF($BU1070="","",IFERROR(VLOOKUP(IFERROR(VLOOKUP(IF(ISNUMBER(FIND(" – ",$BU1070)),LEFT($BU1070,FIND(" – ",$BU1070)-1),$BU1070),ProdTbl,5,0),""),BasketTbl,2,0),"کد ناشناخته"))</f>
        <v/>
      </c>
      <c r="BW1070" s="18">
        <f>IF($BU1070="","",IFERROR(VLOOKUP(IF(ISNUMBER(FIND(" – ",$BU1070)),LEFT($BU1070,FIND(" – ",$BU1070)-1),$BU1070),ProdTbl,3,0),"کد ناشناخته"))</f>
        <v/>
      </c>
      <c r="BX1070" s="22" t="n"/>
      <c r="BY1070" s="21" t="n"/>
      <c r="BZ1070" s="20" t="n"/>
      <c r="CA1070" s="18">
        <f>IF($BZ1070="","",IFERROR(VLOOKUP(IFERROR(VLOOKUP(IF(ISNUMBER(FIND(" – ",$BZ1070)),LEFT($BZ1070,FIND(" – ",$BZ1070)-1),$BZ1070),ProdTbl,5,0),""),BasketTbl,2,0),"کد ناشناخته"))</f>
        <v/>
      </c>
      <c r="CB1070" s="18">
        <f>IF($BZ1070="","",IFERROR(VLOOKUP(IF(ISNUMBER(FIND(" – ",$BZ1070)),LEFT($BZ1070,FIND(" – ",$BZ1070)-1),$BZ1070),ProdTbl,3,0),"کد ناشناخته"))</f>
        <v/>
      </c>
      <c r="CC1070" s="22" t="n"/>
      <c r="CD1070" s="21" t="n"/>
      <c r="CE1070" s="20" t="n"/>
      <c r="CF1070" s="18">
        <f>IF($CE1070="","",IFERROR(VLOOKUP(IFERROR(VLOOKUP(IF(ISNUMBER(FIND(" – ",$CE1070)),LEFT($CE1070,FIND(" – ",$CE1070)-1),$CE1070),ProdTbl,5,0),""),BasketTbl,2,0),"کد ناشناخته"))</f>
        <v/>
      </c>
      <c r="CG1070" s="18">
        <f>IF($CE1070="","",IFERROR(VLOOKUP(IF(ISNUMBER(FIND(" – ",$CE1070)),LEFT($CE1070,FIND(" – ",$CE1070)-1),$CE1070),ProdTbl,3,0),"کد ناشناخته"))</f>
        <v/>
      </c>
      <c r="CH1070" s="22" t="n"/>
      <c r="CI1070" s="21" t="n"/>
    </row>
    <row r="1071">
      <c r="A1071" s="18">
        <f>IF($B1071="","",COUNTA($B$10:$B1071))</f>
        <v/>
      </c>
      <c r="B1071" s="19" t="n"/>
      <c r="C1071" s="20" t="n"/>
      <c r="D1071" s="19" t="n"/>
      <c r="E1071" s="18">
        <f>IF($D1071="","",IFERROR(VLOOKUP(IF(ISNUMBER(FIND(" – ",$D1071)),LEFT($D1071,FIND(" – ",$D1071)-1),$D1071),SellerTbl,2,0),"کد ناشناخته"))</f>
        <v/>
      </c>
      <c r="F1071" s="21" t="n"/>
      <c r="G1071" s="21" t="n"/>
      <c r="H1071" s="22" t="n"/>
      <c r="I1071" s="23">
        <f>IF(OR($F1071="",$G1071=""),"",$F1071-$G1071)</f>
        <v/>
      </c>
      <c r="J1071" s="18">
        <f>IF($I1071="","",IF(ABS($I1071)&lt;=0.01*$F1071,"√","×"))</f>
        <v/>
      </c>
      <c r="K1071" s="23">
        <f>IF(COUNT($Q1071,$V1071,$AA1071,$AF1071,$AK1071,$AP1071,$AU1071,$AZ1071,$BE1071,$BJ1071,$BO1071,$BT1071,$BY1071,$CD1071,$CI1071)=0,"",SUM($Q1071,$V1071,$AA1071,$AF1071,$AK1071,$AP1071,$AU1071,$AZ1071,$BE1071,$BJ1071,$BO1071,$BT1071,$BY1071,$CD1071,$CI1071))</f>
        <v/>
      </c>
      <c r="L1071" s="23">
        <f>IF(OR($F1071="",$K1071=""),"",$F1071-$K1071)</f>
        <v/>
      </c>
      <c r="M1071" s="20" t="n"/>
      <c r="N1071" s="18">
        <f>IF($M1071="","",IFERROR(VLOOKUP(IFERROR(VLOOKUP(IF(ISNUMBER(FIND(" – ",$M1071)),LEFT($M1071,FIND(" – ",$M1071)-1),$M1071),ProdTbl,5,0),""),BasketTbl,2,0),"کد ناشناخته"))</f>
        <v/>
      </c>
      <c r="O1071" s="18">
        <f>IF($M1071="","",IFERROR(VLOOKUP(IF(ISNUMBER(FIND(" – ",$M1071)),LEFT($M1071,FIND(" – ",$M1071)-1),$M1071),ProdTbl,3,0),"کد ناشناخته"))</f>
        <v/>
      </c>
      <c r="P1071" s="22" t="n"/>
      <c r="Q1071" s="21" t="n"/>
      <c r="R1071" s="20" t="n"/>
      <c r="S1071" s="18">
        <f>IF($R1071="","",IFERROR(VLOOKUP(IFERROR(VLOOKUP(IF(ISNUMBER(FIND(" – ",$R1071)),LEFT($R1071,FIND(" – ",$R1071)-1),$R1071),ProdTbl,5,0),""),BasketTbl,2,0),"کد ناشناخته"))</f>
        <v/>
      </c>
      <c r="T1071" s="18">
        <f>IF($R1071="","",IFERROR(VLOOKUP(IF(ISNUMBER(FIND(" – ",$R1071)),LEFT($R1071,FIND(" – ",$R1071)-1),$R1071),ProdTbl,3,0),"کد ناشناخته"))</f>
        <v/>
      </c>
      <c r="U1071" s="22" t="n"/>
      <c r="V1071" s="21" t="n"/>
      <c r="W1071" s="20" t="n"/>
      <c r="X1071" s="18">
        <f>IF($W1071="","",IFERROR(VLOOKUP(IFERROR(VLOOKUP(IF(ISNUMBER(FIND(" – ",$W1071)),LEFT($W1071,FIND(" – ",$W1071)-1),$W1071),ProdTbl,5,0),""),BasketTbl,2,0),"کد ناشناخته"))</f>
        <v/>
      </c>
      <c r="Y1071" s="18">
        <f>IF($W1071="","",IFERROR(VLOOKUP(IF(ISNUMBER(FIND(" – ",$W1071)),LEFT($W1071,FIND(" – ",$W1071)-1),$W1071),ProdTbl,3,0),"کد ناشناخته"))</f>
        <v/>
      </c>
      <c r="Z1071" s="22" t="n"/>
      <c r="AA1071" s="21" t="n"/>
      <c r="AB1071" s="20" t="n"/>
      <c r="AC1071" s="18">
        <f>IF($AB1071="","",IFERROR(VLOOKUP(IFERROR(VLOOKUP(IF(ISNUMBER(FIND(" – ",$AB1071)),LEFT($AB1071,FIND(" – ",$AB1071)-1),$AB1071),ProdTbl,5,0),""),BasketTbl,2,0),"کد ناشناخته"))</f>
        <v/>
      </c>
      <c r="AD1071" s="18">
        <f>IF($AB1071="","",IFERROR(VLOOKUP(IF(ISNUMBER(FIND(" – ",$AB1071)),LEFT($AB1071,FIND(" – ",$AB1071)-1),$AB1071),ProdTbl,3,0),"کد ناشناخته"))</f>
        <v/>
      </c>
      <c r="AE1071" s="22" t="n"/>
      <c r="AF1071" s="21" t="n"/>
      <c r="AG1071" s="20" t="n"/>
      <c r="AH1071" s="18">
        <f>IF($AG1071="","",IFERROR(VLOOKUP(IFERROR(VLOOKUP(IF(ISNUMBER(FIND(" – ",$AG1071)),LEFT($AG1071,FIND(" – ",$AG1071)-1),$AG1071),ProdTbl,5,0),""),BasketTbl,2,0),"کد ناشناخته"))</f>
        <v/>
      </c>
      <c r="AI1071" s="18">
        <f>IF($AG1071="","",IFERROR(VLOOKUP(IF(ISNUMBER(FIND(" – ",$AG1071)),LEFT($AG1071,FIND(" – ",$AG1071)-1),$AG1071),ProdTbl,3,0),"کد ناشناخته"))</f>
        <v/>
      </c>
      <c r="AJ1071" s="22" t="n"/>
      <c r="AK1071" s="21" t="n"/>
      <c r="AL1071" s="20" t="n"/>
      <c r="AM1071" s="18">
        <f>IF($AL1071="","",IFERROR(VLOOKUP(IFERROR(VLOOKUP(IF(ISNUMBER(FIND(" – ",$AL1071)),LEFT($AL1071,FIND(" – ",$AL1071)-1),$AL1071),ProdTbl,5,0),""),BasketTbl,2,0),"کد ناشناخته"))</f>
        <v/>
      </c>
      <c r="AN1071" s="18">
        <f>IF($AL1071="","",IFERROR(VLOOKUP(IF(ISNUMBER(FIND(" – ",$AL1071)),LEFT($AL1071,FIND(" – ",$AL1071)-1),$AL1071),ProdTbl,3,0),"کد ناشناخته"))</f>
        <v/>
      </c>
      <c r="AO1071" s="22" t="n"/>
      <c r="AP1071" s="21" t="n"/>
      <c r="AQ1071" s="20" t="n"/>
      <c r="AR1071" s="18">
        <f>IF($AQ1071="","",IFERROR(VLOOKUP(IFERROR(VLOOKUP(IF(ISNUMBER(FIND(" – ",$AQ1071)),LEFT($AQ1071,FIND(" – ",$AQ1071)-1),$AQ1071),ProdTbl,5,0),""),BasketTbl,2,0),"کد ناشناخته"))</f>
        <v/>
      </c>
      <c r="AS1071" s="18">
        <f>IF($AQ1071="","",IFERROR(VLOOKUP(IF(ISNUMBER(FIND(" – ",$AQ1071)),LEFT($AQ1071,FIND(" – ",$AQ1071)-1),$AQ1071),ProdTbl,3,0),"کد ناشناخته"))</f>
        <v/>
      </c>
      <c r="AT1071" s="22" t="n"/>
      <c r="AU1071" s="21" t="n"/>
      <c r="AV1071" s="20" t="n"/>
      <c r="AW1071" s="18">
        <f>IF($AV1071="","",IFERROR(VLOOKUP(IFERROR(VLOOKUP(IF(ISNUMBER(FIND(" – ",$AV1071)),LEFT($AV1071,FIND(" – ",$AV1071)-1),$AV1071),ProdTbl,5,0),""),BasketTbl,2,0),"کد ناشناخته"))</f>
        <v/>
      </c>
      <c r="AX1071" s="18">
        <f>IF($AV1071="","",IFERROR(VLOOKUP(IF(ISNUMBER(FIND(" – ",$AV1071)),LEFT($AV1071,FIND(" – ",$AV1071)-1),$AV1071),ProdTbl,3,0),"کد ناشناخته"))</f>
        <v/>
      </c>
      <c r="AY1071" s="22" t="n"/>
      <c r="AZ1071" s="21" t="n"/>
      <c r="BA1071" s="20" t="n"/>
      <c r="BB1071" s="18">
        <f>IF($BA1071="","",IFERROR(VLOOKUP(IFERROR(VLOOKUP(IF(ISNUMBER(FIND(" – ",$BA1071)),LEFT($BA1071,FIND(" – ",$BA1071)-1),$BA1071),ProdTbl,5,0),""),BasketTbl,2,0),"کد ناشناخته"))</f>
        <v/>
      </c>
      <c r="BC1071" s="18">
        <f>IF($BA1071="","",IFERROR(VLOOKUP(IF(ISNUMBER(FIND(" – ",$BA1071)),LEFT($BA1071,FIND(" – ",$BA1071)-1),$BA1071),ProdTbl,3,0),"کد ناشناخته"))</f>
        <v/>
      </c>
      <c r="BD1071" s="22" t="n"/>
      <c r="BE1071" s="21" t="n"/>
      <c r="BF1071" s="20" t="n"/>
      <c r="BG1071" s="18">
        <f>IF($BF1071="","",IFERROR(VLOOKUP(IFERROR(VLOOKUP(IF(ISNUMBER(FIND(" – ",$BF1071)),LEFT($BF1071,FIND(" – ",$BF1071)-1),$BF1071),ProdTbl,5,0),""),BasketTbl,2,0),"کد ناشناخته"))</f>
        <v/>
      </c>
      <c r="BH1071" s="18">
        <f>IF($BF1071="","",IFERROR(VLOOKUP(IF(ISNUMBER(FIND(" – ",$BF1071)),LEFT($BF1071,FIND(" – ",$BF1071)-1),$BF1071),ProdTbl,3,0),"کد ناشناخته"))</f>
        <v/>
      </c>
      <c r="BI1071" s="22" t="n"/>
      <c r="BJ1071" s="21" t="n"/>
      <c r="BK1071" s="20" t="n"/>
      <c r="BL1071" s="18">
        <f>IF($BK1071="","",IFERROR(VLOOKUP(IFERROR(VLOOKUP(IF(ISNUMBER(FIND(" – ",$BK1071)),LEFT($BK1071,FIND(" – ",$BK1071)-1),$BK1071),ProdTbl,5,0),""),BasketTbl,2,0),"کد ناشناخته"))</f>
        <v/>
      </c>
      <c r="BM1071" s="18">
        <f>IF($BK1071="","",IFERROR(VLOOKUP(IF(ISNUMBER(FIND(" – ",$BK1071)),LEFT($BK1071,FIND(" – ",$BK1071)-1),$BK1071),ProdTbl,3,0),"کد ناشناخته"))</f>
        <v/>
      </c>
      <c r="BN1071" s="22" t="n"/>
      <c r="BO1071" s="21" t="n"/>
      <c r="BP1071" s="20" t="n"/>
      <c r="BQ1071" s="18">
        <f>IF($BP1071="","",IFERROR(VLOOKUP(IFERROR(VLOOKUP(IF(ISNUMBER(FIND(" – ",$BP1071)),LEFT($BP1071,FIND(" – ",$BP1071)-1),$BP1071),ProdTbl,5,0),""),BasketTbl,2,0),"کد ناشناخته"))</f>
        <v/>
      </c>
      <c r="BR1071" s="18">
        <f>IF($BP1071="","",IFERROR(VLOOKUP(IF(ISNUMBER(FIND(" – ",$BP1071)),LEFT($BP1071,FIND(" – ",$BP1071)-1),$BP1071),ProdTbl,3,0),"کد ناشناخته"))</f>
        <v/>
      </c>
      <c r="BS1071" s="22" t="n"/>
      <c r="BT1071" s="21" t="n"/>
      <c r="BU1071" s="20" t="n"/>
      <c r="BV1071" s="18">
        <f>IF($BU1071="","",IFERROR(VLOOKUP(IFERROR(VLOOKUP(IF(ISNUMBER(FIND(" – ",$BU1071)),LEFT($BU1071,FIND(" – ",$BU1071)-1),$BU1071),ProdTbl,5,0),""),BasketTbl,2,0),"کد ناشناخته"))</f>
        <v/>
      </c>
      <c r="BW1071" s="18">
        <f>IF($BU1071="","",IFERROR(VLOOKUP(IF(ISNUMBER(FIND(" – ",$BU1071)),LEFT($BU1071,FIND(" – ",$BU1071)-1),$BU1071),ProdTbl,3,0),"کد ناشناخته"))</f>
        <v/>
      </c>
      <c r="BX1071" s="22" t="n"/>
      <c r="BY1071" s="21" t="n"/>
      <c r="BZ1071" s="20" t="n"/>
      <c r="CA1071" s="18">
        <f>IF($BZ1071="","",IFERROR(VLOOKUP(IFERROR(VLOOKUP(IF(ISNUMBER(FIND(" – ",$BZ1071)),LEFT($BZ1071,FIND(" – ",$BZ1071)-1),$BZ1071),ProdTbl,5,0),""),BasketTbl,2,0),"کد ناشناخته"))</f>
        <v/>
      </c>
      <c r="CB1071" s="18">
        <f>IF($BZ1071="","",IFERROR(VLOOKUP(IF(ISNUMBER(FIND(" – ",$BZ1071)),LEFT($BZ1071,FIND(" – ",$BZ1071)-1),$BZ1071),ProdTbl,3,0),"کد ناشناخته"))</f>
        <v/>
      </c>
      <c r="CC1071" s="22" t="n"/>
      <c r="CD1071" s="21" t="n"/>
      <c r="CE1071" s="20" t="n"/>
      <c r="CF1071" s="18">
        <f>IF($CE1071="","",IFERROR(VLOOKUP(IFERROR(VLOOKUP(IF(ISNUMBER(FIND(" – ",$CE1071)),LEFT($CE1071,FIND(" – ",$CE1071)-1),$CE1071),ProdTbl,5,0),""),BasketTbl,2,0),"کد ناشناخته"))</f>
        <v/>
      </c>
      <c r="CG1071" s="18">
        <f>IF($CE1071="","",IFERROR(VLOOKUP(IF(ISNUMBER(FIND(" – ",$CE1071)),LEFT($CE1071,FIND(" – ",$CE1071)-1),$CE1071),ProdTbl,3,0),"کد ناشناخته"))</f>
        <v/>
      </c>
      <c r="CH1071" s="22" t="n"/>
      <c r="CI1071" s="21" t="n"/>
    </row>
    <row r="1072">
      <c r="A1072" s="18">
        <f>IF($B1072="","",COUNTA($B$10:$B1072))</f>
        <v/>
      </c>
      <c r="B1072" s="19" t="n"/>
      <c r="C1072" s="20" t="n"/>
      <c r="D1072" s="19" t="n"/>
      <c r="E1072" s="18">
        <f>IF($D1072="","",IFERROR(VLOOKUP(IF(ISNUMBER(FIND(" – ",$D1072)),LEFT($D1072,FIND(" – ",$D1072)-1),$D1072),SellerTbl,2,0),"کد ناشناخته"))</f>
        <v/>
      </c>
      <c r="F1072" s="21" t="n"/>
      <c r="G1072" s="21" t="n"/>
      <c r="H1072" s="22" t="n"/>
      <c r="I1072" s="23">
        <f>IF(OR($F1072="",$G1072=""),"",$F1072-$G1072)</f>
        <v/>
      </c>
      <c r="J1072" s="18">
        <f>IF($I1072="","",IF(ABS($I1072)&lt;=0.01*$F1072,"√","×"))</f>
        <v/>
      </c>
      <c r="K1072" s="23">
        <f>IF(COUNT($Q1072,$V1072,$AA1072,$AF1072,$AK1072,$AP1072,$AU1072,$AZ1072,$BE1072,$BJ1072,$BO1072,$BT1072,$BY1072,$CD1072,$CI1072)=0,"",SUM($Q1072,$V1072,$AA1072,$AF1072,$AK1072,$AP1072,$AU1072,$AZ1072,$BE1072,$BJ1072,$BO1072,$BT1072,$BY1072,$CD1072,$CI1072))</f>
        <v/>
      </c>
      <c r="L1072" s="23">
        <f>IF(OR($F1072="",$K1072=""),"",$F1072-$K1072)</f>
        <v/>
      </c>
      <c r="M1072" s="20" t="n"/>
      <c r="N1072" s="18">
        <f>IF($M1072="","",IFERROR(VLOOKUP(IFERROR(VLOOKUP(IF(ISNUMBER(FIND(" – ",$M1072)),LEFT($M1072,FIND(" – ",$M1072)-1),$M1072),ProdTbl,5,0),""),BasketTbl,2,0),"کد ناشناخته"))</f>
        <v/>
      </c>
      <c r="O1072" s="18">
        <f>IF($M1072="","",IFERROR(VLOOKUP(IF(ISNUMBER(FIND(" – ",$M1072)),LEFT($M1072,FIND(" – ",$M1072)-1),$M1072),ProdTbl,3,0),"کد ناشناخته"))</f>
        <v/>
      </c>
      <c r="P1072" s="22" t="n"/>
      <c r="Q1072" s="21" t="n"/>
      <c r="R1072" s="20" t="n"/>
      <c r="S1072" s="18">
        <f>IF($R1072="","",IFERROR(VLOOKUP(IFERROR(VLOOKUP(IF(ISNUMBER(FIND(" – ",$R1072)),LEFT($R1072,FIND(" – ",$R1072)-1),$R1072),ProdTbl,5,0),""),BasketTbl,2,0),"کد ناشناخته"))</f>
        <v/>
      </c>
      <c r="T1072" s="18">
        <f>IF($R1072="","",IFERROR(VLOOKUP(IF(ISNUMBER(FIND(" – ",$R1072)),LEFT($R1072,FIND(" – ",$R1072)-1),$R1072),ProdTbl,3,0),"کد ناشناخته"))</f>
        <v/>
      </c>
      <c r="U1072" s="22" t="n"/>
      <c r="V1072" s="21" t="n"/>
      <c r="W1072" s="20" t="n"/>
      <c r="X1072" s="18">
        <f>IF($W1072="","",IFERROR(VLOOKUP(IFERROR(VLOOKUP(IF(ISNUMBER(FIND(" – ",$W1072)),LEFT($W1072,FIND(" – ",$W1072)-1),$W1072),ProdTbl,5,0),""),BasketTbl,2,0),"کد ناشناخته"))</f>
        <v/>
      </c>
      <c r="Y1072" s="18">
        <f>IF($W1072="","",IFERROR(VLOOKUP(IF(ISNUMBER(FIND(" – ",$W1072)),LEFT($W1072,FIND(" – ",$W1072)-1),$W1072),ProdTbl,3,0),"کد ناشناخته"))</f>
        <v/>
      </c>
      <c r="Z1072" s="22" t="n"/>
      <c r="AA1072" s="21" t="n"/>
      <c r="AB1072" s="20" t="n"/>
      <c r="AC1072" s="18">
        <f>IF($AB1072="","",IFERROR(VLOOKUP(IFERROR(VLOOKUP(IF(ISNUMBER(FIND(" – ",$AB1072)),LEFT($AB1072,FIND(" – ",$AB1072)-1),$AB1072),ProdTbl,5,0),""),BasketTbl,2,0),"کد ناشناخته"))</f>
        <v/>
      </c>
      <c r="AD1072" s="18">
        <f>IF($AB1072="","",IFERROR(VLOOKUP(IF(ISNUMBER(FIND(" – ",$AB1072)),LEFT($AB1072,FIND(" – ",$AB1072)-1),$AB1072),ProdTbl,3,0),"کد ناشناخته"))</f>
        <v/>
      </c>
      <c r="AE1072" s="22" t="n"/>
      <c r="AF1072" s="21" t="n"/>
      <c r="AG1072" s="20" t="n"/>
      <c r="AH1072" s="18">
        <f>IF($AG1072="","",IFERROR(VLOOKUP(IFERROR(VLOOKUP(IF(ISNUMBER(FIND(" – ",$AG1072)),LEFT($AG1072,FIND(" – ",$AG1072)-1),$AG1072),ProdTbl,5,0),""),BasketTbl,2,0),"کد ناشناخته"))</f>
        <v/>
      </c>
      <c r="AI1072" s="18">
        <f>IF($AG1072="","",IFERROR(VLOOKUP(IF(ISNUMBER(FIND(" – ",$AG1072)),LEFT($AG1072,FIND(" – ",$AG1072)-1),$AG1072),ProdTbl,3,0),"کد ناشناخته"))</f>
        <v/>
      </c>
      <c r="AJ1072" s="22" t="n"/>
      <c r="AK1072" s="21" t="n"/>
      <c r="AL1072" s="20" t="n"/>
      <c r="AM1072" s="18">
        <f>IF($AL1072="","",IFERROR(VLOOKUP(IFERROR(VLOOKUP(IF(ISNUMBER(FIND(" – ",$AL1072)),LEFT($AL1072,FIND(" – ",$AL1072)-1),$AL1072),ProdTbl,5,0),""),BasketTbl,2,0),"کد ناشناخته"))</f>
        <v/>
      </c>
      <c r="AN1072" s="18">
        <f>IF($AL1072="","",IFERROR(VLOOKUP(IF(ISNUMBER(FIND(" – ",$AL1072)),LEFT($AL1072,FIND(" – ",$AL1072)-1),$AL1072),ProdTbl,3,0),"کد ناشناخته"))</f>
        <v/>
      </c>
      <c r="AO1072" s="22" t="n"/>
      <c r="AP1072" s="21" t="n"/>
      <c r="AQ1072" s="20" t="n"/>
      <c r="AR1072" s="18">
        <f>IF($AQ1072="","",IFERROR(VLOOKUP(IFERROR(VLOOKUP(IF(ISNUMBER(FIND(" – ",$AQ1072)),LEFT($AQ1072,FIND(" – ",$AQ1072)-1),$AQ1072),ProdTbl,5,0),""),BasketTbl,2,0),"کد ناشناخته"))</f>
        <v/>
      </c>
      <c r="AS1072" s="18">
        <f>IF($AQ1072="","",IFERROR(VLOOKUP(IF(ISNUMBER(FIND(" – ",$AQ1072)),LEFT($AQ1072,FIND(" – ",$AQ1072)-1),$AQ1072),ProdTbl,3,0),"کد ناشناخته"))</f>
        <v/>
      </c>
      <c r="AT1072" s="22" t="n"/>
      <c r="AU1072" s="21" t="n"/>
      <c r="AV1072" s="20" t="n"/>
      <c r="AW1072" s="18">
        <f>IF($AV1072="","",IFERROR(VLOOKUP(IFERROR(VLOOKUP(IF(ISNUMBER(FIND(" – ",$AV1072)),LEFT($AV1072,FIND(" – ",$AV1072)-1),$AV1072),ProdTbl,5,0),""),BasketTbl,2,0),"کد ناشناخته"))</f>
        <v/>
      </c>
      <c r="AX1072" s="18">
        <f>IF($AV1072="","",IFERROR(VLOOKUP(IF(ISNUMBER(FIND(" – ",$AV1072)),LEFT($AV1072,FIND(" – ",$AV1072)-1),$AV1072),ProdTbl,3,0),"کد ناشناخته"))</f>
        <v/>
      </c>
      <c r="AY1072" s="22" t="n"/>
      <c r="AZ1072" s="21" t="n"/>
      <c r="BA1072" s="20" t="n"/>
      <c r="BB1072" s="18">
        <f>IF($BA1072="","",IFERROR(VLOOKUP(IFERROR(VLOOKUP(IF(ISNUMBER(FIND(" – ",$BA1072)),LEFT($BA1072,FIND(" – ",$BA1072)-1),$BA1072),ProdTbl,5,0),""),BasketTbl,2,0),"کد ناشناخته"))</f>
        <v/>
      </c>
      <c r="BC1072" s="18">
        <f>IF($BA1072="","",IFERROR(VLOOKUP(IF(ISNUMBER(FIND(" – ",$BA1072)),LEFT($BA1072,FIND(" – ",$BA1072)-1),$BA1072),ProdTbl,3,0),"کد ناشناخته"))</f>
        <v/>
      </c>
      <c r="BD1072" s="22" t="n"/>
      <c r="BE1072" s="21" t="n"/>
      <c r="BF1072" s="20" t="n"/>
      <c r="BG1072" s="18">
        <f>IF($BF1072="","",IFERROR(VLOOKUP(IFERROR(VLOOKUP(IF(ISNUMBER(FIND(" – ",$BF1072)),LEFT($BF1072,FIND(" – ",$BF1072)-1),$BF1072),ProdTbl,5,0),""),BasketTbl,2,0),"کد ناشناخته"))</f>
        <v/>
      </c>
      <c r="BH1072" s="18">
        <f>IF($BF1072="","",IFERROR(VLOOKUP(IF(ISNUMBER(FIND(" – ",$BF1072)),LEFT($BF1072,FIND(" – ",$BF1072)-1),$BF1072),ProdTbl,3,0),"کد ناشناخته"))</f>
        <v/>
      </c>
      <c r="BI1072" s="22" t="n"/>
      <c r="BJ1072" s="21" t="n"/>
      <c r="BK1072" s="20" t="n"/>
      <c r="BL1072" s="18">
        <f>IF($BK1072="","",IFERROR(VLOOKUP(IFERROR(VLOOKUP(IF(ISNUMBER(FIND(" – ",$BK1072)),LEFT($BK1072,FIND(" – ",$BK1072)-1),$BK1072),ProdTbl,5,0),""),BasketTbl,2,0),"کد ناشناخته"))</f>
        <v/>
      </c>
      <c r="BM1072" s="18">
        <f>IF($BK1072="","",IFERROR(VLOOKUP(IF(ISNUMBER(FIND(" – ",$BK1072)),LEFT($BK1072,FIND(" – ",$BK1072)-1),$BK1072),ProdTbl,3,0),"کد ناشناخته"))</f>
        <v/>
      </c>
      <c r="BN1072" s="22" t="n"/>
      <c r="BO1072" s="21" t="n"/>
      <c r="BP1072" s="20" t="n"/>
      <c r="BQ1072" s="18">
        <f>IF($BP1072="","",IFERROR(VLOOKUP(IFERROR(VLOOKUP(IF(ISNUMBER(FIND(" – ",$BP1072)),LEFT($BP1072,FIND(" – ",$BP1072)-1),$BP1072),ProdTbl,5,0),""),BasketTbl,2,0),"کد ناشناخته"))</f>
        <v/>
      </c>
      <c r="BR1072" s="18">
        <f>IF($BP1072="","",IFERROR(VLOOKUP(IF(ISNUMBER(FIND(" – ",$BP1072)),LEFT($BP1072,FIND(" – ",$BP1072)-1),$BP1072),ProdTbl,3,0),"کد ناشناخته"))</f>
        <v/>
      </c>
      <c r="BS1072" s="22" t="n"/>
      <c r="BT1072" s="21" t="n"/>
      <c r="BU1072" s="20" t="n"/>
      <c r="BV1072" s="18">
        <f>IF($BU1072="","",IFERROR(VLOOKUP(IFERROR(VLOOKUP(IF(ISNUMBER(FIND(" – ",$BU1072)),LEFT($BU1072,FIND(" – ",$BU1072)-1),$BU1072),ProdTbl,5,0),""),BasketTbl,2,0),"کد ناشناخته"))</f>
        <v/>
      </c>
      <c r="BW1072" s="18">
        <f>IF($BU1072="","",IFERROR(VLOOKUP(IF(ISNUMBER(FIND(" – ",$BU1072)),LEFT($BU1072,FIND(" – ",$BU1072)-1),$BU1072),ProdTbl,3,0),"کد ناشناخته"))</f>
        <v/>
      </c>
      <c r="BX1072" s="22" t="n"/>
      <c r="BY1072" s="21" t="n"/>
      <c r="BZ1072" s="20" t="n"/>
      <c r="CA1072" s="18">
        <f>IF($BZ1072="","",IFERROR(VLOOKUP(IFERROR(VLOOKUP(IF(ISNUMBER(FIND(" – ",$BZ1072)),LEFT($BZ1072,FIND(" – ",$BZ1072)-1),$BZ1072),ProdTbl,5,0),""),BasketTbl,2,0),"کد ناشناخته"))</f>
        <v/>
      </c>
      <c r="CB1072" s="18">
        <f>IF($BZ1072="","",IFERROR(VLOOKUP(IF(ISNUMBER(FIND(" – ",$BZ1072)),LEFT($BZ1072,FIND(" – ",$BZ1072)-1),$BZ1072),ProdTbl,3,0),"کد ناشناخته"))</f>
        <v/>
      </c>
      <c r="CC1072" s="22" t="n"/>
      <c r="CD1072" s="21" t="n"/>
      <c r="CE1072" s="20" t="n"/>
      <c r="CF1072" s="18">
        <f>IF($CE1072="","",IFERROR(VLOOKUP(IFERROR(VLOOKUP(IF(ISNUMBER(FIND(" – ",$CE1072)),LEFT($CE1072,FIND(" – ",$CE1072)-1),$CE1072),ProdTbl,5,0),""),BasketTbl,2,0),"کد ناشناخته"))</f>
        <v/>
      </c>
      <c r="CG1072" s="18">
        <f>IF($CE1072="","",IFERROR(VLOOKUP(IF(ISNUMBER(FIND(" – ",$CE1072)),LEFT($CE1072,FIND(" – ",$CE1072)-1),$CE1072),ProdTbl,3,0),"کد ناشناخته"))</f>
        <v/>
      </c>
      <c r="CH1072" s="22" t="n"/>
      <c r="CI1072" s="21" t="n"/>
    </row>
    <row r="1073">
      <c r="A1073" s="18">
        <f>IF($B1073="","",COUNTA($B$10:$B1073))</f>
        <v/>
      </c>
      <c r="B1073" s="19" t="n"/>
      <c r="C1073" s="20" t="n"/>
      <c r="D1073" s="19" t="n"/>
      <c r="E1073" s="18">
        <f>IF($D1073="","",IFERROR(VLOOKUP(IF(ISNUMBER(FIND(" – ",$D1073)),LEFT($D1073,FIND(" – ",$D1073)-1),$D1073),SellerTbl,2,0),"کد ناشناخته"))</f>
        <v/>
      </c>
      <c r="F1073" s="21" t="n"/>
      <c r="G1073" s="21" t="n"/>
      <c r="H1073" s="22" t="n"/>
      <c r="I1073" s="23">
        <f>IF(OR($F1073="",$G1073=""),"",$F1073-$G1073)</f>
        <v/>
      </c>
      <c r="J1073" s="18">
        <f>IF($I1073="","",IF(ABS($I1073)&lt;=0.01*$F1073,"√","×"))</f>
        <v/>
      </c>
      <c r="K1073" s="23">
        <f>IF(COUNT($Q1073,$V1073,$AA1073,$AF1073,$AK1073,$AP1073,$AU1073,$AZ1073,$BE1073,$BJ1073,$BO1073,$BT1073,$BY1073,$CD1073,$CI1073)=0,"",SUM($Q1073,$V1073,$AA1073,$AF1073,$AK1073,$AP1073,$AU1073,$AZ1073,$BE1073,$BJ1073,$BO1073,$BT1073,$BY1073,$CD1073,$CI1073))</f>
        <v/>
      </c>
      <c r="L1073" s="23">
        <f>IF(OR($F1073="",$K1073=""),"",$F1073-$K1073)</f>
        <v/>
      </c>
      <c r="M1073" s="20" t="n"/>
      <c r="N1073" s="18">
        <f>IF($M1073="","",IFERROR(VLOOKUP(IFERROR(VLOOKUP(IF(ISNUMBER(FIND(" – ",$M1073)),LEFT($M1073,FIND(" – ",$M1073)-1),$M1073),ProdTbl,5,0),""),BasketTbl,2,0),"کد ناشناخته"))</f>
        <v/>
      </c>
      <c r="O1073" s="18">
        <f>IF($M1073="","",IFERROR(VLOOKUP(IF(ISNUMBER(FIND(" – ",$M1073)),LEFT($M1073,FIND(" – ",$M1073)-1),$M1073),ProdTbl,3,0),"کد ناشناخته"))</f>
        <v/>
      </c>
      <c r="P1073" s="22" t="n"/>
      <c r="Q1073" s="21" t="n"/>
      <c r="R1073" s="20" t="n"/>
      <c r="S1073" s="18">
        <f>IF($R1073="","",IFERROR(VLOOKUP(IFERROR(VLOOKUP(IF(ISNUMBER(FIND(" – ",$R1073)),LEFT($R1073,FIND(" – ",$R1073)-1),$R1073),ProdTbl,5,0),""),BasketTbl,2,0),"کد ناشناخته"))</f>
        <v/>
      </c>
      <c r="T1073" s="18">
        <f>IF($R1073="","",IFERROR(VLOOKUP(IF(ISNUMBER(FIND(" – ",$R1073)),LEFT($R1073,FIND(" – ",$R1073)-1),$R1073),ProdTbl,3,0),"کد ناشناخته"))</f>
        <v/>
      </c>
      <c r="U1073" s="22" t="n"/>
      <c r="V1073" s="21" t="n"/>
      <c r="W1073" s="20" t="n"/>
      <c r="X1073" s="18">
        <f>IF($W1073="","",IFERROR(VLOOKUP(IFERROR(VLOOKUP(IF(ISNUMBER(FIND(" – ",$W1073)),LEFT($W1073,FIND(" – ",$W1073)-1),$W1073),ProdTbl,5,0),""),BasketTbl,2,0),"کد ناشناخته"))</f>
        <v/>
      </c>
      <c r="Y1073" s="18">
        <f>IF($W1073="","",IFERROR(VLOOKUP(IF(ISNUMBER(FIND(" – ",$W1073)),LEFT($W1073,FIND(" – ",$W1073)-1),$W1073),ProdTbl,3,0),"کد ناشناخته"))</f>
        <v/>
      </c>
      <c r="Z1073" s="22" t="n"/>
      <c r="AA1073" s="21" t="n"/>
      <c r="AB1073" s="20" t="n"/>
      <c r="AC1073" s="18">
        <f>IF($AB1073="","",IFERROR(VLOOKUP(IFERROR(VLOOKUP(IF(ISNUMBER(FIND(" – ",$AB1073)),LEFT($AB1073,FIND(" – ",$AB1073)-1),$AB1073),ProdTbl,5,0),""),BasketTbl,2,0),"کد ناشناخته"))</f>
        <v/>
      </c>
      <c r="AD1073" s="18">
        <f>IF($AB1073="","",IFERROR(VLOOKUP(IF(ISNUMBER(FIND(" – ",$AB1073)),LEFT($AB1073,FIND(" – ",$AB1073)-1),$AB1073),ProdTbl,3,0),"کد ناشناخته"))</f>
        <v/>
      </c>
      <c r="AE1073" s="22" t="n"/>
      <c r="AF1073" s="21" t="n"/>
      <c r="AG1073" s="20" t="n"/>
      <c r="AH1073" s="18">
        <f>IF($AG1073="","",IFERROR(VLOOKUP(IFERROR(VLOOKUP(IF(ISNUMBER(FIND(" – ",$AG1073)),LEFT($AG1073,FIND(" – ",$AG1073)-1),$AG1073),ProdTbl,5,0),""),BasketTbl,2,0),"کد ناشناخته"))</f>
        <v/>
      </c>
      <c r="AI1073" s="18">
        <f>IF($AG1073="","",IFERROR(VLOOKUP(IF(ISNUMBER(FIND(" – ",$AG1073)),LEFT($AG1073,FIND(" – ",$AG1073)-1),$AG1073),ProdTbl,3,0),"کد ناشناخته"))</f>
        <v/>
      </c>
      <c r="AJ1073" s="22" t="n"/>
      <c r="AK1073" s="21" t="n"/>
      <c r="AL1073" s="20" t="n"/>
      <c r="AM1073" s="18">
        <f>IF($AL1073="","",IFERROR(VLOOKUP(IFERROR(VLOOKUP(IF(ISNUMBER(FIND(" – ",$AL1073)),LEFT($AL1073,FIND(" – ",$AL1073)-1),$AL1073),ProdTbl,5,0),""),BasketTbl,2,0),"کد ناشناخته"))</f>
        <v/>
      </c>
      <c r="AN1073" s="18">
        <f>IF($AL1073="","",IFERROR(VLOOKUP(IF(ISNUMBER(FIND(" – ",$AL1073)),LEFT($AL1073,FIND(" – ",$AL1073)-1),$AL1073),ProdTbl,3,0),"کد ناشناخته"))</f>
        <v/>
      </c>
      <c r="AO1073" s="22" t="n"/>
      <c r="AP1073" s="21" t="n"/>
      <c r="AQ1073" s="20" t="n"/>
      <c r="AR1073" s="18">
        <f>IF($AQ1073="","",IFERROR(VLOOKUP(IFERROR(VLOOKUP(IF(ISNUMBER(FIND(" – ",$AQ1073)),LEFT($AQ1073,FIND(" – ",$AQ1073)-1),$AQ1073),ProdTbl,5,0),""),BasketTbl,2,0),"کد ناشناخته"))</f>
        <v/>
      </c>
      <c r="AS1073" s="18">
        <f>IF($AQ1073="","",IFERROR(VLOOKUP(IF(ISNUMBER(FIND(" – ",$AQ1073)),LEFT($AQ1073,FIND(" – ",$AQ1073)-1),$AQ1073),ProdTbl,3,0),"کد ناشناخته"))</f>
        <v/>
      </c>
      <c r="AT1073" s="22" t="n"/>
      <c r="AU1073" s="21" t="n"/>
      <c r="AV1073" s="20" t="n"/>
      <c r="AW1073" s="18">
        <f>IF($AV1073="","",IFERROR(VLOOKUP(IFERROR(VLOOKUP(IF(ISNUMBER(FIND(" – ",$AV1073)),LEFT($AV1073,FIND(" – ",$AV1073)-1),$AV1073),ProdTbl,5,0),""),BasketTbl,2,0),"کد ناشناخته"))</f>
        <v/>
      </c>
      <c r="AX1073" s="18">
        <f>IF($AV1073="","",IFERROR(VLOOKUP(IF(ISNUMBER(FIND(" – ",$AV1073)),LEFT($AV1073,FIND(" – ",$AV1073)-1),$AV1073),ProdTbl,3,0),"کد ناشناخته"))</f>
        <v/>
      </c>
      <c r="AY1073" s="22" t="n"/>
      <c r="AZ1073" s="21" t="n"/>
      <c r="BA1073" s="20" t="n"/>
      <c r="BB1073" s="18">
        <f>IF($BA1073="","",IFERROR(VLOOKUP(IFERROR(VLOOKUP(IF(ISNUMBER(FIND(" – ",$BA1073)),LEFT($BA1073,FIND(" – ",$BA1073)-1),$BA1073),ProdTbl,5,0),""),BasketTbl,2,0),"کد ناشناخته"))</f>
        <v/>
      </c>
      <c r="BC1073" s="18">
        <f>IF($BA1073="","",IFERROR(VLOOKUP(IF(ISNUMBER(FIND(" – ",$BA1073)),LEFT($BA1073,FIND(" – ",$BA1073)-1),$BA1073),ProdTbl,3,0),"کد ناشناخته"))</f>
        <v/>
      </c>
      <c r="BD1073" s="22" t="n"/>
      <c r="BE1073" s="21" t="n"/>
      <c r="BF1073" s="20" t="n"/>
      <c r="BG1073" s="18">
        <f>IF($BF1073="","",IFERROR(VLOOKUP(IFERROR(VLOOKUP(IF(ISNUMBER(FIND(" – ",$BF1073)),LEFT($BF1073,FIND(" – ",$BF1073)-1),$BF1073),ProdTbl,5,0),""),BasketTbl,2,0),"کد ناشناخته"))</f>
        <v/>
      </c>
      <c r="BH1073" s="18">
        <f>IF($BF1073="","",IFERROR(VLOOKUP(IF(ISNUMBER(FIND(" – ",$BF1073)),LEFT($BF1073,FIND(" – ",$BF1073)-1),$BF1073),ProdTbl,3,0),"کد ناشناخته"))</f>
        <v/>
      </c>
      <c r="BI1073" s="22" t="n"/>
      <c r="BJ1073" s="21" t="n"/>
      <c r="BK1073" s="20" t="n"/>
      <c r="BL1073" s="18">
        <f>IF($BK1073="","",IFERROR(VLOOKUP(IFERROR(VLOOKUP(IF(ISNUMBER(FIND(" – ",$BK1073)),LEFT($BK1073,FIND(" – ",$BK1073)-1),$BK1073),ProdTbl,5,0),""),BasketTbl,2,0),"کد ناشناخته"))</f>
        <v/>
      </c>
      <c r="BM1073" s="18">
        <f>IF($BK1073="","",IFERROR(VLOOKUP(IF(ISNUMBER(FIND(" – ",$BK1073)),LEFT($BK1073,FIND(" – ",$BK1073)-1),$BK1073),ProdTbl,3,0),"کد ناشناخته"))</f>
        <v/>
      </c>
      <c r="BN1073" s="22" t="n"/>
      <c r="BO1073" s="21" t="n"/>
      <c r="BP1073" s="20" t="n"/>
      <c r="BQ1073" s="18">
        <f>IF($BP1073="","",IFERROR(VLOOKUP(IFERROR(VLOOKUP(IF(ISNUMBER(FIND(" – ",$BP1073)),LEFT($BP1073,FIND(" – ",$BP1073)-1),$BP1073),ProdTbl,5,0),""),BasketTbl,2,0),"کد ناشناخته"))</f>
        <v/>
      </c>
      <c r="BR1073" s="18">
        <f>IF($BP1073="","",IFERROR(VLOOKUP(IF(ISNUMBER(FIND(" – ",$BP1073)),LEFT($BP1073,FIND(" – ",$BP1073)-1),$BP1073),ProdTbl,3,0),"کد ناشناخته"))</f>
        <v/>
      </c>
      <c r="BS1073" s="22" t="n"/>
      <c r="BT1073" s="21" t="n"/>
      <c r="BU1073" s="20" t="n"/>
      <c r="BV1073" s="18">
        <f>IF($BU1073="","",IFERROR(VLOOKUP(IFERROR(VLOOKUP(IF(ISNUMBER(FIND(" – ",$BU1073)),LEFT($BU1073,FIND(" – ",$BU1073)-1),$BU1073),ProdTbl,5,0),""),BasketTbl,2,0),"کد ناشناخته"))</f>
        <v/>
      </c>
      <c r="BW1073" s="18">
        <f>IF($BU1073="","",IFERROR(VLOOKUP(IF(ISNUMBER(FIND(" – ",$BU1073)),LEFT($BU1073,FIND(" – ",$BU1073)-1),$BU1073),ProdTbl,3,0),"کد ناشناخته"))</f>
        <v/>
      </c>
      <c r="BX1073" s="22" t="n"/>
      <c r="BY1073" s="21" t="n"/>
      <c r="BZ1073" s="20" t="n"/>
      <c r="CA1073" s="18">
        <f>IF($BZ1073="","",IFERROR(VLOOKUP(IFERROR(VLOOKUP(IF(ISNUMBER(FIND(" – ",$BZ1073)),LEFT($BZ1073,FIND(" – ",$BZ1073)-1),$BZ1073),ProdTbl,5,0),""),BasketTbl,2,0),"کد ناشناخته"))</f>
        <v/>
      </c>
      <c r="CB1073" s="18">
        <f>IF($BZ1073="","",IFERROR(VLOOKUP(IF(ISNUMBER(FIND(" – ",$BZ1073)),LEFT($BZ1073,FIND(" – ",$BZ1073)-1),$BZ1073),ProdTbl,3,0),"کد ناشناخته"))</f>
        <v/>
      </c>
      <c r="CC1073" s="22" t="n"/>
      <c r="CD1073" s="21" t="n"/>
      <c r="CE1073" s="20" t="n"/>
      <c r="CF1073" s="18">
        <f>IF($CE1073="","",IFERROR(VLOOKUP(IFERROR(VLOOKUP(IF(ISNUMBER(FIND(" – ",$CE1073)),LEFT($CE1073,FIND(" – ",$CE1073)-1),$CE1073),ProdTbl,5,0),""),BasketTbl,2,0),"کد ناشناخته"))</f>
        <v/>
      </c>
      <c r="CG1073" s="18">
        <f>IF($CE1073="","",IFERROR(VLOOKUP(IF(ISNUMBER(FIND(" – ",$CE1073)),LEFT($CE1073,FIND(" – ",$CE1073)-1),$CE1073),ProdTbl,3,0),"کد ناشناخته"))</f>
        <v/>
      </c>
      <c r="CH1073" s="22" t="n"/>
      <c r="CI1073" s="21" t="n"/>
    </row>
    <row r="1074">
      <c r="A1074" s="18">
        <f>IF($B1074="","",COUNTA($B$10:$B1074))</f>
        <v/>
      </c>
      <c r="B1074" s="19" t="n"/>
      <c r="C1074" s="20" t="n"/>
      <c r="D1074" s="19" t="n"/>
      <c r="E1074" s="18">
        <f>IF($D1074="","",IFERROR(VLOOKUP(IF(ISNUMBER(FIND(" – ",$D1074)),LEFT($D1074,FIND(" – ",$D1074)-1),$D1074),SellerTbl,2,0),"کد ناشناخته"))</f>
        <v/>
      </c>
      <c r="F1074" s="21" t="n"/>
      <c r="G1074" s="21" t="n"/>
      <c r="H1074" s="22" t="n"/>
      <c r="I1074" s="23">
        <f>IF(OR($F1074="",$G1074=""),"",$F1074-$G1074)</f>
        <v/>
      </c>
      <c r="J1074" s="18">
        <f>IF($I1074="","",IF(ABS($I1074)&lt;=0.01*$F1074,"√","×"))</f>
        <v/>
      </c>
      <c r="K1074" s="23">
        <f>IF(COUNT($Q1074,$V1074,$AA1074,$AF1074,$AK1074,$AP1074,$AU1074,$AZ1074,$BE1074,$BJ1074,$BO1074,$BT1074,$BY1074,$CD1074,$CI1074)=0,"",SUM($Q1074,$V1074,$AA1074,$AF1074,$AK1074,$AP1074,$AU1074,$AZ1074,$BE1074,$BJ1074,$BO1074,$BT1074,$BY1074,$CD1074,$CI1074))</f>
        <v/>
      </c>
      <c r="L1074" s="23">
        <f>IF(OR($F1074="",$K1074=""),"",$F1074-$K1074)</f>
        <v/>
      </c>
      <c r="M1074" s="20" t="n"/>
      <c r="N1074" s="18">
        <f>IF($M1074="","",IFERROR(VLOOKUP(IFERROR(VLOOKUP(IF(ISNUMBER(FIND(" – ",$M1074)),LEFT($M1074,FIND(" – ",$M1074)-1),$M1074),ProdTbl,5,0),""),BasketTbl,2,0),"کد ناشناخته"))</f>
        <v/>
      </c>
      <c r="O1074" s="18">
        <f>IF($M1074="","",IFERROR(VLOOKUP(IF(ISNUMBER(FIND(" – ",$M1074)),LEFT($M1074,FIND(" – ",$M1074)-1),$M1074),ProdTbl,3,0),"کد ناشناخته"))</f>
        <v/>
      </c>
      <c r="P1074" s="22" t="n"/>
      <c r="Q1074" s="21" t="n"/>
      <c r="R1074" s="20" t="n"/>
      <c r="S1074" s="18">
        <f>IF($R1074="","",IFERROR(VLOOKUP(IFERROR(VLOOKUP(IF(ISNUMBER(FIND(" – ",$R1074)),LEFT($R1074,FIND(" – ",$R1074)-1),$R1074),ProdTbl,5,0),""),BasketTbl,2,0),"کد ناشناخته"))</f>
        <v/>
      </c>
      <c r="T1074" s="18">
        <f>IF($R1074="","",IFERROR(VLOOKUP(IF(ISNUMBER(FIND(" – ",$R1074)),LEFT($R1074,FIND(" – ",$R1074)-1),$R1074),ProdTbl,3,0),"کد ناشناخته"))</f>
        <v/>
      </c>
      <c r="U1074" s="22" t="n"/>
      <c r="V1074" s="21" t="n"/>
      <c r="W1074" s="20" t="n"/>
      <c r="X1074" s="18">
        <f>IF($W1074="","",IFERROR(VLOOKUP(IFERROR(VLOOKUP(IF(ISNUMBER(FIND(" – ",$W1074)),LEFT($W1074,FIND(" – ",$W1074)-1),$W1074),ProdTbl,5,0),""),BasketTbl,2,0),"کد ناشناخته"))</f>
        <v/>
      </c>
      <c r="Y1074" s="18">
        <f>IF($W1074="","",IFERROR(VLOOKUP(IF(ISNUMBER(FIND(" – ",$W1074)),LEFT($W1074,FIND(" – ",$W1074)-1),$W1074),ProdTbl,3,0),"کد ناشناخته"))</f>
        <v/>
      </c>
      <c r="Z1074" s="22" t="n"/>
      <c r="AA1074" s="21" t="n"/>
      <c r="AB1074" s="20" t="n"/>
      <c r="AC1074" s="18">
        <f>IF($AB1074="","",IFERROR(VLOOKUP(IFERROR(VLOOKUP(IF(ISNUMBER(FIND(" – ",$AB1074)),LEFT($AB1074,FIND(" – ",$AB1074)-1),$AB1074),ProdTbl,5,0),""),BasketTbl,2,0),"کد ناشناخته"))</f>
        <v/>
      </c>
      <c r="AD1074" s="18">
        <f>IF($AB1074="","",IFERROR(VLOOKUP(IF(ISNUMBER(FIND(" – ",$AB1074)),LEFT($AB1074,FIND(" – ",$AB1074)-1),$AB1074),ProdTbl,3,0),"کد ناشناخته"))</f>
        <v/>
      </c>
      <c r="AE1074" s="22" t="n"/>
      <c r="AF1074" s="21" t="n"/>
      <c r="AG1074" s="20" t="n"/>
      <c r="AH1074" s="18">
        <f>IF($AG1074="","",IFERROR(VLOOKUP(IFERROR(VLOOKUP(IF(ISNUMBER(FIND(" – ",$AG1074)),LEFT($AG1074,FIND(" – ",$AG1074)-1),$AG1074),ProdTbl,5,0),""),BasketTbl,2,0),"کد ناشناخته"))</f>
        <v/>
      </c>
      <c r="AI1074" s="18">
        <f>IF($AG1074="","",IFERROR(VLOOKUP(IF(ISNUMBER(FIND(" – ",$AG1074)),LEFT($AG1074,FIND(" – ",$AG1074)-1),$AG1074),ProdTbl,3,0),"کد ناشناخته"))</f>
        <v/>
      </c>
      <c r="AJ1074" s="22" t="n"/>
      <c r="AK1074" s="21" t="n"/>
      <c r="AL1074" s="20" t="n"/>
      <c r="AM1074" s="18">
        <f>IF($AL1074="","",IFERROR(VLOOKUP(IFERROR(VLOOKUP(IF(ISNUMBER(FIND(" – ",$AL1074)),LEFT($AL1074,FIND(" – ",$AL1074)-1),$AL1074),ProdTbl,5,0),""),BasketTbl,2,0),"کد ناشناخته"))</f>
        <v/>
      </c>
      <c r="AN1074" s="18">
        <f>IF($AL1074="","",IFERROR(VLOOKUP(IF(ISNUMBER(FIND(" – ",$AL1074)),LEFT($AL1074,FIND(" – ",$AL1074)-1),$AL1074),ProdTbl,3,0),"کد ناشناخته"))</f>
        <v/>
      </c>
      <c r="AO1074" s="22" t="n"/>
      <c r="AP1074" s="21" t="n"/>
      <c r="AQ1074" s="20" t="n"/>
      <c r="AR1074" s="18">
        <f>IF($AQ1074="","",IFERROR(VLOOKUP(IFERROR(VLOOKUP(IF(ISNUMBER(FIND(" – ",$AQ1074)),LEFT($AQ1074,FIND(" – ",$AQ1074)-1),$AQ1074),ProdTbl,5,0),""),BasketTbl,2,0),"کد ناشناخته"))</f>
        <v/>
      </c>
      <c r="AS1074" s="18">
        <f>IF($AQ1074="","",IFERROR(VLOOKUP(IF(ISNUMBER(FIND(" – ",$AQ1074)),LEFT($AQ1074,FIND(" – ",$AQ1074)-1),$AQ1074),ProdTbl,3,0),"کد ناشناخته"))</f>
        <v/>
      </c>
      <c r="AT1074" s="22" t="n"/>
      <c r="AU1074" s="21" t="n"/>
      <c r="AV1074" s="20" t="n"/>
      <c r="AW1074" s="18">
        <f>IF($AV1074="","",IFERROR(VLOOKUP(IFERROR(VLOOKUP(IF(ISNUMBER(FIND(" – ",$AV1074)),LEFT($AV1074,FIND(" – ",$AV1074)-1),$AV1074),ProdTbl,5,0),""),BasketTbl,2,0),"کد ناشناخته"))</f>
        <v/>
      </c>
      <c r="AX1074" s="18">
        <f>IF($AV1074="","",IFERROR(VLOOKUP(IF(ISNUMBER(FIND(" – ",$AV1074)),LEFT($AV1074,FIND(" – ",$AV1074)-1),$AV1074),ProdTbl,3,0),"کد ناشناخته"))</f>
        <v/>
      </c>
      <c r="AY1074" s="22" t="n"/>
      <c r="AZ1074" s="21" t="n"/>
      <c r="BA1074" s="20" t="n"/>
      <c r="BB1074" s="18">
        <f>IF($BA1074="","",IFERROR(VLOOKUP(IFERROR(VLOOKUP(IF(ISNUMBER(FIND(" – ",$BA1074)),LEFT($BA1074,FIND(" – ",$BA1074)-1),$BA1074),ProdTbl,5,0),""),BasketTbl,2,0),"کد ناشناخته"))</f>
        <v/>
      </c>
      <c r="BC1074" s="18">
        <f>IF($BA1074="","",IFERROR(VLOOKUP(IF(ISNUMBER(FIND(" – ",$BA1074)),LEFT($BA1074,FIND(" – ",$BA1074)-1),$BA1074),ProdTbl,3,0),"کد ناشناخته"))</f>
        <v/>
      </c>
      <c r="BD1074" s="22" t="n"/>
      <c r="BE1074" s="21" t="n"/>
      <c r="BF1074" s="20" t="n"/>
      <c r="BG1074" s="18">
        <f>IF($BF1074="","",IFERROR(VLOOKUP(IFERROR(VLOOKUP(IF(ISNUMBER(FIND(" – ",$BF1074)),LEFT($BF1074,FIND(" – ",$BF1074)-1),$BF1074),ProdTbl,5,0),""),BasketTbl,2,0),"کد ناشناخته"))</f>
        <v/>
      </c>
      <c r="BH1074" s="18">
        <f>IF($BF1074="","",IFERROR(VLOOKUP(IF(ISNUMBER(FIND(" – ",$BF1074)),LEFT($BF1074,FIND(" – ",$BF1074)-1),$BF1074),ProdTbl,3,0),"کد ناشناخته"))</f>
        <v/>
      </c>
      <c r="BI1074" s="22" t="n"/>
      <c r="BJ1074" s="21" t="n"/>
      <c r="BK1074" s="20" t="n"/>
      <c r="BL1074" s="18">
        <f>IF($BK1074="","",IFERROR(VLOOKUP(IFERROR(VLOOKUP(IF(ISNUMBER(FIND(" – ",$BK1074)),LEFT($BK1074,FIND(" – ",$BK1074)-1),$BK1074),ProdTbl,5,0),""),BasketTbl,2,0),"کد ناشناخته"))</f>
        <v/>
      </c>
      <c r="BM1074" s="18">
        <f>IF($BK1074="","",IFERROR(VLOOKUP(IF(ISNUMBER(FIND(" – ",$BK1074)),LEFT($BK1074,FIND(" – ",$BK1074)-1),$BK1074),ProdTbl,3,0),"کد ناشناخته"))</f>
        <v/>
      </c>
      <c r="BN1074" s="22" t="n"/>
      <c r="BO1074" s="21" t="n"/>
      <c r="BP1074" s="20" t="n"/>
      <c r="BQ1074" s="18">
        <f>IF($BP1074="","",IFERROR(VLOOKUP(IFERROR(VLOOKUP(IF(ISNUMBER(FIND(" – ",$BP1074)),LEFT($BP1074,FIND(" – ",$BP1074)-1),$BP1074),ProdTbl,5,0),""),BasketTbl,2,0),"کد ناشناخته"))</f>
        <v/>
      </c>
      <c r="BR1074" s="18">
        <f>IF($BP1074="","",IFERROR(VLOOKUP(IF(ISNUMBER(FIND(" – ",$BP1074)),LEFT($BP1074,FIND(" – ",$BP1074)-1),$BP1074),ProdTbl,3,0),"کد ناشناخته"))</f>
        <v/>
      </c>
      <c r="BS1074" s="22" t="n"/>
      <c r="BT1074" s="21" t="n"/>
      <c r="BU1074" s="20" t="n"/>
      <c r="BV1074" s="18">
        <f>IF($BU1074="","",IFERROR(VLOOKUP(IFERROR(VLOOKUP(IF(ISNUMBER(FIND(" – ",$BU1074)),LEFT($BU1074,FIND(" – ",$BU1074)-1),$BU1074),ProdTbl,5,0),""),BasketTbl,2,0),"کد ناشناخته"))</f>
        <v/>
      </c>
      <c r="BW1074" s="18">
        <f>IF($BU1074="","",IFERROR(VLOOKUP(IF(ISNUMBER(FIND(" – ",$BU1074)),LEFT($BU1074,FIND(" – ",$BU1074)-1),$BU1074),ProdTbl,3,0),"کد ناشناخته"))</f>
        <v/>
      </c>
      <c r="BX1074" s="22" t="n"/>
      <c r="BY1074" s="21" t="n"/>
      <c r="BZ1074" s="20" t="n"/>
      <c r="CA1074" s="18">
        <f>IF($BZ1074="","",IFERROR(VLOOKUP(IFERROR(VLOOKUP(IF(ISNUMBER(FIND(" – ",$BZ1074)),LEFT($BZ1074,FIND(" – ",$BZ1074)-1),$BZ1074),ProdTbl,5,0),""),BasketTbl,2,0),"کد ناشناخته"))</f>
        <v/>
      </c>
      <c r="CB1074" s="18">
        <f>IF($BZ1074="","",IFERROR(VLOOKUP(IF(ISNUMBER(FIND(" – ",$BZ1074)),LEFT($BZ1074,FIND(" – ",$BZ1074)-1),$BZ1074),ProdTbl,3,0),"کد ناشناخته"))</f>
        <v/>
      </c>
      <c r="CC1074" s="22" t="n"/>
      <c r="CD1074" s="21" t="n"/>
      <c r="CE1074" s="20" t="n"/>
      <c r="CF1074" s="18">
        <f>IF($CE1074="","",IFERROR(VLOOKUP(IFERROR(VLOOKUP(IF(ISNUMBER(FIND(" – ",$CE1074)),LEFT($CE1074,FIND(" – ",$CE1074)-1),$CE1074),ProdTbl,5,0),""),BasketTbl,2,0),"کد ناشناخته"))</f>
        <v/>
      </c>
      <c r="CG1074" s="18">
        <f>IF($CE1074="","",IFERROR(VLOOKUP(IF(ISNUMBER(FIND(" – ",$CE1074)),LEFT($CE1074,FIND(" – ",$CE1074)-1),$CE1074),ProdTbl,3,0),"کد ناشناخته"))</f>
        <v/>
      </c>
      <c r="CH1074" s="22" t="n"/>
      <c r="CI1074" s="21" t="n"/>
    </row>
    <row r="1075">
      <c r="A1075" s="18">
        <f>IF($B1075="","",COUNTA($B$10:$B1075))</f>
        <v/>
      </c>
      <c r="B1075" s="19" t="n"/>
      <c r="C1075" s="20" t="n"/>
      <c r="D1075" s="19" t="n"/>
      <c r="E1075" s="18">
        <f>IF($D1075="","",IFERROR(VLOOKUP(IF(ISNUMBER(FIND(" – ",$D1075)),LEFT($D1075,FIND(" – ",$D1075)-1),$D1075),SellerTbl,2,0),"کد ناشناخته"))</f>
        <v/>
      </c>
      <c r="F1075" s="21" t="n"/>
      <c r="G1075" s="21" t="n"/>
      <c r="H1075" s="22" t="n"/>
      <c r="I1075" s="23">
        <f>IF(OR($F1075="",$G1075=""),"",$F1075-$G1075)</f>
        <v/>
      </c>
      <c r="J1075" s="18">
        <f>IF($I1075="","",IF(ABS($I1075)&lt;=0.01*$F1075,"√","×"))</f>
        <v/>
      </c>
      <c r="K1075" s="23">
        <f>IF(COUNT($Q1075,$V1075,$AA1075,$AF1075,$AK1075,$AP1075,$AU1075,$AZ1075,$BE1075,$BJ1075,$BO1075,$BT1075,$BY1075,$CD1075,$CI1075)=0,"",SUM($Q1075,$V1075,$AA1075,$AF1075,$AK1075,$AP1075,$AU1075,$AZ1075,$BE1075,$BJ1075,$BO1075,$BT1075,$BY1075,$CD1075,$CI1075))</f>
        <v/>
      </c>
      <c r="L1075" s="23">
        <f>IF(OR($F1075="",$K1075=""),"",$F1075-$K1075)</f>
        <v/>
      </c>
      <c r="M1075" s="20" t="n"/>
      <c r="N1075" s="18">
        <f>IF($M1075="","",IFERROR(VLOOKUP(IFERROR(VLOOKUP(IF(ISNUMBER(FIND(" – ",$M1075)),LEFT($M1075,FIND(" – ",$M1075)-1),$M1075),ProdTbl,5,0),""),BasketTbl,2,0),"کد ناشناخته"))</f>
        <v/>
      </c>
      <c r="O1075" s="18">
        <f>IF($M1075="","",IFERROR(VLOOKUP(IF(ISNUMBER(FIND(" – ",$M1075)),LEFT($M1075,FIND(" – ",$M1075)-1),$M1075),ProdTbl,3,0),"کد ناشناخته"))</f>
        <v/>
      </c>
      <c r="P1075" s="22" t="n"/>
      <c r="Q1075" s="21" t="n"/>
      <c r="R1075" s="20" t="n"/>
      <c r="S1075" s="18">
        <f>IF($R1075="","",IFERROR(VLOOKUP(IFERROR(VLOOKUP(IF(ISNUMBER(FIND(" – ",$R1075)),LEFT($R1075,FIND(" – ",$R1075)-1),$R1075),ProdTbl,5,0),""),BasketTbl,2,0),"کد ناشناخته"))</f>
        <v/>
      </c>
      <c r="T1075" s="18">
        <f>IF($R1075="","",IFERROR(VLOOKUP(IF(ISNUMBER(FIND(" – ",$R1075)),LEFT($R1075,FIND(" – ",$R1075)-1),$R1075),ProdTbl,3,0),"کد ناشناخته"))</f>
        <v/>
      </c>
      <c r="U1075" s="22" t="n"/>
      <c r="V1075" s="21" t="n"/>
      <c r="W1075" s="20" t="n"/>
      <c r="X1075" s="18">
        <f>IF($W1075="","",IFERROR(VLOOKUP(IFERROR(VLOOKUP(IF(ISNUMBER(FIND(" – ",$W1075)),LEFT($W1075,FIND(" – ",$W1075)-1),$W1075),ProdTbl,5,0),""),BasketTbl,2,0),"کد ناشناخته"))</f>
        <v/>
      </c>
      <c r="Y1075" s="18">
        <f>IF($W1075="","",IFERROR(VLOOKUP(IF(ISNUMBER(FIND(" – ",$W1075)),LEFT($W1075,FIND(" – ",$W1075)-1),$W1075),ProdTbl,3,0),"کد ناشناخته"))</f>
        <v/>
      </c>
      <c r="Z1075" s="22" t="n"/>
      <c r="AA1075" s="21" t="n"/>
      <c r="AB1075" s="20" t="n"/>
      <c r="AC1075" s="18">
        <f>IF($AB1075="","",IFERROR(VLOOKUP(IFERROR(VLOOKUP(IF(ISNUMBER(FIND(" – ",$AB1075)),LEFT($AB1075,FIND(" – ",$AB1075)-1),$AB1075),ProdTbl,5,0),""),BasketTbl,2,0),"کد ناشناخته"))</f>
        <v/>
      </c>
      <c r="AD1075" s="18">
        <f>IF($AB1075="","",IFERROR(VLOOKUP(IF(ISNUMBER(FIND(" – ",$AB1075)),LEFT($AB1075,FIND(" – ",$AB1075)-1),$AB1075),ProdTbl,3,0),"کد ناشناخته"))</f>
        <v/>
      </c>
      <c r="AE1075" s="22" t="n"/>
      <c r="AF1075" s="21" t="n"/>
      <c r="AG1075" s="20" t="n"/>
      <c r="AH1075" s="18">
        <f>IF($AG1075="","",IFERROR(VLOOKUP(IFERROR(VLOOKUP(IF(ISNUMBER(FIND(" – ",$AG1075)),LEFT($AG1075,FIND(" – ",$AG1075)-1),$AG1075),ProdTbl,5,0),""),BasketTbl,2,0),"کد ناشناخته"))</f>
        <v/>
      </c>
      <c r="AI1075" s="18">
        <f>IF($AG1075="","",IFERROR(VLOOKUP(IF(ISNUMBER(FIND(" – ",$AG1075)),LEFT($AG1075,FIND(" – ",$AG1075)-1),$AG1075),ProdTbl,3,0),"کد ناشناخته"))</f>
        <v/>
      </c>
      <c r="AJ1075" s="22" t="n"/>
      <c r="AK1075" s="21" t="n"/>
      <c r="AL1075" s="20" t="n"/>
      <c r="AM1075" s="18">
        <f>IF($AL1075="","",IFERROR(VLOOKUP(IFERROR(VLOOKUP(IF(ISNUMBER(FIND(" – ",$AL1075)),LEFT($AL1075,FIND(" – ",$AL1075)-1),$AL1075),ProdTbl,5,0),""),BasketTbl,2,0),"کد ناشناخته"))</f>
        <v/>
      </c>
      <c r="AN1075" s="18">
        <f>IF($AL1075="","",IFERROR(VLOOKUP(IF(ISNUMBER(FIND(" – ",$AL1075)),LEFT($AL1075,FIND(" – ",$AL1075)-1),$AL1075),ProdTbl,3,0),"کد ناشناخته"))</f>
        <v/>
      </c>
      <c r="AO1075" s="22" t="n"/>
      <c r="AP1075" s="21" t="n"/>
      <c r="AQ1075" s="20" t="n"/>
      <c r="AR1075" s="18">
        <f>IF($AQ1075="","",IFERROR(VLOOKUP(IFERROR(VLOOKUP(IF(ISNUMBER(FIND(" – ",$AQ1075)),LEFT($AQ1075,FIND(" – ",$AQ1075)-1),$AQ1075),ProdTbl,5,0),""),BasketTbl,2,0),"کد ناشناخته"))</f>
        <v/>
      </c>
      <c r="AS1075" s="18">
        <f>IF($AQ1075="","",IFERROR(VLOOKUP(IF(ISNUMBER(FIND(" – ",$AQ1075)),LEFT($AQ1075,FIND(" – ",$AQ1075)-1),$AQ1075),ProdTbl,3,0),"کد ناشناخته"))</f>
        <v/>
      </c>
      <c r="AT1075" s="22" t="n"/>
      <c r="AU1075" s="21" t="n"/>
      <c r="AV1075" s="20" t="n"/>
      <c r="AW1075" s="18">
        <f>IF($AV1075="","",IFERROR(VLOOKUP(IFERROR(VLOOKUP(IF(ISNUMBER(FIND(" – ",$AV1075)),LEFT($AV1075,FIND(" – ",$AV1075)-1),$AV1075),ProdTbl,5,0),""),BasketTbl,2,0),"کد ناشناخته"))</f>
        <v/>
      </c>
      <c r="AX1075" s="18">
        <f>IF($AV1075="","",IFERROR(VLOOKUP(IF(ISNUMBER(FIND(" – ",$AV1075)),LEFT($AV1075,FIND(" – ",$AV1075)-1),$AV1075),ProdTbl,3,0),"کد ناشناخته"))</f>
        <v/>
      </c>
      <c r="AY1075" s="22" t="n"/>
      <c r="AZ1075" s="21" t="n"/>
      <c r="BA1075" s="20" t="n"/>
      <c r="BB1075" s="18">
        <f>IF($BA1075="","",IFERROR(VLOOKUP(IFERROR(VLOOKUP(IF(ISNUMBER(FIND(" – ",$BA1075)),LEFT($BA1075,FIND(" – ",$BA1075)-1),$BA1075),ProdTbl,5,0),""),BasketTbl,2,0),"کد ناشناخته"))</f>
        <v/>
      </c>
      <c r="BC1075" s="18">
        <f>IF($BA1075="","",IFERROR(VLOOKUP(IF(ISNUMBER(FIND(" – ",$BA1075)),LEFT($BA1075,FIND(" – ",$BA1075)-1),$BA1075),ProdTbl,3,0),"کد ناشناخته"))</f>
        <v/>
      </c>
      <c r="BD1075" s="22" t="n"/>
      <c r="BE1075" s="21" t="n"/>
      <c r="BF1075" s="20" t="n"/>
      <c r="BG1075" s="18">
        <f>IF($BF1075="","",IFERROR(VLOOKUP(IFERROR(VLOOKUP(IF(ISNUMBER(FIND(" – ",$BF1075)),LEFT($BF1075,FIND(" – ",$BF1075)-1),$BF1075),ProdTbl,5,0),""),BasketTbl,2,0),"کد ناشناخته"))</f>
        <v/>
      </c>
      <c r="BH1075" s="18">
        <f>IF($BF1075="","",IFERROR(VLOOKUP(IF(ISNUMBER(FIND(" – ",$BF1075)),LEFT($BF1075,FIND(" – ",$BF1075)-1),$BF1075),ProdTbl,3,0),"کد ناشناخته"))</f>
        <v/>
      </c>
      <c r="BI1075" s="22" t="n"/>
      <c r="BJ1075" s="21" t="n"/>
      <c r="BK1075" s="20" t="n"/>
      <c r="BL1075" s="18">
        <f>IF($BK1075="","",IFERROR(VLOOKUP(IFERROR(VLOOKUP(IF(ISNUMBER(FIND(" – ",$BK1075)),LEFT($BK1075,FIND(" – ",$BK1075)-1),$BK1075),ProdTbl,5,0),""),BasketTbl,2,0),"کد ناشناخته"))</f>
        <v/>
      </c>
      <c r="BM1075" s="18">
        <f>IF($BK1075="","",IFERROR(VLOOKUP(IF(ISNUMBER(FIND(" – ",$BK1075)),LEFT($BK1075,FIND(" – ",$BK1075)-1),$BK1075),ProdTbl,3,0),"کد ناشناخته"))</f>
        <v/>
      </c>
      <c r="BN1075" s="22" t="n"/>
      <c r="BO1075" s="21" t="n"/>
      <c r="BP1075" s="20" t="n"/>
      <c r="BQ1075" s="18">
        <f>IF($BP1075="","",IFERROR(VLOOKUP(IFERROR(VLOOKUP(IF(ISNUMBER(FIND(" – ",$BP1075)),LEFT($BP1075,FIND(" – ",$BP1075)-1),$BP1075),ProdTbl,5,0),""),BasketTbl,2,0),"کد ناشناخته"))</f>
        <v/>
      </c>
      <c r="BR1075" s="18">
        <f>IF($BP1075="","",IFERROR(VLOOKUP(IF(ISNUMBER(FIND(" – ",$BP1075)),LEFT($BP1075,FIND(" – ",$BP1075)-1),$BP1075),ProdTbl,3,0),"کد ناشناخته"))</f>
        <v/>
      </c>
      <c r="BS1075" s="22" t="n"/>
      <c r="BT1075" s="21" t="n"/>
      <c r="BU1075" s="20" t="n"/>
      <c r="BV1075" s="18">
        <f>IF($BU1075="","",IFERROR(VLOOKUP(IFERROR(VLOOKUP(IF(ISNUMBER(FIND(" – ",$BU1075)),LEFT($BU1075,FIND(" – ",$BU1075)-1),$BU1075),ProdTbl,5,0),""),BasketTbl,2,0),"کد ناشناخته"))</f>
        <v/>
      </c>
      <c r="BW1075" s="18">
        <f>IF($BU1075="","",IFERROR(VLOOKUP(IF(ISNUMBER(FIND(" – ",$BU1075)),LEFT($BU1075,FIND(" – ",$BU1075)-1),$BU1075),ProdTbl,3,0),"کد ناشناخته"))</f>
        <v/>
      </c>
      <c r="BX1075" s="22" t="n"/>
      <c r="BY1075" s="21" t="n"/>
      <c r="BZ1075" s="20" t="n"/>
      <c r="CA1075" s="18">
        <f>IF($BZ1075="","",IFERROR(VLOOKUP(IFERROR(VLOOKUP(IF(ISNUMBER(FIND(" – ",$BZ1075)),LEFT($BZ1075,FIND(" – ",$BZ1075)-1),$BZ1075),ProdTbl,5,0),""),BasketTbl,2,0),"کد ناشناخته"))</f>
        <v/>
      </c>
      <c r="CB1075" s="18">
        <f>IF($BZ1075="","",IFERROR(VLOOKUP(IF(ISNUMBER(FIND(" – ",$BZ1075)),LEFT($BZ1075,FIND(" – ",$BZ1075)-1),$BZ1075),ProdTbl,3,0),"کد ناشناخته"))</f>
        <v/>
      </c>
      <c r="CC1075" s="22" t="n"/>
      <c r="CD1075" s="21" t="n"/>
      <c r="CE1075" s="20" t="n"/>
      <c r="CF1075" s="18">
        <f>IF($CE1075="","",IFERROR(VLOOKUP(IFERROR(VLOOKUP(IF(ISNUMBER(FIND(" – ",$CE1075)),LEFT($CE1075,FIND(" – ",$CE1075)-1),$CE1075),ProdTbl,5,0),""),BasketTbl,2,0),"کد ناشناخته"))</f>
        <v/>
      </c>
      <c r="CG1075" s="18">
        <f>IF($CE1075="","",IFERROR(VLOOKUP(IF(ISNUMBER(FIND(" – ",$CE1075)),LEFT($CE1075,FIND(" – ",$CE1075)-1),$CE1075),ProdTbl,3,0),"کد ناشناخته"))</f>
        <v/>
      </c>
      <c r="CH1075" s="22" t="n"/>
      <c r="CI1075" s="21" t="n"/>
    </row>
    <row r="1076">
      <c r="A1076" s="18">
        <f>IF($B1076="","",COUNTA($B$10:$B1076))</f>
        <v/>
      </c>
      <c r="B1076" s="19" t="n"/>
      <c r="C1076" s="20" t="n"/>
      <c r="D1076" s="19" t="n"/>
      <c r="E1076" s="18">
        <f>IF($D1076="","",IFERROR(VLOOKUP(IF(ISNUMBER(FIND(" – ",$D1076)),LEFT($D1076,FIND(" – ",$D1076)-1),$D1076),SellerTbl,2,0),"کد ناشناخته"))</f>
        <v/>
      </c>
      <c r="F1076" s="21" t="n"/>
      <c r="G1076" s="21" t="n"/>
      <c r="H1076" s="22" t="n"/>
      <c r="I1076" s="23">
        <f>IF(OR($F1076="",$G1076=""),"",$F1076-$G1076)</f>
        <v/>
      </c>
      <c r="J1076" s="18">
        <f>IF($I1076="","",IF(ABS($I1076)&lt;=0.01*$F1076,"√","×"))</f>
        <v/>
      </c>
      <c r="K1076" s="23">
        <f>IF(COUNT($Q1076,$V1076,$AA1076,$AF1076,$AK1076,$AP1076,$AU1076,$AZ1076,$BE1076,$BJ1076,$BO1076,$BT1076,$BY1076,$CD1076,$CI1076)=0,"",SUM($Q1076,$V1076,$AA1076,$AF1076,$AK1076,$AP1076,$AU1076,$AZ1076,$BE1076,$BJ1076,$BO1076,$BT1076,$BY1076,$CD1076,$CI1076))</f>
        <v/>
      </c>
      <c r="L1076" s="23">
        <f>IF(OR($F1076="",$K1076=""),"",$F1076-$K1076)</f>
        <v/>
      </c>
      <c r="M1076" s="20" t="n"/>
      <c r="N1076" s="18">
        <f>IF($M1076="","",IFERROR(VLOOKUP(IFERROR(VLOOKUP(IF(ISNUMBER(FIND(" – ",$M1076)),LEFT($M1076,FIND(" – ",$M1076)-1),$M1076),ProdTbl,5,0),""),BasketTbl,2,0),"کد ناشناخته"))</f>
        <v/>
      </c>
      <c r="O1076" s="18">
        <f>IF($M1076="","",IFERROR(VLOOKUP(IF(ISNUMBER(FIND(" – ",$M1076)),LEFT($M1076,FIND(" – ",$M1076)-1),$M1076),ProdTbl,3,0),"کد ناشناخته"))</f>
        <v/>
      </c>
      <c r="P1076" s="22" t="n"/>
      <c r="Q1076" s="21" t="n"/>
      <c r="R1076" s="20" t="n"/>
      <c r="S1076" s="18">
        <f>IF($R1076="","",IFERROR(VLOOKUP(IFERROR(VLOOKUP(IF(ISNUMBER(FIND(" – ",$R1076)),LEFT($R1076,FIND(" – ",$R1076)-1),$R1076),ProdTbl,5,0),""),BasketTbl,2,0),"کد ناشناخته"))</f>
        <v/>
      </c>
      <c r="T1076" s="18">
        <f>IF($R1076="","",IFERROR(VLOOKUP(IF(ISNUMBER(FIND(" – ",$R1076)),LEFT($R1076,FIND(" – ",$R1076)-1),$R1076),ProdTbl,3,0),"کد ناشناخته"))</f>
        <v/>
      </c>
      <c r="U1076" s="22" t="n"/>
      <c r="V1076" s="21" t="n"/>
      <c r="W1076" s="20" t="n"/>
      <c r="X1076" s="18">
        <f>IF($W1076="","",IFERROR(VLOOKUP(IFERROR(VLOOKUP(IF(ISNUMBER(FIND(" – ",$W1076)),LEFT($W1076,FIND(" – ",$W1076)-1),$W1076),ProdTbl,5,0),""),BasketTbl,2,0),"کد ناشناخته"))</f>
        <v/>
      </c>
      <c r="Y1076" s="18">
        <f>IF($W1076="","",IFERROR(VLOOKUP(IF(ISNUMBER(FIND(" – ",$W1076)),LEFT($W1076,FIND(" – ",$W1076)-1),$W1076),ProdTbl,3,0),"کد ناشناخته"))</f>
        <v/>
      </c>
      <c r="Z1076" s="22" t="n"/>
      <c r="AA1076" s="21" t="n"/>
      <c r="AB1076" s="20" t="n"/>
      <c r="AC1076" s="18">
        <f>IF($AB1076="","",IFERROR(VLOOKUP(IFERROR(VLOOKUP(IF(ISNUMBER(FIND(" – ",$AB1076)),LEFT($AB1076,FIND(" – ",$AB1076)-1),$AB1076),ProdTbl,5,0),""),BasketTbl,2,0),"کد ناشناخته"))</f>
        <v/>
      </c>
      <c r="AD1076" s="18">
        <f>IF($AB1076="","",IFERROR(VLOOKUP(IF(ISNUMBER(FIND(" – ",$AB1076)),LEFT($AB1076,FIND(" – ",$AB1076)-1),$AB1076),ProdTbl,3,0),"کد ناشناخته"))</f>
        <v/>
      </c>
      <c r="AE1076" s="22" t="n"/>
      <c r="AF1076" s="21" t="n"/>
      <c r="AG1076" s="20" t="n"/>
      <c r="AH1076" s="18">
        <f>IF($AG1076="","",IFERROR(VLOOKUP(IFERROR(VLOOKUP(IF(ISNUMBER(FIND(" – ",$AG1076)),LEFT($AG1076,FIND(" – ",$AG1076)-1),$AG1076),ProdTbl,5,0),""),BasketTbl,2,0),"کد ناشناخته"))</f>
        <v/>
      </c>
      <c r="AI1076" s="18">
        <f>IF($AG1076="","",IFERROR(VLOOKUP(IF(ISNUMBER(FIND(" – ",$AG1076)),LEFT($AG1076,FIND(" – ",$AG1076)-1),$AG1076),ProdTbl,3,0),"کد ناشناخته"))</f>
        <v/>
      </c>
      <c r="AJ1076" s="22" t="n"/>
      <c r="AK1076" s="21" t="n"/>
      <c r="AL1076" s="20" t="n"/>
      <c r="AM1076" s="18">
        <f>IF($AL1076="","",IFERROR(VLOOKUP(IFERROR(VLOOKUP(IF(ISNUMBER(FIND(" – ",$AL1076)),LEFT($AL1076,FIND(" – ",$AL1076)-1),$AL1076),ProdTbl,5,0),""),BasketTbl,2,0),"کد ناشناخته"))</f>
        <v/>
      </c>
      <c r="AN1076" s="18">
        <f>IF($AL1076="","",IFERROR(VLOOKUP(IF(ISNUMBER(FIND(" – ",$AL1076)),LEFT($AL1076,FIND(" – ",$AL1076)-1),$AL1076),ProdTbl,3,0),"کد ناشناخته"))</f>
        <v/>
      </c>
      <c r="AO1076" s="22" t="n"/>
      <c r="AP1076" s="21" t="n"/>
      <c r="AQ1076" s="20" t="n"/>
      <c r="AR1076" s="18">
        <f>IF($AQ1076="","",IFERROR(VLOOKUP(IFERROR(VLOOKUP(IF(ISNUMBER(FIND(" – ",$AQ1076)),LEFT($AQ1076,FIND(" – ",$AQ1076)-1),$AQ1076),ProdTbl,5,0),""),BasketTbl,2,0),"کد ناشناخته"))</f>
        <v/>
      </c>
      <c r="AS1076" s="18">
        <f>IF($AQ1076="","",IFERROR(VLOOKUP(IF(ISNUMBER(FIND(" – ",$AQ1076)),LEFT($AQ1076,FIND(" – ",$AQ1076)-1),$AQ1076),ProdTbl,3,0),"کد ناشناخته"))</f>
        <v/>
      </c>
      <c r="AT1076" s="22" t="n"/>
      <c r="AU1076" s="21" t="n"/>
      <c r="AV1076" s="20" t="n"/>
      <c r="AW1076" s="18">
        <f>IF($AV1076="","",IFERROR(VLOOKUP(IFERROR(VLOOKUP(IF(ISNUMBER(FIND(" – ",$AV1076)),LEFT($AV1076,FIND(" – ",$AV1076)-1),$AV1076),ProdTbl,5,0),""),BasketTbl,2,0),"کد ناشناخته"))</f>
        <v/>
      </c>
      <c r="AX1076" s="18">
        <f>IF($AV1076="","",IFERROR(VLOOKUP(IF(ISNUMBER(FIND(" – ",$AV1076)),LEFT($AV1076,FIND(" – ",$AV1076)-1),$AV1076),ProdTbl,3,0),"کد ناشناخته"))</f>
        <v/>
      </c>
      <c r="AY1076" s="22" t="n"/>
      <c r="AZ1076" s="21" t="n"/>
      <c r="BA1076" s="20" t="n"/>
      <c r="BB1076" s="18">
        <f>IF($BA1076="","",IFERROR(VLOOKUP(IFERROR(VLOOKUP(IF(ISNUMBER(FIND(" – ",$BA1076)),LEFT($BA1076,FIND(" – ",$BA1076)-1),$BA1076),ProdTbl,5,0),""),BasketTbl,2,0),"کد ناشناخته"))</f>
        <v/>
      </c>
      <c r="BC1076" s="18">
        <f>IF($BA1076="","",IFERROR(VLOOKUP(IF(ISNUMBER(FIND(" – ",$BA1076)),LEFT($BA1076,FIND(" – ",$BA1076)-1),$BA1076),ProdTbl,3,0),"کد ناشناخته"))</f>
        <v/>
      </c>
      <c r="BD1076" s="22" t="n"/>
      <c r="BE1076" s="21" t="n"/>
      <c r="BF1076" s="20" t="n"/>
      <c r="BG1076" s="18">
        <f>IF($BF1076="","",IFERROR(VLOOKUP(IFERROR(VLOOKUP(IF(ISNUMBER(FIND(" – ",$BF1076)),LEFT($BF1076,FIND(" – ",$BF1076)-1),$BF1076),ProdTbl,5,0),""),BasketTbl,2,0),"کد ناشناخته"))</f>
        <v/>
      </c>
      <c r="BH1076" s="18">
        <f>IF($BF1076="","",IFERROR(VLOOKUP(IF(ISNUMBER(FIND(" – ",$BF1076)),LEFT($BF1076,FIND(" – ",$BF1076)-1),$BF1076),ProdTbl,3,0),"کد ناشناخته"))</f>
        <v/>
      </c>
      <c r="BI1076" s="22" t="n"/>
      <c r="BJ1076" s="21" t="n"/>
      <c r="BK1076" s="20" t="n"/>
      <c r="BL1076" s="18">
        <f>IF($BK1076="","",IFERROR(VLOOKUP(IFERROR(VLOOKUP(IF(ISNUMBER(FIND(" – ",$BK1076)),LEFT($BK1076,FIND(" – ",$BK1076)-1),$BK1076),ProdTbl,5,0),""),BasketTbl,2,0),"کد ناشناخته"))</f>
        <v/>
      </c>
      <c r="BM1076" s="18">
        <f>IF($BK1076="","",IFERROR(VLOOKUP(IF(ISNUMBER(FIND(" – ",$BK1076)),LEFT($BK1076,FIND(" – ",$BK1076)-1),$BK1076),ProdTbl,3,0),"کد ناشناخته"))</f>
        <v/>
      </c>
      <c r="BN1076" s="22" t="n"/>
      <c r="BO1076" s="21" t="n"/>
      <c r="BP1076" s="20" t="n"/>
      <c r="BQ1076" s="18">
        <f>IF($BP1076="","",IFERROR(VLOOKUP(IFERROR(VLOOKUP(IF(ISNUMBER(FIND(" – ",$BP1076)),LEFT($BP1076,FIND(" – ",$BP1076)-1),$BP1076),ProdTbl,5,0),""),BasketTbl,2,0),"کد ناشناخته"))</f>
        <v/>
      </c>
      <c r="BR1076" s="18">
        <f>IF($BP1076="","",IFERROR(VLOOKUP(IF(ISNUMBER(FIND(" – ",$BP1076)),LEFT($BP1076,FIND(" – ",$BP1076)-1),$BP1076),ProdTbl,3,0),"کد ناشناخته"))</f>
        <v/>
      </c>
      <c r="BS1076" s="22" t="n"/>
      <c r="BT1076" s="21" t="n"/>
      <c r="BU1076" s="20" t="n"/>
      <c r="BV1076" s="18">
        <f>IF($BU1076="","",IFERROR(VLOOKUP(IFERROR(VLOOKUP(IF(ISNUMBER(FIND(" – ",$BU1076)),LEFT($BU1076,FIND(" – ",$BU1076)-1),$BU1076),ProdTbl,5,0),""),BasketTbl,2,0),"کد ناشناخته"))</f>
        <v/>
      </c>
      <c r="BW1076" s="18">
        <f>IF($BU1076="","",IFERROR(VLOOKUP(IF(ISNUMBER(FIND(" – ",$BU1076)),LEFT($BU1076,FIND(" – ",$BU1076)-1),$BU1076),ProdTbl,3,0),"کد ناشناخته"))</f>
        <v/>
      </c>
      <c r="BX1076" s="22" t="n"/>
      <c r="BY1076" s="21" t="n"/>
      <c r="BZ1076" s="20" t="n"/>
      <c r="CA1076" s="18">
        <f>IF($BZ1076="","",IFERROR(VLOOKUP(IFERROR(VLOOKUP(IF(ISNUMBER(FIND(" – ",$BZ1076)),LEFT($BZ1076,FIND(" – ",$BZ1076)-1),$BZ1076),ProdTbl,5,0),""),BasketTbl,2,0),"کد ناشناخته"))</f>
        <v/>
      </c>
      <c r="CB1076" s="18">
        <f>IF($BZ1076="","",IFERROR(VLOOKUP(IF(ISNUMBER(FIND(" – ",$BZ1076)),LEFT($BZ1076,FIND(" – ",$BZ1076)-1),$BZ1076),ProdTbl,3,0),"کد ناشناخته"))</f>
        <v/>
      </c>
      <c r="CC1076" s="22" t="n"/>
      <c r="CD1076" s="21" t="n"/>
      <c r="CE1076" s="20" t="n"/>
      <c r="CF1076" s="18">
        <f>IF($CE1076="","",IFERROR(VLOOKUP(IFERROR(VLOOKUP(IF(ISNUMBER(FIND(" – ",$CE1076)),LEFT($CE1076,FIND(" – ",$CE1076)-1),$CE1076),ProdTbl,5,0),""),BasketTbl,2,0),"کد ناشناخته"))</f>
        <v/>
      </c>
      <c r="CG1076" s="18">
        <f>IF($CE1076="","",IFERROR(VLOOKUP(IF(ISNUMBER(FIND(" – ",$CE1076)),LEFT($CE1076,FIND(" – ",$CE1076)-1),$CE1076),ProdTbl,3,0),"کد ناشناخته"))</f>
        <v/>
      </c>
      <c r="CH1076" s="22" t="n"/>
      <c r="CI1076" s="21" t="n"/>
    </row>
    <row r="1077">
      <c r="A1077" s="18">
        <f>IF($B1077="","",COUNTA($B$10:$B1077))</f>
        <v/>
      </c>
      <c r="B1077" s="19" t="n"/>
      <c r="C1077" s="20" t="n"/>
      <c r="D1077" s="19" t="n"/>
      <c r="E1077" s="18">
        <f>IF($D1077="","",IFERROR(VLOOKUP(IF(ISNUMBER(FIND(" – ",$D1077)),LEFT($D1077,FIND(" – ",$D1077)-1),$D1077),SellerTbl,2,0),"کد ناشناخته"))</f>
        <v/>
      </c>
      <c r="F1077" s="21" t="n"/>
      <c r="G1077" s="21" t="n"/>
      <c r="H1077" s="22" t="n"/>
      <c r="I1077" s="23">
        <f>IF(OR($F1077="",$G1077=""),"",$F1077-$G1077)</f>
        <v/>
      </c>
      <c r="J1077" s="18">
        <f>IF($I1077="","",IF(ABS($I1077)&lt;=0.01*$F1077,"√","×"))</f>
        <v/>
      </c>
      <c r="K1077" s="23">
        <f>IF(COUNT($Q1077,$V1077,$AA1077,$AF1077,$AK1077,$AP1077,$AU1077,$AZ1077,$BE1077,$BJ1077,$BO1077,$BT1077,$BY1077,$CD1077,$CI1077)=0,"",SUM($Q1077,$V1077,$AA1077,$AF1077,$AK1077,$AP1077,$AU1077,$AZ1077,$BE1077,$BJ1077,$BO1077,$BT1077,$BY1077,$CD1077,$CI1077))</f>
        <v/>
      </c>
      <c r="L1077" s="23">
        <f>IF(OR($F1077="",$K1077=""),"",$F1077-$K1077)</f>
        <v/>
      </c>
      <c r="M1077" s="20" t="n"/>
      <c r="N1077" s="18">
        <f>IF($M1077="","",IFERROR(VLOOKUP(IFERROR(VLOOKUP(IF(ISNUMBER(FIND(" – ",$M1077)),LEFT($M1077,FIND(" – ",$M1077)-1),$M1077),ProdTbl,5,0),""),BasketTbl,2,0),"کد ناشناخته"))</f>
        <v/>
      </c>
      <c r="O1077" s="18">
        <f>IF($M1077="","",IFERROR(VLOOKUP(IF(ISNUMBER(FIND(" – ",$M1077)),LEFT($M1077,FIND(" – ",$M1077)-1),$M1077),ProdTbl,3,0),"کد ناشناخته"))</f>
        <v/>
      </c>
      <c r="P1077" s="22" t="n"/>
      <c r="Q1077" s="21" t="n"/>
      <c r="R1077" s="20" t="n"/>
      <c r="S1077" s="18">
        <f>IF($R1077="","",IFERROR(VLOOKUP(IFERROR(VLOOKUP(IF(ISNUMBER(FIND(" – ",$R1077)),LEFT($R1077,FIND(" – ",$R1077)-1),$R1077),ProdTbl,5,0),""),BasketTbl,2,0),"کد ناشناخته"))</f>
        <v/>
      </c>
      <c r="T1077" s="18">
        <f>IF($R1077="","",IFERROR(VLOOKUP(IF(ISNUMBER(FIND(" – ",$R1077)),LEFT($R1077,FIND(" – ",$R1077)-1),$R1077),ProdTbl,3,0),"کد ناشناخته"))</f>
        <v/>
      </c>
      <c r="U1077" s="22" t="n"/>
      <c r="V1077" s="21" t="n"/>
      <c r="W1077" s="20" t="n"/>
      <c r="X1077" s="18">
        <f>IF($W1077="","",IFERROR(VLOOKUP(IFERROR(VLOOKUP(IF(ISNUMBER(FIND(" – ",$W1077)),LEFT($W1077,FIND(" – ",$W1077)-1),$W1077),ProdTbl,5,0),""),BasketTbl,2,0),"کد ناشناخته"))</f>
        <v/>
      </c>
      <c r="Y1077" s="18">
        <f>IF($W1077="","",IFERROR(VLOOKUP(IF(ISNUMBER(FIND(" – ",$W1077)),LEFT($W1077,FIND(" – ",$W1077)-1),$W1077),ProdTbl,3,0),"کد ناشناخته"))</f>
        <v/>
      </c>
      <c r="Z1077" s="22" t="n"/>
      <c r="AA1077" s="21" t="n"/>
      <c r="AB1077" s="20" t="n"/>
      <c r="AC1077" s="18">
        <f>IF($AB1077="","",IFERROR(VLOOKUP(IFERROR(VLOOKUP(IF(ISNUMBER(FIND(" – ",$AB1077)),LEFT($AB1077,FIND(" – ",$AB1077)-1),$AB1077),ProdTbl,5,0),""),BasketTbl,2,0),"کد ناشناخته"))</f>
        <v/>
      </c>
      <c r="AD1077" s="18">
        <f>IF($AB1077="","",IFERROR(VLOOKUP(IF(ISNUMBER(FIND(" – ",$AB1077)),LEFT($AB1077,FIND(" – ",$AB1077)-1),$AB1077),ProdTbl,3,0),"کد ناشناخته"))</f>
        <v/>
      </c>
      <c r="AE1077" s="22" t="n"/>
      <c r="AF1077" s="21" t="n"/>
      <c r="AG1077" s="20" t="n"/>
      <c r="AH1077" s="18">
        <f>IF($AG1077="","",IFERROR(VLOOKUP(IFERROR(VLOOKUP(IF(ISNUMBER(FIND(" – ",$AG1077)),LEFT($AG1077,FIND(" – ",$AG1077)-1),$AG1077),ProdTbl,5,0),""),BasketTbl,2,0),"کد ناشناخته"))</f>
        <v/>
      </c>
      <c r="AI1077" s="18">
        <f>IF($AG1077="","",IFERROR(VLOOKUP(IF(ISNUMBER(FIND(" – ",$AG1077)),LEFT($AG1077,FIND(" – ",$AG1077)-1),$AG1077),ProdTbl,3,0),"کد ناشناخته"))</f>
        <v/>
      </c>
      <c r="AJ1077" s="22" t="n"/>
      <c r="AK1077" s="21" t="n"/>
      <c r="AL1077" s="20" t="n"/>
      <c r="AM1077" s="18">
        <f>IF($AL1077="","",IFERROR(VLOOKUP(IFERROR(VLOOKUP(IF(ISNUMBER(FIND(" – ",$AL1077)),LEFT($AL1077,FIND(" – ",$AL1077)-1),$AL1077),ProdTbl,5,0),""),BasketTbl,2,0),"کد ناشناخته"))</f>
        <v/>
      </c>
      <c r="AN1077" s="18">
        <f>IF($AL1077="","",IFERROR(VLOOKUP(IF(ISNUMBER(FIND(" – ",$AL1077)),LEFT($AL1077,FIND(" – ",$AL1077)-1),$AL1077),ProdTbl,3,0),"کد ناشناخته"))</f>
        <v/>
      </c>
      <c r="AO1077" s="22" t="n"/>
      <c r="AP1077" s="21" t="n"/>
      <c r="AQ1077" s="20" t="n"/>
      <c r="AR1077" s="18">
        <f>IF($AQ1077="","",IFERROR(VLOOKUP(IFERROR(VLOOKUP(IF(ISNUMBER(FIND(" – ",$AQ1077)),LEFT($AQ1077,FIND(" – ",$AQ1077)-1),$AQ1077),ProdTbl,5,0),""),BasketTbl,2,0),"کد ناشناخته"))</f>
        <v/>
      </c>
      <c r="AS1077" s="18">
        <f>IF($AQ1077="","",IFERROR(VLOOKUP(IF(ISNUMBER(FIND(" – ",$AQ1077)),LEFT($AQ1077,FIND(" – ",$AQ1077)-1),$AQ1077),ProdTbl,3,0),"کد ناشناخته"))</f>
        <v/>
      </c>
      <c r="AT1077" s="22" t="n"/>
      <c r="AU1077" s="21" t="n"/>
      <c r="AV1077" s="20" t="n"/>
      <c r="AW1077" s="18">
        <f>IF($AV1077="","",IFERROR(VLOOKUP(IFERROR(VLOOKUP(IF(ISNUMBER(FIND(" – ",$AV1077)),LEFT($AV1077,FIND(" – ",$AV1077)-1),$AV1077),ProdTbl,5,0),""),BasketTbl,2,0),"کد ناشناخته"))</f>
        <v/>
      </c>
      <c r="AX1077" s="18">
        <f>IF($AV1077="","",IFERROR(VLOOKUP(IF(ISNUMBER(FIND(" – ",$AV1077)),LEFT($AV1077,FIND(" – ",$AV1077)-1),$AV1077),ProdTbl,3,0),"کد ناشناخته"))</f>
        <v/>
      </c>
      <c r="AY1077" s="22" t="n"/>
      <c r="AZ1077" s="21" t="n"/>
      <c r="BA1077" s="20" t="n"/>
      <c r="BB1077" s="18">
        <f>IF($BA1077="","",IFERROR(VLOOKUP(IFERROR(VLOOKUP(IF(ISNUMBER(FIND(" – ",$BA1077)),LEFT($BA1077,FIND(" – ",$BA1077)-1),$BA1077),ProdTbl,5,0),""),BasketTbl,2,0),"کد ناشناخته"))</f>
        <v/>
      </c>
      <c r="BC1077" s="18">
        <f>IF($BA1077="","",IFERROR(VLOOKUP(IF(ISNUMBER(FIND(" – ",$BA1077)),LEFT($BA1077,FIND(" – ",$BA1077)-1),$BA1077),ProdTbl,3,0),"کد ناشناخته"))</f>
        <v/>
      </c>
      <c r="BD1077" s="22" t="n"/>
      <c r="BE1077" s="21" t="n"/>
      <c r="BF1077" s="20" t="n"/>
      <c r="BG1077" s="18">
        <f>IF($BF1077="","",IFERROR(VLOOKUP(IFERROR(VLOOKUP(IF(ISNUMBER(FIND(" – ",$BF1077)),LEFT($BF1077,FIND(" – ",$BF1077)-1),$BF1077),ProdTbl,5,0),""),BasketTbl,2,0),"کد ناشناخته"))</f>
        <v/>
      </c>
      <c r="BH1077" s="18">
        <f>IF($BF1077="","",IFERROR(VLOOKUP(IF(ISNUMBER(FIND(" – ",$BF1077)),LEFT($BF1077,FIND(" – ",$BF1077)-1),$BF1077),ProdTbl,3,0),"کد ناشناخته"))</f>
        <v/>
      </c>
      <c r="BI1077" s="22" t="n"/>
      <c r="BJ1077" s="21" t="n"/>
      <c r="BK1077" s="20" t="n"/>
      <c r="BL1077" s="18">
        <f>IF($BK1077="","",IFERROR(VLOOKUP(IFERROR(VLOOKUP(IF(ISNUMBER(FIND(" – ",$BK1077)),LEFT($BK1077,FIND(" – ",$BK1077)-1),$BK1077),ProdTbl,5,0),""),BasketTbl,2,0),"کد ناشناخته"))</f>
        <v/>
      </c>
      <c r="BM1077" s="18">
        <f>IF($BK1077="","",IFERROR(VLOOKUP(IF(ISNUMBER(FIND(" – ",$BK1077)),LEFT($BK1077,FIND(" – ",$BK1077)-1),$BK1077),ProdTbl,3,0),"کد ناشناخته"))</f>
        <v/>
      </c>
      <c r="BN1077" s="22" t="n"/>
      <c r="BO1077" s="21" t="n"/>
      <c r="BP1077" s="20" t="n"/>
      <c r="BQ1077" s="18">
        <f>IF($BP1077="","",IFERROR(VLOOKUP(IFERROR(VLOOKUP(IF(ISNUMBER(FIND(" – ",$BP1077)),LEFT($BP1077,FIND(" – ",$BP1077)-1),$BP1077),ProdTbl,5,0),""),BasketTbl,2,0),"کد ناشناخته"))</f>
        <v/>
      </c>
      <c r="BR1077" s="18">
        <f>IF($BP1077="","",IFERROR(VLOOKUP(IF(ISNUMBER(FIND(" – ",$BP1077)),LEFT($BP1077,FIND(" – ",$BP1077)-1),$BP1077),ProdTbl,3,0),"کد ناشناخته"))</f>
        <v/>
      </c>
      <c r="BS1077" s="22" t="n"/>
      <c r="BT1077" s="21" t="n"/>
      <c r="BU1077" s="20" t="n"/>
      <c r="BV1077" s="18">
        <f>IF($BU1077="","",IFERROR(VLOOKUP(IFERROR(VLOOKUP(IF(ISNUMBER(FIND(" – ",$BU1077)),LEFT($BU1077,FIND(" – ",$BU1077)-1),$BU1077),ProdTbl,5,0),""),BasketTbl,2,0),"کد ناشناخته"))</f>
        <v/>
      </c>
      <c r="BW1077" s="18">
        <f>IF($BU1077="","",IFERROR(VLOOKUP(IF(ISNUMBER(FIND(" – ",$BU1077)),LEFT($BU1077,FIND(" – ",$BU1077)-1),$BU1077),ProdTbl,3,0),"کد ناشناخته"))</f>
        <v/>
      </c>
      <c r="BX1077" s="22" t="n"/>
      <c r="BY1077" s="21" t="n"/>
      <c r="BZ1077" s="20" t="n"/>
      <c r="CA1077" s="18">
        <f>IF($BZ1077="","",IFERROR(VLOOKUP(IFERROR(VLOOKUP(IF(ISNUMBER(FIND(" – ",$BZ1077)),LEFT($BZ1077,FIND(" – ",$BZ1077)-1),$BZ1077),ProdTbl,5,0),""),BasketTbl,2,0),"کد ناشناخته"))</f>
        <v/>
      </c>
      <c r="CB1077" s="18">
        <f>IF($BZ1077="","",IFERROR(VLOOKUP(IF(ISNUMBER(FIND(" – ",$BZ1077)),LEFT($BZ1077,FIND(" – ",$BZ1077)-1),$BZ1077),ProdTbl,3,0),"کد ناشناخته"))</f>
        <v/>
      </c>
      <c r="CC1077" s="22" t="n"/>
      <c r="CD1077" s="21" t="n"/>
      <c r="CE1077" s="20" t="n"/>
      <c r="CF1077" s="18">
        <f>IF($CE1077="","",IFERROR(VLOOKUP(IFERROR(VLOOKUP(IF(ISNUMBER(FIND(" – ",$CE1077)),LEFT($CE1077,FIND(" – ",$CE1077)-1),$CE1077),ProdTbl,5,0),""),BasketTbl,2,0),"کد ناشناخته"))</f>
        <v/>
      </c>
      <c r="CG1077" s="18">
        <f>IF($CE1077="","",IFERROR(VLOOKUP(IF(ISNUMBER(FIND(" – ",$CE1077)),LEFT($CE1077,FIND(" – ",$CE1077)-1),$CE1077),ProdTbl,3,0),"کد ناشناخته"))</f>
        <v/>
      </c>
      <c r="CH1077" s="22" t="n"/>
      <c r="CI1077" s="21" t="n"/>
    </row>
    <row r="1078">
      <c r="A1078" s="18">
        <f>IF($B1078="","",COUNTA($B$10:$B1078))</f>
        <v/>
      </c>
      <c r="B1078" s="19" t="n"/>
      <c r="C1078" s="20" t="n"/>
      <c r="D1078" s="19" t="n"/>
      <c r="E1078" s="18">
        <f>IF($D1078="","",IFERROR(VLOOKUP(IF(ISNUMBER(FIND(" – ",$D1078)),LEFT($D1078,FIND(" – ",$D1078)-1),$D1078),SellerTbl,2,0),"کد ناشناخته"))</f>
        <v/>
      </c>
      <c r="F1078" s="21" t="n"/>
      <c r="G1078" s="21" t="n"/>
      <c r="H1078" s="22" t="n"/>
      <c r="I1078" s="23">
        <f>IF(OR($F1078="",$G1078=""),"",$F1078-$G1078)</f>
        <v/>
      </c>
      <c r="J1078" s="18">
        <f>IF($I1078="","",IF(ABS($I1078)&lt;=0.01*$F1078,"√","×"))</f>
        <v/>
      </c>
      <c r="K1078" s="23">
        <f>IF(COUNT($Q1078,$V1078,$AA1078,$AF1078,$AK1078,$AP1078,$AU1078,$AZ1078,$BE1078,$BJ1078,$BO1078,$BT1078,$BY1078,$CD1078,$CI1078)=0,"",SUM($Q1078,$V1078,$AA1078,$AF1078,$AK1078,$AP1078,$AU1078,$AZ1078,$BE1078,$BJ1078,$BO1078,$BT1078,$BY1078,$CD1078,$CI1078))</f>
        <v/>
      </c>
      <c r="L1078" s="23">
        <f>IF(OR($F1078="",$K1078=""),"",$F1078-$K1078)</f>
        <v/>
      </c>
      <c r="M1078" s="20" t="n"/>
      <c r="N1078" s="18">
        <f>IF($M1078="","",IFERROR(VLOOKUP(IFERROR(VLOOKUP(IF(ISNUMBER(FIND(" – ",$M1078)),LEFT($M1078,FIND(" – ",$M1078)-1),$M1078),ProdTbl,5,0),""),BasketTbl,2,0),"کد ناشناخته"))</f>
        <v/>
      </c>
      <c r="O1078" s="18">
        <f>IF($M1078="","",IFERROR(VLOOKUP(IF(ISNUMBER(FIND(" – ",$M1078)),LEFT($M1078,FIND(" – ",$M1078)-1),$M1078),ProdTbl,3,0),"کد ناشناخته"))</f>
        <v/>
      </c>
      <c r="P1078" s="22" t="n"/>
      <c r="Q1078" s="21" t="n"/>
      <c r="R1078" s="20" t="n"/>
      <c r="S1078" s="18">
        <f>IF($R1078="","",IFERROR(VLOOKUP(IFERROR(VLOOKUP(IF(ISNUMBER(FIND(" – ",$R1078)),LEFT($R1078,FIND(" – ",$R1078)-1),$R1078),ProdTbl,5,0),""),BasketTbl,2,0),"کد ناشناخته"))</f>
        <v/>
      </c>
      <c r="T1078" s="18">
        <f>IF($R1078="","",IFERROR(VLOOKUP(IF(ISNUMBER(FIND(" – ",$R1078)),LEFT($R1078,FIND(" – ",$R1078)-1),$R1078),ProdTbl,3,0),"کد ناشناخته"))</f>
        <v/>
      </c>
      <c r="U1078" s="22" t="n"/>
      <c r="V1078" s="21" t="n"/>
      <c r="W1078" s="20" t="n"/>
      <c r="X1078" s="18">
        <f>IF($W1078="","",IFERROR(VLOOKUP(IFERROR(VLOOKUP(IF(ISNUMBER(FIND(" – ",$W1078)),LEFT($W1078,FIND(" – ",$W1078)-1),$W1078),ProdTbl,5,0),""),BasketTbl,2,0),"کد ناشناخته"))</f>
        <v/>
      </c>
      <c r="Y1078" s="18">
        <f>IF($W1078="","",IFERROR(VLOOKUP(IF(ISNUMBER(FIND(" – ",$W1078)),LEFT($W1078,FIND(" – ",$W1078)-1),$W1078),ProdTbl,3,0),"کد ناشناخته"))</f>
        <v/>
      </c>
      <c r="Z1078" s="22" t="n"/>
      <c r="AA1078" s="21" t="n"/>
      <c r="AB1078" s="20" t="n"/>
      <c r="AC1078" s="18">
        <f>IF($AB1078="","",IFERROR(VLOOKUP(IFERROR(VLOOKUP(IF(ISNUMBER(FIND(" – ",$AB1078)),LEFT($AB1078,FIND(" – ",$AB1078)-1),$AB1078),ProdTbl,5,0),""),BasketTbl,2,0),"کد ناشناخته"))</f>
        <v/>
      </c>
      <c r="AD1078" s="18">
        <f>IF($AB1078="","",IFERROR(VLOOKUP(IF(ISNUMBER(FIND(" – ",$AB1078)),LEFT($AB1078,FIND(" – ",$AB1078)-1),$AB1078),ProdTbl,3,0),"کد ناشناخته"))</f>
        <v/>
      </c>
      <c r="AE1078" s="22" t="n"/>
      <c r="AF1078" s="21" t="n"/>
      <c r="AG1078" s="20" t="n"/>
      <c r="AH1078" s="18">
        <f>IF($AG1078="","",IFERROR(VLOOKUP(IFERROR(VLOOKUP(IF(ISNUMBER(FIND(" – ",$AG1078)),LEFT($AG1078,FIND(" – ",$AG1078)-1),$AG1078),ProdTbl,5,0),""),BasketTbl,2,0),"کد ناشناخته"))</f>
        <v/>
      </c>
      <c r="AI1078" s="18">
        <f>IF($AG1078="","",IFERROR(VLOOKUP(IF(ISNUMBER(FIND(" – ",$AG1078)),LEFT($AG1078,FIND(" – ",$AG1078)-1),$AG1078),ProdTbl,3,0),"کد ناشناخته"))</f>
        <v/>
      </c>
      <c r="AJ1078" s="22" t="n"/>
      <c r="AK1078" s="21" t="n"/>
      <c r="AL1078" s="20" t="n"/>
      <c r="AM1078" s="18">
        <f>IF($AL1078="","",IFERROR(VLOOKUP(IFERROR(VLOOKUP(IF(ISNUMBER(FIND(" – ",$AL1078)),LEFT($AL1078,FIND(" – ",$AL1078)-1),$AL1078),ProdTbl,5,0),""),BasketTbl,2,0),"کد ناشناخته"))</f>
        <v/>
      </c>
      <c r="AN1078" s="18">
        <f>IF($AL1078="","",IFERROR(VLOOKUP(IF(ISNUMBER(FIND(" – ",$AL1078)),LEFT($AL1078,FIND(" – ",$AL1078)-1),$AL1078),ProdTbl,3,0),"کد ناشناخته"))</f>
        <v/>
      </c>
      <c r="AO1078" s="22" t="n"/>
      <c r="AP1078" s="21" t="n"/>
      <c r="AQ1078" s="20" t="n"/>
      <c r="AR1078" s="18">
        <f>IF($AQ1078="","",IFERROR(VLOOKUP(IFERROR(VLOOKUP(IF(ISNUMBER(FIND(" – ",$AQ1078)),LEFT($AQ1078,FIND(" – ",$AQ1078)-1),$AQ1078),ProdTbl,5,0),""),BasketTbl,2,0),"کد ناشناخته"))</f>
        <v/>
      </c>
      <c r="AS1078" s="18">
        <f>IF($AQ1078="","",IFERROR(VLOOKUP(IF(ISNUMBER(FIND(" – ",$AQ1078)),LEFT($AQ1078,FIND(" – ",$AQ1078)-1),$AQ1078),ProdTbl,3,0),"کد ناشناخته"))</f>
        <v/>
      </c>
      <c r="AT1078" s="22" t="n"/>
      <c r="AU1078" s="21" t="n"/>
      <c r="AV1078" s="20" t="n"/>
      <c r="AW1078" s="18">
        <f>IF($AV1078="","",IFERROR(VLOOKUP(IFERROR(VLOOKUP(IF(ISNUMBER(FIND(" – ",$AV1078)),LEFT($AV1078,FIND(" – ",$AV1078)-1),$AV1078),ProdTbl,5,0),""),BasketTbl,2,0),"کد ناشناخته"))</f>
        <v/>
      </c>
      <c r="AX1078" s="18">
        <f>IF($AV1078="","",IFERROR(VLOOKUP(IF(ISNUMBER(FIND(" – ",$AV1078)),LEFT($AV1078,FIND(" – ",$AV1078)-1),$AV1078),ProdTbl,3,0),"کد ناشناخته"))</f>
        <v/>
      </c>
      <c r="AY1078" s="22" t="n"/>
      <c r="AZ1078" s="21" t="n"/>
      <c r="BA1078" s="20" t="n"/>
      <c r="BB1078" s="18">
        <f>IF($BA1078="","",IFERROR(VLOOKUP(IFERROR(VLOOKUP(IF(ISNUMBER(FIND(" – ",$BA1078)),LEFT($BA1078,FIND(" – ",$BA1078)-1),$BA1078),ProdTbl,5,0),""),BasketTbl,2,0),"کد ناشناخته"))</f>
        <v/>
      </c>
      <c r="BC1078" s="18">
        <f>IF($BA1078="","",IFERROR(VLOOKUP(IF(ISNUMBER(FIND(" – ",$BA1078)),LEFT($BA1078,FIND(" – ",$BA1078)-1),$BA1078),ProdTbl,3,0),"کد ناشناخته"))</f>
        <v/>
      </c>
      <c r="BD1078" s="22" t="n"/>
      <c r="BE1078" s="21" t="n"/>
      <c r="BF1078" s="20" t="n"/>
      <c r="BG1078" s="18">
        <f>IF($BF1078="","",IFERROR(VLOOKUP(IFERROR(VLOOKUP(IF(ISNUMBER(FIND(" – ",$BF1078)),LEFT($BF1078,FIND(" – ",$BF1078)-1),$BF1078),ProdTbl,5,0),""),BasketTbl,2,0),"کد ناشناخته"))</f>
        <v/>
      </c>
      <c r="BH1078" s="18">
        <f>IF($BF1078="","",IFERROR(VLOOKUP(IF(ISNUMBER(FIND(" – ",$BF1078)),LEFT($BF1078,FIND(" – ",$BF1078)-1),$BF1078),ProdTbl,3,0),"کد ناشناخته"))</f>
        <v/>
      </c>
      <c r="BI1078" s="22" t="n"/>
      <c r="BJ1078" s="21" t="n"/>
      <c r="BK1078" s="20" t="n"/>
      <c r="BL1078" s="18">
        <f>IF($BK1078="","",IFERROR(VLOOKUP(IFERROR(VLOOKUP(IF(ISNUMBER(FIND(" – ",$BK1078)),LEFT($BK1078,FIND(" – ",$BK1078)-1),$BK1078),ProdTbl,5,0),""),BasketTbl,2,0),"کد ناشناخته"))</f>
        <v/>
      </c>
      <c r="BM1078" s="18">
        <f>IF($BK1078="","",IFERROR(VLOOKUP(IF(ISNUMBER(FIND(" – ",$BK1078)),LEFT($BK1078,FIND(" – ",$BK1078)-1),$BK1078),ProdTbl,3,0),"کد ناشناخته"))</f>
        <v/>
      </c>
      <c r="BN1078" s="22" t="n"/>
      <c r="BO1078" s="21" t="n"/>
      <c r="BP1078" s="20" t="n"/>
      <c r="BQ1078" s="18">
        <f>IF($BP1078="","",IFERROR(VLOOKUP(IFERROR(VLOOKUP(IF(ISNUMBER(FIND(" – ",$BP1078)),LEFT($BP1078,FIND(" – ",$BP1078)-1),$BP1078),ProdTbl,5,0),""),BasketTbl,2,0),"کد ناشناخته"))</f>
        <v/>
      </c>
      <c r="BR1078" s="18">
        <f>IF($BP1078="","",IFERROR(VLOOKUP(IF(ISNUMBER(FIND(" – ",$BP1078)),LEFT($BP1078,FIND(" – ",$BP1078)-1),$BP1078),ProdTbl,3,0),"کد ناشناخته"))</f>
        <v/>
      </c>
      <c r="BS1078" s="22" t="n"/>
      <c r="BT1078" s="21" t="n"/>
      <c r="BU1078" s="20" t="n"/>
      <c r="BV1078" s="18">
        <f>IF($BU1078="","",IFERROR(VLOOKUP(IFERROR(VLOOKUP(IF(ISNUMBER(FIND(" – ",$BU1078)),LEFT($BU1078,FIND(" – ",$BU1078)-1),$BU1078),ProdTbl,5,0),""),BasketTbl,2,0),"کد ناشناخته"))</f>
        <v/>
      </c>
      <c r="BW1078" s="18">
        <f>IF($BU1078="","",IFERROR(VLOOKUP(IF(ISNUMBER(FIND(" – ",$BU1078)),LEFT($BU1078,FIND(" – ",$BU1078)-1),$BU1078),ProdTbl,3,0),"کد ناشناخته"))</f>
        <v/>
      </c>
      <c r="BX1078" s="22" t="n"/>
      <c r="BY1078" s="21" t="n"/>
      <c r="BZ1078" s="20" t="n"/>
      <c r="CA1078" s="18">
        <f>IF($BZ1078="","",IFERROR(VLOOKUP(IFERROR(VLOOKUP(IF(ISNUMBER(FIND(" – ",$BZ1078)),LEFT($BZ1078,FIND(" – ",$BZ1078)-1),$BZ1078),ProdTbl,5,0),""),BasketTbl,2,0),"کد ناشناخته"))</f>
        <v/>
      </c>
      <c r="CB1078" s="18">
        <f>IF($BZ1078="","",IFERROR(VLOOKUP(IF(ISNUMBER(FIND(" – ",$BZ1078)),LEFT($BZ1078,FIND(" – ",$BZ1078)-1),$BZ1078),ProdTbl,3,0),"کد ناشناخته"))</f>
        <v/>
      </c>
      <c r="CC1078" s="22" t="n"/>
      <c r="CD1078" s="21" t="n"/>
      <c r="CE1078" s="20" t="n"/>
      <c r="CF1078" s="18">
        <f>IF($CE1078="","",IFERROR(VLOOKUP(IFERROR(VLOOKUP(IF(ISNUMBER(FIND(" – ",$CE1078)),LEFT($CE1078,FIND(" – ",$CE1078)-1),$CE1078),ProdTbl,5,0),""),BasketTbl,2,0),"کد ناشناخته"))</f>
        <v/>
      </c>
      <c r="CG1078" s="18">
        <f>IF($CE1078="","",IFERROR(VLOOKUP(IF(ISNUMBER(FIND(" – ",$CE1078)),LEFT($CE1078,FIND(" – ",$CE1078)-1),$CE1078),ProdTbl,3,0),"کد ناشناخته"))</f>
        <v/>
      </c>
      <c r="CH1078" s="22" t="n"/>
      <c r="CI1078" s="21" t="n"/>
    </row>
    <row r="1079">
      <c r="A1079" s="18">
        <f>IF($B1079="","",COUNTA($B$10:$B1079))</f>
        <v/>
      </c>
      <c r="B1079" s="19" t="n"/>
      <c r="C1079" s="20" t="n"/>
      <c r="D1079" s="19" t="n"/>
      <c r="E1079" s="18">
        <f>IF($D1079="","",IFERROR(VLOOKUP(IF(ISNUMBER(FIND(" – ",$D1079)),LEFT($D1079,FIND(" – ",$D1079)-1),$D1079),SellerTbl,2,0),"کد ناشناخته"))</f>
        <v/>
      </c>
      <c r="F1079" s="21" t="n"/>
      <c r="G1079" s="21" t="n"/>
      <c r="H1079" s="22" t="n"/>
      <c r="I1079" s="23">
        <f>IF(OR($F1079="",$G1079=""),"",$F1079-$G1079)</f>
        <v/>
      </c>
      <c r="J1079" s="18">
        <f>IF($I1079="","",IF(ABS($I1079)&lt;=0.01*$F1079,"√","×"))</f>
        <v/>
      </c>
      <c r="K1079" s="23">
        <f>IF(COUNT($Q1079,$V1079,$AA1079,$AF1079,$AK1079,$AP1079,$AU1079,$AZ1079,$BE1079,$BJ1079,$BO1079,$BT1079,$BY1079,$CD1079,$CI1079)=0,"",SUM($Q1079,$V1079,$AA1079,$AF1079,$AK1079,$AP1079,$AU1079,$AZ1079,$BE1079,$BJ1079,$BO1079,$BT1079,$BY1079,$CD1079,$CI1079))</f>
        <v/>
      </c>
      <c r="L1079" s="23">
        <f>IF(OR($F1079="",$K1079=""),"",$F1079-$K1079)</f>
        <v/>
      </c>
      <c r="M1079" s="20" t="n"/>
      <c r="N1079" s="18">
        <f>IF($M1079="","",IFERROR(VLOOKUP(IFERROR(VLOOKUP(IF(ISNUMBER(FIND(" – ",$M1079)),LEFT($M1079,FIND(" – ",$M1079)-1),$M1079),ProdTbl,5,0),""),BasketTbl,2,0),"کد ناشناخته"))</f>
        <v/>
      </c>
      <c r="O1079" s="18">
        <f>IF($M1079="","",IFERROR(VLOOKUP(IF(ISNUMBER(FIND(" – ",$M1079)),LEFT($M1079,FIND(" – ",$M1079)-1),$M1079),ProdTbl,3,0),"کد ناشناخته"))</f>
        <v/>
      </c>
      <c r="P1079" s="22" t="n"/>
      <c r="Q1079" s="21" t="n"/>
      <c r="R1079" s="20" t="n"/>
      <c r="S1079" s="18">
        <f>IF($R1079="","",IFERROR(VLOOKUP(IFERROR(VLOOKUP(IF(ISNUMBER(FIND(" – ",$R1079)),LEFT($R1079,FIND(" – ",$R1079)-1),$R1079),ProdTbl,5,0),""),BasketTbl,2,0),"کد ناشناخته"))</f>
        <v/>
      </c>
      <c r="T1079" s="18">
        <f>IF($R1079="","",IFERROR(VLOOKUP(IF(ISNUMBER(FIND(" – ",$R1079)),LEFT($R1079,FIND(" – ",$R1079)-1),$R1079),ProdTbl,3,0),"کد ناشناخته"))</f>
        <v/>
      </c>
      <c r="U1079" s="22" t="n"/>
      <c r="V1079" s="21" t="n"/>
      <c r="W1079" s="20" t="n"/>
      <c r="X1079" s="18">
        <f>IF($W1079="","",IFERROR(VLOOKUP(IFERROR(VLOOKUP(IF(ISNUMBER(FIND(" – ",$W1079)),LEFT($W1079,FIND(" – ",$W1079)-1),$W1079),ProdTbl,5,0),""),BasketTbl,2,0),"کد ناشناخته"))</f>
        <v/>
      </c>
      <c r="Y1079" s="18">
        <f>IF($W1079="","",IFERROR(VLOOKUP(IF(ISNUMBER(FIND(" – ",$W1079)),LEFT($W1079,FIND(" – ",$W1079)-1),$W1079),ProdTbl,3,0),"کد ناشناخته"))</f>
        <v/>
      </c>
      <c r="Z1079" s="22" t="n"/>
      <c r="AA1079" s="21" t="n"/>
      <c r="AB1079" s="20" t="n"/>
      <c r="AC1079" s="18">
        <f>IF($AB1079="","",IFERROR(VLOOKUP(IFERROR(VLOOKUP(IF(ISNUMBER(FIND(" – ",$AB1079)),LEFT($AB1079,FIND(" – ",$AB1079)-1),$AB1079),ProdTbl,5,0),""),BasketTbl,2,0),"کد ناشناخته"))</f>
        <v/>
      </c>
      <c r="AD1079" s="18">
        <f>IF($AB1079="","",IFERROR(VLOOKUP(IF(ISNUMBER(FIND(" – ",$AB1079)),LEFT($AB1079,FIND(" – ",$AB1079)-1),$AB1079),ProdTbl,3,0),"کد ناشناخته"))</f>
        <v/>
      </c>
      <c r="AE1079" s="22" t="n"/>
      <c r="AF1079" s="21" t="n"/>
      <c r="AG1079" s="20" t="n"/>
      <c r="AH1079" s="18">
        <f>IF($AG1079="","",IFERROR(VLOOKUP(IFERROR(VLOOKUP(IF(ISNUMBER(FIND(" – ",$AG1079)),LEFT($AG1079,FIND(" – ",$AG1079)-1),$AG1079),ProdTbl,5,0),""),BasketTbl,2,0),"کد ناشناخته"))</f>
        <v/>
      </c>
      <c r="AI1079" s="18">
        <f>IF($AG1079="","",IFERROR(VLOOKUP(IF(ISNUMBER(FIND(" – ",$AG1079)),LEFT($AG1079,FIND(" – ",$AG1079)-1),$AG1079),ProdTbl,3,0),"کد ناشناخته"))</f>
        <v/>
      </c>
      <c r="AJ1079" s="22" t="n"/>
      <c r="AK1079" s="21" t="n"/>
      <c r="AL1079" s="20" t="n"/>
      <c r="AM1079" s="18">
        <f>IF($AL1079="","",IFERROR(VLOOKUP(IFERROR(VLOOKUP(IF(ISNUMBER(FIND(" – ",$AL1079)),LEFT($AL1079,FIND(" – ",$AL1079)-1),$AL1079),ProdTbl,5,0),""),BasketTbl,2,0),"کد ناشناخته"))</f>
        <v/>
      </c>
      <c r="AN1079" s="18">
        <f>IF($AL1079="","",IFERROR(VLOOKUP(IF(ISNUMBER(FIND(" – ",$AL1079)),LEFT($AL1079,FIND(" – ",$AL1079)-1),$AL1079),ProdTbl,3,0),"کد ناشناخته"))</f>
        <v/>
      </c>
      <c r="AO1079" s="22" t="n"/>
      <c r="AP1079" s="21" t="n"/>
      <c r="AQ1079" s="20" t="n"/>
      <c r="AR1079" s="18">
        <f>IF($AQ1079="","",IFERROR(VLOOKUP(IFERROR(VLOOKUP(IF(ISNUMBER(FIND(" – ",$AQ1079)),LEFT($AQ1079,FIND(" – ",$AQ1079)-1),$AQ1079),ProdTbl,5,0),""),BasketTbl,2,0),"کد ناشناخته"))</f>
        <v/>
      </c>
      <c r="AS1079" s="18">
        <f>IF($AQ1079="","",IFERROR(VLOOKUP(IF(ISNUMBER(FIND(" – ",$AQ1079)),LEFT($AQ1079,FIND(" – ",$AQ1079)-1),$AQ1079),ProdTbl,3,0),"کد ناشناخته"))</f>
        <v/>
      </c>
      <c r="AT1079" s="22" t="n"/>
      <c r="AU1079" s="21" t="n"/>
      <c r="AV1079" s="20" t="n"/>
      <c r="AW1079" s="18">
        <f>IF($AV1079="","",IFERROR(VLOOKUP(IFERROR(VLOOKUP(IF(ISNUMBER(FIND(" – ",$AV1079)),LEFT($AV1079,FIND(" – ",$AV1079)-1),$AV1079),ProdTbl,5,0),""),BasketTbl,2,0),"کد ناشناخته"))</f>
        <v/>
      </c>
      <c r="AX1079" s="18">
        <f>IF($AV1079="","",IFERROR(VLOOKUP(IF(ISNUMBER(FIND(" – ",$AV1079)),LEFT($AV1079,FIND(" – ",$AV1079)-1),$AV1079),ProdTbl,3,0),"کد ناشناخته"))</f>
        <v/>
      </c>
      <c r="AY1079" s="22" t="n"/>
      <c r="AZ1079" s="21" t="n"/>
      <c r="BA1079" s="20" t="n"/>
      <c r="BB1079" s="18">
        <f>IF($BA1079="","",IFERROR(VLOOKUP(IFERROR(VLOOKUP(IF(ISNUMBER(FIND(" – ",$BA1079)),LEFT($BA1079,FIND(" – ",$BA1079)-1),$BA1079),ProdTbl,5,0),""),BasketTbl,2,0),"کد ناشناخته"))</f>
        <v/>
      </c>
      <c r="BC1079" s="18">
        <f>IF($BA1079="","",IFERROR(VLOOKUP(IF(ISNUMBER(FIND(" – ",$BA1079)),LEFT($BA1079,FIND(" – ",$BA1079)-1),$BA1079),ProdTbl,3,0),"کد ناشناخته"))</f>
        <v/>
      </c>
      <c r="BD1079" s="22" t="n"/>
      <c r="BE1079" s="21" t="n"/>
      <c r="BF1079" s="20" t="n"/>
      <c r="BG1079" s="18">
        <f>IF($BF1079="","",IFERROR(VLOOKUP(IFERROR(VLOOKUP(IF(ISNUMBER(FIND(" – ",$BF1079)),LEFT($BF1079,FIND(" – ",$BF1079)-1),$BF1079),ProdTbl,5,0),""),BasketTbl,2,0),"کد ناشناخته"))</f>
        <v/>
      </c>
      <c r="BH1079" s="18">
        <f>IF($BF1079="","",IFERROR(VLOOKUP(IF(ISNUMBER(FIND(" – ",$BF1079)),LEFT($BF1079,FIND(" – ",$BF1079)-1),$BF1079),ProdTbl,3,0),"کد ناشناخته"))</f>
        <v/>
      </c>
      <c r="BI1079" s="22" t="n"/>
      <c r="BJ1079" s="21" t="n"/>
      <c r="BK1079" s="20" t="n"/>
      <c r="BL1079" s="18">
        <f>IF($BK1079="","",IFERROR(VLOOKUP(IFERROR(VLOOKUP(IF(ISNUMBER(FIND(" – ",$BK1079)),LEFT($BK1079,FIND(" – ",$BK1079)-1),$BK1079),ProdTbl,5,0),""),BasketTbl,2,0),"کد ناشناخته"))</f>
        <v/>
      </c>
      <c r="BM1079" s="18">
        <f>IF($BK1079="","",IFERROR(VLOOKUP(IF(ISNUMBER(FIND(" – ",$BK1079)),LEFT($BK1079,FIND(" – ",$BK1079)-1),$BK1079),ProdTbl,3,0),"کد ناشناخته"))</f>
        <v/>
      </c>
      <c r="BN1079" s="22" t="n"/>
      <c r="BO1079" s="21" t="n"/>
      <c r="BP1079" s="20" t="n"/>
      <c r="BQ1079" s="18">
        <f>IF($BP1079="","",IFERROR(VLOOKUP(IFERROR(VLOOKUP(IF(ISNUMBER(FIND(" – ",$BP1079)),LEFT($BP1079,FIND(" – ",$BP1079)-1),$BP1079),ProdTbl,5,0),""),BasketTbl,2,0),"کد ناشناخته"))</f>
        <v/>
      </c>
      <c r="BR1079" s="18">
        <f>IF($BP1079="","",IFERROR(VLOOKUP(IF(ISNUMBER(FIND(" – ",$BP1079)),LEFT($BP1079,FIND(" – ",$BP1079)-1),$BP1079),ProdTbl,3,0),"کد ناشناخته"))</f>
        <v/>
      </c>
      <c r="BS1079" s="22" t="n"/>
      <c r="BT1079" s="21" t="n"/>
      <c r="BU1079" s="20" t="n"/>
      <c r="BV1079" s="18">
        <f>IF($BU1079="","",IFERROR(VLOOKUP(IFERROR(VLOOKUP(IF(ISNUMBER(FIND(" – ",$BU1079)),LEFT($BU1079,FIND(" – ",$BU1079)-1),$BU1079),ProdTbl,5,0),""),BasketTbl,2,0),"کد ناشناخته"))</f>
        <v/>
      </c>
      <c r="BW1079" s="18">
        <f>IF($BU1079="","",IFERROR(VLOOKUP(IF(ISNUMBER(FIND(" – ",$BU1079)),LEFT($BU1079,FIND(" – ",$BU1079)-1),$BU1079),ProdTbl,3,0),"کد ناشناخته"))</f>
        <v/>
      </c>
      <c r="BX1079" s="22" t="n"/>
      <c r="BY1079" s="21" t="n"/>
      <c r="BZ1079" s="20" t="n"/>
      <c r="CA1079" s="18">
        <f>IF($BZ1079="","",IFERROR(VLOOKUP(IFERROR(VLOOKUP(IF(ISNUMBER(FIND(" – ",$BZ1079)),LEFT($BZ1079,FIND(" – ",$BZ1079)-1),$BZ1079),ProdTbl,5,0),""),BasketTbl,2,0),"کد ناشناخته"))</f>
        <v/>
      </c>
      <c r="CB1079" s="18">
        <f>IF($BZ1079="","",IFERROR(VLOOKUP(IF(ISNUMBER(FIND(" – ",$BZ1079)),LEFT($BZ1079,FIND(" – ",$BZ1079)-1),$BZ1079),ProdTbl,3,0),"کد ناشناخته"))</f>
        <v/>
      </c>
      <c r="CC1079" s="22" t="n"/>
      <c r="CD1079" s="21" t="n"/>
      <c r="CE1079" s="20" t="n"/>
      <c r="CF1079" s="18">
        <f>IF($CE1079="","",IFERROR(VLOOKUP(IFERROR(VLOOKUP(IF(ISNUMBER(FIND(" – ",$CE1079)),LEFT($CE1079,FIND(" – ",$CE1079)-1),$CE1079),ProdTbl,5,0),""),BasketTbl,2,0),"کد ناشناخته"))</f>
        <v/>
      </c>
      <c r="CG1079" s="18">
        <f>IF($CE1079="","",IFERROR(VLOOKUP(IF(ISNUMBER(FIND(" – ",$CE1079)),LEFT($CE1079,FIND(" – ",$CE1079)-1),$CE1079),ProdTbl,3,0),"کد ناشناخته"))</f>
        <v/>
      </c>
      <c r="CH1079" s="22" t="n"/>
      <c r="CI1079" s="21" t="n"/>
    </row>
    <row r="1080">
      <c r="A1080" s="18">
        <f>IF($B1080="","",COUNTA($B$10:$B1080))</f>
        <v/>
      </c>
      <c r="B1080" s="19" t="n"/>
      <c r="C1080" s="20" t="n"/>
      <c r="D1080" s="19" t="n"/>
      <c r="E1080" s="18">
        <f>IF($D1080="","",IFERROR(VLOOKUP(IF(ISNUMBER(FIND(" – ",$D1080)),LEFT($D1080,FIND(" – ",$D1080)-1),$D1080),SellerTbl,2,0),"کد ناشناخته"))</f>
        <v/>
      </c>
      <c r="F1080" s="21" t="n"/>
      <c r="G1080" s="21" t="n"/>
      <c r="H1080" s="22" t="n"/>
      <c r="I1080" s="23">
        <f>IF(OR($F1080="",$G1080=""),"",$F1080-$G1080)</f>
        <v/>
      </c>
      <c r="J1080" s="18">
        <f>IF($I1080="","",IF(ABS($I1080)&lt;=0.01*$F1080,"√","×"))</f>
        <v/>
      </c>
      <c r="K1080" s="23">
        <f>IF(COUNT($Q1080,$V1080,$AA1080,$AF1080,$AK1080,$AP1080,$AU1080,$AZ1080,$BE1080,$BJ1080,$BO1080,$BT1080,$BY1080,$CD1080,$CI1080)=0,"",SUM($Q1080,$V1080,$AA1080,$AF1080,$AK1080,$AP1080,$AU1080,$AZ1080,$BE1080,$BJ1080,$BO1080,$BT1080,$BY1080,$CD1080,$CI1080))</f>
        <v/>
      </c>
      <c r="L1080" s="23">
        <f>IF(OR($F1080="",$K1080=""),"",$F1080-$K1080)</f>
        <v/>
      </c>
      <c r="M1080" s="20" t="n"/>
      <c r="N1080" s="18">
        <f>IF($M1080="","",IFERROR(VLOOKUP(IFERROR(VLOOKUP(IF(ISNUMBER(FIND(" – ",$M1080)),LEFT($M1080,FIND(" – ",$M1080)-1),$M1080),ProdTbl,5,0),""),BasketTbl,2,0),"کد ناشناخته"))</f>
        <v/>
      </c>
      <c r="O1080" s="18">
        <f>IF($M1080="","",IFERROR(VLOOKUP(IF(ISNUMBER(FIND(" – ",$M1080)),LEFT($M1080,FIND(" – ",$M1080)-1),$M1080),ProdTbl,3,0),"کد ناشناخته"))</f>
        <v/>
      </c>
      <c r="P1080" s="22" t="n"/>
      <c r="Q1080" s="21" t="n"/>
      <c r="R1080" s="20" t="n"/>
      <c r="S1080" s="18">
        <f>IF($R1080="","",IFERROR(VLOOKUP(IFERROR(VLOOKUP(IF(ISNUMBER(FIND(" – ",$R1080)),LEFT($R1080,FIND(" – ",$R1080)-1),$R1080),ProdTbl,5,0),""),BasketTbl,2,0),"کد ناشناخته"))</f>
        <v/>
      </c>
      <c r="T1080" s="18">
        <f>IF($R1080="","",IFERROR(VLOOKUP(IF(ISNUMBER(FIND(" – ",$R1080)),LEFT($R1080,FIND(" – ",$R1080)-1),$R1080),ProdTbl,3,0),"کد ناشناخته"))</f>
        <v/>
      </c>
      <c r="U1080" s="22" t="n"/>
      <c r="V1080" s="21" t="n"/>
      <c r="W1080" s="20" t="n"/>
      <c r="X1080" s="18">
        <f>IF($W1080="","",IFERROR(VLOOKUP(IFERROR(VLOOKUP(IF(ISNUMBER(FIND(" – ",$W1080)),LEFT($W1080,FIND(" – ",$W1080)-1),$W1080),ProdTbl,5,0),""),BasketTbl,2,0),"کد ناشناخته"))</f>
        <v/>
      </c>
      <c r="Y1080" s="18">
        <f>IF($W1080="","",IFERROR(VLOOKUP(IF(ISNUMBER(FIND(" – ",$W1080)),LEFT($W1080,FIND(" – ",$W1080)-1),$W1080),ProdTbl,3,0),"کد ناشناخته"))</f>
        <v/>
      </c>
      <c r="Z1080" s="22" t="n"/>
      <c r="AA1080" s="21" t="n"/>
      <c r="AB1080" s="20" t="n"/>
      <c r="AC1080" s="18">
        <f>IF($AB1080="","",IFERROR(VLOOKUP(IFERROR(VLOOKUP(IF(ISNUMBER(FIND(" – ",$AB1080)),LEFT($AB1080,FIND(" – ",$AB1080)-1),$AB1080),ProdTbl,5,0),""),BasketTbl,2,0),"کد ناشناخته"))</f>
        <v/>
      </c>
      <c r="AD1080" s="18">
        <f>IF($AB1080="","",IFERROR(VLOOKUP(IF(ISNUMBER(FIND(" – ",$AB1080)),LEFT($AB1080,FIND(" – ",$AB1080)-1),$AB1080),ProdTbl,3,0),"کد ناشناخته"))</f>
        <v/>
      </c>
      <c r="AE1080" s="22" t="n"/>
      <c r="AF1080" s="21" t="n"/>
      <c r="AG1080" s="20" t="n"/>
      <c r="AH1080" s="18">
        <f>IF($AG1080="","",IFERROR(VLOOKUP(IFERROR(VLOOKUP(IF(ISNUMBER(FIND(" – ",$AG1080)),LEFT($AG1080,FIND(" – ",$AG1080)-1),$AG1080),ProdTbl,5,0),""),BasketTbl,2,0),"کد ناشناخته"))</f>
        <v/>
      </c>
      <c r="AI1080" s="18">
        <f>IF($AG1080="","",IFERROR(VLOOKUP(IF(ISNUMBER(FIND(" – ",$AG1080)),LEFT($AG1080,FIND(" – ",$AG1080)-1),$AG1080),ProdTbl,3,0),"کد ناشناخته"))</f>
        <v/>
      </c>
      <c r="AJ1080" s="22" t="n"/>
      <c r="AK1080" s="21" t="n"/>
      <c r="AL1080" s="20" t="n"/>
      <c r="AM1080" s="18">
        <f>IF($AL1080="","",IFERROR(VLOOKUP(IFERROR(VLOOKUP(IF(ISNUMBER(FIND(" – ",$AL1080)),LEFT($AL1080,FIND(" – ",$AL1080)-1),$AL1080),ProdTbl,5,0),""),BasketTbl,2,0),"کد ناشناخته"))</f>
        <v/>
      </c>
      <c r="AN1080" s="18">
        <f>IF($AL1080="","",IFERROR(VLOOKUP(IF(ISNUMBER(FIND(" – ",$AL1080)),LEFT($AL1080,FIND(" – ",$AL1080)-1),$AL1080),ProdTbl,3,0),"کد ناشناخته"))</f>
        <v/>
      </c>
      <c r="AO1080" s="22" t="n"/>
      <c r="AP1080" s="21" t="n"/>
      <c r="AQ1080" s="20" t="n"/>
      <c r="AR1080" s="18">
        <f>IF($AQ1080="","",IFERROR(VLOOKUP(IFERROR(VLOOKUP(IF(ISNUMBER(FIND(" – ",$AQ1080)),LEFT($AQ1080,FIND(" – ",$AQ1080)-1),$AQ1080),ProdTbl,5,0),""),BasketTbl,2,0),"کد ناشناخته"))</f>
        <v/>
      </c>
      <c r="AS1080" s="18">
        <f>IF($AQ1080="","",IFERROR(VLOOKUP(IF(ISNUMBER(FIND(" – ",$AQ1080)),LEFT($AQ1080,FIND(" – ",$AQ1080)-1),$AQ1080),ProdTbl,3,0),"کد ناشناخته"))</f>
        <v/>
      </c>
      <c r="AT1080" s="22" t="n"/>
      <c r="AU1080" s="21" t="n"/>
      <c r="AV1080" s="20" t="n"/>
      <c r="AW1080" s="18">
        <f>IF($AV1080="","",IFERROR(VLOOKUP(IFERROR(VLOOKUP(IF(ISNUMBER(FIND(" – ",$AV1080)),LEFT($AV1080,FIND(" – ",$AV1080)-1),$AV1080),ProdTbl,5,0),""),BasketTbl,2,0),"کد ناشناخته"))</f>
        <v/>
      </c>
      <c r="AX1080" s="18">
        <f>IF($AV1080="","",IFERROR(VLOOKUP(IF(ISNUMBER(FIND(" – ",$AV1080)),LEFT($AV1080,FIND(" – ",$AV1080)-1),$AV1080),ProdTbl,3,0),"کد ناشناخته"))</f>
        <v/>
      </c>
      <c r="AY1080" s="22" t="n"/>
      <c r="AZ1080" s="21" t="n"/>
      <c r="BA1080" s="20" t="n"/>
      <c r="BB1080" s="18">
        <f>IF($BA1080="","",IFERROR(VLOOKUP(IFERROR(VLOOKUP(IF(ISNUMBER(FIND(" – ",$BA1080)),LEFT($BA1080,FIND(" – ",$BA1080)-1),$BA1080),ProdTbl,5,0),""),BasketTbl,2,0),"کد ناشناخته"))</f>
        <v/>
      </c>
      <c r="BC1080" s="18">
        <f>IF($BA1080="","",IFERROR(VLOOKUP(IF(ISNUMBER(FIND(" – ",$BA1080)),LEFT($BA1080,FIND(" – ",$BA1080)-1),$BA1080),ProdTbl,3,0),"کد ناشناخته"))</f>
        <v/>
      </c>
      <c r="BD1080" s="22" t="n"/>
      <c r="BE1080" s="21" t="n"/>
      <c r="BF1080" s="20" t="n"/>
      <c r="BG1080" s="18">
        <f>IF($BF1080="","",IFERROR(VLOOKUP(IFERROR(VLOOKUP(IF(ISNUMBER(FIND(" – ",$BF1080)),LEFT($BF1080,FIND(" – ",$BF1080)-1),$BF1080),ProdTbl,5,0),""),BasketTbl,2,0),"کد ناشناخته"))</f>
        <v/>
      </c>
      <c r="BH1080" s="18">
        <f>IF($BF1080="","",IFERROR(VLOOKUP(IF(ISNUMBER(FIND(" – ",$BF1080)),LEFT($BF1080,FIND(" – ",$BF1080)-1),$BF1080),ProdTbl,3,0),"کد ناشناخته"))</f>
        <v/>
      </c>
      <c r="BI1080" s="22" t="n"/>
      <c r="BJ1080" s="21" t="n"/>
      <c r="BK1080" s="20" t="n"/>
      <c r="BL1080" s="18">
        <f>IF($BK1080="","",IFERROR(VLOOKUP(IFERROR(VLOOKUP(IF(ISNUMBER(FIND(" – ",$BK1080)),LEFT($BK1080,FIND(" – ",$BK1080)-1),$BK1080),ProdTbl,5,0),""),BasketTbl,2,0),"کد ناشناخته"))</f>
        <v/>
      </c>
      <c r="BM1080" s="18">
        <f>IF($BK1080="","",IFERROR(VLOOKUP(IF(ISNUMBER(FIND(" – ",$BK1080)),LEFT($BK1080,FIND(" – ",$BK1080)-1),$BK1080),ProdTbl,3,0),"کد ناشناخته"))</f>
        <v/>
      </c>
      <c r="BN1080" s="22" t="n"/>
      <c r="BO1080" s="21" t="n"/>
      <c r="BP1080" s="20" t="n"/>
      <c r="BQ1080" s="18">
        <f>IF($BP1080="","",IFERROR(VLOOKUP(IFERROR(VLOOKUP(IF(ISNUMBER(FIND(" – ",$BP1080)),LEFT($BP1080,FIND(" – ",$BP1080)-1),$BP1080),ProdTbl,5,0),""),BasketTbl,2,0),"کد ناشناخته"))</f>
        <v/>
      </c>
      <c r="BR1080" s="18">
        <f>IF($BP1080="","",IFERROR(VLOOKUP(IF(ISNUMBER(FIND(" – ",$BP1080)),LEFT($BP1080,FIND(" – ",$BP1080)-1),$BP1080),ProdTbl,3,0),"کد ناشناخته"))</f>
        <v/>
      </c>
      <c r="BS1080" s="22" t="n"/>
      <c r="BT1080" s="21" t="n"/>
      <c r="BU1080" s="20" t="n"/>
      <c r="BV1080" s="18">
        <f>IF($BU1080="","",IFERROR(VLOOKUP(IFERROR(VLOOKUP(IF(ISNUMBER(FIND(" – ",$BU1080)),LEFT($BU1080,FIND(" – ",$BU1080)-1),$BU1080),ProdTbl,5,0),""),BasketTbl,2,0),"کد ناشناخته"))</f>
        <v/>
      </c>
      <c r="BW1080" s="18">
        <f>IF($BU1080="","",IFERROR(VLOOKUP(IF(ISNUMBER(FIND(" – ",$BU1080)),LEFT($BU1080,FIND(" – ",$BU1080)-1),$BU1080),ProdTbl,3,0),"کد ناشناخته"))</f>
        <v/>
      </c>
      <c r="BX1080" s="22" t="n"/>
      <c r="BY1080" s="21" t="n"/>
      <c r="BZ1080" s="20" t="n"/>
      <c r="CA1080" s="18">
        <f>IF($BZ1080="","",IFERROR(VLOOKUP(IFERROR(VLOOKUP(IF(ISNUMBER(FIND(" – ",$BZ1080)),LEFT($BZ1080,FIND(" – ",$BZ1080)-1),$BZ1080),ProdTbl,5,0),""),BasketTbl,2,0),"کد ناشناخته"))</f>
        <v/>
      </c>
      <c r="CB1080" s="18">
        <f>IF($BZ1080="","",IFERROR(VLOOKUP(IF(ISNUMBER(FIND(" – ",$BZ1080)),LEFT($BZ1080,FIND(" – ",$BZ1080)-1),$BZ1080),ProdTbl,3,0),"کد ناشناخته"))</f>
        <v/>
      </c>
      <c r="CC1080" s="22" t="n"/>
      <c r="CD1080" s="21" t="n"/>
      <c r="CE1080" s="20" t="n"/>
      <c r="CF1080" s="18">
        <f>IF($CE1080="","",IFERROR(VLOOKUP(IFERROR(VLOOKUP(IF(ISNUMBER(FIND(" – ",$CE1080)),LEFT($CE1080,FIND(" – ",$CE1080)-1),$CE1080),ProdTbl,5,0),""),BasketTbl,2,0),"کد ناشناخته"))</f>
        <v/>
      </c>
      <c r="CG1080" s="18">
        <f>IF($CE1080="","",IFERROR(VLOOKUP(IF(ISNUMBER(FIND(" – ",$CE1080)),LEFT($CE1080,FIND(" – ",$CE1080)-1),$CE1080),ProdTbl,3,0),"کد ناشناخته"))</f>
        <v/>
      </c>
      <c r="CH1080" s="22" t="n"/>
      <c r="CI1080" s="21" t="n"/>
    </row>
    <row r="1081">
      <c r="A1081" s="18">
        <f>IF($B1081="","",COUNTA($B$10:$B1081))</f>
        <v/>
      </c>
      <c r="B1081" s="19" t="n"/>
      <c r="C1081" s="20" t="n"/>
      <c r="D1081" s="19" t="n"/>
      <c r="E1081" s="18">
        <f>IF($D1081="","",IFERROR(VLOOKUP(IF(ISNUMBER(FIND(" – ",$D1081)),LEFT($D1081,FIND(" – ",$D1081)-1),$D1081),SellerTbl,2,0),"کد ناشناخته"))</f>
        <v/>
      </c>
      <c r="F1081" s="21" t="n"/>
      <c r="G1081" s="21" t="n"/>
      <c r="H1081" s="22" t="n"/>
      <c r="I1081" s="23">
        <f>IF(OR($F1081="",$G1081=""),"",$F1081-$G1081)</f>
        <v/>
      </c>
      <c r="J1081" s="18">
        <f>IF($I1081="","",IF(ABS($I1081)&lt;=0.01*$F1081,"√","×"))</f>
        <v/>
      </c>
      <c r="K1081" s="23">
        <f>IF(COUNT($Q1081,$V1081,$AA1081,$AF1081,$AK1081,$AP1081,$AU1081,$AZ1081,$BE1081,$BJ1081,$BO1081,$BT1081,$BY1081,$CD1081,$CI1081)=0,"",SUM($Q1081,$V1081,$AA1081,$AF1081,$AK1081,$AP1081,$AU1081,$AZ1081,$BE1081,$BJ1081,$BO1081,$BT1081,$BY1081,$CD1081,$CI1081))</f>
        <v/>
      </c>
      <c r="L1081" s="23">
        <f>IF(OR($F1081="",$K1081=""),"",$F1081-$K1081)</f>
        <v/>
      </c>
      <c r="M1081" s="20" t="n"/>
      <c r="N1081" s="18">
        <f>IF($M1081="","",IFERROR(VLOOKUP(IFERROR(VLOOKUP(IF(ISNUMBER(FIND(" – ",$M1081)),LEFT($M1081,FIND(" – ",$M1081)-1),$M1081),ProdTbl,5,0),""),BasketTbl,2,0),"کد ناشناخته"))</f>
        <v/>
      </c>
      <c r="O1081" s="18">
        <f>IF($M1081="","",IFERROR(VLOOKUP(IF(ISNUMBER(FIND(" – ",$M1081)),LEFT($M1081,FIND(" – ",$M1081)-1),$M1081),ProdTbl,3,0),"کد ناشناخته"))</f>
        <v/>
      </c>
      <c r="P1081" s="22" t="n"/>
      <c r="Q1081" s="21" t="n"/>
      <c r="R1081" s="20" t="n"/>
      <c r="S1081" s="18">
        <f>IF($R1081="","",IFERROR(VLOOKUP(IFERROR(VLOOKUP(IF(ISNUMBER(FIND(" – ",$R1081)),LEFT($R1081,FIND(" – ",$R1081)-1),$R1081),ProdTbl,5,0),""),BasketTbl,2,0),"کد ناشناخته"))</f>
        <v/>
      </c>
      <c r="T1081" s="18">
        <f>IF($R1081="","",IFERROR(VLOOKUP(IF(ISNUMBER(FIND(" – ",$R1081)),LEFT($R1081,FIND(" – ",$R1081)-1),$R1081),ProdTbl,3,0),"کد ناشناخته"))</f>
        <v/>
      </c>
      <c r="U1081" s="22" t="n"/>
      <c r="V1081" s="21" t="n"/>
      <c r="W1081" s="20" t="n"/>
      <c r="X1081" s="18">
        <f>IF($W1081="","",IFERROR(VLOOKUP(IFERROR(VLOOKUP(IF(ISNUMBER(FIND(" – ",$W1081)),LEFT($W1081,FIND(" – ",$W1081)-1),$W1081),ProdTbl,5,0),""),BasketTbl,2,0),"کد ناشناخته"))</f>
        <v/>
      </c>
      <c r="Y1081" s="18">
        <f>IF($W1081="","",IFERROR(VLOOKUP(IF(ISNUMBER(FIND(" – ",$W1081)),LEFT($W1081,FIND(" – ",$W1081)-1),$W1081),ProdTbl,3,0),"کد ناشناخته"))</f>
        <v/>
      </c>
      <c r="Z1081" s="22" t="n"/>
      <c r="AA1081" s="21" t="n"/>
      <c r="AB1081" s="20" t="n"/>
      <c r="AC1081" s="18">
        <f>IF($AB1081="","",IFERROR(VLOOKUP(IFERROR(VLOOKUP(IF(ISNUMBER(FIND(" – ",$AB1081)),LEFT($AB1081,FIND(" – ",$AB1081)-1),$AB1081),ProdTbl,5,0),""),BasketTbl,2,0),"کد ناشناخته"))</f>
        <v/>
      </c>
      <c r="AD1081" s="18">
        <f>IF($AB1081="","",IFERROR(VLOOKUP(IF(ISNUMBER(FIND(" – ",$AB1081)),LEFT($AB1081,FIND(" – ",$AB1081)-1),$AB1081),ProdTbl,3,0),"کد ناشناخته"))</f>
        <v/>
      </c>
      <c r="AE1081" s="22" t="n"/>
      <c r="AF1081" s="21" t="n"/>
      <c r="AG1081" s="20" t="n"/>
      <c r="AH1081" s="18">
        <f>IF($AG1081="","",IFERROR(VLOOKUP(IFERROR(VLOOKUP(IF(ISNUMBER(FIND(" – ",$AG1081)),LEFT($AG1081,FIND(" – ",$AG1081)-1),$AG1081),ProdTbl,5,0),""),BasketTbl,2,0),"کد ناشناخته"))</f>
        <v/>
      </c>
      <c r="AI1081" s="18">
        <f>IF($AG1081="","",IFERROR(VLOOKUP(IF(ISNUMBER(FIND(" – ",$AG1081)),LEFT($AG1081,FIND(" – ",$AG1081)-1),$AG1081),ProdTbl,3,0),"کد ناشناخته"))</f>
        <v/>
      </c>
      <c r="AJ1081" s="22" t="n"/>
      <c r="AK1081" s="21" t="n"/>
      <c r="AL1081" s="20" t="n"/>
      <c r="AM1081" s="18">
        <f>IF($AL1081="","",IFERROR(VLOOKUP(IFERROR(VLOOKUP(IF(ISNUMBER(FIND(" – ",$AL1081)),LEFT($AL1081,FIND(" – ",$AL1081)-1),$AL1081),ProdTbl,5,0),""),BasketTbl,2,0),"کد ناشناخته"))</f>
        <v/>
      </c>
      <c r="AN1081" s="18">
        <f>IF($AL1081="","",IFERROR(VLOOKUP(IF(ISNUMBER(FIND(" – ",$AL1081)),LEFT($AL1081,FIND(" – ",$AL1081)-1),$AL1081),ProdTbl,3,0),"کد ناشناخته"))</f>
        <v/>
      </c>
      <c r="AO1081" s="22" t="n"/>
      <c r="AP1081" s="21" t="n"/>
      <c r="AQ1081" s="20" t="n"/>
      <c r="AR1081" s="18">
        <f>IF($AQ1081="","",IFERROR(VLOOKUP(IFERROR(VLOOKUP(IF(ISNUMBER(FIND(" – ",$AQ1081)),LEFT($AQ1081,FIND(" – ",$AQ1081)-1),$AQ1081),ProdTbl,5,0),""),BasketTbl,2,0),"کد ناشناخته"))</f>
        <v/>
      </c>
      <c r="AS1081" s="18">
        <f>IF($AQ1081="","",IFERROR(VLOOKUP(IF(ISNUMBER(FIND(" – ",$AQ1081)),LEFT($AQ1081,FIND(" – ",$AQ1081)-1),$AQ1081),ProdTbl,3,0),"کد ناشناخته"))</f>
        <v/>
      </c>
      <c r="AT1081" s="22" t="n"/>
      <c r="AU1081" s="21" t="n"/>
      <c r="AV1081" s="20" t="n"/>
      <c r="AW1081" s="18">
        <f>IF($AV1081="","",IFERROR(VLOOKUP(IFERROR(VLOOKUP(IF(ISNUMBER(FIND(" – ",$AV1081)),LEFT($AV1081,FIND(" – ",$AV1081)-1),$AV1081),ProdTbl,5,0),""),BasketTbl,2,0),"کد ناشناخته"))</f>
        <v/>
      </c>
      <c r="AX1081" s="18">
        <f>IF($AV1081="","",IFERROR(VLOOKUP(IF(ISNUMBER(FIND(" – ",$AV1081)),LEFT($AV1081,FIND(" – ",$AV1081)-1),$AV1081),ProdTbl,3,0),"کد ناشناخته"))</f>
        <v/>
      </c>
      <c r="AY1081" s="22" t="n"/>
      <c r="AZ1081" s="21" t="n"/>
      <c r="BA1081" s="20" t="n"/>
      <c r="BB1081" s="18">
        <f>IF($BA1081="","",IFERROR(VLOOKUP(IFERROR(VLOOKUP(IF(ISNUMBER(FIND(" – ",$BA1081)),LEFT($BA1081,FIND(" – ",$BA1081)-1),$BA1081),ProdTbl,5,0),""),BasketTbl,2,0),"کد ناشناخته"))</f>
        <v/>
      </c>
      <c r="BC1081" s="18">
        <f>IF($BA1081="","",IFERROR(VLOOKUP(IF(ISNUMBER(FIND(" – ",$BA1081)),LEFT($BA1081,FIND(" – ",$BA1081)-1),$BA1081),ProdTbl,3,0),"کد ناشناخته"))</f>
        <v/>
      </c>
      <c r="BD1081" s="22" t="n"/>
      <c r="BE1081" s="21" t="n"/>
      <c r="BF1081" s="20" t="n"/>
      <c r="BG1081" s="18">
        <f>IF($BF1081="","",IFERROR(VLOOKUP(IFERROR(VLOOKUP(IF(ISNUMBER(FIND(" – ",$BF1081)),LEFT($BF1081,FIND(" – ",$BF1081)-1),$BF1081),ProdTbl,5,0),""),BasketTbl,2,0),"کد ناشناخته"))</f>
        <v/>
      </c>
      <c r="BH1081" s="18">
        <f>IF($BF1081="","",IFERROR(VLOOKUP(IF(ISNUMBER(FIND(" – ",$BF1081)),LEFT($BF1081,FIND(" – ",$BF1081)-1),$BF1081),ProdTbl,3,0),"کد ناشناخته"))</f>
        <v/>
      </c>
      <c r="BI1081" s="22" t="n"/>
      <c r="BJ1081" s="21" t="n"/>
      <c r="BK1081" s="20" t="n"/>
      <c r="BL1081" s="18">
        <f>IF($BK1081="","",IFERROR(VLOOKUP(IFERROR(VLOOKUP(IF(ISNUMBER(FIND(" – ",$BK1081)),LEFT($BK1081,FIND(" – ",$BK1081)-1),$BK1081),ProdTbl,5,0),""),BasketTbl,2,0),"کد ناشناخته"))</f>
        <v/>
      </c>
      <c r="BM1081" s="18">
        <f>IF($BK1081="","",IFERROR(VLOOKUP(IF(ISNUMBER(FIND(" – ",$BK1081)),LEFT($BK1081,FIND(" – ",$BK1081)-1),$BK1081),ProdTbl,3,0),"کد ناشناخته"))</f>
        <v/>
      </c>
      <c r="BN1081" s="22" t="n"/>
      <c r="BO1081" s="21" t="n"/>
      <c r="BP1081" s="20" t="n"/>
      <c r="BQ1081" s="18">
        <f>IF($BP1081="","",IFERROR(VLOOKUP(IFERROR(VLOOKUP(IF(ISNUMBER(FIND(" – ",$BP1081)),LEFT($BP1081,FIND(" – ",$BP1081)-1),$BP1081),ProdTbl,5,0),""),BasketTbl,2,0),"کد ناشناخته"))</f>
        <v/>
      </c>
      <c r="BR1081" s="18">
        <f>IF($BP1081="","",IFERROR(VLOOKUP(IF(ISNUMBER(FIND(" – ",$BP1081)),LEFT($BP1081,FIND(" – ",$BP1081)-1),$BP1081),ProdTbl,3,0),"کد ناشناخته"))</f>
        <v/>
      </c>
      <c r="BS1081" s="22" t="n"/>
      <c r="BT1081" s="21" t="n"/>
      <c r="BU1081" s="20" t="n"/>
      <c r="BV1081" s="18">
        <f>IF($BU1081="","",IFERROR(VLOOKUP(IFERROR(VLOOKUP(IF(ISNUMBER(FIND(" – ",$BU1081)),LEFT($BU1081,FIND(" – ",$BU1081)-1),$BU1081),ProdTbl,5,0),""),BasketTbl,2,0),"کد ناشناخته"))</f>
        <v/>
      </c>
      <c r="BW1081" s="18">
        <f>IF($BU1081="","",IFERROR(VLOOKUP(IF(ISNUMBER(FIND(" – ",$BU1081)),LEFT($BU1081,FIND(" – ",$BU1081)-1),$BU1081),ProdTbl,3,0),"کد ناشناخته"))</f>
        <v/>
      </c>
      <c r="BX1081" s="22" t="n"/>
      <c r="BY1081" s="21" t="n"/>
      <c r="BZ1081" s="20" t="n"/>
      <c r="CA1081" s="18">
        <f>IF($BZ1081="","",IFERROR(VLOOKUP(IFERROR(VLOOKUP(IF(ISNUMBER(FIND(" – ",$BZ1081)),LEFT($BZ1081,FIND(" – ",$BZ1081)-1),$BZ1081),ProdTbl,5,0),""),BasketTbl,2,0),"کد ناشناخته"))</f>
        <v/>
      </c>
      <c r="CB1081" s="18">
        <f>IF($BZ1081="","",IFERROR(VLOOKUP(IF(ISNUMBER(FIND(" – ",$BZ1081)),LEFT($BZ1081,FIND(" – ",$BZ1081)-1),$BZ1081),ProdTbl,3,0),"کد ناشناخته"))</f>
        <v/>
      </c>
      <c r="CC1081" s="22" t="n"/>
      <c r="CD1081" s="21" t="n"/>
      <c r="CE1081" s="20" t="n"/>
      <c r="CF1081" s="18">
        <f>IF($CE1081="","",IFERROR(VLOOKUP(IFERROR(VLOOKUP(IF(ISNUMBER(FIND(" – ",$CE1081)),LEFT($CE1081,FIND(" – ",$CE1081)-1),$CE1081),ProdTbl,5,0),""),BasketTbl,2,0),"کد ناشناخته"))</f>
        <v/>
      </c>
      <c r="CG1081" s="18">
        <f>IF($CE1081="","",IFERROR(VLOOKUP(IF(ISNUMBER(FIND(" – ",$CE1081)),LEFT($CE1081,FIND(" – ",$CE1081)-1),$CE1081),ProdTbl,3,0),"کد ناشناخته"))</f>
        <v/>
      </c>
      <c r="CH1081" s="22" t="n"/>
      <c r="CI1081" s="21" t="n"/>
    </row>
    <row r="1082">
      <c r="A1082" s="18">
        <f>IF($B1082="","",COUNTA($B$10:$B1082))</f>
        <v/>
      </c>
      <c r="B1082" s="19" t="n"/>
      <c r="C1082" s="20" t="n"/>
      <c r="D1082" s="19" t="n"/>
      <c r="E1082" s="18">
        <f>IF($D1082="","",IFERROR(VLOOKUP(IF(ISNUMBER(FIND(" – ",$D1082)),LEFT($D1082,FIND(" – ",$D1082)-1),$D1082),SellerTbl,2,0),"کد ناشناخته"))</f>
        <v/>
      </c>
      <c r="F1082" s="21" t="n"/>
      <c r="G1082" s="21" t="n"/>
      <c r="H1082" s="22" t="n"/>
      <c r="I1082" s="23">
        <f>IF(OR($F1082="",$G1082=""),"",$F1082-$G1082)</f>
        <v/>
      </c>
      <c r="J1082" s="18">
        <f>IF($I1082="","",IF(ABS($I1082)&lt;=0.01*$F1082,"√","×"))</f>
        <v/>
      </c>
      <c r="K1082" s="23">
        <f>IF(COUNT($Q1082,$V1082,$AA1082,$AF1082,$AK1082,$AP1082,$AU1082,$AZ1082,$BE1082,$BJ1082,$BO1082,$BT1082,$BY1082,$CD1082,$CI1082)=0,"",SUM($Q1082,$V1082,$AA1082,$AF1082,$AK1082,$AP1082,$AU1082,$AZ1082,$BE1082,$BJ1082,$BO1082,$BT1082,$BY1082,$CD1082,$CI1082))</f>
        <v/>
      </c>
      <c r="L1082" s="23">
        <f>IF(OR($F1082="",$K1082=""),"",$F1082-$K1082)</f>
        <v/>
      </c>
      <c r="M1082" s="20" t="n"/>
      <c r="N1082" s="18">
        <f>IF($M1082="","",IFERROR(VLOOKUP(IFERROR(VLOOKUP(IF(ISNUMBER(FIND(" – ",$M1082)),LEFT($M1082,FIND(" – ",$M1082)-1),$M1082),ProdTbl,5,0),""),BasketTbl,2,0),"کد ناشناخته"))</f>
        <v/>
      </c>
      <c r="O1082" s="18">
        <f>IF($M1082="","",IFERROR(VLOOKUP(IF(ISNUMBER(FIND(" – ",$M1082)),LEFT($M1082,FIND(" – ",$M1082)-1),$M1082),ProdTbl,3,0),"کد ناشناخته"))</f>
        <v/>
      </c>
      <c r="P1082" s="22" t="n"/>
      <c r="Q1082" s="21" t="n"/>
      <c r="R1082" s="20" t="n"/>
      <c r="S1082" s="18">
        <f>IF($R1082="","",IFERROR(VLOOKUP(IFERROR(VLOOKUP(IF(ISNUMBER(FIND(" – ",$R1082)),LEFT($R1082,FIND(" – ",$R1082)-1),$R1082),ProdTbl,5,0),""),BasketTbl,2,0),"کد ناشناخته"))</f>
        <v/>
      </c>
      <c r="T1082" s="18">
        <f>IF($R1082="","",IFERROR(VLOOKUP(IF(ISNUMBER(FIND(" – ",$R1082)),LEFT($R1082,FIND(" – ",$R1082)-1),$R1082),ProdTbl,3,0),"کد ناشناخته"))</f>
        <v/>
      </c>
      <c r="U1082" s="22" t="n"/>
      <c r="V1082" s="21" t="n"/>
      <c r="W1082" s="20" t="n"/>
      <c r="X1082" s="18">
        <f>IF($W1082="","",IFERROR(VLOOKUP(IFERROR(VLOOKUP(IF(ISNUMBER(FIND(" – ",$W1082)),LEFT($W1082,FIND(" – ",$W1082)-1),$W1082),ProdTbl,5,0),""),BasketTbl,2,0),"کد ناشناخته"))</f>
        <v/>
      </c>
      <c r="Y1082" s="18">
        <f>IF($W1082="","",IFERROR(VLOOKUP(IF(ISNUMBER(FIND(" – ",$W1082)),LEFT($W1082,FIND(" – ",$W1082)-1),$W1082),ProdTbl,3,0),"کد ناشناخته"))</f>
        <v/>
      </c>
      <c r="Z1082" s="22" t="n"/>
      <c r="AA1082" s="21" t="n"/>
      <c r="AB1082" s="20" t="n"/>
      <c r="AC1082" s="18">
        <f>IF($AB1082="","",IFERROR(VLOOKUP(IFERROR(VLOOKUP(IF(ISNUMBER(FIND(" – ",$AB1082)),LEFT($AB1082,FIND(" – ",$AB1082)-1),$AB1082),ProdTbl,5,0),""),BasketTbl,2,0),"کد ناشناخته"))</f>
        <v/>
      </c>
      <c r="AD1082" s="18">
        <f>IF($AB1082="","",IFERROR(VLOOKUP(IF(ISNUMBER(FIND(" – ",$AB1082)),LEFT($AB1082,FIND(" – ",$AB1082)-1),$AB1082),ProdTbl,3,0),"کد ناشناخته"))</f>
        <v/>
      </c>
      <c r="AE1082" s="22" t="n"/>
      <c r="AF1082" s="21" t="n"/>
      <c r="AG1082" s="20" t="n"/>
      <c r="AH1082" s="18">
        <f>IF($AG1082="","",IFERROR(VLOOKUP(IFERROR(VLOOKUP(IF(ISNUMBER(FIND(" – ",$AG1082)),LEFT($AG1082,FIND(" – ",$AG1082)-1),$AG1082),ProdTbl,5,0),""),BasketTbl,2,0),"کد ناشناخته"))</f>
        <v/>
      </c>
      <c r="AI1082" s="18">
        <f>IF($AG1082="","",IFERROR(VLOOKUP(IF(ISNUMBER(FIND(" – ",$AG1082)),LEFT($AG1082,FIND(" – ",$AG1082)-1),$AG1082),ProdTbl,3,0),"کد ناشناخته"))</f>
        <v/>
      </c>
      <c r="AJ1082" s="22" t="n"/>
      <c r="AK1082" s="21" t="n"/>
      <c r="AL1082" s="20" t="n"/>
      <c r="AM1082" s="18">
        <f>IF($AL1082="","",IFERROR(VLOOKUP(IFERROR(VLOOKUP(IF(ISNUMBER(FIND(" – ",$AL1082)),LEFT($AL1082,FIND(" – ",$AL1082)-1),$AL1082),ProdTbl,5,0),""),BasketTbl,2,0),"کد ناشناخته"))</f>
        <v/>
      </c>
      <c r="AN1082" s="18">
        <f>IF($AL1082="","",IFERROR(VLOOKUP(IF(ISNUMBER(FIND(" – ",$AL1082)),LEFT($AL1082,FIND(" – ",$AL1082)-1),$AL1082),ProdTbl,3,0),"کد ناشناخته"))</f>
        <v/>
      </c>
      <c r="AO1082" s="22" t="n"/>
      <c r="AP1082" s="21" t="n"/>
      <c r="AQ1082" s="20" t="n"/>
      <c r="AR1082" s="18">
        <f>IF($AQ1082="","",IFERROR(VLOOKUP(IFERROR(VLOOKUP(IF(ISNUMBER(FIND(" – ",$AQ1082)),LEFT($AQ1082,FIND(" – ",$AQ1082)-1),$AQ1082),ProdTbl,5,0),""),BasketTbl,2,0),"کد ناشناخته"))</f>
        <v/>
      </c>
      <c r="AS1082" s="18">
        <f>IF($AQ1082="","",IFERROR(VLOOKUP(IF(ISNUMBER(FIND(" – ",$AQ1082)),LEFT($AQ1082,FIND(" – ",$AQ1082)-1),$AQ1082),ProdTbl,3,0),"کد ناشناخته"))</f>
        <v/>
      </c>
      <c r="AT1082" s="22" t="n"/>
      <c r="AU1082" s="21" t="n"/>
      <c r="AV1082" s="20" t="n"/>
      <c r="AW1082" s="18">
        <f>IF($AV1082="","",IFERROR(VLOOKUP(IFERROR(VLOOKUP(IF(ISNUMBER(FIND(" – ",$AV1082)),LEFT($AV1082,FIND(" – ",$AV1082)-1),$AV1082),ProdTbl,5,0),""),BasketTbl,2,0),"کد ناشناخته"))</f>
        <v/>
      </c>
      <c r="AX1082" s="18">
        <f>IF($AV1082="","",IFERROR(VLOOKUP(IF(ISNUMBER(FIND(" – ",$AV1082)),LEFT($AV1082,FIND(" – ",$AV1082)-1),$AV1082),ProdTbl,3,0),"کد ناشناخته"))</f>
        <v/>
      </c>
      <c r="AY1082" s="22" t="n"/>
      <c r="AZ1082" s="21" t="n"/>
      <c r="BA1082" s="20" t="n"/>
      <c r="BB1082" s="18">
        <f>IF($BA1082="","",IFERROR(VLOOKUP(IFERROR(VLOOKUP(IF(ISNUMBER(FIND(" – ",$BA1082)),LEFT($BA1082,FIND(" – ",$BA1082)-1),$BA1082),ProdTbl,5,0),""),BasketTbl,2,0),"کد ناشناخته"))</f>
        <v/>
      </c>
      <c r="BC1082" s="18">
        <f>IF($BA1082="","",IFERROR(VLOOKUP(IF(ISNUMBER(FIND(" – ",$BA1082)),LEFT($BA1082,FIND(" – ",$BA1082)-1),$BA1082),ProdTbl,3,0),"کد ناشناخته"))</f>
        <v/>
      </c>
      <c r="BD1082" s="22" t="n"/>
      <c r="BE1082" s="21" t="n"/>
      <c r="BF1082" s="20" t="n"/>
      <c r="BG1082" s="18">
        <f>IF($BF1082="","",IFERROR(VLOOKUP(IFERROR(VLOOKUP(IF(ISNUMBER(FIND(" – ",$BF1082)),LEFT($BF1082,FIND(" – ",$BF1082)-1),$BF1082),ProdTbl,5,0),""),BasketTbl,2,0),"کد ناشناخته"))</f>
        <v/>
      </c>
      <c r="BH1082" s="18">
        <f>IF($BF1082="","",IFERROR(VLOOKUP(IF(ISNUMBER(FIND(" – ",$BF1082)),LEFT($BF1082,FIND(" – ",$BF1082)-1),$BF1082),ProdTbl,3,0),"کد ناشناخته"))</f>
        <v/>
      </c>
      <c r="BI1082" s="22" t="n"/>
      <c r="BJ1082" s="21" t="n"/>
      <c r="BK1082" s="20" t="n"/>
      <c r="BL1082" s="18">
        <f>IF($BK1082="","",IFERROR(VLOOKUP(IFERROR(VLOOKUP(IF(ISNUMBER(FIND(" – ",$BK1082)),LEFT($BK1082,FIND(" – ",$BK1082)-1),$BK1082),ProdTbl,5,0),""),BasketTbl,2,0),"کد ناشناخته"))</f>
        <v/>
      </c>
      <c r="BM1082" s="18">
        <f>IF($BK1082="","",IFERROR(VLOOKUP(IF(ISNUMBER(FIND(" – ",$BK1082)),LEFT($BK1082,FIND(" – ",$BK1082)-1),$BK1082),ProdTbl,3,0),"کد ناشناخته"))</f>
        <v/>
      </c>
      <c r="BN1082" s="22" t="n"/>
      <c r="BO1082" s="21" t="n"/>
      <c r="BP1082" s="20" t="n"/>
      <c r="BQ1082" s="18">
        <f>IF($BP1082="","",IFERROR(VLOOKUP(IFERROR(VLOOKUP(IF(ISNUMBER(FIND(" – ",$BP1082)),LEFT($BP1082,FIND(" – ",$BP1082)-1),$BP1082),ProdTbl,5,0),""),BasketTbl,2,0),"کد ناشناخته"))</f>
        <v/>
      </c>
      <c r="BR1082" s="18">
        <f>IF($BP1082="","",IFERROR(VLOOKUP(IF(ISNUMBER(FIND(" – ",$BP1082)),LEFT($BP1082,FIND(" – ",$BP1082)-1),$BP1082),ProdTbl,3,0),"کد ناشناخته"))</f>
        <v/>
      </c>
      <c r="BS1082" s="22" t="n"/>
      <c r="BT1082" s="21" t="n"/>
      <c r="BU1082" s="20" t="n"/>
      <c r="BV1082" s="18">
        <f>IF($BU1082="","",IFERROR(VLOOKUP(IFERROR(VLOOKUP(IF(ISNUMBER(FIND(" – ",$BU1082)),LEFT($BU1082,FIND(" – ",$BU1082)-1),$BU1082),ProdTbl,5,0),""),BasketTbl,2,0),"کد ناشناخته"))</f>
        <v/>
      </c>
      <c r="BW1082" s="18">
        <f>IF($BU1082="","",IFERROR(VLOOKUP(IF(ISNUMBER(FIND(" – ",$BU1082)),LEFT($BU1082,FIND(" – ",$BU1082)-1),$BU1082),ProdTbl,3,0),"کد ناشناخته"))</f>
        <v/>
      </c>
      <c r="BX1082" s="22" t="n"/>
      <c r="BY1082" s="21" t="n"/>
      <c r="BZ1082" s="20" t="n"/>
      <c r="CA1082" s="18">
        <f>IF($BZ1082="","",IFERROR(VLOOKUP(IFERROR(VLOOKUP(IF(ISNUMBER(FIND(" – ",$BZ1082)),LEFT($BZ1082,FIND(" – ",$BZ1082)-1),$BZ1082),ProdTbl,5,0),""),BasketTbl,2,0),"کد ناشناخته"))</f>
        <v/>
      </c>
      <c r="CB1082" s="18">
        <f>IF($BZ1082="","",IFERROR(VLOOKUP(IF(ISNUMBER(FIND(" – ",$BZ1082)),LEFT($BZ1082,FIND(" – ",$BZ1082)-1),$BZ1082),ProdTbl,3,0),"کد ناشناخته"))</f>
        <v/>
      </c>
      <c r="CC1082" s="22" t="n"/>
      <c r="CD1082" s="21" t="n"/>
      <c r="CE1082" s="20" t="n"/>
      <c r="CF1082" s="18">
        <f>IF($CE1082="","",IFERROR(VLOOKUP(IFERROR(VLOOKUP(IF(ISNUMBER(FIND(" – ",$CE1082)),LEFT($CE1082,FIND(" – ",$CE1082)-1),$CE1082),ProdTbl,5,0),""),BasketTbl,2,0),"کد ناشناخته"))</f>
        <v/>
      </c>
      <c r="CG1082" s="18">
        <f>IF($CE1082="","",IFERROR(VLOOKUP(IF(ISNUMBER(FIND(" – ",$CE1082)),LEFT($CE1082,FIND(" – ",$CE1082)-1),$CE1082),ProdTbl,3,0),"کد ناشناخته"))</f>
        <v/>
      </c>
      <c r="CH1082" s="22" t="n"/>
      <c r="CI1082" s="21" t="n"/>
    </row>
    <row r="1083">
      <c r="A1083" s="18">
        <f>IF($B1083="","",COUNTA($B$10:$B1083))</f>
        <v/>
      </c>
      <c r="B1083" s="19" t="n"/>
      <c r="C1083" s="20" t="n"/>
      <c r="D1083" s="19" t="n"/>
      <c r="E1083" s="18">
        <f>IF($D1083="","",IFERROR(VLOOKUP(IF(ISNUMBER(FIND(" – ",$D1083)),LEFT($D1083,FIND(" – ",$D1083)-1),$D1083),SellerTbl,2,0),"کد ناشناخته"))</f>
        <v/>
      </c>
      <c r="F1083" s="21" t="n"/>
      <c r="G1083" s="21" t="n"/>
      <c r="H1083" s="22" t="n"/>
      <c r="I1083" s="23">
        <f>IF(OR($F1083="",$G1083=""),"",$F1083-$G1083)</f>
        <v/>
      </c>
      <c r="J1083" s="18">
        <f>IF($I1083="","",IF(ABS($I1083)&lt;=0.01*$F1083,"√","×"))</f>
        <v/>
      </c>
      <c r="K1083" s="23">
        <f>IF(COUNT($Q1083,$V1083,$AA1083,$AF1083,$AK1083,$AP1083,$AU1083,$AZ1083,$BE1083,$BJ1083,$BO1083,$BT1083,$BY1083,$CD1083,$CI1083)=0,"",SUM($Q1083,$V1083,$AA1083,$AF1083,$AK1083,$AP1083,$AU1083,$AZ1083,$BE1083,$BJ1083,$BO1083,$BT1083,$BY1083,$CD1083,$CI1083))</f>
        <v/>
      </c>
      <c r="L1083" s="23">
        <f>IF(OR($F1083="",$K1083=""),"",$F1083-$K1083)</f>
        <v/>
      </c>
      <c r="M1083" s="20" t="n"/>
      <c r="N1083" s="18">
        <f>IF($M1083="","",IFERROR(VLOOKUP(IFERROR(VLOOKUP(IF(ISNUMBER(FIND(" – ",$M1083)),LEFT($M1083,FIND(" – ",$M1083)-1),$M1083),ProdTbl,5,0),""),BasketTbl,2,0),"کد ناشناخته"))</f>
        <v/>
      </c>
      <c r="O1083" s="18">
        <f>IF($M1083="","",IFERROR(VLOOKUP(IF(ISNUMBER(FIND(" – ",$M1083)),LEFT($M1083,FIND(" – ",$M1083)-1),$M1083),ProdTbl,3,0),"کد ناشناخته"))</f>
        <v/>
      </c>
      <c r="P1083" s="22" t="n"/>
      <c r="Q1083" s="21" t="n"/>
      <c r="R1083" s="20" t="n"/>
      <c r="S1083" s="18">
        <f>IF($R1083="","",IFERROR(VLOOKUP(IFERROR(VLOOKUP(IF(ISNUMBER(FIND(" – ",$R1083)),LEFT($R1083,FIND(" – ",$R1083)-1),$R1083),ProdTbl,5,0),""),BasketTbl,2,0),"کد ناشناخته"))</f>
        <v/>
      </c>
      <c r="T1083" s="18">
        <f>IF($R1083="","",IFERROR(VLOOKUP(IF(ISNUMBER(FIND(" – ",$R1083)),LEFT($R1083,FIND(" – ",$R1083)-1),$R1083),ProdTbl,3,0),"کد ناشناخته"))</f>
        <v/>
      </c>
      <c r="U1083" s="22" t="n"/>
      <c r="V1083" s="21" t="n"/>
      <c r="W1083" s="20" t="n"/>
      <c r="X1083" s="18">
        <f>IF($W1083="","",IFERROR(VLOOKUP(IFERROR(VLOOKUP(IF(ISNUMBER(FIND(" – ",$W1083)),LEFT($W1083,FIND(" – ",$W1083)-1),$W1083),ProdTbl,5,0),""),BasketTbl,2,0),"کد ناشناخته"))</f>
        <v/>
      </c>
      <c r="Y1083" s="18">
        <f>IF($W1083="","",IFERROR(VLOOKUP(IF(ISNUMBER(FIND(" – ",$W1083)),LEFT($W1083,FIND(" – ",$W1083)-1),$W1083),ProdTbl,3,0),"کد ناشناخته"))</f>
        <v/>
      </c>
      <c r="Z1083" s="22" t="n"/>
      <c r="AA1083" s="21" t="n"/>
      <c r="AB1083" s="20" t="n"/>
      <c r="AC1083" s="18">
        <f>IF($AB1083="","",IFERROR(VLOOKUP(IFERROR(VLOOKUP(IF(ISNUMBER(FIND(" – ",$AB1083)),LEFT($AB1083,FIND(" – ",$AB1083)-1),$AB1083),ProdTbl,5,0),""),BasketTbl,2,0),"کد ناشناخته"))</f>
        <v/>
      </c>
      <c r="AD1083" s="18">
        <f>IF($AB1083="","",IFERROR(VLOOKUP(IF(ISNUMBER(FIND(" – ",$AB1083)),LEFT($AB1083,FIND(" – ",$AB1083)-1),$AB1083),ProdTbl,3,0),"کد ناشناخته"))</f>
        <v/>
      </c>
      <c r="AE1083" s="22" t="n"/>
      <c r="AF1083" s="21" t="n"/>
      <c r="AG1083" s="20" t="n"/>
      <c r="AH1083" s="18">
        <f>IF($AG1083="","",IFERROR(VLOOKUP(IFERROR(VLOOKUP(IF(ISNUMBER(FIND(" – ",$AG1083)),LEFT($AG1083,FIND(" – ",$AG1083)-1),$AG1083),ProdTbl,5,0),""),BasketTbl,2,0),"کد ناشناخته"))</f>
        <v/>
      </c>
      <c r="AI1083" s="18">
        <f>IF($AG1083="","",IFERROR(VLOOKUP(IF(ISNUMBER(FIND(" – ",$AG1083)),LEFT($AG1083,FIND(" – ",$AG1083)-1),$AG1083),ProdTbl,3,0),"کد ناشناخته"))</f>
        <v/>
      </c>
      <c r="AJ1083" s="22" t="n"/>
      <c r="AK1083" s="21" t="n"/>
      <c r="AL1083" s="20" t="n"/>
      <c r="AM1083" s="18">
        <f>IF($AL1083="","",IFERROR(VLOOKUP(IFERROR(VLOOKUP(IF(ISNUMBER(FIND(" – ",$AL1083)),LEFT($AL1083,FIND(" – ",$AL1083)-1),$AL1083),ProdTbl,5,0),""),BasketTbl,2,0),"کد ناشناخته"))</f>
        <v/>
      </c>
      <c r="AN1083" s="18">
        <f>IF($AL1083="","",IFERROR(VLOOKUP(IF(ISNUMBER(FIND(" – ",$AL1083)),LEFT($AL1083,FIND(" – ",$AL1083)-1),$AL1083),ProdTbl,3,0),"کد ناشناخته"))</f>
        <v/>
      </c>
      <c r="AO1083" s="22" t="n"/>
      <c r="AP1083" s="21" t="n"/>
      <c r="AQ1083" s="20" t="n"/>
      <c r="AR1083" s="18">
        <f>IF($AQ1083="","",IFERROR(VLOOKUP(IFERROR(VLOOKUP(IF(ISNUMBER(FIND(" – ",$AQ1083)),LEFT($AQ1083,FIND(" – ",$AQ1083)-1),$AQ1083),ProdTbl,5,0),""),BasketTbl,2,0),"کد ناشناخته"))</f>
        <v/>
      </c>
      <c r="AS1083" s="18">
        <f>IF($AQ1083="","",IFERROR(VLOOKUP(IF(ISNUMBER(FIND(" – ",$AQ1083)),LEFT($AQ1083,FIND(" – ",$AQ1083)-1),$AQ1083),ProdTbl,3,0),"کد ناشناخته"))</f>
        <v/>
      </c>
      <c r="AT1083" s="22" t="n"/>
      <c r="AU1083" s="21" t="n"/>
      <c r="AV1083" s="20" t="n"/>
      <c r="AW1083" s="18">
        <f>IF($AV1083="","",IFERROR(VLOOKUP(IFERROR(VLOOKUP(IF(ISNUMBER(FIND(" – ",$AV1083)),LEFT($AV1083,FIND(" – ",$AV1083)-1),$AV1083),ProdTbl,5,0),""),BasketTbl,2,0),"کد ناشناخته"))</f>
        <v/>
      </c>
      <c r="AX1083" s="18">
        <f>IF($AV1083="","",IFERROR(VLOOKUP(IF(ISNUMBER(FIND(" – ",$AV1083)),LEFT($AV1083,FIND(" – ",$AV1083)-1),$AV1083),ProdTbl,3,0),"کد ناشناخته"))</f>
        <v/>
      </c>
      <c r="AY1083" s="22" t="n"/>
      <c r="AZ1083" s="21" t="n"/>
      <c r="BA1083" s="20" t="n"/>
      <c r="BB1083" s="18">
        <f>IF($BA1083="","",IFERROR(VLOOKUP(IFERROR(VLOOKUP(IF(ISNUMBER(FIND(" – ",$BA1083)),LEFT($BA1083,FIND(" – ",$BA1083)-1),$BA1083),ProdTbl,5,0),""),BasketTbl,2,0),"کد ناشناخته"))</f>
        <v/>
      </c>
      <c r="BC1083" s="18">
        <f>IF($BA1083="","",IFERROR(VLOOKUP(IF(ISNUMBER(FIND(" – ",$BA1083)),LEFT($BA1083,FIND(" – ",$BA1083)-1),$BA1083),ProdTbl,3,0),"کد ناشناخته"))</f>
        <v/>
      </c>
      <c r="BD1083" s="22" t="n"/>
      <c r="BE1083" s="21" t="n"/>
      <c r="BF1083" s="20" t="n"/>
      <c r="BG1083" s="18">
        <f>IF($BF1083="","",IFERROR(VLOOKUP(IFERROR(VLOOKUP(IF(ISNUMBER(FIND(" – ",$BF1083)),LEFT($BF1083,FIND(" – ",$BF1083)-1),$BF1083),ProdTbl,5,0),""),BasketTbl,2,0),"کد ناشناخته"))</f>
        <v/>
      </c>
      <c r="BH1083" s="18">
        <f>IF($BF1083="","",IFERROR(VLOOKUP(IF(ISNUMBER(FIND(" – ",$BF1083)),LEFT($BF1083,FIND(" – ",$BF1083)-1),$BF1083),ProdTbl,3,0),"کد ناشناخته"))</f>
        <v/>
      </c>
      <c r="BI1083" s="22" t="n"/>
      <c r="BJ1083" s="21" t="n"/>
      <c r="BK1083" s="20" t="n"/>
      <c r="BL1083" s="18">
        <f>IF($BK1083="","",IFERROR(VLOOKUP(IFERROR(VLOOKUP(IF(ISNUMBER(FIND(" – ",$BK1083)),LEFT($BK1083,FIND(" – ",$BK1083)-1),$BK1083),ProdTbl,5,0),""),BasketTbl,2,0),"کد ناشناخته"))</f>
        <v/>
      </c>
      <c r="BM1083" s="18">
        <f>IF($BK1083="","",IFERROR(VLOOKUP(IF(ISNUMBER(FIND(" – ",$BK1083)),LEFT($BK1083,FIND(" – ",$BK1083)-1),$BK1083),ProdTbl,3,0),"کد ناشناخته"))</f>
        <v/>
      </c>
      <c r="BN1083" s="22" t="n"/>
      <c r="BO1083" s="21" t="n"/>
      <c r="BP1083" s="20" t="n"/>
      <c r="BQ1083" s="18">
        <f>IF($BP1083="","",IFERROR(VLOOKUP(IFERROR(VLOOKUP(IF(ISNUMBER(FIND(" – ",$BP1083)),LEFT($BP1083,FIND(" – ",$BP1083)-1),$BP1083),ProdTbl,5,0),""),BasketTbl,2,0),"کد ناشناخته"))</f>
        <v/>
      </c>
      <c r="BR1083" s="18">
        <f>IF($BP1083="","",IFERROR(VLOOKUP(IF(ISNUMBER(FIND(" – ",$BP1083)),LEFT($BP1083,FIND(" – ",$BP1083)-1),$BP1083),ProdTbl,3,0),"کد ناشناخته"))</f>
        <v/>
      </c>
      <c r="BS1083" s="22" t="n"/>
      <c r="BT1083" s="21" t="n"/>
      <c r="BU1083" s="20" t="n"/>
      <c r="BV1083" s="18">
        <f>IF($BU1083="","",IFERROR(VLOOKUP(IFERROR(VLOOKUP(IF(ISNUMBER(FIND(" – ",$BU1083)),LEFT($BU1083,FIND(" – ",$BU1083)-1),$BU1083),ProdTbl,5,0),""),BasketTbl,2,0),"کد ناشناخته"))</f>
        <v/>
      </c>
      <c r="BW1083" s="18">
        <f>IF($BU1083="","",IFERROR(VLOOKUP(IF(ISNUMBER(FIND(" – ",$BU1083)),LEFT($BU1083,FIND(" – ",$BU1083)-1),$BU1083),ProdTbl,3,0),"کد ناشناخته"))</f>
        <v/>
      </c>
      <c r="BX1083" s="22" t="n"/>
      <c r="BY1083" s="21" t="n"/>
      <c r="BZ1083" s="20" t="n"/>
      <c r="CA1083" s="18">
        <f>IF($BZ1083="","",IFERROR(VLOOKUP(IFERROR(VLOOKUP(IF(ISNUMBER(FIND(" – ",$BZ1083)),LEFT($BZ1083,FIND(" – ",$BZ1083)-1),$BZ1083),ProdTbl,5,0),""),BasketTbl,2,0),"کد ناشناخته"))</f>
        <v/>
      </c>
      <c r="CB1083" s="18">
        <f>IF($BZ1083="","",IFERROR(VLOOKUP(IF(ISNUMBER(FIND(" – ",$BZ1083)),LEFT($BZ1083,FIND(" – ",$BZ1083)-1),$BZ1083),ProdTbl,3,0),"کد ناشناخته"))</f>
        <v/>
      </c>
      <c r="CC1083" s="22" t="n"/>
      <c r="CD1083" s="21" t="n"/>
      <c r="CE1083" s="20" t="n"/>
      <c r="CF1083" s="18">
        <f>IF($CE1083="","",IFERROR(VLOOKUP(IFERROR(VLOOKUP(IF(ISNUMBER(FIND(" – ",$CE1083)),LEFT($CE1083,FIND(" – ",$CE1083)-1),$CE1083),ProdTbl,5,0),""),BasketTbl,2,0),"کد ناشناخته"))</f>
        <v/>
      </c>
      <c r="CG1083" s="18">
        <f>IF($CE1083="","",IFERROR(VLOOKUP(IF(ISNUMBER(FIND(" – ",$CE1083)),LEFT($CE1083,FIND(" – ",$CE1083)-1),$CE1083),ProdTbl,3,0),"کد ناشناخته"))</f>
        <v/>
      </c>
      <c r="CH1083" s="22" t="n"/>
      <c r="CI1083" s="21" t="n"/>
    </row>
    <row r="1084">
      <c r="A1084" s="18">
        <f>IF($B1084="","",COUNTA($B$10:$B1084))</f>
        <v/>
      </c>
      <c r="B1084" s="19" t="n"/>
      <c r="C1084" s="20" t="n"/>
      <c r="D1084" s="19" t="n"/>
      <c r="E1084" s="18">
        <f>IF($D1084="","",IFERROR(VLOOKUP(IF(ISNUMBER(FIND(" – ",$D1084)),LEFT($D1084,FIND(" – ",$D1084)-1),$D1084),SellerTbl,2,0),"کد ناشناخته"))</f>
        <v/>
      </c>
      <c r="F1084" s="21" t="n"/>
      <c r="G1084" s="21" t="n"/>
      <c r="H1084" s="22" t="n"/>
      <c r="I1084" s="23">
        <f>IF(OR($F1084="",$G1084=""),"",$F1084-$G1084)</f>
        <v/>
      </c>
      <c r="J1084" s="18">
        <f>IF($I1084="","",IF(ABS($I1084)&lt;=0.01*$F1084,"√","×"))</f>
        <v/>
      </c>
      <c r="K1084" s="23">
        <f>IF(COUNT($Q1084,$V1084,$AA1084,$AF1084,$AK1084,$AP1084,$AU1084,$AZ1084,$BE1084,$BJ1084,$BO1084,$BT1084,$BY1084,$CD1084,$CI1084)=0,"",SUM($Q1084,$V1084,$AA1084,$AF1084,$AK1084,$AP1084,$AU1084,$AZ1084,$BE1084,$BJ1084,$BO1084,$BT1084,$BY1084,$CD1084,$CI1084))</f>
        <v/>
      </c>
      <c r="L1084" s="23">
        <f>IF(OR($F1084="",$K1084=""),"",$F1084-$K1084)</f>
        <v/>
      </c>
      <c r="M1084" s="20" t="n"/>
      <c r="N1084" s="18">
        <f>IF($M1084="","",IFERROR(VLOOKUP(IFERROR(VLOOKUP(IF(ISNUMBER(FIND(" – ",$M1084)),LEFT($M1084,FIND(" – ",$M1084)-1),$M1084),ProdTbl,5,0),""),BasketTbl,2,0),"کد ناشناخته"))</f>
        <v/>
      </c>
      <c r="O1084" s="18">
        <f>IF($M1084="","",IFERROR(VLOOKUP(IF(ISNUMBER(FIND(" – ",$M1084)),LEFT($M1084,FIND(" – ",$M1084)-1),$M1084),ProdTbl,3,0),"کد ناشناخته"))</f>
        <v/>
      </c>
      <c r="P1084" s="22" t="n"/>
      <c r="Q1084" s="21" t="n"/>
      <c r="R1084" s="20" t="n"/>
      <c r="S1084" s="18">
        <f>IF($R1084="","",IFERROR(VLOOKUP(IFERROR(VLOOKUP(IF(ISNUMBER(FIND(" – ",$R1084)),LEFT($R1084,FIND(" – ",$R1084)-1),$R1084),ProdTbl,5,0),""),BasketTbl,2,0),"کد ناشناخته"))</f>
        <v/>
      </c>
      <c r="T1084" s="18">
        <f>IF($R1084="","",IFERROR(VLOOKUP(IF(ISNUMBER(FIND(" – ",$R1084)),LEFT($R1084,FIND(" – ",$R1084)-1),$R1084),ProdTbl,3,0),"کد ناشناخته"))</f>
        <v/>
      </c>
      <c r="U1084" s="22" t="n"/>
      <c r="V1084" s="21" t="n"/>
      <c r="W1084" s="20" t="n"/>
      <c r="X1084" s="18">
        <f>IF($W1084="","",IFERROR(VLOOKUP(IFERROR(VLOOKUP(IF(ISNUMBER(FIND(" – ",$W1084)),LEFT($W1084,FIND(" – ",$W1084)-1),$W1084),ProdTbl,5,0),""),BasketTbl,2,0),"کد ناشناخته"))</f>
        <v/>
      </c>
      <c r="Y1084" s="18">
        <f>IF($W1084="","",IFERROR(VLOOKUP(IF(ISNUMBER(FIND(" – ",$W1084)),LEFT($W1084,FIND(" – ",$W1084)-1),$W1084),ProdTbl,3,0),"کد ناشناخته"))</f>
        <v/>
      </c>
      <c r="Z1084" s="22" t="n"/>
      <c r="AA1084" s="21" t="n"/>
      <c r="AB1084" s="20" t="n"/>
      <c r="AC1084" s="18">
        <f>IF($AB1084="","",IFERROR(VLOOKUP(IFERROR(VLOOKUP(IF(ISNUMBER(FIND(" – ",$AB1084)),LEFT($AB1084,FIND(" – ",$AB1084)-1),$AB1084),ProdTbl,5,0),""),BasketTbl,2,0),"کد ناشناخته"))</f>
        <v/>
      </c>
      <c r="AD1084" s="18">
        <f>IF($AB1084="","",IFERROR(VLOOKUP(IF(ISNUMBER(FIND(" – ",$AB1084)),LEFT($AB1084,FIND(" – ",$AB1084)-1),$AB1084),ProdTbl,3,0),"کد ناشناخته"))</f>
        <v/>
      </c>
      <c r="AE1084" s="22" t="n"/>
      <c r="AF1084" s="21" t="n"/>
      <c r="AG1084" s="20" t="n"/>
      <c r="AH1084" s="18">
        <f>IF($AG1084="","",IFERROR(VLOOKUP(IFERROR(VLOOKUP(IF(ISNUMBER(FIND(" – ",$AG1084)),LEFT($AG1084,FIND(" – ",$AG1084)-1),$AG1084),ProdTbl,5,0),""),BasketTbl,2,0),"کد ناشناخته"))</f>
        <v/>
      </c>
      <c r="AI1084" s="18">
        <f>IF($AG1084="","",IFERROR(VLOOKUP(IF(ISNUMBER(FIND(" – ",$AG1084)),LEFT($AG1084,FIND(" – ",$AG1084)-1),$AG1084),ProdTbl,3,0),"کد ناشناخته"))</f>
        <v/>
      </c>
      <c r="AJ1084" s="22" t="n"/>
      <c r="AK1084" s="21" t="n"/>
      <c r="AL1084" s="20" t="n"/>
      <c r="AM1084" s="18">
        <f>IF($AL1084="","",IFERROR(VLOOKUP(IFERROR(VLOOKUP(IF(ISNUMBER(FIND(" – ",$AL1084)),LEFT($AL1084,FIND(" – ",$AL1084)-1),$AL1084),ProdTbl,5,0),""),BasketTbl,2,0),"کد ناشناخته"))</f>
        <v/>
      </c>
      <c r="AN1084" s="18">
        <f>IF($AL1084="","",IFERROR(VLOOKUP(IF(ISNUMBER(FIND(" – ",$AL1084)),LEFT($AL1084,FIND(" – ",$AL1084)-1),$AL1084),ProdTbl,3,0),"کد ناشناخته"))</f>
        <v/>
      </c>
      <c r="AO1084" s="22" t="n"/>
      <c r="AP1084" s="21" t="n"/>
      <c r="AQ1084" s="20" t="n"/>
      <c r="AR1084" s="18">
        <f>IF($AQ1084="","",IFERROR(VLOOKUP(IFERROR(VLOOKUP(IF(ISNUMBER(FIND(" – ",$AQ1084)),LEFT($AQ1084,FIND(" – ",$AQ1084)-1),$AQ1084),ProdTbl,5,0),""),BasketTbl,2,0),"کد ناشناخته"))</f>
        <v/>
      </c>
      <c r="AS1084" s="18">
        <f>IF($AQ1084="","",IFERROR(VLOOKUP(IF(ISNUMBER(FIND(" – ",$AQ1084)),LEFT($AQ1084,FIND(" – ",$AQ1084)-1),$AQ1084),ProdTbl,3,0),"کد ناشناخته"))</f>
        <v/>
      </c>
      <c r="AT1084" s="22" t="n"/>
      <c r="AU1084" s="21" t="n"/>
      <c r="AV1084" s="20" t="n"/>
      <c r="AW1084" s="18">
        <f>IF($AV1084="","",IFERROR(VLOOKUP(IFERROR(VLOOKUP(IF(ISNUMBER(FIND(" – ",$AV1084)),LEFT($AV1084,FIND(" – ",$AV1084)-1),$AV1084),ProdTbl,5,0),""),BasketTbl,2,0),"کد ناشناخته"))</f>
        <v/>
      </c>
      <c r="AX1084" s="18">
        <f>IF($AV1084="","",IFERROR(VLOOKUP(IF(ISNUMBER(FIND(" – ",$AV1084)),LEFT($AV1084,FIND(" – ",$AV1084)-1),$AV1084),ProdTbl,3,0),"کد ناشناخته"))</f>
        <v/>
      </c>
      <c r="AY1084" s="22" t="n"/>
      <c r="AZ1084" s="21" t="n"/>
      <c r="BA1084" s="20" t="n"/>
      <c r="BB1084" s="18">
        <f>IF($BA1084="","",IFERROR(VLOOKUP(IFERROR(VLOOKUP(IF(ISNUMBER(FIND(" – ",$BA1084)),LEFT($BA1084,FIND(" – ",$BA1084)-1),$BA1084),ProdTbl,5,0),""),BasketTbl,2,0),"کد ناشناخته"))</f>
        <v/>
      </c>
      <c r="BC1084" s="18">
        <f>IF($BA1084="","",IFERROR(VLOOKUP(IF(ISNUMBER(FIND(" – ",$BA1084)),LEFT($BA1084,FIND(" – ",$BA1084)-1),$BA1084),ProdTbl,3,0),"کد ناشناخته"))</f>
        <v/>
      </c>
      <c r="BD1084" s="22" t="n"/>
      <c r="BE1084" s="21" t="n"/>
      <c r="BF1084" s="20" t="n"/>
      <c r="BG1084" s="18">
        <f>IF($BF1084="","",IFERROR(VLOOKUP(IFERROR(VLOOKUP(IF(ISNUMBER(FIND(" – ",$BF1084)),LEFT($BF1084,FIND(" – ",$BF1084)-1),$BF1084),ProdTbl,5,0),""),BasketTbl,2,0),"کد ناشناخته"))</f>
        <v/>
      </c>
      <c r="BH1084" s="18">
        <f>IF($BF1084="","",IFERROR(VLOOKUP(IF(ISNUMBER(FIND(" – ",$BF1084)),LEFT($BF1084,FIND(" – ",$BF1084)-1),$BF1084),ProdTbl,3,0),"کد ناشناخته"))</f>
        <v/>
      </c>
      <c r="BI1084" s="22" t="n"/>
      <c r="BJ1084" s="21" t="n"/>
      <c r="BK1084" s="20" t="n"/>
      <c r="BL1084" s="18">
        <f>IF($BK1084="","",IFERROR(VLOOKUP(IFERROR(VLOOKUP(IF(ISNUMBER(FIND(" – ",$BK1084)),LEFT($BK1084,FIND(" – ",$BK1084)-1),$BK1084),ProdTbl,5,0),""),BasketTbl,2,0),"کد ناشناخته"))</f>
        <v/>
      </c>
      <c r="BM1084" s="18">
        <f>IF($BK1084="","",IFERROR(VLOOKUP(IF(ISNUMBER(FIND(" – ",$BK1084)),LEFT($BK1084,FIND(" – ",$BK1084)-1),$BK1084),ProdTbl,3,0),"کد ناشناخته"))</f>
        <v/>
      </c>
      <c r="BN1084" s="22" t="n"/>
      <c r="BO1084" s="21" t="n"/>
      <c r="BP1084" s="20" t="n"/>
      <c r="BQ1084" s="18">
        <f>IF($BP1084="","",IFERROR(VLOOKUP(IFERROR(VLOOKUP(IF(ISNUMBER(FIND(" – ",$BP1084)),LEFT($BP1084,FIND(" – ",$BP1084)-1),$BP1084),ProdTbl,5,0),""),BasketTbl,2,0),"کد ناشناخته"))</f>
        <v/>
      </c>
      <c r="BR1084" s="18">
        <f>IF($BP1084="","",IFERROR(VLOOKUP(IF(ISNUMBER(FIND(" – ",$BP1084)),LEFT($BP1084,FIND(" – ",$BP1084)-1),$BP1084),ProdTbl,3,0),"کد ناشناخته"))</f>
        <v/>
      </c>
      <c r="BS1084" s="22" t="n"/>
      <c r="BT1084" s="21" t="n"/>
      <c r="BU1084" s="20" t="n"/>
      <c r="BV1084" s="18">
        <f>IF($BU1084="","",IFERROR(VLOOKUP(IFERROR(VLOOKUP(IF(ISNUMBER(FIND(" – ",$BU1084)),LEFT($BU1084,FIND(" – ",$BU1084)-1),$BU1084),ProdTbl,5,0),""),BasketTbl,2,0),"کد ناشناخته"))</f>
        <v/>
      </c>
      <c r="BW1084" s="18">
        <f>IF($BU1084="","",IFERROR(VLOOKUP(IF(ISNUMBER(FIND(" – ",$BU1084)),LEFT($BU1084,FIND(" – ",$BU1084)-1),$BU1084),ProdTbl,3,0),"کد ناشناخته"))</f>
        <v/>
      </c>
      <c r="BX1084" s="22" t="n"/>
      <c r="BY1084" s="21" t="n"/>
      <c r="BZ1084" s="20" t="n"/>
      <c r="CA1084" s="18">
        <f>IF($BZ1084="","",IFERROR(VLOOKUP(IFERROR(VLOOKUP(IF(ISNUMBER(FIND(" – ",$BZ1084)),LEFT($BZ1084,FIND(" – ",$BZ1084)-1),$BZ1084),ProdTbl,5,0),""),BasketTbl,2,0),"کد ناشناخته"))</f>
        <v/>
      </c>
      <c r="CB1084" s="18">
        <f>IF($BZ1084="","",IFERROR(VLOOKUP(IF(ISNUMBER(FIND(" – ",$BZ1084)),LEFT($BZ1084,FIND(" – ",$BZ1084)-1),$BZ1084),ProdTbl,3,0),"کد ناشناخته"))</f>
        <v/>
      </c>
      <c r="CC1084" s="22" t="n"/>
      <c r="CD1084" s="21" t="n"/>
      <c r="CE1084" s="20" t="n"/>
      <c r="CF1084" s="18">
        <f>IF($CE1084="","",IFERROR(VLOOKUP(IFERROR(VLOOKUP(IF(ISNUMBER(FIND(" – ",$CE1084)),LEFT($CE1084,FIND(" – ",$CE1084)-1),$CE1084),ProdTbl,5,0),""),BasketTbl,2,0),"کد ناشناخته"))</f>
        <v/>
      </c>
      <c r="CG1084" s="18">
        <f>IF($CE1084="","",IFERROR(VLOOKUP(IF(ISNUMBER(FIND(" – ",$CE1084)),LEFT($CE1084,FIND(" – ",$CE1084)-1),$CE1084),ProdTbl,3,0),"کد ناشناخته"))</f>
        <v/>
      </c>
      <c r="CH1084" s="22" t="n"/>
      <c r="CI1084" s="21" t="n"/>
    </row>
    <row r="1085">
      <c r="A1085" s="18">
        <f>IF($B1085="","",COUNTA($B$10:$B1085))</f>
        <v/>
      </c>
      <c r="B1085" s="19" t="n"/>
      <c r="C1085" s="20" t="n"/>
      <c r="D1085" s="19" t="n"/>
      <c r="E1085" s="18">
        <f>IF($D1085="","",IFERROR(VLOOKUP(IF(ISNUMBER(FIND(" – ",$D1085)),LEFT($D1085,FIND(" – ",$D1085)-1),$D1085),SellerTbl,2,0),"کد ناشناخته"))</f>
        <v/>
      </c>
      <c r="F1085" s="21" t="n"/>
      <c r="G1085" s="21" t="n"/>
      <c r="H1085" s="22" t="n"/>
      <c r="I1085" s="23">
        <f>IF(OR($F1085="",$G1085=""),"",$F1085-$G1085)</f>
        <v/>
      </c>
      <c r="J1085" s="18">
        <f>IF($I1085="","",IF(ABS($I1085)&lt;=0.01*$F1085,"√","×"))</f>
        <v/>
      </c>
      <c r="K1085" s="23">
        <f>IF(COUNT($Q1085,$V1085,$AA1085,$AF1085,$AK1085,$AP1085,$AU1085,$AZ1085,$BE1085,$BJ1085,$BO1085,$BT1085,$BY1085,$CD1085,$CI1085)=0,"",SUM($Q1085,$V1085,$AA1085,$AF1085,$AK1085,$AP1085,$AU1085,$AZ1085,$BE1085,$BJ1085,$BO1085,$BT1085,$BY1085,$CD1085,$CI1085))</f>
        <v/>
      </c>
      <c r="L1085" s="23">
        <f>IF(OR($F1085="",$K1085=""),"",$F1085-$K1085)</f>
        <v/>
      </c>
      <c r="M1085" s="20" t="n"/>
      <c r="N1085" s="18">
        <f>IF($M1085="","",IFERROR(VLOOKUP(IFERROR(VLOOKUP(IF(ISNUMBER(FIND(" – ",$M1085)),LEFT($M1085,FIND(" – ",$M1085)-1),$M1085),ProdTbl,5,0),""),BasketTbl,2,0),"کد ناشناخته"))</f>
        <v/>
      </c>
      <c r="O1085" s="18">
        <f>IF($M1085="","",IFERROR(VLOOKUP(IF(ISNUMBER(FIND(" – ",$M1085)),LEFT($M1085,FIND(" – ",$M1085)-1),$M1085),ProdTbl,3,0),"کد ناشناخته"))</f>
        <v/>
      </c>
      <c r="P1085" s="22" t="n"/>
      <c r="Q1085" s="21" t="n"/>
      <c r="R1085" s="20" t="n"/>
      <c r="S1085" s="18">
        <f>IF($R1085="","",IFERROR(VLOOKUP(IFERROR(VLOOKUP(IF(ISNUMBER(FIND(" – ",$R1085)),LEFT($R1085,FIND(" – ",$R1085)-1),$R1085),ProdTbl,5,0),""),BasketTbl,2,0),"کد ناشناخته"))</f>
        <v/>
      </c>
      <c r="T1085" s="18">
        <f>IF($R1085="","",IFERROR(VLOOKUP(IF(ISNUMBER(FIND(" – ",$R1085)),LEFT($R1085,FIND(" – ",$R1085)-1),$R1085),ProdTbl,3,0),"کد ناشناخته"))</f>
        <v/>
      </c>
      <c r="U1085" s="22" t="n"/>
      <c r="V1085" s="21" t="n"/>
      <c r="W1085" s="20" t="n"/>
      <c r="X1085" s="18">
        <f>IF($W1085="","",IFERROR(VLOOKUP(IFERROR(VLOOKUP(IF(ISNUMBER(FIND(" – ",$W1085)),LEFT($W1085,FIND(" – ",$W1085)-1),$W1085),ProdTbl,5,0),""),BasketTbl,2,0),"کد ناشناخته"))</f>
        <v/>
      </c>
      <c r="Y1085" s="18">
        <f>IF($W1085="","",IFERROR(VLOOKUP(IF(ISNUMBER(FIND(" – ",$W1085)),LEFT($W1085,FIND(" – ",$W1085)-1),$W1085),ProdTbl,3,0),"کد ناشناخته"))</f>
        <v/>
      </c>
      <c r="Z1085" s="22" t="n"/>
      <c r="AA1085" s="21" t="n"/>
      <c r="AB1085" s="20" t="n"/>
      <c r="AC1085" s="18">
        <f>IF($AB1085="","",IFERROR(VLOOKUP(IFERROR(VLOOKUP(IF(ISNUMBER(FIND(" – ",$AB1085)),LEFT($AB1085,FIND(" – ",$AB1085)-1),$AB1085),ProdTbl,5,0),""),BasketTbl,2,0),"کد ناشناخته"))</f>
        <v/>
      </c>
      <c r="AD1085" s="18">
        <f>IF($AB1085="","",IFERROR(VLOOKUP(IF(ISNUMBER(FIND(" – ",$AB1085)),LEFT($AB1085,FIND(" – ",$AB1085)-1),$AB1085),ProdTbl,3,0),"کد ناشناخته"))</f>
        <v/>
      </c>
      <c r="AE1085" s="22" t="n"/>
      <c r="AF1085" s="21" t="n"/>
      <c r="AG1085" s="20" t="n"/>
      <c r="AH1085" s="18">
        <f>IF($AG1085="","",IFERROR(VLOOKUP(IFERROR(VLOOKUP(IF(ISNUMBER(FIND(" – ",$AG1085)),LEFT($AG1085,FIND(" – ",$AG1085)-1),$AG1085),ProdTbl,5,0),""),BasketTbl,2,0),"کد ناشناخته"))</f>
        <v/>
      </c>
      <c r="AI1085" s="18">
        <f>IF($AG1085="","",IFERROR(VLOOKUP(IF(ISNUMBER(FIND(" – ",$AG1085)),LEFT($AG1085,FIND(" – ",$AG1085)-1),$AG1085),ProdTbl,3,0),"کد ناشناخته"))</f>
        <v/>
      </c>
      <c r="AJ1085" s="22" t="n"/>
      <c r="AK1085" s="21" t="n"/>
      <c r="AL1085" s="20" t="n"/>
      <c r="AM1085" s="18">
        <f>IF($AL1085="","",IFERROR(VLOOKUP(IFERROR(VLOOKUP(IF(ISNUMBER(FIND(" – ",$AL1085)),LEFT($AL1085,FIND(" – ",$AL1085)-1),$AL1085),ProdTbl,5,0),""),BasketTbl,2,0),"کد ناشناخته"))</f>
        <v/>
      </c>
      <c r="AN1085" s="18">
        <f>IF($AL1085="","",IFERROR(VLOOKUP(IF(ISNUMBER(FIND(" – ",$AL1085)),LEFT($AL1085,FIND(" – ",$AL1085)-1),$AL1085),ProdTbl,3,0),"کد ناشناخته"))</f>
        <v/>
      </c>
      <c r="AO1085" s="22" t="n"/>
      <c r="AP1085" s="21" t="n"/>
      <c r="AQ1085" s="20" t="n"/>
      <c r="AR1085" s="18">
        <f>IF($AQ1085="","",IFERROR(VLOOKUP(IFERROR(VLOOKUP(IF(ISNUMBER(FIND(" – ",$AQ1085)),LEFT($AQ1085,FIND(" – ",$AQ1085)-1),$AQ1085),ProdTbl,5,0),""),BasketTbl,2,0),"کد ناشناخته"))</f>
        <v/>
      </c>
      <c r="AS1085" s="18">
        <f>IF($AQ1085="","",IFERROR(VLOOKUP(IF(ISNUMBER(FIND(" – ",$AQ1085)),LEFT($AQ1085,FIND(" – ",$AQ1085)-1),$AQ1085),ProdTbl,3,0),"کد ناشناخته"))</f>
        <v/>
      </c>
      <c r="AT1085" s="22" t="n"/>
      <c r="AU1085" s="21" t="n"/>
      <c r="AV1085" s="20" t="n"/>
      <c r="AW1085" s="18">
        <f>IF($AV1085="","",IFERROR(VLOOKUP(IFERROR(VLOOKUP(IF(ISNUMBER(FIND(" – ",$AV1085)),LEFT($AV1085,FIND(" – ",$AV1085)-1),$AV1085),ProdTbl,5,0),""),BasketTbl,2,0),"کد ناشناخته"))</f>
        <v/>
      </c>
      <c r="AX1085" s="18">
        <f>IF($AV1085="","",IFERROR(VLOOKUP(IF(ISNUMBER(FIND(" – ",$AV1085)),LEFT($AV1085,FIND(" – ",$AV1085)-1),$AV1085),ProdTbl,3,0),"کد ناشناخته"))</f>
        <v/>
      </c>
      <c r="AY1085" s="22" t="n"/>
      <c r="AZ1085" s="21" t="n"/>
      <c r="BA1085" s="20" t="n"/>
      <c r="BB1085" s="18">
        <f>IF($BA1085="","",IFERROR(VLOOKUP(IFERROR(VLOOKUP(IF(ISNUMBER(FIND(" – ",$BA1085)),LEFT($BA1085,FIND(" – ",$BA1085)-1),$BA1085),ProdTbl,5,0),""),BasketTbl,2,0),"کد ناشناخته"))</f>
        <v/>
      </c>
      <c r="BC1085" s="18">
        <f>IF($BA1085="","",IFERROR(VLOOKUP(IF(ISNUMBER(FIND(" – ",$BA1085)),LEFT($BA1085,FIND(" – ",$BA1085)-1),$BA1085),ProdTbl,3,0),"کد ناشناخته"))</f>
        <v/>
      </c>
      <c r="BD1085" s="22" t="n"/>
      <c r="BE1085" s="21" t="n"/>
      <c r="BF1085" s="20" t="n"/>
      <c r="BG1085" s="18">
        <f>IF($BF1085="","",IFERROR(VLOOKUP(IFERROR(VLOOKUP(IF(ISNUMBER(FIND(" – ",$BF1085)),LEFT($BF1085,FIND(" – ",$BF1085)-1),$BF1085),ProdTbl,5,0),""),BasketTbl,2,0),"کد ناشناخته"))</f>
        <v/>
      </c>
      <c r="BH1085" s="18">
        <f>IF($BF1085="","",IFERROR(VLOOKUP(IF(ISNUMBER(FIND(" – ",$BF1085)),LEFT($BF1085,FIND(" – ",$BF1085)-1),$BF1085),ProdTbl,3,0),"کد ناشناخته"))</f>
        <v/>
      </c>
      <c r="BI1085" s="22" t="n"/>
      <c r="BJ1085" s="21" t="n"/>
      <c r="BK1085" s="20" t="n"/>
      <c r="BL1085" s="18">
        <f>IF($BK1085="","",IFERROR(VLOOKUP(IFERROR(VLOOKUP(IF(ISNUMBER(FIND(" – ",$BK1085)),LEFT($BK1085,FIND(" – ",$BK1085)-1),$BK1085),ProdTbl,5,0),""),BasketTbl,2,0),"کد ناشناخته"))</f>
        <v/>
      </c>
      <c r="BM1085" s="18">
        <f>IF($BK1085="","",IFERROR(VLOOKUP(IF(ISNUMBER(FIND(" – ",$BK1085)),LEFT($BK1085,FIND(" – ",$BK1085)-1),$BK1085),ProdTbl,3,0),"کد ناشناخته"))</f>
        <v/>
      </c>
      <c r="BN1085" s="22" t="n"/>
      <c r="BO1085" s="21" t="n"/>
      <c r="BP1085" s="20" t="n"/>
      <c r="BQ1085" s="18">
        <f>IF($BP1085="","",IFERROR(VLOOKUP(IFERROR(VLOOKUP(IF(ISNUMBER(FIND(" – ",$BP1085)),LEFT($BP1085,FIND(" – ",$BP1085)-1),$BP1085),ProdTbl,5,0),""),BasketTbl,2,0),"کد ناشناخته"))</f>
        <v/>
      </c>
      <c r="BR1085" s="18">
        <f>IF($BP1085="","",IFERROR(VLOOKUP(IF(ISNUMBER(FIND(" – ",$BP1085)),LEFT($BP1085,FIND(" – ",$BP1085)-1),$BP1085),ProdTbl,3,0),"کد ناشناخته"))</f>
        <v/>
      </c>
      <c r="BS1085" s="22" t="n"/>
      <c r="BT1085" s="21" t="n"/>
      <c r="BU1085" s="20" t="n"/>
      <c r="BV1085" s="18">
        <f>IF($BU1085="","",IFERROR(VLOOKUP(IFERROR(VLOOKUP(IF(ISNUMBER(FIND(" – ",$BU1085)),LEFT($BU1085,FIND(" – ",$BU1085)-1),$BU1085),ProdTbl,5,0),""),BasketTbl,2,0),"کد ناشناخته"))</f>
        <v/>
      </c>
      <c r="BW1085" s="18">
        <f>IF($BU1085="","",IFERROR(VLOOKUP(IF(ISNUMBER(FIND(" – ",$BU1085)),LEFT($BU1085,FIND(" – ",$BU1085)-1),$BU1085),ProdTbl,3,0),"کد ناشناخته"))</f>
        <v/>
      </c>
      <c r="BX1085" s="22" t="n"/>
      <c r="BY1085" s="21" t="n"/>
      <c r="BZ1085" s="20" t="n"/>
      <c r="CA1085" s="18">
        <f>IF($BZ1085="","",IFERROR(VLOOKUP(IFERROR(VLOOKUP(IF(ISNUMBER(FIND(" – ",$BZ1085)),LEFT($BZ1085,FIND(" – ",$BZ1085)-1),$BZ1085),ProdTbl,5,0),""),BasketTbl,2,0),"کد ناشناخته"))</f>
        <v/>
      </c>
      <c r="CB1085" s="18">
        <f>IF($BZ1085="","",IFERROR(VLOOKUP(IF(ISNUMBER(FIND(" – ",$BZ1085)),LEFT($BZ1085,FIND(" – ",$BZ1085)-1),$BZ1085),ProdTbl,3,0),"کد ناشناخته"))</f>
        <v/>
      </c>
      <c r="CC1085" s="22" t="n"/>
      <c r="CD1085" s="21" t="n"/>
      <c r="CE1085" s="20" t="n"/>
      <c r="CF1085" s="18">
        <f>IF($CE1085="","",IFERROR(VLOOKUP(IFERROR(VLOOKUP(IF(ISNUMBER(FIND(" – ",$CE1085)),LEFT($CE1085,FIND(" – ",$CE1085)-1),$CE1085),ProdTbl,5,0),""),BasketTbl,2,0),"کد ناشناخته"))</f>
        <v/>
      </c>
      <c r="CG1085" s="18">
        <f>IF($CE1085="","",IFERROR(VLOOKUP(IF(ISNUMBER(FIND(" – ",$CE1085)),LEFT($CE1085,FIND(" – ",$CE1085)-1),$CE1085),ProdTbl,3,0),"کد ناشناخته"))</f>
        <v/>
      </c>
      <c r="CH1085" s="22" t="n"/>
      <c r="CI1085" s="21" t="n"/>
    </row>
    <row r="1086">
      <c r="A1086" s="18">
        <f>IF($B1086="","",COUNTA($B$10:$B1086))</f>
        <v/>
      </c>
      <c r="B1086" s="19" t="n"/>
      <c r="C1086" s="20" t="n"/>
      <c r="D1086" s="19" t="n"/>
      <c r="E1086" s="18">
        <f>IF($D1086="","",IFERROR(VLOOKUP(IF(ISNUMBER(FIND(" – ",$D1086)),LEFT($D1086,FIND(" – ",$D1086)-1),$D1086),SellerTbl,2,0),"کد ناشناخته"))</f>
        <v/>
      </c>
      <c r="F1086" s="21" t="n"/>
      <c r="G1086" s="21" t="n"/>
      <c r="H1086" s="22" t="n"/>
      <c r="I1086" s="23">
        <f>IF(OR($F1086="",$G1086=""),"",$F1086-$G1086)</f>
        <v/>
      </c>
      <c r="J1086" s="18">
        <f>IF($I1086="","",IF(ABS($I1086)&lt;=0.01*$F1086,"√","×"))</f>
        <v/>
      </c>
      <c r="K1086" s="23">
        <f>IF(COUNT($Q1086,$V1086,$AA1086,$AF1086,$AK1086,$AP1086,$AU1086,$AZ1086,$BE1086,$BJ1086,$BO1086,$BT1086,$BY1086,$CD1086,$CI1086)=0,"",SUM($Q1086,$V1086,$AA1086,$AF1086,$AK1086,$AP1086,$AU1086,$AZ1086,$BE1086,$BJ1086,$BO1086,$BT1086,$BY1086,$CD1086,$CI1086))</f>
        <v/>
      </c>
      <c r="L1086" s="23">
        <f>IF(OR($F1086="",$K1086=""),"",$F1086-$K1086)</f>
        <v/>
      </c>
      <c r="M1086" s="20" t="n"/>
      <c r="N1086" s="18">
        <f>IF($M1086="","",IFERROR(VLOOKUP(IFERROR(VLOOKUP(IF(ISNUMBER(FIND(" – ",$M1086)),LEFT($M1086,FIND(" – ",$M1086)-1),$M1086),ProdTbl,5,0),""),BasketTbl,2,0),"کد ناشناخته"))</f>
        <v/>
      </c>
      <c r="O1086" s="18">
        <f>IF($M1086="","",IFERROR(VLOOKUP(IF(ISNUMBER(FIND(" – ",$M1086)),LEFT($M1086,FIND(" – ",$M1086)-1),$M1086),ProdTbl,3,0),"کد ناشناخته"))</f>
        <v/>
      </c>
      <c r="P1086" s="22" t="n"/>
      <c r="Q1086" s="21" t="n"/>
      <c r="R1086" s="20" t="n"/>
      <c r="S1086" s="18">
        <f>IF($R1086="","",IFERROR(VLOOKUP(IFERROR(VLOOKUP(IF(ISNUMBER(FIND(" – ",$R1086)),LEFT($R1086,FIND(" – ",$R1086)-1),$R1086),ProdTbl,5,0),""),BasketTbl,2,0),"کد ناشناخته"))</f>
        <v/>
      </c>
      <c r="T1086" s="18">
        <f>IF($R1086="","",IFERROR(VLOOKUP(IF(ISNUMBER(FIND(" – ",$R1086)),LEFT($R1086,FIND(" – ",$R1086)-1),$R1086),ProdTbl,3,0),"کد ناشناخته"))</f>
        <v/>
      </c>
      <c r="U1086" s="22" t="n"/>
      <c r="V1086" s="21" t="n"/>
      <c r="W1086" s="20" t="n"/>
      <c r="X1086" s="18">
        <f>IF($W1086="","",IFERROR(VLOOKUP(IFERROR(VLOOKUP(IF(ISNUMBER(FIND(" – ",$W1086)),LEFT($W1086,FIND(" – ",$W1086)-1),$W1086),ProdTbl,5,0),""),BasketTbl,2,0),"کد ناشناخته"))</f>
        <v/>
      </c>
      <c r="Y1086" s="18">
        <f>IF($W1086="","",IFERROR(VLOOKUP(IF(ISNUMBER(FIND(" – ",$W1086)),LEFT($W1086,FIND(" – ",$W1086)-1),$W1086),ProdTbl,3,0),"کد ناشناخته"))</f>
        <v/>
      </c>
      <c r="Z1086" s="22" t="n"/>
      <c r="AA1086" s="21" t="n"/>
      <c r="AB1086" s="20" t="n"/>
      <c r="AC1086" s="18">
        <f>IF($AB1086="","",IFERROR(VLOOKUP(IFERROR(VLOOKUP(IF(ISNUMBER(FIND(" – ",$AB1086)),LEFT($AB1086,FIND(" – ",$AB1086)-1),$AB1086),ProdTbl,5,0),""),BasketTbl,2,0),"کد ناشناخته"))</f>
        <v/>
      </c>
      <c r="AD1086" s="18">
        <f>IF($AB1086="","",IFERROR(VLOOKUP(IF(ISNUMBER(FIND(" – ",$AB1086)),LEFT($AB1086,FIND(" – ",$AB1086)-1),$AB1086),ProdTbl,3,0),"کد ناشناخته"))</f>
        <v/>
      </c>
      <c r="AE1086" s="22" t="n"/>
      <c r="AF1086" s="21" t="n"/>
      <c r="AG1086" s="20" t="n"/>
      <c r="AH1086" s="18">
        <f>IF($AG1086="","",IFERROR(VLOOKUP(IFERROR(VLOOKUP(IF(ISNUMBER(FIND(" – ",$AG1086)),LEFT($AG1086,FIND(" – ",$AG1086)-1),$AG1086),ProdTbl,5,0),""),BasketTbl,2,0),"کد ناشناخته"))</f>
        <v/>
      </c>
      <c r="AI1086" s="18">
        <f>IF($AG1086="","",IFERROR(VLOOKUP(IF(ISNUMBER(FIND(" – ",$AG1086)),LEFT($AG1086,FIND(" – ",$AG1086)-1),$AG1086),ProdTbl,3,0),"کد ناشناخته"))</f>
        <v/>
      </c>
      <c r="AJ1086" s="22" t="n"/>
      <c r="AK1086" s="21" t="n"/>
      <c r="AL1086" s="20" t="n"/>
      <c r="AM1086" s="18">
        <f>IF($AL1086="","",IFERROR(VLOOKUP(IFERROR(VLOOKUP(IF(ISNUMBER(FIND(" – ",$AL1086)),LEFT($AL1086,FIND(" – ",$AL1086)-1),$AL1086),ProdTbl,5,0),""),BasketTbl,2,0),"کد ناشناخته"))</f>
        <v/>
      </c>
      <c r="AN1086" s="18">
        <f>IF($AL1086="","",IFERROR(VLOOKUP(IF(ISNUMBER(FIND(" – ",$AL1086)),LEFT($AL1086,FIND(" – ",$AL1086)-1),$AL1086),ProdTbl,3,0),"کد ناشناخته"))</f>
        <v/>
      </c>
      <c r="AO1086" s="22" t="n"/>
      <c r="AP1086" s="21" t="n"/>
      <c r="AQ1086" s="20" t="n"/>
      <c r="AR1086" s="18">
        <f>IF($AQ1086="","",IFERROR(VLOOKUP(IFERROR(VLOOKUP(IF(ISNUMBER(FIND(" – ",$AQ1086)),LEFT($AQ1086,FIND(" – ",$AQ1086)-1),$AQ1086),ProdTbl,5,0),""),BasketTbl,2,0),"کد ناشناخته"))</f>
        <v/>
      </c>
      <c r="AS1086" s="18">
        <f>IF($AQ1086="","",IFERROR(VLOOKUP(IF(ISNUMBER(FIND(" – ",$AQ1086)),LEFT($AQ1086,FIND(" – ",$AQ1086)-1),$AQ1086),ProdTbl,3,0),"کد ناشناخته"))</f>
        <v/>
      </c>
      <c r="AT1086" s="22" t="n"/>
      <c r="AU1086" s="21" t="n"/>
      <c r="AV1086" s="20" t="n"/>
      <c r="AW1086" s="18">
        <f>IF($AV1086="","",IFERROR(VLOOKUP(IFERROR(VLOOKUP(IF(ISNUMBER(FIND(" – ",$AV1086)),LEFT($AV1086,FIND(" – ",$AV1086)-1),$AV1086),ProdTbl,5,0),""),BasketTbl,2,0),"کد ناشناخته"))</f>
        <v/>
      </c>
      <c r="AX1086" s="18">
        <f>IF($AV1086="","",IFERROR(VLOOKUP(IF(ISNUMBER(FIND(" – ",$AV1086)),LEFT($AV1086,FIND(" – ",$AV1086)-1),$AV1086),ProdTbl,3,0),"کد ناشناخته"))</f>
        <v/>
      </c>
      <c r="AY1086" s="22" t="n"/>
      <c r="AZ1086" s="21" t="n"/>
      <c r="BA1086" s="20" t="n"/>
      <c r="BB1086" s="18">
        <f>IF($BA1086="","",IFERROR(VLOOKUP(IFERROR(VLOOKUP(IF(ISNUMBER(FIND(" – ",$BA1086)),LEFT($BA1086,FIND(" – ",$BA1086)-1),$BA1086),ProdTbl,5,0),""),BasketTbl,2,0),"کد ناشناخته"))</f>
        <v/>
      </c>
      <c r="BC1086" s="18">
        <f>IF($BA1086="","",IFERROR(VLOOKUP(IF(ISNUMBER(FIND(" – ",$BA1086)),LEFT($BA1086,FIND(" – ",$BA1086)-1),$BA1086),ProdTbl,3,0),"کد ناشناخته"))</f>
        <v/>
      </c>
      <c r="BD1086" s="22" t="n"/>
      <c r="BE1086" s="21" t="n"/>
      <c r="BF1086" s="20" t="n"/>
      <c r="BG1086" s="18">
        <f>IF($BF1086="","",IFERROR(VLOOKUP(IFERROR(VLOOKUP(IF(ISNUMBER(FIND(" – ",$BF1086)),LEFT($BF1086,FIND(" – ",$BF1086)-1),$BF1086),ProdTbl,5,0),""),BasketTbl,2,0),"کد ناشناخته"))</f>
        <v/>
      </c>
      <c r="BH1086" s="18">
        <f>IF($BF1086="","",IFERROR(VLOOKUP(IF(ISNUMBER(FIND(" – ",$BF1086)),LEFT($BF1086,FIND(" – ",$BF1086)-1),$BF1086),ProdTbl,3,0),"کد ناشناخته"))</f>
        <v/>
      </c>
      <c r="BI1086" s="22" t="n"/>
      <c r="BJ1086" s="21" t="n"/>
      <c r="BK1086" s="20" t="n"/>
      <c r="BL1086" s="18">
        <f>IF($BK1086="","",IFERROR(VLOOKUP(IFERROR(VLOOKUP(IF(ISNUMBER(FIND(" – ",$BK1086)),LEFT($BK1086,FIND(" – ",$BK1086)-1),$BK1086),ProdTbl,5,0),""),BasketTbl,2,0),"کد ناشناخته"))</f>
        <v/>
      </c>
      <c r="BM1086" s="18">
        <f>IF($BK1086="","",IFERROR(VLOOKUP(IF(ISNUMBER(FIND(" – ",$BK1086)),LEFT($BK1086,FIND(" – ",$BK1086)-1),$BK1086),ProdTbl,3,0),"کد ناشناخته"))</f>
        <v/>
      </c>
      <c r="BN1086" s="22" t="n"/>
      <c r="BO1086" s="21" t="n"/>
      <c r="BP1086" s="20" t="n"/>
      <c r="BQ1086" s="18">
        <f>IF($BP1086="","",IFERROR(VLOOKUP(IFERROR(VLOOKUP(IF(ISNUMBER(FIND(" – ",$BP1086)),LEFT($BP1086,FIND(" – ",$BP1086)-1),$BP1086),ProdTbl,5,0),""),BasketTbl,2,0),"کد ناشناخته"))</f>
        <v/>
      </c>
      <c r="BR1086" s="18">
        <f>IF($BP1086="","",IFERROR(VLOOKUP(IF(ISNUMBER(FIND(" – ",$BP1086)),LEFT($BP1086,FIND(" – ",$BP1086)-1),$BP1086),ProdTbl,3,0),"کد ناشناخته"))</f>
        <v/>
      </c>
      <c r="BS1086" s="22" t="n"/>
      <c r="BT1086" s="21" t="n"/>
      <c r="BU1086" s="20" t="n"/>
      <c r="BV1086" s="18">
        <f>IF($BU1086="","",IFERROR(VLOOKUP(IFERROR(VLOOKUP(IF(ISNUMBER(FIND(" – ",$BU1086)),LEFT($BU1086,FIND(" – ",$BU1086)-1),$BU1086),ProdTbl,5,0),""),BasketTbl,2,0),"کد ناشناخته"))</f>
        <v/>
      </c>
      <c r="BW1086" s="18">
        <f>IF($BU1086="","",IFERROR(VLOOKUP(IF(ISNUMBER(FIND(" – ",$BU1086)),LEFT($BU1086,FIND(" – ",$BU1086)-1),$BU1086),ProdTbl,3,0),"کد ناشناخته"))</f>
        <v/>
      </c>
      <c r="BX1086" s="22" t="n"/>
      <c r="BY1086" s="21" t="n"/>
      <c r="BZ1086" s="20" t="n"/>
      <c r="CA1086" s="18">
        <f>IF($BZ1086="","",IFERROR(VLOOKUP(IFERROR(VLOOKUP(IF(ISNUMBER(FIND(" – ",$BZ1086)),LEFT($BZ1086,FIND(" – ",$BZ1086)-1),$BZ1086),ProdTbl,5,0),""),BasketTbl,2,0),"کد ناشناخته"))</f>
        <v/>
      </c>
      <c r="CB1086" s="18">
        <f>IF($BZ1086="","",IFERROR(VLOOKUP(IF(ISNUMBER(FIND(" – ",$BZ1086)),LEFT($BZ1086,FIND(" – ",$BZ1086)-1),$BZ1086),ProdTbl,3,0),"کد ناشناخته"))</f>
        <v/>
      </c>
      <c r="CC1086" s="22" t="n"/>
      <c r="CD1086" s="21" t="n"/>
      <c r="CE1086" s="20" t="n"/>
      <c r="CF1086" s="18">
        <f>IF($CE1086="","",IFERROR(VLOOKUP(IFERROR(VLOOKUP(IF(ISNUMBER(FIND(" – ",$CE1086)),LEFT($CE1086,FIND(" – ",$CE1086)-1),$CE1086),ProdTbl,5,0),""),BasketTbl,2,0),"کد ناشناخته"))</f>
        <v/>
      </c>
      <c r="CG1086" s="18">
        <f>IF($CE1086="","",IFERROR(VLOOKUP(IF(ISNUMBER(FIND(" – ",$CE1086)),LEFT($CE1086,FIND(" – ",$CE1086)-1),$CE1086),ProdTbl,3,0),"کد ناشناخته"))</f>
        <v/>
      </c>
      <c r="CH1086" s="22" t="n"/>
      <c r="CI1086" s="21" t="n"/>
    </row>
    <row r="1087">
      <c r="A1087" s="18">
        <f>IF($B1087="","",COUNTA($B$10:$B1087))</f>
        <v/>
      </c>
      <c r="B1087" s="19" t="n"/>
      <c r="C1087" s="20" t="n"/>
      <c r="D1087" s="19" t="n"/>
      <c r="E1087" s="18">
        <f>IF($D1087="","",IFERROR(VLOOKUP(IF(ISNUMBER(FIND(" – ",$D1087)),LEFT($D1087,FIND(" – ",$D1087)-1),$D1087),SellerTbl,2,0),"کد ناشناخته"))</f>
        <v/>
      </c>
      <c r="F1087" s="21" t="n"/>
      <c r="G1087" s="21" t="n"/>
      <c r="H1087" s="22" t="n"/>
      <c r="I1087" s="23">
        <f>IF(OR($F1087="",$G1087=""),"",$F1087-$G1087)</f>
        <v/>
      </c>
      <c r="J1087" s="18">
        <f>IF($I1087="","",IF(ABS($I1087)&lt;=0.01*$F1087,"√","×"))</f>
        <v/>
      </c>
      <c r="K1087" s="23">
        <f>IF(COUNT($Q1087,$V1087,$AA1087,$AF1087,$AK1087,$AP1087,$AU1087,$AZ1087,$BE1087,$BJ1087,$BO1087,$BT1087,$BY1087,$CD1087,$CI1087)=0,"",SUM($Q1087,$V1087,$AA1087,$AF1087,$AK1087,$AP1087,$AU1087,$AZ1087,$BE1087,$BJ1087,$BO1087,$BT1087,$BY1087,$CD1087,$CI1087))</f>
        <v/>
      </c>
      <c r="L1087" s="23">
        <f>IF(OR($F1087="",$K1087=""),"",$F1087-$K1087)</f>
        <v/>
      </c>
      <c r="M1087" s="20" t="n"/>
      <c r="N1087" s="18">
        <f>IF($M1087="","",IFERROR(VLOOKUP(IFERROR(VLOOKUP(IF(ISNUMBER(FIND(" – ",$M1087)),LEFT($M1087,FIND(" – ",$M1087)-1),$M1087),ProdTbl,5,0),""),BasketTbl,2,0),"کد ناشناخته"))</f>
        <v/>
      </c>
      <c r="O1087" s="18">
        <f>IF($M1087="","",IFERROR(VLOOKUP(IF(ISNUMBER(FIND(" – ",$M1087)),LEFT($M1087,FIND(" – ",$M1087)-1),$M1087),ProdTbl,3,0),"کد ناشناخته"))</f>
        <v/>
      </c>
      <c r="P1087" s="22" t="n"/>
      <c r="Q1087" s="21" t="n"/>
      <c r="R1087" s="20" t="n"/>
      <c r="S1087" s="18">
        <f>IF($R1087="","",IFERROR(VLOOKUP(IFERROR(VLOOKUP(IF(ISNUMBER(FIND(" – ",$R1087)),LEFT($R1087,FIND(" – ",$R1087)-1),$R1087),ProdTbl,5,0),""),BasketTbl,2,0),"کد ناشناخته"))</f>
        <v/>
      </c>
      <c r="T1087" s="18">
        <f>IF($R1087="","",IFERROR(VLOOKUP(IF(ISNUMBER(FIND(" – ",$R1087)),LEFT($R1087,FIND(" – ",$R1087)-1),$R1087),ProdTbl,3,0),"کد ناشناخته"))</f>
        <v/>
      </c>
      <c r="U1087" s="22" t="n"/>
      <c r="V1087" s="21" t="n"/>
      <c r="W1087" s="20" t="n"/>
      <c r="X1087" s="18">
        <f>IF($W1087="","",IFERROR(VLOOKUP(IFERROR(VLOOKUP(IF(ISNUMBER(FIND(" – ",$W1087)),LEFT($W1087,FIND(" – ",$W1087)-1),$W1087),ProdTbl,5,0),""),BasketTbl,2,0),"کد ناشناخته"))</f>
        <v/>
      </c>
      <c r="Y1087" s="18">
        <f>IF($W1087="","",IFERROR(VLOOKUP(IF(ISNUMBER(FIND(" – ",$W1087)),LEFT($W1087,FIND(" – ",$W1087)-1),$W1087),ProdTbl,3,0),"کد ناشناخته"))</f>
        <v/>
      </c>
      <c r="Z1087" s="22" t="n"/>
      <c r="AA1087" s="21" t="n"/>
      <c r="AB1087" s="20" t="n"/>
      <c r="AC1087" s="18">
        <f>IF($AB1087="","",IFERROR(VLOOKUP(IFERROR(VLOOKUP(IF(ISNUMBER(FIND(" – ",$AB1087)),LEFT($AB1087,FIND(" – ",$AB1087)-1),$AB1087),ProdTbl,5,0),""),BasketTbl,2,0),"کد ناشناخته"))</f>
        <v/>
      </c>
      <c r="AD1087" s="18">
        <f>IF($AB1087="","",IFERROR(VLOOKUP(IF(ISNUMBER(FIND(" – ",$AB1087)),LEFT($AB1087,FIND(" – ",$AB1087)-1),$AB1087),ProdTbl,3,0),"کد ناشناخته"))</f>
        <v/>
      </c>
      <c r="AE1087" s="22" t="n"/>
      <c r="AF1087" s="21" t="n"/>
      <c r="AG1087" s="20" t="n"/>
      <c r="AH1087" s="18">
        <f>IF($AG1087="","",IFERROR(VLOOKUP(IFERROR(VLOOKUP(IF(ISNUMBER(FIND(" – ",$AG1087)),LEFT($AG1087,FIND(" – ",$AG1087)-1),$AG1087),ProdTbl,5,0),""),BasketTbl,2,0),"کد ناشناخته"))</f>
        <v/>
      </c>
      <c r="AI1087" s="18">
        <f>IF($AG1087="","",IFERROR(VLOOKUP(IF(ISNUMBER(FIND(" – ",$AG1087)),LEFT($AG1087,FIND(" – ",$AG1087)-1),$AG1087),ProdTbl,3,0),"کد ناشناخته"))</f>
        <v/>
      </c>
      <c r="AJ1087" s="22" t="n"/>
      <c r="AK1087" s="21" t="n"/>
      <c r="AL1087" s="20" t="n"/>
      <c r="AM1087" s="18">
        <f>IF($AL1087="","",IFERROR(VLOOKUP(IFERROR(VLOOKUP(IF(ISNUMBER(FIND(" – ",$AL1087)),LEFT($AL1087,FIND(" – ",$AL1087)-1),$AL1087),ProdTbl,5,0),""),BasketTbl,2,0),"کد ناشناخته"))</f>
        <v/>
      </c>
      <c r="AN1087" s="18">
        <f>IF($AL1087="","",IFERROR(VLOOKUP(IF(ISNUMBER(FIND(" – ",$AL1087)),LEFT($AL1087,FIND(" – ",$AL1087)-1),$AL1087),ProdTbl,3,0),"کد ناشناخته"))</f>
        <v/>
      </c>
      <c r="AO1087" s="22" t="n"/>
      <c r="AP1087" s="21" t="n"/>
      <c r="AQ1087" s="20" t="n"/>
      <c r="AR1087" s="18">
        <f>IF($AQ1087="","",IFERROR(VLOOKUP(IFERROR(VLOOKUP(IF(ISNUMBER(FIND(" – ",$AQ1087)),LEFT($AQ1087,FIND(" – ",$AQ1087)-1),$AQ1087),ProdTbl,5,0),""),BasketTbl,2,0),"کد ناشناخته"))</f>
        <v/>
      </c>
      <c r="AS1087" s="18">
        <f>IF($AQ1087="","",IFERROR(VLOOKUP(IF(ISNUMBER(FIND(" – ",$AQ1087)),LEFT($AQ1087,FIND(" – ",$AQ1087)-1),$AQ1087),ProdTbl,3,0),"کد ناشناخته"))</f>
        <v/>
      </c>
      <c r="AT1087" s="22" t="n"/>
      <c r="AU1087" s="21" t="n"/>
      <c r="AV1087" s="20" t="n"/>
      <c r="AW1087" s="18">
        <f>IF($AV1087="","",IFERROR(VLOOKUP(IFERROR(VLOOKUP(IF(ISNUMBER(FIND(" – ",$AV1087)),LEFT($AV1087,FIND(" – ",$AV1087)-1),$AV1087),ProdTbl,5,0),""),BasketTbl,2,0),"کد ناشناخته"))</f>
        <v/>
      </c>
      <c r="AX1087" s="18">
        <f>IF($AV1087="","",IFERROR(VLOOKUP(IF(ISNUMBER(FIND(" – ",$AV1087)),LEFT($AV1087,FIND(" – ",$AV1087)-1),$AV1087),ProdTbl,3,0),"کد ناشناخته"))</f>
        <v/>
      </c>
      <c r="AY1087" s="22" t="n"/>
      <c r="AZ1087" s="21" t="n"/>
      <c r="BA1087" s="20" t="n"/>
      <c r="BB1087" s="18">
        <f>IF($BA1087="","",IFERROR(VLOOKUP(IFERROR(VLOOKUP(IF(ISNUMBER(FIND(" – ",$BA1087)),LEFT($BA1087,FIND(" – ",$BA1087)-1),$BA1087),ProdTbl,5,0),""),BasketTbl,2,0),"کد ناشناخته"))</f>
        <v/>
      </c>
      <c r="BC1087" s="18">
        <f>IF($BA1087="","",IFERROR(VLOOKUP(IF(ISNUMBER(FIND(" – ",$BA1087)),LEFT($BA1087,FIND(" – ",$BA1087)-1),$BA1087),ProdTbl,3,0),"کد ناشناخته"))</f>
        <v/>
      </c>
      <c r="BD1087" s="22" t="n"/>
      <c r="BE1087" s="21" t="n"/>
      <c r="BF1087" s="20" t="n"/>
      <c r="BG1087" s="18">
        <f>IF($BF1087="","",IFERROR(VLOOKUP(IFERROR(VLOOKUP(IF(ISNUMBER(FIND(" – ",$BF1087)),LEFT($BF1087,FIND(" – ",$BF1087)-1),$BF1087),ProdTbl,5,0),""),BasketTbl,2,0),"کد ناشناخته"))</f>
        <v/>
      </c>
      <c r="BH1087" s="18">
        <f>IF($BF1087="","",IFERROR(VLOOKUP(IF(ISNUMBER(FIND(" – ",$BF1087)),LEFT($BF1087,FIND(" – ",$BF1087)-1),$BF1087),ProdTbl,3,0),"کد ناشناخته"))</f>
        <v/>
      </c>
      <c r="BI1087" s="22" t="n"/>
      <c r="BJ1087" s="21" t="n"/>
      <c r="BK1087" s="20" t="n"/>
      <c r="BL1087" s="18">
        <f>IF($BK1087="","",IFERROR(VLOOKUP(IFERROR(VLOOKUP(IF(ISNUMBER(FIND(" – ",$BK1087)),LEFT($BK1087,FIND(" – ",$BK1087)-1),$BK1087),ProdTbl,5,0),""),BasketTbl,2,0),"کد ناشناخته"))</f>
        <v/>
      </c>
      <c r="BM1087" s="18">
        <f>IF($BK1087="","",IFERROR(VLOOKUP(IF(ISNUMBER(FIND(" – ",$BK1087)),LEFT($BK1087,FIND(" – ",$BK1087)-1),$BK1087),ProdTbl,3,0),"کد ناشناخته"))</f>
        <v/>
      </c>
      <c r="BN1087" s="22" t="n"/>
      <c r="BO1087" s="21" t="n"/>
      <c r="BP1087" s="20" t="n"/>
      <c r="BQ1087" s="18">
        <f>IF($BP1087="","",IFERROR(VLOOKUP(IFERROR(VLOOKUP(IF(ISNUMBER(FIND(" – ",$BP1087)),LEFT($BP1087,FIND(" – ",$BP1087)-1),$BP1087),ProdTbl,5,0),""),BasketTbl,2,0),"کد ناشناخته"))</f>
        <v/>
      </c>
      <c r="BR1087" s="18">
        <f>IF($BP1087="","",IFERROR(VLOOKUP(IF(ISNUMBER(FIND(" – ",$BP1087)),LEFT($BP1087,FIND(" – ",$BP1087)-1),$BP1087),ProdTbl,3,0),"کد ناشناخته"))</f>
        <v/>
      </c>
      <c r="BS1087" s="22" t="n"/>
      <c r="BT1087" s="21" t="n"/>
      <c r="BU1087" s="20" t="n"/>
      <c r="BV1087" s="18">
        <f>IF($BU1087="","",IFERROR(VLOOKUP(IFERROR(VLOOKUP(IF(ISNUMBER(FIND(" – ",$BU1087)),LEFT($BU1087,FIND(" – ",$BU1087)-1),$BU1087),ProdTbl,5,0),""),BasketTbl,2,0),"کد ناشناخته"))</f>
        <v/>
      </c>
      <c r="BW1087" s="18">
        <f>IF($BU1087="","",IFERROR(VLOOKUP(IF(ISNUMBER(FIND(" – ",$BU1087)),LEFT($BU1087,FIND(" – ",$BU1087)-1),$BU1087),ProdTbl,3,0),"کد ناشناخته"))</f>
        <v/>
      </c>
      <c r="BX1087" s="22" t="n"/>
      <c r="BY1087" s="21" t="n"/>
      <c r="BZ1087" s="20" t="n"/>
      <c r="CA1087" s="18">
        <f>IF($BZ1087="","",IFERROR(VLOOKUP(IFERROR(VLOOKUP(IF(ISNUMBER(FIND(" – ",$BZ1087)),LEFT($BZ1087,FIND(" – ",$BZ1087)-1),$BZ1087),ProdTbl,5,0),""),BasketTbl,2,0),"کد ناشناخته"))</f>
        <v/>
      </c>
      <c r="CB1087" s="18">
        <f>IF($BZ1087="","",IFERROR(VLOOKUP(IF(ISNUMBER(FIND(" – ",$BZ1087)),LEFT($BZ1087,FIND(" – ",$BZ1087)-1),$BZ1087),ProdTbl,3,0),"کد ناشناخته"))</f>
        <v/>
      </c>
      <c r="CC1087" s="22" t="n"/>
      <c r="CD1087" s="21" t="n"/>
      <c r="CE1087" s="20" t="n"/>
      <c r="CF1087" s="18">
        <f>IF($CE1087="","",IFERROR(VLOOKUP(IFERROR(VLOOKUP(IF(ISNUMBER(FIND(" – ",$CE1087)),LEFT($CE1087,FIND(" – ",$CE1087)-1),$CE1087),ProdTbl,5,0),""),BasketTbl,2,0),"کد ناشناخته"))</f>
        <v/>
      </c>
      <c r="CG1087" s="18">
        <f>IF($CE1087="","",IFERROR(VLOOKUP(IF(ISNUMBER(FIND(" – ",$CE1087)),LEFT($CE1087,FIND(" – ",$CE1087)-1),$CE1087),ProdTbl,3,0),"کد ناشناخته"))</f>
        <v/>
      </c>
      <c r="CH1087" s="22" t="n"/>
      <c r="CI1087" s="21" t="n"/>
    </row>
    <row r="1088">
      <c r="A1088" s="18">
        <f>IF($B1088="","",COUNTA($B$10:$B1088))</f>
        <v/>
      </c>
      <c r="B1088" s="19" t="n"/>
      <c r="C1088" s="20" t="n"/>
      <c r="D1088" s="19" t="n"/>
      <c r="E1088" s="18">
        <f>IF($D1088="","",IFERROR(VLOOKUP(IF(ISNUMBER(FIND(" – ",$D1088)),LEFT($D1088,FIND(" – ",$D1088)-1),$D1088),SellerTbl,2,0),"کد ناشناخته"))</f>
        <v/>
      </c>
      <c r="F1088" s="21" t="n"/>
      <c r="G1088" s="21" t="n"/>
      <c r="H1088" s="22" t="n"/>
      <c r="I1088" s="23">
        <f>IF(OR($F1088="",$G1088=""),"",$F1088-$G1088)</f>
        <v/>
      </c>
      <c r="J1088" s="18">
        <f>IF($I1088="","",IF(ABS($I1088)&lt;=0.01*$F1088,"√","×"))</f>
        <v/>
      </c>
      <c r="K1088" s="23">
        <f>IF(COUNT($Q1088,$V1088,$AA1088,$AF1088,$AK1088,$AP1088,$AU1088,$AZ1088,$BE1088,$BJ1088,$BO1088,$BT1088,$BY1088,$CD1088,$CI1088)=0,"",SUM($Q1088,$V1088,$AA1088,$AF1088,$AK1088,$AP1088,$AU1088,$AZ1088,$BE1088,$BJ1088,$BO1088,$BT1088,$BY1088,$CD1088,$CI1088))</f>
        <v/>
      </c>
      <c r="L1088" s="23">
        <f>IF(OR($F1088="",$K1088=""),"",$F1088-$K1088)</f>
        <v/>
      </c>
      <c r="M1088" s="20" t="n"/>
      <c r="N1088" s="18">
        <f>IF($M1088="","",IFERROR(VLOOKUP(IFERROR(VLOOKUP(IF(ISNUMBER(FIND(" – ",$M1088)),LEFT($M1088,FIND(" – ",$M1088)-1),$M1088),ProdTbl,5,0),""),BasketTbl,2,0),"کد ناشناخته"))</f>
        <v/>
      </c>
      <c r="O1088" s="18">
        <f>IF($M1088="","",IFERROR(VLOOKUP(IF(ISNUMBER(FIND(" – ",$M1088)),LEFT($M1088,FIND(" – ",$M1088)-1),$M1088),ProdTbl,3,0),"کد ناشناخته"))</f>
        <v/>
      </c>
      <c r="P1088" s="22" t="n"/>
      <c r="Q1088" s="21" t="n"/>
      <c r="R1088" s="20" t="n"/>
      <c r="S1088" s="18">
        <f>IF($R1088="","",IFERROR(VLOOKUP(IFERROR(VLOOKUP(IF(ISNUMBER(FIND(" – ",$R1088)),LEFT($R1088,FIND(" – ",$R1088)-1),$R1088),ProdTbl,5,0),""),BasketTbl,2,0),"کد ناشناخته"))</f>
        <v/>
      </c>
      <c r="T1088" s="18">
        <f>IF($R1088="","",IFERROR(VLOOKUP(IF(ISNUMBER(FIND(" – ",$R1088)),LEFT($R1088,FIND(" – ",$R1088)-1),$R1088),ProdTbl,3,0),"کد ناشناخته"))</f>
        <v/>
      </c>
      <c r="U1088" s="22" t="n"/>
      <c r="V1088" s="21" t="n"/>
      <c r="W1088" s="20" t="n"/>
      <c r="X1088" s="18">
        <f>IF($W1088="","",IFERROR(VLOOKUP(IFERROR(VLOOKUP(IF(ISNUMBER(FIND(" – ",$W1088)),LEFT($W1088,FIND(" – ",$W1088)-1),$W1088),ProdTbl,5,0),""),BasketTbl,2,0),"کد ناشناخته"))</f>
        <v/>
      </c>
      <c r="Y1088" s="18">
        <f>IF($W1088="","",IFERROR(VLOOKUP(IF(ISNUMBER(FIND(" – ",$W1088)),LEFT($W1088,FIND(" – ",$W1088)-1),$W1088),ProdTbl,3,0),"کد ناشناخته"))</f>
        <v/>
      </c>
      <c r="Z1088" s="22" t="n"/>
      <c r="AA1088" s="21" t="n"/>
      <c r="AB1088" s="20" t="n"/>
      <c r="AC1088" s="18">
        <f>IF($AB1088="","",IFERROR(VLOOKUP(IFERROR(VLOOKUP(IF(ISNUMBER(FIND(" – ",$AB1088)),LEFT($AB1088,FIND(" – ",$AB1088)-1),$AB1088),ProdTbl,5,0),""),BasketTbl,2,0),"کد ناشناخته"))</f>
        <v/>
      </c>
      <c r="AD1088" s="18">
        <f>IF($AB1088="","",IFERROR(VLOOKUP(IF(ISNUMBER(FIND(" – ",$AB1088)),LEFT($AB1088,FIND(" – ",$AB1088)-1),$AB1088),ProdTbl,3,0),"کد ناشناخته"))</f>
        <v/>
      </c>
      <c r="AE1088" s="22" t="n"/>
      <c r="AF1088" s="21" t="n"/>
      <c r="AG1088" s="20" t="n"/>
      <c r="AH1088" s="18">
        <f>IF($AG1088="","",IFERROR(VLOOKUP(IFERROR(VLOOKUP(IF(ISNUMBER(FIND(" – ",$AG1088)),LEFT($AG1088,FIND(" – ",$AG1088)-1),$AG1088),ProdTbl,5,0),""),BasketTbl,2,0),"کد ناشناخته"))</f>
        <v/>
      </c>
      <c r="AI1088" s="18">
        <f>IF($AG1088="","",IFERROR(VLOOKUP(IF(ISNUMBER(FIND(" – ",$AG1088)),LEFT($AG1088,FIND(" – ",$AG1088)-1),$AG1088),ProdTbl,3,0),"کد ناشناخته"))</f>
        <v/>
      </c>
      <c r="AJ1088" s="22" t="n"/>
      <c r="AK1088" s="21" t="n"/>
      <c r="AL1088" s="20" t="n"/>
      <c r="AM1088" s="18">
        <f>IF($AL1088="","",IFERROR(VLOOKUP(IFERROR(VLOOKUP(IF(ISNUMBER(FIND(" – ",$AL1088)),LEFT($AL1088,FIND(" – ",$AL1088)-1),$AL1088),ProdTbl,5,0),""),BasketTbl,2,0),"کد ناشناخته"))</f>
        <v/>
      </c>
      <c r="AN1088" s="18">
        <f>IF($AL1088="","",IFERROR(VLOOKUP(IF(ISNUMBER(FIND(" – ",$AL1088)),LEFT($AL1088,FIND(" – ",$AL1088)-1),$AL1088),ProdTbl,3,0),"کد ناشناخته"))</f>
        <v/>
      </c>
      <c r="AO1088" s="22" t="n"/>
      <c r="AP1088" s="21" t="n"/>
      <c r="AQ1088" s="20" t="n"/>
      <c r="AR1088" s="18">
        <f>IF($AQ1088="","",IFERROR(VLOOKUP(IFERROR(VLOOKUP(IF(ISNUMBER(FIND(" – ",$AQ1088)),LEFT($AQ1088,FIND(" – ",$AQ1088)-1),$AQ1088),ProdTbl,5,0),""),BasketTbl,2,0),"کد ناشناخته"))</f>
        <v/>
      </c>
      <c r="AS1088" s="18">
        <f>IF($AQ1088="","",IFERROR(VLOOKUP(IF(ISNUMBER(FIND(" – ",$AQ1088)),LEFT($AQ1088,FIND(" – ",$AQ1088)-1),$AQ1088),ProdTbl,3,0),"کد ناشناخته"))</f>
        <v/>
      </c>
      <c r="AT1088" s="22" t="n"/>
      <c r="AU1088" s="21" t="n"/>
      <c r="AV1088" s="20" t="n"/>
      <c r="AW1088" s="18">
        <f>IF($AV1088="","",IFERROR(VLOOKUP(IFERROR(VLOOKUP(IF(ISNUMBER(FIND(" – ",$AV1088)),LEFT($AV1088,FIND(" – ",$AV1088)-1),$AV1088),ProdTbl,5,0),""),BasketTbl,2,0),"کد ناشناخته"))</f>
        <v/>
      </c>
      <c r="AX1088" s="18">
        <f>IF($AV1088="","",IFERROR(VLOOKUP(IF(ISNUMBER(FIND(" – ",$AV1088)),LEFT($AV1088,FIND(" – ",$AV1088)-1),$AV1088),ProdTbl,3,0),"کد ناشناخته"))</f>
        <v/>
      </c>
      <c r="AY1088" s="22" t="n"/>
      <c r="AZ1088" s="21" t="n"/>
      <c r="BA1088" s="20" t="n"/>
      <c r="BB1088" s="18">
        <f>IF($BA1088="","",IFERROR(VLOOKUP(IFERROR(VLOOKUP(IF(ISNUMBER(FIND(" – ",$BA1088)),LEFT($BA1088,FIND(" – ",$BA1088)-1),$BA1088),ProdTbl,5,0),""),BasketTbl,2,0),"کد ناشناخته"))</f>
        <v/>
      </c>
      <c r="BC1088" s="18">
        <f>IF($BA1088="","",IFERROR(VLOOKUP(IF(ISNUMBER(FIND(" – ",$BA1088)),LEFT($BA1088,FIND(" – ",$BA1088)-1),$BA1088),ProdTbl,3,0),"کد ناشناخته"))</f>
        <v/>
      </c>
      <c r="BD1088" s="22" t="n"/>
      <c r="BE1088" s="21" t="n"/>
      <c r="BF1088" s="20" t="n"/>
      <c r="BG1088" s="18">
        <f>IF($BF1088="","",IFERROR(VLOOKUP(IFERROR(VLOOKUP(IF(ISNUMBER(FIND(" – ",$BF1088)),LEFT($BF1088,FIND(" – ",$BF1088)-1),$BF1088),ProdTbl,5,0),""),BasketTbl,2,0),"کد ناشناخته"))</f>
        <v/>
      </c>
      <c r="BH1088" s="18">
        <f>IF($BF1088="","",IFERROR(VLOOKUP(IF(ISNUMBER(FIND(" – ",$BF1088)),LEFT($BF1088,FIND(" – ",$BF1088)-1),$BF1088),ProdTbl,3,0),"کد ناشناخته"))</f>
        <v/>
      </c>
      <c r="BI1088" s="22" t="n"/>
      <c r="BJ1088" s="21" t="n"/>
      <c r="BK1088" s="20" t="n"/>
      <c r="BL1088" s="18">
        <f>IF($BK1088="","",IFERROR(VLOOKUP(IFERROR(VLOOKUP(IF(ISNUMBER(FIND(" – ",$BK1088)),LEFT($BK1088,FIND(" – ",$BK1088)-1),$BK1088),ProdTbl,5,0),""),BasketTbl,2,0),"کد ناشناخته"))</f>
        <v/>
      </c>
      <c r="BM1088" s="18">
        <f>IF($BK1088="","",IFERROR(VLOOKUP(IF(ISNUMBER(FIND(" – ",$BK1088)),LEFT($BK1088,FIND(" – ",$BK1088)-1),$BK1088),ProdTbl,3,0),"کد ناشناخته"))</f>
        <v/>
      </c>
      <c r="BN1088" s="22" t="n"/>
      <c r="BO1088" s="21" t="n"/>
      <c r="BP1088" s="20" t="n"/>
      <c r="BQ1088" s="18">
        <f>IF($BP1088="","",IFERROR(VLOOKUP(IFERROR(VLOOKUP(IF(ISNUMBER(FIND(" – ",$BP1088)),LEFT($BP1088,FIND(" – ",$BP1088)-1),$BP1088),ProdTbl,5,0),""),BasketTbl,2,0),"کد ناشناخته"))</f>
        <v/>
      </c>
      <c r="BR1088" s="18">
        <f>IF($BP1088="","",IFERROR(VLOOKUP(IF(ISNUMBER(FIND(" – ",$BP1088)),LEFT($BP1088,FIND(" – ",$BP1088)-1),$BP1088),ProdTbl,3,0),"کد ناشناخته"))</f>
        <v/>
      </c>
      <c r="BS1088" s="22" t="n"/>
      <c r="BT1088" s="21" t="n"/>
      <c r="BU1088" s="20" t="n"/>
      <c r="BV1088" s="18">
        <f>IF($BU1088="","",IFERROR(VLOOKUP(IFERROR(VLOOKUP(IF(ISNUMBER(FIND(" – ",$BU1088)),LEFT($BU1088,FIND(" – ",$BU1088)-1),$BU1088),ProdTbl,5,0),""),BasketTbl,2,0),"کد ناشناخته"))</f>
        <v/>
      </c>
      <c r="BW1088" s="18">
        <f>IF($BU1088="","",IFERROR(VLOOKUP(IF(ISNUMBER(FIND(" – ",$BU1088)),LEFT($BU1088,FIND(" – ",$BU1088)-1),$BU1088),ProdTbl,3,0),"کد ناشناخته"))</f>
        <v/>
      </c>
      <c r="BX1088" s="22" t="n"/>
      <c r="BY1088" s="21" t="n"/>
      <c r="BZ1088" s="20" t="n"/>
      <c r="CA1088" s="18">
        <f>IF($BZ1088="","",IFERROR(VLOOKUP(IFERROR(VLOOKUP(IF(ISNUMBER(FIND(" – ",$BZ1088)),LEFT($BZ1088,FIND(" – ",$BZ1088)-1),$BZ1088),ProdTbl,5,0),""),BasketTbl,2,0),"کد ناشناخته"))</f>
        <v/>
      </c>
      <c r="CB1088" s="18">
        <f>IF($BZ1088="","",IFERROR(VLOOKUP(IF(ISNUMBER(FIND(" – ",$BZ1088)),LEFT($BZ1088,FIND(" – ",$BZ1088)-1),$BZ1088),ProdTbl,3,0),"کد ناشناخته"))</f>
        <v/>
      </c>
      <c r="CC1088" s="22" t="n"/>
      <c r="CD1088" s="21" t="n"/>
      <c r="CE1088" s="20" t="n"/>
      <c r="CF1088" s="18">
        <f>IF($CE1088="","",IFERROR(VLOOKUP(IFERROR(VLOOKUP(IF(ISNUMBER(FIND(" – ",$CE1088)),LEFT($CE1088,FIND(" – ",$CE1088)-1),$CE1088),ProdTbl,5,0),""),BasketTbl,2,0),"کد ناشناخته"))</f>
        <v/>
      </c>
      <c r="CG1088" s="18">
        <f>IF($CE1088="","",IFERROR(VLOOKUP(IF(ISNUMBER(FIND(" – ",$CE1088)),LEFT($CE1088,FIND(" – ",$CE1088)-1),$CE1088),ProdTbl,3,0),"کد ناشناخته"))</f>
        <v/>
      </c>
      <c r="CH1088" s="22" t="n"/>
      <c r="CI1088" s="21" t="n"/>
    </row>
    <row r="1089">
      <c r="A1089" s="18">
        <f>IF($B1089="","",COUNTA($B$10:$B1089))</f>
        <v/>
      </c>
      <c r="B1089" s="19" t="n"/>
      <c r="C1089" s="20" t="n"/>
      <c r="D1089" s="19" t="n"/>
      <c r="E1089" s="18">
        <f>IF($D1089="","",IFERROR(VLOOKUP(IF(ISNUMBER(FIND(" – ",$D1089)),LEFT($D1089,FIND(" – ",$D1089)-1),$D1089),SellerTbl,2,0),"کد ناشناخته"))</f>
        <v/>
      </c>
      <c r="F1089" s="21" t="n"/>
      <c r="G1089" s="21" t="n"/>
      <c r="H1089" s="22" t="n"/>
      <c r="I1089" s="23">
        <f>IF(OR($F1089="",$G1089=""),"",$F1089-$G1089)</f>
        <v/>
      </c>
      <c r="J1089" s="18">
        <f>IF($I1089="","",IF(ABS($I1089)&lt;=0.01*$F1089,"√","×"))</f>
        <v/>
      </c>
      <c r="K1089" s="23">
        <f>IF(COUNT($Q1089,$V1089,$AA1089,$AF1089,$AK1089,$AP1089,$AU1089,$AZ1089,$BE1089,$BJ1089,$BO1089,$BT1089,$BY1089,$CD1089,$CI1089)=0,"",SUM($Q1089,$V1089,$AA1089,$AF1089,$AK1089,$AP1089,$AU1089,$AZ1089,$BE1089,$BJ1089,$BO1089,$BT1089,$BY1089,$CD1089,$CI1089))</f>
        <v/>
      </c>
      <c r="L1089" s="23">
        <f>IF(OR($F1089="",$K1089=""),"",$F1089-$K1089)</f>
        <v/>
      </c>
      <c r="M1089" s="20" t="n"/>
      <c r="N1089" s="18">
        <f>IF($M1089="","",IFERROR(VLOOKUP(IFERROR(VLOOKUP(IF(ISNUMBER(FIND(" – ",$M1089)),LEFT($M1089,FIND(" – ",$M1089)-1),$M1089),ProdTbl,5,0),""),BasketTbl,2,0),"کد ناشناخته"))</f>
        <v/>
      </c>
      <c r="O1089" s="18">
        <f>IF($M1089="","",IFERROR(VLOOKUP(IF(ISNUMBER(FIND(" – ",$M1089)),LEFT($M1089,FIND(" – ",$M1089)-1),$M1089),ProdTbl,3,0),"کد ناشناخته"))</f>
        <v/>
      </c>
      <c r="P1089" s="22" t="n"/>
      <c r="Q1089" s="21" t="n"/>
      <c r="R1089" s="20" t="n"/>
      <c r="S1089" s="18">
        <f>IF($R1089="","",IFERROR(VLOOKUP(IFERROR(VLOOKUP(IF(ISNUMBER(FIND(" – ",$R1089)),LEFT($R1089,FIND(" – ",$R1089)-1),$R1089),ProdTbl,5,0),""),BasketTbl,2,0),"کد ناشناخته"))</f>
        <v/>
      </c>
      <c r="T1089" s="18">
        <f>IF($R1089="","",IFERROR(VLOOKUP(IF(ISNUMBER(FIND(" – ",$R1089)),LEFT($R1089,FIND(" – ",$R1089)-1),$R1089),ProdTbl,3,0),"کد ناشناخته"))</f>
        <v/>
      </c>
      <c r="U1089" s="22" t="n"/>
      <c r="V1089" s="21" t="n"/>
      <c r="W1089" s="20" t="n"/>
      <c r="X1089" s="18">
        <f>IF($W1089="","",IFERROR(VLOOKUP(IFERROR(VLOOKUP(IF(ISNUMBER(FIND(" – ",$W1089)),LEFT($W1089,FIND(" – ",$W1089)-1),$W1089),ProdTbl,5,0),""),BasketTbl,2,0),"کد ناشناخته"))</f>
        <v/>
      </c>
      <c r="Y1089" s="18">
        <f>IF($W1089="","",IFERROR(VLOOKUP(IF(ISNUMBER(FIND(" – ",$W1089)),LEFT($W1089,FIND(" – ",$W1089)-1),$W1089),ProdTbl,3,0),"کد ناشناخته"))</f>
        <v/>
      </c>
      <c r="Z1089" s="22" t="n"/>
      <c r="AA1089" s="21" t="n"/>
      <c r="AB1089" s="20" t="n"/>
      <c r="AC1089" s="18">
        <f>IF($AB1089="","",IFERROR(VLOOKUP(IFERROR(VLOOKUP(IF(ISNUMBER(FIND(" – ",$AB1089)),LEFT($AB1089,FIND(" – ",$AB1089)-1),$AB1089),ProdTbl,5,0),""),BasketTbl,2,0),"کد ناشناخته"))</f>
        <v/>
      </c>
      <c r="AD1089" s="18">
        <f>IF($AB1089="","",IFERROR(VLOOKUP(IF(ISNUMBER(FIND(" – ",$AB1089)),LEFT($AB1089,FIND(" – ",$AB1089)-1),$AB1089),ProdTbl,3,0),"کد ناشناخته"))</f>
        <v/>
      </c>
      <c r="AE1089" s="22" t="n"/>
      <c r="AF1089" s="21" t="n"/>
      <c r="AG1089" s="20" t="n"/>
      <c r="AH1089" s="18">
        <f>IF($AG1089="","",IFERROR(VLOOKUP(IFERROR(VLOOKUP(IF(ISNUMBER(FIND(" – ",$AG1089)),LEFT($AG1089,FIND(" – ",$AG1089)-1),$AG1089),ProdTbl,5,0),""),BasketTbl,2,0),"کد ناشناخته"))</f>
        <v/>
      </c>
      <c r="AI1089" s="18">
        <f>IF($AG1089="","",IFERROR(VLOOKUP(IF(ISNUMBER(FIND(" – ",$AG1089)),LEFT($AG1089,FIND(" – ",$AG1089)-1),$AG1089),ProdTbl,3,0),"کد ناشناخته"))</f>
        <v/>
      </c>
      <c r="AJ1089" s="22" t="n"/>
      <c r="AK1089" s="21" t="n"/>
      <c r="AL1089" s="20" t="n"/>
      <c r="AM1089" s="18">
        <f>IF($AL1089="","",IFERROR(VLOOKUP(IFERROR(VLOOKUP(IF(ISNUMBER(FIND(" – ",$AL1089)),LEFT($AL1089,FIND(" – ",$AL1089)-1),$AL1089),ProdTbl,5,0),""),BasketTbl,2,0),"کد ناشناخته"))</f>
        <v/>
      </c>
      <c r="AN1089" s="18">
        <f>IF($AL1089="","",IFERROR(VLOOKUP(IF(ISNUMBER(FIND(" – ",$AL1089)),LEFT($AL1089,FIND(" – ",$AL1089)-1),$AL1089),ProdTbl,3,0),"کد ناشناخته"))</f>
        <v/>
      </c>
      <c r="AO1089" s="22" t="n"/>
      <c r="AP1089" s="21" t="n"/>
      <c r="AQ1089" s="20" t="n"/>
      <c r="AR1089" s="18">
        <f>IF($AQ1089="","",IFERROR(VLOOKUP(IFERROR(VLOOKUP(IF(ISNUMBER(FIND(" – ",$AQ1089)),LEFT($AQ1089,FIND(" – ",$AQ1089)-1),$AQ1089),ProdTbl,5,0),""),BasketTbl,2,0),"کد ناشناخته"))</f>
        <v/>
      </c>
      <c r="AS1089" s="18">
        <f>IF($AQ1089="","",IFERROR(VLOOKUP(IF(ISNUMBER(FIND(" – ",$AQ1089)),LEFT($AQ1089,FIND(" – ",$AQ1089)-1),$AQ1089),ProdTbl,3,0),"کد ناشناخته"))</f>
        <v/>
      </c>
      <c r="AT1089" s="22" t="n"/>
      <c r="AU1089" s="21" t="n"/>
      <c r="AV1089" s="20" t="n"/>
      <c r="AW1089" s="18">
        <f>IF($AV1089="","",IFERROR(VLOOKUP(IFERROR(VLOOKUP(IF(ISNUMBER(FIND(" – ",$AV1089)),LEFT($AV1089,FIND(" – ",$AV1089)-1),$AV1089),ProdTbl,5,0),""),BasketTbl,2,0),"کد ناشناخته"))</f>
        <v/>
      </c>
      <c r="AX1089" s="18">
        <f>IF($AV1089="","",IFERROR(VLOOKUP(IF(ISNUMBER(FIND(" – ",$AV1089)),LEFT($AV1089,FIND(" – ",$AV1089)-1),$AV1089),ProdTbl,3,0),"کد ناشناخته"))</f>
        <v/>
      </c>
      <c r="AY1089" s="22" t="n"/>
      <c r="AZ1089" s="21" t="n"/>
      <c r="BA1089" s="20" t="n"/>
      <c r="BB1089" s="18">
        <f>IF($BA1089="","",IFERROR(VLOOKUP(IFERROR(VLOOKUP(IF(ISNUMBER(FIND(" – ",$BA1089)),LEFT($BA1089,FIND(" – ",$BA1089)-1),$BA1089),ProdTbl,5,0),""),BasketTbl,2,0),"کد ناشناخته"))</f>
        <v/>
      </c>
      <c r="BC1089" s="18">
        <f>IF($BA1089="","",IFERROR(VLOOKUP(IF(ISNUMBER(FIND(" – ",$BA1089)),LEFT($BA1089,FIND(" – ",$BA1089)-1),$BA1089),ProdTbl,3,0),"کد ناشناخته"))</f>
        <v/>
      </c>
      <c r="BD1089" s="22" t="n"/>
      <c r="BE1089" s="21" t="n"/>
      <c r="BF1089" s="20" t="n"/>
      <c r="BG1089" s="18">
        <f>IF($BF1089="","",IFERROR(VLOOKUP(IFERROR(VLOOKUP(IF(ISNUMBER(FIND(" – ",$BF1089)),LEFT($BF1089,FIND(" – ",$BF1089)-1),$BF1089),ProdTbl,5,0),""),BasketTbl,2,0),"کد ناشناخته"))</f>
        <v/>
      </c>
      <c r="BH1089" s="18">
        <f>IF($BF1089="","",IFERROR(VLOOKUP(IF(ISNUMBER(FIND(" – ",$BF1089)),LEFT($BF1089,FIND(" – ",$BF1089)-1),$BF1089),ProdTbl,3,0),"کد ناشناخته"))</f>
        <v/>
      </c>
      <c r="BI1089" s="22" t="n"/>
      <c r="BJ1089" s="21" t="n"/>
      <c r="BK1089" s="20" t="n"/>
      <c r="BL1089" s="18">
        <f>IF($BK1089="","",IFERROR(VLOOKUP(IFERROR(VLOOKUP(IF(ISNUMBER(FIND(" – ",$BK1089)),LEFT($BK1089,FIND(" – ",$BK1089)-1),$BK1089),ProdTbl,5,0),""),BasketTbl,2,0),"کد ناشناخته"))</f>
        <v/>
      </c>
      <c r="BM1089" s="18">
        <f>IF($BK1089="","",IFERROR(VLOOKUP(IF(ISNUMBER(FIND(" – ",$BK1089)),LEFT($BK1089,FIND(" – ",$BK1089)-1),$BK1089),ProdTbl,3,0),"کد ناشناخته"))</f>
        <v/>
      </c>
      <c r="BN1089" s="22" t="n"/>
      <c r="BO1089" s="21" t="n"/>
      <c r="BP1089" s="20" t="n"/>
      <c r="BQ1089" s="18">
        <f>IF($BP1089="","",IFERROR(VLOOKUP(IFERROR(VLOOKUP(IF(ISNUMBER(FIND(" – ",$BP1089)),LEFT($BP1089,FIND(" – ",$BP1089)-1),$BP1089),ProdTbl,5,0),""),BasketTbl,2,0),"کد ناشناخته"))</f>
        <v/>
      </c>
      <c r="BR1089" s="18">
        <f>IF($BP1089="","",IFERROR(VLOOKUP(IF(ISNUMBER(FIND(" – ",$BP1089)),LEFT($BP1089,FIND(" – ",$BP1089)-1),$BP1089),ProdTbl,3,0),"کد ناشناخته"))</f>
        <v/>
      </c>
      <c r="BS1089" s="22" t="n"/>
      <c r="BT1089" s="21" t="n"/>
      <c r="BU1089" s="20" t="n"/>
      <c r="BV1089" s="18">
        <f>IF($BU1089="","",IFERROR(VLOOKUP(IFERROR(VLOOKUP(IF(ISNUMBER(FIND(" – ",$BU1089)),LEFT($BU1089,FIND(" – ",$BU1089)-1),$BU1089),ProdTbl,5,0),""),BasketTbl,2,0),"کد ناشناخته"))</f>
        <v/>
      </c>
      <c r="BW1089" s="18">
        <f>IF($BU1089="","",IFERROR(VLOOKUP(IF(ISNUMBER(FIND(" – ",$BU1089)),LEFT($BU1089,FIND(" – ",$BU1089)-1),$BU1089),ProdTbl,3,0),"کد ناشناخته"))</f>
        <v/>
      </c>
      <c r="BX1089" s="22" t="n"/>
      <c r="BY1089" s="21" t="n"/>
      <c r="BZ1089" s="20" t="n"/>
      <c r="CA1089" s="18">
        <f>IF($BZ1089="","",IFERROR(VLOOKUP(IFERROR(VLOOKUP(IF(ISNUMBER(FIND(" – ",$BZ1089)),LEFT($BZ1089,FIND(" – ",$BZ1089)-1),$BZ1089),ProdTbl,5,0),""),BasketTbl,2,0),"کد ناشناخته"))</f>
        <v/>
      </c>
      <c r="CB1089" s="18">
        <f>IF($BZ1089="","",IFERROR(VLOOKUP(IF(ISNUMBER(FIND(" – ",$BZ1089)),LEFT($BZ1089,FIND(" – ",$BZ1089)-1),$BZ1089),ProdTbl,3,0),"کد ناشناخته"))</f>
        <v/>
      </c>
      <c r="CC1089" s="22" t="n"/>
      <c r="CD1089" s="21" t="n"/>
      <c r="CE1089" s="20" t="n"/>
      <c r="CF1089" s="18">
        <f>IF($CE1089="","",IFERROR(VLOOKUP(IFERROR(VLOOKUP(IF(ISNUMBER(FIND(" – ",$CE1089)),LEFT($CE1089,FIND(" – ",$CE1089)-1),$CE1089),ProdTbl,5,0),""),BasketTbl,2,0),"کد ناشناخته"))</f>
        <v/>
      </c>
      <c r="CG1089" s="18">
        <f>IF($CE1089="","",IFERROR(VLOOKUP(IF(ISNUMBER(FIND(" – ",$CE1089)),LEFT($CE1089,FIND(" – ",$CE1089)-1),$CE1089),ProdTbl,3,0),"کد ناشناخته"))</f>
        <v/>
      </c>
      <c r="CH1089" s="22" t="n"/>
      <c r="CI1089" s="21" t="n"/>
    </row>
    <row r="1090">
      <c r="A1090" s="18">
        <f>IF($B1090="","",COUNTA($B$10:$B1090))</f>
        <v/>
      </c>
      <c r="B1090" s="19" t="n"/>
      <c r="C1090" s="20" t="n"/>
      <c r="D1090" s="19" t="n"/>
      <c r="E1090" s="18">
        <f>IF($D1090="","",IFERROR(VLOOKUP(IF(ISNUMBER(FIND(" – ",$D1090)),LEFT($D1090,FIND(" – ",$D1090)-1),$D1090),SellerTbl,2,0),"کد ناشناخته"))</f>
        <v/>
      </c>
      <c r="F1090" s="21" t="n"/>
      <c r="G1090" s="21" t="n"/>
      <c r="H1090" s="22" t="n"/>
      <c r="I1090" s="23">
        <f>IF(OR($F1090="",$G1090=""),"",$F1090-$G1090)</f>
        <v/>
      </c>
      <c r="J1090" s="18">
        <f>IF($I1090="","",IF(ABS($I1090)&lt;=0.01*$F1090,"√","×"))</f>
        <v/>
      </c>
      <c r="K1090" s="23">
        <f>IF(COUNT($Q1090,$V1090,$AA1090,$AF1090,$AK1090,$AP1090,$AU1090,$AZ1090,$BE1090,$BJ1090,$BO1090,$BT1090,$BY1090,$CD1090,$CI1090)=0,"",SUM($Q1090,$V1090,$AA1090,$AF1090,$AK1090,$AP1090,$AU1090,$AZ1090,$BE1090,$BJ1090,$BO1090,$BT1090,$BY1090,$CD1090,$CI1090))</f>
        <v/>
      </c>
      <c r="L1090" s="23">
        <f>IF(OR($F1090="",$K1090=""),"",$F1090-$K1090)</f>
        <v/>
      </c>
      <c r="M1090" s="20" t="n"/>
      <c r="N1090" s="18">
        <f>IF($M1090="","",IFERROR(VLOOKUP(IFERROR(VLOOKUP(IF(ISNUMBER(FIND(" – ",$M1090)),LEFT($M1090,FIND(" – ",$M1090)-1),$M1090),ProdTbl,5,0),""),BasketTbl,2,0),"کد ناشناخته"))</f>
        <v/>
      </c>
      <c r="O1090" s="18">
        <f>IF($M1090="","",IFERROR(VLOOKUP(IF(ISNUMBER(FIND(" – ",$M1090)),LEFT($M1090,FIND(" – ",$M1090)-1),$M1090),ProdTbl,3,0),"کد ناشناخته"))</f>
        <v/>
      </c>
      <c r="P1090" s="22" t="n"/>
      <c r="Q1090" s="21" t="n"/>
      <c r="R1090" s="20" t="n"/>
      <c r="S1090" s="18">
        <f>IF($R1090="","",IFERROR(VLOOKUP(IFERROR(VLOOKUP(IF(ISNUMBER(FIND(" – ",$R1090)),LEFT($R1090,FIND(" – ",$R1090)-1),$R1090),ProdTbl,5,0),""),BasketTbl,2,0),"کد ناشناخته"))</f>
        <v/>
      </c>
      <c r="T1090" s="18">
        <f>IF($R1090="","",IFERROR(VLOOKUP(IF(ISNUMBER(FIND(" – ",$R1090)),LEFT($R1090,FIND(" – ",$R1090)-1),$R1090),ProdTbl,3,0),"کد ناشناخته"))</f>
        <v/>
      </c>
      <c r="U1090" s="22" t="n"/>
      <c r="V1090" s="21" t="n"/>
      <c r="W1090" s="20" t="n"/>
      <c r="X1090" s="18">
        <f>IF($W1090="","",IFERROR(VLOOKUP(IFERROR(VLOOKUP(IF(ISNUMBER(FIND(" – ",$W1090)),LEFT($W1090,FIND(" – ",$W1090)-1),$W1090),ProdTbl,5,0),""),BasketTbl,2,0),"کد ناشناخته"))</f>
        <v/>
      </c>
      <c r="Y1090" s="18">
        <f>IF($W1090="","",IFERROR(VLOOKUP(IF(ISNUMBER(FIND(" – ",$W1090)),LEFT($W1090,FIND(" – ",$W1090)-1),$W1090),ProdTbl,3,0),"کد ناشناخته"))</f>
        <v/>
      </c>
      <c r="Z1090" s="22" t="n"/>
      <c r="AA1090" s="21" t="n"/>
      <c r="AB1090" s="20" t="n"/>
      <c r="AC1090" s="18">
        <f>IF($AB1090="","",IFERROR(VLOOKUP(IFERROR(VLOOKUP(IF(ISNUMBER(FIND(" – ",$AB1090)),LEFT($AB1090,FIND(" – ",$AB1090)-1),$AB1090),ProdTbl,5,0),""),BasketTbl,2,0),"کد ناشناخته"))</f>
        <v/>
      </c>
      <c r="AD1090" s="18">
        <f>IF($AB1090="","",IFERROR(VLOOKUP(IF(ISNUMBER(FIND(" – ",$AB1090)),LEFT($AB1090,FIND(" – ",$AB1090)-1),$AB1090),ProdTbl,3,0),"کد ناشناخته"))</f>
        <v/>
      </c>
      <c r="AE1090" s="22" t="n"/>
      <c r="AF1090" s="21" t="n"/>
      <c r="AG1090" s="20" t="n"/>
      <c r="AH1090" s="18">
        <f>IF($AG1090="","",IFERROR(VLOOKUP(IFERROR(VLOOKUP(IF(ISNUMBER(FIND(" – ",$AG1090)),LEFT($AG1090,FIND(" – ",$AG1090)-1),$AG1090),ProdTbl,5,0),""),BasketTbl,2,0),"کد ناشناخته"))</f>
        <v/>
      </c>
      <c r="AI1090" s="18">
        <f>IF($AG1090="","",IFERROR(VLOOKUP(IF(ISNUMBER(FIND(" – ",$AG1090)),LEFT($AG1090,FIND(" – ",$AG1090)-1),$AG1090),ProdTbl,3,0),"کد ناشناخته"))</f>
        <v/>
      </c>
      <c r="AJ1090" s="22" t="n"/>
      <c r="AK1090" s="21" t="n"/>
      <c r="AL1090" s="20" t="n"/>
      <c r="AM1090" s="18">
        <f>IF($AL1090="","",IFERROR(VLOOKUP(IFERROR(VLOOKUP(IF(ISNUMBER(FIND(" – ",$AL1090)),LEFT($AL1090,FIND(" – ",$AL1090)-1),$AL1090),ProdTbl,5,0),""),BasketTbl,2,0),"کد ناشناخته"))</f>
        <v/>
      </c>
      <c r="AN1090" s="18">
        <f>IF($AL1090="","",IFERROR(VLOOKUP(IF(ISNUMBER(FIND(" – ",$AL1090)),LEFT($AL1090,FIND(" – ",$AL1090)-1),$AL1090),ProdTbl,3,0),"کد ناشناخته"))</f>
        <v/>
      </c>
      <c r="AO1090" s="22" t="n"/>
      <c r="AP1090" s="21" t="n"/>
      <c r="AQ1090" s="20" t="n"/>
      <c r="AR1090" s="18">
        <f>IF($AQ1090="","",IFERROR(VLOOKUP(IFERROR(VLOOKUP(IF(ISNUMBER(FIND(" – ",$AQ1090)),LEFT($AQ1090,FIND(" – ",$AQ1090)-1),$AQ1090),ProdTbl,5,0),""),BasketTbl,2,0),"کد ناشناخته"))</f>
        <v/>
      </c>
      <c r="AS1090" s="18">
        <f>IF($AQ1090="","",IFERROR(VLOOKUP(IF(ISNUMBER(FIND(" – ",$AQ1090)),LEFT($AQ1090,FIND(" – ",$AQ1090)-1),$AQ1090),ProdTbl,3,0),"کد ناشناخته"))</f>
        <v/>
      </c>
      <c r="AT1090" s="22" t="n"/>
      <c r="AU1090" s="21" t="n"/>
      <c r="AV1090" s="20" t="n"/>
      <c r="AW1090" s="18">
        <f>IF($AV1090="","",IFERROR(VLOOKUP(IFERROR(VLOOKUP(IF(ISNUMBER(FIND(" – ",$AV1090)),LEFT($AV1090,FIND(" – ",$AV1090)-1),$AV1090),ProdTbl,5,0),""),BasketTbl,2,0),"کد ناشناخته"))</f>
        <v/>
      </c>
      <c r="AX1090" s="18">
        <f>IF($AV1090="","",IFERROR(VLOOKUP(IF(ISNUMBER(FIND(" – ",$AV1090)),LEFT($AV1090,FIND(" – ",$AV1090)-1),$AV1090),ProdTbl,3,0),"کد ناشناخته"))</f>
        <v/>
      </c>
      <c r="AY1090" s="22" t="n"/>
      <c r="AZ1090" s="21" t="n"/>
      <c r="BA1090" s="20" t="n"/>
      <c r="BB1090" s="18">
        <f>IF($BA1090="","",IFERROR(VLOOKUP(IFERROR(VLOOKUP(IF(ISNUMBER(FIND(" – ",$BA1090)),LEFT($BA1090,FIND(" – ",$BA1090)-1),$BA1090),ProdTbl,5,0),""),BasketTbl,2,0),"کد ناشناخته"))</f>
        <v/>
      </c>
      <c r="BC1090" s="18">
        <f>IF($BA1090="","",IFERROR(VLOOKUP(IF(ISNUMBER(FIND(" – ",$BA1090)),LEFT($BA1090,FIND(" – ",$BA1090)-1),$BA1090),ProdTbl,3,0),"کد ناشناخته"))</f>
        <v/>
      </c>
      <c r="BD1090" s="22" t="n"/>
      <c r="BE1090" s="21" t="n"/>
      <c r="BF1090" s="20" t="n"/>
      <c r="BG1090" s="18">
        <f>IF($BF1090="","",IFERROR(VLOOKUP(IFERROR(VLOOKUP(IF(ISNUMBER(FIND(" – ",$BF1090)),LEFT($BF1090,FIND(" – ",$BF1090)-1),$BF1090),ProdTbl,5,0),""),BasketTbl,2,0),"کد ناشناخته"))</f>
        <v/>
      </c>
      <c r="BH1090" s="18">
        <f>IF($BF1090="","",IFERROR(VLOOKUP(IF(ISNUMBER(FIND(" – ",$BF1090)),LEFT($BF1090,FIND(" – ",$BF1090)-1),$BF1090),ProdTbl,3,0),"کد ناشناخته"))</f>
        <v/>
      </c>
      <c r="BI1090" s="22" t="n"/>
      <c r="BJ1090" s="21" t="n"/>
      <c r="BK1090" s="20" t="n"/>
      <c r="BL1090" s="18">
        <f>IF($BK1090="","",IFERROR(VLOOKUP(IFERROR(VLOOKUP(IF(ISNUMBER(FIND(" – ",$BK1090)),LEFT($BK1090,FIND(" – ",$BK1090)-1),$BK1090),ProdTbl,5,0),""),BasketTbl,2,0),"کد ناشناخته"))</f>
        <v/>
      </c>
      <c r="BM1090" s="18">
        <f>IF($BK1090="","",IFERROR(VLOOKUP(IF(ISNUMBER(FIND(" – ",$BK1090)),LEFT($BK1090,FIND(" – ",$BK1090)-1),$BK1090),ProdTbl,3,0),"کد ناشناخته"))</f>
        <v/>
      </c>
      <c r="BN1090" s="22" t="n"/>
      <c r="BO1090" s="21" t="n"/>
      <c r="BP1090" s="20" t="n"/>
      <c r="BQ1090" s="18">
        <f>IF($BP1090="","",IFERROR(VLOOKUP(IFERROR(VLOOKUP(IF(ISNUMBER(FIND(" – ",$BP1090)),LEFT($BP1090,FIND(" – ",$BP1090)-1),$BP1090),ProdTbl,5,0),""),BasketTbl,2,0),"کد ناشناخته"))</f>
        <v/>
      </c>
      <c r="BR1090" s="18">
        <f>IF($BP1090="","",IFERROR(VLOOKUP(IF(ISNUMBER(FIND(" – ",$BP1090)),LEFT($BP1090,FIND(" – ",$BP1090)-1),$BP1090),ProdTbl,3,0),"کد ناشناخته"))</f>
        <v/>
      </c>
      <c r="BS1090" s="22" t="n"/>
      <c r="BT1090" s="21" t="n"/>
      <c r="BU1090" s="20" t="n"/>
      <c r="BV1090" s="18">
        <f>IF($BU1090="","",IFERROR(VLOOKUP(IFERROR(VLOOKUP(IF(ISNUMBER(FIND(" – ",$BU1090)),LEFT($BU1090,FIND(" – ",$BU1090)-1),$BU1090),ProdTbl,5,0),""),BasketTbl,2,0),"کد ناشناخته"))</f>
        <v/>
      </c>
      <c r="BW1090" s="18">
        <f>IF($BU1090="","",IFERROR(VLOOKUP(IF(ISNUMBER(FIND(" – ",$BU1090)),LEFT($BU1090,FIND(" – ",$BU1090)-1),$BU1090),ProdTbl,3,0),"کد ناشناخته"))</f>
        <v/>
      </c>
      <c r="BX1090" s="22" t="n"/>
      <c r="BY1090" s="21" t="n"/>
      <c r="BZ1090" s="20" t="n"/>
      <c r="CA1090" s="18">
        <f>IF($BZ1090="","",IFERROR(VLOOKUP(IFERROR(VLOOKUP(IF(ISNUMBER(FIND(" – ",$BZ1090)),LEFT($BZ1090,FIND(" – ",$BZ1090)-1),$BZ1090),ProdTbl,5,0),""),BasketTbl,2,0),"کد ناشناخته"))</f>
        <v/>
      </c>
      <c r="CB1090" s="18">
        <f>IF($BZ1090="","",IFERROR(VLOOKUP(IF(ISNUMBER(FIND(" – ",$BZ1090)),LEFT($BZ1090,FIND(" – ",$BZ1090)-1),$BZ1090),ProdTbl,3,0),"کد ناشناخته"))</f>
        <v/>
      </c>
      <c r="CC1090" s="22" t="n"/>
      <c r="CD1090" s="21" t="n"/>
      <c r="CE1090" s="20" t="n"/>
      <c r="CF1090" s="18">
        <f>IF($CE1090="","",IFERROR(VLOOKUP(IFERROR(VLOOKUP(IF(ISNUMBER(FIND(" – ",$CE1090)),LEFT($CE1090,FIND(" – ",$CE1090)-1),$CE1090),ProdTbl,5,0),""),BasketTbl,2,0),"کد ناشناخته"))</f>
        <v/>
      </c>
      <c r="CG1090" s="18">
        <f>IF($CE1090="","",IFERROR(VLOOKUP(IF(ISNUMBER(FIND(" – ",$CE1090)),LEFT($CE1090,FIND(" – ",$CE1090)-1),$CE1090),ProdTbl,3,0),"کد ناشناخته"))</f>
        <v/>
      </c>
      <c r="CH1090" s="22" t="n"/>
      <c r="CI1090" s="21" t="n"/>
    </row>
    <row r="1091">
      <c r="A1091" s="18">
        <f>IF($B1091="","",COUNTA($B$10:$B1091))</f>
        <v/>
      </c>
      <c r="B1091" s="19" t="n"/>
      <c r="C1091" s="20" t="n"/>
      <c r="D1091" s="19" t="n"/>
      <c r="E1091" s="18">
        <f>IF($D1091="","",IFERROR(VLOOKUP(IF(ISNUMBER(FIND(" – ",$D1091)),LEFT($D1091,FIND(" – ",$D1091)-1),$D1091),SellerTbl,2,0),"کد ناشناخته"))</f>
        <v/>
      </c>
      <c r="F1091" s="21" t="n"/>
      <c r="G1091" s="21" t="n"/>
      <c r="H1091" s="22" t="n"/>
      <c r="I1091" s="23">
        <f>IF(OR($F1091="",$G1091=""),"",$F1091-$G1091)</f>
        <v/>
      </c>
      <c r="J1091" s="18">
        <f>IF($I1091="","",IF(ABS($I1091)&lt;=0.01*$F1091,"√","×"))</f>
        <v/>
      </c>
      <c r="K1091" s="23">
        <f>IF(COUNT($Q1091,$V1091,$AA1091,$AF1091,$AK1091,$AP1091,$AU1091,$AZ1091,$BE1091,$BJ1091,$BO1091,$BT1091,$BY1091,$CD1091,$CI1091)=0,"",SUM($Q1091,$V1091,$AA1091,$AF1091,$AK1091,$AP1091,$AU1091,$AZ1091,$BE1091,$BJ1091,$BO1091,$BT1091,$BY1091,$CD1091,$CI1091))</f>
        <v/>
      </c>
      <c r="L1091" s="23">
        <f>IF(OR($F1091="",$K1091=""),"",$F1091-$K1091)</f>
        <v/>
      </c>
      <c r="M1091" s="20" t="n"/>
      <c r="N1091" s="18">
        <f>IF($M1091="","",IFERROR(VLOOKUP(IFERROR(VLOOKUP(IF(ISNUMBER(FIND(" – ",$M1091)),LEFT($M1091,FIND(" – ",$M1091)-1),$M1091),ProdTbl,5,0),""),BasketTbl,2,0),"کد ناشناخته"))</f>
        <v/>
      </c>
      <c r="O1091" s="18">
        <f>IF($M1091="","",IFERROR(VLOOKUP(IF(ISNUMBER(FIND(" – ",$M1091)),LEFT($M1091,FIND(" – ",$M1091)-1),$M1091),ProdTbl,3,0),"کد ناشناخته"))</f>
        <v/>
      </c>
      <c r="P1091" s="22" t="n"/>
      <c r="Q1091" s="21" t="n"/>
      <c r="R1091" s="20" t="n"/>
      <c r="S1091" s="18">
        <f>IF($R1091="","",IFERROR(VLOOKUP(IFERROR(VLOOKUP(IF(ISNUMBER(FIND(" – ",$R1091)),LEFT($R1091,FIND(" – ",$R1091)-1),$R1091),ProdTbl,5,0),""),BasketTbl,2,0),"کد ناشناخته"))</f>
        <v/>
      </c>
      <c r="T1091" s="18">
        <f>IF($R1091="","",IFERROR(VLOOKUP(IF(ISNUMBER(FIND(" – ",$R1091)),LEFT($R1091,FIND(" – ",$R1091)-1),$R1091),ProdTbl,3,0),"کد ناشناخته"))</f>
        <v/>
      </c>
      <c r="U1091" s="22" t="n"/>
      <c r="V1091" s="21" t="n"/>
      <c r="W1091" s="20" t="n"/>
      <c r="X1091" s="18">
        <f>IF($W1091="","",IFERROR(VLOOKUP(IFERROR(VLOOKUP(IF(ISNUMBER(FIND(" – ",$W1091)),LEFT($W1091,FIND(" – ",$W1091)-1),$W1091),ProdTbl,5,0),""),BasketTbl,2,0),"کد ناشناخته"))</f>
        <v/>
      </c>
      <c r="Y1091" s="18">
        <f>IF($W1091="","",IFERROR(VLOOKUP(IF(ISNUMBER(FIND(" – ",$W1091)),LEFT($W1091,FIND(" – ",$W1091)-1),$W1091),ProdTbl,3,0),"کد ناشناخته"))</f>
        <v/>
      </c>
      <c r="Z1091" s="22" t="n"/>
      <c r="AA1091" s="21" t="n"/>
      <c r="AB1091" s="20" t="n"/>
      <c r="AC1091" s="18">
        <f>IF($AB1091="","",IFERROR(VLOOKUP(IFERROR(VLOOKUP(IF(ISNUMBER(FIND(" – ",$AB1091)),LEFT($AB1091,FIND(" – ",$AB1091)-1),$AB1091),ProdTbl,5,0),""),BasketTbl,2,0),"کد ناشناخته"))</f>
        <v/>
      </c>
      <c r="AD1091" s="18">
        <f>IF($AB1091="","",IFERROR(VLOOKUP(IF(ISNUMBER(FIND(" – ",$AB1091)),LEFT($AB1091,FIND(" – ",$AB1091)-1),$AB1091),ProdTbl,3,0),"کد ناشناخته"))</f>
        <v/>
      </c>
      <c r="AE1091" s="22" t="n"/>
      <c r="AF1091" s="21" t="n"/>
      <c r="AG1091" s="20" t="n"/>
      <c r="AH1091" s="18">
        <f>IF($AG1091="","",IFERROR(VLOOKUP(IFERROR(VLOOKUP(IF(ISNUMBER(FIND(" – ",$AG1091)),LEFT($AG1091,FIND(" – ",$AG1091)-1),$AG1091),ProdTbl,5,0),""),BasketTbl,2,0),"کد ناشناخته"))</f>
        <v/>
      </c>
      <c r="AI1091" s="18">
        <f>IF($AG1091="","",IFERROR(VLOOKUP(IF(ISNUMBER(FIND(" – ",$AG1091)),LEFT($AG1091,FIND(" – ",$AG1091)-1),$AG1091),ProdTbl,3,0),"کد ناشناخته"))</f>
        <v/>
      </c>
      <c r="AJ1091" s="22" t="n"/>
      <c r="AK1091" s="21" t="n"/>
      <c r="AL1091" s="20" t="n"/>
      <c r="AM1091" s="18">
        <f>IF($AL1091="","",IFERROR(VLOOKUP(IFERROR(VLOOKUP(IF(ISNUMBER(FIND(" – ",$AL1091)),LEFT($AL1091,FIND(" – ",$AL1091)-1),$AL1091),ProdTbl,5,0),""),BasketTbl,2,0),"کد ناشناخته"))</f>
        <v/>
      </c>
      <c r="AN1091" s="18">
        <f>IF($AL1091="","",IFERROR(VLOOKUP(IF(ISNUMBER(FIND(" – ",$AL1091)),LEFT($AL1091,FIND(" – ",$AL1091)-1),$AL1091),ProdTbl,3,0),"کد ناشناخته"))</f>
        <v/>
      </c>
      <c r="AO1091" s="22" t="n"/>
      <c r="AP1091" s="21" t="n"/>
      <c r="AQ1091" s="20" t="n"/>
      <c r="AR1091" s="18">
        <f>IF($AQ1091="","",IFERROR(VLOOKUP(IFERROR(VLOOKUP(IF(ISNUMBER(FIND(" – ",$AQ1091)),LEFT($AQ1091,FIND(" – ",$AQ1091)-1),$AQ1091),ProdTbl,5,0),""),BasketTbl,2,0),"کد ناشناخته"))</f>
        <v/>
      </c>
      <c r="AS1091" s="18">
        <f>IF($AQ1091="","",IFERROR(VLOOKUP(IF(ISNUMBER(FIND(" – ",$AQ1091)),LEFT($AQ1091,FIND(" – ",$AQ1091)-1),$AQ1091),ProdTbl,3,0),"کد ناشناخته"))</f>
        <v/>
      </c>
      <c r="AT1091" s="22" t="n"/>
      <c r="AU1091" s="21" t="n"/>
      <c r="AV1091" s="20" t="n"/>
      <c r="AW1091" s="18">
        <f>IF($AV1091="","",IFERROR(VLOOKUP(IFERROR(VLOOKUP(IF(ISNUMBER(FIND(" – ",$AV1091)),LEFT($AV1091,FIND(" – ",$AV1091)-1),$AV1091),ProdTbl,5,0),""),BasketTbl,2,0),"کد ناشناخته"))</f>
        <v/>
      </c>
      <c r="AX1091" s="18">
        <f>IF($AV1091="","",IFERROR(VLOOKUP(IF(ISNUMBER(FIND(" – ",$AV1091)),LEFT($AV1091,FIND(" – ",$AV1091)-1),$AV1091),ProdTbl,3,0),"کد ناشناخته"))</f>
        <v/>
      </c>
      <c r="AY1091" s="22" t="n"/>
      <c r="AZ1091" s="21" t="n"/>
      <c r="BA1091" s="20" t="n"/>
      <c r="BB1091" s="18">
        <f>IF($BA1091="","",IFERROR(VLOOKUP(IFERROR(VLOOKUP(IF(ISNUMBER(FIND(" – ",$BA1091)),LEFT($BA1091,FIND(" – ",$BA1091)-1),$BA1091),ProdTbl,5,0),""),BasketTbl,2,0),"کد ناشناخته"))</f>
        <v/>
      </c>
      <c r="BC1091" s="18">
        <f>IF($BA1091="","",IFERROR(VLOOKUP(IF(ISNUMBER(FIND(" – ",$BA1091)),LEFT($BA1091,FIND(" – ",$BA1091)-1),$BA1091),ProdTbl,3,0),"کد ناشناخته"))</f>
        <v/>
      </c>
      <c r="BD1091" s="22" t="n"/>
      <c r="BE1091" s="21" t="n"/>
      <c r="BF1091" s="20" t="n"/>
      <c r="BG1091" s="18">
        <f>IF($BF1091="","",IFERROR(VLOOKUP(IFERROR(VLOOKUP(IF(ISNUMBER(FIND(" – ",$BF1091)),LEFT($BF1091,FIND(" – ",$BF1091)-1),$BF1091),ProdTbl,5,0),""),BasketTbl,2,0),"کد ناشناخته"))</f>
        <v/>
      </c>
      <c r="BH1091" s="18">
        <f>IF($BF1091="","",IFERROR(VLOOKUP(IF(ISNUMBER(FIND(" – ",$BF1091)),LEFT($BF1091,FIND(" – ",$BF1091)-1),$BF1091),ProdTbl,3,0),"کد ناشناخته"))</f>
        <v/>
      </c>
      <c r="BI1091" s="22" t="n"/>
      <c r="BJ1091" s="21" t="n"/>
      <c r="BK1091" s="20" t="n"/>
      <c r="BL1091" s="18">
        <f>IF($BK1091="","",IFERROR(VLOOKUP(IFERROR(VLOOKUP(IF(ISNUMBER(FIND(" – ",$BK1091)),LEFT($BK1091,FIND(" – ",$BK1091)-1),$BK1091),ProdTbl,5,0),""),BasketTbl,2,0),"کد ناشناخته"))</f>
        <v/>
      </c>
      <c r="BM1091" s="18">
        <f>IF($BK1091="","",IFERROR(VLOOKUP(IF(ISNUMBER(FIND(" – ",$BK1091)),LEFT($BK1091,FIND(" – ",$BK1091)-1),$BK1091),ProdTbl,3,0),"کد ناشناخته"))</f>
        <v/>
      </c>
      <c r="BN1091" s="22" t="n"/>
      <c r="BO1091" s="21" t="n"/>
      <c r="BP1091" s="20" t="n"/>
      <c r="BQ1091" s="18">
        <f>IF($BP1091="","",IFERROR(VLOOKUP(IFERROR(VLOOKUP(IF(ISNUMBER(FIND(" – ",$BP1091)),LEFT($BP1091,FIND(" – ",$BP1091)-1),$BP1091),ProdTbl,5,0),""),BasketTbl,2,0),"کد ناشناخته"))</f>
        <v/>
      </c>
      <c r="BR1091" s="18">
        <f>IF($BP1091="","",IFERROR(VLOOKUP(IF(ISNUMBER(FIND(" – ",$BP1091)),LEFT($BP1091,FIND(" – ",$BP1091)-1),$BP1091),ProdTbl,3,0),"کد ناشناخته"))</f>
        <v/>
      </c>
      <c r="BS1091" s="22" t="n"/>
      <c r="BT1091" s="21" t="n"/>
      <c r="BU1091" s="20" t="n"/>
      <c r="BV1091" s="18">
        <f>IF($BU1091="","",IFERROR(VLOOKUP(IFERROR(VLOOKUP(IF(ISNUMBER(FIND(" – ",$BU1091)),LEFT($BU1091,FIND(" – ",$BU1091)-1),$BU1091),ProdTbl,5,0),""),BasketTbl,2,0),"کد ناشناخته"))</f>
        <v/>
      </c>
      <c r="BW1091" s="18">
        <f>IF($BU1091="","",IFERROR(VLOOKUP(IF(ISNUMBER(FIND(" – ",$BU1091)),LEFT($BU1091,FIND(" – ",$BU1091)-1),$BU1091),ProdTbl,3,0),"کد ناشناخته"))</f>
        <v/>
      </c>
      <c r="BX1091" s="22" t="n"/>
      <c r="BY1091" s="21" t="n"/>
      <c r="BZ1091" s="20" t="n"/>
      <c r="CA1091" s="18">
        <f>IF($BZ1091="","",IFERROR(VLOOKUP(IFERROR(VLOOKUP(IF(ISNUMBER(FIND(" – ",$BZ1091)),LEFT($BZ1091,FIND(" – ",$BZ1091)-1),$BZ1091),ProdTbl,5,0),""),BasketTbl,2,0),"کد ناشناخته"))</f>
        <v/>
      </c>
      <c r="CB1091" s="18">
        <f>IF($BZ1091="","",IFERROR(VLOOKUP(IF(ISNUMBER(FIND(" – ",$BZ1091)),LEFT($BZ1091,FIND(" – ",$BZ1091)-1),$BZ1091),ProdTbl,3,0),"کد ناشناخته"))</f>
        <v/>
      </c>
      <c r="CC1091" s="22" t="n"/>
      <c r="CD1091" s="21" t="n"/>
      <c r="CE1091" s="20" t="n"/>
      <c r="CF1091" s="18">
        <f>IF($CE1091="","",IFERROR(VLOOKUP(IFERROR(VLOOKUP(IF(ISNUMBER(FIND(" – ",$CE1091)),LEFT($CE1091,FIND(" – ",$CE1091)-1),$CE1091),ProdTbl,5,0),""),BasketTbl,2,0),"کد ناشناخته"))</f>
        <v/>
      </c>
      <c r="CG1091" s="18">
        <f>IF($CE1091="","",IFERROR(VLOOKUP(IF(ISNUMBER(FIND(" – ",$CE1091)),LEFT($CE1091,FIND(" – ",$CE1091)-1),$CE1091),ProdTbl,3,0),"کد ناشناخته"))</f>
        <v/>
      </c>
      <c r="CH1091" s="22" t="n"/>
      <c r="CI1091" s="21" t="n"/>
    </row>
    <row r="1092">
      <c r="A1092" s="18">
        <f>IF($B1092="","",COUNTA($B$10:$B1092))</f>
        <v/>
      </c>
      <c r="B1092" s="19" t="n"/>
      <c r="C1092" s="20" t="n"/>
      <c r="D1092" s="19" t="n"/>
      <c r="E1092" s="18">
        <f>IF($D1092="","",IFERROR(VLOOKUP(IF(ISNUMBER(FIND(" – ",$D1092)),LEFT($D1092,FIND(" – ",$D1092)-1),$D1092),SellerTbl,2,0),"کد ناشناخته"))</f>
        <v/>
      </c>
      <c r="F1092" s="21" t="n"/>
      <c r="G1092" s="21" t="n"/>
      <c r="H1092" s="22" t="n"/>
      <c r="I1092" s="23">
        <f>IF(OR($F1092="",$G1092=""),"",$F1092-$G1092)</f>
        <v/>
      </c>
      <c r="J1092" s="18">
        <f>IF($I1092="","",IF(ABS($I1092)&lt;=0.01*$F1092,"√","×"))</f>
        <v/>
      </c>
      <c r="K1092" s="23">
        <f>IF(COUNT($Q1092,$V1092,$AA1092,$AF1092,$AK1092,$AP1092,$AU1092,$AZ1092,$BE1092,$BJ1092,$BO1092,$BT1092,$BY1092,$CD1092,$CI1092)=0,"",SUM($Q1092,$V1092,$AA1092,$AF1092,$AK1092,$AP1092,$AU1092,$AZ1092,$BE1092,$BJ1092,$BO1092,$BT1092,$BY1092,$CD1092,$CI1092))</f>
        <v/>
      </c>
      <c r="L1092" s="23">
        <f>IF(OR($F1092="",$K1092=""),"",$F1092-$K1092)</f>
        <v/>
      </c>
      <c r="M1092" s="20" t="n"/>
      <c r="N1092" s="18">
        <f>IF($M1092="","",IFERROR(VLOOKUP(IFERROR(VLOOKUP(IF(ISNUMBER(FIND(" – ",$M1092)),LEFT($M1092,FIND(" – ",$M1092)-1),$M1092),ProdTbl,5,0),""),BasketTbl,2,0),"کد ناشناخته"))</f>
        <v/>
      </c>
      <c r="O1092" s="18">
        <f>IF($M1092="","",IFERROR(VLOOKUP(IF(ISNUMBER(FIND(" – ",$M1092)),LEFT($M1092,FIND(" – ",$M1092)-1),$M1092),ProdTbl,3,0),"کد ناشناخته"))</f>
        <v/>
      </c>
      <c r="P1092" s="22" t="n"/>
      <c r="Q1092" s="21" t="n"/>
      <c r="R1092" s="20" t="n"/>
      <c r="S1092" s="18">
        <f>IF($R1092="","",IFERROR(VLOOKUP(IFERROR(VLOOKUP(IF(ISNUMBER(FIND(" – ",$R1092)),LEFT($R1092,FIND(" – ",$R1092)-1),$R1092),ProdTbl,5,0),""),BasketTbl,2,0),"کد ناشناخته"))</f>
        <v/>
      </c>
      <c r="T1092" s="18">
        <f>IF($R1092="","",IFERROR(VLOOKUP(IF(ISNUMBER(FIND(" – ",$R1092)),LEFT($R1092,FIND(" – ",$R1092)-1),$R1092),ProdTbl,3,0),"کد ناشناخته"))</f>
        <v/>
      </c>
      <c r="U1092" s="22" t="n"/>
      <c r="V1092" s="21" t="n"/>
      <c r="W1092" s="20" t="n"/>
      <c r="X1092" s="18">
        <f>IF($W1092="","",IFERROR(VLOOKUP(IFERROR(VLOOKUP(IF(ISNUMBER(FIND(" – ",$W1092)),LEFT($W1092,FIND(" – ",$W1092)-1),$W1092),ProdTbl,5,0),""),BasketTbl,2,0),"کد ناشناخته"))</f>
        <v/>
      </c>
      <c r="Y1092" s="18">
        <f>IF($W1092="","",IFERROR(VLOOKUP(IF(ISNUMBER(FIND(" – ",$W1092)),LEFT($W1092,FIND(" – ",$W1092)-1),$W1092),ProdTbl,3,0),"کد ناشناخته"))</f>
        <v/>
      </c>
      <c r="Z1092" s="22" t="n"/>
      <c r="AA1092" s="21" t="n"/>
      <c r="AB1092" s="20" t="n"/>
      <c r="AC1092" s="18">
        <f>IF($AB1092="","",IFERROR(VLOOKUP(IFERROR(VLOOKUP(IF(ISNUMBER(FIND(" – ",$AB1092)),LEFT($AB1092,FIND(" – ",$AB1092)-1),$AB1092),ProdTbl,5,0),""),BasketTbl,2,0),"کد ناشناخته"))</f>
        <v/>
      </c>
      <c r="AD1092" s="18">
        <f>IF($AB1092="","",IFERROR(VLOOKUP(IF(ISNUMBER(FIND(" – ",$AB1092)),LEFT($AB1092,FIND(" – ",$AB1092)-1),$AB1092),ProdTbl,3,0),"کد ناشناخته"))</f>
        <v/>
      </c>
      <c r="AE1092" s="22" t="n"/>
      <c r="AF1092" s="21" t="n"/>
      <c r="AG1092" s="20" t="n"/>
      <c r="AH1092" s="18">
        <f>IF($AG1092="","",IFERROR(VLOOKUP(IFERROR(VLOOKUP(IF(ISNUMBER(FIND(" – ",$AG1092)),LEFT($AG1092,FIND(" – ",$AG1092)-1),$AG1092),ProdTbl,5,0),""),BasketTbl,2,0),"کد ناشناخته"))</f>
        <v/>
      </c>
      <c r="AI1092" s="18">
        <f>IF($AG1092="","",IFERROR(VLOOKUP(IF(ISNUMBER(FIND(" – ",$AG1092)),LEFT($AG1092,FIND(" – ",$AG1092)-1),$AG1092),ProdTbl,3,0),"کد ناشناخته"))</f>
        <v/>
      </c>
      <c r="AJ1092" s="22" t="n"/>
      <c r="AK1092" s="21" t="n"/>
      <c r="AL1092" s="20" t="n"/>
      <c r="AM1092" s="18">
        <f>IF($AL1092="","",IFERROR(VLOOKUP(IFERROR(VLOOKUP(IF(ISNUMBER(FIND(" – ",$AL1092)),LEFT($AL1092,FIND(" – ",$AL1092)-1),$AL1092),ProdTbl,5,0),""),BasketTbl,2,0),"کد ناشناخته"))</f>
        <v/>
      </c>
      <c r="AN1092" s="18">
        <f>IF($AL1092="","",IFERROR(VLOOKUP(IF(ISNUMBER(FIND(" – ",$AL1092)),LEFT($AL1092,FIND(" – ",$AL1092)-1),$AL1092),ProdTbl,3,0),"کد ناشناخته"))</f>
        <v/>
      </c>
      <c r="AO1092" s="22" t="n"/>
      <c r="AP1092" s="21" t="n"/>
      <c r="AQ1092" s="20" t="n"/>
      <c r="AR1092" s="18">
        <f>IF($AQ1092="","",IFERROR(VLOOKUP(IFERROR(VLOOKUP(IF(ISNUMBER(FIND(" – ",$AQ1092)),LEFT($AQ1092,FIND(" – ",$AQ1092)-1),$AQ1092),ProdTbl,5,0),""),BasketTbl,2,0),"کد ناشناخته"))</f>
        <v/>
      </c>
      <c r="AS1092" s="18">
        <f>IF($AQ1092="","",IFERROR(VLOOKUP(IF(ISNUMBER(FIND(" – ",$AQ1092)),LEFT($AQ1092,FIND(" – ",$AQ1092)-1),$AQ1092),ProdTbl,3,0),"کد ناشناخته"))</f>
        <v/>
      </c>
      <c r="AT1092" s="22" t="n"/>
      <c r="AU1092" s="21" t="n"/>
      <c r="AV1092" s="20" t="n"/>
      <c r="AW1092" s="18">
        <f>IF($AV1092="","",IFERROR(VLOOKUP(IFERROR(VLOOKUP(IF(ISNUMBER(FIND(" – ",$AV1092)),LEFT($AV1092,FIND(" – ",$AV1092)-1),$AV1092),ProdTbl,5,0),""),BasketTbl,2,0),"کد ناشناخته"))</f>
        <v/>
      </c>
      <c r="AX1092" s="18">
        <f>IF($AV1092="","",IFERROR(VLOOKUP(IF(ISNUMBER(FIND(" – ",$AV1092)),LEFT($AV1092,FIND(" – ",$AV1092)-1),$AV1092),ProdTbl,3,0),"کد ناشناخته"))</f>
        <v/>
      </c>
      <c r="AY1092" s="22" t="n"/>
      <c r="AZ1092" s="21" t="n"/>
      <c r="BA1092" s="20" t="n"/>
      <c r="BB1092" s="18">
        <f>IF($BA1092="","",IFERROR(VLOOKUP(IFERROR(VLOOKUP(IF(ISNUMBER(FIND(" – ",$BA1092)),LEFT($BA1092,FIND(" – ",$BA1092)-1),$BA1092),ProdTbl,5,0),""),BasketTbl,2,0),"کد ناشناخته"))</f>
        <v/>
      </c>
      <c r="BC1092" s="18">
        <f>IF($BA1092="","",IFERROR(VLOOKUP(IF(ISNUMBER(FIND(" – ",$BA1092)),LEFT($BA1092,FIND(" – ",$BA1092)-1),$BA1092),ProdTbl,3,0),"کد ناشناخته"))</f>
        <v/>
      </c>
      <c r="BD1092" s="22" t="n"/>
      <c r="BE1092" s="21" t="n"/>
      <c r="BF1092" s="20" t="n"/>
      <c r="BG1092" s="18">
        <f>IF($BF1092="","",IFERROR(VLOOKUP(IFERROR(VLOOKUP(IF(ISNUMBER(FIND(" – ",$BF1092)),LEFT($BF1092,FIND(" – ",$BF1092)-1),$BF1092),ProdTbl,5,0),""),BasketTbl,2,0),"کد ناشناخته"))</f>
        <v/>
      </c>
      <c r="BH1092" s="18">
        <f>IF($BF1092="","",IFERROR(VLOOKUP(IF(ISNUMBER(FIND(" – ",$BF1092)),LEFT($BF1092,FIND(" – ",$BF1092)-1),$BF1092),ProdTbl,3,0),"کد ناشناخته"))</f>
        <v/>
      </c>
      <c r="BI1092" s="22" t="n"/>
      <c r="BJ1092" s="21" t="n"/>
      <c r="BK1092" s="20" t="n"/>
      <c r="BL1092" s="18">
        <f>IF($BK1092="","",IFERROR(VLOOKUP(IFERROR(VLOOKUP(IF(ISNUMBER(FIND(" – ",$BK1092)),LEFT($BK1092,FIND(" – ",$BK1092)-1),$BK1092),ProdTbl,5,0),""),BasketTbl,2,0),"کد ناشناخته"))</f>
        <v/>
      </c>
      <c r="BM1092" s="18">
        <f>IF($BK1092="","",IFERROR(VLOOKUP(IF(ISNUMBER(FIND(" – ",$BK1092)),LEFT($BK1092,FIND(" – ",$BK1092)-1),$BK1092),ProdTbl,3,0),"کد ناشناخته"))</f>
        <v/>
      </c>
      <c r="BN1092" s="22" t="n"/>
      <c r="BO1092" s="21" t="n"/>
      <c r="BP1092" s="20" t="n"/>
      <c r="BQ1092" s="18">
        <f>IF($BP1092="","",IFERROR(VLOOKUP(IFERROR(VLOOKUP(IF(ISNUMBER(FIND(" – ",$BP1092)),LEFT($BP1092,FIND(" – ",$BP1092)-1),$BP1092),ProdTbl,5,0),""),BasketTbl,2,0),"کد ناشناخته"))</f>
        <v/>
      </c>
      <c r="BR1092" s="18">
        <f>IF($BP1092="","",IFERROR(VLOOKUP(IF(ISNUMBER(FIND(" – ",$BP1092)),LEFT($BP1092,FIND(" – ",$BP1092)-1),$BP1092),ProdTbl,3,0),"کد ناشناخته"))</f>
        <v/>
      </c>
      <c r="BS1092" s="22" t="n"/>
      <c r="BT1092" s="21" t="n"/>
      <c r="BU1092" s="20" t="n"/>
      <c r="BV1092" s="18">
        <f>IF($BU1092="","",IFERROR(VLOOKUP(IFERROR(VLOOKUP(IF(ISNUMBER(FIND(" – ",$BU1092)),LEFT($BU1092,FIND(" – ",$BU1092)-1),$BU1092),ProdTbl,5,0),""),BasketTbl,2,0),"کد ناشناخته"))</f>
        <v/>
      </c>
      <c r="BW1092" s="18">
        <f>IF($BU1092="","",IFERROR(VLOOKUP(IF(ISNUMBER(FIND(" – ",$BU1092)),LEFT($BU1092,FIND(" – ",$BU1092)-1),$BU1092),ProdTbl,3,0),"کد ناشناخته"))</f>
        <v/>
      </c>
      <c r="BX1092" s="22" t="n"/>
      <c r="BY1092" s="21" t="n"/>
      <c r="BZ1092" s="20" t="n"/>
      <c r="CA1092" s="18">
        <f>IF($BZ1092="","",IFERROR(VLOOKUP(IFERROR(VLOOKUP(IF(ISNUMBER(FIND(" – ",$BZ1092)),LEFT($BZ1092,FIND(" – ",$BZ1092)-1),$BZ1092),ProdTbl,5,0),""),BasketTbl,2,0),"کد ناشناخته"))</f>
        <v/>
      </c>
      <c r="CB1092" s="18">
        <f>IF($BZ1092="","",IFERROR(VLOOKUP(IF(ISNUMBER(FIND(" – ",$BZ1092)),LEFT($BZ1092,FIND(" – ",$BZ1092)-1),$BZ1092),ProdTbl,3,0),"کد ناشناخته"))</f>
        <v/>
      </c>
      <c r="CC1092" s="22" t="n"/>
      <c r="CD1092" s="21" t="n"/>
      <c r="CE1092" s="20" t="n"/>
      <c r="CF1092" s="18">
        <f>IF($CE1092="","",IFERROR(VLOOKUP(IFERROR(VLOOKUP(IF(ISNUMBER(FIND(" – ",$CE1092)),LEFT($CE1092,FIND(" – ",$CE1092)-1),$CE1092),ProdTbl,5,0),""),BasketTbl,2,0),"کد ناشناخته"))</f>
        <v/>
      </c>
      <c r="CG1092" s="18">
        <f>IF($CE1092="","",IFERROR(VLOOKUP(IF(ISNUMBER(FIND(" – ",$CE1092)),LEFT($CE1092,FIND(" – ",$CE1092)-1),$CE1092),ProdTbl,3,0),"کد ناشناخته"))</f>
        <v/>
      </c>
      <c r="CH1092" s="22" t="n"/>
      <c r="CI1092" s="21" t="n"/>
    </row>
    <row r="1093">
      <c r="A1093" s="18">
        <f>IF($B1093="","",COUNTA($B$10:$B1093))</f>
        <v/>
      </c>
      <c r="B1093" s="19" t="n"/>
      <c r="C1093" s="20" t="n"/>
      <c r="D1093" s="19" t="n"/>
      <c r="E1093" s="18">
        <f>IF($D1093="","",IFERROR(VLOOKUP(IF(ISNUMBER(FIND(" – ",$D1093)),LEFT($D1093,FIND(" – ",$D1093)-1),$D1093),SellerTbl,2,0),"کد ناشناخته"))</f>
        <v/>
      </c>
      <c r="F1093" s="21" t="n"/>
      <c r="G1093" s="21" t="n"/>
      <c r="H1093" s="22" t="n"/>
      <c r="I1093" s="23">
        <f>IF(OR($F1093="",$G1093=""),"",$F1093-$G1093)</f>
        <v/>
      </c>
      <c r="J1093" s="18">
        <f>IF($I1093="","",IF(ABS($I1093)&lt;=0.01*$F1093,"√","×"))</f>
        <v/>
      </c>
      <c r="K1093" s="23">
        <f>IF(COUNT($Q1093,$V1093,$AA1093,$AF1093,$AK1093,$AP1093,$AU1093,$AZ1093,$BE1093,$BJ1093,$BO1093,$BT1093,$BY1093,$CD1093,$CI1093)=0,"",SUM($Q1093,$V1093,$AA1093,$AF1093,$AK1093,$AP1093,$AU1093,$AZ1093,$BE1093,$BJ1093,$BO1093,$BT1093,$BY1093,$CD1093,$CI1093))</f>
        <v/>
      </c>
      <c r="L1093" s="23">
        <f>IF(OR($F1093="",$K1093=""),"",$F1093-$K1093)</f>
        <v/>
      </c>
      <c r="M1093" s="20" t="n"/>
      <c r="N1093" s="18">
        <f>IF($M1093="","",IFERROR(VLOOKUP(IFERROR(VLOOKUP(IF(ISNUMBER(FIND(" – ",$M1093)),LEFT($M1093,FIND(" – ",$M1093)-1),$M1093),ProdTbl,5,0),""),BasketTbl,2,0),"کد ناشناخته"))</f>
        <v/>
      </c>
      <c r="O1093" s="18">
        <f>IF($M1093="","",IFERROR(VLOOKUP(IF(ISNUMBER(FIND(" – ",$M1093)),LEFT($M1093,FIND(" – ",$M1093)-1),$M1093),ProdTbl,3,0),"کد ناشناخته"))</f>
        <v/>
      </c>
      <c r="P1093" s="22" t="n"/>
      <c r="Q1093" s="21" t="n"/>
      <c r="R1093" s="20" t="n"/>
      <c r="S1093" s="18">
        <f>IF($R1093="","",IFERROR(VLOOKUP(IFERROR(VLOOKUP(IF(ISNUMBER(FIND(" – ",$R1093)),LEFT($R1093,FIND(" – ",$R1093)-1),$R1093),ProdTbl,5,0),""),BasketTbl,2,0),"کد ناشناخته"))</f>
        <v/>
      </c>
      <c r="T1093" s="18">
        <f>IF($R1093="","",IFERROR(VLOOKUP(IF(ISNUMBER(FIND(" – ",$R1093)),LEFT($R1093,FIND(" – ",$R1093)-1),$R1093),ProdTbl,3,0),"کد ناشناخته"))</f>
        <v/>
      </c>
      <c r="U1093" s="22" t="n"/>
      <c r="V1093" s="21" t="n"/>
      <c r="W1093" s="20" t="n"/>
      <c r="X1093" s="18">
        <f>IF($W1093="","",IFERROR(VLOOKUP(IFERROR(VLOOKUP(IF(ISNUMBER(FIND(" – ",$W1093)),LEFT($W1093,FIND(" – ",$W1093)-1),$W1093),ProdTbl,5,0),""),BasketTbl,2,0),"کد ناشناخته"))</f>
        <v/>
      </c>
      <c r="Y1093" s="18">
        <f>IF($W1093="","",IFERROR(VLOOKUP(IF(ISNUMBER(FIND(" – ",$W1093)),LEFT($W1093,FIND(" – ",$W1093)-1),$W1093),ProdTbl,3,0),"کد ناشناخته"))</f>
        <v/>
      </c>
      <c r="Z1093" s="22" t="n"/>
      <c r="AA1093" s="21" t="n"/>
      <c r="AB1093" s="20" t="n"/>
      <c r="AC1093" s="18">
        <f>IF($AB1093="","",IFERROR(VLOOKUP(IFERROR(VLOOKUP(IF(ISNUMBER(FIND(" – ",$AB1093)),LEFT($AB1093,FIND(" – ",$AB1093)-1),$AB1093),ProdTbl,5,0),""),BasketTbl,2,0),"کد ناشناخته"))</f>
        <v/>
      </c>
      <c r="AD1093" s="18">
        <f>IF($AB1093="","",IFERROR(VLOOKUP(IF(ISNUMBER(FIND(" – ",$AB1093)),LEFT($AB1093,FIND(" – ",$AB1093)-1),$AB1093),ProdTbl,3,0),"کد ناشناخته"))</f>
        <v/>
      </c>
      <c r="AE1093" s="22" t="n"/>
      <c r="AF1093" s="21" t="n"/>
      <c r="AG1093" s="20" t="n"/>
      <c r="AH1093" s="18">
        <f>IF($AG1093="","",IFERROR(VLOOKUP(IFERROR(VLOOKUP(IF(ISNUMBER(FIND(" – ",$AG1093)),LEFT($AG1093,FIND(" – ",$AG1093)-1),$AG1093),ProdTbl,5,0),""),BasketTbl,2,0),"کد ناشناخته"))</f>
        <v/>
      </c>
      <c r="AI1093" s="18">
        <f>IF($AG1093="","",IFERROR(VLOOKUP(IF(ISNUMBER(FIND(" – ",$AG1093)),LEFT($AG1093,FIND(" – ",$AG1093)-1),$AG1093),ProdTbl,3,0),"کد ناشناخته"))</f>
        <v/>
      </c>
      <c r="AJ1093" s="22" t="n"/>
      <c r="AK1093" s="21" t="n"/>
      <c r="AL1093" s="20" t="n"/>
      <c r="AM1093" s="18">
        <f>IF($AL1093="","",IFERROR(VLOOKUP(IFERROR(VLOOKUP(IF(ISNUMBER(FIND(" – ",$AL1093)),LEFT($AL1093,FIND(" – ",$AL1093)-1),$AL1093),ProdTbl,5,0),""),BasketTbl,2,0),"کد ناشناخته"))</f>
        <v/>
      </c>
      <c r="AN1093" s="18">
        <f>IF($AL1093="","",IFERROR(VLOOKUP(IF(ISNUMBER(FIND(" – ",$AL1093)),LEFT($AL1093,FIND(" – ",$AL1093)-1),$AL1093),ProdTbl,3,0),"کد ناشناخته"))</f>
        <v/>
      </c>
      <c r="AO1093" s="22" t="n"/>
      <c r="AP1093" s="21" t="n"/>
      <c r="AQ1093" s="20" t="n"/>
      <c r="AR1093" s="18">
        <f>IF($AQ1093="","",IFERROR(VLOOKUP(IFERROR(VLOOKUP(IF(ISNUMBER(FIND(" – ",$AQ1093)),LEFT($AQ1093,FIND(" – ",$AQ1093)-1),$AQ1093),ProdTbl,5,0),""),BasketTbl,2,0),"کد ناشناخته"))</f>
        <v/>
      </c>
      <c r="AS1093" s="18">
        <f>IF($AQ1093="","",IFERROR(VLOOKUP(IF(ISNUMBER(FIND(" – ",$AQ1093)),LEFT($AQ1093,FIND(" – ",$AQ1093)-1),$AQ1093),ProdTbl,3,0),"کد ناشناخته"))</f>
        <v/>
      </c>
      <c r="AT1093" s="22" t="n"/>
      <c r="AU1093" s="21" t="n"/>
      <c r="AV1093" s="20" t="n"/>
      <c r="AW1093" s="18">
        <f>IF($AV1093="","",IFERROR(VLOOKUP(IFERROR(VLOOKUP(IF(ISNUMBER(FIND(" – ",$AV1093)),LEFT($AV1093,FIND(" – ",$AV1093)-1),$AV1093),ProdTbl,5,0),""),BasketTbl,2,0),"کد ناشناخته"))</f>
        <v/>
      </c>
      <c r="AX1093" s="18">
        <f>IF($AV1093="","",IFERROR(VLOOKUP(IF(ISNUMBER(FIND(" – ",$AV1093)),LEFT($AV1093,FIND(" – ",$AV1093)-1),$AV1093),ProdTbl,3,0),"کد ناشناخته"))</f>
        <v/>
      </c>
      <c r="AY1093" s="22" t="n"/>
      <c r="AZ1093" s="21" t="n"/>
      <c r="BA1093" s="20" t="n"/>
      <c r="BB1093" s="18">
        <f>IF($BA1093="","",IFERROR(VLOOKUP(IFERROR(VLOOKUP(IF(ISNUMBER(FIND(" – ",$BA1093)),LEFT($BA1093,FIND(" – ",$BA1093)-1),$BA1093),ProdTbl,5,0),""),BasketTbl,2,0),"کد ناشناخته"))</f>
        <v/>
      </c>
      <c r="BC1093" s="18">
        <f>IF($BA1093="","",IFERROR(VLOOKUP(IF(ISNUMBER(FIND(" – ",$BA1093)),LEFT($BA1093,FIND(" – ",$BA1093)-1),$BA1093),ProdTbl,3,0),"کد ناشناخته"))</f>
        <v/>
      </c>
      <c r="BD1093" s="22" t="n"/>
      <c r="BE1093" s="21" t="n"/>
      <c r="BF1093" s="20" t="n"/>
      <c r="BG1093" s="18">
        <f>IF($BF1093="","",IFERROR(VLOOKUP(IFERROR(VLOOKUP(IF(ISNUMBER(FIND(" – ",$BF1093)),LEFT($BF1093,FIND(" – ",$BF1093)-1),$BF1093),ProdTbl,5,0),""),BasketTbl,2,0),"کد ناشناخته"))</f>
        <v/>
      </c>
      <c r="BH1093" s="18">
        <f>IF($BF1093="","",IFERROR(VLOOKUP(IF(ISNUMBER(FIND(" – ",$BF1093)),LEFT($BF1093,FIND(" – ",$BF1093)-1),$BF1093),ProdTbl,3,0),"کد ناشناخته"))</f>
        <v/>
      </c>
      <c r="BI1093" s="22" t="n"/>
      <c r="BJ1093" s="21" t="n"/>
      <c r="BK1093" s="20" t="n"/>
      <c r="BL1093" s="18">
        <f>IF($BK1093="","",IFERROR(VLOOKUP(IFERROR(VLOOKUP(IF(ISNUMBER(FIND(" – ",$BK1093)),LEFT($BK1093,FIND(" – ",$BK1093)-1),$BK1093),ProdTbl,5,0),""),BasketTbl,2,0),"کد ناشناخته"))</f>
        <v/>
      </c>
      <c r="BM1093" s="18">
        <f>IF($BK1093="","",IFERROR(VLOOKUP(IF(ISNUMBER(FIND(" – ",$BK1093)),LEFT($BK1093,FIND(" – ",$BK1093)-1),$BK1093),ProdTbl,3,0),"کد ناشناخته"))</f>
        <v/>
      </c>
      <c r="BN1093" s="22" t="n"/>
      <c r="BO1093" s="21" t="n"/>
      <c r="BP1093" s="20" t="n"/>
      <c r="BQ1093" s="18">
        <f>IF($BP1093="","",IFERROR(VLOOKUP(IFERROR(VLOOKUP(IF(ISNUMBER(FIND(" – ",$BP1093)),LEFT($BP1093,FIND(" – ",$BP1093)-1),$BP1093),ProdTbl,5,0),""),BasketTbl,2,0),"کد ناشناخته"))</f>
        <v/>
      </c>
      <c r="BR1093" s="18">
        <f>IF($BP1093="","",IFERROR(VLOOKUP(IF(ISNUMBER(FIND(" – ",$BP1093)),LEFT($BP1093,FIND(" – ",$BP1093)-1),$BP1093),ProdTbl,3,0),"کد ناشناخته"))</f>
        <v/>
      </c>
      <c r="BS1093" s="22" t="n"/>
      <c r="BT1093" s="21" t="n"/>
      <c r="BU1093" s="20" t="n"/>
      <c r="BV1093" s="18">
        <f>IF($BU1093="","",IFERROR(VLOOKUP(IFERROR(VLOOKUP(IF(ISNUMBER(FIND(" – ",$BU1093)),LEFT($BU1093,FIND(" – ",$BU1093)-1),$BU1093),ProdTbl,5,0),""),BasketTbl,2,0),"کد ناشناخته"))</f>
        <v/>
      </c>
      <c r="BW1093" s="18">
        <f>IF($BU1093="","",IFERROR(VLOOKUP(IF(ISNUMBER(FIND(" – ",$BU1093)),LEFT($BU1093,FIND(" – ",$BU1093)-1),$BU1093),ProdTbl,3,0),"کد ناشناخته"))</f>
        <v/>
      </c>
      <c r="BX1093" s="22" t="n"/>
      <c r="BY1093" s="21" t="n"/>
      <c r="BZ1093" s="20" t="n"/>
      <c r="CA1093" s="18">
        <f>IF($BZ1093="","",IFERROR(VLOOKUP(IFERROR(VLOOKUP(IF(ISNUMBER(FIND(" – ",$BZ1093)),LEFT($BZ1093,FIND(" – ",$BZ1093)-1),$BZ1093),ProdTbl,5,0),""),BasketTbl,2,0),"کد ناشناخته"))</f>
        <v/>
      </c>
      <c r="CB1093" s="18">
        <f>IF($BZ1093="","",IFERROR(VLOOKUP(IF(ISNUMBER(FIND(" – ",$BZ1093)),LEFT($BZ1093,FIND(" – ",$BZ1093)-1),$BZ1093),ProdTbl,3,0),"کد ناشناخته"))</f>
        <v/>
      </c>
      <c r="CC1093" s="22" t="n"/>
      <c r="CD1093" s="21" t="n"/>
      <c r="CE1093" s="20" t="n"/>
      <c r="CF1093" s="18">
        <f>IF($CE1093="","",IFERROR(VLOOKUP(IFERROR(VLOOKUP(IF(ISNUMBER(FIND(" – ",$CE1093)),LEFT($CE1093,FIND(" – ",$CE1093)-1),$CE1093),ProdTbl,5,0),""),BasketTbl,2,0),"کد ناشناخته"))</f>
        <v/>
      </c>
      <c r="CG1093" s="18">
        <f>IF($CE1093="","",IFERROR(VLOOKUP(IF(ISNUMBER(FIND(" – ",$CE1093)),LEFT($CE1093,FIND(" – ",$CE1093)-1),$CE1093),ProdTbl,3,0),"کد ناشناخته"))</f>
        <v/>
      </c>
      <c r="CH1093" s="22" t="n"/>
      <c r="CI1093" s="21" t="n"/>
    </row>
    <row r="1094">
      <c r="A1094" s="18">
        <f>IF($B1094="","",COUNTA($B$10:$B1094))</f>
        <v/>
      </c>
      <c r="B1094" s="19" t="n"/>
      <c r="C1094" s="20" t="n"/>
      <c r="D1094" s="19" t="n"/>
      <c r="E1094" s="18">
        <f>IF($D1094="","",IFERROR(VLOOKUP(IF(ISNUMBER(FIND(" – ",$D1094)),LEFT($D1094,FIND(" – ",$D1094)-1),$D1094),SellerTbl,2,0),"کد ناشناخته"))</f>
        <v/>
      </c>
      <c r="F1094" s="21" t="n"/>
      <c r="G1094" s="21" t="n"/>
      <c r="H1094" s="22" t="n"/>
      <c r="I1094" s="23">
        <f>IF(OR($F1094="",$G1094=""),"",$F1094-$G1094)</f>
        <v/>
      </c>
      <c r="J1094" s="18">
        <f>IF($I1094="","",IF(ABS($I1094)&lt;=0.01*$F1094,"√","×"))</f>
        <v/>
      </c>
      <c r="K1094" s="23">
        <f>IF(COUNT($Q1094,$V1094,$AA1094,$AF1094,$AK1094,$AP1094,$AU1094,$AZ1094,$BE1094,$BJ1094,$BO1094,$BT1094,$BY1094,$CD1094,$CI1094)=0,"",SUM($Q1094,$V1094,$AA1094,$AF1094,$AK1094,$AP1094,$AU1094,$AZ1094,$BE1094,$BJ1094,$BO1094,$BT1094,$BY1094,$CD1094,$CI1094))</f>
        <v/>
      </c>
      <c r="L1094" s="23">
        <f>IF(OR($F1094="",$K1094=""),"",$F1094-$K1094)</f>
        <v/>
      </c>
      <c r="M1094" s="20" t="n"/>
      <c r="N1094" s="18">
        <f>IF($M1094="","",IFERROR(VLOOKUP(IFERROR(VLOOKUP(IF(ISNUMBER(FIND(" – ",$M1094)),LEFT($M1094,FIND(" – ",$M1094)-1),$M1094),ProdTbl,5,0),""),BasketTbl,2,0),"کد ناشناخته"))</f>
        <v/>
      </c>
      <c r="O1094" s="18">
        <f>IF($M1094="","",IFERROR(VLOOKUP(IF(ISNUMBER(FIND(" – ",$M1094)),LEFT($M1094,FIND(" – ",$M1094)-1),$M1094),ProdTbl,3,0),"کد ناشناخته"))</f>
        <v/>
      </c>
      <c r="P1094" s="22" t="n"/>
      <c r="Q1094" s="21" t="n"/>
      <c r="R1094" s="20" t="n"/>
      <c r="S1094" s="18">
        <f>IF($R1094="","",IFERROR(VLOOKUP(IFERROR(VLOOKUP(IF(ISNUMBER(FIND(" – ",$R1094)),LEFT($R1094,FIND(" – ",$R1094)-1),$R1094),ProdTbl,5,0),""),BasketTbl,2,0),"کد ناشناخته"))</f>
        <v/>
      </c>
      <c r="T1094" s="18">
        <f>IF($R1094="","",IFERROR(VLOOKUP(IF(ISNUMBER(FIND(" – ",$R1094)),LEFT($R1094,FIND(" – ",$R1094)-1),$R1094),ProdTbl,3,0),"کد ناشناخته"))</f>
        <v/>
      </c>
      <c r="U1094" s="22" t="n"/>
      <c r="V1094" s="21" t="n"/>
      <c r="W1094" s="20" t="n"/>
      <c r="X1094" s="18">
        <f>IF($W1094="","",IFERROR(VLOOKUP(IFERROR(VLOOKUP(IF(ISNUMBER(FIND(" – ",$W1094)),LEFT($W1094,FIND(" – ",$W1094)-1),$W1094),ProdTbl,5,0),""),BasketTbl,2,0),"کد ناشناخته"))</f>
        <v/>
      </c>
      <c r="Y1094" s="18">
        <f>IF($W1094="","",IFERROR(VLOOKUP(IF(ISNUMBER(FIND(" – ",$W1094)),LEFT($W1094,FIND(" – ",$W1094)-1),$W1094),ProdTbl,3,0),"کد ناشناخته"))</f>
        <v/>
      </c>
      <c r="Z1094" s="22" t="n"/>
      <c r="AA1094" s="21" t="n"/>
      <c r="AB1094" s="20" t="n"/>
      <c r="AC1094" s="18">
        <f>IF($AB1094="","",IFERROR(VLOOKUP(IFERROR(VLOOKUP(IF(ISNUMBER(FIND(" – ",$AB1094)),LEFT($AB1094,FIND(" – ",$AB1094)-1),$AB1094),ProdTbl,5,0),""),BasketTbl,2,0),"کد ناشناخته"))</f>
        <v/>
      </c>
      <c r="AD1094" s="18">
        <f>IF($AB1094="","",IFERROR(VLOOKUP(IF(ISNUMBER(FIND(" – ",$AB1094)),LEFT($AB1094,FIND(" – ",$AB1094)-1),$AB1094),ProdTbl,3,0),"کد ناشناخته"))</f>
        <v/>
      </c>
      <c r="AE1094" s="22" t="n"/>
      <c r="AF1094" s="21" t="n"/>
      <c r="AG1094" s="20" t="n"/>
      <c r="AH1094" s="18">
        <f>IF($AG1094="","",IFERROR(VLOOKUP(IFERROR(VLOOKUP(IF(ISNUMBER(FIND(" – ",$AG1094)),LEFT($AG1094,FIND(" – ",$AG1094)-1),$AG1094),ProdTbl,5,0),""),BasketTbl,2,0),"کد ناشناخته"))</f>
        <v/>
      </c>
      <c r="AI1094" s="18">
        <f>IF($AG1094="","",IFERROR(VLOOKUP(IF(ISNUMBER(FIND(" – ",$AG1094)),LEFT($AG1094,FIND(" – ",$AG1094)-1),$AG1094),ProdTbl,3,0),"کد ناشناخته"))</f>
        <v/>
      </c>
      <c r="AJ1094" s="22" t="n"/>
      <c r="AK1094" s="21" t="n"/>
      <c r="AL1094" s="20" t="n"/>
      <c r="AM1094" s="18">
        <f>IF($AL1094="","",IFERROR(VLOOKUP(IFERROR(VLOOKUP(IF(ISNUMBER(FIND(" – ",$AL1094)),LEFT($AL1094,FIND(" – ",$AL1094)-1),$AL1094),ProdTbl,5,0),""),BasketTbl,2,0),"کد ناشناخته"))</f>
        <v/>
      </c>
      <c r="AN1094" s="18">
        <f>IF($AL1094="","",IFERROR(VLOOKUP(IF(ISNUMBER(FIND(" – ",$AL1094)),LEFT($AL1094,FIND(" – ",$AL1094)-1),$AL1094),ProdTbl,3,0),"کد ناشناخته"))</f>
        <v/>
      </c>
      <c r="AO1094" s="22" t="n"/>
      <c r="AP1094" s="21" t="n"/>
      <c r="AQ1094" s="20" t="n"/>
      <c r="AR1094" s="18">
        <f>IF($AQ1094="","",IFERROR(VLOOKUP(IFERROR(VLOOKUP(IF(ISNUMBER(FIND(" – ",$AQ1094)),LEFT($AQ1094,FIND(" – ",$AQ1094)-1),$AQ1094),ProdTbl,5,0),""),BasketTbl,2,0),"کد ناشناخته"))</f>
        <v/>
      </c>
      <c r="AS1094" s="18">
        <f>IF($AQ1094="","",IFERROR(VLOOKUP(IF(ISNUMBER(FIND(" – ",$AQ1094)),LEFT($AQ1094,FIND(" – ",$AQ1094)-1),$AQ1094),ProdTbl,3,0),"کد ناشناخته"))</f>
        <v/>
      </c>
      <c r="AT1094" s="22" t="n"/>
      <c r="AU1094" s="21" t="n"/>
      <c r="AV1094" s="20" t="n"/>
      <c r="AW1094" s="18">
        <f>IF($AV1094="","",IFERROR(VLOOKUP(IFERROR(VLOOKUP(IF(ISNUMBER(FIND(" – ",$AV1094)),LEFT($AV1094,FIND(" – ",$AV1094)-1),$AV1094),ProdTbl,5,0),""),BasketTbl,2,0),"کد ناشناخته"))</f>
        <v/>
      </c>
      <c r="AX1094" s="18">
        <f>IF($AV1094="","",IFERROR(VLOOKUP(IF(ISNUMBER(FIND(" – ",$AV1094)),LEFT($AV1094,FIND(" – ",$AV1094)-1),$AV1094),ProdTbl,3,0),"کد ناشناخته"))</f>
        <v/>
      </c>
      <c r="AY1094" s="22" t="n"/>
      <c r="AZ1094" s="21" t="n"/>
      <c r="BA1094" s="20" t="n"/>
      <c r="BB1094" s="18">
        <f>IF($BA1094="","",IFERROR(VLOOKUP(IFERROR(VLOOKUP(IF(ISNUMBER(FIND(" – ",$BA1094)),LEFT($BA1094,FIND(" – ",$BA1094)-1),$BA1094),ProdTbl,5,0),""),BasketTbl,2,0),"کد ناشناخته"))</f>
        <v/>
      </c>
      <c r="BC1094" s="18">
        <f>IF($BA1094="","",IFERROR(VLOOKUP(IF(ISNUMBER(FIND(" – ",$BA1094)),LEFT($BA1094,FIND(" – ",$BA1094)-1),$BA1094),ProdTbl,3,0),"کد ناشناخته"))</f>
        <v/>
      </c>
      <c r="BD1094" s="22" t="n"/>
      <c r="BE1094" s="21" t="n"/>
      <c r="BF1094" s="20" t="n"/>
      <c r="BG1094" s="18">
        <f>IF($BF1094="","",IFERROR(VLOOKUP(IFERROR(VLOOKUP(IF(ISNUMBER(FIND(" – ",$BF1094)),LEFT($BF1094,FIND(" – ",$BF1094)-1),$BF1094),ProdTbl,5,0),""),BasketTbl,2,0),"کد ناشناخته"))</f>
        <v/>
      </c>
      <c r="BH1094" s="18">
        <f>IF($BF1094="","",IFERROR(VLOOKUP(IF(ISNUMBER(FIND(" – ",$BF1094)),LEFT($BF1094,FIND(" – ",$BF1094)-1),$BF1094),ProdTbl,3,0),"کد ناشناخته"))</f>
        <v/>
      </c>
      <c r="BI1094" s="22" t="n"/>
      <c r="BJ1094" s="21" t="n"/>
      <c r="BK1094" s="20" t="n"/>
      <c r="BL1094" s="18">
        <f>IF($BK1094="","",IFERROR(VLOOKUP(IFERROR(VLOOKUP(IF(ISNUMBER(FIND(" – ",$BK1094)),LEFT($BK1094,FIND(" – ",$BK1094)-1),$BK1094),ProdTbl,5,0),""),BasketTbl,2,0),"کد ناشناخته"))</f>
        <v/>
      </c>
      <c r="BM1094" s="18">
        <f>IF($BK1094="","",IFERROR(VLOOKUP(IF(ISNUMBER(FIND(" – ",$BK1094)),LEFT($BK1094,FIND(" – ",$BK1094)-1),$BK1094),ProdTbl,3,0),"کد ناشناخته"))</f>
        <v/>
      </c>
      <c r="BN1094" s="22" t="n"/>
      <c r="BO1094" s="21" t="n"/>
      <c r="BP1094" s="20" t="n"/>
      <c r="BQ1094" s="18">
        <f>IF($BP1094="","",IFERROR(VLOOKUP(IFERROR(VLOOKUP(IF(ISNUMBER(FIND(" – ",$BP1094)),LEFT($BP1094,FIND(" – ",$BP1094)-1),$BP1094),ProdTbl,5,0),""),BasketTbl,2,0),"کد ناشناخته"))</f>
        <v/>
      </c>
      <c r="BR1094" s="18">
        <f>IF($BP1094="","",IFERROR(VLOOKUP(IF(ISNUMBER(FIND(" – ",$BP1094)),LEFT($BP1094,FIND(" – ",$BP1094)-1),$BP1094),ProdTbl,3,0),"کد ناشناخته"))</f>
        <v/>
      </c>
      <c r="BS1094" s="22" t="n"/>
      <c r="BT1094" s="21" t="n"/>
      <c r="BU1094" s="20" t="n"/>
      <c r="BV1094" s="18">
        <f>IF($BU1094="","",IFERROR(VLOOKUP(IFERROR(VLOOKUP(IF(ISNUMBER(FIND(" – ",$BU1094)),LEFT($BU1094,FIND(" – ",$BU1094)-1),$BU1094),ProdTbl,5,0),""),BasketTbl,2,0),"کد ناشناخته"))</f>
        <v/>
      </c>
      <c r="BW1094" s="18">
        <f>IF($BU1094="","",IFERROR(VLOOKUP(IF(ISNUMBER(FIND(" – ",$BU1094)),LEFT($BU1094,FIND(" – ",$BU1094)-1),$BU1094),ProdTbl,3,0),"کد ناشناخته"))</f>
        <v/>
      </c>
      <c r="BX1094" s="22" t="n"/>
      <c r="BY1094" s="21" t="n"/>
      <c r="BZ1094" s="20" t="n"/>
      <c r="CA1094" s="18">
        <f>IF($BZ1094="","",IFERROR(VLOOKUP(IFERROR(VLOOKUP(IF(ISNUMBER(FIND(" – ",$BZ1094)),LEFT($BZ1094,FIND(" – ",$BZ1094)-1),$BZ1094),ProdTbl,5,0),""),BasketTbl,2,0),"کد ناشناخته"))</f>
        <v/>
      </c>
      <c r="CB1094" s="18">
        <f>IF($BZ1094="","",IFERROR(VLOOKUP(IF(ISNUMBER(FIND(" – ",$BZ1094)),LEFT($BZ1094,FIND(" – ",$BZ1094)-1),$BZ1094),ProdTbl,3,0),"کد ناشناخته"))</f>
        <v/>
      </c>
      <c r="CC1094" s="22" t="n"/>
      <c r="CD1094" s="21" t="n"/>
      <c r="CE1094" s="20" t="n"/>
      <c r="CF1094" s="18">
        <f>IF($CE1094="","",IFERROR(VLOOKUP(IFERROR(VLOOKUP(IF(ISNUMBER(FIND(" – ",$CE1094)),LEFT($CE1094,FIND(" – ",$CE1094)-1),$CE1094),ProdTbl,5,0),""),BasketTbl,2,0),"کد ناشناخته"))</f>
        <v/>
      </c>
      <c r="CG1094" s="18">
        <f>IF($CE1094="","",IFERROR(VLOOKUP(IF(ISNUMBER(FIND(" – ",$CE1094)),LEFT($CE1094,FIND(" – ",$CE1094)-1),$CE1094),ProdTbl,3,0),"کد ناشناخته"))</f>
        <v/>
      </c>
      <c r="CH1094" s="22" t="n"/>
      <c r="CI1094" s="21" t="n"/>
    </row>
    <row r="1095">
      <c r="A1095" s="18">
        <f>IF($B1095="","",COUNTA($B$10:$B1095))</f>
        <v/>
      </c>
      <c r="B1095" s="19" t="n"/>
      <c r="C1095" s="20" t="n"/>
      <c r="D1095" s="19" t="n"/>
      <c r="E1095" s="18">
        <f>IF($D1095="","",IFERROR(VLOOKUP(IF(ISNUMBER(FIND(" – ",$D1095)),LEFT($D1095,FIND(" – ",$D1095)-1),$D1095),SellerTbl,2,0),"کد ناشناخته"))</f>
        <v/>
      </c>
      <c r="F1095" s="21" t="n"/>
      <c r="G1095" s="21" t="n"/>
      <c r="H1095" s="22" t="n"/>
      <c r="I1095" s="23">
        <f>IF(OR($F1095="",$G1095=""),"",$F1095-$G1095)</f>
        <v/>
      </c>
      <c r="J1095" s="18">
        <f>IF($I1095="","",IF(ABS($I1095)&lt;=0.01*$F1095,"√","×"))</f>
        <v/>
      </c>
      <c r="K1095" s="23">
        <f>IF(COUNT($Q1095,$V1095,$AA1095,$AF1095,$AK1095,$AP1095,$AU1095,$AZ1095,$BE1095,$BJ1095,$BO1095,$BT1095,$BY1095,$CD1095,$CI1095)=0,"",SUM($Q1095,$V1095,$AA1095,$AF1095,$AK1095,$AP1095,$AU1095,$AZ1095,$BE1095,$BJ1095,$BO1095,$BT1095,$BY1095,$CD1095,$CI1095))</f>
        <v/>
      </c>
      <c r="L1095" s="23">
        <f>IF(OR($F1095="",$K1095=""),"",$F1095-$K1095)</f>
        <v/>
      </c>
      <c r="M1095" s="20" t="n"/>
      <c r="N1095" s="18">
        <f>IF($M1095="","",IFERROR(VLOOKUP(IFERROR(VLOOKUP(IF(ISNUMBER(FIND(" – ",$M1095)),LEFT($M1095,FIND(" – ",$M1095)-1),$M1095),ProdTbl,5,0),""),BasketTbl,2,0),"کد ناشناخته"))</f>
        <v/>
      </c>
      <c r="O1095" s="18">
        <f>IF($M1095="","",IFERROR(VLOOKUP(IF(ISNUMBER(FIND(" – ",$M1095)),LEFT($M1095,FIND(" – ",$M1095)-1),$M1095),ProdTbl,3,0),"کد ناشناخته"))</f>
        <v/>
      </c>
      <c r="P1095" s="22" t="n"/>
      <c r="Q1095" s="21" t="n"/>
      <c r="R1095" s="20" t="n"/>
      <c r="S1095" s="18">
        <f>IF($R1095="","",IFERROR(VLOOKUP(IFERROR(VLOOKUP(IF(ISNUMBER(FIND(" – ",$R1095)),LEFT($R1095,FIND(" – ",$R1095)-1),$R1095),ProdTbl,5,0),""),BasketTbl,2,0),"کد ناشناخته"))</f>
        <v/>
      </c>
      <c r="T1095" s="18">
        <f>IF($R1095="","",IFERROR(VLOOKUP(IF(ISNUMBER(FIND(" – ",$R1095)),LEFT($R1095,FIND(" – ",$R1095)-1),$R1095),ProdTbl,3,0),"کد ناشناخته"))</f>
        <v/>
      </c>
      <c r="U1095" s="22" t="n"/>
      <c r="V1095" s="21" t="n"/>
      <c r="W1095" s="20" t="n"/>
      <c r="X1095" s="18">
        <f>IF($W1095="","",IFERROR(VLOOKUP(IFERROR(VLOOKUP(IF(ISNUMBER(FIND(" – ",$W1095)),LEFT($W1095,FIND(" – ",$W1095)-1),$W1095),ProdTbl,5,0),""),BasketTbl,2,0),"کد ناشناخته"))</f>
        <v/>
      </c>
      <c r="Y1095" s="18">
        <f>IF($W1095="","",IFERROR(VLOOKUP(IF(ISNUMBER(FIND(" – ",$W1095)),LEFT($W1095,FIND(" – ",$W1095)-1),$W1095),ProdTbl,3,0),"کد ناشناخته"))</f>
        <v/>
      </c>
      <c r="Z1095" s="22" t="n"/>
      <c r="AA1095" s="21" t="n"/>
      <c r="AB1095" s="20" t="n"/>
      <c r="AC1095" s="18">
        <f>IF($AB1095="","",IFERROR(VLOOKUP(IFERROR(VLOOKUP(IF(ISNUMBER(FIND(" – ",$AB1095)),LEFT($AB1095,FIND(" – ",$AB1095)-1),$AB1095),ProdTbl,5,0),""),BasketTbl,2,0),"کد ناشناخته"))</f>
        <v/>
      </c>
      <c r="AD1095" s="18">
        <f>IF($AB1095="","",IFERROR(VLOOKUP(IF(ISNUMBER(FIND(" – ",$AB1095)),LEFT($AB1095,FIND(" – ",$AB1095)-1),$AB1095),ProdTbl,3,0),"کد ناشناخته"))</f>
        <v/>
      </c>
      <c r="AE1095" s="22" t="n"/>
      <c r="AF1095" s="21" t="n"/>
      <c r="AG1095" s="20" t="n"/>
      <c r="AH1095" s="18">
        <f>IF($AG1095="","",IFERROR(VLOOKUP(IFERROR(VLOOKUP(IF(ISNUMBER(FIND(" – ",$AG1095)),LEFT($AG1095,FIND(" – ",$AG1095)-1),$AG1095),ProdTbl,5,0),""),BasketTbl,2,0),"کد ناشناخته"))</f>
        <v/>
      </c>
      <c r="AI1095" s="18">
        <f>IF($AG1095="","",IFERROR(VLOOKUP(IF(ISNUMBER(FIND(" – ",$AG1095)),LEFT($AG1095,FIND(" – ",$AG1095)-1),$AG1095),ProdTbl,3,0),"کد ناشناخته"))</f>
        <v/>
      </c>
      <c r="AJ1095" s="22" t="n"/>
      <c r="AK1095" s="21" t="n"/>
      <c r="AL1095" s="20" t="n"/>
      <c r="AM1095" s="18">
        <f>IF($AL1095="","",IFERROR(VLOOKUP(IFERROR(VLOOKUP(IF(ISNUMBER(FIND(" – ",$AL1095)),LEFT($AL1095,FIND(" – ",$AL1095)-1),$AL1095),ProdTbl,5,0),""),BasketTbl,2,0),"کد ناشناخته"))</f>
        <v/>
      </c>
      <c r="AN1095" s="18">
        <f>IF($AL1095="","",IFERROR(VLOOKUP(IF(ISNUMBER(FIND(" – ",$AL1095)),LEFT($AL1095,FIND(" – ",$AL1095)-1),$AL1095),ProdTbl,3,0),"کد ناشناخته"))</f>
        <v/>
      </c>
      <c r="AO1095" s="22" t="n"/>
      <c r="AP1095" s="21" t="n"/>
      <c r="AQ1095" s="20" t="n"/>
      <c r="AR1095" s="18">
        <f>IF($AQ1095="","",IFERROR(VLOOKUP(IFERROR(VLOOKUP(IF(ISNUMBER(FIND(" – ",$AQ1095)),LEFT($AQ1095,FIND(" – ",$AQ1095)-1),$AQ1095),ProdTbl,5,0),""),BasketTbl,2,0),"کد ناشناخته"))</f>
        <v/>
      </c>
      <c r="AS1095" s="18">
        <f>IF($AQ1095="","",IFERROR(VLOOKUP(IF(ISNUMBER(FIND(" – ",$AQ1095)),LEFT($AQ1095,FIND(" – ",$AQ1095)-1),$AQ1095),ProdTbl,3,0),"کد ناشناخته"))</f>
        <v/>
      </c>
      <c r="AT1095" s="22" t="n"/>
      <c r="AU1095" s="21" t="n"/>
      <c r="AV1095" s="20" t="n"/>
      <c r="AW1095" s="18">
        <f>IF($AV1095="","",IFERROR(VLOOKUP(IFERROR(VLOOKUP(IF(ISNUMBER(FIND(" – ",$AV1095)),LEFT($AV1095,FIND(" – ",$AV1095)-1),$AV1095),ProdTbl,5,0),""),BasketTbl,2,0),"کد ناشناخته"))</f>
        <v/>
      </c>
      <c r="AX1095" s="18">
        <f>IF($AV1095="","",IFERROR(VLOOKUP(IF(ISNUMBER(FIND(" – ",$AV1095)),LEFT($AV1095,FIND(" – ",$AV1095)-1),$AV1095),ProdTbl,3,0),"کد ناشناخته"))</f>
        <v/>
      </c>
      <c r="AY1095" s="22" t="n"/>
      <c r="AZ1095" s="21" t="n"/>
      <c r="BA1095" s="20" t="n"/>
      <c r="BB1095" s="18">
        <f>IF($BA1095="","",IFERROR(VLOOKUP(IFERROR(VLOOKUP(IF(ISNUMBER(FIND(" – ",$BA1095)),LEFT($BA1095,FIND(" – ",$BA1095)-1),$BA1095),ProdTbl,5,0),""),BasketTbl,2,0),"کد ناشناخته"))</f>
        <v/>
      </c>
      <c r="BC1095" s="18">
        <f>IF($BA1095="","",IFERROR(VLOOKUP(IF(ISNUMBER(FIND(" – ",$BA1095)),LEFT($BA1095,FIND(" – ",$BA1095)-1),$BA1095),ProdTbl,3,0),"کد ناشناخته"))</f>
        <v/>
      </c>
      <c r="BD1095" s="22" t="n"/>
      <c r="BE1095" s="21" t="n"/>
      <c r="BF1095" s="20" t="n"/>
      <c r="BG1095" s="18">
        <f>IF($BF1095="","",IFERROR(VLOOKUP(IFERROR(VLOOKUP(IF(ISNUMBER(FIND(" – ",$BF1095)),LEFT($BF1095,FIND(" – ",$BF1095)-1),$BF1095),ProdTbl,5,0),""),BasketTbl,2,0),"کد ناشناخته"))</f>
        <v/>
      </c>
      <c r="BH1095" s="18">
        <f>IF($BF1095="","",IFERROR(VLOOKUP(IF(ISNUMBER(FIND(" – ",$BF1095)),LEFT($BF1095,FIND(" – ",$BF1095)-1),$BF1095),ProdTbl,3,0),"کد ناشناخته"))</f>
        <v/>
      </c>
      <c r="BI1095" s="22" t="n"/>
      <c r="BJ1095" s="21" t="n"/>
      <c r="BK1095" s="20" t="n"/>
      <c r="BL1095" s="18">
        <f>IF($BK1095="","",IFERROR(VLOOKUP(IFERROR(VLOOKUP(IF(ISNUMBER(FIND(" – ",$BK1095)),LEFT($BK1095,FIND(" – ",$BK1095)-1),$BK1095),ProdTbl,5,0),""),BasketTbl,2,0),"کد ناشناخته"))</f>
        <v/>
      </c>
      <c r="BM1095" s="18">
        <f>IF($BK1095="","",IFERROR(VLOOKUP(IF(ISNUMBER(FIND(" – ",$BK1095)),LEFT($BK1095,FIND(" – ",$BK1095)-1),$BK1095),ProdTbl,3,0),"کد ناشناخته"))</f>
        <v/>
      </c>
      <c r="BN1095" s="22" t="n"/>
      <c r="BO1095" s="21" t="n"/>
      <c r="BP1095" s="20" t="n"/>
      <c r="BQ1095" s="18">
        <f>IF($BP1095="","",IFERROR(VLOOKUP(IFERROR(VLOOKUP(IF(ISNUMBER(FIND(" – ",$BP1095)),LEFT($BP1095,FIND(" – ",$BP1095)-1),$BP1095),ProdTbl,5,0),""),BasketTbl,2,0),"کد ناشناخته"))</f>
        <v/>
      </c>
      <c r="BR1095" s="18">
        <f>IF($BP1095="","",IFERROR(VLOOKUP(IF(ISNUMBER(FIND(" – ",$BP1095)),LEFT($BP1095,FIND(" – ",$BP1095)-1),$BP1095),ProdTbl,3,0),"کد ناشناخته"))</f>
        <v/>
      </c>
      <c r="BS1095" s="22" t="n"/>
      <c r="BT1095" s="21" t="n"/>
      <c r="BU1095" s="20" t="n"/>
      <c r="BV1095" s="18">
        <f>IF($BU1095="","",IFERROR(VLOOKUP(IFERROR(VLOOKUP(IF(ISNUMBER(FIND(" – ",$BU1095)),LEFT($BU1095,FIND(" – ",$BU1095)-1),$BU1095),ProdTbl,5,0),""),BasketTbl,2,0),"کد ناشناخته"))</f>
        <v/>
      </c>
      <c r="BW1095" s="18">
        <f>IF($BU1095="","",IFERROR(VLOOKUP(IF(ISNUMBER(FIND(" – ",$BU1095)),LEFT($BU1095,FIND(" – ",$BU1095)-1),$BU1095),ProdTbl,3,0),"کد ناشناخته"))</f>
        <v/>
      </c>
      <c r="BX1095" s="22" t="n"/>
      <c r="BY1095" s="21" t="n"/>
      <c r="BZ1095" s="20" t="n"/>
      <c r="CA1095" s="18">
        <f>IF($BZ1095="","",IFERROR(VLOOKUP(IFERROR(VLOOKUP(IF(ISNUMBER(FIND(" – ",$BZ1095)),LEFT($BZ1095,FIND(" – ",$BZ1095)-1),$BZ1095),ProdTbl,5,0),""),BasketTbl,2,0),"کد ناشناخته"))</f>
        <v/>
      </c>
      <c r="CB1095" s="18">
        <f>IF($BZ1095="","",IFERROR(VLOOKUP(IF(ISNUMBER(FIND(" – ",$BZ1095)),LEFT($BZ1095,FIND(" – ",$BZ1095)-1),$BZ1095),ProdTbl,3,0),"کد ناشناخته"))</f>
        <v/>
      </c>
      <c r="CC1095" s="22" t="n"/>
      <c r="CD1095" s="21" t="n"/>
      <c r="CE1095" s="20" t="n"/>
      <c r="CF1095" s="18">
        <f>IF($CE1095="","",IFERROR(VLOOKUP(IFERROR(VLOOKUP(IF(ISNUMBER(FIND(" – ",$CE1095)),LEFT($CE1095,FIND(" – ",$CE1095)-1),$CE1095),ProdTbl,5,0),""),BasketTbl,2,0),"کد ناشناخته"))</f>
        <v/>
      </c>
      <c r="CG1095" s="18">
        <f>IF($CE1095="","",IFERROR(VLOOKUP(IF(ISNUMBER(FIND(" – ",$CE1095)),LEFT($CE1095,FIND(" – ",$CE1095)-1),$CE1095),ProdTbl,3,0),"کد ناشناخته"))</f>
        <v/>
      </c>
      <c r="CH1095" s="22" t="n"/>
      <c r="CI1095" s="21" t="n"/>
    </row>
    <row r="1096">
      <c r="A1096" s="18">
        <f>IF($B1096="","",COUNTA($B$10:$B1096))</f>
        <v/>
      </c>
      <c r="B1096" s="19" t="n"/>
      <c r="C1096" s="20" t="n"/>
      <c r="D1096" s="19" t="n"/>
      <c r="E1096" s="18">
        <f>IF($D1096="","",IFERROR(VLOOKUP(IF(ISNUMBER(FIND(" – ",$D1096)),LEFT($D1096,FIND(" – ",$D1096)-1),$D1096),SellerTbl,2,0),"کد ناشناخته"))</f>
        <v/>
      </c>
      <c r="F1096" s="21" t="n"/>
      <c r="G1096" s="21" t="n"/>
      <c r="H1096" s="22" t="n"/>
      <c r="I1096" s="23">
        <f>IF(OR($F1096="",$G1096=""),"",$F1096-$G1096)</f>
        <v/>
      </c>
      <c r="J1096" s="18">
        <f>IF($I1096="","",IF(ABS($I1096)&lt;=0.01*$F1096,"√","×"))</f>
        <v/>
      </c>
      <c r="K1096" s="23">
        <f>IF(COUNT($Q1096,$V1096,$AA1096,$AF1096,$AK1096,$AP1096,$AU1096,$AZ1096,$BE1096,$BJ1096,$BO1096,$BT1096,$BY1096,$CD1096,$CI1096)=0,"",SUM($Q1096,$V1096,$AA1096,$AF1096,$AK1096,$AP1096,$AU1096,$AZ1096,$BE1096,$BJ1096,$BO1096,$BT1096,$BY1096,$CD1096,$CI1096))</f>
        <v/>
      </c>
      <c r="L1096" s="23">
        <f>IF(OR($F1096="",$K1096=""),"",$F1096-$K1096)</f>
        <v/>
      </c>
      <c r="M1096" s="20" t="n"/>
      <c r="N1096" s="18">
        <f>IF($M1096="","",IFERROR(VLOOKUP(IFERROR(VLOOKUP(IF(ISNUMBER(FIND(" – ",$M1096)),LEFT($M1096,FIND(" – ",$M1096)-1),$M1096),ProdTbl,5,0),""),BasketTbl,2,0),"کد ناشناخته"))</f>
        <v/>
      </c>
      <c r="O1096" s="18">
        <f>IF($M1096="","",IFERROR(VLOOKUP(IF(ISNUMBER(FIND(" – ",$M1096)),LEFT($M1096,FIND(" – ",$M1096)-1),$M1096),ProdTbl,3,0),"کد ناشناخته"))</f>
        <v/>
      </c>
      <c r="P1096" s="22" t="n"/>
      <c r="Q1096" s="21" t="n"/>
      <c r="R1096" s="20" t="n"/>
      <c r="S1096" s="18">
        <f>IF($R1096="","",IFERROR(VLOOKUP(IFERROR(VLOOKUP(IF(ISNUMBER(FIND(" – ",$R1096)),LEFT($R1096,FIND(" – ",$R1096)-1),$R1096),ProdTbl,5,0),""),BasketTbl,2,0),"کد ناشناخته"))</f>
        <v/>
      </c>
      <c r="T1096" s="18">
        <f>IF($R1096="","",IFERROR(VLOOKUP(IF(ISNUMBER(FIND(" – ",$R1096)),LEFT($R1096,FIND(" – ",$R1096)-1),$R1096),ProdTbl,3,0),"کد ناشناخته"))</f>
        <v/>
      </c>
      <c r="U1096" s="22" t="n"/>
      <c r="V1096" s="21" t="n"/>
      <c r="W1096" s="20" t="n"/>
      <c r="X1096" s="18">
        <f>IF($W1096="","",IFERROR(VLOOKUP(IFERROR(VLOOKUP(IF(ISNUMBER(FIND(" – ",$W1096)),LEFT($W1096,FIND(" – ",$W1096)-1),$W1096),ProdTbl,5,0),""),BasketTbl,2,0),"کد ناشناخته"))</f>
        <v/>
      </c>
      <c r="Y1096" s="18">
        <f>IF($W1096="","",IFERROR(VLOOKUP(IF(ISNUMBER(FIND(" – ",$W1096)),LEFT($W1096,FIND(" – ",$W1096)-1),$W1096),ProdTbl,3,0),"کد ناشناخته"))</f>
        <v/>
      </c>
      <c r="Z1096" s="22" t="n"/>
      <c r="AA1096" s="21" t="n"/>
      <c r="AB1096" s="20" t="n"/>
      <c r="AC1096" s="18">
        <f>IF($AB1096="","",IFERROR(VLOOKUP(IFERROR(VLOOKUP(IF(ISNUMBER(FIND(" – ",$AB1096)),LEFT($AB1096,FIND(" – ",$AB1096)-1),$AB1096),ProdTbl,5,0),""),BasketTbl,2,0),"کد ناشناخته"))</f>
        <v/>
      </c>
      <c r="AD1096" s="18">
        <f>IF($AB1096="","",IFERROR(VLOOKUP(IF(ISNUMBER(FIND(" – ",$AB1096)),LEFT($AB1096,FIND(" – ",$AB1096)-1),$AB1096),ProdTbl,3,0),"کد ناشناخته"))</f>
        <v/>
      </c>
      <c r="AE1096" s="22" t="n"/>
      <c r="AF1096" s="21" t="n"/>
      <c r="AG1096" s="20" t="n"/>
      <c r="AH1096" s="18">
        <f>IF($AG1096="","",IFERROR(VLOOKUP(IFERROR(VLOOKUP(IF(ISNUMBER(FIND(" – ",$AG1096)),LEFT($AG1096,FIND(" – ",$AG1096)-1),$AG1096),ProdTbl,5,0),""),BasketTbl,2,0),"کد ناشناخته"))</f>
        <v/>
      </c>
      <c r="AI1096" s="18">
        <f>IF($AG1096="","",IFERROR(VLOOKUP(IF(ISNUMBER(FIND(" – ",$AG1096)),LEFT($AG1096,FIND(" – ",$AG1096)-1),$AG1096),ProdTbl,3,0),"کد ناشناخته"))</f>
        <v/>
      </c>
      <c r="AJ1096" s="22" t="n"/>
      <c r="AK1096" s="21" t="n"/>
      <c r="AL1096" s="20" t="n"/>
      <c r="AM1096" s="18">
        <f>IF($AL1096="","",IFERROR(VLOOKUP(IFERROR(VLOOKUP(IF(ISNUMBER(FIND(" – ",$AL1096)),LEFT($AL1096,FIND(" – ",$AL1096)-1),$AL1096),ProdTbl,5,0),""),BasketTbl,2,0),"کد ناشناخته"))</f>
        <v/>
      </c>
      <c r="AN1096" s="18">
        <f>IF($AL1096="","",IFERROR(VLOOKUP(IF(ISNUMBER(FIND(" – ",$AL1096)),LEFT($AL1096,FIND(" – ",$AL1096)-1),$AL1096),ProdTbl,3,0),"کد ناشناخته"))</f>
        <v/>
      </c>
      <c r="AO1096" s="22" t="n"/>
      <c r="AP1096" s="21" t="n"/>
      <c r="AQ1096" s="20" t="n"/>
      <c r="AR1096" s="18">
        <f>IF($AQ1096="","",IFERROR(VLOOKUP(IFERROR(VLOOKUP(IF(ISNUMBER(FIND(" – ",$AQ1096)),LEFT($AQ1096,FIND(" – ",$AQ1096)-1),$AQ1096),ProdTbl,5,0),""),BasketTbl,2,0),"کد ناشناخته"))</f>
        <v/>
      </c>
      <c r="AS1096" s="18">
        <f>IF($AQ1096="","",IFERROR(VLOOKUP(IF(ISNUMBER(FIND(" – ",$AQ1096)),LEFT($AQ1096,FIND(" – ",$AQ1096)-1),$AQ1096),ProdTbl,3,0),"کد ناشناخته"))</f>
        <v/>
      </c>
      <c r="AT1096" s="22" t="n"/>
      <c r="AU1096" s="21" t="n"/>
      <c r="AV1096" s="20" t="n"/>
      <c r="AW1096" s="18">
        <f>IF($AV1096="","",IFERROR(VLOOKUP(IFERROR(VLOOKUP(IF(ISNUMBER(FIND(" – ",$AV1096)),LEFT($AV1096,FIND(" – ",$AV1096)-1),$AV1096),ProdTbl,5,0),""),BasketTbl,2,0),"کد ناشناخته"))</f>
        <v/>
      </c>
      <c r="AX1096" s="18">
        <f>IF($AV1096="","",IFERROR(VLOOKUP(IF(ISNUMBER(FIND(" – ",$AV1096)),LEFT($AV1096,FIND(" – ",$AV1096)-1),$AV1096),ProdTbl,3,0),"کد ناشناخته"))</f>
        <v/>
      </c>
      <c r="AY1096" s="22" t="n"/>
      <c r="AZ1096" s="21" t="n"/>
      <c r="BA1096" s="20" t="n"/>
      <c r="BB1096" s="18">
        <f>IF($BA1096="","",IFERROR(VLOOKUP(IFERROR(VLOOKUP(IF(ISNUMBER(FIND(" – ",$BA1096)),LEFT($BA1096,FIND(" – ",$BA1096)-1),$BA1096),ProdTbl,5,0),""),BasketTbl,2,0),"کد ناشناخته"))</f>
        <v/>
      </c>
      <c r="BC1096" s="18">
        <f>IF($BA1096="","",IFERROR(VLOOKUP(IF(ISNUMBER(FIND(" – ",$BA1096)),LEFT($BA1096,FIND(" – ",$BA1096)-1),$BA1096),ProdTbl,3,0),"کد ناشناخته"))</f>
        <v/>
      </c>
      <c r="BD1096" s="22" t="n"/>
      <c r="BE1096" s="21" t="n"/>
      <c r="BF1096" s="20" t="n"/>
      <c r="BG1096" s="18">
        <f>IF($BF1096="","",IFERROR(VLOOKUP(IFERROR(VLOOKUP(IF(ISNUMBER(FIND(" – ",$BF1096)),LEFT($BF1096,FIND(" – ",$BF1096)-1),$BF1096),ProdTbl,5,0),""),BasketTbl,2,0),"کد ناشناخته"))</f>
        <v/>
      </c>
      <c r="BH1096" s="18">
        <f>IF($BF1096="","",IFERROR(VLOOKUP(IF(ISNUMBER(FIND(" – ",$BF1096)),LEFT($BF1096,FIND(" – ",$BF1096)-1),$BF1096),ProdTbl,3,0),"کد ناشناخته"))</f>
        <v/>
      </c>
      <c r="BI1096" s="22" t="n"/>
      <c r="BJ1096" s="21" t="n"/>
      <c r="BK1096" s="20" t="n"/>
      <c r="BL1096" s="18">
        <f>IF($BK1096="","",IFERROR(VLOOKUP(IFERROR(VLOOKUP(IF(ISNUMBER(FIND(" – ",$BK1096)),LEFT($BK1096,FIND(" – ",$BK1096)-1),$BK1096),ProdTbl,5,0),""),BasketTbl,2,0),"کد ناشناخته"))</f>
        <v/>
      </c>
      <c r="BM1096" s="18">
        <f>IF($BK1096="","",IFERROR(VLOOKUP(IF(ISNUMBER(FIND(" – ",$BK1096)),LEFT($BK1096,FIND(" – ",$BK1096)-1),$BK1096),ProdTbl,3,0),"کد ناشناخته"))</f>
        <v/>
      </c>
      <c r="BN1096" s="22" t="n"/>
      <c r="BO1096" s="21" t="n"/>
      <c r="BP1096" s="20" t="n"/>
      <c r="BQ1096" s="18">
        <f>IF($BP1096="","",IFERROR(VLOOKUP(IFERROR(VLOOKUP(IF(ISNUMBER(FIND(" – ",$BP1096)),LEFT($BP1096,FIND(" – ",$BP1096)-1),$BP1096),ProdTbl,5,0),""),BasketTbl,2,0),"کد ناشناخته"))</f>
        <v/>
      </c>
      <c r="BR1096" s="18">
        <f>IF($BP1096="","",IFERROR(VLOOKUP(IF(ISNUMBER(FIND(" – ",$BP1096)),LEFT($BP1096,FIND(" – ",$BP1096)-1),$BP1096),ProdTbl,3,0),"کد ناشناخته"))</f>
        <v/>
      </c>
      <c r="BS1096" s="22" t="n"/>
      <c r="BT1096" s="21" t="n"/>
      <c r="BU1096" s="20" t="n"/>
      <c r="BV1096" s="18">
        <f>IF($BU1096="","",IFERROR(VLOOKUP(IFERROR(VLOOKUP(IF(ISNUMBER(FIND(" – ",$BU1096)),LEFT($BU1096,FIND(" – ",$BU1096)-1),$BU1096),ProdTbl,5,0),""),BasketTbl,2,0),"کد ناشناخته"))</f>
        <v/>
      </c>
      <c r="BW1096" s="18">
        <f>IF($BU1096="","",IFERROR(VLOOKUP(IF(ISNUMBER(FIND(" – ",$BU1096)),LEFT($BU1096,FIND(" – ",$BU1096)-1),$BU1096),ProdTbl,3,0),"کد ناشناخته"))</f>
        <v/>
      </c>
      <c r="BX1096" s="22" t="n"/>
      <c r="BY1096" s="21" t="n"/>
      <c r="BZ1096" s="20" t="n"/>
      <c r="CA1096" s="18">
        <f>IF($BZ1096="","",IFERROR(VLOOKUP(IFERROR(VLOOKUP(IF(ISNUMBER(FIND(" – ",$BZ1096)),LEFT($BZ1096,FIND(" – ",$BZ1096)-1),$BZ1096),ProdTbl,5,0),""),BasketTbl,2,0),"کد ناشناخته"))</f>
        <v/>
      </c>
      <c r="CB1096" s="18">
        <f>IF($BZ1096="","",IFERROR(VLOOKUP(IF(ISNUMBER(FIND(" – ",$BZ1096)),LEFT($BZ1096,FIND(" – ",$BZ1096)-1),$BZ1096),ProdTbl,3,0),"کد ناشناخته"))</f>
        <v/>
      </c>
      <c r="CC1096" s="22" t="n"/>
      <c r="CD1096" s="21" t="n"/>
      <c r="CE1096" s="20" t="n"/>
      <c r="CF1096" s="18">
        <f>IF($CE1096="","",IFERROR(VLOOKUP(IFERROR(VLOOKUP(IF(ISNUMBER(FIND(" – ",$CE1096)),LEFT($CE1096,FIND(" – ",$CE1096)-1),$CE1096),ProdTbl,5,0),""),BasketTbl,2,0),"کد ناشناخته"))</f>
        <v/>
      </c>
      <c r="CG1096" s="18">
        <f>IF($CE1096="","",IFERROR(VLOOKUP(IF(ISNUMBER(FIND(" – ",$CE1096)),LEFT($CE1096,FIND(" – ",$CE1096)-1),$CE1096),ProdTbl,3,0),"کد ناشناخته"))</f>
        <v/>
      </c>
      <c r="CH1096" s="22" t="n"/>
      <c r="CI1096" s="21" t="n"/>
    </row>
    <row r="1097">
      <c r="A1097" s="18">
        <f>IF($B1097="","",COUNTA($B$10:$B1097))</f>
        <v/>
      </c>
      <c r="B1097" s="19" t="n"/>
      <c r="C1097" s="20" t="n"/>
      <c r="D1097" s="19" t="n"/>
      <c r="E1097" s="18">
        <f>IF($D1097="","",IFERROR(VLOOKUP(IF(ISNUMBER(FIND(" – ",$D1097)),LEFT($D1097,FIND(" – ",$D1097)-1),$D1097),SellerTbl,2,0),"کد ناشناخته"))</f>
        <v/>
      </c>
      <c r="F1097" s="21" t="n"/>
      <c r="G1097" s="21" t="n"/>
      <c r="H1097" s="22" t="n"/>
      <c r="I1097" s="23">
        <f>IF(OR($F1097="",$G1097=""),"",$F1097-$G1097)</f>
        <v/>
      </c>
      <c r="J1097" s="18">
        <f>IF($I1097="","",IF(ABS($I1097)&lt;=0.01*$F1097,"√","×"))</f>
        <v/>
      </c>
      <c r="K1097" s="23">
        <f>IF(COUNT($Q1097,$V1097,$AA1097,$AF1097,$AK1097,$AP1097,$AU1097,$AZ1097,$BE1097,$BJ1097,$BO1097,$BT1097,$BY1097,$CD1097,$CI1097)=0,"",SUM($Q1097,$V1097,$AA1097,$AF1097,$AK1097,$AP1097,$AU1097,$AZ1097,$BE1097,$BJ1097,$BO1097,$BT1097,$BY1097,$CD1097,$CI1097))</f>
        <v/>
      </c>
      <c r="L1097" s="23">
        <f>IF(OR($F1097="",$K1097=""),"",$F1097-$K1097)</f>
        <v/>
      </c>
      <c r="M1097" s="20" t="n"/>
      <c r="N1097" s="18">
        <f>IF($M1097="","",IFERROR(VLOOKUP(IFERROR(VLOOKUP(IF(ISNUMBER(FIND(" – ",$M1097)),LEFT($M1097,FIND(" – ",$M1097)-1),$M1097),ProdTbl,5,0),""),BasketTbl,2,0),"کد ناشناخته"))</f>
        <v/>
      </c>
      <c r="O1097" s="18">
        <f>IF($M1097="","",IFERROR(VLOOKUP(IF(ISNUMBER(FIND(" – ",$M1097)),LEFT($M1097,FIND(" – ",$M1097)-1),$M1097),ProdTbl,3,0),"کد ناشناخته"))</f>
        <v/>
      </c>
      <c r="P1097" s="22" t="n"/>
      <c r="Q1097" s="21" t="n"/>
      <c r="R1097" s="20" t="n"/>
      <c r="S1097" s="18">
        <f>IF($R1097="","",IFERROR(VLOOKUP(IFERROR(VLOOKUP(IF(ISNUMBER(FIND(" – ",$R1097)),LEFT($R1097,FIND(" – ",$R1097)-1),$R1097),ProdTbl,5,0),""),BasketTbl,2,0),"کد ناشناخته"))</f>
        <v/>
      </c>
      <c r="T1097" s="18">
        <f>IF($R1097="","",IFERROR(VLOOKUP(IF(ISNUMBER(FIND(" – ",$R1097)),LEFT($R1097,FIND(" – ",$R1097)-1),$R1097),ProdTbl,3,0),"کد ناشناخته"))</f>
        <v/>
      </c>
      <c r="U1097" s="22" t="n"/>
      <c r="V1097" s="21" t="n"/>
      <c r="W1097" s="20" t="n"/>
      <c r="X1097" s="18">
        <f>IF($W1097="","",IFERROR(VLOOKUP(IFERROR(VLOOKUP(IF(ISNUMBER(FIND(" – ",$W1097)),LEFT($W1097,FIND(" – ",$W1097)-1),$W1097),ProdTbl,5,0),""),BasketTbl,2,0),"کد ناشناخته"))</f>
        <v/>
      </c>
      <c r="Y1097" s="18">
        <f>IF($W1097="","",IFERROR(VLOOKUP(IF(ISNUMBER(FIND(" – ",$W1097)),LEFT($W1097,FIND(" – ",$W1097)-1),$W1097),ProdTbl,3,0),"کد ناشناخته"))</f>
        <v/>
      </c>
      <c r="Z1097" s="22" t="n"/>
      <c r="AA1097" s="21" t="n"/>
      <c r="AB1097" s="20" t="n"/>
      <c r="AC1097" s="18">
        <f>IF($AB1097="","",IFERROR(VLOOKUP(IFERROR(VLOOKUP(IF(ISNUMBER(FIND(" – ",$AB1097)),LEFT($AB1097,FIND(" – ",$AB1097)-1),$AB1097),ProdTbl,5,0),""),BasketTbl,2,0),"کد ناشناخته"))</f>
        <v/>
      </c>
      <c r="AD1097" s="18">
        <f>IF($AB1097="","",IFERROR(VLOOKUP(IF(ISNUMBER(FIND(" – ",$AB1097)),LEFT($AB1097,FIND(" – ",$AB1097)-1),$AB1097),ProdTbl,3,0),"کد ناشناخته"))</f>
        <v/>
      </c>
      <c r="AE1097" s="22" t="n"/>
      <c r="AF1097" s="21" t="n"/>
      <c r="AG1097" s="20" t="n"/>
      <c r="AH1097" s="18">
        <f>IF($AG1097="","",IFERROR(VLOOKUP(IFERROR(VLOOKUP(IF(ISNUMBER(FIND(" – ",$AG1097)),LEFT($AG1097,FIND(" – ",$AG1097)-1),$AG1097),ProdTbl,5,0),""),BasketTbl,2,0),"کد ناشناخته"))</f>
        <v/>
      </c>
      <c r="AI1097" s="18">
        <f>IF($AG1097="","",IFERROR(VLOOKUP(IF(ISNUMBER(FIND(" – ",$AG1097)),LEFT($AG1097,FIND(" – ",$AG1097)-1),$AG1097),ProdTbl,3,0),"کد ناشناخته"))</f>
        <v/>
      </c>
      <c r="AJ1097" s="22" t="n"/>
      <c r="AK1097" s="21" t="n"/>
      <c r="AL1097" s="20" t="n"/>
      <c r="AM1097" s="18">
        <f>IF($AL1097="","",IFERROR(VLOOKUP(IFERROR(VLOOKUP(IF(ISNUMBER(FIND(" – ",$AL1097)),LEFT($AL1097,FIND(" – ",$AL1097)-1),$AL1097),ProdTbl,5,0),""),BasketTbl,2,0),"کد ناشناخته"))</f>
        <v/>
      </c>
      <c r="AN1097" s="18">
        <f>IF($AL1097="","",IFERROR(VLOOKUP(IF(ISNUMBER(FIND(" – ",$AL1097)),LEFT($AL1097,FIND(" – ",$AL1097)-1),$AL1097),ProdTbl,3,0),"کد ناشناخته"))</f>
        <v/>
      </c>
      <c r="AO1097" s="22" t="n"/>
      <c r="AP1097" s="21" t="n"/>
      <c r="AQ1097" s="20" t="n"/>
      <c r="AR1097" s="18">
        <f>IF($AQ1097="","",IFERROR(VLOOKUP(IFERROR(VLOOKUP(IF(ISNUMBER(FIND(" – ",$AQ1097)),LEFT($AQ1097,FIND(" – ",$AQ1097)-1),$AQ1097),ProdTbl,5,0),""),BasketTbl,2,0),"کد ناشناخته"))</f>
        <v/>
      </c>
      <c r="AS1097" s="18">
        <f>IF($AQ1097="","",IFERROR(VLOOKUP(IF(ISNUMBER(FIND(" – ",$AQ1097)),LEFT($AQ1097,FIND(" – ",$AQ1097)-1),$AQ1097),ProdTbl,3,0),"کد ناشناخته"))</f>
        <v/>
      </c>
      <c r="AT1097" s="22" t="n"/>
      <c r="AU1097" s="21" t="n"/>
      <c r="AV1097" s="20" t="n"/>
      <c r="AW1097" s="18">
        <f>IF($AV1097="","",IFERROR(VLOOKUP(IFERROR(VLOOKUP(IF(ISNUMBER(FIND(" – ",$AV1097)),LEFT($AV1097,FIND(" – ",$AV1097)-1),$AV1097),ProdTbl,5,0),""),BasketTbl,2,0),"کد ناشناخته"))</f>
        <v/>
      </c>
      <c r="AX1097" s="18">
        <f>IF($AV1097="","",IFERROR(VLOOKUP(IF(ISNUMBER(FIND(" – ",$AV1097)),LEFT($AV1097,FIND(" – ",$AV1097)-1),$AV1097),ProdTbl,3,0),"کد ناشناخته"))</f>
        <v/>
      </c>
      <c r="AY1097" s="22" t="n"/>
      <c r="AZ1097" s="21" t="n"/>
      <c r="BA1097" s="20" t="n"/>
      <c r="BB1097" s="18">
        <f>IF($BA1097="","",IFERROR(VLOOKUP(IFERROR(VLOOKUP(IF(ISNUMBER(FIND(" – ",$BA1097)),LEFT($BA1097,FIND(" – ",$BA1097)-1),$BA1097),ProdTbl,5,0),""),BasketTbl,2,0),"کد ناشناخته"))</f>
        <v/>
      </c>
      <c r="BC1097" s="18">
        <f>IF($BA1097="","",IFERROR(VLOOKUP(IF(ISNUMBER(FIND(" – ",$BA1097)),LEFT($BA1097,FIND(" – ",$BA1097)-1),$BA1097),ProdTbl,3,0),"کد ناشناخته"))</f>
        <v/>
      </c>
      <c r="BD1097" s="22" t="n"/>
      <c r="BE1097" s="21" t="n"/>
      <c r="BF1097" s="20" t="n"/>
      <c r="BG1097" s="18">
        <f>IF($BF1097="","",IFERROR(VLOOKUP(IFERROR(VLOOKUP(IF(ISNUMBER(FIND(" – ",$BF1097)),LEFT($BF1097,FIND(" – ",$BF1097)-1),$BF1097),ProdTbl,5,0),""),BasketTbl,2,0),"کد ناشناخته"))</f>
        <v/>
      </c>
      <c r="BH1097" s="18">
        <f>IF($BF1097="","",IFERROR(VLOOKUP(IF(ISNUMBER(FIND(" – ",$BF1097)),LEFT($BF1097,FIND(" – ",$BF1097)-1),$BF1097),ProdTbl,3,0),"کد ناشناخته"))</f>
        <v/>
      </c>
      <c r="BI1097" s="22" t="n"/>
      <c r="BJ1097" s="21" t="n"/>
      <c r="BK1097" s="20" t="n"/>
      <c r="BL1097" s="18">
        <f>IF($BK1097="","",IFERROR(VLOOKUP(IFERROR(VLOOKUP(IF(ISNUMBER(FIND(" – ",$BK1097)),LEFT($BK1097,FIND(" – ",$BK1097)-1),$BK1097),ProdTbl,5,0),""),BasketTbl,2,0),"کد ناشناخته"))</f>
        <v/>
      </c>
      <c r="BM1097" s="18">
        <f>IF($BK1097="","",IFERROR(VLOOKUP(IF(ISNUMBER(FIND(" – ",$BK1097)),LEFT($BK1097,FIND(" – ",$BK1097)-1),$BK1097),ProdTbl,3,0),"کد ناشناخته"))</f>
        <v/>
      </c>
      <c r="BN1097" s="22" t="n"/>
      <c r="BO1097" s="21" t="n"/>
      <c r="BP1097" s="20" t="n"/>
      <c r="BQ1097" s="18">
        <f>IF($BP1097="","",IFERROR(VLOOKUP(IFERROR(VLOOKUP(IF(ISNUMBER(FIND(" – ",$BP1097)),LEFT($BP1097,FIND(" – ",$BP1097)-1),$BP1097),ProdTbl,5,0),""),BasketTbl,2,0),"کد ناشناخته"))</f>
        <v/>
      </c>
      <c r="BR1097" s="18">
        <f>IF($BP1097="","",IFERROR(VLOOKUP(IF(ISNUMBER(FIND(" – ",$BP1097)),LEFT($BP1097,FIND(" – ",$BP1097)-1),$BP1097),ProdTbl,3,0),"کد ناشناخته"))</f>
        <v/>
      </c>
      <c r="BS1097" s="22" t="n"/>
      <c r="BT1097" s="21" t="n"/>
      <c r="BU1097" s="20" t="n"/>
      <c r="BV1097" s="18">
        <f>IF($BU1097="","",IFERROR(VLOOKUP(IFERROR(VLOOKUP(IF(ISNUMBER(FIND(" – ",$BU1097)),LEFT($BU1097,FIND(" – ",$BU1097)-1),$BU1097),ProdTbl,5,0),""),BasketTbl,2,0),"کد ناشناخته"))</f>
        <v/>
      </c>
      <c r="BW1097" s="18">
        <f>IF($BU1097="","",IFERROR(VLOOKUP(IF(ISNUMBER(FIND(" – ",$BU1097)),LEFT($BU1097,FIND(" – ",$BU1097)-1),$BU1097),ProdTbl,3,0),"کد ناشناخته"))</f>
        <v/>
      </c>
      <c r="BX1097" s="22" t="n"/>
      <c r="BY1097" s="21" t="n"/>
      <c r="BZ1097" s="20" t="n"/>
      <c r="CA1097" s="18">
        <f>IF($BZ1097="","",IFERROR(VLOOKUP(IFERROR(VLOOKUP(IF(ISNUMBER(FIND(" – ",$BZ1097)),LEFT($BZ1097,FIND(" – ",$BZ1097)-1),$BZ1097),ProdTbl,5,0),""),BasketTbl,2,0),"کد ناشناخته"))</f>
        <v/>
      </c>
      <c r="CB1097" s="18">
        <f>IF($BZ1097="","",IFERROR(VLOOKUP(IF(ISNUMBER(FIND(" – ",$BZ1097)),LEFT($BZ1097,FIND(" – ",$BZ1097)-1),$BZ1097),ProdTbl,3,0),"کد ناشناخته"))</f>
        <v/>
      </c>
      <c r="CC1097" s="22" t="n"/>
      <c r="CD1097" s="21" t="n"/>
      <c r="CE1097" s="20" t="n"/>
      <c r="CF1097" s="18">
        <f>IF($CE1097="","",IFERROR(VLOOKUP(IFERROR(VLOOKUP(IF(ISNUMBER(FIND(" – ",$CE1097)),LEFT($CE1097,FIND(" – ",$CE1097)-1),$CE1097),ProdTbl,5,0),""),BasketTbl,2,0),"کد ناشناخته"))</f>
        <v/>
      </c>
      <c r="CG1097" s="18">
        <f>IF($CE1097="","",IFERROR(VLOOKUP(IF(ISNUMBER(FIND(" – ",$CE1097)),LEFT($CE1097,FIND(" – ",$CE1097)-1),$CE1097),ProdTbl,3,0),"کد ناشناخته"))</f>
        <v/>
      </c>
      <c r="CH1097" s="22" t="n"/>
      <c r="CI1097" s="21" t="n"/>
    </row>
    <row r="1098">
      <c r="A1098" s="18">
        <f>IF($B1098="","",COUNTA($B$10:$B1098))</f>
        <v/>
      </c>
      <c r="B1098" s="19" t="n"/>
      <c r="C1098" s="20" t="n"/>
      <c r="D1098" s="19" t="n"/>
      <c r="E1098" s="18">
        <f>IF($D1098="","",IFERROR(VLOOKUP(IF(ISNUMBER(FIND(" – ",$D1098)),LEFT($D1098,FIND(" – ",$D1098)-1),$D1098),SellerTbl,2,0),"کد ناشناخته"))</f>
        <v/>
      </c>
      <c r="F1098" s="21" t="n"/>
      <c r="G1098" s="21" t="n"/>
      <c r="H1098" s="22" t="n"/>
      <c r="I1098" s="23">
        <f>IF(OR($F1098="",$G1098=""),"",$F1098-$G1098)</f>
        <v/>
      </c>
      <c r="J1098" s="18">
        <f>IF($I1098="","",IF(ABS($I1098)&lt;=0.01*$F1098,"√","×"))</f>
        <v/>
      </c>
      <c r="K1098" s="23">
        <f>IF(COUNT($Q1098,$V1098,$AA1098,$AF1098,$AK1098,$AP1098,$AU1098,$AZ1098,$BE1098,$BJ1098,$BO1098,$BT1098,$BY1098,$CD1098,$CI1098)=0,"",SUM($Q1098,$V1098,$AA1098,$AF1098,$AK1098,$AP1098,$AU1098,$AZ1098,$BE1098,$BJ1098,$BO1098,$BT1098,$BY1098,$CD1098,$CI1098))</f>
        <v/>
      </c>
      <c r="L1098" s="23">
        <f>IF(OR($F1098="",$K1098=""),"",$F1098-$K1098)</f>
        <v/>
      </c>
      <c r="M1098" s="20" t="n"/>
      <c r="N1098" s="18">
        <f>IF($M1098="","",IFERROR(VLOOKUP(IFERROR(VLOOKUP(IF(ISNUMBER(FIND(" – ",$M1098)),LEFT($M1098,FIND(" – ",$M1098)-1),$M1098),ProdTbl,5,0),""),BasketTbl,2,0),"کد ناشناخته"))</f>
        <v/>
      </c>
      <c r="O1098" s="18">
        <f>IF($M1098="","",IFERROR(VLOOKUP(IF(ISNUMBER(FIND(" – ",$M1098)),LEFT($M1098,FIND(" – ",$M1098)-1),$M1098),ProdTbl,3,0),"کد ناشناخته"))</f>
        <v/>
      </c>
      <c r="P1098" s="22" t="n"/>
      <c r="Q1098" s="21" t="n"/>
      <c r="R1098" s="20" t="n"/>
      <c r="S1098" s="18">
        <f>IF($R1098="","",IFERROR(VLOOKUP(IFERROR(VLOOKUP(IF(ISNUMBER(FIND(" – ",$R1098)),LEFT($R1098,FIND(" – ",$R1098)-1),$R1098),ProdTbl,5,0),""),BasketTbl,2,0),"کد ناشناخته"))</f>
        <v/>
      </c>
      <c r="T1098" s="18">
        <f>IF($R1098="","",IFERROR(VLOOKUP(IF(ISNUMBER(FIND(" – ",$R1098)),LEFT($R1098,FIND(" – ",$R1098)-1),$R1098),ProdTbl,3,0),"کد ناشناخته"))</f>
        <v/>
      </c>
      <c r="U1098" s="22" t="n"/>
      <c r="V1098" s="21" t="n"/>
      <c r="W1098" s="20" t="n"/>
      <c r="X1098" s="18">
        <f>IF($W1098="","",IFERROR(VLOOKUP(IFERROR(VLOOKUP(IF(ISNUMBER(FIND(" – ",$W1098)),LEFT($W1098,FIND(" – ",$W1098)-1),$W1098),ProdTbl,5,0),""),BasketTbl,2,0),"کد ناشناخته"))</f>
        <v/>
      </c>
      <c r="Y1098" s="18">
        <f>IF($W1098="","",IFERROR(VLOOKUP(IF(ISNUMBER(FIND(" – ",$W1098)),LEFT($W1098,FIND(" – ",$W1098)-1),$W1098),ProdTbl,3,0),"کد ناشناخته"))</f>
        <v/>
      </c>
      <c r="Z1098" s="22" t="n"/>
      <c r="AA1098" s="21" t="n"/>
      <c r="AB1098" s="20" t="n"/>
      <c r="AC1098" s="18">
        <f>IF($AB1098="","",IFERROR(VLOOKUP(IFERROR(VLOOKUP(IF(ISNUMBER(FIND(" – ",$AB1098)),LEFT($AB1098,FIND(" – ",$AB1098)-1),$AB1098),ProdTbl,5,0),""),BasketTbl,2,0),"کد ناشناخته"))</f>
        <v/>
      </c>
      <c r="AD1098" s="18">
        <f>IF($AB1098="","",IFERROR(VLOOKUP(IF(ISNUMBER(FIND(" – ",$AB1098)),LEFT($AB1098,FIND(" – ",$AB1098)-1),$AB1098),ProdTbl,3,0),"کد ناشناخته"))</f>
        <v/>
      </c>
      <c r="AE1098" s="22" t="n"/>
      <c r="AF1098" s="21" t="n"/>
      <c r="AG1098" s="20" t="n"/>
      <c r="AH1098" s="18">
        <f>IF($AG1098="","",IFERROR(VLOOKUP(IFERROR(VLOOKUP(IF(ISNUMBER(FIND(" – ",$AG1098)),LEFT($AG1098,FIND(" – ",$AG1098)-1),$AG1098),ProdTbl,5,0),""),BasketTbl,2,0),"کد ناشناخته"))</f>
        <v/>
      </c>
      <c r="AI1098" s="18">
        <f>IF($AG1098="","",IFERROR(VLOOKUP(IF(ISNUMBER(FIND(" – ",$AG1098)),LEFT($AG1098,FIND(" – ",$AG1098)-1),$AG1098),ProdTbl,3,0),"کد ناشناخته"))</f>
        <v/>
      </c>
      <c r="AJ1098" s="22" t="n"/>
      <c r="AK1098" s="21" t="n"/>
      <c r="AL1098" s="20" t="n"/>
      <c r="AM1098" s="18">
        <f>IF($AL1098="","",IFERROR(VLOOKUP(IFERROR(VLOOKUP(IF(ISNUMBER(FIND(" – ",$AL1098)),LEFT($AL1098,FIND(" – ",$AL1098)-1),$AL1098),ProdTbl,5,0),""),BasketTbl,2,0),"کد ناشناخته"))</f>
        <v/>
      </c>
      <c r="AN1098" s="18">
        <f>IF($AL1098="","",IFERROR(VLOOKUP(IF(ISNUMBER(FIND(" – ",$AL1098)),LEFT($AL1098,FIND(" – ",$AL1098)-1),$AL1098),ProdTbl,3,0),"کد ناشناخته"))</f>
        <v/>
      </c>
      <c r="AO1098" s="22" t="n"/>
      <c r="AP1098" s="21" t="n"/>
      <c r="AQ1098" s="20" t="n"/>
      <c r="AR1098" s="18">
        <f>IF($AQ1098="","",IFERROR(VLOOKUP(IFERROR(VLOOKUP(IF(ISNUMBER(FIND(" – ",$AQ1098)),LEFT($AQ1098,FIND(" – ",$AQ1098)-1),$AQ1098),ProdTbl,5,0),""),BasketTbl,2,0),"کد ناشناخته"))</f>
        <v/>
      </c>
      <c r="AS1098" s="18">
        <f>IF($AQ1098="","",IFERROR(VLOOKUP(IF(ISNUMBER(FIND(" – ",$AQ1098)),LEFT($AQ1098,FIND(" – ",$AQ1098)-1),$AQ1098),ProdTbl,3,0),"کد ناشناخته"))</f>
        <v/>
      </c>
      <c r="AT1098" s="22" t="n"/>
      <c r="AU1098" s="21" t="n"/>
      <c r="AV1098" s="20" t="n"/>
      <c r="AW1098" s="18">
        <f>IF($AV1098="","",IFERROR(VLOOKUP(IFERROR(VLOOKUP(IF(ISNUMBER(FIND(" – ",$AV1098)),LEFT($AV1098,FIND(" – ",$AV1098)-1),$AV1098),ProdTbl,5,0),""),BasketTbl,2,0),"کد ناشناخته"))</f>
        <v/>
      </c>
      <c r="AX1098" s="18">
        <f>IF($AV1098="","",IFERROR(VLOOKUP(IF(ISNUMBER(FIND(" – ",$AV1098)),LEFT($AV1098,FIND(" – ",$AV1098)-1),$AV1098),ProdTbl,3,0),"کد ناشناخته"))</f>
        <v/>
      </c>
      <c r="AY1098" s="22" t="n"/>
      <c r="AZ1098" s="21" t="n"/>
      <c r="BA1098" s="20" t="n"/>
      <c r="BB1098" s="18">
        <f>IF($BA1098="","",IFERROR(VLOOKUP(IFERROR(VLOOKUP(IF(ISNUMBER(FIND(" – ",$BA1098)),LEFT($BA1098,FIND(" – ",$BA1098)-1),$BA1098),ProdTbl,5,0),""),BasketTbl,2,0),"کد ناشناخته"))</f>
        <v/>
      </c>
      <c r="BC1098" s="18">
        <f>IF($BA1098="","",IFERROR(VLOOKUP(IF(ISNUMBER(FIND(" – ",$BA1098)),LEFT($BA1098,FIND(" – ",$BA1098)-1),$BA1098),ProdTbl,3,0),"کد ناشناخته"))</f>
        <v/>
      </c>
      <c r="BD1098" s="22" t="n"/>
      <c r="BE1098" s="21" t="n"/>
      <c r="BF1098" s="20" t="n"/>
      <c r="BG1098" s="18">
        <f>IF($BF1098="","",IFERROR(VLOOKUP(IFERROR(VLOOKUP(IF(ISNUMBER(FIND(" – ",$BF1098)),LEFT($BF1098,FIND(" – ",$BF1098)-1),$BF1098),ProdTbl,5,0),""),BasketTbl,2,0),"کد ناشناخته"))</f>
        <v/>
      </c>
      <c r="BH1098" s="18">
        <f>IF($BF1098="","",IFERROR(VLOOKUP(IF(ISNUMBER(FIND(" – ",$BF1098)),LEFT($BF1098,FIND(" – ",$BF1098)-1),$BF1098),ProdTbl,3,0),"کد ناشناخته"))</f>
        <v/>
      </c>
      <c r="BI1098" s="22" t="n"/>
      <c r="BJ1098" s="21" t="n"/>
      <c r="BK1098" s="20" t="n"/>
      <c r="BL1098" s="18">
        <f>IF($BK1098="","",IFERROR(VLOOKUP(IFERROR(VLOOKUP(IF(ISNUMBER(FIND(" – ",$BK1098)),LEFT($BK1098,FIND(" – ",$BK1098)-1),$BK1098),ProdTbl,5,0),""),BasketTbl,2,0),"کد ناشناخته"))</f>
        <v/>
      </c>
      <c r="BM1098" s="18">
        <f>IF($BK1098="","",IFERROR(VLOOKUP(IF(ISNUMBER(FIND(" – ",$BK1098)),LEFT($BK1098,FIND(" – ",$BK1098)-1),$BK1098),ProdTbl,3,0),"کد ناشناخته"))</f>
        <v/>
      </c>
      <c r="BN1098" s="22" t="n"/>
      <c r="BO1098" s="21" t="n"/>
      <c r="BP1098" s="20" t="n"/>
      <c r="BQ1098" s="18">
        <f>IF($BP1098="","",IFERROR(VLOOKUP(IFERROR(VLOOKUP(IF(ISNUMBER(FIND(" – ",$BP1098)),LEFT($BP1098,FIND(" – ",$BP1098)-1),$BP1098),ProdTbl,5,0),""),BasketTbl,2,0),"کد ناشناخته"))</f>
        <v/>
      </c>
      <c r="BR1098" s="18">
        <f>IF($BP1098="","",IFERROR(VLOOKUP(IF(ISNUMBER(FIND(" – ",$BP1098)),LEFT($BP1098,FIND(" – ",$BP1098)-1),$BP1098),ProdTbl,3,0),"کد ناشناخته"))</f>
        <v/>
      </c>
      <c r="BS1098" s="22" t="n"/>
      <c r="BT1098" s="21" t="n"/>
      <c r="BU1098" s="20" t="n"/>
      <c r="BV1098" s="18">
        <f>IF($BU1098="","",IFERROR(VLOOKUP(IFERROR(VLOOKUP(IF(ISNUMBER(FIND(" – ",$BU1098)),LEFT($BU1098,FIND(" – ",$BU1098)-1),$BU1098),ProdTbl,5,0),""),BasketTbl,2,0),"کد ناشناخته"))</f>
        <v/>
      </c>
      <c r="BW1098" s="18">
        <f>IF($BU1098="","",IFERROR(VLOOKUP(IF(ISNUMBER(FIND(" – ",$BU1098)),LEFT($BU1098,FIND(" – ",$BU1098)-1),$BU1098),ProdTbl,3,0),"کد ناشناخته"))</f>
        <v/>
      </c>
      <c r="BX1098" s="22" t="n"/>
      <c r="BY1098" s="21" t="n"/>
      <c r="BZ1098" s="20" t="n"/>
      <c r="CA1098" s="18">
        <f>IF($BZ1098="","",IFERROR(VLOOKUP(IFERROR(VLOOKUP(IF(ISNUMBER(FIND(" – ",$BZ1098)),LEFT($BZ1098,FIND(" – ",$BZ1098)-1),$BZ1098),ProdTbl,5,0),""),BasketTbl,2,0),"کد ناشناخته"))</f>
        <v/>
      </c>
      <c r="CB1098" s="18">
        <f>IF($BZ1098="","",IFERROR(VLOOKUP(IF(ISNUMBER(FIND(" – ",$BZ1098)),LEFT($BZ1098,FIND(" – ",$BZ1098)-1),$BZ1098),ProdTbl,3,0),"کد ناشناخته"))</f>
        <v/>
      </c>
      <c r="CC1098" s="22" t="n"/>
      <c r="CD1098" s="21" t="n"/>
      <c r="CE1098" s="20" t="n"/>
      <c r="CF1098" s="18">
        <f>IF($CE1098="","",IFERROR(VLOOKUP(IFERROR(VLOOKUP(IF(ISNUMBER(FIND(" – ",$CE1098)),LEFT($CE1098,FIND(" – ",$CE1098)-1),$CE1098),ProdTbl,5,0),""),BasketTbl,2,0),"کد ناشناخته"))</f>
        <v/>
      </c>
      <c r="CG1098" s="18">
        <f>IF($CE1098="","",IFERROR(VLOOKUP(IF(ISNUMBER(FIND(" – ",$CE1098)),LEFT($CE1098,FIND(" – ",$CE1098)-1),$CE1098),ProdTbl,3,0),"کد ناشناخته"))</f>
        <v/>
      </c>
      <c r="CH1098" s="22" t="n"/>
      <c r="CI1098" s="21" t="n"/>
    </row>
    <row r="1099">
      <c r="A1099" s="18">
        <f>IF($B1099="","",COUNTA($B$10:$B1099))</f>
        <v/>
      </c>
      <c r="B1099" s="19" t="n"/>
      <c r="C1099" s="20" t="n"/>
      <c r="D1099" s="19" t="n"/>
      <c r="E1099" s="18">
        <f>IF($D1099="","",IFERROR(VLOOKUP(IF(ISNUMBER(FIND(" – ",$D1099)),LEFT($D1099,FIND(" – ",$D1099)-1),$D1099),SellerTbl,2,0),"کد ناشناخته"))</f>
        <v/>
      </c>
      <c r="F1099" s="21" t="n"/>
      <c r="G1099" s="21" t="n"/>
      <c r="H1099" s="22" t="n"/>
      <c r="I1099" s="23">
        <f>IF(OR($F1099="",$G1099=""),"",$F1099-$G1099)</f>
        <v/>
      </c>
      <c r="J1099" s="18">
        <f>IF($I1099="","",IF(ABS($I1099)&lt;=0.01*$F1099,"√","×"))</f>
        <v/>
      </c>
      <c r="K1099" s="23">
        <f>IF(COUNT($Q1099,$V1099,$AA1099,$AF1099,$AK1099,$AP1099,$AU1099,$AZ1099,$BE1099,$BJ1099,$BO1099,$BT1099,$BY1099,$CD1099,$CI1099)=0,"",SUM($Q1099,$V1099,$AA1099,$AF1099,$AK1099,$AP1099,$AU1099,$AZ1099,$BE1099,$BJ1099,$BO1099,$BT1099,$BY1099,$CD1099,$CI1099))</f>
        <v/>
      </c>
      <c r="L1099" s="23">
        <f>IF(OR($F1099="",$K1099=""),"",$F1099-$K1099)</f>
        <v/>
      </c>
      <c r="M1099" s="20" t="n"/>
      <c r="N1099" s="18">
        <f>IF($M1099="","",IFERROR(VLOOKUP(IFERROR(VLOOKUP(IF(ISNUMBER(FIND(" – ",$M1099)),LEFT($M1099,FIND(" – ",$M1099)-1),$M1099),ProdTbl,5,0),""),BasketTbl,2,0),"کد ناشناخته"))</f>
        <v/>
      </c>
      <c r="O1099" s="18">
        <f>IF($M1099="","",IFERROR(VLOOKUP(IF(ISNUMBER(FIND(" – ",$M1099)),LEFT($M1099,FIND(" – ",$M1099)-1),$M1099),ProdTbl,3,0),"کد ناشناخته"))</f>
        <v/>
      </c>
      <c r="P1099" s="22" t="n"/>
      <c r="Q1099" s="21" t="n"/>
      <c r="R1099" s="20" t="n"/>
      <c r="S1099" s="18">
        <f>IF($R1099="","",IFERROR(VLOOKUP(IFERROR(VLOOKUP(IF(ISNUMBER(FIND(" – ",$R1099)),LEFT($R1099,FIND(" – ",$R1099)-1),$R1099),ProdTbl,5,0),""),BasketTbl,2,0),"کد ناشناخته"))</f>
        <v/>
      </c>
      <c r="T1099" s="18">
        <f>IF($R1099="","",IFERROR(VLOOKUP(IF(ISNUMBER(FIND(" – ",$R1099)),LEFT($R1099,FIND(" – ",$R1099)-1),$R1099),ProdTbl,3,0),"کد ناشناخته"))</f>
        <v/>
      </c>
      <c r="U1099" s="22" t="n"/>
      <c r="V1099" s="21" t="n"/>
      <c r="W1099" s="20" t="n"/>
      <c r="X1099" s="18">
        <f>IF($W1099="","",IFERROR(VLOOKUP(IFERROR(VLOOKUP(IF(ISNUMBER(FIND(" – ",$W1099)),LEFT($W1099,FIND(" – ",$W1099)-1),$W1099),ProdTbl,5,0),""),BasketTbl,2,0),"کد ناشناخته"))</f>
        <v/>
      </c>
      <c r="Y1099" s="18">
        <f>IF($W1099="","",IFERROR(VLOOKUP(IF(ISNUMBER(FIND(" – ",$W1099)),LEFT($W1099,FIND(" – ",$W1099)-1),$W1099),ProdTbl,3,0),"کد ناشناخته"))</f>
        <v/>
      </c>
      <c r="Z1099" s="22" t="n"/>
      <c r="AA1099" s="21" t="n"/>
      <c r="AB1099" s="20" t="n"/>
      <c r="AC1099" s="18">
        <f>IF($AB1099="","",IFERROR(VLOOKUP(IFERROR(VLOOKUP(IF(ISNUMBER(FIND(" – ",$AB1099)),LEFT($AB1099,FIND(" – ",$AB1099)-1),$AB1099),ProdTbl,5,0),""),BasketTbl,2,0),"کد ناشناخته"))</f>
        <v/>
      </c>
      <c r="AD1099" s="18">
        <f>IF($AB1099="","",IFERROR(VLOOKUP(IF(ISNUMBER(FIND(" – ",$AB1099)),LEFT($AB1099,FIND(" – ",$AB1099)-1),$AB1099),ProdTbl,3,0),"کد ناشناخته"))</f>
        <v/>
      </c>
      <c r="AE1099" s="22" t="n"/>
      <c r="AF1099" s="21" t="n"/>
      <c r="AG1099" s="20" t="n"/>
      <c r="AH1099" s="18">
        <f>IF($AG1099="","",IFERROR(VLOOKUP(IFERROR(VLOOKUP(IF(ISNUMBER(FIND(" – ",$AG1099)),LEFT($AG1099,FIND(" – ",$AG1099)-1),$AG1099),ProdTbl,5,0),""),BasketTbl,2,0),"کد ناشناخته"))</f>
        <v/>
      </c>
      <c r="AI1099" s="18">
        <f>IF($AG1099="","",IFERROR(VLOOKUP(IF(ISNUMBER(FIND(" – ",$AG1099)),LEFT($AG1099,FIND(" – ",$AG1099)-1),$AG1099),ProdTbl,3,0),"کد ناشناخته"))</f>
        <v/>
      </c>
      <c r="AJ1099" s="22" t="n"/>
      <c r="AK1099" s="21" t="n"/>
      <c r="AL1099" s="20" t="n"/>
      <c r="AM1099" s="18">
        <f>IF($AL1099="","",IFERROR(VLOOKUP(IFERROR(VLOOKUP(IF(ISNUMBER(FIND(" – ",$AL1099)),LEFT($AL1099,FIND(" – ",$AL1099)-1),$AL1099),ProdTbl,5,0),""),BasketTbl,2,0),"کد ناشناخته"))</f>
        <v/>
      </c>
      <c r="AN1099" s="18">
        <f>IF($AL1099="","",IFERROR(VLOOKUP(IF(ISNUMBER(FIND(" – ",$AL1099)),LEFT($AL1099,FIND(" – ",$AL1099)-1),$AL1099),ProdTbl,3,0),"کد ناشناخته"))</f>
        <v/>
      </c>
      <c r="AO1099" s="22" t="n"/>
      <c r="AP1099" s="21" t="n"/>
      <c r="AQ1099" s="20" t="n"/>
      <c r="AR1099" s="18">
        <f>IF($AQ1099="","",IFERROR(VLOOKUP(IFERROR(VLOOKUP(IF(ISNUMBER(FIND(" – ",$AQ1099)),LEFT($AQ1099,FIND(" – ",$AQ1099)-1),$AQ1099),ProdTbl,5,0),""),BasketTbl,2,0),"کد ناشناخته"))</f>
        <v/>
      </c>
      <c r="AS1099" s="18">
        <f>IF($AQ1099="","",IFERROR(VLOOKUP(IF(ISNUMBER(FIND(" – ",$AQ1099)),LEFT($AQ1099,FIND(" – ",$AQ1099)-1),$AQ1099),ProdTbl,3,0),"کد ناشناخته"))</f>
        <v/>
      </c>
      <c r="AT1099" s="22" t="n"/>
      <c r="AU1099" s="21" t="n"/>
      <c r="AV1099" s="20" t="n"/>
      <c r="AW1099" s="18">
        <f>IF($AV1099="","",IFERROR(VLOOKUP(IFERROR(VLOOKUP(IF(ISNUMBER(FIND(" – ",$AV1099)),LEFT($AV1099,FIND(" – ",$AV1099)-1),$AV1099),ProdTbl,5,0),""),BasketTbl,2,0),"کد ناشناخته"))</f>
        <v/>
      </c>
      <c r="AX1099" s="18">
        <f>IF($AV1099="","",IFERROR(VLOOKUP(IF(ISNUMBER(FIND(" – ",$AV1099)),LEFT($AV1099,FIND(" – ",$AV1099)-1),$AV1099),ProdTbl,3,0),"کد ناشناخته"))</f>
        <v/>
      </c>
      <c r="AY1099" s="22" t="n"/>
      <c r="AZ1099" s="21" t="n"/>
      <c r="BA1099" s="20" t="n"/>
      <c r="BB1099" s="18">
        <f>IF($BA1099="","",IFERROR(VLOOKUP(IFERROR(VLOOKUP(IF(ISNUMBER(FIND(" – ",$BA1099)),LEFT($BA1099,FIND(" – ",$BA1099)-1),$BA1099),ProdTbl,5,0),""),BasketTbl,2,0),"کد ناشناخته"))</f>
        <v/>
      </c>
      <c r="BC1099" s="18">
        <f>IF($BA1099="","",IFERROR(VLOOKUP(IF(ISNUMBER(FIND(" – ",$BA1099)),LEFT($BA1099,FIND(" – ",$BA1099)-1),$BA1099),ProdTbl,3,0),"کد ناشناخته"))</f>
        <v/>
      </c>
      <c r="BD1099" s="22" t="n"/>
      <c r="BE1099" s="21" t="n"/>
      <c r="BF1099" s="20" t="n"/>
      <c r="BG1099" s="18">
        <f>IF($BF1099="","",IFERROR(VLOOKUP(IFERROR(VLOOKUP(IF(ISNUMBER(FIND(" – ",$BF1099)),LEFT($BF1099,FIND(" – ",$BF1099)-1),$BF1099),ProdTbl,5,0),""),BasketTbl,2,0),"کد ناشناخته"))</f>
        <v/>
      </c>
      <c r="BH1099" s="18">
        <f>IF($BF1099="","",IFERROR(VLOOKUP(IF(ISNUMBER(FIND(" – ",$BF1099)),LEFT($BF1099,FIND(" – ",$BF1099)-1),$BF1099),ProdTbl,3,0),"کد ناشناخته"))</f>
        <v/>
      </c>
      <c r="BI1099" s="22" t="n"/>
      <c r="BJ1099" s="21" t="n"/>
      <c r="BK1099" s="20" t="n"/>
      <c r="BL1099" s="18">
        <f>IF($BK1099="","",IFERROR(VLOOKUP(IFERROR(VLOOKUP(IF(ISNUMBER(FIND(" – ",$BK1099)),LEFT($BK1099,FIND(" – ",$BK1099)-1),$BK1099),ProdTbl,5,0),""),BasketTbl,2,0),"کد ناشناخته"))</f>
        <v/>
      </c>
      <c r="BM1099" s="18">
        <f>IF($BK1099="","",IFERROR(VLOOKUP(IF(ISNUMBER(FIND(" – ",$BK1099)),LEFT($BK1099,FIND(" – ",$BK1099)-1),$BK1099),ProdTbl,3,0),"کد ناشناخته"))</f>
        <v/>
      </c>
      <c r="BN1099" s="22" t="n"/>
      <c r="BO1099" s="21" t="n"/>
      <c r="BP1099" s="20" t="n"/>
      <c r="BQ1099" s="18">
        <f>IF($BP1099="","",IFERROR(VLOOKUP(IFERROR(VLOOKUP(IF(ISNUMBER(FIND(" – ",$BP1099)),LEFT($BP1099,FIND(" – ",$BP1099)-1),$BP1099),ProdTbl,5,0),""),BasketTbl,2,0),"کد ناشناخته"))</f>
        <v/>
      </c>
      <c r="BR1099" s="18">
        <f>IF($BP1099="","",IFERROR(VLOOKUP(IF(ISNUMBER(FIND(" – ",$BP1099)),LEFT($BP1099,FIND(" – ",$BP1099)-1),$BP1099),ProdTbl,3,0),"کد ناشناخته"))</f>
        <v/>
      </c>
      <c r="BS1099" s="22" t="n"/>
      <c r="BT1099" s="21" t="n"/>
      <c r="BU1099" s="20" t="n"/>
      <c r="BV1099" s="18">
        <f>IF($BU1099="","",IFERROR(VLOOKUP(IFERROR(VLOOKUP(IF(ISNUMBER(FIND(" – ",$BU1099)),LEFT($BU1099,FIND(" – ",$BU1099)-1),$BU1099),ProdTbl,5,0),""),BasketTbl,2,0),"کد ناشناخته"))</f>
        <v/>
      </c>
      <c r="BW1099" s="18">
        <f>IF($BU1099="","",IFERROR(VLOOKUP(IF(ISNUMBER(FIND(" – ",$BU1099)),LEFT($BU1099,FIND(" – ",$BU1099)-1),$BU1099),ProdTbl,3,0),"کد ناشناخته"))</f>
        <v/>
      </c>
      <c r="BX1099" s="22" t="n"/>
      <c r="BY1099" s="21" t="n"/>
      <c r="BZ1099" s="20" t="n"/>
      <c r="CA1099" s="18">
        <f>IF($BZ1099="","",IFERROR(VLOOKUP(IFERROR(VLOOKUP(IF(ISNUMBER(FIND(" – ",$BZ1099)),LEFT($BZ1099,FIND(" – ",$BZ1099)-1),$BZ1099),ProdTbl,5,0),""),BasketTbl,2,0),"کد ناشناخته"))</f>
        <v/>
      </c>
      <c r="CB1099" s="18">
        <f>IF($BZ1099="","",IFERROR(VLOOKUP(IF(ISNUMBER(FIND(" – ",$BZ1099)),LEFT($BZ1099,FIND(" – ",$BZ1099)-1),$BZ1099),ProdTbl,3,0),"کد ناشناخته"))</f>
        <v/>
      </c>
      <c r="CC1099" s="22" t="n"/>
      <c r="CD1099" s="21" t="n"/>
      <c r="CE1099" s="20" t="n"/>
      <c r="CF1099" s="18">
        <f>IF($CE1099="","",IFERROR(VLOOKUP(IFERROR(VLOOKUP(IF(ISNUMBER(FIND(" – ",$CE1099)),LEFT($CE1099,FIND(" – ",$CE1099)-1),$CE1099),ProdTbl,5,0),""),BasketTbl,2,0),"کد ناشناخته"))</f>
        <v/>
      </c>
      <c r="CG1099" s="18">
        <f>IF($CE1099="","",IFERROR(VLOOKUP(IF(ISNUMBER(FIND(" – ",$CE1099)),LEFT($CE1099,FIND(" – ",$CE1099)-1),$CE1099),ProdTbl,3,0),"کد ناشناخته"))</f>
        <v/>
      </c>
      <c r="CH1099" s="22" t="n"/>
      <c r="CI1099" s="21" t="n"/>
    </row>
    <row r="1100">
      <c r="A1100" s="18">
        <f>IF($B1100="","",COUNTA($B$10:$B1100))</f>
        <v/>
      </c>
      <c r="B1100" s="19" t="n"/>
      <c r="C1100" s="20" t="n"/>
      <c r="D1100" s="19" t="n"/>
      <c r="E1100" s="18">
        <f>IF($D1100="","",IFERROR(VLOOKUP(IF(ISNUMBER(FIND(" – ",$D1100)),LEFT($D1100,FIND(" – ",$D1100)-1),$D1100),SellerTbl,2,0),"کد ناشناخته"))</f>
        <v/>
      </c>
      <c r="F1100" s="21" t="n"/>
      <c r="G1100" s="21" t="n"/>
      <c r="H1100" s="22" t="n"/>
      <c r="I1100" s="23">
        <f>IF(OR($F1100="",$G1100=""),"",$F1100-$G1100)</f>
        <v/>
      </c>
      <c r="J1100" s="18">
        <f>IF($I1100="","",IF(ABS($I1100)&lt;=0.01*$F1100,"√","×"))</f>
        <v/>
      </c>
      <c r="K1100" s="23">
        <f>IF(COUNT($Q1100,$V1100,$AA1100,$AF1100,$AK1100,$AP1100,$AU1100,$AZ1100,$BE1100,$BJ1100,$BO1100,$BT1100,$BY1100,$CD1100,$CI1100)=0,"",SUM($Q1100,$V1100,$AA1100,$AF1100,$AK1100,$AP1100,$AU1100,$AZ1100,$BE1100,$BJ1100,$BO1100,$BT1100,$BY1100,$CD1100,$CI1100))</f>
        <v/>
      </c>
      <c r="L1100" s="23">
        <f>IF(OR($F1100="",$K1100=""),"",$F1100-$K1100)</f>
        <v/>
      </c>
      <c r="M1100" s="20" t="n"/>
      <c r="N1100" s="18">
        <f>IF($M1100="","",IFERROR(VLOOKUP(IFERROR(VLOOKUP(IF(ISNUMBER(FIND(" – ",$M1100)),LEFT($M1100,FIND(" – ",$M1100)-1),$M1100),ProdTbl,5,0),""),BasketTbl,2,0),"کد ناشناخته"))</f>
        <v/>
      </c>
      <c r="O1100" s="18">
        <f>IF($M1100="","",IFERROR(VLOOKUP(IF(ISNUMBER(FIND(" – ",$M1100)),LEFT($M1100,FIND(" – ",$M1100)-1),$M1100),ProdTbl,3,0),"کد ناشناخته"))</f>
        <v/>
      </c>
      <c r="P1100" s="22" t="n"/>
      <c r="Q1100" s="21" t="n"/>
      <c r="R1100" s="20" t="n"/>
      <c r="S1100" s="18">
        <f>IF($R1100="","",IFERROR(VLOOKUP(IFERROR(VLOOKUP(IF(ISNUMBER(FIND(" – ",$R1100)),LEFT($R1100,FIND(" – ",$R1100)-1),$R1100),ProdTbl,5,0),""),BasketTbl,2,0),"کد ناشناخته"))</f>
        <v/>
      </c>
      <c r="T1100" s="18">
        <f>IF($R1100="","",IFERROR(VLOOKUP(IF(ISNUMBER(FIND(" – ",$R1100)),LEFT($R1100,FIND(" – ",$R1100)-1),$R1100),ProdTbl,3,0),"کد ناشناخته"))</f>
        <v/>
      </c>
      <c r="U1100" s="22" t="n"/>
      <c r="V1100" s="21" t="n"/>
      <c r="W1100" s="20" t="n"/>
      <c r="X1100" s="18">
        <f>IF($W1100="","",IFERROR(VLOOKUP(IFERROR(VLOOKUP(IF(ISNUMBER(FIND(" – ",$W1100)),LEFT($W1100,FIND(" – ",$W1100)-1),$W1100),ProdTbl,5,0),""),BasketTbl,2,0),"کد ناشناخته"))</f>
        <v/>
      </c>
      <c r="Y1100" s="18">
        <f>IF($W1100="","",IFERROR(VLOOKUP(IF(ISNUMBER(FIND(" – ",$W1100)),LEFT($W1100,FIND(" – ",$W1100)-1),$W1100),ProdTbl,3,0),"کد ناشناخته"))</f>
        <v/>
      </c>
      <c r="Z1100" s="22" t="n"/>
      <c r="AA1100" s="21" t="n"/>
      <c r="AB1100" s="20" t="n"/>
      <c r="AC1100" s="18">
        <f>IF($AB1100="","",IFERROR(VLOOKUP(IFERROR(VLOOKUP(IF(ISNUMBER(FIND(" – ",$AB1100)),LEFT($AB1100,FIND(" – ",$AB1100)-1),$AB1100),ProdTbl,5,0),""),BasketTbl,2,0),"کد ناشناخته"))</f>
        <v/>
      </c>
      <c r="AD1100" s="18">
        <f>IF($AB1100="","",IFERROR(VLOOKUP(IF(ISNUMBER(FIND(" – ",$AB1100)),LEFT($AB1100,FIND(" – ",$AB1100)-1),$AB1100),ProdTbl,3,0),"کد ناشناخته"))</f>
        <v/>
      </c>
      <c r="AE1100" s="22" t="n"/>
      <c r="AF1100" s="21" t="n"/>
      <c r="AG1100" s="20" t="n"/>
      <c r="AH1100" s="18">
        <f>IF($AG1100="","",IFERROR(VLOOKUP(IFERROR(VLOOKUP(IF(ISNUMBER(FIND(" – ",$AG1100)),LEFT($AG1100,FIND(" – ",$AG1100)-1),$AG1100),ProdTbl,5,0),""),BasketTbl,2,0),"کد ناشناخته"))</f>
        <v/>
      </c>
      <c r="AI1100" s="18">
        <f>IF($AG1100="","",IFERROR(VLOOKUP(IF(ISNUMBER(FIND(" – ",$AG1100)),LEFT($AG1100,FIND(" – ",$AG1100)-1),$AG1100),ProdTbl,3,0),"کد ناشناخته"))</f>
        <v/>
      </c>
      <c r="AJ1100" s="22" t="n"/>
      <c r="AK1100" s="21" t="n"/>
      <c r="AL1100" s="20" t="n"/>
      <c r="AM1100" s="18">
        <f>IF($AL1100="","",IFERROR(VLOOKUP(IFERROR(VLOOKUP(IF(ISNUMBER(FIND(" – ",$AL1100)),LEFT($AL1100,FIND(" – ",$AL1100)-1),$AL1100),ProdTbl,5,0),""),BasketTbl,2,0),"کد ناشناخته"))</f>
        <v/>
      </c>
      <c r="AN1100" s="18">
        <f>IF($AL1100="","",IFERROR(VLOOKUP(IF(ISNUMBER(FIND(" – ",$AL1100)),LEFT($AL1100,FIND(" – ",$AL1100)-1),$AL1100),ProdTbl,3,0),"کد ناشناخته"))</f>
        <v/>
      </c>
      <c r="AO1100" s="22" t="n"/>
      <c r="AP1100" s="21" t="n"/>
      <c r="AQ1100" s="20" t="n"/>
      <c r="AR1100" s="18">
        <f>IF($AQ1100="","",IFERROR(VLOOKUP(IFERROR(VLOOKUP(IF(ISNUMBER(FIND(" – ",$AQ1100)),LEFT($AQ1100,FIND(" – ",$AQ1100)-1),$AQ1100),ProdTbl,5,0),""),BasketTbl,2,0),"کد ناشناخته"))</f>
        <v/>
      </c>
      <c r="AS1100" s="18">
        <f>IF($AQ1100="","",IFERROR(VLOOKUP(IF(ISNUMBER(FIND(" – ",$AQ1100)),LEFT($AQ1100,FIND(" – ",$AQ1100)-1),$AQ1100),ProdTbl,3,0),"کد ناشناخته"))</f>
        <v/>
      </c>
      <c r="AT1100" s="22" t="n"/>
      <c r="AU1100" s="21" t="n"/>
      <c r="AV1100" s="20" t="n"/>
      <c r="AW1100" s="18">
        <f>IF($AV1100="","",IFERROR(VLOOKUP(IFERROR(VLOOKUP(IF(ISNUMBER(FIND(" – ",$AV1100)),LEFT($AV1100,FIND(" – ",$AV1100)-1),$AV1100),ProdTbl,5,0),""),BasketTbl,2,0),"کد ناشناخته"))</f>
        <v/>
      </c>
      <c r="AX1100" s="18">
        <f>IF($AV1100="","",IFERROR(VLOOKUP(IF(ISNUMBER(FIND(" – ",$AV1100)),LEFT($AV1100,FIND(" – ",$AV1100)-1),$AV1100),ProdTbl,3,0),"کد ناشناخته"))</f>
        <v/>
      </c>
      <c r="AY1100" s="22" t="n"/>
      <c r="AZ1100" s="21" t="n"/>
      <c r="BA1100" s="20" t="n"/>
      <c r="BB1100" s="18">
        <f>IF($BA1100="","",IFERROR(VLOOKUP(IFERROR(VLOOKUP(IF(ISNUMBER(FIND(" – ",$BA1100)),LEFT($BA1100,FIND(" – ",$BA1100)-1),$BA1100),ProdTbl,5,0),""),BasketTbl,2,0),"کد ناشناخته"))</f>
        <v/>
      </c>
      <c r="BC1100" s="18">
        <f>IF($BA1100="","",IFERROR(VLOOKUP(IF(ISNUMBER(FIND(" – ",$BA1100)),LEFT($BA1100,FIND(" – ",$BA1100)-1),$BA1100),ProdTbl,3,0),"کد ناشناخته"))</f>
        <v/>
      </c>
      <c r="BD1100" s="22" t="n"/>
      <c r="BE1100" s="21" t="n"/>
      <c r="BF1100" s="20" t="n"/>
      <c r="BG1100" s="18">
        <f>IF($BF1100="","",IFERROR(VLOOKUP(IFERROR(VLOOKUP(IF(ISNUMBER(FIND(" – ",$BF1100)),LEFT($BF1100,FIND(" – ",$BF1100)-1),$BF1100),ProdTbl,5,0),""),BasketTbl,2,0),"کد ناشناخته"))</f>
        <v/>
      </c>
      <c r="BH1100" s="18">
        <f>IF($BF1100="","",IFERROR(VLOOKUP(IF(ISNUMBER(FIND(" – ",$BF1100)),LEFT($BF1100,FIND(" – ",$BF1100)-1),$BF1100),ProdTbl,3,0),"کد ناشناخته"))</f>
        <v/>
      </c>
      <c r="BI1100" s="22" t="n"/>
      <c r="BJ1100" s="21" t="n"/>
      <c r="BK1100" s="20" t="n"/>
      <c r="BL1100" s="18">
        <f>IF($BK1100="","",IFERROR(VLOOKUP(IFERROR(VLOOKUP(IF(ISNUMBER(FIND(" – ",$BK1100)),LEFT($BK1100,FIND(" – ",$BK1100)-1),$BK1100),ProdTbl,5,0),""),BasketTbl,2,0),"کد ناشناخته"))</f>
        <v/>
      </c>
      <c r="BM1100" s="18">
        <f>IF($BK1100="","",IFERROR(VLOOKUP(IF(ISNUMBER(FIND(" – ",$BK1100)),LEFT($BK1100,FIND(" – ",$BK1100)-1),$BK1100),ProdTbl,3,0),"کد ناشناخته"))</f>
        <v/>
      </c>
      <c r="BN1100" s="22" t="n"/>
      <c r="BO1100" s="21" t="n"/>
      <c r="BP1100" s="20" t="n"/>
      <c r="BQ1100" s="18">
        <f>IF($BP1100="","",IFERROR(VLOOKUP(IFERROR(VLOOKUP(IF(ISNUMBER(FIND(" – ",$BP1100)),LEFT($BP1100,FIND(" – ",$BP1100)-1),$BP1100),ProdTbl,5,0),""),BasketTbl,2,0),"کد ناشناخته"))</f>
        <v/>
      </c>
      <c r="BR1100" s="18">
        <f>IF($BP1100="","",IFERROR(VLOOKUP(IF(ISNUMBER(FIND(" – ",$BP1100)),LEFT($BP1100,FIND(" – ",$BP1100)-1),$BP1100),ProdTbl,3,0),"کد ناشناخته"))</f>
        <v/>
      </c>
      <c r="BS1100" s="22" t="n"/>
      <c r="BT1100" s="21" t="n"/>
      <c r="BU1100" s="20" t="n"/>
      <c r="BV1100" s="18">
        <f>IF($BU1100="","",IFERROR(VLOOKUP(IFERROR(VLOOKUP(IF(ISNUMBER(FIND(" – ",$BU1100)),LEFT($BU1100,FIND(" – ",$BU1100)-1),$BU1100),ProdTbl,5,0),""),BasketTbl,2,0),"کد ناشناخته"))</f>
        <v/>
      </c>
      <c r="BW1100" s="18">
        <f>IF($BU1100="","",IFERROR(VLOOKUP(IF(ISNUMBER(FIND(" – ",$BU1100)),LEFT($BU1100,FIND(" – ",$BU1100)-1),$BU1100),ProdTbl,3,0),"کد ناشناخته"))</f>
        <v/>
      </c>
      <c r="BX1100" s="22" t="n"/>
      <c r="BY1100" s="21" t="n"/>
      <c r="BZ1100" s="20" t="n"/>
      <c r="CA1100" s="18">
        <f>IF($BZ1100="","",IFERROR(VLOOKUP(IFERROR(VLOOKUP(IF(ISNUMBER(FIND(" – ",$BZ1100)),LEFT($BZ1100,FIND(" – ",$BZ1100)-1),$BZ1100),ProdTbl,5,0),""),BasketTbl,2,0),"کد ناشناخته"))</f>
        <v/>
      </c>
      <c r="CB1100" s="18">
        <f>IF($BZ1100="","",IFERROR(VLOOKUP(IF(ISNUMBER(FIND(" – ",$BZ1100)),LEFT($BZ1100,FIND(" – ",$BZ1100)-1),$BZ1100),ProdTbl,3,0),"کد ناشناخته"))</f>
        <v/>
      </c>
      <c r="CC1100" s="22" t="n"/>
      <c r="CD1100" s="21" t="n"/>
      <c r="CE1100" s="20" t="n"/>
      <c r="CF1100" s="18">
        <f>IF($CE1100="","",IFERROR(VLOOKUP(IFERROR(VLOOKUP(IF(ISNUMBER(FIND(" – ",$CE1100)),LEFT($CE1100,FIND(" – ",$CE1100)-1),$CE1100),ProdTbl,5,0),""),BasketTbl,2,0),"کد ناشناخته"))</f>
        <v/>
      </c>
      <c r="CG1100" s="18">
        <f>IF($CE1100="","",IFERROR(VLOOKUP(IF(ISNUMBER(FIND(" – ",$CE1100)),LEFT($CE1100,FIND(" – ",$CE1100)-1),$CE1100),ProdTbl,3,0),"کد ناشناخته"))</f>
        <v/>
      </c>
      <c r="CH1100" s="22" t="n"/>
      <c r="CI1100" s="21" t="n"/>
    </row>
    <row r="1101">
      <c r="A1101" s="18">
        <f>IF($B1101="","",COUNTA($B$10:$B1101))</f>
        <v/>
      </c>
      <c r="B1101" s="19" t="n"/>
      <c r="C1101" s="20" t="n"/>
      <c r="D1101" s="19" t="n"/>
      <c r="E1101" s="18">
        <f>IF($D1101="","",IFERROR(VLOOKUP(IF(ISNUMBER(FIND(" – ",$D1101)),LEFT($D1101,FIND(" – ",$D1101)-1),$D1101),SellerTbl,2,0),"کد ناشناخته"))</f>
        <v/>
      </c>
      <c r="F1101" s="21" t="n"/>
      <c r="G1101" s="21" t="n"/>
      <c r="H1101" s="22" t="n"/>
      <c r="I1101" s="23">
        <f>IF(OR($F1101="",$G1101=""),"",$F1101-$G1101)</f>
        <v/>
      </c>
      <c r="J1101" s="18">
        <f>IF($I1101="","",IF(ABS($I1101)&lt;=0.01*$F1101,"√","×"))</f>
        <v/>
      </c>
      <c r="K1101" s="23">
        <f>IF(COUNT($Q1101,$V1101,$AA1101,$AF1101,$AK1101,$AP1101,$AU1101,$AZ1101,$BE1101,$BJ1101,$BO1101,$BT1101,$BY1101,$CD1101,$CI1101)=0,"",SUM($Q1101,$V1101,$AA1101,$AF1101,$AK1101,$AP1101,$AU1101,$AZ1101,$BE1101,$BJ1101,$BO1101,$BT1101,$BY1101,$CD1101,$CI1101))</f>
        <v/>
      </c>
      <c r="L1101" s="23">
        <f>IF(OR($F1101="",$K1101=""),"",$F1101-$K1101)</f>
        <v/>
      </c>
      <c r="M1101" s="20" t="n"/>
      <c r="N1101" s="18">
        <f>IF($M1101="","",IFERROR(VLOOKUP(IFERROR(VLOOKUP(IF(ISNUMBER(FIND(" – ",$M1101)),LEFT($M1101,FIND(" – ",$M1101)-1),$M1101),ProdTbl,5,0),""),BasketTbl,2,0),"کد ناشناخته"))</f>
        <v/>
      </c>
      <c r="O1101" s="18">
        <f>IF($M1101="","",IFERROR(VLOOKUP(IF(ISNUMBER(FIND(" – ",$M1101)),LEFT($M1101,FIND(" – ",$M1101)-1),$M1101),ProdTbl,3,0),"کد ناشناخته"))</f>
        <v/>
      </c>
      <c r="P1101" s="22" t="n"/>
      <c r="Q1101" s="21" t="n"/>
      <c r="R1101" s="20" t="n"/>
      <c r="S1101" s="18">
        <f>IF($R1101="","",IFERROR(VLOOKUP(IFERROR(VLOOKUP(IF(ISNUMBER(FIND(" – ",$R1101)),LEFT($R1101,FIND(" – ",$R1101)-1),$R1101),ProdTbl,5,0),""),BasketTbl,2,0),"کد ناشناخته"))</f>
        <v/>
      </c>
      <c r="T1101" s="18">
        <f>IF($R1101="","",IFERROR(VLOOKUP(IF(ISNUMBER(FIND(" – ",$R1101)),LEFT($R1101,FIND(" – ",$R1101)-1),$R1101),ProdTbl,3,0),"کد ناشناخته"))</f>
        <v/>
      </c>
      <c r="U1101" s="22" t="n"/>
      <c r="V1101" s="21" t="n"/>
      <c r="W1101" s="20" t="n"/>
      <c r="X1101" s="18">
        <f>IF($W1101="","",IFERROR(VLOOKUP(IFERROR(VLOOKUP(IF(ISNUMBER(FIND(" – ",$W1101)),LEFT($W1101,FIND(" – ",$W1101)-1),$W1101),ProdTbl,5,0),""),BasketTbl,2,0),"کد ناشناخته"))</f>
        <v/>
      </c>
      <c r="Y1101" s="18">
        <f>IF($W1101="","",IFERROR(VLOOKUP(IF(ISNUMBER(FIND(" – ",$W1101)),LEFT($W1101,FIND(" – ",$W1101)-1),$W1101),ProdTbl,3,0),"کد ناشناخته"))</f>
        <v/>
      </c>
      <c r="Z1101" s="22" t="n"/>
      <c r="AA1101" s="21" t="n"/>
      <c r="AB1101" s="20" t="n"/>
      <c r="AC1101" s="18">
        <f>IF($AB1101="","",IFERROR(VLOOKUP(IFERROR(VLOOKUP(IF(ISNUMBER(FIND(" – ",$AB1101)),LEFT($AB1101,FIND(" – ",$AB1101)-1),$AB1101),ProdTbl,5,0),""),BasketTbl,2,0),"کد ناشناخته"))</f>
        <v/>
      </c>
      <c r="AD1101" s="18">
        <f>IF($AB1101="","",IFERROR(VLOOKUP(IF(ISNUMBER(FIND(" – ",$AB1101)),LEFT($AB1101,FIND(" – ",$AB1101)-1),$AB1101),ProdTbl,3,0),"کد ناشناخته"))</f>
        <v/>
      </c>
      <c r="AE1101" s="22" t="n"/>
      <c r="AF1101" s="21" t="n"/>
      <c r="AG1101" s="20" t="n"/>
      <c r="AH1101" s="18">
        <f>IF($AG1101="","",IFERROR(VLOOKUP(IFERROR(VLOOKUP(IF(ISNUMBER(FIND(" – ",$AG1101)),LEFT($AG1101,FIND(" – ",$AG1101)-1),$AG1101),ProdTbl,5,0),""),BasketTbl,2,0),"کد ناشناخته"))</f>
        <v/>
      </c>
      <c r="AI1101" s="18">
        <f>IF($AG1101="","",IFERROR(VLOOKUP(IF(ISNUMBER(FIND(" – ",$AG1101)),LEFT($AG1101,FIND(" – ",$AG1101)-1),$AG1101),ProdTbl,3,0),"کد ناشناخته"))</f>
        <v/>
      </c>
      <c r="AJ1101" s="22" t="n"/>
      <c r="AK1101" s="21" t="n"/>
      <c r="AL1101" s="20" t="n"/>
      <c r="AM1101" s="18">
        <f>IF($AL1101="","",IFERROR(VLOOKUP(IFERROR(VLOOKUP(IF(ISNUMBER(FIND(" – ",$AL1101)),LEFT($AL1101,FIND(" – ",$AL1101)-1),$AL1101),ProdTbl,5,0),""),BasketTbl,2,0),"کد ناشناخته"))</f>
        <v/>
      </c>
      <c r="AN1101" s="18">
        <f>IF($AL1101="","",IFERROR(VLOOKUP(IF(ISNUMBER(FIND(" – ",$AL1101)),LEFT($AL1101,FIND(" – ",$AL1101)-1),$AL1101),ProdTbl,3,0),"کد ناشناخته"))</f>
        <v/>
      </c>
      <c r="AO1101" s="22" t="n"/>
      <c r="AP1101" s="21" t="n"/>
      <c r="AQ1101" s="20" t="n"/>
      <c r="AR1101" s="18">
        <f>IF($AQ1101="","",IFERROR(VLOOKUP(IFERROR(VLOOKUP(IF(ISNUMBER(FIND(" – ",$AQ1101)),LEFT($AQ1101,FIND(" – ",$AQ1101)-1),$AQ1101),ProdTbl,5,0),""),BasketTbl,2,0),"کد ناشناخته"))</f>
        <v/>
      </c>
      <c r="AS1101" s="18">
        <f>IF($AQ1101="","",IFERROR(VLOOKUP(IF(ISNUMBER(FIND(" – ",$AQ1101)),LEFT($AQ1101,FIND(" – ",$AQ1101)-1),$AQ1101),ProdTbl,3,0),"کد ناشناخته"))</f>
        <v/>
      </c>
      <c r="AT1101" s="22" t="n"/>
      <c r="AU1101" s="21" t="n"/>
      <c r="AV1101" s="20" t="n"/>
      <c r="AW1101" s="18">
        <f>IF($AV1101="","",IFERROR(VLOOKUP(IFERROR(VLOOKUP(IF(ISNUMBER(FIND(" – ",$AV1101)),LEFT($AV1101,FIND(" – ",$AV1101)-1),$AV1101),ProdTbl,5,0),""),BasketTbl,2,0),"کد ناشناخته"))</f>
        <v/>
      </c>
      <c r="AX1101" s="18">
        <f>IF($AV1101="","",IFERROR(VLOOKUP(IF(ISNUMBER(FIND(" – ",$AV1101)),LEFT($AV1101,FIND(" – ",$AV1101)-1),$AV1101),ProdTbl,3,0),"کد ناشناخته"))</f>
        <v/>
      </c>
      <c r="AY1101" s="22" t="n"/>
      <c r="AZ1101" s="21" t="n"/>
      <c r="BA1101" s="20" t="n"/>
      <c r="BB1101" s="18">
        <f>IF($BA1101="","",IFERROR(VLOOKUP(IFERROR(VLOOKUP(IF(ISNUMBER(FIND(" – ",$BA1101)),LEFT($BA1101,FIND(" – ",$BA1101)-1),$BA1101),ProdTbl,5,0),""),BasketTbl,2,0),"کد ناشناخته"))</f>
        <v/>
      </c>
      <c r="BC1101" s="18">
        <f>IF($BA1101="","",IFERROR(VLOOKUP(IF(ISNUMBER(FIND(" – ",$BA1101)),LEFT($BA1101,FIND(" – ",$BA1101)-1),$BA1101),ProdTbl,3,0),"کد ناشناخته"))</f>
        <v/>
      </c>
      <c r="BD1101" s="22" t="n"/>
      <c r="BE1101" s="21" t="n"/>
      <c r="BF1101" s="20" t="n"/>
      <c r="BG1101" s="18">
        <f>IF($BF1101="","",IFERROR(VLOOKUP(IFERROR(VLOOKUP(IF(ISNUMBER(FIND(" – ",$BF1101)),LEFT($BF1101,FIND(" – ",$BF1101)-1),$BF1101),ProdTbl,5,0),""),BasketTbl,2,0),"کد ناشناخته"))</f>
        <v/>
      </c>
      <c r="BH1101" s="18">
        <f>IF($BF1101="","",IFERROR(VLOOKUP(IF(ISNUMBER(FIND(" – ",$BF1101)),LEFT($BF1101,FIND(" – ",$BF1101)-1),$BF1101),ProdTbl,3,0),"کد ناشناخته"))</f>
        <v/>
      </c>
      <c r="BI1101" s="22" t="n"/>
      <c r="BJ1101" s="21" t="n"/>
      <c r="BK1101" s="20" t="n"/>
      <c r="BL1101" s="18">
        <f>IF($BK1101="","",IFERROR(VLOOKUP(IFERROR(VLOOKUP(IF(ISNUMBER(FIND(" – ",$BK1101)),LEFT($BK1101,FIND(" – ",$BK1101)-1),$BK1101),ProdTbl,5,0),""),BasketTbl,2,0),"کد ناشناخته"))</f>
        <v/>
      </c>
      <c r="BM1101" s="18">
        <f>IF($BK1101="","",IFERROR(VLOOKUP(IF(ISNUMBER(FIND(" – ",$BK1101)),LEFT($BK1101,FIND(" – ",$BK1101)-1),$BK1101),ProdTbl,3,0),"کد ناشناخته"))</f>
        <v/>
      </c>
      <c r="BN1101" s="22" t="n"/>
      <c r="BO1101" s="21" t="n"/>
      <c r="BP1101" s="20" t="n"/>
      <c r="BQ1101" s="18">
        <f>IF($BP1101="","",IFERROR(VLOOKUP(IFERROR(VLOOKUP(IF(ISNUMBER(FIND(" – ",$BP1101)),LEFT($BP1101,FIND(" – ",$BP1101)-1),$BP1101),ProdTbl,5,0),""),BasketTbl,2,0),"کد ناشناخته"))</f>
        <v/>
      </c>
      <c r="BR1101" s="18">
        <f>IF($BP1101="","",IFERROR(VLOOKUP(IF(ISNUMBER(FIND(" – ",$BP1101)),LEFT($BP1101,FIND(" – ",$BP1101)-1),$BP1101),ProdTbl,3,0),"کد ناشناخته"))</f>
        <v/>
      </c>
      <c r="BS1101" s="22" t="n"/>
      <c r="BT1101" s="21" t="n"/>
      <c r="BU1101" s="20" t="n"/>
      <c r="BV1101" s="18">
        <f>IF($BU1101="","",IFERROR(VLOOKUP(IFERROR(VLOOKUP(IF(ISNUMBER(FIND(" – ",$BU1101)),LEFT($BU1101,FIND(" – ",$BU1101)-1),$BU1101),ProdTbl,5,0),""),BasketTbl,2,0),"کد ناشناخته"))</f>
        <v/>
      </c>
      <c r="BW1101" s="18">
        <f>IF($BU1101="","",IFERROR(VLOOKUP(IF(ISNUMBER(FIND(" – ",$BU1101)),LEFT($BU1101,FIND(" – ",$BU1101)-1),$BU1101),ProdTbl,3,0),"کد ناشناخته"))</f>
        <v/>
      </c>
      <c r="BX1101" s="22" t="n"/>
      <c r="BY1101" s="21" t="n"/>
      <c r="BZ1101" s="20" t="n"/>
      <c r="CA1101" s="18">
        <f>IF($BZ1101="","",IFERROR(VLOOKUP(IFERROR(VLOOKUP(IF(ISNUMBER(FIND(" – ",$BZ1101)),LEFT($BZ1101,FIND(" – ",$BZ1101)-1),$BZ1101),ProdTbl,5,0),""),BasketTbl,2,0),"کد ناشناخته"))</f>
        <v/>
      </c>
      <c r="CB1101" s="18">
        <f>IF($BZ1101="","",IFERROR(VLOOKUP(IF(ISNUMBER(FIND(" – ",$BZ1101)),LEFT($BZ1101,FIND(" – ",$BZ1101)-1),$BZ1101),ProdTbl,3,0),"کد ناشناخته"))</f>
        <v/>
      </c>
      <c r="CC1101" s="22" t="n"/>
      <c r="CD1101" s="21" t="n"/>
      <c r="CE1101" s="20" t="n"/>
      <c r="CF1101" s="18">
        <f>IF($CE1101="","",IFERROR(VLOOKUP(IFERROR(VLOOKUP(IF(ISNUMBER(FIND(" – ",$CE1101)),LEFT($CE1101,FIND(" – ",$CE1101)-1),$CE1101),ProdTbl,5,0),""),BasketTbl,2,0),"کد ناشناخته"))</f>
        <v/>
      </c>
      <c r="CG1101" s="18">
        <f>IF($CE1101="","",IFERROR(VLOOKUP(IF(ISNUMBER(FIND(" – ",$CE1101)),LEFT($CE1101,FIND(" – ",$CE1101)-1),$CE1101),ProdTbl,3,0),"کد ناشناخته"))</f>
        <v/>
      </c>
      <c r="CH1101" s="22" t="n"/>
      <c r="CI1101" s="21" t="n"/>
    </row>
    <row r="1102">
      <c r="A1102" s="18">
        <f>IF($B1102="","",COUNTA($B$10:$B1102))</f>
        <v/>
      </c>
      <c r="B1102" s="19" t="n"/>
      <c r="C1102" s="20" t="n"/>
      <c r="D1102" s="19" t="n"/>
      <c r="E1102" s="18">
        <f>IF($D1102="","",IFERROR(VLOOKUP(IF(ISNUMBER(FIND(" – ",$D1102)),LEFT($D1102,FIND(" – ",$D1102)-1),$D1102),SellerTbl,2,0),"کد ناشناخته"))</f>
        <v/>
      </c>
      <c r="F1102" s="21" t="n"/>
      <c r="G1102" s="21" t="n"/>
      <c r="H1102" s="22" t="n"/>
      <c r="I1102" s="23">
        <f>IF(OR($F1102="",$G1102=""),"",$F1102-$G1102)</f>
        <v/>
      </c>
      <c r="J1102" s="18">
        <f>IF($I1102="","",IF(ABS($I1102)&lt;=0.01*$F1102,"√","×"))</f>
        <v/>
      </c>
      <c r="K1102" s="23">
        <f>IF(COUNT($Q1102,$V1102,$AA1102,$AF1102,$AK1102,$AP1102,$AU1102,$AZ1102,$BE1102,$BJ1102,$BO1102,$BT1102,$BY1102,$CD1102,$CI1102)=0,"",SUM($Q1102,$V1102,$AA1102,$AF1102,$AK1102,$AP1102,$AU1102,$AZ1102,$BE1102,$BJ1102,$BO1102,$BT1102,$BY1102,$CD1102,$CI1102))</f>
        <v/>
      </c>
      <c r="L1102" s="23">
        <f>IF(OR($F1102="",$K1102=""),"",$F1102-$K1102)</f>
        <v/>
      </c>
      <c r="M1102" s="20" t="n"/>
      <c r="N1102" s="18">
        <f>IF($M1102="","",IFERROR(VLOOKUP(IFERROR(VLOOKUP(IF(ISNUMBER(FIND(" – ",$M1102)),LEFT($M1102,FIND(" – ",$M1102)-1),$M1102),ProdTbl,5,0),""),BasketTbl,2,0),"کد ناشناخته"))</f>
        <v/>
      </c>
      <c r="O1102" s="18">
        <f>IF($M1102="","",IFERROR(VLOOKUP(IF(ISNUMBER(FIND(" – ",$M1102)),LEFT($M1102,FIND(" – ",$M1102)-1),$M1102),ProdTbl,3,0),"کد ناشناخته"))</f>
        <v/>
      </c>
      <c r="P1102" s="22" t="n"/>
      <c r="Q1102" s="21" t="n"/>
      <c r="R1102" s="20" t="n"/>
      <c r="S1102" s="18">
        <f>IF($R1102="","",IFERROR(VLOOKUP(IFERROR(VLOOKUP(IF(ISNUMBER(FIND(" – ",$R1102)),LEFT($R1102,FIND(" – ",$R1102)-1),$R1102),ProdTbl,5,0),""),BasketTbl,2,0),"کد ناشناخته"))</f>
        <v/>
      </c>
      <c r="T1102" s="18">
        <f>IF($R1102="","",IFERROR(VLOOKUP(IF(ISNUMBER(FIND(" – ",$R1102)),LEFT($R1102,FIND(" – ",$R1102)-1),$R1102),ProdTbl,3,0),"کد ناشناخته"))</f>
        <v/>
      </c>
      <c r="U1102" s="22" t="n"/>
      <c r="V1102" s="21" t="n"/>
      <c r="W1102" s="20" t="n"/>
      <c r="X1102" s="18">
        <f>IF($W1102="","",IFERROR(VLOOKUP(IFERROR(VLOOKUP(IF(ISNUMBER(FIND(" – ",$W1102)),LEFT($W1102,FIND(" – ",$W1102)-1),$W1102),ProdTbl,5,0),""),BasketTbl,2,0),"کد ناشناخته"))</f>
        <v/>
      </c>
      <c r="Y1102" s="18">
        <f>IF($W1102="","",IFERROR(VLOOKUP(IF(ISNUMBER(FIND(" – ",$W1102)),LEFT($W1102,FIND(" – ",$W1102)-1),$W1102),ProdTbl,3,0),"کد ناشناخته"))</f>
        <v/>
      </c>
      <c r="Z1102" s="22" t="n"/>
      <c r="AA1102" s="21" t="n"/>
      <c r="AB1102" s="20" t="n"/>
      <c r="AC1102" s="18">
        <f>IF($AB1102="","",IFERROR(VLOOKUP(IFERROR(VLOOKUP(IF(ISNUMBER(FIND(" – ",$AB1102)),LEFT($AB1102,FIND(" – ",$AB1102)-1),$AB1102),ProdTbl,5,0),""),BasketTbl,2,0),"کد ناشناخته"))</f>
        <v/>
      </c>
      <c r="AD1102" s="18">
        <f>IF($AB1102="","",IFERROR(VLOOKUP(IF(ISNUMBER(FIND(" – ",$AB1102)),LEFT($AB1102,FIND(" – ",$AB1102)-1),$AB1102),ProdTbl,3,0),"کد ناشناخته"))</f>
        <v/>
      </c>
      <c r="AE1102" s="22" t="n"/>
      <c r="AF1102" s="21" t="n"/>
      <c r="AG1102" s="20" t="n"/>
      <c r="AH1102" s="18">
        <f>IF($AG1102="","",IFERROR(VLOOKUP(IFERROR(VLOOKUP(IF(ISNUMBER(FIND(" – ",$AG1102)),LEFT($AG1102,FIND(" – ",$AG1102)-1),$AG1102),ProdTbl,5,0),""),BasketTbl,2,0),"کد ناشناخته"))</f>
        <v/>
      </c>
      <c r="AI1102" s="18">
        <f>IF($AG1102="","",IFERROR(VLOOKUP(IF(ISNUMBER(FIND(" – ",$AG1102)),LEFT($AG1102,FIND(" – ",$AG1102)-1),$AG1102),ProdTbl,3,0),"کد ناشناخته"))</f>
        <v/>
      </c>
      <c r="AJ1102" s="22" t="n"/>
      <c r="AK1102" s="21" t="n"/>
      <c r="AL1102" s="20" t="n"/>
      <c r="AM1102" s="18">
        <f>IF($AL1102="","",IFERROR(VLOOKUP(IFERROR(VLOOKUP(IF(ISNUMBER(FIND(" – ",$AL1102)),LEFT($AL1102,FIND(" – ",$AL1102)-1),$AL1102),ProdTbl,5,0),""),BasketTbl,2,0),"کد ناشناخته"))</f>
        <v/>
      </c>
      <c r="AN1102" s="18">
        <f>IF($AL1102="","",IFERROR(VLOOKUP(IF(ISNUMBER(FIND(" – ",$AL1102)),LEFT($AL1102,FIND(" – ",$AL1102)-1),$AL1102),ProdTbl,3,0),"کد ناشناخته"))</f>
        <v/>
      </c>
      <c r="AO1102" s="22" t="n"/>
      <c r="AP1102" s="21" t="n"/>
      <c r="AQ1102" s="20" t="n"/>
      <c r="AR1102" s="18">
        <f>IF($AQ1102="","",IFERROR(VLOOKUP(IFERROR(VLOOKUP(IF(ISNUMBER(FIND(" – ",$AQ1102)),LEFT($AQ1102,FIND(" – ",$AQ1102)-1),$AQ1102),ProdTbl,5,0),""),BasketTbl,2,0),"کد ناشناخته"))</f>
        <v/>
      </c>
      <c r="AS1102" s="18">
        <f>IF($AQ1102="","",IFERROR(VLOOKUP(IF(ISNUMBER(FIND(" – ",$AQ1102)),LEFT($AQ1102,FIND(" – ",$AQ1102)-1),$AQ1102),ProdTbl,3,0),"کد ناشناخته"))</f>
        <v/>
      </c>
      <c r="AT1102" s="22" t="n"/>
      <c r="AU1102" s="21" t="n"/>
      <c r="AV1102" s="20" t="n"/>
      <c r="AW1102" s="18">
        <f>IF($AV1102="","",IFERROR(VLOOKUP(IFERROR(VLOOKUP(IF(ISNUMBER(FIND(" – ",$AV1102)),LEFT($AV1102,FIND(" – ",$AV1102)-1),$AV1102),ProdTbl,5,0),""),BasketTbl,2,0),"کد ناشناخته"))</f>
        <v/>
      </c>
      <c r="AX1102" s="18">
        <f>IF($AV1102="","",IFERROR(VLOOKUP(IF(ISNUMBER(FIND(" – ",$AV1102)),LEFT($AV1102,FIND(" – ",$AV1102)-1),$AV1102),ProdTbl,3,0),"کد ناشناخته"))</f>
        <v/>
      </c>
      <c r="AY1102" s="22" t="n"/>
      <c r="AZ1102" s="21" t="n"/>
      <c r="BA1102" s="20" t="n"/>
      <c r="BB1102" s="18">
        <f>IF($BA1102="","",IFERROR(VLOOKUP(IFERROR(VLOOKUP(IF(ISNUMBER(FIND(" – ",$BA1102)),LEFT($BA1102,FIND(" – ",$BA1102)-1),$BA1102),ProdTbl,5,0),""),BasketTbl,2,0),"کد ناشناخته"))</f>
        <v/>
      </c>
      <c r="BC1102" s="18">
        <f>IF($BA1102="","",IFERROR(VLOOKUP(IF(ISNUMBER(FIND(" – ",$BA1102)),LEFT($BA1102,FIND(" – ",$BA1102)-1),$BA1102),ProdTbl,3,0),"کد ناشناخته"))</f>
        <v/>
      </c>
      <c r="BD1102" s="22" t="n"/>
      <c r="BE1102" s="21" t="n"/>
      <c r="BF1102" s="20" t="n"/>
      <c r="BG1102" s="18">
        <f>IF($BF1102="","",IFERROR(VLOOKUP(IFERROR(VLOOKUP(IF(ISNUMBER(FIND(" – ",$BF1102)),LEFT($BF1102,FIND(" – ",$BF1102)-1),$BF1102),ProdTbl,5,0),""),BasketTbl,2,0),"کد ناشناخته"))</f>
        <v/>
      </c>
      <c r="BH1102" s="18">
        <f>IF($BF1102="","",IFERROR(VLOOKUP(IF(ISNUMBER(FIND(" – ",$BF1102)),LEFT($BF1102,FIND(" – ",$BF1102)-1),$BF1102),ProdTbl,3,0),"کد ناشناخته"))</f>
        <v/>
      </c>
      <c r="BI1102" s="22" t="n"/>
      <c r="BJ1102" s="21" t="n"/>
      <c r="BK1102" s="20" t="n"/>
      <c r="BL1102" s="18">
        <f>IF($BK1102="","",IFERROR(VLOOKUP(IFERROR(VLOOKUP(IF(ISNUMBER(FIND(" – ",$BK1102)),LEFT($BK1102,FIND(" – ",$BK1102)-1),$BK1102),ProdTbl,5,0),""),BasketTbl,2,0),"کد ناشناخته"))</f>
        <v/>
      </c>
      <c r="BM1102" s="18">
        <f>IF($BK1102="","",IFERROR(VLOOKUP(IF(ISNUMBER(FIND(" – ",$BK1102)),LEFT($BK1102,FIND(" – ",$BK1102)-1),$BK1102),ProdTbl,3,0),"کد ناشناخته"))</f>
        <v/>
      </c>
      <c r="BN1102" s="22" t="n"/>
      <c r="BO1102" s="21" t="n"/>
      <c r="BP1102" s="20" t="n"/>
      <c r="BQ1102" s="18">
        <f>IF($BP1102="","",IFERROR(VLOOKUP(IFERROR(VLOOKUP(IF(ISNUMBER(FIND(" – ",$BP1102)),LEFT($BP1102,FIND(" – ",$BP1102)-1),$BP1102),ProdTbl,5,0),""),BasketTbl,2,0),"کد ناشناخته"))</f>
        <v/>
      </c>
      <c r="BR1102" s="18">
        <f>IF($BP1102="","",IFERROR(VLOOKUP(IF(ISNUMBER(FIND(" – ",$BP1102)),LEFT($BP1102,FIND(" – ",$BP1102)-1),$BP1102),ProdTbl,3,0),"کد ناشناخته"))</f>
        <v/>
      </c>
      <c r="BS1102" s="22" t="n"/>
      <c r="BT1102" s="21" t="n"/>
      <c r="BU1102" s="20" t="n"/>
      <c r="BV1102" s="18">
        <f>IF($BU1102="","",IFERROR(VLOOKUP(IFERROR(VLOOKUP(IF(ISNUMBER(FIND(" – ",$BU1102)),LEFT($BU1102,FIND(" – ",$BU1102)-1),$BU1102),ProdTbl,5,0),""),BasketTbl,2,0),"کد ناشناخته"))</f>
        <v/>
      </c>
      <c r="BW1102" s="18">
        <f>IF($BU1102="","",IFERROR(VLOOKUP(IF(ISNUMBER(FIND(" – ",$BU1102)),LEFT($BU1102,FIND(" – ",$BU1102)-1),$BU1102),ProdTbl,3,0),"کد ناشناخته"))</f>
        <v/>
      </c>
      <c r="BX1102" s="22" t="n"/>
      <c r="BY1102" s="21" t="n"/>
      <c r="BZ1102" s="20" t="n"/>
      <c r="CA1102" s="18">
        <f>IF($BZ1102="","",IFERROR(VLOOKUP(IFERROR(VLOOKUP(IF(ISNUMBER(FIND(" – ",$BZ1102)),LEFT($BZ1102,FIND(" – ",$BZ1102)-1),$BZ1102),ProdTbl,5,0),""),BasketTbl,2,0),"کد ناشناخته"))</f>
        <v/>
      </c>
      <c r="CB1102" s="18">
        <f>IF($BZ1102="","",IFERROR(VLOOKUP(IF(ISNUMBER(FIND(" – ",$BZ1102)),LEFT($BZ1102,FIND(" – ",$BZ1102)-1),$BZ1102),ProdTbl,3,0),"کد ناشناخته"))</f>
        <v/>
      </c>
      <c r="CC1102" s="22" t="n"/>
      <c r="CD1102" s="21" t="n"/>
      <c r="CE1102" s="20" t="n"/>
      <c r="CF1102" s="18">
        <f>IF($CE1102="","",IFERROR(VLOOKUP(IFERROR(VLOOKUP(IF(ISNUMBER(FIND(" – ",$CE1102)),LEFT($CE1102,FIND(" – ",$CE1102)-1),$CE1102),ProdTbl,5,0),""),BasketTbl,2,0),"کد ناشناخته"))</f>
        <v/>
      </c>
      <c r="CG1102" s="18">
        <f>IF($CE1102="","",IFERROR(VLOOKUP(IF(ISNUMBER(FIND(" – ",$CE1102)),LEFT($CE1102,FIND(" – ",$CE1102)-1),$CE1102),ProdTbl,3,0),"کد ناشناخته"))</f>
        <v/>
      </c>
      <c r="CH1102" s="22" t="n"/>
      <c r="CI1102" s="21" t="n"/>
    </row>
    <row r="1103">
      <c r="A1103" s="18">
        <f>IF($B1103="","",COUNTA($B$10:$B1103))</f>
        <v/>
      </c>
      <c r="B1103" s="19" t="n"/>
      <c r="C1103" s="20" t="n"/>
      <c r="D1103" s="19" t="n"/>
      <c r="E1103" s="18">
        <f>IF($D1103="","",IFERROR(VLOOKUP(IF(ISNUMBER(FIND(" – ",$D1103)),LEFT($D1103,FIND(" – ",$D1103)-1),$D1103),SellerTbl,2,0),"کد ناشناخته"))</f>
        <v/>
      </c>
      <c r="F1103" s="21" t="n"/>
      <c r="G1103" s="21" t="n"/>
      <c r="H1103" s="22" t="n"/>
      <c r="I1103" s="23">
        <f>IF(OR($F1103="",$G1103=""),"",$F1103-$G1103)</f>
        <v/>
      </c>
      <c r="J1103" s="18">
        <f>IF($I1103="","",IF(ABS($I1103)&lt;=0.01*$F1103,"√","×"))</f>
        <v/>
      </c>
      <c r="K1103" s="23">
        <f>IF(COUNT($Q1103,$V1103,$AA1103,$AF1103,$AK1103,$AP1103,$AU1103,$AZ1103,$BE1103,$BJ1103,$BO1103,$BT1103,$BY1103,$CD1103,$CI1103)=0,"",SUM($Q1103,$V1103,$AA1103,$AF1103,$AK1103,$AP1103,$AU1103,$AZ1103,$BE1103,$BJ1103,$BO1103,$BT1103,$BY1103,$CD1103,$CI1103))</f>
        <v/>
      </c>
      <c r="L1103" s="23">
        <f>IF(OR($F1103="",$K1103=""),"",$F1103-$K1103)</f>
        <v/>
      </c>
      <c r="M1103" s="20" t="n"/>
      <c r="N1103" s="18">
        <f>IF($M1103="","",IFERROR(VLOOKUP(IFERROR(VLOOKUP(IF(ISNUMBER(FIND(" – ",$M1103)),LEFT($M1103,FIND(" – ",$M1103)-1),$M1103),ProdTbl,5,0),""),BasketTbl,2,0),"کد ناشناخته"))</f>
        <v/>
      </c>
      <c r="O1103" s="18">
        <f>IF($M1103="","",IFERROR(VLOOKUP(IF(ISNUMBER(FIND(" – ",$M1103)),LEFT($M1103,FIND(" – ",$M1103)-1),$M1103),ProdTbl,3,0),"کد ناشناخته"))</f>
        <v/>
      </c>
      <c r="P1103" s="22" t="n"/>
      <c r="Q1103" s="21" t="n"/>
      <c r="R1103" s="20" t="n"/>
      <c r="S1103" s="18">
        <f>IF($R1103="","",IFERROR(VLOOKUP(IFERROR(VLOOKUP(IF(ISNUMBER(FIND(" – ",$R1103)),LEFT($R1103,FIND(" – ",$R1103)-1),$R1103),ProdTbl,5,0),""),BasketTbl,2,0),"کد ناشناخته"))</f>
        <v/>
      </c>
      <c r="T1103" s="18">
        <f>IF($R1103="","",IFERROR(VLOOKUP(IF(ISNUMBER(FIND(" – ",$R1103)),LEFT($R1103,FIND(" – ",$R1103)-1),$R1103),ProdTbl,3,0),"کد ناشناخته"))</f>
        <v/>
      </c>
      <c r="U1103" s="22" t="n"/>
      <c r="V1103" s="21" t="n"/>
      <c r="W1103" s="20" t="n"/>
      <c r="X1103" s="18">
        <f>IF($W1103="","",IFERROR(VLOOKUP(IFERROR(VLOOKUP(IF(ISNUMBER(FIND(" – ",$W1103)),LEFT($W1103,FIND(" – ",$W1103)-1),$W1103),ProdTbl,5,0),""),BasketTbl,2,0),"کد ناشناخته"))</f>
        <v/>
      </c>
      <c r="Y1103" s="18">
        <f>IF($W1103="","",IFERROR(VLOOKUP(IF(ISNUMBER(FIND(" – ",$W1103)),LEFT($W1103,FIND(" – ",$W1103)-1),$W1103),ProdTbl,3,0),"کد ناشناخته"))</f>
        <v/>
      </c>
      <c r="Z1103" s="22" t="n"/>
      <c r="AA1103" s="21" t="n"/>
      <c r="AB1103" s="20" t="n"/>
      <c r="AC1103" s="18">
        <f>IF($AB1103="","",IFERROR(VLOOKUP(IFERROR(VLOOKUP(IF(ISNUMBER(FIND(" – ",$AB1103)),LEFT($AB1103,FIND(" – ",$AB1103)-1),$AB1103),ProdTbl,5,0),""),BasketTbl,2,0),"کد ناشناخته"))</f>
        <v/>
      </c>
      <c r="AD1103" s="18">
        <f>IF($AB1103="","",IFERROR(VLOOKUP(IF(ISNUMBER(FIND(" – ",$AB1103)),LEFT($AB1103,FIND(" – ",$AB1103)-1),$AB1103),ProdTbl,3,0),"کد ناشناخته"))</f>
        <v/>
      </c>
      <c r="AE1103" s="22" t="n"/>
      <c r="AF1103" s="21" t="n"/>
      <c r="AG1103" s="20" t="n"/>
      <c r="AH1103" s="18">
        <f>IF($AG1103="","",IFERROR(VLOOKUP(IFERROR(VLOOKUP(IF(ISNUMBER(FIND(" – ",$AG1103)),LEFT($AG1103,FIND(" – ",$AG1103)-1),$AG1103),ProdTbl,5,0),""),BasketTbl,2,0),"کد ناشناخته"))</f>
        <v/>
      </c>
      <c r="AI1103" s="18">
        <f>IF($AG1103="","",IFERROR(VLOOKUP(IF(ISNUMBER(FIND(" – ",$AG1103)),LEFT($AG1103,FIND(" – ",$AG1103)-1),$AG1103),ProdTbl,3,0),"کد ناشناخته"))</f>
        <v/>
      </c>
      <c r="AJ1103" s="22" t="n"/>
      <c r="AK1103" s="21" t="n"/>
      <c r="AL1103" s="20" t="n"/>
      <c r="AM1103" s="18">
        <f>IF($AL1103="","",IFERROR(VLOOKUP(IFERROR(VLOOKUP(IF(ISNUMBER(FIND(" – ",$AL1103)),LEFT($AL1103,FIND(" – ",$AL1103)-1),$AL1103),ProdTbl,5,0),""),BasketTbl,2,0),"کد ناشناخته"))</f>
        <v/>
      </c>
      <c r="AN1103" s="18">
        <f>IF($AL1103="","",IFERROR(VLOOKUP(IF(ISNUMBER(FIND(" – ",$AL1103)),LEFT($AL1103,FIND(" – ",$AL1103)-1),$AL1103),ProdTbl,3,0),"کد ناشناخته"))</f>
        <v/>
      </c>
      <c r="AO1103" s="22" t="n"/>
      <c r="AP1103" s="21" t="n"/>
      <c r="AQ1103" s="20" t="n"/>
      <c r="AR1103" s="18">
        <f>IF($AQ1103="","",IFERROR(VLOOKUP(IFERROR(VLOOKUP(IF(ISNUMBER(FIND(" – ",$AQ1103)),LEFT($AQ1103,FIND(" – ",$AQ1103)-1),$AQ1103),ProdTbl,5,0),""),BasketTbl,2,0),"کد ناشناخته"))</f>
        <v/>
      </c>
      <c r="AS1103" s="18">
        <f>IF($AQ1103="","",IFERROR(VLOOKUP(IF(ISNUMBER(FIND(" – ",$AQ1103)),LEFT($AQ1103,FIND(" – ",$AQ1103)-1),$AQ1103),ProdTbl,3,0),"کد ناشناخته"))</f>
        <v/>
      </c>
      <c r="AT1103" s="22" t="n"/>
      <c r="AU1103" s="21" t="n"/>
      <c r="AV1103" s="20" t="n"/>
      <c r="AW1103" s="18">
        <f>IF($AV1103="","",IFERROR(VLOOKUP(IFERROR(VLOOKUP(IF(ISNUMBER(FIND(" – ",$AV1103)),LEFT($AV1103,FIND(" – ",$AV1103)-1),$AV1103),ProdTbl,5,0),""),BasketTbl,2,0),"کد ناشناخته"))</f>
        <v/>
      </c>
      <c r="AX1103" s="18">
        <f>IF($AV1103="","",IFERROR(VLOOKUP(IF(ISNUMBER(FIND(" – ",$AV1103)),LEFT($AV1103,FIND(" – ",$AV1103)-1),$AV1103),ProdTbl,3,0),"کد ناشناخته"))</f>
        <v/>
      </c>
      <c r="AY1103" s="22" t="n"/>
      <c r="AZ1103" s="21" t="n"/>
      <c r="BA1103" s="20" t="n"/>
      <c r="BB1103" s="18">
        <f>IF($BA1103="","",IFERROR(VLOOKUP(IFERROR(VLOOKUP(IF(ISNUMBER(FIND(" – ",$BA1103)),LEFT($BA1103,FIND(" – ",$BA1103)-1),$BA1103),ProdTbl,5,0),""),BasketTbl,2,0),"کد ناشناخته"))</f>
        <v/>
      </c>
      <c r="BC1103" s="18">
        <f>IF($BA1103="","",IFERROR(VLOOKUP(IF(ISNUMBER(FIND(" – ",$BA1103)),LEFT($BA1103,FIND(" – ",$BA1103)-1),$BA1103),ProdTbl,3,0),"کد ناشناخته"))</f>
        <v/>
      </c>
      <c r="BD1103" s="22" t="n"/>
      <c r="BE1103" s="21" t="n"/>
      <c r="BF1103" s="20" t="n"/>
      <c r="BG1103" s="18">
        <f>IF($BF1103="","",IFERROR(VLOOKUP(IFERROR(VLOOKUP(IF(ISNUMBER(FIND(" – ",$BF1103)),LEFT($BF1103,FIND(" – ",$BF1103)-1),$BF1103),ProdTbl,5,0),""),BasketTbl,2,0),"کد ناشناخته"))</f>
        <v/>
      </c>
      <c r="BH1103" s="18">
        <f>IF($BF1103="","",IFERROR(VLOOKUP(IF(ISNUMBER(FIND(" – ",$BF1103)),LEFT($BF1103,FIND(" – ",$BF1103)-1),$BF1103),ProdTbl,3,0),"کد ناشناخته"))</f>
        <v/>
      </c>
      <c r="BI1103" s="22" t="n"/>
      <c r="BJ1103" s="21" t="n"/>
      <c r="BK1103" s="20" t="n"/>
      <c r="BL1103" s="18">
        <f>IF($BK1103="","",IFERROR(VLOOKUP(IFERROR(VLOOKUP(IF(ISNUMBER(FIND(" – ",$BK1103)),LEFT($BK1103,FIND(" – ",$BK1103)-1),$BK1103),ProdTbl,5,0),""),BasketTbl,2,0),"کد ناشناخته"))</f>
        <v/>
      </c>
      <c r="BM1103" s="18">
        <f>IF($BK1103="","",IFERROR(VLOOKUP(IF(ISNUMBER(FIND(" – ",$BK1103)),LEFT($BK1103,FIND(" – ",$BK1103)-1),$BK1103),ProdTbl,3,0),"کد ناشناخته"))</f>
        <v/>
      </c>
      <c r="BN1103" s="22" t="n"/>
      <c r="BO1103" s="21" t="n"/>
      <c r="BP1103" s="20" t="n"/>
      <c r="BQ1103" s="18">
        <f>IF($BP1103="","",IFERROR(VLOOKUP(IFERROR(VLOOKUP(IF(ISNUMBER(FIND(" – ",$BP1103)),LEFT($BP1103,FIND(" – ",$BP1103)-1),$BP1103),ProdTbl,5,0),""),BasketTbl,2,0),"کد ناشناخته"))</f>
        <v/>
      </c>
      <c r="BR1103" s="18">
        <f>IF($BP1103="","",IFERROR(VLOOKUP(IF(ISNUMBER(FIND(" – ",$BP1103)),LEFT($BP1103,FIND(" – ",$BP1103)-1),$BP1103),ProdTbl,3,0),"کد ناشناخته"))</f>
        <v/>
      </c>
      <c r="BS1103" s="22" t="n"/>
      <c r="BT1103" s="21" t="n"/>
      <c r="BU1103" s="20" t="n"/>
      <c r="BV1103" s="18">
        <f>IF($BU1103="","",IFERROR(VLOOKUP(IFERROR(VLOOKUP(IF(ISNUMBER(FIND(" – ",$BU1103)),LEFT($BU1103,FIND(" – ",$BU1103)-1),$BU1103),ProdTbl,5,0),""),BasketTbl,2,0),"کد ناشناخته"))</f>
        <v/>
      </c>
      <c r="BW1103" s="18">
        <f>IF($BU1103="","",IFERROR(VLOOKUP(IF(ISNUMBER(FIND(" – ",$BU1103)),LEFT($BU1103,FIND(" – ",$BU1103)-1),$BU1103),ProdTbl,3,0),"کد ناشناخته"))</f>
        <v/>
      </c>
      <c r="BX1103" s="22" t="n"/>
      <c r="BY1103" s="21" t="n"/>
      <c r="BZ1103" s="20" t="n"/>
      <c r="CA1103" s="18">
        <f>IF($BZ1103="","",IFERROR(VLOOKUP(IFERROR(VLOOKUP(IF(ISNUMBER(FIND(" – ",$BZ1103)),LEFT($BZ1103,FIND(" – ",$BZ1103)-1),$BZ1103),ProdTbl,5,0),""),BasketTbl,2,0),"کد ناشناخته"))</f>
        <v/>
      </c>
      <c r="CB1103" s="18">
        <f>IF($BZ1103="","",IFERROR(VLOOKUP(IF(ISNUMBER(FIND(" – ",$BZ1103)),LEFT($BZ1103,FIND(" – ",$BZ1103)-1),$BZ1103),ProdTbl,3,0),"کد ناشناخته"))</f>
        <v/>
      </c>
      <c r="CC1103" s="22" t="n"/>
      <c r="CD1103" s="21" t="n"/>
      <c r="CE1103" s="20" t="n"/>
      <c r="CF1103" s="18">
        <f>IF($CE1103="","",IFERROR(VLOOKUP(IFERROR(VLOOKUP(IF(ISNUMBER(FIND(" – ",$CE1103)),LEFT($CE1103,FIND(" – ",$CE1103)-1),$CE1103),ProdTbl,5,0),""),BasketTbl,2,0),"کد ناشناخته"))</f>
        <v/>
      </c>
      <c r="CG1103" s="18">
        <f>IF($CE1103="","",IFERROR(VLOOKUP(IF(ISNUMBER(FIND(" – ",$CE1103)),LEFT($CE1103,FIND(" – ",$CE1103)-1),$CE1103),ProdTbl,3,0),"کد ناشناخته"))</f>
        <v/>
      </c>
      <c r="CH1103" s="22" t="n"/>
      <c r="CI1103" s="21" t="n"/>
    </row>
    <row r="1104">
      <c r="A1104" s="18">
        <f>IF($B1104="","",COUNTA($B$10:$B1104))</f>
        <v/>
      </c>
      <c r="B1104" s="19" t="n"/>
      <c r="C1104" s="20" t="n"/>
      <c r="D1104" s="19" t="n"/>
      <c r="E1104" s="18">
        <f>IF($D1104="","",IFERROR(VLOOKUP(IF(ISNUMBER(FIND(" – ",$D1104)),LEFT($D1104,FIND(" – ",$D1104)-1),$D1104),SellerTbl,2,0),"کد ناشناخته"))</f>
        <v/>
      </c>
      <c r="F1104" s="21" t="n"/>
      <c r="G1104" s="21" t="n"/>
      <c r="H1104" s="22" t="n"/>
      <c r="I1104" s="23">
        <f>IF(OR($F1104="",$G1104=""),"",$F1104-$G1104)</f>
        <v/>
      </c>
      <c r="J1104" s="18">
        <f>IF($I1104="","",IF(ABS($I1104)&lt;=0.01*$F1104,"√","×"))</f>
        <v/>
      </c>
      <c r="K1104" s="23">
        <f>IF(COUNT($Q1104,$V1104,$AA1104,$AF1104,$AK1104,$AP1104,$AU1104,$AZ1104,$BE1104,$BJ1104,$BO1104,$BT1104,$BY1104,$CD1104,$CI1104)=0,"",SUM($Q1104,$V1104,$AA1104,$AF1104,$AK1104,$AP1104,$AU1104,$AZ1104,$BE1104,$BJ1104,$BO1104,$BT1104,$BY1104,$CD1104,$CI1104))</f>
        <v/>
      </c>
      <c r="L1104" s="23">
        <f>IF(OR($F1104="",$K1104=""),"",$F1104-$K1104)</f>
        <v/>
      </c>
      <c r="M1104" s="20" t="n"/>
      <c r="N1104" s="18">
        <f>IF($M1104="","",IFERROR(VLOOKUP(IFERROR(VLOOKUP(IF(ISNUMBER(FIND(" – ",$M1104)),LEFT($M1104,FIND(" – ",$M1104)-1),$M1104),ProdTbl,5,0),""),BasketTbl,2,0),"کد ناشناخته"))</f>
        <v/>
      </c>
      <c r="O1104" s="18">
        <f>IF($M1104="","",IFERROR(VLOOKUP(IF(ISNUMBER(FIND(" – ",$M1104)),LEFT($M1104,FIND(" – ",$M1104)-1),$M1104),ProdTbl,3,0),"کد ناشناخته"))</f>
        <v/>
      </c>
      <c r="P1104" s="22" t="n"/>
      <c r="Q1104" s="21" t="n"/>
      <c r="R1104" s="20" t="n"/>
      <c r="S1104" s="18">
        <f>IF($R1104="","",IFERROR(VLOOKUP(IFERROR(VLOOKUP(IF(ISNUMBER(FIND(" – ",$R1104)),LEFT($R1104,FIND(" – ",$R1104)-1),$R1104),ProdTbl,5,0),""),BasketTbl,2,0),"کد ناشناخته"))</f>
        <v/>
      </c>
      <c r="T1104" s="18">
        <f>IF($R1104="","",IFERROR(VLOOKUP(IF(ISNUMBER(FIND(" – ",$R1104)),LEFT($R1104,FIND(" – ",$R1104)-1),$R1104),ProdTbl,3,0),"کد ناشناخته"))</f>
        <v/>
      </c>
      <c r="U1104" s="22" t="n"/>
      <c r="V1104" s="21" t="n"/>
      <c r="W1104" s="20" t="n"/>
      <c r="X1104" s="18">
        <f>IF($W1104="","",IFERROR(VLOOKUP(IFERROR(VLOOKUP(IF(ISNUMBER(FIND(" – ",$W1104)),LEFT($W1104,FIND(" – ",$W1104)-1),$W1104),ProdTbl,5,0),""),BasketTbl,2,0),"کد ناشناخته"))</f>
        <v/>
      </c>
      <c r="Y1104" s="18">
        <f>IF($W1104="","",IFERROR(VLOOKUP(IF(ISNUMBER(FIND(" – ",$W1104)),LEFT($W1104,FIND(" – ",$W1104)-1),$W1104),ProdTbl,3,0),"کد ناشناخته"))</f>
        <v/>
      </c>
      <c r="Z1104" s="22" t="n"/>
      <c r="AA1104" s="21" t="n"/>
      <c r="AB1104" s="20" t="n"/>
      <c r="AC1104" s="18">
        <f>IF($AB1104="","",IFERROR(VLOOKUP(IFERROR(VLOOKUP(IF(ISNUMBER(FIND(" – ",$AB1104)),LEFT($AB1104,FIND(" – ",$AB1104)-1),$AB1104),ProdTbl,5,0),""),BasketTbl,2,0),"کد ناشناخته"))</f>
        <v/>
      </c>
      <c r="AD1104" s="18">
        <f>IF($AB1104="","",IFERROR(VLOOKUP(IF(ISNUMBER(FIND(" – ",$AB1104)),LEFT($AB1104,FIND(" – ",$AB1104)-1),$AB1104),ProdTbl,3,0),"کد ناشناخته"))</f>
        <v/>
      </c>
      <c r="AE1104" s="22" t="n"/>
      <c r="AF1104" s="21" t="n"/>
      <c r="AG1104" s="20" t="n"/>
      <c r="AH1104" s="18">
        <f>IF($AG1104="","",IFERROR(VLOOKUP(IFERROR(VLOOKUP(IF(ISNUMBER(FIND(" – ",$AG1104)),LEFT($AG1104,FIND(" – ",$AG1104)-1),$AG1104),ProdTbl,5,0),""),BasketTbl,2,0),"کد ناشناخته"))</f>
        <v/>
      </c>
      <c r="AI1104" s="18">
        <f>IF($AG1104="","",IFERROR(VLOOKUP(IF(ISNUMBER(FIND(" – ",$AG1104)),LEFT($AG1104,FIND(" – ",$AG1104)-1),$AG1104),ProdTbl,3,0),"کد ناشناخته"))</f>
        <v/>
      </c>
      <c r="AJ1104" s="22" t="n"/>
      <c r="AK1104" s="21" t="n"/>
      <c r="AL1104" s="20" t="n"/>
      <c r="AM1104" s="18">
        <f>IF($AL1104="","",IFERROR(VLOOKUP(IFERROR(VLOOKUP(IF(ISNUMBER(FIND(" – ",$AL1104)),LEFT($AL1104,FIND(" – ",$AL1104)-1),$AL1104),ProdTbl,5,0),""),BasketTbl,2,0),"کد ناشناخته"))</f>
        <v/>
      </c>
      <c r="AN1104" s="18">
        <f>IF($AL1104="","",IFERROR(VLOOKUP(IF(ISNUMBER(FIND(" – ",$AL1104)),LEFT($AL1104,FIND(" – ",$AL1104)-1),$AL1104),ProdTbl,3,0),"کد ناشناخته"))</f>
        <v/>
      </c>
      <c r="AO1104" s="22" t="n"/>
      <c r="AP1104" s="21" t="n"/>
      <c r="AQ1104" s="20" t="n"/>
      <c r="AR1104" s="18">
        <f>IF($AQ1104="","",IFERROR(VLOOKUP(IFERROR(VLOOKUP(IF(ISNUMBER(FIND(" – ",$AQ1104)),LEFT($AQ1104,FIND(" – ",$AQ1104)-1),$AQ1104),ProdTbl,5,0),""),BasketTbl,2,0),"کد ناشناخته"))</f>
        <v/>
      </c>
      <c r="AS1104" s="18">
        <f>IF($AQ1104="","",IFERROR(VLOOKUP(IF(ISNUMBER(FIND(" – ",$AQ1104)),LEFT($AQ1104,FIND(" – ",$AQ1104)-1),$AQ1104),ProdTbl,3,0),"کد ناشناخته"))</f>
        <v/>
      </c>
      <c r="AT1104" s="22" t="n"/>
      <c r="AU1104" s="21" t="n"/>
      <c r="AV1104" s="20" t="n"/>
      <c r="AW1104" s="18">
        <f>IF($AV1104="","",IFERROR(VLOOKUP(IFERROR(VLOOKUP(IF(ISNUMBER(FIND(" – ",$AV1104)),LEFT($AV1104,FIND(" – ",$AV1104)-1),$AV1104),ProdTbl,5,0),""),BasketTbl,2,0),"کد ناشناخته"))</f>
        <v/>
      </c>
      <c r="AX1104" s="18">
        <f>IF($AV1104="","",IFERROR(VLOOKUP(IF(ISNUMBER(FIND(" – ",$AV1104)),LEFT($AV1104,FIND(" – ",$AV1104)-1),$AV1104),ProdTbl,3,0),"کد ناشناخته"))</f>
        <v/>
      </c>
      <c r="AY1104" s="22" t="n"/>
      <c r="AZ1104" s="21" t="n"/>
      <c r="BA1104" s="20" t="n"/>
      <c r="BB1104" s="18">
        <f>IF($BA1104="","",IFERROR(VLOOKUP(IFERROR(VLOOKUP(IF(ISNUMBER(FIND(" – ",$BA1104)),LEFT($BA1104,FIND(" – ",$BA1104)-1),$BA1104),ProdTbl,5,0),""),BasketTbl,2,0),"کد ناشناخته"))</f>
        <v/>
      </c>
      <c r="BC1104" s="18">
        <f>IF($BA1104="","",IFERROR(VLOOKUP(IF(ISNUMBER(FIND(" – ",$BA1104)),LEFT($BA1104,FIND(" – ",$BA1104)-1),$BA1104),ProdTbl,3,0),"کد ناشناخته"))</f>
        <v/>
      </c>
      <c r="BD1104" s="22" t="n"/>
      <c r="BE1104" s="21" t="n"/>
      <c r="BF1104" s="20" t="n"/>
      <c r="BG1104" s="18">
        <f>IF($BF1104="","",IFERROR(VLOOKUP(IFERROR(VLOOKUP(IF(ISNUMBER(FIND(" – ",$BF1104)),LEFT($BF1104,FIND(" – ",$BF1104)-1),$BF1104),ProdTbl,5,0),""),BasketTbl,2,0),"کد ناشناخته"))</f>
        <v/>
      </c>
      <c r="BH1104" s="18">
        <f>IF($BF1104="","",IFERROR(VLOOKUP(IF(ISNUMBER(FIND(" – ",$BF1104)),LEFT($BF1104,FIND(" – ",$BF1104)-1),$BF1104),ProdTbl,3,0),"کد ناشناخته"))</f>
        <v/>
      </c>
      <c r="BI1104" s="22" t="n"/>
      <c r="BJ1104" s="21" t="n"/>
      <c r="BK1104" s="20" t="n"/>
      <c r="BL1104" s="18">
        <f>IF($BK1104="","",IFERROR(VLOOKUP(IFERROR(VLOOKUP(IF(ISNUMBER(FIND(" – ",$BK1104)),LEFT($BK1104,FIND(" – ",$BK1104)-1),$BK1104),ProdTbl,5,0),""),BasketTbl,2,0),"کد ناشناخته"))</f>
        <v/>
      </c>
      <c r="BM1104" s="18">
        <f>IF($BK1104="","",IFERROR(VLOOKUP(IF(ISNUMBER(FIND(" – ",$BK1104)),LEFT($BK1104,FIND(" – ",$BK1104)-1),$BK1104),ProdTbl,3,0),"کد ناشناخته"))</f>
        <v/>
      </c>
      <c r="BN1104" s="22" t="n"/>
      <c r="BO1104" s="21" t="n"/>
      <c r="BP1104" s="20" t="n"/>
      <c r="BQ1104" s="18">
        <f>IF($BP1104="","",IFERROR(VLOOKUP(IFERROR(VLOOKUP(IF(ISNUMBER(FIND(" – ",$BP1104)),LEFT($BP1104,FIND(" – ",$BP1104)-1),$BP1104),ProdTbl,5,0),""),BasketTbl,2,0),"کد ناشناخته"))</f>
        <v/>
      </c>
      <c r="BR1104" s="18">
        <f>IF($BP1104="","",IFERROR(VLOOKUP(IF(ISNUMBER(FIND(" – ",$BP1104)),LEFT($BP1104,FIND(" – ",$BP1104)-1),$BP1104),ProdTbl,3,0),"کد ناشناخته"))</f>
        <v/>
      </c>
      <c r="BS1104" s="22" t="n"/>
      <c r="BT1104" s="21" t="n"/>
      <c r="BU1104" s="20" t="n"/>
      <c r="BV1104" s="18">
        <f>IF($BU1104="","",IFERROR(VLOOKUP(IFERROR(VLOOKUP(IF(ISNUMBER(FIND(" – ",$BU1104)),LEFT($BU1104,FIND(" – ",$BU1104)-1),$BU1104),ProdTbl,5,0),""),BasketTbl,2,0),"کد ناشناخته"))</f>
        <v/>
      </c>
      <c r="BW1104" s="18">
        <f>IF($BU1104="","",IFERROR(VLOOKUP(IF(ISNUMBER(FIND(" – ",$BU1104)),LEFT($BU1104,FIND(" – ",$BU1104)-1),$BU1104),ProdTbl,3,0),"کد ناشناخته"))</f>
        <v/>
      </c>
      <c r="BX1104" s="22" t="n"/>
      <c r="BY1104" s="21" t="n"/>
      <c r="BZ1104" s="20" t="n"/>
      <c r="CA1104" s="18">
        <f>IF($BZ1104="","",IFERROR(VLOOKUP(IFERROR(VLOOKUP(IF(ISNUMBER(FIND(" – ",$BZ1104)),LEFT($BZ1104,FIND(" – ",$BZ1104)-1),$BZ1104),ProdTbl,5,0),""),BasketTbl,2,0),"کد ناشناخته"))</f>
        <v/>
      </c>
      <c r="CB1104" s="18">
        <f>IF($BZ1104="","",IFERROR(VLOOKUP(IF(ISNUMBER(FIND(" – ",$BZ1104)),LEFT($BZ1104,FIND(" – ",$BZ1104)-1),$BZ1104),ProdTbl,3,0),"کد ناشناخته"))</f>
        <v/>
      </c>
      <c r="CC1104" s="22" t="n"/>
      <c r="CD1104" s="21" t="n"/>
      <c r="CE1104" s="20" t="n"/>
      <c r="CF1104" s="18">
        <f>IF($CE1104="","",IFERROR(VLOOKUP(IFERROR(VLOOKUP(IF(ISNUMBER(FIND(" – ",$CE1104)),LEFT($CE1104,FIND(" – ",$CE1104)-1),$CE1104),ProdTbl,5,0),""),BasketTbl,2,0),"کد ناشناخته"))</f>
        <v/>
      </c>
      <c r="CG1104" s="18">
        <f>IF($CE1104="","",IFERROR(VLOOKUP(IF(ISNUMBER(FIND(" – ",$CE1104)),LEFT($CE1104,FIND(" – ",$CE1104)-1),$CE1104),ProdTbl,3,0),"کد ناشناخته"))</f>
        <v/>
      </c>
      <c r="CH1104" s="22" t="n"/>
      <c r="CI1104" s="21" t="n"/>
    </row>
    <row r="1105">
      <c r="A1105" s="18">
        <f>IF($B1105="","",COUNTA($B$10:$B1105))</f>
        <v/>
      </c>
      <c r="B1105" s="19" t="n"/>
      <c r="C1105" s="20" t="n"/>
      <c r="D1105" s="19" t="n"/>
      <c r="E1105" s="18">
        <f>IF($D1105="","",IFERROR(VLOOKUP(IF(ISNUMBER(FIND(" – ",$D1105)),LEFT($D1105,FIND(" – ",$D1105)-1),$D1105),SellerTbl,2,0),"کد ناشناخته"))</f>
        <v/>
      </c>
      <c r="F1105" s="21" t="n"/>
      <c r="G1105" s="21" t="n"/>
      <c r="H1105" s="22" t="n"/>
      <c r="I1105" s="23">
        <f>IF(OR($F1105="",$G1105=""),"",$F1105-$G1105)</f>
        <v/>
      </c>
      <c r="J1105" s="18">
        <f>IF($I1105="","",IF(ABS($I1105)&lt;=0.01*$F1105,"√","×"))</f>
        <v/>
      </c>
      <c r="K1105" s="23">
        <f>IF(COUNT($Q1105,$V1105,$AA1105,$AF1105,$AK1105,$AP1105,$AU1105,$AZ1105,$BE1105,$BJ1105,$BO1105,$BT1105,$BY1105,$CD1105,$CI1105)=0,"",SUM($Q1105,$V1105,$AA1105,$AF1105,$AK1105,$AP1105,$AU1105,$AZ1105,$BE1105,$BJ1105,$BO1105,$BT1105,$BY1105,$CD1105,$CI1105))</f>
        <v/>
      </c>
      <c r="L1105" s="23">
        <f>IF(OR($F1105="",$K1105=""),"",$F1105-$K1105)</f>
        <v/>
      </c>
      <c r="M1105" s="20" t="n"/>
      <c r="N1105" s="18">
        <f>IF($M1105="","",IFERROR(VLOOKUP(IFERROR(VLOOKUP(IF(ISNUMBER(FIND(" – ",$M1105)),LEFT($M1105,FIND(" – ",$M1105)-1),$M1105),ProdTbl,5,0),""),BasketTbl,2,0),"کد ناشناخته"))</f>
        <v/>
      </c>
      <c r="O1105" s="18">
        <f>IF($M1105="","",IFERROR(VLOOKUP(IF(ISNUMBER(FIND(" – ",$M1105)),LEFT($M1105,FIND(" – ",$M1105)-1),$M1105),ProdTbl,3,0),"کد ناشناخته"))</f>
        <v/>
      </c>
      <c r="P1105" s="22" t="n"/>
      <c r="Q1105" s="21" t="n"/>
      <c r="R1105" s="20" t="n"/>
      <c r="S1105" s="18">
        <f>IF($R1105="","",IFERROR(VLOOKUP(IFERROR(VLOOKUP(IF(ISNUMBER(FIND(" – ",$R1105)),LEFT($R1105,FIND(" – ",$R1105)-1),$R1105),ProdTbl,5,0),""),BasketTbl,2,0),"کد ناشناخته"))</f>
        <v/>
      </c>
      <c r="T1105" s="18">
        <f>IF($R1105="","",IFERROR(VLOOKUP(IF(ISNUMBER(FIND(" – ",$R1105)),LEFT($R1105,FIND(" – ",$R1105)-1),$R1105),ProdTbl,3,0),"کد ناشناخته"))</f>
        <v/>
      </c>
      <c r="U1105" s="22" t="n"/>
      <c r="V1105" s="21" t="n"/>
      <c r="W1105" s="20" t="n"/>
      <c r="X1105" s="18">
        <f>IF($W1105="","",IFERROR(VLOOKUP(IFERROR(VLOOKUP(IF(ISNUMBER(FIND(" – ",$W1105)),LEFT($W1105,FIND(" – ",$W1105)-1),$W1105),ProdTbl,5,0),""),BasketTbl,2,0),"کد ناشناخته"))</f>
        <v/>
      </c>
      <c r="Y1105" s="18">
        <f>IF($W1105="","",IFERROR(VLOOKUP(IF(ISNUMBER(FIND(" – ",$W1105)),LEFT($W1105,FIND(" – ",$W1105)-1),$W1105),ProdTbl,3,0),"کد ناشناخته"))</f>
        <v/>
      </c>
      <c r="Z1105" s="22" t="n"/>
      <c r="AA1105" s="21" t="n"/>
      <c r="AB1105" s="20" t="n"/>
      <c r="AC1105" s="18">
        <f>IF($AB1105="","",IFERROR(VLOOKUP(IFERROR(VLOOKUP(IF(ISNUMBER(FIND(" – ",$AB1105)),LEFT($AB1105,FIND(" – ",$AB1105)-1),$AB1105),ProdTbl,5,0),""),BasketTbl,2,0),"کد ناشناخته"))</f>
        <v/>
      </c>
      <c r="AD1105" s="18">
        <f>IF($AB1105="","",IFERROR(VLOOKUP(IF(ISNUMBER(FIND(" – ",$AB1105)),LEFT($AB1105,FIND(" – ",$AB1105)-1),$AB1105),ProdTbl,3,0),"کد ناشناخته"))</f>
        <v/>
      </c>
      <c r="AE1105" s="22" t="n"/>
      <c r="AF1105" s="21" t="n"/>
      <c r="AG1105" s="20" t="n"/>
      <c r="AH1105" s="18">
        <f>IF($AG1105="","",IFERROR(VLOOKUP(IFERROR(VLOOKUP(IF(ISNUMBER(FIND(" – ",$AG1105)),LEFT($AG1105,FIND(" – ",$AG1105)-1),$AG1105),ProdTbl,5,0),""),BasketTbl,2,0),"کد ناشناخته"))</f>
        <v/>
      </c>
      <c r="AI1105" s="18">
        <f>IF($AG1105="","",IFERROR(VLOOKUP(IF(ISNUMBER(FIND(" – ",$AG1105)),LEFT($AG1105,FIND(" – ",$AG1105)-1),$AG1105),ProdTbl,3,0),"کد ناشناخته"))</f>
        <v/>
      </c>
      <c r="AJ1105" s="22" t="n"/>
      <c r="AK1105" s="21" t="n"/>
      <c r="AL1105" s="20" t="n"/>
      <c r="AM1105" s="18">
        <f>IF($AL1105="","",IFERROR(VLOOKUP(IFERROR(VLOOKUP(IF(ISNUMBER(FIND(" – ",$AL1105)),LEFT($AL1105,FIND(" – ",$AL1105)-1),$AL1105),ProdTbl,5,0),""),BasketTbl,2,0),"کد ناشناخته"))</f>
        <v/>
      </c>
      <c r="AN1105" s="18">
        <f>IF($AL1105="","",IFERROR(VLOOKUP(IF(ISNUMBER(FIND(" – ",$AL1105)),LEFT($AL1105,FIND(" – ",$AL1105)-1),$AL1105),ProdTbl,3,0),"کد ناشناخته"))</f>
        <v/>
      </c>
      <c r="AO1105" s="22" t="n"/>
      <c r="AP1105" s="21" t="n"/>
      <c r="AQ1105" s="20" t="n"/>
      <c r="AR1105" s="18">
        <f>IF($AQ1105="","",IFERROR(VLOOKUP(IFERROR(VLOOKUP(IF(ISNUMBER(FIND(" – ",$AQ1105)),LEFT($AQ1105,FIND(" – ",$AQ1105)-1),$AQ1105),ProdTbl,5,0),""),BasketTbl,2,0),"کد ناشناخته"))</f>
        <v/>
      </c>
      <c r="AS1105" s="18">
        <f>IF($AQ1105="","",IFERROR(VLOOKUP(IF(ISNUMBER(FIND(" – ",$AQ1105)),LEFT($AQ1105,FIND(" – ",$AQ1105)-1),$AQ1105),ProdTbl,3,0),"کد ناشناخته"))</f>
        <v/>
      </c>
      <c r="AT1105" s="22" t="n"/>
      <c r="AU1105" s="21" t="n"/>
      <c r="AV1105" s="20" t="n"/>
      <c r="AW1105" s="18">
        <f>IF($AV1105="","",IFERROR(VLOOKUP(IFERROR(VLOOKUP(IF(ISNUMBER(FIND(" – ",$AV1105)),LEFT($AV1105,FIND(" – ",$AV1105)-1),$AV1105),ProdTbl,5,0),""),BasketTbl,2,0),"کد ناشناخته"))</f>
        <v/>
      </c>
      <c r="AX1105" s="18">
        <f>IF($AV1105="","",IFERROR(VLOOKUP(IF(ISNUMBER(FIND(" – ",$AV1105)),LEFT($AV1105,FIND(" – ",$AV1105)-1),$AV1105),ProdTbl,3,0),"کد ناشناخته"))</f>
        <v/>
      </c>
      <c r="AY1105" s="22" t="n"/>
      <c r="AZ1105" s="21" t="n"/>
      <c r="BA1105" s="20" t="n"/>
      <c r="BB1105" s="18">
        <f>IF($BA1105="","",IFERROR(VLOOKUP(IFERROR(VLOOKUP(IF(ISNUMBER(FIND(" – ",$BA1105)),LEFT($BA1105,FIND(" – ",$BA1105)-1),$BA1105),ProdTbl,5,0),""),BasketTbl,2,0),"کد ناشناخته"))</f>
        <v/>
      </c>
      <c r="BC1105" s="18">
        <f>IF($BA1105="","",IFERROR(VLOOKUP(IF(ISNUMBER(FIND(" – ",$BA1105)),LEFT($BA1105,FIND(" – ",$BA1105)-1),$BA1105),ProdTbl,3,0),"کد ناشناخته"))</f>
        <v/>
      </c>
      <c r="BD1105" s="22" t="n"/>
      <c r="BE1105" s="21" t="n"/>
      <c r="BF1105" s="20" t="n"/>
      <c r="BG1105" s="18">
        <f>IF($BF1105="","",IFERROR(VLOOKUP(IFERROR(VLOOKUP(IF(ISNUMBER(FIND(" – ",$BF1105)),LEFT($BF1105,FIND(" – ",$BF1105)-1),$BF1105),ProdTbl,5,0),""),BasketTbl,2,0),"کد ناشناخته"))</f>
        <v/>
      </c>
      <c r="BH1105" s="18">
        <f>IF($BF1105="","",IFERROR(VLOOKUP(IF(ISNUMBER(FIND(" – ",$BF1105)),LEFT($BF1105,FIND(" – ",$BF1105)-1),$BF1105),ProdTbl,3,0),"کد ناشناخته"))</f>
        <v/>
      </c>
      <c r="BI1105" s="22" t="n"/>
      <c r="BJ1105" s="21" t="n"/>
      <c r="BK1105" s="20" t="n"/>
      <c r="BL1105" s="18">
        <f>IF($BK1105="","",IFERROR(VLOOKUP(IFERROR(VLOOKUP(IF(ISNUMBER(FIND(" – ",$BK1105)),LEFT($BK1105,FIND(" – ",$BK1105)-1),$BK1105),ProdTbl,5,0),""),BasketTbl,2,0),"کد ناشناخته"))</f>
        <v/>
      </c>
      <c r="BM1105" s="18">
        <f>IF($BK1105="","",IFERROR(VLOOKUP(IF(ISNUMBER(FIND(" – ",$BK1105)),LEFT($BK1105,FIND(" – ",$BK1105)-1),$BK1105),ProdTbl,3,0),"کد ناشناخته"))</f>
        <v/>
      </c>
      <c r="BN1105" s="22" t="n"/>
      <c r="BO1105" s="21" t="n"/>
      <c r="BP1105" s="20" t="n"/>
      <c r="BQ1105" s="18">
        <f>IF($BP1105="","",IFERROR(VLOOKUP(IFERROR(VLOOKUP(IF(ISNUMBER(FIND(" – ",$BP1105)),LEFT($BP1105,FIND(" – ",$BP1105)-1),$BP1105),ProdTbl,5,0),""),BasketTbl,2,0),"کد ناشناخته"))</f>
        <v/>
      </c>
      <c r="BR1105" s="18">
        <f>IF($BP1105="","",IFERROR(VLOOKUP(IF(ISNUMBER(FIND(" – ",$BP1105)),LEFT($BP1105,FIND(" – ",$BP1105)-1),$BP1105),ProdTbl,3,0),"کد ناشناخته"))</f>
        <v/>
      </c>
      <c r="BS1105" s="22" t="n"/>
      <c r="BT1105" s="21" t="n"/>
      <c r="BU1105" s="20" t="n"/>
      <c r="BV1105" s="18">
        <f>IF($BU1105="","",IFERROR(VLOOKUP(IFERROR(VLOOKUP(IF(ISNUMBER(FIND(" – ",$BU1105)),LEFT($BU1105,FIND(" – ",$BU1105)-1),$BU1105),ProdTbl,5,0),""),BasketTbl,2,0),"کد ناشناخته"))</f>
        <v/>
      </c>
      <c r="BW1105" s="18">
        <f>IF($BU1105="","",IFERROR(VLOOKUP(IF(ISNUMBER(FIND(" – ",$BU1105)),LEFT($BU1105,FIND(" – ",$BU1105)-1),$BU1105),ProdTbl,3,0),"کد ناشناخته"))</f>
        <v/>
      </c>
      <c r="BX1105" s="22" t="n"/>
      <c r="BY1105" s="21" t="n"/>
      <c r="BZ1105" s="20" t="n"/>
      <c r="CA1105" s="18">
        <f>IF($BZ1105="","",IFERROR(VLOOKUP(IFERROR(VLOOKUP(IF(ISNUMBER(FIND(" – ",$BZ1105)),LEFT($BZ1105,FIND(" – ",$BZ1105)-1),$BZ1105),ProdTbl,5,0),""),BasketTbl,2,0),"کد ناشناخته"))</f>
        <v/>
      </c>
      <c r="CB1105" s="18">
        <f>IF($BZ1105="","",IFERROR(VLOOKUP(IF(ISNUMBER(FIND(" – ",$BZ1105)),LEFT($BZ1105,FIND(" – ",$BZ1105)-1),$BZ1105),ProdTbl,3,0),"کد ناشناخته"))</f>
        <v/>
      </c>
      <c r="CC1105" s="22" t="n"/>
      <c r="CD1105" s="21" t="n"/>
      <c r="CE1105" s="20" t="n"/>
      <c r="CF1105" s="18">
        <f>IF($CE1105="","",IFERROR(VLOOKUP(IFERROR(VLOOKUP(IF(ISNUMBER(FIND(" – ",$CE1105)),LEFT($CE1105,FIND(" – ",$CE1105)-1),$CE1105),ProdTbl,5,0),""),BasketTbl,2,0),"کد ناشناخته"))</f>
        <v/>
      </c>
      <c r="CG1105" s="18">
        <f>IF($CE1105="","",IFERROR(VLOOKUP(IF(ISNUMBER(FIND(" – ",$CE1105)),LEFT($CE1105,FIND(" – ",$CE1105)-1),$CE1105),ProdTbl,3,0),"کد ناشناخته"))</f>
        <v/>
      </c>
      <c r="CH1105" s="22" t="n"/>
      <c r="CI1105" s="21" t="n"/>
    </row>
    <row r="1106">
      <c r="A1106" s="18">
        <f>IF($B1106="","",COUNTA($B$10:$B1106))</f>
        <v/>
      </c>
      <c r="B1106" s="19" t="n"/>
      <c r="C1106" s="20" t="n"/>
      <c r="D1106" s="19" t="n"/>
      <c r="E1106" s="18">
        <f>IF($D1106="","",IFERROR(VLOOKUP(IF(ISNUMBER(FIND(" – ",$D1106)),LEFT($D1106,FIND(" – ",$D1106)-1),$D1106),SellerTbl,2,0),"کد ناشناخته"))</f>
        <v/>
      </c>
      <c r="F1106" s="21" t="n"/>
      <c r="G1106" s="21" t="n"/>
      <c r="H1106" s="22" t="n"/>
      <c r="I1106" s="23">
        <f>IF(OR($F1106="",$G1106=""),"",$F1106-$G1106)</f>
        <v/>
      </c>
      <c r="J1106" s="18">
        <f>IF($I1106="","",IF(ABS($I1106)&lt;=0.01*$F1106,"√","×"))</f>
        <v/>
      </c>
      <c r="K1106" s="23">
        <f>IF(COUNT($Q1106,$V1106,$AA1106,$AF1106,$AK1106,$AP1106,$AU1106,$AZ1106,$BE1106,$BJ1106,$BO1106,$BT1106,$BY1106,$CD1106,$CI1106)=0,"",SUM($Q1106,$V1106,$AA1106,$AF1106,$AK1106,$AP1106,$AU1106,$AZ1106,$BE1106,$BJ1106,$BO1106,$BT1106,$BY1106,$CD1106,$CI1106))</f>
        <v/>
      </c>
      <c r="L1106" s="23">
        <f>IF(OR($F1106="",$K1106=""),"",$F1106-$K1106)</f>
        <v/>
      </c>
      <c r="M1106" s="20" t="n"/>
      <c r="N1106" s="18">
        <f>IF($M1106="","",IFERROR(VLOOKUP(IFERROR(VLOOKUP(IF(ISNUMBER(FIND(" – ",$M1106)),LEFT($M1106,FIND(" – ",$M1106)-1),$M1106),ProdTbl,5,0),""),BasketTbl,2,0),"کد ناشناخته"))</f>
        <v/>
      </c>
      <c r="O1106" s="18">
        <f>IF($M1106="","",IFERROR(VLOOKUP(IF(ISNUMBER(FIND(" – ",$M1106)),LEFT($M1106,FIND(" – ",$M1106)-1),$M1106),ProdTbl,3,0),"کد ناشناخته"))</f>
        <v/>
      </c>
      <c r="P1106" s="22" t="n"/>
      <c r="Q1106" s="21" t="n"/>
      <c r="R1106" s="20" t="n"/>
      <c r="S1106" s="18">
        <f>IF($R1106="","",IFERROR(VLOOKUP(IFERROR(VLOOKUP(IF(ISNUMBER(FIND(" – ",$R1106)),LEFT($R1106,FIND(" – ",$R1106)-1),$R1106),ProdTbl,5,0),""),BasketTbl,2,0),"کد ناشناخته"))</f>
        <v/>
      </c>
      <c r="T1106" s="18">
        <f>IF($R1106="","",IFERROR(VLOOKUP(IF(ISNUMBER(FIND(" – ",$R1106)),LEFT($R1106,FIND(" – ",$R1106)-1),$R1106),ProdTbl,3,0),"کد ناشناخته"))</f>
        <v/>
      </c>
      <c r="U1106" s="22" t="n"/>
      <c r="V1106" s="21" t="n"/>
      <c r="W1106" s="20" t="n"/>
      <c r="X1106" s="18">
        <f>IF($W1106="","",IFERROR(VLOOKUP(IFERROR(VLOOKUP(IF(ISNUMBER(FIND(" – ",$W1106)),LEFT($W1106,FIND(" – ",$W1106)-1),$W1106),ProdTbl,5,0),""),BasketTbl,2,0),"کد ناشناخته"))</f>
        <v/>
      </c>
      <c r="Y1106" s="18">
        <f>IF($W1106="","",IFERROR(VLOOKUP(IF(ISNUMBER(FIND(" – ",$W1106)),LEFT($W1106,FIND(" – ",$W1106)-1),$W1106),ProdTbl,3,0),"کد ناشناخته"))</f>
        <v/>
      </c>
      <c r="Z1106" s="22" t="n"/>
      <c r="AA1106" s="21" t="n"/>
      <c r="AB1106" s="20" t="n"/>
      <c r="AC1106" s="18">
        <f>IF($AB1106="","",IFERROR(VLOOKUP(IFERROR(VLOOKUP(IF(ISNUMBER(FIND(" – ",$AB1106)),LEFT($AB1106,FIND(" – ",$AB1106)-1),$AB1106),ProdTbl,5,0),""),BasketTbl,2,0),"کد ناشناخته"))</f>
        <v/>
      </c>
      <c r="AD1106" s="18">
        <f>IF($AB1106="","",IFERROR(VLOOKUP(IF(ISNUMBER(FIND(" – ",$AB1106)),LEFT($AB1106,FIND(" – ",$AB1106)-1),$AB1106),ProdTbl,3,0),"کد ناشناخته"))</f>
        <v/>
      </c>
      <c r="AE1106" s="22" t="n"/>
      <c r="AF1106" s="21" t="n"/>
      <c r="AG1106" s="20" t="n"/>
      <c r="AH1106" s="18">
        <f>IF($AG1106="","",IFERROR(VLOOKUP(IFERROR(VLOOKUP(IF(ISNUMBER(FIND(" – ",$AG1106)),LEFT($AG1106,FIND(" – ",$AG1106)-1),$AG1106),ProdTbl,5,0),""),BasketTbl,2,0),"کد ناشناخته"))</f>
        <v/>
      </c>
      <c r="AI1106" s="18">
        <f>IF($AG1106="","",IFERROR(VLOOKUP(IF(ISNUMBER(FIND(" – ",$AG1106)),LEFT($AG1106,FIND(" – ",$AG1106)-1),$AG1106),ProdTbl,3,0),"کد ناشناخته"))</f>
        <v/>
      </c>
      <c r="AJ1106" s="22" t="n"/>
      <c r="AK1106" s="21" t="n"/>
      <c r="AL1106" s="20" t="n"/>
      <c r="AM1106" s="18">
        <f>IF($AL1106="","",IFERROR(VLOOKUP(IFERROR(VLOOKUP(IF(ISNUMBER(FIND(" – ",$AL1106)),LEFT($AL1106,FIND(" – ",$AL1106)-1),$AL1106),ProdTbl,5,0),""),BasketTbl,2,0),"کد ناشناخته"))</f>
        <v/>
      </c>
      <c r="AN1106" s="18">
        <f>IF($AL1106="","",IFERROR(VLOOKUP(IF(ISNUMBER(FIND(" – ",$AL1106)),LEFT($AL1106,FIND(" – ",$AL1106)-1),$AL1106),ProdTbl,3,0),"کد ناشناخته"))</f>
        <v/>
      </c>
      <c r="AO1106" s="22" t="n"/>
      <c r="AP1106" s="21" t="n"/>
      <c r="AQ1106" s="20" t="n"/>
      <c r="AR1106" s="18">
        <f>IF($AQ1106="","",IFERROR(VLOOKUP(IFERROR(VLOOKUP(IF(ISNUMBER(FIND(" – ",$AQ1106)),LEFT($AQ1106,FIND(" – ",$AQ1106)-1),$AQ1106),ProdTbl,5,0),""),BasketTbl,2,0),"کد ناشناخته"))</f>
        <v/>
      </c>
      <c r="AS1106" s="18">
        <f>IF($AQ1106="","",IFERROR(VLOOKUP(IF(ISNUMBER(FIND(" – ",$AQ1106)),LEFT($AQ1106,FIND(" – ",$AQ1106)-1),$AQ1106),ProdTbl,3,0),"کد ناشناخته"))</f>
        <v/>
      </c>
      <c r="AT1106" s="22" t="n"/>
      <c r="AU1106" s="21" t="n"/>
      <c r="AV1106" s="20" t="n"/>
      <c r="AW1106" s="18">
        <f>IF($AV1106="","",IFERROR(VLOOKUP(IFERROR(VLOOKUP(IF(ISNUMBER(FIND(" – ",$AV1106)),LEFT($AV1106,FIND(" – ",$AV1106)-1),$AV1106),ProdTbl,5,0),""),BasketTbl,2,0),"کد ناشناخته"))</f>
        <v/>
      </c>
      <c r="AX1106" s="18">
        <f>IF($AV1106="","",IFERROR(VLOOKUP(IF(ISNUMBER(FIND(" – ",$AV1106)),LEFT($AV1106,FIND(" – ",$AV1106)-1),$AV1106),ProdTbl,3,0),"کد ناشناخته"))</f>
        <v/>
      </c>
      <c r="AY1106" s="22" t="n"/>
      <c r="AZ1106" s="21" t="n"/>
      <c r="BA1106" s="20" t="n"/>
      <c r="BB1106" s="18">
        <f>IF($BA1106="","",IFERROR(VLOOKUP(IFERROR(VLOOKUP(IF(ISNUMBER(FIND(" – ",$BA1106)),LEFT($BA1106,FIND(" – ",$BA1106)-1),$BA1106),ProdTbl,5,0),""),BasketTbl,2,0),"کد ناشناخته"))</f>
        <v/>
      </c>
      <c r="BC1106" s="18">
        <f>IF($BA1106="","",IFERROR(VLOOKUP(IF(ISNUMBER(FIND(" – ",$BA1106)),LEFT($BA1106,FIND(" – ",$BA1106)-1),$BA1106),ProdTbl,3,0),"کد ناشناخته"))</f>
        <v/>
      </c>
      <c r="BD1106" s="22" t="n"/>
      <c r="BE1106" s="21" t="n"/>
      <c r="BF1106" s="20" t="n"/>
      <c r="BG1106" s="18">
        <f>IF($BF1106="","",IFERROR(VLOOKUP(IFERROR(VLOOKUP(IF(ISNUMBER(FIND(" – ",$BF1106)),LEFT($BF1106,FIND(" – ",$BF1106)-1),$BF1106),ProdTbl,5,0),""),BasketTbl,2,0),"کد ناشناخته"))</f>
        <v/>
      </c>
      <c r="BH1106" s="18">
        <f>IF($BF1106="","",IFERROR(VLOOKUP(IF(ISNUMBER(FIND(" – ",$BF1106)),LEFT($BF1106,FIND(" – ",$BF1106)-1),$BF1106),ProdTbl,3,0),"کد ناشناخته"))</f>
        <v/>
      </c>
      <c r="BI1106" s="22" t="n"/>
      <c r="BJ1106" s="21" t="n"/>
      <c r="BK1106" s="20" t="n"/>
      <c r="BL1106" s="18">
        <f>IF($BK1106="","",IFERROR(VLOOKUP(IFERROR(VLOOKUP(IF(ISNUMBER(FIND(" – ",$BK1106)),LEFT($BK1106,FIND(" – ",$BK1106)-1),$BK1106),ProdTbl,5,0),""),BasketTbl,2,0),"کد ناشناخته"))</f>
        <v/>
      </c>
      <c r="BM1106" s="18">
        <f>IF($BK1106="","",IFERROR(VLOOKUP(IF(ISNUMBER(FIND(" – ",$BK1106)),LEFT($BK1106,FIND(" – ",$BK1106)-1),$BK1106),ProdTbl,3,0),"کد ناشناخته"))</f>
        <v/>
      </c>
      <c r="BN1106" s="22" t="n"/>
      <c r="BO1106" s="21" t="n"/>
      <c r="BP1106" s="20" t="n"/>
      <c r="BQ1106" s="18">
        <f>IF($BP1106="","",IFERROR(VLOOKUP(IFERROR(VLOOKUP(IF(ISNUMBER(FIND(" – ",$BP1106)),LEFT($BP1106,FIND(" – ",$BP1106)-1),$BP1106),ProdTbl,5,0),""),BasketTbl,2,0),"کد ناشناخته"))</f>
        <v/>
      </c>
      <c r="BR1106" s="18">
        <f>IF($BP1106="","",IFERROR(VLOOKUP(IF(ISNUMBER(FIND(" – ",$BP1106)),LEFT($BP1106,FIND(" – ",$BP1106)-1),$BP1106),ProdTbl,3,0),"کد ناشناخته"))</f>
        <v/>
      </c>
      <c r="BS1106" s="22" t="n"/>
      <c r="BT1106" s="21" t="n"/>
      <c r="BU1106" s="20" t="n"/>
      <c r="BV1106" s="18">
        <f>IF($BU1106="","",IFERROR(VLOOKUP(IFERROR(VLOOKUP(IF(ISNUMBER(FIND(" – ",$BU1106)),LEFT($BU1106,FIND(" – ",$BU1106)-1),$BU1106),ProdTbl,5,0),""),BasketTbl,2,0),"کد ناشناخته"))</f>
        <v/>
      </c>
      <c r="BW1106" s="18">
        <f>IF($BU1106="","",IFERROR(VLOOKUP(IF(ISNUMBER(FIND(" – ",$BU1106)),LEFT($BU1106,FIND(" – ",$BU1106)-1),$BU1106),ProdTbl,3,0),"کد ناشناخته"))</f>
        <v/>
      </c>
      <c r="BX1106" s="22" t="n"/>
      <c r="BY1106" s="21" t="n"/>
      <c r="BZ1106" s="20" t="n"/>
      <c r="CA1106" s="18">
        <f>IF($BZ1106="","",IFERROR(VLOOKUP(IFERROR(VLOOKUP(IF(ISNUMBER(FIND(" – ",$BZ1106)),LEFT($BZ1106,FIND(" – ",$BZ1106)-1),$BZ1106),ProdTbl,5,0),""),BasketTbl,2,0),"کد ناشناخته"))</f>
        <v/>
      </c>
      <c r="CB1106" s="18">
        <f>IF($BZ1106="","",IFERROR(VLOOKUP(IF(ISNUMBER(FIND(" – ",$BZ1106)),LEFT($BZ1106,FIND(" – ",$BZ1106)-1),$BZ1106),ProdTbl,3,0),"کد ناشناخته"))</f>
        <v/>
      </c>
      <c r="CC1106" s="22" t="n"/>
      <c r="CD1106" s="21" t="n"/>
      <c r="CE1106" s="20" t="n"/>
      <c r="CF1106" s="18">
        <f>IF($CE1106="","",IFERROR(VLOOKUP(IFERROR(VLOOKUP(IF(ISNUMBER(FIND(" – ",$CE1106)),LEFT($CE1106,FIND(" – ",$CE1106)-1),$CE1106),ProdTbl,5,0),""),BasketTbl,2,0),"کد ناشناخته"))</f>
        <v/>
      </c>
      <c r="CG1106" s="18">
        <f>IF($CE1106="","",IFERROR(VLOOKUP(IF(ISNUMBER(FIND(" – ",$CE1106)),LEFT($CE1106,FIND(" – ",$CE1106)-1),$CE1106),ProdTbl,3,0),"کد ناشناخته"))</f>
        <v/>
      </c>
      <c r="CH1106" s="22" t="n"/>
      <c r="CI1106" s="21" t="n"/>
    </row>
    <row r="1107">
      <c r="A1107" s="18">
        <f>IF($B1107="","",COUNTA($B$10:$B1107))</f>
        <v/>
      </c>
      <c r="B1107" s="19" t="n"/>
      <c r="C1107" s="20" t="n"/>
      <c r="D1107" s="19" t="n"/>
      <c r="E1107" s="18">
        <f>IF($D1107="","",IFERROR(VLOOKUP(IF(ISNUMBER(FIND(" – ",$D1107)),LEFT($D1107,FIND(" – ",$D1107)-1),$D1107),SellerTbl,2,0),"کد ناشناخته"))</f>
        <v/>
      </c>
      <c r="F1107" s="21" t="n"/>
      <c r="G1107" s="21" t="n"/>
      <c r="H1107" s="22" t="n"/>
      <c r="I1107" s="23">
        <f>IF(OR($F1107="",$G1107=""),"",$F1107-$G1107)</f>
        <v/>
      </c>
      <c r="J1107" s="18">
        <f>IF($I1107="","",IF(ABS($I1107)&lt;=0.01*$F1107,"√","×"))</f>
        <v/>
      </c>
      <c r="K1107" s="23">
        <f>IF(COUNT($Q1107,$V1107,$AA1107,$AF1107,$AK1107,$AP1107,$AU1107,$AZ1107,$BE1107,$BJ1107,$BO1107,$BT1107,$BY1107,$CD1107,$CI1107)=0,"",SUM($Q1107,$V1107,$AA1107,$AF1107,$AK1107,$AP1107,$AU1107,$AZ1107,$BE1107,$BJ1107,$BO1107,$BT1107,$BY1107,$CD1107,$CI1107))</f>
        <v/>
      </c>
      <c r="L1107" s="23">
        <f>IF(OR($F1107="",$K1107=""),"",$F1107-$K1107)</f>
        <v/>
      </c>
      <c r="M1107" s="20" t="n"/>
      <c r="N1107" s="18">
        <f>IF($M1107="","",IFERROR(VLOOKUP(IFERROR(VLOOKUP(IF(ISNUMBER(FIND(" – ",$M1107)),LEFT($M1107,FIND(" – ",$M1107)-1),$M1107),ProdTbl,5,0),""),BasketTbl,2,0),"کد ناشناخته"))</f>
        <v/>
      </c>
      <c r="O1107" s="18">
        <f>IF($M1107="","",IFERROR(VLOOKUP(IF(ISNUMBER(FIND(" – ",$M1107)),LEFT($M1107,FIND(" – ",$M1107)-1),$M1107),ProdTbl,3,0),"کد ناشناخته"))</f>
        <v/>
      </c>
      <c r="P1107" s="22" t="n"/>
      <c r="Q1107" s="21" t="n"/>
      <c r="R1107" s="20" t="n"/>
      <c r="S1107" s="18">
        <f>IF($R1107="","",IFERROR(VLOOKUP(IFERROR(VLOOKUP(IF(ISNUMBER(FIND(" – ",$R1107)),LEFT($R1107,FIND(" – ",$R1107)-1),$R1107),ProdTbl,5,0),""),BasketTbl,2,0),"کد ناشناخته"))</f>
        <v/>
      </c>
      <c r="T1107" s="18">
        <f>IF($R1107="","",IFERROR(VLOOKUP(IF(ISNUMBER(FIND(" – ",$R1107)),LEFT($R1107,FIND(" – ",$R1107)-1),$R1107),ProdTbl,3,0),"کد ناشناخته"))</f>
        <v/>
      </c>
      <c r="U1107" s="22" t="n"/>
      <c r="V1107" s="21" t="n"/>
      <c r="W1107" s="20" t="n"/>
      <c r="X1107" s="18">
        <f>IF($W1107="","",IFERROR(VLOOKUP(IFERROR(VLOOKUP(IF(ISNUMBER(FIND(" – ",$W1107)),LEFT($W1107,FIND(" – ",$W1107)-1),$W1107),ProdTbl,5,0),""),BasketTbl,2,0),"کد ناشناخته"))</f>
        <v/>
      </c>
      <c r="Y1107" s="18">
        <f>IF($W1107="","",IFERROR(VLOOKUP(IF(ISNUMBER(FIND(" – ",$W1107)),LEFT($W1107,FIND(" – ",$W1107)-1),$W1107),ProdTbl,3,0),"کد ناشناخته"))</f>
        <v/>
      </c>
      <c r="Z1107" s="22" t="n"/>
      <c r="AA1107" s="21" t="n"/>
      <c r="AB1107" s="20" t="n"/>
      <c r="AC1107" s="18">
        <f>IF($AB1107="","",IFERROR(VLOOKUP(IFERROR(VLOOKUP(IF(ISNUMBER(FIND(" – ",$AB1107)),LEFT($AB1107,FIND(" – ",$AB1107)-1),$AB1107),ProdTbl,5,0),""),BasketTbl,2,0),"کد ناشناخته"))</f>
        <v/>
      </c>
      <c r="AD1107" s="18">
        <f>IF($AB1107="","",IFERROR(VLOOKUP(IF(ISNUMBER(FIND(" – ",$AB1107)),LEFT($AB1107,FIND(" – ",$AB1107)-1),$AB1107),ProdTbl,3,0),"کد ناشناخته"))</f>
        <v/>
      </c>
      <c r="AE1107" s="22" t="n"/>
      <c r="AF1107" s="21" t="n"/>
      <c r="AG1107" s="20" t="n"/>
      <c r="AH1107" s="18">
        <f>IF($AG1107="","",IFERROR(VLOOKUP(IFERROR(VLOOKUP(IF(ISNUMBER(FIND(" – ",$AG1107)),LEFT($AG1107,FIND(" – ",$AG1107)-1),$AG1107),ProdTbl,5,0),""),BasketTbl,2,0),"کد ناشناخته"))</f>
        <v/>
      </c>
      <c r="AI1107" s="18">
        <f>IF($AG1107="","",IFERROR(VLOOKUP(IF(ISNUMBER(FIND(" – ",$AG1107)),LEFT($AG1107,FIND(" – ",$AG1107)-1),$AG1107),ProdTbl,3,0),"کد ناشناخته"))</f>
        <v/>
      </c>
      <c r="AJ1107" s="22" t="n"/>
      <c r="AK1107" s="21" t="n"/>
      <c r="AL1107" s="20" t="n"/>
      <c r="AM1107" s="18">
        <f>IF($AL1107="","",IFERROR(VLOOKUP(IFERROR(VLOOKUP(IF(ISNUMBER(FIND(" – ",$AL1107)),LEFT($AL1107,FIND(" – ",$AL1107)-1),$AL1107),ProdTbl,5,0),""),BasketTbl,2,0),"کد ناشناخته"))</f>
        <v/>
      </c>
      <c r="AN1107" s="18">
        <f>IF($AL1107="","",IFERROR(VLOOKUP(IF(ISNUMBER(FIND(" – ",$AL1107)),LEFT($AL1107,FIND(" – ",$AL1107)-1),$AL1107),ProdTbl,3,0),"کد ناشناخته"))</f>
        <v/>
      </c>
      <c r="AO1107" s="22" t="n"/>
      <c r="AP1107" s="21" t="n"/>
      <c r="AQ1107" s="20" t="n"/>
      <c r="AR1107" s="18">
        <f>IF($AQ1107="","",IFERROR(VLOOKUP(IFERROR(VLOOKUP(IF(ISNUMBER(FIND(" – ",$AQ1107)),LEFT($AQ1107,FIND(" – ",$AQ1107)-1),$AQ1107),ProdTbl,5,0),""),BasketTbl,2,0),"کد ناشناخته"))</f>
        <v/>
      </c>
      <c r="AS1107" s="18">
        <f>IF($AQ1107="","",IFERROR(VLOOKUP(IF(ISNUMBER(FIND(" – ",$AQ1107)),LEFT($AQ1107,FIND(" – ",$AQ1107)-1),$AQ1107),ProdTbl,3,0),"کد ناشناخته"))</f>
        <v/>
      </c>
      <c r="AT1107" s="22" t="n"/>
      <c r="AU1107" s="21" t="n"/>
      <c r="AV1107" s="20" t="n"/>
      <c r="AW1107" s="18">
        <f>IF($AV1107="","",IFERROR(VLOOKUP(IFERROR(VLOOKUP(IF(ISNUMBER(FIND(" – ",$AV1107)),LEFT($AV1107,FIND(" – ",$AV1107)-1),$AV1107),ProdTbl,5,0),""),BasketTbl,2,0),"کد ناشناخته"))</f>
        <v/>
      </c>
      <c r="AX1107" s="18">
        <f>IF($AV1107="","",IFERROR(VLOOKUP(IF(ISNUMBER(FIND(" – ",$AV1107)),LEFT($AV1107,FIND(" – ",$AV1107)-1),$AV1107),ProdTbl,3,0),"کد ناشناخته"))</f>
        <v/>
      </c>
      <c r="AY1107" s="22" t="n"/>
      <c r="AZ1107" s="21" t="n"/>
      <c r="BA1107" s="20" t="n"/>
      <c r="BB1107" s="18">
        <f>IF($BA1107="","",IFERROR(VLOOKUP(IFERROR(VLOOKUP(IF(ISNUMBER(FIND(" – ",$BA1107)),LEFT($BA1107,FIND(" – ",$BA1107)-1),$BA1107),ProdTbl,5,0),""),BasketTbl,2,0),"کد ناشناخته"))</f>
        <v/>
      </c>
      <c r="BC1107" s="18">
        <f>IF($BA1107="","",IFERROR(VLOOKUP(IF(ISNUMBER(FIND(" – ",$BA1107)),LEFT($BA1107,FIND(" – ",$BA1107)-1),$BA1107),ProdTbl,3,0),"کد ناشناخته"))</f>
        <v/>
      </c>
      <c r="BD1107" s="22" t="n"/>
      <c r="BE1107" s="21" t="n"/>
      <c r="BF1107" s="20" t="n"/>
      <c r="BG1107" s="18">
        <f>IF($BF1107="","",IFERROR(VLOOKUP(IFERROR(VLOOKUP(IF(ISNUMBER(FIND(" – ",$BF1107)),LEFT($BF1107,FIND(" – ",$BF1107)-1),$BF1107),ProdTbl,5,0),""),BasketTbl,2,0),"کد ناشناخته"))</f>
        <v/>
      </c>
      <c r="BH1107" s="18">
        <f>IF($BF1107="","",IFERROR(VLOOKUP(IF(ISNUMBER(FIND(" – ",$BF1107)),LEFT($BF1107,FIND(" – ",$BF1107)-1),$BF1107),ProdTbl,3,0),"کد ناشناخته"))</f>
        <v/>
      </c>
      <c r="BI1107" s="22" t="n"/>
      <c r="BJ1107" s="21" t="n"/>
      <c r="BK1107" s="20" t="n"/>
      <c r="BL1107" s="18">
        <f>IF($BK1107="","",IFERROR(VLOOKUP(IFERROR(VLOOKUP(IF(ISNUMBER(FIND(" – ",$BK1107)),LEFT($BK1107,FIND(" – ",$BK1107)-1),$BK1107),ProdTbl,5,0),""),BasketTbl,2,0),"کد ناشناخته"))</f>
        <v/>
      </c>
      <c r="BM1107" s="18">
        <f>IF($BK1107="","",IFERROR(VLOOKUP(IF(ISNUMBER(FIND(" – ",$BK1107)),LEFT($BK1107,FIND(" – ",$BK1107)-1),$BK1107),ProdTbl,3,0),"کد ناشناخته"))</f>
        <v/>
      </c>
      <c r="BN1107" s="22" t="n"/>
      <c r="BO1107" s="21" t="n"/>
      <c r="BP1107" s="20" t="n"/>
      <c r="BQ1107" s="18">
        <f>IF($BP1107="","",IFERROR(VLOOKUP(IFERROR(VLOOKUP(IF(ISNUMBER(FIND(" – ",$BP1107)),LEFT($BP1107,FIND(" – ",$BP1107)-1),$BP1107),ProdTbl,5,0),""),BasketTbl,2,0),"کد ناشناخته"))</f>
        <v/>
      </c>
      <c r="BR1107" s="18">
        <f>IF($BP1107="","",IFERROR(VLOOKUP(IF(ISNUMBER(FIND(" – ",$BP1107)),LEFT($BP1107,FIND(" – ",$BP1107)-1),$BP1107),ProdTbl,3,0),"کد ناشناخته"))</f>
        <v/>
      </c>
      <c r="BS1107" s="22" t="n"/>
      <c r="BT1107" s="21" t="n"/>
      <c r="BU1107" s="20" t="n"/>
      <c r="BV1107" s="18">
        <f>IF($BU1107="","",IFERROR(VLOOKUP(IFERROR(VLOOKUP(IF(ISNUMBER(FIND(" – ",$BU1107)),LEFT($BU1107,FIND(" – ",$BU1107)-1),$BU1107),ProdTbl,5,0),""),BasketTbl,2,0),"کد ناشناخته"))</f>
        <v/>
      </c>
      <c r="BW1107" s="18">
        <f>IF($BU1107="","",IFERROR(VLOOKUP(IF(ISNUMBER(FIND(" – ",$BU1107)),LEFT($BU1107,FIND(" – ",$BU1107)-1),$BU1107),ProdTbl,3,0),"کد ناشناخته"))</f>
        <v/>
      </c>
      <c r="BX1107" s="22" t="n"/>
      <c r="BY1107" s="21" t="n"/>
      <c r="BZ1107" s="20" t="n"/>
      <c r="CA1107" s="18">
        <f>IF($BZ1107="","",IFERROR(VLOOKUP(IFERROR(VLOOKUP(IF(ISNUMBER(FIND(" – ",$BZ1107)),LEFT($BZ1107,FIND(" – ",$BZ1107)-1),$BZ1107),ProdTbl,5,0),""),BasketTbl,2,0),"کد ناشناخته"))</f>
        <v/>
      </c>
      <c r="CB1107" s="18">
        <f>IF($BZ1107="","",IFERROR(VLOOKUP(IF(ISNUMBER(FIND(" – ",$BZ1107)),LEFT($BZ1107,FIND(" – ",$BZ1107)-1),$BZ1107),ProdTbl,3,0),"کد ناشناخته"))</f>
        <v/>
      </c>
      <c r="CC1107" s="22" t="n"/>
      <c r="CD1107" s="21" t="n"/>
      <c r="CE1107" s="20" t="n"/>
      <c r="CF1107" s="18">
        <f>IF($CE1107="","",IFERROR(VLOOKUP(IFERROR(VLOOKUP(IF(ISNUMBER(FIND(" – ",$CE1107)),LEFT($CE1107,FIND(" – ",$CE1107)-1),$CE1107),ProdTbl,5,0),""),BasketTbl,2,0),"کد ناشناخته"))</f>
        <v/>
      </c>
      <c r="CG1107" s="18">
        <f>IF($CE1107="","",IFERROR(VLOOKUP(IF(ISNUMBER(FIND(" – ",$CE1107)),LEFT($CE1107,FIND(" – ",$CE1107)-1),$CE1107),ProdTbl,3,0),"کد ناشناخته"))</f>
        <v/>
      </c>
      <c r="CH1107" s="22" t="n"/>
      <c r="CI1107" s="21" t="n"/>
    </row>
    <row r="1108">
      <c r="A1108" s="18">
        <f>IF($B1108="","",COUNTA($B$10:$B1108))</f>
        <v/>
      </c>
      <c r="B1108" s="19" t="n"/>
      <c r="C1108" s="20" t="n"/>
      <c r="D1108" s="19" t="n"/>
      <c r="E1108" s="18">
        <f>IF($D1108="","",IFERROR(VLOOKUP(IF(ISNUMBER(FIND(" – ",$D1108)),LEFT($D1108,FIND(" – ",$D1108)-1),$D1108),SellerTbl,2,0),"کد ناشناخته"))</f>
        <v/>
      </c>
      <c r="F1108" s="21" t="n"/>
      <c r="G1108" s="21" t="n"/>
      <c r="H1108" s="22" t="n"/>
      <c r="I1108" s="23">
        <f>IF(OR($F1108="",$G1108=""),"",$F1108-$G1108)</f>
        <v/>
      </c>
      <c r="J1108" s="18">
        <f>IF($I1108="","",IF(ABS($I1108)&lt;=0.01*$F1108,"√","×"))</f>
        <v/>
      </c>
      <c r="K1108" s="23">
        <f>IF(COUNT($Q1108,$V1108,$AA1108,$AF1108,$AK1108,$AP1108,$AU1108,$AZ1108,$BE1108,$BJ1108,$BO1108,$BT1108,$BY1108,$CD1108,$CI1108)=0,"",SUM($Q1108,$V1108,$AA1108,$AF1108,$AK1108,$AP1108,$AU1108,$AZ1108,$BE1108,$BJ1108,$BO1108,$BT1108,$BY1108,$CD1108,$CI1108))</f>
        <v/>
      </c>
      <c r="L1108" s="23">
        <f>IF(OR($F1108="",$K1108=""),"",$F1108-$K1108)</f>
        <v/>
      </c>
      <c r="M1108" s="20" t="n"/>
      <c r="N1108" s="18">
        <f>IF($M1108="","",IFERROR(VLOOKUP(IFERROR(VLOOKUP(IF(ISNUMBER(FIND(" – ",$M1108)),LEFT($M1108,FIND(" – ",$M1108)-1),$M1108),ProdTbl,5,0),""),BasketTbl,2,0),"کد ناشناخته"))</f>
        <v/>
      </c>
      <c r="O1108" s="18">
        <f>IF($M1108="","",IFERROR(VLOOKUP(IF(ISNUMBER(FIND(" – ",$M1108)),LEFT($M1108,FIND(" – ",$M1108)-1),$M1108),ProdTbl,3,0),"کد ناشناخته"))</f>
        <v/>
      </c>
      <c r="P1108" s="22" t="n"/>
      <c r="Q1108" s="21" t="n"/>
      <c r="R1108" s="20" t="n"/>
      <c r="S1108" s="18">
        <f>IF($R1108="","",IFERROR(VLOOKUP(IFERROR(VLOOKUP(IF(ISNUMBER(FIND(" – ",$R1108)),LEFT($R1108,FIND(" – ",$R1108)-1),$R1108),ProdTbl,5,0),""),BasketTbl,2,0),"کد ناشناخته"))</f>
        <v/>
      </c>
      <c r="T1108" s="18">
        <f>IF($R1108="","",IFERROR(VLOOKUP(IF(ISNUMBER(FIND(" – ",$R1108)),LEFT($R1108,FIND(" – ",$R1108)-1),$R1108),ProdTbl,3,0),"کد ناشناخته"))</f>
        <v/>
      </c>
      <c r="U1108" s="22" t="n"/>
      <c r="V1108" s="21" t="n"/>
      <c r="W1108" s="20" t="n"/>
      <c r="X1108" s="18">
        <f>IF($W1108="","",IFERROR(VLOOKUP(IFERROR(VLOOKUP(IF(ISNUMBER(FIND(" – ",$W1108)),LEFT($W1108,FIND(" – ",$W1108)-1),$W1108),ProdTbl,5,0),""),BasketTbl,2,0),"کد ناشناخته"))</f>
        <v/>
      </c>
      <c r="Y1108" s="18">
        <f>IF($W1108="","",IFERROR(VLOOKUP(IF(ISNUMBER(FIND(" – ",$W1108)),LEFT($W1108,FIND(" – ",$W1108)-1),$W1108),ProdTbl,3,0),"کد ناشناخته"))</f>
        <v/>
      </c>
      <c r="Z1108" s="22" t="n"/>
      <c r="AA1108" s="21" t="n"/>
      <c r="AB1108" s="20" t="n"/>
      <c r="AC1108" s="18">
        <f>IF($AB1108="","",IFERROR(VLOOKUP(IFERROR(VLOOKUP(IF(ISNUMBER(FIND(" – ",$AB1108)),LEFT($AB1108,FIND(" – ",$AB1108)-1),$AB1108),ProdTbl,5,0),""),BasketTbl,2,0),"کد ناشناخته"))</f>
        <v/>
      </c>
      <c r="AD1108" s="18">
        <f>IF($AB1108="","",IFERROR(VLOOKUP(IF(ISNUMBER(FIND(" – ",$AB1108)),LEFT($AB1108,FIND(" – ",$AB1108)-1),$AB1108),ProdTbl,3,0),"کد ناشناخته"))</f>
        <v/>
      </c>
      <c r="AE1108" s="22" t="n"/>
      <c r="AF1108" s="21" t="n"/>
      <c r="AG1108" s="20" t="n"/>
      <c r="AH1108" s="18">
        <f>IF($AG1108="","",IFERROR(VLOOKUP(IFERROR(VLOOKUP(IF(ISNUMBER(FIND(" – ",$AG1108)),LEFT($AG1108,FIND(" – ",$AG1108)-1),$AG1108),ProdTbl,5,0),""),BasketTbl,2,0),"کد ناشناخته"))</f>
        <v/>
      </c>
      <c r="AI1108" s="18">
        <f>IF($AG1108="","",IFERROR(VLOOKUP(IF(ISNUMBER(FIND(" – ",$AG1108)),LEFT($AG1108,FIND(" – ",$AG1108)-1),$AG1108),ProdTbl,3,0),"کد ناشناخته"))</f>
        <v/>
      </c>
      <c r="AJ1108" s="22" t="n"/>
      <c r="AK1108" s="21" t="n"/>
      <c r="AL1108" s="20" t="n"/>
      <c r="AM1108" s="18">
        <f>IF($AL1108="","",IFERROR(VLOOKUP(IFERROR(VLOOKUP(IF(ISNUMBER(FIND(" – ",$AL1108)),LEFT($AL1108,FIND(" – ",$AL1108)-1),$AL1108),ProdTbl,5,0),""),BasketTbl,2,0),"کد ناشناخته"))</f>
        <v/>
      </c>
      <c r="AN1108" s="18">
        <f>IF($AL1108="","",IFERROR(VLOOKUP(IF(ISNUMBER(FIND(" – ",$AL1108)),LEFT($AL1108,FIND(" – ",$AL1108)-1),$AL1108),ProdTbl,3,0),"کد ناشناخته"))</f>
        <v/>
      </c>
      <c r="AO1108" s="22" t="n"/>
      <c r="AP1108" s="21" t="n"/>
      <c r="AQ1108" s="20" t="n"/>
      <c r="AR1108" s="18">
        <f>IF($AQ1108="","",IFERROR(VLOOKUP(IFERROR(VLOOKUP(IF(ISNUMBER(FIND(" – ",$AQ1108)),LEFT($AQ1108,FIND(" – ",$AQ1108)-1),$AQ1108),ProdTbl,5,0),""),BasketTbl,2,0),"کد ناشناخته"))</f>
        <v/>
      </c>
      <c r="AS1108" s="18">
        <f>IF($AQ1108="","",IFERROR(VLOOKUP(IF(ISNUMBER(FIND(" – ",$AQ1108)),LEFT($AQ1108,FIND(" – ",$AQ1108)-1),$AQ1108),ProdTbl,3,0),"کد ناشناخته"))</f>
        <v/>
      </c>
      <c r="AT1108" s="22" t="n"/>
      <c r="AU1108" s="21" t="n"/>
      <c r="AV1108" s="20" t="n"/>
      <c r="AW1108" s="18">
        <f>IF($AV1108="","",IFERROR(VLOOKUP(IFERROR(VLOOKUP(IF(ISNUMBER(FIND(" – ",$AV1108)),LEFT($AV1108,FIND(" – ",$AV1108)-1),$AV1108),ProdTbl,5,0),""),BasketTbl,2,0),"کد ناشناخته"))</f>
        <v/>
      </c>
      <c r="AX1108" s="18">
        <f>IF($AV1108="","",IFERROR(VLOOKUP(IF(ISNUMBER(FIND(" – ",$AV1108)),LEFT($AV1108,FIND(" – ",$AV1108)-1),$AV1108),ProdTbl,3,0),"کد ناشناخته"))</f>
        <v/>
      </c>
      <c r="AY1108" s="22" t="n"/>
      <c r="AZ1108" s="21" t="n"/>
      <c r="BA1108" s="20" t="n"/>
      <c r="BB1108" s="18">
        <f>IF($BA1108="","",IFERROR(VLOOKUP(IFERROR(VLOOKUP(IF(ISNUMBER(FIND(" – ",$BA1108)),LEFT($BA1108,FIND(" – ",$BA1108)-1),$BA1108),ProdTbl,5,0),""),BasketTbl,2,0),"کد ناشناخته"))</f>
        <v/>
      </c>
      <c r="BC1108" s="18">
        <f>IF($BA1108="","",IFERROR(VLOOKUP(IF(ISNUMBER(FIND(" – ",$BA1108)),LEFT($BA1108,FIND(" – ",$BA1108)-1),$BA1108),ProdTbl,3,0),"کد ناشناخته"))</f>
        <v/>
      </c>
      <c r="BD1108" s="22" t="n"/>
      <c r="BE1108" s="21" t="n"/>
      <c r="BF1108" s="20" t="n"/>
      <c r="BG1108" s="18">
        <f>IF($BF1108="","",IFERROR(VLOOKUP(IFERROR(VLOOKUP(IF(ISNUMBER(FIND(" – ",$BF1108)),LEFT($BF1108,FIND(" – ",$BF1108)-1),$BF1108),ProdTbl,5,0),""),BasketTbl,2,0),"کد ناشناخته"))</f>
        <v/>
      </c>
      <c r="BH1108" s="18">
        <f>IF($BF1108="","",IFERROR(VLOOKUP(IF(ISNUMBER(FIND(" – ",$BF1108)),LEFT($BF1108,FIND(" – ",$BF1108)-1),$BF1108),ProdTbl,3,0),"کد ناشناخته"))</f>
        <v/>
      </c>
      <c r="BI1108" s="22" t="n"/>
      <c r="BJ1108" s="21" t="n"/>
      <c r="BK1108" s="20" t="n"/>
      <c r="BL1108" s="18">
        <f>IF($BK1108="","",IFERROR(VLOOKUP(IFERROR(VLOOKUP(IF(ISNUMBER(FIND(" – ",$BK1108)),LEFT($BK1108,FIND(" – ",$BK1108)-1),$BK1108),ProdTbl,5,0),""),BasketTbl,2,0),"کد ناشناخته"))</f>
        <v/>
      </c>
      <c r="BM1108" s="18">
        <f>IF($BK1108="","",IFERROR(VLOOKUP(IF(ISNUMBER(FIND(" – ",$BK1108)),LEFT($BK1108,FIND(" – ",$BK1108)-1),$BK1108),ProdTbl,3,0),"کد ناشناخته"))</f>
        <v/>
      </c>
      <c r="BN1108" s="22" t="n"/>
      <c r="BO1108" s="21" t="n"/>
      <c r="BP1108" s="20" t="n"/>
      <c r="BQ1108" s="18">
        <f>IF($BP1108="","",IFERROR(VLOOKUP(IFERROR(VLOOKUP(IF(ISNUMBER(FIND(" – ",$BP1108)),LEFT($BP1108,FIND(" – ",$BP1108)-1),$BP1108),ProdTbl,5,0),""),BasketTbl,2,0),"کد ناشناخته"))</f>
        <v/>
      </c>
      <c r="BR1108" s="18">
        <f>IF($BP1108="","",IFERROR(VLOOKUP(IF(ISNUMBER(FIND(" – ",$BP1108)),LEFT($BP1108,FIND(" – ",$BP1108)-1),$BP1108),ProdTbl,3,0),"کد ناشناخته"))</f>
        <v/>
      </c>
      <c r="BS1108" s="22" t="n"/>
      <c r="BT1108" s="21" t="n"/>
      <c r="BU1108" s="20" t="n"/>
      <c r="BV1108" s="18">
        <f>IF($BU1108="","",IFERROR(VLOOKUP(IFERROR(VLOOKUP(IF(ISNUMBER(FIND(" – ",$BU1108)),LEFT($BU1108,FIND(" – ",$BU1108)-1),$BU1108),ProdTbl,5,0),""),BasketTbl,2,0),"کد ناشناخته"))</f>
        <v/>
      </c>
      <c r="BW1108" s="18">
        <f>IF($BU1108="","",IFERROR(VLOOKUP(IF(ISNUMBER(FIND(" – ",$BU1108)),LEFT($BU1108,FIND(" – ",$BU1108)-1),$BU1108),ProdTbl,3,0),"کد ناشناخته"))</f>
        <v/>
      </c>
      <c r="BX1108" s="22" t="n"/>
      <c r="BY1108" s="21" t="n"/>
      <c r="BZ1108" s="20" t="n"/>
      <c r="CA1108" s="18">
        <f>IF($BZ1108="","",IFERROR(VLOOKUP(IFERROR(VLOOKUP(IF(ISNUMBER(FIND(" – ",$BZ1108)),LEFT($BZ1108,FIND(" – ",$BZ1108)-1),$BZ1108),ProdTbl,5,0),""),BasketTbl,2,0),"کد ناشناخته"))</f>
        <v/>
      </c>
      <c r="CB1108" s="18">
        <f>IF($BZ1108="","",IFERROR(VLOOKUP(IF(ISNUMBER(FIND(" – ",$BZ1108)),LEFT($BZ1108,FIND(" – ",$BZ1108)-1),$BZ1108),ProdTbl,3,0),"کد ناشناخته"))</f>
        <v/>
      </c>
      <c r="CC1108" s="22" t="n"/>
      <c r="CD1108" s="21" t="n"/>
      <c r="CE1108" s="20" t="n"/>
      <c r="CF1108" s="18">
        <f>IF($CE1108="","",IFERROR(VLOOKUP(IFERROR(VLOOKUP(IF(ISNUMBER(FIND(" – ",$CE1108)),LEFT($CE1108,FIND(" – ",$CE1108)-1),$CE1108),ProdTbl,5,0),""),BasketTbl,2,0),"کد ناشناخته"))</f>
        <v/>
      </c>
      <c r="CG1108" s="18">
        <f>IF($CE1108="","",IFERROR(VLOOKUP(IF(ISNUMBER(FIND(" – ",$CE1108)),LEFT($CE1108,FIND(" – ",$CE1108)-1),$CE1108),ProdTbl,3,0),"کد ناشناخته"))</f>
        <v/>
      </c>
      <c r="CH1108" s="22" t="n"/>
      <c r="CI1108" s="21" t="n"/>
    </row>
    <row r="1109">
      <c r="A1109" s="18">
        <f>IF($B1109="","",COUNTA($B$10:$B1109))</f>
        <v/>
      </c>
      <c r="B1109" s="19" t="n"/>
      <c r="C1109" s="20" t="n"/>
      <c r="D1109" s="19" t="n"/>
      <c r="E1109" s="18">
        <f>IF($D1109="","",IFERROR(VLOOKUP(IF(ISNUMBER(FIND(" – ",$D1109)),LEFT($D1109,FIND(" – ",$D1109)-1),$D1109),SellerTbl,2,0),"کد ناشناخته"))</f>
        <v/>
      </c>
      <c r="F1109" s="21" t="n"/>
      <c r="G1109" s="21" t="n"/>
      <c r="H1109" s="22" t="n"/>
      <c r="I1109" s="23">
        <f>IF(OR($F1109="",$G1109=""),"",$F1109-$G1109)</f>
        <v/>
      </c>
      <c r="J1109" s="18">
        <f>IF($I1109="","",IF(ABS($I1109)&lt;=0.01*$F1109,"√","×"))</f>
        <v/>
      </c>
      <c r="K1109" s="23">
        <f>IF(COUNT($Q1109,$V1109,$AA1109,$AF1109,$AK1109,$AP1109,$AU1109,$AZ1109,$BE1109,$BJ1109,$BO1109,$BT1109,$BY1109,$CD1109,$CI1109)=0,"",SUM($Q1109,$V1109,$AA1109,$AF1109,$AK1109,$AP1109,$AU1109,$AZ1109,$BE1109,$BJ1109,$BO1109,$BT1109,$BY1109,$CD1109,$CI1109))</f>
        <v/>
      </c>
      <c r="L1109" s="23">
        <f>IF(OR($F1109="",$K1109=""),"",$F1109-$K1109)</f>
        <v/>
      </c>
      <c r="M1109" s="20" t="n"/>
      <c r="N1109" s="18">
        <f>IF($M1109="","",IFERROR(VLOOKUP(IFERROR(VLOOKUP(IF(ISNUMBER(FIND(" – ",$M1109)),LEFT($M1109,FIND(" – ",$M1109)-1),$M1109),ProdTbl,5,0),""),BasketTbl,2,0),"کد ناشناخته"))</f>
        <v/>
      </c>
      <c r="O1109" s="18">
        <f>IF($M1109="","",IFERROR(VLOOKUP(IF(ISNUMBER(FIND(" – ",$M1109)),LEFT($M1109,FIND(" – ",$M1109)-1),$M1109),ProdTbl,3,0),"کد ناشناخته"))</f>
        <v/>
      </c>
      <c r="P1109" s="22" t="n"/>
      <c r="Q1109" s="21" t="n"/>
      <c r="R1109" s="20" t="n"/>
      <c r="S1109" s="18">
        <f>IF($R1109="","",IFERROR(VLOOKUP(IFERROR(VLOOKUP(IF(ISNUMBER(FIND(" – ",$R1109)),LEFT($R1109,FIND(" – ",$R1109)-1),$R1109),ProdTbl,5,0),""),BasketTbl,2,0),"کد ناشناخته"))</f>
        <v/>
      </c>
      <c r="T1109" s="18">
        <f>IF($R1109="","",IFERROR(VLOOKUP(IF(ISNUMBER(FIND(" – ",$R1109)),LEFT($R1109,FIND(" – ",$R1109)-1),$R1109),ProdTbl,3,0),"کد ناشناخته"))</f>
        <v/>
      </c>
      <c r="U1109" s="22" t="n"/>
      <c r="V1109" s="21" t="n"/>
      <c r="W1109" s="20" t="n"/>
      <c r="X1109" s="18">
        <f>IF($W1109="","",IFERROR(VLOOKUP(IFERROR(VLOOKUP(IF(ISNUMBER(FIND(" – ",$W1109)),LEFT($W1109,FIND(" – ",$W1109)-1),$W1109),ProdTbl,5,0),""),BasketTbl,2,0),"کد ناشناخته"))</f>
        <v/>
      </c>
      <c r="Y1109" s="18">
        <f>IF($W1109="","",IFERROR(VLOOKUP(IF(ISNUMBER(FIND(" – ",$W1109)),LEFT($W1109,FIND(" – ",$W1109)-1),$W1109),ProdTbl,3,0),"کد ناشناخته"))</f>
        <v/>
      </c>
      <c r="Z1109" s="22" t="n"/>
      <c r="AA1109" s="21" t="n"/>
      <c r="AB1109" s="20" t="n"/>
      <c r="AC1109" s="18">
        <f>IF($AB1109="","",IFERROR(VLOOKUP(IFERROR(VLOOKUP(IF(ISNUMBER(FIND(" – ",$AB1109)),LEFT($AB1109,FIND(" – ",$AB1109)-1),$AB1109),ProdTbl,5,0),""),BasketTbl,2,0),"کد ناشناخته"))</f>
        <v/>
      </c>
      <c r="AD1109" s="18">
        <f>IF($AB1109="","",IFERROR(VLOOKUP(IF(ISNUMBER(FIND(" – ",$AB1109)),LEFT($AB1109,FIND(" – ",$AB1109)-1),$AB1109),ProdTbl,3,0),"کد ناشناخته"))</f>
        <v/>
      </c>
      <c r="AE1109" s="22" t="n"/>
      <c r="AF1109" s="21" t="n"/>
      <c r="AG1109" s="20" t="n"/>
      <c r="AH1109" s="18">
        <f>IF($AG1109="","",IFERROR(VLOOKUP(IFERROR(VLOOKUP(IF(ISNUMBER(FIND(" – ",$AG1109)),LEFT($AG1109,FIND(" – ",$AG1109)-1),$AG1109),ProdTbl,5,0),""),BasketTbl,2,0),"کد ناشناخته"))</f>
        <v/>
      </c>
      <c r="AI1109" s="18">
        <f>IF($AG1109="","",IFERROR(VLOOKUP(IF(ISNUMBER(FIND(" – ",$AG1109)),LEFT($AG1109,FIND(" – ",$AG1109)-1),$AG1109),ProdTbl,3,0),"کد ناشناخته"))</f>
        <v/>
      </c>
      <c r="AJ1109" s="22" t="n"/>
      <c r="AK1109" s="21" t="n"/>
      <c r="AL1109" s="20" t="n"/>
      <c r="AM1109" s="18">
        <f>IF($AL1109="","",IFERROR(VLOOKUP(IFERROR(VLOOKUP(IF(ISNUMBER(FIND(" – ",$AL1109)),LEFT($AL1109,FIND(" – ",$AL1109)-1),$AL1109),ProdTbl,5,0),""),BasketTbl,2,0),"کد ناشناخته"))</f>
        <v/>
      </c>
      <c r="AN1109" s="18">
        <f>IF($AL1109="","",IFERROR(VLOOKUP(IF(ISNUMBER(FIND(" – ",$AL1109)),LEFT($AL1109,FIND(" – ",$AL1109)-1),$AL1109),ProdTbl,3,0),"کد ناشناخته"))</f>
        <v/>
      </c>
      <c r="AO1109" s="22" t="n"/>
      <c r="AP1109" s="21" t="n"/>
      <c r="AQ1109" s="20" t="n"/>
      <c r="AR1109" s="18">
        <f>IF($AQ1109="","",IFERROR(VLOOKUP(IFERROR(VLOOKUP(IF(ISNUMBER(FIND(" – ",$AQ1109)),LEFT($AQ1109,FIND(" – ",$AQ1109)-1),$AQ1109),ProdTbl,5,0),""),BasketTbl,2,0),"کد ناشناخته"))</f>
        <v/>
      </c>
      <c r="AS1109" s="18">
        <f>IF($AQ1109="","",IFERROR(VLOOKUP(IF(ISNUMBER(FIND(" – ",$AQ1109)),LEFT($AQ1109,FIND(" – ",$AQ1109)-1),$AQ1109),ProdTbl,3,0),"کد ناشناخته"))</f>
        <v/>
      </c>
      <c r="AT1109" s="22" t="n"/>
      <c r="AU1109" s="21" t="n"/>
      <c r="AV1109" s="20" t="n"/>
      <c r="AW1109" s="18">
        <f>IF($AV1109="","",IFERROR(VLOOKUP(IFERROR(VLOOKUP(IF(ISNUMBER(FIND(" – ",$AV1109)),LEFT($AV1109,FIND(" – ",$AV1109)-1),$AV1109),ProdTbl,5,0),""),BasketTbl,2,0),"کد ناشناخته"))</f>
        <v/>
      </c>
      <c r="AX1109" s="18">
        <f>IF($AV1109="","",IFERROR(VLOOKUP(IF(ISNUMBER(FIND(" – ",$AV1109)),LEFT($AV1109,FIND(" – ",$AV1109)-1),$AV1109),ProdTbl,3,0),"کد ناشناخته"))</f>
        <v/>
      </c>
      <c r="AY1109" s="22" t="n"/>
      <c r="AZ1109" s="21" t="n"/>
      <c r="BA1109" s="20" t="n"/>
      <c r="BB1109" s="18">
        <f>IF($BA1109="","",IFERROR(VLOOKUP(IFERROR(VLOOKUP(IF(ISNUMBER(FIND(" – ",$BA1109)),LEFT($BA1109,FIND(" – ",$BA1109)-1),$BA1109),ProdTbl,5,0),""),BasketTbl,2,0),"کد ناشناخته"))</f>
        <v/>
      </c>
      <c r="BC1109" s="18">
        <f>IF($BA1109="","",IFERROR(VLOOKUP(IF(ISNUMBER(FIND(" – ",$BA1109)),LEFT($BA1109,FIND(" – ",$BA1109)-1),$BA1109),ProdTbl,3,0),"کد ناشناخته"))</f>
        <v/>
      </c>
      <c r="BD1109" s="22" t="n"/>
      <c r="BE1109" s="21" t="n"/>
      <c r="BF1109" s="20" t="n"/>
      <c r="BG1109" s="18">
        <f>IF($BF1109="","",IFERROR(VLOOKUP(IFERROR(VLOOKUP(IF(ISNUMBER(FIND(" – ",$BF1109)),LEFT($BF1109,FIND(" – ",$BF1109)-1),$BF1109),ProdTbl,5,0),""),BasketTbl,2,0),"کد ناشناخته"))</f>
        <v/>
      </c>
      <c r="BH1109" s="18">
        <f>IF($BF1109="","",IFERROR(VLOOKUP(IF(ISNUMBER(FIND(" – ",$BF1109)),LEFT($BF1109,FIND(" – ",$BF1109)-1),$BF1109),ProdTbl,3,0),"کد ناشناخته"))</f>
        <v/>
      </c>
      <c r="BI1109" s="22" t="n"/>
      <c r="BJ1109" s="21" t="n"/>
      <c r="BK1109" s="20" t="n"/>
      <c r="BL1109" s="18">
        <f>IF($BK1109="","",IFERROR(VLOOKUP(IFERROR(VLOOKUP(IF(ISNUMBER(FIND(" – ",$BK1109)),LEFT($BK1109,FIND(" – ",$BK1109)-1),$BK1109),ProdTbl,5,0),""),BasketTbl,2,0),"کد ناشناخته"))</f>
        <v/>
      </c>
      <c r="BM1109" s="18">
        <f>IF($BK1109="","",IFERROR(VLOOKUP(IF(ISNUMBER(FIND(" – ",$BK1109)),LEFT($BK1109,FIND(" – ",$BK1109)-1),$BK1109),ProdTbl,3,0),"کد ناشناخته"))</f>
        <v/>
      </c>
      <c r="BN1109" s="22" t="n"/>
      <c r="BO1109" s="21" t="n"/>
      <c r="BP1109" s="20" t="n"/>
      <c r="BQ1109" s="18">
        <f>IF($BP1109="","",IFERROR(VLOOKUP(IFERROR(VLOOKUP(IF(ISNUMBER(FIND(" – ",$BP1109)),LEFT($BP1109,FIND(" – ",$BP1109)-1),$BP1109),ProdTbl,5,0),""),BasketTbl,2,0),"کد ناشناخته"))</f>
        <v/>
      </c>
      <c r="BR1109" s="18">
        <f>IF($BP1109="","",IFERROR(VLOOKUP(IF(ISNUMBER(FIND(" – ",$BP1109)),LEFT($BP1109,FIND(" – ",$BP1109)-1),$BP1109),ProdTbl,3,0),"کد ناشناخته"))</f>
        <v/>
      </c>
      <c r="BS1109" s="22" t="n"/>
      <c r="BT1109" s="21" t="n"/>
      <c r="BU1109" s="20" t="n"/>
      <c r="BV1109" s="18">
        <f>IF($BU1109="","",IFERROR(VLOOKUP(IFERROR(VLOOKUP(IF(ISNUMBER(FIND(" – ",$BU1109)),LEFT($BU1109,FIND(" – ",$BU1109)-1),$BU1109),ProdTbl,5,0),""),BasketTbl,2,0),"کد ناشناخته"))</f>
        <v/>
      </c>
      <c r="BW1109" s="18">
        <f>IF($BU1109="","",IFERROR(VLOOKUP(IF(ISNUMBER(FIND(" – ",$BU1109)),LEFT($BU1109,FIND(" – ",$BU1109)-1),$BU1109),ProdTbl,3,0),"کد ناشناخته"))</f>
        <v/>
      </c>
      <c r="BX1109" s="22" t="n"/>
      <c r="BY1109" s="21" t="n"/>
      <c r="BZ1109" s="20" t="n"/>
      <c r="CA1109" s="18">
        <f>IF($BZ1109="","",IFERROR(VLOOKUP(IFERROR(VLOOKUP(IF(ISNUMBER(FIND(" – ",$BZ1109)),LEFT($BZ1109,FIND(" – ",$BZ1109)-1),$BZ1109),ProdTbl,5,0),""),BasketTbl,2,0),"کد ناشناخته"))</f>
        <v/>
      </c>
      <c r="CB1109" s="18">
        <f>IF($BZ1109="","",IFERROR(VLOOKUP(IF(ISNUMBER(FIND(" – ",$BZ1109)),LEFT($BZ1109,FIND(" – ",$BZ1109)-1),$BZ1109),ProdTbl,3,0),"کد ناشناخته"))</f>
        <v/>
      </c>
      <c r="CC1109" s="22" t="n"/>
      <c r="CD1109" s="21" t="n"/>
      <c r="CE1109" s="20" t="n"/>
      <c r="CF1109" s="18">
        <f>IF($CE1109="","",IFERROR(VLOOKUP(IFERROR(VLOOKUP(IF(ISNUMBER(FIND(" – ",$CE1109)),LEFT($CE1109,FIND(" – ",$CE1109)-1),$CE1109),ProdTbl,5,0),""),BasketTbl,2,0),"کد ناشناخته"))</f>
        <v/>
      </c>
      <c r="CG1109" s="18">
        <f>IF($CE1109="","",IFERROR(VLOOKUP(IF(ISNUMBER(FIND(" – ",$CE1109)),LEFT($CE1109,FIND(" – ",$CE1109)-1),$CE1109),ProdTbl,3,0),"کد ناشناخته"))</f>
        <v/>
      </c>
      <c r="CH1109" s="22" t="n"/>
      <c r="CI1109" s="21" t="n"/>
    </row>
    <row r="1110">
      <c r="A1110" s="18">
        <f>IF($B1110="","",COUNTA($B$10:$B1110))</f>
        <v/>
      </c>
      <c r="B1110" s="19" t="n"/>
      <c r="C1110" s="20" t="n"/>
      <c r="D1110" s="19" t="n"/>
      <c r="E1110" s="18">
        <f>IF($D1110="","",IFERROR(VLOOKUP(IF(ISNUMBER(FIND(" – ",$D1110)),LEFT($D1110,FIND(" – ",$D1110)-1),$D1110),SellerTbl,2,0),"کد ناشناخته"))</f>
        <v/>
      </c>
      <c r="F1110" s="21" t="n"/>
      <c r="G1110" s="21" t="n"/>
      <c r="H1110" s="22" t="n"/>
      <c r="I1110" s="23">
        <f>IF(OR($F1110="",$G1110=""),"",$F1110-$G1110)</f>
        <v/>
      </c>
      <c r="J1110" s="18">
        <f>IF($I1110="","",IF(ABS($I1110)&lt;=0.01*$F1110,"√","×"))</f>
        <v/>
      </c>
      <c r="K1110" s="23">
        <f>IF(COUNT($Q1110,$V1110,$AA1110,$AF1110,$AK1110,$AP1110,$AU1110,$AZ1110,$BE1110,$BJ1110,$BO1110,$BT1110,$BY1110,$CD1110,$CI1110)=0,"",SUM($Q1110,$V1110,$AA1110,$AF1110,$AK1110,$AP1110,$AU1110,$AZ1110,$BE1110,$BJ1110,$BO1110,$BT1110,$BY1110,$CD1110,$CI1110))</f>
        <v/>
      </c>
      <c r="L1110" s="23">
        <f>IF(OR($F1110="",$K1110=""),"",$F1110-$K1110)</f>
        <v/>
      </c>
      <c r="M1110" s="20" t="n"/>
      <c r="N1110" s="18">
        <f>IF($M1110="","",IFERROR(VLOOKUP(IFERROR(VLOOKUP(IF(ISNUMBER(FIND(" – ",$M1110)),LEFT($M1110,FIND(" – ",$M1110)-1),$M1110),ProdTbl,5,0),""),BasketTbl,2,0),"کد ناشناخته"))</f>
        <v/>
      </c>
      <c r="O1110" s="18">
        <f>IF($M1110="","",IFERROR(VLOOKUP(IF(ISNUMBER(FIND(" – ",$M1110)),LEFT($M1110,FIND(" – ",$M1110)-1),$M1110),ProdTbl,3,0),"کد ناشناخته"))</f>
        <v/>
      </c>
      <c r="P1110" s="22" t="n"/>
      <c r="Q1110" s="21" t="n"/>
      <c r="R1110" s="20" t="n"/>
      <c r="S1110" s="18">
        <f>IF($R1110="","",IFERROR(VLOOKUP(IFERROR(VLOOKUP(IF(ISNUMBER(FIND(" – ",$R1110)),LEFT($R1110,FIND(" – ",$R1110)-1),$R1110),ProdTbl,5,0),""),BasketTbl,2,0),"کد ناشناخته"))</f>
        <v/>
      </c>
      <c r="T1110" s="18">
        <f>IF($R1110="","",IFERROR(VLOOKUP(IF(ISNUMBER(FIND(" – ",$R1110)),LEFT($R1110,FIND(" – ",$R1110)-1),$R1110),ProdTbl,3,0),"کد ناشناخته"))</f>
        <v/>
      </c>
      <c r="U1110" s="22" t="n"/>
      <c r="V1110" s="21" t="n"/>
      <c r="W1110" s="20" t="n"/>
      <c r="X1110" s="18">
        <f>IF($W1110="","",IFERROR(VLOOKUP(IFERROR(VLOOKUP(IF(ISNUMBER(FIND(" – ",$W1110)),LEFT($W1110,FIND(" – ",$W1110)-1),$W1110),ProdTbl,5,0),""),BasketTbl,2,0),"کد ناشناخته"))</f>
        <v/>
      </c>
      <c r="Y1110" s="18">
        <f>IF($W1110="","",IFERROR(VLOOKUP(IF(ISNUMBER(FIND(" – ",$W1110)),LEFT($W1110,FIND(" – ",$W1110)-1),$W1110),ProdTbl,3,0),"کد ناشناخته"))</f>
        <v/>
      </c>
      <c r="Z1110" s="22" t="n"/>
      <c r="AA1110" s="21" t="n"/>
      <c r="AB1110" s="20" t="n"/>
      <c r="AC1110" s="18">
        <f>IF($AB1110="","",IFERROR(VLOOKUP(IFERROR(VLOOKUP(IF(ISNUMBER(FIND(" – ",$AB1110)),LEFT($AB1110,FIND(" – ",$AB1110)-1),$AB1110),ProdTbl,5,0),""),BasketTbl,2,0),"کد ناشناخته"))</f>
        <v/>
      </c>
      <c r="AD1110" s="18">
        <f>IF($AB1110="","",IFERROR(VLOOKUP(IF(ISNUMBER(FIND(" – ",$AB1110)),LEFT($AB1110,FIND(" – ",$AB1110)-1),$AB1110),ProdTbl,3,0),"کد ناشناخته"))</f>
        <v/>
      </c>
      <c r="AE1110" s="22" t="n"/>
      <c r="AF1110" s="21" t="n"/>
      <c r="AG1110" s="20" t="n"/>
      <c r="AH1110" s="18">
        <f>IF($AG1110="","",IFERROR(VLOOKUP(IFERROR(VLOOKUP(IF(ISNUMBER(FIND(" – ",$AG1110)),LEFT($AG1110,FIND(" – ",$AG1110)-1),$AG1110),ProdTbl,5,0),""),BasketTbl,2,0),"کد ناشناخته"))</f>
        <v/>
      </c>
      <c r="AI1110" s="18">
        <f>IF($AG1110="","",IFERROR(VLOOKUP(IF(ISNUMBER(FIND(" – ",$AG1110)),LEFT($AG1110,FIND(" – ",$AG1110)-1),$AG1110),ProdTbl,3,0),"کد ناشناخته"))</f>
        <v/>
      </c>
      <c r="AJ1110" s="22" t="n"/>
      <c r="AK1110" s="21" t="n"/>
      <c r="AL1110" s="20" t="n"/>
      <c r="AM1110" s="18">
        <f>IF($AL1110="","",IFERROR(VLOOKUP(IFERROR(VLOOKUP(IF(ISNUMBER(FIND(" – ",$AL1110)),LEFT($AL1110,FIND(" – ",$AL1110)-1),$AL1110),ProdTbl,5,0),""),BasketTbl,2,0),"کد ناشناخته"))</f>
        <v/>
      </c>
      <c r="AN1110" s="18">
        <f>IF($AL1110="","",IFERROR(VLOOKUP(IF(ISNUMBER(FIND(" – ",$AL1110)),LEFT($AL1110,FIND(" – ",$AL1110)-1),$AL1110),ProdTbl,3,0),"کد ناشناخته"))</f>
        <v/>
      </c>
      <c r="AO1110" s="22" t="n"/>
      <c r="AP1110" s="21" t="n"/>
      <c r="AQ1110" s="20" t="n"/>
      <c r="AR1110" s="18">
        <f>IF($AQ1110="","",IFERROR(VLOOKUP(IFERROR(VLOOKUP(IF(ISNUMBER(FIND(" – ",$AQ1110)),LEFT($AQ1110,FIND(" – ",$AQ1110)-1),$AQ1110),ProdTbl,5,0),""),BasketTbl,2,0),"کد ناشناخته"))</f>
        <v/>
      </c>
      <c r="AS1110" s="18">
        <f>IF($AQ1110="","",IFERROR(VLOOKUP(IF(ISNUMBER(FIND(" – ",$AQ1110)),LEFT($AQ1110,FIND(" – ",$AQ1110)-1),$AQ1110),ProdTbl,3,0),"کد ناشناخته"))</f>
        <v/>
      </c>
      <c r="AT1110" s="22" t="n"/>
      <c r="AU1110" s="21" t="n"/>
      <c r="AV1110" s="20" t="n"/>
      <c r="AW1110" s="18">
        <f>IF($AV1110="","",IFERROR(VLOOKUP(IFERROR(VLOOKUP(IF(ISNUMBER(FIND(" – ",$AV1110)),LEFT($AV1110,FIND(" – ",$AV1110)-1),$AV1110),ProdTbl,5,0),""),BasketTbl,2,0),"کد ناشناخته"))</f>
        <v/>
      </c>
      <c r="AX1110" s="18">
        <f>IF($AV1110="","",IFERROR(VLOOKUP(IF(ISNUMBER(FIND(" – ",$AV1110)),LEFT($AV1110,FIND(" – ",$AV1110)-1),$AV1110),ProdTbl,3,0),"کد ناشناخته"))</f>
        <v/>
      </c>
      <c r="AY1110" s="22" t="n"/>
      <c r="AZ1110" s="21" t="n"/>
      <c r="BA1110" s="20" t="n"/>
      <c r="BB1110" s="18">
        <f>IF($BA1110="","",IFERROR(VLOOKUP(IFERROR(VLOOKUP(IF(ISNUMBER(FIND(" – ",$BA1110)),LEFT($BA1110,FIND(" – ",$BA1110)-1),$BA1110),ProdTbl,5,0),""),BasketTbl,2,0),"کد ناشناخته"))</f>
        <v/>
      </c>
      <c r="BC1110" s="18">
        <f>IF($BA1110="","",IFERROR(VLOOKUP(IF(ISNUMBER(FIND(" – ",$BA1110)),LEFT($BA1110,FIND(" – ",$BA1110)-1),$BA1110),ProdTbl,3,0),"کد ناشناخته"))</f>
        <v/>
      </c>
      <c r="BD1110" s="22" t="n"/>
      <c r="BE1110" s="21" t="n"/>
      <c r="BF1110" s="20" t="n"/>
      <c r="BG1110" s="18">
        <f>IF($BF1110="","",IFERROR(VLOOKUP(IFERROR(VLOOKUP(IF(ISNUMBER(FIND(" – ",$BF1110)),LEFT($BF1110,FIND(" – ",$BF1110)-1),$BF1110),ProdTbl,5,0),""),BasketTbl,2,0),"کد ناشناخته"))</f>
        <v/>
      </c>
      <c r="BH1110" s="18">
        <f>IF($BF1110="","",IFERROR(VLOOKUP(IF(ISNUMBER(FIND(" – ",$BF1110)),LEFT($BF1110,FIND(" – ",$BF1110)-1),$BF1110),ProdTbl,3,0),"کد ناشناخته"))</f>
        <v/>
      </c>
      <c r="BI1110" s="22" t="n"/>
      <c r="BJ1110" s="21" t="n"/>
      <c r="BK1110" s="20" t="n"/>
      <c r="BL1110" s="18">
        <f>IF($BK1110="","",IFERROR(VLOOKUP(IFERROR(VLOOKUP(IF(ISNUMBER(FIND(" – ",$BK1110)),LEFT($BK1110,FIND(" – ",$BK1110)-1),$BK1110),ProdTbl,5,0),""),BasketTbl,2,0),"کد ناشناخته"))</f>
        <v/>
      </c>
      <c r="BM1110" s="18">
        <f>IF($BK1110="","",IFERROR(VLOOKUP(IF(ISNUMBER(FIND(" – ",$BK1110)),LEFT($BK1110,FIND(" – ",$BK1110)-1),$BK1110),ProdTbl,3,0),"کد ناشناخته"))</f>
        <v/>
      </c>
      <c r="BN1110" s="22" t="n"/>
      <c r="BO1110" s="21" t="n"/>
      <c r="BP1110" s="20" t="n"/>
      <c r="BQ1110" s="18">
        <f>IF($BP1110="","",IFERROR(VLOOKUP(IFERROR(VLOOKUP(IF(ISNUMBER(FIND(" – ",$BP1110)),LEFT($BP1110,FIND(" – ",$BP1110)-1),$BP1110),ProdTbl,5,0),""),BasketTbl,2,0),"کد ناشناخته"))</f>
        <v/>
      </c>
      <c r="BR1110" s="18">
        <f>IF($BP1110="","",IFERROR(VLOOKUP(IF(ISNUMBER(FIND(" – ",$BP1110)),LEFT($BP1110,FIND(" – ",$BP1110)-1),$BP1110),ProdTbl,3,0),"کد ناشناخته"))</f>
        <v/>
      </c>
      <c r="BS1110" s="22" t="n"/>
      <c r="BT1110" s="21" t="n"/>
      <c r="BU1110" s="20" t="n"/>
      <c r="BV1110" s="18">
        <f>IF($BU1110="","",IFERROR(VLOOKUP(IFERROR(VLOOKUP(IF(ISNUMBER(FIND(" – ",$BU1110)),LEFT($BU1110,FIND(" – ",$BU1110)-1),$BU1110),ProdTbl,5,0),""),BasketTbl,2,0),"کد ناشناخته"))</f>
        <v/>
      </c>
      <c r="BW1110" s="18">
        <f>IF($BU1110="","",IFERROR(VLOOKUP(IF(ISNUMBER(FIND(" – ",$BU1110)),LEFT($BU1110,FIND(" – ",$BU1110)-1),$BU1110),ProdTbl,3,0),"کد ناشناخته"))</f>
        <v/>
      </c>
      <c r="BX1110" s="22" t="n"/>
      <c r="BY1110" s="21" t="n"/>
      <c r="BZ1110" s="20" t="n"/>
      <c r="CA1110" s="18">
        <f>IF($BZ1110="","",IFERROR(VLOOKUP(IFERROR(VLOOKUP(IF(ISNUMBER(FIND(" – ",$BZ1110)),LEFT($BZ1110,FIND(" – ",$BZ1110)-1),$BZ1110),ProdTbl,5,0),""),BasketTbl,2,0),"کد ناشناخته"))</f>
        <v/>
      </c>
      <c r="CB1110" s="18">
        <f>IF($BZ1110="","",IFERROR(VLOOKUP(IF(ISNUMBER(FIND(" – ",$BZ1110)),LEFT($BZ1110,FIND(" – ",$BZ1110)-1),$BZ1110),ProdTbl,3,0),"کد ناشناخته"))</f>
        <v/>
      </c>
      <c r="CC1110" s="22" t="n"/>
      <c r="CD1110" s="21" t="n"/>
      <c r="CE1110" s="20" t="n"/>
      <c r="CF1110" s="18">
        <f>IF($CE1110="","",IFERROR(VLOOKUP(IFERROR(VLOOKUP(IF(ISNUMBER(FIND(" – ",$CE1110)),LEFT($CE1110,FIND(" – ",$CE1110)-1),$CE1110),ProdTbl,5,0),""),BasketTbl,2,0),"کد ناشناخته"))</f>
        <v/>
      </c>
      <c r="CG1110" s="18">
        <f>IF($CE1110="","",IFERROR(VLOOKUP(IF(ISNUMBER(FIND(" – ",$CE1110)),LEFT($CE1110,FIND(" – ",$CE1110)-1),$CE1110),ProdTbl,3,0),"کد ناشناخته"))</f>
        <v/>
      </c>
      <c r="CH1110" s="22" t="n"/>
      <c r="CI1110" s="21" t="n"/>
    </row>
    <row r="1111">
      <c r="A1111" s="18">
        <f>IF($B1111="","",COUNTA($B$10:$B1111))</f>
        <v/>
      </c>
      <c r="B1111" s="19" t="n"/>
      <c r="C1111" s="20" t="n"/>
      <c r="D1111" s="19" t="n"/>
      <c r="E1111" s="18">
        <f>IF($D1111="","",IFERROR(VLOOKUP(IF(ISNUMBER(FIND(" – ",$D1111)),LEFT($D1111,FIND(" – ",$D1111)-1),$D1111),SellerTbl,2,0),"کد ناشناخته"))</f>
        <v/>
      </c>
      <c r="F1111" s="21" t="n"/>
      <c r="G1111" s="21" t="n"/>
      <c r="H1111" s="22" t="n"/>
      <c r="I1111" s="23">
        <f>IF(OR($F1111="",$G1111=""),"",$F1111-$G1111)</f>
        <v/>
      </c>
      <c r="J1111" s="18">
        <f>IF($I1111="","",IF(ABS($I1111)&lt;=0.01*$F1111,"√","×"))</f>
        <v/>
      </c>
      <c r="K1111" s="23">
        <f>IF(COUNT($Q1111,$V1111,$AA1111,$AF1111,$AK1111,$AP1111,$AU1111,$AZ1111,$BE1111,$BJ1111,$BO1111,$BT1111,$BY1111,$CD1111,$CI1111)=0,"",SUM($Q1111,$V1111,$AA1111,$AF1111,$AK1111,$AP1111,$AU1111,$AZ1111,$BE1111,$BJ1111,$BO1111,$BT1111,$BY1111,$CD1111,$CI1111))</f>
        <v/>
      </c>
      <c r="L1111" s="23">
        <f>IF(OR($F1111="",$K1111=""),"",$F1111-$K1111)</f>
        <v/>
      </c>
      <c r="M1111" s="20" t="n"/>
      <c r="N1111" s="18">
        <f>IF($M1111="","",IFERROR(VLOOKUP(IFERROR(VLOOKUP(IF(ISNUMBER(FIND(" – ",$M1111)),LEFT($M1111,FIND(" – ",$M1111)-1),$M1111),ProdTbl,5,0),""),BasketTbl,2,0),"کد ناشناخته"))</f>
        <v/>
      </c>
      <c r="O1111" s="18">
        <f>IF($M1111="","",IFERROR(VLOOKUP(IF(ISNUMBER(FIND(" – ",$M1111)),LEFT($M1111,FIND(" – ",$M1111)-1),$M1111),ProdTbl,3,0),"کد ناشناخته"))</f>
        <v/>
      </c>
      <c r="P1111" s="22" t="n"/>
      <c r="Q1111" s="21" t="n"/>
      <c r="R1111" s="20" t="n"/>
      <c r="S1111" s="18">
        <f>IF($R1111="","",IFERROR(VLOOKUP(IFERROR(VLOOKUP(IF(ISNUMBER(FIND(" – ",$R1111)),LEFT($R1111,FIND(" – ",$R1111)-1),$R1111),ProdTbl,5,0),""),BasketTbl,2,0),"کد ناشناخته"))</f>
        <v/>
      </c>
      <c r="T1111" s="18">
        <f>IF($R1111="","",IFERROR(VLOOKUP(IF(ISNUMBER(FIND(" – ",$R1111)),LEFT($R1111,FIND(" – ",$R1111)-1),$R1111),ProdTbl,3,0),"کد ناشناخته"))</f>
        <v/>
      </c>
      <c r="U1111" s="22" t="n"/>
      <c r="V1111" s="21" t="n"/>
      <c r="W1111" s="20" t="n"/>
      <c r="X1111" s="18">
        <f>IF($W1111="","",IFERROR(VLOOKUP(IFERROR(VLOOKUP(IF(ISNUMBER(FIND(" – ",$W1111)),LEFT($W1111,FIND(" – ",$W1111)-1),$W1111),ProdTbl,5,0),""),BasketTbl,2,0),"کد ناشناخته"))</f>
        <v/>
      </c>
      <c r="Y1111" s="18">
        <f>IF($W1111="","",IFERROR(VLOOKUP(IF(ISNUMBER(FIND(" – ",$W1111)),LEFT($W1111,FIND(" – ",$W1111)-1),$W1111),ProdTbl,3,0),"کد ناشناخته"))</f>
        <v/>
      </c>
      <c r="Z1111" s="22" t="n"/>
      <c r="AA1111" s="21" t="n"/>
      <c r="AB1111" s="20" t="n"/>
      <c r="AC1111" s="18">
        <f>IF($AB1111="","",IFERROR(VLOOKUP(IFERROR(VLOOKUP(IF(ISNUMBER(FIND(" – ",$AB1111)),LEFT($AB1111,FIND(" – ",$AB1111)-1),$AB1111),ProdTbl,5,0),""),BasketTbl,2,0),"کد ناشناخته"))</f>
        <v/>
      </c>
      <c r="AD1111" s="18">
        <f>IF($AB1111="","",IFERROR(VLOOKUP(IF(ISNUMBER(FIND(" – ",$AB1111)),LEFT($AB1111,FIND(" – ",$AB1111)-1),$AB1111),ProdTbl,3,0),"کد ناشناخته"))</f>
        <v/>
      </c>
      <c r="AE1111" s="22" t="n"/>
      <c r="AF1111" s="21" t="n"/>
      <c r="AG1111" s="20" t="n"/>
      <c r="AH1111" s="18">
        <f>IF($AG1111="","",IFERROR(VLOOKUP(IFERROR(VLOOKUP(IF(ISNUMBER(FIND(" – ",$AG1111)),LEFT($AG1111,FIND(" – ",$AG1111)-1),$AG1111),ProdTbl,5,0),""),BasketTbl,2,0),"کد ناشناخته"))</f>
        <v/>
      </c>
      <c r="AI1111" s="18">
        <f>IF($AG1111="","",IFERROR(VLOOKUP(IF(ISNUMBER(FIND(" – ",$AG1111)),LEFT($AG1111,FIND(" – ",$AG1111)-1),$AG1111),ProdTbl,3,0),"کد ناشناخته"))</f>
        <v/>
      </c>
      <c r="AJ1111" s="22" t="n"/>
      <c r="AK1111" s="21" t="n"/>
      <c r="AL1111" s="20" t="n"/>
      <c r="AM1111" s="18">
        <f>IF($AL1111="","",IFERROR(VLOOKUP(IFERROR(VLOOKUP(IF(ISNUMBER(FIND(" – ",$AL1111)),LEFT($AL1111,FIND(" – ",$AL1111)-1),$AL1111),ProdTbl,5,0),""),BasketTbl,2,0),"کد ناشناخته"))</f>
        <v/>
      </c>
      <c r="AN1111" s="18">
        <f>IF($AL1111="","",IFERROR(VLOOKUP(IF(ISNUMBER(FIND(" – ",$AL1111)),LEFT($AL1111,FIND(" – ",$AL1111)-1),$AL1111),ProdTbl,3,0),"کد ناشناخته"))</f>
        <v/>
      </c>
      <c r="AO1111" s="22" t="n"/>
      <c r="AP1111" s="21" t="n"/>
      <c r="AQ1111" s="20" t="n"/>
      <c r="AR1111" s="18">
        <f>IF($AQ1111="","",IFERROR(VLOOKUP(IFERROR(VLOOKUP(IF(ISNUMBER(FIND(" – ",$AQ1111)),LEFT($AQ1111,FIND(" – ",$AQ1111)-1),$AQ1111),ProdTbl,5,0),""),BasketTbl,2,0),"کد ناشناخته"))</f>
        <v/>
      </c>
      <c r="AS1111" s="18">
        <f>IF($AQ1111="","",IFERROR(VLOOKUP(IF(ISNUMBER(FIND(" – ",$AQ1111)),LEFT($AQ1111,FIND(" – ",$AQ1111)-1),$AQ1111),ProdTbl,3,0),"کد ناشناخته"))</f>
        <v/>
      </c>
      <c r="AT1111" s="22" t="n"/>
      <c r="AU1111" s="21" t="n"/>
      <c r="AV1111" s="20" t="n"/>
      <c r="AW1111" s="18">
        <f>IF($AV1111="","",IFERROR(VLOOKUP(IFERROR(VLOOKUP(IF(ISNUMBER(FIND(" – ",$AV1111)),LEFT($AV1111,FIND(" – ",$AV1111)-1),$AV1111),ProdTbl,5,0),""),BasketTbl,2,0),"کد ناشناخته"))</f>
        <v/>
      </c>
      <c r="AX1111" s="18">
        <f>IF($AV1111="","",IFERROR(VLOOKUP(IF(ISNUMBER(FIND(" – ",$AV1111)),LEFT($AV1111,FIND(" – ",$AV1111)-1),$AV1111),ProdTbl,3,0),"کد ناشناخته"))</f>
        <v/>
      </c>
      <c r="AY1111" s="22" t="n"/>
      <c r="AZ1111" s="21" t="n"/>
      <c r="BA1111" s="20" t="n"/>
      <c r="BB1111" s="18">
        <f>IF($BA1111="","",IFERROR(VLOOKUP(IFERROR(VLOOKUP(IF(ISNUMBER(FIND(" – ",$BA1111)),LEFT($BA1111,FIND(" – ",$BA1111)-1),$BA1111),ProdTbl,5,0),""),BasketTbl,2,0),"کد ناشناخته"))</f>
        <v/>
      </c>
      <c r="BC1111" s="18">
        <f>IF($BA1111="","",IFERROR(VLOOKUP(IF(ISNUMBER(FIND(" – ",$BA1111)),LEFT($BA1111,FIND(" – ",$BA1111)-1),$BA1111),ProdTbl,3,0),"کد ناشناخته"))</f>
        <v/>
      </c>
      <c r="BD1111" s="22" t="n"/>
      <c r="BE1111" s="21" t="n"/>
      <c r="BF1111" s="20" t="n"/>
      <c r="BG1111" s="18">
        <f>IF($BF1111="","",IFERROR(VLOOKUP(IFERROR(VLOOKUP(IF(ISNUMBER(FIND(" – ",$BF1111)),LEFT($BF1111,FIND(" – ",$BF1111)-1),$BF1111),ProdTbl,5,0),""),BasketTbl,2,0),"کد ناشناخته"))</f>
        <v/>
      </c>
      <c r="BH1111" s="18">
        <f>IF($BF1111="","",IFERROR(VLOOKUP(IF(ISNUMBER(FIND(" – ",$BF1111)),LEFT($BF1111,FIND(" – ",$BF1111)-1),$BF1111),ProdTbl,3,0),"کد ناشناخته"))</f>
        <v/>
      </c>
      <c r="BI1111" s="22" t="n"/>
      <c r="BJ1111" s="21" t="n"/>
      <c r="BK1111" s="20" t="n"/>
      <c r="BL1111" s="18">
        <f>IF($BK1111="","",IFERROR(VLOOKUP(IFERROR(VLOOKUP(IF(ISNUMBER(FIND(" – ",$BK1111)),LEFT($BK1111,FIND(" – ",$BK1111)-1),$BK1111),ProdTbl,5,0),""),BasketTbl,2,0),"کد ناشناخته"))</f>
        <v/>
      </c>
      <c r="BM1111" s="18">
        <f>IF($BK1111="","",IFERROR(VLOOKUP(IF(ISNUMBER(FIND(" – ",$BK1111)),LEFT($BK1111,FIND(" – ",$BK1111)-1),$BK1111),ProdTbl,3,0),"کد ناشناخته"))</f>
        <v/>
      </c>
      <c r="BN1111" s="22" t="n"/>
      <c r="BO1111" s="21" t="n"/>
      <c r="BP1111" s="20" t="n"/>
      <c r="BQ1111" s="18">
        <f>IF($BP1111="","",IFERROR(VLOOKUP(IFERROR(VLOOKUP(IF(ISNUMBER(FIND(" – ",$BP1111)),LEFT($BP1111,FIND(" – ",$BP1111)-1),$BP1111),ProdTbl,5,0),""),BasketTbl,2,0),"کد ناشناخته"))</f>
        <v/>
      </c>
      <c r="BR1111" s="18">
        <f>IF($BP1111="","",IFERROR(VLOOKUP(IF(ISNUMBER(FIND(" – ",$BP1111)),LEFT($BP1111,FIND(" – ",$BP1111)-1),$BP1111),ProdTbl,3,0),"کد ناشناخته"))</f>
        <v/>
      </c>
      <c r="BS1111" s="22" t="n"/>
      <c r="BT1111" s="21" t="n"/>
      <c r="BU1111" s="20" t="n"/>
      <c r="BV1111" s="18">
        <f>IF($BU1111="","",IFERROR(VLOOKUP(IFERROR(VLOOKUP(IF(ISNUMBER(FIND(" – ",$BU1111)),LEFT($BU1111,FIND(" – ",$BU1111)-1),$BU1111),ProdTbl,5,0),""),BasketTbl,2,0),"کد ناشناخته"))</f>
        <v/>
      </c>
      <c r="BW1111" s="18">
        <f>IF($BU1111="","",IFERROR(VLOOKUP(IF(ISNUMBER(FIND(" – ",$BU1111)),LEFT($BU1111,FIND(" – ",$BU1111)-1),$BU1111),ProdTbl,3,0),"کد ناشناخته"))</f>
        <v/>
      </c>
      <c r="BX1111" s="22" t="n"/>
      <c r="BY1111" s="21" t="n"/>
      <c r="BZ1111" s="20" t="n"/>
      <c r="CA1111" s="18">
        <f>IF($BZ1111="","",IFERROR(VLOOKUP(IFERROR(VLOOKUP(IF(ISNUMBER(FIND(" – ",$BZ1111)),LEFT($BZ1111,FIND(" – ",$BZ1111)-1),$BZ1111),ProdTbl,5,0),""),BasketTbl,2,0),"کد ناشناخته"))</f>
        <v/>
      </c>
      <c r="CB1111" s="18">
        <f>IF($BZ1111="","",IFERROR(VLOOKUP(IF(ISNUMBER(FIND(" – ",$BZ1111)),LEFT($BZ1111,FIND(" – ",$BZ1111)-1),$BZ1111),ProdTbl,3,0),"کد ناشناخته"))</f>
        <v/>
      </c>
      <c r="CC1111" s="22" t="n"/>
      <c r="CD1111" s="21" t="n"/>
      <c r="CE1111" s="20" t="n"/>
      <c r="CF1111" s="18">
        <f>IF($CE1111="","",IFERROR(VLOOKUP(IFERROR(VLOOKUP(IF(ISNUMBER(FIND(" – ",$CE1111)),LEFT($CE1111,FIND(" – ",$CE1111)-1),$CE1111),ProdTbl,5,0),""),BasketTbl,2,0),"کد ناشناخته"))</f>
        <v/>
      </c>
      <c r="CG1111" s="18">
        <f>IF($CE1111="","",IFERROR(VLOOKUP(IF(ISNUMBER(FIND(" – ",$CE1111)),LEFT($CE1111,FIND(" – ",$CE1111)-1),$CE1111),ProdTbl,3,0),"کد ناشناخته"))</f>
        <v/>
      </c>
      <c r="CH1111" s="22" t="n"/>
      <c r="CI1111" s="21" t="n"/>
    </row>
    <row r="1112">
      <c r="A1112" s="18">
        <f>IF($B1112="","",COUNTA($B$10:$B1112))</f>
        <v/>
      </c>
      <c r="B1112" s="19" t="n"/>
      <c r="C1112" s="20" t="n"/>
      <c r="D1112" s="19" t="n"/>
      <c r="E1112" s="18">
        <f>IF($D1112="","",IFERROR(VLOOKUP(IF(ISNUMBER(FIND(" – ",$D1112)),LEFT($D1112,FIND(" – ",$D1112)-1),$D1112),SellerTbl,2,0),"کد ناشناخته"))</f>
        <v/>
      </c>
      <c r="F1112" s="21" t="n"/>
      <c r="G1112" s="21" t="n"/>
      <c r="H1112" s="22" t="n"/>
      <c r="I1112" s="23">
        <f>IF(OR($F1112="",$G1112=""),"",$F1112-$G1112)</f>
        <v/>
      </c>
      <c r="J1112" s="18">
        <f>IF($I1112="","",IF(ABS($I1112)&lt;=0.01*$F1112,"√","×"))</f>
        <v/>
      </c>
      <c r="K1112" s="23">
        <f>IF(COUNT($Q1112,$V1112,$AA1112,$AF1112,$AK1112,$AP1112,$AU1112,$AZ1112,$BE1112,$BJ1112,$BO1112,$BT1112,$BY1112,$CD1112,$CI1112)=0,"",SUM($Q1112,$V1112,$AA1112,$AF1112,$AK1112,$AP1112,$AU1112,$AZ1112,$BE1112,$BJ1112,$BO1112,$BT1112,$BY1112,$CD1112,$CI1112))</f>
        <v/>
      </c>
      <c r="L1112" s="23">
        <f>IF(OR($F1112="",$K1112=""),"",$F1112-$K1112)</f>
        <v/>
      </c>
      <c r="M1112" s="20" t="n"/>
      <c r="N1112" s="18">
        <f>IF($M1112="","",IFERROR(VLOOKUP(IFERROR(VLOOKUP(IF(ISNUMBER(FIND(" – ",$M1112)),LEFT($M1112,FIND(" – ",$M1112)-1),$M1112),ProdTbl,5,0),""),BasketTbl,2,0),"کد ناشناخته"))</f>
        <v/>
      </c>
      <c r="O1112" s="18">
        <f>IF($M1112="","",IFERROR(VLOOKUP(IF(ISNUMBER(FIND(" – ",$M1112)),LEFT($M1112,FIND(" – ",$M1112)-1),$M1112),ProdTbl,3,0),"کد ناشناخته"))</f>
        <v/>
      </c>
      <c r="P1112" s="22" t="n"/>
      <c r="Q1112" s="21" t="n"/>
      <c r="R1112" s="20" t="n"/>
      <c r="S1112" s="18">
        <f>IF($R1112="","",IFERROR(VLOOKUP(IFERROR(VLOOKUP(IF(ISNUMBER(FIND(" – ",$R1112)),LEFT($R1112,FIND(" – ",$R1112)-1),$R1112),ProdTbl,5,0),""),BasketTbl,2,0),"کد ناشناخته"))</f>
        <v/>
      </c>
      <c r="T1112" s="18">
        <f>IF($R1112="","",IFERROR(VLOOKUP(IF(ISNUMBER(FIND(" – ",$R1112)),LEFT($R1112,FIND(" – ",$R1112)-1),$R1112),ProdTbl,3,0),"کد ناشناخته"))</f>
        <v/>
      </c>
      <c r="U1112" s="22" t="n"/>
      <c r="V1112" s="21" t="n"/>
      <c r="W1112" s="20" t="n"/>
      <c r="X1112" s="18">
        <f>IF($W1112="","",IFERROR(VLOOKUP(IFERROR(VLOOKUP(IF(ISNUMBER(FIND(" – ",$W1112)),LEFT($W1112,FIND(" – ",$W1112)-1),$W1112),ProdTbl,5,0),""),BasketTbl,2,0),"کد ناشناخته"))</f>
        <v/>
      </c>
      <c r="Y1112" s="18">
        <f>IF($W1112="","",IFERROR(VLOOKUP(IF(ISNUMBER(FIND(" – ",$W1112)),LEFT($W1112,FIND(" – ",$W1112)-1),$W1112),ProdTbl,3,0),"کد ناشناخته"))</f>
        <v/>
      </c>
      <c r="Z1112" s="22" t="n"/>
      <c r="AA1112" s="21" t="n"/>
      <c r="AB1112" s="20" t="n"/>
      <c r="AC1112" s="18">
        <f>IF($AB1112="","",IFERROR(VLOOKUP(IFERROR(VLOOKUP(IF(ISNUMBER(FIND(" – ",$AB1112)),LEFT($AB1112,FIND(" – ",$AB1112)-1),$AB1112),ProdTbl,5,0),""),BasketTbl,2,0),"کد ناشناخته"))</f>
        <v/>
      </c>
      <c r="AD1112" s="18">
        <f>IF($AB1112="","",IFERROR(VLOOKUP(IF(ISNUMBER(FIND(" – ",$AB1112)),LEFT($AB1112,FIND(" – ",$AB1112)-1),$AB1112),ProdTbl,3,0),"کد ناشناخته"))</f>
        <v/>
      </c>
      <c r="AE1112" s="22" t="n"/>
      <c r="AF1112" s="21" t="n"/>
      <c r="AG1112" s="20" t="n"/>
      <c r="AH1112" s="18">
        <f>IF($AG1112="","",IFERROR(VLOOKUP(IFERROR(VLOOKUP(IF(ISNUMBER(FIND(" – ",$AG1112)),LEFT($AG1112,FIND(" – ",$AG1112)-1),$AG1112),ProdTbl,5,0),""),BasketTbl,2,0),"کد ناشناخته"))</f>
        <v/>
      </c>
      <c r="AI1112" s="18">
        <f>IF($AG1112="","",IFERROR(VLOOKUP(IF(ISNUMBER(FIND(" – ",$AG1112)),LEFT($AG1112,FIND(" – ",$AG1112)-1),$AG1112),ProdTbl,3,0),"کد ناشناخته"))</f>
        <v/>
      </c>
      <c r="AJ1112" s="22" t="n"/>
      <c r="AK1112" s="21" t="n"/>
      <c r="AL1112" s="20" t="n"/>
      <c r="AM1112" s="18">
        <f>IF($AL1112="","",IFERROR(VLOOKUP(IFERROR(VLOOKUP(IF(ISNUMBER(FIND(" – ",$AL1112)),LEFT($AL1112,FIND(" – ",$AL1112)-1),$AL1112),ProdTbl,5,0),""),BasketTbl,2,0),"کد ناشناخته"))</f>
        <v/>
      </c>
      <c r="AN1112" s="18">
        <f>IF($AL1112="","",IFERROR(VLOOKUP(IF(ISNUMBER(FIND(" – ",$AL1112)),LEFT($AL1112,FIND(" – ",$AL1112)-1),$AL1112),ProdTbl,3,0),"کد ناشناخته"))</f>
        <v/>
      </c>
      <c r="AO1112" s="22" t="n"/>
      <c r="AP1112" s="21" t="n"/>
      <c r="AQ1112" s="20" t="n"/>
      <c r="AR1112" s="18">
        <f>IF($AQ1112="","",IFERROR(VLOOKUP(IFERROR(VLOOKUP(IF(ISNUMBER(FIND(" – ",$AQ1112)),LEFT($AQ1112,FIND(" – ",$AQ1112)-1),$AQ1112),ProdTbl,5,0),""),BasketTbl,2,0),"کد ناشناخته"))</f>
        <v/>
      </c>
      <c r="AS1112" s="18">
        <f>IF($AQ1112="","",IFERROR(VLOOKUP(IF(ISNUMBER(FIND(" – ",$AQ1112)),LEFT($AQ1112,FIND(" – ",$AQ1112)-1),$AQ1112),ProdTbl,3,0),"کد ناشناخته"))</f>
        <v/>
      </c>
      <c r="AT1112" s="22" t="n"/>
      <c r="AU1112" s="21" t="n"/>
      <c r="AV1112" s="20" t="n"/>
      <c r="AW1112" s="18">
        <f>IF($AV1112="","",IFERROR(VLOOKUP(IFERROR(VLOOKUP(IF(ISNUMBER(FIND(" – ",$AV1112)),LEFT($AV1112,FIND(" – ",$AV1112)-1),$AV1112),ProdTbl,5,0),""),BasketTbl,2,0),"کد ناشناخته"))</f>
        <v/>
      </c>
      <c r="AX1112" s="18">
        <f>IF($AV1112="","",IFERROR(VLOOKUP(IF(ISNUMBER(FIND(" – ",$AV1112)),LEFT($AV1112,FIND(" – ",$AV1112)-1),$AV1112),ProdTbl,3,0),"کد ناشناخته"))</f>
        <v/>
      </c>
      <c r="AY1112" s="22" t="n"/>
      <c r="AZ1112" s="21" t="n"/>
      <c r="BA1112" s="20" t="n"/>
      <c r="BB1112" s="18">
        <f>IF($BA1112="","",IFERROR(VLOOKUP(IFERROR(VLOOKUP(IF(ISNUMBER(FIND(" – ",$BA1112)),LEFT($BA1112,FIND(" – ",$BA1112)-1),$BA1112),ProdTbl,5,0),""),BasketTbl,2,0),"کد ناشناخته"))</f>
        <v/>
      </c>
      <c r="BC1112" s="18">
        <f>IF($BA1112="","",IFERROR(VLOOKUP(IF(ISNUMBER(FIND(" – ",$BA1112)),LEFT($BA1112,FIND(" – ",$BA1112)-1),$BA1112),ProdTbl,3,0),"کد ناشناخته"))</f>
        <v/>
      </c>
      <c r="BD1112" s="22" t="n"/>
      <c r="BE1112" s="21" t="n"/>
      <c r="BF1112" s="20" t="n"/>
      <c r="BG1112" s="18">
        <f>IF($BF1112="","",IFERROR(VLOOKUP(IFERROR(VLOOKUP(IF(ISNUMBER(FIND(" – ",$BF1112)),LEFT($BF1112,FIND(" – ",$BF1112)-1),$BF1112),ProdTbl,5,0),""),BasketTbl,2,0),"کد ناشناخته"))</f>
        <v/>
      </c>
      <c r="BH1112" s="18">
        <f>IF($BF1112="","",IFERROR(VLOOKUP(IF(ISNUMBER(FIND(" – ",$BF1112)),LEFT($BF1112,FIND(" – ",$BF1112)-1),$BF1112),ProdTbl,3,0),"کد ناشناخته"))</f>
        <v/>
      </c>
      <c r="BI1112" s="22" t="n"/>
      <c r="BJ1112" s="21" t="n"/>
      <c r="BK1112" s="20" t="n"/>
      <c r="BL1112" s="18">
        <f>IF($BK1112="","",IFERROR(VLOOKUP(IFERROR(VLOOKUP(IF(ISNUMBER(FIND(" – ",$BK1112)),LEFT($BK1112,FIND(" – ",$BK1112)-1),$BK1112),ProdTbl,5,0),""),BasketTbl,2,0),"کد ناشناخته"))</f>
        <v/>
      </c>
      <c r="BM1112" s="18">
        <f>IF($BK1112="","",IFERROR(VLOOKUP(IF(ISNUMBER(FIND(" – ",$BK1112)),LEFT($BK1112,FIND(" – ",$BK1112)-1),$BK1112),ProdTbl,3,0),"کد ناشناخته"))</f>
        <v/>
      </c>
      <c r="BN1112" s="22" t="n"/>
      <c r="BO1112" s="21" t="n"/>
      <c r="BP1112" s="20" t="n"/>
      <c r="BQ1112" s="18">
        <f>IF($BP1112="","",IFERROR(VLOOKUP(IFERROR(VLOOKUP(IF(ISNUMBER(FIND(" – ",$BP1112)),LEFT($BP1112,FIND(" – ",$BP1112)-1),$BP1112),ProdTbl,5,0),""),BasketTbl,2,0),"کد ناشناخته"))</f>
        <v/>
      </c>
      <c r="BR1112" s="18">
        <f>IF($BP1112="","",IFERROR(VLOOKUP(IF(ISNUMBER(FIND(" – ",$BP1112)),LEFT($BP1112,FIND(" – ",$BP1112)-1),$BP1112),ProdTbl,3,0),"کد ناشناخته"))</f>
        <v/>
      </c>
      <c r="BS1112" s="22" t="n"/>
      <c r="BT1112" s="21" t="n"/>
      <c r="BU1112" s="20" t="n"/>
      <c r="BV1112" s="18">
        <f>IF($BU1112="","",IFERROR(VLOOKUP(IFERROR(VLOOKUP(IF(ISNUMBER(FIND(" – ",$BU1112)),LEFT($BU1112,FIND(" – ",$BU1112)-1),$BU1112),ProdTbl,5,0),""),BasketTbl,2,0),"کد ناشناخته"))</f>
        <v/>
      </c>
      <c r="BW1112" s="18">
        <f>IF($BU1112="","",IFERROR(VLOOKUP(IF(ISNUMBER(FIND(" – ",$BU1112)),LEFT($BU1112,FIND(" – ",$BU1112)-1),$BU1112),ProdTbl,3,0),"کد ناشناخته"))</f>
        <v/>
      </c>
      <c r="BX1112" s="22" t="n"/>
      <c r="BY1112" s="21" t="n"/>
      <c r="BZ1112" s="20" t="n"/>
      <c r="CA1112" s="18">
        <f>IF($BZ1112="","",IFERROR(VLOOKUP(IFERROR(VLOOKUP(IF(ISNUMBER(FIND(" – ",$BZ1112)),LEFT($BZ1112,FIND(" – ",$BZ1112)-1),$BZ1112),ProdTbl,5,0),""),BasketTbl,2,0),"کد ناشناخته"))</f>
        <v/>
      </c>
      <c r="CB1112" s="18">
        <f>IF($BZ1112="","",IFERROR(VLOOKUP(IF(ISNUMBER(FIND(" – ",$BZ1112)),LEFT($BZ1112,FIND(" – ",$BZ1112)-1),$BZ1112),ProdTbl,3,0),"کد ناشناخته"))</f>
        <v/>
      </c>
      <c r="CC1112" s="22" t="n"/>
      <c r="CD1112" s="21" t="n"/>
      <c r="CE1112" s="20" t="n"/>
      <c r="CF1112" s="18">
        <f>IF($CE1112="","",IFERROR(VLOOKUP(IFERROR(VLOOKUP(IF(ISNUMBER(FIND(" – ",$CE1112)),LEFT($CE1112,FIND(" – ",$CE1112)-1),$CE1112),ProdTbl,5,0),""),BasketTbl,2,0),"کد ناشناخته"))</f>
        <v/>
      </c>
      <c r="CG1112" s="18">
        <f>IF($CE1112="","",IFERROR(VLOOKUP(IF(ISNUMBER(FIND(" – ",$CE1112)),LEFT($CE1112,FIND(" – ",$CE1112)-1),$CE1112),ProdTbl,3,0),"کد ناشناخته"))</f>
        <v/>
      </c>
      <c r="CH1112" s="22" t="n"/>
      <c r="CI1112" s="21" t="n"/>
    </row>
    <row r="1113">
      <c r="A1113" s="18">
        <f>IF($B1113="","",COUNTA($B$10:$B1113))</f>
        <v/>
      </c>
      <c r="B1113" s="19" t="n"/>
      <c r="C1113" s="20" t="n"/>
      <c r="D1113" s="19" t="n"/>
      <c r="E1113" s="18">
        <f>IF($D1113="","",IFERROR(VLOOKUP(IF(ISNUMBER(FIND(" – ",$D1113)),LEFT($D1113,FIND(" – ",$D1113)-1),$D1113),SellerTbl,2,0),"کد ناشناخته"))</f>
        <v/>
      </c>
      <c r="F1113" s="21" t="n"/>
      <c r="G1113" s="21" t="n"/>
      <c r="H1113" s="22" t="n"/>
      <c r="I1113" s="23">
        <f>IF(OR($F1113="",$G1113=""),"",$F1113-$G1113)</f>
        <v/>
      </c>
      <c r="J1113" s="18">
        <f>IF($I1113="","",IF(ABS($I1113)&lt;=0.01*$F1113,"√","×"))</f>
        <v/>
      </c>
      <c r="K1113" s="23">
        <f>IF(COUNT($Q1113,$V1113,$AA1113,$AF1113,$AK1113,$AP1113,$AU1113,$AZ1113,$BE1113,$BJ1113,$BO1113,$BT1113,$BY1113,$CD1113,$CI1113)=0,"",SUM($Q1113,$V1113,$AA1113,$AF1113,$AK1113,$AP1113,$AU1113,$AZ1113,$BE1113,$BJ1113,$BO1113,$BT1113,$BY1113,$CD1113,$CI1113))</f>
        <v/>
      </c>
      <c r="L1113" s="23">
        <f>IF(OR($F1113="",$K1113=""),"",$F1113-$K1113)</f>
        <v/>
      </c>
      <c r="M1113" s="20" t="n"/>
      <c r="N1113" s="18">
        <f>IF($M1113="","",IFERROR(VLOOKUP(IFERROR(VLOOKUP(IF(ISNUMBER(FIND(" – ",$M1113)),LEFT($M1113,FIND(" – ",$M1113)-1),$M1113),ProdTbl,5,0),""),BasketTbl,2,0),"کد ناشناخته"))</f>
        <v/>
      </c>
      <c r="O1113" s="18">
        <f>IF($M1113="","",IFERROR(VLOOKUP(IF(ISNUMBER(FIND(" – ",$M1113)),LEFT($M1113,FIND(" – ",$M1113)-1),$M1113),ProdTbl,3,0),"کد ناشناخته"))</f>
        <v/>
      </c>
      <c r="P1113" s="22" t="n"/>
      <c r="Q1113" s="21" t="n"/>
      <c r="R1113" s="20" t="n"/>
      <c r="S1113" s="18">
        <f>IF($R1113="","",IFERROR(VLOOKUP(IFERROR(VLOOKUP(IF(ISNUMBER(FIND(" – ",$R1113)),LEFT($R1113,FIND(" – ",$R1113)-1),$R1113),ProdTbl,5,0),""),BasketTbl,2,0),"کد ناشناخته"))</f>
        <v/>
      </c>
      <c r="T1113" s="18">
        <f>IF($R1113="","",IFERROR(VLOOKUP(IF(ISNUMBER(FIND(" – ",$R1113)),LEFT($R1113,FIND(" – ",$R1113)-1),$R1113),ProdTbl,3,0),"کد ناشناخته"))</f>
        <v/>
      </c>
      <c r="U1113" s="22" t="n"/>
      <c r="V1113" s="21" t="n"/>
      <c r="W1113" s="20" t="n"/>
      <c r="X1113" s="18">
        <f>IF($W1113="","",IFERROR(VLOOKUP(IFERROR(VLOOKUP(IF(ISNUMBER(FIND(" – ",$W1113)),LEFT($W1113,FIND(" – ",$W1113)-1),$W1113),ProdTbl,5,0),""),BasketTbl,2,0),"کد ناشناخته"))</f>
        <v/>
      </c>
      <c r="Y1113" s="18">
        <f>IF($W1113="","",IFERROR(VLOOKUP(IF(ISNUMBER(FIND(" – ",$W1113)),LEFT($W1113,FIND(" – ",$W1113)-1),$W1113),ProdTbl,3,0),"کد ناشناخته"))</f>
        <v/>
      </c>
      <c r="Z1113" s="22" t="n"/>
      <c r="AA1113" s="21" t="n"/>
      <c r="AB1113" s="20" t="n"/>
      <c r="AC1113" s="18">
        <f>IF($AB1113="","",IFERROR(VLOOKUP(IFERROR(VLOOKUP(IF(ISNUMBER(FIND(" – ",$AB1113)),LEFT($AB1113,FIND(" – ",$AB1113)-1),$AB1113),ProdTbl,5,0),""),BasketTbl,2,0),"کد ناشناخته"))</f>
        <v/>
      </c>
      <c r="AD1113" s="18">
        <f>IF($AB1113="","",IFERROR(VLOOKUP(IF(ISNUMBER(FIND(" – ",$AB1113)),LEFT($AB1113,FIND(" – ",$AB1113)-1),$AB1113),ProdTbl,3,0),"کد ناشناخته"))</f>
        <v/>
      </c>
      <c r="AE1113" s="22" t="n"/>
      <c r="AF1113" s="21" t="n"/>
      <c r="AG1113" s="20" t="n"/>
      <c r="AH1113" s="18">
        <f>IF($AG1113="","",IFERROR(VLOOKUP(IFERROR(VLOOKUP(IF(ISNUMBER(FIND(" – ",$AG1113)),LEFT($AG1113,FIND(" – ",$AG1113)-1),$AG1113),ProdTbl,5,0),""),BasketTbl,2,0),"کد ناشناخته"))</f>
        <v/>
      </c>
      <c r="AI1113" s="18">
        <f>IF($AG1113="","",IFERROR(VLOOKUP(IF(ISNUMBER(FIND(" – ",$AG1113)),LEFT($AG1113,FIND(" – ",$AG1113)-1),$AG1113),ProdTbl,3,0),"کد ناشناخته"))</f>
        <v/>
      </c>
      <c r="AJ1113" s="22" t="n"/>
      <c r="AK1113" s="21" t="n"/>
      <c r="AL1113" s="20" t="n"/>
      <c r="AM1113" s="18">
        <f>IF($AL1113="","",IFERROR(VLOOKUP(IFERROR(VLOOKUP(IF(ISNUMBER(FIND(" – ",$AL1113)),LEFT($AL1113,FIND(" – ",$AL1113)-1),$AL1113),ProdTbl,5,0),""),BasketTbl,2,0),"کد ناشناخته"))</f>
        <v/>
      </c>
      <c r="AN1113" s="18">
        <f>IF($AL1113="","",IFERROR(VLOOKUP(IF(ISNUMBER(FIND(" – ",$AL1113)),LEFT($AL1113,FIND(" – ",$AL1113)-1),$AL1113),ProdTbl,3,0),"کد ناشناخته"))</f>
        <v/>
      </c>
      <c r="AO1113" s="22" t="n"/>
      <c r="AP1113" s="21" t="n"/>
      <c r="AQ1113" s="20" t="n"/>
      <c r="AR1113" s="18">
        <f>IF($AQ1113="","",IFERROR(VLOOKUP(IFERROR(VLOOKUP(IF(ISNUMBER(FIND(" – ",$AQ1113)),LEFT($AQ1113,FIND(" – ",$AQ1113)-1),$AQ1113),ProdTbl,5,0),""),BasketTbl,2,0),"کد ناشناخته"))</f>
        <v/>
      </c>
      <c r="AS1113" s="18">
        <f>IF($AQ1113="","",IFERROR(VLOOKUP(IF(ISNUMBER(FIND(" – ",$AQ1113)),LEFT($AQ1113,FIND(" – ",$AQ1113)-1),$AQ1113),ProdTbl,3,0),"کد ناشناخته"))</f>
        <v/>
      </c>
      <c r="AT1113" s="22" t="n"/>
      <c r="AU1113" s="21" t="n"/>
      <c r="AV1113" s="20" t="n"/>
      <c r="AW1113" s="18">
        <f>IF($AV1113="","",IFERROR(VLOOKUP(IFERROR(VLOOKUP(IF(ISNUMBER(FIND(" – ",$AV1113)),LEFT($AV1113,FIND(" – ",$AV1113)-1),$AV1113),ProdTbl,5,0),""),BasketTbl,2,0),"کد ناشناخته"))</f>
        <v/>
      </c>
      <c r="AX1113" s="18">
        <f>IF($AV1113="","",IFERROR(VLOOKUP(IF(ISNUMBER(FIND(" – ",$AV1113)),LEFT($AV1113,FIND(" – ",$AV1113)-1),$AV1113),ProdTbl,3,0),"کد ناشناخته"))</f>
        <v/>
      </c>
      <c r="AY1113" s="22" t="n"/>
      <c r="AZ1113" s="21" t="n"/>
      <c r="BA1113" s="20" t="n"/>
      <c r="BB1113" s="18">
        <f>IF($BA1113="","",IFERROR(VLOOKUP(IFERROR(VLOOKUP(IF(ISNUMBER(FIND(" – ",$BA1113)),LEFT($BA1113,FIND(" – ",$BA1113)-1),$BA1113),ProdTbl,5,0),""),BasketTbl,2,0),"کد ناشناخته"))</f>
        <v/>
      </c>
      <c r="BC1113" s="18">
        <f>IF($BA1113="","",IFERROR(VLOOKUP(IF(ISNUMBER(FIND(" – ",$BA1113)),LEFT($BA1113,FIND(" – ",$BA1113)-1),$BA1113),ProdTbl,3,0),"کد ناشناخته"))</f>
        <v/>
      </c>
      <c r="BD1113" s="22" t="n"/>
      <c r="BE1113" s="21" t="n"/>
      <c r="BF1113" s="20" t="n"/>
      <c r="BG1113" s="18">
        <f>IF($BF1113="","",IFERROR(VLOOKUP(IFERROR(VLOOKUP(IF(ISNUMBER(FIND(" – ",$BF1113)),LEFT($BF1113,FIND(" – ",$BF1113)-1),$BF1113),ProdTbl,5,0),""),BasketTbl,2,0),"کد ناشناخته"))</f>
        <v/>
      </c>
      <c r="BH1113" s="18">
        <f>IF($BF1113="","",IFERROR(VLOOKUP(IF(ISNUMBER(FIND(" – ",$BF1113)),LEFT($BF1113,FIND(" – ",$BF1113)-1),$BF1113),ProdTbl,3,0),"کد ناشناخته"))</f>
        <v/>
      </c>
      <c r="BI1113" s="22" t="n"/>
      <c r="BJ1113" s="21" t="n"/>
      <c r="BK1113" s="20" t="n"/>
      <c r="BL1113" s="18">
        <f>IF($BK1113="","",IFERROR(VLOOKUP(IFERROR(VLOOKUP(IF(ISNUMBER(FIND(" – ",$BK1113)),LEFT($BK1113,FIND(" – ",$BK1113)-1),$BK1113),ProdTbl,5,0),""),BasketTbl,2,0),"کد ناشناخته"))</f>
        <v/>
      </c>
      <c r="BM1113" s="18">
        <f>IF($BK1113="","",IFERROR(VLOOKUP(IF(ISNUMBER(FIND(" – ",$BK1113)),LEFT($BK1113,FIND(" – ",$BK1113)-1),$BK1113),ProdTbl,3,0),"کد ناشناخته"))</f>
        <v/>
      </c>
      <c r="BN1113" s="22" t="n"/>
      <c r="BO1113" s="21" t="n"/>
      <c r="BP1113" s="20" t="n"/>
      <c r="BQ1113" s="18">
        <f>IF($BP1113="","",IFERROR(VLOOKUP(IFERROR(VLOOKUP(IF(ISNUMBER(FIND(" – ",$BP1113)),LEFT($BP1113,FIND(" – ",$BP1113)-1),$BP1113),ProdTbl,5,0),""),BasketTbl,2,0),"کد ناشناخته"))</f>
        <v/>
      </c>
      <c r="BR1113" s="18">
        <f>IF($BP1113="","",IFERROR(VLOOKUP(IF(ISNUMBER(FIND(" – ",$BP1113)),LEFT($BP1113,FIND(" – ",$BP1113)-1),$BP1113),ProdTbl,3,0),"کد ناشناخته"))</f>
        <v/>
      </c>
      <c r="BS1113" s="22" t="n"/>
      <c r="BT1113" s="21" t="n"/>
      <c r="BU1113" s="20" t="n"/>
      <c r="BV1113" s="18">
        <f>IF($BU1113="","",IFERROR(VLOOKUP(IFERROR(VLOOKUP(IF(ISNUMBER(FIND(" – ",$BU1113)),LEFT($BU1113,FIND(" – ",$BU1113)-1),$BU1113),ProdTbl,5,0),""),BasketTbl,2,0),"کد ناشناخته"))</f>
        <v/>
      </c>
      <c r="BW1113" s="18">
        <f>IF($BU1113="","",IFERROR(VLOOKUP(IF(ISNUMBER(FIND(" – ",$BU1113)),LEFT($BU1113,FIND(" – ",$BU1113)-1),$BU1113),ProdTbl,3,0),"کد ناشناخته"))</f>
        <v/>
      </c>
      <c r="BX1113" s="22" t="n"/>
      <c r="BY1113" s="21" t="n"/>
      <c r="BZ1113" s="20" t="n"/>
      <c r="CA1113" s="18">
        <f>IF($BZ1113="","",IFERROR(VLOOKUP(IFERROR(VLOOKUP(IF(ISNUMBER(FIND(" – ",$BZ1113)),LEFT($BZ1113,FIND(" – ",$BZ1113)-1),$BZ1113),ProdTbl,5,0),""),BasketTbl,2,0),"کد ناشناخته"))</f>
        <v/>
      </c>
      <c r="CB1113" s="18">
        <f>IF($BZ1113="","",IFERROR(VLOOKUP(IF(ISNUMBER(FIND(" – ",$BZ1113)),LEFT($BZ1113,FIND(" – ",$BZ1113)-1),$BZ1113),ProdTbl,3,0),"کد ناشناخته"))</f>
        <v/>
      </c>
      <c r="CC1113" s="22" t="n"/>
      <c r="CD1113" s="21" t="n"/>
      <c r="CE1113" s="20" t="n"/>
      <c r="CF1113" s="18">
        <f>IF($CE1113="","",IFERROR(VLOOKUP(IFERROR(VLOOKUP(IF(ISNUMBER(FIND(" – ",$CE1113)),LEFT($CE1113,FIND(" – ",$CE1113)-1),$CE1113),ProdTbl,5,0),""),BasketTbl,2,0),"کد ناشناخته"))</f>
        <v/>
      </c>
      <c r="CG1113" s="18">
        <f>IF($CE1113="","",IFERROR(VLOOKUP(IF(ISNUMBER(FIND(" – ",$CE1113)),LEFT($CE1113,FIND(" – ",$CE1113)-1),$CE1113),ProdTbl,3,0),"کد ناشناخته"))</f>
        <v/>
      </c>
      <c r="CH1113" s="22" t="n"/>
      <c r="CI1113" s="21" t="n"/>
    </row>
    <row r="1114">
      <c r="A1114" s="18">
        <f>IF($B1114="","",COUNTA($B$10:$B1114))</f>
        <v/>
      </c>
      <c r="B1114" s="19" t="n"/>
      <c r="C1114" s="20" t="n"/>
      <c r="D1114" s="19" t="n"/>
      <c r="E1114" s="18">
        <f>IF($D1114="","",IFERROR(VLOOKUP(IF(ISNUMBER(FIND(" – ",$D1114)),LEFT($D1114,FIND(" – ",$D1114)-1),$D1114),SellerTbl,2,0),"کد ناشناخته"))</f>
        <v/>
      </c>
      <c r="F1114" s="21" t="n"/>
      <c r="G1114" s="21" t="n"/>
      <c r="H1114" s="22" t="n"/>
      <c r="I1114" s="23">
        <f>IF(OR($F1114="",$G1114=""),"",$F1114-$G1114)</f>
        <v/>
      </c>
      <c r="J1114" s="18">
        <f>IF($I1114="","",IF(ABS($I1114)&lt;=0.01*$F1114,"√","×"))</f>
        <v/>
      </c>
      <c r="K1114" s="23">
        <f>IF(COUNT($Q1114,$V1114,$AA1114,$AF1114,$AK1114,$AP1114,$AU1114,$AZ1114,$BE1114,$BJ1114,$BO1114,$BT1114,$BY1114,$CD1114,$CI1114)=0,"",SUM($Q1114,$V1114,$AA1114,$AF1114,$AK1114,$AP1114,$AU1114,$AZ1114,$BE1114,$BJ1114,$BO1114,$BT1114,$BY1114,$CD1114,$CI1114))</f>
        <v/>
      </c>
      <c r="L1114" s="23">
        <f>IF(OR($F1114="",$K1114=""),"",$F1114-$K1114)</f>
        <v/>
      </c>
      <c r="M1114" s="20" t="n"/>
      <c r="N1114" s="18">
        <f>IF($M1114="","",IFERROR(VLOOKUP(IFERROR(VLOOKUP(IF(ISNUMBER(FIND(" – ",$M1114)),LEFT($M1114,FIND(" – ",$M1114)-1),$M1114),ProdTbl,5,0),""),BasketTbl,2,0),"کد ناشناخته"))</f>
        <v/>
      </c>
      <c r="O1114" s="18">
        <f>IF($M1114="","",IFERROR(VLOOKUP(IF(ISNUMBER(FIND(" – ",$M1114)),LEFT($M1114,FIND(" – ",$M1114)-1),$M1114),ProdTbl,3,0),"کد ناشناخته"))</f>
        <v/>
      </c>
      <c r="P1114" s="22" t="n"/>
      <c r="Q1114" s="21" t="n"/>
      <c r="R1114" s="20" t="n"/>
      <c r="S1114" s="18">
        <f>IF($R1114="","",IFERROR(VLOOKUP(IFERROR(VLOOKUP(IF(ISNUMBER(FIND(" – ",$R1114)),LEFT($R1114,FIND(" – ",$R1114)-1),$R1114),ProdTbl,5,0),""),BasketTbl,2,0),"کد ناشناخته"))</f>
        <v/>
      </c>
      <c r="T1114" s="18">
        <f>IF($R1114="","",IFERROR(VLOOKUP(IF(ISNUMBER(FIND(" – ",$R1114)),LEFT($R1114,FIND(" – ",$R1114)-1),$R1114),ProdTbl,3,0),"کد ناشناخته"))</f>
        <v/>
      </c>
      <c r="U1114" s="22" t="n"/>
      <c r="V1114" s="21" t="n"/>
      <c r="W1114" s="20" t="n"/>
      <c r="X1114" s="18">
        <f>IF($W1114="","",IFERROR(VLOOKUP(IFERROR(VLOOKUP(IF(ISNUMBER(FIND(" – ",$W1114)),LEFT($W1114,FIND(" – ",$W1114)-1),$W1114),ProdTbl,5,0),""),BasketTbl,2,0),"کد ناشناخته"))</f>
        <v/>
      </c>
      <c r="Y1114" s="18">
        <f>IF($W1114="","",IFERROR(VLOOKUP(IF(ISNUMBER(FIND(" – ",$W1114)),LEFT($W1114,FIND(" – ",$W1114)-1),$W1114),ProdTbl,3,0),"کد ناشناخته"))</f>
        <v/>
      </c>
      <c r="Z1114" s="22" t="n"/>
      <c r="AA1114" s="21" t="n"/>
      <c r="AB1114" s="20" t="n"/>
      <c r="AC1114" s="18">
        <f>IF($AB1114="","",IFERROR(VLOOKUP(IFERROR(VLOOKUP(IF(ISNUMBER(FIND(" – ",$AB1114)),LEFT($AB1114,FIND(" – ",$AB1114)-1),$AB1114),ProdTbl,5,0),""),BasketTbl,2,0),"کد ناشناخته"))</f>
        <v/>
      </c>
      <c r="AD1114" s="18">
        <f>IF($AB1114="","",IFERROR(VLOOKUP(IF(ISNUMBER(FIND(" – ",$AB1114)),LEFT($AB1114,FIND(" – ",$AB1114)-1),$AB1114),ProdTbl,3,0),"کد ناشناخته"))</f>
        <v/>
      </c>
      <c r="AE1114" s="22" t="n"/>
      <c r="AF1114" s="21" t="n"/>
      <c r="AG1114" s="20" t="n"/>
      <c r="AH1114" s="18">
        <f>IF($AG1114="","",IFERROR(VLOOKUP(IFERROR(VLOOKUP(IF(ISNUMBER(FIND(" – ",$AG1114)),LEFT($AG1114,FIND(" – ",$AG1114)-1),$AG1114),ProdTbl,5,0),""),BasketTbl,2,0),"کد ناشناخته"))</f>
        <v/>
      </c>
      <c r="AI1114" s="18">
        <f>IF($AG1114="","",IFERROR(VLOOKUP(IF(ISNUMBER(FIND(" – ",$AG1114)),LEFT($AG1114,FIND(" – ",$AG1114)-1),$AG1114),ProdTbl,3,0),"کد ناشناخته"))</f>
        <v/>
      </c>
      <c r="AJ1114" s="22" t="n"/>
      <c r="AK1114" s="21" t="n"/>
      <c r="AL1114" s="20" t="n"/>
      <c r="AM1114" s="18">
        <f>IF($AL1114="","",IFERROR(VLOOKUP(IFERROR(VLOOKUP(IF(ISNUMBER(FIND(" – ",$AL1114)),LEFT($AL1114,FIND(" – ",$AL1114)-1),$AL1114),ProdTbl,5,0),""),BasketTbl,2,0),"کد ناشناخته"))</f>
        <v/>
      </c>
      <c r="AN1114" s="18">
        <f>IF($AL1114="","",IFERROR(VLOOKUP(IF(ISNUMBER(FIND(" – ",$AL1114)),LEFT($AL1114,FIND(" – ",$AL1114)-1),$AL1114),ProdTbl,3,0),"کد ناشناخته"))</f>
        <v/>
      </c>
      <c r="AO1114" s="22" t="n"/>
      <c r="AP1114" s="21" t="n"/>
      <c r="AQ1114" s="20" t="n"/>
      <c r="AR1114" s="18">
        <f>IF($AQ1114="","",IFERROR(VLOOKUP(IFERROR(VLOOKUP(IF(ISNUMBER(FIND(" – ",$AQ1114)),LEFT($AQ1114,FIND(" – ",$AQ1114)-1),$AQ1114),ProdTbl,5,0),""),BasketTbl,2,0),"کد ناشناخته"))</f>
        <v/>
      </c>
      <c r="AS1114" s="18">
        <f>IF($AQ1114="","",IFERROR(VLOOKUP(IF(ISNUMBER(FIND(" – ",$AQ1114)),LEFT($AQ1114,FIND(" – ",$AQ1114)-1),$AQ1114),ProdTbl,3,0),"کد ناشناخته"))</f>
        <v/>
      </c>
      <c r="AT1114" s="22" t="n"/>
      <c r="AU1114" s="21" t="n"/>
      <c r="AV1114" s="20" t="n"/>
      <c r="AW1114" s="18">
        <f>IF($AV1114="","",IFERROR(VLOOKUP(IFERROR(VLOOKUP(IF(ISNUMBER(FIND(" – ",$AV1114)),LEFT($AV1114,FIND(" – ",$AV1114)-1),$AV1114),ProdTbl,5,0),""),BasketTbl,2,0),"کد ناشناخته"))</f>
        <v/>
      </c>
      <c r="AX1114" s="18">
        <f>IF($AV1114="","",IFERROR(VLOOKUP(IF(ISNUMBER(FIND(" – ",$AV1114)),LEFT($AV1114,FIND(" – ",$AV1114)-1),$AV1114),ProdTbl,3,0),"کد ناشناخته"))</f>
        <v/>
      </c>
      <c r="AY1114" s="22" t="n"/>
      <c r="AZ1114" s="21" t="n"/>
      <c r="BA1114" s="20" t="n"/>
      <c r="BB1114" s="18">
        <f>IF($BA1114="","",IFERROR(VLOOKUP(IFERROR(VLOOKUP(IF(ISNUMBER(FIND(" – ",$BA1114)),LEFT($BA1114,FIND(" – ",$BA1114)-1),$BA1114),ProdTbl,5,0),""),BasketTbl,2,0),"کد ناشناخته"))</f>
        <v/>
      </c>
      <c r="BC1114" s="18">
        <f>IF($BA1114="","",IFERROR(VLOOKUP(IF(ISNUMBER(FIND(" – ",$BA1114)),LEFT($BA1114,FIND(" – ",$BA1114)-1),$BA1114),ProdTbl,3,0),"کد ناشناخته"))</f>
        <v/>
      </c>
      <c r="BD1114" s="22" t="n"/>
      <c r="BE1114" s="21" t="n"/>
      <c r="BF1114" s="20" t="n"/>
      <c r="BG1114" s="18">
        <f>IF($BF1114="","",IFERROR(VLOOKUP(IFERROR(VLOOKUP(IF(ISNUMBER(FIND(" – ",$BF1114)),LEFT($BF1114,FIND(" – ",$BF1114)-1),$BF1114),ProdTbl,5,0),""),BasketTbl,2,0),"کد ناشناخته"))</f>
        <v/>
      </c>
      <c r="BH1114" s="18">
        <f>IF($BF1114="","",IFERROR(VLOOKUP(IF(ISNUMBER(FIND(" – ",$BF1114)),LEFT($BF1114,FIND(" – ",$BF1114)-1),$BF1114),ProdTbl,3,0),"کد ناشناخته"))</f>
        <v/>
      </c>
      <c r="BI1114" s="22" t="n"/>
      <c r="BJ1114" s="21" t="n"/>
      <c r="BK1114" s="20" t="n"/>
      <c r="BL1114" s="18">
        <f>IF($BK1114="","",IFERROR(VLOOKUP(IFERROR(VLOOKUP(IF(ISNUMBER(FIND(" – ",$BK1114)),LEFT($BK1114,FIND(" – ",$BK1114)-1),$BK1114),ProdTbl,5,0),""),BasketTbl,2,0),"کد ناشناخته"))</f>
        <v/>
      </c>
      <c r="BM1114" s="18">
        <f>IF($BK1114="","",IFERROR(VLOOKUP(IF(ISNUMBER(FIND(" – ",$BK1114)),LEFT($BK1114,FIND(" – ",$BK1114)-1),$BK1114),ProdTbl,3,0),"کد ناشناخته"))</f>
        <v/>
      </c>
      <c r="BN1114" s="22" t="n"/>
      <c r="BO1114" s="21" t="n"/>
      <c r="BP1114" s="20" t="n"/>
      <c r="BQ1114" s="18">
        <f>IF($BP1114="","",IFERROR(VLOOKUP(IFERROR(VLOOKUP(IF(ISNUMBER(FIND(" – ",$BP1114)),LEFT($BP1114,FIND(" – ",$BP1114)-1),$BP1114),ProdTbl,5,0),""),BasketTbl,2,0),"کد ناشناخته"))</f>
        <v/>
      </c>
      <c r="BR1114" s="18">
        <f>IF($BP1114="","",IFERROR(VLOOKUP(IF(ISNUMBER(FIND(" – ",$BP1114)),LEFT($BP1114,FIND(" – ",$BP1114)-1),$BP1114),ProdTbl,3,0),"کد ناشناخته"))</f>
        <v/>
      </c>
      <c r="BS1114" s="22" t="n"/>
      <c r="BT1114" s="21" t="n"/>
      <c r="BU1114" s="20" t="n"/>
      <c r="BV1114" s="18">
        <f>IF($BU1114="","",IFERROR(VLOOKUP(IFERROR(VLOOKUP(IF(ISNUMBER(FIND(" – ",$BU1114)),LEFT($BU1114,FIND(" – ",$BU1114)-1),$BU1114),ProdTbl,5,0),""),BasketTbl,2,0),"کد ناشناخته"))</f>
        <v/>
      </c>
      <c r="BW1114" s="18">
        <f>IF($BU1114="","",IFERROR(VLOOKUP(IF(ISNUMBER(FIND(" – ",$BU1114)),LEFT($BU1114,FIND(" – ",$BU1114)-1),$BU1114),ProdTbl,3,0),"کد ناشناخته"))</f>
        <v/>
      </c>
      <c r="BX1114" s="22" t="n"/>
      <c r="BY1114" s="21" t="n"/>
      <c r="BZ1114" s="20" t="n"/>
      <c r="CA1114" s="18">
        <f>IF($BZ1114="","",IFERROR(VLOOKUP(IFERROR(VLOOKUP(IF(ISNUMBER(FIND(" – ",$BZ1114)),LEFT($BZ1114,FIND(" – ",$BZ1114)-1),$BZ1114),ProdTbl,5,0),""),BasketTbl,2,0),"کد ناشناخته"))</f>
        <v/>
      </c>
      <c r="CB1114" s="18">
        <f>IF($BZ1114="","",IFERROR(VLOOKUP(IF(ISNUMBER(FIND(" – ",$BZ1114)),LEFT($BZ1114,FIND(" – ",$BZ1114)-1),$BZ1114),ProdTbl,3,0),"کد ناشناخته"))</f>
        <v/>
      </c>
      <c r="CC1114" s="22" t="n"/>
      <c r="CD1114" s="21" t="n"/>
      <c r="CE1114" s="20" t="n"/>
      <c r="CF1114" s="18">
        <f>IF($CE1114="","",IFERROR(VLOOKUP(IFERROR(VLOOKUP(IF(ISNUMBER(FIND(" – ",$CE1114)),LEFT($CE1114,FIND(" – ",$CE1114)-1),$CE1114),ProdTbl,5,0),""),BasketTbl,2,0),"کد ناشناخته"))</f>
        <v/>
      </c>
      <c r="CG1114" s="18">
        <f>IF($CE1114="","",IFERROR(VLOOKUP(IF(ISNUMBER(FIND(" – ",$CE1114)),LEFT($CE1114,FIND(" – ",$CE1114)-1),$CE1114),ProdTbl,3,0),"کد ناشناخته"))</f>
        <v/>
      </c>
      <c r="CH1114" s="22" t="n"/>
      <c r="CI1114" s="21" t="n"/>
    </row>
    <row r="1115">
      <c r="A1115" s="18">
        <f>IF($B1115="","",COUNTA($B$10:$B1115))</f>
        <v/>
      </c>
      <c r="B1115" s="19" t="n"/>
      <c r="C1115" s="20" t="n"/>
      <c r="D1115" s="19" t="n"/>
      <c r="E1115" s="18">
        <f>IF($D1115="","",IFERROR(VLOOKUP(IF(ISNUMBER(FIND(" – ",$D1115)),LEFT($D1115,FIND(" – ",$D1115)-1),$D1115),SellerTbl,2,0),"کد ناشناخته"))</f>
        <v/>
      </c>
      <c r="F1115" s="21" t="n"/>
      <c r="G1115" s="21" t="n"/>
      <c r="H1115" s="22" t="n"/>
      <c r="I1115" s="23">
        <f>IF(OR($F1115="",$G1115=""),"",$F1115-$G1115)</f>
        <v/>
      </c>
      <c r="J1115" s="18">
        <f>IF($I1115="","",IF(ABS($I1115)&lt;=0.01*$F1115,"√","×"))</f>
        <v/>
      </c>
      <c r="K1115" s="23">
        <f>IF(COUNT($Q1115,$V1115,$AA1115,$AF1115,$AK1115,$AP1115,$AU1115,$AZ1115,$BE1115,$BJ1115,$BO1115,$BT1115,$BY1115,$CD1115,$CI1115)=0,"",SUM($Q1115,$V1115,$AA1115,$AF1115,$AK1115,$AP1115,$AU1115,$AZ1115,$BE1115,$BJ1115,$BO1115,$BT1115,$BY1115,$CD1115,$CI1115))</f>
        <v/>
      </c>
      <c r="L1115" s="23">
        <f>IF(OR($F1115="",$K1115=""),"",$F1115-$K1115)</f>
        <v/>
      </c>
      <c r="M1115" s="20" t="n"/>
      <c r="N1115" s="18">
        <f>IF($M1115="","",IFERROR(VLOOKUP(IFERROR(VLOOKUP(IF(ISNUMBER(FIND(" – ",$M1115)),LEFT($M1115,FIND(" – ",$M1115)-1),$M1115),ProdTbl,5,0),""),BasketTbl,2,0),"کد ناشناخته"))</f>
        <v/>
      </c>
      <c r="O1115" s="18">
        <f>IF($M1115="","",IFERROR(VLOOKUP(IF(ISNUMBER(FIND(" – ",$M1115)),LEFT($M1115,FIND(" – ",$M1115)-1),$M1115),ProdTbl,3,0),"کد ناشناخته"))</f>
        <v/>
      </c>
      <c r="P1115" s="22" t="n"/>
      <c r="Q1115" s="21" t="n"/>
      <c r="R1115" s="20" t="n"/>
      <c r="S1115" s="18">
        <f>IF($R1115="","",IFERROR(VLOOKUP(IFERROR(VLOOKUP(IF(ISNUMBER(FIND(" – ",$R1115)),LEFT($R1115,FIND(" – ",$R1115)-1),$R1115),ProdTbl,5,0),""),BasketTbl,2,0),"کد ناشناخته"))</f>
        <v/>
      </c>
      <c r="T1115" s="18">
        <f>IF($R1115="","",IFERROR(VLOOKUP(IF(ISNUMBER(FIND(" – ",$R1115)),LEFT($R1115,FIND(" – ",$R1115)-1),$R1115),ProdTbl,3,0),"کد ناشناخته"))</f>
        <v/>
      </c>
      <c r="U1115" s="22" t="n"/>
      <c r="V1115" s="21" t="n"/>
      <c r="W1115" s="20" t="n"/>
      <c r="X1115" s="18">
        <f>IF($W1115="","",IFERROR(VLOOKUP(IFERROR(VLOOKUP(IF(ISNUMBER(FIND(" – ",$W1115)),LEFT($W1115,FIND(" – ",$W1115)-1),$W1115),ProdTbl,5,0),""),BasketTbl,2,0),"کد ناشناخته"))</f>
        <v/>
      </c>
      <c r="Y1115" s="18">
        <f>IF($W1115="","",IFERROR(VLOOKUP(IF(ISNUMBER(FIND(" – ",$W1115)),LEFT($W1115,FIND(" – ",$W1115)-1),$W1115),ProdTbl,3,0),"کد ناشناخته"))</f>
        <v/>
      </c>
      <c r="Z1115" s="22" t="n"/>
      <c r="AA1115" s="21" t="n"/>
      <c r="AB1115" s="20" t="n"/>
      <c r="AC1115" s="18">
        <f>IF($AB1115="","",IFERROR(VLOOKUP(IFERROR(VLOOKUP(IF(ISNUMBER(FIND(" – ",$AB1115)),LEFT($AB1115,FIND(" – ",$AB1115)-1),$AB1115),ProdTbl,5,0),""),BasketTbl,2,0),"کد ناشناخته"))</f>
        <v/>
      </c>
      <c r="AD1115" s="18">
        <f>IF($AB1115="","",IFERROR(VLOOKUP(IF(ISNUMBER(FIND(" – ",$AB1115)),LEFT($AB1115,FIND(" – ",$AB1115)-1),$AB1115),ProdTbl,3,0),"کد ناشناخته"))</f>
        <v/>
      </c>
      <c r="AE1115" s="22" t="n"/>
      <c r="AF1115" s="21" t="n"/>
      <c r="AG1115" s="20" t="n"/>
      <c r="AH1115" s="18">
        <f>IF($AG1115="","",IFERROR(VLOOKUP(IFERROR(VLOOKUP(IF(ISNUMBER(FIND(" – ",$AG1115)),LEFT($AG1115,FIND(" – ",$AG1115)-1),$AG1115),ProdTbl,5,0),""),BasketTbl,2,0),"کد ناشناخته"))</f>
        <v/>
      </c>
      <c r="AI1115" s="18">
        <f>IF($AG1115="","",IFERROR(VLOOKUP(IF(ISNUMBER(FIND(" – ",$AG1115)),LEFT($AG1115,FIND(" – ",$AG1115)-1),$AG1115),ProdTbl,3,0),"کد ناشناخته"))</f>
        <v/>
      </c>
      <c r="AJ1115" s="22" t="n"/>
      <c r="AK1115" s="21" t="n"/>
      <c r="AL1115" s="20" t="n"/>
      <c r="AM1115" s="18">
        <f>IF($AL1115="","",IFERROR(VLOOKUP(IFERROR(VLOOKUP(IF(ISNUMBER(FIND(" – ",$AL1115)),LEFT($AL1115,FIND(" – ",$AL1115)-1),$AL1115),ProdTbl,5,0),""),BasketTbl,2,0),"کد ناشناخته"))</f>
        <v/>
      </c>
      <c r="AN1115" s="18">
        <f>IF($AL1115="","",IFERROR(VLOOKUP(IF(ISNUMBER(FIND(" – ",$AL1115)),LEFT($AL1115,FIND(" – ",$AL1115)-1),$AL1115),ProdTbl,3,0),"کد ناشناخته"))</f>
        <v/>
      </c>
      <c r="AO1115" s="22" t="n"/>
      <c r="AP1115" s="21" t="n"/>
      <c r="AQ1115" s="20" t="n"/>
      <c r="AR1115" s="18">
        <f>IF($AQ1115="","",IFERROR(VLOOKUP(IFERROR(VLOOKUP(IF(ISNUMBER(FIND(" – ",$AQ1115)),LEFT($AQ1115,FIND(" – ",$AQ1115)-1),$AQ1115),ProdTbl,5,0),""),BasketTbl,2,0),"کد ناشناخته"))</f>
        <v/>
      </c>
      <c r="AS1115" s="18">
        <f>IF($AQ1115="","",IFERROR(VLOOKUP(IF(ISNUMBER(FIND(" – ",$AQ1115)),LEFT($AQ1115,FIND(" – ",$AQ1115)-1),$AQ1115),ProdTbl,3,0),"کد ناشناخته"))</f>
        <v/>
      </c>
      <c r="AT1115" s="22" t="n"/>
      <c r="AU1115" s="21" t="n"/>
      <c r="AV1115" s="20" t="n"/>
      <c r="AW1115" s="18">
        <f>IF($AV1115="","",IFERROR(VLOOKUP(IFERROR(VLOOKUP(IF(ISNUMBER(FIND(" – ",$AV1115)),LEFT($AV1115,FIND(" – ",$AV1115)-1),$AV1115),ProdTbl,5,0),""),BasketTbl,2,0),"کد ناشناخته"))</f>
        <v/>
      </c>
      <c r="AX1115" s="18">
        <f>IF($AV1115="","",IFERROR(VLOOKUP(IF(ISNUMBER(FIND(" – ",$AV1115)),LEFT($AV1115,FIND(" – ",$AV1115)-1),$AV1115),ProdTbl,3,0),"کد ناشناخته"))</f>
        <v/>
      </c>
      <c r="AY1115" s="22" t="n"/>
      <c r="AZ1115" s="21" t="n"/>
      <c r="BA1115" s="20" t="n"/>
      <c r="BB1115" s="18">
        <f>IF($BA1115="","",IFERROR(VLOOKUP(IFERROR(VLOOKUP(IF(ISNUMBER(FIND(" – ",$BA1115)),LEFT($BA1115,FIND(" – ",$BA1115)-1),$BA1115),ProdTbl,5,0),""),BasketTbl,2,0),"کد ناشناخته"))</f>
        <v/>
      </c>
      <c r="BC1115" s="18">
        <f>IF($BA1115="","",IFERROR(VLOOKUP(IF(ISNUMBER(FIND(" – ",$BA1115)),LEFT($BA1115,FIND(" – ",$BA1115)-1),$BA1115),ProdTbl,3,0),"کد ناشناخته"))</f>
        <v/>
      </c>
      <c r="BD1115" s="22" t="n"/>
      <c r="BE1115" s="21" t="n"/>
      <c r="BF1115" s="20" t="n"/>
      <c r="BG1115" s="18">
        <f>IF($BF1115="","",IFERROR(VLOOKUP(IFERROR(VLOOKUP(IF(ISNUMBER(FIND(" – ",$BF1115)),LEFT($BF1115,FIND(" – ",$BF1115)-1),$BF1115),ProdTbl,5,0),""),BasketTbl,2,0),"کد ناشناخته"))</f>
        <v/>
      </c>
      <c r="BH1115" s="18">
        <f>IF($BF1115="","",IFERROR(VLOOKUP(IF(ISNUMBER(FIND(" – ",$BF1115)),LEFT($BF1115,FIND(" – ",$BF1115)-1),$BF1115),ProdTbl,3,0),"کد ناشناخته"))</f>
        <v/>
      </c>
      <c r="BI1115" s="22" t="n"/>
      <c r="BJ1115" s="21" t="n"/>
      <c r="BK1115" s="20" t="n"/>
      <c r="BL1115" s="18">
        <f>IF($BK1115="","",IFERROR(VLOOKUP(IFERROR(VLOOKUP(IF(ISNUMBER(FIND(" – ",$BK1115)),LEFT($BK1115,FIND(" – ",$BK1115)-1),$BK1115),ProdTbl,5,0),""),BasketTbl,2,0),"کد ناشناخته"))</f>
        <v/>
      </c>
      <c r="BM1115" s="18">
        <f>IF($BK1115="","",IFERROR(VLOOKUP(IF(ISNUMBER(FIND(" – ",$BK1115)),LEFT($BK1115,FIND(" – ",$BK1115)-1),$BK1115),ProdTbl,3,0),"کد ناشناخته"))</f>
        <v/>
      </c>
      <c r="BN1115" s="22" t="n"/>
      <c r="BO1115" s="21" t="n"/>
      <c r="BP1115" s="20" t="n"/>
      <c r="BQ1115" s="18">
        <f>IF($BP1115="","",IFERROR(VLOOKUP(IFERROR(VLOOKUP(IF(ISNUMBER(FIND(" – ",$BP1115)),LEFT($BP1115,FIND(" – ",$BP1115)-1),$BP1115),ProdTbl,5,0),""),BasketTbl,2,0),"کد ناشناخته"))</f>
        <v/>
      </c>
      <c r="BR1115" s="18">
        <f>IF($BP1115="","",IFERROR(VLOOKUP(IF(ISNUMBER(FIND(" – ",$BP1115)),LEFT($BP1115,FIND(" – ",$BP1115)-1),$BP1115),ProdTbl,3,0),"کد ناشناخته"))</f>
        <v/>
      </c>
      <c r="BS1115" s="22" t="n"/>
      <c r="BT1115" s="21" t="n"/>
      <c r="BU1115" s="20" t="n"/>
      <c r="BV1115" s="18">
        <f>IF($BU1115="","",IFERROR(VLOOKUP(IFERROR(VLOOKUP(IF(ISNUMBER(FIND(" – ",$BU1115)),LEFT($BU1115,FIND(" – ",$BU1115)-1),$BU1115),ProdTbl,5,0),""),BasketTbl,2,0),"کد ناشناخته"))</f>
        <v/>
      </c>
      <c r="BW1115" s="18">
        <f>IF($BU1115="","",IFERROR(VLOOKUP(IF(ISNUMBER(FIND(" – ",$BU1115)),LEFT($BU1115,FIND(" – ",$BU1115)-1),$BU1115),ProdTbl,3,0),"کد ناشناخته"))</f>
        <v/>
      </c>
      <c r="BX1115" s="22" t="n"/>
      <c r="BY1115" s="21" t="n"/>
      <c r="BZ1115" s="20" t="n"/>
      <c r="CA1115" s="18">
        <f>IF($BZ1115="","",IFERROR(VLOOKUP(IFERROR(VLOOKUP(IF(ISNUMBER(FIND(" – ",$BZ1115)),LEFT($BZ1115,FIND(" – ",$BZ1115)-1),$BZ1115),ProdTbl,5,0),""),BasketTbl,2,0),"کد ناشناخته"))</f>
        <v/>
      </c>
      <c r="CB1115" s="18">
        <f>IF($BZ1115="","",IFERROR(VLOOKUP(IF(ISNUMBER(FIND(" – ",$BZ1115)),LEFT($BZ1115,FIND(" – ",$BZ1115)-1),$BZ1115),ProdTbl,3,0),"کد ناشناخته"))</f>
        <v/>
      </c>
      <c r="CC1115" s="22" t="n"/>
      <c r="CD1115" s="21" t="n"/>
      <c r="CE1115" s="20" t="n"/>
      <c r="CF1115" s="18">
        <f>IF($CE1115="","",IFERROR(VLOOKUP(IFERROR(VLOOKUP(IF(ISNUMBER(FIND(" – ",$CE1115)),LEFT($CE1115,FIND(" – ",$CE1115)-1),$CE1115),ProdTbl,5,0),""),BasketTbl,2,0),"کد ناشناخته"))</f>
        <v/>
      </c>
      <c r="CG1115" s="18">
        <f>IF($CE1115="","",IFERROR(VLOOKUP(IF(ISNUMBER(FIND(" – ",$CE1115)),LEFT($CE1115,FIND(" – ",$CE1115)-1),$CE1115),ProdTbl,3,0),"کد ناشناخته"))</f>
        <v/>
      </c>
      <c r="CH1115" s="22" t="n"/>
      <c r="CI1115" s="21" t="n"/>
    </row>
    <row r="1116">
      <c r="A1116" s="18">
        <f>IF($B1116="","",COUNTA($B$10:$B1116))</f>
        <v/>
      </c>
      <c r="B1116" s="19" t="n"/>
      <c r="C1116" s="20" t="n"/>
      <c r="D1116" s="19" t="n"/>
      <c r="E1116" s="18">
        <f>IF($D1116="","",IFERROR(VLOOKUP(IF(ISNUMBER(FIND(" – ",$D1116)),LEFT($D1116,FIND(" – ",$D1116)-1),$D1116),SellerTbl,2,0),"کد ناشناخته"))</f>
        <v/>
      </c>
      <c r="F1116" s="21" t="n"/>
      <c r="G1116" s="21" t="n"/>
      <c r="H1116" s="22" t="n"/>
      <c r="I1116" s="23">
        <f>IF(OR($F1116="",$G1116=""),"",$F1116-$G1116)</f>
        <v/>
      </c>
      <c r="J1116" s="18">
        <f>IF($I1116="","",IF(ABS($I1116)&lt;=0.01*$F1116,"√","×"))</f>
        <v/>
      </c>
      <c r="K1116" s="23">
        <f>IF(COUNT($Q1116,$V1116,$AA1116,$AF1116,$AK1116,$AP1116,$AU1116,$AZ1116,$BE1116,$BJ1116,$BO1116,$BT1116,$BY1116,$CD1116,$CI1116)=0,"",SUM($Q1116,$V1116,$AA1116,$AF1116,$AK1116,$AP1116,$AU1116,$AZ1116,$BE1116,$BJ1116,$BO1116,$BT1116,$BY1116,$CD1116,$CI1116))</f>
        <v/>
      </c>
      <c r="L1116" s="23">
        <f>IF(OR($F1116="",$K1116=""),"",$F1116-$K1116)</f>
        <v/>
      </c>
      <c r="M1116" s="20" t="n"/>
      <c r="N1116" s="18">
        <f>IF($M1116="","",IFERROR(VLOOKUP(IFERROR(VLOOKUP(IF(ISNUMBER(FIND(" – ",$M1116)),LEFT($M1116,FIND(" – ",$M1116)-1),$M1116),ProdTbl,5,0),""),BasketTbl,2,0),"کد ناشناخته"))</f>
        <v/>
      </c>
      <c r="O1116" s="18">
        <f>IF($M1116="","",IFERROR(VLOOKUP(IF(ISNUMBER(FIND(" – ",$M1116)),LEFT($M1116,FIND(" – ",$M1116)-1),$M1116),ProdTbl,3,0),"کد ناشناخته"))</f>
        <v/>
      </c>
      <c r="P1116" s="22" t="n"/>
      <c r="Q1116" s="21" t="n"/>
      <c r="R1116" s="20" t="n"/>
      <c r="S1116" s="18">
        <f>IF($R1116="","",IFERROR(VLOOKUP(IFERROR(VLOOKUP(IF(ISNUMBER(FIND(" – ",$R1116)),LEFT($R1116,FIND(" – ",$R1116)-1),$R1116),ProdTbl,5,0),""),BasketTbl,2,0),"کد ناشناخته"))</f>
        <v/>
      </c>
      <c r="T1116" s="18">
        <f>IF($R1116="","",IFERROR(VLOOKUP(IF(ISNUMBER(FIND(" – ",$R1116)),LEFT($R1116,FIND(" – ",$R1116)-1),$R1116),ProdTbl,3,0),"کد ناشناخته"))</f>
        <v/>
      </c>
      <c r="U1116" s="22" t="n"/>
      <c r="V1116" s="21" t="n"/>
      <c r="W1116" s="20" t="n"/>
      <c r="X1116" s="18">
        <f>IF($W1116="","",IFERROR(VLOOKUP(IFERROR(VLOOKUP(IF(ISNUMBER(FIND(" – ",$W1116)),LEFT($W1116,FIND(" – ",$W1116)-1),$W1116),ProdTbl,5,0),""),BasketTbl,2,0),"کد ناشناخته"))</f>
        <v/>
      </c>
      <c r="Y1116" s="18">
        <f>IF($W1116="","",IFERROR(VLOOKUP(IF(ISNUMBER(FIND(" – ",$W1116)),LEFT($W1116,FIND(" – ",$W1116)-1),$W1116),ProdTbl,3,0),"کد ناشناخته"))</f>
        <v/>
      </c>
      <c r="Z1116" s="22" t="n"/>
      <c r="AA1116" s="21" t="n"/>
      <c r="AB1116" s="20" t="n"/>
      <c r="AC1116" s="18">
        <f>IF($AB1116="","",IFERROR(VLOOKUP(IFERROR(VLOOKUP(IF(ISNUMBER(FIND(" – ",$AB1116)),LEFT($AB1116,FIND(" – ",$AB1116)-1),$AB1116),ProdTbl,5,0),""),BasketTbl,2,0),"کد ناشناخته"))</f>
        <v/>
      </c>
      <c r="AD1116" s="18">
        <f>IF($AB1116="","",IFERROR(VLOOKUP(IF(ISNUMBER(FIND(" – ",$AB1116)),LEFT($AB1116,FIND(" – ",$AB1116)-1),$AB1116),ProdTbl,3,0),"کد ناشناخته"))</f>
        <v/>
      </c>
      <c r="AE1116" s="22" t="n"/>
      <c r="AF1116" s="21" t="n"/>
      <c r="AG1116" s="20" t="n"/>
      <c r="AH1116" s="18">
        <f>IF($AG1116="","",IFERROR(VLOOKUP(IFERROR(VLOOKUP(IF(ISNUMBER(FIND(" – ",$AG1116)),LEFT($AG1116,FIND(" – ",$AG1116)-1),$AG1116),ProdTbl,5,0),""),BasketTbl,2,0),"کد ناشناخته"))</f>
        <v/>
      </c>
      <c r="AI1116" s="18">
        <f>IF($AG1116="","",IFERROR(VLOOKUP(IF(ISNUMBER(FIND(" – ",$AG1116)),LEFT($AG1116,FIND(" – ",$AG1116)-1),$AG1116),ProdTbl,3,0),"کد ناشناخته"))</f>
        <v/>
      </c>
      <c r="AJ1116" s="22" t="n"/>
      <c r="AK1116" s="21" t="n"/>
      <c r="AL1116" s="20" t="n"/>
      <c r="AM1116" s="18">
        <f>IF($AL1116="","",IFERROR(VLOOKUP(IFERROR(VLOOKUP(IF(ISNUMBER(FIND(" – ",$AL1116)),LEFT($AL1116,FIND(" – ",$AL1116)-1),$AL1116),ProdTbl,5,0),""),BasketTbl,2,0),"کد ناشناخته"))</f>
        <v/>
      </c>
      <c r="AN1116" s="18">
        <f>IF($AL1116="","",IFERROR(VLOOKUP(IF(ISNUMBER(FIND(" – ",$AL1116)),LEFT($AL1116,FIND(" – ",$AL1116)-1),$AL1116),ProdTbl,3,0),"کد ناشناخته"))</f>
        <v/>
      </c>
      <c r="AO1116" s="22" t="n"/>
      <c r="AP1116" s="21" t="n"/>
      <c r="AQ1116" s="20" t="n"/>
      <c r="AR1116" s="18">
        <f>IF($AQ1116="","",IFERROR(VLOOKUP(IFERROR(VLOOKUP(IF(ISNUMBER(FIND(" – ",$AQ1116)),LEFT($AQ1116,FIND(" – ",$AQ1116)-1),$AQ1116),ProdTbl,5,0),""),BasketTbl,2,0),"کد ناشناخته"))</f>
        <v/>
      </c>
      <c r="AS1116" s="18">
        <f>IF($AQ1116="","",IFERROR(VLOOKUP(IF(ISNUMBER(FIND(" – ",$AQ1116)),LEFT($AQ1116,FIND(" – ",$AQ1116)-1),$AQ1116),ProdTbl,3,0),"کد ناشناخته"))</f>
        <v/>
      </c>
      <c r="AT1116" s="22" t="n"/>
      <c r="AU1116" s="21" t="n"/>
      <c r="AV1116" s="20" t="n"/>
      <c r="AW1116" s="18">
        <f>IF($AV1116="","",IFERROR(VLOOKUP(IFERROR(VLOOKUP(IF(ISNUMBER(FIND(" – ",$AV1116)),LEFT($AV1116,FIND(" – ",$AV1116)-1),$AV1116),ProdTbl,5,0),""),BasketTbl,2,0),"کد ناشناخته"))</f>
        <v/>
      </c>
      <c r="AX1116" s="18">
        <f>IF($AV1116="","",IFERROR(VLOOKUP(IF(ISNUMBER(FIND(" – ",$AV1116)),LEFT($AV1116,FIND(" – ",$AV1116)-1),$AV1116),ProdTbl,3,0),"کد ناشناخته"))</f>
        <v/>
      </c>
      <c r="AY1116" s="22" t="n"/>
      <c r="AZ1116" s="21" t="n"/>
      <c r="BA1116" s="20" t="n"/>
      <c r="BB1116" s="18">
        <f>IF($BA1116="","",IFERROR(VLOOKUP(IFERROR(VLOOKUP(IF(ISNUMBER(FIND(" – ",$BA1116)),LEFT($BA1116,FIND(" – ",$BA1116)-1),$BA1116),ProdTbl,5,0),""),BasketTbl,2,0),"کد ناشناخته"))</f>
        <v/>
      </c>
      <c r="BC1116" s="18">
        <f>IF($BA1116="","",IFERROR(VLOOKUP(IF(ISNUMBER(FIND(" – ",$BA1116)),LEFT($BA1116,FIND(" – ",$BA1116)-1),$BA1116),ProdTbl,3,0),"کد ناشناخته"))</f>
        <v/>
      </c>
      <c r="BD1116" s="22" t="n"/>
      <c r="BE1116" s="21" t="n"/>
      <c r="BF1116" s="20" t="n"/>
      <c r="BG1116" s="18">
        <f>IF($BF1116="","",IFERROR(VLOOKUP(IFERROR(VLOOKUP(IF(ISNUMBER(FIND(" – ",$BF1116)),LEFT($BF1116,FIND(" – ",$BF1116)-1),$BF1116),ProdTbl,5,0),""),BasketTbl,2,0),"کد ناشناخته"))</f>
        <v/>
      </c>
      <c r="BH1116" s="18">
        <f>IF($BF1116="","",IFERROR(VLOOKUP(IF(ISNUMBER(FIND(" – ",$BF1116)),LEFT($BF1116,FIND(" – ",$BF1116)-1),$BF1116),ProdTbl,3,0),"کد ناشناخته"))</f>
        <v/>
      </c>
      <c r="BI1116" s="22" t="n"/>
      <c r="BJ1116" s="21" t="n"/>
      <c r="BK1116" s="20" t="n"/>
      <c r="BL1116" s="18">
        <f>IF($BK1116="","",IFERROR(VLOOKUP(IFERROR(VLOOKUP(IF(ISNUMBER(FIND(" – ",$BK1116)),LEFT($BK1116,FIND(" – ",$BK1116)-1),$BK1116),ProdTbl,5,0),""),BasketTbl,2,0),"کد ناشناخته"))</f>
        <v/>
      </c>
      <c r="BM1116" s="18">
        <f>IF($BK1116="","",IFERROR(VLOOKUP(IF(ISNUMBER(FIND(" – ",$BK1116)),LEFT($BK1116,FIND(" – ",$BK1116)-1),$BK1116),ProdTbl,3,0),"کد ناشناخته"))</f>
        <v/>
      </c>
      <c r="BN1116" s="22" t="n"/>
      <c r="BO1116" s="21" t="n"/>
      <c r="BP1116" s="20" t="n"/>
      <c r="BQ1116" s="18">
        <f>IF($BP1116="","",IFERROR(VLOOKUP(IFERROR(VLOOKUP(IF(ISNUMBER(FIND(" – ",$BP1116)),LEFT($BP1116,FIND(" – ",$BP1116)-1),$BP1116),ProdTbl,5,0),""),BasketTbl,2,0),"کد ناشناخته"))</f>
        <v/>
      </c>
      <c r="BR1116" s="18">
        <f>IF($BP1116="","",IFERROR(VLOOKUP(IF(ISNUMBER(FIND(" – ",$BP1116)),LEFT($BP1116,FIND(" – ",$BP1116)-1),$BP1116),ProdTbl,3,0),"کد ناشناخته"))</f>
        <v/>
      </c>
      <c r="BS1116" s="22" t="n"/>
      <c r="BT1116" s="21" t="n"/>
      <c r="BU1116" s="20" t="n"/>
      <c r="BV1116" s="18">
        <f>IF($BU1116="","",IFERROR(VLOOKUP(IFERROR(VLOOKUP(IF(ISNUMBER(FIND(" – ",$BU1116)),LEFT($BU1116,FIND(" – ",$BU1116)-1),$BU1116),ProdTbl,5,0),""),BasketTbl,2,0),"کد ناشناخته"))</f>
        <v/>
      </c>
      <c r="BW1116" s="18">
        <f>IF($BU1116="","",IFERROR(VLOOKUP(IF(ISNUMBER(FIND(" – ",$BU1116)),LEFT($BU1116,FIND(" – ",$BU1116)-1),$BU1116),ProdTbl,3,0),"کد ناشناخته"))</f>
        <v/>
      </c>
      <c r="BX1116" s="22" t="n"/>
      <c r="BY1116" s="21" t="n"/>
      <c r="BZ1116" s="20" t="n"/>
      <c r="CA1116" s="18">
        <f>IF($BZ1116="","",IFERROR(VLOOKUP(IFERROR(VLOOKUP(IF(ISNUMBER(FIND(" – ",$BZ1116)),LEFT($BZ1116,FIND(" – ",$BZ1116)-1),$BZ1116),ProdTbl,5,0),""),BasketTbl,2,0),"کد ناشناخته"))</f>
        <v/>
      </c>
      <c r="CB1116" s="18">
        <f>IF($BZ1116="","",IFERROR(VLOOKUP(IF(ISNUMBER(FIND(" – ",$BZ1116)),LEFT($BZ1116,FIND(" – ",$BZ1116)-1),$BZ1116),ProdTbl,3,0),"کد ناشناخته"))</f>
        <v/>
      </c>
      <c r="CC1116" s="22" t="n"/>
      <c r="CD1116" s="21" t="n"/>
      <c r="CE1116" s="20" t="n"/>
      <c r="CF1116" s="18">
        <f>IF($CE1116="","",IFERROR(VLOOKUP(IFERROR(VLOOKUP(IF(ISNUMBER(FIND(" – ",$CE1116)),LEFT($CE1116,FIND(" – ",$CE1116)-1),$CE1116),ProdTbl,5,0),""),BasketTbl,2,0),"کد ناشناخته"))</f>
        <v/>
      </c>
      <c r="CG1116" s="18">
        <f>IF($CE1116="","",IFERROR(VLOOKUP(IF(ISNUMBER(FIND(" – ",$CE1116)),LEFT($CE1116,FIND(" – ",$CE1116)-1),$CE1116),ProdTbl,3,0),"کد ناشناخته"))</f>
        <v/>
      </c>
      <c r="CH1116" s="22" t="n"/>
      <c r="CI1116" s="21" t="n"/>
    </row>
    <row r="1117">
      <c r="A1117" s="18">
        <f>IF($B1117="","",COUNTA($B$10:$B1117))</f>
        <v/>
      </c>
      <c r="B1117" s="19" t="n"/>
      <c r="C1117" s="20" t="n"/>
      <c r="D1117" s="19" t="n"/>
      <c r="E1117" s="18">
        <f>IF($D1117="","",IFERROR(VLOOKUP(IF(ISNUMBER(FIND(" – ",$D1117)),LEFT($D1117,FIND(" – ",$D1117)-1),$D1117),SellerTbl,2,0),"کد ناشناخته"))</f>
        <v/>
      </c>
      <c r="F1117" s="21" t="n"/>
      <c r="G1117" s="21" t="n"/>
      <c r="H1117" s="22" t="n"/>
      <c r="I1117" s="23">
        <f>IF(OR($F1117="",$G1117=""),"",$F1117-$G1117)</f>
        <v/>
      </c>
      <c r="J1117" s="18">
        <f>IF($I1117="","",IF(ABS($I1117)&lt;=0.01*$F1117,"√","×"))</f>
        <v/>
      </c>
      <c r="K1117" s="23">
        <f>IF(COUNT($Q1117,$V1117,$AA1117,$AF1117,$AK1117,$AP1117,$AU1117,$AZ1117,$BE1117,$BJ1117,$BO1117,$BT1117,$BY1117,$CD1117,$CI1117)=0,"",SUM($Q1117,$V1117,$AA1117,$AF1117,$AK1117,$AP1117,$AU1117,$AZ1117,$BE1117,$BJ1117,$BO1117,$BT1117,$BY1117,$CD1117,$CI1117))</f>
        <v/>
      </c>
      <c r="L1117" s="23">
        <f>IF(OR($F1117="",$K1117=""),"",$F1117-$K1117)</f>
        <v/>
      </c>
      <c r="M1117" s="20" t="n"/>
      <c r="N1117" s="18">
        <f>IF($M1117="","",IFERROR(VLOOKUP(IFERROR(VLOOKUP(IF(ISNUMBER(FIND(" – ",$M1117)),LEFT($M1117,FIND(" – ",$M1117)-1),$M1117),ProdTbl,5,0),""),BasketTbl,2,0),"کد ناشناخته"))</f>
        <v/>
      </c>
      <c r="O1117" s="18">
        <f>IF($M1117="","",IFERROR(VLOOKUP(IF(ISNUMBER(FIND(" – ",$M1117)),LEFT($M1117,FIND(" – ",$M1117)-1),$M1117),ProdTbl,3,0),"کد ناشناخته"))</f>
        <v/>
      </c>
      <c r="P1117" s="22" t="n"/>
      <c r="Q1117" s="21" t="n"/>
      <c r="R1117" s="20" t="n"/>
      <c r="S1117" s="18">
        <f>IF($R1117="","",IFERROR(VLOOKUP(IFERROR(VLOOKUP(IF(ISNUMBER(FIND(" – ",$R1117)),LEFT($R1117,FIND(" – ",$R1117)-1),$R1117),ProdTbl,5,0),""),BasketTbl,2,0),"کد ناشناخته"))</f>
        <v/>
      </c>
      <c r="T1117" s="18">
        <f>IF($R1117="","",IFERROR(VLOOKUP(IF(ISNUMBER(FIND(" – ",$R1117)),LEFT($R1117,FIND(" – ",$R1117)-1),$R1117),ProdTbl,3,0),"کد ناشناخته"))</f>
        <v/>
      </c>
      <c r="U1117" s="22" t="n"/>
      <c r="V1117" s="21" t="n"/>
      <c r="W1117" s="20" t="n"/>
      <c r="X1117" s="18">
        <f>IF($W1117="","",IFERROR(VLOOKUP(IFERROR(VLOOKUP(IF(ISNUMBER(FIND(" – ",$W1117)),LEFT($W1117,FIND(" – ",$W1117)-1),$W1117),ProdTbl,5,0),""),BasketTbl,2,0),"کد ناشناخته"))</f>
        <v/>
      </c>
      <c r="Y1117" s="18">
        <f>IF($W1117="","",IFERROR(VLOOKUP(IF(ISNUMBER(FIND(" – ",$W1117)),LEFT($W1117,FIND(" – ",$W1117)-1),$W1117),ProdTbl,3,0),"کد ناشناخته"))</f>
        <v/>
      </c>
      <c r="Z1117" s="22" t="n"/>
      <c r="AA1117" s="21" t="n"/>
      <c r="AB1117" s="20" t="n"/>
      <c r="AC1117" s="18">
        <f>IF($AB1117="","",IFERROR(VLOOKUP(IFERROR(VLOOKUP(IF(ISNUMBER(FIND(" – ",$AB1117)),LEFT($AB1117,FIND(" – ",$AB1117)-1),$AB1117),ProdTbl,5,0),""),BasketTbl,2,0),"کد ناشناخته"))</f>
        <v/>
      </c>
      <c r="AD1117" s="18">
        <f>IF($AB1117="","",IFERROR(VLOOKUP(IF(ISNUMBER(FIND(" – ",$AB1117)),LEFT($AB1117,FIND(" – ",$AB1117)-1),$AB1117),ProdTbl,3,0),"کد ناشناخته"))</f>
        <v/>
      </c>
      <c r="AE1117" s="22" t="n"/>
      <c r="AF1117" s="21" t="n"/>
      <c r="AG1117" s="20" t="n"/>
      <c r="AH1117" s="18">
        <f>IF($AG1117="","",IFERROR(VLOOKUP(IFERROR(VLOOKUP(IF(ISNUMBER(FIND(" – ",$AG1117)),LEFT($AG1117,FIND(" – ",$AG1117)-1),$AG1117),ProdTbl,5,0),""),BasketTbl,2,0),"کد ناشناخته"))</f>
        <v/>
      </c>
      <c r="AI1117" s="18">
        <f>IF($AG1117="","",IFERROR(VLOOKUP(IF(ISNUMBER(FIND(" – ",$AG1117)),LEFT($AG1117,FIND(" – ",$AG1117)-1),$AG1117),ProdTbl,3,0),"کد ناشناخته"))</f>
        <v/>
      </c>
      <c r="AJ1117" s="22" t="n"/>
      <c r="AK1117" s="21" t="n"/>
      <c r="AL1117" s="20" t="n"/>
      <c r="AM1117" s="18">
        <f>IF($AL1117="","",IFERROR(VLOOKUP(IFERROR(VLOOKUP(IF(ISNUMBER(FIND(" – ",$AL1117)),LEFT($AL1117,FIND(" – ",$AL1117)-1),$AL1117),ProdTbl,5,0),""),BasketTbl,2,0),"کد ناشناخته"))</f>
        <v/>
      </c>
      <c r="AN1117" s="18">
        <f>IF($AL1117="","",IFERROR(VLOOKUP(IF(ISNUMBER(FIND(" – ",$AL1117)),LEFT($AL1117,FIND(" – ",$AL1117)-1),$AL1117),ProdTbl,3,0),"کد ناشناخته"))</f>
        <v/>
      </c>
      <c r="AO1117" s="22" t="n"/>
      <c r="AP1117" s="21" t="n"/>
      <c r="AQ1117" s="20" t="n"/>
      <c r="AR1117" s="18">
        <f>IF($AQ1117="","",IFERROR(VLOOKUP(IFERROR(VLOOKUP(IF(ISNUMBER(FIND(" – ",$AQ1117)),LEFT($AQ1117,FIND(" – ",$AQ1117)-1),$AQ1117),ProdTbl,5,0),""),BasketTbl,2,0),"کد ناشناخته"))</f>
        <v/>
      </c>
      <c r="AS1117" s="18">
        <f>IF($AQ1117="","",IFERROR(VLOOKUP(IF(ISNUMBER(FIND(" – ",$AQ1117)),LEFT($AQ1117,FIND(" – ",$AQ1117)-1),$AQ1117),ProdTbl,3,0),"کد ناشناخته"))</f>
        <v/>
      </c>
      <c r="AT1117" s="22" t="n"/>
      <c r="AU1117" s="21" t="n"/>
      <c r="AV1117" s="20" t="n"/>
      <c r="AW1117" s="18">
        <f>IF($AV1117="","",IFERROR(VLOOKUP(IFERROR(VLOOKUP(IF(ISNUMBER(FIND(" – ",$AV1117)),LEFT($AV1117,FIND(" – ",$AV1117)-1),$AV1117),ProdTbl,5,0),""),BasketTbl,2,0),"کد ناشناخته"))</f>
        <v/>
      </c>
      <c r="AX1117" s="18">
        <f>IF($AV1117="","",IFERROR(VLOOKUP(IF(ISNUMBER(FIND(" – ",$AV1117)),LEFT($AV1117,FIND(" – ",$AV1117)-1),$AV1117),ProdTbl,3,0),"کد ناشناخته"))</f>
        <v/>
      </c>
      <c r="AY1117" s="22" t="n"/>
      <c r="AZ1117" s="21" t="n"/>
      <c r="BA1117" s="20" t="n"/>
      <c r="BB1117" s="18">
        <f>IF($BA1117="","",IFERROR(VLOOKUP(IFERROR(VLOOKUP(IF(ISNUMBER(FIND(" – ",$BA1117)),LEFT($BA1117,FIND(" – ",$BA1117)-1),$BA1117),ProdTbl,5,0),""),BasketTbl,2,0),"کد ناشناخته"))</f>
        <v/>
      </c>
      <c r="BC1117" s="18">
        <f>IF($BA1117="","",IFERROR(VLOOKUP(IF(ISNUMBER(FIND(" – ",$BA1117)),LEFT($BA1117,FIND(" – ",$BA1117)-1),$BA1117),ProdTbl,3,0),"کد ناشناخته"))</f>
        <v/>
      </c>
      <c r="BD1117" s="22" t="n"/>
      <c r="BE1117" s="21" t="n"/>
      <c r="BF1117" s="20" t="n"/>
      <c r="BG1117" s="18">
        <f>IF($BF1117="","",IFERROR(VLOOKUP(IFERROR(VLOOKUP(IF(ISNUMBER(FIND(" – ",$BF1117)),LEFT($BF1117,FIND(" – ",$BF1117)-1),$BF1117),ProdTbl,5,0),""),BasketTbl,2,0),"کد ناشناخته"))</f>
        <v/>
      </c>
      <c r="BH1117" s="18">
        <f>IF($BF1117="","",IFERROR(VLOOKUP(IF(ISNUMBER(FIND(" – ",$BF1117)),LEFT($BF1117,FIND(" – ",$BF1117)-1),$BF1117),ProdTbl,3,0),"کد ناشناخته"))</f>
        <v/>
      </c>
      <c r="BI1117" s="22" t="n"/>
      <c r="BJ1117" s="21" t="n"/>
      <c r="BK1117" s="20" t="n"/>
      <c r="BL1117" s="18">
        <f>IF($BK1117="","",IFERROR(VLOOKUP(IFERROR(VLOOKUP(IF(ISNUMBER(FIND(" – ",$BK1117)),LEFT($BK1117,FIND(" – ",$BK1117)-1),$BK1117),ProdTbl,5,0),""),BasketTbl,2,0),"کد ناشناخته"))</f>
        <v/>
      </c>
      <c r="BM1117" s="18">
        <f>IF($BK1117="","",IFERROR(VLOOKUP(IF(ISNUMBER(FIND(" – ",$BK1117)),LEFT($BK1117,FIND(" – ",$BK1117)-1),$BK1117),ProdTbl,3,0),"کد ناشناخته"))</f>
        <v/>
      </c>
      <c r="BN1117" s="22" t="n"/>
      <c r="BO1117" s="21" t="n"/>
      <c r="BP1117" s="20" t="n"/>
      <c r="BQ1117" s="18">
        <f>IF($BP1117="","",IFERROR(VLOOKUP(IFERROR(VLOOKUP(IF(ISNUMBER(FIND(" – ",$BP1117)),LEFT($BP1117,FIND(" – ",$BP1117)-1),$BP1117),ProdTbl,5,0),""),BasketTbl,2,0),"کد ناشناخته"))</f>
        <v/>
      </c>
      <c r="BR1117" s="18">
        <f>IF($BP1117="","",IFERROR(VLOOKUP(IF(ISNUMBER(FIND(" – ",$BP1117)),LEFT($BP1117,FIND(" – ",$BP1117)-1),$BP1117),ProdTbl,3,0),"کد ناشناخته"))</f>
        <v/>
      </c>
      <c r="BS1117" s="22" t="n"/>
      <c r="BT1117" s="21" t="n"/>
      <c r="BU1117" s="20" t="n"/>
      <c r="BV1117" s="18">
        <f>IF($BU1117="","",IFERROR(VLOOKUP(IFERROR(VLOOKUP(IF(ISNUMBER(FIND(" – ",$BU1117)),LEFT($BU1117,FIND(" – ",$BU1117)-1),$BU1117),ProdTbl,5,0),""),BasketTbl,2,0),"کد ناشناخته"))</f>
        <v/>
      </c>
      <c r="BW1117" s="18">
        <f>IF($BU1117="","",IFERROR(VLOOKUP(IF(ISNUMBER(FIND(" – ",$BU1117)),LEFT($BU1117,FIND(" – ",$BU1117)-1),$BU1117),ProdTbl,3,0),"کد ناشناخته"))</f>
        <v/>
      </c>
      <c r="BX1117" s="22" t="n"/>
      <c r="BY1117" s="21" t="n"/>
      <c r="BZ1117" s="20" t="n"/>
      <c r="CA1117" s="18">
        <f>IF($BZ1117="","",IFERROR(VLOOKUP(IFERROR(VLOOKUP(IF(ISNUMBER(FIND(" – ",$BZ1117)),LEFT($BZ1117,FIND(" – ",$BZ1117)-1),$BZ1117),ProdTbl,5,0),""),BasketTbl,2,0),"کد ناشناخته"))</f>
        <v/>
      </c>
      <c r="CB1117" s="18">
        <f>IF($BZ1117="","",IFERROR(VLOOKUP(IF(ISNUMBER(FIND(" – ",$BZ1117)),LEFT($BZ1117,FIND(" – ",$BZ1117)-1),$BZ1117),ProdTbl,3,0),"کد ناشناخته"))</f>
        <v/>
      </c>
      <c r="CC1117" s="22" t="n"/>
      <c r="CD1117" s="21" t="n"/>
      <c r="CE1117" s="20" t="n"/>
      <c r="CF1117" s="18">
        <f>IF($CE1117="","",IFERROR(VLOOKUP(IFERROR(VLOOKUP(IF(ISNUMBER(FIND(" – ",$CE1117)),LEFT($CE1117,FIND(" – ",$CE1117)-1),$CE1117),ProdTbl,5,0),""),BasketTbl,2,0),"کد ناشناخته"))</f>
        <v/>
      </c>
      <c r="CG1117" s="18">
        <f>IF($CE1117="","",IFERROR(VLOOKUP(IF(ISNUMBER(FIND(" – ",$CE1117)),LEFT($CE1117,FIND(" – ",$CE1117)-1),$CE1117),ProdTbl,3,0),"کد ناشناخته"))</f>
        <v/>
      </c>
      <c r="CH1117" s="22" t="n"/>
      <c r="CI1117" s="21" t="n"/>
    </row>
    <row r="1118">
      <c r="A1118" s="18">
        <f>IF($B1118="","",COUNTA($B$10:$B1118))</f>
        <v/>
      </c>
      <c r="B1118" s="19" t="n"/>
      <c r="C1118" s="20" t="n"/>
      <c r="D1118" s="19" t="n"/>
      <c r="E1118" s="18">
        <f>IF($D1118="","",IFERROR(VLOOKUP(IF(ISNUMBER(FIND(" – ",$D1118)),LEFT($D1118,FIND(" – ",$D1118)-1),$D1118),SellerTbl,2,0),"کد ناشناخته"))</f>
        <v/>
      </c>
      <c r="F1118" s="21" t="n"/>
      <c r="G1118" s="21" t="n"/>
      <c r="H1118" s="22" t="n"/>
      <c r="I1118" s="23">
        <f>IF(OR($F1118="",$G1118=""),"",$F1118-$G1118)</f>
        <v/>
      </c>
      <c r="J1118" s="18">
        <f>IF($I1118="","",IF(ABS($I1118)&lt;=0.01*$F1118,"√","×"))</f>
        <v/>
      </c>
      <c r="K1118" s="23">
        <f>IF(COUNT($Q1118,$V1118,$AA1118,$AF1118,$AK1118,$AP1118,$AU1118,$AZ1118,$BE1118,$BJ1118,$BO1118,$BT1118,$BY1118,$CD1118,$CI1118)=0,"",SUM($Q1118,$V1118,$AA1118,$AF1118,$AK1118,$AP1118,$AU1118,$AZ1118,$BE1118,$BJ1118,$BO1118,$BT1118,$BY1118,$CD1118,$CI1118))</f>
        <v/>
      </c>
      <c r="L1118" s="23">
        <f>IF(OR($F1118="",$K1118=""),"",$F1118-$K1118)</f>
        <v/>
      </c>
      <c r="M1118" s="20" t="n"/>
      <c r="N1118" s="18">
        <f>IF($M1118="","",IFERROR(VLOOKUP(IFERROR(VLOOKUP(IF(ISNUMBER(FIND(" – ",$M1118)),LEFT($M1118,FIND(" – ",$M1118)-1),$M1118),ProdTbl,5,0),""),BasketTbl,2,0),"کد ناشناخته"))</f>
        <v/>
      </c>
      <c r="O1118" s="18">
        <f>IF($M1118="","",IFERROR(VLOOKUP(IF(ISNUMBER(FIND(" – ",$M1118)),LEFT($M1118,FIND(" – ",$M1118)-1),$M1118),ProdTbl,3,0),"کد ناشناخته"))</f>
        <v/>
      </c>
      <c r="P1118" s="22" t="n"/>
      <c r="Q1118" s="21" t="n"/>
      <c r="R1118" s="20" t="n"/>
      <c r="S1118" s="18">
        <f>IF($R1118="","",IFERROR(VLOOKUP(IFERROR(VLOOKUP(IF(ISNUMBER(FIND(" – ",$R1118)),LEFT($R1118,FIND(" – ",$R1118)-1),$R1118),ProdTbl,5,0),""),BasketTbl,2,0),"کد ناشناخته"))</f>
        <v/>
      </c>
      <c r="T1118" s="18">
        <f>IF($R1118="","",IFERROR(VLOOKUP(IF(ISNUMBER(FIND(" – ",$R1118)),LEFT($R1118,FIND(" – ",$R1118)-1),$R1118),ProdTbl,3,0),"کد ناشناخته"))</f>
        <v/>
      </c>
      <c r="U1118" s="22" t="n"/>
      <c r="V1118" s="21" t="n"/>
      <c r="W1118" s="20" t="n"/>
      <c r="X1118" s="18">
        <f>IF($W1118="","",IFERROR(VLOOKUP(IFERROR(VLOOKUP(IF(ISNUMBER(FIND(" – ",$W1118)),LEFT($W1118,FIND(" – ",$W1118)-1),$W1118),ProdTbl,5,0),""),BasketTbl,2,0),"کد ناشناخته"))</f>
        <v/>
      </c>
      <c r="Y1118" s="18">
        <f>IF($W1118="","",IFERROR(VLOOKUP(IF(ISNUMBER(FIND(" – ",$W1118)),LEFT($W1118,FIND(" – ",$W1118)-1),$W1118),ProdTbl,3,0),"کد ناشناخته"))</f>
        <v/>
      </c>
      <c r="Z1118" s="22" t="n"/>
      <c r="AA1118" s="21" t="n"/>
      <c r="AB1118" s="20" t="n"/>
      <c r="AC1118" s="18">
        <f>IF($AB1118="","",IFERROR(VLOOKUP(IFERROR(VLOOKUP(IF(ISNUMBER(FIND(" – ",$AB1118)),LEFT($AB1118,FIND(" – ",$AB1118)-1),$AB1118),ProdTbl,5,0),""),BasketTbl,2,0),"کد ناشناخته"))</f>
        <v/>
      </c>
      <c r="AD1118" s="18">
        <f>IF($AB1118="","",IFERROR(VLOOKUP(IF(ISNUMBER(FIND(" – ",$AB1118)),LEFT($AB1118,FIND(" – ",$AB1118)-1),$AB1118),ProdTbl,3,0),"کد ناشناخته"))</f>
        <v/>
      </c>
      <c r="AE1118" s="22" t="n"/>
      <c r="AF1118" s="21" t="n"/>
      <c r="AG1118" s="20" t="n"/>
      <c r="AH1118" s="18">
        <f>IF($AG1118="","",IFERROR(VLOOKUP(IFERROR(VLOOKUP(IF(ISNUMBER(FIND(" – ",$AG1118)),LEFT($AG1118,FIND(" – ",$AG1118)-1),$AG1118),ProdTbl,5,0),""),BasketTbl,2,0),"کد ناشناخته"))</f>
        <v/>
      </c>
      <c r="AI1118" s="18">
        <f>IF($AG1118="","",IFERROR(VLOOKUP(IF(ISNUMBER(FIND(" – ",$AG1118)),LEFT($AG1118,FIND(" – ",$AG1118)-1),$AG1118),ProdTbl,3,0),"کد ناشناخته"))</f>
        <v/>
      </c>
      <c r="AJ1118" s="22" t="n"/>
      <c r="AK1118" s="21" t="n"/>
      <c r="AL1118" s="20" t="n"/>
      <c r="AM1118" s="18">
        <f>IF($AL1118="","",IFERROR(VLOOKUP(IFERROR(VLOOKUP(IF(ISNUMBER(FIND(" – ",$AL1118)),LEFT($AL1118,FIND(" – ",$AL1118)-1),$AL1118),ProdTbl,5,0),""),BasketTbl,2,0),"کد ناشناخته"))</f>
        <v/>
      </c>
      <c r="AN1118" s="18">
        <f>IF($AL1118="","",IFERROR(VLOOKUP(IF(ISNUMBER(FIND(" – ",$AL1118)),LEFT($AL1118,FIND(" – ",$AL1118)-1),$AL1118),ProdTbl,3,0),"کد ناشناخته"))</f>
        <v/>
      </c>
      <c r="AO1118" s="22" t="n"/>
      <c r="AP1118" s="21" t="n"/>
      <c r="AQ1118" s="20" t="n"/>
      <c r="AR1118" s="18">
        <f>IF($AQ1118="","",IFERROR(VLOOKUP(IFERROR(VLOOKUP(IF(ISNUMBER(FIND(" – ",$AQ1118)),LEFT($AQ1118,FIND(" – ",$AQ1118)-1),$AQ1118),ProdTbl,5,0),""),BasketTbl,2,0),"کد ناشناخته"))</f>
        <v/>
      </c>
      <c r="AS1118" s="18">
        <f>IF($AQ1118="","",IFERROR(VLOOKUP(IF(ISNUMBER(FIND(" – ",$AQ1118)),LEFT($AQ1118,FIND(" – ",$AQ1118)-1),$AQ1118),ProdTbl,3,0),"کد ناشناخته"))</f>
        <v/>
      </c>
      <c r="AT1118" s="22" t="n"/>
      <c r="AU1118" s="21" t="n"/>
      <c r="AV1118" s="20" t="n"/>
      <c r="AW1118" s="18">
        <f>IF($AV1118="","",IFERROR(VLOOKUP(IFERROR(VLOOKUP(IF(ISNUMBER(FIND(" – ",$AV1118)),LEFT($AV1118,FIND(" – ",$AV1118)-1),$AV1118),ProdTbl,5,0),""),BasketTbl,2,0),"کد ناشناخته"))</f>
        <v/>
      </c>
      <c r="AX1118" s="18">
        <f>IF($AV1118="","",IFERROR(VLOOKUP(IF(ISNUMBER(FIND(" – ",$AV1118)),LEFT($AV1118,FIND(" – ",$AV1118)-1),$AV1118),ProdTbl,3,0),"کد ناشناخته"))</f>
        <v/>
      </c>
      <c r="AY1118" s="22" t="n"/>
      <c r="AZ1118" s="21" t="n"/>
      <c r="BA1118" s="20" t="n"/>
      <c r="BB1118" s="18">
        <f>IF($BA1118="","",IFERROR(VLOOKUP(IFERROR(VLOOKUP(IF(ISNUMBER(FIND(" – ",$BA1118)),LEFT($BA1118,FIND(" – ",$BA1118)-1),$BA1118),ProdTbl,5,0),""),BasketTbl,2,0),"کد ناشناخته"))</f>
        <v/>
      </c>
      <c r="BC1118" s="18">
        <f>IF($BA1118="","",IFERROR(VLOOKUP(IF(ISNUMBER(FIND(" – ",$BA1118)),LEFT($BA1118,FIND(" – ",$BA1118)-1),$BA1118),ProdTbl,3,0),"کد ناشناخته"))</f>
        <v/>
      </c>
      <c r="BD1118" s="22" t="n"/>
      <c r="BE1118" s="21" t="n"/>
      <c r="BF1118" s="20" t="n"/>
      <c r="BG1118" s="18">
        <f>IF($BF1118="","",IFERROR(VLOOKUP(IFERROR(VLOOKUP(IF(ISNUMBER(FIND(" – ",$BF1118)),LEFT($BF1118,FIND(" – ",$BF1118)-1),$BF1118),ProdTbl,5,0),""),BasketTbl,2,0),"کد ناشناخته"))</f>
        <v/>
      </c>
      <c r="BH1118" s="18">
        <f>IF($BF1118="","",IFERROR(VLOOKUP(IF(ISNUMBER(FIND(" – ",$BF1118)),LEFT($BF1118,FIND(" – ",$BF1118)-1),$BF1118),ProdTbl,3,0),"کد ناشناخته"))</f>
        <v/>
      </c>
      <c r="BI1118" s="22" t="n"/>
      <c r="BJ1118" s="21" t="n"/>
      <c r="BK1118" s="20" t="n"/>
      <c r="BL1118" s="18">
        <f>IF($BK1118="","",IFERROR(VLOOKUP(IFERROR(VLOOKUP(IF(ISNUMBER(FIND(" – ",$BK1118)),LEFT($BK1118,FIND(" – ",$BK1118)-1),$BK1118),ProdTbl,5,0),""),BasketTbl,2,0),"کد ناشناخته"))</f>
        <v/>
      </c>
      <c r="BM1118" s="18">
        <f>IF($BK1118="","",IFERROR(VLOOKUP(IF(ISNUMBER(FIND(" – ",$BK1118)),LEFT($BK1118,FIND(" – ",$BK1118)-1),$BK1118),ProdTbl,3,0),"کد ناشناخته"))</f>
        <v/>
      </c>
      <c r="BN1118" s="22" t="n"/>
      <c r="BO1118" s="21" t="n"/>
      <c r="BP1118" s="20" t="n"/>
      <c r="BQ1118" s="18">
        <f>IF($BP1118="","",IFERROR(VLOOKUP(IFERROR(VLOOKUP(IF(ISNUMBER(FIND(" – ",$BP1118)),LEFT($BP1118,FIND(" – ",$BP1118)-1),$BP1118),ProdTbl,5,0),""),BasketTbl,2,0),"کد ناشناخته"))</f>
        <v/>
      </c>
      <c r="BR1118" s="18">
        <f>IF($BP1118="","",IFERROR(VLOOKUP(IF(ISNUMBER(FIND(" – ",$BP1118)),LEFT($BP1118,FIND(" – ",$BP1118)-1),$BP1118),ProdTbl,3,0),"کد ناشناخته"))</f>
        <v/>
      </c>
      <c r="BS1118" s="22" t="n"/>
      <c r="BT1118" s="21" t="n"/>
      <c r="BU1118" s="20" t="n"/>
      <c r="BV1118" s="18">
        <f>IF($BU1118="","",IFERROR(VLOOKUP(IFERROR(VLOOKUP(IF(ISNUMBER(FIND(" – ",$BU1118)),LEFT($BU1118,FIND(" – ",$BU1118)-1),$BU1118),ProdTbl,5,0),""),BasketTbl,2,0),"کد ناشناخته"))</f>
        <v/>
      </c>
      <c r="BW1118" s="18">
        <f>IF($BU1118="","",IFERROR(VLOOKUP(IF(ISNUMBER(FIND(" – ",$BU1118)),LEFT($BU1118,FIND(" – ",$BU1118)-1),$BU1118),ProdTbl,3,0),"کد ناشناخته"))</f>
        <v/>
      </c>
      <c r="BX1118" s="22" t="n"/>
      <c r="BY1118" s="21" t="n"/>
      <c r="BZ1118" s="20" t="n"/>
      <c r="CA1118" s="18">
        <f>IF($BZ1118="","",IFERROR(VLOOKUP(IFERROR(VLOOKUP(IF(ISNUMBER(FIND(" – ",$BZ1118)),LEFT($BZ1118,FIND(" – ",$BZ1118)-1),$BZ1118),ProdTbl,5,0),""),BasketTbl,2,0),"کد ناشناخته"))</f>
        <v/>
      </c>
      <c r="CB1118" s="18">
        <f>IF($BZ1118="","",IFERROR(VLOOKUP(IF(ISNUMBER(FIND(" – ",$BZ1118)),LEFT($BZ1118,FIND(" – ",$BZ1118)-1),$BZ1118),ProdTbl,3,0),"کد ناشناخته"))</f>
        <v/>
      </c>
      <c r="CC1118" s="22" t="n"/>
      <c r="CD1118" s="21" t="n"/>
      <c r="CE1118" s="20" t="n"/>
      <c r="CF1118" s="18">
        <f>IF($CE1118="","",IFERROR(VLOOKUP(IFERROR(VLOOKUP(IF(ISNUMBER(FIND(" – ",$CE1118)),LEFT($CE1118,FIND(" – ",$CE1118)-1),$CE1118),ProdTbl,5,0),""),BasketTbl,2,0),"کد ناشناخته"))</f>
        <v/>
      </c>
      <c r="CG1118" s="18">
        <f>IF($CE1118="","",IFERROR(VLOOKUP(IF(ISNUMBER(FIND(" – ",$CE1118)),LEFT($CE1118,FIND(" – ",$CE1118)-1),$CE1118),ProdTbl,3,0),"کد ناشناخته"))</f>
        <v/>
      </c>
      <c r="CH1118" s="22" t="n"/>
      <c r="CI1118" s="21" t="n"/>
    </row>
    <row r="1119">
      <c r="A1119" s="18">
        <f>IF($B1119="","",COUNTA($B$10:$B1119))</f>
        <v/>
      </c>
      <c r="B1119" s="19" t="n"/>
      <c r="C1119" s="20" t="n"/>
      <c r="D1119" s="19" t="n"/>
      <c r="E1119" s="18">
        <f>IF($D1119="","",IFERROR(VLOOKUP(IF(ISNUMBER(FIND(" – ",$D1119)),LEFT($D1119,FIND(" – ",$D1119)-1),$D1119),SellerTbl,2,0),"کد ناشناخته"))</f>
        <v/>
      </c>
      <c r="F1119" s="21" t="n"/>
      <c r="G1119" s="21" t="n"/>
      <c r="H1119" s="22" t="n"/>
      <c r="I1119" s="23">
        <f>IF(OR($F1119="",$G1119=""),"",$F1119-$G1119)</f>
        <v/>
      </c>
      <c r="J1119" s="18">
        <f>IF($I1119="","",IF(ABS($I1119)&lt;=0.01*$F1119,"√","×"))</f>
        <v/>
      </c>
      <c r="K1119" s="23">
        <f>IF(COUNT($Q1119,$V1119,$AA1119,$AF1119,$AK1119,$AP1119,$AU1119,$AZ1119,$BE1119,$BJ1119,$BO1119,$BT1119,$BY1119,$CD1119,$CI1119)=0,"",SUM($Q1119,$V1119,$AA1119,$AF1119,$AK1119,$AP1119,$AU1119,$AZ1119,$BE1119,$BJ1119,$BO1119,$BT1119,$BY1119,$CD1119,$CI1119))</f>
        <v/>
      </c>
      <c r="L1119" s="23">
        <f>IF(OR($F1119="",$K1119=""),"",$F1119-$K1119)</f>
        <v/>
      </c>
      <c r="M1119" s="20" t="n"/>
      <c r="N1119" s="18">
        <f>IF($M1119="","",IFERROR(VLOOKUP(IFERROR(VLOOKUP(IF(ISNUMBER(FIND(" – ",$M1119)),LEFT($M1119,FIND(" – ",$M1119)-1),$M1119),ProdTbl,5,0),""),BasketTbl,2,0),"کد ناشناخته"))</f>
        <v/>
      </c>
      <c r="O1119" s="18">
        <f>IF($M1119="","",IFERROR(VLOOKUP(IF(ISNUMBER(FIND(" – ",$M1119)),LEFT($M1119,FIND(" – ",$M1119)-1),$M1119),ProdTbl,3,0),"کد ناشناخته"))</f>
        <v/>
      </c>
      <c r="P1119" s="22" t="n"/>
      <c r="Q1119" s="21" t="n"/>
      <c r="R1119" s="20" t="n"/>
      <c r="S1119" s="18">
        <f>IF($R1119="","",IFERROR(VLOOKUP(IFERROR(VLOOKUP(IF(ISNUMBER(FIND(" – ",$R1119)),LEFT($R1119,FIND(" – ",$R1119)-1),$R1119),ProdTbl,5,0),""),BasketTbl,2,0),"کد ناشناخته"))</f>
        <v/>
      </c>
      <c r="T1119" s="18">
        <f>IF($R1119="","",IFERROR(VLOOKUP(IF(ISNUMBER(FIND(" – ",$R1119)),LEFT($R1119,FIND(" – ",$R1119)-1),$R1119),ProdTbl,3,0),"کد ناشناخته"))</f>
        <v/>
      </c>
      <c r="U1119" s="22" t="n"/>
      <c r="V1119" s="21" t="n"/>
      <c r="W1119" s="20" t="n"/>
      <c r="X1119" s="18">
        <f>IF($W1119="","",IFERROR(VLOOKUP(IFERROR(VLOOKUP(IF(ISNUMBER(FIND(" – ",$W1119)),LEFT($W1119,FIND(" – ",$W1119)-1),$W1119),ProdTbl,5,0),""),BasketTbl,2,0),"کد ناشناخته"))</f>
        <v/>
      </c>
      <c r="Y1119" s="18">
        <f>IF($W1119="","",IFERROR(VLOOKUP(IF(ISNUMBER(FIND(" – ",$W1119)),LEFT($W1119,FIND(" – ",$W1119)-1),$W1119),ProdTbl,3,0),"کد ناشناخته"))</f>
        <v/>
      </c>
      <c r="Z1119" s="22" t="n"/>
      <c r="AA1119" s="21" t="n"/>
      <c r="AB1119" s="20" t="n"/>
      <c r="AC1119" s="18">
        <f>IF($AB1119="","",IFERROR(VLOOKUP(IFERROR(VLOOKUP(IF(ISNUMBER(FIND(" – ",$AB1119)),LEFT($AB1119,FIND(" – ",$AB1119)-1),$AB1119),ProdTbl,5,0),""),BasketTbl,2,0),"کد ناشناخته"))</f>
        <v/>
      </c>
      <c r="AD1119" s="18">
        <f>IF($AB1119="","",IFERROR(VLOOKUP(IF(ISNUMBER(FIND(" – ",$AB1119)),LEFT($AB1119,FIND(" – ",$AB1119)-1),$AB1119),ProdTbl,3,0),"کد ناشناخته"))</f>
        <v/>
      </c>
      <c r="AE1119" s="22" t="n"/>
      <c r="AF1119" s="21" t="n"/>
      <c r="AG1119" s="20" t="n"/>
      <c r="AH1119" s="18">
        <f>IF($AG1119="","",IFERROR(VLOOKUP(IFERROR(VLOOKUP(IF(ISNUMBER(FIND(" – ",$AG1119)),LEFT($AG1119,FIND(" – ",$AG1119)-1),$AG1119),ProdTbl,5,0),""),BasketTbl,2,0),"کد ناشناخته"))</f>
        <v/>
      </c>
      <c r="AI1119" s="18">
        <f>IF($AG1119="","",IFERROR(VLOOKUP(IF(ISNUMBER(FIND(" – ",$AG1119)),LEFT($AG1119,FIND(" – ",$AG1119)-1),$AG1119),ProdTbl,3,0),"کد ناشناخته"))</f>
        <v/>
      </c>
      <c r="AJ1119" s="22" t="n"/>
      <c r="AK1119" s="21" t="n"/>
      <c r="AL1119" s="20" t="n"/>
      <c r="AM1119" s="18">
        <f>IF($AL1119="","",IFERROR(VLOOKUP(IFERROR(VLOOKUP(IF(ISNUMBER(FIND(" – ",$AL1119)),LEFT($AL1119,FIND(" – ",$AL1119)-1),$AL1119),ProdTbl,5,0),""),BasketTbl,2,0),"کد ناشناخته"))</f>
        <v/>
      </c>
      <c r="AN1119" s="18">
        <f>IF($AL1119="","",IFERROR(VLOOKUP(IF(ISNUMBER(FIND(" – ",$AL1119)),LEFT($AL1119,FIND(" – ",$AL1119)-1),$AL1119),ProdTbl,3,0),"کد ناشناخته"))</f>
        <v/>
      </c>
      <c r="AO1119" s="22" t="n"/>
      <c r="AP1119" s="21" t="n"/>
      <c r="AQ1119" s="20" t="n"/>
      <c r="AR1119" s="18">
        <f>IF($AQ1119="","",IFERROR(VLOOKUP(IFERROR(VLOOKUP(IF(ISNUMBER(FIND(" – ",$AQ1119)),LEFT($AQ1119,FIND(" – ",$AQ1119)-1),$AQ1119),ProdTbl,5,0),""),BasketTbl,2,0),"کد ناشناخته"))</f>
        <v/>
      </c>
      <c r="AS1119" s="18">
        <f>IF($AQ1119="","",IFERROR(VLOOKUP(IF(ISNUMBER(FIND(" – ",$AQ1119)),LEFT($AQ1119,FIND(" – ",$AQ1119)-1),$AQ1119),ProdTbl,3,0),"کد ناشناخته"))</f>
        <v/>
      </c>
      <c r="AT1119" s="22" t="n"/>
      <c r="AU1119" s="21" t="n"/>
      <c r="AV1119" s="20" t="n"/>
      <c r="AW1119" s="18">
        <f>IF($AV1119="","",IFERROR(VLOOKUP(IFERROR(VLOOKUP(IF(ISNUMBER(FIND(" – ",$AV1119)),LEFT($AV1119,FIND(" – ",$AV1119)-1),$AV1119),ProdTbl,5,0),""),BasketTbl,2,0),"کد ناشناخته"))</f>
        <v/>
      </c>
      <c r="AX1119" s="18">
        <f>IF($AV1119="","",IFERROR(VLOOKUP(IF(ISNUMBER(FIND(" – ",$AV1119)),LEFT($AV1119,FIND(" – ",$AV1119)-1),$AV1119),ProdTbl,3,0),"کد ناشناخته"))</f>
        <v/>
      </c>
      <c r="AY1119" s="22" t="n"/>
      <c r="AZ1119" s="21" t="n"/>
      <c r="BA1119" s="20" t="n"/>
      <c r="BB1119" s="18">
        <f>IF($BA1119="","",IFERROR(VLOOKUP(IFERROR(VLOOKUP(IF(ISNUMBER(FIND(" – ",$BA1119)),LEFT($BA1119,FIND(" – ",$BA1119)-1),$BA1119),ProdTbl,5,0),""),BasketTbl,2,0),"کد ناشناخته"))</f>
        <v/>
      </c>
      <c r="BC1119" s="18">
        <f>IF($BA1119="","",IFERROR(VLOOKUP(IF(ISNUMBER(FIND(" – ",$BA1119)),LEFT($BA1119,FIND(" – ",$BA1119)-1),$BA1119),ProdTbl,3,0),"کد ناشناخته"))</f>
        <v/>
      </c>
      <c r="BD1119" s="22" t="n"/>
      <c r="BE1119" s="21" t="n"/>
      <c r="BF1119" s="20" t="n"/>
      <c r="BG1119" s="18">
        <f>IF($BF1119="","",IFERROR(VLOOKUP(IFERROR(VLOOKUP(IF(ISNUMBER(FIND(" – ",$BF1119)),LEFT($BF1119,FIND(" – ",$BF1119)-1),$BF1119),ProdTbl,5,0),""),BasketTbl,2,0),"کد ناشناخته"))</f>
        <v/>
      </c>
      <c r="BH1119" s="18">
        <f>IF($BF1119="","",IFERROR(VLOOKUP(IF(ISNUMBER(FIND(" – ",$BF1119)),LEFT($BF1119,FIND(" – ",$BF1119)-1),$BF1119),ProdTbl,3,0),"کد ناشناخته"))</f>
        <v/>
      </c>
      <c r="BI1119" s="22" t="n"/>
      <c r="BJ1119" s="21" t="n"/>
      <c r="BK1119" s="20" t="n"/>
      <c r="BL1119" s="18">
        <f>IF($BK1119="","",IFERROR(VLOOKUP(IFERROR(VLOOKUP(IF(ISNUMBER(FIND(" – ",$BK1119)),LEFT($BK1119,FIND(" – ",$BK1119)-1),$BK1119),ProdTbl,5,0),""),BasketTbl,2,0),"کد ناشناخته"))</f>
        <v/>
      </c>
      <c r="BM1119" s="18">
        <f>IF($BK1119="","",IFERROR(VLOOKUP(IF(ISNUMBER(FIND(" – ",$BK1119)),LEFT($BK1119,FIND(" – ",$BK1119)-1),$BK1119),ProdTbl,3,0),"کد ناشناخته"))</f>
        <v/>
      </c>
      <c r="BN1119" s="22" t="n"/>
      <c r="BO1119" s="21" t="n"/>
      <c r="BP1119" s="20" t="n"/>
      <c r="BQ1119" s="18">
        <f>IF($BP1119="","",IFERROR(VLOOKUP(IFERROR(VLOOKUP(IF(ISNUMBER(FIND(" – ",$BP1119)),LEFT($BP1119,FIND(" – ",$BP1119)-1),$BP1119),ProdTbl,5,0),""),BasketTbl,2,0),"کد ناشناخته"))</f>
        <v/>
      </c>
      <c r="BR1119" s="18">
        <f>IF($BP1119="","",IFERROR(VLOOKUP(IF(ISNUMBER(FIND(" – ",$BP1119)),LEFT($BP1119,FIND(" – ",$BP1119)-1),$BP1119),ProdTbl,3,0),"کد ناشناخته"))</f>
        <v/>
      </c>
      <c r="BS1119" s="22" t="n"/>
      <c r="BT1119" s="21" t="n"/>
      <c r="BU1119" s="20" t="n"/>
      <c r="BV1119" s="18">
        <f>IF($BU1119="","",IFERROR(VLOOKUP(IFERROR(VLOOKUP(IF(ISNUMBER(FIND(" – ",$BU1119)),LEFT($BU1119,FIND(" – ",$BU1119)-1),$BU1119),ProdTbl,5,0),""),BasketTbl,2,0),"کد ناشناخته"))</f>
        <v/>
      </c>
      <c r="BW1119" s="18">
        <f>IF($BU1119="","",IFERROR(VLOOKUP(IF(ISNUMBER(FIND(" – ",$BU1119)),LEFT($BU1119,FIND(" – ",$BU1119)-1),$BU1119),ProdTbl,3,0),"کد ناشناخته"))</f>
        <v/>
      </c>
      <c r="BX1119" s="22" t="n"/>
      <c r="BY1119" s="21" t="n"/>
      <c r="BZ1119" s="20" t="n"/>
      <c r="CA1119" s="18">
        <f>IF($BZ1119="","",IFERROR(VLOOKUP(IFERROR(VLOOKUP(IF(ISNUMBER(FIND(" – ",$BZ1119)),LEFT($BZ1119,FIND(" – ",$BZ1119)-1),$BZ1119),ProdTbl,5,0),""),BasketTbl,2,0),"کد ناشناخته"))</f>
        <v/>
      </c>
      <c r="CB1119" s="18">
        <f>IF($BZ1119="","",IFERROR(VLOOKUP(IF(ISNUMBER(FIND(" – ",$BZ1119)),LEFT($BZ1119,FIND(" – ",$BZ1119)-1),$BZ1119),ProdTbl,3,0),"کد ناشناخته"))</f>
        <v/>
      </c>
      <c r="CC1119" s="22" t="n"/>
      <c r="CD1119" s="21" t="n"/>
      <c r="CE1119" s="20" t="n"/>
      <c r="CF1119" s="18">
        <f>IF($CE1119="","",IFERROR(VLOOKUP(IFERROR(VLOOKUP(IF(ISNUMBER(FIND(" – ",$CE1119)),LEFT($CE1119,FIND(" – ",$CE1119)-1),$CE1119),ProdTbl,5,0),""),BasketTbl,2,0),"کد ناشناخته"))</f>
        <v/>
      </c>
      <c r="CG1119" s="18">
        <f>IF($CE1119="","",IFERROR(VLOOKUP(IF(ISNUMBER(FIND(" – ",$CE1119)),LEFT($CE1119,FIND(" – ",$CE1119)-1),$CE1119),ProdTbl,3,0),"کد ناشناخته"))</f>
        <v/>
      </c>
      <c r="CH1119" s="22" t="n"/>
      <c r="CI1119" s="21" t="n"/>
    </row>
    <row r="1120">
      <c r="A1120" s="18">
        <f>IF($B1120="","",COUNTA($B$10:$B1120))</f>
        <v/>
      </c>
      <c r="B1120" s="19" t="n"/>
      <c r="C1120" s="20" t="n"/>
      <c r="D1120" s="19" t="n"/>
      <c r="E1120" s="18">
        <f>IF($D1120="","",IFERROR(VLOOKUP(IF(ISNUMBER(FIND(" – ",$D1120)),LEFT($D1120,FIND(" – ",$D1120)-1),$D1120),SellerTbl,2,0),"کد ناشناخته"))</f>
        <v/>
      </c>
      <c r="F1120" s="21" t="n"/>
      <c r="G1120" s="21" t="n"/>
      <c r="H1120" s="22" t="n"/>
      <c r="I1120" s="23">
        <f>IF(OR($F1120="",$G1120=""),"",$F1120-$G1120)</f>
        <v/>
      </c>
      <c r="J1120" s="18">
        <f>IF($I1120="","",IF(ABS($I1120)&lt;=0.01*$F1120,"√","×"))</f>
        <v/>
      </c>
      <c r="K1120" s="23">
        <f>IF(COUNT($Q1120,$V1120,$AA1120,$AF1120,$AK1120,$AP1120,$AU1120,$AZ1120,$BE1120,$BJ1120,$BO1120,$BT1120,$BY1120,$CD1120,$CI1120)=0,"",SUM($Q1120,$V1120,$AA1120,$AF1120,$AK1120,$AP1120,$AU1120,$AZ1120,$BE1120,$BJ1120,$BO1120,$BT1120,$BY1120,$CD1120,$CI1120))</f>
        <v/>
      </c>
      <c r="L1120" s="23">
        <f>IF(OR($F1120="",$K1120=""),"",$F1120-$K1120)</f>
        <v/>
      </c>
      <c r="M1120" s="20" t="n"/>
      <c r="N1120" s="18">
        <f>IF($M1120="","",IFERROR(VLOOKUP(IFERROR(VLOOKUP(IF(ISNUMBER(FIND(" – ",$M1120)),LEFT($M1120,FIND(" – ",$M1120)-1),$M1120),ProdTbl,5,0),""),BasketTbl,2,0),"کد ناشناخته"))</f>
        <v/>
      </c>
      <c r="O1120" s="18">
        <f>IF($M1120="","",IFERROR(VLOOKUP(IF(ISNUMBER(FIND(" – ",$M1120)),LEFT($M1120,FIND(" – ",$M1120)-1),$M1120),ProdTbl,3,0),"کد ناشناخته"))</f>
        <v/>
      </c>
      <c r="P1120" s="22" t="n"/>
      <c r="Q1120" s="21" t="n"/>
      <c r="R1120" s="20" t="n"/>
      <c r="S1120" s="18">
        <f>IF($R1120="","",IFERROR(VLOOKUP(IFERROR(VLOOKUP(IF(ISNUMBER(FIND(" – ",$R1120)),LEFT($R1120,FIND(" – ",$R1120)-1),$R1120),ProdTbl,5,0),""),BasketTbl,2,0),"کد ناشناخته"))</f>
        <v/>
      </c>
      <c r="T1120" s="18">
        <f>IF($R1120="","",IFERROR(VLOOKUP(IF(ISNUMBER(FIND(" – ",$R1120)),LEFT($R1120,FIND(" – ",$R1120)-1),$R1120),ProdTbl,3,0),"کد ناشناخته"))</f>
        <v/>
      </c>
      <c r="U1120" s="22" t="n"/>
      <c r="V1120" s="21" t="n"/>
      <c r="W1120" s="20" t="n"/>
      <c r="X1120" s="18">
        <f>IF($W1120="","",IFERROR(VLOOKUP(IFERROR(VLOOKUP(IF(ISNUMBER(FIND(" – ",$W1120)),LEFT($W1120,FIND(" – ",$W1120)-1),$W1120),ProdTbl,5,0),""),BasketTbl,2,0),"کد ناشناخته"))</f>
        <v/>
      </c>
      <c r="Y1120" s="18">
        <f>IF($W1120="","",IFERROR(VLOOKUP(IF(ISNUMBER(FIND(" – ",$W1120)),LEFT($W1120,FIND(" – ",$W1120)-1),$W1120),ProdTbl,3,0),"کد ناشناخته"))</f>
        <v/>
      </c>
      <c r="Z1120" s="22" t="n"/>
      <c r="AA1120" s="21" t="n"/>
      <c r="AB1120" s="20" t="n"/>
      <c r="AC1120" s="18">
        <f>IF($AB1120="","",IFERROR(VLOOKUP(IFERROR(VLOOKUP(IF(ISNUMBER(FIND(" – ",$AB1120)),LEFT($AB1120,FIND(" – ",$AB1120)-1),$AB1120),ProdTbl,5,0),""),BasketTbl,2,0),"کد ناشناخته"))</f>
        <v/>
      </c>
      <c r="AD1120" s="18">
        <f>IF($AB1120="","",IFERROR(VLOOKUP(IF(ISNUMBER(FIND(" – ",$AB1120)),LEFT($AB1120,FIND(" – ",$AB1120)-1),$AB1120),ProdTbl,3,0),"کد ناشناخته"))</f>
        <v/>
      </c>
      <c r="AE1120" s="22" t="n"/>
      <c r="AF1120" s="21" t="n"/>
      <c r="AG1120" s="20" t="n"/>
      <c r="AH1120" s="18">
        <f>IF($AG1120="","",IFERROR(VLOOKUP(IFERROR(VLOOKUP(IF(ISNUMBER(FIND(" – ",$AG1120)),LEFT($AG1120,FIND(" – ",$AG1120)-1),$AG1120),ProdTbl,5,0),""),BasketTbl,2,0),"کد ناشناخته"))</f>
        <v/>
      </c>
      <c r="AI1120" s="18">
        <f>IF($AG1120="","",IFERROR(VLOOKUP(IF(ISNUMBER(FIND(" – ",$AG1120)),LEFT($AG1120,FIND(" – ",$AG1120)-1),$AG1120),ProdTbl,3,0),"کد ناشناخته"))</f>
        <v/>
      </c>
      <c r="AJ1120" s="22" t="n"/>
      <c r="AK1120" s="21" t="n"/>
      <c r="AL1120" s="20" t="n"/>
      <c r="AM1120" s="18">
        <f>IF($AL1120="","",IFERROR(VLOOKUP(IFERROR(VLOOKUP(IF(ISNUMBER(FIND(" – ",$AL1120)),LEFT($AL1120,FIND(" – ",$AL1120)-1),$AL1120),ProdTbl,5,0),""),BasketTbl,2,0),"کد ناشناخته"))</f>
        <v/>
      </c>
      <c r="AN1120" s="18">
        <f>IF($AL1120="","",IFERROR(VLOOKUP(IF(ISNUMBER(FIND(" – ",$AL1120)),LEFT($AL1120,FIND(" – ",$AL1120)-1),$AL1120),ProdTbl,3,0),"کد ناشناخته"))</f>
        <v/>
      </c>
      <c r="AO1120" s="22" t="n"/>
      <c r="AP1120" s="21" t="n"/>
      <c r="AQ1120" s="20" t="n"/>
      <c r="AR1120" s="18">
        <f>IF($AQ1120="","",IFERROR(VLOOKUP(IFERROR(VLOOKUP(IF(ISNUMBER(FIND(" – ",$AQ1120)),LEFT($AQ1120,FIND(" – ",$AQ1120)-1),$AQ1120),ProdTbl,5,0),""),BasketTbl,2,0),"کد ناشناخته"))</f>
        <v/>
      </c>
      <c r="AS1120" s="18">
        <f>IF($AQ1120="","",IFERROR(VLOOKUP(IF(ISNUMBER(FIND(" – ",$AQ1120)),LEFT($AQ1120,FIND(" – ",$AQ1120)-1),$AQ1120),ProdTbl,3,0),"کد ناشناخته"))</f>
        <v/>
      </c>
      <c r="AT1120" s="22" t="n"/>
      <c r="AU1120" s="21" t="n"/>
      <c r="AV1120" s="20" t="n"/>
      <c r="AW1120" s="18">
        <f>IF($AV1120="","",IFERROR(VLOOKUP(IFERROR(VLOOKUP(IF(ISNUMBER(FIND(" – ",$AV1120)),LEFT($AV1120,FIND(" – ",$AV1120)-1),$AV1120),ProdTbl,5,0),""),BasketTbl,2,0),"کد ناشناخته"))</f>
        <v/>
      </c>
      <c r="AX1120" s="18">
        <f>IF($AV1120="","",IFERROR(VLOOKUP(IF(ISNUMBER(FIND(" – ",$AV1120)),LEFT($AV1120,FIND(" – ",$AV1120)-1),$AV1120),ProdTbl,3,0),"کد ناشناخته"))</f>
        <v/>
      </c>
      <c r="AY1120" s="22" t="n"/>
      <c r="AZ1120" s="21" t="n"/>
      <c r="BA1120" s="20" t="n"/>
      <c r="BB1120" s="18">
        <f>IF($BA1120="","",IFERROR(VLOOKUP(IFERROR(VLOOKUP(IF(ISNUMBER(FIND(" – ",$BA1120)),LEFT($BA1120,FIND(" – ",$BA1120)-1),$BA1120),ProdTbl,5,0),""),BasketTbl,2,0),"کد ناشناخته"))</f>
        <v/>
      </c>
      <c r="BC1120" s="18">
        <f>IF($BA1120="","",IFERROR(VLOOKUP(IF(ISNUMBER(FIND(" – ",$BA1120)),LEFT($BA1120,FIND(" – ",$BA1120)-1),$BA1120),ProdTbl,3,0),"کد ناشناخته"))</f>
        <v/>
      </c>
      <c r="BD1120" s="22" t="n"/>
      <c r="BE1120" s="21" t="n"/>
      <c r="BF1120" s="20" t="n"/>
      <c r="BG1120" s="18">
        <f>IF($BF1120="","",IFERROR(VLOOKUP(IFERROR(VLOOKUP(IF(ISNUMBER(FIND(" – ",$BF1120)),LEFT($BF1120,FIND(" – ",$BF1120)-1),$BF1120),ProdTbl,5,0),""),BasketTbl,2,0),"کد ناشناخته"))</f>
        <v/>
      </c>
      <c r="BH1120" s="18">
        <f>IF($BF1120="","",IFERROR(VLOOKUP(IF(ISNUMBER(FIND(" – ",$BF1120)),LEFT($BF1120,FIND(" – ",$BF1120)-1),$BF1120),ProdTbl,3,0),"کد ناشناخته"))</f>
        <v/>
      </c>
      <c r="BI1120" s="22" t="n"/>
      <c r="BJ1120" s="21" t="n"/>
      <c r="BK1120" s="20" t="n"/>
      <c r="BL1120" s="18">
        <f>IF($BK1120="","",IFERROR(VLOOKUP(IFERROR(VLOOKUP(IF(ISNUMBER(FIND(" – ",$BK1120)),LEFT($BK1120,FIND(" – ",$BK1120)-1),$BK1120),ProdTbl,5,0),""),BasketTbl,2,0),"کد ناشناخته"))</f>
        <v/>
      </c>
      <c r="BM1120" s="18">
        <f>IF($BK1120="","",IFERROR(VLOOKUP(IF(ISNUMBER(FIND(" – ",$BK1120)),LEFT($BK1120,FIND(" – ",$BK1120)-1),$BK1120),ProdTbl,3,0),"کد ناشناخته"))</f>
        <v/>
      </c>
      <c r="BN1120" s="22" t="n"/>
      <c r="BO1120" s="21" t="n"/>
      <c r="BP1120" s="20" t="n"/>
      <c r="BQ1120" s="18">
        <f>IF($BP1120="","",IFERROR(VLOOKUP(IFERROR(VLOOKUP(IF(ISNUMBER(FIND(" – ",$BP1120)),LEFT($BP1120,FIND(" – ",$BP1120)-1),$BP1120),ProdTbl,5,0),""),BasketTbl,2,0),"کد ناشناخته"))</f>
        <v/>
      </c>
      <c r="BR1120" s="18">
        <f>IF($BP1120="","",IFERROR(VLOOKUP(IF(ISNUMBER(FIND(" – ",$BP1120)),LEFT($BP1120,FIND(" – ",$BP1120)-1),$BP1120),ProdTbl,3,0),"کد ناشناخته"))</f>
        <v/>
      </c>
      <c r="BS1120" s="22" t="n"/>
      <c r="BT1120" s="21" t="n"/>
      <c r="BU1120" s="20" t="n"/>
      <c r="BV1120" s="18">
        <f>IF($BU1120="","",IFERROR(VLOOKUP(IFERROR(VLOOKUP(IF(ISNUMBER(FIND(" – ",$BU1120)),LEFT($BU1120,FIND(" – ",$BU1120)-1),$BU1120),ProdTbl,5,0),""),BasketTbl,2,0),"کد ناشناخته"))</f>
        <v/>
      </c>
      <c r="BW1120" s="18">
        <f>IF($BU1120="","",IFERROR(VLOOKUP(IF(ISNUMBER(FIND(" – ",$BU1120)),LEFT($BU1120,FIND(" – ",$BU1120)-1),$BU1120),ProdTbl,3,0),"کد ناشناخته"))</f>
        <v/>
      </c>
      <c r="BX1120" s="22" t="n"/>
      <c r="BY1120" s="21" t="n"/>
      <c r="BZ1120" s="20" t="n"/>
      <c r="CA1120" s="18">
        <f>IF($BZ1120="","",IFERROR(VLOOKUP(IFERROR(VLOOKUP(IF(ISNUMBER(FIND(" – ",$BZ1120)),LEFT($BZ1120,FIND(" – ",$BZ1120)-1),$BZ1120),ProdTbl,5,0),""),BasketTbl,2,0),"کد ناشناخته"))</f>
        <v/>
      </c>
      <c r="CB1120" s="18">
        <f>IF($BZ1120="","",IFERROR(VLOOKUP(IF(ISNUMBER(FIND(" – ",$BZ1120)),LEFT($BZ1120,FIND(" – ",$BZ1120)-1),$BZ1120),ProdTbl,3,0),"کد ناشناخته"))</f>
        <v/>
      </c>
      <c r="CC1120" s="22" t="n"/>
      <c r="CD1120" s="21" t="n"/>
      <c r="CE1120" s="20" t="n"/>
      <c r="CF1120" s="18">
        <f>IF($CE1120="","",IFERROR(VLOOKUP(IFERROR(VLOOKUP(IF(ISNUMBER(FIND(" – ",$CE1120)),LEFT($CE1120,FIND(" – ",$CE1120)-1),$CE1120),ProdTbl,5,0),""),BasketTbl,2,0),"کد ناشناخته"))</f>
        <v/>
      </c>
      <c r="CG1120" s="18">
        <f>IF($CE1120="","",IFERROR(VLOOKUP(IF(ISNUMBER(FIND(" – ",$CE1120)),LEFT($CE1120,FIND(" – ",$CE1120)-1),$CE1120),ProdTbl,3,0),"کد ناشناخته"))</f>
        <v/>
      </c>
      <c r="CH1120" s="22" t="n"/>
      <c r="CI1120" s="21" t="n"/>
    </row>
    <row r="1121">
      <c r="A1121" s="18">
        <f>IF($B1121="","",COUNTA($B$10:$B1121))</f>
        <v/>
      </c>
      <c r="B1121" s="19" t="n"/>
      <c r="C1121" s="20" t="n"/>
      <c r="D1121" s="19" t="n"/>
      <c r="E1121" s="18">
        <f>IF($D1121="","",IFERROR(VLOOKUP(IF(ISNUMBER(FIND(" – ",$D1121)),LEFT($D1121,FIND(" – ",$D1121)-1),$D1121),SellerTbl,2,0),"کد ناشناخته"))</f>
        <v/>
      </c>
      <c r="F1121" s="21" t="n"/>
      <c r="G1121" s="21" t="n"/>
      <c r="H1121" s="22" t="n"/>
      <c r="I1121" s="23">
        <f>IF(OR($F1121="",$G1121=""),"",$F1121-$G1121)</f>
        <v/>
      </c>
      <c r="J1121" s="18">
        <f>IF($I1121="","",IF(ABS($I1121)&lt;=0.01*$F1121,"√","×"))</f>
        <v/>
      </c>
      <c r="K1121" s="23">
        <f>IF(COUNT($Q1121,$V1121,$AA1121,$AF1121,$AK1121,$AP1121,$AU1121,$AZ1121,$BE1121,$BJ1121,$BO1121,$BT1121,$BY1121,$CD1121,$CI1121)=0,"",SUM($Q1121,$V1121,$AA1121,$AF1121,$AK1121,$AP1121,$AU1121,$AZ1121,$BE1121,$BJ1121,$BO1121,$BT1121,$BY1121,$CD1121,$CI1121))</f>
        <v/>
      </c>
      <c r="L1121" s="23">
        <f>IF(OR($F1121="",$K1121=""),"",$F1121-$K1121)</f>
        <v/>
      </c>
      <c r="M1121" s="20" t="n"/>
      <c r="N1121" s="18">
        <f>IF($M1121="","",IFERROR(VLOOKUP(IFERROR(VLOOKUP(IF(ISNUMBER(FIND(" – ",$M1121)),LEFT($M1121,FIND(" – ",$M1121)-1),$M1121),ProdTbl,5,0),""),BasketTbl,2,0),"کد ناشناخته"))</f>
        <v/>
      </c>
      <c r="O1121" s="18">
        <f>IF($M1121="","",IFERROR(VLOOKUP(IF(ISNUMBER(FIND(" – ",$M1121)),LEFT($M1121,FIND(" – ",$M1121)-1),$M1121),ProdTbl,3,0),"کد ناشناخته"))</f>
        <v/>
      </c>
      <c r="P1121" s="22" t="n"/>
      <c r="Q1121" s="21" t="n"/>
      <c r="R1121" s="20" t="n"/>
      <c r="S1121" s="18">
        <f>IF($R1121="","",IFERROR(VLOOKUP(IFERROR(VLOOKUP(IF(ISNUMBER(FIND(" – ",$R1121)),LEFT($R1121,FIND(" – ",$R1121)-1),$R1121),ProdTbl,5,0),""),BasketTbl,2,0),"کد ناشناخته"))</f>
        <v/>
      </c>
      <c r="T1121" s="18">
        <f>IF($R1121="","",IFERROR(VLOOKUP(IF(ISNUMBER(FIND(" – ",$R1121)),LEFT($R1121,FIND(" – ",$R1121)-1),$R1121),ProdTbl,3,0),"کد ناشناخته"))</f>
        <v/>
      </c>
      <c r="U1121" s="22" t="n"/>
      <c r="V1121" s="21" t="n"/>
      <c r="W1121" s="20" t="n"/>
      <c r="X1121" s="18">
        <f>IF($W1121="","",IFERROR(VLOOKUP(IFERROR(VLOOKUP(IF(ISNUMBER(FIND(" – ",$W1121)),LEFT($W1121,FIND(" – ",$W1121)-1),$W1121),ProdTbl,5,0),""),BasketTbl,2,0),"کد ناشناخته"))</f>
        <v/>
      </c>
      <c r="Y1121" s="18">
        <f>IF($W1121="","",IFERROR(VLOOKUP(IF(ISNUMBER(FIND(" – ",$W1121)),LEFT($W1121,FIND(" – ",$W1121)-1),$W1121),ProdTbl,3,0),"کد ناشناخته"))</f>
        <v/>
      </c>
      <c r="Z1121" s="22" t="n"/>
      <c r="AA1121" s="21" t="n"/>
      <c r="AB1121" s="20" t="n"/>
      <c r="AC1121" s="18">
        <f>IF($AB1121="","",IFERROR(VLOOKUP(IFERROR(VLOOKUP(IF(ISNUMBER(FIND(" – ",$AB1121)),LEFT($AB1121,FIND(" – ",$AB1121)-1),$AB1121),ProdTbl,5,0),""),BasketTbl,2,0),"کد ناشناخته"))</f>
        <v/>
      </c>
      <c r="AD1121" s="18">
        <f>IF($AB1121="","",IFERROR(VLOOKUP(IF(ISNUMBER(FIND(" – ",$AB1121)),LEFT($AB1121,FIND(" – ",$AB1121)-1),$AB1121),ProdTbl,3,0),"کد ناشناخته"))</f>
        <v/>
      </c>
      <c r="AE1121" s="22" t="n"/>
      <c r="AF1121" s="21" t="n"/>
      <c r="AG1121" s="20" t="n"/>
      <c r="AH1121" s="18">
        <f>IF($AG1121="","",IFERROR(VLOOKUP(IFERROR(VLOOKUP(IF(ISNUMBER(FIND(" – ",$AG1121)),LEFT($AG1121,FIND(" – ",$AG1121)-1),$AG1121),ProdTbl,5,0),""),BasketTbl,2,0),"کد ناشناخته"))</f>
        <v/>
      </c>
      <c r="AI1121" s="18">
        <f>IF($AG1121="","",IFERROR(VLOOKUP(IF(ISNUMBER(FIND(" – ",$AG1121)),LEFT($AG1121,FIND(" – ",$AG1121)-1),$AG1121),ProdTbl,3,0),"کد ناشناخته"))</f>
        <v/>
      </c>
      <c r="AJ1121" s="22" t="n"/>
      <c r="AK1121" s="21" t="n"/>
      <c r="AL1121" s="20" t="n"/>
      <c r="AM1121" s="18">
        <f>IF($AL1121="","",IFERROR(VLOOKUP(IFERROR(VLOOKUP(IF(ISNUMBER(FIND(" – ",$AL1121)),LEFT($AL1121,FIND(" – ",$AL1121)-1),$AL1121),ProdTbl,5,0),""),BasketTbl,2,0),"کد ناشناخته"))</f>
        <v/>
      </c>
      <c r="AN1121" s="18">
        <f>IF($AL1121="","",IFERROR(VLOOKUP(IF(ISNUMBER(FIND(" – ",$AL1121)),LEFT($AL1121,FIND(" – ",$AL1121)-1),$AL1121),ProdTbl,3,0),"کد ناشناخته"))</f>
        <v/>
      </c>
      <c r="AO1121" s="22" t="n"/>
      <c r="AP1121" s="21" t="n"/>
      <c r="AQ1121" s="20" t="n"/>
      <c r="AR1121" s="18">
        <f>IF($AQ1121="","",IFERROR(VLOOKUP(IFERROR(VLOOKUP(IF(ISNUMBER(FIND(" – ",$AQ1121)),LEFT($AQ1121,FIND(" – ",$AQ1121)-1),$AQ1121),ProdTbl,5,0),""),BasketTbl,2,0),"کد ناشناخته"))</f>
        <v/>
      </c>
      <c r="AS1121" s="18">
        <f>IF($AQ1121="","",IFERROR(VLOOKUP(IF(ISNUMBER(FIND(" – ",$AQ1121)),LEFT($AQ1121,FIND(" – ",$AQ1121)-1),$AQ1121),ProdTbl,3,0),"کد ناشناخته"))</f>
        <v/>
      </c>
      <c r="AT1121" s="22" t="n"/>
      <c r="AU1121" s="21" t="n"/>
      <c r="AV1121" s="20" t="n"/>
      <c r="AW1121" s="18">
        <f>IF($AV1121="","",IFERROR(VLOOKUP(IFERROR(VLOOKUP(IF(ISNUMBER(FIND(" – ",$AV1121)),LEFT($AV1121,FIND(" – ",$AV1121)-1),$AV1121),ProdTbl,5,0),""),BasketTbl,2,0),"کد ناشناخته"))</f>
        <v/>
      </c>
      <c r="AX1121" s="18">
        <f>IF($AV1121="","",IFERROR(VLOOKUP(IF(ISNUMBER(FIND(" – ",$AV1121)),LEFT($AV1121,FIND(" – ",$AV1121)-1),$AV1121),ProdTbl,3,0),"کد ناشناخته"))</f>
        <v/>
      </c>
      <c r="AY1121" s="22" t="n"/>
      <c r="AZ1121" s="21" t="n"/>
      <c r="BA1121" s="20" t="n"/>
      <c r="BB1121" s="18">
        <f>IF($BA1121="","",IFERROR(VLOOKUP(IFERROR(VLOOKUP(IF(ISNUMBER(FIND(" – ",$BA1121)),LEFT($BA1121,FIND(" – ",$BA1121)-1),$BA1121),ProdTbl,5,0),""),BasketTbl,2,0),"کد ناشناخته"))</f>
        <v/>
      </c>
      <c r="BC1121" s="18">
        <f>IF($BA1121="","",IFERROR(VLOOKUP(IF(ISNUMBER(FIND(" – ",$BA1121)),LEFT($BA1121,FIND(" – ",$BA1121)-1),$BA1121),ProdTbl,3,0),"کد ناشناخته"))</f>
        <v/>
      </c>
      <c r="BD1121" s="22" t="n"/>
      <c r="BE1121" s="21" t="n"/>
      <c r="BF1121" s="20" t="n"/>
      <c r="BG1121" s="18">
        <f>IF($BF1121="","",IFERROR(VLOOKUP(IFERROR(VLOOKUP(IF(ISNUMBER(FIND(" – ",$BF1121)),LEFT($BF1121,FIND(" – ",$BF1121)-1),$BF1121),ProdTbl,5,0),""),BasketTbl,2,0),"کد ناشناخته"))</f>
        <v/>
      </c>
      <c r="BH1121" s="18">
        <f>IF($BF1121="","",IFERROR(VLOOKUP(IF(ISNUMBER(FIND(" – ",$BF1121)),LEFT($BF1121,FIND(" – ",$BF1121)-1),$BF1121),ProdTbl,3,0),"کد ناشناخته"))</f>
        <v/>
      </c>
      <c r="BI1121" s="22" t="n"/>
      <c r="BJ1121" s="21" t="n"/>
      <c r="BK1121" s="20" t="n"/>
      <c r="BL1121" s="18">
        <f>IF($BK1121="","",IFERROR(VLOOKUP(IFERROR(VLOOKUP(IF(ISNUMBER(FIND(" – ",$BK1121)),LEFT($BK1121,FIND(" – ",$BK1121)-1),$BK1121),ProdTbl,5,0),""),BasketTbl,2,0),"کد ناشناخته"))</f>
        <v/>
      </c>
      <c r="BM1121" s="18">
        <f>IF($BK1121="","",IFERROR(VLOOKUP(IF(ISNUMBER(FIND(" – ",$BK1121)),LEFT($BK1121,FIND(" – ",$BK1121)-1),$BK1121),ProdTbl,3,0),"کد ناشناخته"))</f>
        <v/>
      </c>
      <c r="BN1121" s="22" t="n"/>
      <c r="BO1121" s="21" t="n"/>
      <c r="BP1121" s="20" t="n"/>
      <c r="BQ1121" s="18">
        <f>IF($BP1121="","",IFERROR(VLOOKUP(IFERROR(VLOOKUP(IF(ISNUMBER(FIND(" – ",$BP1121)),LEFT($BP1121,FIND(" – ",$BP1121)-1),$BP1121),ProdTbl,5,0),""),BasketTbl,2,0),"کد ناشناخته"))</f>
        <v/>
      </c>
      <c r="BR1121" s="18">
        <f>IF($BP1121="","",IFERROR(VLOOKUP(IF(ISNUMBER(FIND(" – ",$BP1121)),LEFT($BP1121,FIND(" – ",$BP1121)-1),$BP1121),ProdTbl,3,0),"کد ناشناخته"))</f>
        <v/>
      </c>
      <c r="BS1121" s="22" t="n"/>
      <c r="BT1121" s="21" t="n"/>
      <c r="BU1121" s="20" t="n"/>
      <c r="BV1121" s="18">
        <f>IF($BU1121="","",IFERROR(VLOOKUP(IFERROR(VLOOKUP(IF(ISNUMBER(FIND(" – ",$BU1121)),LEFT($BU1121,FIND(" – ",$BU1121)-1),$BU1121),ProdTbl,5,0),""),BasketTbl,2,0),"کد ناشناخته"))</f>
        <v/>
      </c>
      <c r="BW1121" s="18">
        <f>IF($BU1121="","",IFERROR(VLOOKUP(IF(ISNUMBER(FIND(" – ",$BU1121)),LEFT($BU1121,FIND(" – ",$BU1121)-1),$BU1121),ProdTbl,3,0),"کد ناشناخته"))</f>
        <v/>
      </c>
      <c r="BX1121" s="22" t="n"/>
      <c r="BY1121" s="21" t="n"/>
      <c r="BZ1121" s="20" t="n"/>
      <c r="CA1121" s="18">
        <f>IF($BZ1121="","",IFERROR(VLOOKUP(IFERROR(VLOOKUP(IF(ISNUMBER(FIND(" – ",$BZ1121)),LEFT($BZ1121,FIND(" – ",$BZ1121)-1),$BZ1121),ProdTbl,5,0),""),BasketTbl,2,0),"کد ناشناخته"))</f>
        <v/>
      </c>
      <c r="CB1121" s="18">
        <f>IF($BZ1121="","",IFERROR(VLOOKUP(IF(ISNUMBER(FIND(" – ",$BZ1121)),LEFT($BZ1121,FIND(" – ",$BZ1121)-1),$BZ1121),ProdTbl,3,0),"کد ناشناخته"))</f>
        <v/>
      </c>
      <c r="CC1121" s="22" t="n"/>
      <c r="CD1121" s="21" t="n"/>
      <c r="CE1121" s="20" t="n"/>
      <c r="CF1121" s="18">
        <f>IF($CE1121="","",IFERROR(VLOOKUP(IFERROR(VLOOKUP(IF(ISNUMBER(FIND(" – ",$CE1121)),LEFT($CE1121,FIND(" – ",$CE1121)-1),$CE1121),ProdTbl,5,0),""),BasketTbl,2,0),"کد ناشناخته"))</f>
        <v/>
      </c>
      <c r="CG1121" s="18">
        <f>IF($CE1121="","",IFERROR(VLOOKUP(IF(ISNUMBER(FIND(" – ",$CE1121)),LEFT($CE1121,FIND(" – ",$CE1121)-1),$CE1121),ProdTbl,3,0),"کد ناشناخته"))</f>
        <v/>
      </c>
      <c r="CH1121" s="22" t="n"/>
      <c r="CI1121" s="21" t="n"/>
    </row>
    <row r="1122">
      <c r="A1122" s="18">
        <f>IF($B1122="","",COUNTA($B$10:$B1122))</f>
        <v/>
      </c>
      <c r="B1122" s="19" t="n"/>
      <c r="C1122" s="20" t="n"/>
      <c r="D1122" s="19" t="n"/>
      <c r="E1122" s="18">
        <f>IF($D1122="","",IFERROR(VLOOKUP(IF(ISNUMBER(FIND(" – ",$D1122)),LEFT($D1122,FIND(" – ",$D1122)-1),$D1122),SellerTbl,2,0),"کد ناشناخته"))</f>
        <v/>
      </c>
      <c r="F1122" s="21" t="n"/>
      <c r="G1122" s="21" t="n"/>
      <c r="H1122" s="22" t="n"/>
      <c r="I1122" s="23">
        <f>IF(OR($F1122="",$G1122=""),"",$F1122-$G1122)</f>
        <v/>
      </c>
      <c r="J1122" s="18">
        <f>IF($I1122="","",IF(ABS($I1122)&lt;=0.01*$F1122,"√","×"))</f>
        <v/>
      </c>
      <c r="K1122" s="23">
        <f>IF(COUNT($Q1122,$V1122,$AA1122,$AF1122,$AK1122,$AP1122,$AU1122,$AZ1122,$BE1122,$BJ1122,$BO1122,$BT1122,$BY1122,$CD1122,$CI1122)=0,"",SUM($Q1122,$V1122,$AA1122,$AF1122,$AK1122,$AP1122,$AU1122,$AZ1122,$BE1122,$BJ1122,$BO1122,$BT1122,$BY1122,$CD1122,$CI1122))</f>
        <v/>
      </c>
      <c r="L1122" s="23">
        <f>IF(OR($F1122="",$K1122=""),"",$F1122-$K1122)</f>
        <v/>
      </c>
      <c r="M1122" s="20" t="n"/>
      <c r="N1122" s="18">
        <f>IF($M1122="","",IFERROR(VLOOKUP(IFERROR(VLOOKUP(IF(ISNUMBER(FIND(" – ",$M1122)),LEFT($M1122,FIND(" – ",$M1122)-1),$M1122),ProdTbl,5,0),""),BasketTbl,2,0),"کد ناشناخته"))</f>
        <v/>
      </c>
      <c r="O1122" s="18">
        <f>IF($M1122="","",IFERROR(VLOOKUP(IF(ISNUMBER(FIND(" – ",$M1122)),LEFT($M1122,FIND(" – ",$M1122)-1),$M1122),ProdTbl,3,0),"کد ناشناخته"))</f>
        <v/>
      </c>
      <c r="P1122" s="22" t="n"/>
      <c r="Q1122" s="21" t="n"/>
      <c r="R1122" s="20" t="n"/>
      <c r="S1122" s="18">
        <f>IF($R1122="","",IFERROR(VLOOKUP(IFERROR(VLOOKUP(IF(ISNUMBER(FIND(" – ",$R1122)),LEFT($R1122,FIND(" – ",$R1122)-1),$R1122),ProdTbl,5,0),""),BasketTbl,2,0),"کد ناشناخته"))</f>
        <v/>
      </c>
      <c r="T1122" s="18">
        <f>IF($R1122="","",IFERROR(VLOOKUP(IF(ISNUMBER(FIND(" – ",$R1122)),LEFT($R1122,FIND(" – ",$R1122)-1),$R1122),ProdTbl,3,0),"کد ناشناخته"))</f>
        <v/>
      </c>
      <c r="U1122" s="22" t="n"/>
      <c r="V1122" s="21" t="n"/>
      <c r="W1122" s="20" t="n"/>
      <c r="X1122" s="18">
        <f>IF($W1122="","",IFERROR(VLOOKUP(IFERROR(VLOOKUP(IF(ISNUMBER(FIND(" – ",$W1122)),LEFT($W1122,FIND(" – ",$W1122)-1),$W1122),ProdTbl,5,0),""),BasketTbl,2,0),"کد ناشناخته"))</f>
        <v/>
      </c>
      <c r="Y1122" s="18">
        <f>IF($W1122="","",IFERROR(VLOOKUP(IF(ISNUMBER(FIND(" – ",$W1122)),LEFT($W1122,FIND(" – ",$W1122)-1),$W1122),ProdTbl,3,0),"کد ناشناخته"))</f>
        <v/>
      </c>
      <c r="Z1122" s="22" t="n"/>
      <c r="AA1122" s="21" t="n"/>
      <c r="AB1122" s="20" t="n"/>
      <c r="AC1122" s="18">
        <f>IF($AB1122="","",IFERROR(VLOOKUP(IFERROR(VLOOKUP(IF(ISNUMBER(FIND(" – ",$AB1122)),LEFT($AB1122,FIND(" – ",$AB1122)-1),$AB1122),ProdTbl,5,0),""),BasketTbl,2,0),"کد ناشناخته"))</f>
        <v/>
      </c>
      <c r="AD1122" s="18">
        <f>IF($AB1122="","",IFERROR(VLOOKUP(IF(ISNUMBER(FIND(" – ",$AB1122)),LEFT($AB1122,FIND(" – ",$AB1122)-1),$AB1122),ProdTbl,3,0),"کد ناشناخته"))</f>
        <v/>
      </c>
      <c r="AE1122" s="22" t="n"/>
      <c r="AF1122" s="21" t="n"/>
      <c r="AG1122" s="20" t="n"/>
      <c r="AH1122" s="18">
        <f>IF($AG1122="","",IFERROR(VLOOKUP(IFERROR(VLOOKUP(IF(ISNUMBER(FIND(" – ",$AG1122)),LEFT($AG1122,FIND(" – ",$AG1122)-1),$AG1122),ProdTbl,5,0),""),BasketTbl,2,0),"کد ناشناخته"))</f>
        <v/>
      </c>
      <c r="AI1122" s="18">
        <f>IF($AG1122="","",IFERROR(VLOOKUP(IF(ISNUMBER(FIND(" – ",$AG1122)),LEFT($AG1122,FIND(" – ",$AG1122)-1),$AG1122),ProdTbl,3,0),"کد ناشناخته"))</f>
        <v/>
      </c>
      <c r="AJ1122" s="22" t="n"/>
      <c r="AK1122" s="21" t="n"/>
      <c r="AL1122" s="20" t="n"/>
      <c r="AM1122" s="18">
        <f>IF($AL1122="","",IFERROR(VLOOKUP(IFERROR(VLOOKUP(IF(ISNUMBER(FIND(" – ",$AL1122)),LEFT($AL1122,FIND(" – ",$AL1122)-1),$AL1122),ProdTbl,5,0),""),BasketTbl,2,0),"کد ناشناخته"))</f>
        <v/>
      </c>
      <c r="AN1122" s="18">
        <f>IF($AL1122="","",IFERROR(VLOOKUP(IF(ISNUMBER(FIND(" – ",$AL1122)),LEFT($AL1122,FIND(" – ",$AL1122)-1),$AL1122),ProdTbl,3,0),"کد ناشناخته"))</f>
        <v/>
      </c>
      <c r="AO1122" s="22" t="n"/>
      <c r="AP1122" s="21" t="n"/>
      <c r="AQ1122" s="20" t="n"/>
      <c r="AR1122" s="18">
        <f>IF($AQ1122="","",IFERROR(VLOOKUP(IFERROR(VLOOKUP(IF(ISNUMBER(FIND(" – ",$AQ1122)),LEFT($AQ1122,FIND(" – ",$AQ1122)-1),$AQ1122),ProdTbl,5,0),""),BasketTbl,2,0),"کد ناشناخته"))</f>
        <v/>
      </c>
      <c r="AS1122" s="18">
        <f>IF($AQ1122="","",IFERROR(VLOOKUP(IF(ISNUMBER(FIND(" – ",$AQ1122)),LEFT($AQ1122,FIND(" – ",$AQ1122)-1),$AQ1122),ProdTbl,3,0),"کد ناشناخته"))</f>
        <v/>
      </c>
      <c r="AT1122" s="22" t="n"/>
      <c r="AU1122" s="21" t="n"/>
      <c r="AV1122" s="20" t="n"/>
      <c r="AW1122" s="18">
        <f>IF($AV1122="","",IFERROR(VLOOKUP(IFERROR(VLOOKUP(IF(ISNUMBER(FIND(" – ",$AV1122)),LEFT($AV1122,FIND(" – ",$AV1122)-1),$AV1122),ProdTbl,5,0),""),BasketTbl,2,0),"کد ناشناخته"))</f>
        <v/>
      </c>
      <c r="AX1122" s="18">
        <f>IF($AV1122="","",IFERROR(VLOOKUP(IF(ISNUMBER(FIND(" – ",$AV1122)),LEFT($AV1122,FIND(" – ",$AV1122)-1),$AV1122),ProdTbl,3,0),"کد ناشناخته"))</f>
        <v/>
      </c>
      <c r="AY1122" s="22" t="n"/>
      <c r="AZ1122" s="21" t="n"/>
      <c r="BA1122" s="20" t="n"/>
      <c r="BB1122" s="18">
        <f>IF($BA1122="","",IFERROR(VLOOKUP(IFERROR(VLOOKUP(IF(ISNUMBER(FIND(" – ",$BA1122)),LEFT($BA1122,FIND(" – ",$BA1122)-1),$BA1122),ProdTbl,5,0),""),BasketTbl,2,0),"کد ناشناخته"))</f>
        <v/>
      </c>
      <c r="BC1122" s="18">
        <f>IF($BA1122="","",IFERROR(VLOOKUP(IF(ISNUMBER(FIND(" – ",$BA1122)),LEFT($BA1122,FIND(" – ",$BA1122)-1),$BA1122),ProdTbl,3,0),"کد ناشناخته"))</f>
        <v/>
      </c>
      <c r="BD1122" s="22" t="n"/>
      <c r="BE1122" s="21" t="n"/>
      <c r="BF1122" s="20" t="n"/>
      <c r="BG1122" s="18">
        <f>IF($BF1122="","",IFERROR(VLOOKUP(IFERROR(VLOOKUP(IF(ISNUMBER(FIND(" – ",$BF1122)),LEFT($BF1122,FIND(" – ",$BF1122)-1),$BF1122),ProdTbl,5,0),""),BasketTbl,2,0),"کد ناشناخته"))</f>
        <v/>
      </c>
      <c r="BH1122" s="18">
        <f>IF($BF1122="","",IFERROR(VLOOKUP(IF(ISNUMBER(FIND(" – ",$BF1122)),LEFT($BF1122,FIND(" – ",$BF1122)-1),$BF1122),ProdTbl,3,0),"کد ناشناخته"))</f>
        <v/>
      </c>
      <c r="BI1122" s="22" t="n"/>
      <c r="BJ1122" s="21" t="n"/>
      <c r="BK1122" s="20" t="n"/>
      <c r="BL1122" s="18">
        <f>IF($BK1122="","",IFERROR(VLOOKUP(IFERROR(VLOOKUP(IF(ISNUMBER(FIND(" – ",$BK1122)),LEFT($BK1122,FIND(" – ",$BK1122)-1),$BK1122),ProdTbl,5,0),""),BasketTbl,2,0),"کد ناشناخته"))</f>
        <v/>
      </c>
      <c r="BM1122" s="18">
        <f>IF($BK1122="","",IFERROR(VLOOKUP(IF(ISNUMBER(FIND(" – ",$BK1122)),LEFT($BK1122,FIND(" – ",$BK1122)-1),$BK1122),ProdTbl,3,0),"کد ناشناخته"))</f>
        <v/>
      </c>
      <c r="BN1122" s="22" t="n"/>
      <c r="BO1122" s="21" t="n"/>
      <c r="BP1122" s="20" t="n"/>
      <c r="BQ1122" s="18">
        <f>IF($BP1122="","",IFERROR(VLOOKUP(IFERROR(VLOOKUP(IF(ISNUMBER(FIND(" – ",$BP1122)),LEFT($BP1122,FIND(" – ",$BP1122)-1),$BP1122),ProdTbl,5,0),""),BasketTbl,2,0),"کد ناشناخته"))</f>
        <v/>
      </c>
      <c r="BR1122" s="18">
        <f>IF($BP1122="","",IFERROR(VLOOKUP(IF(ISNUMBER(FIND(" – ",$BP1122)),LEFT($BP1122,FIND(" – ",$BP1122)-1),$BP1122),ProdTbl,3,0),"کد ناشناخته"))</f>
        <v/>
      </c>
      <c r="BS1122" s="22" t="n"/>
      <c r="BT1122" s="21" t="n"/>
      <c r="BU1122" s="20" t="n"/>
      <c r="BV1122" s="18">
        <f>IF($BU1122="","",IFERROR(VLOOKUP(IFERROR(VLOOKUP(IF(ISNUMBER(FIND(" – ",$BU1122)),LEFT($BU1122,FIND(" – ",$BU1122)-1),$BU1122),ProdTbl,5,0),""),BasketTbl,2,0),"کد ناشناخته"))</f>
        <v/>
      </c>
      <c r="BW1122" s="18">
        <f>IF($BU1122="","",IFERROR(VLOOKUP(IF(ISNUMBER(FIND(" – ",$BU1122)),LEFT($BU1122,FIND(" – ",$BU1122)-1),$BU1122),ProdTbl,3,0),"کد ناشناخته"))</f>
        <v/>
      </c>
      <c r="BX1122" s="22" t="n"/>
      <c r="BY1122" s="21" t="n"/>
      <c r="BZ1122" s="20" t="n"/>
      <c r="CA1122" s="18">
        <f>IF($BZ1122="","",IFERROR(VLOOKUP(IFERROR(VLOOKUP(IF(ISNUMBER(FIND(" – ",$BZ1122)),LEFT($BZ1122,FIND(" – ",$BZ1122)-1),$BZ1122),ProdTbl,5,0),""),BasketTbl,2,0),"کد ناشناخته"))</f>
        <v/>
      </c>
      <c r="CB1122" s="18">
        <f>IF($BZ1122="","",IFERROR(VLOOKUP(IF(ISNUMBER(FIND(" – ",$BZ1122)),LEFT($BZ1122,FIND(" – ",$BZ1122)-1),$BZ1122),ProdTbl,3,0),"کد ناشناخته"))</f>
        <v/>
      </c>
      <c r="CC1122" s="22" t="n"/>
      <c r="CD1122" s="21" t="n"/>
      <c r="CE1122" s="20" t="n"/>
      <c r="CF1122" s="18">
        <f>IF($CE1122="","",IFERROR(VLOOKUP(IFERROR(VLOOKUP(IF(ISNUMBER(FIND(" – ",$CE1122)),LEFT($CE1122,FIND(" – ",$CE1122)-1),$CE1122),ProdTbl,5,0),""),BasketTbl,2,0),"کد ناشناخته"))</f>
        <v/>
      </c>
      <c r="CG1122" s="18">
        <f>IF($CE1122="","",IFERROR(VLOOKUP(IF(ISNUMBER(FIND(" – ",$CE1122)),LEFT($CE1122,FIND(" – ",$CE1122)-1),$CE1122),ProdTbl,3,0),"کد ناشناخته"))</f>
        <v/>
      </c>
      <c r="CH1122" s="22" t="n"/>
      <c r="CI1122" s="21" t="n"/>
    </row>
    <row r="1123">
      <c r="A1123" s="18">
        <f>IF($B1123="","",COUNTA($B$10:$B1123))</f>
        <v/>
      </c>
      <c r="B1123" s="19" t="n"/>
      <c r="C1123" s="20" t="n"/>
      <c r="D1123" s="19" t="n"/>
      <c r="E1123" s="18">
        <f>IF($D1123="","",IFERROR(VLOOKUP(IF(ISNUMBER(FIND(" – ",$D1123)),LEFT($D1123,FIND(" – ",$D1123)-1),$D1123),SellerTbl,2,0),"کد ناشناخته"))</f>
        <v/>
      </c>
      <c r="F1123" s="21" t="n"/>
      <c r="G1123" s="21" t="n"/>
      <c r="H1123" s="22" t="n"/>
      <c r="I1123" s="23">
        <f>IF(OR($F1123="",$G1123=""),"",$F1123-$G1123)</f>
        <v/>
      </c>
      <c r="J1123" s="18">
        <f>IF($I1123="","",IF(ABS($I1123)&lt;=0.01*$F1123,"√","×"))</f>
        <v/>
      </c>
      <c r="K1123" s="23">
        <f>IF(COUNT($Q1123,$V1123,$AA1123,$AF1123,$AK1123,$AP1123,$AU1123,$AZ1123,$BE1123,$BJ1123,$BO1123,$BT1123,$BY1123,$CD1123,$CI1123)=0,"",SUM($Q1123,$V1123,$AA1123,$AF1123,$AK1123,$AP1123,$AU1123,$AZ1123,$BE1123,$BJ1123,$BO1123,$BT1123,$BY1123,$CD1123,$CI1123))</f>
        <v/>
      </c>
      <c r="L1123" s="23">
        <f>IF(OR($F1123="",$K1123=""),"",$F1123-$K1123)</f>
        <v/>
      </c>
      <c r="M1123" s="20" t="n"/>
      <c r="N1123" s="18">
        <f>IF($M1123="","",IFERROR(VLOOKUP(IFERROR(VLOOKUP(IF(ISNUMBER(FIND(" – ",$M1123)),LEFT($M1123,FIND(" – ",$M1123)-1),$M1123),ProdTbl,5,0),""),BasketTbl,2,0),"کد ناشناخته"))</f>
        <v/>
      </c>
      <c r="O1123" s="18">
        <f>IF($M1123="","",IFERROR(VLOOKUP(IF(ISNUMBER(FIND(" – ",$M1123)),LEFT($M1123,FIND(" – ",$M1123)-1),$M1123),ProdTbl,3,0),"کد ناشناخته"))</f>
        <v/>
      </c>
      <c r="P1123" s="22" t="n"/>
      <c r="Q1123" s="21" t="n"/>
      <c r="R1123" s="20" t="n"/>
      <c r="S1123" s="18">
        <f>IF($R1123="","",IFERROR(VLOOKUP(IFERROR(VLOOKUP(IF(ISNUMBER(FIND(" – ",$R1123)),LEFT($R1123,FIND(" – ",$R1123)-1),$R1123),ProdTbl,5,0),""),BasketTbl,2,0),"کد ناشناخته"))</f>
        <v/>
      </c>
      <c r="T1123" s="18">
        <f>IF($R1123="","",IFERROR(VLOOKUP(IF(ISNUMBER(FIND(" – ",$R1123)),LEFT($R1123,FIND(" – ",$R1123)-1),$R1123),ProdTbl,3,0),"کد ناشناخته"))</f>
        <v/>
      </c>
      <c r="U1123" s="22" t="n"/>
      <c r="V1123" s="21" t="n"/>
      <c r="W1123" s="20" t="n"/>
      <c r="X1123" s="18">
        <f>IF($W1123="","",IFERROR(VLOOKUP(IFERROR(VLOOKUP(IF(ISNUMBER(FIND(" – ",$W1123)),LEFT($W1123,FIND(" – ",$W1123)-1),$W1123),ProdTbl,5,0),""),BasketTbl,2,0),"کد ناشناخته"))</f>
        <v/>
      </c>
      <c r="Y1123" s="18">
        <f>IF($W1123="","",IFERROR(VLOOKUP(IF(ISNUMBER(FIND(" – ",$W1123)),LEFT($W1123,FIND(" – ",$W1123)-1),$W1123),ProdTbl,3,0),"کد ناشناخته"))</f>
        <v/>
      </c>
      <c r="Z1123" s="22" t="n"/>
      <c r="AA1123" s="21" t="n"/>
      <c r="AB1123" s="20" t="n"/>
      <c r="AC1123" s="18">
        <f>IF($AB1123="","",IFERROR(VLOOKUP(IFERROR(VLOOKUP(IF(ISNUMBER(FIND(" – ",$AB1123)),LEFT($AB1123,FIND(" – ",$AB1123)-1),$AB1123),ProdTbl,5,0),""),BasketTbl,2,0),"کد ناشناخته"))</f>
        <v/>
      </c>
      <c r="AD1123" s="18">
        <f>IF($AB1123="","",IFERROR(VLOOKUP(IF(ISNUMBER(FIND(" – ",$AB1123)),LEFT($AB1123,FIND(" – ",$AB1123)-1),$AB1123),ProdTbl,3,0),"کد ناشناخته"))</f>
        <v/>
      </c>
      <c r="AE1123" s="22" t="n"/>
      <c r="AF1123" s="21" t="n"/>
      <c r="AG1123" s="20" t="n"/>
      <c r="AH1123" s="18">
        <f>IF($AG1123="","",IFERROR(VLOOKUP(IFERROR(VLOOKUP(IF(ISNUMBER(FIND(" – ",$AG1123)),LEFT($AG1123,FIND(" – ",$AG1123)-1),$AG1123),ProdTbl,5,0),""),BasketTbl,2,0),"کد ناشناخته"))</f>
        <v/>
      </c>
      <c r="AI1123" s="18">
        <f>IF($AG1123="","",IFERROR(VLOOKUP(IF(ISNUMBER(FIND(" – ",$AG1123)),LEFT($AG1123,FIND(" – ",$AG1123)-1),$AG1123),ProdTbl,3,0),"کد ناشناخته"))</f>
        <v/>
      </c>
      <c r="AJ1123" s="22" t="n"/>
      <c r="AK1123" s="21" t="n"/>
      <c r="AL1123" s="20" t="n"/>
      <c r="AM1123" s="18">
        <f>IF($AL1123="","",IFERROR(VLOOKUP(IFERROR(VLOOKUP(IF(ISNUMBER(FIND(" – ",$AL1123)),LEFT($AL1123,FIND(" – ",$AL1123)-1),$AL1123),ProdTbl,5,0),""),BasketTbl,2,0),"کد ناشناخته"))</f>
        <v/>
      </c>
      <c r="AN1123" s="18">
        <f>IF($AL1123="","",IFERROR(VLOOKUP(IF(ISNUMBER(FIND(" – ",$AL1123)),LEFT($AL1123,FIND(" – ",$AL1123)-1),$AL1123),ProdTbl,3,0),"کد ناشناخته"))</f>
        <v/>
      </c>
      <c r="AO1123" s="22" t="n"/>
      <c r="AP1123" s="21" t="n"/>
      <c r="AQ1123" s="20" t="n"/>
      <c r="AR1123" s="18">
        <f>IF($AQ1123="","",IFERROR(VLOOKUP(IFERROR(VLOOKUP(IF(ISNUMBER(FIND(" – ",$AQ1123)),LEFT($AQ1123,FIND(" – ",$AQ1123)-1),$AQ1123),ProdTbl,5,0),""),BasketTbl,2,0),"کد ناشناخته"))</f>
        <v/>
      </c>
      <c r="AS1123" s="18">
        <f>IF($AQ1123="","",IFERROR(VLOOKUP(IF(ISNUMBER(FIND(" – ",$AQ1123)),LEFT($AQ1123,FIND(" – ",$AQ1123)-1),$AQ1123),ProdTbl,3,0),"کد ناشناخته"))</f>
        <v/>
      </c>
      <c r="AT1123" s="22" t="n"/>
      <c r="AU1123" s="21" t="n"/>
      <c r="AV1123" s="20" t="n"/>
      <c r="AW1123" s="18">
        <f>IF($AV1123="","",IFERROR(VLOOKUP(IFERROR(VLOOKUP(IF(ISNUMBER(FIND(" – ",$AV1123)),LEFT($AV1123,FIND(" – ",$AV1123)-1),$AV1123),ProdTbl,5,0),""),BasketTbl,2,0),"کد ناشناخته"))</f>
        <v/>
      </c>
      <c r="AX1123" s="18">
        <f>IF($AV1123="","",IFERROR(VLOOKUP(IF(ISNUMBER(FIND(" – ",$AV1123)),LEFT($AV1123,FIND(" – ",$AV1123)-1),$AV1123),ProdTbl,3,0),"کد ناشناخته"))</f>
        <v/>
      </c>
      <c r="AY1123" s="22" t="n"/>
      <c r="AZ1123" s="21" t="n"/>
      <c r="BA1123" s="20" t="n"/>
      <c r="BB1123" s="18">
        <f>IF($BA1123="","",IFERROR(VLOOKUP(IFERROR(VLOOKUP(IF(ISNUMBER(FIND(" – ",$BA1123)),LEFT($BA1123,FIND(" – ",$BA1123)-1),$BA1123),ProdTbl,5,0),""),BasketTbl,2,0),"کد ناشناخته"))</f>
        <v/>
      </c>
      <c r="BC1123" s="18">
        <f>IF($BA1123="","",IFERROR(VLOOKUP(IF(ISNUMBER(FIND(" – ",$BA1123)),LEFT($BA1123,FIND(" – ",$BA1123)-1),$BA1123),ProdTbl,3,0),"کد ناشناخته"))</f>
        <v/>
      </c>
      <c r="BD1123" s="22" t="n"/>
      <c r="BE1123" s="21" t="n"/>
      <c r="BF1123" s="20" t="n"/>
      <c r="BG1123" s="18">
        <f>IF($BF1123="","",IFERROR(VLOOKUP(IFERROR(VLOOKUP(IF(ISNUMBER(FIND(" – ",$BF1123)),LEFT($BF1123,FIND(" – ",$BF1123)-1),$BF1123),ProdTbl,5,0),""),BasketTbl,2,0),"کد ناشناخته"))</f>
        <v/>
      </c>
      <c r="BH1123" s="18">
        <f>IF($BF1123="","",IFERROR(VLOOKUP(IF(ISNUMBER(FIND(" – ",$BF1123)),LEFT($BF1123,FIND(" – ",$BF1123)-1),$BF1123),ProdTbl,3,0),"کد ناشناخته"))</f>
        <v/>
      </c>
      <c r="BI1123" s="22" t="n"/>
      <c r="BJ1123" s="21" t="n"/>
      <c r="BK1123" s="20" t="n"/>
      <c r="BL1123" s="18">
        <f>IF($BK1123="","",IFERROR(VLOOKUP(IFERROR(VLOOKUP(IF(ISNUMBER(FIND(" – ",$BK1123)),LEFT($BK1123,FIND(" – ",$BK1123)-1),$BK1123),ProdTbl,5,0),""),BasketTbl,2,0),"کد ناشناخته"))</f>
        <v/>
      </c>
      <c r="BM1123" s="18">
        <f>IF($BK1123="","",IFERROR(VLOOKUP(IF(ISNUMBER(FIND(" – ",$BK1123)),LEFT($BK1123,FIND(" – ",$BK1123)-1),$BK1123),ProdTbl,3,0),"کد ناشناخته"))</f>
        <v/>
      </c>
      <c r="BN1123" s="22" t="n"/>
      <c r="BO1123" s="21" t="n"/>
      <c r="BP1123" s="20" t="n"/>
      <c r="BQ1123" s="18">
        <f>IF($BP1123="","",IFERROR(VLOOKUP(IFERROR(VLOOKUP(IF(ISNUMBER(FIND(" – ",$BP1123)),LEFT($BP1123,FIND(" – ",$BP1123)-1),$BP1123),ProdTbl,5,0),""),BasketTbl,2,0),"کد ناشناخته"))</f>
        <v/>
      </c>
      <c r="BR1123" s="18">
        <f>IF($BP1123="","",IFERROR(VLOOKUP(IF(ISNUMBER(FIND(" – ",$BP1123)),LEFT($BP1123,FIND(" – ",$BP1123)-1),$BP1123),ProdTbl,3,0),"کد ناشناخته"))</f>
        <v/>
      </c>
      <c r="BS1123" s="22" t="n"/>
      <c r="BT1123" s="21" t="n"/>
      <c r="BU1123" s="20" t="n"/>
      <c r="BV1123" s="18">
        <f>IF($BU1123="","",IFERROR(VLOOKUP(IFERROR(VLOOKUP(IF(ISNUMBER(FIND(" – ",$BU1123)),LEFT($BU1123,FIND(" – ",$BU1123)-1),$BU1123),ProdTbl,5,0),""),BasketTbl,2,0),"کد ناشناخته"))</f>
        <v/>
      </c>
      <c r="BW1123" s="18">
        <f>IF($BU1123="","",IFERROR(VLOOKUP(IF(ISNUMBER(FIND(" – ",$BU1123)),LEFT($BU1123,FIND(" – ",$BU1123)-1),$BU1123),ProdTbl,3,0),"کد ناشناخته"))</f>
        <v/>
      </c>
      <c r="BX1123" s="22" t="n"/>
      <c r="BY1123" s="21" t="n"/>
      <c r="BZ1123" s="20" t="n"/>
      <c r="CA1123" s="18">
        <f>IF($BZ1123="","",IFERROR(VLOOKUP(IFERROR(VLOOKUP(IF(ISNUMBER(FIND(" – ",$BZ1123)),LEFT($BZ1123,FIND(" – ",$BZ1123)-1),$BZ1123),ProdTbl,5,0),""),BasketTbl,2,0),"کد ناشناخته"))</f>
        <v/>
      </c>
      <c r="CB1123" s="18">
        <f>IF($BZ1123="","",IFERROR(VLOOKUP(IF(ISNUMBER(FIND(" – ",$BZ1123)),LEFT($BZ1123,FIND(" – ",$BZ1123)-1),$BZ1123),ProdTbl,3,0),"کد ناشناخته"))</f>
        <v/>
      </c>
      <c r="CC1123" s="22" t="n"/>
      <c r="CD1123" s="21" t="n"/>
      <c r="CE1123" s="20" t="n"/>
      <c r="CF1123" s="18">
        <f>IF($CE1123="","",IFERROR(VLOOKUP(IFERROR(VLOOKUP(IF(ISNUMBER(FIND(" – ",$CE1123)),LEFT($CE1123,FIND(" – ",$CE1123)-1),$CE1123),ProdTbl,5,0),""),BasketTbl,2,0),"کد ناشناخته"))</f>
        <v/>
      </c>
      <c r="CG1123" s="18">
        <f>IF($CE1123="","",IFERROR(VLOOKUP(IF(ISNUMBER(FIND(" – ",$CE1123)),LEFT($CE1123,FIND(" – ",$CE1123)-1),$CE1123),ProdTbl,3,0),"کد ناشناخته"))</f>
        <v/>
      </c>
      <c r="CH1123" s="22" t="n"/>
      <c r="CI1123" s="21" t="n"/>
    </row>
    <row r="1124">
      <c r="A1124" s="18">
        <f>IF($B1124="","",COUNTA($B$10:$B1124))</f>
        <v/>
      </c>
      <c r="B1124" s="19" t="n"/>
      <c r="C1124" s="20" t="n"/>
      <c r="D1124" s="19" t="n"/>
      <c r="E1124" s="18">
        <f>IF($D1124="","",IFERROR(VLOOKUP(IF(ISNUMBER(FIND(" – ",$D1124)),LEFT($D1124,FIND(" – ",$D1124)-1),$D1124),SellerTbl,2,0),"کد ناشناخته"))</f>
        <v/>
      </c>
      <c r="F1124" s="21" t="n"/>
      <c r="G1124" s="21" t="n"/>
      <c r="H1124" s="22" t="n"/>
      <c r="I1124" s="23">
        <f>IF(OR($F1124="",$G1124=""),"",$F1124-$G1124)</f>
        <v/>
      </c>
      <c r="J1124" s="18">
        <f>IF($I1124="","",IF(ABS($I1124)&lt;=0.01*$F1124,"√","×"))</f>
        <v/>
      </c>
      <c r="K1124" s="23">
        <f>IF(COUNT($Q1124,$V1124,$AA1124,$AF1124,$AK1124,$AP1124,$AU1124,$AZ1124,$BE1124,$BJ1124,$BO1124,$BT1124,$BY1124,$CD1124,$CI1124)=0,"",SUM($Q1124,$V1124,$AA1124,$AF1124,$AK1124,$AP1124,$AU1124,$AZ1124,$BE1124,$BJ1124,$BO1124,$BT1124,$BY1124,$CD1124,$CI1124))</f>
        <v/>
      </c>
      <c r="L1124" s="23">
        <f>IF(OR($F1124="",$K1124=""),"",$F1124-$K1124)</f>
        <v/>
      </c>
      <c r="M1124" s="20" t="n"/>
      <c r="N1124" s="18">
        <f>IF($M1124="","",IFERROR(VLOOKUP(IFERROR(VLOOKUP(IF(ISNUMBER(FIND(" – ",$M1124)),LEFT($M1124,FIND(" – ",$M1124)-1),$M1124),ProdTbl,5,0),""),BasketTbl,2,0),"کد ناشناخته"))</f>
        <v/>
      </c>
      <c r="O1124" s="18">
        <f>IF($M1124="","",IFERROR(VLOOKUP(IF(ISNUMBER(FIND(" – ",$M1124)),LEFT($M1124,FIND(" – ",$M1124)-1),$M1124),ProdTbl,3,0),"کد ناشناخته"))</f>
        <v/>
      </c>
      <c r="P1124" s="22" t="n"/>
      <c r="Q1124" s="21" t="n"/>
      <c r="R1124" s="20" t="n"/>
      <c r="S1124" s="18">
        <f>IF($R1124="","",IFERROR(VLOOKUP(IFERROR(VLOOKUP(IF(ISNUMBER(FIND(" – ",$R1124)),LEFT($R1124,FIND(" – ",$R1124)-1),$R1124),ProdTbl,5,0),""),BasketTbl,2,0),"کد ناشناخته"))</f>
        <v/>
      </c>
      <c r="T1124" s="18">
        <f>IF($R1124="","",IFERROR(VLOOKUP(IF(ISNUMBER(FIND(" – ",$R1124)),LEFT($R1124,FIND(" – ",$R1124)-1),$R1124),ProdTbl,3,0),"کد ناشناخته"))</f>
        <v/>
      </c>
      <c r="U1124" s="22" t="n"/>
      <c r="V1124" s="21" t="n"/>
      <c r="W1124" s="20" t="n"/>
      <c r="X1124" s="18">
        <f>IF($W1124="","",IFERROR(VLOOKUP(IFERROR(VLOOKUP(IF(ISNUMBER(FIND(" – ",$W1124)),LEFT($W1124,FIND(" – ",$W1124)-1),$W1124),ProdTbl,5,0),""),BasketTbl,2,0),"کد ناشناخته"))</f>
        <v/>
      </c>
      <c r="Y1124" s="18">
        <f>IF($W1124="","",IFERROR(VLOOKUP(IF(ISNUMBER(FIND(" – ",$W1124)),LEFT($W1124,FIND(" – ",$W1124)-1),$W1124),ProdTbl,3,0),"کد ناشناخته"))</f>
        <v/>
      </c>
      <c r="Z1124" s="22" t="n"/>
      <c r="AA1124" s="21" t="n"/>
      <c r="AB1124" s="20" t="n"/>
      <c r="AC1124" s="18">
        <f>IF($AB1124="","",IFERROR(VLOOKUP(IFERROR(VLOOKUP(IF(ISNUMBER(FIND(" – ",$AB1124)),LEFT($AB1124,FIND(" – ",$AB1124)-1),$AB1124),ProdTbl,5,0),""),BasketTbl,2,0),"کد ناشناخته"))</f>
        <v/>
      </c>
      <c r="AD1124" s="18">
        <f>IF($AB1124="","",IFERROR(VLOOKUP(IF(ISNUMBER(FIND(" – ",$AB1124)),LEFT($AB1124,FIND(" – ",$AB1124)-1),$AB1124),ProdTbl,3,0),"کد ناشناخته"))</f>
        <v/>
      </c>
      <c r="AE1124" s="22" t="n"/>
      <c r="AF1124" s="21" t="n"/>
      <c r="AG1124" s="20" t="n"/>
      <c r="AH1124" s="18">
        <f>IF($AG1124="","",IFERROR(VLOOKUP(IFERROR(VLOOKUP(IF(ISNUMBER(FIND(" – ",$AG1124)),LEFT($AG1124,FIND(" – ",$AG1124)-1),$AG1124),ProdTbl,5,0),""),BasketTbl,2,0),"کد ناشناخته"))</f>
        <v/>
      </c>
      <c r="AI1124" s="18">
        <f>IF($AG1124="","",IFERROR(VLOOKUP(IF(ISNUMBER(FIND(" – ",$AG1124)),LEFT($AG1124,FIND(" – ",$AG1124)-1),$AG1124),ProdTbl,3,0),"کد ناشناخته"))</f>
        <v/>
      </c>
      <c r="AJ1124" s="22" t="n"/>
      <c r="AK1124" s="21" t="n"/>
      <c r="AL1124" s="20" t="n"/>
      <c r="AM1124" s="18">
        <f>IF($AL1124="","",IFERROR(VLOOKUP(IFERROR(VLOOKUP(IF(ISNUMBER(FIND(" – ",$AL1124)),LEFT($AL1124,FIND(" – ",$AL1124)-1),$AL1124),ProdTbl,5,0),""),BasketTbl,2,0),"کد ناشناخته"))</f>
        <v/>
      </c>
      <c r="AN1124" s="18">
        <f>IF($AL1124="","",IFERROR(VLOOKUP(IF(ISNUMBER(FIND(" – ",$AL1124)),LEFT($AL1124,FIND(" – ",$AL1124)-1),$AL1124),ProdTbl,3,0),"کد ناشناخته"))</f>
        <v/>
      </c>
      <c r="AO1124" s="22" t="n"/>
      <c r="AP1124" s="21" t="n"/>
      <c r="AQ1124" s="20" t="n"/>
      <c r="AR1124" s="18">
        <f>IF($AQ1124="","",IFERROR(VLOOKUP(IFERROR(VLOOKUP(IF(ISNUMBER(FIND(" – ",$AQ1124)),LEFT($AQ1124,FIND(" – ",$AQ1124)-1),$AQ1124),ProdTbl,5,0),""),BasketTbl,2,0),"کد ناشناخته"))</f>
        <v/>
      </c>
      <c r="AS1124" s="18">
        <f>IF($AQ1124="","",IFERROR(VLOOKUP(IF(ISNUMBER(FIND(" – ",$AQ1124)),LEFT($AQ1124,FIND(" – ",$AQ1124)-1),$AQ1124),ProdTbl,3,0),"کد ناشناخته"))</f>
        <v/>
      </c>
      <c r="AT1124" s="22" t="n"/>
      <c r="AU1124" s="21" t="n"/>
      <c r="AV1124" s="20" t="n"/>
      <c r="AW1124" s="18">
        <f>IF($AV1124="","",IFERROR(VLOOKUP(IFERROR(VLOOKUP(IF(ISNUMBER(FIND(" – ",$AV1124)),LEFT($AV1124,FIND(" – ",$AV1124)-1),$AV1124),ProdTbl,5,0),""),BasketTbl,2,0),"کد ناشناخته"))</f>
        <v/>
      </c>
      <c r="AX1124" s="18">
        <f>IF($AV1124="","",IFERROR(VLOOKUP(IF(ISNUMBER(FIND(" – ",$AV1124)),LEFT($AV1124,FIND(" – ",$AV1124)-1),$AV1124),ProdTbl,3,0),"کد ناشناخته"))</f>
        <v/>
      </c>
      <c r="AY1124" s="22" t="n"/>
      <c r="AZ1124" s="21" t="n"/>
      <c r="BA1124" s="20" t="n"/>
      <c r="BB1124" s="18">
        <f>IF($BA1124="","",IFERROR(VLOOKUP(IFERROR(VLOOKUP(IF(ISNUMBER(FIND(" – ",$BA1124)),LEFT($BA1124,FIND(" – ",$BA1124)-1),$BA1124),ProdTbl,5,0),""),BasketTbl,2,0),"کد ناشناخته"))</f>
        <v/>
      </c>
      <c r="BC1124" s="18">
        <f>IF($BA1124="","",IFERROR(VLOOKUP(IF(ISNUMBER(FIND(" – ",$BA1124)),LEFT($BA1124,FIND(" – ",$BA1124)-1),$BA1124),ProdTbl,3,0),"کد ناشناخته"))</f>
        <v/>
      </c>
      <c r="BD1124" s="22" t="n"/>
      <c r="BE1124" s="21" t="n"/>
      <c r="BF1124" s="20" t="n"/>
      <c r="BG1124" s="18">
        <f>IF($BF1124="","",IFERROR(VLOOKUP(IFERROR(VLOOKUP(IF(ISNUMBER(FIND(" – ",$BF1124)),LEFT($BF1124,FIND(" – ",$BF1124)-1),$BF1124),ProdTbl,5,0),""),BasketTbl,2,0),"کد ناشناخته"))</f>
        <v/>
      </c>
      <c r="BH1124" s="18">
        <f>IF($BF1124="","",IFERROR(VLOOKUP(IF(ISNUMBER(FIND(" – ",$BF1124)),LEFT($BF1124,FIND(" – ",$BF1124)-1),$BF1124),ProdTbl,3,0),"کد ناشناخته"))</f>
        <v/>
      </c>
      <c r="BI1124" s="22" t="n"/>
      <c r="BJ1124" s="21" t="n"/>
      <c r="BK1124" s="20" t="n"/>
      <c r="BL1124" s="18">
        <f>IF($BK1124="","",IFERROR(VLOOKUP(IFERROR(VLOOKUP(IF(ISNUMBER(FIND(" – ",$BK1124)),LEFT($BK1124,FIND(" – ",$BK1124)-1),$BK1124),ProdTbl,5,0),""),BasketTbl,2,0),"کد ناشناخته"))</f>
        <v/>
      </c>
      <c r="BM1124" s="18">
        <f>IF($BK1124="","",IFERROR(VLOOKUP(IF(ISNUMBER(FIND(" – ",$BK1124)),LEFT($BK1124,FIND(" – ",$BK1124)-1),$BK1124),ProdTbl,3,0),"کد ناشناخته"))</f>
        <v/>
      </c>
      <c r="BN1124" s="22" t="n"/>
      <c r="BO1124" s="21" t="n"/>
      <c r="BP1124" s="20" t="n"/>
      <c r="BQ1124" s="18">
        <f>IF($BP1124="","",IFERROR(VLOOKUP(IFERROR(VLOOKUP(IF(ISNUMBER(FIND(" – ",$BP1124)),LEFT($BP1124,FIND(" – ",$BP1124)-1),$BP1124),ProdTbl,5,0),""),BasketTbl,2,0),"کد ناشناخته"))</f>
        <v/>
      </c>
      <c r="BR1124" s="18">
        <f>IF($BP1124="","",IFERROR(VLOOKUP(IF(ISNUMBER(FIND(" – ",$BP1124)),LEFT($BP1124,FIND(" – ",$BP1124)-1),$BP1124),ProdTbl,3,0),"کد ناشناخته"))</f>
        <v/>
      </c>
      <c r="BS1124" s="22" t="n"/>
      <c r="BT1124" s="21" t="n"/>
      <c r="BU1124" s="20" t="n"/>
      <c r="BV1124" s="18">
        <f>IF($BU1124="","",IFERROR(VLOOKUP(IFERROR(VLOOKUP(IF(ISNUMBER(FIND(" – ",$BU1124)),LEFT($BU1124,FIND(" – ",$BU1124)-1),$BU1124),ProdTbl,5,0),""),BasketTbl,2,0),"کد ناشناخته"))</f>
        <v/>
      </c>
      <c r="BW1124" s="18">
        <f>IF($BU1124="","",IFERROR(VLOOKUP(IF(ISNUMBER(FIND(" – ",$BU1124)),LEFT($BU1124,FIND(" – ",$BU1124)-1),$BU1124),ProdTbl,3,0),"کد ناشناخته"))</f>
        <v/>
      </c>
      <c r="BX1124" s="22" t="n"/>
      <c r="BY1124" s="21" t="n"/>
      <c r="BZ1124" s="20" t="n"/>
      <c r="CA1124" s="18">
        <f>IF($BZ1124="","",IFERROR(VLOOKUP(IFERROR(VLOOKUP(IF(ISNUMBER(FIND(" – ",$BZ1124)),LEFT($BZ1124,FIND(" – ",$BZ1124)-1),$BZ1124),ProdTbl,5,0),""),BasketTbl,2,0),"کد ناشناخته"))</f>
        <v/>
      </c>
      <c r="CB1124" s="18">
        <f>IF($BZ1124="","",IFERROR(VLOOKUP(IF(ISNUMBER(FIND(" – ",$BZ1124)),LEFT($BZ1124,FIND(" – ",$BZ1124)-1),$BZ1124),ProdTbl,3,0),"کد ناشناخته"))</f>
        <v/>
      </c>
      <c r="CC1124" s="22" t="n"/>
      <c r="CD1124" s="21" t="n"/>
      <c r="CE1124" s="20" t="n"/>
      <c r="CF1124" s="18">
        <f>IF($CE1124="","",IFERROR(VLOOKUP(IFERROR(VLOOKUP(IF(ISNUMBER(FIND(" – ",$CE1124)),LEFT($CE1124,FIND(" – ",$CE1124)-1),$CE1124),ProdTbl,5,0),""),BasketTbl,2,0),"کد ناشناخته"))</f>
        <v/>
      </c>
      <c r="CG1124" s="18">
        <f>IF($CE1124="","",IFERROR(VLOOKUP(IF(ISNUMBER(FIND(" – ",$CE1124)),LEFT($CE1124,FIND(" – ",$CE1124)-1),$CE1124),ProdTbl,3,0),"کد ناشناخته"))</f>
        <v/>
      </c>
      <c r="CH1124" s="22" t="n"/>
      <c r="CI1124" s="21" t="n"/>
    </row>
    <row r="1125">
      <c r="A1125" s="18">
        <f>IF($B1125="","",COUNTA($B$10:$B1125))</f>
        <v/>
      </c>
      <c r="B1125" s="19" t="n"/>
      <c r="C1125" s="20" t="n"/>
      <c r="D1125" s="19" t="n"/>
      <c r="E1125" s="18">
        <f>IF($D1125="","",IFERROR(VLOOKUP(IF(ISNUMBER(FIND(" – ",$D1125)),LEFT($D1125,FIND(" – ",$D1125)-1),$D1125),SellerTbl,2,0),"کد ناشناخته"))</f>
        <v/>
      </c>
      <c r="F1125" s="21" t="n"/>
      <c r="G1125" s="21" t="n"/>
      <c r="H1125" s="22" t="n"/>
      <c r="I1125" s="23">
        <f>IF(OR($F1125="",$G1125=""),"",$F1125-$G1125)</f>
        <v/>
      </c>
      <c r="J1125" s="18">
        <f>IF($I1125="","",IF(ABS($I1125)&lt;=0.01*$F1125,"√","×"))</f>
        <v/>
      </c>
      <c r="K1125" s="23">
        <f>IF(COUNT($Q1125,$V1125,$AA1125,$AF1125,$AK1125,$AP1125,$AU1125,$AZ1125,$BE1125,$BJ1125,$BO1125,$BT1125,$BY1125,$CD1125,$CI1125)=0,"",SUM($Q1125,$V1125,$AA1125,$AF1125,$AK1125,$AP1125,$AU1125,$AZ1125,$BE1125,$BJ1125,$BO1125,$BT1125,$BY1125,$CD1125,$CI1125))</f>
        <v/>
      </c>
      <c r="L1125" s="23">
        <f>IF(OR($F1125="",$K1125=""),"",$F1125-$K1125)</f>
        <v/>
      </c>
      <c r="M1125" s="20" t="n"/>
      <c r="N1125" s="18">
        <f>IF($M1125="","",IFERROR(VLOOKUP(IFERROR(VLOOKUP(IF(ISNUMBER(FIND(" – ",$M1125)),LEFT($M1125,FIND(" – ",$M1125)-1),$M1125),ProdTbl,5,0),""),BasketTbl,2,0),"کد ناشناخته"))</f>
        <v/>
      </c>
      <c r="O1125" s="18">
        <f>IF($M1125="","",IFERROR(VLOOKUP(IF(ISNUMBER(FIND(" – ",$M1125)),LEFT($M1125,FIND(" – ",$M1125)-1),$M1125),ProdTbl,3,0),"کد ناشناخته"))</f>
        <v/>
      </c>
      <c r="P1125" s="22" t="n"/>
      <c r="Q1125" s="21" t="n"/>
      <c r="R1125" s="20" t="n"/>
      <c r="S1125" s="18">
        <f>IF($R1125="","",IFERROR(VLOOKUP(IFERROR(VLOOKUP(IF(ISNUMBER(FIND(" – ",$R1125)),LEFT($R1125,FIND(" – ",$R1125)-1),$R1125),ProdTbl,5,0),""),BasketTbl,2,0),"کد ناشناخته"))</f>
        <v/>
      </c>
      <c r="T1125" s="18">
        <f>IF($R1125="","",IFERROR(VLOOKUP(IF(ISNUMBER(FIND(" – ",$R1125)),LEFT($R1125,FIND(" – ",$R1125)-1),$R1125),ProdTbl,3,0),"کد ناشناخته"))</f>
        <v/>
      </c>
      <c r="U1125" s="22" t="n"/>
      <c r="V1125" s="21" t="n"/>
      <c r="W1125" s="20" t="n"/>
      <c r="X1125" s="18">
        <f>IF($W1125="","",IFERROR(VLOOKUP(IFERROR(VLOOKUP(IF(ISNUMBER(FIND(" – ",$W1125)),LEFT($W1125,FIND(" – ",$W1125)-1),$W1125),ProdTbl,5,0),""),BasketTbl,2,0),"کد ناشناخته"))</f>
        <v/>
      </c>
      <c r="Y1125" s="18">
        <f>IF($W1125="","",IFERROR(VLOOKUP(IF(ISNUMBER(FIND(" – ",$W1125)),LEFT($W1125,FIND(" – ",$W1125)-1),$W1125),ProdTbl,3,0),"کد ناشناخته"))</f>
        <v/>
      </c>
      <c r="Z1125" s="22" t="n"/>
      <c r="AA1125" s="21" t="n"/>
      <c r="AB1125" s="20" t="n"/>
      <c r="AC1125" s="18">
        <f>IF($AB1125="","",IFERROR(VLOOKUP(IFERROR(VLOOKUP(IF(ISNUMBER(FIND(" – ",$AB1125)),LEFT($AB1125,FIND(" – ",$AB1125)-1),$AB1125),ProdTbl,5,0),""),BasketTbl,2,0),"کد ناشناخته"))</f>
        <v/>
      </c>
      <c r="AD1125" s="18">
        <f>IF($AB1125="","",IFERROR(VLOOKUP(IF(ISNUMBER(FIND(" – ",$AB1125)),LEFT($AB1125,FIND(" – ",$AB1125)-1),$AB1125),ProdTbl,3,0),"کد ناشناخته"))</f>
        <v/>
      </c>
      <c r="AE1125" s="22" t="n"/>
      <c r="AF1125" s="21" t="n"/>
      <c r="AG1125" s="20" t="n"/>
      <c r="AH1125" s="18">
        <f>IF($AG1125="","",IFERROR(VLOOKUP(IFERROR(VLOOKUP(IF(ISNUMBER(FIND(" – ",$AG1125)),LEFT($AG1125,FIND(" – ",$AG1125)-1),$AG1125),ProdTbl,5,0),""),BasketTbl,2,0),"کد ناشناخته"))</f>
        <v/>
      </c>
      <c r="AI1125" s="18">
        <f>IF($AG1125="","",IFERROR(VLOOKUP(IF(ISNUMBER(FIND(" – ",$AG1125)),LEFT($AG1125,FIND(" – ",$AG1125)-1),$AG1125),ProdTbl,3,0),"کد ناشناخته"))</f>
        <v/>
      </c>
      <c r="AJ1125" s="22" t="n"/>
      <c r="AK1125" s="21" t="n"/>
      <c r="AL1125" s="20" t="n"/>
      <c r="AM1125" s="18">
        <f>IF($AL1125="","",IFERROR(VLOOKUP(IFERROR(VLOOKUP(IF(ISNUMBER(FIND(" – ",$AL1125)),LEFT($AL1125,FIND(" – ",$AL1125)-1),$AL1125),ProdTbl,5,0),""),BasketTbl,2,0),"کد ناشناخته"))</f>
        <v/>
      </c>
      <c r="AN1125" s="18">
        <f>IF($AL1125="","",IFERROR(VLOOKUP(IF(ISNUMBER(FIND(" – ",$AL1125)),LEFT($AL1125,FIND(" – ",$AL1125)-1),$AL1125),ProdTbl,3,0),"کد ناشناخته"))</f>
        <v/>
      </c>
      <c r="AO1125" s="22" t="n"/>
      <c r="AP1125" s="21" t="n"/>
      <c r="AQ1125" s="20" t="n"/>
      <c r="AR1125" s="18">
        <f>IF($AQ1125="","",IFERROR(VLOOKUP(IFERROR(VLOOKUP(IF(ISNUMBER(FIND(" – ",$AQ1125)),LEFT($AQ1125,FIND(" – ",$AQ1125)-1),$AQ1125),ProdTbl,5,0),""),BasketTbl,2,0),"کد ناشناخته"))</f>
        <v/>
      </c>
      <c r="AS1125" s="18">
        <f>IF($AQ1125="","",IFERROR(VLOOKUP(IF(ISNUMBER(FIND(" – ",$AQ1125)),LEFT($AQ1125,FIND(" – ",$AQ1125)-1),$AQ1125),ProdTbl,3,0),"کد ناشناخته"))</f>
        <v/>
      </c>
      <c r="AT1125" s="22" t="n"/>
      <c r="AU1125" s="21" t="n"/>
      <c r="AV1125" s="20" t="n"/>
      <c r="AW1125" s="18">
        <f>IF($AV1125="","",IFERROR(VLOOKUP(IFERROR(VLOOKUP(IF(ISNUMBER(FIND(" – ",$AV1125)),LEFT($AV1125,FIND(" – ",$AV1125)-1),$AV1125),ProdTbl,5,0),""),BasketTbl,2,0),"کد ناشناخته"))</f>
        <v/>
      </c>
      <c r="AX1125" s="18">
        <f>IF($AV1125="","",IFERROR(VLOOKUP(IF(ISNUMBER(FIND(" – ",$AV1125)),LEFT($AV1125,FIND(" – ",$AV1125)-1),$AV1125),ProdTbl,3,0),"کد ناشناخته"))</f>
        <v/>
      </c>
      <c r="AY1125" s="22" t="n"/>
      <c r="AZ1125" s="21" t="n"/>
      <c r="BA1125" s="20" t="n"/>
      <c r="BB1125" s="18">
        <f>IF($BA1125="","",IFERROR(VLOOKUP(IFERROR(VLOOKUP(IF(ISNUMBER(FIND(" – ",$BA1125)),LEFT($BA1125,FIND(" – ",$BA1125)-1),$BA1125),ProdTbl,5,0),""),BasketTbl,2,0),"کد ناشناخته"))</f>
        <v/>
      </c>
      <c r="BC1125" s="18">
        <f>IF($BA1125="","",IFERROR(VLOOKUP(IF(ISNUMBER(FIND(" – ",$BA1125)),LEFT($BA1125,FIND(" – ",$BA1125)-1),$BA1125),ProdTbl,3,0),"کد ناشناخته"))</f>
        <v/>
      </c>
      <c r="BD1125" s="22" t="n"/>
      <c r="BE1125" s="21" t="n"/>
      <c r="BF1125" s="20" t="n"/>
      <c r="BG1125" s="18">
        <f>IF($BF1125="","",IFERROR(VLOOKUP(IFERROR(VLOOKUP(IF(ISNUMBER(FIND(" – ",$BF1125)),LEFT($BF1125,FIND(" – ",$BF1125)-1),$BF1125),ProdTbl,5,0),""),BasketTbl,2,0),"کد ناشناخته"))</f>
        <v/>
      </c>
      <c r="BH1125" s="18">
        <f>IF($BF1125="","",IFERROR(VLOOKUP(IF(ISNUMBER(FIND(" – ",$BF1125)),LEFT($BF1125,FIND(" – ",$BF1125)-1),$BF1125),ProdTbl,3,0),"کد ناشناخته"))</f>
        <v/>
      </c>
      <c r="BI1125" s="22" t="n"/>
      <c r="BJ1125" s="21" t="n"/>
      <c r="BK1125" s="20" t="n"/>
      <c r="BL1125" s="18">
        <f>IF($BK1125="","",IFERROR(VLOOKUP(IFERROR(VLOOKUP(IF(ISNUMBER(FIND(" – ",$BK1125)),LEFT($BK1125,FIND(" – ",$BK1125)-1),$BK1125),ProdTbl,5,0),""),BasketTbl,2,0),"کد ناشناخته"))</f>
        <v/>
      </c>
      <c r="BM1125" s="18">
        <f>IF($BK1125="","",IFERROR(VLOOKUP(IF(ISNUMBER(FIND(" – ",$BK1125)),LEFT($BK1125,FIND(" – ",$BK1125)-1),$BK1125),ProdTbl,3,0),"کد ناشناخته"))</f>
        <v/>
      </c>
      <c r="BN1125" s="22" t="n"/>
      <c r="BO1125" s="21" t="n"/>
      <c r="BP1125" s="20" t="n"/>
      <c r="BQ1125" s="18">
        <f>IF($BP1125="","",IFERROR(VLOOKUP(IFERROR(VLOOKUP(IF(ISNUMBER(FIND(" – ",$BP1125)),LEFT($BP1125,FIND(" – ",$BP1125)-1),$BP1125),ProdTbl,5,0),""),BasketTbl,2,0),"کد ناشناخته"))</f>
        <v/>
      </c>
      <c r="BR1125" s="18">
        <f>IF($BP1125="","",IFERROR(VLOOKUP(IF(ISNUMBER(FIND(" – ",$BP1125)),LEFT($BP1125,FIND(" – ",$BP1125)-1),$BP1125),ProdTbl,3,0),"کد ناشناخته"))</f>
        <v/>
      </c>
      <c r="BS1125" s="22" t="n"/>
      <c r="BT1125" s="21" t="n"/>
      <c r="BU1125" s="20" t="n"/>
      <c r="BV1125" s="18">
        <f>IF($BU1125="","",IFERROR(VLOOKUP(IFERROR(VLOOKUP(IF(ISNUMBER(FIND(" – ",$BU1125)),LEFT($BU1125,FIND(" – ",$BU1125)-1),$BU1125),ProdTbl,5,0),""),BasketTbl,2,0),"کد ناشناخته"))</f>
        <v/>
      </c>
      <c r="BW1125" s="18">
        <f>IF($BU1125="","",IFERROR(VLOOKUP(IF(ISNUMBER(FIND(" – ",$BU1125)),LEFT($BU1125,FIND(" – ",$BU1125)-1),$BU1125),ProdTbl,3,0),"کد ناشناخته"))</f>
        <v/>
      </c>
      <c r="BX1125" s="22" t="n"/>
      <c r="BY1125" s="21" t="n"/>
      <c r="BZ1125" s="20" t="n"/>
      <c r="CA1125" s="18">
        <f>IF($BZ1125="","",IFERROR(VLOOKUP(IFERROR(VLOOKUP(IF(ISNUMBER(FIND(" – ",$BZ1125)),LEFT($BZ1125,FIND(" – ",$BZ1125)-1),$BZ1125),ProdTbl,5,0),""),BasketTbl,2,0),"کد ناشناخته"))</f>
        <v/>
      </c>
      <c r="CB1125" s="18">
        <f>IF($BZ1125="","",IFERROR(VLOOKUP(IF(ISNUMBER(FIND(" – ",$BZ1125)),LEFT($BZ1125,FIND(" – ",$BZ1125)-1),$BZ1125),ProdTbl,3,0),"کد ناشناخته"))</f>
        <v/>
      </c>
      <c r="CC1125" s="22" t="n"/>
      <c r="CD1125" s="21" t="n"/>
      <c r="CE1125" s="20" t="n"/>
      <c r="CF1125" s="18">
        <f>IF($CE1125="","",IFERROR(VLOOKUP(IFERROR(VLOOKUP(IF(ISNUMBER(FIND(" – ",$CE1125)),LEFT($CE1125,FIND(" – ",$CE1125)-1),$CE1125),ProdTbl,5,0),""),BasketTbl,2,0),"کد ناشناخته"))</f>
        <v/>
      </c>
      <c r="CG1125" s="18">
        <f>IF($CE1125="","",IFERROR(VLOOKUP(IF(ISNUMBER(FIND(" – ",$CE1125)),LEFT($CE1125,FIND(" – ",$CE1125)-1),$CE1125),ProdTbl,3,0),"کد ناشناخته"))</f>
        <v/>
      </c>
      <c r="CH1125" s="22" t="n"/>
      <c r="CI1125" s="21" t="n"/>
    </row>
    <row r="1126">
      <c r="A1126" s="18">
        <f>IF($B1126="","",COUNTA($B$10:$B1126))</f>
        <v/>
      </c>
      <c r="B1126" s="19" t="n"/>
      <c r="C1126" s="20" t="n"/>
      <c r="D1126" s="19" t="n"/>
      <c r="E1126" s="18">
        <f>IF($D1126="","",IFERROR(VLOOKUP(IF(ISNUMBER(FIND(" – ",$D1126)),LEFT($D1126,FIND(" – ",$D1126)-1),$D1126),SellerTbl,2,0),"کد ناشناخته"))</f>
        <v/>
      </c>
      <c r="F1126" s="21" t="n"/>
      <c r="G1126" s="21" t="n"/>
      <c r="H1126" s="22" t="n"/>
      <c r="I1126" s="23">
        <f>IF(OR($F1126="",$G1126=""),"",$F1126-$G1126)</f>
        <v/>
      </c>
      <c r="J1126" s="18">
        <f>IF($I1126="","",IF(ABS($I1126)&lt;=0.01*$F1126,"√","×"))</f>
        <v/>
      </c>
      <c r="K1126" s="23">
        <f>IF(COUNT($Q1126,$V1126,$AA1126,$AF1126,$AK1126,$AP1126,$AU1126,$AZ1126,$BE1126,$BJ1126,$BO1126,$BT1126,$BY1126,$CD1126,$CI1126)=0,"",SUM($Q1126,$V1126,$AA1126,$AF1126,$AK1126,$AP1126,$AU1126,$AZ1126,$BE1126,$BJ1126,$BO1126,$BT1126,$BY1126,$CD1126,$CI1126))</f>
        <v/>
      </c>
      <c r="L1126" s="23">
        <f>IF(OR($F1126="",$K1126=""),"",$F1126-$K1126)</f>
        <v/>
      </c>
      <c r="M1126" s="20" t="n"/>
      <c r="N1126" s="18">
        <f>IF($M1126="","",IFERROR(VLOOKUP(IFERROR(VLOOKUP(IF(ISNUMBER(FIND(" – ",$M1126)),LEFT($M1126,FIND(" – ",$M1126)-1),$M1126),ProdTbl,5,0),""),BasketTbl,2,0),"کد ناشناخته"))</f>
        <v/>
      </c>
      <c r="O1126" s="18">
        <f>IF($M1126="","",IFERROR(VLOOKUP(IF(ISNUMBER(FIND(" – ",$M1126)),LEFT($M1126,FIND(" – ",$M1126)-1),$M1126),ProdTbl,3,0),"کد ناشناخته"))</f>
        <v/>
      </c>
      <c r="P1126" s="22" t="n"/>
      <c r="Q1126" s="21" t="n"/>
      <c r="R1126" s="20" t="n"/>
      <c r="S1126" s="18">
        <f>IF($R1126="","",IFERROR(VLOOKUP(IFERROR(VLOOKUP(IF(ISNUMBER(FIND(" – ",$R1126)),LEFT($R1126,FIND(" – ",$R1126)-1),$R1126),ProdTbl,5,0),""),BasketTbl,2,0),"کد ناشناخته"))</f>
        <v/>
      </c>
      <c r="T1126" s="18">
        <f>IF($R1126="","",IFERROR(VLOOKUP(IF(ISNUMBER(FIND(" – ",$R1126)),LEFT($R1126,FIND(" – ",$R1126)-1),$R1126),ProdTbl,3,0),"کد ناشناخته"))</f>
        <v/>
      </c>
      <c r="U1126" s="22" t="n"/>
      <c r="V1126" s="21" t="n"/>
      <c r="W1126" s="20" t="n"/>
      <c r="X1126" s="18">
        <f>IF($W1126="","",IFERROR(VLOOKUP(IFERROR(VLOOKUP(IF(ISNUMBER(FIND(" – ",$W1126)),LEFT($W1126,FIND(" – ",$W1126)-1),$W1126),ProdTbl,5,0),""),BasketTbl,2,0),"کد ناشناخته"))</f>
        <v/>
      </c>
      <c r="Y1126" s="18">
        <f>IF($W1126="","",IFERROR(VLOOKUP(IF(ISNUMBER(FIND(" – ",$W1126)),LEFT($W1126,FIND(" – ",$W1126)-1),$W1126),ProdTbl,3,0),"کد ناشناخته"))</f>
        <v/>
      </c>
      <c r="Z1126" s="22" t="n"/>
      <c r="AA1126" s="21" t="n"/>
      <c r="AB1126" s="20" t="n"/>
      <c r="AC1126" s="18">
        <f>IF($AB1126="","",IFERROR(VLOOKUP(IFERROR(VLOOKUP(IF(ISNUMBER(FIND(" – ",$AB1126)),LEFT($AB1126,FIND(" – ",$AB1126)-1),$AB1126),ProdTbl,5,0),""),BasketTbl,2,0),"کد ناشناخته"))</f>
        <v/>
      </c>
      <c r="AD1126" s="18">
        <f>IF($AB1126="","",IFERROR(VLOOKUP(IF(ISNUMBER(FIND(" – ",$AB1126)),LEFT($AB1126,FIND(" – ",$AB1126)-1),$AB1126),ProdTbl,3,0),"کد ناشناخته"))</f>
        <v/>
      </c>
      <c r="AE1126" s="22" t="n"/>
      <c r="AF1126" s="21" t="n"/>
      <c r="AG1126" s="20" t="n"/>
      <c r="AH1126" s="18">
        <f>IF($AG1126="","",IFERROR(VLOOKUP(IFERROR(VLOOKUP(IF(ISNUMBER(FIND(" – ",$AG1126)),LEFT($AG1126,FIND(" – ",$AG1126)-1),$AG1126),ProdTbl,5,0),""),BasketTbl,2,0),"کد ناشناخته"))</f>
        <v/>
      </c>
      <c r="AI1126" s="18">
        <f>IF($AG1126="","",IFERROR(VLOOKUP(IF(ISNUMBER(FIND(" – ",$AG1126)),LEFT($AG1126,FIND(" – ",$AG1126)-1),$AG1126),ProdTbl,3,0),"کد ناشناخته"))</f>
        <v/>
      </c>
      <c r="AJ1126" s="22" t="n"/>
      <c r="AK1126" s="21" t="n"/>
      <c r="AL1126" s="20" t="n"/>
      <c r="AM1126" s="18">
        <f>IF($AL1126="","",IFERROR(VLOOKUP(IFERROR(VLOOKUP(IF(ISNUMBER(FIND(" – ",$AL1126)),LEFT($AL1126,FIND(" – ",$AL1126)-1),$AL1126),ProdTbl,5,0),""),BasketTbl,2,0),"کد ناشناخته"))</f>
        <v/>
      </c>
      <c r="AN1126" s="18">
        <f>IF($AL1126="","",IFERROR(VLOOKUP(IF(ISNUMBER(FIND(" – ",$AL1126)),LEFT($AL1126,FIND(" – ",$AL1126)-1),$AL1126),ProdTbl,3,0),"کد ناشناخته"))</f>
        <v/>
      </c>
      <c r="AO1126" s="22" t="n"/>
      <c r="AP1126" s="21" t="n"/>
      <c r="AQ1126" s="20" t="n"/>
      <c r="AR1126" s="18">
        <f>IF($AQ1126="","",IFERROR(VLOOKUP(IFERROR(VLOOKUP(IF(ISNUMBER(FIND(" – ",$AQ1126)),LEFT($AQ1126,FIND(" – ",$AQ1126)-1),$AQ1126),ProdTbl,5,0),""),BasketTbl,2,0),"کد ناشناخته"))</f>
        <v/>
      </c>
      <c r="AS1126" s="18">
        <f>IF($AQ1126="","",IFERROR(VLOOKUP(IF(ISNUMBER(FIND(" – ",$AQ1126)),LEFT($AQ1126,FIND(" – ",$AQ1126)-1),$AQ1126),ProdTbl,3,0),"کد ناشناخته"))</f>
        <v/>
      </c>
      <c r="AT1126" s="22" t="n"/>
      <c r="AU1126" s="21" t="n"/>
      <c r="AV1126" s="20" t="n"/>
      <c r="AW1126" s="18">
        <f>IF($AV1126="","",IFERROR(VLOOKUP(IFERROR(VLOOKUP(IF(ISNUMBER(FIND(" – ",$AV1126)),LEFT($AV1126,FIND(" – ",$AV1126)-1),$AV1126),ProdTbl,5,0),""),BasketTbl,2,0),"کد ناشناخته"))</f>
        <v/>
      </c>
      <c r="AX1126" s="18">
        <f>IF($AV1126="","",IFERROR(VLOOKUP(IF(ISNUMBER(FIND(" – ",$AV1126)),LEFT($AV1126,FIND(" – ",$AV1126)-1),$AV1126),ProdTbl,3,0),"کد ناشناخته"))</f>
        <v/>
      </c>
      <c r="AY1126" s="22" t="n"/>
      <c r="AZ1126" s="21" t="n"/>
      <c r="BA1126" s="20" t="n"/>
      <c r="BB1126" s="18">
        <f>IF($BA1126="","",IFERROR(VLOOKUP(IFERROR(VLOOKUP(IF(ISNUMBER(FIND(" – ",$BA1126)),LEFT($BA1126,FIND(" – ",$BA1126)-1),$BA1126),ProdTbl,5,0),""),BasketTbl,2,0),"کد ناشناخته"))</f>
        <v/>
      </c>
      <c r="BC1126" s="18">
        <f>IF($BA1126="","",IFERROR(VLOOKUP(IF(ISNUMBER(FIND(" – ",$BA1126)),LEFT($BA1126,FIND(" – ",$BA1126)-1),$BA1126),ProdTbl,3,0),"کد ناشناخته"))</f>
        <v/>
      </c>
      <c r="BD1126" s="22" t="n"/>
      <c r="BE1126" s="21" t="n"/>
      <c r="BF1126" s="20" t="n"/>
      <c r="BG1126" s="18">
        <f>IF($BF1126="","",IFERROR(VLOOKUP(IFERROR(VLOOKUP(IF(ISNUMBER(FIND(" – ",$BF1126)),LEFT($BF1126,FIND(" – ",$BF1126)-1),$BF1126),ProdTbl,5,0),""),BasketTbl,2,0),"کد ناشناخته"))</f>
        <v/>
      </c>
      <c r="BH1126" s="18">
        <f>IF($BF1126="","",IFERROR(VLOOKUP(IF(ISNUMBER(FIND(" – ",$BF1126)),LEFT($BF1126,FIND(" – ",$BF1126)-1),$BF1126),ProdTbl,3,0),"کد ناشناخته"))</f>
        <v/>
      </c>
      <c r="BI1126" s="22" t="n"/>
      <c r="BJ1126" s="21" t="n"/>
      <c r="BK1126" s="20" t="n"/>
      <c r="BL1126" s="18">
        <f>IF($BK1126="","",IFERROR(VLOOKUP(IFERROR(VLOOKUP(IF(ISNUMBER(FIND(" – ",$BK1126)),LEFT($BK1126,FIND(" – ",$BK1126)-1),$BK1126),ProdTbl,5,0),""),BasketTbl,2,0),"کد ناشناخته"))</f>
        <v/>
      </c>
      <c r="BM1126" s="18">
        <f>IF($BK1126="","",IFERROR(VLOOKUP(IF(ISNUMBER(FIND(" – ",$BK1126)),LEFT($BK1126,FIND(" – ",$BK1126)-1),$BK1126),ProdTbl,3,0),"کد ناشناخته"))</f>
        <v/>
      </c>
      <c r="BN1126" s="22" t="n"/>
      <c r="BO1126" s="21" t="n"/>
      <c r="BP1126" s="20" t="n"/>
      <c r="BQ1126" s="18">
        <f>IF($BP1126="","",IFERROR(VLOOKUP(IFERROR(VLOOKUP(IF(ISNUMBER(FIND(" – ",$BP1126)),LEFT($BP1126,FIND(" – ",$BP1126)-1),$BP1126),ProdTbl,5,0),""),BasketTbl,2,0),"کد ناشناخته"))</f>
        <v/>
      </c>
      <c r="BR1126" s="18">
        <f>IF($BP1126="","",IFERROR(VLOOKUP(IF(ISNUMBER(FIND(" – ",$BP1126)),LEFT($BP1126,FIND(" – ",$BP1126)-1),$BP1126),ProdTbl,3,0),"کد ناشناخته"))</f>
        <v/>
      </c>
      <c r="BS1126" s="22" t="n"/>
      <c r="BT1126" s="21" t="n"/>
      <c r="BU1126" s="20" t="n"/>
      <c r="BV1126" s="18">
        <f>IF($BU1126="","",IFERROR(VLOOKUP(IFERROR(VLOOKUP(IF(ISNUMBER(FIND(" – ",$BU1126)),LEFT($BU1126,FIND(" – ",$BU1126)-1),$BU1126),ProdTbl,5,0),""),BasketTbl,2,0),"کد ناشناخته"))</f>
        <v/>
      </c>
      <c r="BW1126" s="18">
        <f>IF($BU1126="","",IFERROR(VLOOKUP(IF(ISNUMBER(FIND(" – ",$BU1126)),LEFT($BU1126,FIND(" – ",$BU1126)-1),$BU1126),ProdTbl,3,0),"کد ناشناخته"))</f>
        <v/>
      </c>
      <c r="BX1126" s="22" t="n"/>
      <c r="BY1126" s="21" t="n"/>
      <c r="BZ1126" s="20" t="n"/>
      <c r="CA1126" s="18">
        <f>IF($BZ1126="","",IFERROR(VLOOKUP(IFERROR(VLOOKUP(IF(ISNUMBER(FIND(" – ",$BZ1126)),LEFT($BZ1126,FIND(" – ",$BZ1126)-1),$BZ1126),ProdTbl,5,0),""),BasketTbl,2,0),"کد ناشناخته"))</f>
        <v/>
      </c>
      <c r="CB1126" s="18">
        <f>IF($BZ1126="","",IFERROR(VLOOKUP(IF(ISNUMBER(FIND(" – ",$BZ1126)),LEFT($BZ1126,FIND(" – ",$BZ1126)-1),$BZ1126),ProdTbl,3,0),"کد ناشناخته"))</f>
        <v/>
      </c>
      <c r="CC1126" s="22" t="n"/>
      <c r="CD1126" s="21" t="n"/>
      <c r="CE1126" s="20" t="n"/>
      <c r="CF1126" s="18">
        <f>IF($CE1126="","",IFERROR(VLOOKUP(IFERROR(VLOOKUP(IF(ISNUMBER(FIND(" – ",$CE1126)),LEFT($CE1126,FIND(" – ",$CE1126)-1),$CE1126),ProdTbl,5,0),""),BasketTbl,2,0),"کد ناشناخته"))</f>
        <v/>
      </c>
      <c r="CG1126" s="18">
        <f>IF($CE1126="","",IFERROR(VLOOKUP(IF(ISNUMBER(FIND(" – ",$CE1126)),LEFT($CE1126,FIND(" – ",$CE1126)-1),$CE1126),ProdTbl,3,0),"کد ناشناخته"))</f>
        <v/>
      </c>
      <c r="CH1126" s="22" t="n"/>
      <c r="CI1126" s="21" t="n"/>
    </row>
    <row r="1127">
      <c r="A1127" s="18">
        <f>IF($B1127="","",COUNTA($B$10:$B1127))</f>
        <v/>
      </c>
      <c r="B1127" s="19" t="n"/>
      <c r="C1127" s="20" t="n"/>
      <c r="D1127" s="19" t="n"/>
      <c r="E1127" s="18">
        <f>IF($D1127="","",IFERROR(VLOOKUP(IF(ISNUMBER(FIND(" – ",$D1127)),LEFT($D1127,FIND(" – ",$D1127)-1),$D1127),SellerTbl,2,0),"کد ناشناخته"))</f>
        <v/>
      </c>
      <c r="F1127" s="21" t="n"/>
      <c r="G1127" s="21" t="n"/>
      <c r="H1127" s="22" t="n"/>
      <c r="I1127" s="23">
        <f>IF(OR($F1127="",$G1127=""),"",$F1127-$G1127)</f>
        <v/>
      </c>
      <c r="J1127" s="18">
        <f>IF($I1127="","",IF(ABS($I1127)&lt;=0.01*$F1127,"√","×"))</f>
        <v/>
      </c>
      <c r="K1127" s="23">
        <f>IF(COUNT($Q1127,$V1127,$AA1127,$AF1127,$AK1127,$AP1127,$AU1127,$AZ1127,$BE1127,$BJ1127,$BO1127,$BT1127,$BY1127,$CD1127,$CI1127)=0,"",SUM($Q1127,$V1127,$AA1127,$AF1127,$AK1127,$AP1127,$AU1127,$AZ1127,$BE1127,$BJ1127,$BO1127,$BT1127,$BY1127,$CD1127,$CI1127))</f>
        <v/>
      </c>
      <c r="L1127" s="23">
        <f>IF(OR($F1127="",$K1127=""),"",$F1127-$K1127)</f>
        <v/>
      </c>
      <c r="M1127" s="20" t="n"/>
      <c r="N1127" s="18">
        <f>IF($M1127="","",IFERROR(VLOOKUP(IFERROR(VLOOKUP(IF(ISNUMBER(FIND(" – ",$M1127)),LEFT($M1127,FIND(" – ",$M1127)-1),$M1127),ProdTbl,5,0),""),BasketTbl,2,0),"کد ناشناخته"))</f>
        <v/>
      </c>
      <c r="O1127" s="18">
        <f>IF($M1127="","",IFERROR(VLOOKUP(IF(ISNUMBER(FIND(" – ",$M1127)),LEFT($M1127,FIND(" – ",$M1127)-1),$M1127),ProdTbl,3,0),"کد ناشناخته"))</f>
        <v/>
      </c>
      <c r="P1127" s="22" t="n"/>
      <c r="Q1127" s="21" t="n"/>
      <c r="R1127" s="20" t="n"/>
      <c r="S1127" s="18">
        <f>IF($R1127="","",IFERROR(VLOOKUP(IFERROR(VLOOKUP(IF(ISNUMBER(FIND(" – ",$R1127)),LEFT($R1127,FIND(" – ",$R1127)-1),$R1127),ProdTbl,5,0),""),BasketTbl,2,0),"کد ناشناخته"))</f>
        <v/>
      </c>
      <c r="T1127" s="18">
        <f>IF($R1127="","",IFERROR(VLOOKUP(IF(ISNUMBER(FIND(" – ",$R1127)),LEFT($R1127,FIND(" – ",$R1127)-1),$R1127),ProdTbl,3,0),"کد ناشناخته"))</f>
        <v/>
      </c>
      <c r="U1127" s="22" t="n"/>
      <c r="V1127" s="21" t="n"/>
      <c r="W1127" s="20" t="n"/>
      <c r="X1127" s="18">
        <f>IF($W1127="","",IFERROR(VLOOKUP(IFERROR(VLOOKUP(IF(ISNUMBER(FIND(" – ",$W1127)),LEFT($W1127,FIND(" – ",$W1127)-1),$W1127),ProdTbl,5,0),""),BasketTbl,2,0),"کد ناشناخته"))</f>
        <v/>
      </c>
      <c r="Y1127" s="18">
        <f>IF($W1127="","",IFERROR(VLOOKUP(IF(ISNUMBER(FIND(" – ",$W1127)),LEFT($W1127,FIND(" – ",$W1127)-1),$W1127),ProdTbl,3,0),"کد ناشناخته"))</f>
        <v/>
      </c>
      <c r="Z1127" s="22" t="n"/>
      <c r="AA1127" s="21" t="n"/>
      <c r="AB1127" s="20" t="n"/>
      <c r="AC1127" s="18">
        <f>IF($AB1127="","",IFERROR(VLOOKUP(IFERROR(VLOOKUP(IF(ISNUMBER(FIND(" – ",$AB1127)),LEFT($AB1127,FIND(" – ",$AB1127)-1),$AB1127),ProdTbl,5,0),""),BasketTbl,2,0),"کد ناشناخته"))</f>
        <v/>
      </c>
      <c r="AD1127" s="18">
        <f>IF($AB1127="","",IFERROR(VLOOKUP(IF(ISNUMBER(FIND(" – ",$AB1127)),LEFT($AB1127,FIND(" – ",$AB1127)-1),$AB1127),ProdTbl,3,0),"کد ناشناخته"))</f>
        <v/>
      </c>
      <c r="AE1127" s="22" t="n"/>
      <c r="AF1127" s="21" t="n"/>
      <c r="AG1127" s="20" t="n"/>
      <c r="AH1127" s="18">
        <f>IF($AG1127="","",IFERROR(VLOOKUP(IFERROR(VLOOKUP(IF(ISNUMBER(FIND(" – ",$AG1127)),LEFT($AG1127,FIND(" – ",$AG1127)-1),$AG1127),ProdTbl,5,0),""),BasketTbl,2,0),"کد ناشناخته"))</f>
        <v/>
      </c>
      <c r="AI1127" s="18">
        <f>IF($AG1127="","",IFERROR(VLOOKUP(IF(ISNUMBER(FIND(" – ",$AG1127)),LEFT($AG1127,FIND(" – ",$AG1127)-1),$AG1127),ProdTbl,3,0),"کد ناشناخته"))</f>
        <v/>
      </c>
      <c r="AJ1127" s="22" t="n"/>
      <c r="AK1127" s="21" t="n"/>
      <c r="AL1127" s="20" t="n"/>
      <c r="AM1127" s="18">
        <f>IF($AL1127="","",IFERROR(VLOOKUP(IFERROR(VLOOKUP(IF(ISNUMBER(FIND(" – ",$AL1127)),LEFT($AL1127,FIND(" – ",$AL1127)-1),$AL1127),ProdTbl,5,0),""),BasketTbl,2,0),"کد ناشناخته"))</f>
        <v/>
      </c>
      <c r="AN1127" s="18">
        <f>IF($AL1127="","",IFERROR(VLOOKUP(IF(ISNUMBER(FIND(" – ",$AL1127)),LEFT($AL1127,FIND(" – ",$AL1127)-1),$AL1127),ProdTbl,3,0),"کد ناشناخته"))</f>
        <v/>
      </c>
      <c r="AO1127" s="22" t="n"/>
      <c r="AP1127" s="21" t="n"/>
      <c r="AQ1127" s="20" t="n"/>
      <c r="AR1127" s="18">
        <f>IF($AQ1127="","",IFERROR(VLOOKUP(IFERROR(VLOOKUP(IF(ISNUMBER(FIND(" – ",$AQ1127)),LEFT($AQ1127,FIND(" – ",$AQ1127)-1),$AQ1127),ProdTbl,5,0),""),BasketTbl,2,0),"کد ناشناخته"))</f>
        <v/>
      </c>
      <c r="AS1127" s="18">
        <f>IF($AQ1127="","",IFERROR(VLOOKUP(IF(ISNUMBER(FIND(" – ",$AQ1127)),LEFT($AQ1127,FIND(" – ",$AQ1127)-1),$AQ1127),ProdTbl,3,0),"کد ناشناخته"))</f>
        <v/>
      </c>
      <c r="AT1127" s="22" t="n"/>
      <c r="AU1127" s="21" t="n"/>
      <c r="AV1127" s="20" t="n"/>
      <c r="AW1127" s="18">
        <f>IF($AV1127="","",IFERROR(VLOOKUP(IFERROR(VLOOKUP(IF(ISNUMBER(FIND(" – ",$AV1127)),LEFT($AV1127,FIND(" – ",$AV1127)-1),$AV1127),ProdTbl,5,0),""),BasketTbl,2,0),"کد ناشناخته"))</f>
        <v/>
      </c>
      <c r="AX1127" s="18">
        <f>IF($AV1127="","",IFERROR(VLOOKUP(IF(ISNUMBER(FIND(" – ",$AV1127)),LEFT($AV1127,FIND(" – ",$AV1127)-1),$AV1127),ProdTbl,3,0),"کد ناشناخته"))</f>
        <v/>
      </c>
      <c r="AY1127" s="22" t="n"/>
      <c r="AZ1127" s="21" t="n"/>
      <c r="BA1127" s="20" t="n"/>
      <c r="BB1127" s="18">
        <f>IF($BA1127="","",IFERROR(VLOOKUP(IFERROR(VLOOKUP(IF(ISNUMBER(FIND(" – ",$BA1127)),LEFT($BA1127,FIND(" – ",$BA1127)-1),$BA1127),ProdTbl,5,0),""),BasketTbl,2,0),"کد ناشناخته"))</f>
        <v/>
      </c>
      <c r="BC1127" s="18">
        <f>IF($BA1127="","",IFERROR(VLOOKUP(IF(ISNUMBER(FIND(" – ",$BA1127)),LEFT($BA1127,FIND(" – ",$BA1127)-1),$BA1127),ProdTbl,3,0),"کد ناشناخته"))</f>
        <v/>
      </c>
      <c r="BD1127" s="22" t="n"/>
      <c r="BE1127" s="21" t="n"/>
      <c r="BF1127" s="20" t="n"/>
      <c r="BG1127" s="18">
        <f>IF($BF1127="","",IFERROR(VLOOKUP(IFERROR(VLOOKUP(IF(ISNUMBER(FIND(" – ",$BF1127)),LEFT($BF1127,FIND(" – ",$BF1127)-1),$BF1127),ProdTbl,5,0),""),BasketTbl,2,0),"کد ناشناخته"))</f>
        <v/>
      </c>
      <c r="BH1127" s="18">
        <f>IF($BF1127="","",IFERROR(VLOOKUP(IF(ISNUMBER(FIND(" – ",$BF1127)),LEFT($BF1127,FIND(" – ",$BF1127)-1),$BF1127),ProdTbl,3,0),"کد ناشناخته"))</f>
        <v/>
      </c>
      <c r="BI1127" s="22" t="n"/>
      <c r="BJ1127" s="21" t="n"/>
      <c r="BK1127" s="20" t="n"/>
      <c r="BL1127" s="18">
        <f>IF($BK1127="","",IFERROR(VLOOKUP(IFERROR(VLOOKUP(IF(ISNUMBER(FIND(" – ",$BK1127)),LEFT($BK1127,FIND(" – ",$BK1127)-1),$BK1127),ProdTbl,5,0),""),BasketTbl,2,0),"کد ناشناخته"))</f>
        <v/>
      </c>
      <c r="BM1127" s="18">
        <f>IF($BK1127="","",IFERROR(VLOOKUP(IF(ISNUMBER(FIND(" – ",$BK1127)),LEFT($BK1127,FIND(" – ",$BK1127)-1),$BK1127),ProdTbl,3,0),"کد ناشناخته"))</f>
        <v/>
      </c>
      <c r="BN1127" s="22" t="n"/>
      <c r="BO1127" s="21" t="n"/>
      <c r="BP1127" s="20" t="n"/>
      <c r="BQ1127" s="18">
        <f>IF($BP1127="","",IFERROR(VLOOKUP(IFERROR(VLOOKUP(IF(ISNUMBER(FIND(" – ",$BP1127)),LEFT($BP1127,FIND(" – ",$BP1127)-1),$BP1127),ProdTbl,5,0),""),BasketTbl,2,0),"کد ناشناخته"))</f>
        <v/>
      </c>
      <c r="BR1127" s="18">
        <f>IF($BP1127="","",IFERROR(VLOOKUP(IF(ISNUMBER(FIND(" – ",$BP1127)),LEFT($BP1127,FIND(" – ",$BP1127)-1),$BP1127),ProdTbl,3,0),"کد ناشناخته"))</f>
        <v/>
      </c>
      <c r="BS1127" s="22" t="n"/>
      <c r="BT1127" s="21" t="n"/>
      <c r="BU1127" s="20" t="n"/>
      <c r="BV1127" s="18">
        <f>IF($BU1127="","",IFERROR(VLOOKUP(IFERROR(VLOOKUP(IF(ISNUMBER(FIND(" – ",$BU1127)),LEFT($BU1127,FIND(" – ",$BU1127)-1),$BU1127),ProdTbl,5,0),""),BasketTbl,2,0),"کد ناشناخته"))</f>
        <v/>
      </c>
      <c r="BW1127" s="18">
        <f>IF($BU1127="","",IFERROR(VLOOKUP(IF(ISNUMBER(FIND(" – ",$BU1127)),LEFT($BU1127,FIND(" – ",$BU1127)-1),$BU1127),ProdTbl,3,0),"کد ناشناخته"))</f>
        <v/>
      </c>
      <c r="BX1127" s="22" t="n"/>
      <c r="BY1127" s="21" t="n"/>
      <c r="BZ1127" s="20" t="n"/>
      <c r="CA1127" s="18">
        <f>IF($BZ1127="","",IFERROR(VLOOKUP(IFERROR(VLOOKUP(IF(ISNUMBER(FIND(" – ",$BZ1127)),LEFT($BZ1127,FIND(" – ",$BZ1127)-1),$BZ1127),ProdTbl,5,0),""),BasketTbl,2,0),"کد ناشناخته"))</f>
        <v/>
      </c>
      <c r="CB1127" s="18">
        <f>IF($BZ1127="","",IFERROR(VLOOKUP(IF(ISNUMBER(FIND(" – ",$BZ1127)),LEFT($BZ1127,FIND(" – ",$BZ1127)-1),$BZ1127),ProdTbl,3,0),"کد ناشناخته"))</f>
        <v/>
      </c>
      <c r="CC1127" s="22" t="n"/>
      <c r="CD1127" s="21" t="n"/>
      <c r="CE1127" s="20" t="n"/>
      <c r="CF1127" s="18">
        <f>IF($CE1127="","",IFERROR(VLOOKUP(IFERROR(VLOOKUP(IF(ISNUMBER(FIND(" – ",$CE1127)),LEFT($CE1127,FIND(" – ",$CE1127)-1),$CE1127),ProdTbl,5,0),""),BasketTbl,2,0),"کد ناشناخته"))</f>
        <v/>
      </c>
      <c r="CG1127" s="18">
        <f>IF($CE1127="","",IFERROR(VLOOKUP(IF(ISNUMBER(FIND(" – ",$CE1127)),LEFT($CE1127,FIND(" – ",$CE1127)-1),$CE1127),ProdTbl,3,0),"کد ناشناخته"))</f>
        <v/>
      </c>
      <c r="CH1127" s="22" t="n"/>
      <c r="CI1127" s="21" t="n"/>
    </row>
    <row r="1128">
      <c r="A1128" s="18">
        <f>IF($B1128="","",COUNTA($B$10:$B1128))</f>
        <v/>
      </c>
      <c r="B1128" s="19" t="n"/>
      <c r="C1128" s="20" t="n"/>
      <c r="D1128" s="19" t="n"/>
      <c r="E1128" s="18">
        <f>IF($D1128="","",IFERROR(VLOOKUP(IF(ISNUMBER(FIND(" – ",$D1128)),LEFT($D1128,FIND(" – ",$D1128)-1),$D1128),SellerTbl,2,0),"کد ناشناخته"))</f>
        <v/>
      </c>
      <c r="F1128" s="21" t="n"/>
      <c r="G1128" s="21" t="n"/>
      <c r="H1128" s="22" t="n"/>
      <c r="I1128" s="23">
        <f>IF(OR($F1128="",$G1128=""),"",$F1128-$G1128)</f>
        <v/>
      </c>
      <c r="J1128" s="18">
        <f>IF($I1128="","",IF(ABS($I1128)&lt;=0.01*$F1128,"√","×"))</f>
        <v/>
      </c>
      <c r="K1128" s="23">
        <f>IF(COUNT($Q1128,$V1128,$AA1128,$AF1128,$AK1128,$AP1128,$AU1128,$AZ1128,$BE1128,$BJ1128,$BO1128,$BT1128,$BY1128,$CD1128,$CI1128)=0,"",SUM($Q1128,$V1128,$AA1128,$AF1128,$AK1128,$AP1128,$AU1128,$AZ1128,$BE1128,$BJ1128,$BO1128,$BT1128,$BY1128,$CD1128,$CI1128))</f>
        <v/>
      </c>
      <c r="L1128" s="23">
        <f>IF(OR($F1128="",$K1128=""),"",$F1128-$K1128)</f>
        <v/>
      </c>
      <c r="M1128" s="20" t="n"/>
      <c r="N1128" s="18">
        <f>IF($M1128="","",IFERROR(VLOOKUP(IFERROR(VLOOKUP(IF(ISNUMBER(FIND(" – ",$M1128)),LEFT($M1128,FIND(" – ",$M1128)-1),$M1128),ProdTbl,5,0),""),BasketTbl,2,0),"کد ناشناخته"))</f>
        <v/>
      </c>
      <c r="O1128" s="18">
        <f>IF($M1128="","",IFERROR(VLOOKUP(IF(ISNUMBER(FIND(" – ",$M1128)),LEFT($M1128,FIND(" – ",$M1128)-1),$M1128),ProdTbl,3,0),"کد ناشناخته"))</f>
        <v/>
      </c>
      <c r="P1128" s="22" t="n"/>
      <c r="Q1128" s="21" t="n"/>
      <c r="R1128" s="20" t="n"/>
      <c r="S1128" s="18">
        <f>IF($R1128="","",IFERROR(VLOOKUP(IFERROR(VLOOKUP(IF(ISNUMBER(FIND(" – ",$R1128)),LEFT($R1128,FIND(" – ",$R1128)-1),$R1128),ProdTbl,5,0),""),BasketTbl,2,0),"کد ناشناخته"))</f>
        <v/>
      </c>
      <c r="T1128" s="18">
        <f>IF($R1128="","",IFERROR(VLOOKUP(IF(ISNUMBER(FIND(" – ",$R1128)),LEFT($R1128,FIND(" – ",$R1128)-1),$R1128),ProdTbl,3,0),"کد ناشناخته"))</f>
        <v/>
      </c>
      <c r="U1128" s="22" t="n"/>
      <c r="V1128" s="21" t="n"/>
      <c r="W1128" s="20" t="n"/>
      <c r="X1128" s="18">
        <f>IF($W1128="","",IFERROR(VLOOKUP(IFERROR(VLOOKUP(IF(ISNUMBER(FIND(" – ",$W1128)),LEFT($W1128,FIND(" – ",$W1128)-1),$W1128),ProdTbl,5,0),""),BasketTbl,2,0),"کد ناشناخته"))</f>
        <v/>
      </c>
      <c r="Y1128" s="18">
        <f>IF($W1128="","",IFERROR(VLOOKUP(IF(ISNUMBER(FIND(" – ",$W1128)),LEFT($W1128,FIND(" – ",$W1128)-1),$W1128),ProdTbl,3,0),"کد ناشناخته"))</f>
        <v/>
      </c>
      <c r="Z1128" s="22" t="n"/>
      <c r="AA1128" s="21" t="n"/>
      <c r="AB1128" s="20" t="n"/>
      <c r="AC1128" s="18">
        <f>IF($AB1128="","",IFERROR(VLOOKUP(IFERROR(VLOOKUP(IF(ISNUMBER(FIND(" – ",$AB1128)),LEFT($AB1128,FIND(" – ",$AB1128)-1),$AB1128),ProdTbl,5,0),""),BasketTbl,2,0),"کد ناشناخته"))</f>
        <v/>
      </c>
      <c r="AD1128" s="18">
        <f>IF($AB1128="","",IFERROR(VLOOKUP(IF(ISNUMBER(FIND(" – ",$AB1128)),LEFT($AB1128,FIND(" – ",$AB1128)-1),$AB1128),ProdTbl,3,0),"کد ناشناخته"))</f>
        <v/>
      </c>
      <c r="AE1128" s="22" t="n"/>
      <c r="AF1128" s="21" t="n"/>
      <c r="AG1128" s="20" t="n"/>
      <c r="AH1128" s="18">
        <f>IF($AG1128="","",IFERROR(VLOOKUP(IFERROR(VLOOKUP(IF(ISNUMBER(FIND(" – ",$AG1128)),LEFT($AG1128,FIND(" – ",$AG1128)-1),$AG1128),ProdTbl,5,0),""),BasketTbl,2,0),"کد ناشناخته"))</f>
        <v/>
      </c>
      <c r="AI1128" s="18">
        <f>IF($AG1128="","",IFERROR(VLOOKUP(IF(ISNUMBER(FIND(" – ",$AG1128)),LEFT($AG1128,FIND(" – ",$AG1128)-1),$AG1128),ProdTbl,3,0),"کد ناشناخته"))</f>
        <v/>
      </c>
      <c r="AJ1128" s="22" t="n"/>
      <c r="AK1128" s="21" t="n"/>
      <c r="AL1128" s="20" t="n"/>
      <c r="AM1128" s="18">
        <f>IF($AL1128="","",IFERROR(VLOOKUP(IFERROR(VLOOKUP(IF(ISNUMBER(FIND(" – ",$AL1128)),LEFT($AL1128,FIND(" – ",$AL1128)-1),$AL1128),ProdTbl,5,0),""),BasketTbl,2,0),"کد ناشناخته"))</f>
        <v/>
      </c>
      <c r="AN1128" s="18">
        <f>IF($AL1128="","",IFERROR(VLOOKUP(IF(ISNUMBER(FIND(" – ",$AL1128)),LEFT($AL1128,FIND(" – ",$AL1128)-1),$AL1128),ProdTbl,3,0),"کد ناشناخته"))</f>
        <v/>
      </c>
      <c r="AO1128" s="22" t="n"/>
      <c r="AP1128" s="21" t="n"/>
      <c r="AQ1128" s="20" t="n"/>
      <c r="AR1128" s="18">
        <f>IF($AQ1128="","",IFERROR(VLOOKUP(IFERROR(VLOOKUP(IF(ISNUMBER(FIND(" – ",$AQ1128)),LEFT($AQ1128,FIND(" – ",$AQ1128)-1),$AQ1128),ProdTbl,5,0),""),BasketTbl,2,0),"کد ناشناخته"))</f>
        <v/>
      </c>
      <c r="AS1128" s="18">
        <f>IF($AQ1128="","",IFERROR(VLOOKUP(IF(ISNUMBER(FIND(" – ",$AQ1128)),LEFT($AQ1128,FIND(" – ",$AQ1128)-1),$AQ1128),ProdTbl,3,0),"کد ناشناخته"))</f>
        <v/>
      </c>
      <c r="AT1128" s="22" t="n"/>
      <c r="AU1128" s="21" t="n"/>
      <c r="AV1128" s="20" t="n"/>
      <c r="AW1128" s="18">
        <f>IF($AV1128="","",IFERROR(VLOOKUP(IFERROR(VLOOKUP(IF(ISNUMBER(FIND(" – ",$AV1128)),LEFT($AV1128,FIND(" – ",$AV1128)-1),$AV1128),ProdTbl,5,0),""),BasketTbl,2,0),"کد ناشناخته"))</f>
        <v/>
      </c>
      <c r="AX1128" s="18">
        <f>IF($AV1128="","",IFERROR(VLOOKUP(IF(ISNUMBER(FIND(" – ",$AV1128)),LEFT($AV1128,FIND(" – ",$AV1128)-1),$AV1128),ProdTbl,3,0),"کد ناشناخته"))</f>
        <v/>
      </c>
      <c r="AY1128" s="22" t="n"/>
      <c r="AZ1128" s="21" t="n"/>
      <c r="BA1128" s="20" t="n"/>
      <c r="BB1128" s="18">
        <f>IF($BA1128="","",IFERROR(VLOOKUP(IFERROR(VLOOKUP(IF(ISNUMBER(FIND(" – ",$BA1128)),LEFT($BA1128,FIND(" – ",$BA1128)-1),$BA1128),ProdTbl,5,0),""),BasketTbl,2,0),"کد ناشناخته"))</f>
        <v/>
      </c>
      <c r="BC1128" s="18">
        <f>IF($BA1128="","",IFERROR(VLOOKUP(IF(ISNUMBER(FIND(" – ",$BA1128)),LEFT($BA1128,FIND(" – ",$BA1128)-1),$BA1128),ProdTbl,3,0),"کد ناشناخته"))</f>
        <v/>
      </c>
      <c r="BD1128" s="22" t="n"/>
      <c r="BE1128" s="21" t="n"/>
      <c r="BF1128" s="20" t="n"/>
      <c r="BG1128" s="18">
        <f>IF($BF1128="","",IFERROR(VLOOKUP(IFERROR(VLOOKUP(IF(ISNUMBER(FIND(" – ",$BF1128)),LEFT($BF1128,FIND(" – ",$BF1128)-1),$BF1128),ProdTbl,5,0),""),BasketTbl,2,0),"کد ناشناخته"))</f>
        <v/>
      </c>
      <c r="BH1128" s="18">
        <f>IF($BF1128="","",IFERROR(VLOOKUP(IF(ISNUMBER(FIND(" – ",$BF1128)),LEFT($BF1128,FIND(" – ",$BF1128)-1),$BF1128),ProdTbl,3,0),"کد ناشناخته"))</f>
        <v/>
      </c>
      <c r="BI1128" s="22" t="n"/>
      <c r="BJ1128" s="21" t="n"/>
      <c r="BK1128" s="20" t="n"/>
      <c r="BL1128" s="18">
        <f>IF($BK1128="","",IFERROR(VLOOKUP(IFERROR(VLOOKUP(IF(ISNUMBER(FIND(" – ",$BK1128)),LEFT($BK1128,FIND(" – ",$BK1128)-1),$BK1128),ProdTbl,5,0),""),BasketTbl,2,0),"کد ناشناخته"))</f>
        <v/>
      </c>
      <c r="BM1128" s="18">
        <f>IF($BK1128="","",IFERROR(VLOOKUP(IF(ISNUMBER(FIND(" – ",$BK1128)),LEFT($BK1128,FIND(" – ",$BK1128)-1),$BK1128),ProdTbl,3,0),"کد ناشناخته"))</f>
        <v/>
      </c>
      <c r="BN1128" s="22" t="n"/>
      <c r="BO1128" s="21" t="n"/>
      <c r="BP1128" s="20" t="n"/>
      <c r="BQ1128" s="18">
        <f>IF($BP1128="","",IFERROR(VLOOKUP(IFERROR(VLOOKUP(IF(ISNUMBER(FIND(" – ",$BP1128)),LEFT($BP1128,FIND(" – ",$BP1128)-1),$BP1128),ProdTbl,5,0),""),BasketTbl,2,0),"کد ناشناخته"))</f>
        <v/>
      </c>
      <c r="BR1128" s="18">
        <f>IF($BP1128="","",IFERROR(VLOOKUP(IF(ISNUMBER(FIND(" – ",$BP1128)),LEFT($BP1128,FIND(" – ",$BP1128)-1),$BP1128),ProdTbl,3,0),"کد ناشناخته"))</f>
        <v/>
      </c>
      <c r="BS1128" s="22" t="n"/>
      <c r="BT1128" s="21" t="n"/>
      <c r="BU1128" s="20" t="n"/>
      <c r="BV1128" s="18">
        <f>IF($BU1128="","",IFERROR(VLOOKUP(IFERROR(VLOOKUP(IF(ISNUMBER(FIND(" – ",$BU1128)),LEFT($BU1128,FIND(" – ",$BU1128)-1),$BU1128),ProdTbl,5,0),""),BasketTbl,2,0),"کد ناشناخته"))</f>
        <v/>
      </c>
      <c r="BW1128" s="18">
        <f>IF($BU1128="","",IFERROR(VLOOKUP(IF(ISNUMBER(FIND(" – ",$BU1128)),LEFT($BU1128,FIND(" – ",$BU1128)-1),$BU1128),ProdTbl,3,0),"کد ناشناخته"))</f>
        <v/>
      </c>
      <c r="BX1128" s="22" t="n"/>
      <c r="BY1128" s="21" t="n"/>
      <c r="BZ1128" s="20" t="n"/>
      <c r="CA1128" s="18">
        <f>IF($BZ1128="","",IFERROR(VLOOKUP(IFERROR(VLOOKUP(IF(ISNUMBER(FIND(" – ",$BZ1128)),LEFT($BZ1128,FIND(" – ",$BZ1128)-1),$BZ1128),ProdTbl,5,0),""),BasketTbl,2,0),"کد ناشناخته"))</f>
        <v/>
      </c>
      <c r="CB1128" s="18">
        <f>IF($BZ1128="","",IFERROR(VLOOKUP(IF(ISNUMBER(FIND(" – ",$BZ1128)),LEFT($BZ1128,FIND(" – ",$BZ1128)-1),$BZ1128),ProdTbl,3,0),"کد ناشناخته"))</f>
        <v/>
      </c>
      <c r="CC1128" s="22" t="n"/>
      <c r="CD1128" s="21" t="n"/>
      <c r="CE1128" s="20" t="n"/>
      <c r="CF1128" s="18">
        <f>IF($CE1128="","",IFERROR(VLOOKUP(IFERROR(VLOOKUP(IF(ISNUMBER(FIND(" – ",$CE1128)),LEFT($CE1128,FIND(" – ",$CE1128)-1),$CE1128),ProdTbl,5,0),""),BasketTbl,2,0),"کد ناشناخته"))</f>
        <v/>
      </c>
      <c r="CG1128" s="18">
        <f>IF($CE1128="","",IFERROR(VLOOKUP(IF(ISNUMBER(FIND(" – ",$CE1128)),LEFT($CE1128,FIND(" – ",$CE1128)-1),$CE1128),ProdTbl,3,0),"کد ناشناخته"))</f>
        <v/>
      </c>
      <c r="CH1128" s="22" t="n"/>
      <c r="CI1128" s="21" t="n"/>
    </row>
    <row r="1129">
      <c r="A1129" s="18">
        <f>IF($B1129="","",COUNTA($B$10:$B1129))</f>
        <v/>
      </c>
      <c r="B1129" s="19" t="n"/>
      <c r="C1129" s="20" t="n"/>
      <c r="D1129" s="19" t="n"/>
      <c r="E1129" s="18">
        <f>IF($D1129="","",IFERROR(VLOOKUP(IF(ISNUMBER(FIND(" – ",$D1129)),LEFT($D1129,FIND(" – ",$D1129)-1),$D1129),SellerTbl,2,0),"کد ناشناخته"))</f>
        <v/>
      </c>
      <c r="F1129" s="21" t="n"/>
      <c r="G1129" s="21" t="n"/>
      <c r="H1129" s="22" t="n"/>
      <c r="I1129" s="23">
        <f>IF(OR($F1129="",$G1129=""),"",$F1129-$G1129)</f>
        <v/>
      </c>
      <c r="J1129" s="18">
        <f>IF($I1129="","",IF(ABS($I1129)&lt;=0.01*$F1129,"√","×"))</f>
        <v/>
      </c>
      <c r="K1129" s="23">
        <f>IF(COUNT($Q1129,$V1129,$AA1129,$AF1129,$AK1129,$AP1129,$AU1129,$AZ1129,$BE1129,$BJ1129,$BO1129,$BT1129,$BY1129,$CD1129,$CI1129)=0,"",SUM($Q1129,$V1129,$AA1129,$AF1129,$AK1129,$AP1129,$AU1129,$AZ1129,$BE1129,$BJ1129,$BO1129,$BT1129,$BY1129,$CD1129,$CI1129))</f>
        <v/>
      </c>
      <c r="L1129" s="23">
        <f>IF(OR($F1129="",$K1129=""),"",$F1129-$K1129)</f>
        <v/>
      </c>
      <c r="M1129" s="20" t="n"/>
      <c r="N1129" s="18">
        <f>IF($M1129="","",IFERROR(VLOOKUP(IFERROR(VLOOKUP(IF(ISNUMBER(FIND(" – ",$M1129)),LEFT($M1129,FIND(" – ",$M1129)-1),$M1129),ProdTbl,5,0),""),BasketTbl,2,0),"کد ناشناخته"))</f>
        <v/>
      </c>
      <c r="O1129" s="18">
        <f>IF($M1129="","",IFERROR(VLOOKUP(IF(ISNUMBER(FIND(" – ",$M1129)),LEFT($M1129,FIND(" – ",$M1129)-1),$M1129),ProdTbl,3,0),"کد ناشناخته"))</f>
        <v/>
      </c>
      <c r="P1129" s="22" t="n"/>
      <c r="Q1129" s="21" t="n"/>
      <c r="R1129" s="20" t="n"/>
      <c r="S1129" s="18">
        <f>IF($R1129="","",IFERROR(VLOOKUP(IFERROR(VLOOKUP(IF(ISNUMBER(FIND(" – ",$R1129)),LEFT($R1129,FIND(" – ",$R1129)-1),$R1129),ProdTbl,5,0),""),BasketTbl,2,0),"کد ناشناخته"))</f>
        <v/>
      </c>
      <c r="T1129" s="18">
        <f>IF($R1129="","",IFERROR(VLOOKUP(IF(ISNUMBER(FIND(" – ",$R1129)),LEFT($R1129,FIND(" – ",$R1129)-1),$R1129),ProdTbl,3,0),"کد ناشناخته"))</f>
        <v/>
      </c>
      <c r="U1129" s="22" t="n"/>
      <c r="V1129" s="21" t="n"/>
      <c r="W1129" s="20" t="n"/>
      <c r="X1129" s="18">
        <f>IF($W1129="","",IFERROR(VLOOKUP(IFERROR(VLOOKUP(IF(ISNUMBER(FIND(" – ",$W1129)),LEFT($W1129,FIND(" – ",$W1129)-1),$W1129),ProdTbl,5,0),""),BasketTbl,2,0),"کد ناشناخته"))</f>
        <v/>
      </c>
      <c r="Y1129" s="18">
        <f>IF($W1129="","",IFERROR(VLOOKUP(IF(ISNUMBER(FIND(" – ",$W1129)),LEFT($W1129,FIND(" – ",$W1129)-1),$W1129),ProdTbl,3,0),"کد ناشناخته"))</f>
        <v/>
      </c>
      <c r="Z1129" s="22" t="n"/>
      <c r="AA1129" s="21" t="n"/>
      <c r="AB1129" s="20" t="n"/>
      <c r="AC1129" s="18">
        <f>IF($AB1129="","",IFERROR(VLOOKUP(IFERROR(VLOOKUP(IF(ISNUMBER(FIND(" – ",$AB1129)),LEFT($AB1129,FIND(" – ",$AB1129)-1),$AB1129),ProdTbl,5,0),""),BasketTbl,2,0),"کد ناشناخته"))</f>
        <v/>
      </c>
      <c r="AD1129" s="18">
        <f>IF($AB1129="","",IFERROR(VLOOKUP(IF(ISNUMBER(FIND(" – ",$AB1129)),LEFT($AB1129,FIND(" – ",$AB1129)-1),$AB1129),ProdTbl,3,0),"کد ناشناخته"))</f>
        <v/>
      </c>
      <c r="AE1129" s="22" t="n"/>
      <c r="AF1129" s="21" t="n"/>
      <c r="AG1129" s="20" t="n"/>
      <c r="AH1129" s="18">
        <f>IF($AG1129="","",IFERROR(VLOOKUP(IFERROR(VLOOKUP(IF(ISNUMBER(FIND(" – ",$AG1129)),LEFT($AG1129,FIND(" – ",$AG1129)-1),$AG1129),ProdTbl,5,0),""),BasketTbl,2,0),"کد ناشناخته"))</f>
        <v/>
      </c>
      <c r="AI1129" s="18">
        <f>IF($AG1129="","",IFERROR(VLOOKUP(IF(ISNUMBER(FIND(" – ",$AG1129)),LEFT($AG1129,FIND(" – ",$AG1129)-1),$AG1129),ProdTbl,3,0),"کد ناشناخته"))</f>
        <v/>
      </c>
      <c r="AJ1129" s="22" t="n"/>
      <c r="AK1129" s="21" t="n"/>
      <c r="AL1129" s="20" t="n"/>
      <c r="AM1129" s="18">
        <f>IF($AL1129="","",IFERROR(VLOOKUP(IFERROR(VLOOKUP(IF(ISNUMBER(FIND(" – ",$AL1129)),LEFT($AL1129,FIND(" – ",$AL1129)-1),$AL1129),ProdTbl,5,0),""),BasketTbl,2,0),"کد ناشناخته"))</f>
        <v/>
      </c>
      <c r="AN1129" s="18">
        <f>IF($AL1129="","",IFERROR(VLOOKUP(IF(ISNUMBER(FIND(" – ",$AL1129)),LEFT($AL1129,FIND(" – ",$AL1129)-1),$AL1129),ProdTbl,3,0),"کد ناشناخته"))</f>
        <v/>
      </c>
      <c r="AO1129" s="22" t="n"/>
      <c r="AP1129" s="21" t="n"/>
      <c r="AQ1129" s="20" t="n"/>
      <c r="AR1129" s="18">
        <f>IF($AQ1129="","",IFERROR(VLOOKUP(IFERROR(VLOOKUP(IF(ISNUMBER(FIND(" – ",$AQ1129)),LEFT($AQ1129,FIND(" – ",$AQ1129)-1),$AQ1129),ProdTbl,5,0),""),BasketTbl,2,0),"کد ناشناخته"))</f>
        <v/>
      </c>
      <c r="AS1129" s="18">
        <f>IF($AQ1129="","",IFERROR(VLOOKUP(IF(ISNUMBER(FIND(" – ",$AQ1129)),LEFT($AQ1129,FIND(" – ",$AQ1129)-1),$AQ1129),ProdTbl,3,0),"کد ناشناخته"))</f>
        <v/>
      </c>
      <c r="AT1129" s="22" t="n"/>
      <c r="AU1129" s="21" t="n"/>
      <c r="AV1129" s="20" t="n"/>
      <c r="AW1129" s="18">
        <f>IF($AV1129="","",IFERROR(VLOOKUP(IFERROR(VLOOKUP(IF(ISNUMBER(FIND(" – ",$AV1129)),LEFT($AV1129,FIND(" – ",$AV1129)-1),$AV1129),ProdTbl,5,0),""),BasketTbl,2,0),"کد ناشناخته"))</f>
        <v/>
      </c>
      <c r="AX1129" s="18">
        <f>IF($AV1129="","",IFERROR(VLOOKUP(IF(ISNUMBER(FIND(" – ",$AV1129)),LEFT($AV1129,FIND(" – ",$AV1129)-1),$AV1129),ProdTbl,3,0),"کد ناشناخته"))</f>
        <v/>
      </c>
      <c r="AY1129" s="22" t="n"/>
      <c r="AZ1129" s="21" t="n"/>
      <c r="BA1129" s="20" t="n"/>
      <c r="BB1129" s="18">
        <f>IF($BA1129="","",IFERROR(VLOOKUP(IFERROR(VLOOKUP(IF(ISNUMBER(FIND(" – ",$BA1129)),LEFT($BA1129,FIND(" – ",$BA1129)-1),$BA1129),ProdTbl,5,0),""),BasketTbl,2,0),"کد ناشناخته"))</f>
        <v/>
      </c>
      <c r="BC1129" s="18">
        <f>IF($BA1129="","",IFERROR(VLOOKUP(IF(ISNUMBER(FIND(" – ",$BA1129)),LEFT($BA1129,FIND(" – ",$BA1129)-1),$BA1129),ProdTbl,3,0),"کد ناشناخته"))</f>
        <v/>
      </c>
      <c r="BD1129" s="22" t="n"/>
      <c r="BE1129" s="21" t="n"/>
      <c r="BF1129" s="20" t="n"/>
      <c r="BG1129" s="18">
        <f>IF($BF1129="","",IFERROR(VLOOKUP(IFERROR(VLOOKUP(IF(ISNUMBER(FIND(" – ",$BF1129)),LEFT($BF1129,FIND(" – ",$BF1129)-1),$BF1129),ProdTbl,5,0),""),BasketTbl,2,0),"کد ناشناخته"))</f>
        <v/>
      </c>
      <c r="BH1129" s="18">
        <f>IF($BF1129="","",IFERROR(VLOOKUP(IF(ISNUMBER(FIND(" – ",$BF1129)),LEFT($BF1129,FIND(" – ",$BF1129)-1),$BF1129),ProdTbl,3,0),"کد ناشناخته"))</f>
        <v/>
      </c>
      <c r="BI1129" s="22" t="n"/>
      <c r="BJ1129" s="21" t="n"/>
      <c r="BK1129" s="20" t="n"/>
      <c r="BL1129" s="18">
        <f>IF($BK1129="","",IFERROR(VLOOKUP(IFERROR(VLOOKUP(IF(ISNUMBER(FIND(" – ",$BK1129)),LEFT($BK1129,FIND(" – ",$BK1129)-1),$BK1129),ProdTbl,5,0),""),BasketTbl,2,0),"کد ناشناخته"))</f>
        <v/>
      </c>
      <c r="BM1129" s="18">
        <f>IF($BK1129="","",IFERROR(VLOOKUP(IF(ISNUMBER(FIND(" – ",$BK1129)),LEFT($BK1129,FIND(" – ",$BK1129)-1),$BK1129),ProdTbl,3,0),"کد ناشناخته"))</f>
        <v/>
      </c>
      <c r="BN1129" s="22" t="n"/>
      <c r="BO1129" s="21" t="n"/>
      <c r="BP1129" s="20" t="n"/>
      <c r="BQ1129" s="18">
        <f>IF($BP1129="","",IFERROR(VLOOKUP(IFERROR(VLOOKUP(IF(ISNUMBER(FIND(" – ",$BP1129)),LEFT($BP1129,FIND(" – ",$BP1129)-1),$BP1129),ProdTbl,5,0),""),BasketTbl,2,0),"کد ناشناخته"))</f>
        <v/>
      </c>
      <c r="BR1129" s="18">
        <f>IF($BP1129="","",IFERROR(VLOOKUP(IF(ISNUMBER(FIND(" – ",$BP1129)),LEFT($BP1129,FIND(" – ",$BP1129)-1),$BP1129),ProdTbl,3,0),"کد ناشناخته"))</f>
        <v/>
      </c>
      <c r="BS1129" s="22" t="n"/>
      <c r="BT1129" s="21" t="n"/>
      <c r="BU1129" s="20" t="n"/>
      <c r="BV1129" s="18">
        <f>IF($BU1129="","",IFERROR(VLOOKUP(IFERROR(VLOOKUP(IF(ISNUMBER(FIND(" – ",$BU1129)),LEFT($BU1129,FIND(" – ",$BU1129)-1),$BU1129),ProdTbl,5,0),""),BasketTbl,2,0),"کد ناشناخته"))</f>
        <v/>
      </c>
      <c r="BW1129" s="18">
        <f>IF($BU1129="","",IFERROR(VLOOKUP(IF(ISNUMBER(FIND(" – ",$BU1129)),LEFT($BU1129,FIND(" – ",$BU1129)-1),$BU1129),ProdTbl,3,0),"کد ناشناخته"))</f>
        <v/>
      </c>
      <c r="BX1129" s="22" t="n"/>
      <c r="BY1129" s="21" t="n"/>
      <c r="BZ1129" s="20" t="n"/>
      <c r="CA1129" s="18">
        <f>IF($BZ1129="","",IFERROR(VLOOKUP(IFERROR(VLOOKUP(IF(ISNUMBER(FIND(" – ",$BZ1129)),LEFT($BZ1129,FIND(" – ",$BZ1129)-1),$BZ1129),ProdTbl,5,0),""),BasketTbl,2,0),"کد ناشناخته"))</f>
        <v/>
      </c>
      <c r="CB1129" s="18">
        <f>IF($BZ1129="","",IFERROR(VLOOKUP(IF(ISNUMBER(FIND(" – ",$BZ1129)),LEFT($BZ1129,FIND(" – ",$BZ1129)-1),$BZ1129),ProdTbl,3,0),"کد ناشناخته"))</f>
        <v/>
      </c>
      <c r="CC1129" s="22" t="n"/>
      <c r="CD1129" s="21" t="n"/>
      <c r="CE1129" s="20" t="n"/>
      <c r="CF1129" s="18">
        <f>IF($CE1129="","",IFERROR(VLOOKUP(IFERROR(VLOOKUP(IF(ISNUMBER(FIND(" – ",$CE1129)),LEFT($CE1129,FIND(" – ",$CE1129)-1),$CE1129),ProdTbl,5,0),""),BasketTbl,2,0),"کد ناشناخته"))</f>
        <v/>
      </c>
      <c r="CG1129" s="18">
        <f>IF($CE1129="","",IFERROR(VLOOKUP(IF(ISNUMBER(FIND(" – ",$CE1129)),LEFT($CE1129,FIND(" – ",$CE1129)-1),$CE1129),ProdTbl,3,0),"کد ناشناخته"))</f>
        <v/>
      </c>
      <c r="CH1129" s="22" t="n"/>
      <c r="CI1129" s="21" t="n"/>
    </row>
    <row r="1130">
      <c r="A1130" s="18">
        <f>IF($B1130="","",COUNTA($B$10:$B1130))</f>
        <v/>
      </c>
      <c r="B1130" s="19" t="n"/>
      <c r="C1130" s="20" t="n"/>
      <c r="D1130" s="19" t="n"/>
      <c r="E1130" s="18">
        <f>IF($D1130="","",IFERROR(VLOOKUP(IF(ISNUMBER(FIND(" – ",$D1130)),LEFT($D1130,FIND(" – ",$D1130)-1),$D1130),SellerTbl,2,0),"کد ناشناخته"))</f>
        <v/>
      </c>
      <c r="F1130" s="21" t="n"/>
      <c r="G1130" s="21" t="n"/>
      <c r="H1130" s="22" t="n"/>
      <c r="I1130" s="23">
        <f>IF(OR($F1130="",$G1130=""),"",$F1130-$G1130)</f>
        <v/>
      </c>
      <c r="J1130" s="18">
        <f>IF($I1130="","",IF(ABS($I1130)&lt;=0.01*$F1130,"√","×"))</f>
        <v/>
      </c>
      <c r="K1130" s="23">
        <f>IF(COUNT($Q1130,$V1130,$AA1130,$AF1130,$AK1130,$AP1130,$AU1130,$AZ1130,$BE1130,$BJ1130,$BO1130,$BT1130,$BY1130,$CD1130,$CI1130)=0,"",SUM($Q1130,$V1130,$AA1130,$AF1130,$AK1130,$AP1130,$AU1130,$AZ1130,$BE1130,$BJ1130,$BO1130,$BT1130,$BY1130,$CD1130,$CI1130))</f>
        <v/>
      </c>
      <c r="L1130" s="23">
        <f>IF(OR($F1130="",$K1130=""),"",$F1130-$K1130)</f>
        <v/>
      </c>
      <c r="M1130" s="20" t="n"/>
      <c r="N1130" s="18">
        <f>IF($M1130="","",IFERROR(VLOOKUP(IFERROR(VLOOKUP(IF(ISNUMBER(FIND(" – ",$M1130)),LEFT($M1130,FIND(" – ",$M1130)-1),$M1130),ProdTbl,5,0),""),BasketTbl,2,0),"کد ناشناخته"))</f>
        <v/>
      </c>
      <c r="O1130" s="18">
        <f>IF($M1130="","",IFERROR(VLOOKUP(IF(ISNUMBER(FIND(" – ",$M1130)),LEFT($M1130,FIND(" – ",$M1130)-1),$M1130),ProdTbl,3,0),"کد ناشناخته"))</f>
        <v/>
      </c>
      <c r="P1130" s="22" t="n"/>
      <c r="Q1130" s="21" t="n"/>
      <c r="R1130" s="20" t="n"/>
      <c r="S1130" s="18">
        <f>IF($R1130="","",IFERROR(VLOOKUP(IFERROR(VLOOKUP(IF(ISNUMBER(FIND(" – ",$R1130)),LEFT($R1130,FIND(" – ",$R1130)-1),$R1130),ProdTbl,5,0),""),BasketTbl,2,0),"کد ناشناخته"))</f>
        <v/>
      </c>
      <c r="T1130" s="18">
        <f>IF($R1130="","",IFERROR(VLOOKUP(IF(ISNUMBER(FIND(" – ",$R1130)),LEFT($R1130,FIND(" – ",$R1130)-1),$R1130),ProdTbl,3,0),"کد ناشناخته"))</f>
        <v/>
      </c>
      <c r="U1130" s="22" t="n"/>
      <c r="V1130" s="21" t="n"/>
      <c r="W1130" s="20" t="n"/>
      <c r="X1130" s="18">
        <f>IF($W1130="","",IFERROR(VLOOKUP(IFERROR(VLOOKUP(IF(ISNUMBER(FIND(" – ",$W1130)),LEFT($W1130,FIND(" – ",$W1130)-1),$W1130),ProdTbl,5,0),""),BasketTbl,2,0),"کد ناشناخته"))</f>
        <v/>
      </c>
      <c r="Y1130" s="18">
        <f>IF($W1130="","",IFERROR(VLOOKUP(IF(ISNUMBER(FIND(" – ",$W1130)),LEFT($W1130,FIND(" – ",$W1130)-1),$W1130),ProdTbl,3,0),"کد ناشناخته"))</f>
        <v/>
      </c>
      <c r="Z1130" s="22" t="n"/>
      <c r="AA1130" s="21" t="n"/>
      <c r="AB1130" s="20" t="n"/>
      <c r="AC1130" s="18">
        <f>IF($AB1130="","",IFERROR(VLOOKUP(IFERROR(VLOOKUP(IF(ISNUMBER(FIND(" – ",$AB1130)),LEFT($AB1130,FIND(" – ",$AB1130)-1),$AB1130),ProdTbl,5,0),""),BasketTbl,2,0),"کد ناشناخته"))</f>
        <v/>
      </c>
      <c r="AD1130" s="18">
        <f>IF($AB1130="","",IFERROR(VLOOKUP(IF(ISNUMBER(FIND(" – ",$AB1130)),LEFT($AB1130,FIND(" – ",$AB1130)-1),$AB1130),ProdTbl,3,0),"کد ناشناخته"))</f>
        <v/>
      </c>
      <c r="AE1130" s="22" t="n"/>
      <c r="AF1130" s="21" t="n"/>
      <c r="AG1130" s="20" t="n"/>
      <c r="AH1130" s="18">
        <f>IF($AG1130="","",IFERROR(VLOOKUP(IFERROR(VLOOKUP(IF(ISNUMBER(FIND(" – ",$AG1130)),LEFT($AG1130,FIND(" – ",$AG1130)-1),$AG1130),ProdTbl,5,0),""),BasketTbl,2,0),"کد ناشناخته"))</f>
        <v/>
      </c>
      <c r="AI1130" s="18">
        <f>IF($AG1130="","",IFERROR(VLOOKUP(IF(ISNUMBER(FIND(" – ",$AG1130)),LEFT($AG1130,FIND(" – ",$AG1130)-1),$AG1130),ProdTbl,3,0),"کد ناشناخته"))</f>
        <v/>
      </c>
      <c r="AJ1130" s="22" t="n"/>
      <c r="AK1130" s="21" t="n"/>
      <c r="AL1130" s="20" t="n"/>
      <c r="AM1130" s="18">
        <f>IF($AL1130="","",IFERROR(VLOOKUP(IFERROR(VLOOKUP(IF(ISNUMBER(FIND(" – ",$AL1130)),LEFT($AL1130,FIND(" – ",$AL1130)-1),$AL1130),ProdTbl,5,0),""),BasketTbl,2,0),"کد ناشناخته"))</f>
        <v/>
      </c>
      <c r="AN1130" s="18">
        <f>IF($AL1130="","",IFERROR(VLOOKUP(IF(ISNUMBER(FIND(" – ",$AL1130)),LEFT($AL1130,FIND(" – ",$AL1130)-1),$AL1130),ProdTbl,3,0),"کد ناشناخته"))</f>
        <v/>
      </c>
      <c r="AO1130" s="22" t="n"/>
      <c r="AP1130" s="21" t="n"/>
      <c r="AQ1130" s="20" t="n"/>
      <c r="AR1130" s="18">
        <f>IF($AQ1130="","",IFERROR(VLOOKUP(IFERROR(VLOOKUP(IF(ISNUMBER(FIND(" – ",$AQ1130)),LEFT($AQ1130,FIND(" – ",$AQ1130)-1),$AQ1130),ProdTbl,5,0),""),BasketTbl,2,0),"کد ناشناخته"))</f>
        <v/>
      </c>
      <c r="AS1130" s="18">
        <f>IF($AQ1130="","",IFERROR(VLOOKUP(IF(ISNUMBER(FIND(" – ",$AQ1130)),LEFT($AQ1130,FIND(" – ",$AQ1130)-1),$AQ1130),ProdTbl,3,0),"کد ناشناخته"))</f>
        <v/>
      </c>
      <c r="AT1130" s="22" t="n"/>
      <c r="AU1130" s="21" t="n"/>
      <c r="AV1130" s="20" t="n"/>
      <c r="AW1130" s="18">
        <f>IF($AV1130="","",IFERROR(VLOOKUP(IFERROR(VLOOKUP(IF(ISNUMBER(FIND(" – ",$AV1130)),LEFT($AV1130,FIND(" – ",$AV1130)-1),$AV1130),ProdTbl,5,0),""),BasketTbl,2,0),"کد ناشناخته"))</f>
        <v/>
      </c>
      <c r="AX1130" s="18">
        <f>IF($AV1130="","",IFERROR(VLOOKUP(IF(ISNUMBER(FIND(" – ",$AV1130)),LEFT($AV1130,FIND(" – ",$AV1130)-1),$AV1130),ProdTbl,3,0),"کد ناشناخته"))</f>
        <v/>
      </c>
      <c r="AY1130" s="22" t="n"/>
      <c r="AZ1130" s="21" t="n"/>
      <c r="BA1130" s="20" t="n"/>
      <c r="BB1130" s="18">
        <f>IF($BA1130="","",IFERROR(VLOOKUP(IFERROR(VLOOKUP(IF(ISNUMBER(FIND(" – ",$BA1130)),LEFT($BA1130,FIND(" – ",$BA1130)-1),$BA1130),ProdTbl,5,0),""),BasketTbl,2,0),"کد ناشناخته"))</f>
        <v/>
      </c>
      <c r="BC1130" s="18">
        <f>IF($BA1130="","",IFERROR(VLOOKUP(IF(ISNUMBER(FIND(" – ",$BA1130)),LEFT($BA1130,FIND(" – ",$BA1130)-1),$BA1130),ProdTbl,3,0),"کد ناشناخته"))</f>
        <v/>
      </c>
      <c r="BD1130" s="22" t="n"/>
      <c r="BE1130" s="21" t="n"/>
      <c r="BF1130" s="20" t="n"/>
      <c r="BG1130" s="18">
        <f>IF($BF1130="","",IFERROR(VLOOKUP(IFERROR(VLOOKUP(IF(ISNUMBER(FIND(" – ",$BF1130)),LEFT($BF1130,FIND(" – ",$BF1130)-1),$BF1130),ProdTbl,5,0),""),BasketTbl,2,0),"کد ناشناخته"))</f>
        <v/>
      </c>
      <c r="BH1130" s="18">
        <f>IF($BF1130="","",IFERROR(VLOOKUP(IF(ISNUMBER(FIND(" – ",$BF1130)),LEFT($BF1130,FIND(" – ",$BF1130)-1),$BF1130),ProdTbl,3,0),"کد ناشناخته"))</f>
        <v/>
      </c>
      <c r="BI1130" s="22" t="n"/>
      <c r="BJ1130" s="21" t="n"/>
      <c r="BK1130" s="20" t="n"/>
      <c r="BL1130" s="18">
        <f>IF($BK1130="","",IFERROR(VLOOKUP(IFERROR(VLOOKUP(IF(ISNUMBER(FIND(" – ",$BK1130)),LEFT($BK1130,FIND(" – ",$BK1130)-1),$BK1130),ProdTbl,5,0),""),BasketTbl,2,0),"کد ناشناخته"))</f>
        <v/>
      </c>
      <c r="BM1130" s="18">
        <f>IF($BK1130="","",IFERROR(VLOOKUP(IF(ISNUMBER(FIND(" – ",$BK1130)),LEFT($BK1130,FIND(" – ",$BK1130)-1),$BK1130),ProdTbl,3,0),"کد ناشناخته"))</f>
        <v/>
      </c>
      <c r="BN1130" s="22" t="n"/>
      <c r="BO1130" s="21" t="n"/>
      <c r="BP1130" s="20" t="n"/>
      <c r="BQ1130" s="18">
        <f>IF($BP1130="","",IFERROR(VLOOKUP(IFERROR(VLOOKUP(IF(ISNUMBER(FIND(" – ",$BP1130)),LEFT($BP1130,FIND(" – ",$BP1130)-1),$BP1130),ProdTbl,5,0),""),BasketTbl,2,0),"کد ناشناخته"))</f>
        <v/>
      </c>
      <c r="BR1130" s="18">
        <f>IF($BP1130="","",IFERROR(VLOOKUP(IF(ISNUMBER(FIND(" – ",$BP1130)),LEFT($BP1130,FIND(" – ",$BP1130)-1),$BP1130),ProdTbl,3,0),"کد ناشناخته"))</f>
        <v/>
      </c>
      <c r="BS1130" s="22" t="n"/>
      <c r="BT1130" s="21" t="n"/>
      <c r="BU1130" s="20" t="n"/>
      <c r="BV1130" s="18">
        <f>IF($BU1130="","",IFERROR(VLOOKUP(IFERROR(VLOOKUP(IF(ISNUMBER(FIND(" – ",$BU1130)),LEFT($BU1130,FIND(" – ",$BU1130)-1),$BU1130),ProdTbl,5,0),""),BasketTbl,2,0),"کد ناشناخته"))</f>
        <v/>
      </c>
      <c r="BW1130" s="18">
        <f>IF($BU1130="","",IFERROR(VLOOKUP(IF(ISNUMBER(FIND(" – ",$BU1130)),LEFT($BU1130,FIND(" – ",$BU1130)-1),$BU1130),ProdTbl,3,0),"کد ناشناخته"))</f>
        <v/>
      </c>
      <c r="BX1130" s="22" t="n"/>
      <c r="BY1130" s="21" t="n"/>
      <c r="BZ1130" s="20" t="n"/>
      <c r="CA1130" s="18">
        <f>IF($BZ1130="","",IFERROR(VLOOKUP(IFERROR(VLOOKUP(IF(ISNUMBER(FIND(" – ",$BZ1130)),LEFT($BZ1130,FIND(" – ",$BZ1130)-1),$BZ1130),ProdTbl,5,0),""),BasketTbl,2,0),"کد ناشناخته"))</f>
        <v/>
      </c>
      <c r="CB1130" s="18">
        <f>IF($BZ1130="","",IFERROR(VLOOKUP(IF(ISNUMBER(FIND(" – ",$BZ1130)),LEFT($BZ1130,FIND(" – ",$BZ1130)-1),$BZ1130),ProdTbl,3,0),"کد ناشناخته"))</f>
        <v/>
      </c>
      <c r="CC1130" s="22" t="n"/>
      <c r="CD1130" s="21" t="n"/>
      <c r="CE1130" s="20" t="n"/>
      <c r="CF1130" s="18">
        <f>IF($CE1130="","",IFERROR(VLOOKUP(IFERROR(VLOOKUP(IF(ISNUMBER(FIND(" – ",$CE1130)),LEFT($CE1130,FIND(" – ",$CE1130)-1),$CE1130),ProdTbl,5,0),""),BasketTbl,2,0),"کد ناشناخته"))</f>
        <v/>
      </c>
      <c r="CG1130" s="18">
        <f>IF($CE1130="","",IFERROR(VLOOKUP(IF(ISNUMBER(FIND(" – ",$CE1130)),LEFT($CE1130,FIND(" – ",$CE1130)-1),$CE1130),ProdTbl,3,0),"کد ناشناخته"))</f>
        <v/>
      </c>
      <c r="CH1130" s="22" t="n"/>
      <c r="CI1130" s="21" t="n"/>
    </row>
    <row r="1131">
      <c r="A1131" s="18">
        <f>IF($B1131="","",COUNTA($B$10:$B1131))</f>
        <v/>
      </c>
      <c r="B1131" s="19" t="n"/>
      <c r="C1131" s="20" t="n"/>
      <c r="D1131" s="19" t="n"/>
      <c r="E1131" s="18">
        <f>IF($D1131="","",IFERROR(VLOOKUP(IF(ISNUMBER(FIND(" – ",$D1131)),LEFT($D1131,FIND(" – ",$D1131)-1),$D1131),SellerTbl,2,0),"کد ناشناخته"))</f>
        <v/>
      </c>
      <c r="F1131" s="21" t="n"/>
      <c r="G1131" s="21" t="n"/>
      <c r="H1131" s="22" t="n"/>
      <c r="I1131" s="23">
        <f>IF(OR($F1131="",$G1131=""),"",$F1131-$G1131)</f>
        <v/>
      </c>
      <c r="J1131" s="18">
        <f>IF($I1131="","",IF(ABS($I1131)&lt;=0.01*$F1131,"√","×"))</f>
        <v/>
      </c>
      <c r="K1131" s="23">
        <f>IF(COUNT($Q1131,$V1131,$AA1131,$AF1131,$AK1131,$AP1131,$AU1131,$AZ1131,$BE1131,$BJ1131,$BO1131,$BT1131,$BY1131,$CD1131,$CI1131)=0,"",SUM($Q1131,$V1131,$AA1131,$AF1131,$AK1131,$AP1131,$AU1131,$AZ1131,$BE1131,$BJ1131,$BO1131,$BT1131,$BY1131,$CD1131,$CI1131))</f>
        <v/>
      </c>
      <c r="L1131" s="23">
        <f>IF(OR($F1131="",$K1131=""),"",$F1131-$K1131)</f>
        <v/>
      </c>
      <c r="M1131" s="20" t="n"/>
      <c r="N1131" s="18">
        <f>IF($M1131="","",IFERROR(VLOOKUP(IFERROR(VLOOKUP(IF(ISNUMBER(FIND(" – ",$M1131)),LEFT($M1131,FIND(" – ",$M1131)-1),$M1131),ProdTbl,5,0),""),BasketTbl,2,0),"کد ناشناخته"))</f>
        <v/>
      </c>
      <c r="O1131" s="18">
        <f>IF($M1131="","",IFERROR(VLOOKUP(IF(ISNUMBER(FIND(" – ",$M1131)),LEFT($M1131,FIND(" – ",$M1131)-1),$M1131),ProdTbl,3,0),"کد ناشناخته"))</f>
        <v/>
      </c>
      <c r="P1131" s="22" t="n"/>
      <c r="Q1131" s="21" t="n"/>
      <c r="R1131" s="20" t="n"/>
      <c r="S1131" s="18">
        <f>IF($R1131="","",IFERROR(VLOOKUP(IFERROR(VLOOKUP(IF(ISNUMBER(FIND(" – ",$R1131)),LEFT($R1131,FIND(" – ",$R1131)-1),$R1131),ProdTbl,5,0),""),BasketTbl,2,0),"کد ناشناخته"))</f>
        <v/>
      </c>
      <c r="T1131" s="18">
        <f>IF($R1131="","",IFERROR(VLOOKUP(IF(ISNUMBER(FIND(" – ",$R1131)),LEFT($R1131,FIND(" – ",$R1131)-1),$R1131),ProdTbl,3,0),"کد ناشناخته"))</f>
        <v/>
      </c>
      <c r="U1131" s="22" t="n"/>
      <c r="V1131" s="21" t="n"/>
      <c r="W1131" s="20" t="n"/>
      <c r="X1131" s="18">
        <f>IF($W1131="","",IFERROR(VLOOKUP(IFERROR(VLOOKUP(IF(ISNUMBER(FIND(" – ",$W1131)),LEFT($W1131,FIND(" – ",$W1131)-1),$W1131),ProdTbl,5,0),""),BasketTbl,2,0),"کد ناشناخته"))</f>
        <v/>
      </c>
      <c r="Y1131" s="18">
        <f>IF($W1131="","",IFERROR(VLOOKUP(IF(ISNUMBER(FIND(" – ",$W1131)),LEFT($W1131,FIND(" – ",$W1131)-1),$W1131),ProdTbl,3,0),"کد ناشناخته"))</f>
        <v/>
      </c>
      <c r="Z1131" s="22" t="n"/>
      <c r="AA1131" s="21" t="n"/>
      <c r="AB1131" s="20" t="n"/>
      <c r="AC1131" s="18">
        <f>IF($AB1131="","",IFERROR(VLOOKUP(IFERROR(VLOOKUP(IF(ISNUMBER(FIND(" – ",$AB1131)),LEFT($AB1131,FIND(" – ",$AB1131)-1),$AB1131),ProdTbl,5,0),""),BasketTbl,2,0),"کد ناشناخته"))</f>
        <v/>
      </c>
      <c r="AD1131" s="18">
        <f>IF($AB1131="","",IFERROR(VLOOKUP(IF(ISNUMBER(FIND(" – ",$AB1131)),LEFT($AB1131,FIND(" – ",$AB1131)-1),$AB1131),ProdTbl,3,0),"کد ناشناخته"))</f>
        <v/>
      </c>
      <c r="AE1131" s="22" t="n"/>
      <c r="AF1131" s="21" t="n"/>
      <c r="AG1131" s="20" t="n"/>
      <c r="AH1131" s="18">
        <f>IF($AG1131="","",IFERROR(VLOOKUP(IFERROR(VLOOKUP(IF(ISNUMBER(FIND(" – ",$AG1131)),LEFT($AG1131,FIND(" – ",$AG1131)-1),$AG1131),ProdTbl,5,0),""),BasketTbl,2,0),"کد ناشناخته"))</f>
        <v/>
      </c>
      <c r="AI1131" s="18">
        <f>IF($AG1131="","",IFERROR(VLOOKUP(IF(ISNUMBER(FIND(" – ",$AG1131)),LEFT($AG1131,FIND(" – ",$AG1131)-1),$AG1131),ProdTbl,3,0),"کد ناشناخته"))</f>
        <v/>
      </c>
      <c r="AJ1131" s="22" t="n"/>
      <c r="AK1131" s="21" t="n"/>
      <c r="AL1131" s="20" t="n"/>
      <c r="AM1131" s="18">
        <f>IF($AL1131="","",IFERROR(VLOOKUP(IFERROR(VLOOKUP(IF(ISNUMBER(FIND(" – ",$AL1131)),LEFT($AL1131,FIND(" – ",$AL1131)-1),$AL1131),ProdTbl,5,0),""),BasketTbl,2,0),"کد ناشناخته"))</f>
        <v/>
      </c>
      <c r="AN1131" s="18">
        <f>IF($AL1131="","",IFERROR(VLOOKUP(IF(ISNUMBER(FIND(" – ",$AL1131)),LEFT($AL1131,FIND(" – ",$AL1131)-1),$AL1131),ProdTbl,3,0),"کد ناشناخته"))</f>
        <v/>
      </c>
      <c r="AO1131" s="22" t="n"/>
      <c r="AP1131" s="21" t="n"/>
      <c r="AQ1131" s="20" t="n"/>
      <c r="AR1131" s="18">
        <f>IF($AQ1131="","",IFERROR(VLOOKUP(IFERROR(VLOOKUP(IF(ISNUMBER(FIND(" – ",$AQ1131)),LEFT($AQ1131,FIND(" – ",$AQ1131)-1),$AQ1131),ProdTbl,5,0),""),BasketTbl,2,0),"کد ناشناخته"))</f>
        <v/>
      </c>
      <c r="AS1131" s="18">
        <f>IF($AQ1131="","",IFERROR(VLOOKUP(IF(ISNUMBER(FIND(" – ",$AQ1131)),LEFT($AQ1131,FIND(" – ",$AQ1131)-1),$AQ1131),ProdTbl,3,0),"کد ناشناخته"))</f>
        <v/>
      </c>
      <c r="AT1131" s="22" t="n"/>
      <c r="AU1131" s="21" t="n"/>
      <c r="AV1131" s="20" t="n"/>
      <c r="AW1131" s="18">
        <f>IF($AV1131="","",IFERROR(VLOOKUP(IFERROR(VLOOKUP(IF(ISNUMBER(FIND(" – ",$AV1131)),LEFT($AV1131,FIND(" – ",$AV1131)-1),$AV1131),ProdTbl,5,0),""),BasketTbl,2,0),"کد ناشناخته"))</f>
        <v/>
      </c>
      <c r="AX1131" s="18">
        <f>IF($AV1131="","",IFERROR(VLOOKUP(IF(ISNUMBER(FIND(" – ",$AV1131)),LEFT($AV1131,FIND(" – ",$AV1131)-1),$AV1131),ProdTbl,3,0),"کد ناشناخته"))</f>
        <v/>
      </c>
      <c r="AY1131" s="22" t="n"/>
      <c r="AZ1131" s="21" t="n"/>
      <c r="BA1131" s="20" t="n"/>
      <c r="BB1131" s="18">
        <f>IF($BA1131="","",IFERROR(VLOOKUP(IFERROR(VLOOKUP(IF(ISNUMBER(FIND(" – ",$BA1131)),LEFT($BA1131,FIND(" – ",$BA1131)-1),$BA1131),ProdTbl,5,0),""),BasketTbl,2,0),"کد ناشناخته"))</f>
        <v/>
      </c>
      <c r="BC1131" s="18">
        <f>IF($BA1131="","",IFERROR(VLOOKUP(IF(ISNUMBER(FIND(" – ",$BA1131)),LEFT($BA1131,FIND(" – ",$BA1131)-1),$BA1131),ProdTbl,3,0),"کد ناشناخته"))</f>
        <v/>
      </c>
      <c r="BD1131" s="22" t="n"/>
      <c r="BE1131" s="21" t="n"/>
      <c r="BF1131" s="20" t="n"/>
      <c r="BG1131" s="18">
        <f>IF($BF1131="","",IFERROR(VLOOKUP(IFERROR(VLOOKUP(IF(ISNUMBER(FIND(" – ",$BF1131)),LEFT($BF1131,FIND(" – ",$BF1131)-1),$BF1131),ProdTbl,5,0),""),BasketTbl,2,0),"کد ناشناخته"))</f>
        <v/>
      </c>
      <c r="BH1131" s="18">
        <f>IF($BF1131="","",IFERROR(VLOOKUP(IF(ISNUMBER(FIND(" – ",$BF1131)),LEFT($BF1131,FIND(" – ",$BF1131)-1),$BF1131),ProdTbl,3,0),"کد ناشناخته"))</f>
        <v/>
      </c>
      <c r="BI1131" s="22" t="n"/>
      <c r="BJ1131" s="21" t="n"/>
      <c r="BK1131" s="20" t="n"/>
      <c r="BL1131" s="18">
        <f>IF($BK1131="","",IFERROR(VLOOKUP(IFERROR(VLOOKUP(IF(ISNUMBER(FIND(" – ",$BK1131)),LEFT($BK1131,FIND(" – ",$BK1131)-1),$BK1131),ProdTbl,5,0),""),BasketTbl,2,0),"کد ناشناخته"))</f>
        <v/>
      </c>
      <c r="BM1131" s="18">
        <f>IF($BK1131="","",IFERROR(VLOOKUP(IF(ISNUMBER(FIND(" – ",$BK1131)),LEFT($BK1131,FIND(" – ",$BK1131)-1),$BK1131),ProdTbl,3,0),"کد ناشناخته"))</f>
        <v/>
      </c>
      <c r="BN1131" s="22" t="n"/>
      <c r="BO1131" s="21" t="n"/>
      <c r="BP1131" s="20" t="n"/>
      <c r="BQ1131" s="18">
        <f>IF($BP1131="","",IFERROR(VLOOKUP(IFERROR(VLOOKUP(IF(ISNUMBER(FIND(" – ",$BP1131)),LEFT($BP1131,FIND(" – ",$BP1131)-1),$BP1131),ProdTbl,5,0),""),BasketTbl,2,0),"کد ناشناخته"))</f>
        <v/>
      </c>
      <c r="BR1131" s="18">
        <f>IF($BP1131="","",IFERROR(VLOOKUP(IF(ISNUMBER(FIND(" – ",$BP1131)),LEFT($BP1131,FIND(" – ",$BP1131)-1),$BP1131),ProdTbl,3,0),"کد ناشناخته"))</f>
        <v/>
      </c>
      <c r="BS1131" s="22" t="n"/>
      <c r="BT1131" s="21" t="n"/>
      <c r="BU1131" s="20" t="n"/>
      <c r="BV1131" s="18">
        <f>IF($BU1131="","",IFERROR(VLOOKUP(IFERROR(VLOOKUP(IF(ISNUMBER(FIND(" – ",$BU1131)),LEFT($BU1131,FIND(" – ",$BU1131)-1),$BU1131),ProdTbl,5,0),""),BasketTbl,2,0),"کد ناشناخته"))</f>
        <v/>
      </c>
      <c r="BW1131" s="18">
        <f>IF($BU1131="","",IFERROR(VLOOKUP(IF(ISNUMBER(FIND(" – ",$BU1131)),LEFT($BU1131,FIND(" – ",$BU1131)-1),$BU1131),ProdTbl,3,0),"کد ناشناخته"))</f>
        <v/>
      </c>
      <c r="BX1131" s="22" t="n"/>
      <c r="BY1131" s="21" t="n"/>
      <c r="BZ1131" s="20" t="n"/>
      <c r="CA1131" s="18">
        <f>IF($BZ1131="","",IFERROR(VLOOKUP(IFERROR(VLOOKUP(IF(ISNUMBER(FIND(" – ",$BZ1131)),LEFT($BZ1131,FIND(" – ",$BZ1131)-1),$BZ1131),ProdTbl,5,0),""),BasketTbl,2,0),"کد ناشناخته"))</f>
        <v/>
      </c>
      <c r="CB1131" s="18">
        <f>IF($BZ1131="","",IFERROR(VLOOKUP(IF(ISNUMBER(FIND(" – ",$BZ1131)),LEFT($BZ1131,FIND(" – ",$BZ1131)-1),$BZ1131),ProdTbl,3,0),"کد ناشناخته"))</f>
        <v/>
      </c>
      <c r="CC1131" s="22" t="n"/>
      <c r="CD1131" s="21" t="n"/>
      <c r="CE1131" s="20" t="n"/>
      <c r="CF1131" s="18">
        <f>IF($CE1131="","",IFERROR(VLOOKUP(IFERROR(VLOOKUP(IF(ISNUMBER(FIND(" – ",$CE1131)),LEFT($CE1131,FIND(" – ",$CE1131)-1),$CE1131),ProdTbl,5,0),""),BasketTbl,2,0),"کد ناشناخته"))</f>
        <v/>
      </c>
      <c r="CG1131" s="18">
        <f>IF($CE1131="","",IFERROR(VLOOKUP(IF(ISNUMBER(FIND(" – ",$CE1131)),LEFT($CE1131,FIND(" – ",$CE1131)-1),$CE1131),ProdTbl,3,0),"کد ناشناخته"))</f>
        <v/>
      </c>
      <c r="CH1131" s="22" t="n"/>
      <c r="CI1131" s="21" t="n"/>
    </row>
    <row r="1132">
      <c r="A1132" s="18">
        <f>IF($B1132="","",COUNTA($B$10:$B1132))</f>
        <v/>
      </c>
      <c r="B1132" s="19" t="n"/>
      <c r="C1132" s="20" t="n"/>
      <c r="D1132" s="19" t="n"/>
      <c r="E1132" s="18">
        <f>IF($D1132="","",IFERROR(VLOOKUP(IF(ISNUMBER(FIND(" – ",$D1132)),LEFT($D1132,FIND(" – ",$D1132)-1),$D1132),SellerTbl,2,0),"کد ناشناخته"))</f>
        <v/>
      </c>
      <c r="F1132" s="21" t="n"/>
      <c r="G1132" s="21" t="n"/>
      <c r="H1132" s="22" t="n"/>
      <c r="I1132" s="23">
        <f>IF(OR($F1132="",$G1132=""),"",$F1132-$G1132)</f>
        <v/>
      </c>
      <c r="J1132" s="18">
        <f>IF($I1132="","",IF(ABS($I1132)&lt;=0.01*$F1132,"√","×"))</f>
        <v/>
      </c>
      <c r="K1132" s="23">
        <f>IF(COUNT($Q1132,$V1132,$AA1132,$AF1132,$AK1132,$AP1132,$AU1132,$AZ1132,$BE1132,$BJ1132,$BO1132,$BT1132,$BY1132,$CD1132,$CI1132)=0,"",SUM($Q1132,$V1132,$AA1132,$AF1132,$AK1132,$AP1132,$AU1132,$AZ1132,$BE1132,$BJ1132,$BO1132,$BT1132,$BY1132,$CD1132,$CI1132))</f>
        <v/>
      </c>
      <c r="L1132" s="23">
        <f>IF(OR($F1132="",$K1132=""),"",$F1132-$K1132)</f>
        <v/>
      </c>
      <c r="M1132" s="20" t="n"/>
      <c r="N1132" s="18">
        <f>IF($M1132="","",IFERROR(VLOOKUP(IFERROR(VLOOKUP(IF(ISNUMBER(FIND(" – ",$M1132)),LEFT($M1132,FIND(" – ",$M1132)-1),$M1132),ProdTbl,5,0),""),BasketTbl,2,0),"کد ناشناخته"))</f>
        <v/>
      </c>
      <c r="O1132" s="18">
        <f>IF($M1132="","",IFERROR(VLOOKUP(IF(ISNUMBER(FIND(" – ",$M1132)),LEFT($M1132,FIND(" – ",$M1132)-1),$M1132),ProdTbl,3,0),"کد ناشناخته"))</f>
        <v/>
      </c>
      <c r="P1132" s="22" t="n"/>
      <c r="Q1132" s="21" t="n"/>
      <c r="R1132" s="20" t="n"/>
      <c r="S1132" s="18">
        <f>IF($R1132="","",IFERROR(VLOOKUP(IFERROR(VLOOKUP(IF(ISNUMBER(FIND(" – ",$R1132)),LEFT($R1132,FIND(" – ",$R1132)-1),$R1132),ProdTbl,5,0),""),BasketTbl,2,0),"کد ناشناخته"))</f>
        <v/>
      </c>
      <c r="T1132" s="18">
        <f>IF($R1132="","",IFERROR(VLOOKUP(IF(ISNUMBER(FIND(" – ",$R1132)),LEFT($R1132,FIND(" – ",$R1132)-1),$R1132),ProdTbl,3,0),"کد ناشناخته"))</f>
        <v/>
      </c>
      <c r="U1132" s="22" t="n"/>
      <c r="V1132" s="21" t="n"/>
      <c r="W1132" s="20" t="n"/>
      <c r="X1132" s="18">
        <f>IF($W1132="","",IFERROR(VLOOKUP(IFERROR(VLOOKUP(IF(ISNUMBER(FIND(" – ",$W1132)),LEFT($W1132,FIND(" – ",$W1132)-1),$W1132),ProdTbl,5,0),""),BasketTbl,2,0),"کد ناشناخته"))</f>
        <v/>
      </c>
      <c r="Y1132" s="18">
        <f>IF($W1132="","",IFERROR(VLOOKUP(IF(ISNUMBER(FIND(" – ",$W1132)),LEFT($W1132,FIND(" – ",$W1132)-1),$W1132),ProdTbl,3,0),"کد ناشناخته"))</f>
        <v/>
      </c>
      <c r="Z1132" s="22" t="n"/>
      <c r="AA1132" s="21" t="n"/>
      <c r="AB1132" s="20" t="n"/>
      <c r="AC1132" s="18">
        <f>IF($AB1132="","",IFERROR(VLOOKUP(IFERROR(VLOOKUP(IF(ISNUMBER(FIND(" – ",$AB1132)),LEFT($AB1132,FIND(" – ",$AB1132)-1),$AB1132),ProdTbl,5,0),""),BasketTbl,2,0),"کد ناشناخته"))</f>
        <v/>
      </c>
      <c r="AD1132" s="18">
        <f>IF($AB1132="","",IFERROR(VLOOKUP(IF(ISNUMBER(FIND(" – ",$AB1132)),LEFT($AB1132,FIND(" – ",$AB1132)-1),$AB1132),ProdTbl,3,0),"کد ناشناخته"))</f>
        <v/>
      </c>
      <c r="AE1132" s="22" t="n"/>
      <c r="AF1132" s="21" t="n"/>
      <c r="AG1132" s="20" t="n"/>
      <c r="AH1132" s="18">
        <f>IF($AG1132="","",IFERROR(VLOOKUP(IFERROR(VLOOKUP(IF(ISNUMBER(FIND(" – ",$AG1132)),LEFT($AG1132,FIND(" – ",$AG1132)-1),$AG1132),ProdTbl,5,0),""),BasketTbl,2,0),"کد ناشناخته"))</f>
        <v/>
      </c>
      <c r="AI1132" s="18">
        <f>IF($AG1132="","",IFERROR(VLOOKUP(IF(ISNUMBER(FIND(" – ",$AG1132)),LEFT($AG1132,FIND(" – ",$AG1132)-1),$AG1132),ProdTbl,3,0),"کد ناشناخته"))</f>
        <v/>
      </c>
      <c r="AJ1132" s="22" t="n"/>
      <c r="AK1132" s="21" t="n"/>
      <c r="AL1132" s="20" t="n"/>
      <c r="AM1132" s="18">
        <f>IF($AL1132="","",IFERROR(VLOOKUP(IFERROR(VLOOKUP(IF(ISNUMBER(FIND(" – ",$AL1132)),LEFT($AL1132,FIND(" – ",$AL1132)-1),$AL1132),ProdTbl,5,0),""),BasketTbl,2,0),"کد ناشناخته"))</f>
        <v/>
      </c>
      <c r="AN1132" s="18">
        <f>IF($AL1132="","",IFERROR(VLOOKUP(IF(ISNUMBER(FIND(" – ",$AL1132)),LEFT($AL1132,FIND(" – ",$AL1132)-1),$AL1132),ProdTbl,3,0),"کد ناشناخته"))</f>
        <v/>
      </c>
      <c r="AO1132" s="22" t="n"/>
      <c r="AP1132" s="21" t="n"/>
      <c r="AQ1132" s="20" t="n"/>
      <c r="AR1132" s="18">
        <f>IF($AQ1132="","",IFERROR(VLOOKUP(IFERROR(VLOOKUP(IF(ISNUMBER(FIND(" – ",$AQ1132)),LEFT($AQ1132,FIND(" – ",$AQ1132)-1),$AQ1132),ProdTbl,5,0),""),BasketTbl,2,0),"کد ناشناخته"))</f>
        <v/>
      </c>
      <c r="AS1132" s="18">
        <f>IF($AQ1132="","",IFERROR(VLOOKUP(IF(ISNUMBER(FIND(" – ",$AQ1132)),LEFT($AQ1132,FIND(" – ",$AQ1132)-1),$AQ1132),ProdTbl,3,0),"کد ناشناخته"))</f>
        <v/>
      </c>
      <c r="AT1132" s="22" t="n"/>
      <c r="AU1132" s="21" t="n"/>
      <c r="AV1132" s="20" t="n"/>
      <c r="AW1132" s="18">
        <f>IF($AV1132="","",IFERROR(VLOOKUP(IFERROR(VLOOKUP(IF(ISNUMBER(FIND(" – ",$AV1132)),LEFT($AV1132,FIND(" – ",$AV1132)-1),$AV1132),ProdTbl,5,0),""),BasketTbl,2,0),"کد ناشناخته"))</f>
        <v/>
      </c>
      <c r="AX1132" s="18">
        <f>IF($AV1132="","",IFERROR(VLOOKUP(IF(ISNUMBER(FIND(" – ",$AV1132)),LEFT($AV1132,FIND(" – ",$AV1132)-1),$AV1132),ProdTbl,3,0),"کد ناشناخته"))</f>
        <v/>
      </c>
      <c r="AY1132" s="22" t="n"/>
      <c r="AZ1132" s="21" t="n"/>
      <c r="BA1132" s="20" t="n"/>
      <c r="BB1132" s="18">
        <f>IF($BA1132="","",IFERROR(VLOOKUP(IFERROR(VLOOKUP(IF(ISNUMBER(FIND(" – ",$BA1132)),LEFT($BA1132,FIND(" – ",$BA1132)-1),$BA1132),ProdTbl,5,0),""),BasketTbl,2,0),"کد ناشناخته"))</f>
        <v/>
      </c>
      <c r="BC1132" s="18">
        <f>IF($BA1132="","",IFERROR(VLOOKUP(IF(ISNUMBER(FIND(" – ",$BA1132)),LEFT($BA1132,FIND(" – ",$BA1132)-1),$BA1132),ProdTbl,3,0),"کد ناشناخته"))</f>
        <v/>
      </c>
      <c r="BD1132" s="22" t="n"/>
      <c r="BE1132" s="21" t="n"/>
      <c r="BF1132" s="20" t="n"/>
      <c r="BG1132" s="18">
        <f>IF($BF1132="","",IFERROR(VLOOKUP(IFERROR(VLOOKUP(IF(ISNUMBER(FIND(" – ",$BF1132)),LEFT($BF1132,FIND(" – ",$BF1132)-1),$BF1132),ProdTbl,5,0),""),BasketTbl,2,0),"کد ناشناخته"))</f>
        <v/>
      </c>
      <c r="BH1132" s="18">
        <f>IF($BF1132="","",IFERROR(VLOOKUP(IF(ISNUMBER(FIND(" – ",$BF1132)),LEFT($BF1132,FIND(" – ",$BF1132)-1),$BF1132),ProdTbl,3,0),"کد ناشناخته"))</f>
        <v/>
      </c>
      <c r="BI1132" s="22" t="n"/>
      <c r="BJ1132" s="21" t="n"/>
      <c r="BK1132" s="20" t="n"/>
      <c r="BL1132" s="18">
        <f>IF($BK1132="","",IFERROR(VLOOKUP(IFERROR(VLOOKUP(IF(ISNUMBER(FIND(" – ",$BK1132)),LEFT($BK1132,FIND(" – ",$BK1132)-1),$BK1132),ProdTbl,5,0),""),BasketTbl,2,0),"کد ناشناخته"))</f>
        <v/>
      </c>
      <c r="BM1132" s="18">
        <f>IF($BK1132="","",IFERROR(VLOOKUP(IF(ISNUMBER(FIND(" – ",$BK1132)),LEFT($BK1132,FIND(" – ",$BK1132)-1),$BK1132),ProdTbl,3,0),"کد ناشناخته"))</f>
        <v/>
      </c>
      <c r="BN1132" s="22" t="n"/>
      <c r="BO1132" s="21" t="n"/>
      <c r="BP1132" s="20" t="n"/>
      <c r="BQ1132" s="18">
        <f>IF($BP1132="","",IFERROR(VLOOKUP(IFERROR(VLOOKUP(IF(ISNUMBER(FIND(" – ",$BP1132)),LEFT($BP1132,FIND(" – ",$BP1132)-1),$BP1132),ProdTbl,5,0),""),BasketTbl,2,0),"کد ناشناخته"))</f>
        <v/>
      </c>
      <c r="BR1132" s="18">
        <f>IF($BP1132="","",IFERROR(VLOOKUP(IF(ISNUMBER(FIND(" – ",$BP1132)),LEFT($BP1132,FIND(" – ",$BP1132)-1),$BP1132),ProdTbl,3,0),"کد ناشناخته"))</f>
        <v/>
      </c>
      <c r="BS1132" s="22" t="n"/>
      <c r="BT1132" s="21" t="n"/>
      <c r="BU1132" s="20" t="n"/>
      <c r="BV1132" s="18">
        <f>IF($BU1132="","",IFERROR(VLOOKUP(IFERROR(VLOOKUP(IF(ISNUMBER(FIND(" – ",$BU1132)),LEFT($BU1132,FIND(" – ",$BU1132)-1),$BU1132),ProdTbl,5,0),""),BasketTbl,2,0),"کد ناشناخته"))</f>
        <v/>
      </c>
      <c r="BW1132" s="18">
        <f>IF($BU1132="","",IFERROR(VLOOKUP(IF(ISNUMBER(FIND(" – ",$BU1132)),LEFT($BU1132,FIND(" – ",$BU1132)-1),$BU1132),ProdTbl,3,0),"کد ناشناخته"))</f>
        <v/>
      </c>
      <c r="BX1132" s="22" t="n"/>
      <c r="BY1132" s="21" t="n"/>
      <c r="BZ1132" s="20" t="n"/>
      <c r="CA1132" s="18">
        <f>IF($BZ1132="","",IFERROR(VLOOKUP(IFERROR(VLOOKUP(IF(ISNUMBER(FIND(" – ",$BZ1132)),LEFT($BZ1132,FIND(" – ",$BZ1132)-1),$BZ1132),ProdTbl,5,0),""),BasketTbl,2,0),"کد ناشناخته"))</f>
        <v/>
      </c>
      <c r="CB1132" s="18">
        <f>IF($BZ1132="","",IFERROR(VLOOKUP(IF(ISNUMBER(FIND(" – ",$BZ1132)),LEFT($BZ1132,FIND(" – ",$BZ1132)-1),$BZ1132),ProdTbl,3,0),"کد ناشناخته"))</f>
        <v/>
      </c>
      <c r="CC1132" s="22" t="n"/>
      <c r="CD1132" s="21" t="n"/>
      <c r="CE1132" s="20" t="n"/>
      <c r="CF1132" s="18">
        <f>IF($CE1132="","",IFERROR(VLOOKUP(IFERROR(VLOOKUP(IF(ISNUMBER(FIND(" – ",$CE1132)),LEFT($CE1132,FIND(" – ",$CE1132)-1),$CE1132),ProdTbl,5,0),""),BasketTbl,2,0),"کد ناشناخته"))</f>
        <v/>
      </c>
      <c r="CG1132" s="18">
        <f>IF($CE1132="","",IFERROR(VLOOKUP(IF(ISNUMBER(FIND(" – ",$CE1132)),LEFT($CE1132,FIND(" – ",$CE1132)-1),$CE1132),ProdTbl,3,0),"کد ناشناخته"))</f>
        <v/>
      </c>
      <c r="CH1132" s="22" t="n"/>
      <c r="CI1132" s="21" t="n"/>
    </row>
    <row r="1133">
      <c r="A1133" s="18">
        <f>IF($B1133="","",COUNTA($B$10:$B1133))</f>
        <v/>
      </c>
      <c r="B1133" s="19" t="n"/>
      <c r="C1133" s="20" t="n"/>
      <c r="D1133" s="19" t="n"/>
      <c r="E1133" s="18">
        <f>IF($D1133="","",IFERROR(VLOOKUP(IF(ISNUMBER(FIND(" – ",$D1133)),LEFT($D1133,FIND(" – ",$D1133)-1),$D1133),SellerTbl,2,0),"کد ناشناخته"))</f>
        <v/>
      </c>
      <c r="F1133" s="21" t="n"/>
      <c r="G1133" s="21" t="n"/>
      <c r="H1133" s="22" t="n"/>
      <c r="I1133" s="23">
        <f>IF(OR($F1133="",$G1133=""),"",$F1133-$G1133)</f>
        <v/>
      </c>
      <c r="J1133" s="18">
        <f>IF($I1133="","",IF(ABS($I1133)&lt;=0.01*$F1133,"√","×"))</f>
        <v/>
      </c>
      <c r="K1133" s="23">
        <f>IF(COUNT($Q1133,$V1133,$AA1133,$AF1133,$AK1133,$AP1133,$AU1133,$AZ1133,$BE1133,$BJ1133,$BO1133,$BT1133,$BY1133,$CD1133,$CI1133)=0,"",SUM($Q1133,$V1133,$AA1133,$AF1133,$AK1133,$AP1133,$AU1133,$AZ1133,$BE1133,$BJ1133,$BO1133,$BT1133,$BY1133,$CD1133,$CI1133))</f>
        <v/>
      </c>
      <c r="L1133" s="23">
        <f>IF(OR($F1133="",$K1133=""),"",$F1133-$K1133)</f>
        <v/>
      </c>
      <c r="M1133" s="20" t="n"/>
      <c r="N1133" s="18">
        <f>IF($M1133="","",IFERROR(VLOOKUP(IFERROR(VLOOKUP(IF(ISNUMBER(FIND(" – ",$M1133)),LEFT($M1133,FIND(" – ",$M1133)-1),$M1133),ProdTbl,5,0),""),BasketTbl,2,0),"کد ناشناخته"))</f>
        <v/>
      </c>
      <c r="O1133" s="18">
        <f>IF($M1133="","",IFERROR(VLOOKUP(IF(ISNUMBER(FIND(" – ",$M1133)),LEFT($M1133,FIND(" – ",$M1133)-1),$M1133),ProdTbl,3,0),"کد ناشناخته"))</f>
        <v/>
      </c>
      <c r="P1133" s="22" t="n"/>
      <c r="Q1133" s="21" t="n"/>
      <c r="R1133" s="20" t="n"/>
      <c r="S1133" s="18">
        <f>IF($R1133="","",IFERROR(VLOOKUP(IFERROR(VLOOKUP(IF(ISNUMBER(FIND(" – ",$R1133)),LEFT($R1133,FIND(" – ",$R1133)-1),$R1133),ProdTbl,5,0),""),BasketTbl,2,0),"کد ناشناخته"))</f>
        <v/>
      </c>
      <c r="T1133" s="18">
        <f>IF($R1133="","",IFERROR(VLOOKUP(IF(ISNUMBER(FIND(" – ",$R1133)),LEFT($R1133,FIND(" – ",$R1133)-1),$R1133),ProdTbl,3,0),"کد ناشناخته"))</f>
        <v/>
      </c>
      <c r="U1133" s="22" t="n"/>
      <c r="V1133" s="21" t="n"/>
      <c r="W1133" s="20" t="n"/>
      <c r="X1133" s="18">
        <f>IF($W1133="","",IFERROR(VLOOKUP(IFERROR(VLOOKUP(IF(ISNUMBER(FIND(" – ",$W1133)),LEFT($W1133,FIND(" – ",$W1133)-1),$W1133),ProdTbl,5,0),""),BasketTbl,2,0),"کد ناشناخته"))</f>
        <v/>
      </c>
      <c r="Y1133" s="18">
        <f>IF($W1133="","",IFERROR(VLOOKUP(IF(ISNUMBER(FIND(" – ",$W1133)),LEFT($W1133,FIND(" – ",$W1133)-1),$W1133),ProdTbl,3,0),"کد ناشناخته"))</f>
        <v/>
      </c>
      <c r="Z1133" s="22" t="n"/>
      <c r="AA1133" s="21" t="n"/>
      <c r="AB1133" s="20" t="n"/>
      <c r="AC1133" s="18">
        <f>IF($AB1133="","",IFERROR(VLOOKUP(IFERROR(VLOOKUP(IF(ISNUMBER(FIND(" – ",$AB1133)),LEFT($AB1133,FIND(" – ",$AB1133)-1),$AB1133),ProdTbl,5,0),""),BasketTbl,2,0),"کد ناشناخته"))</f>
        <v/>
      </c>
      <c r="AD1133" s="18">
        <f>IF($AB1133="","",IFERROR(VLOOKUP(IF(ISNUMBER(FIND(" – ",$AB1133)),LEFT($AB1133,FIND(" – ",$AB1133)-1),$AB1133),ProdTbl,3,0),"کد ناشناخته"))</f>
        <v/>
      </c>
      <c r="AE1133" s="22" t="n"/>
      <c r="AF1133" s="21" t="n"/>
      <c r="AG1133" s="20" t="n"/>
      <c r="AH1133" s="18">
        <f>IF($AG1133="","",IFERROR(VLOOKUP(IFERROR(VLOOKUP(IF(ISNUMBER(FIND(" – ",$AG1133)),LEFT($AG1133,FIND(" – ",$AG1133)-1),$AG1133),ProdTbl,5,0),""),BasketTbl,2,0),"کد ناشناخته"))</f>
        <v/>
      </c>
      <c r="AI1133" s="18">
        <f>IF($AG1133="","",IFERROR(VLOOKUP(IF(ISNUMBER(FIND(" – ",$AG1133)),LEFT($AG1133,FIND(" – ",$AG1133)-1),$AG1133),ProdTbl,3,0),"کد ناشناخته"))</f>
        <v/>
      </c>
      <c r="AJ1133" s="22" t="n"/>
      <c r="AK1133" s="21" t="n"/>
      <c r="AL1133" s="20" t="n"/>
      <c r="AM1133" s="18">
        <f>IF($AL1133="","",IFERROR(VLOOKUP(IFERROR(VLOOKUP(IF(ISNUMBER(FIND(" – ",$AL1133)),LEFT($AL1133,FIND(" – ",$AL1133)-1),$AL1133),ProdTbl,5,0),""),BasketTbl,2,0),"کد ناشناخته"))</f>
        <v/>
      </c>
      <c r="AN1133" s="18">
        <f>IF($AL1133="","",IFERROR(VLOOKUP(IF(ISNUMBER(FIND(" – ",$AL1133)),LEFT($AL1133,FIND(" – ",$AL1133)-1),$AL1133),ProdTbl,3,0),"کد ناشناخته"))</f>
        <v/>
      </c>
      <c r="AO1133" s="22" t="n"/>
      <c r="AP1133" s="21" t="n"/>
      <c r="AQ1133" s="20" t="n"/>
      <c r="AR1133" s="18">
        <f>IF($AQ1133="","",IFERROR(VLOOKUP(IFERROR(VLOOKUP(IF(ISNUMBER(FIND(" – ",$AQ1133)),LEFT($AQ1133,FIND(" – ",$AQ1133)-1),$AQ1133),ProdTbl,5,0),""),BasketTbl,2,0),"کد ناشناخته"))</f>
        <v/>
      </c>
      <c r="AS1133" s="18">
        <f>IF($AQ1133="","",IFERROR(VLOOKUP(IF(ISNUMBER(FIND(" – ",$AQ1133)),LEFT($AQ1133,FIND(" – ",$AQ1133)-1),$AQ1133),ProdTbl,3,0),"کد ناشناخته"))</f>
        <v/>
      </c>
      <c r="AT1133" s="22" t="n"/>
      <c r="AU1133" s="21" t="n"/>
      <c r="AV1133" s="20" t="n"/>
      <c r="AW1133" s="18">
        <f>IF($AV1133="","",IFERROR(VLOOKUP(IFERROR(VLOOKUP(IF(ISNUMBER(FIND(" – ",$AV1133)),LEFT($AV1133,FIND(" – ",$AV1133)-1),$AV1133),ProdTbl,5,0),""),BasketTbl,2,0),"کد ناشناخته"))</f>
        <v/>
      </c>
      <c r="AX1133" s="18">
        <f>IF($AV1133="","",IFERROR(VLOOKUP(IF(ISNUMBER(FIND(" – ",$AV1133)),LEFT($AV1133,FIND(" – ",$AV1133)-1),$AV1133),ProdTbl,3,0),"کد ناشناخته"))</f>
        <v/>
      </c>
      <c r="AY1133" s="22" t="n"/>
      <c r="AZ1133" s="21" t="n"/>
      <c r="BA1133" s="20" t="n"/>
      <c r="BB1133" s="18">
        <f>IF($BA1133="","",IFERROR(VLOOKUP(IFERROR(VLOOKUP(IF(ISNUMBER(FIND(" – ",$BA1133)),LEFT($BA1133,FIND(" – ",$BA1133)-1),$BA1133),ProdTbl,5,0),""),BasketTbl,2,0),"کد ناشناخته"))</f>
        <v/>
      </c>
      <c r="BC1133" s="18">
        <f>IF($BA1133="","",IFERROR(VLOOKUP(IF(ISNUMBER(FIND(" – ",$BA1133)),LEFT($BA1133,FIND(" – ",$BA1133)-1),$BA1133),ProdTbl,3,0),"کد ناشناخته"))</f>
        <v/>
      </c>
      <c r="BD1133" s="22" t="n"/>
      <c r="BE1133" s="21" t="n"/>
      <c r="BF1133" s="20" t="n"/>
      <c r="BG1133" s="18">
        <f>IF($BF1133="","",IFERROR(VLOOKUP(IFERROR(VLOOKUP(IF(ISNUMBER(FIND(" – ",$BF1133)),LEFT($BF1133,FIND(" – ",$BF1133)-1),$BF1133),ProdTbl,5,0),""),BasketTbl,2,0),"کد ناشناخته"))</f>
        <v/>
      </c>
      <c r="BH1133" s="18">
        <f>IF($BF1133="","",IFERROR(VLOOKUP(IF(ISNUMBER(FIND(" – ",$BF1133)),LEFT($BF1133,FIND(" – ",$BF1133)-1),$BF1133),ProdTbl,3,0),"کد ناشناخته"))</f>
        <v/>
      </c>
      <c r="BI1133" s="22" t="n"/>
      <c r="BJ1133" s="21" t="n"/>
      <c r="BK1133" s="20" t="n"/>
      <c r="BL1133" s="18">
        <f>IF($BK1133="","",IFERROR(VLOOKUP(IFERROR(VLOOKUP(IF(ISNUMBER(FIND(" – ",$BK1133)),LEFT($BK1133,FIND(" – ",$BK1133)-1),$BK1133),ProdTbl,5,0),""),BasketTbl,2,0),"کد ناشناخته"))</f>
        <v/>
      </c>
      <c r="BM1133" s="18">
        <f>IF($BK1133="","",IFERROR(VLOOKUP(IF(ISNUMBER(FIND(" – ",$BK1133)),LEFT($BK1133,FIND(" – ",$BK1133)-1),$BK1133),ProdTbl,3,0),"کد ناشناخته"))</f>
        <v/>
      </c>
      <c r="BN1133" s="22" t="n"/>
      <c r="BO1133" s="21" t="n"/>
      <c r="BP1133" s="20" t="n"/>
      <c r="BQ1133" s="18">
        <f>IF($BP1133="","",IFERROR(VLOOKUP(IFERROR(VLOOKUP(IF(ISNUMBER(FIND(" – ",$BP1133)),LEFT($BP1133,FIND(" – ",$BP1133)-1),$BP1133),ProdTbl,5,0),""),BasketTbl,2,0),"کد ناشناخته"))</f>
        <v/>
      </c>
      <c r="BR1133" s="18">
        <f>IF($BP1133="","",IFERROR(VLOOKUP(IF(ISNUMBER(FIND(" – ",$BP1133)),LEFT($BP1133,FIND(" – ",$BP1133)-1),$BP1133),ProdTbl,3,0),"کد ناشناخته"))</f>
        <v/>
      </c>
      <c r="BS1133" s="22" t="n"/>
      <c r="BT1133" s="21" t="n"/>
      <c r="BU1133" s="20" t="n"/>
      <c r="BV1133" s="18">
        <f>IF($BU1133="","",IFERROR(VLOOKUP(IFERROR(VLOOKUP(IF(ISNUMBER(FIND(" – ",$BU1133)),LEFT($BU1133,FIND(" – ",$BU1133)-1),$BU1133),ProdTbl,5,0),""),BasketTbl,2,0),"کد ناشناخته"))</f>
        <v/>
      </c>
      <c r="BW1133" s="18">
        <f>IF($BU1133="","",IFERROR(VLOOKUP(IF(ISNUMBER(FIND(" – ",$BU1133)),LEFT($BU1133,FIND(" – ",$BU1133)-1),$BU1133),ProdTbl,3,0),"کد ناشناخته"))</f>
        <v/>
      </c>
      <c r="BX1133" s="22" t="n"/>
      <c r="BY1133" s="21" t="n"/>
      <c r="BZ1133" s="20" t="n"/>
      <c r="CA1133" s="18">
        <f>IF($BZ1133="","",IFERROR(VLOOKUP(IFERROR(VLOOKUP(IF(ISNUMBER(FIND(" – ",$BZ1133)),LEFT($BZ1133,FIND(" – ",$BZ1133)-1),$BZ1133),ProdTbl,5,0),""),BasketTbl,2,0),"کد ناشناخته"))</f>
        <v/>
      </c>
      <c r="CB1133" s="18">
        <f>IF($BZ1133="","",IFERROR(VLOOKUP(IF(ISNUMBER(FIND(" – ",$BZ1133)),LEFT($BZ1133,FIND(" – ",$BZ1133)-1),$BZ1133),ProdTbl,3,0),"کد ناشناخته"))</f>
        <v/>
      </c>
      <c r="CC1133" s="22" t="n"/>
      <c r="CD1133" s="21" t="n"/>
      <c r="CE1133" s="20" t="n"/>
      <c r="CF1133" s="18">
        <f>IF($CE1133="","",IFERROR(VLOOKUP(IFERROR(VLOOKUP(IF(ISNUMBER(FIND(" – ",$CE1133)),LEFT($CE1133,FIND(" – ",$CE1133)-1),$CE1133),ProdTbl,5,0),""),BasketTbl,2,0),"کد ناشناخته"))</f>
        <v/>
      </c>
      <c r="CG1133" s="18">
        <f>IF($CE1133="","",IFERROR(VLOOKUP(IF(ISNUMBER(FIND(" – ",$CE1133)),LEFT($CE1133,FIND(" – ",$CE1133)-1),$CE1133),ProdTbl,3,0),"کد ناشناخته"))</f>
        <v/>
      </c>
      <c r="CH1133" s="22" t="n"/>
      <c r="CI1133" s="21" t="n"/>
    </row>
    <row r="1134">
      <c r="A1134" s="18">
        <f>IF($B1134="","",COUNTA($B$10:$B1134))</f>
        <v/>
      </c>
      <c r="B1134" s="19" t="n"/>
      <c r="C1134" s="20" t="n"/>
      <c r="D1134" s="19" t="n"/>
      <c r="E1134" s="18">
        <f>IF($D1134="","",IFERROR(VLOOKUP(IF(ISNUMBER(FIND(" – ",$D1134)),LEFT($D1134,FIND(" – ",$D1134)-1),$D1134),SellerTbl,2,0),"کد ناشناخته"))</f>
        <v/>
      </c>
      <c r="F1134" s="21" t="n"/>
      <c r="G1134" s="21" t="n"/>
      <c r="H1134" s="22" t="n"/>
      <c r="I1134" s="23">
        <f>IF(OR($F1134="",$G1134=""),"",$F1134-$G1134)</f>
        <v/>
      </c>
      <c r="J1134" s="18">
        <f>IF($I1134="","",IF(ABS($I1134)&lt;=0.01*$F1134,"√","×"))</f>
        <v/>
      </c>
      <c r="K1134" s="23">
        <f>IF(COUNT($Q1134,$V1134,$AA1134,$AF1134,$AK1134,$AP1134,$AU1134,$AZ1134,$BE1134,$BJ1134,$BO1134,$BT1134,$BY1134,$CD1134,$CI1134)=0,"",SUM($Q1134,$V1134,$AA1134,$AF1134,$AK1134,$AP1134,$AU1134,$AZ1134,$BE1134,$BJ1134,$BO1134,$BT1134,$BY1134,$CD1134,$CI1134))</f>
        <v/>
      </c>
      <c r="L1134" s="23">
        <f>IF(OR($F1134="",$K1134=""),"",$F1134-$K1134)</f>
        <v/>
      </c>
      <c r="M1134" s="20" t="n"/>
      <c r="N1134" s="18">
        <f>IF($M1134="","",IFERROR(VLOOKUP(IFERROR(VLOOKUP(IF(ISNUMBER(FIND(" – ",$M1134)),LEFT($M1134,FIND(" – ",$M1134)-1),$M1134),ProdTbl,5,0),""),BasketTbl,2,0),"کد ناشناخته"))</f>
        <v/>
      </c>
      <c r="O1134" s="18">
        <f>IF($M1134="","",IFERROR(VLOOKUP(IF(ISNUMBER(FIND(" – ",$M1134)),LEFT($M1134,FIND(" – ",$M1134)-1),$M1134),ProdTbl,3,0),"کد ناشناخته"))</f>
        <v/>
      </c>
      <c r="P1134" s="22" t="n"/>
      <c r="Q1134" s="21" t="n"/>
      <c r="R1134" s="20" t="n"/>
      <c r="S1134" s="18">
        <f>IF($R1134="","",IFERROR(VLOOKUP(IFERROR(VLOOKUP(IF(ISNUMBER(FIND(" – ",$R1134)),LEFT($R1134,FIND(" – ",$R1134)-1),$R1134),ProdTbl,5,0),""),BasketTbl,2,0),"کد ناشناخته"))</f>
        <v/>
      </c>
      <c r="T1134" s="18">
        <f>IF($R1134="","",IFERROR(VLOOKUP(IF(ISNUMBER(FIND(" – ",$R1134)),LEFT($R1134,FIND(" – ",$R1134)-1),$R1134),ProdTbl,3,0),"کد ناشناخته"))</f>
        <v/>
      </c>
      <c r="U1134" s="22" t="n"/>
      <c r="V1134" s="21" t="n"/>
      <c r="W1134" s="20" t="n"/>
      <c r="X1134" s="18">
        <f>IF($W1134="","",IFERROR(VLOOKUP(IFERROR(VLOOKUP(IF(ISNUMBER(FIND(" – ",$W1134)),LEFT($W1134,FIND(" – ",$W1134)-1),$W1134),ProdTbl,5,0),""),BasketTbl,2,0),"کد ناشناخته"))</f>
        <v/>
      </c>
      <c r="Y1134" s="18">
        <f>IF($W1134="","",IFERROR(VLOOKUP(IF(ISNUMBER(FIND(" – ",$W1134)),LEFT($W1134,FIND(" – ",$W1134)-1),$W1134),ProdTbl,3,0),"کد ناشناخته"))</f>
        <v/>
      </c>
      <c r="Z1134" s="22" t="n"/>
      <c r="AA1134" s="21" t="n"/>
      <c r="AB1134" s="20" t="n"/>
      <c r="AC1134" s="18">
        <f>IF($AB1134="","",IFERROR(VLOOKUP(IFERROR(VLOOKUP(IF(ISNUMBER(FIND(" – ",$AB1134)),LEFT($AB1134,FIND(" – ",$AB1134)-1),$AB1134),ProdTbl,5,0),""),BasketTbl,2,0),"کد ناشناخته"))</f>
        <v/>
      </c>
      <c r="AD1134" s="18">
        <f>IF($AB1134="","",IFERROR(VLOOKUP(IF(ISNUMBER(FIND(" – ",$AB1134)),LEFT($AB1134,FIND(" – ",$AB1134)-1),$AB1134),ProdTbl,3,0),"کد ناشناخته"))</f>
        <v/>
      </c>
      <c r="AE1134" s="22" t="n"/>
      <c r="AF1134" s="21" t="n"/>
      <c r="AG1134" s="20" t="n"/>
      <c r="AH1134" s="18">
        <f>IF($AG1134="","",IFERROR(VLOOKUP(IFERROR(VLOOKUP(IF(ISNUMBER(FIND(" – ",$AG1134)),LEFT($AG1134,FIND(" – ",$AG1134)-1),$AG1134),ProdTbl,5,0),""),BasketTbl,2,0),"کد ناشناخته"))</f>
        <v/>
      </c>
      <c r="AI1134" s="18">
        <f>IF($AG1134="","",IFERROR(VLOOKUP(IF(ISNUMBER(FIND(" – ",$AG1134)),LEFT($AG1134,FIND(" – ",$AG1134)-1),$AG1134),ProdTbl,3,0),"کد ناشناخته"))</f>
        <v/>
      </c>
      <c r="AJ1134" s="22" t="n"/>
      <c r="AK1134" s="21" t="n"/>
      <c r="AL1134" s="20" t="n"/>
      <c r="AM1134" s="18">
        <f>IF($AL1134="","",IFERROR(VLOOKUP(IFERROR(VLOOKUP(IF(ISNUMBER(FIND(" – ",$AL1134)),LEFT($AL1134,FIND(" – ",$AL1134)-1),$AL1134),ProdTbl,5,0),""),BasketTbl,2,0),"کد ناشناخته"))</f>
        <v/>
      </c>
      <c r="AN1134" s="18">
        <f>IF($AL1134="","",IFERROR(VLOOKUP(IF(ISNUMBER(FIND(" – ",$AL1134)),LEFT($AL1134,FIND(" – ",$AL1134)-1),$AL1134),ProdTbl,3,0),"کد ناشناخته"))</f>
        <v/>
      </c>
      <c r="AO1134" s="22" t="n"/>
      <c r="AP1134" s="21" t="n"/>
      <c r="AQ1134" s="20" t="n"/>
      <c r="AR1134" s="18">
        <f>IF($AQ1134="","",IFERROR(VLOOKUP(IFERROR(VLOOKUP(IF(ISNUMBER(FIND(" – ",$AQ1134)),LEFT($AQ1134,FIND(" – ",$AQ1134)-1),$AQ1134),ProdTbl,5,0),""),BasketTbl,2,0),"کد ناشناخته"))</f>
        <v/>
      </c>
      <c r="AS1134" s="18">
        <f>IF($AQ1134="","",IFERROR(VLOOKUP(IF(ISNUMBER(FIND(" – ",$AQ1134)),LEFT($AQ1134,FIND(" – ",$AQ1134)-1),$AQ1134),ProdTbl,3,0),"کد ناشناخته"))</f>
        <v/>
      </c>
      <c r="AT1134" s="22" t="n"/>
      <c r="AU1134" s="21" t="n"/>
      <c r="AV1134" s="20" t="n"/>
      <c r="AW1134" s="18">
        <f>IF($AV1134="","",IFERROR(VLOOKUP(IFERROR(VLOOKUP(IF(ISNUMBER(FIND(" – ",$AV1134)),LEFT($AV1134,FIND(" – ",$AV1134)-1),$AV1134),ProdTbl,5,0),""),BasketTbl,2,0),"کد ناشناخته"))</f>
        <v/>
      </c>
      <c r="AX1134" s="18">
        <f>IF($AV1134="","",IFERROR(VLOOKUP(IF(ISNUMBER(FIND(" – ",$AV1134)),LEFT($AV1134,FIND(" – ",$AV1134)-1),$AV1134),ProdTbl,3,0),"کد ناشناخته"))</f>
        <v/>
      </c>
      <c r="AY1134" s="22" t="n"/>
      <c r="AZ1134" s="21" t="n"/>
      <c r="BA1134" s="20" t="n"/>
      <c r="BB1134" s="18">
        <f>IF($BA1134="","",IFERROR(VLOOKUP(IFERROR(VLOOKUP(IF(ISNUMBER(FIND(" – ",$BA1134)),LEFT($BA1134,FIND(" – ",$BA1134)-1),$BA1134),ProdTbl,5,0),""),BasketTbl,2,0),"کد ناشناخته"))</f>
        <v/>
      </c>
      <c r="BC1134" s="18">
        <f>IF($BA1134="","",IFERROR(VLOOKUP(IF(ISNUMBER(FIND(" – ",$BA1134)),LEFT($BA1134,FIND(" – ",$BA1134)-1),$BA1134),ProdTbl,3,0),"کد ناشناخته"))</f>
        <v/>
      </c>
      <c r="BD1134" s="22" t="n"/>
      <c r="BE1134" s="21" t="n"/>
      <c r="BF1134" s="20" t="n"/>
      <c r="BG1134" s="18">
        <f>IF($BF1134="","",IFERROR(VLOOKUP(IFERROR(VLOOKUP(IF(ISNUMBER(FIND(" – ",$BF1134)),LEFT($BF1134,FIND(" – ",$BF1134)-1),$BF1134),ProdTbl,5,0),""),BasketTbl,2,0),"کد ناشناخته"))</f>
        <v/>
      </c>
      <c r="BH1134" s="18">
        <f>IF($BF1134="","",IFERROR(VLOOKUP(IF(ISNUMBER(FIND(" – ",$BF1134)),LEFT($BF1134,FIND(" – ",$BF1134)-1),$BF1134),ProdTbl,3,0),"کد ناشناخته"))</f>
        <v/>
      </c>
      <c r="BI1134" s="22" t="n"/>
      <c r="BJ1134" s="21" t="n"/>
      <c r="BK1134" s="20" t="n"/>
      <c r="BL1134" s="18">
        <f>IF($BK1134="","",IFERROR(VLOOKUP(IFERROR(VLOOKUP(IF(ISNUMBER(FIND(" – ",$BK1134)),LEFT($BK1134,FIND(" – ",$BK1134)-1),$BK1134),ProdTbl,5,0),""),BasketTbl,2,0),"کد ناشناخته"))</f>
        <v/>
      </c>
      <c r="BM1134" s="18">
        <f>IF($BK1134="","",IFERROR(VLOOKUP(IF(ISNUMBER(FIND(" – ",$BK1134)),LEFT($BK1134,FIND(" – ",$BK1134)-1),$BK1134),ProdTbl,3,0),"کد ناشناخته"))</f>
        <v/>
      </c>
      <c r="BN1134" s="22" t="n"/>
      <c r="BO1134" s="21" t="n"/>
      <c r="BP1134" s="20" t="n"/>
      <c r="BQ1134" s="18">
        <f>IF($BP1134="","",IFERROR(VLOOKUP(IFERROR(VLOOKUP(IF(ISNUMBER(FIND(" – ",$BP1134)),LEFT($BP1134,FIND(" – ",$BP1134)-1),$BP1134),ProdTbl,5,0),""),BasketTbl,2,0),"کد ناشناخته"))</f>
        <v/>
      </c>
      <c r="BR1134" s="18">
        <f>IF($BP1134="","",IFERROR(VLOOKUP(IF(ISNUMBER(FIND(" – ",$BP1134)),LEFT($BP1134,FIND(" – ",$BP1134)-1),$BP1134),ProdTbl,3,0),"کد ناشناخته"))</f>
        <v/>
      </c>
      <c r="BS1134" s="22" t="n"/>
      <c r="BT1134" s="21" t="n"/>
      <c r="BU1134" s="20" t="n"/>
      <c r="BV1134" s="18">
        <f>IF($BU1134="","",IFERROR(VLOOKUP(IFERROR(VLOOKUP(IF(ISNUMBER(FIND(" – ",$BU1134)),LEFT($BU1134,FIND(" – ",$BU1134)-1),$BU1134),ProdTbl,5,0),""),BasketTbl,2,0),"کد ناشناخته"))</f>
        <v/>
      </c>
      <c r="BW1134" s="18">
        <f>IF($BU1134="","",IFERROR(VLOOKUP(IF(ISNUMBER(FIND(" – ",$BU1134)),LEFT($BU1134,FIND(" – ",$BU1134)-1),$BU1134),ProdTbl,3,0),"کد ناشناخته"))</f>
        <v/>
      </c>
      <c r="BX1134" s="22" t="n"/>
      <c r="BY1134" s="21" t="n"/>
      <c r="BZ1134" s="20" t="n"/>
      <c r="CA1134" s="18">
        <f>IF($BZ1134="","",IFERROR(VLOOKUP(IFERROR(VLOOKUP(IF(ISNUMBER(FIND(" – ",$BZ1134)),LEFT($BZ1134,FIND(" – ",$BZ1134)-1),$BZ1134),ProdTbl,5,0),""),BasketTbl,2,0),"کد ناشناخته"))</f>
        <v/>
      </c>
      <c r="CB1134" s="18">
        <f>IF($BZ1134="","",IFERROR(VLOOKUP(IF(ISNUMBER(FIND(" – ",$BZ1134)),LEFT($BZ1134,FIND(" – ",$BZ1134)-1),$BZ1134),ProdTbl,3,0),"کد ناشناخته"))</f>
        <v/>
      </c>
      <c r="CC1134" s="22" t="n"/>
      <c r="CD1134" s="21" t="n"/>
      <c r="CE1134" s="20" t="n"/>
      <c r="CF1134" s="18">
        <f>IF($CE1134="","",IFERROR(VLOOKUP(IFERROR(VLOOKUP(IF(ISNUMBER(FIND(" – ",$CE1134)),LEFT($CE1134,FIND(" – ",$CE1134)-1),$CE1134),ProdTbl,5,0),""),BasketTbl,2,0),"کد ناشناخته"))</f>
        <v/>
      </c>
      <c r="CG1134" s="18">
        <f>IF($CE1134="","",IFERROR(VLOOKUP(IF(ISNUMBER(FIND(" – ",$CE1134)),LEFT($CE1134,FIND(" – ",$CE1134)-1),$CE1134),ProdTbl,3,0),"کد ناشناخته"))</f>
        <v/>
      </c>
      <c r="CH1134" s="22" t="n"/>
      <c r="CI1134" s="21" t="n"/>
    </row>
    <row r="1135">
      <c r="A1135" s="18">
        <f>IF($B1135="","",COUNTA($B$10:$B1135))</f>
        <v/>
      </c>
      <c r="B1135" s="19" t="n"/>
      <c r="C1135" s="20" t="n"/>
      <c r="D1135" s="19" t="n"/>
      <c r="E1135" s="18">
        <f>IF($D1135="","",IFERROR(VLOOKUP(IF(ISNUMBER(FIND(" – ",$D1135)),LEFT($D1135,FIND(" – ",$D1135)-1),$D1135),SellerTbl,2,0),"کد ناشناخته"))</f>
        <v/>
      </c>
      <c r="F1135" s="21" t="n"/>
      <c r="G1135" s="21" t="n"/>
      <c r="H1135" s="22" t="n"/>
      <c r="I1135" s="23">
        <f>IF(OR($F1135="",$G1135=""),"",$F1135-$G1135)</f>
        <v/>
      </c>
      <c r="J1135" s="18">
        <f>IF($I1135="","",IF(ABS($I1135)&lt;=0.01*$F1135,"√","×"))</f>
        <v/>
      </c>
      <c r="K1135" s="23">
        <f>IF(COUNT($Q1135,$V1135,$AA1135,$AF1135,$AK1135,$AP1135,$AU1135,$AZ1135,$BE1135,$BJ1135,$BO1135,$BT1135,$BY1135,$CD1135,$CI1135)=0,"",SUM($Q1135,$V1135,$AA1135,$AF1135,$AK1135,$AP1135,$AU1135,$AZ1135,$BE1135,$BJ1135,$BO1135,$BT1135,$BY1135,$CD1135,$CI1135))</f>
        <v/>
      </c>
      <c r="L1135" s="23">
        <f>IF(OR($F1135="",$K1135=""),"",$F1135-$K1135)</f>
        <v/>
      </c>
      <c r="M1135" s="20" t="n"/>
      <c r="N1135" s="18">
        <f>IF($M1135="","",IFERROR(VLOOKUP(IFERROR(VLOOKUP(IF(ISNUMBER(FIND(" – ",$M1135)),LEFT($M1135,FIND(" – ",$M1135)-1),$M1135),ProdTbl,5,0),""),BasketTbl,2,0),"کد ناشناخته"))</f>
        <v/>
      </c>
      <c r="O1135" s="18">
        <f>IF($M1135="","",IFERROR(VLOOKUP(IF(ISNUMBER(FIND(" – ",$M1135)),LEFT($M1135,FIND(" – ",$M1135)-1),$M1135),ProdTbl,3,0),"کد ناشناخته"))</f>
        <v/>
      </c>
      <c r="P1135" s="22" t="n"/>
      <c r="Q1135" s="21" t="n"/>
      <c r="R1135" s="20" t="n"/>
      <c r="S1135" s="18">
        <f>IF($R1135="","",IFERROR(VLOOKUP(IFERROR(VLOOKUP(IF(ISNUMBER(FIND(" – ",$R1135)),LEFT($R1135,FIND(" – ",$R1135)-1),$R1135),ProdTbl,5,0),""),BasketTbl,2,0),"کد ناشناخته"))</f>
        <v/>
      </c>
      <c r="T1135" s="18">
        <f>IF($R1135="","",IFERROR(VLOOKUP(IF(ISNUMBER(FIND(" – ",$R1135)),LEFT($R1135,FIND(" – ",$R1135)-1),$R1135),ProdTbl,3,0),"کد ناشناخته"))</f>
        <v/>
      </c>
      <c r="U1135" s="22" t="n"/>
      <c r="V1135" s="21" t="n"/>
      <c r="W1135" s="20" t="n"/>
      <c r="X1135" s="18">
        <f>IF($W1135="","",IFERROR(VLOOKUP(IFERROR(VLOOKUP(IF(ISNUMBER(FIND(" – ",$W1135)),LEFT($W1135,FIND(" – ",$W1135)-1),$W1135),ProdTbl,5,0),""),BasketTbl,2,0),"کد ناشناخته"))</f>
        <v/>
      </c>
      <c r="Y1135" s="18">
        <f>IF($W1135="","",IFERROR(VLOOKUP(IF(ISNUMBER(FIND(" – ",$W1135)),LEFT($W1135,FIND(" – ",$W1135)-1),$W1135),ProdTbl,3,0),"کد ناشناخته"))</f>
        <v/>
      </c>
      <c r="Z1135" s="22" t="n"/>
      <c r="AA1135" s="21" t="n"/>
      <c r="AB1135" s="20" t="n"/>
      <c r="AC1135" s="18">
        <f>IF($AB1135="","",IFERROR(VLOOKUP(IFERROR(VLOOKUP(IF(ISNUMBER(FIND(" – ",$AB1135)),LEFT($AB1135,FIND(" – ",$AB1135)-1),$AB1135),ProdTbl,5,0),""),BasketTbl,2,0),"کد ناشناخته"))</f>
        <v/>
      </c>
      <c r="AD1135" s="18">
        <f>IF($AB1135="","",IFERROR(VLOOKUP(IF(ISNUMBER(FIND(" – ",$AB1135)),LEFT($AB1135,FIND(" – ",$AB1135)-1),$AB1135),ProdTbl,3,0),"کد ناشناخته"))</f>
        <v/>
      </c>
      <c r="AE1135" s="22" t="n"/>
      <c r="AF1135" s="21" t="n"/>
      <c r="AG1135" s="20" t="n"/>
      <c r="AH1135" s="18">
        <f>IF($AG1135="","",IFERROR(VLOOKUP(IFERROR(VLOOKUP(IF(ISNUMBER(FIND(" – ",$AG1135)),LEFT($AG1135,FIND(" – ",$AG1135)-1),$AG1135),ProdTbl,5,0),""),BasketTbl,2,0),"کد ناشناخته"))</f>
        <v/>
      </c>
      <c r="AI1135" s="18">
        <f>IF($AG1135="","",IFERROR(VLOOKUP(IF(ISNUMBER(FIND(" – ",$AG1135)),LEFT($AG1135,FIND(" – ",$AG1135)-1),$AG1135),ProdTbl,3,0),"کد ناشناخته"))</f>
        <v/>
      </c>
      <c r="AJ1135" s="22" t="n"/>
      <c r="AK1135" s="21" t="n"/>
      <c r="AL1135" s="20" t="n"/>
      <c r="AM1135" s="18">
        <f>IF($AL1135="","",IFERROR(VLOOKUP(IFERROR(VLOOKUP(IF(ISNUMBER(FIND(" – ",$AL1135)),LEFT($AL1135,FIND(" – ",$AL1135)-1),$AL1135),ProdTbl,5,0),""),BasketTbl,2,0),"کد ناشناخته"))</f>
        <v/>
      </c>
      <c r="AN1135" s="18">
        <f>IF($AL1135="","",IFERROR(VLOOKUP(IF(ISNUMBER(FIND(" – ",$AL1135)),LEFT($AL1135,FIND(" – ",$AL1135)-1),$AL1135),ProdTbl,3,0),"کد ناشناخته"))</f>
        <v/>
      </c>
      <c r="AO1135" s="22" t="n"/>
      <c r="AP1135" s="21" t="n"/>
      <c r="AQ1135" s="20" t="n"/>
      <c r="AR1135" s="18">
        <f>IF($AQ1135="","",IFERROR(VLOOKUP(IFERROR(VLOOKUP(IF(ISNUMBER(FIND(" – ",$AQ1135)),LEFT($AQ1135,FIND(" – ",$AQ1135)-1),$AQ1135),ProdTbl,5,0),""),BasketTbl,2,0),"کد ناشناخته"))</f>
        <v/>
      </c>
      <c r="AS1135" s="18">
        <f>IF($AQ1135="","",IFERROR(VLOOKUP(IF(ISNUMBER(FIND(" – ",$AQ1135)),LEFT($AQ1135,FIND(" – ",$AQ1135)-1),$AQ1135),ProdTbl,3,0),"کد ناشناخته"))</f>
        <v/>
      </c>
      <c r="AT1135" s="22" t="n"/>
      <c r="AU1135" s="21" t="n"/>
      <c r="AV1135" s="20" t="n"/>
      <c r="AW1135" s="18">
        <f>IF($AV1135="","",IFERROR(VLOOKUP(IFERROR(VLOOKUP(IF(ISNUMBER(FIND(" – ",$AV1135)),LEFT($AV1135,FIND(" – ",$AV1135)-1),$AV1135),ProdTbl,5,0),""),BasketTbl,2,0),"کد ناشناخته"))</f>
        <v/>
      </c>
      <c r="AX1135" s="18">
        <f>IF($AV1135="","",IFERROR(VLOOKUP(IF(ISNUMBER(FIND(" – ",$AV1135)),LEFT($AV1135,FIND(" – ",$AV1135)-1),$AV1135),ProdTbl,3,0),"کد ناشناخته"))</f>
        <v/>
      </c>
      <c r="AY1135" s="22" t="n"/>
      <c r="AZ1135" s="21" t="n"/>
      <c r="BA1135" s="20" t="n"/>
      <c r="BB1135" s="18">
        <f>IF($BA1135="","",IFERROR(VLOOKUP(IFERROR(VLOOKUP(IF(ISNUMBER(FIND(" – ",$BA1135)),LEFT($BA1135,FIND(" – ",$BA1135)-1),$BA1135),ProdTbl,5,0),""),BasketTbl,2,0),"کد ناشناخته"))</f>
        <v/>
      </c>
      <c r="BC1135" s="18">
        <f>IF($BA1135="","",IFERROR(VLOOKUP(IF(ISNUMBER(FIND(" – ",$BA1135)),LEFT($BA1135,FIND(" – ",$BA1135)-1),$BA1135),ProdTbl,3,0),"کد ناشناخته"))</f>
        <v/>
      </c>
      <c r="BD1135" s="22" t="n"/>
      <c r="BE1135" s="21" t="n"/>
      <c r="BF1135" s="20" t="n"/>
      <c r="BG1135" s="18">
        <f>IF($BF1135="","",IFERROR(VLOOKUP(IFERROR(VLOOKUP(IF(ISNUMBER(FIND(" – ",$BF1135)),LEFT($BF1135,FIND(" – ",$BF1135)-1),$BF1135),ProdTbl,5,0),""),BasketTbl,2,0),"کد ناشناخته"))</f>
        <v/>
      </c>
      <c r="BH1135" s="18">
        <f>IF($BF1135="","",IFERROR(VLOOKUP(IF(ISNUMBER(FIND(" – ",$BF1135)),LEFT($BF1135,FIND(" – ",$BF1135)-1),$BF1135),ProdTbl,3,0),"کد ناشناخته"))</f>
        <v/>
      </c>
      <c r="BI1135" s="22" t="n"/>
      <c r="BJ1135" s="21" t="n"/>
      <c r="BK1135" s="20" t="n"/>
      <c r="BL1135" s="18">
        <f>IF($BK1135="","",IFERROR(VLOOKUP(IFERROR(VLOOKUP(IF(ISNUMBER(FIND(" – ",$BK1135)),LEFT($BK1135,FIND(" – ",$BK1135)-1),$BK1135),ProdTbl,5,0),""),BasketTbl,2,0),"کد ناشناخته"))</f>
        <v/>
      </c>
      <c r="BM1135" s="18">
        <f>IF($BK1135="","",IFERROR(VLOOKUP(IF(ISNUMBER(FIND(" – ",$BK1135)),LEFT($BK1135,FIND(" – ",$BK1135)-1),$BK1135),ProdTbl,3,0),"کد ناشناخته"))</f>
        <v/>
      </c>
      <c r="BN1135" s="22" t="n"/>
      <c r="BO1135" s="21" t="n"/>
      <c r="BP1135" s="20" t="n"/>
      <c r="BQ1135" s="18">
        <f>IF($BP1135="","",IFERROR(VLOOKUP(IFERROR(VLOOKUP(IF(ISNUMBER(FIND(" – ",$BP1135)),LEFT($BP1135,FIND(" – ",$BP1135)-1),$BP1135),ProdTbl,5,0),""),BasketTbl,2,0),"کد ناشناخته"))</f>
        <v/>
      </c>
      <c r="BR1135" s="18">
        <f>IF($BP1135="","",IFERROR(VLOOKUP(IF(ISNUMBER(FIND(" – ",$BP1135)),LEFT($BP1135,FIND(" – ",$BP1135)-1),$BP1135),ProdTbl,3,0),"کد ناشناخته"))</f>
        <v/>
      </c>
      <c r="BS1135" s="22" t="n"/>
      <c r="BT1135" s="21" t="n"/>
      <c r="BU1135" s="20" t="n"/>
      <c r="BV1135" s="18">
        <f>IF($BU1135="","",IFERROR(VLOOKUP(IFERROR(VLOOKUP(IF(ISNUMBER(FIND(" – ",$BU1135)),LEFT($BU1135,FIND(" – ",$BU1135)-1),$BU1135),ProdTbl,5,0),""),BasketTbl,2,0),"کد ناشناخته"))</f>
        <v/>
      </c>
      <c r="BW1135" s="18">
        <f>IF($BU1135="","",IFERROR(VLOOKUP(IF(ISNUMBER(FIND(" – ",$BU1135)),LEFT($BU1135,FIND(" – ",$BU1135)-1),$BU1135),ProdTbl,3,0),"کد ناشناخته"))</f>
        <v/>
      </c>
      <c r="BX1135" s="22" t="n"/>
      <c r="BY1135" s="21" t="n"/>
      <c r="BZ1135" s="20" t="n"/>
      <c r="CA1135" s="18">
        <f>IF($BZ1135="","",IFERROR(VLOOKUP(IFERROR(VLOOKUP(IF(ISNUMBER(FIND(" – ",$BZ1135)),LEFT($BZ1135,FIND(" – ",$BZ1135)-1),$BZ1135),ProdTbl,5,0),""),BasketTbl,2,0),"کد ناشناخته"))</f>
        <v/>
      </c>
      <c r="CB1135" s="18">
        <f>IF($BZ1135="","",IFERROR(VLOOKUP(IF(ISNUMBER(FIND(" – ",$BZ1135)),LEFT($BZ1135,FIND(" – ",$BZ1135)-1),$BZ1135),ProdTbl,3,0),"کد ناشناخته"))</f>
        <v/>
      </c>
      <c r="CC1135" s="22" t="n"/>
      <c r="CD1135" s="21" t="n"/>
      <c r="CE1135" s="20" t="n"/>
      <c r="CF1135" s="18">
        <f>IF($CE1135="","",IFERROR(VLOOKUP(IFERROR(VLOOKUP(IF(ISNUMBER(FIND(" – ",$CE1135)),LEFT($CE1135,FIND(" – ",$CE1135)-1),$CE1135),ProdTbl,5,0),""),BasketTbl,2,0),"کد ناشناخته"))</f>
        <v/>
      </c>
      <c r="CG1135" s="18">
        <f>IF($CE1135="","",IFERROR(VLOOKUP(IF(ISNUMBER(FIND(" – ",$CE1135)),LEFT($CE1135,FIND(" – ",$CE1135)-1),$CE1135),ProdTbl,3,0),"کد ناشناخته"))</f>
        <v/>
      </c>
      <c r="CH1135" s="22" t="n"/>
      <c r="CI1135" s="21" t="n"/>
    </row>
    <row r="1136">
      <c r="A1136" s="18">
        <f>IF($B1136="","",COUNTA($B$10:$B1136))</f>
        <v/>
      </c>
      <c r="B1136" s="19" t="n"/>
      <c r="C1136" s="20" t="n"/>
      <c r="D1136" s="19" t="n"/>
      <c r="E1136" s="18">
        <f>IF($D1136="","",IFERROR(VLOOKUP(IF(ISNUMBER(FIND(" – ",$D1136)),LEFT($D1136,FIND(" – ",$D1136)-1),$D1136),SellerTbl,2,0),"کد ناشناخته"))</f>
        <v/>
      </c>
      <c r="F1136" s="21" t="n"/>
      <c r="G1136" s="21" t="n"/>
      <c r="H1136" s="22" t="n"/>
      <c r="I1136" s="23">
        <f>IF(OR($F1136="",$G1136=""),"",$F1136-$G1136)</f>
        <v/>
      </c>
      <c r="J1136" s="18">
        <f>IF($I1136="","",IF(ABS($I1136)&lt;=0.01*$F1136,"√","×"))</f>
        <v/>
      </c>
      <c r="K1136" s="23">
        <f>IF(COUNT($Q1136,$V1136,$AA1136,$AF1136,$AK1136,$AP1136,$AU1136,$AZ1136,$BE1136,$BJ1136,$BO1136,$BT1136,$BY1136,$CD1136,$CI1136)=0,"",SUM($Q1136,$V1136,$AA1136,$AF1136,$AK1136,$AP1136,$AU1136,$AZ1136,$BE1136,$BJ1136,$BO1136,$BT1136,$BY1136,$CD1136,$CI1136))</f>
        <v/>
      </c>
      <c r="L1136" s="23">
        <f>IF(OR($F1136="",$K1136=""),"",$F1136-$K1136)</f>
        <v/>
      </c>
      <c r="M1136" s="20" t="n"/>
      <c r="N1136" s="18">
        <f>IF($M1136="","",IFERROR(VLOOKUP(IFERROR(VLOOKUP(IF(ISNUMBER(FIND(" – ",$M1136)),LEFT($M1136,FIND(" – ",$M1136)-1),$M1136),ProdTbl,5,0),""),BasketTbl,2,0),"کد ناشناخته"))</f>
        <v/>
      </c>
      <c r="O1136" s="18">
        <f>IF($M1136="","",IFERROR(VLOOKUP(IF(ISNUMBER(FIND(" – ",$M1136)),LEFT($M1136,FIND(" – ",$M1136)-1),$M1136),ProdTbl,3,0),"کد ناشناخته"))</f>
        <v/>
      </c>
      <c r="P1136" s="22" t="n"/>
      <c r="Q1136" s="21" t="n"/>
      <c r="R1136" s="20" t="n"/>
      <c r="S1136" s="18">
        <f>IF($R1136="","",IFERROR(VLOOKUP(IFERROR(VLOOKUP(IF(ISNUMBER(FIND(" – ",$R1136)),LEFT($R1136,FIND(" – ",$R1136)-1),$R1136),ProdTbl,5,0),""),BasketTbl,2,0),"کد ناشناخته"))</f>
        <v/>
      </c>
      <c r="T1136" s="18">
        <f>IF($R1136="","",IFERROR(VLOOKUP(IF(ISNUMBER(FIND(" – ",$R1136)),LEFT($R1136,FIND(" – ",$R1136)-1),$R1136),ProdTbl,3,0),"کد ناشناخته"))</f>
        <v/>
      </c>
      <c r="U1136" s="22" t="n"/>
      <c r="V1136" s="21" t="n"/>
      <c r="W1136" s="20" t="n"/>
      <c r="X1136" s="18">
        <f>IF($W1136="","",IFERROR(VLOOKUP(IFERROR(VLOOKUP(IF(ISNUMBER(FIND(" – ",$W1136)),LEFT($W1136,FIND(" – ",$W1136)-1),$W1136),ProdTbl,5,0),""),BasketTbl,2,0),"کد ناشناخته"))</f>
        <v/>
      </c>
      <c r="Y1136" s="18">
        <f>IF($W1136="","",IFERROR(VLOOKUP(IF(ISNUMBER(FIND(" – ",$W1136)),LEFT($W1136,FIND(" – ",$W1136)-1),$W1136),ProdTbl,3,0),"کد ناشناخته"))</f>
        <v/>
      </c>
      <c r="Z1136" s="22" t="n"/>
      <c r="AA1136" s="21" t="n"/>
      <c r="AB1136" s="20" t="n"/>
      <c r="AC1136" s="18">
        <f>IF($AB1136="","",IFERROR(VLOOKUP(IFERROR(VLOOKUP(IF(ISNUMBER(FIND(" – ",$AB1136)),LEFT($AB1136,FIND(" – ",$AB1136)-1),$AB1136),ProdTbl,5,0),""),BasketTbl,2,0),"کد ناشناخته"))</f>
        <v/>
      </c>
      <c r="AD1136" s="18">
        <f>IF($AB1136="","",IFERROR(VLOOKUP(IF(ISNUMBER(FIND(" – ",$AB1136)),LEFT($AB1136,FIND(" – ",$AB1136)-1),$AB1136),ProdTbl,3,0),"کد ناشناخته"))</f>
        <v/>
      </c>
      <c r="AE1136" s="22" t="n"/>
      <c r="AF1136" s="21" t="n"/>
      <c r="AG1136" s="20" t="n"/>
      <c r="AH1136" s="18">
        <f>IF($AG1136="","",IFERROR(VLOOKUP(IFERROR(VLOOKUP(IF(ISNUMBER(FIND(" – ",$AG1136)),LEFT($AG1136,FIND(" – ",$AG1136)-1),$AG1136),ProdTbl,5,0),""),BasketTbl,2,0),"کد ناشناخته"))</f>
        <v/>
      </c>
      <c r="AI1136" s="18">
        <f>IF($AG1136="","",IFERROR(VLOOKUP(IF(ISNUMBER(FIND(" – ",$AG1136)),LEFT($AG1136,FIND(" – ",$AG1136)-1),$AG1136),ProdTbl,3,0),"کد ناشناخته"))</f>
        <v/>
      </c>
      <c r="AJ1136" s="22" t="n"/>
      <c r="AK1136" s="21" t="n"/>
      <c r="AL1136" s="20" t="n"/>
      <c r="AM1136" s="18">
        <f>IF($AL1136="","",IFERROR(VLOOKUP(IFERROR(VLOOKUP(IF(ISNUMBER(FIND(" – ",$AL1136)),LEFT($AL1136,FIND(" – ",$AL1136)-1),$AL1136),ProdTbl,5,0),""),BasketTbl,2,0),"کد ناشناخته"))</f>
        <v/>
      </c>
      <c r="AN1136" s="18">
        <f>IF($AL1136="","",IFERROR(VLOOKUP(IF(ISNUMBER(FIND(" – ",$AL1136)),LEFT($AL1136,FIND(" – ",$AL1136)-1),$AL1136),ProdTbl,3,0),"کد ناشناخته"))</f>
        <v/>
      </c>
      <c r="AO1136" s="22" t="n"/>
      <c r="AP1136" s="21" t="n"/>
      <c r="AQ1136" s="20" t="n"/>
      <c r="AR1136" s="18">
        <f>IF($AQ1136="","",IFERROR(VLOOKUP(IFERROR(VLOOKUP(IF(ISNUMBER(FIND(" – ",$AQ1136)),LEFT($AQ1136,FIND(" – ",$AQ1136)-1),$AQ1136),ProdTbl,5,0),""),BasketTbl,2,0),"کد ناشناخته"))</f>
        <v/>
      </c>
      <c r="AS1136" s="18">
        <f>IF($AQ1136="","",IFERROR(VLOOKUP(IF(ISNUMBER(FIND(" – ",$AQ1136)),LEFT($AQ1136,FIND(" – ",$AQ1136)-1),$AQ1136),ProdTbl,3,0),"کد ناشناخته"))</f>
        <v/>
      </c>
      <c r="AT1136" s="22" t="n"/>
      <c r="AU1136" s="21" t="n"/>
      <c r="AV1136" s="20" t="n"/>
      <c r="AW1136" s="18">
        <f>IF($AV1136="","",IFERROR(VLOOKUP(IFERROR(VLOOKUP(IF(ISNUMBER(FIND(" – ",$AV1136)),LEFT($AV1136,FIND(" – ",$AV1136)-1),$AV1136),ProdTbl,5,0),""),BasketTbl,2,0),"کد ناشناخته"))</f>
        <v/>
      </c>
      <c r="AX1136" s="18">
        <f>IF($AV1136="","",IFERROR(VLOOKUP(IF(ISNUMBER(FIND(" – ",$AV1136)),LEFT($AV1136,FIND(" – ",$AV1136)-1),$AV1136),ProdTbl,3,0),"کد ناشناخته"))</f>
        <v/>
      </c>
      <c r="AY1136" s="22" t="n"/>
      <c r="AZ1136" s="21" t="n"/>
      <c r="BA1136" s="20" t="n"/>
      <c r="BB1136" s="18">
        <f>IF($BA1136="","",IFERROR(VLOOKUP(IFERROR(VLOOKUP(IF(ISNUMBER(FIND(" – ",$BA1136)),LEFT($BA1136,FIND(" – ",$BA1136)-1),$BA1136),ProdTbl,5,0),""),BasketTbl,2,0),"کد ناشناخته"))</f>
        <v/>
      </c>
      <c r="BC1136" s="18">
        <f>IF($BA1136="","",IFERROR(VLOOKUP(IF(ISNUMBER(FIND(" – ",$BA1136)),LEFT($BA1136,FIND(" – ",$BA1136)-1),$BA1136),ProdTbl,3,0),"کد ناشناخته"))</f>
        <v/>
      </c>
      <c r="BD1136" s="22" t="n"/>
      <c r="BE1136" s="21" t="n"/>
      <c r="BF1136" s="20" t="n"/>
      <c r="BG1136" s="18">
        <f>IF($BF1136="","",IFERROR(VLOOKUP(IFERROR(VLOOKUP(IF(ISNUMBER(FIND(" – ",$BF1136)),LEFT($BF1136,FIND(" – ",$BF1136)-1),$BF1136),ProdTbl,5,0),""),BasketTbl,2,0),"کد ناشناخته"))</f>
        <v/>
      </c>
      <c r="BH1136" s="18">
        <f>IF($BF1136="","",IFERROR(VLOOKUP(IF(ISNUMBER(FIND(" – ",$BF1136)),LEFT($BF1136,FIND(" – ",$BF1136)-1),$BF1136),ProdTbl,3,0),"کد ناشناخته"))</f>
        <v/>
      </c>
      <c r="BI1136" s="22" t="n"/>
      <c r="BJ1136" s="21" t="n"/>
      <c r="BK1136" s="20" t="n"/>
      <c r="BL1136" s="18">
        <f>IF($BK1136="","",IFERROR(VLOOKUP(IFERROR(VLOOKUP(IF(ISNUMBER(FIND(" – ",$BK1136)),LEFT($BK1136,FIND(" – ",$BK1136)-1),$BK1136),ProdTbl,5,0),""),BasketTbl,2,0),"کد ناشناخته"))</f>
        <v/>
      </c>
      <c r="BM1136" s="18">
        <f>IF($BK1136="","",IFERROR(VLOOKUP(IF(ISNUMBER(FIND(" – ",$BK1136)),LEFT($BK1136,FIND(" – ",$BK1136)-1),$BK1136),ProdTbl,3,0),"کد ناشناخته"))</f>
        <v/>
      </c>
      <c r="BN1136" s="22" t="n"/>
      <c r="BO1136" s="21" t="n"/>
      <c r="BP1136" s="20" t="n"/>
      <c r="BQ1136" s="18">
        <f>IF($BP1136="","",IFERROR(VLOOKUP(IFERROR(VLOOKUP(IF(ISNUMBER(FIND(" – ",$BP1136)),LEFT($BP1136,FIND(" – ",$BP1136)-1),$BP1136),ProdTbl,5,0),""),BasketTbl,2,0),"کد ناشناخته"))</f>
        <v/>
      </c>
      <c r="BR1136" s="18">
        <f>IF($BP1136="","",IFERROR(VLOOKUP(IF(ISNUMBER(FIND(" – ",$BP1136)),LEFT($BP1136,FIND(" – ",$BP1136)-1),$BP1136),ProdTbl,3,0),"کد ناشناخته"))</f>
        <v/>
      </c>
      <c r="BS1136" s="22" t="n"/>
      <c r="BT1136" s="21" t="n"/>
      <c r="BU1136" s="20" t="n"/>
      <c r="BV1136" s="18">
        <f>IF($BU1136="","",IFERROR(VLOOKUP(IFERROR(VLOOKUP(IF(ISNUMBER(FIND(" – ",$BU1136)),LEFT($BU1136,FIND(" – ",$BU1136)-1),$BU1136),ProdTbl,5,0),""),BasketTbl,2,0),"کد ناشناخته"))</f>
        <v/>
      </c>
      <c r="BW1136" s="18">
        <f>IF($BU1136="","",IFERROR(VLOOKUP(IF(ISNUMBER(FIND(" – ",$BU1136)),LEFT($BU1136,FIND(" – ",$BU1136)-1),$BU1136),ProdTbl,3,0),"کد ناشناخته"))</f>
        <v/>
      </c>
      <c r="BX1136" s="22" t="n"/>
      <c r="BY1136" s="21" t="n"/>
      <c r="BZ1136" s="20" t="n"/>
      <c r="CA1136" s="18">
        <f>IF($BZ1136="","",IFERROR(VLOOKUP(IFERROR(VLOOKUP(IF(ISNUMBER(FIND(" – ",$BZ1136)),LEFT($BZ1136,FIND(" – ",$BZ1136)-1),$BZ1136),ProdTbl,5,0),""),BasketTbl,2,0),"کد ناشناخته"))</f>
        <v/>
      </c>
      <c r="CB1136" s="18">
        <f>IF($BZ1136="","",IFERROR(VLOOKUP(IF(ISNUMBER(FIND(" – ",$BZ1136)),LEFT($BZ1136,FIND(" – ",$BZ1136)-1),$BZ1136),ProdTbl,3,0),"کد ناشناخته"))</f>
        <v/>
      </c>
      <c r="CC1136" s="22" t="n"/>
      <c r="CD1136" s="21" t="n"/>
      <c r="CE1136" s="20" t="n"/>
      <c r="CF1136" s="18">
        <f>IF($CE1136="","",IFERROR(VLOOKUP(IFERROR(VLOOKUP(IF(ISNUMBER(FIND(" – ",$CE1136)),LEFT($CE1136,FIND(" – ",$CE1136)-1),$CE1136),ProdTbl,5,0),""),BasketTbl,2,0),"کد ناشناخته"))</f>
        <v/>
      </c>
      <c r="CG1136" s="18">
        <f>IF($CE1136="","",IFERROR(VLOOKUP(IF(ISNUMBER(FIND(" – ",$CE1136)),LEFT($CE1136,FIND(" – ",$CE1136)-1),$CE1136),ProdTbl,3,0),"کد ناشناخته"))</f>
        <v/>
      </c>
      <c r="CH1136" s="22" t="n"/>
      <c r="CI1136" s="21" t="n"/>
    </row>
    <row r="1137">
      <c r="A1137" s="18">
        <f>IF($B1137="","",COUNTA($B$10:$B1137))</f>
        <v/>
      </c>
      <c r="B1137" s="19" t="n"/>
      <c r="C1137" s="20" t="n"/>
      <c r="D1137" s="19" t="n"/>
      <c r="E1137" s="18">
        <f>IF($D1137="","",IFERROR(VLOOKUP(IF(ISNUMBER(FIND(" – ",$D1137)),LEFT($D1137,FIND(" – ",$D1137)-1),$D1137),SellerTbl,2,0),"کد ناشناخته"))</f>
        <v/>
      </c>
      <c r="F1137" s="21" t="n"/>
      <c r="G1137" s="21" t="n"/>
      <c r="H1137" s="22" t="n"/>
      <c r="I1137" s="23">
        <f>IF(OR($F1137="",$G1137=""),"",$F1137-$G1137)</f>
        <v/>
      </c>
      <c r="J1137" s="18">
        <f>IF($I1137="","",IF(ABS($I1137)&lt;=0.01*$F1137,"√","×"))</f>
        <v/>
      </c>
      <c r="K1137" s="23">
        <f>IF(COUNT($Q1137,$V1137,$AA1137,$AF1137,$AK1137,$AP1137,$AU1137,$AZ1137,$BE1137,$BJ1137,$BO1137,$BT1137,$BY1137,$CD1137,$CI1137)=0,"",SUM($Q1137,$V1137,$AA1137,$AF1137,$AK1137,$AP1137,$AU1137,$AZ1137,$BE1137,$BJ1137,$BO1137,$BT1137,$BY1137,$CD1137,$CI1137))</f>
        <v/>
      </c>
      <c r="L1137" s="23">
        <f>IF(OR($F1137="",$K1137=""),"",$F1137-$K1137)</f>
        <v/>
      </c>
      <c r="M1137" s="20" t="n"/>
      <c r="N1137" s="18">
        <f>IF($M1137="","",IFERROR(VLOOKUP(IFERROR(VLOOKUP(IF(ISNUMBER(FIND(" – ",$M1137)),LEFT($M1137,FIND(" – ",$M1137)-1),$M1137),ProdTbl,5,0),""),BasketTbl,2,0),"کد ناشناخته"))</f>
        <v/>
      </c>
      <c r="O1137" s="18">
        <f>IF($M1137="","",IFERROR(VLOOKUP(IF(ISNUMBER(FIND(" – ",$M1137)),LEFT($M1137,FIND(" – ",$M1137)-1),$M1137),ProdTbl,3,0),"کد ناشناخته"))</f>
        <v/>
      </c>
      <c r="P1137" s="22" t="n"/>
      <c r="Q1137" s="21" t="n"/>
      <c r="R1137" s="20" t="n"/>
      <c r="S1137" s="18">
        <f>IF($R1137="","",IFERROR(VLOOKUP(IFERROR(VLOOKUP(IF(ISNUMBER(FIND(" – ",$R1137)),LEFT($R1137,FIND(" – ",$R1137)-1),$R1137),ProdTbl,5,0),""),BasketTbl,2,0),"کد ناشناخته"))</f>
        <v/>
      </c>
      <c r="T1137" s="18">
        <f>IF($R1137="","",IFERROR(VLOOKUP(IF(ISNUMBER(FIND(" – ",$R1137)),LEFT($R1137,FIND(" – ",$R1137)-1),$R1137),ProdTbl,3,0),"کد ناشناخته"))</f>
        <v/>
      </c>
      <c r="U1137" s="22" t="n"/>
      <c r="V1137" s="21" t="n"/>
      <c r="W1137" s="20" t="n"/>
      <c r="X1137" s="18">
        <f>IF($W1137="","",IFERROR(VLOOKUP(IFERROR(VLOOKUP(IF(ISNUMBER(FIND(" – ",$W1137)),LEFT($W1137,FIND(" – ",$W1137)-1),$W1137),ProdTbl,5,0),""),BasketTbl,2,0),"کد ناشناخته"))</f>
        <v/>
      </c>
      <c r="Y1137" s="18">
        <f>IF($W1137="","",IFERROR(VLOOKUP(IF(ISNUMBER(FIND(" – ",$W1137)),LEFT($W1137,FIND(" – ",$W1137)-1),$W1137),ProdTbl,3,0),"کد ناشناخته"))</f>
        <v/>
      </c>
      <c r="Z1137" s="22" t="n"/>
      <c r="AA1137" s="21" t="n"/>
      <c r="AB1137" s="20" t="n"/>
      <c r="AC1137" s="18">
        <f>IF($AB1137="","",IFERROR(VLOOKUP(IFERROR(VLOOKUP(IF(ISNUMBER(FIND(" – ",$AB1137)),LEFT($AB1137,FIND(" – ",$AB1137)-1),$AB1137),ProdTbl,5,0),""),BasketTbl,2,0),"کد ناشناخته"))</f>
        <v/>
      </c>
      <c r="AD1137" s="18">
        <f>IF($AB1137="","",IFERROR(VLOOKUP(IF(ISNUMBER(FIND(" – ",$AB1137)),LEFT($AB1137,FIND(" – ",$AB1137)-1),$AB1137),ProdTbl,3,0),"کد ناشناخته"))</f>
        <v/>
      </c>
      <c r="AE1137" s="22" t="n"/>
      <c r="AF1137" s="21" t="n"/>
      <c r="AG1137" s="20" t="n"/>
      <c r="AH1137" s="18">
        <f>IF($AG1137="","",IFERROR(VLOOKUP(IFERROR(VLOOKUP(IF(ISNUMBER(FIND(" – ",$AG1137)),LEFT($AG1137,FIND(" – ",$AG1137)-1),$AG1137),ProdTbl,5,0),""),BasketTbl,2,0),"کد ناشناخته"))</f>
        <v/>
      </c>
      <c r="AI1137" s="18">
        <f>IF($AG1137="","",IFERROR(VLOOKUP(IF(ISNUMBER(FIND(" – ",$AG1137)),LEFT($AG1137,FIND(" – ",$AG1137)-1),$AG1137),ProdTbl,3,0),"کد ناشناخته"))</f>
        <v/>
      </c>
      <c r="AJ1137" s="22" t="n"/>
      <c r="AK1137" s="21" t="n"/>
      <c r="AL1137" s="20" t="n"/>
      <c r="AM1137" s="18">
        <f>IF($AL1137="","",IFERROR(VLOOKUP(IFERROR(VLOOKUP(IF(ISNUMBER(FIND(" – ",$AL1137)),LEFT($AL1137,FIND(" – ",$AL1137)-1),$AL1137),ProdTbl,5,0),""),BasketTbl,2,0),"کد ناشناخته"))</f>
        <v/>
      </c>
      <c r="AN1137" s="18">
        <f>IF($AL1137="","",IFERROR(VLOOKUP(IF(ISNUMBER(FIND(" – ",$AL1137)),LEFT($AL1137,FIND(" – ",$AL1137)-1),$AL1137),ProdTbl,3,0),"کد ناشناخته"))</f>
        <v/>
      </c>
      <c r="AO1137" s="22" t="n"/>
      <c r="AP1137" s="21" t="n"/>
      <c r="AQ1137" s="20" t="n"/>
      <c r="AR1137" s="18">
        <f>IF($AQ1137="","",IFERROR(VLOOKUP(IFERROR(VLOOKUP(IF(ISNUMBER(FIND(" – ",$AQ1137)),LEFT($AQ1137,FIND(" – ",$AQ1137)-1),$AQ1137),ProdTbl,5,0),""),BasketTbl,2,0),"کد ناشناخته"))</f>
        <v/>
      </c>
      <c r="AS1137" s="18">
        <f>IF($AQ1137="","",IFERROR(VLOOKUP(IF(ISNUMBER(FIND(" – ",$AQ1137)),LEFT($AQ1137,FIND(" – ",$AQ1137)-1),$AQ1137),ProdTbl,3,0),"کد ناشناخته"))</f>
        <v/>
      </c>
      <c r="AT1137" s="22" t="n"/>
      <c r="AU1137" s="21" t="n"/>
      <c r="AV1137" s="20" t="n"/>
      <c r="AW1137" s="18">
        <f>IF($AV1137="","",IFERROR(VLOOKUP(IFERROR(VLOOKUP(IF(ISNUMBER(FIND(" – ",$AV1137)),LEFT($AV1137,FIND(" – ",$AV1137)-1),$AV1137),ProdTbl,5,0),""),BasketTbl,2,0),"کد ناشناخته"))</f>
        <v/>
      </c>
      <c r="AX1137" s="18">
        <f>IF($AV1137="","",IFERROR(VLOOKUP(IF(ISNUMBER(FIND(" – ",$AV1137)),LEFT($AV1137,FIND(" – ",$AV1137)-1),$AV1137),ProdTbl,3,0),"کد ناشناخته"))</f>
        <v/>
      </c>
      <c r="AY1137" s="22" t="n"/>
      <c r="AZ1137" s="21" t="n"/>
      <c r="BA1137" s="20" t="n"/>
      <c r="BB1137" s="18">
        <f>IF($BA1137="","",IFERROR(VLOOKUP(IFERROR(VLOOKUP(IF(ISNUMBER(FIND(" – ",$BA1137)),LEFT($BA1137,FIND(" – ",$BA1137)-1),$BA1137),ProdTbl,5,0),""),BasketTbl,2,0),"کد ناشناخته"))</f>
        <v/>
      </c>
      <c r="BC1137" s="18">
        <f>IF($BA1137="","",IFERROR(VLOOKUP(IF(ISNUMBER(FIND(" – ",$BA1137)),LEFT($BA1137,FIND(" – ",$BA1137)-1),$BA1137),ProdTbl,3,0),"کد ناشناخته"))</f>
        <v/>
      </c>
      <c r="BD1137" s="22" t="n"/>
      <c r="BE1137" s="21" t="n"/>
      <c r="BF1137" s="20" t="n"/>
      <c r="BG1137" s="18">
        <f>IF($BF1137="","",IFERROR(VLOOKUP(IFERROR(VLOOKUP(IF(ISNUMBER(FIND(" – ",$BF1137)),LEFT($BF1137,FIND(" – ",$BF1137)-1),$BF1137),ProdTbl,5,0),""),BasketTbl,2,0),"کد ناشناخته"))</f>
        <v/>
      </c>
      <c r="BH1137" s="18">
        <f>IF($BF1137="","",IFERROR(VLOOKUP(IF(ISNUMBER(FIND(" – ",$BF1137)),LEFT($BF1137,FIND(" – ",$BF1137)-1),$BF1137),ProdTbl,3,0),"کد ناشناخته"))</f>
        <v/>
      </c>
      <c r="BI1137" s="22" t="n"/>
      <c r="BJ1137" s="21" t="n"/>
      <c r="BK1137" s="20" t="n"/>
      <c r="BL1137" s="18">
        <f>IF($BK1137="","",IFERROR(VLOOKUP(IFERROR(VLOOKUP(IF(ISNUMBER(FIND(" – ",$BK1137)),LEFT($BK1137,FIND(" – ",$BK1137)-1),$BK1137),ProdTbl,5,0),""),BasketTbl,2,0),"کد ناشناخته"))</f>
        <v/>
      </c>
      <c r="BM1137" s="18">
        <f>IF($BK1137="","",IFERROR(VLOOKUP(IF(ISNUMBER(FIND(" – ",$BK1137)),LEFT($BK1137,FIND(" – ",$BK1137)-1),$BK1137),ProdTbl,3,0),"کد ناشناخته"))</f>
        <v/>
      </c>
      <c r="BN1137" s="22" t="n"/>
      <c r="BO1137" s="21" t="n"/>
      <c r="BP1137" s="20" t="n"/>
      <c r="BQ1137" s="18">
        <f>IF($BP1137="","",IFERROR(VLOOKUP(IFERROR(VLOOKUP(IF(ISNUMBER(FIND(" – ",$BP1137)),LEFT($BP1137,FIND(" – ",$BP1137)-1),$BP1137),ProdTbl,5,0),""),BasketTbl,2,0),"کد ناشناخته"))</f>
        <v/>
      </c>
      <c r="BR1137" s="18">
        <f>IF($BP1137="","",IFERROR(VLOOKUP(IF(ISNUMBER(FIND(" – ",$BP1137)),LEFT($BP1137,FIND(" – ",$BP1137)-1),$BP1137),ProdTbl,3,0),"کد ناشناخته"))</f>
        <v/>
      </c>
      <c r="BS1137" s="22" t="n"/>
      <c r="BT1137" s="21" t="n"/>
      <c r="BU1137" s="20" t="n"/>
      <c r="BV1137" s="18">
        <f>IF($BU1137="","",IFERROR(VLOOKUP(IFERROR(VLOOKUP(IF(ISNUMBER(FIND(" – ",$BU1137)),LEFT($BU1137,FIND(" – ",$BU1137)-1),$BU1137),ProdTbl,5,0),""),BasketTbl,2,0),"کد ناشناخته"))</f>
        <v/>
      </c>
      <c r="BW1137" s="18">
        <f>IF($BU1137="","",IFERROR(VLOOKUP(IF(ISNUMBER(FIND(" – ",$BU1137)),LEFT($BU1137,FIND(" – ",$BU1137)-1),$BU1137),ProdTbl,3,0),"کد ناشناخته"))</f>
        <v/>
      </c>
      <c r="BX1137" s="22" t="n"/>
      <c r="BY1137" s="21" t="n"/>
      <c r="BZ1137" s="20" t="n"/>
      <c r="CA1137" s="18">
        <f>IF($BZ1137="","",IFERROR(VLOOKUP(IFERROR(VLOOKUP(IF(ISNUMBER(FIND(" – ",$BZ1137)),LEFT($BZ1137,FIND(" – ",$BZ1137)-1),$BZ1137),ProdTbl,5,0),""),BasketTbl,2,0),"کد ناشناخته"))</f>
        <v/>
      </c>
      <c r="CB1137" s="18">
        <f>IF($BZ1137="","",IFERROR(VLOOKUP(IF(ISNUMBER(FIND(" – ",$BZ1137)),LEFT($BZ1137,FIND(" – ",$BZ1137)-1),$BZ1137),ProdTbl,3,0),"کد ناشناخته"))</f>
        <v/>
      </c>
      <c r="CC1137" s="22" t="n"/>
      <c r="CD1137" s="21" t="n"/>
      <c r="CE1137" s="20" t="n"/>
      <c r="CF1137" s="18">
        <f>IF($CE1137="","",IFERROR(VLOOKUP(IFERROR(VLOOKUP(IF(ISNUMBER(FIND(" – ",$CE1137)),LEFT($CE1137,FIND(" – ",$CE1137)-1),$CE1137),ProdTbl,5,0),""),BasketTbl,2,0),"کد ناشناخته"))</f>
        <v/>
      </c>
      <c r="CG1137" s="18">
        <f>IF($CE1137="","",IFERROR(VLOOKUP(IF(ISNUMBER(FIND(" – ",$CE1137)),LEFT($CE1137,FIND(" – ",$CE1137)-1),$CE1137),ProdTbl,3,0),"کد ناشناخته"))</f>
        <v/>
      </c>
      <c r="CH1137" s="22" t="n"/>
      <c r="CI1137" s="21" t="n"/>
    </row>
    <row r="1138">
      <c r="A1138" s="18">
        <f>IF($B1138="","",COUNTA($B$10:$B1138))</f>
        <v/>
      </c>
      <c r="B1138" s="19" t="n"/>
      <c r="C1138" s="20" t="n"/>
      <c r="D1138" s="19" t="n"/>
      <c r="E1138" s="18">
        <f>IF($D1138="","",IFERROR(VLOOKUP(IF(ISNUMBER(FIND(" – ",$D1138)),LEFT($D1138,FIND(" – ",$D1138)-1),$D1138),SellerTbl,2,0),"کد ناشناخته"))</f>
        <v/>
      </c>
      <c r="F1138" s="21" t="n"/>
      <c r="G1138" s="21" t="n"/>
      <c r="H1138" s="22" t="n"/>
      <c r="I1138" s="23">
        <f>IF(OR($F1138="",$G1138=""),"",$F1138-$G1138)</f>
        <v/>
      </c>
      <c r="J1138" s="18">
        <f>IF($I1138="","",IF(ABS($I1138)&lt;=0.01*$F1138,"√","×"))</f>
        <v/>
      </c>
      <c r="K1138" s="23">
        <f>IF(COUNT($Q1138,$V1138,$AA1138,$AF1138,$AK1138,$AP1138,$AU1138,$AZ1138,$BE1138,$BJ1138,$BO1138,$BT1138,$BY1138,$CD1138,$CI1138)=0,"",SUM($Q1138,$V1138,$AA1138,$AF1138,$AK1138,$AP1138,$AU1138,$AZ1138,$BE1138,$BJ1138,$BO1138,$BT1138,$BY1138,$CD1138,$CI1138))</f>
        <v/>
      </c>
      <c r="L1138" s="23">
        <f>IF(OR($F1138="",$K1138=""),"",$F1138-$K1138)</f>
        <v/>
      </c>
      <c r="M1138" s="20" t="n"/>
      <c r="N1138" s="18">
        <f>IF($M1138="","",IFERROR(VLOOKUP(IFERROR(VLOOKUP(IF(ISNUMBER(FIND(" – ",$M1138)),LEFT($M1138,FIND(" – ",$M1138)-1),$M1138),ProdTbl,5,0),""),BasketTbl,2,0),"کد ناشناخته"))</f>
        <v/>
      </c>
      <c r="O1138" s="18">
        <f>IF($M1138="","",IFERROR(VLOOKUP(IF(ISNUMBER(FIND(" – ",$M1138)),LEFT($M1138,FIND(" – ",$M1138)-1),$M1138),ProdTbl,3,0),"کد ناشناخته"))</f>
        <v/>
      </c>
      <c r="P1138" s="22" t="n"/>
      <c r="Q1138" s="21" t="n"/>
      <c r="R1138" s="20" t="n"/>
      <c r="S1138" s="18">
        <f>IF($R1138="","",IFERROR(VLOOKUP(IFERROR(VLOOKUP(IF(ISNUMBER(FIND(" – ",$R1138)),LEFT($R1138,FIND(" – ",$R1138)-1),$R1138),ProdTbl,5,0),""),BasketTbl,2,0),"کد ناشناخته"))</f>
        <v/>
      </c>
      <c r="T1138" s="18">
        <f>IF($R1138="","",IFERROR(VLOOKUP(IF(ISNUMBER(FIND(" – ",$R1138)),LEFT($R1138,FIND(" – ",$R1138)-1),$R1138),ProdTbl,3,0),"کد ناشناخته"))</f>
        <v/>
      </c>
      <c r="U1138" s="22" t="n"/>
      <c r="V1138" s="21" t="n"/>
      <c r="W1138" s="20" t="n"/>
      <c r="X1138" s="18">
        <f>IF($W1138="","",IFERROR(VLOOKUP(IFERROR(VLOOKUP(IF(ISNUMBER(FIND(" – ",$W1138)),LEFT($W1138,FIND(" – ",$W1138)-1),$W1138),ProdTbl,5,0),""),BasketTbl,2,0),"کد ناشناخته"))</f>
        <v/>
      </c>
      <c r="Y1138" s="18">
        <f>IF($W1138="","",IFERROR(VLOOKUP(IF(ISNUMBER(FIND(" – ",$W1138)),LEFT($W1138,FIND(" – ",$W1138)-1),$W1138),ProdTbl,3,0),"کد ناشناخته"))</f>
        <v/>
      </c>
      <c r="Z1138" s="22" t="n"/>
      <c r="AA1138" s="21" t="n"/>
      <c r="AB1138" s="20" t="n"/>
      <c r="AC1138" s="18">
        <f>IF($AB1138="","",IFERROR(VLOOKUP(IFERROR(VLOOKUP(IF(ISNUMBER(FIND(" – ",$AB1138)),LEFT($AB1138,FIND(" – ",$AB1138)-1),$AB1138),ProdTbl,5,0),""),BasketTbl,2,0),"کد ناشناخته"))</f>
        <v/>
      </c>
      <c r="AD1138" s="18">
        <f>IF($AB1138="","",IFERROR(VLOOKUP(IF(ISNUMBER(FIND(" – ",$AB1138)),LEFT($AB1138,FIND(" – ",$AB1138)-1),$AB1138),ProdTbl,3,0),"کد ناشناخته"))</f>
        <v/>
      </c>
      <c r="AE1138" s="22" t="n"/>
      <c r="AF1138" s="21" t="n"/>
      <c r="AG1138" s="20" t="n"/>
      <c r="AH1138" s="18">
        <f>IF($AG1138="","",IFERROR(VLOOKUP(IFERROR(VLOOKUP(IF(ISNUMBER(FIND(" – ",$AG1138)),LEFT($AG1138,FIND(" – ",$AG1138)-1),$AG1138),ProdTbl,5,0),""),BasketTbl,2,0),"کد ناشناخته"))</f>
        <v/>
      </c>
      <c r="AI1138" s="18">
        <f>IF($AG1138="","",IFERROR(VLOOKUP(IF(ISNUMBER(FIND(" – ",$AG1138)),LEFT($AG1138,FIND(" – ",$AG1138)-1),$AG1138),ProdTbl,3,0),"کد ناشناخته"))</f>
        <v/>
      </c>
      <c r="AJ1138" s="22" t="n"/>
      <c r="AK1138" s="21" t="n"/>
      <c r="AL1138" s="20" t="n"/>
      <c r="AM1138" s="18">
        <f>IF($AL1138="","",IFERROR(VLOOKUP(IFERROR(VLOOKUP(IF(ISNUMBER(FIND(" – ",$AL1138)),LEFT($AL1138,FIND(" – ",$AL1138)-1),$AL1138),ProdTbl,5,0),""),BasketTbl,2,0),"کد ناشناخته"))</f>
        <v/>
      </c>
      <c r="AN1138" s="18">
        <f>IF($AL1138="","",IFERROR(VLOOKUP(IF(ISNUMBER(FIND(" – ",$AL1138)),LEFT($AL1138,FIND(" – ",$AL1138)-1),$AL1138),ProdTbl,3,0),"کد ناشناخته"))</f>
        <v/>
      </c>
      <c r="AO1138" s="22" t="n"/>
      <c r="AP1138" s="21" t="n"/>
      <c r="AQ1138" s="20" t="n"/>
      <c r="AR1138" s="18">
        <f>IF($AQ1138="","",IFERROR(VLOOKUP(IFERROR(VLOOKUP(IF(ISNUMBER(FIND(" – ",$AQ1138)),LEFT($AQ1138,FIND(" – ",$AQ1138)-1),$AQ1138),ProdTbl,5,0),""),BasketTbl,2,0),"کد ناشناخته"))</f>
        <v/>
      </c>
      <c r="AS1138" s="18">
        <f>IF($AQ1138="","",IFERROR(VLOOKUP(IF(ISNUMBER(FIND(" – ",$AQ1138)),LEFT($AQ1138,FIND(" – ",$AQ1138)-1),$AQ1138),ProdTbl,3,0),"کد ناشناخته"))</f>
        <v/>
      </c>
      <c r="AT1138" s="22" t="n"/>
      <c r="AU1138" s="21" t="n"/>
      <c r="AV1138" s="20" t="n"/>
      <c r="AW1138" s="18">
        <f>IF($AV1138="","",IFERROR(VLOOKUP(IFERROR(VLOOKUP(IF(ISNUMBER(FIND(" – ",$AV1138)),LEFT($AV1138,FIND(" – ",$AV1138)-1),$AV1138),ProdTbl,5,0),""),BasketTbl,2,0),"کد ناشناخته"))</f>
        <v/>
      </c>
      <c r="AX1138" s="18">
        <f>IF($AV1138="","",IFERROR(VLOOKUP(IF(ISNUMBER(FIND(" – ",$AV1138)),LEFT($AV1138,FIND(" – ",$AV1138)-1),$AV1138),ProdTbl,3,0),"کد ناشناخته"))</f>
        <v/>
      </c>
      <c r="AY1138" s="22" t="n"/>
      <c r="AZ1138" s="21" t="n"/>
      <c r="BA1138" s="20" t="n"/>
      <c r="BB1138" s="18">
        <f>IF($BA1138="","",IFERROR(VLOOKUP(IFERROR(VLOOKUP(IF(ISNUMBER(FIND(" – ",$BA1138)),LEFT($BA1138,FIND(" – ",$BA1138)-1),$BA1138),ProdTbl,5,0),""),BasketTbl,2,0),"کد ناشناخته"))</f>
        <v/>
      </c>
      <c r="BC1138" s="18">
        <f>IF($BA1138="","",IFERROR(VLOOKUP(IF(ISNUMBER(FIND(" – ",$BA1138)),LEFT($BA1138,FIND(" – ",$BA1138)-1),$BA1138),ProdTbl,3,0),"کد ناشناخته"))</f>
        <v/>
      </c>
      <c r="BD1138" s="22" t="n"/>
      <c r="BE1138" s="21" t="n"/>
      <c r="BF1138" s="20" t="n"/>
      <c r="BG1138" s="18">
        <f>IF($BF1138="","",IFERROR(VLOOKUP(IFERROR(VLOOKUP(IF(ISNUMBER(FIND(" – ",$BF1138)),LEFT($BF1138,FIND(" – ",$BF1138)-1),$BF1138),ProdTbl,5,0),""),BasketTbl,2,0),"کد ناشناخته"))</f>
        <v/>
      </c>
      <c r="BH1138" s="18">
        <f>IF($BF1138="","",IFERROR(VLOOKUP(IF(ISNUMBER(FIND(" – ",$BF1138)),LEFT($BF1138,FIND(" – ",$BF1138)-1),$BF1138),ProdTbl,3,0),"کد ناشناخته"))</f>
        <v/>
      </c>
      <c r="BI1138" s="22" t="n"/>
      <c r="BJ1138" s="21" t="n"/>
      <c r="BK1138" s="20" t="n"/>
      <c r="BL1138" s="18">
        <f>IF($BK1138="","",IFERROR(VLOOKUP(IFERROR(VLOOKUP(IF(ISNUMBER(FIND(" – ",$BK1138)),LEFT($BK1138,FIND(" – ",$BK1138)-1),$BK1138),ProdTbl,5,0),""),BasketTbl,2,0),"کد ناشناخته"))</f>
        <v/>
      </c>
      <c r="BM1138" s="18">
        <f>IF($BK1138="","",IFERROR(VLOOKUP(IF(ISNUMBER(FIND(" – ",$BK1138)),LEFT($BK1138,FIND(" – ",$BK1138)-1),$BK1138),ProdTbl,3,0),"کد ناشناخته"))</f>
        <v/>
      </c>
      <c r="BN1138" s="22" t="n"/>
      <c r="BO1138" s="21" t="n"/>
      <c r="BP1138" s="20" t="n"/>
      <c r="BQ1138" s="18">
        <f>IF($BP1138="","",IFERROR(VLOOKUP(IFERROR(VLOOKUP(IF(ISNUMBER(FIND(" – ",$BP1138)),LEFT($BP1138,FIND(" – ",$BP1138)-1),$BP1138),ProdTbl,5,0),""),BasketTbl,2,0),"کد ناشناخته"))</f>
        <v/>
      </c>
      <c r="BR1138" s="18">
        <f>IF($BP1138="","",IFERROR(VLOOKUP(IF(ISNUMBER(FIND(" – ",$BP1138)),LEFT($BP1138,FIND(" – ",$BP1138)-1),$BP1138),ProdTbl,3,0),"کد ناشناخته"))</f>
        <v/>
      </c>
      <c r="BS1138" s="22" t="n"/>
      <c r="BT1138" s="21" t="n"/>
      <c r="BU1138" s="20" t="n"/>
      <c r="BV1138" s="18">
        <f>IF($BU1138="","",IFERROR(VLOOKUP(IFERROR(VLOOKUP(IF(ISNUMBER(FIND(" – ",$BU1138)),LEFT($BU1138,FIND(" – ",$BU1138)-1),$BU1138),ProdTbl,5,0),""),BasketTbl,2,0),"کد ناشناخته"))</f>
        <v/>
      </c>
      <c r="BW1138" s="18">
        <f>IF($BU1138="","",IFERROR(VLOOKUP(IF(ISNUMBER(FIND(" – ",$BU1138)),LEFT($BU1138,FIND(" – ",$BU1138)-1),$BU1138),ProdTbl,3,0),"کد ناشناخته"))</f>
        <v/>
      </c>
      <c r="BX1138" s="22" t="n"/>
      <c r="BY1138" s="21" t="n"/>
      <c r="BZ1138" s="20" t="n"/>
      <c r="CA1138" s="18">
        <f>IF($BZ1138="","",IFERROR(VLOOKUP(IFERROR(VLOOKUP(IF(ISNUMBER(FIND(" – ",$BZ1138)),LEFT($BZ1138,FIND(" – ",$BZ1138)-1),$BZ1138),ProdTbl,5,0),""),BasketTbl,2,0),"کد ناشناخته"))</f>
        <v/>
      </c>
      <c r="CB1138" s="18">
        <f>IF($BZ1138="","",IFERROR(VLOOKUP(IF(ISNUMBER(FIND(" – ",$BZ1138)),LEFT($BZ1138,FIND(" – ",$BZ1138)-1),$BZ1138),ProdTbl,3,0),"کد ناشناخته"))</f>
        <v/>
      </c>
      <c r="CC1138" s="22" t="n"/>
      <c r="CD1138" s="21" t="n"/>
      <c r="CE1138" s="20" t="n"/>
      <c r="CF1138" s="18">
        <f>IF($CE1138="","",IFERROR(VLOOKUP(IFERROR(VLOOKUP(IF(ISNUMBER(FIND(" – ",$CE1138)),LEFT($CE1138,FIND(" – ",$CE1138)-1),$CE1138),ProdTbl,5,0),""),BasketTbl,2,0),"کد ناشناخته"))</f>
        <v/>
      </c>
      <c r="CG1138" s="18">
        <f>IF($CE1138="","",IFERROR(VLOOKUP(IF(ISNUMBER(FIND(" – ",$CE1138)),LEFT($CE1138,FIND(" – ",$CE1138)-1),$CE1138),ProdTbl,3,0),"کد ناشناخته"))</f>
        <v/>
      </c>
      <c r="CH1138" s="22" t="n"/>
      <c r="CI1138" s="21" t="n"/>
    </row>
    <row r="1139">
      <c r="A1139" s="18">
        <f>IF($B1139="","",COUNTA($B$10:$B1139))</f>
        <v/>
      </c>
      <c r="B1139" s="19" t="n"/>
      <c r="C1139" s="20" t="n"/>
      <c r="D1139" s="19" t="n"/>
      <c r="E1139" s="18">
        <f>IF($D1139="","",IFERROR(VLOOKUP(IF(ISNUMBER(FIND(" – ",$D1139)),LEFT($D1139,FIND(" – ",$D1139)-1),$D1139),SellerTbl,2,0),"کد ناشناخته"))</f>
        <v/>
      </c>
      <c r="F1139" s="21" t="n"/>
      <c r="G1139" s="21" t="n"/>
      <c r="H1139" s="22" t="n"/>
      <c r="I1139" s="23">
        <f>IF(OR($F1139="",$G1139=""),"",$F1139-$G1139)</f>
        <v/>
      </c>
      <c r="J1139" s="18">
        <f>IF($I1139="","",IF(ABS($I1139)&lt;=0.01*$F1139,"√","×"))</f>
        <v/>
      </c>
      <c r="K1139" s="23">
        <f>IF(COUNT($Q1139,$V1139,$AA1139,$AF1139,$AK1139,$AP1139,$AU1139,$AZ1139,$BE1139,$BJ1139,$BO1139,$BT1139,$BY1139,$CD1139,$CI1139)=0,"",SUM($Q1139,$V1139,$AA1139,$AF1139,$AK1139,$AP1139,$AU1139,$AZ1139,$BE1139,$BJ1139,$BO1139,$BT1139,$BY1139,$CD1139,$CI1139))</f>
        <v/>
      </c>
      <c r="L1139" s="23">
        <f>IF(OR($F1139="",$K1139=""),"",$F1139-$K1139)</f>
        <v/>
      </c>
      <c r="M1139" s="20" t="n"/>
      <c r="N1139" s="18">
        <f>IF($M1139="","",IFERROR(VLOOKUP(IFERROR(VLOOKUP(IF(ISNUMBER(FIND(" – ",$M1139)),LEFT($M1139,FIND(" – ",$M1139)-1),$M1139),ProdTbl,5,0),""),BasketTbl,2,0),"کد ناشناخته"))</f>
        <v/>
      </c>
      <c r="O1139" s="18">
        <f>IF($M1139="","",IFERROR(VLOOKUP(IF(ISNUMBER(FIND(" – ",$M1139)),LEFT($M1139,FIND(" – ",$M1139)-1),$M1139),ProdTbl,3,0),"کد ناشناخته"))</f>
        <v/>
      </c>
      <c r="P1139" s="22" t="n"/>
      <c r="Q1139" s="21" t="n"/>
      <c r="R1139" s="20" t="n"/>
      <c r="S1139" s="18">
        <f>IF($R1139="","",IFERROR(VLOOKUP(IFERROR(VLOOKUP(IF(ISNUMBER(FIND(" – ",$R1139)),LEFT($R1139,FIND(" – ",$R1139)-1),$R1139),ProdTbl,5,0),""),BasketTbl,2,0),"کد ناشناخته"))</f>
        <v/>
      </c>
      <c r="T1139" s="18">
        <f>IF($R1139="","",IFERROR(VLOOKUP(IF(ISNUMBER(FIND(" – ",$R1139)),LEFT($R1139,FIND(" – ",$R1139)-1),$R1139),ProdTbl,3,0),"کد ناشناخته"))</f>
        <v/>
      </c>
      <c r="U1139" s="22" t="n"/>
      <c r="V1139" s="21" t="n"/>
      <c r="W1139" s="20" t="n"/>
      <c r="X1139" s="18">
        <f>IF($W1139="","",IFERROR(VLOOKUP(IFERROR(VLOOKUP(IF(ISNUMBER(FIND(" – ",$W1139)),LEFT($W1139,FIND(" – ",$W1139)-1),$W1139),ProdTbl,5,0),""),BasketTbl,2,0),"کد ناشناخته"))</f>
        <v/>
      </c>
      <c r="Y1139" s="18">
        <f>IF($W1139="","",IFERROR(VLOOKUP(IF(ISNUMBER(FIND(" – ",$W1139)),LEFT($W1139,FIND(" – ",$W1139)-1),$W1139),ProdTbl,3,0),"کد ناشناخته"))</f>
        <v/>
      </c>
      <c r="Z1139" s="22" t="n"/>
      <c r="AA1139" s="21" t="n"/>
      <c r="AB1139" s="20" t="n"/>
      <c r="AC1139" s="18">
        <f>IF($AB1139="","",IFERROR(VLOOKUP(IFERROR(VLOOKUP(IF(ISNUMBER(FIND(" – ",$AB1139)),LEFT($AB1139,FIND(" – ",$AB1139)-1),$AB1139),ProdTbl,5,0),""),BasketTbl,2,0),"کد ناشناخته"))</f>
        <v/>
      </c>
      <c r="AD1139" s="18">
        <f>IF($AB1139="","",IFERROR(VLOOKUP(IF(ISNUMBER(FIND(" – ",$AB1139)),LEFT($AB1139,FIND(" – ",$AB1139)-1),$AB1139),ProdTbl,3,0),"کد ناشناخته"))</f>
        <v/>
      </c>
      <c r="AE1139" s="22" t="n"/>
      <c r="AF1139" s="21" t="n"/>
      <c r="AG1139" s="20" t="n"/>
      <c r="AH1139" s="18">
        <f>IF($AG1139="","",IFERROR(VLOOKUP(IFERROR(VLOOKUP(IF(ISNUMBER(FIND(" – ",$AG1139)),LEFT($AG1139,FIND(" – ",$AG1139)-1),$AG1139),ProdTbl,5,0),""),BasketTbl,2,0),"کد ناشناخته"))</f>
        <v/>
      </c>
      <c r="AI1139" s="18">
        <f>IF($AG1139="","",IFERROR(VLOOKUP(IF(ISNUMBER(FIND(" – ",$AG1139)),LEFT($AG1139,FIND(" – ",$AG1139)-1),$AG1139),ProdTbl,3,0),"کد ناشناخته"))</f>
        <v/>
      </c>
      <c r="AJ1139" s="22" t="n"/>
      <c r="AK1139" s="21" t="n"/>
      <c r="AL1139" s="20" t="n"/>
      <c r="AM1139" s="18">
        <f>IF($AL1139="","",IFERROR(VLOOKUP(IFERROR(VLOOKUP(IF(ISNUMBER(FIND(" – ",$AL1139)),LEFT($AL1139,FIND(" – ",$AL1139)-1),$AL1139),ProdTbl,5,0),""),BasketTbl,2,0),"کد ناشناخته"))</f>
        <v/>
      </c>
      <c r="AN1139" s="18">
        <f>IF($AL1139="","",IFERROR(VLOOKUP(IF(ISNUMBER(FIND(" – ",$AL1139)),LEFT($AL1139,FIND(" – ",$AL1139)-1),$AL1139),ProdTbl,3,0),"کد ناشناخته"))</f>
        <v/>
      </c>
      <c r="AO1139" s="22" t="n"/>
      <c r="AP1139" s="21" t="n"/>
      <c r="AQ1139" s="20" t="n"/>
      <c r="AR1139" s="18">
        <f>IF($AQ1139="","",IFERROR(VLOOKUP(IFERROR(VLOOKUP(IF(ISNUMBER(FIND(" – ",$AQ1139)),LEFT($AQ1139,FIND(" – ",$AQ1139)-1),$AQ1139),ProdTbl,5,0),""),BasketTbl,2,0),"کد ناشناخته"))</f>
        <v/>
      </c>
      <c r="AS1139" s="18">
        <f>IF($AQ1139="","",IFERROR(VLOOKUP(IF(ISNUMBER(FIND(" – ",$AQ1139)),LEFT($AQ1139,FIND(" – ",$AQ1139)-1),$AQ1139),ProdTbl,3,0),"کد ناشناخته"))</f>
        <v/>
      </c>
      <c r="AT1139" s="22" t="n"/>
      <c r="AU1139" s="21" t="n"/>
      <c r="AV1139" s="20" t="n"/>
      <c r="AW1139" s="18">
        <f>IF($AV1139="","",IFERROR(VLOOKUP(IFERROR(VLOOKUP(IF(ISNUMBER(FIND(" – ",$AV1139)),LEFT($AV1139,FIND(" – ",$AV1139)-1),$AV1139),ProdTbl,5,0),""),BasketTbl,2,0),"کد ناشناخته"))</f>
        <v/>
      </c>
      <c r="AX1139" s="18">
        <f>IF($AV1139="","",IFERROR(VLOOKUP(IF(ISNUMBER(FIND(" – ",$AV1139)),LEFT($AV1139,FIND(" – ",$AV1139)-1),$AV1139),ProdTbl,3,0),"کد ناشناخته"))</f>
        <v/>
      </c>
      <c r="AY1139" s="22" t="n"/>
      <c r="AZ1139" s="21" t="n"/>
      <c r="BA1139" s="20" t="n"/>
      <c r="BB1139" s="18">
        <f>IF($BA1139="","",IFERROR(VLOOKUP(IFERROR(VLOOKUP(IF(ISNUMBER(FIND(" – ",$BA1139)),LEFT($BA1139,FIND(" – ",$BA1139)-1),$BA1139),ProdTbl,5,0),""),BasketTbl,2,0),"کد ناشناخته"))</f>
        <v/>
      </c>
      <c r="BC1139" s="18">
        <f>IF($BA1139="","",IFERROR(VLOOKUP(IF(ISNUMBER(FIND(" – ",$BA1139)),LEFT($BA1139,FIND(" – ",$BA1139)-1),$BA1139),ProdTbl,3,0),"کد ناشناخته"))</f>
        <v/>
      </c>
      <c r="BD1139" s="22" t="n"/>
      <c r="BE1139" s="21" t="n"/>
      <c r="BF1139" s="20" t="n"/>
      <c r="BG1139" s="18">
        <f>IF($BF1139="","",IFERROR(VLOOKUP(IFERROR(VLOOKUP(IF(ISNUMBER(FIND(" – ",$BF1139)),LEFT($BF1139,FIND(" – ",$BF1139)-1),$BF1139),ProdTbl,5,0),""),BasketTbl,2,0),"کد ناشناخته"))</f>
        <v/>
      </c>
      <c r="BH1139" s="18">
        <f>IF($BF1139="","",IFERROR(VLOOKUP(IF(ISNUMBER(FIND(" – ",$BF1139)),LEFT($BF1139,FIND(" – ",$BF1139)-1),$BF1139),ProdTbl,3,0),"کد ناشناخته"))</f>
        <v/>
      </c>
      <c r="BI1139" s="22" t="n"/>
      <c r="BJ1139" s="21" t="n"/>
      <c r="BK1139" s="20" t="n"/>
      <c r="BL1139" s="18">
        <f>IF($BK1139="","",IFERROR(VLOOKUP(IFERROR(VLOOKUP(IF(ISNUMBER(FIND(" – ",$BK1139)),LEFT($BK1139,FIND(" – ",$BK1139)-1),$BK1139),ProdTbl,5,0),""),BasketTbl,2,0),"کد ناشناخته"))</f>
        <v/>
      </c>
      <c r="BM1139" s="18">
        <f>IF($BK1139="","",IFERROR(VLOOKUP(IF(ISNUMBER(FIND(" – ",$BK1139)),LEFT($BK1139,FIND(" – ",$BK1139)-1),$BK1139),ProdTbl,3,0),"کد ناشناخته"))</f>
        <v/>
      </c>
      <c r="BN1139" s="22" t="n"/>
      <c r="BO1139" s="21" t="n"/>
      <c r="BP1139" s="20" t="n"/>
      <c r="BQ1139" s="18">
        <f>IF($BP1139="","",IFERROR(VLOOKUP(IFERROR(VLOOKUP(IF(ISNUMBER(FIND(" – ",$BP1139)),LEFT($BP1139,FIND(" – ",$BP1139)-1),$BP1139),ProdTbl,5,0),""),BasketTbl,2,0),"کد ناشناخته"))</f>
        <v/>
      </c>
      <c r="BR1139" s="18">
        <f>IF($BP1139="","",IFERROR(VLOOKUP(IF(ISNUMBER(FIND(" – ",$BP1139)),LEFT($BP1139,FIND(" – ",$BP1139)-1),$BP1139),ProdTbl,3,0),"کد ناشناخته"))</f>
        <v/>
      </c>
      <c r="BS1139" s="22" t="n"/>
      <c r="BT1139" s="21" t="n"/>
      <c r="BU1139" s="20" t="n"/>
      <c r="BV1139" s="18">
        <f>IF($BU1139="","",IFERROR(VLOOKUP(IFERROR(VLOOKUP(IF(ISNUMBER(FIND(" – ",$BU1139)),LEFT($BU1139,FIND(" – ",$BU1139)-1),$BU1139),ProdTbl,5,0),""),BasketTbl,2,0),"کد ناشناخته"))</f>
        <v/>
      </c>
      <c r="BW1139" s="18">
        <f>IF($BU1139="","",IFERROR(VLOOKUP(IF(ISNUMBER(FIND(" – ",$BU1139)),LEFT($BU1139,FIND(" – ",$BU1139)-1),$BU1139),ProdTbl,3,0),"کد ناشناخته"))</f>
        <v/>
      </c>
      <c r="BX1139" s="22" t="n"/>
      <c r="BY1139" s="21" t="n"/>
      <c r="BZ1139" s="20" t="n"/>
      <c r="CA1139" s="18">
        <f>IF($BZ1139="","",IFERROR(VLOOKUP(IFERROR(VLOOKUP(IF(ISNUMBER(FIND(" – ",$BZ1139)),LEFT($BZ1139,FIND(" – ",$BZ1139)-1),$BZ1139),ProdTbl,5,0),""),BasketTbl,2,0),"کد ناشناخته"))</f>
        <v/>
      </c>
      <c r="CB1139" s="18">
        <f>IF($BZ1139="","",IFERROR(VLOOKUP(IF(ISNUMBER(FIND(" – ",$BZ1139)),LEFT($BZ1139,FIND(" – ",$BZ1139)-1),$BZ1139),ProdTbl,3,0),"کد ناشناخته"))</f>
        <v/>
      </c>
      <c r="CC1139" s="22" t="n"/>
      <c r="CD1139" s="21" t="n"/>
      <c r="CE1139" s="20" t="n"/>
      <c r="CF1139" s="18">
        <f>IF($CE1139="","",IFERROR(VLOOKUP(IFERROR(VLOOKUP(IF(ISNUMBER(FIND(" – ",$CE1139)),LEFT($CE1139,FIND(" – ",$CE1139)-1),$CE1139),ProdTbl,5,0),""),BasketTbl,2,0),"کد ناشناخته"))</f>
        <v/>
      </c>
      <c r="CG1139" s="18">
        <f>IF($CE1139="","",IFERROR(VLOOKUP(IF(ISNUMBER(FIND(" – ",$CE1139)),LEFT($CE1139,FIND(" – ",$CE1139)-1),$CE1139),ProdTbl,3,0),"کد ناشناخته"))</f>
        <v/>
      </c>
      <c r="CH1139" s="22" t="n"/>
      <c r="CI1139" s="21" t="n"/>
    </row>
    <row r="1140">
      <c r="A1140" s="18">
        <f>IF($B1140="","",COUNTA($B$10:$B1140))</f>
        <v/>
      </c>
      <c r="B1140" s="19" t="n"/>
      <c r="C1140" s="20" t="n"/>
      <c r="D1140" s="19" t="n"/>
      <c r="E1140" s="18">
        <f>IF($D1140="","",IFERROR(VLOOKUP(IF(ISNUMBER(FIND(" – ",$D1140)),LEFT($D1140,FIND(" – ",$D1140)-1),$D1140),SellerTbl,2,0),"کد ناشناخته"))</f>
        <v/>
      </c>
      <c r="F1140" s="21" t="n"/>
      <c r="G1140" s="21" t="n"/>
      <c r="H1140" s="22" t="n"/>
      <c r="I1140" s="23">
        <f>IF(OR($F1140="",$G1140=""),"",$F1140-$G1140)</f>
        <v/>
      </c>
      <c r="J1140" s="18">
        <f>IF($I1140="","",IF(ABS($I1140)&lt;=0.01*$F1140,"√","×"))</f>
        <v/>
      </c>
      <c r="K1140" s="23">
        <f>IF(COUNT($Q1140,$V1140,$AA1140,$AF1140,$AK1140,$AP1140,$AU1140,$AZ1140,$BE1140,$BJ1140,$BO1140,$BT1140,$BY1140,$CD1140,$CI1140)=0,"",SUM($Q1140,$V1140,$AA1140,$AF1140,$AK1140,$AP1140,$AU1140,$AZ1140,$BE1140,$BJ1140,$BO1140,$BT1140,$BY1140,$CD1140,$CI1140))</f>
        <v/>
      </c>
      <c r="L1140" s="23">
        <f>IF(OR($F1140="",$K1140=""),"",$F1140-$K1140)</f>
        <v/>
      </c>
      <c r="M1140" s="20" t="n"/>
      <c r="N1140" s="18">
        <f>IF($M1140="","",IFERROR(VLOOKUP(IFERROR(VLOOKUP(IF(ISNUMBER(FIND(" – ",$M1140)),LEFT($M1140,FIND(" – ",$M1140)-1),$M1140),ProdTbl,5,0),""),BasketTbl,2,0),"کد ناشناخته"))</f>
        <v/>
      </c>
      <c r="O1140" s="18">
        <f>IF($M1140="","",IFERROR(VLOOKUP(IF(ISNUMBER(FIND(" – ",$M1140)),LEFT($M1140,FIND(" – ",$M1140)-1),$M1140),ProdTbl,3,0),"کد ناشناخته"))</f>
        <v/>
      </c>
      <c r="P1140" s="22" t="n"/>
      <c r="Q1140" s="21" t="n"/>
      <c r="R1140" s="20" t="n"/>
      <c r="S1140" s="18">
        <f>IF($R1140="","",IFERROR(VLOOKUP(IFERROR(VLOOKUP(IF(ISNUMBER(FIND(" – ",$R1140)),LEFT($R1140,FIND(" – ",$R1140)-1),$R1140),ProdTbl,5,0),""),BasketTbl,2,0),"کد ناشناخته"))</f>
        <v/>
      </c>
      <c r="T1140" s="18">
        <f>IF($R1140="","",IFERROR(VLOOKUP(IF(ISNUMBER(FIND(" – ",$R1140)),LEFT($R1140,FIND(" – ",$R1140)-1),$R1140),ProdTbl,3,0),"کد ناشناخته"))</f>
        <v/>
      </c>
      <c r="U1140" s="22" t="n"/>
      <c r="V1140" s="21" t="n"/>
      <c r="W1140" s="20" t="n"/>
      <c r="X1140" s="18">
        <f>IF($W1140="","",IFERROR(VLOOKUP(IFERROR(VLOOKUP(IF(ISNUMBER(FIND(" – ",$W1140)),LEFT($W1140,FIND(" – ",$W1140)-1),$W1140),ProdTbl,5,0),""),BasketTbl,2,0),"کد ناشناخته"))</f>
        <v/>
      </c>
      <c r="Y1140" s="18">
        <f>IF($W1140="","",IFERROR(VLOOKUP(IF(ISNUMBER(FIND(" – ",$W1140)),LEFT($W1140,FIND(" – ",$W1140)-1),$W1140),ProdTbl,3,0),"کد ناشناخته"))</f>
        <v/>
      </c>
      <c r="Z1140" s="22" t="n"/>
      <c r="AA1140" s="21" t="n"/>
      <c r="AB1140" s="20" t="n"/>
      <c r="AC1140" s="18">
        <f>IF($AB1140="","",IFERROR(VLOOKUP(IFERROR(VLOOKUP(IF(ISNUMBER(FIND(" – ",$AB1140)),LEFT($AB1140,FIND(" – ",$AB1140)-1),$AB1140),ProdTbl,5,0),""),BasketTbl,2,0),"کد ناشناخته"))</f>
        <v/>
      </c>
      <c r="AD1140" s="18">
        <f>IF($AB1140="","",IFERROR(VLOOKUP(IF(ISNUMBER(FIND(" – ",$AB1140)),LEFT($AB1140,FIND(" – ",$AB1140)-1),$AB1140),ProdTbl,3,0),"کد ناشناخته"))</f>
        <v/>
      </c>
      <c r="AE1140" s="22" t="n"/>
      <c r="AF1140" s="21" t="n"/>
      <c r="AG1140" s="20" t="n"/>
      <c r="AH1140" s="18">
        <f>IF($AG1140="","",IFERROR(VLOOKUP(IFERROR(VLOOKUP(IF(ISNUMBER(FIND(" – ",$AG1140)),LEFT($AG1140,FIND(" – ",$AG1140)-1),$AG1140),ProdTbl,5,0),""),BasketTbl,2,0),"کد ناشناخته"))</f>
        <v/>
      </c>
      <c r="AI1140" s="18">
        <f>IF($AG1140="","",IFERROR(VLOOKUP(IF(ISNUMBER(FIND(" – ",$AG1140)),LEFT($AG1140,FIND(" – ",$AG1140)-1),$AG1140),ProdTbl,3,0),"کد ناشناخته"))</f>
        <v/>
      </c>
      <c r="AJ1140" s="22" t="n"/>
      <c r="AK1140" s="21" t="n"/>
      <c r="AL1140" s="20" t="n"/>
      <c r="AM1140" s="18">
        <f>IF($AL1140="","",IFERROR(VLOOKUP(IFERROR(VLOOKUP(IF(ISNUMBER(FIND(" – ",$AL1140)),LEFT($AL1140,FIND(" – ",$AL1140)-1),$AL1140),ProdTbl,5,0),""),BasketTbl,2,0),"کد ناشناخته"))</f>
        <v/>
      </c>
      <c r="AN1140" s="18">
        <f>IF($AL1140="","",IFERROR(VLOOKUP(IF(ISNUMBER(FIND(" – ",$AL1140)),LEFT($AL1140,FIND(" – ",$AL1140)-1),$AL1140),ProdTbl,3,0),"کد ناشناخته"))</f>
        <v/>
      </c>
      <c r="AO1140" s="22" t="n"/>
      <c r="AP1140" s="21" t="n"/>
      <c r="AQ1140" s="20" t="n"/>
      <c r="AR1140" s="18">
        <f>IF($AQ1140="","",IFERROR(VLOOKUP(IFERROR(VLOOKUP(IF(ISNUMBER(FIND(" – ",$AQ1140)),LEFT($AQ1140,FIND(" – ",$AQ1140)-1),$AQ1140),ProdTbl,5,0),""),BasketTbl,2,0),"کد ناشناخته"))</f>
        <v/>
      </c>
      <c r="AS1140" s="18">
        <f>IF($AQ1140="","",IFERROR(VLOOKUP(IF(ISNUMBER(FIND(" – ",$AQ1140)),LEFT($AQ1140,FIND(" – ",$AQ1140)-1),$AQ1140),ProdTbl,3,0),"کد ناشناخته"))</f>
        <v/>
      </c>
      <c r="AT1140" s="22" t="n"/>
      <c r="AU1140" s="21" t="n"/>
      <c r="AV1140" s="20" t="n"/>
      <c r="AW1140" s="18">
        <f>IF($AV1140="","",IFERROR(VLOOKUP(IFERROR(VLOOKUP(IF(ISNUMBER(FIND(" – ",$AV1140)),LEFT($AV1140,FIND(" – ",$AV1140)-1),$AV1140),ProdTbl,5,0),""),BasketTbl,2,0),"کد ناشناخته"))</f>
        <v/>
      </c>
      <c r="AX1140" s="18">
        <f>IF($AV1140="","",IFERROR(VLOOKUP(IF(ISNUMBER(FIND(" – ",$AV1140)),LEFT($AV1140,FIND(" – ",$AV1140)-1),$AV1140),ProdTbl,3,0),"کد ناشناخته"))</f>
        <v/>
      </c>
      <c r="AY1140" s="22" t="n"/>
      <c r="AZ1140" s="21" t="n"/>
      <c r="BA1140" s="20" t="n"/>
      <c r="BB1140" s="18">
        <f>IF($BA1140="","",IFERROR(VLOOKUP(IFERROR(VLOOKUP(IF(ISNUMBER(FIND(" – ",$BA1140)),LEFT($BA1140,FIND(" – ",$BA1140)-1),$BA1140),ProdTbl,5,0),""),BasketTbl,2,0),"کد ناشناخته"))</f>
        <v/>
      </c>
      <c r="BC1140" s="18">
        <f>IF($BA1140="","",IFERROR(VLOOKUP(IF(ISNUMBER(FIND(" – ",$BA1140)),LEFT($BA1140,FIND(" – ",$BA1140)-1),$BA1140),ProdTbl,3,0),"کد ناشناخته"))</f>
        <v/>
      </c>
      <c r="BD1140" s="22" t="n"/>
      <c r="BE1140" s="21" t="n"/>
      <c r="BF1140" s="20" t="n"/>
      <c r="BG1140" s="18">
        <f>IF($BF1140="","",IFERROR(VLOOKUP(IFERROR(VLOOKUP(IF(ISNUMBER(FIND(" – ",$BF1140)),LEFT($BF1140,FIND(" – ",$BF1140)-1),$BF1140),ProdTbl,5,0),""),BasketTbl,2,0),"کد ناشناخته"))</f>
        <v/>
      </c>
      <c r="BH1140" s="18">
        <f>IF($BF1140="","",IFERROR(VLOOKUP(IF(ISNUMBER(FIND(" – ",$BF1140)),LEFT($BF1140,FIND(" – ",$BF1140)-1),$BF1140),ProdTbl,3,0),"کد ناشناخته"))</f>
        <v/>
      </c>
      <c r="BI1140" s="22" t="n"/>
      <c r="BJ1140" s="21" t="n"/>
      <c r="BK1140" s="20" t="n"/>
      <c r="BL1140" s="18">
        <f>IF($BK1140="","",IFERROR(VLOOKUP(IFERROR(VLOOKUP(IF(ISNUMBER(FIND(" – ",$BK1140)),LEFT($BK1140,FIND(" – ",$BK1140)-1),$BK1140),ProdTbl,5,0),""),BasketTbl,2,0),"کد ناشناخته"))</f>
        <v/>
      </c>
      <c r="BM1140" s="18">
        <f>IF($BK1140="","",IFERROR(VLOOKUP(IF(ISNUMBER(FIND(" – ",$BK1140)),LEFT($BK1140,FIND(" – ",$BK1140)-1),$BK1140),ProdTbl,3,0),"کد ناشناخته"))</f>
        <v/>
      </c>
      <c r="BN1140" s="22" t="n"/>
      <c r="BO1140" s="21" t="n"/>
      <c r="BP1140" s="20" t="n"/>
      <c r="BQ1140" s="18">
        <f>IF($BP1140="","",IFERROR(VLOOKUP(IFERROR(VLOOKUP(IF(ISNUMBER(FIND(" – ",$BP1140)),LEFT($BP1140,FIND(" – ",$BP1140)-1),$BP1140),ProdTbl,5,0),""),BasketTbl,2,0),"کد ناشناخته"))</f>
        <v/>
      </c>
      <c r="BR1140" s="18">
        <f>IF($BP1140="","",IFERROR(VLOOKUP(IF(ISNUMBER(FIND(" – ",$BP1140)),LEFT($BP1140,FIND(" – ",$BP1140)-1),$BP1140),ProdTbl,3,0),"کد ناشناخته"))</f>
        <v/>
      </c>
      <c r="BS1140" s="22" t="n"/>
      <c r="BT1140" s="21" t="n"/>
      <c r="BU1140" s="20" t="n"/>
      <c r="BV1140" s="18">
        <f>IF($BU1140="","",IFERROR(VLOOKUP(IFERROR(VLOOKUP(IF(ISNUMBER(FIND(" – ",$BU1140)),LEFT($BU1140,FIND(" – ",$BU1140)-1),$BU1140),ProdTbl,5,0),""),BasketTbl,2,0),"کد ناشناخته"))</f>
        <v/>
      </c>
      <c r="BW1140" s="18">
        <f>IF($BU1140="","",IFERROR(VLOOKUP(IF(ISNUMBER(FIND(" – ",$BU1140)),LEFT($BU1140,FIND(" – ",$BU1140)-1),$BU1140),ProdTbl,3,0),"کد ناشناخته"))</f>
        <v/>
      </c>
      <c r="BX1140" s="22" t="n"/>
      <c r="BY1140" s="21" t="n"/>
      <c r="BZ1140" s="20" t="n"/>
      <c r="CA1140" s="18">
        <f>IF($BZ1140="","",IFERROR(VLOOKUP(IFERROR(VLOOKUP(IF(ISNUMBER(FIND(" – ",$BZ1140)),LEFT($BZ1140,FIND(" – ",$BZ1140)-1),$BZ1140),ProdTbl,5,0),""),BasketTbl,2,0),"کد ناشناخته"))</f>
        <v/>
      </c>
      <c r="CB1140" s="18">
        <f>IF($BZ1140="","",IFERROR(VLOOKUP(IF(ISNUMBER(FIND(" – ",$BZ1140)),LEFT($BZ1140,FIND(" – ",$BZ1140)-1),$BZ1140),ProdTbl,3,0),"کد ناشناخته"))</f>
        <v/>
      </c>
      <c r="CC1140" s="22" t="n"/>
      <c r="CD1140" s="21" t="n"/>
      <c r="CE1140" s="20" t="n"/>
      <c r="CF1140" s="18">
        <f>IF($CE1140="","",IFERROR(VLOOKUP(IFERROR(VLOOKUP(IF(ISNUMBER(FIND(" – ",$CE1140)),LEFT($CE1140,FIND(" – ",$CE1140)-1),$CE1140),ProdTbl,5,0),""),BasketTbl,2,0),"کد ناشناخته"))</f>
        <v/>
      </c>
      <c r="CG1140" s="18">
        <f>IF($CE1140="","",IFERROR(VLOOKUP(IF(ISNUMBER(FIND(" – ",$CE1140)),LEFT($CE1140,FIND(" – ",$CE1140)-1),$CE1140),ProdTbl,3,0),"کد ناشناخته"))</f>
        <v/>
      </c>
      <c r="CH1140" s="22" t="n"/>
      <c r="CI1140" s="21" t="n"/>
    </row>
    <row r="1141">
      <c r="A1141" s="18">
        <f>IF($B1141="","",COUNTA($B$10:$B1141))</f>
        <v/>
      </c>
      <c r="B1141" s="19" t="n"/>
      <c r="C1141" s="20" t="n"/>
      <c r="D1141" s="19" t="n"/>
      <c r="E1141" s="18">
        <f>IF($D1141="","",IFERROR(VLOOKUP(IF(ISNUMBER(FIND(" – ",$D1141)),LEFT($D1141,FIND(" – ",$D1141)-1),$D1141),SellerTbl,2,0),"کد ناشناخته"))</f>
        <v/>
      </c>
      <c r="F1141" s="21" t="n"/>
      <c r="G1141" s="21" t="n"/>
      <c r="H1141" s="22" t="n"/>
      <c r="I1141" s="23">
        <f>IF(OR($F1141="",$G1141=""),"",$F1141-$G1141)</f>
        <v/>
      </c>
      <c r="J1141" s="18">
        <f>IF($I1141="","",IF(ABS($I1141)&lt;=0.01*$F1141,"√","×"))</f>
        <v/>
      </c>
      <c r="K1141" s="23">
        <f>IF(COUNT($Q1141,$V1141,$AA1141,$AF1141,$AK1141,$AP1141,$AU1141,$AZ1141,$BE1141,$BJ1141,$BO1141,$BT1141,$BY1141,$CD1141,$CI1141)=0,"",SUM($Q1141,$V1141,$AA1141,$AF1141,$AK1141,$AP1141,$AU1141,$AZ1141,$BE1141,$BJ1141,$BO1141,$BT1141,$BY1141,$CD1141,$CI1141))</f>
        <v/>
      </c>
      <c r="L1141" s="23">
        <f>IF(OR($F1141="",$K1141=""),"",$F1141-$K1141)</f>
        <v/>
      </c>
      <c r="M1141" s="20" t="n"/>
      <c r="N1141" s="18">
        <f>IF($M1141="","",IFERROR(VLOOKUP(IFERROR(VLOOKUP(IF(ISNUMBER(FIND(" – ",$M1141)),LEFT($M1141,FIND(" – ",$M1141)-1),$M1141),ProdTbl,5,0),""),BasketTbl,2,0),"کد ناشناخته"))</f>
        <v/>
      </c>
      <c r="O1141" s="18">
        <f>IF($M1141="","",IFERROR(VLOOKUP(IF(ISNUMBER(FIND(" – ",$M1141)),LEFT($M1141,FIND(" – ",$M1141)-1),$M1141),ProdTbl,3,0),"کد ناشناخته"))</f>
        <v/>
      </c>
      <c r="P1141" s="22" t="n"/>
      <c r="Q1141" s="21" t="n"/>
      <c r="R1141" s="20" t="n"/>
      <c r="S1141" s="18">
        <f>IF($R1141="","",IFERROR(VLOOKUP(IFERROR(VLOOKUP(IF(ISNUMBER(FIND(" – ",$R1141)),LEFT($R1141,FIND(" – ",$R1141)-1),$R1141),ProdTbl,5,0),""),BasketTbl,2,0),"کد ناشناخته"))</f>
        <v/>
      </c>
      <c r="T1141" s="18">
        <f>IF($R1141="","",IFERROR(VLOOKUP(IF(ISNUMBER(FIND(" – ",$R1141)),LEFT($R1141,FIND(" – ",$R1141)-1),$R1141),ProdTbl,3,0),"کد ناشناخته"))</f>
        <v/>
      </c>
      <c r="U1141" s="22" t="n"/>
      <c r="V1141" s="21" t="n"/>
      <c r="W1141" s="20" t="n"/>
      <c r="X1141" s="18">
        <f>IF($W1141="","",IFERROR(VLOOKUP(IFERROR(VLOOKUP(IF(ISNUMBER(FIND(" – ",$W1141)),LEFT($W1141,FIND(" – ",$W1141)-1),$W1141),ProdTbl,5,0),""),BasketTbl,2,0),"کد ناشناخته"))</f>
        <v/>
      </c>
      <c r="Y1141" s="18">
        <f>IF($W1141="","",IFERROR(VLOOKUP(IF(ISNUMBER(FIND(" – ",$W1141)),LEFT($W1141,FIND(" – ",$W1141)-1),$W1141),ProdTbl,3,0),"کد ناشناخته"))</f>
        <v/>
      </c>
      <c r="Z1141" s="22" t="n"/>
      <c r="AA1141" s="21" t="n"/>
      <c r="AB1141" s="20" t="n"/>
      <c r="AC1141" s="18">
        <f>IF($AB1141="","",IFERROR(VLOOKUP(IFERROR(VLOOKUP(IF(ISNUMBER(FIND(" – ",$AB1141)),LEFT($AB1141,FIND(" – ",$AB1141)-1),$AB1141),ProdTbl,5,0),""),BasketTbl,2,0),"کد ناشناخته"))</f>
        <v/>
      </c>
      <c r="AD1141" s="18">
        <f>IF($AB1141="","",IFERROR(VLOOKUP(IF(ISNUMBER(FIND(" – ",$AB1141)),LEFT($AB1141,FIND(" – ",$AB1141)-1),$AB1141),ProdTbl,3,0),"کد ناشناخته"))</f>
        <v/>
      </c>
      <c r="AE1141" s="22" t="n"/>
      <c r="AF1141" s="21" t="n"/>
      <c r="AG1141" s="20" t="n"/>
      <c r="AH1141" s="18">
        <f>IF($AG1141="","",IFERROR(VLOOKUP(IFERROR(VLOOKUP(IF(ISNUMBER(FIND(" – ",$AG1141)),LEFT($AG1141,FIND(" – ",$AG1141)-1),$AG1141),ProdTbl,5,0),""),BasketTbl,2,0),"کد ناشناخته"))</f>
        <v/>
      </c>
      <c r="AI1141" s="18">
        <f>IF($AG1141="","",IFERROR(VLOOKUP(IF(ISNUMBER(FIND(" – ",$AG1141)),LEFT($AG1141,FIND(" – ",$AG1141)-1),$AG1141),ProdTbl,3,0),"کد ناشناخته"))</f>
        <v/>
      </c>
      <c r="AJ1141" s="22" t="n"/>
      <c r="AK1141" s="21" t="n"/>
      <c r="AL1141" s="20" t="n"/>
      <c r="AM1141" s="18">
        <f>IF($AL1141="","",IFERROR(VLOOKUP(IFERROR(VLOOKUP(IF(ISNUMBER(FIND(" – ",$AL1141)),LEFT($AL1141,FIND(" – ",$AL1141)-1),$AL1141),ProdTbl,5,0),""),BasketTbl,2,0),"کد ناشناخته"))</f>
        <v/>
      </c>
      <c r="AN1141" s="18">
        <f>IF($AL1141="","",IFERROR(VLOOKUP(IF(ISNUMBER(FIND(" – ",$AL1141)),LEFT($AL1141,FIND(" – ",$AL1141)-1),$AL1141),ProdTbl,3,0),"کد ناشناخته"))</f>
        <v/>
      </c>
      <c r="AO1141" s="22" t="n"/>
      <c r="AP1141" s="21" t="n"/>
      <c r="AQ1141" s="20" t="n"/>
      <c r="AR1141" s="18">
        <f>IF($AQ1141="","",IFERROR(VLOOKUP(IFERROR(VLOOKUP(IF(ISNUMBER(FIND(" – ",$AQ1141)),LEFT($AQ1141,FIND(" – ",$AQ1141)-1),$AQ1141),ProdTbl,5,0),""),BasketTbl,2,0),"کد ناشناخته"))</f>
        <v/>
      </c>
      <c r="AS1141" s="18">
        <f>IF($AQ1141="","",IFERROR(VLOOKUP(IF(ISNUMBER(FIND(" – ",$AQ1141)),LEFT($AQ1141,FIND(" – ",$AQ1141)-1),$AQ1141),ProdTbl,3,0),"کد ناشناخته"))</f>
        <v/>
      </c>
      <c r="AT1141" s="22" t="n"/>
      <c r="AU1141" s="21" t="n"/>
      <c r="AV1141" s="20" t="n"/>
      <c r="AW1141" s="18">
        <f>IF($AV1141="","",IFERROR(VLOOKUP(IFERROR(VLOOKUP(IF(ISNUMBER(FIND(" – ",$AV1141)),LEFT($AV1141,FIND(" – ",$AV1141)-1),$AV1141),ProdTbl,5,0),""),BasketTbl,2,0),"کد ناشناخته"))</f>
        <v/>
      </c>
      <c r="AX1141" s="18">
        <f>IF($AV1141="","",IFERROR(VLOOKUP(IF(ISNUMBER(FIND(" – ",$AV1141)),LEFT($AV1141,FIND(" – ",$AV1141)-1),$AV1141),ProdTbl,3,0),"کد ناشناخته"))</f>
        <v/>
      </c>
      <c r="AY1141" s="22" t="n"/>
      <c r="AZ1141" s="21" t="n"/>
      <c r="BA1141" s="20" t="n"/>
      <c r="BB1141" s="18">
        <f>IF($BA1141="","",IFERROR(VLOOKUP(IFERROR(VLOOKUP(IF(ISNUMBER(FIND(" – ",$BA1141)),LEFT($BA1141,FIND(" – ",$BA1141)-1),$BA1141),ProdTbl,5,0),""),BasketTbl,2,0),"کد ناشناخته"))</f>
        <v/>
      </c>
      <c r="BC1141" s="18">
        <f>IF($BA1141="","",IFERROR(VLOOKUP(IF(ISNUMBER(FIND(" – ",$BA1141)),LEFT($BA1141,FIND(" – ",$BA1141)-1),$BA1141),ProdTbl,3,0),"کد ناشناخته"))</f>
        <v/>
      </c>
      <c r="BD1141" s="22" t="n"/>
      <c r="BE1141" s="21" t="n"/>
      <c r="BF1141" s="20" t="n"/>
      <c r="BG1141" s="18">
        <f>IF($BF1141="","",IFERROR(VLOOKUP(IFERROR(VLOOKUP(IF(ISNUMBER(FIND(" – ",$BF1141)),LEFT($BF1141,FIND(" – ",$BF1141)-1),$BF1141),ProdTbl,5,0),""),BasketTbl,2,0),"کد ناشناخته"))</f>
        <v/>
      </c>
      <c r="BH1141" s="18">
        <f>IF($BF1141="","",IFERROR(VLOOKUP(IF(ISNUMBER(FIND(" – ",$BF1141)),LEFT($BF1141,FIND(" – ",$BF1141)-1),$BF1141),ProdTbl,3,0),"کد ناشناخته"))</f>
        <v/>
      </c>
      <c r="BI1141" s="22" t="n"/>
      <c r="BJ1141" s="21" t="n"/>
      <c r="BK1141" s="20" t="n"/>
      <c r="BL1141" s="18">
        <f>IF($BK1141="","",IFERROR(VLOOKUP(IFERROR(VLOOKUP(IF(ISNUMBER(FIND(" – ",$BK1141)),LEFT($BK1141,FIND(" – ",$BK1141)-1),$BK1141),ProdTbl,5,0),""),BasketTbl,2,0),"کد ناشناخته"))</f>
        <v/>
      </c>
      <c r="BM1141" s="18">
        <f>IF($BK1141="","",IFERROR(VLOOKUP(IF(ISNUMBER(FIND(" – ",$BK1141)),LEFT($BK1141,FIND(" – ",$BK1141)-1),$BK1141),ProdTbl,3,0),"کد ناشناخته"))</f>
        <v/>
      </c>
      <c r="BN1141" s="22" t="n"/>
      <c r="BO1141" s="21" t="n"/>
      <c r="BP1141" s="20" t="n"/>
      <c r="BQ1141" s="18">
        <f>IF($BP1141="","",IFERROR(VLOOKUP(IFERROR(VLOOKUP(IF(ISNUMBER(FIND(" – ",$BP1141)),LEFT($BP1141,FIND(" – ",$BP1141)-1),$BP1141),ProdTbl,5,0),""),BasketTbl,2,0),"کد ناشناخته"))</f>
        <v/>
      </c>
      <c r="BR1141" s="18">
        <f>IF($BP1141="","",IFERROR(VLOOKUP(IF(ISNUMBER(FIND(" – ",$BP1141)),LEFT($BP1141,FIND(" – ",$BP1141)-1),$BP1141),ProdTbl,3,0),"کد ناشناخته"))</f>
        <v/>
      </c>
      <c r="BS1141" s="22" t="n"/>
      <c r="BT1141" s="21" t="n"/>
      <c r="BU1141" s="20" t="n"/>
      <c r="BV1141" s="18">
        <f>IF($BU1141="","",IFERROR(VLOOKUP(IFERROR(VLOOKUP(IF(ISNUMBER(FIND(" – ",$BU1141)),LEFT($BU1141,FIND(" – ",$BU1141)-1),$BU1141),ProdTbl,5,0),""),BasketTbl,2,0),"کد ناشناخته"))</f>
        <v/>
      </c>
      <c r="BW1141" s="18">
        <f>IF($BU1141="","",IFERROR(VLOOKUP(IF(ISNUMBER(FIND(" – ",$BU1141)),LEFT($BU1141,FIND(" – ",$BU1141)-1),$BU1141),ProdTbl,3,0),"کد ناشناخته"))</f>
        <v/>
      </c>
      <c r="BX1141" s="22" t="n"/>
      <c r="BY1141" s="21" t="n"/>
      <c r="BZ1141" s="20" t="n"/>
      <c r="CA1141" s="18">
        <f>IF($BZ1141="","",IFERROR(VLOOKUP(IFERROR(VLOOKUP(IF(ISNUMBER(FIND(" – ",$BZ1141)),LEFT($BZ1141,FIND(" – ",$BZ1141)-1),$BZ1141),ProdTbl,5,0),""),BasketTbl,2,0),"کد ناشناخته"))</f>
        <v/>
      </c>
      <c r="CB1141" s="18">
        <f>IF($BZ1141="","",IFERROR(VLOOKUP(IF(ISNUMBER(FIND(" – ",$BZ1141)),LEFT($BZ1141,FIND(" – ",$BZ1141)-1),$BZ1141),ProdTbl,3,0),"کد ناشناخته"))</f>
        <v/>
      </c>
      <c r="CC1141" s="22" t="n"/>
      <c r="CD1141" s="21" t="n"/>
      <c r="CE1141" s="20" t="n"/>
      <c r="CF1141" s="18">
        <f>IF($CE1141="","",IFERROR(VLOOKUP(IFERROR(VLOOKUP(IF(ISNUMBER(FIND(" – ",$CE1141)),LEFT($CE1141,FIND(" – ",$CE1141)-1),$CE1141),ProdTbl,5,0),""),BasketTbl,2,0),"کد ناشناخته"))</f>
        <v/>
      </c>
      <c r="CG1141" s="18">
        <f>IF($CE1141="","",IFERROR(VLOOKUP(IF(ISNUMBER(FIND(" – ",$CE1141)),LEFT($CE1141,FIND(" – ",$CE1141)-1),$CE1141),ProdTbl,3,0),"کد ناشناخته"))</f>
        <v/>
      </c>
      <c r="CH1141" s="22" t="n"/>
      <c r="CI1141" s="21" t="n"/>
    </row>
    <row r="1142">
      <c r="A1142" s="18">
        <f>IF($B1142="","",COUNTA($B$10:$B1142))</f>
        <v/>
      </c>
      <c r="B1142" s="19" t="n"/>
      <c r="C1142" s="20" t="n"/>
      <c r="D1142" s="19" t="n"/>
      <c r="E1142" s="18">
        <f>IF($D1142="","",IFERROR(VLOOKUP(IF(ISNUMBER(FIND(" – ",$D1142)),LEFT($D1142,FIND(" – ",$D1142)-1),$D1142),SellerTbl,2,0),"کد ناشناخته"))</f>
        <v/>
      </c>
      <c r="F1142" s="21" t="n"/>
      <c r="G1142" s="21" t="n"/>
      <c r="H1142" s="22" t="n"/>
      <c r="I1142" s="23">
        <f>IF(OR($F1142="",$G1142=""),"",$F1142-$G1142)</f>
        <v/>
      </c>
      <c r="J1142" s="18">
        <f>IF($I1142="","",IF(ABS($I1142)&lt;=0.01*$F1142,"√","×"))</f>
        <v/>
      </c>
      <c r="K1142" s="23">
        <f>IF(COUNT($Q1142,$V1142,$AA1142,$AF1142,$AK1142,$AP1142,$AU1142,$AZ1142,$BE1142,$BJ1142,$BO1142,$BT1142,$BY1142,$CD1142,$CI1142)=0,"",SUM($Q1142,$V1142,$AA1142,$AF1142,$AK1142,$AP1142,$AU1142,$AZ1142,$BE1142,$BJ1142,$BO1142,$BT1142,$BY1142,$CD1142,$CI1142))</f>
        <v/>
      </c>
      <c r="L1142" s="23">
        <f>IF(OR($F1142="",$K1142=""),"",$F1142-$K1142)</f>
        <v/>
      </c>
      <c r="M1142" s="20" t="n"/>
      <c r="N1142" s="18">
        <f>IF($M1142="","",IFERROR(VLOOKUP(IFERROR(VLOOKUP(IF(ISNUMBER(FIND(" – ",$M1142)),LEFT($M1142,FIND(" – ",$M1142)-1),$M1142),ProdTbl,5,0),""),BasketTbl,2,0),"کد ناشناخته"))</f>
        <v/>
      </c>
      <c r="O1142" s="18">
        <f>IF($M1142="","",IFERROR(VLOOKUP(IF(ISNUMBER(FIND(" – ",$M1142)),LEFT($M1142,FIND(" – ",$M1142)-1),$M1142),ProdTbl,3,0),"کد ناشناخته"))</f>
        <v/>
      </c>
      <c r="P1142" s="22" t="n"/>
      <c r="Q1142" s="21" t="n"/>
      <c r="R1142" s="20" t="n"/>
      <c r="S1142" s="18">
        <f>IF($R1142="","",IFERROR(VLOOKUP(IFERROR(VLOOKUP(IF(ISNUMBER(FIND(" – ",$R1142)),LEFT($R1142,FIND(" – ",$R1142)-1),$R1142),ProdTbl,5,0),""),BasketTbl,2,0),"کد ناشناخته"))</f>
        <v/>
      </c>
      <c r="T1142" s="18">
        <f>IF($R1142="","",IFERROR(VLOOKUP(IF(ISNUMBER(FIND(" – ",$R1142)),LEFT($R1142,FIND(" – ",$R1142)-1),$R1142),ProdTbl,3,0),"کد ناشناخته"))</f>
        <v/>
      </c>
      <c r="U1142" s="22" t="n"/>
      <c r="V1142" s="21" t="n"/>
      <c r="W1142" s="20" t="n"/>
      <c r="X1142" s="18">
        <f>IF($W1142="","",IFERROR(VLOOKUP(IFERROR(VLOOKUP(IF(ISNUMBER(FIND(" – ",$W1142)),LEFT($W1142,FIND(" – ",$W1142)-1),$W1142),ProdTbl,5,0),""),BasketTbl,2,0),"کد ناشناخته"))</f>
        <v/>
      </c>
      <c r="Y1142" s="18">
        <f>IF($W1142="","",IFERROR(VLOOKUP(IF(ISNUMBER(FIND(" – ",$W1142)),LEFT($W1142,FIND(" – ",$W1142)-1),$W1142),ProdTbl,3,0),"کد ناشناخته"))</f>
        <v/>
      </c>
      <c r="Z1142" s="22" t="n"/>
      <c r="AA1142" s="21" t="n"/>
      <c r="AB1142" s="20" t="n"/>
      <c r="AC1142" s="18">
        <f>IF($AB1142="","",IFERROR(VLOOKUP(IFERROR(VLOOKUP(IF(ISNUMBER(FIND(" – ",$AB1142)),LEFT($AB1142,FIND(" – ",$AB1142)-1),$AB1142),ProdTbl,5,0),""),BasketTbl,2,0),"کد ناشناخته"))</f>
        <v/>
      </c>
      <c r="AD1142" s="18">
        <f>IF($AB1142="","",IFERROR(VLOOKUP(IF(ISNUMBER(FIND(" – ",$AB1142)),LEFT($AB1142,FIND(" – ",$AB1142)-1),$AB1142),ProdTbl,3,0),"کد ناشناخته"))</f>
        <v/>
      </c>
      <c r="AE1142" s="22" t="n"/>
      <c r="AF1142" s="21" t="n"/>
      <c r="AG1142" s="20" t="n"/>
      <c r="AH1142" s="18">
        <f>IF($AG1142="","",IFERROR(VLOOKUP(IFERROR(VLOOKUP(IF(ISNUMBER(FIND(" – ",$AG1142)),LEFT($AG1142,FIND(" – ",$AG1142)-1),$AG1142),ProdTbl,5,0),""),BasketTbl,2,0),"کد ناشناخته"))</f>
        <v/>
      </c>
      <c r="AI1142" s="18">
        <f>IF($AG1142="","",IFERROR(VLOOKUP(IF(ISNUMBER(FIND(" – ",$AG1142)),LEFT($AG1142,FIND(" – ",$AG1142)-1),$AG1142),ProdTbl,3,0),"کد ناشناخته"))</f>
        <v/>
      </c>
      <c r="AJ1142" s="22" t="n"/>
      <c r="AK1142" s="21" t="n"/>
      <c r="AL1142" s="20" t="n"/>
      <c r="AM1142" s="18">
        <f>IF($AL1142="","",IFERROR(VLOOKUP(IFERROR(VLOOKUP(IF(ISNUMBER(FIND(" – ",$AL1142)),LEFT($AL1142,FIND(" – ",$AL1142)-1),$AL1142),ProdTbl,5,0),""),BasketTbl,2,0),"کد ناشناخته"))</f>
        <v/>
      </c>
      <c r="AN1142" s="18">
        <f>IF($AL1142="","",IFERROR(VLOOKUP(IF(ISNUMBER(FIND(" – ",$AL1142)),LEFT($AL1142,FIND(" – ",$AL1142)-1),$AL1142),ProdTbl,3,0),"کد ناشناخته"))</f>
        <v/>
      </c>
      <c r="AO1142" s="22" t="n"/>
      <c r="AP1142" s="21" t="n"/>
      <c r="AQ1142" s="20" t="n"/>
      <c r="AR1142" s="18">
        <f>IF($AQ1142="","",IFERROR(VLOOKUP(IFERROR(VLOOKUP(IF(ISNUMBER(FIND(" – ",$AQ1142)),LEFT($AQ1142,FIND(" – ",$AQ1142)-1),$AQ1142),ProdTbl,5,0),""),BasketTbl,2,0),"کد ناشناخته"))</f>
        <v/>
      </c>
      <c r="AS1142" s="18">
        <f>IF($AQ1142="","",IFERROR(VLOOKUP(IF(ISNUMBER(FIND(" – ",$AQ1142)),LEFT($AQ1142,FIND(" – ",$AQ1142)-1),$AQ1142),ProdTbl,3,0),"کد ناشناخته"))</f>
        <v/>
      </c>
      <c r="AT1142" s="22" t="n"/>
      <c r="AU1142" s="21" t="n"/>
      <c r="AV1142" s="20" t="n"/>
      <c r="AW1142" s="18">
        <f>IF($AV1142="","",IFERROR(VLOOKUP(IFERROR(VLOOKUP(IF(ISNUMBER(FIND(" – ",$AV1142)),LEFT($AV1142,FIND(" – ",$AV1142)-1),$AV1142),ProdTbl,5,0),""),BasketTbl,2,0),"کد ناشناخته"))</f>
        <v/>
      </c>
      <c r="AX1142" s="18">
        <f>IF($AV1142="","",IFERROR(VLOOKUP(IF(ISNUMBER(FIND(" – ",$AV1142)),LEFT($AV1142,FIND(" – ",$AV1142)-1),$AV1142),ProdTbl,3,0),"کد ناشناخته"))</f>
        <v/>
      </c>
      <c r="AY1142" s="22" t="n"/>
      <c r="AZ1142" s="21" t="n"/>
      <c r="BA1142" s="20" t="n"/>
      <c r="BB1142" s="18">
        <f>IF($BA1142="","",IFERROR(VLOOKUP(IFERROR(VLOOKUP(IF(ISNUMBER(FIND(" – ",$BA1142)),LEFT($BA1142,FIND(" – ",$BA1142)-1),$BA1142),ProdTbl,5,0),""),BasketTbl,2,0),"کد ناشناخته"))</f>
        <v/>
      </c>
      <c r="BC1142" s="18">
        <f>IF($BA1142="","",IFERROR(VLOOKUP(IF(ISNUMBER(FIND(" – ",$BA1142)),LEFT($BA1142,FIND(" – ",$BA1142)-1),$BA1142),ProdTbl,3,0),"کد ناشناخته"))</f>
        <v/>
      </c>
      <c r="BD1142" s="22" t="n"/>
      <c r="BE1142" s="21" t="n"/>
      <c r="BF1142" s="20" t="n"/>
      <c r="BG1142" s="18">
        <f>IF($BF1142="","",IFERROR(VLOOKUP(IFERROR(VLOOKUP(IF(ISNUMBER(FIND(" – ",$BF1142)),LEFT($BF1142,FIND(" – ",$BF1142)-1),$BF1142),ProdTbl,5,0),""),BasketTbl,2,0),"کد ناشناخته"))</f>
        <v/>
      </c>
      <c r="BH1142" s="18">
        <f>IF($BF1142="","",IFERROR(VLOOKUP(IF(ISNUMBER(FIND(" – ",$BF1142)),LEFT($BF1142,FIND(" – ",$BF1142)-1),$BF1142),ProdTbl,3,0),"کد ناشناخته"))</f>
        <v/>
      </c>
      <c r="BI1142" s="22" t="n"/>
      <c r="BJ1142" s="21" t="n"/>
      <c r="BK1142" s="20" t="n"/>
      <c r="BL1142" s="18">
        <f>IF($BK1142="","",IFERROR(VLOOKUP(IFERROR(VLOOKUP(IF(ISNUMBER(FIND(" – ",$BK1142)),LEFT($BK1142,FIND(" – ",$BK1142)-1),$BK1142),ProdTbl,5,0),""),BasketTbl,2,0),"کد ناشناخته"))</f>
        <v/>
      </c>
      <c r="BM1142" s="18">
        <f>IF($BK1142="","",IFERROR(VLOOKUP(IF(ISNUMBER(FIND(" – ",$BK1142)),LEFT($BK1142,FIND(" – ",$BK1142)-1),$BK1142),ProdTbl,3,0),"کد ناشناخته"))</f>
        <v/>
      </c>
      <c r="BN1142" s="22" t="n"/>
      <c r="BO1142" s="21" t="n"/>
      <c r="BP1142" s="20" t="n"/>
      <c r="BQ1142" s="18">
        <f>IF($BP1142="","",IFERROR(VLOOKUP(IFERROR(VLOOKUP(IF(ISNUMBER(FIND(" – ",$BP1142)),LEFT($BP1142,FIND(" – ",$BP1142)-1),$BP1142),ProdTbl,5,0),""),BasketTbl,2,0),"کد ناشناخته"))</f>
        <v/>
      </c>
      <c r="BR1142" s="18">
        <f>IF($BP1142="","",IFERROR(VLOOKUP(IF(ISNUMBER(FIND(" – ",$BP1142)),LEFT($BP1142,FIND(" – ",$BP1142)-1),$BP1142),ProdTbl,3,0),"کد ناشناخته"))</f>
        <v/>
      </c>
      <c r="BS1142" s="22" t="n"/>
      <c r="BT1142" s="21" t="n"/>
      <c r="BU1142" s="20" t="n"/>
      <c r="BV1142" s="18">
        <f>IF($BU1142="","",IFERROR(VLOOKUP(IFERROR(VLOOKUP(IF(ISNUMBER(FIND(" – ",$BU1142)),LEFT($BU1142,FIND(" – ",$BU1142)-1),$BU1142),ProdTbl,5,0),""),BasketTbl,2,0),"کد ناشناخته"))</f>
        <v/>
      </c>
      <c r="BW1142" s="18">
        <f>IF($BU1142="","",IFERROR(VLOOKUP(IF(ISNUMBER(FIND(" – ",$BU1142)),LEFT($BU1142,FIND(" – ",$BU1142)-1),$BU1142),ProdTbl,3,0),"کد ناشناخته"))</f>
        <v/>
      </c>
      <c r="BX1142" s="22" t="n"/>
      <c r="BY1142" s="21" t="n"/>
      <c r="BZ1142" s="20" t="n"/>
      <c r="CA1142" s="18">
        <f>IF($BZ1142="","",IFERROR(VLOOKUP(IFERROR(VLOOKUP(IF(ISNUMBER(FIND(" – ",$BZ1142)),LEFT($BZ1142,FIND(" – ",$BZ1142)-1),$BZ1142),ProdTbl,5,0),""),BasketTbl,2,0),"کد ناشناخته"))</f>
        <v/>
      </c>
      <c r="CB1142" s="18">
        <f>IF($BZ1142="","",IFERROR(VLOOKUP(IF(ISNUMBER(FIND(" – ",$BZ1142)),LEFT($BZ1142,FIND(" – ",$BZ1142)-1),$BZ1142),ProdTbl,3,0),"کد ناشناخته"))</f>
        <v/>
      </c>
      <c r="CC1142" s="22" t="n"/>
      <c r="CD1142" s="21" t="n"/>
      <c r="CE1142" s="20" t="n"/>
      <c r="CF1142" s="18">
        <f>IF($CE1142="","",IFERROR(VLOOKUP(IFERROR(VLOOKUP(IF(ISNUMBER(FIND(" – ",$CE1142)),LEFT($CE1142,FIND(" – ",$CE1142)-1),$CE1142),ProdTbl,5,0),""),BasketTbl,2,0),"کد ناشناخته"))</f>
        <v/>
      </c>
      <c r="CG1142" s="18">
        <f>IF($CE1142="","",IFERROR(VLOOKUP(IF(ISNUMBER(FIND(" – ",$CE1142)),LEFT($CE1142,FIND(" – ",$CE1142)-1),$CE1142),ProdTbl,3,0),"کد ناشناخته"))</f>
        <v/>
      </c>
      <c r="CH1142" s="22" t="n"/>
      <c r="CI1142" s="21" t="n"/>
    </row>
    <row r="1143">
      <c r="A1143" s="18">
        <f>IF($B1143="","",COUNTA($B$10:$B1143))</f>
        <v/>
      </c>
      <c r="B1143" s="19" t="n"/>
      <c r="C1143" s="20" t="n"/>
      <c r="D1143" s="19" t="n"/>
      <c r="E1143" s="18">
        <f>IF($D1143="","",IFERROR(VLOOKUP(IF(ISNUMBER(FIND(" – ",$D1143)),LEFT($D1143,FIND(" – ",$D1143)-1),$D1143),SellerTbl,2,0),"کد ناشناخته"))</f>
        <v/>
      </c>
      <c r="F1143" s="21" t="n"/>
      <c r="G1143" s="21" t="n"/>
      <c r="H1143" s="22" t="n"/>
      <c r="I1143" s="23">
        <f>IF(OR($F1143="",$G1143=""),"",$F1143-$G1143)</f>
        <v/>
      </c>
      <c r="J1143" s="18">
        <f>IF($I1143="","",IF(ABS($I1143)&lt;=0.01*$F1143,"√","×"))</f>
        <v/>
      </c>
      <c r="K1143" s="23">
        <f>IF(COUNT($Q1143,$V1143,$AA1143,$AF1143,$AK1143,$AP1143,$AU1143,$AZ1143,$BE1143,$BJ1143,$BO1143,$BT1143,$BY1143,$CD1143,$CI1143)=0,"",SUM($Q1143,$V1143,$AA1143,$AF1143,$AK1143,$AP1143,$AU1143,$AZ1143,$BE1143,$BJ1143,$BO1143,$BT1143,$BY1143,$CD1143,$CI1143))</f>
        <v/>
      </c>
      <c r="L1143" s="23">
        <f>IF(OR($F1143="",$K1143=""),"",$F1143-$K1143)</f>
        <v/>
      </c>
      <c r="M1143" s="20" t="n"/>
      <c r="N1143" s="18">
        <f>IF($M1143="","",IFERROR(VLOOKUP(IFERROR(VLOOKUP(IF(ISNUMBER(FIND(" – ",$M1143)),LEFT($M1143,FIND(" – ",$M1143)-1),$M1143),ProdTbl,5,0),""),BasketTbl,2,0),"کد ناشناخته"))</f>
        <v/>
      </c>
      <c r="O1143" s="18">
        <f>IF($M1143="","",IFERROR(VLOOKUP(IF(ISNUMBER(FIND(" – ",$M1143)),LEFT($M1143,FIND(" – ",$M1143)-1),$M1143),ProdTbl,3,0),"کد ناشناخته"))</f>
        <v/>
      </c>
      <c r="P1143" s="22" t="n"/>
      <c r="Q1143" s="21" t="n"/>
      <c r="R1143" s="20" t="n"/>
      <c r="S1143" s="18">
        <f>IF($R1143="","",IFERROR(VLOOKUP(IFERROR(VLOOKUP(IF(ISNUMBER(FIND(" – ",$R1143)),LEFT($R1143,FIND(" – ",$R1143)-1),$R1143),ProdTbl,5,0),""),BasketTbl,2,0),"کد ناشناخته"))</f>
        <v/>
      </c>
      <c r="T1143" s="18">
        <f>IF($R1143="","",IFERROR(VLOOKUP(IF(ISNUMBER(FIND(" – ",$R1143)),LEFT($R1143,FIND(" – ",$R1143)-1),$R1143),ProdTbl,3,0),"کد ناشناخته"))</f>
        <v/>
      </c>
      <c r="U1143" s="22" t="n"/>
      <c r="V1143" s="21" t="n"/>
      <c r="W1143" s="20" t="n"/>
      <c r="X1143" s="18">
        <f>IF($W1143="","",IFERROR(VLOOKUP(IFERROR(VLOOKUP(IF(ISNUMBER(FIND(" – ",$W1143)),LEFT($W1143,FIND(" – ",$W1143)-1),$W1143),ProdTbl,5,0),""),BasketTbl,2,0),"کد ناشناخته"))</f>
        <v/>
      </c>
      <c r="Y1143" s="18">
        <f>IF($W1143="","",IFERROR(VLOOKUP(IF(ISNUMBER(FIND(" – ",$W1143)),LEFT($W1143,FIND(" – ",$W1143)-1),$W1143),ProdTbl,3,0),"کد ناشناخته"))</f>
        <v/>
      </c>
      <c r="Z1143" s="22" t="n"/>
      <c r="AA1143" s="21" t="n"/>
      <c r="AB1143" s="20" t="n"/>
      <c r="AC1143" s="18">
        <f>IF($AB1143="","",IFERROR(VLOOKUP(IFERROR(VLOOKUP(IF(ISNUMBER(FIND(" – ",$AB1143)),LEFT($AB1143,FIND(" – ",$AB1143)-1),$AB1143),ProdTbl,5,0),""),BasketTbl,2,0),"کد ناشناخته"))</f>
        <v/>
      </c>
      <c r="AD1143" s="18">
        <f>IF($AB1143="","",IFERROR(VLOOKUP(IF(ISNUMBER(FIND(" – ",$AB1143)),LEFT($AB1143,FIND(" – ",$AB1143)-1),$AB1143),ProdTbl,3,0),"کد ناشناخته"))</f>
        <v/>
      </c>
      <c r="AE1143" s="22" t="n"/>
      <c r="AF1143" s="21" t="n"/>
      <c r="AG1143" s="20" t="n"/>
      <c r="AH1143" s="18">
        <f>IF($AG1143="","",IFERROR(VLOOKUP(IFERROR(VLOOKUP(IF(ISNUMBER(FIND(" – ",$AG1143)),LEFT($AG1143,FIND(" – ",$AG1143)-1),$AG1143),ProdTbl,5,0),""),BasketTbl,2,0),"کد ناشناخته"))</f>
        <v/>
      </c>
      <c r="AI1143" s="18">
        <f>IF($AG1143="","",IFERROR(VLOOKUP(IF(ISNUMBER(FIND(" – ",$AG1143)),LEFT($AG1143,FIND(" – ",$AG1143)-1),$AG1143),ProdTbl,3,0),"کد ناشناخته"))</f>
        <v/>
      </c>
      <c r="AJ1143" s="22" t="n"/>
      <c r="AK1143" s="21" t="n"/>
      <c r="AL1143" s="20" t="n"/>
      <c r="AM1143" s="18">
        <f>IF($AL1143="","",IFERROR(VLOOKUP(IFERROR(VLOOKUP(IF(ISNUMBER(FIND(" – ",$AL1143)),LEFT($AL1143,FIND(" – ",$AL1143)-1),$AL1143),ProdTbl,5,0),""),BasketTbl,2,0),"کد ناشناخته"))</f>
        <v/>
      </c>
      <c r="AN1143" s="18">
        <f>IF($AL1143="","",IFERROR(VLOOKUP(IF(ISNUMBER(FIND(" – ",$AL1143)),LEFT($AL1143,FIND(" – ",$AL1143)-1),$AL1143),ProdTbl,3,0),"کد ناشناخته"))</f>
        <v/>
      </c>
      <c r="AO1143" s="22" t="n"/>
      <c r="AP1143" s="21" t="n"/>
      <c r="AQ1143" s="20" t="n"/>
      <c r="AR1143" s="18">
        <f>IF($AQ1143="","",IFERROR(VLOOKUP(IFERROR(VLOOKUP(IF(ISNUMBER(FIND(" – ",$AQ1143)),LEFT($AQ1143,FIND(" – ",$AQ1143)-1),$AQ1143),ProdTbl,5,0),""),BasketTbl,2,0),"کد ناشناخته"))</f>
        <v/>
      </c>
      <c r="AS1143" s="18">
        <f>IF($AQ1143="","",IFERROR(VLOOKUP(IF(ISNUMBER(FIND(" – ",$AQ1143)),LEFT($AQ1143,FIND(" – ",$AQ1143)-1),$AQ1143),ProdTbl,3,0),"کد ناشناخته"))</f>
        <v/>
      </c>
      <c r="AT1143" s="22" t="n"/>
      <c r="AU1143" s="21" t="n"/>
      <c r="AV1143" s="20" t="n"/>
      <c r="AW1143" s="18">
        <f>IF($AV1143="","",IFERROR(VLOOKUP(IFERROR(VLOOKUP(IF(ISNUMBER(FIND(" – ",$AV1143)),LEFT($AV1143,FIND(" – ",$AV1143)-1),$AV1143),ProdTbl,5,0),""),BasketTbl,2,0),"کد ناشناخته"))</f>
        <v/>
      </c>
      <c r="AX1143" s="18">
        <f>IF($AV1143="","",IFERROR(VLOOKUP(IF(ISNUMBER(FIND(" – ",$AV1143)),LEFT($AV1143,FIND(" – ",$AV1143)-1),$AV1143),ProdTbl,3,0),"کد ناشناخته"))</f>
        <v/>
      </c>
      <c r="AY1143" s="22" t="n"/>
      <c r="AZ1143" s="21" t="n"/>
      <c r="BA1143" s="20" t="n"/>
      <c r="BB1143" s="18">
        <f>IF($BA1143="","",IFERROR(VLOOKUP(IFERROR(VLOOKUP(IF(ISNUMBER(FIND(" – ",$BA1143)),LEFT($BA1143,FIND(" – ",$BA1143)-1),$BA1143),ProdTbl,5,0),""),BasketTbl,2,0),"کد ناشناخته"))</f>
        <v/>
      </c>
      <c r="BC1143" s="18">
        <f>IF($BA1143="","",IFERROR(VLOOKUP(IF(ISNUMBER(FIND(" – ",$BA1143)),LEFT($BA1143,FIND(" – ",$BA1143)-1),$BA1143),ProdTbl,3,0),"کد ناشناخته"))</f>
        <v/>
      </c>
      <c r="BD1143" s="22" t="n"/>
      <c r="BE1143" s="21" t="n"/>
      <c r="BF1143" s="20" t="n"/>
      <c r="BG1143" s="18">
        <f>IF($BF1143="","",IFERROR(VLOOKUP(IFERROR(VLOOKUP(IF(ISNUMBER(FIND(" – ",$BF1143)),LEFT($BF1143,FIND(" – ",$BF1143)-1),$BF1143),ProdTbl,5,0),""),BasketTbl,2,0),"کد ناشناخته"))</f>
        <v/>
      </c>
      <c r="BH1143" s="18">
        <f>IF($BF1143="","",IFERROR(VLOOKUP(IF(ISNUMBER(FIND(" – ",$BF1143)),LEFT($BF1143,FIND(" – ",$BF1143)-1),$BF1143),ProdTbl,3,0),"کد ناشناخته"))</f>
        <v/>
      </c>
      <c r="BI1143" s="22" t="n"/>
      <c r="BJ1143" s="21" t="n"/>
      <c r="BK1143" s="20" t="n"/>
      <c r="BL1143" s="18">
        <f>IF($BK1143="","",IFERROR(VLOOKUP(IFERROR(VLOOKUP(IF(ISNUMBER(FIND(" – ",$BK1143)),LEFT($BK1143,FIND(" – ",$BK1143)-1),$BK1143),ProdTbl,5,0),""),BasketTbl,2,0),"کد ناشناخته"))</f>
        <v/>
      </c>
      <c r="BM1143" s="18">
        <f>IF($BK1143="","",IFERROR(VLOOKUP(IF(ISNUMBER(FIND(" – ",$BK1143)),LEFT($BK1143,FIND(" – ",$BK1143)-1),$BK1143),ProdTbl,3,0),"کد ناشناخته"))</f>
        <v/>
      </c>
      <c r="BN1143" s="22" t="n"/>
      <c r="BO1143" s="21" t="n"/>
      <c r="BP1143" s="20" t="n"/>
      <c r="BQ1143" s="18">
        <f>IF($BP1143="","",IFERROR(VLOOKUP(IFERROR(VLOOKUP(IF(ISNUMBER(FIND(" – ",$BP1143)),LEFT($BP1143,FIND(" – ",$BP1143)-1),$BP1143),ProdTbl,5,0),""),BasketTbl,2,0),"کد ناشناخته"))</f>
        <v/>
      </c>
      <c r="BR1143" s="18">
        <f>IF($BP1143="","",IFERROR(VLOOKUP(IF(ISNUMBER(FIND(" – ",$BP1143)),LEFT($BP1143,FIND(" – ",$BP1143)-1),$BP1143),ProdTbl,3,0),"کد ناشناخته"))</f>
        <v/>
      </c>
      <c r="BS1143" s="22" t="n"/>
      <c r="BT1143" s="21" t="n"/>
      <c r="BU1143" s="20" t="n"/>
      <c r="BV1143" s="18">
        <f>IF($BU1143="","",IFERROR(VLOOKUP(IFERROR(VLOOKUP(IF(ISNUMBER(FIND(" – ",$BU1143)),LEFT($BU1143,FIND(" – ",$BU1143)-1),$BU1143),ProdTbl,5,0),""),BasketTbl,2,0),"کد ناشناخته"))</f>
        <v/>
      </c>
      <c r="BW1143" s="18">
        <f>IF($BU1143="","",IFERROR(VLOOKUP(IF(ISNUMBER(FIND(" – ",$BU1143)),LEFT($BU1143,FIND(" – ",$BU1143)-1),$BU1143),ProdTbl,3,0),"کد ناشناخته"))</f>
        <v/>
      </c>
      <c r="BX1143" s="22" t="n"/>
      <c r="BY1143" s="21" t="n"/>
      <c r="BZ1143" s="20" t="n"/>
      <c r="CA1143" s="18">
        <f>IF($BZ1143="","",IFERROR(VLOOKUP(IFERROR(VLOOKUP(IF(ISNUMBER(FIND(" – ",$BZ1143)),LEFT($BZ1143,FIND(" – ",$BZ1143)-1),$BZ1143),ProdTbl,5,0),""),BasketTbl,2,0),"کد ناشناخته"))</f>
        <v/>
      </c>
      <c r="CB1143" s="18">
        <f>IF($BZ1143="","",IFERROR(VLOOKUP(IF(ISNUMBER(FIND(" – ",$BZ1143)),LEFT($BZ1143,FIND(" – ",$BZ1143)-1),$BZ1143),ProdTbl,3,0),"کد ناشناخته"))</f>
        <v/>
      </c>
      <c r="CC1143" s="22" t="n"/>
      <c r="CD1143" s="21" t="n"/>
      <c r="CE1143" s="20" t="n"/>
      <c r="CF1143" s="18">
        <f>IF($CE1143="","",IFERROR(VLOOKUP(IFERROR(VLOOKUP(IF(ISNUMBER(FIND(" – ",$CE1143)),LEFT($CE1143,FIND(" – ",$CE1143)-1),$CE1143),ProdTbl,5,0),""),BasketTbl,2,0),"کد ناشناخته"))</f>
        <v/>
      </c>
      <c r="CG1143" s="18">
        <f>IF($CE1143="","",IFERROR(VLOOKUP(IF(ISNUMBER(FIND(" – ",$CE1143)),LEFT($CE1143,FIND(" – ",$CE1143)-1),$CE1143),ProdTbl,3,0),"کد ناشناخته"))</f>
        <v/>
      </c>
      <c r="CH1143" s="22" t="n"/>
      <c r="CI1143" s="21" t="n"/>
    </row>
    <row r="1144">
      <c r="A1144" s="18">
        <f>IF($B1144="","",COUNTA($B$10:$B1144))</f>
        <v/>
      </c>
      <c r="B1144" s="19" t="n"/>
      <c r="C1144" s="20" t="n"/>
      <c r="D1144" s="19" t="n"/>
      <c r="E1144" s="18">
        <f>IF($D1144="","",IFERROR(VLOOKUP(IF(ISNUMBER(FIND(" – ",$D1144)),LEFT($D1144,FIND(" – ",$D1144)-1),$D1144),SellerTbl,2,0),"کد ناشناخته"))</f>
        <v/>
      </c>
      <c r="F1144" s="21" t="n"/>
      <c r="G1144" s="21" t="n"/>
      <c r="H1144" s="22" t="n"/>
      <c r="I1144" s="23">
        <f>IF(OR($F1144="",$G1144=""),"",$F1144-$G1144)</f>
        <v/>
      </c>
      <c r="J1144" s="18">
        <f>IF($I1144="","",IF(ABS($I1144)&lt;=0.01*$F1144,"√","×"))</f>
        <v/>
      </c>
      <c r="K1144" s="23">
        <f>IF(COUNT($Q1144,$V1144,$AA1144,$AF1144,$AK1144,$AP1144,$AU1144,$AZ1144,$BE1144,$BJ1144,$BO1144,$BT1144,$BY1144,$CD1144,$CI1144)=0,"",SUM($Q1144,$V1144,$AA1144,$AF1144,$AK1144,$AP1144,$AU1144,$AZ1144,$BE1144,$BJ1144,$BO1144,$BT1144,$BY1144,$CD1144,$CI1144))</f>
        <v/>
      </c>
      <c r="L1144" s="23">
        <f>IF(OR($F1144="",$K1144=""),"",$F1144-$K1144)</f>
        <v/>
      </c>
      <c r="M1144" s="20" t="n"/>
      <c r="N1144" s="18">
        <f>IF($M1144="","",IFERROR(VLOOKUP(IFERROR(VLOOKUP(IF(ISNUMBER(FIND(" – ",$M1144)),LEFT($M1144,FIND(" – ",$M1144)-1),$M1144),ProdTbl,5,0),""),BasketTbl,2,0),"کد ناشناخته"))</f>
        <v/>
      </c>
      <c r="O1144" s="18">
        <f>IF($M1144="","",IFERROR(VLOOKUP(IF(ISNUMBER(FIND(" – ",$M1144)),LEFT($M1144,FIND(" – ",$M1144)-1),$M1144),ProdTbl,3,0),"کد ناشناخته"))</f>
        <v/>
      </c>
      <c r="P1144" s="22" t="n"/>
      <c r="Q1144" s="21" t="n"/>
      <c r="R1144" s="20" t="n"/>
      <c r="S1144" s="18">
        <f>IF($R1144="","",IFERROR(VLOOKUP(IFERROR(VLOOKUP(IF(ISNUMBER(FIND(" – ",$R1144)),LEFT($R1144,FIND(" – ",$R1144)-1),$R1144),ProdTbl,5,0),""),BasketTbl,2,0),"کد ناشناخته"))</f>
        <v/>
      </c>
      <c r="T1144" s="18">
        <f>IF($R1144="","",IFERROR(VLOOKUP(IF(ISNUMBER(FIND(" – ",$R1144)),LEFT($R1144,FIND(" – ",$R1144)-1),$R1144),ProdTbl,3,0),"کد ناشناخته"))</f>
        <v/>
      </c>
      <c r="U1144" s="22" t="n"/>
      <c r="V1144" s="21" t="n"/>
      <c r="W1144" s="20" t="n"/>
      <c r="X1144" s="18">
        <f>IF($W1144="","",IFERROR(VLOOKUP(IFERROR(VLOOKUP(IF(ISNUMBER(FIND(" – ",$W1144)),LEFT($W1144,FIND(" – ",$W1144)-1),$W1144),ProdTbl,5,0),""),BasketTbl,2,0),"کد ناشناخته"))</f>
        <v/>
      </c>
      <c r="Y1144" s="18">
        <f>IF($W1144="","",IFERROR(VLOOKUP(IF(ISNUMBER(FIND(" – ",$W1144)),LEFT($W1144,FIND(" – ",$W1144)-1),$W1144),ProdTbl,3,0),"کد ناشناخته"))</f>
        <v/>
      </c>
      <c r="Z1144" s="22" t="n"/>
      <c r="AA1144" s="21" t="n"/>
      <c r="AB1144" s="20" t="n"/>
      <c r="AC1144" s="18">
        <f>IF($AB1144="","",IFERROR(VLOOKUP(IFERROR(VLOOKUP(IF(ISNUMBER(FIND(" – ",$AB1144)),LEFT($AB1144,FIND(" – ",$AB1144)-1),$AB1144),ProdTbl,5,0),""),BasketTbl,2,0),"کد ناشناخته"))</f>
        <v/>
      </c>
      <c r="AD1144" s="18">
        <f>IF($AB1144="","",IFERROR(VLOOKUP(IF(ISNUMBER(FIND(" – ",$AB1144)),LEFT($AB1144,FIND(" – ",$AB1144)-1),$AB1144),ProdTbl,3,0),"کد ناشناخته"))</f>
        <v/>
      </c>
      <c r="AE1144" s="22" t="n"/>
      <c r="AF1144" s="21" t="n"/>
      <c r="AG1144" s="20" t="n"/>
      <c r="AH1144" s="18">
        <f>IF($AG1144="","",IFERROR(VLOOKUP(IFERROR(VLOOKUP(IF(ISNUMBER(FIND(" – ",$AG1144)),LEFT($AG1144,FIND(" – ",$AG1144)-1),$AG1144),ProdTbl,5,0),""),BasketTbl,2,0),"کد ناشناخته"))</f>
        <v/>
      </c>
      <c r="AI1144" s="18">
        <f>IF($AG1144="","",IFERROR(VLOOKUP(IF(ISNUMBER(FIND(" – ",$AG1144)),LEFT($AG1144,FIND(" – ",$AG1144)-1),$AG1144),ProdTbl,3,0),"کد ناشناخته"))</f>
        <v/>
      </c>
      <c r="AJ1144" s="22" t="n"/>
      <c r="AK1144" s="21" t="n"/>
      <c r="AL1144" s="20" t="n"/>
      <c r="AM1144" s="18">
        <f>IF($AL1144="","",IFERROR(VLOOKUP(IFERROR(VLOOKUP(IF(ISNUMBER(FIND(" – ",$AL1144)),LEFT($AL1144,FIND(" – ",$AL1144)-1),$AL1144),ProdTbl,5,0),""),BasketTbl,2,0),"کد ناشناخته"))</f>
        <v/>
      </c>
      <c r="AN1144" s="18">
        <f>IF($AL1144="","",IFERROR(VLOOKUP(IF(ISNUMBER(FIND(" – ",$AL1144)),LEFT($AL1144,FIND(" – ",$AL1144)-1),$AL1144),ProdTbl,3,0),"کد ناشناخته"))</f>
        <v/>
      </c>
      <c r="AO1144" s="22" t="n"/>
      <c r="AP1144" s="21" t="n"/>
      <c r="AQ1144" s="20" t="n"/>
      <c r="AR1144" s="18">
        <f>IF($AQ1144="","",IFERROR(VLOOKUP(IFERROR(VLOOKUP(IF(ISNUMBER(FIND(" – ",$AQ1144)),LEFT($AQ1144,FIND(" – ",$AQ1144)-1),$AQ1144),ProdTbl,5,0),""),BasketTbl,2,0),"کد ناشناخته"))</f>
        <v/>
      </c>
      <c r="AS1144" s="18">
        <f>IF($AQ1144="","",IFERROR(VLOOKUP(IF(ISNUMBER(FIND(" – ",$AQ1144)),LEFT($AQ1144,FIND(" – ",$AQ1144)-1),$AQ1144),ProdTbl,3,0),"کد ناشناخته"))</f>
        <v/>
      </c>
      <c r="AT1144" s="22" t="n"/>
      <c r="AU1144" s="21" t="n"/>
      <c r="AV1144" s="20" t="n"/>
      <c r="AW1144" s="18">
        <f>IF($AV1144="","",IFERROR(VLOOKUP(IFERROR(VLOOKUP(IF(ISNUMBER(FIND(" – ",$AV1144)),LEFT($AV1144,FIND(" – ",$AV1144)-1),$AV1144),ProdTbl,5,0),""),BasketTbl,2,0),"کد ناشناخته"))</f>
        <v/>
      </c>
      <c r="AX1144" s="18">
        <f>IF($AV1144="","",IFERROR(VLOOKUP(IF(ISNUMBER(FIND(" – ",$AV1144)),LEFT($AV1144,FIND(" – ",$AV1144)-1),$AV1144),ProdTbl,3,0),"کد ناشناخته"))</f>
        <v/>
      </c>
      <c r="AY1144" s="22" t="n"/>
      <c r="AZ1144" s="21" t="n"/>
      <c r="BA1144" s="20" t="n"/>
      <c r="BB1144" s="18">
        <f>IF($BA1144="","",IFERROR(VLOOKUP(IFERROR(VLOOKUP(IF(ISNUMBER(FIND(" – ",$BA1144)),LEFT($BA1144,FIND(" – ",$BA1144)-1),$BA1144),ProdTbl,5,0),""),BasketTbl,2,0),"کد ناشناخته"))</f>
        <v/>
      </c>
      <c r="BC1144" s="18">
        <f>IF($BA1144="","",IFERROR(VLOOKUP(IF(ISNUMBER(FIND(" – ",$BA1144)),LEFT($BA1144,FIND(" – ",$BA1144)-1),$BA1144),ProdTbl,3,0),"کد ناشناخته"))</f>
        <v/>
      </c>
      <c r="BD1144" s="22" t="n"/>
      <c r="BE1144" s="21" t="n"/>
      <c r="BF1144" s="20" t="n"/>
      <c r="BG1144" s="18">
        <f>IF($BF1144="","",IFERROR(VLOOKUP(IFERROR(VLOOKUP(IF(ISNUMBER(FIND(" – ",$BF1144)),LEFT($BF1144,FIND(" – ",$BF1144)-1),$BF1144),ProdTbl,5,0),""),BasketTbl,2,0),"کد ناشناخته"))</f>
        <v/>
      </c>
      <c r="BH1144" s="18">
        <f>IF($BF1144="","",IFERROR(VLOOKUP(IF(ISNUMBER(FIND(" – ",$BF1144)),LEFT($BF1144,FIND(" – ",$BF1144)-1),$BF1144),ProdTbl,3,0),"کد ناشناخته"))</f>
        <v/>
      </c>
      <c r="BI1144" s="22" t="n"/>
      <c r="BJ1144" s="21" t="n"/>
      <c r="BK1144" s="20" t="n"/>
      <c r="BL1144" s="18">
        <f>IF($BK1144="","",IFERROR(VLOOKUP(IFERROR(VLOOKUP(IF(ISNUMBER(FIND(" – ",$BK1144)),LEFT($BK1144,FIND(" – ",$BK1144)-1),$BK1144),ProdTbl,5,0),""),BasketTbl,2,0),"کد ناشناخته"))</f>
        <v/>
      </c>
      <c r="BM1144" s="18">
        <f>IF($BK1144="","",IFERROR(VLOOKUP(IF(ISNUMBER(FIND(" – ",$BK1144)),LEFT($BK1144,FIND(" – ",$BK1144)-1),$BK1144),ProdTbl,3,0),"کد ناشناخته"))</f>
        <v/>
      </c>
      <c r="BN1144" s="22" t="n"/>
      <c r="BO1144" s="21" t="n"/>
      <c r="BP1144" s="20" t="n"/>
      <c r="BQ1144" s="18">
        <f>IF($BP1144="","",IFERROR(VLOOKUP(IFERROR(VLOOKUP(IF(ISNUMBER(FIND(" – ",$BP1144)),LEFT($BP1144,FIND(" – ",$BP1144)-1),$BP1144),ProdTbl,5,0),""),BasketTbl,2,0),"کد ناشناخته"))</f>
        <v/>
      </c>
      <c r="BR1144" s="18">
        <f>IF($BP1144="","",IFERROR(VLOOKUP(IF(ISNUMBER(FIND(" – ",$BP1144)),LEFT($BP1144,FIND(" – ",$BP1144)-1),$BP1144),ProdTbl,3,0),"کد ناشناخته"))</f>
        <v/>
      </c>
      <c r="BS1144" s="22" t="n"/>
      <c r="BT1144" s="21" t="n"/>
      <c r="BU1144" s="20" t="n"/>
      <c r="BV1144" s="18">
        <f>IF($BU1144="","",IFERROR(VLOOKUP(IFERROR(VLOOKUP(IF(ISNUMBER(FIND(" – ",$BU1144)),LEFT($BU1144,FIND(" – ",$BU1144)-1),$BU1144),ProdTbl,5,0),""),BasketTbl,2,0),"کد ناشناخته"))</f>
        <v/>
      </c>
      <c r="BW1144" s="18">
        <f>IF($BU1144="","",IFERROR(VLOOKUP(IF(ISNUMBER(FIND(" – ",$BU1144)),LEFT($BU1144,FIND(" – ",$BU1144)-1),$BU1144),ProdTbl,3,0),"کد ناشناخته"))</f>
        <v/>
      </c>
      <c r="BX1144" s="22" t="n"/>
      <c r="BY1144" s="21" t="n"/>
      <c r="BZ1144" s="20" t="n"/>
      <c r="CA1144" s="18">
        <f>IF($BZ1144="","",IFERROR(VLOOKUP(IFERROR(VLOOKUP(IF(ISNUMBER(FIND(" – ",$BZ1144)),LEFT($BZ1144,FIND(" – ",$BZ1144)-1),$BZ1144),ProdTbl,5,0),""),BasketTbl,2,0),"کد ناشناخته"))</f>
        <v/>
      </c>
      <c r="CB1144" s="18">
        <f>IF($BZ1144="","",IFERROR(VLOOKUP(IF(ISNUMBER(FIND(" – ",$BZ1144)),LEFT($BZ1144,FIND(" – ",$BZ1144)-1),$BZ1144),ProdTbl,3,0),"کد ناشناخته"))</f>
        <v/>
      </c>
      <c r="CC1144" s="22" t="n"/>
      <c r="CD1144" s="21" t="n"/>
      <c r="CE1144" s="20" t="n"/>
      <c r="CF1144" s="18">
        <f>IF($CE1144="","",IFERROR(VLOOKUP(IFERROR(VLOOKUP(IF(ISNUMBER(FIND(" – ",$CE1144)),LEFT($CE1144,FIND(" – ",$CE1144)-1),$CE1144),ProdTbl,5,0),""),BasketTbl,2,0),"کد ناشناخته"))</f>
        <v/>
      </c>
      <c r="CG1144" s="18">
        <f>IF($CE1144="","",IFERROR(VLOOKUP(IF(ISNUMBER(FIND(" – ",$CE1144)),LEFT($CE1144,FIND(" – ",$CE1144)-1),$CE1144),ProdTbl,3,0),"کد ناشناخته"))</f>
        <v/>
      </c>
      <c r="CH1144" s="22" t="n"/>
      <c r="CI1144" s="21" t="n"/>
    </row>
    <row r="1145">
      <c r="A1145" s="18">
        <f>IF($B1145="","",COUNTA($B$10:$B1145))</f>
        <v/>
      </c>
      <c r="B1145" s="19" t="n"/>
      <c r="C1145" s="20" t="n"/>
      <c r="D1145" s="19" t="n"/>
      <c r="E1145" s="18">
        <f>IF($D1145="","",IFERROR(VLOOKUP(IF(ISNUMBER(FIND(" – ",$D1145)),LEFT($D1145,FIND(" – ",$D1145)-1),$D1145),SellerTbl,2,0),"کد ناشناخته"))</f>
        <v/>
      </c>
      <c r="F1145" s="21" t="n"/>
      <c r="G1145" s="21" t="n"/>
      <c r="H1145" s="22" t="n"/>
      <c r="I1145" s="23">
        <f>IF(OR($F1145="",$G1145=""),"",$F1145-$G1145)</f>
        <v/>
      </c>
      <c r="J1145" s="18">
        <f>IF($I1145="","",IF(ABS($I1145)&lt;=0.01*$F1145,"√","×"))</f>
        <v/>
      </c>
      <c r="K1145" s="23">
        <f>IF(COUNT($Q1145,$V1145,$AA1145,$AF1145,$AK1145,$AP1145,$AU1145,$AZ1145,$BE1145,$BJ1145,$BO1145,$BT1145,$BY1145,$CD1145,$CI1145)=0,"",SUM($Q1145,$V1145,$AA1145,$AF1145,$AK1145,$AP1145,$AU1145,$AZ1145,$BE1145,$BJ1145,$BO1145,$BT1145,$BY1145,$CD1145,$CI1145))</f>
        <v/>
      </c>
      <c r="L1145" s="23">
        <f>IF(OR($F1145="",$K1145=""),"",$F1145-$K1145)</f>
        <v/>
      </c>
      <c r="M1145" s="20" t="n"/>
      <c r="N1145" s="18">
        <f>IF($M1145="","",IFERROR(VLOOKUP(IFERROR(VLOOKUP(IF(ISNUMBER(FIND(" – ",$M1145)),LEFT($M1145,FIND(" – ",$M1145)-1),$M1145),ProdTbl,5,0),""),BasketTbl,2,0),"کد ناشناخته"))</f>
        <v/>
      </c>
      <c r="O1145" s="18">
        <f>IF($M1145="","",IFERROR(VLOOKUP(IF(ISNUMBER(FIND(" – ",$M1145)),LEFT($M1145,FIND(" – ",$M1145)-1),$M1145),ProdTbl,3,0),"کد ناشناخته"))</f>
        <v/>
      </c>
      <c r="P1145" s="22" t="n"/>
      <c r="Q1145" s="21" t="n"/>
      <c r="R1145" s="20" t="n"/>
      <c r="S1145" s="18">
        <f>IF($R1145="","",IFERROR(VLOOKUP(IFERROR(VLOOKUP(IF(ISNUMBER(FIND(" – ",$R1145)),LEFT($R1145,FIND(" – ",$R1145)-1),$R1145),ProdTbl,5,0),""),BasketTbl,2,0),"کد ناشناخته"))</f>
        <v/>
      </c>
      <c r="T1145" s="18">
        <f>IF($R1145="","",IFERROR(VLOOKUP(IF(ISNUMBER(FIND(" – ",$R1145)),LEFT($R1145,FIND(" – ",$R1145)-1),$R1145),ProdTbl,3,0),"کد ناشناخته"))</f>
        <v/>
      </c>
      <c r="U1145" s="22" t="n"/>
      <c r="V1145" s="21" t="n"/>
      <c r="W1145" s="20" t="n"/>
      <c r="X1145" s="18">
        <f>IF($W1145="","",IFERROR(VLOOKUP(IFERROR(VLOOKUP(IF(ISNUMBER(FIND(" – ",$W1145)),LEFT($W1145,FIND(" – ",$W1145)-1),$W1145),ProdTbl,5,0),""),BasketTbl,2,0),"کد ناشناخته"))</f>
        <v/>
      </c>
      <c r="Y1145" s="18">
        <f>IF($W1145="","",IFERROR(VLOOKUP(IF(ISNUMBER(FIND(" – ",$W1145)),LEFT($W1145,FIND(" – ",$W1145)-1),$W1145),ProdTbl,3,0),"کد ناشناخته"))</f>
        <v/>
      </c>
      <c r="Z1145" s="22" t="n"/>
      <c r="AA1145" s="21" t="n"/>
      <c r="AB1145" s="20" t="n"/>
      <c r="AC1145" s="18">
        <f>IF($AB1145="","",IFERROR(VLOOKUP(IFERROR(VLOOKUP(IF(ISNUMBER(FIND(" – ",$AB1145)),LEFT($AB1145,FIND(" – ",$AB1145)-1),$AB1145),ProdTbl,5,0),""),BasketTbl,2,0),"کد ناشناخته"))</f>
        <v/>
      </c>
      <c r="AD1145" s="18">
        <f>IF($AB1145="","",IFERROR(VLOOKUP(IF(ISNUMBER(FIND(" – ",$AB1145)),LEFT($AB1145,FIND(" – ",$AB1145)-1),$AB1145),ProdTbl,3,0),"کد ناشناخته"))</f>
        <v/>
      </c>
      <c r="AE1145" s="22" t="n"/>
      <c r="AF1145" s="21" t="n"/>
      <c r="AG1145" s="20" t="n"/>
      <c r="AH1145" s="18">
        <f>IF($AG1145="","",IFERROR(VLOOKUP(IFERROR(VLOOKUP(IF(ISNUMBER(FIND(" – ",$AG1145)),LEFT($AG1145,FIND(" – ",$AG1145)-1),$AG1145),ProdTbl,5,0),""),BasketTbl,2,0),"کد ناشناخته"))</f>
        <v/>
      </c>
      <c r="AI1145" s="18">
        <f>IF($AG1145="","",IFERROR(VLOOKUP(IF(ISNUMBER(FIND(" – ",$AG1145)),LEFT($AG1145,FIND(" – ",$AG1145)-1),$AG1145),ProdTbl,3,0),"کد ناشناخته"))</f>
        <v/>
      </c>
      <c r="AJ1145" s="22" t="n"/>
      <c r="AK1145" s="21" t="n"/>
      <c r="AL1145" s="20" t="n"/>
      <c r="AM1145" s="18">
        <f>IF($AL1145="","",IFERROR(VLOOKUP(IFERROR(VLOOKUP(IF(ISNUMBER(FIND(" – ",$AL1145)),LEFT($AL1145,FIND(" – ",$AL1145)-1),$AL1145),ProdTbl,5,0),""),BasketTbl,2,0),"کد ناشناخته"))</f>
        <v/>
      </c>
      <c r="AN1145" s="18">
        <f>IF($AL1145="","",IFERROR(VLOOKUP(IF(ISNUMBER(FIND(" – ",$AL1145)),LEFT($AL1145,FIND(" – ",$AL1145)-1),$AL1145),ProdTbl,3,0),"کد ناشناخته"))</f>
        <v/>
      </c>
      <c r="AO1145" s="22" t="n"/>
      <c r="AP1145" s="21" t="n"/>
      <c r="AQ1145" s="20" t="n"/>
      <c r="AR1145" s="18">
        <f>IF($AQ1145="","",IFERROR(VLOOKUP(IFERROR(VLOOKUP(IF(ISNUMBER(FIND(" – ",$AQ1145)),LEFT($AQ1145,FIND(" – ",$AQ1145)-1),$AQ1145),ProdTbl,5,0),""),BasketTbl,2,0),"کد ناشناخته"))</f>
        <v/>
      </c>
      <c r="AS1145" s="18">
        <f>IF($AQ1145="","",IFERROR(VLOOKUP(IF(ISNUMBER(FIND(" – ",$AQ1145)),LEFT($AQ1145,FIND(" – ",$AQ1145)-1),$AQ1145),ProdTbl,3,0),"کد ناشناخته"))</f>
        <v/>
      </c>
      <c r="AT1145" s="22" t="n"/>
      <c r="AU1145" s="21" t="n"/>
      <c r="AV1145" s="20" t="n"/>
      <c r="AW1145" s="18">
        <f>IF($AV1145="","",IFERROR(VLOOKUP(IFERROR(VLOOKUP(IF(ISNUMBER(FIND(" – ",$AV1145)),LEFT($AV1145,FIND(" – ",$AV1145)-1),$AV1145),ProdTbl,5,0),""),BasketTbl,2,0),"کد ناشناخته"))</f>
        <v/>
      </c>
      <c r="AX1145" s="18">
        <f>IF($AV1145="","",IFERROR(VLOOKUP(IF(ISNUMBER(FIND(" – ",$AV1145)),LEFT($AV1145,FIND(" – ",$AV1145)-1),$AV1145),ProdTbl,3,0),"کد ناشناخته"))</f>
        <v/>
      </c>
      <c r="AY1145" s="22" t="n"/>
      <c r="AZ1145" s="21" t="n"/>
      <c r="BA1145" s="20" t="n"/>
      <c r="BB1145" s="18">
        <f>IF($BA1145="","",IFERROR(VLOOKUP(IFERROR(VLOOKUP(IF(ISNUMBER(FIND(" – ",$BA1145)),LEFT($BA1145,FIND(" – ",$BA1145)-1),$BA1145),ProdTbl,5,0),""),BasketTbl,2,0),"کد ناشناخته"))</f>
        <v/>
      </c>
      <c r="BC1145" s="18">
        <f>IF($BA1145="","",IFERROR(VLOOKUP(IF(ISNUMBER(FIND(" – ",$BA1145)),LEFT($BA1145,FIND(" – ",$BA1145)-1),$BA1145),ProdTbl,3,0),"کد ناشناخته"))</f>
        <v/>
      </c>
      <c r="BD1145" s="22" t="n"/>
      <c r="BE1145" s="21" t="n"/>
      <c r="BF1145" s="20" t="n"/>
      <c r="BG1145" s="18">
        <f>IF($BF1145="","",IFERROR(VLOOKUP(IFERROR(VLOOKUP(IF(ISNUMBER(FIND(" – ",$BF1145)),LEFT($BF1145,FIND(" – ",$BF1145)-1),$BF1145),ProdTbl,5,0),""),BasketTbl,2,0),"کد ناشناخته"))</f>
        <v/>
      </c>
      <c r="BH1145" s="18">
        <f>IF($BF1145="","",IFERROR(VLOOKUP(IF(ISNUMBER(FIND(" – ",$BF1145)),LEFT($BF1145,FIND(" – ",$BF1145)-1),$BF1145),ProdTbl,3,0),"کد ناشناخته"))</f>
        <v/>
      </c>
      <c r="BI1145" s="22" t="n"/>
      <c r="BJ1145" s="21" t="n"/>
      <c r="BK1145" s="20" t="n"/>
      <c r="BL1145" s="18">
        <f>IF($BK1145="","",IFERROR(VLOOKUP(IFERROR(VLOOKUP(IF(ISNUMBER(FIND(" – ",$BK1145)),LEFT($BK1145,FIND(" – ",$BK1145)-1),$BK1145),ProdTbl,5,0),""),BasketTbl,2,0),"کد ناشناخته"))</f>
        <v/>
      </c>
      <c r="BM1145" s="18">
        <f>IF($BK1145="","",IFERROR(VLOOKUP(IF(ISNUMBER(FIND(" – ",$BK1145)),LEFT($BK1145,FIND(" – ",$BK1145)-1),$BK1145),ProdTbl,3,0),"کد ناشناخته"))</f>
        <v/>
      </c>
      <c r="BN1145" s="22" t="n"/>
      <c r="BO1145" s="21" t="n"/>
      <c r="BP1145" s="20" t="n"/>
      <c r="BQ1145" s="18">
        <f>IF($BP1145="","",IFERROR(VLOOKUP(IFERROR(VLOOKUP(IF(ISNUMBER(FIND(" – ",$BP1145)),LEFT($BP1145,FIND(" – ",$BP1145)-1),$BP1145),ProdTbl,5,0),""),BasketTbl,2,0),"کد ناشناخته"))</f>
        <v/>
      </c>
      <c r="BR1145" s="18">
        <f>IF($BP1145="","",IFERROR(VLOOKUP(IF(ISNUMBER(FIND(" – ",$BP1145)),LEFT($BP1145,FIND(" – ",$BP1145)-1),$BP1145),ProdTbl,3,0),"کد ناشناخته"))</f>
        <v/>
      </c>
      <c r="BS1145" s="22" t="n"/>
      <c r="BT1145" s="21" t="n"/>
      <c r="BU1145" s="20" t="n"/>
      <c r="BV1145" s="18">
        <f>IF($BU1145="","",IFERROR(VLOOKUP(IFERROR(VLOOKUP(IF(ISNUMBER(FIND(" – ",$BU1145)),LEFT($BU1145,FIND(" – ",$BU1145)-1),$BU1145),ProdTbl,5,0),""),BasketTbl,2,0),"کد ناشناخته"))</f>
        <v/>
      </c>
      <c r="BW1145" s="18">
        <f>IF($BU1145="","",IFERROR(VLOOKUP(IF(ISNUMBER(FIND(" – ",$BU1145)),LEFT($BU1145,FIND(" – ",$BU1145)-1),$BU1145),ProdTbl,3,0),"کد ناشناخته"))</f>
        <v/>
      </c>
      <c r="BX1145" s="22" t="n"/>
      <c r="BY1145" s="21" t="n"/>
      <c r="BZ1145" s="20" t="n"/>
      <c r="CA1145" s="18">
        <f>IF($BZ1145="","",IFERROR(VLOOKUP(IFERROR(VLOOKUP(IF(ISNUMBER(FIND(" – ",$BZ1145)),LEFT($BZ1145,FIND(" – ",$BZ1145)-1),$BZ1145),ProdTbl,5,0),""),BasketTbl,2,0),"کد ناشناخته"))</f>
        <v/>
      </c>
      <c r="CB1145" s="18">
        <f>IF($BZ1145="","",IFERROR(VLOOKUP(IF(ISNUMBER(FIND(" – ",$BZ1145)),LEFT($BZ1145,FIND(" – ",$BZ1145)-1),$BZ1145),ProdTbl,3,0),"کد ناشناخته"))</f>
        <v/>
      </c>
      <c r="CC1145" s="22" t="n"/>
      <c r="CD1145" s="21" t="n"/>
      <c r="CE1145" s="20" t="n"/>
      <c r="CF1145" s="18">
        <f>IF($CE1145="","",IFERROR(VLOOKUP(IFERROR(VLOOKUP(IF(ISNUMBER(FIND(" – ",$CE1145)),LEFT($CE1145,FIND(" – ",$CE1145)-1),$CE1145),ProdTbl,5,0),""),BasketTbl,2,0),"کد ناشناخته"))</f>
        <v/>
      </c>
      <c r="CG1145" s="18">
        <f>IF($CE1145="","",IFERROR(VLOOKUP(IF(ISNUMBER(FIND(" – ",$CE1145)),LEFT($CE1145,FIND(" – ",$CE1145)-1),$CE1145),ProdTbl,3,0),"کد ناشناخته"))</f>
        <v/>
      </c>
      <c r="CH1145" s="22" t="n"/>
      <c r="CI1145" s="21" t="n"/>
    </row>
    <row r="1146">
      <c r="A1146" s="18">
        <f>IF($B1146="","",COUNTA($B$10:$B1146))</f>
        <v/>
      </c>
      <c r="B1146" s="19" t="n"/>
      <c r="C1146" s="20" t="n"/>
      <c r="D1146" s="19" t="n"/>
      <c r="E1146" s="18">
        <f>IF($D1146="","",IFERROR(VLOOKUP(IF(ISNUMBER(FIND(" – ",$D1146)),LEFT($D1146,FIND(" – ",$D1146)-1),$D1146),SellerTbl,2,0),"کد ناشناخته"))</f>
        <v/>
      </c>
      <c r="F1146" s="21" t="n"/>
      <c r="G1146" s="21" t="n"/>
      <c r="H1146" s="22" t="n"/>
      <c r="I1146" s="23">
        <f>IF(OR($F1146="",$G1146=""),"",$F1146-$G1146)</f>
        <v/>
      </c>
      <c r="J1146" s="18">
        <f>IF($I1146="","",IF(ABS($I1146)&lt;=0.01*$F1146,"√","×"))</f>
        <v/>
      </c>
      <c r="K1146" s="23">
        <f>IF(COUNT($Q1146,$V1146,$AA1146,$AF1146,$AK1146,$AP1146,$AU1146,$AZ1146,$BE1146,$BJ1146,$BO1146,$BT1146,$BY1146,$CD1146,$CI1146)=0,"",SUM($Q1146,$V1146,$AA1146,$AF1146,$AK1146,$AP1146,$AU1146,$AZ1146,$BE1146,$BJ1146,$BO1146,$BT1146,$BY1146,$CD1146,$CI1146))</f>
        <v/>
      </c>
      <c r="L1146" s="23">
        <f>IF(OR($F1146="",$K1146=""),"",$F1146-$K1146)</f>
        <v/>
      </c>
      <c r="M1146" s="20" t="n"/>
      <c r="N1146" s="18">
        <f>IF($M1146="","",IFERROR(VLOOKUP(IFERROR(VLOOKUP(IF(ISNUMBER(FIND(" – ",$M1146)),LEFT($M1146,FIND(" – ",$M1146)-1),$M1146),ProdTbl,5,0),""),BasketTbl,2,0),"کد ناشناخته"))</f>
        <v/>
      </c>
      <c r="O1146" s="18">
        <f>IF($M1146="","",IFERROR(VLOOKUP(IF(ISNUMBER(FIND(" – ",$M1146)),LEFT($M1146,FIND(" – ",$M1146)-1),$M1146),ProdTbl,3,0),"کد ناشناخته"))</f>
        <v/>
      </c>
      <c r="P1146" s="22" t="n"/>
      <c r="Q1146" s="21" t="n"/>
      <c r="R1146" s="20" t="n"/>
      <c r="S1146" s="18">
        <f>IF($R1146="","",IFERROR(VLOOKUP(IFERROR(VLOOKUP(IF(ISNUMBER(FIND(" – ",$R1146)),LEFT($R1146,FIND(" – ",$R1146)-1),$R1146),ProdTbl,5,0),""),BasketTbl,2,0),"کد ناشناخته"))</f>
        <v/>
      </c>
      <c r="T1146" s="18">
        <f>IF($R1146="","",IFERROR(VLOOKUP(IF(ISNUMBER(FIND(" – ",$R1146)),LEFT($R1146,FIND(" – ",$R1146)-1),$R1146),ProdTbl,3,0),"کد ناشناخته"))</f>
        <v/>
      </c>
      <c r="U1146" s="22" t="n"/>
      <c r="V1146" s="21" t="n"/>
      <c r="W1146" s="20" t="n"/>
      <c r="X1146" s="18">
        <f>IF($W1146="","",IFERROR(VLOOKUP(IFERROR(VLOOKUP(IF(ISNUMBER(FIND(" – ",$W1146)),LEFT($W1146,FIND(" – ",$W1146)-1),$W1146),ProdTbl,5,0),""),BasketTbl,2,0),"کد ناشناخته"))</f>
        <v/>
      </c>
      <c r="Y1146" s="18">
        <f>IF($W1146="","",IFERROR(VLOOKUP(IF(ISNUMBER(FIND(" – ",$W1146)),LEFT($W1146,FIND(" – ",$W1146)-1),$W1146),ProdTbl,3,0),"کد ناشناخته"))</f>
        <v/>
      </c>
      <c r="Z1146" s="22" t="n"/>
      <c r="AA1146" s="21" t="n"/>
      <c r="AB1146" s="20" t="n"/>
      <c r="AC1146" s="18">
        <f>IF($AB1146="","",IFERROR(VLOOKUP(IFERROR(VLOOKUP(IF(ISNUMBER(FIND(" – ",$AB1146)),LEFT($AB1146,FIND(" – ",$AB1146)-1),$AB1146),ProdTbl,5,0),""),BasketTbl,2,0),"کد ناشناخته"))</f>
        <v/>
      </c>
      <c r="AD1146" s="18">
        <f>IF($AB1146="","",IFERROR(VLOOKUP(IF(ISNUMBER(FIND(" – ",$AB1146)),LEFT($AB1146,FIND(" – ",$AB1146)-1),$AB1146),ProdTbl,3,0),"کد ناشناخته"))</f>
        <v/>
      </c>
      <c r="AE1146" s="22" t="n"/>
      <c r="AF1146" s="21" t="n"/>
      <c r="AG1146" s="20" t="n"/>
      <c r="AH1146" s="18">
        <f>IF($AG1146="","",IFERROR(VLOOKUP(IFERROR(VLOOKUP(IF(ISNUMBER(FIND(" – ",$AG1146)),LEFT($AG1146,FIND(" – ",$AG1146)-1),$AG1146),ProdTbl,5,0),""),BasketTbl,2,0),"کد ناشناخته"))</f>
        <v/>
      </c>
      <c r="AI1146" s="18">
        <f>IF($AG1146="","",IFERROR(VLOOKUP(IF(ISNUMBER(FIND(" – ",$AG1146)),LEFT($AG1146,FIND(" – ",$AG1146)-1),$AG1146),ProdTbl,3,0),"کد ناشناخته"))</f>
        <v/>
      </c>
      <c r="AJ1146" s="22" t="n"/>
      <c r="AK1146" s="21" t="n"/>
      <c r="AL1146" s="20" t="n"/>
      <c r="AM1146" s="18">
        <f>IF($AL1146="","",IFERROR(VLOOKUP(IFERROR(VLOOKUP(IF(ISNUMBER(FIND(" – ",$AL1146)),LEFT($AL1146,FIND(" – ",$AL1146)-1),$AL1146),ProdTbl,5,0),""),BasketTbl,2,0),"کد ناشناخته"))</f>
        <v/>
      </c>
      <c r="AN1146" s="18">
        <f>IF($AL1146="","",IFERROR(VLOOKUP(IF(ISNUMBER(FIND(" – ",$AL1146)),LEFT($AL1146,FIND(" – ",$AL1146)-1),$AL1146),ProdTbl,3,0),"کد ناشناخته"))</f>
        <v/>
      </c>
      <c r="AO1146" s="22" t="n"/>
      <c r="AP1146" s="21" t="n"/>
      <c r="AQ1146" s="20" t="n"/>
      <c r="AR1146" s="18">
        <f>IF($AQ1146="","",IFERROR(VLOOKUP(IFERROR(VLOOKUP(IF(ISNUMBER(FIND(" – ",$AQ1146)),LEFT($AQ1146,FIND(" – ",$AQ1146)-1),$AQ1146),ProdTbl,5,0),""),BasketTbl,2,0),"کد ناشناخته"))</f>
        <v/>
      </c>
      <c r="AS1146" s="18">
        <f>IF($AQ1146="","",IFERROR(VLOOKUP(IF(ISNUMBER(FIND(" – ",$AQ1146)),LEFT($AQ1146,FIND(" – ",$AQ1146)-1),$AQ1146),ProdTbl,3,0),"کد ناشناخته"))</f>
        <v/>
      </c>
      <c r="AT1146" s="22" t="n"/>
      <c r="AU1146" s="21" t="n"/>
      <c r="AV1146" s="20" t="n"/>
      <c r="AW1146" s="18">
        <f>IF($AV1146="","",IFERROR(VLOOKUP(IFERROR(VLOOKUP(IF(ISNUMBER(FIND(" – ",$AV1146)),LEFT($AV1146,FIND(" – ",$AV1146)-1),$AV1146),ProdTbl,5,0),""),BasketTbl,2,0),"کد ناشناخته"))</f>
        <v/>
      </c>
      <c r="AX1146" s="18">
        <f>IF($AV1146="","",IFERROR(VLOOKUP(IF(ISNUMBER(FIND(" – ",$AV1146)),LEFT($AV1146,FIND(" – ",$AV1146)-1),$AV1146),ProdTbl,3,0),"کد ناشناخته"))</f>
        <v/>
      </c>
      <c r="AY1146" s="22" t="n"/>
      <c r="AZ1146" s="21" t="n"/>
      <c r="BA1146" s="20" t="n"/>
      <c r="BB1146" s="18">
        <f>IF($BA1146="","",IFERROR(VLOOKUP(IFERROR(VLOOKUP(IF(ISNUMBER(FIND(" – ",$BA1146)),LEFT($BA1146,FIND(" – ",$BA1146)-1),$BA1146),ProdTbl,5,0),""),BasketTbl,2,0),"کد ناشناخته"))</f>
        <v/>
      </c>
      <c r="BC1146" s="18">
        <f>IF($BA1146="","",IFERROR(VLOOKUP(IF(ISNUMBER(FIND(" – ",$BA1146)),LEFT($BA1146,FIND(" – ",$BA1146)-1),$BA1146),ProdTbl,3,0),"کد ناشناخته"))</f>
        <v/>
      </c>
      <c r="BD1146" s="22" t="n"/>
      <c r="BE1146" s="21" t="n"/>
      <c r="BF1146" s="20" t="n"/>
      <c r="BG1146" s="18">
        <f>IF($BF1146="","",IFERROR(VLOOKUP(IFERROR(VLOOKUP(IF(ISNUMBER(FIND(" – ",$BF1146)),LEFT($BF1146,FIND(" – ",$BF1146)-1),$BF1146),ProdTbl,5,0),""),BasketTbl,2,0),"کد ناشناخته"))</f>
        <v/>
      </c>
      <c r="BH1146" s="18">
        <f>IF($BF1146="","",IFERROR(VLOOKUP(IF(ISNUMBER(FIND(" – ",$BF1146)),LEFT($BF1146,FIND(" – ",$BF1146)-1),$BF1146),ProdTbl,3,0),"کد ناشناخته"))</f>
        <v/>
      </c>
      <c r="BI1146" s="22" t="n"/>
      <c r="BJ1146" s="21" t="n"/>
      <c r="BK1146" s="20" t="n"/>
      <c r="BL1146" s="18">
        <f>IF($BK1146="","",IFERROR(VLOOKUP(IFERROR(VLOOKUP(IF(ISNUMBER(FIND(" – ",$BK1146)),LEFT($BK1146,FIND(" – ",$BK1146)-1),$BK1146),ProdTbl,5,0),""),BasketTbl,2,0),"کد ناشناخته"))</f>
        <v/>
      </c>
      <c r="BM1146" s="18">
        <f>IF($BK1146="","",IFERROR(VLOOKUP(IF(ISNUMBER(FIND(" – ",$BK1146)),LEFT($BK1146,FIND(" – ",$BK1146)-1),$BK1146),ProdTbl,3,0),"کد ناشناخته"))</f>
        <v/>
      </c>
      <c r="BN1146" s="22" t="n"/>
      <c r="BO1146" s="21" t="n"/>
      <c r="BP1146" s="20" t="n"/>
      <c r="BQ1146" s="18">
        <f>IF($BP1146="","",IFERROR(VLOOKUP(IFERROR(VLOOKUP(IF(ISNUMBER(FIND(" – ",$BP1146)),LEFT($BP1146,FIND(" – ",$BP1146)-1),$BP1146),ProdTbl,5,0),""),BasketTbl,2,0),"کد ناشناخته"))</f>
        <v/>
      </c>
      <c r="BR1146" s="18">
        <f>IF($BP1146="","",IFERROR(VLOOKUP(IF(ISNUMBER(FIND(" – ",$BP1146)),LEFT($BP1146,FIND(" – ",$BP1146)-1),$BP1146),ProdTbl,3,0),"کد ناشناخته"))</f>
        <v/>
      </c>
      <c r="BS1146" s="22" t="n"/>
      <c r="BT1146" s="21" t="n"/>
      <c r="BU1146" s="20" t="n"/>
      <c r="BV1146" s="18">
        <f>IF($BU1146="","",IFERROR(VLOOKUP(IFERROR(VLOOKUP(IF(ISNUMBER(FIND(" – ",$BU1146)),LEFT($BU1146,FIND(" – ",$BU1146)-1),$BU1146),ProdTbl,5,0),""),BasketTbl,2,0),"کد ناشناخته"))</f>
        <v/>
      </c>
      <c r="BW1146" s="18">
        <f>IF($BU1146="","",IFERROR(VLOOKUP(IF(ISNUMBER(FIND(" – ",$BU1146)),LEFT($BU1146,FIND(" – ",$BU1146)-1),$BU1146),ProdTbl,3,0),"کد ناشناخته"))</f>
        <v/>
      </c>
      <c r="BX1146" s="22" t="n"/>
      <c r="BY1146" s="21" t="n"/>
      <c r="BZ1146" s="20" t="n"/>
      <c r="CA1146" s="18">
        <f>IF($BZ1146="","",IFERROR(VLOOKUP(IFERROR(VLOOKUP(IF(ISNUMBER(FIND(" – ",$BZ1146)),LEFT($BZ1146,FIND(" – ",$BZ1146)-1),$BZ1146),ProdTbl,5,0),""),BasketTbl,2,0),"کد ناشناخته"))</f>
        <v/>
      </c>
      <c r="CB1146" s="18">
        <f>IF($BZ1146="","",IFERROR(VLOOKUP(IF(ISNUMBER(FIND(" – ",$BZ1146)),LEFT($BZ1146,FIND(" – ",$BZ1146)-1),$BZ1146),ProdTbl,3,0),"کد ناشناخته"))</f>
        <v/>
      </c>
      <c r="CC1146" s="22" t="n"/>
      <c r="CD1146" s="21" t="n"/>
      <c r="CE1146" s="20" t="n"/>
      <c r="CF1146" s="18">
        <f>IF($CE1146="","",IFERROR(VLOOKUP(IFERROR(VLOOKUP(IF(ISNUMBER(FIND(" – ",$CE1146)),LEFT($CE1146,FIND(" – ",$CE1146)-1),$CE1146),ProdTbl,5,0),""),BasketTbl,2,0),"کد ناشناخته"))</f>
        <v/>
      </c>
      <c r="CG1146" s="18">
        <f>IF($CE1146="","",IFERROR(VLOOKUP(IF(ISNUMBER(FIND(" – ",$CE1146)),LEFT($CE1146,FIND(" – ",$CE1146)-1),$CE1146),ProdTbl,3,0),"کد ناشناخته"))</f>
        <v/>
      </c>
      <c r="CH1146" s="22" t="n"/>
      <c r="CI1146" s="21" t="n"/>
    </row>
    <row r="1147">
      <c r="A1147" s="18">
        <f>IF($B1147="","",COUNTA($B$10:$B1147))</f>
        <v/>
      </c>
      <c r="B1147" s="19" t="n"/>
      <c r="C1147" s="20" t="n"/>
      <c r="D1147" s="19" t="n"/>
      <c r="E1147" s="18">
        <f>IF($D1147="","",IFERROR(VLOOKUP(IF(ISNUMBER(FIND(" – ",$D1147)),LEFT($D1147,FIND(" – ",$D1147)-1),$D1147),SellerTbl,2,0),"کد ناشناخته"))</f>
        <v/>
      </c>
      <c r="F1147" s="21" t="n"/>
      <c r="G1147" s="21" t="n"/>
      <c r="H1147" s="22" t="n"/>
      <c r="I1147" s="23">
        <f>IF(OR($F1147="",$G1147=""),"",$F1147-$G1147)</f>
        <v/>
      </c>
      <c r="J1147" s="18">
        <f>IF($I1147="","",IF(ABS($I1147)&lt;=0.01*$F1147,"√","×"))</f>
        <v/>
      </c>
      <c r="K1147" s="23">
        <f>IF(COUNT($Q1147,$V1147,$AA1147,$AF1147,$AK1147,$AP1147,$AU1147,$AZ1147,$BE1147,$BJ1147,$BO1147,$BT1147,$BY1147,$CD1147,$CI1147)=0,"",SUM($Q1147,$V1147,$AA1147,$AF1147,$AK1147,$AP1147,$AU1147,$AZ1147,$BE1147,$BJ1147,$BO1147,$BT1147,$BY1147,$CD1147,$CI1147))</f>
        <v/>
      </c>
      <c r="L1147" s="23">
        <f>IF(OR($F1147="",$K1147=""),"",$F1147-$K1147)</f>
        <v/>
      </c>
      <c r="M1147" s="20" t="n"/>
      <c r="N1147" s="18">
        <f>IF($M1147="","",IFERROR(VLOOKUP(IFERROR(VLOOKUP(IF(ISNUMBER(FIND(" – ",$M1147)),LEFT($M1147,FIND(" – ",$M1147)-1),$M1147),ProdTbl,5,0),""),BasketTbl,2,0),"کد ناشناخته"))</f>
        <v/>
      </c>
      <c r="O1147" s="18">
        <f>IF($M1147="","",IFERROR(VLOOKUP(IF(ISNUMBER(FIND(" – ",$M1147)),LEFT($M1147,FIND(" – ",$M1147)-1),$M1147),ProdTbl,3,0),"کد ناشناخته"))</f>
        <v/>
      </c>
      <c r="P1147" s="22" t="n"/>
      <c r="Q1147" s="21" t="n"/>
      <c r="R1147" s="20" t="n"/>
      <c r="S1147" s="18">
        <f>IF($R1147="","",IFERROR(VLOOKUP(IFERROR(VLOOKUP(IF(ISNUMBER(FIND(" – ",$R1147)),LEFT($R1147,FIND(" – ",$R1147)-1),$R1147),ProdTbl,5,0),""),BasketTbl,2,0),"کد ناشناخته"))</f>
        <v/>
      </c>
      <c r="T1147" s="18">
        <f>IF($R1147="","",IFERROR(VLOOKUP(IF(ISNUMBER(FIND(" – ",$R1147)),LEFT($R1147,FIND(" – ",$R1147)-1),$R1147),ProdTbl,3,0),"کد ناشناخته"))</f>
        <v/>
      </c>
      <c r="U1147" s="22" t="n"/>
      <c r="V1147" s="21" t="n"/>
      <c r="W1147" s="20" t="n"/>
      <c r="X1147" s="18">
        <f>IF($W1147="","",IFERROR(VLOOKUP(IFERROR(VLOOKUP(IF(ISNUMBER(FIND(" – ",$W1147)),LEFT($W1147,FIND(" – ",$W1147)-1),$W1147),ProdTbl,5,0),""),BasketTbl,2,0),"کد ناشناخته"))</f>
        <v/>
      </c>
      <c r="Y1147" s="18">
        <f>IF($W1147="","",IFERROR(VLOOKUP(IF(ISNUMBER(FIND(" – ",$W1147)),LEFT($W1147,FIND(" – ",$W1147)-1),$W1147),ProdTbl,3,0),"کد ناشناخته"))</f>
        <v/>
      </c>
      <c r="Z1147" s="22" t="n"/>
      <c r="AA1147" s="21" t="n"/>
      <c r="AB1147" s="20" t="n"/>
      <c r="AC1147" s="18">
        <f>IF($AB1147="","",IFERROR(VLOOKUP(IFERROR(VLOOKUP(IF(ISNUMBER(FIND(" – ",$AB1147)),LEFT($AB1147,FIND(" – ",$AB1147)-1),$AB1147),ProdTbl,5,0),""),BasketTbl,2,0),"کد ناشناخته"))</f>
        <v/>
      </c>
      <c r="AD1147" s="18">
        <f>IF($AB1147="","",IFERROR(VLOOKUP(IF(ISNUMBER(FIND(" – ",$AB1147)),LEFT($AB1147,FIND(" – ",$AB1147)-1),$AB1147),ProdTbl,3,0),"کد ناشناخته"))</f>
        <v/>
      </c>
      <c r="AE1147" s="22" t="n"/>
      <c r="AF1147" s="21" t="n"/>
      <c r="AG1147" s="20" t="n"/>
      <c r="AH1147" s="18">
        <f>IF($AG1147="","",IFERROR(VLOOKUP(IFERROR(VLOOKUP(IF(ISNUMBER(FIND(" – ",$AG1147)),LEFT($AG1147,FIND(" – ",$AG1147)-1),$AG1147),ProdTbl,5,0),""),BasketTbl,2,0),"کد ناشناخته"))</f>
        <v/>
      </c>
      <c r="AI1147" s="18">
        <f>IF($AG1147="","",IFERROR(VLOOKUP(IF(ISNUMBER(FIND(" – ",$AG1147)),LEFT($AG1147,FIND(" – ",$AG1147)-1),$AG1147),ProdTbl,3,0),"کد ناشناخته"))</f>
        <v/>
      </c>
      <c r="AJ1147" s="22" t="n"/>
      <c r="AK1147" s="21" t="n"/>
      <c r="AL1147" s="20" t="n"/>
      <c r="AM1147" s="18">
        <f>IF($AL1147="","",IFERROR(VLOOKUP(IFERROR(VLOOKUP(IF(ISNUMBER(FIND(" – ",$AL1147)),LEFT($AL1147,FIND(" – ",$AL1147)-1),$AL1147),ProdTbl,5,0),""),BasketTbl,2,0),"کد ناشناخته"))</f>
        <v/>
      </c>
      <c r="AN1147" s="18">
        <f>IF($AL1147="","",IFERROR(VLOOKUP(IF(ISNUMBER(FIND(" – ",$AL1147)),LEFT($AL1147,FIND(" – ",$AL1147)-1),$AL1147),ProdTbl,3,0),"کد ناشناخته"))</f>
        <v/>
      </c>
      <c r="AO1147" s="22" t="n"/>
      <c r="AP1147" s="21" t="n"/>
      <c r="AQ1147" s="20" t="n"/>
      <c r="AR1147" s="18">
        <f>IF($AQ1147="","",IFERROR(VLOOKUP(IFERROR(VLOOKUP(IF(ISNUMBER(FIND(" – ",$AQ1147)),LEFT($AQ1147,FIND(" – ",$AQ1147)-1),$AQ1147),ProdTbl,5,0),""),BasketTbl,2,0),"کد ناشناخته"))</f>
        <v/>
      </c>
      <c r="AS1147" s="18">
        <f>IF($AQ1147="","",IFERROR(VLOOKUP(IF(ISNUMBER(FIND(" – ",$AQ1147)),LEFT($AQ1147,FIND(" – ",$AQ1147)-1),$AQ1147),ProdTbl,3,0),"کد ناشناخته"))</f>
        <v/>
      </c>
      <c r="AT1147" s="22" t="n"/>
      <c r="AU1147" s="21" t="n"/>
      <c r="AV1147" s="20" t="n"/>
      <c r="AW1147" s="18">
        <f>IF($AV1147="","",IFERROR(VLOOKUP(IFERROR(VLOOKUP(IF(ISNUMBER(FIND(" – ",$AV1147)),LEFT($AV1147,FIND(" – ",$AV1147)-1),$AV1147),ProdTbl,5,0),""),BasketTbl,2,0),"کد ناشناخته"))</f>
        <v/>
      </c>
      <c r="AX1147" s="18">
        <f>IF($AV1147="","",IFERROR(VLOOKUP(IF(ISNUMBER(FIND(" – ",$AV1147)),LEFT($AV1147,FIND(" – ",$AV1147)-1),$AV1147),ProdTbl,3,0),"کد ناشناخته"))</f>
        <v/>
      </c>
      <c r="AY1147" s="22" t="n"/>
      <c r="AZ1147" s="21" t="n"/>
      <c r="BA1147" s="20" t="n"/>
      <c r="BB1147" s="18">
        <f>IF($BA1147="","",IFERROR(VLOOKUP(IFERROR(VLOOKUP(IF(ISNUMBER(FIND(" – ",$BA1147)),LEFT($BA1147,FIND(" – ",$BA1147)-1),$BA1147),ProdTbl,5,0),""),BasketTbl,2,0),"کد ناشناخته"))</f>
        <v/>
      </c>
      <c r="BC1147" s="18">
        <f>IF($BA1147="","",IFERROR(VLOOKUP(IF(ISNUMBER(FIND(" – ",$BA1147)),LEFT($BA1147,FIND(" – ",$BA1147)-1),$BA1147),ProdTbl,3,0),"کد ناشناخته"))</f>
        <v/>
      </c>
      <c r="BD1147" s="22" t="n"/>
      <c r="BE1147" s="21" t="n"/>
      <c r="BF1147" s="20" t="n"/>
      <c r="BG1147" s="18">
        <f>IF($BF1147="","",IFERROR(VLOOKUP(IFERROR(VLOOKUP(IF(ISNUMBER(FIND(" – ",$BF1147)),LEFT($BF1147,FIND(" – ",$BF1147)-1),$BF1147),ProdTbl,5,0),""),BasketTbl,2,0),"کد ناشناخته"))</f>
        <v/>
      </c>
      <c r="BH1147" s="18">
        <f>IF($BF1147="","",IFERROR(VLOOKUP(IF(ISNUMBER(FIND(" – ",$BF1147)),LEFT($BF1147,FIND(" – ",$BF1147)-1),$BF1147),ProdTbl,3,0),"کد ناشناخته"))</f>
        <v/>
      </c>
      <c r="BI1147" s="22" t="n"/>
      <c r="BJ1147" s="21" t="n"/>
      <c r="BK1147" s="20" t="n"/>
      <c r="BL1147" s="18">
        <f>IF($BK1147="","",IFERROR(VLOOKUP(IFERROR(VLOOKUP(IF(ISNUMBER(FIND(" – ",$BK1147)),LEFT($BK1147,FIND(" – ",$BK1147)-1),$BK1147),ProdTbl,5,0),""),BasketTbl,2,0),"کد ناشناخته"))</f>
        <v/>
      </c>
      <c r="BM1147" s="18">
        <f>IF($BK1147="","",IFERROR(VLOOKUP(IF(ISNUMBER(FIND(" – ",$BK1147)),LEFT($BK1147,FIND(" – ",$BK1147)-1),$BK1147),ProdTbl,3,0),"کد ناشناخته"))</f>
        <v/>
      </c>
      <c r="BN1147" s="22" t="n"/>
      <c r="BO1147" s="21" t="n"/>
      <c r="BP1147" s="20" t="n"/>
      <c r="BQ1147" s="18">
        <f>IF($BP1147="","",IFERROR(VLOOKUP(IFERROR(VLOOKUP(IF(ISNUMBER(FIND(" – ",$BP1147)),LEFT($BP1147,FIND(" – ",$BP1147)-1),$BP1147),ProdTbl,5,0),""),BasketTbl,2,0),"کد ناشناخته"))</f>
        <v/>
      </c>
      <c r="BR1147" s="18">
        <f>IF($BP1147="","",IFERROR(VLOOKUP(IF(ISNUMBER(FIND(" – ",$BP1147)),LEFT($BP1147,FIND(" – ",$BP1147)-1),$BP1147),ProdTbl,3,0),"کد ناشناخته"))</f>
        <v/>
      </c>
      <c r="BS1147" s="22" t="n"/>
      <c r="BT1147" s="21" t="n"/>
      <c r="BU1147" s="20" t="n"/>
      <c r="BV1147" s="18">
        <f>IF($BU1147="","",IFERROR(VLOOKUP(IFERROR(VLOOKUP(IF(ISNUMBER(FIND(" – ",$BU1147)),LEFT($BU1147,FIND(" – ",$BU1147)-1),$BU1147),ProdTbl,5,0),""),BasketTbl,2,0),"کد ناشناخته"))</f>
        <v/>
      </c>
      <c r="BW1147" s="18">
        <f>IF($BU1147="","",IFERROR(VLOOKUP(IF(ISNUMBER(FIND(" – ",$BU1147)),LEFT($BU1147,FIND(" – ",$BU1147)-1),$BU1147),ProdTbl,3,0),"کد ناشناخته"))</f>
        <v/>
      </c>
      <c r="BX1147" s="22" t="n"/>
      <c r="BY1147" s="21" t="n"/>
      <c r="BZ1147" s="20" t="n"/>
      <c r="CA1147" s="18">
        <f>IF($BZ1147="","",IFERROR(VLOOKUP(IFERROR(VLOOKUP(IF(ISNUMBER(FIND(" – ",$BZ1147)),LEFT($BZ1147,FIND(" – ",$BZ1147)-1),$BZ1147),ProdTbl,5,0),""),BasketTbl,2,0),"کد ناشناخته"))</f>
        <v/>
      </c>
      <c r="CB1147" s="18">
        <f>IF($BZ1147="","",IFERROR(VLOOKUP(IF(ISNUMBER(FIND(" – ",$BZ1147)),LEFT($BZ1147,FIND(" – ",$BZ1147)-1),$BZ1147),ProdTbl,3,0),"کد ناشناخته"))</f>
        <v/>
      </c>
      <c r="CC1147" s="22" t="n"/>
      <c r="CD1147" s="21" t="n"/>
      <c r="CE1147" s="20" t="n"/>
      <c r="CF1147" s="18">
        <f>IF($CE1147="","",IFERROR(VLOOKUP(IFERROR(VLOOKUP(IF(ISNUMBER(FIND(" – ",$CE1147)),LEFT($CE1147,FIND(" – ",$CE1147)-1),$CE1147),ProdTbl,5,0),""),BasketTbl,2,0),"کد ناشناخته"))</f>
        <v/>
      </c>
      <c r="CG1147" s="18">
        <f>IF($CE1147="","",IFERROR(VLOOKUP(IF(ISNUMBER(FIND(" – ",$CE1147)),LEFT($CE1147,FIND(" – ",$CE1147)-1),$CE1147),ProdTbl,3,0),"کد ناشناخته"))</f>
        <v/>
      </c>
      <c r="CH1147" s="22" t="n"/>
      <c r="CI1147" s="21" t="n"/>
    </row>
    <row r="1148">
      <c r="A1148" s="18">
        <f>IF($B1148="","",COUNTA($B$10:$B1148))</f>
        <v/>
      </c>
      <c r="B1148" s="19" t="n"/>
      <c r="C1148" s="20" t="n"/>
      <c r="D1148" s="19" t="n"/>
      <c r="E1148" s="18">
        <f>IF($D1148="","",IFERROR(VLOOKUP(IF(ISNUMBER(FIND(" – ",$D1148)),LEFT($D1148,FIND(" – ",$D1148)-1),$D1148),SellerTbl,2,0),"کد ناشناخته"))</f>
        <v/>
      </c>
      <c r="F1148" s="21" t="n"/>
      <c r="G1148" s="21" t="n"/>
      <c r="H1148" s="22" t="n"/>
      <c r="I1148" s="23">
        <f>IF(OR($F1148="",$G1148=""),"",$F1148-$G1148)</f>
        <v/>
      </c>
      <c r="J1148" s="18">
        <f>IF($I1148="","",IF(ABS($I1148)&lt;=0.01*$F1148,"√","×"))</f>
        <v/>
      </c>
      <c r="K1148" s="23">
        <f>IF(COUNT($Q1148,$V1148,$AA1148,$AF1148,$AK1148,$AP1148,$AU1148,$AZ1148,$BE1148,$BJ1148,$BO1148,$BT1148,$BY1148,$CD1148,$CI1148)=0,"",SUM($Q1148,$V1148,$AA1148,$AF1148,$AK1148,$AP1148,$AU1148,$AZ1148,$BE1148,$BJ1148,$BO1148,$BT1148,$BY1148,$CD1148,$CI1148))</f>
        <v/>
      </c>
      <c r="L1148" s="23">
        <f>IF(OR($F1148="",$K1148=""),"",$F1148-$K1148)</f>
        <v/>
      </c>
      <c r="M1148" s="20" t="n"/>
      <c r="N1148" s="18">
        <f>IF($M1148="","",IFERROR(VLOOKUP(IFERROR(VLOOKUP(IF(ISNUMBER(FIND(" – ",$M1148)),LEFT($M1148,FIND(" – ",$M1148)-1),$M1148),ProdTbl,5,0),""),BasketTbl,2,0),"کد ناشناخته"))</f>
        <v/>
      </c>
      <c r="O1148" s="18">
        <f>IF($M1148="","",IFERROR(VLOOKUP(IF(ISNUMBER(FIND(" – ",$M1148)),LEFT($M1148,FIND(" – ",$M1148)-1),$M1148),ProdTbl,3,0),"کد ناشناخته"))</f>
        <v/>
      </c>
      <c r="P1148" s="22" t="n"/>
      <c r="Q1148" s="21" t="n"/>
      <c r="R1148" s="20" t="n"/>
      <c r="S1148" s="18">
        <f>IF($R1148="","",IFERROR(VLOOKUP(IFERROR(VLOOKUP(IF(ISNUMBER(FIND(" – ",$R1148)),LEFT($R1148,FIND(" – ",$R1148)-1),$R1148),ProdTbl,5,0),""),BasketTbl,2,0),"کد ناشناخته"))</f>
        <v/>
      </c>
      <c r="T1148" s="18">
        <f>IF($R1148="","",IFERROR(VLOOKUP(IF(ISNUMBER(FIND(" – ",$R1148)),LEFT($R1148,FIND(" – ",$R1148)-1),$R1148),ProdTbl,3,0),"کد ناشناخته"))</f>
        <v/>
      </c>
      <c r="U1148" s="22" t="n"/>
      <c r="V1148" s="21" t="n"/>
      <c r="W1148" s="20" t="n"/>
      <c r="X1148" s="18">
        <f>IF($W1148="","",IFERROR(VLOOKUP(IFERROR(VLOOKUP(IF(ISNUMBER(FIND(" – ",$W1148)),LEFT($W1148,FIND(" – ",$W1148)-1),$W1148),ProdTbl,5,0),""),BasketTbl,2,0),"کد ناشناخته"))</f>
        <v/>
      </c>
      <c r="Y1148" s="18">
        <f>IF($W1148="","",IFERROR(VLOOKUP(IF(ISNUMBER(FIND(" – ",$W1148)),LEFT($W1148,FIND(" – ",$W1148)-1),$W1148),ProdTbl,3,0),"کد ناشناخته"))</f>
        <v/>
      </c>
      <c r="Z1148" s="22" t="n"/>
      <c r="AA1148" s="21" t="n"/>
      <c r="AB1148" s="20" t="n"/>
      <c r="AC1148" s="18">
        <f>IF($AB1148="","",IFERROR(VLOOKUP(IFERROR(VLOOKUP(IF(ISNUMBER(FIND(" – ",$AB1148)),LEFT($AB1148,FIND(" – ",$AB1148)-1),$AB1148),ProdTbl,5,0),""),BasketTbl,2,0),"کد ناشناخته"))</f>
        <v/>
      </c>
      <c r="AD1148" s="18">
        <f>IF($AB1148="","",IFERROR(VLOOKUP(IF(ISNUMBER(FIND(" – ",$AB1148)),LEFT($AB1148,FIND(" – ",$AB1148)-1),$AB1148),ProdTbl,3,0),"کد ناشناخته"))</f>
        <v/>
      </c>
      <c r="AE1148" s="22" t="n"/>
      <c r="AF1148" s="21" t="n"/>
      <c r="AG1148" s="20" t="n"/>
      <c r="AH1148" s="18">
        <f>IF($AG1148="","",IFERROR(VLOOKUP(IFERROR(VLOOKUP(IF(ISNUMBER(FIND(" – ",$AG1148)),LEFT($AG1148,FIND(" – ",$AG1148)-1),$AG1148),ProdTbl,5,0),""),BasketTbl,2,0),"کد ناشناخته"))</f>
        <v/>
      </c>
      <c r="AI1148" s="18">
        <f>IF($AG1148="","",IFERROR(VLOOKUP(IF(ISNUMBER(FIND(" – ",$AG1148)),LEFT($AG1148,FIND(" – ",$AG1148)-1),$AG1148),ProdTbl,3,0),"کد ناشناخته"))</f>
        <v/>
      </c>
      <c r="AJ1148" s="22" t="n"/>
      <c r="AK1148" s="21" t="n"/>
      <c r="AL1148" s="20" t="n"/>
      <c r="AM1148" s="18">
        <f>IF($AL1148="","",IFERROR(VLOOKUP(IFERROR(VLOOKUP(IF(ISNUMBER(FIND(" – ",$AL1148)),LEFT($AL1148,FIND(" – ",$AL1148)-1),$AL1148),ProdTbl,5,0),""),BasketTbl,2,0),"کد ناشناخته"))</f>
        <v/>
      </c>
      <c r="AN1148" s="18">
        <f>IF($AL1148="","",IFERROR(VLOOKUP(IF(ISNUMBER(FIND(" – ",$AL1148)),LEFT($AL1148,FIND(" – ",$AL1148)-1),$AL1148),ProdTbl,3,0),"کد ناشناخته"))</f>
        <v/>
      </c>
      <c r="AO1148" s="22" t="n"/>
      <c r="AP1148" s="21" t="n"/>
      <c r="AQ1148" s="20" t="n"/>
      <c r="AR1148" s="18">
        <f>IF($AQ1148="","",IFERROR(VLOOKUP(IFERROR(VLOOKUP(IF(ISNUMBER(FIND(" – ",$AQ1148)),LEFT($AQ1148,FIND(" – ",$AQ1148)-1),$AQ1148),ProdTbl,5,0),""),BasketTbl,2,0),"کد ناشناخته"))</f>
        <v/>
      </c>
      <c r="AS1148" s="18">
        <f>IF($AQ1148="","",IFERROR(VLOOKUP(IF(ISNUMBER(FIND(" – ",$AQ1148)),LEFT($AQ1148,FIND(" – ",$AQ1148)-1),$AQ1148),ProdTbl,3,0),"کد ناشناخته"))</f>
        <v/>
      </c>
      <c r="AT1148" s="22" t="n"/>
      <c r="AU1148" s="21" t="n"/>
      <c r="AV1148" s="20" t="n"/>
      <c r="AW1148" s="18">
        <f>IF($AV1148="","",IFERROR(VLOOKUP(IFERROR(VLOOKUP(IF(ISNUMBER(FIND(" – ",$AV1148)),LEFT($AV1148,FIND(" – ",$AV1148)-1),$AV1148),ProdTbl,5,0),""),BasketTbl,2,0),"کد ناشناخته"))</f>
        <v/>
      </c>
      <c r="AX1148" s="18">
        <f>IF($AV1148="","",IFERROR(VLOOKUP(IF(ISNUMBER(FIND(" – ",$AV1148)),LEFT($AV1148,FIND(" – ",$AV1148)-1),$AV1148),ProdTbl,3,0),"کد ناشناخته"))</f>
        <v/>
      </c>
      <c r="AY1148" s="22" t="n"/>
      <c r="AZ1148" s="21" t="n"/>
      <c r="BA1148" s="20" t="n"/>
      <c r="BB1148" s="18">
        <f>IF($BA1148="","",IFERROR(VLOOKUP(IFERROR(VLOOKUP(IF(ISNUMBER(FIND(" – ",$BA1148)),LEFT($BA1148,FIND(" – ",$BA1148)-1),$BA1148),ProdTbl,5,0),""),BasketTbl,2,0),"کد ناشناخته"))</f>
        <v/>
      </c>
      <c r="BC1148" s="18">
        <f>IF($BA1148="","",IFERROR(VLOOKUP(IF(ISNUMBER(FIND(" – ",$BA1148)),LEFT($BA1148,FIND(" – ",$BA1148)-1),$BA1148),ProdTbl,3,0),"کد ناشناخته"))</f>
        <v/>
      </c>
      <c r="BD1148" s="22" t="n"/>
      <c r="BE1148" s="21" t="n"/>
      <c r="BF1148" s="20" t="n"/>
      <c r="BG1148" s="18">
        <f>IF($BF1148="","",IFERROR(VLOOKUP(IFERROR(VLOOKUP(IF(ISNUMBER(FIND(" – ",$BF1148)),LEFT($BF1148,FIND(" – ",$BF1148)-1),$BF1148),ProdTbl,5,0),""),BasketTbl,2,0),"کد ناشناخته"))</f>
        <v/>
      </c>
      <c r="BH1148" s="18">
        <f>IF($BF1148="","",IFERROR(VLOOKUP(IF(ISNUMBER(FIND(" – ",$BF1148)),LEFT($BF1148,FIND(" – ",$BF1148)-1),$BF1148),ProdTbl,3,0),"کد ناشناخته"))</f>
        <v/>
      </c>
      <c r="BI1148" s="22" t="n"/>
      <c r="BJ1148" s="21" t="n"/>
      <c r="BK1148" s="20" t="n"/>
      <c r="BL1148" s="18">
        <f>IF($BK1148="","",IFERROR(VLOOKUP(IFERROR(VLOOKUP(IF(ISNUMBER(FIND(" – ",$BK1148)),LEFT($BK1148,FIND(" – ",$BK1148)-1),$BK1148),ProdTbl,5,0),""),BasketTbl,2,0),"کد ناشناخته"))</f>
        <v/>
      </c>
      <c r="BM1148" s="18">
        <f>IF($BK1148="","",IFERROR(VLOOKUP(IF(ISNUMBER(FIND(" – ",$BK1148)),LEFT($BK1148,FIND(" – ",$BK1148)-1),$BK1148),ProdTbl,3,0),"کد ناشناخته"))</f>
        <v/>
      </c>
      <c r="BN1148" s="22" t="n"/>
      <c r="BO1148" s="21" t="n"/>
      <c r="BP1148" s="20" t="n"/>
      <c r="BQ1148" s="18">
        <f>IF($BP1148="","",IFERROR(VLOOKUP(IFERROR(VLOOKUP(IF(ISNUMBER(FIND(" – ",$BP1148)),LEFT($BP1148,FIND(" – ",$BP1148)-1),$BP1148),ProdTbl,5,0),""),BasketTbl,2,0),"کد ناشناخته"))</f>
        <v/>
      </c>
      <c r="BR1148" s="18">
        <f>IF($BP1148="","",IFERROR(VLOOKUP(IF(ISNUMBER(FIND(" – ",$BP1148)),LEFT($BP1148,FIND(" – ",$BP1148)-1),$BP1148),ProdTbl,3,0),"کد ناشناخته"))</f>
        <v/>
      </c>
      <c r="BS1148" s="22" t="n"/>
      <c r="BT1148" s="21" t="n"/>
      <c r="BU1148" s="20" t="n"/>
      <c r="BV1148" s="18">
        <f>IF($BU1148="","",IFERROR(VLOOKUP(IFERROR(VLOOKUP(IF(ISNUMBER(FIND(" – ",$BU1148)),LEFT($BU1148,FIND(" – ",$BU1148)-1),$BU1148),ProdTbl,5,0),""),BasketTbl,2,0),"کد ناشناخته"))</f>
        <v/>
      </c>
      <c r="BW1148" s="18">
        <f>IF($BU1148="","",IFERROR(VLOOKUP(IF(ISNUMBER(FIND(" – ",$BU1148)),LEFT($BU1148,FIND(" – ",$BU1148)-1),$BU1148),ProdTbl,3,0),"کد ناشناخته"))</f>
        <v/>
      </c>
      <c r="BX1148" s="22" t="n"/>
      <c r="BY1148" s="21" t="n"/>
      <c r="BZ1148" s="20" t="n"/>
      <c r="CA1148" s="18">
        <f>IF($BZ1148="","",IFERROR(VLOOKUP(IFERROR(VLOOKUP(IF(ISNUMBER(FIND(" – ",$BZ1148)),LEFT($BZ1148,FIND(" – ",$BZ1148)-1),$BZ1148),ProdTbl,5,0),""),BasketTbl,2,0),"کد ناشناخته"))</f>
        <v/>
      </c>
      <c r="CB1148" s="18">
        <f>IF($BZ1148="","",IFERROR(VLOOKUP(IF(ISNUMBER(FIND(" – ",$BZ1148)),LEFT($BZ1148,FIND(" – ",$BZ1148)-1),$BZ1148),ProdTbl,3,0),"کد ناشناخته"))</f>
        <v/>
      </c>
      <c r="CC1148" s="22" t="n"/>
      <c r="CD1148" s="21" t="n"/>
      <c r="CE1148" s="20" t="n"/>
      <c r="CF1148" s="18">
        <f>IF($CE1148="","",IFERROR(VLOOKUP(IFERROR(VLOOKUP(IF(ISNUMBER(FIND(" – ",$CE1148)),LEFT($CE1148,FIND(" – ",$CE1148)-1),$CE1148),ProdTbl,5,0),""),BasketTbl,2,0),"کد ناشناخته"))</f>
        <v/>
      </c>
      <c r="CG1148" s="18">
        <f>IF($CE1148="","",IFERROR(VLOOKUP(IF(ISNUMBER(FIND(" – ",$CE1148)),LEFT($CE1148,FIND(" – ",$CE1148)-1),$CE1148),ProdTbl,3,0),"کد ناشناخته"))</f>
        <v/>
      </c>
      <c r="CH1148" s="22" t="n"/>
      <c r="CI1148" s="21" t="n"/>
    </row>
    <row r="1149">
      <c r="A1149" s="18">
        <f>IF($B1149="","",COUNTA($B$10:$B1149))</f>
        <v/>
      </c>
      <c r="B1149" s="19" t="n"/>
      <c r="C1149" s="20" t="n"/>
      <c r="D1149" s="19" t="n"/>
      <c r="E1149" s="18">
        <f>IF($D1149="","",IFERROR(VLOOKUP(IF(ISNUMBER(FIND(" – ",$D1149)),LEFT($D1149,FIND(" – ",$D1149)-1),$D1149),SellerTbl,2,0),"کد ناشناخته"))</f>
        <v/>
      </c>
      <c r="F1149" s="21" t="n"/>
      <c r="G1149" s="21" t="n"/>
      <c r="H1149" s="22" t="n"/>
      <c r="I1149" s="23">
        <f>IF(OR($F1149="",$G1149=""),"",$F1149-$G1149)</f>
        <v/>
      </c>
      <c r="J1149" s="18">
        <f>IF($I1149="","",IF(ABS($I1149)&lt;=0.01*$F1149,"√","×"))</f>
        <v/>
      </c>
      <c r="K1149" s="23">
        <f>IF(COUNT($Q1149,$V1149,$AA1149,$AF1149,$AK1149,$AP1149,$AU1149,$AZ1149,$BE1149,$BJ1149,$BO1149,$BT1149,$BY1149,$CD1149,$CI1149)=0,"",SUM($Q1149,$V1149,$AA1149,$AF1149,$AK1149,$AP1149,$AU1149,$AZ1149,$BE1149,$BJ1149,$BO1149,$BT1149,$BY1149,$CD1149,$CI1149))</f>
        <v/>
      </c>
      <c r="L1149" s="23">
        <f>IF(OR($F1149="",$K1149=""),"",$F1149-$K1149)</f>
        <v/>
      </c>
      <c r="M1149" s="20" t="n"/>
      <c r="N1149" s="18">
        <f>IF($M1149="","",IFERROR(VLOOKUP(IFERROR(VLOOKUP(IF(ISNUMBER(FIND(" – ",$M1149)),LEFT($M1149,FIND(" – ",$M1149)-1),$M1149),ProdTbl,5,0),""),BasketTbl,2,0),"کد ناشناخته"))</f>
        <v/>
      </c>
      <c r="O1149" s="18">
        <f>IF($M1149="","",IFERROR(VLOOKUP(IF(ISNUMBER(FIND(" – ",$M1149)),LEFT($M1149,FIND(" – ",$M1149)-1),$M1149),ProdTbl,3,0),"کد ناشناخته"))</f>
        <v/>
      </c>
      <c r="P1149" s="22" t="n"/>
      <c r="Q1149" s="21" t="n"/>
      <c r="R1149" s="20" t="n"/>
      <c r="S1149" s="18">
        <f>IF($R1149="","",IFERROR(VLOOKUP(IFERROR(VLOOKUP(IF(ISNUMBER(FIND(" – ",$R1149)),LEFT($R1149,FIND(" – ",$R1149)-1),$R1149),ProdTbl,5,0),""),BasketTbl,2,0),"کد ناشناخته"))</f>
        <v/>
      </c>
      <c r="T1149" s="18">
        <f>IF($R1149="","",IFERROR(VLOOKUP(IF(ISNUMBER(FIND(" – ",$R1149)),LEFT($R1149,FIND(" – ",$R1149)-1),$R1149),ProdTbl,3,0),"کد ناشناخته"))</f>
        <v/>
      </c>
      <c r="U1149" s="22" t="n"/>
      <c r="V1149" s="21" t="n"/>
      <c r="W1149" s="20" t="n"/>
      <c r="X1149" s="18">
        <f>IF($W1149="","",IFERROR(VLOOKUP(IFERROR(VLOOKUP(IF(ISNUMBER(FIND(" – ",$W1149)),LEFT($W1149,FIND(" – ",$W1149)-1),$W1149),ProdTbl,5,0),""),BasketTbl,2,0),"کد ناشناخته"))</f>
        <v/>
      </c>
      <c r="Y1149" s="18">
        <f>IF($W1149="","",IFERROR(VLOOKUP(IF(ISNUMBER(FIND(" – ",$W1149)),LEFT($W1149,FIND(" – ",$W1149)-1),$W1149),ProdTbl,3,0),"کد ناشناخته"))</f>
        <v/>
      </c>
      <c r="Z1149" s="22" t="n"/>
      <c r="AA1149" s="21" t="n"/>
      <c r="AB1149" s="20" t="n"/>
      <c r="AC1149" s="18">
        <f>IF($AB1149="","",IFERROR(VLOOKUP(IFERROR(VLOOKUP(IF(ISNUMBER(FIND(" – ",$AB1149)),LEFT($AB1149,FIND(" – ",$AB1149)-1),$AB1149),ProdTbl,5,0),""),BasketTbl,2,0),"کد ناشناخته"))</f>
        <v/>
      </c>
      <c r="AD1149" s="18">
        <f>IF($AB1149="","",IFERROR(VLOOKUP(IF(ISNUMBER(FIND(" – ",$AB1149)),LEFT($AB1149,FIND(" – ",$AB1149)-1),$AB1149),ProdTbl,3,0),"کد ناشناخته"))</f>
        <v/>
      </c>
      <c r="AE1149" s="22" t="n"/>
      <c r="AF1149" s="21" t="n"/>
      <c r="AG1149" s="20" t="n"/>
      <c r="AH1149" s="18">
        <f>IF($AG1149="","",IFERROR(VLOOKUP(IFERROR(VLOOKUP(IF(ISNUMBER(FIND(" – ",$AG1149)),LEFT($AG1149,FIND(" – ",$AG1149)-1),$AG1149),ProdTbl,5,0),""),BasketTbl,2,0),"کد ناشناخته"))</f>
        <v/>
      </c>
      <c r="AI1149" s="18">
        <f>IF($AG1149="","",IFERROR(VLOOKUP(IF(ISNUMBER(FIND(" – ",$AG1149)),LEFT($AG1149,FIND(" – ",$AG1149)-1),$AG1149),ProdTbl,3,0),"کد ناشناخته"))</f>
        <v/>
      </c>
      <c r="AJ1149" s="22" t="n"/>
      <c r="AK1149" s="21" t="n"/>
      <c r="AL1149" s="20" t="n"/>
      <c r="AM1149" s="18">
        <f>IF($AL1149="","",IFERROR(VLOOKUP(IFERROR(VLOOKUP(IF(ISNUMBER(FIND(" – ",$AL1149)),LEFT($AL1149,FIND(" – ",$AL1149)-1),$AL1149),ProdTbl,5,0),""),BasketTbl,2,0),"کد ناشناخته"))</f>
        <v/>
      </c>
      <c r="AN1149" s="18">
        <f>IF($AL1149="","",IFERROR(VLOOKUP(IF(ISNUMBER(FIND(" – ",$AL1149)),LEFT($AL1149,FIND(" – ",$AL1149)-1),$AL1149),ProdTbl,3,0),"کد ناشناخته"))</f>
        <v/>
      </c>
      <c r="AO1149" s="22" t="n"/>
      <c r="AP1149" s="21" t="n"/>
      <c r="AQ1149" s="20" t="n"/>
      <c r="AR1149" s="18">
        <f>IF($AQ1149="","",IFERROR(VLOOKUP(IFERROR(VLOOKUP(IF(ISNUMBER(FIND(" – ",$AQ1149)),LEFT($AQ1149,FIND(" – ",$AQ1149)-1),$AQ1149),ProdTbl,5,0),""),BasketTbl,2,0),"کد ناشناخته"))</f>
        <v/>
      </c>
      <c r="AS1149" s="18">
        <f>IF($AQ1149="","",IFERROR(VLOOKUP(IF(ISNUMBER(FIND(" – ",$AQ1149)),LEFT($AQ1149,FIND(" – ",$AQ1149)-1),$AQ1149),ProdTbl,3,0),"کد ناشناخته"))</f>
        <v/>
      </c>
      <c r="AT1149" s="22" t="n"/>
      <c r="AU1149" s="21" t="n"/>
      <c r="AV1149" s="20" t="n"/>
      <c r="AW1149" s="18">
        <f>IF($AV1149="","",IFERROR(VLOOKUP(IFERROR(VLOOKUP(IF(ISNUMBER(FIND(" – ",$AV1149)),LEFT($AV1149,FIND(" – ",$AV1149)-1),$AV1149),ProdTbl,5,0),""),BasketTbl,2,0),"کد ناشناخته"))</f>
        <v/>
      </c>
      <c r="AX1149" s="18">
        <f>IF($AV1149="","",IFERROR(VLOOKUP(IF(ISNUMBER(FIND(" – ",$AV1149)),LEFT($AV1149,FIND(" – ",$AV1149)-1),$AV1149),ProdTbl,3,0),"کد ناشناخته"))</f>
        <v/>
      </c>
      <c r="AY1149" s="22" t="n"/>
      <c r="AZ1149" s="21" t="n"/>
      <c r="BA1149" s="20" t="n"/>
      <c r="BB1149" s="18">
        <f>IF($BA1149="","",IFERROR(VLOOKUP(IFERROR(VLOOKUP(IF(ISNUMBER(FIND(" – ",$BA1149)),LEFT($BA1149,FIND(" – ",$BA1149)-1),$BA1149),ProdTbl,5,0),""),BasketTbl,2,0),"کد ناشناخته"))</f>
        <v/>
      </c>
      <c r="BC1149" s="18">
        <f>IF($BA1149="","",IFERROR(VLOOKUP(IF(ISNUMBER(FIND(" – ",$BA1149)),LEFT($BA1149,FIND(" – ",$BA1149)-1),$BA1149),ProdTbl,3,0),"کد ناشناخته"))</f>
        <v/>
      </c>
      <c r="BD1149" s="22" t="n"/>
      <c r="BE1149" s="21" t="n"/>
      <c r="BF1149" s="20" t="n"/>
      <c r="BG1149" s="18">
        <f>IF($BF1149="","",IFERROR(VLOOKUP(IFERROR(VLOOKUP(IF(ISNUMBER(FIND(" – ",$BF1149)),LEFT($BF1149,FIND(" – ",$BF1149)-1),$BF1149),ProdTbl,5,0),""),BasketTbl,2,0),"کد ناشناخته"))</f>
        <v/>
      </c>
      <c r="BH1149" s="18">
        <f>IF($BF1149="","",IFERROR(VLOOKUP(IF(ISNUMBER(FIND(" – ",$BF1149)),LEFT($BF1149,FIND(" – ",$BF1149)-1),$BF1149),ProdTbl,3,0),"کد ناشناخته"))</f>
        <v/>
      </c>
      <c r="BI1149" s="22" t="n"/>
      <c r="BJ1149" s="21" t="n"/>
      <c r="BK1149" s="20" t="n"/>
      <c r="BL1149" s="18">
        <f>IF($BK1149="","",IFERROR(VLOOKUP(IFERROR(VLOOKUP(IF(ISNUMBER(FIND(" – ",$BK1149)),LEFT($BK1149,FIND(" – ",$BK1149)-1),$BK1149),ProdTbl,5,0),""),BasketTbl,2,0),"کد ناشناخته"))</f>
        <v/>
      </c>
      <c r="BM1149" s="18">
        <f>IF($BK1149="","",IFERROR(VLOOKUP(IF(ISNUMBER(FIND(" – ",$BK1149)),LEFT($BK1149,FIND(" – ",$BK1149)-1),$BK1149),ProdTbl,3,0),"کد ناشناخته"))</f>
        <v/>
      </c>
      <c r="BN1149" s="22" t="n"/>
      <c r="BO1149" s="21" t="n"/>
      <c r="BP1149" s="20" t="n"/>
      <c r="BQ1149" s="18">
        <f>IF($BP1149="","",IFERROR(VLOOKUP(IFERROR(VLOOKUP(IF(ISNUMBER(FIND(" – ",$BP1149)),LEFT($BP1149,FIND(" – ",$BP1149)-1),$BP1149),ProdTbl,5,0),""),BasketTbl,2,0),"کد ناشناخته"))</f>
        <v/>
      </c>
      <c r="BR1149" s="18">
        <f>IF($BP1149="","",IFERROR(VLOOKUP(IF(ISNUMBER(FIND(" – ",$BP1149)),LEFT($BP1149,FIND(" – ",$BP1149)-1),$BP1149),ProdTbl,3,0),"کد ناشناخته"))</f>
        <v/>
      </c>
      <c r="BS1149" s="22" t="n"/>
      <c r="BT1149" s="21" t="n"/>
      <c r="BU1149" s="20" t="n"/>
      <c r="BV1149" s="18">
        <f>IF($BU1149="","",IFERROR(VLOOKUP(IFERROR(VLOOKUP(IF(ISNUMBER(FIND(" – ",$BU1149)),LEFT($BU1149,FIND(" – ",$BU1149)-1),$BU1149),ProdTbl,5,0),""),BasketTbl,2,0),"کد ناشناخته"))</f>
        <v/>
      </c>
      <c r="BW1149" s="18">
        <f>IF($BU1149="","",IFERROR(VLOOKUP(IF(ISNUMBER(FIND(" – ",$BU1149)),LEFT($BU1149,FIND(" – ",$BU1149)-1),$BU1149),ProdTbl,3,0),"کد ناشناخته"))</f>
        <v/>
      </c>
      <c r="BX1149" s="22" t="n"/>
      <c r="BY1149" s="21" t="n"/>
      <c r="BZ1149" s="20" t="n"/>
      <c r="CA1149" s="18">
        <f>IF($BZ1149="","",IFERROR(VLOOKUP(IFERROR(VLOOKUP(IF(ISNUMBER(FIND(" – ",$BZ1149)),LEFT($BZ1149,FIND(" – ",$BZ1149)-1),$BZ1149),ProdTbl,5,0),""),BasketTbl,2,0),"کد ناشناخته"))</f>
        <v/>
      </c>
      <c r="CB1149" s="18">
        <f>IF($BZ1149="","",IFERROR(VLOOKUP(IF(ISNUMBER(FIND(" – ",$BZ1149)),LEFT($BZ1149,FIND(" – ",$BZ1149)-1),$BZ1149),ProdTbl,3,0),"کد ناشناخته"))</f>
        <v/>
      </c>
      <c r="CC1149" s="22" t="n"/>
      <c r="CD1149" s="21" t="n"/>
      <c r="CE1149" s="20" t="n"/>
      <c r="CF1149" s="18">
        <f>IF($CE1149="","",IFERROR(VLOOKUP(IFERROR(VLOOKUP(IF(ISNUMBER(FIND(" – ",$CE1149)),LEFT($CE1149,FIND(" – ",$CE1149)-1),$CE1149),ProdTbl,5,0),""),BasketTbl,2,0),"کد ناشناخته"))</f>
        <v/>
      </c>
      <c r="CG1149" s="18">
        <f>IF($CE1149="","",IFERROR(VLOOKUP(IF(ISNUMBER(FIND(" – ",$CE1149)),LEFT($CE1149,FIND(" – ",$CE1149)-1),$CE1149),ProdTbl,3,0),"کد ناشناخته"))</f>
        <v/>
      </c>
      <c r="CH1149" s="22" t="n"/>
      <c r="CI1149" s="21" t="n"/>
    </row>
    <row r="1150">
      <c r="A1150" s="18">
        <f>IF($B1150="","",COUNTA($B$10:$B1150))</f>
        <v/>
      </c>
      <c r="B1150" s="19" t="n"/>
      <c r="C1150" s="20" t="n"/>
      <c r="D1150" s="19" t="n"/>
      <c r="E1150" s="18">
        <f>IF($D1150="","",IFERROR(VLOOKUP(IF(ISNUMBER(FIND(" – ",$D1150)),LEFT($D1150,FIND(" – ",$D1150)-1),$D1150),SellerTbl,2,0),"کد ناشناخته"))</f>
        <v/>
      </c>
      <c r="F1150" s="21" t="n"/>
      <c r="G1150" s="21" t="n"/>
      <c r="H1150" s="22" t="n"/>
      <c r="I1150" s="23">
        <f>IF(OR($F1150="",$G1150=""),"",$F1150-$G1150)</f>
        <v/>
      </c>
      <c r="J1150" s="18">
        <f>IF($I1150="","",IF(ABS($I1150)&lt;=0.01*$F1150,"√","×"))</f>
        <v/>
      </c>
      <c r="K1150" s="23">
        <f>IF(COUNT($Q1150,$V1150,$AA1150,$AF1150,$AK1150,$AP1150,$AU1150,$AZ1150,$BE1150,$BJ1150,$BO1150,$BT1150,$BY1150,$CD1150,$CI1150)=0,"",SUM($Q1150,$V1150,$AA1150,$AF1150,$AK1150,$AP1150,$AU1150,$AZ1150,$BE1150,$BJ1150,$BO1150,$BT1150,$BY1150,$CD1150,$CI1150))</f>
        <v/>
      </c>
      <c r="L1150" s="23">
        <f>IF(OR($F1150="",$K1150=""),"",$F1150-$K1150)</f>
        <v/>
      </c>
      <c r="M1150" s="20" t="n"/>
      <c r="N1150" s="18">
        <f>IF($M1150="","",IFERROR(VLOOKUP(IFERROR(VLOOKUP(IF(ISNUMBER(FIND(" – ",$M1150)),LEFT($M1150,FIND(" – ",$M1150)-1),$M1150),ProdTbl,5,0),""),BasketTbl,2,0),"کد ناشناخته"))</f>
        <v/>
      </c>
      <c r="O1150" s="18">
        <f>IF($M1150="","",IFERROR(VLOOKUP(IF(ISNUMBER(FIND(" – ",$M1150)),LEFT($M1150,FIND(" – ",$M1150)-1),$M1150),ProdTbl,3,0),"کد ناشناخته"))</f>
        <v/>
      </c>
      <c r="P1150" s="22" t="n"/>
      <c r="Q1150" s="21" t="n"/>
      <c r="R1150" s="20" t="n"/>
      <c r="S1150" s="18">
        <f>IF($R1150="","",IFERROR(VLOOKUP(IFERROR(VLOOKUP(IF(ISNUMBER(FIND(" – ",$R1150)),LEFT($R1150,FIND(" – ",$R1150)-1),$R1150),ProdTbl,5,0),""),BasketTbl,2,0),"کد ناشناخته"))</f>
        <v/>
      </c>
      <c r="T1150" s="18">
        <f>IF($R1150="","",IFERROR(VLOOKUP(IF(ISNUMBER(FIND(" – ",$R1150)),LEFT($R1150,FIND(" – ",$R1150)-1),$R1150),ProdTbl,3,0),"کد ناشناخته"))</f>
        <v/>
      </c>
      <c r="U1150" s="22" t="n"/>
      <c r="V1150" s="21" t="n"/>
      <c r="W1150" s="20" t="n"/>
      <c r="X1150" s="18">
        <f>IF($W1150="","",IFERROR(VLOOKUP(IFERROR(VLOOKUP(IF(ISNUMBER(FIND(" – ",$W1150)),LEFT($W1150,FIND(" – ",$W1150)-1),$W1150),ProdTbl,5,0),""),BasketTbl,2,0),"کد ناشناخته"))</f>
        <v/>
      </c>
      <c r="Y1150" s="18">
        <f>IF($W1150="","",IFERROR(VLOOKUP(IF(ISNUMBER(FIND(" – ",$W1150)),LEFT($W1150,FIND(" – ",$W1150)-1),$W1150),ProdTbl,3,0),"کد ناشناخته"))</f>
        <v/>
      </c>
      <c r="Z1150" s="22" t="n"/>
      <c r="AA1150" s="21" t="n"/>
      <c r="AB1150" s="20" t="n"/>
      <c r="AC1150" s="18">
        <f>IF($AB1150="","",IFERROR(VLOOKUP(IFERROR(VLOOKUP(IF(ISNUMBER(FIND(" – ",$AB1150)),LEFT($AB1150,FIND(" – ",$AB1150)-1),$AB1150),ProdTbl,5,0),""),BasketTbl,2,0),"کد ناشناخته"))</f>
        <v/>
      </c>
      <c r="AD1150" s="18">
        <f>IF($AB1150="","",IFERROR(VLOOKUP(IF(ISNUMBER(FIND(" – ",$AB1150)),LEFT($AB1150,FIND(" – ",$AB1150)-1),$AB1150),ProdTbl,3,0),"کد ناشناخته"))</f>
        <v/>
      </c>
      <c r="AE1150" s="22" t="n"/>
      <c r="AF1150" s="21" t="n"/>
      <c r="AG1150" s="20" t="n"/>
      <c r="AH1150" s="18">
        <f>IF($AG1150="","",IFERROR(VLOOKUP(IFERROR(VLOOKUP(IF(ISNUMBER(FIND(" – ",$AG1150)),LEFT($AG1150,FIND(" – ",$AG1150)-1),$AG1150),ProdTbl,5,0),""),BasketTbl,2,0),"کد ناشناخته"))</f>
        <v/>
      </c>
      <c r="AI1150" s="18">
        <f>IF($AG1150="","",IFERROR(VLOOKUP(IF(ISNUMBER(FIND(" – ",$AG1150)),LEFT($AG1150,FIND(" – ",$AG1150)-1),$AG1150),ProdTbl,3,0),"کد ناشناخته"))</f>
        <v/>
      </c>
      <c r="AJ1150" s="22" t="n"/>
      <c r="AK1150" s="21" t="n"/>
      <c r="AL1150" s="20" t="n"/>
      <c r="AM1150" s="18">
        <f>IF($AL1150="","",IFERROR(VLOOKUP(IFERROR(VLOOKUP(IF(ISNUMBER(FIND(" – ",$AL1150)),LEFT($AL1150,FIND(" – ",$AL1150)-1),$AL1150),ProdTbl,5,0),""),BasketTbl,2,0),"کد ناشناخته"))</f>
        <v/>
      </c>
      <c r="AN1150" s="18">
        <f>IF($AL1150="","",IFERROR(VLOOKUP(IF(ISNUMBER(FIND(" – ",$AL1150)),LEFT($AL1150,FIND(" – ",$AL1150)-1),$AL1150),ProdTbl,3,0),"کد ناشناخته"))</f>
        <v/>
      </c>
      <c r="AO1150" s="22" t="n"/>
      <c r="AP1150" s="21" t="n"/>
      <c r="AQ1150" s="20" t="n"/>
      <c r="AR1150" s="18">
        <f>IF($AQ1150="","",IFERROR(VLOOKUP(IFERROR(VLOOKUP(IF(ISNUMBER(FIND(" – ",$AQ1150)),LEFT($AQ1150,FIND(" – ",$AQ1150)-1),$AQ1150),ProdTbl,5,0),""),BasketTbl,2,0),"کد ناشناخته"))</f>
        <v/>
      </c>
      <c r="AS1150" s="18">
        <f>IF($AQ1150="","",IFERROR(VLOOKUP(IF(ISNUMBER(FIND(" – ",$AQ1150)),LEFT($AQ1150,FIND(" – ",$AQ1150)-1),$AQ1150),ProdTbl,3,0),"کد ناشناخته"))</f>
        <v/>
      </c>
      <c r="AT1150" s="22" t="n"/>
      <c r="AU1150" s="21" t="n"/>
      <c r="AV1150" s="20" t="n"/>
      <c r="AW1150" s="18">
        <f>IF($AV1150="","",IFERROR(VLOOKUP(IFERROR(VLOOKUP(IF(ISNUMBER(FIND(" – ",$AV1150)),LEFT($AV1150,FIND(" – ",$AV1150)-1),$AV1150),ProdTbl,5,0),""),BasketTbl,2,0),"کد ناشناخته"))</f>
        <v/>
      </c>
      <c r="AX1150" s="18">
        <f>IF($AV1150="","",IFERROR(VLOOKUP(IF(ISNUMBER(FIND(" – ",$AV1150)),LEFT($AV1150,FIND(" – ",$AV1150)-1),$AV1150),ProdTbl,3,0),"کد ناشناخته"))</f>
        <v/>
      </c>
      <c r="AY1150" s="22" t="n"/>
      <c r="AZ1150" s="21" t="n"/>
      <c r="BA1150" s="20" t="n"/>
      <c r="BB1150" s="18">
        <f>IF($BA1150="","",IFERROR(VLOOKUP(IFERROR(VLOOKUP(IF(ISNUMBER(FIND(" – ",$BA1150)),LEFT($BA1150,FIND(" – ",$BA1150)-1),$BA1150),ProdTbl,5,0),""),BasketTbl,2,0),"کد ناشناخته"))</f>
        <v/>
      </c>
      <c r="BC1150" s="18">
        <f>IF($BA1150="","",IFERROR(VLOOKUP(IF(ISNUMBER(FIND(" – ",$BA1150)),LEFT($BA1150,FIND(" – ",$BA1150)-1),$BA1150),ProdTbl,3,0),"کد ناشناخته"))</f>
        <v/>
      </c>
      <c r="BD1150" s="22" t="n"/>
      <c r="BE1150" s="21" t="n"/>
      <c r="BF1150" s="20" t="n"/>
      <c r="BG1150" s="18">
        <f>IF($BF1150="","",IFERROR(VLOOKUP(IFERROR(VLOOKUP(IF(ISNUMBER(FIND(" – ",$BF1150)),LEFT($BF1150,FIND(" – ",$BF1150)-1),$BF1150),ProdTbl,5,0),""),BasketTbl,2,0),"کد ناشناخته"))</f>
        <v/>
      </c>
      <c r="BH1150" s="18">
        <f>IF($BF1150="","",IFERROR(VLOOKUP(IF(ISNUMBER(FIND(" – ",$BF1150)),LEFT($BF1150,FIND(" – ",$BF1150)-1),$BF1150),ProdTbl,3,0),"کد ناشناخته"))</f>
        <v/>
      </c>
      <c r="BI1150" s="22" t="n"/>
      <c r="BJ1150" s="21" t="n"/>
      <c r="BK1150" s="20" t="n"/>
      <c r="BL1150" s="18">
        <f>IF($BK1150="","",IFERROR(VLOOKUP(IFERROR(VLOOKUP(IF(ISNUMBER(FIND(" – ",$BK1150)),LEFT($BK1150,FIND(" – ",$BK1150)-1),$BK1150),ProdTbl,5,0),""),BasketTbl,2,0),"کد ناشناخته"))</f>
        <v/>
      </c>
      <c r="BM1150" s="18">
        <f>IF($BK1150="","",IFERROR(VLOOKUP(IF(ISNUMBER(FIND(" – ",$BK1150)),LEFT($BK1150,FIND(" – ",$BK1150)-1),$BK1150),ProdTbl,3,0),"کد ناشناخته"))</f>
        <v/>
      </c>
      <c r="BN1150" s="22" t="n"/>
      <c r="BO1150" s="21" t="n"/>
      <c r="BP1150" s="20" t="n"/>
      <c r="BQ1150" s="18">
        <f>IF($BP1150="","",IFERROR(VLOOKUP(IFERROR(VLOOKUP(IF(ISNUMBER(FIND(" – ",$BP1150)),LEFT($BP1150,FIND(" – ",$BP1150)-1),$BP1150),ProdTbl,5,0),""),BasketTbl,2,0),"کد ناشناخته"))</f>
        <v/>
      </c>
      <c r="BR1150" s="18">
        <f>IF($BP1150="","",IFERROR(VLOOKUP(IF(ISNUMBER(FIND(" – ",$BP1150)),LEFT($BP1150,FIND(" – ",$BP1150)-1),$BP1150),ProdTbl,3,0),"کد ناشناخته"))</f>
        <v/>
      </c>
      <c r="BS1150" s="22" t="n"/>
      <c r="BT1150" s="21" t="n"/>
      <c r="BU1150" s="20" t="n"/>
      <c r="BV1150" s="18">
        <f>IF($BU1150="","",IFERROR(VLOOKUP(IFERROR(VLOOKUP(IF(ISNUMBER(FIND(" – ",$BU1150)),LEFT($BU1150,FIND(" – ",$BU1150)-1),$BU1150),ProdTbl,5,0),""),BasketTbl,2,0),"کد ناشناخته"))</f>
        <v/>
      </c>
      <c r="BW1150" s="18">
        <f>IF($BU1150="","",IFERROR(VLOOKUP(IF(ISNUMBER(FIND(" – ",$BU1150)),LEFT($BU1150,FIND(" – ",$BU1150)-1),$BU1150),ProdTbl,3,0),"کد ناشناخته"))</f>
        <v/>
      </c>
      <c r="BX1150" s="22" t="n"/>
      <c r="BY1150" s="21" t="n"/>
      <c r="BZ1150" s="20" t="n"/>
      <c r="CA1150" s="18">
        <f>IF($BZ1150="","",IFERROR(VLOOKUP(IFERROR(VLOOKUP(IF(ISNUMBER(FIND(" – ",$BZ1150)),LEFT($BZ1150,FIND(" – ",$BZ1150)-1),$BZ1150),ProdTbl,5,0),""),BasketTbl,2,0),"کد ناشناخته"))</f>
        <v/>
      </c>
      <c r="CB1150" s="18">
        <f>IF($BZ1150="","",IFERROR(VLOOKUP(IF(ISNUMBER(FIND(" – ",$BZ1150)),LEFT($BZ1150,FIND(" – ",$BZ1150)-1),$BZ1150),ProdTbl,3,0),"کد ناشناخته"))</f>
        <v/>
      </c>
      <c r="CC1150" s="22" t="n"/>
      <c r="CD1150" s="21" t="n"/>
      <c r="CE1150" s="20" t="n"/>
      <c r="CF1150" s="18">
        <f>IF($CE1150="","",IFERROR(VLOOKUP(IFERROR(VLOOKUP(IF(ISNUMBER(FIND(" – ",$CE1150)),LEFT($CE1150,FIND(" – ",$CE1150)-1),$CE1150),ProdTbl,5,0),""),BasketTbl,2,0),"کد ناشناخته"))</f>
        <v/>
      </c>
      <c r="CG1150" s="18">
        <f>IF($CE1150="","",IFERROR(VLOOKUP(IF(ISNUMBER(FIND(" – ",$CE1150)),LEFT($CE1150,FIND(" – ",$CE1150)-1),$CE1150),ProdTbl,3,0),"کد ناشناخته"))</f>
        <v/>
      </c>
      <c r="CH1150" s="22" t="n"/>
      <c r="CI1150" s="21" t="n"/>
    </row>
    <row r="1151">
      <c r="A1151" s="18">
        <f>IF($B1151="","",COUNTA($B$10:$B1151))</f>
        <v/>
      </c>
      <c r="B1151" s="19" t="n"/>
      <c r="C1151" s="20" t="n"/>
      <c r="D1151" s="19" t="n"/>
      <c r="E1151" s="18">
        <f>IF($D1151="","",IFERROR(VLOOKUP(IF(ISNUMBER(FIND(" – ",$D1151)),LEFT($D1151,FIND(" – ",$D1151)-1),$D1151),SellerTbl,2,0),"کد ناشناخته"))</f>
        <v/>
      </c>
      <c r="F1151" s="21" t="n"/>
      <c r="G1151" s="21" t="n"/>
      <c r="H1151" s="22" t="n"/>
      <c r="I1151" s="23">
        <f>IF(OR($F1151="",$G1151=""),"",$F1151-$G1151)</f>
        <v/>
      </c>
      <c r="J1151" s="18">
        <f>IF($I1151="","",IF(ABS($I1151)&lt;=0.01*$F1151,"√","×"))</f>
        <v/>
      </c>
      <c r="K1151" s="23">
        <f>IF(COUNT($Q1151,$V1151,$AA1151,$AF1151,$AK1151,$AP1151,$AU1151,$AZ1151,$BE1151,$BJ1151,$BO1151,$BT1151,$BY1151,$CD1151,$CI1151)=0,"",SUM($Q1151,$V1151,$AA1151,$AF1151,$AK1151,$AP1151,$AU1151,$AZ1151,$BE1151,$BJ1151,$BO1151,$BT1151,$BY1151,$CD1151,$CI1151))</f>
        <v/>
      </c>
      <c r="L1151" s="23">
        <f>IF(OR($F1151="",$K1151=""),"",$F1151-$K1151)</f>
        <v/>
      </c>
      <c r="M1151" s="20" t="n"/>
      <c r="N1151" s="18">
        <f>IF($M1151="","",IFERROR(VLOOKUP(IFERROR(VLOOKUP(IF(ISNUMBER(FIND(" – ",$M1151)),LEFT($M1151,FIND(" – ",$M1151)-1),$M1151),ProdTbl,5,0),""),BasketTbl,2,0),"کد ناشناخته"))</f>
        <v/>
      </c>
      <c r="O1151" s="18">
        <f>IF($M1151="","",IFERROR(VLOOKUP(IF(ISNUMBER(FIND(" – ",$M1151)),LEFT($M1151,FIND(" – ",$M1151)-1),$M1151),ProdTbl,3,0),"کد ناشناخته"))</f>
        <v/>
      </c>
      <c r="P1151" s="22" t="n"/>
      <c r="Q1151" s="21" t="n"/>
      <c r="R1151" s="20" t="n"/>
      <c r="S1151" s="18">
        <f>IF($R1151="","",IFERROR(VLOOKUP(IFERROR(VLOOKUP(IF(ISNUMBER(FIND(" – ",$R1151)),LEFT($R1151,FIND(" – ",$R1151)-1),$R1151),ProdTbl,5,0),""),BasketTbl,2,0),"کد ناشناخته"))</f>
        <v/>
      </c>
      <c r="T1151" s="18">
        <f>IF($R1151="","",IFERROR(VLOOKUP(IF(ISNUMBER(FIND(" – ",$R1151)),LEFT($R1151,FIND(" – ",$R1151)-1),$R1151),ProdTbl,3,0),"کد ناشناخته"))</f>
        <v/>
      </c>
      <c r="U1151" s="22" t="n"/>
      <c r="V1151" s="21" t="n"/>
      <c r="W1151" s="20" t="n"/>
      <c r="X1151" s="18">
        <f>IF($W1151="","",IFERROR(VLOOKUP(IFERROR(VLOOKUP(IF(ISNUMBER(FIND(" – ",$W1151)),LEFT($W1151,FIND(" – ",$W1151)-1),$W1151),ProdTbl,5,0),""),BasketTbl,2,0),"کد ناشناخته"))</f>
        <v/>
      </c>
      <c r="Y1151" s="18">
        <f>IF($W1151="","",IFERROR(VLOOKUP(IF(ISNUMBER(FIND(" – ",$W1151)),LEFT($W1151,FIND(" – ",$W1151)-1),$W1151),ProdTbl,3,0),"کد ناشناخته"))</f>
        <v/>
      </c>
      <c r="Z1151" s="22" t="n"/>
      <c r="AA1151" s="21" t="n"/>
      <c r="AB1151" s="20" t="n"/>
      <c r="AC1151" s="18">
        <f>IF($AB1151="","",IFERROR(VLOOKUP(IFERROR(VLOOKUP(IF(ISNUMBER(FIND(" – ",$AB1151)),LEFT($AB1151,FIND(" – ",$AB1151)-1),$AB1151),ProdTbl,5,0),""),BasketTbl,2,0),"کد ناشناخته"))</f>
        <v/>
      </c>
      <c r="AD1151" s="18">
        <f>IF($AB1151="","",IFERROR(VLOOKUP(IF(ISNUMBER(FIND(" – ",$AB1151)),LEFT($AB1151,FIND(" – ",$AB1151)-1),$AB1151),ProdTbl,3,0),"کد ناشناخته"))</f>
        <v/>
      </c>
      <c r="AE1151" s="22" t="n"/>
      <c r="AF1151" s="21" t="n"/>
      <c r="AG1151" s="20" t="n"/>
      <c r="AH1151" s="18">
        <f>IF($AG1151="","",IFERROR(VLOOKUP(IFERROR(VLOOKUP(IF(ISNUMBER(FIND(" – ",$AG1151)),LEFT($AG1151,FIND(" – ",$AG1151)-1),$AG1151),ProdTbl,5,0),""),BasketTbl,2,0),"کد ناشناخته"))</f>
        <v/>
      </c>
      <c r="AI1151" s="18">
        <f>IF($AG1151="","",IFERROR(VLOOKUP(IF(ISNUMBER(FIND(" – ",$AG1151)),LEFT($AG1151,FIND(" – ",$AG1151)-1),$AG1151),ProdTbl,3,0),"کد ناشناخته"))</f>
        <v/>
      </c>
      <c r="AJ1151" s="22" t="n"/>
      <c r="AK1151" s="21" t="n"/>
      <c r="AL1151" s="20" t="n"/>
      <c r="AM1151" s="18">
        <f>IF($AL1151="","",IFERROR(VLOOKUP(IFERROR(VLOOKUP(IF(ISNUMBER(FIND(" – ",$AL1151)),LEFT($AL1151,FIND(" – ",$AL1151)-1),$AL1151),ProdTbl,5,0),""),BasketTbl,2,0),"کد ناشناخته"))</f>
        <v/>
      </c>
      <c r="AN1151" s="18">
        <f>IF($AL1151="","",IFERROR(VLOOKUP(IF(ISNUMBER(FIND(" – ",$AL1151)),LEFT($AL1151,FIND(" – ",$AL1151)-1),$AL1151),ProdTbl,3,0),"کد ناشناخته"))</f>
        <v/>
      </c>
      <c r="AO1151" s="22" t="n"/>
      <c r="AP1151" s="21" t="n"/>
      <c r="AQ1151" s="20" t="n"/>
      <c r="AR1151" s="18">
        <f>IF($AQ1151="","",IFERROR(VLOOKUP(IFERROR(VLOOKUP(IF(ISNUMBER(FIND(" – ",$AQ1151)),LEFT($AQ1151,FIND(" – ",$AQ1151)-1),$AQ1151),ProdTbl,5,0),""),BasketTbl,2,0),"کد ناشناخته"))</f>
        <v/>
      </c>
      <c r="AS1151" s="18">
        <f>IF($AQ1151="","",IFERROR(VLOOKUP(IF(ISNUMBER(FIND(" – ",$AQ1151)),LEFT($AQ1151,FIND(" – ",$AQ1151)-1),$AQ1151),ProdTbl,3,0),"کد ناشناخته"))</f>
        <v/>
      </c>
      <c r="AT1151" s="22" t="n"/>
      <c r="AU1151" s="21" t="n"/>
      <c r="AV1151" s="20" t="n"/>
      <c r="AW1151" s="18">
        <f>IF($AV1151="","",IFERROR(VLOOKUP(IFERROR(VLOOKUP(IF(ISNUMBER(FIND(" – ",$AV1151)),LEFT($AV1151,FIND(" – ",$AV1151)-1),$AV1151),ProdTbl,5,0),""),BasketTbl,2,0),"کد ناشناخته"))</f>
        <v/>
      </c>
      <c r="AX1151" s="18">
        <f>IF($AV1151="","",IFERROR(VLOOKUP(IF(ISNUMBER(FIND(" – ",$AV1151)),LEFT($AV1151,FIND(" – ",$AV1151)-1),$AV1151),ProdTbl,3,0),"کد ناشناخته"))</f>
        <v/>
      </c>
      <c r="AY1151" s="22" t="n"/>
      <c r="AZ1151" s="21" t="n"/>
      <c r="BA1151" s="20" t="n"/>
      <c r="BB1151" s="18">
        <f>IF($BA1151="","",IFERROR(VLOOKUP(IFERROR(VLOOKUP(IF(ISNUMBER(FIND(" – ",$BA1151)),LEFT($BA1151,FIND(" – ",$BA1151)-1),$BA1151),ProdTbl,5,0),""),BasketTbl,2,0),"کد ناشناخته"))</f>
        <v/>
      </c>
      <c r="BC1151" s="18">
        <f>IF($BA1151="","",IFERROR(VLOOKUP(IF(ISNUMBER(FIND(" – ",$BA1151)),LEFT($BA1151,FIND(" – ",$BA1151)-1),$BA1151),ProdTbl,3,0),"کد ناشناخته"))</f>
        <v/>
      </c>
      <c r="BD1151" s="22" t="n"/>
      <c r="BE1151" s="21" t="n"/>
      <c r="BF1151" s="20" t="n"/>
      <c r="BG1151" s="18">
        <f>IF($BF1151="","",IFERROR(VLOOKUP(IFERROR(VLOOKUP(IF(ISNUMBER(FIND(" – ",$BF1151)),LEFT($BF1151,FIND(" – ",$BF1151)-1),$BF1151),ProdTbl,5,0),""),BasketTbl,2,0),"کد ناشناخته"))</f>
        <v/>
      </c>
      <c r="BH1151" s="18">
        <f>IF($BF1151="","",IFERROR(VLOOKUP(IF(ISNUMBER(FIND(" – ",$BF1151)),LEFT($BF1151,FIND(" – ",$BF1151)-1),$BF1151),ProdTbl,3,0),"کد ناشناخته"))</f>
        <v/>
      </c>
      <c r="BI1151" s="22" t="n"/>
      <c r="BJ1151" s="21" t="n"/>
      <c r="BK1151" s="20" t="n"/>
      <c r="BL1151" s="18">
        <f>IF($BK1151="","",IFERROR(VLOOKUP(IFERROR(VLOOKUP(IF(ISNUMBER(FIND(" – ",$BK1151)),LEFT($BK1151,FIND(" – ",$BK1151)-1),$BK1151),ProdTbl,5,0),""),BasketTbl,2,0),"کد ناشناخته"))</f>
        <v/>
      </c>
      <c r="BM1151" s="18">
        <f>IF($BK1151="","",IFERROR(VLOOKUP(IF(ISNUMBER(FIND(" – ",$BK1151)),LEFT($BK1151,FIND(" – ",$BK1151)-1),$BK1151),ProdTbl,3,0),"کد ناشناخته"))</f>
        <v/>
      </c>
      <c r="BN1151" s="22" t="n"/>
      <c r="BO1151" s="21" t="n"/>
      <c r="BP1151" s="20" t="n"/>
      <c r="BQ1151" s="18">
        <f>IF($BP1151="","",IFERROR(VLOOKUP(IFERROR(VLOOKUP(IF(ISNUMBER(FIND(" – ",$BP1151)),LEFT($BP1151,FIND(" – ",$BP1151)-1),$BP1151),ProdTbl,5,0),""),BasketTbl,2,0),"کد ناشناخته"))</f>
        <v/>
      </c>
      <c r="BR1151" s="18">
        <f>IF($BP1151="","",IFERROR(VLOOKUP(IF(ISNUMBER(FIND(" – ",$BP1151)),LEFT($BP1151,FIND(" – ",$BP1151)-1),$BP1151),ProdTbl,3,0),"کد ناشناخته"))</f>
        <v/>
      </c>
      <c r="BS1151" s="22" t="n"/>
      <c r="BT1151" s="21" t="n"/>
      <c r="BU1151" s="20" t="n"/>
      <c r="BV1151" s="18">
        <f>IF($BU1151="","",IFERROR(VLOOKUP(IFERROR(VLOOKUP(IF(ISNUMBER(FIND(" – ",$BU1151)),LEFT($BU1151,FIND(" – ",$BU1151)-1),$BU1151),ProdTbl,5,0),""),BasketTbl,2,0),"کد ناشناخته"))</f>
        <v/>
      </c>
      <c r="BW1151" s="18">
        <f>IF($BU1151="","",IFERROR(VLOOKUP(IF(ISNUMBER(FIND(" – ",$BU1151)),LEFT($BU1151,FIND(" – ",$BU1151)-1),$BU1151),ProdTbl,3,0),"کد ناشناخته"))</f>
        <v/>
      </c>
      <c r="BX1151" s="22" t="n"/>
      <c r="BY1151" s="21" t="n"/>
      <c r="BZ1151" s="20" t="n"/>
      <c r="CA1151" s="18">
        <f>IF($BZ1151="","",IFERROR(VLOOKUP(IFERROR(VLOOKUP(IF(ISNUMBER(FIND(" – ",$BZ1151)),LEFT($BZ1151,FIND(" – ",$BZ1151)-1),$BZ1151),ProdTbl,5,0),""),BasketTbl,2,0),"کد ناشناخته"))</f>
        <v/>
      </c>
      <c r="CB1151" s="18">
        <f>IF($BZ1151="","",IFERROR(VLOOKUP(IF(ISNUMBER(FIND(" – ",$BZ1151)),LEFT($BZ1151,FIND(" – ",$BZ1151)-1),$BZ1151),ProdTbl,3,0),"کد ناشناخته"))</f>
        <v/>
      </c>
      <c r="CC1151" s="22" t="n"/>
      <c r="CD1151" s="21" t="n"/>
      <c r="CE1151" s="20" t="n"/>
      <c r="CF1151" s="18">
        <f>IF($CE1151="","",IFERROR(VLOOKUP(IFERROR(VLOOKUP(IF(ISNUMBER(FIND(" – ",$CE1151)),LEFT($CE1151,FIND(" – ",$CE1151)-1),$CE1151),ProdTbl,5,0),""),BasketTbl,2,0),"کد ناشناخته"))</f>
        <v/>
      </c>
      <c r="CG1151" s="18">
        <f>IF($CE1151="","",IFERROR(VLOOKUP(IF(ISNUMBER(FIND(" – ",$CE1151)),LEFT($CE1151,FIND(" – ",$CE1151)-1),$CE1151),ProdTbl,3,0),"کد ناشناخته"))</f>
        <v/>
      </c>
      <c r="CH1151" s="22" t="n"/>
      <c r="CI1151" s="21" t="n"/>
    </row>
    <row r="1152">
      <c r="A1152" s="18">
        <f>IF($B1152="","",COUNTA($B$10:$B1152))</f>
        <v/>
      </c>
      <c r="B1152" s="19" t="n"/>
      <c r="C1152" s="20" t="n"/>
      <c r="D1152" s="19" t="n"/>
      <c r="E1152" s="18">
        <f>IF($D1152="","",IFERROR(VLOOKUP(IF(ISNUMBER(FIND(" – ",$D1152)),LEFT($D1152,FIND(" – ",$D1152)-1),$D1152),SellerTbl,2,0),"کد ناشناخته"))</f>
        <v/>
      </c>
      <c r="F1152" s="21" t="n"/>
      <c r="G1152" s="21" t="n"/>
      <c r="H1152" s="22" t="n"/>
      <c r="I1152" s="23">
        <f>IF(OR($F1152="",$G1152=""),"",$F1152-$G1152)</f>
        <v/>
      </c>
      <c r="J1152" s="18">
        <f>IF($I1152="","",IF(ABS($I1152)&lt;=0.01*$F1152,"√","×"))</f>
        <v/>
      </c>
      <c r="K1152" s="23">
        <f>IF(COUNT($Q1152,$V1152,$AA1152,$AF1152,$AK1152,$AP1152,$AU1152,$AZ1152,$BE1152,$BJ1152,$BO1152,$BT1152,$BY1152,$CD1152,$CI1152)=0,"",SUM($Q1152,$V1152,$AA1152,$AF1152,$AK1152,$AP1152,$AU1152,$AZ1152,$BE1152,$BJ1152,$BO1152,$BT1152,$BY1152,$CD1152,$CI1152))</f>
        <v/>
      </c>
      <c r="L1152" s="23">
        <f>IF(OR($F1152="",$K1152=""),"",$F1152-$K1152)</f>
        <v/>
      </c>
      <c r="M1152" s="20" t="n"/>
      <c r="N1152" s="18">
        <f>IF($M1152="","",IFERROR(VLOOKUP(IFERROR(VLOOKUP(IF(ISNUMBER(FIND(" – ",$M1152)),LEFT($M1152,FIND(" – ",$M1152)-1),$M1152),ProdTbl,5,0),""),BasketTbl,2,0),"کد ناشناخته"))</f>
        <v/>
      </c>
      <c r="O1152" s="18">
        <f>IF($M1152="","",IFERROR(VLOOKUP(IF(ISNUMBER(FIND(" – ",$M1152)),LEFT($M1152,FIND(" – ",$M1152)-1),$M1152),ProdTbl,3,0),"کد ناشناخته"))</f>
        <v/>
      </c>
      <c r="P1152" s="22" t="n"/>
      <c r="Q1152" s="21" t="n"/>
      <c r="R1152" s="20" t="n"/>
      <c r="S1152" s="18">
        <f>IF($R1152="","",IFERROR(VLOOKUP(IFERROR(VLOOKUP(IF(ISNUMBER(FIND(" – ",$R1152)),LEFT($R1152,FIND(" – ",$R1152)-1),$R1152),ProdTbl,5,0),""),BasketTbl,2,0),"کد ناشناخته"))</f>
        <v/>
      </c>
      <c r="T1152" s="18">
        <f>IF($R1152="","",IFERROR(VLOOKUP(IF(ISNUMBER(FIND(" – ",$R1152)),LEFT($R1152,FIND(" – ",$R1152)-1),$R1152),ProdTbl,3,0),"کد ناشناخته"))</f>
        <v/>
      </c>
      <c r="U1152" s="22" t="n"/>
      <c r="V1152" s="21" t="n"/>
      <c r="W1152" s="20" t="n"/>
      <c r="X1152" s="18">
        <f>IF($W1152="","",IFERROR(VLOOKUP(IFERROR(VLOOKUP(IF(ISNUMBER(FIND(" – ",$W1152)),LEFT($W1152,FIND(" – ",$W1152)-1),$W1152),ProdTbl,5,0),""),BasketTbl,2,0),"کد ناشناخته"))</f>
        <v/>
      </c>
      <c r="Y1152" s="18">
        <f>IF($W1152="","",IFERROR(VLOOKUP(IF(ISNUMBER(FIND(" – ",$W1152)),LEFT($W1152,FIND(" – ",$W1152)-1),$W1152),ProdTbl,3,0),"کد ناشناخته"))</f>
        <v/>
      </c>
      <c r="Z1152" s="22" t="n"/>
      <c r="AA1152" s="21" t="n"/>
      <c r="AB1152" s="20" t="n"/>
      <c r="AC1152" s="18">
        <f>IF($AB1152="","",IFERROR(VLOOKUP(IFERROR(VLOOKUP(IF(ISNUMBER(FIND(" – ",$AB1152)),LEFT($AB1152,FIND(" – ",$AB1152)-1),$AB1152),ProdTbl,5,0),""),BasketTbl,2,0),"کد ناشناخته"))</f>
        <v/>
      </c>
      <c r="AD1152" s="18">
        <f>IF($AB1152="","",IFERROR(VLOOKUP(IF(ISNUMBER(FIND(" – ",$AB1152)),LEFT($AB1152,FIND(" – ",$AB1152)-1),$AB1152),ProdTbl,3,0),"کد ناشناخته"))</f>
        <v/>
      </c>
      <c r="AE1152" s="22" t="n"/>
      <c r="AF1152" s="21" t="n"/>
      <c r="AG1152" s="20" t="n"/>
      <c r="AH1152" s="18">
        <f>IF($AG1152="","",IFERROR(VLOOKUP(IFERROR(VLOOKUP(IF(ISNUMBER(FIND(" – ",$AG1152)),LEFT($AG1152,FIND(" – ",$AG1152)-1),$AG1152),ProdTbl,5,0),""),BasketTbl,2,0),"کد ناشناخته"))</f>
        <v/>
      </c>
      <c r="AI1152" s="18">
        <f>IF($AG1152="","",IFERROR(VLOOKUP(IF(ISNUMBER(FIND(" – ",$AG1152)),LEFT($AG1152,FIND(" – ",$AG1152)-1),$AG1152),ProdTbl,3,0),"کد ناشناخته"))</f>
        <v/>
      </c>
      <c r="AJ1152" s="22" t="n"/>
      <c r="AK1152" s="21" t="n"/>
      <c r="AL1152" s="20" t="n"/>
      <c r="AM1152" s="18">
        <f>IF($AL1152="","",IFERROR(VLOOKUP(IFERROR(VLOOKUP(IF(ISNUMBER(FIND(" – ",$AL1152)),LEFT($AL1152,FIND(" – ",$AL1152)-1),$AL1152),ProdTbl,5,0),""),BasketTbl,2,0),"کد ناشناخته"))</f>
        <v/>
      </c>
      <c r="AN1152" s="18">
        <f>IF($AL1152="","",IFERROR(VLOOKUP(IF(ISNUMBER(FIND(" – ",$AL1152)),LEFT($AL1152,FIND(" – ",$AL1152)-1),$AL1152),ProdTbl,3,0),"کد ناشناخته"))</f>
        <v/>
      </c>
      <c r="AO1152" s="22" t="n"/>
      <c r="AP1152" s="21" t="n"/>
      <c r="AQ1152" s="20" t="n"/>
      <c r="AR1152" s="18">
        <f>IF($AQ1152="","",IFERROR(VLOOKUP(IFERROR(VLOOKUP(IF(ISNUMBER(FIND(" – ",$AQ1152)),LEFT($AQ1152,FIND(" – ",$AQ1152)-1),$AQ1152),ProdTbl,5,0),""),BasketTbl,2,0),"کد ناشناخته"))</f>
        <v/>
      </c>
      <c r="AS1152" s="18">
        <f>IF($AQ1152="","",IFERROR(VLOOKUP(IF(ISNUMBER(FIND(" – ",$AQ1152)),LEFT($AQ1152,FIND(" – ",$AQ1152)-1),$AQ1152),ProdTbl,3,0),"کد ناشناخته"))</f>
        <v/>
      </c>
      <c r="AT1152" s="22" t="n"/>
      <c r="AU1152" s="21" t="n"/>
      <c r="AV1152" s="20" t="n"/>
      <c r="AW1152" s="18">
        <f>IF($AV1152="","",IFERROR(VLOOKUP(IFERROR(VLOOKUP(IF(ISNUMBER(FIND(" – ",$AV1152)),LEFT($AV1152,FIND(" – ",$AV1152)-1),$AV1152),ProdTbl,5,0),""),BasketTbl,2,0),"کد ناشناخته"))</f>
        <v/>
      </c>
      <c r="AX1152" s="18">
        <f>IF($AV1152="","",IFERROR(VLOOKUP(IF(ISNUMBER(FIND(" – ",$AV1152)),LEFT($AV1152,FIND(" – ",$AV1152)-1),$AV1152),ProdTbl,3,0),"کد ناشناخته"))</f>
        <v/>
      </c>
      <c r="AY1152" s="22" t="n"/>
      <c r="AZ1152" s="21" t="n"/>
      <c r="BA1152" s="20" t="n"/>
      <c r="BB1152" s="18">
        <f>IF($BA1152="","",IFERROR(VLOOKUP(IFERROR(VLOOKUP(IF(ISNUMBER(FIND(" – ",$BA1152)),LEFT($BA1152,FIND(" – ",$BA1152)-1),$BA1152),ProdTbl,5,0),""),BasketTbl,2,0),"کد ناشناخته"))</f>
        <v/>
      </c>
      <c r="BC1152" s="18">
        <f>IF($BA1152="","",IFERROR(VLOOKUP(IF(ISNUMBER(FIND(" – ",$BA1152)),LEFT($BA1152,FIND(" – ",$BA1152)-1),$BA1152),ProdTbl,3,0),"کد ناشناخته"))</f>
        <v/>
      </c>
      <c r="BD1152" s="22" t="n"/>
      <c r="BE1152" s="21" t="n"/>
      <c r="BF1152" s="20" t="n"/>
      <c r="BG1152" s="18">
        <f>IF($BF1152="","",IFERROR(VLOOKUP(IFERROR(VLOOKUP(IF(ISNUMBER(FIND(" – ",$BF1152)),LEFT($BF1152,FIND(" – ",$BF1152)-1),$BF1152),ProdTbl,5,0),""),BasketTbl,2,0),"کد ناشناخته"))</f>
        <v/>
      </c>
      <c r="BH1152" s="18">
        <f>IF($BF1152="","",IFERROR(VLOOKUP(IF(ISNUMBER(FIND(" – ",$BF1152)),LEFT($BF1152,FIND(" – ",$BF1152)-1),$BF1152),ProdTbl,3,0),"کد ناشناخته"))</f>
        <v/>
      </c>
      <c r="BI1152" s="22" t="n"/>
      <c r="BJ1152" s="21" t="n"/>
      <c r="BK1152" s="20" t="n"/>
      <c r="BL1152" s="18">
        <f>IF($BK1152="","",IFERROR(VLOOKUP(IFERROR(VLOOKUP(IF(ISNUMBER(FIND(" – ",$BK1152)),LEFT($BK1152,FIND(" – ",$BK1152)-1),$BK1152),ProdTbl,5,0),""),BasketTbl,2,0),"کد ناشناخته"))</f>
        <v/>
      </c>
      <c r="BM1152" s="18">
        <f>IF($BK1152="","",IFERROR(VLOOKUP(IF(ISNUMBER(FIND(" – ",$BK1152)),LEFT($BK1152,FIND(" – ",$BK1152)-1),$BK1152),ProdTbl,3,0),"کد ناشناخته"))</f>
        <v/>
      </c>
      <c r="BN1152" s="22" t="n"/>
      <c r="BO1152" s="21" t="n"/>
      <c r="BP1152" s="20" t="n"/>
      <c r="BQ1152" s="18">
        <f>IF($BP1152="","",IFERROR(VLOOKUP(IFERROR(VLOOKUP(IF(ISNUMBER(FIND(" – ",$BP1152)),LEFT($BP1152,FIND(" – ",$BP1152)-1),$BP1152),ProdTbl,5,0),""),BasketTbl,2,0),"کد ناشناخته"))</f>
        <v/>
      </c>
      <c r="BR1152" s="18">
        <f>IF($BP1152="","",IFERROR(VLOOKUP(IF(ISNUMBER(FIND(" – ",$BP1152)),LEFT($BP1152,FIND(" – ",$BP1152)-1),$BP1152),ProdTbl,3,0),"کد ناشناخته"))</f>
        <v/>
      </c>
      <c r="BS1152" s="22" t="n"/>
      <c r="BT1152" s="21" t="n"/>
      <c r="BU1152" s="20" t="n"/>
      <c r="BV1152" s="18">
        <f>IF($BU1152="","",IFERROR(VLOOKUP(IFERROR(VLOOKUP(IF(ISNUMBER(FIND(" – ",$BU1152)),LEFT($BU1152,FIND(" – ",$BU1152)-1),$BU1152),ProdTbl,5,0),""),BasketTbl,2,0),"کد ناشناخته"))</f>
        <v/>
      </c>
      <c r="BW1152" s="18">
        <f>IF($BU1152="","",IFERROR(VLOOKUP(IF(ISNUMBER(FIND(" – ",$BU1152)),LEFT($BU1152,FIND(" – ",$BU1152)-1),$BU1152),ProdTbl,3,0),"کد ناشناخته"))</f>
        <v/>
      </c>
      <c r="BX1152" s="22" t="n"/>
      <c r="BY1152" s="21" t="n"/>
      <c r="BZ1152" s="20" t="n"/>
      <c r="CA1152" s="18">
        <f>IF($BZ1152="","",IFERROR(VLOOKUP(IFERROR(VLOOKUP(IF(ISNUMBER(FIND(" – ",$BZ1152)),LEFT($BZ1152,FIND(" – ",$BZ1152)-1),$BZ1152),ProdTbl,5,0),""),BasketTbl,2,0),"کد ناشناخته"))</f>
        <v/>
      </c>
      <c r="CB1152" s="18">
        <f>IF($BZ1152="","",IFERROR(VLOOKUP(IF(ISNUMBER(FIND(" – ",$BZ1152)),LEFT($BZ1152,FIND(" – ",$BZ1152)-1),$BZ1152),ProdTbl,3,0),"کد ناشناخته"))</f>
        <v/>
      </c>
      <c r="CC1152" s="22" t="n"/>
      <c r="CD1152" s="21" t="n"/>
      <c r="CE1152" s="20" t="n"/>
      <c r="CF1152" s="18">
        <f>IF($CE1152="","",IFERROR(VLOOKUP(IFERROR(VLOOKUP(IF(ISNUMBER(FIND(" – ",$CE1152)),LEFT($CE1152,FIND(" – ",$CE1152)-1),$CE1152),ProdTbl,5,0),""),BasketTbl,2,0),"کد ناشناخته"))</f>
        <v/>
      </c>
      <c r="CG1152" s="18">
        <f>IF($CE1152="","",IFERROR(VLOOKUP(IF(ISNUMBER(FIND(" – ",$CE1152)),LEFT($CE1152,FIND(" – ",$CE1152)-1),$CE1152),ProdTbl,3,0),"کد ناشناخته"))</f>
        <v/>
      </c>
      <c r="CH1152" s="22" t="n"/>
      <c r="CI1152" s="21" t="n"/>
    </row>
    <row r="1153">
      <c r="A1153" s="18">
        <f>IF($B1153="","",COUNTA($B$10:$B1153))</f>
        <v/>
      </c>
      <c r="B1153" s="19" t="n"/>
      <c r="C1153" s="20" t="n"/>
      <c r="D1153" s="19" t="n"/>
      <c r="E1153" s="18">
        <f>IF($D1153="","",IFERROR(VLOOKUP(IF(ISNUMBER(FIND(" – ",$D1153)),LEFT($D1153,FIND(" – ",$D1153)-1),$D1153),SellerTbl,2,0),"کد ناشناخته"))</f>
        <v/>
      </c>
      <c r="F1153" s="21" t="n"/>
      <c r="G1153" s="21" t="n"/>
      <c r="H1153" s="22" t="n"/>
      <c r="I1153" s="23">
        <f>IF(OR($F1153="",$G1153=""),"",$F1153-$G1153)</f>
        <v/>
      </c>
      <c r="J1153" s="18">
        <f>IF($I1153="","",IF(ABS($I1153)&lt;=0.01*$F1153,"√","×"))</f>
        <v/>
      </c>
      <c r="K1153" s="23">
        <f>IF(COUNT($Q1153,$V1153,$AA1153,$AF1153,$AK1153,$AP1153,$AU1153,$AZ1153,$BE1153,$BJ1153,$BO1153,$BT1153,$BY1153,$CD1153,$CI1153)=0,"",SUM($Q1153,$V1153,$AA1153,$AF1153,$AK1153,$AP1153,$AU1153,$AZ1153,$BE1153,$BJ1153,$BO1153,$BT1153,$BY1153,$CD1153,$CI1153))</f>
        <v/>
      </c>
      <c r="L1153" s="23">
        <f>IF(OR($F1153="",$K1153=""),"",$F1153-$K1153)</f>
        <v/>
      </c>
      <c r="M1153" s="20" t="n"/>
      <c r="N1153" s="18">
        <f>IF($M1153="","",IFERROR(VLOOKUP(IFERROR(VLOOKUP(IF(ISNUMBER(FIND(" – ",$M1153)),LEFT($M1153,FIND(" – ",$M1153)-1),$M1153),ProdTbl,5,0),""),BasketTbl,2,0),"کد ناشناخته"))</f>
        <v/>
      </c>
      <c r="O1153" s="18">
        <f>IF($M1153="","",IFERROR(VLOOKUP(IF(ISNUMBER(FIND(" – ",$M1153)),LEFT($M1153,FIND(" – ",$M1153)-1),$M1153),ProdTbl,3,0),"کد ناشناخته"))</f>
        <v/>
      </c>
      <c r="P1153" s="22" t="n"/>
      <c r="Q1153" s="21" t="n"/>
      <c r="R1153" s="20" t="n"/>
      <c r="S1153" s="18">
        <f>IF($R1153="","",IFERROR(VLOOKUP(IFERROR(VLOOKUP(IF(ISNUMBER(FIND(" – ",$R1153)),LEFT($R1153,FIND(" – ",$R1153)-1),$R1153),ProdTbl,5,0),""),BasketTbl,2,0),"کد ناشناخته"))</f>
        <v/>
      </c>
      <c r="T1153" s="18">
        <f>IF($R1153="","",IFERROR(VLOOKUP(IF(ISNUMBER(FIND(" – ",$R1153)),LEFT($R1153,FIND(" – ",$R1153)-1),$R1153),ProdTbl,3,0),"کد ناشناخته"))</f>
        <v/>
      </c>
      <c r="U1153" s="22" t="n"/>
      <c r="V1153" s="21" t="n"/>
      <c r="W1153" s="20" t="n"/>
      <c r="X1153" s="18">
        <f>IF($W1153="","",IFERROR(VLOOKUP(IFERROR(VLOOKUP(IF(ISNUMBER(FIND(" – ",$W1153)),LEFT($W1153,FIND(" – ",$W1153)-1),$W1153),ProdTbl,5,0),""),BasketTbl,2,0),"کد ناشناخته"))</f>
        <v/>
      </c>
      <c r="Y1153" s="18">
        <f>IF($W1153="","",IFERROR(VLOOKUP(IF(ISNUMBER(FIND(" – ",$W1153)),LEFT($W1153,FIND(" – ",$W1153)-1),$W1153),ProdTbl,3,0),"کد ناشناخته"))</f>
        <v/>
      </c>
      <c r="Z1153" s="22" t="n"/>
      <c r="AA1153" s="21" t="n"/>
      <c r="AB1153" s="20" t="n"/>
      <c r="AC1153" s="18">
        <f>IF($AB1153="","",IFERROR(VLOOKUP(IFERROR(VLOOKUP(IF(ISNUMBER(FIND(" – ",$AB1153)),LEFT($AB1153,FIND(" – ",$AB1153)-1),$AB1153),ProdTbl,5,0),""),BasketTbl,2,0),"کد ناشناخته"))</f>
        <v/>
      </c>
      <c r="AD1153" s="18">
        <f>IF($AB1153="","",IFERROR(VLOOKUP(IF(ISNUMBER(FIND(" – ",$AB1153)),LEFT($AB1153,FIND(" – ",$AB1153)-1),$AB1153),ProdTbl,3,0),"کد ناشناخته"))</f>
        <v/>
      </c>
      <c r="AE1153" s="22" t="n"/>
      <c r="AF1153" s="21" t="n"/>
      <c r="AG1153" s="20" t="n"/>
      <c r="AH1153" s="18">
        <f>IF($AG1153="","",IFERROR(VLOOKUP(IFERROR(VLOOKUP(IF(ISNUMBER(FIND(" – ",$AG1153)),LEFT($AG1153,FIND(" – ",$AG1153)-1),$AG1153),ProdTbl,5,0),""),BasketTbl,2,0),"کد ناشناخته"))</f>
        <v/>
      </c>
      <c r="AI1153" s="18">
        <f>IF($AG1153="","",IFERROR(VLOOKUP(IF(ISNUMBER(FIND(" – ",$AG1153)),LEFT($AG1153,FIND(" – ",$AG1153)-1),$AG1153),ProdTbl,3,0),"کد ناشناخته"))</f>
        <v/>
      </c>
      <c r="AJ1153" s="22" t="n"/>
      <c r="AK1153" s="21" t="n"/>
      <c r="AL1153" s="20" t="n"/>
      <c r="AM1153" s="18">
        <f>IF($AL1153="","",IFERROR(VLOOKUP(IFERROR(VLOOKUP(IF(ISNUMBER(FIND(" – ",$AL1153)),LEFT($AL1153,FIND(" – ",$AL1153)-1),$AL1153),ProdTbl,5,0),""),BasketTbl,2,0),"کد ناشناخته"))</f>
        <v/>
      </c>
      <c r="AN1153" s="18">
        <f>IF($AL1153="","",IFERROR(VLOOKUP(IF(ISNUMBER(FIND(" – ",$AL1153)),LEFT($AL1153,FIND(" – ",$AL1153)-1),$AL1153),ProdTbl,3,0),"کد ناشناخته"))</f>
        <v/>
      </c>
      <c r="AO1153" s="22" t="n"/>
      <c r="AP1153" s="21" t="n"/>
      <c r="AQ1153" s="20" t="n"/>
      <c r="AR1153" s="18">
        <f>IF($AQ1153="","",IFERROR(VLOOKUP(IFERROR(VLOOKUP(IF(ISNUMBER(FIND(" – ",$AQ1153)),LEFT($AQ1153,FIND(" – ",$AQ1153)-1),$AQ1153),ProdTbl,5,0),""),BasketTbl,2,0),"کد ناشناخته"))</f>
        <v/>
      </c>
      <c r="AS1153" s="18">
        <f>IF($AQ1153="","",IFERROR(VLOOKUP(IF(ISNUMBER(FIND(" – ",$AQ1153)),LEFT($AQ1153,FIND(" – ",$AQ1153)-1),$AQ1153),ProdTbl,3,0),"کد ناشناخته"))</f>
        <v/>
      </c>
      <c r="AT1153" s="22" t="n"/>
      <c r="AU1153" s="21" t="n"/>
      <c r="AV1153" s="20" t="n"/>
      <c r="AW1153" s="18">
        <f>IF($AV1153="","",IFERROR(VLOOKUP(IFERROR(VLOOKUP(IF(ISNUMBER(FIND(" – ",$AV1153)),LEFT($AV1153,FIND(" – ",$AV1153)-1),$AV1153),ProdTbl,5,0),""),BasketTbl,2,0),"کد ناشناخته"))</f>
        <v/>
      </c>
      <c r="AX1153" s="18">
        <f>IF($AV1153="","",IFERROR(VLOOKUP(IF(ISNUMBER(FIND(" – ",$AV1153)),LEFT($AV1153,FIND(" – ",$AV1153)-1),$AV1153),ProdTbl,3,0),"کد ناشناخته"))</f>
        <v/>
      </c>
      <c r="AY1153" s="22" t="n"/>
      <c r="AZ1153" s="21" t="n"/>
      <c r="BA1153" s="20" t="n"/>
      <c r="BB1153" s="18">
        <f>IF($BA1153="","",IFERROR(VLOOKUP(IFERROR(VLOOKUP(IF(ISNUMBER(FIND(" – ",$BA1153)),LEFT($BA1153,FIND(" – ",$BA1153)-1),$BA1153),ProdTbl,5,0),""),BasketTbl,2,0),"کد ناشناخته"))</f>
        <v/>
      </c>
      <c r="BC1153" s="18">
        <f>IF($BA1153="","",IFERROR(VLOOKUP(IF(ISNUMBER(FIND(" – ",$BA1153)),LEFT($BA1153,FIND(" – ",$BA1153)-1),$BA1153),ProdTbl,3,0),"کد ناشناخته"))</f>
        <v/>
      </c>
      <c r="BD1153" s="22" t="n"/>
      <c r="BE1153" s="21" t="n"/>
      <c r="BF1153" s="20" t="n"/>
      <c r="BG1153" s="18">
        <f>IF($BF1153="","",IFERROR(VLOOKUP(IFERROR(VLOOKUP(IF(ISNUMBER(FIND(" – ",$BF1153)),LEFT($BF1153,FIND(" – ",$BF1153)-1),$BF1153),ProdTbl,5,0),""),BasketTbl,2,0),"کد ناشناخته"))</f>
        <v/>
      </c>
      <c r="BH1153" s="18">
        <f>IF($BF1153="","",IFERROR(VLOOKUP(IF(ISNUMBER(FIND(" – ",$BF1153)),LEFT($BF1153,FIND(" – ",$BF1153)-1),$BF1153),ProdTbl,3,0),"کد ناشناخته"))</f>
        <v/>
      </c>
      <c r="BI1153" s="22" t="n"/>
      <c r="BJ1153" s="21" t="n"/>
      <c r="BK1153" s="20" t="n"/>
      <c r="BL1153" s="18">
        <f>IF($BK1153="","",IFERROR(VLOOKUP(IFERROR(VLOOKUP(IF(ISNUMBER(FIND(" – ",$BK1153)),LEFT($BK1153,FIND(" – ",$BK1153)-1),$BK1153),ProdTbl,5,0),""),BasketTbl,2,0),"کد ناشناخته"))</f>
        <v/>
      </c>
      <c r="BM1153" s="18">
        <f>IF($BK1153="","",IFERROR(VLOOKUP(IF(ISNUMBER(FIND(" – ",$BK1153)),LEFT($BK1153,FIND(" – ",$BK1153)-1),$BK1153),ProdTbl,3,0),"کد ناشناخته"))</f>
        <v/>
      </c>
      <c r="BN1153" s="22" t="n"/>
      <c r="BO1153" s="21" t="n"/>
      <c r="BP1153" s="20" t="n"/>
      <c r="BQ1153" s="18">
        <f>IF($BP1153="","",IFERROR(VLOOKUP(IFERROR(VLOOKUP(IF(ISNUMBER(FIND(" – ",$BP1153)),LEFT($BP1153,FIND(" – ",$BP1153)-1),$BP1153),ProdTbl,5,0),""),BasketTbl,2,0),"کد ناشناخته"))</f>
        <v/>
      </c>
      <c r="BR1153" s="18">
        <f>IF($BP1153="","",IFERROR(VLOOKUP(IF(ISNUMBER(FIND(" – ",$BP1153)),LEFT($BP1153,FIND(" – ",$BP1153)-1),$BP1153),ProdTbl,3,0),"کد ناشناخته"))</f>
        <v/>
      </c>
      <c r="BS1153" s="22" t="n"/>
      <c r="BT1153" s="21" t="n"/>
      <c r="BU1153" s="20" t="n"/>
      <c r="BV1153" s="18">
        <f>IF($BU1153="","",IFERROR(VLOOKUP(IFERROR(VLOOKUP(IF(ISNUMBER(FIND(" – ",$BU1153)),LEFT($BU1153,FIND(" – ",$BU1153)-1),$BU1153),ProdTbl,5,0),""),BasketTbl,2,0),"کد ناشناخته"))</f>
        <v/>
      </c>
      <c r="BW1153" s="18">
        <f>IF($BU1153="","",IFERROR(VLOOKUP(IF(ISNUMBER(FIND(" – ",$BU1153)),LEFT($BU1153,FIND(" – ",$BU1153)-1),$BU1153),ProdTbl,3,0),"کد ناشناخته"))</f>
        <v/>
      </c>
      <c r="BX1153" s="22" t="n"/>
      <c r="BY1153" s="21" t="n"/>
      <c r="BZ1153" s="20" t="n"/>
      <c r="CA1153" s="18">
        <f>IF($BZ1153="","",IFERROR(VLOOKUP(IFERROR(VLOOKUP(IF(ISNUMBER(FIND(" – ",$BZ1153)),LEFT($BZ1153,FIND(" – ",$BZ1153)-1),$BZ1153),ProdTbl,5,0),""),BasketTbl,2,0),"کد ناشناخته"))</f>
        <v/>
      </c>
      <c r="CB1153" s="18">
        <f>IF($BZ1153="","",IFERROR(VLOOKUP(IF(ISNUMBER(FIND(" – ",$BZ1153)),LEFT($BZ1153,FIND(" – ",$BZ1153)-1),$BZ1153),ProdTbl,3,0),"کد ناشناخته"))</f>
        <v/>
      </c>
      <c r="CC1153" s="22" t="n"/>
      <c r="CD1153" s="21" t="n"/>
      <c r="CE1153" s="20" t="n"/>
      <c r="CF1153" s="18">
        <f>IF($CE1153="","",IFERROR(VLOOKUP(IFERROR(VLOOKUP(IF(ISNUMBER(FIND(" – ",$CE1153)),LEFT($CE1153,FIND(" – ",$CE1153)-1),$CE1153),ProdTbl,5,0),""),BasketTbl,2,0),"کد ناشناخته"))</f>
        <v/>
      </c>
      <c r="CG1153" s="18">
        <f>IF($CE1153="","",IFERROR(VLOOKUP(IF(ISNUMBER(FIND(" – ",$CE1153)),LEFT($CE1153,FIND(" – ",$CE1153)-1),$CE1153),ProdTbl,3,0),"کد ناشناخته"))</f>
        <v/>
      </c>
      <c r="CH1153" s="22" t="n"/>
      <c r="CI1153" s="21" t="n"/>
    </row>
    <row r="1154">
      <c r="A1154" s="18">
        <f>IF($B1154="","",COUNTA($B$10:$B1154))</f>
        <v/>
      </c>
      <c r="B1154" s="19" t="n"/>
      <c r="C1154" s="20" t="n"/>
      <c r="D1154" s="19" t="n"/>
      <c r="E1154" s="18">
        <f>IF($D1154="","",IFERROR(VLOOKUP(IF(ISNUMBER(FIND(" – ",$D1154)),LEFT($D1154,FIND(" – ",$D1154)-1),$D1154),SellerTbl,2,0),"کد ناشناخته"))</f>
        <v/>
      </c>
      <c r="F1154" s="21" t="n"/>
      <c r="G1154" s="21" t="n"/>
      <c r="H1154" s="22" t="n"/>
      <c r="I1154" s="23">
        <f>IF(OR($F1154="",$G1154=""),"",$F1154-$G1154)</f>
        <v/>
      </c>
      <c r="J1154" s="18">
        <f>IF($I1154="","",IF(ABS($I1154)&lt;=0.01*$F1154,"√","×"))</f>
        <v/>
      </c>
      <c r="K1154" s="23">
        <f>IF(COUNT($Q1154,$V1154,$AA1154,$AF1154,$AK1154,$AP1154,$AU1154,$AZ1154,$BE1154,$BJ1154,$BO1154,$BT1154,$BY1154,$CD1154,$CI1154)=0,"",SUM($Q1154,$V1154,$AA1154,$AF1154,$AK1154,$AP1154,$AU1154,$AZ1154,$BE1154,$BJ1154,$BO1154,$BT1154,$BY1154,$CD1154,$CI1154))</f>
        <v/>
      </c>
      <c r="L1154" s="23">
        <f>IF(OR($F1154="",$K1154=""),"",$F1154-$K1154)</f>
        <v/>
      </c>
      <c r="M1154" s="20" t="n"/>
      <c r="N1154" s="18">
        <f>IF($M1154="","",IFERROR(VLOOKUP(IFERROR(VLOOKUP(IF(ISNUMBER(FIND(" – ",$M1154)),LEFT($M1154,FIND(" – ",$M1154)-1),$M1154),ProdTbl,5,0),""),BasketTbl,2,0),"کد ناشناخته"))</f>
        <v/>
      </c>
      <c r="O1154" s="18">
        <f>IF($M1154="","",IFERROR(VLOOKUP(IF(ISNUMBER(FIND(" – ",$M1154)),LEFT($M1154,FIND(" – ",$M1154)-1),$M1154),ProdTbl,3,0),"کد ناشناخته"))</f>
        <v/>
      </c>
      <c r="P1154" s="22" t="n"/>
      <c r="Q1154" s="21" t="n"/>
      <c r="R1154" s="20" t="n"/>
      <c r="S1154" s="18">
        <f>IF($R1154="","",IFERROR(VLOOKUP(IFERROR(VLOOKUP(IF(ISNUMBER(FIND(" – ",$R1154)),LEFT($R1154,FIND(" – ",$R1154)-1),$R1154),ProdTbl,5,0),""),BasketTbl,2,0),"کد ناشناخته"))</f>
        <v/>
      </c>
      <c r="T1154" s="18">
        <f>IF($R1154="","",IFERROR(VLOOKUP(IF(ISNUMBER(FIND(" – ",$R1154)),LEFT($R1154,FIND(" – ",$R1154)-1),$R1154),ProdTbl,3,0),"کد ناشناخته"))</f>
        <v/>
      </c>
      <c r="U1154" s="22" t="n"/>
      <c r="V1154" s="21" t="n"/>
      <c r="W1154" s="20" t="n"/>
      <c r="X1154" s="18">
        <f>IF($W1154="","",IFERROR(VLOOKUP(IFERROR(VLOOKUP(IF(ISNUMBER(FIND(" – ",$W1154)),LEFT($W1154,FIND(" – ",$W1154)-1),$W1154),ProdTbl,5,0),""),BasketTbl,2,0),"کد ناشناخته"))</f>
        <v/>
      </c>
      <c r="Y1154" s="18">
        <f>IF($W1154="","",IFERROR(VLOOKUP(IF(ISNUMBER(FIND(" – ",$W1154)),LEFT($W1154,FIND(" – ",$W1154)-1),$W1154),ProdTbl,3,0),"کد ناشناخته"))</f>
        <v/>
      </c>
      <c r="Z1154" s="22" t="n"/>
      <c r="AA1154" s="21" t="n"/>
      <c r="AB1154" s="20" t="n"/>
      <c r="AC1154" s="18">
        <f>IF($AB1154="","",IFERROR(VLOOKUP(IFERROR(VLOOKUP(IF(ISNUMBER(FIND(" – ",$AB1154)),LEFT($AB1154,FIND(" – ",$AB1154)-1),$AB1154),ProdTbl,5,0),""),BasketTbl,2,0),"کد ناشناخته"))</f>
        <v/>
      </c>
      <c r="AD1154" s="18">
        <f>IF($AB1154="","",IFERROR(VLOOKUP(IF(ISNUMBER(FIND(" – ",$AB1154)),LEFT($AB1154,FIND(" – ",$AB1154)-1),$AB1154),ProdTbl,3,0),"کد ناشناخته"))</f>
        <v/>
      </c>
      <c r="AE1154" s="22" t="n"/>
      <c r="AF1154" s="21" t="n"/>
      <c r="AG1154" s="20" t="n"/>
      <c r="AH1154" s="18">
        <f>IF($AG1154="","",IFERROR(VLOOKUP(IFERROR(VLOOKUP(IF(ISNUMBER(FIND(" – ",$AG1154)),LEFT($AG1154,FIND(" – ",$AG1154)-1),$AG1154),ProdTbl,5,0),""),BasketTbl,2,0),"کد ناشناخته"))</f>
        <v/>
      </c>
      <c r="AI1154" s="18">
        <f>IF($AG1154="","",IFERROR(VLOOKUP(IF(ISNUMBER(FIND(" – ",$AG1154)),LEFT($AG1154,FIND(" – ",$AG1154)-1),$AG1154),ProdTbl,3,0),"کد ناشناخته"))</f>
        <v/>
      </c>
      <c r="AJ1154" s="22" t="n"/>
      <c r="AK1154" s="21" t="n"/>
      <c r="AL1154" s="20" t="n"/>
      <c r="AM1154" s="18">
        <f>IF($AL1154="","",IFERROR(VLOOKUP(IFERROR(VLOOKUP(IF(ISNUMBER(FIND(" – ",$AL1154)),LEFT($AL1154,FIND(" – ",$AL1154)-1),$AL1154),ProdTbl,5,0),""),BasketTbl,2,0),"کد ناشناخته"))</f>
        <v/>
      </c>
      <c r="AN1154" s="18">
        <f>IF($AL1154="","",IFERROR(VLOOKUP(IF(ISNUMBER(FIND(" – ",$AL1154)),LEFT($AL1154,FIND(" – ",$AL1154)-1),$AL1154),ProdTbl,3,0),"کد ناشناخته"))</f>
        <v/>
      </c>
      <c r="AO1154" s="22" t="n"/>
      <c r="AP1154" s="21" t="n"/>
      <c r="AQ1154" s="20" t="n"/>
      <c r="AR1154" s="18">
        <f>IF($AQ1154="","",IFERROR(VLOOKUP(IFERROR(VLOOKUP(IF(ISNUMBER(FIND(" – ",$AQ1154)),LEFT($AQ1154,FIND(" – ",$AQ1154)-1),$AQ1154),ProdTbl,5,0),""),BasketTbl,2,0),"کد ناشناخته"))</f>
        <v/>
      </c>
      <c r="AS1154" s="18">
        <f>IF($AQ1154="","",IFERROR(VLOOKUP(IF(ISNUMBER(FIND(" – ",$AQ1154)),LEFT($AQ1154,FIND(" – ",$AQ1154)-1),$AQ1154),ProdTbl,3,0),"کد ناشناخته"))</f>
        <v/>
      </c>
      <c r="AT1154" s="22" t="n"/>
      <c r="AU1154" s="21" t="n"/>
      <c r="AV1154" s="20" t="n"/>
      <c r="AW1154" s="18">
        <f>IF($AV1154="","",IFERROR(VLOOKUP(IFERROR(VLOOKUP(IF(ISNUMBER(FIND(" – ",$AV1154)),LEFT($AV1154,FIND(" – ",$AV1154)-1),$AV1154),ProdTbl,5,0),""),BasketTbl,2,0),"کد ناشناخته"))</f>
        <v/>
      </c>
      <c r="AX1154" s="18">
        <f>IF($AV1154="","",IFERROR(VLOOKUP(IF(ISNUMBER(FIND(" – ",$AV1154)),LEFT($AV1154,FIND(" – ",$AV1154)-1),$AV1154),ProdTbl,3,0),"کد ناشناخته"))</f>
        <v/>
      </c>
      <c r="AY1154" s="22" t="n"/>
      <c r="AZ1154" s="21" t="n"/>
      <c r="BA1154" s="20" t="n"/>
      <c r="BB1154" s="18">
        <f>IF($BA1154="","",IFERROR(VLOOKUP(IFERROR(VLOOKUP(IF(ISNUMBER(FIND(" – ",$BA1154)),LEFT($BA1154,FIND(" – ",$BA1154)-1),$BA1154),ProdTbl,5,0),""),BasketTbl,2,0),"کد ناشناخته"))</f>
        <v/>
      </c>
      <c r="BC1154" s="18">
        <f>IF($BA1154="","",IFERROR(VLOOKUP(IF(ISNUMBER(FIND(" – ",$BA1154)),LEFT($BA1154,FIND(" – ",$BA1154)-1),$BA1154),ProdTbl,3,0),"کد ناشناخته"))</f>
        <v/>
      </c>
      <c r="BD1154" s="22" t="n"/>
      <c r="BE1154" s="21" t="n"/>
      <c r="BF1154" s="20" t="n"/>
      <c r="BG1154" s="18">
        <f>IF($BF1154="","",IFERROR(VLOOKUP(IFERROR(VLOOKUP(IF(ISNUMBER(FIND(" – ",$BF1154)),LEFT($BF1154,FIND(" – ",$BF1154)-1),$BF1154),ProdTbl,5,0),""),BasketTbl,2,0),"کد ناشناخته"))</f>
        <v/>
      </c>
      <c r="BH1154" s="18">
        <f>IF($BF1154="","",IFERROR(VLOOKUP(IF(ISNUMBER(FIND(" – ",$BF1154)),LEFT($BF1154,FIND(" – ",$BF1154)-1),$BF1154),ProdTbl,3,0),"کد ناشناخته"))</f>
        <v/>
      </c>
      <c r="BI1154" s="22" t="n"/>
      <c r="BJ1154" s="21" t="n"/>
      <c r="BK1154" s="20" t="n"/>
      <c r="BL1154" s="18">
        <f>IF($BK1154="","",IFERROR(VLOOKUP(IFERROR(VLOOKUP(IF(ISNUMBER(FIND(" – ",$BK1154)),LEFT($BK1154,FIND(" – ",$BK1154)-1),$BK1154),ProdTbl,5,0),""),BasketTbl,2,0),"کد ناشناخته"))</f>
        <v/>
      </c>
      <c r="BM1154" s="18">
        <f>IF($BK1154="","",IFERROR(VLOOKUP(IF(ISNUMBER(FIND(" – ",$BK1154)),LEFT($BK1154,FIND(" – ",$BK1154)-1),$BK1154),ProdTbl,3,0),"کد ناشناخته"))</f>
        <v/>
      </c>
      <c r="BN1154" s="22" t="n"/>
      <c r="BO1154" s="21" t="n"/>
      <c r="BP1154" s="20" t="n"/>
      <c r="BQ1154" s="18">
        <f>IF($BP1154="","",IFERROR(VLOOKUP(IFERROR(VLOOKUP(IF(ISNUMBER(FIND(" – ",$BP1154)),LEFT($BP1154,FIND(" – ",$BP1154)-1),$BP1154),ProdTbl,5,0),""),BasketTbl,2,0),"کد ناشناخته"))</f>
        <v/>
      </c>
      <c r="BR1154" s="18">
        <f>IF($BP1154="","",IFERROR(VLOOKUP(IF(ISNUMBER(FIND(" – ",$BP1154)),LEFT($BP1154,FIND(" – ",$BP1154)-1),$BP1154),ProdTbl,3,0),"کد ناشناخته"))</f>
        <v/>
      </c>
      <c r="BS1154" s="22" t="n"/>
      <c r="BT1154" s="21" t="n"/>
      <c r="BU1154" s="20" t="n"/>
      <c r="BV1154" s="18">
        <f>IF($BU1154="","",IFERROR(VLOOKUP(IFERROR(VLOOKUP(IF(ISNUMBER(FIND(" – ",$BU1154)),LEFT($BU1154,FIND(" – ",$BU1154)-1),$BU1154),ProdTbl,5,0),""),BasketTbl,2,0),"کد ناشناخته"))</f>
        <v/>
      </c>
      <c r="BW1154" s="18">
        <f>IF($BU1154="","",IFERROR(VLOOKUP(IF(ISNUMBER(FIND(" – ",$BU1154)),LEFT($BU1154,FIND(" – ",$BU1154)-1),$BU1154),ProdTbl,3,0),"کد ناشناخته"))</f>
        <v/>
      </c>
      <c r="BX1154" s="22" t="n"/>
      <c r="BY1154" s="21" t="n"/>
      <c r="BZ1154" s="20" t="n"/>
      <c r="CA1154" s="18">
        <f>IF($BZ1154="","",IFERROR(VLOOKUP(IFERROR(VLOOKUP(IF(ISNUMBER(FIND(" – ",$BZ1154)),LEFT($BZ1154,FIND(" – ",$BZ1154)-1),$BZ1154),ProdTbl,5,0),""),BasketTbl,2,0),"کد ناشناخته"))</f>
        <v/>
      </c>
      <c r="CB1154" s="18">
        <f>IF($BZ1154="","",IFERROR(VLOOKUP(IF(ISNUMBER(FIND(" – ",$BZ1154)),LEFT($BZ1154,FIND(" – ",$BZ1154)-1),$BZ1154),ProdTbl,3,0),"کد ناشناخته"))</f>
        <v/>
      </c>
      <c r="CC1154" s="22" t="n"/>
      <c r="CD1154" s="21" t="n"/>
      <c r="CE1154" s="20" t="n"/>
      <c r="CF1154" s="18">
        <f>IF($CE1154="","",IFERROR(VLOOKUP(IFERROR(VLOOKUP(IF(ISNUMBER(FIND(" – ",$CE1154)),LEFT($CE1154,FIND(" – ",$CE1154)-1),$CE1154),ProdTbl,5,0),""),BasketTbl,2,0),"کد ناشناخته"))</f>
        <v/>
      </c>
      <c r="CG1154" s="18">
        <f>IF($CE1154="","",IFERROR(VLOOKUP(IF(ISNUMBER(FIND(" – ",$CE1154)),LEFT($CE1154,FIND(" – ",$CE1154)-1),$CE1154),ProdTbl,3,0),"کد ناشناخته"))</f>
        <v/>
      </c>
      <c r="CH1154" s="22" t="n"/>
      <c r="CI1154" s="21" t="n"/>
    </row>
    <row r="1155">
      <c r="A1155" s="18">
        <f>IF($B1155="","",COUNTA($B$10:$B1155))</f>
        <v/>
      </c>
      <c r="B1155" s="19" t="n"/>
      <c r="C1155" s="20" t="n"/>
      <c r="D1155" s="19" t="n"/>
      <c r="E1155" s="18">
        <f>IF($D1155="","",IFERROR(VLOOKUP(IF(ISNUMBER(FIND(" – ",$D1155)),LEFT($D1155,FIND(" – ",$D1155)-1),$D1155),SellerTbl,2,0),"کد ناشناخته"))</f>
        <v/>
      </c>
      <c r="F1155" s="21" t="n"/>
      <c r="G1155" s="21" t="n"/>
      <c r="H1155" s="22" t="n"/>
      <c r="I1155" s="23">
        <f>IF(OR($F1155="",$G1155=""),"",$F1155-$G1155)</f>
        <v/>
      </c>
      <c r="J1155" s="18">
        <f>IF($I1155="","",IF(ABS($I1155)&lt;=0.01*$F1155,"√","×"))</f>
        <v/>
      </c>
      <c r="K1155" s="23">
        <f>IF(COUNT($Q1155,$V1155,$AA1155,$AF1155,$AK1155,$AP1155,$AU1155,$AZ1155,$BE1155,$BJ1155,$BO1155,$BT1155,$BY1155,$CD1155,$CI1155)=0,"",SUM($Q1155,$V1155,$AA1155,$AF1155,$AK1155,$AP1155,$AU1155,$AZ1155,$BE1155,$BJ1155,$BO1155,$BT1155,$BY1155,$CD1155,$CI1155))</f>
        <v/>
      </c>
      <c r="L1155" s="23">
        <f>IF(OR($F1155="",$K1155=""),"",$F1155-$K1155)</f>
        <v/>
      </c>
      <c r="M1155" s="20" t="n"/>
      <c r="N1155" s="18">
        <f>IF($M1155="","",IFERROR(VLOOKUP(IFERROR(VLOOKUP(IF(ISNUMBER(FIND(" – ",$M1155)),LEFT($M1155,FIND(" – ",$M1155)-1),$M1155),ProdTbl,5,0),""),BasketTbl,2,0),"کد ناشناخته"))</f>
        <v/>
      </c>
      <c r="O1155" s="18">
        <f>IF($M1155="","",IFERROR(VLOOKUP(IF(ISNUMBER(FIND(" – ",$M1155)),LEFT($M1155,FIND(" – ",$M1155)-1),$M1155),ProdTbl,3,0),"کد ناشناخته"))</f>
        <v/>
      </c>
      <c r="P1155" s="22" t="n"/>
      <c r="Q1155" s="21" t="n"/>
      <c r="R1155" s="20" t="n"/>
      <c r="S1155" s="18">
        <f>IF($R1155="","",IFERROR(VLOOKUP(IFERROR(VLOOKUP(IF(ISNUMBER(FIND(" – ",$R1155)),LEFT($R1155,FIND(" – ",$R1155)-1),$R1155),ProdTbl,5,0),""),BasketTbl,2,0),"کد ناشناخته"))</f>
        <v/>
      </c>
      <c r="T1155" s="18">
        <f>IF($R1155="","",IFERROR(VLOOKUP(IF(ISNUMBER(FIND(" – ",$R1155)),LEFT($R1155,FIND(" – ",$R1155)-1),$R1155),ProdTbl,3,0),"کد ناشناخته"))</f>
        <v/>
      </c>
      <c r="U1155" s="22" t="n"/>
      <c r="V1155" s="21" t="n"/>
      <c r="W1155" s="20" t="n"/>
      <c r="X1155" s="18">
        <f>IF($W1155="","",IFERROR(VLOOKUP(IFERROR(VLOOKUP(IF(ISNUMBER(FIND(" – ",$W1155)),LEFT($W1155,FIND(" – ",$W1155)-1),$W1155),ProdTbl,5,0),""),BasketTbl,2,0),"کد ناشناخته"))</f>
        <v/>
      </c>
      <c r="Y1155" s="18">
        <f>IF($W1155="","",IFERROR(VLOOKUP(IF(ISNUMBER(FIND(" – ",$W1155)),LEFT($W1155,FIND(" – ",$W1155)-1),$W1155),ProdTbl,3,0),"کد ناشناخته"))</f>
        <v/>
      </c>
      <c r="Z1155" s="22" t="n"/>
      <c r="AA1155" s="21" t="n"/>
      <c r="AB1155" s="20" t="n"/>
      <c r="AC1155" s="18">
        <f>IF($AB1155="","",IFERROR(VLOOKUP(IFERROR(VLOOKUP(IF(ISNUMBER(FIND(" – ",$AB1155)),LEFT($AB1155,FIND(" – ",$AB1155)-1),$AB1155),ProdTbl,5,0),""),BasketTbl,2,0),"کد ناشناخته"))</f>
        <v/>
      </c>
      <c r="AD1155" s="18">
        <f>IF($AB1155="","",IFERROR(VLOOKUP(IF(ISNUMBER(FIND(" – ",$AB1155)),LEFT($AB1155,FIND(" – ",$AB1155)-1),$AB1155),ProdTbl,3,0),"کد ناشناخته"))</f>
        <v/>
      </c>
      <c r="AE1155" s="22" t="n"/>
      <c r="AF1155" s="21" t="n"/>
      <c r="AG1155" s="20" t="n"/>
      <c r="AH1155" s="18">
        <f>IF($AG1155="","",IFERROR(VLOOKUP(IFERROR(VLOOKUP(IF(ISNUMBER(FIND(" – ",$AG1155)),LEFT($AG1155,FIND(" – ",$AG1155)-1),$AG1155),ProdTbl,5,0),""),BasketTbl,2,0),"کد ناشناخته"))</f>
        <v/>
      </c>
      <c r="AI1155" s="18">
        <f>IF($AG1155="","",IFERROR(VLOOKUP(IF(ISNUMBER(FIND(" – ",$AG1155)),LEFT($AG1155,FIND(" – ",$AG1155)-1),$AG1155),ProdTbl,3,0),"کد ناشناخته"))</f>
        <v/>
      </c>
      <c r="AJ1155" s="22" t="n"/>
      <c r="AK1155" s="21" t="n"/>
      <c r="AL1155" s="20" t="n"/>
      <c r="AM1155" s="18">
        <f>IF($AL1155="","",IFERROR(VLOOKUP(IFERROR(VLOOKUP(IF(ISNUMBER(FIND(" – ",$AL1155)),LEFT($AL1155,FIND(" – ",$AL1155)-1),$AL1155),ProdTbl,5,0),""),BasketTbl,2,0),"کد ناشناخته"))</f>
        <v/>
      </c>
      <c r="AN1155" s="18">
        <f>IF($AL1155="","",IFERROR(VLOOKUP(IF(ISNUMBER(FIND(" – ",$AL1155)),LEFT($AL1155,FIND(" – ",$AL1155)-1),$AL1155),ProdTbl,3,0),"کد ناشناخته"))</f>
        <v/>
      </c>
      <c r="AO1155" s="22" t="n"/>
      <c r="AP1155" s="21" t="n"/>
      <c r="AQ1155" s="20" t="n"/>
      <c r="AR1155" s="18">
        <f>IF($AQ1155="","",IFERROR(VLOOKUP(IFERROR(VLOOKUP(IF(ISNUMBER(FIND(" – ",$AQ1155)),LEFT($AQ1155,FIND(" – ",$AQ1155)-1),$AQ1155),ProdTbl,5,0),""),BasketTbl,2,0),"کد ناشناخته"))</f>
        <v/>
      </c>
      <c r="AS1155" s="18">
        <f>IF($AQ1155="","",IFERROR(VLOOKUP(IF(ISNUMBER(FIND(" – ",$AQ1155)),LEFT($AQ1155,FIND(" – ",$AQ1155)-1),$AQ1155),ProdTbl,3,0),"کد ناشناخته"))</f>
        <v/>
      </c>
      <c r="AT1155" s="22" t="n"/>
      <c r="AU1155" s="21" t="n"/>
      <c r="AV1155" s="20" t="n"/>
      <c r="AW1155" s="18">
        <f>IF($AV1155="","",IFERROR(VLOOKUP(IFERROR(VLOOKUP(IF(ISNUMBER(FIND(" – ",$AV1155)),LEFT($AV1155,FIND(" – ",$AV1155)-1),$AV1155),ProdTbl,5,0),""),BasketTbl,2,0),"کد ناشناخته"))</f>
        <v/>
      </c>
      <c r="AX1155" s="18">
        <f>IF($AV1155="","",IFERROR(VLOOKUP(IF(ISNUMBER(FIND(" – ",$AV1155)),LEFT($AV1155,FIND(" – ",$AV1155)-1),$AV1155),ProdTbl,3,0),"کد ناشناخته"))</f>
        <v/>
      </c>
      <c r="AY1155" s="22" t="n"/>
      <c r="AZ1155" s="21" t="n"/>
      <c r="BA1155" s="20" t="n"/>
      <c r="BB1155" s="18">
        <f>IF($BA1155="","",IFERROR(VLOOKUP(IFERROR(VLOOKUP(IF(ISNUMBER(FIND(" – ",$BA1155)),LEFT($BA1155,FIND(" – ",$BA1155)-1),$BA1155),ProdTbl,5,0),""),BasketTbl,2,0),"کد ناشناخته"))</f>
        <v/>
      </c>
      <c r="BC1155" s="18">
        <f>IF($BA1155="","",IFERROR(VLOOKUP(IF(ISNUMBER(FIND(" – ",$BA1155)),LEFT($BA1155,FIND(" – ",$BA1155)-1),$BA1155),ProdTbl,3,0),"کد ناشناخته"))</f>
        <v/>
      </c>
      <c r="BD1155" s="22" t="n"/>
      <c r="BE1155" s="21" t="n"/>
      <c r="BF1155" s="20" t="n"/>
      <c r="BG1155" s="18">
        <f>IF($BF1155="","",IFERROR(VLOOKUP(IFERROR(VLOOKUP(IF(ISNUMBER(FIND(" – ",$BF1155)),LEFT($BF1155,FIND(" – ",$BF1155)-1),$BF1155),ProdTbl,5,0),""),BasketTbl,2,0),"کد ناشناخته"))</f>
        <v/>
      </c>
      <c r="BH1155" s="18">
        <f>IF($BF1155="","",IFERROR(VLOOKUP(IF(ISNUMBER(FIND(" – ",$BF1155)),LEFT($BF1155,FIND(" – ",$BF1155)-1),$BF1155),ProdTbl,3,0),"کد ناشناخته"))</f>
        <v/>
      </c>
      <c r="BI1155" s="22" t="n"/>
      <c r="BJ1155" s="21" t="n"/>
      <c r="BK1155" s="20" t="n"/>
      <c r="BL1155" s="18">
        <f>IF($BK1155="","",IFERROR(VLOOKUP(IFERROR(VLOOKUP(IF(ISNUMBER(FIND(" – ",$BK1155)),LEFT($BK1155,FIND(" – ",$BK1155)-1),$BK1155),ProdTbl,5,0),""),BasketTbl,2,0),"کد ناشناخته"))</f>
        <v/>
      </c>
      <c r="BM1155" s="18">
        <f>IF($BK1155="","",IFERROR(VLOOKUP(IF(ISNUMBER(FIND(" – ",$BK1155)),LEFT($BK1155,FIND(" – ",$BK1155)-1),$BK1155),ProdTbl,3,0),"کد ناشناخته"))</f>
        <v/>
      </c>
      <c r="BN1155" s="22" t="n"/>
      <c r="BO1155" s="21" t="n"/>
      <c r="BP1155" s="20" t="n"/>
      <c r="BQ1155" s="18">
        <f>IF($BP1155="","",IFERROR(VLOOKUP(IFERROR(VLOOKUP(IF(ISNUMBER(FIND(" – ",$BP1155)),LEFT($BP1155,FIND(" – ",$BP1155)-1),$BP1155),ProdTbl,5,0),""),BasketTbl,2,0),"کد ناشناخته"))</f>
        <v/>
      </c>
      <c r="BR1155" s="18">
        <f>IF($BP1155="","",IFERROR(VLOOKUP(IF(ISNUMBER(FIND(" – ",$BP1155)),LEFT($BP1155,FIND(" – ",$BP1155)-1),$BP1155),ProdTbl,3,0),"کد ناشناخته"))</f>
        <v/>
      </c>
      <c r="BS1155" s="22" t="n"/>
      <c r="BT1155" s="21" t="n"/>
      <c r="BU1155" s="20" t="n"/>
      <c r="BV1155" s="18">
        <f>IF($BU1155="","",IFERROR(VLOOKUP(IFERROR(VLOOKUP(IF(ISNUMBER(FIND(" – ",$BU1155)),LEFT($BU1155,FIND(" – ",$BU1155)-1),$BU1155),ProdTbl,5,0),""),BasketTbl,2,0),"کد ناشناخته"))</f>
        <v/>
      </c>
      <c r="BW1155" s="18">
        <f>IF($BU1155="","",IFERROR(VLOOKUP(IF(ISNUMBER(FIND(" – ",$BU1155)),LEFT($BU1155,FIND(" – ",$BU1155)-1),$BU1155),ProdTbl,3,0),"کد ناشناخته"))</f>
        <v/>
      </c>
      <c r="BX1155" s="22" t="n"/>
      <c r="BY1155" s="21" t="n"/>
      <c r="BZ1155" s="20" t="n"/>
      <c r="CA1155" s="18">
        <f>IF($BZ1155="","",IFERROR(VLOOKUP(IFERROR(VLOOKUP(IF(ISNUMBER(FIND(" – ",$BZ1155)),LEFT($BZ1155,FIND(" – ",$BZ1155)-1),$BZ1155),ProdTbl,5,0),""),BasketTbl,2,0),"کد ناشناخته"))</f>
        <v/>
      </c>
      <c r="CB1155" s="18">
        <f>IF($BZ1155="","",IFERROR(VLOOKUP(IF(ISNUMBER(FIND(" – ",$BZ1155)),LEFT($BZ1155,FIND(" – ",$BZ1155)-1),$BZ1155),ProdTbl,3,0),"کد ناشناخته"))</f>
        <v/>
      </c>
      <c r="CC1155" s="22" t="n"/>
      <c r="CD1155" s="21" t="n"/>
      <c r="CE1155" s="20" t="n"/>
      <c r="CF1155" s="18">
        <f>IF($CE1155="","",IFERROR(VLOOKUP(IFERROR(VLOOKUP(IF(ISNUMBER(FIND(" – ",$CE1155)),LEFT($CE1155,FIND(" – ",$CE1155)-1),$CE1155),ProdTbl,5,0),""),BasketTbl,2,0),"کد ناشناخته"))</f>
        <v/>
      </c>
      <c r="CG1155" s="18">
        <f>IF($CE1155="","",IFERROR(VLOOKUP(IF(ISNUMBER(FIND(" – ",$CE1155)),LEFT($CE1155,FIND(" – ",$CE1155)-1),$CE1155),ProdTbl,3,0),"کد ناشناخته"))</f>
        <v/>
      </c>
      <c r="CH1155" s="22" t="n"/>
      <c r="CI1155" s="21" t="n"/>
    </row>
    <row r="1156">
      <c r="A1156" s="18">
        <f>IF($B1156="","",COUNTA($B$10:$B1156))</f>
        <v/>
      </c>
      <c r="B1156" s="19" t="n"/>
      <c r="C1156" s="20" t="n"/>
      <c r="D1156" s="19" t="n"/>
      <c r="E1156" s="18">
        <f>IF($D1156="","",IFERROR(VLOOKUP(IF(ISNUMBER(FIND(" – ",$D1156)),LEFT($D1156,FIND(" – ",$D1156)-1),$D1156),SellerTbl,2,0),"کد ناشناخته"))</f>
        <v/>
      </c>
      <c r="F1156" s="21" t="n"/>
      <c r="G1156" s="21" t="n"/>
      <c r="H1156" s="22" t="n"/>
      <c r="I1156" s="23">
        <f>IF(OR($F1156="",$G1156=""),"",$F1156-$G1156)</f>
        <v/>
      </c>
      <c r="J1156" s="18">
        <f>IF($I1156="","",IF(ABS($I1156)&lt;=0.01*$F1156,"√","×"))</f>
        <v/>
      </c>
      <c r="K1156" s="23">
        <f>IF(COUNT($Q1156,$V1156,$AA1156,$AF1156,$AK1156,$AP1156,$AU1156,$AZ1156,$BE1156,$BJ1156,$BO1156,$BT1156,$BY1156,$CD1156,$CI1156)=0,"",SUM($Q1156,$V1156,$AA1156,$AF1156,$AK1156,$AP1156,$AU1156,$AZ1156,$BE1156,$BJ1156,$BO1156,$BT1156,$BY1156,$CD1156,$CI1156))</f>
        <v/>
      </c>
      <c r="L1156" s="23">
        <f>IF(OR($F1156="",$K1156=""),"",$F1156-$K1156)</f>
        <v/>
      </c>
      <c r="M1156" s="20" t="n"/>
      <c r="N1156" s="18">
        <f>IF($M1156="","",IFERROR(VLOOKUP(IFERROR(VLOOKUP(IF(ISNUMBER(FIND(" – ",$M1156)),LEFT($M1156,FIND(" – ",$M1156)-1),$M1156),ProdTbl,5,0),""),BasketTbl,2,0),"کد ناشناخته"))</f>
        <v/>
      </c>
      <c r="O1156" s="18">
        <f>IF($M1156="","",IFERROR(VLOOKUP(IF(ISNUMBER(FIND(" – ",$M1156)),LEFT($M1156,FIND(" – ",$M1156)-1),$M1156),ProdTbl,3,0),"کد ناشناخته"))</f>
        <v/>
      </c>
      <c r="P1156" s="22" t="n"/>
      <c r="Q1156" s="21" t="n"/>
      <c r="R1156" s="20" t="n"/>
      <c r="S1156" s="18">
        <f>IF($R1156="","",IFERROR(VLOOKUP(IFERROR(VLOOKUP(IF(ISNUMBER(FIND(" – ",$R1156)),LEFT($R1156,FIND(" – ",$R1156)-1),$R1156),ProdTbl,5,0),""),BasketTbl,2,0),"کد ناشناخته"))</f>
        <v/>
      </c>
      <c r="T1156" s="18">
        <f>IF($R1156="","",IFERROR(VLOOKUP(IF(ISNUMBER(FIND(" – ",$R1156)),LEFT($R1156,FIND(" – ",$R1156)-1),$R1156),ProdTbl,3,0),"کد ناشناخته"))</f>
        <v/>
      </c>
      <c r="U1156" s="22" t="n"/>
      <c r="V1156" s="21" t="n"/>
      <c r="W1156" s="20" t="n"/>
      <c r="X1156" s="18">
        <f>IF($W1156="","",IFERROR(VLOOKUP(IFERROR(VLOOKUP(IF(ISNUMBER(FIND(" – ",$W1156)),LEFT($W1156,FIND(" – ",$W1156)-1),$W1156),ProdTbl,5,0),""),BasketTbl,2,0),"کد ناشناخته"))</f>
        <v/>
      </c>
      <c r="Y1156" s="18">
        <f>IF($W1156="","",IFERROR(VLOOKUP(IF(ISNUMBER(FIND(" – ",$W1156)),LEFT($W1156,FIND(" – ",$W1156)-1),$W1156),ProdTbl,3,0),"کد ناشناخته"))</f>
        <v/>
      </c>
      <c r="Z1156" s="22" t="n"/>
      <c r="AA1156" s="21" t="n"/>
      <c r="AB1156" s="20" t="n"/>
      <c r="AC1156" s="18">
        <f>IF($AB1156="","",IFERROR(VLOOKUP(IFERROR(VLOOKUP(IF(ISNUMBER(FIND(" – ",$AB1156)),LEFT($AB1156,FIND(" – ",$AB1156)-1),$AB1156),ProdTbl,5,0),""),BasketTbl,2,0),"کد ناشناخته"))</f>
        <v/>
      </c>
      <c r="AD1156" s="18">
        <f>IF($AB1156="","",IFERROR(VLOOKUP(IF(ISNUMBER(FIND(" – ",$AB1156)),LEFT($AB1156,FIND(" – ",$AB1156)-1),$AB1156),ProdTbl,3,0),"کد ناشناخته"))</f>
        <v/>
      </c>
      <c r="AE1156" s="22" t="n"/>
      <c r="AF1156" s="21" t="n"/>
      <c r="AG1156" s="20" t="n"/>
      <c r="AH1156" s="18">
        <f>IF($AG1156="","",IFERROR(VLOOKUP(IFERROR(VLOOKUP(IF(ISNUMBER(FIND(" – ",$AG1156)),LEFT($AG1156,FIND(" – ",$AG1156)-1),$AG1156),ProdTbl,5,0),""),BasketTbl,2,0),"کد ناشناخته"))</f>
        <v/>
      </c>
      <c r="AI1156" s="18">
        <f>IF($AG1156="","",IFERROR(VLOOKUP(IF(ISNUMBER(FIND(" – ",$AG1156)),LEFT($AG1156,FIND(" – ",$AG1156)-1),$AG1156),ProdTbl,3,0),"کد ناشناخته"))</f>
        <v/>
      </c>
      <c r="AJ1156" s="22" t="n"/>
      <c r="AK1156" s="21" t="n"/>
      <c r="AL1156" s="20" t="n"/>
      <c r="AM1156" s="18">
        <f>IF($AL1156="","",IFERROR(VLOOKUP(IFERROR(VLOOKUP(IF(ISNUMBER(FIND(" – ",$AL1156)),LEFT($AL1156,FIND(" – ",$AL1156)-1),$AL1156),ProdTbl,5,0),""),BasketTbl,2,0),"کد ناشناخته"))</f>
        <v/>
      </c>
      <c r="AN1156" s="18">
        <f>IF($AL1156="","",IFERROR(VLOOKUP(IF(ISNUMBER(FIND(" – ",$AL1156)),LEFT($AL1156,FIND(" – ",$AL1156)-1),$AL1156),ProdTbl,3,0),"کد ناشناخته"))</f>
        <v/>
      </c>
      <c r="AO1156" s="22" t="n"/>
      <c r="AP1156" s="21" t="n"/>
      <c r="AQ1156" s="20" t="n"/>
      <c r="AR1156" s="18">
        <f>IF($AQ1156="","",IFERROR(VLOOKUP(IFERROR(VLOOKUP(IF(ISNUMBER(FIND(" – ",$AQ1156)),LEFT($AQ1156,FIND(" – ",$AQ1156)-1),$AQ1156),ProdTbl,5,0),""),BasketTbl,2,0),"کد ناشناخته"))</f>
        <v/>
      </c>
      <c r="AS1156" s="18">
        <f>IF($AQ1156="","",IFERROR(VLOOKUP(IF(ISNUMBER(FIND(" – ",$AQ1156)),LEFT($AQ1156,FIND(" – ",$AQ1156)-1),$AQ1156),ProdTbl,3,0),"کد ناشناخته"))</f>
        <v/>
      </c>
      <c r="AT1156" s="22" t="n"/>
      <c r="AU1156" s="21" t="n"/>
      <c r="AV1156" s="20" t="n"/>
      <c r="AW1156" s="18">
        <f>IF($AV1156="","",IFERROR(VLOOKUP(IFERROR(VLOOKUP(IF(ISNUMBER(FIND(" – ",$AV1156)),LEFT($AV1156,FIND(" – ",$AV1156)-1),$AV1156),ProdTbl,5,0),""),BasketTbl,2,0),"کد ناشناخته"))</f>
        <v/>
      </c>
      <c r="AX1156" s="18">
        <f>IF($AV1156="","",IFERROR(VLOOKUP(IF(ISNUMBER(FIND(" – ",$AV1156)),LEFT($AV1156,FIND(" – ",$AV1156)-1),$AV1156),ProdTbl,3,0),"کد ناشناخته"))</f>
        <v/>
      </c>
      <c r="AY1156" s="22" t="n"/>
      <c r="AZ1156" s="21" t="n"/>
      <c r="BA1156" s="20" t="n"/>
      <c r="BB1156" s="18">
        <f>IF($BA1156="","",IFERROR(VLOOKUP(IFERROR(VLOOKUP(IF(ISNUMBER(FIND(" – ",$BA1156)),LEFT($BA1156,FIND(" – ",$BA1156)-1),$BA1156),ProdTbl,5,0),""),BasketTbl,2,0),"کد ناشناخته"))</f>
        <v/>
      </c>
      <c r="BC1156" s="18">
        <f>IF($BA1156="","",IFERROR(VLOOKUP(IF(ISNUMBER(FIND(" – ",$BA1156)),LEFT($BA1156,FIND(" – ",$BA1156)-1),$BA1156),ProdTbl,3,0),"کد ناشناخته"))</f>
        <v/>
      </c>
      <c r="BD1156" s="22" t="n"/>
      <c r="BE1156" s="21" t="n"/>
      <c r="BF1156" s="20" t="n"/>
      <c r="BG1156" s="18">
        <f>IF($BF1156="","",IFERROR(VLOOKUP(IFERROR(VLOOKUP(IF(ISNUMBER(FIND(" – ",$BF1156)),LEFT($BF1156,FIND(" – ",$BF1156)-1),$BF1156),ProdTbl,5,0),""),BasketTbl,2,0),"کد ناشناخته"))</f>
        <v/>
      </c>
      <c r="BH1156" s="18">
        <f>IF($BF1156="","",IFERROR(VLOOKUP(IF(ISNUMBER(FIND(" – ",$BF1156)),LEFT($BF1156,FIND(" – ",$BF1156)-1),$BF1156),ProdTbl,3,0),"کد ناشناخته"))</f>
        <v/>
      </c>
      <c r="BI1156" s="22" t="n"/>
      <c r="BJ1156" s="21" t="n"/>
      <c r="BK1156" s="20" t="n"/>
      <c r="BL1156" s="18">
        <f>IF($BK1156="","",IFERROR(VLOOKUP(IFERROR(VLOOKUP(IF(ISNUMBER(FIND(" – ",$BK1156)),LEFT($BK1156,FIND(" – ",$BK1156)-1),$BK1156),ProdTbl,5,0),""),BasketTbl,2,0),"کد ناشناخته"))</f>
        <v/>
      </c>
      <c r="BM1156" s="18">
        <f>IF($BK1156="","",IFERROR(VLOOKUP(IF(ISNUMBER(FIND(" – ",$BK1156)),LEFT($BK1156,FIND(" – ",$BK1156)-1),$BK1156),ProdTbl,3,0),"کد ناشناخته"))</f>
        <v/>
      </c>
      <c r="BN1156" s="22" t="n"/>
      <c r="BO1156" s="21" t="n"/>
      <c r="BP1156" s="20" t="n"/>
      <c r="BQ1156" s="18">
        <f>IF($BP1156="","",IFERROR(VLOOKUP(IFERROR(VLOOKUP(IF(ISNUMBER(FIND(" – ",$BP1156)),LEFT($BP1156,FIND(" – ",$BP1156)-1),$BP1156),ProdTbl,5,0),""),BasketTbl,2,0),"کد ناشناخته"))</f>
        <v/>
      </c>
      <c r="BR1156" s="18">
        <f>IF($BP1156="","",IFERROR(VLOOKUP(IF(ISNUMBER(FIND(" – ",$BP1156)),LEFT($BP1156,FIND(" – ",$BP1156)-1),$BP1156),ProdTbl,3,0),"کد ناشناخته"))</f>
        <v/>
      </c>
      <c r="BS1156" s="22" t="n"/>
      <c r="BT1156" s="21" t="n"/>
      <c r="BU1156" s="20" t="n"/>
      <c r="BV1156" s="18">
        <f>IF($BU1156="","",IFERROR(VLOOKUP(IFERROR(VLOOKUP(IF(ISNUMBER(FIND(" – ",$BU1156)),LEFT($BU1156,FIND(" – ",$BU1156)-1),$BU1156),ProdTbl,5,0),""),BasketTbl,2,0),"کد ناشناخته"))</f>
        <v/>
      </c>
      <c r="BW1156" s="18">
        <f>IF($BU1156="","",IFERROR(VLOOKUP(IF(ISNUMBER(FIND(" – ",$BU1156)),LEFT($BU1156,FIND(" – ",$BU1156)-1),$BU1156),ProdTbl,3,0),"کد ناشناخته"))</f>
        <v/>
      </c>
      <c r="BX1156" s="22" t="n"/>
      <c r="BY1156" s="21" t="n"/>
      <c r="BZ1156" s="20" t="n"/>
      <c r="CA1156" s="18">
        <f>IF($BZ1156="","",IFERROR(VLOOKUP(IFERROR(VLOOKUP(IF(ISNUMBER(FIND(" – ",$BZ1156)),LEFT($BZ1156,FIND(" – ",$BZ1156)-1),$BZ1156),ProdTbl,5,0),""),BasketTbl,2,0),"کد ناشناخته"))</f>
        <v/>
      </c>
      <c r="CB1156" s="18">
        <f>IF($BZ1156="","",IFERROR(VLOOKUP(IF(ISNUMBER(FIND(" – ",$BZ1156)),LEFT($BZ1156,FIND(" – ",$BZ1156)-1),$BZ1156),ProdTbl,3,0),"کد ناشناخته"))</f>
        <v/>
      </c>
      <c r="CC1156" s="22" t="n"/>
      <c r="CD1156" s="21" t="n"/>
      <c r="CE1156" s="20" t="n"/>
      <c r="CF1156" s="18">
        <f>IF($CE1156="","",IFERROR(VLOOKUP(IFERROR(VLOOKUP(IF(ISNUMBER(FIND(" – ",$CE1156)),LEFT($CE1156,FIND(" – ",$CE1156)-1),$CE1156),ProdTbl,5,0),""),BasketTbl,2,0),"کد ناشناخته"))</f>
        <v/>
      </c>
      <c r="CG1156" s="18">
        <f>IF($CE1156="","",IFERROR(VLOOKUP(IF(ISNUMBER(FIND(" – ",$CE1156)),LEFT($CE1156,FIND(" – ",$CE1156)-1),$CE1156),ProdTbl,3,0),"کد ناشناخته"))</f>
        <v/>
      </c>
      <c r="CH1156" s="22" t="n"/>
      <c r="CI1156" s="21" t="n"/>
    </row>
    <row r="1157">
      <c r="A1157" s="18">
        <f>IF($B1157="","",COUNTA($B$10:$B1157))</f>
        <v/>
      </c>
      <c r="B1157" s="19" t="n"/>
      <c r="C1157" s="20" t="n"/>
      <c r="D1157" s="19" t="n"/>
      <c r="E1157" s="18">
        <f>IF($D1157="","",IFERROR(VLOOKUP(IF(ISNUMBER(FIND(" – ",$D1157)),LEFT($D1157,FIND(" – ",$D1157)-1),$D1157),SellerTbl,2,0),"کد ناشناخته"))</f>
        <v/>
      </c>
      <c r="F1157" s="21" t="n"/>
      <c r="G1157" s="21" t="n"/>
      <c r="H1157" s="22" t="n"/>
      <c r="I1157" s="23">
        <f>IF(OR($F1157="",$G1157=""),"",$F1157-$G1157)</f>
        <v/>
      </c>
      <c r="J1157" s="18">
        <f>IF($I1157="","",IF(ABS($I1157)&lt;=0.01*$F1157,"√","×"))</f>
        <v/>
      </c>
      <c r="K1157" s="23">
        <f>IF(COUNT($Q1157,$V1157,$AA1157,$AF1157,$AK1157,$AP1157,$AU1157,$AZ1157,$BE1157,$BJ1157,$BO1157,$BT1157,$BY1157,$CD1157,$CI1157)=0,"",SUM($Q1157,$V1157,$AA1157,$AF1157,$AK1157,$AP1157,$AU1157,$AZ1157,$BE1157,$BJ1157,$BO1157,$BT1157,$BY1157,$CD1157,$CI1157))</f>
        <v/>
      </c>
      <c r="L1157" s="23">
        <f>IF(OR($F1157="",$K1157=""),"",$F1157-$K1157)</f>
        <v/>
      </c>
      <c r="M1157" s="20" t="n"/>
      <c r="N1157" s="18">
        <f>IF($M1157="","",IFERROR(VLOOKUP(IFERROR(VLOOKUP(IF(ISNUMBER(FIND(" – ",$M1157)),LEFT($M1157,FIND(" – ",$M1157)-1),$M1157),ProdTbl,5,0),""),BasketTbl,2,0),"کد ناشناخته"))</f>
        <v/>
      </c>
      <c r="O1157" s="18">
        <f>IF($M1157="","",IFERROR(VLOOKUP(IF(ISNUMBER(FIND(" – ",$M1157)),LEFT($M1157,FIND(" – ",$M1157)-1),$M1157),ProdTbl,3,0),"کد ناشناخته"))</f>
        <v/>
      </c>
      <c r="P1157" s="22" t="n"/>
      <c r="Q1157" s="21" t="n"/>
      <c r="R1157" s="20" t="n"/>
      <c r="S1157" s="18">
        <f>IF($R1157="","",IFERROR(VLOOKUP(IFERROR(VLOOKUP(IF(ISNUMBER(FIND(" – ",$R1157)),LEFT($R1157,FIND(" – ",$R1157)-1),$R1157),ProdTbl,5,0),""),BasketTbl,2,0),"کد ناشناخته"))</f>
        <v/>
      </c>
      <c r="T1157" s="18">
        <f>IF($R1157="","",IFERROR(VLOOKUP(IF(ISNUMBER(FIND(" – ",$R1157)),LEFT($R1157,FIND(" – ",$R1157)-1),$R1157),ProdTbl,3,0),"کد ناشناخته"))</f>
        <v/>
      </c>
      <c r="U1157" s="22" t="n"/>
      <c r="V1157" s="21" t="n"/>
      <c r="W1157" s="20" t="n"/>
      <c r="X1157" s="18">
        <f>IF($W1157="","",IFERROR(VLOOKUP(IFERROR(VLOOKUP(IF(ISNUMBER(FIND(" – ",$W1157)),LEFT($W1157,FIND(" – ",$W1157)-1),$W1157),ProdTbl,5,0),""),BasketTbl,2,0),"کد ناشناخته"))</f>
        <v/>
      </c>
      <c r="Y1157" s="18">
        <f>IF($W1157="","",IFERROR(VLOOKUP(IF(ISNUMBER(FIND(" – ",$W1157)),LEFT($W1157,FIND(" – ",$W1157)-1),$W1157),ProdTbl,3,0),"کد ناشناخته"))</f>
        <v/>
      </c>
      <c r="Z1157" s="22" t="n"/>
      <c r="AA1157" s="21" t="n"/>
      <c r="AB1157" s="20" t="n"/>
      <c r="AC1157" s="18">
        <f>IF($AB1157="","",IFERROR(VLOOKUP(IFERROR(VLOOKUP(IF(ISNUMBER(FIND(" – ",$AB1157)),LEFT($AB1157,FIND(" – ",$AB1157)-1),$AB1157),ProdTbl,5,0),""),BasketTbl,2,0),"کد ناشناخته"))</f>
        <v/>
      </c>
      <c r="AD1157" s="18">
        <f>IF($AB1157="","",IFERROR(VLOOKUP(IF(ISNUMBER(FIND(" – ",$AB1157)),LEFT($AB1157,FIND(" – ",$AB1157)-1),$AB1157),ProdTbl,3,0),"کد ناشناخته"))</f>
        <v/>
      </c>
      <c r="AE1157" s="22" t="n"/>
      <c r="AF1157" s="21" t="n"/>
      <c r="AG1157" s="20" t="n"/>
      <c r="AH1157" s="18">
        <f>IF($AG1157="","",IFERROR(VLOOKUP(IFERROR(VLOOKUP(IF(ISNUMBER(FIND(" – ",$AG1157)),LEFT($AG1157,FIND(" – ",$AG1157)-1),$AG1157),ProdTbl,5,0),""),BasketTbl,2,0),"کد ناشناخته"))</f>
        <v/>
      </c>
      <c r="AI1157" s="18">
        <f>IF($AG1157="","",IFERROR(VLOOKUP(IF(ISNUMBER(FIND(" – ",$AG1157)),LEFT($AG1157,FIND(" – ",$AG1157)-1),$AG1157),ProdTbl,3,0),"کد ناشناخته"))</f>
        <v/>
      </c>
      <c r="AJ1157" s="22" t="n"/>
      <c r="AK1157" s="21" t="n"/>
      <c r="AL1157" s="20" t="n"/>
      <c r="AM1157" s="18">
        <f>IF($AL1157="","",IFERROR(VLOOKUP(IFERROR(VLOOKUP(IF(ISNUMBER(FIND(" – ",$AL1157)),LEFT($AL1157,FIND(" – ",$AL1157)-1),$AL1157),ProdTbl,5,0),""),BasketTbl,2,0),"کد ناشناخته"))</f>
        <v/>
      </c>
      <c r="AN1157" s="18">
        <f>IF($AL1157="","",IFERROR(VLOOKUP(IF(ISNUMBER(FIND(" – ",$AL1157)),LEFT($AL1157,FIND(" – ",$AL1157)-1),$AL1157),ProdTbl,3,0),"کد ناشناخته"))</f>
        <v/>
      </c>
      <c r="AO1157" s="22" t="n"/>
      <c r="AP1157" s="21" t="n"/>
      <c r="AQ1157" s="20" t="n"/>
      <c r="AR1157" s="18">
        <f>IF($AQ1157="","",IFERROR(VLOOKUP(IFERROR(VLOOKUP(IF(ISNUMBER(FIND(" – ",$AQ1157)),LEFT($AQ1157,FIND(" – ",$AQ1157)-1),$AQ1157),ProdTbl,5,0),""),BasketTbl,2,0),"کد ناشناخته"))</f>
        <v/>
      </c>
      <c r="AS1157" s="18">
        <f>IF($AQ1157="","",IFERROR(VLOOKUP(IF(ISNUMBER(FIND(" – ",$AQ1157)),LEFT($AQ1157,FIND(" – ",$AQ1157)-1),$AQ1157),ProdTbl,3,0),"کد ناشناخته"))</f>
        <v/>
      </c>
      <c r="AT1157" s="22" t="n"/>
      <c r="AU1157" s="21" t="n"/>
      <c r="AV1157" s="20" t="n"/>
      <c r="AW1157" s="18">
        <f>IF($AV1157="","",IFERROR(VLOOKUP(IFERROR(VLOOKUP(IF(ISNUMBER(FIND(" – ",$AV1157)),LEFT($AV1157,FIND(" – ",$AV1157)-1),$AV1157),ProdTbl,5,0),""),BasketTbl,2,0),"کد ناشناخته"))</f>
        <v/>
      </c>
      <c r="AX1157" s="18">
        <f>IF($AV1157="","",IFERROR(VLOOKUP(IF(ISNUMBER(FIND(" – ",$AV1157)),LEFT($AV1157,FIND(" – ",$AV1157)-1),$AV1157),ProdTbl,3,0),"کد ناشناخته"))</f>
        <v/>
      </c>
      <c r="AY1157" s="22" t="n"/>
      <c r="AZ1157" s="21" t="n"/>
      <c r="BA1157" s="20" t="n"/>
      <c r="BB1157" s="18">
        <f>IF($BA1157="","",IFERROR(VLOOKUP(IFERROR(VLOOKUP(IF(ISNUMBER(FIND(" – ",$BA1157)),LEFT($BA1157,FIND(" – ",$BA1157)-1),$BA1157),ProdTbl,5,0),""),BasketTbl,2,0),"کد ناشناخته"))</f>
        <v/>
      </c>
      <c r="BC1157" s="18">
        <f>IF($BA1157="","",IFERROR(VLOOKUP(IF(ISNUMBER(FIND(" – ",$BA1157)),LEFT($BA1157,FIND(" – ",$BA1157)-1),$BA1157),ProdTbl,3,0),"کد ناشناخته"))</f>
        <v/>
      </c>
      <c r="BD1157" s="22" t="n"/>
      <c r="BE1157" s="21" t="n"/>
      <c r="BF1157" s="20" t="n"/>
      <c r="BG1157" s="18">
        <f>IF($BF1157="","",IFERROR(VLOOKUP(IFERROR(VLOOKUP(IF(ISNUMBER(FIND(" – ",$BF1157)),LEFT($BF1157,FIND(" – ",$BF1157)-1),$BF1157),ProdTbl,5,0),""),BasketTbl,2,0),"کد ناشناخته"))</f>
        <v/>
      </c>
      <c r="BH1157" s="18">
        <f>IF($BF1157="","",IFERROR(VLOOKUP(IF(ISNUMBER(FIND(" – ",$BF1157)),LEFT($BF1157,FIND(" – ",$BF1157)-1),$BF1157),ProdTbl,3,0),"کد ناشناخته"))</f>
        <v/>
      </c>
      <c r="BI1157" s="22" t="n"/>
      <c r="BJ1157" s="21" t="n"/>
      <c r="BK1157" s="20" t="n"/>
      <c r="BL1157" s="18">
        <f>IF($BK1157="","",IFERROR(VLOOKUP(IFERROR(VLOOKUP(IF(ISNUMBER(FIND(" – ",$BK1157)),LEFT($BK1157,FIND(" – ",$BK1157)-1),$BK1157),ProdTbl,5,0),""),BasketTbl,2,0),"کد ناشناخته"))</f>
        <v/>
      </c>
      <c r="BM1157" s="18">
        <f>IF($BK1157="","",IFERROR(VLOOKUP(IF(ISNUMBER(FIND(" – ",$BK1157)),LEFT($BK1157,FIND(" – ",$BK1157)-1),$BK1157),ProdTbl,3,0),"کد ناشناخته"))</f>
        <v/>
      </c>
      <c r="BN1157" s="22" t="n"/>
      <c r="BO1157" s="21" t="n"/>
      <c r="BP1157" s="20" t="n"/>
      <c r="BQ1157" s="18">
        <f>IF($BP1157="","",IFERROR(VLOOKUP(IFERROR(VLOOKUP(IF(ISNUMBER(FIND(" – ",$BP1157)),LEFT($BP1157,FIND(" – ",$BP1157)-1),$BP1157),ProdTbl,5,0),""),BasketTbl,2,0),"کد ناشناخته"))</f>
        <v/>
      </c>
      <c r="BR1157" s="18">
        <f>IF($BP1157="","",IFERROR(VLOOKUP(IF(ISNUMBER(FIND(" – ",$BP1157)),LEFT($BP1157,FIND(" – ",$BP1157)-1),$BP1157),ProdTbl,3,0),"کد ناشناخته"))</f>
        <v/>
      </c>
      <c r="BS1157" s="22" t="n"/>
      <c r="BT1157" s="21" t="n"/>
      <c r="BU1157" s="20" t="n"/>
      <c r="BV1157" s="18">
        <f>IF($BU1157="","",IFERROR(VLOOKUP(IFERROR(VLOOKUP(IF(ISNUMBER(FIND(" – ",$BU1157)),LEFT($BU1157,FIND(" – ",$BU1157)-1),$BU1157),ProdTbl,5,0),""),BasketTbl,2,0),"کد ناشناخته"))</f>
        <v/>
      </c>
      <c r="BW1157" s="18">
        <f>IF($BU1157="","",IFERROR(VLOOKUP(IF(ISNUMBER(FIND(" – ",$BU1157)),LEFT($BU1157,FIND(" – ",$BU1157)-1),$BU1157),ProdTbl,3,0),"کد ناشناخته"))</f>
        <v/>
      </c>
      <c r="BX1157" s="22" t="n"/>
      <c r="BY1157" s="21" t="n"/>
      <c r="BZ1157" s="20" t="n"/>
      <c r="CA1157" s="18">
        <f>IF($BZ1157="","",IFERROR(VLOOKUP(IFERROR(VLOOKUP(IF(ISNUMBER(FIND(" – ",$BZ1157)),LEFT($BZ1157,FIND(" – ",$BZ1157)-1),$BZ1157),ProdTbl,5,0),""),BasketTbl,2,0),"کد ناشناخته"))</f>
        <v/>
      </c>
      <c r="CB1157" s="18">
        <f>IF($BZ1157="","",IFERROR(VLOOKUP(IF(ISNUMBER(FIND(" – ",$BZ1157)),LEFT($BZ1157,FIND(" – ",$BZ1157)-1),$BZ1157),ProdTbl,3,0),"کد ناشناخته"))</f>
        <v/>
      </c>
      <c r="CC1157" s="22" t="n"/>
      <c r="CD1157" s="21" t="n"/>
      <c r="CE1157" s="20" t="n"/>
      <c r="CF1157" s="18">
        <f>IF($CE1157="","",IFERROR(VLOOKUP(IFERROR(VLOOKUP(IF(ISNUMBER(FIND(" – ",$CE1157)),LEFT($CE1157,FIND(" – ",$CE1157)-1),$CE1157),ProdTbl,5,0),""),BasketTbl,2,0),"کد ناشناخته"))</f>
        <v/>
      </c>
      <c r="CG1157" s="18">
        <f>IF($CE1157="","",IFERROR(VLOOKUP(IF(ISNUMBER(FIND(" – ",$CE1157)),LEFT($CE1157,FIND(" – ",$CE1157)-1),$CE1157),ProdTbl,3,0),"کد ناشناخته"))</f>
        <v/>
      </c>
      <c r="CH1157" s="22" t="n"/>
      <c r="CI1157" s="21" t="n"/>
    </row>
    <row r="1158">
      <c r="A1158" s="18">
        <f>IF($B1158="","",COUNTA($B$10:$B1158))</f>
        <v/>
      </c>
      <c r="B1158" s="19" t="n"/>
      <c r="C1158" s="20" t="n"/>
      <c r="D1158" s="19" t="n"/>
      <c r="E1158" s="18">
        <f>IF($D1158="","",IFERROR(VLOOKUP(IF(ISNUMBER(FIND(" – ",$D1158)),LEFT($D1158,FIND(" – ",$D1158)-1),$D1158),SellerTbl,2,0),"کد ناشناخته"))</f>
        <v/>
      </c>
      <c r="F1158" s="21" t="n"/>
      <c r="G1158" s="21" t="n"/>
      <c r="H1158" s="22" t="n"/>
      <c r="I1158" s="23">
        <f>IF(OR($F1158="",$G1158=""),"",$F1158-$G1158)</f>
        <v/>
      </c>
      <c r="J1158" s="18">
        <f>IF($I1158="","",IF(ABS($I1158)&lt;=0.01*$F1158,"√","×"))</f>
        <v/>
      </c>
      <c r="K1158" s="23">
        <f>IF(COUNT($Q1158,$V1158,$AA1158,$AF1158,$AK1158,$AP1158,$AU1158,$AZ1158,$BE1158,$BJ1158,$BO1158,$BT1158,$BY1158,$CD1158,$CI1158)=0,"",SUM($Q1158,$V1158,$AA1158,$AF1158,$AK1158,$AP1158,$AU1158,$AZ1158,$BE1158,$BJ1158,$BO1158,$BT1158,$BY1158,$CD1158,$CI1158))</f>
        <v/>
      </c>
      <c r="L1158" s="23">
        <f>IF(OR($F1158="",$K1158=""),"",$F1158-$K1158)</f>
        <v/>
      </c>
      <c r="M1158" s="20" t="n"/>
      <c r="N1158" s="18">
        <f>IF($M1158="","",IFERROR(VLOOKUP(IFERROR(VLOOKUP(IF(ISNUMBER(FIND(" – ",$M1158)),LEFT($M1158,FIND(" – ",$M1158)-1),$M1158),ProdTbl,5,0),""),BasketTbl,2,0),"کد ناشناخته"))</f>
        <v/>
      </c>
      <c r="O1158" s="18">
        <f>IF($M1158="","",IFERROR(VLOOKUP(IF(ISNUMBER(FIND(" – ",$M1158)),LEFT($M1158,FIND(" – ",$M1158)-1),$M1158),ProdTbl,3,0),"کد ناشناخته"))</f>
        <v/>
      </c>
      <c r="P1158" s="22" t="n"/>
      <c r="Q1158" s="21" t="n"/>
      <c r="R1158" s="20" t="n"/>
      <c r="S1158" s="18">
        <f>IF($R1158="","",IFERROR(VLOOKUP(IFERROR(VLOOKUP(IF(ISNUMBER(FIND(" – ",$R1158)),LEFT($R1158,FIND(" – ",$R1158)-1),$R1158),ProdTbl,5,0),""),BasketTbl,2,0),"کد ناشناخته"))</f>
        <v/>
      </c>
      <c r="T1158" s="18">
        <f>IF($R1158="","",IFERROR(VLOOKUP(IF(ISNUMBER(FIND(" – ",$R1158)),LEFT($R1158,FIND(" – ",$R1158)-1),$R1158),ProdTbl,3,0),"کد ناشناخته"))</f>
        <v/>
      </c>
      <c r="U1158" s="22" t="n"/>
      <c r="V1158" s="21" t="n"/>
      <c r="W1158" s="20" t="n"/>
      <c r="X1158" s="18">
        <f>IF($W1158="","",IFERROR(VLOOKUP(IFERROR(VLOOKUP(IF(ISNUMBER(FIND(" – ",$W1158)),LEFT($W1158,FIND(" – ",$W1158)-1),$W1158),ProdTbl,5,0),""),BasketTbl,2,0),"کد ناشناخته"))</f>
        <v/>
      </c>
      <c r="Y1158" s="18">
        <f>IF($W1158="","",IFERROR(VLOOKUP(IF(ISNUMBER(FIND(" – ",$W1158)),LEFT($W1158,FIND(" – ",$W1158)-1),$W1158),ProdTbl,3,0),"کد ناشناخته"))</f>
        <v/>
      </c>
      <c r="Z1158" s="22" t="n"/>
      <c r="AA1158" s="21" t="n"/>
      <c r="AB1158" s="20" t="n"/>
      <c r="AC1158" s="18">
        <f>IF($AB1158="","",IFERROR(VLOOKUP(IFERROR(VLOOKUP(IF(ISNUMBER(FIND(" – ",$AB1158)),LEFT($AB1158,FIND(" – ",$AB1158)-1),$AB1158),ProdTbl,5,0),""),BasketTbl,2,0),"کد ناشناخته"))</f>
        <v/>
      </c>
      <c r="AD1158" s="18">
        <f>IF($AB1158="","",IFERROR(VLOOKUP(IF(ISNUMBER(FIND(" – ",$AB1158)),LEFT($AB1158,FIND(" – ",$AB1158)-1),$AB1158),ProdTbl,3,0),"کد ناشناخته"))</f>
        <v/>
      </c>
      <c r="AE1158" s="22" t="n"/>
      <c r="AF1158" s="21" t="n"/>
      <c r="AG1158" s="20" t="n"/>
      <c r="AH1158" s="18">
        <f>IF($AG1158="","",IFERROR(VLOOKUP(IFERROR(VLOOKUP(IF(ISNUMBER(FIND(" – ",$AG1158)),LEFT($AG1158,FIND(" – ",$AG1158)-1),$AG1158),ProdTbl,5,0),""),BasketTbl,2,0),"کد ناشناخته"))</f>
        <v/>
      </c>
      <c r="AI1158" s="18">
        <f>IF($AG1158="","",IFERROR(VLOOKUP(IF(ISNUMBER(FIND(" – ",$AG1158)),LEFT($AG1158,FIND(" – ",$AG1158)-1),$AG1158),ProdTbl,3,0),"کد ناشناخته"))</f>
        <v/>
      </c>
      <c r="AJ1158" s="22" t="n"/>
      <c r="AK1158" s="21" t="n"/>
      <c r="AL1158" s="20" t="n"/>
      <c r="AM1158" s="18">
        <f>IF($AL1158="","",IFERROR(VLOOKUP(IFERROR(VLOOKUP(IF(ISNUMBER(FIND(" – ",$AL1158)),LEFT($AL1158,FIND(" – ",$AL1158)-1),$AL1158),ProdTbl,5,0),""),BasketTbl,2,0),"کد ناشناخته"))</f>
        <v/>
      </c>
      <c r="AN1158" s="18">
        <f>IF($AL1158="","",IFERROR(VLOOKUP(IF(ISNUMBER(FIND(" – ",$AL1158)),LEFT($AL1158,FIND(" – ",$AL1158)-1),$AL1158),ProdTbl,3,0),"کد ناشناخته"))</f>
        <v/>
      </c>
      <c r="AO1158" s="22" t="n"/>
      <c r="AP1158" s="21" t="n"/>
      <c r="AQ1158" s="20" t="n"/>
      <c r="AR1158" s="18">
        <f>IF($AQ1158="","",IFERROR(VLOOKUP(IFERROR(VLOOKUP(IF(ISNUMBER(FIND(" – ",$AQ1158)),LEFT($AQ1158,FIND(" – ",$AQ1158)-1),$AQ1158),ProdTbl,5,0),""),BasketTbl,2,0),"کد ناشناخته"))</f>
        <v/>
      </c>
      <c r="AS1158" s="18">
        <f>IF($AQ1158="","",IFERROR(VLOOKUP(IF(ISNUMBER(FIND(" – ",$AQ1158)),LEFT($AQ1158,FIND(" – ",$AQ1158)-1),$AQ1158),ProdTbl,3,0),"کد ناشناخته"))</f>
        <v/>
      </c>
      <c r="AT1158" s="22" t="n"/>
      <c r="AU1158" s="21" t="n"/>
      <c r="AV1158" s="20" t="n"/>
      <c r="AW1158" s="18">
        <f>IF($AV1158="","",IFERROR(VLOOKUP(IFERROR(VLOOKUP(IF(ISNUMBER(FIND(" – ",$AV1158)),LEFT($AV1158,FIND(" – ",$AV1158)-1),$AV1158),ProdTbl,5,0),""),BasketTbl,2,0),"کد ناشناخته"))</f>
        <v/>
      </c>
      <c r="AX1158" s="18">
        <f>IF($AV1158="","",IFERROR(VLOOKUP(IF(ISNUMBER(FIND(" – ",$AV1158)),LEFT($AV1158,FIND(" – ",$AV1158)-1),$AV1158),ProdTbl,3,0),"کد ناشناخته"))</f>
        <v/>
      </c>
      <c r="AY1158" s="22" t="n"/>
      <c r="AZ1158" s="21" t="n"/>
      <c r="BA1158" s="20" t="n"/>
      <c r="BB1158" s="18">
        <f>IF($BA1158="","",IFERROR(VLOOKUP(IFERROR(VLOOKUP(IF(ISNUMBER(FIND(" – ",$BA1158)),LEFT($BA1158,FIND(" – ",$BA1158)-1),$BA1158),ProdTbl,5,0),""),BasketTbl,2,0),"کد ناشناخته"))</f>
        <v/>
      </c>
      <c r="BC1158" s="18">
        <f>IF($BA1158="","",IFERROR(VLOOKUP(IF(ISNUMBER(FIND(" – ",$BA1158)),LEFT($BA1158,FIND(" – ",$BA1158)-1),$BA1158),ProdTbl,3,0),"کد ناشناخته"))</f>
        <v/>
      </c>
      <c r="BD1158" s="22" t="n"/>
      <c r="BE1158" s="21" t="n"/>
      <c r="BF1158" s="20" t="n"/>
      <c r="BG1158" s="18">
        <f>IF($BF1158="","",IFERROR(VLOOKUP(IFERROR(VLOOKUP(IF(ISNUMBER(FIND(" – ",$BF1158)),LEFT($BF1158,FIND(" – ",$BF1158)-1),$BF1158),ProdTbl,5,0),""),BasketTbl,2,0),"کد ناشناخته"))</f>
        <v/>
      </c>
      <c r="BH1158" s="18">
        <f>IF($BF1158="","",IFERROR(VLOOKUP(IF(ISNUMBER(FIND(" – ",$BF1158)),LEFT($BF1158,FIND(" – ",$BF1158)-1),$BF1158),ProdTbl,3,0),"کد ناشناخته"))</f>
        <v/>
      </c>
      <c r="BI1158" s="22" t="n"/>
      <c r="BJ1158" s="21" t="n"/>
      <c r="BK1158" s="20" t="n"/>
      <c r="BL1158" s="18">
        <f>IF($BK1158="","",IFERROR(VLOOKUP(IFERROR(VLOOKUP(IF(ISNUMBER(FIND(" – ",$BK1158)),LEFT($BK1158,FIND(" – ",$BK1158)-1),$BK1158),ProdTbl,5,0),""),BasketTbl,2,0),"کد ناشناخته"))</f>
        <v/>
      </c>
      <c r="BM1158" s="18">
        <f>IF($BK1158="","",IFERROR(VLOOKUP(IF(ISNUMBER(FIND(" – ",$BK1158)),LEFT($BK1158,FIND(" – ",$BK1158)-1),$BK1158),ProdTbl,3,0),"کد ناشناخته"))</f>
        <v/>
      </c>
      <c r="BN1158" s="22" t="n"/>
      <c r="BO1158" s="21" t="n"/>
      <c r="BP1158" s="20" t="n"/>
      <c r="BQ1158" s="18">
        <f>IF($BP1158="","",IFERROR(VLOOKUP(IFERROR(VLOOKUP(IF(ISNUMBER(FIND(" – ",$BP1158)),LEFT($BP1158,FIND(" – ",$BP1158)-1),$BP1158),ProdTbl,5,0),""),BasketTbl,2,0),"کد ناشناخته"))</f>
        <v/>
      </c>
      <c r="BR1158" s="18">
        <f>IF($BP1158="","",IFERROR(VLOOKUP(IF(ISNUMBER(FIND(" – ",$BP1158)),LEFT($BP1158,FIND(" – ",$BP1158)-1),$BP1158),ProdTbl,3,0),"کد ناشناخته"))</f>
        <v/>
      </c>
      <c r="BS1158" s="22" t="n"/>
      <c r="BT1158" s="21" t="n"/>
      <c r="BU1158" s="20" t="n"/>
      <c r="BV1158" s="18">
        <f>IF($BU1158="","",IFERROR(VLOOKUP(IFERROR(VLOOKUP(IF(ISNUMBER(FIND(" – ",$BU1158)),LEFT($BU1158,FIND(" – ",$BU1158)-1),$BU1158),ProdTbl,5,0),""),BasketTbl,2,0),"کد ناشناخته"))</f>
        <v/>
      </c>
      <c r="BW1158" s="18">
        <f>IF($BU1158="","",IFERROR(VLOOKUP(IF(ISNUMBER(FIND(" – ",$BU1158)),LEFT($BU1158,FIND(" – ",$BU1158)-1),$BU1158),ProdTbl,3,0),"کد ناشناخته"))</f>
        <v/>
      </c>
      <c r="BX1158" s="22" t="n"/>
      <c r="BY1158" s="21" t="n"/>
      <c r="BZ1158" s="20" t="n"/>
      <c r="CA1158" s="18">
        <f>IF($BZ1158="","",IFERROR(VLOOKUP(IFERROR(VLOOKUP(IF(ISNUMBER(FIND(" – ",$BZ1158)),LEFT($BZ1158,FIND(" – ",$BZ1158)-1),$BZ1158),ProdTbl,5,0),""),BasketTbl,2,0),"کد ناشناخته"))</f>
        <v/>
      </c>
      <c r="CB1158" s="18">
        <f>IF($BZ1158="","",IFERROR(VLOOKUP(IF(ISNUMBER(FIND(" – ",$BZ1158)),LEFT($BZ1158,FIND(" – ",$BZ1158)-1),$BZ1158),ProdTbl,3,0),"کد ناشناخته"))</f>
        <v/>
      </c>
      <c r="CC1158" s="22" t="n"/>
      <c r="CD1158" s="21" t="n"/>
      <c r="CE1158" s="20" t="n"/>
      <c r="CF1158" s="18">
        <f>IF($CE1158="","",IFERROR(VLOOKUP(IFERROR(VLOOKUP(IF(ISNUMBER(FIND(" – ",$CE1158)),LEFT($CE1158,FIND(" – ",$CE1158)-1),$CE1158),ProdTbl,5,0),""),BasketTbl,2,0),"کد ناشناخته"))</f>
        <v/>
      </c>
      <c r="CG1158" s="18">
        <f>IF($CE1158="","",IFERROR(VLOOKUP(IF(ISNUMBER(FIND(" – ",$CE1158)),LEFT($CE1158,FIND(" – ",$CE1158)-1),$CE1158),ProdTbl,3,0),"کد ناشناخته"))</f>
        <v/>
      </c>
      <c r="CH1158" s="22" t="n"/>
      <c r="CI1158" s="21" t="n"/>
    </row>
    <row r="1159">
      <c r="A1159" s="18">
        <f>IF($B1159="","",COUNTA($B$10:$B1159))</f>
        <v/>
      </c>
      <c r="B1159" s="19" t="n"/>
      <c r="C1159" s="20" t="n"/>
      <c r="D1159" s="19" t="n"/>
      <c r="E1159" s="18">
        <f>IF($D1159="","",IFERROR(VLOOKUP(IF(ISNUMBER(FIND(" – ",$D1159)),LEFT($D1159,FIND(" – ",$D1159)-1),$D1159),SellerTbl,2,0),"کد ناشناخته"))</f>
        <v/>
      </c>
      <c r="F1159" s="21" t="n"/>
      <c r="G1159" s="21" t="n"/>
      <c r="H1159" s="22" t="n"/>
      <c r="I1159" s="23">
        <f>IF(OR($F1159="",$G1159=""),"",$F1159-$G1159)</f>
        <v/>
      </c>
      <c r="J1159" s="18">
        <f>IF($I1159="","",IF(ABS($I1159)&lt;=0.01*$F1159,"√","×"))</f>
        <v/>
      </c>
      <c r="K1159" s="23">
        <f>IF(COUNT($Q1159,$V1159,$AA1159,$AF1159,$AK1159,$AP1159,$AU1159,$AZ1159,$BE1159,$BJ1159,$BO1159,$BT1159,$BY1159,$CD1159,$CI1159)=0,"",SUM($Q1159,$V1159,$AA1159,$AF1159,$AK1159,$AP1159,$AU1159,$AZ1159,$BE1159,$BJ1159,$BO1159,$BT1159,$BY1159,$CD1159,$CI1159))</f>
        <v/>
      </c>
      <c r="L1159" s="23">
        <f>IF(OR($F1159="",$K1159=""),"",$F1159-$K1159)</f>
        <v/>
      </c>
      <c r="M1159" s="20" t="n"/>
      <c r="N1159" s="18">
        <f>IF($M1159="","",IFERROR(VLOOKUP(IFERROR(VLOOKUP(IF(ISNUMBER(FIND(" – ",$M1159)),LEFT($M1159,FIND(" – ",$M1159)-1),$M1159),ProdTbl,5,0),""),BasketTbl,2,0),"کد ناشناخته"))</f>
        <v/>
      </c>
      <c r="O1159" s="18">
        <f>IF($M1159="","",IFERROR(VLOOKUP(IF(ISNUMBER(FIND(" – ",$M1159)),LEFT($M1159,FIND(" – ",$M1159)-1),$M1159),ProdTbl,3,0),"کد ناشناخته"))</f>
        <v/>
      </c>
      <c r="P1159" s="22" t="n"/>
      <c r="Q1159" s="21" t="n"/>
      <c r="R1159" s="20" t="n"/>
      <c r="S1159" s="18">
        <f>IF($R1159="","",IFERROR(VLOOKUP(IFERROR(VLOOKUP(IF(ISNUMBER(FIND(" – ",$R1159)),LEFT($R1159,FIND(" – ",$R1159)-1),$R1159),ProdTbl,5,0),""),BasketTbl,2,0),"کد ناشناخته"))</f>
        <v/>
      </c>
      <c r="T1159" s="18">
        <f>IF($R1159="","",IFERROR(VLOOKUP(IF(ISNUMBER(FIND(" – ",$R1159)),LEFT($R1159,FIND(" – ",$R1159)-1),$R1159),ProdTbl,3,0),"کد ناشناخته"))</f>
        <v/>
      </c>
      <c r="U1159" s="22" t="n"/>
      <c r="V1159" s="21" t="n"/>
      <c r="W1159" s="20" t="n"/>
      <c r="X1159" s="18">
        <f>IF($W1159="","",IFERROR(VLOOKUP(IFERROR(VLOOKUP(IF(ISNUMBER(FIND(" – ",$W1159)),LEFT($W1159,FIND(" – ",$W1159)-1),$W1159),ProdTbl,5,0),""),BasketTbl,2,0),"کد ناشناخته"))</f>
        <v/>
      </c>
      <c r="Y1159" s="18">
        <f>IF($W1159="","",IFERROR(VLOOKUP(IF(ISNUMBER(FIND(" – ",$W1159)),LEFT($W1159,FIND(" – ",$W1159)-1),$W1159),ProdTbl,3,0),"کد ناشناخته"))</f>
        <v/>
      </c>
      <c r="Z1159" s="22" t="n"/>
      <c r="AA1159" s="21" t="n"/>
      <c r="AB1159" s="20" t="n"/>
      <c r="AC1159" s="18">
        <f>IF($AB1159="","",IFERROR(VLOOKUP(IFERROR(VLOOKUP(IF(ISNUMBER(FIND(" – ",$AB1159)),LEFT($AB1159,FIND(" – ",$AB1159)-1),$AB1159),ProdTbl,5,0),""),BasketTbl,2,0),"کد ناشناخته"))</f>
        <v/>
      </c>
      <c r="AD1159" s="18">
        <f>IF($AB1159="","",IFERROR(VLOOKUP(IF(ISNUMBER(FIND(" – ",$AB1159)),LEFT($AB1159,FIND(" – ",$AB1159)-1),$AB1159),ProdTbl,3,0),"کد ناشناخته"))</f>
        <v/>
      </c>
      <c r="AE1159" s="22" t="n"/>
      <c r="AF1159" s="21" t="n"/>
      <c r="AG1159" s="20" t="n"/>
      <c r="AH1159" s="18">
        <f>IF($AG1159="","",IFERROR(VLOOKUP(IFERROR(VLOOKUP(IF(ISNUMBER(FIND(" – ",$AG1159)),LEFT($AG1159,FIND(" – ",$AG1159)-1),$AG1159),ProdTbl,5,0),""),BasketTbl,2,0),"کد ناشناخته"))</f>
        <v/>
      </c>
      <c r="AI1159" s="18">
        <f>IF($AG1159="","",IFERROR(VLOOKUP(IF(ISNUMBER(FIND(" – ",$AG1159)),LEFT($AG1159,FIND(" – ",$AG1159)-1),$AG1159),ProdTbl,3,0),"کد ناشناخته"))</f>
        <v/>
      </c>
      <c r="AJ1159" s="22" t="n"/>
      <c r="AK1159" s="21" t="n"/>
      <c r="AL1159" s="20" t="n"/>
      <c r="AM1159" s="18">
        <f>IF($AL1159="","",IFERROR(VLOOKUP(IFERROR(VLOOKUP(IF(ISNUMBER(FIND(" – ",$AL1159)),LEFT($AL1159,FIND(" – ",$AL1159)-1),$AL1159),ProdTbl,5,0),""),BasketTbl,2,0),"کد ناشناخته"))</f>
        <v/>
      </c>
      <c r="AN1159" s="18">
        <f>IF($AL1159="","",IFERROR(VLOOKUP(IF(ISNUMBER(FIND(" – ",$AL1159)),LEFT($AL1159,FIND(" – ",$AL1159)-1),$AL1159),ProdTbl,3,0),"کد ناشناخته"))</f>
        <v/>
      </c>
      <c r="AO1159" s="22" t="n"/>
      <c r="AP1159" s="21" t="n"/>
      <c r="AQ1159" s="20" t="n"/>
      <c r="AR1159" s="18">
        <f>IF($AQ1159="","",IFERROR(VLOOKUP(IFERROR(VLOOKUP(IF(ISNUMBER(FIND(" – ",$AQ1159)),LEFT($AQ1159,FIND(" – ",$AQ1159)-1),$AQ1159),ProdTbl,5,0),""),BasketTbl,2,0),"کد ناشناخته"))</f>
        <v/>
      </c>
      <c r="AS1159" s="18">
        <f>IF($AQ1159="","",IFERROR(VLOOKUP(IF(ISNUMBER(FIND(" – ",$AQ1159)),LEFT($AQ1159,FIND(" – ",$AQ1159)-1),$AQ1159),ProdTbl,3,0),"کد ناشناخته"))</f>
        <v/>
      </c>
      <c r="AT1159" s="22" t="n"/>
      <c r="AU1159" s="21" t="n"/>
      <c r="AV1159" s="20" t="n"/>
      <c r="AW1159" s="18">
        <f>IF($AV1159="","",IFERROR(VLOOKUP(IFERROR(VLOOKUP(IF(ISNUMBER(FIND(" – ",$AV1159)),LEFT($AV1159,FIND(" – ",$AV1159)-1),$AV1159),ProdTbl,5,0),""),BasketTbl,2,0),"کد ناشناخته"))</f>
        <v/>
      </c>
      <c r="AX1159" s="18">
        <f>IF($AV1159="","",IFERROR(VLOOKUP(IF(ISNUMBER(FIND(" – ",$AV1159)),LEFT($AV1159,FIND(" – ",$AV1159)-1),$AV1159),ProdTbl,3,0),"کد ناشناخته"))</f>
        <v/>
      </c>
      <c r="AY1159" s="22" t="n"/>
      <c r="AZ1159" s="21" t="n"/>
      <c r="BA1159" s="20" t="n"/>
      <c r="BB1159" s="18">
        <f>IF($BA1159="","",IFERROR(VLOOKUP(IFERROR(VLOOKUP(IF(ISNUMBER(FIND(" – ",$BA1159)),LEFT($BA1159,FIND(" – ",$BA1159)-1),$BA1159),ProdTbl,5,0),""),BasketTbl,2,0),"کد ناشناخته"))</f>
        <v/>
      </c>
      <c r="BC1159" s="18">
        <f>IF($BA1159="","",IFERROR(VLOOKUP(IF(ISNUMBER(FIND(" – ",$BA1159)),LEFT($BA1159,FIND(" – ",$BA1159)-1),$BA1159),ProdTbl,3,0),"کد ناشناخته"))</f>
        <v/>
      </c>
      <c r="BD1159" s="22" t="n"/>
      <c r="BE1159" s="21" t="n"/>
      <c r="BF1159" s="20" t="n"/>
      <c r="BG1159" s="18">
        <f>IF($BF1159="","",IFERROR(VLOOKUP(IFERROR(VLOOKUP(IF(ISNUMBER(FIND(" – ",$BF1159)),LEFT($BF1159,FIND(" – ",$BF1159)-1),$BF1159),ProdTbl,5,0),""),BasketTbl,2,0),"کد ناشناخته"))</f>
        <v/>
      </c>
      <c r="BH1159" s="18">
        <f>IF($BF1159="","",IFERROR(VLOOKUP(IF(ISNUMBER(FIND(" – ",$BF1159)),LEFT($BF1159,FIND(" – ",$BF1159)-1),$BF1159),ProdTbl,3,0),"کد ناشناخته"))</f>
        <v/>
      </c>
      <c r="BI1159" s="22" t="n"/>
      <c r="BJ1159" s="21" t="n"/>
      <c r="BK1159" s="20" t="n"/>
      <c r="BL1159" s="18">
        <f>IF($BK1159="","",IFERROR(VLOOKUP(IFERROR(VLOOKUP(IF(ISNUMBER(FIND(" – ",$BK1159)),LEFT($BK1159,FIND(" – ",$BK1159)-1),$BK1159),ProdTbl,5,0),""),BasketTbl,2,0),"کد ناشناخته"))</f>
        <v/>
      </c>
      <c r="BM1159" s="18">
        <f>IF($BK1159="","",IFERROR(VLOOKUP(IF(ISNUMBER(FIND(" – ",$BK1159)),LEFT($BK1159,FIND(" – ",$BK1159)-1),$BK1159),ProdTbl,3,0),"کد ناشناخته"))</f>
        <v/>
      </c>
      <c r="BN1159" s="22" t="n"/>
      <c r="BO1159" s="21" t="n"/>
      <c r="BP1159" s="20" t="n"/>
      <c r="BQ1159" s="18">
        <f>IF($BP1159="","",IFERROR(VLOOKUP(IFERROR(VLOOKUP(IF(ISNUMBER(FIND(" – ",$BP1159)),LEFT($BP1159,FIND(" – ",$BP1159)-1),$BP1159),ProdTbl,5,0),""),BasketTbl,2,0),"کد ناشناخته"))</f>
        <v/>
      </c>
      <c r="BR1159" s="18">
        <f>IF($BP1159="","",IFERROR(VLOOKUP(IF(ISNUMBER(FIND(" – ",$BP1159)),LEFT($BP1159,FIND(" – ",$BP1159)-1),$BP1159),ProdTbl,3,0),"کد ناشناخته"))</f>
        <v/>
      </c>
      <c r="BS1159" s="22" t="n"/>
      <c r="BT1159" s="21" t="n"/>
      <c r="BU1159" s="20" t="n"/>
      <c r="BV1159" s="18">
        <f>IF($BU1159="","",IFERROR(VLOOKUP(IFERROR(VLOOKUP(IF(ISNUMBER(FIND(" – ",$BU1159)),LEFT($BU1159,FIND(" – ",$BU1159)-1),$BU1159),ProdTbl,5,0),""),BasketTbl,2,0),"کد ناشناخته"))</f>
        <v/>
      </c>
      <c r="BW1159" s="18">
        <f>IF($BU1159="","",IFERROR(VLOOKUP(IF(ISNUMBER(FIND(" – ",$BU1159)),LEFT($BU1159,FIND(" – ",$BU1159)-1),$BU1159),ProdTbl,3,0),"کد ناشناخته"))</f>
        <v/>
      </c>
      <c r="BX1159" s="22" t="n"/>
      <c r="BY1159" s="21" t="n"/>
      <c r="BZ1159" s="20" t="n"/>
      <c r="CA1159" s="18">
        <f>IF($BZ1159="","",IFERROR(VLOOKUP(IFERROR(VLOOKUP(IF(ISNUMBER(FIND(" – ",$BZ1159)),LEFT($BZ1159,FIND(" – ",$BZ1159)-1),$BZ1159),ProdTbl,5,0),""),BasketTbl,2,0),"کد ناشناخته"))</f>
        <v/>
      </c>
      <c r="CB1159" s="18">
        <f>IF($BZ1159="","",IFERROR(VLOOKUP(IF(ISNUMBER(FIND(" – ",$BZ1159)),LEFT($BZ1159,FIND(" – ",$BZ1159)-1),$BZ1159),ProdTbl,3,0),"کد ناشناخته"))</f>
        <v/>
      </c>
      <c r="CC1159" s="22" t="n"/>
      <c r="CD1159" s="21" t="n"/>
      <c r="CE1159" s="20" t="n"/>
      <c r="CF1159" s="18">
        <f>IF($CE1159="","",IFERROR(VLOOKUP(IFERROR(VLOOKUP(IF(ISNUMBER(FIND(" – ",$CE1159)),LEFT($CE1159,FIND(" – ",$CE1159)-1),$CE1159),ProdTbl,5,0),""),BasketTbl,2,0),"کد ناشناخته"))</f>
        <v/>
      </c>
      <c r="CG1159" s="18">
        <f>IF($CE1159="","",IFERROR(VLOOKUP(IF(ISNUMBER(FIND(" – ",$CE1159)),LEFT($CE1159,FIND(" – ",$CE1159)-1),$CE1159),ProdTbl,3,0),"کد ناشناخته"))</f>
        <v/>
      </c>
      <c r="CH1159" s="22" t="n"/>
      <c r="CI1159" s="21" t="n"/>
    </row>
    <row r="1160">
      <c r="A1160" s="18">
        <f>IF($B1160="","",COUNTA($B$10:$B1160))</f>
        <v/>
      </c>
      <c r="B1160" s="19" t="n"/>
      <c r="C1160" s="20" t="n"/>
      <c r="D1160" s="19" t="n"/>
      <c r="E1160" s="18">
        <f>IF($D1160="","",IFERROR(VLOOKUP(IF(ISNUMBER(FIND(" – ",$D1160)),LEFT($D1160,FIND(" – ",$D1160)-1),$D1160),SellerTbl,2,0),"کد ناشناخته"))</f>
        <v/>
      </c>
      <c r="F1160" s="21" t="n"/>
      <c r="G1160" s="21" t="n"/>
      <c r="H1160" s="22" t="n"/>
      <c r="I1160" s="23">
        <f>IF(OR($F1160="",$G1160=""),"",$F1160-$G1160)</f>
        <v/>
      </c>
      <c r="J1160" s="18">
        <f>IF($I1160="","",IF(ABS($I1160)&lt;=0.01*$F1160,"√","×"))</f>
        <v/>
      </c>
      <c r="K1160" s="23">
        <f>IF(COUNT($Q1160,$V1160,$AA1160,$AF1160,$AK1160,$AP1160,$AU1160,$AZ1160,$BE1160,$BJ1160,$BO1160,$BT1160,$BY1160,$CD1160,$CI1160)=0,"",SUM($Q1160,$V1160,$AA1160,$AF1160,$AK1160,$AP1160,$AU1160,$AZ1160,$BE1160,$BJ1160,$BO1160,$BT1160,$BY1160,$CD1160,$CI1160))</f>
        <v/>
      </c>
      <c r="L1160" s="23">
        <f>IF(OR($F1160="",$K1160=""),"",$F1160-$K1160)</f>
        <v/>
      </c>
      <c r="M1160" s="20" t="n"/>
      <c r="N1160" s="18">
        <f>IF($M1160="","",IFERROR(VLOOKUP(IFERROR(VLOOKUP(IF(ISNUMBER(FIND(" – ",$M1160)),LEFT($M1160,FIND(" – ",$M1160)-1),$M1160),ProdTbl,5,0),""),BasketTbl,2,0),"کد ناشناخته"))</f>
        <v/>
      </c>
      <c r="O1160" s="18">
        <f>IF($M1160="","",IFERROR(VLOOKUP(IF(ISNUMBER(FIND(" – ",$M1160)),LEFT($M1160,FIND(" – ",$M1160)-1),$M1160),ProdTbl,3,0),"کد ناشناخته"))</f>
        <v/>
      </c>
      <c r="P1160" s="22" t="n"/>
      <c r="Q1160" s="21" t="n"/>
      <c r="R1160" s="20" t="n"/>
      <c r="S1160" s="18">
        <f>IF($R1160="","",IFERROR(VLOOKUP(IFERROR(VLOOKUP(IF(ISNUMBER(FIND(" – ",$R1160)),LEFT($R1160,FIND(" – ",$R1160)-1),$R1160),ProdTbl,5,0),""),BasketTbl,2,0),"کد ناشناخته"))</f>
        <v/>
      </c>
      <c r="T1160" s="18">
        <f>IF($R1160="","",IFERROR(VLOOKUP(IF(ISNUMBER(FIND(" – ",$R1160)),LEFT($R1160,FIND(" – ",$R1160)-1),$R1160),ProdTbl,3,0),"کد ناشناخته"))</f>
        <v/>
      </c>
      <c r="U1160" s="22" t="n"/>
      <c r="V1160" s="21" t="n"/>
      <c r="W1160" s="20" t="n"/>
      <c r="X1160" s="18">
        <f>IF($W1160="","",IFERROR(VLOOKUP(IFERROR(VLOOKUP(IF(ISNUMBER(FIND(" – ",$W1160)),LEFT($W1160,FIND(" – ",$W1160)-1),$W1160),ProdTbl,5,0),""),BasketTbl,2,0),"کد ناشناخته"))</f>
        <v/>
      </c>
      <c r="Y1160" s="18">
        <f>IF($W1160="","",IFERROR(VLOOKUP(IF(ISNUMBER(FIND(" – ",$W1160)),LEFT($W1160,FIND(" – ",$W1160)-1),$W1160),ProdTbl,3,0),"کد ناشناخته"))</f>
        <v/>
      </c>
      <c r="Z1160" s="22" t="n"/>
      <c r="AA1160" s="21" t="n"/>
      <c r="AB1160" s="20" t="n"/>
      <c r="AC1160" s="18">
        <f>IF($AB1160="","",IFERROR(VLOOKUP(IFERROR(VLOOKUP(IF(ISNUMBER(FIND(" – ",$AB1160)),LEFT($AB1160,FIND(" – ",$AB1160)-1),$AB1160),ProdTbl,5,0),""),BasketTbl,2,0),"کد ناشناخته"))</f>
        <v/>
      </c>
      <c r="AD1160" s="18">
        <f>IF($AB1160="","",IFERROR(VLOOKUP(IF(ISNUMBER(FIND(" – ",$AB1160)),LEFT($AB1160,FIND(" – ",$AB1160)-1),$AB1160),ProdTbl,3,0),"کد ناشناخته"))</f>
        <v/>
      </c>
      <c r="AE1160" s="22" t="n"/>
      <c r="AF1160" s="21" t="n"/>
      <c r="AG1160" s="20" t="n"/>
      <c r="AH1160" s="18">
        <f>IF($AG1160="","",IFERROR(VLOOKUP(IFERROR(VLOOKUP(IF(ISNUMBER(FIND(" – ",$AG1160)),LEFT($AG1160,FIND(" – ",$AG1160)-1),$AG1160),ProdTbl,5,0),""),BasketTbl,2,0),"کد ناشناخته"))</f>
        <v/>
      </c>
      <c r="AI1160" s="18">
        <f>IF($AG1160="","",IFERROR(VLOOKUP(IF(ISNUMBER(FIND(" – ",$AG1160)),LEFT($AG1160,FIND(" – ",$AG1160)-1),$AG1160),ProdTbl,3,0),"کد ناشناخته"))</f>
        <v/>
      </c>
      <c r="AJ1160" s="22" t="n"/>
      <c r="AK1160" s="21" t="n"/>
      <c r="AL1160" s="20" t="n"/>
      <c r="AM1160" s="18">
        <f>IF($AL1160="","",IFERROR(VLOOKUP(IFERROR(VLOOKUP(IF(ISNUMBER(FIND(" – ",$AL1160)),LEFT($AL1160,FIND(" – ",$AL1160)-1),$AL1160),ProdTbl,5,0),""),BasketTbl,2,0),"کد ناشناخته"))</f>
        <v/>
      </c>
      <c r="AN1160" s="18">
        <f>IF($AL1160="","",IFERROR(VLOOKUP(IF(ISNUMBER(FIND(" – ",$AL1160)),LEFT($AL1160,FIND(" – ",$AL1160)-1),$AL1160),ProdTbl,3,0),"کد ناشناخته"))</f>
        <v/>
      </c>
      <c r="AO1160" s="22" t="n"/>
      <c r="AP1160" s="21" t="n"/>
      <c r="AQ1160" s="20" t="n"/>
      <c r="AR1160" s="18">
        <f>IF($AQ1160="","",IFERROR(VLOOKUP(IFERROR(VLOOKUP(IF(ISNUMBER(FIND(" – ",$AQ1160)),LEFT($AQ1160,FIND(" – ",$AQ1160)-1),$AQ1160),ProdTbl,5,0),""),BasketTbl,2,0),"کد ناشناخته"))</f>
        <v/>
      </c>
      <c r="AS1160" s="18">
        <f>IF($AQ1160="","",IFERROR(VLOOKUP(IF(ISNUMBER(FIND(" – ",$AQ1160)),LEFT($AQ1160,FIND(" – ",$AQ1160)-1),$AQ1160),ProdTbl,3,0),"کد ناشناخته"))</f>
        <v/>
      </c>
      <c r="AT1160" s="22" t="n"/>
      <c r="AU1160" s="21" t="n"/>
      <c r="AV1160" s="20" t="n"/>
      <c r="AW1160" s="18">
        <f>IF($AV1160="","",IFERROR(VLOOKUP(IFERROR(VLOOKUP(IF(ISNUMBER(FIND(" – ",$AV1160)),LEFT($AV1160,FIND(" – ",$AV1160)-1),$AV1160),ProdTbl,5,0),""),BasketTbl,2,0),"کد ناشناخته"))</f>
        <v/>
      </c>
      <c r="AX1160" s="18">
        <f>IF($AV1160="","",IFERROR(VLOOKUP(IF(ISNUMBER(FIND(" – ",$AV1160)),LEFT($AV1160,FIND(" – ",$AV1160)-1),$AV1160),ProdTbl,3,0),"کد ناشناخته"))</f>
        <v/>
      </c>
      <c r="AY1160" s="22" t="n"/>
      <c r="AZ1160" s="21" t="n"/>
      <c r="BA1160" s="20" t="n"/>
      <c r="BB1160" s="18">
        <f>IF($BA1160="","",IFERROR(VLOOKUP(IFERROR(VLOOKUP(IF(ISNUMBER(FIND(" – ",$BA1160)),LEFT($BA1160,FIND(" – ",$BA1160)-1),$BA1160),ProdTbl,5,0),""),BasketTbl,2,0),"کد ناشناخته"))</f>
        <v/>
      </c>
      <c r="BC1160" s="18">
        <f>IF($BA1160="","",IFERROR(VLOOKUP(IF(ISNUMBER(FIND(" – ",$BA1160)),LEFT($BA1160,FIND(" – ",$BA1160)-1),$BA1160),ProdTbl,3,0),"کد ناشناخته"))</f>
        <v/>
      </c>
      <c r="BD1160" s="22" t="n"/>
      <c r="BE1160" s="21" t="n"/>
      <c r="BF1160" s="20" t="n"/>
      <c r="BG1160" s="18">
        <f>IF($BF1160="","",IFERROR(VLOOKUP(IFERROR(VLOOKUP(IF(ISNUMBER(FIND(" – ",$BF1160)),LEFT($BF1160,FIND(" – ",$BF1160)-1),$BF1160),ProdTbl,5,0),""),BasketTbl,2,0),"کد ناشناخته"))</f>
        <v/>
      </c>
      <c r="BH1160" s="18">
        <f>IF($BF1160="","",IFERROR(VLOOKUP(IF(ISNUMBER(FIND(" – ",$BF1160)),LEFT($BF1160,FIND(" – ",$BF1160)-1),$BF1160),ProdTbl,3,0),"کد ناشناخته"))</f>
        <v/>
      </c>
      <c r="BI1160" s="22" t="n"/>
      <c r="BJ1160" s="21" t="n"/>
      <c r="BK1160" s="20" t="n"/>
      <c r="BL1160" s="18">
        <f>IF($BK1160="","",IFERROR(VLOOKUP(IFERROR(VLOOKUP(IF(ISNUMBER(FIND(" – ",$BK1160)),LEFT($BK1160,FIND(" – ",$BK1160)-1),$BK1160),ProdTbl,5,0),""),BasketTbl,2,0),"کد ناشناخته"))</f>
        <v/>
      </c>
      <c r="BM1160" s="18">
        <f>IF($BK1160="","",IFERROR(VLOOKUP(IF(ISNUMBER(FIND(" – ",$BK1160)),LEFT($BK1160,FIND(" – ",$BK1160)-1),$BK1160),ProdTbl,3,0),"کد ناشناخته"))</f>
        <v/>
      </c>
      <c r="BN1160" s="22" t="n"/>
      <c r="BO1160" s="21" t="n"/>
      <c r="BP1160" s="20" t="n"/>
      <c r="BQ1160" s="18">
        <f>IF($BP1160="","",IFERROR(VLOOKUP(IFERROR(VLOOKUP(IF(ISNUMBER(FIND(" – ",$BP1160)),LEFT($BP1160,FIND(" – ",$BP1160)-1),$BP1160),ProdTbl,5,0),""),BasketTbl,2,0),"کد ناشناخته"))</f>
        <v/>
      </c>
      <c r="BR1160" s="18">
        <f>IF($BP1160="","",IFERROR(VLOOKUP(IF(ISNUMBER(FIND(" – ",$BP1160)),LEFT($BP1160,FIND(" – ",$BP1160)-1),$BP1160),ProdTbl,3,0),"کد ناشناخته"))</f>
        <v/>
      </c>
      <c r="BS1160" s="22" t="n"/>
      <c r="BT1160" s="21" t="n"/>
      <c r="BU1160" s="20" t="n"/>
      <c r="BV1160" s="18">
        <f>IF($BU1160="","",IFERROR(VLOOKUP(IFERROR(VLOOKUP(IF(ISNUMBER(FIND(" – ",$BU1160)),LEFT($BU1160,FIND(" – ",$BU1160)-1),$BU1160),ProdTbl,5,0),""),BasketTbl,2,0),"کد ناشناخته"))</f>
        <v/>
      </c>
      <c r="BW1160" s="18">
        <f>IF($BU1160="","",IFERROR(VLOOKUP(IF(ISNUMBER(FIND(" – ",$BU1160)),LEFT($BU1160,FIND(" – ",$BU1160)-1),$BU1160),ProdTbl,3,0),"کد ناشناخته"))</f>
        <v/>
      </c>
      <c r="BX1160" s="22" t="n"/>
      <c r="BY1160" s="21" t="n"/>
      <c r="BZ1160" s="20" t="n"/>
      <c r="CA1160" s="18">
        <f>IF($BZ1160="","",IFERROR(VLOOKUP(IFERROR(VLOOKUP(IF(ISNUMBER(FIND(" – ",$BZ1160)),LEFT($BZ1160,FIND(" – ",$BZ1160)-1),$BZ1160),ProdTbl,5,0),""),BasketTbl,2,0),"کد ناشناخته"))</f>
        <v/>
      </c>
      <c r="CB1160" s="18">
        <f>IF($BZ1160="","",IFERROR(VLOOKUP(IF(ISNUMBER(FIND(" – ",$BZ1160)),LEFT($BZ1160,FIND(" – ",$BZ1160)-1),$BZ1160),ProdTbl,3,0),"کد ناشناخته"))</f>
        <v/>
      </c>
      <c r="CC1160" s="22" t="n"/>
      <c r="CD1160" s="21" t="n"/>
      <c r="CE1160" s="20" t="n"/>
      <c r="CF1160" s="18">
        <f>IF($CE1160="","",IFERROR(VLOOKUP(IFERROR(VLOOKUP(IF(ISNUMBER(FIND(" – ",$CE1160)),LEFT($CE1160,FIND(" – ",$CE1160)-1),$CE1160),ProdTbl,5,0),""),BasketTbl,2,0),"کد ناشناخته"))</f>
        <v/>
      </c>
      <c r="CG1160" s="18">
        <f>IF($CE1160="","",IFERROR(VLOOKUP(IF(ISNUMBER(FIND(" – ",$CE1160)),LEFT($CE1160,FIND(" – ",$CE1160)-1),$CE1160),ProdTbl,3,0),"کد ناشناخته"))</f>
        <v/>
      </c>
      <c r="CH1160" s="22" t="n"/>
      <c r="CI1160" s="21" t="n"/>
    </row>
    <row r="1161">
      <c r="A1161" s="18">
        <f>IF($B1161="","",COUNTA($B$10:$B1161))</f>
        <v/>
      </c>
      <c r="B1161" s="19" t="n"/>
      <c r="C1161" s="20" t="n"/>
      <c r="D1161" s="19" t="n"/>
      <c r="E1161" s="18">
        <f>IF($D1161="","",IFERROR(VLOOKUP(IF(ISNUMBER(FIND(" – ",$D1161)),LEFT($D1161,FIND(" – ",$D1161)-1),$D1161),SellerTbl,2,0),"کد ناشناخته"))</f>
        <v/>
      </c>
      <c r="F1161" s="21" t="n"/>
      <c r="G1161" s="21" t="n"/>
      <c r="H1161" s="22" t="n"/>
      <c r="I1161" s="23">
        <f>IF(OR($F1161="",$G1161=""),"",$F1161-$G1161)</f>
        <v/>
      </c>
      <c r="J1161" s="18">
        <f>IF($I1161="","",IF(ABS($I1161)&lt;=0.01*$F1161,"√","×"))</f>
        <v/>
      </c>
      <c r="K1161" s="23">
        <f>IF(COUNT($Q1161,$V1161,$AA1161,$AF1161,$AK1161,$AP1161,$AU1161,$AZ1161,$BE1161,$BJ1161,$BO1161,$BT1161,$BY1161,$CD1161,$CI1161)=0,"",SUM($Q1161,$V1161,$AA1161,$AF1161,$AK1161,$AP1161,$AU1161,$AZ1161,$BE1161,$BJ1161,$BO1161,$BT1161,$BY1161,$CD1161,$CI1161))</f>
        <v/>
      </c>
      <c r="L1161" s="23">
        <f>IF(OR($F1161="",$K1161=""),"",$F1161-$K1161)</f>
        <v/>
      </c>
      <c r="M1161" s="20" t="n"/>
      <c r="N1161" s="18">
        <f>IF($M1161="","",IFERROR(VLOOKUP(IFERROR(VLOOKUP(IF(ISNUMBER(FIND(" – ",$M1161)),LEFT($M1161,FIND(" – ",$M1161)-1),$M1161),ProdTbl,5,0),""),BasketTbl,2,0),"کد ناشناخته"))</f>
        <v/>
      </c>
      <c r="O1161" s="18">
        <f>IF($M1161="","",IFERROR(VLOOKUP(IF(ISNUMBER(FIND(" – ",$M1161)),LEFT($M1161,FIND(" – ",$M1161)-1),$M1161),ProdTbl,3,0),"کد ناشناخته"))</f>
        <v/>
      </c>
      <c r="P1161" s="22" t="n"/>
      <c r="Q1161" s="21" t="n"/>
      <c r="R1161" s="20" t="n"/>
      <c r="S1161" s="18">
        <f>IF($R1161="","",IFERROR(VLOOKUP(IFERROR(VLOOKUP(IF(ISNUMBER(FIND(" – ",$R1161)),LEFT($R1161,FIND(" – ",$R1161)-1),$R1161),ProdTbl,5,0),""),BasketTbl,2,0),"کد ناشناخته"))</f>
        <v/>
      </c>
      <c r="T1161" s="18">
        <f>IF($R1161="","",IFERROR(VLOOKUP(IF(ISNUMBER(FIND(" – ",$R1161)),LEFT($R1161,FIND(" – ",$R1161)-1),$R1161),ProdTbl,3,0),"کد ناشناخته"))</f>
        <v/>
      </c>
      <c r="U1161" s="22" t="n"/>
      <c r="V1161" s="21" t="n"/>
      <c r="W1161" s="20" t="n"/>
      <c r="X1161" s="18">
        <f>IF($W1161="","",IFERROR(VLOOKUP(IFERROR(VLOOKUP(IF(ISNUMBER(FIND(" – ",$W1161)),LEFT($W1161,FIND(" – ",$W1161)-1),$W1161),ProdTbl,5,0),""),BasketTbl,2,0),"کد ناشناخته"))</f>
        <v/>
      </c>
      <c r="Y1161" s="18">
        <f>IF($W1161="","",IFERROR(VLOOKUP(IF(ISNUMBER(FIND(" – ",$W1161)),LEFT($W1161,FIND(" – ",$W1161)-1),$W1161),ProdTbl,3,0),"کد ناشناخته"))</f>
        <v/>
      </c>
      <c r="Z1161" s="22" t="n"/>
      <c r="AA1161" s="21" t="n"/>
      <c r="AB1161" s="20" t="n"/>
      <c r="AC1161" s="18">
        <f>IF($AB1161="","",IFERROR(VLOOKUP(IFERROR(VLOOKUP(IF(ISNUMBER(FIND(" – ",$AB1161)),LEFT($AB1161,FIND(" – ",$AB1161)-1),$AB1161),ProdTbl,5,0),""),BasketTbl,2,0),"کد ناشناخته"))</f>
        <v/>
      </c>
      <c r="AD1161" s="18">
        <f>IF($AB1161="","",IFERROR(VLOOKUP(IF(ISNUMBER(FIND(" – ",$AB1161)),LEFT($AB1161,FIND(" – ",$AB1161)-1),$AB1161),ProdTbl,3,0),"کد ناشناخته"))</f>
        <v/>
      </c>
      <c r="AE1161" s="22" t="n"/>
      <c r="AF1161" s="21" t="n"/>
      <c r="AG1161" s="20" t="n"/>
      <c r="AH1161" s="18">
        <f>IF($AG1161="","",IFERROR(VLOOKUP(IFERROR(VLOOKUP(IF(ISNUMBER(FIND(" – ",$AG1161)),LEFT($AG1161,FIND(" – ",$AG1161)-1),$AG1161),ProdTbl,5,0),""),BasketTbl,2,0),"کد ناشناخته"))</f>
        <v/>
      </c>
      <c r="AI1161" s="18">
        <f>IF($AG1161="","",IFERROR(VLOOKUP(IF(ISNUMBER(FIND(" – ",$AG1161)),LEFT($AG1161,FIND(" – ",$AG1161)-1),$AG1161),ProdTbl,3,0),"کد ناشناخته"))</f>
        <v/>
      </c>
      <c r="AJ1161" s="22" t="n"/>
      <c r="AK1161" s="21" t="n"/>
      <c r="AL1161" s="20" t="n"/>
      <c r="AM1161" s="18">
        <f>IF($AL1161="","",IFERROR(VLOOKUP(IFERROR(VLOOKUP(IF(ISNUMBER(FIND(" – ",$AL1161)),LEFT($AL1161,FIND(" – ",$AL1161)-1),$AL1161),ProdTbl,5,0),""),BasketTbl,2,0),"کد ناشناخته"))</f>
        <v/>
      </c>
      <c r="AN1161" s="18">
        <f>IF($AL1161="","",IFERROR(VLOOKUP(IF(ISNUMBER(FIND(" – ",$AL1161)),LEFT($AL1161,FIND(" – ",$AL1161)-1),$AL1161),ProdTbl,3,0),"کد ناشناخته"))</f>
        <v/>
      </c>
      <c r="AO1161" s="22" t="n"/>
      <c r="AP1161" s="21" t="n"/>
      <c r="AQ1161" s="20" t="n"/>
      <c r="AR1161" s="18">
        <f>IF($AQ1161="","",IFERROR(VLOOKUP(IFERROR(VLOOKUP(IF(ISNUMBER(FIND(" – ",$AQ1161)),LEFT($AQ1161,FIND(" – ",$AQ1161)-1),$AQ1161),ProdTbl,5,0),""),BasketTbl,2,0),"کد ناشناخته"))</f>
        <v/>
      </c>
      <c r="AS1161" s="18">
        <f>IF($AQ1161="","",IFERROR(VLOOKUP(IF(ISNUMBER(FIND(" – ",$AQ1161)),LEFT($AQ1161,FIND(" – ",$AQ1161)-1),$AQ1161),ProdTbl,3,0),"کد ناشناخته"))</f>
        <v/>
      </c>
      <c r="AT1161" s="22" t="n"/>
      <c r="AU1161" s="21" t="n"/>
      <c r="AV1161" s="20" t="n"/>
      <c r="AW1161" s="18">
        <f>IF($AV1161="","",IFERROR(VLOOKUP(IFERROR(VLOOKUP(IF(ISNUMBER(FIND(" – ",$AV1161)),LEFT($AV1161,FIND(" – ",$AV1161)-1),$AV1161),ProdTbl,5,0),""),BasketTbl,2,0),"کد ناشناخته"))</f>
        <v/>
      </c>
      <c r="AX1161" s="18">
        <f>IF($AV1161="","",IFERROR(VLOOKUP(IF(ISNUMBER(FIND(" – ",$AV1161)),LEFT($AV1161,FIND(" – ",$AV1161)-1),$AV1161),ProdTbl,3,0),"کد ناشناخته"))</f>
        <v/>
      </c>
      <c r="AY1161" s="22" t="n"/>
      <c r="AZ1161" s="21" t="n"/>
      <c r="BA1161" s="20" t="n"/>
      <c r="BB1161" s="18">
        <f>IF($BA1161="","",IFERROR(VLOOKUP(IFERROR(VLOOKUP(IF(ISNUMBER(FIND(" – ",$BA1161)),LEFT($BA1161,FIND(" – ",$BA1161)-1),$BA1161),ProdTbl,5,0),""),BasketTbl,2,0),"کد ناشناخته"))</f>
        <v/>
      </c>
      <c r="BC1161" s="18">
        <f>IF($BA1161="","",IFERROR(VLOOKUP(IF(ISNUMBER(FIND(" – ",$BA1161)),LEFT($BA1161,FIND(" – ",$BA1161)-1),$BA1161),ProdTbl,3,0),"کد ناشناخته"))</f>
        <v/>
      </c>
      <c r="BD1161" s="22" t="n"/>
      <c r="BE1161" s="21" t="n"/>
      <c r="BF1161" s="20" t="n"/>
      <c r="BG1161" s="18">
        <f>IF($BF1161="","",IFERROR(VLOOKUP(IFERROR(VLOOKUP(IF(ISNUMBER(FIND(" – ",$BF1161)),LEFT($BF1161,FIND(" – ",$BF1161)-1),$BF1161),ProdTbl,5,0),""),BasketTbl,2,0),"کد ناشناخته"))</f>
        <v/>
      </c>
      <c r="BH1161" s="18">
        <f>IF($BF1161="","",IFERROR(VLOOKUP(IF(ISNUMBER(FIND(" – ",$BF1161)),LEFT($BF1161,FIND(" – ",$BF1161)-1),$BF1161),ProdTbl,3,0),"کد ناشناخته"))</f>
        <v/>
      </c>
      <c r="BI1161" s="22" t="n"/>
      <c r="BJ1161" s="21" t="n"/>
      <c r="BK1161" s="20" t="n"/>
      <c r="BL1161" s="18">
        <f>IF($BK1161="","",IFERROR(VLOOKUP(IFERROR(VLOOKUP(IF(ISNUMBER(FIND(" – ",$BK1161)),LEFT($BK1161,FIND(" – ",$BK1161)-1),$BK1161),ProdTbl,5,0),""),BasketTbl,2,0),"کد ناشناخته"))</f>
        <v/>
      </c>
      <c r="BM1161" s="18">
        <f>IF($BK1161="","",IFERROR(VLOOKUP(IF(ISNUMBER(FIND(" – ",$BK1161)),LEFT($BK1161,FIND(" – ",$BK1161)-1),$BK1161),ProdTbl,3,0),"کد ناشناخته"))</f>
        <v/>
      </c>
      <c r="BN1161" s="22" t="n"/>
      <c r="BO1161" s="21" t="n"/>
      <c r="BP1161" s="20" t="n"/>
      <c r="BQ1161" s="18">
        <f>IF($BP1161="","",IFERROR(VLOOKUP(IFERROR(VLOOKUP(IF(ISNUMBER(FIND(" – ",$BP1161)),LEFT($BP1161,FIND(" – ",$BP1161)-1),$BP1161),ProdTbl,5,0),""),BasketTbl,2,0),"کد ناشناخته"))</f>
        <v/>
      </c>
      <c r="BR1161" s="18">
        <f>IF($BP1161="","",IFERROR(VLOOKUP(IF(ISNUMBER(FIND(" – ",$BP1161)),LEFT($BP1161,FIND(" – ",$BP1161)-1),$BP1161),ProdTbl,3,0),"کد ناشناخته"))</f>
        <v/>
      </c>
      <c r="BS1161" s="22" t="n"/>
      <c r="BT1161" s="21" t="n"/>
      <c r="BU1161" s="20" t="n"/>
      <c r="BV1161" s="18">
        <f>IF($BU1161="","",IFERROR(VLOOKUP(IFERROR(VLOOKUP(IF(ISNUMBER(FIND(" – ",$BU1161)),LEFT($BU1161,FIND(" – ",$BU1161)-1),$BU1161),ProdTbl,5,0),""),BasketTbl,2,0),"کد ناشناخته"))</f>
        <v/>
      </c>
      <c r="BW1161" s="18">
        <f>IF($BU1161="","",IFERROR(VLOOKUP(IF(ISNUMBER(FIND(" – ",$BU1161)),LEFT($BU1161,FIND(" – ",$BU1161)-1),$BU1161),ProdTbl,3,0),"کد ناشناخته"))</f>
        <v/>
      </c>
      <c r="BX1161" s="22" t="n"/>
      <c r="BY1161" s="21" t="n"/>
      <c r="BZ1161" s="20" t="n"/>
      <c r="CA1161" s="18">
        <f>IF($BZ1161="","",IFERROR(VLOOKUP(IFERROR(VLOOKUP(IF(ISNUMBER(FIND(" – ",$BZ1161)),LEFT($BZ1161,FIND(" – ",$BZ1161)-1),$BZ1161),ProdTbl,5,0),""),BasketTbl,2,0),"کد ناشناخته"))</f>
        <v/>
      </c>
      <c r="CB1161" s="18">
        <f>IF($BZ1161="","",IFERROR(VLOOKUP(IF(ISNUMBER(FIND(" – ",$BZ1161)),LEFT($BZ1161,FIND(" – ",$BZ1161)-1),$BZ1161),ProdTbl,3,0),"کد ناشناخته"))</f>
        <v/>
      </c>
      <c r="CC1161" s="22" t="n"/>
      <c r="CD1161" s="21" t="n"/>
      <c r="CE1161" s="20" t="n"/>
      <c r="CF1161" s="18">
        <f>IF($CE1161="","",IFERROR(VLOOKUP(IFERROR(VLOOKUP(IF(ISNUMBER(FIND(" – ",$CE1161)),LEFT($CE1161,FIND(" – ",$CE1161)-1),$CE1161),ProdTbl,5,0),""),BasketTbl,2,0),"کد ناشناخته"))</f>
        <v/>
      </c>
      <c r="CG1161" s="18">
        <f>IF($CE1161="","",IFERROR(VLOOKUP(IF(ISNUMBER(FIND(" – ",$CE1161)),LEFT($CE1161,FIND(" – ",$CE1161)-1),$CE1161),ProdTbl,3,0),"کد ناشناخته"))</f>
        <v/>
      </c>
      <c r="CH1161" s="22" t="n"/>
      <c r="CI1161" s="21" t="n"/>
    </row>
    <row r="1162">
      <c r="A1162" s="18">
        <f>IF($B1162="","",COUNTA($B$10:$B1162))</f>
        <v/>
      </c>
      <c r="B1162" s="19" t="n"/>
      <c r="C1162" s="20" t="n"/>
      <c r="D1162" s="19" t="n"/>
      <c r="E1162" s="18">
        <f>IF($D1162="","",IFERROR(VLOOKUP(IF(ISNUMBER(FIND(" – ",$D1162)),LEFT($D1162,FIND(" – ",$D1162)-1),$D1162),SellerTbl,2,0),"کد ناشناخته"))</f>
        <v/>
      </c>
      <c r="F1162" s="21" t="n"/>
      <c r="G1162" s="21" t="n"/>
      <c r="H1162" s="22" t="n"/>
      <c r="I1162" s="23">
        <f>IF(OR($F1162="",$G1162=""),"",$F1162-$G1162)</f>
        <v/>
      </c>
      <c r="J1162" s="18">
        <f>IF($I1162="","",IF(ABS($I1162)&lt;=0.01*$F1162,"√","×"))</f>
        <v/>
      </c>
      <c r="K1162" s="23">
        <f>IF(COUNT($Q1162,$V1162,$AA1162,$AF1162,$AK1162,$AP1162,$AU1162,$AZ1162,$BE1162,$BJ1162,$BO1162,$BT1162,$BY1162,$CD1162,$CI1162)=0,"",SUM($Q1162,$V1162,$AA1162,$AF1162,$AK1162,$AP1162,$AU1162,$AZ1162,$BE1162,$BJ1162,$BO1162,$BT1162,$BY1162,$CD1162,$CI1162))</f>
        <v/>
      </c>
      <c r="L1162" s="23">
        <f>IF(OR($F1162="",$K1162=""),"",$F1162-$K1162)</f>
        <v/>
      </c>
      <c r="M1162" s="20" t="n"/>
      <c r="N1162" s="18">
        <f>IF($M1162="","",IFERROR(VLOOKUP(IFERROR(VLOOKUP(IF(ISNUMBER(FIND(" – ",$M1162)),LEFT($M1162,FIND(" – ",$M1162)-1),$M1162),ProdTbl,5,0),""),BasketTbl,2,0),"کد ناشناخته"))</f>
        <v/>
      </c>
      <c r="O1162" s="18">
        <f>IF($M1162="","",IFERROR(VLOOKUP(IF(ISNUMBER(FIND(" – ",$M1162)),LEFT($M1162,FIND(" – ",$M1162)-1),$M1162),ProdTbl,3,0),"کد ناشناخته"))</f>
        <v/>
      </c>
      <c r="P1162" s="22" t="n"/>
      <c r="Q1162" s="21" t="n"/>
      <c r="R1162" s="20" t="n"/>
      <c r="S1162" s="18">
        <f>IF($R1162="","",IFERROR(VLOOKUP(IFERROR(VLOOKUP(IF(ISNUMBER(FIND(" – ",$R1162)),LEFT($R1162,FIND(" – ",$R1162)-1),$R1162),ProdTbl,5,0),""),BasketTbl,2,0),"کد ناشناخته"))</f>
        <v/>
      </c>
      <c r="T1162" s="18">
        <f>IF($R1162="","",IFERROR(VLOOKUP(IF(ISNUMBER(FIND(" – ",$R1162)),LEFT($R1162,FIND(" – ",$R1162)-1),$R1162),ProdTbl,3,0),"کد ناشناخته"))</f>
        <v/>
      </c>
      <c r="U1162" s="22" t="n"/>
      <c r="V1162" s="21" t="n"/>
      <c r="W1162" s="20" t="n"/>
      <c r="X1162" s="18">
        <f>IF($W1162="","",IFERROR(VLOOKUP(IFERROR(VLOOKUP(IF(ISNUMBER(FIND(" – ",$W1162)),LEFT($W1162,FIND(" – ",$W1162)-1),$W1162),ProdTbl,5,0),""),BasketTbl,2,0),"کد ناشناخته"))</f>
        <v/>
      </c>
      <c r="Y1162" s="18">
        <f>IF($W1162="","",IFERROR(VLOOKUP(IF(ISNUMBER(FIND(" – ",$W1162)),LEFT($W1162,FIND(" – ",$W1162)-1),$W1162),ProdTbl,3,0),"کد ناشناخته"))</f>
        <v/>
      </c>
      <c r="Z1162" s="22" t="n"/>
      <c r="AA1162" s="21" t="n"/>
      <c r="AB1162" s="20" t="n"/>
      <c r="AC1162" s="18">
        <f>IF($AB1162="","",IFERROR(VLOOKUP(IFERROR(VLOOKUP(IF(ISNUMBER(FIND(" – ",$AB1162)),LEFT($AB1162,FIND(" – ",$AB1162)-1),$AB1162),ProdTbl,5,0),""),BasketTbl,2,0),"کد ناشناخته"))</f>
        <v/>
      </c>
      <c r="AD1162" s="18">
        <f>IF($AB1162="","",IFERROR(VLOOKUP(IF(ISNUMBER(FIND(" – ",$AB1162)),LEFT($AB1162,FIND(" – ",$AB1162)-1),$AB1162),ProdTbl,3,0),"کد ناشناخته"))</f>
        <v/>
      </c>
      <c r="AE1162" s="22" t="n"/>
      <c r="AF1162" s="21" t="n"/>
      <c r="AG1162" s="20" t="n"/>
      <c r="AH1162" s="18">
        <f>IF($AG1162="","",IFERROR(VLOOKUP(IFERROR(VLOOKUP(IF(ISNUMBER(FIND(" – ",$AG1162)),LEFT($AG1162,FIND(" – ",$AG1162)-1),$AG1162),ProdTbl,5,0),""),BasketTbl,2,0),"کد ناشناخته"))</f>
        <v/>
      </c>
      <c r="AI1162" s="18">
        <f>IF($AG1162="","",IFERROR(VLOOKUP(IF(ISNUMBER(FIND(" – ",$AG1162)),LEFT($AG1162,FIND(" – ",$AG1162)-1),$AG1162),ProdTbl,3,0),"کد ناشناخته"))</f>
        <v/>
      </c>
      <c r="AJ1162" s="22" t="n"/>
      <c r="AK1162" s="21" t="n"/>
      <c r="AL1162" s="20" t="n"/>
      <c r="AM1162" s="18">
        <f>IF($AL1162="","",IFERROR(VLOOKUP(IFERROR(VLOOKUP(IF(ISNUMBER(FIND(" – ",$AL1162)),LEFT($AL1162,FIND(" – ",$AL1162)-1),$AL1162),ProdTbl,5,0),""),BasketTbl,2,0),"کد ناشناخته"))</f>
        <v/>
      </c>
      <c r="AN1162" s="18">
        <f>IF($AL1162="","",IFERROR(VLOOKUP(IF(ISNUMBER(FIND(" – ",$AL1162)),LEFT($AL1162,FIND(" – ",$AL1162)-1),$AL1162),ProdTbl,3,0),"کد ناشناخته"))</f>
        <v/>
      </c>
      <c r="AO1162" s="22" t="n"/>
      <c r="AP1162" s="21" t="n"/>
      <c r="AQ1162" s="20" t="n"/>
      <c r="AR1162" s="18">
        <f>IF($AQ1162="","",IFERROR(VLOOKUP(IFERROR(VLOOKUP(IF(ISNUMBER(FIND(" – ",$AQ1162)),LEFT($AQ1162,FIND(" – ",$AQ1162)-1),$AQ1162),ProdTbl,5,0),""),BasketTbl,2,0),"کد ناشناخته"))</f>
        <v/>
      </c>
      <c r="AS1162" s="18">
        <f>IF($AQ1162="","",IFERROR(VLOOKUP(IF(ISNUMBER(FIND(" – ",$AQ1162)),LEFT($AQ1162,FIND(" – ",$AQ1162)-1),$AQ1162),ProdTbl,3,0),"کد ناشناخته"))</f>
        <v/>
      </c>
      <c r="AT1162" s="22" t="n"/>
      <c r="AU1162" s="21" t="n"/>
      <c r="AV1162" s="20" t="n"/>
      <c r="AW1162" s="18">
        <f>IF($AV1162="","",IFERROR(VLOOKUP(IFERROR(VLOOKUP(IF(ISNUMBER(FIND(" – ",$AV1162)),LEFT($AV1162,FIND(" – ",$AV1162)-1),$AV1162),ProdTbl,5,0),""),BasketTbl,2,0),"کد ناشناخته"))</f>
        <v/>
      </c>
      <c r="AX1162" s="18">
        <f>IF($AV1162="","",IFERROR(VLOOKUP(IF(ISNUMBER(FIND(" – ",$AV1162)),LEFT($AV1162,FIND(" – ",$AV1162)-1),$AV1162),ProdTbl,3,0),"کد ناشناخته"))</f>
        <v/>
      </c>
      <c r="AY1162" s="22" t="n"/>
      <c r="AZ1162" s="21" t="n"/>
      <c r="BA1162" s="20" t="n"/>
      <c r="BB1162" s="18">
        <f>IF($BA1162="","",IFERROR(VLOOKUP(IFERROR(VLOOKUP(IF(ISNUMBER(FIND(" – ",$BA1162)),LEFT($BA1162,FIND(" – ",$BA1162)-1),$BA1162),ProdTbl,5,0),""),BasketTbl,2,0),"کد ناشناخته"))</f>
        <v/>
      </c>
      <c r="BC1162" s="18">
        <f>IF($BA1162="","",IFERROR(VLOOKUP(IF(ISNUMBER(FIND(" – ",$BA1162)),LEFT($BA1162,FIND(" – ",$BA1162)-1),$BA1162),ProdTbl,3,0),"کد ناشناخته"))</f>
        <v/>
      </c>
      <c r="BD1162" s="22" t="n"/>
      <c r="BE1162" s="21" t="n"/>
      <c r="BF1162" s="20" t="n"/>
      <c r="BG1162" s="18">
        <f>IF($BF1162="","",IFERROR(VLOOKUP(IFERROR(VLOOKUP(IF(ISNUMBER(FIND(" – ",$BF1162)),LEFT($BF1162,FIND(" – ",$BF1162)-1),$BF1162),ProdTbl,5,0),""),BasketTbl,2,0),"کد ناشناخته"))</f>
        <v/>
      </c>
      <c r="BH1162" s="18">
        <f>IF($BF1162="","",IFERROR(VLOOKUP(IF(ISNUMBER(FIND(" – ",$BF1162)),LEFT($BF1162,FIND(" – ",$BF1162)-1),$BF1162),ProdTbl,3,0),"کد ناشناخته"))</f>
        <v/>
      </c>
      <c r="BI1162" s="22" t="n"/>
      <c r="BJ1162" s="21" t="n"/>
      <c r="BK1162" s="20" t="n"/>
      <c r="BL1162" s="18">
        <f>IF($BK1162="","",IFERROR(VLOOKUP(IFERROR(VLOOKUP(IF(ISNUMBER(FIND(" – ",$BK1162)),LEFT($BK1162,FIND(" – ",$BK1162)-1),$BK1162),ProdTbl,5,0),""),BasketTbl,2,0),"کد ناشناخته"))</f>
        <v/>
      </c>
      <c r="BM1162" s="18">
        <f>IF($BK1162="","",IFERROR(VLOOKUP(IF(ISNUMBER(FIND(" – ",$BK1162)),LEFT($BK1162,FIND(" – ",$BK1162)-1),$BK1162),ProdTbl,3,0),"کد ناشناخته"))</f>
        <v/>
      </c>
      <c r="BN1162" s="22" t="n"/>
      <c r="BO1162" s="21" t="n"/>
      <c r="BP1162" s="20" t="n"/>
      <c r="BQ1162" s="18">
        <f>IF($BP1162="","",IFERROR(VLOOKUP(IFERROR(VLOOKUP(IF(ISNUMBER(FIND(" – ",$BP1162)),LEFT($BP1162,FIND(" – ",$BP1162)-1),$BP1162),ProdTbl,5,0),""),BasketTbl,2,0),"کد ناشناخته"))</f>
        <v/>
      </c>
      <c r="BR1162" s="18">
        <f>IF($BP1162="","",IFERROR(VLOOKUP(IF(ISNUMBER(FIND(" – ",$BP1162)),LEFT($BP1162,FIND(" – ",$BP1162)-1),$BP1162),ProdTbl,3,0),"کد ناشناخته"))</f>
        <v/>
      </c>
      <c r="BS1162" s="22" t="n"/>
      <c r="BT1162" s="21" t="n"/>
      <c r="BU1162" s="20" t="n"/>
      <c r="BV1162" s="18">
        <f>IF($BU1162="","",IFERROR(VLOOKUP(IFERROR(VLOOKUP(IF(ISNUMBER(FIND(" – ",$BU1162)),LEFT($BU1162,FIND(" – ",$BU1162)-1),$BU1162),ProdTbl,5,0),""),BasketTbl,2,0),"کد ناشناخته"))</f>
        <v/>
      </c>
      <c r="BW1162" s="18">
        <f>IF($BU1162="","",IFERROR(VLOOKUP(IF(ISNUMBER(FIND(" – ",$BU1162)),LEFT($BU1162,FIND(" – ",$BU1162)-1),$BU1162),ProdTbl,3,0),"کد ناشناخته"))</f>
        <v/>
      </c>
      <c r="BX1162" s="22" t="n"/>
      <c r="BY1162" s="21" t="n"/>
      <c r="BZ1162" s="20" t="n"/>
      <c r="CA1162" s="18">
        <f>IF($BZ1162="","",IFERROR(VLOOKUP(IFERROR(VLOOKUP(IF(ISNUMBER(FIND(" – ",$BZ1162)),LEFT($BZ1162,FIND(" – ",$BZ1162)-1),$BZ1162),ProdTbl,5,0),""),BasketTbl,2,0),"کد ناشناخته"))</f>
        <v/>
      </c>
      <c r="CB1162" s="18">
        <f>IF($BZ1162="","",IFERROR(VLOOKUP(IF(ISNUMBER(FIND(" – ",$BZ1162)),LEFT($BZ1162,FIND(" – ",$BZ1162)-1),$BZ1162),ProdTbl,3,0),"کد ناشناخته"))</f>
        <v/>
      </c>
      <c r="CC1162" s="22" t="n"/>
      <c r="CD1162" s="21" t="n"/>
      <c r="CE1162" s="20" t="n"/>
      <c r="CF1162" s="18">
        <f>IF($CE1162="","",IFERROR(VLOOKUP(IFERROR(VLOOKUP(IF(ISNUMBER(FIND(" – ",$CE1162)),LEFT($CE1162,FIND(" – ",$CE1162)-1),$CE1162),ProdTbl,5,0),""),BasketTbl,2,0),"کد ناشناخته"))</f>
        <v/>
      </c>
      <c r="CG1162" s="18">
        <f>IF($CE1162="","",IFERROR(VLOOKUP(IF(ISNUMBER(FIND(" – ",$CE1162)),LEFT($CE1162,FIND(" – ",$CE1162)-1),$CE1162),ProdTbl,3,0),"کد ناشناخته"))</f>
        <v/>
      </c>
      <c r="CH1162" s="22" t="n"/>
      <c r="CI1162" s="21" t="n"/>
    </row>
    <row r="1163">
      <c r="A1163" s="18">
        <f>IF($B1163="","",COUNTA($B$10:$B1163))</f>
        <v/>
      </c>
      <c r="B1163" s="19" t="n"/>
      <c r="C1163" s="20" t="n"/>
      <c r="D1163" s="19" t="n"/>
      <c r="E1163" s="18">
        <f>IF($D1163="","",IFERROR(VLOOKUP(IF(ISNUMBER(FIND(" – ",$D1163)),LEFT($D1163,FIND(" – ",$D1163)-1),$D1163),SellerTbl,2,0),"کد ناشناخته"))</f>
        <v/>
      </c>
      <c r="F1163" s="21" t="n"/>
      <c r="G1163" s="21" t="n"/>
      <c r="H1163" s="22" t="n"/>
      <c r="I1163" s="23">
        <f>IF(OR($F1163="",$G1163=""),"",$F1163-$G1163)</f>
        <v/>
      </c>
      <c r="J1163" s="18">
        <f>IF($I1163="","",IF(ABS($I1163)&lt;=0.01*$F1163,"√","×"))</f>
        <v/>
      </c>
      <c r="K1163" s="23">
        <f>IF(COUNT($Q1163,$V1163,$AA1163,$AF1163,$AK1163,$AP1163,$AU1163,$AZ1163,$BE1163,$BJ1163,$BO1163,$BT1163,$BY1163,$CD1163,$CI1163)=0,"",SUM($Q1163,$V1163,$AA1163,$AF1163,$AK1163,$AP1163,$AU1163,$AZ1163,$BE1163,$BJ1163,$BO1163,$BT1163,$BY1163,$CD1163,$CI1163))</f>
        <v/>
      </c>
      <c r="L1163" s="23">
        <f>IF(OR($F1163="",$K1163=""),"",$F1163-$K1163)</f>
        <v/>
      </c>
      <c r="M1163" s="20" t="n"/>
      <c r="N1163" s="18">
        <f>IF($M1163="","",IFERROR(VLOOKUP(IFERROR(VLOOKUP(IF(ISNUMBER(FIND(" – ",$M1163)),LEFT($M1163,FIND(" – ",$M1163)-1),$M1163),ProdTbl,5,0),""),BasketTbl,2,0),"کد ناشناخته"))</f>
        <v/>
      </c>
      <c r="O1163" s="18">
        <f>IF($M1163="","",IFERROR(VLOOKUP(IF(ISNUMBER(FIND(" – ",$M1163)),LEFT($M1163,FIND(" – ",$M1163)-1),$M1163),ProdTbl,3,0),"کد ناشناخته"))</f>
        <v/>
      </c>
      <c r="P1163" s="22" t="n"/>
      <c r="Q1163" s="21" t="n"/>
      <c r="R1163" s="20" t="n"/>
      <c r="S1163" s="18">
        <f>IF($R1163="","",IFERROR(VLOOKUP(IFERROR(VLOOKUP(IF(ISNUMBER(FIND(" – ",$R1163)),LEFT($R1163,FIND(" – ",$R1163)-1),$R1163),ProdTbl,5,0),""),BasketTbl,2,0),"کد ناشناخته"))</f>
        <v/>
      </c>
      <c r="T1163" s="18">
        <f>IF($R1163="","",IFERROR(VLOOKUP(IF(ISNUMBER(FIND(" – ",$R1163)),LEFT($R1163,FIND(" – ",$R1163)-1),$R1163),ProdTbl,3,0),"کد ناشناخته"))</f>
        <v/>
      </c>
      <c r="U1163" s="22" t="n"/>
      <c r="V1163" s="21" t="n"/>
      <c r="W1163" s="20" t="n"/>
      <c r="X1163" s="18">
        <f>IF($W1163="","",IFERROR(VLOOKUP(IFERROR(VLOOKUP(IF(ISNUMBER(FIND(" – ",$W1163)),LEFT($W1163,FIND(" – ",$W1163)-1),$W1163),ProdTbl,5,0),""),BasketTbl,2,0),"کد ناشناخته"))</f>
        <v/>
      </c>
      <c r="Y1163" s="18">
        <f>IF($W1163="","",IFERROR(VLOOKUP(IF(ISNUMBER(FIND(" – ",$W1163)),LEFT($W1163,FIND(" – ",$W1163)-1),$W1163),ProdTbl,3,0),"کد ناشناخته"))</f>
        <v/>
      </c>
      <c r="Z1163" s="22" t="n"/>
      <c r="AA1163" s="21" t="n"/>
      <c r="AB1163" s="20" t="n"/>
      <c r="AC1163" s="18">
        <f>IF($AB1163="","",IFERROR(VLOOKUP(IFERROR(VLOOKUP(IF(ISNUMBER(FIND(" – ",$AB1163)),LEFT($AB1163,FIND(" – ",$AB1163)-1),$AB1163),ProdTbl,5,0),""),BasketTbl,2,0),"کد ناشناخته"))</f>
        <v/>
      </c>
      <c r="AD1163" s="18">
        <f>IF($AB1163="","",IFERROR(VLOOKUP(IF(ISNUMBER(FIND(" – ",$AB1163)),LEFT($AB1163,FIND(" – ",$AB1163)-1),$AB1163),ProdTbl,3,0),"کد ناشناخته"))</f>
        <v/>
      </c>
      <c r="AE1163" s="22" t="n"/>
      <c r="AF1163" s="21" t="n"/>
      <c r="AG1163" s="20" t="n"/>
      <c r="AH1163" s="18">
        <f>IF($AG1163="","",IFERROR(VLOOKUP(IFERROR(VLOOKUP(IF(ISNUMBER(FIND(" – ",$AG1163)),LEFT($AG1163,FIND(" – ",$AG1163)-1),$AG1163),ProdTbl,5,0),""),BasketTbl,2,0),"کد ناشناخته"))</f>
        <v/>
      </c>
      <c r="AI1163" s="18">
        <f>IF($AG1163="","",IFERROR(VLOOKUP(IF(ISNUMBER(FIND(" – ",$AG1163)),LEFT($AG1163,FIND(" – ",$AG1163)-1),$AG1163),ProdTbl,3,0),"کد ناشناخته"))</f>
        <v/>
      </c>
      <c r="AJ1163" s="22" t="n"/>
      <c r="AK1163" s="21" t="n"/>
      <c r="AL1163" s="20" t="n"/>
      <c r="AM1163" s="18">
        <f>IF($AL1163="","",IFERROR(VLOOKUP(IFERROR(VLOOKUP(IF(ISNUMBER(FIND(" – ",$AL1163)),LEFT($AL1163,FIND(" – ",$AL1163)-1),$AL1163),ProdTbl,5,0),""),BasketTbl,2,0),"کد ناشناخته"))</f>
        <v/>
      </c>
      <c r="AN1163" s="18">
        <f>IF($AL1163="","",IFERROR(VLOOKUP(IF(ISNUMBER(FIND(" – ",$AL1163)),LEFT($AL1163,FIND(" – ",$AL1163)-1),$AL1163),ProdTbl,3,0),"کد ناشناخته"))</f>
        <v/>
      </c>
      <c r="AO1163" s="22" t="n"/>
      <c r="AP1163" s="21" t="n"/>
      <c r="AQ1163" s="20" t="n"/>
      <c r="AR1163" s="18">
        <f>IF($AQ1163="","",IFERROR(VLOOKUP(IFERROR(VLOOKUP(IF(ISNUMBER(FIND(" – ",$AQ1163)),LEFT($AQ1163,FIND(" – ",$AQ1163)-1),$AQ1163),ProdTbl,5,0),""),BasketTbl,2,0),"کد ناشناخته"))</f>
        <v/>
      </c>
      <c r="AS1163" s="18">
        <f>IF($AQ1163="","",IFERROR(VLOOKUP(IF(ISNUMBER(FIND(" – ",$AQ1163)),LEFT($AQ1163,FIND(" – ",$AQ1163)-1),$AQ1163),ProdTbl,3,0),"کد ناشناخته"))</f>
        <v/>
      </c>
      <c r="AT1163" s="22" t="n"/>
      <c r="AU1163" s="21" t="n"/>
      <c r="AV1163" s="20" t="n"/>
      <c r="AW1163" s="18">
        <f>IF($AV1163="","",IFERROR(VLOOKUP(IFERROR(VLOOKUP(IF(ISNUMBER(FIND(" – ",$AV1163)),LEFT($AV1163,FIND(" – ",$AV1163)-1),$AV1163),ProdTbl,5,0),""),BasketTbl,2,0),"کد ناشناخته"))</f>
        <v/>
      </c>
      <c r="AX1163" s="18">
        <f>IF($AV1163="","",IFERROR(VLOOKUP(IF(ISNUMBER(FIND(" – ",$AV1163)),LEFT($AV1163,FIND(" – ",$AV1163)-1),$AV1163),ProdTbl,3,0),"کد ناشناخته"))</f>
        <v/>
      </c>
      <c r="AY1163" s="22" t="n"/>
      <c r="AZ1163" s="21" t="n"/>
      <c r="BA1163" s="20" t="n"/>
      <c r="BB1163" s="18">
        <f>IF($BA1163="","",IFERROR(VLOOKUP(IFERROR(VLOOKUP(IF(ISNUMBER(FIND(" – ",$BA1163)),LEFT($BA1163,FIND(" – ",$BA1163)-1),$BA1163),ProdTbl,5,0),""),BasketTbl,2,0),"کد ناشناخته"))</f>
        <v/>
      </c>
      <c r="BC1163" s="18">
        <f>IF($BA1163="","",IFERROR(VLOOKUP(IF(ISNUMBER(FIND(" – ",$BA1163)),LEFT($BA1163,FIND(" – ",$BA1163)-1),$BA1163),ProdTbl,3,0),"کد ناشناخته"))</f>
        <v/>
      </c>
      <c r="BD1163" s="22" t="n"/>
      <c r="BE1163" s="21" t="n"/>
      <c r="BF1163" s="20" t="n"/>
      <c r="BG1163" s="18">
        <f>IF($BF1163="","",IFERROR(VLOOKUP(IFERROR(VLOOKUP(IF(ISNUMBER(FIND(" – ",$BF1163)),LEFT($BF1163,FIND(" – ",$BF1163)-1),$BF1163),ProdTbl,5,0),""),BasketTbl,2,0),"کد ناشناخته"))</f>
        <v/>
      </c>
      <c r="BH1163" s="18">
        <f>IF($BF1163="","",IFERROR(VLOOKUP(IF(ISNUMBER(FIND(" – ",$BF1163)),LEFT($BF1163,FIND(" – ",$BF1163)-1),$BF1163),ProdTbl,3,0),"کد ناشناخته"))</f>
        <v/>
      </c>
      <c r="BI1163" s="22" t="n"/>
      <c r="BJ1163" s="21" t="n"/>
      <c r="BK1163" s="20" t="n"/>
      <c r="BL1163" s="18">
        <f>IF($BK1163="","",IFERROR(VLOOKUP(IFERROR(VLOOKUP(IF(ISNUMBER(FIND(" – ",$BK1163)),LEFT($BK1163,FIND(" – ",$BK1163)-1),$BK1163),ProdTbl,5,0),""),BasketTbl,2,0),"کد ناشناخته"))</f>
        <v/>
      </c>
      <c r="BM1163" s="18">
        <f>IF($BK1163="","",IFERROR(VLOOKUP(IF(ISNUMBER(FIND(" – ",$BK1163)),LEFT($BK1163,FIND(" – ",$BK1163)-1),$BK1163),ProdTbl,3,0),"کد ناشناخته"))</f>
        <v/>
      </c>
      <c r="BN1163" s="22" t="n"/>
      <c r="BO1163" s="21" t="n"/>
      <c r="BP1163" s="20" t="n"/>
      <c r="BQ1163" s="18">
        <f>IF($BP1163="","",IFERROR(VLOOKUP(IFERROR(VLOOKUP(IF(ISNUMBER(FIND(" – ",$BP1163)),LEFT($BP1163,FIND(" – ",$BP1163)-1),$BP1163),ProdTbl,5,0),""),BasketTbl,2,0),"کد ناشناخته"))</f>
        <v/>
      </c>
      <c r="BR1163" s="18">
        <f>IF($BP1163="","",IFERROR(VLOOKUP(IF(ISNUMBER(FIND(" – ",$BP1163)),LEFT($BP1163,FIND(" – ",$BP1163)-1),$BP1163),ProdTbl,3,0),"کد ناشناخته"))</f>
        <v/>
      </c>
      <c r="BS1163" s="22" t="n"/>
      <c r="BT1163" s="21" t="n"/>
      <c r="BU1163" s="20" t="n"/>
      <c r="BV1163" s="18">
        <f>IF($BU1163="","",IFERROR(VLOOKUP(IFERROR(VLOOKUP(IF(ISNUMBER(FIND(" – ",$BU1163)),LEFT($BU1163,FIND(" – ",$BU1163)-1),$BU1163),ProdTbl,5,0),""),BasketTbl,2,0),"کد ناشناخته"))</f>
        <v/>
      </c>
      <c r="BW1163" s="18">
        <f>IF($BU1163="","",IFERROR(VLOOKUP(IF(ISNUMBER(FIND(" – ",$BU1163)),LEFT($BU1163,FIND(" – ",$BU1163)-1),$BU1163),ProdTbl,3,0),"کد ناشناخته"))</f>
        <v/>
      </c>
      <c r="BX1163" s="22" t="n"/>
      <c r="BY1163" s="21" t="n"/>
      <c r="BZ1163" s="20" t="n"/>
      <c r="CA1163" s="18">
        <f>IF($BZ1163="","",IFERROR(VLOOKUP(IFERROR(VLOOKUP(IF(ISNUMBER(FIND(" – ",$BZ1163)),LEFT($BZ1163,FIND(" – ",$BZ1163)-1),$BZ1163),ProdTbl,5,0),""),BasketTbl,2,0),"کد ناشناخته"))</f>
        <v/>
      </c>
      <c r="CB1163" s="18">
        <f>IF($BZ1163="","",IFERROR(VLOOKUP(IF(ISNUMBER(FIND(" – ",$BZ1163)),LEFT($BZ1163,FIND(" – ",$BZ1163)-1),$BZ1163),ProdTbl,3,0),"کد ناشناخته"))</f>
        <v/>
      </c>
      <c r="CC1163" s="22" t="n"/>
      <c r="CD1163" s="21" t="n"/>
      <c r="CE1163" s="20" t="n"/>
      <c r="CF1163" s="18">
        <f>IF($CE1163="","",IFERROR(VLOOKUP(IFERROR(VLOOKUP(IF(ISNUMBER(FIND(" – ",$CE1163)),LEFT($CE1163,FIND(" – ",$CE1163)-1),$CE1163),ProdTbl,5,0),""),BasketTbl,2,0),"کد ناشناخته"))</f>
        <v/>
      </c>
      <c r="CG1163" s="18">
        <f>IF($CE1163="","",IFERROR(VLOOKUP(IF(ISNUMBER(FIND(" – ",$CE1163)),LEFT($CE1163,FIND(" – ",$CE1163)-1),$CE1163),ProdTbl,3,0),"کد ناشناخته"))</f>
        <v/>
      </c>
      <c r="CH1163" s="22" t="n"/>
      <c r="CI1163" s="21" t="n"/>
    </row>
    <row r="1164">
      <c r="A1164" s="18">
        <f>IF($B1164="","",COUNTA($B$10:$B1164))</f>
        <v/>
      </c>
      <c r="B1164" s="19" t="n"/>
      <c r="C1164" s="20" t="n"/>
      <c r="D1164" s="19" t="n"/>
      <c r="E1164" s="18">
        <f>IF($D1164="","",IFERROR(VLOOKUP(IF(ISNUMBER(FIND(" – ",$D1164)),LEFT($D1164,FIND(" – ",$D1164)-1),$D1164),SellerTbl,2,0),"کد ناشناخته"))</f>
        <v/>
      </c>
      <c r="F1164" s="21" t="n"/>
      <c r="G1164" s="21" t="n"/>
      <c r="H1164" s="22" t="n"/>
      <c r="I1164" s="23">
        <f>IF(OR($F1164="",$G1164=""),"",$F1164-$G1164)</f>
        <v/>
      </c>
      <c r="J1164" s="18">
        <f>IF($I1164="","",IF(ABS($I1164)&lt;=0.01*$F1164,"√","×"))</f>
        <v/>
      </c>
      <c r="K1164" s="23">
        <f>IF(COUNT($Q1164,$V1164,$AA1164,$AF1164,$AK1164,$AP1164,$AU1164,$AZ1164,$BE1164,$BJ1164,$BO1164,$BT1164,$BY1164,$CD1164,$CI1164)=0,"",SUM($Q1164,$V1164,$AA1164,$AF1164,$AK1164,$AP1164,$AU1164,$AZ1164,$BE1164,$BJ1164,$BO1164,$BT1164,$BY1164,$CD1164,$CI1164))</f>
        <v/>
      </c>
      <c r="L1164" s="23">
        <f>IF(OR($F1164="",$K1164=""),"",$F1164-$K1164)</f>
        <v/>
      </c>
      <c r="M1164" s="20" t="n"/>
      <c r="N1164" s="18">
        <f>IF($M1164="","",IFERROR(VLOOKUP(IFERROR(VLOOKUP(IF(ISNUMBER(FIND(" – ",$M1164)),LEFT($M1164,FIND(" – ",$M1164)-1),$M1164),ProdTbl,5,0),""),BasketTbl,2,0),"کد ناشناخته"))</f>
        <v/>
      </c>
      <c r="O1164" s="18">
        <f>IF($M1164="","",IFERROR(VLOOKUP(IF(ISNUMBER(FIND(" – ",$M1164)),LEFT($M1164,FIND(" – ",$M1164)-1),$M1164),ProdTbl,3,0),"کد ناشناخته"))</f>
        <v/>
      </c>
      <c r="P1164" s="22" t="n"/>
      <c r="Q1164" s="21" t="n"/>
      <c r="R1164" s="20" t="n"/>
      <c r="S1164" s="18">
        <f>IF($R1164="","",IFERROR(VLOOKUP(IFERROR(VLOOKUP(IF(ISNUMBER(FIND(" – ",$R1164)),LEFT($R1164,FIND(" – ",$R1164)-1),$R1164),ProdTbl,5,0),""),BasketTbl,2,0),"کد ناشناخته"))</f>
        <v/>
      </c>
      <c r="T1164" s="18">
        <f>IF($R1164="","",IFERROR(VLOOKUP(IF(ISNUMBER(FIND(" – ",$R1164)),LEFT($R1164,FIND(" – ",$R1164)-1),$R1164),ProdTbl,3,0),"کد ناشناخته"))</f>
        <v/>
      </c>
      <c r="U1164" s="22" t="n"/>
      <c r="V1164" s="21" t="n"/>
      <c r="W1164" s="20" t="n"/>
      <c r="X1164" s="18">
        <f>IF($W1164="","",IFERROR(VLOOKUP(IFERROR(VLOOKUP(IF(ISNUMBER(FIND(" – ",$W1164)),LEFT($W1164,FIND(" – ",$W1164)-1),$W1164),ProdTbl,5,0),""),BasketTbl,2,0),"کد ناشناخته"))</f>
        <v/>
      </c>
      <c r="Y1164" s="18">
        <f>IF($W1164="","",IFERROR(VLOOKUP(IF(ISNUMBER(FIND(" – ",$W1164)),LEFT($W1164,FIND(" – ",$W1164)-1),$W1164),ProdTbl,3,0),"کد ناشناخته"))</f>
        <v/>
      </c>
      <c r="Z1164" s="22" t="n"/>
      <c r="AA1164" s="21" t="n"/>
      <c r="AB1164" s="20" t="n"/>
      <c r="AC1164" s="18">
        <f>IF($AB1164="","",IFERROR(VLOOKUP(IFERROR(VLOOKUP(IF(ISNUMBER(FIND(" – ",$AB1164)),LEFT($AB1164,FIND(" – ",$AB1164)-1),$AB1164),ProdTbl,5,0),""),BasketTbl,2,0),"کد ناشناخته"))</f>
        <v/>
      </c>
      <c r="AD1164" s="18">
        <f>IF($AB1164="","",IFERROR(VLOOKUP(IF(ISNUMBER(FIND(" – ",$AB1164)),LEFT($AB1164,FIND(" – ",$AB1164)-1),$AB1164),ProdTbl,3,0),"کد ناشناخته"))</f>
        <v/>
      </c>
      <c r="AE1164" s="22" t="n"/>
      <c r="AF1164" s="21" t="n"/>
      <c r="AG1164" s="20" t="n"/>
      <c r="AH1164" s="18">
        <f>IF($AG1164="","",IFERROR(VLOOKUP(IFERROR(VLOOKUP(IF(ISNUMBER(FIND(" – ",$AG1164)),LEFT($AG1164,FIND(" – ",$AG1164)-1),$AG1164),ProdTbl,5,0),""),BasketTbl,2,0),"کد ناشناخته"))</f>
        <v/>
      </c>
      <c r="AI1164" s="18">
        <f>IF($AG1164="","",IFERROR(VLOOKUP(IF(ISNUMBER(FIND(" – ",$AG1164)),LEFT($AG1164,FIND(" – ",$AG1164)-1),$AG1164),ProdTbl,3,0),"کد ناشناخته"))</f>
        <v/>
      </c>
      <c r="AJ1164" s="22" t="n"/>
      <c r="AK1164" s="21" t="n"/>
      <c r="AL1164" s="20" t="n"/>
      <c r="AM1164" s="18">
        <f>IF($AL1164="","",IFERROR(VLOOKUP(IFERROR(VLOOKUP(IF(ISNUMBER(FIND(" – ",$AL1164)),LEFT($AL1164,FIND(" – ",$AL1164)-1),$AL1164),ProdTbl,5,0),""),BasketTbl,2,0),"کد ناشناخته"))</f>
        <v/>
      </c>
      <c r="AN1164" s="18">
        <f>IF($AL1164="","",IFERROR(VLOOKUP(IF(ISNUMBER(FIND(" – ",$AL1164)),LEFT($AL1164,FIND(" – ",$AL1164)-1),$AL1164),ProdTbl,3,0),"کد ناشناخته"))</f>
        <v/>
      </c>
      <c r="AO1164" s="22" t="n"/>
      <c r="AP1164" s="21" t="n"/>
      <c r="AQ1164" s="20" t="n"/>
      <c r="AR1164" s="18">
        <f>IF($AQ1164="","",IFERROR(VLOOKUP(IFERROR(VLOOKUP(IF(ISNUMBER(FIND(" – ",$AQ1164)),LEFT($AQ1164,FIND(" – ",$AQ1164)-1),$AQ1164),ProdTbl,5,0),""),BasketTbl,2,0),"کد ناشناخته"))</f>
        <v/>
      </c>
      <c r="AS1164" s="18">
        <f>IF($AQ1164="","",IFERROR(VLOOKUP(IF(ISNUMBER(FIND(" – ",$AQ1164)),LEFT($AQ1164,FIND(" – ",$AQ1164)-1),$AQ1164),ProdTbl,3,0),"کد ناشناخته"))</f>
        <v/>
      </c>
      <c r="AT1164" s="22" t="n"/>
      <c r="AU1164" s="21" t="n"/>
      <c r="AV1164" s="20" t="n"/>
      <c r="AW1164" s="18">
        <f>IF($AV1164="","",IFERROR(VLOOKUP(IFERROR(VLOOKUP(IF(ISNUMBER(FIND(" – ",$AV1164)),LEFT($AV1164,FIND(" – ",$AV1164)-1),$AV1164),ProdTbl,5,0),""),BasketTbl,2,0),"کد ناشناخته"))</f>
        <v/>
      </c>
      <c r="AX1164" s="18">
        <f>IF($AV1164="","",IFERROR(VLOOKUP(IF(ISNUMBER(FIND(" – ",$AV1164)),LEFT($AV1164,FIND(" – ",$AV1164)-1),$AV1164),ProdTbl,3,0),"کد ناشناخته"))</f>
        <v/>
      </c>
      <c r="AY1164" s="22" t="n"/>
      <c r="AZ1164" s="21" t="n"/>
      <c r="BA1164" s="20" t="n"/>
      <c r="BB1164" s="18">
        <f>IF($BA1164="","",IFERROR(VLOOKUP(IFERROR(VLOOKUP(IF(ISNUMBER(FIND(" – ",$BA1164)),LEFT($BA1164,FIND(" – ",$BA1164)-1),$BA1164),ProdTbl,5,0),""),BasketTbl,2,0),"کد ناشناخته"))</f>
        <v/>
      </c>
      <c r="BC1164" s="18">
        <f>IF($BA1164="","",IFERROR(VLOOKUP(IF(ISNUMBER(FIND(" – ",$BA1164)),LEFT($BA1164,FIND(" – ",$BA1164)-1),$BA1164),ProdTbl,3,0),"کد ناشناخته"))</f>
        <v/>
      </c>
      <c r="BD1164" s="22" t="n"/>
      <c r="BE1164" s="21" t="n"/>
      <c r="BF1164" s="20" t="n"/>
      <c r="BG1164" s="18">
        <f>IF($BF1164="","",IFERROR(VLOOKUP(IFERROR(VLOOKUP(IF(ISNUMBER(FIND(" – ",$BF1164)),LEFT($BF1164,FIND(" – ",$BF1164)-1),$BF1164),ProdTbl,5,0),""),BasketTbl,2,0),"کد ناشناخته"))</f>
        <v/>
      </c>
      <c r="BH1164" s="18">
        <f>IF($BF1164="","",IFERROR(VLOOKUP(IF(ISNUMBER(FIND(" – ",$BF1164)),LEFT($BF1164,FIND(" – ",$BF1164)-1),$BF1164),ProdTbl,3,0),"کد ناشناخته"))</f>
        <v/>
      </c>
      <c r="BI1164" s="22" t="n"/>
      <c r="BJ1164" s="21" t="n"/>
      <c r="BK1164" s="20" t="n"/>
      <c r="BL1164" s="18">
        <f>IF($BK1164="","",IFERROR(VLOOKUP(IFERROR(VLOOKUP(IF(ISNUMBER(FIND(" – ",$BK1164)),LEFT($BK1164,FIND(" – ",$BK1164)-1),$BK1164),ProdTbl,5,0),""),BasketTbl,2,0),"کد ناشناخته"))</f>
        <v/>
      </c>
      <c r="BM1164" s="18">
        <f>IF($BK1164="","",IFERROR(VLOOKUP(IF(ISNUMBER(FIND(" – ",$BK1164)),LEFT($BK1164,FIND(" – ",$BK1164)-1),$BK1164),ProdTbl,3,0),"کد ناشناخته"))</f>
        <v/>
      </c>
      <c r="BN1164" s="22" t="n"/>
      <c r="BO1164" s="21" t="n"/>
      <c r="BP1164" s="20" t="n"/>
      <c r="BQ1164" s="18">
        <f>IF($BP1164="","",IFERROR(VLOOKUP(IFERROR(VLOOKUP(IF(ISNUMBER(FIND(" – ",$BP1164)),LEFT($BP1164,FIND(" – ",$BP1164)-1),$BP1164),ProdTbl,5,0),""),BasketTbl,2,0),"کد ناشناخته"))</f>
        <v/>
      </c>
      <c r="BR1164" s="18">
        <f>IF($BP1164="","",IFERROR(VLOOKUP(IF(ISNUMBER(FIND(" – ",$BP1164)),LEFT($BP1164,FIND(" – ",$BP1164)-1),$BP1164),ProdTbl,3,0),"کد ناشناخته"))</f>
        <v/>
      </c>
      <c r="BS1164" s="22" t="n"/>
      <c r="BT1164" s="21" t="n"/>
      <c r="BU1164" s="20" t="n"/>
      <c r="BV1164" s="18">
        <f>IF($BU1164="","",IFERROR(VLOOKUP(IFERROR(VLOOKUP(IF(ISNUMBER(FIND(" – ",$BU1164)),LEFT($BU1164,FIND(" – ",$BU1164)-1),$BU1164),ProdTbl,5,0),""),BasketTbl,2,0),"کد ناشناخته"))</f>
        <v/>
      </c>
      <c r="BW1164" s="18">
        <f>IF($BU1164="","",IFERROR(VLOOKUP(IF(ISNUMBER(FIND(" – ",$BU1164)),LEFT($BU1164,FIND(" – ",$BU1164)-1),$BU1164),ProdTbl,3,0),"کد ناشناخته"))</f>
        <v/>
      </c>
      <c r="BX1164" s="22" t="n"/>
      <c r="BY1164" s="21" t="n"/>
      <c r="BZ1164" s="20" t="n"/>
      <c r="CA1164" s="18">
        <f>IF($BZ1164="","",IFERROR(VLOOKUP(IFERROR(VLOOKUP(IF(ISNUMBER(FIND(" – ",$BZ1164)),LEFT($BZ1164,FIND(" – ",$BZ1164)-1),$BZ1164),ProdTbl,5,0),""),BasketTbl,2,0),"کد ناشناخته"))</f>
        <v/>
      </c>
      <c r="CB1164" s="18">
        <f>IF($BZ1164="","",IFERROR(VLOOKUP(IF(ISNUMBER(FIND(" – ",$BZ1164)),LEFT($BZ1164,FIND(" – ",$BZ1164)-1),$BZ1164),ProdTbl,3,0),"کد ناشناخته"))</f>
        <v/>
      </c>
      <c r="CC1164" s="22" t="n"/>
      <c r="CD1164" s="21" t="n"/>
      <c r="CE1164" s="20" t="n"/>
      <c r="CF1164" s="18">
        <f>IF($CE1164="","",IFERROR(VLOOKUP(IFERROR(VLOOKUP(IF(ISNUMBER(FIND(" – ",$CE1164)),LEFT($CE1164,FIND(" – ",$CE1164)-1),$CE1164),ProdTbl,5,0),""),BasketTbl,2,0),"کد ناشناخته"))</f>
        <v/>
      </c>
      <c r="CG1164" s="18">
        <f>IF($CE1164="","",IFERROR(VLOOKUP(IF(ISNUMBER(FIND(" – ",$CE1164)),LEFT($CE1164,FIND(" – ",$CE1164)-1),$CE1164),ProdTbl,3,0),"کد ناشناخته"))</f>
        <v/>
      </c>
      <c r="CH1164" s="22" t="n"/>
      <c r="CI1164" s="21" t="n"/>
    </row>
    <row r="1165">
      <c r="A1165" s="18">
        <f>IF($B1165="","",COUNTA($B$10:$B1165))</f>
        <v/>
      </c>
      <c r="B1165" s="19" t="n"/>
      <c r="C1165" s="20" t="n"/>
      <c r="D1165" s="19" t="n"/>
      <c r="E1165" s="18">
        <f>IF($D1165="","",IFERROR(VLOOKUP(IF(ISNUMBER(FIND(" – ",$D1165)),LEFT($D1165,FIND(" – ",$D1165)-1),$D1165),SellerTbl,2,0),"کد ناشناخته"))</f>
        <v/>
      </c>
      <c r="F1165" s="21" t="n"/>
      <c r="G1165" s="21" t="n"/>
      <c r="H1165" s="22" t="n"/>
      <c r="I1165" s="23">
        <f>IF(OR($F1165="",$G1165=""),"",$F1165-$G1165)</f>
        <v/>
      </c>
      <c r="J1165" s="18">
        <f>IF($I1165="","",IF(ABS($I1165)&lt;=0.01*$F1165,"√","×"))</f>
        <v/>
      </c>
      <c r="K1165" s="23">
        <f>IF(COUNT($Q1165,$V1165,$AA1165,$AF1165,$AK1165,$AP1165,$AU1165,$AZ1165,$BE1165,$BJ1165,$BO1165,$BT1165,$BY1165,$CD1165,$CI1165)=0,"",SUM($Q1165,$V1165,$AA1165,$AF1165,$AK1165,$AP1165,$AU1165,$AZ1165,$BE1165,$BJ1165,$BO1165,$BT1165,$BY1165,$CD1165,$CI1165))</f>
        <v/>
      </c>
      <c r="L1165" s="23">
        <f>IF(OR($F1165="",$K1165=""),"",$F1165-$K1165)</f>
        <v/>
      </c>
      <c r="M1165" s="20" t="n"/>
      <c r="N1165" s="18">
        <f>IF($M1165="","",IFERROR(VLOOKUP(IFERROR(VLOOKUP(IF(ISNUMBER(FIND(" – ",$M1165)),LEFT($M1165,FIND(" – ",$M1165)-1),$M1165),ProdTbl,5,0),""),BasketTbl,2,0),"کد ناشناخته"))</f>
        <v/>
      </c>
      <c r="O1165" s="18">
        <f>IF($M1165="","",IFERROR(VLOOKUP(IF(ISNUMBER(FIND(" – ",$M1165)),LEFT($M1165,FIND(" – ",$M1165)-1),$M1165),ProdTbl,3,0),"کد ناشناخته"))</f>
        <v/>
      </c>
      <c r="P1165" s="22" t="n"/>
      <c r="Q1165" s="21" t="n"/>
      <c r="R1165" s="20" t="n"/>
      <c r="S1165" s="18">
        <f>IF($R1165="","",IFERROR(VLOOKUP(IFERROR(VLOOKUP(IF(ISNUMBER(FIND(" – ",$R1165)),LEFT($R1165,FIND(" – ",$R1165)-1),$R1165),ProdTbl,5,0),""),BasketTbl,2,0),"کد ناشناخته"))</f>
        <v/>
      </c>
      <c r="T1165" s="18">
        <f>IF($R1165="","",IFERROR(VLOOKUP(IF(ISNUMBER(FIND(" – ",$R1165)),LEFT($R1165,FIND(" – ",$R1165)-1),$R1165),ProdTbl,3,0),"کد ناشناخته"))</f>
        <v/>
      </c>
      <c r="U1165" s="22" t="n"/>
      <c r="V1165" s="21" t="n"/>
      <c r="W1165" s="20" t="n"/>
      <c r="X1165" s="18">
        <f>IF($W1165="","",IFERROR(VLOOKUP(IFERROR(VLOOKUP(IF(ISNUMBER(FIND(" – ",$W1165)),LEFT($W1165,FIND(" – ",$W1165)-1),$W1165),ProdTbl,5,0),""),BasketTbl,2,0),"کد ناشناخته"))</f>
        <v/>
      </c>
      <c r="Y1165" s="18">
        <f>IF($W1165="","",IFERROR(VLOOKUP(IF(ISNUMBER(FIND(" – ",$W1165)),LEFT($W1165,FIND(" – ",$W1165)-1),$W1165),ProdTbl,3,0),"کد ناشناخته"))</f>
        <v/>
      </c>
      <c r="Z1165" s="22" t="n"/>
      <c r="AA1165" s="21" t="n"/>
      <c r="AB1165" s="20" t="n"/>
      <c r="AC1165" s="18">
        <f>IF($AB1165="","",IFERROR(VLOOKUP(IFERROR(VLOOKUP(IF(ISNUMBER(FIND(" – ",$AB1165)),LEFT($AB1165,FIND(" – ",$AB1165)-1),$AB1165),ProdTbl,5,0),""),BasketTbl,2,0),"کد ناشناخته"))</f>
        <v/>
      </c>
      <c r="AD1165" s="18">
        <f>IF($AB1165="","",IFERROR(VLOOKUP(IF(ISNUMBER(FIND(" – ",$AB1165)),LEFT($AB1165,FIND(" – ",$AB1165)-1),$AB1165),ProdTbl,3,0),"کد ناشناخته"))</f>
        <v/>
      </c>
      <c r="AE1165" s="22" t="n"/>
      <c r="AF1165" s="21" t="n"/>
      <c r="AG1165" s="20" t="n"/>
      <c r="AH1165" s="18">
        <f>IF($AG1165="","",IFERROR(VLOOKUP(IFERROR(VLOOKUP(IF(ISNUMBER(FIND(" – ",$AG1165)),LEFT($AG1165,FIND(" – ",$AG1165)-1),$AG1165),ProdTbl,5,0),""),BasketTbl,2,0),"کد ناشناخته"))</f>
        <v/>
      </c>
      <c r="AI1165" s="18">
        <f>IF($AG1165="","",IFERROR(VLOOKUP(IF(ISNUMBER(FIND(" – ",$AG1165)),LEFT($AG1165,FIND(" – ",$AG1165)-1),$AG1165),ProdTbl,3,0),"کد ناشناخته"))</f>
        <v/>
      </c>
      <c r="AJ1165" s="22" t="n"/>
      <c r="AK1165" s="21" t="n"/>
      <c r="AL1165" s="20" t="n"/>
      <c r="AM1165" s="18">
        <f>IF($AL1165="","",IFERROR(VLOOKUP(IFERROR(VLOOKUP(IF(ISNUMBER(FIND(" – ",$AL1165)),LEFT($AL1165,FIND(" – ",$AL1165)-1),$AL1165),ProdTbl,5,0),""),BasketTbl,2,0),"کد ناشناخته"))</f>
        <v/>
      </c>
      <c r="AN1165" s="18">
        <f>IF($AL1165="","",IFERROR(VLOOKUP(IF(ISNUMBER(FIND(" – ",$AL1165)),LEFT($AL1165,FIND(" – ",$AL1165)-1),$AL1165),ProdTbl,3,0),"کد ناشناخته"))</f>
        <v/>
      </c>
      <c r="AO1165" s="22" t="n"/>
      <c r="AP1165" s="21" t="n"/>
      <c r="AQ1165" s="20" t="n"/>
      <c r="AR1165" s="18">
        <f>IF($AQ1165="","",IFERROR(VLOOKUP(IFERROR(VLOOKUP(IF(ISNUMBER(FIND(" – ",$AQ1165)),LEFT($AQ1165,FIND(" – ",$AQ1165)-1),$AQ1165),ProdTbl,5,0),""),BasketTbl,2,0),"کد ناشناخته"))</f>
        <v/>
      </c>
      <c r="AS1165" s="18">
        <f>IF($AQ1165="","",IFERROR(VLOOKUP(IF(ISNUMBER(FIND(" – ",$AQ1165)),LEFT($AQ1165,FIND(" – ",$AQ1165)-1),$AQ1165),ProdTbl,3,0),"کد ناشناخته"))</f>
        <v/>
      </c>
      <c r="AT1165" s="22" t="n"/>
      <c r="AU1165" s="21" t="n"/>
      <c r="AV1165" s="20" t="n"/>
      <c r="AW1165" s="18">
        <f>IF($AV1165="","",IFERROR(VLOOKUP(IFERROR(VLOOKUP(IF(ISNUMBER(FIND(" – ",$AV1165)),LEFT($AV1165,FIND(" – ",$AV1165)-1),$AV1165),ProdTbl,5,0),""),BasketTbl,2,0),"کد ناشناخته"))</f>
        <v/>
      </c>
      <c r="AX1165" s="18">
        <f>IF($AV1165="","",IFERROR(VLOOKUP(IF(ISNUMBER(FIND(" – ",$AV1165)),LEFT($AV1165,FIND(" – ",$AV1165)-1),$AV1165),ProdTbl,3,0),"کد ناشناخته"))</f>
        <v/>
      </c>
      <c r="AY1165" s="22" t="n"/>
      <c r="AZ1165" s="21" t="n"/>
      <c r="BA1165" s="20" t="n"/>
      <c r="BB1165" s="18">
        <f>IF($BA1165="","",IFERROR(VLOOKUP(IFERROR(VLOOKUP(IF(ISNUMBER(FIND(" – ",$BA1165)),LEFT($BA1165,FIND(" – ",$BA1165)-1),$BA1165),ProdTbl,5,0),""),BasketTbl,2,0),"کد ناشناخته"))</f>
        <v/>
      </c>
      <c r="BC1165" s="18">
        <f>IF($BA1165="","",IFERROR(VLOOKUP(IF(ISNUMBER(FIND(" – ",$BA1165)),LEFT($BA1165,FIND(" – ",$BA1165)-1),$BA1165),ProdTbl,3,0),"کد ناشناخته"))</f>
        <v/>
      </c>
      <c r="BD1165" s="22" t="n"/>
      <c r="BE1165" s="21" t="n"/>
      <c r="BF1165" s="20" t="n"/>
      <c r="BG1165" s="18">
        <f>IF($BF1165="","",IFERROR(VLOOKUP(IFERROR(VLOOKUP(IF(ISNUMBER(FIND(" – ",$BF1165)),LEFT($BF1165,FIND(" – ",$BF1165)-1),$BF1165),ProdTbl,5,0),""),BasketTbl,2,0),"کد ناشناخته"))</f>
        <v/>
      </c>
      <c r="BH1165" s="18">
        <f>IF($BF1165="","",IFERROR(VLOOKUP(IF(ISNUMBER(FIND(" – ",$BF1165)),LEFT($BF1165,FIND(" – ",$BF1165)-1),$BF1165),ProdTbl,3,0),"کد ناشناخته"))</f>
        <v/>
      </c>
      <c r="BI1165" s="22" t="n"/>
      <c r="BJ1165" s="21" t="n"/>
      <c r="BK1165" s="20" t="n"/>
      <c r="BL1165" s="18">
        <f>IF($BK1165="","",IFERROR(VLOOKUP(IFERROR(VLOOKUP(IF(ISNUMBER(FIND(" – ",$BK1165)),LEFT($BK1165,FIND(" – ",$BK1165)-1),$BK1165),ProdTbl,5,0),""),BasketTbl,2,0),"کد ناشناخته"))</f>
        <v/>
      </c>
      <c r="BM1165" s="18">
        <f>IF($BK1165="","",IFERROR(VLOOKUP(IF(ISNUMBER(FIND(" – ",$BK1165)),LEFT($BK1165,FIND(" – ",$BK1165)-1),$BK1165),ProdTbl,3,0),"کد ناشناخته"))</f>
        <v/>
      </c>
      <c r="BN1165" s="22" t="n"/>
      <c r="BO1165" s="21" t="n"/>
      <c r="BP1165" s="20" t="n"/>
      <c r="BQ1165" s="18">
        <f>IF($BP1165="","",IFERROR(VLOOKUP(IFERROR(VLOOKUP(IF(ISNUMBER(FIND(" – ",$BP1165)),LEFT($BP1165,FIND(" – ",$BP1165)-1),$BP1165),ProdTbl,5,0),""),BasketTbl,2,0),"کد ناشناخته"))</f>
        <v/>
      </c>
      <c r="BR1165" s="18">
        <f>IF($BP1165="","",IFERROR(VLOOKUP(IF(ISNUMBER(FIND(" – ",$BP1165)),LEFT($BP1165,FIND(" – ",$BP1165)-1),$BP1165),ProdTbl,3,0),"کد ناشناخته"))</f>
        <v/>
      </c>
      <c r="BS1165" s="22" t="n"/>
      <c r="BT1165" s="21" t="n"/>
      <c r="BU1165" s="20" t="n"/>
      <c r="BV1165" s="18">
        <f>IF($BU1165="","",IFERROR(VLOOKUP(IFERROR(VLOOKUP(IF(ISNUMBER(FIND(" – ",$BU1165)),LEFT($BU1165,FIND(" – ",$BU1165)-1),$BU1165),ProdTbl,5,0),""),BasketTbl,2,0),"کد ناشناخته"))</f>
        <v/>
      </c>
      <c r="BW1165" s="18">
        <f>IF($BU1165="","",IFERROR(VLOOKUP(IF(ISNUMBER(FIND(" – ",$BU1165)),LEFT($BU1165,FIND(" – ",$BU1165)-1),$BU1165),ProdTbl,3,0),"کد ناشناخته"))</f>
        <v/>
      </c>
      <c r="BX1165" s="22" t="n"/>
      <c r="BY1165" s="21" t="n"/>
      <c r="BZ1165" s="20" t="n"/>
      <c r="CA1165" s="18">
        <f>IF($BZ1165="","",IFERROR(VLOOKUP(IFERROR(VLOOKUP(IF(ISNUMBER(FIND(" – ",$BZ1165)),LEFT($BZ1165,FIND(" – ",$BZ1165)-1),$BZ1165),ProdTbl,5,0),""),BasketTbl,2,0),"کد ناشناخته"))</f>
        <v/>
      </c>
      <c r="CB1165" s="18">
        <f>IF($BZ1165="","",IFERROR(VLOOKUP(IF(ISNUMBER(FIND(" – ",$BZ1165)),LEFT($BZ1165,FIND(" – ",$BZ1165)-1),$BZ1165),ProdTbl,3,0),"کد ناشناخته"))</f>
        <v/>
      </c>
      <c r="CC1165" s="22" t="n"/>
      <c r="CD1165" s="21" t="n"/>
      <c r="CE1165" s="20" t="n"/>
      <c r="CF1165" s="18">
        <f>IF($CE1165="","",IFERROR(VLOOKUP(IFERROR(VLOOKUP(IF(ISNUMBER(FIND(" – ",$CE1165)),LEFT($CE1165,FIND(" – ",$CE1165)-1),$CE1165),ProdTbl,5,0),""),BasketTbl,2,0),"کد ناشناخته"))</f>
        <v/>
      </c>
      <c r="CG1165" s="18">
        <f>IF($CE1165="","",IFERROR(VLOOKUP(IF(ISNUMBER(FIND(" – ",$CE1165)),LEFT($CE1165,FIND(" – ",$CE1165)-1),$CE1165),ProdTbl,3,0),"کد ناشناخته"))</f>
        <v/>
      </c>
      <c r="CH1165" s="22" t="n"/>
      <c r="CI1165" s="21" t="n"/>
    </row>
    <row r="1166">
      <c r="A1166" s="18">
        <f>IF($B1166="","",COUNTA($B$10:$B1166))</f>
        <v/>
      </c>
      <c r="B1166" s="19" t="n"/>
      <c r="C1166" s="20" t="n"/>
      <c r="D1166" s="19" t="n"/>
      <c r="E1166" s="18">
        <f>IF($D1166="","",IFERROR(VLOOKUP(IF(ISNUMBER(FIND(" – ",$D1166)),LEFT($D1166,FIND(" – ",$D1166)-1),$D1166),SellerTbl,2,0),"کد ناشناخته"))</f>
        <v/>
      </c>
      <c r="F1166" s="21" t="n"/>
      <c r="G1166" s="21" t="n"/>
      <c r="H1166" s="22" t="n"/>
      <c r="I1166" s="23">
        <f>IF(OR($F1166="",$G1166=""),"",$F1166-$G1166)</f>
        <v/>
      </c>
      <c r="J1166" s="18">
        <f>IF($I1166="","",IF(ABS($I1166)&lt;=0.01*$F1166,"√","×"))</f>
        <v/>
      </c>
      <c r="K1166" s="23">
        <f>IF(COUNT($Q1166,$V1166,$AA1166,$AF1166,$AK1166,$AP1166,$AU1166,$AZ1166,$BE1166,$BJ1166,$BO1166,$BT1166,$BY1166,$CD1166,$CI1166)=0,"",SUM($Q1166,$V1166,$AA1166,$AF1166,$AK1166,$AP1166,$AU1166,$AZ1166,$BE1166,$BJ1166,$BO1166,$BT1166,$BY1166,$CD1166,$CI1166))</f>
        <v/>
      </c>
      <c r="L1166" s="23">
        <f>IF(OR($F1166="",$K1166=""),"",$F1166-$K1166)</f>
        <v/>
      </c>
      <c r="M1166" s="20" t="n"/>
      <c r="N1166" s="18">
        <f>IF($M1166="","",IFERROR(VLOOKUP(IFERROR(VLOOKUP(IF(ISNUMBER(FIND(" – ",$M1166)),LEFT($M1166,FIND(" – ",$M1166)-1),$M1166),ProdTbl,5,0),""),BasketTbl,2,0),"کد ناشناخته"))</f>
        <v/>
      </c>
      <c r="O1166" s="18">
        <f>IF($M1166="","",IFERROR(VLOOKUP(IF(ISNUMBER(FIND(" – ",$M1166)),LEFT($M1166,FIND(" – ",$M1166)-1),$M1166),ProdTbl,3,0),"کد ناشناخته"))</f>
        <v/>
      </c>
      <c r="P1166" s="22" t="n"/>
      <c r="Q1166" s="21" t="n"/>
      <c r="R1166" s="20" t="n"/>
      <c r="S1166" s="18">
        <f>IF($R1166="","",IFERROR(VLOOKUP(IFERROR(VLOOKUP(IF(ISNUMBER(FIND(" – ",$R1166)),LEFT($R1166,FIND(" – ",$R1166)-1),$R1166),ProdTbl,5,0),""),BasketTbl,2,0),"کد ناشناخته"))</f>
        <v/>
      </c>
      <c r="T1166" s="18">
        <f>IF($R1166="","",IFERROR(VLOOKUP(IF(ISNUMBER(FIND(" – ",$R1166)),LEFT($R1166,FIND(" – ",$R1166)-1),$R1166),ProdTbl,3,0),"کد ناشناخته"))</f>
        <v/>
      </c>
      <c r="U1166" s="22" t="n"/>
      <c r="V1166" s="21" t="n"/>
      <c r="W1166" s="20" t="n"/>
      <c r="X1166" s="18">
        <f>IF($W1166="","",IFERROR(VLOOKUP(IFERROR(VLOOKUP(IF(ISNUMBER(FIND(" – ",$W1166)),LEFT($W1166,FIND(" – ",$W1166)-1),$W1166),ProdTbl,5,0),""),BasketTbl,2,0),"کد ناشناخته"))</f>
        <v/>
      </c>
      <c r="Y1166" s="18">
        <f>IF($W1166="","",IFERROR(VLOOKUP(IF(ISNUMBER(FIND(" – ",$W1166)),LEFT($W1166,FIND(" – ",$W1166)-1),$W1166),ProdTbl,3,0),"کد ناشناخته"))</f>
        <v/>
      </c>
      <c r="Z1166" s="22" t="n"/>
      <c r="AA1166" s="21" t="n"/>
      <c r="AB1166" s="20" t="n"/>
      <c r="AC1166" s="18">
        <f>IF($AB1166="","",IFERROR(VLOOKUP(IFERROR(VLOOKUP(IF(ISNUMBER(FIND(" – ",$AB1166)),LEFT($AB1166,FIND(" – ",$AB1166)-1),$AB1166),ProdTbl,5,0),""),BasketTbl,2,0),"کد ناشناخته"))</f>
        <v/>
      </c>
      <c r="AD1166" s="18">
        <f>IF($AB1166="","",IFERROR(VLOOKUP(IF(ISNUMBER(FIND(" – ",$AB1166)),LEFT($AB1166,FIND(" – ",$AB1166)-1),$AB1166),ProdTbl,3,0),"کد ناشناخته"))</f>
        <v/>
      </c>
      <c r="AE1166" s="22" t="n"/>
      <c r="AF1166" s="21" t="n"/>
      <c r="AG1166" s="20" t="n"/>
      <c r="AH1166" s="18">
        <f>IF($AG1166="","",IFERROR(VLOOKUP(IFERROR(VLOOKUP(IF(ISNUMBER(FIND(" – ",$AG1166)),LEFT($AG1166,FIND(" – ",$AG1166)-1),$AG1166),ProdTbl,5,0),""),BasketTbl,2,0),"کد ناشناخته"))</f>
        <v/>
      </c>
      <c r="AI1166" s="18">
        <f>IF($AG1166="","",IFERROR(VLOOKUP(IF(ISNUMBER(FIND(" – ",$AG1166)),LEFT($AG1166,FIND(" – ",$AG1166)-1),$AG1166),ProdTbl,3,0),"کد ناشناخته"))</f>
        <v/>
      </c>
      <c r="AJ1166" s="22" t="n"/>
      <c r="AK1166" s="21" t="n"/>
      <c r="AL1166" s="20" t="n"/>
      <c r="AM1166" s="18">
        <f>IF($AL1166="","",IFERROR(VLOOKUP(IFERROR(VLOOKUP(IF(ISNUMBER(FIND(" – ",$AL1166)),LEFT($AL1166,FIND(" – ",$AL1166)-1),$AL1166),ProdTbl,5,0),""),BasketTbl,2,0),"کد ناشناخته"))</f>
        <v/>
      </c>
      <c r="AN1166" s="18">
        <f>IF($AL1166="","",IFERROR(VLOOKUP(IF(ISNUMBER(FIND(" – ",$AL1166)),LEFT($AL1166,FIND(" – ",$AL1166)-1),$AL1166),ProdTbl,3,0),"کد ناشناخته"))</f>
        <v/>
      </c>
      <c r="AO1166" s="22" t="n"/>
      <c r="AP1166" s="21" t="n"/>
      <c r="AQ1166" s="20" t="n"/>
      <c r="AR1166" s="18">
        <f>IF($AQ1166="","",IFERROR(VLOOKUP(IFERROR(VLOOKUP(IF(ISNUMBER(FIND(" – ",$AQ1166)),LEFT($AQ1166,FIND(" – ",$AQ1166)-1),$AQ1166),ProdTbl,5,0),""),BasketTbl,2,0),"کد ناشناخته"))</f>
        <v/>
      </c>
      <c r="AS1166" s="18">
        <f>IF($AQ1166="","",IFERROR(VLOOKUP(IF(ISNUMBER(FIND(" – ",$AQ1166)),LEFT($AQ1166,FIND(" – ",$AQ1166)-1),$AQ1166),ProdTbl,3,0),"کد ناشناخته"))</f>
        <v/>
      </c>
      <c r="AT1166" s="22" t="n"/>
      <c r="AU1166" s="21" t="n"/>
      <c r="AV1166" s="20" t="n"/>
      <c r="AW1166" s="18">
        <f>IF($AV1166="","",IFERROR(VLOOKUP(IFERROR(VLOOKUP(IF(ISNUMBER(FIND(" – ",$AV1166)),LEFT($AV1166,FIND(" – ",$AV1166)-1),$AV1166),ProdTbl,5,0),""),BasketTbl,2,0),"کد ناشناخته"))</f>
        <v/>
      </c>
      <c r="AX1166" s="18">
        <f>IF($AV1166="","",IFERROR(VLOOKUP(IF(ISNUMBER(FIND(" – ",$AV1166)),LEFT($AV1166,FIND(" – ",$AV1166)-1),$AV1166),ProdTbl,3,0),"کد ناشناخته"))</f>
        <v/>
      </c>
      <c r="AY1166" s="22" t="n"/>
      <c r="AZ1166" s="21" t="n"/>
      <c r="BA1166" s="20" t="n"/>
      <c r="BB1166" s="18">
        <f>IF($BA1166="","",IFERROR(VLOOKUP(IFERROR(VLOOKUP(IF(ISNUMBER(FIND(" – ",$BA1166)),LEFT($BA1166,FIND(" – ",$BA1166)-1),$BA1166),ProdTbl,5,0),""),BasketTbl,2,0),"کد ناشناخته"))</f>
        <v/>
      </c>
      <c r="BC1166" s="18">
        <f>IF($BA1166="","",IFERROR(VLOOKUP(IF(ISNUMBER(FIND(" – ",$BA1166)),LEFT($BA1166,FIND(" – ",$BA1166)-1),$BA1166),ProdTbl,3,0),"کد ناشناخته"))</f>
        <v/>
      </c>
      <c r="BD1166" s="22" t="n"/>
      <c r="BE1166" s="21" t="n"/>
      <c r="BF1166" s="20" t="n"/>
      <c r="BG1166" s="18">
        <f>IF($BF1166="","",IFERROR(VLOOKUP(IFERROR(VLOOKUP(IF(ISNUMBER(FIND(" – ",$BF1166)),LEFT($BF1166,FIND(" – ",$BF1166)-1),$BF1166),ProdTbl,5,0),""),BasketTbl,2,0),"کد ناشناخته"))</f>
        <v/>
      </c>
      <c r="BH1166" s="18">
        <f>IF($BF1166="","",IFERROR(VLOOKUP(IF(ISNUMBER(FIND(" – ",$BF1166)),LEFT($BF1166,FIND(" – ",$BF1166)-1),$BF1166),ProdTbl,3,0),"کد ناشناخته"))</f>
        <v/>
      </c>
      <c r="BI1166" s="22" t="n"/>
      <c r="BJ1166" s="21" t="n"/>
      <c r="BK1166" s="20" t="n"/>
      <c r="BL1166" s="18">
        <f>IF($BK1166="","",IFERROR(VLOOKUP(IFERROR(VLOOKUP(IF(ISNUMBER(FIND(" – ",$BK1166)),LEFT($BK1166,FIND(" – ",$BK1166)-1),$BK1166),ProdTbl,5,0),""),BasketTbl,2,0),"کد ناشناخته"))</f>
        <v/>
      </c>
      <c r="BM1166" s="18">
        <f>IF($BK1166="","",IFERROR(VLOOKUP(IF(ISNUMBER(FIND(" – ",$BK1166)),LEFT($BK1166,FIND(" – ",$BK1166)-1),$BK1166),ProdTbl,3,0),"کد ناشناخته"))</f>
        <v/>
      </c>
      <c r="BN1166" s="22" t="n"/>
      <c r="BO1166" s="21" t="n"/>
      <c r="BP1166" s="20" t="n"/>
      <c r="BQ1166" s="18">
        <f>IF($BP1166="","",IFERROR(VLOOKUP(IFERROR(VLOOKUP(IF(ISNUMBER(FIND(" – ",$BP1166)),LEFT($BP1166,FIND(" – ",$BP1166)-1),$BP1166),ProdTbl,5,0),""),BasketTbl,2,0),"کد ناشناخته"))</f>
        <v/>
      </c>
      <c r="BR1166" s="18">
        <f>IF($BP1166="","",IFERROR(VLOOKUP(IF(ISNUMBER(FIND(" – ",$BP1166)),LEFT($BP1166,FIND(" – ",$BP1166)-1),$BP1166),ProdTbl,3,0),"کد ناشناخته"))</f>
        <v/>
      </c>
      <c r="BS1166" s="22" t="n"/>
      <c r="BT1166" s="21" t="n"/>
      <c r="BU1166" s="20" t="n"/>
      <c r="BV1166" s="18">
        <f>IF($BU1166="","",IFERROR(VLOOKUP(IFERROR(VLOOKUP(IF(ISNUMBER(FIND(" – ",$BU1166)),LEFT($BU1166,FIND(" – ",$BU1166)-1),$BU1166),ProdTbl,5,0),""),BasketTbl,2,0),"کد ناشناخته"))</f>
        <v/>
      </c>
      <c r="BW1166" s="18">
        <f>IF($BU1166="","",IFERROR(VLOOKUP(IF(ISNUMBER(FIND(" – ",$BU1166)),LEFT($BU1166,FIND(" – ",$BU1166)-1),$BU1166),ProdTbl,3,0),"کد ناشناخته"))</f>
        <v/>
      </c>
      <c r="BX1166" s="22" t="n"/>
      <c r="BY1166" s="21" t="n"/>
      <c r="BZ1166" s="20" t="n"/>
      <c r="CA1166" s="18">
        <f>IF($BZ1166="","",IFERROR(VLOOKUP(IFERROR(VLOOKUP(IF(ISNUMBER(FIND(" – ",$BZ1166)),LEFT($BZ1166,FIND(" – ",$BZ1166)-1),$BZ1166),ProdTbl,5,0),""),BasketTbl,2,0),"کد ناشناخته"))</f>
        <v/>
      </c>
      <c r="CB1166" s="18">
        <f>IF($BZ1166="","",IFERROR(VLOOKUP(IF(ISNUMBER(FIND(" – ",$BZ1166)),LEFT($BZ1166,FIND(" – ",$BZ1166)-1),$BZ1166),ProdTbl,3,0),"کد ناشناخته"))</f>
        <v/>
      </c>
      <c r="CC1166" s="22" t="n"/>
      <c r="CD1166" s="21" t="n"/>
      <c r="CE1166" s="20" t="n"/>
      <c r="CF1166" s="18">
        <f>IF($CE1166="","",IFERROR(VLOOKUP(IFERROR(VLOOKUP(IF(ISNUMBER(FIND(" – ",$CE1166)),LEFT($CE1166,FIND(" – ",$CE1166)-1),$CE1166),ProdTbl,5,0),""),BasketTbl,2,0),"کد ناشناخته"))</f>
        <v/>
      </c>
      <c r="CG1166" s="18">
        <f>IF($CE1166="","",IFERROR(VLOOKUP(IF(ISNUMBER(FIND(" – ",$CE1166)),LEFT($CE1166,FIND(" – ",$CE1166)-1),$CE1166),ProdTbl,3,0),"کد ناشناخته"))</f>
        <v/>
      </c>
      <c r="CH1166" s="22" t="n"/>
      <c r="CI1166" s="21" t="n"/>
    </row>
    <row r="1167">
      <c r="A1167" s="18">
        <f>IF($B1167="","",COUNTA($B$10:$B1167))</f>
        <v/>
      </c>
      <c r="B1167" s="19" t="n"/>
      <c r="C1167" s="20" t="n"/>
      <c r="D1167" s="19" t="n"/>
      <c r="E1167" s="18">
        <f>IF($D1167="","",IFERROR(VLOOKUP(IF(ISNUMBER(FIND(" – ",$D1167)),LEFT($D1167,FIND(" – ",$D1167)-1),$D1167),SellerTbl,2,0),"کد ناشناخته"))</f>
        <v/>
      </c>
      <c r="F1167" s="21" t="n"/>
      <c r="G1167" s="21" t="n"/>
      <c r="H1167" s="22" t="n"/>
      <c r="I1167" s="23">
        <f>IF(OR($F1167="",$G1167=""),"",$F1167-$G1167)</f>
        <v/>
      </c>
      <c r="J1167" s="18">
        <f>IF($I1167="","",IF(ABS($I1167)&lt;=0.01*$F1167,"√","×"))</f>
        <v/>
      </c>
      <c r="K1167" s="23">
        <f>IF(COUNT($Q1167,$V1167,$AA1167,$AF1167,$AK1167,$AP1167,$AU1167,$AZ1167,$BE1167,$BJ1167,$BO1167,$BT1167,$BY1167,$CD1167,$CI1167)=0,"",SUM($Q1167,$V1167,$AA1167,$AF1167,$AK1167,$AP1167,$AU1167,$AZ1167,$BE1167,$BJ1167,$BO1167,$BT1167,$BY1167,$CD1167,$CI1167))</f>
        <v/>
      </c>
      <c r="L1167" s="23">
        <f>IF(OR($F1167="",$K1167=""),"",$F1167-$K1167)</f>
        <v/>
      </c>
      <c r="M1167" s="20" t="n"/>
      <c r="N1167" s="18">
        <f>IF($M1167="","",IFERROR(VLOOKUP(IFERROR(VLOOKUP(IF(ISNUMBER(FIND(" – ",$M1167)),LEFT($M1167,FIND(" – ",$M1167)-1),$M1167),ProdTbl,5,0),""),BasketTbl,2,0),"کد ناشناخته"))</f>
        <v/>
      </c>
      <c r="O1167" s="18">
        <f>IF($M1167="","",IFERROR(VLOOKUP(IF(ISNUMBER(FIND(" – ",$M1167)),LEFT($M1167,FIND(" – ",$M1167)-1),$M1167),ProdTbl,3,0),"کد ناشناخته"))</f>
        <v/>
      </c>
      <c r="P1167" s="22" t="n"/>
      <c r="Q1167" s="21" t="n"/>
      <c r="R1167" s="20" t="n"/>
      <c r="S1167" s="18">
        <f>IF($R1167="","",IFERROR(VLOOKUP(IFERROR(VLOOKUP(IF(ISNUMBER(FIND(" – ",$R1167)),LEFT($R1167,FIND(" – ",$R1167)-1),$R1167),ProdTbl,5,0),""),BasketTbl,2,0),"کد ناشناخته"))</f>
        <v/>
      </c>
      <c r="T1167" s="18">
        <f>IF($R1167="","",IFERROR(VLOOKUP(IF(ISNUMBER(FIND(" – ",$R1167)),LEFT($R1167,FIND(" – ",$R1167)-1),$R1167),ProdTbl,3,0),"کد ناشناخته"))</f>
        <v/>
      </c>
      <c r="U1167" s="22" t="n"/>
      <c r="V1167" s="21" t="n"/>
      <c r="W1167" s="20" t="n"/>
      <c r="X1167" s="18">
        <f>IF($W1167="","",IFERROR(VLOOKUP(IFERROR(VLOOKUP(IF(ISNUMBER(FIND(" – ",$W1167)),LEFT($W1167,FIND(" – ",$W1167)-1),$W1167),ProdTbl,5,0),""),BasketTbl,2,0),"کد ناشناخته"))</f>
        <v/>
      </c>
      <c r="Y1167" s="18">
        <f>IF($W1167="","",IFERROR(VLOOKUP(IF(ISNUMBER(FIND(" – ",$W1167)),LEFT($W1167,FIND(" – ",$W1167)-1),$W1167),ProdTbl,3,0),"کد ناشناخته"))</f>
        <v/>
      </c>
      <c r="Z1167" s="22" t="n"/>
      <c r="AA1167" s="21" t="n"/>
      <c r="AB1167" s="20" t="n"/>
      <c r="AC1167" s="18">
        <f>IF($AB1167="","",IFERROR(VLOOKUP(IFERROR(VLOOKUP(IF(ISNUMBER(FIND(" – ",$AB1167)),LEFT($AB1167,FIND(" – ",$AB1167)-1),$AB1167),ProdTbl,5,0),""),BasketTbl,2,0),"کد ناشناخته"))</f>
        <v/>
      </c>
      <c r="AD1167" s="18">
        <f>IF($AB1167="","",IFERROR(VLOOKUP(IF(ISNUMBER(FIND(" – ",$AB1167)),LEFT($AB1167,FIND(" – ",$AB1167)-1),$AB1167),ProdTbl,3,0),"کد ناشناخته"))</f>
        <v/>
      </c>
      <c r="AE1167" s="22" t="n"/>
      <c r="AF1167" s="21" t="n"/>
      <c r="AG1167" s="20" t="n"/>
      <c r="AH1167" s="18">
        <f>IF($AG1167="","",IFERROR(VLOOKUP(IFERROR(VLOOKUP(IF(ISNUMBER(FIND(" – ",$AG1167)),LEFT($AG1167,FIND(" – ",$AG1167)-1),$AG1167),ProdTbl,5,0),""),BasketTbl,2,0),"کد ناشناخته"))</f>
        <v/>
      </c>
      <c r="AI1167" s="18">
        <f>IF($AG1167="","",IFERROR(VLOOKUP(IF(ISNUMBER(FIND(" – ",$AG1167)),LEFT($AG1167,FIND(" – ",$AG1167)-1),$AG1167),ProdTbl,3,0),"کد ناشناخته"))</f>
        <v/>
      </c>
      <c r="AJ1167" s="22" t="n"/>
      <c r="AK1167" s="21" t="n"/>
      <c r="AL1167" s="20" t="n"/>
      <c r="AM1167" s="18">
        <f>IF($AL1167="","",IFERROR(VLOOKUP(IFERROR(VLOOKUP(IF(ISNUMBER(FIND(" – ",$AL1167)),LEFT($AL1167,FIND(" – ",$AL1167)-1),$AL1167),ProdTbl,5,0),""),BasketTbl,2,0),"کد ناشناخته"))</f>
        <v/>
      </c>
      <c r="AN1167" s="18">
        <f>IF($AL1167="","",IFERROR(VLOOKUP(IF(ISNUMBER(FIND(" – ",$AL1167)),LEFT($AL1167,FIND(" – ",$AL1167)-1),$AL1167),ProdTbl,3,0),"کد ناشناخته"))</f>
        <v/>
      </c>
      <c r="AO1167" s="22" t="n"/>
      <c r="AP1167" s="21" t="n"/>
      <c r="AQ1167" s="20" t="n"/>
      <c r="AR1167" s="18">
        <f>IF($AQ1167="","",IFERROR(VLOOKUP(IFERROR(VLOOKUP(IF(ISNUMBER(FIND(" – ",$AQ1167)),LEFT($AQ1167,FIND(" – ",$AQ1167)-1),$AQ1167),ProdTbl,5,0),""),BasketTbl,2,0),"کد ناشناخته"))</f>
        <v/>
      </c>
      <c r="AS1167" s="18">
        <f>IF($AQ1167="","",IFERROR(VLOOKUP(IF(ISNUMBER(FIND(" – ",$AQ1167)),LEFT($AQ1167,FIND(" – ",$AQ1167)-1),$AQ1167),ProdTbl,3,0),"کد ناشناخته"))</f>
        <v/>
      </c>
      <c r="AT1167" s="22" t="n"/>
      <c r="AU1167" s="21" t="n"/>
      <c r="AV1167" s="20" t="n"/>
      <c r="AW1167" s="18">
        <f>IF($AV1167="","",IFERROR(VLOOKUP(IFERROR(VLOOKUP(IF(ISNUMBER(FIND(" – ",$AV1167)),LEFT($AV1167,FIND(" – ",$AV1167)-1),$AV1167),ProdTbl,5,0),""),BasketTbl,2,0),"کد ناشناخته"))</f>
        <v/>
      </c>
      <c r="AX1167" s="18">
        <f>IF($AV1167="","",IFERROR(VLOOKUP(IF(ISNUMBER(FIND(" – ",$AV1167)),LEFT($AV1167,FIND(" – ",$AV1167)-1),$AV1167),ProdTbl,3,0),"کد ناشناخته"))</f>
        <v/>
      </c>
      <c r="AY1167" s="22" t="n"/>
      <c r="AZ1167" s="21" t="n"/>
      <c r="BA1167" s="20" t="n"/>
      <c r="BB1167" s="18">
        <f>IF($BA1167="","",IFERROR(VLOOKUP(IFERROR(VLOOKUP(IF(ISNUMBER(FIND(" – ",$BA1167)),LEFT($BA1167,FIND(" – ",$BA1167)-1),$BA1167),ProdTbl,5,0),""),BasketTbl,2,0),"کد ناشناخته"))</f>
        <v/>
      </c>
      <c r="BC1167" s="18">
        <f>IF($BA1167="","",IFERROR(VLOOKUP(IF(ISNUMBER(FIND(" – ",$BA1167)),LEFT($BA1167,FIND(" – ",$BA1167)-1),$BA1167),ProdTbl,3,0),"کد ناشناخته"))</f>
        <v/>
      </c>
      <c r="BD1167" s="22" t="n"/>
      <c r="BE1167" s="21" t="n"/>
      <c r="BF1167" s="20" t="n"/>
      <c r="BG1167" s="18">
        <f>IF($BF1167="","",IFERROR(VLOOKUP(IFERROR(VLOOKUP(IF(ISNUMBER(FIND(" – ",$BF1167)),LEFT($BF1167,FIND(" – ",$BF1167)-1),$BF1167),ProdTbl,5,0),""),BasketTbl,2,0),"کد ناشناخته"))</f>
        <v/>
      </c>
      <c r="BH1167" s="18">
        <f>IF($BF1167="","",IFERROR(VLOOKUP(IF(ISNUMBER(FIND(" – ",$BF1167)),LEFT($BF1167,FIND(" – ",$BF1167)-1),$BF1167),ProdTbl,3,0),"کد ناشناخته"))</f>
        <v/>
      </c>
      <c r="BI1167" s="22" t="n"/>
      <c r="BJ1167" s="21" t="n"/>
      <c r="BK1167" s="20" t="n"/>
      <c r="BL1167" s="18">
        <f>IF($BK1167="","",IFERROR(VLOOKUP(IFERROR(VLOOKUP(IF(ISNUMBER(FIND(" – ",$BK1167)),LEFT($BK1167,FIND(" – ",$BK1167)-1),$BK1167),ProdTbl,5,0),""),BasketTbl,2,0),"کد ناشناخته"))</f>
        <v/>
      </c>
      <c r="BM1167" s="18">
        <f>IF($BK1167="","",IFERROR(VLOOKUP(IF(ISNUMBER(FIND(" – ",$BK1167)),LEFT($BK1167,FIND(" – ",$BK1167)-1),$BK1167),ProdTbl,3,0),"کد ناشناخته"))</f>
        <v/>
      </c>
      <c r="BN1167" s="22" t="n"/>
      <c r="BO1167" s="21" t="n"/>
      <c r="BP1167" s="20" t="n"/>
      <c r="BQ1167" s="18">
        <f>IF($BP1167="","",IFERROR(VLOOKUP(IFERROR(VLOOKUP(IF(ISNUMBER(FIND(" – ",$BP1167)),LEFT($BP1167,FIND(" – ",$BP1167)-1),$BP1167),ProdTbl,5,0),""),BasketTbl,2,0),"کد ناشناخته"))</f>
        <v/>
      </c>
      <c r="BR1167" s="18">
        <f>IF($BP1167="","",IFERROR(VLOOKUP(IF(ISNUMBER(FIND(" – ",$BP1167)),LEFT($BP1167,FIND(" – ",$BP1167)-1),$BP1167),ProdTbl,3,0),"کد ناشناخته"))</f>
        <v/>
      </c>
      <c r="BS1167" s="22" t="n"/>
      <c r="BT1167" s="21" t="n"/>
      <c r="BU1167" s="20" t="n"/>
      <c r="BV1167" s="18">
        <f>IF($BU1167="","",IFERROR(VLOOKUP(IFERROR(VLOOKUP(IF(ISNUMBER(FIND(" – ",$BU1167)),LEFT($BU1167,FIND(" – ",$BU1167)-1),$BU1167),ProdTbl,5,0),""),BasketTbl,2,0),"کد ناشناخته"))</f>
        <v/>
      </c>
      <c r="BW1167" s="18">
        <f>IF($BU1167="","",IFERROR(VLOOKUP(IF(ISNUMBER(FIND(" – ",$BU1167)),LEFT($BU1167,FIND(" – ",$BU1167)-1),$BU1167),ProdTbl,3,0),"کد ناشناخته"))</f>
        <v/>
      </c>
      <c r="BX1167" s="22" t="n"/>
      <c r="BY1167" s="21" t="n"/>
      <c r="BZ1167" s="20" t="n"/>
      <c r="CA1167" s="18">
        <f>IF($BZ1167="","",IFERROR(VLOOKUP(IFERROR(VLOOKUP(IF(ISNUMBER(FIND(" – ",$BZ1167)),LEFT($BZ1167,FIND(" – ",$BZ1167)-1),$BZ1167),ProdTbl,5,0),""),BasketTbl,2,0),"کد ناشناخته"))</f>
        <v/>
      </c>
      <c r="CB1167" s="18">
        <f>IF($BZ1167="","",IFERROR(VLOOKUP(IF(ISNUMBER(FIND(" – ",$BZ1167)),LEFT($BZ1167,FIND(" – ",$BZ1167)-1),$BZ1167),ProdTbl,3,0),"کد ناشناخته"))</f>
        <v/>
      </c>
      <c r="CC1167" s="22" t="n"/>
      <c r="CD1167" s="21" t="n"/>
      <c r="CE1167" s="20" t="n"/>
      <c r="CF1167" s="18">
        <f>IF($CE1167="","",IFERROR(VLOOKUP(IFERROR(VLOOKUP(IF(ISNUMBER(FIND(" – ",$CE1167)),LEFT($CE1167,FIND(" – ",$CE1167)-1),$CE1167),ProdTbl,5,0),""),BasketTbl,2,0),"کد ناشناخته"))</f>
        <v/>
      </c>
      <c r="CG1167" s="18">
        <f>IF($CE1167="","",IFERROR(VLOOKUP(IF(ISNUMBER(FIND(" – ",$CE1167)),LEFT($CE1167,FIND(" – ",$CE1167)-1),$CE1167),ProdTbl,3,0),"کد ناشناخته"))</f>
        <v/>
      </c>
      <c r="CH1167" s="22" t="n"/>
      <c r="CI1167" s="21" t="n"/>
    </row>
    <row r="1168">
      <c r="A1168" s="18">
        <f>IF($B1168="","",COUNTA($B$10:$B1168))</f>
        <v/>
      </c>
      <c r="B1168" s="19" t="n"/>
      <c r="C1168" s="20" t="n"/>
      <c r="D1168" s="19" t="n"/>
      <c r="E1168" s="18">
        <f>IF($D1168="","",IFERROR(VLOOKUP(IF(ISNUMBER(FIND(" – ",$D1168)),LEFT($D1168,FIND(" – ",$D1168)-1),$D1168),SellerTbl,2,0),"کد ناشناخته"))</f>
        <v/>
      </c>
      <c r="F1168" s="21" t="n"/>
      <c r="G1168" s="21" t="n"/>
      <c r="H1168" s="22" t="n"/>
      <c r="I1168" s="23">
        <f>IF(OR($F1168="",$G1168=""),"",$F1168-$G1168)</f>
        <v/>
      </c>
      <c r="J1168" s="18">
        <f>IF($I1168="","",IF(ABS($I1168)&lt;=0.01*$F1168,"√","×"))</f>
        <v/>
      </c>
      <c r="K1168" s="23">
        <f>IF(COUNT($Q1168,$V1168,$AA1168,$AF1168,$AK1168,$AP1168,$AU1168,$AZ1168,$BE1168,$BJ1168,$BO1168,$BT1168,$BY1168,$CD1168,$CI1168)=0,"",SUM($Q1168,$V1168,$AA1168,$AF1168,$AK1168,$AP1168,$AU1168,$AZ1168,$BE1168,$BJ1168,$BO1168,$BT1168,$BY1168,$CD1168,$CI1168))</f>
        <v/>
      </c>
      <c r="L1168" s="23">
        <f>IF(OR($F1168="",$K1168=""),"",$F1168-$K1168)</f>
        <v/>
      </c>
      <c r="M1168" s="20" t="n"/>
      <c r="N1168" s="18">
        <f>IF($M1168="","",IFERROR(VLOOKUP(IFERROR(VLOOKUP(IF(ISNUMBER(FIND(" – ",$M1168)),LEFT($M1168,FIND(" – ",$M1168)-1),$M1168),ProdTbl,5,0),""),BasketTbl,2,0),"کد ناشناخته"))</f>
        <v/>
      </c>
      <c r="O1168" s="18">
        <f>IF($M1168="","",IFERROR(VLOOKUP(IF(ISNUMBER(FIND(" – ",$M1168)),LEFT($M1168,FIND(" – ",$M1168)-1),$M1168),ProdTbl,3,0),"کد ناشناخته"))</f>
        <v/>
      </c>
      <c r="P1168" s="22" t="n"/>
      <c r="Q1168" s="21" t="n"/>
      <c r="R1168" s="20" t="n"/>
      <c r="S1168" s="18">
        <f>IF($R1168="","",IFERROR(VLOOKUP(IFERROR(VLOOKUP(IF(ISNUMBER(FIND(" – ",$R1168)),LEFT($R1168,FIND(" – ",$R1168)-1),$R1168),ProdTbl,5,0),""),BasketTbl,2,0),"کد ناشناخته"))</f>
        <v/>
      </c>
      <c r="T1168" s="18">
        <f>IF($R1168="","",IFERROR(VLOOKUP(IF(ISNUMBER(FIND(" – ",$R1168)),LEFT($R1168,FIND(" – ",$R1168)-1),$R1168),ProdTbl,3,0),"کد ناشناخته"))</f>
        <v/>
      </c>
      <c r="U1168" s="22" t="n"/>
      <c r="V1168" s="21" t="n"/>
      <c r="W1168" s="20" t="n"/>
      <c r="X1168" s="18">
        <f>IF($W1168="","",IFERROR(VLOOKUP(IFERROR(VLOOKUP(IF(ISNUMBER(FIND(" – ",$W1168)),LEFT($W1168,FIND(" – ",$W1168)-1),$W1168),ProdTbl,5,0),""),BasketTbl,2,0),"کد ناشناخته"))</f>
        <v/>
      </c>
      <c r="Y1168" s="18">
        <f>IF($W1168="","",IFERROR(VLOOKUP(IF(ISNUMBER(FIND(" – ",$W1168)),LEFT($W1168,FIND(" – ",$W1168)-1),$W1168),ProdTbl,3,0),"کد ناشناخته"))</f>
        <v/>
      </c>
      <c r="Z1168" s="22" t="n"/>
      <c r="AA1168" s="21" t="n"/>
      <c r="AB1168" s="20" t="n"/>
      <c r="AC1168" s="18">
        <f>IF($AB1168="","",IFERROR(VLOOKUP(IFERROR(VLOOKUP(IF(ISNUMBER(FIND(" – ",$AB1168)),LEFT($AB1168,FIND(" – ",$AB1168)-1),$AB1168),ProdTbl,5,0),""),BasketTbl,2,0),"کد ناشناخته"))</f>
        <v/>
      </c>
      <c r="AD1168" s="18">
        <f>IF($AB1168="","",IFERROR(VLOOKUP(IF(ISNUMBER(FIND(" – ",$AB1168)),LEFT($AB1168,FIND(" – ",$AB1168)-1),$AB1168),ProdTbl,3,0),"کد ناشناخته"))</f>
        <v/>
      </c>
      <c r="AE1168" s="22" t="n"/>
      <c r="AF1168" s="21" t="n"/>
      <c r="AG1168" s="20" t="n"/>
      <c r="AH1168" s="18">
        <f>IF($AG1168="","",IFERROR(VLOOKUP(IFERROR(VLOOKUP(IF(ISNUMBER(FIND(" – ",$AG1168)),LEFT($AG1168,FIND(" – ",$AG1168)-1),$AG1168),ProdTbl,5,0),""),BasketTbl,2,0),"کد ناشناخته"))</f>
        <v/>
      </c>
      <c r="AI1168" s="18">
        <f>IF($AG1168="","",IFERROR(VLOOKUP(IF(ISNUMBER(FIND(" – ",$AG1168)),LEFT($AG1168,FIND(" – ",$AG1168)-1),$AG1168),ProdTbl,3,0),"کد ناشناخته"))</f>
        <v/>
      </c>
      <c r="AJ1168" s="22" t="n"/>
      <c r="AK1168" s="21" t="n"/>
      <c r="AL1168" s="20" t="n"/>
      <c r="AM1168" s="18">
        <f>IF($AL1168="","",IFERROR(VLOOKUP(IFERROR(VLOOKUP(IF(ISNUMBER(FIND(" – ",$AL1168)),LEFT($AL1168,FIND(" – ",$AL1168)-1),$AL1168),ProdTbl,5,0),""),BasketTbl,2,0),"کد ناشناخته"))</f>
        <v/>
      </c>
      <c r="AN1168" s="18">
        <f>IF($AL1168="","",IFERROR(VLOOKUP(IF(ISNUMBER(FIND(" – ",$AL1168)),LEFT($AL1168,FIND(" – ",$AL1168)-1),$AL1168),ProdTbl,3,0),"کد ناشناخته"))</f>
        <v/>
      </c>
      <c r="AO1168" s="22" t="n"/>
      <c r="AP1168" s="21" t="n"/>
      <c r="AQ1168" s="20" t="n"/>
      <c r="AR1168" s="18">
        <f>IF($AQ1168="","",IFERROR(VLOOKUP(IFERROR(VLOOKUP(IF(ISNUMBER(FIND(" – ",$AQ1168)),LEFT($AQ1168,FIND(" – ",$AQ1168)-1),$AQ1168),ProdTbl,5,0),""),BasketTbl,2,0),"کد ناشناخته"))</f>
        <v/>
      </c>
      <c r="AS1168" s="18">
        <f>IF($AQ1168="","",IFERROR(VLOOKUP(IF(ISNUMBER(FIND(" – ",$AQ1168)),LEFT($AQ1168,FIND(" – ",$AQ1168)-1),$AQ1168),ProdTbl,3,0),"کد ناشناخته"))</f>
        <v/>
      </c>
      <c r="AT1168" s="22" t="n"/>
      <c r="AU1168" s="21" t="n"/>
      <c r="AV1168" s="20" t="n"/>
      <c r="AW1168" s="18">
        <f>IF($AV1168="","",IFERROR(VLOOKUP(IFERROR(VLOOKUP(IF(ISNUMBER(FIND(" – ",$AV1168)),LEFT($AV1168,FIND(" – ",$AV1168)-1),$AV1168),ProdTbl,5,0),""),BasketTbl,2,0),"کد ناشناخته"))</f>
        <v/>
      </c>
      <c r="AX1168" s="18">
        <f>IF($AV1168="","",IFERROR(VLOOKUP(IF(ISNUMBER(FIND(" – ",$AV1168)),LEFT($AV1168,FIND(" – ",$AV1168)-1),$AV1168),ProdTbl,3,0),"کد ناشناخته"))</f>
        <v/>
      </c>
      <c r="AY1168" s="22" t="n"/>
      <c r="AZ1168" s="21" t="n"/>
      <c r="BA1168" s="20" t="n"/>
      <c r="BB1168" s="18">
        <f>IF($BA1168="","",IFERROR(VLOOKUP(IFERROR(VLOOKUP(IF(ISNUMBER(FIND(" – ",$BA1168)),LEFT($BA1168,FIND(" – ",$BA1168)-1),$BA1168),ProdTbl,5,0),""),BasketTbl,2,0),"کد ناشناخته"))</f>
        <v/>
      </c>
      <c r="BC1168" s="18">
        <f>IF($BA1168="","",IFERROR(VLOOKUP(IF(ISNUMBER(FIND(" – ",$BA1168)),LEFT($BA1168,FIND(" – ",$BA1168)-1),$BA1168),ProdTbl,3,0),"کد ناشناخته"))</f>
        <v/>
      </c>
      <c r="BD1168" s="22" t="n"/>
      <c r="BE1168" s="21" t="n"/>
      <c r="BF1168" s="20" t="n"/>
      <c r="BG1168" s="18">
        <f>IF($BF1168="","",IFERROR(VLOOKUP(IFERROR(VLOOKUP(IF(ISNUMBER(FIND(" – ",$BF1168)),LEFT($BF1168,FIND(" – ",$BF1168)-1),$BF1168),ProdTbl,5,0),""),BasketTbl,2,0),"کد ناشناخته"))</f>
        <v/>
      </c>
      <c r="BH1168" s="18">
        <f>IF($BF1168="","",IFERROR(VLOOKUP(IF(ISNUMBER(FIND(" – ",$BF1168)),LEFT($BF1168,FIND(" – ",$BF1168)-1),$BF1168),ProdTbl,3,0),"کد ناشناخته"))</f>
        <v/>
      </c>
      <c r="BI1168" s="22" t="n"/>
      <c r="BJ1168" s="21" t="n"/>
      <c r="BK1168" s="20" t="n"/>
      <c r="BL1168" s="18">
        <f>IF($BK1168="","",IFERROR(VLOOKUP(IFERROR(VLOOKUP(IF(ISNUMBER(FIND(" – ",$BK1168)),LEFT($BK1168,FIND(" – ",$BK1168)-1),$BK1168),ProdTbl,5,0),""),BasketTbl,2,0),"کد ناشناخته"))</f>
        <v/>
      </c>
      <c r="BM1168" s="18">
        <f>IF($BK1168="","",IFERROR(VLOOKUP(IF(ISNUMBER(FIND(" – ",$BK1168)),LEFT($BK1168,FIND(" – ",$BK1168)-1),$BK1168),ProdTbl,3,0),"کد ناشناخته"))</f>
        <v/>
      </c>
      <c r="BN1168" s="22" t="n"/>
      <c r="BO1168" s="21" t="n"/>
      <c r="BP1168" s="20" t="n"/>
      <c r="BQ1168" s="18">
        <f>IF($BP1168="","",IFERROR(VLOOKUP(IFERROR(VLOOKUP(IF(ISNUMBER(FIND(" – ",$BP1168)),LEFT($BP1168,FIND(" – ",$BP1168)-1),$BP1168),ProdTbl,5,0),""),BasketTbl,2,0),"کد ناشناخته"))</f>
        <v/>
      </c>
      <c r="BR1168" s="18">
        <f>IF($BP1168="","",IFERROR(VLOOKUP(IF(ISNUMBER(FIND(" – ",$BP1168)),LEFT($BP1168,FIND(" – ",$BP1168)-1),$BP1168),ProdTbl,3,0),"کد ناشناخته"))</f>
        <v/>
      </c>
      <c r="BS1168" s="22" t="n"/>
      <c r="BT1168" s="21" t="n"/>
      <c r="BU1168" s="20" t="n"/>
      <c r="BV1168" s="18">
        <f>IF($BU1168="","",IFERROR(VLOOKUP(IFERROR(VLOOKUP(IF(ISNUMBER(FIND(" – ",$BU1168)),LEFT($BU1168,FIND(" – ",$BU1168)-1),$BU1168),ProdTbl,5,0),""),BasketTbl,2,0),"کد ناشناخته"))</f>
        <v/>
      </c>
      <c r="BW1168" s="18">
        <f>IF($BU1168="","",IFERROR(VLOOKUP(IF(ISNUMBER(FIND(" – ",$BU1168)),LEFT($BU1168,FIND(" – ",$BU1168)-1),$BU1168),ProdTbl,3,0),"کد ناشناخته"))</f>
        <v/>
      </c>
      <c r="BX1168" s="22" t="n"/>
      <c r="BY1168" s="21" t="n"/>
      <c r="BZ1168" s="20" t="n"/>
      <c r="CA1168" s="18">
        <f>IF($BZ1168="","",IFERROR(VLOOKUP(IFERROR(VLOOKUP(IF(ISNUMBER(FIND(" – ",$BZ1168)),LEFT($BZ1168,FIND(" – ",$BZ1168)-1),$BZ1168),ProdTbl,5,0),""),BasketTbl,2,0),"کد ناشناخته"))</f>
        <v/>
      </c>
      <c r="CB1168" s="18">
        <f>IF($BZ1168="","",IFERROR(VLOOKUP(IF(ISNUMBER(FIND(" – ",$BZ1168)),LEFT($BZ1168,FIND(" – ",$BZ1168)-1),$BZ1168),ProdTbl,3,0),"کد ناشناخته"))</f>
        <v/>
      </c>
      <c r="CC1168" s="22" t="n"/>
      <c r="CD1168" s="21" t="n"/>
      <c r="CE1168" s="20" t="n"/>
      <c r="CF1168" s="18">
        <f>IF($CE1168="","",IFERROR(VLOOKUP(IFERROR(VLOOKUP(IF(ISNUMBER(FIND(" – ",$CE1168)),LEFT($CE1168,FIND(" – ",$CE1168)-1),$CE1168),ProdTbl,5,0),""),BasketTbl,2,0),"کد ناشناخته"))</f>
        <v/>
      </c>
      <c r="CG1168" s="18">
        <f>IF($CE1168="","",IFERROR(VLOOKUP(IF(ISNUMBER(FIND(" – ",$CE1168)),LEFT($CE1168,FIND(" – ",$CE1168)-1),$CE1168),ProdTbl,3,0),"کد ناشناخته"))</f>
        <v/>
      </c>
      <c r="CH1168" s="22" t="n"/>
      <c r="CI1168" s="21" t="n"/>
    </row>
    <row r="1169">
      <c r="A1169" s="18">
        <f>IF($B1169="","",COUNTA($B$10:$B1169))</f>
        <v/>
      </c>
      <c r="B1169" s="19" t="n"/>
      <c r="C1169" s="20" t="n"/>
      <c r="D1169" s="19" t="n"/>
      <c r="E1169" s="18">
        <f>IF($D1169="","",IFERROR(VLOOKUP(IF(ISNUMBER(FIND(" – ",$D1169)),LEFT($D1169,FIND(" – ",$D1169)-1),$D1169),SellerTbl,2,0),"کد ناشناخته"))</f>
        <v/>
      </c>
      <c r="F1169" s="21" t="n"/>
      <c r="G1169" s="21" t="n"/>
      <c r="H1169" s="22" t="n"/>
      <c r="I1169" s="23">
        <f>IF(OR($F1169="",$G1169=""),"",$F1169-$G1169)</f>
        <v/>
      </c>
      <c r="J1169" s="18">
        <f>IF($I1169="","",IF(ABS($I1169)&lt;=0.01*$F1169,"√","×"))</f>
        <v/>
      </c>
      <c r="K1169" s="23">
        <f>IF(COUNT($Q1169,$V1169,$AA1169,$AF1169,$AK1169,$AP1169,$AU1169,$AZ1169,$BE1169,$BJ1169,$BO1169,$BT1169,$BY1169,$CD1169,$CI1169)=0,"",SUM($Q1169,$V1169,$AA1169,$AF1169,$AK1169,$AP1169,$AU1169,$AZ1169,$BE1169,$BJ1169,$BO1169,$BT1169,$BY1169,$CD1169,$CI1169))</f>
        <v/>
      </c>
      <c r="L1169" s="23">
        <f>IF(OR($F1169="",$K1169=""),"",$F1169-$K1169)</f>
        <v/>
      </c>
      <c r="M1169" s="20" t="n"/>
      <c r="N1169" s="18">
        <f>IF($M1169="","",IFERROR(VLOOKUP(IFERROR(VLOOKUP(IF(ISNUMBER(FIND(" – ",$M1169)),LEFT($M1169,FIND(" – ",$M1169)-1),$M1169),ProdTbl,5,0),""),BasketTbl,2,0),"کد ناشناخته"))</f>
        <v/>
      </c>
      <c r="O1169" s="18">
        <f>IF($M1169="","",IFERROR(VLOOKUP(IF(ISNUMBER(FIND(" – ",$M1169)),LEFT($M1169,FIND(" – ",$M1169)-1),$M1169),ProdTbl,3,0),"کد ناشناخته"))</f>
        <v/>
      </c>
      <c r="P1169" s="22" t="n"/>
      <c r="Q1169" s="21" t="n"/>
      <c r="R1169" s="20" t="n"/>
      <c r="S1169" s="18">
        <f>IF($R1169="","",IFERROR(VLOOKUP(IFERROR(VLOOKUP(IF(ISNUMBER(FIND(" – ",$R1169)),LEFT($R1169,FIND(" – ",$R1169)-1),$R1169),ProdTbl,5,0),""),BasketTbl,2,0),"کد ناشناخته"))</f>
        <v/>
      </c>
      <c r="T1169" s="18">
        <f>IF($R1169="","",IFERROR(VLOOKUP(IF(ISNUMBER(FIND(" – ",$R1169)),LEFT($R1169,FIND(" – ",$R1169)-1),$R1169),ProdTbl,3,0),"کد ناشناخته"))</f>
        <v/>
      </c>
      <c r="U1169" s="22" t="n"/>
      <c r="V1169" s="21" t="n"/>
      <c r="W1169" s="20" t="n"/>
      <c r="X1169" s="18">
        <f>IF($W1169="","",IFERROR(VLOOKUP(IFERROR(VLOOKUP(IF(ISNUMBER(FIND(" – ",$W1169)),LEFT($W1169,FIND(" – ",$W1169)-1),$W1169),ProdTbl,5,0),""),BasketTbl,2,0),"کد ناشناخته"))</f>
        <v/>
      </c>
      <c r="Y1169" s="18">
        <f>IF($W1169="","",IFERROR(VLOOKUP(IF(ISNUMBER(FIND(" – ",$W1169)),LEFT($W1169,FIND(" – ",$W1169)-1),$W1169),ProdTbl,3,0),"کد ناشناخته"))</f>
        <v/>
      </c>
      <c r="Z1169" s="22" t="n"/>
      <c r="AA1169" s="21" t="n"/>
      <c r="AB1169" s="20" t="n"/>
      <c r="AC1169" s="18">
        <f>IF($AB1169="","",IFERROR(VLOOKUP(IFERROR(VLOOKUP(IF(ISNUMBER(FIND(" – ",$AB1169)),LEFT($AB1169,FIND(" – ",$AB1169)-1),$AB1169),ProdTbl,5,0),""),BasketTbl,2,0),"کد ناشناخته"))</f>
        <v/>
      </c>
      <c r="AD1169" s="18">
        <f>IF($AB1169="","",IFERROR(VLOOKUP(IF(ISNUMBER(FIND(" – ",$AB1169)),LEFT($AB1169,FIND(" – ",$AB1169)-1),$AB1169),ProdTbl,3,0),"کد ناشناخته"))</f>
        <v/>
      </c>
      <c r="AE1169" s="22" t="n"/>
      <c r="AF1169" s="21" t="n"/>
      <c r="AG1169" s="20" t="n"/>
      <c r="AH1169" s="18">
        <f>IF($AG1169="","",IFERROR(VLOOKUP(IFERROR(VLOOKUP(IF(ISNUMBER(FIND(" – ",$AG1169)),LEFT($AG1169,FIND(" – ",$AG1169)-1),$AG1169),ProdTbl,5,0),""),BasketTbl,2,0),"کد ناشناخته"))</f>
        <v/>
      </c>
      <c r="AI1169" s="18">
        <f>IF($AG1169="","",IFERROR(VLOOKUP(IF(ISNUMBER(FIND(" – ",$AG1169)),LEFT($AG1169,FIND(" – ",$AG1169)-1),$AG1169),ProdTbl,3,0),"کد ناشناخته"))</f>
        <v/>
      </c>
      <c r="AJ1169" s="22" t="n"/>
      <c r="AK1169" s="21" t="n"/>
      <c r="AL1169" s="20" t="n"/>
      <c r="AM1169" s="18">
        <f>IF($AL1169="","",IFERROR(VLOOKUP(IFERROR(VLOOKUP(IF(ISNUMBER(FIND(" – ",$AL1169)),LEFT($AL1169,FIND(" – ",$AL1169)-1),$AL1169),ProdTbl,5,0),""),BasketTbl,2,0),"کد ناشناخته"))</f>
        <v/>
      </c>
      <c r="AN1169" s="18">
        <f>IF($AL1169="","",IFERROR(VLOOKUP(IF(ISNUMBER(FIND(" – ",$AL1169)),LEFT($AL1169,FIND(" – ",$AL1169)-1),$AL1169),ProdTbl,3,0),"کد ناشناخته"))</f>
        <v/>
      </c>
      <c r="AO1169" s="22" t="n"/>
      <c r="AP1169" s="21" t="n"/>
      <c r="AQ1169" s="20" t="n"/>
      <c r="AR1169" s="18">
        <f>IF($AQ1169="","",IFERROR(VLOOKUP(IFERROR(VLOOKUP(IF(ISNUMBER(FIND(" – ",$AQ1169)),LEFT($AQ1169,FIND(" – ",$AQ1169)-1),$AQ1169),ProdTbl,5,0),""),BasketTbl,2,0),"کد ناشناخته"))</f>
        <v/>
      </c>
      <c r="AS1169" s="18">
        <f>IF($AQ1169="","",IFERROR(VLOOKUP(IF(ISNUMBER(FIND(" – ",$AQ1169)),LEFT($AQ1169,FIND(" – ",$AQ1169)-1),$AQ1169),ProdTbl,3,0),"کد ناشناخته"))</f>
        <v/>
      </c>
      <c r="AT1169" s="22" t="n"/>
      <c r="AU1169" s="21" t="n"/>
      <c r="AV1169" s="20" t="n"/>
      <c r="AW1169" s="18">
        <f>IF($AV1169="","",IFERROR(VLOOKUP(IFERROR(VLOOKUP(IF(ISNUMBER(FIND(" – ",$AV1169)),LEFT($AV1169,FIND(" – ",$AV1169)-1),$AV1169),ProdTbl,5,0),""),BasketTbl,2,0),"کد ناشناخته"))</f>
        <v/>
      </c>
      <c r="AX1169" s="18">
        <f>IF($AV1169="","",IFERROR(VLOOKUP(IF(ISNUMBER(FIND(" – ",$AV1169)),LEFT($AV1169,FIND(" – ",$AV1169)-1),$AV1169),ProdTbl,3,0),"کد ناشناخته"))</f>
        <v/>
      </c>
      <c r="AY1169" s="22" t="n"/>
      <c r="AZ1169" s="21" t="n"/>
      <c r="BA1169" s="20" t="n"/>
      <c r="BB1169" s="18">
        <f>IF($BA1169="","",IFERROR(VLOOKUP(IFERROR(VLOOKUP(IF(ISNUMBER(FIND(" – ",$BA1169)),LEFT($BA1169,FIND(" – ",$BA1169)-1),$BA1169),ProdTbl,5,0),""),BasketTbl,2,0),"کد ناشناخته"))</f>
        <v/>
      </c>
      <c r="BC1169" s="18">
        <f>IF($BA1169="","",IFERROR(VLOOKUP(IF(ISNUMBER(FIND(" – ",$BA1169)),LEFT($BA1169,FIND(" – ",$BA1169)-1),$BA1169),ProdTbl,3,0),"کد ناشناخته"))</f>
        <v/>
      </c>
      <c r="BD1169" s="22" t="n"/>
      <c r="BE1169" s="21" t="n"/>
      <c r="BF1169" s="20" t="n"/>
      <c r="BG1169" s="18">
        <f>IF($BF1169="","",IFERROR(VLOOKUP(IFERROR(VLOOKUP(IF(ISNUMBER(FIND(" – ",$BF1169)),LEFT($BF1169,FIND(" – ",$BF1169)-1),$BF1169),ProdTbl,5,0),""),BasketTbl,2,0),"کد ناشناخته"))</f>
        <v/>
      </c>
      <c r="BH1169" s="18">
        <f>IF($BF1169="","",IFERROR(VLOOKUP(IF(ISNUMBER(FIND(" – ",$BF1169)),LEFT($BF1169,FIND(" – ",$BF1169)-1),$BF1169),ProdTbl,3,0),"کد ناشناخته"))</f>
        <v/>
      </c>
      <c r="BI1169" s="22" t="n"/>
      <c r="BJ1169" s="21" t="n"/>
      <c r="BK1169" s="20" t="n"/>
      <c r="BL1169" s="18">
        <f>IF($BK1169="","",IFERROR(VLOOKUP(IFERROR(VLOOKUP(IF(ISNUMBER(FIND(" – ",$BK1169)),LEFT($BK1169,FIND(" – ",$BK1169)-1),$BK1169),ProdTbl,5,0),""),BasketTbl,2,0),"کد ناشناخته"))</f>
        <v/>
      </c>
      <c r="BM1169" s="18">
        <f>IF($BK1169="","",IFERROR(VLOOKUP(IF(ISNUMBER(FIND(" – ",$BK1169)),LEFT($BK1169,FIND(" – ",$BK1169)-1),$BK1169),ProdTbl,3,0),"کد ناشناخته"))</f>
        <v/>
      </c>
      <c r="BN1169" s="22" t="n"/>
      <c r="BO1169" s="21" t="n"/>
      <c r="BP1169" s="20" t="n"/>
      <c r="BQ1169" s="18">
        <f>IF($BP1169="","",IFERROR(VLOOKUP(IFERROR(VLOOKUP(IF(ISNUMBER(FIND(" – ",$BP1169)),LEFT($BP1169,FIND(" – ",$BP1169)-1),$BP1169),ProdTbl,5,0),""),BasketTbl,2,0),"کد ناشناخته"))</f>
        <v/>
      </c>
      <c r="BR1169" s="18">
        <f>IF($BP1169="","",IFERROR(VLOOKUP(IF(ISNUMBER(FIND(" – ",$BP1169)),LEFT($BP1169,FIND(" – ",$BP1169)-1),$BP1169),ProdTbl,3,0),"کد ناشناخته"))</f>
        <v/>
      </c>
      <c r="BS1169" s="22" t="n"/>
      <c r="BT1169" s="21" t="n"/>
      <c r="BU1169" s="20" t="n"/>
      <c r="BV1169" s="18">
        <f>IF($BU1169="","",IFERROR(VLOOKUP(IFERROR(VLOOKUP(IF(ISNUMBER(FIND(" – ",$BU1169)),LEFT($BU1169,FIND(" – ",$BU1169)-1),$BU1169),ProdTbl,5,0),""),BasketTbl,2,0),"کد ناشناخته"))</f>
        <v/>
      </c>
      <c r="BW1169" s="18">
        <f>IF($BU1169="","",IFERROR(VLOOKUP(IF(ISNUMBER(FIND(" – ",$BU1169)),LEFT($BU1169,FIND(" – ",$BU1169)-1),$BU1169),ProdTbl,3,0),"کد ناشناخته"))</f>
        <v/>
      </c>
      <c r="BX1169" s="22" t="n"/>
      <c r="BY1169" s="21" t="n"/>
      <c r="BZ1169" s="20" t="n"/>
      <c r="CA1169" s="18">
        <f>IF($BZ1169="","",IFERROR(VLOOKUP(IFERROR(VLOOKUP(IF(ISNUMBER(FIND(" – ",$BZ1169)),LEFT($BZ1169,FIND(" – ",$BZ1169)-1),$BZ1169),ProdTbl,5,0),""),BasketTbl,2,0),"کد ناشناخته"))</f>
        <v/>
      </c>
      <c r="CB1169" s="18">
        <f>IF($BZ1169="","",IFERROR(VLOOKUP(IF(ISNUMBER(FIND(" – ",$BZ1169)),LEFT($BZ1169,FIND(" – ",$BZ1169)-1),$BZ1169),ProdTbl,3,0),"کد ناشناخته"))</f>
        <v/>
      </c>
      <c r="CC1169" s="22" t="n"/>
      <c r="CD1169" s="21" t="n"/>
      <c r="CE1169" s="20" t="n"/>
      <c r="CF1169" s="18">
        <f>IF($CE1169="","",IFERROR(VLOOKUP(IFERROR(VLOOKUP(IF(ISNUMBER(FIND(" – ",$CE1169)),LEFT($CE1169,FIND(" – ",$CE1169)-1),$CE1169),ProdTbl,5,0),""),BasketTbl,2,0),"کد ناشناخته"))</f>
        <v/>
      </c>
      <c r="CG1169" s="18">
        <f>IF($CE1169="","",IFERROR(VLOOKUP(IF(ISNUMBER(FIND(" – ",$CE1169)),LEFT($CE1169,FIND(" – ",$CE1169)-1),$CE1169),ProdTbl,3,0),"کد ناشناخته"))</f>
        <v/>
      </c>
      <c r="CH1169" s="22" t="n"/>
      <c r="CI1169" s="21" t="n"/>
    </row>
    <row r="1170">
      <c r="A1170" s="18">
        <f>IF($B1170="","",COUNTA($B$10:$B1170))</f>
        <v/>
      </c>
      <c r="B1170" s="19" t="n"/>
      <c r="C1170" s="20" t="n"/>
      <c r="D1170" s="19" t="n"/>
      <c r="E1170" s="18">
        <f>IF($D1170="","",IFERROR(VLOOKUP(IF(ISNUMBER(FIND(" – ",$D1170)),LEFT($D1170,FIND(" – ",$D1170)-1),$D1170),SellerTbl,2,0),"کد ناشناخته"))</f>
        <v/>
      </c>
      <c r="F1170" s="21" t="n"/>
      <c r="G1170" s="21" t="n"/>
      <c r="H1170" s="22" t="n"/>
      <c r="I1170" s="23">
        <f>IF(OR($F1170="",$G1170=""),"",$F1170-$G1170)</f>
        <v/>
      </c>
      <c r="J1170" s="18">
        <f>IF($I1170="","",IF(ABS($I1170)&lt;=0.01*$F1170,"√","×"))</f>
        <v/>
      </c>
      <c r="K1170" s="23">
        <f>IF(COUNT($Q1170,$V1170,$AA1170,$AF1170,$AK1170,$AP1170,$AU1170,$AZ1170,$BE1170,$BJ1170,$BO1170,$BT1170,$BY1170,$CD1170,$CI1170)=0,"",SUM($Q1170,$V1170,$AA1170,$AF1170,$AK1170,$AP1170,$AU1170,$AZ1170,$BE1170,$BJ1170,$BO1170,$BT1170,$BY1170,$CD1170,$CI1170))</f>
        <v/>
      </c>
      <c r="L1170" s="23">
        <f>IF(OR($F1170="",$K1170=""),"",$F1170-$K1170)</f>
        <v/>
      </c>
      <c r="M1170" s="20" t="n"/>
      <c r="N1170" s="18">
        <f>IF($M1170="","",IFERROR(VLOOKUP(IFERROR(VLOOKUP(IF(ISNUMBER(FIND(" – ",$M1170)),LEFT($M1170,FIND(" – ",$M1170)-1),$M1170),ProdTbl,5,0),""),BasketTbl,2,0),"کد ناشناخته"))</f>
        <v/>
      </c>
      <c r="O1170" s="18">
        <f>IF($M1170="","",IFERROR(VLOOKUP(IF(ISNUMBER(FIND(" – ",$M1170)),LEFT($M1170,FIND(" – ",$M1170)-1),$M1170),ProdTbl,3,0),"کد ناشناخته"))</f>
        <v/>
      </c>
      <c r="P1170" s="22" t="n"/>
      <c r="Q1170" s="21" t="n"/>
      <c r="R1170" s="20" t="n"/>
      <c r="S1170" s="18">
        <f>IF($R1170="","",IFERROR(VLOOKUP(IFERROR(VLOOKUP(IF(ISNUMBER(FIND(" – ",$R1170)),LEFT($R1170,FIND(" – ",$R1170)-1),$R1170),ProdTbl,5,0),""),BasketTbl,2,0),"کد ناشناخته"))</f>
        <v/>
      </c>
      <c r="T1170" s="18">
        <f>IF($R1170="","",IFERROR(VLOOKUP(IF(ISNUMBER(FIND(" – ",$R1170)),LEFT($R1170,FIND(" – ",$R1170)-1),$R1170),ProdTbl,3,0),"کد ناشناخته"))</f>
        <v/>
      </c>
      <c r="U1170" s="22" t="n"/>
      <c r="V1170" s="21" t="n"/>
      <c r="W1170" s="20" t="n"/>
      <c r="X1170" s="18">
        <f>IF($W1170="","",IFERROR(VLOOKUP(IFERROR(VLOOKUP(IF(ISNUMBER(FIND(" – ",$W1170)),LEFT($W1170,FIND(" – ",$W1170)-1),$W1170),ProdTbl,5,0),""),BasketTbl,2,0),"کد ناشناخته"))</f>
        <v/>
      </c>
      <c r="Y1170" s="18">
        <f>IF($W1170="","",IFERROR(VLOOKUP(IF(ISNUMBER(FIND(" – ",$W1170)),LEFT($W1170,FIND(" – ",$W1170)-1),$W1170),ProdTbl,3,0),"کد ناشناخته"))</f>
        <v/>
      </c>
      <c r="Z1170" s="22" t="n"/>
      <c r="AA1170" s="21" t="n"/>
      <c r="AB1170" s="20" t="n"/>
      <c r="AC1170" s="18">
        <f>IF($AB1170="","",IFERROR(VLOOKUP(IFERROR(VLOOKUP(IF(ISNUMBER(FIND(" – ",$AB1170)),LEFT($AB1170,FIND(" – ",$AB1170)-1),$AB1170),ProdTbl,5,0),""),BasketTbl,2,0),"کد ناشناخته"))</f>
        <v/>
      </c>
      <c r="AD1170" s="18">
        <f>IF($AB1170="","",IFERROR(VLOOKUP(IF(ISNUMBER(FIND(" – ",$AB1170)),LEFT($AB1170,FIND(" – ",$AB1170)-1),$AB1170),ProdTbl,3,0),"کد ناشناخته"))</f>
        <v/>
      </c>
      <c r="AE1170" s="22" t="n"/>
      <c r="AF1170" s="21" t="n"/>
      <c r="AG1170" s="20" t="n"/>
      <c r="AH1170" s="18">
        <f>IF($AG1170="","",IFERROR(VLOOKUP(IFERROR(VLOOKUP(IF(ISNUMBER(FIND(" – ",$AG1170)),LEFT($AG1170,FIND(" – ",$AG1170)-1),$AG1170),ProdTbl,5,0),""),BasketTbl,2,0),"کد ناشناخته"))</f>
        <v/>
      </c>
      <c r="AI1170" s="18">
        <f>IF($AG1170="","",IFERROR(VLOOKUP(IF(ISNUMBER(FIND(" – ",$AG1170)),LEFT($AG1170,FIND(" – ",$AG1170)-1),$AG1170),ProdTbl,3,0),"کد ناشناخته"))</f>
        <v/>
      </c>
      <c r="AJ1170" s="22" t="n"/>
      <c r="AK1170" s="21" t="n"/>
      <c r="AL1170" s="20" t="n"/>
      <c r="AM1170" s="18">
        <f>IF($AL1170="","",IFERROR(VLOOKUP(IFERROR(VLOOKUP(IF(ISNUMBER(FIND(" – ",$AL1170)),LEFT($AL1170,FIND(" – ",$AL1170)-1),$AL1170),ProdTbl,5,0),""),BasketTbl,2,0),"کد ناشناخته"))</f>
        <v/>
      </c>
      <c r="AN1170" s="18">
        <f>IF($AL1170="","",IFERROR(VLOOKUP(IF(ISNUMBER(FIND(" – ",$AL1170)),LEFT($AL1170,FIND(" – ",$AL1170)-1),$AL1170),ProdTbl,3,0),"کد ناشناخته"))</f>
        <v/>
      </c>
      <c r="AO1170" s="22" t="n"/>
      <c r="AP1170" s="21" t="n"/>
      <c r="AQ1170" s="20" t="n"/>
      <c r="AR1170" s="18">
        <f>IF($AQ1170="","",IFERROR(VLOOKUP(IFERROR(VLOOKUP(IF(ISNUMBER(FIND(" – ",$AQ1170)),LEFT($AQ1170,FIND(" – ",$AQ1170)-1),$AQ1170),ProdTbl,5,0),""),BasketTbl,2,0),"کد ناشناخته"))</f>
        <v/>
      </c>
      <c r="AS1170" s="18">
        <f>IF($AQ1170="","",IFERROR(VLOOKUP(IF(ISNUMBER(FIND(" – ",$AQ1170)),LEFT($AQ1170,FIND(" – ",$AQ1170)-1),$AQ1170),ProdTbl,3,0),"کد ناشناخته"))</f>
        <v/>
      </c>
      <c r="AT1170" s="22" t="n"/>
      <c r="AU1170" s="21" t="n"/>
      <c r="AV1170" s="20" t="n"/>
      <c r="AW1170" s="18">
        <f>IF($AV1170="","",IFERROR(VLOOKUP(IFERROR(VLOOKUP(IF(ISNUMBER(FIND(" – ",$AV1170)),LEFT($AV1170,FIND(" – ",$AV1170)-1),$AV1170),ProdTbl,5,0),""),BasketTbl,2,0),"کد ناشناخته"))</f>
        <v/>
      </c>
      <c r="AX1170" s="18">
        <f>IF($AV1170="","",IFERROR(VLOOKUP(IF(ISNUMBER(FIND(" – ",$AV1170)),LEFT($AV1170,FIND(" – ",$AV1170)-1),$AV1170),ProdTbl,3,0),"کد ناشناخته"))</f>
        <v/>
      </c>
      <c r="AY1170" s="22" t="n"/>
      <c r="AZ1170" s="21" t="n"/>
      <c r="BA1170" s="20" t="n"/>
      <c r="BB1170" s="18">
        <f>IF($BA1170="","",IFERROR(VLOOKUP(IFERROR(VLOOKUP(IF(ISNUMBER(FIND(" – ",$BA1170)),LEFT($BA1170,FIND(" – ",$BA1170)-1),$BA1170),ProdTbl,5,0),""),BasketTbl,2,0),"کد ناشناخته"))</f>
        <v/>
      </c>
      <c r="BC1170" s="18">
        <f>IF($BA1170="","",IFERROR(VLOOKUP(IF(ISNUMBER(FIND(" – ",$BA1170)),LEFT($BA1170,FIND(" – ",$BA1170)-1),$BA1170),ProdTbl,3,0),"کد ناشناخته"))</f>
        <v/>
      </c>
      <c r="BD1170" s="22" t="n"/>
      <c r="BE1170" s="21" t="n"/>
      <c r="BF1170" s="20" t="n"/>
      <c r="BG1170" s="18">
        <f>IF($BF1170="","",IFERROR(VLOOKUP(IFERROR(VLOOKUP(IF(ISNUMBER(FIND(" – ",$BF1170)),LEFT($BF1170,FIND(" – ",$BF1170)-1),$BF1170),ProdTbl,5,0),""),BasketTbl,2,0),"کد ناشناخته"))</f>
        <v/>
      </c>
      <c r="BH1170" s="18">
        <f>IF($BF1170="","",IFERROR(VLOOKUP(IF(ISNUMBER(FIND(" – ",$BF1170)),LEFT($BF1170,FIND(" – ",$BF1170)-1),$BF1170),ProdTbl,3,0),"کد ناشناخته"))</f>
        <v/>
      </c>
      <c r="BI1170" s="22" t="n"/>
      <c r="BJ1170" s="21" t="n"/>
      <c r="BK1170" s="20" t="n"/>
      <c r="BL1170" s="18">
        <f>IF($BK1170="","",IFERROR(VLOOKUP(IFERROR(VLOOKUP(IF(ISNUMBER(FIND(" – ",$BK1170)),LEFT($BK1170,FIND(" – ",$BK1170)-1),$BK1170),ProdTbl,5,0),""),BasketTbl,2,0),"کد ناشناخته"))</f>
        <v/>
      </c>
      <c r="BM1170" s="18">
        <f>IF($BK1170="","",IFERROR(VLOOKUP(IF(ISNUMBER(FIND(" – ",$BK1170)),LEFT($BK1170,FIND(" – ",$BK1170)-1),$BK1170),ProdTbl,3,0),"کد ناشناخته"))</f>
        <v/>
      </c>
      <c r="BN1170" s="22" t="n"/>
      <c r="BO1170" s="21" t="n"/>
      <c r="BP1170" s="20" t="n"/>
      <c r="BQ1170" s="18">
        <f>IF($BP1170="","",IFERROR(VLOOKUP(IFERROR(VLOOKUP(IF(ISNUMBER(FIND(" – ",$BP1170)),LEFT($BP1170,FIND(" – ",$BP1170)-1),$BP1170),ProdTbl,5,0),""),BasketTbl,2,0),"کد ناشناخته"))</f>
        <v/>
      </c>
      <c r="BR1170" s="18">
        <f>IF($BP1170="","",IFERROR(VLOOKUP(IF(ISNUMBER(FIND(" – ",$BP1170)),LEFT($BP1170,FIND(" – ",$BP1170)-1),$BP1170),ProdTbl,3,0),"کد ناشناخته"))</f>
        <v/>
      </c>
      <c r="BS1170" s="22" t="n"/>
      <c r="BT1170" s="21" t="n"/>
      <c r="BU1170" s="20" t="n"/>
      <c r="BV1170" s="18">
        <f>IF($BU1170="","",IFERROR(VLOOKUP(IFERROR(VLOOKUP(IF(ISNUMBER(FIND(" – ",$BU1170)),LEFT($BU1170,FIND(" – ",$BU1170)-1),$BU1170),ProdTbl,5,0),""),BasketTbl,2,0),"کد ناشناخته"))</f>
        <v/>
      </c>
      <c r="BW1170" s="18">
        <f>IF($BU1170="","",IFERROR(VLOOKUP(IF(ISNUMBER(FIND(" – ",$BU1170)),LEFT($BU1170,FIND(" – ",$BU1170)-1),$BU1170),ProdTbl,3,0),"کد ناشناخته"))</f>
        <v/>
      </c>
      <c r="BX1170" s="22" t="n"/>
      <c r="BY1170" s="21" t="n"/>
      <c r="BZ1170" s="20" t="n"/>
      <c r="CA1170" s="18">
        <f>IF($BZ1170="","",IFERROR(VLOOKUP(IFERROR(VLOOKUP(IF(ISNUMBER(FIND(" – ",$BZ1170)),LEFT($BZ1170,FIND(" – ",$BZ1170)-1),$BZ1170),ProdTbl,5,0),""),BasketTbl,2,0),"کد ناشناخته"))</f>
        <v/>
      </c>
      <c r="CB1170" s="18">
        <f>IF($BZ1170="","",IFERROR(VLOOKUP(IF(ISNUMBER(FIND(" – ",$BZ1170)),LEFT($BZ1170,FIND(" – ",$BZ1170)-1),$BZ1170),ProdTbl,3,0),"کد ناشناخته"))</f>
        <v/>
      </c>
      <c r="CC1170" s="22" t="n"/>
      <c r="CD1170" s="21" t="n"/>
      <c r="CE1170" s="20" t="n"/>
      <c r="CF1170" s="18">
        <f>IF($CE1170="","",IFERROR(VLOOKUP(IFERROR(VLOOKUP(IF(ISNUMBER(FIND(" – ",$CE1170)),LEFT($CE1170,FIND(" – ",$CE1170)-1),$CE1170),ProdTbl,5,0),""),BasketTbl,2,0),"کد ناشناخته"))</f>
        <v/>
      </c>
      <c r="CG1170" s="18">
        <f>IF($CE1170="","",IFERROR(VLOOKUP(IF(ISNUMBER(FIND(" – ",$CE1170)),LEFT($CE1170,FIND(" – ",$CE1170)-1),$CE1170),ProdTbl,3,0),"کد ناشناخته"))</f>
        <v/>
      </c>
      <c r="CH1170" s="22" t="n"/>
      <c r="CI1170" s="21" t="n"/>
    </row>
    <row r="1171">
      <c r="A1171" s="18">
        <f>IF($B1171="","",COUNTA($B$10:$B1171))</f>
        <v/>
      </c>
      <c r="B1171" s="19" t="n"/>
      <c r="C1171" s="20" t="n"/>
      <c r="D1171" s="19" t="n"/>
      <c r="E1171" s="18">
        <f>IF($D1171="","",IFERROR(VLOOKUP(IF(ISNUMBER(FIND(" – ",$D1171)),LEFT($D1171,FIND(" – ",$D1171)-1),$D1171),SellerTbl,2,0),"کد ناشناخته"))</f>
        <v/>
      </c>
      <c r="F1171" s="21" t="n"/>
      <c r="G1171" s="21" t="n"/>
      <c r="H1171" s="22" t="n"/>
      <c r="I1171" s="23">
        <f>IF(OR($F1171="",$G1171=""),"",$F1171-$G1171)</f>
        <v/>
      </c>
      <c r="J1171" s="18">
        <f>IF($I1171="","",IF(ABS($I1171)&lt;=0.01*$F1171,"√","×"))</f>
        <v/>
      </c>
      <c r="K1171" s="23">
        <f>IF(COUNT($Q1171,$V1171,$AA1171,$AF1171,$AK1171,$AP1171,$AU1171,$AZ1171,$BE1171,$BJ1171,$BO1171,$BT1171,$BY1171,$CD1171,$CI1171)=0,"",SUM($Q1171,$V1171,$AA1171,$AF1171,$AK1171,$AP1171,$AU1171,$AZ1171,$BE1171,$BJ1171,$BO1171,$BT1171,$BY1171,$CD1171,$CI1171))</f>
        <v/>
      </c>
      <c r="L1171" s="23">
        <f>IF(OR($F1171="",$K1171=""),"",$F1171-$K1171)</f>
        <v/>
      </c>
      <c r="M1171" s="20" t="n"/>
      <c r="N1171" s="18">
        <f>IF($M1171="","",IFERROR(VLOOKUP(IFERROR(VLOOKUP(IF(ISNUMBER(FIND(" – ",$M1171)),LEFT($M1171,FIND(" – ",$M1171)-1),$M1171),ProdTbl,5,0),""),BasketTbl,2,0),"کد ناشناخته"))</f>
        <v/>
      </c>
      <c r="O1171" s="18">
        <f>IF($M1171="","",IFERROR(VLOOKUP(IF(ISNUMBER(FIND(" – ",$M1171)),LEFT($M1171,FIND(" – ",$M1171)-1),$M1171),ProdTbl,3,0),"کد ناشناخته"))</f>
        <v/>
      </c>
      <c r="P1171" s="22" t="n"/>
      <c r="Q1171" s="21" t="n"/>
      <c r="R1171" s="20" t="n"/>
      <c r="S1171" s="18">
        <f>IF($R1171="","",IFERROR(VLOOKUP(IFERROR(VLOOKUP(IF(ISNUMBER(FIND(" – ",$R1171)),LEFT($R1171,FIND(" – ",$R1171)-1),$R1171),ProdTbl,5,0),""),BasketTbl,2,0),"کد ناشناخته"))</f>
        <v/>
      </c>
      <c r="T1171" s="18">
        <f>IF($R1171="","",IFERROR(VLOOKUP(IF(ISNUMBER(FIND(" – ",$R1171)),LEFT($R1171,FIND(" – ",$R1171)-1),$R1171),ProdTbl,3,0),"کد ناشناخته"))</f>
        <v/>
      </c>
      <c r="U1171" s="22" t="n"/>
      <c r="V1171" s="21" t="n"/>
      <c r="W1171" s="20" t="n"/>
      <c r="X1171" s="18">
        <f>IF($W1171="","",IFERROR(VLOOKUP(IFERROR(VLOOKUP(IF(ISNUMBER(FIND(" – ",$W1171)),LEFT($W1171,FIND(" – ",$W1171)-1),$W1171),ProdTbl,5,0),""),BasketTbl,2,0),"کد ناشناخته"))</f>
        <v/>
      </c>
      <c r="Y1171" s="18">
        <f>IF($W1171="","",IFERROR(VLOOKUP(IF(ISNUMBER(FIND(" – ",$W1171)),LEFT($W1171,FIND(" – ",$W1171)-1),$W1171),ProdTbl,3,0),"کد ناشناخته"))</f>
        <v/>
      </c>
      <c r="Z1171" s="22" t="n"/>
      <c r="AA1171" s="21" t="n"/>
      <c r="AB1171" s="20" t="n"/>
      <c r="AC1171" s="18">
        <f>IF($AB1171="","",IFERROR(VLOOKUP(IFERROR(VLOOKUP(IF(ISNUMBER(FIND(" – ",$AB1171)),LEFT($AB1171,FIND(" – ",$AB1171)-1),$AB1171),ProdTbl,5,0),""),BasketTbl,2,0),"کد ناشناخته"))</f>
        <v/>
      </c>
      <c r="AD1171" s="18">
        <f>IF($AB1171="","",IFERROR(VLOOKUP(IF(ISNUMBER(FIND(" – ",$AB1171)),LEFT($AB1171,FIND(" – ",$AB1171)-1),$AB1171),ProdTbl,3,0),"کد ناشناخته"))</f>
        <v/>
      </c>
      <c r="AE1171" s="22" t="n"/>
      <c r="AF1171" s="21" t="n"/>
      <c r="AG1171" s="20" t="n"/>
      <c r="AH1171" s="18">
        <f>IF($AG1171="","",IFERROR(VLOOKUP(IFERROR(VLOOKUP(IF(ISNUMBER(FIND(" – ",$AG1171)),LEFT($AG1171,FIND(" – ",$AG1171)-1),$AG1171),ProdTbl,5,0),""),BasketTbl,2,0),"کد ناشناخته"))</f>
        <v/>
      </c>
      <c r="AI1171" s="18">
        <f>IF($AG1171="","",IFERROR(VLOOKUP(IF(ISNUMBER(FIND(" – ",$AG1171)),LEFT($AG1171,FIND(" – ",$AG1171)-1),$AG1171),ProdTbl,3,0),"کد ناشناخته"))</f>
        <v/>
      </c>
      <c r="AJ1171" s="22" t="n"/>
      <c r="AK1171" s="21" t="n"/>
      <c r="AL1171" s="20" t="n"/>
      <c r="AM1171" s="18">
        <f>IF($AL1171="","",IFERROR(VLOOKUP(IFERROR(VLOOKUP(IF(ISNUMBER(FIND(" – ",$AL1171)),LEFT($AL1171,FIND(" – ",$AL1171)-1),$AL1171),ProdTbl,5,0),""),BasketTbl,2,0),"کد ناشناخته"))</f>
        <v/>
      </c>
      <c r="AN1171" s="18">
        <f>IF($AL1171="","",IFERROR(VLOOKUP(IF(ISNUMBER(FIND(" – ",$AL1171)),LEFT($AL1171,FIND(" – ",$AL1171)-1),$AL1171),ProdTbl,3,0),"کد ناشناخته"))</f>
        <v/>
      </c>
      <c r="AO1171" s="22" t="n"/>
      <c r="AP1171" s="21" t="n"/>
      <c r="AQ1171" s="20" t="n"/>
      <c r="AR1171" s="18">
        <f>IF($AQ1171="","",IFERROR(VLOOKUP(IFERROR(VLOOKUP(IF(ISNUMBER(FIND(" – ",$AQ1171)),LEFT($AQ1171,FIND(" – ",$AQ1171)-1),$AQ1171),ProdTbl,5,0),""),BasketTbl,2,0),"کد ناشناخته"))</f>
        <v/>
      </c>
      <c r="AS1171" s="18">
        <f>IF($AQ1171="","",IFERROR(VLOOKUP(IF(ISNUMBER(FIND(" – ",$AQ1171)),LEFT($AQ1171,FIND(" – ",$AQ1171)-1),$AQ1171),ProdTbl,3,0),"کد ناشناخته"))</f>
        <v/>
      </c>
      <c r="AT1171" s="22" t="n"/>
      <c r="AU1171" s="21" t="n"/>
      <c r="AV1171" s="20" t="n"/>
      <c r="AW1171" s="18">
        <f>IF($AV1171="","",IFERROR(VLOOKUP(IFERROR(VLOOKUP(IF(ISNUMBER(FIND(" – ",$AV1171)),LEFT($AV1171,FIND(" – ",$AV1171)-1),$AV1171),ProdTbl,5,0),""),BasketTbl,2,0),"کد ناشناخته"))</f>
        <v/>
      </c>
      <c r="AX1171" s="18">
        <f>IF($AV1171="","",IFERROR(VLOOKUP(IF(ISNUMBER(FIND(" – ",$AV1171)),LEFT($AV1171,FIND(" – ",$AV1171)-1),$AV1171),ProdTbl,3,0),"کد ناشناخته"))</f>
        <v/>
      </c>
      <c r="AY1171" s="22" t="n"/>
      <c r="AZ1171" s="21" t="n"/>
      <c r="BA1171" s="20" t="n"/>
      <c r="BB1171" s="18">
        <f>IF($BA1171="","",IFERROR(VLOOKUP(IFERROR(VLOOKUP(IF(ISNUMBER(FIND(" – ",$BA1171)),LEFT($BA1171,FIND(" – ",$BA1171)-1),$BA1171),ProdTbl,5,0),""),BasketTbl,2,0),"کد ناشناخته"))</f>
        <v/>
      </c>
      <c r="BC1171" s="18">
        <f>IF($BA1171="","",IFERROR(VLOOKUP(IF(ISNUMBER(FIND(" – ",$BA1171)),LEFT($BA1171,FIND(" – ",$BA1171)-1),$BA1171),ProdTbl,3,0),"کد ناشناخته"))</f>
        <v/>
      </c>
      <c r="BD1171" s="22" t="n"/>
      <c r="BE1171" s="21" t="n"/>
      <c r="BF1171" s="20" t="n"/>
      <c r="BG1171" s="18">
        <f>IF($BF1171="","",IFERROR(VLOOKUP(IFERROR(VLOOKUP(IF(ISNUMBER(FIND(" – ",$BF1171)),LEFT($BF1171,FIND(" – ",$BF1171)-1),$BF1171),ProdTbl,5,0),""),BasketTbl,2,0),"کد ناشناخته"))</f>
        <v/>
      </c>
      <c r="BH1171" s="18">
        <f>IF($BF1171="","",IFERROR(VLOOKUP(IF(ISNUMBER(FIND(" – ",$BF1171)),LEFT($BF1171,FIND(" – ",$BF1171)-1),$BF1171),ProdTbl,3,0),"کد ناشناخته"))</f>
        <v/>
      </c>
      <c r="BI1171" s="22" t="n"/>
      <c r="BJ1171" s="21" t="n"/>
      <c r="BK1171" s="20" t="n"/>
      <c r="BL1171" s="18">
        <f>IF($BK1171="","",IFERROR(VLOOKUP(IFERROR(VLOOKUP(IF(ISNUMBER(FIND(" – ",$BK1171)),LEFT($BK1171,FIND(" – ",$BK1171)-1),$BK1171),ProdTbl,5,0),""),BasketTbl,2,0),"کد ناشناخته"))</f>
        <v/>
      </c>
      <c r="BM1171" s="18">
        <f>IF($BK1171="","",IFERROR(VLOOKUP(IF(ISNUMBER(FIND(" – ",$BK1171)),LEFT($BK1171,FIND(" – ",$BK1171)-1),$BK1171),ProdTbl,3,0),"کد ناشناخته"))</f>
        <v/>
      </c>
      <c r="BN1171" s="22" t="n"/>
      <c r="BO1171" s="21" t="n"/>
      <c r="BP1171" s="20" t="n"/>
      <c r="BQ1171" s="18">
        <f>IF($BP1171="","",IFERROR(VLOOKUP(IFERROR(VLOOKUP(IF(ISNUMBER(FIND(" – ",$BP1171)),LEFT($BP1171,FIND(" – ",$BP1171)-1),$BP1171),ProdTbl,5,0),""),BasketTbl,2,0),"کد ناشناخته"))</f>
        <v/>
      </c>
      <c r="BR1171" s="18">
        <f>IF($BP1171="","",IFERROR(VLOOKUP(IF(ISNUMBER(FIND(" – ",$BP1171)),LEFT($BP1171,FIND(" – ",$BP1171)-1),$BP1171),ProdTbl,3,0),"کد ناشناخته"))</f>
        <v/>
      </c>
      <c r="BS1171" s="22" t="n"/>
      <c r="BT1171" s="21" t="n"/>
      <c r="BU1171" s="20" t="n"/>
      <c r="BV1171" s="18">
        <f>IF($BU1171="","",IFERROR(VLOOKUP(IFERROR(VLOOKUP(IF(ISNUMBER(FIND(" – ",$BU1171)),LEFT($BU1171,FIND(" – ",$BU1171)-1),$BU1171),ProdTbl,5,0),""),BasketTbl,2,0),"کد ناشناخته"))</f>
        <v/>
      </c>
      <c r="BW1171" s="18">
        <f>IF($BU1171="","",IFERROR(VLOOKUP(IF(ISNUMBER(FIND(" – ",$BU1171)),LEFT($BU1171,FIND(" – ",$BU1171)-1),$BU1171),ProdTbl,3,0),"کد ناشناخته"))</f>
        <v/>
      </c>
      <c r="BX1171" s="22" t="n"/>
      <c r="BY1171" s="21" t="n"/>
      <c r="BZ1171" s="20" t="n"/>
      <c r="CA1171" s="18">
        <f>IF($BZ1171="","",IFERROR(VLOOKUP(IFERROR(VLOOKUP(IF(ISNUMBER(FIND(" – ",$BZ1171)),LEFT($BZ1171,FIND(" – ",$BZ1171)-1),$BZ1171),ProdTbl,5,0),""),BasketTbl,2,0),"کد ناشناخته"))</f>
        <v/>
      </c>
      <c r="CB1171" s="18">
        <f>IF($BZ1171="","",IFERROR(VLOOKUP(IF(ISNUMBER(FIND(" – ",$BZ1171)),LEFT($BZ1171,FIND(" – ",$BZ1171)-1),$BZ1171),ProdTbl,3,0),"کد ناشناخته"))</f>
        <v/>
      </c>
      <c r="CC1171" s="22" t="n"/>
      <c r="CD1171" s="21" t="n"/>
      <c r="CE1171" s="20" t="n"/>
      <c r="CF1171" s="18">
        <f>IF($CE1171="","",IFERROR(VLOOKUP(IFERROR(VLOOKUP(IF(ISNUMBER(FIND(" – ",$CE1171)),LEFT($CE1171,FIND(" – ",$CE1171)-1),$CE1171),ProdTbl,5,0),""),BasketTbl,2,0),"کد ناشناخته"))</f>
        <v/>
      </c>
      <c r="CG1171" s="18">
        <f>IF($CE1171="","",IFERROR(VLOOKUP(IF(ISNUMBER(FIND(" – ",$CE1171)),LEFT($CE1171,FIND(" – ",$CE1171)-1),$CE1171),ProdTbl,3,0),"کد ناشناخته"))</f>
        <v/>
      </c>
      <c r="CH1171" s="22" t="n"/>
      <c r="CI1171" s="21" t="n"/>
    </row>
    <row r="1172">
      <c r="A1172" s="18">
        <f>IF($B1172="","",COUNTA($B$10:$B1172))</f>
        <v/>
      </c>
      <c r="B1172" s="19" t="n"/>
      <c r="C1172" s="20" t="n"/>
      <c r="D1172" s="19" t="n"/>
      <c r="E1172" s="18">
        <f>IF($D1172="","",IFERROR(VLOOKUP(IF(ISNUMBER(FIND(" – ",$D1172)),LEFT($D1172,FIND(" – ",$D1172)-1),$D1172),SellerTbl,2,0),"کد ناشناخته"))</f>
        <v/>
      </c>
      <c r="F1172" s="21" t="n"/>
      <c r="G1172" s="21" t="n"/>
      <c r="H1172" s="22" t="n"/>
      <c r="I1172" s="23">
        <f>IF(OR($F1172="",$G1172=""),"",$F1172-$G1172)</f>
        <v/>
      </c>
      <c r="J1172" s="18">
        <f>IF($I1172="","",IF(ABS($I1172)&lt;=0.01*$F1172,"√","×"))</f>
        <v/>
      </c>
      <c r="K1172" s="23">
        <f>IF(COUNT($Q1172,$V1172,$AA1172,$AF1172,$AK1172,$AP1172,$AU1172,$AZ1172,$BE1172,$BJ1172,$BO1172,$BT1172,$BY1172,$CD1172,$CI1172)=0,"",SUM($Q1172,$V1172,$AA1172,$AF1172,$AK1172,$AP1172,$AU1172,$AZ1172,$BE1172,$BJ1172,$BO1172,$BT1172,$BY1172,$CD1172,$CI1172))</f>
        <v/>
      </c>
      <c r="L1172" s="23">
        <f>IF(OR($F1172="",$K1172=""),"",$F1172-$K1172)</f>
        <v/>
      </c>
      <c r="M1172" s="20" t="n"/>
      <c r="N1172" s="18">
        <f>IF($M1172="","",IFERROR(VLOOKUP(IFERROR(VLOOKUP(IF(ISNUMBER(FIND(" – ",$M1172)),LEFT($M1172,FIND(" – ",$M1172)-1),$M1172),ProdTbl,5,0),""),BasketTbl,2,0),"کد ناشناخته"))</f>
        <v/>
      </c>
      <c r="O1172" s="18">
        <f>IF($M1172="","",IFERROR(VLOOKUP(IF(ISNUMBER(FIND(" – ",$M1172)),LEFT($M1172,FIND(" – ",$M1172)-1),$M1172),ProdTbl,3,0),"کد ناشناخته"))</f>
        <v/>
      </c>
      <c r="P1172" s="22" t="n"/>
      <c r="Q1172" s="21" t="n"/>
      <c r="R1172" s="20" t="n"/>
      <c r="S1172" s="18">
        <f>IF($R1172="","",IFERROR(VLOOKUP(IFERROR(VLOOKUP(IF(ISNUMBER(FIND(" – ",$R1172)),LEFT($R1172,FIND(" – ",$R1172)-1),$R1172),ProdTbl,5,0),""),BasketTbl,2,0),"کد ناشناخته"))</f>
        <v/>
      </c>
      <c r="T1172" s="18">
        <f>IF($R1172="","",IFERROR(VLOOKUP(IF(ISNUMBER(FIND(" – ",$R1172)),LEFT($R1172,FIND(" – ",$R1172)-1),$R1172),ProdTbl,3,0),"کد ناشناخته"))</f>
        <v/>
      </c>
      <c r="U1172" s="22" t="n"/>
      <c r="V1172" s="21" t="n"/>
      <c r="W1172" s="20" t="n"/>
      <c r="X1172" s="18">
        <f>IF($W1172="","",IFERROR(VLOOKUP(IFERROR(VLOOKUP(IF(ISNUMBER(FIND(" – ",$W1172)),LEFT($W1172,FIND(" – ",$W1172)-1),$W1172),ProdTbl,5,0),""),BasketTbl,2,0),"کد ناشناخته"))</f>
        <v/>
      </c>
      <c r="Y1172" s="18">
        <f>IF($W1172="","",IFERROR(VLOOKUP(IF(ISNUMBER(FIND(" – ",$W1172)),LEFT($W1172,FIND(" – ",$W1172)-1),$W1172),ProdTbl,3,0),"کد ناشناخته"))</f>
        <v/>
      </c>
      <c r="Z1172" s="22" t="n"/>
      <c r="AA1172" s="21" t="n"/>
      <c r="AB1172" s="20" t="n"/>
      <c r="AC1172" s="18">
        <f>IF($AB1172="","",IFERROR(VLOOKUP(IFERROR(VLOOKUP(IF(ISNUMBER(FIND(" – ",$AB1172)),LEFT($AB1172,FIND(" – ",$AB1172)-1),$AB1172),ProdTbl,5,0),""),BasketTbl,2,0),"کد ناشناخته"))</f>
        <v/>
      </c>
      <c r="AD1172" s="18">
        <f>IF($AB1172="","",IFERROR(VLOOKUP(IF(ISNUMBER(FIND(" – ",$AB1172)),LEFT($AB1172,FIND(" – ",$AB1172)-1),$AB1172),ProdTbl,3,0),"کد ناشناخته"))</f>
        <v/>
      </c>
      <c r="AE1172" s="22" t="n"/>
      <c r="AF1172" s="21" t="n"/>
      <c r="AG1172" s="20" t="n"/>
      <c r="AH1172" s="18">
        <f>IF($AG1172="","",IFERROR(VLOOKUP(IFERROR(VLOOKUP(IF(ISNUMBER(FIND(" – ",$AG1172)),LEFT($AG1172,FIND(" – ",$AG1172)-1),$AG1172),ProdTbl,5,0),""),BasketTbl,2,0),"کد ناشناخته"))</f>
        <v/>
      </c>
      <c r="AI1172" s="18">
        <f>IF($AG1172="","",IFERROR(VLOOKUP(IF(ISNUMBER(FIND(" – ",$AG1172)),LEFT($AG1172,FIND(" – ",$AG1172)-1),$AG1172),ProdTbl,3,0),"کد ناشناخته"))</f>
        <v/>
      </c>
      <c r="AJ1172" s="22" t="n"/>
      <c r="AK1172" s="21" t="n"/>
      <c r="AL1172" s="20" t="n"/>
      <c r="AM1172" s="18">
        <f>IF($AL1172="","",IFERROR(VLOOKUP(IFERROR(VLOOKUP(IF(ISNUMBER(FIND(" – ",$AL1172)),LEFT($AL1172,FIND(" – ",$AL1172)-1),$AL1172),ProdTbl,5,0),""),BasketTbl,2,0),"کد ناشناخته"))</f>
        <v/>
      </c>
      <c r="AN1172" s="18">
        <f>IF($AL1172="","",IFERROR(VLOOKUP(IF(ISNUMBER(FIND(" – ",$AL1172)),LEFT($AL1172,FIND(" – ",$AL1172)-1),$AL1172),ProdTbl,3,0),"کد ناشناخته"))</f>
        <v/>
      </c>
      <c r="AO1172" s="22" t="n"/>
      <c r="AP1172" s="21" t="n"/>
      <c r="AQ1172" s="20" t="n"/>
      <c r="AR1172" s="18">
        <f>IF($AQ1172="","",IFERROR(VLOOKUP(IFERROR(VLOOKUP(IF(ISNUMBER(FIND(" – ",$AQ1172)),LEFT($AQ1172,FIND(" – ",$AQ1172)-1),$AQ1172),ProdTbl,5,0),""),BasketTbl,2,0),"کد ناشناخته"))</f>
        <v/>
      </c>
      <c r="AS1172" s="18">
        <f>IF($AQ1172="","",IFERROR(VLOOKUP(IF(ISNUMBER(FIND(" – ",$AQ1172)),LEFT($AQ1172,FIND(" – ",$AQ1172)-1),$AQ1172),ProdTbl,3,0),"کد ناشناخته"))</f>
        <v/>
      </c>
      <c r="AT1172" s="22" t="n"/>
      <c r="AU1172" s="21" t="n"/>
      <c r="AV1172" s="20" t="n"/>
      <c r="AW1172" s="18">
        <f>IF($AV1172="","",IFERROR(VLOOKUP(IFERROR(VLOOKUP(IF(ISNUMBER(FIND(" – ",$AV1172)),LEFT($AV1172,FIND(" – ",$AV1172)-1),$AV1172),ProdTbl,5,0),""),BasketTbl,2,0),"کد ناشناخته"))</f>
        <v/>
      </c>
      <c r="AX1172" s="18">
        <f>IF($AV1172="","",IFERROR(VLOOKUP(IF(ISNUMBER(FIND(" – ",$AV1172)),LEFT($AV1172,FIND(" – ",$AV1172)-1),$AV1172),ProdTbl,3,0),"کد ناشناخته"))</f>
        <v/>
      </c>
      <c r="AY1172" s="22" t="n"/>
      <c r="AZ1172" s="21" t="n"/>
      <c r="BA1172" s="20" t="n"/>
      <c r="BB1172" s="18">
        <f>IF($BA1172="","",IFERROR(VLOOKUP(IFERROR(VLOOKUP(IF(ISNUMBER(FIND(" – ",$BA1172)),LEFT($BA1172,FIND(" – ",$BA1172)-1),$BA1172),ProdTbl,5,0),""),BasketTbl,2,0),"کد ناشناخته"))</f>
        <v/>
      </c>
      <c r="BC1172" s="18">
        <f>IF($BA1172="","",IFERROR(VLOOKUP(IF(ISNUMBER(FIND(" – ",$BA1172)),LEFT($BA1172,FIND(" – ",$BA1172)-1),$BA1172),ProdTbl,3,0),"کد ناشناخته"))</f>
        <v/>
      </c>
      <c r="BD1172" s="22" t="n"/>
      <c r="BE1172" s="21" t="n"/>
      <c r="BF1172" s="20" t="n"/>
      <c r="BG1172" s="18">
        <f>IF($BF1172="","",IFERROR(VLOOKUP(IFERROR(VLOOKUP(IF(ISNUMBER(FIND(" – ",$BF1172)),LEFT($BF1172,FIND(" – ",$BF1172)-1),$BF1172),ProdTbl,5,0),""),BasketTbl,2,0),"کد ناشناخته"))</f>
        <v/>
      </c>
      <c r="BH1172" s="18">
        <f>IF($BF1172="","",IFERROR(VLOOKUP(IF(ISNUMBER(FIND(" – ",$BF1172)),LEFT($BF1172,FIND(" – ",$BF1172)-1),$BF1172),ProdTbl,3,0),"کد ناشناخته"))</f>
        <v/>
      </c>
      <c r="BI1172" s="22" t="n"/>
      <c r="BJ1172" s="21" t="n"/>
      <c r="BK1172" s="20" t="n"/>
      <c r="BL1172" s="18">
        <f>IF($BK1172="","",IFERROR(VLOOKUP(IFERROR(VLOOKUP(IF(ISNUMBER(FIND(" – ",$BK1172)),LEFT($BK1172,FIND(" – ",$BK1172)-1),$BK1172),ProdTbl,5,0),""),BasketTbl,2,0),"کد ناشناخته"))</f>
        <v/>
      </c>
      <c r="BM1172" s="18">
        <f>IF($BK1172="","",IFERROR(VLOOKUP(IF(ISNUMBER(FIND(" – ",$BK1172)),LEFT($BK1172,FIND(" – ",$BK1172)-1),$BK1172),ProdTbl,3,0),"کد ناشناخته"))</f>
        <v/>
      </c>
      <c r="BN1172" s="22" t="n"/>
      <c r="BO1172" s="21" t="n"/>
      <c r="BP1172" s="20" t="n"/>
      <c r="BQ1172" s="18">
        <f>IF($BP1172="","",IFERROR(VLOOKUP(IFERROR(VLOOKUP(IF(ISNUMBER(FIND(" – ",$BP1172)),LEFT($BP1172,FIND(" – ",$BP1172)-1),$BP1172),ProdTbl,5,0),""),BasketTbl,2,0),"کد ناشناخته"))</f>
        <v/>
      </c>
      <c r="BR1172" s="18">
        <f>IF($BP1172="","",IFERROR(VLOOKUP(IF(ISNUMBER(FIND(" – ",$BP1172)),LEFT($BP1172,FIND(" – ",$BP1172)-1),$BP1172),ProdTbl,3,0),"کد ناشناخته"))</f>
        <v/>
      </c>
      <c r="BS1172" s="22" t="n"/>
      <c r="BT1172" s="21" t="n"/>
      <c r="BU1172" s="20" t="n"/>
      <c r="BV1172" s="18">
        <f>IF($BU1172="","",IFERROR(VLOOKUP(IFERROR(VLOOKUP(IF(ISNUMBER(FIND(" – ",$BU1172)),LEFT($BU1172,FIND(" – ",$BU1172)-1),$BU1172),ProdTbl,5,0),""),BasketTbl,2,0),"کد ناشناخته"))</f>
        <v/>
      </c>
      <c r="BW1172" s="18">
        <f>IF($BU1172="","",IFERROR(VLOOKUP(IF(ISNUMBER(FIND(" – ",$BU1172)),LEFT($BU1172,FIND(" – ",$BU1172)-1),$BU1172),ProdTbl,3,0),"کد ناشناخته"))</f>
        <v/>
      </c>
      <c r="BX1172" s="22" t="n"/>
      <c r="BY1172" s="21" t="n"/>
      <c r="BZ1172" s="20" t="n"/>
      <c r="CA1172" s="18">
        <f>IF($BZ1172="","",IFERROR(VLOOKUP(IFERROR(VLOOKUP(IF(ISNUMBER(FIND(" – ",$BZ1172)),LEFT($BZ1172,FIND(" – ",$BZ1172)-1),$BZ1172),ProdTbl,5,0),""),BasketTbl,2,0),"کد ناشناخته"))</f>
        <v/>
      </c>
      <c r="CB1172" s="18">
        <f>IF($BZ1172="","",IFERROR(VLOOKUP(IF(ISNUMBER(FIND(" – ",$BZ1172)),LEFT($BZ1172,FIND(" – ",$BZ1172)-1),$BZ1172),ProdTbl,3,0),"کد ناشناخته"))</f>
        <v/>
      </c>
      <c r="CC1172" s="22" t="n"/>
      <c r="CD1172" s="21" t="n"/>
      <c r="CE1172" s="20" t="n"/>
      <c r="CF1172" s="18">
        <f>IF($CE1172="","",IFERROR(VLOOKUP(IFERROR(VLOOKUP(IF(ISNUMBER(FIND(" – ",$CE1172)),LEFT($CE1172,FIND(" – ",$CE1172)-1),$CE1172),ProdTbl,5,0),""),BasketTbl,2,0),"کد ناشناخته"))</f>
        <v/>
      </c>
      <c r="CG1172" s="18">
        <f>IF($CE1172="","",IFERROR(VLOOKUP(IF(ISNUMBER(FIND(" – ",$CE1172)),LEFT($CE1172,FIND(" – ",$CE1172)-1),$CE1172),ProdTbl,3,0),"کد ناشناخته"))</f>
        <v/>
      </c>
      <c r="CH1172" s="22" t="n"/>
      <c r="CI1172" s="21" t="n"/>
    </row>
    <row r="1173">
      <c r="A1173" s="18">
        <f>IF($B1173="","",COUNTA($B$10:$B1173))</f>
        <v/>
      </c>
      <c r="B1173" s="19" t="n"/>
      <c r="C1173" s="20" t="n"/>
      <c r="D1173" s="19" t="n"/>
      <c r="E1173" s="18">
        <f>IF($D1173="","",IFERROR(VLOOKUP(IF(ISNUMBER(FIND(" – ",$D1173)),LEFT($D1173,FIND(" – ",$D1173)-1),$D1173),SellerTbl,2,0),"کد ناشناخته"))</f>
        <v/>
      </c>
      <c r="F1173" s="21" t="n"/>
      <c r="G1173" s="21" t="n"/>
      <c r="H1173" s="22" t="n"/>
      <c r="I1173" s="23">
        <f>IF(OR($F1173="",$G1173=""),"",$F1173-$G1173)</f>
        <v/>
      </c>
      <c r="J1173" s="18">
        <f>IF($I1173="","",IF(ABS($I1173)&lt;=0.01*$F1173,"√","×"))</f>
        <v/>
      </c>
      <c r="K1173" s="23">
        <f>IF(COUNT($Q1173,$V1173,$AA1173,$AF1173,$AK1173,$AP1173,$AU1173,$AZ1173,$BE1173,$BJ1173,$BO1173,$BT1173,$BY1173,$CD1173,$CI1173)=0,"",SUM($Q1173,$V1173,$AA1173,$AF1173,$AK1173,$AP1173,$AU1173,$AZ1173,$BE1173,$BJ1173,$BO1173,$BT1173,$BY1173,$CD1173,$CI1173))</f>
        <v/>
      </c>
      <c r="L1173" s="23">
        <f>IF(OR($F1173="",$K1173=""),"",$F1173-$K1173)</f>
        <v/>
      </c>
      <c r="M1173" s="20" t="n"/>
      <c r="N1173" s="18">
        <f>IF($M1173="","",IFERROR(VLOOKUP(IFERROR(VLOOKUP(IF(ISNUMBER(FIND(" – ",$M1173)),LEFT($M1173,FIND(" – ",$M1173)-1),$M1173),ProdTbl,5,0),""),BasketTbl,2,0),"کد ناشناخته"))</f>
        <v/>
      </c>
      <c r="O1173" s="18">
        <f>IF($M1173="","",IFERROR(VLOOKUP(IF(ISNUMBER(FIND(" – ",$M1173)),LEFT($M1173,FIND(" – ",$M1173)-1),$M1173),ProdTbl,3,0),"کد ناشناخته"))</f>
        <v/>
      </c>
      <c r="P1173" s="22" t="n"/>
      <c r="Q1173" s="21" t="n"/>
      <c r="R1173" s="20" t="n"/>
      <c r="S1173" s="18">
        <f>IF($R1173="","",IFERROR(VLOOKUP(IFERROR(VLOOKUP(IF(ISNUMBER(FIND(" – ",$R1173)),LEFT($R1173,FIND(" – ",$R1173)-1),$R1173),ProdTbl,5,0),""),BasketTbl,2,0),"کد ناشناخته"))</f>
        <v/>
      </c>
      <c r="T1173" s="18">
        <f>IF($R1173="","",IFERROR(VLOOKUP(IF(ISNUMBER(FIND(" – ",$R1173)),LEFT($R1173,FIND(" – ",$R1173)-1),$R1173),ProdTbl,3,0),"کد ناشناخته"))</f>
        <v/>
      </c>
      <c r="U1173" s="22" t="n"/>
      <c r="V1173" s="21" t="n"/>
      <c r="W1173" s="20" t="n"/>
      <c r="X1173" s="18">
        <f>IF($W1173="","",IFERROR(VLOOKUP(IFERROR(VLOOKUP(IF(ISNUMBER(FIND(" – ",$W1173)),LEFT($W1173,FIND(" – ",$W1173)-1),$W1173),ProdTbl,5,0),""),BasketTbl,2,0),"کد ناشناخته"))</f>
        <v/>
      </c>
      <c r="Y1173" s="18">
        <f>IF($W1173="","",IFERROR(VLOOKUP(IF(ISNUMBER(FIND(" – ",$W1173)),LEFT($W1173,FIND(" – ",$W1173)-1),$W1173),ProdTbl,3,0),"کد ناشناخته"))</f>
        <v/>
      </c>
      <c r="Z1173" s="22" t="n"/>
      <c r="AA1173" s="21" t="n"/>
      <c r="AB1173" s="20" t="n"/>
      <c r="AC1173" s="18">
        <f>IF($AB1173="","",IFERROR(VLOOKUP(IFERROR(VLOOKUP(IF(ISNUMBER(FIND(" – ",$AB1173)),LEFT($AB1173,FIND(" – ",$AB1173)-1),$AB1173),ProdTbl,5,0),""),BasketTbl,2,0),"کد ناشناخته"))</f>
        <v/>
      </c>
      <c r="AD1173" s="18">
        <f>IF($AB1173="","",IFERROR(VLOOKUP(IF(ISNUMBER(FIND(" – ",$AB1173)),LEFT($AB1173,FIND(" – ",$AB1173)-1),$AB1173),ProdTbl,3,0),"کد ناشناخته"))</f>
        <v/>
      </c>
      <c r="AE1173" s="22" t="n"/>
      <c r="AF1173" s="21" t="n"/>
      <c r="AG1173" s="20" t="n"/>
      <c r="AH1173" s="18">
        <f>IF($AG1173="","",IFERROR(VLOOKUP(IFERROR(VLOOKUP(IF(ISNUMBER(FIND(" – ",$AG1173)),LEFT($AG1173,FIND(" – ",$AG1173)-1),$AG1173),ProdTbl,5,0),""),BasketTbl,2,0),"کد ناشناخته"))</f>
        <v/>
      </c>
      <c r="AI1173" s="18">
        <f>IF($AG1173="","",IFERROR(VLOOKUP(IF(ISNUMBER(FIND(" – ",$AG1173)),LEFT($AG1173,FIND(" – ",$AG1173)-1),$AG1173),ProdTbl,3,0),"کد ناشناخته"))</f>
        <v/>
      </c>
      <c r="AJ1173" s="22" t="n"/>
      <c r="AK1173" s="21" t="n"/>
      <c r="AL1173" s="20" t="n"/>
      <c r="AM1173" s="18">
        <f>IF($AL1173="","",IFERROR(VLOOKUP(IFERROR(VLOOKUP(IF(ISNUMBER(FIND(" – ",$AL1173)),LEFT($AL1173,FIND(" – ",$AL1173)-1),$AL1173),ProdTbl,5,0),""),BasketTbl,2,0),"کد ناشناخته"))</f>
        <v/>
      </c>
      <c r="AN1173" s="18">
        <f>IF($AL1173="","",IFERROR(VLOOKUP(IF(ISNUMBER(FIND(" – ",$AL1173)),LEFT($AL1173,FIND(" – ",$AL1173)-1),$AL1173),ProdTbl,3,0),"کد ناشناخته"))</f>
        <v/>
      </c>
      <c r="AO1173" s="22" t="n"/>
      <c r="AP1173" s="21" t="n"/>
      <c r="AQ1173" s="20" t="n"/>
      <c r="AR1173" s="18">
        <f>IF($AQ1173="","",IFERROR(VLOOKUP(IFERROR(VLOOKUP(IF(ISNUMBER(FIND(" – ",$AQ1173)),LEFT($AQ1173,FIND(" – ",$AQ1173)-1),$AQ1173),ProdTbl,5,0),""),BasketTbl,2,0),"کد ناشناخته"))</f>
        <v/>
      </c>
      <c r="AS1173" s="18">
        <f>IF($AQ1173="","",IFERROR(VLOOKUP(IF(ISNUMBER(FIND(" – ",$AQ1173)),LEFT($AQ1173,FIND(" – ",$AQ1173)-1),$AQ1173),ProdTbl,3,0),"کد ناشناخته"))</f>
        <v/>
      </c>
      <c r="AT1173" s="22" t="n"/>
      <c r="AU1173" s="21" t="n"/>
      <c r="AV1173" s="20" t="n"/>
      <c r="AW1173" s="18">
        <f>IF($AV1173="","",IFERROR(VLOOKUP(IFERROR(VLOOKUP(IF(ISNUMBER(FIND(" – ",$AV1173)),LEFT($AV1173,FIND(" – ",$AV1173)-1),$AV1173),ProdTbl,5,0),""),BasketTbl,2,0),"کد ناشناخته"))</f>
        <v/>
      </c>
      <c r="AX1173" s="18">
        <f>IF($AV1173="","",IFERROR(VLOOKUP(IF(ISNUMBER(FIND(" – ",$AV1173)),LEFT($AV1173,FIND(" – ",$AV1173)-1),$AV1173),ProdTbl,3,0),"کد ناشناخته"))</f>
        <v/>
      </c>
      <c r="AY1173" s="22" t="n"/>
      <c r="AZ1173" s="21" t="n"/>
      <c r="BA1173" s="20" t="n"/>
      <c r="BB1173" s="18">
        <f>IF($BA1173="","",IFERROR(VLOOKUP(IFERROR(VLOOKUP(IF(ISNUMBER(FIND(" – ",$BA1173)),LEFT($BA1173,FIND(" – ",$BA1173)-1),$BA1173),ProdTbl,5,0),""),BasketTbl,2,0),"کد ناشناخته"))</f>
        <v/>
      </c>
      <c r="BC1173" s="18">
        <f>IF($BA1173="","",IFERROR(VLOOKUP(IF(ISNUMBER(FIND(" – ",$BA1173)),LEFT($BA1173,FIND(" – ",$BA1173)-1),$BA1173),ProdTbl,3,0),"کد ناشناخته"))</f>
        <v/>
      </c>
      <c r="BD1173" s="22" t="n"/>
      <c r="BE1173" s="21" t="n"/>
      <c r="BF1173" s="20" t="n"/>
      <c r="BG1173" s="18">
        <f>IF($BF1173="","",IFERROR(VLOOKUP(IFERROR(VLOOKUP(IF(ISNUMBER(FIND(" – ",$BF1173)),LEFT($BF1173,FIND(" – ",$BF1173)-1),$BF1173),ProdTbl,5,0),""),BasketTbl,2,0),"کد ناشناخته"))</f>
        <v/>
      </c>
      <c r="BH1173" s="18">
        <f>IF($BF1173="","",IFERROR(VLOOKUP(IF(ISNUMBER(FIND(" – ",$BF1173)),LEFT($BF1173,FIND(" – ",$BF1173)-1),$BF1173),ProdTbl,3,0),"کد ناشناخته"))</f>
        <v/>
      </c>
      <c r="BI1173" s="22" t="n"/>
      <c r="BJ1173" s="21" t="n"/>
      <c r="BK1173" s="20" t="n"/>
      <c r="BL1173" s="18">
        <f>IF($BK1173="","",IFERROR(VLOOKUP(IFERROR(VLOOKUP(IF(ISNUMBER(FIND(" – ",$BK1173)),LEFT($BK1173,FIND(" – ",$BK1173)-1),$BK1173),ProdTbl,5,0),""),BasketTbl,2,0),"کد ناشناخته"))</f>
        <v/>
      </c>
      <c r="BM1173" s="18">
        <f>IF($BK1173="","",IFERROR(VLOOKUP(IF(ISNUMBER(FIND(" – ",$BK1173)),LEFT($BK1173,FIND(" – ",$BK1173)-1),$BK1173),ProdTbl,3,0),"کد ناشناخته"))</f>
        <v/>
      </c>
      <c r="BN1173" s="22" t="n"/>
      <c r="BO1173" s="21" t="n"/>
      <c r="BP1173" s="20" t="n"/>
      <c r="BQ1173" s="18">
        <f>IF($BP1173="","",IFERROR(VLOOKUP(IFERROR(VLOOKUP(IF(ISNUMBER(FIND(" – ",$BP1173)),LEFT($BP1173,FIND(" – ",$BP1173)-1),$BP1173),ProdTbl,5,0),""),BasketTbl,2,0),"کد ناشناخته"))</f>
        <v/>
      </c>
      <c r="BR1173" s="18">
        <f>IF($BP1173="","",IFERROR(VLOOKUP(IF(ISNUMBER(FIND(" – ",$BP1173)),LEFT($BP1173,FIND(" – ",$BP1173)-1),$BP1173),ProdTbl,3,0),"کد ناشناخته"))</f>
        <v/>
      </c>
      <c r="BS1173" s="22" t="n"/>
      <c r="BT1173" s="21" t="n"/>
      <c r="BU1173" s="20" t="n"/>
      <c r="BV1173" s="18">
        <f>IF($BU1173="","",IFERROR(VLOOKUP(IFERROR(VLOOKUP(IF(ISNUMBER(FIND(" – ",$BU1173)),LEFT($BU1173,FIND(" – ",$BU1173)-1),$BU1173),ProdTbl,5,0),""),BasketTbl,2,0),"کد ناشناخته"))</f>
        <v/>
      </c>
      <c r="BW1173" s="18">
        <f>IF($BU1173="","",IFERROR(VLOOKUP(IF(ISNUMBER(FIND(" – ",$BU1173)),LEFT($BU1173,FIND(" – ",$BU1173)-1),$BU1173),ProdTbl,3,0),"کد ناشناخته"))</f>
        <v/>
      </c>
      <c r="BX1173" s="22" t="n"/>
      <c r="BY1173" s="21" t="n"/>
      <c r="BZ1173" s="20" t="n"/>
      <c r="CA1173" s="18">
        <f>IF($BZ1173="","",IFERROR(VLOOKUP(IFERROR(VLOOKUP(IF(ISNUMBER(FIND(" – ",$BZ1173)),LEFT($BZ1173,FIND(" – ",$BZ1173)-1),$BZ1173),ProdTbl,5,0),""),BasketTbl,2,0),"کد ناشناخته"))</f>
        <v/>
      </c>
      <c r="CB1173" s="18">
        <f>IF($BZ1173="","",IFERROR(VLOOKUP(IF(ISNUMBER(FIND(" – ",$BZ1173)),LEFT($BZ1173,FIND(" – ",$BZ1173)-1),$BZ1173),ProdTbl,3,0),"کد ناشناخته"))</f>
        <v/>
      </c>
      <c r="CC1173" s="22" t="n"/>
      <c r="CD1173" s="21" t="n"/>
      <c r="CE1173" s="20" t="n"/>
      <c r="CF1173" s="18">
        <f>IF($CE1173="","",IFERROR(VLOOKUP(IFERROR(VLOOKUP(IF(ISNUMBER(FIND(" – ",$CE1173)),LEFT($CE1173,FIND(" – ",$CE1173)-1),$CE1173),ProdTbl,5,0),""),BasketTbl,2,0),"کد ناشناخته"))</f>
        <v/>
      </c>
      <c r="CG1173" s="18">
        <f>IF($CE1173="","",IFERROR(VLOOKUP(IF(ISNUMBER(FIND(" – ",$CE1173)),LEFT($CE1173,FIND(" – ",$CE1173)-1),$CE1173),ProdTbl,3,0),"کد ناشناخته"))</f>
        <v/>
      </c>
      <c r="CH1173" s="22" t="n"/>
      <c r="CI1173" s="21" t="n"/>
    </row>
    <row r="1174">
      <c r="A1174" s="18">
        <f>IF($B1174="","",COUNTA($B$10:$B1174))</f>
        <v/>
      </c>
      <c r="B1174" s="19" t="n"/>
      <c r="C1174" s="20" t="n"/>
      <c r="D1174" s="19" t="n"/>
      <c r="E1174" s="18">
        <f>IF($D1174="","",IFERROR(VLOOKUP(IF(ISNUMBER(FIND(" – ",$D1174)),LEFT($D1174,FIND(" – ",$D1174)-1),$D1174),SellerTbl,2,0),"کد ناشناخته"))</f>
        <v/>
      </c>
      <c r="F1174" s="21" t="n"/>
      <c r="G1174" s="21" t="n"/>
      <c r="H1174" s="22" t="n"/>
      <c r="I1174" s="23">
        <f>IF(OR($F1174="",$G1174=""),"",$F1174-$G1174)</f>
        <v/>
      </c>
      <c r="J1174" s="18">
        <f>IF($I1174="","",IF(ABS($I1174)&lt;=0.01*$F1174,"√","×"))</f>
        <v/>
      </c>
      <c r="K1174" s="23">
        <f>IF(COUNT($Q1174,$V1174,$AA1174,$AF1174,$AK1174,$AP1174,$AU1174,$AZ1174,$BE1174,$BJ1174,$BO1174,$BT1174,$BY1174,$CD1174,$CI1174)=0,"",SUM($Q1174,$V1174,$AA1174,$AF1174,$AK1174,$AP1174,$AU1174,$AZ1174,$BE1174,$BJ1174,$BO1174,$BT1174,$BY1174,$CD1174,$CI1174))</f>
        <v/>
      </c>
      <c r="L1174" s="23">
        <f>IF(OR($F1174="",$K1174=""),"",$F1174-$K1174)</f>
        <v/>
      </c>
      <c r="M1174" s="20" t="n"/>
      <c r="N1174" s="18">
        <f>IF($M1174="","",IFERROR(VLOOKUP(IFERROR(VLOOKUP(IF(ISNUMBER(FIND(" – ",$M1174)),LEFT($M1174,FIND(" – ",$M1174)-1),$M1174),ProdTbl,5,0),""),BasketTbl,2,0),"کد ناشناخته"))</f>
        <v/>
      </c>
      <c r="O1174" s="18">
        <f>IF($M1174="","",IFERROR(VLOOKUP(IF(ISNUMBER(FIND(" – ",$M1174)),LEFT($M1174,FIND(" – ",$M1174)-1),$M1174),ProdTbl,3,0),"کد ناشناخته"))</f>
        <v/>
      </c>
      <c r="P1174" s="22" t="n"/>
      <c r="Q1174" s="21" t="n"/>
      <c r="R1174" s="20" t="n"/>
      <c r="S1174" s="18">
        <f>IF($R1174="","",IFERROR(VLOOKUP(IFERROR(VLOOKUP(IF(ISNUMBER(FIND(" – ",$R1174)),LEFT($R1174,FIND(" – ",$R1174)-1),$R1174),ProdTbl,5,0),""),BasketTbl,2,0),"کد ناشناخته"))</f>
        <v/>
      </c>
      <c r="T1174" s="18">
        <f>IF($R1174="","",IFERROR(VLOOKUP(IF(ISNUMBER(FIND(" – ",$R1174)),LEFT($R1174,FIND(" – ",$R1174)-1),$R1174),ProdTbl,3,0),"کد ناشناخته"))</f>
        <v/>
      </c>
      <c r="U1174" s="22" t="n"/>
      <c r="V1174" s="21" t="n"/>
      <c r="W1174" s="20" t="n"/>
      <c r="X1174" s="18">
        <f>IF($W1174="","",IFERROR(VLOOKUP(IFERROR(VLOOKUP(IF(ISNUMBER(FIND(" – ",$W1174)),LEFT($W1174,FIND(" – ",$W1174)-1),$W1174),ProdTbl,5,0),""),BasketTbl,2,0),"کد ناشناخته"))</f>
        <v/>
      </c>
      <c r="Y1174" s="18">
        <f>IF($W1174="","",IFERROR(VLOOKUP(IF(ISNUMBER(FIND(" – ",$W1174)),LEFT($W1174,FIND(" – ",$W1174)-1),$W1174),ProdTbl,3,0),"کد ناشناخته"))</f>
        <v/>
      </c>
      <c r="Z1174" s="22" t="n"/>
      <c r="AA1174" s="21" t="n"/>
      <c r="AB1174" s="20" t="n"/>
      <c r="AC1174" s="18">
        <f>IF($AB1174="","",IFERROR(VLOOKUP(IFERROR(VLOOKUP(IF(ISNUMBER(FIND(" – ",$AB1174)),LEFT($AB1174,FIND(" – ",$AB1174)-1),$AB1174),ProdTbl,5,0),""),BasketTbl,2,0),"کد ناشناخته"))</f>
        <v/>
      </c>
      <c r="AD1174" s="18">
        <f>IF($AB1174="","",IFERROR(VLOOKUP(IF(ISNUMBER(FIND(" – ",$AB1174)),LEFT($AB1174,FIND(" – ",$AB1174)-1),$AB1174),ProdTbl,3,0),"کد ناشناخته"))</f>
        <v/>
      </c>
      <c r="AE1174" s="22" t="n"/>
      <c r="AF1174" s="21" t="n"/>
      <c r="AG1174" s="20" t="n"/>
      <c r="AH1174" s="18">
        <f>IF($AG1174="","",IFERROR(VLOOKUP(IFERROR(VLOOKUP(IF(ISNUMBER(FIND(" – ",$AG1174)),LEFT($AG1174,FIND(" – ",$AG1174)-1),$AG1174),ProdTbl,5,0),""),BasketTbl,2,0),"کد ناشناخته"))</f>
        <v/>
      </c>
      <c r="AI1174" s="18">
        <f>IF($AG1174="","",IFERROR(VLOOKUP(IF(ISNUMBER(FIND(" – ",$AG1174)),LEFT($AG1174,FIND(" – ",$AG1174)-1),$AG1174),ProdTbl,3,0),"کد ناشناخته"))</f>
        <v/>
      </c>
      <c r="AJ1174" s="22" t="n"/>
      <c r="AK1174" s="21" t="n"/>
      <c r="AL1174" s="20" t="n"/>
      <c r="AM1174" s="18">
        <f>IF($AL1174="","",IFERROR(VLOOKUP(IFERROR(VLOOKUP(IF(ISNUMBER(FIND(" – ",$AL1174)),LEFT($AL1174,FIND(" – ",$AL1174)-1),$AL1174),ProdTbl,5,0),""),BasketTbl,2,0),"کد ناشناخته"))</f>
        <v/>
      </c>
      <c r="AN1174" s="18">
        <f>IF($AL1174="","",IFERROR(VLOOKUP(IF(ISNUMBER(FIND(" – ",$AL1174)),LEFT($AL1174,FIND(" – ",$AL1174)-1),$AL1174),ProdTbl,3,0),"کد ناشناخته"))</f>
        <v/>
      </c>
      <c r="AO1174" s="22" t="n"/>
      <c r="AP1174" s="21" t="n"/>
      <c r="AQ1174" s="20" t="n"/>
      <c r="AR1174" s="18">
        <f>IF($AQ1174="","",IFERROR(VLOOKUP(IFERROR(VLOOKUP(IF(ISNUMBER(FIND(" – ",$AQ1174)),LEFT($AQ1174,FIND(" – ",$AQ1174)-1),$AQ1174),ProdTbl,5,0),""),BasketTbl,2,0),"کد ناشناخته"))</f>
        <v/>
      </c>
      <c r="AS1174" s="18">
        <f>IF($AQ1174="","",IFERROR(VLOOKUP(IF(ISNUMBER(FIND(" – ",$AQ1174)),LEFT($AQ1174,FIND(" – ",$AQ1174)-1),$AQ1174),ProdTbl,3,0),"کد ناشناخته"))</f>
        <v/>
      </c>
      <c r="AT1174" s="22" t="n"/>
      <c r="AU1174" s="21" t="n"/>
      <c r="AV1174" s="20" t="n"/>
      <c r="AW1174" s="18">
        <f>IF($AV1174="","",IFERROR(VLOOKUP(IFERROR(VLOOKUP(IF(ISNUMBER(FIND(" – ",$AV1174)),LEFT($AV1174,FIND(" – ",$AV1174)-1),$AV1174),ProdTbl,5,0),""),BasketTbl,2,0),"کد ناشناخته"))</f>
        <v/>
      </c>
      <c r="AX1174" s="18">
        <f>IF($AV1174="","",IFERROR(VLOOKUP(IF(ISNUMBER(FIND(" – ",$AV1174)),LEFT($AV1174,FIND(" – ",$AV1174)-1),$AV1174),ProdTbl,3,0),"کد ناشناخته"))</f>
        <v/>
      </c>
      <c r="AY1174" s="22" t="n"/>
      <c r="AZ1174" s="21" t="n"/>
      <c r="BA1174" s="20" t="n"/>
      <c r="BB1174" s="18">
        <f>IF($BA1174="","",IFERROR(VLOOKUP(IFERROR(VLOOKUP(IF(ISNUMBER(FIND(" – ",$BA1174)),LEFT($BA1174,FIND(" – ",$BA1174)-1),$BA1174),ProdTbl,5,0),""),BasketTbl,2,0),"کد ناشناخته"))</f>
        <v/>
      </c>
      <c r="BC1174" s="18">
        <f>IF($BA1174="","",IFERROR(VLOOKUP(IF(ISNUMBER(FIND(" – ",$BA1174)),LEFT($BA1174,FIND(" – ",$BA1174)-1),$BA1174),ProdTbl,3,0),"کد ناشناخته"))</f>
        <v/>
      </c>
      <c r="BD1174" s="22" t="n"/>
      <c r="BE1174" s="21" t="n"/>
      <c r="BF1174" s="20" t="n"/>
      <c r="BG1174" s="18">
        <f>IF($BF1174="","",IFERROR(VLOOKUP(IFERROR(VLOOKUP(IF(ISNUMBER(FIND(" – ",$BF1174)),LEFT($BF1174,FIND(" – ",$BF1174)-1),$BF1174),ProdTbl,5,0),""),BasketTbl,2,0),"کد ناشناخته"))</f>
        <v/>
      </c>
      <c r="BH1174" s="18">
        <f>IF($BF1174="","",IFERROR(VLOOKUP(IF(ISNUMBER(FIND(" – ",$BF1174)),LEFT($BF1174,FIND(" – ",$BF1174)-1),$BF1174),ProdTbl,3,0),"کد ناشناخته"))</f>
        <v/>
      </c>
      <c r="BI1174" s="22" t="n"/>
      <c r="BJ1174" s="21" t="n"/>
      <c r="BK1174" s="20" t="n"/>
      <c r="BL1174" s="18">
        <f>IF($BK1174="","",IFERROR(VLOOKUP(IFERROR(VLOOKUP(IF(ISNUMBER(FIND(" – ",$BK1174)),LEFT($BK1174,FIND(" – ",$BK1174)-1),$BK1174),ProdTbl,5,0),""),BasketTbl,2,0),"کد ناشناخته"))</f>
        <v/>
      </c>
      <c r="BM1174" s="18">
        <f>IF($BK1174="","",IFERROR(VLOOKUP(IF(ISNUMBER(FIND(" – ",$BK1174)),LEFT($BK1174,FIND(" – ",$BK1174)-1),$BK1174),ProdTbl,3,0),"کد ناشناخته"))</f>
        <v/>
      </c>
      <c r="BN1174" s="22" t="n"/>
      <c r="BO1174" s="21" t="n"/>
      <c r="BP1174" s="20" t="n"/>
      <c r="BQ1174" s="18">
        <f>IF($BP1174="","",IFERROR(VLOOKUP(IFERROR(VLOOKUP(IF(ISNUMBER(FIND(" – ",$BP1174)),LEFT($BP1174,FIND(" – ",$BP1174)-1),$BP1174),ProdTbl,5,0),""),BasketTbl,2,0),"کد ناشناخته"))</f>
        <v/>
      </c>
      <c r="BR1174" s="18">
        <f>IF($BP1174="","",IFERROR(VLOOKUP(IF(ISNUMBER(FIND(" – ",$BP1174)),LEFT($BP1174,FIND(" – ",$BP1174)-1),$BP1174),ProdTbl,3,0),"کد ناشناخته"))</f>
        <v/>
      </c>
      <c r="BS1174" s="22" t="n"/>
      <c r="BT1174" s="21" t="n"/>
      <c r="BU1174" s="20" t="n"/>
      <c r="BV1174" s="18">
        <f>IF($BU1174="","",IFERROR(VLOOKUP(IFERROR(VLOOKUP(IF(ISNUMBER(FIND(" – ",$BU1174)),LEFT($BU1174,FIND(" – ",$BU1174)-1),$BU1174),ProdTbl,5,0),""),BasketTbl,2,0),"کد ناشناخته"))</f>
        <v/>
      </c>
      <c r="BW1174" s="18">
        <f>IF($BU1174="","",IFERROR(VLOOKUP(IF(ISNUMBER(FIND(" – ",$BU1174)),LEFT($BU1174,FIND(" – ",$BU1174)-1),$BU1174),ProdTbl,3,0),"کد ناشناخته"))</f>
        <v/>
      </c>
      <c r="BX1174" s="22" t="n"/>
      <c r="BY1174" s="21" t="n"/>
      <c r="BZ1174" s="20" t="n"/>
      <c r="CA1174" s="18">
        <f>IF($BZ1174="","",IFERROR(VLOOKUP(IFERROR(VLOOKUP(IF(ISNUMBER(FIND(" – ",$BZ1174)),LEFT($BZ1174,FIND(" – ",$BZ1174)-1),$BZ1174),ProdTbl,5,0),""),BasketTbl,2,0),"کد ناشناخته"))</f>
        <v/>
      </c>
      <c r="CB1174" s="18">
        <f>IF($BZ1174="","",IFERROR(VLOOKUP(IF(ISNUMBER(FIND(" – ",$BZ1174)),LEFT($BZ1174,FIND(" – ",$BZ1174)-1),$BZ1174),ProdTbl,3,0),"کد ناشناخته"))</f>
        <v/>
      </c>
      <c r="CC1174" s="22" t="n"/>
      <c r="CD1174" s="21" t="n"/>
      <c r="CE1174" s="20" t="n"/>
      <c r="CF1174" s="18">
        <f>IF($CE1174="","",IFERROR(VLOOKUP(IFERROR(VLOOKUP(IF(ISNUMBER(FIND(" – ",$CE1174)),LEFT($CE1174,FIND(" – ",$CE1174)-1),$CE1174),ProdTbl,5,0),""),BasketTbl,2,0),"کد ناشناخته"))</f>
        <v/>
      </c>
      <c r="CG1174" s="18">
        <f>IF($CE1174="","",IFERROR(VLOOKUP(IF(ISNUMBER(FIND(" – ",$CE1174)),LEFT($CE1174,FIND(" – ",$CE1174)-1),$CE1174),ProdTbl,3,0),"کد ناشناخته"))</f>
        <v/>
      </c>
      <c r="CH1174" s="22" t="n"/>
      <c r="CI1174" s="21" t="n"/>
    </row>
    <row r="1175">
      <c r="A1175" s="18">
        <f>IF($B1175="","",COUNTA($B$10:$B1175))</f>
        <v/>
      </c>
      <c r="B1175" s="19" t="n"/>
      <c r="C1175" s="20" t="n"/>
      <c r="D1175" s="19" t="n"/>
      <c r="E1175" s="18">
        <f>IF($D1175="","",IFERROR(VLOOKUP(IF(ISNUMBER(FIND(" – ",$D1175)),LEFT($D1175,FIND(" – ",$D1175)-1),$D1175),SellerTbl,2,0),"کد ناشناخته"))</f>
        <v/>
      </c>
      <c r="F1175" s="21" t="n"/>
      <c r="G1175" s="21" t="n"/>
      <c r="H1175" s="22" t="n"/>
      <c r="I1175" s="23">
        <f>IF(OR($F1175="",$G1175=""),"",$F1175-$G1175)</f>
        <v/>
      </c>
      <c r="J1175" s="18">
        <f>IF($I1175="","",IF(ABS($I1175)&lt;=0.01*$F1175,"√","×"))</f>
        <v/>
      </c>
      <c r="K1175" s="23">
        <f>IF(COUNT($Q1175,$V1175,$AA1175,$AF1175,$AK1175,$AP1175,$AU1175,$AZ1175,$BE1175,$BJ1175,$BO1175,$BT1175,$BY1175,$CD1175,$CI1175)=0,"",SUM($Q1175,$V1175,$AA1175,$AF1175,$AK1175,$AP1175,$AU1175,$AZ1175,$BE1175,$BJ1175,$BO1175,$BT1175,$BY1175,$CD1175,$CI1175))</f>
        <v/>
      </c>
      <c r="L1175" s="23">
        <f>IF(OR($F1175="",$K1175=""),"",$F1175-$K1175)</f>
        <v/>
      </c>
      <c r="M1175" s="20" t="n"/>
      <c r="N1175" s="18">
        <f>IF($M1175="","",IFERROR(VLOOKUP(IFERROR(VLOOKUP(IF(ISNUMBER(FIND(" – ",$M1175)),LEFT($M1175,FIND(" – ",$M1175)-1),$M1175),ProdTbl,5,0),""),BasketTbl,2,0),"کد ناشناخته"))</f>
        <v/>
      </c>
      <c r="O1175" s="18">
        <f>IF($M1175="","",IFERROR(VLOOKUP(IF(ISNUMBER(FIND(" – ",$M1175)),LEFT($M1175,FIND(" – ",$M1175)-1),$M1175),ProdTbl,3,0),"کد ناشناخته"))</f>
        <v/>
      </c>
      <c r="P1175" s="22" t="n"/>
      <c r="Q1175" s="21" t="n"/>
      <c r="R1175" s="20" t="n"/>
      <c r="S1175" s="18">
        <f>IF($R1175="","",IFERROR(VLOOKUP(IFERROR(VLOOKUP(IF(ISNUMBER(FIND(" – ",$R1175)),LEFT($R1175,FIND(" – ",$R1175)-1),$R1175),ProdTbl,5,0),""),BasketTbl,2,0),"کد ناشناخته"))</f>
        <v/>
      </c>
      <c r="T1175" s="18">
        <f>IF($R1175="","",IFERROR(VLOOKUP(IF(ISNUMBER(FIND(" – ",$R1175)),LEFT($R1175,FIND(" – ",$R1175)-1),$R1175),ProdTbl,3,0),"کد ناشناخته"))</f>
        <v/>
      </c>
      <c r="U1175" s="22" t="n"/>
      <c r="V1175" s="21" t="n"/>
      <c r="W1175" s="20" t="n"/>
      <c r="X1175" s="18">
        <f>IF($W1175="","",IFERROR(VLOOKUP(IFERROR(VLOOKUP(IF(ISNUMBER(FIND(" – ",$W1175)),LEFT($W1175,FIND(" – ",$W1175)-1),$W1175),ProdTbl,5,0),""),BasketTbl,2,0),"کد ناشناخته"))</f>
        <v/>
      </c>
      <c r="Y1175" s="18">
        <f>IF($W1175="","",IFERROR(VLOOKUP(IF(ISNUMBER(FIND(" – ",$W1175)),LEFT($W1175,FIND(" – ",$W1175)-1),$W1175),ProdTbl,3,0),"کد ناشناخته"))</f>
        <v/>
      </c>
      <c r="Z1175" s="22" t="n"/>
      <c r="AA1175" s="21" t="n"/>
      <c r="AB1175" s="20" t="n"/>
      <c r="AC1175" s="18">
        <f>IF($AB1175="","",IFERROR(VLOOKUP(IFERROR(VLOOKUP(IF(ISNUMBER(FIND(" – ",$AB1175)),LEFT($AB1175,FIND(" – ",$AB1175)-1),$AB1175),ProdTbl,5,0),""),BasketTbl,2,0),"کد ناشناخته"))</f>
        <v/>
      </c>
      <c r="AD1175" s="18">
        <f>IF($AB1175="","",IFERROR(VLOOKUP(IF(ISNUMBER(FIND(" – ",$AB1175)),LEFT($AB1175,FIND(" – ",$AB1175)-1),$AB1175),ProdTbl,3,0),"کد ناشناخته"))</f>
        <v/>
      </c>
      <c r="AE1175" s="22" t="n"/>
      <c r="AF1175" s="21" t="n"/>
      <c r="AG1175" s="20" t="n"/>
      <c r="AH1175" s="18">
        <f>IF($AG1175="","",IFERROR(VLOOKUP(IFERROR(VLOOKUP(IF(ISNUMBER(FIND(" – ",$AG1175)),LEFT($AG1175,FIND(" – ",$AG1175)-1),$AG1175),ProdTbl,5,0),""),BasketTbl,2,0),"کد ناشناخته"))</f>
        <v/>
      </c>
      <c r="AI1175" s="18">
        <f>IF($AG1175="","",IFERROR(VLOOKUP(IF(ISNUMBER(FIND(" – ",$AG1175)),LEFT($AG1175,FIND(" – ",$AG1175)-1),$AG1175),ProdTbl,3,0),"کد ناشناخته"))</f>
        <v/>
      </c>
      <c r="AJ1175" s="22" t="n"/>
      <c r="AK1175" s="21" t="n"/>
      <c r="AL1175" s="20" t="n"/>
      <c r="AM1175" s="18">
        <f>IF($AL1175="","",IFERROR(VLOOKUP(IFERROR(VLOOKUP(IF(ISNUMBER(FIND(" – ",$AL1175)),LEFT($AL1175,FIND(" – ",$AL1175)-1),$AL1175),ProdTbl,5,0),""),BasketTbl,2,0),"کد ناشناخته"))</f>
        <v/>
      </c>
      <c r="AN1175" s="18">
        <f>IF($AL1175="","",IFERROR(VLOOKUP(IF(ISNUMBER(FIND(" – ",$AL1175)),LEFT($AL1175,FIND(" – ",$AL1175)-1),$AL1175),ProdTbl,3,0),"کد ناشناخته"))</f>
        <v/>
      </c>
      <c r="AO1175" s="22" t="n"/>
      <c r="AP1175" s="21" t="n"/>
      <c r="AQ1175" s="20" t="n"/>
      <c r="AR1175" s="18">
        <f>IF($AQ1175="","",IFERROR(VLOOKUP(IFERROR(VLOOKUP(IF(ISNUMBER(FIND(" – ",$AQ1175)),LEFT($AQ1175,FIND(" – ",$AQ1175)-1),$AQ1175),ProdTbl,5,0),""),BasketTbl,2,0),"کد ناشناخته"))</f>
        <v/>
      </c>
      <c r="AS1175" s="18">
        <f>IF($AQ1175="","",IFERROR(VLOOKUP(IF(ISNUMBER(FIND(" – ",$AQ1175)),LEFT($AQ1175,FIND(" – ",$AQ1175)-1),$AQ1175),ProdTbl,3,0),"کد ناشناخته"))</f>
        <v/>
      </c>
      <c r="AT1175" s="22" t="n"/>
      <c r="AU1175" s="21" t="n"/>
      <c r="AV1175" s="20" t="n"/>
      <c r="AW1175" s="18">
        <f>IF($AV1175="","",IFERROR(VLOOKUP(IFERROR(VLOOKUP(IF(ISNUMBER(FIND(" – ",$AV1175)),LEFT($AV1175,FIND(" – ",$AV1175)-1),$AV1175),ProdTbl,5,0),""),BasketTbl,2,0),"کد ناشناخته"))</f>
        <v/>
      </c>
      <c r="AX1175" s="18">
        <f>IF($AV1175="","",IFERROR(VLOOKUP(IF(ISNUMBER(FIND(" – ",$AV1175)),LEFT($AV1175,FIND(" – ",$AV1175)-1),$AV1175),ProdTbl,3,0),"کد ناشناخته"))</f>
        <v/>
      </c>
      <c r="AY1175" s="22" t="n"/>
      <c r="AZ1175" s="21" t="n"/>
      <c r="BA1175" s="20" t="n"/>
      <c r="BB1175" s="18">
        <f>IF($BA1175="","",IFERROR(VLOOKUP(IFERROR(VLOOKUP(IF(ISNUMBER(FIND(" – ",$BA1175)),LEFT($BA1175,FIND(" – ",$BA1175)-1),$BA1175),ProdTbl,5,0),""),BasketTbl,2,0),"کد ناشناخته"))</f>
        <v/>
      </c>
      <c r="BC1175" s="18">
        <f>IF($BA1175="","",IFERROR(VLOOKUP(IF(ISNUMBER(FIND(" – ",$BA1175)),LEFT($BA1175,FIND(" – ",$BA1175)-1),$BA1175),ProdTbl,3,0),"کد ناشناخته"))</f>
        <v/>
      </c>
      <c r="BD1175" s="22" t="n"/>
      <c r="BE1175" s="21" t="n"/>
      <c r="BF1175" s="20" t="n"/>
      <c r="BG1175" s="18">
        <f>IF($BF1175="","",IFERROR(VLOOKUP(IFERROR(VLOOKUP(IF(ISNUMBER(FIND(" – ",$BF1175)),LEFT($BF1175,FIND(" – ",$BF1175)-1),$BF1175),ProdTbl,5,0),""),BasketTbl,2,0),"کد ناشناخته"))</f>
        <v/>
      </c>
      <c r="BH1175" s="18">
        <f>IF($BF1175="","",IFERROR(VLOOKUP(IF(ISNUMBER(FIND(" – ",$BF1175)),LEFT($BF1175,FIND(" – ",$BF1175)-1),$BF1175),ProdTbl,3,0),"کد ناشناخته"))</f>
        <v/>
      </c>
      <c r="BI1175" s="22" t="n"/>
      <c r="BJ1175" s="21" t="n"/>
      <c r="BK1175" s="20" t="n"/>
      <c r="BL1175" s="18">
        <f>IF($BK1175="","",IFERROR(VLOOKUP(IFERROR(VLOOKUP(IF(ISNUMBER(FIND(" – ",$BK1175)),LEFT($BK1175,FIND(" – ",$BK1175)-1),$BK1175),ProdTbl,5,0),""),BasketTbl,2,0),"کد ناشناخته"))</f>
        <v/>
      </c>
      <c r="BM1175" s="18">
        <f>IF($BK1175="","",IFERROR(VLOOKUP(IF(ISNUMBER(FIND(" – ",$BK1175)),LEFT($BK1175,FIND(" – ",$BK1175)-1),$BK1175),ProdTbl,3,0),"کد ناشناخته"))</f>
        <v/>
      </c>
      <c r="BN1175" s="22" t="n"/>
      <c r="BO1175" s="21" t="n"/>
      <c r="BP1175" s="20" t="n"/>
      <c r="BQ1175" s="18">
        <f>IF($BP1175="","",IFERROR(VLOOKUP(IFERROR(VLOOKUP(IF(ISNUMBER(FIND(" – ",$BP1175)),LEFT($BP1175,FIND(" – ",$BP1175)-1),$BP1175),ProdTbl,5,0),""),BasketTbl,2,0),"کد ناشناخته"))</f>
        <v/>
      </c>
      <c r="BR1175" s="18">
        <f>IF($BP1175="","",IFERROR(VLOOKUP(IF(ISNUMBER(FIND(" – ",$BP1175)),LEFT($BP1175,FIND(" – ",$BP1175)-1),$BP1175),ProdTbl,3,0),"کد ناشناخته"))</f>
        <v/>
      </c>
      <c r="BS1175" s="22" t="n"/>
      <c r="BT1175" s="21" t="n"/>
      <c r="BU1175" s="20" t="n"/>
      <c r="BV1175" s="18">
        <f>IF($BU1175="","",IFERROR(VLOOKUP(IFERROR(VLOOKUP(IF(ISNUMBER(FIND(" – ",$BU1175)),LEFT($BU1175,FIND(" – ",$BU1175)-1),$BU1175),ProdTbl,5,0),""),BasketTbl,2,0),"کد ناشناخته"))</f>
        <v/>
      </c>
      <c r="BW1175" s="18">
        <f>IF($BU1175="","",IFERROR(VLOOKUP(IF(ISNUMBER(FIND(" – ",$BU1175)),LEFT($BU1175,FIND(" – ",$BU1175)-1),$BU1175),ProdTbl,3,0),"کد ناشناخته"))</f>
        <v/>
      </c>
      <c r="BX1175" s="22" t="n"/>
      <c r="BY1175" s="21" t="n"/>
      <c r="BZ1175" s="20" t="n"/>
      <c r="CA1175" s="18">
        <f>IF($BZ1175="","",IFERROR(VLOOKUP(IFERROR(VLOOKUP(IF(ISNUMBER(FIND(" – ",$BZ1175)),LEFT($BZ1175,FIND(" – ",$BZ1175)-1),$BZ1175),ProdTbl,5,0),""),BasketTbl,2,0),"کد ناشناخته"))</f>
        <v/>
      </c>
      <c r="CB1175" s="18">
        <f>IF($BZ1175="","",IFERROR(VLOOKUP(IF(ISNUMBER(FIND(" – ",$BZ1175)),LEFT($BZ1175,FIND(" – ",$BZ1175)-1),$BZ1175),ProdTbl,3,0),"کد ناشناخته"))</f>
        <v/>
      </c>
      <c r="CC1175" s="22" t="n"/>
      <c r="CD1175" s="21" t="n"/>
      <c r="CE1175" s="20" t="n"/>
      <c r="CF1175" s="18">
        <f>IF($CE1175="","",IFERROR(VLOOKUP(IFERROR(VLOOKUP(IF(ISNUMBER(FIND(" – ",$CE1175)),LEFT($CE1175,FIND(" – ",$CE1175)-1),$CE1175),ProdTbl,5,0),""),BasketTbl,2,0),"کد ناشناخته"))</f>
        <v/>
      </c>
      <c r="CG1175" s="18">
        <f>IF($CE1175="","",IFERROR(VLOOKUP(IF(ISNUMBER(FIND(" – ",$CE1175)),LEFT($CE1175,FIND(" – ",$CE1175)-1),$CE1175),ProdTbl,3,0),"کد ناشناخته"))</f>
        <v/>
      </c>
      <c r="CH1175" s="22" t="n"/>
      <c r="CI1175" s="21" t="n"/>
    </row>
    <row r="1176">
      <c r="A1176" s="18">
        <f>IF($B1176="","",COUNTA($B$10:$B1176))</f>
        <v/>
      </c>
      <c r="B1176" s="19" t="n"/>
      <c r="C1176" s="20" t="n"/>
      <c r="D1176" s="19" t="n"/>
      <c r="E1176" s="18">
        <f>IF($D1176="","",IFERROR(VLOOKUP(IF(ISNUMBER(FIND(" – ",$D1176)),LEFT($D1176,FIND(" – ",$D1176)-1),$D1176),SellerTbl,2,0),"کد ناشناخته"))</f>
        <v/>
      </c>
      <c r="F1176" s="21" t="n"/>
      <c r="G1176" s="21" t="n"/>
      <c r="H1176" s="22" t="n"/>
      <c r="I1176" s="23">
        <f>IF(OR($F1176="",$G1176=""),"",$F1176-$G1176)</f>
        <v/>
      </c>
      <c r="J1176" s="18">
        <f>IF($I1176="","",IF(ABS($I1176)&lt;=0.01*$F1176,"√","×"))</f>
        <v/>
      </c>
      <c r="K1176" s="23">
        <f>IF(COUNT($Q1176,$V1176,$AA1176,$AF1176,$AK1176,$AP1176,$AU1176,$AZ1176,$BE1176,$BJ1176,$BO1176,$BT1176,$BY1176,$CD1176,$CI1176)=0,"",SUM($Q1176,$V1176,$AA1176,$AF1176,$AK1176,$AP1176,$AU1176,$AZ1176,$BE1176,$BJ1176,$BO1176,$BT1176,$BY1176,$CD1176,$CI1176))</f>
        <v/>
      </c>
      <c r="L1176" s="23">
        <f>IF(OR($F1176="",$K1176=""),"",$F1176-$K1176)</f>
        <v/>
      </c>
      <c r="M1176" s="20" t="n"/>
      <c r="N1176" s="18">
        <f>IF($M1176="","",IFERROR(VLOOKUP(IFERROR(VLOOKUP(IF(ISNUMBER(FIND(" – ",$M1176)),LEFT($M1176,FIND(" – ",$M1176)-1),$M1176),ProdTbl,5,0),""),BasketTbl,2,0),"کد ناشناخته"))</f>
        <v/>
      </c>
      <c r="O1176" s="18">
        <f>IF($M1176="","",IFERROR(VLOOKUP(IF(ISNUMBER(FIND(" – ",$M1176)),LEFT($M1176,FIND(" – ",$M1176)-1),$M1176),ProdTbl,3,0),"کد ناشناخته"))</f>
        <v/>
      </c>
      <c r="P1176" s="22" t="n"/>
      <c r="Q1176" s="21" t="n"/>
      <c r="R1176" s="20" t="n"/>
      <c r="S1176" s="18">
        <f>IF($R1176="","",IFERROR(VLOOKUP(IFERROR(VLOOKUP(IF(ISNUMBER(FIND(" – ",$R1176)),LEFT($R1176,FIND(" – ",$R1176)-1),$R1176),ProdTbl,5,0),""),BasketTbl,2,0),"کد ناشناخته"))</f>
        <v/>
      </c>
      <c r="T1176" s="18">
        <f>IF($R1176="","",IFERROR(VLOOKUP(IF(ISNUMBER(FIND(" – ",$R1176)),LEFT($R1176,FIND(" – ",$R1176)-1),$R1176),ProdTbl,3,0),"کد ناشناخته"))</f>
        <v/>
      </c>
      <c r="U1176" s="22" t="n"/>
      <c r="V1176" s="21" t="n"/>
      <c r="W1176" s="20" t="n"/>
      <c r="X1176" s="18">
        <f>IF($W1176="","",IFERROR(VLOOKUP(IFERROR(VLOOKUP(IF(ISNUMBER(FIND(" – ",$W1176)),LEFT($W1176,FIND(" – ",$W1176)-1),$W1176),ProdTbl,5,0),""),BasketTbl,2,0),"کد ناشناخته"))</f>
        <v/>
      </c>
      <c r="Y1176" s="18">
        <f>IF($W1176="","",IFERROR(VLOOKUP(IF(ISNUMBER(FIND(" – ",$W1176)),LEFT($W1176,FIND(" – ",$W1176)-1),$W1176),ProdTbl,3,0),"کد ناشناخته"))</f>
        <v/>
      </c>
      <c r="Z1176" s="22" t="n"/>
      <c r="AA1176" s="21" t="n"/>
      <c r="AB1176" s="20" t="n"/>
      <c r="AC1176" s="18">
        <f>IF($AB1176="","",IFERROR(VLOOKUP(IFERROR(VLOOKUP(IF(ISNUMBER(FIND(" – ",$AB1176)),LEFT($AB1176,FIND(" – ",$AB1176)-1),$AB1176),ProdTbl,5,0),""),BasketTbl,2,0),"کد ناشناخته"))</f>
        <v/>
      </c>
      <c r="AD1176" s="18">
        <f>IF($AB1176="","",IFERROR(VLOOKUP(IF(ISNUMBER(FIND(" – ",$AB1176)),LEFT($AB1176,FIND(" – ",$AB1176)-1),$AB1176),ProdTbl,3,0),"کد ناشناخته"))</f>
        <v/>
      </c>
      <c r="AE1176" s="22" t="n"/>
      <c r="AF1176" s="21" t="n"/>
      <c r="AG1176" s="20" t="n"/>
      <c r="AH1176" s="18">
        <f>IF($AG1176="","",IFERROR(VLOOKUP(IFERROR(VLOOKUP(IF(ISNUMBER(FIND(" – ",$AG1176)),LEFT($AG1176,FIND(" – ",$AG1176)-1),$AG1176),ProdTbl,5,0),""),BasketTbl,2,0),"کد ناشناخته"))</f>
        <v/>
      </c>
      <c r="AI1176" s="18">
        <f>IF($AG1176="","",IFERROR(VLOOKUP(IF(ISNUMBER(FIND(" – ",$AG1176)),LEFT($AG1176,FIND(" – ",$AG1176)-1),$AG1176),ProdTbl,3,0),"کد ناشناخته"))</f>
        <v/>
      </c>
      <c r="AJ1176" s="22" t="n"/>
      <c r="AK1176" s="21" t="n"/>
      <c r="AL1176" s="20" t="n"/>
      <c r="AM1176" s="18">
        <f>IF($AL1176="","",IFERROR(VLOOKUP(IFERROR(VLOOKUP(IF(ISNUMBER(FIND(" – ",$AL1176)),LEFT($AL1176,FIND(" – ",$AL1176)-1),$AL1176),ProdTbl,5,0),""),BasketTbl,2,0),"کد ناشناخته"))</f>
        <v/>
      </c>
      <c r="AN1176" s="18">
        <f>IF($AL1176="","",IFERROR(VLOOKUP(IF(ISNUMBER(FIND(" – ",$AL1176)),LEFT($AL1176,FIND(" – ",$AL1176)-1),$AL1176),ProdTbl,3,0),"کد ناشناخته"))</f>
        <v/>
      </c>
      <c r="AO1176" s="22" t="n"/>
      <c r="AP1176" s="21" t="n"/>
      <c r="AQ1176" s="20" t="n"/>
      <c r="AR1176" s="18">
        <f>IF($AQ1176="","",IFERROR(VLOOKUP(IFERROR(VLOOKUP(IF(ISNUMBER(FIND(" – ",$AQ1176)),LEFT($AQ1176,FIND(" – ",$AQ1176)-1),$AQ1176),ProdTbl,5,0),""),BasketTbl,2,0),"کد ناشناخته"))</f>
        <v/>
      </c>
      <c r="AS1176" s="18">
        <f>IF($AQ1176="","",IFERROR(VLOOKUP(IF(ISNUMBER(FIND(" – ",$AQ1176)),LEFT($AQ1176,FIND(" – ",$AQ1176)-1),$AQ1176),ProdTbl,3,0),"کد ناشناخته"))</f>
        <v/>
      </c>
      <c r="AT1176" s="22" t="n"/>
      <c r="AU1176" s="21" t="n"/>
      <c r="AV1176" s="20" t="n"/>
      <c r="AW1176" s="18">
        <f>IF($AV1176="","",IFERROR(VLOOKUP(IFERROR(VLOOKUP(IF(ISNUMBER(FIND(" – ",$AV1176)),LEFT($AV1176,FIND(" – ",$AV1176)-1),$AV1176),ProdTbl,5,0),""),BasketTbl,2,0),"کد ناشناخته"))</f>
        <v/>
      </c>
      <c r="AX1176" s="18">
        <f>IF($AV1176="","",IFERROR(VLOOKUP(IF(ISNUMBER(FIND(" – ",$AV1176)),LEFT($AV1176,FIND(" – ",$AV1176)-1),$AV1176),ProdTbl,3,0),"کد ناشناخته"))</f>
        <v/>
      </c>
      <c r="AY1176" s="22" t="n"/>
      <c r="AZ1176" s="21" t="n"/>
      <c r="BA1176" s="20" t="n"/>
      <c r="BB1176" s="18">
        <f>IF($BA1176="","",IFERROR(VLOOKUP(IFERROR(VLOOKUP(IF(ISNUMBER(FIND(" – ",$BA1176)),LEFT($BA1176,FIND(" – ",$BA1176)-1),$BA1176),ProdTbl,5,0),""),BasketTbl,2,0),"کد ناشناخته"))</f>
        <v/>
      </c>
      <c r="BC1176" s="18">
        <f>IF($BA1176="","",IFERROR(VLOOKUP(IF(ISNUMBER(FIND(" – ",$BA1176)),LEFT($BA1176,FIND(" – ",$BA1176)-1),$BA1176),ProdTbl,3,0),"کد ناشناخته"))</f>
        <v/>
      </c>
      <c r="BD1176" s="22" t="n"/>
      <c r="BE1176" s="21" t="n"/>
      <c r="BF1176" s="20" t="n"/>
      <c r="BG1176" s="18">
        <f>IF($BF1176="","",IFERROR(VLOOKUP(IFERROR(VLOOKUP(IF(ISNUMBER(FIND(" – ",$BF1176)),LEFT($BF1176,FIND(" – ",$BF1176)-1),$BF1176),ProdTbl,5,0),""),BasketTbl,2,0),"کد ناشناخته"))</f>
        <v/>
      </c>
      <c r="BH1176" s="18">
        <f>IF($BF1176="","",IFERROR(VLOOKUP(IF(ISNUMBER(FIND(" – ",$BF1176)),LEFT($BF1176,FIND(" – ",$BF1176)-1),$BF1176),ProdTbl,3,0),"کد ناشناخته"))</f>
        <v/>
      </c>
      <c r="BI1176" s="22" t="n"/>
      <c r="BJ1176" s="21" t="n"/>
      <c r="BK1176" s="20" t="n"/>
      <c r="BL1176" s="18">
        <f>IF($BK1176="","",IFERROR(VLOOKUP(IFERROR(VLOOKUP(IF(ISNUMBER(FIND(" – ",$BK1176)),LEFT($BK1176,FIND(" – ",$BK1176)-1),$BK1176),ProdTbl,5,0),""),BasketTbl,2,0),"کد ناشناخته"))</f>
        <v/>
      </c>
      <c r="BM1176" s="18">
        <f>IF($BK1176="","",IFERROR(VLOOKUP(IF(ISNUMBER(FIND(" – ",$BK1176)),LEFT($BK1176,FIND(" – ",$BK1176)-1),$BK1176),ProdTbl,3,0),"کد ناشناخته"))</f>
        <v/>
      </c>
      <c r="BN1176" s="22" t="n"/>
      <c r="BO1176" s="21" t="n"/>
      <c r="BP1176" s="20" t="n"/>
      <c r="BQ1176" s="18">
        <f>IF($BP1176="","",IFERROR(VLOOKUP(IFERROR(VLOOKUP(IF(ISNUMBER(FIND(" – ",$BP1176)),LEFT($BP1176,FIND(" – ",$BP1176)-1),$BP1176),ProdTbl,5,0),""),BasketTbl,2,0),"کد ناشناخته"))</f>
        <v/>
      </c>
      <c r="BR1176" s="18">
        <f>IF($BP1176="","",IFERROR(VLOOKUP(IF(ISNUMBER(FIND(" – ",$BP1176)),LEFT($BP1176,FIND(" – ",$BP1176)-1),$BP1176),ProdTbl,3,0),"کد ناشناخته"))</f>
        <v/>
      </c>
      <c r="BS1176" s="22" t="n"/>
      <c r="BT1176" s="21" t="n"/>
      <c r="BU1176" s="20" t="n"/>
      <c r="BV1176" s="18">
        <f>IF($BU1176="","",IFERROR(VLOOKUP(IFERROR(VLOOKUP(IF(ISNUMBER(FIND(" – ",$BU1176)),LEFT($BU1176,FIND(" – ",$BU1176)-1),$BU1176),ProdTbl,5,0),""),BasketTbl,2,0),"کد ناشناخته"))</f>
        <v/>
      </c>
      <c r="BW1176" s="18">
        <f>IF($BU1176="","",IFERROR(VLOOKUP(IF(ISNUMBER(FIND(" – ",$BU1176)),LEFT($BU1176,FIND(" – ",$BU1176)-1),$BU1176),ProdTbl,3,0),"کد ناشناخته"))</f>
        <v/>
      </c>
      <c r="BX1176" s="22" t="n"/>
      <c r="BY1176" s="21" t="n"/>
      <c r="BZ1176" s="20" t="n"/>
      <c r="CA1176" s="18">
        <f>IF($BZ1176="","",IFERROR(VLOOKUP(IFERROR(VLOOKUP(IF(ISNUMBER(FIND(" – ",$BZ1176)),LEFT($BZ1176,FIND(" – ",$BZ1176)-1),$BZ1176),ProdTbl,5,0),""),BasketTbl,2,0),"کد ناشناخته"))</f>
        <v/>
      </c>
      <c r="CB1176" s="18">
        <f>IF($BZ1176="","",IFERROR(VLOOKUP(IF(ISNUMBER(FIND(" – ",$BZ1176)),LEFT($BZ1176,FIND(" – ",$BZ1176)-1),$BZ1176),ProdTbl,3,0),"کد ناشناخته"))</f>
        <v/>
      </c>
      <c r="CC1176" s="22" t="n"/>
      <c r="CD1176" s="21" t="n"/>
      <c r="CE1176" s="20" t="n"/>
      <c r="CF1176" s="18">
        <f>IF($CE1176="","",IFERROR(VLOOKUP(IFERROR(VLOOKUP(IF(ISNUMBER(FIND(" – ",$CE1176)),LEFT($CE1176,FIND(" – ",$CE1176)-1),$CE1176),ProdTbl,5,0),""),BasketTbl,2,0),"کد ناشناخته"))</f>
        <v/>
      </c>
      <c r="CG1176" s="18">
        <f>IF($CE1176="","",IFERROR(VLOOKUP(IF(ISNUMBER(FIND(" – ",$CE1176)),LEFT($CE1176,FIND(" – ",$CE1176)-1),$CE1176),ProdTbl,3,0),"کد ناشناخته"))</f>
        <v/>
      </c>
      <c r="CH1176" s="22" t="n"/>
      <c r="CI1176" s="21" t="n"/>
    </row>
    <row r="1177">
      <c r="A1177" s="18">
        <f>IF($B1177="","",COUNTA($B$10:$B1177))</f>
        <v/>
      </c>
      <c r="B1177" s="19" t="n"/>
      <c r="C1177" s="20" t="n"/>
      <c r="D1177" s="19" t="n"/>
      <c r="E1177" s="18">
        <f>IF($D1177="","",IFERROR(VLOOKUP(IF(ISNUMBER(FIND(" – ",$D1177)),LEFT($D1177,FIND(" – ",$D1177)-1),$D1177),SellerTbl,2,0),"کد ناشناخته"))</f>
        <v/>
      </c>
      <c r="F1177" s="21" t="n"/>
      <c r="G1177" s="21" t="n"/>
      <c r="H1177" s="22" t="n"/>
      <c r="I1177" s="23">
        <f>IF(OR($F1177="",$G1177=""),"",$F1177-$G1177)</f>
        <v/>
      </c>
      <c r="J1177" s="18">
        <f>IF($I1177="","",IF(ABS($I1177)&lt;=0.01*$F1177,"√","×"))</f>
        <v/>
      </c>
      <c r="K1177" s="23">
        <f>IF(COUNT($Q1177,$V1177,$AA1177,$AF1177,$AK1177,$AP1177,$AU1177,$AZ1177,$BE1177,$BJ1177,$BO1177,$BT1177,$BY1177,$CD1177,$CI1177)=0,"",SUM($Q1177,$V1177,$AA1177,$AF1177,$AK1177,$AP1177,$AU1177,$AZ1177,$BE1177,$BJ1177,$BO1177,$BT1177,$BY1177,$CD1177,$CI1177))</f>
        <v/>
      </c>
      <c r="L1177" s="23">
        <f>IF(OR($F1177="",$K1177=""),"",$F1177-$K1177)</f>
        <v/>
      </c>
      <c r="M1177" s="20" t="n"/>
      <c r="N1177" s="18">
        <f>IF($M1177="","",IFERROR(VLOOKUP(IFERROR(VLOOKUP(IF(ISNUMBER(FIND(" – ",$M1177)),LEFT($M1177,FIND(" – ",$M1177)-1),$M1177),ProdTbl,5,0),""),BasketTbl,2,0),"کد ناشناخته"))</f>
        <v/>
      </c>
      <c r="O1177" s="18">
        <f>IF($M1177="","",IFERROR(VLOOKUP(IF(ISNUMBER(FIND(" – ",$M1177)),LEFT($M1177,FIND(" – ",$M1177)-1),$M1177),ProdTbl,3,0),"کد ناشناخته"))</f>
        <v/>
      </c>
      <c r="P1177" s="22" t="n"/>
      <c r="Q1177" s="21" t="n"/>
      <c r="R1177" s="20" t="n"/>
      <c r="S1177" s="18">
        <f>IF($R1177="","",IFERROR(VLOOKUP(IFERROR(VLOOKUP(IF(ISNUMBER(FIND(" – ",$R1177)),LEFT($R1177,FIND(" – ",$R1177)-1),$R1177),ProdTbl,5,0),""),BasketTbl,2,0),"کد ناشناخته"))</f>
        <v/>
      </c>
      <c r="T1177" s="18">
        <f>IF($R1177="","",IFERROR(VLOOKUP(IF(ISNUMBER(FIND(" – ",$R1177)),LEFT($R1177,FIND(" – ",$R1177)-1),$R1177),ProdTbl,3,0),"کد ناشناخته"))</f>
        <v/>
      </c>
      <c r="U1177" s="22" t="n"/>
      <c r="V1177" s="21" t="n"/>
      <c r="W1177" s="20" t="n"/>
      <c r="X1177" s="18">
        <f>IF($W1177="","",IFERROR(VLOOKUP(IFERROR(VLOOKUP(IF(ISNUMBER(FIND(" – ",$W1177)),LEFT($W1177,FIND(" – ",$W1177)-1),$W1177),ProdTbl,5,0),""),BasketTbl,2,0),"کد ناشناخته"))</f>
        <v/>
      </c>
      <c r="Y1177" s="18">
        <f>IF($W1177="","",IFERROR(VLOOKUP(IF(ISNUMBER(FIND(" – ",$W1177)),LEFT($W1177,FIND(" – ",$W1177)-1),$W1177),ProdTbl,3,0),"کد ناشناخته"))</f>
        <v/>
      </c>
      <c r="Z1177" s="22" t="n"/>
      <c r="AA1177" s="21" t="n"/>
      <c r="AB1177" s="20" t="n"/>
      <c r="AC1177" s="18">
        <f>IF($AB1177="","",IFERROR(VLOOKUP(IFERROR(VLOOKUP(IF(ISNUMBER(FIND(" – ",$AB1177)),LEFT($AB1177,FIND(" – ",$AB1177)-1),$AB1177),ProdTbl,5,0),""),BasketTbl,2,0),"کد ناشناخته"))</f>
        <v/>
      </c>
      <c r="AD1177" s="18">
        <f>IF($AB1177="","",IFERROR(VLOOKUP(IF(ISNUMBER(FIND(" – ",$AB1177)),LEFT($AB1177,FIND(" – ",$AB1177)-1),$AB1177),ProdTbl,3,0),"کد ناشناخته"))</f>
        <v/>
      </c>
      <c r="AE1177" s="22" t="n"/>
      <c r="AF1177" s="21" t="n"/>
      <c r="AG1177" s="20" t="n"/>
      <c r="AH1177" s="18">
        <f>IF($AG1177="","",IFERROR(VLOOKUP(IFERROR(VLOOKUP(IF(ISNUMBER(FIND(" – ",$AG1177)),LEFT($AG1177,FIND(" – ",$AG1177)-1),$AG1177),ProdTbl,5,0),""),BasketTbl,2,0),"کد ناشناخته"))</f>
        <v/>
      </c>
      <c r="AI1177" s="18">
        <f>IF($AG1177="","",IFERROR(VLOOKUP(IF(ISNUMBER(FIND(" – ",$AG1177)),LEFT($AG1177,FIND(" – ",$AG1177)-1),$AG1177),ProdTbl,3,0),"کد ناشناخته"))</f>
        <v/>
      </c>
      <c r="AJ1177" s="22" t="n"/>
      <c r="AK1177" s="21" t="n"/>
      <c r="AL1177" s="20" t="n"/>
      <c r="AM1177" s="18">
        <f>IF($AL1177="","",IFERROR(VLOOKUP(IFERROR(VLOOKUP(IF(ISNUMBER(FIND(" – ",$AL1177)),LEFT($AL1177,FIND(" – ",$AL1177)-1),$AL1177),ProdTbl,5,0),""),BasketTbl,2,0),"کد ناشناخته"))</f>
        <v/>
      </c>
      <c r="AN1177" s="18">
        <f>IF($AL1177="","",IFERROR(VLOOKUP(IF(ISNUMBER(FIND(" – ",$AL1177)),LEFT($AL1177,FIND(" – ",$AL1177)-1),$AL1177),ProdTbl,3,0),"کد ناشناخته"))</f>
        <v/>
      </c>
      <c r="AO1177" s="22" t="n"/>
      <c r="AP1177" s="21" t="n"/>
      <c r="AQ1177" s="20" t="n"/>
      <c r="AR1177" s="18">
        <f>IF($AQ1177="","",IFERROR(VLOOKUP(IFERROR(VLOOKUP(IF(ISNUMBER(FIND(" – ",$AQ1177)),LEFT($AQ1177,FIND(" – ",$AQ1177)-1),$AQ1177),ProdTbl,5,0),""),BasketTbl,2,0),"کد ناشناخته"))</f>
        <v/>
      </c>
      <c r="AS1177" s="18">
        <f>IF($AQ1177="","",IFERROR(VLOOKUP(IF(ISNUMBER(FIND(" – ",$AQ1177)),LEFT($AQ1177,FIND(" – ",$AQ1177)-1),$AQ1177),ProdTbl,3,0),"کد ناشناخته"))</f>
        <v/>
      </c>
      <c r="AT1177" s="22" t="n"/>
      <c r="AU1177" s="21" t="n"/>
      <c r="AV1177" s="20" t="n"/>
      <c r="AW1177" s="18">
        <f>IF($AV1177="","",IFERROR(VLOOKUP(IFERROR(VLOOKUP(IF(ISNUMBER(FIND(" – ",$AV1177)),LEFT($AV1177,FIND(" – ",$AV1177)-1),$AV1177),ProdTbl,5,0),""),BasketTbl,2,0),"کد ناشناخته"))</f>
        <v/>
      </c>
      <c r="AX1177" s="18">
        <f>IF($AV1177="","",IFERROR(VLOOKUP(IF(ISNUMBER(FIND(" – ",$AV1177)),LEFT($AV1177,FIND(" – ",$AV1177)-1),$AV1177),ProdTbl,3,0),"کد ناشناخته"))</f>
        <v/>
      </c>
      <c r="AY1177" s="22" t="n"/>
      <c r="AZ1177" s="21" t="n"/>
      <c r="BA1177" s="20" t="n"/>
      <c r="BB1177" s="18">
        <f>IF($BA1177="","",IFERROR(VLOOKUP(IFERROR(VLOOKUP(IF(ISNUMBER(FIND(" – ",$BA1177)),LEFT($BA1177,FIND(" – ",$BA1177)-1),$BA1177),ProdTbl,5,0),""),BasketTbl,2,0),"کد ناشناخته"))</f>
        <v/>
      </c>
      <c r="BC1177" s="18">
        <f>IF($BA1177="","",IFERROR(VLOOKUP(IF(ISNUMBER(FIND(" – ",$BA1177)),LEFT($BA1177,FIND(" – ",$BA1177)-1),$BA1177),ProdTbl,3,0),"کد ناشناخته"))</f>
        <v/>
      </c>
      <c r="BD1177" s="22" t="n"/>
      <c r="BE1177" s="21" t="n"/>
      <c r="BF1177" s="20" t="n"/>
      <c r="BG1177" s="18">
        <f>IF($BF1177="","",IFERROR(VLOOKUP(IFERROR(VLOOKUP(IF(ISNUMBER(FIND(" – ",$BF1177)),LEFT($BF1177,FIND(" – ",$BF1177)-1),$BF1177),ProdTbl,5,0),""),BasketTbl,2,0),"کد ناشناخته"))</f>
        <v/>
      </c>
      <c r="BH1177" s="18">
        <f>IF($BF1177="","",IFERROR(VLOOKUP(IF(ISNUMBER(FIND(" – ",$BF1177)),LEFT($BF1177,FIND(" – ",$BF1177)-1),$BF1177),ProdTbl,3,0),"کد ناشناخته"))</f>
        <v/>
      </c>
      <c r="BI1177" s="22" t="n"/>
      <c r="BJ1177" s="21" t="n"/>
      <c r="BK1177" s="20" t="n"/>
      <c r="BL1177" s="18">
        <f>IF($BK1177="","",IFERROR(VLOOKUP(IFERROR(VLOOKUP(IF(ISNUMBER(FIND(" – ",$BK1177)),LEFT($BK1177,FIND(" – ",$BK1177)-1),$BK1177),ProdTbl,5,0),""),BasketTbl,2,0),"کد ناشناخته"))</f>
        <v/>
      </c>
      <c r="BM1177" s="18">
        <f>IF($BK1177="","",IFERROR(VLOOKUP(IF(ISNUMBER(FIND(" – ",$BK1177)),LEFT($BK1177,FIND(" – ",$BK1177)-1),$BK1177),ProdTbl,3,0),"کد ناشناخته"))</f>
        <v/>
      </c>
      <c r="BN1177" s="22" t="n"/>
      <c r="BO1177" s="21" t="n"/>
      <c r="BP1177" s="20" t="n"/>
      <c r="BQ1177" s="18">
        <f>IF($BP1177="","",IFERROR(VLOOKUP(IFERROR(VLOOKUP(IF(ISNUMBER(FIND(" – ",$BP1177)),LEFT($BP1177,FIND(" – ",$BP1177)-1),$BP1177),ProdTbl,5,0),""),BasketTbl,2,0),"کد ناشناخته"))</f>
        <v/>
      </c>
      <c r="BR1177" s="18">
        <f>IF($BP1177="","",IFERROR(VLOOKUP(IF(ISNUMBER(FIND(" – ",$BP1177)),LEFT($BP1177,FIND(" – ",$BP1177)-1),$BP1177),ProdTbl,3,0),"کد ناشناخته"))</f>
        <v/>
      </c>
      <c r="BS1177" s="22" t="n"/>
      <c r="BT1177" s="21" t="n"/>
      <c r="BU1177" s="20" t="n"/>
      <c r="BV1177" s="18">
        <f>IF($BU1177="","",IFERROR(VLOOKUP(IFERROR(VLOOKUP(IF(ISNUMBER(FIND(" – ",$BU1177)),LEFT($BU1177,FIND(" – ",$BU1177)-1),$BU1177),ProdTbl,5,0),""),BasketTbl,2,0),"کد ناشناخته"))</f>
        <v/>
      </c>
      <c r="BW1177" s="18">
        <f>IF($BU1177="","",IFERROR(VLOOKUP(IF(ISNUMBER(FIND(" – ",$BU1177)),LEFT($BU1177,FIND(" – ",$BU1177)-1),$BU1177),ProdTbl,3,0),"کد ناشناخته"))</f>
        <v/>
      </c>
      <c r="BX1177" s="22" t="n"/>
      <c r="BY1177" s="21" t="n"/>
      <c r="BZ1177" s="20" t="n"/>
      <c r="CA1177" s="18">
        <f>IF($BZ1177="","",IFERROR(VLOOKUP(IFERROR(VLOOKUP(IF(ISNUMBER(FIND(" – ",$BZ1177)),LEFT($BZ1177,FIND(" – ",$BZ1177)-1),$BZ1177),ProdTbl,5,0),""),BasketTbl,2,0),"کد ناشناخته"))</f>
        <v/>
      </c>
      <c r="CB1177" s="18">
        <f>IF($BZ1177="","",IFERROR(VLOOKUP(IF(ISNUMBER(FIND(" – ",$BZ1177)),LEFT($BZ1177,FIND(" – ",$BZ1177)-1),$BZ1177),ProdTbl,3,0),"کد ناشناخته"))</f>
        <v/>
      </c>
      <c r="CC1177" s="22" t="n"/>
      <c r="CD1177" s="21" t="n"/>
      <c r="CE1177" s="20" t="n"/>
      <c r="CF1177" s="18">
        <f>IF($CE1177="","",IFERROR(VLOOKUP(IFERROR(VLOOKUP(IF(ISNUMBER(FIND(" – ",$CE1177)),LEFT($CE1177,FIND(" – ",$CE1177)-1),$CE1177),ProdTbl,5,0),""),BasketTbl,2,0),"کد ناشناخته"))</f>
        <v/>
      </c>
      <c r="CG1177" s="18">
        <f>IF($CE1177="","",IFERROR(VLOOKUP(IF(ISNUMBER(FIND(" – ",$CE1177)),LEFT($CE1177,FIND(" – ",$CE1177)-1),$CE1177),ProdTbl,3,0),"کد ناشناخته"))</f>
        <v/>
      </c>
      <c r="CH1177" s="22" t="n"/>
      <c r="CI1177" s="21" t="n"/>
    </row>
    <row r="1178">
      <c r="A1178" s="18">
        <f>IF($B1178="","",COUNTA($B$10:$B1178))</f>
        <v/>
      </c>
      <c r="B1178" s="19" t="n"/>
      <c r="C1178" s="20" t="n"/>
      <c r="D1178" s="19" t="n"/>
      <c r="E1178" s="18">
        <f>IF($D1178="","",IFERROR(VLOOKUP(IF(ISNUMBER(FIND(" – ",$D1178)),LEFT($D1178,FIND(" – ",$D1178)-1),$D1178),SellerTbl,2,0),"کد ناشناخته"))</f>
        <v/>
      </c>
      <c r="F1178" s="21" t="n"/>
      <c r="G1178" s="21" t="n"/>
      <c r="H1178" s="22" t="n"/>
      <c r="I1178" s="23">
        <f>IF(OR($F1178="",$G1178=""),"",$F1178-$G1178)</f>
        <v/>
      </c>
      <c r="J1178" s="18">
        <f>IF($I1178="","",IF(ABS($I1178)&lt;=0.01*$F1178,"√","×"))</f>
        <v/>
      </c>
      <c r="K1178" s="23">
        <f>IF(COUNT($Q1178,$V1178,$AA1178,$AF1178,$AK1178,$AP1178,$AU1178,$AZ1178,$BE1178,$BJ1178,$BO1178,$BT1178,$BY1178,$CD1178,$CI1178)=0,"",SUM($Q1178,$V1178,$AA1178,$AF1178,$AK1178,$AP1178,$AU1178,$AZ1178,$BE1178,$BJ1178,$BO1178,$BT1178,$BY1178,$CD1178,$CI1178))</f>
        <v/>
      </c>
      <c r="L1178" s="23">
        <f>IF(OR($F1178="",$K1178=""),"",$F1178-$K1178)</f>
        <v/>
      </c>
      <c r="M1178" s="20" t="n"/>
      <c r="N1178" s="18">
        <f>IF($M1178="","",IFERROR(VLOOKUP(IFERROR(VLOOKUP(IF(ISNUMBER(FIND(" – ",$M1178)),LEFT($M1178,FIND(" – ",$M1178)-1),$M1178),ProdTbl,5,0),""),BasketTbl,2,0),"کد ناشناخته"))</f>
        <v/>
      </c>
      <c r="O1178" s="18">
        <f>IF($M1178="","",IFERROR(VLOOKUP(IF(ISNUMBER(FIND(" – ",$M1178)),LEFT($M1178,FIND(" – ",$M1178)-1),$M1178),ProdTbl,3,0),"کد ناشناخته"))</f>
        <v/>
      </c>
      <c r="P1178" s="22" t="n"/>
      <c r="Q1178" s="21" t="n"/>
      <c r="R1178" s="20" t="n"/>
      <c r="S1178" s="18">
        <f>IF($R1178="","",IFERROR(VLOOKUP(IFERROR(VLOOKUP(IF(ISNUMBER(FIND(" – ",$R1178)),LEFT($R1178,FIND(" – ",$R1178)-1),$R1178),ProdTbl,5,0),""),BasketTbl,2,0),"کد ناشناخته"))</f>
        <v/>
      </c>
      <c r="T1178" s="18">
        <f>IF($R1178="","",IFERROR(VLOOKUP(IF(ISNUMBER(FIND(" – ",$R1178)),LEFT($R1178,FIND(" – ",$R1178)-1),$R1178),ProdTbl,3,0),"کد ناشناخته"))</f>
        <v/>
      </c>
      <c r="U1178" s="22" t="n"/>
      <c r="V1178" s="21" t="n"/>
      <c r="W1178" s="20" t="n"/>
      <c r="X1178" s="18">
        <f>IF($W1178="","",IFERROR(VLOOKUP(IFERROR(VLOOKUP(IF(ISNUMBER(FIND(" – ",$W1178)),LEFT($W1178,FIND(" – ",$W1178)-1),$W1178),ProdTbl,5,0),""),BasketTbl,2,0),"کد ناشناخته"))</f>
        <v/>
      </c>
      <c r="Y1178" s="18">
        <f>IF($W1178="","",IFERROR(VLOOKUP(IF(ISNUMBER(FIND(" – ",$W1178)),LEFT($W1178,FIND(" – ",$W1178)-1),$W1178),ProdTbl,3,0),"کد ناشناخته"))</f>
        <v/>
      </c>
      <c r="Z1178" s="22" t="n"/>
      <c r="AA1178" s="21" t="n"/>
      <c r="AB1178" s="20" t="n"/>
      <c r="AC1178" s="18">
        <f>IF($AB1178="","",IFERROR(VLOOKUP(IFERROR(VLOOKUP(IF(ISNUMBER(FIND(" – ",$AB1178)),LEFT($AB1178,FIND(" – ",$AB1178)-1),$AB1178),ProdTbl,5,0),""),BasketTbl,2,0),"کد ناشناخته"))</f>
        <v/>
      </c>
      <c r="AD1178" s="18">
        <f>IF($AB1178="","",IFERROR(VLOOKUP(IF(ISNUMBER(FIND(" – ",$AB1178)),LEFT($AB1178,FIND(" – ",$AB1178)-1),$AB1178),ProdTbl,3,0),"کد ناشناخته"))</f>
        <v/>
      </c>
      <c r="AE1178" s="22" t="n"/>
      <c r="AF1178" s="21" t="n"/>
      <c r="AG1178" s="20" t="n"/>
      <c r="AH1178" s="18">
        <f>IF($AG1178="","",IFERROR(VLOOKUP(IFERROR(VLOOKUP(IF(ISNUMBER(FIND(" – ",$AG1178)),LEFT($AG1178,FIND(" – ",$AG1178)-1),$AG1178),ProdTbl,5,0),""),BasketTbl,2,0),"کد ناشناخته"))</f>
        <v/>
      </c>
      <c r="AI1178" s="18">
        <f>IF($AG1178="","",IFERROR(VLOOKUP(IF(ISNUMBER(FIND(" – ",$AG1178)),LEFT($AG1178,FIND(" – ",$AG1178)-1),$AG1178),ProdTbl,3,0),"کد ناشناخته"))</f>
        <v/>
      </c>
      <c r="AJ1178" s="22" t="n"/>
      <c r="AK1178" s="21" t="n"/>
      <c r="AL1178" s="20" t="n"/>
      <c r="AM1178" s="18">
        <f>IF($AL1178="","",IFERROR(VLOOKUP(IFERROR(VLOOKUP(IF(ISNUMBER(FIND(" – ",$AL1178)),LEFT($AL1178,FIND(" – ",$AL1178)-1),$AL1178),ProdTbl,5,0),""),BasketTbl,2,0),"کد ناشناخته"))</f>
        <v/>
      </c>
      <c r="AN1178" s="18">
        <f>IF($AL1178="","",IFERROR(VLOOKUP(IF(ISNUMBER(FIND(" – ",$AL1178)),LEFT($AL1178,FIND(" – ",$AL1178)-1),$AL1178),ProdTbl,3,0),"کد ناشناخته"))</f>
        <v/>
      </c>
      <c r="AO1178" s="22" t="n"/>
      <c r="AP1178" s="21" t="n"/>
      <c r="AQ1178" s="20" t="n"/>
      <c r="AR1178" s="18">
        <f>IF($AQ1178="","",IFERROR(VLOOKUP(IFERROR(VLOOKUP(IF(ISNUMBER(FIND(" – ",$AQ1178)),LEFT($AQ1178,FIND(" – ",$AQ1178)-1),$AQ1178),ProdTbl,5,0),""),BasketTbl,2,0),"کد ناشناخته"))</f>
        <v/>
      </c>
      <c r="AS1178" s="18">
        <f>IF($AQ1178="","",IFERROR(VLOOKUP(IF(ISNUMBER(FIND(" – ",$AQ1178)),LEFT($AQ1178,FIND(" – ",$AQ1178)-1),$AQ1178),ProdTbl,3,0),"کد ناشناخته"))</f>
        <v/>
      </c>
      <c r="AT1178" s="22" t="n"/>
      <c r="AU1178" s="21" t="n"/>
      <c r="AV1178" s="20" t="n"/>
      <c r="AW1178" s="18">
        <f>IF($AV1178="","",IFERROR(VLOOKUP(IFERROR(VLOOKUP(IF(ISNUMBER(FIND(" – ",$AV1178)),LEFT($AV1178,FIND(" – ",$AV1178)-1),$AV1178),ProdTbl,5,0),""),BasketTbl,2,0),"کد ناشناخته"))</f>
        <v/>
      </c>
      <c r="AX1178" s="18">
        <f>IF($AV1178="","",IFERROR(VLOOKUP(IF(ISNUMBER(FIND(" – ",$AV1178)),LEFT($AV1178,FIND(" – ",$AV1178)-1),$AV1178),ProdTbl,3,0),"کد ناشناخته"))</f>
        <v/>
      </c>
      <c r="AY1178" s="22" t="n"/>
      <c r="AZ1178" s="21" t="n"/>
      <c r="BA1178" s="20" t="n"/>
      <c r="BB1178" s="18">
        <f>IF($BA1178="","",IFERROR(VLOOKUP(IFERROR(VLOOKUP(IF(ISNUMBER(FIND(" – ",$BA1178)),LEFT($BA1178,FIND(" – ",$BA1178)-1),$BA1178),ProdTbl,5,0),""),BasketTbl,2,0),"کد ناشناخته"))</f>
        <v/>
      </c>
      <c r="BC1178" s="18">
        <f>IF($BA1178="","",IFERROR(VLOOKUP(IF(ISNUMBER(FIND(" – ",$BA1178)),LEFT($BA1178,FIND(" – ",$BA1178)-1),$BA1178),ProdTbl,3,0),"کد ناشناخته"))</f>
        <v/>
      </c>
      <c r="BD1178" s="22" t="n"/>
      <c r="BE1178" s="21" t="n"/>
      <c r="BF1178" s="20" t="n"/>
      <c r="BG1178" s="18">
        <f>IF($BF1178="","",IFERROR(VLOOKUP(IFERROR(VLOOKUP(IF(ISNUMBER(FIND(" – ",$BF1178)),LEFT($BF1178,FIND(" – ",$BF1178)-1),$BF1178),ProdTbl,5,0),""),BasketTbl,2,0),"کد ناشناخته"))</f>
        <v/>
      </c>
      <c r="BH1178" s="18">
        <f>IF($BF1178="","",IFERROR(VLOOKUP(IF(ISNUMBER(FIND(" – ",$BF1178)),LEFT($BF1178,FIND(" – ",$BF1178)-1),$BF1178),ProdTbl,3,0),"کد ناشناخته"))</f>
        <v/>
      </c>
      <c r="BI1178" s="22" t="n"/>
      <c r="BJ1178" s="21" t="n"/>
      <c r="BK1178" s="20" t="n"/>
      <c r="BL1178" s="18">
        <f>IF($BK1178="","",IFERROR(VLOOKUP(IFERROR(VLOOKUP(IF(ISNUMBER(FIND(" – ",$BK1178)),LEFT($BK1178,FIND(" – ",$BK1178)-1),$BK1178),ProdTbl,5,0),""),BasketTbl,2,0),"کد ناشناخته"))</f>
        <v/>
      </c>
      <c r="BM1178" s="18">
        <f>IF($BK1178="","",IFERROR(VLOOKUP(IF(ISNUMBER(FIND(" – ",$BK1178)),LEFT($BK1178,FIND(" – ",$BK1178)-1),$BK1178),ProdTbl,3,0),"کد ناشناخته"))</f>
        <v/>
      </c>
      <c r="BN1178" s="22" t="n"/>
      <c r="BO1178" s="21" t="n"/>
      <c r="BP1178" s="20" t="n"/>
      <c r="BQ1178" s="18">
        <f>IF($BP1178="","",IFERROR(VLOOKUP(IFERROR(VLOOKUP(IF(ISNUMBER(FIND(" – ",$BP1178)),LEFT($BP1178,FIND(" – ",$BP1178)-1),$BP1178),ProdTbl,5,0),""),BasketTbl,2,0),"کد ناشناخته"))</f>
        <v/>
      </c>
      <c r="BR1178" s="18">
        <f>IF($BP1178="","",IFERROR(VLOOKUP(IF(ISNUMBER(FIND(" – ",$BP1178)),LEFT($BP1178,FIND(" – ",$BP1178)-1),$BP1178),ProdTbl,3,0),"کد ناشناخته"))</f>
        <v/>
      </c>
      <c r="BS1178" s="22" t="n"/>
      <c r="BT1178" s="21" t="n"/>
      <c r="BU1178" s="20" t="n"/>
      <c r="BV1178" s="18">
        <f>IF($BU1178="","",IFERROR(VLOOKUP(IFERROR(VLOOKUP(IF(ISNUMBER(FIND(" – ",$BU1178)),LEFT($BU1178,FIND(" – ",$BU1178)-1),$BU1178),ProdTbl,5,0),""),BasketTbl,2,0),"کد ناشناخته"))</f>
        <v/>
      </c>
      <c r="BW1178" s="18">
        <f>IF($BU1178="","",IFERROR(VLOOKUP(IF(ISNUMBER(FIND(" – ",$BU1178)),LEFT($BU1178,FIND(" – ",$BU1178)-1),$BU1178),ProdTbl,3,0),"کد ناشناخته"))</f>
        <v/>
      </c>
      <c r="BX1178" s="22" t="n"/>
      <c r="BY1178" s="21" t="n"/>
      <c r="BZ1178" s="20" t="n"/>
      <c r="CA1178" s="18">
        <f>IF($BZ1178="","",IFERROR(VLOOKUP(IFERROR(VLOOKUP(IF(ISNUMBER(FIND(" – ",$BZ1178)),LEFT($BZ1178,FIND(" – ",$BZ1178)-1),$BZ1178),ProdTbl,5,0),""),BasketTbl,2,0),"کد ناشناخته"))</f>
        <v/>
      </c>
      <c r="CB1178" s="18">
        <f>IF($BZ1178="","",IFERROR(VLOOKUP(IF(ISNUMBER(FIND(" – ",$BZ1178)),LEFT($BZ1178,FIND(" – ",$BZ1178)-1),$BZ1178),ProdTbl,3,0),"کد ناشناخته"))</f>
        <v/>
      </c>
      <c r="CC1178" s="22" t="n"/>
      <c r="CD1178" s="21" t="n"/>
      <c r="CE1178" s="20" t="n"/>
      <c r="CF1178" s="18">
        <f>IF($CE1178="","",IFERROR(VLOOKUP(IFERROR(VLOOKUP(IF(ISNUMBER(FIND(" – ",$CE1178)),LEFT($CE1178,FIND(" – ",$CE1178)-1),$CE1178),ProdTbl,5,0),""),BasketTbl,2,0),"کد ناشناخته"))</f>
        <v/>
      </c>
      <c r="CG1178" s="18">
        <f>IF($CE1178="","",IFERROR(VLOOKUP(IF(ISNUMBER(FIND(" – ",$CE1178)),LEFT($CE1178,FIND(" – ",$CE1178)-1),$CE1178),ProdTbl,3,0),"کد ناشناخته"))</f>
        <v/>
      </c>
      <c r="CH1178" s="22" t="n"/>
      <c r="CI1178" s="21" t="n"/>
    </row>
    <row r="1179">
      <c r="A1179" s="18">
        <f>IF($B1179="","",COUNTA($B$10:$B1179))</f>
        <v/>
      </c>
      <c r="B1179" s="19" t="n"/>
      <c r="C1179" s="20" t="n"/>
      <c r="D1179" s="19" t="n"/>
      <c r="E1179" s="18">
        <f>IF($D1179="","",IFERROR(VLOOKUP(IF(ISNUMBER(FIND(" – ",$D1179)),LEFT($D1179,FIND(" – ",$D1179)-1),$D1179),SellerTbl,2,0),"کد ناشناخته"))</f>
        <v/>
      </c>
      <c r="F1179" s="21" t="n"/>
      <c r="G1179" s="21" t="n"/>
      <c r="H1179" s="22" t="n"/>
      <c r="I1179" s="23">
        <f>IF(OR($F1179="",$G1179=""),"",$F1179-$G1179)</f>
        <v/>
      </c>
      <c r="J1179" s="18">
        <f>IF($I1179="","",IF(ABS($I1179)&lt;=0.01*$F1179,"√","×"))</f>
        <v/>
      </c>
      <c r="K1179" s="23">
        <f>IF(COUNT($Q1179,$V1179,$AA1179,$AF1179,$AK1179,$AP1179,$AU1179,$AZ1179,$BE1179,$BJ1179,$BO1179,$BT1179,$BY1179,$CD1179,$CI1179)=0,"",SUM($Q1179,$V1179,$AA1179,$AF1179,$AK1179,$AP1179,$AU1179,$AZ1179,$BE1179,$BJ1179,$BO1179,$BT1179,$BY1179,$CD1179,$CI1179))</f>
        <v/>
      </c>
      <c r="L1179" s="23">
        <f>IF(OR($F1179="",$K1179=""),"",$F1179-$K1179)</f>
        <v/>
      </c>
      <c r="M1179" s="20" t="n"/>
      <c r="N1179" s="18">
        <f>IF($M1179="","",IFERROR(VLOOKUP(IFERROR(VLOOKUP(IF(ISNUMBER(FIND(" – ",$M1179)),LEFT($M1179,FIND(" – ",$M1179)-1),$M1179),ProdTbl,5,0),""),BasketTbl,2,0),"کد ناشناخته"))</f>
        <v/>
      </c>
      <c r="O1179" s="18">
        <f>IF($M1179="","",IFERROR(VLOOKUP(IF(ISNUMBER(FIND(" – ",$M1179)),LEFT($M1179,FIND(" – ",$M1179)-1),$M1179),ProdTbl,3,0),"کد ناشناخته"))</f>
        <v/>
      </c>
      <c r="P1179" s="22" t="n"/>
      <c r="Q1179" s="21" t="n"/>
      <c r="R1179" s="20" t="n"/>
      <c r="S1179" s="18">
        <f>IF($R1179="","",IFERROR(VLOOKUP(IFERROR(VLOOKUP(IF(ISNUMBER(FIND(" – ",$R1179)),LEFT($R1179,FIND(" – ",$R1179)-1),$R1179),ProdTbl,5,0),""),BasketTbl,2,0),"کد ناشناخته"))</f>
        <v/>
      </c>
      <c r="T1179" s="18">
        <f>IF($R1179="","",IFERROR(VLOOKUP(IF(ISNUMBER(FIND(" – ",$R1179)),LEFT($R1179,FIND(" – ",$R1179)-1),$R1179),ProdTbl,3,0),"کد ناشناخته"))</f>
        <v/>
      </c>
      <c r="U1179" s="22" t="n"/>
      <c r="V1179" s="21" t="n"/>
      <c r="W1179" s="20" t="n"/>
      <c r="X1179" s="18">
        <f>IF($W1179="","",IFERROR(VLOOKUP(IFERROR(VLOOKUP(IF(ISNUMBER(FIND(" – ",$W1179)),LEFT($W1179,FIND(" – ",$W1179)-1),$W1179),ProdTbl,5,0),""),BasketTbl,2,0),"کد ناشناخته"))</f>
        <v/>
      </c>
      <c r="Y1179" s="18">
        <f>IF($W1179="","",IFERROR(VLOOKUP(IF(ISNUMBER(FIND(" – ",$W1179)),LEFT($W1179,FIND(" – ",$W1179)-1),$W1179),ProdTbl,3,0),"کد ناشناخته"))</f>
        <v/>
      </c>
      <c r="Z1179" s="22" t="n"/>
      <c r="AA1179" s="21" t="n"/>
      <c r="AB1179" s="20" t="n"/>
      <c r="AC1179" s="18">
        <f>IF($AB1179="","",IFERROR(VLOOKUP(IFERROR(VLOOKUP(IF(ISNUMBER(FIND(" – ",$AB1179)),LEFT($AB1179,FIND(" – ",$AB1179)-1),$AB1179),ProdTbl,5,0),""),BasketTbl,2,0),"کد ناشناخته"))</f>
        <v/>
      </c>
      <c r="AD1179" s="18">
        <f>IF($AB1179="","",IFERROR(VLOOKUP(IF(ISNUMBER(FIND(" – ",$AB1179)),LEFT($AB1179,FIND(" – ",$AB1179)-1),$AB1179),ProdTbl,3,0),"کد ناشناخته"))</f>
        <v/>
      </c>
      <c r="AE1179" s="22" t="n"/>
      <c r="AF1179" s="21" t="n"/>
      <c r="AG1179" s="20" t="n"/>
      <c r="AH1179" s="18">
        <f>IF($AG1179="","",IFERROR(VLOOKUP(IFERROR(VLOOKUP(IF(ISNUMBER(FIND(" – ",$AG1179)),LEFT($AG1179,FIND(" – ",$AG1179)-1),$AG1179),ProdTbl,5,0),""),BasketTbl,2,0),"کد ناشناخته"))</f>
        <v/>
      </c>
      <c r="AI1179" s="18">
        <f>IF($AG1179="","",IFERROR(VLOOKUP(IF(ISNUMBER(FIND(" – ",$AG1179)),LEFT($AG1179,FIND(" – ",$AG1179)-1),$AG1179),ProdTbl,3,0),"کد ناشناخته"))</f>
        <v/>
      </c>
      <c r="AJ1179" s="22" t="n"/>
      <c r="AK1179" s="21" t="n"/>
      <c r="AL1179" s="20" t="n"/>
      <c r="AM1179" s="18">
        <f>IF($AL1179="","",IFERROR(VLOOKUP(IFERROR(VLOOKUP(IF(ISNUMBER(FIND(" – ",$AL1179)),LEFT($AL1179,FIND(" – ",$AL1179)-1),$AL1179),ProdTbl,5,0),""),BasketTbl,2,0),"کد ناشناخته"))</f>
        <v/>
      </c>
      <c r="AN1179" s="18">
        <f>IF($AL1179="","",IFERROR(VLOOKUP(IF(ISNUMBER(FIND(" – ",$AL1179)),LEFT($AL1179,FIND(" – ",$AL1179)-1),$AL1179),ProdTbl,3,0),"کد ناشناخته"))</f>
        <v/>
      </c>
      <c r="AO1179" s="22" t="n"/>
      <c r="AP1179" s="21" t="n"/>
      <c r="AQ1179" s="20" t="n"/>
      <c r="AR1179" s="18">
        <f>IF($AQ1179="","",IFERROR(VLOOKUP(IFERROR(VLOOKUP(IF(ISNUMBER(FIND(" – ",$AQ1179)),LEFT($AQ1179,FIND(" – ",$AQ1179)-1),$AQ1179),ProdTbl,5,0),""),BasketTbl,2,0),"کد ناشناخته"))</f>
        <v/>
      </c>
      <c r="AS1179" s="18">
        <f>IF($AQ1179="","",IFERROR(VLOOKUP(IF(ISNUMBER(FIND(" – ",$AQ1179)),LEFT($AQ1179,FIND(" – ",$AQ1179)-1),$AQ1179),ProdTbl,3,0),"کد ناشناخته"))</f>
        <v/>
      </c>
      <c r="AT1179" s="22" t="n"/>
      <c r="AU1179" s="21" t="n"/>
      <c r="AV1179" s="20" t="n"/>
      <c r="AW1179" s="18">
        <f>IF($AV1179="","",IFERROR(VLOOKUP(IFERROR(VLOOKUP(IF(ISNUMBER(FIND(" – ",$AV1179)),LEFT($AV1179,FIND(" – ",$AV1179)-1),$AV1179),ProdTbl,5,0),""),BasketTbl,2,0),"کد ناشناخته"))</f>
        <v/>
      </c>
      <c r="AX1179" s="18">
        <f>IF($AV1179="","",IFERROR(VLOOKUP(IF(ISNUMBER(FIND(" – ",$AV1179)),LEFT($AV1179,FIND(" – ",$AV1179)-1),$AV1179),ProdTbl,3,0),"کد ناشناخته"))</f>
        <v/>
      </c>
      <c r="AY1179" s="22" t="n"/>
      <c r="AZ1179" s="21" t="n"/>
      <c r="BA1179" s="20" t="n"/>
      <c r="BB1179" s="18">
        <f>IF($BA1179="","",IFERROR(VLOOKUP(IFERROR(VLOOKUP(IF(ISNUMBER(FIND(" – ",$BA1179)),LEFT($BA1179,FIND(" – ",$BA1179)-1),$BA1179),ProdTbl,5,0),""),BasketTbl,2,0),"کد ناشناخته"))</f>
        <v/>
      </c>
      <c r="BC1179" s="18">
        <f>IF($BA1179="","",IFERROR(VLOOKUP(IF(ISNUMBER(FIND(" – ",$BA1179)),LEFT($BA1179,FIND(" – ",$BA1179)-1),$BA1179),ProdTbl,3,0),"کد ناشناخته"))</f>
        <v/>
      </c>
      <c r="BD1179" s="22" t="n"/>
      <c r="BE1179" s="21" t="n"/>
      <c r="BF1179" s="20" t="n"/>
      <c r="BG1179" s="18">
        <f>IF($BF1179="","",IFERROR(VLOOKUP(IFERROR(VLOOKUP(IF(ISNUMBER(FIND(" – ",$BF1179)),LEFT($BF1179,FIND(" – ",$BF1179)-1),$BF1179),ProdTbl,5,0),""),BasketTbl,2,0),"کد ناشناخته"))</f>
        <v/>
      </c>
      <c r="BH1179" s="18">
        <f>IF($BF1179="","",IFERROR(VLOOKUP(IF(ISNUMBER(FIND(" – ",$BF1179)),LEFT($BF1179,FIND(" – ",$BF1179)-1),$BF1179),ProdTbl,3,0),"کد ناشناخته"))</f>
        <v/>
      </c>
      <c r="BI1179" s="22" t="n"/>
      <c r="BJ1179" s="21" t="n"/>
      <c r="BK1179" s="20" t="n"/>
      <c r="BL1179" s="18">
        <f>IF($BK1179="","",IFERROR(VLOOKUP(IFERROR(VLOOKUP(IF(ISNUMBER(FIND(" – ",$BK1179)),LEFT($BK1179,FIND(" – ",$BK1179)-1),$BK1179),ProdTbl,5,0),""),BasketTbl,2,0),"کد ناشناخته"))</f>
        <v/>
      </c>
      <c r="BM1179" s="18">
        <f>IF($BK1179="","",IFERROR(VLOOKUP(IF(ISNUMBER(FIND(" – ",$BK1179)),LEFT($BK1179,FIND(" – ",$BK1179)-1),$BK1179),ProdTbl,3,0),"کد ناشناخته"))</f>
        <v/>
      </c>
      <c r="BN1179" s="22" t="n"/>
      <c r="BO1179" s="21" t="n"/>
      <c r="BP1179" s="20" t="n"/>
      <c r="BQ1179" s="18">
        <f>IF($BP1179="","",IFERROR(VLOOKUP(IFERROR(VLOOKUP(IF(ISNUMBER(FIND(" – ",$BP1179)),LEFT($BP1179,FIND(" – ",$BP1179)-1),$BP1179),ProdTbl,5,0),""),BasketTbl,2,0),"کد ناشناخته"))</f>
        <v/>
      </c>
      <c r="BR1179" s="18">
        <f>IF($BP1179="","",IFERROR(VLOOKUP(IF(ISNUMBER(FIND(" – ",$BP1179)),LEFT($BP1179,FIND(" – ",$BP1179)-1),$BP1179),ProdTbl,3,0),"کد ناشناخته"))</f>
        <v/>
      </c>
      <c r="BS1179" s="22" t="n"/>
      <c r="BT1179" s="21" t="n"/>
      <c r="BU1179" s="20" t="n"/>
      <c r="BV1179" s="18">
        <f>IF($BU1179="","",IFERROR(VLOOKUP(IFERROR(VLOOKUP(IF(ISNUMBER(FIND(" – ",$BU1179)),LEFT($BU1179,FIND(" – ",$BU1179)-1),$BU1179),ProdTbl,5,0),""),BasketTbl,2,0),"کد ناشناخته"))</f>
        <v/>
      </c>
      <c r="BW1179" s="18">
        <f>IF($BU1179="","",IFERROR(VLOOKUP(IF(ISNUMBER(FIND(" – ",$BU1179)),LEFT($BU1179,FIND(" – ",$BU1179)-1),$BU1179),ProdTbl,3,0),"کد ناشناخته"))</f>
        <v/>
      </c>
      <c r="BX1179" s="22" t="n"/>
      <c r="BY1179" s="21" t="n"/>
      <c r="BZ1179" s="20" t="n"/>
      <c r="CA1179" s="18">
        <f>IF($BZ1179="","",IFERROR(VLOOKUP(IFERROR(VLOOKUP(IF(ISNUMBER(FIND(" – ",$BZ1179)),LEFT($BZ1179,FIND(" – ",$BZ1179)-1),$BZ1179),ProdTbl,5,0),""),BasketTbl,2,0),"کد ناشناخته"))</f>
        <v/>
      </c>
      <c r="CB1179" s="18">
        <f>IF($BZ1179="","",IFERROR(VLOOKUP(IF(ISNUMBER(FIND(" – ",$BZ1179)),LEFT($BZ1179,FIND(" – ",$BZ1179)-1),$BZ1179),ProdTbl,3,0),"کد ناشناخته"))</f>
        <v/>
      </c>
      <c r="CC1179" s="22" t="n"/>
      <c r="CD1179" s="21" t="n"/>
      <c r="CE1179" s="20" t="n"/>
      <c r="CF1179" s="18">
        <f>IF($CE1179="","",IFERROR(VLOOKUP(IFERROR(VLOOKUP(IF(ISNUMBER(FIND(" – ",$CE1179)),LEFT($CE1179,FIND(" – ",$CE1179)-1),$CE1179),ProdTbl,5,0),""),BasketTbl,2,0),"کد ناشناخته"))</f>
        <v/>
      </c>
      <c r="CG1179" s="18">
        <f>IF($CE1179="","",IFERROR(VLOOKUP(IF(ISNUMBER(FIND(" – ",$CE1179)),LEFT($CE1179,FIND(" – ",$CE1179)-1),$CE1179),ProdTbl,3,0),"کد ناشناخته"))</f>
        <v/>
      </c>
      <c r="CH1179" s="22" t="n"/>
      <c r="CI1179" s="21" t="n"/>
    </row>
    <row r="1180">
      <c r="A1180" s="18">
        <f>IF($B1180="","",COUNTA($B$10:$B1180))</f>
        <v/>
      </c>
      <c r="B1180" s="19" t="n"/>
      <c r="C1180" s="20" t="n"/>
      <c r="D1180" s="19" t="n"/>
      <c r="E1180" s="18">
        <f>IF($D1180="","",IFERROR(VLOOKUP(IF(ISNUMBER(FIND(" – ",$D1180)),LEFT($D1180,FIND(" – ",$D1180)-1),$D1180),SellerTbl,2,0),"کد ناشناخته"))</f>
        <v/>
      </c>
      <c r="F1180" s="21" t="n"/>
      <c r="G1180" s="21" t="n"/>
      <c r="H1180" s="22" t="n"/>
      <c r="I1180" s="23">
        <f>IF(OR($F1180="",$G1180=""),"",$F1180-$G1180)</f>
        <v/>
      </c>
      <c r="J1180" s="18">
        <f>IF($I1180="","",IF(ABS($I1180)&lt;=0.01*$F1180,"√","×"))</f>
        <v/>
      </c>
      <c r="K1180" s="23">
        <f>IF(COUNT($Q1180,$V1180,$AA1180,$AF1180,$AK1180,$AP1180,$AU1180,$AZ1180,$BE1180,$BJ1180,$BO1180,$BT1180,$BY1180,$CD1180,$CI1180)=0,"",SUM($Q1180,$V1180,$AA1180,$AF1180,$AK1180,$AP1180,$AU1180,$AZ1180,$BE1180,$BJ1180,$BO1180,$BT1180,$BY1180,$CD1180,$CI1180))</f>
        <v/>
      </c>
      <c r="L1180" s="23">
        <f>IF(OR($F1180="",$K1180=""),"",$F1180-$K1180)</f>
        <v/>
      </c>
      <c r="M1180" s="20" t="n"/>
      <c r="N1180" s="18">
        <f>IF($M1180="","",IFERROR(VLOOKUP(IFERROR(VLOOKUP(IF(ISNUMBER(FIND(" – ",$M1180)),LEFT($M1180,FIND(" – ",$M1180)-1),$M1180),ProdTbl,5,0),""),BasketTbl,2,0),"کد ناشناخته"))</f>
        <v/>
      </c>
      <c r="O1180" s="18">
        <f>IF($M1180="","",IFERROR(VLOOKUP(IF(ISNUMBER(FIND(" – ",$M1180)),LEFT($M1180,FIND(" – ",$M1180)-1),$M1180),ProdTbl,3,0),"کد ناشناخته"))</f>
        <v/>
      </c>
      <c r="P1180" s="22" t="n"/>
      <c r="Q1180" s="21" t="n"/>
      <c r="R1180" s="20" t="n"/>
      <c r="S1180" s="18">
        <f>IF($R1180="","",IFERROR(VLOOKUP(IFERROR(VLOOKUP(IF(ISNUMBER(FIND(" – ",$R1180)),LEFT($R1180,FIND(" – ",$R1180)-1),$R1180),ProdTbl,5,0),""),BasketTbl,2,0),"کد ناشناخته"))</f>
        <v/>
      </c>
      <c r="T1180" s="18">
        <f>IF($R1180="","",IFERROR(VLOOKUP(IF(ISNUMBER(FIND(" – ",$R1180)),LEFT($R1180,FIND(" – ",$R1180)-1),$R1180),ProdTbl,3,0),"کد ناشناخته"))</f>
        <v/>
      </c>
      <c r="U1180" s="22" t="n"/>
      <c r="V1180" s="21" t="n"/>
      <c r="W1180" s="20" t="n"/>
      <c r="X1180" s="18">
        <f>IF($W1180="","",IFERROR(VLOOKUP(IFERROR(VLOOKUP(IF(ISNUMBER(FIND(" – ",$W1180)),LEFT($W1180,FIND(" – ",$W1180)-1),$W1180),ProdTbl,5,0),""),BasketTbl,2,0),"کد ناشناخته"))</f>
        <v/>
      </c>
      <c r="Y1180" s="18">
        <f>IF($W1180="","",IFERROR(VLOOKUP(IF(ISNUMBER(FIND(" – ",$W1180)),LEFT($W1180,FIND(" – ",$W1180)-1),$W1180),ProdTbl,3,0),"کد ناشناخته"))</f>
        <v/>
      </c>
      <c r="Z1180" s="22" t="n"/>
      <c r="AA1180" s="21" t="n"/>
      <c r="AB1180" s="20" t="n"/>
      <c r="AC1180" s="18">
        <f>IF($AB1180="","",IFERROR(VLOOKUP(IFERROR(VLOOKUP(IF(ISNUMBER(FIND(" – ",$AB1180)),LEFT($AB1180,FIND(" – ",$AB1180)-1),$AB1180),ProdTbl,5,0),""),BasketTbl,2,0),"کد ناشناخته"))</f>
        <v/>
      </c>
      <c r="AD1180" s="18">
        <f>IF($AB1180="","",IFERROR(VLOOKUP(IF(ISNUMBER(FIND(" – ",$AB1180)),LEFT($AB1180,FIND(" – ",$AB1180)-1),$AB1180),ProdTbl,3,0),"کد ناشناخته"))</f>
        <v/>
      </c>
      <c r="AE1180" s="22" t="n"/>
      <c r="AF1180" s="21" t="n"/>
      <c r="AG1180" s="20" t="n"/>
      <c r="AH1180" s="18">
        <f>IF($AG1180="","",IFERROR(VLOOKUP(IFERROR(VLOOKUP(IF(ISNUMBER(FIND(" – ",$AG1180)),LEFT($AG1180,FIND(" – ",$AG1180)-1),$AG1180),ProdTbl,5,0),""),BasketTbl,2,0),"کد ناشناخته"))</f>
        <v/>
      </c>
      <c r="AI1180" s="18">
        <f>IF($AG1180="","",IFERROR(VLOOKUP(IF(ISNUMBER(FIND(" – ",$AG1180)),LEFT($AG1180,FIND(" – ",$AG1180)-1),$AG1180),ProdTbl,3,0),"کد ناشناخته"))</f>
        <v/>
      </c>
      <c r="AJ1180" s="22" t="n"/>
      <c r="AK1180" s="21" t="n"/>
      <c r="AL1180" s="20" t="n"/>
      <c r="AM1180" s="18">
        <f>IF($AL1180="","",IFERROR(VLOOKUP(IFERROR(VLOOKUP(IF(ISNUMBER(FIND(" – ",$AL1180)),LEFT($AL1180,FIND(" – ",$AL1180)-1),$AL1180),ProdTbl,5,0),""),BasketTbl,2,0),"کد ناشناخته"))</f>
        <v/>
      </c>
      <c r="AN1180" s="18">
        <f>IF($AL1180="","",IFERROR(VLOOKUP(IF(ISNUMBER(FIND(" – ",$AL1180)),LEFT($AL1180,FIND(" – ",$AL1180)-1),$AL1180),ProdTbl,3,0),"کد ناشناخته"))</f>
        <v/>
      </c>
      <c r="AO1180" s="22" t="n"/>
      <c r="AP1180" s="21" t="n"/>
      <c r="AQ1180" s="20" t="n"/>
      <c r="AR1180" s="18">
        <f>IF($AQ1180="","",IFERROR(VLOOKUP(IFERROR(VLOOKUP(IF(ISNUMBER(FIND(" – ",$AQ1180)),LEFT($AQ1180,FIND(" – ",$AQ1180)-1),$AQ1180),ProdTbl,5,0),""),BasketTbl,2,0),"کد ناشناخته"))</f>
        <v/>
      </c>
      <c r="AS1180" s="18">
        <f>IF($AQ1180="","",IFERROR(VLOOKUP(IF(ISNUMBER(FIND(" – ",$AQ1180)),LEFT($AQ1180,FIND(" – ",$AQ1180)-1),$AQ1180),ProdTbl,3,0),"کد ناشناخته"))</f>
        <v/>
      </c>
      <c r="AT1180" s="22" t="n"/>
      <c r="AU1180" s="21" t="n"/>
      <c r="AV1180" s="20" t="n"/>
      <c r="AW1180" s="18">
        <f>IF($AV1180="","",IFERROR(VLOOKUP(IFERROR(VLOOKUP(IF(ISNUMBER(FIND(" – ",$AV1180)),LEFT($AV1180,FIND(" – ",$AV1180)-1),$AV1180),ProdTbl,5,0),""),BasketTbl,2,0),"کد ناشناخته"))</f>
        <v/>
      </c>
      <c r="AX1180" s="18">
        <f>IF($AV1180="","",IFERROR(VLOOKUP(IF(ISNUMBER(FIND(" – ",$AV1180)),LEFT($AV1180,FIND(" – ",$AV1180)-1),$AV1180),ProdTbl,3,0),"کد ناشناخته"))</f>
        <v/>
      </c>
      <c r="AY1180" s="22" t="n"/>
      <c r="AZ1180" s="21" t="n"/>
      <c r="BA1180" s="20" t="n"/>
      <c r="BB1180" s="18">
        <f>IF($BA1180="","",IFERROR(VLOOKUP(IFERROR(VLOOKUP(IF(ISNUMBER(FIND(" – ",$BA1180)),LEFT($BA1180,FIND(" – ",$BA1180)-1),$BA1180),ProdTbl,5,0),""),BasketTbl,2,0),"کد ناشناخته"))</f>
        <v/>
      </c>
      <c r="BC1180" s="18">
        <f>IF($BA1180="","",IFERROR(VLOOKUP(IF(ISNUMBER(FIND(" – ",$BA1180)),LEFT($BA1180,FIND(" – ",$BA1180)-1),$BA1180),ProdTbl,3,0),"کد ناشناخته"))</f>
        <v/>
      </c>
      <c r="BD1180" s="22" t="n"/>
      <c r="BE1180" s="21" t="n"/>
      <c r="BF1180" s="20" t="n"/>
      <c r="BG1180" s="18">
        <f>IF($BF1180="","",IFERROR(VLOOKUP(IFERROR(VLOOKUP(IF(ISNUMBER(FIND(" – ",$BF1180)),LEFT($BF1180,FIND(" – ",$BF1180)-1),$BF1180),ProdTbl,5,0),""),BasketTbl,2,0),"کد ناشناخته"))</f>
        <v/>
      </c>
      <c r="BH1180" s="18">
        <f>IF($BF1180="","",IFERROR(VLOOKUP(IF(ISNUMBER(FIND(" – ",$BF1180)),LEFT($BF1180,FIND(" – ",$BF1180)-1),$BF1180),ProdTbl,3,0),"کد ناشناخته"))</f>
        <v/>
      </c>
      <c r="BI1180" s="22" t="n"/>
      <c r="BJ1180" s="21" t="n"/>
      <c r="BK1180" s="20" t="n"/>
      <c r="BL1180" s="18">
        <f>IF($BK1180="","",IFERROR(VLOOKUP(IFERROR(VLOOKUP(IF(ISNUMBER(FIND(" – ",$BK1180)),LEFT($BK1180,FIND(" – ",$BK1180)-1),$BK1180),ProdTbl,5,0),""),BasketTbl,2,0),"کد ناشناخته"))</f>
        <v/>
      </c>
      <c r="BM1180" s="18">
        <f>IF($BK1180="","",IFERROR(VLOOKUP(IF(ISNUMBER(FIND(" – ",$BK1180)),LEFT($BK1180,FIND(" – ",$BK1180)-1),$BK1180),ProdTbl,3,0),"کد ناشناخته"))</f>
        <v/>
      </c>
      <c r="BN1180" s="22" t="n"/>
      <c r="BO1180" s="21" t="n"/>
      <c r="BP1180" s="20" t="n"/>
      <c r="BQ1180" s="18">
        <f>IF($BP1180="","",IFERROR(VLOOKUP(IFERROR(VLOOKUP(IF(ISNUMBER(FIND(" – ",$BP1180)),LEFT($BP1180,FIND(" – ",$BP1180)-1),$BP1180),ProdTbl,5,0),""),BasketTbl,2,0),"کد ناشناخته"))</f>
        <v/>
      </c>
      <c r="BR1180" s="18">
        <f>IF($BP1180="","",IFERROR(VLOOKUP(IF(ISNUMBER(FIND(" – ",$BP1180)),LEFT($BP1180,FIND(" – ",$BP1180)-1),$BP1180),ProdTbl,3,0),"کد ناشناخته"))</f>
        <v/>
      </c>
      <c r="BS1180" s="22" t="n"/>
      <c r="BT1180" s="21" t="n"/>
      <c r="BU1180" s="20" t="n"/>
      <c r="BV1180" s="18">
        <f>IF($BU1180="","",IFERROR(VLOOKUP(IFERROR(VLOOKUP(IF(ISNUMBER(FIND(" – ",$BU1180)),LEFT($BU1180,FIND(" – ",$BU1180)-1),$BU1180),ProdTbl,5,0),""),BasketTbl,2,0),"کد ناشناخته"))</f>
        <v/>
      </c>
      <c r="BW1180" s="18">
        <f>IF($BU1180="","",IFERROR(VLOOKUP(IF(ISNUMBER(FIND(" – ",$BU1180)),LEFT($BU1180,FIND(" – ",$BU1180)-1),$BU1180),ProdTbl,3,0),"کد ناشناخته"))</f>
        <v/>
      </c>
      <c r="BX1180" s="22" t="n"/>
      <c r="BY1180" s="21" t="n"/>
      <c r="BZ1180" s="20" t="n"/>
      <c r="CA1180" s="18">
        <f>IF($BZ1180="","",IFERROR(VLOOKUP(IFERROR(VLOOKUP(IF(ISNUMBER(FIND(" – ",$BZ1180)),LEFT($BZ1180,FIND(" – ",$BZ1180)-1),$BZ1180),ProdTbl,5,0),""),BasketTbl,2,0),"کد ناشناخته"))</f>
        <v/>
      </c>
      <c r="CB1180" s="18">
        <f>IF($BZ1180="","",IFERROR(VLOOKUP(IF(ISNUMBER(FIND(" – ",$BZ1180)),LEFT($BZ1180,FIND(" – ",$BZ1180)-1),$BZ1180),ProdTbl,3,0),"کد ناشناخته"))</f>
        <v/>
      </c>
      <c r="CC1180" s="22" t="n"/>
      <c r="CD1180" s="21" t="n"/>
      <c r="CE1180" s="20" t="n"/>
      <c r="CF1180" s="18">
        <f>IF($CE1180="","",IFERROR(VLOOKUP(IFERROR(VLOOKUP(IF(ISNUMBER(FIND(" – ",$CE1180)),LEFT($CE1180,FIND(" – ",$CE1180)-1),$CE1180),ProdTbl,5,0),""),BasketTbl,2,0),"کد ناشناخته"))</f>
        <v/>
      </c>
      <c r="CG1180" s="18">
        <f>IF($CE1180="","",IFERROR(VLOOKUP(IF(ISNUMBER(FIND(" – ",$CE1180)),LEFT($CE1180,FIND(" – ",$CE1180)-1),$CE1180),ProdTbl,3,0),"کد ناشناخته"))</f>
        <v/>
      </c>
      <c r="CH1180" s="22" t="n"/>
      <c r="CI1180" s="21" t="n"/>
    </row>
    <row r="1181">
      <c r="A1181" s="18">
        <f>IF($B1181="","",COUNTA($B$10:$B1181))</f>
        <v/>
      </c>
      <c r="B1181" s="19" t="n"/>
      <c r="C1181" s="20" t="n"/>
      <c r="D1181" s="19" t="n"/>
      <c r="E1181" s="18">
        <f>IF($D1181="","",IFERROR(VLOOKUP(IF(ISNUMBER(FIND(" – ",$D1181)),LEFT($D1181,FIND(" – ",$D1181)-1),$D1181),SellerTbl,2,0),"کد ناشناخته"))</f>
        <v/>
      </c>
      <c r="F1181" s="21" t="n"/>
      <c r="G1181" s="21" t="n"/>
      <c r="H1181" s="22" t="n"/>
      <c r="I1181" s="23">
        <f>IF(OR($F1181="",$G1181=""),"",$F1181-$G1181)</f>
        <v/>
      </c>
      <c r="J1181" s="18">
        <f>IF($I1181="","",IF(ABS($I1181)&lt;=0.01*$F1181,"√","×"))</f>
        <v/>
      </c>
      <c r="K1181" s="23">
        <f>IF(COUNT($Q1181,$V1181,$AA1181,$AF1181,$AK1181,$AP1181,$AU1181,$AZ1181,$BE1181,$BJ1181,$BO1181,$BT1181,$BY1181,$CD1181,$CI1181)=0,"",SUM($Q1181,$V1181,$AA1181,$AF1181,$AK1181,$AP1181,$AU1181,$AZ1181,$BE1181,$BJ1181,$BO1181,$BT1181,$BY1181,$CD1181,$CI1181))</f>
        <v/>
      </c>
      <c r="L1181" s="23">
        <f>IF(OR($F1181="",$K1181=""),"",$F1181-$K1181)</f>
        <v/>
      </c>
      <c r="M1181" s="20" t="n"/>
      <c r="N1181" s="18">
        <f>IF($M1181="","",IFERROR(VLOOKUP(IFERROR(VLOOKUP(IF(ISNUMBER(FIND(" – ",$M1181)),LEFT($M1181,FIND(" – ",$M1181)-1),$M1181),ProdTbl,5,0),""),BasketTbl,2,0),"کد ناشناخته"))</f>
        <v/>
      </c>
      <c r="O1181" s="18">
        <f>IF($M1181="","",IFERROR(VLOOKUP(IF(ISNUMBER(FIND(" – ",$M1181)),LEFT($M1181,FIND(" – ",$M1181)-1),$M1181),ProdTbl,3,0),"کد ناشناخته"))</f>
        <v/>
      </c>
      <c r="P1181" s="22" t="n"/>
      <c r="Q1181" s="21" t="n"/>
      <c r="R1181" s="20" t="n"/>
      <c r="S1181" s="18">
        <f>IF($R1181="","",IFERROR(VLOOKUP(IFERROR(VLOOKUP(IF(ISNUMBER(FIND(" – ",$R1181)),LEFT($R1181,FIND(" – ",$R1181)-1),$R1181),ProdTbl,5,0),""),BasketTbl,2,0),"کد ناشناخته"))</f>
        <v/>
      </c>
      <c r="T1181" s="18">
        <f>IF($R1181="","",IFERROR(VLOOKUP(IF(ISNUMBER(FIND(" – ",$R1181)),LEFT($R1181,FIND(" – ",$R1181)-1),$R1181),ProdTbl,3,0),"کد ناشناخته"))</f>
        <v/>
      </c>
      <c r="U1181" s="22" t="n"/>
      <c r="V1181" s="21" t="n"/>
      <c r="W1181" s="20" t="n"/>
      <c r="X1181" s="18">
        <f>IF($W1181="","",IFERROR(VLOOKUP(IFERROR(VLOOKUP(IF(ISNUMBER(FIND(" – ",$W1181)),LEFT($W1181,FIND(" – ",$W1181)-1),$W1181),ProdTbl,5,0),""),BasketTbl,2,0),"کد ناشناخته"))</f>
        <v/>
      </c>
      <c r="Y1181" s="18">
        <f>IF($W1181="","",IFERROR(VLOOKUP(IF(ISNUMBER(FIND(" – ",$W1181)),LEFT($W1181,FIND(" – ",$W1181)-1),$W1181),ProdTbl,3,0),"کد ناشناخته"))</f>
        <v/>
      </c>
      <c r="Z1181" s="22" t="n"/>
      <c r="AA1181" s="21" t="n"/>
      <c r="AB1181" s="20" t="n"/>
      <c r="AC1181" s="18">
        <f>IF($AB1181="","",IFERROR(VLOOKUP(IFERROR(VLOOKUP(IF(ISNUMBER(FIND(" – ",$AB1181)),LEFT($AB1181,FIND(" – ",$AB1181)-1),$AB1181),ProdTbl,5,0),""),BasketTbl,2,0),"کد ناشناخته"))</f>
        <v/>
      </c>
      <c r="AD1181" s="18">
        <f>IF($AB1181="","",IFERROR(VLOOKUP(IF(ISNUMBER(FIND(" – ",$AB1181)),LEFT($AB1181,FIND(" – ",$AB1181)-1),$AB1181),ProdTbl,3,0),"کد ناشناخته"))</f>
        <v/>
      </c>
      <c r="AE1181" s="22" t="n"/>
      <c r="AF1181" s="21" t="n"/>
      <c r="AG1181" s="20" t="n"/>
      <c r="AH1181" s="18">
        <f>IF($AG1181="","",IFERROR(VLOOKUP(IFERROR(VLOOKUP(IF(ISNUMBER(FIND(" – ",$AG1181)),LEFT($AG1181,FIND(" – ",$AG1181)-1),$AG1181),ProdTbl,5,0),""),BasketTbl,2,0),"کد ناشناخته"))</f>
        <v/>
      </c>
      <c r="AI1181" s="18">
        <f>IF($AG1181="","",IFERROR(VLOOKUP(IF(ISNUMBER(FIND(" – ",$AG1181)),LEFT($AG1181,FIND(" – ",$AG1181)-1),$AG1181),ProdTbl,3,0),"کد ناشناخته"))</f>
        <v/>
      </c>
      <c r="AJ1181" s="22" t="n"/>
      <c r="AK1181" s="21" t="n"/>
      <c r="AL1181" s="20" t="n"/>
      <c r="AM1181" s="18">
        <f>IF($AL1181="","",IFERROR(VLOOKUP(IFERROR(VLOOKUP(IF(ISNUMBER(FIND(" – ",$AL1181)),LEFT($AL1181,FIND(" – ",$AL1181)-1),$AL1181),ProdTbl,5,0),""),BasketTbl,2,0),"کد ناشناخته"))</f>
        <v/>
      </c>
      <c r="AN1181" s="18">
        <f>IF($AL1181="","",IFERROR(VLOOKUP(IF(ISNUMBER(FIND(" – ",$AL1181)),LEFT($AL1181,FIND(" – ",$AL1181)-1),$AL1181),ProdTbl,3,0),"کد ناشناخته"))</f>
        <v/>
      </c>
      <c r="AO1181" s="22" t="n"/>
      <c r="AP1181" s="21" t="n"/>
      <c r="AQ1181" s="20" t="n"/>
      <c r="AR1181" s="18">
        <f>IF($AQ1181="","",IFERROR(VLOOKUP(IFERROR(VLOOKUP(IF(ISNUMBER(FIND(" – ",$AQ1181)),LEFT($AQ1181,FIND(" – ",$AQ1181)-1),$AQ1181),ProdTbl,5,0),""),BasketTbl,2,0),"کد ناشناخته"))</f>
        <v/>
      </c>
      <c r="AS1181" s="18">
        <f>IF($AQ1181="","",IFERROR(VLOOKUP(IF(ISNUMBER(FIND(" – ",$AQ1181)),LEFT($AQ1181,FIND(" – ",$AQ1181)-1),$AQ1181),ProdTbl,3,0),"کد ناشناخته"))</f>
        <v/>
      </c>
      <c r="AT1181" s="22" t="n"/>
      <c r="AU1181" s="21" t="n"/>
      <c r="AV1181" s="20" t="n"/>
      <c r="AW1181" s="18">
        <f>IF($AV1181="","",IFERROR(VLOOKUP(IFERROR(VLOOKUP(IF(ISNUMBER(FIND(" – ",$AV1181)),LEFT($AV1181,FIND(" – ",$AV1181)-1),$AV1181),ProdTbl,5,0),""),BasketTbl,2,0),"کد ناشناخته"))</f>
        <v/>
      </c>
      <c r="AX1181" s="18">
        <f>IF($AV1181="","",IFERROR(VLOOKUP(IF(ISNUMBER(FIND(" – ",$AV1181)),LEFT($AV1181,FIND(" – ",$AV1181)-1),$AV1181),ProdTbl,3,0),"کد ناشناخته"))</f>
        <v/>
      </c>
      <c r="AY1181" s="22" t="n"/>
      <c r="AZ1181" s="21" t="n"/>
      <c r="BA1181" s="20" t="n"/>
      <c r="BB1181" s="18">
        <f>IF($BA1181="","",IFERROR(VLOOKUP(IFERROR(VLOOKUP(IF(ISNUMBER(FIND(" – ",$BA1181)),LEFT($BA1181,FIND(" – ",$BA1181)-1),$BA1181),ProdTbl,5,0),""),BasketTbl,2,0),"کد ناشناخته"))</f>
        <v/>
      </c>
      <c r="BC1181" s="18">
        <f>IF($BA1181="","",IFERROR(VLOOKUP(IF(ISNUMBER(FIND(" – ",$BA1181)),LEFT($BA1181,FIND(" – ",$BA1181)-1),$BA1181),ProdTbl,3,0),"کد ناشناخته"))</f>
        <v/>
      </c>
      <c r="BD1181" s="22" t="n"/>
      <c r="BE1181" s="21" t="n"/>
      <c r="BF1181" s="20" t="n"/>
      <c r="BG1181" s="18">
        <f>IF($BF1181="","",IFERROR(VLOOKUP(IFERROR(VLOOKUP(IF(ISNUMBER(FIND(" – ",$BF1181)),LEFT($BF1181,FIND(" – ",$BF1181)-1),$BF1181),ProdTbl,5,0),""),BasketTbl,2,0),"کد ناشناخته"))</f>
        <v/>
      </c>
      <c r="BH1181" s="18">
        <f>IF($BF1181="","",IFERROR(VLOOKUP(IF(ISNUMBER(FIND(" – ",$BF1181)),LEFT($BF1181,FIND(" – ",$BF1181)-1),$BF1181),ProdTbl,3,0),"کد ناشناخته"))</f>
        <v/>
      </c>
      <c r="BI1181" s="22" t="n"/>
      <c r="BJ1181" s="21" t="n"/>
      <c r="BK1181" s="20" t="n"/>
      <c r="BL1181" s="18">
        <f>IF($BK1181="","",IFERROR(VLOOKUP(IFERROR(VLOOKUP(IF(ISNUMBER(FIND(" – ",$BK1181)),LEFT($BK1181,FIND(" – ",$BK1181)-1),$BK1181),ProdTbl,5,0),""),BasketTbl,2,0),"کد ناشناخته"))</f>
        <v/>
      </c>
      <c r="BM1181" s="18">
        <f>IF($BK1181="","",IFERROR(VLOOKUP(IF(ISNUMBER(FIND(" – ",$BK1181)),LEFT($BK1181,FIND(" – ",$BK1181)-1),$BK1181),ProdTbl,3,0),"کد ناشناخته"))</f>
        <v/>
      </c>
      <c r="BN1181" s="22" t="n"/>
      <c r="BO1181" s="21" t="n"/>
      <c r="BP1181" s="20" t="n"/>
      <c r="BQ1181" s="18">
        <f>IF($BP1181="","",IFERROR(VLOOKUP(IFERROR(VLOOKUP(IF(ISNUMBER(FIND(" – ",$BP1181)),LEFT($BP1181,FIND(" – ",$BP1181)-1),$BP1181),ProdTbl,5,0),""),BasketTbl,2,0),"کد ناشناخته"))</f>
        <v/>
      </c>
      <c r="BR1181" s="18">
        <f>IF($BP1181="","",IFERROR(VLOOKUP(IF(ISNUMBER(FIND(" – ",$BP1181)),LEFT($BP1181,FIND(" – ",$BP1181)-1),$BP1181),ProdTbl,3,0),"کد ناشناخته"))</f>
        <v/>
      </c>
      <c r="BS1181" s="22" t="n"/>
      <c r="BT1181" s="21" t="n"/>
      <c r="BU1181" s="20" t="n"/>
      <c r="BV1181" s="18">
        <f>IF($BU1181="","",IFERROR(VLOOKUP(IFERROR(VLOOKUP(IF(ISNUMBER(FIND(" – ",$BU1181)),LEFT($BU1181,FIND(" – ",$BU1181)-1),$BU1181),ProdTbl,5,0),""),BasketTbl,2,0),"کد ناشناخته"))</f>
        <v/>
      </c>
      <c r="BW1181" s="18">
        <f>IF($BU1181="","",IFERROR(VLOOKUP(IF(ISNUMBER(FIND(" – ",$BU1181)),LEFT($BU1181,FIND(" – ",$BU1181)-1),$BU1181),ProdTbl,3,0),"کد ناشناخته"))</f>
        <v/>
      </c>
      <c r="BX1181" s="22" t="n"/>
      <c r="BY1181" s="21" t="n"/>
      <c r="BZ1181" s="20" t="n"/>
      <c r="CA1181" s="18">
        <f>IF($BZ1181="","",IFERROR(VLOOKUP(IFERROR(VLOOKUP(IF(ISNUMBER(FIND(" – ",$BZ1181)),LEFT($BZ1181,FIND(" – ",$BZ1181)-1),$BZ1181),ProdTbl,5,0),""),BasketTbl,2,0),"کد ناشناخته"))</f>
        <v/>
      </c>
      <c r="CB1181" s="18">
        <f>IF($BZ1181="","",IFERROR(VLOOKUP(IF(ISNUMBER(FIND(" – ",$BZ1181)),LEFT($BZ1181,FIND(" – ",$BZ1181)-1),$BZ1181),ProdTbl,3,0),"کد ناشناخته"))</f>
        <v/>
      </c>
      <c r="CC1181" s="22" t="n"/>
      <c r="CD1181" s="21" t="n"/>
      <c r="CE1181" s="20" t="n"/>
      <c r="CF1181" s="18">
        <f>IF($CE1181="","",IFERROR(VLOOKUP(IFERROR(VLOOKUP(IF(ISNUMBER(FIND(" – ",$CE1181)),LEFT($CE1181,FIND(" – ",$CE1181)-1),$CE1181),ProdTbl,5,0),""),BasketTbl,2,0),"کد ناشناخته"))</f>
        <v/>
      </c>
      <c r="CG1181" s="18">
        <f>IF($CE1181="","",IFERROR(VLOOKUP(IF(ISNUMBER(FIND(" – ",$CE1181)),LEFT($CE1181,FIND(" – ",$CE1181)-1),$CE1181),ProdTbl,3,0),"کد ناشناخته"))</f>
        <v/>
      </c>
      <c r="CH1181" s="22" t="n"/>
      <c r="CI1181" s="21" t="n"/>
    </row>
    <row r="1182">
      <c r="A1182" s="18">
        <f>IF($B1182="","",COUNTA($B$10:$B1182))</f>
        <v/>
      </c>
      <c r="B1182" s="19" t="n"/>
      <c r="C1182" s="20" t="n"/>
      <c r="D1182" s="19" t="n"/>
      <c r="E1182" s="18">
        <f>IF($D1182="","",IFERROR(VLOOKUP(IF(ISNUMBER(FIND(" – ",$D1182)),LEFT($D1182,FIND(" – ",$D1182)-1),$D1182),SellerTbl,2,0),"کد ناشناخته"))</f>
        <v/>
      </c>
      <c r="F1182" s="21" t="n"/>
      <c r="G1182" s="21" t="n"/>
      <c r="H1182" s="22" t="n"/>
      <c r="I1182" s="23">
        <f>IF(OR($F1182="",$G1182=""),"",$F1182-$G1182)</f>
        <v/>
      </c>
      <c r="J1182" s="18">
        <f>IF($I1182="","",IF(ABS($I1182)&lt;=0.01*$F1182,"√","×"))</f>
        <v/>
      </c>
      <c r="K1182" s="23">
        <f>IF(COUNT($Q1182,$V1182,$AA1182,$AF1182,$AK1182,$AP1182,$AU1182,$AZ1182,$BE1182,$BJ1182,$BO1182,$BT1182,$BY1182,$CD1182,$CI1182)=0,"",SUM($Q1182,$V1182,$AA1182,$AF1182,$AK1182,$AP1182,$AU1182,$AZ1182,$BE1182,$BJ1182,$BO1182,$BT1182,$BY1182,$CD1182,$CI1182))</f>
        <v/>
      </c>
      <c r="L1182" s="23">
        <f>IF(OR($F1182="",$K1182=""),"",$F1182-$K1182)</f>
        <v/>
      </c>
      <c r="M1182" s="20" t="n"/>
      <c r="N1182" s="18">
        <f>IF($M1182="","",IFERROR(VLOOKUP(IFERROR(VLOOKUP(IF(ISNUMBER(FIND(" – ",$M1182)),LEFT($M1182,FIND(" – ",$M1182)-1),$M1182),ProdTbl,5,0),""),BasketTbl,2,0),"کد ناشناخته"))</f>
        <v/>
      </c>
      <c r="O1182" s="18">
        <f>IF($M1182="","",IFERROR(VLOOKUP(IF(ISNUMBER(FIND(" – ",$M1182)),LEFT($M1182,FIND(" – ",$M1182)-1),$M1182),ProdTbl,3,0),"کد ناشناخته"))</f>
        <v/>
      </c>
      <c r="P1182" s="22" t="n"/>
      <c r="Q1182" s="21" t="n"/>
      <c r="R1182" s="20" t="n"/>
      <c r="S1182" s="18">
        <f>IF($R1182="","",IFERROR(VLOOKUP(IFERROR(VLOOKUP(IF(ISNUMBER(FIND(" – ",$R1182)),LEFT($R1182,FIND(" – ",$R1182)-1),$R1182),ProdTbl,5,0),""),BasketTbl,2,0),"کد ناشناخته"))</f>
        <v/>
      </c>
      <c r="T1182" s="18">
        <f>IF($R1182="","",IFERROR(VLOOKUP(IF(ISNUMBER(FIND(" – ",$R1182)),LEFT($R1182,FIND(" – ",$R1182)-1),$R1182),ProdTbl,3,0),"کد ناشناخته"))</f>
        <v/>
      </c>
      <c r="U1182" s="22" t="n"/>
      <c r="V1182" s="21" t="n"/>
      <c r="W1182" s="20" t="n"/>
      <c r="X1182" s="18">
        <f>IF($W1182="","",IFERROR(VLOOKUP(IFERROR(VLOOKUP(IF(ISNUMBER(FIND(" – ",$W1182)),LEFT($W1182,FIND(" – ",$W1182)-1),$W1182),ProdTbl,5,0),""),BasketTbl,2,0),"کد ناشناخته"))</f>
        <v/>
      </c>
      <c r="Y1182" s="18">
        <f>IF($W1182="","",IFERROR(VLOOKUP(IF(ISNUMBER(FIND(" – ",$W1182)),LEFT($W1182,FIND(" – ",$W1182)-1),$W1182),ProdTbl,3,0),"کد ناشناخته"))</f>
        <v/>
      </c>
      <c r="Z1182" s="22" t="n"/>
      <c r="AA1182" s="21" t="n"/>
      <c r="AB1182" s="20" t="n"/>
      <c r="AC1182" s="18">
        <f>IF($AB1182="","",IFERROR(VLOOKUP(IFERROR(VLOOKUP(IF(ISNUMBER(FIND(" – ",$AB1182)),LEFT($AB1182,FIND(" – ",$AB1182)-1),$AB1182),ProdTbl,5,0),""),BasketTbl,2,0),"کد ناشناخته"))</f>
        <v/>
      </c>
      <c r="AD1182" s="18">
        <f>IF($AB1182="","",IFERROR(VLOOKUP(IF(ISNUMBER(FIND(" – ",$AB1182)),LEFT($AB1182,FIND(" – ",$AB1182)-1),$AB1182),ProdTbl,3,0),"کد ناشناخته"))</f>
        <v/>
      </c>
      <c r="AE1182" s="22" t="n"/>
      <c r="AF1182" s="21" t="n"/>
      <c r="AG1182" s="20" t="n"/>
      <c r="AH1182" s="18">
        <f>IF($AG1182="","",IFERROR(VLOOKUP(IFERROR(VLOOKUP(IF(ISNUMBER(FIND(" – ",$AG1182)),LEFT($AG1182,FIND(" – ",$AG1182)-1),$AG1182),ProdTbl,5,0),""),BasketTbl,2,0),"کد ناشناخته"))</f>
        <v/>
      </c>
      <c r="AI1182" s="18">
        <f>IF($AG1182="","",IFERROR(VLOOKUP(IF(ISNUMBER(FIND(" – ",$AG1182)),LEFT($AG1182,FIND(" – ",$AG1182)-1),$AG1182),ProdTbl,3,0),"کد ناشناخته"))</f>
        <v/>
      </c>
      <c r="AJ1182" s="22" t="n"/>
      <c r="AK1182" s="21" t="n"/>
      <c r="AL1182" s="20" t="n"/>
      <c r="AM1182" s="18">
        <f>IF($AL1182="","",IFERROR(VLOOKUP(IFERROR(VLOOKUP(IF(ISNUMBER(FIND(" – ",$AL1182)),LEFT($AL1182,FIND(" – ",$AL1182)-1),$AL1182),ProdTbl,5,0),""),BasketTbl,2,0),"کد ناشناخته"))</f>
        <v/>
      </c>
      <c r="AN1182" s="18">
        <f>IF($AL1182="","",IFERROR(VLOOKUP(IF(ISNUMBER(FIND(" – ",$AL1182)),LEFT($AL1182,FIND(" – ",$AL1182)-1),$AL1182),ProdTbl,3,0),"کد ناشناخته"))</f>
        <v/>
      </c>
      <c r="AO1182" s="22" t="n"/>
      <c r="AP1182" s="21" t="n"/>
      <c r="AQ1182" s="20" t="n"/>
      <c r="AR1182" s="18">
        <f>IF($AQ1182="","",IFERROR(VLOOKUP(IFERROR(VLOOKUP(IF(ISNUMBER(FIND(" – ",$AQ1182)),LEFT($AQ1182,FIND(" – ",$AQ1182)-1),$AQ1182),ProdTbl,5,0),""),BasketTbl,2,0),"کد ناشناخته"))</f>
        <v/>
      </c>
      <c r="AS1182" s="18">
        <f>IF($AQ1182="","",IFERROR(VLOOKUP(IF(ISNUMBER(FIND(" – ",$AQ1182)),LEFT($AQ1182,FIND(" – ",$AQ1182)-1),$AQ1182),ProdTbl,3,0),"کد ناشناخته"))</f>
        <v/>
      </c>
      <c r="AT1182" s="22" t="n"/>
      <c r="AU1182" s="21" t="n"/>
      <c r="AV1182" s="20" t="n"/>
      <c r="AW1182" s="18">
        <f>IF($AV1182="","",IFERROR(VLOOKUP(IFERROR(VLOOKUP(IF(ISNUMBER(FIND(" – ",$AV1182)),LEFT($AV1182,FIND(" – ",$AV1182)-1),$AV1182),ProdTbl,5,0),""),BasketTbl,2,0),"کد ناشناخته"))</f>
        <v/>
      </c>
      <c r="AX1182" s="18">
        <f>IF($AV1182="","",IFERROR(VLOOKUP(IF(ISNUMBER(FIND(" – ",$AV1182)),LEFT($AV1182,FIND(" – ",$AV1182)-1),$AV1182),ProdTbl,3,0),"کد ناشناخته"))</f>
        <v/>
      </c>
      <c r="AY1182" s="22" t="n"/>
      <c r="AZ1182" s="21" t="n"/>
      <c r="BA1182" s="20" t="n"/>
      <c r="BB1182" s="18">
        <f>IF($BA1182="","",IFERROR(VLOOKUP(IFERROR(VLOOKUP(IF(ISNUMBER(FIND(" – ",$BA1182)),LEFT($BA1182,FIND(" – ",$BA1182)-1),$BA1182),ProdTbl,5,0),""),BasketTbl,2,0),"کد ناشناخته"))</f>
        <v/>
      </c>
      <c r="BC1182" s="18">
        <f>IF($BA1182="","",IFERROR(VLOOKUP(IF(ISNUMBER(FIND(" – ",$BA1182)),LEFT($BA1182,FIND(" – ",$BA1182)-1),$BA1182),ProdTbl,3,0),"کد ناشناخته"))</f>
        <v/>
      </c>
      <c r="BD1182" s="22" t="n"/>
      <c r="BE1182" s="21" t="n"/>
      <c r="BF1182" s="20" t="n"/>
      <c r="BG1182" s="18">
        <f>IF($BF1182="","",IFERROR(VLOOKUP(IFERROR(VLOOKUP(IF(ISNUMBER(FIND(" – ",$BF1182)),LEFT($BF1182,FIND(" – ",$BF1182)-1),$BF1182),ProdTbl,5,0),""),BasketTbl,2,0),"کد ناشناخته"))</f>
        <v/>
      </c>
      <c r="BH1182" s="18">
        <f>IF($BF1182="","",IFERROR(VLOOKUP(IF(ISNUMBER(FIND(" – ",$BF1182)),LEFT($BF1182,FIND(" – ",$BF1182)-1),$BF1182),ProdTbl,3,0),"کد ناشناخته"))</f>
        <v/>
      </c>
      <c r="BI1182" s="22" t="n"/>
      <c r="BJ1182" s="21" t="n"/>
      <c r="BK1182" s="20" t="n"/>
      <c r="BL1182" s="18">
        <f>IF($BK1182="","",IFERROR(VLOOKUP(IFERROR(VLOOKUP(IF(ISNUMBER(FIND(" – ",$BK1182)),LEFT($BK1182,FIND(" – ",$BK1182)-1),$BK1182),ProdTbl,5,0),""),BasketTbl,2,0),"کد ناشناخته"))</f>
        <v/>
      </c>
      <c r="BM1182" s="18">
        <f>IF($BK1182="","",IFERROR(VLOOKUP(IF(ISNUMBER(FIND(" – ",$BK1182)),LEFT($BK1182,FIND(" – ",$BK1182)-1),$BK1182),ProdTbl,3,0),"کد ناشناخته"))</f>
        <v/>
      </c>
      <c r="BN1182" s="22" t="n"/>
      <c r="BO1182" s="21" t="n"/>
      <c r="BP1182" s="20" t="n"/>
      <c r="BQ1182" s="18">
        <f>IF($BP1182="","",IFERROR(VLOOKUP(IFERROR(VLOOKUP(IF(ISNUMBER(FIND(" – ",$BP1182)),LEFT($BP1182,FIND(" – ",$BP1182)-1),$BP1182),ProdTbl,5,0),""),BasketTbl,2,0),"کد ناشناخته"))</f>
        <v/>
      </c>
      <c r="BR1182" s="18">
        <f>IF($BP1182="","",IFERROR(VLOOKUP(IF(ISNUMBER(FIND(" – ",$BP1182)),LEFT($BP1182,FIND(" – ",$BP1182)-1),$BP1182),ProdTbl,3,0),"کد ناشناخته"))</f>
        <v/>
      </c>
      <c r="BS1182" s="22" t="n"/>
      <c r="BT1182" s="21" t="n"/>
      <c r="BU1182" s="20" t="n"/>
      <c r="BV1182" s="18">
        <f>IF($BU1182="","",IFERROR(VLOOKUP(IFERROR(VLOOKUP(IF(ISNUMBER(FIND(" – ",$BU1182)),LEFT($BU1182,FIND(" – ",$BU1182)-1),$BU1182),ProdTbl,5,0),""),BasketTbl,2,0),"کد ناشناخته"))</f>
        <v/>
      </c>
      <c r="BW1182" s="18">
        <f>IF($BU1182="","",IFERROR(VLOOKUP(IF(ISNUMBER(FIND(" – ",$BU1182)),LEFT($BU1182,FIND(" – ",$BU1182)-1),$BU1182),ProdTbl,3,0),"کد ناشناخته"))</f>
        <v/>
      </c>
      <c r="BX1182" s="22" t="n"/>
      <c r="BY1182" s="21" t="n"/>
      <c r="BZ1182" s="20" t="n"/>
      <c r="CA1182" s="18">
        <f>IF($BZ1182="","",IFERROR(VLOOKUP(IFERROR(VLOOKUP(IF(ISNUMBER(FIND(" – ",$BZ1182)),LEFT($BZ1182,FIND(" – ",$BZ1182)-1),$BZ1182),ProdTbl,5,0),""),BasketTbl,2,0),"کد ناشناخته"))</f>
        <v/>
      </c>
      <c r="CB1182" s="18">
        <f>IF($BZ1182="","",IFERROR(VLOOKUP(IF(ISNUMBER(FIND(" – ",$BZ1182)),LEFT($BZ1182,FIND(" – ",$BZ1182)-1),$BZ1182),ProdTbl,3,0),"کد ناشناخته"))</f>
        <v/>
      </c>
      <c r="CC1182" s="22" t="n"/>
      <c r="CD1182" s="21" t="n"/>
      <c r="CE1182" s="20" t="n"/>
      <c r="CF1182" s="18">
        <f>IF($CE1182="","",IFERROR(VLOOKUP(IFERROR(VLOOKUP(IF(ISNUMBER(FIND(" – ",$CE1182)),LEFT($CE1182,FIND(" – ",$CE1182)-1),$CE1182),ProdTbl,5,0),""),BasketTbl,2,0),"کد ناشناخته"))</f>
        <v/>
      </c>
      <c r="CG1182" s="18">
        <f>IF($CE1182="","",IFERROR(VLOOKUP(IF(ISNUMBER(FIND(" – ",$CE1182)),LEFT($CE1182,FIND(" – ",$CE1182)-1),$CE1182),ProdTbl,3,0),"کد ناشناخته"))</f>
        <v/>
      </c>
      <c r="CH1182" s="22" t="n"/>
      <c r="CI1182" s="21" t="n"/>
    </row>
    <row r="1183">
      <c r="A1183" s="18">
        <f>IF($B1183="","",COUNTA($B$10:$B1183))</f>
        <v/>
      </c>
      <c r="B1183" s="19" t="n"/>
      <c r="C1183" s="20" t="n"/>
      <c r="D1183" s="19" t="n"/>
      <c r="E1183" s="18">
        <f>IF($D1183="","",IFERROR(VLOOKUP(IF(ISNUMBER(FIND(" – ",$D1183)),LEFT($D1183,FIND(" – ",$D1183)-1),$D1183),SellerTbl,2,0),"کد ناشناخته"))</f>
        <v/>
      </c>
      <c r="F1183" s="21" t="n"/>
      <c r="G1183" s="21" t="n"/>
      <c r="H1183" s="22" t="n"/>
      <c r="I1183" s="23">
        <f>IF(OR($F1183="",$G1183=""),"",$F1183-$G1183)</f>
        <v/>
      </c>
      <c r="J1183" s="18">
        <f>IF($I1183="","",IF(ABS($I1183)&lt;=0.01*$F1183,"√","×"))</f>
        <v/>
      </c>
      <c r="K1183" s="23">
        <f>IF(COUNT($Q1183,$V1183,$AA1183,$AF1183,$AK1183,$AP1183,$AU1183,$AZ1183,$BE1183,$BJ1183,$BO1183,$BT1183,$BY1183,$CD1183,$CI1183)=0,"",SUM($Q1183,$V1183,$AA1183,$AF1183,$AK1183,$AP1183,$AU1183,$AZ1183,$BE1183,$BJ1183,$BO1183,$BT1183,$BY1183,$CD1183,$CI1183))</f>
        <v/>
      </c>
      <c r="L1183" s="23">
        <f>IF(OR($F1183="",$K1183=""),"",$F1183-$K1183)</f>
        <v/>
      </c>
      <c r="M1183" s="20" t="n"/>
      <c r="N1183" s="18">
        <f>IF($M1183="","",IFERROR(VLOOKUP(IFERROR(VLOOKUP(IF(ISNUMBER(FIND(" – ",$M1183)),LEFT($M1183,FIND(" – ",$M1183)-1),$M1183),ProdTbl,5,0),""),BasketTbl,2,0),"کد ناشناخته"))</f>
        <v/>
      </c>
      <c r="O1183" s="18">
        <f>IF($M1183="","",IFERROR(VLOOKUP(IF(ISNUMBER(FIND(" – ",$M1183)),LEFT($M1183,FIND(" – ",$M1183)-1),$M1183),ProdTbl,3,0),"کد ناشناخته"))</f>
        <v/>
      </c>
      <c r="P1183" s="22" t="n"/>
      <c r="Q1183" s="21" t="n"/>
      <c r="R1183" s="20" t="n"/>
      <c r="S1183" s="18">
        <f>IF($R1183="","",IFERROR(VLOOKUP(IFERROR(VLOOKUP(IF(ISNUMBER(FIND(" – ",$R1183)),LEFT($R1183,FIND(" – ",$R1183)-1),$R1183),ProdTbl,5,0),""),BasketTbl,2,0),"کد ناشناخته"))</f>
        <v/>
      </c>
      <c r="T1183" s="18">
        <f>IF($R1183="","",IFERROR(VLOOKUP(IF(ISNUMBER(FIND(" – ",$R1183)),LEFT($R1183,FIND(" – ",$R1183)-1),$R1183),ProdTbl,3,0),"کد ناشناخته"))</f>
        <v/>
      </c>
      <c r="U1183" s="22" t="n"/>
      <c r="V1183" s="21" t="n"/>
      <c r="W1183" s="20" t="n"/>
      <c r="X1183" s="18">
        <f>IF($W1183="","",IFERROR(VLOOKUP(IFERROR(VLOOKUP(IF(ISNUMBER(FIND(" – ",$W1183)),LEFT($W1183,FIND(" – ",$W1183)-1),$W1183),ProdTbl,5,0),""),BasketTbl,2,0),"کد ناشناخته"))</f>
        <v/>
      </c>
      <c r="Y1183" s="18">
        <f>IF($W1183="","",IFERROR(VLOOKUP(IF(ISNUMBER(FIND(" – ",$W1183)),LEFT($W1183,FIND(" – ",$W1183)-1),$W1183),ProdTbl,3,0),"کد ناشناخته"))</f>
        <v/>
      </c>
      <c r="Z1183" s="22" t="n"/>
      <c r="AA1183" s="21" t="n"/>
      <c r="AB1183" s="20" t="n"/>
      <c r="AC1183" s="18">
        <f>IF($AB1183="","",IFERROR(VLOOKUP(IFERROR(VLOOKUP(IF(ISNUMBER(FIND(" – ",$AB1183)),LEFT($AB1183,FIND(" – ",$AB1183)-1),$AB1183),ProdTbl,5,0),""),BasketTbl,2,0),"کد ناشناخته"))</f>
        <v/>
      </c>
      <c r="AD1183" s="18">
        <f>IF($AB1183="","",IFERROR(VLOOKUP(IF(ISNUMBER(FIND(" – ",$AB1183)),LEFT($AB1183,FIND(" – ",$AB1183)-1),$AB1183),ProdTbl,3,0),"کد ناشناخته"))</f>
        <v/>
      </c>
      <c r="AE1183" s="22" t="n"/>
      <c r="AF1183" s="21" t="n"/>
      <c r="AG1183" s="20" t="n"/>
      <c r="AH1183" s="18">
        <f>IF($AG1183="","",IFERROR(VLOOKUP(IFERROR(VLOOKUP(IF(ISNUMBER(FIND(" – ",$AG1183)),LEFT($AG1183,FIND(" – ",$AG1183)-1),$AG1183),ProdTbl,5,0),""),BasketTbl,2,0),"کد ناشناخته"))</f>
        <v/>
      </c>
      <c r="AI1183" s="18">
        <f>IF($AG1183="","",IFERROR(VLOOKUP(IF(ISNUMBER(FIND(" – ",$AG1183)),LEFT($AG1183,FIND(" – ",$AG1183)-1),$AG1183),ProdTbl,3,0),"کد ناشناخته"))</f>
        <v/>
      </c>
      <c r="AJ1183" s="22" t="n"/>
      <c r="AK1183" s="21" t="n"/>
      <c r="AL1183" s="20" t="n"/>
      <c r="AM1183" s="18">
        <f>IF($AL1183="","",IFERROR(VLOOKUP(IFERROR(VLOOKUP(IF(ISNUMBER(FIND(" – ",$AL1183)),LEFT($AL1183,FIND(" – ",$AL1183)-1),$AL1183),ProdTbl,5,0),""),BasketTbl,2,0),"کد ناشناخته"))</f>
        <v/>
      </c>
      <c r="AN1183" s="18">
        <f>IF($AL1183="","",IFERROR(VLOOKUP(IF(ISNUMBER(FIND(" – ",$AL1183)),LEFT($AL1183,FIND(" – ",$AL1183)-1),$AL1183),ProdTbl,3,0),"کد ناشناخته"))</f>
        <v/>
      </c>
      <c r="AO1183" s="22" t="n"/>
      <c r="AP1183" s="21" t="n"/>
      <c r="AQ1183" s="20" t="n"/>
      <c r="AR1183" s="18">
        <f>IF($AQ1183="","",IFERROR(VLOOKUP(IFERROR(VLOOKUP(IF(ISNUMBER(FIND(" – ",$AQ1183)),LEFT($AQ1183,FIND(" – ",$AQ1183)-1),$AQ1183),ProdTbl,5,0),""),BasketTbl,2,0),"کد ناشناخته"))</f>
        <v/>
      </c>
      <c r="AS1183" s="18">
        <f>IF($AQ1183="","",IFERROR(VLOOKUP(IF(ISNUMBER(FIND(" – ",$AQ1183)),LEFT($AQ1183,FIND(" – ",$AQ1183)-1),$AQ1183),ProdTbl,3,0),"کد ناشناخته"))</f>
        <v/>
      </c>
      <c r="AT1183" s="22" t="n"/>
      <c r="AU1183" s="21" t="n"/>
      <c r="AV1183" s="20" t="n"/>
      <c r="AW1183" s="18">
        <f>IF($AV1183="","",IFERROR(VLOOKUP(IFERROR(VLOOKUP(IF(ISNUMBER(FIND(" – ",$AV1183)),LEFT($AV1183,FIND(" – ",$AV1183)-1),$AV1183),ProdTbl,5,0),""),BasketTbl,2,0),"کد ناشناخته"))</f>
        <v/>
      </c>
      <c r="AX1183" s="18">
        <f>IF($AV1183="","",IFERROR(VLOOKUP(IF(ISNUMBER(FIND(" – ",$AV1183)),LEFT($AV1183,FIND(" – ",$AV1183)-1),$AV1183),ProdTbl,3,0),"کد ناشناخته"))</f>
        <v/>
      </c>
      <c r="AY1183" s="22" t="n"/>
      <c r="AZ1183" s="21" t="n"/>
      <c r="BA1183" s="20" t="n"/>
      <c r="BB1183" s="18">
        <f>IF($BA1183="","",IFERROR(VLOOKUP(IFERROR(VLOOKUP(IF(ISNUMBER(FIND(" – ",$BA1183)),LEFT($BA1183,FIND(" – ",$BA1183)-1),$BA1183),ProdTbl,5,0),""),BasketTbl,2,0),"کد ناشناخته"))</f>
        <v/>
      </c>
      <c r="BC1183" s="18">
        <f>IF($BA1183="","",IFERROR(VLOOKUP(IF(ISNUMBER(FIND(" – ",$BA1183)),LEFT($BA1183,FIND(" – ",$BA1183)-1),$BA1183),ProdTbl,3,0),"کد ناشناخته"))</f>
        <v/>
      </c>
      <c r="BD1183" s="22" t="n"/>
      <c r="BE1183" s="21" t="n"/>
      <c r="BF1183" s="20" t="n"/>
      <c r="BG1183" s="18">
        <f>IF($BF1183="","",IFERROR(VLOOKUP(IFERROR(VLOOKUP(IF(ISNUMBER(FIND(" – ",$BF1183)),LEFT($BF1183,FIND(" – ",$BF1183)-1),$BF1183),ProdTbl,5,0),""),BasketTbl,2,0),"کد ناشناخته"))</f>
        <v/>
      </c>
      <c r="BH1183" s="18">
        <f>IF($BF1183="","",IFERROR(VLOOKUP(IF(ISNUMBER(FIND(" – ",$BF1183)),LEFT($BF1183,FIND(" – ",$BF1183)-1),$BF1183),ProdTbl,3,0),"کد ناشناخته"))</f>
        <v/>
      </c>
      <c r="BI1183" s="22" t="n"/>
      <c r="BJ1183" s="21" t="n"/>
      <c r="BK1183" s="20" t="n"/>
      <c r="BL1183" s="18">
        <f>IF($BK1183="","",IFERROR(VLOOKUP(IFERROR(VLOOKUP(IF(ISNUMBER(FIND(" – ",$BK1183)),LEFT($BK1183,FIND(" – ",$BK1183)-1),$BK1183),ProdTbl,5,0),""),BasketTbl,2,0),"کد ناشناخته"))</f>
        <v/>
      </c>
      <c r="BM1183" s="18">
        <f>IF($BK1183="","",IFERROR(VLOOKUP(IF(ISNUMBER(FIND(" – ",$BK1183)),LEFT($BK1183,FIND(" – ",$BK1183)-1),$BK1183),ProdTbl,3,0),"کد ناشناخته"))</f>
        <v/>
      </c>
      <c r="BN1183" s="22" t="n"/>
      <c r="BO1183" s="21" t="n"/>
      <c r="BP1183" s="20" t="n"/>
      <c r="BQ1183" s="18">
        <f>IF($BP1183="","",IFERROR(VLOOKUP(IFERROR(VLOOKUP(IF(ISNUMBER(FIND(" – ",$BP1183)),LEFT($BP1183,FIND(" – ",$BP1183)-1),$BP1183),ProdTbl,5,0),""),BasketTbl,2,0),"کد ناشناخته"))</f>
        <v/>
      </c>
      <c r="BR1183" s="18">
        <f>IF($BP1183="","",IFERROR(VLOOKUP(IF(ISNUMBER(FIND(" – ",$BP1183)),LEFT($BP1183,FIND(" – ",$BP1183)-1),$BP1183),ProdTbl,3,0),"کد ناشناخته"))</f>
        <v/>
      </c>
      <c r="BS1183" s="22" t="n"/>
      <c r="BT1183" s="21" t="n"/>
      <c r="BU1183" s="20" t="n"/>
      <c r="BV1183" s="18">
        <f>IF($BU1183="","",IFERROR(VLOOKUP(IFERROR(VLOOKUP(IF(ISNUMBER(FIND(" – ",$BU1183)),LEFT($BU1183,FIND(" – ",$BU1183)-1),$BU1183),ProdTbl,5,0),""),BasketTbl,2,0),"کد ناشناخته"))</f>
        <v/>
      </c>
      <c r="BW1183" s="18">
        <f>IF($BU1183="","",IFERROR(VLOOKUP(IF(ISNUMBER(FIND(" – ",$BU1183)),LEFT($BU1183,FIND(" – ",$BU1183)-1),$BU1183),ProdTbl,3,0),"کد ناشناخته"))</f>
        <v/>
      </c>
      <c r="BX1183" s="22" t="n"/>
      <c r="BY1183" s="21" t="n"/>
      <c r="BZ1183" s="20" t="n"/>
      <c r="CA1183" s="18">
        <f>IF($BZ1183="","",IFERROR(VLOOKUP(IFERROR(VLOOKUP(IF(ISNUMBER(FIND(" – ",$BZ1183)),LEFT($BZ1183,FIND(" – ",$BZ1183)-1),$BZ1183),ProdTbl,5,0),""),BasketTbl,2,0),"کد ناشناخته"))</f>
        <v/>
      </c>
      <c r="CB1183" s="18">
        <f>IF($BZ1183="","",IFERROR(VLOOKUP(IF(ISNUMBER(FIND(" – ",$BZ1183)),LEFT($BZ1183,FIND(" – ",$BZ1183)-1),$BZ1183),ProdTbl,3,0),"کد ناشناخته"))</f>
        <v/>
      </c>
      <c r="CC1183" s="22" t="n"/>
      <c r="CD1183" s="21" t="n"/>
      <c r="CE1183" s="20" t="n"/>
      <c r="CF1183" s="18">
        <f>IF($CE1183="","",IFERROR(VLOOKUP(IFERROR(VLOOKUP(IF(ISNUMBER(FIND(" – ",$CE1183)),LEFT($CE1183,FIND(" – ",$CE1183)-1),$CE1183),ProdTbl,5,0),""),BasketTbl,2,0),"کد ناشناخته"))</f>
        <v/>
      </c>
      <c r="CG1183" s="18">
        <f>IF($CE1183="","",IFERROR(VLOOKUP(IF(ISNUMBER(FIND(" – ",$CE1183)),LEFT($CE1183,FIND(" – ",$CE1183)-1),$CE1183),ProdTbl,3,0),"کد ناشناخته"))</f>
        <v/>
      </c>
      <c r="CH1183" s="22" t="n"/>
      <c r="CI1183" s="21" t="n"/>
    </row>
    <row r="1184">
      <c r="A1184" s="18">
        <f>IF($B1184="","",COUNTA($B$10:$B1184))</f>
        <v/>
      </c>
      <c r="B1184" s="19" t="n"/>
      <c r="C1184" s="20" t="n"/>
      <c r="D1184" s="19" t="n"/>
      <c r="E1184" s="18">
        <f>IF($D1184="","",IFERROR(VLOOKUP(IF(ISNUMBER(FIND(" – ",$D1184)),LEFT($D1184,FIND(" – ",$D1184)-1),$D1184),SellerTbl,2,0),"کد ناشناخته"))</f>
        <v/>
      </c>
      <c r="F1184" s="21" t="n"/>
      <c r="G1184" s="21" t="n"/>
      <c r="H1184" s="22" t="n"/>
      <c r="I1184" s="23">
        <f>IF(OR($F1184="",$G1184=""),"",$F1184-$G1184)</f>
        <v/>
      </c>
      <c r="J1184" s="18">
        <f>IF($I1184="","",IF(ABS($I1184)&lt;=0.01*$F1184,"√","×"))</f>
        <v/>
      </c>
      <c r="K1184" s="23">
        <f>IF(COUNT($Q1184,$V1184,$AA1184,$AF1184,$AK1184,$AP1184,$AU1184,$AZ1184,$BE1184,$BJ1184,$BO1184,$BT1184,$BY1184,$CD1184,$CI1184)=0,"",SUM($Q1184,$V1184,$AA1184,$AF1184,$AK1184,$AP1184,$AU1184,$AZ1184,$BE1184,$BJ1184,$BO1184,$BT1184,$BY1184,$CD1184,$CI1184))</f>
        <v/>
      </c>
      <c r="L1184" s="23">
        <f>IF(OR($F1184="",$K1184=""),"",$F1184-$K1184)</f>
        <v/>
      </c>
      <c r="M1184" s="20" t="n"/>
      <c r="N1184" s="18">
        <f>IF($M1184="","",IFERROR(VLOOKUP(IFERROR(VLOOKUP(IF(ISNUMBER(FIND(" – ",$M1184)),LEFT($M1184,FIND(" – ",$M1184)-1),$M1184),ProdTbl,5,0),""),BasketTbl,2,0),"کد ناشناخته"))</f>
        <v/>
      </c>
      <c r="O1184" s="18">
        <f>IF($M1184="","",IFERROR(VLOOKUP(IF(ISNUMBER(FIND(" – ",$M1184)),LEFT($M1184,FIND(" – ",$M1184)-1),$M1184),ProdTbl,3,0),"کد ناشناخته"))</f>
        <v/>
      </c>
      <c r="P1184" s="22" t="n"/>
      <c r="Q1184" s="21" t="n"/>
      <c r="R1184" s="20" t="n"/>
      <c r="S1184" s="18">
        <f>IF($R1184="","",IFERROR(VLOOKUP(IFERROR(VLOOKUP(IF(ISNUMBER(FIND(" – ",$R1184)),LEFT($R1184,FIND(" – ",$R1184)-1),$R1184),ProdTbl,5,0),""),BasketTbl,2,0),"کد ناشناخته"))</f>
        <v/>
      </c>
      <c r="T1184" s="18">
        <f>IF($R1184="","",IFERROR(VLOOKUP(IF(ISNUMBER(FIND(" – ",$R1184)),LEFT($R1184,FIND(" – ",$R1184)-1),$R1184),ProdTbl,3,0),"کد ناشناخته"))</f>
        <v/>
      </c>
      <c r="U1184" s="22" t="n"/>
      <c r="V1184" s="21" t="n"/>
      <c r="W1184" s="20" t="n"/>
      <c r="X1184" s="18">
        <f>IF($W1184="","",IFERROR(VLOOKUP(IFERROR(VLOOKUP(IF(ISNUMBER(FIND(" – ",$W1184)),LEFT($W1184,FIND(" – ",$W1184)-1),$W1184),ProdTbl,5,0),""),BasketTbl,2,0),"کد ناشناخته"))</f>
        <v/>
      </c>
      <c r="Y1184" s="18">
        <f>IF($W1184="","",IFERROR(VLOOKUP(IF(ISNUMBER(FIND(" – ",$W1184)),LEFT($W1184,FIND(" – ",$W1184)-1),$W1184),ProdTbl,3,0),"کد ناشناخته"))</f>
        <v/>
      </c>
      <c r="Z1184" s="22" t="n"/>
      <c r="AA1184" s="21" t="n"/>
      <c r="AB1184" s="20" t="n"/>
      <c r="AC1184" s="18">
        <f>IF($AB1184="","",IFERROR(VLOOKUP(IFERROR(VLOOKUP(IF(ISNUMBER(FIND(" – ",$AB1184)),LEFT($AB1184,FIND(" – ",$AB1184)-1),$AB1184),ProdTbl,5,0),""),BasketTbl,2,0),"کد ناشناخته"))</f>
        <v/>
      </c>
      <c r="AD1184" s="18">
        <f>IF($AB1184="","",IFERROR(VLOOKUP(IF(ISNUMBER(FIND(" – ",$AB1184)),LEFT($AB1184,FIND(" – ",$AB1184)-1),$AB1184),ProdTbl,3,0),"کد ناشناخته"))</f>
        <v/>
      </c>
      <c r="AE1184" s="22" t="n"/>
      <c r="AF1184" s="21" t="n"/>
      <c r="AG1184" s="20" t="n"/>
      <c r="AH1184" s="18">
        <f>IF($AG1184="","",IFERROR(VLOOKUP(IFERROR(VLOOKUP(IF(ISNUMBER(FIND(" – ",$AG1184)),LEFT($AG1184,FIND(" – ",$AG1184)-1),$AG1184),ProdTbl,5,0),""),BasketTbl,2,0),"کد ناشناخته"))</f>
        <v/>
      </c>
      <c r="AI1184" s="18">
        <f>IF($AG1184="","",IFERROR(VLOOKUP(IF(ISNUMBER(FIND(" – ",$AG1184)),LEFT($AG1184,FIND(" – ",$AG1184)-1),$AG1184),ProdTbl,3,0),"کد ناشناخته"))</f>
        <v/>
      </c>
      <c r="AJ1184" s="22" t="n"/>
      <c r="AK1184" s="21" t="n"/>
      <c r="AL1184" s="20" t="n"/>
      <c r="AM1184" s="18">
        <f>IF($AL1184="","",IFERROR(VLOOKUP(IFERROR(VLOOKUP(IF(ISNUMBER(FIND(" – ",$AL1184)),LEFT($AL1184,FIND(" – ",$AL1184)-1),$AL1184),ProdTbl,5,0),""),BasketTbl,2,0),"کد ناشناخته"))</f>
        <v/>
      </c>
      <c r="AN1184" s="18">
        <f>IF($AL1184="","",IFERROR(VLOOKUP(IF(ISNUMBER(FIND(" – ",$AL1184)),LEFT($AL1184,FIND(" – ",$AL1184)-1),$AL1184),ProdTbl,3,0),"کد ناشناخته"))</f>
        <v/>
      </c>
      <c r="AO1184" s="22" t="n"/>
      <c r="AP1184" s="21" t="n"/>
      <c r="AQ1184" s="20" t="n"/>
      <c r="AR1184" s="18">
        <f>IF($AQ1184="","",IFERROR(VLOOKUP(IFERROR(VLOOKUP(IF(ISNUMBER(FIND(" – ",$AQ1184)),LEFT($AQ1184,FIND(" – ",$AQ1184)-1),$AQ1184),ProdTbl,5,0),""),BasketTbl,2,0),"کد ناشناخته"))</f>
        <v/>
      </c>
      <c r="AS1184" s="18">
        <f>IF($AQ1184="","",IFERROR(VLOOKUP(IF(ISNUMBER(FIND(" – ",$AQ1184)),LEFT($AQ1184,FIND(" – ",$AQ1184)-1),$AQ1184),ProdTbl,3,0),"کد ناشناخته"))</f>
        <v/>
      </c>
      <c r="AT1184" s="22" t="n"/>
      <c r="AU1184" s="21" t="n"/>
      <c r="AV1184" s="20" t="n"/>
      <c r="AW1184" s="18">
        <f>IF($AV1184="","",IFERROR(VLOOKUP(IFERROR(VLOOKUP(IF(ISNUMBER(FIND(" – ",$AV1184)),LEFT($AV1184,FIND(" – ",$AV1184)-1),$AV1184),ProdTbl,5,0),""),BasketTbl,2,0),"کد ناشناخته"))</f>
        <v/>
      </c>
      <c r="AX1184" s="18">
        <f>IF($AV1184="","",IFERROR(VLOOKUP(IF(ISNUMBER(FIND(" – ",$AV1184)),LEFT($AV1184,FIND(" – ",$AV1184)-1),$AV1184),ProdTbl,3,0),"کد ناشناخته"))</f>
        <v/>
      </c>
      <c r="AY1184" s="22" t="n"/>
      <c r="AZ1184" s="21" t="n"/>
      <c r="BA1184" s="20" t="n"/>
      <c r="BB1184" s="18">
        <f>IF($BA1184="","",IFERROR(VLOOKUP(IFERROR(VLOOKUP(IF(ISNUMBER(FIND(" – ",$BA1184)),LEFT($BA1184,FIND(" – ",$BA1184)-1),$BA1184),ProdTbl,5,0),""),BasketTbl,2,0),"کد ناشناخته"))</f>
        <v/>
      </c>
      <c r="BC1184" s="18">
        <f>IF($BA1184="","",IFERROR(VLOOKUP(IF(ISNUMBER(FIND(" – ",$BA1184)),LEFT($BA1184,FIND(" – ",$BA1184)-1),$BA1184),ProdTbl,3,0),"کد ناشناخته"))</f>
        <v/>
      </c>
      <c r="BD1184" s="22" t="n"/>
      <c r="BE1184" s="21" t="n"/>
      <c r="BF1184" s="20" t="n"/>
      <c r="BG1184" s="18">
        <f>IF($BF1184="","",IFERROR(VLOOKUP(IFERROR(VLOOKUP(IF(ISNUMBER(FIND(" – ",$BF1184)),LEFT($BF1184,FIND(" – ",$BF1184)-1),$BF1184),ProdTbl,5,0),""),BasketTbl,2,0),"کد ناشناخته"))</f>
        <v/>
      </c>
      <c r="BH1184" s="18">
        <f>IF($BF1184="","",IFERROR(VLOOKUP(IF(ISNUMBER(FIND(" – ",$BF1184)),LEFT($BF1184,FIND(" – ",$BF1184)-1),$BF1184),ProdTbl,3,0),"کد ناشناخته"))</f>
        <v/>
      </c>
      <c r="BI1184" s="22" t="n"/>
      <c r="BJ1184" s="21" t="n"/>
      <c r="BK1184" s="20" t="n"/>
      <c r="BL1184" s="18">
        <f>IF($BK1184="","",IFERROR(VLOOKUP(IFERROR(VLOOKUP(IF(ISNUMBER(FIND(" – ",$BK1184)),LEFT($BK1184,FIND(" – ",$BK1184)-1),$BK1184),ProdTbl,5,0),""),BasketTbl,2,0),"کد ناشناخته"))</f>
        <v/>
      </c>
      <c r="BM1184" s="18">
        <f>IF($BK1184="","",IFERROR(VLOOKUP(IF(ISNUMBER(FIND(" – ",$BK1184)),LEFT($BK1184,FIND(" – ",$BK1184)-1),$BK1184),ProdTbl,3,0),"کد ناشناخته"))</f>
        <v/>
      </c>
      <c r="BN1184" s="22" t="n"/>
      <c r="BO1184" s="21" t="n"/>
      <c r="BP1184" s="20" t="n"/>
      <c r="BQ1184" s="18">
        <f>IF($BP1184="","",IFERROR(VLOOKUP(IFERROR(VLOOKUP(IF(ISNUMBER(FIND(" – ",$BP1184)),LEFT($BP1184,FIND(" – ",$BP1184)-1),$BP1184),ProdTbl,5,0),""),BasketTbl,2,0),"کد ناشناخته"))</f>
        <v/>
      </c>
      <c r="BR1184" s="18">
        <f>IF($BP1184="","",IFERROR(VLOOKUP(IF(ISNUMBER(FIND(" – ",$BP1184)),LEFT($BP1184,FIND(" – ",$BP1184)-1),$BP1184),ProdTbl,3,0),"کد ناشناخته"))</f>
        <v/>
      </c>
      <c r="BS1184" s="22" t="n"/>
      <c r="BT1184" s="21" t="n"/>
      <c r="BU1184" s="20" t="n"/>
      <c r="BV1184" s="18">
        <f>IF($BU1184="","",IFERROR(VLOOKUP(IFERROR(VLOOKUP(IF(ISNUMBER(FIND(" – ",$BU1184)),LEFT($BU1184,FIND(" – ",$BU1184)-1),$BU1184),ProdTbl,5,0),""),BasketTbl,2,0),"کد ناشناخته"))</f>
        <v/>
      </c>
      <c r="BW1184" s="18">
        <f>IF($BU1184="","",IFERROR(VLOOKUP(IF(ISNUMBER(FIND(" – ",$BU1184)),LEFT($BU1184,FIND(" – ",$BU1184)-1),$BU1184),ProdTbl,3,0),"کد ناشناخته"))</f>
        <v/>
      </c>
      <c r="BX1184" s="22" t="n"/>
      <c r="BY1184" s="21" t="n"/>
      <c r="BZ1184" s="20" t="n"/>
      <c r="CA1184" s="18">
        <f>IF($BZ1184="","",IFERROR(VLOOKUP(IFERROR(VLOOKUP(IF(ISNUMBER(FIND(" – ",$BZ1184)),LEFT($BZ1184,FIND(" – ",$BZ1184)-1),$BZ1184),ProdTbl,5,0),""),BasketTbl,2,0),"کد ناشناخته"))</f>
        <v/>
      </c>
      <c r="CB1184" s="18">
        <f>IF($BZ1184="","",IFERROR(VLOOKUP(IF(ISNUMBER(FIND(" – ",$BZ1184)),LEFT($BZ1184,FIND(" – ",$BZ1184)-1),$BZ1184),ProdTbl,3,0),"کد ناشناخته"))</f>
        <v/>
      </c>
      <c r="CC1184" s="22" t="n"/>
      <c r="CD1184" s="21" t="n"/>
      <c r="CE1184" s="20" t="n"/>
      <c r="CF1184" s="18">
        <f>IF($CE1184="","",IFERROR(VLOOKUP(IFERROR(VLOOKUP(IF(ISNUMBER(FIND(" – ",$CE1184)),LEFT($CE1184,FIND(" – ",$CE1184)-1),$CE1184),ProdTbl,5,0),""),BasketTbl,2,0),"کد ناشناخته"))</f>
        <v/>
      </c>
      <c r="CG1184" s="18">
        <f>IF($CE1184="","",IFERROR(VLOOKUP(IF(ISNUMBER(FIND(" – ",$CE1184)),LEFT($CE1184,FIND(" – ",$CE1184)-1),$CE1184),ProdTbl,3,0),"کد ناشناخته"))</f>
        <v/>
      </c>
      <c r="CH1184" s="22" t="n"/>
      <c r="CI1184" s="21" t="n"/>
    </row>
    <row r="1185">
      <c r="A1185" s="18">
        <f>IF($B1185="","",COUNTA($B$10:$B1185))</f>
        <v/>
      </c>
      <c r="B1185" s="19" t="n"/>
      <c r="C1185" s="20" t="n"/>
      <c r="D1185" s="19" t="n"/>
      <c r="E1185" s="18">
        <f>IF($D1185="","",IFERROR(VLOOKUP(IF(ISNUMBER(FIND(" – ",$D1185)),LEFT($D1185,FIND(" – ",$D1185)-1),$D1185),SellerTbl,2,0),"کد ناشناخته"))</f>
        <v/>
      </c>
      <c r="F1185" s="21" t="n"/>
      <c r="G1185" s="21" t="n"/>
      <c r="H1185" s="22" t="n"/>
      <c r="I1185" s="23">
        <f>IF(OR($F1185="",$G1185=""),"",$F1185-$G1185)</f>
        <v/>
      </c>
      <c r="J1185" s="18">
        <f>IF($I1185="","",IF(ABS($I1185)&lt;=0.01*$F1185,"√","×"))</f>
        <v/>
      </c>
      <c r="K1185" s="23">
        <f>IF(COUNT($Q1185,$V1185,$AA1185,$AF1185,$AK1185,$AP1185,$AU1185,$AZ1185,$BE1185,$BJ1185,$BO1185,$BT1185,$BY1185,$CD1185,$CI1185)=0,"",SUM($Q1185,$V1185,$AA1185,$AF1185,$AK1185,$AP1185,$AU1185,$AZ1185,$BE1185,$BJ1185,$BO1185,$BT1185,$BY1185,$CD1185,$CI1185))</f>
        <v/>
      </c>
      <c r="L1185" s="23">
        <f>IF(OR($F1185="",$K1185=""),"",$F1185-$K1185)</f>
        <v/>
      </c>
      <c r="M1185" s="20" t="n"/>
      <c r="N1185" s="18">
        <f>IF($M1185="","",IFERROR(VLOOKUP(IFERROR(VLOOKUP(IF(ISNUMBER(FIND(" – ",$M1185)),LEFT($M1185,FIND(" – ",$M1185)-1),$M1185),ProdTbl,5,0),""),BasketTbl,2,0),"کد ناشناخته"))</f>
        <v/>
      </c>
      <c r="O1185" s="18">
        <f>IF($M1185="","",IFERROR(VLOOKUP(IF(ISNUMBER(FIND(" – ",$M1185)),LEFT($M1185,FIND(" – ",$M1185)-1),$M1185),ProdTbl,3,0),"کد ناشناخته"))</f>
        <v/>
      </c>
      <c r="P1185" s="22" t="n"/>
      <c r="Q1185" s="21" t="n"/>
      <c r="R1185" s="20" t="n"/>
      <c r="S1185" s="18">
        <f>IF($R1185="","",IFERROR(VLOOKUP(IFERROR(VLOOKUP(IF(ISNUMBER(FIND(" – ",$R1185)),LEFT($R1185,FIND(" – ",$R1185)-1),$R1185),ProdTbl,5,0),""),BasketTbl,2,0),"کد ناشناخته"))</f>
        <v/>
      </c>
      <c r="T1185" s="18">
        <f>IF($R1185="","",IFERROR(VLOOKUP(IF(ISNUMBER(FIND(" – ",$R1185)),LEFT($R1185,FIND(" – ",$R1185)-1),$R1185),ProdTbl,3,0),"کد ناشناخته"))</f>
        <v/>
      </c>
      <c r="U1185" s="22" t="n"/>
      <c r="V1185" s="21" t="n"/>
      <c r="W1185" s="20" t="n"/>
      <c r="X1185" s="18">
        <f>IF($W1185="","",IFERROR(VLOOKUP(IFERROR(VLOOKUP(IF(ISNUMBER(FIND(" – ",$W1185)),LEFT($W1185,FIND(" – ",$W1185)-1),$W1185),ProdTbl,5,0),""),BasketTbl,2,0),"کد ناشناخته"))</f>
        <v/>
      </c>
      <c r="Y1185" s="18">
        <f>IF($W1185="","",IFERROR(VLOOKUP(IF(ISNUMBER(FIND(" – ",$W1185)),LEFT($W1185,FIND(" – ",$W1185)-1),$W1185),ProdTbl,3,0),"کد ناشناخته"))</f>
        <v/>
      </c>
      <c r="Z1185" s="22" t="n"/>
      <c r="AA1185" s="21" t="n"/>
      <c r="AB1185" s="20" t="n"/>
      <c r="AC1185" s="18">
        <f>IF($AB1185="","",IFERROR(VLOOKUP(IFERROR(VLOOKUP(IF(ISNUMBER(FIND(" – ",$AB1185)),LEFT($AB1185,FIND(" – ",$AB1185)-1),$AB1185),ProdTbl,5,0),""),BasketTbl,2,0),"کد ناشناخته"))</f>
        <v/>
      </c>
      <c r="AD1185" s="18">
        <f>IF($AB1185="","",IFERROR(VLOOKUP(IF(ISNUMBER(FIND(" – ",$AB1185)),LEFT($AB1185,FIND(" – ",$AB1185)-1),$AB1185),ProdTbl,3,0),"کد ناشناخته"))</f>
        <v/>
      </c>
      <c r="AE1185" s="22" t="n"/>
      <c r="AF1185" s="21" t="n"/>
      <c r="AG1185" s="20" t="n"/>
      <c r="AH1185" s="18">
        <f>IF($AG1185="","",IFERROR(VLOOKUP(IFERROR(VLOOKUP(IF(ISNUMBER(FIND(" – ",$AG1185)),LEFT($AG1185,FIND(" – ",$AG1185)-1),$AG1185),ProdTbl,5,0),""),BasketTbl,2,0),"کد ناشناخته"))</f>
        <v/>
      </c>
      <c r="AI1185" s="18">
        <f>IF($AG1185="","",IFERROR(VLOOKUP(IF(ISNUMBER(FIND(" – ",$AG1185)),LEFT($AG1185,FIND(" – ",$AG1185)-1),$AG1185),ProdTbl,3,0),"کد ناشناخته"))</f>
        <v/>
      </c>
      <c r="AJ1185" s="22" t="n"/>
      <c r="AK1185" s="21" t="n"/>
      <c r="AL1185" s="20" t="n"/>
      <c r="AM1185" s="18">
        <f>IF($AL1185="","",IFERROR(VLOOKUP(IFERROR(VLOOKUP(IF(ISNUMBER(FIND(" – ",$AL1185)),LEFT($AL1185,FIND(" – ",$AL1185)-1),$AL1185),ProdTbl,5,0),""),BasketTbl,2,0),"کد ناشناخته"))</f>
        <v/>
      </c>
      <c r="AN1185" s="18">
        <f>IF($AL1185="","",IFERROR(VLOOKUP(IF(ISNUMBER(FIND(" – ",$AL1185)),LEFT($AL1185,FIND(" – ",$AL1185)-1),$AL1185),ProdTbl,3,0),"کد ناشناخته"))</f>
        <v/>
      </c>
      <c r="AO1185" s="22" t="n"/>
      <c r="AP1185" s="21" t="n"/>
      <c r="AQ1185" s="20" t="n"/>
      <c r="AR1185" s="18">
        <f>IF($AQ1185="","",IFERROR(VLOOKUP(IFERROR(VLOOKUP(IF(ISNUMBER(FIND(" – ",$AQ1185)),LEFT($AQ1185,FIND(" – ",$AQ1185)-1),$AQ1185),ProdTbl,5,0),""),BasketTbl,2,0),"کد ناشناخته"))</f>
        <v/>
      </c>
      <c r="AS1185" s="18">
        <f>IF($AQ1185="","",IFERROR(VLOOKUP(IF(ISNUMBER(FIND(" – ",$AQ1185)),LEFT($AQ1185,FIND(" – ",$AQ1185)-1),$AQ1185),ProdTbl,3,0),"کد ناشناخته"))</f>
        <v/>
      </c>
      <c r="AT1185" s="22" t="n"/>
      <c r="AU1185" s="21" t="n"/>
      <c r="AV1185" s="20" t="n"/>
      <c r="AW1185" s="18">
        <f>IF($AV1185="","",IFERROR(VLOOKUP(IFERROR(VLOOKUP(IF(ISNUMBER(FIND(" – ",$AV1185)),LEFT($AV1185,FIND(" – ",$AV1185)-1),$AV1185),ProdTbl,5,0),""),BasketTbl,2,0),"کد ناشناخته"))</f>
        <v/>
      </c>
      <c r="AX1185" s="18">
        <f>IF($AV1185="","",IFERROR(VLOOKUP(IF(ISNUMBER(FIND(" – ",$AV1185)),LEFT($AV1185,FIND(" – ",$AV1185)-1),$AV1185),ProdTbl,3,0),"کد ناشناخته"))</f>
        <v/>
      </c>
      <c r="AY1185" s="22" t="n"/>
      <c r="AZ1185" s="21" t="n"/>
      <c r="BA1185" s="20" t="n"/>
      <c r="BB1185" s="18">
        <f>IF($BA1185="","",IFERROR(VLOOKUP(IFERROR(VLOOKUP(IF(ISNUMBER(FIND(" – ",$BA1185)),LEFT($BA1185,FIND(" – ",$BA1185)-1),$BA1185),ProdTbl,5,0),""),BasketTbl,2,0),"کد ناشناخته"))</f>
        <v/>
      </c>
      <c r="BC1185" s="18">
        <f>IF($BA1185="","",IFERROR(VLOOKUP(IF(ISNUMBER(FIND(" – ",$BA1185)),LEFT($BA1185,FIND(" – ",$BA1185)-1),$BA1185),ProdTbl,3,0),"کد ناشناخته"))</f>
        <v/>
      </c>
      <c r="BD1185" s="22" t="n"/>
      <c r="BE1185" s="21" t="n"/>
      <c r="BF1185" s="20" t="n"/>
      <c r="BG1185" s="18">
        <f>IF($BF1185="","",IFERROR(VLOOKUP(IFERROR(VLOOKUP(IF(ISNUMBER(FIND(" – ",$BF1185)),LEFT($BF1185,FIND(" – ",$BF1185)-1),$BF1185),ProdTbl,5,0),""),BasketTbl,2,0),"کد ناشناخته"))</f>
        <v/>
      </c>
      <c r="BH1185" s="18">
        <f>IF($BF1185="","",IFERROR(VLOOKUP(IF(ISNUMBER(FIND(" – ",$BF1185)),LEFT($BF1185,FIND(" – ",$BF1185)-1),$BF1185),ProdTbl,3,0),"کد ناشناخته"))</f>
        <v/>
      </c>
      <c r="BI1185" s="22" t="n"/>
      <c r="BJ1185" s="21" t="n"/>
      <c r="BK1185" s="20" t="n"/>
      <c r="BL1185" s="18">
        <f>IF($BK1185="","",IFERROR(VLOOKUP(IFERROR(VLOOKUP(IF(ISNUMBER(FIND(" – ",$BK1185)),LEFT($BK1185,FIND(" – ",$BK1185)-1),$BK1185),ProdTbl,5,0),""),BasketTbl,2,0),"کد ناشناخته"))</f>
        <v/>
      </c>
      <c r="BM1185" s="18">
        <f>IF($BK1185="","",IFERROR(VLOOKUP(IF(ISNUMBER(FIND(" – ",$BK1185)),LEFT($BK1185,FIND(" – ",$BK1185)-1),$BK1185),ProdTbl,3,0),"کد ناشناخته"))</f>
        <v/>
      </c>
      <c r="BN1185" s="22" t="n"/>
      <c r="BO1185" s="21" t="n"/>
      <c r="BP1185" s="20" t="n"/>
      <c r="BQ1185" s="18">
        <f>IF($BP1185="","",IFERROR(VLOOKUP(IFERROR(VLOOKUP(IF(ISNUMBER(FIND(" – ",$BP1185)),LEFT($BP1185,FIND(" – ",$BP1185)-1),$BP1185),ProdTbl,5,0),""),BasketTbl,2,0),"کد ناشناخته"))</f>
        <v/>
      </c>
      <c r="BR1185" s="18">
        <f>IF($BP1185="","",IFERROR(VLOOKUP(IF(ISNUMBER(FIND(" – ",$BP1185)),LEFT($BP1185,FIND(" – ",$BP1185)-1),$BP1185),ProdTbl,3,0),"کد ناشناخته"))</f>
        <v/>
      </c>
      <c r="BS1185" s="22" t="n"/>
      <c r="BT1185" s="21" t="n"/>
      <c r="BU1185" s="20" t="n"/>
      <c r="BV1185" s="18">
        <f>IF($BU1185="","",IFERROR(VLOOKUP(IFERROR(VLOOKUP(IF(ISNUMBER(FIND(" – ",$BU1185)),LEFT($BU1185,FIND(" – ",$BU1185)-1),$BU1185),ProdTbl,5,0),""),BasketTbl,2,0),"کد ناشناخته"))</f>
        <v/>
      </c>
      <c r="BW1185" s="18">
        <f>IF($BU1185="","",IFERROR(VLOOKUP(IF(ISNUMBER(FIND(" – ",$BU1185)),LEFT($BU1185,FIND(" – ",$BU1185)-1),$BU1185),ProdTbl,3,0),"کد ناشناخته"))</f>
        <v/>
      </c>
      <c r="BX1185" s="22" t="n"/>
      <c r="BY1185" s="21" t="n"/>
      <c r="BZ1185" s="20" t="n"/>
      <c r="CA1185" s="18">
        <f>IF($BZ1185="","",IFERROR(VLOOKUP(IFERROR(VLOOKUP(IF(ISNUMBER(FIND(" – ",$BZ1185)),LEFT($BZ1185,FIND(" – ",$BZ1185)-1),$BZ1185),ProdTbl,5,0),""),BasketTbl,2,0),"کد ناشناخته"))</f>
        <v/>
      </c>
      <c r="CB1185" s="18">
        <f>IF($BZ1185="","",IFERROR(VLOOKUP(IF(ISNUMBER(FIND(" – ",$BZ1185)),LEFT($BZ1185,FIND(" – ",$BZ1185)-1),$BZ1185),ProdTbl,3,0),"کد ناشناخته"))</f>
        <v/>
      </c>
      <c r="CC1185" s="22" t="n"/>
      <c r="CD1185" s="21" t="n"/>
      <c r="CE1185" s="20" t="n"/>
      <c r="CF1185" s="18">
        <f>IF($CE1185="","",IFERROR(VLOOKUP(IFERROR(VLOOKUP(IF(ISNUMBER(FIND(" – ",$CE1185)),LEFT($CE1185,FIND(" – ",$CE1185)-1),$CE1185),ProdTbl,5,0),""),BasketTbl,2,0),"کد ناشناخته"))</f>
        <v/>
      </c>
      <c r="CG1185" s="18">
        <f>IF($CE1185="","",IFERROR(VLOOKUP(IF(ISNUMBER(FIND(" – ",$CE1185)),LEFT($CE1185,FIND(" – ",$CE1185)-1),$CE1185),ProdTbl,3,0),"کد ناشناخته"))</f>
        <v/>
      </c>
      <c r="CH1185" s="22" t="n"/>
      <c r="CI1185" s="21" t="n"/>
    </row>
    <row r="1186">
      <c r="A1186" s="18">
        <f>IF($B1186="","",COUNTA($B$10:$B1186))</f>
        <v/>
      </c>
      <c r="B1186" s="19" t="n"/>
      <c r="C1186" s="20" t="n"/>
      <c r="D1186" s="19" t="n"/>
      <c r="E1186" s="18">
        <f>IF($D1186="","",IFERROR(VLOOKUP(IF(ISNUMBER(FIND(" – ",$D1186)),LEFT($D1186,FIND(" – ",$D1186)-1),$D1186),SellerTbl,2,0),"کد ناشناخته"))</f>
        <v/>
      </c>
      <c r="F1186" s="21" t="n"/>
      <c r="G1186" s="21" t="n"/>
      <c r="H1186" s="22" t="n"/>
      <c r="I1186" s="23">
        <f>IF(OR($F1186="",$G1186=""),"",$F1186-$G1186)</f>
        <v/>
      </c>
      <c r="J1186" s="18">
        <f>IF($I1186="","",IF(ABS($I1186)&lt;=0.01*$F1186,"√","×"))</f>
        <v/>
      </c>
      <c r="K1186" s="23">
        <f>IF(COUNT($Q1186,$V1186,$AA1186,$AF1186,$AK1186,$AP1186,$AU1186,$AZ1186,$BE1186,$BJ1186,$BO1186,$BT1186,$BY1186,$CD1186,$CI1186)=0,"",SUM($Q1186,$V1186,$AA1186,$AF1186,$AK1186,$AP1186,$AU1186,$AZ1186,$BE1186,$BJ1186,$BO1186,$BT1186,$BY1186,$CD1186,$CI1186))</f>
        <v/>
      </c>
      <c r="L1186" s="23">
        <f>IF(OR($F1186="",$K1186=""),"",$F1186-$K1186)</f>
        <v/>
      </c>
      <c r="M1186" s="20" t="n"/>
      <c r="N1186" s="18">
        <f>IF($M1186="","",IFERROR(VLOOKUP(IFERROR(VLOOKUP(IF(ISNUMBER(FIND(" – ",$M1186)),LEFT($M1186,FIND(" – ",$M1186)-1),$M1186),ProdTbl,5,0),""),BasketTbl,2,0),"کد ناشناخته"))</f>
        <v/>
      </c>
      <c r="O1186" s="18">
        <f>IF($M1186="","",IFERROR(VLOOKUP(IF(ISNUMBER(FIND(" – ",$M1186)),LEFT($M1186,FIND(" – ",$M1186)-1),$M1186),ProdTbl,3,0),"کد ناشناخته"))</f>
        <v/>
      </c>
      <c r="P1186" s="22" t="n"/>
      <c r="Q1186" s="21" t="n"/>
      <c r="R1186" s="20" t="n"/>
      <c r="S1186" s="18">
        <f>IF($R1186="","",IFERROR(VLOOKUP(IFERROR(VLOOKUP(IF(ISNUMBER(FIND(" – ",$R1186)),LEFT($R1186,FIND(" – ",$R1186)-1),$R1186),ProdTbl,5,0),""),BasketTbl,2,0),"کد ناشناخته"))</f>
        <v/>
      </c>
      <c r="T1186" s="18">
        <f>IF($R1186="","",IFERROR(VLOOKUP(IF(ISNUMBER(FIND(" – ",$R1186)),LEFT($R1186,FIND(" – ",$R1186)-1),$R1186),ProdTbl,3,0),"کد ناشناخته"))</f>
        <v/>
      </c>
      <c r="U1186" s="22" t="n"/>
      <c r="V1186" s="21" t="n"/>
      <c r="W1186" s="20" t="n"/>
      <c r="X1186" s="18">
        <f>IF($W1186="","",IFERROR(VLOOKUP(IFERROR(VLOOKUP(IF(ISNUMBER(FIND(" – ",$W1186)),LEFT($W1186,FIND(" – ",$W1186)-1),$W1186),ProdTbl,5,0),""),BasketTbl,2,0),"کد ناشناخته"))</f>
        <v/>
      </c>
      <c r="Y1186" s="18">
        <f>IF($W1186="","",IFERROR(VLOOKUP(IF(ISNUMBER(FIND(" – ",$W1186)),LEFT($W1186,FIND(" – ",$W1186)-1),$W1186),ProdTbl,3,0),"کد ناشناخته"))</f>
        <v/>
      </c>
      <c r="Z1186" s="22" t="n"/>
      <c r="AA1186" s="21" t="n"/>
      <c r="AB1186" s="20" t="n"/>
      <c r="AC1186" s="18">
        <f>IF($AB1186="","",IFERROR(VLOOKUP(IFERROR(VLOOKUP(IF(ISNUMBER(FIND(" – ",$AB1186)),LEFT($AB1186,FIND(" – ",$AB1186)-1),$AB1186),ProdTbl,5,0),""),BasketTbl,2,0),"کد ناشناخته"))</f>
        <v/>
      </c>
      <c r="AD1186" s="18">
        <f>IF($AB1186="","",IFERROR(VLOOKUP(IF(ISNUMBER(FIND(" – ",$AB1186)),LEFT($AB1186,FIND(" – ",$AB1186)-1),$AB1186),ProdTbl,3,0),"کد ناشناخته"))</f>
        <v/>
      </c>
      <c r="AE1186" s="22" t="n"/>
      <c r="AF1186" s="21" t="n"/>
      <c r="AG1186" s="20" t="n"/>
      <c r="AH1186" s="18">
        <f>IF($AG1186="","",IFERROR(VLOOKUP(IFERROR(VLOOKUP(IF(ISNUMBER(FIND(" – ",$AG1186)),LEFT($AG1186,FIND(" – ",$AG1186)-1),$AG1186),ProdTbl,5,0),""),BasketTbl,2,0),"کد ناشناخته"))</f>
        <v/>
      </c>
      <c r="AI1186" s="18">
        <f>IF($AG1186="","",IFERROR(VLOOKUP(IF(ISNUMBER(FIND(" – ",$AG1186)),LEFT($AG1186,FIND(" – ",$AG1186)-1),$AG1186),ProdTbl,3,0),"کد ناشناخته"))</f>
        <v/>
      </c>
      <c r="AJ1186" s="22" t="n"/>
      <c r="AK1186" s="21" t="n"/>
      <c r="AL1186" s="20" t="n"/>
      <c r="AM1186" s="18">
        <f>IF($AL1186="","",IFERROR(VLOOKUP(IFERROR(VLOOKUP(IF(ISNUMBER(FIND(" – ",$AL1186)),LEFT($AL1186,FIND(" – ",$AL1186)-1),$AL1186),ProdTbl,5,0),""),BasketTbl,2,0),"کد ناشناخته"))</f>
        <v/>
      </c>
      <c r="AN1186" s="18">
        <f>IF($AL1186="","",IFERROR(VLOOKUP(IF(ISNUMBER(FIND(" – ",$AL1186)),LEFT($AL1186,FIND(" – ",$AL1186)-1),$AL1186),ProdTbl,3,0),"کد ناشناخته"))</f>
        <v/>
      </c>
      <c r="AO1186" s="22" t="n"/>
      <c r="AP1186" s="21" t="n"/>
      <c r="AQ1186" s="20" t="n"/>
      <c r="AR1186" s="18">
        <f>IF($AQ1186="","",IFERROR(VLOOKUP(IFERROR(VLOOKUP(IF(ISNUMBER(FIND(" – ",$AQ1186)),LEFT($AQ1186,FIND(" – ",$AQ1186)-1),$AQ1186),ProdTbl,5,0),""),BasketTbl,2,0),"کد ناشناخته"))</f>
        <v/>
      </c>
      <c r="AS1186" s="18">
        <f>IF($AQ1186="","",IFERROR(VLOOKUP(IF(ISNUMBER(FIND(" – ",$AQ1186)),LEFT($AQ1186,FIND(" – ",$AQ1186)-1),$AQ1186),ProdTbl,3,0),"کد ناشناخته"))</f>
        <v/>
      </c>
      <c r="AT1186" s="22" t="n"/>
      <c r="AU1186" s="21" t="n"/>
      <c r="AV1186" s="20" t="n"/>
      <c r="AW1186" s="18">
        <f>IF($AV1186="","",IFERROR(VLOOKUP(IFERROR(VLOOKUP(IF(ISNUMBER(FIND(" – ",$AV1186)),LEFT($AV1186,FIND(" – ",$AV1186)-1),$AV1186),ProdTbl,5,0),""),BasketTbl,2,0),"کد ناشناخته"))</f>
        <v/>
      </c>
      <c r="AX1186" s="18">
        <f>IF($AV1186="","",IFERROR(VLOOKUP(IF(ISNUMBER(FIND(" – ",$AV1186)),LEFT($AV1186,FIND(" – ",$AV1186)-1),$AV1186),ProdTbl,3,0),"کد ناشناخته"))</f>
        <v/>
      </c>
      <c r="AY1186" s="22" t="n"/>
      <c r="AZ1186" s="21" t="n"/>
      <c r="BA1186" s="20" t="n"/>
      <c r="BB1186" s="18">
        <f>IF($BA1186="","",IFERROR(VLOOKUP(IFERROR(VLOOKUP(IF(ISNUMBER(FIND(" – ",$BA1186)),LEFT($BA1186,FIND(" – ",$BA1186)-1),$BA1186),ProdTbl,5,0),""),BasketTbl,2,0),"کد ناشناخته"))</f>
        <v/>
      </c>
      <c r="BC1186" s="18">
        <f>IF($BA1186="","",IFERROR(VLOOKUP(IF(ISNUMBER(FIND(" – ",$BA1186)),LEFT($BA1186,FIND(" – ",$BA1186)-1),$BA1186),ProdTbl,3,0),"کد ناشناخته"))</f>
        <v/>
      </c>
      <c r="BD1186" s="22" t="n"/>
      <c r="BE1186" s="21" t="n"/>
      <c r="BF1186" s="20" t="n"/>
      <c r="BG1186" s="18">
        <f>IF($BF1186="","",IFERROR(VLOOKUP(IFERROR(VLOOKUP(IF(ISNUMBER(FIND(" – ",$BF1186)),LEFT($BF1186,FIND(" – ",$BF1186)-1),$BF1186),ProdTbl,5,0),""),BasketTbl,2,0),"کد ناشناخته"))</f>
        <v/>
      </c>
      <c r="BH1186" s="18">
        <f>IF($BF1186="","",IFERROR(VLOOKUP(IF(ISNUMBER(FIND(" – ",$BF1186)),LEFT($BF1186,FIND(" – ",$BF1186)-1),$BF1186),ProdTbl,3,0),"کد ناشناخته"))</f>
        <v/>
      </c>
      <c r="BI1186" s="22" t="n"/>
      <c r="BJ1186" s="21" t="n"/>
      <c r="BK1186" s="20" t="n"/>
      <c r="BL1186" s="18">
        <f>IF($BK1186="","",IFERROR(VLOOKUP(IFERROR(VLOOKUP(IF(ISNUMBER(FIND(" – ",$BK1186)),LEFT($BK1186,FIND(" – ",$BK1186)-1),$BK1186),ProdTbl,5,0),""),BasketTbl,2,0),"کد ناشناخته"))</f>
        <v/>
      </c>
      <c r="BM1186" s="18">
        <f>IF($BK1186="","",IFERROR(VLOOKUP(IF(ISNUMBER(FIND(" – ",$BK1186)),LEFT($BK1186,FIND(" – ",$BK1186)-1),$BK1186),ProdTbl,3,0),"کد ناشناخته"))</f>
        <v/>
      </c>
      <c r="BN1186" s="22" t="n"/>
      <c r="BO1186" s="21" t="n"/>
      <c r="BP1186" s="20" t="n"/>
      <c r="BQ1186" s="18">
        <f>IF($BP1186="","",IFERROR(VLOOKUP(IFERROR(VLOOKUP(IF(ISNUMBER(FIND(" – ",$BP1186)),LEFT($BP1186,FIND(" – ",$BP1186)-1),$BP1186),ProdTbl,5,0),""),BasketTbl,2,0),"کد ناشناخته"))</f>
        <v/>
      </c>
      <c r="BR1186" s="18">
        <f>IF($BP1186="","",IFERROR(VLOOKUP(IF(ISNUMBER(FIND(" – ",$BP1186)),LEFT($BP1186,FIND(" – ",$BP1186)-1),$BP1186),ProdTbl,3,0),"کد ناشناخته"))</f>
        <v/>
      </c>
      <c r="BS1186" s="22" t="n"/>
      <c r="BT1186" s="21" t="n"/>
      <c r="BU1186" s="20" t="n"/>
      <c r="BV1186" s="18">
        <f>IF($BU1186="","",IFERROR(VLOOKUP(IFERROR(VLOOKUP(IF(ISNUMBER(FIND(" – ",$BU1186)),LEFT($BU1186,FIND(" – ",$BU1186)-1),$BU1186),ProdTbl,5,0),""),BasketTbl,2,0),"کد ناشناخته"))</f>
        <v/>
      </c>
      <c r="BW1186" s="18">
        <f>IF($BU1186="","",IFERROR(VLOOKUP(IF(ISNUMBER(FIND(" – ",$BU1186)),LEFT($BU1186,FIND(" – ",$BU1186)-1),$BU1186),ProdTbl,3,0),"کد ناشناخته"))</f>
        <v/>
      </c>
      <c r="BX1186" s="22" t="n"/>
      <c r="BY1186" s="21" t="n"/>
      <c r="BZ1186" s="20" t="n"/>
      <c r="CA1186" s="18">
        <f>IF($BZ1186="","",IFERROR(VLOOKUP(IFERROR(VLOOKUP(IF(ISNUMBER(FIND(" – ",$BZ1186)),LEFT($BZ1186,FIND(" – ",$BZ1186)-1),$BZ1186),ProdTbl,5,0),""),BasketTbl,2,0),"کد ناشناخته"))</f>
        <v/>
      </c>
      <c r="CB1186" s="18">
        <f>IF($BZ1186="","",IFERROR(VLOOKUP(IF(ISNUMBER(FIND(" – ",$BZ1186)),LEFT($BZ1186,FIND(" – ",$BZ1186)-1),$BZ1186),ProdTbl,3,0),"کد ناشناخته"))</f>
        <v/>
      </c>
      <c r="CC1186" s="22" t="n"/>
      <c r="CD1186" s="21" t="n"/>
      <c r="CE1186" s="20" t="n"/>
      <c r="CF1186" s="18">
        <f>IF($CE1186="","",IFERROR(VLOOKUP(IFERROR(VLOOKUP(IF(ISNUMBER(FIND(" – ",$CE1186)),LEFT($CE1186,FIND(" – ",$CE1186)-1),$CE1186),ProdTbl,5,0),""),BasketTbl,2,0),"کد ناشناخته"))</f>
        <v/>
      </c>
      <c r="CG1186" s="18">
        <f>IF($CE1186="","",IFERROR(VLOOKUP(IF(ISNUMBER(FIND(" – ",$CE1186)),LEFT($CE1186,FIND(" – ",$CE1186)-1),$CE1186),ProdTbl,3,0),"کد ناشناخته"))</f>
        <v/>
      </c>
      <c r="CH1186" s="22" t="n"/>
      <c r="CI1186" s="21" t="n"/>
    </row>
    <row r="1187">
      <c r="A1187" s="18">
        <f>IF($B1187="","",COUNTA($B$10:$B1187))</f>
        <v/>
      </c>
      <c r="B1187" s="19" t="n"/>
      <c r="C1187" s="20" t="n"/>
      <c r="D1187" s="19" t="n"/>
      <c r="E1187" s="18">
        <f>IF($D1187="","",IFERROR(VLOOKUP(IF(ISNUMBER(FIND(" – ",$D1187)),LEFT($D1187,FIND(" – ",$D1187)-1),$D1187),SellerTbl,2,0),"کد ناشناخته"))</f>
        <v/>
      </c>
      <c r="F1187" s="21" t="n"/>
      <c r="G1187" s="21" t="n"/>
      <c r="H1187" s="22" t="n"/>
      <c r="I1187" s="23">
        <f>IF(OR($F1187="",$G1187=""),"",$F1187-$G1187)</f>
        <v/>
      </c>
      <c r="J1187" s="18">
        <f>IF($I1187="","",IF(ABS($I1187)&lt;=0.01*$F1187,"√","×"))</f>
        <v/>
      </c>
      <c r="K1187" s="23">
        <f>IF(COUNT($Q1187,$V1187,$AA1187,$AF1187,$AK1187,$AP1187,$AU1187,$AZ1187,$BE1187,$BJ1187,$BO1187,$BT1187,$BY1187,$CD1187,$CI1187)=0,"",SUM($Q1187,$V1187,$AA1187,$AF1187,$AK1187,$AP1187,$AU1187,$AZ1187,$BE1187,$BJ1187,$BO1187,$BT1187,$BY1187,$CD1187,$CI1187))</f>
        <v/>
      </c>
      <c r="L1187" s="23">
        <f>IF(OR($F1187="",$K1187=""),"",$F1187-$K1187)</f>
        <v/>
      </c>
      <c r="M1187" s="20" t="n"/>
      <c r="N1187" s="18">
        <f>IF($M1187="","",IFERROR(VLOOKUP(IFERROR(VLOOKUP(IF(ISNUMBER(FIND(" – ",$M1187)),LEFT($M1187,FIND(" – ",$M1187)-1),$M1187),ProdTbl,5,0),""),BasketTbl,2,0),"کد ناشناخته"))</f>
        <v/>
      </c>
      <c r="O1187" s="18">
        <f>IF($M1187="","",IFERROR(VLOOKUP(IF(ISNUMBER(FIND(" – ",$M1187)),LEFT($M1187,FIND(" – ",$M1187)-1),$M1187),ProdTbl,3,0),"کد ناشناخته"))</f>
        <v/>
      </c>
      <c r="P1187" s="22" t="n"/>
      <c r="Q1187" s="21" t="n"/>
      <c r="R1187" s="20" t="n"/>
      <c r="S1187" s="18">
        <f>IF($R1187="","",IFERROR(VLOOKUP(IFERROR(VLOOKUP(IF(ISNUMBER(FIND(" – ",$R1187)),LEFT($R1187,FIND(" – ",$R1187)-1),$R1187),ProdTbl,5,0),""),BasketTbl,2,0),"کد ناشناخته"))</f>
        <v/>
      </c>
      <c r="T1187" s="18">
        <f>IF($R1187="","",IFERROR(VLOOKUP(IF(ISNUMBER(FIND(" – ",$R1187)),LEFT($R1187,FIND(" – ",$R1187)-1),$R1187),ProdTbl,3,0),"کد ناشناخته"))</f>
        <v/>
      </c>
      <c r="U1187" s="22" t="n"/>
      <c r="V1187" s="21" t="n"/>
      <c r="W1187" s="20" t="n"/>
      <c r="X1187" s="18">
        <f>IF($W1187="","",IFERROR(VLOOKUP(IFERROR(VLOOKUP(IF(ISNUMBER(FIND(" – ",$W1187)),LEFT($W1187,FIND(" – ",$W1187)-1),$W1187),ProdTbl,5,0),""),BasketTbl,2,0),"کد ناشناخته"))</f>
        <v/>
      </c>
      <c r="Y1187" s="18">
        <f>IF($W1187="","",IFERROR(VLOOKUP(IF(ISNUMBER(FIND(" – ",$W1187)),LEFT($W1187,FIND(" – ",$W1187)-1),$W1187),ProdTbl,3,0),"کد ناشناخته"))</f>
        <v/>
      </c>
      <c r="Z1187" s="22" t="n"/>
      <c r="AA1187" s="21" t="n"/>
      <c r="AB1187" s="20" t="n"/>
      <c r="AC1187" s="18">
        <f>IF($AB1187="","",IFERROR(VLOOKUP(IFERROR(VLOOKUP(IF(ISNUMBER(FIND(" – ",$AB1187)),LEFT($AB1187,FIND(" – ",$AB1187)-1),$AB1187),ProdTbl,5,0),""),BasketTbl,2,0),"کد ناشناخته"))</f>
        <v/>
      </c>
      <c r="AD1187" s="18">
        <f>IF($AB1187="","",IFERROR(VLOOKUP(IF(ISNUMBER(FIND(" – ",$AB1187)),LEFT($AB1187,FIND(" – ",$AB1187)-1),$AB1187),ProdTbl,3,0),"کد ناشناخته"))</f>
        <v/>
      </c>
      <c r="AE1187" s="22" t="n"/>
      <c r="AF1187" s="21" t="n"/>
      <c r="AG1187" s="20" t="n"/>
      <c r="AH1187" s="18">
        <f>IF($AG1187="","",IFERROR(VLOOKUP(IFERROR(VLOOKUP(IF(ISNUMBER(FIND(" – ",$AG1187)),LEFT($AG1187,FIND(" – ",$AG1187)-1),$AG1187),ProdTbl,5,0),""),BasketTbl,2,0),"کد ناشناخته"))</f>
        <v/>
      </c>
      <c r="AI1187" s="18">
        <f>IF($AG1187="","",IFERROR(VLOOKUP(IF(ISNUMBER(FIND(" – ",$AG1187)),LEFT($AG1187,FIND(" – ",$AG1187)-1),$AG1187),ProdTbl,3,0),"کد ناشناخته"))</f>
        <v/>
      </c>
      <c r="AJ1187" s="22" t="n"/>
      <c r="AK1187" s="21" t="n"/>
      <c r="AL1187" s="20" t="n"/>
      <c r="AM1187" s="18">
        <f>IF($AL1187="","",IFERROR(VLOOKUP(IFERROR(VLOOKUP(IF(ISNUMBER(FIND(" – ",$AL1187)),LEFT($AL1187,FIND(" – ",$AL1187)-1),$AL1187),ProdTbl,5,0),""),BasketTbl,2,0),"کد ناشناخته"))</f>
        <v/>
      </c>
      <c r="AN1187" s="18">
        <f>IF($AL1187="","",IFERROR(VLOOKUP(IF(ISNUMBER(FIND(" – ",$AL1187)),LEFT($AL1187,FIND(" – ",$AL1187)-1),$AL1187),ProdTbl,3,0),"کد ناشناخته"))</f>
        <v/>
      </c>
      <c r="AO1187" s="22" t="n"/>
      <c r="AP1187" s="21" t="n"/>
      <c r="AQ1187" s="20" t="n"/>
      <c r="AR1187" s="18">
        <f>IF($AQ1187="","",IFERROR(VLOOKUP(IFERROR(VLOOKUP(IF(ISNUMBER(FIND(" – ",$AQ1187)),LEFT($AQ1187,FIND(" – ",$AQ1187)-1),$AQ1187),ProdTbl,5,0),""),BasketTbl,2,0),"کد ناشناخته"))</f>
        <v/>
      </c>
      <c r="AS1187" s="18">
        <f>IF($AQ1187="","",IFERROR(VLOOKUP(IF(ISNUMBER(FIND(" – ",$AQ1187)),LEFT($AQ1187,FIND(" – ",$AQ1187)-1),$AQ1187),ProdTbl,3,0),"کد ناشناخته"))</f>
        <v/>
      </c>
      <c r="AT1187" s="22" t="n"/>
      <c r="AU1187" s="21" t="n"/>
      <c r="AV1187" s="20" t="n"/>
      <c r="AW1187" s="18">
        <f>IF($AV1187="","",IFERROR(VLOOKUP(IFERROR(VLOOKUP(IF(ISNUMBER(FIND(" – ",$AV1187)),LEFT($AV1187,FIND(" – ",$AV1187)-1),$AV1187),ProdTbl,5,0),""),BasketTbl,2,0),"کد ناشناخته"))</f>
        <v/>
      </c>
      <c r="AX1187" s="18">
        <f>IF($AV1187="","",IFERROR(VLOOKUP(IF(ISNUMBER(FIND(" – ",$AV1187)),LEFT($AV1187,FIND(" – ",$AV1187)-1),$AV1187),ProdTbl,3,0),"کد ناشناخته"))</f>
        <v/>
      </c>
      <c r="AY1187" s="22" t="n"/>
      <c r="AZ1187" s="21" t="n"/>
      <c r="BA1187" s="20" t="n"/>
      <c r="BB1187" s="18">
        <f>IF($BA1187="","",IFERROR(VLOOKUP(IFERROR(VLOOKUP(IF(ISNUMBER(FIND(" – ",$BA1187)),LEFT($BA1187,FIND(" – ",$BA1187)-1),$BA1187),ProdTbl,5,0),""),BasketTbl,2,0),"کد ناشناخته"))</f>
        <v/>
      </c>
      <c r="BC1187" s="18">
        <f>IF($BA1187="","",IFERROR(VLOOKUP(IF(ISNUMBER(FIND(" – ",$BA1187)),LEFT($BA1187,FIND(" – ",$BA1187)-1),$BA1187),ProdTbl,3,0),"کد ناشناخته"))</f>
        <v/>
      </c>
      <c r="BD1187" s="22" t="n"/>
      <c r="BE1187" s="21" t="n"/>
      <c r="BF1187" s="20" t="n"/>
      <c r="BG1187" s="18">
        <f>IF($BF1187="","",IFERROR(VLOOKUP(IFERROR(VLOOKUP(IF(ISNUMBER(FIND(" – ",$BF1187)),LEFT($BF1187,FIND(" – ",$BF1187)-1),$BF1187),ProdTbl,5,0),""),BasketTbl,2,0),"کد ناشناخته"))</f>
        <v/>
      </c>
      <c r="BH1187" s="18">
        <f>IF($BF1187="","",IFERROR(VLOOKUP(IF(ISNUMBER(FIND(" – ",$BF1187)),LEFT($BF1187,FIND(" – ",$BF1187)-1),$BF1187),ProdTbl,3,0),"کد ناشناخته"))</f>
        <v/>
      </c>
      <c r="BI1187" s="22" t="n"/>
      <c r="BJ1187" s="21" t="n"/>
      <c r="BK1187" s="20" t="n"/>
      <c r="BL1187" s="18">
        <f>IF($BK1187="","",IFERROR(VLOOKUP(IFERROR(VLOOKUP(IF(ISNUMBER(FIND(" – ",$BK1187)),LEFT($BK1187,FIND(" – ",$BK1187)-1),$BK1187),ProdTbl,5,0),""),BasketTbl,2,0),"کد ناشناخته"))</f>
        <v/>
      </c>
      <c r="BM1187" s="18">
        <f>IF($BK1187="","",IFERROR(VLOOKUP(IF(ISNUMBER(FIND(" – ",$BK1187)),LEFT($BK1187,FIND(" – ",$BK1187)-1),$BK1187),ProdTbl,3,0),"کد ناشناخته"))</f>
        <v/>
      </c>
      <c r="BN1187" s="22" t="n"/>
      <c r="BO1187" s="21" t="n"/>
      <c r="BP1187" s="20" t="n"/>
      <c r="BQ1187" s="18">
        <f>IF($BP1187="","",IFERROR(VLOOKUP(IFERROR(VLOOKUP(IF(ISNUMBER(FIND(" – ",$BP1187)),LEFT($BP1187,FIND(" – ",$BP1187)-1),$BP1187),ProdTbl,5,0),""),BasketTbl,2,0),"کد ناشناخته"))</f>
        <v/>
      </c>
      <c r="BR1187" s="18">
        <f>IF($BP1187="","",IFERROR(VLOOKUP(IF(ISNUMBER(FIND(" – ",$BP1187)),LEFT($BP1187,FIND(" – ",$BP1187)-1),$BP1187),ProdTbl,3,0),"کد ناشناخته"))</f>
        <v/>
      </c>
      <c r="BS1187" s="22" t="n"/>
      <c r="BT1187" s="21" t="n"/>
      <c r="BU1187" s="20" t="n"/>
      <c r="BV1187" s="18">
        <f>IF($BU1187="","",IFERROR(VLOOKUP(IFERROR(VLOOKUP(IF(ISNUMBER(FIND(" – ",$BU1187)),LEFT($BU1187,FIND(" – ",$BU1187)-1),$BU1187),ProdTbl,5,0),""),BasketTbl,2,0),"کد ناشناخته"))</f>
        <v/>
      </c>
      <c r="BW1187" s="18">
        <f>IF($BU1187="","",IFERROR(VLOOKUP(IF(ISNUMBER(FIND(" – ",$BU1187)),LEFT($BU1187,FIND(" – ",$BU1187)-1),$BU1187),ProdTbl,3,0),"کد ناشناخته"))</f>
        <v/>
      </c>
      <c r="BX1187" s="22" t="n"/>
      <c r="BY1187" s="21" t="n"/>
      <c r="BZ1187" s="20" t="n"/>
      <c r="CA1187" s="18">
        <f>IF($BZ1187="","",IFERROR(VLOOKUP(IFERROR(VLOOKUP(IF(ISNUMBER(FIND(" – ",$BZ1187)),LEFT($BZ1187,FIND(" – ",$BZ1187)-1),$BZ1187),ProdTbl,5,0),""),BasketTbl,2,0),"کد ناشناخته"))</f>
        <v/>
      </c>
      <c r="CB1187" s="18">
        <f>IF($BZ1187="","",IFERROR(VLOOKUP(IF(ISNUMBER(FIND(" – ",$BZ1187)),LEFT($BZ1187,FIND(" – ",$BZ1187)-1),$BZ1187),ProdTbl,3,0),"کد ناشناخته"))</f>
        <v/>
      </c>
      <c r="CC1187" s="22" t="n"/>
      <c r="CD1187" s="21" t="n"/>
      <c r="CE1187" s="20" t="n"/>
      <c r="CF1187" s="18">
        <f>IF($CE1187="","",IFERROR(VLOOKUP(IFERROR(VLOOKUP(IF(ISNUMBER(FIND(" – ",$CE1187)),LEFT($CE1187,FIND(" – ",$CE1187)-1),$CE1187),ProdTbl,5,0),""),BasketTbl,2,0),"کد ناشناخته"))</f>
        <v/>
      </c>
      <c r="CG1187" s="18">
        <f>IF($CE1187="","",IFERROR(VLOOKUP(IF(ISNUMBER(FIND(" – ",$CE1187)),LEFT($CE1187,FIND(" – ",$CE1187)-1),$CE1187),ProdTbl,3,0),"کد ناشناخته"))</f>
        <v/>
      </c>
      <c r="CH1187" s="22" t="n"/>
      <c r="CI1187" s="21" t="n"/>
    </row>
    <row r="1188">
      <c r="A1188" s="18">
        <f>IF($B1188="","",COUNTA($B$10:$B1188))</f>
        <v/>
      </c>
      <c r="B1188" s="19" t="n"/>
      <c r="C1188" s="20" t="n"/>
      <c r="D1188" s="19" t="n"/>
      <c r="E1188" s="18">
        <f>IF($D1188="","",IFERROR(VLOOKUP(IF(ISNUMBER(FIND(" – ",$D1188)),LEFT($D1188,FIND(" – ",$D1188)-1),$D1188),SellerTbl,2,0),"کد ناشناخته"))</f>
        <v/>
      </c>
      <c r="F1188" s="21" t="n"/>
      <c r="G1188" s="21" t="n"/>
      <c r="H1188" s="22" t="n"/>
      <c r="I1188" s="23">
        <f>IF(OR($F1188="",$G1188=""),"",$F1188-$G1188)</f>
        <v/>
      </c>
      <c r="J1188" s="18">
        <f>IF($I1188="","",IF(ABS($I1188)&lt;=0.01*$F1188,"√","×"))</f>
        <v/>
      </c>
      <c r="K1188" s="23">
        <f>IF(COUNT($Q1188,$V1188,$AA1188,$AF1188,$AK1188,$AP1188,$AU1188,$AZ1188,$BE1188,$BJ1188,$BO1188,$BT1188,$BY1188,$CD1188,$CI1188)=0,"",SUM($Q1188,$V1188,$AA1188,$AF1188,$AK1188,$AP1188,$AU1188,$AZ1188,$BE1188,$BJ1188,$BO1188,$BT1188,$BY1188,$CD1188,$CI1188))</f>
        <v/>
      </c>
      <c r="L1188" s="23">
        <f>IF(OR($F1188="",$K1188=""),"",$F1188-$K1188)</f>
        <v/>
      </c>
      <c r="M1188" s="20" t="n"/>
      <c r="N1188" s="18">
        <f>IF($M1188="","",IFERROR(VLOOKUP(IFERROR(VLOOKUP(IF(ISNUMBER(FIND(" – ",$M1188)),LEFT($M1188,FIND(" – ",$M1188)-1),$M1188),ProdTbl,5,0),""),BasketTbl,2,0),"کد ناشناخته"))</f>
        <v/>
      </c>
      <c r="O1188" s="18">
        <f>IF($M1188="","",IFERROR(VLOOKUP(IF(ISNUMBER(FIND(" – ",$M1188)),LEFT($M1188,FIND(" – ",$M1188)-1),$M1188),ProdTbl,3,0),"کد ناشناخته"))</f>
        <v/>
      </c>
      <c r="P1188" s="22" t="n"/>
      <c r="Q1188" s="21" t="n"/>
      <c r="R1188" s="20" t="n"/>
      <c r="S1188" s="18">
        <f>IF($R1188="","",IFERROR(VLOOKUP(IFERROR(VLOOKUP(IF(ISNUMBER(FIND(" – ",$R1188)),LEFT($R1188,FIND(" – ",$R1188)-1),$R1188),ProdTbl,5,0),""),BasketTbl,2,0),"کد ناشناخته"))</f>
        <v/>
      </c>
      <c r="T1188" s="18">
        <f>IF($R1188="","",IFERROR(VLOOKUP(IF(ISNUMBER(FIND(" – ",$R1188)),LEFT($R1188,FIND(" – ",$R1188)-1),$R1188),ProdTbl,3,0),"کد ناشناخته"))</f>
        <v/>
      </c>
      <c r="U1188" s="22" t="n"/>
      <c r="V1188" s="21" t="n"/>
      <c r="W1188" s="20" t="n"/>
      <c r="X1188" s="18">
        <f>IF($W1188="","",IFERROR(VLOOKUP(IFERROR(VLOOKUP(IF(ISNUMBER(FIND(" – ",$W1188)),LEFT($W1188,FIND(" – ",$W1188)-1),$W1188),ProdTbl,5,0),""),BasketTbl,2,0),"کد ناشناخته"))</f>
        <v/>
      </c>
      <c r="Y1188" s="18">
        <f>IF($W1188="","",IFERROR(VLOOKUP(IF(ISNUMBER(FIND(" – ",$W1188)),LEFT($W1188,FIND(" – ",$W1188)-1),$W1188),ProdTbl,3,0),"کد ناشناخته"))</f>
        <v/>
      </c>
      <c r="Z1188" s="22" t="n"/>
      <c r="AA1188" s="21" t="n"/>
      <c r="AB1188" s="20" t="n"/>
      <c r="AC1188" s="18">
        <f>IF($AB1188="","",IFERROR(VLOOKUP(IFERROR(VLOOKUP(IF(ISNUMBER(FIND(" – ",$AB1188)),LEFT($AB1188,FIND(" – ",$AB1188)-1),$AB1188),ProdTbl,5,0),""),BasketTbl,2,0),"کد ناشناخته"))</f>
        <v/>
      </c>
      <c r="AD1188" s="18">
        <f>IF($AB1188="","",IFERROR(VLOOKUP(IF(ISNUMBER(FIND(" – ",$AB1188)),LEFT($AB1188,FIND(" – ",$AB1188)-1),$AB1188),ProdTbl,3,0),"کد ناشناخته"))</f>
        <v/>
      </c>
      <c r="AE1188" s="22" t="n"/>
      <c r="AF1188" s="21" t="n"/>
      <c r="AG1188" s="20" t="n"/>
      <c r="AH1188" s="18">
        <f>IF($AG1188="","",IFERROR(VLOOKUP(IFERROR(VLOOKUP(IF(ISNUMBER(FIND(" – ",$AG1188)),LEFT($AG1188,FIND(" – ",$AG1188)-1),$AG1188),ProdTbl,5,0),""),BasketTbl,2,0),"کد ناشناخته"))</f>
        <v/>
      </c>
      <c r="AI1188" s="18">
        <f>IF($AG1188="","",IFERROR(VLOOKUP(IF(ISNUMBER(FIND(" – ",$AG1188)),LEFT($AG1188,FIND(" – ",$AG1188)-1),$AG1188),ProdTbl,3,0),"کد ناشناخته"))</f>
        <v/>
      </c>
      <c r="AJ1188" s="22" t="n"/>
      <c r="AK1188" s="21" t="n"/>
      <c r="AL1188" s="20" t="n"/>
      <c r="AM1188" s="18">
        <f>IF($AL1188="","",IFERROR(VLOOKUP(IFERROR(VLOOKUP(IF(ISNUMBER(FIND(" – ",$AL1188)),LEFT($AL1188,FIND(" – ",$AL1188)-1),$AL1188),ProdTbl,5,0),""),BasketTbl,2,0),"کد ناشناخته"))</f>
        <v/>
      </c>
      <c r="AN1188" s="18">
        <f>IF($AL1188="","",IFERROR(VLOOKUP(IF(ISNUMBER(FIND(" – ",$AL1188)),LEFT($AL1188,FIND(" – ",$AL1188)-1),$AL1188),ProdTbl,3,0),"کد ناشناخته"))</f>
        <v/>
      </c>
      <c r="AO1188" s="22" t="n"/>
      <c r="AP1188" s="21" t="n"/>
      <c r="AQ1188" s="20" t="n"/>
      <c r="AR1188" s="18">
        <f>IF($AQ1188="","",IFERROR(VLOOKUP(IFERROR(VLOOKUP(IF(ISNUMBER(FIND(" – ",$AQ1188)),LEFT($AQ1188,FIND(" – ",$AQ1188)-1),$AQ1188),ProdTbl,5,0),""),BasketTbl,2,0),"کد ناشناخته"))</f>
        <v/>
      </c>
      <c r="AS1188" s="18">
        <f>IF($AQ1188="","",IFERROR(VLOOKUP(IF(ISNUMBER(FIND(" – ",$AQ1188)),LEFT($AQ1188,FIND(" – ",$AQ1188)-1),$AQ1188),ProdTbl,3,0),"کد ناشناخته"))</f>
        <v/>
      </c>
      <c r="AT1188" s="22" t="n"/>
      <c r="AU1188" s="21" t="n"/>
      <c r="AV1188" s="20" t="n"/>
      <c r="AW1188" s="18">
        <f>IF($AV1188="","",IFERROR(VLOOKUP(IFERROR(VLOOKUP(IF(ISNUMBER(FIND(" – ",$AV1188)),LEFT($AV1188,FIND(" – ",$AV1188)-1),$AV1188),ProdTbl,5,0),""),BasketTbl,2,0),"کد ناشناخته"))</f>
        <v/>
      </c>
      <c r="AX1188" s="18">
        <f>IF($AV1188="","",IFERROR(VLOOKUP(IF(ISNUMBER(FIND(" – ",$AV1188)),LEFT($AV1188,FIND(" – ",$AV1188)-1),$AV1188),ProdTbl,3,0),"کد ناشناخته"))</f>
        <v/>
      </c>
      <c r="AY1188" s="22" t="n"/>
      <c r="AZ1188" s="21" t="n"/>
      <c r="BA1188" s="20" t="n"/>
      <c r="BB1188" s="18">
        <f>IF($BA1188="","",IFERROR(VLOOKUP(IFERROR(VLOOKUP(IF(ISNUMBER(FIND(" – ",$BA1188)),LEFT($BA1188,FIND(" – ",$BA1188)-1),$BA1188),ProdTbl,5,0),""),BasketTbl,2,0),"کد ناشناخته"))</f>
        <v/>
      </c>
      <c r="BC1188" s="18">
        <f>IF($BA1188="","",IFERROR(VLOOKUP(IF(ISNUMBER(FIND(" – ",$BA1188)),LEFT($BA1188,FIND(" – ",$BA1188)-1),$BA1188),ProdTbl,3,0),"کد ناشناخته"))</f>
        <v/>
      </c>
      <c r="BD1188" s="22" t="n"/>
      <c r="BE1188" s="21" t="n"/>
      <c r="BF1188" s="20" t="n"/>
      <c r="BG1188" s="18">
        <f>IF($BF1188="","",IFERROR(VLOOKUP(IFERROR(VLOOKUP(IF(ISNUMBER(FIND(" – ",$BF1188)),LEFT($BF1188,FIND(" – ",$BF1188)-1),$BF1188),ProdTbl,5,0),""),BasketTbl,2,0),"کد ناشناخته"))</f>
        <v/>
      </c>
      <c r="BH1188" s="18">
        <f>IF($BF1188="","",IFERROR(VLOOKUP(IF(ISNUMBER(FIND(" – ",$BF1188)),LEFT($BF1188,FIND(" – ",$BF1188)-1),$BF1188),ProdTbl,3,0),"کد ناشناخته"))</f>
        <v/>
      </c>
      <c r="BI1188" s="22" t="n"/>
      <c r="BJ1188" s="21" t="n"/>
      <c r="BK1188" s="20" t="n"/>
      <c r="BL1188" s="18">
        <f>IF($BK1188="","",IFERROR(VLOOKUP(IFERROR(VLOOKUP(IF(ISNUMBER(FIND(" – ",$BK1188)),LEFT($BK1188,FIND(" – ",$BK1188)-1),$BK1188),ProdTbl,5,0),""),BasketTbl,2,0),"کد ناشناخته"))</f>
        <v/>
      </c>
      <c r="BM1188" s="18">
        <f>IF($BK1188="","",IFERROR(VLOOKUP(IF(ISNUMBER(FIND(" – ",$BK1188)),LEFT($BK1188,FIND(" – ",$BK1188)-1),$BK1188),ProdTbl,3,0),"کد ناشناخته"))</f>
        <v/>
      </c>
      <c r="BN1188" s="22" t="n"/>
      <c r="BO1188" s="21" t="n"/>
      <c r="BP1188" s="20" t="n"/>
      <c r="BQ1188" s="18">
        <f>IF($BP1188="","",IFERROR(VLOOKUP(IFERROR(VLOOKUP(IF(ISNUMBER(FIND(" – ",$BP1188)),LEFT($BP1188,FIND(" – ",$BP1188)-1),$BP1188),ProdTbl,5,0),""),BasketTbl,2,0),"کد ناشناخته"))</f>
        <v/>
      </c>
      <c r="BR1188" s="18">
        <f>IF($BP1188="","",IFERROR(VLOOKUP(IF(ISNUMBER(FIND(" – ",$BP1188)),LEFT($BP1188,FIND(" – ",$BP1188)-1),$BP1188),ProdTbl,3,0),"کد ناشناخته"))</f>
        <v/>
      </c>
      <c r="BS1188" s="22" t="n"/>
      <c r="BT1188" s="21" t="n"/>
      <c r="BU1188" s="20" t="n"/>
      <c r="BV1188" s="18">
        <f>IF($BU1188="","",IFERROR(VLOOKUP(IFERROR(VLOOKUP(IF(ISNUMBER(FIND(" – ",$BU1188)),LEFT($BU1188,FIND(" – ",$BU1188)-1),$BU1188),ProdTbl,5,0),""),BasketTbl,2,0),"کد ناشناخته"))</f>
        <v/>
      </c>
      <c r="BW1188" s="18">
        <f>IF($BU1188="","",IFERROR(VLOOKUP(IF(ISNUMBER(FIND(" – ",$BU1188)),LEFT($BU1188,FIND(" – ",$BU1188)-1),$BU1188),ProdTbl,3,0),"کد ناشناخته"))</f>
        <v/>
      </c>
      <c r="BX1188" s="22" t="n"/>
      <c r="BY1188" s="21" t="n"/>
      <c r="BZ1188" s="20" t="n"/>
      <c r="CA1188" s="18">
        <f>IF($BZ1188="","",IFERROR(VLOOKUP(IFERROR(VLOOKUP(IF(ISNUMBER(FIND(" – ",$BZ1188)),LEFT($BZ1188,FIND(" – ",$BZ1188)-1),$BZ1188),ProdTbl,5,0),""),BasketTbl,2,0),"کد ناشناخته"))</f>
        <v/>
      </c>
      <c r="CB1188" s="18">
        <f>IF($BZ1188="","",IFERROR(VLOOKUP(IF(ISNUMBER(FIND(" – ",$BZ1188)),LEFT($BZ1188,FIND(" – ",$BZ1188)-1),$BZ1188),ProdTbl,3,0),"کد ناشناخته"))</f>
        <v/>
      </c>
      <c r="CC1188" s="22" t="n"/>
      <c r="CD1188" s="21" t="n"/>
      <c r="CE1188" s="20" t="n"/>
      <c r="CF1188" s="18">
        <f>IF($CE1188="","",IFERROR(VLOOKUP(IFERROR(VLOOKUP(IF(ISNUMBER(FIND(" – ",$CE1188)),LEFT($CE1188,FIND(" – ",$CE1188)-1),$CE1188),ProdTbl,5,0),""),BasketTbl,2,0),"کد ناشناخته"))</f>
        <v/>
      </c>
      <c r="CG1188" s="18">
        <f>IF($CE1188="","",IFERROR(VLOOKUP(IF(ISNUMBER(FIND(" – ",$CE1188)),LEFT($CE1188,FIND(" – ",$CE1188)-1),$CE1188),ProdTbl,3,0),"کد ناشناخته"))</f>
        <v/>
      </c>
      <c r="CH1188" s="22" t="n"/>
      <c r="CI1188" s="21" t="n"/>
    </row>
    <row r="1189">
      <c r="A1189" s="18">
        <f>IF($B1189="","",COUNTA($B$10:$B1189))</f>
        <v/>
      </c>
      <c r="B1189" s="19" t="n"/>
      <c r="C1189" s="20" t="n"/>
      <c r="D1189" s="19" t="n"/>
      <c r="E1189" s="18">
        <f>IF($D1189="","",IFERROR(VLOOKUP(IF(ISNUMBER(FIND(" – ",$D1189)),LEFT($D1189,FIND(" – ",$D1189)-1),$D1189),SellerTbl,2,0),"کد ناشناخته"))</f>
        <v/>
      </c>
      <c r="F1189" s="21" t="n"/>
      <c r="G1189" s="21" t="n"/>
      <c r="H1189" s="22" t="n"/>
      <c r="I1189" s="23">
        <f>IF(OR($F1189="",$G1189=""),"",$F1189-$G1189)</f>
        <v/>
      </c>
      <c r="J1189" s="18">
        <f>IF($I1189="","",IF(ABS($I1189)&lt;=0.01*$F1189,"√","×"))</f>
        <v/>
      </c>
      <c r="K1189" s="23">
        <f>IF(COUNT($Q1189,$V1189,$AA1189,$AF1189,$AK1189,$AP1189,$AU1189,$AZ1189,$BE1189,$BJ1189,$BO1189,$BT1189,$BY1189,$CD1189,$CI1189)=0,"",SUM($Q1189,$V1189,$AA1189,$AF1189,$AK1189,$AP1189,$AU1189,$AZ1189,$BE1189,$BJ1189,$BO1189,$BT1189,$BY1189,$CD1189,$CI1189))</f>
        <v/>
      </c>
      <c r="L1189" s="23">
        <f>IF(OR($F1189="",$K1189=""),"",$F1189-$K1189)</f>
        <v/>
      </c>
      <c r="M1189" s="20" t="n"/>
      <c r="N1189" s="18">
        <f>IF($M1189="","",IFERROR(VLOOKUP(IFERROR(VLOOKUP(IF(ISNUMBER(FIND(" – ",$M1189)),LEFT($M1189,FIND(" – ",$M1189)-1),$M1189),ProdTbl,5,0),""),BasketTbl,2,0),"کد ناشناخته"))</f>
        <v/>
      </c>
      <c r="O1189" s="18">
        <f>IF($M1189="","",IFERROR(VLOOKUP(IF(ISNUMBER(FIND(" – ",$M1189)),LEFT($M1189,FIND(" – ",$M1189)-1),$M1189),ProdTbl,3,0),"کد ناشناخته"))</f>
        <v/>
      </c>
      <c r="P1189" s="22" t="n"/>
      <c r="Q1189" s="21" t="n"/>
      <c r="R1189" s="20" t="n"/>
      <c r="S1189" s="18">
        <f>IF($R1189="","",IFERROR(VLOOKUP(IFERROR(VLOOKUP(IF(ISNUMBER(FIND(" – ",$R1189)),LEFT($R1189,FIND(" – ",$R1189)-1),$R1189),ProdTbl,5,0),""),BasketTbl,2,0),"کد ناشناخته"))</f>
        <v/>
      </c>
      <c r="T1189" s="18">
        <f>IF($R1189="","",IFERROR(VLOOKUP(IF(ISNUMBER(FIND(" – ",$R1189)),LEFT($R1189,FIND(" – ",$R1189)-1),$R1189),ProdTbl,3,0),"کد ناشناخته"))</f>
        <v/>
      </c>
      <c r="U1189" s="22" t="n"/>
      <c r="V1189" s="21" t="n"/>
      <c r="W1189" s="20" t="n"/>
      <c r="X1189" s="18">
        <f>IF($W1189="","",IFERROR(VLOOKUP(IFERROR(VLOOKUP(IF(ISNUMBER(FIND(" – ",$W1189)),LEFT($W1189,FIND(" – ",$W1189)-1),$W1189),ProdTbl,5,0),""),BasketTbl,2,0),"کد ناشناخته"))</f>
        <v/>
      </c>
      <c r="Y1189" s="18">
        <f>IF($W1189="","",IFERROR(VLOOKUP(IF(ISNUMBER(FIND(" – ",$W1189)),LEFT($W1189,FIND(" – ",$W1189)-1),$W1189),ProdTbl,3,0),"کد ناشناخته"))</f>
        <v/>
      </c>
      <c r="Z1189" s="22" t="n"/>
      <c r="AA1189" s="21" t="n"/>
      <c r="AB1189" s="20" t="n"/>
      <c r="AC1189" s="18">
        <f>IF($AB1189="","",IFERROR(VLOOKUP(IFERROR(VLOOKUP(IF(ISNUMBER(FIND(" – ",$AB1189)),LEFT($AB1189,FIND(" – ",$AB1189)-1),$AB1189),ProdTbl,5,0),""),BasketTbl,2,0),"کد ناشناخته"))</f>
        <v/>
      </c>
      <c r="AD1189" s="18">
        <f>IF($AB1189="","",IFERROR(VLOOKUP(IF(ISNUMBER(FIND(" – ",$AB1189)),LEFT($AB1189,FIND(" – ",$AB1189)-1),$AB1189),ProdTbl,3,0),"کد ناشناخته"))</f>
        <v/>
      </c>
      <c r="AE1189" s="22" t="n"/>
      <c r="AF1189" s="21" t="n"/>
      <c r="AG1189" s="20" t="n"/>
      <c r="AH1189" s="18">
        <f>IF($AG1189="","",IFERROR(VLOOKUP(IFERROR(VLOOKUP(IF(ISNUMBER(FIND(" – ",$AG1189)),LEFT($AG1189,FIND(" – ",$AG1189)-1),$AG1189),ProdTbl,5,0),""),BasketTbl,2,0),"کد ناشناخته"))</f>
        <v/>
      </c>
      <c r="AI1189" s="18">
        <f>IF($AG1189="","",IFERROR(VLOOKUP(IF(ISNUMBER(FIND(" – ",$AG1189)),LEFT($AG1189,FIND(" – ",$AG1189)-1),$AG1189),ProdTbl,3,0),"کد ناشناخته"))</f>
        <v/>
      </c>
      <c r="AJ1189" s="22" t="n"/>
      <c r="AK1189" s="21" t="n"/>
      <c r="AL1189" s="20" t="n"/>
      <c r="AM1189" s="18">
        <f>IF($AL1189="","",IFERROR(VLOOKUP(IFERROR(VLOOKUP(IF(ISNUMBER(FIND(" – ",$AL1189)),LEFT($AL1189,FIND(" – ",$AL1189)-1),$AL1189),ProdTbl,5,0),""),BasketTbl,2,0),"کد ناشناخته"))</f>
        <v/>
      </c>
      <c r="AN1189" s="18">
        <f>IF($AL1189="","",IFERROR(VLOOKUP(IF(ISNUMBER(FIND(" – ",$AL1189)),LEFT($AL1189,FIND(" – ",$AL1189)-1),$AL1189),ProdTbl,3,0),"کد ناشناخته"))</f>
        <v/>
      </c>
      <c r="AO1189" s="22" t="n"/>
      <c r="AP1189" s="21" t="n"/>
      <c r="AQ1189" s="20" t="n"/>
      <c r="AR1189" s="18">
        <f>IF($AQ1189="","",IFERROR(VLOOKUP(IFERROR(VLOOKUP(IF(ISNUMBER(FIND(" – ",$AQ1189)),LEFT($AQ1189,FIND(" – ",$AQ1189)-1),$AQ1189),ProdTbl,5,0),""),BasketTbl,2,0),"کد ناشناخته"))</f>
        <v/>
      </c>
      <c r="AS1189" s="18">
        <f>IF($AQ1189="","",IFERROR(VLOOKUP(IF(ISNUMBER(FIND(" – ",$AQ1189)),LEFT($AQ1189,FIND(" – ",$AQ1189)-1),$AQ1189),ProdTbl,3,0),"کد ناشناخته"))</f>
        <v/>
      </c>
      <c r="AT1189" s="22" t="n"/>
      <c r="AU1189" s="21" t="n"/>
      <c r="AV1189" s="20" t="n"/>
      <c r="AW1189" s="18">
        <f>IF($AV1189="","",IFERROR(VLOOKUP(IFERROR(VLOOKUP(IF(ISNUMBER(FIND(" – ",$AV1189)),LEFT($AV1189,FIND(" – ",$AV1189)-1),$AV1189),ProdTbl,5,0),""),BasketTbl,2,0),"کد ناشناخته"))</f>
        <v/>
      </c>
      <c r="AX1189" s="18">
        <f>IF($AV1189="","",IFERROR(VLOOKUP(IF(ISNUMBER(FIND(" – ",$AV1189)),LEFT($AV1189,FIND(" – ",$AV1189)-1),$AV1189),ProdTbl,3,0),"کد ناشناخته"))</f>
        <v/>
      </c>
      <c r="AY1189" s="22" t="n"/>
      <c r="AZ1189" s="21" t="n"/>
      <c r="BA1189" s="20" t="n"/>
      <c r="BB1189" s="18">
        <f>IF($BA1189="","",IFERROR(VLOOKUP(IFERROR(VLOOKUP(IF(ISNUMBER(FIND(" – ",$BA1189)),LEFT($BA1189,FIND(" – ",$BA1189)-1),$BA1189),ProdTbl,5,0),""),BasketTbl,2,0),"کد ناشناخته"))</f>
        <v/>
      </c>
      <c r="BC1189" s="18">
        <f>IF($BA1189="","",IFERROR(VLOOKUP(IF(ISNUMBER(FIND(" – ",$BA1189)),LEFT($BA1189,FIND(" – ",$BA1189)-1),$BA1189),ProdTbl,3,0),"کد ناشناخته"))</f>
        <v/>
      </c>
      <c r="BD1189" s="22" t="n"/>
      <c r="BE1189" s="21" t="n"/>
      <c r="BF1189" s="20" t="n"/>
      <c r="BG1189" s="18">
        <f>IF($BF1189="","",IFERROR(VLOOKUP(IFERROR(VLOOKUP(IF(ISNUMBER(FIND(" – ",$BF1189)),LEFT($BF1189,FIND(" – ",$BF1189)-1),$BF1189),ProdTbl,5,0),""),BasketTbl,2,0),"کد ناشناخته"))</f>
        <v/>
      </c>
      <c r="BH1189" s="18">
        <f>IF($BF1189="","",IFERROR(VLOOKUP(IF(ISNUMBER(FIND(" – ",$BF1189)),LEFT($BF1189,FIND(" – ",$BF1189)-1),$BF1189),ProdTbl,3,0),"کد ناشناخته"))</f>
        <v/>
      </c>
      <c r="BI1189" s="22" t="n"/>
      <c r="BJ1189" s="21" t="n"/>
      <c r="BK1189" s="20" t="n"/>
      <c r="BL1189" s="18">
        <f>IF($BK1189="","",IFERROR(VLOOKUP(IFERROR(VLOOKUP(IF(ISNUMBER(FIND(" – ",$BK1189)),LEFT($BK1189,FIND(" – ",$BK1189)-1),$BK1189),ProdTbl,5,0),""),BasketTbl,2,0),"کد ناشناخته"))</f>
        <v/>
      </c>
      <c r="BM1189" s="18">
        <f>IF($BK1189="","",IFERROR(VLOOKUP(IF(ISNUMBER(FIND(" – ",$BK1189)),LEFT($BK1189,FIND(" – ",$BK1189)-1),$BK1189),ProdTbl,3,0),"کد ناشناخته"))</f>
        <v/>
      </c>
      <c r="BN1189" s="22" t="n"/>
      <c r="BO1189" s="21" t="n"/>
      <c r="BP1189" s="20" t="n"/>
      <c r="BQ1189" s="18">
        <f>IF($BP1189="","",IFERROR(VLOOKUP(IFERROR(VLOOKUP(IF(ISNUMBER(FIND(" – ",$BP1189)),LEFT($BP1189,FIND(" – ",$BP1189)-1),$BP1189),ProdTbl,5,0),""),BasketTbl,2,0),"کد ناشناخته"))</f>
        <v/>
      </c>
      <c r="BR1189" s="18">
        <f>IF($BP1189="","",IFERROR(VLOOKUP(IF(ISNUMBER(FIND(" – ",$BP1189)),LEFT($BP1189,FIND(" – ",$BP1189)-1),$BP1189),ProdTbl,3,0),"کد ناشناخته"))</f>
        <v/>
      </c>
      <c r="BS1189" s="22" t="n"/>
      <c r="BT1189" s="21" t="n"/>
      <c r="BU1189" s="20" t="n"/>
      <c r="BV1189" s="18">
        <f>IF($BU1189="","",IFERROR(VLOOKUP(IFERROR(VLOOKUP(IF(ISNUMBER(FIND(" – ",$BU1189)),LEFT($BU1189,FIND(" – ",$BU1189)-1),$BU1189),ProdTbl,5,0),""),BasketTbl,2,0),"کد ناشناخته"))</f>
        <v/>
      </c>
      <c r="BW1189" s="18">
        <f>IF($BU1189="","",IFERROR(VLOOKUP(IF(ISNUMBER(FIND(" – ",$BU1189)),LEFT($BU1189,FIND(" – ",$BU1189)-1),$BU1189),ProdTbl,3,0),"کد ناشناخته"))</f>
        <v/>
      </c>
      <c r="BX1189" s="22" t="n"/>
      <c r="BY1189" s="21" t="n"/>
      <c r="BZ1189" s="20" t="n"/>
      <c r="CA1189" s="18">
        <f>IF($BZ1189="","",IFERROR(VLOOKUP(IFERROR(VLOOKUP(IF(ISNUMBER(FIND(" – ",$BZ1189)),LEFT($BZ1189,FIND(" – ",$BZ1189)-1),$BZ1189),ProdTbl,5,0),""),BasketTbl,2,0),"کد ناشناخته"))</f>
        <v/>
      </c>
      <c r="CB1189" s="18">
        <f>IF($BZ1189="","",IFERROR(VLOOKUP(IF(ISNUMBER(FIND(" – ",$BZ1189)),LEFT($BZ1189,FIND(" – ",$BZ1189)-1),$BZ1189),ProdTbl,3,0),"کد ناشناخته"))</f>
        <v/>
      </c>
      <c r="CC1189" s="22" t="n"/>
      <c r="CD1189" s="21" t="n"/>
      <c r="CE1189" s="20" t="n"/>
      <c r="CF1189" s="18">
        <f>IF($CE1189="","",IFERROR(VLOOKUP(IFERROR(VLOOKUP(IF(ISNUMBER(FIND(" – ",$CE1189)),LEFT($CE1189,FIND(" – ",$CE1189)-1),$CE1189),ProdTbl,5,0),""),BasketTbl,2,0),"کد ناشناخته"))</f>
        <v/>
      </c>
      <c r="CG1189" s="18">
        <f>IF($CE1189="","",IFERROR(VLOOKUP(IF(ISNUMBER(FIND(" – ",$CE1189)),LEFT($CE1189,FIND(" – ",$CE1189)-1),$CE1189),ProdTbl,3,0),"کد ناشناخته"))</f>
        <v/>
      </c>
      <c r="CH1189" s="22" t="n"/>
      <c r="CI1189" s="21" t="n"/>
    </row>
    <row r="1190">
      <c r="A1190" s="18">
        <f>IF($B1190="","",COUNTA($B$10:$B1190))</f>
        <v/>
      </c>
      <c r="B1190" s="19" t="n"/>
      <c r="C1190" s="20" t="n"/>
      <c r="D1190" s="19" t="n"/>
      <c r="E1190" s="18">
        <f>IF($D1190="","",IFERROR(VLOOKUP(IF(ISNUMBER(FIND(" – ",$D1190)),LEFT($D1190,FIND(" – ",$D1190)-1),$D1190),SellerTbl,2,0),"کد ناشناخته"))</f>
        <v/>
      </c>
      <c r="F1190" s="21" t="n"/>
      <c r="G1190" s="21" t="n"/>
      <c r="H1190" s="22" t="n"/>
      <c r="I1190" s="23">
        <f>IF(OR($F1190="",$G1190=""),"",$F1190-$G1190)</f>
        <v/>
      </c>
      <c r="J1190" s="18">
        <f>IF($I1190="","",IF(ABS($I1190)&lt;=0.01*$F1190,"√","×"))</f>
        <v/>
      </c>
      <c r="K1190" s="23">
        <f>IF(COUNT($Q1190,$V1190,$AA1190,$AF1190,$AK1190,$AP1190,$AU1190,$AZ1190,$BE1190,$BJ1190,$BO1190,$BT1190,$BY1190,$CD1190,$CI1190)=0,"",SUM($Q1190,$V1190,$AA1190,$AF1190,$AK1190,$AP1190,$AU1190,$AZ1190,$BE1190,$BJ1190,$BO1190,$BT1190,$BY1190,$CD1190,$CI1190))</f>
        <v/>
      </c>
      <c r="L1190" s="23">
        <f>IF(OR($F1190="",$K1190=""),"",$F1190-$K1190)</f>
        <v/>
      </c>
      <c r="M1190" s="20" t="n"/>
      <c r="N1190" s="18">
        <f>IF($M1190="","",IFERROR(VLOOKUP(IFERROR(VLOOKUP(IF(ISNUMBER(FIND(" – ",$M1190)),LEFT($M1190,FIND(" – ",$M1190)-1),$M1190),ProdTbl,5,0),""),BasketTbl,2,0),"کد ناشناخته"))</f>
        <v/>
      </c>
      <c r="O1190" s="18">
        <f>IF($M1190="","",IFERROR(VLOOKUP(IF(ISNUMBER(FIND(" – ",$M1190)),LEFT($M1190,FIND(" – ",$M1190)-1),$M1190),ProdTbl,3,0),"کد ناشناخته"))</f>
        <v/>
      </c>
      <c r="P1190" s="22" t="n"/>
      <c r="Q1190" s="21" t="n"/>
      <c r="R1190" s="20" t="n"/>
      <c r="S1190" s="18">
        <f>IF($R1190="","",IFERROR(VLOOKUP(IFERROR(VLOOKUP(IF(ISNUMBER(FIND(" – ",$R1190)),LEFT($R1190,FIND(" – ",$R1190)-1),$R1190),ProdTbl,5,0),""),BasketTbl,2,0),"کد ناشناخته"))</f>
        <v/>
      </c>
      <c r="T1190" s="18">
        <f>IF($R1190="","",IFERROR(VLOOKUP(IF(ISNUMBER(FIND(" – ",$R1190)),LEFT($R1190,FIND(" – ",$R1190)-1),$R1190),ProdTbl,3,0),"کد ناشناخته"))</f>
        <v/>
      </c>
      <c r="U1190" s="22" t="n"/>
      <c r="V1190" s="21" t="n"/>
      <c r="W1190" s="20" t="n"/>
      <c r="X1190" s="18">
        <f>IF($W1190="","",IFERROR(VLOOKUP(IFERROR(VLOOKUP(IF(ISNUMBER(FIND(" – ",$W1190)),LEFT($W1190,FIND(" – ",$W1190)-1),$W1190),ProdTbl,5,0),""),BasketTbl,2,0),"کد ناشناخته"))</f>
        <v/>
      </c>
      <c r="Y1190" s="18">
        <f>IF($W1190="","",IFERROR(VLOOKUP(IF(ISNUMBER(FIND(" – ",$W1190)),LEFT($W1190,FIND(" – ",$W1190)-1),$W1190),ProdTbl,3,0),"کد ناشناخته"))</f>
        <v/>
      </c>
      <c r="Z1190" s="22" t="n"/>
      <c r="AA1190" s="21" t="n"/>
      <c r="AB1190" s="20" t="n"/>
      <c r="AC1190" s="18">
        <f>IF($AB1190="","",IFERROR(VLOOKUP(IFERROR(VLOOKUP(IF(ISNUMBER(FIND(" – ",$AB1190)),LEFT($AB1190,FIND(" – ",$AB1190)-1),$AB1190),ProdTbl,5,0),""),BasketTbl,2,0),"کد ناشناخته"))</f>
        <v/>
      </c>
      <c r="AD1190" s="18">
        <f>IF($AB1190="","",IFERROR(VLOOKUP(IF(ISNUMBER(FIND(" – ",$AB1190)),LEFT($AB1190,FIND(" – ",$AB1190)-1),$AB1190),ProdTbl,3,0),"کد ناشناخته"))</f>
        <v/>
      </c>
      <c r="AE1190" s="22" t="n"/>
      <c r="AF1190" s="21" t="n"/>
      <c r="AG1190" s="20" t="n"/>
      <c r="AH1190" s="18">
        <f>IF($AG1190="","",IFERROR(VLOOKUP(IFERROR(VLOOKUP(IF(ISNUMBER(FIND(" – ",$AG1190)),LEFT($AG1190,FIND(" – ",$AG1190)-1),$AG1190),ProdTbl,5,0),""),BasketTbl,2,0),"کد ناشناخته"))</f>
        <v/>
      </c>
      <c r="AI1190" s="18">
        <f>IF($AG1190="","",IFERROR(VLOOKUP(IF(ISNUMBER(FIND(" – ",$AG1190)),LEFT($AG1190,FIND(" – ",$AG1190)-1),$AG1190),ProdTbl,3,0),"کد ناشناخته"))</f>
        <v/>
      </c>
      <c r="AJ1190" s="22" t="n"/>
      <c r="AK1190" s="21" t="n"/>
      <c r="AL1190" s="20" t="n"/>
      <c r="AM1190" s="18">
        <f>IF($AL1190="","",IFERROR(VLOOKUP(IFERROR(VLOOKUP(IF(ISNUMBER(FIND(" – ",$AL1190)),LEFT($AL1190,FIND(" – ",$AL1190)-1),$AL1190),ProdTbl,5,0),""),BasketTbl,2,0),"کد ناشناخته"))</f>
        <v/>
      </c>
      <c r="AN1190" s="18">
        <f>IF($AL1190="","",IFERROR(VLOOKUP(IF(ISNUMBER(FIND(" – ",$AL1190)),LEFT($AL1190,FIND(" – ",$AL1190)-1),$AL1190),ProdTbl,3,0),"کد ناشناخته"))</f>
        <v/>
      </c>
      <c r="AO1190" s="22" t="n"/>
      <c r="AP1190" s="21" t="n"/>
      <c r="AQ1190" s="20" t="n"/>
      <c r="AR1190" s="18">
        <f>IF($AQ1190="","",IFERROR(VLOOKUP(IFERROR(VLOOKUP(IF(ISNUMBER(FIND(" – ",$AQ1190)),LEFT($AQ1190,FIND(" – ",$AQ1190)-1),$AQ1190),ProdTbl,5,0),""),BasketTbl,2,0),"کد ناشناخته"))</f>
        <v/>
      </c>
      <c r="AS1190" s="18">
        <f>IF($AQ1190="","",IFERROR(VLOOKUP(IF(ISNUMBER(FIND(" – ",$AQ1190)),LEFT($AQ1190,FIND(" – ",$AQ1190)-1),$AQ1190),ProdTbl,3,0),"کد ناشناخته"))</f>
        <v/>
      </c>
      <c r="AT1190" s="22" t="n"/>
      <c r="AU1190" s="21" t="n"/>
      <c r="AV1190" s="20" t="n"/>
      <c r="AW1190" s="18">
        <f>IF($AV1190="","",IFERROR(VLOOKUP(IFERROR(VLOOKUP(IF(ISNUMBER(FIND(" – ",$AV1190)),LEFT($AV1190,FIND(" – ",$AV1190)-1),$AV1190),ProdTbl,5,0),""),BasketTbl,2,0),"کد ناشناخته"))</f>
        <v/>
      </c>
      <c r="AX1190" s="18">
        <f>IF($AV1190="","",IFERROR(VLOOKUP(IF(ISNUMBER(FIND(" – ",$AV1190)),LEFT($AV1190,FIND(" – ",$AV1190)-1),$AV1190),ProdTbl,3,0),"کد ناشناخته"))</f>
        <v/>
      </c>
      <c r="AY1190" s="22" t="n"/>
      <c r="AZ1190" s="21" t="n"/>
      <c r="BA1190" s="20" t="n"/>
      <c r="BB1190" s="18">
        <f>IF($BA1190="","",IFERROR(VLOOKUP(IFERROR(VLOOKUP(IF(ISNUMBER(FIND(" – ",$BA1190)),LEFT($BA1190,FIND(" – ",$BA1190)-1),$BA1190),ProdTbl,5,0),""),BasketTbl,2,0),"کد ناشناخته"))</f>
        <v/>
      </c>
      <c r="BC1190" s="18">
        <f>IF($BA1190="","",IFERROR(VLOOKUP(IF(ISNUMBER(FIND(" – ",$BA1190)),LEFT($BA1190,FIND(" – ",$BA1190)-1),$BA1190),ProdTbl,3,0),"کد ناشناخته"))</f>
        <v/>
      </c>
      <c r="BD1190" s="22" t="n"/>
      <c r="BE1190" s="21" t="n"/>
      <c r="BF1190" s="20" t="n"/>
      <c r="BG1190" s="18">
        <f>IF($BF1190="","",IFERROR(VLOOKUP(IFERROR(VLOOKUP(IF(ISNUMBER(FIND(" – ",$BF1190)),LEFT($BF1190,FIND(" – ",$BF1190)-1),$BF1190),ProdTbl,5,0),""),BasketTbl,2,0),"کد ناشناخته"))</f>
        <v/>
      </c>
      <c r="BH1190" s="18">
        <f>IF($BF1190="","",IFERROR(VLOOKUP(IF(ISNUMBER(FIND(" – ",$BF1190)),LEFT($BF1190,FIND(" – ",$BF1190)-1),$BF1190),ProdTbl,3,0),"کد ناشناخته"))</f>
        <v/>
      </c>
      <c r="BI1190" s="22" t="n"/>
      <c r="BJ1190" s="21" t="n"/>
      <c r="BK1190" s="20" t="n"/>
      <c r="BL1190" s="18">
        <f>IF($BK1190="","",IFERROR(VLOOKUP(IFERROR(VLOOKUP(IF(ISNUMBER(FIND(" – ",$BK1190)),LEFT($BK1190,FIND(" – ",$BK1190)-1),$BK1190),ProdTbl,5,0),""),BasketTbl,2,0),"کد ناشناخته"))</f>
        <v/>
      </c>
      <c r="BM1190" s="18">
        <f>IF($BK1190="","",IFERROR(VLOOKUP(IF(ISNUMBER(FIND(" – ",$BK1190)),LEFT($BK1190,FIND(" – ",$BK1190)-1),$BK1190),ProdTbl,3,0),"کد ناشناخته"))</f>
        <v/>
      </c>
      <c r="BN1190" s="22" t="n"/>
      <c r="BO1190" s="21" t="n"/>
      <c r="BP1190" s="20" t="n"/>
      <c r="BQ1190" s="18">
        <f>IF($BP1190="","",IFERROR(VLOOKUP(IFERROR(VLOOKUP(IF(ISNUMBER(FIND(" – ",$BP1190)),LEFT($BP1190,FIND(" – ",$BP1190)-1),$BP1190),ProdTbl,5,0),""),BasketTbl,2,0),"کد ناشناخته"))</f>
        <v/>
      </c>
      <c r="BR1190" s="18">
        <f>IF($BP1190="","",IFERROR(VLOOKUP(IF(ISNUMBER(FIND(" – ",$BP1190)),LEFT($BP1190,FIND(" – ",$BP1190)-1),$BP1190),ProdTbl,3,0),"کد ناشناخته"))</f>
        <v/>
      </c>
      <c r="BS1190" s="22" t="n"/>
      <c r="BT1190" s="21" t="n"/>
      <c r="BU1190" s="20" t="n"/>
      <c r="BV1190" s="18">
        <f>IF($BU1190="","",IFERROR(VLOOKUP(IFERROR(VLOOKUP(IF(ISNUMBER(FIND(" – ",$BU1190)),LEFT($BU1190,FIND(" – ",$BU1190)-1),$BU1190),ProdTbl,5,0),""),BasketTbl,2,0),"کد ناشناخته"))</f>
        <v/>
      </c>
      <c r="BW1190" s="18">
        <f>IF($BU1190="","",IFERROR(VLOOKUP(IF(ISNUMBER(FIND(" – ",$BU1190)),LEFT($BU1190,FIND(" – ",$BU1190)-1),$BU1190),ProdTbl,3,0),"کد ناشناخته"))</f>
        <v/>
      </c>
      <c r="BX1190" s="22" t="n"/>
      <c r="BY1190" s="21" t="n"/>
      <c r="BZ1190" s="20" t="n"/>
      <c r="CA1190" s="18">
        <f>IF($BZ1190="","",IFERROR(VLOOKUP(IFERROR(VLOOKUP(IF(ISNUMBER(FIND(" – ",$BZ1190)),LEFT($BZ1190,FIND(" – ",$BZ1190)-1),$BZ1190),ProdTbl,5,0),""),BasketTbl,2,0),"کد ناشناخته"))</f>
        <v/>
      </c>
      <c r="CB1190" s="18">
        <f>IF($BZ1190="","",IFERROR(VLOOKUP(IF(ISNUMBER(FIND(" – ",$BZ1190)),LEFT($BZ1190,FIND(" – ",$BZ1190)-1),$BZ1190),ProdTbl,3,0),"کد ناشناخته"))</f>
        <v/>
      </c>
      <c r="CC1190" s="22" t="n"/>
      <c r="CD1190" s="21" t="n"/>
      <c r="CE1190" s="20" t="n"/>
      <c r="CF1190" s="18">
        <f>IF($CE1190="","",IFERROR(VLOOKUP(IFERROR(VLOOKUP(IF(ISNUMBER(FIND(" – ",$CE1190)),LEFT($CE1190,FIND(" – ",$CE1190)-1),$CE1190),ProdTbl,5,0),""),BasketTbl,2,0),"کد ناشناخته"))</f>
        <v/>
      </c>
      <c r="CG1190" s="18">
        <f>IF($CE1190="","",IFERROR(VLOOKUP(IF(ISNUMBER(FIND(" – ",$CE1190)),LEFT($CE1190,FIND(" – ",$CE1190)-1),$CE1190),ProdTbl,3,0),"کد ناشناخته"))</f>
        <v/>
      </c>
      <c r="CH1190" s="22" t="n"/>
      <c r="CI1190" s="21" t="n"/>
    </row>
    <row r="1191">
      <c r="A1191" s="18">
        <f>IF($B1191="","",COUNTA($B$10:$B1191))</f>
        <v/>
      </c>
      <c r="B1191" s="19" t="n"/>
      <c r="C1191" s="20" t="n"/>
      <c r="D1191" s="19" t="n"/>
      <c r="E1191" s="18">
        <f>IF($D1191="","",IFERROR(VLOOKUP(IF(ISNUMBER(FIND(" – ",$D1191)),LEFT($D1191,FIND(" – ",$D1191)-1),$D1191),SellerTbl,2,0),"کد ناشناخته"))</f>
        <v/>
      </c>
      <c r="F1191" s="21" t="n"/>
      <c r="G1191" s="21" t="n"/>
      <c r="H1191" s="22" t="n"/>
      <c r="I1191" s="23">
        <f>IF(OR($F1191="",$G1191=""),"",$F1191-$G1191)</f>
        <v/>
      </c>
      <c r="J1191" s="18">
        <f>IF($I1191="","",IF(ABS($I1191)&lt;=0.01*$F1191,"√","×"))</f>
        <v/>
      </c>
      <c r="K1191" s="23">
        <f>IF(COUNT($Q1191,$V1191,$AA1191,$AF1191,$AK1191,$AP1191,$AU1191,$AZ1191,$BE1191,$BJ1191,$BO1191,$BT1191,$BY1191,$CD1191,$CI1191)=0,"",SUM($Q1191,$V1191,$AA1191,$AF1191,$AK1191,$AP1191,$AU1191,$AZ1191,$BE1191,$BJ1191,$BO1191,$BT1191,$BY1191,$CD1191,$CI1191))</f>
        <v/>
      </c>
      <c r="L1191" s="23">
        <f>IF(OR($F1191="",$K1191=""),"",$F1191-$K1191)</f>
        <v/>
      </c>
      <c r="M1191" s="20" t="n"/>
      <c r="N1191" s="18">
        <f>IF($M1191="","",IFERROR(VLOOKUP(IFERROR(VLOOKUP(IF(ISNUMBER(FIND(" – ",$M1191)),LEFT($M1191,FIND(" – ",$M1191)-1),$M1191),ProdTbl,5,0),""),BasketTbl,2,0),"کد ناشناخته"))</f>
        <v/>
      </c>
      <c r="O1191" s="18">
        <f>IF($M1191="","",IFERROR(VLOOKUP(IF(ISNUMBER(FIND(" – ",$M1191)),LEFT($M1191,FIND(" – ",$M1191)-1),$M1191),ProdTbl,3,0),"کد ناشناخته"))</f>
        <v/>
      </c>
      <c r="P1191" s="22" t="n"/>
      <c r="Q1191" s="21" t="n"/>
      <c r="R1191" s="20" t="n"/>
      <c r="S1191" s="18">
        <f>IF($R1191="","",IFERROR(VLOOKUP(IFERROR(VLOOKUP(IF(ISNUMBER(FIND(" – ",$R1191)),LEFT($R1191,FIND(" – ",$R1191)-1),$R1191),ProdTbl,5,0),""),BasketTbl,2,0),"کد ناشناخته"))</f>
        <v/>
      </c>
      <c r="T1191" s="18">
        <f>IF($R1191="","",IFERROR(VLOOKUP(IF(ISNUMBER(FIND(" – ",$R1191)),LEFT($R1191,FIND(" – ",$R1191)-1),$R1191),ProdTbl,3,0),"کد ناشناخته"))</f>
        <v/>
      </c>
      <c r="U1191" s="22" t="n"/>
      <c r="V1191" s="21" t="n"/>
      <c r="W1191" s="20" t="n"/>
      <c r="X1191" s="18">
        <f>IF($W1191="","",IFERROR(VLOOKUP(IFERROR(VLOOKUP(IF(ISNUMBER(FIND(" – ",$W1191)),LEFT($W1191,FIND(" – ",$W1191)-1),$W1191),ProdTbl,5,0),""),BasketTbl,2,0),"کد ناشناخته"))</f>
        <v/>
      </c>
      <c r="Y1191" s="18">
        <f>IF($W1191="","",IFERROR(VLOOKUP(IF(ISNUMBER(FIND(" – ",$W1191)),LEFT($W1191,FIND(" – ",$W1191)-1),$W1191),ProdTbl,3,0),"کد ناشناخته"))</f>
        <v/>
      </c>
      <c r="Z1191" s="22" t="n"/>
      <c r="AA1191" s="21" t="n"/>
      <c r="AB1191" s="20" t="n"/>
      <c r="AC1191" s="18">
        <f>IF($AB1191="","",IFERROR(VLOOKUP(IFERROR(VLOOKUP(IF(ISNUMBER(FIND(" – ",$AB1191)),LEFT($AB1191,FIND(" – ",$AB1191)-1),$AB1191),ProdTbl,5,0),""),BasketTbl,2,0),"کد ناشناخته"))</f>
        <v/>
      </c>
      <c r="AD1191" s="18">
        <f>IF($AB1191="","",IFERROR(VLOOKUP(IF(ISNUMBER(FIND(" – ",$AB1191)),LEFT($AB1191,FIND(" – ",$AB1191)-1),$AB1191),ProdTbl,3,0),"کد ناشناخته"))</f>
        <v/>
      </c>
      <c r="AE1191" s="22" t="n"/>
      <c r="AF1191" s="21" t="n"/>
      <c r="AG1191" s="20" t="n"/>
      <c r="AH1191" s="18">
        <f>IF($AG1191="","",IFERROR(VLOOKUP(IFERROR(VLOOKUP(IF(ISNUMBER(FIND(" – ",$AG1191)),LEFT($AG1191,FIND(" – ",$AG1191)-1),$AG1191),ProdTbl,5,0),""),BasketTbl,2,0),"کد ناشناخته"))</f>
        <v/>
      </c>
      <c r="AI1191" s="18">
        <f>IF($AG1191="","",IFERROR(VLOOKUP(IF(ISNUMBER(FIND(" – ",$AG1191)),LEFT($AG1191,FIND(" – ",$AG1191)-1),$AG1191),ProdTbl,3,0),"کد ناشناخته"))</f>
        <v/>
      </c>
      <c r="AJ1191" s="22" t="n"/>
      <c r="AK1191" s="21" t="n"/>
      <c r="AL1191" s="20" t="n"/>
      <c r="AM1191" s="18">
        <f>IF($AL1191="","",IFERROR(VLOOKUP(IFERROR(VLOOKUP(IF(ISNUMBER(FIND(" – ",$AL1191)),LEFT($AL1191,FIND(" – ",$AL1191)-1),$AL1191),ProdTbl,5,0),""),BasketTbl,2,0),"کد ناشناخته"))</f>
        <v/>
      </c>
      <c r="AN1191" s="18">
        <f>IF($AL1191="","",IFERROR(VLOOKUP(IF(ISNUMBER(FIND(" – ",$AL1191)),LEFT($AL1191,FIND(" – ",$AL1191)-1),$AL1191),ProdTbl,3,0),"کد ناشناخته"))</f>
        <v/>
      </c>
      <c r="AO1191" s="22" t="n"/>
      <c r="AP1191" s="21" t="n"/>
      <c r="AQ1191" s="20" t="n"/>
      <c r="AR1191" s="18">
        <f>IF($AQ1191="","",IFERROR(VLOOKUP(IFERROR(VLOOKUP(IF(ISNUMBER(FIND(" – ",$AQ1191)),LEFT($AQ1191,FIND(" – ",$AQ1191)-1),$AQ1191),ProdTbl,5,0),""),BasketTbl,2,0),"کد ناشناخته"))</f>
        <v/>
      </c>
      <c r="AS1191" s="18">
        <f>IF($AQ1191="","",IFERROR(VLOOKUP(IF(ISNUMBER(FIND(" – ",$AQ1191)),LEFT($AQ1191,FIND(" – ",$AQ1191)-1),$AQ1191),ProdTbl,3,0),"کد ناشناخته"))</f>
        <v/>
      </c>
      <c r="AT1191" s="22" t="n"/>
      <c r="AU1191" s="21" t="n"/>
      <c r="AV1191" s="20" t="n"/>
      <c r="AW1191" s="18">
        <f>IF($AV1191="","",IFERROR(VLOOKUP(IFERROR(VLOOKUP(IF(ISNUMBER(FIND(" – ",$AV1191)),LEFT($AV1191,FIND(" – ",$AV1191)-1),$AV1191),ProdTbl,5,0),""),BasketTbl,2,0),"کد ناشناخته"))</f>
        <v/>
      </c>
      <c r="AX1191" s="18">
        <f>IF($AV1191="","",IFERROR(VLOOKUP(IF(ISNUMBER(FIND(" – ",$AV1191)),LEFT($AV1191,FIND(" – ",$AV1191)-1),$AV1191),ProdTbl,3,0),"کد ناشناخته"))</f>
        <v/>
      </c>
      <c r="AY1191" s="22" t="n"/>
      <c r="AZ1191" s="21" t="n"/>
      <c r="BA1191" s="20" t="n"/>
      <c r="BB1191" s="18">
        <f>IF($BA1191="","",IFERROR(VLOOKUP(IFERROR(VLOOKUP(IF(ISNUMBER(FIND(" – ",$BA1191)),LEFT($BA1191,FIND(" – ",$BA1191)-1),$BA1191),ProdTbl,5,0),""),BasketTbl,2,0),"کد ناشناخته"))</f>
        <v/>
      </c>
      <c r="BC1191" s="18">
        <f>IF($BA1191="","",IFERROR(VLOOKUP(IF(ISNUMBER(FIND(" – ",$BA1191)),LEFT($BA1191,FIND(" – ",$BA1191)-1),$BA1191),ProdTbl,3,0),"کد ناشناخته"))</f>
        <v/>
      </c>
      <c r="BD1191" s="22" t="n"/>
      <c r="BE1191" s="21" t="n"/>
      <c r="BF1191" s="20" t="n"/>
      <c r="BG1191" s="18">
        <f>IF($BF1191="","",IFERROR(VLOOKUP(IFERROR(VLOOKUP(IF(ISNUMBER(FIND(" – ",$BF1191)),LEFT($BF1191,FIND(" – ",$BF1191)-1),$BF1191),ProdTbl,5,0),""),BasketTbl,2,0),"کد ناشناخته"))</f>
        <v/>
      </c>
      <c r="BH1191" s="18">
        <f>IF($BF1191="","",IFERROR(VLOOKUP(IF(ISNUMBER(FIND(" – ",$BF1191)),LEFT($BF1191,FIND(" – ",$BF1191)-1),$BF1191),ProdTbl,3,0),"کد ناشناخته"))</f>
        <v/>
      </c>
      <c r="BI1191" s="22" t="n"/>
      <c r="BJ1191" s="21" t="n"/>
      <c r="BK1191" s="20" t="n"/>
      <c r="BL1191" s="18">
        <f>IF($BK1191="","",IFERROR(VLOOKUP(IFERROR(VLOOKUP(IF(ISNUMBER(FIND(" – ",$BK1191)),LEFT($BK1191,FIND(" – ",$BK1191)-1),$BK1191),ProdTbl,5,0),""),BasketTbl,2,0),"کد ناشناخته"))</f>
        <v/>
      </c>
      <c r="BM1191" s="18">
        <f>IF($BK1191="","",IFERROR(VLOOKUP(IF(ISNUMBER(FIND(" – ",$BK1191)),LEFT($BK1191,FIND(" – ",$BK1191)-1),$BK1191),ProdTbl,3,0),"کد ناشناخته"))</f>
        <v/>
      </c>
      <c r="BN1191" s="22" t="n"/>
      <c r="BO1191" s="21" t="n"/>
      <c r="BP1191" s="20" t="n"/>
      <c r="BQ1191" s="18">
        <f>IF($BP1191="","",IFERROR(VLOOKUP(IFERROR(VLOOKUP(IF(ISNUMBER(FIND(" – ",$BP1191)),LEFT($BP1191,FIND(" – ",$BP1191)-1),$BP1191),ProdTbl,5,0),""),BasketTbl,2,0),"کد ناشناخته"))</f>
        <v/>
      </c>
      <c r="BR1191" s="18">
        <f>IF($BP1191="","",IFERROR(VLOOKUP(IF(ISNUMBER(FIND(" – ",$BP1191)),LEFT($BP1191,FIND(" – ",$BP1191)-1),$BP1191),ProdTbl,3,0),"کد ناشناخته"))</f>
        <v/>
      </c>
      <c r="BS1191" s="22" t="n"/>
      <c r="BT1191" s="21" t="n"/>
      <c r="BU1191" s="20" t="n"/>
      <c r="BV1191" s="18">
        <f>IF($BU1191="","",IFERROR(VLOOKUP(IFERROR(VLOOKUP(IF(ISNUMBER(FIND(" – ",$BU1191)),LEFT($BU1191,FIND(" – ",$BU1191)-1),$BU1191),ProdTbl,5,0),""),BasketTbl,2,0),"کد ناشناخته"))</f>
        <v/>
      </c>
      <c r="BW1191" s="18">
        <f>IF($BU1191="","",IFERROR(VLOOKUP(IF(ISNUMBER(FIND(" – ",$BU1191)),LEFT($BU1191,FIND(" – ",$BU1191)-1),$BU1191),ProdTbl,3,0),"کد ناشناخته"))</f>
        <v/>
      </c>
      <c r="BX1191" s="22" t="n"/>
      <c r="BY1191" s="21" t="n"/>
      <c r="BZ1191" s="20" t="n"/>
      <c r="CA1191" s="18">
        <f>IF($BZ1191="","",IFERROR(VLOOKUP(IFERROR(VLOOKUP(IF(ISNUMBER(FIND(" – ",$BZ1191)),LEFT($BZ1191,FIND(" – ",$BZ1191)-1),$BZ1191),ProdTbl,5,0),""),BasketTbl,2,0),"کد ناشناخته"))</f>
        <v/>
      </c>
      <c r="CB1191" s="18">
        <f>IF($BZ1191="","",IFERROR(VLOOKUP(IF(ISNUMBER(FIND(" – ",$BZ1191)),LEFT($BZ1191,FIND(" – ",$BZ1191)-1),$BZ1191),ProdTbl,3,0),"کد ناشناخته"))</f>
        <v/>
      </c>
      <c r="CC1191" s="22" t="n"/>
      <c r="CD1191" s="21" t="n"/>
      <c r="CE1191" s="20" t="n"/>
      <c r="CF1191" s="18">
        <f>IF($CE1191="","",IFERROR(VLOOKUP(IFERROR(VLOOKUP(IF(ISNUMBER(FIND(" – ",$CE1191)),LEFT($CE1191,FIND(" – ",$CE1191)-1),$CE1191),ProdTbl,5,0),""),BasketTbl,2,0),"کد ناشناخته"))</f>
        <v/>
      </c>
      <c r="CG1191" s="18">
        <f>IF($CE1191="","",IFERROR(VLOOKUP(IF(ISNUMBER(FIND(" – ",$CE1191)),LEFT($CE1191,FIND(" – ",$CE1191)-1),$CE1191),ProdTbl,3,0),"کد ناشناخته"))</f>
        <v/>
      </c>
      <c r="CH1191" s="22" t="n"/>
      <c r="CI1191" s="21" t="n"/>
    </row>
    <row r="1192">
      <c r="A1192" s="18">
        <f>IF($B1192="","",COUNTA($B$10:$B1192))</f>
        <v/>
      </c>
      <c r="B1192" s="19" t="n"/>
      <c r="C1192" s="20" t="n"/>
      <c r="D1192" s="19" t="n"/>
      <c r="E1192" s="18">
        <f>IF($D1192="","",IFERROR(VLOOKUP(IF(ISNUMBER(FIND(" – ",$D1192)),LEFT($D1192,FIND(" – ",$D1192)-1),$D1192),SellerTbl,2,0),"کد ناشناخته"))</f>
        <v/>
      </c>
      <c r="F1192" s="21" t="n"/>
      <c r="G1192" s="21" t="n"/>
      <c r="H1192" s="22" t="n"/>
      <c r="I1192" s="23">
        <f>IF(OR($F1192="",$G1192=""),"",$F1192-$G1192)</f>
        <v/>
      </c>
      <c r="J1192" s="18">
        <f>IF($I1192="","",IF(ABS($I1192)&lt;=0.01*$F1192,"√","×"))</f>
        <v/>
      </c>
      <c r="K1192" s="23">
        <f>IF(COUNT($Q1192,$V1192,$AA1192,$AF1192,$AK1192,$AP1192,$AU1192,$AZ1192,$BE1192,$BJ1192,$BO1192,$BT1192,$BY1192,$CD1192,$CI1192)=0,"",SUM($Q1192,$V1192,$AA1192,$AF1192,$AK1192,$AP1192,$AU1192,$AZ1192,$BE1192,$BJ1192,$BO1192,$BT1192,$BY1192,$CD1192,$CI1192))</f>
        <v/>
      </c>
      <c r="L1192" s="23">
        <f>IF(OR($F1192="",$K1192=""),"",$F1192-$K1192)</f>
        <v/>
      </c>
      <c r="M1192" s="20" t="n"/>
      <c r="N1192" s="18">
        <f>IF($M1192="","",IFERROR(VLOOKUP(IFERROR(VLOOKUP(IF(ISNUMBER(FIND(" – ",$M1192)),LEFT($M1192,FIND(" – ",$M1192)-1),$M1192),ProdTbl,5,0),""),BasketTbl,2,0),"کد ناشناخته"))</f>
        <v/>
      </c>
      <c r="O1192" s="18">
        <f>IF($M1192="","",IFERROR(VLOOKUP(IF(ISNUMBER(FIND(" – ",$M1192)),LEFT($M1192,FIND(" – ",$M1192)-1),$M1192),ProdTbl,3,0),"کد ناشناخته"))</f>
        <v/>
      </c>
      <c r="P1192" s="22" t="n"/>
      <c r="Q1192" s="21" t="n"/>
      <c r="R1192" s="20" t="n"/>
      <c r="S1192" s="18">
        <f>IF($R1192="","",IFERROR(VLOOKUP(IFERROR(VLOOKUP(IF(ISNUMBER(FIND(" – ",$R1192)),LEFT($R1192,FIND(" – ",$R1192)-1),$R1192),ProdTbl,5,0),""),BasketTbl,2,0),"کد ناشناخته"))</f>
        <v/>
      </c>
      <c r="T1192" s="18">
        <f>IF($R1192="","",IFERROR(VLOOKUP(IF(ISNUMBER(FIND(" – ",$R1192)),LEFT($R1192,FIND(" – ",$R1192)-1),$R1192),ProdTbl,3,0),"کد ناشناخته"))</f>
        <v/>
      </c>
      <c r="U1192" s="22" t="n"/>
      <c r="V1192" s="21" t="n"/>
      <c r="W1192" s="20" t="n"/>
      <c r="X1192" s="18">
        <f>IF($W1192="","",IFERROR(VLOOKUP(IFERROR(VLOOKUP(IF(ISNUMBER(FIND(" – ",$W1192)),LEFT($W1192,FIND(" – ",$W1192)-1),$W1192),ProdTbl,5,0),""),BasketTbl,2,0),"کد ناشناخته"))</f>
        <v/>
      </c>
      <c r="Y1192" s="18">
        <f>IF($W1192="","",IFERROR(VLOOKUP(IF(ISNUMBER(FIND(" – ",$W1192)),LEFT($W1192,FIND(" – ",$W1192)-1),$W1192),ProdTbl,3,0),"کد ناشناخته"))</f>
        <v/>
      </c>
      <c r="Z1192" s="22" t="n"/>
      <c r="AA1192" s="21" t="n"/>
      <c r="AB1192" s="20" t="n"/>
      <c r="AC1192" s="18">
        <f>IF($AB1192="","",IFERROR(VLOOKUP(IFERROR(VLOOKUP(IF(ISNUMBER(FIND(" – ",$AB1192)),LEFT($AB1192,FIND(" – ",$AB1192)-1),$AB1192),ProdTbl,5,0),""),BasketTbl,2,0),"کد ناشناخته"))</f>
        <v/>
      </c>
      <c r="AD1192" s="18">
        <f>IF($AB1192="","",IFERROR(VLOOKUP(IF(ISNUMBER(FIND(" – ",$AB1192)),LEFT($AB1192,FIND(" – ",$AB1192)-1),$AB1192),ProdTbl,3,0),"کد ناشناخته"))</f>
        <v/>
      </c>
      <c r="AE1192" s="22" t="n"/>
      <c r="AF1192" s="21" t="n"/>
      <c r="AG1192" s="20" t="n"/>
      <c r="AH1192" s="18">
        <f>IF($AG1192="","",IFERROR(VLOOKUP(IFERROR(VLOOKUP(IF(ISNUMBER(FIND(" – ",$AG1192)),LEFT($AG1192,FIND(" – ",$AG1192)-1),$AG1192),ProdTbl,5,0),""),BasketTbl,2,0),"کد ناشناخته"))</f>
        <v/>
      </c>
      <c r="AI1192" s="18">
        <f>IF($AG1192="","",IFERROR(VLOOKUP(IF(ISNUMBER(FIND(" – ",$AG1192)),LEFT($AG1192,FIND(" – ",$AG1192)-1),$AG1192),ProdTbl,3,0),"کد ناشناخته"))</f>
        <v/>
      </c>
      <c r="AJ1192" s="22" t="n"/>
      <c r="AK1192" s="21" t="n"/>
      <c r="AL1192" s="20" t="n"/>
      <c r="AM1192" s="18">
        <f>IF($AL1192="","",IFERROR(VLOOKUP(IFERROR(VLOOKUP(IF(ISNUMBER(FIND(" – ",$AL1192)),LEFT($AL1192,FIND(" – ",$AL1192)-1),$AL1192),ProdTbl,5,0),""),BasketTbl,2,0),"کد ناشناخته"))</f>
        <v/>
      </c>
      <c r="AN1192" s="18">
        <f>IF($AL1192="","",IFERROR(VLOOKUP(IF(ISNUMBER(FIND(" – ",$AL1192)),LEFT($AL1192,FIND(" – ",$AL1192)-1),$AL1192),ProdTbl,3,0),"کد ناشناخته"))</f>
        <v/>
      </c>
      <c r="AO1192" s="22" t="n"/>
      <c r="AP1192" s="21" t="n"/>
      <c r="AQ1192" s="20" t="n"/>
      <c r="AR1192" s="18">
        <f>IF($AQ1192="","",IFERROR(VLOOKUP(IFERROR(VLOOKUP(IF(ISNUMBER(FIND(" – ",$AQ1192)),LEFT($AQ1192,FIND(" – ",$AQ1192)-1),$AQ1192),ProdTbl,5,0),""),BasketTbl,2,0),"کد ناشناخته"))</f>
        <v/>
      </c>
      <c r="AS1192" s="18">
        <f>IF($AQ1192="","",IFERROR(VLOOKUP(IF(ISNUMBER(FIND(" – ",$AQ1192)),LEFT($AQ1192,FIND(" – ",$AQ1192)-1),$AQ1192),ProdTbl,3,0),"کد ناشناخته"))</f>
        <v/>
      </c>
      <c r="AT1192" s="22" t="n"/>
      <c r="AU1192" s="21" t="n"/>
      <c r="AV1192" s="20" t="n"/>
      <c r="AW1192" s="18">
        <f>IF($AV1192="","",IFERROR(VLOOKUP(IFERROR(VLOOKUP(IF(ISNUMBER(FIND(" – ",$AV1192)),LEFT($AV1192,FIND(" – ",$AV1192)-1),$AV1192),ProdTbl,5,0),""),BasketTbl,2,0),"کد ناشناخته"))</f>
        <v/>
      </c>
      <c r="AX1192" s="18">
        <f>IF($AV1192="","",IFERROR(VLOOKUP(IF(ISNUMBER(FIND(" – ",$AV1192)),LEFT($AV1192,FIND(" – ",$AV1192)-1),$AV1192),ProdTbl,3,0),"کد ناشناخته"))</f>
        <v/>
      </c>
      <c r="AY1192" s="22" t="n"/>
      <c r="AZ1192" s="21" t="n"/>
      <c r="BA1192" s="20" t="n"/>
      <c r="BB1192" s="18">
        <f>IF($BA1192="","",IFERROR(VLOOKUP(IFERROR(VLOOKUP(IF(ISNUMBER(FIND(" – ",$BA1192)),LEFT($BA1192,FIND(" – ",$BA1192)-1),$BA1192),ProdTbl,5,0),""),BasketTbl,2,0),"کد ناشناخته"))</f>
        <v/>
      </c>
      <c r="BC1192" s="18">
        <f>IF($BA1192="","",IFERROR(VLOOKUP(IF(ISNUMBER(FIND(" – ",$BA1192)),LEFT($BA1192,FIND(" – ",$BA1192)-1),$BA1192),ProdTbl,3,0),"کد ناشناخته"))</f>
        <v/>
      </c>
      <c r="BD1192" s="22" t="n"/>
      <c r="BE1192" s="21" t="n"/>
      <c r="BF1192" s="20" t="n"/>
      <c r="BG1192" s="18">
        <f>IF($BF1192="","",IFERROR(VLOOKUP(IFERROR(VLOOKUP(IF(ISNUMBER(FIND(" – ",$BF1192)),LEFT($BF1192,FIND(" – ",$BF1192)-1),$BF1192),ProdTbl,5,0),""),BasketTbl,2,0),"کد ناشناخته"))</f>
        <v/>
      </c>
      <c r="BH1192" s="18">
        <f>IF($BF1192="","",IFERROR(VLOOKUP(IF(ISNUMBER(FIND(" – ",$BF1192)),LEFT($BF1192,FIND(" – ",$BF1192)-1),$BF1192),ProdTbl,3,0),"کد ناشناخته"))</f>
        <v/>
      </c>
      <c r="BI1192" s="22" t="n"/>
      <c r="BJ1192" s="21" t="n"/>
      <c r="BK1192" s="20" t="n"/>
      <c r="BL1192" s="18">
        <f>IF($BK1192="","",IFERROR(VLOOKUP(IFERROR(VLOOKUP(IF(ISNUMBER(FIND(" – ",$BK1192)),LEFT($BK1192,FIND(" – ",$BK1192)-1),$BK1192),ProdTbl,5,0),""),BasketTbl,2,0),"کد ناشناخته"))</f>
        <v/>
      </c>
      <c r="BM1192" s="18">
        <f>IF($BK1192="","",IFERROR(VLOOKUP(IF(ISNUMBER(FIND(" – ",$BK1192)),LEFT($BK1192,FIND(" – ",$BK1192)-1),$BK1192),ProdTbl,3,0),"کد ناشناخته"))</f>
        <v/>
      </c>
      <c r="BN1192" s="22" t="n"/>
      <c r="BO1192" s="21" t="n"/>
      <c r="BP1192" s="20" t="n"/>
      <c r="BQ1192" s="18">
        <f>IF($BP1192="","",IFERROR(VLOOKUP(IFERROR(VLOOKUP(IF(ISNUMBER(FIND(" – ",$BP1192)),LEFT($BP1192,FIND(" – ",$BP1192)-1),$BP1192),ProdTbl,5,0),""),BasketTbl,2,0),"کد ناشناخته"))</f>
        <v/>
      </c>
      <c r="BR1192" s="18">
        <f>IF($BP1192="","",IFERROR(VLOOKUP(IF(ISNUMBER(FIND(" – ",$BP1192)),LEFT($BP1192,FIND(" – ",$BP1192)-1),$BP1192),ProdTbl,3,0),"کد ناشناخته"))</f>
        <v/>
      </c>
      <c r="BS1192" s="22" t="n"/>
      <c r="BT1192" s="21" t="n"/>
      <c r="BU1192" s="20" t="n"/>
      <c r="BV1192" s="18">
        <f>IF($BU1192="","",IFERROR(VLOOKUP(IFERROR(VLOOKUP(IF(ISNUMBER(FIND(" – ",$BU1192)),LEFT($BU1192,FIND(" – ",$BU1192)-1),$BU1192),ProdTbl,5,0),""),BasketTbl,2,0),"کد ناشناخته"))</f>
        <v/>
      </c>
      <c r="BW1192" s="18">
        <f>IF($BU1192="","",IFERROR(VLOOKUP(IF(ISNUMBER(FIND(" – ",$BU1192)),LEFT($BU1192,FIND(" – ",$BU1192)-1),$BU1192),ProdTbl,3,0),"کد ناشناخته"))</f>
        <v/>
      </c>
      <c r="BX1192" s="22" t="n"/>
      <c r="BY1192" s="21" t="n"/>
      <c r="BZ1192" s="20" t="n"/>
      <c r="CA1192" s="18">
        <f>IF($BZ1192="","",IFERROR(VLOOKUP(IFERROR(VLOOKUP(IF(ISNUMBER(FIND(" – ",$BZ1192)),LEFT($BZ1192,FIND(" – ",$BZ1192)-1),$BZ1192),ProdTbl,5,0),""),BasketTbl,2,0),"کد ناشناخته"))</f>
        <v/>
      </c>
      <c r="CB1192" s="18">
        <f>IF($BZ1192="","",IFERROR(VLOOKUP(IF(ISNUMBER(FIND(" – ",$BZ1192)),LEFT($BZ1192,FIND(" – ",$BZ1192)-1),$BZ1192),ProdTbl,3,0),"کد ناشناخته"))</f>
        <v/>
      </c>
      <c r="CC1192" s="22" t="n"/>
      <c r="CD1192" s="21" t="n"/>
      <c r="CE1192" s="20" t="n"/>
      <c r="CF1192" s="18">
        <f>IF($CE1192="","",IFERROR(VLOOKUP(IFERROR(VLOOKUP(IF(ISNUMBER(FIND(" – ",$CE1192)),LEFT($CE1192,FIND(" – ",$CE1192)-1),$CE1192),ProdTbl,5,0),""),BasketTbl,2,0),"کد ناشناخته"))</f>
        <v/>
      </c>
      <c r="CG1192" s="18">
        <f>IF($CE1192="","",IFERROR(VLOOKUP(IF(ISNUMBER(FIND(" – ",$CE1192)),LEFT($CE1192,FIND(" – ",$CE1192)-1),$CE1192),ProdTbl,3,0),"کد ناشناخته"))</f>
        <v/>
      </c>
      <c r="CH1192" s="22" t="n"/>
      <c r="CI1192" s="21" t="n"/>
    </row>
    <row r="1193">
      <c r="A1193" s="18">
        <f>IF($B1193="","",COUNTA($B$10:$B1193))</f>
        <v/>
      </c>
      <c r="B1193" s="19" t="n"/>
      <c r="C1193" s="20" t="n"/>
      <c r="D1193" s="19" t="n"/>
      <c r="E1193" s="18">
        <f>IF($D1193="","",IFERROR(VLOOKUP(IF(ISNUMBER(FIND(" – ",$D1193)),LEFT($D1193,FIND(" – ",$D1193)-1),$D1193),SellerTbl,2,0),"کد ناشناخته"))</f>
        <v/>
      </c>
      <c r="F1193" s="21" t="n"/>
      <c r="G1193" s="21" t="n"/>
      <c r="H1193" s="22" t="n"/>
      <c r="I1193" s="23">
        <f>IF(OR($F1193="",$G1193=""),"",$F1193-$G1193)</f>
        <v/>
      </c>
      <c r="J1193" s="18">
        <f>IF($I1193="","",IF(ABS($I1193)&lt;=0.01*$F1193,"√","×"))</f>
        <v/>
      </c>
      <c r="K1193" s="23">
        <f>IF(COUNT($Q1193,$V1193,$AA1193,$AF1193,$AK1193,$AP1193,$AU1193,$AZ1193,$BE1193,$BJ1193,$BO1193,$BT1193,$BY1193,$CD1193,$CI1193)=0,"",SUM($Q1193,$V1193,$AA1193,$AF1193,$AK1193,$AP1193,$AU1193,$AZ1193,$BE1193,$BJ1193,$BO1193,$BT1193,$BY1193,$CD1193,$CI1193))</f>
        <v/>
      </c>
      <c r="L1193" s="23">
        <f>IF(OR($F1193="",$K1193=""),"",$F1193-$K1193)</f>
        <v/>
      </c>
      <c r="M1193" s="20" t="n"/>
      <c r="N1193" s="18">
        <f>IF($M1193="","",IFERROR(VLOOKUP(IFERROR(VLOOKUP(IF(ISNUMBER(FIND(" – ",$M1193)),LEFT($M1193,FIND(" – ",$M1193)-1),$M1193),ProdTbl,5,0),""),BasketTbl,2,0),"کد ناشناخته"))</f>
        <v/>
      </c>
      <c r="O1193" s="18">
        <f>IF($M1193="","",IFERROR(VLOOKUP(IF(ISNUMBER(FIND(" – ",$M1193)),LEFT($M1193,FIND(" – ",$M1193)-1),$M1193),ProdTbl,3,0),"کد ناشناخته"))</f>
        <v/>
      </c>
      <c r="P1193" s="22" t="n"/>
      <c r="Q1193" s="21" t="n"/>
      <c r="R1193" s="20" t="n"/>
      <c r="S1193" s="18">
        <f>IF($R1193="","",IFERROR(VLOOKUP(IFERROR(VLOOKUP(IF(ISNUMBER(FIND(" – ",$R1193)),LEFT($R1193,FIND(" – ",$R1193)-1),$R1193),ProdTbl,5,0),""),BasketTbl,2,0),"کد ناشناخته"))</f>
        <v/>
      </c>
      <c r="T1193" s="18">
        <f>IF($R1193="","",IFERROR(VLOOKUP(IF(ISNUMBER(FIND(" – ",$R1193)),LEFT($R1193,FIND(" – ",$R1193)-1),$R1193),ProdTbl,3,0),"کد ناشناخته"))</f>
        <v/>
      </c>
      <c r="U1193" s="22" t="n"/>
      <c r="V1193" s="21" t="n"/>
      <c r="W1193" s="20" t="n"/>
      <c r="X1193" s="18">
        <f>IF($W1193="","",IFERROR(VLOOKUP(IFERROR(VLOOKUP(IF(ISNUMBER(FIND(" – ",$W1193)),LEFT($W1193,FIND(" – ",$W1193)-1),$W1193),ProdTbl,5,0),""),BasketTbl,2,0),"کد ناشناخته"))</f>
        <v/>
      </c>
      <c r="Y1193" s="18">
        <f>IF($W1193="","",IFERROR(VLOOKUP(IF(ISNUMBER(FIND(" – ",$W1193)),LEFT($W1193,FIND(" – ",$W1193)-1),$W1193),ProdTbl,3,0),"کد ناشناخته"))</f>
        <v/>
      </c>
      <c r="Z1193" s="22" t="n"/>
      <c r="AA1193" s="21" t="n"/>
      <c r="AB1193" s="20" t="n"/>
      <c r="AC1193" s="18">
        <f>IF($AB1193="","",IFERROR(VLOOKUP(IFERROR(VLOOKUP(IF(ISNUMBER(FIND(" – ",$AB1193)),LEFT($AB1193,FIND(" – ",$AB1193)-1),$AB1193),ProdTbl,5,0),""),BasketTbl,2,0),"کد ناشناخته"))</f>
        <v/>
      </c>
      <c r="AD1193" s="18">
        <f>IF($AB1193="","",IFERROR(VLOOKUP(IF(ISNUMBER(FIND(" – ",$AB1193)),LEFT($AB1193,FIND(" – ",$AB1193)-1),$AB1193),ProdTbl,3,0),"کد ناشناخته"))</f>
        <v/>
      </c>
      <c r="AE1193" s="22" t="n"/>
      <c r="AF1193" s="21" t="n"/>
      <c r="AG1193" s="20" t="n"/>
      <c r="AH1193" s="18">
        <f>IF($AG1193="","",IFERROR(VLOOKUP(IFERROR(VLOOKUP(IF(ISNUMBER(FIND(" – ",$AG1193)),LEFT($AG1193,FIND(" – ",$AG1193)-1),$AG1193),ProdTbl,5,0),""),BasketTbl,2,0),"کد ناشناخته"))</f>
        <v/>
      </c>
      <c r="AI1193" s="18">
        <f>IF($AG1193="","",IFERROR(VLOOKUP(IF(ISNUMBER(FIND(" – ",$AG1193)),LEFT($AG1193,FIND(" – ",$AG1193)-1),$AG1193),ProdTbl,3,0),"کد ناشناخته"))</f>
        <v/>
      </c>
      <c r="AJ1193" s="22" t="n"/>
      <c r="AK1193" s="21" t="n"/>
      <c r="AL1193" s="20" t="n"/>
      <c r="AM1193" s="18">
        <f>IF($AL1193="","",IFERROR(VLOOKUP(IFERROR(VLOOKUP(IF(ISNUMBER(FIND(" – ",$AL1193)),LEFT($AL1193,FIND(" – ",$AL1193)-1),$AL1193),ProdTbl,5,0),""),BasketTbl,2,0),"کد ناشناخته"))</f>
        <v/>
      </c>
      <c r="AN1193" s="18">
        <f>IF($AL1193="","",IFERROR(VLOOKUP(IF(ISNUMBER(FIND(" – ",$AL1193)),LEFT($AL1193,FIND(" – ",$AL1193)-1),$AL1193),ProdTbl,3,0),"کد ناشناخته"))</f>
        <v/>
      </c>
      <c r="AO1193" s="22" t="n"/>
      <c r="AP1193" s="21" t="n"/>
      <c r="AQ1193" s="20" t="n"/>
      <c r="AR1193" s="18">
        <f>IF($AQ1193="","",IFERROR(VLOOKUP(IFERROR(VLOOKUP(IF(ISNUMBER(FIND(" – ",$AQ1193)),LEFT($AQ1193,FIND(" – ",$AQ1193)-1),$AQ1193),ProdTbl,5,0),""),BasketTbl,2,0),"کد ناشناخته"))</f>
        <v/>
      </c>
      <c r="AS1193" s="18">
        <f>IF($AQ1193="","",IFERROR(VLOOKUP(IF(ISNUMBER(FIND(" – ",$AQ1193)),LEFT($AQ1193,FIND(" – ",$AQ1193)-1),$AQ1193),ProdTbl,3,0),"کد ناشناخته"))</f>
        <v/>
      </c>
      <c r="AT1193" s="22" t="n"/>
      <c r="AU1193" s="21" t="n"/>
      <c r="AV1193" s="20" t="n"/>
      <c r="AW1193" s="18">
        <f>IF($AV1193="","",IFERROR(VLOOKUP(IFERROR(VLOOKUP(IF(ISNUMBER(FIND(" – ",$AV1193)),LEFT($AV1193,FIND(" – ",$AV1193)-1),$AV1193),ProdTbl,5,0),""),BasketTbl,2,0),"کد ناشناخته"))</f>
        <v/>
      </c>
      <c r="AX1193" s="18">
        <f>IF($AV1193="","",IFERROR(VLOOKUP(IF(ISNUMBER(FIND(" – ",$AV1193)),LEFT($AV1193,FIND(" – ",$AV1193)-1),$AV1193),ProdTbl,3,0),"کد ناشناخته"))</f>
        <v/>
      </c>
      <c r="AY1193" s="22" t="n"/>
      <c r="AZ1193" s="21" t="n"/>
      <c r="BA1193" s="20" t="n"/>
      <c r="BB1193" s="18">
        <f>IF($BA1193="","",IFERROR(VLOOKUP(IFERROR(VLOOKUP(IF(ISNUMBER(FIND(" – ",$BA1193)),LEFT($BA1193,FIND(" – ",$BA1193)-1),$BA1193),ProdTbl,5,0),""),BasketTbl,2,0),"کد ناشناخته"))</f>
        <v/>
      </c>
      <c r="BC1193" s="18">
        <f>IF($BA1193="","",IFERROR(VLOOKUP(IF(ISNUMBER(FIND(" – ",$BA1193)),LEFT($BA1193,FIND(" – ",$BA1193)-1),$BA1193),ProdTbl,3,0),"کد ناشناخته"))</f>
        <v/>
      </c>
      <c r="BD1193" s="22" t="n"/>
      <c r="BE1193" s="21" t="n"/>
      <c r="BF1193" s="20" t="n"/>
      <c r="BG1193" s="18">
        <f>IF($BF1193="","",IFERROR(VLOOKUP(IFERROR(VLOOKUP(IF(ISNUMBER(FIND(" – ",$BF1193)),LEFT($BF1193,FIND(" – ",$BF1193)-1),$BF1193),ProdTbl,5,0),""),BasketTbl,2,0),"کد ناشناخته"))</f>
        <v/>
      </c>
      <c r="BH1193" s="18">
        <f>IF($BF1193="","",IFERROR(VLOOKUP(IF(ISNUMBER(FIND(" – ",$BF1193)),LEFT($BF1193,FIND(" – ",$BF1193)-1),$BF1193),ProdTbl,3,0),"کد ناشناخته"))</f>
        <v/>
      </c>
      <c r="BI1193" s="22" t="n"/>
      <c r="BJ1193" s="21" t="n"/>
      <c r="BK1193" s="20" t="n"/>
      <c r="BL1193" s="18">
        <f>IF($BK1193="","",IFERROR(VLOOKUP(IFERROR(VLOOKUP(IF(ISNUMBER(FIND(" – ",$BK1193)),LEFT($BK1193,FIND(" – ",$BK1193)-1),$BK1193),ProdTbl,5,0),""),BasketTbl,2,0),"کد ناشناخته"))</f>
        <v/>
      </c>
      <c r="BM1193" s="18">
        <f>IF($BK1193="","",IFERROR(VLOOKUP(IF(ISNUMBER(FIND(" – ",$BK1193)),LEFT($BK1193,FIND(" – ",$BK1193)-1),$BK1193),ProdTbl,3,0),"کد ناشناخته"))</f>
        <v/>
      </c>
      <c r="BN1193" s="22" t="n"/>
      <c r="BO1193" s="21" t="n"/>
      <c r="BP1193" s="20" t="n"/>
      <c r="BQ1193" s="18">
        <f>IF($BP1193="","",IFERROR(VLOOKUP(IFERROR(VLOOKUP(IF(ISNUMBER(FIND(" – ",$BP1193)),LEFT($BP1193,FIND(" – ",$BP1193)-1),$BP1193),ProdTbl,5,0),""),BasketTbl,2,0),"کد ناشناخته"))</f>
        <v/>
      </c>
      <c r="BR1193" s="18">
        <f>IF($BP1193="","",IFERROR(VLOOKUP(IF(ISNUMBER(FIND(" – ",$BP1193)),LEFT($BP1193,FIND(" – ",$BP1193)-1),$BP1193),ProdTbl,3,0),"کد ناشناخته"))</f>
        <v/>
      </c>
      <c r="BS1193" s="22" t="n"/>
      <c r="BT1193" s="21" t="n"/>
      <c r="BU1193" s="20" t="n"/>
      <c r="BV1193" s="18">
        <f>IF($BU1193="","",IFERROR(VLOOKUP(IFERROR(VLOOKUP(IF(ISNUMBER(FIND(" – ",$BU1193)),LEFT($BU1193,FIND(" – ",$BU1193)-1),$BU1193),ProdTbl,5,0),""),BasketTbl,2,0),"کد ناشناخته"))</f>
        <v/>
      </c>
      <c r="BW1193" s="18">
        <f>IF($BU1193="","",IFERROR(VLOOKUP(IF(ISNUMBER(FIND(" – ",$BU1193)),LEFT($BU1193,FIND(" – ",$BU1193)-1),$BU1193),ProdTbl,3,0),"کد ناشناخته"))</f>
        <v/>
      </c>
      <c r="BX1193" s="22" t="n"/>
      <c r="BY1193" s="21" t="n"/>
      <c r="BZ1193" s="20" t="n"/>
      <c r="CA1193" s="18">
        <f>IF($BZ1193="","",IFERROR(VLOOKUP(IFERROR(VLOOKUP(IF(ISNUMBER(FIND(" – ",$BZ1193)),LEFT($BZ1193,FIND(" – ",$BZ1193)-1),$BZ1193),ProdTbl,5,0),""),BasketTbl,2,0),"کد ناشناخته"))</f>
        <v/>
      </c>
      <c r="CB1193" s="18">
        <f>IF($BZ1193="","",IFERROR(VLOOKUP(IF(ISNUMBER(FIND(" – ",$BZ1193)),LEFT($BZ1193,FIND(" – ",$BZ1193)-1),$BZ1193),ProdTbl,3,0),"کد ناشناخته"))</f>
        <v/>
      </c>
      <c r="CC1193" s="22" t="n"/>
      <c r="CD1193" s="21" t="n"/>
      <c r="CE1193" s="20" t="n"/>
      <c r="CF1193" s="18">
        <f>IF($CE1193="","",IFERROR(VLOOKUP(IFERROR(VLOOKUP(IF(ISNUMBER(FIND(" – ",$CE1193)),LEFT($CE1193,FIND(" – ",$CE1193)-1),$CE1193),ProdTbl,5,0),""),BasketTbl,2,0),"کد ناشناخته"))</f>
        <v/>
      </c>
      <c r="CG1193" s="18">
        <f>IF($CE1193="","",IFERROR(VLOOKUP(IF(ISNUMBER(FIND(" – ",$CE1193)),LEFT($CE1193,FIND(" – ",$CE1193)-1),$CE1193),ProdTbl,3,0),"کد ناشناخته"))</f>
        <v/>
      </c>
      <c r="CH1193" s="22" t="n"/>
      <c r="CI1193" s="21" t="n"/>
    </row>
    <row r="1194">
      <c r="A1194" s="18">
        <f>IF($B1194="","",COUNTA($B$10:$B1194))</f>
        <v/>
      </c>
      <c r="B1194" s="19" t="n"/>
      <c r="C1194" s="20" t="n"/>
      <c r="D1194" s="19" t="n"/>
      <c r="E1194" s="18">
        <f>IF($D1194="","",IFERROR(VLOOKUP(IF(ISNUMBER(FIND(" – ",$D1194)),LEFT($D1194,FIND(" – ",$D1194)-1),$D1194),SellerTbl,2,0),"کد ناشناخته"))</f>
        <v/>
      </c>
      <c r="F1194" s="21" t="n"/>
      <c r="G1194" s="21" t="n"/>
      <c r="H1194" s="22" t="n"/>
      <c r="I1194" s="23">
        <f>IF(OR($F1194="",$G1194=""),"",$F1194-$G1194)</f>
        <v/>
      </c>
      <c r="J1194" s="18">
        <f>IF($I1194="","",IF(ABS($I1194)&lt;=0.01*$F1194,"√","×"))</f>
        <v/>
      </c>
      <c r="K1194" s="23">
        <f>IF(COUNT($Q1194,$V1194,$AA1194,$AF1194,$AK1194,$AP1194,$AU1194,$AZ1194,$BE1194,$BJ1194,$BO1194,$BT1194,$BY1194,$CD1194,$CI1194)=0,"",SUM($Q1194,$V1194,$AA1194,$AF1194,$AK1194,$AP1194,$AU1194,$AZ1194,$BE1194,$BJ1194,$BO1194,$BT1194,$BY1194,$CD1194,$CI1194))</f>
        <v/>
      </c>
      <c r="L1194" s="23">
        <f>IF(OR($F1194="",$K1194=""),"",$F1194-$K1194)</f>
        <v/>
      </c>
      <c r="M1194" s="20" t="n"/>
      <c r="N1194" s="18">
        <f>IF($M1194="","",IFERROR(VLOOKUP(IFERROR(VLOOKUP(IF(ISNUMBER(FIND(" – ",$M1194)),LEFT($M1194,FIND(" – ",$M1194)-1),$M1194),ProdTbl,5,0),""),BasketTbl,2,0),"کد ناشناخته"))</f>
        <v/>
      </c>
      <c r="O1194" s="18">
        <f>IF($M1194="","",IFERROR(VLOOKUP(IF(ISNUMBER(FIND(" – ",$M1194)),LEFT($M1194,FIND(" – ",$M1194)-1),$M1194),ProdTbl,3,0),"کد ناشناخته"))</f>
        <v/>
      </c>
      <c r="P1194" s="22" t="n"/>
      <c r="Q1194" s="21" t="n"/>
      <c r="R1194" s="20" t="n"/>
      <c r="S1194" s="18">
        <f>IF($R1194="","",IFERROR(VLOOKUP(IFERROR(VLOOKUP(IF(ISNUMBER(FIND(" – ",$R1194)),LEFT($R1194,FIND(" – ",$R1194)-1),$R1194),ProdTbl,5,0),""),BasketTbl,2,0),"کد ناشناخته"))</f>
        <v/>
      </c>
      <c r="T1194" s="18">
        <f>IF($R1194="","",IFERROR(VLOOKUP(IF(ISNUMBER(FIND(" – ",$R1194)),LEFT($R1194,FIND(" – ",$R1194)-1),$R1194),ProdTbl,3,0),"کد ناشناخته"))</f>
        <v/>
      </c>
      <c r="U1194" s="22" t="n"/>
      <c r="V1194" s="21" t="n"/>
      <c r="W1194" s="20" t="n"/>
      <c r="X1194" s="18">
        <f>IF($W1194="","",IFERROR(VLOOKUP(IFERROR(VLOOKUP(IF(ISNUMBER(FIND(" – ",$W1194)),LEFT($W1194,FIND(" – ",$W1194)-1),$W1194),ProdTbl,5,0),""),BasketTbl,2,0),"کد ناشناخته"))</f>
        <v/>
      </c>
      <c r="Y1194" s="18">
        <f>IF($W1194="","",IFERROR(VLOOKUP(IF(ISNUMBER(FIND(" – ",$W1194)),LEFT($W1194,FIND(" – ",$W1194)-1),$W1194),ProdTbl,3,0),"کد ناشناخته"))</f>
        <v/>
      </c>
      <c r="Z1194" s="22" t="n"/>
      <c r="AA1194" s="21" t="n"/>
      <c r="AB1194" s="20" t="n"/>
      <c r="AC1194" s="18">
        <f>IF($AB1194="","",IFERROR(VLOOKUP(IFERROR(VLOOKUP(IF(ISNUMBER(FIND(" – ",$AB1194)),LEFT($AB1194,FIND(" – ",$AB1194)-1),$AB1194),ProdTbl,5,0),""),BasketTbl,2,0),"کد ناشناخته"))</f>
        <v/>
      </c>
      <c r="AD1194" s="18">
        <f>IF($AB1194="","",IFERROR(VLOOKUP(IF(ISNUMBER(FIND(" – ",$AB1194)),LEFT($AB1194,FIND(" – ",$AB1194)-1),$AB1194),ProdTbl,3,0),"کد ناشناخته"))</f>
        <v/>
      </c>
      <c r="AE1194" s="22" t="n"/>
      <c r="AF1194" s="21" t="n"/>
      <c r="AG1194" s="20" t="n"/>
      <c r="AH1194" s="18">
        <f>IF($AG1194="","",IFERROR(VLOOKUP(IFERROR(VLOOKUP(IF(ISNUMBER(FIND(" – ",$AG1194)),LEFT($AG1194,FIND(" – ",$AG1194)-1),$AG1194),ProdTbl,5,0),""),BasketTbl,2,0),"کد ناشناخته"))</f>
        <v/>
      </c>
      <c r="AI1194" s="18">
        <f>IF($AG1194="","",IFERROR(VLOOKUP(IF(ISNUMBER(FIND(" – ",$AG1194)),LEFT($AG1194,FIND(" – ",$AG1194)-1),$AG1194),ProdTbl,3,0),"کد ناشناخته"))</f>
        <v/>
      </c>
      <c r="AJ1194" s="22" t="n"/>
      <c r="AK1194" s="21" t="n"/>
      <c r="AL1194" s="20" t="n"/>
      <c r="AM1194" s="18">
        <f>IF($AL1194="","",IFERROR(VLOOKUP(IFERROR(VLOOKUP(IF(ISNUMBER(FIND(" – ",$AL1194)),LEFT($AL1194,FIND(" – ",$AL1194)-1),$AL1194),ProdTbl,5,0),""),BasketTbl,2,0),"کد ناشناخته"))</f>
        <v/>
      </c>
      <c r="AN1194" s="18">
        <f>IF($AL1194="","",IFERROR(VLOOKUP(IF(ISNUMBER(FIND(" – ",$AL1194)),LEFT($AL1194,FIND(" – ",$AL1194)-1),$AL1194),ProdTbl,3,0),"کد ناشناخته"))</f>
        <v/>
      </c>
      <c r="AO1194" s="22" t="n"/>
      <c r="AP1194" s="21" t="n"/>
      <c r="AQ1194" s="20" t="n"/>
      <c r="AR1194" s="18">
        <f>IF($AQ1194="","",IFERROR(VLOOKUP(IFERROR(VLOOKUP(IF(ISNUMBER(FIND(" – ",$AQ1194)),LEFT($AQ1194,FIND(" – ",$AQ1194)-1),$AQ1194),ProdTbl,5,0),""),BasketTbl,2,0),"کد ناشناخته"))</f>
        <v/>
      </c>
      <c r="AS1194" s="18">
        <f>IF($AQ1194="","",IFERROR(VLOOKUP(IF(ISNUMBER(FIND(" – ",$AQ1194)),LEFT($AQ1194,FIND(" – ",$AQ1194)-1),$AQ1194),ProdTbl,3,0),"کد ناشناخته"))</f>
        <v/>
      </c>
      <c r="AT1194" s="22" t="n"/>
      <c r="AU1194" s="21" t="n"/>
      <c r="AV1194" s="20" t="n"/>
      <c r="AW1194" s="18">
        <f>IF($AV1194="","",IFERROR(VLOOKUP(IFERROR(VLOOKUP(IF(ISNUMBER(FIND(" – ",$AV1194)),LEFT($AV1194,FIND(" – ",$AV1194)-1),$AV1194),ProdTbl,5,0),""),BasketTbl,2,0),"کد ناشناخته"))</f>
        <v/>
      </c>
      <c r="AX1194" s="18">
        <f>IF($AV1194="","",IFERROR(VLOOKUP(IF(ISNUMBER(FIND(" – ",$AV1194)),LEFT($AV1194,FIND(" – ",$AV1194)-1),$AV1194),ProdTbl,3,0),"کد ناشناخته"))</f>
        <v/>
      </c>
      <c r="AY1194" s="22" t="n"/>
      <c r="AZ1194" s="21" t="n"/>
      <c r="BA1194" s="20" t="n"/>
      <c r="BB1194" s="18">
        <f>IF($BA1194="","",IFERROR(VLOOKUP(IFERROR(VLOOKUP(IF(ISNUMBER(FIND(" – ",$BA1194)),LEFT($BA1194,FIND(" – ",$BA1194)-1),$BA1194),ProdTbl,5,0),""),BasketTbl,2,0),"کد ناشناخته"))</f>
        <v/>
      </c>
      <c r="BC1194" s="18">
        <f>IF($BA1194="","",IFERROR(VLOOKUP(IF(ISNUMBER(FIND(" – ",$BA1194)),LEFT($BA1194,FIND(" – ",$BA1194)-1),$BA1194),ProdTbl,3,0),"کد ناشناخته"))</f>
        <v/>
      </c>
      <c r="BD1194" s="22" t="n"/>
      <c r="BE1194" s="21" t="n"/>
      <c r="BF1194" s="20" t="n"/>
      <c r="BG1194" s="18">
        <f>IF($BF1194="","",IFERROR(VLOOKUP(IFERROR(VLOOKUP(IF(ISNUMBER(FIND(" – ",$BF1194)),LEFT($BF1194,FIND(" – ",$BF1194)-1),$BF1194),ProdTbl,5,0),""),BasketTbl,2,0),"کد ناشناخته"))</f>
        <v/>
      </c>
      <c r="BH1194" s="18">
        <f>IF($BF1194="","",IFERROR(VLOOKUP(IF(ISNUMBER(FIND(" – ",$BF1194)),LEFT($BF1194,FIND(" – ",$BF1194)-1),$BF1194),ProdTbl,3,0),"کد ناشناخته"))</f>
        <v/>
      </c>
      <c r="BI1194" s="22" t="n"/>
      <c r="BJ1194" s="21" t="n"/>
      <c r="BK1194" s="20" t="n"/>
      <c r="BL1194" s="18">
        <f>IF($BK1194="","",IFERROR(VLOOKUP(IFERROR(VLOOKUP(IF(ISNUMBER(FIND(" – ",$BK1194)),LEFT($BK1194,FIND(" – ",$BK1194)-1),$BK1194),ProdTbl,5,0),""),BasketTbl,2,0),"کد ناشناخته"))</f>
        <v/>
      </c>
      <c r="BM1194" s="18">
        <f>IF($BK1194="","",IFERROR(VLOOKUP(IF(ISNUMBER(FIND(" – ",$BK1194)),LEFT($BK1194,FIND(" – ",$BK1194)-1),$BK1194),ProdTbl,3,0),"کد ناشناخته"))</f>
        <v/>
      </c>
      <c r="BN1194" s="22" t="n"/>
      <c r="BO1194" s="21" t="n"/>
      <c r="BP1194" s="20" t="n"/>
      <c r="BQ1194" s="18">
        <f>IF($BP1194="","",IFERROR(VLOOKUP(IFERROR(VLOOKUP(IF(ISNUMBER(FIND(" – ",$BP1194)),LEFT($BP1194,FIND(" – ",$BP1194)-1),$BP1194),ProdTbl,5,0),""),BasketTbl,2,0),"کد ناشناخته"))</f>
        <v/>
      </c>
      <c r="BR1194" s="18">
        <f>IF($BP1194="","",IFERROR(VLOOKUP(IF(ISNUMBER(FIND(" – ",$BP1194)),LEFT($BP1194,FIND(" – ",$BP1194)-1),$BP1194),ProdTbl,3,0),"کد ناشناخته"))</f>
        <v/>
      </c>
      <c r="BS1194" s="22" t="n"/>
      <c r="BT1194" s="21" t="n"/>
      <c r="BU1194" s="20" t="n"/>
      <c r="BV1194" s="18">
        <f>IF($BU1194="","",IFERROR(VLOOKUP(IFERROR(VLOOKUP(IF(ISNUMBER(FIND(" – ",$BU1194)),LEFT($BU1194,FIND(" – ",$BU1194)-1),$BU1194),ProdTbl,5,0),""),BasketTbl,2,0),"کد ناشناخته"))</f>
        <v/>
      </c>
      <c r="BW1194" s="18">
        <f>IF($BU1194="","",IFERROR(VLOOKUP(IF(ISNUMBER(FIND(" – ",$BU1194)),LEFT($BU1194,FIND(" – ",$BU1194)-1),$BU1194),ProdTbl,3,0),"کد ناشناخته"))</f>
        <v/>
      </c>
      <c r="BX1194" s="22" t="n"/>
      <c r="BY1194" s="21" t="n"/>
      <c r="BZ1194" s="20" t="n"/>
      <c r="CA1194" s="18">
        <f>IF($BZ1194="","",IFERROR(VLOOKUP(IFERROR(VLOOKUP(IF(ISNUMBER(FIND(" – ",$BZ1194)),LEFT($BZ1194,FIND(" – ",$BZ1194)-1),$BZ1194),ProdTbl,5,0),""),BasketTbl,2,0),"کد ناشناخته"))</f>
        <v/>
      </c>
      <c r="CB1194" s="18">
        <f>IF($BZ1194="","",IFERROR(VLOOKUP(IF(ISNUMBER(FIND(" – ",$BZ1194)),LEFT($BZ1194,FIND(" – ",$BZ1194)-1),$BZ1194),ProdTbl,3,0),"کد ناشناخته"))</f>
        <v/>
      </c>
      <c r="CC1194" s="22" t="n"/>
      <c r="CD1194" s="21" t="n"/>
      <c r="CE1194" s="20" t="n"/>
      <c r="CF1194" s="18">
        <f>IF($CE1194="","",IFERROR(VLOOKUP(IFERROR(VLOOKUP(IF(ISNUMBER(FIND(" – ",$CE1194)),LEFT($CE1194,FIND(" – ",$CE1194)-1),$CE1194),ProdTbl,5,0),""),BasketTbl,2,0),"کد ناشناخته"))</f>
        <v/>
      </c>
      <c r="CG1194" s="18">
        <f>IF($CE1194="","",IFERROR(VLOOKUP(IF(ISNUMBER(FIND(" – ",$CE1194)),LEFT($CE1194,FIND(" – ",$CE1194)-1),$CE1194),ProdTbl,3,0),"کد ناشناخته"))</f>
        <v/>
      </c>
      <c r="CH1194" s="22" t="n"/>
      <c r="CI1194" s="21" t="n"/>
    </row>
    <row r="1195">
      <c r="A1195" s="18">
        <f>IF($B1195="","",COUNTA($B$10:$B1195))</f>
        <v/>
      </c>
      <c r="B1195" s="19" t="n"/>
      <c r="C1195" s="20" t="n"/>
      <c r="D1195" s="19" t="n"/>
      <c r="E1195" s="18">
        <f>IF($D1195="","",IFERROR(VLOOKUP(IF(ISNUMBER(FIND(" – ",$D1195)),LEFT($D1195,FIND(" – ",$D1195)-1),$D1195),SellerTbl,2,0),"کد ناشناخته"))</f>
        <v/>
      </c>
      <c r="F1195" s="21" t="n"/>
      <c r="G1195" s="21" t="n"/>
      <c r="H1195" s="22" t="n"/>
      <c r="I1195" s="23">
        <f>IF(OR($F1195="",$G1195=""),"",$F1195-$G1195)</f>
        <v/>
      </c>
      <c r="J1195" s="18">
        <f>IF($I1195="","",IF(ABS($I1195)&lt;=0.01*$F1195,"√","×"))</f>
        <v/>
      </c>
      <c r="K1195" s="23">
        <f>IF(COUNT($Q1195,$V1195,$AA1195,$AF1195,$AK1195,$AP1195,$AU1195,$AZ1195,$BE1195,$BJ1195,$BO1195,$BT1195,$BY1195,$CD1195,$CI1195)=0,"",SUM($Q1195,$V1195,$AA1195,$AF1195,$AK1195,$AP1195,$AU1195,$AZ1195,$BE1195,$BJ1195,$BO1195,$BT1195,$BY1195,$CD1195,$CI1195))</f>
        <v/>
      </c>
      <c r="L1195" s="23">
        <f>IF(OR($F1195="",$K1195=""),"",$F1195-$K1195)</f>
        <v/>
      </c>
      <c r="M1195" s="20" t="n"/>
      <c r="N1195" s="18">
        <f>IF($M1195="","",IFERROR(VLOOKUP(IFERROR(VLOOKUP(IF(ISNUMBER(FIND(" – ",$M1195)),LEFT($M1195,FIND(" – ",$M1195)-1),$M1195),ProdTbl,5,0),""),BasketTbl,2,0),"کد ناشناخته"))</f>
        <v/>
      </c>
      <c r="O1195" s="18">
        <f>IF($M1195="","",IFERROR(VLOOKUP(IF(ISNUMBER(FIND(" – ",$M1195)),LEFT($M1195,FIND(" – ",$M1195)-1),$M1195),ProdTbl,3,0),"کد ناشناخته"))</f>
        <v/>
      </c>
      <c r="P1195" s="22" t="n"/>
      <c r="Q1195" s="21" t="n"/>
      <c r="R1195" s="20" t="n"/>
      <c r="S1195" s="18">
        <f>IF($R1195="","",IFERROR(VLOOKUP(IFERROR(VLOOKUP(IF(ISNUMBER(FIND(" – ",$R1195)),LEFT($R1195,FIND(" – ",$R1195)-1),$R1195),ProdTbl,5,0),""),BasketTbl,2,0),"کد ناشناخته"))</f>
        <v/>
      </c>
      <c r="T1195" s="18">
        <f>IF($R1195="","",IFERROR(VLOOKUP(IF(ISNUMBER(FIND(" – ",$R1195)),LEFT($R1195,FIND(" – ",$R1195)-1),$R1195),ProdTbl,3,0),"کد ناشناخته"))</f>
        <v/>
      </c>
      <c r="U1195" s="22" t="n"/>
      <c r="V1195" s="21" t="n"/>
      <c r="W1195" s="20" t="n"/>
      <c r="X1195" s="18">
        <f>IF($W1195="","",IFERROR(VLOOKUP(IFERROR(VLOOKUP(IF(ISNUMBER(FIND(" – ",$W1195)),LEFT($W1195,FIND(" – ",$W1195)-1),$W1195),ProdTbl,5,0),""),BasketTbl,2,0),"کد ناشناخته"))</f>
        <v/>
      </c>
      <c r="Y1195" s="18">
        <f>IF($W1195="","",IFERROR(VLOOKUP(IF(ISNUMBER(FIND(" – ",$W1195)),LEFT($W1195,FIND(" – ",$W1195)-1),$W1195),ProdTbl,3,0),"کد ناشناخته"))</f>
        <v/>
      </c>
      <c r="Z1195" s="22" t="n"/>
      <c r="AA1195" s="21" t="n"/>
      <c r="AB1195" s="20" t="n"/>
      <c r="AC1195" s="18">
        <f>IF($AB1195="","",IFERROR(VLOOKUP(IFERROR(VLOOKUP(IF(ISNUMBER(FIND(" – ",$AB1195)),LEFT($AB1195,FIND(" – ",$AB1195)-1),$AB1195),ProdTbl,5,0),""),BasketTbl,2,0),"کد ناشناخته"))</f>
        <v/>
      </c>
      <c r="AD1195" s="18">
        <f>IF($AB1195="","",IFERROR(VLOOKUP(IF(ISNUMBER(FIND(" – ",$AB1195)),LEFT($AB1195,FIND(" – ",$AB1195)-1),$AB1195),ProdTbl,3,0),"کد ناشناخته"))</f>
        <v/>
      </c>
      <c r="AE1195" s="22" t="n"/>
      <c r="AF1195" s="21" t="n"/>
      <c r="AG1195" s="20" t="n"/>
      <c r="AH1195" s="18">
        <f>IF($AG1195="","",IFERROR(VLOOKUP(IFERROR(VLOOKUP(IF(ISNUMBER(FIND(" – ",$AG1195)),LEFT($AG1195,FIND(" – ",$AG1195)-1),$AG1195),ProdTbl,5,0),""),BasketTbl,2,0),"کد ناشناخته"))</f>
        <v/>
      </c>
      <c r="AI1195" s="18">
        <f>IF($AG1195="","",IFERROR(VLOOKUP(IF(ISNUMBER(FIND(" – ",$AG1195)),LEFT($AG1195,FIND(" – ",$AG1195)-1),$AG1195),ProdTbl,3,0),"کد ناشناخته"))</f>
        <v/>
      </c>
      <c r="AJ1195" s="22" t="n"/>
      <c r="AK1195" s="21" t="n"/>
      <c r="AL1195" s="20" t="n"/>
      <c r="AM1195" s="18">
        <f>IF($AL1195="","",IFERROR(VLOOKUP(IFERROR(VLOOKUP(IF(ISNUMBER(FIND(" – ",$AL1195)),LEFT($AL1195,FIND(" – ",$AL1195)-1),$AL1195),ProdTbl,5,0),""),BasketTbl,2,0),"کد ناشناخته"))</f>
        <v/>
      </c>
      <c r="AN1195" s="18">
        <f>IF($AL1195="","",IFERROR(VLOOKUP(IF(ISNUMBER(FIND(" – ",$AL1195)),LEFT($AL1195,FIND(" – ",$AL1195)-1),$AL1195),ProdTbl,3,0),"کد ناشناخته"))</f>
        <v/>
      </c>
      <c r="AO1195" s="22" t="n"/>
      <c r="AP1195" s="21" t="n"/>
      <c r="AQ1195" s="20" t="n"/>
      <c r="AR1195" s="18">
        <f>IF($AQ1195="","",IFERROR(VLOOKUP(IFERROR(VLOOKUP(IF(ISNUMBER(FIND(" – ",$AQ1195)),LEFT($AQ1195,FIND(" – ",$AQ1195)-1),$AQ1195),ProdTbl,5,0),""),BasketTbl,2,0),"کد ناشناخته"))</f>
        <v/>
      </c>
      <c r="AS1195" s="18">
        <f>IF($AQ1195="","",IFERROR(VLOOKUP(IF(ISNUMBER(FIND(" – ",$AQ1195)),LEFT($AQ1195,FIND(" – ",$AQ1195)-1),$AQ1195),ProdTbl,3,0),"کد ناشناخته"))</f>
        <v/>
      </c>
      <c r="AT1195" s="22" t="n"/>
      <c r="AU1195" s="21" t="n"/>
      <c r="AV1195" s="20" t="n"/>
      <c r="AW1195" s="18">
        <f>IF($AV1195="","",IFERROR(VLOOKUP(IFERROR(VLOOKUP(IF(ISNUMBER(FIND(" – ",$AV1195)),LEFT($AV1195,FIND(" – ",$AV1195)-1),$AV1195),ProdTbl,5,0),""),BasketTbl,2,0),"کد ناشناخته"))</f>
        <v/>
      </c>
      <c r="AX1195" s="18">
        <f>IF($AV1195="","",IFERROR(VLOOKUP(IF(ISNUMBER(FIND(" – ",$AV1195)),LEFT($AV1195,FIND(" – ",$AV1195)-1),$AV1195),ProdTbl,3,0),"کد ناشناخته"))</f>
        <v/>
      </c>
      <c r="AY1195" s="22" t="n"/>
      <c r="AZ1195" s="21" t="n"/>
      <c r="BA1195" s="20" t="n"/>
      <c r="BB1195" s="18">
        <f>IF($BA1195="","",IFERROR(VLOOKUP(IFERROR(VLOOKUP(IF(ISNUMBER(FIND(" – ",$BA1195)),LEFT($BA1195,FIND(" – ",$BA1195)-1),$BA1195),ProdTbl,5,0),""),BasketTbl,2,0),"کد ناشناخته"))</f>
        <v/>
      </c>
      <c r="BC1195" s="18">
        <f>IF($BA1195="","",IFERROR(VLOOKUP(IF(ISNUMBER(FIND(" – ",$BA1195)),LEFT($BA1195,FIND(" – ",$BA1195)-1),$BA1195),ProdTbl,3,0),"کد ناشناخته"))</f>
        <v/>
      </c>
      <c r="BD1195" s="22" t="n"/>
      <c r="BE1195" s="21" t="n"/>
      <c r="BF1195" s="20" t="n"/>
      <c r="BG1195" s="18">
        <f>IF($BF1195="","",IFERROR(VLOOKUP(IFERROR(VLOOKUP(IF(ISNUMBER(FIND(" – ",$BF1195)),LEFT($BF1195,FIND(" – ",$BF1195)-1),$BF1195),ProdTbl,5,0),""),BasketTbl,2,0),"کد ناشناخته"))</f>
        <v/>
      </c>
      <c r="BH1195" s="18">
        <f>IF($BF1195="","",IFERROR(VLOOKUP(IF(ISNUMBER(FIND(" – ",$BF1195)),LEFT($BF1195,FIND(" – ",$BF1195)-1),$BF1195),ProdTbl,3,0),"کد ناشناخته"))</f>
        <v/>
      </c>
      <c r="BI1195" s="22" t="n"/>
      <c r="BJ1195" s="21" t="n"/>
      <c r="BK1195" s="20" t="n"/>
      <c r="BL1195" s="18">
        <f>IF($BK1195="","",IFERROR(VLOOKUP(IFERROR(VLOOKUP(IF(ISNUMBER(FIND(" – ",$BK1195)),LEFT($BK1195,FIND(" – ",$BK1195)-1),$BK1195),ProdTbl,5,0),""),BasketTbl,2,0),"کد ناشناخته"))</f>
        <v/>
      </c>
      <c r="BM1195" s="18">
        <f>IF($BK1195="","",IFERROR(VLOOKUP(IF(ISNUMBER(FIND(" – ",$BK1195)),LEFT($BK1195,FIND(" – ",$BK1195)-1),$BK1195),ProdTbl,3,0),"کد ناشناخته"))</f>
        <v/>
      </c>
      <c r="BN1195" s="22" t="n"/>
      <c r="BO1195" s="21" t="n"/>
      <c r="BP1195" s="20" t="n"/>
      <c r="BQ1195" s="18">
        <f>IF($BP1195="","",IFERROR(VLOOKUP(IFERROR(VLOOKUP(IF(ISNUMBER(FIND(" – ",$BP1195)),LEFT($BP1195,FIND(" – ",$BP1195)-1),$BP1195),ProdTbl,5,0),""),BasketTbl,2,0),"کد ناشناخته"))</f>
        <v/>
      </c>
      <c r="BR1195" s="18">
        <f>IF($BP1195="","",IFERROR(VLOOKUP(IF(ISNUMBER(FIND(" – ",$BP1195)),LEFT($BP1195,FIND(" – ",$BP1195)-1),$BP1195),ProdTbl,3,0),"کد ناشناخته"))</f>
        <v/>
      </c>
      <c r="BS1195" s="22" t="n"/>
      <c r="BT1195" s="21" t="n"/>
      <c r="BU1195" s="20" t="n"/>
      <c r="BV1195" s="18">
        <f>IF($BU1195="","",IFERROR(VLOOKUP(IFERROR(VLOOKUP(IF(ISNUMBER(FIND(" – ",$BU1195)),LEFT($BU1195,FIND(" – ",$BU1195)-1),$BU1195),ProdTbl,5,0),""),BasketTbl,2,0),"کد ناشناخته"))</f>
        <v/>
      </c>
      <c r="BW1195" s="18">
        <f>IF($BU1195="","",IFERROR(VLOOKUP(IF(ISNUMBER(FIND(" – ",$BU1195)),LEFT($BU1195,FIND(" – ",$BU1195)-1),$BU1195),ProdTbl,3,0),"کد ناشناخته"))</f>
        <v/>
      </c>
      <c r="BX1195" s="22" t="n"/>
      <c r="BY1195" s="21" t="n"/>
      <c r="BZ1195" s="20" t="n"/>
      <c r="CA1195" s="18">
        <f>IF($BZ1195="","",IFERROR(VLOOKUP(IFERROR(VLOOKUP(IF(ISNUMBER(FIND(" – ",$BZ1195)),LEFT($BZ1195,FIND(" – ",$BZ1195)-1),$BZ1195),ProdTbl,5,0),""),BasketTbl,2,0),"کد ناشناخته"))</f>
        <v/>
      </c>
      <c r="CB1195" s="18">
        <f>IF($BZ1195="","",IFERROR(VLOOKUP(IF(ISNUMBER(FIND(" – ",$BZ1195)),LEFT($BZ1195,FIND(" – ",$BZ1195)-1),$BZ1195),ProdTbl,3,0),"کد ناشناخته"))</f>
        <v/>
      </c>
      <c r="CC1195" s="22" t="n"/>
      <c r="CD1195" s="21" t="n"/>
      <c r="CE1195" s="20" t="n"/>
      <c r="CF1195" s="18">
        <f>IF($CE1195="","",IFERROR(VLOOKUP(IFERROR(VLOOKUP(IF(ISNUMBER(FIND(" – ",$CE1195)),LEFT($CE1195,FIND(" – ",$CE1195)-1),$CE1195),ProdTbl,5,0),""),BasketTbl,2,0),"کد ناشناخته"))</f>
        <v/>
      </c>
      <c r="CG1195" s="18">
        <f>IF($CE1195="","",IFERROR(VLOOKUP(IF(ISNUMBER(FIND(" – ",$CE1195)),LEFT($CE1195,FIND(" – ",$CE1195)-1),$CE1195),ProdTbl,3,0),"کد ناشناخته"))</f>
        <v/>
      </c>
      <c r="CH1195" s="22" t="n"/>
      <c r="CI1195" s="21" t="n"/>
    </row>
    <row r="1196">
      <c r="A1196" s="18">
        <f>IF($B1196="","",COUNTA($B$10:$B1196))</f>
        <v/>
      </c>
      <c r="B1196" s="19" t="n"/>
      <c r="C1196" s="20" t="n"/>
      <c r="D1196" s="19" t="n"/>
      <c r="E1196" s="18">
        <f>IF($D1196="","",IFERROR(VLOOKUP(IF(ISNUMBER(FIND(" – ",$D1196)),LEFT($D1196,FIND(" – ",$D1196)-1),$D1196),SellerTbl,2,0),"کد ناشناخته"))</f>
        <v/>
      </c>
      <c r="F1196" s="21" t="n"/>
      <c r="G1196" s="21" t="n"/>
      <c r="H1196" s="22" t="n"/>
      <c r="I1196" s="23">
        <f>IF(OR($F1196="",$G1196=""),"",$F1196-$G1196)</f>
        <v/>
      </c>
      <c r="J1196" s="18">
        <f>IF($I1196="","",IF(ABS($I1196)&lt;=0.01*$F1196,"√","×"))</f>
        <v/>
      </c>
      <c r="K1196" s="23">
        <f>IF(COUNT($Q1196,$V1196,$AA1196,$AF1196,$AK1196,$AP1196,$AU1196,$AZ1196,$BE1196,$BJ1196,$BO1196,$BT1196,$BY1196,$CD1196,$CI1196)=0,"",SUM($Q1196,$V1196,$AA1196,$AF1196,$AK1196,$AP1196,$AU1196,$AZ1196,$BE1196,$BJ1196,$BO1196,$BT1196,$BY1196,$CD1196,$CI1196))</f>
        <v/>
      </c>
      <c r="L1196" s="23">
        <f>IF(OR($F1196="",$K1196=""),"",$F1196-$K1196)</f>
        <v/>
      </c>
      <c r="M1196" s="20" t="n"/>
      <c r="N1196" s="18">
        <f>IF($M1196="","",IFERROR(VLOOKUP(IFERROR(VLOOKUP(IF(ISNUMBER(FIND(" – ",$M1196)),LEFT($M1196,FIND(" – ",$M1196)-1),$M1196),ProdTbl,5,0),""),BasketTbl,2,0),"کد ناشناخته"))</f>
        <v/>
      </c>
      <c r="O1196" s="18">
        <f>IF($M1196="","",IFERROR(VLOOKUP(IF(ISNUMBER(FIND(" – ",$M1196)),LEFT($M1196,FIND(" – ",$M1196)-1),$M1196),ProdTbl,3,0),"کد ناشناخته"))</f>
        <v/>
      </c>
      <c r="P1196" s="22" t="n"/>
      <c r="Q1196" s="21" t="n"/>
      <c r="R1196" s="20" t="n"/>
      <c r="S1196" s="18">
        <f>IF($R1196="","",IFERROR(VLOOKUP(IFERROR(VLOOKUP(IF(ISNUMBER(FIND(" – ",$R1196)),LEFT($R1196,FIND(" – ",$R1196)-1),$R1196),ProdTbl,5,0),""),BasketTbl,2,0),"کد ناشناخته"))</f>
        <v/>
      </c>
      <c r="T1196" s="18">
        <f>IF($R1196="","",IFERROR(VLOOKUP(IF(ISNUMBER(FIND(" – ",$R1196)),LEFT($R1196,FIND(" – ",$R1196)-1),$R1196),ProdTbl,3,0),"کد ناشناخته"))</f>
        <v/>
      </c>
      <c r="U1196" s="22" t="n"/>
      <c r="V1196" s="21" t="n"/>
      <c r="W1196" s="20" t="n"/>
      <c r="X1196" s="18">
        <f>IF($W1196="","",IFERROR(VLOOKUP(IFERROR(VLOOKUP(IF(ISNUMBER(FIND(" – ",$W1196)),LEFT($W1196,FIND(" – ",$W1196)-1),$W1196),ProdTbl,5,0),""),BasketTbl,2,0),"کد ناشناخته"))</f>
        <v/>
      </c>
      <c r="Y1196" s="18">
        <f>IF($W1196="","",IFERROR(VLOOKUP(IF(ISNUMBER(FIND(" – ",$W1196)),LEFT($W1196,FIND(" – ",$W1196)-1),$W1196),ProdTbl,3,0),"کد ناشناخته"))</f>
        <v/>
      </c>
      <c r="Z1196" s="22" t="n"/>
      <c r="AA1196" s="21" t="n"/>
      <c r="AB1196" s="20" t="n"/>
      <c r="AC1196" s="18">
        <f>IF($AB1196="","",IFERROR(VLOOKUP(IFERROR(VLOOKUP(IF(ISNUMBER(FIND(" – ",$AB1196)),LEFT($AB1196,FIND(" – ",$AB1196)-1),$AB1196),ProdTbl,5,0),""),BasketTbl,2,0),"کد ناشناخته"))</f>
        <v/>
      </c>
      <c r="AD1196" s="18">
        <f>IF($AB1196="","",IFERROR(VLOOKUP(IF(ISNUMBER(FIND(" – ",$AB1196)),LEFT($AB1196,FIND(" – ",$AB1196)-1),$AB1196),ProdTbl,3,0),"کد ناشناخته"))</f>
        <v/>
      </c>
      <c r="AE1196" s="22" t="n"/>
      <c r="AF1196" s="21" t="n"/>
      <c r="AG1196" s="20" t="n"/>
      <c r="AH1196" s="18">
        <f>IF($AG1196="","",IFERROR(VLOOKUP(IFERROR(VLOOKUP(IF(ISNUMBER(FIND(" – ",$AG1196)),LEFT($AG1196,FIND(" – ",$AG1196)-1),$AG1196),ProdTbl,5,0),""),BasketTbl,2,0),"کد ناشناخته"))</f>
        <v/>
      </c>
      <c r="AI1196" s="18">
        <f>IF($AG1196="","",IFERROR(VLOOKUP(IF(ISNUMBER(FIND(" – ",$AG1196)),LEFT($AG1196,FIND(" – ",$AG1196)-1),$AG1196),ProdTbl,3,0),"کد ناشناخته"))</f>
        <v/>
      </c>
      <c r="AJ1196" s="22" t="n"/>
      <c r="AK1196" s="21" t="n"/>
      <c r="AL1196" s="20" t="n"/>
      <c r="AM1196" s="18">
        <f>IF($AL1196="","",IFERROR(VLOOKUP(IFERROR(VLOOKUP(IF(ISNUMBER(FIND(" – ",$AL1196)),LEFT($AL1196,FIND(" – ",$AL1196)-1),$AL1196),ProdTbl,5,0),""),BasketTbl,2,0),"کد ناشناخته"))</f>
        <v/>
      </c>
      <c r="AN1196" s="18">
        <f>IF($AL1196="","",IFERROR(VLOOKUP(IF(ISNUMBER(FIND(" – ",$AL1196)),LEFT($AL1196,FIND(" – ",$AL1196)-1),$AL1196),ProdTbl,3,0),"کد ناشناخته"))</f>
        <v/>
      </c>
      <c r="AO1196" s="22" t="n"/>
      <c r="AP1196" s="21" t="n"/>
      <c r="AQ1196" s="20" t="n"/>
      <c r="AR1196" s="18">
        <f>IF($AQ1196="","",IFERROR(VLOOKUP(IFERROR(VLOOKUP(IF(ISNUMBER(FIND(" – ",$AQ1196)),LEFT($AQ1196,FIND(" – ",$AQ1196)-1),$AQ1196),ProdTbl,5,0),""),BasketTbl,2,0),"کد ناشناخته"))</f>
        <v/>
      </c>
      <c r="AS1196" s="18">
        <f>IF($AQ1196="","",IFERROR(VLOOKUP(IF(ISNUMBER(FIND(" – ",$AQ1196)),LEFT($AQ1196,FIND(" – ",$AQ1196)-1),$AQ1196),ProdTbl,3,0),"کد ناشناخته"))</f>
        <v/>
      </c>
      <c r="AT1196" s="22" t="n"/>
      <c r="AU1196" s="21" t="n"/>
      <c r="AV1196" s="20" t="n"/>
      <c r="AW1196" s="18">
        <f>IF($AV1196="","",IFERROR(VLOOKUP(IFERROR(VLOOKUP(IF(ISNUMBER(FIND(" – ",$AV1196)),LEFT($AV1196,FIND(" – ",$AV1196)-1),$AV1196),ProdTbl,5,0),""),BasketTbl,2,0),"کد ناشناخته"))</f>
        <v/>
      </c>
      <c r="AX1196" s="18">
        <f>IF($AV1196="","",IFERROR(VLOOKUP(IF(ISNUMBER(FIND(" – ",$AV1196)),LEFT($AV1196,FIND(" – ",$AV1196)-1),$AV1196),ProdTbl,3,0),"کد ناشناخته"))</f>
        <v/>
      </c>
      <c r="AY1196" s="22" t="n"/>
      <c r="AZ1196" s="21" t="n"/>
      <c r="BA1196" s="20" t="n"/>
      <c r="BB1196" s="18">
        <f>IF($BA1196="","",IFERROR(VLOOKUP(IFERROR(VLOOKUP(IF(ISNUMBER(FIND(" – ",$BA1196)),LEFT($BA1196,FIND(" – ",$BA1196)-1),$BA1196),ProdTbl,5,0),""),BasketTbl,2,0),"کد ناشناخته"))</f>
        <v/>
      </c>
      <c r="BC1196" s="18">
        <f>IF($BA1196="","",IFERROR(VLOOKUP(IF(ISNUMBER(FIND(" – ",$BA1196)),LEFT($BA1196,FIND(" – ",$BA1196)-1),$BA1196),ProdTbl,3,0),"کد ناشناخته"))</f>
        <v/>
      </c>
      <c r="BD1196" s="22" t="n"/>
      <c r="BE1196" s="21" t="n"/>
      <c r="BF1196" s="20" t="n"/>
      <c r="BG1196" s="18">
        <f>IF($BF1196="","",IFERROR(VLOOKUP(IFERROR(VLOOKUP(IF(ISNUMBER(FIND(" – ",$BF1196)),LEFT($BF1196,FIND(" – ",$BF1196)-1),$BF1196),ProdTbl,5,0),""),BasketTbl,2,0),"کد ناشناخته"))</f>
        <v/>
      </c>
      <c r="BH1196" s="18">
        <f>IF($BF1196="","",IFERROR(VLOOKUP(IF(ISNUMBER(FIND(" – ",$BF1196)),LEFT($BF1196,FIND(" – ",$BF1196)-1),$BF1196),ProdTbl,3,0),"کد ناشناخته"))</f>
        <v/>
      </c>
      <c r="BI1196" s="22" t="n"/>
      <c r="BJ1196" s="21" t="n"/>
      <c r="BK1196" s="20" t="n"/>
      <c r="BL1196" s="18">
        <f>IF($BK1196="","",IFERROR(VLOOKUP(IFERROR(VLOOKUP(IF(ISNUMBER(FIND(" – ",$BK1196)),LEFT($BK1196,FIND(" – ",$BK1196)-1),$BK1196),ProdTbl,5,0),""),BasketTbl,2,0),"کد ناشناخته"))</f>
        <v/>
      </c>
      <c r="BM1196" s="18">
        <f>IF($BK1196="","",IFERROR(VLOOKUP(IF(ISNUMBER(FIND(" – ",$BK1196)),LEFT($BK1196,FIND(" – ",$BK1196)-1),$BK1196),ProdTbl,3,0),"کد ناشناخته"))</f>
        <v/>
      </c>
      <c r="BN1196" s="22" t="n"/>
      <c r="BO1196" s="21" t="n"/>
      <c r="BP1196" s="20" t="n"/>
      <c r="BQ1196" s="18">
        <f>IF($BP1196="","",IFERROR(VLOOKUP(IFERROR(VLOOKUP(IF(ISNUMBER(FIND(" – ",$BP1196)),LEFT($BP1196,FIND(" – ",$BP1196)-1),$BP1196),ProdTbl,5,0),""),BasketTbl,2,0),"کد ناشناخته"))</f>
        <v/>
      </c>
      <c r="BR1196" s="18">
        <f>IF($BP1196="","",IFERROR(VLOOKUP(IF(ISNUMBER(FIND(" – ",$BP1196)),LEFT($BP1196,FIND(" – ",$BP1196)-1),$BP1196),ProdTbl,3,0),"کد ناشناخته"))</f>
        <v/>
      </c>
      <c r="BS1196" s="22" t="n"/>
      <c r="BT1196" s="21" t="n"/>
      <c r="BU1196" s="20" t="n"/>
      <c r="BV1196" s="18">
        <f>IF($BU1196="","",IFERROR(VLOOKUP(IFERROR(VLOOKUP(IF(ISNUMBER(FIND(" – ",$BU1196)),LEFT($BU1196,FIND(" – ",$BU1196)-1),$BU1196),ProdTbl,5,0),""),BasketTbl,2,0),"کد ناشناخته"))</f>
        <v/>
      </c>
      <c r="BW1196" s="18">
        <f>IF($BU1196="","",IFERROR(VLOOKUP(IF(ISNUMBER(FIND(" – ",$BU1196)),LEFT($BU1196,FIND(" – ",$BU1196)-1),$BU1196),ProdTbl,3,0),"کد ناشناخته"))</f>
        <v/>
      </c>
      <c r="BX1196" s="22" t="n"/>
      <c r="BY1196" s="21" t="n"/>
      <c r="BZ1196" s="20" t="n"/>
      <c r="CA1196" s="18">
        <f>IF($BZ1196="","",IFERROR(VLOOKUP(IFERROR(VLOOKUP(IF(ISNUMBER(FIND(" – ",$BZ1196)),LEFT($BZ1196,FIND(" – ",$BZ1196)-1),$BZ1196),ProdTbl,5,0),""),BasketTbl,2,0),"کد ناشناخته"))</f>
        <v/>
      </c>
      <c r="CB1196" s="18">
        <f>IF($BZ1196="","",IFERROR(VLOOKUP(IF(ISNUMBER(FIND(" – ",$BZ1196)),LEFT($BZ1196,FIND(" – ",$BZ1196)-1),$BZ1196),ProdTbl,3,0),"کد ناشناخته"))</f>
        <v/>
      </c>
      <c r="CC1196" s="22" t="n"/>
      <c r="CD1196" s="21" t="n"/>
      <c r="CE1196" s="20" t="n"/>
      <c r="CF1196" s="18">
        <f>IF($CE1196="","",IFERROR(VLOOKUP(IFERROR(VLOOKUP(IF(ISNUMBER(FIND(" – ",$CE1196)),LEFT($CE1196,FIND(" – ",$CE1196)-1),$CE1196),ProdTbl,5,0),""),BasketTbl,2,0),"کد ناشناخته"))</f>
        <v/>
      </c>
      <c r="CG1196" s="18">
        <f>IF($CE1196="","",IFERROR(VLOOKUP(IF(ISNUMBER(FIND(" – ",$CE1196)),LEFT($CE1196,FIND(" – ",$CE1196)-1),$CE1196),ProdTbl,3,0),"کد ناشناخته"))</f>
        <v/>
      </c>
      <c r="CH1196" s="22" t="n"/>
      <c r="CI1196" s="21" t="n"/>
    </row>
    <row r="1197">
      <c r="A1197" s="18">
        <f>IF($B1197="","",COUNTA($B$10:$B1197))</f>
        <v/>
      </c>
      <c r="B1197" s="19" t="n"/>
      <c r="C1197" s="20" t="n"/>
      <c r="D1197" s="19" t="n"/>
      <c r="E1197" s="18">
        <f>IF($D1197="","",IFERROR(VLOOKUP(IF(ISNUMBER(FIND(" – ",$D1197)),LEFT($D1197,FIND(" – ",$D1197)-1),$D1197),SellerTbl,2,0),"کد ناشناخته"))</f>
        <v/>
      </c>
      <c r="F1197" s="21" t="n"/>
      <c r="G1197" s="21" t="n"/>
      <c r="H1197" s="22" t="n"/>
      <c r="I1197" s="23">
        <f>IF(OR($F1197="",$G1197=""),"",$F1197-$G1197)</f>
        <v/>
      </c>
      <c r="J1197" s="18">
        <f>IF($I1197="","",IF(ABS($I1197)&lt;=0.01*$F1197,"√","×"))</f>
        <v/>
      </c>
      <c r="K1197" s="23">
        <f>IF(COUNT($Q1197,$V1197,$AA1197,$AF1197,$AK1197,$AP1197,$AU1197,$AZ1197,$BE1197,$BJ1197,$BO1197,$BT1197,$BY1197,$CD1197,$CI1197)=0,"",SUM($Q1197,$V1197,$AA1197,$AF1197,$AK1197,$AP1197,$AU1197,$AZ1197,$BE1197,$BJ1197,$BO1197,$BT1197,$BY1197,$CD1197,$CI1197))</f>
        <v/>
      </c>
      <c r="L1197" s="23">
        <f>IF(OR($F1197="",$K1197=""),"",$F1197-$K1197)</f>
        <v/>
      </c>
      <c r="M1197" s="20" t="n"/>
      <c r="N1197" s="18">
        <f>IF($M1197="","",IFERROR(VLOOKUP(IFERROR(VLOOKUP(IF(ISNUMBER(FIND(" – ",$M1197)),LEFT($M1197,FIND(" – ",$M1197)-1),$M1197),ProdTbl,5,0),""),BasketTbl,2,0),"کد ناشناخته"))</f>
        <v/>
      </c>
      <c r="O1197" s="18">
        <f>IF($M1197="","",IFERROR(VLOOKUP(IF(ISNUMBER(FIND(" – ",$M1197)),LEFT($M1197,FIND(" – ",$M1197)-1),$M1197),ProdTbl,3,0),"کد ناشناخته"))</f>
        <v/>
      </c>
      <c r="P1197" s="22" t="n"/>
      <c r="Q1197" s="21" t="n"/>
      <c r="R1197" s="20" t="n"/>
      <c r="S1197" s="18">
        <f>IF($R1197="","",IFERROR(VLOOKUP(IFERROR(VLOOKUP(IF(ISNUMBER(FIND(" – ",$R1197)),LEFT($R1197,FIND(" – ",$R1197)-1),$R1197),ProdTbl,5,0),""),BasketTbl,2,0),"کد ناشناخته"))</f>
        <v/>
      </c>
      <c r="T1197" s="18">
        <f>IF($R1197="","",IFERROR(VLOOKUP(IF(ISNUMBER(FIND(" – ",$R1197)),LEFT($R1197,FIND(" – ",$R1197)-1),$R1197),ProdTbl,3,0),"کد ناشناخته"))</f>
        <v/>
      </c>
      <c r="U1197" s="22" t="n"/>
      <c r="V1197" s="21" t="n"/>
      <c r="W1197" s="20" t="n"/>
      <c r="X1197" s="18">
        <f>IF($W1197="","",IFERROR(VLOOKUP(IFERROR(VLOOKUP(IF(ISNUMBER(FIND(" – ",$W1197)),LEFT($W1197,FIND(" – ",$W1197)-1),$W1197),ProdTbl,5,0),""),BasketTbl,2,0),"کد ناشناخته"))</f>
        <v/>
      </c>
      <c r="Y1197" s="18">
        <f>IF($W1197="","",IFERROR(VLOOKUP(IF(ISNUMBER(FIND(" – ",$W1197)),LEFT($W1197,FIND(" – ",$W1197)-1),$W1197),ProdTbl,3,0),"کد ناشناخته"))</f>
        <v/>
      </c>
      <c r="Z1197" s="22" t="n"/>
      <c r="AA1197" s="21" t="n"/>
      <c r="AB1197" s="20" t="n"/>
      <c r="AC1197" s="18">
        <f>IF($AB1197="","",IFERROR(VLOOKUP(IFERROR(VLOOKUP(IF(ISNUMBER(FIND(" – ",$AB1197)),LEFT($AB1197,FIND(" – ",$AB1197)-1),$AB1197),ProdTbl,5,0),""),BasketTbl,2,0),"کد ناشناخته"))</f>
        <v/>
      </c>
      <c r="AD1197" s="18">
        <f>IF($AB1197="","",IFERROR(VLOOKUP(IF(ISNUMBER(FIND(" – ",$AB1197)),LEFT($AB1197,FIND(" – ",$AB1197)-1),$AB1197),ProdTbl,3,0),"کد ناشناخته"))</f>
        <v/>
      </c>
      <c r="AE1197" s="22" t="n"/>
      <c r="AF1197" s="21" t="n"/>
      <c r="AG1197" s="20" t="n"/>
      <c r="AH1197" s="18">
        <f>IF($AG1197="","",IFERROR(VLOOKUP(IFERROR(VLOOKUP(IF(ISNUMBER(FIND(" – ",$AG1197)),LEFT($AG1197,FIND(" – ",$AG1197)-1),$AG1197),ProdTbl,5,0),""),BasketTbl,2,0),"کد ناشناخته"))</f>
        <v/>
      </c>
      <c r="AI1197" s="18">
        <f>IF($AG1197="","",IFERROR(VLOOKUP(IF(ISNUMBER(FIND(" – ",$AG1197)),LEFT($AG1197,FIND(" – ",$AG1197)-1),$AG1197),ProdTbl,3,0),"کد ناشناخته"))</f>
        <v/>
      </c>
      <c r="AJ1197" s="22" t="n"/>
      <c r="AK1197" s="21" t="n"/>
      <c r="AL1197" s="20" t="n"/>
      <c r="AM1197" s="18">
        <f>IF($AL1197="","",IFERROR(VLOOKUP(IFERROR(VLOOKUP(IF(ISNUMBER(FIND(" – ",$AL1197)),LEFT($AL1197,FIND(" – ",$AL1197)-1),$AL1197),ProdTbl,5,0),""),BasketTbl,2,0),"کد ناشناخته"))</f>
        <v/>
      </c>
      <c r="AN1197" s="18">
        <f>IF($AL1197="","",IFERROR(VLOOKUP(IF(ISNUMBER(FIND(" – ",$AL1197)),LEFT($AL1197,FIND(" – ",$AL1197)-1),$AL1197),ProdTbl,3,0),"کد ناشناخته"))</f>
        <v/>
      </c>
      <c r="AO1197" s="22" t="n"/>
      <c r="AP1197" s="21" t="n"/>
      <c r="AQ1197" s="20" t="n"/>
      <c r="AR1197" s="18">
        <f>IF($AQ1197="","",IFERROR(VLOOKUP(IFERROR(VLOOKUP(IF(ISNUMBER(FIND(" – ",$AQ1197)),LEFT($AQ1197,FIND(" – ",$AQ1197)-1),$AQ1197),ProdTbl,5,0),""),BasketTbl,2,0),"کد ناشناخته"))</f>
        <v/>
      </c>
      <c r="AS1197" s="18">
        <f>IF($AQ1197="","",IFERROR(VLOOKUP(IF(ISNUMBER(FIND(" – ",$AQ1197)),LEFT($AQ1197,FIND(" – ",$AQ1197)-1),$AQ1197),ProdTbl,3,0),"کد ناشناخته"))</f>
        <v/>
      </c>
      <c r="AT1197" s="22" t="n"/>
      <c r="AU1197" s="21" t="n"/>
      <c r="AV1197" s="20" t="n"/>
      <c r="AW1197" s="18">
        <f>IF($AV1197="","",IFERROR(VLOOKUP(IFERROR(VLOOKUP(IF(ISNUMBER(FIND(" – ",$AV1197)),LEFT($AV1197,FIND(" – ",$AV1197)-1),$AV1197),ProdTbl,5,0),""),BasketTbl,2,0),"کد ناشناخته"))</f>
        <v/>
      </c>
      <c r="AX1197" s="18">
        <f>IF($AV1197="","",IFERROR(VLOOKUP(IF(ISNUMBER(FIND(" – ",$AV1197)),LEFT($AV1197,FIND(" – ",$AV1197)-1),$AV1197),ProdTbl,3,0),"کد ناشناخته"))</f>
        <v/>
      </c>
      <c r="AY1197" s="22" t="n"/>
      <c r="AZ1197" s="21" t="n"/>
      <c r="BA1197" s="20" t="n"/>
      <c r="BB1197" s="18">
        <f>IF($BA1197="","",IFERROR(VLOOKUP(IFERROR(VLOOKUP(IF(ISNUMBER(FIND(" – ",$BA1197)),LEFT($BA1197,FIND(" – ",$BA1197)-1),$BA1197),ProdTbl,5,0),""),BasketTbl,2,0),"کد ناشناخته"))</f>
        <v/>
      </c>
      <c r="BC1197" s="18">
        <f>IF($BA1197="","",IFERROR(VLOOKUP(IF(ISNUMBER(FIND(" – ",$BA1197)),LEFT($BA1197,FIND(" – ",$BA1197)-1),$BA1197),ProdTbl,3,0),"کد ناشناخته"))</f>
        <v/>
      </c>
      <c r="BD1197" s="22" t="n"/>
      <c r="BE1197" s="21" t="n"/>
      <c r="BF1197" s="20" t="n"/>
      <c r="BG1197" s="18">
        <f>IF($BF1197="","",IFERROR(VLOOKUP(IFERROR(VLOOKUP(IF(ISNUMBER(FIND(" – ",$BF1197)),LEFT($BF1197,FIND(" – ",$BF1197)-1),$BF1197),ProdTbl,5,0),""),BasketTbl,2,0),"کد ناشناخته"))</f>
        <v/>
      </c>
      <c r="BH1197" s="18">
        <f>IF($BF1197="","",IFERROR(VLOOKUP(IF(ISNUMBER(FIND(" – ",$BF1197)),LEFT($BF1197,FIND(" – ",$BF1197)-1),$BF1197),ProdTbl,3,0),"کد ناشناخته"))</f>
        <v/>
      </c>
      <c r="BI1197" s="22" t="n"/>
      <c r="BJ1197" s="21" t="n"/>
      <c r="BK1197" s="20" t="n"/>
      <c r="BL1197" s="18">
        <f>IF($BK1197="","",IFERROR(VLOOKUP(IFERROR(VLOOKUP(IF(ISNUMBER(FIND(" – ",$BK1197)),LEFT($BK1197,FIND(" – ",$BK1197)-1),$BK1197),ProdTbl,5,0),""),BasketTbl,2,0),"کد ناشناخته"))</f>
        <v/>
      </c>
      <c r="BM1197" s="18">
        <f>IF($BK1197="","",IFERROR(VLOOKUP(IF(ISNUMBER(FIND(" – ",$BK1197)),LEFT($BK1197,FIND(" – ",$BK1197)-1),$BK1197),ProdTbl,3,0),"کد ناشناخته"))</f>
        <v/>
      </c>
      <c r="BN1197" s="22" t="n"/>
      <c r="BO1197" s="21" t="n"/>
      <c r="BP1197" s="20" t="n"/>
      <c r="BQ1197" s="18">
        <f>IF($BP1197="","",IFERROR(VLOOKUP(IFERROR(VLOOKUP(IF(ISNUMBER(FIND(" – ",$BP1197)),LEFT($BP1197,FIND(" – ",$BP1197)-1),$BP1197),ProdTbl,5,0),""),BasketTbl,2,0),"کد ناشناخته"))</f>
        <v/>
      </c>
      <c r="BR1197" s="18">
        <f>IF($BP1197="","",IFERROR(VLOOKUP(IF(ISNUMBER(FIND(" – ",$BP1197)),LEFT($BP1197,FIND(" – ",$BP1197)-1),$BP1197),ProdTbl,3,0),"کد ناشناخته"))</f>
        <v/>
      </c>
      <c r="BS1197" s="22" t="n"/>
      <c r="BT1197" s="21" t="n"/>
      <c r="BU1197" s="20" t="n"/>
      <c r="BV1197" s="18">
        <f>IF($BU1197="","",IFERROR(VLOOKUP(IFERROR(VLOOKUP(IF(ISNUMBER(FIND(" – ",$BU1197)),LEFT($BU1197,FIND(" – ",$BU1197)-1),$BU1197),ProdTbl,5,0),""),BasketTbl,2,0),"کد ناشناخته"))</f>
        <v/>
      </c>
      <c r="BW1197" s="18">
        <f>IF($BU1197="","",IFERROR(VLOOKUP(IF(ISNUMBER(FIND(" – ",$BU1197)),LEFT($BU1197,FIND(" – ",$BU1197)-1),$BU1197),ProdTbl,3,0),"کد ناشناخته"))</f>
        <v/>
      </c>
      <c r="BX1197" s="22" t="n"/>
      <c r="BY1197" s="21" t="n"/>
      <c r="BZ1197" s="20" t="n"/>
      <c r="CA1197" s="18">
        <f>IF($BZ1197="","",IFERROR(VLOOKUP(IFERROR(VLOOKUP(IF(ISNUMBER(FIND(" – ",$BZ1197)),LEFT($BZ1197,FIND(" – ",$BZ1197)-1),$BZ1197),ProdTbl,5,0),""),BasketTbl,2,0),"کد ناشناخته"))</f>
        <v/>
      </c>
      <c r="CB1197" s="18">
        <f>IF($BZ1197="","",IFERROR(VLOOKUP(IF(ISNUMBER(FIND(" – ",$BZ1197)),LEFT($BZ1197,FIND(" – ",$BZ1197)-1),$BZ1197),ProdTbl,3,0),"کد ناشناخته"))</f>
        <v/>
      </c>
      <c r="CC1197" s="22" t="n"/>
      <c r="CD1197" s="21" t="n"/>
      <c r="CE1197" s="20" t="n"/>
      <c r="CF1197" s="18">
        <f>IF($CE1197="","",IFERROR(VLOOKUP(IFERROR(VLOOKUP(IF(ISNUMBER(FIND(" – ",$CE1197)),LEFT($CE1197,FIND(" – ",$CE1197)-1),$CE1197),ProdTbl,5,0),""),BasketTbl,2,0),"کد ناشناخته"))</f>
        <v/>
      </c>
      <c r="CG1197" s="18">
        <f>IF($CE1197="","",IFERROR(VLOOKUP(IF(ISNUMBER(FIND(" – ",$CE1197)),LEFT($CE1197,FIND(" – ",$CE1197)-1),$CE1197),ProdTbl,3,0),"کد ناشناخته"))</f>
        <v/>
      </c>
      <c r="CH1197" s="22" t="n"/>
      <c r="CI1197" s="21" t="n"/>
    </row>
    <row r="1198">
      <c r="A1198" s="18">
        <f>IF($B1198="","",COUNTA($B$10:$B1198))</f>
        <v/>
      </c>
      <c r="B1198" s="19" t="n"/>
      <c r="C1198" s="20" t="n"/>
      <c r="D1198" s="19" t="n"/>
      <c r="E1198" s="18">
        <f>IF($D1198="","",IFERROR(VLOOKUP(IF(ISNUMBER(FIND(" – ",$D1198)),LEFT($D1198,FIND(" – ",$D1198)-1),$D1198),SellerTbl,2,0),"کد ناشناخته"))</f>
        <v/>
      </c>
      <c r="F1198" s="21" t="n"/>
      <c r="G1198" s="21" t="n"/>
      <c r="H1198" s="22" t="n"/>
      <c r="I1198" s="23">
        <f>IF(OR($F1198="",$G1198=""),"",$F1198-$G1198)</f>
        <v/>
      </c>
      <c r="J1198" s="18">
        <f>IF($I1198="","",IF(ABS($I1198)&lt;=0.01*$F1198,"√","×"))</f>
        <v/>
      </c>
      <c r="K1198" s="23">
        <f>IF(COUNT($Q1198,$V1198,$AA1198,$AF1198,$AK1198,$AP1198,$AU1198,$AZ1198,$BE1198,$BJ1198,$BO1198,$BT1198,$BY1198,$CD1198,$CI1198)=0,"",SUM($Q1198,$V1198,$AA1198,$AF1198,$AK1198,$AP1198,$AU1198,$AZ1198,$BE1198,$BJ1198,$BO1198,$BT1198,$BY1198,$CD1198,$CI1198))</f>
        <v/>
      </c>
      <c r="L1198" s="23">
        <f>IF(OR($F1198="",$K1198=""),"",$F1198-$K1198)</f>
        <v/>
      </c>
      <c r="M1198" s="20" t="n"/>
      <c r="N1198" s="18">
        <f>IF($M1198="","",IFERROR(VLOOKUP(IFERROR(VLOOKUP(IF(ISNUMBER(FIND(" – ",$M1198)),LEFT($M1198,FIND(" – ",$M1198)-1),$M1198),ProdTbl,5,0),""),BasketTbl,2,0),"کد ناشناخته"))</f>
        <v/>
      </c>
      <c r="O1198" s="18">
        <f>IF($M1198="","",IFERROR(VLOOKUP(IF(ISNUMBER(FIND(" – ",$M1198)),LEFT($M1198,FIND(" – ",$M1198)-1),$M1198),ProdTbl,3,0),"کد ناشناخته"))</f>
        <v/>
      </c>
      <c r="P1198" s="22" t="n"/>
      <c r="Q1198" s="21" t="n"/>
      <c r="R1198" s="20" t="n"/>
      <c r="S1198" s="18">
        <f>IF($R1198="","",IFERROR(VLOOKUP(IFERROR(VLOOKUP(IF(ISNUMBER(FIND(" – ",$R1198)),LEFT($R1198,FIND(" – ",$R1198)-1),$R1198),ProdTbl,5,0),""),BasketTbl,2,0),"کد ناشناخته"))</f>
        <v/>
      </c>
      <c r="T1198" s="18">
        <f>IF($R1198="","",IFERROR(VLOOKUP(IF(ISNUMBER(FIND(" – ",$R1198)),LEFT($R1198,FIND(" – ",$R1198)-1),$R1198),ProdTbl,3,0),"کد ناشناخته"))</f>
        <v/>
      </c>
      <c r="U1198" s="22" t="n"/>
      <c r="V1198" s="21" t="n"/>
      <c r="W1198" s="20" t="n"/>
      <c r="X1198" s="18">
        <f>IF($W1198="","",IFERROR(VLOOKUP(IFERROR(VLOOKUP(IF(ISNUMBER(FIND(" – ",$W1198)),LEFT($W1198,FIND(" – ",$W1198)-1),$W1198),ProdTbl,5,0),""),BasketTbl,2,0),"کد ناشناخته"))</f>
        <v/>
      </c>
      <c r="Y1198" s="18">
        <f>IF($W1198="","",IFERROR(VLOOKUP(IF(ISNUMBER(FIND(" – ",$W1198)),LEFT($W1198,FIND(" – ",$W1198)-1),$W1198),ProdTbl,3,0),"کد ناشناخته"))</f>
        <v/>
      </c>
      <c r="Z1198" s="22" t="n"/>
      <c r="AA1198" s="21" t="n"/>
      <c r="AB1198" s="20" t="n"/>
      <c r="AC1198" s="18">
        <f>IF($AB1198="","",IFERROR(VLOOKUP(IFERROR(VLOOKUP(IF(ISNUMBER(FIND(" – ",$AB1198)),LEFT($AB1198,FIND(" – ",$AB1198)-1),$AB1198),ProdTbl,5,0),""),BasketTbl,2,0),"کد ناشناخته"))</f>
        <v/>
      </c>
      <c r="AD1198" s="18">
        <f>IF($AB1198="","",IFERROR(VLOOKUP(IF(ISNUMBER(FIND(" – ",$AB1198)),LEFT($AB1198,FIND(" – ",$AB1198)-1),$AB1198),ProdTbl,3,0),"کد ناشناخته"))</f>
        <v/>
      </c>
      <c r="AE1198" s="22" t="n"/>
      <c r="AF1198" s="21" t="n"/>
      <c r="AG1198" s="20" t="n"/>
      <c r="AH1198" s="18">
        <f>IF($AG1198="","",IFERROR(VLOOKUP(IFERROR(VLOOKUP(IF(ISNUMBER(FIND(" – ",$AG1198)),LEFT($AG1198,FIND(" – ",$AG1198)-1),$AG1198),ProdTbl,5,0),""),BasketTbl,2,0),"کد ناشناخته"))</f>
        <v/>
      </c>
      <c r="AI1198" s="18">
        <f>IF($AG1198="","",IFERROR(VLOOKUP(IF(ISNUMBER(FIND(" – ",$AG1198)),LEFT($AG1198,FIND(" – ",$AG1198)-1),$AG1198),ProdTbl,3,0),"کد ناشناخته"))</f>
        <v/>
      </c>
      <c r="AJ1198" s="22" t="n"/>
      <c r="AK1198" s="21" t="n"/>
      <c r="AL1198" s="20" t="n"/>
      <c r="AM1198" s="18">
        <f>IF($AL1198="","",IFERROR(VLOOKUP(IFERROR(VLOOKUP(IF(ISNUMBER(FIND(" – ",$AL1198)),LEFT($AL1198,FIND(" – ",$AL1198)-1),$AL1198),ProdTbl,5,0),""),BasketTbl,2,0),"کد ناشناخته"))</f>
        <v/>
      </c>
      <c r="AN1198" s="18">
        <f>IF($AL1198="","",IFERROR(VLOOKUP(IF(ISNUMBER(FIND(" – ",$AL1198)),LEFT($AL1198,FIND(" – ",$AL1198)-1),$AL1198),ProdTbl,3,0),"کد ناشناخته"))</f>
        <v/>
      </c>
      <c r="AO1198" s="22" t="n"/>
      <c r="AP1198" s="21" t="n"/>
      <c r="AQ1198" s="20" t="n"/>
      <c r="AR1198" s="18">
        <f>IF($AQ1198="","",IFERROR(VLOOKUP(IFERROR(VLOOKUP(IF(ISNUMBER(FIND(" – ",$AQ1198)),LEFT($AQ1198,FIND(" – ",$AQ1198)-1),$AQ1198),ProdTbl,5,0),""),BasketTbl,2,0),"کد ناشناخته"))</f>
        <v/>
      </c>
      <c r="AS1198" s="18">
        <f>IF($AQ1198="","",IFERROR(VLOOKUP(IF(ISNUMBER(FIND(" – ",$AQ1198)),LEFT($AQ1198,FIND(" – ",$AQ1198)-1),$AQ1198),ProdTbl,3,0),"کد ناشناخته"))</f>
        <v/>
      </c>
      <c r="AT1198" s="22" t="n"/>
      <c r="AU1198" s="21" t="n"/>
      <c r="AV1198" s="20" t="n"/>
      <c r="AW1198" s="18">
        <f>IF($AV1198="","",IFERROR(VLOOKUP(IFERROR(VLOOKUP(IF(ISNUMBER(FIND(" – ",$AV1198)),LEFT($AV1198,FIND(" – ",$AV1198)-1),$AV1198),ProdTbl,5,0),""),BasketTbl,2,0),"کد ناشناخته"))</f>
        <v/>
      </c>
      <c r="AX1198" s="18">
        <f>IF($AV1198="","",IFERROR(VLOOKUP(IF(ISNUMBER(FIND(" – ",$AV1198)),LEFT($AV1198,FIND(" – ",$AV1198)-1),$AV1198),ProdTbl,3,0),"کد ناشناخته"))</f>
        <v/>
      </c>
      <c r="AY1198" s="22" t="n"/>
      <c r="AZ1198" s="21" t="n"/>
      <c r="BA1198" s="20" t="n"/>
      <c r="BB1198" s="18">
        <f>IF($BA1198="","",IFERROR(VLOOKUP(IFERROR(VLOOKUP(IF(ISNUMBER(FIND(" – ",$BA1198)),LEFT($BA1198,FIND(" – ",$BA1198)-1),$BA1198),ProdTbl,5,0),""),BasketTbl,2,0),"کد ناشناخته"))</f>
        <v/>
      </c>
      <c r="BC1198" s="18">
        <f>IF($BA1198="","",IFERROR(VLOOKUP(IF(ISNUMBER(FIND(" – ",$BA1198)),LEFT($BA1198,FIND(" – ",$BA1198)-1),$BA1198),ProdTbl,3,0),"کد ناشناخته"))</f>
        <v/>
      </c>
      <c r="BD1198" s="22" t="n"/>
      <c r="BE1198" s="21" t="n"/>
      <c r="BF1198" s="20" t="n"/>
      <c r="BG1198" s="18">
        <f>IF($BF1198="","",IFERROR(VLOOKUP(IFERROR(VLOOKUP(IF(ISNUMBER(FIND(" – ",$BF1198)),LEFT($BF1198,FIND(" – ",$BF1198)-1),$BF1198),ProdTbl,5,0),""),BasketTbl,2,0),"کد ناشناخته"))</f>
        <v/>
      </c>
      <c r="BH1198" s="18">
        <f>IF($BF1198="","",IFERROR(VLOOKUP(IF(ISNUMBER(FIND(" – ",$BF1198)),LEFT($BF1198,FIND(" – ",$BF1198)-1),$BF1198),ProdTbl,3,0),"کد ناشناخته"))</f>
        <v/>
      </c>
      <c r="BI1198" s="22" t="n"/>
      <c r="BJ1198" s="21" t="n"/>
      <c r="BK1198" s="20" t="n"/>
      <c r="BL1198" s="18">
        <f>IF($BK1198="","",IFERROR(VLOOKUP(IFERROR(VLOOKUP(IF(ISNUMBER(FIND(" – ",$BK1198)),LEFT($BK1198,FIND(" – ",$BK1198)-1),$BK1198),ProdTbl,5,0),""),BasketTbl,2,0),"کد ناشناخته"))</f>
        <v/>
      </c>
      <c r="BM1198" s="18">
        <f>IF($BK1198="","",IFERROR(VLOOKUP(IF(ISNUMBER(FIND(" – ",$BK1198)),LEFT($BK1198,FIND(" – ",$BK1198)-1),$BK1198),ProdTbl,3,0),"کد ناشناخته"))</f>
        <v/>
      </c>
      <c r="BN1198" s="22" t="n"/>
      <c r="BO1198" s="21" t="n"/>
      <c r="BP1198" s="20" t="n"/>
      <c r="BQ1198" s="18">
        <f>IF($BP1198="","",IFERROR(VLOOKUP(IFERROR(VLOOKUP(IF(ISNUMBER(FIND(" – ",$BP1198)),LEFT($BP1198,FIND(" – ",$BP1198)-1),$BP1198),ProdTbl,5,0),""),BasketTbl,2,0),"کد ناشناخته"))</f>
        <v/>
      </c>
      <c r="BR1198" s="18">
        <f>IF($BP1198="","",IFERROR(VLOOKUP(IF(ISNUMBER(FIND(" – ",$BP1198)),LEFT($BP1198,FIND(" – ",$BP1198)-1),$BP1198),ProdTbl,3,0),"کد ناشناخته"))</f>
        <v/>
      </c>
      <c r="BS1198" s="22" t="n"/>
      <c r="BT1198" s="21" t="n"/>
      <c r="BU1198" s="20" t="n"/>
      <c r="BV1198" s="18">
        <f>IF($BU1198="","",IFERROR(VLOOKUP(IFERROR(VLOOKUP(IF(ISNUMBER(FIND(" – ",$BU1198)),LEFT($BU1198,FIND(" – ",$BU1198)-1),$BU1198),ProdTbl,5,0),""),BasketTbl,2,0),"کد ناشناخته"))</f>
        <v/>
      </c>
      <c r="BW1198" s="18">
        <f>IF($BU1198="","",IFERROR(VLOOKUP(IF(ISNUMBER(FIND(" – ",$BU1198)),LEFT($BU1198,FIND(" – ",$BU1198)-1),$BU1198),ProdTbl,3,0),"کد ناشناخته"))</f>
        <v/>
      </c>
      <c r="BX1198" s="22" t="n"/>
      <c r="BY1198" s="21" t="n"/>
      <c r="BZ1198" s="20" t="n"/>
      <c r="CA1198" s="18">
        <f>IF($BZ1198="","",IFERROR(VLOOKUP(IFERROR(VLOOKUP(IF(ISNUMBER(FIND(" – ",$BZ1198)),LEFT($BZ1198,FIND(" – ",$BZ1198)-1),$BZ1198),ProdTbl,5,0),""),BasketTbl,2,0),"کد ناشناخته"))</f>
        <v/>
      </c>
      <c r="CB1198" s="18">
        <f>IF($BZ1198="","",IFERROR(VLOOKUP(IF(ISNUMBER(FIND(" – ",$BZ1198)),LEFT($BZ1198,FIND(" – ",$BZ1198)-1),$BZ1198),ProdTbl,3,0),"کد ناشناخته"))</f>
        <v/>
      </c>
      <c r="CC1198" s="22" t="n"/>
      <c r="CD1198" s="21" t="n"/>
      <c r="CE1198" s="20" t="n"/>
      <c r="CF1198" s="18">
        <f>IF($CE1198="","",IFERROR(VLOOKUP(IFERROR(VLOOKUP(IF(ISNUMBER(FIND(" – ",$CE1198)),LEFT($CE1198,FIND(" – ",$CE1198)-1),$CE1198),ProdTbl,5,0),""),BasketTbl,2,0),"کد ناشناخته"))</f>
        <v/>
      </c>
      <c r="CG1198" s="18">
        <f>IF($CE1198="","",IFERROR(VLOOKUP(IF(ISNUMBER(FIND(" – ",$CE1198)),LEFT($CE1198,FIND(" – ",$CE1198)-1),$CE1198),ProdTbl,3,0),"کد ناشناخته"))</f>
        <v/>
      </c>
      <c r="CH1198" s="22" t="n"/>
      <c r="CI1198" s="21" t="n"/>
    </row>
    <row r="1199">
      <c r="A1199" s="18">
        <f>IF($B1199="","",COUNTA($B$10:$B1199))</f>
        <v/>
      </c>
      <c r="B1199" s="19" t="n"/>
      <c r="C1199" s="20" t="n"/>
      <c r="D1199" s="19" t="n"/>
      <c r="E1199" s="18">
        <f>IF($D1199="","",IFERROR(VLOOKUP(IF(ISNUMBER(FIND(" – ",$D1199)),LEFT($D1199,FIND(" – ",$D1199)-1),$D1199),SellerTbl,2,0),"کد ناشناخته"))</f>
        <v/>
      </c>
      <c r="F1199" s="21" t="n"/>
      <c r="G1199" s="21" t="n"/>
      <c r="H1199" s="22" t="n"/>
      <c r="I1199" s="23">
        <f>IF(OR($F1199="",$G1199=""),"",$F1199-$G1199)</f>
        <v/>
      </c>
      <c r="J1199" s="18">
        <f>IF($I1199="","",IF(ABS($I1199)&lt;=0.01*$F1199,"√","×"))</f>
        <v/>
      </c>
      <c r="K1199" s="23">
        <f>IF(COUNT($Q1199,$V1199,$AA1199,$AF1199,$AK1199,$AP1199,$AU1199,$AZ1199,$BE1199,$BJ1199,$BO1199,$BT1199,$BY1199,$CD1199,$CI1199)=0,"",SUM($Q1199,$V1199,$AA1199,$AF1199,$AK1199,$AP1199,$AU1199,$AZ1199,$BE1199,$BJ1199,$BO1199,$BT1199,$BY1199,$CD1199,$CI1199))</f>
        <v/>
      </c>
      <c r="L1199" s="23">
        <f>IF(OR($F1199="",$K1199=""),"",$F1199-$K1199)</f>
        <v/>
      </c>
      <c r="M1199" s="20" t="n"/>
      <c r="N1199" s="18">
        <f>IF($M1199="","",IFERROR(VLOOKUP(IFERROR(VLOOKUP(IF(ISNUMBER(FIND(" – ",$M1199)),LEFT($M1199,FIND(" – ",$M1199)-1),$M1199),ProdTbl,5,0),""),BasketTbl,2,0),"کد ناشناخته"))</f>
        <v/>
      </c>
      <c r="O1199" s="18">
        <f>IF($M1199="","",IFERROR(VLOOKUP(IF(ISNUMBER(FIND(" – ",$M1199)),LEFT($M1199,FIND(" – ",$M1199)-1),$M1199),ProdTbl,3,0),"کد ناشناخته"))</f>
        <v/>
      </c>
      <c r="P1199" s="22" t="n"/>
      <c r="Q1199" s="21" t="n"/>
      <c r="R1199" s="20" t="n"/>
      <c r="S1199" s="18">
        <f>IF($R1199="","",IFERROR(VLOOKUP(IFERROR(VLOOKUP(IF(ISNUMBER(FIND(" – ",$R1199)),LEFT($R1199,FIND(" – ",$R1199)-1),$R1199),ProdTbl,5,0),""),BasketTbl,2,0),"کد ناشناخته"))</f>
        <v/>
      </c>
      <c r="T1199" s="18">
        <f>IF($R1199="","",IFERROR(VLOOKUP(IF(ISNUMBER(FIND(" – ",$R1199)),LEFT($R1199,FIND(" – ",$R1199)-1),$R1199),ProdTbl,3,0),"کد ناشناخته"))</f>
        <v/>
      </c>
      <c r="U1199" s="22" t="n"/>
      <c r="V1199" s="21" t="n"/>
      <c r="W1199" s="20" t="n"/>
      <c r="X1199" s="18">
        <f>IF($W1199="","",IFERROR(VLOOKUP(IFERROR(VLOOKUP(IF(ISNUMBER(FIND(" – ",$W1199)),LEFT($W1199,FIND(" – ",$W1199)-1),$W1199),ProdTbl,5,0),""),BasketTbl,2,0),"کد ناشناخته"))</f>
        <v/>
      </c>
      <c r="Y1199" s="18">
        <f>IF($W1199="","",IFERROR(VLOOKUP(IF(ISNUMBER(FIND(" – ",$W1199)),LEFT($W1199,FIND(" – ",$W1199)-1),$W1199),ProdTbl,3,0),"کد ناشناخته"))</f>
        <v/>
      </c>
      <c r="Z1199" s="22" t="n"/>
      <c r="AA1199" s="21" t="n"/>
      <c r="AB1199" s="20" t="n"/>
      <c r="AC1199" s="18">
        <f>IF($AB1199="","",IFERROR(VLOOKUP(IFERROR(VLOOKUP(IF(ISNUMBER(FIND(" – ",$AB1199)),LEFT($AB1199,FIND(" – ",$AB1199)-1),$AB1199),ProdTbl,5,0),""),BasketTbl,2,0),"کد ناشناخته"))</f>
        <v/>
      </c>
      <c r="AD1199" s="18">
        <f>IF($AB1199="","",IFERROR(VLOOKUP(IF(ISNUMBER(FIND(" – ",$AB1199)),LEFT($AB1199,FIND(" – ",$AB1199)-1),$AB1199),ProdTbl,3,0),"کد ناشناخته"))</f>
        <v/>
      </c>
      <c r="AE1199" s="22" t="n"/>
      <c r="AF1199" s="21" t="n"/>
      <c r="AG1199" s="20" t="n"/>
      <c r="AH1199" s="18">
        <f>IF($AG1199="","",IFERROR(VLOOKUP(IFERROR(VLOOKUP(IF(ISNUMBER(FIND(" – ",$AG1199)),LEFT($AG1199,FIND(" – ",$AG1199)-1),$AG1199),ProdTbl,5,0),""),BasketTbl,2,0),"کد ناشناخته"))</f>
        <v/>
      </c>
      <c r="AI1199" s="18">
        <f>IF($AG1199="","",IFERROR(VLOOKUP(IF(ISNUMBER(FIND(" – ",$AG1199)),LEFT($AG1199,FIND(" – ",$AG1199)-1),$AG1199),ProdTbl,3,0),"کد ناشناخته"))</f>
        <v/>
      </c>
      <c r="AJ1199" s="22" t="n"/>
      <c r="AK1199" s="21" t="n"/>
      <c r="AL1199" s="20" t="n"/>
      <c r="AM1199" s="18">
        <f>IF($AL1199="","",IFERROR(VLOOKUP(IFERROR(VLOOKUP(IF(ISNUMBER(FIND(" – ",$AL1199)),LEFT($AL1199,FIND(" – ",$AL1199)-1),$AL1199),ProdTbl,5,0),""),BasketTbl,2,0),"کد ناشناخته"))</f>
        <v/>
      </c>
      <c r="AN1199" s="18">
        <f>IF($AL1199="","",IFERROR(VLOOKUP(IF(ISNUMBER(FIND(" – ",$AL1199)),LEFT($AL1199,FIND(" – ",$AL1199)-1),$AL1199),ProdTbl,3,0),"کد ناشناخته"))</f>
        <v/>
      </c>
      <c r="AO1199" s="22" t="n"/>
      <c r="AP1199" s="21" t="n"/>
      <c r="AQ1199" s="20" t="n"/>
      <c r="AR1199" s="18">
        <f>IF($AQ1199="","",IFERROR(VLOOKUP(IFERROR(VLOOKUP(IF(ISNUMBER(FIND(" – ",$AQ1199)),LEFT($AQ1199,FIND(" – ",$AQ1199)-1),$AQ1199),ProdTbl,5,0),""),BasketTbl,2,0),"کد ناشناخته"))</f>
        <v/>
      </c>
      <c r="AS1199" s="18">
        <f>IF($AQ1199="","",IFERROR(VLOOKUP(IF(ISNUMBER(FIND(" – ",$AQ1199)),LEFT($AQ1199,FIND(" – ",$AQ1199)-1),$AQ1199),ProdTbl,3,0),"کد ناشناخته"))</f>
        <v/>
      </c>
      <c r="AT1199" s="22" t="n"/>
      <c r="AU1199" s="21" t="n"/>
      <c r="AV1199" s="20" t="n"/>
      <c r="AW1199" s="18">
        <f>IF($AV1199="","",IFERROR(VLOOKUP(IFERROR(VLOOKUP(IF(ISNUMBER(FIND(" – ",$AV1199)),LEFT($AV1199,FIND(" – ",$AV1199)-1),$AV1199),ProdTbl,5,0),""),BasketTbl,2,0),"کد ناشناخته"))</f>
        <v/>
      </c>
      <c r="AX1199" s="18">
        <f>IF($AV1199="","",IFERROR(VLOOKUP(IF(ISNUMBER(FIND(" – ",$AV1199)),LEFT($AV1199,FIND(" – ",$AV1199)-1),$AV1199),ProdTbl,3,0),"کد ناشناخته"))</f>
        <v/>
      </c>
      <c r="AY1199" s="22" t="n"/>
      <c r="AZ1199" s="21" t="n"/>
      <c r="BA1199" s="20" t="n"/>
      <c r="BB1199" s="18">
        <f>IF($BA1199="","",IFERROR(VLOOKUP(IFERROR(VLOOKUP(IF(ISNUMBER(FIND(" – ",$BA1199)),LEFT($BA1199,FIND(" – ",$BA1199)-1),$BA1199),ProdTbl,5,0),""),BasketTbl,2,0),"کد ناشناخته"))</f>
        <v/>
      </c>
      <c r="BC1199" s="18">
        <f>IF($BA1199="","",IFERROR(VLOOKUP(IF(ISNUMBER(FIND(" – ",$BA1199)),LEFT($BA1199,FIND(" – ",$BA1199)-1),$BA1199),ProdTbl,3,0),"کد ناشناخته"))</f>
        <v/>
      </c>
      <c r="BD1199" s="22" t="n"/>
      <c r="BE1199" s="21" t="n"/>
      <c r="BF1199" s="20" t="n"/>
      <c r="BG1199" s="18">
        <f>IF($BF1199="","",IFERROR(VLOOKUP(IFERROR(VLOOKUP(IF(ISNUMBER(FIND(" – ",$BF1199)),LEFT($BF1199,FIND(" – ",$BF1199)-1),$BF1199),ProdTbl,5,0),""),BasketTbl,2,0),"کد ناشناخته"))</f>
        <v/>
      </c>
      <c r="BH1199" s="18">
        <f>IF($BF1199="","",IFERROR(VLOOKUP(IF(ISNUMBER(FIND(" – ",$BF1199)),LEFT($BF1199,FIND(" – ",$BF1199)-1),$BF1199),ProdTbl,3,0),"کد ناشناخته"))</f>
        <v/>
      </c>
      <c r="BI1199" s="22" t="n"/>
      <c r="BJ1199" s="21" t="n"/>
      <c r="BK1199" s="20" t="n"/>
      <c r="BL1199" s="18">
        <f>IF($BK1199="","",IFERROR(VLOOKUP(IFERROR(VLOOKUP(IF(ISNUMBER(FIND(" – ",$BK1199)),LEFT($BK1199,FIND(" – ",$BK1199)-1),$BK1199),ProdTbl,5,0),""),BasketTbl,2,0),"کد ناشناخته"))</f>
        <v/>
      </c>
      <c r="BM1199" s="18">
        <f>IF($BK1199="","",IFERROR(VLOOKUP(IF(ISNUMBER(FIND(" – ",$BK1199)),LEFT($BK1199,FIND(" – ",$BK1199)-1),$BK1199),ProdTbl,3,0),"کد ناشناخته"))</f>
        <v/>
      </c>
      <c r="BN1199" s="22" t="n"/>
      <c r="BO1199" s="21" t="n"/>
      <c r="BP1199" s="20" t="n"/>
      <c r="BQ1199" s="18">
        <f>IF($BP1199="","",IFERROR(VLOOKUP(IFERROR(VLOOKUP(IF(ISNUMBER(FIND(" – ",$BP1199)),LEFT($BP1199,FIND(" – ",$BP1199)-1),$BP1199),ProdTbl,5,0),""),BasketTbl,2,0),"کد ناشناخته"))</f>
        <v/>
      </c>
      <c r="BR1199" s="18">
        <f>IF($BP1199="","",IFERROR(VLOOKUP(IF(ISNUMBER(FIND(" – ",$BP1199)),LEFT($BP1199,FIND(" – ",$BP1199)-1),$BP1199),ProdTbl,3,0),"کد ناشناخته"))</f>
        <v/>
      </c>
      <c r="BS1199" s="22" t="n"/>
      <c r="BT1199" s="21" t="n"/>
      <c r="BU1199" s="20" t="n"/>
      <c r="BV1199" s="18">
        <f>IF($BU1199="","",IFERROR(VLOOKUP(IFERROR(VLOOKUP(IF(ISNUMBER(FIND(" – ",$BU1199)),LEFT($BU1199,FIND(" – ",$BU1199)-1),$BU1199),ProdTbl,5,0),""),BasketTbl,2,0),"کد ناشناخته"))</f>
        <v/>
      </c>
      <c r="BW1199" s="18">
        <f>IF($BU1199="","",IFERROR(VLOOKUP(IF(ISNUMBER(FIND(" – ",$BU1199)),LEFT($BU1199,FIND(" – ",$BU1199)-1),$BU1199),ProdTbl,3,0),"کد ناشناخته"))</f>
        <v/>
      </c>
      <c r="BX1199" s="22" t="n"/>
      <c r="BY1199" s="21" t="n"/>
      <c r="BZ1199" s="20" t="n"/>
      <c r="CA1199" s="18">
        <f>IF($BZ1199="","",IFERROR(VLOOKUP(IFERROR(VLOOKUP(IF(ISNUMBER(FIND(" – ",$BZ1199)),LEFT($BZ1199,FIND(" – ",$BZ1199)-1),$BZ1199),ProdTbl,5,0),""),BasketTbl,2,0),"کد ناشناخته"))</f>
        <v/>
      </c>
      <c r="CB1199" s="18">
        <f>IF($BZ1199="","",IFERROR(VLOOKUP(IF(ISNUMBER(FIND(" – ",$BZ1199)),LEFT($BZ1199,FIND(" – ",$BZ1199)-1),$BZ1199),ProdTbl,3,0),"کد ناشناخته"))</f>
        <v/>
      </c>
      <c r="CC1199" s="22" t="n"/>
      <c r="CD1199" s="21" t="n"/>
      <c r="CE1199" s="20" t="n"/>
      <c r="CF1199" s="18">
        <f>IF($CE1199="","",IFERROR(VLOOKUP(IFERROR(VLOOKUP(IF(ISNUMBER(FIND(" – ",$CE1199)),LEFT($CE1199,FIND(" – ",$CE1199)-1),$CE1199),ProdTbl,5,0),""),BasketTbl,2,0),"کد ناشناخته"))</f>
        <v/>
      </c>
      <c r="CG1199" s="18">
        <f>IF($CE1199="","",IFERROR(VLOOKUP(IF(ISNUMBER(FIND(" – ",$CE1199)),LEFT($CE1199,FIND(" – ",$CE1199)-1),$CE1199),ProdTbl,3,0),"کد ناشناخته"))</f>
        <v/>
      </c>
      <c r="CH1199" s="22" t="n"/>
      <c r="CI1199" s="21" t="n"/>
    </row>
    <row r="1200">
      <c r="A1200" s="18">
        <f>IF($B1200="","",COUNTA($B$10:$B1200))</f>
        <v/>
      </c>
      <c r="B1200" s="19" t="n"/>
      <c r="C1200" s="20" t="n"/>
      <c r="D1200" s="19" t="n"/>
      <c r="E1200" s="18">
        <f>IF($D1200="","",IFERROR(VLOOKUP(IF(ISNUMBER(FIND(" – ",$D1200)),LEFT($D1200,FIND(" – ",$D1200)-1),$D1200),SellerTbl,2,0),"کد ناشناخته"))</f>
        <v/>
      </c>
      <c r="F1200" s="21" t="n"/>
      <c r="G1200" s="21" t="n"/>
      <c r="H1200" s="22" t="n"/>
      <c r="I1200" s="23">
        <f>IF(OR($F1200="",$G1200=""),"",$F1200-$G1200)</f>
        <v/>
      </c>
      <c r="J1200" s="18">
        <f>IF($I1200="","",IF(ABS($I1200)&lt;=0.01*$F1200,"√","×"))</f>
        <v/>
      </c>
      <c r="K1200" s="23">
        <f>IF(COUNT($Q1200,$V1200,$AA1200,$AF1200,$AK1200,$AP1200,$AU1200,$AZ1200,$BE1200,$BJ1200,$BO1200,$BT1200,$BY1200,$CD1200,$CI1200)=0,"",SUM($Q1200,$V1200,$AA1200,$AF1200,$AK1200,$AP1200,$AU1200,$AZ1200,$BE1200,$BJ1200,$BO1200,$BT1200,$BY1200,$CD1200,$CI1200))</f>
        <v/>
      </c>
      <c r="L1200" s="23">
        <f>IF(OR($F1200="",$K1200=""),"",$F1200-$K1200)</f>
        <v/>
      </c>
      <c r="M1200" s="20" t="n"/>
      <c r="N1200" s="18">
        <f>IF($M1200="","",IFERROR(VLOOKUP(IFERROR(VLOOKUP(IF(ISNUMBER(FIND(" – ",$M1200)),LEFT($M1200,FIND(" – ",$M1200)-1),$M1200),ProdTbl,5,0),""),BasketTbl,2,0),"کد ناشناخته"))</f>
        <v/>
      </c>
      <c r="O1200" s="18">
        <f>IF($M1200="","",IFERROR(VLOOKUP(IF(ISNUMBER(FIND(" – ",$M1200)),LEFT($M1200,FIND(" – ",$M1200)-1),$M1200),ProdTbl,3,0),"کد ناشناخته"))</f>
        <v/>
      </c>
      <c r="P1200" s="22" t="n"/>
      <c r="Q1200" s="21" t="n"/>
      <c r="R1200" s="20" t="n"/>
      <c r="S1200" s="18">
        <f>IF($R1200="","",IFERROR(VLOOKUP(IFERROR(VLOOKUP(IF(ISNUMBER(FIND(" – ",$R1200)),LEFT($R1200,FIND(" – ",$R1200)-1),$R1200),ProdTbl,5,0),""),BasketTbl,2,0),"کد ناشناخته"))</f>
        <v/>
      </c>
      <c r="T1200" s="18">
        <f>IF($R1200="","",IFERROR(VLOOKUP(IF(ISNUMBER(FIND(" – ",$R1200)),LEFT($R1200,FIND(" – ",$R1200)-1),$R1200),ProdTbl,3,0),"کد ناشناخته"))</f>
        <v/>
      </c>
      <c r="U1200" s="22" t="n"/>
      <c r="V1200" s="21" t="n"/>
      <c r="W1200" s="20" t="n"/>
      <c r="X1200" s="18">
        <f>IF($W1200="","",IFERROR(VLOOKUP(IFERROR(VLOOKUP(IF(ISNUMBER(FIND(" – ",$W1200)),LEFT($W1200,FIND(" – ",$W1200)-1),$W1200),ProdTbl,5,0),""),BasketTbl,2,0),"کد ناشناخته"))</f>
        <v/>
      </c>
      <c r="Y1200" s="18">
        <f>IF($W1200="","",IFERROR(VLOOKUP(IF(ISNUMBER(FIND(" – ",$W1200)),LEFT($W1200,FIND(" – ",$W1200)-1),$W1200),ProdTbl,3,0),"کد ناشناخته"))</f>
        <v/>
      </c>
      <c r="Z1200" s="22" t="n"/>
      <c r="AA1200" s="21" t="n"/>
      <c r="AB1200" s="20" t="n"/>
      <c r="AC1200" s="18">
        <f>IF($AB1200="","",IFERROR(VLOOKUP(IFERROR(VLOOKUP(IF(ISNUMBER(FIND(" – ",$AB1200)),LEFT($AB1200,FIND(" – ",$AB1200)-1),$AB1200),ProdTbl,5,0),""),BasketTbl,2,0),"کد ناشناخته"))</f>
        <v/>
      </c>
      <c r="AD1200" s="18">
        <f>IF($AB1200="","",IFERROR(VLOOKUP(IF(ISNUMBER(FIND(" – ",$AB1200)),LEFT($AB1200,FIND(" – ",$AB1200)-1),$AB1200),ProdTbl,3,0),"کد ناشناخته"))</f>
        <v/>
      </c>
      <c r="AE1200" s="22" t="n"/>
      <c r="AF1200" s="21" t="n"/>
      <c r="AG1200" s="20" t="n"/>
      <c r="AH1200" s="18">
        <f>IF($AG1200="","",IFERROR(VLOOKUP(IFERROR(VLOOKUP(IF(ISNUMBER(FIND(" – ",$AG1200)),LEFT($AG1200,FIND(" – ",$AG1200)-1),$AG1200),ProdTbl,5,0),""),BasketTbl,2,0),"کد ناشناخته"))</f>
        <v/>
      </c>
      <c r="AI1200" s="18">
        <f>IF($AG1200="","",IFERROR(VLOOKUP(IF(ISNUMBER(FIND(" – ",$AG1200)),LEFT($AG1200,FIND(" – ",$AG1200)-1),$AG1200),ProdTbl,3,0),"کد ناشناخته"))</f>
        <v/>
      </c>
      <c r="AJ1200" s="22" t="n"/>
      <c r="AK1200" s="21" t="n"/>
      <c r="AL1200" s="20" t="n"/>
      <c r="AM1200" s="18">
        <f>IF($AL1200="","",IFERROR(VLOOKUP(IFERROR(VLOOKUP(IF(ISNUMBER(FIND(" – ",$AL1200)),LEFT($AL1200,FIND(" – ",$AL1200)-1),$AL1200),ProdTbl,5,0),""),BasketTbl,2,0),"کد ناشناخته"))</f>
        <v/>
      </c>
      <c r="AN1200" s="18">
        <f>IF($AL1200="","",IFERROR(VLOOKUP(IF(ISNUMBER(FIND(" – ",$AL1200)),LEFT($AL1200,FIND(" – ",$AL1200)-1),$AL1200),ProdTbl,3,0),"کد ناشناخته"))</f>
        <v/>
      </c>
      <c r="AO1200" s="22" t="n"/>
      <c r="AP1200" s="21" t="n"/>
      <c r="AQ1200" s="20" t="n"/>
      <c r="AR1200" s="18">
        <f>IF($AQ1200="","",IFERROR(VLOOKUP(IFERROR(VLOOKUP(IF(ISNUMBER(FIND(" – ",$AQ1200)),LEFT($AQ1200,FIND(" – ",$AQ1200)-1),$AQ1200),ProdTbl,5,0),""),BasketTbl,2,0),"کد ناشناخته"))</f>
        <v/>
      </c>
      <c r="AS1200" s="18">
        <f>IF($AQ1200="","",IFERROR(VLOOKUP(IF(ISNUMBER(FIND(" – ",$AQ1200)),LEFT($AQ1200,FIND(" – ",$AQ1200)-1),$AQ1200),ProdTbl,3,0),"کد ناشناخته"))</f>
        <v/>
      </c>
      <c r="AT1200" s="22" t="n"/>
      <c r="AU1200" s="21" t="n"/>
      <c r="AV1200" s="20" t="n"/>
      <c r="AW1200" s="18">
        <f>IF($AV1200="","",IFERROR(VLOOKUP(IFERROR(VLOOKUP(IF(ISNUMBER(FIND(" – ",$AV1200)),LEFT($AV1200,FIND(" – ",$AV1200)-1),$AV1200),ProdTbl,5,0),""),BasketTbl,2,0),"کد ناشناخته"))</f>
        <v/>
      </c>
      <c r="AX1200" s="18">
        <f>IF($AV1200="","",IFERROR(VLOOKUP(IF(ISNUMBER(FIND(" – ",$AV1200)),LEFT($AV1200,FIND(" – ",$AV1200)-1),$AV1200),ProdTbl,3,0),"کد ناشناخته"))</f>
        <v/>
      </c>
      <c r="AY1200" s="22" t="n"/>
      <c r="AZ1200" s="21" t="n"/>
      <c r="BA1200" s="20" t="n"/>
      <c r="BB1200" s="18">
        <f>IF($BA1200="","",IFERROR(VLOOKUP(IFERROR(VLOOKUP(IF(ISNUMBER(FIND(" – ",$BA1200)),LEFT($BA1200,FIND(" – ",$BA1200)-1),$BA1200),ProdTbl,5,0),""),BasketTbl,2,0),"کد ناشناخته"))</f>
        <v/>
      </c>
      <c r="BC1200" s="18">
        <f>IF($BA1200="","",IFERROR(VLOOKUP(IF(ISNUMBER(FIND(" – ",$BA1200)),LEFT($BA1200,FIND(" – ",$BA1200)-1),$BA1200),ProdTbl,3,0),"کد ناشناخته"))</f>
        <v/>
      </c>
      <c r="BD1200" s="22" t="n"/>
      <c r="BE1200" s="21" t="n"/>
      <c r="BF1200" s="20" t="n"/>
      <c r="BG1200" s="18">
        <f>IF($BF1200="","",IFERROR(VLOOKUP(IFERROR(VLOOKUP(IF(ISNUMBER(FIND(" – ",$BF1200)),LEFT($BF1200,FIND(" – ",$BF1200)-1),$BF1200),ProdTbl,5,0),""),BasketTbl,2,0),"کد ناشناخته"))</f>
        <v/>
      </c>
      <c r="BH1200" s="18">
        <f>IF($BF1200="","",IFERROR(VLOOKUP(IF(ISNUMBER(FIND(" – ",$BF1200)),LEFT($BF1200,FIND(" – ",$BF1200)-1),$BF1200),ProdTbl,3,0),"کد ناشناخته"))</f>
        <v/>
      </c>
      <c r="BI1200" s="22" t="n"/>
      <c r="BJ1200" s="21" t="n"/>
      <c r="BK1200" s="20" t="n"/>
      <c r="BL1200" s="18">
        <f>IF($BK1200="","",IFERROR(VLOOKUP(IFERROR(VLOOKUP(IF(ISNUMBER(FIND(" – ",$BK1200)),LEFT($BK1200,FIND(" – ",$BK1200)-1),$BK1200),ProdTbl,5,0),""),BasketTbl,2,0),"کد ناشناخته"))</f>
        <v/>
      </c>
      <c r="BM1200" s="18">
        <f>IF($BK1200="","",IFERROR(VLOOKUP(IF(ISNUMBER(FIND(" – ",$BK1200)),LEFT($BK1200,FIND(" – ",$BK1200)-1),$BK1200),ProdTbl,3,0),"کد ناشناخته"))</f>
        <v/>
      </c>
      <c r="BN1200" s="22" t="n"/>
      <c r="BO1200" s="21" t="n"/>
      <c r="BP1200" s="20" t="n"/>
      <c r="BQ1200" s="18">
        <f>IF($BP1200="","",IFERROR(VLOOKUP(IFERROR(VLOOKUP(IF(ISNUMBER(FIND(" – ",$BP1200)),LEFT($BP1200,FIND(" – ",$BP1200)-1),$BP1200),ProdTbl,5,0),""),BasketTbl,2,0),"کد ناشناخته"))</f>
        <v/>
      </c>
      <c r="BR1200" s="18">
        <f>IF($BP1200="","",IFERROR(VLOOKUP(IF(ISNUMBER(FIND(" – ",$BP1200)),LEFT($BP1200,FIND(" – ",$BP1200)-1),$BP1200),ProdTbl,3,0),"کد ناشناخته"))</f>
        <v/>
      </c>
      <c r="BS1200" s="22" t="n"/>
      <c r="BT1200" s="21" t="n"/>
      <c r="BU1200" s="20" t="n"/>
      <c r="BV1200" s="18">
        <f>IF($BU1200="","",IFERROR(VLOOKUP(IFERROR(VLOOKUP(IF(ISNUMBER(FIND(" – ",$BU1200)),LEFT($BU1200,FIND(" – ",$BU1200)-1),$BU1200),ProdTbl,5,0),""),BasketTbl,2,0),"کد ناشناخته"))</f>
        <v/>
      </c>
      <c r="BW1200" s="18">
        <f>IF($BU1200="","",IFERROR(VLOOKUP(IF(ISNUMBER(FIND(" – ",$BU1200)),LEFT($BU1200,FIND(" – ",$BU1200)-1),$BU1200),ProdTbl,3,0),"کد ناشناخته"))</f>
        <v/>
      </c>
      <c r="BX1200" s="22" t="n"/>
      <c r="BY1200" s="21" t="n"/>
      <c r="BZ1200" s="20" t="n"/>
      <c r="CA1200" s="18">
        <f>IF($BZ1200="","",IFERROR(VLOOKUP(IFERROR(VLOOKUP(IF(ISNUMBER(FIND(" – ",$BZ1200)),LEFT($BZ1200,FIND(" – ",$BZ1200)-1),$BZ1200),ProdTbl,5,0),""),BasketTbl,2,0),"کد ناشناخته"))</f>
        <v/>
      </c>
      <c r="CB1200" s="18">
        <f>IF($BZ1200="","",IFERROR(VLOOKUP(IF(ISNUMBER(FIND(" – ",$BZ1200)),LEFT($BZ1200,FIND(" – ",$BZ1200)-1),$BZ1200),ProdTbl,3,0),"کد ناشناخته"))</f>
        <v/>
      </c>
      <c r="CC1200" s="22" t="n"/>
      <c r="CD1200" s="21" t="n"/>
      <c r="CE1200" s="20" t="n"/>
      <c r="CF1200" s="18">
        <f>IF($CE1200="","",IFERROR(VLOOKUP(IFERROR(VLOOKUP(IF(ISNUMBER(FIND(" – ",$CE1200)),LEFT($CE1200,FIND(" – ",$CE1200)-1),$CE1200),ProdTbl,5,0),""),BasketTbl,2,0),"کد ناشناخته"))</f>
        <v/>
      </c>
      <c r="CG1200" s="18">
        <f>IF($CE1200="","",IFERROR(VLOOKUP(IF(ISNUMBER(FIND(" – ",$CE1200)),LEFT($CE1200,FIND(" – ",$CE1200)-1),$CE1200),ProdTbl,3,0),"کد ناشناخته"))</f>
        <v/>
      </c>
      <c r="CH1200" s="22" t="n"/>
      <c r="CI1200" s="21" t="n"/>
    </row>
    <row r="1201">
      <c r="A1201" s="18">
        <f>IF($B1201="","",COUNTA($B$10:$B1201))</f>
        <v/>
      </c>
      <c r="B1201" s="19" t="n"/>
      <c r="C1201" s="20" t="n"/>
      <c r="D1201" s="19" t="n"/>
      <c r="E1201" s="18">
        <f>IF($D1201="","",IFERROR(VLOOKUP(IF(ISNUMBER(FIND(" – ",$D1201)),LEFT($D1201,FIND(" – ",$D1201)-1),$D1201),SellerTbl,2,0),"کد ناشناخته"))</f>
        <v/>
      </c>
      <c r="F1201" s="21" t="n"/>
      <c r="G1201" s="21" t="n"/>
      <c r="H1201" s="22" t="n"/>
      <c r="I1201" s="23">
        <f>IF(OR($F1201="",$G1201=""),"",$F1201-$G1201)</f>
        <v/>
      </c>
      <c r="J1201" s="18">
        <f>IF($I1201="","",IF(ABS($I1201)&lt;=0.01*$F1201,"√","×"))</f>
        <v/>
      </c>
      <c r="K1201" s="23">
        <f>IF(COUNT($Q1201,$V1201,$AA1201,$AF1201,$AK1201,$AP1201,$AU1201,$AZ1201,$BE1201,$BJ1201,$BO1201,$BT1201,$BY1201,$CD1201,$CI1201)=0,"",SUM($Q1201,$V1201,$AA1201,$AF1201,$AK1201,$AP1201,$AU1201,$AZ1201,$BE1201,$BJ1201,$BO1201,$BT1201,$BY1201,$CD1201,$CI1201))</f>
        <v/>
      </c>
      <c r="L1201" s="23">
        <f>IF(OR($F1201="",$K1201=""),"",$F1201-$K1201)</f>
        <v/>
      </c>
      <c r="M1201" s="20" t="n"/>
      <c r="N1201" s="18">
        <f>IF($M1201="","",IFERROR(VLOOKUP(IFERROR(VLOOKUP(IF(ISNUMBER(FIND(" – ",$M1201)),LEFT($M1201,FIND(" – ",$M1201)-1),$M1201),ProdTbl,5,0),""),BasketTbl,2,0),"کد ناشناخته"))</f>
        <v/>
      </c>
      <c r="O1201" s="18">
        <f>IF($M1201="","",IFERROR(VLOOKUP(IF(ISNUMBER(FIND(" – ",$M1201)),LEFT($M1201,FIND(" – ",$M1201)-1),$M1201),ProdTbl,3,0),"کد ناشناخته"))</f>
        <v/>
      </c>
      <c r="P1201" s="22" t="n"/>
      <c r="Q1201" s="21" t="n"/>
      <c r="R1201" s="20" t="n"/>
      <c r="S1201" s="18">
        <f>IF($R1201="","",IFERROR(VLOOKUP(IFERROR(VLOOKUP(IF(ISNUMBER(FIND(" – ",$R1201)),LEFT($R1201,FIND(" – ",$R1201)-1),$R1201),ProdTbl,5,0),""),BasketTbl,2,0),"کد ناشناخته"))</f>
        <v/>
      </c>
      <c r="T1201" s="18">
        <f>IF($R1201="","",IFERROR(VLOOKUP(IF(ISNUMBER(FIND(" – ",$R1201)),LEFT($R1201,FIND(" – ",$R1201)-1),$R1201),ProdTbl,3,0),"کد ناشناخته"))</f>
        <v/>
      </c>
      <c r="U1201" s="22" t="n"/>
      <c r="V1201" s="21" t="n"/>
      <c r="W1201" s="20" t="n"/>
      <c r="X1201" s="18">
        <f>IF($W1201="","",IFERROR(VLOOKUP(IFERROR(VLOOKUP(IF(ISNUMBER(FIND(" – ",$W1201)),LEFT($W1201,FIND(" – ",$W1201)-1),$W1201),ProdTbl,5,0),""),BasketTbl,2,0),"کد ناشناخته"))</f>
        <v/>
      </c>
      <c r="Y1201" s="18">
        <f>IF($W1201="","",IFERROR(VLOOKUP(IF(ISNUMBER(FIND(" – ",$W1201)),LEFT($W1201,FIND(" – ",$W1201)-1),$W1201),ProdTbl,3,0),"کد ناشناخته"))</f>
        <v/>
      </c>
      <c r="Z1201" s="22" t="n"/>
      <c r="AA1201" s="21" t="n"/>
      <c r="AB1201" s="20" t="n"/>
      <c r="AC1201" s="18">
        <f>IF($AB1201="","",IFERROR(VLOOKUP(IFERROR(VLOOKUP(IF(ISNUMBER(FIND(" – ",$AB1201)),LEFT($AB1201,FIND(" – ",$AB1201)-1),$AB1201),ProdTbl,5,0),""),BasketTbl,2,0),"کد ناشناخته"))</f>
        <v/>
      </c>
      <c r="AD1201" s="18">
        <f>IF($AB1201="","",IFERROR(VLOOKUP(IF(ISNUMBER(FIND(" – ",$AB1201)),LEFT($AB1201,FIND(" – ",$AB1201)-1),$AB1201),ProdTbl,3,0),"کد ناشناخته"))</f>
        <v/>
      </c>
      <c r="AE1201" s="22" t="n"/>
      <c r="AF1201" s="21" t="n"/>
      <c r="AG1201" s="20" t="n"/>
      <c r="AH1201" s="18">
        <f>IF($AG1201="","",IFERROR(VLOOKUP(IFERROR(VLOOKUP(IF(ISNUMBER(FIND(" – ",$AG1201)),LEFT($AG1201,FIND(" – ",$AG1201)-1),$AG1201),ProdTbl,5,0),""),BasketTbl,2,0),"کد ناشناخته"))</f>
        <v/>
      </c>
      <c r="AI1201" s="18">
        <f>IF($AG1201="","",IFERROR(VLOOKUP(IF(ISNUMBER(FIND(" – ",$AG1201)),LEFT($AG1201,FIND(" – ",$AG1201)-1),$AG1201),ProdTbl,3,0),"کد ناشناخته"))</f>
        <v/>
      </c>
      <c r="AJ1201" s="22" t="n"/>
      <c r="AK1201" s="21" t="n"/>
      <c r="AL1201" s="20" t="n"/>
      <c r="AM1201" s="18">
        <f>IF($AL1201="","",IFERROR(VLOOKUP(IFERROR(VLOOKUP(IF(ISNUMBER(FIND(" – ",$AL1201)),LEFT($AL1201,FIND(" – ",$AL1201)-1),$AL1201),ProdTbl,5,0),""),BasketTbl,2,0),"کد ناشناخته"))</f>
        <v/>
      </c>
      <c r="AN1201" s="18">
        <f>IF($AL1201="","",IFERROR(VLOOKUP(IF(ISNUMBER(FIND(" – ",$AL1201)),LEFT($AL1201,FIND(" – ",$AL1201)-1),$AL1201),ProdTbl,3,0),"کد ناشناخته"))</f>
        <v/>
      </c>
      <c r="AO1201" s="22" t="n"/>
      <c r="AP1201" s="21" t="n"/>
      <c r="AQ1201" s="20" t="n"/>
      <c r="AR1201" s="18">
        <f>IF($AQ1201="","",IFERROR(VLOOKUP(IFERROR(VLOOKUP(IF(ISNUMBER(FIND(" – ",$AQ1201)),LEFT($AQ1201,FIND(" – ",$AQ1201)-1),$AQ1201),ProdTbl,5,0),""),BasketTbl,2,0),"کد ناشناخته"))</f>
        <v/>
      </c>
      <c r="AS1201" s="18">
        <f>IF($AQ1201="","",IFERROR(VLOOKUP(IF(ISNUMBER(FIND(" – ",$AQ1201)),LEFT($AQ1201,FIND(" – ",$AQ1201)-1),$AQ1201),ProdTbl,3,0),"کد ناشناخته"))</f>
        <v/>
      </c>
      <c r="AT1201" s="22" t="n"/>
      <c r="AU1201" s="21" t="n"/>
      <c r="AV1201" s="20" t="n"/>
      <c r="AW1201" s="18">
        <f>IF($AV1201="","",IFERROR(VLOOKUP(IFERROR(VLOOKUP(IF(ISNUMBER(FIND(" – ",$AV1201)),LEFT($AV1201,FIND(" – ",$AV1201)-1),$AV1201),ProdTbl,5,0),""),BasketTbl,2,0),"کد ناشناخته"))</f>
        <v/>
      </c>
      <c r="AX1201" s="18">
        <f>IF($AV1201="","",IFERROR(VLOOKUP(IF(ISNUMBER(FIND(" – ",$AV1201)),LEFT($AV1201,FIND(" – ",$AV1201)-1),$AV1201),ProdTbl,3,0),"کد ناشناخته"))</f>
        <v/>
      </c>
      <c r="AY1201" s="22" t="n"/>
      <c r="AZ1201" s="21" t="n"/>
      <c r="BA1201" s="20" t="n"/>
      <c r="BB1201" s="18">
        <f>IF($BA1201="","",IFERROR(VLOOKUP(IFERROR(VLOOKUP(IF(ISNUMBER(FIND(" – ",$BA1201)),LEFT($BA1201,FIND(" – ",$BA1201)-1),$BA1201),ProdTbl,5,0),""),BasketTbl,2,0),"کد ناشناخته"))</f>
        <v/>
      </c>
      <c r="BC1201" s="18">
        <f>IF($BA1201="","",IFERROR(VLOOKUP(IF(ISNUMBER(FIND(" – ",$BA1201)),LEFT($BA1201,FIND(" – ",$BA1201)-1),$BA1201),ProdTbl,3,0),"کد ناشناخته"))</f>
        <v/>
      </c>
      <c r="BD1201" s="22" t="n"/>
      <c r="BE1201" s="21" t="n"/>
      <c r="BF1201" s="20" t="n"/>
      <c r="BG1201" s="18">
        <f>IF($BF1201="","",IFERROR(VLOOKUP(IFERROR(VLOOKUP(IF(ISNUMBER(FIND(" – ",$BF1201)),LEFT($BF1201,FIND(" – ",$BF1201)-1),$BF1201),ProdTbl,5,0),""),BasketTbl,2,0),"کد ناشناخته"))</f>
        <v/>
      </c>
      <c r="BH1201" s="18">
        <f>IF($BF1201="","",IFERROR(VLOOKUP(IF(ISNUMBER(FIND(" – ",$BF1201)),LEFT($BF1201,FIND(" – ",$BF1201)-1),$BF1201),ProdTbl,3,0),"کد ناشناخته"))</f>
        <v/>
      </c>
      <c r="BI1201" s="22" t="n"/>
      <c r="BJ1201" s="21" t="n"/>
      <c r="BK1201" s="20" t="n"/>
      <c r="BL1201" s="18">
        <f>IF($BK1201="","",IFERROR(VLOOKUP(IFERROR(VLOOKUP(IF(ISNUMBER(FIND(" – ",$BK1201)),LEFT($BK1201,FIND(" – ",$BK1201)-1),$BK1201),ProdTbl,5,0),""),BasketTbl,2,0),"کد ناشناخته"))</f>
        <v/>
      </c>
      <c r="BM1201" s="18">
        <f>IF($BK1201="","",IFERROR(VLOOKUP(IF(ISNUMBER(FIND(" – ",$BK1201)),LEFT($BK1201,FIND(" – ",$BK1201)-1),$BK1201),ProdTbl,3,0),"کد ناشناخته"))</f>
        <v/>
      </c>
      <c r="BN1201" s="22" t="n"/>
      <c r="BO1201" s="21" t="n"/>
      <c r="BP1201" s="20" t="n"/>
      <c r="BQ1201" s="18">
        <f>IF($BP1201="","",IFERROR(VLOOKUP(IFERROR(VLOOKUP(IF(ISNUMBER(FIND(" – ",$BP1201)),LEFT($BP1201,FIND(" – ",$BP1201)-1),$BP1201),ProdTbl,5,0),""),BasketTbl,2,0),"کد ناشناخته"))</f>
        <v/>
      </c>
      <c r="BR1201" s="18">
        <f>IF($BP1201="","",IFERROR(VLOOKUP(IF(ISNUMBER(FIND(" – ",$BP1201)),LEFT($BP1201,FIND(" – ",$BP1201)-1),$BP1201),ProdTbl,3,0),"کد ناشناخته"))</f>
        <v/>
      </c>
      <c r="BS1201" s="22" t="n"/>
      <c r="BT1201" s="21" t="n"/>
      <c r="BU1201" s="20" t="n"/>
      <c r="BV1201" s="18">
        <f>IF($BU1201="","",IFERROR(VLOOKUP(IFERROR(VLOOKUP(IF(ISNUMBER(FIND(" – ",$BU1201)),LEFT($BU1201,FIND(" – ",$BU1201)-1),$BU1201),ProdTbl,5,0),""),BasketTbl,2,0),"کد ناشناخته"))</f>
        <v/>
      </c>
      <c r="BW1201" s="18">
        <f>IF($BU1201="","",IFERROR(VLOOKUP(IF(ISNUMBER(FIND(" – ",$BU1201)),LEFT($BU1201,FIND(" – ",$BU1201)-1),$BU1201),ProdTbl,3,0),"کد ناشناخته"))</f>
        <v/>
      </c>
      <c r="BX1201" s="22" t="n"/>
      <c r="BY1201" s="21" t="n"/>
      <c r="BZ1201" s="20" t="n"/>
      <c r="CA1201" s="18">
        <f>IF($BZ1201="","",IFERROR(VLOOKUP(IFERROR(VLOOKUP(IF(ISNUMBER(FIND(" – ",$BZ1201)),LEFT($BZ1201,FIND(" – ",$BZ1201)-1),$BZ1201),ProdTbl,5,0),""),BasketTbl,2,0),"کد ناشناخته"))</f>
        <v/>
      </c>
      <c r="CB1201" s="18">
        <f>IF($BZ1201="","",IFERROR(VLOOKUP(IF(ISNUMBER(FIND(" – ",$BZ1201)),LEFT($BZ1201,FIND(" – ",$BZ1201)-1),$BZ1201),ProdTbl,3,0),"کد ناشناخته"))</f>
        <v/>
      </c>
      <c r="CC1201" s="22" t="n"/>
      <c r="CD1201" s="21" t="n"/>
      <c r="CE1201" s="20" t="n"/>
      <c r="CF1201" s="18">
        <f>IF($CE1201="","",IFERROR(VLOOKUP(IFERROR(VLOOKUP(IF(ISNUMBER(FIND(" – ",$CE1201)),LEFT($CE1201,FIND(" – ",$CE1201)-1),$CE1201),ProdTbl,5,0),""),BasketTbl,2,0),"کد ناشناخته"))</f>
        <v/>
      </c>
      <c r="CG1201" s="18">
        <f>IF($CE1201="","",IFERROR(VLOOKUP(IF(ISNUMBER(FIND(" – ",$CE1201)),LEFT($CE1201,FIND(" – ",$CE1201)-1),$CE1201),ProdTbl,3,0),"کد ناشناخته"))</f>
        <v/>
      </c>
      <c r="CH1201" s="22" t="n"/>
      <c r="CI1201" s="21" t="n"/>
    </row>
    <row r="1202">
      <c r="A1202" s="18">
        <f>IF($B1202="","",COUNTA($B$10:$B1202))</f>
        <v/>
      </c>
      <c r="B1202" s="19" t="n"/>
      <c r="C1202" s="20" t="n"/>
      <c r="D1202" s="19" t="n"/>
      <c r="E1202" s="18">
        <f>IF($D1202="","",IFERROR(VLOOKUP(IF(ISNUMBER(FIND(" – ",$D1202)),LEFT($D1202,FIND(" – ",$D1202)-1),$D1202),SellerTbl,2,0),"کد ناشناخته"))</f>
        <v/>
      </c>
      <c r="F1202" s="21" t="n"/>
      <c r="G1202" s="21" t="n"/>
      <c r="H1202" s="22" t="n"/>
      <c r="I1202" s="23">
        <f>IF(OR($F1202="",$G1202=""),"",$F1202-$G1202)</f>
        <v/>
      </c>
      <c r="J1202" s="18">
        <f>IF($I1202="","",IF(ABS($I1202)&lt;=0.01*$F1202,"√","×"))</f>
        <v/>
      </c>
      <c r="K1202" s="23">
        <f>IF(COUNT($Q1202,$V1202,$AA1202,$AF1202,$AK1202,$AP1202,$AU1202,$AZ1202,$BE1202,$BJ1202,$BO1202,$BT1202,$BY1202,$CD1202,$CI1202)=0,"",SUM($Q1202,$V1202,$AA1202,$AF1202,$AK1202,$AP1202,$AU1202,$AZ1202,$BE1202,$BJ1202,$BO1202,$BT1202,$BY1202,$CD1202,$CI1202))</f>
        <v/>
      </c>
      <c r="L1202" s="23">
        <f>IF(OR($F1202="",$K1202=""),"",$F1202-$K1202)</f>
        <v/>
      </c>
      <c r="M1202" s="20" t="n"/>
      <c r="N1202" s="18">
        <f>IF($M1202="","",IFERROR(VLOOKUP(IFERROR(VLOOKUP(IF(ISNUMBER(FIND(" – ",$M1202)),LEFT($M1202,FIND(" – ",$M1202)-1),$M1202),ProdTbl,5,0),""),BasketTbl,2,0),"کد ناشناخته"))</f>
        <v/>
      </c>
      <c r="O1202" s="18">
        <f>IF($M1202="","",IFERROR(VLOOKUP(IF(ISNUMBER(FIND(" – ",$M1202)),LEFT($M1202,FIND(" – ",$M1202)-1),$M1202),ProdTbl,3,0),"کد ناشناخته"))</f>
        <v/>
      </c>
      <c r="P1202" s="22" t="n"/>
      <c r="Q1202" s="21" t="n"/>
      <c r="R1202" s="20" t="n"/>
      <c r="S1202" s="18">
        <f>IF($R1202="","",IFERROR(VLOOKUP(IFERROR(VLOOKUP(IF(ISNUMBER(FIND(" – ",$R1202)),LEFT($R1202,FIND(" – ",$R1202)-1),$R1202),ProdTbl,5,0),""),BasketTbl,2,0),"کد ناشناخته"))</f>
        <v/>
      </c>
      <c r="T1202" s="18">
        <f>IF($R1202="","",IFERROR(VLOOKUP(IF(ISNUMBER(FIND(" – ",$R1202)),LEFT($R1202,FIND(" – ",$R1202)-1),$R1202),ProdTbl,3,0),"کد ناشناخته"))</f>
        <v/>
      </c>
      <c r="U1202" s="22" t="n"/>
      <c r="V1202" s="21" t="n"/>
      <c r="W1202" s="20" t="n"/>
      <c r="X1202" s="18">
        <f>IF($W1202="","",IFERROR(VLOOKUP(IFERROR(VLOOKUP(IF(ISNUMBER(FIND(" – ",$W1202)),LEFT($W1202,FIND(" – ",$W1202)-1),$W1202),ProdTbl,5,0),""),BasketTbl,2,0),"کد ناشناخته"))</f>
        <v/>
      </c>
      <c r="Y1202" s="18">
        <f>IF($W1202="","",IFERROR(VLOOKUP(IF(ISNUMBER(FIND(" – ",$W1202)),LEFT($W1202,FIND(" – ",$W1202)-1),$W1202),ProdTbl,3,0),"کد ناشناخته"))</f>
        <v/>
      </c>
      <c r="Z1202" s="22" t="n"/>
      <c r="AA1202" s="21" t="n"/>
      <c r="AB1202" s="20" t="n"/>
      <c r="AC1202" s="18">
        <f>IF($AB1202="","",IFERROR(VLOOKUP(IFERROR(VLOOKUP(IF(ISNUMBER(FIND(" – ",$AB1202)),LEFT($AB1202,FIND(" – ",$AB1202)-1),$AB1202),ProdTbl,5,0),""),BasketTbl,2,0),"کد ناشناخته"))</f>
        <v/>
      </c>
      <c r="AD1202" s="18">
        <f>IF($AB1202="","",IFERROR(VLOOKUP(IF(ISNUMBER(FIND(" – ",$AB1202)),LEFT($AB1202,FIND(" – ",$AB1202)-1),$AB1202),ProdTbl,3,0),"کد ناشناخته"))</f>
        <v/>
      </c>
      <c r="AE1202" s="22" t="n"/>
      <c r="AF1202" s="21" t="n"/>
      <c r="AG1202" s="20" t="n"/>
      <c r="AH1202" s="18">
        <f>IF($AG1202="","",IFERROR(VLOOKUP(IFERROR(VLOOKUP(IF(ISNUMBER(FIND(" – ",$AG1202)),LEFT($AG1202,FIND(" – ",$AG1202)-1),$AG1202),ProdTbl,5,0),""),BasketTbl,2,0),"کد ناشناخته"))</f>
        <v/>
      </c>
      <c r="AI1202" s="18">
        <f>IF($AG1202="","",IFERROR(VLOOKUP(IF(ISNUMBER(FIND(" – ",$AG1202)),LEFT($AG1202,FIND(" – ",$AG1202)-1),$AG1202),ProdTbl,3,0),"کد ناشناخته"))</f>
        <v/>
      </c>
      <c r="AJ1202" s="22" t="n"/>
      <c r="AK1202" s="21" t="n"/>
      <c r="AL1202" s="20" t="n"/>
      <c r="AM1202" s="18">
        <f>IF($AL1202="","",IFERROR(VLOOKUP(IFERROR(VLOOKUP(IF(ISNUMBER(FIND(" – ",$AL1202)),LEFT($AL1202,FIND(" – ",$AL1202)-1),$AL1202),ProdTbl,5,0),""),BasketTbl,2,0),"کد ناشناخته"))</f>
        <v/>
      </c>
      <c r="AN1202" s="18">
        <f>IF($AL1202="","",IFERROR(VLOOKUP(IF(ISNUMBER(FIND(" – ",$AL1202)),LEFT($AL1202,FIND(" – ",$AL1202)-1),$AL1202),ProdTbl,3,0),"کد ناشناخته"))</f>
        <v/>
      </c>
      <c r="AO1202" s="22" t="n"/>
      <c r="AP1202" s="21" t="n"/>
      <c r="AQ1202" s="20" t="n"/>
      <c r="AR1202" s="18">
        <f>IF($AQ1202="","",IFERROR(VLOOKUP(IFERROR(VLOOKUP(IF(ISNUMBER(FIND(" – ",$AQ1202)),LEFT($AQ1202,FIND(" – ",$AQ1202)-1),$AQ1202),ProdTbl,5,0),""),BasketTbl,2,0),"کد ناشناخته"))</f>
        <v/>
      </c>
      <c r="AS1202" s="18">
        <f>IF($AQ1202="","",IFERROR(VLOOKUP(IF(ISNUMBER(FIND(" – ",$AQ1202)),LEFT($AQ1202,FIND(" – ",$AQ1202)-1),$AQ1202),ProdTbl,3,0),"کد ناشناخته"))</f>
        <v/>
      </c>
      <c r="AT1202" s="22" t="n"/>
      <c r="AU1202" s="21" t="n"/>
      <c r="AV1202" s="20" t="n"/>
      <c r="AW1202" s="18">
        <f>IF($AV1202="","",IFERROR(VLOOKUP(IFERROR(VLOOKUP(IF(ISNUMBER(FIND(" – ",$AV1202)),LEFT($AV1202,FIND(" – ",$AV1202)-1),$AV1202),ProdTbl,5,0),""),BasketTbl,2,0),"کد ناشناخته"))</f>
        <v/>
      </c>
      <c r="AX1202" s="18">
        <f>IF($AV1202="","",IFERROR(VLOOKUP(IF(ISNUMBER(FIND(" – ",$AV1202)),LEFT($AV1202,FIND(" – ",$AV1202)-1),$AV1202),ProdTbl,3,0),"کد ناشناخته"))</f>
        <v/>
      </c>
      <c r="AY1202" s="22" t="n"/>
      <c r="AZ1202" s="21" t="n"/>
      <c r="BA1202" s="20" t="n"/>
      <c r="BB1202" s="18">
        <f>IF($BA1202="","",IFERROR(VLOOKUP(IFERROR(VLOOKUP(IF(ISNUMBER(FIND(" – ",$BA1202)),LEFT($BA1202,FIND(" – ",$BA1202)-1),$BA1202),ProdTbl,5,0),""),BasketTbl,2,0),"کد ناشناخته"))</f>
        <v/>
      </c>
      <c r="BC1202" s="18">
        <f>IF($BA1202="","",IFERROR(VLOOKUP(IF(ISNUMBER(FIND(" – ",$BA1202)),LEFT($BA1202,FIND(" – ",$BA1202)-1),$BA1202),ProdTbl,3,0),"کد ناشناخته"))</f>
        <v/>
      </c>
      <c r="BD1202" s="22" t="n"/>
      <c r="BE1202" s="21" t="n"/>
      <c r="BF1202" s="20" t="n"/>
      <c r="BG1202" s="18">
        <f>IF($BF1202="","",IFERROR(VLOOKUP(IFERROR(VLOOKUP(IF(ISNUMBER(FIND(" – ",$BF1202)),LEFT($BF1202,FIND(" – ",$BF1202)-1),$BF1202),ProdTbl,5,0),""),BasketTbl,2,0),"کد ناشناخته"))</f>
        <v/>
      </c>
      <c r="BH1202" s="18">
        <f>IF($BF1202="","",IFERROR(VLOOKUP(IF(ISNUMBER(FIND(" – ",$BF1202)),LEFT($BF1202,FIND(" – ",$BF1202)-1),$BF1202),ProdTbl,3,0),"کد ناشناخته"))</f>
        <v/>
      </c>
      <c r="BI1202" s="22" t="n"/>
      <c r="BJ1202" s="21" t="n"/>
      <c r="BK1202" s="20" t="n"/>
      <c r="BL1202" s="18">
        <f>IF($BK1202="","",IFERROR(VLOOKUP(IFERROR(VLOOKUP(IF(ISNUMBER(FIND(" – ",$BK1202)),LEFT($BK1202,FIND(" – ",$BK1202)-1),$BK1202),ProdTbl,5,0),""),BasketTbl,2,0),"کد ناشناخته"))</f>
        <v/>
      </c>
      <c r="BM1202" s="18">
        <f>IF($BK1202="","",IFERROR(VLOOKUP(IF(ISNUMBER(FIND(" – ",$BK1202)),LEFT($BK1202,FIND(" – ",$BK1202)-1),$BK1202),ProdTbl,3,0),"کد ناشناخته"))</f>
        <v/>
      </c>
      <c r="BN1202" s="22" t="n"/>
      <c r="BO1202" s="21" t="n"/>
      <c r="BP1202" s="20" t="n"/>
      <c r="BQ1202" s="18">
        <f>IF($BP1202="","",IFERROR(VLOOKUP(IFERROR(VLOOKUP(IF(ISNUMBER(FIND(" – ",$BP1202)),LEFT($BP1202,FIND(" – ",$BP1202)-1),$BP1202),ProdTbl,5,0),""),BasketTbl,2,0),"کد ناشناخته"))</f>
        <v/>
      </c>
      <c r="BR1202" s="18">
        <f>IF($BP1202="","",IFERROR(VLOOKUP(IF(ISNUMBER(FIND(" – ",$BP1202)),LEFT($BP1202,FIND(" – ",$BP1202)-1),$BP1202),ProdTbl,3,0),"کد ناشناخته"))</f>
        <v/>
      </c>
      <c r="BS1202" s="22" t="n"/>
      <c r="BT1202" s="21" t="n"/>
      <c r="BU1202" s="20" t="n"/>
      <c r="BV1202" s="18">
        <f>IF($BU1202="","",IFERROR(VLOOKUP(IFERROR(VLOOKUP(IF(ISNUMBER(FIND(" – ",$BU1202)),LEFT($BU1202,FIND(" – ",$BU1202)-1),$BU1202),ProdTbl,5,0),""),BasketTbl,2,0),"کد ناشناخته"))</f>
        <v/>
      </c>
      <c r="BW1202" s="18">
        <f>IF($BU1202="","",IFERROR(VLOOKUP(IF(ISNUMBER(FIND(" – ",$BU1202)),LEFT($BU1202,FIND(" – ",$BU1202)-1),$BU1202),ProdTbl,3,0),"کد ناشناخته"))</f>
        <v/>
      </c>
      <c r="BX1202" s="22" t="n"/>
      <c r="BY1202" s="21" t="n"/>
      <c r="BZ1202" s="20" t="n"/>
      <c r="CA1202" s="18">
        <f>IF($BZ1202="","",IFERROR(VLOOKUP(IFERROR(VLOOKUP(IF(ISNUMBER(FIND(" – ",$BZ1202)),LEFT($BZ1202,FIND(" – ",$BZ1202)-1),$BZ1202),ProdTbl,5,0),""),BasketTbl,2,0),"کد ناشناخته"))</f>
        <v/>
      </c>
      <c r="CB1202" s="18">
        <f>IF($BZ1202="","",IFERROR(VLOOKUP(IF(ISNUMBER(FIND(" – ",$BZ1202)),LEFT($BZ1202,FIND(" – ",$BZ1202)-1),$BZ1202),ProdTbl,3,0),"کد ناشناخته"))</f>
        <v/>
      </c>
      <c r="CC1202" s="22" t="n"/>
      <c r="CD1202" s="21" t="n"/>
      <c r="CE1202" s="20" t="n"/>
      <c r="CF1202" s="18">
        <f>IF($CE1202="","",IFERROR(VLOOKUP(IFERROR(VLOOKUP(IF(ISNUMBER(FIND(" – ",$CE1202)),LEFT($CE1202,FIND(" – ",$CE1202)-1),$CE1202),ProdTbl,5,0),""),BasketTbl,2,0),"کد ناشناخته"))</f>
        <v/>
      </c>
      <c r="CG1202" s="18">
        <f>IF($CE1202="","",IFERROR(VLOOKUP(IF(ISNUMBER(FIND(" – ",$CE1202)),LEFT($CE1202,FIND(" – ",$CE1202)-1),$CE1202),ProdTbl,3,0),"کد ناشناخته"))</f>
        <v/>
      </c>
      <c r="CH1202" s="22" t="n"/>
      <c r="CI1202" s="21" t="n"/>
    </row>
    <row r="1203">
      <c r="A1203" s="18">
        <f>IF($B1203="","",COUNTA($B$10:$B1203))</f>
        <v/>
      </c>
      <c r="B1203" s="19" t="n"/>
      <c r="C1203" s="20" t="n"/>
      <c r="D1203" s="19" t="n"/>
      <c r="E1203" s="18">
        <f>IF($D1203="","",IFERROR(VLOOKUP(IF(ISNUMBER(FIND(" – ",$D1203)),LEFT($D1203,FIND(" – ",$D1203)-1),$D1203),SellerTbl,2,0),"کد ناشناخته"))</f>
        <v/>
      </c>
      <c r="F1203" s="21" t="n"/>
      <c r="G1203" s="21" t="n"/>
      <c r="H1203" s="22" t="n"/>
      <c r="I1203" s="23">
        <f>IF(OR($F1203="",$G1203=""),"",$F1203-$G1203)</f>
        <v/>
      </c>
      <c r="J1203" s="18">
        <f>IF($I1203="","",IF(ABS($I1203)&lt;=0.01*$F1203,"√","×"))</f>
        <v/>
      </c>
      <c r="K1203" s="23">
        <f>IF(COUNT($Q1203,$V1203,$AA1203,$AF1203,$AK1203,$AP1203,$AU1203,$AZ1203,$BE1203,$BJ1203,$BO1203,$BT1203,$BY1203,$CD1203,$CI1203)=0,"",SUM($Q1203,$V1203,$AA1203,$AF1203,$AK1203,$AP1203,$AU1203,$AZ1203,$BE1203,$BJ1203,$BO1203,$BT1203,$BY1203,$CD1203,$CI1203))</f>
        <v/>
      </c>
      <c r="L1203" s="23">
        <f>IF(OR($F1203="",$K1203=""),"",$F1203-$K1203)</f>
        <v/>
      </c>
      <c r="M1203" s="20" t="n"/>
      <c r="N1203" s="18">
        <f>IF($M1203="","",IFERROR(VLOOKUP(IFERROR(VLOOKUP(IF(ISNUMBER(FIND(" – ",$M1203)),LEFT($M1203,FIND(" – ",$M1203)-1),$M1203),ProdTbl,5,0),""),BasketTbl,2,0),"کد ناشناخته"))</f>
        <v/>
      </c>
      <c r="O1203" s="18">
        <f>IF($M1203="","",IFERROR(VLOOKUP(IF(ISNUMBER(FIND(" – ",$M1203)),LEFT($M1203,FIND(" – ",$M1203)-1),$M1203),ProdTbl,3,0),"کد ناشناخته"))</f>
        <v/>
      </c>
      <c r="P1203" s="22" t="n"/>
      <c r="Q1203" s="21" t="n"/>
      <c r="R1203" s="20" t="n"/>
      <c r="S1203" s="18">
        <f>IF($R1203="","",IFERROR(VLOOKUP(IFERROR(VLOOKUP(IF(ISNUMBER(FIND(" – ",$R1203)),LEFT($R1203,FIND(" – ",$R1203)-1),$R1203),ProdTbl,5,0),""),BasketTbl,2,0),"کد ناشناخته"))</f>
        <v/>
      </c>
      <c r="T1203" s="18">
        <f>IF($R1203="","",IFERROR(VLOOKUP(IF(ISNUMBER(FIND(" – ",$R1203)),LEFT($R1203,FIND(" – ",$R1203)-1),$R1203),ProdTbl,3,0),"کد ناشناخته"))</f>
        <v/>
      </c>
      <c r="U1203" s="22" t="n"/>
      <c r="V1203" s="21" t="n"/>
      <c r="W1203" s="20" t="n"/>
      <c r="X1203" s="18">
        <f>IF($W1203="","",IFERROR(VLOOKUP(IFERROR(VLOOKUP(IF(ISNUMBER(FIND(" – ",$W1203)),LEFT($W1203,FIND(" – ",$W1203)-1),$W1203),ProdTbl,5,0),""),BasketTbl,2,0),"کد ناشناخته"))</f>
        <v/>
      </c>
      <c r="Y1203" s="18">
        <f>IF($W1203="","",IFERROR(VLOOKUP(IF(ISNUMBER(FIND(" – ",$W1203)),LEFT($W1203,FIND(" – ",$W1203)-1),$W1203),ProdTbl,3,0),"کد ناشناخته"))</f>
        <v/>
      </c>
      <c r="Z1203" s="22" t="n"/>
      <c r="AA1203" s="21" t="n"/>
      <c r="AB1203" s="20" t="n"/>
      <c r="AC1203" s="18">
        <f>IF($AB1203="","",IFERROR(VLOOKUP(IFERROR(VLOOKUP(IF(ISNUMBER(FIND(" – ",$AB1203)),LEFT($AB1203,FIND(" – ",$AB1203)-1),$AB1203),ProdTbl,5,0),""),BasketTbl,2,0),"کد ناشناخته"))</f>
        <v/>
      </c>
      <c r="AD1203" s="18">
        <f>IF($AB1203="","",IFERROR(VLOOKUP(IF(ISNUMBER(FIND(" – ",$AB1203)),LEFT($AB1203,FIND(" – ",$AB1203)-1),$AB1203),ProdTbl,3,0),"کد ناشناخته"))</f>
        <v/>
      </c>
      <c r="AE1203" s="22" t="n"/>
      <c r="AF1203" s="21" t="n"/>
      <c r="AG1203" s="20" t="n"/>
      <c r="AH1203" s="18">
        <f>IF($AG1203="","",IFERROR(VLOOKUP(IFERROR(VLOOKUP(IF(ISNUMBER(FIND(" – ",$AG1203)),LEFT($AG1203,FIND(" – ",$AG1203)-1),$AG1203),ProdTbl,5,0),""),BasketTbl,2,0),"کد ناشناخته"))</f>
        <v/>
      </c>
      <c r="AI1203" s="18">
        <f>IF($AG1203="","",IFERROR(VLOOKUP(IF(ISNUMBER(FIND(" – ",$AG1203)),LEFT($AG1203,FIND(" – ",$AG1203)-1),$AG1203),ProdTbl,3,0),"کد ناشناخته"))</f>
        <v/>
      </c>
      <c r="AJ1203" s="22" t="n"/>
      <c r="AK1203" s="21" t="n"/>
      <c r="AL1203" s="20" t="n"/>
      <c r="AM1203" s="18">
        <f>IF($AL1203="","",IFERROR(VLOOKUP(IFERROR(VLOOKUP(IF(ISNUMBER(FIND(" – ",$AL1203)),LEFT($AL1203,FIND(" – ",$AL1203)-1),$AL1203),ProdTbl,5,0),""),BasketTbl,2,0),"کد ناشناخته"))</f>
        <v/>
      </c>
      <c r="AN1203" s="18">
        <f>IF($AL1203="","",IFERROR(VLOOKUP(IF(ISNUMBER(FIND(" – ",$AL1203)),LEFT($AL1203,FIND(" – ",$AL1203)-1),$AL1203),ProdTbl,3,0),"کد ناشناخته"))</f>
        <v/>
      </c>
      <c r="AO1203" s="22" t="n"/>
      <c r="AP1203" s="21" t="n"/>
      <c r="AQ1203" s="20" t="n"/>
      <c r="AR1203" s="18">
        <f>IF($AQ1203="","",IFERROR(VLOOKUP(IFERROR(VLOOKUP(IF(ISNUMBER(FIND(" – ",$AQ1203)),LEFT($AQ1203,FIND(" – ",$AQ1203)-1),$AQ1203),ProdTbl,5,0),""),BasketTbl,2,0),"کد ناشناخته"))</f>
        <v/>
      </c>
      <c r="AS1203" s="18">
        <f>IF($AQ1203="","",IFERROR(VLOOKUP(IF(ISNUMBER(FIND(" – ",$AQ1203)),LEFT($AQ1203,FIND(" – ",$AQ1203)-1),$AQ1203),ProdTbl,3,0),"کد ناشناخته"))</f>
        <v/>
      </c>
      <c r="AT1203" s="22" t="n"/>
      <c r="AU1203" s="21" t="n"/>
      <c r="AV1203" s="20" t="n"/>
      <c r="AW1203" s="18">
        <f>IF($AV1203="","",IFERROR(VLOOKUP(IFERROR(VLOOKUP(IF(ISNUMBER(FIND(" – ",$AV1203)),LEFT($AV1203,FIND(" – ",$AV1203)-1),$AV1203),ProdTbl,5,0),""),BasketTbl,2,0),"کد ناشناخته"))</f>
        <v/>
      </c>
      <c r="AX1203" s="18">
        <f>IF($AV1203="","",IFERROR(VLOOKUP(IF(ISNUMBER(FIND(" – ",$AV1203)),LEFT($AV1203,FIND(" – ",$AV1203)-1),$AV1203),ProdTbl,3,0),"کد ناشناخته"))</f>
        <v/>
      </c>
      <c r="AY1203" s="22" t="n"/>
      <c r="AZ1203" s="21" t="n"/>
      <c r="BA1203" s="20" t="n"/>
      <c r="BB1203" s="18">
        <f>IF($BA1203="","",IFERROR(VLOOKUP(IFERROR(VLOOKUP(IF(ISNUMBER(FIND(" – ",$BA1203)),LEFT($BA1203,FIND(" – ",$BA1203)-1),$BA1203),ProdTbl,5,0),""),BasketTbl,2,0),"کد ناشناخته"))</f>
        <v/>
      </c>
      <c r="BC1203" s="18">
        <f>IF($BA1203="","",IFERROR(VLOOKUP(IF(ISNUMBER(FIND(" – ",$BA1203)),LEFT($BA1203,FIND(" – ",$BA1203)-1),$BA1203),ProdTbl,3,0),"کد ناشناخته"))</f>
        <v/>
      </c>
      <c r="BD1203" s="22" t="n"/>
      <c r="BE1203" s="21" t="n"/>
      <c r="BF1203" s="20" t="n"/>
      <c r="BG1203" s="18">
        <f>IF($BF1203="","",IFERROR(VLOOKUP(IFERROR(VLOOKUP(IF(ISNUMBER(FIND(" – ",$BF1203)),LEFT($BF1203,FIND(" – ",$BF1203)-1),$BF1203),ProdTbl,5,0),""),BasketTbl,2,0),"کد ناشناخته"))</f>
        <v/>
      </c>
      <c r="BH1203" s="18">
        <f>IF($BF1203="","",IFERROR(VLOOKUP(IF(ISNUMBER(FIND(" – ",$BF1203)),LEFT($BF1203,FIND(" – ",$BF1203)-1),$BF1203),ProdTbl,3,0),"کد ناشناخته"))</f>
        <v/>
      </c>
      <c r="BI1203" s="22" t="n"/>
      <c r="BJ1203" s="21" t="n"/>
      <c r="BK1203" s="20" t="n"/>
      <c r="BL1203" s="18">
        <f>IF($BK1203="","",IFERROR(VLOOKUP(IFERROR(VLOOKUP(IF(ISNUMBER(FIND(" – ",$BK1203)),LEFT($BK1203,FIND(" – ",$BK1203)-1),$BK1203),ProdTbl,5,0),""),BasketTbl,2,0),"کد ناشناخته"))</f>
        <v/>
      </c>
      <c r="BM1203" s="18">
        <f>IF($BK1203="","",IFERROR(VLOOKUP(IF(ISNUMBER(FIND(" – ",$BK1203)),LEFT($BK1203,FIND(" – ",$BK1203)-1),$BK1203),ProdTbl,3,0),"کد ناشناخته"))</f>
        <v/>
      </c>
      <c r="BN1203" s="22" t="n"/>
      <c r="BO1203" s="21" t="n"/>
      <c r="BP1203" s="20" t="n"/>
      <c r="BQ1203" s="18">
        <f>IF($BP1203="","",IFERROR(VLOOKUP(IFERROR(VLOOKUP(IF(ISNUMBER(FIND(" – ",$BP1203)),LEFT($BP1203,FIND(" – ",$BP1203)-1),$BP1203),ProdTbl,5,0),""),BasketTbl,2,0),"کد ناشناخته"))</f>
        <v/>
      </c>
      <c r="BR1203" s="18">
        <f>IF($BP1203="","",IFERROR(VLOOKUP(IF(ISNUMBER(FIND(" – ",$BP1203)),LEFT($BP1203,FIND(" – ",$BP1203)-1),$BP1203),ProdTbl,3,0),"کد ناشناخته"))</f>
        <v/>
      </c>
      <c r="BS1203" s="22" t="n"/>
      <c r="BT1203" s="21" t="n"/>
      <c r="BU1203" s="20" t="n"/>
      <c r="BV1203" s="18">
        <f>IF($BU1203="","",IFERROR(VLOOKUP(IFERROR(VLOOKUP(IF(ISNUMBER(FIND(" – ",$BU1203)),LEFT($BU1203,FIND(" – ",$BU1203)-1),$BU1203),ProdTbl,5,0),""),BasketTbl,2,0),"کد ناشناخته"))</f>
        <v/>
      </c>
      <c r="BW1203" s="18">
        <f>IF($BU1203="","",IFERROR(VLOOKUP(IF(ISNUMBER(FIND(" – ",$BU1203)),LEFT($BU1203,FIND(" – ",$BU1203)-1),$BU1203),ProdTbl,3,0),"کد ناشناخته"))</f>
        <v/>
      </c>
      <c r="BX1203" s="22" t="n"/>
      <c r="BY1203" s="21" t="n"/>
      <c r="BZ1203" s="20" t="n"/>
      <c r="CA1203" s="18">
        <f>IF($BZ1203="","",IFERROR(VLOOKUP(IFERROR(VLOOKUP(IF(ISNUMBER(FIND(" – ",$BZ1203)),LEFT($BZ1203,FIND(" – ",$BZ1203)-1),$BZ1203),ProdTbl,5,0),""),BasketTbl,2,0),"کد ناشناخته"))</f>
        <v/>
      </c>
      <c r="CB1203" s="18">
        <f>IF($BZ1203="","",IFERROR(VLOOKUP(IF(ISNUMBER(FIND(" – ",$BZ1203)),LEFT($BZ1203,FIND(" – ",$BZ1203)-1),$BZ1203),ProdTbl,3,0),"کد ناشناخته"))</f>
        <v/>
      </c>
      <c r="CC1203" s="22" t="n"/>
      <c r="CD1203" s="21" t="n"/>
      <c r="CE1203" s="20" t="n"/>
      <c r="CF1203" s="18">
        <f>IF($CE1203="","",IFERROR(VLOOKUP(IFERROR(VLOOKUP(IF(ISNUMBER(FIND(" – ",$CE1203)),LEFT($CE1203,FIND(" – ",$CE1203)-1),$CE1203),ProdTbl,5,0),""),BasketTbl,2,0),"کد ناشناخته"))</f>
        <v/>
      </c>
      <c r="CG1203" s="18">
        <f>IF($CE1203="","",IFERROR(VLOOKUP(IF(ISNUMBER(FIND(" – ",$CE1203)),LEFT($CE1203,FIND(" – ",$CE1203)-1),$CE1203),ProdTbl,3,0),"کد ناشناخته"))</f>
        <v/>
      </c>
      <c r="CH1203" s="22" t="n"/>
      <c r="CI1203" s="21" t="n"/>
    </row>
    <row r="1204">
      <c r="A1204" s="18">
        <f>IF($B1204="","",COUNTA($B$10:$B1204))</f>
        <v/>
      </c>
      <c r="B1204" s="19" t="n"/>
      <c r="C1204" s="20" t="n"/>
      <c r="D1204" s="19" t="n"/>
      <c r="E1204" s="18">
        <f>IF($D1204="","",IFERROR(VLOOKUP(IF(ISNUMBER(FIND(" – ",$D1204)),LEFT($D1204,FIND(" – ",$D1204)-1),$D1204),SellerTbl,2,0),"کد ناشناخته"))</f>
        <v/>
      </c>
      <c r="F1204" s="21" t="n"/>
      <c r="G1204" s="21" t="n"/>
      <c r="H1204" s="22" t="n"/>
      <c r="I1204" s="23">
        <f>IF(OR($F1204="",$G1204=""),"",$F1204-$G1204)</f>
        <v/>
      </c>
      <c r="J1204" s="18">
        <f>IF($I1204="","",IF(ABS($I1204)&lt;=0.01*$F1204,"√","×"))</f>
        <v/>
      </c>
      <c r="K1204" s="23">
        <f>IF(COUNT($Q1204,$V1204,$AA1204,$AF1204,$AK1204,$AP1204,$AU1204,$AZ1204,$BE1204,$BJ1204,$BO1204,$BT1204,$BY1204,$CD1204,$CI1204)=0,"",SUM($Q1204,$V1204,$AA1204,$AF1204,$AK1204,$AP1204,$AU1204,$AZ1204,$BE1204,$BJ1204,$BO1204,$BT1204,$BY1204,$CD1204,$CI1204))</f>
        <v/>
      </c>
      <c r="L1204" s="23">
        <f>IF(OR($F1204="",$K1204=""),"",$F1204-$K1204)</f>
        <v/>
      </c>
      <c r="M1204" s="20" t="n"/>
      <c r="N1204" s="18">
        <f>IF($M1204="","",IFERROR(VLOOKUP(IFERROR(VLOOKUP(IF(ISNUMBER(FIND(" – ",$M1204)),LEFT($M1204,FIND(" – ",$M1204)-1),$M1204),ProdTbl,5,0),""),BasketTbl,2,0),"کد ناشناخته"))</f>
        <v/>
      </c>
      <c r="O1204" s="18">
        <f>IF($M1204="","",IFERROR(VLOOKUP(IF(ISNUMBER(FIND(" – ",$M1204)),LEFT($M1204,FIND(" – ",$M1204)-1),$M1204),ProdTbl,3,0),"کد ناشناخته"))</f>
        <v/>
      </c>
      <c r="P1204" s="22" t="n"/>
      <c r="Q1204" s="21" t="n"/>
      <c r="R1204" s="20" t="n"/>
      <c r="S1204" s="18">
        <f>IF($R1204="","",IFERROR(VLOOKUP(IFERROR(VLOOKUP(IF(ISNUMBER(FIND(" – ",$R1204)),LEFT($R1204,FIND(" – ",$R1204)-1),$R1204),ProdTbl,5,0),""),BasketTbl,2,0),"کد ناشناخته"))</f>
        <v/>
      </c>
      <c r="T1204" s="18">
        <f>IF($R1204="","",IFERROR(VLOOKUP(IF(ISNUMBER(FIND(" – ",$R1204)),LEFT($R1204,FIND(" – ",$R1204)-1),$R1204),ProdTbl,3,0),"کد ناشناخته"))</f>
        <v/>
      </c>
      <c r="U1204" s="22" t="n"/>
      <c r="V1204" s="21" t="n"/>
      <c r="W1204" s="20" t="n"/>
      <c r="X1204" s="18">
        <f>IF($W1204="","",IFERROR(VLOOKUP(IFERROR(VLOOKUP(IF(ISNUMBER(FIND(" – ",$W1204)),LEFT($W1204,FIND(" – ",$W1204)-1),$W1204),ProdTbl,5,0),""),BasketTbl,2,0),"کد ناشناخته"))</f>
        <v/>
      </c>
      <c r="Y1204" s="18">
        <f>IF($W1204="","",IFERROR(VLOOKUP(IF(ISNUMBER(FIND(" – ",$W1204)),LEFT($W1204,FIND(" – ",$W1204)-1),$W1204),ProdTbl,3,0),"کد ناشناخته"))</f>
        <v/>
      </c>
      <c r="Z1204" s="22" t="n"/>
      <c r="AA1204" s="21" t="n"/>
      <c r="AB1204" s="20" t="n"/>
      <c r="AC1204" s="18">
        <f>IF($AB1204="","",IFERROR(VLOOKUP(IFERROR(VLOOKUP(IF(ISNUMBER(FIND(" – ",$AB1204)),LEFT($AB1204,FIND(" – ",$AB1204)-1),$AB1204),ProdTbl,5,0),""),BasketTbl,2,0),"کد ناشناخته"))</f>
        <v/>
      </c>
      <c r="AD1204" s="18">
        <f>IF($AB1204="","",IFERROR(VLOOKUP(IF(ISNUMBER(FIND(" – ",$AB1204)),LEFT($AB1204,FIND(" – ",$AB1204)-1),$AB1204),ProdTbl,3,0),"کد ناشناخته"))</f>
        <v/>
      </c>
      <c r="AE1204" s="22" t="n"/>
      <c r="AF1204" s="21" t="n"/>
      <c r="AG1204" s="20" t="n"/>
      <c r="AH1204" s="18">
        <f>IF($AG1204="","",IFERROR(VLOOKUP(IFERROR(VLOOKUP(IF(ISNUMBER(FIND(" – ",$AG1204)),LEFT($AG1204,FIND(" – ",$AG1204)-1),$AG1204),ProdTbl,5,0),""),BasketTbl,2,0),"کد ناشناخته"))</f>
        <v/>
      </c>
      <c r="AI1204" s="18">
        <f>IF($AG1204="","",IFERROR(VLOOKUP(IF(ISNUMBER(FIND(" – ",$AG1204)),LEFT($AG1204,FIND(" – ",$AG1204)-1),$AG1204),ProdTbl,3,0),"کد ناشناخته"))</f>
        <v/>
      </c>
      <c r="AJ1204" s="22" t="n"/>
      <c r="AK1204" s="21" t="n"/>
      <c r="AL1204" s="20" t="n"/>
      <c r="AM1204" s="18">
        <f>IF($AL1204="","",IFERROR(VLOOKUP(IFERROR(VLOOKUP(IF(ISNUMBER(FIND(" – ",$AL1204)),LEFT($AL1204,FIND(" – ",$AL1204)-1),$AL1204),ProdTbl,5,0),""),BasketTbl,2,0),"کد ناشناخته"))</f>
        <v/>
      </c>
      <c r="AN1204" s="18">
        <f>IF($AL1204="","",IFERROR(VLOOKUP(IF(ISNUMBER(FIND(" – ",$AL1204)),LEFT($AL1204,FIND(" – ",$AL1204)-1),$AL1204),ProdTbl,3,0),"کد ناشناخته"))</f>
        <v/>
      </c>
      <c r="AO1204" s="22" t="n"/>
      <c r="AP1204" s="21" t="n"/>
      <c r="AQ1204" s="20" t="n"/>
      <c r="AR1204" s="18">
        <f>IF($AQ1204="","",IFERROR(VLOOKUP(IFERROR(VLOOKUP(IF(ISNUMBER(FIND(" – ",$AQ1204)),LEFT($AQ1204,FIND(" – ",$AQ1204)-1),$AQ1204),ProdTbl,5,0),""),BasketTbl,2,0),"کد ناشناخته"))</f>
        <v/>
      </c>
      <c r="AS1204" s="18">
        <f>IF($AQ1204="","",IFERROR(VLOOKUP(IF(ISNUMBER(FIND(" – ",$AQ1204)),LEFT($AQ1204,FIND(" – ",$AQ1204)-1),$AQ1204),ProdTbl,3,0),"کد ناشناخته"))</f>
        <v/>
      </c>
      <c r="AT1204" s="22" t="n"/>
      <c r="AU1204" s="21" t="n"/>
      <c r="AV1204" s="20" t="n"/>
      <c r="AW1204" s="18">
        <f>IF($AV1204="","",IFERROR(VLOOKUP(IFERROR(VLOOKUP(IF(ISNUMBER(FIND(" – ",$AV1204)),LEFT($AV1204,FIND(" – ",$AV1204)-1),$AV1204),ProdTbl,5,0),""),BasketTbl,2,0),"کد ناشناخته"))</f>
        <v/>
      </c>
      <c r="AX1204" s="18">
        <f>IF($AV1204="","",IFERROR(VLOOKUP(IF(ISNUMBER(FIND(" – ",$AV1204)),LEFT($AV1204,FIND(" – ",$AV1204)-1),$AV1204),ProdTbl,3,0),"کد ناشناخته"))</f>
        <v/>
      </c>
      <c r="AY1204" s="22" t="n"/>
      <c r="AZ1204" s="21" t="n"/>
      <c r="BA1204" s="20" t="n"/>
      <c r="BB1204" s="18">
        <f>IF($BA1204="","",IFERROR(VLOOKUP(IFERROR(VLOOKUP(IF(ISNUMBER(FIND(" – ",$BA1204)),LEFT($BA1204,FIND(" – ",$BA1204)-1),$BA1204),ProdTbl,5,0),""),BasketTbl,2,0),"کد ناشناخته"))</f>
        <v/>
      </c>
      <c r="BC1204" s="18">
        <f>IF($BA1204="","",IFERROR(VLOOKUP(IF(ISNUMBER(FIND(" – ",$BA1204)),LEFT($BA1204,FIND(" – ",$BA1204)-1),$BA1204),ProdTbl,3,0),"کد ناشناخته"))</f>
        <v/>
      </c>
      <c r="BD1204" s="22" t="n"/>
      <c r="BE1204" s="21" t="n"/>
      <c r="BF1204" s="20" t="n"/>
      <c r="BG1204" s="18">
        <f>IF($BF1204="","",IFERROR(VLOOKUP(IFERROR(VLOOKUP(IF(ISNUMBER(FIND(" – ",$BF1204)),LEFT($BF1204,FIND(" – ",$BF1204)-1),$BF1204),ProdTbl,5,0),""),BasketTbl,2,0),"کد ناشناخته"))</f>
        <v/>
      </c>
      <c r="BH1204" s="18">
        <f>IF($BF1204="","",IFERROR(VLOOKUP(IF(ISNUMBER(FIND(" – ",$BF1204)),LEFT($BF1204,FIND(" – ",$BF1204)-1),$BF1204),ProdTbl,3,0),"کد ناشناخته"))</f>
        <v/>
      </c>
      <c r="BI1204" s="22" t="n"/>
      <c r="BJ1204" s="21" t="n"/>
      <c r="BK1204" s="20" t="n"/>
      <c r="BL1204" s="18">
        <f>IF($BK1204="","",IFERROR(VLOOKUP(IFERROR(VLOOKUP(IF(ISNUMBER(FIND(" – ",$BK1204)),LEFT($BK1204,FIND(" – ",$BK1204)-1),$BK1204),ProdTbl,5,0),""),BasketTbl,2,0),"کد ناشناخته"))</f>
        <v/>
      </c>
      <c r="BM1204" s="18">
        <f>IF($BK1204="","",IFERROR(VLOOKUP(IF(ISNUMBER(FIND(" – ",$BK1204)),LEFT($BK1204,FIND(" – ",$BK1204)-1),$BK1204),ProdTbl,3,0),"کد ناشناخته"))</f>
        <v/>
      </c>
      <c r="BN1204" s="22" t="n"/>
      <c r="BO1204" s="21" t="n"/>
      <c r="BP1204" s="20" t="n"/>
      <c r="BQ1204" s="18">
        <f>IF($BP1204="","",IFERROR(VLOOKUP(IFERROR(VLOOKUP(IF(ISNUMBER(FIND(" – ",$BP1204)),LEFT($BP1204,FIND(" – ",$BP1204)-1),$BP1204),ProdTbl,5,0),""),BasketTbl,2,0),"کد ناشناخته"))</f>
        <v/>
      </c>
      <c r="BR1204" s="18">
        <f>IF($BP1204="","",IFERROR(VLOOKUP(IF(ISNUMBER(FIND(" – ",$BP1204)),LEFT($BP1204,FIND(" – ",$BP1204)-1),$BP1204),ProdTbl,3,0),"کد ناشناخته"))</f>
        <v/>
      </c>
      <c r="BS1204" s="22" t="n"/>
      <c r="BT1204" s="21" t="n"/>
      <c r="BU1204" s="20" t="n"/>
      <c r="BV1204" s="18">
        <f>IF($BU1204="","",IFERROR(VLOOKUP(IFERROR(VLOOKUP(IF(ISNUMBER(FIND(" – ",$BU1204)),LEFT($BU1204,FIND(" – ",$BU1204)-1),$BU1204),ProdTbl,5,0),""),BasketTbl,2,0),"کد ناشناخته"))</f>
        <v/>
      </c>
      <c r="BW1204" s="18">
        <f>IF($BU1204="","",IFERROR(VLOOKUP(IF(ISNUMBER(FIND(" – ",$BU1204)),LEFT($BU1204,FIND(" – ",$BU1204)-1),$BU1204),ProdTbl,3,0),"کد ناشناخته"))</f>
        <v/>
      </c>
      <c r="BX1204" s="22" t="n"/>
      <c r="BY1204" s="21" t="n"/>
      <c r="BZ1204" s="20" t="n"/>
      <c r="CA1204" s="18">
        <f>IF($BZ1204="","",IFERROR(VLOOKUP(IFERROR(VLOOKUP(IF(ISNUMBER(FIND(" – ",$BZ1204)),LEFT($BZ1204,FIND(" – ",$BZ1204)-1),$BZ1204),ProdTbl,5,0),""),BasketTbl,2,0),"کد ناشناخته"))</f>
        <v/>
      </c>
      <c r="CB1204" s="18">
        <f>IF($BZ1204="","",IFERROR(VLOOKUP(IF(ISNUMBER(FIND(" – ",$BZ1204)),LEFT($BZ1204,FIND(" – ",$BZ1204)-1),$BZ1204),ProdTbl,3,0),"کد ناشناخته"))</f>
        <v/>
      </c>
      <c r="CC1204" s="22" t="n"/>
      <c r="CD1204" s="21" t="n"/>
      <c r="CE1204" s="20" t="n"/>
      <c r="CF1204" s="18">
        <f>IF($CE1204="","",IFERROR(VLOOKUP(IFERROR(VLOOKUP(IF(ISNUMBER(FIND(" – ",$CE1204)),LEFT($CE1204,FIND(" – ",$CE1204)-1),$CE1204),ProdTbl,5,0),""),BasketTbl,2,0),"کد ناشناخته"))</f>
        <v/>
      </c>
      <c r="CG1204" s="18">
        <f>IF($CE1204="","",IFERROR(VLOOKUP(IF(ISNUMBER(FIND(" – ",$CE1204)),LEFT($CE1204,FIND(" – ",$CE1204)-1),$CE1204),ProdTbl,3,0),"کد ناشناخته"))</f>
        <v/>
      </c>
      <c r="CH1204" s="22" t="n"/>
      <c r="CI1204" s="21" t="n"/>
    </row>
    <row r="1205">
      <c r="A1205" s="18">
        <f>IF($B1205="","",COUNTA($B$10:$B1205))</f>
        <v/>
      </c>
      <c r="B1205" s="19" t="n"/>
      <c r="C1205" s="20" t="n"/>
      <c r="D1205" s="19" t="n"/>
      <c r="E1205" s="18">
        <f>IF($D1205="","",IFERROR(VLOOKUP(IF(ISNUMBER(FIND(" – ",$D1205)),LEFT($D1205,FIND(" – ",$D1205)-1),$D1205),SellerTbl,2,0),"کد ناشناخته"))</f>
        <v/>
      </c>
      <c r="F1205" s="21" t="n"/>
      <c r="G1205" s="21" t="n"/>
      <c r="H1205" s="22" t="n"/>
      <c r="I1205" s="23">
        <f>IF(OR($F1205="",$G1205=""),"",$F1205-$G1205)</f>
        <v/>
      </c>
      <c r="J1205" s="18">
        <f>IF($I1205="","",IF(ABS($I1205)&lt;=0.01*$F1205,"√","×"))</f>
        <v/>
      </c>
      <c r="K1205" s="23">
        <f>IF(COUNT($Q1205,$V1205,$AA1205,$AF1205,$AK1205,$AP1205,$AU1205,$AZ1205,$BE1205,$BJ1205,$BO1205,$BT1205,$BY1205,$CD1205,$CI1205)=0,"",SUM($Q1205,$V1205,$AA1205,$AF1205,$AK1205,$AP1205,$AU1205,$AZ1205,$BE1205,$BJ1205,$BO1205,$BT1205,$BY1205,$CD1205,$CI1205))</f>
        <v/>
      </c>
      <c r="L1205" s="23">
        <f>IF(OR($F1205="",$K1205=""),"",$F1205-$K1205)</f>
        <v/>
      </c>
      <c r="M1205" s="20" t="n"/>
      <c r="N1205" s="18">
        <f>IF($M1205="","",IFERROR(VLOOKUP(IFERROR(VLOOKUP(IF(ISNUMBER(FIND(" – ",$M1205)),LEFT($M1205,FIND(" – ",$M1205)-1),$M1205),ProdTbl,5,0),""),BasketTbl,2,0),"کد ناشناخته"))</f>
        <v/>
      </c>
      <c r="O1205" s="18">
        <f>IF($M1205="","",IFERROR(VLOOKUP(IF(ISNUMBER(FIND(" – ",$M1205)),LEFT($M1205,FIND(" – ",$M1205)-1),$M1205),ProdTbl,3,0),"کد ناشناخته"))</f>
        <v/>
      </c>
      <c r="P1205" s="22" t="n"/>
      <c r="Q1205" s="21" t="n"/>
      <c r="R1205" s="20" t="n"/>
      <c r="S1205" s="18">
        <f>IF($R1205="","",IFERROR(VLOOKUP(IFERROR(VLOOKUP(IF(ISNUMBER(FIND(" – ",$R1205)),LEFT($R1205,FIND(" – ",$R1205)-1),$R1205),ProdTbl,5,0),""),BasketTbl,2,0),"کد ناشناخته"))</f>
        <v/>
      </c>
      <c r="T1205" s="18">
        <f>IF($R1205="","",IFERROR(VLOOKUP(IF(ISNUMBER(FIND(" – ",$R1205)),LEFT($R1205,FIND(" – ",$R1205)-1),$R1205),ProdTbl,3,0),"کد ناشناخته"))</f>
        <v/>
      </c>
      <c r="U1205" s="22" t="n"/>
      <c r="V1205" s="21" t="n"/>
      <c r="W1205" s="20" t="n"/>
      <c r="X1205" s="18">
        <f>IF($W1205="","",IFERROR(VLOOKUP(IFERROR(VLOOKUP(IF(ISNUMBER(FIND(" – ",$W1205)),LEFT($W1205,FIND(" – ",$W1205)-1),$W1205),ProdTbl,5,0),""),BasketTbl,2,0),"کد ناشناخته"))</f>
        <v/>
      </c>
      <c r="Y1205" s="18">
        <f>IF($W1205="","",IFERROR(VLOOKUP(IF(ISNUMBER(FIND(" – ",$W1205)),LEFT($W1205,FIND(" – ",$W1205)-1),$W1205),ProdTbl,3,0),"کد ناشناخته"))</f>
        <v/>
      </c>
      <c r="Z1205" s="22" t="n"/>
      <c r="AA1205" s="21" t="n"/>
      <c r="AB1205" s="20" t="n"/>
      <c r="AC1205" s="18">
        <f>IF($AB1205="","",IFERROR(VLOOKUP(IFERROR(VLOOKUP(IF(ISNUMBER(FIND(" – ",$AB1205)),LEFT($AB1205,FIND(" – ",$AB1205)-1),$AB1205),ProdTbl,5,0),""),BasketTbl,2,0),"کد ناشناخته"))</f>
        <v/>
      </c>
      <c r="AD1205" s="18">
        <f>IF($AB1205="","",IFERROR(VLOOKUP(IF(ISNUMBER(FIND(" – ",$AB1205)),LEFT($AB1205,FIND(" – ",$AB1205)-1),$AB1205),ProdTbl,3,0),"کد ناشناخته"))</f>
        <v/>
      </c>
      <c r="AE1205" s="22" t="n"/>
      <c r="AF1205" s="21" t="n"/>
      <c r="AG1205" s="20" t="n"/>
      <c r="AH1205" s="18">
        <f>IF($AG1205="","",IFERROR(VLOOKUP(IFERROR(VLOOKUP(IF(ISNUMBER(FIND(" – ",$AG1205)),LEFT($AG1205,FIND(" – ",$AG1205)-1),$AG1205),ProdTbl,5,0),""),BasketTbl,2,0),"کد ناشناخته"))</f>
        <v/>
      </c>
      <c r="AI1205" s="18">
        <f>IF($AG1205="","",IFERROR(VLOOKUP(IF(ISNUMBER(FIND(" – ",$AG1205)),LEFT($AG1205,FIND(" – ",$AG1205)-1),$AG1205),ProdTbl,3,0),"کد ناشناخته"))</f>
        <v/>
      </c>
      <c r="AJ1205" s="22" t="n"/>
      <c r="AK1205" s="21" t="n"/>
      <c r="AL1205" s="20" t="n"/>
      <c r="AM1205" s="18">
        <f>IF($AL1205="","",IFERROR(VLOOKUP(IFERROR(VLOOKUP(IF(ISNUMBER(FIND(" – ",$AL1205)),LEFT($AL1205,FIND(" – ",$AL1205)-1),$AL1205),ProdTbl,5,0),""),BasketTbl,2,0),"کد ناشناخته"))</f>
        <v/>
      </c>
      <c r="AN1205" s="18">
        <f>IF($AL1205="","",IFERROR(VLOOKUP(IF(ISNUMBER(FIND(" – ",$AL1205)),LEFT($AL1205,FIND(" – ",$AL1205)-1),$AL1205),ProdTbl,3,0),"کد ناشناخته"))</f>
        <v/>
      </c>
      <c r="AO1205" s="22" t="n"/>
      <c r="AP1205" s="21" t="n"/>
      <c r="AQ1205" s="20" t="n"/>
      <c r="AR1205" s="18">
        <f>IF($AQ1205="","",IFERROR(VLOOKUP(IFERROR(VLOOKUP(IF(ISNUMBER(FIND(" – ",$AQ1205)),LEFT($AQ1205,FIND(" – ",$AQ1205)-1),$AQ1205),ProdTbl,5,0),""),BasketTbl,2,0),"کد ناشناخته"))</f>
        <v/>
      </c>
      <c r="AS1205" s="18">
        <f>IF($AQ1205="","",IFERROR(VLOOKUP(IF(ISNUMBER(FIND(" – ",$AQ1205)),LEFT($AQ1205,FIND(" – ",$AQ1205)-1),$AQ1205),ProdTbl,3,0),"کد ناشناخته"))</f>
        <v/>
      </c>
      <c r="AT1205" s="22" t="n"/>
      <c r="AU1205" s="21" t="n"/>
      <c r="AV1205" s="20" t="n"/>
      <c r="AW1205" s="18">
        <f>IF($AV1205="","",IFERROR(VLOOKUP(IFERROR(VLOOKUP(IF(ISNUMBER(FIND(" – ",$AV1205)),LEFT($AV1205,FIND(" – ",$AV1205)-1),$AV1205),ProdTbl,5,0),""),BasketTbl,2,0),"کد ناشناخته"))</f>
        <v/>
      </c>
      <c r="AX1205" s="18">
        <f>IF($AV1205="","",IFERROR(VLOOKUP(IF(ISNUMBER(FIND(" – ",$AV1205)),LEFT($AV1205,FIND(" – ",$AV1205)-1),$AV1205),ProdTbl,3,0),"کد ناشناخته"))</f>
        <v/>
      </c>
      <c r="AY1205" s="22" t="n"/>
      <c r="AZ1205" s="21" t="n"/>
      <c r="BA1205" s="20" t="n"/>
      <c r="BB1205" s="18">
        <f>IF($BA1205="","",IFERROR(VLOOKUP(IFERROR(VLOOKUP(IF(ISNUMBER(FIND(" – ",$BA1205)),LEFT($BA1205,FIND(" – ",$BA1205)-1),$BA1205),ProdTbl,5,0),""),BasketTbl,2,0),"کد ناشناخته"))</f>
        <v/>
      </c>
      <c r="BC1205" s="18">
        <f>IF($BA1205="","",IFERROR(VLOOKUP(IF(ISNUMBER(FIND(" – ",$BA1205)),LEFT($BA1205,FIND(" – ",$BA1205)-1),$BA1205),ProdTbl,3,0),"کد ناشناخته"))</f>
        <v/>
      </c>
      <c r="BD1205" s="22" t="n"/>
      <c r="BE1205" s="21" t="n"/>
      <c r="BF1205" s="20" t="n"/>
      <c r="BG1205" s="18">
        <f>IF($BF1205="","",IFERROR(VLOOKUP(IFERROR(VLOOKUP(IF(ISNUMBER(FIND(" – ",$BF1205)),LEFT($BF1205,FIND(" – ",$BF1205)-1),$BF1205),ProdTbl,5,0),""),BasketTbl,2,0),"کد ناشناخته"))</f>
        <v/>
      </c>
      <c r="BH1205" s="18">
        <f>IF($BF1205="","",IFERROR(VLOOKUP(IF(ISNUMBER(FIND(" – ",$BF1205)),LEFT($BF1205,FIND(" – ",$BF1205)-1),$BF1205),ProdTbl,3,0),"کد ناشناخته"))</f>
        <v/>
      </c>
      <c r="BI1205" s="22" t="n"/>
      <c r="BJ1205" s="21" t="n"/>
      <c r="BK1205" s="20" t="n"/>
      <c r="BL1205" s="18">
        <f>IF($BK1205="","",IFERROR(VLOOKUP(IFERROR(VLOOKUP(IF(ISNUMBER(FIND(" – ",$BK1205)),LEFT($BK1205,FIND(" – ",$BK1205)-1),$BK1205),ProdTbl,5,0),""),BasketTbl,2,0),"کد ناشناخته"))</f>
        <v/>
      </c>
      <c r="BM1205" s="18">
        <f>IF($BK1205="","",IFERROR(VLOOKUP(IF(ISNUMBER(FIND(" – ",$BK1205)),LEFT($BK1205,FIND(" – ",$BK1205)-1),$BK1205),ProdTbl,3,0),"کد ناشناخته"))</f>
        <v/>
      </c>
      <c r="BN1205" s="22" t="n"/>
      <c r="BO1205" s="21" t="n"/>
      <c r="BP1205" s="20" t="n"/>
      <c r="BQ1205" s="18">
        <f>IF($BP1205="","",IFERROR(VLOOKUP(IFERROR(VLOOKUP(IF(ISNUMBER(FIND(" – ",$BP1205)),LEFT($BP1205,FIND(" – ",$BP1205)-1),$BP1205),ProdTbl,5,0),""),BasketTbl,2,0),"کد ناشناخته"))</f>
        <v/>
      </c>
      <c r="BR1205" s="18">
        <f>IF($BP1205="","",IFERROR(VLOOKUP(IF(ISNUMBER(FIND(" – ",$BP1205)),LEFT($BP1205,FIND(" – ",$BP1205)-1),$BP1205),ProdTbl,3,0),"کد ناشناخته"))</f>
        <v/>
      </c>
      <c r="BS1205" s="22" t="n"/>
      <c r="BT1205" s="21" t="n"/>
      <c r="BU1205" s="20" t="n"/>
      <c r="BV1205" s="18">
        <f>IF($BU1205="","",IFERROR(VLOOKUP(IFERROR(VLOOKUP(IF(ISNUMBER(FIND(" – ",$BU1205)),LEFT($BU1205,FIND(" – ",$BU1205)-1),$BU1205),ProdTbl,5,0),""),BasketTbl,2,0),"کد ناشناخته"))</f>
        <v/>
      </c>
      <c r="BW1205" s="18">
        <f>IF($BU1205="","",IFERROR(VLOOKUP(IF(ISNUMBER(FIND(" – ",$BU1205)),LEFT($BU1205,FIND(" – ",$BU1205)-1),$BU1205),ProdTbl,3,0),"کد ناشناخته"))</f>
        <v/>
      </c>
      <c r="BX1205" s="22" t="n"/>
      <c r="BY1205" s="21" t="n"/>
      <c r="BZ1205" s="20" t="n"/>
      <c r="CA1205" s="18">
        <f>IF($BZ1205="","",IFERROR(VLOOKUP(IFERROR(VLOOKUP(IF(ISNUMBER(FIND(" – ",$BZ1205)),LEFT($BZ1205,FIND(" – ",$BZ1205)-1),$BZ1205),ProdTbl,5,0),""),BasketTbl,2,0),"کد ناشناخته"))</f>
        <v/>
      </c>
      <c r="CB1205" s="18">
        <f>IF($BZ1205="","",IFERROR(VLOOKUP(IF(ISNUMBER(FIND(" – ",$BZ1205)),LEFT($BZ1205,FIND(" – ",$BZ1205)-1),$BZ1205),ProdTbl,3,0),"کد ناشناخته"))</f>
        <v/>
      </c>
      <c r="CC1205" s="22" t="n"/>
      <c r="CD1205" s="21" t="n"/>
      <c r="CE1205" s="20" t="n"/>
      <c r="CF1205" s="18">
        <f>IF($CE1205="","",IFERROR(VLOOKUP(IFERROR(VLOOKUP(IF(ISNUMBER(FIND(" – ",$CE1205)),LEFT($CE1205,FIND(" – ",$CE1205)-1),$CE1205),ProdTbl,5,0),""),BasketTbl,2,0),"کد ناشناخته"))</f>
        <v/>
      </c>
      <c r="CG1205" s="18">
        <f>IF($CE1205="","",IFERROR(VLOOKUP(IF(ISNUMBER(FIND(" – ",$CE1205)),LEFT($CE1205,FIND(" – ",$CE1205)-1),$CE1205),ProdTbl,3,0),"کد ناشناخته"))</f>
        <v/>
      </c>
      <c r="CH1205" s="22" t="n"/>
      <c r="CI1205" s="21" t="n"/>
    </row>
    <row r="1206">
      <c r="A1206" s="18">
        <f>IF($B1206="","",COUNTA($B$10:$B1206))</f>
        <v/>
      </c>
      <c r="B1206" s="19" t="n"/>
      <c r="C1206" s="20" t="n"/>
      <c r="D1206" s="19" t="n"/>
      <c r="E1206" s="18">
        <f>IF($D1206="","",IFERROR(VLOOKUP(IF(ISNUMBER(FIND(" – ",$D1206)),LEFT($D1206,FIND(" – ",$D1206)-1),$D1206),SellerTbl,2,0),"کد ناشناخته"))</f>
        <v/>
      </c>
      <c r="F1206" s="21" t="n"/>
      <c r="G1206" s="21" t="n"/>
      <c r="H1206" s="22" t="n"/>
      <c r="I1206" s="23">
        <f>IF(OR($F1206="",$G1206=""),"",$F1206-$G1206)</f>
        <v/>
      </c>
      <c r="J1206" s="18">
        <f>IF($I1206="","",IF(ABS($I1206)&lt;=0.01*$F1206,"√","×"))</f>
        <v/>
      </c>
      <c r="K1206" s="23">
        <f>IF(COUNT($Q1206,$V1206,$AA1206,$AF1206,$AK1206,$AP1206,$AU1206,$AZ1206,$BE1206,$BJ1206,$BO1206,$BT1206,$BY1206,$CD1206,$CI1206)=0,"",SUM($Q1206,$V1206,$AA1206,$AF1206,$AK1206,$AP1206,$AU1206,$AZ1206,$BE1206,$BJ1206,$BO1206,$BT1206,$BY1206,$CD1206,$CI1206))</f>
        <v/>
      </c>
      <c r="L1206" s="23">
        <f>IF(OR($F1206="",$K1206=""),"",$F1206-$K1206)</f>
        <v/>
      </c>
      <c r="M1206" s="20" t="n"/>
      <c r="N1206" s="18">
        <f>IF($M1206="","",IFERROR(VLOOKUP(IFERROR(VLOOKUP(IF(ISNUMBER(FIND(" – ",$M1206)),LEFT($M1206,FIND(" – ",$M1206)-1),$M1206),ProdTbl,5,0),""),BasketTbl,2,0),"کد ناشناخته"))</f>
        <v/>
      </c>
      <c r="O1206" s="18">
        <f>IF($M1206="","",IFERROR(VLOOKUP(IF(ISNUMBER(FIND(" – ",$M1206)),LEFT($M1206,FIND(" – ",$M1206)-1),$M1206),ProdTbl,3,0),"کد ناشناخته"))</f>
        <v/>
      </c>
      <c r="P1206" s="22" t="n"/>
      <c r="Q1206" s="21" t="n"/>
      <c r="R1206" s="20" t="n"/>
      <c r="S1206" s="18">
        <f>IF($R1206="","",IFERROR(VLOOKUP(IFERROR(VLOOKUP(IF(ISNUMBER(FIND(" – ",$R1206)),LEFT($R1206,FIND(" – ",$R1206)-1),$R1206),ProdTbl,5,0),""),BasketTbl,2,0),"کد ناشناخته"))</f>
        <v/>
      </c>
      <c r="T1206" s="18">
        <f>IF($R1206="","",IFERROR(VLOOKUP(IF(ISNUMBER(FIND(" – ",$R1206)),LEFT($R1206,FIND(" – ",$R1206)-1),$R1206),ProdTbl,3,0),"کد ناشناخته"))</f>
        <v/>
      </c>
      <c r="U1206" s="22" t="n"/>
      <c r="V1206" s="21" t="n"/>
      <c r="W1206" s="20" t="n"/>
      <c r="X1206" s="18">
        <f>IF($W1206="","",IFERROR(VLOOKUP(IFERROR(VLOOKUP(IF(ISNUMBER(FIND(" – ",$W1206)),LEFT($W1206,FIND(" – ",$W1206)-1),$W1206),ProdTbl,5,0),""),BasketTbl,2,0),"کد ناشناخته"))</f>
        <v/>
      </c>
      <c r="Y1206" s="18">
        <f>IF($W1206="","",IFERROR(VLOOKUP(IF(ISNUMBER(FIND(" – ",$W1206)),LEFT($W1206,FIND(" – ",$W1206)-1),$W1206),ProdTbl,3,0),"کد ناشناخته"))</f>
        <v/>
      </c>
      <c r="Z1206" s="22" t="n"/>
      <c r="AA1206" s="21" t="n"/>
      <c r="AB1206" s="20" t="n"/>
      <c r="AC1206" s="18">
        <f>IF($AB1206="","",IFERROR(VLOOKUP(IFERROR(VLOOKUP(IF(ISNUMBER(FIND(" – ",$AB1206)),LEFT($AB1206,FIND(" – ",$AB1206)-1),$AB1206),ProdTbl,5,0),""),BasketTbl,2,0),"کد ناشناخته"))</f>
        <v/>
      </c>
      <c r="AD1206" s="18">
        <f>IF($AB1206="","",IFERROR(VLOOKUP(IF(ISNUMBER(FIND(" – ",$AB1206)),LEFT($AB1206,FIND(" – ",$AB1206)-1),$AB1206),ProdTbl,3,0),"کد ناشناخته"))</f>
        <v/>
      </c>
      <c r="AE1206" s="22" t="n"/>
      <c r="AF1206" s="21" t="n"/>
      <c r="AG1206" s="20" t="n"/>
      <c r="AH1206" s="18">
        <f>IF($AG1206="","",IFERROR(VLOOKUP(IFERROR(VLOOKUP(IF(ISNUMBER(FIND(" – ",$AG1206)),LEFT($AG1206,FIND(" – ",$AG1206)-1),$AG1206),ProdTbl,5,0),""),BasketTbl,2,0),"کد ناشناخته"))</f>
        <v/>
      </c>
      <c r="AI1206" s="18">
        <f>IF($AG1206="","",IFERROR(VLOOKUP(IF(ISNUMBER(FIND(" – ",$AG1206)),LEFT($AG1206,FIND(" – ",$AG1206)-1),$AG1206),ProdTbl,3,0),"کد ناشناخته"))</f>
        <v/>
      </c>
      <c r="AJ1206" s="22" t="n"/>
      <c r="AK1206" s="21" t="n"/>
      <c r="AL1206" s="20" t="n"/>
      <c r="AM1206" s="18">
        <f>IF($AL1206="","",IFERROR(VLOOKUP(IFERROR(VLOOKUP(IF(ISNUMBER(FIND(" – ",$AL1206)),LEFT($AL1206,FIND(" – ",$AL1206)-1),$AL1206),ProdTbl,5,0),""),BasketTbl,2,0),"کد ناشناخته"))</f>
        <v/>
      </c>
      <c r="AN1206" s="18">
        <f>IF($AL1206="","",IFERROR(VLOOKUP(IF(ISNUMBER(FIND(" – ",$AL1206)),LEFT($AL1206,FIND(" – ",$AL1206)-1),$AL1206),ProdTbl,3,0),"کد ناشناخته"))</f>
        <v/>
      </c>
      <c r="AO1206" s="22" t="n"/>
      <c r="AP1206" s="21" t="n"/>
      <c r="AQ1206" s="20" t="n"/>
      <c r="AR1206" s="18">
        <f>IF($AQ1206="","",IFERROR(VLOOKUP(IFERROR(VLOOKUP(IF(ISNUMBER(FIND(" – ",$AQ1206)),LEFT($AQ1206,FIND(" – ",$AQ1206)-1),$AQ1206),ProdTbl,5,0),""),BasketTbl,2,0),"کد ناشناخته"))</f>
        <v/>
      </c>
      <c r="AS1206" s="18">
        <f>IF($AQ1206="","",IFERROR(VLOOKUP(IF(ISNUMBER(FIND(" – ",$AQ1206)),LEFT($AQ1206,FIND(" – ",$AQ1206)-1),$AQ1206),ProdTbl,3,0),"کد ناشناخته"))</f>
        <v/>
      </c>
      <c r="AT1206" s="22" t="n"/>
      <c r="AU1206" s="21" t="n"/>
      <c r="AV1206" s="20" t="n"/>
      <c r="AW1206" s="18">
        <f>IF($AV1206="","",IFERROR(VLOOKUP(IFERROR(VLOOKUP(IF(ISNUMBER(FIND(" – ",$AV1206)),LEFT($AV1206,FIND(" – ",$AV1206)-1),$AV1206),ProdTbl,5,0),""),BasketTbl,2,0),"کد ناشناخته"))</f>
        <v/>
      </c>
      <c r="AX1206" s="18">
        <f>IF($AV1206="","",IFERROR(VLOOKUP(IF(ISNUMBER(FIND(" – ",$AV1206)),LEFT($AV1206,FIND(" – ",$AV1206)-1),$AV1206),ProdTbl,3,0),"کد ناشناخته"))</f>
        <v/>
      </c>
      <c r="AY1206" s="22" t="n"/>
      <c r="AZ1206" s="21" t="n"/>
      <c r="BA1206" s="20" t="n"/>
      <c r="BB1206" s="18">
        <f>IF($BA1206="","",IFERROR(VLOOKUP(IFERROR(VLOOKUP(IF(ISNUMBER(FIND(" – ",$BA1206)),LEFT($BA1206,FIND(" – ",$BA1206)-1),$BA1206),ProdTbl,5,0),""),BasketTbl,2,0),"کد ناشناخته"))</f>
        <v/>
      </c>
      <c r="BC1206" s="18">
        <f>IF($BA1206="","",IFERROR(VLOOKUP(IF(ISNUMBER(FIND(" – ",$BA1206)),LEFT($BA1206,FIND(" – ",$BA1206)-1),$BA1206),ProdTbl,3,0),"کد ناشناخته"))</f>
        <v/>
      </c>
      <c r="BD1206" s="22" t="n"/>
      <c r="BE1206" s="21" t="n"/>
      <c r="BF1206" s="20" t="n"/>
      <c r="BG1206" s="18">
        <f>IF($BF1206="","",IFERROR(VLOOKUP(IFERROR(VLOOKUP(IF(ISNUMBER(FIND(" – ",$BF1206)),LEFT($BF1206,FIND(" – ",$BF1206)-1),$BF1206),ProdTbl,5,0),""),BasketTbl,2,0),"کد ناشناخته"))</f>
        <v/>
      </c>
      <c r="BH1206" s="18">
        <f>IF($BF1206="","",IFERROR(VLOOKUP(IF(ISNUMBER(FIND(" – ",$BF1206)),LEFT($BF1206,FIND(" – ",$BF1206)-1),$BF1206),ProdTbl,3,0),"کد ناشناخته"))</f>
        <v/>
      </c>
      <c r="BI1206" s="22" t="n"/>
      <c r="BJ1206" s="21" t="n"/>
      <c r="BK1206" s="20" t="n"/>
      <c r="BL1206" s="18">
        <f>IF($BK1206="","",IFERROR(VLOOKUP(IFERROR(VLOOKUP(IF(ISNUMBER(FIND(" – ",$BK1206)),LEFT($BK1206,FIND(" – ",$BK1206)-1),$BK1206),ProdTbl,5,0),""),BasketTbl,2,0),"کد ناشناخته"))</f>
        <v/>
      </c>
      <c r="BM1206" s="18">
        <f>IF($BK1206="","",IFERROR(VLOOKUP(IF(ISNUMBER(FIND(" – ",$BK1206)),LEFT($BK1206,FIND(" – ",$BK1206)-1),$BK1206),ProdTbl,3,0),"کد ناشناخته"))</f>
        <v/>
      </c>
      <c r="BN1206" s="22" t="n"/>
      <c r="BO1206" s="21" t="n"/>
      <c r="BP1206" s="20" t="n"/>
      <c r="BQ1206" s="18">
        <f>IF($BP1206="","",IFERROR(VLOOKUP(IFERROR(VLOOKUP(IF(ISNUMBER(FIND(" – ",$BP1206)),LEFT($BP1206,FIND(" – ",$BP1206)-1),$BP1206),ProdTbl,5,0),""),BasketTbl,2,0),"کد ناشناخته"))</f>
        <v/>
      </c>
      <c r="BR1206" s="18">
        <f>IF($BP1206="","",IFERROR(VLOOKUP(IF(ISNUMBER(FIND(" – ",$BP1206)),LEFT($BP1206,FIND(" – ",$BP1206)-1),$BP1206),ProdTbl,3,0),"کد ناشناخته"))</f>
        <v/>
      </c>
      <c r="BS1206" s="22" t="n"/>
      <c r="BT1206" s="21" t="n"/>
      <c r="BU1206" s="20" t="n"/>
      <c r="BV1206" s="18">
        <f>IF($BU1206="","",IFERROR(VLOOKUP(IFERROR(VLOOKUP(IF(ISNUMBER(FIND(" – ",$BU1206)),LEFT($BU1206,FIND(" – ",$BU1206)-1),$BU1206),ProdTbl,5,0),""),BasketTbl,2,0),"کد ناشناخته"))</f>
        <v/>
      </c>
      <c r="BW1206" s="18">
        <f>IF($BU1206="","",IFERROR(VLOOKUP(IF(ISNUMBER(FIND(" – ",$BU1206)),LEFT($BU1206,FIND(" – ",$BU1206)-1),$BU1206),ProdTbl,3,0),"کد ناشناخته"))</f>
        <v/>
      </c>
      <c r="BX1206" s="22" t="n"/>
      <c r="BY1206" s="21" t="n"/>
      <c r="BZ1206" s="20" t="n"/>
      <c r="CA1206" s="18">
        <f>IF($BZ1206="","",IFERROR(VLOOKUP(IFERROR(VLOOKUP(IF(ISNUMBER(FIND(" – ",$BZ1206)),LEFT($BZ1206,FIND(" – ",$BZ1206)-1),$BZ1206),ProdTbl,5,0),""),BasketTbl,2,0),"کد ناشناخته"))</f>
        <v/>
      </c>
      <c r="CB1206" s="18">
        <f>IF($BZ1206="","",IFERROR(VLOOKUP(IF(ISNUMBER(FIND(" – ",$BZ1206)),LEFT($BZ1206,FIND(" – ",$BZ1206)-1),$BZ1206),ProdTbl,3,0),"کد ناشناخته"))</f>
        <v/>
      </c>
      <c r="CC1206" s="22" t="n"/>
      <c r="CD1206" s="21" t="n"/>
      <c r="CE1206" s="20" t="n"/>
      <c r="CF1206" s="18">
        <f>IF($CE1206="","",IFERROR(VLOOKUP(IFERROR(VLOOKUP(IF(ISNUMBER(FIND(" – ",$CE1206)),LEFT($CE1206,FIND(" – ",$CE1206)-1),$CE1206),ProdTbl,5,0),""),BasketTbl,2,0),"کد ناشناخته"))</f>
        <v/>
      </c>
      <c r="CG1206" s="18">
        <f>IF($CE1206="","",IFERROR(VLOOKUP(IF(ISNUMBER(FIND(" – ",$CE1206)),LEFT($CE1206,FIND(" – ",$CE1206)-1),$CE1206),ProdTbl,3,0),"کد ناشناخته"))</f>
        <v/>
      </c>
      <c r="CH1206" s="22" t="n"/>
      <c r="CI1206" s="21" t="n"/>
    </row>
    <row r="1207">
      <c r="A1207" s="18">
        <f>IF($B1207="","",COUNTA($B$10:$B1207))</f>
        <v/>
      </c>
      <c r="B1207" s="19" t="n"/>
      <c r="C1207" s="20" t="n"/>
      <c r="D1207" s="19" t="n"/>
      <c r="E1207" s="18">
        <f>IF($D1207="","",IFERROR(VLOOKUP(IF(ISNUMBER(FIND(" – ",$D1207)),LEFT($D1207,FIND(" – ",$D1207)-1),$D1207),SellerTbl,2,0),"کد ناشناخته"))</f>
        <v/>
      </c>
      <c r="F1207" s="21" t="n"/>
      <c r="G1207" s="21" t="n"/>
      <c r="H1207" s="22" t="n"/>
      <c r="I1207" s="23">
        <f>IF(OR($F1207="",$G1207=""),"",$F1207-$G1207)</f>
        <v/>
      </c>
      <c r="J1207" s="18">
        <f>IF($I1207="","",IF(ABS($I1207)&lt;=0.01*$F1207,"√","×"))</f>
        <v/>
      </c>
      <c r="K1207" s="23">
        <f>IF(COUNT($Q1207,$V1207,$AA1207,$AF1207,$AK1207,$AP1207,$AU1207,$AZ1207,$BE1207,$BJ1207,$BO1207,$BT1207,$BY1207,$CD1207,$CI1207)=0,"",SUM($Q1207,$V1207,$AA1207,$AF1207,$AK1207,$AP1207,$AU1207,$AZ1207,$BE1207,$BJ1207,$BO1207,$BT1207,$BY1207,$CD1207,$CI1207))</f>
        <v/>
      </c>
      <c r="L1207" s="23">
        <f>IF(OR($F1207="",$K1207=""),"",$F1207-$K1207)</f>
        <v/>
      </c>
      <c r="M1207" s="20" t="n"/>
      <c r="N1207" s="18">
        <f>IF($M1207="","",IFERROR(VLOOKUP(IFERROR(VLOOKUP(IF(ISNUMBER(FIND(" – ",$M1207)),LEFT($M1207,FIND(" – ",$M1207)-1),$M1207),ProdTbl,5,0),""),BasketTbl,2,0),"کد ناشناخته"))</f>
        <v/>
      </c>
      <c r="O1207" s="18">
        <f>IF($M1207="","",IFERROR(VLOOKUP(IF(ISNUMBER(FIND(" – ",$M1207)),LEFT($M1207,FIND(" – ",$M1207)-1),$M1207),ProdTbl,3,0),"کد ناشناخته"))</f>
        <v/>
      </c>
      <c r="P1207" s="22" t="n"/>
      <c r="Q1207" s="21" t="n"/>
      <c r="R1207" s="20" t="n"/>
      <c r="S1207" s="18">
        <f>IF($R1207="","",IFERROR(VLOOKUP(IFERROR(VLOOKUP(IF(ISNUMBER(FIND(" – ",$R1207)),LEFT($R1207,FIND(" – ",$R1207)-1),$R1207),ProdTbl,5,0),""),BasketTbl,2,0),"کد ناشناخته"))</f>
        <v/>
      </c>
      <c r="T1207" s="18">
        <f>IF($R1207="","",IFERROR(VLOOKUP(IF(ISNUMBER(FIND(" – ",$R1207)),LEFT($R1207,FIND(" – ",$R1207)-1),$R1207),ProdTbl,3,0),"کد ناشناخته"))</f>
        <v/>
      </c>
      <c r="U1207" s="22" t="n"/>
      <c r="V1207" s="21" t="n"/>
      <c r="W1207" s="20" t="n"/>
      <c r="X1207" s="18">
        <f>IF($W1207="","",IFERROR(VLOOKUP(IFERROR(VLOOKUP(IF(ISNUMBER(FIND(" – ",$W1207)),LEFT($W1207,FIND(" – ",$W1207)-1),$W1207),ProdTbl,5,0),""),BasketTbl,2,0),"کد ناشناخته"))</f>
        <v/>
      </c>
      <c r="Y1207" s="18">
        <f>IF($W1207="","",IFERROR(VLOOKUP(IF(ISNUMBER(FIND(" – ",$W1207)),LEFT($W1207,FIND(" – ",$W1207)-1),$W1207),ProdTbl,3,0),"کد ناشناخته"))</f>
        <v/>
      </c>
      <c r="Z1207" s="22" t="n"/>
      <c r="AA1207" s="21" t="n"/>
      <c r="AB1207" s="20" t="n"/>
      <c r="AC1207" s="18">
        <f>IF($AB1207="","",IFERROR(VLOOKUP(IFERROR(VLOOKUP(IF(ISNUMBER(FIND(" – ",$AB1207)),LEFT($AB1207,FIND(" – ",$AB1207)-1),$AB1207),ProdTbl,5,0),""),BasketTbl,2,0),"کد ناشناخته"))</f>
        <v/>
      </c>
      <c r="AD1207" s="18">
        <f>IF($AB1207="","",IFERROR(VLOOKUP(IF(ISNUMBER(FIND(" – ",$AB1207)),LEFT($AB1207,FIND(" – ",$AB1207)-1),$AB1207),ProdTbl,3,0),"کد ناشناخته"))</f>
        <v/>
      </c>
      <c r="AE1207" s="22" t="n"/>
      <c r="AF1207" s="21" t="n"/>
      <c r="AG1207" s="20" t="n"/>
      <c r="AH1207" s="18">
        <f>IF($AG1207="","",IFERROR(VLOOKUP(IFERROR(VLOOKUP(IF(ISNUMBER(FIND(" – ",$AG1207)),LEFT($AG1207,FIND(" – ",$AG1207)-1),$AG1207),ProdTbl,5,0),""),BasketTbl,2,0),"کد ناشناخته"))</f>
        <v/>
      </c>
      <c r="AI1207" s="18">
        <f>IF($AG1207="","",IFERROR(VLOOKUP(IF(ISNUMBER(FIND(" – ",$AG1207)),LEFT($AG1207,FIND(" – ",$AG1207)-1),$AG1207),ProdTbl,3,0),"کد ناشناخته"))</f>
        <v/>
      </c>
      <c r="AJ1207" s="22" t="n"/>
      <c r="AK1207" s="21" t="n"/>
      <c r="AL1207" s="20" t="n"/>
      <c r="AM1207" s="18">
        <f>IF($AL1207="","",IFERROR(VLOOKUP(IFERROR(VLOOKUP(IF(ISNUMBER(FIND(" – ",$AL1207)),LEFT($AL1207,FIND(" – ",$AL1207)-1),$AL1207),ProdTbl,5,0),""),BasketTbl,2,0),"کد ناشناخته"))</f>
        <v/>
      </c>
      <c r="AN1207" s="18">
        <f>IF($AL1207="","",IFERROR(VLOOKUP(IF(ISNUMBER(FIND(" – ",$AL1207)),LEFT($AL1207,FIND(" – ",$AL1207)-1),$AL1207),ProdTbl,3,0),"کد ناشناخته"))</f>
        <v/>
      </c>
      <c r="AO1207" s="22" t="n"/>
      <c r="AP1207" s="21" t="n"/>
      <c r="AQ1207" s="20" t="n"/>
      <c r="AR1207" s="18">
        <f>IF($AQ1207="","",IFERROR(VLOOKUP(IFERROR(VLOOKUP(IF(ISNUMBER(FIND(" – ",$AQ1207)),LEFT($AQ1207,FIND(" – ",$AQ1207)-1),$AQ1207),ProdTbl,5,0),""),BasketTbl,2,0),"کد ناشناخته"))</f>
        <v/>
      </c>
      <c r="AS1207" s="18">
        <f>IF($AQ1207="","",IFERROR(VLOOKUP(IF(ISNUMBER(FIND(" – ",$AQ1207)),LEFT($AQ1207,FIND(" – ",$AQ1207)-1),$AQ1207),ProdTbl,3,0),"کد ناشناخته"))</f>
        <v/>
      </c>
      <c r="AT1207" s="22" t="n"/>
      <c r="AU1207" s="21" t="n"/>
      <c r="AV1207" s="20" t="n"/>
      <c r="AW1207" s="18">
        <f>IF($AV1207="","",IFERROR(VLOOKUP(IFERROR(VLOOKUP(IF(ISNUMBER(FIND(" – ",$AV1207)),LEFT($AV1207,FIND(" – ",$AV1207)-1),$AV1207),ProdTbl,5,0),""),BasketTbl,2,0),"کد ناشناخته"))</f>
        <v/>
      </c>
      <c r="AX1207" s="18">
        <f>IF($AV1207="","",IFERROR(VLOOKUP(IF(ISNUMBER(FIND(" – ",$AV1207)),LEFT($AV1207,FIND(" – ",$AV1207)-1),$AV1207),ProdTbl,3,0),"کد ناشناخته"))</f>
        <v/>
      </c>
      <c r="AY1207" s="22" t="n"/>
      <c r="AZ1207" s="21" t="n"/>
      <c r="BA1207" s="20" t="n"/>
      <c r="BB1207" s="18">
        <f>IF($BA1207="","",IFERROR(VLOOKUP(IFERROR(VLOOKUP(IF(ISNUMBER(FIND(" – ",$BA1207)),LEFT($BA1207,FIND(" – ",$BA1207)-1),$BA1207),ProdTbl,5,0),""),BasketTbl,2,0),"کد ناشناخته"))</f>
        <v/>
      </c>
      <c r="BC1207" s="18">
        <f>IF($BA1207="","",IFERROR(VLOOKUP(IF(ISNUMBER(FIND(" – ",$BA1207)),LEFT($BA1207,FIND(" – ",$BA1207)-1),$BA1207),ProdTbl,3,0),"کد ناشناخته"))</f>
        <v/>
      </c>
      <c r="BD1207" s="22" t="n"/>
      <c r="BE1207" s="21" t="n"/>
      <c r="BF1207" s="20" t="n"/>
      <c r="BG1207" s="18">
        <f>IF($BF1207="","",IFERROR(VLOOKUP(IFERROR(VLOOKUP(IF(ISNUMBER(FIND(" – ",$BF1207)),LEFT($BF1207,FIND(" – ",$BF1207)-1),$BF1207),ProdTbl,5,0),""),BasketTbl,2,0),"کد ناشناخته"))</f>
        <v/>
      </c>
      <c r="BH1207" s="18">
        <f>IF($BF1207="","",IFERROR(VLOOKUP(IF(ISNUMBER(FIND(" – ",$BF1207)),LEFT($BF1207,FIND(" – ",$BF1207)-1),$BF1207),ProdTbl,3,0),"کد ناشناخته"))</f>
        <v/>
      </c>
      <c r="BI1207" s="22" t="n"/>
      <c r="BJ1207" s="21" t="n"/>
      <c r="BK1207" s="20" t="n"/>
      <c r="BL1207" s="18">
        <f>IF($BK1207="","",IFERROR(VLOOKUP(IFERROR(VLOOKUP(IF(ISNUMBER(FIND(" – ",$BK1207)),LEFT($BK1207,FIND(" – ",$BK1207)-1),$BK1207),ProdTbl,5,0),""),BasketTbl,2,0),"کد ناشناخته"))</f>
        <v/>
      </c>
      <c r="BM1207" s="18">
        <f>IF($BK1207="","",IFERROR(VLOOKUP(IF(ISNUMBER(FIND(" – ",$BK1207)),LEFT($BK1207,FIND(" – ",$BK1207)-1),$BK1207),ProdTbl,3,0),"کد ناشناخته"))</f>
        <v/>
      </c>
      <c r="BN1207" s="22" t="n"/>
      <c r="BO1207" s="21" t="n"/>
      <c r="BP1207" s="20" t="n"/>
      <c r="BQ1207" s="18">
        <f>IF($BP1207="","",IFERROR(VLOOKUP(IFERROR(VLOOKUP(IF(ISNUMBER(FIND(" – ",$BP1207)),LEFT($BP1207,FIND(" – ",$BP1207)-1),$BP1207),ProdTbl,5,0),""),BasketTbl,2,0),"کد ناشناخته"))</f>
        <v/>
      </c>
      <c r="BR1207" s="18">
        <f>IF($BP1207="","",IFERROR(VLOOKUP(IF(ISNUMBER(FIND(" – ",$BP1207)),LEFT($BP1207,FIND(" – ",$BP1207)-1),$BP1207),ProdTbl,3,0),"کد ناشناخته"))</f>
        <v/>
      </c>
      <c r="BS1207" s="22" t="n"/>
      <c r="BT1207" s="21" t="n"/>
      <c r="BU1207" s="20" t="n"/>
      <c r="BV1207" s="18">
        <f>IF($BU1207="","",IFERROR(VLOOKUP(IFERROR(VLOOKUP(IF(ISNUMBER(FIND(" – ",$BU1207)),LEFT($BU1207,FIND(" – ",$BU1207)-1),$BU1207),ProdTbl,5,0),""),BasketTbl,2,0),"کد ناشناخته"))</f>
        <v/>
      </c>
      <c r="BW1207" s="18">
        <f>IF($BU1207="","",IFERROR(VLOOKUP(IF(ISNUMBER(FIND(" – ",$BU1207)),LEFT($BU1207,FIND(" – ",$BU1207)-1),$BU1207),ProdTbl,3,0),"کد ناشناخته"))</f>
        <v/>
      </c>
      <c r="BX1207" s="22" t="n"/>
      <c r="BY1207" s="21" t="n"/>
      <c r="BZ1207" s="20" t="n"/>
      <c r="CA1207" s="18">
        <f>IF($BZ1207="","",IFERROR(VLOOKUP(IFERROR(VLOOKUP(IF(ISNUMBER(FIND(" – ",$BZ1207)),LEFT($BZ1207,FIND(" – ",$BZ1207)-1),$BZ1207),ProdTbl,5,0),""),BasketTbl,2,0),"کد ناشناخته"))</f>
        <v/>
      </c>
      <c r="CB1207" s="18">
        <f>IF($BZ1207="","",IFERROR(VLOOKUP(IF(ISNUMBER(FIND(" – ",$BZ1207)),LEFT($BZ1207,FIND(" – ",$BZ1207)-1),$BZ1207),ProdTbl,3,0),"کد ناشناخته"))</f>
        <v/>
      </c>
      <c r="CC1207" s="22" t="n"/>
      <c r="CD1207" s="21" t="n"/>
      <c r="CE1207" s="20" t="n"/>
      <c r="CF1207" s="18">
        <f>IF($CE1207="","",IFERROR(VLOOKUP(IFERROR(VLOOKUP(IF(ISNUMBER(FIND(" – ",$CE1207)),LEFT($CE1207,FIND(" – ",$CE1207)-1),$CE1207),ProdTbl,5,0),""),BasketTbl,2,0),"کد ناشناخته"))</f>
        <v/>
      </c>
      <c r="CG1207" s="18">
        <f>IF($CE1207="","",IFERROR(VLOOKUP(IF(ISNUMBER(FIND(" – ",$CE1207)),LEFT($CE1207,FIND(" – ",$CE1207)-1),$CE1207),ProdTbl,3,0),"کد ناشناخته"))</f>
        <v/>
      </c>
      <c r="CH1207" s="22" t="n"/>
      <c r="CI1207" s="21" t="n"/>
    </row>
    <row r="1208">
      <c r="A1208" s="18">
        <f>IF($B1208="","",COUNTA($B$10:$B1208))</f>
        <v/>
      </c>
      <c r="B1208" s="19" t="n"/>
      <c r="C1208" s="20" t="n"/>
      <c r="D1208" s="19" t="n"/>
      <c r="E1208" s="18">
        <f>IF($D1208="","",IFERROR(VLOOKUP(IF(ISNUMBER(FIND(" – ",$D1208)),LEFT($D1208,FIND(" – ",$D1208)-1),$D1208),SellerTbl,2,0),"کد ناشناخته"))</f>
        <v/>
      </c>
      <c r="F1208" s="21" t="n"/>
      <c r="G1208" s="21" t="n"/>
      <c r="H1208" s="22" t="n"/>
      <c r="I1208" s="23">
        <f>IF(OR($F1208="",$G1208=""),"",$F1208-$G1208)</f>
        <v/>
      </c>
      <c r="J1208" s="18">
        <f>IF($I1208="","",IF(ABS($I1208)&lt;=0.01*$F1208,"√","×"))</f>
        <v/>
      </c>
      <c r="K1208" s="23">
        <f>IF(COUNT($Q1208,$V1208,$AA1208,$AF1208,$AK1208,$AP1208,$AU1208,$AZ1208,$BE1208,$BJ1208,$BO1208,$BT1208,$BY1208,$CD1208,$CI1208)=0,"",SUM($Q1208,$V1208,$AA1208,$AF1208,$AK1208,$AP1208,$AU1208,$AZ1208,$BE1208,$BJ1208,$BO1208,$BT1208,$BY1208,$CD1208,$CI1208))</f>
        <v/>
      </c>
      <c r="L1208" s="23">
        <f>IF(OR($F1208="",$K1208=""),"",$F1208-$K1208)</f>
        <v/>
      </c>
      <c r="M1208" s="20" t="n"/>
      <c r="N1208" s="18">
        <f>IF($M1208="","",IFERROR(VLOOKUP(IFERROR(VLOOKUP(IF(ISNUMBER(FIND(" – ",$M1208)),LEFT($M1208,FIND(" – ",$M1208)-1),$M1208),ProdTbl,5,0),""),BasketTbl,2,0),"کد ناشناخته"))</f>
        <v/>
      </c>
      <c r="O1208" s="18">
        <f>IF($M1208="","",IFERROR(VLOOKUP(IF(ISNUMBER(FIND(" – ",$M1208)),LEFT($M1208,FIND(" – ",$M1208)-1),$M1208),ProdTbl,3,0),"کد ناشناخته"))</f>
        <v/>
      </c>
      <c r="P1208" s="22" t="n"/>
      <c r="Q1208" s="21" t="n"/>
      <c r="R1208" s="20" t="n"/>
      <c r="S1208" s="18">
        <f>IF($R1208="","",IFERROR(VLOOKUP(IFERROR(VLOOKUP(IF(ISNUMBER(FIND(" – ",$R1208)),LEFT($R1208,FIND(" – ",$R1208)-1),$R1208),ProdTbl,5,0),""),BasketTbl,2,0),"کد ناشناخته"))</f>
        <v/>
      </c>
      <c r="T1208" s="18">
        <f>IF($R1208="","",IFERROR(VLOOKUP(IF(ISNUMBER(FIND(" – ",$R1208)),LEFT($R1208,FIND(" – ",$R1208)-1),$R1208),ProdTbl,3,0),"کد ناشناخته"))</f>
        <v/>
      </c>
      <c r="U1208" s="22" t="n"/>
      <c r="V1208" s="21" t="n"/>
      <c r="W1208" s="20" t="n"/>
      <c r="X1208" s="18">
        <f>IF($W1208="","",IFERROR(VLOOKUP(IFERROR(VLOOKUP(IF(ISNUMBER(FIND(" – ",$W1208)),LEFT($W1208,FIND(" – ",$W1208)-1),$W1208),ProdTbl,5,0),""),BasketTbl,2,0),"کد ناشناخته"))</f>
        <v/>
      </c>
      <c r="Y1208" s="18">
        <f>IF($W1208="","",IFERROR(VLOOKUP(IF(ISNUMBER(FIND(" – ",$W1208)),LEFT($W1208,FIND(" – ",$W1208)-1),$W1208),ProdTbl,3,0),"کد ناشناخته"))</f>
        <v/>
      </c>
      <c r="Z1208" s="22" t="n"/>
      <c r="AA1208" s="21" t="n"/>
      <c r="AB1208" s="20" t="n"/>
      <c r="AC1208" s="18">
        <f>IF($AB1208="","",IFERROR(VLOOKUP(IFERROR(VLOOKUP(IF(ISNUMBER(FIND(" – ",$AB1208)),LEFT($AB1208,FIND(" – ",$AB1208)-1),$AB1208),ProdTbl,5,0),""),BasketTbl,2,0),"کد ناشناخته"))</f>
        <v/>
      </c>
      <c r="AD1208" s="18">
        <f>IF($AB1208="","",IFERROR(VLOOKUP(IF(ISNUMBER(FIND(" – ",$AB1208)),LEFT($AB1208,FIND(" – ",$AB1208)-1),$AB1208),ProdTbl,3,0),"کد ناشناخته"))</f>
        <v/>
      </c>
      <c r="AE1208" s="22" t="n"/>
      <c r="AF1208" s="21" t="n"/>
      <c r="AG1208" s="20" t="n"/>
      <c r="AH1208" s="18">
        <f>IF($AG1208="","",IFERROR(VLOOKUP(IFERROR(VLOOKUP(IF(ISNUMBER(FIND(" – ",$AG1208)),LEFT($AG1208,FIND(" – ",$AG1208)-1),$AG1208),ProdTbl,5,0),""),BasketTbl,2,0),"کد ناشناخته"))</f>
        <v/>
      </c>
      <c r="AI1208" s="18">
        <f>IF($AG1208="","",IFERROR(VLOOKUP(IF(ISNUMBER(FIND(" – ",$AG1208)),LEFT($AG1208,FIND(" – ",$AG1208)-1),$AG1208),ProdTbl,3,0),"کد ناشناخته"))</f>
        <v/>
      </c>
      <c r="AJ1208" s="22" t="n"/>
      <c r="AK1208" s="21" t="n"/>
      <c r="AL1208" s="20" t="n"/>
      <c r="AM1208" s="18">
        <f>IF($AL1208="","",IFERROR(VLOOKUP(IFERROR(VLOOKUP(IF(ISNUMBER(FIND(" – ",$AL1208)),LEFT($AL1208,FIND(" – ",$AL1208)-1),$AL1208),ProdTbl,5,0),""),BasketTbl,2,0),"کد ناشناخته"))</f>
        <v/>
      </c>
      <c r="AN1208" s="18">
        <f>IF($AL1208="","",IFERROR(VLOOKUP(IF(ISNUMBER(FIND(" – ",$AL1208)),LEFT($AL1208,FIND(" – ",$AL1208)-1),$AL1208),ProdTbl,3,0),"کد ناشناخته"))</f>
        <v/>
      </c>
      <c r="AO1208" s="22" t="n"/>
      <c r="AP1208" s="21" t="n"/>
      <c r="AQ1208" s="20" t="n"/>
      <c r="AR1208" s="18">
        <f>IF($AQ1208="","",IFERROR(VLOOKUP(IFERROR(VLOOKUP(IF(ISNUMBER(FIND(" – ",$AQ1208)),LEFT($AQ1208,FIND(" – ",$AQ1208)-1),$AQ1208),ProdTbl,5,0),""),BasketTbl,2,0),"کد ناشناخته"))</f>
        <v/>
      </c>
      <c r="AS1208" s="18">
        <f>IF($AQ1208="","",IFERROR(VLOOKUP(IF(ISNUMBER(FIND(" – ",$AQ1208)),LEFT($AQ1208,FIND(" – ",$AQ1208)-1),$AQ1208),ProdTbl,3,0),"کد ناشناخته"))</f>
        <v/>
      </c>
      <c r="AT1208" s="22" t="n"/>
      <c r="AU1208" s="21" t="n"/>
      <c r="AV1208" s="20" t="n"/>
      <c r="AW1208" s="18">
        <f>IF($AV1208="","",IFERROR(VLOOKUP(IFERROR(VLOOKUP(IF(ISNUMBER(FIND(" – ",$AV1208)),LEFT($AV1208,FIND(" – ",$AV1208)-1),$AV1208),ProdTbl,5,0),""),BasketTbl,2,0),"کد ناشناخته"))</f>
        <v/>
      </c>
      <c r="AX1208" s="18">
        <f>IF($AV1208="","",IFERROR(VLOOKUP(IF(ISNUMBER(FIND(" – ",$AV1208)),LEFT($AV1208,FIND(" – ",$AV1208)-1),$AV1208),ProdTbl,3,0),"کد ناشناخته"))</f>
        <v/>
      </c>
      <c r="AY1208" s="22" t="n"/>
      <c r="AZ1208" s="21" t="n"/>
      <c r="BA1208" s="20" t="n"/>
      <c r="BB1208" s="18">
        <f>IF($BA1208="","",IFERROR(VLOOKUP(IFERROR(VLOOKUP(IF(ISNUMBER(FIND(" – ",$BA1208)),LEFT($BA1208,FIND(" – ",$BA1208)-1),$BA1208),ProdTbl,5,0),""),BasketTbl,2,0),"کد ناشناخته"))</f>
        <v/>
      </c>
      <c r="BC1208" s="18">
        <f>IF($BA1208="","",IFERROR(VLOOKUP(IF(ISNUMBER(FIND(" – ",$BA1208)),LEFT($BA1208,FIND(" – ",$BA1208)-1),$BA1208),ProdTbl,3,0),"کد ناشناخته"))</f>
        <v/>
      </c>
      <c r="BD1208" s="22" t="n"/>
      <c r="BE1208" s="21" t="n"/>
      <c r="BF1208" s="20" t="n"/>
      <c r="BG1208" s="18">
        <f>IF($BF1208="","",IFERROR(VLOOKUP(IFERROR(VLOOKUP(IF(ISNUMBER(FIND(" – ",$BF1208)),LEFT($BF1208,FIND(" – ",$BF1208)-1),$BF1208),ProdTbl,5,0),""),BasketTbl,2,0),"کد ناشناخته"))</f>
        <v/>
      </c>
      <c r="BH1208" s="18">
        <f>IF($BF1208="","",IFERROR(VLOOKUP(IF(ISNUMBER(FIND(" – ",$BF1208)),LEFT($BF1208,FIND(" – ",$BF1208)-1),$BF1208),ProdTbl,3,0),"کد ناشناخته"))</f>
        <v/>
      </c>
      <c r="BI1208" s="22" t="n"/>
      <c r="BJ1208" s="21" t="n"/>
      <c r="BK1208" s="20" t="n"/>
      <c r="BL1208" s="18">
        <f>IF($BK1208="","",IFERROR(VLOOKUP(IFERROR(VLOOKUP(IF(ISNUMBER(FIND(" – ",$BK1208)),LEFT($BK1208,FIND(" – ",$BK1208)-1),$BK1208),ProdTbl,5,0),""),BasketTbl,2,0),"کد ناشناخته"))</f>
        <v/>
      </c>
      <c r="BM1208" s="18">
        <f>IF($BK1208="","",IFERROR(VLOOKUP(IF(ISNUMBER(FIND(" – ",$BK1208)),LEFT($BK1208,FIND(" – ",$BK1208)-1),$BK1208),ProdTbl,3,0),"کد ناشناخته"))</f>
        <v/>
      </c>
      <c r="BN1208" s="22" t="n"/>
      <c r="BO1208" s="21" t="n"/>
      <c r="BP1208" s="20" t="n"/>
      <c r="BQ1208" s="18">
        <f>IF($BP1208="","",IFERROR(VLOOKUP(IFERROR(VLOOKUP(IF(ISNUMBER(FIND(" – ",$BP1208)),LEFT($BP1208,FIND(" – ",$BP1208)-1),$BP1208),ProdTbl,5,0),""),BasketTbl,2,0),"کد ناشناخته"))</f>
        <v/>
      </c>
      <c r="BR1208" s="18">
        <f>IF($BP1208="","",IFERROR(VLOOKUP(IF(ISNUMBER(FIND(" – ",$BP1208)),LEFT($BP1208,FIND(" – ",$BP1208)-1),$BP1208),ProdTbl,3,0),"کد ناشناخته"))</f>
        <v/>
      </c>
      <c r="BS1208" s="22" t="n"/>
      <c r="BT1208" s="21" t="n"/>
      <c r="BU1208" s="20" t="n"/>
      <c r="BV1208" s="18">
        <f>IF($BU1208="","",IFERROR(VLOOKUP(IFERROR(VLOOKUP(IF(ISNUMBER(FIND(" – ",$BU1208)),LEFT($BU1208,FIND(" – ",$BU1208)-1),$BU1208),ProdTbl,5,0),""),BasketTbl,2,0),"کد ناشناخته"))</f>
        <v/>
      </c>
      <c r="BW1208" s="18">
        <f>IF($BU1208="","",IFERROR(VLOOKUP(IF(ISNUMBER(FIND(" – ",$BU1208)),LEFT($BU1208,FIND(" – ",$BU1208)-1),$BU1208),ProdTbl,3,0),"کد ناشناخته"))</f>
        <v/>
      </c>
      <c r="BX1208" s="22" t="n"/>
      <c r="BY1208" s="21" t="n"/>
      <c r="BZ1208" s="20" t="n"/>
      <c r="CA1208" s="18">
        <f>IF($BZ1208="","",IFERROR(VLOOKUP(IFERROR(VLOOKUP(IF(ISNUMBER(FIND(" – ",$BZ1208)),LEFT($BZ1208,FIND(" – ",$BZ1208)-1),$BZ1208),ProdTbl,5,0),""),BasketTbl,2,0),"کد ناشناخته"))</f>
        <v/>
      </c>
      <c r="CB1208" s="18">
        <f>IF($BZ1208="","",IFERROR(VLOOKUP(IF(ISNUMBER(FIND(" – ",$BZ1208)),LEFT($BZ1208,FIND(" – ",$BZ1208)-1),$BZ1208),ProdTbl,3,0),"کد ناشناخته"))</f>
        <v/>
      </c>
      <c r="CC1208" s="22" t="n"/>
      <c r="CD1208" s="21" t="n"/>
      <c r="CE1208" s="20" t="n"/>
      <c r="CF1208" s="18">
        <f>IF($CE1208="","",IFERROR(VLOOKUP(IFERROR(VLOOKUP(IF(ISNUMBER(FIND(" – ",$CE1208)),LEFT($CE1208,FIND(" – ",$CE1208)-1),$CE1208),ProdTbl,5,0),""),BasketTbl,2,0),"کد ناشناخته"))</f>
        <v/>
      </c>
      <c r="CG1208" s="18">
        <f>IF($CE1208="","",IFERROR(VLOOKUP(IF(ISNUMBER(FIND(" – ",$CE1208)),LEFT($CE1208,FIND(" – ",$CE1208)-1),$CE1208),ProdTbl,3,0),"کد ناشناخته"))</f>
        <v/>
      </c>
      <c r="CH1208" s="22" t="n"/>
      <c r="CI1208" s="21" t="n"/>
    </row>
    <row r="1209">
      <c r="A1209" s="18">
        <f>IF($B1209="","",COUNTA($B$10:$B1209))</f>
        <v/>
      </c>
      <c r="B1209" s="19" t="n"/>
      <c r="C1209" s="20" t="n"/>
      <c r="D1209" s="19" t="n"/>
      <c r="E1209" s="18">
        <f>IF($D1209="","",IFERROR(VLOOKUP(IF(ISNUMBER(FIND(" – ",$D1209)),LEFT($D1209,FIND(" – ",$D1209)-1),$D1209),SellerTbl,2,0),"کد ناشناخته"))</f>
        <v/>
      </c>
      <c r="F1209" s="21" t="n"/>
      <c r="G1209" s="21" t="n"/>
      <c r="H1209" s="22" t="n"/>
      <c r="I1209" s="23">
        <f>IF(OR($F1209="",$G1209=""),"",$F1209-$G1209)</f>
        <v/>
      </c>
      <c r="J1209" s="18">
        <f>IF($I1209="","",IF(ABS($I1209)&lt;=0.01*$F1209,"√","×"))</f>
        <v/>
      </c>
      <c r="K1209" s="23">
        <f>IF(COUNT($Q1209,$V1209,$AA1209,$AF1209,$AK1209,$AP1209,$AU1209,$AZ1209,$BE1209,$BJ1209,$BO1209,$BT1209,$BY1209,$CD1209,$CI1209)=0,"",SUM($Q1209,$V1209,$AA1209,$AF1209,$AK1209,$AP1209,$AU1209,$AZ1209,$BE1209,$BJ1209,$BO1209,$BT1209,$BY1209,$CD1209,$CI1209))</f>
        <v/>
      </c>
      <c r="L1209" s="23">
        <f>IF(OR($F1209="",$K1209=""),"",$F1209-$K1209)</f>
        <v/>
      </c>
      <c r="M1209" s="20" t="n"/>
      <c r="N1209" s="18">
        <f>IF($M1209="","",IFERROR(VLOOKUP(IFERROR(VLOOKUP(IF(ISNUMBER(FIND(" – ",$M1209)),LEFT($M1209,FIND(" – ",$M1209)-1),$M1209),ProdTbl,5,0),""),BasketTbl,2,0),"کد ناشناخته"))</f>
        <v/>
      </c>
      <c r="O1209" s="18">
        <f>IF($M1209="","",IFERROR(VLOOKUP(IF(ISNUMBER(FIND(" – ",$M1209)),LEFT($M1209,FIND(" – ",$M1209)-1),$M1209),ProdTbl,3,0),"کد ناشناخته"))</f>
        <v/>
      </c>
      <c r="P1209" s="22" t="n"/>
      <c r="Q1209" s="21" t="n"/>
      <c r="R1209" s="20" t="n"/>
      <c r="S1209" s="18">
        <f>IF($R1209="","",IFERROR(VLOOKUP(IFERROR(VLOOKUP(IF(ISNUMBER(FIND(" – ",$R1209)),LEFT($R1209,FIND(" – ",$R1209)-1),$R1209),ProdTbl,5,0),""),BasketTbl,2,0),"کد ناشناخته"))</f>
        <v/>
      </c>
      <c r="T1209" s="18">
        <f>IF($R1209="","",IFERROR(VLOOKUP(IF(ISNUMBER(FIND(" – ",$R1209)),LEFT($R1209,FIND(" – ",$R1209)-1),$R1209),ProdTbl,3,0),"کد ناشناخته"))</f>
        <v/>
      </c>
      <c r="U1209" s="22" t="n"/>
      <c r="V1209" s="21" t="n"/>
      <c r="W1209" s="20" t="n"/>
      <c r="X1209" s="18">
        <f>IF($W1209="","",IFERROR(VLOOKUP(IFERROR(VLOOKUP(IF(ISNUMBER(FIND(" – ",$W1209)),LEFT($W1209,FIND(" – ",$W1209)-1),$W1209),ProdTbl,5,0),""),BasketTbl,2,0),"کد ناشناخته"))</f>
        <v/>
      </c>
      <c r="Y1209" s="18">
        <f>IF($W1209="","",IFERROR(VLOOKUP(IF(ISNUMBER(FIND(" – ",$W1209)),LEFT($W1209,FIND(" – ",$W1209)-1),$W1209),ProdTbl,3,0),"کد ناشناخته"))</f>
        <v/>
      </c>
      <c r="Z1209" s="22" t="n"/>
      <c r="AA1209" s="21" t="n"/>
      <c r="AB1209" s="20" t="n"/>
      <c r="AC1209" s="18">
        <f>IF($AB1209="","",IFERROR(VLOOKUP(IFERROR(VLOOKUP(IF(ISNUMBER(FIND(" – ",$AB1209)),LEFT($AB1209,FIND(" – ",$AB1209)-1),$AB1209),ProdTbl,5,0),""),BasketTbl,2,0),"کد ناشناخته"))</f>
        <v/>
      </c>
      <c r="AD1209" s="18">
        <f>IF($AB1209="","",IFERROR(VLOOKUP(IF(ISNUMBER(FIND(" – ",$AB1209)),LEFT($AB1209,FIND(" – ",$AB1209)-1),$AB1209),ProdTbl,3,0),"کد ناشناخته"))</f>
        <v/>
      </c>
      <c r="AE1209" s="22" t="n"/>
      <c r="AF1209" s="21" t="n"/>
      <c r="AG1209" s="20" t="n"/>
      <c r="AH1209" s="18">
        <f>IF($AG1209="","",IFERROR(VLOOKUP(IFERROR(VLOOKUP(IF(ISNUMBER(FIND(" – ",$AG1209)),LEFT($AG1209,FIND(" – ",$AG1209)-1),$AG1209),ProdTbl,5,0),""),BasketTbl,2,0),"کد ناشناخته"))</f>
        <v/>
      </c>
      <c r="AI1209" s="18">
        <f>IF($AG1209="","",IFERROR(VLOOKUP(IF(ISNUMBER(FIND(" – ",$AG1209)),LEFT($AG1209,FIND(" – ",$AG1209)-1),$AG1209),ProdTbl,3,0),"کد ناشناخته"))</f>
        <v/>
      </c>
      <c r="AJ1209" s="22" t="n"/>
      <c r="AK1209" s="21" t="n"/>
      <c r="AL1209" s="20" t="n"/>
      <c r="AM1209" s="18">
        <f>IF($AL1209="","",IFERROR(VLOOKUP(IFERROR(VLOOKUP(IF(ISNUMBER(FIND(" – ",$AL1209)),LEFT($AL1209,FIND(" – ",$AL1209)-1),$AL1209),ProdTbl,5,0),""),BasketTbl,2,0),"کد ناشناخته"))</f>
        <v/>
      </c>
      <c r="AN1209" s="18">
        <f>IF($AL1209="","",IFERROR(VLOOKUP(IF(ISNUMBER(FIND(" – ",$AL1209)),LEFT($AL1209,FIND(" – ",$AL1209)-1),$AL1209),ProdTbl,3,0),"کد ناشناخته"))</f>
        <v/>
      </c>
      <c r="AO1209" s="22" t="n"/>
      <c r="AP1209" s="21" t="n"/>
      <c r="AQ1209" s="20" t="n"/>
      <c r="AR1209" s="18">
        <f>IF($AQ1209="","",IFERROR(VLOOKUP(IFERROR(VLOOKUP(IF(ISNUMBER(FIND(" – ",$AQ1209)),LEFT($AQ1209,FIND(" – ",$AQ1209)-1),$AQ1209),ProdTbl,5,0),""),BasketTbl,2,0),"کد ناشناخته"))</f>
        <v/>
      </c>
      <c r="AS1209" s="18">
        <f>IF($AQ1209="","",IFERROR(VLOOKUP(IF(ISNUMBER(FIND(" – ",$AQ1209)),LEFT($AQ1209,FIND(" – ",$AQ1209)-1),$AQ1209),ProdTbl,3,0),"کد ناشناخته"))</f>
        <v/>
      </c>
      <c r="AT1209" s="22" t="n"/>
      <c r="AU1209" s="21" t="n"/>
      <c r="AV1209" s="20" t="n"/>
      <c r="AW1209" s="18">
        <f>IF($AV1209="","",IFERROR(VLOOKUP(IFERROR(VLOOKUP(IF(ISNUMBER(FIND(" – ",$AV1209)),LEFT($AV1209,FIND(" – ",$AV1209)-1),$AV1209),ProdTbl,5,0),""),BasketTbl,2,0),"کد ناشناخته"))</f>
        <v/>
      </c>
      <c r="AX1209" s="18">
        <f>IF($AV1209="","",IFERROR(VLOOKUP(IF(ISNUMBER(FIND(" – ",$AV1209)),LEFT($AV1209,FIND(" – ",$AV1209)-1),$AV1209),ProdTbl,3,0),"کد ناشناخته"))</f>
        <v/>
      </c>
      <c r="AY1209" s="22" t="n"/>
      <c r="AZ1209" s="21" t="n"/>
      <c r="BA1209" s="20" t="n"/>
      <c r="BB1209" s="18">
        <f>IF($BA1209="","",IFERROR(VLOOKUP(IFERROR(VLOOKUP(IF(ISNUMBER(FIND(" – ",$BA1209)),LEFT($BA1209,FIND(" – ",$BA1209)-1),$BA1209),ProdTbl,5,0),""),BasketTbl,2,0),"کد ناشناخته"))</f>
        <v/>
      </c>
      <c r="BC1209" s="18">
        <f>IF($BA1209="","",IFERROR(VLOOKUP(IF(ISNUMBER(FIND(" – ",$BA1209)),LEFT($BA1209,FIND(" – ",$BA1209)-1),$BA1209),ProdTbl,3,0),"کد ناشناخته"))</f>
        <v/>
      </c>
      <c r="BD1209" s="22" t="n"/>
      <c r="BE1209" s="21" t="n"/>
      <c r="BF1209" s="20" t="n"/>
      <c r="BG1209" s="18">
        <f>IF($BF1209="","",IFERROR(VLOOKUP(IFERROR(VLOOKUP(IF(ISNUMBER(FIND(" – ",$BF1209)),LEFT($BF1209,FIND(" – ",$BF1209)-1),$BF1209),ProdTbl,5,0),""),BasketTbl,2,0),"کد ناشناخته"))</f>
        <v/>
      </c>
      <c r="BH1209" s="18">
        <f>IF($BF1209="","",IFERROR(VLOOKUP(IF(ISNUMBER(FIND(" – ",$BF1209)),LEFT($BF1209,FIND(" – ",$BF1209)-1),$BF1209),ProdTbl,3,0),"کد ناشناخته"))</f>
        <v/>
      </c>
      <c r="BI1209" s="22" t="n"/>
      <c r="BJ1209" s="21" t="n"/>
      <c r="BK1209" s="20" t="n"/>
      <c r="BL1209" s="18">
        <f>IF($BK1209="","",IFERROR(VLOOKUP(IFERROR(VLOOKUP(IF(ISNUMBER(FIND(" – ",$BK1209)),LEFT($BK1209,FIND(" – ",$BK1209)-1),$BK1209),ProdTbl,5,0),""),BasketTbl,2,0),"کد ناشناخته"))</f>
        <v/>
      </c>
      <c r="BM1209" s="18">
        <f>IF($BK1209="","",IFERROR(VLOOKUP(IF(ISNUMBER(FIND(" – ",$BK1209)),LEFT($BK1209,FIND(" – ",$BK1209)-1),$BK1209),ProdTbl,3,0),"کد ناشناخته"))</f>
        <v/>
      </c>
      <c r="BN1209" s="22" t="n"/>
      <c r="BO1209" s="21" t="n"/>
      <c r="BP1209" s="20" t="n"/>
      <c r="BQ1209" s="18">
        <f>IF($BP1209="","",IFERROR(VLOOKUP(IFERROR(VLOOKUP(IF(ISNUMBER(FIND(" – ",$BP1209)),LEFT($BP1209,FIND(" – ",$BP1209)-1),$BP1209),ProdTbl,5,0),""),BasketTbl,2,0),"کد ناشناخته"))</f>
        <v/>
      </c>
      <c r="BR1209" s="18">
        <f>IF($BP1209="","",IFERROR(VLOOKUP(IF(ISNUMBER(FIND(" – ",$BP1209)),LEFT($BP1209,FIND(" – ",$BP1209)-1),$BP1209),ProdTbl,3,0),"کد ناشناخته"))</f>
        <v/>
      </c>
      <c r="BS1209" s="22" t="n"/>
      <c r="BT1209" s="21" t="n"/>
      <c r="BU1209" s="20" t="n"/>
      <c r="BV1209" s="18">
        <f>IF($BU1209="","",IFERROR(VLOOKUP(IFERROR(VLOOKUP(IF(ISNUMBER(FIND(" – ",$BU1209)),LEFT($BU1209,FIND(" – ",$BU1209)-1),$BU1209),ProdTbl,5,0),""),BasketTbl,2,0),"کد ناشناخته"))</f>
        <v/>
      </c>
      <c r="BW1209" s="18">
        <f>IF($BU1209="","",IFERROR(VLOOKUP(IF(ISNUMBER(FIND(" – ",$BU1209)),LEFT($BU1209,FIND(" – ",$BU1209)-1),$BU1209),ProdTbl,3,0),"کد ناشناخته"))</f>
        <v/>
      </c>
      <c r="BX1209" s="22" t="n"/>
      <c r="BY1209" s="21" t="n"/>
      <c r="BZ1209" s="20" t="n"/>
      <c r="CA1209" s="18">
        <f>IF($BZ1209="","",IFERROR(VLOOKUP(IFERROR(VLOOKUP(IF(ISNUMBER(FIND(" – ",$BZ1209)),LEFT($BZ1209,FIND(" – ",$BZ1209)-1),$BZ1209),ProdTbl,5,0),""),BasketTbl,2,0),"کد ناشناخته"))</f>
        <v/>
      </c>
      <c r="CB1209" s="18">
        <f>IF($BZ1209="","",IFERROR(VLOOKUP(IF(ISNUMBER(FIND(" – ",$BZ1209)),LEFT($BZ1209,FIND(" – ",$BZ1209)-1),$BZ1209),ProdTbl,3,0),"کد ناشناخته"))</f>
        <v/>
      </c>
      <c r="CC1209" s="22" t="n"/>
      <c r="CD1209" s="21" t="n"/>
      <c r="CE1209" s="20" t="n"/>
      <c r="CF1209" s="18">
        <f>IF($CE1209="","",IFERROR(VLOOKUP(IFERROR(VLOOKUP(IF(ISNUMBER(FIND(" – ",$CE1209)),LEFT($CE1209,FIND(" – ",$CE1209)-1),$CE1209),ProdTbl,5,0),""),BasketTbl,2,0),"کد ناشناخته"))</f>
        <v/>
      </c>
      <c r="CG1209" s="18">
        <f>IF($CE1209="","",IFERROR(VLOOKUP(IF(ISNUMBER(FIND(" – ",$CE1209)),LEFT($CE1209,FIND(" – ",$CE1209)-1),$CE1209),ProdTbl,3,0),"کد ناشناخته"))</f>
        <v/>
      </c>
      <c r="CH1209" s="22" t="n"/>
      <c r="CI1209" s="21" t="n"/>
    </row>
    <row r="1210">
      <c r="A1210" s="18">
        <f>IF($B1210="","",COUNTA($B$10:$B1210))</f>
        <v/>
      </c>
      <c r="B1210" s="19" t="n"/>
      <c r="C1210" s="20" t="n"/>
      <c r="D1210" s="19" t="n"/>
      <c r="E1210" s="18">
        <f>IF($D1210="","",IFERROR(VLOOKUP(IF(ISNUMBER(FIND(" – ",$D1210)),LEFT($D1210,FIND(" – ",$D1210)-1),$D1210),SellerTbl,2,0),"کد ناشناخته"))</f>
        <v/>
      </c>
      <c r="F1210" s="21" t="n"/>
      <c r="G1210" s="21" t="n"/>
      <c r="H1210" s="22" t="n"/>
      <c r="I1210" s="23">
        <f>IF(OR($F1210="",$G1210=""),"",$F1210-$G1210)</f>
        <v/>
      </c>
      <c r="J1210" s="18">
        <f>IF($I1210="","",IF(ABS($I1210)&lt;=0.01*$F1210,"√","×"))</f>
        <v/>
      </c>
      <c r="K1210" s="23">
        <f>IF(COUNT($Q1210,$V1210,$AA1210,$AF1210,$AK1210,$AP1210,$AU1210,$AZ1210,$BE1210,$BJ1210,$BO1210,$BT1210,$BY1210,$CD1210,$CI1210)=0,"",SUM($Q1210,$V1210,$AA1210,$AF1210,$AK1210,$AP1210,$AU1210,$AZ1210,$BE1210,$BJ1210,$BO1210,$BT1210,$BY1210,$CD1210,$CI1210))</f>
        <v/>
      </c>
      <c r="L1210" s="23">
        <f>IF(OR($F1210="",$K1210=""),"",$F1210-$K1210)</f>
        <v/>
      </c>
      <c r="M1210" s="20" t="n"/>
      <c r="N1210" s="18">
        <f>IF($M1210="","",IFERROR(VLOOKUP(IFERROR(VLOOKUP(IF(ISNUMBER(FIND(" – ",$M1210)),LEFT($M1210,FIND(" – ",$M1210)-1),$M1210),ProdTbl,5,0),""),BasketTbl,2,0),"کد ناشناخته"))</f>
        <v/>
      </c>
      <c r="O1210" s="18">
        <f>IF($M1210="","",IFERROR(VLOOKUP(IF(ISNUMBER(FIND(" – ",$M1210)),LEFT($M1210,FIND(" – ",$M1210)-1),$M1210),ProdTbl,3,0),"کد ناشناخته"))</f>
        <v/>
      </c>
      <c r="P1210" s="22" t="n"/>
      <c r="Q1210" s="21" t="n"/>
      <c r="R1210" s="20" t="n"/>
      <c r="S1210" s="18">
        <f>IF($R1210="","",IFERROR(VLOOKUP(IFERROR(VLOOKUP(IF(ISNUMBER(FIND(" – ",$R1210)),LEFT($R1210,FIND(" – ",$R1210)-1),$R1210),ProdTbl,5,0),""),BasketTbl,2,0),"کد ناشناخته"))</f>
        <v/>
      </c>
      <c r="T1210" s="18">
        <f>IF($R1210="","",IFERROR(VLOOKUP(IF(ISNUMBER(FIND(" – ",$R1210)),LEFT($R1210,FIND(" – ",$R1210)-1),$R1210),ProdTbl,3,0),"کد ناشناخته"))</f>
        <v/>
      </c>
      <c r="U1210" s="22" t="n"/>
      <c r="V1210" s="21" t="n"/>
      <c r="W1210" s="20" t="n"/>
      <c r="X1210" s="18">
        <f>IF($W1210="","",IFERROR(VLOOKUP(IFERROR(VLOOKUP(IF(ISNUMBER(FIND(" – ",$W1210)),LEFT($W1210,FIND(" – ",$W1210)-1),$W1210),ProdTbl,5,0),""),BasketTbl,2,0),"کد ناشناخته"))</f>
        <v/>
      </c>
      <c r="Y1210" s="18">
        <f>IF($W1210="","",IFERROR(VLOOKUP(IF(ISNUMBER(FIND(" – ",$W1210)),LEFT($W1210,FIND(" – ",$W1210)-1),$W1210),ProdTbl,3,0),"کد ناشناخته"))</f>
        <v/>
      </c>
      <c r="Z1210" s="22" t="n"/>
      <c r="AA1210" s="21" t="n"/>
      <c r="AB1210" s="20" t="n"/>
      <c r="AC1210" s="18">
        <f>IF($AB1210="","",IFERROR(VLOOKUP(IFERROR(VLOOKUP(IF(ISNUMBER(FIND(" – ",$AB1210)),LEFT($AB1210,FIND(" – ",$AB1210)-1),$AB1210),ProdTbl,5,0),""),BasketTbl,2,0),"کد ناشناخته"))</f>
        <v/>
      </c>
      <c r="AD1210" s="18">
        <f>IF($AB1210="","",IFERROR(VLOOKUP(IF(ISNUMBER(FIND(" – ",$AB1210)),LEFT($AB1210,FIND(" – ",$AB1210)-1),$AB1210),ProdTbl,3,0),"کد ناشناخته"))</f>
        <v/>
      </c>
      <c r="AE1210" s="22" t="n"/>
      <c r="AF1210" s="21" t="n"/>
      <c r="AG1210" s="20" t="n"/>
      <c r="AH1210" s="18">
        <f>IF($AG1210="","",IFERROR(VLOOKUP(IFERROR(VLOOKUP(IF(ISNUMBER(FIND(" – ",$AG1210)),LEFT($AG1210,FIND(" – ",$AG1210)-1),$AG1210),ProdTbl,5,0),""),BasketTbl,2,0),"کد ناشناخته"))</f>
        <v/>
      </c>
      <c r="AI1210" s="18">
        <f>IF($AG1210="","",IFERROR(VLOOKUP(IF(ISNUMBER(FIND(" – ",$AG1210)),LEFT($AG1210,FIND(" – ",$AG1210)-1),$AG1210),ProdTbl,3,0),"کد ناشناخته"))</f>
        <v/>
      </c>
      <c r="AJ1210" s="22" t="n"/>
      <c r="AK1210" s="21" t="n"/>
      <c r="AL1210" s="20" t="n"/>
      <c r="AM1210" s="18">
        <f>IF($AL1210="","",IFERROR(VLOOKUP(IFERROR(VLOOKUP(IF(ISNUMBER(FIND(" – ",$AL1210)),LEFT($AL1210,FIND(" – ",$AL1210)-1),$AL1210),ProdTbl,5,0),""),BasketTbl,2,0),"کد ناشناخته"))</f>
        <v/>
      </c>
      <c r="AN1210" s="18">
        <f>IF($AL1210="","",IFERROR(VLOOKUP(IF(ISNUMBER(FIND(" – ",$AL1210)),LEFT($AL1210,FIND(" – ",$AL1210)-1),$AL1210),ProdTbl,3,0),"کد ناشناخته"))</f>
        <v/>
      </c>
      <c r="AO1210" s="22" t="n"/>
      <c r="AP1210" s="21" t="n"/>
      <c r="AQ1210" s="20" t="n"/>
      <c r="AR1210" s="18">
        <f>IF($AQ1210="","",IFERROR(VLOOKUP(IFERROR(VLOOKUP(IF(ISNUMBER(FIND(" – ",$AQ1210)),LEFT($AQ1210,FIND(" – ",$AQ1210)-1),$AQ1210),ProdTbl,5,0),""),BasketTbl,2,0),"کد ناشناخته"))</f>
        <v/>
      </c>
      <c r="AS1210" s="18">
        <f>IF($AQ1210="","",IFERROR(VLOOKUP(IF(ISNUMBER(FIND(" – ",$AQ1210)),LEFT($AQ1210,FIND(" – ",$AQ1210)-1),$AQ1210),ProdTbl,3,0),"کد ناشناخته"))</f>
        <v/>
      </c>
      <c r="AT1210" s="22" t="n"/>
      <c r="AU1210" s="21" t="n"/>
      <c r="AV1210" s="20" t="n"/>
      <c r="AW1210" s="18">
        <f>IF($AV1210="","",IFERROR(VLOOKUP(IFERROR(VLOOKUP(IF(ISNUMBER(FIND(" – ",$AV1210)),LEFT($AV1210,FIND(" – ",$AV1210)-1),$AV1210),ProdTbl,5,0),""),BasketTbl,2,0),"کد ناشناخته"))</f>
        <v/>
      </c>
      <c r="AX1210" s="18">
        <f>IF($AV1210="","",IFERROR(VLOOKUP(IF(ISNUMBER(FIND(" – ",$AV1210)),LEFT($AV1210,FIND(" – ",$AV1210)-1),$AV1210),ProdTbl,3,0),"کد ناشناخته"))</f>
        <v/>
      </c>
      <c r="AY1210" s="22" t="n"/>
      <c r="AZ1210" s="21" t="n"/>
      <c r="BA1210" s="20" t="n"/>
      <c r="BB1210" s="18">
        <f>IF($BA1210="","",IFERROR(VLOOKUP(IFERROR(VLOOKUP(IF(ISNUMBER(FIND(" – ",$BA1210)),LEFT($BA1210,FIND(" – ",$BA1210)-1),$BA1210),ProdTbl,5,0),""),BasketTbl,2,0),"کد ناشناخته"))</f>
        <v/>
      </c>
      <c r="BC1210" s="18">
        <f>IF($BA1210="","",IFERROR(VLOOKUP(IF(ISNUMBER(FIND(" – ",$BA1210)),LEFT($BA1210,FIND(" – ",$BA1210)-1),$BA1210),ProdTbl,3,0),"کد ناشناخته"))</f>
        <v/>
      </c>
      <c r="BD1210" s="22" t="n"/>
      <c r="BE1210" s="21" t="n"/>
      <c r="BF1210" s="20" t="n"/>
      <c r="BG1210" s="18">
        <f>IF($BF1210="","",IFERROR(VLOOKUP(IFERROR(VLOOKUP(IF(ISNUMBER(FIND(" – ",$BF1210)),LEFT($BF1210,FIND(" – ",$BF1210)-1),$BF1210),ProdTbl,5,0),""),BasketTbl,2,0),"کد ناشناخته"))</f>
        <v/>
      </c>
      <c r="BH1210" s="18">
        <f>IF($BF1210="","",IFERROR(VLOOKUP(IF(ISNUMBER(FIND(" – ",$BF1210)),LEFT($BF1210,FIND(" – ",$BF1210)-1),$BF1210),ProdTbl,3,0),"کد ناشناخته"))</f>
        <v/>
      </c>
      <c r="BI1210" s="22" t="n"/>
      <c r="BJ1210" s="21" t="n"/>
      <c r="BK1210" s="20" t="n"/>
      <c r="BL1210" s="18">
        <f>IF($BK1210="","",IFERROR(VLOOKUP(IFERROR(VLOOKUP(IF(ISNUMBER(FIND(" – ",$BK1210)),LEFT($BK1210,FIND(" – ",$BK1210)-1),$BK1210),ProdTbl,5,0),""),BasketTbl,2,0),"کد ناشناخته"))</f>
        <v/>
      </c>
      <c r="BM1210" s="18">
        <f>IF($BK1210="","",IFERROR(VLOOKUP(IF(ISNUMBER(FIND(" – ",$BK1210)),LEFT($BK1210,FIND(" – ",$BK1210)-1),$BK1210),ProdTbl,3,0),"کد ناشناخته"))</f>
        <v/>
      </c>
      <c r="BN1210" s="22" t="n"/>
      <c r="BO1210" s="21" t="n"/>
      <c r="BP1210" s="20" t="n"/>
      <c r="BQ1210" s="18">
        <f>IF($BP1210="","",IFERROR(VLOOKUP(IFERROR(VLOOKUP(IF(ISNUMBER(FIND(" – ",$BP1210)),LEFT($BP1210,FIND(" – ",$BP1210)-1),$BP1210),ProdTbl,5,0),""),BasketTbl,2,0),"کد ناشناخته"))</f>
        <v/>
      </c>
      <c r="BR1210" s="18">
        <f>IF($BP1210="","",IFERROR(VLOOKUP(IF(ISNUMBER(FIND(" – ",$BP1210)),LEFT($BP1210,FIND(" – ",$BP1210)-1),$BP1210),ProdTbl,3,0),"کد ناشناخته"))</f>
        <v/>
      </c>
      <c r="BS1210" s="22" t="n"/>
      <c r="BT1210" s="21" t="n"/>
      <c r="BU1210" s="20" t="n"/>
      <c r="BV1210" s="18">
        <f>IF($BU1210="","",IFERROR(VLOOKUP(IFERROR(VLOOKUP(IF(ISNUMBER(FIND(" – ",$BU1210)),LEFT($BU1210,FIND(" – ",$BU1210)-1),$BU1210),ProdTbl,5,0),""),BasketTbl,2,0),"کد ناشناخته"))</f>
        <v/>
      </c>
      <c r="BW1210" s="18">
        <f>IF($BU1210="","",IFERROR(VLOOKUP(IF(ISNUMBER(FIND(" – ",$BU1210)),LEFT($BU1210,FIND(" – ",$BU1210)-1),$BU1210),ProdTbl,3,0),"کد ناشناخته"))</f>
        <v/>
      </c>
      <c r="BX1210" s="22" t="n"/>
      <c r="BY1210" s="21" t="n"/>
      <c r="BZ1210" s="20" t="n"/>
      <c r="CA1210" s="18">
        <f>IF($BZ1210="","",IFERROR(VLOOKUP(IFERROR(VLOOKUP(IF(ISNUMBER(FIND(" – ",$BZ1210)),LEFT($BZ1210,FIND(" – ",$BZ1210)-1),$BZ1210),ProdTbl,5,0),""),BasketTbl,2,0),"کد ناشناخته"))</f>
        <v/>
      </c>
      <c r="CB1210" s="18">
        <f>IF($BZ1210="","",IFERROR(VLOOKUP(IF(ISNUMBER(FIND(" – ",$BZ1210)),LEFT($BZ1210,FIND(" – ",$BZ1210)-1),$BZ1210),ProdTbl,3,0),"کد ناشناخته"))</f>
        <v/>
      </c>
      <c r="CC1210" s="22" t="n"/>
      <c r="CD1210" s="21" t="n"/>
      <c r="CE1210" s="20" t="n"/>
      <c r="CF1210" s="18">
        <f>IF($CE1210="","",IFERROR(VLOOKUP(IFERROR(VLOOKUP(IF(ISNUMBER(FIND(" – ",$CE1210)),LEFT($CE1210,FIND(" – ",$CE1210)-1),$CE1210),ProdTbl,5,0),""),BasketTbl,2,0),"کد ناشناخته"))</f>
        <v/>
      </c>
      <c r="CG1210" s="18">
        <f>IF($CE1210="","",IFERROR(VLOOKUP(IF(ISNUMBER(FIND(" – ",$CE1210)),LEFT($CE1210,FIND(" – ",$CE1210)-1),$CE1210),ProdTbl,3,0),"کد ناشناخته"))</f>
        <v/>
      </c>
      <c r="CH1210" s="22" t="n"/>
      <c r="CI1210" s="21" t="n"/>
    </row>
    <row r="1211">
      <c r="A1211" s="18">
        <f>IF($B1211="","",COUNTA($B$10:$B1211))</f>
        <v/>
      </c>
      <c r="B1211" s="19" t="n"/>
      <c r="C1211" s="20" t="n"/>
      <c r="D1211" s="19" t="n"/>
      <c r="E1211" s="18">
        <f>IF($D1211="","",IFERROR(VLOOKUP(IF(ISNUMBER(FIND(" – ",$D1211)),LEFT($D1211,FIND(" – ",$D1211)-1),$D1211),SellerTbl,2,0),"کد ناشناخته"))</f>
        <v/>
      </c>
      <c r="F1211" s="21" t="n"/>
      <c r="G1211" s="21" t="n"/>
      <c r="H1211" s="22" t="n"/>
      <c r="I1211" s="23">
        <f>IF(OR($F1211="",$G1211=""),"",$F1211-$G1211)</f>
        <v/>
      </c>
      <c r="J1211" s="18">
        <f>IF($I1211="","",IF(ABS($I1211)&lt;=0.01*$F1211,"√","×"))</f>
        <v/>
      </c>
      <c r="K1211" s="23">
        <f>IF(COUNT($Q1211,$V1211,$AA1211,$AF1211,$AK1211,$AP1211,$AU1211,$AZ1211,$BE1211,$BJ1211,$BO1211,$BT1211,$BY1211,$CD1211,$CI1211)=0,"",SUM($Q1211,$V1211,$AA1211,$AF1211,$AK1211,$AP1211,$AU1211,$AZ1211,$BE1211,$BJ1211,$BO1211,$BT1211,$BY1211,$CD1211,$CI1211))</f>
        <v/>
      </c>
      <c r="L1211" s="23">
        <f>IF(OR($F1211="",$K1211=""),"",$F1211-$K1211)</f>
        <v/>
      </c>
      <c r="M1211" s="20" t="n"/>
      <c r="N1211" s="18">
        <f>IF($M1211="","",IFERROR(VLOOKUP(IFERROR(VLOOKUP(IF(ISNUMBER(FIND(" – ",$M1211)),LEFT($M1211,FIND(" – ",$M1211)-1),$M1211),ProdTbl,5,0),""),BasketTbl,2,0),"کد ناشناخته"))</f>
        <v/>
      </c>
      <c r="O1211" s="18">
        <f>IF($M1211="","",IFERROR(VLOOKUP(IF(ISNUMBER(FIND(" – ",$M1211)),LEFT($M1211,FIND(" – ",$M1211)-1),$M1211),ProdTbl,3,0),"کد ناشناخته"))</f>
        <v/>
      </c>
      <c r="P1211" s="22" t="n"/>
      <c r="Q1211" s="21" t="n"/>
      <c r="R1211" s="20" t="n"/>
      <c r="S1211" s="18">
        <f>IF($R1211="","",IFERROR(VLOOKUP(IFERROR(VLOOKUP(IF(ISNUMBER(FIND(" – ",$R1211)),LEFT($R1211,FIND(" – ",$R1211)-1),$R1211),ProdTbl,5,0),""),BasketTbl,2,0),"کد ناشناخته"))</f>
        <v/>
      </c>
      <c r="T1211" s="18">
        <f>IF($R1211="","",IFERROR(VLOOKUP(IF(ISNUMBER(FIND(" – ",$R1211)),LEFT($R1211,FIND(" – ",$R1211)-1),$R1211),ProdTbl,3,0),"کد ناشناخته"))</f>
        <v/>
      </c>
      <c r="U1211" s="22" t="n"/>
      <c r="V1211" s="21" t="n"/>
      <c r="W1211" s="20" t="n"/>
      <c r="X1211" s="18">
        <f>IF($W1211="","",IFERROR(VLOOKUP(IFERROR(VLOOKUP(IF(ISNUMBER(FIND(" – ",$W1211)),LEFT($W1211,FIND(" – ",$W1211)-1),$W1211),ProdTbl,5,0),""),BasketTbl,2,0),"کد ناشناخته"))</f>
        <v/>
      </c>
      <c r="Y1211" s="18">
        <f>IF($W1211="","",IFERROR(VLOOKUP(IF(ISNUMBER(FIND(" – ",$W1211)),LEFT($W1211,FIND(" – ",$W1211)-1),$W1211),ProdTbl,3,0),"کد ناشناخته"))</f>
        <v/>
      </c>
      <c r="Z1211" s="22" t="n"/>
      <c r="AA1211" s="21" t="n"/>
      <c r="AB1211" s="20" t="n"/>
      <c r="AC1211" s="18">
        <f>IF($AB1211="","",IFERROR(VLOOKUP(IFERROR(VLOOKUP(IF(ISNUMBER(FIND(" – ",$AB1211)),LEFT($AB1211,FIND(" – ",$AB1211)-1),$AB1211),ProdTbl,5,0),""),BasketTbl,2,0),"کد ناشناخته"))</f>
        <v/>
      </c>
      <c r="AD1211" s="18">
        <f>IF($AB1211="","",IFERROR(VLOOKUP(IF(ISNUMBER(FIND(" – ",$AB1211)),LEFT($AB1211,FIND(" – ",$AB1211)-1),$AB1211),ProdTbl,3,0),"کد ناشناخته"))</f>
        <v/>
      </c>
      <c r="AE1211" s="22" t="n"/>
      <c r="AF1211" s="21" t="n"/>
      <c r="AG1211" s="20" t="n"/>
      <c r="AH1211" s="18">
        <f>IF($AG1211="","",IFERROR(VLOOKUP(IFERROR(VLOOKUP(IF(ISNUMBER(FIND(" – ",$AG1211)),LEFT($AG1211,FIND(" – ",$AG1211)-1),$AG1211),ProdTbl,5,0),""),BasketTbl,2,0),"کد ناشناخته"))</f>
        <v/>
      </c>
      <c r="AI1211" s="18">
        <f>IF($AG1211="","",IFERROR(VLOOKUP(IF(ISNUMBER(FIND(" – ",$AG1211)),LEFT($AG1211,FIND(" – ",$AG1211)-1),$AG1211),ProdTbl,3,0),"کد ناشناخته"))</f>
        <v/>
      </c>
      <c r="AJ1211" s="22" t="n"/>
      <c r="AK1211" s="21" t="n"/>
      <c r="AL1211" s="20" t="n"/>
      <c r="AM1211" s="18">
        <f>IF($AL1211="","",IFERROR(VLOOKUP(IFERROR(VLOOKUP(IF(ISNUMBER(FIND(" – ",$AL1211)),LEFT($AL1211,FIND(" – ",$AL1211)-1),$AL1211),ProdTbl,5,0),""),BasketTbl,2,0),"کد ناشناخته"))</f>
        <v/>
      </c>
      <c r="AN1211" s="18">
        <f>IF($AL1211="","",IFERROR(VLOOKUP(IF(ISNUMBER(FIND(" – ",$AL1211)),LEFT($AL1211,FIND(" – ",$AL1211)-1),$AL1211),ProdTbl,3,0),"کد ناشناخته"))</f>
        <v/>
      </c>
      <c r="AO1211" s="22" t="n"/>
      <c r="AP1211" s="21" t="n"/>
      <c r="AQ1211" s="20" t="n"/>
      <c r="AR1211" s="18">
        <f>IF($AQ1211="","",IFERROR(VLOOKUP(IFERROR(VLOOKUP(IF(ISNUMBER(FIND(" – ",$AQ1211)),LEFT($AQ1211,FIND(" – ",$AQ1211)-1),$AQ1211),ProdTbl,5,0),""),BasketTbl,2,0),"کد ناشناخته"))</f>
        <v/>
      </c>
      <c r="AS1211" s="18">
        <f>IF($AQ1211="","",IFERROR(VLOOKUP(IF(ISNUMBER(FIND(" – ",$AQ1211)),LEFT($AQ1211,FIND(" – ",$AQ1211)-1),$AQ1211),ProdTbl,3,0),"کد ناشناخته"))</f>
        <v/>
      </c>
      <c r="AT1211" s="22" t="n"/>
      <c r="AU1211" s="21" t="n"/>
      <c r="AV1211" s="20" t="n"/>
      <c r="AW1211" s="18">
        <f>IF($AV1211="","",IFERROR(VLOOKUP(IFERROR(VLOOKUP(IF(ISNUMBER(FIND(" – ",$AV1211)),LEFT($AV1211,FIND(" – ",$AV1211)-1),$AV1211),ProdTbl,5,0),""),BasketTbl,2,0),"کد ناشناخته"))</f>
        <v/>
      </c>
      <c r="AX1211" s="18">
        <f>IF($AV1211="","",IFERROR(VLOOKUP(IF(ISNUMBER(FIND(" – ",$AV1211)),LEFT($AV1211,FIND(" – ",$AV1211)-1),$AV1211),ProdTbl,3,0),"کد ناشناخته"))</f>
        <v/>
      </c>
      <c r="AY1211" s="22" t="n"/>
      <c r="AZ1211" s="21" t="n"/>
      <c r="BA1211" s="20" t="n"/>
      <c r="BB1211" s="18">
        <f>IF($BA1211="","",IFERROR(VLOOKUP(IFERROR(VLOOKUP(IF(ISNUMBER(FIND(" – ",$BA1211)),LEFT($BA1211,FIND(" – ",$BA1211)-1),$BA1211),ProdTbl,5,0),""),BasketTbl,2,0),"کد ناشناخته"))</f>
        <v/>
      </c>
      <c r="BC1211" s="18">
        <f>IF($BA1211="","",IFERROR(VLOOKUP(IF(ISNUMBER(FIND(" – ",$BA1211)),LEFT($BA1211,FIND(" – ",$BA1211)-1),$BA1211),ProdTbl,3,0),"کد ناشناخته"))</f>
        <v/>
      </c>
      <c r="BD1211" s="22" t="n"/>
      <c r="BE1211" s="21" t="n"/>
      <c r="BF1211" s="20" t="n"/>
      <c r="BG1211" s="18">
        <f>IF($BF1211="","",IFERROR(VLOOKUP(IFERROR(VLOOKUP(IF(ISNUMBER(FIND(" – ",$BF1211)),LEFT($BF1211,FIND(" – ",$BF1211)-1),$BF1211),ProdTbl,5,0),""),BasketTbl,2,0),"کد ناشناخته"))</f>
        <v/>
      </c>
      <c r="BH1211" s="18">
        <f>IF($BF1211="","",IFERROR(VLOOKUP(IF(ISNUMBER(FIND(" – ",$BF1211)),LEFT($BF1211,FIND(" – ",$BF1211)-1),$BF1211),ProdTbl,3,0),"کد ناشناخته"))</f>
        <v/>
      </c>
      <c r="BI1211" s="22" t="n"/>
      <c r="BJ1211" s="21" t="n"/>
      <c r="BK1211" s="20" t="n"/>
      <c r="BL1211" s="18">
        <f>IF($BK1211="","",IFERROR(VLOOKUP(IFERROR(VLOOKUP(IF(ISNUMBER(FIND(" – ",$BK1211)),LEFT($BK1211,FIND(" – ",$BK1211)-1),$BK1211),ProdTbl,5,0),""),BasketTbl,2,0),"کد ناشناخته"))</f>
        <v/>
      </c>
      <c r="BM1211" s="18">
        <f>IF($BK1211="","",IFERROR(VLOOKUP(IF(ISNUMBER(FIND(" – ",$BK1211)),LEFT($BK1211,FIND(" – ",$BK1211)-1),$BK1211),ProdTbl,3,0),"کد ناشناخته"))</f>
        <v/>
      </c>
      <c r="BN1211" s="22" t="n"/>
      <c r="BO1211" s="21" t="n"/>
      <c r="BP1211" s="20" t="n"/>
      <c r="BQ1211" s="18">
        <f>IF($BP1211="","",IFERROR(VLOOKUP(IFERROR(VLOOKUP(IF(ISNUMBER(FIND(" – ",$BP1211)),LEFT($BP1211,FIND(" – ",$BP1211)-1),$BP1211),ProdTbl,5,0),""),BasketTbl,2,0),"کد ناشناخته"))</f>
        <v/>
      </c>
      <c r="BR1211" s="18">
        <f>IF($BP1211="","",IFERROR(VLOOKUP(IF(ISNUMBER(FIND(" – ",$BP1211)),LEFT($BP1211,FIND(" – ",$BP1211)-1),$BP1211),ProdTbl,3,0),"کد ناشناخته"))</f>
        <v/>
      </c>
      <c r="BS1211" s="22" t="n"/>
      <c r="BT1211" s="21" t="n"/>
      <c r="BU1211" s="20" t="n"/>
      <c r="BV1211" s="18">
        <f>IF($BU1211="","",IFERROR(VLOOKUP(IFERROR(VLOOKUP(IF(ISNUMBER(FIND(" – ",$BU1211)),LEFT($BU1211,FIND(" – ",$BU1211)-1),$BU1211),ProdTbl,5,0),""),BasketTbl,2,0),"کد ناشناخته"))</f>
        <v/>
      </c>
      <c r="BW1211" s="18">
        <f>IF($BU1211="","",IFERROR(VLOOKUP(IF(ISNUMBER(FIND(" – ",$BU1211)),LEFT($BU1211,FIND(" – ",$BU1211)-1),$BU1211),ProdTbl,3,0),"کد ناشناخته"))</f>
        <v/>
      </c>
      <c r="BX1211" s="22" t="n"/>
      <c r="BY1211" s="21" t="n"/>
      <c r="BZ1211" s="20" t="n"/>
      <c r="CA1211" s="18">
        <f>IF($BZ1211="","",IFERROR(VLOOKUP(IFERROR(VLOOKUP(IF(ISNUMBER(FIND(" – ",$BZ1211)),LEFT($BZ1211,FIND(" – ",$BZ1211)-1),$BZ1211),ProdTbl,5,0),""),BasketTbl,2,0),"کد ناشناخته"))</f>
        <v/>
      </c>
      <c r="CB1211" s="18">
        <f>IF($BZ1211="","",IFERROR(VLOOKUP(IF(ISNUMBER(FIND(" – ",$BZ1211)),LEFT($BZ1211,FIND(" – ",$BZ1211)-1),$BZ1211),ProdTbl,3,0),"کد ناشناخته"))</f>
        <v/>
      </c>
      <c r="CC1211" s="22" t="n"/>
      <c r="CD1211" s="21" t="n"/>
      <c r="CE1211" s="20" t="n"/>
      <c r="CF1211" s="18">
        <f>IF($CE1211="","",IFERROR(VLOOKUP(IFERROR(VLOOKUP(IF(ISNUMBER(FIND(" – ",$CE1211)),LEFT($CE1211,FIND(" – ",$CE1211)-1),$CE1211),ProdTbl,5,0),""),BasketTbl,2,0),"کد ناشناخته"))</f>
        <v/>
      </c>
      <c r="CG1211" s="18">
        <f>IF($CE1211="","",IFERROR(VLOOKUP(IF(ISNUMBER(FIND(" – ",$CE1211)),LEFT($CE1211,FIND(" – ",$CE1211)-1),$CE1211),ProdTbl,3,0),"کد ناشناخته"))</f>
        <v/>
      </c>
      <c r="CH1211" s="22" t="n"/>
      <c r="CI1211" s="21" t="n"/>
    </row>
    <row r="1212">
      <c r="A1212" s="18">
        <f>IF($B1212="","",COUNTA($B$10:$B1212))</f>
        <v/>
      </c>
      <c r="B1212" s="19" t="n"/>
      <c r="C1212" s="20" t="n"/>
      <c r="D1212" s="19" t="n"/>
      <c r="E1212" s="18">
        <f>IF($D1212="","",IFERROR(VLOOKUP(IF(ISNUMBER(FIND(" – ",$D1212)),LEFT($D1212,FIND(" – ",$D1212)-1),$D1212),SellerTbl,2,0),"کد ناشناخته"))</f>
        <v/>
      </c>
      <c r="F1212" s="21" t="n"/>
      <c r="G1212" s="21" t="n"/>
      <c r="H1212" s="22" t="n"/>
      <c r="I1212" s="23">
        <f>IF(OR($F1212="",$G1212=""),"",$F1212-$G1212)</f>
        <v/>
      </c>
      <c r="J1212" s="18">
        <f>IF($I1212="","",IF(ABS($I1212)&lt;=0.01*$F1212,"√","×"))</f>
        <v/>
      </c>
      <c r="K1212" s="23">
        <f>IF(COUNT($Q1212,$V1212,$AA1212,$AF1212,$AK1212,$AP1212,$AU1212,$AZ1212,$BE1212,$BJ1212,$BO1212,$BT1212,$BY1212,$CD1212,$CI1212)=0,"",SUM($Q1212,$V1212,$AA1212,$AF1212,$AK1212,$AP1212,$AU1212,$AZ1212,$BE1212,$BJ1212,$BO1212,$BT1212,$BY1212,$CD1212,$CI1212))</f>
        <v/>
      </c>
      <c r="L1212" s="23">
        <f>IF(OR($F1212="",$K1212=""),"",$F1212-$K1212)</f>
        <v/>
      </c>
      <c r="M1212" s="20" t="n"/>
      <c r="N1212" s="18">
        <f>IF($M1212="","",IFERROR(VLOOKUP(IFERROR(VLOOKUP(IF(ISNUMBER(FIND(" – ",$M1212)),LEFT($M1212,FIND(" – ",$M1212)-1),$M1212),ProdTbl,5,0),""),BasketTbl,2,0),"کد ناشناخته"))</f>
        <v/>
      </c>
      <c r="O1212" s="18">
        <f>IF($M1212="","",IFERROR(VLOOKUP(IF(ISNUMBER(FIND(" – ",$M1212)),LEFT($M1212,FIND(" – ",$M1212)-1),$M1212),ProdTbl,3,0),"کد ناشناخته"))</f>
        <v/>
      </c>
      <c r="P1212" s="22" t="n"/>
      <c r="Q1212" s="21" t="n"/>
      <c r="R1212" s="20" t="n"/>
      <c r="S1212" s="18">
        <f>IF($R1212="","",IFERROR(VLOOKUP(IFERROR(VLOOKUP(IF(ISNUMBER(FIND(" – ",$R1212)),LEFT($R1212,FIND(" – ",$R1212)-1),$R1212),ProdTbl,5,0),""),BasketTbl,2,0),"کد ناشناخته"))</f>
        <v/>
      </c>
      <c r="T1212" s="18">
        <f>IF($R1212="","",IFERROR(VLOOKUP(IF(ISNUMBER(FIND(" – ",$R1212)),LEFT($R1212,FIND(" – ",$R1212)-1),$R1212),ProdTbl,3,0),"کد ناشناخته"))</f>
        <v/>
      </c>
      <c r="U1212" s="22" t="n"/>
      <c r="V1212" s="21" t="n"/>
      <c r="W1212" s="20" t="n"/>
      <c r="X1212" s="18">
        <f>IF($W1212="","",IFERROR(VLOOKUP(IFERROR(VLOOKUP(IF(ISNUMBER(FIND(" – ",$W1212)),LEFT($W1212,FIND(" – ",$W1212)-1),$W1212),ProdTbl,5,0),""),BasketTbl,2,0),"کد ناشناخته"))</f>
        <v/>
      </c>
      <c r="Y1212" s="18">
        <f>IF($W1212="","",IFERROR(VLOOKUP(IF(ISNUMBER(FIND(" – ",$W1212)),LEFT($W1212,FIND(" – ",$W1212)-1),$W1212),ProdTbl,3,0),"کد ناشناخته"))</f>
        <v/>
      </c>
      <c r="Z1212" s="22" t="n"/>
      <c r="AA1212" s="21" t="n"/>
      <c r="AB1212" s="20" t="n"/>
      <c r="AC1212" s="18">
        <f>IF($AB1212="","",IFERROR(VLOOKUP(IFERROR(VLOOKUP(IF(ISNUMBER(FIND(" – ",$AB1212)),LEFT($AB1212,FIND(" – ",$AB1212)-1),$AB1212),ProdTbl,5,0),""),BasketTbl,2,0),"کد ناشناخته"))</f>
        <v/>
      </c>
      <c r="AD1212" s="18">
        <f>IF($AB1212="","",IFERROR(VLOOKUP(IF(ISNUMBER(FIND(" – ",$AB1212)),LEFT($AB1212,FIND(" – ",$AB1212)-1),$AB1212),ProdTbl,3,0),"کد ناشناخته"))</f>
        <v/>
      </c>
      <c r="AE1212" s="22" t="n"/>
      <c r="AF1212" s="21" t="n"/>
      <c r="AG1212" s="20" t="n"/>
      <c r="AH1212" s="18">
        <f>IF($AG1212="","",IFERROR(VLOOKUP(IFERROR(VLOOKUP(IF(ISNUMBER(FIND(" – ",$AG1212)),LEFT($AG1212,FIND(" – ",$AG1212)-1),$AG1212),ProdTbl,5,0),""),BasketTbl,2,0),"کد ناشناخته"))</f>
        <v/>
      </c>
      <c r="AI1212" s="18">
        <f>IF($AG1212="","",IFERROR(VLOOKUP(IF(ISNUMBER(FIND(" – ",$AG1212)),LEFT($AG1212,FIND(" – ",$AG1212)-1),$AG1212),ProdTbl,3,0),"کد ناشناخته"))</f>
        <v/>
      </c>
      <c r="AJ1212" s="22" t="n"/>
      <c r="AK1212" s="21" t="n"/>
      <c r="AL1212" s="20" t="n"/>
      <c r="AM1212" s="18">
        <f>IF($AL1212="","",IFERROR(VLOOKUP(IFERROR(VLOOKUP(IF(ISNUMBER(FIND(" – ",$AL1212)),LEFT($AL1212,FIND(" – ",$AL1212)-1),$AL1212),ProdTbl,5,0),""),BasketTbl,2,0),"کد ناشناخته"))</f>
        <v/>
      </c>
      <c r="AN1212" s="18">
        <f>IF($AL1212="","",IFERROR(VLOOKUP(IF(ISNUMBER(FIND(" – ",$AL1212)),LEFT($AL1212,FIND(" – ",$AL1212)-1),$AL1212),ProdTbl,3,0),"کد ناشناخته"))</f>
        <v/>
      </c>
      <c r="AO1212" s="22" t="n"/>
      <c r="AP1212" s="21" t="n"/>
      <c r="AQ1212" s="20" t="n"/>
      <c r="AR1212" s="18">
        <f>IF($AQ1212="","",IFERROR(VLOOKUP(IFERROR(VLOOKUP(IF(ISNUMBER(FIND(" – ",$AQ1212)),LEFT($AQ1212,FIND(" – ",$AQ1212)-1),$AQ1212),ProdTbl,5,0),""),BasketTbl,2,0),"کد ناشناخته"))</f>
        <v/>
      </c>
      <c r="AS1212" s="18">
        <f>IF($AQ1212="","",IFERROR(VLOOKUP(IF(ISNUMBER(FIND(" – ",$AQ1212)),LEFT($AQ1212,FIND(" – ",$AQ1212)-1),$AQ1212),ProdTbl,3,0),"کد ناشناخته"))</f>
        <v/>
      </c>
      <c r="AT1212" s="22" t="n"/>
      <c r="AU1212" s="21" t="n"/>
      <c r="AV1212" s="20" t="n"/>
      <c r="AW1212" s="18">
        <f>IF($AV1212="","",IFERROR(VLOOKUP(IFERROR(VLOOKUP(IF(ISNUMBER(FIND(" – ",$AV1212)),LEFT($AV1212,FIND(" – ",$AV1212)-1),$AV1212),ProdTbl,5,0),""),BasketTbl,2,0),"کد ناشناخته"))</f>
        <v/>
      </c>
      <c r="AX1212" s="18">
        <f>IF($AV1212="","",IFERROR(VLOOKUP(IF(ISNUMBER(FIND(" – ",$AV1212)),LEFT($AV1212,FIND(" – ",$AV1212)-1),$AV1212),ProdTbl,3,0),"کد ناشناخته"))</f>
        <v/>
      </c>
      <c r="AY1212" s="22" t="n"/>
      <c r="AZ1212" s="21" t="n"/>
      <c r="BA1212" s="20" t="n"/>
      <c r="BB1212" s="18">
        <f>IF($BA1212="","",IFERROR(VLOOKUP(IFERROR(VLOOKUP(IF(ISNUMBER(FIND(" – ",$BA1212)),LEFT($BA1212,FIND(" – ",$BA1212)-1),$BA1212),ProdTbl,5,0),""),BasketTbl,2,0),"کد ناشناخته"))</f>
        <v/>
      </c>
      <c r="BC1212" s="18">
        <f>IF($BA1212="","",IFERROR(VLOOKUP(IF(ISNUMBER(FIND(" – ",$BA1212)),LEFT($BA1212,FIND(" – ",$BA1212)-1),$BA1212),ProdTbl,3,0),"کد ناشناخته"))</f>
        <v/>
      </c>
      <c r="BD1212" s="22" t="n"/>
      <c r="BE1212" s="21" t="n"/>
      <c r="BF1212" s="20" t="n"/>
      <c r="BG1212" s="18">
        <f>IF($BF1212="","",IFERROR(VLOOKUP(IFERROR(VLOOKUP(IF(ISNUMBER(FIND(" – ",$BF1212)),LEFT($BF1212,FIND(" – ",$BF1212)-1),$BF1212),ProdTbl,5,0),""),BasketTbl,2,0),"کد ناشناخته"))</f>
        <v/>
      </c>
      <c r="BH1212" s="18">
        <f>IF($BF1212="","",IFERROR(VLOOKUP(IF(ISNUMBER(FIND(" – ",$BF1212)),LEFT($BF1212,FIND(" – ",$BF1212)-1),$BF1212),ProdTbl,3,0),"کد ناشناخته"))</f>
        <v/>
      </c>
      <c r="BI1212" s="22" t="n"/>
      <c r="BJ1212" s="21" t="n"/>
      <c r="BK1212" s="20" t="n"/>
      <c r="BL1212" s="18">
        <f>IF($BK1212="","",IFERROR(VLOOKUP(IFERROR(VLOOKUP(IF(ISNUMBER(FIND(" – ",$BK1212)),LEFT($BK1212,FIND(" – ",$BK1212)-1),$BK1212),ProdTbl,5,0),""),BasketTbl,2,0),"کد ناشناخته"))</f>
        <v/>
      </c>
      <c r="BM1212" s="18">
        <f>IF($BK1212="","",IFERROR(VLOOKUP(IF(ISNUMBER(FIND(" – ",$BK1212)),LEFT($BK1212,FIND(" – ",$BK1212)-1),$BK1212),ProdTbl,3,0),"کد ناشناخته"))</f>
        <v/>
      </c>
      <c r="BN1212" s="22" t="n"/>
      <c r="BO1212" s="21" t="n"/>
      <c r="BP1212" s="20" t="n"/>
      <c r="BQ1212" s="18">
        <f>IF($BP1212="","",IFERROR(VLOOKUP(IFERROR(VLOOKUP(IF(ISNUMBER(FIND(" – ",$BP1212)),LEFT($BP1212,FIND(" – ",$BP1212)-1),$BP1212),ProdTbl,5,0),""),BasketTbl,2,0),"کد ناشناخته"))</f>
        <v/>
      </c>
      <c r="BR1212" s="18">
        <f>IF($BP1212="","",IFERROR(VLOOKUP(IF(ISNUMBER(FIND(" – ",$BP1212)),LEFT($BP1212,FIND(" – ",$BP1212)-1),$BP1212),ProdTbl,3,0),"کد ناشناخته"))</f>
        <v/>
      </c>
      <c r="BS1212" s="22" t="n"/>
      <c r="BT1212" s="21" t="n"/>
      <c r="BU1212" s="20" t="n"/>
      <c r="BV1212" s="18">
        <f>IF($BU1212="","",IFERROR(VLOOKUP(IFERROR(VLOOKUP(IF(ISNUMBER(FIND(" – ",$BU1212)),LEFT($BU1212,FIND(" – ",$BU1212)-1),$BU1212),ProdTbl,5,0),""),BasketTbl,2,0),"کد ناشناخته"))</f>
        <v/>
      </c>
      <c r="BW1212" s="18">
        <f>IF($BU1212="","",IFERROR(VLOOKUP(IF(ISNUMBER(FIND(" – ",$BU1212)),LEFT($BU1212,FIND(" – ",$BU1212)-1),$BU1212),ProdTbl,3,0),"کد ناشناخته"))</f>
        <v/>
      </c>
      <c r="BX1212" s="22" t="n"/>
      <c r="BY1212" s="21" t="n"/>
      <c r="BZ1212" s="20" t="n"/>
      <c r="CA1212" s="18">
        <f>IF($BZ1212="","",IFERROR(VLOOKUP(IFERROR(VLOOKUP(IF(ISNUMBER(FIND(" – ",$BZ1212)),LEFT($BZ1212,FIND(" – ",$BZ1212)-1),$BZ1212),ProdTbl,5,0),""),BasketTbl,2,0),"کد ناشناخته"))</f>
        <v/>
      </c>
      <c r="CB1212" s="18">
        <f>IF($BZ1212="","",IFERROR(VLOOKUP(IF(ISNUMBER(FIND(" – ",$BZ1212)),LEFT($BZ1212,FIND(" – ",$BZ1212)-1),$BZ1212),ProdTbl,3,0),"کد ناشناخته"))</f>
        <v/>
      </c>
      <c r="CC1212" s="22" t="n"/>
      <c r="CD1212" s="21" t="n"/>
      <c r="CE1212" s="20" t="n"/>
      <c r="CF1212" s="18">
        <f>IF($CE1212="","",IFERROR(VLOOKUP(IFERROR(VLOOKUP(IF(ISNUMBER(FIND(" – ",$CE1212)),LEFT($CE1212,FIND(" – ",$CE1212)-1),$CE1212),ProdTbl,5,0),""),BasketTbl,2,0),"کد ناشناخته"))</f>
        <v/>
      </c>
      <c r="CG1212" s="18">
        <f>IF($CE1212="","",IFERROR(VLOOKUP(IF(ISNUMBER(FIND(" – ",$CE1212)),LEFT($CE1212,FIND(" – ",$CE1212)-1),$CE1212),ProdTbl,3,0),"کد ناشناخته"))</f>
        <v/>
      </c>
      <c r="CH1212" s="22" t="n"/>
      <c r="CI1212" s="21" t="n"/>
    </row>
    <row r="1213">
      <c r="A1213" s="18">
        <f>IF($B1213="","",COUNTA($B$10:$B1213))</f>
        <v/>
      </c>
      <c r="B1213" s="19" t="n"/>
      <c r="C1213" s="20" t="n"/>
      <c r="D1213" s="19" t="n"/>
      <c r="E1213" s="18">
        <f>IF($D1213="","",IFERROR(VLOOKUP(IF(ISNUMBER(FIND(" – ",$D1213)),LEFT($D1213,FIND(" – ",$D1213)-1),$D1213),SellerTbl,2,0),"کد ناشناخته"))</f>
        <v/>
      </c>
      <c r="F1213" s="21" t="n"/>
      <c r="G1213" s="21" t="n"/>
      <c r="H1213" s="22" t="n"/>
      <c r="I1213" s="23">
        <f>IF(OR($F1213="",$G1213=""),"",$F1213-$G1213)</f>
        <v/>
      </c>
      <c r="J1213" s="18">
        <f>IF($I1213="","",IF(ABS($I1213)&lt;=0.01*$F1213,"√","×"))</f>
        <v/>
      </c>
      <c r="K1213" s="23">
        <f>IF(COUNT($Q1213,$V1213,$AA1213,$AF1213,$AK1213,$AP1213,$AU1213,$AZ1213,$BE1213,$BJ1213,$BO1213,$BT1213,$BY1213,$CD1213,$CI1213)=0,"",SUM($Q1213,$V1213,$AA1213,$AF1213,$AK1213,$AP1213,$AU1213,$AZ1213,$BE1213,$BJ1213,$BO1213,$BT1213,$BY1213,$CD1213,$CI1213))</f>
        <v/>
      </c>
      <c r="L1213" s="23">
        <f>IF(OR($F1213="",$K1213=""),"",$F1213-$K1213)</f>
        <v/>
      </c>
      <c r="M1213" s="20" t="n"/>
      <c r="N1213" s="18">
        <f>IF($M1213="","",IFERROR(VLOOKUP(IFERROR(VLOOKUP(IF(ISNUMBER(FIND(" – ",$M1213)),LEFT($M1213,FIND(" – ",$M1213)-1),$M1213),ProdTbl,5,0),""),BasketTbl,2,0),"کد ناشناخته"))</f>
        <v/>
      </c>
      <c r="O1213" s="18">
        <f>IF($M1213="","",IFERROR(VLOOKUP(IF(ISNUMBER(FIND(" – ",$M1213)),LEFT($M1213,FIND(" – ",$M1213)-1),$M1213),ProdTbl,3,0),"کد ناشناخته"))</f>
        <v/>
      </c>
      <c r="P1213" s="22" t="n"/>
      <c r="Q1213" s="21" t="n"/>
      <c r="R1213" s="20" t="n"/>
      <c r="S1213" s="18">
        <f>IF($R1213="","",IFERROR(VLOOKUP(IFERROR(VLOOKUP(IF(ISNUMBER(FIND(" – ",$R1213)),LEFT($R1213,FIND(" – ",$R1213)-1),$R1213),ProdTbl,5,0),""),BasketTbl,2,0),"کد ناشناخته"))</f>
        <v/>
      </c>
      <c r="T1213" s="18">
        <f>IF($R1213="","",IFERROR(VLOOKUP(IF(ISNUMBER(FIND(" – ",$R1213)),LEFT($R1213,FIND(" – ",$R1213)-1),$R1213),ProdTbl,3,0),"کد ناشناخته"))</f>
        <v/>
      </c>
      <c r="U1213" s="22" t="n"/>
      <c r="V1213" s="21" t="n"/>
      <c r="W1213" s="20" t="n"/>
      <c r="X1213" s="18">
        <f>IF($W1213="","",IFERROR(VLOOKUP(IFERROR(VLOOKUP(IF(ISNUMBER(FIND(" – ",$W1213)),LEFT($W1213,FIND(" – ",$W1213)-1),$W1213),ProdTbl,5,0),""),BasketTbl,2,0),"کد ناشناخته"))</f>
        <v/>
      </c>
      <c r="Y1213" s="18">
        <f>IF($W1213="","",IFERROR(VLOOKUP(IF(ISNUMBER(FIND(" – ",$W1213)),LEFT($W1213,FIND(" – ",$W1213)-1),$W1213),ProdTbl,3,0),"کد ناشناخته"))</f>
        <v/>
      </c>
      <c r="Z1213" s="22" t="n"/>
      <c r="AA1213" s="21" t="n"/>
      <c r="AB1213" s="20" t="n"/>
      <c r="AC1213" s="18">
        <f>IF($AB1213="","",IFERROR(VLOOKUP(IFERROR(VLOOKUP(IF(ISNUMBER(FIND(" – ",$AB1213)),LEFT($AB1213,FIND(" – ",$AB1213)-1),$AB1213),ProdTbl,5,0),""),BasketTbl,2,0),"کد ناشناخته"))</f>
        <v/>
      </c>
      <c r="AD1213" s="18">
        <f>IF($AB1213="","",IFERROR(VLOOKUP(IF(ISNUMBER(FIND(" – ",$AB1213)),LEFT($AB1213,FIND(" – ",$AB1213)-1),$AB1213),ProdTbl,3,0),"کد ناشناخته"))</f>
        <v/>
      </c>
      <c r="AE1213" s="22" t="n"/>
      <c r="AF1213" s="21" t="n"/>
      <c r="AG1213" s="20" t="n"/>
      <c r="AH1213" s="18">
        <f>IF($AG1213="","",IFERROR(VLOOKUP(IFERROR(VLOOKUP(IF(ISNUMBER(FIND(" – ",$AG1213)),LEFT($AG1213,FIND(" – ",$AG1213)-1),$AG1213),ProdTbl,5,0),""),BasketTbl,2,0),"کد ناشناخته"))</f>
        <v/>
      </c>
      <c r="AI1213" s="18">
        <f>IF($AG1213="","",IFERROR(VLOOKUP(IF(ISNUMBER(FIND(" – ",$AG1213)),LEFT($AG1213,FIND(" – ",$AG1213)-1),$AG1213),ProdTbl,3,0),"کد ناشناخته"))</f>
        <v/>
      </c>
      <c r="AJ1213" s="22" t="n"/>
      <c r="AK1213" s="21" t="n"/>
      <c r="AL1213" s="20" t="n"/>
      <c r="AM1213" s="18">
        <f>IF($AL1213="","",IFERROR(VLOOKUP(IFERROR(VLOOKUP(IF(ISNUMBER(FIND(" – ",$AL1213)),LEFT($AL1213,FIND(" – ",$AL1213)-1),$AL1213),ProdTbl,5,0),""),BasketTbl,2,0),"کد ناشناخته"))</f>
        <v/>
      </c>
      <c r="AN1213" s="18">
        <f>IF($AL1213="","",IFERROR(VLOOKUP(IF(ISNUMBER(FIND(" – ",$AL1213)),LEFT($AL1213,FIND(" – ",$AL1213)-1),$AL1213),ProdTbl,3,0),"کد ناشناخته"))</f>
        <v/>
      </c>
      <c r="AO1213" s="22" t="n"/>
      <c r="AP1213" s="21" t="n"/>
      <c r="AQ1213" s="20" t="n"/>
      <c r="AR1213" s="18">
        <f>IF($AQ1213="","",IFERROR(VLOOKUP(IFERROR(VLOOKUP(IF(ISNUMBER(FIND(" – ",$AQ1213)),LEFT($AQ1213,FIND(" – ",$AQ1213)-1),$AQ1213),ProdTbl,5,0),""),BasketTbl,2,0),"کد ناشناخته"))</f>
        <v/>
      </c>
      <c r="AS1213" s="18">
        <f>IF($AQ1213="","",IFERROR(VLOOKUP(IF(ISNUMBER(FIND(" – ",$AQ1213)),LEFT($AQ1213,FIND(" – ",$AQ1213)-1),$AQ1213),ProdTbl,3,0),"کد ناشناخته"))</f>
        <v/>
      </c>
      <c r="AT1213" s="22" t="n"/>
      <c r="AU1213" s="21" t="n"/>
      <c r="AV1213" s="20" t="n"/>
      <c r="AW1213" s="18">
        <f>IF($AV1213="","",IFERROR(VLOOKUP(IFERROR(VLOOKUP(IF(ISNUMBER(FIND(" – ",$AV1213)),LEFT($AV1213,FIND(" – ",$AV1213)-1),$AV1213),ProdTbl,5,0),""),BasketTbl,2,0),"کد ناشناخته"))</f>
        <v/>
      </c>
      <c r="AX1213" s="18">
        <f>IF($AV1213="","",IFERROR(VLOOKUP(IF(ISNUMBER(FIND(" – ",$AV1213)),LEFT($AV1213,FIND(" – ",$AV1213)-1),$AV1213),ProdTbl,3,0),"کد ناشناخته"))</f>
        <v/>
      </c>
      <c r="AY1213" s="22" t="n"/>
      <c r="AZ1213" s="21" t="n"/>
      <c r="BA1213" s="20" t="n"/>
      <c r="BB1213" s="18">
        <f>IF($BA1213="","",IFERROR(VLOOKUP(IFERROR(VLOOKUP(IF(ISNUMBER(FIND(" – ",$BA1213)),LEFT($BA1213,FIND(" – ",$BA1213)-1),$BA1213),ProdTbl,5,0),""),BasketTbl,2,0),"کد ناشناخته"))</f>
        <v/>
      </c>
      <c r="BC1213" s="18">
        <f>IF($BA1213="","",IFERROR(VLOOKUP(IF(ISNUMBER(FIND(" – ",$BA1213)),LEFT($BA1213,FIND(" – ",$BA1213)-1),$BA1213),ProdTbl,3,0),"کد ناشناخته"))</f>
        <v/>
      </c>
      <c r="BD1213" s="22" t="n"/>
      <c r="BE1213" s="21" t="n"/>
      <c r="BF1213" s="20" t="n"/>
      <c r="BG1213" s="18">
        <f>IF($BF1213="","",IFERROR(VLOOKUP(IFERROR(VLOOKUP(IF(ISNUMBER(FIND(" – ",$BF1213)),LEFT($BF1213,FIND(" – ",$BF1213)-1),$BF1213),ProdTbl,5,0),""),BasketTbl,2,0),"کد ناشناخته"))</f>
        <v/>
      </c>
      <c r="BH1213" s="18">
        <f>IF($BF1213="","",IFERROR(VLOOKUP(IF(ISNUMBER(FIND(" – ",$BF1213)),LEFT($BF1213,FIND(" – ",$BF1213)-1),$BF1213),ProdTbl,3,0),"کد ناشناخته"))</f>
        <v/>
      </c>
      <c r="BI1213" s="22" t="n"/>
      <c r="BJ1213" s="21" t="n"/>
      <c r="BK1213" s="20" t="n"/>
      <c r="BL1213" s="18">
        <f>IF($BK1213="","",IFERROR(VLOOKUP(IFERROR(VLOOKUP(IF(ISNUMBER(FIND(" – ",$BK1213)),LEFT($BK1213,FIND(" – ",$BK1213)-1),$BK1213),ProdTbl,5,0),""),BasketTbl,2,0),"کد ناشناخته"))</f>
        <v/>
      </c>
      <c r="BM1213" s="18">
        <f>IF($BK1213="","",IFERROR(VLOOKUP(IF(ISNUMBER(FIND(" – ",$BK1213)),LEFT($BK1213,FIND(" – ",$BK1213)-1),$BK1213),ProdTbl,3,0),"کد ناشناخته"))</f>
        <v/>
      </c>
      <c r="BN1213" s="22" t="n"/>
      <c r="BO1213" s="21" t="n"/>
      <c r="BP1213" s="20" t="n"/>
      <c r="BQ1213" s="18">
        <f>IF($BP1213="","",IFERROR(VLOOKUP(IFERROR(VLOOKUP(IF(ISNUMBER(FIND(" – ",$BP1213)),LEFT($BP1213,FIND(" – ",$BP1213)-1),$BP1213),ProdTbl,5,0),""),BasketTbl,2,0),"کد ناشناخته"))</f>
        <v/>
      </c>
      <c r="BR1213" s="18">
        <f>IF($BP1213="","",IFERROR(VLOOKUP(IF(ISNUMBER(FIND(" – ",$BP1213)),LEFT($BP1213,FIND(" – ",$BP1213)-1),$BP1213),ProdTbl,3,0),"کد ناشناخته"))</f>
        <v/>
      </c>
      <c r="BS1213" s="22" t="n"/>
      <c r="BT1213" s="21" t="n"/>
      <c r="BU1213" s="20" t="n"/>
      <c r="BV1213" s="18">
        <f>IF($BU1213="","",IFERROR(VLOOKUP(IFERROR(VLOOKUP(IF(ISNUMBER(FIND(" – ",$BU1213)),LEFT($BU1213,FIND(" – ",$BU1213)-1),$BU1213),ProdTbl,5,0),""),BasketTbl,2,0),"کد ناشناخته"))</f>
        <v/>
      </c>
      <c r="BW1213" s="18">
        <f>IF($BU1213="","",IFERROR(VLOOKUP(IF(ISNUMBER(FIND(" – ",$BU1213)),LEFT($BU1213,FIND(" – ",$BU1213)-1),$BU1213),ProdTbl,3,0),"کد ناشناخته"))</f>
        <v/>
      </c>
      <c r="BX1213" s="22" t="n"/>
      <c r="BY1213" s="21" t="n"/>
      <c r="BZ1213" s="20" t="n"/>
      <c r="CA1213" s="18">
        <f>IF($BZ1213="","",IFERROR(VLOOKUP(IFERROR(VLOOKUP(IF(ISNUMBER(FIND(" – ",$BZ1213)),LEFT($BZ1213,FIND(" – ",$BZ1213)-1),$BZ1213),ProdTbl,5,0),""),BasketTbl,2,0),"کد ناشناخته"))</f>
        <v/>
      </c>
      <c r="CB1213" s="18">
        <f>IF($BZ1213="","",IFERROR(VLOOKUP(IF(ISNUMBER(FIND(" – ",$BZ1213)),LEFT($BZ1213,FIND(" – ",$BZ1213)-1),$BZ1213),ProdTbl,3,0),"کد ناشناخته"))</f>
        <v/>
      </c>
      <c r="CC1213" s="22" t="n"/>
      <c r="CD1213" s="21" t="n"/>
      <c r="CE1213" s="20" t="n"/>
      <c r="CF1213" s="18">
        <f>IF($CE1213="","",IFERROR(VLOOKUP(IFERROR(VLOOKUP(IF(ISNUMBER(FIND(" – ",$CE1213)),LEFT($CE1213,FIND(" – ",$CE1213)-1),$CE1213),ProdTbl,5,0),""),BasketTbl,2,0),"کد ناشناخته"))</f>
        <v/>
      </c>
      <c r="CG1213" s="18">
        <f>IF($CE1213="","",IFERROR(VLOOKUP(IF(ISNUMBER(FIND(" – ",$CE1213)),LEFT($CE1213,FIND(" – ",$CE1213)-1),$CE1213),ProdTbl,3,0),"کد ناشناخته"))</f>
        <v/>
      </c>
      <c r="CH1213" s="22" t="n"/>
      <c r="CI1213" s="21" t="n"/>
    </row>
    <row r="1214">
      <c r="A1214" s="18">
        <f>IF($B1214="","",COUNTA($B$10:$B1214))</f>
        <v/>
      </c>
      <c r="B1214" s="19" t="n"/>
      <c r="C1214" s="20" t="n"/>
      <c r="D1214" s="19" t="n"/>
      <c r="E1214" s="18">
        <f>IF($D1214="","",IFERROR(VLOOKUP(IF(ISNUMBER(FIND(" – ",$D1214)),LEFT($D1214,FIND(" – ",$D1214)-1),$D1214),SellerTbl,2,0),"کد ناشناخته"))</f>
        <v/>
      </c>
      <c r="F1214" s="21" t="n"/>
      <c r="G1214" s="21" t="n"/>
      <c r="H1214" s="22" t="n"/>
      <c r="I1214" s="23">
        <f>IF(OR($F1214="",$G1214=""),"",$F1214-$G1214)</f>
        <v/>
      </c>
      <c r="J1214" s="18">
        <f>IF($I1214="","",IF(ABS($I1214)&lt;=0.01*$F1214,"√","×"))</f>
        <v/>
      </c>
      <c r="K1214" s="23">
        <f>IF(COUNT($Q1214,$V1214,$AA1214,$AF1214,$AK1214,$AP1214,$AU1214,$AZ1214,$BE1214,$BJ1214,$BO1214,$BT1214,$BY1214,$CD1214,$CI1214)=0,"",SUM($Q1214,$V1214,$AA1214,$AF1214,$AK1214,$AP1214,$AU1214,$AZ1214,$BE1214,$BJ1214,$BO1214,$BT1214,$BY1214,$CD1214,$CI1214))</f>
        <v/>
      </c>
      <c r="L1214" s="23">
        <f>IF(OR($F1214="",$K1214=""),"",$F1214-$K1214)</f>
        <v/>
      </c>
      <c r="M1214" s="20" t="n"/>
      <c r="N1214" s="18">
        <f>IF($M1214="","",IFERROR(VLOOKUP(IFERROR(VLOOKUP(IF(ISNUMBER(FIND(" – ",$M1214)),LEFT($M1214,FIND(" – ",$M1214)-1),$M1214),ProdTbl,5,0),""),BasketTbl,2,0),"کد ناشناخته"))</f>
        <v/>
      </c>
      <c r="O1214" s="18">
        <f>IF($M1214="","",IFERROR(VLOOKUP(IF(ISNUMBER(FIND(" – ",$M1214)),LEFT($M1214,FIND(" – ",$M1214)-1),$M1214),ProdTbl,3,0),"کد ناشناخته"))</f>
        <v/>
      </c>
      <c r="P1214" s="22" t="n"/>
      <c r="Q1214" s="21" t="n"/>
      <c r="R1214" s="20" t="n"/>
      <c r="S1214" s="18">
        <f>IF($R1214="","",IFERROR(VLOOKUP(IFERROR(VLOOKUP(IF(ISNUMBER(FIND(" – ",$R1214)),LEFT($R1214,FIND(" – ",$R1214)-1),$R1214),ProdTbl,5,0),""),BasketTbl,2,0),"کد ناشناخته"))</f>
        <v/>
      </c>
      <c r="T1214" s="18">
        <f>IF($R1214="","",IFERROR(VLOOKUP(IF(ISNUMBER(FIND(" – ",$R1214)),LEFT($R1214,FIND(" – ",$R1214)-1),$R1214),ProdTbl,3,0),"کد ناشناخته"))</f>
        <v/>
      </c>
      <c r="U1214" s="22" t="n"/>
      <c r="V1214" s="21" t="n"/>
      <c r="W1214" s="20" t="n"/>
      <c r="X1214" s="18">
        <f>IF($W1214="","",IFERROR(VLOOKUP(IFERROR(VLOOKUP(IF(ISNUMBER(FIND(" – ",$W1214)),LEFT($W1214,FIND(" – ",$W1214)-1),$W1214),ProdTbl,5,0),""),BasketTbl,2,0),"کد ناشناخته"))</f>
        <v/>
      </c>
      <c r="Y1214" s="18">
        <f>IF($W1214="","",IFERROR(VLOOKUP(IF(ISNUMBER(FIND(" – ",$W1214)),LEFT($W1214,FIND(" – ",$W1214)-1),$W1214),ProdTbl,3,0),"کد ناشناخته"))</f>
        <v/>
      </c>
      <c r="Z1214" s="22" t="n"/>
      <c r="AA1214" s="21" t="n"/>
      <c r="AB1214" s="20" t="n"/>
      <c r="AC1214" s="18">
        <f>IF($AB1214="","",IFERROR(VLOOKUP(IFERROR(VLOOKUP(IF(ISNUMBER(FIND(" – ",$AB1214)),LEFT($AB1214,FIND(" – ",$AB1214)-1),$AB1214),ProdTbl,5,0),""),BasketTbl,2,0),"کد ناشناخته"))</f>
        <v/>
      </c>
      <c r="AD1214" s="18">
        <f>IF($AB1214="","",IFERROR(VLOOKUP(IF(ISNUMBER(FIND(" – ",$AB1214)),LEFT($AB1214,FIND(" – ",$AB1214)-1),$AB1214),ProdTbl,3,0),"کد ناشناخته"))</f>
        <v/>
      </c>
      <c r="AE1214" s="22" t="n"/>
      <c r="AF1214" s="21" t="n"/>
      <c r="AG1214" s="20" t="n"/>
      <c r="AH1214" s="18">
        <f>IF($AG1214="","",IFERROR(VLOOKUP(IFERROR(VLOOKUP(IF(ISNUMBER(FIND(" – ",$AG1214)),LEFT($AG1214,FIND(" – ",$AG1214)-1),$AG1214),ProdTbl,5,0),""),BasketTbl,2,0),"کد ناشناخته"))</f>
        <v/>
      </c>
      <c r="AI1214" s="18">
        <f>IF($AG1214="","",IFERROR(VLOOKUP(IF(ISNUMBER(FIND(" – ",$AG1214)),LEFT($AG1214,FIND(" – ",$AG1214)-1),$AG1214),ProdTbl,3,0),"کد ناشناخته"))</f>
        <v/>
      </c>
      <c r="AJ1214" s="22" t="n"/>
      <c r="AK1214" s="21" t="n"/>
      <c r="AL1214" s="20" t="n"/>
      <c r="AM1214" s="18">
        <f>IF($AL1214="","",IFERROR(VLOOKUP(IFERROR(VLOOKUP(IF(ISNUMBER(FIND(" – ",$AL1214)),LEFT($AL1214,FIND(" – ",$AL1214)-1),$AL1214),ProdTbl,5,0),""),BasketTbl,2,0),"کد ناشناخته"))</f>
        <v/>
      </c>
      <c r="AN1214" s="18">
        <f>IF($AL1214="","",IFERROR(VLOOKUP(IF(ISNUMBER(FIND(" – ",$AL1214)),LEFT($AL1214,FIND(" – ",$AL1214)-1),$AL1214),ProdTbl,3,0),"کد ناشناخته"))</f>
        <v/>
      </c>
      <c r="AO1214" s="22" t="n"/>
      <c r="AP1214" s="21" t="n"/>
      <c r="AQ1214" s="20" t="n"/>
      <c r="AR1214" s="18">
        <f>IF($AQ1214="","",IFERROR(VLOOKUP(IFERROR(VLOOKUP(IF(ISNUMBER(FIND(" – ",$AQ1214)),LEFT($AQ1214,FIND(" – ",$AQ1214)-1),$AQ1214),ProdTbl,5,0),""),BasketTbl,2,0),"کد ناشناخته"))</f>
        <v/>
      </c>
      <c r="AS1214" s="18">
        <f>IF($AQ1214="","",IFERROR(VLOOKUP(IF(ISNUMBER(FIND(" – ",$AQ1214)),LEFT($AQ1214,FIND(" – ",$AQ1214)-1),$AQ1214),ProdTbl,3,0),"کد ناشناخته"))</f>
        <v/>
      </c>
      <c r="AT1214" s="22" t="n"/>
      <c r="AU1214" s="21" t="n"/>
      <c r="AV1214" s="20" t="n"/>
      <c r="AW1214" s="18">
        <f>IF($AV1214="","",IFERROR(VLOOKUP(IFERROR(VLOOKUP(IF(ISNUMBER(FIND(" – ",$AV1214)),LEFT($AV1214,FIND(" – ",$AV1214)-1),$AV1214),ProdTbl,5,0),""),BasketTbl,2,0),"کد ناشناخته"))</f>
        <v/>
      </c>
      <c r="AX1214" s="18">
        <f>IF($AV1214="","",IFERROR(VLOOKUP(IF(ISNUMBER(FIND(" – ",$AV1214)),LEFT($AV1214,FIND(" – ",$AV1214)-1),$AV1214),ProdTbl,3,0),"کد ناشناخته"))</f>
        <v/>
      </c>
      <c r="AY1214" s="22" t="n"/>
      <c r="AZ1214" s="21" t="n"/>
      <c r="BA1214" s="20" t="n"/>
      <c r="BB1214" s="18">
        <f>IF($BA1214="","",IFERROR(VLOOKUP(IFERROR(VLOOKUP(IF(ISNUMBER(FIND(" – ",$BA1214)),LEFT($BA1214,FIND(" – ",$BA1214)-1),$BA1214),ProdTbl,5,0),""),BasketTbl,2,0),"کد ناشناخته"))</f>
        <v/>
      </c>
      <c r="BC1214" s="18">
        <f>IF($BA1214="","",IFERROR(VLOOKUP(IF(ISNUMBER(FIND(" – ",$BA1214)),LEFT($BA1214,FIND(" – ",$BA1214)-1),$BA1214),ProdTbl,3,0),"کد ناشناخته"))</f>
        <v/>
      </c>
      <c r="BD1214" s="22" t="n"/>
      <c r="BE1214" s="21" t="n"/>
      <c r="BF1214" s="20" t="n"/>
      <c r="BG1214" s="18">
        <f>IF($BF1214="","",IFERROR(VLOOKUP(IFERROR(VLOOKUP(IF(ISNUMBER(FIND(" – ",$BF1214)),LEFT($BF1214,FIND(" – ",$BF1214)-1),$BF1214),ProdTbl,5,0),""),BasketTbl,2,0),"کد ناشناخته"))</f>
        <v/>
      </c>
      <c r="BH1214" s="18">
        <f>IF($BF1214="","",IFERROR(VLOOKUP(IF(ISNUMBER(FIND(" – ",$BF1214)),LEFT($BF1214,FIND(" – ",$BF1214)-1),$BF1214),ProdTbl,3,0),"کد ناشناخته"))</f>
        <v/>
      </c>
      <c r="BI1214" s="22" t="n"/>
      <c r="BJ1214" s="21" t="n"/>
      <c r="BK1214" s="20" t="n"/>
      <c r="BL1214" s="18">
        <f>IF($BK1214="","",IFERROR(VLOOKUP(IFERROR(VLOOKUP(IF(ISNUMBER(FIND(" – ",$BK1214)),LEFT($BK1214,FIND(" – ",$BK1214)-1),$BK1214),ProdTbl,5,0),""),BasketTbl,2,0),"کد ناشناخته"))</f>
        <v/>
      </c>
      <c r="BM1214" s="18">
        <f>IF($BK1214="","",IFERROR(VLOOKUP(IF(ISNUMBER(FIND(" – ",$BK1214)),LEFT($BK1214,FIND(" – ",$BK1214)-1),$BK1214),ProdTbl,3,0),"کد ناشناخته"))</f>
        <v/>
      </c>
      <c r="BN1214" s="22" t="n"/>
      <c r="BO1214" s="21" t="n"/>
      <c r="BP1214" s="20" t="n"/>
      <c r="BQ1214" s="18">
        <f>IF($BP1214="","",IFERROR(VLOOKUP(IFERROR(VLOOKUP(IF(ISNUMBER(FIND(" – ",$BP1214)),LEFT($BP1214,FIND(" – ",$BP1214)-1),$BP1214),ProdTbl,5,0),""),BasketTbl,2,0),"کد ناشناخته"))</f>
        <v/>
      </c>
      <c r="BR1214" s="18">
        <f>IF($BP1214="","",IFERROR(VLOOKUP(IF(ISNUMBER(FIND(" – ",$BP1214)),LEFT($BP1214,FIND(" – ",$BP1214)-1),$BP1214),ProdTbl,3,0),"کد ناشناخته"))</f>
        <v/>
      </c>
      <c r="BS1214" s="22" t="n"/>
      <c r="BT1214" s="21" t="n"/>
      <c r="BU1214" s="20" t="n"/>
      <c r="BV1214" s="18">
        <f>IF($BU1214="","",IFERROR(VLOOKUP(IFERROR(VLOOKUP(IF(ISNUMBER(FIND(" – ",$BU1214)),LEFT($BU1214,FIND(" – ",$BU1214)-1),$BU1214),ProdTbl,5,0),""),BasketTbl,2,0),"کد ناشناخته"))</f>
        <v/>
      </c>
      <c r="BW1214" s="18">
        <f>IF($BU1214="","",IFERROR(VLOOKUP(IF(ISNUMBER(FIND(" – ",$BU1214)),LEFT($BU1214,FIND(" – ",$BU1214)-1),$BU1214),ProdTbl,3,0),"کد ناشناخته"))</f>
        <v/>
      </c>
      <c r="BX1214" s="22" t="n"/>
      <c r="BY1214" s="21" t="n"/>
      <c r="BZ1214" s="20" t="n"/>
      <c r="CA1214" s="18">
        <f>IF($BZ1214="","",IFERROR(VLOOKUP(IFERROR(VLOOKUP(IF(ISNUMBER(FIND(" – ",$BZ1214)),LEFT($BZ1214,FIND(" – ",$BZ1214)-1),$BZ1214),ProdTbl,5,0),""),BasketTbl,2,0),"کد ناشناخته"))</f>
        <v/>
      </c>
      <c r="CB1214" s="18">
        <f>IF($BZ1214="","",IFERROR(VLOOKUP(IF(ISNUMBER(FIND(" – ",$BZ1214)),LEFT($BZ1214,FIND(" – ",$BZ1214)-1),$BZ1214),ProdTbl,3,0),"کد ناشناخته"))</f>
        <v/>
      </c>
      <c r="CC1214" s="22" t="n"/>
      <c r="CD1214" s="21" t="n"/>
      <c r="CE1214" s="20" t="n"/>
      <c r="CF1214" s="18">
        <f>IF($CE1214="","",IFERROR(VLOOKUP(IFERROR(VLOOKUP(IF(ISNUMBER(FIND(" – ",$CE1214)),LEFT($CE1214,FIND(" – ",$CE1214)-1),$CE1214),ProdTbl,5,0),""),BasketTbl,2,0),"کد ناشناخته"))</f>
        <v/>
      </c>
      <c r="CG1214" s="18">
        <f>IF($CE1214="","",IFERROR(VLOOKUP(IF(ISNUMBER(FIND(" – ",$CE1214)),LEFT($CE1214,FIND(" – ",$CE1214)-1),$CE1214),ProdTbl,3,0),"کد ناشناخته"))</f>
        <v/>
      </c>
      <c r="CH1214" s="22" t="n"/>
      <c r="CI1214" s="21" t="n"/>
    </row>
    <row r="1215">
      <c r="A1215" s="18">
        <f>IF($B1215="","",COUNTA($B$10:$B1215))</f>
        <v/>
      </c>
      <c r="B1215" s="19" t="n"/>
      <c r="C1215" s="20" t="n"/>
      <c r="D1215" s="19" t="n"/>
      <c r="E1215" s="18">
        <f>IF($D1215="","",IFERROR(VLOOKUP(IF(ISNUMBER(FIND(" – ",$D1215)),LEFT($D1215,FIND(" – ",$D1215)-1),$D1215),SellerTbl,2,0),"کد ناشناخته"))</f>
        <v/>
      </c>
      <c r="F1215" s="21" t="n"/>
      <c r="G1215" s="21" t="n"/>
      <c r="H1215" s="22" t="n"/>
      <c r="I1215" s="23">
        <f>IF(OR($F1215="",$G1215=""),"",$F1215-$G1215)</f>
        <v/>
      </c>
      <c r="J1215" s="18">
        <f>IF($I1215="","",IF(ABS($I1215)&lt;=0.01*$F1215,"√","×"))</f>
        <v/>
      </c>
      <c r="K1215" s="23">
        <f>IF(COUNT($Q1215,$V1215,$AA1215,$AF1215,$AK1215,$AP1215,$AU1215,$AZ1215,$BE1215,$BJ1215,$BO1215,$BT1215,$BY1215,$CD1215,$CI1215)=0,"",SUM($Q1215,$V1215,$AA1215,$AF1215,$AK1215,$AP1215,$AU1215,$AZ1215,$BE1215,$BJ1215,$BO1215,$BT1215,$BY1215,$CD1215,$CI1215))</f>
        <v/>
      </c>
      <c r="L1215" s="23">
        <f>IF(OR($F1215="",$K1215=""),"",$F1215-$K1215)</f>
        <v/>
      </c>
      <c r="M1215" s="20" t="n"/>
      <c r="N1215" s="18">
        <f>IF($M1215="","",IFERROR(VLOOKUP(IFERROR(VLOOKUP(IF(ISNUMBER(FIND(" – ",$M1215)),LEFT($M1215,FIND(" – ",$M1215)-1),$M1215),ProdTbl,5,0),""),BasketTbl,2,0),"کد ناشناخته"))</f>
        <v/>
      </c>
      <c r="O1215" s="18">
        <f>IF($M1215="","",IFERROR(VLOOKUP(IF(ISNUMBER(FIND(" – ",$M1215)),LEFT($M1215,FIND(" – ",$M1215)-1),$M1215),ProdTbl,3,0),"کد ناشناخته"))</f>
        <v/>
      </c>
      <c r="P1215" s="22" t="n"/>
      <c r="Q1215" s="21" t="n"/>
      <c r="R1215" s="20" t="n"/>
      <c r="S1215" s="18">
        <f>IF($R1215="","",IFERROR(VLOOKUP(IFERROR(VLOOKUP(IF(ISNUMBER(FIND(" – ",$R1215)),LEFT($R1215,FIND(" – ",$R1215)-1),$R1215),ProdTbl,5,0),""),BasketTbl,2,0),"کد ناشناخته"))</f>
        <v/>
      </c>
      <c r="T1215" s="18">
        <f>IF($R1215="","",IFERROR(VLOOKUP(IF(ISNUMBER(FIND(" – ",$R1215)),LEFT($R1215,FIND(" – ",$R1215)-1),$R1215),ProdTbl,3,0),"کد ناشناخته"))</f>
        <v/>
      </c>
      <c r="U1215" s="22" t="n"/>
      <c r="V1215" s="21" t="n"/>
      <c r="W1215" s="20" t="n"/>
      <c r="X1215" s="18">
        <f>IF($W1215="","",IFERROR(VLOOKUP(IFERROR(VLOOKUP(IF(ISNUMBER(FIND(" – ",$W1215)),LEFT($W1215,FIND(" – ",$W1215)-1),$W1215),ProdTbl,5,0),""),BasketTbl,2,0),"کد ناشناخته"))</f>
        <v/>
      </c>
      <c r="Y1215" s="18">
        <f>IF($W1215="","",IFERROR(VLOOKUP(IF(ISNUMBER(FIND(" – ",$W1215)),LEFT($W1215,FIND(" – ",$W1215)-1),$W1215),ProdTbl,3,0),"کد ناشناخته"))</f>
        <v/>
      </c>
      <c r="Z1215" s="22" t="n"/>
      <c r="AA1215" s="21" t="n"/>
      <c r="AB1215" s="20" t="n"/>
      <c r="AC1215" s="18">
        <f>IF($AB1215="","",IFERROR(VLOOKUP(IFERROR(VLOOKUP(IF(ISNUMBER(FIND(" – ",$AB1215)),LEFT($AB1215,FIND(" – ",$AB1215)-1),$AB1215),ProdTbl,5,0),""),BasketTbl,2,0),"کد ناشناخته"))</f>
        <v/>
      </c>
      <c r="AD1215" s="18">
        <f>IF($AB1215="","",IFERROR(VLOOKUP(IF(ISNUMBER(FIND(" – ",$AB1215)),LEFT($AB1215,FIND(" – ",$AB1215)-1),$AB1215),ProdTbl,3,0),"کد ناشناخته"))</f>
        <v/>
      </c>
      <c r="AE1215" s="22" t="n"/>
      <c r="AF1215" s="21" t="n"/>
      <c r="AG1215" s="20" t="n"/>
      <c r="AH1215" s="18">
        <f>IF($AG1215="","",IFERROR(VLOOKUP(IFERROR(VLOOKUP(IF(ISNUMBER(FIND(" – ",$AG1215)),LEFT($AG1215,FIND(" – ",$AG1215)-1),$AG1215),ProdTbl,5,0),""),BasketTbl,2,0),"کد ناشناخته"))</f>
        <v/>
      </c>
      <c r="AI1215" s="18">
        <f>IF($AG1215="","",IFERROR(VLOOKUP(IF(ISNUMBER(FIND(" – ",$AG1215)),LEFT($AG1215,FIND(" – ",$AG1215)-1),$AG1215),ProdTbl,3,0),"کد ناشناخته"))</f>
        <v/>
      </c>
      <c r="AJ1215" s="22" t="n"/>
      <c r="AK1215" s="21" t="n"/>
      <c r="AL1215" s="20" t="n"/>
      <c r="AM1215" s="18">
        <f>IF($AL1215="","",IFERROR(VLOOKUP(IFERROR(VLOOKUP(IF(ISNUMBER(FIND(" – ",$AL1215)),LEFT($AL1215,FIND(" – ",$AL1215)-1),$AL1215),ProdTbl,5,0),""),BasketTbl,2,0),"کد ناشناخته"))</f>
        <v/>
      </c>
      <c r="AN1215" s="18">
        <f>IF($AL1215="","",IFERROR(VLOOKUP(IF(ISNUMBER(FIND(" – ",$AL1215)),LEFT($AL1215,FIND(" – ",$AL1215)-1),$AL1215),ProdTbl,3,0),"کد ناشناخته"))</f>
        <v/>
      </c>
      <c r="AO1215" s="22" t="n"/>
      <c r="AP1215" s="21" t="n"/>
      <c r="AQ1215" s="20" t="n"/>
      <c r="AR1215" s="18">
        <f>IF($AQ1215="","",IFERROR(VLOOKUP(IFERROR(VLOOKUP(IF(ISNUMBER(FIND(" – ",$AQ1215)),LEFT($AQ1215,FIND(" – ",$AQ1215)-1),$AQ1215),ProdTbl,5,0),""),BasketTbl,2,0),"کد ناشناخته"))</f>
        <v/>
      </c>
      <c r="AS1215" s="18">
        <f>IF($AQ1215="","",IFERROR(VLOOKUP(IF(ISNUMBER(FIND(" – ",$AQ1215)),LEFT($AQ1215,FIND(" – ",$AQ1215)-1),$AQ1215),ProdTbl,3,0),"کد ناشناخته"))</f>
        <v/>
      </c>
      <c r="AT1215" s="22" t="n"/>
      <c r="AU1215" s="21" t="n"/>
      <c r="AV1215" s="20" t="n"/>
      <c r="AW1215" s="18">
        <f>IF($AV1215="","",IFERROR(VLOOKUP(IFERROR(VLOOKUP(IF(ISNUMBER(FIND(" – ",$AV1215)),LEFT($AV1215,FIND(" – ",$AV1215)-1),$AV1215),ProdTbl,5,0),""),BasketTbl,2,0),"کد ناشناخته"))</f>
        <v/>
      </c>
      <c r="AX1215" s="18">
        <f>IF($AV1215="","",IFERROR(VLOOKUP(IF(ISNUMBER(FIND(" – ",$AV1215)),LEFT($AV1215,FIND(" – ",$AV1215)-1),$AV1215),ProdTbl,3,0),"کد ناشناخته"))</f>
        <v/>
      </c>
      <c r="AY1215" s="22" t="n"/>
      <c r="AZ1215" s="21" t="n"/>
      <c r="BA1215" s="20" t="n"/>
      <c r="BB1215" s="18">
        <f>IF($BA1215="","",IFERROR(VLOOKUP(IFERROR(VLOOKUP(IF(ISNUMBER(FIND(" – ",$BA1215)),LEFT($BA1215,FIND(" – ",$BA1215)-1),$BA1215),ProdTbl,5,0),""),BasketTbl,2,0),"کد ناشناخته"))</f>
        <v/>
      </c>
      <c r="BC1215" s="18">
        <f>IF($BA1215="","",IFERROR(VLOOKUP(IF(ISNUMBER(FIND(" – ",$BA1215)),LEFT($BA1215,FIND(" – ",$BA1215)-1),$BA1215),ProdTbl,3,0),"کد ناشناخته"))</f>
        <v/>
      </c>
      <c r="BD1215" s="22" t="n"/>
      <c r="BE1215" s="21" t="n"/>
      <c r="BF1215" s="20" t="n"/>
      <c r="BG1215" s="18">
        <f>IF($BF1215="","",IFERROR(VLOOKUP(IFERROR(VLOOKUP(IF(ISNUMBER(FIND(" – ",$BF1215)),LEFT($BF1215,FIND(" – ",$BF1215)-1),$BF1215),ProdTbl,5,0),""),BasketTbl,2,0),"کد ناشناخته"))</f>
        <v/>
      </c>
      <c r="BH1215" s="18">
        <f>IF($BF1215="","",IFERROR(VLOOKUP(IF(ISNUMBER(FIND(" – ",$BF1215)),LEFT($BF1215,FIND(" – ",$BF1215)-1),$BF1215),ProdTbl,3,0),"کد ناشناخته"))</f>
        <v/>
      </c>
      <c r="BI1215" s="22" t="n"/>
      <c r="BJ1215" s="21" t="n"/>
      <c r="BK1215" s="20" t="n"/>
      <c r="BL1215" s="18">
        <f>IF($BK1215="","",IFERROR(VLOOKUP(IFERROR(VLOOKUP(IF(ISNUMBER(FIND(" – ",$BK1215)),LEFT($BK1215,FIND(" – ",$BK1215)-1),$BK1215),ProdTbl,5,0),""),BasketTbl,2,0),"کد ناشناخته"))</f>
        <v/>
      </c>
      <c r="BM1215" s="18">
        <f>IF($BK1215="","",IFERROR(VLOOKUP(IF(ISNUMBER(FIND(" – ",$BK1215)),LEFT($BK1215,FIND(" – ",$BK1215)-1),$BK1215),ProdTbl,3,0),"کد ناشناخته"))</f>
        <v/>
      </c>
      <c r="BN1215" s="22" t="n"/>
      <c r="BO1215" s="21" t="n"/>
      <c r="BP1215" s="20" t="n"/>
      <c r="BQ1215" s="18">
        <f>IF($BP1215="","",IFERROR(VLOOKUP(IFERROR(VLOOKUP(IF(ISNUMBER(FIND(" – ",$BP1215)),LEFT($BP1215,FIND(" – ",$BP1215)-1),$BP1215),ProdTbl,5,0),""),BasketTbl,2,0),"کد ناشناخته"))</f>
        <v/>
      </c>
      <c r="BR1215" s="18">
        <f>IF($BP1215="","",IFERROR(VLOOKUP(IF(ISNUMBER(FIND(" – ",$BP1215)),LEFT($BP1215,FIND(" – ",$BP1215)-1),$BP1215),ProdTbl,3,0),"کد ناشناخته"))</f>
        <v/>
      </c>
      <c r="BS1215" s="22" t="n"/>
      <c r="BT1215" s="21" t="n"/>
      <c r="BU1215" s="20" t="n"/>
      <c r="BV1215" s="18">
        <f>IF($BU1215="","",IFERROR(VLOOKUP(IFERROR(VLOOKUP(IF(ISNUMBER(FIND(" – ",$BU1215)),LEFT($BU1215,FIND(" – ",$BU1215)-1),$BU1215),ProdTbl,5,0),""),BasketTbl,2,0),"کد ناشناخته"))</f>
        <v/>
      </c>
      <c r="BW1215" s="18">
        <f>IF($BU1215="","",IFERROR(VLOOKUP(IF(ISNUMBER(FIND(" – ",$BU1215)),LEFT($BU1215,FIND(" – ",$BU1215)-1),$BU1215),ProdTbl,3,0),"کد ناشناخته"))</f>
        <v/>
      </c>
      <c r="BX1215" s="22" t="n"/>
      <c r="BY1215" s="21" t="n"/>
      <c r="BZ1215" s="20" t="n"/>
      <c r="CA1215" s="18">
        <f>IF($BZ1215="","",IFERROR(VLOOKUP(IFERROR(VLOOKUP(IF(ISNUMBER(FIND(" – ",$BZ1215)),LEFT($BZ1215,FIND(" – ",$BZ1215)-1),$BZ1215),ProdTbl,5,0),""),BasketTbl,2,0),"کد ناشناخته"))</f>
        <v/>
      </c>
      <c r="CB1215" s="18">
        <f>IF($BZ1215="","",IFERROR(VLOOKUP(IF(ISNUMBER(FIND(" – ",$BZ1215)),LEFT($BZ1215,FIND(" – ",$BZ1215)-1),$BZ1215),ProdTbl,3,0),"کد ناشناخته"))</f>
        <v/>
      </c>
      <c r="CC1215" s="22" t="n"/>
      <c r="CD1215" s="21" t="n"/>
      <c r="CE1215" s="20" t="n"/>
      <c r="CF1215" s="18">
        <f>IF($CE1215="","",IFERROR(VLOOKUP(IFERROR(VLOOKUP(IF(ISNUMBER(FIND(" – ",$CE1215)),LEFT($CE1215,FIND(" – ",$CE1215)-1),$CE1215),ProdTbl,5,0),""),BasketTbl,2,0),"کد ناشناخته"))</f>
        <v/>
      </c>
      <c r="CG1215" s="18">
        <f>IF($CE1215="","",IFERROR(VLOOKUP(IF(ISNUMBER(FIND(" – ",$CE1215)),LEFT($CE1215,FIND(" – ",$CE1215)-1),$CE1215),ProdTbl,3,0),"کد ناشناخته"))</f>
        <v/>
      </c>
      <c r="CH1215" s="22" t="n"/>
      <c r="CI1215" s="21" t="n"/>
    </row>
    <row r="1216">
      <c r="A1216" s="18">
        <f>IF($B1216="","",COUNTA($B$10:$B1216))</f>
        <v/>
      </c>
      <c r="B1216" s="19" t="n"/>
      <c r="C1216" s="20" t="n"/>
      <c r="D1216" s="19" t="n"/>
      <c r="E1216" s="18">
        <f>IF($D1216="","",IFERROR(VLOOKUP(IF(ISNUMBER(FIND(" – ",$D1216)),LEFT($D1216,FIND(" – ",$D1216)-1),$D1216),SellerTbl,2,0),"کد ناشناخته"))</f>
        <v/>
      </c>
      <c r="F1216" s="21" t="n"/>
      <c r="G1216" s="21" t="n"/>
      <c r="H1216" s="22" t="n"/>
      <c r="I1216" s="23">
        <f>IF(OR($F1216="",$G1216=""),"",$F1216-$G1216)</f>
        <v/>
      </c>
      <c r="J1216" s="18">
        <f>IF($I1216="","",IF(ABS($I1216)&lt;=0.01*$F1216,"√","×"))</f>
        <v/>
      </c>
      <c r="K1216" s="23">
        <f>IF(COUNT($Q1216,$V1216,$AA1216,$AF1216,$AK1216,$AP1216,$AU1216,$AZ1216,$BE1216,$BJ1216,$BO1216,$BT1216,$BY1216,$CD1216,$CI1216)=0,"",SUM($Q1216,$V1216,$AA1216,$AF1216,$AK1216,$AP1216,$AU1216,$AZ1216,$BE1216,$BJ1216,$BO1216,$BT1216,$BY1216,$CD1216,$CI1216))</f>
        <v/>
      </c>
      <c r="L1216" s="23">
        <f>IF(OR($F1216="",$K1216=""),"",$F1216-$K1216)</f>
        <v/>
      </c>
      <c r="M1216" s="20" t="n"/>
      <c r="N1216" s="18">
        <f>IF($M1216="","",IFERROR(VLOOKUP(IFERROR(VLOOKUP(IF(ISNUMBER(FIND(" – ",$M1216)),LEFT($M1216,FIND(" – ",$M1216)-1),$M1216),ProdTbl,5,0),""),BasketTbl,2,0),"کد ناشناخته"))</f>
        <v/>
      </c>
      <c r="O1216" s="18">
        <f>IF($M1216="","",IFERROR(VLOOKUP(IF(ISNUMBER(FIND(" – ",$M1216)),LEFT($M1216,FIND(" – ",$M1216)-1),$M1216),ProdTbl,3,0),"کد ناشناخته"))</f>
        <v/>
      </c>
      <c r="P1216" s="22" t="n"/>
      <c r="Q1216" s="21" t="n"/>
      <c r="R1216" s="20" t="n"/>
      <c r="S1216" s="18">
        <f>IF($R1216="","",IFERROR(VLOOKUP(IFERROR(VLOOKUP(IF(ISNUMBER(FIND(" – ",$R1216)),LEFT($R1216,FIND(" – ",$R1216)-1),$R1216),ProdTbl,5,0),""),BasketTbl,2,0),"کد ناشناخته"))</f>
        <v/>
      </c>
      <c r="T1216" s="18">
        <f>IF($R1216="","",IFERROR(VLOOKUP(IF(ISNUMBER(FIND(" – ",$R1216)),LEFT($R1216,FIND(" – ",$R1216)-1),$R1216),ProdTbl,3,0),"کد ناشناخته"))</f>
        <v/>
      </c>
      <c r="U1216" s="22" t="n"/>
      <c r="V1216" s="21" t="n"/>
      <c r="W1216" s="20" t="n"/>
      <c r="X1216" s="18">
        <f>IF($W1216="","",IFERROR(VLOOKUP(IFERROR(VLOOKUP(IF(ISNUMBER(FIND(" – ",$W1216)),LEFT($W1216,FIND(" – ",$W1216)-1),$W1216),ProdTbl,5,0),""),BasketTbl,2,0),"کد ناشناخته"))</f>
        <v/>
      </c>
      <c r="Y1216" s="18">
        <f>IF($W1216="","",IFERROR(VLOOKUP(IF(ISNUMBER(FIND(" – ",$W1216)),LEFT($W1216,FIND(" – ",$W1216)-1),$W1216),ProdTbl,3,0),"کد ناشناخته"))</f>
        <v/>
      </c>
      <c r="Z1216" s="22" t="n"/>
      <c r="AA1216" s="21" t="n"/>
      <c r="AB1216" s="20" t="n"/>
      <c r="AC1216" s="18">
        <f>IF($AB1216="","",IFERROR(VLOOKUP(IFERROR(VLOOKUP(IF(ISNUMBER(FIND(" – ",$AB1216)),LEFT($AB1216,FIND(" – ",$AB1216)-1),$AB1216),ProdTbl,5,0),""),BasketTbl,2,0),"کد ناشناخته"))</f>
        <v/>
      </c>
      <c r="AD1216" s="18">
        <f>IF($AB1216="","",IFERROR(VLOOKUP(IF(ISNUMBER(FIND(" – ",$AB1216)),LEFT($AB1216,FIND(" – ",$AB1216)-1),$AB1216),ProdTbl,3,0),"کد ناشناخته"))</f>
        <v/>
      </c>
      <c r="AE1216" s="22" t="n"/>
      <c r="AF1216" s="21" t="n"/>
      <c r="AG1216" s="20" t="n"/>
      <c r="AH1216" s="18">
        <f>IF($AG1216="","",IFERROR(VLOOKUP(IFERROR(VLOOKUP(IF(ISNUMBER(FIND(" – ",$AG1216)),LEFT($AG1216,FIND(" – ",$AG1216)-1),$AG1216),ProdTbl,5,0),""),BasketTbl,2,0),"کد ناشناخته"))</f>
        <v/>
      </c>
      <c r="AI1216" s="18">
        <f>IF($AG1216="","",IFERROR(VLOOKUP(IF(ISNUMBER(FIND(" – ",$AG1216)),LEFT($AG1216,FIND(" – ",$AG1216)-1),$AG1216),ProdTbl,3,0),"کد ناشناخته"))</f>
        <v/>
      </c>
      <c r="AJ1216" s="22" t="n"/>
      <c r="AK1216" s="21" t="n"/>
      <c r="AL1216" s="20" t="n"/>
      <c r="AM1216" s="18">
        <f>IF($AL1216="","",IFERROR(VLOOKUP(IFERROR(VLOOKUP(IF(ISNUMBER(FIND(" – ",$AL1216)),LEFT($AL1216,FIND(" – ",$AL1216)-1),$AL1216),ProdTbl,5,0),""),BasketTbl,2,0),"کد ناشناخته"))</f>
        <v/>
      </c>
      <c r="AN1216" s="18">
        <f>IF($AL1216="","",IFERROR(VLOOKUP(IF(ISNUMBER(FIND(" – ",$AL1216)),LEFT($AL1216,FIND(" – ",$AL1216)-1),$AL1216),ProdTbl,3,0),"کد ناشناخته"))</f>
        <v/>
      </c>
      <c r="AO1216" s="22" t="n"/>
      <c r="AP1216" s="21" t="n"/>
      <c r="AQ1216" s="20" t="n"/>
      <c r="AR1216" s="18">
        <f>IF($AQ1216="","",IFERROR(VLOOKUP(IFERROR(VLOOKUP(IF(ISNUMBER(FIND(" – ",$AQ1216)),LEFT($AQ1216,FIND(" – ",$AQ1216)-1),$AQ1216),ProdTbl,5,0),""),BasketTbl,2,0),"کد ناشناخته"))</f>
        <v/>
      </c>
      <c r="AS1216" s="18">
        <f>IF($AQ1216="","",IFERROR(VLOOKUP(IF(ISNUMBER(FIND(" – ",$AQ1216)),LEFT($AQ1216,FIND(" – ",$AQ1216)-1),$AQ1216),ProdTbl,3,0),"کد ناشناخته"))</f>
        <v/>
      </c>
      <c r="AT1216" s="22" t="n"/>
      <c r="AU1216" s="21" t="n"/>
      <c r="AV1216" s="20" t="n"/>
      <c r="AW1216" s="18">
        <f>IF($AV1216="","",IFERROR(VLOOKUP(IFERROR(VLOOKUP(IF(ISNUMBER(FIND(" – ",$AV1216)),LEFT($AV1216,FIND(" – ",$AV1216)-1),$AV1216),ProdTbl,5,0),""),BasketTbl,2,0),"کد ناشناخته"))</f>
        <v/>
      </c>
      <c r="AX1216" s="18">
        <f>IF($AV1216="","",IFERROR(VLOOKUP(IF(ISNUMBER(FIND(" – ",$AV1216)),LEFT($AV1216,FIND(" – ",$AV1216)-1),$AV1216),ProdTbl,3,0),"کد ناشناخته"))</f>
        <v/>
      </c>
      <c r="AY1216" s="22" t="n"/>
      <c r="AZ1216" s="21" t="n"/>
      <c r="BA1216" s="20" t="n"/>
      <c r="BB1216" s="18">
        <f>IF($BA1216="","",IFERROR(VLOOKUP(IFERROR(VLOOKUP(IF(ISNUMBER(FIND(" – ",$BA1216)),LEFT($BA1216,FIND(" – ",$BA1216)-1),$BA1216),ProdTbl,5,0),""),BasketTbl,2,0),"کد ناشناخته"))</f>
        <v/>
      </c>
      <c r="BC1216" s="18">
        <f>IF($BA1216="","",IFERROR(VLOOKUP(IF(ISNUMBER(FIND(" – ",$BA1216)),LEFT($BA1216,FIND(" – ",$BA1216)-1),$BA1216),ProdTbl,3,0),"کد ناشناخته"))</f>
        <v/>
      </c>
      <c r="BD1216" s="22" t="n"/>
      <c r="BE1216" s="21" t="n"/>
      <c r="BF1216" s="20" t="n"/>
      <c r="BG1216" s="18">
        <f>IF($BF1216="","",IFERROR(VLOOKUP(IFERROR(VLOOKUP(IF(ISNUMBER(FIND(" – ",$BF1216)),LEFT($BF1216,FIND(" – ",$BF1216)-1),$BF1216),ProdTbl,5,0),""),BasketTbl,2,0),"کد ناشناخته"))</f>
        <v/>
      </c>
      <c r="BH1216" s="18">
        <f>IF($BF1216="","",IFERROR(VLOOKUP(IF(ISNUMBER(FIND(" – ",$BF1216)),LEFT($BF1216,FIND(" – ",$BF1216)-1),$BF1216),ProdTbl,3,0),"کد ناشناخته"))</f>
        <v/>
      </c>
      <c r="BI1216" s="22" t="n"/>
      <c r="BJ1216" s="21" t="n"/>
      <c r="BK1216" s="20" t="n"/>
      <c r="BL1216" s="18">
        <f>IF($BK1216="","",IFERROR(VLOOKUP(IFERROR(VLOOKUP(IF(ISNUMBER(FIND(" – ",$BK1216)),LEFT($BK1216,FIND(" – ",$BK1216)-1),$BK1216),ProdTbl,5,0),""),BasketTbl,2,0),"کد ناشناخته"))</f>
        <v/>
      </c>
      <c r="BM1216" s="18">
        <f>IF($BK1216="","",IFERROR(VLOOKUP(IF(ISNUMBER(FIND(" – ",$BK1216)),LEFT($BK1216,FIND(" – ",$BK1216)-1),$BK1216),ProdTbl,3,0),"کد ناشناخته"))</f>
        <v/>
      </c>
      <c r="BN1216" s="22" t="n"/>
      <c r="BO1216" s="21" t="n"/>
      <c r="BP1216" s="20" t="n"/>
      <c r="BQ1216" s="18">
        <f>IF($BP1216="","",IFERROR(VLOOKUP(IFERROR(VLOOKUP(IF(ISNUMBER(FIND(" – ",$BP1216)),LEFT($BP1216,FIND(" – ",$BP1216)-1),$BP1216),ProdTbl,5,0),""),BasketTbl,2,0),"کد ناشناخته"))</f>
        <v/>
      </c>
      <c r="BR1216" s="18">
        <f>IF($BP1216="","",IFERROR(VLOOKUP(IF(ISNUMBER(FIND(" – ",$BP1216)),LEFT($BP1216,FIND(" – ",$BP1216)-1),$BP1216),ProdTbl,3,0),"کد ناشناخته"))</f>
        <v/>
      </c>
      <c r="BS1216" s="22" t="n"/>
      <c r="BT1216" s="21" t="n"/>
      <c r="BU1216" s="20" t="n"/>
      <c r="BV1216" s="18">
        <f>IF($BU1216="","",IFERROR(VLOOKUP(IFERROR(VLOOKUP(IF(ISNUMBER(FIND(" – ",$BU1216)),LEFT($BU1216,FIND(" – ",$BU1216)-1),$BU1216),ProdTbl,5,0),""),BasketTbl,2,0),"کد ناشناخته"))</f>
        <v/>
      </c>
      <c r="BW1216" s="18">
        <f>IF($BU1216="","",IFERROR(VLOOKUP(IF(ISNUMBER(FIND(" – ",$BU1216)),LEFT($BU1216,FIND(" – ",$BU1216)-1),$BU1216),ProdTbl,3,0),"کد ناشناخته"))</f>
        <v/>
      </c>
      <c r="BX1216" s="22" t="n"/>
      <c r="BY1216" s="21" t="n"/>
      <c r="BZ1216" s="20" t="n"/>
      <c r="CA1216" s="18">
        <f>IF($BZ1216="","",IFERROR(VLOOKUP(IFERROR(VLOOKUP(IF(ISNUMBER(FIND(" – ",$BZ1216)),LEFT($BZ1216,FIND(" – ",$BZ1216)-1),$BZ1216),ProdTbl,5,0),""),BasketTbl,2,0),"کد ناشناخته"))</f>
        <v/>
      </c>
      <c r="CB1216" s="18">
        <f>IF($BZ1216="","",IFERROR(VLOOKUP(IF(ISNUMBER(FIND(" – ",$BZ1216)),LEFT($BZ1216,FIND(" – ",$BZ1216)-1),$BZ1216),ProdTbl,3,0),"کد ناشناخته"))</f>
        <v/>
      </c>
      <c r="CC1216" s="22" t="n"/>
      <c r="CD1216" s="21" t="n"/>
      <c r="CE1216" s="20" t="n"/>
      <c r="CF1216" s="18">
        <f>IF($CE1216="","",IFERROR(VLOOKUP(IFERROR(VLOOKUP(IF(ISNUMBER(FIND(" – ",$CE1216)),LEFT($CE1216,FIND(" – ",$CE1216)-1),$CE1216),ProdTbl,5,0),""),BasketTbl,2,0),"کد ناشناخته"))</f>
        <v/>
      </c>
      <c r="CG1216" s="18">
        <f>IF($CE1216="","",IFERROR(VLOOKUP(IF(ISNUMBER(FIND(" – ",$CE1216)),LEFT($CE1216,FIND(" – ",$CE1216)-1),$CE1216),ProdTbl,3,0),"کد ناشناخته"))</f>
        <v/>
      </c>
      <c r="CH1216" s="22" t="n"/>
      <c r="CI1216" s="21" t="n"/>
    </row>
    <row r="1217">
      <c r="A1217" s="18">
        <f>IF($B1217="","",COUNTA($B$10:$B1217))</f>
        <v/>
      </c>
      <c r="B1217" s="19" t="n"/>
      <c r="C1217" s="20" t="n"/>
      <c r="D1217" s="19" t="n"/>
      <c r="E1217" s="18">
        <f>IF($D1217="","",IFERROR(VLOOKUP(IF(ISNUMBER(FIND(" – ",$D1217)),LEFT($D1217,FIND(" – ",$D1217)-1),$D1217),SellerTbl,2,0),"کد ناشناخته"))</f>
        <v/>
      </c>
      <c r="F1217" s="21" t="n"/>
      <c r="G1217" s="21" t="n"/>
      <c r="H1217" s="22" t="n"/>
      <c r="I1217" s="23">
        <f>IF(OR($F1217="",$G1217=""),"",$F1217-$G1217)</f>
        <v/>
      </c>
      <c r="J1217" s="18">
        <f>IF($I1217="","",IF(ABS($I1217)&lt;=0.01*$F1217,"√","×"))</f>
        <v/>
      </c>
      <c r="K1217" s="23">
        <f>IF(COUNT($Q1217,$V1217,$AA1217,$AF1217,$AK1217,$AP1217,$AU1217,$AZ1217,$BE1217,$BJ1217,$BO1217,$BT1217,$BY1217,$CD1217,$CI1217)=0,"",SUM($Q1217,$V1217,$AA1217,$AF1217,$AK1217,$AP1217,$AU1217,$AZ1217,$BE1217,$BJ1217,$BO1217,$BT1217,$BY1217,$CD1217,$CI1217))</f>
        <v/>
      </c>
      <c r="L1217" s="23">
        <f>IF(OR($F1217="",$K1217=""),"",$F1217-$K1217)</f>
        <v/>
      </c>
      <c r="M1217" s="20" t="n"/>
      <c r="N1217" s="18">
        <f>IF($M1217="","",IFERROR(VLOOKUP(IFERROR(VLOOKUP(IF(ISNUMBER(FIND(" – ",$M1217)),LEFT($M1217,FIND(" – ",$M1217)-1),$M1217),ProdTbl,5,0),""),BasketTbl,2,0),"کد ناشناخته"))</f>
        <v/>
      </c>
      <c r="O1217" s="18">
        <f>IF($M1217="","",IFERROR(VLOOKUP(IF(ISNUMBER(FIND(" – ",$M1217)),LEFT($M1217,FIND(" – ",$M1217)-1),$M1217),ProdTbl,3,0),"کد ناشناخته"))</f>
        <v/>
      </c>
      <c r="P1217" s="22" t="n"/>
      <c r="Q1217" s="21" t="n"/>
      <c r="R1217" s="20" t="n"/>
      <c r="S1217" s="18">
        <f>IF($R1217="","",IFERROR(VLOOKUP(IFERROR(VLOOKUP(IF(ISNUMBER(FIND(" – ",$R1217)),LEFT($R1217,FIND(" – ",$R1217)-1),$R1217),ProdTbl,5,0),""),BasketTbl,2,0),"کد ناشناخته"))</f>
        <v/>
      </c>
      <c r="T1217" s="18">
        <f>IF($R1217="","",IFERROR(VLOOKUP(IF(ISNUMBER(FIND(" – ",$R1217)),LEFT($R1217,FIND(" – ",$R1217)-1),$R1217),ProdTbl,3,0),"کد ناشناخته"))</f>
        <v/>
      </c>
      <c r="U1217" s="22" t="n"/>
      <c r="V1217" s="21" t="n"/>
      <c r="W1217" s="20" t="n"/>
      <c r="X1217" s="18">
        <f>IF($W1217="","",IFERROR(VLOOKUP(IFERROR(VLOOKUP(IF(ISNUMBER(FIND(" – ",$W1217)),LEFT($W1217,FIND(" – ",$W1217)-1),$W1217),ProdTbl,5,0),""),BasketTbl,2,0),"کد ناشناخته"))</f>
        <v/>
      </c>
      <c r="Y1217" s="18">
        <f>IF($W1217="","",IFERROR(VLOOKUP(IF(ISNUMBER(FIND(" – ",$W1217)),LEFT($W1217,FIND(" – ",$W1217)-1),$W1217),ProdTbl,3,0),"کد ناشناخته"))</f>
        <v/>
      </c>
      <c r="Z1217" s="22" t="n"/>
      <c r="AA1217" s="21" t="n"/>
      <c r="AB1217" s="20" t="n"/>
      <c r="AC1217" s="18">
        <f>IF($AB1217="","",IFERROR(VLOOKUP(IFERROR(VLOOKUP(IF(ISNUMBER(FIND(" – ",$AB1217)),LEFT($AB1217,FIND(" – ",$AB1217)-1),$AB1217),ProdTbl,5,0),""),BasketTbl,2,0),"کد ناشناخته"))</f>
        <v/>
      </c>
      <c r="AD1217" s="18">
        <f>IF($AB1217="","",IFERROR(VLOOKUP(IF(ISNUMBER(FIND(" – ",$AB1217)),LEFT($AB1217,FIND(" – ",$AB1217)-1),$AB1217),ProdTbl,3,0),"کد ناشناخته"))</f>
        <v/>
      </c>
      <c r="AE1217" s="22" t="n"/>
      <c r="AF1217" s="21" t="n"/>
      <c r="AG1217" s="20" t="n"/>
      <c r="AH1217" s="18">
        <f>IF($AG1217="","",IFERROR(VLOOKUP(IFERROR(VLOOKUP(IF(ISNUMBER(FIND(" – ",$AG1217)),LEFT($AG1217,FIND(" – ",$AG1217)-1),$AG1217),ProdTbl,5,0),""),BasketTbl,2,0),"کد ناشناخته"))</f>
        <v/>
      </c>
      <c r="AI1217" s="18">
        <f>IF($AG1217="","",IFERROR(VLOOKUP(IF(ISNUMBER(FIND(" – ",$AG1217)),LEFT($AG1217,FIND(" – ",$AG1217)-1),$AG1217),ProdTbl,3,0),"کد ناشناخته"))</f>
        <v/>
      </c>
      <c r="AJ1217" s="22" t="n"/>
      <c r="AK1217" s="21" t="n"/>
      <c r="AL1217" s="20" t="n"/>
      <c r="AM1217" s="18">
        <f>IF($AL1217="","",IFERROR(VLOOKUP(IFERROR(VLOOKUP(IF(ISNUMBER(FIND(" – ",$AL1217)),LEFT($AL1217,FIND(" – ",$AL1217)-1),$AL1217),ProdTbl,5,0),""),BasketTbl,2,0),"کد ناشناخته"))</f>
        <v/>
      </c>
      <c r="AN1217" s="18">
        <f>IF($AL1217="","",IFERROR(VLOOKUP(IF(ISNUMBER(FIND(" – ",$AL1217)),LEFT($AL1217,FIND(" – ",$AL1217)-1),$AL1217),ProdTbl,3,0),"کد ناشناخته"))</f>
        <v/>
      </c>
      <c r="AO1217" s="22" t="n"/>
      <c r="AP1217" s="21" t="n"/>
      <c r="AQ1217" s="20" t="n"/>
      <c r="AR1217" s="18">
        <f>IF($AQ1217="","",IFERROR(VLOOKUP(IFERROR(VLOOKUP(IF(ISNUMBER(FIND(" – ",$AQ1217)),LEFT($AQ1217,FIND(" – ",$AQ1217)-1),$AQ1217),ProdTbl,5,0),""),BasketTbl,2,0),"کد ناشناخته"))</f>
        <v/>
      </c>
      <c r="AS1217" s="18">
        <f>IF($AQ1217="","",IFERROR(VLOOKUP(IF(ISNUMBER(FIND(" – ",$AQ1217)),LEFT($AQ1217,FIND(" – ",$AQ1217)-1),$AQ1217),ProdTbl,3,0),"کد ناشناخته"))</f>
        <v/>
      </c>
      <c r="AT1217" s="22" t="n"/>
      <c r="AU1217" s="21" t="n"/>
      <c r="AV1217" s="20" t="n"/>
      <c r="AW1217" s="18">
        <f>IF($AV1217="","",IFERROR(VLOOKUP(IFERROR(VLOOKUP(IF(ISNUMBER(FIND(" – ",$AV1217)),LEFT($AV1217,FIND(" – ",$AV1217)-1),$AV1217),ProdTbl,5,0),""),BasketTbl,2,0),"کد ناشناخته"))</f>
        <v/>
      </c>
      <c r="AX1217" s="18">
        <f>IF($AV1217="","",IFERROR(VLOOKUP(IF(ISNUMBER(FIND(" – ",$AV1217)),LEFT($AV1217,FIND(" – ",$AV1217)-1),$AV1217),ProdTbl,3,0),"کد ناشناخته"))</f>
        <v/>
      </c>
      <c r="AY1217" s="22" t="n"/>
      <c r="AZ1217" s="21" t="n"/>
      <c r="BA1217" s="20" t="n"/>
      <c r="BB1217" s="18">
        <f>IF($BA1217="","",IFERROR(VLOOKUP(IFERROR(VLOOKUP(IF(ISNUMBER(FIND(" – ",$BA1217)),LEFT($BA1217,FIND(" – ",$BA1217)-1),$BA1217),ProdTbl,5,0),""),BasketTbl,2,0),"کد ناشناخته"))</f>
        <v/>
      </c>
      <c r="BC1217" s="18">
        <f>IF($BA1217="","",IFERROR(VLOOKUP(IF(ISNUMBER(FIND(" – ",$BA1217)),LEFT($BA1217,FIND(" – ",$BA1217)-1),$BA1217),ProdTbl,3,0),"کد ناشناخته"))</f>
        <v/>
      </c>
      <c r="BD1217" s="22" t="n"/>
      <c r="BE1217" s="21" t="n"/>
      <c r="BF1217" s="20" t="n"/>
      <c r="BG1217" s="18">
        <f>IF($BF1217="","",IFERROR(VLOOKUP(IFERROR(VLOOKUP(IF(ISNUMBER(FIND(" – ",$BF1217)),LEFT($BF1217,FIND(" – ",$BF1217)-1),$BF1217),ProdTbl,5,0),""),BasketTbl,2,0),"کد ناشناخته"))</f>
        <v/>
      </c>
      <c r="BH1217" s="18">
        <f>IF($BF1217="","",IFERROR(VLOOKUP(IF(ISNUMBER(FIND(" – ",$BF1217)),LEFT($BF1217,FIND(" – ",$BF1217)-1),$BF1217),ProdTbl,3,0),"کد ناشناخته"))</f>
        <v/>
      </c>
      <c r="BI1217" s="22" t="n"/>
      <c r="BJ1217" s="21" t="n"/>
      <c r="BK1217" s="20" t="n"/>
      <c r="BL1217" s="18">
        <f>IF($BK1217="","",IFERROR(VLOOKUP(IFERROR(VLOOKUP(IF(ISNUMBER(FIND(" – ",$BK1217)),LEFT($BK1217,FIND(" – ",$BK1217)-1),$BK1217),ProdTbl,5,0),""),BasketTbl,2,0),"کد ناشناخته"))</f>
        <v/>
      </c>
      <c r="BM1217" s="18">
        <f>IF($BK1217="","",IFERROR(VLOOKUP(IF(ISNUMBER(FIND(" – ",$BK1217)),LEFT($BK1217,FIND(" – ",$BK1217)-1),$BK1217),ProdTbl,3,0),"کد ناشناخته"))</f>
        <v/>
      </c>
      <c r="BN1217" s="22" t="n"/>
      <c r="BO1217" s="21" t="n"/>
      <c r="BP1217" s="20" t="n"/>
      <c r="BQ1217" s="18">
        <f>IF($BP1217="","",IFERROR(VLOOKUP(IFERROR(VLOOKUP(IF(ISNUMBER(FIND(" – ",$BP1217)),LEFT($BP1217,FIND(" – ",$BP1217)-1),$BP1217),ProdTbl,5,0),""),BasketTbl,2,0),"کد ناشناخته"))</f>
        <v/>
      </c>
      <c r="BR1217" s="18">
        <f>IF($BP1217="","",IFERROR(VLOOKUP(IF(ISNUMBER(FIND(" – ",$BP1217)),LEFT($BP1217,FIND(" – ",$BP1217)-1),$BP1217),ProdTbl,3,0),"کد ناشناخته"))</f>
        <v/>
      </c>
      <c r="BS1217" s="22" t="n"/>
      <c r="BT1217" s="21" t="n"/>
      <c r="BU1217" s="20" t="n"/>
      <c r="BV1217" s="18">
        <f>IF($BU1217="","",IFERROR(VLOOKUP(IFERROR(VLOOKUP(IF(ISNUMBER(FIND(" – ",$BU1217)),LEFT($BU1217,FIND(" – ",$BU1217)-1),$BU1217),ProdTbl,5,0),""),BasketTbl,2,0),"کد ناشناخته"))</f>
        <v/>
      </c>
      <c r="BW1217" s="18">
        <f>IF($BU1217="","",IFERROR(VLOOKUP(IF(ISNUMBER(FIND(" – ",$BU1217)),LEFT($BU1217,FIND(" – ",$BU1217)-1),$BU1217),ProdTbl,3,0),"کد ناشناخته"))</f>
        <v/>
      </c>
      <c r="BX1217" s="22" t="n"/>
      <c r="BY1217" s="21" t="n"/>
      <c r="BZ1217" s="20" t="n"/>
      <c r="CA1217" s="18">
        <f>IF($BZ1217="","",IFERROR(VLOOKUP(IFERROR(VLOOKUP(IF(ISNUMBER(FIND(" – ",$BZ1217)),LEFT($BZ1217,FIND(" – ",$BZ1217)-1),$BZ1217),ProdTbl,5,0),""),BasketTbl,2,0),"کد ناشناخته"))</f>
        <v/>
      </c>
      <c r="CB1217" s="18">
        <f>IF($BZ1217="","",IFERROR(VLOOKUP(IF(ISNUMBER(FIND(" – ",$BZ1217)),LEFT($BZ1217,FIND(" – ",$BZ1217)-1),$BZ1217),ProdTbl,3,0),"کد ناشناخته"))</f>
        <v/>
      </c>
      <c r="CC1217" s="22" t="n"/>
      <c r="CD1217" s="21" t="n"/>
      <c r="CE1217" s="20" t="n"/>
      <c r="CF1217" s="18">
        <f>IF($CE1217="","",IFERROR(VLOOKUP(IFERROR(VLOOKUP(IF(ISNUMBER(FIND(" – ",$CE1217)),LEFT($CE1217,FIND(" – ",$CE1217)-1),$CE1217),ProdTbl,5,0),""),BasketTbl,2,0),"کد ناشناخته"))</f>
        <v/>
      </c>
      <c r="CG1217" s="18">
        <f>IF($CE1217="","",IFERROR(VLOOKUP(IF(ISNUMBER(FIND(" – ",$CE1217)),LEFT($CE1217,FIND(" – ",$CE1217)-1),$CE1217),ProdTbl,3,0),"کد ناشناخته"))</f>
        <v/>
      </c>
      <c r="CH1217" s="22" t="n"/>
      <c r="CI1217" s="21" t="n"/>
    </row>
    <row r="1218">
      <c r="A1218" s="18">
        <f>IF($B1218="","",COUNTA($B$10:$B1218))</f>
        <v/>
      </c>
      <c r="B1218" s="19" t="n"/>
      <c r="C1218" s="20" t="n"/>
      <c r="D1218" s="19" t="n"/>
      <c r="E1218" s="18">
        <f>IF($D1218="","",IFERROR(VLOOKUP(IF(ISNUMBER(FIND(" – ",$D1218)),LEFT($D1218,FIND(" – ",$D1218)-1),$D1218),SellerTbl,2,0),"کد ناشناخته"))</f>
        <v/>
      </c>
      <c r="F1218" s="21" t="n"/>
      <c r="G1218" s="21" t="n"/>
      <c r="H1218" s="22" t="n"/>
      <c r="I1218" s="23">
        <f>IF(OR($F1218="",$G1218=""),"",$F1218-$G1218)</f>
        <v/>
      </c>
      <c r="J1218" s="18">
        <f>IF($I1218="","",IF(ABS($I1218)&lt;=0.01*$F1218,"√","×"))</f>
        <v/>
      </c>
      <c r="K1218" s="23">
        <f>IF(COUNT($Q1218,$V1218,$AA1218,$AF1218,$AK1218,$AP1218,$AU1218,$AZ1218,$BE1218,$BJ1218,$BO1218,$BT1218,$BY1218,$CD1218,$CI1218)=0,"",SUM($Q1218,$V1218,$AA1218,$AF1218,$AK1218,$AP1218,$AU1218,$AZ1218,$BE1218,$BJ1218,$BO1218,$BT1218,$BY1218,$CD1218,$CI1218))</f>
        <v/>
      </c>
      <c r="L1218" s="23">
        <f>IF(OR($F1218="",$K1218=""),"",$F1218-$K1218)</f>
        <v/>
      </c>
      <c r="M1218" s="20" t="n"/>
      <c r="N1218" s="18">
        <f>IF($M1218="","",IFERROR(VLOOKUP(IFERROR(VLOOKUP(IF(ISNUMBER(FIND(" – ",$M1218)),LEFT($M1218,FIND(" – ",$M1218)-1),$M1218),ProdTbl,5,0),""),BasketTbl,2,0),"کد ناشناخته"))</f>
        <v/>
      </c>
      <c r="O1218" s="18">
        <f>IF($M1218="","",IFERROR(VLOOKUP(IF(ISNUMBER(FIND(" – ",$M1218)),LEFT($M1218,FIND(" – ",$M1218)-1),$M1218),ProdTbl,3,0),"کد ناشناخته"))</f>
        <v/>
      </c>
      <c r="P1218" s="22" t="n"/>
      <c r="Q1218" s="21" t="n"/>
      <c r="R1218" s="20" t="n"/>
      <c r="S1218" s="18">
        <f>IF($R1218="","",IFERROR(VLOOKUP(IFERROR(VLOOKUP(IF(ISNUMBER(FIND(" – ",$R1218)),LEFT($R1218,FIND(" – ",$R1218)-1),$R1218),ProdTbl,5,0),""),BasketTbl,2,0),"کد ناشناخته"))</f>
        <v/>
      </c>
      <c r="T1218" s="18">
        <f>IF($R1218="","",IFERROR(VLOOKUP(IF(ISNUMBER(FIND(" – ",$R1218)),LEFT($R1218,FIND(" – ",$R1218)-1),$R1218),ProdTbl,3,0),"کد ناشناخته"))</f>
        <v/>
      </c>
      <c r="U1218" s="22" t="n"/>
      <c r="V1218" s="21" t="n"/>
      <c r="W1218" s="20" t="n"/>
      <c r="X1218" s="18">
        <f>IF($W1218="","",IFERROR(VLOOKUP(IFERROR(VLOOKUP(IF(ISNUMBER(FIND(" – ",$W1218)),LEFT($W1218,FIND(" – ",$W1218)-1),$W1218),ProdTbl,5,0),""),BasketTbl,2,0),"کد ناشناخته"))</f>
        <v/>
      </c>
      <c r="Y1218" s="18">
        <f>IF($W1218="","",IFERROR(VLOOKUP(IF(ISNUMBER(FIND(" – ",$W1218)),LEFT($W1218,FIND(" – ",$W1218)-1),$W1218),ProdTbl,3,0),"کد ناشناخته"))</f>
        <v/>
      </c>
      <c r="Z1218" s="22" t="n"/>
      <c r="AA1218" s="21" t="n"/>
      <c r="AB1218" s="20" t="n"/>
      <c r="AC1218" s="18">
        <f>IF($AB1218="","",IFERROR(VLOOKUP(IFERROR(VLOOKUP(IF(ISNUMBER(FIND(" – ",$AB1218)),LEFT($AB1218,FIND(" – ",$AB1218)-1),$AB1218),ProdTbl,5,0),""),BasketTbl,2,0),"کد ناشناخته"))</f>
        <v/>
      </c>
      <c r="AD1218" s="18">
        <f>IF($AB1218="","",IFERROR(VLOOKUP(IF(ISNUMBER(FIND(" – ",$AB1218)),LEFT($AB1218,FIND(" – ",$AB1218)-1),$AB1218),ProdTbl,3,0),"کد ناشناخته"))</f>
        <v/>
      </c>
      <c r="AE1218" s="22" t="n"/>
      <c r="AF1218" s="21" t="n"/>
      <c r="AG1218" s="20" t="n"/>
      <c r="AH1218" s="18">
        <f>IF($AG1218="","",IFERROR(VLOOKUP(IFERROR(VLOOKUP(IF(ISNUMBER(FIND(" – ",$AG1218)),LEFT($AG1218,FIND(" – ",$AG1218)-1),$AG1218),ProdTbl,5,0),""),BasketTbl,2,0),"کد ناشناخته"))</f>
        <v/>
      </c>
      <c r="AI1218" s="18">
        <f>IF($AG1218="","",IFERROR(VLOOKUP(IF(ISNUMBER(FIND(" – ",$AG1218)),LEFT($AG1218,FIND(" – ",$AG1218)-1),$AG1218),ProdTbl,3,0),"کد ناشناخته"))</f>
        <v/>
      </c>
      <c r="AJ1218" s="22" t="n"/>
      <c r="AK1218" s="21" t="n"/>
      <c r="AL1218" s="20" t="n"/>
      <c r="AM1218" s="18">
        <f>IF($AL1218="","",IFERROR(VLOOKUP(IFERROR(VLOOKUP(IF(ISNUMBER(FIND(" – ",$AL1218)),LEFT($AL1218,FIND(" – ",$AL1218)-1),$AL1218),ProdTbl,5,0),""),BasketTbl,2,0),"کد ناشناخته"))</f>
        <v/>
      </c>
      <c r="AN1218" s="18">
        <f>IF($AL1218="","",IFERROR(VLOOKUP(IF(ISNUMBER(FIND(" – ",$AL1218)),LEFT($AL1218,FIND(" – ",$AL1218)-1),$AL1218),ProdTbl,3,0),"کد ناشناخته"))</f>
        <v/>
      </c>
      <c r="AO1218" s="22" t="n"/>
      <c r="AP1218" s="21" t="n"/>
      <c r="AQ1218" s="20" t="n"/>
      <c r="AR1218" s="18">
        <f>IF($AQ1218="","",IFERROR(VLOOKUP(IFERROR(VLOOKUP(IF(ISNUMBER(FIND(" – ",$AQ1218)),LEFT($AQ1218,FIND(" – ",$AQ1218)-1),$AQ1218),ProdTbl,5,0),""),BasketTbl,2,0),"کد ناشناخته"))</f>
        <v/>
      </c>
      <c r="AS1218" s="18">
        <f>IF($AQ1218="","",IFERROR(VLOOKUP(IF(ISNUMBER(FIND(" – ",$AQ1218)),LEFT($AQ1218,FIND(" – ",$AQ1218)-1),$AQ1218),ProdTbl,3,0),"کد ناشناخته"))</f>
        <v/>
      </c>
      <c r="AT1218" s="22" t="n"/>
      <c r="AU1218" s="21" t="n"/>
      <c r="AV1218" s="20" t="n"/>
      <c r="AW1218" s="18">
        <f>IF($AV1218="","",IFERROR(VLOOKUP(IFERROR(VLOOKUP(IF(ISNUMBER(FIND(" – ",$AV1218)),LEFT($AV1218,FIND(" – ",$AV1218)-1),$AV1218),ProdTbl,5,0),""),BasketTbl,2,0),"کد ناشناخته"))</f>
        <v/>
      </c>
      <c r="AX1218" s="18">
        <f>IF($AV1218="","",IFERROR(VLOOKUP(IF(ISNUMBER(FIND(" – ",$AV1218)),LEFT($AV1218,FIND(" – ",$AV1218)-1),$AV1218),ProdTbl,3,0),"کد ناشناخته"))</f>
        <v/>
      </c>
      <c r="AY1218" s="22" t="n"/>
      <c r="AZ1218" s="21" t="n"/>
      <c r="BA1218" s="20" t="n"/>
      <c r="BB1218" s="18">
        <f>IF($BA1218="","",IFERROR(VLOOKUP(IFERROR(VLOOKUP(IF(ISNUMBER(FIND(" – ",$BA1218)),LEFT($BA1218,FIND(" – ",$BA1218)-1),$BA1218),ProdTbl,5,0),""),BasketTbl,2,0),"کد ناشناخته"))</f>
        <v/>
      </c>
      <c r="BC1218" s="18">
        <f>IF($BA1218="","",IFERROR(VLOOKUP(IF(ISNUMBER(FIND(" – ",$BA1218)),LEFT($BA1218,FIND(" – ",$BA1218)-1),$BA1218),ProdTbl,3,0),"کد ناشناخته"))</f>
        <v/>
      </c>
      <c r="BD1218" s="22" t="n"/>
      <c r="BE1218" s="21" t="n"/>
      <c r="BF1218" s="20" t="n"/>
      <c r="BG1218" s="18">
        <f>IF($BF1218="","",IFERROR(VLOOKUP(IFERROR(VLOOKUP(IF(ISNUMBER(FIND(" – ",$BF1218)),LEFT($BF1218,FIND(" – ",$BF1218)-1),$BF1218),ProdTbl,5,0),""),BasketTbl,2,0),"کد ناشناخته"))</f>
        <v/>
      </c>
      <c r="BH1218" s="18">
        <f>IF($BF1218="","",IFERROR(VLOOKUP(IF(ISNUMBER(FIND(" – ",$BF1218)),LEFT($BF1218,FIND(" – ",$BF1218)-1),$BF1218),ProdTbl,3,0),"کد ناشناخته"))</f>
        <v/>
      </c>
      <c r="BI1218" s="22" t="n"/>
      <c r="BJ1218" s="21" t="n"/>
      <c r="BK1218" s="20" t="n"/>
      <c r="BL1218" s="18">
        <f>IF($BK1218="","",IFERROR(VLOOKUP(IFERROR(VLOOKUP(IF(ISNUMBER(FIND(" – ",$BK1218)),LEFT($BK1218,FIND(" – ",$BK1218)-1),$BK1218),ProdTbl,5,0),""),BasketTbl,2,0),"کد ناشناخته"))</f>
        <v/>
      </c>
      <c r="BM1218" s="18">
        <f>IF($BK1218="","",IFERROR(VLOOKUP(IF(ISNUMBER(FIND(" – ",$BK1218)),LEFT($BK1218,FIND(" – ",$BK1218)-1),$BK1218),ProdTbl,3,0),"کد ناشناخته"))</f>
        <v/>
      </c>
      <c r="BN1218" s="22" t="n"/>
      <c r="BO1218" s="21" t="n"/>
      <c r="BP1218" s="20" t="n"/>
      <c r="BQ1218" s="18">
        <f>IF($BP1218="","",IFERROR(VLOOKUP(IFERROR(VLOOKUP(IF(ISNUMBER(FIND(" – ",$BP1218)),LEFT($BP1218,FIND(" – ",$BP1218)-1),$BP1218),ProdTbl,5,0),""),BasketTbl,2,0),"کد ناشناخته"))</f>
        <v/>
      </c>
      <c r="BR1218" s="18">
        <f>IF($BP1218="","",IFERROR(VLOOKUP(IF(ISNUMBER(FIND(" – ",$BP1218)),LEFT($BP1218,FIND(" – ",$BP1218)-1),$BP1218),ProdTbl,3,0),"کد ناشناخته"))</f>
        <v/>
      </c>
      <c r="BS1218" s="22" t="n"/>
      <c r="BT1218" s="21" t="n"/>
      <c r="BU1218" s="20" t="n"/>
      <c r="BV1218" s="18">
        <f>IF($BU1218="","",IFERROR(VLOOKUP(IFERROR(VLOOKUP(IF(ISNUMBER(FIND(" – ",$BU1218)),LEFT($BU1218,FIND(" – ",$BU1218)-1),$BU1218),ProdTbl,5,0),""),BasketTbl,2,0),"کد ناشناخته"))</f>
        <v/>
      </c>
      <c r="BW1218" s="18">
        <f>IF($BU1218="","",IFERROR(VLOOKUP(IF(ISNUMBER(FIND(" – ",$BU1218)),LEFT($BU1218,FIND(" – ",$BU1218)-1),$BU1218),ProdTbl,3,0),"کد ناشناخته"))</f>
        <v/>
      </c>
      <c r="BX1218" s="22" t="n"/>
      <c r="BY1218" s="21" t="n"/>
      <c r="BZ1218" s="20" t="n"/>
      <c r="CA1218" s="18">
        <f>IF($BZ1218="","",IFERROR(VLOOKUP(IFERROR(VLOOKUP(IF(ISNUMBER(FIND(" – ",$BZ1218)),LEFT($BZ1218,FIND(" – ",$BZ1218)-1),$BZ1218),ProdTbl,5,0),""),BasketTbl,2,0),"کد ناشناخته"))</f>
        <v/>
      </c>
      <c r="CB1218" s="18">
        <f>IF($BZ1218="","",IFERROR(VLOOKUP(IF(ISNUMBER(FIND(" – ",$BZ1218)),LEFT($BZ1218,FIND(" – ",$BZ1218)-1),$BZ1218),ProdTbl,3,0),"کد ناشناخته"))</f>
        <v/>
      </c>
      <c r="CC1218" s="22" t="n"/>
      <c r="CD1218" s="21" t="n"/>
      <c r="CE1218" s="20" t="n"/>
      <c r="CF1218" s="18">
        <f>IF($CE1218="","",IFERROR(VLOOKUP(IFERROR(VLOOKUP(IF(ISNUMBER(FIND(" – ",$CE1218)),LEFT($CE1218,FIND(" – ",$CE1218)-1),$CE1218),ProdTbl,5,0),""),BasketTbl,2,0),"کد ناشناخته"))</f>
        <v/>
      </c>
      <c r="CG1218" s="18">
        <f>IF($CE1218="","",IFERROR(VLOOKUP(IF(ISNUMBER(FIND(" – ",$CE1218)),LEFT($CE1218,FIND(" – ",$CE1218)-1),$CE1218),ProdTbl,3,0),"کد ناشناخته"))</f>
        <v/>
      </c>
      <c r="CH1218" s="22" t="n"/>
      <c r="CI1218" s="21" t="n"/>
    </row>
    <row r="1219">
      <c r="A1219" s="18">
        <f>IF($B1219="","",COUNTA($B$10:$B1219))</f>
        <v/>
      </c>
      <c r="B1219" s="19" t="n"/>
      <c r="C1219" s="20" t="n"/>
      <c r="D1219" s="19" t="n"/>
      <c r="E1219" s="18">
        <f>IF($D1219="","",IFERROR(VLOOKUP(IF(ISNUMBER(FIND(" – ",$D1219)),LEFT($D1219,FIND(" – ",$D1219)-1),$D1219),SellerTbl,2,0),"کد ناشناخته"))</f>
        <v/>
      </c>
      <c r="F1219" s="21" t="n"/>
      <c r="G1219" s="21" t="n"/>
      <c r="H1219" s="22" t="n"/>
      <c r="I1219" s="23">
        <f>IF(OR($F1219="",$G1219=""),"",$F1219-$G1219)</f>
        <v/>
      </c>
      <c r="J1219" s="18">
        <f>IF($I1219="","",IF(ABS($I1219)&lt;=0.01*$F1219,"√","×"))</f>
        <v/>
      </c>
      <c r="K1219" s="23">
        <f>IF(COUNT($Q1219,$V1219,$AA1219,$AF1219,$AK1219,$AP1219,$AU1219,$AZ1219,$BE1219,$BJ1219,$BO1219,$BT1219,$BY1219,$CD1219,$CI1219)=0,"",SUM($Q1219,$V1219,$AA1219,$AF1219,$AK1219,$AP1219,$AU1219,$AZ1219,$BE1219,$BJ1219,$BO1219,$BT1219,$BY1219,$CD1219,$CI1219))</f>
        <v/>
      </c>
      <c r="L1219" s="23">
        <f>IF(OR($F1219="",$K1219=""),"",$F1219-$K1219)</f>
        <v/>
      </c>
      <c r="M1219" s="20" t="n"/>
      <c r="N1219" s="18">
        <f>IF($M1219="","",IFERROR(VLOOKUP(IFERROR(VLOOKUP(IF(ISNUMBER(FIND(" – ",$M1219)),LEFT($M1219,FIND(" – ",$M1219)-1),$M1219),ProdTbl,5,0),""),BasketTbl,2,0),"کد ناشناخته"))</f>
        <v/>
      </c>
      <c r="O1219" s="18">
        <f>IF($M1219="","",IFERROR(VLOOKUP(IF(ISNUMBER(FIND(" – ",$M1219)),LEFT($M1219,FIND(" – ",$M1219)-1),$M1219),ProdTbl,3,0),"کد ناشناخته"))</f>
        <v/>
      </c>
      <c r="P1219" s="22" t="n"/>
      <c r="Q1219" s="21" t="n"/>
      <c r="R1219" s="20" t="n"/>
      <c r="S1219" s="18">
        <f>IF($R1219="","",IFERROR(VLOOKUP(IFERROR(VLOOKUP(IF(ISNUMBER(FIND(" – ",$R1219)),LEFT($R1219,FIND(" – ",$R1219)-1),$R1219),ProdTbl,5,0),""),BasketTbl,2,0),"کد ناشناخته"))</f>
        <v/>
      </c>
      <c r="T1219" s="18">
        <f>IF($R1219="","",IFERROR(VLOOKUP(IF(ISNUMBER(FIND(" – ",$R1219)),LEFT($R1219,FIND(" – ",$R1219)-1),$R1219),ProdTbl,3,0),"کد ناشناخته"))</f>
        <v/>
      </c>
      <c r="U1219" s="22" t="n"/>
      <c r="V1219" s="21" t="n"/>
      <c r="W1219" s="20" t="n"/>
      <c r="X1219" s="18">
        <f>IF($W1219="","",IFERROR(VLOOKUP(IFERROR(VLOOKUP(IF(ISNUMBER(FIND(" – ",$W1219)),LEFT($W1219,FIND(" – ",$W1219)-1),$W1219),ProdTbl,5,0),""),BasketTbl,2,0),"کد ناشناخته"))</f>
        <v/>
      </c>
      <c r="Y1219" s="18">
        <f>IF($W1219="","",IFERROR(VLOOKUP(IF(ISNUMBER(FIND(" – ",$W1219)),LEFT($W1219,FIND(" – ",$W1219)-1),$W1219),ProdTbl,3,0),"کد ناشناخته"))</f>
        <v/>
      </c>
      <c r="Z1219" s="22" t="n"/>
      <c r="AA1219" s="21" t="n"/>
      <c r="AB1219" s="20" t="n"/>
      <c r="AC1219" s="18">
        <f>IF($AB1219="","",IFERROR(VLOOKUP(IFERROR(VLOOKUP(IF(ISNUMBER(FIND(" – ",$AB1219)),LEFT($AB1219,FIND(" – ",$AB1219)-1),$AB1219),ProdTbl,5,0),""),BasketTbl,2,0),"کد ناشناخته"))</f>
        <v/>
      </c>
      <c r="AD1219" s="18">
        <f>IF($AB1219="","",IFERROR(VLOOKUP(IF(ISNUMBER(FIND(" – ",$AB1219)),LEFT($AB1219,FIND(" – ",$AB1219)-1),$AB1219),ProdTbl,3,0),"کد ناشناخته"))</f>
        <v/>
      </c>
      <c r="AE1219" s="22" t="n"/>
      <c r="AF1219" s="21" t="n"/>
      <c r="AG1219" s="20" t="n"/>
      <c r="AH1219" s="18">
        <f>IF($AG1219="","",IFERROR(VLOOKUP(IFERROR(VLOOKUP(IF(ISNUMBER(FIND(" – ",$AG1219)),LEFT($AG1219,FIND(" – ",$AG1219)-1),$AG1219),ProdTbl,5,0),""),BasketTbl,2,0),"کد ناشناخته"))</f>
        <v/>
      </c>
      <c r="AI1219" s="18">
        <f>IF($AG1219="","",IFERROR(VLOOKUP(IF(ISNUMBER(FIND(" – ",$AG1219)),LEFT($AG1219,FIND(" – ",$AG1219)-1),$AG1219),ProdTbl,3,0),"کد ناشناخته"))</f>
        <v/>
      </c>
      <c r="AJ1219" s="22" t="n"/>
      <c r="AK1219" s="21" t="n"/>
      <c r="AL1219" s="20" t="n"/>
      <c r="AM1219" s="18">
        <f>IF($AL1219="","",IFERROR(VLOOKUP(IFERROR(VLOOKUP(IF(ISNUMBER(FIND(" – ",$AL1219)),LEFT($AL1219,FIND(" – ",$AL1219)-1),$AL1219),ProdTbl,5,0),""),BasketTbl,2,0),"کد ناشناخته"))</f>
        <v/>
      </c>
      <c r="AN1219" s="18">
        <f>IF($AL1219="","",IFERROR(VLOOKUP(IF(ISNUMBER(FIND(" – ",$AL1219)),LEFT($AL1219,FIND(" – ",$AL1219)-1),$AL1219),ProdTbl,3,0),"کد ناشناخته"))</f>
        <v/>
      </c>
      <c r="AO1219" s="22" t="n"/>
      <c r="AP1219" s="21" t="n"/>
      <c r="AQ1219" s="20" t="n"/>
      <c r="AR1219" s="18">
        <f>IF($AQ1219="","",IFERROR(VLOOKUP(IFERROR(VLOOKUP(IF(ISNUMBER(FIND(" – ",$AQ1219)),LEFT($AQ1219,FIND(" – ",$AQ1219)-1),$AQ1219),ProdTbl,5,0),""),BasketTbl,2,0),"کد ناشناخته"))</f>
        <v/>
      </c>
      <c r="AS1219" s="18">
        <f>IF($AQ1219="","",IFERROR(VLOOKUP(IF(ISNUMBER(FIND(" – ",$AQ1219)),LEFT($AQ1219,FIND(" – ",$AQ1219)-1),$AQ1219),ProdTbl,3,0),"کد ناشناخته"))</f>
        <v/>
      </c>
      <c r="AT1219" s="22" t="n"/>
      <c r="AU1219" s="21" t="n"/>
      <c r="AV1219" s="20" t="n"/>
      <c r="AW1219" s="18">
        <f>IF($AV1219="","",IFERROR(VLOOKUP(IFERROR(VLOOKUP(IF(ISNUMBER(FIND(" – ",$AV1219)),LEFT($AV1219,FIND(" – ",$AV1219)-1),$AV1219),ProdTbl,5,0),""),BasketTbl,2,0),"کد ناشناخته"))</f>
        <v/>
      </c>
      <c r="AX1219" s="18">
        <f>IF($AV1219="","",IFERROR(VLOOKUP(IF(ISNUMBER(FIND(" – ",$AV1219)),LEFT($AV1219,FIND(" – ",$AV1219)-1),$AV1219),ProdTbl,3,0),"کد ناشناخته"))</f>
        <v/>
      </c>
      <c r="AY1219" s="22" t="n"/>
      <c r="AZ1219" s="21" t="n"/>
      <c r="BA1219" s="20" t="n"/>
      <c r="BB1219" s="18">
        <f>IF($BA1219="","",IFERROR(VLOOKUP(IFERROR(VLOOKUP(IF(ISNUMBER(FIND(" – ",$BA1219)),LEFT($BA1219,FIND(" – ",$BA1219)-1),$BA1219),ProdTbl,5,0),""),BasketTbl,2,0),"کد ناشناخته"))</f>
        <v/>
      </c>
      <c r="BC1219" s="18">
        <f>IF($BA1219="","",IFERROR(VLOOKUP(IF(ISNUMBER(FIND(" – ",$BA1219)),LEFT($BA1219,FIND(" – ",$BA1219)-1),$BA1219),ProdTbl,3,0),"کد ناشناخته"))</f>
        <v/>
      </c>
      <c r="BD1219" s="22" t="n"/>
      <c r="BE1219" s="21" t="n"/>
      <c r="BF1219" s="20" t="n"/>
      <c r="BG1219" s="18">
        <f>IF($BF1219="","",IFERROR(VLOOKUP(IFERROR(VLOOKUP(IF(ISNUMBER(FIND(" – ",$BF1219)),LEFT($BF1219,FIND(" – ",$BF1219)-1),$BF1219),ProdTbl,5,0),""),BasketTbl,2,0),"کد ناشناخته"))</f>
        <v/>
      </c>
      <c r="BH1219" s="18">
        <f>IF($BF1219="","",IFERROR(VLOOKUP(IF(ISNUMBER(FIND(" – ",$BF1219)),LEFT($BF1219,FIND(" – ",$BF1219)-1),$BF1219),ProdTbl,3,0),"کد ناشناخته"))</f>
        <v/>
      </c>
      <c r="BI1219" s="22" t="n"/>
      <c r="BJ1219" s="21" t="n"/>
      <c r="BK1219" s="20" t="n"/>
      <c r="BL1219" s="18">
        <f>IF($BK1219="","",IFERROR(VLOOKUP(IFERROR(VLOOKUP(IF(ISNUMBER(FIND(" – ",$BK1219)),LEFT($BK1219,FIND(" – ",$BK1219)-1),$BK1219),ProdTbl,5,0),""),BasketTbl,2,0),"کد ناشناخته"))</f>
        <v/>
      </c>
      <c r="BM1219" s="18">
        <f>IF($BK1219="","",IFERROR(VLOOKUP(IF(ISNUMBER(FIND(" – ",$BK1219)),LEFT($BK1219,FIND(" – ",$BK1219)-1),$BK1219),ProdTbl,3,0),"کد ناشناخته"))</f>
        <v/>
      </c>
      <c r="BN1219" s="22" t="n"/>
      <c r="BO1219" s="21" t="n"/>
      <c r="BP1219" s="20" t="n"/>
      <c r="BQ1219" s="18">
        <f>IF($BP1219="","",IFERROR(VLOOKUP(IFERROR(VLOOKUP(IF(ISNUMBER(FIND(" – ",$BP1219)),LEFT($BP1219,FIND(" – ",$BP1219)-1),$BP1219),ProdTbl,5,0),""),BasketTbl,2,0),"کد ناشناخته"))</f>
        <v/>
      </c>
      <c r="BR1219" s="18">
        <f>IF($BP1219="","",IFERROR(VLOOKUP(IF(ISNUMBER(FIND(" – ",$BP1219)),LEFT($BP1219,FIND(" – ",$BP1219)-1),$BP1219),ProdTbl,3,0),"کد ناشناخته"))</f>
        <v/>
      </c>
      <c r="BS1219" s="22" t="n"/>
      <c r="BT1219" s="21" t="n"/>
      <c r="BU1219" s="20" t="n"/>
      <c r="BV1219" s="18">
        <f>IF($BU1219="","",IFERROR(VLOOKUP(IFERROR(VLOOKUP(IF(ISNUMBER(FIND(" – ",$BU1219)),LEFT($BU1219,FIND(" – ",$BU1219)-1),$BU1219),ProdTbl,5,0),""),BasketTbl,2,0),"کد ناشناخته"))</f>
        <v/>
      </c>
      <c r="BW1219" s="18">
        <f>IF($BU1219="","",IFERROR(VLOOKUP(IF(ISNUMBER(FIND(" – ",$BU1219)),LEFT($BU1219,FIND(" – ",$BU1219)-1),$BU1219),ProdTbl,3,0),"کد ناشناخته"))</f>
        <v/>
      </c>
      <c r="BX1219" s="22" t="n"/>
      <c r="BY1219" s="21" t="n"/>
      <c r="BZ1219" s="20" t="n"/>
      <c r="CA1219" s="18">
        <f>IF($BZ1219="","",IFERROR(VLOOKUP(IFERROR(VLOOKUP(IF(ISNUMBER(FIND(" – ",$BZ1219)),LEFT($BZ1219,FIND(" – ",$BZ1219)-1),$BZ1219),ProdTbl,5,0),""),BasketTbl,2,0),"کد ناشناخته"))</f>
        <v/>
      </c>
      <c r="CB1219" s="18">
        <f>IF($BZ1219="","",IFERROR(VLOOKUP(IF(ISNUMBER(FIND(" – ",$BZ1219)),LEFT($BZ1219,FIND(" – ",$BZ1219)-1),$BZ1219),ProdTbl,3,0),"کد ناشناخته"))</f>
        <v/>
      </c>
      <c r="CC1219" s="22" t="n"/>
      <c r="CD1219" s="21" t="n"/>
      <c r="CE1219" s="20" t="n"/>
      <c r="CF1219" s="18">
        <f>IF($CE1219="","",IFERROR(VLOOKUP(IFERROR(VLOOKUP(IF(ISNUMBER(FIND(" – ",$CE1219)),LEFT($CE1219,FIND(" – ",$CE1219)-1),$CE1219),ProdTbl,5,0),""),BasketTbl,2,0),"کد ناشناخته"))</f>
        <v/>
      </c>
      <c r="CG1219" s="18">
        <f>IF($CE1219="","",IFERROR(VLOOKUP(IF(ISNUMBER(FIND(" – ",$CE1219)),LEFT($CE1219,FIND(" – ",$CE1219)-1),$CE1219),ProdTbl,3,0),"کد ناشناخته"))</f>
        <v/>
      </c>
      <c r="CH1219" s="22" t="n"/>
      <c r="CI1219" s="21" t="n"/>
    </row>
    <row r="1220">
      <c r="A1220" s="18">
        <f>IF($B1220="","",COUNTA($B$10:$B1220))</f>
        <v/>
      </c>
      <c r="B1220" s="19" t="n"/>
      <c r="C1220" s="20" t="n"/>
      <c r="D1220" s="19" t="n"/>
      <c r="E1220" s="18">
        <f>IF($D1220="","",IFERROR(VLOOKUP(IF(ISNUMBER(FIND(" – ",$D1220)),LEFT($D1220,FIND(" – ",$D1220)-1),$D1220),SellerTbl,2,0),"کد ناشناخته"))</f>
        <v/>
      </c>
      <c r="F1220" s="21" t="n"/>
      <c r="G1220" s="21" t="n"/>
      <c r="H1220" s="22" t="n"/>
      <c r="I1220" s="23">
        <f>IF(OR($F1220="",$G1220=""),"",$F1220-$G1220)</f>
        <v/>
      </c>
      <c r="J1220" s="18">
        <f>IF($I1220="","",IF(ABS($I1220)&lt;=0.01*$F1220,"√","×"))</f>
        <v/>
      </c>
      <c r="K1220" s="23">
        <f>IF(COUNT($Q1220,$V1220,$AA1220,$AF1220,$AK1220,$AP1220,$AU1220,$AZ1220,$BE1220,$BJ1220,$BO1220,$BT1220,$BY1220,$CD1220,$CI1220)=0,"",SUM($Q1220,$V1220,$AA1220,$AF1220,$AK1220,$AP1220,$AU1220,$AZ1220,$BE1220,$BJ1220,$BO1220,$BT1220,$BY1220,$CD1220,$CI1220))</f>
        <v/>
      </c>
      <c r="L1220" s="23">
        <f>IF(OR($F1220="",$K1220=""),"",$F1220-$K1220)</f>
        <v/>
      </c>
      <c r="M1220" s="20" t="n"/>
      <c r="N1220" s="18">
        <f>IF($M1220="","",IFERROR(VLOOKUP(IFERROR(VLOOKUP(IF(ISNUMBER(FIND(" – ",$M1220)),LEFT($M1220,FIND(" – ",$M1220)-1),$M1220),ProdTbl,5,0),""),BasketTbl,2,0),"کد ناشناخته"))</f>
        <v/>
      </c>
      <c r="O1220" s="18">
        <f>IF($M1220="","",IFERROR(VLOOKUP(IF(ISNUMBER(FIND(" – ",$M1220)),LEFT($M1220,FIND(" – ",$M1220)-1),$M1220),ProdTbl,3,0),"کد ناشناخته"))</f>
        <v/>
      </c>
      <c r="P1220" s="22" t="n"/>
      <c r="Q1220" s="21" t="n"/>
      <c r="R1220" s="20" t="n"/>
      <c r="S1220" s="18">
        <f>IF($R1220="","",IFERROR(VLOOKUP(IFERROR(VLOOKUP(IF(ISNUMBER(FIND(" – ",$R1220)),LEFT($R1220,FIND(" – ",$R1220)-1),$R1220),ProdTbl,5,0),""),BasketTbl,2,0),"کد ناشناخته"))</f>
        <v/>
      </c>
      <c r="T1220" s="18">
        <f>IF($R1220="","",IFERROR(VLOOKUP(IF(ISNUMBER(FIND(" – ",$R1220)),LEFT($R1220,FIND(" – ",$R1220)-1),$R1220),ProdTbl,3,0),"کد ناشناخته"))</f>
        <v/>
      </c>
      <c r="U1220" s="22" t="n"/>
      <c r="V1220" s="21" t="n"/>
      <c r="W1220" s="20" t="n"/>
      <c r="X1220" s="18">
        <f>IF($W1220="","",IFERROR(VLOOKUP(IFERROR(VLOOKUP(IF(ISNUMBER(FIND(" – ",$W1220)),LEFT($W1220,FIND(" – ",$W1220)-1),$W1220),ProdTbl,5,0),""),BasketTbl,2,0),"کد ناشناخته"))</f>
        <v/>
      </c>
      <c r="Y1220" s="18">
        <f>IF($W1220="","",IFERROR(VLOOKUP(IF(ISNUMBER(FIND(" – ",$W1220)),LEFT($W1220,FIND(" – ",$W1220)-1),$W1220),ProdTbl,3,0),"کد ناشناخته"))</f>
        <v/>
      </c>
      <c r="Z1220" s="22" t="n"/>
      <c r="AA1220" s="21" t="n"/>
      <c r="AB1220" s="20" t="n"/>
      <c r="AC1220" s="18">
        <f>IF($AB1220="","",IFERROR(VLOOKUP(IFERROR(VLOOKUP(IF(ISNUMBER(FIND(" – ",$AB1220)),LEFT($AB1220,FIND(" – ",$AB1220)-1),$AB1220),ProdTbl,5,0),""),BasketTbl,2,0),"کد ناشناخته"))</f>
        <v/>
      </c>
      <c r="AD1220" s="18">
        <f>IF($AB1220="","",IFERROR(VLOOKUP(IF(ISNUMBER(FIND(" – ",$AB1220)),LEFT($AB1220,FIND(" – ",$AB1220)-1),$AB1220),ProdTbl,3,0),"کد ناشناخته"))</f>
        <v/>
      </c>
      <c r="AE1220" s="22" t="n"/>
      <c r="AF1220" s="21" t="n"/>
      <c r="AG1220" s="20" t="n"/>
      <c r="AH1220" s="18">
        <f>IF($AG1220="","",IFERROR(VLOOKUP(IFERROR(VLOOKUP(IF(ISNUMBER(FIND(" – ",$AG1220)),LEFT($AG1220,FIND(" – ",$AG1220)-1),$AG1220),ProdTbl,5,0),""),BasketTbl,2,0),"کد ناشناخته"))</f>
        <v/>
      </c>
      <c r="AI1220" s="18">
        <f>IF($AG1220="","",IFERROR(VLOOKUP(IF(ISNUMBER(FIND(" – ",$AG1220)),LEFT($AG1220,FIND(" – ",$AG1220)-1),$AG1220),ProdTbl,3,0),"کد ناشناخته"))</f>
        <v/>
      </c>
      <c r="AJ1220" s="22" t="n"/>
      <c r="AK1220" s="21" t="n"/>
      <c r="AL1220" s="20" t="n"/>
      <c r="AM1220" s="18">
        <f>IF($AL1220="","",IFERROR(VLOOKUP(IFERROR(VLOOKUP(IF(ISNUMBER(FIND(" – ",$AL1220)),LEFT($AL1220,FIND(" – ",$AL1220)-1),$AL1220),ProdTbl,5,0),""),BasketTbl,2,0),"کد ناشناخته"))</f>
        <v/>
      </c>
      <c r="AN1220" s="18">
        <f>IF($AL1220="","",IFERROR(VLOOKUP(IF(ISNUMBER(FIND(" – ",$AL1220)),LEFT($AL1220,FIND(" – ",$AL1220)-1),$AL1220),ProdTbl,3,0),"کد ناشناخته"))</f>
        <v/>
      </c>
      <c r="AO1220" s="22" t="n"/>
      <c r="AP1220" s="21" t="n"/>
      <c r="AQ1220" s="20" t="n"/>
      <c r="AR1220" s="18">
        <f>IF($AQ1220="","",IFERROR(VLOOKUP(IFERROR(VLOOKUP(IF(ISNUMBER(FIND(" – ",$AQ1220)),LEFT($AQ1220,FIND(" – ",$AQ1220)-1),$AQ1220),ProdTbl,5,0),""),BasketTbl,2,0),"کد ناشناخته"))</f>
        <v/>
      </c>
      <c r="AS1220" s="18">
        <f>IF($AQ1220="","",IFERROR(VLOOKUP(IF(ISNUMBER(FIND(" – ",$AQ1220)),LEFT($AQ1220,FIND(" – ",$AQ1220)-1),$AQ1220),ProdTbl,3,0),"کد ناشناخته"))</f>
        <v/>
      </c>
      <c r="AT1220" s="22" t="n"/>
      <c r="AU1220" s="21" t="n"/>
      <c r="AV1220" s="20" t="n"/>
      <c r="AW1220" s="18">
        <f>IF($AV1220="","",IFERROR(VLOOKUP(IFERROR(VLOOKUP(IF(ISNUMBER(FIND(" – ",$AV1220)),LEFT($AV1220,FIND(" – ",$AV1220)-1),$AV1220),ProdTbl,5,0),""),BasketTbl,2,0),"کد ناشناخته"))</f>
        <v/>
      </c>
      <c r="AX1220" s="18">
        <f>IF($AV1220="","",IFERROR(VLOOKUP(IF(ISNUMBER(FIND(" – ",$AV1220)),LEFT($AV1220,FIND(" – ",$AV1220)-1),$AV1220),ProdTbl,3,0),"کد ناشناخته"))</f>
        <v/>
      </c>
      <c r="AY1220" s="22" t="n"/>
      <c r="AZ1220" s="21" t="n"/>
      <c r="BA1220" s="20" t="n"/>
      <c r="BB1220" s="18">
        <f>IF($BA1220="","",IFERROR(VLOOKUP(IFERROR(VLOOKUP(IF(ISNUMBER(FIND(" – ",$BA1220)),LEFT($BA1220,FIND(" – ",$BA1220)-1),$BA1220),ProdTbl,5,0),""),BasketTbl,2,0),"کد ناشناخته"))</f>
        <v/>
      </c>
      <c r="BC1220" s="18">
        <f>IF($BA1220="","",IFERROR(VLOOKUP(IF(ISNUMBER(FIND(" – ",$BA1220)),LEFT($BA1220,FIND(" – ",$BA1220)-1),$BA1220),ProdTbl,3,0),"کد ناشناخته"))</f>
        <v/>
      </c>
      <c r="BD1220" s="22" t="n"/>
      <c r="BE1220" s="21" t="n"/>
      <c r="BF1220" s="20" t="n"/>
      <c r="BG1220" s="18">
        <f>IF($BF1220="","",IFERROR(VLOOKUP(IFERROR(VLOOKUP(IF(ISNUMBER(FIND(" – ",$BF1220)),LEFT($BF1220,FIND(" – ",$BF1220)-1),$BF1220),ProdTbl,5,0),""),BasketTbl,2,0),"کد ناشناخته"))</f>
        <v/>
      </c>
      <c r="BH1220" s="18">
        <f>IF($BF1220="","",IFERROR(VLOOKUP(IF(ISNUMBER(FIND(" – ",$BF1220)),LEFT($BF1220,FIND(" – ",$BF1220)-1),$BF1220),ProdTbl,3,0),"کد ناشناخته"))</f>
        <v/>
      </c>
      <c r="BI1220" s="22" t="n"/>
      <c r="BJ1220" s="21" t="n"/>
      <c r="BK1220" s="20" t="n"/>
      <c r="BL1220" s="18">
        <f>IF($BK1220="","",IFERROR(VLOOKUP(IFERROR(VLOOKUP(IF(ISNUMBER(FIND(" – ",$BK1220)),LEFT($BK1220,FIND(" – ",$BK1220)-1),$BK1220),ProdTbl,5,0),""),BasketTbl,2,0),"کد ناشناخته"))</f>
        <v/>
      </c>
      <c r="BM1220" s="18">
        <f>IF($BK1220="","",IFERROR(VLOOKUP(IF(ISNUMBER(FIND(" – ",$BK1220)),LEFT($BK1220,FIND(" – ",$BK1220)-1),$BK1220),ProdTbl,3,0),"کد ناشناخته"))</f>
        <v/>
      </c>
      <c r="BN1220" s="22" t="n"/>
      <c r="BO1220" s="21" t="n"/>
      <c r="BP1220" s="20" t="n"/>
      <c r="BQ1220" s="18">
        <f>IF($BP1220="","",IFERROR(VLOOKUP(IFERROR(VLOOKUP(IF(ISNUMBER(FIND(" – ",$BP1220)),LEFT($BP1220,FIND(" – ",$BP1220)-1),$BP1220),ProdTbl,5,0),""),BasketTbl,2,0),"کد ناشناخته"))</f>
        <v/>
      </c>
      <c r="BR1220" s="18">
        <f>IF($BP1220="","",IFERROR(VLOOKUP(IF(ISNUMBER(FIND(" – ",$BP1220)),LEFT($BP1220,FIND(" – ",$BP1220)-1),$BP1220),ProdTbl,3,0),"کد ناشناخته"))</f>
        <v/>
      </c>
      <c r="BS1220" s="22" t="n"/>
      <c r="BT1220" s="21" t="n"/>
      <c r="BU1220" s="20" t="n"/>
      <c r="BV1220" s="18">
        <f>IF($BU1220="","",IFERROR(VLOOKUP(IFERROR(VLOOKUP(IF(ISNUMBER(FIND(" – ",$BU1220)),LEFT($BU1220,FIND(" – ",$BU1220)-1),$BU1220),ProdTbl,5,0),""),BasketTbl,2,0),"کد ناشناخته"))</f>
        <v/>
      </c>
      <c r="BW1220" s="18">
        <f>IF($BU1220="","",IFERROR(VLOOKUP(IF(ISNUMBER(FIND(" – ",$BU1220)),LEFT($BU1220,FIND(" – ",$BU1220)-1),$BU1220),ProdTbl,3,0),"کد ناشناخته"))</f>
        <v/>
      </c>
      <c r="BX1220" s="22" t="n"/>
      <c r="BY1220" s="21" t="n"/>
      <c r="BZ1220" s="20" t="n"/>
      <c r="CA1220" s="18">
        <f>IF($BZ1220="","",IFERROR(VLOOKUP(IFERROR(VLOOKUP(IF(ISNUMBER(FIND(" – ",$BZ1220)),LEFT($BZ1220,FIND(" – ",$BZ1220)-1),$BZ1220),ProdTbl,5,0),""),BasketTbl,2,0),"کد ناشناخته"))</f>
        <v/>
      </c>
      <c r="CB1220" s="18">
        <f>IF($BZ1220="","",IFERROR(VLOOKUP(IF(ISNUMBER(FIND(" – ",$BZ1220)),LEFT($BZ1220,FIND(" – ",$BZ1220)-1),$BZ1220),ProdTbl,3,0),"کد ناشناخته"))</f>
        <v/>
      </c>
      <c r="CC1220" s="22" t="n"/>
      <c r="CD1220" s="21" t="n"/>
      <c r="CE1220" s="20" t="n"/>
      <c r="CF1220" s="18">
        <f>IF($CE1220="","",IFERROR(VLOOKUP(IFERROR(VLOOKUP(IF(ISNUMBER(FIND(" – ",$CE1220)),LEFT($CE1220,FIND(" – ",$CE1220)-1),$CE1220),ProdTbl,5,0),""),BasketTbl,2,0),"کد ناشناخته"))</f>
        <v/>
      </c>
      <c r="CG1220" s="18">
        <f>IF($CE1220="","",IFERROR(VLOOKUP(IF(ISNUMBER(FIND(" – ",$CE1220)),LEFT($CE1220,FIND(" – ",$CE1220)-1),$CE1220),ProdTbl,3,0),"کد ناشناخته"))</f>
        <v/>
      </c>
      <c r="CH1220" s="22" t="n"/>
      <c r="CI1220" s="21" t="n"/>
    </row>
    <row r="1221">
      <c r="A1221" s="18">
        <f>IF($B1221="","",COUNTA($B$10:$B1221))</f>
        <v/>
      </c>
      <c r="B1221" s="19" t="n"/>
      <c r="C1221" s="20" t="n"/>
      <c r="D1221" s="19" t="n"/>
      <c r="E1221" s="18">
        <f>IF($D1221="","",IFERROR(VLOOKUP(IF(ISNUMBER(FIND(" – ",$D1221)),LEFT($D1221,FIND(" – ",$D1221)-1),$D1221),SellerTbl,2,0),"کد ناشناخته"))</f>
        <v/>
      </c>
      <c r="F1221" s="21" t="n"/>
      <c r="G1221" s="21" t="n"/>
      <c r="H1221" s="22" t="n"/>
      <c r="I1221" s="23">
        <f>IF(OR($F1221="",$G1221=""),"",$F1221-$G1221)</f>
        <v/>
      </c>
      <c r="J1221" s="18">
        <f>IF($I1221="","",IF(ABS($I1221)&lt;=0.01*$F1221,"√","×"))</f>
        <v/>
      </c>
      <c r="K1221" s="23">
        <f>IF(COUNT($Q1221,$V1221,$AA1221,$AF1221,$AK1221,$AP1221,$AU1221,$AZ1221,$BE1221,$BJ1221,$BO1221,$BT1221,$BY1221,$CD1221,$CI1221)=0,"",SUM($Q1221,$V1221,$AA1221,$AF1221,$AK1221,$AP1221,$AU1221,$AZ1221,$BE1221,$BJ1221,$BO1221,$BT1221,$BY1221,$CD1221,$CI1221))</f>
        <v/>
      </c>
      <c r="L1221" s="23">
        <f>IF(OR($F1221="",$K1221=""),"",$F1221-$K1221)</f>
        <v/>
      </c>
      <c r="M1221" s="20" t="n"/>
      <c r="N1221" s="18">
        <f>IF($M1221="","",IFERROR(VLOOKUP(IFERROR(VLOOKUP(IF(ISNUMBER(FIND(" – ",$M1221)),LEFT($M1221,FIND(" – ",$M1221)-1),$M1221),ProdTbl,5,0),""),BasketTbl,2,0),"کد ناشناخته"))</f>
        <v/>
      </c>
      <c r="O1221" s="18">
        <f>IF($M1221="","",IFERROR(VLOOKUP(IF(ISNUMBER(FIND(" – ",$M1221)),LEFT($M1221,FIND(" – ",$M1221)-1),$M1221),ProdTbl,3,0),"کد ناشناخته"))</f>
        <v/>
      </c>
      <c r="P1221" s="22" t="n"/>
      <c r="Q1221" s="21" t="n"/>
      <c r="R1221" s="20" t="n"/>
      <c r="S1221" s="18">
        <f>IF($R1221="","",IFERROR(VLOOKUP(IFERROR(VLOOKUP(IF(ISNUMBER(FIND(" – ",$R1221)),LEFT($R1221,FIND(" – ",$R1221)-1),$R1221),ProdTbl,5,0),""),BasketTbl,2,0),"کد ناشناخته"))</f>
        <v/>
      </c>
      <c r="T1221" s="18">
        <f>IF($R1221="","",IFERROR(VLOOKUP(IF(ISNUMBER(FIND(" – ",$R1221)),LEFT($R1221,FIND(" – ",$R1221)-1),$R1221),ProdTbl,3,0),"کد ناشناخته"))</f>
        <v/>
      </c>
      <c r="U1221" s="22" t="n"/>
      <c r="V1221" s="21" t="n"/>
      <c r="W1221" s="20" t="n"/>
      <c r="X1221" s="18">
        <f>IF($W1221="","",IFERROR(VLOOKUP(IFERROR(VLOOKUP(IF(ISNUMBER(FIND(" – ",$W1221)),LEFT($W1221,FIND(" – ",$W1221)-1),$W1221),ProdTbl,5,0),""),BasketTbl,2,0),"کد ناشناخته"))</f>
        <v/>
      </c>
      <c r="Y1221" s="18">
        <f>IF($W1221="","",IFERROR(VLOOKUP(IF(ISNUMBER(FIND(" – ",$W1221)),LEFT($W1221,FIND(" – ",$W1221)-1),$W1221),ProdTbl,3,0),"کد ناشناخته"))</f>
        <v/>
      </c>
      <c r="Z1221" s="22" t="n"/>
      <c r="AA1221" s="21" t="n"/>
      <c r="AB1221" s="20" t="n"/>
      <c r="AC1221" s="18">
        <f>IF($AB1221="","",IFERROR(VLOOKUP(IFERROR(VLOOKUP(IF(ISNUMBER(FIND(" – ",$AB1221)),LEFT($AB1221,FIND(" – ",$AB1221)-1),$AB1221),ProdTbl,5,0),""),BasketTbl,2,0),"کد ناشناخته"))</f>
        <v/>
      </c>
      <c r="AD1221" s="18">
        <f>IF($AB1221="","",IFERROR(VLOOKUP(IF(ISNUMBER(FIND(" – ",$AB1221)),LEFT($AB1221,FIND(" – ",$AB1221)-1),$AB1221),ProdTbl,3,0),"کد ناشناخته"))</f>
        <v/>
      </c>
      <c r="AE1221" s="22" t="n"/>
      <c r="AF1221" s="21" t="n"/>
      <c r="AG1221" s="20" t="n"/>
      <c r="AH1221" s="18">
        <f>IF($AG1221="","",IFERROR(VLOOKUP(IFERROR(VLOOKUP(IF(ISNUMBER(FIND(" – ",$AG1221)),LEFT($AG1221,FIND(" – ",$AG1221)-1),$AG1221),ProdTbl,5,0),""),BasketTbl,2,0),"کد ناشناخته"))</f>
        <v/>
      </c>
      <c r="AI1221" s="18">
        <f>IF($AG1221="","",IFERROR(VLOOKUP(IF(ISNUMBER(FIND(" – ",$AG1221)),LEFT($AG1221,FIND(" – ",$AG1221)-1),$AG1221),ProdTbl,3,0),"کد ناشناخته"))</f>
        <v/>
      </c>
      <c r="AJ1221" s="22" t="n"/>
      <c r="AK1221" s="21" t="n"/>
      <c r="AL1221" s="20" t="n"/>
      <c r="AM1221" s="18">
        <f>IF($AL1221="","",IFERROR(VLOOKUP(IFERROR(VLOOKUP(IF(ISNUMBER(FIND(" – ",$AL1221)),LEFT($AL1221,FIND(" – ",$AL1221)-1),$AL1221),ProdTbl,5,0),""),BasketTbl,2,0),"کد ناشناخته"))</f>
        <v/>
      </c>
      <c r="AN1221" s="18">
        <f>IF($AL1221="","",IFERROR(VLOOKUP(IF(ISNUMBER(FIND(" – ",$AL1221)),LEFT($AL1221,FIND(" – ",$AL1221)-1),$AL1221),ProdTbl,3,0),"کد ناشناخته"))</f>
        <v/>
      </c>
      <c r="AO1221" s="22" t="n"/>
      <c r="AP1221" s="21" t="n"/>
      <c r="AQ1221" s="20" t="n"/>
      <c r="AR1221" s="18">
        <f>IF($AQ1221="","",IFERROR(VLOOKUP(IFERROR(VLOOKUP(IF(ISNUMBER(FIND(" – ",$AQ1221)),LEFT($AQ1221,FIND(" – ",$AQ1221)-1),$AQ1221),ProdTbl,5,0),""),BasketTbl,2,0),"کد ناشناخته"))</f>
        <v/>
      </c>
      <c r="AS1221" s="18">
        <f>IF($AQ1221="","",IFERROR(VLOOKUP(IF(ISNUMBER(FIND(" – ",$AQ1221)),LEFT($AQ1221,FIND(" – ",$AQ1221)-1),$AQ1221),ProdTbl,3,0),"کد ناشناخته"))</f>
        <v/>
      </c>
      <c r="AT1221" s="22" t="n"/>
      <c r="AU1221" s="21" t="n"/>
      <c r="AV1221" s="20" t="n"/>
      <c r="AW1221" s="18">
        <f>IF($AV1221="","",IFERROR(VLOOKUP(IFERROR(VLOOKUP(IF(ISNUMBER(FIND(" – ",$AV1221)),LEFT($AV1221,FIND(" – ",$AV1221)-1),$AV1221),ProdTbl,5,0),""),BasketTbl,2,0),"کد ناشناخته"))</f>
        <v/>
      </c>
      <c r="AX1221" s="18">
        <f>IF($AV1221="","",IFERROR(VLOOKUP(IF(ISNUMBER(FIND(" – ",$AV1221)),LEFT($AV1221,FIND(" – ",$AV1221)-1),$AV1221),ProdTbl,3,0),"کد ناشناخته"))</f>
        <v/>
      </c>
      <c r="AY1221" s="22" t="n"/>
      <c r="AZ1221" s="21" t="n"/>
      <c r="BA1221" s="20" t="n"/>
      <c r="BB1221" s="18">
        <f>IF($BA1221="","",IFERROR(VLOOKUP(IFERROR(VLOOKUP(IF(ISNUMBER(FIND(" – ",$BA1221)),LEFT($BA1221,FIND(" – ",$BA1221)-1),$BA1221),ProdTbl,5,0),""),BasketTbl,2,0),"کد ناشناخته"))</f>
        <v/>
      </c>
      <c r="BC1221" s="18">
        <f>IF($BA1221="","",IFERROR(VLOOKUP(IF(ISNUMBER(FIND(" – ",$BA1221)),LEFT($BA1221,FIND(" – ",$BA1221)-1),$BA1221),ProdTbl,3,0),"کد ناشناخته"))</f>
        <v/>
      </c>
      <c r="BD1221" s="22" t="n"/>
      <c r="BE1221" s="21" t="n"/>
      <c r="BF1221" s="20" t="n"/>
      <c r="BG1221" s="18">
        <f>IF($BF1221="","",IFERROR(VLOOKUP(IFERROR(VLOOKUP(IF(ISNUMBER(FIND(" – ",$BF1221)),LEFT($BF1221,FIND(" – ",$BF1221)-1),$BF1221),ProdTbl,5,0),""),BasketTbl,2,0),"کد ناشناخته"))</f>
        <v/>
      </c>
      <c r="BH1221" s="18">
        <f>IF($BF1221="","",IFERROR(VLOOKUP(IF(ISNUMBER(FIND(" – ",$BF1221)),LEFT($BF1221,FIND(" – ",$BF1221)-1),$BF1221),ProdTbl,3,0),"کد ناشناخته"))</f>
        <v/>
      </c>
      <c r="BI1221" s="22" t="n"/>
      <c r="BJ1221" s="21" t="n"/>
      <c r="BK1221" s="20" t="n"/>
      <c r="BL1221" s="18">
        <f>IF($BK1221="","",IFERROR(VLOOKUP(IFERROR(VLOOKUP(IF(ISNUMBER(FIND(" – ",$BK1221)),LEFT($BK1221,FIND(" – ",$BK1221)-1),$BK1221),ProdTbl,5,0),""),BasketTbl,2,0),"کد ناشناخته"))</f>
        <v/>
      </c>
      <c r="BM1221" s="18">
        <f>IF($BK1221="","",IFERROR(VLOOKUP(IF(ISNUMBER(FIND(" – ",$BK1221)),LEFT($BK1221,FIND(" – ",$BK1221)-1),$BK1221),ProdTbl,3,0),"کد ناشناخته"))</f>
        <v/>
      </c>
      <c r="BN1221" s="22" t="n"/>
      <c r="BO1221" s="21" t="n"/>
      <c r="BP1221" s="20" t="n"/>
      <c r="BQ1221" s="18">
        <f>IF($BP1221="","",IFERROR(VLOOKUP(IFERROR(VLOOKUP(IF(ISNUMBER(FIND(" – ",$BP1221)),LEFT($BP1221,FIND(" – ",$BP1221)-1),$BP1221),ProdTbl,5,0),""),BasketTbl,2,0),"کد ناشناخته"))</f>
        <v/>
      </c>
      <c r="BR1221" s="18">
        <f>IF($BP1221="","",IFERROR(VLOOKUP(IF(ISNUMBER(FIND(" – ",$BP1221)),LEFT($BP1221,FIND(" – ",$BP1221)-1),$BP1221),ProdTbl,3,0),"کد ناشناخته"))</f>
        <v/>
      </c>
      <c r="BS1221" s="22" t="n"/>
      <c r="BT1221" s="21" t="n"/>
      <c r="BU1221" s="20" t="n"/>
      <c r="BV1221" s="18">
        <f>IF($BU1221="","",IFERROR(VLOOKUP(IFERROR(VLOOKUP(IF(ISNUMBER(FIND(" – ",$BU1221)),LEFT($BU1221,FIND(" – ",$BU1221)-1),$BU1221),ProdTbl,5,0),""),BasketTbl,2,0),"کد ناشناخته"))</f>
        <v/>
      </c>
      <c r="BW1221" s="18">
        <f>IF($BU1221="","",IFERROR(VLOOKUP(IF(ISNUMBER(FIND(" – ",$BU1221)),LEFT($BU1221,FIND(" – ",$BU1221)-1),$BU1221),ProdTbl,3,0),"کد ناشناخته"))</f>
        <v/>
      </c>
      <c r="BX1221" s="22" t="n"/>
      <c r="BY1221" s="21" t="n"/>
      <c r="BZ1221" s="20" t="n"/>
      <c r="CA1221" s="18">
        <f>IF($BZ1221="","",IFERROR(VLOOKUP(IFERROR(VLOOKUP(IF(ISNUMBER(FIND(" – ",$BZ1221)),LEFT($BZ1221,FIND(" – ",$BZ1221)-1),$BZ1221),ProdTbl,5,0),""),BasketTbl,2,0),"کد ناشناخته"))</f>
        <v/>
      </c>
      <c r="CB1221" s="18">
        <f>IF($BZ1221="","",IFERROR(VLOOKUP(IF(ISNUMBER(FIND(" – ",$BZ1221)),LEFT($BZ1221,FIND(" – ",$BZ1221)-1),$BZ1221),ProdTbl,3,0),"کد ناشناخته"))</f>
        <v/>
      </c>
      <c r="CC1221" s="22" t="n"/>
      <c r="CD1221" s="21" t="n"/>
      <c r="CE1221" s="20" t="n"/>
      <c r="CF1221" s="18">
        <f>IF($CE1221="","",IFERROR(VLOOKUP(IFERROR(VLOOKUP(IF(ISNUMBER(FIND(" – ",$CE1221)),LEFT($CE1221,FIND(" – ",$CE1221)-1),$CE1221),ProdTbl,5,0),""),BasketTbl,2,0),"کد ناشناخته"))</f>
        <v/>
      </c>
      <c r="CG1221" s="18">
        <f>IF($CE1221="","",IFERROR(VLOOKUP(IF(ISNUMBER(FIND(" – ",$CE1221)),LEFT($CE1221,FIND(" – ",$CE1221)-1),$CE1221),ProdTbl,3,0),"کد ناشناخته"))</f>
        <v/>
      </c>
      <c r="CH1221" s="22" t="n"/>
      <c r="CI1221" s="21" t="n"/>
    </row>
    <row r="1222">
      <c r="A1222" s="18">
        <f>IF($B1222="","",COUNTA($B$10:$B1222))</f>
        <v/>
      </c>
      <c r="B1222" s="19" t="n"/>
      <c r="C1222" s="20" t="n"/>
      <c r="D1222" s="19" t="n"/>
      <c r="E1222" s="18">
        <f>IF($D1222="","",IFERROR(VLOOKUP(IF(ISNUMBER(FIND(" – ",$D1222)),LEFT($D1222,FIND(" – ",$D1222)-1),$D1222),SellerTbl,2,0),"کد ناشناخته"))</f>
        <v/>
      </c>
      <c r="F1222" s="21" t="n"/>
      <c r="G1222" s="21" t="n"/>
      <c r="H1222" s="22" t="n"/>
      <c r="I1222" s="23">
        <f>IF(OR($F1222="",$G1222=""),"",$F1222-$G1222)</f>
        <v/>
      </c>
      <c r="J1222" s="18">
        <f>IF($I1222="","",IF(ABS($I1222)&lt;=0.01*$F1222,"√","×"))</f>
        <v/>
      </c>
      <c r="K1222" s="23">
        <f>IF(COUNT($Q1222,$V1222,$AA1222,$AF1222,$AK1222,$AP1222,$AU1222,$AZ1222,$BE1222,$BJ1222,$BO1222,$BT1222,$BY1222,$CD1222,$CI1222)=0,"",SUM($Q1222,$V1222,$AA1222,$AF1222,$AK1222,$AP1222,$AU1222,$AZ1222,$BE1222,$BJ1222,$BO1222,$BT1222,$BY1222,$CD1222,$CI1222))</f>
        <v/>
      </c>
      <c r="L1222" s="23">
        <f>IF(OR($F1222="",$K1222=""),"",$F1222-$K1222)</f>
        <v/>
      </c>
      <c r="M1222" s="20" t="n"/>
      <c r="N1222" s="18">
        <f>IF($M1222="","",IFERROR(VLOOKUP(IFERROR(VLOOKUP(IF(ISNUMBER(FIND(" – ",$M1222)),LEFT($M1222,FIND(" – ",$M1222)-1),$M1222),ProdTbl,5,0),""),BasketTbl,2,0),"کد ناشناخته"))</f>
        <v/>
      </c>
      <c r="O1222" s="18">
        <f>IF($M1222="","",IFERROR(VLOOKUP(IF(ISNUMBER(FIND(" – ",$M1222)),LEFT($M1222,FIND(" – ",$M1222)-1),$M1222),ProdTbl,3,0),"کد ناشناخته"))</f>
        <v/>
      </c>
      <c r="P1222" s="22" t="n"/>
      <c r="Q1222" s="21" t="n"/>
      <c r="R1222" s="20" t="n"/>
      <c r="S1222" s="18">
        <f>IF($R1222="","",IFERROR(VLOOKUP(IFERROR(VLOOKUP(IF(ISNUMBER(FIND(" – ",$R1222)),LEFT($R1222,FIND(" – ",$R1222)-1),$R1222),ProdTbl,5,0),""),BasketTbl,2,0),"کد ناشناخته"))</f>
        <v/>
      </c>
      <c r="T1222" s="18">
        <f>IF($R1222="","",IFERROR(VLOOKUP(IF(ISNUMBER(FIND(" – ",$R1222)),LEFT($R1222,FIND(" – ",$R1222)-1),$R1222),ProdTbl,3,0),"کد ناشناخته"))</f>
        <v/>
      </c>
      <c r="U1222" s="22" t="n"/>
      <c r="V1222" s="21" t="n"/>
      <c r="W1222" s="20" t="n"/>
      <c r="X1222" s="18">
        <f>IF($W1222="","",IFERROR(VLOOKUP(IFERROR(VLOOKUP(IF(ISNUMBER(FIND(" – ",$W1222)),LEFT($W1222,FIND(" – ",$W1222)-1),$W1222),ProdTbl,5,0),""),BasketTbl,2,0),"کد ناشناخته"))</f>
        <v/>
      </c>
      <c r="Y1222" s="18">
        <f>IF($W1222="","",IFERROR(VLOOKUP(IF(ISNUMBER(FIND(" – ",$W1222)),LEFT($W1222,FIND(" – ",$W1222)-1),$W1222),ProdTbl,3,0),"کد ناشناخته"))</f>
        <v/>
      </c>
      <c r="Z1222" s="22" t="n"/>
      <c r="AA1222" s="21" t="n"/>
      <c r="AB1222" s="20" t="n"/>
      <c r="AC1222" s="18">
        <f>IF($AB1222="","",IFERROR(VLOOKUP(IFERROR(VLOOKUP(IF(ISNUMBER(FIND(" – ",$AB1222)),LEFT($AB1222,FIND(" – ",$AB1222)-1),$AB1222),ProdTbl,5,0),""),BasketTbl,2,0),"کد ناشناخته"))</f>
        <v/>
      </c>
      <c r="AD1222" s="18">
        <f>IF($AB1222="","",IFERROR(VLOOKUP(IF(ISNUMBER(FIND(" – ",$AB1222)),LEFT($AB1222,FIND(" – ",$AB1222)-1),$AB1222),ProdTbl,3,0),"کد ناشناخته"))</f>
        <v/>
      </c>
      <c r="AE1222" s="22" t="n"/>
      <c r="AF1222" s="21" t="n"/>
      <c r="AG1222" s="20" t="n"/>
      <c r="AH1222" s="18">
        <f>IF($AG1222="","",IFERROR(VLOOKUP(IFERROR(VLOOKUP(IF(ISNUMBER(FIND(" – ",$AG1222)),LEFT($AG1222,FIND(" – ",$AG1222)-1),$AG1222),ProdTbl,5,0),""),BasketTbl,2,0),"کد ناشناخته"))</f>
        <v/>
      </c>
      <c r="AI1222" s="18">
        <f>IF($AG1222="","",IFERROR(VLOOKUP(IF(ISNUMBER(FIND(" – ",$AG1222)),LEFT($AG1222,FIND(" – ",$AG1222)-1),$AG1222),ProdTbl,3,0),"کد ناشناخته"))</f>
        <v/>
      </c>
      <c r="AJ1222" s="22" t="n"/>
      <c r="AK1222" s="21" t="n"/>
      <c r="AL1222" s="20" t="n"/>
      <c r="AM1222" s="18">
        <f>IF($AL1222="","",IFERROR(VLOOKUP(IFERROR(VLOOKUP(IF(ISNUMBER(FIND(" – ",$AL1222)),LEFT($AL1222,FIND(" – ",$AL1222)-1),$AL1222),ProdTbl,5,0),""),BasketTbl,2,0),"کد ناشناخته"))</f>
        <v/>
      </c>
      <c r="AN1222" s="18">
        <f>IF($AL1222="","",IFERROR(VLOOKUP(IF(ISNUMBER(FIND(" – ",$AL1222)),LEFT($AL1222,FIND(" – ",$AL1222)-1),$AL1222),ProdTbl,3,0),"کد ناشناخته"))</f>
        <v/>
      </c>
      <c r="AO1222" s="22" t="n"/>
      <c r="AP1222" s="21" t="n"/>
      <c r="AQ1222" s="20" t="n"/>
      <c r="AR1222" s="18">
        <f>IF($AQ1222="","",IFERROR(VLOOKUP(IFERROR(VLOOKUP(IF(ISNUMBER(FIND(" – ",$AQ1222)),LEFT($AQ1222,FIND(" – ",$AQ1222)-1),$AQ1222),ProdTbl,5,0),""),BasketTbl,2,0),"کد ناشناخته"))</f>
        <v/>
      </c>
      <c r="AS1222" s="18">
        <f>IF($AQ1222="","",IFERROR(VLOOKUP(IF(ISNUMBER(FIND(" – ",$AQ1222)),LEFT($AQ1222,FIND(" – ",$AQ1222)-1),$AQ1222),ProdTbl,3,0),"کد ناشناخته"))</f>
        <v/>
      </c>
      <c r="AT1222" s="22" t="n"/>
      <c r="AU1222" s="21" t="n"/>
      <c r="AV1222" s="20" t="n"/>
      <c r="AW1222" s="18">
        <f>IF($AV1222="","",IFERROR(VLOOKUP(IFERROR(VLOOKUP(IF(ISNUMBER(FIND(" – ",$AV1222)),LEFT($AV1222,FIND(" – ",$AV1222)-1),$AV1222),ProdTbl,5,0),""),BasketTbl,2,0),"کد ناشناخته"))</f>
        <v/>
      </c>
      <c r="AX1222" s="18">
        <f>IF($AV1222="","",IFERROR(VLOOKUP(IF(ISNUMBER(FIND(" – ",$AV1222)),LEFT($AV1222,FIND(" – ",$AV1222)-1),$AV1222),ProdTbl,3,0),"کد ناشناخته"))</f>
        <v/>
      </c>
      <c r="AY1222" s="22" t="n"/>
      <c r="AZ1222" s="21" t="n"/>
      <c r="BA1222" s="20" t="n"/>
      <c r="BB1222" s="18">
        <f>IF($BA1222="","",IFERROR(VLOOKUP(IFERROR(VLOOKUP(IF(ISNUMBER(FIND(" – ",$BA1222)),LEFT($BA1222,FIND(" – ",$BA1222)-1),$BA1222),ProdTbl,5,0),""),BasketTbl,2,0),"کد ناشناخته"))</f>
        <v/>
      </c>
      <c r="BC1222" s="18">
        <f>IF($BA1222="","",IFERROR(VLOOKUP(IF(ISNUMBER(FIND(" – ",$BA1222)),LEFT($BA1222,FIND(" – ",$BA1222)-1),$BA1222),ProdTbl,3,0),"کد ناشناخته"))</f>
        <v/>
      </c>
      <c r="BD1222" s="22" t="n"/>
      <c r="BE1222" s="21" t="n"/>
      <c r="BF1222" s="20" t="n"/>
      <c r="BG1222" s="18">
        <f>IF($BF1222="","",IFERROR(VLOOKUP(IFERROR(VLOOKUP(IF(ISNUMBER(FIND(" – ",$BF1222)),LEFT($BF1222,FIND(" – ",$BF1222)-1),$BF1222),ProdTbl,5,0),""),BasketTbl,2,0),"کد ناشناخته"))</f>
        <v/>
      </c>
      <c r="BH1222" s="18">
        <f>IF($BF1222="","",IFERROR(VLOOKUP(IF(ISNUMBER(FIND(" – ",$BF1222)),LEFT($BF1222,FIND(" – ",$BF1222)-1),$BF1222),ProdTbl,3,0),"کد ناشناخته"))</f>
        <v/>
      </c>
      <c r="BI1222" s="22" t="n"/>
      <c r="BJ1222" s="21" t="n"/>
      <c r="BK1222" s="20" t="n"/>
      <c r="BL1222" s="18">
        <f>IF($BK1222="","",IFERROR(VLOOKUP(IFERROR(VLOOKUP(IF(ISNUMBER(FIND(" – ",$BK1222)),LEFT($BK1222,FIND(" – ",$BK1222)-1),$BK1222),ProdTbl,5,0),""),BasketTbl,2,0),"کد ناشناخته"))</f>
        <v/>
      </c>
      <c r="BM1222" s="18">
        <f>IF($BK1222="","",IFERROR(VLOOKUP(IF(ISNUMBER(FIND(" – ",$BK1222)),LEFT($BK1222,FIND(" – ",$BK1222)-1),$BK1222),ProdTbl,3,0),"کد ناشناخته"))</f>
        <v/>
      </c>
      <c r="BN1222" s="22" t="n"/>
      <c r="BO1222" s="21" t="n"/>
      <c r="BP1222" s="20" t="n"/>
      <c r="BQ1222" s="18">
        <f>IF($BP1222="","",IFERROR(VLOOKUP(IFERROR(VLOOKUP(IF(ISNUMBER(FIND(" – ",$BP1222)),LEFT($BP1222,FIND(" – ",$BP1222)-1),$BP1222),ProdTbl,5,0),""),BasketTbl,2,0),"کد ناشناخته"))</f>
        <v/>
      </c>
      <c r="BR1222" s="18">
        <f>IF($BP1222="","",IFERROR(VLOOKUP(IF(ISNUMBER(FIND(" – ",$BP1222)),LEFT($BP1222,FIND(" – ",$BP1222)-1),$BP1222),ProdTbl,3,0),"کد ناشناخته"))</f>
        <v/>
      </c>
      <c r="BS1222" s="22" t="n"/>
      <c r="BT1222" s="21" t="n"/>
      <c r="BU1222" s="20" t="n"/>
      <c r="BV1222" s="18">
        <f>IF($BU1222="","",IFERROR(VLOOKUP(IFERROR(VLOOKUP(IF(ISNUMBER(FIND(" – ",$BU1222)),LEFT($BU1222,FIND(" – ",$BU1222)-1),$BU1222),ProdTbl,5,0),""),BasketTbl,2,0),"کد ناشناخته"))</f>
        <v/>
      </c>
      <c r="BW1222" s="18">
        <f>IF($BU1222="","",IFERROR(VLOOKUP(IF(ISNUMBER(FIND(" – ",$BU1222)),LEFT($BU1222,FIND(" – ",$BU1222)-1),$BU1222),ProdTbl,3,0),"کد ناشناخته"))</f>
        <v/>
      </c>
      <c r="BX1222" s="22" t="n"/>
      <c r="BY1222" s="21" t="n"/>
      <c r="BZ1222" s="20" t="n"/>
      <c r="CA1222" s="18">
        <f>IF($BZ1222="","",IFERROR(VLOOKUP(IFERROR(VLOOKUP(IF(ISNUMBER(FIND(" – ",$BZ1222)),LEFT($BZ1222,FIND(" – ",$BZ1222)-1),$BZ1222),ProdTbl,5,0),""),BasketTbl,2,0),"کد ناشناخته"))</f>
        <v/>
      </c>
      <c r="CB1222" s="18">
        <f>IF($BZ1222="","",IFERROR(VLOOKUP(IF(ISNUMBER(FIND(" – ",$BZ1222)),LEFT($BZ1222,FIND(" – ",$BZ1222)-1),$BZ1222),ProdTbl,3,0),"کد ناشناخته"))</f>
        <v/>
      </c>
      <c r="CC1222" s="22" t="n"/>
      <c r="CD1222" s="21" t="n"/>
      <c r="CE1222" s="20" t="n"/>
      <c r="CF1222" s="18">
        <f>IF($CE1222="","",IFERROR(VLOOKUP(IFERROR(VLOOKUP(IF(ISNUMBER(FIND(" – ",$CE1222)),LEFT($CE1222,FIND(" – ",$CE1222)-1),$CE1222),ProdTbl,5,0),""),BasketTbl,2,0),"کد ناشناخته"))</f>
        <v/>
      </c>
      <c r="CG1222" s="18">
        <f>IF($CE1222="","",IFERROR(VLOOKUP(IF(ISNUMBER(FIND(" – ",$CE1222)),LEFT($CE1222,FIND(" – ",$CE1222)-1),$CE1222),ProdTbl,3,0),"کد ناشناخته"))</f>
        <v/>
      </c>
      <c r="CH1222" s="22" t="n"/>
      <c r="CI1222" s="21" t="n"/>
    </row>
    <row r="1223">
      <c r="A1223" s="18">
        <f>IF($B1223="","",COUNTA($B$10:$B1223))</f>
        <v/>
      </c>
      <c r="B1223" s="19" t="n"/>
      <c r="C1223" s="20" t="n"/>
      <c r="D1223" s="19" t="n"/>
      <c r="E1223" s="18">
        <f>IF($D1223="","",IFERROR(VLOOKUP(IF(ISNUMBER(FIND(" – ",$D1223)),LEFT($D1223,FIND(" – ",$D1223)-1),$D1223),SellerTbl,2,0),"کد ناشناخته"))</f>
        <v/>
      </c>
      <c r="F1223" s="21" t="n"/>
      <c r="G1223" s="21" t="n"/>
      <c r="H1223" s="22" t="n"/>
      <c r="I1223" s="23">
        <f>IF(OR($F1223="",$G1223=""),"",$F1223-$G1223)</f>
        <v/>
      </c>
      <c r="J1223" s="18">
        <f>IF($I1223="","",IF(ABS($I1223)&lt;=0.01*$F1223,"√","×"))</f>
        <v/>
      </c>
      <c r="K1223" s="23">
        <f>IF(COUNT($Q1223,$V1223,$AA1223,$AF1223,$AK1223,$AP1223,$AU1223,$AZ1223,$BE1223,$BJ1223,$BO1223,$BT1223,$BY1223,$CD1223,$CI1223)=0,"",SUM($Q1223,$V1223,$AA1223,$AF1223,$AK1223,$AP1223,$AU1223,$AZ1223,$BE1223,$BJ1223,$BO1223,$BT1223,$BY1223,$CD1223,$CI1223))</f>
        <v/>
      </c>
      <c r="L1223" s="23">
        <f>IF(OR($F1223="",$K1223=""),"",$F1223-$K1223)</f>
        <v/>
      </c>
      <c r="M1223" s="20" t="n"/>
      <c r="N1223" s="18">
        <f>IF($M1223="","",IFERROR(VLOOKUP(IFERROR(VLOOKUP(IF(ISNUMBER(FIND(" – ",$M1223)),LEFT($M1223,FIND(" – ",$M1223)-1),$M1223),ProdTbl,5,0),""),BasketTbl,2,0),"کد ناشناخته"))</f>
        <v/>
      </c>
      <c r="O1223" s="18">
        <f>IF($M1223="","",IFERROR(VLOOKUP(IF(ISNUMBER(FIND(" – ",$M1223)),LEFT($M1223,FIND(" – ",$M1223)-1),$M1223),ProdTbl,3,0),"کد ناشناخته"))</f>
        <v/>
      </c>
      <c r="P1223" s="22" t="n"/>
      <c r="Q1223" s="21" t="n"/>
      <c r="R1223" s="20" t="n"/>
      <c r="S1223" s="18">
        <f>IF($R1223="","",IFERROR(VLOOKUP(IFERROR(VLOOKUP(IF(ISNUMBER(FIND(" – ",$R1223)),LEFT($R1223,FIND(" – ",$R1223)-1),$R1223),ProdTbl,5,0),""),BasketTbl,2,0),"کد ناشناخته"))</f>
        <v/>
      </c>
      <c r="T1223" s="18">
        <f>IF($R1223="","",IFERROR(VLOOKUP(IF(ISNUMBER(FIND(" – ",$R1223)),LEFT($R1223,FIND(" – ",$R1223)-1),$R1223),ProdTbl,3,0),"کد ناشناخته"))</f>
        <v/>
      </c>
      <c r="U1223" s="22" t="n"/>
      <c r="V1223" s="21" t="n"/>
      <c r="W1223" s="20" t="n"/>
      <c r="X1223" s="18">
        <f>IF($W1223="","",IFERROR(VLOOKUP(IFERROR(VLOOKUP(IF(ISNUMBER(FIND(" – ",$W1223)),LEFT($W1223,FIND(" – ",$W1223)-1),$W1223),ProdTbl,5,0),""),BasketTbl,2,0),"کد ناشناخته"))</f>
        <v/>
      </c>
      <c r="Y1223" s="18">
        <f>IF($W1223="","",IFERROR(VLOOKUP(IF(ISNUMBER(FIND(" – ",$W1223)),LEFT($W1223,FIND(" – ",$W1223)-1),$W1223),ProdTbl,3,0),"کد ناشناخته"))</f>
        <v/>
      </c>
      <c r="Z1223" s="22" t="n"/>
      <c r="AA1223" s="21" t="n"/>
      <c r="AB1223" s="20" t="n"/>
      <c r="AC1223" s="18">
        <f>IF($AB1223="","",IFERROR(VLOOKUP(IFERROR(VLOOKUP(IF(ISNUMBER(FIND(" – ",$AB1223)),LEFT($AB1223,FIND(" – ",$AB1223)-1),$AB1223),ProdTbl,5,0),""),BasketTbl,2,0),"کد ناشناخته"))</f>
        <v/>
      </c>
      <c r="AD1223" s="18">
        <f>IF($AB1223="","",IFERROR(VLOOKUP(IF(ISNUMBER(FIND(" – ",$AB1223)),LEFT($AB1223,FIND(" – ",$AB1223)-1),$AB1223),ProdTbl,3,0),"کد ناشناخته"))</f>
        <v/>
      </c>
      <c r="AE1223" s="22" t="n"/>
      <c r="AF1223" s="21" t="n"/>
      <c r="AG1223" s="20" t="n"/>
      <c r="AH1223" s="18">
        <f>IF($AG1223="","",IFERROR(VLOOKUP(IFERROR(VLOOKUP(IF(ISNUMBER(FIND(" – ",$AG1223)),LEFT($AG1223,FIND(" – ",$AG1223)-1),$AG1223),ProdTbl,5,0),""),BasketTbl,2,0),"کد ناشناخته"))</f>
        <v/>
      </c>
      <c r="AI1223" s="18">
        <f>IF($AG1223="","",IFERROR(VLOOKUP(IF(ISNUMBER(FIND(" – ",$AG1223)),LEFT($AG1223,FIND(" – ",$AG1223)-1),$AG1223),ProdTbl,3,0),"کد ناشناخته"))</f>
        <v/>
      </c>
      <c r="AJ1223" s="22" t="n"/>
      <c r="AK1223" s="21" t="n"/>
      <c r="AL1223" s="20" t="n"/>
      <c r="AM1223" s="18">
        <f>IF($AL1223="","",IFERROR(VLOOKUP(IFERROR(VLOOKUP(IF(ISNUMBER(FIND(" – ",$AL1223)),LEFT($AL1223,FIND(" – ",$AL1223)-1),$AL1223),ProdTbl,5,0),""),BasketTbl,2,0),"کد ناشناخته"))</f>
        <v/>
      </c>
      <c r="AN1223" s="18">
        <f>IF($AL1223="","",IFERROR(VLOOKUP(IF(ISNUMBER(FIND(" – ",$AL1223)),LEFT($AL1223,FIND(" – ",$AL1223)-1),$AL1223),ProdTbl,3,0),"کد ناشناخته"))</f>
        <v/>
      </c>
      <c r="AO1223" s="22" t="n"/>
      <c r="AP1223" s="21" t="n"/>
      <c r="AQ1223" s="20" t="n"/>
      <c r="AR1223" s="18">
        <f>IF($AQ1223="","",IFERROR(VLOOKUP(IFERROR(VLOOKUP(IF(ISNUMBER(FIND(" – ",$AQ1223)),LEFT($AQ1223,FIND(" – ",$AQ1223)-1),$AQ1223),ProdTbl,5,0),""),BasketTbl,2,0),"کد ناشناخته"))</f>
        <v/>
      </c>
      <c r="AS1223" s="18">
        <f>IF($AQ1223="","",IFERROR(VLOOKUP(IF(ISNUMBER(FIND(" – ",$AQ1223)),LEFT($AQ1223,FIND(" – ",$AQ1223)-1),$AQ1223),ProdTbl,3,0),"کد ناشناخته"))</f>
        <v/>
      </c>
      <c r="AT1223" s="22" t="n"/>
      <c r="AU1223" s="21" t="n"/>
      <c r="AV1223" s="20" t="n"/>
      <c r="AW1223" s="18">
        <f>IF($AV1223="","",IFERROR(VLOOKUP(IFERROR(VLOOKUP(IF(ISNUMBER(FIND(" – ",$AV1223)),LEFT($AV1223,FIND(" – ",$AV1223)-1),$AV1223),ProdTbl,5,0),""),BasketTbl,2,0),"کد ناشناخته"))</f>
        <v/>
      </c>
      <c r="AX1223" s="18">
        <f>IF($AV1223="","",IFERROR(VLOOKUP(IF(ISNUMBER(FIND(" – ",$AV1223)),LEFT($AV1223,FIND(" – ",$AV1223)-1),$AV1223),ProdTbl,3,0),"کد ناشناخته"))</f>
        <v/>
      </c>
      <c r="AY1223" s="22" t="n"/>
      <c r="AZ1223" s="21" t="n"/>
      <c r="BA1223" s="20" t="n"/>
      <c r="BB1223" s="18">
        <f>IF($BA1223="","",IFERROR(VLOOKUP(IFERROR(VLOOKUP(IF(ISNUMBER(FIND(" – ",$BA1223)),LEFT($BA1223,FIND(" – ",$BA1223)-1),$BA1223),ProdTbl,5,0),""),BasketTbl,2,0),"کد ناشناخته"))</f>
        <v/>
      </c>
      <c r="BC1223" s="18">
        <f>IF($BA1223="","",IFERROR(VLOOKUP(IF(ISNUMBER(FIND(" – ",$BA1223)),LEFT($BA1223,FIND(" – ",$BA1223)-1),$BA1223),ProdTbl,3,0),"کد ناشناخته"))</f>
        <v/>
      </c>
      <c r="BD1223" s="22" t="n"/>
      <c r="BE1223" s="21" t="n"/>
      <c r="BF1223" s="20" t="n"/>
      <c r="BG1223" s="18">
        <f>IF($BF1223="","",IFERROR(VLOOKUP(IFERROR(VLOOKUP(IF(ISNUMBER(FIND(" – ",$BF1223)),LEFT($BF1223,FIND(" – ",$BF1223)-1),$BF1223),ProdTbl,5,0),""),BasketTbl,2,0),"کد ناشناخته"))</f>
        <v/>
      </c>
      <c r="BH1223" s="18">
        <f>IF($BF1223="","",IFERROR(VLOOKUP(IF(ISNUMBER(FIND(" – ",$BF1223)),LEFT($BF1223,FIND(" – ",$BF1223)-1),$BF1223),ProdTbl,3,0),"کد ناشناخته"))</f>
        <v/>
      </c>
      <c r="BI1223" s="22" t="n"/>
      <c r="BJ1223" s="21" t="n"/>
      <c r="BK1223" s="20" t="n"/>
      <c r="BL1223" s="18">
        <f>IF($BK1223="","",IFERROR(VLOOKUP(IFERROR(VLOOKUP(IF(ISNUMBER(FIND(" – ",$BK1223)),LEFT($BK1223,FIND(" – ",$BK1223)-1),$BK1223),ProdTbl,5,0),""),BasketTbl,2,0),"کد ناشناخته"))</f>
        <v/>
      </c>
      <c r="BM1223" s="18">
        <f>IF($BK1223="","",IFERROR(VLOOKUP(IF(ISNUMBER(FIND(" – ",$BK1223)),LEFT($BK1223,FIND(" – ",$BK1223)-1),$BK1223),ProdTbl,3,0),"کد ناشناخته"))</f>
        <v/>
      </c>
      <c r="BN1223" s="22" t="n"/>
      <c r="BO1223" s="21" t="n"/>
      <c r="BP1223" s="20" t="n"/>
      <c r="BQ1223" s="18">
        <f>IF($BP1223="","",IFERROR(VLOOKUP(IFERROR(VLOOKUP(IF(ISNUMBER(FIND(" – ",$BP1223)),LEFT($BP1223,FIND(" – ",$BP1223)-1),$BP1223),ProdTbl,5,0),""),BasketTbl,2,0),"کد ناشناخته"))</f>
        <v/>
      </c>
      <c r="BR1223" s="18">
        <f>IF($BP1223="","",IFERROR(VLOOKUP(IF(ISNUMBER(FIND(" – ",$BP1223)),LEFT($BP1223,FIND(" – ",$BP1223)-1),$BP1223),ProdTbl,3,0),"کد ناشناخته"))</f>
        <v/>
      </c>
      <c r="BS1223" s="22" t="n"/>
      <c r="BT1223" s="21" t="n"/>
      <c r="BU1223" s="20" t="n"/>
      <c r="BV1223" s="18">
        <f>IF($BU1223="","",IFERROR(VLOOKUP(IFERROR(VLOOKUP(IF(ISNUMBER(FIND(" – ",$BU1223)),LEFT($BU1223,FIND(" – ",$BU1223)-1),$BU1223),ProdTbl,5,0),""),BasketTbl,2,0),"کد ناشناخته"))</f>
        <v/>
      </c>
      <c r="BW1223" s="18">
        <f>IF($BU1223="","",IFERROR(VLOOKUP(IF(ISNUMBER(FIND(" – ",$BU1223)),LEFT($BU1223,FIND(" – ",$BU1223)-1),$BU1223),ProdTbl,3,0),"کد ناشناخته"))</f>
        <v/>
      </c>
      <c r="BX1223" s="22" t="n"/>
      <c r="BY1223" s="21" t="n"/>
      <c r="BZ1223" s="20" t="n"/>
      <c r="CA1223" s="18">
        <f>IF($BZ1223="","",IFERROR(VLOOKUP(IFERROR(VLOOKUP(IF(ISNUMBER(FIND(" – ",$BZ1223)),LEFT($BZ1223,FIND(" – ",$BZ1223)-1),$BZ1223),ProdTbl,5,0),""),BasketTbl,2,0),"کد ناشناخته"))</f>
        <v/>
      </c>
      <c r="CB1223" s="18">
        <f>IF($BZ1223="","",IFERROR(VLOOKUP(IF(ISNUMBER(FIND(" – ",$BZ1223)),LEFT($BZ1223,FIND(" – ",$BZ1223)-1),$BZ1223),ProdTbl,3,0),"کد ناشناخته"))</f>
        <v/>
      </c>
      <c r="CC1223" s="22" t="n"/>
      <c r="CD1223" s="21" t="n"/>
      <c r="CE1223" s="20" t="n"/>
      <c r="CF1223" s="18">
        <f>IF($CE1223="","",IFERROR(VLOOKUP(IFERROR(VLOOKUP(IF(ISNUMBER(FIND(" – ",$CE1223)),LEFT($CE1223,FIND(" – ",$CE1223)-1),$CE1223),ProdTbl,5,0),""),BasketTbl,2,0),"کد ناشناخته"))</f>
        <v/>
      </c>
      <c r="CG1223" s="18">
        <f>IF($CE1223="","",IFERROR(VLOOKUP(IF(ISNUMBER(FIND(" – ",$CE1223)),LEFT($CE1223,FIND(" – ",$CE1223)-1),$CE1223),ProdTbl,3,0),"کد ناشناخته"))</f>
        <v/>
      </c>
      <c r="CH1223" s="22" t="n"/>
      <c r="CI1223" s="21" t="n"/>
    </row>
    <row r="1224">
      <c r="A1224" s="18">
        <f>IF($B1224="","",COUNTA($B$10:$B1224))</f>
        <v/>
      </c>
      <c r="B1224" s="19" t="n"/>
      <c r="C1224" s="20" t="n"/>
      <c r="D1224" s="19" t="n"/>
      <c r="E1224" s="18">
        <f>IF($D1224="","",IFERROR(VLOOKUP(IF(ISNUMBER(FIND(" – ",$D1224)),LEFT($D1224,FIND(" – ",$D1224)-1),$D1224),SellerTbl,2,0),"کد ناشناخته"))</f>
        <v/>
      </c>
      <c r="F1224" s="21" t="n"/>
      <c r="G1224" s="21" t="n"/>
      <c r="H1224" s="22" t="n"/>
      <c r="I1224" s="23">
        <f>IF(OR($F1224="",$G1224=""),"",$F1224-$G1224)</f>
        <v/>
      </c>
      <c r="J1224" s="18">
        <f>IF($I1224="","",IF(ABS($I1224)&lt;=0.01*$F1224,"√","×"))</f>
        <v/>
      </c>
      <c r="K1224" s="23">
        <f>IF(COUNT($Q1224,$V1224,$AA1224,$AF1224,$AK1224,$AP1224,$AU1224,$AZ1224,$BE1224,$BJ1224,$BO1224,$BT1224,$BY1224,$CD1224,$CI1224)=0,"",SUM($Q1224,$V1224,$AA1224,$AF1224,$AK1224,$AP1224,$AU1224,$AZ1224,$BE1224,$BJ1224,$BO1224,$BT1224,$BY1224,$CD1224,$CI1224))</f>
        <v/>
      </c>
      <c r="L1224" s="23">
        <f>IF(OR($F1224="",$K1224=""),"",$F1224-$K1224)</f>
        <v/>
      </c>
      <c r="M1224" s="20" t="n"/>
      <c r="N1224" s="18">
        <f>IF($M1224="","",IFERROR(VLOOKUP(IFERROR(VLOOKUP(IF(ISNUMBER(FIND(" – ",$M1224)),LEFT($M1224,FIND(" – ",$M1224)-1),$M1224),ProdTbl,5,0),""),BasketTbl,2,0),"کد ناشناخته"))</f>
        <v/>
      </c>
      <c r="O1224" s="18">
        <f>IF($M1224="","",IFERROR(VLOOKUP(IF(ISNUMBER(FIND(" – ",$M1224)),LEFT($M1224,FIND(" – ",$M1224)-1),$M1224),ProdTbl,3,0),"کد ناشناخته"))</f>
        <v/>
      </c>
      <c r="P1224" s="22" t="n"/>
      <c r="Q1224" s="21" t="n"/>
      <c r="R1224" s="20" t="n"/>
      <c r="S1224" s="18">
        <f>IF($R1224="","",IFERROR(VLOOKUP(IFERROR(VLOOKUP(IF(ISNUMBER(FIND(" – ",$R1224)),LEFT($R1224,FIND(" – ",$R1224)-1),$R1224),ProdTbl,5,0),""),BasketTbl,2,0),"کد ناشناخته"))</f>
        <v/>
      </c>
      <c r="T1224" s="18">
        <f>IF($R1224="","",IFERROR(VLOOKUP(IF(ISNUMBER(FIND(" – ",$R1224)),LEFT($R1224,FIND(" – ",$R1224)-1),$R1224),ProdTbl,3,0),"کد ناشناخته"))</f>
        <v/>
      </c>
      <c r="U1224" s="22" t="n"/>
      <c r="V1224" s="21" t="n"/>
      <c r="W1224" s="20" t="n"/>
      <c r="X1224" s="18">
        <f>IF($W1224="","",IFERROR(VLOOKUP(IFERROR(VLOOKUP(IF(ISNUMBER(FIND(" – ",$W1224)),LEFT($W1224,FIND(" – ",$W1224)-1),$W1224),ProdTbl,5,0),""),BasketTbl,2,0),"کد ناشناخته"))</f>
        <v/>
      </c>
      <c r="Y1224" s="18">
        <f>IF($W1224="","",IFERROR(VLOOKUP(IF(ISNUMBER(FIND(" – ",$W1224)),LEFT($W1224,FIND(" – ",$W1224)-1),$W1224),ProdTbl,3,0),"کد ناشناخته"))</f>
        <v/>
      </c>
      <c r="Z1224" s="22" t="n"/>
      <c r="AA1224" s="21" t="n"/>
      <c r="AB1224" s="20" t="n"/>
      <c r="AC1224" s="18">
        <f>IF($AB1224="","",IFERROR(VLOOKUP(IFERROR(VLOOKUP(IF(ISNUMBER(FIND(" – ",$AB1224)),LEFT($AB1224,FIND(" – ",$AB1224)-1),$AB1224),ProdTbl,5,0),""),BasketTbl,2,0),"کد ناشناخته"))</f>
        <v/>
      </c>
      <c r="AD1224" s="18">
        <f>IF($AB1224="","",IFERROR(VLOOKUP(IF(ISNUMBER(FIND(" – ",$AB1224)),LEFT($AB1224,FIND(" – ",$AB1224)-1),$AB1224),ProdTbl,3,0),"کد ناشناخته"))</f>
        <v/>
      </c>
      <c r="AE1224" s="22" t="n"/>
      <c r="AF1224" s="21" t="n"/>
      <c r="AG1224" s="20" t="n"/>
      <c r="AH1224" s="18">
        <f>IF($AG1224="","",IFERROR(VLOOKUP(IFERROR(VLOOKUP(IF(ISNUMBER(FIND(" – ",$AG1224)),LEFT($AG1224,FIND(" – ",$AG1224)-1),$AG1224),ProdTbl,5,0),""),BasketTbl,2,0),"کد ناشناخته"))</f>
        <v/>
      </c>
      <c r="AI1224" s="18">
        <f>IF($AG1224="","",IFERROR(VLOOKUP(IF(ISNUMBER(FIND(" – ",$AG1224)),LEFT($AG1224,FIND(" – ",$AG1224)-1),$AG1224),ProdTbl,3,0),"کد ناشناخته"))</f>
        <v/>
      </c>
      <c r="AJ1224" s="22" t="n"/>
      <c r="AK1224" s="21" t="n"/>
      <c r="AL1224" s="20" t="n"/>
      <c r="AM1224" s="18">
        <f>IF($AL1224="","",IFERROR(VLOOKUP(IFERROR(VLOOKUP(IF(ISNUMBER(FIND(" – ",$AL1224)),LEFT($AL1224,FIND(" – ",$AL1224)-1),$AL1224),ProdTbl,5,0),""),BasketTbl,2,0),"کد ناشناخته"))</f>
        <v/>
      </c>
      <c r="AN1224" s="18">
        <f>IF($AL1224="","",IFERROR(VLOOKUP(IF(ISNUMBER(FIND(" – ",$AL1224)),LEFT($AL1224,FIND(" – ",$AL1224)-1),$AL1224),ProdTbl,3,0),"کد ناشناخته"))</f>
        <v/>
      </c>
      <c r="AO1224" s="22" t="n"/>
      <c r="AP1224" s="21" t="n"/>
      <c r="AQ1224" s="20" t="n"/>
      <c r="AR1224" s="18">
        <f>IF($AQ1224="","",IFERROR(VLOOKUP(IFERROR(VLOOKUP(IF(ISNUMBER(FIND(" – ",$AQ1224)),LEFT($AQ1224,FIND(" – ",$AQ1224)-1),$AQ1224),ProdTbl,5,0),""),BasketTbl,2,0),"کد ناشناخته"))</f>
        <v/>
      </c>
      <c r="AS1224" s="18">
        <f>IF($AQ1224="","",IFERROR(VLOOKUP(IF(ISNUMBER(FIND(" – ",$AQ1224)),LEFT($AQ1224,FIND(" – ",$AQ1224)-1),$AQ1224),ProdTbl,3,0),"کد ناشناخته"))</f>
        <v/>
      </c>
      <c r="AT1224" s="22" t="n"/>
      <c r="AU1224" s="21" t="n"/>
      <c r="AV1224" s="20" t="n"/>
      <c r="AW1224" s="18">
        <f>IF($AV1224="","",IFERROR(VLOOKUP(IFERROR(VLOOKUP(IF(ISNUMBER(FIND(" – ",$AV1224)),LEFT($AV1224,FIND(" – ",$AV1224)-1),$AV1224),ProdTbl,5,0),""),BasketTbl,2,0),"کد ناشناخته"))</f>
        <v/>
      </c>
      <c r="AX1224" s="18">
        <f>IF($AV1224="","",IFERROR(VLOOKUP(IF(ISNUMBER(FIND(" – ",$AV1224)),LEFT($AV1224,FIND(" – ",$AV1224)-1),$AV1224),ProdTbl,3,0),"کد ناشناخته"))</f>
        <v/>
      </c>
      <c r="AY1224" s="22" t="n"/>
      <c r="AZ1224" s="21" t="n"/>
      <c r="BA1224" s="20" t="n"/>
      <c r="BB1224" s="18">
        <f>IF($BA1224="","",IFERROR(VLOOKUP(IFERROR(VLOOKUP(IF(ISNUMBER(FIND(" – ",$BA1224)),LEFT($BA1224,FIND(" – ",$BA1224)-1),$BA1224),ProdTbl,5,0),""),BasketTbl,2,0),"کد ناشناخته"))</f>
        <v/>
      </c>
      <c r="BC1224" s="18">
        <f>IF($BA1224="","",IFERROR(VLOOKUP(IF(ISNUMBER(FIND(" – ",$BA1224)),LEFT($BA1224,FIND(" – ",$BA1224)-1),$BA1224),ProdTbl,3,0),"کد ناشناخته"))</f>
        <v/>
      </c>
      <c r="BD1224" s="22" t="n"/>
      <c r="BE1224" s="21" t="n"/>
      <c r="BF1224" s="20" t="n"/>
      <c r="BG1224" s="18">
        <f>IF($BF1224="","",IFERROR(VLOOKUP(IFERROR(VLOOKUP(IF(ISNUMBER(FIND(" – ",$BF1224)),LEFT($BF1224,FIND(" – ",$BF1224)-1),$BF1224),ProdTbl,5,0),""),BasketTbl,2,0),"کد ناشناخته"))</f>
        <v/>
      </c>
      <c r="BH1224" s="18">
        <f>IF($BF1224="","",IFERROR(VLOOKUP(IF(ISNUMBER(FIND(" – ",$BF1224)),LEFT($BF1224,FIND(" – ",$BF1224)-1),$BF1224),ProdTbl,3,0),"کد ناشناخته"))</f>
        <v/>
      </c>
      <c r="BI1224" s="22" t="n"/>
      <c r="BJ1224" s="21" t="n"/>
      <c r="BK1224" s="20" t="n"/>
      <c r="BL1224" s="18">
        <f>IF($BK1224="","",IFERROR(VLOOKUP(IFERROR(VLOOKUP(IF(ISNUMBER(FIND(" – ",$BK1224)),LEFT($BK1224,FIND(" – ",$BK1224)-1),$BK1224),ProdTbl,5,0),""),BasketTbl,2,0),"کد ناشناخته"))</f>
        <v/>
      </c>
      <c r="BM1224" s="18">
        <f>IF($BK1224="","",IFERROR(VLOOKUP(IF(ISNUMBER(FIND(" – ",$BK1224)),LEFT($BK1224,FIND(" – ",$BK1224)-1),$BK1224),ProdTbl,3,0),"کد ناشناخته"))</f>
        <v/>
      </c>
      <c r="BN1224" s="22" t="n"/>
      <c r="BO1224" s="21" t="n"/>
      <c r="BP1224" s="20" t="n"/>
      <c r="BQ1224" s="18">
        <f>IF($BP1224="","",IFERROR(VLOOKUP(IFERROR(VLOOKUP(IF(ISNUMBER(FIND(" – ",$BP1224)),LEFT($BP1224,FIND(" – ",$BP1224)-1),$BP1224),ProdTbl,5,0),""),BasketTbl,2,0),"کد ناشناخته"))</f>
        <v/>
      </c>
      <c r="BR1224" s="18">
        <f>IF($BP1224="","",IFERROR(VLOOKUP(IF(ISNUMBER(FIND(" – ",$BP1224)),LEFT($BP1224,FIND(" – ",$BP1224)-1),$BP1224),ProdTbl,3,0),"کد ناشناخته"))</f>
        <v/>
      </c>
      <c r="BS1224" s="22" t="n"/>
      <c r="BT1224" s="21" t="n"/>
      <c r="BU1224" s="20" t="n"/>
      <c r="BV1224" s="18">
        <f>IF($BU1224="","",IFERROR(VLOOKUP(IFERROR(VLOOKUP(IF(ISNUMBER(FIND(" – ",$BU1224)),LEFT($BU1224,FIND(" – ",$BU1224)-1),$BU1224),ProdTbl,5,0),""),BasketTbl,2,0),"کد ناشناخته"))</f>
        <v/>
      </c>
      <c r="BW1224" s="18">
        <f>IF($BU1224="","",IFERROR(VLOOKUP(IF(ISNUMBER(FIND(" – ",$BU1224)),LEFT($BU1224,FIND(" – ",$BU1224)-1),$BU1224),ProdTbl,3,0),"کد ناشناخته"))</f>
        <v/>
      </c>
      <c r="BX1224" s="22" t="n"/>
      <c r="BY1224" s="21" t="n"/>
      <c r="BZ1224" s="20" t="n"/>
      <c r="CA1224" s="18">
        <f>IF($BZ1224="","",IFERROR(VLOOKUP(IFERROR(VLOOKUP(IF(ISNUMBER(FIND(" – ",$BZ1224)),LEFT($BZ1224,FIND(" – ",$BZ1224)-1),$BZ1224),ProdTbl,5,0),""),BasketTbl,2,0),"کد ناشناخته"))</f>
        <v/>
      </c>
      <c r="CB1224" s="18">
        <f>IF($BZ1224="","",IFERROR(VLOOKUP(IF(ISNUMBER(FIND(" – ",$BZ1224)),LEFT($BZ1224,FIND(" – ",$BZ1224)-1),$BZ1224),ProdTbl,3,0),"کد ناشناخته"))</f>
        <v/>
      </c>
      <c r="CC1224" s="22" t="n"/>
      <c r="CD1224" s="21" t="n"/>
      <c r="CE1224" s="20" t="n"/>
      <c r="CF1224" s="18">
        <f>IF($CE1224="","",IFERROR(VLOOKUP(IFERROR(VLOOKUP(IF(ISNUMBER(FIND(" – ",$CE1224)),LEFT($CE1224,FIND(" – ",$CE1224)-1),$CE1224),ProdTbl,5,0),""),BasketTbl,2,0),"کد ناشناخته"))</f>
        <v/>
      </c>
      <c r="CG1224" s="18">
        <f>IF($CE1224="","",IFERROR(VLOOKUP(IF(ISNUMBER(FIND(" – ",$CE1224)),LEFT($CE1224,FIND(" – ",$CE1224)-1),$CE1224),ProdTbl,3,0),"کد ناشناخته"))</f>
        <v/>
      </c>
      <c r="CH1224" s="22" t="n"/>
      <c r="CI1224" s="21" t="n"/>
    </row>
    <row r="1225">
      <c r="A1225" s="18">
        <f>IF($B1225="","",COUNTA($B$10:$B1225))</f>
        <v/>
      </c>
      <c r="B1225" s="19" t="n"/>
      <c r="C1225" s="20" t="n"/>
      <c r="D1225" s="19" t="n"/>
      <c r="E1225" s="18">
        <f>IF($D1225="","",IFERROR(VLOOKUP(IF(ISNUMBER(FIND(" – ",$D1225)),LEFT($D1225,FIND(" – ",$D1225)-1),$D1225),SellerTbl,2,0),"کد ناشناخته"))</f>
        <v/>
      </c>
      <c r="F1225" s="21" t="n"/>
      <c r="G1225" s="21" t="n"/>
      <c r="H1225" s="22" t="n"/>
      <c r="I1225" s="23">
        <f>IF(OR($F1225="",$G1225=""),"",$F1225-$G1225)</f>
        <v/>
      </c>
      <c r="J1225" s="18">
        <f>IF($I1225="","",IF(ABS($I1225)&lt;=0.01*$F1225,"√","×"))</f>
        <v/>
      </c>
      <c r="K1225" s="23">
        <f>IF(COUNT($Q1225,$V1225,$AA1225,$AF1225,$AK1225,$AP1225,$AU1225,$AZ1225,$BE1225,$BJ1225,$BO1225,$BT1225,$BY1225,$CD1225,$CI1225)=0,"",SUM($Q1225,$V1225,$AA1225,$AF1225,$AK1225,$AP1225,$AU1225,$AZ1225,$BE1225,$BJ1225,$BO1225,$BT1225,$BY1225,$CD1225,$CI1225))</f>
        <v/>
      </c>
      <c r="L1225" s="23">
        <f>IF(OR($F1225="",$K1225=""),"",$F1225-$K1225)</f>
        <v/>
      </c>
      <c r="M1225" s="20" t="n"/>
      <c r="N1225" s="18">
        <f>IF($M1225="","",IFERROR(VLOOKUP(IFERROR(VLOOKUP(IF(ISNUMBER(FIND(" – ",$M1225)),LEFT($M1225,FIND(" – ",$M1225)-1),$M1225),ProdTbl,5,0),""),BasketTbl,2,0),"کد ناشناخته"))</f>
        <v/>
      </c>
      <c r="O1225" s="18">
        <f>IF($M1225="","",IFERROR(VLOOKUP(IF(ISNUMBER(FIND(" – ",$M1225)),LEFT($M1225,FIND(" – ",$M1225)-1),$M1225),ProdTbl,3,0),"کد ناشناخته"))</f>
        <v/>
      </c>
      <c r="P1225" s="22" t="n"/>
      <c r="Q1225" s="21" t="n"/>
      <c r="R1225" s="20" t="n"/>
      <c r="S1225" s="18">
        <f>IF($R1225="","",IFERROR(VLOOKUP(IFERROR(VLOOKUP(IF(ISNUMBER(FIND(" – ",$R1225)),LEFT($R1225,FIND(" – ",$R1225)-1),$R1225),ProdTbl,5,0),""),BasketTbl,2,0),"کد ناشناخته"))</f>
        <v/>
      </c>
      <c r="T1225" s="18">
        <f>IF($R1225="","",IFERROR(VLOOKUP(IF(ISNUMBER(FIND(" – ",$R1225)),LEFT($R1225,FIND(" – ",$R1225)-1),$R1225),ProdTbl,3,0),"کد ناشناخته"))</f>
        <v/>
      </c>
      <c r="U1225" s="22" t="n"/>
      <c r="V1225" s="21" t="n"/>
      <c r="W1225" s="20" t="n"/>
      <c r="X1225" s="18">
        <f>IF($W1225="","",IFERROR(VLOOKUP(IFERROR(VLOOKUP(IF(ISNUMBER(FIND(" – ",$W1225)),LEFT($W1225,FIND(" – ",$W1225)-1),$W1225),ProdTbl,5,0),""),BasketTbl,2,0),"کد ناشناخته"))</f>
        <v/>
      </c>
      <c r="Y1225" s="18">
        <f>IF($W1225="","",IFERROR(VLOOKUP(IF(ISNUMBER(FIND(" – ",$W1225)),LEFT($W1225,FIND(" – ",$W1225)-1),$W1225),ProdTbl,3,0),"کد ناشناخته"))</f>
        <v/>
      </c>
      <c r="Z1225" s="22" t="n"/>
      <c r="AA1225" s="21" t="n"/>
      <c r="AB1225" s="20" t="n"/>
      <c r="AC1225" s="18">
        <f>IF($AB1225="","",IFERROR(VLOOKUP(IFERROR(VLOOKUP(IF(ISNUMBER(FIND(" – ",$AB1225)),LEFT($AB1225,FIND(" – ",$AB1225)-1),$AB1225),ProdTbl,5,0),""),BasketTbl,2,0),"کد ناشناخته"))</f>
        <v/>
      </c>
      <c r="AD1225" s="18">
        <f>IF($AB1225="","",IFERROR(VLOOKUP(IF(ISNUMBER(FIND(" – ",$AB1225)),LEFT($AB1225,FIND(" – ",$AB1225)-1),$AB1225),ProdTbl,3,0),"کد ناشناخته"))</f>
        <v/>
      </c>
      <c r="AE1225" s="22" t="n"/>
      <c r="AF1225" s="21" t="n"/>
      <c r="AG1225" s="20" t="n"/>
      <c r="AH1225" s="18">
        <f>IF($AG1225="","",IFERROR(VLOOKUP(IFERROR(VLOOKUP(IF(ISNUMBER(FIND(" – ",$AG1225)),LEFT($AG1225,FIND(" – ",$AG1225)-1),$AG1225),ProdTbl,5,0),""),BasketTbl,2,0),"کد ناشناخته"))</f>
        <v/>
      </c>
      <c r="AI1225" s="18">
        <f>IF($AG1225="","",IFERROR(VLOOKUP(IF(ISNUMBER(FIND(" – ",$AG1225)),LEFT($AG1225,FIND(" – ",$AG1225)-1),$AG1225),ProdTbl,3,0),"کد ناشناخته"))</f>
        <v/>
      </c>
      <c r="AJ1225" s="22" t="n"/>
      <c r="AK1225" s="21" t="n"/>
      <c r="AL1225" s="20" t="n"/>
      <c r="AM1225" s="18">
        <f>IF($AL1225="","",IFERROR(VLOOKUP(IFERROR(VLOOKUP(IF(ISNUMBER(FIND(" – ",$AL1225)),LEFT($AL1225,FIND(" – ",$AL1225)-1),$AL1225),ProdTbl,5,0),""),BasketTbl,2,0),"کد ناشناخته"))</f>
        <v/>
      </c>
      <c r="AN1225" s="18">
        <f>IF($AL1225="","",IFERROR(VLOOKUP(IF(ISNUMBER(FIND(" – ",$AL1225)),LEFT($AL1225,FIND(" – ",$AL1225)-1),$AL1225),ProdTbl,3,0),"کد ناشناخته"))</f>
        <v/>
      </c>
      <c r="AO1225" s="22" t="n"/>
      <c r="AP1225" s="21" t="n"/>
      <c r="AQ1225" s="20" t="n"/>
      <c r="AR1225" s="18">
        <f>IF($AQ1225="","",IFERROR(VLOOKUP(IFERROR(VLOOKUP(IF(ISNUMBER(FIND(" – ",$AQ1225)),LEFT($AQ1225,FIND(" – ",$AQ1225)-1),$AQ1225),ProdTbl,5,0),""),BasketTbl,2,0),"کد ناشناخته"))</f>
        <v/>
      </c>
      <c r="AS1225" s="18">
        <f>IF($AQ1225="","",IFERROR(VLOOKUP(IF(ISNUMBER(FIND(" – ",$AQ1225)),LEFT($AQ1225,FIND(" – ",$AQ1225)-1),$AQ1225),ProdTbl,3,0),"کد ناشناخته"))</f>
        <v/>
      </c>
      <c r="AT1225" s="22" t="n"/>
      <c r="AU1225" s="21" t="n"/>
      <c r="AV1225" s="20" t="n"/>
      <c r="AW1225" s="18">
        <f>IF($AV1225="","",IFERROR(VLOOKUP(IFERROR(VLOOKUP(IF(ISNUMBER(FIND(" – ",$AV1225)),LEFT($AV1225,FIND(" – ",$AV1225)-1),$AV1225),ProdTbl,5,0),""),BasketTbl,2,0),"کد ناشناخته"))</f>
        <v/>
      </c>
      <c r="AX1225" s="18">
        <f>IF($AV1225="","",IFERROR(VLOOKUP(IF(ISNUMBER(FIND(" – ",$AV1225)),LEFT($AV1225,FIND(" – ",$AV1225)-1),$AV1225),ProdTbl,3,0),"کد ناشناخته"))</f>
        <v/>
      </c>
      <c r="AY1225" s="22" t="n"/>
      <c r="AZ1225" s="21" t="n"/>
      <c r="BA1225" s="20" t="n"/>
      <c r="BB1225" s="18">
        <f>IF($BA1225="","",IFERROR(VLOOKUP(IFERROR(VLOOKUP(IF(ISNUMBER(FIND(" – ",$BA1225)),LEFT($BA1225,FIND(" – ",$BA1225)-1),$BA1225),ProdTbl,5,0),""),BasketTbl,2,0),"کد ناشناخته"))</f>
        <v/>
      </c>
      <c r="BC1225" s="18">
        <f>IF($BA1225="","",IFERROR(VLOOKUP(IF(ISNUMBER(FIND(" – ",$BA1225)),LEFT($BA1225,FIND(" – ",$BA1225)-1),$BA1225),ProdTbl,3,0),"کد ناشناخته"))</f>
        <v/>
      </c>
      <c r="BD1225" s="22" t="n"/>
      <c r="BE1225" s="21" t="n"/>
      <c r="BF1225" s="20" t="n"/>
      <c r="BG1225" s="18">
        <f>IF($BF1225="","",IFERROR(VLOOKUP(IFERROR(VLOOKUP(IF(ISNUMBER(FIND(" – ",$BF1225)),LEFT($BF1225,FIND(" – ",$BF1225)-1),$BF1225),ProdTbl,5,0),""),BasketTbl,2,0),"کد ناشناخته"))</f>
        <v/>
      </c>
      <c r="BH1225" s="18">
        <f>IF($BF1225="","",IFERROR(VLOOKUP(IF(ISNUMBER(FIND(" – ",$BF1225)),LEFT($BF1225,FIND(" – ",$BF1225)-1),$BF1225),ProdTbl,3,0),"کد ناشناخته"))</f>
        <v/>
      </c>
      <c r="BI1225" s="22" t="n"/>
      <c r="BJ1225" s="21" t="n"/>
      <c r="BK1225" s="20" t="n"/>
      <c r="BL1225" s="18">
        <f>IF($BK1225="","",IFERROR(VLOOKUP(IFERROR(VLOOKUP(IF(ISNUMBER(FIND(" – ",$BK1225)),LEFT($BK1225,FIND(" – ",$BK1225)-1),$BK1225),ProdTbl,5,0),""),BasketTbl,2,0),"کد ناشناخته"))</f>
        <v/>
      </c>
      <c r="BM1225" s="18">
        <f>IF($BK1225="","",IFERROR(VLOOKUP(IF(ISNUMBER(FIND(" – ",$BK1225)),LEFT($BK1225,FIND(" – ",$BK1225)-1),$BK1225),ProdTbl,3,0),"کد ناشناخته"))</f>
        <v/>
      </c>
      <c r="BN1225" s="22" t="n"/>
      <c r="BO1225" s="21" t="n"/>
      <c r="BP1225" s="20" t="n"/>
      <c r="BQ1225" s="18">
        <f>IF($BP1225="","",IFERROR(VLOOKUP(IFERROR(VLOOKUP(IF(ISNUMBER(FIND(" – ",$BP1225)),LEFT($BP1225,FIND(" – ",$BP1225)-1),$BP1225),ProdTbl,5,0),""),BasketTbl,2,0),"کد ناشناخته"))</f>
        <v/>
      </c>
      <c r="BR1225" s="18">
        <f>IF($BP1225="","",IFERROR(VLOOKUP(IF(ISNUMBER(FIND(" – ",$BP1225)),LEFT($BP1225,FIND(" – ",$BP1225)-1),$BP1225),ProdTbl,3,0),"کد ناشناخته"))</f>
        <v/>
      </c>
      <c r="BS1225" s="22" t="n"/>
      <c r="BT1225" s="21" t="n"/>
      <c r="BU1225" s="20" t="n"/>
      <c r="BV1225" s="18">
        <f>IF($BU1225="","",IFERROR(VLOOKUP(IFERROR(VLOOKUP(IF(ISNUMBER(FIND(" – ",$BU1225)),LEFT($BU1225,FIND(" – ",$BU1225)-1),$BU1225),ProdTbl,5,0),""),BasketTbl,2,0),"کد ناشناخته"))</f>
        <v/>
      </c>
      <c r="BW1225" s="18">
        <f>IF($BU1225="","",IFERROR(VLOOKUP(IF(ISNUMBER(FIND(" – ",$BU1225)),LEFT($BU1225,FIND(" – ",$BU1225)-1),$BU1225),ProdTbl,3,0),"کد ناشناخته"))</f>
        <v/>
      </c>
      <c r="BX1225" s="22" t="n"/>
      <c r="BY1225" s="21" t="n"/>
      <c r="BZ1225" s="20" t="n"/>
      <c r="CA1225" s="18">
        <f>IF($BZ1225="","",IFERROR(VLOOKUP(IFERROR(VLOOKUP(IF(ISNUMBER(FIND(" – ",$BZ1225)),LEFT($BZ1225,FIND(" – ",$BZ1225)-1),$BZ1225),ProdTbl,5,0),""),BasketTbl,2,0),"کد ناشناخته"))</f>
        <v/>
      </c>
      <c r="CB1225" s="18">
        <f>IF($BZ1225="","",IFERROR(VLOOKUP(IF(ISNUMBER(FIND(" – ",$BZ1225)),LEFT($BZ1225,FIND(" – ",$BZ1225)-1),$BZ1225),ProdTbl,3,0),"کد ناشناخته"))</f>
        <v/>
      </c>
      <c r="CC1225" s="22" t="n"/>
      <c r="CD1225" s="21" t="n"/>
      <c r="CE1225" s="20" t="n"/>
      <c r="CF1225" s="18">
        <f>IF($CE1225="","",IFERROR(VLOOKUP(IFERROR(VLOOKUP(IF(ISNUMBER(FIND(" – ",$CE1225)),LEFT($CE1225,FIND(" – ",$CE1225)-1),$CE1225),ProdTbl,5,0),""),BasketTbl,2,0),"کد ناشناخته"))</f>
        <v/>
      </c>
      <c r="CG1225" s="18">
        <f>IF($CE1225="","",IFERROR(VLOOKUP(IF(ISNUMBER(FIND(" – ",$CE1225)),LEFT($CE1225,FIND(" – ",$CE1225)-1),$CE1225),ProdTbl,3,0),"کد ناشناخته"))</f>
        <v/>
      </c>
      <c r="CH1225" s="22" t="n"/>
      <c r="CI1225" s="21" t="n"/>
    </row>
    <row r="1226">
      <c r="A1226" s="18">
        <f>IF($B1226="","",COUNTA($B$10:$B1226))</f>
        <v/>
      </c>
      <c r="B1226" s="19" t="n"/>
      <c r="C1226" s="20" t="n"/>
      <c r="D1226" s="19" t="n"/>
      <c r="E1226" s="18">
        <f>IF($D1226="","",IFERROR(VLOOKUP(IF(ISNUMBER(FIND(" – ",$D1226)),LEFT($D1226,FIND(" – ",$D1226)-1),$D1226),SellerTbl,2,0),"کد ناشناخته"))</f>
        <v/>
      </c>
      <c r="F1226" s="21" t="n"/>
      <c r="G1226" s="21" t="n"/>
      <c r="H1226" s="22" t="n"/>
      <c r="I1226" s="23">
        <f>IF(OR($F1226="",$G1226=""),"",$F1226-$G1226)</f>
        <v/>
      </c>
      <c r="J1226" s="18">
        <f>IF($I1226="","",IF(ABS($I1226)&lt;=0.01*$F1226,"√","×"))</f>
        <v/>
      </c>
      <c r="K1226" s="23">
        <f>IF(COUNT($Q1226,$V1226,$AA1226,$AF1226,$AK1226,$AP1226,$AU1226,$AZ1226,$BE1226,$BJ1226,$BO1226,$BT1226,$BY1226,$CD1226,$CI1226)=0,"",SUM($Q1226,$V1226,$AA1226,$AF1226,$AK1226,$AP1226,$AU1226,$AZ1226,$BE1226,$BJ1226,$BO1226,$BT1226,$BY1226,$CD1226,$CI1226))</f>
        <v/>
      </c>
      <c r="L1226" s="23">
        <f>IF(OR($F1226="",$K1226=""),"",$F1226-$K1226)</f>
        <v/>
      </c>
      <c r="M1226" s="20" t="n"/>
      <c r="N1226" s="18">
        <f>IF($M1226="","",IFERROR(VLOOKUP(IFERROR(VLOOKUP(IF(ISNUMBER(FIND(" – ",$M1226)),LEFT($M1226,FIND(" – ",$M1226)-1),$M1226),ProdTbl,5,0),""),BasketTbl,2,0),"کد ناشناخته"))</f>
        <v/>
      </c>
      <c r="O1226" s="18">
        <f>IF($M1226="","",IFERROR(VLOOKUP(IF(ISNUMBER(FIND(" – ",$M1226)),LEFT($M1226,FIND(" – ",$M1226)-1),$M1226),ProdTbl,3,0),"کد ناشناخته"))</f>
        <v/>
      </c>
      <c r="P1226" s="22" t="n"/>
      <c r="Q1226" s="21" t="n"/>
      <c r="R1226" s="20" t="n"/>
      <c r="S1226" s="18">
        <f>IF($R1226="","",IFERROR(VLOOKUP(IFERROR(VLOOKUP(IF(ISNUMBER(FIND(" – ",$R1226)),LEFT($R1226,FIND(" – ",$R1226)-1),$R1226),ProdTbl,5,0),""),BasketTbl,2,0),"کد ناشناخته"))</f>
        <v/>
      </c>
      <c r="T1226" s="18">
        <f>IF($R1226="","",IFERROR(VLOOKUP(IF(ISNUMBER(FIND(" – ",$R1226)),LEFT($R1226,FIND(" – ",$R1226)-1),$R1226),ProdTbl,3,0),"کد ناشناخته"))</f>
        <v/>
      </c>
      <c r="U1226" s="22" t="n"/>
      <c r="V1226" s="21" t="n"/>
      <c r="W1226" s="20" t="n"/>
      <c r="X1226" s="18">
        <f>IF($W1226="","",IFERROR(VLOOKUP(IFERROR(VLOOKUP(IF(ISNUMBER(FIND(" – ",$W1226)),LEFT($W1226,FIND(" – ",$W1226)-1),$W1226),ProdTbl,5,0),""),BasketTbl,2,0),"کد ناشناخته"))</f>
        <v/>
      </c>
      <c r="Y1226" s="18">
        <f>IF($W1226="","",IFERROR(VLOOKUP(IF(ISNUMBER(FIND(" – ",$W1226)),LEFT($W1226,FIND(" – ",$W1226)-1),$W1226),ProdTbl,3,0),"کد ناشناخته"))</f>
        <v/>
      </c>
      <c r="Z1226" s="22" t="n"/>
      <c r="AA1226" s="21" t="n"/>
      <c r="AB1226" s="20" t="n"/>
      <c r="AC1226" s="18">
        <f>IF($AB1226="","",IFERROR(VLOOKUP(IFERROR(VLOOKUP(IF(ISNUMBER(FIND(" – ",$AB1226)),LEFT($AB1226,FIND(" – ",$AB1226)-1),$AB1226),ProdTbl,5,0),""),BasketTbl,2,0),"کد ناشناخته"))</f>
        <v/>
      </c>
      <c r="AD1226" s="18">
        <f>IF($AB1226="","",IFERROR(VLOOKUP(IF(ISNUMBER(FIND(" – ",$AB1226)),LEFT($AB1226,FIND(" – ",$AB1226)-1),$AB1226),ProdTbl,3,0),"کد ناشناخته"))</f>
        <v/>
      </c>
      <c r="AE1226" s="22" t="n"/>
      <c r="AF1226" s="21" t="n"/>
      <c r="AG1226" s="20" t="n"/>
      <c r="AH1226" s="18">
        <f>IF($AG1226="","",IFERROR(VLOOKUP(IFERROR(VLOOKUP(IF(ISNUMBER(FIND(" – ",$AG1226)),LEFT($AG1226,FIND(" – ",$AG1226)-1),$AG1226),ProdTbl,5,0),""),BasketTbl,2,0),"کد ناشناخته"))</f>
        <v/>
      </c>
      <c r="AI1226" s="18">
        <f>IF($AG1226="","",IFERROR(VLOOKUP(IF(ISNUMBER(FIND(" – ",$AG1226)),LEFT($AG1226,FIND(" – ",$AG1226)-1),$AG1226),ProdTbl,3,0),"کد ناشناخته"))</f>
        <v/>
      </c>
      <c r="AJ1226" s="22" t="n"/>
      <c r="AK1226" s="21" t="n"/>
      <c r="AL1226" s="20" t="n"/>
      <c r="AM1226" s="18">
        <f>IF($AL1226="","",IFERROR(VLOOKUP(IFERROR(VLOOKUP(IF(ISNUMBER(FIND(" – ",$AL1226)),LEFT($AL1226,FIND(" – ",$AL1226)-1),$AL1226),ProdTbl,5,0),""),BasketTbl,2,0),"کد ناشناخته"))</f>
        <v/>
      </c>
      <c r="AN1226" s="18">
        <f>IF($AL1226="","",IFERROR(VLOOKUP(IF(ISNUMBER(FIND(" – ",$AL1226)),LEFT($AL1226,FIND(" – ",$AL1226)-1),$AL1226),ProdTbl,3,0),"کد ناشناخته"))</f>
        <v/>
      </c>
      <c r="AO1226" s="22" t="n"/>
      <c r="AP1226" s="21" t="n"/>
      <c r="AQ1226" s="20" t="n"/>
      <c r="AR1226" s="18">
        <f>IF($AQ1226="","",IFERROR(VLOOKUP(IFERROR(VLOOKUP(IF(ISNUMBER(FIND(" – ",$AQ1226)),LEFT($AQ1226,FIND(" – ",$AQ1226)-1),$AQ1226),ProdTbl,5,0),""),BasketTbl,2,0),"کد ناشناخته"))</f>
        <v/>
      </c>
      <c r="AS1226" s="18">
        <f>IF($AQ1226="","",IFERROR(VLOOKUP(IF(ISNUMBER(FIND(" – ",$AQ1226)),LEFT($AQ1226,FIND(" – ",$AQ1226)-1),$AQ1226),ProdTbl,3,0),"کد ناشناخته"))</f>
        <v/>
      </c>
      <c r="AT1226" s="22" t="n"/>
      <c r="AU1226" s="21" t="n"/>
      <c r="AV1226" s="20" t="n"/>
      <c r="AW1226" s="18">
        <f>IF($AV1226="","",IFERROR(VLOOKUP(IFERROR(VLOOKUP(IF(ISNUMBER(FIND(" – ",$AV1226)),LEFT($AV1226,FIND(" – ",$AV1226)-1),$AV1226),ProdTbl,5,0),""),BasketTbl,2,0),"کد ناشناخته"))</f>
        <v/>
      </c>
      <c r="AX1226" s="18">
        <f>IF($AV1226="","",IFERROR(VLOOKUP(IF(ISNUMBER(FIND(" – ",$AV1226)),LEFT($AV1226,FIND(" – ",$AV1226)-1),$AV1226),ProdTbl,3,0),"کد ناشناخته"))</f>
        <v/>
      </c>
      <c r="AY1226" s="22" t="n"/>
      <c r="AZ1226" s="21" t="n"/>
      <c r="BA1226" s="20" t="n"/>
      <c r="BB1226" s="18">
        <f>IF($BA1226="","",IFERROR(VLOOKUP(IFERROR(VLOOKUP(IF(ISNUMBER(FIND(" – ",$BA1226)),LEFT($BA1226,FIND(" – ",$BA1226)-1),$BA1226),ProdTbl,5,0),""),BasketTbl,2,0),"کد ناشناخته"))</f>
        <v/>
      </c>
      <c r="BC1226" s="18">
        <f>IF($BA1226="","",IFERROR(VLOOKUP(IF(ISNUMBER(FIND(" – ",$BA1226)),LEFT($BA1226,FIND(" – ",$BA1226)-1),$BA1226),ProdTbl,3,0),"کد ناشناخته"))</f>
        <v/>
      </c>
      <c r="BD1226" s="22" t="n"/>
      <c r="BE1226" s="21" t="n"/>
      <c r="BF1226" s="20" t="n"/>
      <c r="BG1226" s="18">
        <f>IF($BF1226="","",IFERROR(VLOOKUP(IFERROR(VLOOKUP(IF(ISNUMBER(FIND(" – ",$BF1226)),LEFT($BF1226,FIND(" – ",$BF1226)-1),$BF1226),ProdTbl,5,0),""),BasketTbl,2,0),"کد ناشناخته"))</f>
        <v/>
      </c>
      <c r="BH1226" s="18">
        <f>IF($BF1226="","",IFERROR(VLOOKUP(IF(ISNUMBER(FIND(" – ",$BF1226)),LEFT($BF1226,FIND(" – ",$BF1226)-1),$BF1226),ProdTbl,3,0),"کد ناشناخته"))</f>
        <v/>
      </c>
      <c r="BI1226" s="22" t="n"/>
      <c r="BJ1226" s="21" t="n"/>
      <c r="BK1226" s="20" t="n"/>
      <c r="BL1226" s="18">
        <f>IF($BK1226="","",IFERROR(VLOOKUP(IFERROR(VLOOKUP(IF(ISNUMBER(FIND(" – ",$BK1226)),LEFT($BK1226,FIND(" – ",$BK1226)-1),$BK1226),ProdTbl,5,0),""),BasketTbl,2,0),"کد ناشناخته"))</f>
        <v/>
      </c>
      <c r="BM1226" s="18">
        <f>IF($BK1226="","",IFERROR(VLOOKUP(IF(ISNUMBER(FIND(" – ",$BK1226)),LEFT($BK1226,FIND(" – ",$BK1226)-1),$BK1226),ProdTbl,3,0),"کد ناشناخته"))</f>
        <v/>
      </c>
      <c r="BN1226" s="22" t="n"/>
      <c r="BO1226" s="21" t="n"/>
      <c r="BP1226" s="20" t="n"/>
      <c r="BQ1226" s="18">
        <f>IF($BP1226="","",IFERROR(VLOOKUP(IFERROR(VLOOKUP(IF(ISNUMBER(FIND(" – ",$BP1226)),LEFT($BP1226,FIND(" – ",$BP1226)-1),$BP1226),ProdTbl,5,0),""),BasketTbl,2,0),"کد ناشناخته"))</f>
        <v/>
      </c>
      <c r="BR1226" s="18">
        <f>IF($BP1226="","",IFERROR(VLOOKUP(IF(ISNUMBER(FIND(" – ",$BP1226)),LEFT($BP1226,FIND(" – ",$BP1226)-1),$BP1226),ProdTbl,3,0),"کد ناشناخته"))</f>
        <v/>
      </c>
      <c r="BS1226" s="22" t="n"/>
      <c r="BT1226" s="21" t="n"/>
      <c r="BU1226" s="20" t="n"/>
      <c r="BV1226" s="18">
        <f>IF($BU1226="","",IFERROR(VLOOKUP(IFERROR(VLOOKUP(IF(ISNUMBER(FIND(" – ",$BU1226)),LEFT($BU1226,FIND(" – ",$BU1226)-1),$BU1226),ProdTbl,5,0),""),BasketTbl,2,0),"کد ناشناخته"))</f>
        <v/>
      </c>
      <c r="BW1226" s="18">
        <f>IF($BU1226="","",IFERROR(VLOOKUP(IF(ISNUMBER(FIND(" – ",$BU1226)),LEFT($BU1226,FIND(" – ",$BU1226)-1),$BU1226),ProdTbl,3,0),"کد ناشناخته"))</f>
        <v/>
      </c>
      <c r="BX1226" s="22" t="n"/>
      <c r="BY1226" s="21" t="n"/>
      <c r="BZ1226" s="20" t="n"/>
      <c r="CA1226" s="18">
        <f>IF($BZ1226="","",IFERROR(VLOOKUP(IFERROR(VLOOKUP(IF(ISNUMBER(FIND(" – ",$BZ1226)),LEFT($BZ1226,FIND(" – ",$BZ1226)-1),$BZ1226),ProdTbl,5,0),""),BasketTbl,2,0),"کد ناشناخته"))</f>
        <v/>
      </c>
      <c r="CB1226" s="18">
        <f>IF($BZ1226="","",IFERROR(VLOOKUP(IF(ISNUMBER(FIND(" – ",$BZ1226)),LEFT($BZ1226,FIND(" – ",$BZ1226)-1),$BZ1226),ProdTbl,3,0),"کد ناشناخته"))</f>
        <v/>
      </c>
      <c r="CC1226" s="22" t="n"/>
      <c r="CD1226" s="21" t="n"/>
      <c r="CE1226" s="20" t="n"/>
      <c r="CF1226" s="18">
        <f>IF($CE1226="","",IFERROR(VLOOKUP(IFERROR(VLOOKUP(IF(ISNUMBER(FIND(" – ",$CE1226)),LEFT($CE1226,FIND(" – ",$CE1226)-1),$CE1226),ProdTbl,5,0),""),BasketTbl,2,0),"کد ناشناخته"))</f>
        <v/>
      </c>
      <c r="CG1226" s="18">
        <f>IF($CE1226="","",IFERROR(VLOOKUP(IF(ISNUMBER(FIND(" – ",$CE1226)),LEFT($CE1226,FIND(" – ",$CE1226)-1),$CE1226),ProdTbl,3,0),"کد ناشناخته"))</f>
        <v/>
      </c>
      <c r="CH1226" s="22" t="n"/>
      <c r="CI1226" s="21" t="n"/>
    </row>
    <row r="1227">
      <c r="A1227" s="18">
        <f>IF($B1227="","",COUNTA($B$10:$B1227))</f>
        <v/>
      </c>
      <c r="B1227" s="19" t="n"/>
      <c r="C1227" s="20" t="n"/>
      <c r="D1227" s="19" t="n"/>
      <c r="E1227" s="18">
        <f>IF($D1227="","",IFERROR(VLOOKUP(IF(ISNUMBER(FIND(" – ",$D1227)),LEFT($D1227,FIND(" – ",$D1227)-1),$D1227),SellerTbl,2,0),"کد ناشناخته"))</f>
        <v/>
      </c>
      <c r="F1227" s="21" t="n"/>
      <c r="G1227" s="21" t="n"/>
      <c r="H1227" s="22" t="n"/>
      <c r="I1227" s="23">
        <f>IF(OR($F1227="",$G1227=""),"",$F1227-$G1227)</f>
        <v/>
      </c>
      <c r="J1227" s="18">
        <f>IF($I1227="","",IF(ABS($I1227)&lt;=0.01*$F1227,"√","×"))</f>
        <v/>
      </c>
      <c r="K1227" s="23">
        <f>IF(COUNT($Q1227,$V1227,$AA1227,$AF1227,$AK1227,$AP1227,$AU1227,$AZ1227,$BE1227,$BJ1227,$BO1227,$BT1227,$BY1227,$CD1227,$CI1227)=0,"",SUM($Q1227,$V1227,$AA1227,$AF1227,$AK1227,$AP1227,$AU1227,$AZ1227,$BE1227,$BJ1227,$BO1227,$BT1227,$BY1227,$CD1227,$CI1227))</f>
        <v/>
      </c>
      <c r="L1227" s="23">
        <f>IF(OR($F1227="",$K1227=""),"",$F1227-$K1227)</f>
        <v/>
      </c>
      <c r="M1227" s="20" t="n"/>
      <c r="N1227" s="18">
        <f>IF($M1227="","",IFERROR(VLOOKUP(IFERROR(VLOOKUP(IF(ISNUMBER(FIND(" – ",$M1227)),LEFT($M1227,FIND(" – ",$M1227)-1),$M1227),ProdTbl,5,0),""),BasketTbl,2,0),"کد ناشناخته"))</f>
        <v/>
      </c>
      <c r="O1227" s="18">
        <f>IF($M1227="","",IFERROR(VLOOKUP(IF(ISNUMBER(FIND(" – ",$M1227)),LEFT($M1227,FIND(" – ",$M1227)-1),$M1227),ProdTbl,3,0),"کد ناشناخته"))</f>
        <v/>
      </c>
      <c r="P1227" s="22" t="n"/>
      <c r="Q1227" s="21" t="n"/>
      <c r="R1227" s="20" t="n"/>
      <c r="S1227" s="18">
        <f>IF($R1227="","",IFERROR(VLOOKUP(IFERROR(VLOOKUP(IF(ISNUMBER(FIND(" – ",$R1227)),LEFT($R1227,FIND(" – ",$R1227)-1),$R1227),ProdTbl,5,0),""),BasketTbl,2,0),"کد ناشناخته"))</f>
        <v/>
      </c>
      <c r="T1227" s="18">
        <f>IF($R1227="","",IFERROR(VLOOKUP(IF(ISNUMBER(FIND(" – ",$R1227)),LEFT($R1227,FIND(" – ",$R1227)-1),$R1227),ProdTbl,3,0),"کد ناشناخته"))</f>
        <v/>
      </c>
      <c r="U1227" s="22" t="n"/>
      <c r="V1227" s="21" t="n"/>
      <c r="W1227" s="20" t="n"/>
      <c r="X1227" s="18">
        <f>IF($W1227="","",IFERROR(VLOOKUP(IFERROR(VLOOKUP(IF(ISNUMBER(FIND(" – ",$W1227)),LEFT($W1227,FIND(" – ",$W1227)-1),$W1227),ProdTbl,5,0),""),BasketTbl,2,0),"کد ناشناخته"))</f>
        <v/>
      </c>
      <c r="Y1227" s="18">
        <f>IF($W1227="","",IFERROR(VLOOKUP(IF(ISNUMBER(FIND(" – ",$W1227)),LEFT($W1227,FIND(" – ",$W1227)-1),$W1227),ProdTbl,3,0),"کد ناشناخته"))</f>
        <v/>
      </c>
      <c r="Z1227" s="22" t="n"/>
      <c r="AA1227" s="21" t="n"/>
      <c r="AB1227" s="20" t="n"/>
      <c r="AC1227" s="18">
        <f>IF($AB1227="","",IFERROR(VLOOKUP(IFERROR(VLOOKUP(IF(ISNUMBER(FIND(" – ",$AB1227)),LEFT($AB1227,FIND(" – ",$AB1227)-1),$AB1227),ProdTbl,5,0),""),BasketTbl,2,0),"کد ناشناخته"))</f>
        <v/>
      </c>
      <c r="AD1227" s="18">
        <f>IF($AB1227="","",IFERROR(VLOOKUP(IF(ISNUMBER(FIND(" – ",$AB1227)),LEFT($AB1227,FIND(" – ",$AB1227)-1),$AB1227),ProdTbl,3,0),"کد ناشناخته"))</f>
        <v/>
      </c>
      <c r="AE1227" s="22" t="n"/>
      <c r="AF1227" s="21" t="n"/>
      <c r="AG1227" s="20" t="n"/>
      <c r="AH1227" s="18">
        <f>IF($AG1227="","",IFERROR(VLOOKUP(IFERROR(VLOOKUP(IF(ISNUMBER(FIND(" – ",$AG1227)),LEFT($AG1227,FIND(" – ",$AG1227)-1),$AG1227),ProdTbl,5,0),""),BasketTbl,2,0),"کد ناشناخته"))</f>
        <v/>
      </c>
      <c r="AI1227" s="18">
        <f>IF($AG1227="","",IFERROR(VLOOKUP(IF(ISNUMBER(FIND(" – ",$AG1227)),LEFT($AG1227,FIND(" – ",$AG1227)-1),$AG1227),ProdTbl,3,0),"کد ناشناخته"))</f>
        <v/>
      </c>
      <c r="AJ1227" s="22" t="n"/>
      <c r="AK1227" s="21" t="n"/>
      <c r="AL1227" s="20" t="n"/>
      <c r="AM1227" s="18">
        <f>IF($AL1227="","",IFERROR(VLOOKUP(IFERROR(VLOOKUP(IF(ISNUMBER(FIND(" – ",$AL1227)),LEFT($AL1227,FIND(" – ",$AL1227)-1),$AL1227),ProdTbl,5,0),""),BasketTbl,2,0),"کد ناشناخته"))</f>
        <v/>
      </c>
      <c r="AN1227" s="18">
        <f>IF($AL1227="","",IFERROR(VLOOKUP(IF(ISNUMBER(FIND(" – ",$AL1227)),LEFT($AL1227,FIND(" – ",$AL1227)-1),$AL1227),ProdTbl,3,0),"کد ناشناخته"))</f>
        <v/>
      </c>
      <c r="AO1227" s="22" t="n"/>
      <c r="AP1227" s="21" t="n"/>
      <c r="AQ1227" s="20" t="n"/>
      <c r="AR1227" s="18">
        <f>IF($AQ1227="","",IFERROR(VLOOKUP(IFERROR(VLOOKUP(IF(ISNUMBER(FIND(" – ",$AQ1227)),LEFT($AQ1227,FIND(" – ",$AQ1227)-1),$AQ1227),ProdTbl,5,0),""),BasketTbl,2,0),"کد ناشناخته"))</f>
        <v/>
      </c>
      <c r="AS1227" s="18">
        <f>IF($AQ1227="","",IFERROR(VLOOKUP(IF(ISNUMBER(FIND(" – ",$AQ1227)),LEFT($AQ1227,FIND(" – ",$AQ1227)-1),$AQ1227),ProdTbl,3,0),"کد ناشناخته"))</f>
        <v/>
      </c>
      <c r="AT1227" s="22" t="n"/>
      <c r="AU1227" s="21" t="n"/>
      <c r="AV1227" s="20" t="n"/>
      <c r="AW1227" s="18">
        <f>IF($AV1227="","",IFERROR(VLOOKUP(IFERROR(VLOOKUP(IF(ISNUMBER(FIND(" – ",$AV1227)),LEFT($AV1227,FIND(" – ",$AV1227)-1),$AV1227),ProdTbl,5,0),""),BasketTbl,2,0),"کد ناشناخته"))</f>
        <v/>
      </c>
      <c r="AX1227" s="18">
        <f>IF($AV1227="","",IFERROR(VLOOKUP(IF(ISNUMBER(FIND(" – ",$AV1227)),LEFT($AV1227,FIND(" – ",$AV1227)-1),$AV1227),ProdTbl,3,0),"کد ناشناخته"))</f>
        <v/>
      </c>
      <c r="AY1227" s="22" t="n"/>
      <c r="AZ1227" s="21" t="n"/>
      <c r="BA1227" s="20" t="n"/>
      <c r="BB1227" s="18">
        <f>IF($BA1227="","",IFERROR(VLOOKUP(IFERROR(VLOOKUP(IF(ISNUMBER(FIND(" – ",$BA1227)),LEFT($BA1227,FIND(" – ",$BA1227)-1),$BA1227),ProdTbl,5,0),""),BasketTbl,2,0),"کد ناشناخته"))</f>
        <v/>
      </c>
      <c r="BC1227" s="18">
        <f>IF($BA1227="","",IFERROR(VLOOKUP(IF(ISNUMBER(FIND(" – ",$BA1227)),LEFT($BA1227,FIND(" – ",$BA1227)-1),$BA1227),ProdTbl,3,0),"کد ناشناخته"))</f>
        <v/>
      </c>
      <c r="BD1227" s="22" t="n"/>
      <c r="BE1227" s="21" t="n"/>
      <c r="BF1227" s="20" t="n"/>
      <c r="BG1227" s="18">
        <f>IF($BF1227="","",IFERROR(VLOOKUP(IFERROR(VLOOKUP(IF(ISNUMBER(FIND(" – ",$BF1227)),LEFT($BF1227,FIND(" – ",$BF1227)-1),$BF1227),ProdTbl,5,0),""),BasketTbl,2,0),"کد ناشناخته"))</f>
        <v/>
      </c>
      <c r="BH1227" s="18">
        <f>IF($BF1227="","",IFERROR(VLOOKUP(IF(ISNUMBER(FIND(" – ",$BF1227)),LEFT($BF1227,FIND(" – ",$BF1227)-1),$BF1227),ProdTbl,3,0),"کد ناشناخته"))</f>
        <v/>
      </c>
      <c r="BI1227" s="22" t="n"/>
      <c r="BJ1227" s="21" t="n"/>
      <c r="BK1227" s="20" t="n"/>
      <c r="BL1227" s="18">
        <f>IF($BK1227="","",IFERROR(VLOOKUP(IFERROR(VLOOKUP(IF(ISNUMBER(FIND(" – ",$BK1227)),LEFT($BK1227,FIND(" – ",$BK1227)-1),$BK1227),ProdTbl,5,0),""),BasketTbl,2,0),"کد ناشناخته"))</f>
        <v/>
      </c>
      <c r="BM1227" s="18">
        <f>IF($BK1227="","",IFERROR(VLOOKUP(IF(ISNUMBER(FIND(" – ",$BK1227)),LEFT($BK1227,FIND(" – ",$BK1227)-1),$BK1227),ProdTbl,3,0),"کد ناشناخته"))</f>
        <v/>
      </c>
      <c r="BN1227" s="22" t="n"/>
      <c r="BO1227" s="21" t="n"/>
      <c r="BP1227" s="20" t="n"/>
      <c r="BQ1227" s="18">
        <f>IF($BP1227="","",IFERROR(VLOOKUP(IFERROR(VLOOKUP(IF(ISNUMBER(FIND(" – ",$BP1227)),LEFT($BP1227,FIND(" – ",$BP1227)-1),$BP1227),ProdTbl,5,0),""),BasketTbl,2,0),"کد ناشناخته"))</f>
        <v/>
      </c>
      <c r="BR1227" s="18">
        <f>IF($BP1227="","",IFERROR(VLOOKUP(IF(ISNUMBER(FIND(" – ",$BP1227)),LEFT($BP1227,FIND(" – ",$BP1227)-1),$BP1227),ProdTbl,3,0),"کد ناشناخته"))</f>
        <v/>
      </c>
      <c r="BS1227" s="22" t="n"/>
      <c r="BT1227" s="21" t="n"/>
      <c r="BU1227" s="20" t="n"/>
      <c r="BV1227" s="18">
        <f>IF($BU1227="","",IFERROR(VLOOKUP(IFERROR(VLOOKUP(IF(ISNUMBER(FIND(" – ",$BU1227)),LEFT($BU1227,FIND(" – ",$BU1227)-1),$BU1227),ProdTbl,5,0),""),BasketTbl,2,0),"کد ناشناخته"))</f>
        <v/>
      </c>
      <c r="BW1227" s="18">
        <f>IF($BU1227="","",IFERROR(VLOOKUP(IF(ISNUMBER(FIND(" – ",$BU1227)),LEFT($BU1227,FIND(" – ",$BU1227)-1),$BU1227),ProdTbl,3,0),"کد ناشناخته"))</f>
        <v/>
      </c>
      <c r="BX1227" s="22" t="n"/>
      <c r="BY1227" s="21" t="n"/>
      <c r="BZ1227" s="20" t="n"/>
      <c r="CA1227" s="18">
        <f>IF($BZ1227="","",IFERROR(VLOOKUP(IFERROR(VLOOKUP(IF(ISNUMBER(FIND(" – ",$BZ1227)),LEFT($BZ1227,FIND(" – ",$BZ1227)-1),$BZ1227),ProdTbl,5,0),""),BasketTbl,2,0),"کد ناشناخته"))</f>
        <v/>
      </c>
      <c r="CB1227" s="18">
        <f>IF($BZ1227="","",IFERROR(VLOOKUP(IF(ISNUMBER(FIND(" – ",$BZ1227)),LEFT($BZ1227,FIND(" – ",$BZ1227)-1),$BZ1227),ProdTbl,3,0),"کد ناشناخته"))</f>
        <v/>
      </c>
      <c r="CC1227" s="22" t="n"/>
      <c r="CD1227" s="21" t="n"/>
      <c r="CE1227" s="20" t="n"/>
      <c r="CF1227" s="18">
        <f>IF($CE1227="","",IFERROR(VLOOKUP(IFERROR(VLOOKUP(IF(ISNUMBER(FIND(" – ",$CE1227)),LEFT($CE1227,FIND(" – ",$CE1227)-1),$CE1227),ProdTbl,5,0),""),BasketTbl,2,0),"کد ناشناخته"))</f>
        <v/>
      </c>
      <c r="CG1227" s="18">
        <f>IF($CE1227="","",IFERROR(VLOOKUP(IF(ISNUMBER(FIND(" – ",$CE1227)),LEFT($CE1227,FIND(" – ",$CE1227)-1),$CE1227),ProdTbl,3,0),"کد ناشناخته"))</f>
        <v/>
      </c>
      <c r="CH1227" s="22" t="n"/>
      <c r="CI1227" s="21" t="n"/>
    </row>
    <row r="1228">
      <c r="A1228" s="18">
        <f>IF($B1228="","",COUNTA($B$10:$B1228))</f>
        <v/>
      </c>
      <c r="B1228" s="19" t="n"/>
      <c r="C1228" s="20" t="n"/>
      <c r="D1228" s="19" t="n"/>
      <c r="E1228" s="18">
        <f>IF($D1228="","",IFERROR(VLOOKUP(IF(ISNUMBER(FIND(" – ",$D1228)),LEFT($D1228,FIND(" – ",$D1228)-1),$D1228),SellerTbl,2,0),"کد ناشناخته"))</f>
        <v/>
      </c>
      <c r="F1228" s="21" t="n"/>
      <c r="G1228" s="21" t="n"/>
      <c r="H1228" s="22" t="n"/>
      <c r="I1228" s="23">
        <f>IF(OR($F1228="",$G1228=""),"",$F1228-$G1228)</f>
        <v/>
      </c>
      <c r="J1228" s="18">
        <f>IF($I1228="","",IF(ABS($I1228)&lt;=0.01*$F1228,"√","×"))</f>
        <v/>
      </c>
      <c r="K1228" s="23">
        <f>IF(COUNT($Q1228,$V1228,$AA1228,$AF1228,$AK1228,$AP1228,$AU1228,$AZ1228,$BE1228,$BJ1228,$BO1228,$BT1228,$BY1228,$CD1228,$CI1228)=0,"",SUM($Q1228,$V1228,$AA1228,$AF1228,$AK1228,$AP1228,$AU1228,$AZ1228,$BE1228,$BJ1228,$BO1228,$BT1228,$BY1228,$CD1228,$CI1228))</f>
        <v/>
      </c>
      <c r="L1228" s="23">
        <f>IF(OR($F1228="",$K1228=""),"",$F1228-$K1228)</f>
        <v/>
      </c>
      <c r="M1228" s="20" t="n"/>
      <c r="N1228" s="18">
        <f>IF($M1228="","",IFERROR(VLOOKUP(IFERROR(VLOOKUP(IF(ISNUMBER(FIND(" – ",$M1228)),LEFT($M1228,FIND(" – ",$M1228)-1),$M1228),ProdTbl,5,0),""),BasketTbl,2,0),"کد ناشناخته"))</f>
        <v/>
      </c>
      <c r="O1228" s="18">
        <f>IF($M1228="","",IFERROR(VLOOKUP(IF(ISNUMBER(FIND(" – ",$M1228)),LEFT($M1228,FIND(" – ",$M1228)-1),$M1228),ProdTbl,3,0),"کد ناشناخته"))</f>
        <v/>
      </c>
      <c r="P1228" s="22" t="n"/>
      <c r="Q1228" s="21" t="n"/>
      <c r="R1228" s="20" t="n"/>
      <c r="S1228" s="18">
        <f>IF($R1228="","",IFERROR(VLOOKUP(IFERROR(VLOOKUP(IF(ISNUMBER(FIND(" – ",$R1228)),LEFT($R1228,FIND(" – ",$R1228)-1),$R1228),ProdTbl,5,0),""),BasketTbl,2,0),"کد ناشناخته"))</f>
        <v/>
      </c>
      <c r="T1228" s="18">
        <f>IF($R1228="","",IFERROR(VLOOKUP(IF(ISNUMBER(FIND(" – ",$R1228)),LEFT($R1228,FIND(" – ",$R1228)-1),$R1228),ProdTbl,3,0),"کد ناشناخته"))</f>
        <v/>
      </c>
      <c r="U1228" s="22" t="n"/>
      <c r="V1228" s="21" t="n"/>
      <c r="W1228" s="20" t="n"/>
      <c r="X1228" s="18">
        <f>IF($W1228="","",IFERROR(VLOOKUP(IFERROR(VLOOKUP(IF(ISNUMBER(FIND(" – ",$W1228)),LEFT($W1228,FIND(" – ",$W1228)-1),$W1228),ProdTbl,5,0),""),BasketTbl,2,0),"کد ناشناخته"))</f>
        <v/>
      </c>
      <c r="Y1228" s="18">
        <f>IF($W1228="","",IFERROR(VLOOKUP(IF(ISNUMBER(FIND(" – ",$W1228)),LEFT($W1228,FIND(" – ",$W1228)-1),$W1228),ProdTbl,3,0),"کد ناشناخته"))</f>
        <v/>
      </c>
      <c r="Z1228" s="22" t="n"/>
      <c r="AA1228" s="21" t="n"/>
      <c r="AB1228" s="20" t="n"/>
      <c r="AC1228" s="18">
        <f>IF($AB1228="","",IFERROR(VLOOKUP(IFERROR(VLOOKUP(IF(ISNUMBER(FIND(" – ",$AB1228)),LEFT($AB1228,FIND(" – ",$AB1228)-1),$AB1228),ProdTbl,5,0),""),BasketTbl,2,0),"کد ناشناخته"))</f>
        <v/>
      </c>
      <c r="AD1228" s="18">
        <f>IF($AB1228="","",IFERROR(VLOOKUP(IF(ISNUMBER(FIND(" – ",$AB1228)),LEFT($AB1228,FIND(" – ",$AB1228)-1),$AB1228),ProdTbl,3,0),"کد ناشناخته"))</f>
        <v/>
      </c>
      <c r="AE1228" s="22" t="n"/>
      <c r="AF1228" s="21" t="n"/>
      <c r="AG1228" s="20" t="n"/>
      <c r="AH1228" s="18">
        <f>IF($AG1228="","",IFERROR(VLOOKUP(IFERROR(VLOOKUP(IF(ISNUMBER(FIND(" – ",$AG1228)),LEFT($AG1228,FIND(" – ",$AG1228)-1),$AG1228),ProdTbl,5,0),""),BasketTbl,2,0),"کد ناشناخته"))</f>
        <v/>
      </c>
      <c r="AI1228" s="18">
        <f>IF($AG1228="","",IFERROR(VLOOKUP(IF(ISNUMBER(FIND(" – ",$AG1228)),LEFT($AG1228,FIND(" – ",$AG1228)-1),$AG1228),ProdTbl,3,0),"کد ناشناخته"))</f>
        <v/>
      </c>
      <c r="AJ1228" s="22" t="n"/>
      <c r="AK1228" s="21" t="n"/>
      <c r="AL1228" s="20" t="n"/>
      <c r="AM1228" s="18">
        <f>IF($AL1228="","",IFERROR(VLOOKUP(IFERROR(VLOOKUP(IF(ISNUMBER(FIND(" – ",$AL1228)),LEFT($AL1228,FIND(" – ",$AL1228)-1),$AL1228),ProdTbl,5,0),""),BasketTbl,2,0),"کد ناشناخته"))</f>
        <v/>
      </c>
      <c r="AN1228" s="18">
        <f>IF($AL1228="","",IFERROR(VLOOKUP(IF(ISNUMBER(FIND(" – ",$AL1228)),LEFT($AL1228,FIND(" – ",$AL1228)-1),$AL1228),ProdTbl,3,0),"کد ناشناخته"))</f>
        <v/>
      </c>
      <c r="AO1228" s="22" t="n"/>
      <c r="AP1228" s="21" t="n"/>
      <c r="AQ1228" s="20" t="n"/>
      <c r="AR1228" s="18">
        <f>IF($AQ1228="","",IFERROR(VLOOKUP(IFERROR(VLOOKUP(IF(ISNUMBER(FIND(" – ",$AQ1228)),LEFT($AQ1228,FIND(" – ",$AQ1228)-1),$AQ1228),ProdTbl,5,0),""),BasketTbl,2,0),"کد ناشناخته"))</f>
        <v/>
      </c>
      <c r="AS1228" s="18">
        <f>IF($AQ1228="","",IFERROR(VLOOKUP(IF(ISNUMBER(FIND(" – ",$AQ1228)),LEFT($AQ1228,FIND(" – ",$AQ1228)-1),$AQ1228),ProdTbl,3,0),"کد ناشناخته"))</f>
        <v/>
      </c>
      <c r="AT1228" s="22" t="n"/>
      <c r="AU1228" s="21" t="n"/>
      <c r="AV1228" s="20" t="n"/>
      <c r="AW1228" s="18">
        <f>IF($AV1228="","",IFERROR(VLOOKUP(IFERROR(VLOOKUP(IF(ISNUMBER(FIND(" – ",$AV1228)),LEFT($AV1228,FIND(" – ",$AV1228)-1),$AV1228),ProdTbl,5,0),""),BasketTbl,2,0),"کد ناشناخته"))</f>
        <v/>
      </c>
      <c r="AX1228" s="18">
        <f>IF($AV1228="","",IFERROR(VLOOKUP(IF(ISNUMBER(FIND(" – ",$AV1228)),LEFT($AV1228,FIND(" – ",$AV1228)-1),$AV1228),ProdTbl,3,0),"کد ناشناخته"))</f>
        <v/>
      </c>
      <c r="AY1228" s="22" t="n"/>
      <c r="AZ1228" s="21" t="n"/>
      <c r="BA1228" s="20" t="n"/>
      <c r="BB1228" s="18">
        <f>IF($BA1228="","",IFERROR(VLOOKUP(IFERROR(VLOOKUP(IF(ISNUMBER(FIND(" – ",$BA1228)),LEFT($BA1228,FIND(" – ",$BA1228)-1),$BA1228),ProdTbl,5,0),""),BasketTbl,2,0),"کد ناشناخته"))</f>
        <v/>
      </c>
      <c r="BC1228" s="18">
        <f>IF($BA1228="","",IFERROR(VLOOKUP(IF(ISNUMBER(FIND(" – ",$BA1228)),LEFT($BA1228,FIND(" – ",$BA1228)-1),$BA1228),ProdTbl,3,0),"کد ناشناخته"))</f>
        <v/>
      </c>
      <c r="BD1228" s="22" t="n"/>
      <c r="BE1228" s="21" t="n"/>
      <c r="BF1228" s="20" t="n"/>
      <c r="BG1228" s="18">
        <f>IF($BF1228="","",IFERROR(VLOOKUP(IFERROR(VLOOKUP(IF(ISNUMBER(FIND(" – ",$BF1228)),LEFT($BF1228,FIND(" – ",$BF1228)-1),$BF1228),ProdTbl,5,0),""),BasketTbl,2,0),"کد ناشناخته"))</f>
        <v/>
      </c>
      <c r="BH1228" s="18">
        <f>IF($BF1228="","",IFERROR(VLOOKUP(IF(ISNUMBER(FIND(" – ",$BF1228)),LEFT($BF1228,FIND(" – ",$BF1228)-1),$BF1228),ProdTbl,3,0),"کد ناشناخته"))</f>
        <v/>
      </c>
      <c r="BI1228" s="22" t="n"/>
      <c r="BJ1228" s="21" t="n"/>
      <c r="BK1228" s="20" t="n"/>
      <c r="BL1228" s="18">
        <f>IF($BK1228="","",IFERROR(VLOOKUP(IFERROR(VLOOKUP(IF(ISNUMBER(FIND(" – ",$BK1228)),LEFT($BK1228,FIND(" – ",$BK1228)-1),$BK1228),ProdTbl,5,0),""),BasketTbl,2,0),"کد ناشناخته"))</f>
        <v/>
      </c>
      <c r="BM1228" s="18">
        <f>IF($BK1228="","",IFERROR(VLOOKUP(IF(ISNUMBER(FIND(" – ",$BK1228)),LEFT($BK1228,FIND(" – ",$BK1228)-1),$BK1228),ProdTbl,3,0),"کد ناشناخته"))</f>
        <v/>
      </c>
      <c r="BN1228" s="22" t="n"/>
      <c r="BO1228" s="21" t="n"/>
      <c r="BP1228" s="20" t="n"/>
      <c r="BQ1228" s="18">
        <f>IF($BP1228="","",IFERROR(VLOOKUP(IFERROR(VLOOKUP(IF(ISNUMBER(FIND(" – ",$BP1228)),LEFT($BP1228,FIND(" – ",$BP1228)-1),$BP1228),ProdTbl,5,0),""),BasketTbl,2,0),"کد ناشناخته"))</f>
        <v/>
      </c>
      <c r="BR1228" s="18">
        <f>IF($BP1228="","",IFERROR(VLOOKUP(IF(ISNUMBER(FIND(" – ",$BP1228)),LEFT($BP1228,FIND(" – ",$BP1228)-1),$BP1228),ProdTbl,3,0),"کد ناشناخته"))</f>
        <v/>
      </c>
      <c r="BS1228" s="22" t="n"/>
      <c r="BT1228" s="21" t="n"/>
      <c r="BU1228" s="20" t="n"/>
      <c r="BV1228" s="18">
        <f>IF($BU1228="","",IFERROR(VLOOKUP(IFERROR(VLOOKUP(IF(ISNUMBER(FIND(" – ",$BU1228)),LEFT($BU1228,FIND(" – ",$BU1228)-1),$BU1228),ProdTbl,5,0),""),BasketTbl,2,0),"کد ناشناخته"))</f>
        <v/>
      </c>
      <c r="BW1228" s="18">
        <f>IF($BU1228="","",IFERROR(VLOOKUP(IF(ISNUMBER(FIND(" – ",$BU1228)),LEFT($BU1228,FIND(" – ",$BU1228)-1),$BU1228),ProdTbl,3,0),"کد ناشناخته"))</f>
        <v/>
      </c>
      <c r="BX1228" s="22" t="n"/>
      <c r="BY1228" s="21" t="n"/>
      <c r="BZ1228" s="20" t="n"/>
      <c r="CA1228" s="18">
        <f>IF($BZ1228="","",IFERROR(VLOOKUP(IFERROR(VLOOKUP(IF(ISNUMBER(FIND(" – ",$BZ1228)),LEFT($BZ1228,FIND(" – ",$BZ1228)-1),$BZ1228),ProdTbl,5,0),""),BasketTbl,2,0),"کد ناشناخته"))</f>
        <v/>
      </c>
      <c r="CB1228" s="18">
        <f>IF($BZ1228="","",IFERROR(VLOOKUP(IF(ISNUMBER(FIND(" – ",$BZ1228)),LEFT($BZ1228,FIND(" – ",$BZ1228)-1),$BZ1228),ProdTbl,3,0),"کد ناشناخته"))</f>
        <v/>
      </c>
      <c r="CC1228" s="22" t="n"/>
      <c r="CD1228" s="21" t="n"/>
      <c r="CE1228" s="20" t="n"/>
      <c r="CF1228" s="18">
        <f>IF($CE1228="","",IFERROR(VLOOKUP(IFERROR(VLOOKUP(IF(ISNUMBER(FIND(" – ",$CE1228)),LEFT($CE1228,FIND(" – ",$CE1228)-1),$CE1228),ProdTbl,5,0),""),BasketTbl,2,0),"کد ناشناخته"))</f>
        <v/>
      </c>
      <c r="CG1228" s="18">
        <f>IF($CE1228="","",IFERROR(VLOOKUP(IF(ISNUMBER(FIND(" – ",$CE1228)),LEFT($CE1228,FIND(" – ",$CE1228)-1),$CE1228),ProdTbl,3,0),"کد ناشناخته"))</f>
        <v/>
      </c>
      <c r="CH1228" s="22" t="n"/>
      <c r="CI1228" s="21" t="n"/>
    </row>
    <row r="1229">
      <c r="A1229" s="18">
        <f>IF($B1229="","",COUNTA($B$10:$B1229))</f>
        <v/>
      </c>
      <c r="B1229" s="19" t="n"/>
      <c r="C1229" s="20" t="n"/>
      <c r="D1229" s="19" t="n"/>
      <c r="E1229" s="18">
        <f>IF($D1229="","",IFERROR(VLOOKUP(IF(ISNUMBER(FIND(" – ",$D1229)),LEFT($D1229,FIND(" – ",$D1229)-1),$D1229),SellerTbl,2,0),"کد ناشناخته"))</f>
        <v/>
      </c>
      <c r="F1229" s="21" t="n"/>
      <c r="G1229" s="21" t="n"/>
      <c r="H1229" s="22" t="n"/>
      <c r="I1229" s="23">
        <f>IF(OR($F1229="",$G1229=""),"",$F1229-$G1229)</f>
        <v/>
      </c>
      <c r="J1229" s="18">
        <f>IF($I1229="","",IF(ABS($I1229)&lt;=0.01*$F1229,"√","×"))</f>
        <v/>
      </c>
      <c r="K1229" s="23">
        <f>IF(COUNT($Q1229,$V1229,$AA1229,$AF1229,$AK1229,$AP1229,$AU1229,$AZ1229,$BE1229,$BJ1229,$BO1229,$BT1229,$BY1229,$CD1229,$CI1229)=0,"",SUM($Q1229,$V1229,$AA1229,$AF1229,$AK1229,$AP1229,$AU1229,$AZ1229,$BE1229,$BJ1229,$BO1229,$BT1229,$BY1229,$CD1229,$CI1229))</f>
        <v/>
      </c>
      <c r="L1229" s="23">
        <f>IF(OR($F1229="",$K1229=""),"",$F1229-$K1229)</f>
        <v/>
      </c>
      <c r="M1229" s="20" t="n"/>
      <c r="N1229" s="18">
        <f>IF($M1229="","",IFERROR(VLOOKUP(IFERROR(VLOOKUP(IF(ISNUMBER(FIND(" – ",$M1229)),LEFT($M1229,FIND(" – ",$M1229)-1),$M1229),ProdTbl,5,0),""),BasketTbl,2,0),"کد ناشناخته"))</f>
        <v/>
      </c>
      <c r="O1229" s="18">
        <f>IF($M1229="","",IFERROR(VLOOKUP(IF(ISNUMBER(FIND(" – ",$M1229)),LEFT($M1229,FIND(" – ",$M1229)-1),$M1229),ProdTbl,3,0),"کد ناشناخته"))</f>
        <v/>
      </c>
      <c r="P1229" s="22" t="n"/>
      <c r="Q1229" s="21" t="n"/>
      <c r="R1229" s="20" t="n"/>
      <c r="S1229" s="18">
        <f>IF($R1229="","",IFERROR(VLOOKUP(IFERROR(VLOOKUP(IF(ISNUMBER(FIND(" – ",$R1229)),LEFT($R1229,FIND(" – ",$R1229)-1),$R1229),ProdTbl,5,0),""),BasketTbl,2,0),"کد ناشناخته"))</f>
        <v/>
      </c>
      <c r="T1229" s="18">
        <f>IF($R1229="","",IFERROR(VLOOKUP(IF(ISNUMBER(FIND(" – ",$R1229)),LEFT($R1229,FIND(" – ",$R1229)-1),$R1229),ProdTbl,3,0),"کد ناشناخته"))</f>
        <v/>
      </c>
      <c r="U1229" s="22" t="n"/>
      <c r="V1229" s="21" t="n"/>
      <c r="W1229" s="20" t="n"/>
      <c r="X1229" s="18">
        <f>IF($W1229="","",IFERROR(VLOOKUP(IFERROR(VLOOKUP(IF(ISNUMBER(FIND(" – ",$W1229)),LEFT($W1229,FIND(" – ",$W1229)-1),$W1229),ProdTbl,5,0),""),BasketTbl,2,0),"کد ناشناخته"))</f>
        <v/>
      </c>
      <c r="Y1229" s="18">
        <f>IF($W1229="","",IFERROR(VLOOKUP(IF(ISNUMBER(FIND(" – ",$W1229)),LEFT($W1229,FIND(" – ",$W1229)-1),$W1229),ProdTbl,3,0),"کد ناشناخته"))</f>
        <v/>
      </c>
      <c r="Z1229" s="22" t="n"/>
      <c r="AA1229" s="21" t="n"/>
      <c r="AB1229" s="20" t="n"/>
      <c r="AC1229" s="18">
        <f>IF($AB1229="","",IFERROR(VLOOKUP(IFERROR(VLOOKUP(IF(ISNUMBER(FIND(" – ",$AB1229)),LEFT($AB1229,FIND(" – ",$AB1229)-1),$AB1229),ProdTbl,5,0),""),BasketTbl,2,0),"کد ناشناخته"))</f>
        <v/>
      </c>
      <c r="AD1229" s="18">
        <f>IF($AB1229="","",IFERROR(VLOOKUP(IF(ISNUMBER(FIND(" – ",$AB1229)),LEFT($AB1229,FIND(" – ",$AB1229)-1),$AB1229),ProdTbl,3,0),"کد ناشناخته"))</f>
        <v/>
      </c>
      <c r="AE1229" s="22" t="n"/>
      <c r="AF1229" s="21" t="n"/>
      <c r="AG1229" s="20" t="n"/>
      <c r="AH1229" s="18">
        <f>IF($AG1229="","",IFERROR(VLOOKUP(IFERROR(VLOOKUP(IF(ISNUMBER(FIND(" – ",$AG1229)),LEFT($AG1229,FIND(" – ",$AG1229)-1),$AG1229),ProdTbl,5,0),""),BasketTbl,2,0),"کد ناشناخته"))</f>
        <v/>
      </c>
      <c r="AI1229" s="18">
        <f>IF($AG1229="","",IFERROR(VLOOKUP(IF(ISNUMBER(FIND(" – ",$AG1229)),LEFT($AG1229,FIND(" – ",$AG1229)-1),$AG1229),ProdTbl,3,0),"کد ناشناخته"))</f>
        <v/>
      </c>
      <c r="AJ1229" s="22" t="n"/>
      <c r="AK1229" s="21" t="n"/>
      <c r="AL1229" s="20" t="n"/>
      <c r="AM1229" s="18">
        <f>IF($AL1229="","",IFERROR(VLOOKUP(IFERROR(VLOOKUP(IF(ISNUMBER(FIND(" – ",$AL1229)),LEFT($AL1229,FIND(" – ",$AL1229)-1),$AL1229),ProdTbl,5,0),""),BasketTbl,2,0),"کد ناشناخته"))</f>
        <v/>
      </c>
      <c r="AN1229" s="18">
        <f>IF($AL1229="","",IFERROR(VLOOKUP(IF(ISNUMBER(FIND(" – ",$AL1229)),LEFT($AL1229,FIND(" – ",$AL1229)-1),$AL1229),ProdTbl,3,0),"کد ناشناخته"))</f>
        <v/>
      </c>
      <c r="AO1229" s="22" t="n"/>
      <c r="AP1229" s="21" t="n"/>
      <c r="AQ1229" s="20" t="n"/>
      <c r="AR1229" s="18">
        <f>IF($AQ1229="","",IFERROR(VLOOKUP(IFERROR(VLOOKUP(IF(ISNUMBER(FIND(" – ",$AQ1229)),LEFT($AQ1229,FIND(" – ",$AQ1229)-1),$AQ1229),ProdTbl,5,0),""),BasketTbl,2,0),"کد ناشناخته"))</f>
        <v/>
      </c>
      <c r="AS1229" s="18">
        <f>IF($AQ1229="","",IFERROR(VLOOKUP(IF(ISNUMBER(FIND(" – ",$AQ1229)),LEFT($AQ1229,FIND(" – ",$AQ1229)-1),$AQ1229),ProdTbl,3,0),"کد ناشناخته"))</f>
        <v/>
      </c>
      <c r="AT1229" s="22" t="n"/>
      <c r="AU1229" s="21" t="n"/>
      <c r="AV1229" s="20" t="n"/>
      <c r="AW1229" s="18">
        <f>IF($AV1229="","",IFERROR(VLOOKUP(IFERROR(VLOOKUP(IF(ISNUMBER(FIND(" – ",$AV1229)),LEFT($AV1229,FIND(" – ",$AV1229)-1),$AV1229),ProdTbl,5,0),""),BasketTbl,2,0),"کد ناشناخته"))</f>
        <v/>
      </c>
      <c r="AX1229" s="18">
        <f>IF($AV1229="","",IFERROR(VLOOKUP(IF(ISNUMBER(FIND(" – ",$AV1229)),LEFT($AV1229,FIND(" – ",$AV1229)-1),$AV1229),ProdTbl,3,0),"کد ناشناخته"))</f>
        <v/>
      </c>
      <c r="AY1229" s="22" t="n"/>
      <c r="AZ1229" s="21" t="n"/>
      <c r="BA1229" s="20" t="n"/>
      <c r="BB1229" s="18">
        <f>IF($BA1229="","",IFERROR(VLOOKUP(IFERROR(VLOOKUP(IF(ISNUMBER(FIND(" – ",$BA1229)),LEFT($BA1229,FIND(" – ",$BA1229)-1),$BA1229),ProdTbl,5,0),""),BasketTbl,2,0),"کد ناشناخته"))</f>
        <v/>
      </c>
      <c r="BC1229" s="18">
        <f>IF($BA1229="","",IFERROR(VLOOKUP(IF(ISNUMBER(FIND(" – ",$BA1229)),LEFT($BA1229,FIND(" – ",$BA1229)-1),$BA1229),ProdTbl,3,0),"کد ناشناخته"))</f>
        <v/>
      </c>
      <c r="BD1229" s="22" t="n"/>
      <c r="BE1229" s="21" t="n"/>
      <c r="BF1229" s="20" t="n"/>
      <c r="BG1229" s="18">
        <f>IF($BF1229="","",IFERROR(VLOOKUP(IFERROR(VLOOKUP(IF(ISNUMBER(FIND(" – ",$BF1229)),LEFT($BF1229,FIND(" – ",$BF1229)-1),$BF1229),ProdTbl,5,0),""),BasketTbl,2,0),"کد ناشناخته"))</f>
        <v/>
      </c>
      <c r="BH1229" s="18">
        <f>IF($BF1229="","",IFERROR(VLOOKUP(IF(ISNUMBER(FIND(" – ",$BF1229)),LEFT($BF1229,FIND(" – ",$BF1229)-1),$BF1229),ProdTbl,3,0),"کد ناشناخته"))</f>
        <v/>
      </c>
      <c r="BI1229" s="22" t="n"/>
      <c r="BJ1229" s="21" t="n"/>
      <c r="BK1229" s="20" t="n"/>
      <c r="BL1229" s="18">
        <f>IF($BK1229="","",IFERROR(VLOOKUP(IFERROR(VLOOKUP(IF(ISNUMBER(FIND(" – ",$BK1229)),LEFT($BK1229,FIND(" – ",$BK1229)-1),$BK1229),ProdTbl,5,0),""),BasketTbl,2,0),"کد ناشناخته"))</f>
        <v/>
      </c>
      <c r="BM1229" s="18">
        <f>IF($BK1229="","",IFERROR(VLOOKUP(IF(ISNUMBER(FIND(" – ",$BK1229)),LEFT($BK1229,FIND(" – ",$BK1229)-1),$BK1229),ProdTbl,3,0),"کد ناشناخته"))</f>
        <v/>
      </c>
      <c r="BN1229" s="22" t="n"/>
      <c r="BO1229" s="21" t="n"/>
      <c r="BP1229" s="20" t="n"/>
      <c r="BQ1229" s="18">
        <f>IF($BP1229="","",IFERROR(VLOOKUP(IFERROR(VLOOKUP(IF(ISNUMBER(FIND(" – ",$BP1229)),LEFT($BP1229,FIND(" – ",$BP1229)-1),$BP1229),ProdTbl,5,0),""),BasketTbl,2,0),"کد ناشناخته"))</f>
        <v/>
      </c>
      <c r="BR1229" s="18">
        <f>IF($BP1229="","",IFERROR(VLOOKUP(IF(ISNUMBER(FIND(" – ",$BP1229)),LEFT($BP1229,FIND(" – ",$BP1229)-1),$BP1229),ProdTbl,3,0),"کد ناشناخته"))</f>
        <v/>
      </c>
      <c r="BS1229" s="22" t="n"/>
      <c r="BT1229" s="21" t="n"/>
      <c r="BU1229" s="20" t="n"/>
      <c r="BV1229" s="18">
        <f>IF($BU1229="","",IFERROR(VLOOKUP(IFERROR(VLOOKUP(IF(ISNUMBER(FIND(" – ",$BU1229)),LEFT($BU1229,FIND(" – ",$BU1229)-1),$BU1229),ProdTbl,5,0),""),BasketTbl,2,0),"کد ناشناخته"))</f>
        <v/>
      </c>
      <c r="BW1229" s="18">
        <f>IF($BU1229="","",IFERROR(VLOOKUP(IF(ISNUMBER(FIND(" – ",$BU1229)),LEFT($BU1229,FIND(" – ",$BU1229)-1),$BU1229),ProdTbl,3,0),"کد ناشناخته"))</f>
        <v/>
      </c>
      <c r="BX1229" s="22" t="n"/>
      <c r="BY1229" s="21" t="n"/>
      <c r="BZ1229" s="20" t="n"/>
      <c r="CA1229" s="18">
        <f>IF($BZ1229="","",IFERROR(VLOOKUP(IFERROR(VLOOKUP(IF(ISNUMBER(FIND(" – ",$BZ1229)),LEFT($BZ1229,FIND(" – ",$BZ1229)-1),$BZ1229),ProdTbl,5,0),""),BasketTbl,2,0),"کد ناشناخته"))</f>
        <v/>
      </c>
      <c r="CB1229" s="18">
        <f>IF($BZ1229="","",IFERROR(VLOOKUP(IF(ISNUMBER(FIND(" – ",$BZ1229)),LEFT($BZ1229,FIND(" – ",$BZ1229)-1),$BZ1229),ProdTbl,3,0),"کد ناشناخته"))</f>
        <v/>
      </c>
      <c r="CC1229" s="22" t="n"/>
      <c r="CD1229" s="21" t="n"/>
      <c r="CE1229" s="20" t="n"/>
      <c r="CF1229" s="18">
        <f>IF($CE1229="","",IFERROR(VLOOKUP(IFERROR(VLOOKUP(IF(ISNUMBER(FIND(" – ",$CE1229)),LEFT($CE1229,FIND(" – ",$CE1229)-1),$CE1229),ProdTbl,5,0),""),BasketTbl,2,0),"کد ناشناخته"))</f>
        <v/>
      </c>
      <c r="CG1229" s="18">
        <f>IF($CE1229="","",IFERROR(VLOOKUP(IF(ISNUMBER(FIND(" – ",$CE1229)),LEFT($CE1229,FIND(" – ",$CE1229)-1),$CE1229),ProdTbl,3,0),"کد ناشناخته"))</f>
        <v/>
      </c>
      <c r="CH1229" s="22" t="n"/>
      <c r="CI1229" s="21" t="n"/>
    </row>
    <row r="1230">
      <c r="A1230" s="18">
        <f>IF($B1230="","",COUNTA($B$10:$B1230))</f>
        <v/>
      </c>
      <c r="B1230" s="19" t="n"/>
      <c r="C1230" s="20" t="n"/>
      <c r="D1230" s="19" t="n"/>
      <c r="E1230" s="18">
        <f>IF($D1230="","",IFERROR(VLOOKUP(IF(ISNUMBER(FIND(" – ",$D1230)),LEFT($D1230,FIND(" – ",$D1230)-1),$D1230),SellerTbl,2,0),"کد ناشناخته"))</f>
        <v/>
      </c>
      <c r="F1230" s="21" t="n"/>
      <c r="G1230" s="21" t="n"/>
      <c r="H1230" s="22" t="n"/>
      <c r="I1230" s="23">
        <f>IF(OR($F1230="",$G1230=""),"",$F1230-$G1230)</f>
        <v/>
      </c>
      <c r="J1230" s="18">
        <f>IF($I1230="","",IF(ABS($I1230)&lt;=0.01*$F1230,"√","×"))</f>
        <v/>
      </c>
      <c r="K1230" s="23">
        <f>IF(COUNT($Q1230,$V1230,$AA1230,$AF1230,$AK1230,$AP1230,$AU1230,$AZ1230,$BE1230,$BJ1230,$BO1230,$BT1230,$BY1230,$CD1230,$CI1230)=0,"",SUM($Q1230,$V1230,$AA1230,$AF1230,$AK1230,$AP1230,$AU1230,$AZ1230,$BE1230,$BJ1230,$BO1230,$BT1230,$BY1230,$CD1230,$CI1230))</f>
        <v/>
      </c>
      <c r="L1230" s="23">
        <f>IF(OR($F1230="",$K1230=""),"",$F1230-$K1230)</f>
        <v/>
      </c>
      <c r="M1230" s="20" t="n"/>
      <c r="N1230" s="18">
        <f>IF($M1230="","",IFERROR(VLOOKUP(IFERROR(VLOOKUP(IF(ISNUMBER(FIND(" – ",$M1230)),LEFT($M1230,FIND(" – ",$M1230)-1),$M1230),ProdTbl,5,0),""),BasketTbl,2,0),"کد ناشناخته"))</f>
        <v/>
      </c>
      <c r="O1230" s="18">
        <f>IF($M1230="","",IFERROR(VLOOKUP(IF(ISNUMBER(FIND(" – ",$M1230)),LEFT($M1230,FIND(" – ",$M1230)-1),$M1230),ProdTbl,3,0),"کد ناشناخته"))</f>
        <v/>
      </c>
      <c r="P1230" s="22" t="n"/>
      <c r="Q1230" s="21" t="n"/>
      <c r="R1230" s="20" t="n"/>
      <c r="S1230" s="18">
        <f>IF($R1230="","",IFERROR(VLOOKUP(IFERROR(VLOOKUP(IF(ISNUMBER(FIND(" – ",$R1230)),LEFT($R1230,FIND(" – ",$R1230)-1),$R1230),ProdTbl,5,0),""),BasketTbl,2,0),"کد ناشناخته"))</f>
        <v/>
      </c>
      <c r="T1230" s="18">
        <f>IF($R1230="","",IFERROR(VLOOKUP(IF(ISNUMBER(FIND(" – ",$R1230)),LEFT($R1230,FIND(" – ",$R1230)-1),$R1230),ProdTbl,3,0),"کد ناشناخته"))</f>
        <v/>
      </c>
      <c r="U1230" s="22" t="n"/>
      <c r="V1230" s="21" t="n"/>
      <c r="W1230" s="20" t="n"/>
      <c r="X1230" s="18">
        <f>IF($W1230="","",IFERROR(VLOOKUP(IFERROR(VLOOKUP(IF(ISNUMBER(FIND(" – ",$W1230)),LEFT($W1230,FIND(" – ",$W1230)-1),$W1230),ProdTbl,5,0),""),BasketTbl,2,0),"کد ناشناخته"))</f>
        <v/>
      </c>
      <c r="Y1230" s="18">
        <f>IF($W1230="","",IFERROR(VLOOKUP(IF(ISNUMBER(FIND(" – ",$W1230)),LEFT($W1230,FIND(" – ",$W1230)-1),$W1230),ProdTbl,3,0),"کد ناشناخته"))</f>
        <v/>
      </c>
      <c r="Z1230" s="22" t="n"/>
      <c r="AA1230" s="21" t="n"/>
      <c r="AB1230" s="20" t="n"/>
      <c r="AC1230" s="18">
        <f>IF($AB1230="","",IFERROR(VLOOKUP(IFERROR(VLOOKUP(IF(ISNUMBER(FIND(" – ",$AB1230)),LEFT($AB1230,FIND(" – ",$AB1230)-1),$AB1230),ProdTbl,5,0),""),BasketTbl,2,0),"کد ناشناخته"))</f>
        <v/>
      </c>
      <c r="AD1230" s="18">
        <f>IF($AB1230="","",IFERROR(VLOOKUP(IF(ISNUMBER(FIND(" – ",$AB1230)),LEFT($AB1230,FIND(" – ",$AB1230)-1),$AB1230),ProdTbl,3,0),"کد ناشناخته"))</f>
        <v/>
      </c>
      <c r="AE1230" s="22" t="n"/>
      <c r="AF1230" s="21" t="n"/>
      <c r="AG1230" s="20" t="n"/>
      <c r="AH1230" s="18">
        <f>IF($AG1230="","",IFERROR(VLOOKUP(IFERROR(VLOOKUP(IF(ISNUMBER(FIND(" – ",$AG1230)),LEFT($AG1230,FIND(" – ",$AG1230)-1),$AG1230),ProdTbl,5,0),""),BasketTbl,2,0),"کد ناشناخته"))</f>
        <v/>
      </c>
      <c r="AI1230" s="18">
        <f>IF($AG1230="","",IFERROR(VLOOKUP(IF(ISNUMBER(FIND(" – ",$AG1230)),LEFT($AG1230,FIND(" – ",$AG1230)-1),$AG1230),ProdTbl,3,0),"کد ناشناخته"))</f>
        <v/>
      </c>
      <c r="AJ1230" s="22" t="n"/>
      <c r="AK1230" s="21" t="n"/>
      <c r="AL1230" s="20" t="n"/>
      <c r="AM1230" s="18">
        <f>IF($AL1230="","",IFERROR(VLOOKUP(IFERROR(VLOOKUP(IF(ISNUMBER(FIND(" – ",$AL1230)),LEFT($AL1230,FIND(" – ",$AL1230)-1),$AL1230),ProdTbl,5,0),""),BasketTbl,2,0),"کد ناشناخته"))</f>
        <v/>
      </c>
      <c r="AN1230" s="18">
        <f>IF($AL1230="","",IFERROR(VLOOKUP(IF(ISNUMBER(FIND(" – ",$AL1230)),LEFT($AL1230,FIND(" – ",$AL1230)-1),$AL1230),ProdTbl,3,0),"کد ناشناخته"))</f>
        <v/>
      </c>
      <c r="AO1230" s="22" t="n"/>
      <c r="AP1230" s="21" t="n"/>
      <c r="AQ1230" s="20" t="n"/>
      <c r="AR1230" s="18">
        <f>IF($AQ1230="","",IFERROR(VLOOKUP(IFERROR(VLOOKUP(IF(ISNUMBER(FIND(" – ",$AQ1230)),LEFT($AQ1230,FIND(" – ",$AQ1230)-1),$AQ1230),ProdTbl,5,0),""),BasketTbl,2,0),"کد ناشناخته"))</f>
        <v/>
      </c>
      <c r="AS1230" s="18">
        <f>IF($AQ1230="","",IFERROR(VLOOKUP(IF(ISNUMBER(FIND(" – ",$AQ1230)),LEFT($AQ1230,FIND(" – ",$AQ1230)-1),$AQ1230),ProdTbl,3,0),"کد ناشناخته"))</f>
        <v/>
      </c>
      <c r="AT1230" s="22" t="n"/>
      <c r="AU1230" s="21" t="n"/>
      <c r="AV1230" s="20" t="n"/>
      <c r="AW1230" s="18">
        <f>IF($AV1230="","",IFERROR(VLOOKUP(IFERROR(VLOOKUP(IF(ISNUMBER(FIND(" – ",$AV1230)),LEFT($AV1230,FIND(" – ",$AV1230)-1),$AV1230),ProdTbl,5,0),""),BasketTbl,2,0),"کد ناشناخته"))</f>
        <v/>
      </c>
      <c r="AX1230" s="18">
        <f>IF($AV1230="","",IFERROR(VLOOKUP(IF(ISNUMBER(FIND(" – ",$AV1230)),LEFT($AV1230,FIND(" – ",$AV1230)-1),$AV1230),ProdTbl,3,0),"کد ناشناخته"))</f>
        <v/>
      </c>
      <c r="AY1230" s="22" t="n"/>
      <c r="AZ1230" s="21" t="n"/>
      <c r="BA1230" s="20" t="n"/>
      <c r="BB1230" s="18">
        <f>IF($BA1230="","",IFERROR(VLOOKUP(IFERROR(VLOOKUP(IF(ISNUMBER(FIND(" – ",$BA1230)),LEFT($BA1230,FIND(" – ",$BA1230)-1),$BA1230),ProdTbl,5,0),""),BasketTbl,2,0),"کد ناشناخته"))</f>
        <v/>
      </c>
      <c r="BC1230" s="18">
        <f>IF($BA1230="","",IFERROR(VLOOKUP(IF(ISNUMBER(FIND(" – ",$BA1230)),LEFT($BA1230,FIND(" – ",$BA1230)-1),$BA1230),ProdTbl,3,0),"کد ناشناخته"))</f>
        <v/>
      </c>
      <c r="BD1230" s="22" t="n"/>
      <c r="BE1230" s="21" t="n"/>
      <c r="BF1230" s="20" t="n"/>
      <c r="BG1230" s="18">
        <f>IF($BF1230="","",IFERROR(VLOOKUP(IFERROR(VLOOKUP(IF(ISNUMBER(FIND(" – ",$BF1230)),LEFT($BF1230,FIND(" – ",$BF1230)-1),$BF1230),ProdTbl,5,0),""),BasketTbl,2,0),"کد ناشناخته"))</f>
        <v/>
      </c>
      <c r="BH1230" s="18">
        <f>IF($BF1230="","",IFERROR(VLOOKUP(IF(ISNUMBER(FIND(" – ",$BF1230)),LEFT($BF1230,FIND(" – ",$BF1230)-1),$BF1230),ProdTbl,3,0),"کد ناشناخته"))</f>
        <v/>
      </c>
      <c r="BI1230" s="22" t="n"/>
      <c r="BJ1230" s="21" t="n"/>
      <c r="BK1230" s="20" t="n"/>
      <c r="BL1230" s="18">
        <f>IF($BK1230="","",IFERROR(VLOOKUP(IFERROR(VLOOKUP(IF(ISNUMBER(FIND(" – ",$BK1230)),LEFT($BK1230,FIND(" – ",$BK1230)-1),$BK1230),ProdTbl,5,0),""),BasketTbl,2,0),"کد ناشناخته"))</f>
        <v/>
      </c>
      <c r="BM1230" s="18">
        <f>IF($BK1230="","",IFERROR(VLOOKUP(IF(ISNUMBER(FIND(" – ",$BK1230)),LEFT($BK1230,FIND(" – ",$BK1230)-1),$BK1230),ProdTbl,3,0),"کد ناشناخته"))</f>
        <v/>
      </c>
      <c r="BN1230" s="22" t="n"/>
      <c r="BO1230" s="21" t="n"/>
      <c r="BP1230" s="20" t="n"/>
      <c r="BQ1230" s="18">
        <f>IF($BP1230="","",IFERROR(VLOOKUP(IFERROR(VLOOKUP(IF(ISNUMBER(FIND(" – ",$BP1230)),LEFT($BP1230,FIND(" – ",$BP1230)-1),$BP1230),ProdTbl,5,0),""),BasketTbl,2,0),"کد ناشناخته"))</f>
        <v/>
      </c>
      <c r="BR1230" s="18">
        <f>IF($BP1230="","",IFERROR(VLOOKUP(IF(ISNUMBER(FIND(" – ",$BP1230)),LEFT($BP1230,FIND(" – ",$BP1230)-1),$BP1230),ProdTbl,3,0),"کد ناشناخته"))</f>
        <v/>
      </c>
      <c r="BS1230" s="22" t="n"/>
      <c r="BT1230" s="21" t="n"/>
      <c r="BU1230" s="20" t="n"/>
      <c r="BV1230" s="18">
        <f>IF($BU1230="","",IFERROR(VLOOKUP(IFERROR(VLOOKUP(IF(ISNUMBER(FIND(" – ",$BU1230)),LEFT($BU1230,FIND(" – ",$BU1230)-1),$BU1230),ProdTbl,5,0),""),BasketTbl,2,0),"کد ناشناخته"))</f>
        <v/>
      </c>
      <c r="BW1230" s="18">
        <f>IF($BU1230="","",IFERROR(VLOOKUP(IF(ISNUMBER(FIND(" – ",$BU1230)),LEFT($BU1230,FIND(" – ",$BU1230)-1),$BU1230),ProdTbl,3,0),"کد ناشناخته"))</f>
        <v/>
      </c>
      <c r="BX1230" s="22" t="n"/>
      <c r="BY1230" s="21" t="n"/>
      <c r="BZ1230" s="20" t="n"/>
      <c r="CA1230" s="18">
        <f>IF($BZ1230="","",IFERROR(VLOOKUP(IFERROR(VLOOKUP(IF(ISNUMBER(FIND(" – ",$BZ1230)),LEFT($BZ1230,FIND(" – ",$BZ1230)-1),$BZ1230),ProdTbl,5,0),""),BasketTbl,2,0),"کد ناشناخته"))</f>
        <v/>
      </c>
      <c r="CB1230" s="18">
        <f>IF($BZ1230="","",IFERROR(VLOOKUP(IF(ISNUMBER(FIND(" – ",$BZ1230)),LEFT($BZ1230,FIND(" – ",$BZ1230)-1),$BZ1230),ProdTbl,3,0),"کد ناشناخته"))</f>
        <v/>
      </c>
      <c r="CC1230" s="22" t="n"/>
      <c r="CD1230" s="21" t="n"/>
      <c r="CE1230" s="20" t="n"/>
      <c r="CF1230" s="18">
        <f>IF($CE1230="","",IFERROR(VLOOKUP(IFERROR(VLOOKUP(IF(ISNUMBER(FIND(" – ",$CE1230)),LEFT($CE1230,FIND(" – ",$CE1230)-1),$CE1230),ProdTbl,5,0),""),BasketTbl,2,0),"کد ناشناخته"))</f>
        <v/>
      </c>
      <c r="CG1230" s="18">
        <f>IF($CE1230="","",IFERROR(VLOOKUP(IF(ISNUMBER(FIND(" – ",$CE1230)),LEFT($CE1230,FIND(" – ",$CE1230)-1),$CE1230),ProdTbl,3,0),"کد ناشناخته"))</f>
        <v/>
      </c>
      <c r="CH1230" s="22" t="n"/>
      <c r="CI1230" s="21" t="n"/>
    </row>
    <row r="1231">
      <c r="A1231" s="18">
        <f>IF($B1231="","",COUNTA($B$10:$B1231))</f>
        <v/>
      </c>
      <c r="B1231" s="19" t="n"/>
      <c r="C1231" s="20" t="n"/>
      <c r="D1231" s="19" t="n"/>
      <c r="E1231" s="18">
        <f>IF($D1231="","",IFERROR(VLOOKUP(IF(ISNUMBER(FIND(" – ",$D1231)),LEFT($D1231,FIND(" – ",$D1231)-1),$D1231),SellerTbl,2,0),"کد ناشناخته"))</f>
        <v/>
      </c>
      <c r="F1231" s="21" t="n"/>
      <c r="G1231" s="21" t="n"/>
      <c r="H1231" s="22" t="n"/>
      <c r="I1231" s="23">
        <f>IF(OR($F1231="",$G1231=""),"",$F1231-$G1231)</f>
        <v/>
      </c>
      <c r="J1231" s="18">
        <f>IF($I1231="","",IF(ABS($I1231)&lt;=0.01*$F1231,"√","×"))</f>
        <v/>
      </c>
      <c r="K1231" s="23">
        <f>IF(COUNT($Q1231,$V1231,$AA1231,$AF1231,$AK1231,$AP1231,$AU1231,$AZ1231,$BE1231,$BJ1231,$BO1231,$BT1231,$BY1231,$CD1231,$CI1231)=0,"",SUM($Q1231,$V1231,$AA1231,$AF1231,$AK1231,$AP1231,$AU1231,$AZ1231,$BE1231,$BJ1231,$BO1231,$BT1231,$BY1231,$CD1231,$CI1231))</f>
        <v/>
      </c>
      <c r="L1231" s="23">
        <f>IF(OR($F1231="",$K1231=""),"",$F1231-$K1231)</f>
        <v/>
      </c>
      <c r="M1231" s="20" t="n"/>
      <c r="N1231" s="18">
        <f>IF($M1231="","",IFERROR(VLOOKUP(IFERROR(VLOOKUP(IF(ISNUMBER(FIND(" – ",$M1231)),LEFT($M1231,FIND(" – ",$M1231)-1),$M1231),ProdTbl,5,0),""),BasketTbl,2,0),"کد ناشناخته"))</f>
        <v/>
      </c>
      <c r="O1231" s="18">
        <f>IF($M1231="","",IFERROR(VLOOKUP(IF(ISNUMBER(FIND(" – ",$M1231)),LEFT($M1231,FIND(" – ",$M1231)-1),$M1231),ProdTbl,3,0),"کد ناشناخته"))</f>
        <v/>
      </c>
      <c r="P1231" s="22" t="n"/>
      <c r="Q1231" s="21" t="n"/>
      <c r="R1231" s="20" t="n"/>
      <c r="S1231" s="18">
        <f>IF($R1231="","",IFERROR(VLOOKUP(IFERROR(VLOOKUP(IF(ISNUMBER(FIND(" – ",$R1231)),LEFT($R1231,FIND(" – ",$R1231)-1),$R1231),ProdTbl,5,0),""),BasketTbl,2,0),"کد ناشناخته"))</f>
        <v/>
      </c>
      <c r="T1231" s="18">
        <f>IF($R1231="","",IFERROR(VLOOKUP(IF(ISNUMBER(FIND(" – ",$R1231)),LEFT($R1231,FIND(" – ",$R1231)-1),$R1231),ProdTbl,3,0),"کد ناشناخته"))</f>
        <v/>
      </c>
      <c r="U1231" s="22" t="n"/>
      <c r="V1231" s="21" t="n"/>
      <c r="W1231" s="20" t="n"/>
      <c r="X1231" s="18">
        <f>IF($W1231="","",IFERROR(VLOOKUP(IFERROR(VLOOKUP(IF(ISNUMBER(FIND(" – ",$W1231)),LEFT($W1231,FIND(" – ",$W1231)-1),$W1231),ProdTbl,5,0),""),BasketTbl,2,0),"کد ناشناخته"))</f>
        <v/>
      </c>
      <c r="Y1231" s="18">
        <f>IF($W1231="","",IFERROR(VLOOKUP(IF(ISNUMBER(FIND(" – ",$W1231)),LEFT($W1231,FIND(" – ",$W1231)-1),$W1231),ProdTbl,3,0),"کد ناشناخته"))</f>
        <v/>
      </c>
      <c r="Z1231" s="22" t="n"/>
      <c r="AA1231" s="21" t="n"/>
      <c r="AB1231" s="20" t="n"/>
      <c r="AC1231" s="18">
        <f>IF($AB1231="","",IFERROR(VLOOKUP(IFERROR(VLOOKUP(IF(ISNUMBER(FIND(" – ",$AB1231)),LEFT($AB1231,FIND(" – ",$AB1231)-1),$AB1231),ProdTbl,5,0),""),BasketTbl,2,0),"کد ناشناخته"))</f>
        <v/>
      </c>
      <c r="AD1231" s="18">
        <f>IF($AB1231="","",IFERROR(VLOOKUP(IF(ISNUMBER(FIND(" – ",$AB1231)),LEFT($AB1231,FIND(" – ",$AB1231)-1),$AB1231),ProdTbl,3,0),"کد ناشناخته"))</f>
        <v/>
      </c>
      <c r="AE1231" s="22" t="n"/>
      <c r="AF1231" s="21" t="n"/>
      <c r="AG1231" s="20" t="n"/>
      <c r="AH1231" s="18">
        <f>IF($AG1231="","",IFERROR(VLOOKUP(IFERROR(VLOOKUP(IF(ISNUMBER(FIND(" – ",$AG1231)),LEFT($AG1231,FIND(" – ",$AG1231)-1),$AG1231),ProdTbl,5,0),""),BasketTbl,2,0),"کد ناشناخته"))</f>
        <v/>
      </c>
      <c r="AI1231" s="18">
        <f>IF($AG1231="","",IFERROR(VLOOKUP(IF(ISNUMBER(FIND(" – ",$AG1231)),LEFT($AG1231,FIND(" – ",$AG1231)-1),$AG1231),ProdTbl,3,0),"کد ناشناخته"))</f>
        <v/>
      </c>
      <c r="AJ1231" s="22" t="n"/>
      <c r="AK1231" s="21" t="n"/>
      <c r="AL1231" s="20" t="n"/>
      <c r="AM1231" s="18">
        <f>IF($AL1231="","",IFERROR(VLOOKUP(IFERROR(VLOOKUP(IF(ISNUMBER(FIND(" – ",$AL1231)),LEFT($AL1231,FIND(" – ",$AL1231)-1),$AL1231),ProdTbl,5,0),""),BasketTbl,2,0),"کد ناشناخته"))</f>
        <v/>
      </c>
      <c r="AN1231" s="18">
        <f>IF($AL1231="","",IFERROR(VLOOKUP(IF(ISNUMBER(FIND(" – ",$AL1231)),LEFT($AL1231,FIND(" – ",$AL1231)-1),$AL1231),ProdTbl,3,0),"کد ناشناخته"))</f>
        <v/>
      </c>
      <c r="AO1231" s="22" t="n"/>
      <c r="AP1231" s="21" t="n"/>
      <c r="AQ1231" s="20" t="n"/>
      <c r="AR1231" s="18">
        <f>IF($AQ1231="","",IFERROR(VLOOKUP(IFERROR(VLOOKUP(IF(ISNUMBER(FIND(" – ",$AQ1231)),LEFT($AQ1231,FIND(" – ",$AQ1231)-1),$AQ1231),ProdTbl,5,0),""),BasketTbl,2,0),"کد ناشناخته"))</f>
        <v/>
      </c>
      <c r="AS1231" s="18">
        <f>IF($AQ1231="","",IFERROR(VLOOKUP(IF(ISNUMBER(FIND(" – ",$AQ1231)),LEFT($AQ1231,FIND(" – ",$AQ1231)-1),$AQ1231),ProdTbl,3,0),"کد ناشناخته"))</f>
        <v/>
      </c>
      <c r="AT1231" s="22" t="n"/>
      <c r="AU1231" s="21" t="n"/>
      <c r="AV1231" s="20" t="n"/>
      <c r="AW1231" s="18">
        <f>IF($AV1231="","",IFERROR(VLOOKUP(IFERROR(VLOOKUP(IF(ISNUMBER(FIND(" – ",$AV1231)),LEFT($AV1231,FIND(" – ",$AV1231)-1),$AV1231),ProdTbl,5,0),""),BasketTbl,2,0),"کد ناشناخته"))</f>
        <v/>
      </c>
      <c r="AX1231" s="18">
        <f>IF($AV1231="","",IFERROR(VLOOKUP(IF(ISNUMBER(FIND(" – ",$AV1231)),LEFT($AV1231,FIND(" – ",$AV1231)-1),$AV1231),ProdTbl,3,0),"کد ناشناخته"))</f>
        <v/>
      </c>
      <c r="AY1231" s="22" t="n"/>
      <c r="AZ1231" s="21" t="n"/>
      <c r="BA1231" s="20" t="n"/>
      <c r="BB1231" s="18">
        <f>IF($BA1231="","",IFERROR(VLOOKUP(IFERROR(VLOOKUP(IF(ISNUMBER(FIND(" – ",$BA1231)),LEFT($BA1231,FIND(" – ",$BA1231)-1),$BA1231),ProdTbl,5,0),""),BasketTbl,2,0),"کد ناشناخته"))</f>
        <v/>
      </c>
      <c r="BC1231" s="18">
        <f>IF($BA1231="","",IFERROR(VLOOKUP(IF(ISNUMBER(FIND(" – ",$BA1231)),LEFT($BA1231,FIND(" – ",$BA1231)-1),$BA1231),ProdTbl,3,0),"کد ناشناخته"))</f>
        <v/>
      </c>
      <c r="BD1231" s="22" t="n"/>
      <c r="BE1231" s="21" t="n"/>
      <c r="BF1231" s="20" t="n"/>
      <c r="BG1231" s="18">
        <f>IF($BF1231="","",IFERROR(VLOOKUP(IFERROR(VLOOKUP(IF(ISNUMBER(FIND(" – ",$BF1231)),LEFT($BF1231,FIND(" – ",$BF1231)-1),$BF1231),ProdTbl,5,0),""),BasketTbl,2,0),"کد ناشناخته"))</f>
        <v/>
      </c>
      <c r="BH1231" s="18">
        <f>IF($BF1231="","",IFERROR(VLOOKUP(IF(ISNUMBER(FIND(" – ",$BF1231)),LEFT($BF1231,FIND(" – ",$BF1231)-1),$BF1231),ProdTbl,3,0),"کد ناشناخته"))</f>
        <v/>
      </c>
      <c r="BI1231" s="22" t="n"/>
      <c r="BJ1231" s="21" t="n"/>
      <c r="BK1231" s="20" t="n"/>
      <c r="BL1231" s="18">
        <f>IF($BK1231="","",IFERROR(VLOOKUP(IFERROR(VLOOKUP(IF(ISNUMBER(FIND(" – ",$BK1231)),LEFT($BK1231,FIND(" – ",$BK1231)-1),$BK1231),ProdTbl,5,0),""),BasketTbl,2,0),"کد ناشناخته"))</f>
        <v/>
      </c>
      <c r="BM1231" s="18">
        <f>IF($BK1231="","",IFERROR(VLOOKUP(IF(ISNUMBER(FIND(" – ",$BK1231)),LEFT($BK1231,FIND(" – ",$BK1231)-1),$BK1231),ProdTbl,3,0),"کد ناشناخته"))</f>
        <v/>
      </c>
      <c r="BN1231" s="22" t="n"/>
      <c r="BO1231" s="21" t="n"/>
      <c r="BP1231" s="20" t="n"/>
      <c r="BQ1231" s="18">
        <f>IF($BP1231="","",IFERROR(VLOOKUP(IFERROR(VLOOKUP(IF(ISNUMBER(FIND(" – ",$BP1231)),LEFT($BP1231,FIND(" – ",$BP1231)-1),$BP1231),ProdTbl,5,0),""),BasketTbl,2,0),"کد ناشناخته"))</f>
        <v/>
      </c>
      <c r="BR1231" s="18">
        <f>IF($BP1231="","",IFERROR(VLOOKUP(IF(ISNUMBER(FIND(" – ",$BP1231)),LEFT($BP1231,FIND(" – ",$BP1231)-1),$BP1231),ProdTbl,3,0),"کد ناشناخته"))</f>
        <v/>
      </c>
      <c r="BS1231" s="22" t="n"/>
      <c r="BT1231" s="21" t="n"/>
      <c r="BU1231" s="20" t="n"/>
      <c r="BV1231" s="18">
        <f>IF($BU1231="","",IFERROR(VLOOKUP(IFERROR(VLOOKUP(IF(ISNUMBER(FIND(" – ",$BU1231)),LEFT($BU1231,FIND(" – ",$BU1231)-1),$BU1231),ProdTbl,5,0),""),BasketTbl,2,0),"کد ناشناخته"))</f>
        <v/>
      </c>
      <c r="BW1231" s="18">
        <f>IF($BU1231="","",IFERROR(VLOOKUP(IF(ISNUMBER(FIND(" – ",$BU1231)),LEFT($BU1231,FIND(" – ",$BU1231)-1),$BU1231),ProdTbl,3,0),"کد ناشناخته"))</f>
        <v/>
      </c>
      <c r="BX1231" s="22" t="n"/>
      <c r="BY1231" s="21" t="n"/>
      <c r="BZ1231" s="20" t="n"/>
      <c r="CA1231" s="18">
        <f>IF($BZ1231="","",IFERROR(VLOOKUP(IFERROR(VLOOKUP(IF(ISNUMBER(FIND(" – ",$BZ1231)),LEFT($BZ1231,FIND(" – ",$BZ1231)-1),$BZ1231),ProdTbl,5,0),""),BasketTbl,2,0),"کد ناشناخته"))</f>
        <v/>
      </c>
      <c r="CB1231" s="18">
        <f>IF($BZ1231="","",IFERROR(VLOOKUP(IF(ISNUMBER(FIND(" – ",$BZ1231)),LEFT($BZ1231,FIND(" – ",$BZ1231)-1),$BZ1231),ProdTbl,3,0),"کد ناشناخته"))</f>
        <v/>
      </c>
      <c r="CC1231" s="22" t="n"/>
      <c r="CD1231" s="21" t="n"/>
      <c r="CE1231" s="20" t="n"/>
      <c r="CF1231" s="18">
        <f>IF($CE1231="","",IFERROR(VLOOKUP(IFERROR(VLOOKUP(IF(ISNUMBER(FIND(" – ",$CE1231)),LEFT($CE1231,FIND(" – ",$CE1231)-1),$CE1231),ProdTbl,5,0),""),BasketTbl,2,0),"کد ناشناخته"))</f>
        <v/>
      </c>
      <c r="CG1231" s="18">
        <f>IF($CE1231="","",IFERROR(VLOOKUP(IF(ISNUMBER(FIND(" – ",$CE1231)),LEFT($CE1231,FIND(" – ",$CE1231)-1),$CE1231),ProdTbl,3,0),"کد ناشناخته"))</f>
        <v/>
      </c>
      <c r="CH1231" s="22" t="n"/>
      <c r="CI1231" s="21" t="n"/>
    </row>
    <row r="1232">
      <c r="A1232" s="18">
        <f>IF($B1232="","",COUNTA($B$10:$B1232))</f>
        <v/>
      </c>
      <c r="B1232" s="19" t="n"/>
      <c r="C1232" s="20" t="n"/>
      <c r="D1232" s="19" t="n"/>
      <c r="E1232" s="18">
        <f>IF($D1232="","",IFERROR(VLOOKUP(IF(ISNUMBER(FIND(" – ",$D1232)),LEFT($D1232,FIND(" – ",$D1232)-1),$D1232),SellerTbl,2,0),"کد ناشناخته"))</f>
        <v/>
      </c>
      <c r="F1232" s="21" t="n"/>
      <c r="G1232" s="21" t="n"/>
      <c r="H1232" s="22" t="n"/>
      <c r="I1232" s="23">
        <f>IF(OR($F1232="",$G1232=""),"",$F1232-$G1232)</f>
        <v/>
      </c>
      <c r="J1232" s="18">
        <f>IF($I1232="","",IF(ABS($I1232)&lt;=0.01*$F1232,"√","×"))</f>
        <v/>
      </c>
      <c r="K1232" s="23">
        <f>IF(COUNT($Q1232,$V1232,$AA1232,$AF1232,$AK1232,$AP1232,$AU1232,$AZ1232,$BE1232,$BJ1232,$BO1232,$BT1232,$BY1232,$CD1232,$CI1232)=0,"",SUM($Q1232,$V1232,$AA1232,$AF1232,$AK1232,$AP1232,$AU1232,$AZ1232,$BE1232,$BJ1232,$BO1232,$BT1232,$BY1232,$CD1232,$CI1232))</f>
        <v/>
      </c>
      <c r="L1232" s="23">
        <f>IF(OR($F1232="",$K1232=""),"",$F1232-$K1232)</f>
        <v/>
      </c>
      <c r="M1232" s="20" t="n"/>
      <c r="N1232" s="18">
        <f>IF($M1232="","",IFERROR(VLOOKUP(IFERROR(VLOOKUP(IF(ISNUMBER(FIND(" – ",$M1232)),LEFT($M1232,FIND(" – ",$M1232)-1),$M1232),ProdTbl,5,0),""),BasketTbl,2,0),"کد ناشناخته"))</f>
        <v/>
      </c>
      <c r="O1232" s="18">
        <f>IF($M1232="","",IFERROR(VLOOKUP(IF(ISNUMBER(FIND(" – ",$M1232)),LEFT($M1232,FIND(" – ",$M1232)-1),$M1232),ProdTbl,3,0),"کد ناشناخته"))</f>
        <v/>
      </c>
      <c r="P1232" s="22" t="n"/>
      <c r="Q1232" s="21" t="n"/>
      <c r="R1232" s="20" t="n"/>
      <c r="S1232" s="18">
        <f>IF($R1232="","",IFERROR(VLOOKUP(IFERROR(VLOOKUP(IF(ISNUMBER(FIND(" – ",$R1232)),LEFT($R1232,FIND(" – ",$R1232)-1),$R1232),ProdTbl,5,0),""),BasketTbl,2,0),"کد ناشناخته"))</f>
        <v/>
      </c>
      <c r="T1232" s="18">
        <f>IF($R1232="","",IFERROR(VLOOKUP(IF(ISNUMBER(FIND(" – ",$R1232)),LEFT($R1232,FIND(" – ",$R1232)-1),$R1232),ProdTbl,3,0),"کد ناشناخته"))</f>
        <v/>
      </c>
      <c r="U1232" s="22" t="n"/>
      <c r="V1232" s="21" t="n"/>
      <c r="W1232" s="20" t="n"/>
      <c r="X1232" s="18">
        <f>IF($W1232="","",IFERROR(VLOOKUP(IFERROR(VLOOKUP(IF(ISNUMBER(FIND(" – ",$W1232)),LEFT($W1232,FIND(" – ",$W1232)-1),$W1232),ProdTbl,5,0),""),BasketTbl,2,0),"کد ناشناخته"))</f>
        <v/>
      </c>
      <c r="Y1232" s="18">
        <f>IF($W1232="","",IFERROR(VLOOKUP(IF(ISNUMBER(FIND(" – ",$W1232)),LEFT($W1232,FIND(" – ",$W1232)-1),$W1232),ProdTbl,3,0),"کد ناشناخته"))</f>
        <v/>
      </c>
      <c r="Z1232" s="22" t="n"/>
      <c r="AA1232" s="21" t="n"/>
      <c r="AB1232" s="20" t="n"/>
      <c r="AC1232" s="18">
        <f>IF($AB1232="","",IFERROR(VLOOKUP(IFERROR(VLOOKUP(IF(ISNUMBER(FIND(" – ",$AB1232)),LEFT($AB1232,FIND(" – ",$AB1232)-1),$AB1232),ProdTbl,5,0),""),BasketTbl,2,0),"کد ناشناخته"))</f>
        <v/>
      </c>
      <c r="AD1232" s="18">
        <f>IF($AB1232="","",IFERROR(VLOOKUP(IF(ISNUMBER(FIND(" – ",$AB1232)),LEFT($AB1232,FIND(" – ",$AB1232)-1),$AB1232),ProdTbl,3,0),"کد ناشناخته"))</f>
        <v/>
      </c>
      <c r="AE1232" s="22" t="n"/>
      <c r="AF1232" s="21" t="n"/>
      <c r="AG1232" s="20" t="n"/>
      <c r="AH1232" s="18">
        <f>IF($AG1232="","",IFERROR(VLOOKUP(IFERROR(VLOOKUP(IF(ISNUMBER(FIND(" – ",$AG1232)),LEFT($AG1232,FIND(" – ",$AG1232)-1),$AG1232),ProdTbl,5,0),""),BasketTbl,2,0),"کد ناشناخته"))</f>
        <v/>
      </c>
      <c r="AI1232" s="18">
        <f>IF($AG1232="","",IFERROR(VLOOKUP(IF(ISNUMBER(FIND(" – ",$AG1232)),LEFT($AG1232,FIND(" – ",$AG1232)-1),$AG1232),ProdTbl,3,0),"کد ناشناخته"))</f>
        <v/>
      </c>
      <c r="AJ1232" s="22" t="n"/>
      <c r="AK1232" s="21" t="n"/>
      <c r="AL1232" s="20" t="n"/>
      <c r="AM1232" s="18">
        <f>IF($AL1232="","",IFERROR(VLOOKUP(IFERROR(VLOOKUP(IF(ISNUMBER(FIND(" – ",$AL1232)),LEFT($AL1232,FIND(" – ",$AL1232)-1),$AL1232),ProdTbl,5,0),""),BasketTbl,2,0),"کد ناشناخته"))</f>
        <v/>
      </c>
      <c r="AN1232" s="18">
        <f>IF($AL1232="","",IFERROR(VLOOKUP(IF(ISNUMBER(FIND(" – ",$AL1232)),LEFT($AL1232,FIND(" – ",$AL1232)-1),$AL1232),ProdTbl,3,0),"کد ناشناخته"))</f>
        <v/>
      </c>
      <c r="AO1232" s="22" t="n"/>
      <c r="AP1232" s="21" t="n"/>
      <c r="AQ1232" s="20" t="n"/>
      <c r="AR1232" s="18">
        <f>IF($AQ1232="","",IFERROR(VLOOKUP(IFERROR(VLOOKUP(IF(ISNUMBER(FIND(" – ",$AQ1232)),LEFT($AQ1232,FIND(" – ",$AQ1232)-1),$AQ1232),ProdTbl,5,0),""),BasketTbl,2,0),"کد ناشناخته"))</f>
        <v/>
      </c>
      <c r="AS1232" s="18">
        <f>IF($AQ1232="","",IFERROR(VLOOKUP(IF(ISNUMBER(FIND(" – ",$AQ1232)),LEFT($AQ1232,FIND(" – ",$AQ1232)-1),$AQ1232),ProdTbl,3,0),"کد ناشناخته"))</f>
        <v/>
      </c>
      <c r="AT1232" s="22" t="n"/>
      <c r="AU1232" s="21" t="n"/>
      <c r="AV1232" s="20" t="n"/>
      <c r="AW1232" s="18">
        <f>IF($AV1232="","",IFERROR(VLOOKUP(IFERROR(VLOOKUP(IF(ISNUMBER(FIND(" – ",$AV1232)),LEFT($AV1232,FIND(" – ",$AV1232)-1),$AV1232),ProdTbl,5,0),""),BasketTbl,2,0),"کد ناشناخته"))</f>
        <v/>
      </c>
      <c r="AX1232" s="18">
        <f>IF($AV1232="","",IFERROR(VLOOKUP(IF(ISNUMBER(FIND(" – ",$AV1232)),LEFT($AV1232,FIND(" – ",$AV1232)-1),$AV1232),ProdTbl,3,0),"کد ناشناخته"))</f>
        <v/>
      </c>
      <c r="AY1232" s="22" t="n"/>
      <c r="AZ1232" s="21" t="n"/>
      <c r="BA1232" s="20" t="n"/>
      <c r="BB1232" s="18">
        <f>IF($BA1232="","",IFERROR(VLOOKUP(IFERROR(VLOOKUP(IF(ISNUMBER(FIND(" – ",$BA1232)),LEFT($BA1232,FIND(" – ",$BA1232)-1),$BA1232),ProdTbl,5,0),""),BasketTbl,2,0),"کد ناشناخته"))</f>
        <v/>
      </c>
      <c r="BC1232" s="18">
        <f>IF($BA1232="","",IFERROR(VLOOKUP(IF(ISNUMBER(FIND(" – ",$BA1232)),LEFT($BA1232,FIND(" – ",$BA1232)-1),$BA1232),ProdTbl,3,0),"کد ناشناخته"))</f>
        <v/>
      </c>
      <c r="BD1232" s="22" t="n"/>
      <c r="BE1232" s="21" t="n"/>
      <c r="BF1232" s="20" t="n"/>
      <c r="BG1232" s="18">
        <f>IF($BF1232="","",IFERROR(VLOOKUP(IFERROR(VLOOKUP(IF(ISNUMBER(FIND(" – ",$BF1232)),LEFT($BF1232,FIND(" – ",$BF1232)-1),$BF1232),ProdTbl,5,0),""),BasketTbl,2,0),"کد ناشناخته"))</f>
        <v/>
      </c>
      <c r="BH1232" s="18">
        <f>IF($BF1232="","",IFERROR(VLOOKUP(IF(ISNUMBER(FIND(" – ",$BF1232)),LEFT($BF1232,FIND(" – ",$BF1232)-1),$BF1232),ProdTbl,3,0),"کد ناشناخته"))</f>
        <v/>
      </c>
      <c r="BI1232" s="22" t="n"/>
      <c r="BJ1232" s="21" t="n"/>
      <c r="BK1232" s="20" t="n"/>
      <c r="BL1232" s="18">
        <f>IF($BK1232="","",IFERROR(VLOOKUP(IFERROR(VLOOKUP(IF(ISNUMBER(FIND(" – ",$BK1232)),LEFT($BK1232,FIND(" – ",$BK1232)-1),$BK1232),ProdTbl,5,0),""),BasketTbl,2,0),"کد ناشناخته"))</f>
        <v/>
      </c>
      <c r="BM1232" s="18">
        <f>IF($BK1232="","",IFERROR(VLOOKUP(IF(ISNUMBER(FIND(" – ",$BK1232)),LEFT($BK1232,FIND(" – ",$BK1232)-1),$BK1232),ProdTbl,3,0),"کد ناشناخته"))</f>
        <v/>
      </c>
      <c r="BN1232" s="22" t="n"/>
      <c r="BO1232" s="21" t="n"/>
      <c r="BP1232" s="20" t="n"/>
      <c r="BQ1232" s="18">
        <f>IF($BP1232="","",IFERROR(VLOOKUP(IFERROR(VLOOKUP(IF(ISNUMBER(FIND(" – ",$BP1232)),LEFT($BP1232,FIND(" – ",$BP1232)-1),$BP1232),ProdTbl,5,0),""),BasketTbl,2,0),"کد ناشناخته"))</f>
        <v/>
      </c>
      <c r="BR1232" s="18">
        <f>IF($BP1232="","",IFERROR(VLOOKUP(IF(ISNUMBER(FIND(" – ",$BP1232)),LEFT($BP1232,FIND(" – ",$BP1232)-1),$BP1232),ProdTbl,3,0),"کد ناشناخته"))</f>
        <v/>
      </c>
      <c r="BS1232" s="22" t="n"/>
      <c r="BT1232" s="21" t="n"/>
      <c r="BU1232" s="20" t="n"/>
      <c r="BV1232" s="18">
        <f>IF($BU1232="","",IFERROR(VLOOKUP(IFERROR(VLOOKUP(IF(ISNUMBER(FIND(" – ",$BU1232)),LEFT($BU1232,FIND(" – ",$BU1232)-1),$BU1232),ProdTbl,5,0),""),BasketTbl,2,0),"کد ناشناخته"))</f>
        <v/>
      </c>
      <c r="BW1232" s="18">
        <f>IF($BU1232="","",IFERROR(VLOOKUP(IF(ISNUMBER(FIND(" – ",$BU1232)),LEFT($BU1232,FIND(" – ",$BU1232)-1),$BU1232),ProdTbl,3,0),"کد ناشناخته"))</f>
        <v/>
      </c>
      <c r="BX1232" s="22" t="n"/>
      <c r="BY1232" s="21" t="n"/>
      <c r="BZ1232" s="20" t="n"/>
      <c r="CA1232" s="18">
        <f>IF($BZ1232="","",IFERROR(VLOOKUP(IFERROR(VLOOKUP(IF(ISNUMBER(FIND(" – ",$BZ1232)),LEFT($BZ1232,FIND(" – ",$BZ1232)-1),$BZ1232),ProdTbl,5,0),""),BasketTbl,2,0),"کد ناشناخته"))</f>
        <v/>
      </c>
      <c r="CB1232" s="18">
        <f>IF($BZ1232="","",IFERROR(VLOOKUP(IF(ISNUMBER(FIND(" – ",$BZ1232)),LEFT($BZ1232,FIND(" – ",$BZ1232)-1),$BZ1232),ProdTbl,3,0),"کد ناشناخته"))</f>
        <v/>
      </c>
      <c r="CC1232" s="22" t="n"/>
      <c r="CD1232" s="21" t="n"/>
      <c r="CE1232" s="20" t="n"/>
      <c r="CF1232" s="18">
        <f>IF($CE1232="","",IFERROR(VLOOKUP(IFERROR(VLOOKUP(IF(ISNUMBER(FIND(" – ",$CE1232)),LEFT($CE1232,FIND(" – ",$CE1232)-1),$CE1232),ProdTbl,5,0),""),BasketTbl,2,0),"کد ناشناخته"))</f>
        <v/>
      </c>
      <c r="CG1232" s="18">
        <f>IF($CE1232="","",IFERROR(VLOOKUP(IF(ISNUMBER(FIND(" – ",$CE1232)),LEFT($CE1232,FIND(" – ",$CE1232)-1),$CE1232),ProdTbl,3,0),"کد ناشناخته"))</f>
        <v/>
      </c>
      <c r="CH1232" s="22" t="n"/>
      <c r="CI1232" s="21" t="n"/>
    </row>
    <row r="1233">
      <c r="A1233" s="18">
        <f>IF($B1233="","",COUNTA($B$10:$B1233))</f>
        <v/>
      </c>
      <c r="B1233" s="19" t="n"/>
      <c r="C1233" s="20" t="n"/>
      <c r="D1233" s="19" t="n"/>
      <c r="E1233" s="18">
        <f>IF($D1233="","",IFERROR(VLOOKUP(IF(ISNUMBER(FIND(" – ",$D1233)),LEFT($D1233,FIND(" – ",$D1233)-1),$D1233),SellerTbl,2,0),"کد ناشناخته"))</f>
        <v/>
      </c>
      <c r="F1233" s="21" t="n"/>
      <c r="G1233" s="21" t="n"/>
      <c r="H1233" s="22" t="n"/>
      <c r="I1233" s="23">
        <f>IF(OR($F1233="",$G1233=""),"",$F1233-$G1233)</f>
        <v/>
      </c>
      <c r="J1233" s="18">
        <f>IF($I1233="","",IF(ABS($I1233)&lt;=0.01*$F1233,"√","×"))</f>
        <v/>
      </c>
      <c r="K1233" s="23">
        <f>IF(COUNT($Q1233,$V1233,$AA1233,$AF1233,$AK1233,$AP1233,$AU1233,$AZ1233,$BE1233,$BJ1233,$BO1233,$BT1233,$BY1233,$CD1233,$CI1233)=0,"",SUM($Q1233,$V1233,$AA1233,$AF1233,$AK1233,$AP1233,$AU1233,$AZ1233,$BE1233,$BJ1233,$BO1233,$BT1233,$BY1233,$CD1233,$CI1233))</f>
        <v/>
      </c>
      <c r="L1233" s="23">
        <f>IF(OR($F1233="",$K1233=""),"",$F1233-$K1233)</f>
        <v/>
      </c>
      <c r="M1233" s="20" t="n"/>
      <c r="N1233" s="18">
        <f>IF($M1233="","",IFERROR(VLOOKUP(IFERROR(VLOOKUP(IF(ISNUMBER(FIND(" – ",$M1233)),LEFT($M1233,FIND(" – ",$M1233)-1),$M1233),ProdTbl,5,0),""),BasketTbl,2,0),"کد ناشناخته"))</f>
        <v/>
      </c>
      <c r="O1233" s="18">
        <f>IF($M1233="","",IFERROR(VLOOKUP(IF(ISNUMBER(FIND(" – ",$M1233)),LEFT($M1233,FIND(" – ",$M1233)-1),$M1233),ProdTbl,3,0),"کد ناشناخته"))</f>
        <v/>
      </c>
      <c r="P1233" s="22" t="n"/>
      <c r="Q1233" s="21" t="n"/>
      <c r="R1233" s="20" t="n"/>
      <c r="S1233" s="18">
        <f>IF($R1233="","",IFERROR(VLOOKUP(IFERROR(VLOOKUP(IF(ISNUMBER(FIND(" – ",$R1233)),LEFT($R1233,FIND(" – ",$R1233)-1),$R1233),ProdTbl,5,0),""),BasketTbl,2,0),"کد ناشناخته"))</f>
        <v/>
      </c>
      <c r="T1233" s="18">
        <f>IF($R1233="","",IFERROR(VLOOKUP(IF(ISNUMBER(FIND(" – ",$R1233)),LEFT($R1233,FIND(" – ",$R1233)-1),$R1233),ProdTbl,3,0),"کد ناشناخته"))</f>
        <v/>
      </c>
      <c r="U1233" s="22" t="n"/>
      <c r="V1233" s="21" t="n"/>
      <c r="W1233" s="20" t="n"/>
      <c r="X1233" s="18">
        <f>IF($W1233="","",IFERROR(VLOOKUP(IFERROR(VLOOKUP(IF(ISNUMBER(FIND(" – ",$W1233)),LEFT($W1233,FIND(" – ",$W1233)-1),$W1233),ProdTbl,5,0),""),BasketTbl,2,0),"کد ناشناخته"))</f>
        <v/>
      </c>
      <c r="Y1233" s="18">
        <f>IF($W1233="","",IFERROR(VLOOKUP(IF(ISNUMBER(FIND(" – ",$W1233)),LEFT($W1233,FIND(" – ",$W1233)-1),$W1233),ProdTbl,3,0),"کد ناشناخته"))</f>
        <v/>
      </c>
      <c r="Z1233" s="22" t="n"/>
      <c r="AA1233" s="21" t="n"/>
      <c r="AB1233" s="20" t="n"/>
      <c r="AC1233" s="18">
        <f>IF($AB1233="","",IFERROR(VLOOKUP(IFERROR(VLOOKUP(IF(ISNUMBER(FIND(" – ",$AB1233)),LEFT($AB1233,FIND(" – ",$AB1233)-1),$AB1233),ProdTbl,5,0),""),BasketTbl,2,0),"کد ناشناخته"))</f>
        <v/>
      </c>
      <c r="AD1233" s="18">
        <f>IF($AB1233="","",IFERROR(VLOOKUP(IF(ISNUMBER(FIND(" – ",$AB1233)),LEFT($AB1233,FIND(" – ",$AB1233)-1),$AB1233),ProdTbl,3,0),"کد ناشناخته"))</f>
        <v/>
      </c>
      <c r="AE1233" s="22" t="n"/>
      <c r="AF1233" s="21" t="n"/>
      <c r="AG1233" s="20" t="n"/>
      <c r="AH1233" s="18">
        <f>IF($AG1233="","",IFERROR(VLOOKUP(IFERROR(VLOOKUP(IF(ISNUMBER(FIND(" – ",$AG1233)),LEFT($AG1233,FIND(" – ",$AG1233)-1),$AG1233),ProdTbl,5,0),""),BasketTbl,2,0),"کد ناشناخته"))</f>
        <v/>
      </c>
      <c r="AI1233" s="18">
        <f>IF($AG1233="","",IFERROR(VLOOKUP(IF(ISNUMBER(FIND(" – ",$AG1233)),LEFT($AG1233,FIND(" – ",$AG1233)-1),$AG1233),ProdTbl,3,0),"کد ناشناخته"))</f>
        <v/>
      </c>
      <c r="AJ1233" s="22" t="n"/>
      <c r="AK1233" s="21" t="n"/>
      <c r="AL1233" s="20" t="n"/>
      <c r="AM1233" s="18">
        <f>IF($AL1233="","",IFERROR(VLOOKUP(IFERROR(VLOOKUP(IF(ISNUMBER(FIND(" – ",$AL1233)),LEFT($AL1233,FIND(" – ",$AL1233)-1),$AL1233),ProdTbl,5,0),""),BasketTbl,2,0),"کد ناشناخته"))</f>
        <v/>
      </c>
      <c r="AN1233" s="18">
        <f>IF($AL1233="","",IFERROR(VLOOKUP(IF(ISNUMBER(FIND(" – ",$AL1233)),LEFT($AL1233,FIND(" – ",$AL1233)-1),$AL1233),ProdTbl,3,0),"کد ناشناخته"))</f>
        <v/>
      </c>
      <c r="AO1233" s="22" t="n"/>
      <c r="AP1233" s="21" t="n"/>
      <c r="AQ1233" s="20" t="n"/>
      <c r="AR1233" s="18">
        <f>IF($AQ1233="","",IFERROR(VLOOKUP(IFERROR(VLOOKUP(IF(ISNUMBER(FIND(" – ",$AQ1233)),LEFT($AQ1233,FIND(" – ",$AQ1233)-1),$AQ1233),ProdTbl,5,0),""),BasketTbl,2,0),"کد ناشناخته"))</f>
        <v/>
      </c>
      <c r="AS1233" s="18">
        <f>IF($AQ1233="","",IFERROR(VLOOKUP(IF(ISNUMBER(FIND(" – ",$AQ1233)),LEFT($AQ1233,FIND(" – ",$AQ1233)-1),$AQ1233),ProdTbl,3,0),"کد ناشناخته"))</f>
        <v/>
      </c>
      <c r="AT1233" s="22" t="n"/>
      <c r="AU1233" s="21" t="n"/>
      <c r="AV1233" s="20" t="n"/>
      <c r="AW1233" s="18">
        <f>IF($AV1233="","",IFERROR(VLOOKUP(IFERROR(VLOOKUP(IF(ISNUMBER(FIND(" – ",$AV1233)),LEFT($AV1233,FIND(" – ",$AV1233)-1),$AV1233),ProdTbl,5,0),""),BasketTbl,2,0),"کد ناشناخته"))</f>
        <v/>
      </c>
      <c r="AX1233" s="18">
        <f>IF($AV1233="","",IFERROR(VLOOKUP(IF(ISNUMBER(FIND(" – ",$AV1233)),LEFT($AV1233,FIND(" – ",$AV1233)-1),$AV1233),ProdTbl,3,0),"کد ناشناخته"))</f>
        <v/>
      </c>
      <c r="AY1233" s="22" t="n"/>
      <c r="AZ1233" s="21" t="n"/>
      <c r="BA1233" s="20" t="n"/>
      <c r="BB1233" s="18">
        <f>IF($BA1233="","",IFERROR(VLOOKUP(IFERROR(VLOOKUP(IF(ISNUMBER(FIND(" – ",$BA1233)),LEFT($BA1233,FIND(" – ",$BA1233)-1),$BA1233),ProdTbl,5,0),""),BasketTbl,2,0),"کد ناشناخته"))</f>
        <v/>
      </c>
      <c r="BC1233" s="18">
        <f>IF($BA1233="","",IFERROR(VLOOKUP(IF(ISNUMBER(FIND(" – ",$BA1233)),LEFT($BA1233,FIND(" – ",$BA1233)-1),$BA1233),ProdTbl,3,0),"کد ناشناخته"))</f>
        <v/>
      </c>
      <c r="BD1233" s="22" t="n"/>
      <c r="BE1233" s="21" t="n"/>
      <c r="BF1233" s="20" t="n"/>
      <c r="BG1233" s="18">
        <f>IF($BF1233="","",IFERROR(VLOOKUP(IFERROR(VLOOKUP(IF(ISNUMBER(FIND(" – ",$BF1233)),LEFT($BF1233,FIND(" – ",$BF1233)-1),$BF1233),ProdTbl,5,0),""),BasketTbl,2,0),"کد ناشناخته"))</f>
        <v/>
      </c>
      <c r="BH1233" s="18">
        <f>IF($BF1233="","",IFERROR(VLOOKUP(IF(ISNUMBER(FIND(" – ",$BF1233)),LEFT($BF1233,FIND(" – ",$BF1233)-1),$BF1233),ProdTbl,3,0),"کد ناشناخته"))</f>
        <v/>
      </c>
      <c r="BI1233" s="22" t="n"/>
      <c r="BJ1233" s="21" t="n"/>
      <c r="BK1233" s="20" t="n"/>
      <c r="BL1233" s="18">
        <f>IF($BK1233="","",IFERROR(VLOOKUP(IFERROR(VLOOKUP(IF(ISNUMBER(FIND(" – ",$BK1233)),LEFT($BK1233,FIND(" – ",$BK1233)-1),$BK1233),ProdTbl,5,0),""),BasketTbl,2,0),"کد ناشناخته"))</f>
        <v/>
      </c>
      <c r="BM1233" s="18">
        <f>IF($BK1233="","",IFERROR(VLOOKUP(IF(ISNUMBER(FIND(" – ",$BK1233)),LEFT($BK1233,FIND(" – ",$BK1233)-1),$BK1233),ProdTbl,3,0),"کد ناشناخته"))</f>
        <v/>
      </c>
      <c r="BN1233" s="22" t="n"/>
      <c r="BO1233" s="21" t="n"/>
      <c r="BP1233" s="20" t="n"/>
      <c r="BQ1233" s="18">
        <f>IF($BP1233="","",IFERROR(VLOOKUP(IFERROR(VLOOKUP(IF(ISNUMBER(FIND(" – ",$BP1233)),LEFT($BP1233,FIND(" – ",$BP1233)-1),$BP1233),ProdTbl,5,0),""),BasketTbl,2,0),"کد ناشناخته"))</f>
        <v/>
      </c>
      <c r="BR1233" s="18">
        <f>IF($BP1233="","",IFERROR(VLOOKUP(IF(ISNUMBER(FIND(" – ",$BP1233)),LEFT($BP1233,FIND(" – ",$BP1233)-1),$BP1233),ProdTbl,3,0),"کد ناشناخته"))</f>
        <v/>
      </c>
      <c r="BS1233" s="22" t="n"/>
      <c r="BT1233" s="21" t="n"/>
      <c r="BU1233" s="20" t="n"/>
      <c r="BV1233" s="18">
        <f>IF($BU1233="","",IFERROR(VLOOKUP(IFERROR(VLOOKUP(IF(ISNUMBER(FIND(" – ",$BU1233)),LEFT($BU1233,FIND(" – ",$BU1233)-1),$BU1233),ProdTbl,5,0),""),BasketTbl,2,0),"کد ناشناخته"))</f>
        <v/>
      </c>
      <c r="BW1233" s="18">
        <f>IF($BU1233="","",IFERROR(VLOOKUP(IF(ISNUMBER(FIND(" – ",$BU1233)),LEFT($BU1233,FIND(" – ",$BU1233)-1),$BU1233),ProdTbl,3,0),"کد ناشناخته"))</f>
        <v/>
      </c>
      <c r="BX1233" s="22" t="n"/>
      <c r="BY1233" s="21" t="n"/>
      <c r="BZ1233" s="20" t="n"/>
      <c r="CA1233" s="18">
        <f>IF($BZ1233="","",IFERROR(VLOOKUP(IFERROR(VLOOKUP(IF(ISNUMBER(FIND(" – ",$BZ1233)),LEFT($BZ1233,FIND(" – ",$BZ1233)-1),$BZ1233),ProdTbl,5,0),""),BasketTbl,2,0),"کد ناشناخته"))</f>
        <v/>
      </c>
      <c r="CB1233" s="18">
        <f>IF($BZ1233="","",IFERROR(VLOOKUP(IF(ISNUMBER(FIND(" – ",$BZ1233)),LEFT($BZ1233,FIND(" – ",$BZ1233)-1),$BZ1233),ProdTbl,3,0),"کد ناشناخته"))</f>
        <v/>
      </c>
      <c r="CC1233" s="22" t="n"/>
      <c r="CD1233" s="21" t="n"/>
      <c r="CE1233" s="20" t="n"/>
      <c r="CF1233" s="18">
        <f>IF($CE1233="","",IFERROR(VLOOKUP(IFERROR(VLOOKUP(IF(ISNUMBER(FIND(" – ",$CE1233)),LEFT($CE1233,FIND(" – ",$CE1233)-1),$CE1233),ProdTbl,5,0),""),BasketTbl,2,0),"کد ناشناخته"))</f>
        <v/>
      </c>
      <c r="CG1233" s="18">
        <f>IF($CE1233="","",IFERROR(VLOOKUP(IF(ISNUMBER(FIND(" – ",$CE1233)),LEFT($CE1233,FIND(" – ",$CE1233)-1),$CE1233),ProdTbl,3,0),"کد ناشناخته"))</f>
        <v/>
      </c>
      <c r="CH1233" s="22" t="n"/>
      <c r="CI1233" s="21" t="n"/>
    </row>
    <row r="1234">
      <c r="A1234" s="18">
        <f>IF($B1234="","",COUNTA($B$10:$B1234))</f>
        <v/>
      </c>
      <c r="B1234" s="19" t="n"/>
      <c r="C1234" s="20" t="n"/>
      <c r="D1234" s="19" t="n"/>
      <c r="E1234" s="18">
        <f>IF($D1234="","",IFERROR(VLOOKUP(IF(ISNUMBER(FIND(" – ",$D1234)),LEFT($D1234,FIND(" – ",$D1234)-1),$D1234),SellerTbl,2,0),"کد ناشناخته"))</f>
        <v/>
      </c>
      <c r="F1234" s="21" t="n"/>
      <c r="G1234" s="21" t="n"/>
      <c r="H1234" s="22" t="n"/>
      <c r="I1234" s="23">
        <f>IF(OR($F1234="",$G1234=""),"",$F1234-$G1234)</f>
        <v/>
      </c>
      <c r="J1234" s="18">
        <f>IF($I1234="","",IF(ABS($I1234)&lt;=0.01*$F1234,"√","×"))</f>
        <v/>
      </c>
      <c r="K1234" s="23">
        <f>IF(COUNT($Q1234,$V1234,$AA1234,$AF1234,$AK1234,$AP1234,$AU1234,$AZ1234,$BE1234,$BJ1234,$BO1234,$BT1234,$BY1234,$CD1234,$CI1234)=0,"",SUM($Q1234,$V1234,$AA1234,$AF1234,$AK1234,$AP1234,$AU1234,$AZ1234,$BE1234,$BJ1234,$BO1234,$BT1234,$BY1234,$CD1234,$CI1234))</f>
        <v/>
      </c>
      <c r="L1234" s="23">
        <f>IF(OR($F1234="",$K1234=""),"",$F1234-$K1234)</f>
        <v/>
      </c>
      <c r="M1234" s="20" t="n"/>
      <c r="N1234" s="18">
        <f>IF($M1234="","",IFERROR(VLOOKUP(IFERROR(VLOOKUP(IF(ISNUMBER(FIND(" – ",$M1234)),LEFT($M1234,FIND(" – ",$M1234)-1),$M1234),ProdTbl,5,0),""),BasketTbl,2,0),"کد ناشناخته"))</f>
        <v/>
      </c>
      <c r="O1234" s="18">
        <f>IF($M1234="","",IFERROR(VLOOKUP(IF(ISNUMBER(FIND(" – ",$M1234)),LEFT($M1234,FIND(" – ",$M1234)-1),$M1234),ProdTbl,3,0),"کد ناشناخته"))</f>
        <v/>
      </c>
      <c r="P1234" s="22" t="n"/>
      <c r="Q1234" s="21" t="n"/>
      <c r="R1234" s="20" t="n"/>
      <c r="S1234" s="18">
        <f>IF($R1234="","",IFERROR(VLOOKUP(IFERROR(VLOOKUP(IF(ISNUMBER(FIND(" – ",$R1234)),LEFT($R1234,FIND(" – ",$R1234)-1),$R1234),ProdTbl,5,0),""),BasketTbl,2,0),"کد ناشناخته"))</f>
        <v/>
      </c>
      <c r="T1234" s="18">
        <f>IF($R1234="","",IFERROR(VLOOKUP(IF(ISNUMBER(FIND(" – ",$R1234)),LEFT($R1234,FIND(" – ",$R1234)-1),$R1234),ProdTbl,3,0),"کد ناشناخته"))</f>
        <v/>
      </c>
      <c r="U1234" s="22" t="n"/>
      <c r="V1234" s="21" t="n"/>
      <c r="W1234" s="20" t="n"/>
      <c r="X1234" s="18">
        <f>IF($W1234="","",IFERROR(VLOOKUP(IFERROR(VLOOKUP(IF(ISNUMBER(FIND(" – ",$W1234)),LEFT($W1234,FIND(" – ",$W1234)-1),$W1234),ProdTbl,5,0),""),BasketTbl,2,0),"کد ناشناخته"))</f>
        <v/>
      </c>
      <c r="Y1234" s="18">
        <f>IF($W1234="","",IFERROR(VLOOKUP(IF(ISNUMBER(FIND(" – ",$W1234)),LEFT($W1234,FIND(" – ",$W1234)-1),$W1234),ProdTbl,3,0),"کد ناشناخته"))</f>
        <v/>
      </c>
      <c r="Z1234" s="22" t="n"/>
      <c r="AA1234" s="21" t="n"/>
      <c r="AB1234" s="20" t="n"/>
      <c r="AC1234" s="18">
        <f>IF($AB1234="","",IFERROR(VLOOKUP(IFERROR(VLOOKUP(IF(ISNUMBER(FIND(" – ",$AB1234)),LEFT($AB1234,FIND(" – ",$AB1234)-1),$AB1234),ProdTbl,5,0),""),BasketTbl,2,0),"کد ناشناخته"))</f>
        <v/>
      </c>
      <c r="AD1234" s="18">
        <f>IF($AB1234="","",IFERROR(VLOOKUP(IF(ISNUMBER(FIND(" – ",$AB1234)),LEFT($AB1234,FIND(" – ",$AB1234)-1),$AB1234),ProdTbl,3,0),"کد ناشناخته"))</f>
        <v/>
      </c>
      <c r="AE1234" s="22" t="n"/>
      <c r="AF1234" s="21" t="n"/>
      <c r="AG1234" s="20" t="n"/>
      <c r="AH1234" s="18">
        <f>IF($AG1234="","",IFERROR(VLOOKUP(IFERROR(VLOOKUP(IF(ISNUMBER(FIND(" – ",$AG1234)),LEFT($AG1234,FIND(" – ",$AG1234)-1),$AG1234),ProdTbl,5,0),""),BasketTbl,2,0),"کد ناشناخته"))</f>
        <v/>
      </c>
      <c r="AI1234" s="18">
        <f>IF($AG1234="","",IFERROR(VLOOKUP(IF(ISNUMBER(FIND(" – ",$AG1234)),LEFT($AG1234,FIND(" – ",$AG1234)-1),$AG1234),ProdTbl,3,0),"کد ناشناخته"))</f>
        <v/>
      </c>
      <c r="AJ1234" s="22" t="n"/>
      <c r="AK1234" s="21" t="n"/>
      <c r="AL1234" s="20" t="n"/>
      <c r="AM1234" s="18">
        <f>IF($AL1234="","",IFERROR(VLOOKUP(IFERROR(VLOOKUP(IF(ISNUMBER(FIND(" – ",$AL1234)),LEFT($AL1234,FIND(" – ",$AL1234)-1),$AL1234),ProdTbl,5,0),""),BasketTbl,2,0),"کد ناشناخته"))</f>
        <v/>
      </c>
      <c r="AN1234" s="18">
        <f>IF($AL1234="","",IFERROR(VLOOKUP(IF(ISNUMBER(FIND(" – ",$AL1234)),LEFT($AL1234,FIND(" – ",$AL1234)-1),$AL1234),ProdTbl,3,0),"کد ناشناخته"))</f>
        <v/>
      </c>
      <c r="AO1234" s="22" t="n"/>
      <c r="AP1234" s="21" t="n"/>
      <c r="AQ1234" s="20" t="n"/>
      <c r="AR1234" s="18">
        <f>IF($AQ1234="","",IFERROR(VLOOKUP(IFERROR(VLOOKUP(IF(ISNUMBER(FIND(" – ",$AQ1234)),LEFT($AQ1234,FIND(" – ",$AQ1234)-1),$AQ1234),ProdTbl,5,0),""),BasketTbl,2,0),"کد ناشناخته"))</f>
        <v/>
      </c>
      <c r="AS1234" s="18">
        <f>IF($AQ1234="","",IFERROR(VLOOKUP(IF(ISNUMBER(FIND(" – ",$AQ1234)),LEFT($AQ1234,FIND(" – ",$AQ1234)-1),$AQ1234),ProdTbl,3,0),"کد ناشناخته"))</f>
        <v/>
      </c>
      <c r="AT1234" s="22" t="n"/>
      <c r="AU1234" s="21" t="n"/>
      <c r="AV1234" s="20" t="n"/>
      <c r="AW1234" s="18">
        <f>IF($AV1234="","",IFERROR(VLOOKUP(IFERROR(VLOOKUP(IF(ISNUMBER(FIND(" – ",$AV1234)),LEFT($AV1234,FIND(" – ",$AV1234)-1),$AV1234),ProdTbl,5,0),""),BasketTbl,2,0),"کد ناشناخته"))</f>
        <v/>
      </c>
      <c r="AX1234" s="18">
        <f>IF($AV1234="","",IFERROR(VLOOKUP(IF(ISNUMBER(FIND(" – ",$AV1234)),LEFT($AV1234,FIND(" – ",$AV1234)-1),$AV1234),ProdTbl,3,0),"کد ناشناخته"))</f>
        <v/>
      </c>
      <c r="AY1234" s="22" t="n"/>
      <c r="AZ1234" s="21" t="n"/>
      <c r="BA1234" s="20" t="n"/>
      <c r="BB1234" s="18">
        <f>IF($BA1234="","",IFERROR(VLOOKUP(IFERROR(VLOOKUP(IF(ISNUMBER(FIND(" – ",$BA1234)),LEFT($BA1234,FIND(" – ",$BA1234)-1),$BA1234),ProdTbl,5,0),""),BasketTbl,2,0),"کد ناشناخته"))</f>
        <v/>
      </c>
      <c r="BC1234" s="18">
        <f>IF($BA1234="","",IFERROR(VLOOKUP(IF(ISNUMBER(FIND(" – ",$BA1234)),LEFT($BA1234,FIND(" – ",$BA1234)-1),$BA1234),ProdTbl,3,0),"کد ناشناخته"))</f>
        <v/>
      </c>
      <c r="BD1234" s="22" t="n"/>
      <c r="BE1234" s="21" t="n"/>
      <c r="BF1234" s="20" t="n"/>
      <c r="BG1234" s="18">
        <f>IF($BF1234="","",IFERROR(VLOOKUP(IFERROR(VLOOKUP(IF(ISNUMBER(FIND(" – ",$BF1234)),LEFT($BF1234,FIND(" – ",$BF1234)-1),$BF1234),ProdTbl,5,0),""),BasketTbl,2,0),"کد ناشناخته"))</f>
        <v/>
      </c>
      <c r="BH1234" s="18">
        <f>IF($BF1234="","",IFERROR(VLOOKUP(IF(ISNUMBER(FIND(" – ",$BF1234)),LEFT($BF1234,FIND(" – ",$BF1234)-1),$BF1234),ProdTbl,3,0),"کد ناشناخته"))</f>
        <v/>
      </c>
      <c r="BI1234" s="22" t="n"/>
      <c r="BJ1234" s="21" t="n"/>
      <c r="BK1234" s="20" t="n"/>
      <c r="BL1234" s="18">
        <f>IF($BK1234="","",IFERROR(VLOOKUP(IFERROR(VLOOKUP(IF(ISNUMBER(FIND(" – ",$BK1234)),LEFT($BK1234,FIND(" – ",$BK1234)-1),$BK1234),ProdTbl,5,0),""),BasketTbl,2,0),"کد ناشناخته"))</f>
        <v/>
      </c>
      <c r="BM1234" s="18">
        <f>IF($BK1234="","",IFERROR(VLOOKUP(IF(ISNUMBER(FIND(" – ",$BK1234)),LEFT($BK1234,FIND(" – ",$BK1234)-1),$BK1234),ProdTbl,3,0),"کد ناشناخته"))</f>
        <v/>
      </c>
      <c r="BN1234" s="22" t="n"/>
      <c r="BO1234" s="21" t="n"/>
      <c r="BP1234" s="20" t="n"/>
      <c r="BQ1234" s="18">
        <f>IF($BP1234="","",IFERROR(VLOOKUP(IFERROR(VLOOKUP(IF(ISNUMBER(FIND(" – ",$BP1234)),LEFT($BP1234,FIND(" – ",$BP1234)-1),$BP1234),ProdTbl,5,0),""),BasketTbl,2,0),"کد ناشناخته"))</f>
        <v/>
      </c>
      <c r="BR1234" s="18">
        <f>IF($BP1234="","",IFERROR(VLOOKUP(IF(ISNUMBER(FIND(" – ",$BP1234)),LEFT($BP1234,FIND(" – ",$BP1234)-1),$BP1234),ProdTbl,3,0),"کد ناشناخته"))</f>
        <v/>
      </c>
      <c r="BS1234" s="22" t="n"/>
      <c r="BT1234" s="21" t="n"/>
      <c r="BU1234" s="20" t="n"/>
      <c r="BV1234" s="18">
        <f>IF($BU1234="","",IFERROR(VLOOKUP(IFERROR(VLOOKUP(IF(ISNUMBER(FIND(" – ",$BU1234)),LEFT($BU1234,FIND(" – ",$BU1234)-1),$BU1234),ProdTbl,5,0),""),BasketTbl,2,0),"کد ناشناخته"))</f>
        <v/>
      </c>
      <c r="BW1234" s="18">
        <f>IF($BU1234="","",IFERROR(VLOOKUP(IF(ISNUMBER(FIND(" – ",$BU1234)),LEFT($BU1234,FIND(" – ",$BU1234)-1),$BU1234),ProdTbl,3,0),"کد ناشناخته"))</f>
        <v/>
      </c>
      <c r="BX1234" s="22" t="n"/>
      <c r="BY1234" s="21" t="n"/>
      <c r="BZ1234" s="20" t="n"/>
      <c r="CA1234" s="18">
        <f>IF($BZ1234="","",IFERROR(VLOOKUP(IFERROR(VLOOKUP(IF(ISNUMBER(FIND(" – ",$BZ1234)),LEFT($BZ1234,FIND(" – ",$BZ1234)-1),$BZ1234),ProdTbl,5,0),""),BasketTbl,2,0),"کد ناشناخته"))</f>
        <v/>
      </c>
      <c r="CB1234" s="18">
        <f>IF($BZ1234="","",IFERROR(VLOOKUP(IF(ISNUMBER(FIND(" – ",$BZ1234)),LEFT($BZ1234,FIND(" – ",$BZ1234)-1),$BZ1234),ProdTbl,3,0),"کد ناشناخته"))</f>
        <v/>
      </c>
      <c r="CC1234" s="22" t="n"/>
      <c r="CD1234" s="21" t="n"/>
      <c r="CE1234" s="20" t="n"/>
      <c r="CF1234" s="18">
        <f>IF($CE1234="","",IFERROR(VLOOKUP(IFERROR(VLOOKUP(IF(ISNUMBER(FIND(" – ",$CE1234)),LEFT($CE1234,FIND(" – ",$CE1234)-1),$CE1234),ProdTbl,5,0),""),BasketTbl,2,0),"کد ناشناخته"))</f>
        <v/>
      </c>
      <c r="CG1234" s="18">
        <f>IF($CE1234="","",IFERROR(VLOOKUP(IF(ISNUMBER(FIND(" – ",$CE1234)),LEFT($CE1234,FIND(" – ",$CE1234)-1),$CE1234),ProdTbl,3,0),"کد ناشناخته"))</f>
        <v/>
      </c>
      <c r="CH1234" s="22" t="n"/>
      <c r="CI1234" s="21" t="n"/>
    </row>
    <row r="1235">
      <c r="A1235" s="18">
        <f>IF($B1235="","",COUNTA($B$10:$B1235))</f>
        <v/>
      </c>
      <c r="B1235" s="19" t="n"/>
      <c r="C1235" s="20" t="n"/>
      <c r="D1235" s="19" t="n"/>
      <c r="E1235" s="18">
        <f>IF($D1235="","",IFERROR(VLOOKUP(IF(ISNUMBER(FIND(" – ",$D1235)),LEFT($D1235,FIND(" – ",$D1235)-1),$D1235),SellerTbl,2,0),"کد ناشناخته"))</f>
        <v/>
      </c>
      <c r="F1235" s="21" t="n"/>
      <c r="G1235" s="21" t="n"/>
      <c r="H1235" s="22" t="n"/>
      <c r="I1235" s="23">
        <f>IF(OR($F1235="",$G1235=""),"",$F1235-$G1235)</f>
        <v/>
      </c>
      <c r="J1235" s="18">
        <f>IF($I1235="","",IF(ABS($I1235)&lt;=0.01*$F1235,"√","×"))</f>
        <v/>
      </c>
      <c r="K1235" s="23">
        <f>IF(COUNT($Q1235,$V1235,$AA1235,$AF1235,$AK1235,$AP1235,$AU1235,$AZ1235,$BE1235,$BJ1235,$BO1235,$BT1235,$BY1235,$CD1235,$CI1235)=0,"",SUM($Q1235,$V1235,$AA1235,$AF1235,$AK1235,$AP1235,$AU1235,$AZ1235,$BE1235,$BJ1235,$BO1235,$BT1235,$BY1235,$CD1235,$CI1235))</f>
        <v/>
      </c>
      <c r="L1235" s="23">
        <f>IF(OR($F1235="",$K1235=""),"",$F1235-$K1235)</f>
        <v/>
      </c>
      <c r="M1235" s="20" t="n"/>
      <c r="N1235" s="18">
        <f>IF($M1235="","",IFERROR(VLOOKUP(IFERROR(VLOOKUP(IF(ISNUMBER(FIND(" – ",$M1235)),LEFT($M1235,FIND(" – ",$M1235)-1),$M1235),ProdTbl,5,0),""),BasketTbl,2,0),"کد ناشناخته"))</f>
        <v/>
      </c>
      <c r="O1235" s="18">
        <f>IF($M1235="","",IFERROR(VLOOKUP(IF(ISNUMBER(FIND(" – ",$M1235)),LEFT($M1235,FIND(" – ",$M1235)-1),$M1235),ProdTbl,3,0),"کد ناشناخته"))</f>
        <v/>
      </c>
      <c r="P1235" s="22" t="n"/>
      <c r="Q1235" s="21" t="n"/>
      <c r="R1235" s="20" t="n"/>
      <c r="S1235" s="18">
        <f>IF($R1235="","",IFERROR(VLOOKUP(IFERROR(VLOOKUP(IF(ISNUMBER(FIND(" – ",$R1235)),LEFT($R1235,FIND(" – ",$R1235)-1),$R1235),ProdTbl,5,0),""),BasketTbl,2,0),"کد ناشناخته"))</f>
        <v/>
      </c>
      <c r="T1235" s="18">
        <f>IF($R1235="","",IFERROR(VLOOKUP(IF(ISNUMBER(FIND(" – ",$R1235)),LEFT($R1235,FIND(" – ",$R1235)-1),$R1235),ProdTbl,3,0),"کد ناشناخته"))</f>
        <v/>
      </c>
      <c r="U1235" s="22" t="n"/>
      <c r="V1235" s="21" t="n"/>
      <c r="W1235" s="20" t="n"/>
      <c r="X1235" s="18">
        <f>IF($W1235="","",IFERROR(VLOOKUP(IFERROR(VLOOKUP(IF(ISNUMBER(FIND(" – ",$W1235)),LEFT($W1235,FIND(" – ",$W1235)-1),$W1235),ProdTbl,5,0),""),BasketTbl,2,0),"کد ناشناخته"))</f>
        <v/>
      </c>
      <c r="Y1235" s="18">
        <f>IF($W1235="","",IFERROR(VLOOKUP(IF(ISNUMBER(FIND(" – ",$W1235)),LEFT($W1235,FIND(" – ",$W1235)-1),$W1235),ProdTbl,3,0),"کد ناشناخته"))</f>
        <v/>
      </c>
      <c r="Z1235" s="22" t="n"/>
      <c r="AA1235" s="21" t="n"/>
      <c r="AB1235" s="20" t="n"/>
      <c r="AC1235" s="18">
        <f>IF($AB1235="","",IFERROR(VLOOKUP(IFERROR(VLOOKUP(IF(ISNUMBER(FIND(" – ",$AB1235)),LEFT($AB1235,FIND(" – ",$AB1235)-1),$AB1235),ProdTbl,5,0),""),BasketTbl,2,0),"کد ناشناخته"))</f>
        <v/>
      </c>
      <c r="AD1235" s="18">
        <f>IF($AB1235="","",IFERROR(VLOOKUP(IF(ISNUMBER(FIND(" – ",$AB1235)),LEFT($AB1235,FIND(" – ",$AB1235)-1),$AB1235),ProdTbl,3,0),"کد ناشناخته"))</f>
        <v/>
      </c>
      <c r="AE1235" s="22" t="n"/>
      <c r="AF1235" s="21" t="n"/>
      <c r="AG1235" s="20" t="n"/>
      <c r="AH1235" s="18">
        <f>IF($AG1235="","",IFERROR(VLOOKUP(IFERROR(VLOOKUP(IF(ISNUMBER(FIND(" – ",$AG1235)),LEFT($AG1235,FIND(" – ",$AG1235)-1),$AG1235),ProdTbl,5,0),""),BasketTbl,2,0),"کد ناشناخته"))</f>
        <v/>
      </c>
      <c r="AI1235" s="18">
        <f>IF($AG1235="","",IFERROR(VLOOKUP(IF(ISNUMBER(FIND(" – ",$AG1235)),LEFT($AG1235,FIND(" – ",$AG1235)-1),$AG1235),ProdTbl,3,0),"کد ناشناخته"))</f>
        <v/>
      </c>
      <c r="AJ1235" s="22" t="n"/>
      <c r="AK1235" s="21" t="n"/>
      <c r="AL1235" s="20" t="n"/>
      <c r="AM1235" s="18">
        <f>IF($AL1235="","",IFERROR(VLOOKUP(IFERROR(VLOOKUP(IF(ISNUMBER(FIND(" – ",$AL1235)),LEFT($AL1235,FIND(" – ",$AL1235)-1),$AL1235),ProdTbl,5,0),""),BasketTbl,2,0),"کد ناشناخته"))</f>
        <v/>
      </c>
      <c r="AN1235" s="18">
        <f>IF($AL1235="","",IFERROR(VLOOKUP(IF(ISNUMBER(FIND(" – ",$AL1235)),LEFT($AL1235,FIND(" – ",$AL1235)-1),$AL1235),ProdTbl,3,0),"کد ناشناخته"))</f>
        <v/>
      </c>
      <c r="AO1235" s="22" t="n"/>
      <c r="AP1235" s="21" t="n"/>
      <c r="AQ1235" s="20" t="n"/>
      <c r="AR1235" s="18">
        <f>IF($AQ1235="","",IFERROR(VLOOKUP(IFERROR(VLOOKUP(IF(ISNUMBER(FIND(" – ",$AQ1235)),LEFT($AQ1235,FIND(" – ",$AQ1235)-1),$AQ1235),ProdTbl,5,0),""),BasketTbl,2,0),"کد ناشناخته"))</f>
        <v/>
      </c>
      <c r="AS1235" s="18">
        <f>IF($AQ1235="","",IFERROR(VLOOKUP(IF(ISNUMBER(FIND(" – ",$AQ1235)),LEFT($AQ1235,FIND(" – ",$AQ1235)-1),$AQ1235),ProdTbl,3,0),"کد ناشناخته"))</f>
        <v/>
      </c>
      <c r="AT1235" s="22" t="n"/>
      <c r="AU1235" s="21" t="n"/>
      <c r="AV1235" s="20" t="n"/>
      <c r="AW1235" s="18">
        <f>IF($AV1235="","",IFERROR(VLOOKUP(IFERROR(VLOOKUP(IF(ISNUMBER(FIND(" – ",$AV1235)),LEFT($AV1235,FIND(" – ",$AV1235)-1),$AV1235),ProdTbl,5,0),""),BasketTbl,2,0),"کد ناشناخته"))</f>
        <v/>
      </c>
      <c r="AX1235" s="18">
        <f>IF($AV1235="","",IFERROR(VLOOKUP(IF(ISNUMBER(FIND(" – ",$AV1235)),LEFT($AV1235,FIND(" – ",$AV1235)-1),$AV1235),ProdTbl,3,0),"کد ناشناخته"))</f>
        <v/>
      </c>
      <c r="AY1235" s="22" t="n"/>
      <c r="AZ1235" s="21" t="n"/>
      <c r="BA1235" s="20" t="n"/>
      <c r="BB1235" s="18">
        <f>IF($BA1235="","",IFERROR(VLOOKUP(IFERROR(VLOOKUP(IF(ISNUMBER(FIND(" – ",$BA1235)),LEFT($BA1235,FIND(" – ",$BA1235)-1),$BA1235),ProdTbl,5,0),""),BasketTbl,2,0),"کد ناشناخته"))</f>
        <v/>
      </c>
      <c r="BC1235" s="18">
        <f>IF($BA1235="","",IFERROR(VLOOKUP(IF(ISNUMBER(FIND(" – ",$BA1235)),LEFT($BA1235,FIND(" – ",$BA1235)-1),$BA1235),ProdTbl,3,0),"کد ناشناخته"))</f>
        <v/>
      </c>
      <c r="BD1235" s="22" t="n"/>
      <c r="BE1235" s="21" t="n"/>
      <c r="BF1235" s="20" t="n"/>
      <c r="BG1235" s="18">
        <f>IF($BF1235="","",IFERROR(VLOOKUP(IFERROR(VLOOKUP(IF(ISNUMBER(FIND(" – ",$BF1235)),LEFT($BF1235,FIND(" – ",$BF1235)-1),$BF1235),ProdTbl,5,0),""),BasketTbl,2,0),"کد ناشناخته"))</f>
        <v/>
      </c>
      <c r="BH1235" s="18">
        <f>IF($BF1235="","",IFERROR(VLOOKUP(IF(ISNUMBER(FIND(" – ",$BF1235)),LEFT($BF1235,FIND(" – ",$BF1235)-1),$BF1235),ProdTbl,3,0),"کد ناشناخته"))</f>
        <v/>
      </c>
      <c r="BI1235" s="22" t="n"/>
      <c r="BJ1235" s="21" t="n"/>
      <c r="BK1235" s="20" t="n"/>
      <c r="BL1235" s="18">
        <f>IF($BK1235="","",IFERROR(VLOOKUP(IFERROR(VLOOKUP(IF(ISNUMBER(FIND(" – ",$BK1235)),LEFT($BK1235,FIND(" – ",$BK1235)-1),$BK1235),ProdTbl,5,0),""),BasketTbl,2,0),"کد ناشناخته"))</f>
        <v/>
      </c>
      <c r="BM1235" s="18">
        <f>IF($BK1235="","",IFERROR(VLOOKUP(IF(ISNUMBER(FIND(" – ",$BK1235)),LEFT($BK1235,FIND(" – ",$BK1235)-1),$BK1235),ProdTbl,3,0),"کد ناشناخته"))</f>
        <v/>
      </c>
      <c r="BN1235" s="22" t="n"/>
      <c r="BO1235" s="21" t="n"/>
      <c r="BP1235" s="20" t="n"/>
      <c r="BQ1235" s="18">
        <f>IF($BP1235="","",IFERROR(VLOOKUP(IFERROR(VLOOKUP(IF(ISNUMBER(FIND(" – ",$BP1235)),LEFT($BP1235,FIND(" – ",$BP1235)-1),$BP1235),ProdTbl,5,0),""),BasketTbl,2,0),"کد ناشناخته"))</f>
        <v/>
      </c>
      <c r="BR1235" s="18">
        <f>IF($BP1235="","",IFERROR(VLOOKUP(IF(ISNUMBER(FIND(" – ",$BP1235)),LEFT($BP1235,FIND(" – ",$BP1235)-1),$BP1235),ProdTbl,3,0),"کد ناشناخته"))</f>
        <v/>
      </c>
      <c r="BS1235" s="22" t="n"/>
      <c r="BT1235" s="21" t="n"/>
      <c r="BU1235" s="20" t="n"/>
      <c r="BV1235" s="18">
        <f>IF($BU1235="","",IFERROR(VLOOKUP(IFERROR(VLOOKUP(IF(ISNUMBER(FIND(" – ",$BU1235)),LEFT($BU1235,FIND(" – ",$BU1235)-1),$BU1235),ProdTbl,5,0),""),BasketTbl,2,0),"کد ناشناخته"))</f>
        <v/>
      </c>
      <c r="BW1235" s="18">
        <f>IF($BU1235="","",IFERROR(VLOOKUP(IF(ISNUMBER(FIND(" – ",$BU1235)),LEFT($BU1235,FIND(" – ",$BU1235)-1),$BU1235),ProdTbl,3,0),"کد ناشناخته"))</f>
        <v/>
      </c>
      <c r="BX1235" s="22" t="n"/>
      <c r="BY1235" s="21" t="n"/>
      <c r="BZ1235" s="20" t="n"/>
      <c r="CA1235" s="18">
        <f>IF($BZ1235="","",IFERROR(VLOOKUP(IFERROR(VLOOKUP(IF(ISNUMBER(FIND(" – ",$BZ1235)),LEFT($BZ1235,FIND(" – ",$BZ1235)-1),$BZ1235),ProdTbl,5,0),""),BasketTbl,2,0),"کد ناشناخته"))</f>
        <v/>
      </c>
      <c r="CB1235" s="18">
        <f>IF($BZ1235="","",IFERROR(VLOOKUP(IF(ISNUMBER(FIND(" – ",$BZ1235)),LEFT($BZ1235,FIND(" – ",$BZ1235)-1),$BZ1235),ProdTbl,3,0),"کد ناشناخته"))</f>
        <v/>
      </c>
      <c r="CC1235" s="22" t="n"/>
      <c r="CD1235" s="21" t="n"/>
      <c r="CE1235" s="20" t="n"/>
      <c r="CF1235" s="18">
        <f>IF($CE1235="","",IFERROR(VLOOKUP(IFERROR(VLOOKUP(IF(ISNUMBER(FIND(" – ",$CE1235)),LEFT($CE1235,FIND(" – ",$CE1235)-1),$CE1235),ProdTbl,5,0),""),BasketTbl,2,0),"کد ناشناخته"))</f>
        <v/>
      </c>
      <c r="CG1235" s="18">
        <f>IF($CE1235="","",IFERROR(VLOOKUP(IF(ISNUMBER(FIND(" – ",$CE1235)),LEFT($CE1235,FIND(" – ",$CE1235)-1),$CE1235),ProdTbl,3,0),"کد ناشناخته"))</f>
        <v/>
      </c>
      <c r="CH1235" s="22" t="n"/>
      <c r="CI1235" s="21" t="n"/>
    </row>
    <row r="1236">
      <c r="A1236" s="18">
        <f>IF($B1236="","",COUNTA($B$10:$B1236))</f>
        <v/>
      </c>
      <c r="B1236" s="19" t="n"/>
      <c r="C1236" s="20" t="n"/>
      <c r="D1236" s="19" t="n"/>
      <c r="E1236" s="18">
        <f>IF($D1236="","",IFERROR(VLOOKUP(IF(ISNUMBER(FIND(" – ",$D1236)),LEFT($D1236,FIND(" – ",$D1236)-1),$D1236),SellerTbl,2,0),"کد ناشناخته"))</f>
        <v/>
      </c>
      <c r="F1236" s="21" t="n"/>
      <c r="G1236" s="21" t="n"/>
      <c r="H1236" s="22" t="n"/>
      <c r="I1236" s="23">
        <f>IF(OR($F1236="",$G1236=""),"",$F1236-$G1236)</f>
        <v/>
      </c>
      <c r="J1236" s="18">
        <f>IF($I1236="","",IF(ABS($I1236)&lt;=0.01*$F1236,"√","×"))</f>
        <v/>
      </c>
      <c r="K1236" s="23">
        <f>IF(COUNT($Q1236,$V1236,$AA1236,$AF1236,$AK1236,$AP1236,$AU1236,$AZ1236,$BE1236,$BJ1236,$BO1236,$BT1236,$BY1236,$CD1236,$CI1236)=0,"",SUM($Q1236,$V1236,$AA1236,$AF1236,$AK1236,$AP1236,$AU1236,$AZ1236,$BE1236,$BJ1236,$BO1236,$BT1236,$BY1236,$CD1236,$CI1236))</f>
        <v/>
      </c>
      <c r="L1236" s="23">
        <f>IF(OR($F1236="",$K1236=""),"",$F1236-$K1236)</f>
        <v/>
      </c>
      <c r="M1236" s="20" t="n"/>
      <c r="N1236" s="18">
        <f>IF($M1236="","",IFERROR(VLOOKUP(IFERROR(VLOOKUP(IF(ISNUMBER(FIND(" – ",$M1236)),LEFT($M1236,FIND(" – ",$M1236)-1),$M1236),ProdTbl,5,0),""),BasketTbl,2,0),"کد ناشناخته"))</f>
        <v/>
      </c>
      <c r="O1236" s="18">
        <f>IF($M1236="","",IFERROR(VLOOKUP(IF(ISNUMBER(FIND(" – ",$M1236)),LEFT($M1236,FIND(" – ",$M1236)-1),$M1236),ProdTbl,3,0),"کد ناشناخته"))</f>
        <v/>
      </c>
      <c r="P1236" s="22" t="n"/>
      <c r="Q1236" s="21" t="n"/>
      <c r="R1236" s="20" t="n"/>
      <c r="S1236" s="18">
        <f>IF($R1236="","",IFERROR(VLOOKUP(IFERROR(VLOOKUP(IF(ISNUMBER(FIND(" – ",$R1236)),LEFT($R1236,FIND(" – ",$R1236)-1),$R1236),ProdTbl,5,0),""),BasketTbl,2,0),"کد ناشناخته"))</f>
        <v/>
      </c>
      <c r="T1236" s="18">
        <f>IF($R1236="","",IFERROR(VLOOKUP(IF(ISNUMBER(FIND(" – ",$R1236)),LEFT($R1236,FIND(" – ",$R1236)-1),$R1236),ProdTbl,3,0),"کد ناشناخته"))</f>
        <v/>
      </c>
      <c r="U1236" s="22" t="n"/>
      <c r="V1236" s="21" t="n"/>
      <c r="W1236" s="20" t="n"/>
      <c r="X1236" s="18">
        <f>IF($W1236="","",IFERROR(VLOOKUP(IFERROR(VLOOKUP(IF(ISNUMBER(FIND(" – ",$W1236)),LEFT($W1236,FIND(" – ",$W1236)-1),$W1236),ProdTbl,5,0),""),BasketTbl,2,0),"کد ناشناخته"))</f>
        <v/>
      </c>
      <c r="Y1236" s="18">
        <f>IF($W1236="","",IFERROR(VLOOKUP(IF(ISNUMBER(FIND(" – ",$W1236)),LEFT($W1236,FIND(" – ",$W1236)-1),$W1236),ProdTbl,3,0),"کد ناشناخته"))</f>
        <v/>
      </c>
      <c r="Z1236" s="22" t="n"/>
      <c r="AA1236" s="21" t="n"/>
      <c r="AB1236" s="20" t="n"/>
      <c r="AC1236" s="18">
        <f>IF($AB1236="","",IFERROR(VLOOKUP(IFERROR(VLOOKUP(IF(ISNUMBER(FIND(" – ",$AB1236)),LEFT($AB1236,FIND(" – ",$AB1236)-1),$AB1236),ProdTbl,5,0),""),BasketTbl,2,0),"کد ناشناخته"))</f>
        <v/>
      </c>
      <c r="AD1236" s="18">
        <f>IF($AB1236="","",IFERROR(VLOOKUP(IF(ISNUMBER(FIND(" – ",$AB1236)),LEFT($AB1236,FIND(" – ",$AB1236)-1),$AB1236),ProdTbl,3,0),"کد ناشناخته"))</f>
        <v/>
      </c>
      <c r="AE1236" s="22" t="n"/>
      <c r="AF1236" s="21" t="n"/>
      <c r="AG1236" s="20" t="n"/>
      <c r="AH1236" s="18">
        <f>IF($AG1236="","",IFERROR(VLOOKUP(IFERROR(VLOOKUP(IF(ISNUMBER(FIND(" – ",$AG1236)),LEFT($AG1236,FIND(" – ",$AG1236)-1),$AG1236),ProdTbl,5,0),""),BasketTbl,2,0),"کد ناشناخته"))</f>
        <v/>
      </c>
      <c r="AI1236" s="18">
        <f>IF($AG1236="","",IFERROR(VLOOKUP(IF(ISNUMBER(FIND(" – ",$AG1236)),LEFT($AG1236,FIND(" – ",$AG1236)-1),$AG1236),ProdTbl,3,0),"کد ناشناخته"))</f>
        <v/>
      </c>
      <c r="AJ1236" s="22" t="n"/>
      <c r="AK1236" s="21" t="n"/>
      <c r="AL1236" s="20" t="n"/>
      <c r="AM1236" s="18">
        <f>IF($AL1236="","",IFERROR(VLOOKUP(IFERROR(VLOOKUP(IF(ISNUMBER(FIND(" – ",$AL1236)),LEFT($AL1236,FIND(" – ",$AL1236)-1),$AL1236),ProdTbl,5,0),""),BasketTbl,2,0),"کد ناشناخته"))</f>
        <v/>
      </c>
      <c r="AN1236" s="18">
        <f>IF($AL1236="","",IFERROR(VLOOKUP(IF(ISNUMBER(FIND(" – ",$AL1236)),LEFT($AL1236,FIND(" – ",$AL1236)-1),$AL1236),ProdTbl,3,0),"کد ناشناخته"))</f>
        <v/>
      </c>
      <c r="AO1236" s="22" t="n"/>
      <c r="AP1236" s="21" t="n"/>
      <c r="AQ1236" s="20" t="n"/>
      <c r="AR1236" s="18">
        <f>IF($AQ1236="","",IFERROR(VLOOKUP(IFERROR(VLOOKUP(IF(ISNUMBER(FIND(" – ",$AQ1236)),LEFT($AQ1236,FIND(" – ",$AQ1236)-1),$AQ1236),ProdTbl,5,0),""),BasketTbl,2,0),"کد ناشناخته"))</f>
        <v/>
      </c>
      <c r="AS1236" s="18">
        <f>IF($AQ1236="","",IFERROR(VLOOKUP(IF(ISNUMBER(FIND(" – ",$AQ1236)),LEFT($AQ1236,FIND(" – ",$AQ1236)-1),$AQ1236),ProdTbl,3,0),"کد ناشناخته"))</f>
        <v/>
      </c>
      <c r="AT1236" s="22" t="n"/>
      <c r="AU1236" s="21" t="n"/>
      <c r="AV1236" s="20" t="n"/>
      <c r="AW1236" s="18">
        <f>IF($AV1236="","",IFERROR(VLOOKUP(IFERROR(VLOOKUP(IF(ISNUMBER(FIND(" – ",$AV1236)),LEFT($AV1236,FIND(" – ",$AV1236)-1),$AV1236),ProdTbl,5,0),""),BasketTbl,2,0),"کد ناشناخته"))</f>
        <v/>
      </c>
      <c r="AX1236" s="18">
        <f>IF($AV1236="","",IFERROR(VLOOKUP(IF(ISNUMBER(FIND(" – ",$AV1236)),LEFT($AV1236,FIND(" – ",$AV1236)-1),$AV1236),ProdTbl,3,0),"کد ناشناخته"))</f>
        <v/>
      </c>
      <c r="AY1236" s="22" t="n"/>
      <c r="AZ1236" s="21" t="n"/>
      <c r="BA1236" s="20" t="n"/>
      <c r="BB1236" s="18">
        <f>IF($BA1236="","",IFERROR(VLOOKUP(IFERROR(VLOOKUP(IF(ISNUMBER(FIND(" – ",$BA1236)),LEFT($BA1236,FIND(" – ",$BA1236)-1),$BA1236),ProdTbl,5,0),""),BasketTbl,2,0),"کد ناشناخته"))</f>
        <v/>
      </c>
      <c r="BC1236" s="18">
        <f>IF($BA1236="","",IFERROR(VLOOKUP(IF(ISNUMBER(FIND(" – ",$BA1236)),LEFT($BA1236,FIND(" – ",$BA1236)-1),$BA1236),ProdTbl,3,0),"کد ناشناخته"))</f>
        <v/>
      </c>
      <c r="BD1236" s="22" t="n"/>
      <c r="BE1236" s="21" t="n"/>
      <c r="BF1236" s="20" t="n"/>
      <c r="BG1236" s="18">
        <f>IF($BF1236="","",IFERROR(VLOOKUP(IFERROR(VLOOKUP(IF(ISNUMBER(FIND(" – ",$BF1236)),LEFT($BF1236,FIND(" – ",$BF1236)-1),$BF1236),ProdTbl,5,0),""),BasketTbl,2,0),"کد ناشناخته"))</f>
        <v/>
      </c>
      <c r="BH1236" s="18">
        <f>IF($BF1236="","",IFERROR(VLOOKUP(IF(ISNUMBER(FIND(" – ",$BF1236)),LEFT($BF1236,FIND(" – ",$BF1236)-1),$BF1236),ProdTbl,3,0),"کد ناشناخته"))</f>
        <v/>
      </c>
      <c r="BI1236" s="22" t="n"/>
      <c r="BJ1236" s="21" t="n"/>
      <c r="BK1236" s="20" t="n"/>
      <c r="BL1236" s="18">
        <f>IF($BK1236="","",IFERROR(VLOOKUP(IFERROR(VLOOKUP(IF(ISNUMBER(FIND(" – ",$BK1236)),LEFT($BK1236,FIND(" – ",$BK1236)-1),$BK1236),ProdTbl,5,0),""),BasketTbl,2,0),"کد ناشناخته"))</f>
        <v/>
      </c>
      <c r="BM1236" s="18">
        <f>IF($BK1236="","",IFERROR(VLOOKUP(IF(ISNUMBER(FIND(" – ",$BK1236)),LEFT($BK1236,FIND(" – ",$BK1236)-1),$BK1236),ProdTbl,3,0),"کد ناشناخته"))</f>
        <v/>
      </c>
      <c r="BN1236" s="22" t="n"/>
      <c r="BO1236" s="21" t="n"/>
      <c r="BP1236" s="20" t="n"/>
      <c r="BQ1236" s="18">
        <f>IF($BP1236="","",IFERROR(VLOOKUP(IFERROR(VLOOKUP(IF(ISNUMBER(FIND(" – ",$BP1236)),LEFT($BP1236,FIND(" – ",$BP1236)-1),$BP1236),ProdTbl,5,0),""),BasketTbl,2,0),"کد ناشناخته"))</f>
        <v/>
      </c>
      <c r="BR1236" s="18">
        <f>IF($BP1236="","",IFERROR(VLOOKUP(IF(ISNUMBER(FIND(" – ",$BP1236)),LEFT($BP1236,FIND(" – ",$BP1236)-1),$BP1236),ProdTbl,3,0),"کد ناشناخته"))</f>
        <v/>
      </c>
      <c r="BS1236" s="22" t="n"/>
      <c r="BT1236" s="21" t="n"/>
      <c r="BU1236" s="20" t="n"/>
      <c r="BV1236" s="18">
        <f>IF($BU1236="","",IFERROR(VLOOKUP(IFERROR(VLOOKUP(IF(ISNUMBER(FIND(" – ",$BU1236)),LEFT($BU1236,FIND(" – ",$BU1236)-1),$BU1236),ProdTbl,5,0),""),BasketTbl,2,0),"کد ناشناخته"))</f>
        <v/>
      </c>
      <c r="BW1236" s="18">
        <f>IF($BU1236="","",IFERROR(VLOOKUP(IF(ISNUMBER(FIND(" – ",$BU1236)),LEFT($BU1236,FIND(" – ",$BU1236)-1),$BU1236),ProdTbl,3,0),"کد ناشناخته"))</f>
        <v/>
      </c>
      <c r="BX1236" s="22" t="n"/>
      <c r="BY1236" s="21" t="n"/>
      <c r="BZ1236" s="20" t="n"/>
      <c r="CA1236" s="18">
        <f>IF($BZ1236="","",IFERROR(VLOOKUP(IFERROR(VLOOKUP(IF(ISNUMBER(FIND(" – ",$BZ1236)),LEFT($BZ1236,FIND(" – ",$BZ1236)-1),$BZ1236),ProdTbl,5,0),""),BasketTbl,2,0),"کد ناشناخته"))</f>
        <v/>
      </c>
      <c r="CB1236" s="18">
        <f>IF($BZ1236="","",IFERROR(VLOOKUP(IF(ISNUMBER(FIND(" – ",$BZ1236)),LEFT($BZ1236,FIND(" – ",$BZ1236)-1),$BZ1236),ProdTbl,3,0),"کد ناشناخته"))</f>
        <v/>
      </c>
      <c r="CC1236" s="22" t="n"/>
      <c r="CD1236" s="21" t="n"/>
      <c r="CE1236" s="20" t="n"/>
      <c r="CF1236" s="18">
        <f>IF($CE1236="","",IFERROR(VLOOKUP(IFERROR(VLOOKUP(IF(ISNUMBER(FIND(" – ",$CE1236)),LEFT($CE1236,FIND(" – ",$CE1236)-1),$CE1236),ProdTbl,5,0),""),BasketTbl,2,0),"کد ناشناخته"))</f>
        <v/>
      </c>
      <c r="CG1236" s="18">
        <f>IF($CE1236="","",IFERROR(VLOOKUP(IF(ISNUMBER(FIND(" – ",$CE1236)),LEFT($CE1236,FIND(" – ",$CE1236)-1),$CE1236),ProdTbl,3,0),"کد ناشناخته"))</f>
        <v/>
      </c>
      <c r="CH1236" s="22" t="n"/>
      <c r="CI1236" s="21" t="n"/>
    </row>
    <row r="1237">
      <c r="A1237" s="18">
        <f>IF($B1237="","",COUNTA($B$10:$B1237))</f>
        <v/>
      </c>
      <c r="B1237" s="19" t="n"/>
      <c r="C1237" s="20" t="n"/>
      <c r="D1237" s="19" t="n"/>
      <c r="E1237" s="18">
        <f>IF($D1237="","",IFERROR(VLOOKUP(IF(ISNUMBER(FIND(" – ",$D1237)),LEFT($D1237,FIND(" – ",$D1237)-1),$D1237),SellerTbl,2,0),"کد ناشناخته"))</f>
        <v/>
      </c>
      <c r="F1237" s="21" t="n"/>
      <c r="G1237" s="21" t="n"/>
      <c r="H1237" s="22" t="n"/>
      <c r="I1237" s="23">
        <f>IF(OR($F1237="",$G1237=""),"",$F1237-$G1237)</f>
        <v/>
      </c>
      <c r="J1237" s="18">
        <f>IF($I1237="","",IF(ABS($I1237)&lt;=0.01*$F1237,"√","×"))</f>
        <v/>
      </c>
      <c r="K1237" s="23">
        <f>IF(COUNT($Q1237,$V1237,$AA1237,$AF1237,$AK1237,$AP1237,$AU1237,$AZ1237,$BE1237,$BJ1237,$BO1237,$BT1237,$BY1237,$CD1237,$CI1237)=0,"",SUM($Q1237,$V1237,$AA1237,$AF1237,$AK1237,$AP1237,$AU1237,$AZ1237,$BE1237,$BJ1237,$BO1237,$BT1237,$BY1237,$CD1237,$CI1237))</f>
        <v/>
      </c>
      <c r="L1237" s="23">
        <f>IF(OR($F1237="",$K1237=""),"",$F1237-$K1237)</f>
        <v/>
      </c>
      <c r="M1237" s="20" t="n"/>
      <c r="N1237" s="18">
        <f>IF($M1237="","",IFERROR(VLOOKUP(IFERROR(VLOOKUP(IF(ISNUMBER(FIND(" – ",$M1237)),LEFT($M1237,FIND(" – ",$M1237)-1),$M1237),ProdTbl,5,0),""),BasketTbl,2,0),"کد ناشناخته"))</f>
        <v/>
      </c>
      <c r="O1237" s="18">
        <f>IF($M1237="","",IFERROR(VLOOKUP(IF(ISNUMBER(FIND(" – ",$M1237)),LEFT($M1237,FIND(" – ",$M1237)-1),$M1237),ProdTbl,3,0),"کد ناشناخته"))</f>
        <v/>
      </c>
      <c r="P1237" s="22" t="n"/>
      <c r="Q1237" s="21" t="n"/>
      <c r="R1237" s="20" t="n"/>
      <c r="S1237" s="18">
        <f>IF($R1237="","",IFERROR(VLOOKUP(IFERROR(VLOOKUP(IF(ISNUMBER(FIND(" – ",$R1237)),LEFT($R1237,FIND(" – ",$R1237)-1),$R1237),ProdTbl,5,0),""),BasketTbl,2,0),"کد ناشناخته"))</f>
        <v/>
      </c>
      <c r="T1237" s="18">
        <f>IF($R1237="","",IFERROR(VLOOKUP(IF(ISNUMBER(FIND(" – ",$R1237)),LEFT($R1237,FIND(" – ",$R1237)-1),$R1237),ProdTbl,3,0),"کد ناشناخته"))</f>
        <v/>
      </c>
      <c r="U1237" s="22" t="n"/>
      <c r="V1237" s="21" t="n"/>
      <c r="W1237" s="20" t="n"/>
      <c r="X1237" s="18">
        <f>IF($W1237="","",IFERROR(VLOOKUP(IFERROR(VLOOKUP(IF(ISNUMBER(FIND(" – ",$W1237)),LEFT($W1237,FIND(" – ",$W1237)-1),$W1237),ProdTbl,5,0),""),BasketTbl,2,0),"کد ناشناخته"))</f>
        <v/>
      </c>
      <c r="Y1237" s="18">
        <f>IF($W1237="","",IFERROR(VLOOKUP(IF(ISNUMBER(FIND(" – ",$W1237)),LEFT($W1237,FIND(" – ",$W1237)-1),$W1237),ProdTbl,3,0),"کد ناشناخته"))</f>
        <v/>
      </c>
      <c r="Z1237" s="22" t="n"/>
      <c r="AA1237" s="21" t="n"/>
      <c r="AB1237" s="20" t="n"/>
      <c r="AC1237" s="18">
        <f>IF($AB1237="","",IFERROR(VLOOKUP(IFERROR(VLOOKUP(IF(ISNUMBER(FIND(" – ",$AB1237)),LEFT($AB1237,FIND(" – ",$AB1237)-1),$AB1237),ProdTbl,5,0),""),BasketTbl,2,0),"کد ناشناخته"))</f>
        <v/>
      </c>
      <c r="AD1237" s="18">
        <f>IF($AB1237="","",IFERROR(VLOOKUP(IF(ISNUMBER(FIND(" – ",$AB1237)),LEFT($AB1237,FIND(" – ",$AB1237)-1),$AB1237),ProdTbl,3,0),"کد ناشناخته"))</f>
        <v/>
      </c>
      <c r="AE1237" s="22" t="n"/>
      <c r="AF1237" s="21" t="n"/>
      <c r="AG1237" s="20" t="n"/>
      <c r="AH1237" s="18">
        <f>IF($AG1237="","",IFERROR(VLOOKUP(IFERROR(VLOOKUP(IF(ISNUMBER(FIND(" – ",$AG1237)),LEFT($AG1237,FIND(" – ",$AG1237)-1),$AG1237),ProdTbl,5,0),""),BasketTbl,2,0),"کد ناشناخته"))</f>
        <v/>
      </c>
      <c r="AI1237" s="18">
        <f>IF($AG1237="","",IFERROR(VLOOKUP(IF(ISNUMBER(FIND(" – ",$AG1237)),LEFT($AG1237,FIND(" – ",$AG1237)-1),$AG1237),ProdTbl,3,0),"کد ناشناخته"))</f>
        <v/>
      </c>
      <c r="AJ1237" s="22" t="n"/>
      <c r="AK1237" s="21" t="n"/>
      <c r="AL1237" s="20" t="n"/>
      <c r="AM1237" s="18">
        <f>IF($AL1237="","",IFERROR(VLOOKUP(IFERROR(VLOOKUP(IF(ISNUMBER(FIND(" – ",$AL1237)),LEFT($AL1237,FIND(" – ",$AL1237)-1),$AL1237),ProdTbl,5,0),""),BasketTbl,2,0),"کد ناشناخته"))</f>
        <v/>
      </c>
      <c r="AN1237" s="18">
        <f>IF($AL1237="","",IFERROR(VLOOKUP(IF(ISNUMBER(FIND(" – ",$AL1237)),LEFT($AL1237,FIND(" – ",$AL1237)-1),$AL1237),ProdTbl,3,0),"کد ناشناخته"))</f>
        <v/>
      </c>
      <c r="AO1237" s="22" t="n"/>
      <c r="AP1237" s="21" t="n"/>
      <c r="AQ1237" s="20" t="n"/>
      <c r="AR1237" s="18">
        <f>IF($AQ1237="","",IFERROR(VLOOKUP(IFERROR(VLOOKUP(IF(ISNUMBER(FIND(" – ",$AQ1237)),LEFT($AQ1237,FIND(" – ",$AQ1237)-1),$AQ1237),ProdTbl,5,0),""),BasketTbl,2,0),"کد ناشناخته"))</f>
        <v/>
      </c>
      <c r="AS1237" s="18">
        <f>IF($AQ1237="","",IFERROR(VLOOKUP(IF(ISNUMBER(FIND(" – ",$AQ1237)),LEFT($AQ1237,FIND(" – ",$AQ1237)-1),$AQ1237),ProdTbl,3,0),"کد ناشناخته"))</f>
        <v/>
      </c>
      <c r="AT1237" s="22" t="n"/>
      <c r="AU1237" s="21" t="n"/>
      <c r="AV1237" s="20" t="n"/>
      <c r="AW1237" s="18">
        <f>IF($AV1237="","",IFERROR(VLOOKUP(IFERROR(VLOOKUP(IF(ISNUMBER(FIND(" – ",$AV1237)),LEFT($AV1237,FIND(" – ",$AV1237)-1),$AV1237),ProdTbl,5,0),""),BasketTbl,2,0),"کد ناشناخته"))</f>
        <v/>
      </c>
      <c r="AX1237" s="18">
        <f>IF($AV1237="","",IFERROR(VLOOKUP(IF(ISNUMBER(FIND(" – ",$AV1237)),LEFT($AV1237,FIND(" – ",$AV1237)-1),$AV1237),ProdTbl,3,0),"کد ناشناخته"))</f>
        <v/>
      </c>
      <c r="AY1237" s="22" t="n"/>
      <c r="AZ1237" s="21" t="n"/>
      <c r="BA1237" s="20" t="n"/>
      <c r="BB1237" s="18">
        <f>IF($BA1237="","",IFERROR(VLOOKUP(IFERROR(VLOOKUP(IF(ISNUMBER(FIND(" – ",$BA1237)),LEFT($BA1237,FIND(" – ",$BA1237)-1),$BA1237),ProdTbl,5,0),""),BasketTbl,2,0),"کد ناشناخته"))</f>
        <v/>
      </c>
      <c r="BC1237" s="18">
        <f>IF($BA1237="","",IFERROR(VLOOKUP(IF(ISNUMBER(FIND(" – ",$BA1237)),LEFT($BA1237,FIND(" – ",$BA1237)-1),$BA1237),ProdTbl,3,0),"کد ناشناخته"))</f>
        <v/>
      </c>
      <c r="BD1237" s="22" t="n"/>
      <c r="BE1237" s="21" t="n"/>
      <c r="BF1237" s="20" t="n"/>
      <c r="BG1237" s="18">
        <f>IF($BF1237="","",IFERROR(VLOOKUP(IFERROR(VLOOKUP(IF(ISNUMBER(FIND(" – ",$BF1237)),LEFT($BF1237,FIND(" – ",$BF1237)-1),$BF1237),ProdTbl,5,0),""),BasketTbl,2,0),"کد ناشناخته"))</f>
        <v/>
      </c>
      <c r="BH1237" s="18">
        <f>IF($BF1237="","",IFERROR(VLOOKUP(IF(ISNUMBER(FIND(" – ",$BF1237)),LEFT($BF1237,FIND(" – ",$BF1237)-1),$BF1237),ProdTbl,3,0),"کد ناشناخته"))</f>
        <v/>
      </c>
      <c r="BI1237" s="22" t="n"/>
      <c r="BJ1237" s="21" t="n"/>
      <c r="BK1237" s="20" t="n"/>
      <c r="BL1237" s="18">
        <f>IF($BK1237="","",IFERROR(VLOOKUP(IFERROR(VLOOKUP(IF(ISNUMBER(FIND(" – ",$BK1237)),LEFT($BK1237,FIND(" – ",$BK1237)-1),$BK1237),ProdTbl,5,0),""),BasketTbl,2,0),"کد ناشناخته"))</f>
        <v/>
      </c>
      <c r="BM1237" s="18">
        <f>IF($BK1237="","",IFERROR(VLOOKUP(IF(ISNUMBER(FIND(" – ",$BK1237)),LEFT($BK1237,FIND(" – ",$BK1237)-1),$BK1237),ProdTbl,3,0),"کد ناشناخته"))</f>
        <v/>
      </c>
      <c r="BN1237" s="22" t="n"/>
      <c r="BO1237" s="21" t="n"/>
      <c r="BP1237" s="20" t="n"/>
      <c r="BQ1237" s="18">
        <f>IF($BP1237="","",IFERROR(VLOOKUP(IFERROR(VLOOKUP(IF(ISNUMBER(FIND(" – ",$BP1237)),LEFT($BP1237,FIND(" – ",$BP1237)-1),$BP1237),ProdTbl,5,0),""),BasketTbl,2,0),"کد ناشناخته"))</f>
        <v/>
      </c>
      <c r="BR1237" s="18">
        <f>IF($BP1237="","",IFERROR(VLOOKUP(IF(ISNUMBER(FIND(" – ",$BP1237)),LEFT($BP1237,FIND(" – ",$BP1237)-1),$BP1237),ProdTbl,3,0),"کد ناشناخته"))</f>
        <v/>
      </c>
      <c r="BS1237" s="22" t="n"/>
      <c r="BT1237" s="21" t="n"/>
      <c r="BU1237" s="20" t="n"/>
      <c r="BV1237" s="18">
        <f>IF($BU1237="","",IFERROR(VLOOKUP(IFERROR(VLOOKUP(IF(ISNUMBER(FIND(" – ",$BU1237)),LEFT($BU1237,FIND(" – ",$BU1237)-1),$BU1237),ProdTbl,5,0),""),BasketTbl,2,0),"کد ناشناخته"))</f>
        <v/>
      </c>
      <c r="BW1237" s="18">
        <f>IF($BU1237="","",IFERROR(VLOOKUP(IF(ISNUMBER(FIND(" – ",$BU1237)),LEFT($BU1237,FIND(" – ",$BU1237)-1),$BU1237),ProdTbl,3,0),"کد ناشناخته"))</f>
        <v/>
      </c>
      <c r="BX1237" s="22" t="n"/>
      <c r="BY1237" s="21" t="n"/>
      <c r="BZ1237" s="20" t="n"/>
      <c r="CA1237" s="18">
        <f>IF($BZ1237="","",IFERROR(VLOOKUP(IFERROR(VLOOKUP(IF(ISNUMBER(FIND(" – ",$BZ1237)),LEFT($BZ1237,FIND(" – ",$BZ1237)-1),$BZ1237),ProdTbl,5,0),""),BasketTbl,2,0),"کد ناشناخته"))</f>
        <v/>
      </c>
      <c r="CB1237" s="18">
        <f>IF($BZ1237="","",IFERROR(VLOOKUP(IF(ISNUMBER(FIND(" – ",$BZ1237)),LEFT($BZ1237,FIND(" – ",$BZ1237)-1),$BZ1237),ProdTbl,3,0),"کد ناشناخته"))</f>
        <v/>
      </c>
      <c r="CC1237" s="22" t="n"/>
      <c r="CD1237" s="21" t="n"/>
      <c r="CE1237" s="20" t="n"/>
      <c r="CF1237" s="18">
        <f>IF($CE1237="","",IFERROR(VLOOKUP(IFERROR(VLOOKUP(IF(ISNUMBER(FIND(" – ",$CE1237)),LEFT($CE1237,FIND(" – ",$CE1237)-1),$CE1237),ProdTbl,5,0),""),BasketTbl,2,0),"کد ناشناخته"))</f>
        <v/>
      </c>
      <c r="CG1237" s="18">
        <f>IF($CE1237="","",IFERROR(VLOOKUP(IF(ISNUMBER(FIND(" – ",$CE1237)),LEFT($CE1237,FIND(" – ",$CE1237)-1),$CE1237),ProdTbl,3,0),"کد ناشناخته"))</f>
        <v/>
      </c>
      <c r="CH1237" s="22" t="n"/>
      <c r="CI1237" s="21" t="n"/>
    </row>
    <row r="1238">
      <c r="A1238" s="18">
        <f>IF($B1238="","",COUNTA($B$10:$B1238))</f>
        <v/>
      </c>
      <c r="B1238" s="19" t="n"/>
      <c r="C1238" s="20" t="n"/>
      <c r="D1238" s="19" t="n"/>
      <c r="E1238" s="18">
        <f>IF($D1238="","",IFERROR(VLOOKUP(IF(ISNUMBER(FIND(" – ",$D1238)),LEFT($D1238,FIND(" – ",$D1238)-1),$D1238),SellerTbl,2,0),"کد ناشناخته"))</f>
        <v/>
      </c>
      <c r="F1238" s="21" t="n"/>
      <c r="G1238" s="21" t="n"/>
      <c r="H1238" s="22" t="n"/>
      <c r="I1238" s="23">
        <f>IF(OR($F1238="",$G1238=""),"",$F1238-$G1238)</f>
        <v/>
      </c>
      <c r="J1238" s="18">
        <f>IF($I1238="","",IF(ABS($I1238)&lt;=0.01*$F1238,"√","×"))</f>
        <v/>
      </c>
      <c r="K1238" s="23">
        <f>IF(COUNT($Q1238,$V1238,$AA1238,$AF1238,$AK1238,$AP1238,$AU1238,$AZ1238,$BE1238,$BJ1238,$BO1238,$BT1238,$BY1238,$CD1238,$CI1238)=0,"",SUM($Q1238,$V1238,$AA1238,$AF1238,$AK1238,$AP1238,$AU1238,$AZ1238,$BE1238,$BJ1238,$BO1238,$BT1238,$BY1238,$CD1238,$CI1238))</f>
        <v/>
      </c>
      <c r="L1238" s="23">
        <f>IF(OR($F1238="",$K1238=""),"",$F1238-$K1238)</f>
        <v/>
      </c>
      <c r="M1238" s="20" t="n"/>
      <c r="N1238" s="18">
        <f>IF($M1238="","",IFERROR(VLOOKUP(IFERROR(VLOOKUP(IF(ISNUMBER(FIND(" – ",$M1238)),LEFT($M1238,FIND(" – ",$M1238)-1),$M1238),ProdTbl,5,0),""),BasketTbl,2,0),"کد ناشناخته"))</f>
        <v/>
      </c>
      <c r="O1238" s="18">
        <f>IF($M1238="","",IFERROR(VLOOKUP(IF(ISNUMBER(FIND(" – ",$M1238)),LEFT($M1238,FIND(" – ",$M1238)-1),$M1238),ProdTbl,3,0),"کد ناشناخته"))</f>
        <v/>
      </c>
      <c r="P1238" s="22" t="n"/>
      <c r="Q1238" s="21" t="n"/>
      <c r="R1238" s="20" t="n"/>
      <c r="S1238" s="18">
        <f>IF($R1238="","",IFERROR(VLOOKUP(IFERROR(VLOOKUP(IF(ISNUMBER(FIND(" – ",$R1238)),LEFT($R1238,FIND(" – ",$R1238)-1),$R1238),ProdTbl,5,0),""),BasketTbl,2,0),"کد ناشناخته"))</f>
        <v/>
      </c>
      <c r="T1238" s="18">
        <f>IF($R1238="","",IFERROR(VLOOKUP(IF(ISNUMBER(FIND(" – ",$R1238)),LEFT($R1238,FIND(" – ",$R1238)-1),$R1238),ProdTbl,3,0),"کد ناشناخته"))</f>
        <v/>
      </c>
      <c r="U1238" s="22" t="n"/>
      <c r="V1238" s="21" t="n"/>
      <c r="W1238" s="20" t="n"/>
      <c r="X1238" s="18">
        <f>IF($W1238="","",IFERROR(VLOOKUP(IFERROR(VLOOKUP(IF(ISNUMBER(FIND(" – ",$W1238)),LEFT($W1238,FIND(" – ",$W1238)-1),$W1238),ProdTbl,5,0),""),BasketTbl,2,0),"کد ناشناخته"))</f>
        <v/>
      </c>
      <c r="Y1238" s="18">
        <f>IF($W1238="","",IFERROR(VLOOKUP(IF(ISNUMBER(FIND(" – ",$W1238)),LEFT($W1238,FIND(" – ",$W1238)-1),$W1238),ProdTbl,3,0),"کد ناشناخته"))</f>
        <v/>
      </c>
      <c r="Z1238" s="22" t="n"/>
      <c r="AA1238" s="21" t="n"/>
      <c r="AB1238" s="20" t="n"/>
      <c r="AC1238" s="18">
        <f>IF($AB1238="","",IFERROR(VLOOKUP(IFERROR(VLOOKUP(IF(ISNUMBER(FIND(" – ",$AB1238)),LEFT($AB1238,FIND(" – ",$AB1238)-1),$AB1238),ProdTbl,5,0),""),BasketTbl,2,0),"کد ناشناخته"))</f>
        <v/>
      </c>
      <c r="AD1238" s="18">
        <f>IF($AB1238="","",IFERROR(VLOOKUP(IF(ISNUMBER(FIND(" – ",$AB1238)),LEFT($AB1238,FIND(" – ",$AB1238)-1),$AB1238),ProdTbl,3,0),"کد ناشناخته"))</f>
        <v/>
      </c>
      <c r="AE1238" s="22" t="n"/>
      <c r="AF1238" s="21" t="n"/>
      <c r="AG1238" s="20" t="n"/>
      <c r="AH1238" s="18">
        <f>IF($AG1238="","",IFERROR(VLOOKUP(IFERROR(VLOOKUP(IF(ISNUMBER(FIND(" – ",$AG1238)),LEFT($AG1238,FIND(" – ",$AG1238)-1),$AG1238),ProdTbl,5,0),""),BasketTbl,2,0),"کد ناشناخته"))</f>
        <v/>
      </c>
      <c r="AI1238" s="18">
        <f>IF($AG1238="","",IFERROR(VLOOKUP(IF(ISNUMBER(FIND(" – ",$AG1238)),LEFT($AG1238,FIND(" – ",$AG1238)-1),$AG1238),ProdTbl,3,0),"کد ناشناخته"))</f>
        <v/>
      </c>
      <c r="AJ1238" s="22" t="n"/>
      <c r="AK1238" s="21" t="n"/>
      <c r="AL1238" s="20" t="n"/>
      <c r="AM1238" s="18">
        <f>IF($AL1238="","",IFERROR(VLOOKUP(IFERROR(VLOOKUP(IF(ISNUMBER(FIND(" – ",$AL1238)),LEFT($AL1238,FIND(" – ",$AL1238)-1),$AL1238),ProdTbl,5,0),""),BasketTbl,2,0),"کد ناشناخته"))</f>
        <v/>
      </c>
      <c r="AN1238" s="18">
        <f>IF($AL1238="","",IFERROR(VLOOKUP(IF(ISNUMBER(FIND(" – ",$AL1238)),LEFT($AL1238,FIND(" – ",$AL1238)-1),$AL1238),ProdTbl,3,0),"کد ناشناخته"))</f>
        <v/>
      </c>
      <c r="AO1238" s="22" t="n"/>
      <c r="AP1238" s="21" t="n"/>
      <c r="AQ1238" s="20" t="n"/>
      <c r="AR1238" s="18">
        <f>IF($AQ1238="","",IFERROR(VLOOKUP(IFERROR(VLOOKUP(IF(ISNUMBER(FIND(" – ",$AQ1238)),LEFT($AQ1238,FIND(" – ",$AQ1238)-1),$AQ1238),ProdTbl,5,0),""),BasketTbl,2,0),"کد ناشناخته"))</f>
        <v/>
      </c>
      <c r="AS1238" s="18">
        <f>IF($AQ1238="","",IFERROR(VLOOKUP(IF(ISNUMBER(FIND(" – ",$AQ1238)),LEFT($AQ1238,FIND(" – ",$AQ1238)-1),$AQ1238),ProdTbl,3,0),"کد ناشناخته"))</f>
        <v/>
      </c>
      <c r="AT1238" s="22" t="n"/>
      <c r="AU1238" s="21" t="n"/>
      <c r="AV1238" s="20" t="n"/>
      <c r="AW1238" s="18">
        <f>IF($AV1238="","",IFERROR(VLOOKUP(IFERROR(VLOOKUP(IF(ISNUMBER(FIND(" – ",$AV1238)),LEFT($AV1238,FIND(" – ",$AV1238)-1),$AV1238),ProdTbl,5,0),""),BasketTbl,2,0),"کد ناشناخته"))</f>
        <v/>
      </c>
      <c r="AX1238" s="18">
        <f>IF($AV1238="","",IFERROR(VLOOKUP(IF(ISNUMBER(FIND(" – ",$AV1238)),LEFT($AV1238,FIND(" – ",$AV1238)-1),$AV1238),ProdTbl,3,0),"کد ناشناخته"))</f>
        <v/>
      </c>
      <c r="AY1238" s="22" t="n"/>
      <c r="AZ1238" s="21" t="n"/>
      <c r="BA1238" s="20" t="n"/>
      <c r="BB1238" s="18">
        <f>IF($BA1238="","",IFERROR(VLOOKUP(IFERROR(VLOOKUP(IF(ISNUMBER(FIND(" – ",$BA1238)),LEFT($BA1238,FIND(" – ",$BA1238)-1),$BA1238),ProdTbl,5,0),""),BasketTbl,2,0),"کد ناشناخته"))</f>
        <v/>
      </c>
      <c r="BC1238" s="18">
        <f>IF($BA1238="","",IFERROR(VLOOKUP(IF(ISNUMBER(FIND(" – ",$BA1238)),LEFT($BA1238,FIND(" – ",$BA1238)-1),$BA1238),ProdTbl,3,0),"کد ناشناخته"))</f>
        <v/>
      </c>
      <c r="BD1238" s="22" t="n"/>
      <c r="BE1238" s="21" t="n"/>
      <c r="BF1238" s="20" t="n"/>
      <c r="BG1238" s="18">
        <f>IF($BF1238="","",IFERROR(VLOOKUP(IFERROR(VLOOKUP(IF(ISNUMBER(FIND(" – ",$BF1238)),LEFT($BF1238,FIND(" – ",$BF1238)-1),$BF1238),ProdTbl,5,0),""),BasketTbl,2,0),"کد ناشناخته"))</f>
        <v/>
      </c>
      <c r="BH1238" s="18">
        <f>IF($BF1238="","",IFERROR(VLOOKUP(IF(ISNUMBER(FIND(" – ",$BF1238)),LEFT($BF1238,FIND(" – ",$BF1238)-1),$BF1238),ProdTbl,3,0),"کد ناشناخته"))</f>
        <v/>
      </c>
      <c r="BI1238" s="22" t="n"/>
      <c r="BJ1238" s="21" t="n"/>
      <c r="BK1238" s="20" t="n"/>
      <c r="BL1238" s="18">
        <f>IF($BK1238="","",IFERROR(VLOOKUP(IFERROR(VLOOKUP(IF(ISNUMBER(FIND(" – ",$BK1238)),LEFT($BK1238,FIND(" – ",$BK1238)-1),$BK1238),ProdTbl,5,0),""),BasketTbl,2,0),"کد ناشناخته"))</f>
        <v/>
      </c>
      <c r="BM1238" s="18">
        <f>IF($BK1238="","",IFERROR(VLOOKUP(IF(ISNUMBER(FIND(" – ",$BK1238)),LEFT($BK1238,FIND(" – ",$BK1238)-1),$BK1238),ProdTbl,3,0),"کد ناشناخته"))</f>
        <v/>
      </c>
      <c r="BN1238" s="22" t="n"/>
      <c r="BO1238" s="21" t="n"/>
      <c r="BP1238" s="20" t="n"/>
      <c r="BQ1238" s="18">
        <f>IF($BP1238="","",IFERROR(VLOOKUP(IFERROR(VLOOKUP(IF(ISNUMBER(FIND(" – ",$BP1238)),LEFT($BP1238,FIND(" – ",$BP1238)-1),$BP1238),ProdTbl,5,0),""),BasketTbl,2,0),"کد ناشناخته"))</f>
        <v/>
      </c>
      <c r="BR1238" s="18">
        <f>IF($BP1238="","",IFERROR(VLOOKUP(IF(ISNUMBER(FIND(" – ",$BP1238)),LEFT($BP1238,FIND(" – ",$BP1238)-1),$BP1238),ProdTbl,3,0),"کد ناشناخته"))</f>
        <v/>
      </c>
      <c r="BS1238" s="22" t="n"/>
      <c r="BT1238" s="21" t="n"/>
      <c r="BU1238" s="20" t="n"/>
      <c r="BV1238" s="18">
        <f>IF($BU1238="","",IFERROR(VLOOKUP(IFERROR(VLOOKUP(IF(ISNUMBER(FIND(" – ",$BU1238)),LEFT($BU1238,FIND(" – ",$BU1238)-1),$BU1238),ProdTbl,5,0),""),BasketTbl,2,0),"کد ناشناخته"))</f>
        <v/>
      </c>
      <c r="BW1238" s="18">
        <f>IF($BU1238="","",IFERROR(VLOOKUP(IF(ISNUMBER(FIND(" – ",$BU1238)),LEFT($BU1238,FIND(" – ",$BU1238)-1),$BU1238),ProdTbl,3,0),"کد ناشناخته"))</f>
        <v/>
      </c>
      <c r="BX1238" s="22" t="n"/>
      <c r="BY1238" s="21" t="n"/>
      <c r="BZ1238" s="20" t="n"/>
      <c r="CA1238" s="18">
        <f>IF($BZ1238="","",IFERROR(VLOOKUP(IFERROR(VLOOKUP(IF(ISNUMBER(FIND(" – ",$BZ1238)),LEFT($BZ1238,FIND(" – ",$BZ1238)-1),$BZ1238),ProdTbl,5,0),""),BasketTbl,2,0),"کد ناشناخته"))</f>
        <v/>
      </c>
      <c r="CB1238" s="18">
        <f>IF($BZ1238="","",IFERROR(VLOOKUP(IF(ISNUMBER(FIND(" – ",$BZ1238)),LEFT($BZ1238,FIND(" – ",$BZ1238)-1),$BZ1238),ProdTbl,3,0),"کد ناشناخته"))</f>
        <v/>
      </c>
      <c r="CC1238" s="22" t="n"/>
      <c r="CD1238" s="21" t="n"/>
      <c r="CE1238" s="20" t="n"/>
      <c r="CF1238" s="18">
        <f>IF($CE1238="","",IFERROR(VLOOKUP(IFERROR(VLOOKUP(IF(ISNUMBER(FIND(" – ",$CE1238)),LEFT($CE1238,FIND(" – ",$CE1238)-1),$CE1238),ProdTbl,5,0),""),BasketTbl,2,0),"کد ناشناخته"))</f>
        <v/>
      </c>
      <c r="CG1238" s="18">
        <f>IF($CE1238="","",IFERROR(VLOOKUP(IF(ISNUMBER(FIND(" – ",$CE1238)),LEFT($CE1238,FIND(" – ",$CE1238)-1),$CE1238),ProdTbl,3,0),"کد ناشناخته"))</f>
        <v/>
      </c>
      <c r="CH1238" s="22" t="n"/>
      <c r="CI1238" s="21" t="n"/>
    </row>
    <row r="1239">
      <c r="A1239" s="18">
        <f>IF($B1239="","",COUNTA($B$10:$B1239))</f>
        <v/>
      </c>
      <c r="B1239" s="19" t="n"/>
      <c r="C1239" s="20" t="n"/>
      <c r="D1239" s="19" t="n"/>
      <c r="E1239" s="18">
        <f>IF($D1239="","",IFERROR(VLOOKUP(IF(ISNUMBER(FIND(" – ",$D1239)),LEFT($D1239,FIND(" – ",$D1239)-1),$D1239),SellerTbl,2,0),"کد ناشناخته"))</f>
        <v/>
      </c>
      <c r="F1239" s="21" t="n"/>
      <c r="G1239" s="21" t="n"/>
      <c r="H1239" s="22" t="n"/>
      <c r="I1239" s="23">
        <f>IF(OR($F1239="",$G1239=""),"",$F1239-$G1239)</f>
        <v/>
      </c>
      <c r="J1239" s="18">
        <f>IF($I1239="","",IF(ABS($I1239)&lt;=0.01*$F1239,"√","×"))</f>
        <v/>
      </c>
      <c r="K1239" s="23">
        <f>IF(COUNT($Q1239,$V1239,$AA1239,$AF1239,$AK1239,$AP1239,$AU1239,$AZ1239,$BE1239,$BJ1239,$BO1239,$BT1239,$BY1239,$CD1239,$CI1239)=0,"",SUM($Q1239,$V1239,$AA1239,$AF1239,$AK1239,$AP1239,$AU1239,$AZ1239,$BE1239,$BJ1239,$BO1239,$BT1239,$BY1239,$CD1239,$CI1239))</f>
        <v/>
      </c>
      <c r="L1239" s="23">
        <f>IF(OR($F1239="",$K1239=""),"",$F1239-$K1239)</f>
        <v/>
      </c>
      <c r="M1239" s="20" t="n"/>
      <c r="N1239" s="18">
        <f>IF($M1239="","",IFERROR(VLOOKUP(IFERROR(VLOOKUP(IF(ISNUMBER(FIND(" – ",$M1239)),LEFT($M1239,FIND(" – ",$M1239)-1),$M1239),ProdTbl,5,0),""),BasketTbl,2,0),"کد ناشناخته"))</f>
        <v/>
      </c>
      <c r="O1239" s="18">
        <f>IF($M1239="","",IFERROR(VLOOKUP(IF(ISNUMBER(FIND(" – ",$M1239)),LEFT($M1239,FIND(" – ",$M1239)-1),$M1239),ProdTbl,3,0),"کد ناشناخته"))</f>
        <v/>
      </c>
      <c r="P1239" s="22" t="n"/>
      <c r="Q1239" s="21" t="n"/>
      <c r="R1239" s="20" t="n"/>
      <c r="S1239" s="18">
        <f>IF($R1239="","",IFERROR(VLOOKUP(IFERROR(VLOOKUP(IF(ISNUMBER(FIND(" – ",$R1239)),LEFT($R1239,FIND(" – ",$R1239)-1),$R1239),ProdTbl,5,0),""),BasketTbl,2,0),"کد ناشناخته"))</f>
        <v/>
      </c>
      <c r="T1239" s="18">
        <f>IF($R1239="","",IFERROR(VLOOKUP(IF(ISNUMBER(FIND(" – ",$R1239)),LEFT($R1239,FIND(" – ",$R1239)-1),$R1239),ProdTbl,3,0),"کد ناشناخته"))</f>
        <v/>
      </c>
      <c r="U1239" s="22" t="n"/>
      <c r="V1239" s="21" t="n"/>
      <c r="W1239" s="20" t="n"/>
      <c r="X1239" s="18">
        <f>IF($W1239="","",IFERROR(VLOOKUP(IFERROR(VLOOKUP(IF(ISNUMBER(FIND(" – ",$W1239)),LEFT($W1239,FIND(" – ",$W1239)-1),$W1239),ProdTbl,5,0),""),BasketTbl,2,0),"کد ناشناخته"))</f>
        <v/>
      </c>
      <c r="Y1239" s="18">
        <f>IF($W1239="","",IFERROR(VLOOKUP(IF(ISNUMBER(FIND(" – ",$W1239)),LEFT($W1239,FIND(" – ",$W1239)-1),$W1239),ProdTbl,3,0),"کد ناشناخته"))</f>
        <v/>
      </c>
      <c r="Z1239" s="22" t="n"/>
      <c r="AA1239" s="21" t="n"/>
      <c r="AB1239" s="20" t="n"/>
      <c r="AC1239" s="18">
        <f>IF($AB1239="","",IFERROR(VLOOKUP(IFERROR(VLOOKUP(IF(ISNUMBER(FIND(" – ",$AB1239)),LEFT($AB1239,FIND(" – ",$AB1239)-1),$AB1239),ProdTbl,5,0),""),BasketTbl,2,0),"کد ناشناخته"))</f>
        <v/>
      </c>
      <c r="AD1239" s="18">
        <f>IF($AB1239="","",IFERROR(VLOOKUP(IF(ISNUMBER(FIND(" – ",$AB1239)),LEFT($AB1239,FIND(" – ",$AB1239)-1),$AB1239),ProdTbl,3,0),"کد ناشناخته"))</f>
        <v/>
      </c>
      <c r="AE1239" s="22" t="n"/>
      <c r="AF1239" s="21" t="n"/>
      <c r="AG1239" s="20" t="n"/>
      <c r="AH1239" s="18">
        <f>IF($AG1239="","",IFERROR(VLOOKUP(IFERROR(VLOOKUP(IF(ISNUMBER(FIND(" – ",$AG1239)),LEFT($AG1239,FIND(" – ",$AG1239)-1),$AG1239),ProdTbl,5,0),""),BasketTbl,2,0),"کد ناشناخته"))</f>
        <v/>
      </c>
      <c r="AI1239" s="18">
        <f>IF($AG1239="","",IFERROR(VLOOKUP(IF(ISNUMBER(FIND(" – ",$AG1239)),LEFT($AG1239,FIND(" – ",$AG1239)-1),$AG1239),ProdTbl,3,0),"کد ناشناخته"))</f>
        <v/>
      </c>
      <c r="AJ1239" s="22" t="n"/>
      <c r="AK1239" s="21" t="n"/>
      <c r="AL1239" s="20" t="n"/>
      <c r="AM1239" s="18">
        <f>IF($AL1239="","",IFERROR(VLOOKUP(IFERROR(VLOOKUP(IF(ISNUMBER(FIND(" – ",$AL1239)),LEFT($AL1239,FIND(" – ",$AL1239)-1),$AL1239),ProdTbl,5,0),""),BasketTbl,2,0),"کد ناشناخته"))</f>
        <v/>
      </c>
      <c r="AN1239" s="18">
        <f>IF($AL1239="","",IFERROR(VLOOKUP(IF(ISNUMBER(FIND(" – ",$AL1239)),LEFT($AL1239,FIND(" – ",$AL1239)-1),$AL1239),ProdTbl,3,0),"کد ناشناخته"))</f>
        <v/>
      </c>
      <c r="AO1239" s="22" t="n"/>
      <c r="AP1239" s="21" t="n"/>
      <c r="AQ1239" s="20" t="n"/>
      <c r="AR1239" s="18">
        <f>IF($AQ1239="","",IFERROR(VLOOKUP(IFERROR(VLOOKUP(IF(ISNUMBER(FIND(" – ",$AQ1239)),LEFT($AQ1239,FIND(" – ",$AQ1239)-1),$AQ1239),ProdTbl,5,0),""),BasketTbl,2,0),"کد ناشناخته"))</f>
        <v/>
      </c>
      <c r="AS1239" s="18">
        <f>IF($AQ1239="","",IFERROR(VLOOKUP(IF(ISNUMBER(FIND(" – ",$AQ1239)),LEFT($AQ1239,FIND(" – ",$AQ1239)-1),$AQ1239),ProdTbl,3,0),"کد ناشناخته"))</f>
        <v/>
      </c>
      <c r="AT1239" s="22" t="n"/>
      <c r="AU1239" s="21" t="n"/>
      <c r="AV1239" s="20" t="n"/>
      <c r="AW1239" s="18">
        <f>IF($AV1239="","",IFERROR(VLOOKUP(IFERROR(VLOOKUP(IF(ISNUMBER(FIND(" – ",$AV1239)),LEFT($AV1239,FIND(" – ",$AV1239)-1),$AV1239),ProdTbl,5,0),""),BasketTbl,2,0),"کد ناشناخته"))</f>
        <v/>
      </c>
      <c r="AX1239" s="18">
        <f>IF($AV1239="","",IFERROR(VLOOKUP(IF(ISNUMBER(FIND(" – ",$AV1239)),LEFT($AV1239,FIND(" – ",$AV1239)-1),$AV1239),ProdTbl,3,0),"کد ناشناخته"))</f>
        <v/>
      </c>
      <c r="AY1239" s="22" t="n"/>
      <c r="AZ1239" s="21" t="n"/>
      <c r="BA1239" s="20" t="n"/>
      <c r="BB1239" s="18">
        <f>IF($BA1239="","",IFERROR(VLOOKUP(IFERROR(VLOOKUP(IF(ISNUMBER(FIND(" – ",$BA1239)),LEFT($BA1239,FIND(" – ",$BA1239)-1),$BA1239),ProdTbl,5,0),""),BasketTbl,2,0),"کد ناشناخته"))</f>
        <v/>
      </c>
      <c r="BC1239" s="18">
        <f>IF($BA1239="","",IFERROR(VLOOKUP(IF(ISNUMBER(FIND(" – ",$BA1239)),LEFT($BA1239,FIND(" – ",$BA1239)-1),$BA1239),ProdTbl,3,0),"کد ناشناخته"))</f>
        <v/>
      </c>
      <c r="BD1239" s="22" t="n"/>
      <c r="BE1239" s="21" t="n"/>
      <c r="BF1239" s="20" t="n"/>
      <c r="BG1239" s="18">
        <f>IF($BF1239="","",IFERROR(VLOOKUP(IFERROR(VLOOKUP(IF(ISNUMBER(FIND(" – ",$BF1239)),LEFT($BF1239,FIND(" – ",$BF1239)-1),$BF1239),ProdTbl,5,0),""),BasketTbl,2,0),"کد ناشناخته"))</f>
        <v/>
      </c>
      <c r="BH1239" s="18">
        <f>IF($BF1239="","",IFERROR(VLOOKUP(IF(ISNUMBER(FIND(" – ",$BF1239)),LEFT($BF1239,FIND(" – ",$BF1239)-1),$BF1239),ProdTbl,3,0),"کد ناشناخته"))</f>
        <v/>
      </c>
      <c r="BI1239" s="22" t="n"/>
      <c r="BJ1239" s="21" t="n"/>
      <c r="BK1239" s="20" t="n"/>
      <c r="BL1239" s="18">
        <f>IF($BK1239="","",IFERROR(VLOOKUP(IFERROR(VLOOKUP(IF(ISNUMBER(FIND(" – ",$BK1239)),LEFT($BK1239,FIND(" – ",$BK1239)-1),$BK1239),ProdTbl,5,0),""),BasketTbl,2,0),"کد ناشناخته"))</f>
        <v/>
      </c>
      <c r="BM1239" s="18">
        <f>IF($BK1239="","",IFERROR(VLOOKUP(IF(ISNUMBER(FIND(" – ",$BK1239)),LEFT($BK1239,FIND(" – ",$BK1239)-1),$BK1239),ProdTbl,3,0),"کد ناشناخته"))</f>
        <v/>
      </c>
      <c r="BN1239" s="22" t="n"/>
      <c r="BO1239" s="21" t="n"/>
      <c r="BP1239" s="20" t="n"/>
      <c r="BQ1239" s="18">
        <f>IF($BP1239="","",IFERROR(VLOOKUP(IFERROR(VLOOKUP(IF(ISNUMBER(FIND(" – ",$BP1239)),LEFT($BP1239,FIND(" – ",$BP1239)-1),$BP1239),ProdTbl,5,0),""),BasketTbl,2,0),"کد ناشناخته"))</f>
        <v/>
      </c>
      <c r="BR1239" s="18">
        <f>IF($BP1239="","",IFERROR(VLOOKUP(IF(ISNUMBER(FIND(" – ",$BP1239)),LEFT($BP1239,FIND(" – ",$BP1239)-1),$BP1239),ProdTbl,3,0),"کد ناشناخته"))</f>
        <v/>
      </c>
      <c r="BS1239" s="22" t="n"/>
      <c r="BT1239" s="21" t="n"/>
      <c r="BU1239" s="20" t="n"/>
      <c r="BV1239" s="18">
        <f>IF($BU1239="","",IFERROR(VLOOKUP(IFERROR(VLOOKUP(IF(ISNUMBER(FIND(" – ",$BU1239)),LEFT($BU1239,FIND(" – ",$BU1239)-1),$BU1239),ProdTbl,5,0),""),BasketTbl,2,0),"کد ناشناخته"))</f>
        <v/>
      </c>
      <c r="BW1239" s="18">
        <f>IF($BU1239="","",IFERROR(VLOOKUP(IF(ISNUMBER(FIND(" – ",$BU1239)),LEFT($BU1239,FIND(" – ",$BU1239)-1),$BU1239),ProdTbl,3,0),"کد ناشناخته"))</f>
        <v/>
      </c>
      <c r="BX1239" s="22" t="n"/>
      <c r="BY1239" s="21" t="n"/>
      <c r="BZ1239" s="20" t="n"/>
      <c r="CA1239" s="18">
        <f>IF($BZ1239="","",IFERROR(VLOOKUP(IFERROR(VLOOKUP(IF(ISNUMBER(FIND(" – ",$BZ1239)),LEFT($BZ1239,FIND(" – ",$BZ1239)-1),$BZ1239),ProdTbl,5,0),""),BasketTbl,2,0),"کد ناشناخته"))</f>
        <v/>
      </c>
      <c r="CB1239" s="18">
        <f>IF($BZ1239="","",IFERROR(VLOOKUP(IF(ISNUMBER(FIND(" – ",$BZ1239)),LEFT($BZ1239,FIND(" – ",$BZ1239)-1),$BZ1239),ProdTbl,3,0),"کد ناشناخته"))</f>
        <v/>
      </c>
      <c r="CC1239" s="22" t="n"/>
      <c r="CD1239" s="21" t="n"/>
      <c r="CE1239" s="20" t="n"/>
      <c r="CF1239" s="18">
        <f>IF($CE1239="","",IFERROR(VLOOKUP(IFERROR(VLOOKUP(IF(ISNUMBER(FIND(" – ",$CE1239)),LEFT($CE1239,FIND(" – ",$CE1239)-1),$CE1239),ProdTbl,5,0),""),BasketTbl,2,0),"کد ناشناخته"))</f>
        <v/>
      </c>
      <c r="CG1239" s="18">
        <f>IF($CE1239="","",IFERROR(VLOOKUP(IF(ISNUMBER(FIND(" – ",$CE1239)),LEFT($CE1239,FIND(" – ",$CE1239)-1),$CE1239),ProdTbl,3,0),"کد ناشناخته"))</f>
        <v/>
      </c>
      <c r="CH1239" s="22" t="n"/>
      <c r="CI1239" s="21" t="n"/>
    </row>
    <row r="1240">
      <c r="A1240" s="18">
        <f>IF($B1240="","",COUNTA($B$10:$B1240))</f>
        <v/>
      </c>
      <c r="B1240" s="19" t="n"/>
      <c r="C1240" s="20" t="n"/>
      <c r="D1240" s="19" t="n"/>
      <c r="E1240" s="18">
        <f>IF($D1240="","",IFERROR(VLOOKUP(IF(ISNUMBER(FIND(" – ",$D1240)),LEFT($D1240,FIND(" – ",$D1240)-1),$D1240),SellerTbl,2,0),"کد ناشناخته"))</f>
        <v/>
      </c>
      <c r="F1240" s="21" t="n"/>
      <c r="G1240" s="21" t="n"/>
      <c r="H1240" s="22" t="n"/>
      <c r="I1240" s="23">
        <f>IF(OR($F1240="",$G1240=""),"",$F1240-$G1240)</f>
        <v/>
      </c>
      <c r="J1240" s="18">
        <f>IF($I1240="","",IF(ABS($I1240)&lt;=0.01*$F1240,"√","×"))</f>
        <v/>
      </c>
      <c r="K1240" s="23">
        <f>IF(COUNT($Q1240,$V1240,$AA1240,$AF1240,$AK1240,$AP1240,$AU1240,$AZ1240,$BE1240,$BJ1240,$BO1240,$BT1240,$BY1240,$CD1240,$CI1240)=0,"",SUM($Q1240,$V1240,$AA1240,$AF1240,$AK1240,$AP1240,$AU1240,$AZ1240,$BE1240,$BJ1240,$BO1240,$BT1240,$BY1240,$CD1240,$CI1240))</f>
        <v/>
      </c>
      <c r="L1240" s="23">
        <f>IF(OR($F1240="",$K1240=""),"",$F1240-$K1240)</f>
        <v/>
      </c>
      <c r="M1240" s="20" t="n"/>
      <c r="N1240" s="18">
        <f>IF($M1240="","",IFERROR(VLOOKUP(IFERROR(VLOOKUP(IF(ISNUMBER(FIND(" – ",$M1240)),LEFT($M1240,FIND(" – ",$M1240)-1),$M1240),ProdTbl,5,0),""),BasketTbl,2,0),"کد ناشناخته"))</f>
        <v/>
      </c>
      <c r="O1240" s="18">
        <f>IF($M1240="","",IFERROR(VLOOKUP(IF(ISNUMBER(FIND(" – ",$M1240)),LEFT($M1240,FIND(" – ",$M1240)-1),$M1240),ProdTbl,3,0),"کد ناشناخته"))</f>
        <v/>
      </c>
      <c r="P1240" s="22" t="n"/>
      <c r="Q1240" s="21" t="n"/>
      <c r="R1240" s="20" t="n"/>
      <c r="S1240" s="18">
        <f>IF($R1240="","",IFERROR(VLOOKUP(IFERROR(VLOOKUP(IF(ISNUMBER(FIND(" – ",$R1240)),LEFT($R1240,FIND(" – ",$R1240)-1),$R1240),ProdTbl,5,0),""),BasketTbl,2,0),"کد ناشناخته"))</f>
        <v/>
      </c>
      <c r="T1240" s="18">
        <f>IF($R1240="","",IFERROR(VLOOKUP(IF(ISNUMBER(FIND(" – ",$R1240)),LEFT($R1240,FIND(" – ",$R1240)-1),$R1240),ProdTbl,3,0),"کد ناشناخته"))</f>
        <v/>
      </c>
      <c r="U1240" s="22" t="n"/>
      <c r="V1240" s="21" t="n"/>
      <c r="W1240" s="20" t="n"/>
      <c r="X1240" s="18">
        <f>IF($W1240="","",IFERROR(VLOOKUP(IFERROR(VLOOKUP(IF(ISNUMBER(FIND(" – ",$W1240)),LEFT($W1240,FIND(" – ",$W1240)-1),$W1240),ProdTbl,5,0),""),BasketTbl,2,0),"کد ناشناخته"))</f>
        <v/>
      </c>
      <c r="Y1240" s="18">
        <f>IF($W1240="","",IFERROR(VLOOKUP(IF(ISNUMBER(FIND(" – ",$W1240)),LEFT($W1240,FIND(" – ",$W1240)-1),$W1240),ProdTbl,3,0),"کد ناشناخته"))</f>
        <v/>
      </c>
      <c r="Z1240" s="22" t="n"/>
      <c r="AA1240" s="21" t="n"/>
      <c r="AB1240" s="20" t="n"/>
      <c r="AC1240" s="18">
        <f>IF($AB1240="","",IFERROR(VLOOKUP(IFERROR(VLOOKUP(IF(ISNUMBER(FIND(" – ",$AB1240)),LEFT($AB1240,FIND(" – ",$AB1240)-1),$AB1240),ProdTbl,5,0),""),BasketTbl,2,0),"کد ناشناخته"))</f>
        <v/>
      </c>
      <c r="AD1240" s="18">
        <f>IF($AB1240="","",IFERROR(VLOOKUP(IF(ISNUMBER(FIND(" – ",$AB1240)),LEFT($AB1240,FIND(" – ",$AB1240)-1),$AB1240),ProdTbl,3,0),"کد ناشناخته"))</f>
        <v/>
      </c>
      <c r="AE1240" s="22" t="n"/>
      <c r="AF1240" s="21" t="n"/>
      <c r="AG1240" s="20" t="n"/>
      <c r="AH1240" s="18">
        <f>IF($AG1240="","",IFERROR(VLOOKUP(IFERROR(VLOOKUP(IF(ISNUMBER(FIND(" – ",$AG1240)),LEFT($AG1240,FIND(" – ",$AG1240)-1),$AG1240),ProdTbl,5,0),""),BasketTbl,2,0),"کد ناشناخته"))</f>
        <v/>
      </c>
      <c r="AI1240" s="18">
        <f>IF($AG1240="","",IFERROR(VLOOKUP(IF(ISNUMBER(FIND(" – ",$AG1240)),LEFT($AG1240,FIND(" – ",$AG1240)-1),$AG1240),ProdTbl,3,0),"کد ناشناخته"))</f>
        <v/>
      </c>
      <c r="AJ1240" s="22" t="n"/>
      <c r="AK1240" s="21" t="n"/>
      <c r="AL1240" s="20" t="n"/>
      <c r="AM1240" s="18">
        <f>IF($AL1240="","",IFERROR(VLOOKUP(IFERROR(VLOOKUP(IF(ISNUMBER(FIND(" – ",$AL1240)),LEFT($AL1240,FIND(" – ",$AL1240)-1),$AL1240),ProdTbl,5,0),""),BasketTbl,2,0),"کد ناشناخته"))</f>
        <v/>
      </c>
      <c r="AN1240" s="18">
        <f>IF($AL1240="","",IFERROR(VLOOKUP(IF(ISNUMBER(FIND(" – ",$AL1240)),LEFT($AL1240,FIND(" – ",$AL1240)-1),$AL1240),ProdTbl,3,0),"کد ناشناخته"))</f>
        <v/>
      </c>
      <c r="AO1240" s="22" t="n"/>
      <c r="AP1240" s="21" t="n"/>
      <c r="AQ1240" s="20" t="n"/>
      <c r="AR1240" s="18">
        <f>IF($AQ1240="","",IFERROR(VLOOKUP(IFERROR(VLOOKUP(IF(ISNUMBER(FIND(" – ",$AQ1240)),LEFT($AQ1240,FIND(" – ",$AQ1240)-1),$AQ1240),ProdTbl,5,0),""),BasketTbl,2,0),"کد ناشناخته"))</f>
        <v/>
      </c>
      <c r="AS1240" s="18">
        <f>IF($AQ1240="","",IFERROR(VLOOKUP(IF(ISNUMBER(FIND(" – ",$AQ1240)),LEFT($AQ1240,FIND(" – ",$AQ1240)-1),$AQ1240),ProdTbl,3,0),"کد ناشناخته"))</f>
        <v/>
      </c>
      <c r="AT1240" s="22" t="n"/>
      <c r="AU1240" s="21" t="n"/>
      <c r="AV1240" s="20" t="n"/>
      <c r="AW1240" s="18">
        <f>IF($AV1240="","",IFERROR(VLOOKUP(IFERROR(VLOOKUP(IF(ISNUMBER(FIND(" – ",$AV1240)),LEFT($AV1240,FIND(" – ",$AV1240)-1),$AV1240),ProdTbl,5,0),""),BasketTbl,2,0),"کد ناشناخته"))</f>
        <v/>
      </c>
      <c r="AX1240" s="18">
        <f>IF($AV1240="","",IFERROR(VLOOKUP(IF(ISNUMBER(FIND(" – ",$AV1240)),LEFT($AV1240,FIND(" – ",$AV1240)-1),$AV1240),ProdTbl,3,0),"کد ناشناخته"))</f>
        <v/>
      </c>
      <c r="AY1240" s="22" t="n"/>
      <c r="AZ1240" s="21" t="n"/>
      <c r="BA1240" s="20" t="n"/>
      <c r="BB1240" s="18">
        <f>IF($BA1240="","",IFERROR(VLOOKUP(IFERROR(VLOOKUP(IF(ISNUMBER(FIND(" – ",$BA1240)),LEFT($BA1240,FIND(" – ",$BA1240)-1),$BA1240),ProdTbl,5,0),""),BasketTbl,2,0),"کد ناشناخته"))</f>
        <v/>
      </c>
      <c r="BC1240" s="18">
        <f>IF($BA1240="","",IFERROR(VLOOKUP(IF(ISNUMBER(FIND(" – ",$BA1240)),LEFT($BA1240,FIND(" – ",$BA1240)-1),$BA1240),ProdTbl,3,0),"کد ناشناخته"))</f>
        <v/>
      </c>
      <c r="BD1240" s="22" t="n"/>
      <c r="BE1240" s="21" t="n"/>
      <c r="BF1240" s="20" t="n"/>
      <c r="BG1240" s="18">
        <f>IF($BF1240="","",IFERROR(VLOOKUP(IFERROR(VLOOKUP(IF(ISNUMBER(FIND(" – ",$BF1240)),LEFT($BF1240,FIND(" – ",$BF1240)-1),$BF1240),ProdTbl,5,0),""),BasketTbl,2,0),"کد ناشناخته"))</f>
        <v/>
      </c>
      <c r="BH1240" s="18">
        <f>IF($BF1240="","",IFERROR(VLOOKUP(IF(ISNUMBER(FIND(" – ",$BF1240)),LEFT($BF1240,FIND(" – ",$BF1240)-1),$BF1240),ProdTbl,3,0),"کد ناشناخته"))</f>
        <v/>
      </c>
      <c r="BI1240" s="22" t="n"/>
      <c r="BJ1240" s="21" t="n"/>
      <c r="BK1240" s="20" t="n"/>
      <c r="BL1240" s="18">
        <f>IF($BK1240="","",IFERROR(VLOOKUP(IFERROR(VLOOKUP(IF(ISNUMBER(FIND(" – ",$BK1240)),LEFT($BK1240,FIND(" – ",$BK1240)-1),$BK1240),ProdTbl,5,0),""),BasketTbl,2,0),"کد ناشناخته"))</f>
        <v/>
      </c>
      <c r="BM1240" s="18">
        <f>IF($BK1240="","",IFERROR(VLOOKUP(IF(ISNUMBER(FIND(" – ",$BK1240)),LEFT($BK1240,FIND(" – ",$BK1240)-1),$BK1240),ProdTbl,3,0),"کد ناشناخته"))</f>
        <v/>
      </c>
      <c r="BN1240" s="22" t="n"/>
      <c r="BO1240" s="21" t="n"/>
      <c r="BP1240" s="20" t="n"/>
      <c r="BQ1240" s="18">
        <f>IF($BP1240="","",IFERROR(VLOOKUP(IFERROR(VLOOKUP(IF(ISNUMBER(FIND(" – ",$BP1240)),LEFT($BP1240,FIND(" – ",$BP1240)-1),$BP1240),ProdTbl,5,0),""),BasketTbl,2,0),"کد ناشناخته"))</f>
        <v/>
      </c>
      <c r="BR1240" s="18">
        <f>IF($BP1240="","",IFERROR(VLOOKUP(IF(ISNUMBER(FIND(" – ",$BP1240)),LEFT($BP1240,FIND(" – ",$BP1240)-1),$BP1240),ProdTbl,3,0),"کد ناشناخته"))</f>
        <v/>
      </c>
      <c r="BS1240" s="22" t="n"/>
      <c r="BT1240" s="21" t="n"/>
      <c r="BU1240" s="20" t="n"/>
      <c r="BV1240" s="18">
        <f>IF($BU1240="","",IFERROR(VLOOKUP(IFERROR(VLOOKUP(IF(ISNUMBER(FIND(" – ",$BU1240)),LEFT($BU1240,FIND(" – ",$BU1240)-1),$BU1240),ProdTbl,5,0),""),BasketTbl,2,0),"کد ناشناخته"))</f>
        <v/>
      </c>
      <c r="BW1240" s="18">
        <f>IF($BU1240="","",IFERROR(VLOOKUP(IF(ISNUMBER(FIND(" – ",$BU1240)),LEFT($BU1240,FIND(" – ",$BU1240)-1),$BU1240),ProdTbl,3,0),"کد ناشناخته"))</f>
        <v/>
      </c>
      <c r="BX1240" s="22" t="n"/>
      <c r="BY1240" s="21" t="n"/>
      <c r="BZ1240" s="20" t="n"/>
      <c r="CA1240" s="18">
        <f>IF($BZ1240="","",IFERROR(VLOOKUP(IFERROR(VLOOKUP(IF(ISNUMBER(FIND(" – ",$BZ1240)),LEFT($BZ1240,FIND(" – ",$BZ1240)-1),$BZ1240),ProdTbl,5,0),""),BasketTbl,2,0),"کد ناشناخته"))</f>
        <v/>
      </c>
      <c r="CB1240" s="18">
        <f>IF($BZ1240="","",IFERROR(VLOOKUP(IF(ISNUMBER(FIND(" – ",$BZ1240)),LEFT($BZ1240,FIND(" – ",$BZ1240)-1),$BZ1240),ProdTbl,3,0),"کد ناشناخته"))</f>
        <v/>
      </c>
      <c r="CC1240" s="22" t="n"/>
      <c r="CD1240" s="21" t="n"/>
      <c r="CE1240" s="20" t="n"/>
      <c r="CF1240" s="18">
        <f>IF($CE1240="","",IFERROR(VLOOKUP(IFERROR(VLOOKUP(IF(ISNUMBER(FIND(" – ",$CE1240)),LEFT($CE1240,FIND(" – ",$CE1240)-1),$CE1240),ProdTbl,5,0),""),BasketTbl,2,0),"کد ناشناخته"))</f>
        <v/>
      </c>
      <c r="CG1240" s="18">
        <f>IF($CE1240="","",IFERROR(VLOOKUP(IF(ISNUMBER(FIND(" – ",$CE1240)),LEFT($CE1240,FIND(" – ",$CE1240)-1),$CE1240),ProdTbl,3,0),"کد ناشناخته"))</f>
        <v/>
      </c>
      <c r="CH1240" s="22" t="n"/>
      <c r="CI1240" s="21" t="n"/>
    </row>
    <row r="1241">
      <c r="A1241" s="18">
        <f>IF($B1241="","",COUNTA($B$10:$B1241))</f>
        <v/>
      </c>
      <c r="B1241" s="19" t="n"/>
      <c r="C1241" s="20" t="n"/>
      <c r="D1241" s="19" t="n"/>
      <c r="E1241" s="18">
        <f>IF($D1241="","",IFERROR(VLOOKUP(IF(ISNUMBER(FIND(" – ",$D1241)),LEFT($D1241,FIND(" – ",$D1241)-1),$D1241),SellerTbl,2,0),"کد ناشناخته"))</f>
        <v/>
      </c>
      <c r="F1241" s="21" t="n"/>
      <c r="G1241" s="21" t="n"/>
      <c r="H1241" s="22" t="n"/>
      <c r="I1241" s="23">
        <f>IF(OR($F1241="",$G1241=""),"",$F1241-$G1241)</f>
        <v/>
      </c>
      <c r="J1241" s="18">
        <f>IF($I1241="","",IF(ABS($I1241)&lt;=0.01*$F1241,"√","×"))</f>
        <v/>
      </c>
      <c r="K1241" s="23">
        <f>IF(COUNT($Q1241,$V1241,$AA1241,$AF1241,$AK1241,$AP1241,$AU1241,$AZ1241,$BE1241,$BJ1241,$BO1241,$BT1241,$BY1241,$CD1241,$CI1241)=0,"",SUM($Q1241,$V1241,$AA1241,$AF1241,$AK1241,$AP1241,$AU1241,$AZ1241,$BE1241,$BJ1241,$BO1241,$BT1241,$BY1241,$CD1241,$CI1241))</f>
        <v/>
      </c>
      <c r="L1241" s="23">
        <f>IF(OR($F1241="",$K1241=""),"",$F1241-$K1241)</f>
        <v/>
      </c>
      <c r="M1241" s="20" t="n"/>
      <c r="N1241" s="18">
        <f>IF($M1241="","",IFERROR(VLOOKUP(IFERROR(VLOOKUP(IF(ISNUMBER(FIND(" – ",$M1241)),LEFT($M1241,FIND(" – ",$M1241)-1),$M1241),ProdTbl,5,0),""),BasketTbl,2,0),"کد ناشناخته"))</f>
        <v/>
      </c>
      <c r="O1241" s="18">
        <f>IF($M1241="","",IFERROR(VLOOKUP(IF(ISNUMBER(FIND(" – ",$M1241)),LEFT($M1241,FIND(" – ",$M1241)-1),$M1241),ProdTbl,3,0),"کد ناشناخته"))</f>
        <v/>
      </c>
      <c r="P1241" s="22" t="n"/>
      <c r="Q1241" s="21" t="n"/>
      <c r="R1241" s="20" t="n"/>
      <c r="S1241" s="18">
        <f>IF($R1241="","",IFERROR(VLOOKUP(IFERROR(VLOOKUP(IF(ISNUMBER(FIND(" – ",$R1241)),LEFT($R1241,FIND(" – ",$R1241)-1),$R1241),ProdTbl,5,0),""),BasketTbl,2,0),"کد ناشناخته"))</f>
        <v/>
      </c>
      <c r="T1241" s="18">
        <f>IF($R1241="","",IFERROR(VLOOKUP(IF(ISNUMBER(FIND(" – ",$R1241)),LEFT($R1241,FIND(" – ",$R1241)-1),$R1241),ProdTbl,3,0),"کد ناشناخته"))</f>
        <v/>
      </c>
      <c r="U1241" s="22" t="n"/>
      <c r="V1241" s="21" t="n"/>
      <c r="W1241" s="20" t="n"/>
      <c r="X1241" s="18">
        <f>IF($W1241="","",IFERROR(VLOOKUP(IFERROR(VLOOKUP(IF(ISNUMBER(FIND(" – ",$W1241)),LEFT($W1241,FIND(" – ",$W1241)-1),$W1241),ProdTbl,5,0),""),BasketTbl,2,0),"کد ناشناخته"))</f>
        <v/>
      </c>
      <c r="Y1241" s="18">
        <f>IF($W1241="","",IFERROR(VLOOKUP(IF(ISNUMBER(FIND(" – ",$W1241)),LEFT($W1241,FIND(" – ",$W1241)-1),$W1241),ProdTbl,3,0),"کد ناشناخته"))</f>
        <v/>
      </c>
      <c r="Z1241" s="22" t="n"/>
      <c r="AA1241" s="21" t="n"/>
      <c r="AB1241" s="20" t="n"/>
      <c r="AC1241" s="18">
        <f>IF($AB1241="","",IFERROR(VLOOKUP(IFERROR(VLOOKUP(IF(ISNUMBER(FIND(" – ",$AB1241)),LEFT($AB1241,FIND(" – ",$AB1241)-1),$AB1241),ProdTbl,5,0),""),BasketTbl,2,0),"کد ناشناخته"))</f>
        <v/>
      </c>
      <c r="AD1241" s="18">
        <f>IF($AB1241="","",IFERROR(VLOOKUP(IF(ISNUMBER(FIND(" – ",$AB1241)),LEFT($AB1241,FIND(" – ",$AB1241)-1),$AB1241),ProdTbl,3,0),"کد ناشناخته"))</f>
        <v/>
      </c>
      <c r="AE1241" s="22" t="n"/>
      <c r="AF1241" s="21" t="n"/>
      <c r="AG1241" s="20" t="n"/>
      <c r="AH1241" s="18">
        <f>IF($AG1241="","",IFERROR(VLOOKUP(IFERROR(VLOOKUP(IF(ISNUMBER(FIND(" – ",$AG1241)),LEFT($AG1241,FIND(" – ",$AG1241)-1),$AG1241),ProdTbl,5,0),""),BasketTbl,2,0),"کد ناشناخته"))</f>
        <v/>
      </c>
      <c r="AI1241" s="18">
        <f>IF($AG1241="","",IFERROR(VLOOKUP(IF(ISNUMBER(FIND(" – ",$AG1241)),LEFT($AG1241,FIND(" – ",$AG1241)-1),$AG1241),ProdTbl,3,0),"کد ناشناخته"))</f>
        <v/>
      </c>
      <c r="AJ1241" s="22" t="n"/>
      <c r="AK1241" s="21" t="n"/>
      <c r="AL1241" s="20" t="n"/>
      <c r="AM1241" s="18">
        <f>IF($AL1241="","",IFERROR(VLOOKUP(IFERROR(VLOOKUP(IF(ISNUMBER(FIND(" – ",$AL1241)),LEFT($AL1241,FIND(" – ",$AL1241)-1),$AL1241),ProdTbl,5,0),""),BasketTbl,2,0),"کد ناشناخته"))</f>
        <v/>
      </c>
      <c r="AN1241" s="18">
        <f>IF($AL1241="","",IFERROR(VLOOKUP(IF(ISNUMBER(FIND(" – ",$AL1241)),LEFT($AL1241,FIND(" – ",$AL1241)-1),$AL1241),ProdTbl,3,0),"کد ناشناخته"))</f>
        <v/>
      </c>
      <c r="AO1241" s="22" t="n"/>
      <c r="AP1241" s="21" t="n"/>
      <c r="AQ1241" s="20" t="n"/>
      <c r="AR1241" s="18">
        <f>IF($AQ1241="","",IFERROR(VLOOKUP(IFERROR(VLOOKUP(IF(ISNUMBER(FIND(" – ",$AQ1241)),LEFT($AQ1241,FIND(" – ",$AQ1241)-1),$AQ1241),ProdTbl,5,0),""),BasketTbl,2,0),"کد ناشناخته"))</f>
        <v/>
      </c>
      <c r="AS1241" s="18">
        <f>IF($AQ1241="","",IFERROR(VLOOKUP(IF(ISNUMBER(FIND(" – ",$AQ1241)),LEFT($AQ1241,FIND(" – ",$AQ1241)-1),$AQ1241),ProdTbl,3,0),"کد ناشناخته"))</f>
        <v/>
      </c>
      <c r="AT1241" s="22" t="n"/>
      <c r="AU1241" s="21" t="n"/>
      <c r="AV1241" s="20" t="n"/>
      <c r="AW1241" s="18">
        <f>IF($AV1241="","",IFERROR(VLOOKUP(IFERROR(VLOOKUP(IF(ISNUMBER(FIND(" – ",$AV1241)),LEFT($AV1241,FIND(" – ",$AV1241)-1),$AV1241),ProdTbl,5,0),""),BasketTbl,2,0),"کد ناشناخته"))</f>
        <v/>
      </c>
      <c r="AX1241" s="18">
        <f>IF($AV1241="","",IFERROR(VLOOKUP(IF(ISNUMBER(FIND(" – ",$AV1241)),LEFT($AV1241,FIND(" – ",$AV1241)-1),$AV1241),ProdTbl,3,0),"کد ناشناخته"))</f>
        <v/>
      </c>
      <c r="AY1241" s="22" t="n"/>
      <c r="AZ1241" s="21" t="n"/>
      <c r="BA1241" s="20" t="n"/>
      <c r="BB1241" s="18">
        <f>IF($BA1241="","",IFERROR(VLOOKUP(IFERROR(VLOOKUP(IF(ISNUMBER(FIND(" – ",$BA1241)),LEFT($BA1241,FIND(" – ",$BA1241)-1),$BA1241),ProdTbl,5,0),""),BasketTbl,2,0),"کد ناشناخته"))</f>
        <v/>
      </c>
      <c r="BC1241" s="18">
        <f>IF($BA1241="","",IFERROR(VLOOKUP(IF(ISNUMBER(FIND(" – ",$BA1241)),LEFT($BA1241,FIND(" – ",$BA1241)-1),$BA1241),ProdTbl,3,0),"کد ناشناخته"))</f>
        <v/>
      </c>
      <c r="BD1241" s="22" t="n"/>
      <c r="BE1241" s="21" t="n"/>
      <c r="BF1241" s="20" t="n"/>
      <c r="BG1241" s="18">
        <f>IF($BF1241="","",IFERROR(VLOOKUP(IFERROR(VLOOKUP(IF(ISNUMBER(FIND(" – ",$BF1241)),LEFT($BF1241,FIND(" – ",$BF1241)-1),$BF1241),ProdTbl,5,0),""),BasketTbl,2,0),"کد ناشناخته"))</f>
        <v/>
      </c>
      <c r="BH1241" s="18">
        <f>IF($BF1241="","",IFERROR(VLOOKUP(IF(ISNUMBER(FIND(" – ",$BF1241)),LEFT($BF1241,FIND(" – ",$BF1241)-1),$BF1241),ProdTbl,3,0),"کد ناشناخته"))</f>
        <v/>
      </c>
      <c r="BI1241" s="22" t="n"/>
      <c r="BJ1241" s="21" t="n"/>
      <c r="BK1241" s="20" t="n"/>
      <c r="BL1241" s="18">
        <f>IF($BK1241="","",IFERROR(VLOOKUP(IFERROR(VLOOKUP(IF(ISNUMBER(FIND(" – ",$BK1241)),LEFT($BK1241,FIND(" – ",$BK1241)-1),$BK1241),ProdTbl,5,0),""),BasketTbl,2,0),"کد ناشناخته"))</f>
        <v/>
      </c>
      <c r="BM1241" s="18">
        <f>IF($BK1241="","",IFERROR(VLOOKUP(IF(ISNUMBER(FIND(" – ",$BK1241)),LEFT($BK1241,FIND(" – ",$BK1241)-1),$BK1241),ProdTbl,3,0),"کد ناشناخته"))</f>
        <v/>
      </c>
      <c r="BN1241" s="22" t="n"/>
      <c r="BO1241" s="21" t="n"/>
      <c r="BP1241" s="20" t="n"/>
      <c r="BQ1241" s="18">
        <f>IF($BP1241="","",IFERROR(VLOOKUP(IFERROR(VLOOKUP(IF(ISNUMBER(FIND(" – ",$BP1241)),LEFT($BP1241,FIND(" – ",$BP1241)-1),$BP1241),ProdTbl,5,0),""),BasketTbl,2,0),"کد ناشناخته"))</f>
        <v/>
      </c>
      <c r="BR1241" s="18">
        <f>IF($BP1241="","",IFERROR(VLOOKUP(IF(ISNUMBER(FIND(" – ",$BP1241)),LEFT($BP1241,FIND(" – ",$BP1241)-1),$BP1241),ProdTbl,3,0),"کد ناشناخته"))</f>
        <v/>
      </c>
      <c r="BS1241" s="22" t="n"/>
      <c r="BT1241" s="21" t="n"/>
      <c r="BU1241" s="20" t="n"/>
      <c r="BV1241" s="18">
        <f>IF($BU1241="","",IFERROR(VLOOKUP(IFERROR(VLOOKUP(IF(ISNUMBER(FIND(" – ",$BU1241)),LEFT($BU1241,FIND(" – ",$BU1241)-1),$BU1241),ProdTbl,5,0),""),BasketTbl,2,0),"کد ناشناخته"))</f>
        <v/>
      </c>
      <c r="BW1241" s="18">
        <f>IF($BU1241="","",IFERROR(VLOOKUP(IF(ISNUMBER(FIND(" – ",$BU1241)),LEFT($BU1241,FIND(" – ",$BU1241)-1),$BU1241),ProdTbl,3,0),"کد ناشناخته"))</f>
        <v/>
      </c>
      <c r="BX1241" s="22" t="n"/>
      <c r="BY1241" s="21" t="n"/>
      <c r="BZ1241" s="20" t="n"/>
      <c r="CA1241" s="18">
        <f>IF($BZ1241="","",IFERROR(VLOOKUP(IFERROR(VLOOKUP(IF(ISNUMBER(FIND(" – ",$BZ1241)),LEFT($BZ1241,FIND(" – ",$BZ1241)-1),$BZ1241),ProdTbl,5,0),""),BasketTbl,2,0),"کد ناشناخته"))</f>
        <v/>
      </c>
      <c r="CB1241" s="18">
        <f>IF($BZ1241="","",IFERROR(VLOOKUP(IF(ISNUMBER(FIND(" – ",$BZ1241)),LEFT($BZ1241,FIND(" – ",$BZ1241)-1),$BZ1241),ProdTbl,3,0),"کد ناشناخته"))</f>
        <v/>
      </c>
      <c r="CC1241" s="22" t="n"/>
      <c r="CD1241" s="21" t="n"/>
      <c r="CE1241" s="20" t="n"/>
      <c r="CF1241" s="18">
        <f>IF($CE1241="","",IFERROR(VLOOKUP(IFERROR(VLOOKUP(IF(ISNUMBER(FIND(" – ",$CE1241)),LEFT($CE1241,FIND(" – ",$CE1241)-1),$CE1241),ProdTbl,5,0),""),BasketTbl,2,0),"کد ناشناخته"))</f>
        <v/>
      </c>
      <c r="CG1241" s="18">
        <f>IF($CE1241="","",IFERROR(VLOOKUP(IF(ISNUMBER(FIND(" – ",$CE1241)),LEFT($CE1241,FIND(" – ",$CE1241)-1),$CE1241),ProdTbl,3,0),"کد ناشناخته"))</f>
        <v/>
      </c>
      <c r="CH1241" s="22" t="n"/>
      <c r="CI1241" s="21" t="n"/>
    </row>
    <row r="1242">
      <c r="A1242" s="18">
        <f>IF($B1242="","",COUNTA($B$10:$B1242))</f>
        <v/>
      </c>
      <c r="B1242" s="19" t="n"/>
      <c r="C1242" s="20" t="n"/>
      <c r="D1242" s="19" t="n"/>
      <c r="E1242" s="18">
        <f>IF($D1242="","",IFERROR(VLOOKUP(IF(ISNUMBER(FIND(" – ",$D1242)),LEFT($D1242,FIND(" – ",$D1242)-1),$D1242),SellerTbl,2,0),"کد ناشناخته"))</f>
        <v/>
      </c>
      <c r="F1242" s="21" t="n"/>
      <c r="G1242" s="21" t="n"/>
      <c r="H1242" s="22" t="n"/>
      <c r="I1242" s="23">
        <f>IF(OR($F1242="",$G1242=""),"",$F1242-$G1242)</f>
        <v/>
      </c>
      <c r="J1242" s="18">
        <f>IF($I1242="","",IF(ABS($I1242)&lt;=0.01*$F1242,"√","×"))</f>
        <v/>
      </c>
      <c r="K1242" s="23">
        <f>IF(COUNT($Q1242,$V1242,$AA1242,$AF1242,$AK1242,$AP1242,$AU1242,$AZ1242,$BE1242,$BJ1242,$BO1242,$BT1242,$BY1242,$CD1242,$CI1242)=0,"",SUM($Q1242,$V1242,$AA1242,$AF1242,$AK1242,$AP1242,$AU1242,$AZ1242,$BE1242,$BJ1242,$BO1242,$BT1242,$BY1242,$CD1242,$CI1242))</f>
        <v/>
      </c>
      <c r="L1242" s="23">
        <f>IF(OR($F1242="",$K1242=""),"",$F1242-$K1242)</f>
        <v/>
      </c>
      <c r="M1242" s="20" t="n"/>
      <c r="N1242" s="18">
        <f>IF($M1242="","",IFERROR(VLOOKUP(IFERROR(VLOOKUP(IF(ISNUMBER(FIND(" – ",$M1242)),LEFT($M1242,FIND(" – ",$M1242)-1),$M1242),ProdTbl,5,0),""),BasketTbl,2,0),"کد ناشناخته"))</f>
        <v/>
      </c>
      <c r="O1242" s="18">
        <f>IF($M1242="","",IFERROR(VLOOKUP(IF(ISNUMBER(FIND(" – ",$M1242)),LEFT($M1242,FIND(" – ",$M1242)-1),$M1242),ProdTbl,3,0),"کد ناشناخته"))</f>
        <v/>
      </c>
      <c r="P1242" s="22" t="n"/>
      <c r="Q1242" s="21" t="n"/>
      <c r="R1242" s="20" t="n"/>
      <c r="S1242" s="18">
        <f>IF($R1242="","",IFERROR(VLOOKUP(IFERROR(VLOOKUP(IF(ISNUMBER(FIND(" – ",$R1242)),LEFT($R1242,FIND(" – ",$R1242)-1),$R1242),ProdTbl,5,0),""),BasketTbl,2,0),"کد ناشناخته"))</f>
        <v/>
      </c>
      <c r="T1242" s="18">
        <f>IF($R1242="","",IFERROR(VLOOKUP(IF(ISNUMBER(FIND(" – ",$R1242)),LEFT($R1242,FIND(" – ",$R1242)-1),$R1242),ProdTbl,3,0),"کد ناشناخته"))</f>
        <v/>
      </c>
      <c r="U1242" s="22" t="n"/>
      <c r="V1242" s="21" t="n"/>
      <c r="W1242" s="20" t="n"/>
      <c r="X1242" s="18">
        <f>IF($W1242="","",IFERROR(VLOOKUP(IFERROR(VLOOKUP(IF(ISNUMBER(FIND(" – ",$W1242)),LEFT($W1242,FIND(" – ",$W1242)-1),$W1242),ProdTbl,5,0),""),BasketTbl,2,0),"کد ناشناخته"))</f>
        <v/>
      </c>
      <c r="Y1242" s="18">
        <f>IF($W1242="","",IFERROR(VLOOKUP(IF(ISNUMBER(FIND(" – ",$W1242)),LEFT($W1242,FIND(" – ",$W1242)-1),$W1242),ProdTbl,3,0),"کد ناشناخته"))</f>
        <v/>
      </c>
      <c r="Z1242" s="22" t="n"/>
      <c r="AA1242" s="21" t="n"/>
      <c r="AB1242" s="20" t="n"/>
      <c r="AC1242" s="18">
        <f>IF($AB1242="","",IFERROR(VLOOKUP(IFERROR(VLOOKUP(IF(ISNUMBER(FIND(" – ",$AB1242)),LEFT($AB1242,FIND(" – ",$AB1242)-1),$AB1242),ProdTbl,5,0),""),BasketTbl,2,0),"کد ناشناخته"))</f>
        <v/>
      </c>
      <c r="AD1242" s="18">
        <f>IF($AB1242="","",IFERROR(VLOOKUP(IF(ISNUMBER(FIND(" – ",$AB1242)),LEFT($AB1242,FIND(" – ",$AB1242)-1),$AB1242),ProdTbl,3,0),"کد ناشناخته"))</f>
        <v/>
      </c>
      <c r="AE1242" s="22" t="n"/>
      <c r="AF1242" s="21" t="n"/>
      <c r="AG1242" s="20" t="n"/>
      <c r="AH1242" s="18">
        <f>IF($AG1242="","",IFERROR(VLOOKUP(IFERROR(VLOOKUP(IF(ISNUMBER(FIND(" – ",$AG1242)),LEFT($AG1242,FIND(" – ",$AG1242)-1),$AG1242),ProdTbl,5,0),""),BasketTbl,2,0),"کد ناشناخته"))</f>
        <v/>
      </c>
      <c r="AI1242" s="18">
        <f>IF($AG1242="","",IFERROR(VLOOKUP(IF(ISNUMBER(FIND(" – ",$AG1242)),LEFT($AG1242,FIND(" – ",$AG1242)-1),$AG1242),ProdTbl,3,0),"کد ناشناخته"))</f>
        <v/>
      </c>
      <c r="AJ1242" s="22" t="n"/>
      <c r="AK1242" s="21" t="n"/>
      <c r="AL1242" s="20" t="n"/>
      <c r="AM1242" s="18">
        <f>IF($AL1242="","",IFERROR(VLOOKUP(IFERROR(VLOOKUP(IF(ISNUMBER(FIND(" – ",$AL1242)),LEFT($AL1242,FIND(" – ",$AL1242)-1),$AL1242),ProdTbl,5,0),""),BasketTbl,2,0),"کد ناشناخته"))</f>
        <v/>
      </c>
      <c r="AN1242" s="18">
        <f>IF($AL1242="","",IFERROR(VLOOKUP(IF(ISNUMBER(FIND(" – ",$AL1242)),LEFT($AL1242,FIND(" – ",$AL1242)-1),$AL1242),ProdTbl,3,0),"کد ناشناخته"))</f>
        <v/>
      </c>
      <c r="AO1242" s="22" t="n"/>
      <c r="AP1242" s="21" t="n"/>
      <c r="AQ1242" s="20" t="n"/>
      <c r="AR1242" s="18">
        <f>IF($AQ1242="","",IFERROR(VLOOKUP(IFERROR(VLOOKUP(IF(ISNUMBER(FIND(" – ",$AQ1242)),LEFT($AQ1242,FIND(" – ",$AQ1242)-1),$AQ1242),ProdTbl,5,0),""),BasketTbl,2,0),"کد ناشناخته"))</f>
        <v/>
      </c>
      <c r="AS1242" s="18">
        <f>IF($AQ1242="","",IFERROR(VLOOKUP(IF(ISNUMBER(FIND(" – ",$AQ1242)),LEFT($AQ1242,FIND(" – ",$AQ1242)-1),$AQ1242),ProdTbl,3,0),"کد ناشناخته"))</f>
        <v/>
      </c>
      <c r="AT1242" s="22" t="n"/>
      <c r="AU1242" s="21" t="n"/>
      <c r="AV1242" s="20" t="n"/>
      <c r="AW1242" s="18">
        <f>IF($AV1242="","",IFERROR(VLOOKUP(IFERROR(VLOOKUP(IF(ISNUMBER(FIND(" – ",$AV1242)),LEFT($AV1242,FIND(" – ",$AV1242)-1),$AV1242),ProdTbl,5,0),""),BasketTbl,2,0),"کد ناشناخته"))</f>
        <v/>
      </c>
      <c r="AX1242" s="18">
        <f>IF($AV1242="","",IFERROR(VLOOKUP(IF(ISNUMBER(FIND(" – ",$AV1242)),LEFT($AV1242,FIND(" – ",$AV1242)-1),$AV1242),ProdTbl,3,0),"کد ناشناخته"))</f>
        <v/>
      </c>
      <c r="AY1242" s="22" t="n"/>
      <c r="AZ1242" s="21" t="n"/>
      <c r="BA1242" s="20" t="n"/>
      <c r="BB1242" s="18">
        <f>IF($BA1242="","",IFERROR(VLOOKUP(IFERROR(VLOOKUP(IF(ISNUMBER(FIND(" – ",$BA1242)),LEFT($BA1242,FIND(" – ",$BA1242)-1),$BA1242),ProdTbl,5,0),""),BasketTbl,2,0),"کد ناشناخته"))</f>
        <v/>
      </c>
      <c r="BC1242" s="18">
        <f>IF($BA1242="","",IFERROR(VLOOKUP(IF(ISNUMBER(FIND(" – ",$BA1242)),LEFT($BA1242,FIND(" – ",$BA1242)-1),$BA1242),ProdTbl,3,0),"کد ناشناخته"))</f>
        <v/>
      </c>
      <c r="BD1242" s="22" t="n"/>
      <c r="BE1242" s="21" t="n"/>
      <c r="BF1242" s="20" t="n"/>
      <c r="BG1242" s="18">
        <f>IF($BF1242="","",IFERROR(VLOOKUP(IFERROR(VLOOKUP(IF(ISNUMBER(FIND(" – ",$BF1242)),LEFT($BF1242,FIND(" – ",$BF1242)-1),$BF1242),ProdTbl,5,0),""),BasketTbl,2,0),"کد ناشناخته"))</f>
        <v/>
      </c>
      <c r="BH1242" s="18">
        <f>IF($BF1242="","",IFERROR(VLOOKUP(IF(ISNUMBER(FIND(" – ",$BF1242)),LEFT($BF1242,FIND(" – ",$BF1242)-1),$BF1242),ProdTbl,3,0),"کد ناشناخته"))</f>
        <v/>
      </c>
      <c r="BI1242" s="22" t="n"/>
      <c r="BJ1242" s="21" t="n"/>
      <c r="BK1242" s="20" t="n"/>
      <c r="BL1242" s="18">
        <f>IF($BK1242="","",IFERROR(VLOOKUP(IFERROR(VLOOKUP(IF(ISNUMBER(FIND(" – ",$BK1242)),LEFT($BK1242,FIND(" – ",$BK1242)-1),$BK1242),ProdTbl,5,0),""),BasketTbl,2,0),"کد ناشناخته"))</f>
        <v/>
      </c>
      <c r="BM1242" s="18">
        <f>IF($BK1242="","",IFERROR(VLOOKUP(IF(ISNUMBER(FIND(" – ",$BK1242)),LEFT($BK1242,FIND(" – ",$BK1242)-1),$BK1242),ProdTbl,3,0),"کد ناشناخته"))</f>
        <v/>
      </c>
      <c r="BN1242" s="22" t="n"/>
      <c r="BO1242" s="21" t="n"/>
      <c r="BP1242" s="20" t="n"/>
      <c r="BQ1242" s="18">
        <f>IF($BP1242="","",IFERROR(VLOOKUP(IFERROR(VLOOKUP(IF(ISNUMBER(FIND(" – ",$BP1242)),LEFT($BP1242,FIND(" – ",$BP1242)-1),$BP1242),ProdTbl,5,0),""),BasketTbl,2,0),"کد ناشناخته"))</f>
        <v/>
      </c>
      <c r="BR1242" s="18">
        <f>IF($BP1242="","",IFERROR(VLOOKUP(IF(ISNUMBER(FIND(" – ",$BP1242)),LEFT($BP1242,FIND(" – ",$BP1242)-1),$BP1242),ProdTbl,3,0),"کد ناشناخته"))</f>
        <v/>
      </c>
      <c r="BS1242" s="22" t="n"/>
      <c r="BT1242" s="21" t="n"/>
      <c r="BU1242" s="20" t="n"/>
      <c r="BV1242" s="18">
        <f>IF($BU1242="","",IFERROR(VLOOKUP(IFERROR(VLOOKUP(IF(ISNUMBER(FIND(" – ",$BU1242)),LEFT($BU1242,FIND(" – ",$BU1242)-1),$BU1242),ProdTbl,5,0),""),BasketTbl,2,0),"کد ناشناخته"))</f>
        <v/>
      </c>
      <c r="BW1242" s="18">
        <f>IF($BU1242="","",IFERROR(VLOOKUP(IF(ISNUMBER(FIND(" – ",$BU1242)),LEFT($BU1242,FIND(" – ",$BU1242)-1),$BU1242),ProdTbl,3,0),"کد ناشناخته"))</f>
        <v/>
      </c>
      <c r="BX1242" s="22" t="n"/>
      <c r="BY1242" s="21" t="n"/>
      <c r="BZ1242" s="20" t="n"/>
      <c r="CA1242" s="18">
        <f>IF($BZ1242="","",IFERROR(VLOOKUP(IFERROR(VLOOKUP(IF(ISNUMBER(FIND(" – ",$BZ1242)),LEFT($BZ1242,FIND(" – ",$BZ1242)-1),$BZ1242),ProdTbl,5,0),""),BasketTbl,2,0),"کد ناشناخته"))</f>
        <v/>
      </c>
      <c r="CB1242" s="18">
        <f>IF($BZ1242="","",IFERROR(VLOOKUP(IF(ISNUMBER(FIND(" – ",$BZ1242)),LEFT($BZ1242,FIND(" – ",$BZ1242)-1),$BZ1242),ProdTbl,3,0),"کد ناشناخته"))</f>
        <v/>
      </c>
      <c r="CC1242" s="22" t="n"/>
      <c r="CD1242" s="21" t="n"/>
      <c r="CE1242" s="20" t="n"/>
      <c r="CF1242" s="18">
        <f>IF($CE1242="","",IFERROR(VLOOKUP(IFERROR(VLOOKUP(IF(ISNUMBER(FIND(" – ",$CE1242)),LEFT($CE1242,FIND(" – ",$CE1242)-1),$CE1242),ProdTbl,5,0),""),BasketTbl,2,0),"کد ناشناخته"))</f>
        <v/>
      </c>
      <c r="CG1242" s="18">
        <f>IF($CE1242="","",IFERROR(VLOOKUP(IF(ISNUMBER(FIND(" – ",$CE1242)),LEFT($CE1242,FIND(" – ",$CE1242)-1),$CE1242),ProdTbl,3,0),"کد ناشناخته"))</f>
        <v/>
      </c>
      <c r="CH1242" s="22" t="n"/>
      <c r="CI1242" s="21" t="n"/>
    </row>
    <row r="1243">
      <c r="A1243" s="18">
        <f>IF($B1243="","",COUNTA($B$10:$B1243))</f>
        <v/>
      </c>
      <c r="B1243" s="19" t="n"/>
      <c r="C1243" s="20" t="n"/>
      <c r="D1243" s="19" t="n"/>
      <c r="E1243" s="18">
        <f>IF($D1243="","",IFERROR(VLOOKUP(IF(ISNUMBER(FIND(" – ",$D1243)),LEFT($D1243,FIND(" – ",$D1243)-1),$D1243),SellerTbl,2,0),"کد ناشناخته"))</f>
        <v/>
      </c>
      <c r="F1243" s="21" t="n"/>
      <c r="G1243" s="21" t="n"/>
      <c r="H1243" s="22" t="n"/>
      <c r="I1243" s="23">
        <f>IF(OR($F1243="",$G1243=""),"",$F1243-$G1243)</f>
        <v/>
      </c>
      <c r="J1243" s="18">
        <f>IF($I1243="","",IF(ABS($I1243)&lt;=0.01*$F1243,"√","×"))</f>
        <v/>
      </c>
      <c r="K1243" s="23">
        <f>IF(COUNT($Q1243,$V1243,$AA1243,$AF1243,$AK1243,$AP1243,$AU1243,$AZ1243,$BE1243,$BJ1243,$BO1243,$BT1243,$BY1243,$CD1243,$CI1243)=0,"",SUM($Q1243,$V1243,$AA1243,$AF1243,$AK1243,$AP1243,$AU1243,$AZ1243,$BE1243,$BJ1243,$BO1243,$BT1243,$BY1243,$CD1243,$CI1243))</f>
        <v/>
      </c>
      <c r="L1243" s="23">
        <f>IF(OR($F1243="",$K1243=""),"",$F1243-$K1243)</f>
        <v/>
      </c>
      <c r="M1243" s="20" t="n"/>
      <c r="N1243" s="18">
        <f>IF($M1243="","",IFERROR(VLOOKUP(IFERROR(VLOOKUP(IF(ISNUMBER(FIND(" – ",$M1243)),LEFT($M1243,FIND(" – ",$M1243)-1),$M1243),ProdTbl,5,0),""),BasketTbl,2,0),"کد ناشناخته"))</f>
        <v/>
      </c>
      <c r="O1243" s="18">
        <f>IF($M1243="","",IFERROR(VLOOKUP(IF(ISNUMBER(FIND(" – ",$M1243)),LEFT($M1243,FIND(" – ",$M1243)-1),$M1243),ProdTbl,3,0),"کد ناشناخته"))</f>
        <v/>
      </c>
      <c r="P1243" s="22" t="n"/>
      <c r="Q1243" s="21" t="n"/>
      <c r="R1243" s="20" t="n"/>
      <c r="S1243" s="18">
        <f>IF($R1243="","",IFERROR(VLOOKUP(IFERROR(VLOOKUP(IF(ISNUMBER(FIND(" – ",$R1243)),LEFT($R1243,FIND(" – ",$R1243)-1),$R1243),ProdTbl,5,0),""),BasketTbl,2,0),"کد ناشناخته"))</f>
        <v/>
      </c>
      <c r="T1243" s="18">
        <f>IF($R1243="","",IFERROR(VLOOKUP(IF(ISNUMBER(FIND(" – ",$R1243)),LEFT($R1243,FIND(" – ",$R1243)-1),$R1243),ProdTbl,3,0),"کد ناشناخته"))</f>
        <v/>
      </c>
      <c r="U1243" s="22" t="n"/>
      <c r="V1243" s="21" t="n"/>
      <c r="W1243" s="20" t="n"/>
      <c r="X1243" s="18">
        <f>IF($W1243="","",IFERROR(VLOOKUP(IFERROR(VLOOKUP(IF(ISNUMBER(FIND(" – ",$W1243)),LEFT($W1243,FIND(" – ",$W1243)-1),$W1243),ProdTbl,5,0),""),BasketTbl,2,0),"کد ناشناخته"))</f>
        <v/>
      </c>
      <c r="Y1243" s="18">
        <f>IF($W1243="","",IFERROR(VLOOKUP(IF(ISNUMBER(FIND(" – ",$W1243)),LEFT($W1243,FIND(" – ",$W1243)-1),$W1243),ProdTbl,3,0),"کد ناشناخته"))</f>
        <v/>
      </c>
      <c r="Z1243" s="22" t="n"/>
      <c r="AA1243" s="21" t="n"/>
      <c r="AB1243" s="20" t="n"/>
      <c r="AC1243" s="18">
        <f>IF($AB1243="","",IFERROR(VLOOKUP(IFERROR(VLOOKUP(IF(ISNUMBER(FIND(" – ",$AB1243)),LEFT($AB1243,FIND(" – ",$AB1243)-1),$AB1243),ProdTbl,5,0),""),BasketTbl,2,0),"کد ناشناخته"))</f>
        <v/>
      </c>
      <c r="AD1243" s="18">
        <f>IF($AB1243="","",IFERROR(VLOOKUP(IF(ISNUMBER(FIND(" – ",$AB1243)),LEFT($AB1243,FIND(" – ",$AB1243)-1),$AB1243),ProdTbl,3,0),"کد ناشناخته"))</f>
        <v/>
      </c>
      <c r="AE1243" s="22" t="n"/>
      <c r="AF1243" s="21" t="n"/>
      <c r="AG1243" s="20" t="n"/>
      <c r="AH1243" s="18">
        <f>IF($AG1243="","",IFERROR(VLOOKUP(IFERROR(VLOOKUP(IF(ISNUMBER(FIND(" – ",$AG1243)),LEFT($AG1243,FIND(" – ",$AG1243)-1),$AG1243),ProdTbl,5,0),""),BasketTbl,2,0),"کد ناشناخته"))</f>
        <v/>
      </c>
      <c r="AI1243" s="18">
        <f>IF($AG1243="","",IFERROR(VLOOKUP(IF(ISNUMBER(FIND(" – ",$AG1243)),LEFT($AG1243,FIND(" – ",$AG1243)-1),$AG1243),ProdTbl,3,0),"کد ناشناخته"))</f>
        <v/>
      </c>
      <c r="AJ1243" s="22" t="n"/>
      <c r="AK1243" s="21" t="n"/>
      <c r="AL1243" s="20" t="n"/>
      <c r="AM1243" s="18">
        <f>IF($AL1243="","",IFERROR(VLOOKUP(IFERROR(VLOOKUP(IF(ISNUMBER(FIND(" – ",$AL1243)),LEFT($AL1243,FIND(" – ",$AL1243)-1),$AL1243),ProdTbl,5,0),""),BasketTbl,2,0),"کد ناشناخته"))</f>
        <v/>
      </c>
      <c r="AN1243" s="18">
        <f>IF($AL1243="","",IFERROR(VLOOKUP(IF(ISNUMBER(FIND(" – ",$AL1243)),LEFT($AL1243,FIND(" – ",$AL1243)-1),$AL1243),ProdTbl,3,0),"کد ناشناخته"))</f>
        <v/>
      </c>
      <c r="AO1243" s="22" t="n"/>
      <c r="AP1243" s="21" t="n"/>
      <c r="AQ1243" s="20" t="n"/>
      <c r="AR1243" s="18">
        <f>IF($AQ1243="","",IFERROR(VLOOKUP(IFERROR(VLOOKUP(IF(ISNUMBER(FIND(" – ",$AQ1243)),LEFT($AQ1243,FIND(" – ",$AQ1243)-1),$AQ1243),ProdTbl,5,0),""),BasketTbl,2,0),"کد ناشناخته"))</f>
        <v/>
      </c>
      <c r="AS1243" s="18">
        <f>IF($AQ1243="","",IFERROR(VLOOKUP(IF(ISNUMBER(FIND(" – ",$AQ1243)),LEFT($AQ1243,FIND(" – ",$AQ1243)-1),$AQ1243),ProdTbl,3,0),"کد ناشناخته"))</f>
        <v/>
      </c>
      <c r="AT1243" s="22" t="n"/>
      <c r="AU1243" s="21" t="n"/>
      <c r="AV1243" s="20" t="n"/>
      <c r="AW1243" s="18">
        <f>IF($AV1243="","",IFERROR(VLOOKUP(IFERROR(VLOOKUP(IF(ISNUMBER(FIND(" – ",$AV1243)),LEFT($AV1243,FIND(" – ",$AV1243)-1),$AV1243),ProdTbl,5,0),""),BasketTbl,2,0),"کد ناشناخته"))</f>
        <v/>
      </c>
      <c r="AX1243" s="18">
        <f>IF($AV1243="","",IFERROR(VLOOKUP(IF(ISNUMBER(FIND(" – ",$AV1243)),LEFT($AV1243,FIND(" – ",$AV1243)-1),$AV1243),ProdTbl,3,0),"کد ناشناخته"))</f>
        <v/>
      </c>
      <c r="AY1243" s="22" t="n"/>
      <c r="AZ1243" s="21" t="n"/>
      <c r="BA1243" s="20" t="n"/>
      <c r="BB1243" s="18">
        <f>IF($BA1243="","",IFERROR(VLOOKUP(IFERROR(VLOOKUP(IF(ISNUMBER(FIND(" – ",$BA1243)),LEFT($BA1243,FIND(" – ",$BA1243)-1),$BA1243),ProdTbl,5,0),""),BasketTbl,2,0),"کد ناشناخته"))</f>
        <v/>
      </c>
      <c r="BC1243" s="18">
        <f>IF($BA1243="","",IFERROR(VLOOKUP(IF(ISNUMBER(FIND(" – ",$BA1243)),LEFT($BA1243,FIND(" – ",$BA1243)-1),$BA1243),ProdTbl,3,0),"کد ناشناخته"))</f>
        <v/>
      </c>
      <c r="BD1243" s="22" t="n"/>
      <c r="BE1243" s="21" t="n"/>
      <c r="BF1243" s="20" t="n"/>
      <c r="BG1243" s="18">
        <f>IF($BF1243="","",IFERROR(VLOOKUP(IFERROR(VLOOKUP(IF(ISNUMBER(FIND(" – ",$BF1243)),LEFT($BF1243,FIND(" – ",$BF1243)-1),$BF1243),ProdTbl,5,0),""),BasketTbl,2,0),"کد ناشناخته"))</f>
        <v/>
      </c>
      <c r="BH1243" s="18">
        <f>IF($BF1243="","",IFERROR(VLOOKUP(IF(ISNUMBER(FIND(" – ",$BF1243)),LEFT($BF1243,FIND(" – ",$BF1243)-1),$BF1243),ProdTbl,3,0),"کد ناشناخته"))</f>
        <v/>
      </c>
      <c r="BI1243" s="22" t="n"/>
      <c r="BJ1243" s="21" t="n"/>
      <c r="BK1243" s="20" t="n"/>
      <c r="BL1243" s="18">
        <f>IF($BK1243="","",IFERROR(VLOOKUP(IFERROR(VLOOKUP(IF(ISNUMBER(FIND(" – ",$BK1243)),LEFT($BK1243,FIND(" – ",$BK1243)-1),$BK1243),ProdTbl,5,0),""),BasketTbl,2,0),"کد ناشناخته"))</f>
        <v/>
      </c>
      <c r="BM1243" s="18">
        <f>IF($BK1243="","",IFERROR(VLOOKUP(IF(ISNUMBER(FIND(" – ",$BK1243)),LEFT($BK1243,FIND(" – ",$BK1243)-1),$BK1243),ProdTbl,3,0),"کد ناشناخته"))</f>
        <v/>
      </c>
      <c r="BN1243" s="22" t="n"/>
      <c r="BO1243" s="21" t="n"/>
      <c r="BP1243" s="20" t="n"/>
      <c r="BQ1243" s="18">
        <f>IF($BP1243="","",IFERROR(VLOOKUP(IFERROR(VLOOKUP(IF(ISNUMBER(FIND(" – ",$BP1243)),LEFT($BP1243,FIND(" – ",$BP1243)-1),$BP1243),ProdTbl,5,0),""),BasketTbl,2,0),"کد ناشناخته"))</f>
        <v/>
      </c>
      <c r="BR1243" s="18">
        <f>IF($BP1243="","",IFERROR(VLOOKUP(IF(ISNUMBER(FIND(" – ",$BP1243)),LEFT($BP1243,FIND(" – ",$BP1243)-1),$BP1243),ProdTbl,3,0),"کد ناشناخته"))</f>
        <v/>
      </c>
      <c r="BS1243" s="22" t="n"/>
      <c r="BT1243" s="21" t="n"/>
      <c r="BU1243" s="20" t="n"/>
      <c r="BV1243" s="18">
        <f>IF($BU1243="","",IFERROR(VLOOKUP(IFERROR(VLOOKUP(IF(ISNUMBER(FIND(" – ",$BU1243)),LEFT($BU1243,FIND(" – ",$BU1243)-1),$BU1243),ProdTbl,5,0),""),BasketTbl,2,0),"کد ناشناخته"))</f>
        <v/>
      </c>
      <c r="BW1243" s="18">
        <f>IF($BU1243="","",IFERROR(VLOOKUP(IF(ISNUMBER(FIND(" – ",$BU1243)),LEFT($BU1243,FIND(" – ",$BU1243)-1),$BU1243),ProdTbl,3,0),"کد ناشناخته"))</f>
        <v/>
      </c>
      <c r="BX1243" s="22" t="n"/>
      <c r="BY1243" s="21" t="n"/>
      <c r="BZ1243" s="20" t="n"/>
      <c r="CA1243" s="18">
        <f>IF($BZ1243="","",IFERROR(VLOOKUP(IFERROR(VLOOKUP(IF(ISNUMBER(FIND(" – ",$BZ1243)),LEFT($BZ1243,FIND(" – ",$BZ1243)-1),$BZ1243),ProdTbl,5,0),""),BasketTbl,2,0),"کد ناشناخته"))</f>
        <v/>
      </c>
      <c r="CB1243" s="18">
        <f>IF($BZ1243="","",IFERROR(VLOOKUP(IF(ISNUMBER(FIND(" – ",$BZ1243)),LEFT($BZ1243,FIND(" – ",$BZ1243)-1),$BZ1243),ProdTbl,3,0),"کد ناشناخته"))</f>
        <v/>
      </c>
      <c r="CC1243" s="22" t="n"/>
      <c r="CD1243" s="21" t="n"/>
      <c r="CE1243" s="20" t="n"/>
      <c r="CF1243" s="18">
        <f>IF($CE1243="","",IFERROR(VLOOKUP(IFERROR(VLOOKUP(IF(ISNUMBER(FIND(" – ",$CE1243)),LEFT($CE1243,FIND(" – ",$CE1243)-1),$CE1243),ProdTbl,5,0),""),BasketTbl,2,0),"کد ناشناخته"))</f>
        <v/>
      </c>
      <c r="CG1243" s="18">
        <f>IF($CE1243="","",IFERROR(VLOOKUP(IF(ISNUMBER(FIND(" – ",$CE1243)),LEFT($CE1243,FIND(" – ",$CE1243)-1),$CE1243),ProdTbl,3,0),"کد ناشناخته"))</f>
        <v/>
      </c>
      <c r="CH1243" s="22" t="n"/>
      <c r="CI1243" s="21" t="n"/>
    </row>
    <row r="1244">
      <c r="A1244" s="18">
        <f>IF($B1244="","",COUNTA($B$10:$B1244))</f>
        <v/>
      </c>
      <c r="B1244" s="19" t="n"/>
      <c r="C1244" s="20" t="n"/>
      <c r="D1244" s="19" t="n"/>
      <c r="E1244" s="18">
        <f>IF($D1244="","",IFERROR(VLOOKUP(IF(ISNUMBER(FIND(" – ",$D1244)),LEFT($D1244,FIND(" – ",$D1244)-1),$D1244),SellerTbl,2,0),"کد ناشناخته"))</f>
        <v/>
      </c>
      <c r="F1244" s="21" t="n"/>
      <c r="G1244" s="21" t="n"/>
      <c r="H1244" s="22" t="n"/>
      <c r="I1244" s="23">
        <f>IF(OR($F1244="",$G1244=""),"",$F1244-$G1244)</f>
        <v/>
      </c>
      <c r="J1244" s="18">
        <f>IF($I1244="","",IF(ABS($I1244)&lt;=0.01*$F1244,"√","×"))</f>
        <v/>
      </c>
      <c r="K1244" s="23">
        <f>IF(COUNT($Q1244,$V1244,$AA1244,$AF1244,$AK1244,$AP1244,$AU1244,$AZ1244,$BE1244,$BJ1244,$BO1244,$BT1244,$BY1244,$CD1244,$CI1244)=0,"",SUM($Q1244,$V1244,$AA1244,$AF1244,$AK1244,$AP1244,$AU1244,$AZ1244,$BE1244,$BJ1244,$BO1244,$BT1244,$BY1244,$CD1244,$CI1244))</f>
        <v/>
      </c>
      <c r="L1244" s="23">
        <f>IF(OR($F1244="",$K1244=""),"",$F1244-$K1244)</f>
        <v/>
      </c>
      <c r="M1244" s="20" t="n"/>
      <c r="N1244" s="18">
        <f>IF($M1244="","",IFERROR(VLOOKUP(IFERROR(VLOOKUP(IF(ISNUMBER(FIND(" – ",$M1244)),LEFT($M1244,FIND(" – ",$M1244)-1),$M1244),ProdTbl,5,0),""),BasketTbl,2,0),"کد ناشناخته"))</f>
        <v/>
      </c>
      <c r="O1244" s="18">
        <f>IF($M1244="","",IFERROR(VLOOKUP(IF(ISNUMBER(FIND(" – ",$M1244)),LEFT($M1244,FIND(" – ",$M1244)-1),$M1244),ProdTbl,3,0),"کد ناشناخته"))</f>
        <v/>
      </c>
      <c r="P1244" s="22" t="n"/>
      <c r="Q1244" s="21" t="n"/>
      <c r="R1244" s="20" t="n"/>
      <c r="S1244" s="18">
        <f>IF($R1244="","",IFERROR(VLOOKUP(IFERROR(VLOOKUP(IF(ISNUMBER(FIND(" – ",$R1244)),LEFT($R1244,FIND(" – ",$R1244)-1),$R1244),ProdTbl,5,0),""),BasketTbl,2,0),"کد ناشناخته"))</f>
        <v/>
      </c>
      <c r="T1244" s="18">
        <f>IF($R1244="","",IFERROR(VLOOKUP(IF(ISNUMBER(FIND(" – ",$R1244)),LEFT($R1244,FIND(" – ",$R1244)-1),$R1244),ProdTbl,3,0),"کد ناشناخته"))</f>
        <v/>
      </c>
      <c r="U1244" s="22" t="n"/>
      <c r="V1244" s="21" t="n"/>
      <c r="W1244" s="20" t="n"/>
      <c r="X1244" s="18">
        <f>IF($W1244="","",IFERROR(VLOOKUP(IFERROR(VLOOKUP(IF(ISNUMBER(FIND(" – ",$W1244)),LEFT($W1244,FIND(" – ",$W1244)-1),$W1244),ProdTbl,5,0),""),BasketTbl,2,0),"کد ناشناخته"))</f>
        <v/>
      </c>
      <c r="Y1244" s="18">
        <f>IF($W1244="","",IFERROR(VLOOKUP(IF(ISNUMBER(FIND(" – ",$W1244)),LEFT($W1244,FIND(" – ",$W1244)-1),$W1244),ProdTbl,3,0),"کد ناشناخته"))</f>
        <v/>
      </c>
      <c r="Z1244" s="22" t="n"/>
      <c r="AA1244" s="21" t="n"/>
      <c r="AB1244" s="20" t="n"/>
      <c r="AC1244" s="18">
        <f>IF($AB1244="","",IFERROR(VLOOKUP(IFERROR(VLOOKUP(IF(ISNUMBER(FIND(" – ",$AB1244)),LEFT($AB1244,FIND(" – ",$AB1244)-1),$AB1244),ProdTbl,5,0),""),BasketTbl,2,0),"کد ناشناخته"))</f>
        <v/>
      </c>
      <c r="AD1244" s="18">
        <f>IF($AB1244="","",IFERROR(VLOOKUP(IF(ISNUMBER(FIND(" – ",$AB1244)),LEFT($AB1244,FIND(" – ",$AB1244)-1),$AB1244),ProdTbl,3,0),"کد ناشناخته"))</f>
        <v/>
      </c>
      <c r="AE1244" s="22" t="n"/>
      <c r="AF1244" s="21" t="n"/>
      <c r="AG1244" s="20" t="n"/>
      <c r="AH1244" s="18">
        <f>IF($AG1244="","",IFERROR(VLOOKUP(IFERROR(VLOOKUP(IF(ISNUMBER(FIND(" – ",$AG1244)),LEFT($AG1244,FIND(" – ",$AG1244)-1),$AG1244),ProdTbl,5,0),""),BasketTbl,2,0),"کد ناشناخته"))</f>
        <v/>
      </c>
      <c r="AI1244" s="18">
        <f>IF($AG1244="","",IFERROR(VLOOKUP(IF(ISNUMBER(FIND(" – ",$AG1244)),LEFT($AG1244,FIND(" – ",$AG1244)-1),$AG1244),ProdTbl,3,0),"کد ناشناخته"))</f>
        <v/>
      </c>
      <c r="AJ1244" s="22" t="n"/>
      <c r="AK1244" s="21" t="n"/>
      <c r="AL1244" s="20" t="n"/>
      <c r="AM1244" s="18">
        <f>IF($AL1244="","",IFERROR(VLOOKUP(IFERROR(VLOOKUP(IF(ISNUMBER(FIND(" – ",$AL1244)),LEFT($AL1244,FIND(" – ",$AL1244)-1),$AL1244),ProdTbl,5,0),""),BasketTbl,2,0),"کد ناشناخته"))</f>
        <v/>
      </c>
      <c r="AN1244" s="18">
        <f>IF($AL1244="","",IFERROR(VLOOKUP(IF(ISNUMBER(FIND(" – ",$AL1244)),LEFT($AL1244,FIND(" – ",$AL1244)-1),$AL1244),ProdTbl,3,0),"کد ناشناخته"))</f>
        <v/>
      </c>
      <c r="AO1244" s="22" t="n"/>
      <c r="AP1244" s="21" t="n"/>
      <c r="AQ1244" s="20" t="n"/>
      <c r="AR1244" s="18">
        <f>IF($AQ1244="","",IFERROR(VLOOKUP(IFERROR(VLOOKUP(IF(ISNUMBER(FIND(" – ",$AQ1244)),LEFT($AQ1244,FIND(" – ",$AQ1244)-1),$AQ1244),ProdTbl,5,0),""),BasketTbl,2,0),"کد ناشناخته"))</f>
        <v/>
      </c>
      <c r="AS1244" s="18">
        <f>IF($AQ1244="","",IFERROR(VLOOKUP(IF(ISNUMBER(FIND(" – ",$AQ1244)),LEFT($AQ1244,FIND(" – ",$AQ1244)-1),$AQ1244),ProdTbl,3,0),"کد ناشناخته"))</f>
        <v/>
      </c>
      <c r="AT1244" s="22" t="n"/>
      <c r="AU1244" s="21" t="n"/>
      <c r="AV1244" s="20" t="n"/>
      <c r="AW1244" s="18">
        <f>IF($AV1244="","",IFERROR(VLOOKUP(IFERROR(VLOOKUP(IF(ISNUMBER(FIND(" – ",$AV1244)),LEFT($AV1244,FIND(" – ",$AV1244)-1),$AV1244),ProdTbl,5,0),""),BasketTbl,2,0),"کد ناشناخته"))</f>
        <v/>
      </c>
      <c r="AX1244" s="18">
        <f>IF($AV1244="","",IFERROR(VLOOKUP(IF(ISNUMBER(FIND(" – ",$AV1244)),LEFT($AV1244,FIND(" – ",$AV1244)-1),$AV1244),ProdTbl,3,0),"کد ناشناخته"))</f>
        <v/>
      </c>
      <c r="AY1244" s="22" t="n"/>
      <c r="AZ1244" s="21" t="n"/>
      <c r="BA1244" s="20" t="n"/>
      <c r="BB1244" s="18">
        <f>IF($BA1244="","",IFERROR(VLOOKUP(IFERROR(VLOOKUP(IF(ISNUMBER(FIND(" – ",$BA1244)),LEFT($BA1244,FIND(" – ",$BA1244)-1),$BA1244),ProdTbl,5,0),""),BasketTbl,2,0),"کد ناشناخته"))</f>
        <v/>
      </c>
      <c r="BC1244" s="18">
        <f>IF($BA1244="","",IFERROR(VLOOKUP(IF(ISNUMBER(FIND(" – ",$BA1244)),LEFT($BA1244,FIND(" – ",$BA1244)-1),$BA1244),ProdTbl,3,0),"کد ناشناخته"))</f>
        <v/>
      </c>
      <c r="BD1244" s="22" t="n"/>
      <c r="BE1244" s="21" t="n"/>
      <c r="BF1244" s="20" t="n"/>
      <c r="BG1244" s="18">
        <f>IF($BF1244="","",IFERROR(VLOOKUP(IFERROR(VLOOKUP(IF(ISNUMBER(FIND(" – ",$BF1244)),LEFT($BF1244,FIND(" – ",$BF1244)-1),$BF1244),ProdTbl,5,0),""),BasketTbl,2,0),"کد ناشناخته"))</f>
        <v/>
      </c>
      <c r="BH1244" s="18">
        <f>IF($BF1244="","",IFERROR(VLOOKUP(IF(ISNUMBER(FIND(" – ",$BF1244)),LEFT($BF1244,FIND(" – ",$BF1244)-1),$BF1244),ProdTbl,3,0),"کد ناشناخته"))</f>
        <v/>
      </c>
      <c r="BI1244" s="22" t="n"/>
      <c r="BJ1244" s="21" t="n"/>
      <c r="BK1244" s="20" t="n"/>
      <c r="BL1244" s="18">
        <f>IF($BK1244="","",IFERROR(VLOOKUP(IFERROR(VLOOKUP(IF(ISNUMBER(FIND(" – ",$BK1244)),LEFT($BK1244,FIND(" – ",$BK1244)-1),$BK1244),ProdTbl,5,0),""),BasketTbl,2,0),"کد ناشناخته"))</f>
        <v/>
      </c>
      <c r="BM1244" s="18">
        <f>IF($BK1244="","",IFERROR(VLOOKUP(IF(ISNUMBER(FIND(" – ",$BK1244)),LEFT($BK1244,FIND(" – ",$BK1244)-1),$BK1244),ProdTbl,3,0),"کد ناشناخته"))</f>
        <v/>
      </c>
      <c r="BN1244" s="22" t="n"/>
      <c r="BO1244" s="21" t="n"/>
      <c r="BP1244" s="20" t="n"/>
      <c r="BQ1244" s="18">
        <f>IF($BP1244="","",IFERROR(VLOOKUP(IFERROR(VLOOKUP(IF(ISNUMBER(FIND(" – ",$BP1244)),LEFT($BP1244,FIND(" – ",$BP1244)-1),$BP1244),ProdTbl,5,0),""),BasketTbl,2,0),"کد ناشناخته"))</f>
        <v/>
      </c>
      <c r="BR1244" s="18">
        <f>IF($BP1244="","",IFERROR(VLOOKUP(IF(ISNUMBER(FIND(" – ",$BP1244)),LEFT($BP1244,FIND(" – ",$BP1244)-1),$BP1244),ProdTbl,3,0),"کد ناشناخته"))</f>
        <v/>
      </c>
      <c r="BS1244" s="22" t="n"/>
      <c r="BT1244" s="21" t="n"/>
      <c r="BU1244" s="20" t="n"/>
      <c r="BV1244" s="18">
        <f>IF($BU1244="","",IFERROR(VLOOKUP(IFERROR(VLOOKUP(IF(ISNUMBER(FIND(" – ",$BU1244)),LEFT($BU1244,FIND(" – ",$BU1244)-1),$BU1244),ProdTbl,5,0),""),BasketTbl,2,0),"کد ناشناخته"))</f>
        <v/>
      </c>
      <c r="BW1244" s="18">
        <f>IF($BU1244="","",IFERROR(VLOOKUP(IF(ISNUMBER(FIND(" – ",$BU1244)),LEFT($BU1244,FIND(" – ",$BU1244)-1),$BU1244),ProdTbl,3,0),"کد ناشناخته"))</f>
        <v/>
      </c>
      <c r="BX1244" s="22" t="n"/>
      <c r="BY1244" s="21" t="n"/>
      <c r="BZ1244" s="20" t="n"/>
      <c r="CA1244" s="18">
        <f>IF($BZ1244="","",IFERROR(VLOOKUP(IFERROR(VLOOKUP(IF(ISNUMBER(FIND(" – ",$BZ1244)),LEFT($BZ1244,FIND(" – ",$BZ1244)-1),$BZ1244),ProdTbl,5,0),""),BasketTbl,2,0),"کد ناشناخته"))</f>
        <v/>
      </c>
      <c r="CB1244" s="18">
        <f>IF($BZ1244="","",IFERROR(VLOOKUP(IF(ISNUMBER(FIND(" – ",$BZ1244)),LEFT($BZ1244,FIND(" – ",$BZ1244)-1),$BZ1244),ProdTbl,3,0),"کد ناشناخته"))</f>
        <v/>
      </c>
      <c r="CC1244" s="22" t="n"/>
      <c r="CD1244" s="21" t="n"/>
      <c r="CE1244" s="20" t="n"/>
      <c r="CF1244" s="18">
        <f>IF($CE1244="","",IFERROR(VLOOKUP(IFERROR(VLOOKUP(IF(ISNUMBER(FIND(" – ",$CE1244)),LEFT($CE1244,FIND(" – ",$CE1244)-1),$CE1244),ProdTbl,5,0),""),BasketTbl,2,0),"کد ناشناخته"))</f>
        <v/>
      </c>
      <c r="CG1244" s="18">
        <f>IF($CE1244="","",IFERROR(VLOOKUP(IF(ISNUMBER(FIND(" – ",$CE1244)),LEFT($CE1244,FIND(" – ",$CE1244)-1),$CE1244),ProdTbl,3,0),"کد ناشناخته"))</f>
        <v/>
      </c>
      <c r="CH1244" s="22" t="n"/>
      <c r="CI1244" s="21" t="n"/>
    </row>
    <row r="1245">
      <c r="A1245" s="18">
        <f>IF($B1245="","",COUNTA($B$10:$B1245))</f>
        <v/>
      </c>
      <c r="B1245" s="19" t="n"/>
      <c r="C1245" s="20" t="n"/>
      <c r="D1245" s="19" t="n"/>
      <c r="E1245" s="18">
        <f>IF($D1245="","",IFERROR(VLOOKUP(IF(ISNUMBER(FIND(" – ",$D1245)),LEFT($D1245,FIND(" – ",$D1245)-1),$D1245),SellerTbl,2,0),"کد ناشناخته"))</f>
        <v/>
      </c>
      <c r="F1245" s="21" t="n"/>
      <c r="G1245" s="21" t="n"/>
      <c r="H1245" s="22" t="n"/>
      <c r="I1245" s="23">
        <f>IF(OR($F1245="",$G1245=""),"",$F1245-$G1245)</f>
        <v/>
      </c>
      <c r="J1245" s="18">
        <f>IF($I1245="","",IF(ABS($I1245)&lt;=0.01*$F1245,"√","×"))</f>
        <v/>
      </c>
      <c r="K1245" s="23">
        <f>IF(COUNT($Q1245,$V1245,$AA1245,$AF1245,$AK1245,$AP1245,$AU1245,$AZ1245,$BE1245,$BJ1245,$BO1245,$BT1245,$BY1245,$CD1245,$CI1245)=0,"",SUM($Q1245,$V1245,$AA1245,$AF1245,$AK1245,$AP1245,$AU1245,$AZ1245,$BE1245,$BJ1245,$BO1245,$BT1245,$BY1245,$CD1245,$CI1245))</f>
        <v/>
      </c>
      <c r="L1245" s="23">
        <f>IF(OR($F1245="",$K1245=""),"",$F1245-$K1245)</f>
        <v/>
      </c>
      <c r="M1245" s="20" t="n"/>
      <c r="N1245" s="18">
        <f>IF($M1245="","",IFERROR(VLOOKUP(IFERROR(VLOOKUP(IF(ISNUMBER(FIND(" – ",$M1245)),LEFT($M1245,FIND(" – ",$M1245)-1),$M1245),ProdTbl,5,0),""),BasketTbl,2,0),"کد ناشناخته"))</f>
        <v/>
      </c>
      <c r="O1245" s="18">
        <f>IF($M1245="","",IFERROR(VLOOKUP(IF(ISNUMBER(FIND(" – ",$M1245)),LEFT($M1245,FIND(" – ",$M1245)-1),$M1245),ProdTbl,3,0),"کد ناشناخته"))</f>
        <v/>
      </c>
      <c r="P1245" s="22" t="n"/>
      <c r="Q1245" s="21" t="n"/>
      <c r="R1245" s="20" t="n"/>
      <c r="S1245" s="18">
        <f>IF($R1245="","",IFERROR(VLOOKUP(IFERROR(VLOOKUP(IF(ISNUMBER(FIND(" – ",$R1245)),LEFT($R1245,FIND(" – ",$R1245)-1),$R1245),ProdTbl,5,0),""),BasketTbl,2,0),"کد ناشناخته"))</f>
        <v/>
      </c>
      <c r="T1245" s="18">
        <f>IF($R1245="","",IFERROR(VLOOKUP(IF(ISNUMBER(FIND(" – ",$R1245)),LEFT($R1245,FIND(" – ",$R1245)-1),$R1245),ProdTbl,3,0),"کد ناشناخته"))</f>
        <v/>
      </c>
      <c r="U1245" s="22" t="n"/>
      <c r="V1245" s="21" t="n"/>
      <c r="W1245" s="20" t="n"/>
      <c r="X1245" s="18">
        <f>IF($W1245="","",IFERROR(VLOOKUP(IFERROR(VLOOKUP(IF(ISNUMBER(FIND(" – ",$W1245)),LEFT($W1245,FIND(" – ",$W1245)-1),$W1245),ProdTbl,5,0),""),BasketTbl,2,0),"کد ناشناخته"))</f>
        <v/>
      </c>
      <c r="Y1245" s="18">
        <f>IF($W1245="","",IFERROR(VLOOKUP(IF(ISNUMBER(FIND(" – ",$W1245)),LEFT($W1245,FIND(" – ",$W1245)-1),$W1245),ProdTbl,3,0),"کد ناشناخته"))</f>
        <v/>
      </c>
      <c r="Z1245" s="22" t="n"/>
      <c r="AA1245" s="21" t="n"/>
      <c r="AB1245" s="20" t="n"/>
      <c r="AC1245" s="18">
        <f>IF($AB1245="","",IFERROR(VLOOKUP(IFERROR(VLOOKUP(IF(ISNUMBER(FIND(" – ",$AB1245)),LEFT($AB1245,FIND(" – ",$AB1245)-1),$AB1245),ProdTbl,5,0),""),BasketTbl,2,0),"کد ناشناخته"))</f>
        <v/>
      </c>
      <c r="AD1245" s="18">
        <f>IF($AB1245="","",IFERROR(VLOOKUP(IF(ISNUMBER(FIND(" – ",$AB1245)),LEFT($AB1245,FIND(" – ",$AB1245)-1),$AB1245),ProdTbl,3,0),"کد ناشناخته"))</f>
        <v/>
      </c>
      <c r="AE1245" s="22" t="n"/>
      <c r="AF1245" s="21" t="n"/>
      <c r="AG1245" s="20" t="n"/>
      <c r="AH1245" s="18">
        <f>IF($AG1245="","",IFERROR(VLOOKUP(IFERROR(VLOOKUP(IF(ISNUMBER(FIND(" – ",$AG1245)),LEFT($AG1245,FIND(" – ",$AG1245)-1),$AG1245),ProdTbl,5,0),""),BasketTbl,2,0),"کد ناشناخته"))</f>
        <v/>
      </c>
      <c r="AI1245" s="18">
        <f>IF($AG1245="","",IFERROR(VLOOKUP(IF(ISNUMBER(FIND(" – ",$AG1245)),LEFT($AG1245,FIND(" – ",$AG1245)-1),$AG1245),ProdTbl,3,0),"کد ناشناخته"))</f>
        <v/>
      </c>
      <c r="AJ1245" s="22" t="n"/>
      <c r="AK1245" s="21" t="n"/>
      <c r="AL1245" s="20" t="n"/>
      <c r="AM1245" s="18">
        <f>IF($AL1245="","",IFERROR(VLOOKUP(IFERROR(VLOOKUP(IF(ISNUMBER(FIND(" – ",$AL1245)),LEFT($AL1245,FIND(" – ",$AL1245)-1),$AL1245),ProdTbl,5,0),""),BasketTbl,2,0),"کد ناشناخته"))</f>
        <v/>
      </c>
      <c r="AN1245" s="18">
        <f>IF($AL1245="","",IFERROR(VLOOKUP(IF(ISNUMBER(FIND(" – ",$AL1245)),LEFT($AL1245,FIND(" – ",$AL1245)-1),$AL1245),ProdTbl,3,0),"کد ناشناخته"))</f>
        <v/>
      </c>
      <c r="AO1245" s="22" t="n"/>
      <c r="AP1245" s="21" t="n"/>
      <c r="AQ1245" s="20" t="n"/>
      <c r="AR1245" s="18">
        <f>IF($AQ1245="","",IFERROR(VLOOKUP(IFERROR(VLOOKUP(IF(ISNUMBER(FIND(" – ",$AQ1245)),LEFT($AQ1245,FIND(" – ",$AQ1245)-1),$AQ1245),ProdTbl,5,0),""),BasketTbl,2,0),"کد ناشناخته"))</f>
        <v/>
      </c>
      <c r="AS1245" s="18">
        <f>IF($AQ1245="","",IFERROR(VLOOKUP(IF(ISNUMBER(FIND(" – ",$AQ1245)),LEFT($AQ1245,FIND(" – ",$AQ1245)-1),$AQ1245),ProdTbl,3,0),"کد ناشناخته"))</f>
        <v/>
      </c>
      <c r="AT1245" s="22" t="n"/>
      <c r="AU1245" s="21" t="n"/>
      <c r="AV1245" s="20" t="n"/>
      <c r="AW1245" s="18">
        <f>IF($AV1245="","",IFERROR(VLOOKUP(IFERROR(VLOOKUP(IF(ISNUMBER(FIND(" – ",$AV1245)),LEFT($AV1245,FIND(" – ",$AV1245)-1),$AV1245),ProdTbl,5,0),""),BasketTbl,2,0),"کد ناشناخته"))</f>
        <v/>
      </c>
      <c r="AX1245" s="18">
        <f>IF($AV1245="","",IFERROR(VLOOKUP(IF(ISNUMBER(FIND(" – ",$AV1245)),LEFT($AV1245,FIND(" – ",$AV1245)-1),$AV1245),ProdTbl,3,0),"کد ناشناخته"))</f>
        <v/>
      </c>
      <c r="AY1245" s="22" t="n"/>
      <c r="AZ1245" s="21" t="n"/>
      <c r="BA1245" s="20" t="n"/>
      <c r="BB1245" s="18">
        <f>IF($BA1245="","",IFERROR(VLOOKUP(IFERROR(VLOOKUP(IF(ISNUMBER(FIND(" – ",$BA1245)),LEFT($BA1245,FIND(" – ",$BA1245)-1),$BA1245),ProdTbl,5,0),""),BasketTbl,2,0),"کد ناشناخته"))</f>
        <v/>
      </c>
      <c r="BC1245" s="18">
        <f>IF($BA1245="","",IFERROR(VLOOKUP(IF(ISNUMBER(FIND(" – ",$BA1245)),LEFT($BA1245,FIND(" – ",$BA1245)-1),$BA1245),ProdTbl,3,0),"کد ناشناخته"))</f>
        <v/>
      </c>
      <c r="BD1245" s="22" t="n"/>
      <c r="BE1245" s="21" t="n"/>
      <c r="BF1245" s="20" t="n"/>
      <c r="BG1245" s="18">
        <f>IF($BF1245="","",IFERROR(VLOOKUP(IFERROR(VLOOKUP(IF(ISNUMBER(FIND(" – ",$BF1245)),LEFT($BF1245,FIND(" – ",$BF1245)-1),$BF1245),ProdTbl,5,0),""),BasketTbl,2,0),"کد ناشناخته"))</f>
        <v/>
      </c>
      <c r="BH1245" s="18">
        <f>IF($BF1245="","",IFERROR(VLOOKUP(IF(ISNUMBER(FIND(" – ",$BF1245)),LEFT($BF1245,FIND(" – ",$BF1245)-1),$BF1245),ProdTbl,3,0),"کد ناشناخته"))</f>
        <v/>
      </c>
      <c r="BI1245" s="22" t="n"/>
      <c r="BJ1245" s="21" t="n"/>
      <c r="BK1245" s="20" t="n"/>
      <c r="BL1245" s="18">
        <f>IF($BK1245="","",IFERROR(VLOOKUP(IFERROR(VLOOKUP(IF(ISNUMBER(FIND(" – ",$BK1245)),LEFT($BK1245,FIND(" – ",$BK1245)-1),$BK1245),ProdTbl,5,0),""),BasketTbl,2,0),"کد ناشناخته"))</f>
        <v/>
      </c>
      <c r="BM1245" s="18">
        <f>IF($BK1245="","",IFERROR(VLOOKUP(IF(ISNUMBER(FIND(" – ",$BK1245)),LEFT($BK1245,FIND(" – ",$BK1245)-1),$BK1245),ProdTbl,3,0),"کد ناشناخته"))</f>
        <v/>
      </c>
      <c r="BN1245" s="22" t="n"/>
      <c r="BO1245" s="21" t="n"/>
      <c r="BP1245" s="20" t="n"/>
      <c r="BQ1245" s="18">
        <f>IF($BP1245="","",IFERROR(VLOOKUP(IFERROR(VLOOKUP(IF(ISNUMBER(FIND(" – ",$BP1245)),LEFT($BP1245,FIND(" – ",$BP1245)-1),$BP1245),ProdTbl,5,0),""),BasketTbl,2,0),"کد ناشناخته"))</f>
        <v/>
      </c>
      <c r="BR1245" s="18">
        <f>IF($BP1245="","",IFERROR(VLOOKUP(IF(ISNUMBER(FIND(" – ",$BP1245)),LEFT($BP1245,FIND(" – ",$BP1245)-1),$BP1245),ProdTbl,3,0),"کد ناشناخته"))</f>
        <v/>
      </c>
      <c r="BS1245" s="22" t="n"/>
      <c r="BT1245" s="21" t="n"/>
      <c r="BU1245" s="20" t="n"/>
      <c r="BV1245" s="18">
        <f>IF($BU1245="","",IFERROR(VLOOKUP(IFERROR(VLOOKUP(IF(ISNUMBER(FIND(" – ",$BU1245)),LEFT($BU1245,FIND(" – ",$BU1245)-1),$BU1245),ProdTbl,5,0),""),BasketTbl,2,0),"کد ناشناخته"))</f>
        <v/>
      </c>
      <c r="BW1245" s="18">
        <f>IF($BU1245="","",IFERROR(VLOOKUP(IF(ISNUMBER(FIND(" – ",$BU1245)),LEFT($BU1245,FIND(" – ",$BU1245)-1),$BU1245),ProdTbl,3,0),"کد ناشناخته"))</f>
        <v/>
      </c>
      <c r="BX1245" s="22" t="n"/>
      <c r="BY1245" s="21" t="n"/>
      <c r="BZ1245" s="20" t="n"/>
      <c r="CA1245" s="18">
        <f>IF($BZ1245="","",IFERROR(VLOOKUP(IFERROR(VLOOKUP(IF(ISNUMBER(FIND(" – ",$BZ1245)),LEFT($BZ1245,FIND(" – ",$BZ1245)-1),$BZ1245),ProdTbl,5,0),""),BasketTbl,2,0),"کد ناشناخته"))</f>
        <v/>
      </c>
      <c r="CB1245" s="18">
        <f>IF($BZ1245="","",IFERROR(VLOOKUP(IF(ISNUMBER(FIND(" – ",$BZ1245)),LEFT($BZ1245,FIND(" – ",$BZ1245)-1),$BZ1245),ProdTbl,3,0),"کد ناشناخته"))</f>
        <v/>
      </c>
      <c r="CC1245" s="22" t="n"/>
      <c r="CD1245" s="21" t="n"/>
      <c r="CE1245" s="20" t="n"/>
      <c r="CF1245" s="18">
        <f>IF($CE1245="","",IFERROR(VLOOKUP(IFERROR(VLOOKUP(IF(ISNUMBER(FIND(" – ",$CE1245)),LEFT($CE1245,FIND(" – ",$CE1245)-1),$CE1245),ProdTbl,5,0),""),BasketTbl,2,0),"کد ناشناخته"))</f>
        <v/>
      </c>
      <c r="CG1245" s="18">
        <f>IF($CE1245="","",IFERROR(VLOOKUP(IF(ISNUMBER(FIND(" – ",$CE1245)),LEFT($CE1245,FIND(" – ",$CE1245)-1),$CE1245),ProdTbl,3,0),"کد ناشناخته"))</f>
        <v/>
      </c>
      <c r="CH1245" s="22" t="n"/>
      <c r="CI1245" s="21" t="n"/>
    </row>
    <row r="1246">
      <c r="A1246" s="18">
        <f>IF($B1246="","",COUNTA($B$10:$B1246))</f>
        <v/>
      </c>
      <c r="B1246" s="19" t="n"/>
      <c r="C1246" s="20" t="n"/>
      <c r="D1246" s="19" t="n"/>
      <c r="E1246" s="18">
        <f>IF($D1246="","",IFERROR(VLOOKUP(IF(ISNUMBER(FIND(" – ",$D1246)),LEFT($D1246,FIND(" – ",$D1246)-1),$D1246),SellerTbl,2,0),"کد ناشناخته"))</f>
        <v/>
      </c>
      <c r="F1246" s="21" t="n"/>
      <c r="G1246" s="21" t="n"/>
      <c r="H1246" s="22" t="n"/>
      <c r="I1246" s="23">
        <f>IF(OR($F1246="",$G1246=""),"",$F1246-$G1246)</f>
        <v/>
      </c>
      <c r="J1246" s="18">
        <f>IF($I1246="","",IF(ABS($I1246)&lt;=0.01*$F1246,"√","×"))</f>
        <v/>
      </c>
      <c r="K1246" s="23">
        <f>IF(COUNT($Q1246,$V1246,$AA1246,$AF1246,$AK1246,$AP1246,$AU1246,$AZ1246,$BE1246,$BJ1246,$BO1246,$BT1246,$BY1246,$CD1246,$CI1246)=0,"",SUM($Q1246,$V1246,$AA1246,$AF1246,$AK1246,$AP1246,$AU1246,$AZ1246,$BE1246,$BJ1246,$BO1246,$BT1246,$BY1246,$CD1246,$CI1246))</f>
        <v/>
      </c>
      <c r="L1246" s="23">
        <f>IF(OR($F1246="",$K1246=""),"",$F1246-$K1246)</f>
        <v/>
      </c>
      <c r="M1246" s="20" t="n"/>
      <c r="N1246" s="18">
        <f>IF($M1246="","",IFERROR(VLOOKUP(IFERROR(VLOOKUP(IF(ISNUMBER(FIND(" – ",$M1246)),LEFT($M1246,FIND(" – ",$M1246)-1),$M1246),ProdTbl,5,0),""),BasketTbl,2,0),"کد ناشناخته"))</f>
        <v/>
      </c>
      <c r="O1246" s="18">
        <f>IF($M1246="","",IFERROR(VLOOKUP(IF(ISNUMBER(FIND(" – ",$M1246)),LEFT($M1246,FIND(" – ",$M1246)-1),$M1246),ProdTbl,3,0),"کد ناشناخته"))</f>
        <v/>
      </c>
      <c r="P1246" s="22" t="n"/>
      <c r="Q1246" s="21" t="n"/>
      <c r="R1246" s="20" t="n"/>
      <c r="S1246" s="18">
        <f>IF($R1246="","",IFERROR(VLOOKUP(IFERROR(VLOOKUP(IF(ISNUMBER(FIND(" – ",$R1246)),LEFT($R1246,FIND(" – ",$R1246)-1),$R1246),ProdTbl,5,0),""),BasketTbl,2,0),"کد ناشناخته"))</f>
        <v/>
      </c>
      <c r="T1246" s="18">
        <f>IF($R1246="","",IFERROR(VLOOKUP(IF(ISNUMBER(FIND(" – ",$R1246)),LEFT($R1246,FIND(" – ",$R1246)-1),$R1246),ProdTbl,3,0),"کد ناشناخته"))</f>
        <v/>
      </c>
      <c r="U1246" s="22" t="n"/>
      <c r="V1246" s="21" t="n"/>
      <c r="W1246" s="20" t="n"/>
      <c r="X1246" s="18">
        <f>IF($W1246="","",IFERROR(VLOOKUP(IFERROR(VLOOKUP(IF(ISNUMBER(FIND(" – ",$W1246)),LEFT($W1246,FIND(" – ",$W1246)-1),$W1246),ProdTbl,5,0),""),BasketTbl,2,0),"کد ناشناخته"))</f>
        <v/>
      </c>
      <c r="Y1246" s="18">
        <f>IF($W1246="","",IFERROR(VLOOKUP(IF(ISNUMBER(FIND(" – ",$W1246)),LEFT($W1246,FIND(" – ",$W1246)-1),$W1246),ProdTbl,3,0),"کد ناشناخته"))</f>
        <v/>
      </c>
      <c r="Z1246" s="22" t="n"/>
      <c r="AA1246" s="21" t="n"/>
      <c r="AB1246" s="20" t="n"/>
      <c r="AC1246" s="18">
        <f>IF($AB1246="","",IFERROR(VLOOKUP(IFERROR(VLOOKUP(IF(ISNUMBER(FIND(" – ",$AB1246)),LEFT($AB1246,FIND(" – ",$AB1246)-1),$AB1246),ProdTbl,5,0),""),BasketTbl,2,0),"کد ناشناخته"))</f>
        <v/>
      </c>
      <c r="AD1246" s="18">
        <f>IF($AB1246="","",IFERROR(VLOOKUP(IF(ISNUMBER(FIND(" – ",$AB1246)),LEFT($AB1246,FIND(" – ",$AB1246)-1),$AB1246),ProdTbl,3,0),"کد ناشناخته"))</f>
        <v/>
      </c>
      <c r="AE1246" s="22" t="n"/>
      <c r="AF1246" s="21" t="n"/>
      <c r="AG1246" s="20" t="n"/>
      <c r="AH1246" s="18">
        <f>IF($AG1246="","",IFERROR(VLOOKUP(IFERROR(VLOOKUP(IF(ISNUMBER(FIND(" – ",$AG1246)),LEFT($AG1246,FIND(" – ",$AG1246)-1),$AG1246),ProdTbl,5,0),""),BasketTbl,2,0),"کد ناشناخته"))</f>
        <v/>
      </c>
      <c r="AI1246" s="18">
        <f>IF($AG1246="","",IFERROR(VLOOKUP(IF(ISNUMBER(FIND(" – ",$AG1246)),LEFT($AG1246,FIND(" – ",$AG1246)-1),$AG1246),ProdTbl,3,0),"کد ناشناخته"))</f>
        <v/>
      </c>
      <c r="AJ1246" s="22" t="n"/>
      <c r="AK1246" s="21" t="n"/>
      <c r="AL1246" s="20" t="n"/>
      <c r="AM1246" s="18">
        <f>IF($AL1246="","",IFERROR(VLOOKUP(IFERROR(VLOOKUP(IF(ISNUMBER(FIND(" – ",$AL1246)),LEFT($AL1246,FIND(" – ",$AL1246)-1),$AL1246),ProdTbl,5,0),""),BasketTbl,2,0),"کد ناشناخته"))</f>
        <v/>
      </c>
      <c r="AN1246" s="18">
        <f>IF($AL1246="","",IFERROR(VLOOKUP(IF(ISNUMBER(FIND(" – ",$AL1246)),LEFT($AL1246,FIND(" – ",$AL1246)-1),$AL1246),ProdTbl,3,0),"کد ناشناخته"))</f>
        <v/>
      </c>
      <c r="AO1246" s="22" t="n"/>
      <c r="AP1246" s="21" t="n"/>
      <c r="AQ1246" s="20" t="n"/>
      <c r="AR1246" s="18">
        <f>IF($AQ1246="","",IFERROR(VLOOKUP(IFERROR(VLOOKUP(IF(ISNUMBER(FIND(" – ",$AQ1246)),LEFT($AQ1246,FIND(" – ",$AQ1246)-1),$AQ1246),ProdTbl,5,0),""),BasketTbl,2,0),"کد ناشناخته"))</f>
        <v/>
      </c>
      <c r="AS1246" s="18">
        <f>IF($AQ1246="","",IFERROR(VLOOKUP(IF(ISNUMBER(FIND(" – ",$AQ1246)),LEFT($AQ1246,FIND(" – ",$AQ1246)-1),$AQ1246),ProdTbl,3,0),"کد ناشناخته"))</f>
        <v/>
      </c>
      <c r="AT1246" s="22" t="n"/>
      <c r="AU1246" s="21" t="n"/>
      <c r="AV1246" s="20" t="n"/>
      <c r="AW1246" s="18">
        <f>IF($AV1246="","",IFERROR(VLOOKUP(IFERROR(VLOOKUP(IF(ISNUMBER(FIND(" – ",$AV1246)),LEFT($AV1246,FIND(" – ",$AV1246)-1),$AV1246),ProdTbl,5,0),""),BasketTbl,2,0),"کد ناشناخته"))</f>
        <v/>
      </c>
      <c r="AX1246" s="18">
        <f>IF($AV1246="","",IFERROR(VLOOKUP(IF(ISNUMBER(FIND(" – ",$AV1246)),LEFT($AV1246,FIND(" – ",$AV1246)-1),$AV1246),ProdTbl,3,0),"کد ناشناخته"))</f>
        <v/>
      </c>
      <c r="AY1246" s="22" t="n"/>
      <c r="AZ1246" s="21" t="n"/>
      <c r="BA1246" s="20" t="n"/>
      <c r="BB1246" s="18">
        <f>IF($BA1246="","",IFERROR(VLOOKUP(IFERROR(VLOOKUP(IF(ISNUMBER(FIND(" – ",$BA1246)),LEFT($BA1246,FIND(" – ",$BA1246)-1),$BA1246),ProdTbl,5,0),""),BasketTbl,2,0),"کد ناشناخته"))</f>
        <v/>
      </c>
      <c r="BC1246" s="18">
        <f>IF($BA1246="","",IFERROR(VLOOKUP(IF(ISNUMBER(FIND(" – ",$BA1246)),LEFT($BA1246,FIND(" – ",$BA1246)-1),$BA1246),ProdTbl,3,0),"کد ناشناخته"))</f>
        <v/>
      </c>
      <c r="BD1246" s="22" t="n"/>
      <c r="BE1246" s="21" t="n"/>
      <c r="BF1246" s="20" t="n"/>
      <c r="BG1246" s="18">
        <f>IF($BF1246="","",IFERROR(VLOOKUP(IFERROR(VLOOKUP(IF(ISNUMBER(FIND(" – ",$BF1246)),LEFT($BF1246,FIND(" – ",$BF1246)-1),$BF1246),ProdTbl,5,0),""),BasketTbl,2,0),"کد ناشناخته"))</f>
        <v/>
      </c>
      <c r="BH1246" s="18">
        <f>IF($BF1246="","",IFERROR(VLOOKUP(IF(ISNUMBER(FIND(" – ",$BF1246)),LEFT($BF1246,FIND(" – ",$BF1246)-1),$BF1246),ProdTbl,3,0),"کد ناشناخته"))</f>
        <v/>
      </c>
      <c r="BI1246" s="22" t="n"/>
      <c r="BJ1246" s="21" t="n"/>
      <c r="BK1246" s="20" t="n"/>
      <c r="BL1246" s="18">
        <f>IF($BK1246="","",IFERROR(VLOOKUP(IFERROR(VLOOKUP(IF(ISNUMBER(FIND(" – ",$BK1246)),LEFT($BK1246,FIND(" – ",$BK1246)-1),$BK1246),ProdTbl,5,0),""),BasketTbl,2,0),"کد ناشناخته"))</f>
        <v/>
      </c>
      <c r="BM1246" s="18">
        <f>IF($BK1246="","",IFERROR(VLOOKUP(IF(ISNUMBER(FIND(" – ",$BK1246)),LEFT($BK1246,FIND(" – ",$BK1246)-1),$BK1246),ProdTbl,3,0),"کد ناشناخته"))</f>
        <v/>
      </c>
      <c r="BN1246" s="22" t="n"/>
      <c r="BO1246" s="21" t="n"/>
      <c r="BP1246" s="20" t="n"/>
      <c r="BQ1246" s="18">
        <f>IF($BP1246="","",IFERROR(VLOOKUP(IFERROR(VLOOKUP(IF(ISNUMBER(FIND(" – ",$BP1246)),LEFT($BP1246,FIND(" – ",$BP1246)-1),$BP1246),ProdTbl,5,0),""),BasketTbl,2,0),"کد ناشناخته"))</f>
        <v/>
      </c>
      <c r="BR1246" s="18">
        <f>IF($BP1246="","",IFERROR(VLOOKUP(IF(ISNUMBER(FIND(" – ",$BP1246)),LEFT($BP1246,FIND(" – ",$BP1246)-1),$BP1246),ProdTbl,3,0),"کد ناشناخته"))</f>
        <v/>
      </c>
      <c r="BS1246" s="22" t="n"/>
      <c r="BT1246" s="21" t="n"/>
      <c r="BU1246" s="20" t="n"/>
      <c r="BV1246" s="18">
        <f>IF($BU1246="","",IFERROR(VLOOKUP(IFERROR(VLOOKUP(IF(ISNUMBER(FIND(" – ",$BU1246)),LEFT($BU1246,FIND(" – ",$BU1246)-1),$BU1246),ProdTbl,5,0),""),BasketTbl,2,0),"کد ناشناخته"))</f>
        <v/>
      </c>
      <c r="BW1246" s="18">
        <f>IF($BU1246="","",IFERROR(VLOOKUP(IF(ISNUMBER(FIND(" – ",$BU1246)),LEFT($BU1246,FIND(" – ",$BU1246)-1),$BU1246),ProdTbl,3,0),"کد ناشناخته"))</f>
        <v/>
      </c>
      <c r="BX1246" s="22" t="n"/>
      <c r="BY1246" s="21" t="n"/>
      <c r="BZ1246" s="20" t="n"/>
      <c r="CA1246" s="18">
        <f>IF($BZ1246="","",IFERROR(VLOOKUP(IFERROR(VLOOKUP(IF(ISNUMBER(FIND(" – ",$BZ1246)),LEFT($BZ1246,FIND(" – ",$BZ1246)-1),$BZ1246),ProdTbl,5,0),""),BasketTbl,2,0),"کد ناشناخته"))</f>
        <v/>
      </c>
      <c r="CB1246" s="18">
        <f>IF($BZ1246="","",IFERROR(VLOOKUP(IF(ISNUMBER(FIND(" – ",$BZ1246)),LEFT($BZ1246,FIND(" – ",$BZ1246)-1),$BZ1246),ProdTbl,3,0),"کد ناشناخته"))</f>
        <v/>
      </c>
      <c r="CC1246" s="22" t="n"/>
      <c r="CD1246" s="21" t="n"/>
      <c r="CE1246" s="20" t="n"/>
      <c r="CF1246" s="18">
        <f>IF($CE1246="","",IFERROR(VLOOKUP(IFERROR(VLOOKUP(IF(ISNUMBER(FIND(" – ",$CE1246)),LEFT($CE1246,FIND(" – ",$CE1246)-1),$CE1246),ProdTbl,5,0),""),BasketTbl,2,0),"کد ناشناخته"))</f>
        <v/>
      </c>
      <c r="CG1246" s="18">
        <f>IF($CE1246="","",IFERROR(VLOOKUP(IF(ISNUMBER(FIND(" – ",$CE1246)),LEFT($CE1246,FIND(" – ",$CE1246)-1),$CE1246),ProdTbl,3,0),"کد ناشناخته"))</f>
        <v/>
      </c>
      <c r="CH1246" s="22" t="n"/>
      <c r="CI1246" s="21" t="n"/>
    </row>
    <row r="1247">
      <c r="A1247" s="18">
        <f>IF($B1247="","",COUNTA($B$10:$B1247))</f>
        <v/>
      </c>
      <c r="B1247" s="19" t="n"/>
      <c r="C1247" s="20" t="n"/>
      <c r="D1247" s="19" t="n"/>
      <c r="E1247" s="18">
        <f>IF($D1247="","",IFERROR(VLOOKUP(IF(ISNUMBER(FIND(" – ",$D1247)),LEFT($D1247,FIND(" – ",$D1247)-1),$D1247),SellerTbl,2,0),"کد ناشناخته"))</f>
        <v/>
      </c>
      <c r="F1247" s="21" t="n"/>
      <c r="G1247" s="21" t="n"/>
      <c r="H1247" s="22" t="n"/>
      <c r="I1247" s="23">
        <f>IF(OR($F1247="",$G1247=""),"",$F1247-$G1247)</f>
        <v/>
      </c>
      <c r="J1247" s="18">
        <f>IF($I1247="","",IF(ABS($I1247)&lt;=0.01*$F1247,"√","×"))</f>
        <v/>
      </c>
      <c r="K1247" s="23">
        <f>IF(COUNT($Q1247,$V1247,$AA1247,$AF1247,$AK1247,$AP1247,$AU1247,$AZ1247,$BE1247,$BJ1247,$BO1247,$BT1247,$BY1247,$CD1247,$CI1247)=0,"",SUM($Q1247,$V1247,$AA1247,$AF1247,$AK1247,$AP1247,$AU1247,$AZ1247,$BE1247,$BJ1247,$BO1247,$BT1247,$BY1247,$CD1247,$CI1247))</f>
        <v/>
      </c>
      <c r="L1247" s="23">
        <f>IF(OR($F1247="",$K1247=""),"",$F1247-$K1247)</f>
        <v/>
      </c>
      <c r="M1247" s="20" t="n"/>
      <c r="N1247" s="18">
        <f>IF($M1247="","",IFERROR(VLOOKUP(IFERROR(VLOOKUP(IF(ISNUMBER(FIND(" – ",$M1247)),LEFT($M1247,FIND(" – ",$M1247)-1),$M1247),ProdTbl,5,0),""),BasketTbl,2,0),"کد ناشناخته"))</f>
        <v/>
      </c>
      <c r="O1247" s="18">
        <f>IF($M1247="","",IFERROR(VLOOKUP(IF(ISNUMBER(FIND(" – ",$M1247)),LEFT($M1247,FIND(" – ",$M1247)-1),$M1247),ProdTbl,3,0),"کد ناشناخته"))</f>
        <v/>
      </c>
      <c r="P1247" s="22" t="n"/>
      <c r="Q1247" s="21" t="n"/>
      <c r="R1247" s="20" t="n"/>
      <c r="S1247" s="18">
        <f>IF($R1247="","",IFERROR(VLOOKUP(IFERROR(VLOOKUP(IF(ISNUMBER(FIND(" – ",$R1247)),LEFT($R1247,FIND(" – ",$R1247)-1),$R1247),ProdTbl,5,0),""),BasketTbl,2,0),"کد ناشناخته"))</f>
        <v/>
      </c>
      <c r="T1247" s="18">
        <f>IF($R1247="","",IFERROR(VLOOKUP(IF(ISNUMBER(FIND(" – ",$R1247)),LEFT($R1247,FIND(" – ",$R1247)-1),$R1247),ProdTbl,3,0),"کد ناشناخته"))</f>
        <v/>
      </c>
      <c r="U1247" s="22" t="n"/>
      <c r="V1247" s="21" t="n"/>
      <c r="W1247" s="20" t="n"/>
      <c r="X1247" s="18">
        <f>IF($W1247="","",IFERROR(VLOOKUP(IFERROR(VLOOKUP(IF(ISNUMBER(FIND(" – ",$W1247)),LEFT($W1247,FIND(" – ",$W1247)-1),$W1247),ProdTbl,5,0),""),BasketTbl,2,0),"کد ناشناخته"))</f>
        <v/>
      </c>
      <c r="Y1247" s="18">
        <f>IF($W1247="","",IFERROR(VLOOKUP(IF(ISNUMBER(FIND(" – ",$W1247)),LEFT($W1247,FIND(" – ",$W1247)-1),$W1247),ProdTbl,3,0),"کد ناشناخته"))</f>
        <v/>
      </c>
      <c r="Z1247" s="22" t="n"/>
      <c r="AA1247" s="21" t="n"/>
      <c r="AB1247" s="20" t="n"/>
      <c r="AC1247" s="18">
        <f>IF($AB1247="","",IFERROR(VLOOKUP(IFERROR(VLOOKUP(IF(ISNUMBER(FIND(" – ",$AB1247)),LEFT($AB1247,FIND(" – ",$AB1247)-1),$AB1247),ProdTbl,5,0),""),BasketTbl,2,0),"کد ناشناخته"))</f>
        <v/>
      </c>
      <c r="AD1247" s="18">
        <f>IF($AB1247="","",IFERROR(VLOOKUP(IF(ISNUMBER(FIND(" – ",$AB1247)),LEFT($AB1247,FIND(" – ",$AB1247)-1),$AB1247),ProdTbl,3,0),"کد ناشناخته"))</f>
        <v/>
      </c>
      <c r="AE1247" s="22" t="n"/>
      <c r="AF1247" s="21" t="n"/>
      <c r="AG1247" s="20" t="n"/>
      <c r="AH1247" s="18">
        <f>IF($AG1247="","",IFERROR(VLOOKUP(IFERROR(VLOOKUP(IF(ISNUMBER(FIND(" – ",$AG1247)),LEFT($AG1247,FIND(" – ",$AG1247)-1),$AG1247),ProdTbl,5,0),""),BasketTbl,2,0),"کد ناشناخته"))</f>
        <v/>
      </c>
      <c r="AI1247" s="18">
        <f>IF($AG1247="","",IFERROR(VLOOKUP(IF(ISNUMBER(FIND(" – ",$AG1247)),LEFT($AG1247,FIND(" – ",$AG1247)-1),$AG1247),ProdTbl,3,0),"کد ناشناخته"))</f>
        <v/>
      </c>
      <c r="AJ1247" s="22" t="n"/>
      <c r="AK1247" s="21" t="n"/>
      <c r="AL1247" s="20" t="n"/>
      <c r="AM1247" s="18">
        <f>IF($AL1247="","",IFERROR(VLOOKUP(IFERROR(VLOOKUP(IF(ISNUMBER(FIND(" – ",$AL1247)),LEFT($AL1247,FIND(" – ",$AL1247)-1),$AL1247),ProdTbl,5,0),""),BasketTbl,2,0),"کد ناشناخته"))</f>
        <v/>
      </c>
      <c r="AN1247" s="18">
        <f>IF($AL1247="","",IFERROR(VLOOKUP(IF(ISNUMBER(FIND(" – ",$AL1247)),LEFT($AL1247,FIND(" – ",$AL1247)-1),$AL1247),ProdTbl,3,0),"کد ناشناخته"))</f>
        <v/>
      </c>
      <c r="AO1247" s="22" t="n"/>
      <c r="AP1247" s="21" t="n"/>
      <c r="AQ1247" s="20" t="n"/>
      <c r="AR1247" s="18">
        <f>IF($AQ1247="","",IFERROR(VLOOKUP(IFERROR(VLOOKUP(IF(ISNUMBER(FIND(" – ",$AQ1247)),LEFT($AQ1247,FIND(" – ",$AQ1247)-1),$AQ1247),ProdTbl,5,0),""),BasketTbl,2,0),"کد ناشناخته"))</f>
        <v/>
      </c>
      <c r="AS1247" s="18">
        <f>IF($AQ1247="","",IFERROR(VLOOKUP(IF(ISNUMBER(FIND(" – ",$AQ1247)),LEFT($AQ1247,FIND(" – ",$AQ1247)-1),$AQ1247),ProdTbl,3,0),"کد ناشناخته"))</f>
        <v/>
      </c>
      <c r="AT1247" s="22" t="n"/>
      <c r="AU1247" s="21" t="n"/>
      <c r="AV1247" s="20" t="n"/>
      <c r="AW1247" s="18">
        <f>IF($AV1247="","",IFERROR(VLOOKUP(IFERROR(VLOOKUP(IF(ISNUMBER(FIND(" – ",$AV1247)),LEFT($AV1247,FIND(" – ",$AV1247)-1),$AV1247),ProdTbl,5,0),""),BasketTbl,2,0),"کد ناشناخته"))</f>
        <v/>
      </c>
      <c r="AX1247" s="18">
        <f>IF($AV1247="","",IFERROR(VLOOKUP(IF(ISNUMBER(FIND(" – ",$AV1247)),LEFT($AV1247,FIND(" – ",$AV1247)-1),$AV1247),ProdTbl,3,0),"کد ناشناخته"))</f>
        <v/>
      </c>
      <c r="AY1247" s="22" t="n"/>
      <c r="AZ1247" s="21" t="n"/>
      <c r="BA1247" s="20" t="n"/>
      <c r="BB1247" s="18">
        <f>IF($BA1247="","",IFERROR(VLOOKUP(IFERROR(VLOOKUP(IF(ISNUMBER(FIND(" – ",$BA1247)),LEFT($BA1247,FIND(" – ",$BA1247)-1),$BA1247),ProdTbl,5,0),""),BasketTbl,2,0),"کد ناشناخته"))</f>
        <v/>
      </c>
      <c r="BC1247" s="18">
        <f>IF($BA1247="","",IFERROR(VLOOKUP(IF(ISNUMBER(FIND(" – ",$BA1247)),LEFT($BA1247,FIND(" – ",$BA1247)-1),$BA1247),ProdTbl,3,0),"کد ناشناخته"))</f>
        <v/>
      </c>
      <c r="BD1247" s="22" t="n"/>
      <c r="BE1247" s="21" t="n"/>
      <c r="BF1247" s="20" t="n"/>
      <c r="BG1247" s="18">
        <f>IF($BF1247="","",IFERROR(VLOOKUP(IFERROR(VLOOKUP(IF(ISNUMBER(FIND(" – ",$BF1247)),LEFT($BF1247,FIND(" – ",$BF1247)-1),$BF1247),ProdTbl,5,0),""),BasketTbl,2,0),"کد ناشناخته"))</f>
        <v/>
      </c>
      <c r="BH1247" s="18">
        <f>IF($BF1247="","",IFERROR(VLOOKUP(IF(ISNUMBER(FIND(" – ",$BF1247)),LEFT($BF1247,FIND(" – ",$BF1247)-1),$BF1247),ProdTbl,3,0),"کد ناشناخته"))</f>
        <v/>
      </c>
      <c r="BI1247" s="22" t="n"/>
      <c r="BJ1247" s="21" t="n"/>
      <c r="BK1247" s="20" t="n"/>
      <c r="BL1247" s="18">
        <f>IF($BK1247="","",IFERROR(VLOOKUP(IFERROR(VLOOKUP(IF(ISNUMBER(FIND(" – ",$BK1247)),LEFT($BK1247,FIND(" – ",$BK1247)-1),$BK1247),ProdTbl,5,0),""),BasketTbl,2,0),"کد ناشناخته"))</f>
        <v/>
      </c>
      <c r="BM1247" s="18">
        <f>IF($BK1247="","",IFERROR(VLOOKUP(IF(ISNUMBER(FIND(" – ",$BK1247)),LEFT($BK1247,FIND(" – ",$BK1247)-1),$BK1247),ProdTbl,3,0),"کد ناشناخته"))</f>
        <v/>
      </c>
      <c r="BN1247" s="22" t="n"/>
      <c r="BO1247" s="21" t="n"/>
      <c r="BP1247" s="20" t="n"/>
      <c r="BQ1247" s="18">
        <f>IF($BP1247="","",IFERROR(VLOOKUP(IFERROR(VLOOKUP(IF(ISNUMBER(FIND(" – ",$BP1247)),LEFT($BP1247,FIND(" – ",$BP1247)-1),$BP1247),ProdTbl,5,0),""),BasketTbl,2,0),"کد ناشناخته"))</f>
        <v/>
      </c>
      <c r="BR1247" s="18">
        <f>IF($BP1247="","",IFERROR(VLOOKUP(IF(ISNUMBER(FIND(" – ",$BP1247)),LEFT($BP1247,FIND(" – ",$BP1247)-1),$BP1247),ProdTbl,3,0),"کد ناشناخته"))</f>
        <v/>
      </c>
      <c r="BS1247" s="22" t="n"/>
      <c r="BT1247" s="21" t="n"/>
      <c r="BU1247" s="20" t="n"/>
      <c r="BV1247" s="18">
        <f>IF($BU1247="","",IFERROR(VLOOKUP(IFERROR(VLOOKUP(IF(ISNUMBER(FIND(" – ",$BU1247)),LEFT($BU1247,FIND(" – ",$BU1247)-1),$BU1247),ProdTbl,5,0),""),BasketTbl,2,0),"کد ناشناخته"))</f>
        <v/>
      </c>
      <c r="BW1247" s="18">
        <f>IF($BU1247="","",IFERROR(VLOOKUP(IF(ISNUMBER(FIND(" – ",$BU1247)),LEFT($BU1247,FIND(" – ",$BU1247)-1),$BU1247),ProdTbl,3,0),"کد ناشناخته"))</f>
        <v/>
      </c>
      <c r="BX1247" s="22" t="n"/>
      <c r="BY1247" s="21" t="n"/>
      <c r="BZ1247" s="20" t="n"/>
      <c r="CA1247" s="18">
        <f>IF($BZ1247="","",IFERROR(VLOOKUP(IFERROR(VLOOKUP(IF(ISNUMBER(FIND(" – ",$BZ1247)),LEFT($BZ1247,FIND(" – ",$BZ1247)-1),$BZ1247),ProdTbl,5,0),""),BasketTbl,2,0),"کد ناشناخته"))</f>
        <v/>
      </c>
      <c r="CB1247" s="18">
        <f>IF($BZ1247="","",IFERROR(VLOOKUP(IF(ISNUMBER(FIND(" – ",$BZ1247)),LEFT($BZ1247,FIND(" – ",$BZ1247)-1),$BZ1247),ProdTbl,3,0),"کد ناشناخته"))</f>
        <v/>
      </c>
      <c r="CC1247" s="22" t="n"/>
      <c r="CD1247" s="21" t="n"/>
      <c r="CE1247" s="20" t="n"/>
      <c r="CF1247" s="18">
        <f>IF($CE1247="","",IFERROR(VLOOKUP(IFERROR(VLOOKUP(IF(ISNUMBER(FIND(" – ",$CE1247)),LEFT($CE1247,FIND(" – ",$CE1247)-1),$CE1247),ProdTbl,5,0),""),BasketTbl,2,0),"کد ناشناخته"))</f>
        <v/>
      </c>
      <c r="CG1247" s="18">
        <f>IF($CE1247="","",IFERROR(VLOOKUP(IF(ISNUMBER(FIND(" – ",$CE1247)),LEFT($CE1247,FIND(" – ",$CE1247)-1),$CE1247),ProdTbl,3,0),"کد ناشناخته"))</f>
        <v/>
      </c>
      <c r="CH1247" s="22" t="n"/>
      <c r="CI1247" s="21" t="n"/>
    </row>
    <row r="1248">
      <c r="A1248" s="18">
        <f>IF($B1248="","",COUNTA($B$10:$B1248))</f>
        <v/>
      </c>
      <c r="B1248" s="19" t="n"/>
      <c r="C1248" s="20" t="n"/>
      <c r="D1248" s="19" t="n"/>
      <c r="E1248" s="18">
        <f>IF($D1248="","",IFERROR(VLOOKUP(IF(ISNUMBER(FIND(" – ",$D1248)),LEFT($D1248,FIND(" – ",$D1248)-1),$D1248),SellerTbl,2,0),"کد ناشناخته"))</f>
        <v/>
      </c>
      <c r="F1248" s="21" t="n"/>
      <c r="G1248" s="21" t="n"/>
      <c r="H1248" s="22" t="n"/>
      <c r="I1248" s="23">
        <f>IF(OR($F1248="",$G1248=""),"",$F1248-$G1248)</f>
        <v/>
      </c>
      <c r="J1248" s="18">
        <f>IF($I1248="","",IF(ABS($I1248)&lt;=0.01*$F1248,"√","×"))</f>
        <v/>
      </c>
      <c r="K1248" s="23">
        <f>IF(COUNT($Q1248,$V1248,$AA1248,$AF1248,$AK1248,$AP1248,$AU1248,$AZ1248,$BE1248,$BJ1248,$BO1248,$BT1248,$BY1248,$CD1248,$CI1248)=0,"",SUM($Q1248,$V1248,$AA1248,$AF1248,$AK1248,$AP1248,$AU1248,$AZ1248,$BE1248,$BJ1248,$BO1248,$BT1248,$BY1248,$CD1248,$CI1248))</f>
        <v/>
      </c>
      <c r="L1248" s="23">
        <f>IF(OR($F1248="",$K1248=""),"",$F1248-$K1248)</f>
        <v/>
      </c>
      <c r="M1248" s="20" t="n"/>
      <c r="N1248" s="18">
        <f>IF($M1248="","",IFERROR(VLOOKUP(IFERROR(VLOOKUP(IF(ISNUMBER(FIND(" – ",$M1248)),LEFT($M1248,FIND(" – ",$M1248)-1),$M1248),ProdTbl,5,0),""),BasketTbl,2,0),"کد ناشناخته"))</f>
        <v/>
      </c>
      <c r="O1248" s="18">
        <f>IF($M1248="","",IFERROR(VLOOKUP(IF(ISNUMBER(FIND(" – ",$M1248)),LEFT($M1248,FIND(" – ",$M1248)-1),$M1248),ProdTbl,3,0),"کد ناشناخته"))</f>
        <v/>
      </c>
      <c r="P1248" s="22" t="n"/>
      <c r="Q1248" s="21" t="n"/>
      <c r="R1248" s="20" t="n"/>
      <c r="S1248" s="18">
        <f>IF($R1248="","",IFERROR(VLOOKUP(IFERROR(VLOOKUP(IF(ISNUMBER(FIND(" – ",$R1248)),LEFT($R1248,FIND(" – ",$R1248)-1),$R1248),ProdTbl,5,0),""),BasketTbl,2,0),"کد ناشناخته"))</f>
        <v/>
      </c>
      <c r="T1248" s="18">
        <f>IF($R1248="","",IFERROR(VLOOKUP(IF(ISNUMBER(FIND(" – ",$R1248)),LEFT($R1248,FIND(" – ",$R1248)-1),$R1248),ProdTbl,3,0),"کد ناشناخته"))</f>
        <v/>
      </c>
      <c r="U1248" s="22" t="n"/>
      <c r="V1248" s="21" t="n"/>
      <c r="W1248" s="20" t="n"/>
      <c r="X1248" s="18">
        <f>IF($W1248="","",IFERROR(VLOOKUP(IFERROR(VLOOKUP(IF(ISNUMBER(FIND(" – ",$W1248)),LEFT($W1248,FIND(" – ",$W1248)-1),$W1248),ProdTbl,5,0),""),BasketTbl,2,0),"کد ناشناخته"))</f>
        <v/>
      </c>
      <c r="Y1248" s="18">
        <f>IF($W1248="","",IFERROR(VLOOKUP(IF(ISNUMBER(FIND(" – ",$W1248)),LEFT($W1248,FIND(" – ",$W1248)-1),$W1248),ProdTbl,3,0),"کد ناشناخته"))</f>
        <v/>
      </c>
      <c r="Z1248" s="22" t="n"/>
      <c r="AA1248" s="21" t="n"/>
      <c r="AB1248" s="20" t="n"/>
      <c r="AC1248" s="18">
        <f>IF($AB1248="","",IFERROR(VLOOKUP(IFERROR(VLOOKUP(IF(ISNUMBER(FIND(" – ",$AB1248)),LEFT($AB1248,FIND(" – ",$AB1248)-1),$AB1248),ProdTbl,5,0),""),BasketTbl,2,0),"کد ناشناخته"))</f>
        <v/>
      </c>
      <c r="AD1248" s="18">
        <f>IF($AB1248="","",IFERROR(VLOOKUP(IF(ISNUMBER(FIND(" – ",$AB1248)),LEFT($AB1248,FIND(" – ",$AB1248)-1),$AB1248),ProdTbl,3,0),"کد ناشناخته"))</f>
        <v/>
      </c>
      <c r="AE1248" s="22" t="n"/>
      <c r="AF1248" s="21" t="n"/>
      <c r="AG1248" s="20" t="n"/>
      <c r="AH1248" s="18">
        <f>IF($AG1248="","",IFERROR(VLOOKUP(IFERROR(VLOOKUP(IF(ISNUMBER(FIND(" – ",$AG1248)),LEFT($AG1248,FIND(" – ",$AG1248)-1),$AG1248),ProdTbl,5,0),""),BasketTbl,2,0),"کد ناشناخته"))</f>
        <v/>
      </c>
      <c r="AI1248" s="18">
        <f>IF($AG1248="","",IFERROR(VLOOKUP(IF(ISNUMBER(FIND(" – ",$AG1248)),LEFT($AG1248,FIND(" – ",$AG1248)-1),$AG1248),ProdTbl,3,0),"کد ناشناخته"))</f>
        <v/>
      </c>
      <c r="AJ1248" s="22" t="n"/>
      <c r="AK1248" s="21" t="n"/>
      <c r="AL1248" s="20" t="n"/>
      <c r="AM1248" s="18">
        <f>IF($AL1248="","",IFERROR(VLOOKUP(IFERROR(VLOOKUP(IF(ISNUMBER(FIND(" – ",$AL1248)),LEFT($AL1248,FIND(" – ",$AL1248)-1),$AL1248),ProdTbl,5,0),""),BasketTbl,2,0),"کد ناشناخته"))</f>
        <v/>
      </c>
      <c r="AN1248" s="18">
        <f>IF($AL1248="","",IFERROR(VLOOKUP(IF(ISNUMBER(FIND(" – ",$AL1248)),LEFT($AL1248,FIND(" – ",$AL1248)-1),$AL1248),ProdTbl,3,0),"کد ناشناخته"))</f>
        <v/>
      </c>
      <c r="AO1248" s="22" t="n"/>
      <c r="AP1248" s="21" t="n"/>
      <c r="AQ1248" s="20" t="n"/>
      <c r="AR1248" s="18">
        <f>IF($AQ1248="","",IFERROR(VLOOKUP(IFERROR(VLOOKUP(IF(ISNUMBER(FIND(" – ",$AQ1248)),LEFT($AQ1248,FIND(" – ",$AQ1248)-1),$AQ1248),ProdTbl,5,0),""),BasketTbl,2,0),"کد ناشناخته"))</f>
        <v/>
      </c>
      <c r="AS1248" s="18">
        <f>IF($AQ1248="","",IFERROR(VLOOKUP(IF(ISNUMBER(FIND(" – ",$AQ1248)),LEFT($AQ1248,FIND(" – ",$AQ1248)-1),$AQ1248),ProdTbl,3,0),"کد ناشناخته"))</f>
        <v/>
      </c>
      <c r="AT1248" s="22" t="n"/>
      <c r="AU1248" s="21" t="n"/>
      <c r="AV1248" s="20" t="n"/>
      <c r="AW1248" s="18">
        <f>IF($AV1248="","",IFERROR(VLOOKUP(IFERROR(VLOOKUP(IF(ISNUMBER(FIND(" – ",$AV1248)),LEFT($AV1248,FIND(" – ",$AV1248)-1),$AV1248),ProdTbl,5,0),""),BasketTbl,2,0),"کد ناشناخته"))</f>
        <v/>
      </c>
      <c r="AX1248" s="18">
        <f>IF($AV1248="","",IFERROR(VLOOKUP(IF(ISNUMBER(FIND(" – ",$AV1248)),LEFT($AV1248,FIND(" – ",$AV1248)-1),$AV1248),ProdTbl,3,0),"کد ناشناخته"))</f>
        <v/>
      </c>
      <c r="AY1248" s="22" t="n"/>
      <c r="AZ1248" s="21" t="n"/>
      <c r="BA1248" s="20" t="n"/>
      <c r="BB1248" s="18">
        <f>IF($BA1248="","",IFERROR(VLOOKUP(IFERROR(VLOOKUP(IF(ISNUMBER(FIND(" – ",$BA1248)),LEFT($BA1248,FIND(" – ",$BA1248)-1),$BA1248),ProdTbl,5,0),""),BasketTbl,2,0),"کد ناشناخته"))</f>
        <v/>
      </c>
      <c r="BC1248" s="18">
        <f>IF($BA1248="","",IFERROR(VLOOKUP(IF(ISNUMBER(FIND(" – ",$BA1248)),LEFT($BA1248,FIND(" – ",$BA1248)-1),$BA1248),ProdTbl,3,0),"کد ناشناخته"))</f>
        <v/>
      </c>
      <c r="BD1248" s="22" t="n"/>
      <c r="BE1248" s="21" t="n"/>
      <c r="BF1248" s="20" t="n"/>
      <c r="BG1248" s="18">
        <f>IF($BF1248="","",IFERROR(VLOOKUP(IFERROR(VLOOKUP(IF(ISNUMBER(FIND(" – ",$BF1248)),LEFT($BF1248,FIND(" – ",$BF1248)-1),$BF1248),ProdTbl,5,0),""),BasketTbl,2,0),"کد ناشناخته"))</f>
        <v/>
      </c>
      <c r="BH1248" s="18">
        <f>IF($BF1248="","",IFERROR(VLOOKUP(IF(ISNUMBER(FIND(" – ",$BF1248)),LEFT($BF1248,FIND(" – ",$BF1248)-1),$BF1248),ProdTbl,3,0),"کد ناشناخته"))</f>
        <v/>
      </c>
      <c r="BI1248" s="22" t="n"/>
      <c r="BJ1248" s="21" t="n"/>
      <c r="BK1248" s="20" t="n"/>
      <c r="BL1248" s="18">
        <f>IF($BK1248="","",IFERROR(VLOOKUP(IFERROR(VLOOKUP(IF(ISNUMBER(FIND(" – ",$BK1248)),LEFT($BK1248,FIND(" – ",$BK1248)-1),$BK1248),ProdTbl,5,0),""),BasketTbl,2,0),"کد ناشناخته"))</f>
        <v/>
      </c>
      <c r="BM1248" s="18">
        <f>IF($BK1248="","",IFERROR(VLOOKUP(IF(ISNUMBER(FIND(" – ",$BK1248)),LEFT($BK1248,FIND(" – ",$BK1248)-1),$BK1248),ProdTbl,3,0),"کد ناشناخته"))</f>
        <v/>
      </c>
      <c r="BN1248" s="22" t="n"/>
      <c r="BO1248" s="21" t="n"/>
      <c r="BP1248" s="20" t="n"/>
      <c r="BQ1248" s="18">
        <f>IF($BP1248="","",IFERROR(VLOOKUP(IFERROR(VLOOKUP(IF(ISNUMBER(FIND(" – ",$BP1248)),LEFT($BP1248,FIND(" – ",$BP1248)-1),$BP1248),ProdTbl,5,0),""),BasketTbl,2,0),"کد ناشناخته"))</f>
        <v/>
      </c>
      <c r="BR1248" s="18">
        <f>IF($BP1248="","",IFERROR(VLOOKUP(IF(ISNUMBER(FIND(" – ",$BP1248)),LEFT($BP1248,FIND(" – ",$BP1248)-1),$BP1248),ProdTbl,3,0),"کد ناشناخته"))</f>
        <v/>
      </c>
      <c r="BS1248" s="22" t="n"/>
      <c r="BT1248" s="21" t="n"/>
      <c r="BU1248" s="20" t="n"/>
      <c r="BV1248" s="18">
        <f>IF($BU1248="","",IFERROR(VLOOKUP(IFERROR(VLOOKUP(IF(ISNUMBER(FIND(" – ",$BU1248)),LEFT($BU1248,FIND(" – ",$BU1248)-1),$BU1248),ProdTbl,5,0),""),BasketTbl,2,0),"کد ناشناخته"))</f>
        <v/>
      </c>
      <c r="BW1248" s="18">
        <f>IF($BU1248="","",IFERROR(VLOOKUP(IF(ISNUMBER(FIND(" – ",$BU1248)),LEFT($BU1248,FIND(" – ",$BU1248)-1),$BU1248),ProdTbl,3,0),"کد ناشناخته"))</f>
        <v/>
      </c>
      <c r="BX1248" s="22" t="n"/>
      <c r="BY1248" s="21" t="n"/>
      <c r="BZ1248" s="20" t="n"/>
      <c r="CA1248" s="18">
        <f>IF($BZ1248="","",IFERROR(VLOOKUP(IFERROR(VLOOKUP(IF(ISNUMBER(FIND(" – ",$BZ1248)),LEFT($BZ1248,FIND(" – ",$BZ1248)-1),$BZ1248),ProdTbl,5,0),""),BasketTbl,2,0),"کد ناشناخته"))</f>
        <v/>
      </c>
      <c r="CB1248" s="18">
        <f>IF($BZ1248="","",IFERROR(VLOOKUP(IF(ISNUMBER(FIND(" – ",$BZ1248)),LEFT($BZ1248,FIND(" – ",$BZ1248)-1),$BZ1248),ProdTbl,3,0),"کد ناشناخته"))</f>
        <v/>
      </c>
      <c r="CC1248" s="22" t="n"/>
      <c r="CD1248" s="21" t="n"/>
      <c r="CE1248" s="20" t="n"/>
      <c r="CF1248" s="18">
        <f>IF($CE1248="","",IFERROR(VLOOKUP(IFERROR(VLOOKUP(IF(ISNUMBER(FIND(" – ",$CE1248)),LEFT($CE1248,FIND(" – ",$CE1248)-1),$CE1248),ProdTbl,5,0),""),BasketTbl,2,0),"کد ناشناخته"))</f>
        <v/>
      </c>
      <c r="CG1248" s="18">
        <f>IF($CE1248="","",IFERROR(VLOOKUP(IF(ISNUMBER(FIND(" – ",$CE1248)),LEFT($CE1248,FIND(" – ",$CE1248)-1),$CE1248),ProdTbl,3,0),"کد ناشناخته"))</f>
        <v/>
      </c>
      <c r="CH1248" s="22" t="n"/>
      <c r="CI1248" s="21" t="n"/>
    </row>
    <row r="1249">
      <c r="A1249" s="18">
        <f>IF($B1249="","",COUNTA($B$10:$B1249))</f>
        <v/>
      </c>
      <c r="B1249" s="19" t="n"/>
      <c r="C1249" s="20" t="n"/>
      <c r="D1249" s="19" t="n"/>
      <c r="E1249" s="18">
        <f>IF($D1249="","",IFERROR(VLOOKUP(IF(ISNUMBER(FIND(" – ",$D1249)),LEFT($D1249,FIND(" – ",$D1249)-1),$D1249),SellerTbl,2,0),"کد ناشناخته"))</f>
        <v/>
      </c>
      <c r="F1249" s="21" t="n"/>
      <c r="G1249" s="21" t="n"/>
      <c r="H1249" s="22" t="n"/>
      <c r="I1249" s="23">
        <f>IF(OR($F1249="",$G1249=""),"",$F1249-$G1249)</f>
        <v/>
      </c>
      <c r="J1249" s="18">
        <f>IF($I1249="","",IF(ABS($I1249)&lt;=0.01*$F1249,"√","×"))</f>
        <v/>
      </c>
      <c r="K1249" s="23">
        <f>IF(COUNT($Q1249,$V1249,$AA1249,$AF1249,$AK1249,$AP1249,$AU1249,$AZ1249,$BE1249,$BJ1249,$BO1249,$BT1249,$BY1249,$CD1249,$CI1249)=0,"",SUM($Q1249,$V1249,$AA1249,$AF1249,$AK1249,$AP1249,$AU1249,$AZ1249,$BE1249,$BJ1249,$BO1249,$BT1249,$BY1249,$CD1249,$CI1249))</f>
        <v/>
      </c>
      <c r="L1249" s="23">
        <f>IF(OR($F1249="",$K1249=""),"",$F1249-$K1249)</f>
        <v/>
      </c>
      <c r="M1249" s="20" t="n"/>
      <c r="N1249" s="18">
        <f>IF($M1249="","",IFERROR(VLOOKUP(IFERROR(VLOOKUP(IF(ISNUMBER(FIND(" – ",$M1249)),LEFT($M1249,FIND(" – ",$M1249)-1),$M1249),ProdTbl,5,0),""),BasketTbl,2,0),"کد ناشناخته"))</f>
        <v/>
      </c>
      <c r="O1249" s="18">
        <f>IF($M1249="","",IFERROR(VLOOKUP(IF(ISNUMBER(FIND(" – ",$M1249)),LEFT($M1249,FIND(" – ",$M1249)-1),$M1249),ProdTbl,3,0),"کد ناشناخته"))</f>
        <v/>
      </c>
      <c r="P1249" s="22" t="n"/>
      <c r="Q1249" s="21" t="n"/>
      <c r="R1249" s="20" t="n"/>
      <c r="S1249" s="18">
        <f>IF($R1249="","",IFERROR(VLOOKUP(IFERROR(VLOOKUP(IF(ISNUMBER(FIND(" – ",$R1249)),LEFT($R1249,FIND(" – ",$R1249)-1),$R1249),ProdTbl,5,0),""),BasketTbl,2,0),"کد ناشناخته"))</f>
        <v/>
      </c>
      <c r="T1249" s="18">
        <f>IF($R1249="","",IFERROR(VLOOKUP(IF(ISNUMBER(FIND(" – ",$R1249)),LEFT($R1249,FIND(" – ",$R1249)-1),$R1249),ProdTbl,3,0),"کد ناشناخته"))</f>
        <v/>
      </c>
      <c r="U1249" s="22" t="n"/>
      <c r="V1249" s="21" t="n"/>
      <c r="W1249" s="20" t="n"/>
      <c r="X1249" s="18">
        <f>IF($W1249="","",IFERROR(VLOOKUP(IFERROR(VLOOKUP(IF(ISNUMBER(FIND(" – ",$W1249)),LEFT($W1249,FIND(" – ",$W1249)-1),$W1249),ProdTbl,5,0),""),BasketTbl,2,0),"کد ناشناخته"))</f>
        <v/>
      </c>
      <c r="Y1249" s="18">
        <f>IF($W1249="","",IFERROR(VLOOKUP(IF(ISNUMBER(FIND(" – ",$W1249)),LEFT($W1249,FIND(" – ",$W1249)-1),$W1249),ProdTbl,3,0),"کد ناشناخته"))</f>
        <v/>
      </c>
      <c r="Z1249" s="22" t="n"/>
      <c r="AA1249" s="21" t="n"/>
      <c r="AB1249" s="20" t="n"/>
      <c r="AC1249" s="18">
        <f>IF($AB1249="","",IFERROR(VLOOKUP(IFERROR(VLOOKUP(IF(ISNUMBER(FIND(" – ",$AB1249)),LEFT($AB1249,FIND(" – ",$AB1249)-1),$AB1249),ProdTbl,5,0),""),BasketTbl,2,0),"کد ناشناخته"))</f>
        <v/>
      </c>
      <c r="AD1249" s="18">
        <f>IF($AB1249="","",IFERROR(VLOOKUP(IF(ISNUMBER(FIND(" – ",$AB1249)),LEFT($AB1249,FIND(" – ",$AB1249)-1),$AB1249),ProdTbl,3,0),"کد ناشناخته"))</f>
        <v/>
      </c>
      <c r="AE1249" s="22" t="n"/>
      <c r="AF1249" s="21" t="n"/>
      <c r="AG1249" s="20" t="n"/>
      <c r="AH1249" s="18">
        <f>IF($AG1249="","",IFERROR(VLOOKUP(IFERROR(VLOOKUP(IF(ISNUMBER(FIND(" – ",$AG1249)),LEFT($AG1249,FIND(" – ",$AG1249)-1),$AG1249),ProdTbl,5,0),""),BasketTbl,2,0),"کد ناشناخته"))</f>
        <v/>
      </c>
      <c r="AI1249" s="18">
        <f>IF($AG1249="","",IFERROR(VLOOKUP(IF(ISNUMBER(FIND(" – ",$AG1249)),LEFT($AG1249,FIND(" – ",$AG1249)-1),$AG1249),ProdTbl,3,0),"کد ناشناخته"))</f>
        <v/>
      </c>
      <c r="AJ1249" s="22" t="n"/>
      <c r="AK1249" s="21" t="n"/>
      <c r="AL1249" s="20" t="n"/>
      <c r="AM1249" s="18">
        <f>IF($AL1249="","",IFERROR(VLOOKUP(IFERROR(VLOOKUP(IF(ISNUMBER(FIND(" – ",$AL1249)),LEFT($AL1249,FIND(" – ",$AL1249)-1),$AL1249),ProdTbl,5,0),""),BasketTbl,2,0),"کد ناشناخته"))</f>
        <v/>
      </c>
      <c r="AN1249" s="18">
        <f>IF($AL1249="","",IFERROR(VLOOKUP(IF(ISNUMBER(FIND(" – ",$AL1249)),LEFT($AL1249,FIND(" – ",$AL1249)-1),$AL1249),ProdTbl,3,0),"کد ناشناخته"))</f>
        <v/>
      </c>
      <c r="AO1249" s="22" t="n"/>
      <c r="AP1249" s="21" t="n"/>
      <c r="AQ1249" s="20" t="n"/>
      <c r="AR1249" s="18">
        <f>IF($AQ1249="","",IFERROR(VLOOKUP(IFERROR(VLOOKUP(IF(ISNUMBER(FIND(" – ",$AQ1249)),LEFT($AQ1249,FIND(" – ",$AQ1249)-1),$AQ1249),ProdTbl,5,0),""),BasketTbl,2,0),"کد ناشناخته"))</f>
        <v/>
      </c>
      <c r="AS1249" s="18">
        <f>IF($AQ1249="","",IFERROR(VLOOKUP(IF(ISNUMBER(FIND(" – ",$AQ1249)),LEFT($AQ1249,FIND(" – ",$AQ1249)-1),$AQ1249),ProdTbl,3,0),"کد ناشناخته"))</f>
        <v/>
      </c>
      <c r="AT1249" s="22" t="n"/>
      <c r="AU1249" s="21" t="n"/>
      <c r="AV1249" s="20" t="n"/>
      <c r="AW1249" s="18">
        <f>IF($AV1249="","",IFERROR(VLOOKUP(IFERROR(VLOOKUP(IF(ISNUMBER(FIND(" – ",$AV1249)),LEFT($AV1249,FIND(" – ",$AV1249)-1),$AV1249),ProdTbl,5,0),""),BasketTbl,2,0),"کد ناشناخته"))</f>
        <v/>
      </c>
      <c r="AX1249" s="18">
        <f>IF($AV1249="","",IFERROR(VLOOKUP(IF(ISNUMBER(FIND(" – ",$AV1249)),LEFT($AV1249,FIND(" – ",$AV1249)-1),$AV1249),ProdTbl,3,0),"کد ناشناخته"))</f>
        <v/>
      </c>
      <c r="AY1249" s="22" t="n"/>
      <c r="AZ1249" s="21" t="n"/>
      <c r="BA1249" s="20" t="n"/>
      <c r="BB1249" s="18">
        <f>IF($BA1249="","",IFERROR(VLOOKUP(IFERROR(VLOOKUP(IF(ISNUMBER(FIND(" – ",$BA1249)),LEFT($BA1249,FIND(" – ",$BA1249)-1),$BA1249),ProdTbl,5,0),""),BasketTbl,2,0),"کد ناشناخته"))</f>
        <v/>
      </c>
      <c r="BC1249" s="18">
        <f>IF($BA1249="","",IFERROR(VLOOKUP(IF(ISNUMBER(FIND(" – ",$BA1249)),LEFT($BA1249,FIND(" – ",$BA1249)-1),$BA1249),ProdTbl,3,0),"کد ناشناخته"))</f>
        <v/>
      </c>
      <c r="BD1249" s="22" t="n"/>
      <c r="BE1249" s="21" t="n"/>
      <c r="BF1249" s="20" t="n"/>
      <c r="BG1249" s="18">
        <f>IF($BF1249="","",IFERROR(VLOOKUP(IFERROR(VLOOKUP(IF(ISNUMBER(FIND(" – ",$BF1249)),LEFT($BF1249,FIND(" – ",$BF1249)-1),$BF1249),ProdTbl,5,0),""),BasketTbl,2,0),"کد ناشناخته"))</f>
        <v/>
      </c>
      <c r="BH1249" s="18">
        <f>IF($BF1249="","",IFERROR(VLOOKUP(IF(ISNUMBER(FIND(" – ",$BF1249)),LEFT($BF1249,FIND(" – ",$BF1249)-1),$BF1249),ProdTbl,3,0),"کد ناشناخته"))</f>
        <v/>
      </c>
      <c r="BI1249" s="22" t="n"/>
      <c r="BJ1249" s="21" t="n"/>
      <c r="BK1249" s="20" t="n"/>
      <c r="BL1249" s="18">
        <f>IF($BK1249="","",IFERROR(VLOOKUP(IFERROR(VLOOKUP(IF(ISNUMBER(FIND(" – ",$BK1249)),LEFT($BK1249,FIND(" – ",$BK1249)-1),$BK1249),ProdTbl,5,0),""),BasketTbl,2,0),"کد ناشناخته"))</f>
        <v/>
      </c>
      <c r="BM1249" s="18">
        <f>IF($BK1249="","",IFERROR(VLOOKUP(IF(ISNUMBER(FIND(" – ",$BK1249)),LEFT($BK1249,FIND(" – ",$BK1249)-1),$BK1249),ProdTbl,3,0),"کد ناشناخته"))</f>
        <v/>
      </c>
      <c r="BN1249" s="22" t="n"/>
      <c r="BO1249" s="21" t="n"/>
      <c r="BP1249" s="20" t="n"/>
      <c r="BQ1249" s="18">
        <f>IF($BP1249="","",IFERROR(VLOOKUP(IFERROR(VLOOKUP(IF(ISNUMBER(FIND(" – ",$BP1249)),LEFT($BP1249,FIND(" – ",$BP1249)-1),$BP1249),ProdTbl,5,0),""),BasketTbl,2,0),"کد ناشناخته"))</f>
        <v/>
      </c>
      <c r="BR1249" s="18">
        <f>IF($BP1249="","",IFERROR(VLOOKUP(IF(ISNUMBER(FIND(" – ",$BP1249)),LEFT($BP1249,FIND(" – ",$BP1249)-1),$BP1249),ProdTbl,3,0),"کد ناشناخته"))</f>
        <v/>
      </c>
      <c r="BS1249" s="22" t="n"/>
      <c r="BT1249" s="21" t="n"/>
      <c r="BU1249" s="20" t="n"/>
      <c r="BV1249" s="18">
        <f>IF($BU1249="","",IFERROR(VLOOKUP(IFERROR(VLOOKUP(IF(ISNUMBER(FIND(" – ",$BU1249)),LEFT($BU1249,FIND(" – ",$BU1249)-1),$BU1249),ProdTbl,5,0),""),BasketTbl,2,0),"کد ناشناخته"))</f>
        <v/>
      </c>
      <c r="BW1249" s="18">
        <f>IF($BU1249="","",IFERROR(VLOOKUP(IF(ISNUMBER(FIND(" – ",$BU1249)),LEFT($BU1249,FIND(" – ",$BU1249)-1),$BU1249),ProdTbl,3,0),"کد ناشناخته"))</f>
        <v/>
      </c>
      <c r="BX1249" s="22" t="n"/>
      <c r="BY1249" s="21" t="n"/>
      <c r="BZ1249" s="20" t="n"/>
      <c r="CA1249" s="18">
        <f>IF($BZ1249="","",IFERROR(VLOOKUP(IFERROR(VLOOKUP(IF(ISNUMBER(FIND(" – ",$BZ1249)),LEFT($BZ1249,FIND(" – ",$BZ1249)-1),$BZ1249),ProdTbl,5,0),""),BasketTbl,2,0),"کد ناشناخته"))</f>
        <v/>
      </c>
      <c r="CB1249" s="18">
        <f>IF($BZ1249="","",IFERROR(VLOOKUP(IF(ISNUMBER(FIND(" – ",$BZ1249)),LEFT($BZ1249,FIND(" – ",$BZ1249)-1),$BZ1249),ProdTbl,3,0),"کد ناشناخته"))</f>
        <v/>
      </c>
      <c r="CC1249" s="22" t="n"/>
      <c r="CD1249" s="21" t="n"/>
      <c r="CE1249" s="20" t="n"/>
      <c r="CF1249" s="18">
        <f>IF($CE1249="","",IFERROR(VLOOKUP(IFERROR(VLOOKUP(IF(ISNUMBER(FIND(" – ",$CE1249)),LEFT($CE1249,FIND(" – ",$CE1249)-1),$CE1249),ProdTbl,5,0),""),BasketTbl,2,0),"کد ناشناخته"))</f>
        <v/>
      </c>
      <c r="CG1249" s="18">
        <f>IF($CE1249="","",IFERROR(VLOOKUP(IF(ISNUMBER(FIND(" – ",$CE1249)),LEFT($CE1249,FIND(" – ",$CE1249)-1),$CE1249),ProdTbl,3,0),"کد ناشناخته"))</f>
        <v/>
      </c>
      <c r="CH1249" s="22" t="n"/>
      <c r="CI1249" s="21" t="n"/>
    </row>
    <row r="1250">
      <c r="A1250" s="18">
        <f>IF($B1250="","",COUNTA($B$10:$B1250))</f>
        <v/>
      </c>
      <c r="B1250" s="19" t="n"/>
      <c r="C1250" s="20" t="n"/>
      <c r="D1250" s="19" t="n"/>
      <c r="E1250" s="18">
        <f>IF($D1250="","",IFERROR(VLOOKUP(IF(ISNUMBER(FIND(" – ",$D1250)),LEFT($D1250,FIND(" – ",$D1250)-1),$D1250),SellerTbl,2,0),"کد ناشناخته"))</f>
        <v/>
      </c>
      <c r="F1250" s="21" t="n"/>
      <c r="G1250" s="21" t="n"/>
      <c r="H1250" s="22" t="n"/>
      <c r="I1250" s="23">
        <f>IF(OR($F1250="",$G1250=""),"",$F1250-$G1250)</f>
        <v/>
      </c>
      <c r="J1250" s="18">
        <f>IF($I1250="","",IF(ABS($I1250)&lt;=0.01*$F1250,"√","×"))</f>
        <v/>
      </c>
      <c r="K1250" s="23">
        <f>IF(COUNT($Q1250,$V1250,$AA1250,$AF1250,$AK1250,$AP1250,$AU1250,$AZ1250,$BE1250,$BJ1250,$BO1250,$BT1250,$BY1250,$CD1250,$CI1250)=0,"",SUM($Q1250,$V1250,$AA1250,$AF1250,$AK1250,$AP1250,$AU1250,$AZ1250,$BE1250,$BJ1250,$BO1250,$BT1250,$BY1250,$CD1250,$CI1250))</f>
        <v/>
      </c>
      <c r="L1250" s="23">
        <f>IF(OR($F1250="",$K1250=""),"",$F1250-$K1250)</f>
        <v/>
      </c>
      <c r="M1250" s="20" t="n"/>
      <c r="N1250" s="18">
        <f>IF($M1250="","",IFERROR(VLOOKUP(IFERROR(VLOOKUP(IF(ISNUMBER(FIND(" – ",$M1250)),LEFT($M1250,FIND(" – ",$M1250)-1),$M1250),ProdTbl,5,0),""),BasketTbl,2,0),"کد ناشناخته"))</f>
        <v/>
      </c>
      <c r="O1250" s="18">
        <f>IF($M1250="","",IFERROR(VLOOKUP(IF(ISNUMBER(FIND(" – ",$M1250)),LEFT($M1250,FIND(" – ",$M1250)-1),$M1250),ProdTbl,3,0),"کد ناشناخته"))</f>
        <v/>
      </c>
      <c r="P1250" s="22" t="n"/>
      <c r="Q1250" s="21" t="n"/>
      <c r="R1250" s="20" t="n"/>
      <c r="S1250" s="18">
        <f>IF($R1250="","",IFERROR(VLOOKUP(IFERROR(VLOOKUP(IF(ISNUMBER(FIND(" – ",$R1250)),LEFT($R1250,FIND(" – ",$R1250)-1),$R1250),ProdTbl,5,0),""),BasketTbl,2,0),"کد ناشناخته"))</f>
        <v/>
      </c>
      <c r="T1250" s="18">
        <f>IF($R1250="","",IFERROR(VLOOKUP(IF(ISNUMBER(FIND(" – ",$R1250)),LEFT($R1250,FIND(" – ",$R1250)-1),$R1250),ProdTbl,3,0),"کد ناشناخته"))</f>
        <v/>
      </c>
      <c r="U1250" s="22" t="n"/>
      <c r="V1250" s="21" t="n"/>
      <c r="W1250" s="20" t="n"/>
      <c r="X1250" s="18">
        <f>IF($W1250="","",IFERROR(VLOOKUP(IFERROR(VLOOKUP(IF(ISNUMBER(FIND(" – ",$W1250)),LEFT($W1250,FIND(" – ",$W1250)-1),$W1250),ProdTbl,5,0),""),BasketTbl,2,0),"کد ناشناخته"))</f>
        <v/>
      </c>
      <c r="Y1250" s="18">
        <f>IF($W1250="","",IFERROR(VLOOKUP(IF(ISNUMBER(FIND(" – ",$W1250)),LEFT($W1250,FIND(" – ",$W1250)-1),$W1250),ProdTbl,3,0),"کد ناشناخته"))</f>
        <v/>
      </c>
      <c r="Z1250" s="22" t="n"/>
      <c r="AA1250" s="21" t="n"/>
      <c r="AB1250" s="20" t="n"/>
      <c r="AC1250" s="18">
        <f>IF($AB1250="","",IFERROR(VLOOKUP(IFERROR(VLOOKUP(IF(ISNUMBER(FIND(" – ",$AB1250)),LEFT($AB1250,FIND(" – ",$AB1250)-1),$AB1250),ProdTbl,5,0),""),BasketTbl,2,0),"کد ناشناخته"))</f>
        <v/>
      </c>
      <c r="AD1250" s="18">
        <f>IF($AB1250="","",IFERROR(VLOOKUP(IF(ISNUMBER(FIND(" – ",$AB1250)),LEFT($AB1250,FIND(" – ",$AB1250)-1),$AB1250),ProdTbl,3,0),"کد ناشناخته"))</f>
        <v/>
      </c>
      <c r="AE1250" s="22" t="n"/>
      <c r="AF1250" s="21" t="n"/>
      <c r="AG1250" s="20" t="n"/>
      <c r="AH1250" s="18">
        <f>IF($AG1250="","",IFERROR(VLOOKUP(IFERROR(VLOOKUP(IF(ISNUMBER(FIND(" – ",$AG1250)),LEFT($AG1250,FIND(" – ",$AG1250)-1),$AG1250),ProdTbl,5,0),""),BasketTbl,2,0),"کد ناشناخته"))</f>
        <v/>
      </c>
      <c r="AI1250" s="18">
        <f>IF($AG1250="","",IFERROR(VLOOKUP(IF(ISNUMBER(FIND(" – ",$AG1250)),LEFT($AG1250,FIND(" – ",$AG1250)-1),$AG1250),ProdTbl,3,0),"کد ناشناخته"))</f>
        <v/>
      </c>
      <c r="AJ1250" s="22" t="n"/>
      <c r="AK1250" s="21" t="n"/>
      <c r="AL1250" s="20" t="n"/>
      <c r="AM1250" s="18">
        <f>IF($AL1250="","",IFERROR(VLOOKUP(IFERROR(VLOOKUP(IF(ISNUMBER(FIND(" – ",$AL1250)),LEFT($AL1250,FIND(" – ",$AL1250)-1),$AL1250),ProdTbl,5,0),""),BasketTbl,2,0),"کد ناشناخته"))</f>
        <v/>
      </c>
      <c r="AN1250" s="18">
        <f>IF($AL1250="","",IFERROR(VLOOKUP(IF(ISNUMBER(FIND(" – ",$AL1250)),LEFT($AL1250,FIND(" – ",$AL1250)-1),$AL1250),ProdTbl,3,0),"کد ناشناخته"))</f>
        <v/>
      </c>
      <c r="AO1250" s="22" t="n"/>
      <c r="AP1250" s="21" t="n"/>
      <c r="AQ1250" s="20" t="n"/>
      <c r="AR1250" s="18">
        <f>IF($AQ1250="","",IFERROR(VLOOKUP(IFERROR(VLOOKUP(IF(ISNUMBER(FIND(" – ",$AQ1250)),LEFT($AQ1250,FIND(" – ",$AQ1250)-1),$AQ1250),ProdTbl,5,0),""),BasketTbl,2,0),"کد ناشناخته"))</f>
        <v/>
      </c>
      <c r="AS1250" s="18">
        <f>IF($AQ1250="","",IFERROR(VLOOKUP(IF(ISNUMBER(FIND(" – ",$AQ1250)),LEFT($AQ1250,FIND(" – ",$AQ1250)-1),$AQ1250),ProdTbl,3,0),"کد ناشناخته"))</f>
        <v/>
      </c>
      <c r="AT1250" s="22" t="n"/>
      <c r="AU1250" s="21" t="n"/>
      <c r="AV1250" s="20" t="n"/>
      <c r="AW1250" s="18">
        <f>IF($AV1250="","",IFERROR(VLOOKUP(IFERROR(VLOOKUP(IF(ISNUMBER(FIND(" – ",$AV1250)),LEFT($AV1250,FIND(" – ",$AV1250)-1),$AV1250),ProdTbl,5,0),""),BasketTbl,2,0),"کد ناشناخته"))</f>
        <v/>
      </c>
      <c r="AX1250" s="18">
        <f>IF($AV1250="","",IFERROR(VLOOKUP(IF(ISNUMBER(FIND(" – ",$AV1250)),LEFT($AV1250,FIND(" – ",$AV1250)-1),$AV1250),ProdTbl,3,0),"کد ناشناخته"))</f>
        <v/>
      </c>
      <c r="AY1250" s="22" t="n"/>
      <c r="AZ1250" s="21" t="n"/>
      <c r="BA1250" s="20" t="n"/>
      <c r="BB1250" s="18">
        <f>IF($BA1250="","",IFERROR(VLOOKUP(IFERROR(VLOOKUP(IF(ISNUMBER(FIND(" – ",$BA1250)),LEFT($BA1250,FIND(" – ",$BA1250)-1),$BA1250),ProdTbl,5,0),""),BasketTbl,2,0),"کد ناشناخته"))</f>
        <v/>
      </c>
      <c r="BC1250" s="18">
        <f>IF($BA1250="","",IFERROR(VLOOKUP(IF(ISNUMBER(FIND(" – ",$BA1250)),LEFT($BA1250,FIND(" – ",$BA1250)-1),$BA1250),ProdTbl,3,0),"کد ناشناخته"))</f>
        <v/>
      </c>
      <c r="BD1250" s="22" t="n"/>
      <c r="BE1250" s="21" t="n"/>
      <c r="BF1250" s="20" t="n"/>
      <c r="BG1250" s="18">
        <f>IF($BF1250="","",IFERROR(VLOOKUP(IFERROR(VLOOKUP(IF(ISNUMBER(FIND(" – ",$BF1250)),LEFT($BF1250,FIND(" – ",$BF1250)-1),$BF1250),ProdTbl,5,0),""),BasketTbl,2,0),"کد ناشناخته"))</f>
        <v/>
      </c>
      <c r="BH1250" s="18">
        <f>IF($BF1250="","",IFERROR(VLOOKUP(IF(ISNUMBER(FIND(" – ",$BF1250)),LEFT($BF1250,FIND(" – ",$BF1250)-1),$BF1250),ProdTbl,3,0),"کد ناشناخته"))</f>
        <v/>
      </c>
      <c r="BI1250" s="22" t="n"/>
      <c r="BJ1250" s="21" t="n"/>
      <c r="BK1250" s="20" t="n"/>
      <c r="BL1250" s="18">
        <f>IF($BK1250="","",IFERROR(VLOOKUP(IFERROR(VLOOKUP(IF(ISNUMBER(FIND(" – ",$BK1250)),LEFT($BK1250,FIND(" – ",$BK1250)-1),$BK1250),ProdTbl,5,0),""),BasketTbl,2,0),"کد ناشناخته"))</f>
        <v/>
      </c>
      <c r="BM1250" s="18">
        <f>IF($BK1250="","",IFERROR(VLOOKUP(IF(ISNUMBER(FIND(" – ",$BK1250)),LEFT($BK1250,FIND(" – ",$BK1250)-1),$BK1250),ProdTbl,3,0),"کد ناشناخته"))</f>
        <v/>
      </c>
      <c r="BN1250" s="22" t="n"/>
      <c r="BO1250" s="21" t="n"/>
      <c r="BP1250" s="20" t="n"/>
      <c r="BQ1250" s="18">
        <f>IF($BP1250="","",IFERROR(VLOOKUP(IFERROR(VLOOKUP(IF(ISNUMBER(FIND(" – ",$BP1250)),LEFT($BP1250,FIND(" – ",$BP1250)-1),$BP1250),ProdTbl,5,0),""),BasketTbl,2,0),"کد ناشناخته"))</f>
        <v/>
      </c>
      <c r="BR1250" s="18">
        <f>IF($BP1250="","",IFERROR(VLOOKUP(IF(ISNUMBER(FIND(" – ",$BP1250)),LEFT($BP1250,FIND(" – ",$BP1250)-1),$BP1250),ProdTbl,3,0),"کد ناشناخته"))</f>
        <v/>
      </c>
      <c r="BS1250" s="22" t="n"/>
      <c r="BT1250" s="21" t="n"/>
      <c r="BU1250" s="20" t="n"/>
      <c r="BV1250" s="18">
        <f>IF($BU1250="","",IFERROR(VLOOKUP(IFERROR(VLOOKUP(IF(ISNUMBER(FIND(" – ",$BU1250)),LEFT($BU1250,FIND(" – ",$BU1250)-1),$BU1250),ProdTbl,5,0),""),BasketTbl,2,0),"کد ناشناخته"))</f>
        <v/>
      </c>
      <c r="BW1250" s="18">
        <f>IF($BU1250="","",IFERROR(VLOOKUP(IF(ISNUMBER(FIND(" – ",$BU1250)),LEFT($BU1250,FIND(" – ",$BU1250)-1),$BU1250),ProdTbl,3,0),"کد ناشناخته"))</f>
        <v/>
      </c>
      <c r="BX1250" s="22" t="n"/>
      <c r="BY1250" s="21" t="n"/>
      <c r="BZ1250" s="20" t="n"/>
      <c r="CA1250" s="18">
        <f>IF($BZ1250="","",IFERROR(VLOOKUP(IFERROR(VLOOKUP(IF(ISNUMBER(FIND(" – ",$BZ1250)),LEFT($BZ1250,FIND(" – ",$BZ1250)-1),$BZ1250),ProdTbl,5,0),""),BasketTbl,2,0),"کد ناشناخته"))</f>
        <v/>
      </c>
      <c r="CB1250" s="18">
        <f>IF($BZ1250="","",IFERROR(VLOOKUP(IF(ISNUMBER(FIND(" – ",$BZ1250)),LEFT($BZ1250,FIND(" – ",$BZ1250)-1),$BZ1250),ProdTbl,3,0),"کد ناشناخته"))</f>
        <v/>
      </c>
      <c r="CC1250" s="22" t="n"/>
      <c r="CD1250" s="21" t="n"/>
      <c r="CE1250" s="20" t="n"/>
      <c r="CF1250" s="18">
        <f>IF($CE1250="","",IFERROR(VLOOKUP(IFERROR(VLOOKUP(IF(ISNUMBER(FIND(" – ",$CE1250)),LEFT($CE1250,FIND(" – ",$CE1250)-1),$CE1250),ProdTbl,5,0),""),BasketTbl,2,0),"کد ناشناخته"))</f>
        <v/>
      </c>
      <c r="CG1250" s="18">
        <f>IF($CE1250="","",IFERROR(VLOOKUP(IF(ISNUMBER(FIND(" – ",$CE1250)),LEFT($CE1250,FIND(" – ",$CE1250)-1),$CE1250),ProdTbl,3,0),"کد ناشناخته"))</f>
        <v/>
      </c>
      <c r="CH1250" s="22" t="n"/>
      <c r="CI1250" s="21" t="n"/>
    </row>
    <row r="1251">
      <c r="A1251" s="18">
        <f>IF($B1251="","",COUNTA($B$10:$B1251))</f>
        <v/>
      </c>
      <c r="B1251" s="19" t="n"/>
      <c r="C1251" s="20" t="n"/>
      <c r="D1251" s="19" t="n"/>
      <c r="E1251" s="18">
        <f>IF($D1251="","",IFERROR(VLOOKUP(IF(ISNUMBER(FIND(" – ",$D1251)),LEFT($D1251,FIND(" – ",$D1251)-1),$D1251),SellerTbl,2,0),"کد ناشناخته"))</f>
        <v/>
      </c>
      <c r="F1251" s="21" t="n"/>
      <c r="G1251" s="21" t="n"/>
      <c r="H1251" s="22" t="n"/>
      <c r="I1251" s="23">
        <f>IF(OR($F1251="",$G1251=""),"",$F1251-$G1251)</f>
        <v/>
      </c>
      <c r="J1251" s="18">
        <f>IF($I1251="","",IF(ABS($I1251)&lt;=0.01*$F1251,"√","×"))</f>
        <v/>
      </c>
      <c r="K1251" s="23">
        <f>IF(COUNT($Q1251,$V1251,$AA1251,$AF1251,$AK1251,$AP1251,$AU1251,$AZ1251,$BE1251,$BJ1251,$BO1251,$BT1251,$BY1251,$CD1251,$CI1251)=0,"",SUM($Q1251,$V1251,$AA1251,$AF1251,$AK1251,$AP1251,$AU1251,$AZ1251,$BE1251,$BJ1251,$BO1251,$BT1251,$BY1251,$CD1251,$CI1251))</f>
        <v/>
      </c>
      <c r="L1251" s="23">
        <f>IF(OR($F1251="",$K1251=""),"",$F1251-$K1251)</f>
        <v/>
      </c>
      <c r="M1251" s="20" t="n"/>
      <c r="N1251" s="18">
        <f>IF($M1251="","",IFERROR(VLOOKUP(IFERROR(VLOOKUP(IF(ISNUMBER(FIND(" – ",$M1251)),LEFT($M1251,FIND(" – ",$M1251)-1),$M1251),ProdTbl,5,0),""),BasketTbl,2,0),"کد ناشناخته"))</f>
        <v/>
      </c>
      <c r="O1251" s="18">
        <f>IF($M1251="","",IFERROR(VLOOKUP(IF(ISNUMBER(FIND(" – ",$M1251)),LEFT($M1251,FIND(" – ",$M1251)-1),$M1251),ProdTbl,3,0),"کد ناشناخته"))</f>
        <v/>
      </c>
      <c r="P1251" s="22" t="n"/>
      <c r="Q1251" s="21" t="n"/>
      <c r="R1251" s="20" t="n"/>
      <c r="S1251" s="18">
        <f>IF($R1251="","",IFERROR(VLOOKUP(IFERROR(VLOOKUP(IF(ISNUMBER(FIND(" – ",$R1251)),LEFT($R1251,FIND(" – ",$R1251)-1),$R1251),ProdTbl,5,0),""),BasketTbl,2,0),"کد ناشناخته"))</f>
        <v/>
      </c>
      <c r="T1251" s="18">
        <f>IF($R1251="","",IFERROR(VLOOKUP(IF(ISNUMBER(FIND(" – ",$R1251)),LEFT($R1251,FIND(" – ",$R1251)-1),$R1251),ProdTbl,3,0),"کد ناشناخته"))</f>
        <v/>
      </c>
      <c r="U1251" s="22" t="n"/>
      <c r="V1251" s="21" t="n"/>
      <c r="W1251" s="20" t="n"/>
      <c r="X1251" s="18">
        <f>IF($W1251="","",IFERROR(VLOOKUP(IFERROR(VLOOKUP(IF(ISNUMBER(FIND(" – ",$W1251)),LEFT($W1251,FIND(" – ",$W1251)-1),$W1251),ProdTbl,5,0),""),BasketTbl,2,0),"کد ناشناخته"))</f>
        <v/>
      </c>
      <c r="Y1251" s="18">
        <f>IF($W1251="","",IFERROR(VLOOKUP(IF(ISNUMBER(FIND(" – ",$W1251)),LEFT($W1251,FIND(" – ",$W1251)-1),$W1251),ProdTbl,3,0),"کد ناشناخته"))</f>
        <v/>
      </c>
      <c r="Z1251" s="22" t="n"/>
      <c r="AA1251" s="21" t="n"/>
      <c r="AB1251" s="20" t="n"/>
      <c r="AC1251" s="18">
        <f>IF($AB1251="","",IFERROR(VLOOKUP(IFERROR(VLOOKUP(IF(ISNUMBER(FIND(" – ",$AB1251)),LEFT($AB1251,FIND(" – ",$AB1251)-1),$AB1251),ProdTbl,5,0),""),BasketTbl,2,0),"کد ناشناخته"))</f>
        <v/>
      </c>
      <c r="AD1251" s="18">
        <f>IF($AB1251="","",IFERROR(VLOOKUP(IF(ISNUMBER(FIND(" – ",$AB1251)),LEFT($AB1251,FIND(" – ",$AB1251)-1),$AB1251),ProdTbl,3,0),"کد ناشناخته"))</f>
        <v/>
      </c>
      <c r="AE1251" s="22" t="n"/>
      <c r="AF1251" s="21" t="n"/>
      <c r="AG1251" s="20" t="n"/>
      <c r="AH1251" s="18">
        <f>IF($AG1251="","",IFERROR(VLOOKUP(IFERROR(VLOOKUP(IF(ISNUMBER(FIND(" – ",$AG1251)),LEFT($AG1251,FIND(" – ",$AG1251)-1),$AG1251),ProdTbl,5,0),""),BasketTbl,2,0),"کد ناشناخته"))</f>
        <v/>
      </c>
      <c r="AI1251" s="18">
        <f>IF($AG1251="","",IFERROR(VLOOKUP(IF(ISNUMBER(FIND(" – ",$AG1251)),LEFT($AG1251,FIND(" – ",$AG1251)-1),$AG1251),ProdTbl,3,0),"کد ناشناخته"))</f>
        <v/>
      </c>
      <c r="AJ1251" s="22" t="n"/>
      <c r="AK1251" s="21" t="n"/>
      <c r="AL1251" s="20" t="n"/>
      <c r="AM1251" s="18">
        <f>IF($AL1251="","",IFERROR(VLOOKUP(IFERROR(VLOOKUP(IF(ISNUMBER(FIND(" – ",$AL1251)),LEFT($AL1251,FIND(" – ",$AL1251)-1),$AL1251),ProdTbl,5,0),""),BasketTbl,2,0),"کد ناشناخته"))</f>
        <v/>
      </c>
      <c r="AN1251" s="18">
        <f>IF($AL1251="","",IFERROR(VLOOKUP(IF(ISNUMBER(FIND(" – ",$AL1251)),LEFT($AL1251,FIND(" – ",$AL1251)-1),$AL1251),ProdTbl,3,0),"کد ناشناخته"))</f>
        <v/>
      </c>
      <c r="AO1251" s="22" t="n"/>
      <c r="AP1251" s="21" t="n"/>
      <c r="AQ1251" s="20" t="n"/>
      <c r="AR1251" s="18">
        <f>IF($AQ1251="","",IFERROR(VLOOKUP(IFERROR(VLOOKUP(IF(ISNUMBER(FIND(" – ",$AQ1251)),LEFT($AQ1251,FIND(" – ",$AQ1251)-1),$AQ1251),ProdTbl,5,0),""),BasketTbl,2,0),"کد ناشناخته"))</f>
        <v/>
      </c>
      <c r="AS1251" s="18">
        <f>IF($AQ1251="","",IFERROR(VLOOKUP(IF(ISNUMBER(FIND(" – ",$AQ1251)),LEFT($AQ1251,FIND(" – ",$AQ1251)-1),$AQ1251),ProdTbl,3,0),"کد ناشناخته"))</f>
        <v/>
      </c>
      <c r="AT1251" s="22" t="n"/>
      <c r="AU1251" s="21" t="n"/>
      <c r="AV1251" s="20" t="n"/>
      <c r="AW1251" s="18">
        <f>IF($AV1251="","",IFERROR(VLOOKUP(IFERROR(VLOOKUP(IF(ISNUMBER(FIND(" – ",$AV1251)),LEFT($AV1251,FIND(" – ",$AV1251)-1),$AV1251),ProdTbl,5,0),""),BasketTbl,2,0),"کد ناشناخته"))</f>
        <v/>
      </c>
      <c r="AX1251" s="18">
        <f>IF($AV1251="","",IFERROR(VLOOKUP(IF(ISNUMBER(FIND(" – ",$AV1251)),LEFT($AV1251,FIND(" – ",$AV1251)-1),$AV1251),ProdTbl,3,0),"کد ناشناخته"))</f>
        <v/>
      </c>
      <c r="AY1251" s="22" t="n"/>
      <c r="AZ1251" s="21" t="n"/>
      <c r="BA1251" s="20" t="n"/>
      <c r="BB1251" s="18">
        <f>IF($BA1251="","",IFERROR(VLOOKUP(IFERROR(VLOOKUP(IF(ISNUMBER(FIND(" – ",$BA1251)),LEFT($BA1251,FIND(" – ",$BA1251)-1),$BA1251),ProdTbl,5,0),""),BasketTbl,2,0),"کد ناشناخته"))</f>
        <v/>
      </c>
      <c r="BC1251" s="18">
        <f>IF($BA1251="","",IFERROR(VLOOKUP(IF(ISNUMBER(FIND(" – ",$BA1251)),LEFT($BA1251,FIND(" – ",$BA1251)-1),$BA1251),ProdTbl,3,0),"کد ناشناخته"))</f>
        <v/>
      </c>
      <c r="BD1251" s="22" t="n"/>
      <c r="BE1251" s="21" t="n"/>
      <c r="BF1251" s="20" t="n"/>
      <c r="BG1251" s="18">
        <f>IF($BF1251="","",IFERROR(VLOOKUP(IFERROR(VLOOKUP(IF(ISNUMBER(FIND(" – ",$BF1251)),LEFT($BF1251,FIND(" – ",$BF1251)-1),$BF1251),ProdTbl,5,0),""),BasketTbl,2,0),"کد ناشناخته"))</f>
        <v/>
      </c>
      <c r="BH1251" s="18">
        <f>IF($BF1251="","",IFERROR(VLOOKUP(IF(ISNUMBER(FIND(" – ",$BF1251)),LEFT($BF1251,FIND(" – ",$BF1251)-1),$BF1251),ProdTbl,3,0),"کد ناشناخته"))</f>
        <v/>
      </c>
      <c r="BI1251" s="22" t="n"/>
      <c r="BJ1251" s="21" t="n"/>
      <c r="BK1251" s="20" t="n"/>
      <c r="BL1251" s="18">
        <f>IF($BK1251="","",IFERROR(VLOOKUP(IFERROR(VLOOKUP(IF(ISNUMBER(FIND(" – ",$BK1251)),LEFT($BK1251,FIND(" – ",$BK1251)-1),$BK1251),ProdTbl,5,0),""),BasketTbl,2,0),"کد ناشناخته"))</f>
        <v/>
      </c>
      <c r="BM1251" s="18">
        <f>IF($BK1251="","",IFERROR(VLOOKUP(IF(ISNUMBER(FIND(" – ",$BK1251)),LEFT($BK1251,FIND(" – ",$BK1251)-1),$BK1251),ProdTbl,3,0),"کد ناشناخته"))</f>
        <v/>
      </c>
      <c r="BN1251" s="22" t="n"/>
      <c r="BO1251" s="21" t="n"/>
      <c r="BP1251" s="20" t="n"/>
      <c r="BQ1251" s="18">
        <f>IF($BP1251="","",IFERROR(VLOOKUP(IFERROR(VLOOKUP(IF(ISNUMBER(FIND(" – ",$BP1251)),LEFT($BP1251,FIND(" – ",$BP1251)-1),$BP1251),ProdTbl,5,0),""),BasketTbl,2,0),"کد ناشناخته"))</f>
        <v/>
      </c>
      <c r="BR1251" s="18">
        <f>IF($BP1251="","",IFERROR(VLOOKUP(IF(ISNUMBER(FIND(" – ",$BP1251)),LEFT($BP1251,FIND(" – ",$BP1251)-1),$BP1251),ProdTbl,3,0),"کد ناشناخته"))</f>
        <v/>
      </c>
      <c r="BS1251" s="22" t="n"/>
      <c r="BT1251" s="21" t="n"/>
      <c r="BU1251" s="20" t="n"/>
      <c r="BV1251" s="18">
        <f>IF($BU1251="","",IFERROR(VLOOKUP(IFERROR(VLOOKUP(IF(ISNUMBER(FIND(" – ",$BU1251)),LEFT($BU1251,FIND(" – ",$BU1251)-1),$BU1251),ProdTbl,5,0),""),BasketTbl,2,0),"کد ناشناخته"))</f>
        <v/>
      </c>
      <c r="BW1251" s="18">
        <f>IF($BU1251="","",IFERROR(VLOOKUP(IF(ISNUMBER(FIND(" – ",$BU1251)),LEFT($BU1251,FIND(" – ",$BU1251)-1),$BU1251),ProdTbl,3,0),"کد ناشناخته"))</f>
        <v/>
      </c>
      <c r="BX1251" s="22" t="n"/>
      <c r="BY1251" s="21" t="n"/>
      <c r="BZ1251" s="20" t="n"/>
      <c r="CA1251" s="18">
        <f>IF($BZ1251="","",IFERROR(VLOOKUP(IFERROR(VLOOKUP(IF(ISNUMBER(FIND(" – ",$BZ1251)),LEFT($BZ1251,FIND(" – ",$BZ1251)-1),$BZ1251),ProdTbl,5,0),""),BasketTbl,2,0),"کد ناشناخته"))</f>
        <v/>
      </c>
      <c r="CB1251" s="18">
        <f>IF($BZ1251="","",IFERROR(VLOOKUP(IF(ISNUMBER(FIND(" – ",$BZ1251)),LEFT($BZ1251,FIND(" – ",$BZ1251)-1),$BZ1251),ProdTbl,3,0),"کد ناشناخته"))</f>
        <v/>
      </c>
      <c r="CC1251" s="22" t="n"/>
      <c r="CD1251" s="21" t="n"/>
      <c r="CE1251" s="20" t="n"/>
      <c r="CF1251" s="18">
        <f>IF($CE1251="","",IFERROR(VLOOKUP(IFERROR(VLOOKUP(IF(ISNUMBER(FIND(" – ",$CE1251)),LEFT($CE1251,FIND(" – ",$CE1251)-1),$CE1251),ProdTbl,5,0),""),BasketTbl,2,0),"کد ناشناخته"))</f>
        <v/>
      </c>
      <c r="CG1251" s="18">
        <f>IF($CE1251="","",IFERROR(VLOOKUP(IF(ISNUMBER(FIND(" – ",$CE1251)),LEFT($CE1251,FIND(" – ",$CE1251)-1),$CE1251),ProdTbl,3,0),"کد ناشناخته"))</f>
        <v/>
      </c>
      <c r="CH1251" s="22" t="n"/>
      <c r="CI1251" s="21" t="n"/>
    </row>
    <row r="1252">
      <c r="A1252" s="18">
        <f>IF($B1252="","",COUNTA($B$10:$B1252))</f>
        <v/>
      </c>
      <c r="B1252" s="19" t="n"/>
      <c r="C1252" s="20" t="n"/>
      <c r="D1252" s="19" t="n"/>
      <c r="E1252" s="18">
        <f>IF($D1252="","",IFERROR(VLOOKUP(IF(ISNUMBER(FIND(" – ",$D1252)),LEFT($D1252,FIND(" – ",$D1252)-1),$D1252),SellerTbl,2,0),"کد ناشناخته"))</f>
        <v/>
      </c>
      <c r="F1252" s="21" t="n"/>
      <c r="G1252" s="21" t="n"/>
      <c r="H1252" s="22" t="n"/>
      <c r="I1252" s="23">
        <f>IF(OR($F1252="",$G1252=""),"",$F1252-$G1252)</f>
        <v/>
      </c>
      <c r="J1252" s="18">
        <f>IF($I1252="","",IF(ABS($I1252)&lt;=0.01*$F1252,"√","×"))</f>
        <v/>
      </c>
      <c r="K1252" s="23">
        <f>IF(COUNT($Q1252,$V1252,$AA1252,$AF1252,$AK1252,$AP1252,$AU1252,$AZ1252,$BE1252,$BJ1252,$BO1252,$BT1252,$BY1252,$CD1252,$CI1252)=0,"",SUM($Q1252,$V1252,$AA1252,$AF1252,$AK1252,$AP1252,$AU1252,$AZ1252,$BE1252,$BJ1252,$BO1252,$BT1252,$BY1252,$CD1252,$CI1252))</f>
        <v/>
      </c>
      <c r="L1252" s="23">
        <f>IF(OR($F1252="",$K1252=""),"",$F1252-$K1252)</f>
        <v/>
      </c>
      <c r="M1252" s="20" t="n"/>
      <c r="N1252" s="18">
        <f>IF($M1252="","",IFERROR(VLOOKUP(IFERROR(VLOOKUP(IF(ISNUMBER(FIND(" – ",$M1252)),LEFT($M1252,FIND(" – ",$M1252)-1),$M1252),ProdTbl,5,0),""),BasketTbl,2,0),"کد ناشناخته"))</f>
        <v/>
      </c>
      <c r="O1252" s="18">
        <f>IF($M1252="","",IFERROR(VLOOKUP(IF(ISNUMBER(FIND(" – ",$M1252)),LEFT($M1252,FIND(" – ",$M1252)-1),$M1252),ProdTbl,3,0),"کد ناشناخته"))</f>
        <v/>
      </c>
      <c r="P1252" s="22" t="n"/>
      <c r="Q1252" s="21" t="n"/>
      <c r="R1252" s="20" t="n"/>
      <c r="S1252" s="18">
        <f>IF($R1252="","",IFERROR(VLOOKUP(IFERROR(VLOOKUP(IF(ISNUMBER(FIND(" – ",$R1252)),LEFT($R1252,FIND(" – ",$R1252)-1),$R1252),ProdTbl,5,0),""),BasketTbl,2,0),"کد ناشناخته"))</f>
        <v/>
      </c>
      <c r="T1252" s="18">
        <f>IF($R1252="","",IFERROR(VLOOKUP(IF(ISNUMBER(FIND(" – ",$R1252)),LEFT($R1252,FIND(" – ",$R1252)-1),$R1252),ProdTbl,3,0),"کد ناشناخته"))</f>
        <v/>
      </c>
      <c r="U1252" s="22" t="n"/>
      <c r="V1252" s="21" t="n"/>
      <c r="W1252" s="20" t="n"/>
      <c r="X1252" s="18">
        <f>IF($W1252="","",IFERROR(VLOOKUP(IFERROR(VLOOKUP(IF(ISNUMBER(FIND(" – ",$W1252)),LEFT($W1252,FIND(" – ",$W1252)-1),$W1252),ProdTbl,5,0),""),BasketTbl,2,0),"کد ناشناخته"))</f>
        <v/>
      </c>
      <c r="Y1252" s="18">
        <f>IF($W1252="","",IFERROR(VLOOKUP(IF(ISNUMBER(FIND(" – ",$W1252)),LEFT($W1252,FIND(" – ",$W1252)-1),$W1252),ProdTbl,3,0),"کد ناشناخته"))</f>
        <v/>
      </c>
      <c r="Z1252" s="22" t="n"/>
      <c r="AA1252" s="21" t="n"/>
      <c r="AB1252" s="20" t="n"/>
      <c r="AC1252" s="18">
        <f>IF($AB1252="","",IFERROR(VLOOKUP(IFERROR(VLOOKUP(IF(ISNUMBER(FIND(" – ",$AB1252)),LEFT($AB1252,FIND(" – ",$AB1252)-1),$AB1252),ProdTbl,5,0),""),BasketTbl,2,0),"کد ناشناخته"))</f>
        <v/>
      </c>
      <c r="AD1252" s="18">
        <f>IF($AB1252="","",IFERROR(VLOOKUP(IF(ISNUMBER(FIND(" – ",$AB1252)),LEFT($AB1252,FIND(" – ",$AB1252)-1),$AB1252),ProdTbl,3,0),"کد ناشناخته"))</f>
        <v/>
      </c>
      <c r="AE1252" s="22" t="n"/>
      <c r="AF1252" s="21" t="n"/>
      <c r="AG1252" s="20" t="n"/>
      <c r="AH1252" s="18">
        <f>IF($AG1252="","",IFERROR(VLOOKUP(IFERROR(VLOOKUP(IF(ISNUMBER(FIND(" – ",$AG1252)),LEFT($AG1252,FIND(" – ",$AG1252)-1),$AG1252),ProdTbl,5,0),""),BasketTbl,2,0),"کد ناشناخته"))</f>
        <v/>
      </c>
      <c r="AI1252" s="18">
        <f>IF($AG1252="","",IFERROR(VLOOKUP(IF(ISNUMBER(FIND(" – ",$AG1252)),LEFT($AG1252,FIND(" – ",$AG1252)-1),$AG1252),ProdTbl,3,0),"کد ناشناخته"))</f>
        <v/>
      </c>
      <c r="AJ1252" s="22" t="n"/>
      <c r="AK1252" s="21" t="n"/>
      <c r="AL1252" s="20" t="n"/>
      <c r="AM1252" s="18">
        <f>IF($AL1252="","",IFERROR(VLOOKUP(IFERROR(VLOOKUP(IF(ISNUMBER(FIND(" – ",$AL1252)),LEFT($AL1252,FIND(" – ",$AL1252)-1),$AL1252),ProdTbl,5,0),""),BasketTbl,2,0),"کد ناشناخته"))</f>
        <v/>
      </c>
      <c r="AN1252" s="18">
        <f>IF($AL1252="","",IFERROR(VLOOKUP(IF(ISNUMBER(FIND(" – ",$AL1252)),LEFT($AL1252,FIND(" – ",$AL1252)-1),$AL1252),ProdTbl,3,0),"کد ناشناخته"))</f>
        <v/>
      </c>
      <c r="AO1252" s="22" t="n"/>
      <c r="AP1252" s="21" t="n"/>
      <c r="AQ1252" s="20" t="n"/>
      <c r="AR1252" s="18">
        <f>IF($AQ1252="","",IFERROR(VLOOKUP(IFERROR(VLOOKUP(IF(ISNUMBER(FIND(" – ",$AQ1252)),LEFT($AQ1252,FIND(" – ",$AQ1252)-1),$AQ1252),ProdTbl,5,0),""),BasketTbl,2,0),"کد ناشناخته"))</f>
        <v/>
      </c>
      <c r="AS1252" s="18">
        <f>IF($AQ1252="","",IFERROR(VLOOKUP(IF(ISNUMBER(FIND(" – ",$AQ1252)),LEFT($AQ1252,FIND(" – ",$AQ1252)-1),$AQ1252),ProdTbl,3,0),"کد ناشناخته"))</f>
        <v/>
      </c>
      <c r="AT1252" s="22" t="n"/>
      <c r="AU1252" s="21" t="n"/>
      <c r="AV1252" s="20" t="n"/>
      <c r="AW1252" s="18">
        <f>IF($AV1252="","",IFERROR(VLOOKUP(IFERROR(VLOOKUP(IF(ISNUMBER(FIND(" – ",$AV1252)),LEFT($AV1252,FIND(" – ",$AV1252)-1),$AV1252),ProdTbl,5,0),""),BasketTbl,2,0),"کد ناشناخته"))</f>
        <v/>
      </c>
      <c r="AX1252" s="18">
        <f>IF($AV1252="","",IFERROR(VLOOKUP(IF(ISNUMBER(FIND(" – ",$AV1252)),LEFT($AV1252,FIND(" – ",$AV1252)-1),$AV1252),ProdTbl,3,0),"کد ناشناخته"))</f>
        <v/>
      </c>
      <c r="AY1252" s="22" t="n"/>
      <c r="AZ1252" s="21" t="n"/>
      <c r="BA1252" s="20" t="n"/>
      <c r="BB1252" s="18">
        <f>IF($BA1252="","",IFERROR(VLOOKUP(IFERROR(VLOOKUP(IF(ISNUMBER(FIND(" – ",$BA1252)),LEFT($BA1252,FIND(" – ",$BA1252)-1),$BA1252),ProdTbl,5,0),""),BasketTbl,2,0),"کد ناشناخته"))</f>
        <v/>
      </c>
      <c r="BC1252" s="18">
        <f>IF($BA1252="","",IFERROR(VLOOKUP(IF(ISNUMBER(FIND(" – ",$BA1252)),LEFT($BA1252,FIND(" – ",$BA1252)-1),$BA1252),ProdTbl,3,0),"کد ناشناخته"))</f>
        <v/>
      </c>
      <c r="BD1252" s="22" t="n"/>
      <c r="BE1252" s="21" t="n"/>
      <c r="BF1252" s="20" t="n"/>
      <c r="BG1252" s="18">
        <f>IF($BF1252="","",IFERROR(VLOOKUP(IFERROR(VLOOKUP(IF(ISNUMBER(FIND(" – ",$BF1252)),LEFT($BF1252,FIND(" – ",$BF1252)-1),$BF1252),ProdTbl,5,0),""),BasketTbl,2,0),"کد ناشناخته"))</f>
        <v/>
      </c>
      <c r="BH1252" s="18">
        <f>IF($BF1252="","",IFERROR(VLOOKUP(IF(ISNUMBER(FIND(" – ",$BF1252)),LEFT($BF1252,FIND(" – ",$BF1252)-1),$BF1252),ProdTbl,3,0),"کد ناشناخته"))</f>
        <v/>
      </c>
      <c r="BI1252" s="22" t="n"/>
      <c r="BJ1252" s="21" t="n"/>
      <c r="BK1252" s="20" t="n"/>
      <c r="BL1252" s="18">
        <f>IF($BK1252="","",IFERROR(VLOOKUP(IFERROR(VLOOKUP(IF(ISNUMBER(FIND(" – ",$BK1252)),LEFT($BK1252,FIND(" – ",$BK1252)-1),$BK1252),ProdTbl,5,0),""),BasketTbl,2,0),"کد ناشناخته"))</f>
        <v/>
      </c>
      <c r="BM1252" s="18">
        <f>IF($BK1252="","",IFERROR(VLOOKUP(IF(ISNUMBER(FIND(" – ",$BK1252)),LEFT($BK1252,FIND(" – ",$BK1252)-1),$BK1252),ProdTbl,3,0),"کد ناشناخته"))</f>
        <v/>
      </c>
      <c r="BN1252" s="22" t="n"/>
      <c r="BO1252" s="21" t="n"/>
      <c r="BP1252" s="20" t="n"/>
      <c r="BQ1252" s="18">
        <f>IF($BP1252="","",IFERROR(VLOOKUP(IFERROR(VLOOKUP(IF(ISNUMBER(FIND(" – ",$BP1252)),LEFT($BP1252,FIND(" – ",$BP1252)-1),$BP1252),ProdTbl,5,0),""),BasketTbl,2,0),"کد ناشناخته"))</f>
        <v/>
      </c>
      <c r="BR1252" s="18">
        <f>IF($BP1252="","",IFERROR(VLOOKUP(IF(ISNUMBER(FIND(" – ",$BP1252)),LEFT($BP1252,FIND(" – ",$BP1252)-1),$BP1252),ProdTbl,3,0),"کد ناشناخته"))</f>
        <v/>
      </c>
      <c r="BS1252" s="22" t="n"/>
      <c r="BT1252" s="21" t="n"/>
      <c r="BU1252" s="20" t="n"/>
      <c r="BV1252" s="18">
        <f>IF($BU1252="","",IFERROR(VLOOKUP(IFERROR(VLOOKUP(IF(ISNUMBER(FIND(" – ",$BU1252)),LEFT($BU1252,FIND(" – ",$BU1252)-1),$BU1252),ProdTbl,5,0),""),BasketTbl,2,0),"کد ناشناخته"))</f>
        <v/>
      </c>
      <c r="BW1252" s="18">
        <f>IF($BU1252="","",IFERROR(VLOOKUP(IF(ISNUMBER(FIND(" – ",$BU1252)),LEFT($BU1252,FIND(" – ",$BU1252)-1),$BU1252),ProdTbl,3,0),"کد ناشناخته"))</f>
        <v/>
      </c>
      <c r="BX1252" s="22" t="n"/>
      <c r="BY1252" s="21" t="n"/>
      <c r="BZ1252" s="20" t="n"/>
      <c r="CA1252" s="18">
        <f>IF($BZ1252="","",IFERROR(VLOOKUP(IFERROR(VLOOKUP(IF(ISNUMBER(FIND(" – ",$BZ1252)),LEFT($BZ1252,FIND(" – ",$BZ1252)-1),$BZ1252),ProdTbl,5,0),""),BasketTbl,2,0),"کد ناشناخته"))</f>
        <v/>
      </c>
      <c r="CB1252" s="18">
        <f>IF($BZ1252="","",IFERROR(VLOOKUP(IF(ISNUMBER(FIND(" – ",$BZ1252)),LEFT($BZ1252,FIND(" – ",$BZ1252)-1),$BZ1252),ProdTbl,3,0),"کد ناشناخته"))</f>
        <v/>
      </c>
      <c r="CC1252" s="22" t="n"/>
      <c r="CD1252" s="21" t="n"/>
      <c r="CE1252" s="20" t="n"/>
      <c r="CF1252" s="18">
        <f>IF($CE1252="","",IFERROR(VLOOKUP(IFERROR(VLOOKUP(IF(ISNUMBER(FIND(" – ",$CE1252)),LEFT($CE1252,FIND(" – ",$CE1252)-1),$CE1252),ProdTbl,5,0),""),BasketTbl,2,0),"کد ناشناخته"))</f>
        <v/>
      </c>
      <c r="CG1252" s="18">
        <f>IF($CE1252="","",IFERROR(VLOOKUP(IF(ISNUMBER(FIND(" – ",$CE1252)),LEFT($CE1252,FIND(" – ",$CE1252)-1),$CE1252),ProdTbl,3,0),"کد ناشناخته"))</f>
        <v/>
      </c>
      <c r="CH1252" s="22" t="n"/>
      <c r="CI1252" s="21" t="n"/>
    </row>
    <row r="1253">
      <c r="A1253" s="18">
        <f>IF($B1253="","",COUNTA($B$10:$B1253))</f>
        <v/>
      </c>
      <c r="B1253" s="19" t="n"/>
      <c r="C1253" s="20" t="n"/>
      <c r="D1253" s="19" t="n"/>
      <c r="E1253" s="18">
        <f>IF($D1253="","",IFERROR(VLOOKUP(IF(ISNUMBER(FIND(" – ",$D1253)),LEFT($D1253,FIND(" – ",$D1253)-1),$D1253),SellerTbl,2,0),"کد ناشناخته"))</f>
        <v/>
      </c>
      <c r="F1253" s="21" t="n"/>
      <c r="G1253" s="21" t="n"/>
      <c r="H1253" s="22" t="n"/>
      <c r="I1253" s="23">
        <f>IF(OR($F1253="",$G1253=""),"",$F1253-$G1253)</f>
        <v/>
      </c>
      <c r="J1253" s="18">
        <f>IF($I1253="","",IF(ABS($I1253)&lt;=0.01*$F1253,"√","×"))</f>
        <v/>
      </c>
      <c r="K1253" s="23">
        <f>IF(COUNT($Q1253,$V1253,$AA1253,$AF1253,$AK1253,$AP1253,$AU1253,$AZ1253,$BE1253,$BJ1253,$BO1253,$BT1253,$BY1253,$CD1253,$CI1253)=0,"",SUM($Q1253,$V1253,$AA1253,$AF1253,$AK1253,$AP1253,$AU1253,$AZ1253,$BE1253,$BJ1253,$BO1253,$BT1253,$BY1253,$CD1253,$CI1253))</f>
        <v/>
      </c>
      <c r="L1253" s="23">
        <f>IF(OR($F1253="",$K1253=""),"",$F1253-$K1253)</f>
        <v/>
      </c>
      <c r="M1253" s="20" t="n"/>
      <c r="N1253" s="18">
        <f>IF($M1253="","",IFERROR(VLOOKUP(IFERROR(VLOOKUP(IF(ISNUMBER(FIND(" – ",$M1253)),LEFT($M1253,FIND(" – ",$M1253)-1),$M1253),ProdTbl,5,0),""),BasketTbl,2,0),"کد ناشناخته"))</f>
        <v/>
      </c>
      <c r="O1253" s="18">
        <f>IF($M1253="","",IFERROR(VLOOKUP(IF(ISNUMBER(FIND(" – ",$M1253)),LEFT($M1253,FIND(" – ",$M1253)-1),$M1253),ProdTbl,3,0),"کد ناشناخته"))</f>
        <v/>
      </c>
      <c r="P1253" s="22" t="n"/>
      <c r="Q1253" s="21" t="n"/>
      <c r="R1253" s="20" t="n"/>
      <c r="S1253" s="18">
        <f>IF($R1253="","",IFERROR(VLOOKUP(IFERROR(VLOOKUP(IF(ISNUMBER(FIND(" – ",$R1253)),LEFT($R1253,FIND(" – ",$R1253)-1),$R1253),ProdTbl,5,0),""),BasketTbl,2,0),"کد ناشناخته"))</f>
        <v/>
      </c>
      <c r="T1253" s="18">
        <f>IF($R1253="","",IFERROR(VLOOKUP(IF(ISNUMBER(FIND(" – ",$R1253)),LEFT($R1253,FIND(" – ",$R1253)-1),$R1253),ProdTbl,3,0),"کد ناشناخته"))</f>
        <v/>
      </c>
      <c r="U1253" s="22" t="n"/>
      <c r="V1253" s="21" t="n"/>
      <c r="W1253" s="20" t="n"/>
      <c r="X1253" s="18">
        <f>IF($W1253="","",IFERROR(VLOOKUP(IFERROR(VLOOKUP(IF(ISNUMBER(FIND(" – ",$W1253)),LEFT($W1253,FIND(" – ",$W1253)-1),$W1253),ProdTbl,5,0),""),BasketTbl,2,0),"کد ناشناخته"))</f>
        <v/>
      </c>
      <c r="Y1253" s="18">
        <f>IF($W1253="","",IFERROR(VLOOKUP(IF(ISNUMBER(FIND(" – ",$W1253)),LEFT($W1253,FIND(" – ",$W1253)-1),$W1253),ProdTbl,3,0),"کد ناشناخته"))</f>
        <v/>
      </c>
      <c r="Z1253" s="22" t="n"/>
      <c r="AA1253" s="21" t="n"/>
      <c r="AB1253" s="20" t="n"/>
      <c r="AC1253" s="18">
        <f>IF($AB1253="","",IFERROR(VLOOKUP(IFERROR(VLOOKUP(IF(ISNUMBER(FIND(" – ",$AB1253)),LEFT($AB1253,FIND(" – ",$AB1253)-1),$AB1253),ProdTbl,5,0),""),BasketTbl,2,0),"کد ناشناخته"))</f>
        <v/>
      </c>
      <c r="AD1253" s="18">
        <f>IF($AB1253="","",IFERROR(VLOOKUP(IF(ISNUMBER(FIND(" – ",$AB1253)),LEFT($AB1253,FIND(" – ",$AB1253)-1),$AB1253),ProdTbl,3,0),"کد ناشناخته"))</f>
        <v/>
      </c>
      <c r="AE1253" s="22" t="n"/>
      <c r="AF1253" s="21" t="n"/>
      <c r="AG1253" s="20" t="n"/>
      <c r="AH1253" s="18">
        <f>IF($AG1253="","",IFERROR(VLOOKUP(IFERROR(VLOOKUP(IF(ISNUMBER(FIND(" – ",$AG1253)),LEFT($AG1253,FIND(" – ",$AG1253)-1),$AG1253),ProdTbl,5,0),""),BasketTbl,2,0),"کد ناشناخته"))</f>
        <v/>
      </c>
      <c r="AI1253" s="18">
        <f>IF($AG1253="","",IFERROR(VLOOKUP(IF(ISNUMBER(FIND(" – ",$AG1253)),LEFT($AG1253,FIND(" – ",$AG1253)-1),$AG1253),ProdTbl,3,0),"کد ناشناخته"))</f>
        <v/>
      </c>
      <c r="AJ1253" s="22" t="n"/>
      <c r="AK1253" s="21" t="n"/>
      <c r="AL1253" s="20" t="n"/>
      <c r="AM1253" s="18">
        <f>IF($AL1253="","",IFERROR(VLOOKUP(IFERROR(VLOOKUP(IF(ISNUMBER(FIND(" – ",$AL1253)),LEFT($AL1253,FIND(" – ",$AL1253)-1),$AL1253),ProdTbl,5,0),""),BasketTbl,2,0),"کد ناشناخته"))</f>
        <v/>
      </c>
      <c r="AN1253" s="18">
        <f>IF($AL1253="","",IFERROR(VLOOKUP(IF(ISNUMBER(FIND(" – ",$AL1253)),LEFT($AL1253,FIND(" – ",$AL1253)-1),$AL1253),ProdTbl,3,0),"کد ناشناخته"))</f>
        <v/>
      </c>
      <c r="AO1253" s="22" t="n"/>
      <c r="AP1253" s="21" t="n"/>
      <c r="AQ1253" s="20" t="n"/>
      <c r="AR1253" s="18">
        <f>IF($AQ1253="","",IFERROR(VLOOKUP(IFERROR(VLOOKUP(IF(ISNUMBER(FIND(" – ",$AQ1253)),LEFT($AQ1253,FIND(" – ",$AQ1253)-1),$AQ1253),ProdTbl,5,0),""),BasketTbl,2,0),"کد ناشناخته"))</f>
        <v/>
      </c>
      <c r="AS1253" s="18">
        <f>IF($AQ1253="","",IFERROR(VLOOKUP(IF(ISNUMBER(FIND(" – ",$AQ1253)),LEFT($AQ1253,FIND(" – ",$AQ1253)-1),$AQ1253),ProdTbl,3,0),"کد ناشناخته"))</f>
        <v/>
      </c>
      <c r="AT1253" s="22" t="n"/>
      <c r="AU1253" s="21" t="n"/>
      <c r="AV1253" s="20" t="n"/>
      <c r="AW1253" s="18">
        <f>IF($AV1253="","",IFERROR(VLOOKUP(IFERROR(VLOOKUP(IF(ISNUMBER(FIND(" – ",$AV1253)),LEFT($AV1253,FIND(" – ",$AV1253)-1),$AV1253),ProdTbl,5,0),""),BasketTbl,2,0),"کد ناشناخته"))</f>
        <v/>
      </c>
      <c r="AX1253" s="18">
        <f>IF($AV1253="","",IFERROR(VLOOKUP(IF(ISNUMBER(FIND(" – ",$AV1253)),LEFT($AV1253,FIND(" – ",$AV1253)-1),$AV1253),ProdTbl,3,0),"کد ناشناخته"))</f>
        <v/>
      </c>
      <c r="AY1253" s="22" t="n"/>
      <c r="AZ1253" s="21" t="n"/>
      <c r="BA1253" s="20" t="n"/>
      <c r="BB1253" s="18">
        <f>IF($BA1253="","",IFERROR(VLOOKUP(IFERROR(VLOOKUP(IF(ISNUMBER(FIND(" – ",$BA1253)),LEFT($BA1253,FIND(" – ",$BA1253)-1),$BA1253),ProdTbl,5,0),""),BasketTbl,2,0),"کد ناشناخته"))</f>
        <v/>
      </c>
      <c r="BC1253" s="18">
        <f>IF($BA1253="","",IFERROR(VLOOKUP(IF(ISNUMBER(FIND(" – ",$BA1253)),LEFT($BA1253,FIND(" – ",$BA1253)-1),$BA1253),ProdTbl,3,0),"کد ناشناخته"))</f>
        <v/>
      </c>
      <c r="BD1253" s="22" t="n"/>
      <c r="BE1253" s="21" t="n"/>
      <c r="BF1253" s="20" t="n"/>
      <c r="BG1253" s="18">
        <f>IF($BF1253="","",IFERROR(VLOOKUP(IFERROR(VLOOKUP(IF(ISNUMBER(FIND(" – ",$BF1253)),LEFT($BF1253,FIND(" – ",$BF1253)-1),$BF1253),ProdTbl,5,0),""),BasketTbl,2,0),"کد ناشناخته"))</f>
        <v/>
      </c>
      <c r="BH1253" s="18">
        <f>IF($BF1253="","",IFERROR(VLOOKUP(IF(ISNUMBER(FIND(" – ",$BF1253)),LEFT($BF1253,FIND(" – ",$BF1253)-1),$BF1253),ProdTbl,3,0),"کد ناشناخته"))</f>
        <v/>
      </c>
      <c r="BI1253" s="22" t="n"/>
      <c r="BJ1253" s="21" t="n"/>
      <c r="BK1253" s="20" t="n"/>
      <c r="BL1253" s="18">
        <f>IF($BK1253="","",IFERROR(VLOOKUP(IFERROR(VLOOKUP(IF(ISNUMBER(FIND(" – ",$BK1253)),LEFT($BK1253,FIND(" – ",$BK1253)-1),$BK1253),ProdTbl,5,0),""),BasketTbl,2,0),"کد ناشناخته"))</f>
        <v/>
      </c>
      <c r="BM1253" s="18">
        <f>IF($BK1253="","",IFERROR(VLOOKUP(IF(ISNUMBER(FIND(" – ",$BK1253)),LEFT($BK1253,FIND(" – ",$BK1253)-1),$BK1253),ProdTbl,3,0),"کد ناشناخته"))</f>
        <v/>
      </c>
      <c r="BN1253" s="22" t="n"/>
      <c r="BO1253" s="21" t="n"/>
      <c r="BP1253" s="20" t="n"/>
      <c r="BQ1253" s="18">
        <f>IF($BP1253="","",IFERROR(VLOOKUP(IFERROR(VLOOKUP(IF(ISNUMBER(FIND(" – ",$BP1253)),LEFT($BP1253,FIND(" – ",$BP1253)-1),$BP1253),ProdTbl,5,0),""),BasketTbl,2,0),"کد ناشناخته"))</f>
        <v/>
      </c>
      <c r="BR1253" s="18">
        <f>IF($BP1253="","",IFERROR(VLOOKUP(IF(ISNUMBER(FIND(" – ",$BP1253)),LEFT($BP1253,FIND(" – ",$BP1253)-1),$BP1253),ProdTbl,3,0),"کد ناشناخته"))</f>
        <v/>
      </c>
      <c r="BS1253" s="22" t="n"/>
      <c r="BT1253" s="21" t="n"/>
      <c r="BU1253" s="20" t="n"/>
      <c r="BV1253" s="18">
        <f>IF($BU1253="","",IFERROR(VLOOKUP(IFERROR(VLOOKUP(IF(ISNUMBER(FIND(" – ",$BU1253)),LEFT($BU1253,FIND(" – ",$BU1253)-1),$BU1253),ProdTbl,5,0),""),BasketTbl,2,0),"کد ناشناخته"))</f>
        <v/>
      </c>
      <c r="BW1253" s="18">
        <f>IF($BU1253="","",IFERROR(VLOOKUP(IF(ISNUMBER(FIND(" – ",$BU1253)),LEFT($BU1253,FIND(" – ",$BU1253)-1),$BU1253),ProdTbl,3,0),"کد ناشناخته"))</f>
        <v/>
      </c>
      <c r="BX1253" s="22" t="n"/>
      <c r="BY1253" s="21" t="n"/>
      <c r="BZ1253" s="20" t="n"/>
      <c r="CA1253" s="18">
        <f>IF($BZ1253="","",IFERROR(VLOOKUP(IFERROR(VLOOKUP(IF(ISNUMBER(FIND(" – ",$BZ1253)),LEFT($BZ1253,FIND(" – ",$BZ1253)-1),$BZ1253),ProdTbl,5,0),""),BasketTbl,2,0),"کد ناشناخته"))</f>
        <v/>
      </c>
      <c r="CB1253" s="18">
        <f>IF($BZ1253="","",IFERROR(VLOOKUP(IF(ISNUMBER(FIND(" – ",$BZ1253)),LEFT($BZ1253,FIND(" – ",$BZ1253)-1),$BZ1253),ProdTbl,3,0),"کد ناشناخته"))</f>
        <v/>
      </c>
      <c r="CC1253" s="22" t="n"/>
      <c r="CD1253" s="21" t="n"/>
      <c r="CE1253" s="20" t="n"/>
      <c r="CF1253" s="18">
        <f>IF($CE1253="","",IFERROR(VLOOKUP(IFERROR(VLOOKUP(IF(ISNUMBER(FIND(" – ",$CE1253)),LEFT($CE1253,FIND(" – ",$CE1253)-1),$CE1253),ProdTbl,5,0),""),BasketTbl,2,0),"کد ناشناخته"))</f>
        <v/>
      </c>
      <c r="CG1253" s="18">
        <f>IF($CE1253="","",IFERROR(VLOOKUP(IF(ISNUMBER(FIND(" – ",$CE1253)),LEFT($CE1253,FIND(" – ",$CE1253)-1),$CE1253),ProdTbl,3,0),"کد ناشناخته"))</f>
        <v/>
      </c>
      <c r="CH1253" s="22" t="n"/>
      <c r="CI1253" s="21" t="n"/>
    </row>
    <row r="1254">
      <c r="A1254" s="18">
        <f>IF($B1254="","",COUNTA($B$10:$B1254))</f>
        <v/>
      </c>
      <c r="B1254" s="19" t="n"/>
      <c r="C1254" s="20" t="n"/>
      <c r="D1254" s="19" t="n"/>
      <c r="E1254" s="18">
        <f>IF($D1254="","",IFERROR(VLOOKUP(IF(ISNUMBER(FIND(" – ",$D1254)),LEFT($D1254,FIND(" – ",$D1254)-1),$D1254),SellerTbl,2,0),"کد ناشناخته"))</f>
        <v/>
      </c>
      <c r="F1254" s="21" t="n"/>
      <c r="G1254" s="21" t="n"/>
      <c r="H1254" s="22" t="n"/>
      <c r="I1254" s="23">
        <f>IF(OR($F1254="",$G1254=""),"",$F1254-$G1254)</f>
        <v/>
      </c>
      <c r="J1254" s="18">
        <f>IF($I1254="","",IF(ABS($I1254)&lt;=0.01*$F1254,"√","×"))</f>
        <v/>
      </c>
      <c r="K1254" s="23">
        <f>IF(COUNT($Q1254,$V1254,$AA1254,$AF1254,$AK1254,$AP1254,$AU1254,$AZ1254,$BE1254,$BJ1254,$BO1254,$BT1254,$BY1254,$CD1254,$CI1254)=0,"",SUM($Q1254,$V1254,$AA1254,$AF1254,$AK1254,$AP1254,$AU1254,$AZ1254,$BE1254,$BJ1254,$BO1254,$BT1254,$BY1254,$CD1254,$CI1254))</f>
        <v/>
      </c>
      <c r="L1254" s="23">
        <f>IF(OR($F1254="",$K1254=""),"",$F1254-$K1254)</f>
        <v/>
      </c>
      <c r="M1254" s="20" t="n"/>
      <c r="N1254" s="18">
        <f>IF($M1254="","",IFERROR(VLOOKUP(IFERROR(VLOOKUP(IF(ISNUMBER(FIND(" – ",$M1254)),LEFT($M1254,FIND(" – ",$M1254)-1),$M1254),ProdTbl,5,0),""),BasketTbl,2,0),"کد ناشناخته"))</f>
        <v/>
      </c>
      <c r="O1254" s="18">
        <f>IF($M1254="","",IFERROR(VLOOKUP(IF(ISNUMBER(FIND(" – ",$M1254)),LEFT($M1254,FIND(" – ",$M1254)-1),$M1254),ProdTbl,3,0),"کد ناشناخته"))</f>
        <v/>
      </c>
      <c r="P1254" s="22" t="n"/>
      <c r="Q1254" s="21" t="n"/>
      <c r="R1254" s="20" t="n"/>
      <c r="S1254" s="18">
        <f>IF($R1254="","",IFERROR(VLOOKUP(IFERROR(VLOOKUP(IF(ISNUMBER(FIND(" – ",$R1254)),LEFT($R1254,FIND(" – ",$R1254)-1),$R1254),ProdTbl,5,0),""),BasketTbl,2,0),"کد ناشناخته"))</f>
        <v/>
      </c>
      <c r="T1254" s="18">
        <f>IF($R1254="","",IFERROR(VLOOKUP(IF(ISNUMBER(FIND(" – ",$R1254)),LEFT($R1254,FIND(" – ",$R1254)-1),$R1254),ProdTbl,3,0),"کد ناشناخته"))</f>
        <v/>
      </c>
      <c r="U1254" s="22" t="n"/>
      <c r="V1254" s="21" t="n"/>
      <c r="W1254" s="20" t="n"/>
      <c r="X1254" s="18">
        <f>IF($W1254="","",IFERROR(VLOOKUP(IFERROR(VLOOKUP(IF(ISNUMBER(FIND(" – ",$W1254)),LEFT($W1254,FIND(" – ",$W1254)-1),$W1254),ProdTbl,5,0),""),BasketTbl,2,0),"کد ناشناخته"))</f>
        <v/>
      </c>
      <c r="Y1254" s="18">
        <f>IF($W1254="","",IFERROR(VLOOKUP(IF(ISNUMBER(FIND(" – ",$W1254)),LEFT($W1254,FIND(" – ",$W1254)-1),$W1254),ProdTbl,3,0),"کد ناشناخته"))</f>
        <v/>
      </c>
      <c r="Z1254" s="22" t="n"/>
      <c r="AA1254" s="21" t="n"/>
      <c r="AB1254" s="20" t="n"/>
      <c r="AC1254" s="18">
        <f>IF($AB1254="","",IFERROR(VLOOKUP(IFERROR(VLOOKUP(IF(ISNUMBER(FIND(" – ",$AB1254)),LEFT($AB1254,FIND(" – ",$AB1254)-1),$AB1254),ProdTbl,5,0),""),BasketTbl,2,0),"کد ناشناخته"))</f>
        <v/>
      </c>
      <c r="AD1254" s="18">
        <f>IF($AB1254="","",IFERROR(VLOOKUP(IF(ISNUMBER(FIND(" – ",$AB1254)),LEFT($AB1254,FIND(" – ",$AB1254)-1),$AB1254),ProdTbl,3,0),"کد ناشناخته"))</f>
        <v/>
      </c>
      <c r="AE1254" s="22" t="n"/>
      <c r="AF1254" s="21" t="n"/>
      <c r="AG1254" s="20" t="n"/>
      <c r="AH1254" s="18">
        <f>IF($AG1254="","",IFERROR(VLOOKUP(IFERROR(VLOOKUP(IF(ISNUMBER(FIND(" – ",$AG1254)),LEFT($AG1254,FIND(" – ",$AG1254)-1),$AG1254),ProdTbl,5,0),""),BasketTbl,2,0),"کد ناشناخته"))</f>
        <v/>
      </c>
      <c r="AI1254" s="18">
        <f>IF($AG1254="","",IFERROR(VLOOKUP(IF(ISNUMBER(FIND(" – ",$AG1254)),LEFT($AG1254,FIND(" – ",$AG1254)-1),$AG1254),ProdTbl,3,0),"کد ناشناخته"))</f>
        <v/>
      </c>
      <c r="AJ1254" s="22" t="n"/>
      <c r="AK1254" s="21" t="n"/>
      <c r="AL1254" s="20" t="n"/>
      <c r="AM1254" s="18">
        <f>IF($AL1254="","",IFERROR(VLOOKUP(IFERROR(VLOOKUP(IF(ISNUMBER(FIND(" – ",$AL1254)),LEFT($AL1254,FIND(" – ",$AL1254)-1),$AL1254),ProdTbl,5,0),""),BasketTbl,2,0),"کد ناشناخته"))</f>
        <v/>
      </c>
      <c r="AN1254" s="18">
        <f>IF($AL1254="","",IFERROR(VLOOKUP(IF(ISNUMBER(FIND(" – ",$AL1254)),LEFT($AL1254,FIND(" – ",$AL1254)-1),$AL1254),ProdTbl,3,0),"کد ناشناخته"))</f>
        <v/>
      </c>
      <c r="AO1254" s="22" t="n"/>
      <c r="AP1254" s="21" t="n"/>
      <c r="AQ1254" s="20" t="n"/>
      <c r="AR1254" s="18">
        <f>IF($AQ1254="","",IFERROR(VLOOKUP(IFERROR(VLOOKUP(IF(ISNUMBER(FIND(" – ",$AQ1254)),LEFT($AQ1254,FIND(" – ",$AQ1254)-1),$AQ1254),ProdTbl,5,0),""),BasketTbl,2,0),"کد ناشناخته"))</f>
        <v/>
      </c>
      <c r="AS1254" s="18">
        <f>IF($AQ1254="","",IFERROR(VLOOKUP(IF(ISNUMBER(FIND(" – ",$AQ1254)),LEFT($AQ1254,FIND(" – ",$AQ1254)-1),$AQ1254),ProdTbl,3,0),"کد ناشناخته"))</f>
        <v/>
      </c>
      <c r="AT1254" s="22" t="n"/>
      <c r="AU1254" s="21" t="n"/>
      <c r="AV1254" s="20" t="n"/>
      <c r="AW1254" s="18">
        <f>IF($AV1254="","",IFERROR(VLOOKUP(IFERROR(VLOOKUP(IF(ISNUMBER(FIND(" – ",$AV1254)),LEFT($AV1254,FIND(" – ",$AV1254)-1),$AV1254),ProdTbl,5,0),""),BasketTbl,2,0),"کد ناشناخته"))</f>
        <v/>
      </c>
      <c r="AX1254" s="18">
        <f>IF($AV1254="","",IFERROR(VLOOKUP(IF(ISNUMBER(FIND(" – ",$AV1254)),LEFT($AV1254,FIND(" – ",$AV1254)-1),$AV1254),ProdTbl,3,0),"کد ناشناخته"))</f>
        <v/>
      </c>
      <c r="AY1254" s="22" t="n"/>
      <c r="AZ1254" s="21" t="n"/>
      <c r="BA1254" s="20" t="n"/>
      <c r="BB1254" s="18">
        <f>IF($BA1254="","",IFERROR(VLOOKUP(IFERROR(VLOOKUP(IF(ISNUMBER(FIND(" – ",$BA1254)),LEFT($BA1254,FIND(" – ",$BA1254)-1),$BA1254),ProdTbl,5,0),""),BasketTbl,2,0),"کد ناشناخته"))</f>
        <v/>
      </c>
      <c r="BC1254" s="18">
        <f>IF($BA1254="","",IFERROR(VLOOKUP(IF(ISNUMBER(FIND(" – ",$BA1254)),LEFT($BA1254,FIND(" – ",$BA1254)-1),$BA1254),ProdTbl,3,0),"کد ناشناخته"))</f>
        <v/>
      </c>
      <c r="BD1254" s="22" t="n"/>
      <c r="BE1254" s="21" t="n"/>
      <c r="BF1254" s="20" t="n"/>
      <c r="BG1254" s="18">
        <f>IF($BF1254="","",IFERROR(VLOOKUP(IFERROR(VLOOKUP(IF(ISNUMBER(FIND(" – ",$BF1254)),LEFT($BF1254,FIND(" – ",$BF1254)-1),$BF1254),ProdTbl,5,0),""),BasketTbl,2,0),"کد ناشناخته"))</f>
        <v/>
      </c>
      <c r="BH1254" s="18">
        <f>IF($BF1254="","",IFERROR(VLOOKUP(IF(ISNUMBER(FIND(" – ",$BF1254)),LEFT($BF1254,FIND(" – ",$BF1254)-1),$BF1254),ProdTbl,3,0),"کد ناشناخته"))</f>
        <v/>
      </c>
      <c r="BI1254" s="22" t="n"/>
      <c r="BJ1254" s="21" t="n"/>
      <c r="BK1254" s="20" t="n"/>
      <c r="BL1254" s="18">
        <f>IF($BK1254="","",IFERROR(VLOOKUP(IFERROR(VLOOKUP(IF(ISNUMBER(FIND(" – ",$BK1254)),LEFT($BK1254,FIND(" – ",$BK1254)-1),$BK1254),ProdTbl,5,0),""),BasketTbl,2,0),"کد ناشناخته"))</f>
        <v/>
      </c>
      <c r="BM1254" s="18">
        <f>IF($BK1254="","",IFERROR(VLOOKUP(IF(ISNUMBER(FIND(" – ",$BK1254)),LEFT($BK1254,FIND(" – ",$BK1254)-1),$BK1254),ProdTbl,3,0),"کد ناشناخته"))</f>
        <v/>
      </c>
      <c r="BN1254" s="22" t="n"/>
      <c r="BO1254" s="21" t="n"/>
      <c r="BP1254" s="20" t="n"/>
      <c r="BQ1254" s="18">
        <f>IF($BP1254="","",IFERROR(VLOOKUP(IFERROR(VLOOKUP(IF(ISNUMBER(FIND(" – ",$BP1254)),LEFT($BP1254,FIND(" – ",$BP1254)-1),$BP1254),ProdTbl,5,0),""),BasketTbl,2,0),"کد ناشناخته"))</f>
        <v/>
      </c>
      <c r="BR1254" s="18">
        <f>IF($BP1254="","",IFERROR(VLOOKUP(IF(ISNUMBER(FIND(" – ",$BP1254)),LEFT($BP1254,FIND(" – ",$BP1254)-1),$BP1254),ProdTbl,3,0),"کد ناشناخته"))</f>
        <v/>
      </c>
      <c r="BS1254" s="22" t="n"/>
      <c r="BT1254" s="21" t="n"/>
      <c r="BU1254" s="20" t="n"/>
      <c r="BV1254" s="18">
        <f>IF($BU1254="","",IFERROR(VLOOKUP(IFERROR(VLOOKUP(IF(ISNUMBER(FIND(" – ",$BU1254)),LEFT($BU1254,FIND(" – ",$BU1254)-1),$BU1254),ProdTbl,5,0),""),BasketTbl,2,0),"کد ناشناخته"))</f>
        <v/>
      </c>
      <c r="BW1254" s="18">
        <f>IF($BU1254="","",IFERROR(VLOOKUP(IF(ISNUMBER(FIND(" – ",$BU1254)),LEFT($BU1254,FIND(" – ",$BU1254)-1),$BU1254),ProdTbl,3,0),"کد ناشناخته"))</f>
        <v/>
      </c>
      <c r="BX1254" s="22" t="n"/>
      <c r="BY1254" s="21" t="n"/>
      <c r="BZ1254" s="20" t="n"/>
      <c r="CA1254" s="18">
        <f>IF($BZ1254="","",IFERROR(VLOOKUP(IFERROR(VLOOKUP(IF(ISNUMBER(FIND(" – ",$BZ1254)),LEFT($BZ1254,FIND(" – ",$BZ1254)-1),$BZ1254),ProdTbl,5,0),""),BasketTbl,2,0),"کد ناشناخته"))</f>
        <v/>
      </c>
      <c r="CB1254" s="18">
        <f>IF($BZ1254="","",IFERROR(VLOOKUP(IF(ISNUMBER(FIND(" – ",$BZ1254)),LEFT($BZ1254,FIND(" – ",$BZ1254)-1),$BZ1254),ProdTbl,3,0),"کد ناشناخته"))</f>
        <v/>
      </c>
      <c r="CC1254" s="22" t="n"/>
      <c r="CD1254" s="21" t="n"/>
      <c r="CE1254" s="20" t="n"/>
      <c r="CF1254" s="18">
        <f>IF($CE1254="","",IFERROR(VLOOKUP(IFERROR(VLOOKUP(IF(ISNUMBER(FIND(" – ",$CE1254)),LEFT($CE1254,FIND(" – ",$CE1254)-1),$CE1254),ProdTbl,5,0),""),BasketTbl,2,0),"کد ناشناخته"))</f>
        <v/>
      </c>
      <c r="CG1254" s="18">
        <f>IF($CE1254="","",IFERROR(VLOOKUP(IF(ISNUMBER(FIND(" – ",$CE1254)),LEFT($CE1254,FIND(" – ",$CE1254)-1),$CE1254),ProdTbl,3,0),"کد ناشناخته"))</f>
        <v/>
      </c>
      <c r="CH1254" s="22" t="n"/>
      <c r="CI1254" s="21" t="n"/>
    </row>
    <row r="1255">
      <c r="A1255" s="18">
        <f>IF($B1255="","",COUNTA($B$10:$B1255))</f>
        <v/>
      </c>
      <c r="B1255" s="19" t="n"/>
      <c r="C1255" s="20" t="n"/>
      <c r="D1255" s="19" t="n"/>
      <c r="E1255" s="18">
        <f>IF($D1255="","",IFERROR(VLOOKUP(IF(ISNUMBER(FIND(" – ",$D1255)),LEFT($D1255,FIND(" – ",$D1255)-1),$D1255),SellerTbl,2,0),"کد ناشناخته"))</f>
        <v/>
      </c>
      <c r="F1255" s="21" t="n"/>
      <c r="G1255" s="21" t="n"/>
      <c r="H1255" s="22" t="n"/>
      <c r="I1255" s="23">
        <f>IF(OR($F1255="",$G1255=""),"",$F1255-$G1255)</f>
        <v/>
      </c>
      <c r="J1255" s="18">
        <f>IF($I1255="","",IF(ABS($I1255)&lt;=0.01*$F1255,"√","×"))</f>
        <v/>
      </c>
      <c r="K1255" s="23">
        <f>IF(COUNT($Q1255,$V1255,$AA1255,$AF1255,$AK1255,$AP1255,$AU1255,$AZ1255,$BE1255,$BJ1255,$BO1255,$BT1255,$BY1255,$CD1255,$CI1255)=0,"",SUM($Q1255,$V1255,$AA1255,$AF1255,$AK1255,$AP1255,$AU1255,$AZ1255,$BE1255,$BJ1255,$BO1255,$BT1255,$BY1255,$CD1255,$CI1255))</f>
        <v/>
      </c>
      <c r="L1255" s="23">
        <f>IF(OR($F1255="",$K1255=""),"",$F1255-$K1255)</f>
        <v/>
      </c>
      <c r="M1255" s="20" t="n"/>
      <c r="N1255" s="18">
        <f>IF($M1255="","",IFERROR(VLOOKUP(IFERROR(VLOOKUP(IF(ISNUMBER(FIND(" – ",$M1255)),LEFT($M1255,FIND(" – ",$M1255)-1),$M1255),ProdTbl,5,0),""),BasketTbl,2,0),"کد ناشناخته"))</f>
        <v/>
      </c>
      <c r="O1255" s="18">
        <f>IF($M1255="","",IFERROR(VLOOKUP(IF(ISNUMBER(FIND(" – ",$M1255)),LEFT($M1255,FIND(" – ",$M1255)-1),$M1255),ProdTbl,3,0),"کد ناشناخته"))</f>
        <v/>
      </c>
      <c r="P1255" s="22" t="n"/>
      <c r="Q1255" s="21" t="n"/>
      <c r="R1255" s="20" t="n"/>
      <c r="S1255" s="18">
        <f>IF($R1255="","",IFERROR(VLOOKUP(IFERROR(VLOOKUP(IF(ISNUMBER(FIND(" – ",$R1255)),LEFT($R1255,FIND(" – ",$R1255)-1),$R1255),ProdTbl,5,0),""),BasketTbl,2,0),"کد ناشناخته"))</f>
        <v/>
      </c>
      <c r="T1255" s="18">
        <f>IF($R1255="","",IFERROR(VLOOKUP(IF(ISNUMBER(FIND(" – ",$R1255)),LEFT($R1255,FIND(" – ",$R1255)-1),$R1255),ProdTbl,3,0),"کد ناشناخته"))</f>
        <v/>
      </c>
      <c r="U1255" s="22" t="n"/>
      <c r="V1255" s="21" t="n"/>
      <c r="W1255" s="20" t="n"/>
      <c r="X1255" s="18">
        <f>IF($W1255="","",IFERROR(VLOOKUP(IFERROR(VLOOKUP(IF(ISNUMBER(FIND(" – ",$W1255)),LEFT($W1255,FIND(" – ",$W1255)-1),$W1255),ProdTbl,5,0),""),BasketTbl,2,0),"کد ناشناخته"))</f>
        <v/>
      </c>
      <c r="Y1255" s="18">
        <f>IF($W1255="","",IFERROR(VLOOKUP(IF(ISNUMBER(FIND(" – ",$W1255)),LEFT($W1255,FIND(" – ",$W1255)-1),$W1255),ProdTbl,3,0),"کد ناشناخته"))</f>
        <v/>
      </c>
      <c r="Z1255" s="22" t="n"/>
      <c r="AA1255" s="21" t="n"/>
      <c r="AB1255" s="20" t="n"/>
      <c r="AC1255" s="18">
        <f>IF($AB1255="","",IFERROR(VLOOKUP(IFERROR(VLOOKUP(IF(ISNUMBER(FIND(" – ",$AB1255)),LEFT($AB1255,FIND(" – ",$AB1255)-1),$AB1255),ProdTbl,5,0),""),BasketTbl,2,0),"کد ناشناخته"))</f>
        <v/>
      </c>
      <c r="AD1255" s="18">
        <f>IF($AB1255="","",IFERROR(VLOOKUP(IF(ISNUMBER(FIND(" – ",$AB1255)),LEFT($AB1255,FIND(" – ",$AB1255)-1),$AB1255),ProdTbl,3,0),"کد ناشناخته"))</f>
        <v/>
      </c>
      <c r="AE1255" s="22" t="n"/>
      <c r="AF1255" s="21" t="n"/>
      <c r="AG1255" s="20" t="n"/>
      <c r="AH1255" s="18">
        <f>IF($AG1255="","",IFERROR(VLOOKUP(IFERROR(VLOOKUP(IF(ISNUMBER(FIND(" – ",$AG1255)),LEFT($AG1255,FIND(" – ",$AG1255)-1),$AG1255),ProdTbl,5,0),""),BasketTbl,2,0),"کد ناشناخته"))</f>
        <v/>
      </c>
      <c r="AI1255" s="18">
        <f>IF($AG1255="","",IFERROR(VLOOKUP(IF(ISNUMBER(FIND(" – ",$AG1255)),LEFT($AG1255,FIND(" – ",$AG1255)-1),$AG1255),ProdTbl,3,0),"کد ناشناخته"))</f>
        <v/>
      </c>
      <c r="AJ1255" s="22" t="n"/>
      <c r="AK1255" s="21" t="n"/>
      <c r="AL1255" s="20" t="n"/>
      <c r="AM1255" s="18">
        <f>IF($AL1255="","",IFERROR(VLOOKUP(IFERROR(VLOOKUP(IF(ISNUMBER(FIND(" – ",$AL1255)),LEFT($AL1255,FIND(" – ",$AL1255)-1),$AL1255),ProdTbl,5,0),""),BasketTbl,2,0),"کد ناشناخته"))</f>
        <v/>
      </c>
      <c r="AN1255" s="18">
        <f>IF($AL1255="","",IFERROR(VLOOKUP(IF(ISNUMBER(FIND(" – ",$AL1255)),LEFT($AL1255,FIND(" – ",$AL1255)-1),$AL1255),ProdTbl,3,0),"کد ناشناخته"))</f>
        <v/>
      </c>
      <c r="AO1255" s="22" t="n"/>
      <c r="AP1255" s="21" t="n"/>
      <c r="AQ1255" s="20" t="n"/>
      <c r="AR1255" s="18">
        <f>IF($AQ1255="","",IFERROR(VLOOKUP(IFERROR(VLOOKUP(IF(ISNUMBER(FIND(" – ",$AQ1255)),LEFT($AQ1255,FIND(" – ",$AQ1255)-1),$AQ1255),ProdTbl,5,0),""),BasketTbl,2,0),"کد ناشناخته"))</f>
        <v/>
      </c>
      <c r="AS1255" s="18">
        <f>IF($AQ1255="","",IFERROR(VLOOKUP(IF(ISNUMBER(FIND(" – ",$AQ1255)),LEFT($AQ1255,FIND(" – ",$AQ1255)-1),$AQ1255),ProdTbl,3,0),"کد ناشناخته"))</f>
        <v/>
      </c>
      <c r="AT1255" s="22" t="n"/>
      <c r="AU1255" s="21" t="n"/>
      <c r="AV1255" s="20" t="n"/>
      <c r="AW1255" s="18">
        <f>IF($AV1255="","",IFERROR(VLOOKUP(IFERROR(VLOOKUP(IF(ISNUMBER(FIND(" – ",$AV1255)),LEFT($AV1255,FIND(" – ",$AV1255)-1),$AV1255),ProdTbl,5,0),""),BasketTbl,2,0),"کد ناشناخته"))</f>
        <v/>
      </c>
      <c r="AX1255" s="18">
        <f>IF($AV1255="","",IFERROR(VLOOKUP(IF(ISNUMBER(FIND(" – ",$AV1255)),LEFT($AV1255,FIND(" – ",$AV1255)-1),$AV1255),ProdTbl,3,0),"کد ناشناخته"))</f>
        <v/>
      </c>
      <c r="AY1255" s="22" t="n"/>
      <c r="AZ1255" s="21" t="n"/>
      <c r="BA1255" s="20" t="n"/>
      <c r="BB1255" s="18">
        <f>IF($BA1255="","",IFERROR(VLOOKUP(IFERROR(VLOOKUP(IF(ISNUMBER(FIND(" – ",$BA1255)),LEFT($BA1255,FIND(" – ",$BA1255)-1),$BA1255),ProdTbl,5,0),""),BasketTbl,2,0),"کد ناشناخته"))</f>
        <v/>
      </c>
      <c r="BC1255" s="18">
        <f>IF($BA1255="","",IFERROR(VLOOKUP(IF(ISNUMBER(FIND(" – ",$BA1255)),LEFT($BA1255,FIND(" – ",$BA1255)-1),$BA1255),ProdTbl,3,0),"کد ناشناخته"))</f>
        <v/>
      </c>
      <c r="BD1255" s="22" t="n"/>
      <c r="BE1255" s="21" t="n"/>
      <c r="BF1255" s="20" t="n"/>
      <c r="BG1255" s="18">
        <f>IF($BF1255="","",IFERROR(VLOOKUP(IFERROR(VLOOKUP(IF(ISNUMBER(FIND(" – ",$BF1255)),LEFT($BF1255,FIND(" – ",$BF1255)-1),$BF1255),ProdTbl,5,0),""),BasketTbl,2,0),"کد ناشناخته"))</f>
        <v/>
      </c>
      <c r="BH1255" s="18">
        <f>IF($BF1255="","",IFERROR(VLOOKUP(IF(ISNUMBER(FIND(" – ",$BF1255)),LEFT($BF1255,FIND(" – ",$BF1255)-1),$BF1255),ProdTbl,3,0),"کد ناشناخته"))</f>
        <v/>
      </c>
      <c r="BI1255" s="22" t="n"/>
      <c r="BJ1255" s="21" t="n"/>
      <c r="BK1255" s="20" t="n"/>
      <c r="BL1255" s="18">
        <f>IF($BK1255="","",IFERROR(VLOOKUP(IFERROR(VLOOKUP(IF(ISNUMBER(FIND(" – ",$BK1255)),LEFT($BK1255,FIND(" – ",$BK1255)-1),$BK1255),ProdTbl,5,0),""),BasketTbl,2,0),"کد ناشناخته"))</f>
        <v/>
      </c>
      <c r="BM1255" s="18">
        <f>IF($BK1255="","",IFERROR(VLOOKUP(IF(ISNUMBER(FIND(" – ",$BK1255)),LEFT($BK1255,FIND(" – ",$BK1255)-1),$BK1255),ProdTbl,3,0),"کد ناشناخته"))</f>
        <v/>
      </c>
      <c r="BN1255" s="22" t="n"/>
      <c r="BO1255" s="21" t="n"/>
      <c r="BP1255" s="20" t="n"/>
      <c r="BQ1255" s="18">
        <f>IF($BP1255="","",IFERROR(VLOOKUP(IFERROR(VLOOKUP(IF(ISNUMBER(FIND(" – ",$BP1255)),LEFT($BP1255,FIND(" – ",$BP1255)-1),$BP1255),ProdTbl,5,0),""),BasketTbl,2,0),"کد ناشناخته"))</f>
        <v/>
      </c>
      <c r="BR1255" s="18">
        <f>IF($BP1255="","",IFERROR(VLOOKUP(IF(ISNUMBER(FIND(" – ",$BP1255)),LEFT($BP1255,FIND(" – ",$BP1255)-1),$BP1255),ProdTbl,3,0),"کد ناشناخته"))</f>
        <v/>
      </c>
      <c r="BS1255" s="22" t="n"/>
      <c r="BT1255" s="21" t="n"/>
      <c r="BU1255" s="20" t="n"/>
      <c r="BV1255" s="18">
        <f>IF($BU1255="","",IFERROR(VLOOKUP(IFERROR(VLOOKUP(IF(ISNUMBER(FIND(" – ",$BU1255)),LEFT($BU1255,FIND(" – ",$BU1255)-1),$BU1255),ProdTbl,5,0),""),BasketTbl,2,0),"کد ناشناخته"))</f>
        <v/>
      </c>
      <c r="BW1255" s="18">
        <f>IF($BU1255="","",IFERROR(VLOOKUP(IF(ISNUMBER(FIND(" – ",$BU1255)),LEFT($BU1255,FIND(" – ",$BU1255)-1),$BU1255),ProdTbl,3,0),"کد ناشناخته"))</f>
        <v/>
      </c>
      <c r="BX1255" s="22" t="n"/>
      <c r="BY1255" s="21" t="n"/>
      <c r="BZ1255" s="20" t="n"/>
      <c r="CA1255" s="18">
        <f>IF($BZ1255="","",IFERROR(VLOOKUP(IFERROR(VLOOKUP(IF(ISNUMBER(FIND(" – ",$BZ1255)),LEFT($BZ1255,FIND(" – ",$BZ1255)-1),$BZ1255),ProdTbl,5,0),""),BasketTbl,2,0),"کد ناشناخته"))</f>
        <v/>
      </c>
      <c r="CB1255" s="18">
        <f>IF($BZ1255="","",IFERROR(VLOOKUP(IF(ISNUMBER(FIND(" – ",$BZ1255)),LEFT($BZ1255,FIND(" – ",$BZ1255)-1),$BZ1255),ProdTbl,3,0),"کد ناشناخته"))</f>
        <v/>
      </c>
      <c r="CC1255" s="22" t="n"/>
      <c r="CD1255" s="21" t="n"/>
      <c r="CE1255" s="20" t="n"/>
      <c r="CF1255" s="18">
        <f>IF($CE1255="","",IFERROR(VLOOKUP(IFERROR(VLOOKUP(IF(ISNUMBER(FIND(" – ",$CE1255)),LEFT($CE1255,FIND(" – ",$CE1255)-1),$CE1255),ProdTbl,5,0),""),BasketTbl,2,0),"کد ناشناخته"))</f>
        <v/>
      </c>
      <c r="CG1255" s="18">
        <f>IF($CE1255="","",IFERROR(VLOOKUP(IF(ISNUMBER(FIND(" – ",$CE1255)),LEFT($CE1255,FIND(" – ",$CE1255)-1),$CE1255),ProdTbl,3,0),"کد ناشناخته"))</f>
        <v/>
      </c>
      <c r="CH1255" s="22" t="n"/>
      <c r="CI1255" s="21" t="n"/>
    </row>
    <row r="1256">
      <c r="A1256" s="18">
        <f>IF($B1256="","",COUNTA($B$10:$B1256))</f>
        <v/>
      </c>
      <c r="B1256" s="19" t="n"/>
      <c r="C1256" s="20" t="n"/>
      <c r="D1256" s="19" t="n"/>
      <c r="E1256" s="18">
        <f>IF($D1256="","",IFERROR(VLOOKUP(IF(ISNUMBER(FIND(" – ",$D1256)),LEFT($D1256,FIND(" – ",$D1256)-1),$D1256),SellerTbl,2,0),"کد ناشناخته"))</f>
        <v/>
      </c>
      <c r="F1256" s="21" t="n"/>
      <c r="G1256" s="21" t="n"/>
      <c r="H1256" s="22" t="n"/>
      <c r="I1256" s="23">
        <f>IF(OR($F1256="",$G1256=""),"",$F1256-$G1256)</f>
        <v/>
      </c>
      <c r="J1256" s="18">
        <f>IF($I1256="","",IF(ABS($I1256)&lt;=0.01*$F1256,"√","×"))</f>
        <v/>
      </c>
      <c r="K1256" s="23">
        <f>IF(COUNT($Q1256,$V1256,$AA1256,$AF1256,$AK1256,$AP1256,$AU1256,$AZ1256,$BE1256,$BJ1256,$BO1256,$BT1256,$BY1256,$CD1256,$CI1256)=0,"",SUM($Q1256,$V1256,$AA1256,$AF1256,$AK1256,$AP1256,$AU1256,$AZ1256,$BE1256,$BJ1256,$BO1256,$BT1256,$BY1256,$CD1256,$CI1256))</f>
        <v/>
      </c>
      <c r="L1256" s="23">
        <f>IF(OR($F1256="",$K1256=""),"",$F1256-$K1256)</f>
        <v/>
      </c>
      <c r="M1256" s="20" t="n"/>
      <c r="N1256" s="18">
        <f>IF($M1256="","",IFERROR(VLOOKUP(IFERROR(VLOOKUP(IF(ISNUMBER(FIND(" – ",$M1256)),LEFT($M1256,FIND(" – ",$M1256)-1),$M1256),ProdTbl,5,0),""),BasketTbl,2,0),"کد ناشناخته"))</f>
        <v/>
      </c>
      <c r="O1256" s="18">
        <f>IF($M1256="","",IFERROR(VLOOKUP(IF(ISNUMBER(FIND(" – ",$M1256)),LEFT($M1256,FIND(" – ",$M1256)-1),$M1256),ProdTbl,3,0),"کد ناشناخته"))</f>
        <v/>
      </c>
      <c r="P1256" s="22" t="n"/>
      <c r="Q1256" s="21" t="n"/>
      <c r="R1256" s="20" t="n"/>
      <c r="S1256" s="18">
        <f>IF($R1256="","",IFERROR(VLOOKUP(IFERROR(VLOOKUP(IF(ISNUMBER(FIND(" – ",$R1256)),LEFT($R1256,FIND(" – ",$R1256)-1),$R1256),ProdTbl,5,0),""),BasketTbl,2,0),"کد ناشناخته"))</f>
        <v/>
      </c>
      <c r="T1256" s="18">
        <f>IF($R1256="","",IFERROR(VLOOKUP(IF(ISNUMBER(FIND(" – ",$R1256)),LEFT($R1256,FIND(" – ",$R1256)-1),$R1256),ProdTbl,3,0),"کد ناشناخته"))</f>
        <v/>
      </c>
      <c r="U1256" s="22" t="n"/>
      <c r="V1256" s="21" t="n"/>
      <c r="W1256" s="20" t="n"/>
      <c r="X1256" s="18">
        <f>IF($W1256="","",IFERROR(VLOOKUP(IFERROR(VLOOKUP(IF(ISNUMBER(FIND(" – ",$W1256)),LEFT($W1256,FIND(" – ",$W1256)-1),$W1256),ProdTbl,5,0),""),BasketTbl,2,0),"کد ناشناخته"))</f>
        <v/>
      </c>
      <c r="Y1256" s="18">
        <f>IF($W1256="","",IFERROR(VLOOKUP(IF(ISNUMBER(FIND(" – ",$W1256)),LEFT($W1256,FIND(" – ",$W1256)-1),$W1256),ProdTbl,3,0),"کد ناشناخته"))</f>
        <v/>
      </c>
      <c r="Z1256" s="22" t="n"/>
      <c r="AA1256" s="21" t="n"/>
      <c r="AB1256" s="20" t="n"/>
      <c r="AC1256" s="18">
        <f>IF($AB1256="","",IFERROR(VLOOKUP(IFERROR(VLOOKUP(IF(ISNUMBER(FIND(" – ",$AB1256)),LEFT($AB1256,FIND(" – ",$AB1256)-1),$AB1256),ProdTbl,5,0),""),BasketTbl,2,0),"کد ناشناخته"))</f>
        <v/>
      </c>
      <c r="AD1256" s="18">
        <f>IF($AB1256="","",IFERROR(VLOOKUP(IF(ISNUMBER(FIND(" – ",$AB1256)),LEFT($AB1256,FIND(" – ",$AB1256)-1),$AB1256),ProdTbl,3,0),"کد ناشناخته"))</f>
        <v/>
      </c>
      <c r="AE1256" s="22" t="n"/>
      <c r="AF1256" s="21" t="n"/>
      <c r="AG1256" s="20" t="n"/>
      <c r="AH1256" s="18">
        <f>IF($AG1256="","",IFERROR(VLOOKUP(IFERROR(VLOOKUP(IF(ISNUMBER(FIND(" – ",$AG1256)),LEFT($AG1256,FIND(" – ",$AG1256)-1),$AG1256),ProdTbl,5,0),""),BasketTbl,2,0),"کد ناشناخته"))</f>
        <v/>
      </c>
      <c r="AI1256" s="18">
        <f>IF($AG1256="","",IFERROR(VLOOKUP(IF(ISNUMBER(FIND(" – ",$AG1256)),LEFT($AG1256,FIND(" – ",$AG1256)-1),$AG1256),ProdTbl,3,0),"کد ناشناخته"))</f>
        <v/>
      </c>
      <c r="AJ1256" s="22" t="n"/>
      <c r="AK1256" s="21" t="n"/>
      <c r="AL1256" s="20" t="n"/>
      <c r="AM1256" s="18">
        <f>IF($AL1256="","",IFERROR(VLOOKUP(IFERROR(VLOOKUP(IF(ISNUMBER(FIND(" – ",$AL1256)),LEFT($AL1256,FIND(" – ",$AL1256)-1),$AL1256),ProdTbl,5,0),""),BasketTbl,2,0),"کد ناشناخته"))</f>
        <v/>
      </c>
      <c r="AN1256" s="18">
        <f>IF($AL1256="","",IFERROR(VLOOKUP(IF(ISNUMBER(FIND(" – ",$AL1256)),LEFT($AL1256,FIND(" – ",$AL1256)-1),$AL1256),ProdTbl,3,0),"کد ناشناخته"))</f>
        <v/>
      </c>
      <c r="AO1256" s="22" t="n"/>
      <c r="AP1256" s="21" t="n"/>
      <c r="AQ1256" s="20" t="n"/>
      <c r="AR1256" s="18">
        <f>IF($AQ1256="","",IFERROR(VLOOKUP(IFERROR(VLOOKUP(IF(ISNUMBER(FIND(" – ",$AQ1256)),LEFT($AQ1256,FIND(" – ",$AQ1256)-1),$AQ1256),ProdTbl,5,0),""),BasketTbl,2,0),"کد ناشناخته"))</f>
        <v/>
      </c>
      <c r="AS1256" s="18">
        <f>IF($AQ1256="","",IFERROR(VLOOKUP(IF(ISNUMBER(FIND(" – ",$AQ1256)),LEFT($AQ1256,FIND(" – ",$AQ1256)-1),$AQ1256),ProdTbl,3,0),"کد ناشناخته"))</f>
        <v/>
      </c>
      <c r="AT1256" s="22" t="n"/>
      <c r="AU1256" s="21" t="n"/>
      <c r="AV1256" s="20" t="n"/>
      <c r="AW1256" s="18">
        <f>IF($AV1256="","",IFERROR(VLOOKUP(IFERROR(VLOOKUP(IF(ISNUMBER(FIND(" – ",$AV1256)),LEFT($AV1256,FIND(" – ",$AV1256)-1),$AV1256),ProdTbl,5,0),""),BasketTbl,2,0),"کد ناشناخته"))</f>
        <v/>
      </c>
      <c r="AX1256" s="18">
        <f>IF($AV1256="","",IFERROR(VLOOKUP(IF(ISNUMBER(FIND(" – ",$AV1256)),LEFT($AV1256,FIND(" – ",$AV1256)-1),$AV1256),ProdTbl,3,0),"کد ناشناخته"))</f>
        <v/>
      </c>
      <c r="AY1256" s="22" t="n"/>
      <c r="AZ1256" s="21" t="n"/>
      <c r="BA1256" s="20" t="n"/>
      <c r="BB1256" s="18">
        <f>IF($BA1256="","",IFERROR(VLOOKUP(IFERROR(VLOOKUP(IF(ISNUMBER(FIND(" – ",$BA1256)),LEFT($BA1256,FIND(" – ",$BA1256)-1),$BA1256),ProdTbl,5,0),""),BasketTbl,2,0),"کد ناشناخته"))</f>
        <v/>
      </c>
      <c r="BC1256" s="18">
        <f>IF($BA1256="","",IFERROR(VLOOKUP(IF(ISNUMBER(FIND(" – ",$BA1256)),LEFT($BA1256,FIND(" – ",$BA1256)-1),$BA1256),ProdTbl,3,0),"کد ناشناخته"))</f>
        <v/>
      </c>
      <c r="BD1256" s="22" t="n"/>
      <c r="BE1256" s="21" t="n"/>
      <c r="BF1256" s="20" t="n"/>
      <c r="BG1256" s="18">
        <f>IF($BF1256="","",IFERROR(VLOOKUP(IFERROR(VLOOKUP(IF(ISNUMBER(FIND(" – ",$BF1256)),LEFT($BF1256,FIND(" – ",$BF1256)-1),$BF1256),ProdTbl,5,0),""),BasketTbl,2,0),"کد ناشناخته"))</f>
        <v/>
      </c>
      <c r="BH1256" s="18">
        <f>IF($BF1256="","",IFERROR(VLOOKUP(IF(ISNUMBER(FIND(" – ",$BF1256)),LEFT($BF1256,FIND(" – ",$BF1256)-1),$BF1256),ProdTbl,3,0),"کد ناشناخته"))</f>
        <v/>
      </c>
      <c r="BI1256" s="22" t="n"/>
      <c r="BJ1256" s="21" t="n"/>
      <c r="BK1256" s="20" t="n"/>
      <c r="BL1256" s="18">
        <f>IF($BK1256="","",IFERROR(VLOOKUP(IFERROR(VLOOKUP(IF(ISNUMBER(FIND(" – ",$BK1256)),LEFT($BK1256,FIND(" – ",$BK1256)-1),$BK1256),ProdTbl,5,0),""),BasketTbl,2,0),"کد ناشناخته"))</f>
        <v/>
      </c>
      <c r="BM1256" s="18">
        <f>IF($BK1256="","",IFERROR(VLOOKUP(IF(ISNUMBER(FIND(" – ",$BK1256)),LEFT($BK1256,FIND(" – ",$BK1256)-1),$BK1256),ProdTbl,3,0),"کد ناشناخته"))</f>
        <v/>
      </c>
      <c r="BN1256" s="22" t="n"/>
      <c r="BO1256" s="21" t="n"/>
      <c r="BP1256" s="20" t="n"/>
      <c r="BQ1256" s="18">
        <f>IF($BP1256="","",IFERROR(VLOOKUP(IFERROR(VLOOKUP(IF(ISNUMBER(FIND(" – ",$BP1256)),LEFT($BP1256,FIND(" – ",$BP1256)-1),$BP1256),ProdTbl,5,0),""),BasketTbl,2,0),"کد ناشناخته"))</f>
        <v/>
      </c>
      <c r="BR1256" s="18">
        <f>IF($BP1256="","",IFERROR(VLOOKUP(IF(ISNUMBER(FIND(" – ",$BP1256)),LEFT($BP1256,FIND(" – ",$BP1256)-1),$BP1256),ProdTbl,3,0),"کد ناشناخته"))</f>
        <v/>
      </c>
      <c r="BS1256" s="22" t="n"/>
      <c r="BT1256" s="21" t="n"/>
      <c r="BU1256" s="20" t="n"/>
      <c r="BV1256" s="18">
        <f>IF($BU1256="","",IFERROR(VLOOKUP(IFERROR(VLOOKUP(IF(ISNUMBER(FIND(" – ",$BU1256)),LEFT($BU1256,FIND(" – ",$BU1256)-1),$BU1256),ProdTbl,5,0),""),BasketTbl,2,0),"کد ناشناخته"))</f>
        <v/>
      </c>
      <c r="BW1256" s="18">
        <f>IF($BU1256="","",IFERROR(VLOOKUP(IF(ISNUMBER(FIND(" – ",$BU1256)),LEFT($BU1256,FIND(" – ",$BU1256)-1),$BU1256),ProdTbl,3,0),"کد ناشناخته"))</f>
        <v/>
      </c>
      <c r="BX1256" s="22" t="n"/>
      <c r="BY1256" s="21" t="n"/>
      <c r="BZ1256" s="20" t="n"/>
      <c r="CA1256" s="18">
        <f>IF($BZ1256="","",IFERROR(VLOOKUP(IFERROR(VLOOKUP(IF(ISNUMBER(FIND(" – ",$BZ1256)),LEFT($BZ1256,FIND(" – ",$BZ1256)-1),$BZ1256),ProdTbl,5,0),""),BasketTbl,2,0),"کد ناشناخته"))</f>
        <v/>
      </c>
      <c r="CB1256" s="18">
        <f>IF($BZ1256="","",IFERROR(VLOOKUP(IF(ISNUMBER(FIND(" – ",$BZ1256)),LEFT($BZ1256,FIND(" – ",$BZ1256)-1),$BZ1256),ProdTbl,3,0),"کد ناشناخته"))</f>
        <v/>
      </c>
      <c r="CC1256" s="22" t="n"/>
      <c r="CD1256" s="21" t="n"/>
      <c r="CE1256" s="20" t="n"/>
      <c r="CF1256" s="18">
        <f>IF($CE1256="","",IFERROR(VLOOKUP(IFERROR(VLOOKUP(IF(ISNUMBER(FIND(" – ",$CE1256)),LEFT($CE1256,FIND(" – ",$CE1256)-1),$CE1256),ProdTbl,5,0),""),BasketTbl,2,0),"کد ناشناخته"))</f>
        <v/>
      </c>
      <c r="CG1256" s="18">
        <f>IF($CE1256="","",IFERROR(VLOOKUP(IF(ISNUMBER(FIND(" – ",$CE1256)),LEFT($CE1256,FIND(" – ",$CE1256)-1),$CE1256),ProdTbl,3,0),"کد ناشناخته"))</f>
        <v/>
      </c>
      <c r="CH1256" s="22" t="n"/>
      <c r="CI1256" s="21" t="n"/>
    </row>
    <row r="1257">
      <c r="A1257" s="18">
        <f>IF($B1257="","",COUNTA($B$10:$B1257))</f>
        <v/>
      </c>
      <c r="B1257" s="19" t="n"/>
      <c r="C1257" s="20" t="n"/>
      <c r="D1257" s="19" t="n"/>
      <c r="E1257" s="18">
        <f>IF($D1257="","",IFERROR(VLOOKUP(IF(ISNUMBER(FIND(" – ",$D1257)),LEFT($D1257,FIND(" – ",$D1257)-1),$D1257),SellerTbl,2,0),"کد ناشناخته"))</f>
        <v/>
      </c>
      <c r="F1257" s="21" t="n"/>
      <c r="G1257" s="21" t="n"/>
      <c r="H1257" s="22" t="n"/>
      <c r="I1257" s="23">
        <f>IF(OR($F1257="",$G1257=""),"",$F1257-$G1257)</f>
        <v/>
      </c>
      <c r="J1257" s="18">
        <f>IF($I1257="","",IF(ABS($I1257)&lt;=0.01*$F1257,"√","×"))</f>
        <v/>
      </c>
      <c r="K1257" s="23">
        <f>IF(COUNT($Q1257,$V1257,$AA1257,$AF1257,$AK1257,$AP1257,$AU1257,$AZ1257,$BE1257,$BJ1257,$BO1257,$BT1257,$BY1257,$CD1257,$CI1257)=0,"",SUM($Q1257,$V1257,$AA1257,$AF1257,$AK1257,$AP1257,$AU1257,$AZ1257,$BE1257,$BJ1257,$BO1257,$BT1257,$BY1257,$CD1257,$CI1257))</f>
        <v/>
      </c>
      <c r="L1257" s="23">
        <f>IF(OR($F1257="",$K1257=""),"",$F1257-$K1257)</f>
        <v/>
      </c>
      <c r="M1257" s="20" t="n"/>
      <c r="N1257" s="18">
        <f>IF($M1257="","",IFERROR(VLOOKUP(IFERROR(VLOOKUP(IF(ISNUMBER(FIND(" – ",$M1257)),LEFT($M1257,FIND(" – ",$M1257)-1),$M1257),ProdTbl,5,0),""),BasketTbl,2,0),"کد ناشناخته"))</f>
        <v/>
      </c>
      <c r="O1257" s="18">
        <f>IF($M1257="","",IFERROR(VLOOKUP(IF(ISNUMBER(FIND(" – ",$M1257)),LEFT($M1257,FIND(" – ",$M1257)-1),$M1257),ProdTbl,3,0),"کد ناشناخته"))</f>
        <v/>
      </c>
      <c r="P1257" s="22" t="n"/>
      <c r="Q1257" s="21" t="n"/>
      <c r="R1257" s="20" t="n"/>
      <c r="S1257" s="18">
        <f>IF($R1257="","",IFERROR(VLOOKUP(IFERROR(VLOOKUP(IF(ISNUMBER(FIND(" – ",$R1257)),LEFT($R1257,FIND(" – ",$R1257)-1),$R1257),ProdTbl,5,0),""),BasketTbl,2,0),"کد ناشناخته"))</f>
        <v/>
      </c>
      <c r="T1257" s="18">
        <f>IF($R1257="","",IFERROR(VLOOKUP(IF(ISNUMBER(FIND(" – ",$R1257)),LEFT($R1257,FIND(" – ",$R1257)-1),$R1257),ProdTbl,3,0),"کد ناشناخته"))</f>
        <v/>
      </c>
      <c r="U1257" s="22" t="n"/>
      <c r="V1257" s="21" t="n"/>
      <c r="W1257" s="20" t="n"/>
      <c r="X1257" s="18">
        <f>IF($W1257="","",IFERROR(VLOOKUP(IFERROR(VLOOKUP(IF(ISNUMBER(FIND(" – ",$W1257)),LEFT($W1257,FIND(" – ",$W1257)-1),$W1257),ProdTbl,5,0),""),BasketTbl,2,0),"کد ناشناخته"))</f>
        <v/>
      </c>
      <c r="Y1257" s="18">
        <f>IF($W1257="","",IFERROR(VLOOKUP(IF(ISNUMBER(FIND(" – ",$W1257)),LEFT($W1257,FIND(" – ",$W1257)-1),$W1257),ProdTbl,3,0),"کد ناشناخته"))</f>
        <v/>
      </c>
      <c r="Z1257" s="22" t="n"/>
      <c r="AA1257" s="21" t="n"/>
      <c r="AB1257" s="20" t="n"/>
      <c r="AC1257" s="18">
        <f>IF($AB1257="","",IFERROR(VLOOKUP(IFERROR(VLOOKUP(IF(ISNUMBER(FIND(" – ",$AB1257)),LEFT($AB1257,FIND(" – ",$AB1257)-1),$AB1257),ProdTbl,5,0),""),BasketTbl,2,0),"کد ناشناخته"))</f>
        <v/>
      </c>
      <c r="AD1257" s="18">
        <f>IF($AB1257="","",IFERROR(VLOOKUP(IF(ISNUMBER(FIND(" – ",$AB1257)),LEFT($AB1257,FIND(" – ",$AB1257)-1),$AB1257),ProdTbl,3,0),"کد ناشناخته"))</f>
        <v/>
      </c>
      <c r="AE1257" s="22" t="n"/>
      <c r="AF1257" s="21" t="n"/>
      <c r="AG1257" s="20" t="n"/>
      <c r="AH1257" s="18">
        <f>IF($AG1257="","",IFERROR(VLOOKUP(IFERROR(VLOOKUP(IF(ISNUMBER(FIND(" – ",$AG1257)),LEFT($AG1257,FIND(" – ",$AG1257)-1),$AG1257),ProdTbl,5,0),""),BasketTbl,2,0),"کد ناشناخته"))</f>
        <v/>
      </c>
      <c r="AI1257" s="18">
        <f>IF($AG1257="","",IFERROR(VLOOKUP(IF(ISNUMBER(FIND(" – ",$AG1257)),LEFT($AG1257,FIND(" – ",$AG1257)-1),$AG1257),ProdTbl,3,0),"کد ناشناخته"))</f>
        <v/>
      </c>
      <c r="AJ1257" s="22" t="n"/>
      <c r="AK1257" s="21" t="n"/>
      <c r="AL1257" s="20" t="n"/>
      <c r="AM1257" s="18">
        <f>IF($AL1257="","",IFERROR(VLOOKUP(IFERROR(VLOOKUP(IF(ISNUMBER(FIND(" – ",$AL1257)),LEFT($AL1257,FIND(" – ",$AL1257)-1),$AL1257),ProdTbl,5,0),""),BasketTbl,2,0),"کد ناشناخته"))</f>
        <v/>
      </c>
      <c r="AN1257" s="18">
        <f>IF($AL1257="","",IFERROR(VLOOKUP(IF(ISNUMBER(FIND(" – ",$AL1257)),LEFT($AL1257,FIND(" – ",$AL1257)-1),$AL1257),ProdTbl,3,0),"کد ناشناخته"))</f>
        <v/>
      </c>
      <c r="AO1257" s="22" t="n"/>
      <c r="AP1257" s="21" t="n"/>
      <c r="AQ1257" s="20" t="n"/>
      <c r="AR1257" s="18">
        <f>IF($AQ1257="","",IFERROR(VLOOKUP(IFERROR(VLOOKUP(IF(ISNUMBER(FIND(" – ",$AQ1257)),LEFT($AQ1257,FIND(" – ",$AQ1257)-1),$AQ1257),ProdTbl,5,0),""),BasketTbl,2,0),"کد ناشناخته"))</f>
        <v/>
      </c>
      <c r="AS1257" s="18">
        <f>IF($AQ1257="","",IFERROR(VLOOKUP(IF(ISNUMBER(FIND(" – ",$AQ1257)),LEFT($AQ1257,FIND(" – ",$AQ1257)-1),$AQ1257),ProdTbl,3,0),"کد ناشناخته"))</f>
        <v/>
      </c>
      <c r="AT1257" s="22" t="n"/>
      <c r="AU1257" s="21" t="n"/>
      <c r="AV1257" s="20" t="n"/>
      <c r="AW1257" s="18">
        <f>IF($AV1257="","",IFERROR(VLOOKUP(IFERROR(VLOOKUP(IF(ISNUMBER(FIND(" – ",$AV1257)),LEFT($AV1257,FIND(" – ",$AV1257)-1),$AV1257),ProdTbl,5,0),""),BasketTbl,2,0),"کد ناشناخته"))</f>
        <v/>
      </c>
      <c r="AX1257" s="18">
        <f>IF($AV1257="","",IFERROR(VLOOKUP(IF(ISNUMBER(FIND(" – ",$AV1257)),LEFT($AV1257,FIND(" – ",$AV1257)-1),$AV1257),ProdTbl,3,0),"کد ناشناخته"))</f>
        <v/>
      </c>
      <c r="AY1257" s="22" t="n"/>
      <c r="AZ1257" s="21" t="n"/>
      <c r="BA1257" s="20" t="n"/>
      <c r="BB1257" s="18">
        <f>IF($BA1257="","",IFERROR(VLOOKUP(IFERROR(VLOOKUP(IF(ISNUMBER(FIND(" – ",$BA1257)),LEFT($BA1257,FIND(" – ",$BA1257)-1),$BA1257),ProdTbl,5,0),""),BasketTbl,2,0),"کد ناشناخته"))</f>
        <v/>
      </c>
      <c r="BC1257" s="18">
        <f>IF($BA1257="","",IFERROR(VLOOKUP(IF(ISNUMBER(FIND(" – ",$BA1257)),LEFT($BA1257,FIND(" – ",$BA1257)-1),$BA1257),ProdTbl,3,0),"کد ناشناخته"))</f>
        <v/>
      </c>
      <c r="BD1257" s="22" t="n"/>
      <c r="BE1257" s="21" t="n"/>
      <c r="BF1257" s="20" t="n"/>
      <c r="BG1257" s="18">
        <f>IF($BF1257="","",IFERROR(VLOOKUP(IFERROR(VLOOKUP(IF(ISNUMBER(FIND(" – ",$BF1257)),LEFT($BF1257,FIND(" – ",$BF1257)-1),$BF1257),ProdTbl,5,0),""),BasketTbl,2,0),"کد ناشناخته"))</f>
        <v/>
      </c>
      <c r="BH1257" s="18">
        <f>IF($BF1257="","",IFERROR(VLOOKUP(IF(ISNUMBER(FIND(" – ",$BF1257)),LEFT($BF1257,FIND(" – ",$BF1257)-1),$BF1257),ProdTbl,3,0),"کد ناشناخته"))</f>
        <v/>
      </c>
      <c r="BI1257" s="22" t="n"/>
      <c r="BJ1257" s="21" t="n"/>
      <c r="BK1257" s="20" t="n"/>
      <c r="BL1257" s="18">
        <f>IF($BK1257="","",IFERROR(VLOOKUP(IFERROR(VLOOKUP(IF(ISNUMBER(FIND(" – ",$BK1257)),LEFT($BK1257,FIND(" – ",$BK1257)-1),$BK1257),ProdTbl,5,0),""),BasketTbl,2,0),"کد ناشناخته"))</f>
        <v/>
      </c>
      <c r="BM1257" s="18">
        <f>IF($BK1257="","",IFERROR(VLOOKUP(IF(ISNUMBER(FIND(" – ",$BK1257)),LEFT($BK1257,FIND(" – ",$BK1257)-1),$BK1257),ProdTbl,3,0),"کد ناشناخته"))</f>
        <v/>
      </c>
      <c r="BN1257" s="22" t="n"/>
      <c r="BO1257" s="21" t="n"/>
      <c r="BP1257" s="20" t="n"/>
      <c r="BQ1257" s="18">
        <f>IF($BP1257="","",IFERROR(VLOOKUP(IFERROR(VLOOKUP(IF(ISNUMBER(FIND(" – ",$BP1257)),LEFT($BP1257,FIND(" – ",$BP1257)-1),$BP1257),ProdTbl,5,0),""),BasketTbl,2,0),"کد ناشناخته"))</f>
        <v/>
      </c>
      <c r="BR1257" s="18">
        <f>IF($BP1257="","",IFERROR(VLOOKUP(IF(ISNUMBER(FIND(" – ",$BP1257)),LEFT($BP1257,FIND(" – ",$BP1257)-1),$BP1257),ProdTbl,3,0),"کد ناشناخته"))</f>
        <v/>
      </c>
      <c r="BS1257" s="22" t="n"/>
      <c r="BT1257" s="21" t="n"/>
      <c r="BU1257" s="20" t="n"/>
      <c r="BV1257" s="18">
        <f>IF($BU1257="","",IFERROR(VLOOKUP(IFERROR(VLOOKUP(IF(ISNUMBER(FIND(" – ",$BU1257)),LEFT($BU1257,FIND(" – ",$BU1257)-1),$BU1257),ProdTbl,5,0),""),BasketTbl,2,0),"کد ناشناخته"))</f>
        <v/>
      </c>
      <c r="BW1257" s="18">
        <f>IF($BU1257="","",IFERROR(VLOOKUP(IF(ISNUMBER(FIND(" – ",$BU1257)),LEFT($BU1257,FIND(" – ",$BU1257)-1),$BU1257),ProdTbl,3,0),"کد ناشناخته"))</f>
        <v/>
      </c>
      <c r="BX1257" s="22" t="n"/>
      <c r="BY1257" s="21" t="n"/>
      <c r="BZ1257" s="20" t="n"/>
      <c r="CA1257" s="18">
        <f>IF($BZ1257="","",IFERROR(VLOOKUP(IFERROR(VLOOKUP(IF(ISNUMBER(FIND(" – ",$BZ1257)),LEFT($BZ1257,FIND(" – ",$BZ1257)-1),$BZ1257),ProdTbl,5,0),""),BasketTbl,2,0),"کد ناشناخته"))</f>
        <v/>
      </c>
      <c r="CB1257" s="18">
        <f>IF($BZ1257="","",IFERROR(VLOOKUP(IF(ISNUMBER(FIND(" – ",$BZ1257)),LEFT($BZ1257,FIND(" – ",$BZ1257)-1),$BZ1257),ProdTbl,3,0),"کد ناشناخته"))</f>
        <v/>
      </c>
      <c r="CC1257" s="22" t="n"/>
      <c r="CD1257" s="21" t="n"/>
      <c r="CE1257" s="20" t="n"/>
      <c r="CF1257" s="18">
        <f>IF($CE1257="","",IFERROR(VLOOKUP(IFERROR(VLOOKUP(IF(ISNUMBER(FIND(" – ",$CE1257)),LEFT($CE1257,FIND(" – ",$CE1257)-1),$CE1257),ProdTbl,5,0),""),BasketTbl,2,0),"کد ناشناخته"))</f>
        <v/>
      </c>
      <c r="CG1257" s="18">
        <f>IF($CE1257="","",IFERROR(VLOOKUP(IF(ISNUMBER(FIND(" – ",$CE1257)),LEFT($CE1257,FIND(" – ",$CE1257)-1),$CE1257),ProdTbl,3,0),"کد ناشناخته"))</f>
        <v/>
      </c>
      <c r="CH1257" s="22" t="n"/>
      <c r="CI1257" s="21" t="n"/>
    </row>
    <row r="1258">
      <c r="A1258" s="18">
        <f>IF($B1258="","",COUNTA($B$10:$B1258))</f>
        <v/>
      </c>
      <c r="B1258" s="19" t="n"/>
      <c r="C1258" s="20" t="n"/>
      <c r="D1258" s="19" t="n"/>
      <c r="E1258" s="18">
        <f>IF($D1258="","",IFERROR(VLOOKUP(IF(ISNUMBER(FIND(" – ",$D1258)),LEFT($D1258,FIND(" – ",$D1258)-1),$D1258),SellerTbl,2,0),"کد ناشناخته"))</f>
        <v/>
      </c>
      <c r="F1258" s="21" t="n"/>
      <c r="G1258" s="21" t="n"/>
      <c r="H1258" s="22" t="n"/>
      <c r="I1258" s="23">
        <f>IF(OR($F1258="",$G1258=""),"",$F1258-$G1258)</f>
        <v/>
      </c>
      <c r="J1258" s="18">
        <f>IF($I1258="","",IF(ABS($I1258)&lt;=0.01*$F1258,"√","×"))</f>
        <v/>
      </c>
      <c r="K1258" s="23">
        <f>IF(COUNT($Q1258,$V1258,$AA1258,$AF1258,$AK1258,$AP1258,$AU1258,$AZ1258,$BE1258,$BJ1258,$BO1258,$BT1258,$BY1258,$CD1258,$CI1258)=0,"",SUM($Q1258,$V1258,$AA1258,$AF1258,$AK1258,$AP1258,$AU1258,$AZ1258,$BE1258,$BJ1258,$BO1258,$BT1258,$BY1258,$CD1258,$CI1258))</f>
        <v/>
      </c>
      <c r="L1258" s="23">
        <f>IF(OR($F1258="",$K1258=""),"",$F1258-$K1258)</f>
        <v/>
      </c>
      <c r="M1258" s="20" t="n"/>
      <c r="N1258" s="18">
        <f>IF($M1258="","",IFERROR(VLOOKUP(IFERROR(VLOOKUP(IF(ISNUMBER(FIND(" – ",$M1258)),LEFT($M1258,FIND(" – ",$M1258)-1),$M1258),ProdTbl,5,0),""),BasketTbl,2,0),"کد ناشناخته"))</f>
        <v/>
      </c>
      <c r="O1258" s="18">
        <f>IF($M1258="","",IFERROR(VLOOKUP(IF(ISNUMBER(FIND(" – ",$M1258)),LEFT($M1258,FIND(" – ",$M1258)-1),$M1258),ProdTbl,3,0),"کد ناشناخته"))</f>
        <v/>
      </c>
      <c r="P1258" s="22" t="n"/>
      <c r="Q1258" s="21" t="n"/>
      <c r="R1258" s="20" t="n"/>
      <c r="S1258" s="18">
        <f>IF($R1258="","",IFERROR(VLOOKUP(IFERROR(VLOOKUP(IF(ISNUMBER(FIND(" – ",$R1258)),LEFT($R1258,FIND(" – ",$R1258)-1),$R1258),ProdTbl,5,0),""),BasketTbl,2,0),"کد ناشناخته"))</f>
        <v/>
      </c>
      <c r="T1258" s="18">
        <f>IF($R1258="","",IFERROR(VLOOKUP(IF(ISNUMBER(FIND(" – ",$R1258)),LEFT($R1258,FIND(" – ",$R1258)-1),$R1258),ProdTbl,3,0),"کد ناشناخته"))</f>
        <v/>
      </c>
      <c r="U1258" s="22" t="n"/>
      <c r="V1258" s="21" t="n"/>
      <c r="W1258" s="20" t="n"/>
      <c r="X1258" s="18">
        <f>IF($W1258="","",IFERROR(VLOOKUP(IFERROR(VLOOKUP(IF(ISNUMBER(FIND(" – ",$W1258)),LEFT($W1258,FIND(" – ",$W1258)-1),$W1258),ProdTbl,5,0),""),BasketTbl,2,0),"کد ناشناخته"))</f>
        <v/>
      </c>
      <c r="Y1258" s="18">
        <f>IF($W1258="","",IFERROR(VLOOKUP(IF(ISNUMBER(FIND(" – ",$W1258)),LEFT($W1258,FIND(" – ",$W1258)-1),$W1258),ProdTbl,3,0),"کد ناشناخته"))</f>
        <v/>
      </c>
      <c r="Z1258" s="22" t="n"/>
      <c r="AA1258" s="21" t="n"/>
      <c r="AB1258" s="20" t="n"/>
      <c r="AC1258" s="18">
        <f>IF($AB1258="","",IFERROR(VLOOKUP(IFERROR(VLOOKUP(IF(ISNUMBER(FIND(" – ",$AB1258)),LEFT($AB1258,FIND(" – ",$AB1258)-1),$AB1258),ProdTbl,5,0),""),BasketTbl,2,0),"کد ناشناخته"))</f>
        <v/>
      </c>
      <c r="AD1258" s="18">
        <f>IF($AB1258="","",IFERROR(VLOOKUP(IF(ISNUMBER(FIND(" – ",$AB1258)),LEFT($AB1258,FIND(" – ",$AB1258)-1),$AB1258),ProdTbl,3,0),"کد ناشناخته"))</f>
        <v/>
      </c>
      <c r="AE1258" s="22" t="n"/>
      <c r="AF1258" s="21" t="n"/>
      <c r="AG1258" s="20" t="n"/>
      <c r="AH1258" s="18">
        <f>IF($AG1258="","",IFERROR(VLOOKUP(IFERROR(VLOOKUP(IF(ISNUMBER(FIND(" – ",$AG1258)),LEFT($AG1258,FIND(" – ",$AG1258)-1),$AG1258),ProdTbl,5,0),""),BasketTbl,2,0),"کد ناشناخته"))</f>
        <v/>
      </c>
      <c r="AI1258" s="18">
        <f>IF($AG1258="","",IFERROR(VLOOKUP(IF(ISNUMBER(FIND(" – ",$AG1258)),LEFT($AG1258,FIND(" – ",$AG1258)-1),$AG1258),ProdTbl,3,0),"کد ناشناخته"))</f>
        <v/>
      </c>
      <c r="AJ1258" s="22" t="n"/>
      <c r="AK1258" s="21" t="n"/>
      <c r="AL1258" s="20" t="n"/>
      <c r="AM1258" s="18">
        <f>IF($AL1258="","",IFERROR(VLOOKUP(IFERROR(VLOOKUP(IF(ISNUMBER(FIND(" – ",$AL1258)),LEFT($AL1258,FIND(" – ",$AL1258)-1),$AL1258),ProdTbl,5,0),""),BasketTbl,2,0),"کد ناشناخته"))</f>
        <v/>
      </c>
      <c r="AN1258" s="18">
        <f>IF($AL1258="","",IFERROR(VLOOKUP(IF(ISNUMBER(FIND(" – ",$AL1258)),LEFT($AL1258,FIND(" – ",$AL1258)-1),$AL1258),ProdTbl,3,0),"کد ناشناخته"))</f>
        <v/>
      </c>
      <c r="AO1258" s="22" t="n"/>
      <c r="AP1258" s="21" t="n"/>
      <c r="AQ1258" s="20" t="n"/>
      <c r="AR1258" s="18">
        <f>IF($AQ1258="","",IFERROR(VLOOKUP(IFERROR(VLOOKUP(IF(ISNUMBER(FIND(" – ",$AQ1258)),LEFT($AQ1258,FIND(" – ",$AQ1258)-1),$AQ1258),ProdTbl,5,0),""),BasketTbl,2,0),"کد ناشناخته"))</f>
        <v/>
      </c>
      <c r="AS1258" s="18">
        <f>IF($AQ1258="","",IFERROR(VLOOKUP(IF(ISNUMBER(FIND(" – ",$AQ1258)),LEFT($AQ1258,FIND(" – ",$AQ1258)-1),$AQ1258),ProdTbl,3,0),"کد ناشناخته"))</f>
        <v/>
      </c>
      <c r="AT1258" s="22" t="n"/>
      <c r="AU1258" s="21" t="n"/>
      <c r="AV1258" s="20" t="n"/>
      <c r="AW1258" s="18">
        <f>IF($AV1258="","",IFERROR(VLOOKUP(IFERROR(VLOOKUP(IF(ISNUMBER(FIND(" – ",$AV1258)),LEFT($AV1258,FIND(" – ",$AV1258)-1),$AV1258),ProdTbl,5,0),""),BasketTbl,2,0),"کد ناشناخته"))</f>
        <v/>
      </c>
      <c r="AX1258" s="18">
        <f>IF($AV1258="","",IFERROR(VLOOKUP(IF(ISNUMBER(FIND(" – ",$AV1258)),LEFT($AV1258,FIND(" – ",$AV1258)-1),$AV1258),ProdTbl,3,0),"کد ناشناخته"))</f>
        <v/>
      </c>
      <c r="AY1258" s="22" t="n"/>
      <c r="AZ1258" s="21" t="n"/>
      <c r="BA1258" s="20" t="n"/>
      <c r="BB1258" s="18">
        <f>IF($BA1258="","",IFERROR(VLOOKUP(IFERROR(VLOOKUP(IF(ISNUMBER(FIND(" – ",$BA1258)),LEFT($BA1258,FIND(" – ",$BA1258)-1),$BA1258),ProdTbl,5,0),""),BasketTbl,2,0),"کد ناشناخته"))</f>
        <v/>
      </c>
      <c r="BC1258" s="18">
        <f>IF($BA1258="","",IFERROR(VLOOKUP(IF(ISNUMBER(FIND(" – ",$BA1258)),LEFT($BA1258,FIND(" – ",$BA1258)-1),$BA1258),ProdTbl,3,0),"کد ناشناخته"))</f>
        <v/>
      </c>
      <c r="BD1258" s="22" t="n"/>
      <c r="BE1258" s="21" t="n"/>
      <c r="BF1258" s="20" t="n"/>
      <c r="BG1258" s="18">
        <f>IF($BF1258="","",IFERROR(VLOOKUP(IFERROR(VLOOKUP(IF(ISNUMBER(FIND(" – ",$BF1258)),LEFT($BF1258,FIND(" – ",$BF1258)-1),$BF1258),ProdTbl,5,0),""),BasketTbl,2,0),"کد ناشناخته"))</f>
        <v/>
      </c>
      <c r="BH1258" s="18">
        <f>IF($BF1258="","",IFERROR(VLOOKUP(IF(ISNUMBER(FIND(" – ",$BF1258)),LEFT($BF1258,FIND(" – ",$BF1258)-1),$BF1258),ProdTbl,3,0),"کد ناشناخته"))</f>
        <v/>
      </c>
      <c r="BI1258" s="22" t="n"/>
      <c r="BJ1258" s="21" t="n"/>
      <c r="BK1258" s="20" t="n"/>
      <c r="BL1258" s="18">
        <f>IF($BK1258="","",IFERROR(VLOOKUP(IFERROR(VLOOKUP(IF(ISNUMBER(FIND(" – ",$BK1258)),LEFT($BK1258,FIND(" – ",$BK1258)-1),$BK1258),ProdTbl,5,0),""),BasketTbl,2,0),"کد ناشناخته"))</f>
        <v/>
      </c>
      <c r="BM1258" s="18">
        <f>IF($BK1258="","",IFERROR(VLOOKUP(IF(ISNUMBER(FIND(" – ",$BK1258)),LEFT($BK1258,FIND(" – ",$BK1258)-1),$BK1258),ProdTbl,3,0),"کد ناشناخته"))</f>
        <v/>
      </c>
      <c r="BN1258" s="22" t="n"/>
      <c r="BO1258" s="21" t="n"/>
      <c r="BP1258" s="20" t="n"/>
      <c r="BQ1258" s="18">
        <f>IF($BP1258="","",IFERROR(VLOOKUP(IFERROR(VLOOKUP(IF(ISNUMBER(FIND(" – ",$BP1258)),LEFT($BP1258,FIND(" – ",$BP1258)-1),$BP1258),ProdTbl,5,0),""),BasketTbl,2,0),"کد ناشناخته"))</f>
        <v/>
      </c>
      <c r="BR1258" s="18">
        <f>IF($BP1258="","",IFERROR(VLOOKUP(IF(ISNUMBER(FIND(" – ",$BP1258)),LEFT($BP1258,FIND(" – ",$BP1258)-1),$BP1258),ProdTbl,3,0),"کد ناشناخته"))</f>
        <v/>
      </c>
      <c r="BS1258" s="22" t="n"/>
      <c r="BT1258" s="21" t="n"/>
      <c r="BU1258" s="20" t="n"/>
      <c r="BV1258" s="18">
        <f>IF($BU1258="","",IFERROR(VLOOKUP(IFERROR(VLOOKUP(IF(ISNUMBER(FIND(" – ",$BU1258)),LEFT($BU1258,FIND(" – ",$BU1258)-1),$BU1258),ProdTbl,5,0),""),BasketTbl,2,0),"کد ناشناخته"))</f>
        <v/>
      </c>
      <c r="BW1258" s="18">
        <f>IF($BU1258="","",IFERROR(VLOOKUP(IF(ISNUMBER(FIND(" – ",$BU1258)),LEFT($BU1258,FIND(" – ",$BU1258)-1),$BU1258),ProdTbl,3,0),"کد ناشناخته"))</f>
        <v/>
      </c>
      <c r="BX1258" s="22" t="n"/>
      <c r="BY1258" s="21" t="n"/>
      <c r="BZ1258" s="20" t="n"/>
      <c r="CA1258" s="18">
        <f>IF($BZ1258="","",IFERROR(VLOOKUP(IFERROR(VLOOKUP(IF(ISNUMBER(FIND(" – ",$BZ1258)),LEFT($BZ1258,FIND(" – ",$BZ1258)-1),$BZ1258),ProdTbl,5,0),""),BasketTbl,2,0),"کد ناشناخته"))</f>
        <v/>
      </c>
      <c r="CB1258" s="18">
        <f>IF($BZ1258="","",IFERROR(VLOOKUP(IF(ISNUMBER(FIND(" – ",$BZ1258)),LEFT($BZ1258,FIND(" – ",$BZ1258)-1),$BZ1258),ProdTbl,3,0),"کد ناشناخته"))</f>
        <v/>
      </c>
      <c r="CC1258" s="22" t="n"/>
      <c r="CD1258" s="21" t="n"/>
      <c r="CE1258" s="20" t="n"/>
      <c r="CF1258" s="18">
        <f>IF($CE1258="","",IFERROR(VLOOKUP(IFERROR(VLOOKUP(IF(ISNUMBER(FIND(" – ",$CE1258)),LEFT($CE1258,FIND(" – ",$CE1258)-1),$CE1258),ProdTbl,5,0),""),BasketTbl,2,0),"کد ناشناخته"))</f>
        <v/>
      </c>
      <c r="CG1258" s="18">
        <f>IF($CE1258="","",IFERROR(VLOOKUP(IF(ISNUMBER(FIND(" – ",$CE1258)),LEFT($CE1258,FIND(" – ",$CE1258)-1),$CE1258),ProdTbl,3,0),"کد ناشناخته"))</f>
        <v/>
      </c>
      <c r="CH1258" s="22" t="n"/>
      <c r="CI1258" s="21" t="n"/>
    </row>
    <row r="1259">
      <c r="A1259" s="18">
        <f>IF($B1259="","",COUNTA($B$10:$B1259))</f>
        <v/>
      </c>
      <c r="B1259" s="19" t="n"/>
      <c r="C1259" s="20" t="n"/>
      <c r="D1259" s="19" t="n"/>
      <c r="E1259" s="18">
        <f>IF($D1259="","",IFERROR(VLOOKUP(IF(ISNUMBER(FIND(" – ",$D1259)),LEFT($D1259,FIND(" – ",$D1259)-1),$D1259),SellerTbl,2,0),"کد ناشناخته"))</f>
        <v/>
      </c>
      <c r="F1259" s="21" t="n"/>
      <c r="G1259" s="21" t="n"/>
      <c r="H1259" s="22" t="n"/>
      <c r="I1259" s="23">
        <f>IF(OR($F1259="",$G1259=""),"",$F1259-$G1259)</f>
        <v/>
      </c>
      <c r="J1259" s="18">
        <f>IF($I1259="","",IF(ABS($I1259)&lt;=0.01*$F1259,"√","×"))</f>
        <v/>
      </c>
      <c r="K1259" s="23">
        <f>IF(COUNT($Q1259,$V1259,$AA1259,$AF1259,$AK1259,$AP1259,$AU1259,$AZ1259,$BE1259,$BJ1259,$BO1259,$BT1259,$BY1259,$CD1259,$CI1259)=0,"",SUM($Q1259,$V1259,$AA1259,$AF1259,$AK1259,$AP1259,$AU1259,$AZ1259,$BE1259,$BJ1259,$BO1259,$BT1259,$BY1259,$CD1259,$CI1259))</f>
        <v/>
      </c>
      <c r="L1259" s="23">
        <f>IF(OR($F1259="",$K1259=""),"",$F1259-$K1259)</f>
        <v/>
      </c>
      <c r="M1259" s="20" t="n"/>
      <c r="N1259" s="18">
        <f>IF($M1259="","",IFERROR(VLOOKUP(IFERROR(VLOOKUP(IF(ISNUMBER(FIND(" – ",$M1259)),LEFT($M1259,FIND(" – ",$M1259)-1),$M1259),ProdTbl,5,0),""),BasketTbl,2,0),"کد ناشناخته"))</f>
        <v/>
      </c>
      <c r="O1259" s="18">
        <f>IF($M1259="","",IFERROR(VLOOKUP(IF(ISNUMBER(FIND(" – ",$M1259)),LEFT($M1259,FIND(" – ",$M1259)-1),$M1259),ProdTbl,3,0),"کد ناشناخته"))</f>
        <v/>
      </c>
      <c r="P1259" s="22" t="n"/>
      <c r="Q1259" s="21" t="n"/>
      <c r="R1259" s="20" t="n"/>
      <c r="S1259" s="18">
        <f>IF($R1259="","",IFERROR(VLOOKUP(IFERROR(VLOOKUP(IF(ISNUMBER(FIND(" – ",$R1259)),LEFT($R1259,FIND(" – ",$R1259)-1),$R1259),ProdTbl,5,0),""),BasketTbl,2,0),"کد ناشناخته"))</f>
        <v/>
      </c>
      <c r="T1259" s="18">
        <f>IF($R1259="","",IFERROR(VLOOKUP(IF(ISNUMBER(FIND(" – ",$R1259)),LEFT($R1259,FIND(" – ",$R1259)-1),$R1259),ProdTbl,3,0),"کد ناشناخته"))</f>
        <v/>
      </c>
      <c r="U1259" s="22" t="n"/>
      <c r="V1259" s="21" t="n"/>
      <c r="W1259" s="20" t="n"/>
      <c r="X1259" s="18">
        <f>IF($W1259="","",IFERROR(VLOOKUP(IFERROR(VLOOKUP(IF(ISNUMBER(FIND(" – ",$W1259)),LEFT($W1259,FIND(" – ",$W1259)-1),$W1259),ProdTbl,5,0),""),BasketTbl,2,0),"کد ناشناخته"))</f>
        <v/>
      </c>
      <c r="Y1259" s="18">
        <f>IF($W1259="","",IFERROR(VLOOKUP(IF(ISNUMBER(FIND(" – ",$W1259)),LEFT($W1259,FIND(" – ",$W1259)-1),$W1259),ProdTbl,3,0),"کد ناشناخته"))</f>
        <v/>
      </c>
      <c r="Z1259" s="22" t="n"/>
      <c r="AA1259" s="21" t="n"/>
      <c r="AB1259" s="20" t="n"/>
      <c r="AC1259" s="18">
        <f>IF($AB1259="","",IFERROR(VLOOKUP(IFERROR(VLOOKUP(IF(ISNUMBER(FIND(" – ",$AB1259)),LEFT($AB1259,FIND(" – ",$AB1259)-1),$AB1259),ProdTbl,5,0),""),BasketTbl,2,0),"کد ناشناخته"))</f>
        <v/>
      </c>
      <c r="AD1259" s="18">
        <f>IF($AB1259="","",IFERROR(VLOOKUP(IF(ISNUMBER(FIND(" – ",$AB1259)),LEFT($AB1259,FIND(" – ",$AB1259)-1),$AB1259),ProdTbl,3,0),"کد ناشناخته"))</f>
        <v/>
      </c>
      <c r="AE1259" s="22" t="n"/>
      <c r="AF1259" s="21" t="n"/>
      <c r="AG1259" s="20" t="n"/>
      <c r="AH1259" s="18">
        <f>IF($AG1259="","",IFERROR(VLOOKUP(IFERROR(VLOOKUP(IF(ISNUMBER(FIND(" – ",$AG1259)),LEFT($AG1259,FIND(" – ",$AG1259)-1),$AG1259),ProdTbl,5,0),""),BasketTbl,2,0),"کد ناشناخته"))</f>
        <v/>
      </c>
      <c r="AI1259" s="18">
        <f>IF($AG1259="","",IFERROR(VLOOKUP(IF(ISNUMBER(FIND(" – ",$AG1259)),LEFT($AG1259,FIND(" – ",$AG1259)-1),$AG1259),ProdTbl,3,0),"کد ناشناخته"))</f>
        <v/>
      </c>
      <c r="AJ1259" s="22" t="n"/>
      <c r="AK1259" s="21" t="n"/>
      <c r="AL1259" s="20" t="n"/>
      <c r="AM1259" s="18">
        <f>IF($AL1259="","",IFERROR(VLOOKUP(IFERROR(VLOOKUP(IF(ISNUMBER(FIND(" – ",$AL1259)),LEFT($AL1259,FIND(" – ",$AL1259)-1),$AL1259),ProdTbl,5,0),""),BasketTbl,2,0),"کد ناشناخته"))</f>
        <v/>
      </c>
      <c r="AN1259" s="18">
        <f>IF($AL1259="","",IFERROR(VLOOKUP(IF(ISNUMBER(FIND(" – ",$AL1259)),LEFT($AL1259,FIND(" – ",$AL1259)-1),$AL1259),ProdTbl,3,0),"کد ناشناخته"))</f>
        <v/>
      </c>
      <c r="AO1259" s="22" t="n"/>
      <c r="AP1259" s="21" t="n"/>
      <c r="AQ1259" s="20" t="n"/>
      <c r="AR1259" s="18">
        <f>IF($AQ1259="","",IFERROR(VLOOKUP(IFERROR(VLOOKUP(IF(ISNUMBER(FIND(" – ",$AQ1259)),LEFT($AQ1259,FIND(" – ",$AQ1259)-1),$AQ1259),ProdTbl,5,0),""),BasketTbl,2,0),"کد ناشناخته"))</f>
        <v/>
      </c>
      <c r="AS1259" s="18">
        <f>IF($AQ1259="","",IFERROR(VLOOKUP(IF(ISNUMBER(FIND(" – ",$AQ1259)),LEFT($AQ1259,FIND(" – ",$AQ1259)-1),$AQ1259),ProdTbl,3,0),"کد ناشناخته"))</f>
        <v/>
      </c>
      <c r="AT1259" s="22" t="n"/>
      <c r="AU1259" s="21" t="n"/>
      <c r="AV1259" s="20" t="n"/>
      <c r="AW1259" s="18">
        <f>IF($AV1259="","",IFERROR(VLOOKUP(IFERROR(VLOOKUP(IF(ISNUMBER(FIND(" – ",$AV1259)),LEFT($AV1259,FIND(" – ",$AV1259)-1),$AV1259),ProdTbl,5,0),""),BasketTbl,2,0),"کد ناشناخته"))</f>
        <v/>
      </c>
      <c r="AX1259" s="18">
        <f>IF($AV1259="","",IFERROR(VLOOKUP(IF(ISNUMBER(FIND(" – ",$AV1259)),LEFT($AV1259,FIND(" – ",$AV1259)-1),$AV1259),ProdTbl,3,0),"کد ناشناخته"))</f>
        <v/>
      </c>
      <c r="AY1259" s="22" t="n"/>
      <c r="AZ1259" s="21" t="n"/>
      <c r="BA1259" s="20" t="n"/>
      <c r="BB1259" s="18">
        <f>IF($BA1259="","",IFERROR(VLOOKUP(IFERROR(VLOOKUP(IF(ISNUMBER(FIND(" – ",$BA1259)),LEFT($BA1259,FIND(" – ",$BA1259)-1),$BA1259),ProdTbl,5,0),""),BasketTbl,2,0),"کد ناشناخته"))</f>
        <v/>
      </c>
      <c r="BC1259" s="18">
        <f>IF($BA1259="","",IFERROR(VLOOKUP(IF(ISNUMBER(FIND(" – ",$BA1259)),LEFT($BA1259,FIND(" – ",$BA1259)-1),$BA1259),ProdTbl,3,0),"کد ناشناخته"))</f>
        <v/>
      </c>
      <c r="BD1259" s="22" t="n"/>
      <c r="BE1259" s="21" t="n"/>
      <c r="BF1259" s="20" t="n"/>
      <c r="BG1259" s="18">
        <f>IF($BF1259="","",IFERROR(VLOOKUP(IFERROR(VLOOKUP(IF(ISNUMBER(FIND(" – ",$BF1259)),LEFT($BF1259,FIND(" – ",$BF1259)-1),$BF1259),ProdTbl,5,0),""),BasketTbl,2,0),"کد ناشناخته"))</f>
        <v/>
      </c>
      <c r="BH1259" s="18">
        <f>IF($BF1259="","",IFERROR(VLOOKUP(IF(ISNUMBER(FIND(" – ",$BF1259)),LEFT($BF1259,FIND(" – ",$BF1259)-1),$BF1259),ProdTbl,3,0),"کد ناشناخته"))</f>
        <v/>
      </c>
      <c r="BI1259" s="22" t="n"/>
      <c r="BJ1259" s="21" t="n"/>
      <c r="BK1259" s="20" t="n"/>
      <c r="BL1259" s="18">
        <f>IF($BK1259="","",IFERROR(VLOOKUP(IFERROR(VLOOKUP(IF(ISNUMBER(FIND(" – ",$BK1259)),LEFT($BK1259,FIND(" – ",$BK1259)-1),$BK1259),ProdTbl,5,0),""),BasketTbl,2,0),"کد ناشناخته"))</f>
        <v/>
      </c>
      <c r="BM1259" s="18">
        <f>IF($BK1259="","",IFERROR(VLOOKUP(IF(ISNUMBER(FIND(" – ",$BK1259)),LEFT($BK1259,FIND(" – ",$BK1259)-1),$BK1259),ProdTbl,3,0),"کد ناشناخته"))</f>
        <v/>
      </c>
      <c r="BN1259" s="22" t="n"/>
      <c r="BO1259" s="21" t="n"/>
      <c r="BP1259" s="20" t="n"/>
      <c r="BQ1259" s="18">
        <f>IF($BP1259="","",IFERROR(VLOOKUP(IFERROR(VLOOKUP(IF(ISNUMBER(FIND(" – ",$BP1259)),LEFT($BP1259,FIND(" – ",$BP1259)-1),$BP1259),ProdTbl,5,0),""),BasketTbl,2,0),"کد ناشناخته"))</f>
        <v/>
      </c>
      <c r="BR1259" s="18">
        <f>IF($BP1259="","",IFERROR(VLOOKUP(IF(ISNUMBER(FIND(" – ",$BP1259)),LEFT($BP1259,FIND(" – ",$BP1259)-1),$BP1259),ProdTbl,3,0),"کد ناشناخته"))</f>
        <v/>
      </c>
      <c r="BS1259" s="22" t="n"/>
      <c r="BT1259" s="21" t="n"/>
      <c r="BU1259" s="20" t="n"/>
      <c r="BV1259" s="18">
        <f>IF($BU1259="","",IFERROR(VLOOKUP(IFERROR(VLOOKUP(IF(ISNUMBER(FIND(" – ",$BU1259)),LEFT($BU1259,FIND(" – ",$BU1259)-1),$BU1259),ProdTbl,5,0),""),BasketTbl,2,0),"کد ناشناخته"))</f>
        <v/>
      </c>
      <c r="BW1259" s="18">
        <f>IF($BU1259="","",IFERROR(VLOOKUP(IF(ISNUMBER(FIND(" – ",$BU1259)),LEFT($BU1259,FIND(" – ",$BU1259)-1),$BU1259),ProdTbl,3,0),"کد ناشناخته"))</f>
        <v/>
      </c>
      <c r="BX1259" s="22" t="n"/>
      <c r="BY1259" s="21" t="n"/>
      <c r="BZ1259" s="20" t="n"/>
      <c r="CA1259" s="18">
        <f>IF($BZ1259="","",IFERROR(VLOOKUP(IFERROR(VLOOKUP(IF(ISNUMBER(FIND(" – ",$BZ1259)),LEFT($BZ1259,FIND(" – ",$BZ1259)-1),$BZ1259),ProdTbl,5,0),""),BasketTbl,2,0),"کد ناشناخته"))</f>
        <v/>
      </c>
      <c r="CB1259" s="18">
        <f>IF($BZ1259="","",IFERROR(VLOOKUP(IF(ISNUMBER(FIND(" – ",$BZ1259)),LEFT($BZ1259,FIND(" – ",$BZ1259)-1),$BZ1259),ProdTbl,3,0),"کد ناشناخته"))</f>
        <v/>
      </c>
      <c r="CC1259" s="22" t="n"/>
      <c r="CD1259" s="21" t="n"/>
      <c r="CE1259" s="20" t="n"/>
      <c r="CF1259" s="18">
        <f>IF($CE1259="","",IFERROR(VLOOKUP(IFERROR(VLOOKUP(IF(ISNUMBER(FIND(" – ",$CE1259)),LEFT($CE1259,FIND(" – ",$CE1259)-1),$CE1259),ProdTbl,5,0),""),BasketTbl,2,0),"کد ناشناخته"))</f>
        <v/>
      </c>
      <c r="CG1259" s="18">
        <f>IF($CE1259="","",IFERROR(VLOOKUP(IF(ISNUMBER(FIND(" – ",$CE1259)),LEFT($CE1259,FIND(" – ",$CE1259)-1),$CE1259),ProdTbl,3,0),"کد ناشناخته"))</f>
        <v/>
      </c>
      <c r="CH1259" s="22" t="n"/>
      <c r="CI1259" s="21" t="n"/>
    </row>
    <row r="1260">
      <c r="A1260" s="18">
        <f>IF($B1260="","",COUNTA($B$10:$B1260))</f>
        <v/>
      </c>
      <c r="B1260" s="19" t="n"/>
      <c r="C1260" s="20" t="n"/>
      <c r="D1260" s="19" t="n"/>
      <c r="E1260" s="18">
        <f>IF($D1260="","",IFERROR(VLOOKUP(IF(ISNUMBER(FIND(" – ",$D1260)),LEFT($D1260,FIND(" – ",$D1260)-1),$D1260),SellerTbl,2,0),"کد ناشناخته"))</f>
        <v/>
      </c>
      <c r="F1260" s="21" t="n"/>
      <c r="G1260" s="21" t="n"/>
      <c r="H1260" s="22" t="n"/>
      <c r="I1260" s="23">
        <f>IF(OR($F1260="",$G1260=""),"",$F1260-$G1260)</f>
        <v/>
      </c>
      <c r="J1260" s="18">
        <f>IF($I1260="","",IF(ABS($I1260)&lt;=0.01*$F1260,"√","×"))</f>
        <v/>
      </c>
      <c r="K1260" s="23">
        <f>IF(COUNT($Q1260,$V1260,$AA1260,$AF1260,$AK1260,$AP1260,$AU1260,$AZ1260,$BE1260,$BJ1260,$BO1260,$BT1260,$BY1260,$CD1260,$CI1260)=0,"",SUM($Q1260,$V1260,$AA1260,$AF1260,$AK1260,$AP1260,$AU1260,$AZ1260,$BE1260,$BJ1260,$BO1260,$BT1260,$BY1260,$CD1260,$CI1260))</f>
        <v/>
      </c>
      <c r="L1260" s="23">
        <f>IF(OR($F1260="",$K1260=""),"",$F1260-$K1260)</f>
        <v/>
      </c>
      <c r="M1260" s="20" t="n"/>
      <c r="N1260" s="18">
        <f>IF($M1260="","",IFERROR(VLOOKUP(IFERROR(VLOOKUP(IF(ISNUMBER(FIND(" – ",$M1260)),LEFT($M1260,FIND(" – ",$M1260)-1),$M1260),ProdTbl,5,0),""),BasketTbl,2,0),"کد ناشناخته"))</f>
        <v/>
      </c>
      <c r="O1260" s="18">
        <f>IF($M1260="","",IFERROR(VLOOKUP(IF(ISNUMBER(FIND(" – ",$M1260)),LEFT($M1260,FIND(" – ",$M1260)-1),$M1260),ProdTbl,3,0),"کد ناشناخته"))</f>
        <v/>
      </c>
      <c r="P1260" s="22" t="n"/>
      <c r="Q1260" s="21" t="n"/>
      <c r="R1260" s="20" t="n"/>
      <c r="S1260" s="18">
        <f>IF($R1260="","",IFERROR(VLOOKUP(IFERROR(VLOOKUP(IF(ISNUMBER(FIND(" – ",$R1260)),LEFT($R1260,FIND(" – ",$R1260)-1),$R1260),ProdTbl,5,0),""),BasketTbl,2,0),"کد ناشناخته"))</f>
        <v/>
      </c>
      <c r="T1260" s="18">
        <f>IF($R1260="","",IFERROR(VLOOKUP(IF(ISNUMBER(FIND(" – ",$R1260)),LEFT($R1260,FIND(" – ",$R1260)-1),$R1260),ProdTbl,3,0),"کد ناشناخته"))</f>
        <v/>
      </c>
      <c r="U1260" s="22" t="n"/>
      <c r="V1260" s="21" t="n"/>
      <c r="W1260" s="20" t="n"/>
      <c r="X1260" s="18">
        <f>IF($W1260="","",IFERROR(VLOOKUP(IFERROR(VLOOKUP(IF(ISNUMBER(FIND(" – ",$W1260)),LEFT($W1260,FIND(" – ",$W1260)-1),$W1260),ProdTbl,5,0),""),BasketTbl,2,0),"کد ناشناخته"))</f>
        <v/>
      </c>
      <c r="Y1260" s="18">
        <f>IF($W1260="","",IFERROR(VLOOKUP(IF(ISNUMBER(FIND(" – ",$W1260)),LEFT($W1260,FIND(" – ",$W1260)-1),$W1260),ProdTbl,3,0),"کد ناشناخته"))</f>
        <v/>
      </c>
      <c r="Z1260" s="22" t="n"/>
      <c r="AA1260" s="21" t="n"/>
      <c r="AB1260" s="20" t="n"/>
      <c r="AC1260" s="18">
        <f>IF($AB1260="","",IFERROR(VLOOKUP(IFERROR(VLOOKUP(IF(ISNUMBER(FIND(" – ",$AB1260)),LEFT($AB1260,FIND(" – ",$AB1260)-1),$AB1260),ProdTbl,5,0),""),BasketTbl,2,0),"کد ناشناخته"))</f>
        <v/>
      </c>
      <c r="AD1260" s="18">
        <f>IF($AB1260="","",IFERROR(VLOOKUP(IF(ISNUMBER(FIND(" – ",$AB1260)),LEFT($AB1260,FIND(" – ",$AB1260)-1),$AB1260),ProdTbl,3,0),"کد ناشناخته"))</f>
        <v/>
      </c>
      <c r="AE1260" s="22" t="n"/>
      <c r="AF1260" s="21" t="n"/>
      <c r="AG1260" s="20" t="n"/>
      <c r="AH1260" s="18">
        <f>IF($AG1260="","",IFERROR(VLOOKUP(IFERROR(VLOOKUP(IF(ISNUMBER(FIND(" – ",$AG1260)),LEFT($AG1260,FIND(" – ",$AG1260)-1),$AG1260),ProdTbl,5,0),""),BasketTbl,2,0),"کد ناشناخته"))</f>
        <v/>
      </c>
      <c r="AI1260" s="18">
        <f>IF($AG1260="","",IFERROR(VLOOKUP(IF(ISNUMBER(FIND(" – ",$AG1260)),LEFT($AG1260,FIND(" – ",$AG1260)-1),$AG1260),ProdTbl,3,0),"کد ناشناخته"))</f>
        <v/>
      </c>
      <c r="AJ1260" s="22" t="n"/>
      <c r="AK1260" s="21" t="n"/>
      <c r="AL1260" s="20" t="n"/>
      <c r="AM1260" s="18">
        <f>IF($AL1260="","",IFERROR(VLOOKUP(IFERROR(VLOOKUP(IF(ISNUMBER(FIND(" – ",$AL1260)),LEFT($AL1260,FIND(" – ",$AL1260)-1),$AL1260),ProdTbl,5,0),""),BasketTbl,2,0),"کد ناشناخته"))</f>
        <v/>
      </c>
      <c r="AN1260" s="18">
        <f>IF($AL1260="","",IFERROR(VLOOKUP(IF(ISNUMBER(FIND(" – ",$AL1260)),LEFT($AL1260,FIND(" – ",$AL1260)-1),$AL1260),ProdTbl,3,0),"کد ناشناخته"))</f>
        <v/>
      </c>
      <c r="AO1260" s="22" t="n"/>
      <c r="AP1260" s="21" t="n"/>
      <c r="AQ1260" s="20" t="n"/>
      <c r="AR1260" s="18">
        <f>IF($AQ1260="","",IFERROR(VLOOKUP(IFERROR(VLOOKUP(IF(ISNUMBER(FIND(" – ",$AQ1260)),LEFT($AQ1260,FIND(" – ",$AQ1260)-1),$AQ1260),ProdTbl,5,0),""),BasketTbl,2,0),"کد ناشناخته"))</f>
        <v/>
      </c>
      <c r="AS1260" s="18">
        <f>IF($AQ1260="","",IFERROR(VLOOKUP(IF(ISNUMBER(FIND(" – ",$AQ1260)),LEFT($AQ1260,FIND(" – ",$AQ1260)-1),$AQ1260),ProdTbl,3,0),"کد ناشناخته"))</f>
        <v/>
      </c>
      <c r="AT1260" s="22" t="n"/>
      <c r="AU1260" s="21" t="n"/>
      <c r="AV1260" s="20" t="n"/>
      <c r="AW1260" s="18">
        <f>IF($AV1260="","",IFERROR(VLOOKUP(IFERROR(VLOOKUP(IF(ISNUMBER(FIND(" – ",$AV1260)),LEFT($AV1260,FIND(" – ",$AV1260)-1),$AV1260),ProdTbl,5,0),""),BasketTbl,2,0),"کد ناشناخته"))</f>
        <v/>
      </c>
      <c r="AX1260" s="18">
        <f>IF($AV1260="","",IFERROR(VLOOKUP(IF(ISNUMBER(FIND(" – ",$AV1260)),LEFT($AV1260,FIND(" – ",$AV1260)-1),$AV1260),ProdTbl,3,0),"کد ناشناخته"))</f>
        <v/>
      </c>
      <c r="AY1260" s="22" t="n"/>
      <c r="AZ1260" s="21" t="n"/>
      <c r="BA1260" s="20" t="n"/>
      <c r="BB1260" s="18">
        <f>IF($BA1260="","",IFERROR(VLOOKUP(IFERROR(VLOOKUP(IF(ISNUMBER(FIND(" – ",$BA1260)),LEFT($BA1260,FIND(" – ",$BA1260)-1),$BA1260),ProdTbl,5,0),""),BasketTbl,2,0),"کد ناشناخته"))</f>
        <v/>
      </c>
      <c r="BC1260" s="18">
        <f>IF($BA1260="","",IFERROR(VLOOKUP(IF(ISNUMBER(FIND(" – ",$BA1260)),LEFT($BA1260,FIND(" – ",$BA1260)-1),$BA1260),ProdTbl,3,0),"کد ناشناخته"))</f>
        <v/>
      </c>
      <c r="BD1260" s="22" t="n"/>
      <c r="BE1260" s="21" t="n"/>
      <c r="BF1260" s="20" t="n"/>
      <c r="BG1260" s="18">
        <f>IF($BF1260="","",IFERROR(VLOOKUP(IFERROR(VLOOKUP(IF(ISNUMBER(FIND(" – ",$BF1260)),LEFT($BF1260,FIND(" – ",$BF1260)-1),$BF1260),ProdTbl,5,0),""),BasketTbl,2,0),"کد ناشناخته"))</f>
        <v/>
      </c>
      <c r="BH1260" s="18">
        <f>IF($BF1260="","",IFERROR(VLOOKUP(IF(ISNUMBER(FIND(" – ",$BF1260)),LEFT($BF1260,FIND(" – ",$BF1260)-1),$BF1260),ProdTbl,3,0),"کد ناشناخته"))</f>
        <v/>
      </c>
      <c r="BI1260" s="22" t="n"/>
      <c r="BJ1260" s="21" t="n"/>
      <c r="BK1260" s="20" t="n"/>
      <c r="BL1260" s="18">
        <f>IF($BK1260="","",IFERROR(VLOOKUP(IFERROR(VLOOKUP(IF(ISNUMBER(FIND(" – ",$BK1260)),LEFT($BK1260,FIND(" – ",$BK1260)-1),$BK1260),ProdTbl,5,0),""),BasketTbl,2,0),"کد ناشناخته"))</f>
        <v/>
      </c>
      <c r="BM1260" s="18">
        <f>IF($BK1260="","",IFERROR(VLOOKUP(IF(ISNUMBER(FIND(" – ",$BK1260)),LEFT($BK1260,FIND(" – ",$BK1260)-1),$BK1260),ProdTbl,3,0),"کد ناشناخته"))</f>
        <v/>
      </c>
      <c r="BN1260" s="22" t="n"/>
      <c r="BO1260" s="21" t="n"/>
      <c r="BP1260" s="20" t="n"/>
      <c r="BQ1260" s="18">
        <f>IF($BP1260="","",IFERROR(VLOOKUP(IFERROR(VLOOKUP(IF(ISNUMBER(FIND(" – ",$BP1260)),LEFT($BP1260,FIND(" – ",$BP1260)-1),$BP1260),ProdTbl,5,0),""),BasketTbl,2,0),"کد ناشناخته"))</f>
        <v/>
      </c>
      <c r="BR1260" s="18">
        <f>IF($BP1260="","",IFERROR(VLOOKUP(IF(ISNUMBER(FIND(" – ",$BP1260)),LEFT($BP1260,FIND(" – ",$BP1260)-1),$BP1260),ProdTbl,3,0),"کد ناشناخته"))</f>
        <v/>
      </c>
      <c r="BS1260" s="22" t="n"/>
      <c r="BT1260" s="21" t="n"/>
      <c r="BU1260" s="20" t="n"/>
      <c r="BV1260" s="18">
        <f>IF($BU1260="","",IFERROR(VLOOKUP(IFERROR(VLOOKUP(IF(ISNUMBER(FIND(" – ",$BU1260)),LEFT($BU1260,FIND(" – ",$BU1260)-1),$BU1260),ProdTbl,5,0),""),BasketTbl,2,0),"کد ناشناخته"))</f>
        <v/>
      </c>
      <c r="BW1260" s="18">
        <f>IF($BU1260="","",IFERROR(VLOOKUP(IF(ISNUMBER(FIND(" – ",$BU1260)),LEFT($BU1260,FIND(" – ",$BU1260)-1),$BU1260),ProdTbl,3,0),"کد ناشناخته"))</f>
        <v/>
      </c>
      <c r="BX1260" s="22" t="n"/>
      <c r="BY1260" s="21" t="n"/>
      <c r="BZ1260" s="20" t="n"/>
      <c r="CA1260" s="18">
        <f>IF($BZ1260="","",IFERROR(VLOOKUP(IFERROR(VLOOKUP(IF(ISNUMBER(FIND(" – ",$BZ1260)),LEFT($BZ1260,FIND(" – ",$BZ1260)-1),$BZ1260),ProdTbl,5,0),""),BasketTbl,2,0),"کد ناشناخته"))</f>
        <v/>
      </c>
      <c r="CB1260" s="18">
        <f>IF($BZ1260="","",IFERROR(VLOOKUP(IF(ISNUMBER(FIND(" – ",$BZ1260)),LEFT($BZ1260,FIND(" – ",$BZ1260)-1),$BZ1260),ProdTbl,3,0),"کد ناشناخته"))</f>
        <v/>
      </c>
      <c r="CC1260" s="22" t="n"/>
      <c r="CD1260" s="21" t="n"/>
      <c r="CE1260" s="20" t="n"/>
      <c r="CF1260" s="18">
        <f>IF($CE1260="","",IFERROR(VLOOKUP(IFERROR(VLOOKUP(IF(ISNUMBER(FIND(" – ",$CE1260)),LEFT($CE1260,FIND(" – ",$CE1260)-1),$CE1260),ProdTbl,5,0),""),BasketTbl,2,0),"کد ناشناخته"))</f>
        <v/>
      </c>
      <c r="CG1260" s="18">
        <f>IF($CE1260="","",IFERROR(VLOOKUP(IF(ISNUMBER(FIND(" – ",$CE1260)),LEFT($CE1260,FIND(" – ",$CE1260)-1),$CE1260),ProdTbl,3,0),"کد ناشناخته"))</f>
        <v/>
      </c>
      <c r="CH1260" s="22" t="n"/>
      <c r="CI1260" s="21" t="n"/>
    </row>
    <row r="1261">
      <c r="A1261" s="18">
        <f>IF($B1261="","",COUNTA($B$10:$B1261))</f>
        <v/>
      </c>
      <c r="B1261" s="19" t="n"/>
      <c r="C1261" s="20" t="n"/>
      <c r="D1261" s="19" t="n"/>
      <c r="E1261" s="18">
        <f>IF($D1261="","",IFERROR(VLOOKUP(IF(ISNUMBER(FIND(" – ",$D1261)),LEFT($D1261,FIND(" – ",$D1261)-1),$D1261),SellerTbl,2,0),"کد ناشناخته"))</f>
        <v/>
      </c>
      <c r="F1261" s="21" t="n"/>
      <c r="G1261" s="21" t="n"/>
      <c r="H1261" s="22" t="n"/>
      <c r="I1261" s="23">
        <f>IF(OR($F1261="",$G1261=""),"",$F1261-$G1261)</f>
        <v/>
      </c>
      <c r="J1261" s="18">
        <f>IF($I1261="","",IF(ABS($I1261)&lt;=0.01*$F1261,"√","×"))</f>
        <v/>
      </c>
      <c r="K1261" s="23">
        <f>IF(COUNT($Q1261,$V1261,$AA1261,$AF1261,$AK1261,$AP1261,$AU1261,$AZ1261,$BE1261,$BJ1261,$BO1261,$BT1261,$BY1261,$CD1261,$CI1261)=0,"",SUM($Q1261,$V1261,$AA1261,$AF1261,$AK1261,$AP1261,$AU1261,$AZ1261,$BE1261,$BJ1261,$BO1261,$BT1261,$BY1261,$CD1261,$CI1261))</f>
        <v/>
      </c>
      <c r="L1261" s="23">
        <f>IF(OR($F1261="",$K1261=""),"",$F1261-$K1261)</f>
        <v/>
      </c>
      <c r="M1261" s="20" t="n"/>
      <c r="N1261" s="18">
        <f>IF($M1261="","",IFERROR(VLOOKUP(IFERROR(VLOOKUP(IF(ISNUMBER(FIND(" – ",$M1261)),LEFT($M1261,FIND(" – ",$M1261)-1),$M1261),ProdTbl,5,0),""),BasketTbl,2,0),"کد ناشناخته"))</f>
        <v/>
      </c>
      <c r="O1261" s="18">
        <f>IF($M1261="","",IFERROR(VLOOKUP(IF(ISNUMBER(FIND(" – ",$M1261)),LEFT($M1261,FIND(" – ",$M1261)-1),$M1261),ProdTbl,3,0),"کد ناشناخته"))</f>
        <v/>
      </c>
      <c r="P1261" s="22" t="n"/>
      <c r="Q1261" s="21" t="n"/>
      <c r="R1261" s="20" t="n"/>
      <c r="S1261" s="18">
        <f>IF($R1261="","",IFERROR(VLOOKUP(IFERROR(VLOOKUP(IF(ISNUMBER(FIND(" – ",$R1261)),LEFT($R1261,FIND(" – ",$R1261)-1),$R1261),ProdTbl,5,0),""),BasketTbl,2,0),"کد ناشناخته"))</f>
        <v/>
      </c>
      <c r="T1261" s="18">
        <f>IF($R1261="","",IFERROR(VLOOKUP(IF(ISNUMBER(FIND(" – ",$R1261)),LEFT($R1261,FIND(" – ",$R1261)-1),$R1261),ProdTbl,3,0),"کد ناشناخته"))</f>
        <v/>
      </c>
      <c r="U1261" s="22" t="n"/>
      <c r="V1261" s="21" t="n"/>
      <c r="W1261" s="20" t="n"/>
      <c r="X1261" s="18">
        <f>IF($W1261="","",IFERROR(VLOOKUP(IFERROR(VLOOKUP(IF(ISNUMBER(FIND(" – ",$W1261)),LEFT($W1261,FIND(" – ",$W1261)-1),$W1261),ProdTbl,5,0),""),BasketTbl,2,0),"کد ناشناخته"))</f>
        <v/>
      </c>
      <c r="Y1261" s="18">
        <f>IF($W1261="","",IFERROR(VLOOKUP(IF(ISNUMBER(FIND(" – ",$W1261)),LEFT($W1261,FIND(" – ",$W1261)-1),$W1261),ProdTbl,3,0),"کد ناشناخته"))</f>
        <v/>
      </c>
      <c r="Z1261" s="22" t="n"/>
      <c r="AA1261" s="21" t="n"/>
      <c r="AB1261" s="20" t="n"/>
      <c r="AC1261" s="18">
        <f>IF($AB1261="","",IFERROR(VLOOKUP(IFERROR(VLOOKUP(IF(ISNUMBER(FIND(" – ",$AB1261)),LEFT($AB1261,FIND(" – ",$AB1261)-1),$AB1261),ProdTbl,5,0),""),BasketTbl,2,0),"کد ناشناخته"))</f>
        <v/>
      </c>
      <c r="AD1261" s="18">
        <f>IF($AB1261="","",IFERROR(VLOOKUP(IF(ISNUMBER(FIND(" – ",$AB1261)),LEFT($AB1261,FIND(" – ",$AB1261)-1),$AB1261),ProdTbl,3,0),"کد ناشناخته"))</f>
        <v/>
      </c>
      <c r="AE1261" s="22" t="n"/>
      <c r="AF1261" s="21" t="n"/>
      <c r="AG1261" s="20" t="n"/>
      <c r="AH1261" s="18">
        <f>IF($AG1261="","",IFERROR(VLOOKUP(IFERROR(VLOOKUP(IF(ISNUMBER(FIND(" – ",$AG1261)),LEFT($AG1261,FIND(" – ",$AG1261)-1),$AG1261),ProdTbl,5,0),""),BasketTbl,2,0),"کد ناشناخته"))</f>
        <v/>
      </c>
      <c r="AI1261" s="18">
        <f>IF($AG1261="","",IFERROR(VLOOKUP(IF(ISNUMBER(FIND(" – ",$AG1261)),LEFT($AG1261,FIND(" – ",$AG1261)-1),$AG1261),ProdTbl,3,0),"کد ناشناخته"))</f>
        <v/>
      </c>
      <c r="AJ1261" s="22" t="n"/>
      <c r="AK1261" s="21" t="n"/>
      <c r="AL1261" s="20" t="n"/>
      <c r="AM1261" s="18">
        <f>IF($AL1261="","",IFERROR(VLOOKUP(IFERROR(VLOOKUP(IF(ISNUMBER(FIND(" – ",$AL1261)),LEFT($AL1261,FIND(" – ",$AL1261)-1),$AL1261),ProdTbl,5,0),""),BasketTbl,2,0),"کد ناشناخته"))</f>
        <v/>
      </c>
      <c r="AN1261" s="18">
        <f>IF($AL1261="","",IFERROR(VLOOKUP(IF(ISNUMBER(FIND(" – ",$AL1261)),LEFT($AL1261,FIND(" – ",$AL1261)-1),$AL1261),ProdTbl,3,0),"کد ناشناخته"))</f>
        <v/>
      </c>
      <c r="AO1261" s="22" t="n"/>
      <c r="AP1261" s="21" t="n"/>
      <c r="AQ1261" s="20" t="n"/>
      <c r="AR1261" s="18">
        <f>IF($AQ1261="","",IFERROR(VLOOKUP(IFERROR(VLOOKUP(IF(ISNUMBER(FIND(" – ",$AQ1261)),LEFT($AQ1261,FIND(" – ",$AQ1261)-1),$AQ1261),ProdTbl,5,0),""),BasketTbl,2,0),"کد ناشناخته"))</f>
        <v/>
      </c>
      <c r="AS1261" s="18">
        <f>IF($AQ1261="","",IFERROR(VLOOKUP(IF(ISNUMBER(FIND(" – ",$AQ1261)),LEFT($AQ1261,FIND(" – ",$AQ1261)-1),$AQ1261),ProdTbl,3,0),"کد ناشناخته"))</f>
        <v/>
      </c>
      <c r="AT1261" s="22" t="n"/>
      <c r="AU1261" s="21" t="n"/>
      <c r="AV1261" s="20" t="n"/>
      <c r="AW1261" s="18">
        <f>IF($AV1261="","",IFERROR(VLOOKUP(IFERROR(VLOOKUP(IF(ISNUMBER(FIND(" – ",$AV1261)),LEFT($AV1261,FIND(" – ",$AV1261)-1),$AV1261),ProdTbl,5,0),""),BasketTbl,2,0),"کد ناشناخته"))</f>
        <v/>
      </c>
      <c r="AX1261" s="18">
        <f>IF($AV1261="","",IFERROR(VLOOKUP(IF(ISNUMBER(FIND(" – ",$AV1261)),LEFT($AV1261,FIND(" – ",$AV1261)-1),$AV1261),ProdTbl,3,0),"کد ناشناخته"))</f>
        <v/>
      </c>
      <c r="AY1261" s="22" t="n"/>
      <c r="AZ1261" s="21" t="n"/>
      <c r="BA1261" s="20" t="n"/>
      <c r="BB1261" s="18">
        <f>IF($BA1261="","",IFERROR(VLOOKUP(IFERROR(VLOOKUP(IF(ISNUMBER(FIND(" – ",$BA1261)),LEFT($BA1261,FIND(" – ",$BA1261)-1),$BA1261),ProdTbl,5,0),""),BasketTbl,2,0),"کد ناشناخته"))</f>
        <v/>
      </c>
      <c r="BC1261" s="18">
        <f>IF($BA1261="","",IFERROR(VLOOKUP(IF(ISNUMBER(FIND(" – ",$BA1261)),LEFT($BA1261,FIND(" – ",$BA1261)-1),$BA1261),ProdTbl,3,0),"کد ناشناخته"))</f>
        <v/>
      </c>
      <c r="BD1261" s="22" t="n"/>
      <c r="BE1261" s="21" t="n"/>
      <c r="BF1261" s="20" t="n"/>
      <c r="BG1261" s="18">
        <f>IF($BF1261="","",IFERROR(VLOOKUP(IFERROR(VLOOKUP(IF(ISNUMBER(FIND(" – ",$BF1261)),LEFT($BF1261,FIND(" – ",$BF1261)-1),$BF1261),ProdTbl,5,0),""),BasketTbl,2,0),"کد ناشناخته"))</f>
        <v/>
      </c>
      <c r="BH1261" s="18">
        <f>IF($BF1261="","",IFERROR(VLOOKUP(IF(ISNUMBER(FIND(" – ",$BF1261)),LEFT($BF1261,FIND(" – ",$BF1261)-1),$BF1261),ProdTbl,3,0),"کد ناشناخته"))</f>
        <v/>
      </c>
      <c r="BI1261" s="22" t="n"/>
      <c r="BJ1261" s="21" t="n"/>
      <c r="BK1261" s="20" t="n"/>
      <c r="BL1261" s="18">
        <f>IF($BK1261="","",IFERROR(VLOOKUP(IFERROR(VLOOKUP(IF(ISNUMBER(FIND(" – ",$BK1261)),LEFT($BK1261,FIND(" – ",$BK1261)-1),$BK1261),ProdTbl,5,0),""),BasketTbl,2,0),"کد ناشناخته"))</f>
        <v/>
      </c>
      <c r="BM1261" s="18">
        <f>IF($BK1261="","",IFERROR(VLOOKUP(IF(ISNUMBER(FIND(" – ",$BK1261)),LEFT($BK1261,FIND(" – ",$BK1261)-1),$BK1261),ProdTbl,3,0),"کد ناشناخته"))</f>
        <v/>
      </c>
      <c r="BN1261" s="22" t="n"/>
      <c r="BO1261" s="21" t="n"/>
      <c r="BP1261" s="20" t="n"/>
      <c r="BQ1261" s="18">
        <f>IF($BP1261="","",IFERROR(VLOOKUP(IFERROR(VLOOKUP(IF(ISNUMBER(FIND(" – ",$BP1261)),LEFT($BP1261,FIND(" – ",$BP1261)-1),$BP1261),ProdTbl,5,0),""),BasketTbl,2,0),"کد ناشناخته"))</f>
        <v/>
      </c>
      <c r="BR1261" s="18">
        <f>IF($BP1261="","",IFERROR(VLOOKUP(IF(ISNUMBER(FIND(" – ",$BP1261)),LEFT($BP1261,FIND(" – ",$BP1261)-1),$BP1261),ProdTbl,3,0),"کد ناشناخته"))</f>
        <v/>
      </c>
      <c r="BS1261" s="22" t="n"/>
      <c r="BT1261" s="21" t="n"/>
      <c r="BU1261" s="20" t="n"/>
      <c r="BV1261" s="18">
        <f>IF($BU1261="","",IFERROR(VLOOKUP(IFERROR(VLOOKUP(IF(ISNUMBER(FIND(" – ",$BU1261)),LEFT($BU1261,FIND(" – ",$BU1261)-1),$BU1261),ProdTbl,5,0),""),BasketTbl,2,0),"کد ناشناخته"))</f>
        <v/>
      </c>
      <c r="BW1261" s="18">
        <f>IF($BU1261="","",IFERROR(VLOOKUP(IF(ISNUMBER(FIND(" – ",$BU1261)),LEFT($BU1261,FIND(" – ",$BU1261)-1),$BU1261),ProdTbl,3,0),"کد ناشناخته"))</f>
        <v/>
      </c>
      <c r="BX1261" s="22" t="n"/>
      <c r="BY1261" s="21" t="n"/>
      <c r="BZ1261" s="20" t="n"/>
      <c r="CA1261" s="18">
        <f>IF($BZ1261="","",IFERROR(VLOOKUP(IFERROR(VLOOKUP(IF(ISNUMBER(FIND(" – ",$BZ1261)),LEFT($BZ1261,FIND(" – ",$BZ1261)-1),$BZ1261),ProdTbl,5,0),""),BasketTbl,2,0),"کد ناشناخته"))</f>
        <v/>
      </c>
      <c r="CB1261" s="18">
        <f>IF($BZ1261="","",IFERROR(VLOOKUP(IF(ISNUMBER(FIND(" – ",$BZ1261)),LEFT($BZ1261,FIND(" – ",$BZ1261)-1),$BZ1261),ProdTbl,3,0),"کد ناشناخته"))</f>
        <v/>
      </c>
      <c r="CC1261" s="22" t="n"/>
      <c r="CD1261" s="21" t="n"/>
      <c r="CE1261" s="20" t="n"/>
      <c r="CF1261" s="18">
        <f>IF($CE1261="","",IFERROR(VLOOKUP(IFERROR(VLOOKUP(IF(ISNUMBER(FIND(" – ",$CE1261)),LEFT($CE1261,FIND(" – ",$CE1261)-1),$CE1261),ProdTbl,5,0),""),BasketTbl,2,0),"کد ناشناخته"))</f>
        <v/>
      </c>
      <c r="CG1261" s="18">
        <f>IF($CE1261="","",IFERROR(VLOOKUP(IF(ISNUMBER(FIND(" – ",$CE1261)),LEFT($CE1261,FIND(" – ",$CE1261)-1),$CE1261),ProdTbl,3,0),"کد ناشناخته"))</f>
        <v/>
      </c>
      <c r="CH1261" s="22" t="n"/>
      <c r="CI1261" s="21" t="n"/>
    </row>
    <row r="1262">
      <c r="A1262" s="18">
        <f>IF($B1262="","",COUNTA($B$10:$B1262))</f>
        <v/>
      </c>
      <c r="B1262" s="19" t="n"/>
      <c r="C1262" s="20" t="n"/>
      <c r="D1262" s="19" t="n"/>
      <c r="E1262" s="18">
        <f>IF($D1262="","",IFERROR(VLOOKUP(IF(ISNUMBER(FIND(" – ",$D1262)),LEFT($D1262,FIND(" – ",$D1262)-1),$D1262),SellerTbl,2,0),"کد ناشناخته"))</f>
        <v/>
      </c>
      <c r="F1262" s="21" t="n"/>
      <c r="G1262" s="21" t="n"/>
      <c r="H1262" s="22" t="n"/>
      <c r="I1262" s="23">
        <f>IF(OR($F1262="",$G1262=""),"",$F1262-$G1262)</f>
        <v/>
      </c>
      <c r="J1262" s="18">
        <f>IF($I1262="","",IF(ABS($I1262)&lt;=0.01*$F1262,"√","×"))</f>
        <v/>
      </c>
      <c r="K1262" s="23">
        <f>IF(COUNT($Q1262,$V1262,$AA1262,$AF1262,$AK1262,$AP1262,$AU1262,$AZ1262,$BE1262,$BJ1262,$BO1262,$BT1262,$BY1262,$CD1262,$CI1262)=0,"",SUM($Q1262,$V1262,$AA1262,$AF1262,$AK1262,$AP1262,$AU1262,$AZ1262,$BE1262,$BJ1262,$BO1262,$BT1262,$BY1262,$CD1262,$CI1262))</f>
        <v/>
      </c>
      <c r="L1262" s="23">
        <f>IF(OR($F1262="",$K1262=""),"",$F1262-$K1262)</f>
        <v/>
      </c>
      <c r="M1262" s="20" t="n"/>
      <c r="N1262" s="18">
        <f>IF($M1262="","",IFERROR(VLOOKUP(IFERROR(VLOOKUP(IF(ISNUMBER(FIND(" – ",$M1262)),LEFT($M1262,FIND(" – ",$M1262)-1),$M1262),ProdTbl,5,0),""),BasketTbl,2,0),"کد ناشناخته"))</f>
        <v/>
      </c>
      <c r="O1262" s="18">
        <f>IF($M1262="","",IFERROR(VLOOKUP(IF(ISNUMBER(FIND(" – ",$M1262)),LEFT($M1262,FIND(" – ",$M1262)-1),$M1262),ProdTbl,3,0),"کد ناشناخته"))</f>
        <v/>
      </c>
      <c r="P1262" s="22" t="n"/>
      <c r="Q1262" s="21" t="n"/>
      <c r="R1262" s="20" t="n"/>
      <c r="S1262" s="18">
        <f>IF($R1262="","",IFERROR(VLOOKUP(IFERROR(VLOOKUP(IF(ISNUMBER(FIND(" – ",$R1262)),LEFT($R1262,FIND(" – ",$R1262)-1),$R1262),ProdTbl,5,0),""),BasketTbl,2,0),"کد ناشناخته"))</f>
        <v/>
      </c>
      <c r="T1262" s="18">
        <f>IF($R1262="","",IFERROR(VLOOKUP(IF(ISNUMBER(FIND(" – ",$R1262)),LEFT($R1262,FIND(" – ",$R1262)-1),$R1262),ProdTbl,3,0),"کد ناشناخته"))</f>
        <v/>
      </c>
      <c r="U1262" s="22" t="n"/>
      <c r="V1262" s="21" t="n"/>
      <c r="W1262" s="20" t="n"/>
      <c r="X1262" s="18">
        <f>IF($W1262="","",IFERROR(VLOOKUP(IFERROR(VLOOKUP(IF(ISNUMBER(FIND(" – ",$W1262)),LEFT($W1262,FIND(" – ",$W1262)-1),$W1262),ProdTbl,5,0),""),BasketTbl,2,0),"کد ناشناخته"))</f>
        <v/>
      </c>
      <c r="Y1262" s="18">
        <f>IF($W1262="","",IFERROR(VLOOKUP(IF(ISNUMBER(FIND(" – ",$W1262)),LEFT($W1262,FIND(" – ",$W1262)-1),$W1262),ProdTbl,3,0),"کد ناشناخته"))</f>
        <v/>
      </c>
      <c r="Z1262" s="22" t="n"/>
      <c r="AA1262" s="21" t="n"/>
      <c r="AB1262" s="20" t="n"/>
      <c r="AC1262" s="18">
        <f>IF($AB1262="","",IFERROR(VLOOKUP(IFERROR(VLOOKUP(IF(ISNUMBER(FIND(" – ",$AB1262)),LEFT($AB1262,FIND(" – ",$AB1262)-1),$AB1262),ProdTbl,5,0),""),BasketTbl,2,0),"کد ناشناخته"))</f>
        <v/>
      </c>
      <c r="AD1262" s="18">
        <f>IF($AB1262="","",IFERROR(VLOOKUP(IF(ISNUMBER(FIND(" – ",$AB1262)),LEFT($AB1262,FIND(" – ",$AB1262)-1),$AB1262),ProdTbl,3,0),"کد ناشناخته"))</f>
        <v/>
      </c>
      <c r="AE1262" s="22" t="n"/>
      <c r="AF1262" s="21" t="n"/>
      <c r="AG1262" s="20" t="n"/>
      <c r="AH1262" s="18">
        <f>IF($AG1262="","",IFERROR(VLOOKUP(IFERROR(VLOOKUP(IF(ISNUMBER(FIND(" – ",$AG1262)),LEFT($AG1262,FIND(" – ",$AG1262)-1),$AG1262),ProdTbl,5,0),""),BasketTbl,2,0),"کد ناشناخته"))</f>
        <v/>
      </c>
      <c r="AI1262" s="18">
        <f>IF($AG1262="","",IFERROR(VLOOKUP(IF(ISNUMBER(FIND(" – ",$AG1262)),LEFT($AG1262,FIND(" – ",$AG1262)-1),$AG1262),ProdTbl,3,0),"کد ناشناخته"))</f>
        <v/>
      </c>
      <c r="AJ1262" s="22" t="n"/>
      <c r="AK1262" s="21" t="n"/>
      <c r="AL1262" s="20" t="n"/>
      <c r="AM1262" s="18">
        <f>IF($AL1262="","",IFERROR(VLOOKUP(IFERROR(VLOOKUP(IF(ISNUMBER(FIND(" – ",$AL1262)),LEFT($AL1262,FIND(" – ",$AL1262)-1),$AL1262),ProdTbl,5,0),""),BasketTbl,2,0),"کد ناشناخته"))</f>
        <v/>
      </c>
      <c r="AN1262" s="18">
        <f>IF($AL1262="","",IFERROR(VLOOKUP(IF(ISNUMBER(FIND(" – ",$AL1262)),LEFT($AL1262,FIND(" – ",$AL1262)-1),$AL1262),ProdTbl,3,0),"کد ناشناخته"))</f>
        <v/>
      </c>
      <c r="AO1262" s="22" t="n"/>
      <c r="AP1262" s="21" t="n"/>
      <c r="AQ1262" s="20" t="n"/>
      <c r="AR1262" s="18">
        <f>IF($AQ1262="","",IFERROR(VLOOKUP(IFERROR(VLOOKUP(IF(ISNUMBER(FIND(" – ",$AQ1262)),LEFT($AQ1262,FIND(" – ",$AQ1262)-1),$AQ1262),ProdTbl,5,0),""),BasketTbl,2,0),"کد ناشناخته"))</f>
        <v/>
      </c>
      <c r="AS1262" s="18">
        <f>IF($AQ1262="","",IFERROR(VLOOKUP(IF(ISNUMBER(FIND(" – ",$AQ1262)),LEFT($AQ1262,FIND(" – ",$AQ1262)-1),$AQ1262),ProdTbl,3,0),"کد ناشناخته"))</f>
        <v/>
      </c>
      <c r="AT1262" s="22" t="n"/>
      <c r="AU1262" s="21" t="n"/>
      <c r="AV1262" s="20" t="n"/>
      <c r="AW1262" s="18">
        <f>IF($AV1262="","",IFERROR(VLOOKUP(IFERROR(VLOOKUP(IF(ISNUMBER(FIND(" – ",$AV1262)),LEFT($AV1262,FIND(" – ",$AV1262)-1),$AV1262),ProdTbl,5,0),""),BasketTbl,2,0),"کد ناشناخته"))</f>
        <v/>
      </c>
      <c r="AX1262" s="18">
        <f>IF($AV1262="","",IFERROR(VLOOKUP(IF(ISNUMBER(FIND(" – ",$AV1262)),LEFT($AV1262,FIND(" – ",$AV1262)-1),$AV1262),ProdTbl,3,0),"کد ناشناخته"))</f>
        <v/>
      </c>
      <c r="AY1262" s="22" t="n"/>
      <c r="AZ1262" s="21" t="n"/>
      <c r="BA1262" s="20" t="n"/>
      <c r="BB1262" s="18">
        <f>IF($BA1262="","",IFERROR(VLOOKUP(IFERROR(VLOOKUP(IF(ISNUMBER(FIND(" – ",$BA1262)),LEFT($BA1262,FIND(" – ",$BA1262)-1),$BA1262),ProdTbl,5,0),""),BasketTbl,2,0),"کد ناشناخته"))</f>
        <v/>
      </c>
      <c r="BC1262" s="18">
        <f>IF($BA1262="","",IFERROR(VLOOKUP(IF(ISNUMBER(FIND(" – ",$BA1262)),LEFT($BA1262,FIND(" – ",$BA1262)-1),$BA1262),ProdTbl,3,0),"کد ناشناخته"))</f>
        <v/>
      </c>
      <c r="BD1262" s="22" t="n"/>
      <c r="BE1262" s="21" t="n"/>
      <c r="BF1262" s="20" t="n"/>
      <c r="BG1262" s="18">
        <f>IF($BF1262="","",IFERROR(VLOOKUP(IFERROR(VLOOKUP(IF(ISNUMBER(FIND(" – ",$BF1262)),LEFT($BF1262,FIND(" – ",$BF1262)-1),$BF1262),ProdTbl,5,0),""),BasketTbl,2,0),"کد ناشناخته"))</f>
        <v/>
      </c>
      <c r="BH1262" s="18">
        <f>IF($BF1262="","",IFERROR(VLOOKUP(IF(ISNUMBER(FIND(" – ",$BF1262)),LEFT($BF1262,FIND(" – ",$BF1262)-1),$BF1262),ProdTbl,3,0),"کد ناشناخته"))</f>
        <v/>
      </c>
      <c r="BI1262" s="22" t="n"/>
      <c r="BJ1262" s="21" t="n"/>
      <c r="BK1262" s="20" t="n"/>
      <c r="BL1262" s="18">
        <f>IF($BK1262="","",IFERROR(VLOOKUP(IFERROR(VLOOKUP(IF(ISNUMBER(FIND(" – ",$BK1262)),LEFT($BK1262,FIND(" – ",$BK1262)-1),$BK1262),ProdTbl,5,0),""),BasketTbl,2,0),"کد ناشناخته"))</f>
        <v/>
      </c>
      <c r="BM1262" s="18">
        <f>IF($BK1262="","",IFERROR(VLOOKUP(IF(ISNUMBER(FIND(" – ",$BK1262)),LEFT($BK1262,FIND(" – ",$BK1262)-1),$BK1262),ProdTbl,3,0),"کد ناشناخته"))</f>
        <v/>
      </c>
      <c r="BN1262" s="22" t="n"/>
      <c r="BO1262" s="21" t="n"/>
      <c r="BP1262" s="20" t="n"/>
      <c r="BQ1262" s="18">
        <f>IF($BP1262="","",IFERROR(VLOOKUP(IFERROR(VLOOKUP(IF(ISNUMBER(FIND(" – ",$BP1262)),LEFT($BP1262,FIND(" – ",$BP1262)-1),$BP1262),ProdTbl,5,0),""),BasketTbl,2,0),"کد ناشناخته"))</f>
        <v/>
      </c>
      <c r="BR1262" s="18">
        <f>IF($BP1262="","",IFERROR(VLOOKUP(IF(ISNUMBER(FIND(" – ",$BP1262)),LEFT($BP1262,FIND(" – ",$BP1262)-1),$BP1262),ProdTbl,3,0),"کد ناشناخته"))</f>
        <v/>
      </c>
      <c r="BS1262" s="22" t="n"/>
      <c r="BT1262" s="21" t="n"/>
      <c r="BU1262" s="20" t="n"/>
      <c r="BV1262" s="18">
        <f>IF($BU1262="","",IFERROR(VLOOKUP(IFERROR(VLOOKUP(IF(ISNUMBER(FIND(" – ",$BU1262)),LEFT($BU1262,FIND(" – ",$BU1262)-1),$BU1262),ProdTbl,5,0),""),BasketTbl,2,0),"کد ناشناخته"))</f>
        <v/>
      </c>
      <c r="BW1262" s="18">
        <f>IF($BU1262="","",IFERROR(VLOOKUP(IF(ISNUMBER(FIND(" – ",$BU1262)),LEFT($BU1262,FIND(" – ",$BU1262)-1),$BU1262),ProdTbl,3,0),"کد ناشناخته"))</f>
        <v/>
      </c>
      <c r="BX1262" s="22" t="n"/>
      <c r="BY1262" s="21" t="n"/>
      <c r="BZ1262" s="20" t="n"/>
      <c r="CA1262" s="18">
        <f>IF($BZ1262="","",IFERROR(VLOOKUP(IFERROR(VLOOKUP(IF(ISNUMBER(FIND(" – ",$BZ1262)),LEFT($BZ1262,FIND(" – ",$BZ1262)-1),$BZ1262),ProdTbl,5,0),""),BasketTbl,2,0),"کد ناشناخته"))</f>
        <v/>
      </c>
      <c r="CB1262" s="18">
        <f>IF($BZ1262="","",IFERROR(VLOOKUP(IF(ISNUMBER(FIND(" – ",$BZ1262)),LEFT($BZ1262,FIND(" – ",$BZ1262)-1),$BZ1262),ProdTbl,3,0),"کد ناشناخته"))</f>
        <v/>
      </c>
      <c r="CC1262" s="22" t="n"/>
      <c r="CD1262" s="21" t="n"/>
      <c r="CE1262" s="20" t="n"/>
      <c r="CF1262" s="18">
        <f>IF($CE1262="","",IFERROR(VLOOKUP(IFERROR(VLOOKUP(IF(ISNUMBER(FIND(" – ",$CE1262)),LEFT($CE1262,FIND(" – ",$CE1262)-1),$CE1262),ProdTbl,5,0),""),BasketTbl,2,0),"کد ناشناخته"))</f>
        <v/>
      </c>
      <c r="CG1262" s="18">
        <f>IF($CE1262="","",IFERROR(VLOOKUP(IF(ISNUMBER(FIND(" – ",$CE1262)),LEFT($CE1262,FIND(" – ",$CE1262)-1),$CE1262),ProdTbl,3,0),"کد ناشناخته"))</f>
        <v/>
      </c>
      <c r="CH1262" s="22" t="n"/>
      <c r="CI1262" s="21" t="n"/>
    </row>
    <row r="1263">
      <c r="A1263" s="18">
        <f>IF($B1263="","",COUNTA($B$10:$B1263))</f>
        <v/>
      </c>
      <c r="B1263" s="19" t="n"/>
      <c r="C1263" s="20" t="n"/>
      <c r="D1263" s="19" t="n"/>
      <c r="E1263" s="18">
        <f>IF($D1263="","",IFERROR(VLOOKUP(IF(ISNUMBER(FIND(" – ",$D1263)),LEFT($D1263,FIND(" – ",$D1263)-1),$D1263),SellerTbl,2,0),"کد ناشناخته"))</f>
        <v/>
      </c>
      <c r="F1263" s="21" t="n"/>
      <c r="G1263" s="21" t="n"/>
      <c r="H1263" s="22" t="n"/>
      <c r="I1263" s="23">
        <f>IF(OR($F1263="",$G1263=""),"",$F1263-$G1263)</f>
        <v/>
      </c>
      <c r="J1263" s="18">
        <f>IF($I1263="","",IF(ABS($I1263)&lt;=0.01*$F1263,"√","×"))</f>
        <v/>
      </c>
      <c r="K1263" s="23">
        <f>IF(COUNT($Q1263,$V1263,$AA1263,$AF1263,$AK1263,$AP1263,$AU1263,$AZ1263,$BE1263,$BJ1263,$BO1263,$BT1263,$BY1263,$CD1263,$CI1263)=0,"",SUM($Q1263,$V1263,$AA1263,$AF1263,$AK1263,$AP1263,$AU1263,$AZ1263,$BE1263,$BJ1263,$BO1263,$BT1263,$BY1263,$CD1263,$CI1263))</f>
        <v/>
      </c>
      <c r="L1263" s="23">
        <f>IF(OR($F1263="",$K1263=""),"",$F1263-$K1263)</f>
        <v/>
      </c>
      <c r="M1263" s="20" t="n"/>
      <c r="N1263" s="18">
        <f>IF($M1263="","",IFERROR(VLOOKUP(IFERROR(VLOOKUP(IF(ISNUMBER(FIND(" – ",$M1263)),LEFT($M1263,FIND(" – ",$M1263)-1),$M1263),ProdTbl,5,0),""),BasketTbl,2,0),"کد ناشناخته"))</f>
        <v/>
      </c>
      <c r="O1263" s="18">
        <f>IF($M1263="","",IFERROR(VLOOKUP(IF(ISNUMBER(FIND(" – ",$M1263)),LEFT($M1263,FIND(" – ",$M1263)-1),$M1263),ProdTbl,3,0),"کد ناشناخته"))</f>
        <v/>
      </c>
      <c r="P1263" s="22" t="n"/>
      <c r="Q1263" s="21" t="n"/>
      <c r="R1263" s="20" t="n"/>
      <c r="S1263" s="18">
        <f>IF($R1263="","",IFERROR(VLOOKUP(IFERROR(VLOOKUP(IF(ISNUMBER(FIND(" – ",$R1263)),LEFT($R1263,FIND(" – ",$R1263)-1),$R1263),ProdTbl,5,0),""),BasketTbl,2,0),"کد ناشناخته"))</f>
        <v/>
      </c>
      <c r="T1263" s="18">
        <f>IF($R1263="","",IFERROR(VLOOKUP(IF(ISNUMBER(FIND(" – ",$R1263)),LEFT($R1263,FIND(" – ",$R1263)-1),$R1263),ProdTbl,3,0),"کد ناشناخته"))</f>
        <v/>
      </c>
      <c r="U1263" s="22" t="n"/>
      <c r="V1263" s="21" t="n"/>
      <c r="W1263" s="20" t="n"/>
      <c r="X1263" s="18">
        <f>IF($W1263="","",IFERROR(VLOOKUP(IFERROR(VLOOKUP(IF(ISNUMBER(FIND(" – ",$W1263)),LEFT($W1263,FIND(" – ",$W1263)-1),$W1263),ProdTbl,5,0),""),BasketTbl,2,0),"کد ناشناخته"))</f>
        <v/>
      </c>
      <c r="Y1263" s="18">
        <f>IF($W1263="","",IFERROR(VLOOKUP(IF(ISNUMBER(FIND(" – ",$W1263)),LEFT($W1263,FIND(" – ",$W1263)-1),$W1263),ProdTbl,3,0),"کد ناشناخته"))</f>
        <v/>
      </c>
      <c r="Z1263" s="22" t="n"/>
      <c r="AA1263" s="21" t="n"/>
      <c r="AB1263" s="20" t="n"/>
      <c r="AC1263" s="18">
        <f>IF($AB1263="","",IFERROR(VLOOKUP(IFERROR(VLOOKUP(IF(ISNUMBER(FIND(" – ",$AB1263)),LEFT($AB1263,FIND(" – ",$AB1263)-1),$AB1263),ProdTbl,5,0),""),BasketTbl,2,0),"کد ناشناخته"))</f>
        <v/>
      </c>
      <c r="AD1263" s="18">
        <f>IF($AB1263="","",IFERROR(VLOOKUP(IF(ISNUMBER(FIND(" – ",$AB1263)),LEFT($AB1263,FIND(" – ",$AB1263)-1),$AB1263),ProdTbl,3,0),"کد ناشناخته"))</f>
        <v/>
      </c>
      <c r="AE1263" s="22" t="n"/>
      <c r="AF1263" s="21" t="n"/>
      <c r="AG1263" s="20" t="n"/>
      <c r="AH1263" s="18">
        <f>IF($AG1263="","",IFERROR(VLOOKUP(IFERROR(VLOOKUP(IF(ISNUMBER(FIND(" – ",$AG1263)),LEFT($AG1263,FIND(" – ",$AG1263)-1),$AG1263),ProdTbl,5,0),""),BasketTbl,2,0),"کد ناشناخته"))</f>
        <v/>
      </c>
      <c r="AI1263" s="18">
        <f>IF($AG1263="","",IFERROR(VLOOKUP(IF(ISNUMBER(FIND(" – ",$AG1263)),LEFT($AG1263,FIND(" – ",$AG1263)-1),$AG1263),ProdTbl,3,0),"کد ناشناخته"))</f>
        <v/>
      </c>
      <c r="AJ1263" s="22" t="n"/>
      <c r="AK1263" s="21" t="n"/>
      <c r="AL1263" s="20" t="n"/>
      <c r="AM1263" s="18">
        <f>IF($AL1263="","",IFERROR(VLOOKUP(IFERROR(VLOOKUP(IF(ISNUMBER(FIND(" – ",$AL1263)),LEFT($AL1263,FIND(" – ",$AL1263)-1),$AL1263),ProdTbl,5,0),""),BasketTbl,2,0),"کد ناشناخته"))</f>
        <v/>
      </c>
      <c r="AN1263" s="18">
        <f>IF($AL1263="","",IFERROR(VLOOKUP(IF(ISNUMBER(FIND(" – ",$AL1263)),LEFT($AL1263,FIND(" – ",$AL1263)-1),$AL1263),ProdTbl,3,0),"کد ناشناخته"))</f>
        <v/>
      </c>
      <c r="AO1263" s="22" t="n"/>
      <c r="AP1263" s="21" t="n"/>
      <c r="AQ1263" s="20" t="n"/>
      <c r="AR1263" s="18">
        <f>IF($AQ1263="","",IFERROR(VLOOKUP(IFERROR(VLOOKUP(IF(ISNUMBER(FIND(" – ",$AQ1263)),LEFT($AQ1263,FIND(" – ",$AQ1263)-1),$AQ1263),ProdTbl,5,0),""),BasketTbl,2,0),"کد ناشناخته"))</f>
        <v/>
      </c>
      <c r="AS1263" s="18">
        <f>IF($AQ1263="","",IFERROR(VLOOKUP(IF(ISNUMBER(FIND(" – ",$AQ1263)),LEFT($AQ1263,FIND(" – ",$AQ1263)-1),$AQ1263),ProdTbl,3,0),"کد ناشناخته"))</f>
        <v/>
      </c>
      <c r="AT1263" s="22" t="n"/>
      <c r="AU1263" s="21" t="n"/>
      <c r="AV1263" s="20" t="n"/>
      <c r="AW1263" s="18">
        <f>IF($AV1263="","",IFERROR(VLOOKUP(IFERROR(VLOOKUP(IF(ISNUMBER(FIND(" – ",$AV1263)),LEFT($AV1263,FIND(" – ",$AV1263)-1),$AV1263),ProdTbl,5,0),""),BasketTbl,2,0),"کد ناشناخته"))</f>
        <v/>
      </c>
      <c r="AX1263" s="18">
        <f>IF($AV1263="","",IFERROR(VLOOKUP(IF(ISNUMBER(FIND(" – ",$AV1263)),LEFT($AV1263,FIND(" – ",$AV1263)-1),$AV1263),ProdTbl,3,0),"کد ناشناخته"))</f>
        <v/>
      </c>
      <c r="AY1263" s="22" t="n"/>
      <c r="AZ1263" s="21" t="n"/>
      <c r="BA1263" s="20" t="n"/>
      <c r="BB1263" s="18">
        <f>IF($BA1263="","",IFERROR(VLOOKUP(IFERROR(VLOOKUP(IF(ISNUMBER(FIND(" – ",$BA1263)),LEFT($BA1263,FIND(" – ",$BA1263)-1),$BA1263),ProdTbl,5,0),""),BasketTbl,2,0),"کد ناشناخته"))</f>
        <v/>
      </c>
      <c r="BC1263" s="18">
        <f>IF($BA1263="","",IFERROR(VLOOKUP(IF(ISNUMBER(FIND(" – ",$BA1263)),LEFT($BA1263,FIND(" – ",$BA1263)-1),$BA1263),ProdTbl,3,0),"کد ناشناخته"))</f>
        <v/>
      </c>
      <c r="BD1263" s="22" t="n"/>
      <c r="BE1263" s="21" t="n"/>
      <c r="BF1263" s="20" t="n"/>
      <c r="BG1263" s="18">
        <f>IF($BF1263="","",IFERROR(VLOOKUP(IFERROR(VLOOKUP(IF(ISNUMBER(FIND(" – ",$BF1263)),LEFT($BF1263,FIND(" – ",$BF1263)-1),$BF1263),ProdTbl,5,0),""),BasketTbl,2,0),"کد ناشناخته"))</f>
        <v/>
      </c>
      <c r="BH1263" s="18">
        <f>IF($BF1263="","",IFERROR(VLOOKUP(IF(ISNUMBER(FIND(" – ",$BF1263)),LEFT($BF1263,FIND(" – ",$BF1263)-1),$BF1263),ProdTbl,3,0),"کد ناشناخته"))</f>
        <v/>
      </c>
      <c r="BI1263" s="22" t="n"/>
      <c r="BJ1263" s="21" t="n"/>
      <c r="BK1263" s="20" t="n"/>
      <c r="BL1263" s="18">
        <f>IF($BK1263="","",IFERROR(VLOOKUP(IFERROR(VLOOKUP(IF(ISNUMBER(FIND(" – ",$BK1263)),LEFT($BK1263,FIND(" – ",$BK1263)-1),$BK1263),ProdTbl,5,0),""),BasketTbl,2,0),"کد ناشناخته"))</f>
        <v/>
      </c>
      <c r="BM1263" s="18">
        <f>IF($BK1263="","",IFERROR(VLOOKUP(IF(ISNUMBER(FIND(" – ",$BK1263)),LEFT($BK1263,FIND(" – ",$BK1263)-1),$BK1263),ProdTbl,3,0),"کد ناشناخته"))</f>
        <v/>
      </c>
      <c r="BN1263" s="22" t="n"/>
      <c r="BO1263" s="21" t="n"/>
      <c r="BP1263" s="20" t="n"/>
      <c r="BQ1263" s="18">
        <f>IF($BP1263="","",IFERROR(VLOOKUP(IFERROR(VLOOKUP(IF(ISNUMBER(FIND(" – ",$BP1263)),LEFT($BP1263,FIND(" – ",$BP1263)-1),$BP1263),ProdTbl,5,0),""),BasketTbl,2,0),"کد ناشناخته"))</f>
        <v/>
      </c>
      <c r="BR1263" s="18">
        <f>IF($BP1263="","",IFERROR(VLOOKUP(IF(ISNUMBER(FIND(" – ",$BP1263)),LEFT($BP1263,FIND(" – ",$BP1263)-1),$BP1263),ProdTbl,3,0),"کد ناشناخته"))</f>
        <v/>
      </c>
      <c r="BS1263" s="22" t="n"/>
      <c r="BT1263" s="21" t="n"/>
      <c r="BU1263" s="20" t="n"/>
      <c r="BV1263" s="18">
        <f>IF($BU1263="","",IFERROR(VLOOKUP(IFERROR(VLOOKUP(IF(ISNUMBER(FIND(" – ",$BU1263)),LEFT($BU1263,FIND(" – ",$BU1263)-1),$BU1263),ProdTbl,5,0),""),BasketTbl,2,0),"کد ناشناخته"))</f>
        <v/>
      </c>
      <c r="BW1263" s="18">
        <f>IF($BU1263="","",IFERROR(VLOOKUP(IF(ISNUMBER(FIND(" – ",$BU1263)),LEFT($BU1263,FIND(" – ",$BU1263)-1),$BU1263),ProdTbl,3,0),"کد ناشناخته"))</f>
        <v/>
      </c>
      <c r="BX1263" s="22" t="n"/>
      <c r="BY1263" s="21" t="n"/>
      <c r="BZ1263" s="20" t="n"/>
      <c r="CA1263" s="18">
        <f>IF($BZ1263="","",IFERROR(VLOOKUP(IFERROR(VLOOKUP(IF(ISNUMBER(FIND(" – ",$BZ1263)),LEFT($BZ1263,FIND(" – ",$BZ1263)-1),$BZ1263),ProdTbl,5,0),""),BasketTbl,2,0),"کد ناشناخته"))</f>
        <v/>
      </c>
      <c r="CB1263" s="18">
        <f>IF($BZ1263="","",IFERROR(VLOOKUP(IF(ISNUMBER(FIND(" – ",$BZ1263)),LEFT($BZ1263,FIND(" – ",$BZ1263)-1),$BZ1263),ProdTbl,3,0),"کد ناشناخته"))</f>
        <v/>
      </c>
      <c r="CC1263" s="22" t="n"/>
      <c r="CD1263" s="21" t="n"/>
      <c r="CE1263" s="20" t="n"/>
      <c r="CF1263" s="18">
        <f>IF($CE1263="","",IFERROR(VLOOKUP(IFERROR(VLOOKUP(IF(ISNUMBER(FIND(" – ",$CE1263)),LEFT($CE1263,FIND(" – ",$CE1263)-1),$CE1263),ProdTbl,5,0),""),BasketTbl,2,0),"کد ناشناخته"))</f>
        <v/>
      </c>
      <c r="CG1263" s="18">
        <f>IF($CE1263="","",IFERROR(VLOOKUP(IF(ISNUMBER(FIND(" – ",$CE1263)),LEFT($CE1263,FIND(" – ",$CE1263)-1),$CE1263),ProdTbl,3,0),"کد ناشناخته"))</f>
        <v/>
      </c>
      <c r="CH1263" s="22" t="n"/>
      <c r="CI1263" s="21" t="n"/>
    </row>
    <row r="1264">
      <c r="A1264" s="18">
        <f>IF($B1264="","",COUNTA($B$10:$B1264))</f>
        <v/>
      </c>
      <c r="B1264" s="19" t="n"/>
      <c r="C1264" s="20" t="n"/>
      <c r="D1264" s="19" t="n"/>
      <c r="E1264" s="18">
        <f>IF($D1264="","",IFERROR(VLOOKUP(IF(ISNUMBER(FIND(" – ",$D1264)),LEFT($D1264,FIND(" – ",$D1264)-1),$D1264),SellerTbl,2,0),"کد ناشناخته"))</f>
        <v/>
      </c>
      <c r="F1264" s="21" t="n"/>
      <c r="G1264" s="21" t="n"/>
      <c r="H1264" s="22" t="n"/>
      <c r="I1264" s="23">
        <f>IF(OR($F1264="",$G1264=""),"",$F1264-$G1264)</f>
        <v/>
      </c>
      <c r="J1264" s="18">
        <f>IF($I1264="","",IF(ABS($I1264)&lt;=0.01*$F1264,"√","×"))</f>
        <v/>
      </c>
      <c r="K1264" s="23">
        <f>IF(COUNT($Q1264,$V1264,$AA1264,$AF1264,$AK1264,$AP1264,$AU1264,$AZ1264,$BE1264,$BJ1264,$BO1264,$BT1264,$BY1264,$CD1264,$CI1264)=0,"",SUM($Q1264,$V1264,$AA1264,$AF1264,$AK1264,$AP1264,$AU1264,$AZ1264,$BE1264,$BJ1264,$BO1264,$BT1264,$BY1264,$CD1264,$CI1264))</f>
        <v/>
      </c>
      <c r="L1264" s="23">
        <f>IF(OR($F1264="",$K1264=""),"",$F1264-$K1264)</f>
        <v/>
      </c>
      <c r="M1264" s="20" t="n"/>
      <c r="N1264" s="18">
        <f>IF($M1264="","",IFERROR(VLOOKUP(IFERROR(VLOOKUP(IF(ISNUMBER(FIND(" – ",$M1264)),LEFT($M1264,FIND(" – ",$M1264)-1),$M1264),ProdTbl,5,0),""),BasketTbl,2,0),"کد ناشناخته"))</f>
        <v/>
      </c>
      <c r="O1264" s="18">
        <f>IF($M1264="","",IFERROR(VLOOKUP(IF(ISNUMBER(FIND(" – ",$M1264)),LEFT($M1264,FIND(" – ",$M1264)-1),$M1264),ProdTbl,3,0),"کد ناشناخته"))</f>
        <v/>
      </c>
      <c r="P1264" s="22" t="n"/>
      <c r="Q1264" s="21" t="n"/>
      <c r="R1264" s="20" t="n"/>
      <c r="S1264" s="18">
        <f>IF($R1264="","",IFERROR(VLOOKUP(IFERROR(VLOOKUP(IF(ISNUMBER(FIND(" – ",$R1264)),LEFT($R1264,FIND(" – ",$R1264)-1),$R1264),ProdTbl,5,0),""),BasketTbl,2,0),"کد ناشناخته"))</f>
        <v/>
      </c>
      <c r="T1264" s="18">
        <f>IF($R1264="","",IFERROR(VLOOKUP(IF(ISNUMBER(FIND(" – ",$R1264)),LEFT($R1264,FIND(" – ",$R1264)-1),$R1264),ProdTbl,3,0),"کد ناشناخته"))</f>
        <v/>
      </c>
      <c r="U1264" s="22" t="n"/>
      <c r="V1264" s="21" t="n"/>
      <c r="W1264" s="20" t="n"/>
      <c r="X1264" s="18">
        <f>IF($W1264="","",IFERROR(VLOOKUP(IFERROR(VLOOKUP(IF(ISNUMBER(FIND(" – ",$W1264)),LEFT($W1264,FIND(" – ",$W1264)-1),$W1264),ProdTbl,5,0),""),BasketTbl,2,0),"کد ناشناخته"))</f>
        <v/>
      </c>
      <c r="Y1264" s="18">
        <f>IF($W1264="","",IFERROR(VLOOKUP(IF(ISNUMBER(FIND(" – ",$W1264)),LEFT($W1264,FIND(" – ",$W1264)-1),$W1264),ProdTbl,3,0),"کد ناشناخته"))</f>
        <v/>
      </c>
      <c r="Z1264" s="22" t="n"/>
      <c r="AA1264" s="21" t="n"/>
      <c r="AB1264" s="20" t="n"/>
      <c r="AC1264" s="18">
        <f>IF($AB1264="","",IFERROR(VLOOKUP(IFERROR(VLOOKUP(IF(ISNUMBER(FIND(" – ",$AB1264)),LEFT($AB1264,FIND(" – ",$AB1264)-1),$AB1264),ProdTbl,5,0),""),BasketTbl,2,0),"کد ناشناخته"))</f>
        <v/>
      </c>
      <c r="AD1264" s="18">
        <f>IF($AB1264="","",IFERROR(VLOOKUP(IF(ISNUMBER(FIND(" – ",$AB1264)),LEFT($AB1264,FIND(" – ",$AB1264)-1),$AB1264),ProdTbl,3,0),"کد ناشناخته"))</f>
        <v/>
      </c>
      <c r="AE1264" s="22" t="n"/>
      <c r="AF1264" s="21" t="n"/>
      <c r="AG1264" s="20" t="n"/>
      <c r="AH1264" s="18">
        <f>IF($AG1264="","",IFERROR(VLOOKUP(IFERROR(VLOOKUP(IF(ISNUMBER(FIND(" – ",$AG1264)),LEFT($AG1264,FIND(" – ",$AG1264)-1),$AG1264),ProdTbl,5,0),""),BasketTbl,2,0),"کد ناشناخته"))</f>
        <v/>
      </c>
      <c r="AI1264" s="18">
        <f>IF($AG1264="","",IFERROR(VLOOKUP(IF(ISNUMBER(FIND(" – ",$AG1264)),LEFT($AG1264,FIND(" – ",$AG1264)-1),$AG1264),ProdTbl,3,0),"کد ناشناخته"))</f>
        <v/>
      </c>
      <c r="AJ1264" s="22" t="n"/>
      <c r="AK1264" s="21" t="n"/>
      <c r="AL1264" s="20" t="n"/>
      <c r="AM1264" s="18">
        <f>IF($AL1264="","",IFERROR(VLOOKUP(IFERROR(VLOOKUP(IF(ISNUMBER(FIND(" – ",$AL1264)),LEFT($AL1264,FIND(" – ",$AL1264)-1),$AL1264),ProdTbl,5,0),""),BasketTbl,2,0),"کد ناشناخته"))</f>
        <v/>
      </c>
      <c r="AN1264" s="18">
        <f>IF($AL1264="","",IFERROR(VLOOKUP(IF(ISNUMBER(FIND(" – ",$AL1264)),LEFT($AL1264,FIND(" – ",$AL1264)-1),$AL1264),ProdTbl,3,0),"کد ناشناخته"))</f>
        <v/>
      </c>
      <c r="AO1264" s="22" t="n"/>
      <c r="AP1264" s="21" t="n"/>
      <c r="AQ1264" s="20" t="n"/>
      <c r="AR1264" s="18">
        <f>IF($AQ1264="","",IFERROR(VLOOKUP(IFERROR(VLOOKUP(IF(ISNUMBER(FIND(" – ",$AQ1264)),LEFT($AQ1264,FIND(" – ",$AQ1264)-1),$AQ1264),ProdTbl,5,0),""),BasketTbl,2,0),"کد ناشناخته"))</f>
        <v/>
      </c>
      <c r="AS1264" s="18">
        <f>IF($AQ1264="","",IFERROR(VLOOKUP(IF(ISNUMBER(FIND(" – ",$AQ1264)),LEFT($AQ1264,FIND(" – ",$AQ1264)-1),$AQ1264),ProdTbl,3,0),"کد ناشناخته"))</f>
        <v/>
      </c>
      <c r="AT1264" s="22" t="n"/>
      <c r="AU1264" s="21" t="n"/>
      <c r="AV1264" s="20" t="n"/>
      <c r="AW1264" s="18">
        <f>IF($AV1264="","",IFERROR(VLOOKUP(IFERROR(VLOOKUP(IF(ISNUMBER(FIND(" – ",$AV1264)),LEFT($AV1264,FIND(" – ",$AV1264)-1),$AV1264),ProdTbl,5,0),""),BasketTbl,2,0),"کد ناشناخته"))</f>
        <v/>
      </c>
      <c r="AX1264" s="18">
        <f>IF($AV1264="","",IFERROR(VLOOKUP(IF(ISNUMBER(FIND(" – ",$AV1264)),LEFT($AV1264,FIND(" – ",$AV1264)-1),$AV1264),ProdTbl,3,0),"کد ناشناخته"))</f>
        <v/>
      </c>
      <c r="AY1264" s="22" t="n"/>
      <c r="AZ1264" s="21" t="n"/>
      <c r="BA1264" s="20" t="n"/>
      <c r="BB1264" s="18">
        <f>IF($BA1264="","",IFERROR(VLOOKUP(IFERROR(VLOOKUP(IF(ISNUMBER(FIND(" – ",$BA1264)),LEFT($BA1264,FIND(" – ",$BA1264)-1),$BA1264),ProdTbl,5,0),""),BasketTbl,2,0),"کد ناشناخته"))</f>
        <v/>
      </c>
      <c r="BC1264" s="18">
        <f>IF($BA1264="","",IFERROR(VLOOKUP(IF(ISNUMBER(FIND(" – ",$BA1264)),LEFT($BA1264,FIND(" – ",$BA1264)-1),$BA1264),ProdTbl,3,0),"کد ناشناخته"))</f>
        <v/>
      </c>
      <c r="BD1264" s="22" t="n"/>
      <c r="BE1264" s="21" t="n"/>
      <c r="BF1264" s="20" t="n"/>
      <c r="BG1264" s="18">
        <f>IF($BF1264="","",IFERROR(VLOOKUP(IFERROR(VLOOKUP(IF(ISNUMBER(FIND(" – ",$BF1264)),LEFT($BF1264,FIND(" – ",$BF1264)-1),$BF1264),ProdTbl,5,0),""),BasketTbl,2,0),"کد ناشناخته"))</f>
        <v/>
      </c>
      <c r="BH1264" s="18">
        <f>IF($BF1264="","",IFERROR(VLOOKUP(IF(ISNUMBER(FIND(" – ",$BF1264)),LEFT($BF1264,FIND(" – ",$BF1264)-1),$BF1264),ProdTbl,3,0),"کد ناشناخته"))</f>
        <v/>
      </c>
      <c r="BI1264" s="22" t="n"/>
      <c r="BJ1264" s="21" t="n"/>
      <c r="BK1264" s="20" t="n"/>
      <c r="BL1264" s="18">
        <f>IF($BK1264="","",IFERROR(VLOOKUP(IFERROR(VLOOKUP(IF(ISNUMBER(FIND(" – ",$BK1264)),LEFT($BK1264,FIND(" – ",$BK1264)-1),$BK1264),ProdTbl,5,0),""),BasketTbl,2,0),"کد ناشناخته"))</f>
        <v/>
      </c>
      <c r="BM1264" s="18">
        <f>IF($BK1264="","",IFERROR(VLOOKUP(IF(ISNUMBER(FIND(" – ",$BK1264)),LEFT($BK1264,FIND(" – ",$BK1264)-1),$BK1264),ProdTbl,3,0),"کد ناشناخته"))</f>
        <v/>
      </c>
      <c r="BN1264" s="22" t="n"/>
      <c r="BO1264" s="21" t="n"/>
      <c r="BP1264" s="20" t="n"/>
      <c r="BQ1264" s="18">
        <f>IF($BP1264="","",IFERROR(VLOOKUP(IFERROR(VLOOKUP(IF(ISNUMBER(FIND(" – ",$BP1264)),LEFT($BP1264,FIND(" – ",$BP1264)-1),$BP1264),ProdTbl,5,0),""),BasketTbl,2,0),"کد ناشناخته"))</f>
        <v/>
      </c>
      <c r="BR1264" s="18">
        <f>IF($BP1264="","",IFERROR(VLOOKUP(IF(ISNUMBER(FIND(" – ",$BP1264)),LEFT($BP1264,FIND(" – ",$BP1264)-1),$BP1264),ProdTbl,3,0),"کد ناشناخته"))</f>
        <v/>
      </c>
      <c r="BS1264" s="22" t="n"/>
      <c r="BT1264" s="21" t="n"/>
      <c r="BU1264" s="20" t="n"/>
      <c r="BV1264" s="18">
        <f>IF($BU1264="","",IFERROR(VLOOKUP(IFERROR(VLOOKUP(IF(ISNUMBER(FIND(" – ",$BU1264)),LEFT($BU1264,FIND(" – ",$BU1264)-1),$BU1264),ProdTbl,5,0),""),BasketTbl,2,0),"کد ناشناخته"))</f>
        <v/>
      </c>
      <c r="BW1264" s="18">
        <f>IF($BU1264="","",IFERROR(VLOOKUP(IF(ISNUMBER(FIND(" – ",$BU1264)),LEFT($BU1264,FIND(" – ",$BU1264)-1),$BU1264),ProdTbl,3,0),"کد ناشناخته"))</f>
        <v/>
      </c>
      <c r="BX1264" s="22" t="n"/>
      <c r="BY1264" s="21" t="n"/>
      <c r="BZ1264" s="20" t="n"/>
      <c r="CA1264" s="18">
        <f>IF($BZ1264="","",IFERROR(VLOOKUP(IFERROR(VLOOKUP(IF(ISNUMBER(FIND(" – ",$BZ1264)),LEFT($BZ1264,FIND(" – ",$BZ1264)-1),$BZ1264),ProdTbl,5,0),""),BasketTbl,2,0),"کد ناشناخته"))</f>
        <v/>
      </c>
      <c r="CB1264" s="18">
        <f>IF($BZ1264="","",IFERROR(VLOOKUP(IF(ISNUMBER(FIND(" – ",$BZ1264)),LEFT($BZ1264,FIND(" – ",$BZ1264)-1),$BZ1264),ProdTbl,3,0),"کد ناشناخته"))</f>
        <v/>
      </c>
      <c r="CC1264" s="22" t="n"/>
      <c r="CD1264" s="21" t="n"/>
      <c r="CE1264" s="20" t="n"/>
      <c r="CF1264" s="18">
        <f>IF($CE1264="","",IFERROR(VLOOKUP(IFERROR(VLOOKUP(IF(ISNUMBER(FIND(" – ",$CE1264)),LEFT($CE1264,FIND(" – ",$CE1264)-1),$CE1264),ProdTbl,5,0),""),BasketTbl,2,0),"کد ناشناخته"))</f>
        <v/>
      </c>
      <c r="CG1264" s="18">
        <f>IF($CE1264="","",IFERROR(VLOOKUP(IF(ISNUMBER(FIND(" – ",$CE1264)),LEFT($CE1264,FIND(" – ",$CE1264)-1),$CE1264),ProdTbl,3,0),"کد ناشناخته"))</f>
        <v/>
      </c>
      <c r="CH1264" s="22" t="n"/>
      <c r="CI1264" s="21" t="n"/>
    </row>
    <row r="1265">
      <c r="A1265" s="18">
        <f>IF($B1265="","",COUNTA($B$10:$B1265))</f>
        <v/>
      </c>
      <c r="B1265" s="19" t="n"/>
      <c r="C1265" s="20" t="n"/>
      <c r="D1265" s="19" t="n"/>
      <c r="E1265" s="18">
        <f>IF($D1265="","",IFERROR(VLOOKUP(IF(ISNUMBER(FIND(" – ",$D1265)),LEFT($D1265,FIND(" – ",$D1265)-1),$D1265),SellerTbl,2,0),"کد ناشناخته"))</f>
        <v/>
      </c>
      <c r="F1265" s="21" t="n"/>
      <c r="G1265" s="21" t="n"/>
      <c r="H1265" s="22" t="n"/>
      <c r="I1265" s="23">
        <f>IF(OR($F1265="",$G1265=""),"",$F1265-$G1265)</f>
        <v/>
      </c>
      <c r="J1265" s="18">
        <f>IF($I1265="","",IF(ABS($I1265)&lt;=0.01*$F1265,"√","×"))</f>
        <v/>
      </c>
      <c r="K1265" s="23">
        <f>IF(COUNT($Q1265,$V1265,$AA1265,$AF1265,$AK1265,$AP1265,$AU1265,$AZ1265,$BE1265,$BJ1265,$BO1265,$BT1265,$BY1265,$CD1265,$CI1265)=0,"",SUM($Q1265,$V1265,$AA1265,$AF1265,$AK1265,$AP1265,$AU1265,$AZ1265,$BE1265,$BJ1265,$BO1265,$BT1265,$BY1265,$CD1265,$CI1265))</f>
        <v/>
      </c>
      <c r="L1265" s="23">
        <f>IF(OR($F1265="",$K1265=""),"",$F1265-$K1265)</f>
        <v/>
      </c>
      <c r="M1265" s="20" t="n"/>
      <c r="N1265" s="18">
        <f>IF($M1265="","",IFERROR(VLOOKUP(IFERROR(VLOOKUP(IF(ISNUMBER(FIND(" – ",$M1265)),LEFT($M1265,FIND(" – ",$M1265)-1),$M1265),ProdTbl,5,0),""),BasketTbl,2,0),"کد ناشناخته"))</f>
        <v/>
      </c>
      <c r="O1265" s="18">
        <f>IF($M1265="","",IFERROR(VLOOKUP(IF(ISNUMBER(FIND(" – ",$M1265)),LEFT($M1265,FIND(" – ",$M1265)-1),$M1265),ProdTbl,3,0),"کد ناشناخته"))</f>
        <v/>
      </c>
      <c r="P1265" s="22" t="n"/>
      <c r="Q1265" s="21" t="n"/>
      <c r="R1265" s="20" t="n"/>
      <c r="S1265" s="18">
        <f>IF($R1265="","",IFERROR(VLOOKUP(IFERROR(VLOOKUP(IF(ISNUMBER(FIND(" – ",$R1265)),LEFT($R1265,FIND(" – ",$R1265)-1),$R1265),ProdTbl,5,0),""),BasketTbl,2,0),"کد ناشناخته"))</f>
        <v/>
      </c>
      <c r="T1265" s="18">
        <f>IF($R1265="","",IFERROR(VLOOKUP(IF(ISNUMBER(FIND(" – ",$R1265)),LEFT($R1265,FIND(" – ",$R1265)-1),$R1265),ProdTbl,3,0),"کد ناشناخته"))</f>
        <v/>
      </c>
      <c r="U1265" s="22" t="n"/>
      <c r="V1265" s="21" t="n"/>
      <c r="W1265" s="20" t="n"/>
      <c r="X1265" s="18">
        <f>IF($W1265="","",IFERROR(VLOOKUP(IFERROR(VLOOKUP(IF(ISNUMBER(FIND(" – ",$W1265)),LEFT($W1265,FIND(" – ",$W1265)-1),$W1265),ProdTbl,5,0),""),BasketTbl,2,0),"کد ناشناخته"))</f>
        <v/>
      </c>
      <c r="Y1265" s="18">
        <f>IF($W1265="","",IFERROR(VLOOKUP(IF(ISNUMBER(FIND(" – ",$W1265)),LEFT($W1265,FIND(" – ",$W1265)-1),$W1265),ProdTbl,3,0),"کد ناشناخته"))</f>
        <v/>
      </c>
      <c r="Z1265" s="22" t="n"/>
      <c r="AA1265" s="21" t="n"/>
      <c r="AB1265" s="20" t="n"/>
      <c r="AC1265" s="18">
        <f>IF($AB1265="","",IFERROR(VLOOKUP(IFERROR(VLOOKUP(IF(ISNUMBER(FIND(" – ",$AB1265)),LEFT($AB1265,FIND(" – ",$AB1265)-1),$AB1265),ProdTbl,5,0),""),BasketTbl,2,0),"کد ناشناخته"))</f>
        <v/>
      </c>
      <c r="AD1265" s="18">
        <f>IF($AB1265="","",IFERROR(VLOOKUP(IF(ISNUMBER(FIND(" – ",$AB1265)),LEFT($AB1265,FIND(" – ",$AB1265)-1),$AB1265),ProdTbl,3,0),"کد ناشناخته"))</f>
        <v/>
      </c>
      <c r="AE1265" s="22" t="n"/>
      <c r="AF1265" s="21" t="n"/>
      <c r="AG1265" s="20" t="n"/>
      <c r="AH1265" s="18">
        <f>IF($AG1265="","",IFERROR(VLOOKUP(IFERROR(VLOOKUP(IF(ISNUMBER(FIND(" – ",$AG1265)),LEFT($AG1265,FIND(" – ",$AG1265)-1),$AG1265),ProdTbl,5,0),""),BasketTbl,2,0),"کد ناشناخته"))</f>
        <v/>
      </c>
      <c r="AI1265" s="18">
        <f>IF($AG1265="","",IFERROR(VLOOKUP(IF(ISNUMBER(FIND(" – ",$AG1265)),LEFT($AG1265,FIND(" – ",$AG1265)-1),$AG1265),ProdTbl,3,0),"کد ناشناخته"))</f>
        <v/>
      </c>
      <c r="AJ1265" s="22" t="n"/>
      <c r="AK1265" s="21" t="n"/>
      <c r="AL1265" s="20" t="n"/>
      <c r="AM1265" s="18">
        <f>IF($AL1265="","",IFERROR(VLOOKUP(IFERROR(VLOOKUP(IF(ISNUMBER(FIND(" – ",$AL1265)),LEFT($AL1265,FIND(" – ",$AL1265)-1),$AL1265),ProdTbl,5,0),""),BasketTbl,2,0),"کد ناشناخته"))</f>
        <v/>
      </c>
      <c r="AN1265" s="18">
        <f>IF($AL1265="","",IFERROR(VLOOKUP(IF(ISNUMBER(FIND(" – ",$AL1265)),LEFT($AL1265,FIND(" – ",$AL1265)-1),$AL1265),ProdTbl,3,0),"کد ناشناخته"))</f>
        <v/>
      </c>
      <c r="AO1265" s="22" t="n"/>
      <c r="AP1265" s="21" t="n"/>
      <c r="AQ1265" s="20" t="n"/>
      <c r="AR1265" s="18">
        <f>IF($AQ1265="","",IFERROR(VLOOKUP(IFERROR(VLOOKUP(IF(ISNUMBER(FIND(" – ",$AQ1265)),LEFT($AQ1265,FIND(" – ",$AQ1265)-1),$AQ1265),ProdTbl,5,0),""),BasketTbl,2,0),"کد ناشناخته"))</f>
        <v/>
      </c>
      <c r="AS1265" s="18">
        <f>IF($AQ1265="","",IFERROR(VLOOKUP(IF(ISNUMBER(FIND(" – ",$AQ1265)),LEFT($AQ1265,FIND(" – ",$AQ1265)-1),$AQ1265),ProdTbl,3,0),"کد ناشناخته"))</f>
        <v/>
      </c>
      <c r="AT1265" s="22" t="n"/>
      <c r="AU1265" s="21" t="n"/>
      <c r="AV1265" s="20" t="n"/>
      <c r="AW1265" s="18">
        <f>IF($AV1265="","",IFERROR(VLOOKUP(IFERROR(VLOOKUP(IF(ISNUMBER(FIND(" – ",$AV1265)),LEFT($AV1265,FIND(" – ",$AV1265)-1),$AV1265),ProdTbl,5,0),""),BasketTbl,2,0),"کد ناشناخته"))</f>
        <v/>
      </c>
      <c r="AX1265" s="18">
        <f>IF($AV1265="","",IFERROR(VLOOKUP(IF(ISNUMBER(FIND(" – ",$AV1265)),LEFT($AV1265,FIND(" – ",$AV1265)-1),$AV1265),ProdTbl,3,0),"کد ناشناخته"))</f>
        <v/>
      </c>
      <c r="AY1265" s="22" t="n"/>
      <c r="AZ1265" s="21" t="n"/>
      <c r="BA1265" s="20" t="n"/>
      <c r="BB1265" s="18">
        <f>IF($BA1265="","",IFERROR(VLOOKUP(IFERROR(VLOOKUP(IF(ISNUMBER(FIND(" – ",$BA1265)),LEFT($BA1265,FIND(" – ",$BA1265)-1),$BA1265),ProdTbl,5,0),""),BasketTbl,2,0),"کد ناشناخته"))</f>
        <v/>
      </c>
      <c r="BC1265" s="18">
        <f>IF($BA1265="","",IFERROR(VLOOKUP(IF(ISNUMBER(FIND(" – ",$BA1265)),LEFT($BA1265,FIND(" – ",$BA1265)-1),$BA1265),ProdTbl,3,0),"کد ناشناخته"))</f>
        <v/>
      </c>
      <c r="BD1265" s="22" t="n"/>
      <c r="BE1265" s="21" t="n"/>
      <c r="BF1265" s="20" t="n"/>
      <c r="BG1265" s="18">
        <f>IF($BF1265="","",IFERROR(VLOOKUP(IFERROR(VLOOKUP(IF(ISNUMBER(FIND(" – ",$BF1265)),LEFT($BF1265,FIND(" – ",$BF1265)-1),$BF1265),ProdTbl,5,0),""),BasketTbl,2,0),"کد ناشناخته"))</f>
        <v/>
      </c>
      <c r="BH1265" s="18">
        <f>IF($BF1265="","",IFERROR(VLOOKUP(IF(ISNUMBER(FIND(" – ",$BF1265)),LEFT($BF1265,FIND(" – ",$BF1265)-1),$BF1265),ProdTbl,3,0),"کد ناشناخته"))</f>
        <v/>
      </c>
      <c r="BI1265" s="22" t="n"/>
      <c r="BJ1265" s="21" t="n"/>
      <c r="BK1265" s="20" t="n"/>
      <c r="BL1265" s="18">
        <f>IF($BK1265="","",IFERROR(VLOOKUP(IFERROR(VLOOKUP(IF(ISNUMBER(FIND(" – ",$BK1265)),LEFT($BK1265,FIND(" – ",$BK1265)-1),$BK1265),ProdTbl,5,0),""),BasketTbl,2,0),"کد ناشناخته"))</f>
        <v/>
      </c>
      <c r="BM1265" s="18">
        <f>IF($BK1265="","",IFERROR(VLOOKUP(IF(ISNUMBER(FIND(" – ",$BK1265)),LEFT($BK1265,FIND(" – ",$BK1265)-1),$BK1265),ProdTbl,3,0),"کد ناشناخته"))</f>
        <v/>
      </c>
      <c r="BN1265" s="22" t="n"/>
      <c r="BO1265" s="21" t="n"/>
      <c r="BP1265" s="20" t="n"/>
      <c r="BQ1265" s="18">
        <f>IF($BP1265="","",IFERROR(VLOOKUP(IFERROR(VLOOKUP(IF(ISNUMBER(FIND(" – ",$BP1265)),LEFT($BP1265,FIND(" – ",$BP1265)-1),$BP1265),ProdTbl,5,0),""),BasketTbl,2,0),"کد ناشناخته"))</f>
        <v/>
      </c>
      <c r="BR1265" s="18">
        <f>IF($BP1265="","",IFERROR(VLOOKUP(IF(ISNUMBER(FIND(" – ",$BP1265)),LEFT($BP1265,FIND(" – ",$BP1265)-1),$BP1265),ProdTbl,3,0),"کد ناشناخته"))</f>
        <v/>
      </c>
      <c r="BS1265" s="22" t="n"/>
      <c r="BT1265" s="21" t="n"/>
      <c r="BU1265" s="20" t="n"/>
      <c r="BV1265" s="18">
        <f>IF($BU1265="","",IFERROR(VLOOKUP(IFERROR(VLOOKUP(IF(ISNUMBER(FIND(" – ",$BU1265)),LEFT($BU1265,FIND(" – ",$BU1265)-1),$BU1265),ProdTbl,5,0),""),BasketTbl,2,0),"کد ناشناخته"))</f>
        <v/>
      </c>
      <c r="BW1265" s="18">
        <f>IF($BU1265="","",IFERROR(VLOOKUP(IF(ISNUMBER(FIND(" – ",$BU1265)),LEFT($BU1265,FIND(" – ",$BU1265)-1),$BU1265),ProdTbl,3,0),"کد ناشناخته"))</f>
        <v/>
      </c>
      <c r="BX1265" s="22" t="n"/>
      <c r="BY1265" s="21" t="n"/>
      <c r="BZ1265" s="20" t="n"/>
      <c r="CA1265" s="18">
        <f>IF($BZ1265="","",IFERROR(VLOOKUP(IFERROR(VLOOKUP(IF(ISNUMBER(FIND(" – ",$BZ1265)),LEFT($BZ1265,FIND(" – ",$BZ1265)-1),$BZ1265),ProdTbl,5,0),""),BasketTbl,2,0),"کد ناشناخته"))</f>
        <v/>
      </c>
      <c r="CB1265" s="18">
        <f>IF($BZ1265="","",IFERROR(VLOOKUP(IF(ISNUMBER(FIND(" – ",$BZ1265)),LEFT($BZ1265,FIND(" – ",$BZ1265)-1),$BZ1265),ProdTbl,3,0),"کد ناشناخته"))</f>
        <v/>
      </c>
      <c r="CC1265" s="22" t="n"/>
      <c r="CD1265" s="21" t="n"/>
      <c r="CE1265" s="20" t="n"/>
      <c r="CF1265" s="18">
        <f>IF($CE1265="","",IFERROR(VLOOKUP(IFERROR(VLOOKUP(IF(ISNUMBER(FIND(" – ",$CE1265)),LEFT($CE1265,FIND(" – ",$CE1265)-1),$CE1265),ProdTbl,5,0),""),BasketTbl,2,0),"کد ناشناخته"))</f>
        <v/>
      </c>
      <c r="CG1265" s="18">
        <f>IF($CE1265="","",IFERROR(VLOOKUP(IF(ISNUMBER(FIND(" – ",$CE1265)),LEFT($CE1265,FIND(" – ",$CE1265)-1),$CE1265),ProdTbl,3,0),"کد ناشناخته"))</f>
        <v/>
      </c>
      <c r="CH1265" s="22" t="n"/>
      <c r="CI1265" s="21" t="n"/>
    </row>
    <row r="1266">
      <c r="A1266" s="18">
        <f>IF($B1266="","",COUNTA($B$10:$B1266))</f>
        <v/>
      </c>
      <c r="B1266" s="19" t="n"/>
      <c r="C1266" s="20" t="n"/>
      <c r="D1266" s="19" t="n"/>
      <c r="E1266" s="18">
        <f>IF($D1266="","",IFERROR(VLOOKUP(IF(ISNUMBER(FIND(" – ",$D1266)),LEFT($D1266,FIND(" – ",$D1266)-1),$D1266),SellerTbl,2,0),"کد ناشناخته"))</f>
        <v/>
      </c>
      <c r="F1266" s="21" t="n"/>
      <c r="G1266" s="21" t="n"/>
      <c r="H1266" s="22" t="n"/>
      <c r="I1266" s="23">
        <f>IF(OR($F1266="",$G1266=""),"",$F1266-$G1266)</f>
        <v/>
      </c>
      <c r="J1266" s="18">
        <f>IF($I1266="","",IF(ABS($I1266)&lt;=0.01*$F1266,"√","×"))</f>
        <v/>
      </c>
      <c r="K1266" s="23">
        <f>IF(COUNT($Q1266,$V1266,$AA1266,$AF1266,$AK1266,$AP1266,$AU1266,$AZ1266,$BE1266,$BJ1266,$BO1266,$BT1266,$BY1266,$CD1266,$CI1266)=0,"",SUM($Q1266,$V1266,$AA1266,$AF1266,$AK1266,$AP1266,$AU1266,$AZ1266,$BE1266,$BJ1266,$BO1266,$BT1266,$BY1266,$CD1266,$CI1266))</f>
        <v/>
      </c>
      <c r="L1266" s="23">
        <f>IF(OR($F1266="",$K1266=""),"",$F1266-$K1266)</f>
        <v/>
      </c>
      <c r="M1266" s="20" t="n"/>
      <c r="N1266" s="18">
        <f>IF($M1266="","",IFERROR(VLOOKUP(IFERROR(VLOOKUP(IF(ISNUMBER(FIND(" – ",$M1266)),LEFT($M1266,FIND(" – ",$M1266)-1),$M1266),ProdTbl,5,0),""),BasketTbl,2,0),"کد ناشناخته"))</f>
        <v/>
      </c>
      <c r="O1266" s="18">
        <f>IF($M1266="","",IFERROR(VLOOKUP(IF(ISNUMBER(FIND(" – ",$M1266)),LEFT($M1266,FIND(" – ",$M1266)-1),$M1266),ProdTbl,3,0),"کد ناشناخته"))</f>
        <v/>
      </c>
      <c r="P1266" s="22" t="n"/>
      <c r="Q1266" s="21" t="n"/>
      <c r="R1266" s="20" t="n"/>
      <c r="S1266" s="18">
        <f>IF($R1266="","",IFERROR(VLOOKUP(IFERROR(VLOOKUP(IF(ISNUMBER(FIND(" – ",$R1266)),LEFT($R1266,FIND(" – ",$R1266)-1),$R1266),ProdTbl,5,0),""),BasketTbl,2,0),"کد ناشناخته"))</f>
        <v/>
      </c>
      <c r="T1266" s="18">
        <f>IF($R1266="","",IFERROR(VLOOKUP(IF(ISNUMBER(FIND(" – ",$R1266)),LEFT($R1266,FIND(" – ",$R1266)-1),$R1266),ProdTbl,3,0),"کد ناشناخته"))</f>
        <v/>
      </c>
      <c r="U1266" s="22" t="n"/>
      <c r="V1266" s="21" t="n"/>
      <c r="W1266" s="20" t="n"/>
      <c r="X1266" s="18">
        <f>IF($W1266="","",IFERROR(VLOOKUP(IFERROR(VLOOKUP(IF(ISNUMBER(FIND(" – ",$W1266)),LEFT($W1266,FIND(" – ",$W1266)-1),$W1266),ProdTbl,5,0),""),BasketTbl,2,0),"کد ناشناخته"))</f>
        <v/>
      </c>
      <c r="Y1266" s="18">
        <f>IF($W1266="","",IFERROR(VLOOKUP(IF(ISNUMBER(FIND(" – ",$W1266)),LEFT($W1266,FIND(" – ",$W1266)-1),$W1266),ProdTbl,3,0),"کد ناشناخته"))</f>
        <v/>
      </c>
      <c r="Z1266" s="22" t="n"/>
      <c r="AA1266" s="21" t="n"/>
      <c r="AB1266" s="20" t="n"/>
      <c r="AC1266" s="18">
        <f>IF($AB1266="","",IFERROR(VLOOKUP(IFERROR(VLOOKUP(IF(ISNUMBER(FIND(" – ",$AB1266)),LEFT($AB1266,FIND(" – ",$AB1266)-1),$AB1266),ProdTbl,5,0),""),BasketTbl,2,0),"کد ناشناخته"))</f>
        <v/>
      </c>
      <c r="AD1266" s="18">
        <f>IF($AB1266="","",IFERROR(VLOOKUP(IF(ISNUMBER(FIND(" – ",$AB1266)),LEFT($AB1266,FIND(" – ",$AB1266)-1),$AB1266),ProdTbl,3,0),"کد ناشناخته"))</f>
        <v/>
      </c>
      <c r="AE1266" s="22" t="n"/>
      <c r="AF1266" s="21" t="n"/>
      <c r="AG1266" s="20" t="n"/>
      <c r="AH1266" s="18">
        <f>IF($AG1266="","",IFERROR(VLOOKUP(IFERROR(VLOOKUP(IF(ISNUMBER(FIND(" – ",$AG1266)),LEFT($AG1266,FIND(" – ",$AG1266)-1),$AG1266),ProdTbl,5,0),""),BasketTbl,2,0),"کد ناشناخته"))</f>
        <v/>
      </c>
      <c r="AI1266" s="18">
        <f>IF($AG1266="","",IFERROR(VLOOKUP(IF(ISNUMBER(FIND(" – ",$AG1266)),LEFT($AG1266,FIND(" – ",$AG1266)-1),$AG1266),ProdTbl,3,0),"کد ناشناخته"))</f>
        <v/>
      </c>
      <c r="AJ1266" s="22" t="n"/>
      <c r="AK1266" s="21" t="n"/>
      <c r="AL1266" s="20" t="n"/>
      <c r="AM1266" s="18">
        <f>IF($AL1266="","",IFERROR(VLOOKUP(IFERROR(VLOOKUP(IF(ISNUMBER(FIND(" – ",$AL1266)),LEFT($AL1266,FIND(" – ",$AL1266)-1),$AL1266),ProdTbl,5,0),""),BasketTbl,2,0),"کد ناشناخته"))</f>
        <v/>
      </c>
      <c r="AN1266" s="18">
        <f>IF($AL1266="","",IFERROR(VLOOKUP(IF(ISNUMBER(FIND(" – ",$AL1266)),LEFT($AL1266,FIND(" – ",$AL1266)-1),$AL1266),ProdTbl,3,0),"کد ناشناخته"))</f>
        <v/>
      </c>
      <c r="AO1266" s="22" t="n"/>
      <c r="AP1266" s="21" t="n"/>
      <c r="AQ1266" s="20" t="n"/>
      <c r="AR1266" s="18">
        <f>IF($AQ1266="","",IFERROR(VLOOKUP(IFERROR(VLOOKUP(IF(ISNUMBER(FIND(" – ",$AQ1266)),LEFT($AQ1266,FIND(" – ",$AQ1266)-1),$AQ1266),ProdTbl,5,0),""),BasketTbl,2,0),"کد ناشناخته"))</f>
        <v/>
      </c>
      <c r="AS1266" s="18">
        <f>IF($AQ1266="","",IFERROR(VLOOKUP(IF(ISNUMBER(FIND(" – ",$AQ1266)),LEFT($AQ1266,FIND(" – ",$AQ1266)-1),$AQ1266),ProdTbl,3,0),"کد ناشناخته"))</f>
        <v/>
      </c>
      <c r="AT1266" s="22" t="n"/>
      <c r="AU1266" s="21" t="n"/>
      <c r="AV1266" s="20" t="n"/>
      <c r="AW1266" s="18">
        <f>IF($AV1266="","",IFERROR(VLOOKUP(IFERROR(VLOOKUP(IF(ISNUMBER(FIND(" – ",$AV1266)),LEFT($AV1266,FIND(" – ",$AV1266)-1),$AV1266),ProdTbl,5,0),""),BasketTbl,2,0),"کد ناشناخته"))</f>
        <v/>
      </c>
      <c r="AX1266" s="18">
        <f>IF($AV1266="","",IFERROR(VLOOKUP(IF(ISNUMBER(FIND(" – ",$AV1266)),LEFT($AV1266,FIND(" – ",$AV1266)-1),$AV1266),ProdTbl,3,0),"کد ناشناخته"))</f>
        <v/>
      </c>
      <c r="AY1266" s="22" t="n"/>
      <c r="AZ1266" s="21" t="n"/>
      <c r="BA1266" s="20" t="n"/>
      <c r="BB1266" s="18">
        <f>IF($BA1266="","",IFERROR(VLOOKUP(IFERROR(VLOOKUP(IF(ISNUMBER(FIND(" – ",$BA1266)),LEFT($BA1266,FIND(" – ",$BA1266)-1),$BA1266),ProdTbl,5,0),""),BasketTbl,2,0),"کد ناشناخته"))</f>
        <v/>
      </c>
      <c r="BC1266" s="18">
        <f>IF($BA1266="","",IFERROR(VLOOKUP(IF(ISNUMBER(FIND(" – ",$BA1266)),LEFT($BA1266,FIND(" – ",$BA1266)-1),$BA1266),ProdTbl,3,0),"کد ناشناخته"))</f>
        <v/>
      </c>
      <c r="BD1266" s="22" t="n"/>
      <c r="BE1266" s="21" t="n"/>
      <c r="BF1266" s="20" t="n"/>
      <c r="BG1266" s="18">
        <f>IF($BF1266="","",IFERROR(VLOOKUP(IFERROR(VLOOKUP(IF(ISNUMBER(FIND(" – ",$BF1266)),LEFT($BF1266,FIND(" – ",$BF1266)-1),$BF1266),ProdTbl,5,0),""),BasketTbl,2,0),"کد ناشناخته"))</f>
        <v/>
      </c>
      <c r="BH1266" s="18">
        <f>IF($BF1266="","",IFERROR(VLOOKUP(IF(ISNUMBER(FIND(" – ",$BF1266)),LEFT($BF1266,FIND(" – ",$BF1266)-1),$BF1266),ProdTbl,3,0),"کد ناشناخته"))</f>
        <v/>
      </c>
      <c r="BI1266" s="22" t="n"/>
      <c r="BJ1266" s="21" t="n"/>
      <c r="BK1266" s="20" t="n"/>
      <c r="BL1266" s="18">
        <f>IF($BK1266="","",IFERROR(VLOOKUP(IFERROR(VLOOKUP(IF(ISNUMBER(FIND(" – ",$BK1266)),LEFT($BK1266,FIND(" – ",$BK1266)-1),$BK1266),ProdTbl,5,0),""),BasketTbl,2,0),"کد ناشناخته"))</f>
        <v/>
      </c>
      <c r="BM1266" s="18">
        <f>IF($BK1266="","",IFERROR(VLOOKUP(IF(ISNUMBER(FIND(" – ",$BK1266)),LEFT($BK1266,FIND(" – ",$BK1266)-1),$BK1266),ProdTbl,3,0),"کد ناشناخته"))</f>
        <v/>
      </c>
      <c r="BN1266" s="22" t="n"/>
      <c r="BO1266" s="21" t="n"/>
      <c r="BP1266" s="20" t="n"/>
      <c r="BQ1266" s="18">
        <f>IF($BP1266="","",IFERROR(VLOOKUP(IFERROR(VLOOKUP(IF(ISNUMBER(FIND(" – ",$BP1266)),LEFT($BP1266,FIND(" – ",$BP1266)-1),$BP1266),ProdTbl,5,0),""),BasketTbl,2,0),"کد ناشناخته"))</f>
        <v/>
      </c>
      <c r="BR1266" s="18">
        <f>IF($BP1266="","",IFERROR(VLOOKUP(IF(ISNUMBER(FIND(" – ",$BP1266)),LEFT($BP1266,FIND(" – ",$BP1266)-1),$BP1266),ProdTbl,3,0),"کد ناشناخته"))</f>
        <v/>
      </c>
      <c r="BS1266" s="22" t="n"/>
      <c r="BT1266" s="21" t="n"/>
      <c r="BU1266" s="20" t="n"/>
      <c r="BV1266" s="18">
        <f>IF($BU1266="","",IFERROR(VLOOKUP(IFERROR(VLOOKUP(IF(ISNUMBER(FIND(" – ",$BU1266)),LEFT($BU1266,FIND(" – ",$BU1266)-1),$BU1266),ProdTbl,5,0),""),BasketTbl,2,0),"کد ناشناخته"))</f>
        <v/>
      </c>
      <c r="BW1266" s="18">
        <f>IF($BU1266="","",IFERROR(VLOOKUP(IF(ISNUMBER(FIND(" – ",$BU1266)),LEFT($BU1266,FIND(" – ",$BU1266)-1),$BU1266),ProdTbl,3,0),"کد ناشناخته"))</f>
        <v/>
      </c>
      <c r="BX1266" s="22" t="n"/>
      <c r="BY1266" s="21" t="n"/>
      <c r="BZ1266" s="20" t="n"/>
      <c r="CA1266" s="18">
        <f>IF($BZ1266="","",IFERROR(VLOOKUP(IFERROR(VLOOKUP(IF(ISNUMBER(FIND(" – ",$BZ1266)),LEFT($BZ1266,FIND(" – ",$BZ1266)-1),$BZ1266),ProdTbl,5,0),""),BasketTbl,2,0),"کد ناشناخته"))</f>
        <v/>
      </c>
      <c r="CB1266" s="18">
        <f>IF($BZ1266="","",IFERROR(VLOOKUP(IF(ISNUMBER(FIND(" – ",$BZ1266)),LEFT($BZ1266,FIND(" – ",$BZ1266)-1),$BZ1266),ProdTbl,3,0),"کد ناشناخته"))</f>
        <v/>
      </c>
      <c r="CC1266" s="22" t="n"/>
      <c r="CD1266" s="21" t="n"/>
      <c r="CE1266" s="20" t="n"/>
      <c r="CF1266" s="18">
        <f>IF($CE1266="","",IFERROR(VLOOKUP(IFERROR(VLOOKUP(IF(ISNUMBER(FIND(" – ",$CE1266)),LEFT($CE1266,FIND(" – ",$CE1266)-1),$CE1266),ProdTbl,5,0),""),BasketTbl,2,0),"کد ناشناخته"))</f>
        <v/>
      </c>
      <c r="CG1266" s="18">
        <f>IF($CE1266="","",IFERROR(VLOOKUP(IF(ISNUMBER(FIND(" – ",$CE1266)),LEFT($CE1266,FIND(" – ",$CE1266)-1),$CE1266),ProdTbl,3,0),"کد ناشناخته"))</f>
        <v/>
      </c>
      <c r="CH1266" s="22" t="n"/>
      <c r="CI1266" s="21" t="n"/>
    </row>
    <row r="1267">
      <c r="A1267" s="18">
        <f>IF($B1267="","",COUNTA($B$10:$B1267))</f>
        <v/>
      </c>
      <c r="B1267" s="19" t="n"/>
      <c r="C1267" s="20" t="n"/>
      <c r="D1267" s="19" t="n"/>
      <c r="E1267" s="18">
        <f>IF($D1267="","",IFERROR(VLOOKUP(IF(ISNUMBER(FIND(" – ",$D1267)),LEFT($D1267,FIND(" – ",$D1267)-1),$D1267),SellerTbl,2,0),"کد ناشناخته"))</f>
        <v/>
      </c>
      <c r="F1267" s="21" t="n"/>
      <c r="G1267" s="21" t="n"/>
      <c r="H1267" s="22" t="n"/>
      <c r="I1267" s="23">
        <f>IF(OR($F1267="",$G1267=""),"",$F1267-$G1267)</f>
        <v/>
      </c>
      <c r="J1267" s="18">
        <f>IF($I1267="","",IF(ABS($I1267)&lt;=0.01*$F1267,"√","×"))</f>
        <v/>
      </c>
      <c r="K1267" s="23">
        <f>IF(COUNT($Q1267,$V1267,$AA1267,$AF1267,$AK1267,$AP1267,$AU1267,$AZ1267,$BE1267,$BJ1267,$BO1267,$BT1267,$BY1267,$CD1267,$CI1267)=0,"",SUM($Q1267,$V1267,$AA1267,$AF1267,$AK1267,$AP1267,$AU1267,$AZ1267,$BE1267,$BJ1267,$BO1267,$BT1267,$BY1267,$CD1267,$CI1267))</f>
        <v/>
      </c>
      <c r="L1267" s="23">
        <f>IF(OR($F1267="",$K1267=""),"",$F1267-$K1267)</f>
        <v/>
      </c>
      <c r="M1267" s="20" t="n"/>
      <c r="N1267" s="18">
        <f>IF($M1267="","",IFERROR(VLOOKUP(IFERROR(VLOOKUP(IF(ISNUMBER(FIND(" – ",$M1267)),LEFT($M1267,FIND(" – ",$M1267)-1),$M1267),ProdTbl,5,0),""),BasketTbl,2,0),"کد ناشناخته"))</f>
        <v/>
      </c>
      <c r="O1267" s="18">
        <f>IF($M1267="","",IFERROR(VLOOKUP(IF(ISNUMBER(FIND(" – ",$M1267)),LEFT($M1267,FIND(" – ",$M1267)-1),$M1267),ProdTbl,3,0),"کد ناشناخته"))</f>
        <v/>
      </c>
      <c r="P1267" s="22" t="n"/>
      <c r="Q1267" s="21" t="n"/>
      <c r="R1267" s="20" t="n"/>
      <c r="S1267" s="18">
        <f>IF($R1267="","",IFERROR(VLOOKUP(IFERROR(VLOOKUP(IF(ISNUMBER(FIND(" – ",$R1267)),LEFT($R1267,FIND(" – ",$R1267)-1),$R1267),ProdTbl,5,0),""),BasketTbl,2,0),"کد ناشناخته"))</f>
        <v/>
      </c>
      <c r="T1267" s="18">
        <f>IF($R1267="","",IFERROR(VLOOKUP(IF(ISNUMBER(FIND(" – ",$R1267)),LEFT($R1267,FIND(" – ",$R1267)-1),$R1267),ProdTbl,3,0),"کد ناشناخته"))</f>
        <v/>
      </c>
      <c r="U1267" s="22" t="n"/>
      <c r="V1267" s="21" t="n"/>
      <c r="W1267" s="20" t="n"/>
      <c r="X1267" s="18">
        <f>IF($W1267="","",IFERROR(VLOOKUP(IFERROR(VLOOKUP(IF(ISNUMBER(FIND(" – ",$W1267)),LEFT($W1267,FIND(" – ",$W1267)-1),$W1267),ProdTbl,5,0),""),BasketTbl,2,0),"کد ناشناخته"))</f>
        <v/>
      </c>
      <c r="Y1267" s="18">
        <f>IF($W1267="","",IFERROR(VLOOKUP(IF(ISNUMBER(FIND(" – ",$W1267)),LEFT($W1267,FIND(" – ",$W1267)-1),$W1267),ProdTbl,3,0),"کد ناشناخته"))</f>
        <v/>
      </c>
      <c r="Z1267" s="22" t="n"/>
      <c r="AA1267" s="21" t="n"/>
      <c r="AB1267" s="20" t="n"/>
      <c r="AC1267" s="18">
        <f>IF($AB1267="","",IFERROR(VLOOKUP(IFERROR(VLOOKUP(IF(ISNUMBER(FIND(" – ",$AB1267)),LEFT($AB1267,FIND(" – ",$AB1267)-1),$AB1267),ProdTbl,5,0),""),BasketTbl,2,0),"کد ناشناخته"))</f>
        <v/>
      </c>
      <c r="AD1267" s="18">
        <f>IF($AB1267="","",IFERROR(VLOOKUP(IF(ISNUMBER(FIND(" – ",$AB1267)),LEFT($AB1267,FIND(" – ",$AB1267)-1),$AB1267),ProdTbl,3,0),"کد ناشناخته"))</f>
        <v/>
      </c>
      <c r="AE1267" s="22" t="n"/>
      <c r="AF1267" s="21" t="n"/>
      <c r="AG1267" s="20" t="n"/>
      <c r="AH1267" s="18">
        <f>IF($AG1267="","",IFERROR(VLOOKUP(IFERROR(VLOOKUP(IF(ISNUMBER(FIND(" – ",$AG1267)),LEFT($AG1267,FIND(" – ",$AG1267)-1),$AG1267),ProdTbl,5,0),""),BasketTbl,2,0),"کد ناشناخته"))</f>
        <v/>
      </c>
      <c r="AI1267" s="18">
        <f>IF($AG1267="","",IFERROR(VLOOKUP(IF(ISNUMBER(FIND(" – ",$AG1267)),LEFT($AG1267,FIND(" – ",$AG1267)-1),$AG1267),ProdTbl,3,0),"کد ناشناخته"))</f>
        <v/>
      </c>
      <c r="AJ1267" s="22" t="n"/>
      <c r="AK1267" s="21" t="n"/>
      <c r="AL1267" s="20" t="n"/>
      <c r="AM1267" s="18">
        <f>IF($AL1267="","",IFERROR(VLOOKUP(IFERROR(VLOOKUP(IF(ISNUMBER(FIND(" – ",$AL1267)),LEFT($AL1267,FIND(" – ",$AL1267)-1),$AL1267),ProdTbl,5,0),""),BasketTbl,2,0),"کد ناشناخته"))</f>
        <v/>
      </c>
      <c r="AN1267" s="18">
        <f>IF($AL1267="","",IFERROR(VLOOKUP(IF(ISNUMBER(FIND(" – ",$AL1267)),LEFT($AL1267,FIND(" – ",$AL1267)-1),$AL1267),ProdTbl,3,0),"کد ناشناخته"))</f>
        <v/>
      </c>
      <c r="AO1267" s="22" t="n"/>
      <c r="AP1267" s="21" t="n"/>
      <c r="AQ1267" s="20" t="n"/>
      <c r="AR1267" s="18">
        <f>IF($AQ1267="","",IFERROR(VLOOKUP(IFERROR(VLOOKUP(IF(ISNUMBER(FIND(" – ",$AQ1267)),LEFT($AQ1267,FIND(" – ",$AQ1267)-1),$AQ1267),ProdTbl,5,0),""),BasketTbl,2,0),"کد ناشناخته"))</f>
        <v/>
      </c>
      <c r="AS1267" s="18">
        <f>IF($AQ1267="","",IFERROR(VLOOKUP(IF(ISNUMBER(FIND(" – ",$AQ1267)),LEFT($AQ1267,FIND(" – ",$AQ1267)-1),$AQ1267),ProdTbl,3,0),"کد ناشناخته"))</f>
        <v/>
      </c>
      <c r="AT1267" s="22" t="n"/>
      <c r="AU1267" s="21" t="n"/>
      <c r="AV1267" s="20" t="n"/>
      <c r="AW1267" s="18">
        <f>IF($AV1267="","",IFERROR(VLOOKUP(IFERROR(VLOOKUP(IF(ISNUMBER(FIND(" – ",$AV1267)),LEFT($AV1267,FIND(" – ",$AV1267)-1),$AV1267),ProdTbl,5,0),""),BasketTbl,2,0),"کد ناشناخته"))</f>
        <v/>
      </c>
      <c r="AX1267" s="18">
        <f>IF($AV1267="","",IFERROR(VLOOKUP(IF(ISNUMBER(FIND(" – ",$AV1267)),LEFT($AV1267,FIND(" – ",$AV1267)-1),$AV1267),ProdTbl,3,0),"کد ناشناخته"))</f>
        <v/>
      </c>
      <c r="AY1267" s="22" t="n"/>
      <c r="AZ1267" s="21" t="n"/>
      <c r="BA1267" s="20" t="n"/>
      <c r="BB1267" s="18">
        <f>IF($BA1267="","",IFERROR(VLOOKUP(IFERROR(VLOOKUP(IF(ISNUMBER(FIND(" – ",$BA1267)),LEFT($BA1267,FIND(" – ",$BA1267)-1),$BA1267),ProdTbl,5,0),""),BasketTbl,2,0),"کد ناشناخته"))</f>
        <v/>
      </c>
      <c r="BC1267" s="18">
        <f>IF($BA1267="","",IFERROR(VLOOKUP(IF(ISNUMBER(FIND(" – ",$BA1267)),LEFT($BA1267,FIND(" – ",$BA1267)-1),$BA1267),ProdTbl,3,0),"کد ناشناخته"))</f>
        <v/>
      </c>
      <c r="BD1267" s="22" t="n"/>
      <c r="BE1267" s="21" t="n"/>
      <c r="BF1267" s="20" t="n"/>
      <c r="BG1267" s="18">
        <f>IF($BF1267="","",IFERROR(VLOOKUP(IFERROR(VLOOKUP(IF(ISNUMBER(FIND(" – ",$BF1267)),LEFT($BF1267,FIND(" – ",$BF1267)-1),$BF1267),ProdTbl,5,0),""),BasketTbl,2,0),"کد ناشناخته"))</f>
        <v/>
      </c>
      <c r="BH1267" s="18">
        <f>IF($BF1267="","",IFERROR(VLOOKUP(IF(ISNUMBER(FIND(" – ",$BF1267)),LEFT($BF1267,FIND(" – ",$BF1267)-1),$BF1267),ProdTbl,3,0),"کد ناشناخته"))</f>
        <v/>
      </c>
      <c r="BI1267" s="22" t="n"/>
      <c r="BJ1267" s="21" t="n"/>
      <c r="BK1267" s="20" t="n"/>
      <c r="BL1267" s="18">
        <f>IF($BK1267="","",IFERROR(VLOOKUP(IFERROR(VLOOKUP(IF(ISNUMBER(FIND(" – ",$BK1267)),LEFT($BK1267,FIND(" – ",$BK1267)-1),$BK1267),ProdTbl,5,0),""),BasketTbl,2,0),"کد ناشناخته"))</f>
        <v/>
      </c>
      <c r="BM1267" s="18">
        <f>IF($BK1267="","",IFERROR(VLOOKUP(IF(ISNUMBER(FIND(" – ",$BK1267)),LEFT($BK1267,FIND(" – ",$BK1267)-1),$BK1267),ProdTbl,3,0),"کد ناشناخته"))</f>
        <v/>
      </c>
      <c r="BN1267" s="22" t="n"/>
      <c r="BO1267" s="21" t="n"/>
      <c r="BP1267" s="20" t="n"/>
      <c r="BQ1267" s="18">
        <f>IF($BP1267="","",IFERROR(VLOOKUP(IFERROR(VLOOKUP(IF(ISNUMBER(FIND(" – ",$BP1267)),LEFT($BP1267,FIND(" – ",$BP1267)-1),$BP1267),ProdTbl,5,0),""),BasketTbl,2,0),"کد ناشناخته"))</f>
        <v/>
      </c>
      <c r="BR1267" s="18">
        <f>IF($BP1267="","",IFERROR(VLOOKUP(IF(ISNUMBER(FIND(" – ",$BP1267)),LEFT($BP1267,FIND(" – ",$BP1267)-1),$BP1267),ProdTbl,3,0),"کد ناشناخته"))</f>
        <v/>
      </c>
      <c r="BS1267" s="22" t="n"/>
      <c r="BT1267" s="21" t="n"/>
      <c r="BU1267" s="20" t="n"/>
      <c r="BV1267" s="18">
        <f>IF($BU1267="","",IFERROR(VLOOKUP(IFERROR(VLOOKUP(IF(ISNUMBER(FIND(" – ",$BU1267)),LEFT($BU1267,FIND(" – ",$BU1267)-1),$BU1267),ProdTbl,5,0),""),BasketTbl,2,0),"کد ناشناخته"))</f>
        <v/>
      </c>
      <c r="BW1267" s="18">
        <f>IF($BU1267="","",IFERROR(VLOOKUP(IF(ISNUMBER(FIND(" – ",$BU1267)),LEFT($BU1267,FIND(" – ",$BU1267)-1),$BU1267),ProdTbl,3,0),"کد ناشناخته"))</f>
        <v/>
      </c>
      <c r="BX1267" s="22" t="n"/>
      <c r="BY1267" s="21" t="n"/>
      <c r="BZ1267" s="20" t="n"/>
      <c r="CA1267" s="18">
        <f>IF($BZ1267="","",IFERROR(VLOOKUP(IFERROR(VLOOKUP(IF(ISNUMBER(FIND(" – ",$BZ1267)),LEFT($BZ1267,FIND(" – ",$BZ1267)-1),$BZ1267),ProdTbl,5,0),""),BasketTbl,2,0),"کد ناشناخته"))</f>
        <v/>
      </c>
      <c r="CB1267" s="18">
        <f>IF($BZ1267="","",IFERROR(VLOOKUP(IF(ISNUMBER(FIND(" – ",$BZ1267)),LEFT($BZ1267,FIND(" – ",$BZ1267)-1),$BZ1267),ProdTbl,3,0),"کد ناشناخته"))</f>
        <v/>
      </c>
      <c r="CC1267" s="22" t="n"/>
      <c r="CD1267" s="21" t="n"/>
      <c r="CE1267" s="20" t="n"/>
      <c r="CF1267" s="18">
        <f>IF($CE1267="","",IFERROR(VLOOKUP(IFERROR(VLOOKUP(IF(ISNUMBER(FIND(" – ",$CE1267)),LEFT($CE1267,FIND(" – ",$CE1267)-1),$CE1267),ProdTbl,5,0),""),BasketTbl,2,0),"کد ناشناخته"))</f>
        <v/>
      </c>
      <c r="CG1267" s="18">
        <f>IF($CE1267="","",IFERROR(VLOOKUP(IF(ISNUMBER(FIND(" – ",$CE1267)),LEFT($CE1267,FIND(" – ",$CE1267)-1),$CE1267),ProdTbl,3,0),"کد ناشناخته"))</f>
        <v/>
      </c>
      <c r="CH1267" s="22" t="n"/>
      <c r="CI1267" s="21" t="n"/>
    </row>
    <row r="1268">
      <c r="A1268" s="18">
        <f>IF($B1268="","",COUNTA($B$10:$B1268))</f>
        <v/>
      </c>
      <c r="B1268" s="19" t="n"/>
      <c r="C1268" s="20" t="n"/>
      <c r="D1268" s="19" t="n"/>
      <c r="E1268" s="18">
        <f>IF($D1268="","",IFERROR(VLOOKUP(IF(ISNUMBER(FIND(" – ",$D1268)),LEFT($D1268,FIND(" – ",$D1268)-1),$D1268),SellerTbl,2,0),"کد ناشناخته"))</f>
        <v/>
      </c>
      <c r="F1268" s="21" t="n"/>
      <c r="G1268" s="21" t="n"/>
      <c r="H1268" s="22" t="n"/>
      <c r="I1268" s="23">
        <f>IF(OR($F1268="",$G1268=""),"",$F1268-$G1268)</f>
        <v/>
      </c>
      <c r="J1268" s="18">
        <f>IF($I1268="","",IF(ABS($I1268)&lt;=0.01*$F1268,"√","×"))</f>
        <v/>
      </c>
      <c r="K1268" s="23">
        <f>IF(COUNT($Q1268,$V1268,$AA1268,$AF1268,$AK1268,$AP1268,$AU1268,$AZ1268,$BE1268,$BJ1268,$BO1268,$BT1268,$BY1268,$CD1268,$CI1268)=0,"",SUM($Q1268,$V1268,$AA1268,$AF1268,$AK1268,$AP1268,$AU1268,$AZ1268,$BE1268,$BJ1268,$BO1268,$BT1268,$BY1268,$CD1268,$CI1268))</f>
        <v/>
      </c>
      <c r="L1268" s="23">
        <f>IF(OR($F1268="",$K1268=""),"",$F1268-$K1268)</f>
        <v/>
      </c>
      <c r="M1268" s="20" t="n"/>
      <c r="N1268" s="18">
        <f>IF($M1268="","",IFERROR(VLOOKUP(IFERROR(VLOOKUP(IF(ISNUMBER(FIND(" – ",$M1268)),LEFT($M1268,FIND(" – ",$M1268)-1),$M1268),ProdTbl,5,0),""),BasketTbl,2,0),"کد ناشناخته"))</f>
        <v/>
      </c>
      <c r="O1268" s="18">
        <f>IF($M1268="","",IFERROR(VLOOKUP(IF(ISNUMBER(FIND(" – ",$M1268)),LEFT($M1268,FIND(" – ",$M1268)-1),$M1268),ProdTbl,3,0),"کد ناشناخته"))</f>
        <v/>
      </c>
      <c r="P1268" s="22" t="n"/>
      <c r="Q1268" s="21" t="n"/>
      <c r="R1268" s="20" t="n"/>
      <c r="S1268" s="18">
        <f>IF($R1268="","",IFERROR(VLOOKUP(IFERROR(VLOOKUP(IF(ISNUMBER(FIND(" – ",$R1268)),LEFT($R1268,FIND(" – ",$R1268)-1),$R1268),ProdTbl,5,0),""),BasketTbl,2,0),"کد ناشناخته"))</f>
        <v/>
      </c>
      <c r="T1268" s="18">
        <f>IF($R1268="","",IFERROR(VLOOKUP(IF(ISNUMBER(FIND(" – ",$R1268)),LEFT($R1268,FIND(" – ",$R1268)-1),$R1268),ProdTbl,3,0),"کد ناشناخته"))</f>
        <v/>
      </c>
      <c r="U1268" s="22" t="n"/>
      <c r="V1268" s="21" t="n"/>
      <c r="W1268" s="20" t="n"/>
      <c r="X1268" s="18">
        <f>IF($W1268="","",IFERROR(VLOOKUP(IFERROR(VLOOKUP(IF(ISNUMBER(FIND(" – ",$W1268)),LEFT($W1268,FIND(" – ",$W1268)-1),$W1268),ProdTbl,5,0),""),BasketTbl,2,0),"کد ناشناخته"))</f>
        <v/>
      </c>
      <c r="Y1268" s="18">
        <f>IF($W1268="","",IFERROR(VLOOKUP(IF(ISNUMBER(FIND(" – ",$W1268)),LEFT($W1268,FIND(" – ",$W1268)-1),$W1268),ProdTbl,3,0),"کد ناشناخته"))</f>
        <v/>
      </c>
      <c r="Z1268" s="22" t="n"/>
      <c r="AA1268" s="21" t="n"/>
      <c r="AB1268" s="20" t="n"/>
      <c r="AC1268" s="18">
        <f>IF($AB1268="","",IFERROR(VLOOKUP(IFERROR(VLOOKUP(IF(ISNUMBER(FIND(" – ",$AB1268)),LEFT($AB1268,FIND(" – ",$AB1268)-1),$AB1268),ProdTbl,5,0),""),BasketTbl,2,0),"کد ناشناخته"))</f>
        <v/>
      </c>
      <c r="AD1268" s="18">
        <f>IF($AB1268="","",IFERROR(VLOOKUP(IF(ISNUMBER(FIND(" – ",$AB1268)),LEFT($AB1268,FIND(" – ",$AB1268)-1),$AB1268),ProdTbl,3,0),"کد ناشناخته"))</f>
        <v/>
      </c>
      <c r="AE1268" s="22" t="n"/>
      <c r="AF1268" s="21" t="n"/>
      <c r="AG1268" s="20" t="n"/>
      <c r="AH1268" s="18">
        <f>IF($AG1268="","",IFERROR(VLOOKUP(IFERROR(VLOOKUP(IF(ISNUMBER(FIND(" – ",$AG1268)),LEFT($AG1268,FIND(" – ",$AG1268)-1),$AG1268),ProdTbl,5,0),""),BasketTbl,2,0),"کد ناشناخته"))</f>
        <v/>
      </c>
      <c r="AI1268" s="18">
        <f>IF($AG1268="","",IFERROR(VLOOKUP(IF(ISNUMBER(FIND(" – ",$AG1268)),LEFT($AG1268,FIND(" – ",$AG1268)-1),$AG1268),ProdTbl,3,0),"کد ناشناخته"))</f>
        <v/>
      </c>
      <c r="AJ1268" s="22" t="n"/>
      <c r="AK1268" s="21" t="n"/>
      <c r="AL1268" s="20" t="n"/>
      <c r="AM1268" s="18">
        <f>IF($AL1268="","",IFERROR(VLOOKUP(IFERROR(VLOOKUP(IF(ISNUMBER(FIND(" – ",$AL1268)),LEFT($AL1268,FIND(" – ",$AL1268)-1),$AL1268),ProdTbl,5,0),""),BasketTbl,2,0),"کد ناشناخته"))</f>
        <v/>
      </c>
      <c r="AN1268" s="18">
        <f>IF($AL1268="","",IFERROR(VLOOKUP(IF(ISNUMBER(FIND(" – ",$AL1268)),LEFT($AL1268,FIND(" – ",$AL1268)-1),$AL1268),ProdTbl,3,0),"کد ناشناخته"))</f>
        <v/>
      </c>
      <c r="AO1268" s="22" t="n"/>
      <c r="AP1268" s="21" t="n"/>
      <c r="AQ1268" s="20" t="n"/>
      <c r="AR1268" s="18">
        <f>IF($AQ1268="","",IFERROR(VLOOKUP(IFERROR(VLOOKUP(IF(ISNUMBER(FIND(" – ",$AQ1268)),LEFT($AQ1268,FIND(" – ",$AQ1268)-1),$AQ1268),ProdTbl,5,0),""),BasketTbl,2,0),"کد ناشناخته"))</f>
        <v/>
      </c>
      <c r="AS1268" s="18">
        <f>IF($AQ1268="","",IFERROR(VLOOKUP(IF(ISNUMBER(FIND(" – ",$AQ1268)),LEFT($AQ1268,FIND(" – ",$AQ1268)-1),$AQ1268),ProdTbl,3,0),"کد ناشناخته"))</f>
        <v/>
      </c>
      <c r="AT1268" s="22" t="n"/>
      <c r="AU1268" s="21" t="n"/>
      <c r="AV1268" s="20" t="n"/>
      <c r="AW1268" s="18">
        <f>IF($AV1268="","",IFERROR(VLOOKUP(IFERROR(VLOOKUP(IF(ISNUMBER(FIND(" – ",$AV1268)),LEFT($AV1268,FIND(" – ",$AV1268)-1),$AV1268),ProdTbl,5,0),""),BasketTbl,2,0),"کد ناشناخته"))</f>
        <v/>
      </c>
      <c r="AX1268" s="18">
        <f>IF($AV1268="","",IFERROR(VLOOKUP(IF(ISNUMBER(FIND(" – ",$AV1268)),LEFT($AV1268,FIND(" – ",$AV1268)-1),$AV1268),ProdTbl,3,0),"کد ناشناخته"))</f>
        <v/>
      </c>
      <c r="AY1268" s="22" t="n"/>
      <c r="AZ1268" s="21" t="n"/>
      <c r="BA1268" s="20" t="n"/>
      <c r="BB1268" s="18">
        <f>IF($BA1268="","",IFERROR(VLOOKUP(IFERROR(VLOOKUP(IF(ISNUMBER(FIND(" – ",$BA1268)),LEFT($BA1268,FIND(" – ",$BA1268)-1),$BA1268),ProdTbl,5,0),""),BasketTbl,2,0),"کد ناشناخته"))</f>
        <v/>
      </c>
      <c r="BC1268" s="18">
        <f>IF($BA1268="","",IFERROR(VLOOKUP(IF(ISNUMBER(FIND(" – ",$BA1268)),LEFT($BA1268,FIND(" – ",$BA1268)-1),$BA1268),ProdTbl,3,0),"کد ناشناخته"))</f>
        <v/>
      </c>
      <c r="BD1268" s="22" t="n"/>
      <c r="BE1268" s="21" t="n"/>
      <c r="BF1268" s="20" t="n"/>
      <c r="BG1268" s="18">
        <f>IF($BF1268="","",IFERROR(VLOOKUP(IFERROR(VLOOKUP(IF(ISNUMBER(FIND(" – ",$BF1268)),LEFT($BF1268,FIND(" – ",$BF1268)-1),$BF1268),ProdTbl,5,0),""),BasketTbl,2,0),"کد ناشناخته"))</f>
        <v/>
      </c>
      <c r="BH1268" s="18">
        <f>IF($BF1268="","",IFERROR(VLOOKUP(IF(ISNUMBER(FIND(" – ",$BF1268)),LEFT($BF1268,FIND(" – ",$BF1268)-1),$BF1268),ProdTbl,3,0),"کد ناشناخته"))</f>
        <v/>
      </c>
      <c r="BI1268" s="22" t="n"/>
      <c r="BJ1268" s="21" t="n"/>
      <c r="BK1268" s="20" t="n"/>
      <c r="BL1268" s="18">
        <f>IF($BK1268="","",IFERROR(VLOOKUP(IFERROR(VLOOKUP(IF(ISNUMBER(FIND(" – ",$BK1268)),LEFT($BK1268,FIND(" – ",$BK1268)-1),$BK1268),ProdTbl,5,0),""),BasketTbl,2,0),"کد ناشناخته"))</f>
        <v/>
      </c>
      <c r="BM1268" s="18">
        <f>IF($BK1268="","",IFERROR(VLOOKUP(IF(ISNUMBER(FIND(" – ",$BK1268)),LEFT($BK1268,FIND(" – ",$BK1268)-1),$BK1268),ProdTbl,3,0),"کد ناشناخته"))</f>
        <v/>
      </c>
      <c r="BN1268" s="22" t="n"/>
      <c r="BO1268" s="21" t="n"/>
      <c r="BP1268" s="20" t="n"/>
      <c r="BQ1268" s="18">
        <f>IF($BP1268="","",IFERROR(VLOOKUP(IFERROR(VLOOKUP(IF(ISNUMBER(FIND(" – ",$BP1268)),LEFT($BP1268,FIND(" – ",$BP1268)-1),$BP1268),ProdTbl,5,0),""),BasketTbl,2,0),"کد ناشناخته"))</f>
        <v/>
      </c>
      <c r="BR1268" s="18">
        <f>IF($BP1268="","",IFERROR(VLOOKUP(IF(ISNUMBER(FIND(" – ",$BP1268)),LEFT($BP1268,FIND(" – ",$BP1268)-1),$BP1268),ProdTbl,3,0),"کد ناشناخته"))</f>
        <v/>
      </c>
      <c r="BS1268" s="22" t="n"/>
      <c r="BT1268" s="21" t="n"/>
      <c r="BU1268" s="20" t="n"/>
      <c r="BV1268" s="18">
        <f>IF($BU1268="","",IFERROR(VLOOKUP(IFERROR(VLOOKUP(IF(ISNUMBER(FIND(" – ",$BU1268)),LEFT($BU1268,FIND(" – ",$BU1268)-1),$BU1268),ProdTbl,5,0),""),BasketTbl,2,0),"کد ناشناخته"))</f>
        <v/>
      </c>
      <c r="BW1268" s="18">
        <f>IF($BU1268="","",IFERROR(VLOOKUP(IF(ISNUMBER(FIND(" – ",$BU1268)),LEFT($BU1268,FIND(" – ",$BU1268)-1),$BU1268),ProdTbl,3,0),"کد ناشناخته"))</f>
        <v/>
      </c>
      <c r="BX1268" s="22" t="n"/>
      <c r="BY1268" s="21" t="n"/>
      <c r="BZ1268" s="20" t="n"/>
      <c r="CA1268" s="18">
        <f>IF($BZ1268="","",IFERROR(VLOOKUP(IFERROR(VLOOKUP(IF(ISNUMBER(FIND(" – ",$BZ1268)),LEFT($BZ1268,FIND(" – ",$BZ1268)-1),$BZ1268),ProdTbl,5,0),""),BasketTbl,2,0),"کد ناشناخته"))</f>
        <v/>
      </c>
      <c r="CB1268" s="18">
        <f>IF($BZ1268="","",IFERROR(VLOOKUP(IF(ISNUMBER(FIND(" – ",$BZ1268)),LEFT($BZ1268,FIND(" – ",$BZ1268)-1),$BZ1268),ProdTbl,3,0),"کد ناشناخته"))</f>
        <v/>
      </c>
      <c r="CC1268" s="22" t="n"/>
      <c r="CD1268" s="21" t="n"/>
      <c r="CE1268" s="20" t="n"/>
      <c r="CF1268" s="18">
        <f>IF($CE1268="","",IFERROR(VLOOKUP(IFERROR(VLOOKUP(IF(ISNUMBER(FIND(" – ",$CE1268)),LEFT($CE1268,FIND(" – ",$CE1268)-1),$CE1268),ProdTbl,5,0),""),BasketTbl,2,0),"کد ناشناخته"))</f>
        <v/>
      </c>
      <c r="CG1268" s="18">
        <f>IF($CE1268="","",IFERROR(VLOOKUP(IF(ISNUMBER(FIND(" – ",$CE1268)),LEFT($CE1268,FIND(" – ",$CE1268)-1),$CE1268),ProdTbl,3,0),"کد ناشناخته"))</f>
        <v/>
      </c>
      <c r="CH1268" s="22" t="n"/>
      <c r="CI1268" s="21" t="n"/>
    </row>
    <row r="1269">
      <c r="A1269" s="18">
        <f>IF($B1269="","",COUNTA($B$10:$B1269))</f>
        <v/>
      </c>
      <c r="B1269" s="19" t="n"/>
      <c r="C1269" s="20" t="n"/>
      <c r="D1269" s="19" t="n"/>
      <c r="E1269" s="18">
        <f>IF($D1269="","",IFERROR(VLOOKUP(IF(ISNUMBER(FIND(" – ",$D1269)),LEFT($D1269,FIND(" – ",$D1269)-1),$D1269),SellerTbl,2,0),"کد ناشناخته"))</f>
        <v/>
      </c>
      <c r="F1269" s="21" t="n"/>
      <c r="G1269" s="21" t="n"/>
      <c r="H1269" s="22" t="n"/>
      <c r="I1269" s="23">
        <f>IF(OR($F1269="",$G1269=""),"",$F1269-$G1269)</f>
        <v/>
      </c>
      <c r="J1269" s="18">
        <f>IF($I1269="","",IF(ABS($I1269)&lt;=0.01*$F1269,"√","×"))</f>
        <v/>
      </c>
      <c r="K1269" s="23">
        <f>IF(COUNT($Q1269,$V1269,$AA1269,$AF1269,$AK1269,$AP1269,$AU1269,$AZ1269,$BE1269,$BJ1269,$BO1269,$BT1269,$BY1269,$CD1269,$CI1269)=0,"",SUM($Q1269,$V1269,$AA1269,$AF1269,$AK1269,$AP1269,$AU1269,$AZ1269,$BE1269,$BJ1269,$BO1269,$BT1269,$BY1269,$CD1269,$CI1269))</f>
        <v/>
      </c>
      <c r="L1269" s="23">
        <f>IF(OR($F1269="",$K1269=""),"",$F1269-$K1269)</f>
        <v/>
      </c>
      <c r="M1269" s="20" t="n"/>
      <c r="N1269" s="18">
        <f>IF($M1269="","",IFERROR(VLOOKUP(IFERROR(VLOOKUP(IF(ISNUMBER(FIND(" – ",$M1269)),LEFT($M1269,FIND(" – ",$M1269)-1),$M1269),ProdTbl,5,0),""),BasketTbl,2,0),"کد ناشناخته"))</f>
        <v/>
      </c>
      <c r="O1269" s="18">
        <f>IF($M1269="","",IFERROR(VLOOKUP(IF(ISNUMBER(FIND(" – ",$M1269)),LEFT($M1269,FIND(" – ",$M1269)-1),$M1269),ProdTbl,3,0),"کد ناشناخته"))</f>
        <v/>
      </c>
      <c r="P1269" s="22" t="n"/>
      <c r="Q1269" s="21" t="n"/>
      <c r="R1269" s="20" t="n"/>
      <c r="S1269" s="18">
        <f>IF($R1269="","",IFERROR(VLOOKUP(IFERROR(VLOOKUP(IF(ISNUMBER(FIND(" – ",$R1269)),LEFT($R1269,FIND(" – ",$R1269)-1),$R1269),ProdTbl,5,0),""),BasketTbl,2,0),"کد ناشناخته"))</f>
        <v/>
      </c>
      <c r="T1269" s="18">
        <f>IF($R1269="","",IFERROR(VLOOKUP(IF(ISNUMBER(FIND(" – ",$R1269)),LEFT($R1269,FIND(" – ",$R1269)-1),$R1269),ProdTbl,3,0),"کد ناشناخته"))</f>
        <v/>
      </c>
      <c r="U1269" s="22" t="n"/>
      <c r="V1269" s="21" t="n"/>
      <c r="W1269" s="20" t="n"/>
      <c r="X1269" s="18">
        <f>IF($W1269="","",IFERROR(VLOOKUP(IFERROR(VLOOKUP(IF(ISNUMBER(FIND(" – ",$W1269)),LEFT($W1269,FIND(" – ",$W1269)-1),$W1269),ProdTbl,5,0),""),BasketTbl,2,0),"کد ناشناخته"))</f>
        <v/>
      </c>
      <c r="Y1269" s="18">
        <f>IF($W1269="","",IFERROR(VLOOKUP(IF(ISNUMBER(FIND(" – ",$W1269)),LEFT($W1269,FIND(" – ",$W1269)-1),$W1269),ProdTbl,3,0),"کد ناشناخته"))</f>
        <v/>
      </c>
      <c r="Z1269" s="22" t="n"/>
      <c r="AA1269" s="21" t="n"/>
      <c r="AB1269" s="20" t="n"/>
      <c r="AC1269" s="18">
        <f>IF($AB1269="","",IFERROR(VLOOKUP(IFERROR(VLOOKUP(IF(ISNUMBER(FIND(" – ",$AB1269)),LEFT($AB1269,FIND(" – ",$AB1269)-1),$AB1269),ProdTbl,5,0),""),BasketTbl,2,0),"کد ناشناخته"))</f>
        <v/>
      </c>
      <c r="AD1269" s="18">
        <f>IF($AB1269="","",IFERROR(VLOOKUP(IF(ISNUMBER(FIND(" – ",$AB1269)),LEFT($AB1269,FIND(" – ",$AB1269)-1),$AB1269),ProdTbl,3,0),"کد ناشناخته"))</f>
        <v/>
      </c>
      <c r="AE1269" s="22" t="n"/>
      <c r="AF1269" s="21" t="n"/>
      <c r="AG1269" s="20" t="n"/>
      <c r="AH1269" s="18">
        <f>IF($AG1269="","",IFERROR(VLOOKUP(IFERROR(VLOOKUP(IF(ISNUMBER(FIND(" – ",$AG1269)),LEFT($AG1269,FIND(" – ",$AG1269)-1),$AG1269),ProdTbl,5,0),""),BasketTbl,2,0),"کد ناشناخته"))</f>
        <v/>
      </c>
      <c r="AI1269" s="18">
        <f>IF($AG1269="","",IFERROR(VLOOKUP(IF(ISNUMBER(FIND(" – ",$AG1269)),LEFT($AG1269,FIND(" – ",$AG1269)-1),$AG1269),ProdTbl,3,0),"کد ناشناخته"))</f>
        <v/>
      </c>
      <c r="AJ1269" s="22" t="n"/>
      <c r="AK1269" s="21" t="n"/>
      <c r="AL1269" s="20" t="n"/>
      <c r="AM1269" s="18">
        <f>IF($AL1269="","",IFERROR(VLOOKUP(IFERROR(VLOOKUP(IF(ISNUMBER(FIND(" – ",$AL1269)),LEFT($AL1269,FIND(" – ",$AL1269)-1),$AL1269),ProdTbl,5,0),""),BasketTbl,2,0),"کد ناشناخته"))</f>
        <v/>
      </c>
      <c r="AN1269" s="18">
        <f>IF($AL1269="","",IFERROR(VLOOKUP(IF(ISNUMBER(FIND(" – ",$AL1269)),LEFT($AL1269,FIND(" – ",$AL1269)-1),$AL1269),ProdTbl,3,0),"کد ناشناخته"))</f>
        <v/>
      </c>
      <c r="AO1269" s="22" t="n"/>
      <c r="AP1269" s="21" t="n"/>
      <c r="AQ1269" s="20" t="n"/>
      <c r="AR1269" s="18">
        <f>IF($AQ1269="","",IFERROR(VLOOKUP(IFERROR(VLOOKUP(IF(ISNUMBER(FIND(" – ",$AQ1269)),LEFT($AQ1269,FIND(" – ",$AQ1269)-1),$AQ1269),ProdTbl,5,0),""),BasketTbl,2,0),"کد ناشناخته"))</f>
        <v/>
      </c>
      <c r="AS1269" s="18">
        <f>IF($AQ1269="","",IFERROR(VLOOKUP(IF(ISNUMBER(FIND(" – ",$AQ1269)),LEFT($AQ1269,FIND(" – ",$AQ1269)-1),$AQ1269),ProdTbl,3,0),"کد ناشناخته"))</f>
        <v/>
      </c>
      <c r="AT1269" s="22" t="n"/>
      <c r="AU1269" s="21" t="n"/>
      <c r="AV1269" s="20" t="n"/>
      <c r="AW1269" s="18">
        <f>IF($AV1269="","",IFERROR(VLOOKUP(IFERROR(VLOOKUP(IF(ISNUMBER(FIND(" – ",$AV1269)),LEFT($AV1269,FIND(" – ",$AV1269)-1),$AV1269),ProdTbl,5,0),""),BasketTbl,2,0),"کد ناشناخته"))</f>
        <v/>
      </c>
      <c r="AX1269" s="18">
        <f>IF($AV1269="","",IFERROR(VLOOKUP(IF(ISNUMBER(FIND(" – ",$AV1269)),LEFT($AV1269,FIND(" – ",$AV1269)-1),$AV1269),ProdTbl,3,0),"کد ناشناخته"))</f>
        <v/>
      </c>
      <c r="AY1269" s="22" t="n"/>
      <c r="AZ1269" s="21" t="n"/>
      <c r="BA1269" s="20" t="n"/>
      <c r="BB1269" s="18">
        <f>IF($BA1269="","",IFERROR(VLOOKUP(IFERROR(VLOOKUP(IF(ISNUMBER(FIND(" – ",$BA1269)),LEFT($BA1269,FIND(" – ",$BA1269)-1),$BA1269),ProdTbl,5,0),""),BasketTbl,2,0),"کد ناشناخته"))</f>
        <v/>
      </c>
      <c r="BC1269" s="18">
        <f>IF($BA1269="","",IFERROR(VLOOKUP(IF(ISNUMBER(FIND(" – ",$BA1269)),LEFT($BA1269,FIND(" – ",$BA1269)-1),$BA1269),ProdTbl,3,0),"کد ناشناخته"))</f>
        <v/>
      </c>
      <c r="BD1269" s="22" t="n"/>
      <c r="BE1269" s="21" t="n"/>
      <c r="BF1269" s="20" t="n"/>
      <c r="BG1269" s="18">
        <f>IF($BF1269="","",IFERROR(VLOOKUP(IFERROR(VLOOKUP(IF(ISNUMBER(FIND(" – ",$BF1269)),LEFT($BF1269,FIND(" – ",$BF1269)-1),$BF1269),ProdTbl,5,0),""),BasketTbl,2,0),"کد ناشناخته"))</f>
        <v/>
      </c>
      <c r="BH1269" s="18">
        <f>IF($BF1269="","",IFERROR(VLOOKUP(IF(ISNUMBER(FIND(" – ",$BF1269)),LEFT($BF1269,FIND(" – ",$BF1269)-1),$BF1269),ProdTbl,3,0),"کد ناشناخته"))</f>
        <v/>
      </c>
      <c r="BI1269" s="22" t="n"/>
      <c r="BJ1269" s="21" t="n"/>
      <c r="BK1269" s="20" t="n"/>
      <c r="BL1269" s="18">
        <f>IF($BK1269="","",IFERROR(VLOOKUP(IFERROR(VLOOKUP(IF(ISNUMBER(FIND(" – ",$BK1269)),LEFT($BK1269,FIND(" – ",$BK1269)-1),$BK1269),ProdTbl,5,0),""),BasketTbl,2,0),"کد ناشناخته"))</f>
        <v/>
      </c>
      <c r="BM1269" s="18">
        <f>IF($BK1269="","",IFERROR(VLOOKUP(IF(ISNUMBER(FIND(" – ",$BK1269)),LEFT($BK1269,FIND(" – ",$BK1269)-1),$BK1269),ProdTbl,3,0),"کد ناشناخته"))</f>
        <v/>
      </c>
      <c r="BN1269" s="22" t="n"/>
      <c r="BO1269" s="21" t="n"/>
      <c r="BP1269" s="20" t="n"/>
      <c r="BQ1269" s="18">
        <f>IF($BP1269="","",IFERROR(VLOOKUP(IFERROR(VLOOKUP(IF(ISNUMBER(FIND(" – ",$BP1269)),LEFT($BP1269,FIND(" – ",$BP1269)-1),$BP1269),ProdTbl,5,0),""),BasketTbl,2,0),"کد ناشناخته"))</f>
        <v/>
      </c>
      <c r="BR1269" s="18">
        <f>IF($BP1269="","",IFERROR(VLOOKUP(IF(ISNUMBER(FIND(" – ",$BP1269)),LEFT($BP1269,FIND(" – ",$BP1269)-1),$BP1269),ProdTbl,3,0),"کد ناشناخته"))</f>
        <v/>
      </c>
      <c r="BS1269" s="22" t="n"/>
      <c r="BT1269" s="21" t="n"/>
      <c r="BU1269" s="20" t="n"/>
      <c r="BV1269" s="18">
        <f>IF($BU1269="","",IFERROR(VLOOKUP(IFERROR(VLOOKUP(IF(ISNUMBER(FIND(" – ",$BU1269)),LEFT($BU1269,FIND(" – ",$BU1269)-1),$BU1269),ProdTbl,5,0),""),BasketTbl,2,0),"کد ناشناخته"))</f>
        <v/>
      </c>
      <c r="BW1269" s="18">
        <f>IF($BU1269="","",IFERROR(VLOOKUP(IF(ISNUMBER(FIND(" – ",$BU1269)),LEFT($BU1269,FIND(" – ",$BU1269)-1),$BU1269),ProdTbl,3,0),"کد ناشناخته"))</f>
        <v/>
      </c>
      <c r="BX1269" s="22" t="n"/>
      <c r="BY1269" s="21" t="n"/>
      <c r="BZ1269" s="20" t="n"/>
      <c r="CA1269" s="18">
        <f>IF($BZ1269="","",IFERROR(VLOOKUP(IFERROR(VLOOKUP(IF(ISNUMBER(FIND(" – ",$BZ1269)),LEFT($BZ1269,FIND(" – ",$BZ1269)-1),$BZ1269),ProdTbl,5,0),""),BasketTbl,2,0),"کد ناشناخته"))</f>
        <v/>
      </c>
      <c r="CB1269" s="18">
        <f>IF($BZ1269="","",IFERROR(VLOOKUP(IF(ISNUMBER(FIND(" – ",$BZ1269)),LEFT($BZ1269,FIND(" – ",$BZ1269)-1),$BZ1269),ProdTbl,3,0),"کد ناشناخته"))</f>
        <v/>
      </c>
      <c r="CC1269" s="22" t="n"/>
      <c r="CD1269" s="21" t="n"/>
      <c r="CE1269" s="20" t="n"/>
      <c r="CF1269" s="18">
        <f>IF($CE1269="","",IFERROR(VLOOKUP(IFERROR(VLOOKUP(IF(ISNUMBER(FIND(" – ",$CE1269)),LEFT($CE1269,FIND(" – ",$CE1269)-1),$CE1269),ProdTbl,5,0),""),BasketTbl,2,0),"کد ناشناخته"))</f>
        <v/>
      </c>
      <c r="CG1269" s="18">
        <f>IF($CE1269="","",IFERROR(VLOOKUP(IF(ISNUMBER(FIND(" – ",$CE1269)),LEFT($CE1269,FIND(" – ",$CE1269)-1),$CE1269),ProdTbl,3,0),"کد ناشناخته"))</f>
        <v/>
      </c>
      <c r="CH1269" s="22" t="n"/>
      <c r="CI1269" s="21" t="n"/>
    </row>
    <row r="1270">
      <c r="A1270" s="18">
        <f>IF($B1270="","",COUNTA($B$10:$B1270))</f>
        <v/>
      </c>
      <c r="B1270" s="19" t="n"/>
      <c r="C1270" s="20" t="n"/>
      <c r="D1270" s="19" t="n"/>
      <c r="E1270" s="18">
        <f>IF($D1270="","",IFERROR(VLOOKUP(IF(ISNUMBER(FIND(" – ",$D1270)),LEFT($D1270,FIND(" – ",$D1270)-1),$D1270),SellerTbl,2,0),"کد ناشناخته"))</f>
        <v/>
      </c>
      <c r="F1270" s="21" t="n"/>
      <c r="G1270" s="21" t="n"/>
      <c r="H1270" s="22" t="n"/>
      <c r="I1270" s="23">
        <f>IF(OR($F1270="",$G1270=""),"",$F1270-$G1270)</f>
        <v/>
      </c>
      <c r="J1270" s="18">
        <f>IF($I1270="","",IF(ABS($I1270)&lt;=0.01*$F1270,"√","×"))</f>
        <v/>
      </c>
      <c r="K1270" s="23">
        <f>IF(COUNT($Q1270,$V1270,$AA1270,$AF1270,$AK1270,$AP1270,$AU1270,$AZ1270,$BE1270,$BJ1270,$BO1270,$BT1270,$BY1270,$CD1270,$CI1270)=0,"",SUM($Q1270,$V1270,$AA1270,$AF1270,$AK1270,$AP1270,$AU1270,$AZ1270,$BE1270,$BJ1270,$BO1270,$BT1270,$BY1270,$CD1270,$CI1270))</f>
        <v/>
      </c>
      <c r="L1270" s="23">
        <f>IF(OR($F1270="",$K1270=""),"",$F1270-$K1270)</f>
        <v/>
      </c>
      <c r="M1270" s="20" t="n"/>
      <c r="N1270" s="18">
        <f>IF($M1270="","",IFERROR(VLOOKUP(IFERROR(VLOOKUP(IF(ISNUMBER(FIND(" – ",$M1270)),LEFT($M1270,FIND(" – ",$M1270)-1),$M1270),ProdTbl,5,0),""),BasketTbl,2,0),"کد ناشناخته"))</f>
        <v/>
      </c>
      <c r="O1270" s="18">
        <f>IF($M1270="","",IFERROR(VLOOKUP(IF(ISNUMBER(FIND(" – ",$M1270)),LEFT($M1270,FIND(" – ",$M1270)-1),$M1270),ProdTbl,3,0),"کد ناشناخته"))</f>
        <v/>
      </c>
      <c r="P1270" s="22" t="n"/>
      <c r="Q1270" s="21" t="n"/>
      <c r="R1270" s="20" t="n"/>
      <c r="S1270" s="18">
        <f>IF($R1270="","",IFERROR(VLOOKUP(IFERROR(VLOOKUP(IF(ISNUMBER(FIND(" – ",$R1270)),LEFT($R1270,FIND(" – ",$R1270)-1),$R1270),ProdTbl,5,0),""),BasketTbl,2,0),"کد ناشناخته"))</f>
        <v/>
      </c>
      <c r="T1270" s="18">
        <f>IF($R1270="","",IFERROR(VLOOKUP(IF(ISNUMBER(FIND(" – ",$R1270)),LEFT($R1270,FIND(" – ",$R1270)-1),$R1270),ProdTbl,3,0),"کد ناشناخته"))</f>
        <v/>
      </c>
      <c r="U1270" s="22" t="n"/>
      <c r="V1270" s="21" t="n"/>
      <c r="W1270" s="20" t="n"/>
      <c r="X1270" s="18">
        <f>IF($W1270="","",IFERROR(VLOOKUP(IFERROR(VLOOKUP(IF(ISNUMBER(FIND(" – ",$W1270)),LEFT($W1270,FIND(" – ",$W1270)-1),$W1270),ProdTbl,5,0),""),BasketTbl,2,0),"کد ناشناخته"))</f>
        <v/>
      </c>
      <c r="Y1270" s="18">
        <f>IF($W1270="","",IFERROR(VLOOKUP(IF(ISNUMBER(FIND(" – ",$W1270)),LEFT($W1270,FIND(" – ",$W1270)-1),$W1270),ProdTbl,3,0),"کد ناشناخته"))</f>
        <v/>
      </c>
      <c r="Z1270" s="22" t="n"/>
      <c r="AA1270" s="21" t="n"/>
      <c r="AB1270" s="20" t="n"/>
      <c r="AC1270" s="18">
        <f>IF($AB1270="","",IFERROR(VLOOKUP(IFERROR(VLOOKUP(IF(ISNUMBER(FIND(" – ",$AB1270)),LEFT($AB1270,FIND(" – ",$AB1270)-1),$AB1270),ProdTbl,5,0),""),BasketTbl,2,0),"کد ناشناخته"))</f>
        <v/>
      </c>
      <c r="AD1270" s="18">
        <f>IF($AB1270="","",IFERROR(VLOOKUP(IF(ISNUMBER(FIND(" – ",$AB1270)),LEFT($AB1270,FIND(" – ",$AB1270)-1),$AB1270),ProdTbl,3,0),"کد ناشناخته"))</f>
        <v/>
      </c>
      <c r="AE1270" s="22" t="n"/>
      <c r="AF1270" s="21" t="n"/>
      <c r="AG1270" s="20" t="n"/>
      <c r="AH1270" s="18">
        <f>IF($AG1270="","",IFERROR(VLOOKUP(IFERROR(VLOOKUP(IF(ISNUMBER(FIND(" – ",$AG1270)),LEFT($AG1270,FIND(" – ",$AG1270)-1),$AG1270),ProdTbl,5,0),""),BasketTbl,2,0),"کد ناشناخته"))</f>
        <v/>
      </c>
      <c r="AI1270" s="18">
        <f>IF($AG1270="","",IFERROR(VLOOKUP(IF(ISNUMBER(FIND(" – ",$AG1270)),LEFT($AG1270,FIND(" – ",$AG1270)-1),$AG1270),ProdTbl,3,0),"کد ناشناخته"))</f>
        <v/>
      </c>
      <c r="AJ1270" s="22" t="n"/>
      <c r="AK1270" s="21" t="n"/>
      <c r="AL1270" s="20" t="n"/>
      <c r="AM1270" s="18">
        <f>IF($AL1270="","",IFERROR(VLOOKUP(IFERROR(VLOOKUP(IF(ISNUMBER(FIND(" – ",$AL1270)),LEFT($AL1270,FIND(" – ",$AL1270)-1),$AL1270),ProdTbl,5,0),""),BasketTbl,2,0),"کد ناشناخته"))</f>
        <v/>
      </c>
      <c r="AN1270" s="18">
        <f>IF($AL1270="","",IFERROR(VLOOKUP(IF(ISNUMBER(FIND(" – ",$AL1270)),LEFT($AL1270,FIND(" – ",$AL1270)-1),$AL1270),ProdTbl,3,0),"کد ناشناخته"))</f>
        <v/>
      </c>
      <c r="AO1270" s="22" t="n"/>
      <c r="AP1270" s="21" t="n"/>
      <c r="AQ1270" s="20" t="n"/>
      <c r="AR1270" s="18">
        <f>IF($AQ1270="","",IFERROR(VLOOKUP(IFERROR(VLOOKUP(IF(ISNUMBER(FIND(" – ",$AQ1270)),LEFT($AQ1270,FIND(" – ",$AQ1270)-1),$AQ1270),ProdTbl,5,0),""),BasketTbl,2,0),"کد ناشناخته"))</f>
        <v/>
      </c>
      <c r="AS1270" s="18">
        <f>IF($AQ1270="","",IFERROR(VLOOKUP(IF(ISNUMBER(FIND(" – ",$AQ1270)),LEFT($AQ1270,FIND(" – ",$AQ1270)-1),$AQ1270),ProdTbl,3,0),"کد ناشناخته"))</f>
        <v/>
      </c>
      <c r="AT1270" s="22" t="n"/>
      <c r="AU1270" s="21" t="n"/>
      <c r="AV1270" s="20" t="n"/>
      <c r="AW1270" s="18">
        <f>IF($AV1270="","",IFERROR(VLOOKUP(IFERROR(VLOOKUP(IF(ISNUMBER(FIND(" – ",$AV1270)),LEFT($AV1270,FIND(" – ",$AV1270)-1),$AV1270),ProdTbl,5,0),""),BasketTbl,2,0),"کد ناشناخته"))</f>
        <v/>
      </c>
      <c r="AX1270" s="18">
        <f>IF($AV1270="","",IFERROR(VLOOKUP(IF(ISNUMBER(FIND(" – ",$AV1270)),LEFT($AV1270,FIND(" – ",$AV1270)-1),$AV1270),ProdTbl,3,0),"کد ناشناخته"))</f>
        <v/>
      </c>
      <c r="AY1270" s="22" t="n"/>
      <c r="AZ1270" s="21" t="n"/>
      <c r="BA1270" s="20" t="n"/>
      <c r="BB1270" s="18">
        <f>IF($BA1270="","",IFERROR(VLOOKUP(IFERROR(VLOOKUP(IF(ISNUMBER(FIND(" – ",$BA1270)),LEFT($BA1270,FIND(" – ",$BA1270)-1),$BA1270),ProdTbl,5,0),""),BasketTbl,2,0),"کد ناشناخته"))</f>
        <v/>
      </c>
      <c r="BC1270" s="18">
        <f>IF($BA1270="","",IFERROR(VLOOKUP(IF(ISNUMBER(FIND(" – ",$BA1270)),LEFT($BA1270,FIND(" – ",$BA1270)-1),$BA1270),ProdTbl,3,0),"کد ناشناخته"))</f>
        <v/>
      </c>
      <c r="BD1270" s="22" t="n"/>
      <c r="BE1270" s="21" t="n"/>
      <c r="BF1270" s="20" t="n"/>
      <c r="BG1270" s="18">
        <f>IF($BF1270="","",IFERROR(VLOOKUP(IFERROR(VLOOKUP(IF(ISNUMBER(FIND(" – ",$BF1270)),LEFT($BF1270,FIND(" – ",$BF1270)-1),$BF1270),ProdTbl,5,0),""),BasketTbl,2,0),"کد ناشناخته"))</f>
        <v/>
      </c>
      <c r="BH1270" s="18">
        <f>IF($BF1270="","",IFERROR(VLOOKUP(IF(ISNUMBER(FIND(" – ",$BF1270)),LEFT($BF1270,FIND(" – ",$BF1270)-1),$BF1270),ProdTbl,3,0),"کد ناشناخته"))</f>
        <v/>
      </c>
      <c r="BI1270" s="22" t="n"/>
      <c r="BJ1270" s="21" t="n"/>
      <c r="BK1270" s="20" t="n"/>
      <c r="BL1270" s="18">
        <f>IF($BK1270="","",IFERROR(VLOOKUP(IFERROR(VLOOKUP(IF(ISNUMBER(FIND(" – ",$BK1270)),LEFT($BK1270,FIND(" – ",$BK1270)-1),$BK1270),ProdTbl,5,0),""),BasketTbl,2,0),"کد ناشناخته"))</f>
        <v/>
      </c>
      <c r="BM1270" s="18">
        <f>IF($BK1270="","",IFERROR(VLOOKUP(IF(ISNUMBER(FIND(" – ",$BK1270)),LEFT($BK1270,FIND(" – ",$BK1270)-1),$BK1270),ProdTbl,3,0),"کد ناشناخته"))</f>
        <v/>
      </c>
      <c r="BN1270" s="22" t="n"/>
      <c r="BO1270" s="21" t="n"/>
      <c r="BP1270" s="20" t="n"/>
      <c r="BQ1270" s="18">
        <f>IF($BP1270="","",IFERROR(VLOOKUP(IFERROR(VLOOKUP(IF(ISNUMBER(FIND(" – ",$BP1270)),LEFT($BP1270,FIND(" – ",$BP1270)-1),$BP1270),ProdTbl,5,0),""),BasketTbl,2,0),"کد ناشناخته"))</f>
        <v/>
      </c>
      <c r="BR1270" s="18">
        <f>IF($BP1270="","",IFERROR(VLOOKUP(IF(ISNUMBER(FIND(" – ",$BP1270)),LEFT($BP1270,FIND(" – ",$BP1270)-1),$BP1270),ProdTbl,3,0),"کد ناشناخته"))</f>
        <v/>
      </c>
      <c r="BS1270" s="22" t="n"/>
      <c r="BT1270" s="21" t="n"/>
      <c r="BU1270" s="20" t="n"/>
      <c r="BV1270" s="18">
        <f>IF($BU1270="","",IFERROR(VLOOKUP(IFERROR(VLOOKUP(IF(ISNUMBER(FIND(" – ",$BU1270)),LEFT($BU1270,FIND(" – ",$BU1270)-1),$BU1270),ProdTbl,5,0),""),BasketTbl,2,0),"کد ناشناخته"))</f>
        <v/>
      </c>
      <c r="BW1270" s="18">
        <f>IF($BU1270="","",IFERROR(VLOOKUP(IF(ISNUMBER(FIND(" – ",$BU1270)),LEFT($BU1270,FIND(" – ",$BU1270)-1),$BU1270),ProdTbl,3,0),"کد ناشناخته"))</f>
        <v/>
      </c>
      <c r="BX1270" s="22" t="n"/>
      <c r="BY1270" s="21" t="n"/>
      <c r="BZ1270" s="20" t="n"/>
      <c r="CA1270" s="18">
        <f>IF($BZ1270="","",IFERROR(VLOOKUP(IFERROR(VLOOKUP(IF(ISNUMBER(FIND(" – ",$BZ1270)),LEFT($BZ1270,FIND(" – ",$BZ1270)-1),$BZ1270),ProdTbl,5,0),""),BasketTbl,2,0),"کد ناشناخته"))</f>
        <v/>
      </c>
      <c r="CB1270" s="18">
        <f>IF($BZ1270="","",IFERROR(VLOOKUP(IF(ISNUMBER(FIND(" – ",$BZ1270)),LEFT($BZ1270,FIND(" – ",$BZ1270)-1),$BZ1270),ProdTbl,3,0),"کد ناشناخته"))</f>
        <v/>
      </c>
      <c r="CC1270" s="22" t="n"/>
      <c r="CD1270" s="21" t="n"/>
      <c r="CE1270" s="20" t="n"/>
      <c r="CF1270" s="18">
        <f>IF($CE1270="","",IFERROR(VLOOKUP(IFERROR(VLOOKUP(IF(ISNUMBER(FIND(" – ",$CE1270)),LEFT($CE1270,FIND(" – ",$CE1270)-1),$CE1270),ProdTbl,5,0),""),BasketTbl,2,0),"کد ناشناخته"))</f>
        <v/>
      </c>
      <c r="CG1270" s="18">
        <f>IF($CE1270="","",IFERROR(VLOOKUP(IF(ISNUMBER(FIND(" – ",$CE1270)),LEFT($CE1270,FIND(" – ",$CE1270)-1),$CE1270),ProdTbl,3,0),"کد ناشناخته"))</f>
        <v/>
      </c>
      <c r="CH1270" s="22" t="n"/>
      <c r="CI1270" s="21" t="n"/>
    </row>
    <row r="1271">
      <c r="A1271" s="18">
        <f>IF($B1271="","",COUNTA($B$10:$B1271))</f>
        <v/>
      </c>
      <c r="B1271" s="19" t="n"/>
      <c r="C1271" s="20" t="n"/>
      <c r="D1271" s="19" t="n"/>
      <c r="E1271" s="18">
        <f>IF($D1271="","",IFERROR(VLOOKUP(IF(ISNUMBER(FIND(" – ",$D1271)),LEFT($D1271,FIND(" – ",$D1271)-1),$D1271),SellerTbl,2,0),"کد ناشناخته"))</f>
        <v/>
      </c>
      <c r="F1271" s="21" t="n"/>
      <c r="G1271" s="21" t="n"/>
      <c r="H1271" s="22" t="n"/>
      <c r="I1271" s="23">
        <f>IF(OR($F1271="",$G1271=""),"",$F1271-$G1271)</f>
        <v/>
      </c>
      <c r="J1271" s="18">
        <f>IF($I1271="","",IF(ABS($I1271)&lt;=0.01*$F1271,"√","×"))</f>
        <v/>
      </c>
      <c r="K1271" s="23">
        <f>IF(COUNT($Q1271,$V1271,$AA1271,$AF1271,$AK1271,$AP1271,$AU1271,$AZ1271,$BE1271,$BJ1271,$BO1271,$BT1271,$BY1271,$CD1271,$CI1271)=0,"",SUM($Q1271,$V1271,$AA1271,$AF1271,$AK1271,$AP1271,$AU1271,$AZ1271,$BE1271,$BJ1271,$BO1271,$BT1271,$BY1271,$CD1271,$CI1271))</f>
        <v/>
      </c>
      <c r="L1271" s="23">
        <f>IF(OR($F1271="",$K1271=""),"",$F1271-$K1271)</f>
        <v/>
      </c>
      <c r="M1271" s="20" t="n"/>
      <c r="N1271" s="18">
        <f>IF($M1271="","",IFERROR(VLOOKUP(IFERROR(VLOOKUP(IF(ISNUMBER(FIND(" – ",$M1271)),LEFT($M1271,FIND(" – ",$M1271)-1),$M1271),ProdTbl,5,0),""),BasketTbl,2,0),"کد ناشناخته"))</f>
        <v/>
      </c>
      <c r="O1271" s="18">
        <f>IF($M1271="","",IFERROR(VLOOKUP(IF(ISNUMBER(FIND(" – ",$M1271)),LEFT($M1271,FIND(" – ",$M1271)-1),$M1271),ProdTbl,3,0),"کد ناشناخته"))</f>
        <v/>
      </c>
      <c r="P1271" s="22" t="n"/>
      <c r="Q1271" s="21" t="n"/>
      <c r="R1271" s="20" t="n"/>
      <c r="S1271" s="18">
        <f>IF($R1271="","",IFERROR(VLOOKUP(IFERROR(VLOOKUP(IF(ISNUMBER(FIND(" – ",$R1271)),LEFT($R1271,FIND(" – ",$R1271)-1),$R1271),ProdTbl,5,0),""),BasketTbl,2,0),"کد ناشناخته"))</f>
        <v/>
      </c>
      <c r="T1271" s="18">
        <f>IF($R1271="","",IFERROR(VLOOKUP(IF(ISNUMBER(FIND(" – ",$R1271)),LEFT($R1271,FIND(" – ",$R1271)-1),$R1271),ProdTbl,3,0),"کد ناشناخته"))</f>
        <v/>
      </c>
      <c r="U1271" s="22" t="n"/>
      <c r="V1271" s="21" t="n"/>
      <c r="W1271" s="20" t="n"/>
      <c r="X1271" s="18">
        <f>IF($W1271="","",IFERROR(VLOOKUP(IFERROR(VLOOKUP(IF(ISNUMBER(FIND(" – ",$W1271)),LEFT($W1271,FIND(" – ",$W1271)-1),$W1271),ProdTbl,5,0),""),BasketTbl,2,0),"کد ناشناخته"))</f>
        <v/>
      </c>
      <c r="Y1271" s="18">
        <f>IF($W1271="","",IFERROR(VLOOKUP(IF(ISNUMBER(FIND(" – ",$W1271)),LEFT($W1271,FIND(" – ",$W1271)-1),$W1271),ProdTbl,3,0),"کد ناشناخته"))</f>
        <v/>
      </c>
      <c r="Z1271" s="22" t="n"/>
      <c r="AA1271" s="21" t="n"/>
      <c r="AB1271" s="20" t="n"/>
      <c r="AC1271" s="18">
        <f>IF($AB1271="","",IFERROR(VLOOKUP(IFERROR(VLOOKUP(IF(ISNUMBER(FIND(" – ",$AB1271)),LEFT($AB1271,FIND(" – ",$AB1271)-1),$AB1271),ProdTbl,5,0),""),BasketTbl,2,0),"کد ناشناخته"))</f>
        <v/>
      </c>
      <c r="AD1271" s="18">
        <f>IF($AB1271="","",IFERROR(VLOOKUP(IF(ISNUMBER(FIND(" – ",$AB1271)),LEFT($AB1271,FIND(" – ",$AB1271)-1),$AB1271),ProdTbl,3,0),"کد ناشناخته"))</f>
        <v/>
      </c>
      <c r="AE1271" s="22" t="n"/>
      <c r="AF1271" s="21" t="n"/>
      <c r="AG1271" s="20" t="n"/>
      <c r="AH1271" s="18">
        <f>IF($AG1271="","",IFERROR(VLOOKUP(IFERROR(VLOOKUP(IF(ISNUMBER(FIND(" – ",$AG1271)),LEFT($AG1271,FIND(" – ",$AG1271)-1),$AG1271),ProdTbl,5,0),""),BasketTbl,2,0),"کد ناشناخته"))</f>
        <v/>
      </c>
      <c r="AI1271" s="18">
        <f>IF($AG1271="","",IFERROR(VLOOKUP(IF(ISNUMBER(FIND(" – ",$AG1271)),LEFT($AG1271,FIND(" – ",$AG1271)-1),$AG1271),ProdTbl,3,0),"کد ناشناخته"))</f>
        <v/>
      </c>
      <c r="AJ1271" s="22" t="n"/>
      <c r="AK1271" s="21" t="n"/>
      <c r="AL1271" s="20" t="n"/>
      <c r="AM1271" s="18">
        <f>IF($AL1271="","",IFERROR(VLOOKUP(IFERROR(VLOOKUP(IF(ISNUMBER(FIND(" – ",$AL1271)),LEFT($AL1271,FIND(" – ",$AL1271)-1),$AL1271),ProdTbl,5,0),""),BasketTbl,2,0),"کد ناشناخته"))</f>
        <v/>
      </c>
      <c r="AN1271" s="18">
        <f>IF($AL1271="","",IFERROR(VLOOKUP(IF(ISNUMBER(FIND(" – ",$AL1271)),LEFT($AL1271,FIND(" – ",$AL1271)-1),$AL1271),ProdTbl,3,0),"کد ناشناخته"))</f>
        <v/>
      </c>
      <c r="AO1271" s="22" t="n"/>
      <c r="AP1271" s="21" t="n"/>
      <c r="AQ1271" s="20" t="n"/>
      <c r="AR1271" s="18">
        <f>IF($AQ1271="","",IFERROR(VLOOKUP(IFERROR(VLOOKUP(IF(ISNUMBER(FIND(" – ",$AQ1271)),LEFT($AQ1271,FIND(" – ",$AQ1271)-1),$AQ1271),ProdTbl,5,0),""),BasketTbl,2,0),"کد ناشناخته"))</f>
        <v/>
      </c>
      <c r="AS1271" s="18">
        <f>IF($AQ1271="","",IFERROR(VLOOKUP(IF(ISNUMBER(FIND(" – ",$AQ1271)),LEFT($AQ1271,FIND(" – ",$AQ1271)-1),$AQ1271),ProdTbl,3,0),"کد ناشناخته"))</f>
        <v/>
      </c>
      <c r="AT1271" s="22" t="n"/>
      <c r="AU1271" s="21" t="n"/>
      <c r="AV1271" s="20" t="n"/>
      <c r="AW1271" s="18">
        <f>IF($AV1271="","",IFERROR(VLOOKUP(IFERROR(VLOOKUP(IF(ISNUMBER(FIND(" – ",$AV1271)),LEFT($AV1271,FIND(" – ",$AV1271)-1),$AV1271),ProdTbl,5,0),""),BasketTbl,2,0),"کد ناشناخته"))</f>
        <v/>
      </c>
      <c r="AX1271" s="18">
        <f>IF($AV1271="","",IFERROR(VLOOKUP(IF(ISNUMBER(FIND(" – ",$AV1271)),LEFT($AV1271,FIND(" – ",$AV1271)-1),$AV1271),ProdTbl,3,0),"کد ناشناخته"))</f>
        <v/>
      </c>
      <c r="AY1271" s="22" t="n"/>
      <c r="AZ1271" s="21" t="n"/>
      <c r="BA1271" s="20" t="n"/>
      <c r="BB1271" s="18">
        <f>IF($BA1271="","",IFERROR(VLOOKUP(IFERROR(VLOOKUP(IF(ISNUMBER(FIND(" – ",$BA1271)),LEFT($BA1271,FIND(" – ",$BA1271)-1),$BA1271),ProdTbl,5,0),""),BasketTbl,2,0),"کد ناشناخته"))</f>
        <v/>
      </c>
      <c r="BC1271" s="18">
        <f>IF($BA1271="","",IFERROR(VLOOKUP(IF(ISNUMBER(FIND(" – ",$BA1271)),LEFT($BA1271,FIND(" – ",$BA1271)-1),$BA1271),ProdTbl,3,0),"کد ناشناخته"))</f>
        <v/>
      </c>
      <c r="BD1271" s="22" t="n"/>
      <c r="BE1271" s="21" t="n"/>
      <c r="BF1271" s="20" t="n"/>
      <c r="BG1271" s="18">
        <f>IF($BF1271="","",IFERROR(VLOOKUP(IFERROR(VLOOKUP(IF(ISNUMBER(FIND(" – ",$BF1271)),LEFT($BF1271,FIND(" – ",$BF1271)-1),$BF1271),ProdTbl,5,0),""),BasketTbl,2,0),"کد ناشناخته"))</f>
        <v/>
      </c>
      <c r="BH1271" s="18">
        <f>IF($BF1271="","",IFERROR(VLOOKUP(IF(ISNUMBER(FIND(" – ",$BF1271)),LEFT($BF1271,FIND(" – ",$BF1271)-1),$BF1271),ProdTbl,3,0),"کد ناشناخته"))</f>
        <v/>
      </c>
      <c r="BI1271" s="22" t="n"/>
      <c r="BJ1271" s="21" t="n"/>
      <c r="BK1271" s="20" t="n"/>
      <c r="BL1271" s="18">
        <f>IF($BK1271="","",IFERROR(VLOOKUP(IFERROR(VLOOKUP(IF(ISNUMBER(FIND(" – ",$BK1271)),LEFT($BK1271,FIND(" – ",$BK1271)-1),$BK1271),ProdTbl,5,0),""),BasketTbl,2,0),"کد ناشناخته"))</f>
        <v/>
      </c>
      <c r="BM1271" s="18">
        <f>IF($BK1271="","",IFERROR(VLOOKUP(IF(ISNUMBER(FIND(" – ",$BK1271)),LEFT($BK1271,FIND(" – ",$BK1271)-1),$BK1271),ProdTbl,3,0),"کد ناشناخته"))</f>
        <v/>
      </c>
      <c r="BN1271" s="22" t="n"/>
      <c r="BO1271" s="21" t="n"/>
      <c r="BP1271" s="20" t="n"/>
      <c r="BQ1271" s="18">
        <f>IF($BP1271="","",IFERROR(VLOOKUP(IFERROR(VLOOKUP(IF(ISNUMBER(FIND(" – ",$BP1271)),LEFT($BP1271,FIND(" – ",$BP1271)-1),$BP1271),ProdTbl,5,0),""),BasketTbl,2,0),"کد ناشناخته"))</f>
        <v/>
      </c>
      <c r="BR1271" s="18">
        <f>IF($BP1271="","",IFERROR(VLOOKUP(IF(ISNUMBER(FIND(" – ",$BP1271)),LEFT($BP1271,FIND(" – ",$BP1271)-1),$BP1271),ProdTbl,3,0),"کد ناشناخته"))</f>
        <v/>
      </c>
      <c r="BS1271" s="22" t="n"/>
      <c r="BT1271" s="21" t="n"/>
      <c r="BU1271" s="20" t="n"/>
      <c r="BV1271" s="18">
        <f>IF($BU1271="","",IFERROR(VLOOKUP(IFERROR(VLOOKUP(IF(ISNUMBER(FIND(" – ",$BU1271)),LEFT($BU1271,FIND(" – ",$BU1271)-1),$BU1271),ProdTbl,5,0),""),BasketTbl,2,0),"کد ناشناخته"))</f>
        <v/>
      </c>
      <c r="BW1271" s="18">
        <f>IF($BU1271="","",IFERROR(VLOOKUP(IF(ISNUMBER(FIND(" – ",$BU1271)),LEFT($BU1271,FIND(" – ",$BU1271)-1),$BU1271),ProdTbl,3,0),"کد ناشناخته"))</f>
        <v/>
      </c>
      <c r="BX1271" s="22" t="n"/>
      <c r="BY1271" s="21" t="n"/>
      <c r="BZ1271" s="20" t="n"/>
      <c r="CA1271" s="18">
        <f>IF($BZ1271="","",IFERROR(VLOOKUP(IFERROR(VLOOKUP(IF(ISNUMBER(FIND(" – ",$BZ1271)),LEFT($BZ1271,FIND(" – ",$BZ1271)-1),$BZ1271),ProdTbl,5,0),""),BasketTbl,2,0),"کد ناشناخته"))</f>
        <v/>
      </c>
      <c r="CB1271" s="18">
        <f>IF($BZ1271="","",IFERROR(VLOOKUP(IF(ISNUMBER(FIND(" – ",$BZ1271)),LEFT($BZ1271,FIND(" – ",$BZ1271)-1),$BZ1271),ProdTbl,3,0),"کد ناشناخته"))</f>
        <v/>
      </c>
      <c r="CC1271" s="22" t="n"/>
      <c r="CD1271" s="21" t="n"/>
      <c r="CE1271" s="20" t="n"/>
      <c r="CF1271" s="18">
        <f>IF($CE1271="","",IFERROR(VLOOKUP(IFERROR(VLOOKUP(IF(ISNUMBER(FIND(" – ",$CE1271)),LEFT($CE1271,FIND(" – ",$CE1271)-1),$CE1271),ProdTbl,5,0),""),BasketTbl,2,0),"کد ناشناخته"))</f>
        <v/>
      </c>
      <c r="CG1271" s="18">
        <f>IF($CE1271="","",IFERROR(VLOOKUP(IF(ISNUMBER(FIND(" – ",$CE1271)),LEFT($CE1271,FIND(" – ",$CE1271)-1),$CE1271),ProdTbl,3,0),"کد ناشناخته"))</f>
        <v/>
      </c>
      <c r="CH1271" s="22" t="n"/>
      <c r="CI1271" s="21" t="n"/>
    </row>
    <row r="1272">
      <c r="A1272" s="18">
        <f>IF($B1272="","",COUNTA($B$10:$B1272))</f>
        <v/>
      </c>
      <c r="B1272" s="19" t="n"/>
      <c r="C1272" s="20" t="n"/>
      <c r="D1272" s="19" t="n"/>
      <c r="E1272" s="18">
        <f>IF($D1272="","",IFERROR(VLOOKUP(IF(ISNUMBER(FIND(" – ",$D1272)),LEFT($D1272,FIND(" – ",$D1272)-1),$D1272),SellerTbl,2,0),"کد ناشناخته"))</f>
        <v/>
      </c>
      <c r="F1272" s="21" t="n"/>
      <c r="G1272" s="21" t="n"/>
      <c r="H1272" s="22" t="n"/>
      <c r="I1272" s="23">
        <f>IF(OR($F1272="",$G1272=""),"",$F1272-$G1272)</f>
        <v/>
      </c>
      <c r="J1272" s="18">
        <f>IF($I1272="","",IF(ABS($I1272)&lt;=0.01*$F1272,"√","×"))</f>
        <v/>
      </c>
      <c r="K1272" s="23">
        <f>IF(COUNT($Q1272,$V1272,$AA1272,$AF1272,$AK1272,$AP1272,$AU1272,$AZ1272,$BE1272,$BJ1272,$BO1272,$BT1272,$BY1272,$CD1272,$CI1272)=0,"",SUM($Q1272,$V1272,$AA1272,$AF1272,$AK1272,$AP1272,$AU1272,$AZ1272,$BE1272,$BJ1272,$BO1272,$BT1272,$BY1272,$CD1272,$CI1272))</f>
        <v/>
      </c>
      <c r="L1272" s="23">
        <f>IF(OR($F1272="",$K1272=""),"",$F1272-$K1272)</f>
        <v/>
      </c>
      <c r="M1272" s="20" t="n"/>
      <c r="N1272" s="18">
        <f>IF($M1272="","",IFERROR(VLOOKUP(IFERROR(VLOOKUP(IF(ISNUMBER(FIND(" – ",$M1272)),LEFT($M1272,FIND(" – ",$M1272)-1),$M1272),ProdTbl,5,0),""),BasketTbl,2,0),"کد ناشناخته"))</f>
        <v/>
      </c>
      <c r="O1272" s="18">
        <f>IF($M1272="","",IFERROR(VLOOKUP(IF(ISNUMBER(FIND(" – ",$M1272)),LEFT($M1272,FIND(" – ",$M1272)-1),$M1272),ProdTbl,3,0),"کد ناشناخته"))</f>
        <v/>
      </c>
      <c r="P1272" s="22" t="n"/>
      <c r="Q1272" s="21" t="n"/>
      <c r="R1272" s="20" t="n"/>
      <c r="S1272" s="18">
        <f>IF($R1272="","",IFERROR(VLOOKUP(IFERROR(VLOOKUP(IF(ISNUMBER(FIND(" – ",$R1272)),LEFT($R1272,FIND(" – ",$R1272)-1),$R1272),ProdTbl,5,0),""),BasketTbl,2,0),"کد ناشناخته"))</f>
        <v/>
      </c>
      <c r="T1272" s="18">
        <f>IF($R1272="","",IFERROR(VLOOKUP(IF(ISNUMBER(FIND(" – ",$R1272)),LEFT($R1272,FIND(" – ",$R1272)-1),$R1272),ProdTbl,3,0),"کد ناشناخته"))</f>
        <v/>
      </c>
      <c r="U1272" s="22" t="n"/>
      <c r="V1272" s="21" t="n"/>
      <c r="W1272" s="20" t="n"/>
      <c r="X1272" s="18">
        <f>IF($W1272="","",IFERROR(VLOOKUP(IFERROR(VLOOKUP(IF(ISNUMBER(FIND(" – ",$W1272)),LEFT($W1272,FIND(" – ",$W1272)-1),$W1272),ProdTbl,5,0),""),BasketTbl,2,0),"کد ناشناخته"))</f>
        <v/>
      </c>
      <c r="Y1272" s="18">
        <f>IF($W1272="","",IFERROR(VLOOKUP(IF(ISNUMBER(FIND(" – ",$W1272)),LEFT($W1272,FIND(" – ",$W1272)-1),$W1272),ProdTbl,3,0),"کد ناشناخته"))</f>
        <v/>
      </c>
      <c r="Z1272" s="22" t="n"/>
      <c r="AA1272" s="21" t="n"/>
      <c r="AB1272" s="20" t="n"/>
      <c r="AC1272" s="18">
        <f>IF($AB1272="","",IFERROR(VLOOKUP(IFERROR(VLOOKUP(IF(ISNUMBER(FIND(" – ",$AB1272)),LEFT($AB1272,FIND(" – ",$AB1272)-1),$AB1272),ProdTbl,5,0),""),BasketTbl,2,0),"کد ناشناخته"))</f>
        <v/>
      </c>
      <c r="AD1272" s="18">
        <f>IF($AB1272="","",IFERROR(VLOOKUP(IF(ISNUMBER(FIND(" – ",$AB1272)),LEFT($AB1272,FIND(" – ",$AB1272)-1),$AB1272),ProdTbl,3,0),"کد ناشناخته"))</f>
        <v/>
      </c>
      <c r="AE1272" s="22" t="n"/>
      <c r="AF1272" s="21" t="n"/>
      <c r="AG1272" s="20" t="n"/>
      <c r="AH1272" s="18">
        <f>IF($AG1272="","",IFERROR(VLOOKUP(IFERROR(VLOOKUP(IF(ISNUMBER(FIND(" – ",$AG1272)),LEFT($AG1272,FIND(" – ",$AG1272)-1),$AG1272),ProdTbl,5,0),""),BasketTbl,2,0),"کد ناشناخته"))</f>
        <v/>
      </c>
      <c r="AI1272" s="18">
        <f>IF($AG1272="","",IFERROR(VLOOKUP(IF(ISNUMBER(FIND(" – ",$AG1272)),LEFT($AG1272,FIND(" – ",$AG1272)-1),$AG1272),ProdTbl,3,0),"کد ناشناخته"))</f>
        <v/>
      </c>
      <c r="AJ1272" s="22" t="n"/>
      <c r="AK1272" s="21" t="n"/>
      <c r="AL1272" s="20" t="n"/>
      <c r="AM1272" s="18">
        <f>IF($AL1272="","",IFERROR(VLOOKUP(IFERROR(VLOOKUP(IF(ISNUMBER(FIND(" – ",$AL1272)),LEFT($AL1272,FIND(" – ",$AL1272)-1),$AL1272),ProdTbl,5,0),""),BasketTbl,2,0),"کد ناشناخته"))</f>
        <v/>
      </c>
      <c r="AN1272" s="18">
        <f>IF($AL1272="","",IFERROR(VLOOKUP(IF(ISNUMBER(FIND(" – ",$AL1272)),LEFT($AL1272,FIND(" – ",$AL1272)-1),$AL1272),ProdTbl,3,0),"کد ناشناخته"))</f>
        <v/>
      </c>
      <c r="AO1272" s="22" t="n"/>
      <c r="AP1272" s="21" t="n"/>
      <c r="AQ1272" s="20" t="n"/>
      <c r="AR1272" s="18">
        <f>IF($AQ1272="","",IFERROR(VLOOKUP(IFERROR(VLOOKUP(IF(ISNUMBER(FIND(" – ",$AQ1272)),LEFT($AQ1272,FIND(" – ",$AQ1272)-1),$AQ1272),ProdTbl,5,0),""),BasketTbl,2,0),"کد ناشناخته"))</f>
        <v/>
      </c>
      <c r="AS1272" s="18">
        <f>IF($AQ1272="","",IFERROR(VLOOKUP(IF(ISNUMBER(FIND(" – ",$AQ1272)),LEFT($AQ1272,FIND(" – ",$AQ1272)-1),$AQ1272),ProdTbl,3,0),"کد ناشناخته"))</f>
        <v/>
      </c>
      <c r="AT1272" s="22" t="n"/>
      <c r="AU1272" s="21" t="n"/>
      <c r="AV1272" s="20" t="n"/>
      <c r="AW1272" s="18">
        <f>IF($AV1272="","",IFERROR(VLOOKUP(IFERROR(VLOOKUP(IF(ISNUMBER(FIND(" – ",$AV1272)),LEFT($AV1272,FIND(" – ",$AV1272)-1),$AV1272),ProdTbl,5,0),""),BasketTbl,2,0),"کد ناشناخته"))</f>
        <v/>
      </c>
      <c r="AX1272" s="18">
        <f>IF($AV1272="","",IFERROR(VLOOKUP(IF(ISNUMBER(FIND(" – ",$AV1272)),LEFT($AV1272,FIND(" – ",$AV1272)-1),$AV1272),ProdTbl,3,0),"کد ناشناخته"))</f>
        <v/>
      </c>
      <c r="AY1272" s="22" t="n"/>
      <c r="AZ1272" s="21" t="n"/>
      <c r="BA1272" s="20" t="n"/>
      <c r="BB1272" s="18">
        <f>IF($BA1272="","",IFERROR(VLOOKUP(IFERROR(VLOOKUP(IF(ISNUMBER(FIND(" – ",$BA1272)),LEFT($BA1272,FIND(" – ",$BA1272)-1),$BA1272),ProdTbl,5,0),""),BasketTbl,2,0),"کد ناشناخته"))</f>
        <v/>
      </c>
      <c r="BC1272" s="18">
        <f>IF($BA1272="","",IFERROR(VLOOKUP(IF(ISNUMBER(FIND(" – ",$BA1272)),LEFT($BA1272,FIND(" – ",$BA1272)-1),$BA1272),ProdTbl,3,0),"کد ناشناخته"))</f>
        <v/>
      </c>
      <c r="BD1272" s="22" t="n"/>
      <c r="BE1272" s="21" t="n"/>
      <c r="BF1272" s="20" t="n"/>
      <c r="BG1272" s="18">
        <f>IF($BF1272="","",IFERROR(VLOOKUP(IFERROR(VLOOKUP(IF(ISNUMBER(FIND(" – ",$BF1272)),LEFT($BF1272,FIND(" – ",$BF1272)-1),$BF1272),ProdTbl,5,0),""),BasketTbl,2,0),"کد ناشناخته"))</f>
        <v/>
      </c>
      <c r="BH1272" s="18">
        <f>IF($BF1272="","",IFERROR(VLOOKUP(IF(ISNUMBER(FIND(" – ",$BF1272)),LEFT($BF1272,FIND(" – ",$BF1272)-1),$BF1272),ProdTbl,3,0),"کد ناشناخته"))</f>
        <v/>
      </c>
      <c r="BI1272" s="22" t="n"/>
      <c r="BJ1272" s="21" t="n"/>
      <c r="BK1272" s="20" t="n"/>
      <c r="BL1272" s="18">
        <f>IF($BK1272="","",IFERROR(VLOOKUP(IFERROR(VLOOKUP(IF(ISNUMBER(FIND(" – ",$BK1272)),LEFT($BK1272,FIND(" – ",$BK1272)-1),$BK1272),ProdTbl,5,0),""),BasketTbl,2,0),"کد ناشناخته"))</f>
        <v/>
      </c>
      <c r="BM1272" s="18">
        <f>IF($BK1272="","",IFERROR(VLOOKUP(IF(ISNUMBER(FIND(" – ",$BK1272)),LEFT($BK1272,FIND(" – ",$BK1272)-1),$BK1272),ProdTbl,3,0),"کد ناشناخته"))</f>
        <v/>
      </c>
      <c r="BN1272" s="22" t="n"/>
      <c r="BO1272" s="21" t="n"/>
      <c r="BP1272" s="20" t="n"/>
      <c r="BQ1272" s="18">
        <f>IF($BP1272="","",IFERROR(VLOOKUP(IFERROR(VLOOKUP(IF(ISNUMBER(FIND(" – ",$BP1272)),LEFT($BP1272,FIND(" – ",$BP1272)-1),$BP1272),ProdTbl,5,0),""),BasketTbl,2,0),"کد ناشناخته"))</f>
        <v/>
      </c>
      <c r="BR1272" s="18">
        <f>IF($BP1272="","",IFERROR(VLOOKUP(IF(ISNUMBER(FIND(" – ",$BP1272)),LEFT($BP1272,FIND(" – ",$BP1272)-1),$BP1272),ProdTbl,3,0),"کد ناشناخته"))</f>
        <v/>
      </c>
      <c r="BS1272" s="22" t="n"/>
      <c r="BT1272" s="21" t="n"/>
      <c r="BU1272" s="20" t="n"/>
      <c r="BV1272" s="18">
        <f>IF($BU1272="","",IFERROR(VLOOKUP(IFERROR(VLOOKUP(IF(ISNUMBER(FIND(" – ",$BU1272)),LEFT($BU1272,FIND(" – ",$BU1272)-1),$BU1272),ProdTbl,5,0),""),BasketTbl,2,0),"کد ناشناخته"))</f>
        <v/>
      </c>
      <c r="BW1272" s="18">
        <f>IF($BU1272="","",IFERROR(VLOOKUP(IF(ISNUMBER(FIND(" – ",$BU1272)),LEFT($BU1272,FIND(" – ",$BU1272)-1),$BU1272),ProdTbl,3,0),"کد ناشناخته"))</f>
        <v/>
      </c>
      <c r="BX1272" s="22" t="n"/>
      <c r="BY1272" s="21" t="n"/>
      <c r="BZ1272" s="20" t="n"/>
      <c r="CA1272" s="18">
        <f>IF($BZ1272="","",IFERROR(VLOOKUP(IFERROR(VLOOKUP(IF(ISNUMBER(FIND(" – ",$BZ1272)),LEFT($BZ1272,FIND(" – ",$BZ1272)-1),$BZ1272),ProdTbl,5,0),""),BasketTbl,2,0),"کد ناشناخته"))</f>
        <v/>
      </c>
      <c r="CB1272" s="18">
        <f>IF($BZ1272="","",IFERROR(VLOOKUP(IF(ISNUMBER(FIND(" – ",$BZ1272)),LEFT($BZ1272,FIND(" – ",$BZ1272)-1),$BZ1272),ProdTbl,3,0),"کد ناشناخته"))</f>
        <v/>
      </c>
      <c r="CC1272" s="22" t="n"/>
      <c r="CD1272" s="21" t="n"/>
      <c r="CE1272" s="20" t="n"/>
      <c r="CF1272" s="18">
        <f>IF($CE1272="","",IFERROR(VLOOKUP(IFERROR(VLOOKUP(IF(ISNUMBER(FIND(" – ",$CE1272)),LEFT($CE1272,FIND(" – ",$CE1272)-1),$CE1272),ProdTbl,5,0),""),BasketTbl,2,0),"کد ناشناخته"))</f>
        <v/>
      </c>
      <c r="CG1272" s="18">
        <f>IF($CE1272="","",IFERROR(VLOOKUP(IF(ISNUMBER(FIND(" – ",$CE1272)),LEFT($CE1272,FIND(" – ",$CE1272)-1),$CE1272),ProdTbl,3,0),"کد ناشناخته"))</f>
        <v/>
      </c>
      <c r="CH1272" s="22" t="n"/>
      <c r="CI1272" s="21" t="n"/>
    </row>
    <row r="1273">
      <c r="A1273" s="18">
        <f>IF($B1273="","",COUNTA($B$10:$B1273))</f>
        <v/>
      </c>
      <c r="B1273" s="19" t="n"/>
      <c r="C1273" s="20" t="n"/>
      <c r="D1273" s="19" t="n"/>
      <c r="E1273" s="18">
        <f>IF($D1273="","",IFERROR(VLOOKUP(IF(ISNUMBER(FIND(" – ",$D1273)),LEFT($D1273,FIND(" – ",$D1273)-1),$D1273),SellerTbl,2,0),"کد ناشناخته"))</f>
        <v/>
      </c>
      <c r="F1273" s="21" t="n"/>
      <c r="G1273" s="21" t="n"/>
      <c r="H1273" s="22" t="n"/>
      <c r="I1273" s="23">
        <f>IF(OR($F1273="",$G1273=""),"",$F1273-$G1273)</f>
        <v/>
      </c>
      <c r="J1273" s="18">
        <f>IF($I1273="","",IF(ABS($I1273)&lt;=0.01*$F1273,"√","×"))</f>
        <v/>
      </c>
      <c r="K1273" s="23">
        <f>IF(COUNT($Q1273,$V1273,$AA1273,$AF1273,$AK1273,$AP1273,$AU1273,$AZ1273,$BE1273,$BJ1273,$BO1273,$BT1273,$BY1273,$CD1273,$CI1273)=0,"",SUM($Q1273,$V1273,$AA1273,$AF1273,$AK1273,$AP1273,$AU1273,$AZ1273,$BE1273,$BJ1273,$BO1273,$BT1273,$BY1273,$CD1273,$CI1273))</f>
        <v/>
      </c>
      <c r="L1273" s="23">
        <f>IF(OR($F1273="",$K1273=""),"",$F1273-$K1273)</f>
        <v/>
      </c>
      <c r="M1273" s="20" t="n"/>
      <c r="N1273" s="18">
        <f>IF($M1273="","",IFERROR(VLOOKUP(IFERROR(VLOOKUP(IF(ISNUMBER(FIND(" – ",$M1273)),LEFT($M1273,FIND(" – ",$M1273)-1),$M1273),ProdTbl,5,0),""),BasketTbl,2,0),"کد ناشناخته"))</f>
        <v/>
      </c>
      <c r="O1273" s="18">
        <f>IF($M1273="","",IFERROR(VLOOKUP(IF(ISNUMBER(FIND(" – ",$M1273)),LEFT($M1273,FIND(" – ",$M1273)-1),$M1273),ProdTbl,3,0),"کد ناشناخته"))</f>
        <v/>
      </c>
      <c r="P1273" s="22" t="n"/>
      <c r="Q1273" s="21" t="n"/>
      <c r="R1273" s="20" t="n"/>
      <c r="S1273" s="18">
        <f>IF($R1273="","",IFERROR(VLOOKUP(IFERROR(VLOOKUP(IF(ISNUMBER(FIND(" – ",$R1273)),LEFT($R1273,FIND(" – ",$R1273)-1),$R1273),ProdTbl,5,0),""),BasketTbl,2,0),"کد ناشناخته"))</f>
        <v/>
      </c>
      <c r="T1273" s="18">
        <f>IF($R1273="","",IFERROR(VLOOKUP(IF(ISNUMBER(FIND(" – ",$R1273)),LEFT($R1273,FIND(" – ",$R1273)-1),$R1273),ProdTbl,3,0),"کد ناشناخته"))</f>
        <v/>
      </c>
      <c r="U1273" s="22" t="n"/>
      <c r="V1273" s="21" t="n"/>
      <c r="W1273" s="20" t="n"/>
      <c r="X1273" s="18">
        <f>IF($W1273="","",IFERROR(VLOOKUP(IFERROR(VLOOKUP(IF(ISNUMBER(FIND(" – ",$W1273)),LEFT($W1273,FIND(" – ",$W1273)-1),$W1273),ProdTbl,5,0),""),BasketTbl,2,0),"کد ناشناخته"))</f>
        <v/>
      </c>
      <c r="Y1273" s="18">
        <f>IF($W1273="","",IFERROR(VLOOKUP(IF(ISNUMBER(FIND(" – ",$W1273)),LEFT($W1273,FIND(" – ",$W1273)-1),$W1273),ProdTbl,3,0),"کد ناشناخته"))</f>
        <v/>
      </c>
      <c r="Z1273" s="22" t="n"/>
      <c r="AA1273" s="21" t="n"/>
      <c r="AB1273" s="20" t="n"/>
      <c r="AC1273" s="18">
        <f>IF($AB1273="","",IFERROR(VLOOKUP(IFERROR(VLOOKUP(IF(ISNUMBER(FIND(" – ",$AB1273)),LEFT($AB1273,FIND(" – ",$AB1273)-1),$AB1273),ProdTbl,5,0),""),BasketTbl,2,0),"کد ناشناخته"))</f>
        <v/>
      </c>
      <c r="AD1273" s="18">
        <f>IF($AB1273="","",IFERROR(VLOOKUP(IF(ISNUMBER(FIND(" – ",$AB1273)),LEFT($AB1273,FIND(" – ",$AB1273)-1),$AB1273),ProdTbl,3,0),"کد ناشناخته"))</f>
        <v/>
      </c>
      <c r="AE1273" s="22" t="n"/>
      <c r="AF1273" s="21" t="n"/>
      <c r="AG1273" s="20" t="n"/>
      <c r="AH1273" s="18">
        <f>IF($AG1273="","",IFERROR(VLOOKUP(IFERROR(VLOOKUP(IF(ISNUMBER(FIND(" – ",$AG1273)),LEFT($AG1273,FIND(" – ",$AG1273)-1),$AG1273),ProdTbl,5,0),""),BasketTbl,2,0),"کد ناشناخته"))</f>
        <v/>
      </c>
      <c r="AI1273" s="18">
        <f>IF($AG1273="","",IFERROR(VLOOKUP(IF(ISNUMBER(FIND(" – ",$AG1273)),LEFT($AG1273,FIND(" – ",$AG1273)-1),$AG1273),ProdTbl,3,0),"کد ناشناخته"))</f>
        <v/>
      </c>
      <c r="AJ1273" s="22" t="n"/>
      <c r="AK1273" s="21" t="n"/>
      <c r="AL1273" s="20" t="n"/>
      <c r="AM1273" s="18">
        <f>IF($AL1273="","",IFERROR(VLOOKUP(IFERROR(VLOOKUP(IF(ISNUMBER(FIND(" – ",$AL1273)),LEFT($AL1273,FIND(" – ",$AL1273)-1),$AL1273),ProdTbl,5,0),""),BasketTbl,2,0),"کد ناشناخته"))</f>
        <v/>
      </c>
      <c r="AN1273" s="18">
        <f>IF($AL1273="","",IFERROR(VLOOKUP(IF(ISNUMBER(FIND(" – ",$AL1273)),LEFT($AL1273,FIND(" – ",$AL1273)-1),$AL1273),ProdTbl,3,0),"کد ناشناخته"))</f>
        <v/>
      </c>
      <c r="AO1273" s="22" t="n"/>
      <c r="AP1273" s="21" t="n"/>
      <c r="AQ1273" s="20" t="n"/>
      <c r="AR1273" s="18">
        <f>IF($AQ1273="","",IFERROR(VLOOKUP(IFERROR(VLOOKUP(IF(ISNUMBER(FIND(" – ",$AQ1273)),LEFT($AQ1273,FIND(" – ",$AQ1273)-1),$AQ1273),ProdTbl,5,0),""),BasketTbl,2,0),"کد ناشناخته"))</f>
        <v/>
      </c>
      <c r="AS1273" s="18">
        <f>IF($AQ1273="","",IFERROR(VLOOKUP(IF(ISNUMBER(FIND(" – ",$AQ1273)),LEFT($AQ1273,FIND(" – ",$AQ1273)-1),$AQ1273),ProdTbl,3,0),"کد ناشناخته"))</f>
        <v/>
      </c>
      <c r="AT1273" s="22" t="n"/>
      <c r="AU1273" s="21" t="n"/>
      <c r="AV1273" s="20" t="n"/>
      <c r="AW1273" s="18">
        <f>IF($AV1273="","",IFERROR(VLOOKUP(IFERROR(VLOOKUP(IF(ISNUMBER(FIND(" – ",$AV1273)),LEFT($AV1273,FIND(" – ",$AV1273)-1),$AV1273),ProdTbl,5,0),""),BasketTbl,2,0),"کد ناشناخته"))</f>
        <v/>
      </c>
      <c r="AX1273" s="18">
        <f>IF($AV1273="","",IFERROR(VLOOKUP(IF(ISNUMBER(FIND(" – ",$AV1273)),LEFT($AV1273,FIND(" – ",$AV1273)-1),$AV1273),ProdTbl,3,0),"کد ناشناخته"))</f>
        <v/>
      </c>
      <c r="AY1273" s="22" t="n"/>
      <c r="AZ1273" s="21" t="n"/>
      <c r="BA1273" s="20" t="n"/>
      <c r="BB1273" s="18">
        <f>IF($BA1273="","",IFERROR(VLOOKUP(IFERROR(VLOOKUP(IF(ISNUMBER(FIND(" – ",$BA1273)),LEFT($BA1273,FIND(" – ",$BA1273)-1),$BA1273),ProdTbl,5,0),""),BasketTbl,2,0),"کد ناشناخته"))</f>
        <v/>
      </c>
      <c r="BC1273" s="18">
        <f>IF($BA1273="","",IFERROR(VLOOKUP(IF(ISNUMBER(FIND(" – ",$BA1273)),LEFT($BA1273,FIND(" – ",$BA1273)-1),$BA1273),ProdTbl,3,0),"کد ناشناخته"))</f>
        <v/>
      </c>
      <c r="BD1273" s="22" t="n"/>
      <c r="BE1273" s="21" t="n"/>
      <c r="BF1273" s="20" t="n"/>
      <c r="BG1273" s="18">
        <f>IF($BF1273="","",IFERROR(VLOOKUP(IFERROR(VLOOKUP(IF(ISNUMBER(FIND(" – ",$BF1273)),LEFT($BF1273,FIND(" – ",$BF1273)-1),$BF1273),ProdTbl,5,0),""),BasketTbl,2,0),"کد ناشناخته"))</f>
        <v/>
      </c>
      <c r="BH1273" s="18">
        <f>IF($BF1273="","",IFERROR(VLOOKUP(IF(ISNUMBER(FIND(" – ",$BF1273)),LEFT($BF1273,FIND(" – ",$BF1273)-1),$BF1273),ProdTbl,3,0),"کد ناشناخته"))</f>
        <v/>
      </c>
      <c r="BI1273" s="22" t="n"/>
      <c r="BJ1273" s="21" t="n"/>
      <c r="BK1273" s="20" t="n"/>
      <c r="BL1273" s="18">
        <f>IF($BK1273="","",IFERROR(VLOOKUP(IFERROR(VLOOKUP(IF(ISNUMBER(FIND(" – ",$BK1273)),LEFT($BK1273,FIND(" – ",$BK1273)-1),$BK1273),ProdTbl,5,0),""),BasketTbl,2,0),"کد ناشناخته"))</f>
        <v/>
      </c>
      <c r="BM1273" s="18">
        <f>IF($BK1273="","",IFERROR(VLOOKUP(IF(ISNUMBER(FIND(" – ",$BK1273)),LEFT($BK1273,FIND(" – ",$BK1273)-1),$BK1273),ProdTbl,3,0),"کد ناشناخته"))</f>
        <v/>
      </c>
      <c r="BN1273" s="22" t="n"/>
      <c r="BO1273" s="21" t="n"/>
      <c r="BP1273" s="20" t="n"/>
      <c r="BQ1273" s="18">
        <f>IF($BP1273="","",IFERROR(VLOOKUP(IFERROR(VLOOKUP(IF(ISNUMBER(FIND(" – ",$BP1273)),LEFT($BP1273,FIND(" – ",$BP1273)-1),$BP1273),ProdTbl,5,0),""),BasketTbl,2,0),"کد ناشناخته"))</f>
        <v/>
      </c>
      <c r="BR1273" s="18">
        <f>IF($BP1273="","",IFERROR(VLOOKUP(IF(ISNUMBER(FIND(" – ",$BP1273)),LEFT($BP1273,FIND(" – ",$BP1273)-1),$BP1273),ProdTbl,3,0),"کد ناشناخته"))</f>
        <v/>
      </c>
      <c r="BS1273" s="22" t="n"/>
      <c r="BT1273" s="21" t="n"/>
      <c r="BU1273" s="20" t="n"/>
      <c r="BV1273" s="18">
        <f>IF($BU1273="","",IFERROR(VLOOKUP(IFERROR(VLOOKUP(IF(ISNUMBER(FIND(" – ",$BU1273)),LEFT($BU1273,FIND(" – ",$BU1273)-1),$BU1273),ProdTbl,5,0),""),BasketTbl,2,0),"کد ناشناخته"))</f>
        <v/>
      </c>
      <c r="BW1273" s="18">
        <f>IF($BU1273="","",IFERROR(VLOOKUP(IF(ISNUMBER(FIND(" – ",$BU1273)),LEFT($BU1273,FIND(" – ",$BU1273)-1),$BU1273),ProdTbl,3,0),"کد ناشناخته"))</f>
        <v/>
      </c>
      <c r="BX1273" s="22" t="n"/>
      <c r="BY1273" s="21" t="n"/>
      <c r="BZ1273" s="20" t="n"/>
      <c r="CA1273" s="18">
        <f>IF($BZ1273="","",IFERROR(VLOOKUP(IFERROR(VLOOKUP(IF(ISNUMBER(FIND(" – ",$BZ1273)),LEFT($BZ1273,FIND(" – ",$BZ1273)-1),$BZ1273),ProdTbl,5,0),""),BasketTbl,2,0),"کد ناشناخته"))</f>
        <v/>
      </c>
      <c r="CB1273" s="18">
        <f>IF($BZ1273="","",IFERROR(VLOOKUP(IF(ISNUMBER(FIND(" – ",$BZ1273)),LEFT($BZ1273,FIND(" – ",$BZ1273)-1),$BZ1273),ProdTbl,3,0),"کد ناشناخته"))</f>
        <v/>
      </c>
      <c r="CC1273" s="22" t="n"/>
      <c r="CD1273" s="21" t="n"/>
      <c r="CE1273" s="20" t="n"/>
      <c r="CF1273" s="18">
        <f>IF($CE1273="","",IFERROR(VLOOKUP(IFERROR(VLOOKUP(IF(ISNUMBER(FIND(" – ",$CE1273)),LEFT($CE1273,FIND(" – ",$CE1273)-1),$CE1273),ProdTbl,5,0),""),BasketTbl,2,0),"کد ناشناخته"))</f>
        <v/>
      </c>
      <c r="CG1273" s="18">
        <f>IF($CE1273="","",IFERROR(VLOOKUP(IF(ISNUMBER(FIND(" – ",$CE1273)),LEFT($CE1273,FIND(" – ",$CE1273)-1),$CE1273),ProdTbl,3,0),"کد ناشناخته"))</f>
        <v/>
      </c>
      <c r="CH1273" s="22" t="n"/>
      <c r="CI1273" s="21" t="n"/>
    </row>
    <row r="1274">
      <c r="A1274" s="18">
        <f>IF($B1274="","",COUNTA($B$10:$B1274))</f>
        <v/>
      </c>
      <c r="B1274" s="19" t="n"/>
      <c r="C1274" s="20" t="n"/>
      <c r="D1274" s="19" t="n"/>
      <c r="E1274" s="18">
        <f>IF($D1274="","",IFERROR(VLOOKUP(IF(ISNUMBER(FIND(" – ",$D1274)),LEFT($D1274,FIND(" – ",$D1274)-1),$D1274),SellerTbl,2,0),"کد ناشناخته"))</f>
        <v/>
      </c>
      <c r="F1274" s="21" t="n"/>
      <c r="G1274" s="21" t="n"/>
      <c r="H1274" s="22" t="n"/>
      <c r="I1274" s="23">
        <f>IF(OR($F1274="",$G1274=""),"",$F1274-$G1274)</f>
        <v/>
      </c>
      <c r="J1274" s="18">
        <f>IF($I1274="","",IF(ABS($I1274)&lt;=0.01*$F1274,"√","×"))</f>
        <v/>
      </c>
      <c r="K1274" s="23">
        <f>IF(COUNT($Q1274,$V1274,$AA1274,$AF1274,$AK1274,$AP1274,$AU1274,$AZ1274,$BE1274,$BJ1274,$BO1274,$BT1274,$BY1274,$CD1274,$CI1274)=0,"",SUM($Q1274,$V1274,$AA1274,$AF1274,$AK1274,$AP1274,$AU1274,$AZ1274,$BE1274,$BJ1274,$BO1274,$BT1274,$BY1274,$CD1274,$CI1274))</f>
        <v/>
      </c>
      <c r="L1274" s="23">
        <f>IF(OR($F1274="",$K1274=""),"",$F1274-$K1274)</f>
        <v/>
      </c>
      <c r="M1274" s="20" t="n"/>
      <c r="N1274" s="18">
        <f>IF($M1274="","",IFERROR(VLOOKUP(IFERROR(VLOOKUP(IF(ISNUMBER(FIND(" – ",$M1274)),LEFT($M1274,FIND(" – ",$M1274)-1),$M1274),ProdTbl,5,0),""),BasketTbl,2,0),"کد ناشناخته"))</f>
        <v/>
      </c>
      <c r="O1274" s="18">
        <f>IF($M1274="","",IFERROR(VLOOKUP(IF(ISNUMBER(FIND(" – ",$M1274)),LEFT($M1274,FIND(" – ",$M1274)-1),$M1274),ProdTbl,3,0),"کد ناشناخته"))</f>
        <v/>
      </c>
      <c r="P1274" s="22" t="n"/>
      <c r="Q1274" s="21" t="n"/>
      <c r="R1274" s="20" t="n"/>
      <c r="S1274" s="18">
        <f>IF($R1274="","",IFERROR(VLOOKUP(IFERROR(VLOOKUP(IF(ISNUMBER(FIND(" – ",$R1274)),LEFT($R1274,FIND(" – ",$R1274)-1),$R1274),ProdTbl,5,0),""),BasketTbl,2,0),"کد ناشناخته"))</f>
        <v/>
      </c>
      <c r="T1274" s="18">
        <f>IF($R1274="","",IFERROR(VLOOKUP(IF(ISNUMBER(FIND(" – ",$R1274)),LEFT($R1274,FIND(" – ",$R1274)-1),$R1274),ProdTbl,3,0),"کد ناشناخته"))</f>
        <v/>
      </c>
      <c r="U1274" s="22" t="n"/>
      <c r="V1274" s="21" t="n"/>
      <c r="W1274" s="20" t="n"/>
      <c r="X1274" s="18">
        <f>IF($W1274="","",IFERROR(VLOOKUP(IFERROR(VLOOKUP(IF(ISNUMBER(FIND(" – ",$W1274)),LEFT($W1274,FIND(" – ",$W1274)-1),$W1274),ProdTbl,5,0),""),BasketTbl,2,0),"کد ناشناخته"))</f>
        <v/>
      </c>
      <c r="Y1274" s="18">
        <f>IF($W1274="","",IFERROR(VLOOKUP(IF(ISNUMBER(FIND(" – ",$W1274)),LEFT($W1274,FIND(" – ",$W1274)-1),$W1274),ProdTbl,3,0),"کد ناشناخته"))</f>
        <v/>
      </c>
      <c r="Z1274" s="22" t="n"/>
      <c r="AA1274" s="21" t="n"/>
      <c r="AB1274" s="20" t="n"/>
      <c r="AC1274" s="18">
        <f>IF($AB1274="","",IFERROR(VLOOKUP(IFERROR(VLOOKUP(IF(ISNUMBER(FIND(" – ",$AB1274)),LEFT($AB1274,FIND(" – ",$AB1274)-1),$AB1274),ProdTbl,5,0),""),BasketTbl,2,0),"کد ناشناخته"))</f>
        <v/>
      </c>
      <c r="AD1274" s="18">
        <f>IF($AB1274="","",IFERROR(VLOOKUP(IF(ISNUMBER(FIND(" – ",$AB1274)),LEFT($AB1274,FIND(" – ",$AB1274)-1),$AB1274),ProdTbl,3,0),"کد ناشناخته"))</f>
        <v/>
      </c>
      <c r="AE1274" s="22" t="n"/>
      <c r="AF1274" s="21" t="n"/>
      <c r="AG1274" s="20" t="n"/>
      <c r="AH1274" s="18">
        <f>IF($AG1274="","",IFERROR(VLOOKUP(IFERROR(VLOOKUP(IF(ISNUMBER(FIND(" – ",$AG1274)),LEFT($AG1274,FIND(" – ",$AG1274)-1),$AG1274),ProdTbl,5,0),""),BasketTbl,2,0),"کد ناشناخته"))</f>
        <v/>
      </c>
      <c r="AI1274" s="18">
        <f>IF($AG1274="","",IFERROR(VLOOKUP(IF(ISNUMBER(FIND(" – ",$AG1274)),LEFT($AG1274,FIND(" – ",$AG1274)-1),$AG1274),ProdTbl,3,0),"کد ناشناخته"))</f>
        <v/>
      </c>
      <c r="AJ1274" s="22" t="n"/>
      <c r="AK1274" s="21" t="n"/>
      <c r="AL1274" s="20" t="n"/>
      <c r="AM1274" s="18">
        <f>IF($AL1274="","",IFERROR(VLOOKUP(IFERROR(VLOOKUP(IF(ISNUMBER(FIND(" – ",$AL1274)),LEFT($AL1274,FIND(" – ",$AL1274)-1),$AL1274),ProdTbl,5,0),""),BasketTbl,2,0),"کد ناشناخته"))</f>
        <v/>
      </c>
      <c r="AN1274" s="18">
        <f>IF($AL1274="","",IFERROR(VLOOKUP(IF(ISNUMBER(FIND(" – ",$AL1274)),LEFT($AL1274,FIND(" – ",$AL1274)-1),$AL1274),ProdTbl,3,0),"کد ناشناخته"))</f>
        <v/>
      </c>
      <c r="AO1274" s="22" t="n"/>
      <c r="AP1274" s="21" t="n"/>
      <c r="AQ1274" s="20" t="n"/>
      <c r="AR1274" s="18">
        <f>IF($AQ1274="","",IFERROR(VLOOKUP(IFERROR(VLOOKUP(IF(ISNUMBER(FIND(" – ",$AQ1274)),LEFT($AQ1274,FIND(" – ",$AQ1274)-1),$AQ1274),ProdTbl,5,0),""),BasketTbl,2,0),"کد ناشناخته"))</f>
        <v/>
      </c>
      <c r="AS1274" s="18">
        <f>IF($AQ1274="","",IFERROR(VLOOKUP(IF(ISNUMBER(FIND(" – ",$AQ1274)),LEFT($AQ1274,FIND(" – ",$AQ1274)-1),$AQ1274),ProdTbl,3,0),"کد ناشناخته"))</f>
        <v/>
      </c>
      <c r="AT1274" s="22" t="n"/>
      <c r="AU1274" s="21" t="n"/>
      <c r="AV1274" s="20" t="n"/>
      <c r="AW1274" s="18">
        <f>IF($AV1274="","",IFERROR(VLOOKUP(IFERROR(VLOOKUP(IF(ISNUMBER(FIND(" – ",$AV1274)),LEFT($AV1274,FIND(" – ",$AV1274)-1),$AV1274),ProdTbl,5,0),""),BasketTbl,2,0),"کد ناشناخته"))</f>
        <v/>
      </c>
      <c r="AX1274" s="18">
        <f>IF($AV1274="","",IFERROR(VLOOKUP(IF(ISNUMBER(FIND(" – ",$AV1274)),LEFT($AV1274,FIND(" – ",$AV1274)-1),$AV1274),ProdTbl,3,0),"کد ناشناخته"))</f>
        <v/>
      </c>
      <c r="AY1274" s="22" t="n"/>
      <c r="AZ1274" s="21" t="n"/>
      <c r="BA1274" s="20" t="n"/>
      <c r="BB1274" s="18">
        <f>IF($BA1274="","",IFERROR(VLOOKUP(IFERROR(VLOOKUP(IF(ISNUMBER(FIND(" – ",$BA1274)),LEFT($BA1274,FIND(" – ",$BA1274)-1),$BA1274),ProdTbl,5,0),""),BasketTbl,2,0),"کد ناشناخته"))</f>
        <v/>
      </c>
      <c r="BC1274" s="18">
        <f>IF($BA1274="","",IFERROR(VLOOKUP(IF(ISNUMBER(FIND(" – ",$BA1274)),LEFT($BA1274,FIND(" – ",$BA1274)-1),$BA1274),ProdTbl,3,0),"کد ناشناخته"))</f>
        <v/>
      </c>
      <c r="BD1274" s="22" t="n"/>
      <c r="BE1274" s="21" t="n"/>
      <c r="BF1274" s="20" t="n"/>
      <c r="BG1274" s="18">
        <f>IF($BF1274="","",IFERROR(VLOOKUP(IFERROR(VLOOKUP(IF(ISNUMBER(FIND(" – ",$BF1274)),LEFT($BF1274,FIND(" – ",$BF1274)-1),$BF1274),ProdTbl,5,0),""),BasketTbl,2,0),"کد ناشناخته"))</f>
        <v/>
      </c>
      <c r="BH1274" s="18">
        <f>IF($BF1274="","",IFERROR(VLOOKUP(IF(ISNUMBER(FIND(" – ",$BF1274)),LEFT($BF1274,FIND(" – ",$BF1274)-1),$BF1274),ProdTbl,3,0),"کد ناشناخته"))</f>
        <v/>
      </c>
      <c r="BI1274" s="22" t="n"/>
      <c r="BJ1274" s="21" t="n"/>
      <c r="BK1274" s="20" t="n"/>
      <c r="BL1274" s="18">
        <f>IF($BK1274="","",IFERROR(VLOOKUP(IFERROR(VLOOKUP(IF(ISNUMBER(FIND(" – ",$BK1274)),LEFT($BK1274,FIND(" – ",$BK1274)-1),$BK1274),ProdTbl,5,0),""),BasketTbl,2,0),"کد ناشناخته"))</f>
        <v/>
      </c>
      <c r="BM1274" s="18">
        <f>IF($BK1274="","",IFERROR(VLOOKUP(IF(ISNUMBER(FIND(" – ",$BK1274)),LEFT($BK1274,FIND(" – ",$BK1274)-1),$BK1274),ProdTbl,3,0),"کد ناشناخته"))</f>
        <v/>
      </c>
      <c r="BN1274" s="22" t="n"/>
      <c r="BO1274" s="21" t="n"/>
      <c r="BP1274" s="20" t="n"/>
      <c r="BQ1274" s="18">
        <f>IF($BP1274="","",IFERROR(VLOOKUP(IFERROR(VLOOKUP(IF(ISNUMBER(FIND(" – ",$BP1274)),LEFT($BP1274,FIND(" – ",$BP1274)-1),$BP1274),ProdTbl,5,0),""),BasketTbl,2,0),"کد ناشناخته"))</f>
        <v/>
      </c>
      <c r="BR1274" s="18">
        <f>IF($BP1274="","",IFERROR(VLOOKUP(IF(ISNUMBER(FIND(" – ",$BP1274)),LEFT($BP1274,FIND(" – ",$BP1274)-1),$BP1274),ProdTbl,3,0),"کد ناشناخته"))</f>
        <v/>
      </c>
      <c r="BS1274" s="22" t="n"/>
      <c r="BT1274" s="21" t="n"/>
      <c r="BU1274" s="20" t="n"/>
      <c r="BV1274" s="18">
        <f>IF($BU1274="","",IFERROR(VLOOKUP(IFERROR(VLOOKUP(IF(ISNUMBER(FIND(" – ",$BU1274)),LEFT($BU1274,FIND(" – ",$BU1274)-1),$BU1274),ProdTbl,5,0),""),BasketTbl,2,0),"کد ناشناخته"))</f>
        <v/>
      </c>
      <c r="BW1274" s="18">
        <f>IF($BU1274="","",IFERROR(VLOOKUP(IF(ISNUMBER(FIND(" – ",$BU1274)),LEFT($BU1274,FIND(" – ",$BU1274)-1),$BU1274),ProdTbl,3,0),"کد ناشناخته"))</f>
        <v/>
      </c>
      <c r="BX1274" s="22" t="n"/>
      <c r="BY1274" s="21" t="n"/>
      <c r="BZ1274" s="20" t="n"/>
      <c r="CA1274" s="18">
        <f>IF($BZ1274="","",IFERROR(VLOOKUP(IFERROR(VLOOKUP(IF(ISNUMBER(FIND(" – ",$BZ1274)),LEFT($BZ1274,FIND(" – ",$BZ1274)-1),$BZ1274),ProdTbl,5,0),""),BasketTbl,2,0),"کد ناشناخته"))</f>
        <v/>
      </c>
      <c r="CB1274" s="18">
        <f>IF($BZ1274="","",IFERROR(VLOOKUP(IF(ISNUMBER(FIND(" – ",$BZ1274)),LEFT($BZ1274,FIND(" – ",$BZ1274)-1),$BZ1274),ProdTbl,3,0),"کد ناشناخته"))</f>
        <v/>
      </c>
      <c r="CC1274" s="22" t="n"/>
      <c r="CD1274" s="21" t="n"/>
      <c r="CE1274" s="20" t="n"/>
      <c r="CF1274" s="18">
        <f>IF($CE1274="","",IFERROR(VLOOKUP(IFERROR(VLOOKUP(IF(ISNUMBER(FIND(" – ",$CE1274)),LEFT($CE1274,FIND(" – ",$CE1274)-1),$CE1274),ProdTbl,5,0),""),BasketTbl,2,0),"کد ناشناخته"))</f>
        <v/>
      </c>
      <c r="CG1274" s="18">
        <f>IF($CE1274="","",IFERROR(VLOOKUP(IF(ISNUMBER(FIND(" – ",$CE1274)),LEFT($CE1274,FIND(" – ",$CE1274)-1),$CE1274),ProdTbl,3,0),"کد ناشناخته"))</f>
        <v/>
      </c>
      <c r="CH1274" s="22" t="n"/>
      <c r="CI1274" s="21" t="n"/>
    </row>
    <row r="1275">
      <c r="A1275" s="18">
        <f>IF($B1275="","",COUNTA($B$10:$B1275))</f>
        <v/>
      </c>
      <c r="B1275" s="19" t="n"/>
      <c r="C1275" s="20" t="n"/>
      <c r="D1275" s="19" t="n"/>
      <c r="E1275" s="18">
        <f>IF($D1275="","",IFERROR(VLOOKUP(IF(ISNUMBER(FIND(" – ",$D1275)),LEFT($D1275,FIND(" – ",$D1275)-1),$D1275),SellerTbl,2,0),"کد ناشناخته"))</f>
        <v/>
      </c>
      <c r="F1275" s="21" t="n"/>
      <c r="G1275" s="21" t="n"/>
      <c r="H1275" s="22" t="n"/>
      <c r="I1275" s="23">
        <f>IF(OR($F1275="",$G1275=""),"",$F1275-$G1275)</f>
        <v/>
      </c>
      <c r="J1275" s="18">
        <f>IF($I1275="","",IF(ABS($I1275)&lt;=0.01*$F1275,"√","×"))</f>
        <v/>
      </c>
      <c r="K1275" s="23">
        <f>IF(COUNT($Q1275,$V1275,$AA1275,$AF1275,$AK1275,$AP1275,$AU1275,$AZ1275,$BE1275,$BJ1275,$BO1275,$BT1275,$BY1275,$CD1275,$CI1275)=0,"",SUM($Q1275,$V1275,$AA1275,$AF1275,$AK1275,$AP1275,$AU1275,$AZ1275,$BE1275,$BJ1275,$BO1275,$BT1275,$BY1275,$CD1275,$CI1275))</f>
        <v/>
      </c>
      <c r="L1275" s="23">
        <f>IF(OR($F1275="",$K1275=""),"",$F1275-$K1275)</f>
        <v/>
      </c>
      <c r="M1275" s="20" t="n"/>
      <c r="N1275" s="18">
        <f>IF($M1275="","",IFERROR(VLOOKUP(IFERROR(VLOOKUP(IF(ISNUMBER(FIND(" – ",$M1275)),LEFT($M1275,FIND(" – ",$M1275)-1),$M1275),ProdTbl,5,0),""),BasketTbl,2,0),"کد ناشناخته"))</f>
        <v/>
      </c>
      <c r="O1275" s="18">
        <f>IF($M1275="","",IFERROR(VLOOKUP(IF(ISNUMBER(FIND(" – ",$M1275)),LEFT($M1275,FIND(" – ",$M1275)-1),$M1275),ProdTbl,3,0),"کد ناشناخته"))</f>
        <v/>
      </c>
      <c r="P1275" s="22" t="n"/>
      <c r="Q1275" s="21" t="n"/>
      <c r="R1275" s="20" t="n"/>
      <c r="S1275" s="18">
        <f>IF($R1275="","",IFERROR(VLOOKUP(IFERROR(VLOOKUP(IF(ISNUMBER(FIND(" – ",$R1275)),LEFT($R1275,FIND(" – ",$R1275)-1),$R1275),ProdTbl,5,0),""),BasketTbl,2,0),"کد ناشناخته"))</f>
        <v/>
      </c>
      <c r="T1275" s="18">
        <f>IF($R1275="","",IFERROR(VLOOKUP(IF(ISNUMBER(FIND(" – ",$R1275)),LEFT($R1275,FIND(" – ",$R1275)-1),$R1275),ProdTbl,3,0),"کد ناشناخته"))</f>
        <v/>
      </c>
      <c r="U1275" s="22" t="n"/>
      <c r="V1275" s="21" t="n"/>
      <c r="W1275" s="20" t="n"/>
      <c r="X1275" s="18">
        <f>IF($W1275="","",IFERROR(VLOOKUP(IFERROR(VLOOKUP(IF(ISNUMBER(FIND(" – ",$W1275)),LEFT($W1275,FIND(" – ",$W1275)-1),$W1275),ProdTbl,5,0),""),BasketTbl,2,0),"کد ناشناخته"))</f>
        <v/>
      </c>
      <c r="Y1275" s="18">
        <f>IF($W1275="","",IFERROR(VLOOKUP(IF(ISNUMBER(FIND(" – ",$W1275)),LEFT($W1275,FIND(" – ",$W1275)-1),$W1275),ProdTbl,3,0),"کد ناشناخته"))</f>
        <v/>
      </c>
      <c r="Z1275" s="22" t="n"/>
      <c r="AA1275" s="21" t="n"/>
      <c r="AB1275" s="20" t="n"/>
      <c r="AC1275" s="18">
        <f>IF($AB1275="","",IFERROR(VLOOKUP(IFERROR(VLOOKUP(IF(ISNUMBER(FIND(" – ",$AB1275)),LEFT($AB1275,FIND(" – ",$AB1275)-1),$AB1275),ProdTbl,5,0),""),BasketTbl,2,0),"کد ناشناخته"))</f>
        <v/>
      </c>
      <c r="AD1275" s="18">
        <f>IF($AB1275="","",IFERROR(VLOOKUP(IF(ISNUMBER(FIND(" – ",$AB1275)),LEFT($AB1275,FIND(" – ",$AB1275)-1),$AB1275),ProdTbl,3,0),"کد ناشناخته"))</f>
        <v/>
      </c>
      <c r="AE1275" s="22" t="n"/>
      <c r="AF1275" s="21" t="n"/>
      <c r="AG1275" s="20" t="n"/>
      <c r="AH1275" s="18">
        <f>IF($AG1275="","",IFERROR(VLOOKUP(IFERROR(VLOOKUP(IF(ISNUMBER(FIND(" – ",$AG1275)),LEFT($AG1275,FIND(" – ",$AG1275)-1),$AG1275),ProdTbl,5,0),""),BasketTbl,2,0),"کد ناشناخته"))</f>
        <v/>
      </c>
      <c r="AI1275" s="18">
        <f>IF($AG1275="","",IFERROR(VLOOKUP(IF(ISNUMBER(FIND(" – ",$AG1275)),LEFT($AG1275,FIND(" – ",$AG1275)-1),$AG1275),ProdTbl,3,0),"کد ناشناخته"))</f>
        <v/>
      </c>
      <c r="AJ1275" s="22" t="n"/>
      <c r="AK1275" s="21" t="n"/>
      <c r="AL1275" s="20" t="n"/>
      <c r="AM1275" s="18">
        <f>IF($AL1275="","",IFERROR(VLOOKUP(IFERROR(VLOOKUP(IF(ISNUMBER(FIND(" – ",$AL1275)),LEFT($AL1275,FIND(" – ",$AL1275)-1),$AL1275),ProdTbl,5,0),""),BasketTbl,2,0),"کد ناشناخته"))</f>
        <v/>
      </c>
      <c r="AN1275" s="18">
        <f>IF($AL1275="","",IFERROR(VLOOKUP(IF(ISNUMBER(FIND(" – ",$AL1275)),LEFT($AL1275,FIND(" – ",$AL1275)-1),$AL1275),ProdTbl,3,0),"کد ناشناخته"))</f>
        <v/>
      </c>
      <c r="AO1275" s="22" t="n"/>
      <c r="AP1275" s="21" t="n"/>
      <c r="AQ1275" s="20" t="n"/>
      <c r="AR1275" s="18">
        <f>IF($AQ1275="","",IFERROR(VLOOKUP(IFERROR(VLOOKUP(IF(ISNUMBER(FIND(" – ",$AQ1275)),LEFT($AQ1275,FIND(" – ",$AQ1275)-1),$AQ1275),ProdTbl,5,0),""),BasketTbl,2,0),"کد ناشناخته"))</f>
        <v/>
      </c>
      <c r="AS1275" s="18">
        <f>IF($AQ1275="","",IFERROR(VLOOKUP(IF(ISNUMBER(FIND(" – ",$AQ1275)),LEFT($AQ1275,FIND(" – ",$AQ1275)-1),$AQ1275),ProdTbl,3,0),"کد ناشناخته"))</f>
        <v/>
      </c>
      <c r="AT1275" s="22" t="n"/>
      <c r="AU1275" s="21" t="n"/>
      <c r="AV1275" s="20" t="n"/>
      <c r="AW1275" s="18">
        <f>IF($AV1275="","",IFERROR(VLOOKUP(IFERROR(VLOOKUP(IF(ISNUMBER(FIND(" – ",$AV1275)),LEFT($AV1275,FIND(" – ",$AV1275)-1),$AV1275),ProdTbl,5,0),""),BasketTbl,2,0),"کد ناشناخته"))</f>
        <v/>
      </c>
      <c r="AX1275" s="18">
        <f>IF($AV1275="","",IFERROR(VLOOKUP(IF(ISNUMBER(FIND(" – ",$AV1275)),LEFT($AV1275,FIND(" – ",$AV1275)-1),$AV1275),ProdTbl,3,0),"کد ناشناخته"))</f>
        <v/>
      </c>
      <c r="AY1275" s="22" t="n"/>
      <c r="AZ1275" s="21" t="n"/>
      <c r="BA1275" s="20" t="n"/>
      <c r="BB1275" s="18">
        <f>IF($BA1275="","",IFERROR(VLOOKUP(IFERROR(VLOOKUP(IF(ISNUMBER(FIND(" – ",$BA1275)),LEFT($BA1275,FIND(" – ",$BA1275)-1),$BA1275),ProdTbl,5,0),""),BasketTbl,2,0),"کد ناشناخته"))</f>
        <v/>
      </c>
      <c r="BC1275" s="18">
        <f>IF($BA1275="","",IFERROR(VLOOKUP(IF(ISNUMBER(FIND(" – ",$BA1275)),LEFT($BA1275,FIND(" – ",$BA1275)-1),$BA1275),ProdTbl,3,0),"کد ناشناخته"))</f>
        <v/>
      </c>
      <c r="BD1275" s="22" t="n"/>
      <c r="BE1275" s="21" t="n"/>
      <c r="BF1275" s="20" t="n"/>
      <c r="BG1275" s="18">
        <f>IF($BF1275="","",IFERROR(VLOOKUP(IFERROR(VLOOKUP(IF(ISNUMBER(FIND(" – ",$BF1275)),LEFT($BF1275,FIND(" – ",$BF1275)-1),$BF1275),ProdTbl,5,0),""),BasketTbl,2,0),"کد ناشناخته"))</f>
        <v/>
      </c>
      <c r="BH1275" s="18">
        <f>IF($BF1275="","",IFERROR(VLOOKUP(IF(ISNUMBER(FIND(" – ",$BF1275)),LEFT($BF1275,FIND(" – ",$BF1275)-1),$BF1275),ProdTbl,3,0),"کد ناشناخته"))</f>
        <v/>
      </c>
      <c r="BI1275" s="22" t="n"/>
      <c r="BJ1275" s="21" t="n"/>
      <c r="BK1275" s="20" t="n"/>
      <c r="BL1275" s="18">
        <f>IF($BK1275="","",IFERROR(VLOOKUP(IFERROR(VLOOKUP(IF(ISNUMBER(FIND(" – ",$BK1275)),LEFT($BK1275,FIND(" – ",$BK1275)-1),$BK1275),ProdTbl,5,0),""),BasketTbl,2,0),"کد ناشناخته"))</f>
        <v/>
      </c>
      <c r="BM1275" s="18">
        <f>IF($BK1275="","",IFERROR(VLOOKUP(IF(ISNUMBER(FIND(" – ",$BK1275)),LEFT($BK1275,FIND(" – ",$BK1275)-1),$BK1275),ProdTbl,3,0),"کد ناشناخته"))</f>
        <v/>
      </c>
      <c r="BN1275" s="22" t="n"/>
      <c r="BO1275" s="21" t="n"/>
      <c r="BP1275" s="20" t="n"/>
      <c r="BQ1275" s="18">
        <f>IF($BP1275="","",IFERROR(VLOOKUP(IFERROR(VLOOKUP(IF(ISNUMBER(FIND(" – ",$BP1275)),LEFT($BP1275,FIND(" – ",$BP1275)-1),$BP1275),ProdTbl,5,0),""),BasketTbl,2,0),"کد ناشناخته"))</f>
        <v/>
      </c>
      <c r="BR1275" s="18">
        <f>IF($BP1275="","",IFERROR(VLOOKUP(IF(ISNUMBER(FIND(" – ",$BP1275)),LEFT($BP1275,FIND(" – ",$BP1275)-1),$BP1275),ProdTbl,3,0),"کد ناشناخته"))</f>
        <v/>
      </c>
      <c r="BS1275" s="22" t="n"/>
      <c r="BT1275" s="21" t="n"/>
      <c r="BU1275" s="20" t="n"/>
      <c r="BV1275" s="18">
        <f>IF($BU1275="","",IFERROR(VLOOKUP(IFERROR(VLOOKUP(IF(ISNUMBER(FIND(" – ",$BU1275)),LEFT($BU1275,FIND(" – ",$BU1275)-1),$BU1275),ProdTbl,5,0),""),BasketTbl,2,0),"کد ناشناخته"))</f>
        <v/>
      </c>
      <c r="BW1275" s="18">
        <f>IF($BU1275="","",IFERROR(VLOOKUP(IF(ISNUMBER(FIND(" – ",$BU1275)),LEFT($BU1275,FIND(" – ",$BU1275)-1),$BU1275),ProdTbl,3,0),"کد ناشناخته"))</f>
        <v/>
      </c>
      <c r="BX1275" s="22" t="n"/>
      <c r="BY1275" s="21" t="n"/>
      <c r="BZ1275" s="20" t="n"/>
      <c r="CA1275" s="18">
        <f>IF($BZ1275="","",IFERROR(VLOOKUP(IFERROR(VLOOKUP(IF(ISNUMBER(FIND(" – ",$BZ1275)),LEFT($BZ1275,FIND(" – ",$BZ1275)-1),$BZ1275),ProdTbl,5,0),""),BasketTbl,2,0),"کد ناشناخته"))</f>
        <v/>
      </c>
      <c r="CB1275" s="18">
        <f>IF($BZ1275="","",IFERROR(VLOOKUP(IF(ISNUMBER(FIND(" – ",$BZ1275)),LEFT($BZ1275,FIND(" – ",$BZ1275)-1),$BZ1275),ProdTbl,3,0),"کد ناشناخته"))</f>
        <v/>
      </c>
      <c r="CC1275" s="22" t="n"/>
      <c r="CD1275" s="21" t="n"/>
      <c r="CE1275" s="20" t="n"/>
      <c r="CF1275" s="18">
        <f>IF($CE1275="","",IFERROR(VLOOKUP(IFERROR(VLOOKUP(IF(ISNUMBER(FIND(" – ",$CE1275)),LEFT($CE1275,FIND(" – ",$CE1275)-1),$CE1275),ProdTbl,5,0),""),BasketTbl,2,0),"کد ناشناخته"))</f>
        <v/>
      </c>
      <c r="CG1275" s="18">
        <f>IF($CE1275="","",IFERROR(VLOOKUP(IF(ISNUMBER(FIND(" – ",$CE1275)),LEFT($CE1275,FIND(" – ",$CE1275)-1),$CE1275),ProdTbl,3,0),"کد ناشناخته"))</f>
        <v/>
      </c>
      <c r="CH1275" s="22" t="n"/>
      <c r="CI1275" s="21" t="n"/>
    </row>
    <row r="1276">
      <c r="A1276" s="18">
        <f>IF($B1276="","",COUNTA($B$10:$B1276))</f>
        <v/>
      </c>
      <c r="B1276" s="19" t="n"/>
      <c r="C1276" s="20" t="n"/>
      <c r="D1276" s="19" t="n"/>
      <c r="E1276" s="18">
        <f>IF($D1276="","",IFERROR(VLOOKUP(IF(ISNUMBER(FIND(" – ",$D1276)),LEFT($D1276,FIND(" – ",$D1276)-1),$D1276),SellerTbl,2,0),"کد ناشناخته"))</f>
        <v/>
      </c>
      <c r="F1276" s="21" t="n"/>
      <c r="G1276" s="21" t="n"/>
      <c r="H1276" s="22" t="n"/>
      <c r="I1276" s="23">
        <f>IF(OR($F1276="",$G1276=""),"",$F1276-$G1276)</f>
        <v/>
      </c>
      <c r="J1276" s="18">
        <f>IF($I1276="","",IF(ABS($I1276)&lt;=0.01*$F1276,"√","×"))</f>
        <v/>
      </c>
      <c r="K1276" s="23">
        <f>IF(COUNT($Q1276,$V1276,$AA1276,$AF1276,$AK1276,$AP1276,$AU1276,$AZ1276,$BE1276,$BJ1276,$BO1276,$BT1276,$BY1276,$CD1276,$CI1276)=0,"",SUM($Q1276,$V1276,$AA1276,$AF1276,$AK1276,$AP1276,$AU1276,$AZ1276,$BE1276,$BJ1276,$BO1276,$BT1276,$BY1276,$CD1276,$CI1276))</f>
        <v/>
      </c>
      <c r="L1276" s="23">
        <f>IF(OR($F1276="",$K1276=""),"",$F1276-$K1276)</f>
        <v/>
      </c>
      <c r="M1276" s="20" t="n"/>
      <c r="N1276" s="18">
        <f>IF($M1276="","",IFERROR(VLOOKUP(IFERROR(VLOOKUP(IF(ISNUMBER(FIND(" – ",$M1276)),LEFT($M1276,FIND(" – ",$M1276)-1),$M1276),ProdTbl,5,0),""),BasketTbl,2,0),"کد ناشناخته"))</f>
        <v/>
      </c>
      <c r="O1276" s="18">
        <f>IF($M1276="","",IFERROR(VLOOKUP(IF(ISNUMBER(FIND(" – ",$M1276)),LEFT($M1276,FIND(" – ",$M1276)-1),$M1276),ProdTbl,3,0),"کد ناشناخته"))</f>
        <v/>
      </c>
      <c r="P1276" s="22" t="n"/>
      <c r="Q1276" s="21" t="n"/>
      <c r="R1276" s="20" t="n"/>
      <c r="S1276" s="18">
        <f>IF($R1276="","",IFERROR(VLOOKUP(IFERROR(VLOOKUP(IF(ISNUMBER(FIND(" – ",$R1276)),LEFT($R1276,FIND(" – ",$R1276)-1),$R1276),ProdTbl,5,0),""),BasketTbl,2,0),"کد ناشناخته"))</f>
        <v/>
      </c>
      <c r="T1276" s="18">
        <f>IF($R1276="","",IFERROR(VLOOKUP(IF(ISNUMBER(FIND(" – ",$R1276)),LEFT($R1276,FIND(" – ",$R1276)-1),$R1276),ProdTbl,3,0),"کد ناشناخته"))</f>
        <v/>
      </c>
      <c r="U1276" s="22" t="n"/>
      <c r="V1276" s="21" t="n"/>
      <c r="W1276" s="20" t="n"/>
      <c r="X1276" s="18">
        <f>IF($W1276="","",IFERROR(VLOOKUP(IFERROR(VLOOKUP(IF(ISNUMBER(FIND(" – ",$W1276)),LEFT($W1276,FIND(" – ",$W1276)-1),$W1276),ProdTbl,5,0),""),BasketTbl,2,0),"کد ناشناخته"))</f>
        <v/>
      </c>
      <c r="Y1276" s="18">
        <f>IF($W1276="","",IFERROR(VLOOKUP(IF(ISNUMBER(FIND(" – ",$W1276)),LEFT($W1276,FIND(" – ",$W1276)-1),$W1276),ProdTbl,3,0),"کد ناشناخته"))</f>
        <v/>
      </c>
      <c r="Z1276" s="22" t="n"/>
      <c r="AA1276" s="21" t="n"/>
      <c r="AB1276" s="20" t="n"/>
      <c r="AC1276" s="18">
        <f>IF($AB1276="","",IFERROR(VLOOKUP(IFERROR(VLOOKUP(IF(ISNUMBER(FIND(" – ",$AB1276)),LEFT($AB1276,FIND(" – ",$AB1276)-1),$AB1276),ProdTbl,5,0),""),BasketTbl,2,0),"کد ناشناخته"))</f>
        <v/>
      </c>
      <c r="AD1276" s="18">
        <f>IF($AB1276="","",IFERROR(VLOOKUP(IF(ISNUMBER(FIND(" – ",$AB1276)),LEFT($AB1276,FIND(" – ",$AB1276)-1),$AB1276),ProdTbl,3,0),"کد ناشناخته"))</f>
        <v/>
      </c>
      <c r="AE1276" s="22" t="n"/>
      <c r="AF1276" s="21" t="n"/>
      <c r="AG1276" s="20" t="n"/>
      <c r="AH1276" s="18">
        <f>IF($AG1276="","",IFERROR(VLOOKUP(IFERROR(VLOOKUP(IF(ISNUMBER(FIND(" – ",$AG1276)),LEFT($AG1276,FIND(" – ",$AG1276)-1),$AG1276),ProdTbl,5,0),""),BasketTbl,2,0),"کد ناشناخته"))</f>
        <v/>
      </c>
      <c r="AI1276" s="18">
        <f>IF($AG1276="","",IFERROR(VLOOKUP(IF(ISNUMBER(FIND(" – ",$AG1276)),LEFT($AG1276,FIND(" – ",$AG1276)-1),$AG1276),ProdTbl,3,0),"کد ناشناخته"))</f>
        <v/>
      </c>
      <c r="AJ1276" s="22" t="n"/>
      <c r="AK1276" s="21" t="n"/>
      <c r="AL1276" s="20" t="n"/>
      <c r="AM1276" s="18">
        <f>IF($AL1276="","",IFERROR(VLOOKUP(IFERROR(VLOOKUP(IF(ISNUMBER(FIND(" – ",$AL1276)),LEFT($AL1276,FIND(" – ",$AL1276)-1),$AL1276),ProdTbl,5,0),""),BasketTbl,2,0),"کد ناشناخته"))</f>
        <v/>
      </c>
      <c r="AN1276" s="18">
        <f>IF($AL1276="","",IFERROR(VLOOKUP(IF(ISNUMBER(FIND(" – ",$AL1276)),LEFT($AL1276,FIND(" – ",$AL1276)-1),$AL1276),ProdTbl,3,0),"کد ناشناخته"))</f>
        <v/>
      </c>
      <c r="AO1276" s="22" t="n"/>
      <c r="AP1276" s="21" t="n"/>
      <c r="AQ1276" s="20" t="n"/>
      <c r="AR1276" s="18">
        <f>IF($AQ1276="","",IFERROR(VLOOKUP(IFERROR(VLOOKUP(IF(ISNUMBER(FIND(" – ",$AQ1276)),LEFT($AQ1276,FIND(" – ",$AQ1276)-1),$AQ1276),ProdTbl,5,0),""),BasketTbl,2,0),"کد ناشناخته"))</f>
        <v/>
      </c>
      <c r="AS1276" s="18">
        <f>IF($AQ1276="","",IFERROR(VLOOKUP(IF(ISNUMBER(FIND(" – ",$AQ1276)),LEFT($AQ1276,FIND(" – ",$AQ1276)-1),$AQ1276),ProdTbl,3,0),"کد ناشناخته"))</f>
        <v/>
      </c>
      <c r="AT1276" s="22" t="n"/>
      <c r="AU1276" s="21" t="n"/>
      <c r="AV1276" s="20" t="n"/>
      <c r="AW1276" s="18">
        <f>IF($AV1276="","",IFERROR(VLOOKUP(IFERROR(VLOOKUP(IF(ISNUMBER(FIND(" – ",$AV1276)),LEFT($AV1276,FIND(" – ",$AV1276)-1),$AV1276),ProdTbl,5,0),""),BasketTbl,2,0),"کد ناشناخته"))</f>
        <v/>
      </c>
      <c r="AX1276" s="18">
        <f>IF($AV1276="","",IFERROR(VLOOKUP(IF(ISNUMBER(FIND(" – ",$AV1276)),LEFT($AV1276,FIND(" – ",$AV1276)-1),$AV1276),ProdTbl,3,0),"کد ناشناخته"))</f>
        <v/>
      </c>
      <c r="AY1276" s="22" t="n"/>
      <c r="AZ1276" s="21" t="n"/>
      <c r="BA1276" s="20" t="n"/>
      <c r="BB1276" s="18">
        <f>IF($BA1276="","",IFERROR(VLOOKUP(IFERROR(VLOOKUP(IF(ISNUMBER(FIND(" – ",$BA1276)),LEFT($BA1276,FIND(" – ",$BA1276)-1),$BA1276),ProdTbl,5,0),""),BasketTbl,2,0),"کد ناشناخته"))</f>
        <v/>
      </c>
      <c r="BC1276" s="18">
        <f>IF($BA1276="","",IFERROR(VLOOKUP(IF(ISNUMBER(FIND(" – ",$BA1276)),LEFT($BA1276,FIND(" – ",$BA1276)-1),$BA1276),ProdTbl,3,0),"کد ناشناخته"))</f>
        <v/>
      </c>
      <c r="BD1276" s="22" t="n"/>
      <c r="BE1276" s="21" t="n"/>
      <c r="BF1276" s="20" t="n"/>
      <c r="BG1276" s="18">
        <f>IF($BF1276="","",IFERROR(VLOOKUP(IFERROR(VLOOKUP(IF(ISNUMBER(FIND(" – ",$BF1276)),LEFT($BF1276,FIND(" – ",$BF1276)-1),$BF1276),ProdTbl,5,0),""),BasketTbl,2,0),"کد ناشناخته"))</f>
        <v/>
      </c>
      <c r="BH1276" s="18">
        <f>IF($BF1276="","",IFERROR(VLOOKUP(IF(ISNUMBER(FIND(" – ",$BF1276)),LEFT($BF1276,FIND(" – ",$BF1276)-1),$BF1276),ProdTbl,3,0),"کد ناشناخته"))</f>
        <v/>
      </c>
      <c r="BI1276" s="22" t="n"/>
      <c r="BJ1276" s="21" t="n"/>
      <c r="BK1276" s="20" t="n"/>
      <c r="BL1276" s="18">
        <f>IF($BK1276="","",IFERROR(VLOOKUP(IFERROR(VLOOKUP(IF(ISNUMBER(FIND(" – ",$BK1276)),LEFT($BK1276,FIND(" – ",$BK1276)-1),$BK1276),ProdTbl,5,0),""),BasketTbl,2,0),"کد ناشناخته"))</f>
        <v/>
      </c>
      <c r="BM1276" s="18">
        <f>IF($BK1276="","",IFERROR(VLOOKUP(IF(ISNUMBER(FIND(" – ",$BK1276)),LEFT($BK1276,FIND(" – ",$BK1276)-1),$BK1276),ProdTbl,3,0),"کد ناشناخته"))</f>
        <v/>
      </c>
      <c r="BN1276" s="22" t="n"/>
      <c r="BO1276" s="21" t="n"/>
      <c r="BP1276" s="20" t="n"/>
      <c r="BQ1276" s="18">
        <f>IF($BP1276="","",IFERROR(VLOOKUP(IFERROR(VLOOKUP(IF(ISNUMBER(FIND(" – ",$BP1276)),LEFT($BP1276,FIND(" – ",$BP1276)-1),$BP1276),ProdTbl,5,0),""),BasketTbl,2,0),"کد ناشناخته"))</f>
        <v/>
      </c>
      <c r="BR1276" s="18">
        <f>IF($BP1276="","",IFERROR(VLOOKUP(IF(ISNUMBER(FIND(" – ",$BP1276)),LEFT($BP1276,FIND(" – ",$BP1276)-1),$BP1276),ProdTbl,3,0),"کد ناشناخته"))</f>
        <v/>
      </c>
      <c r="BS1276" s="22" t="n"/>
      <c r="BT1276" s="21" t="n"/>
      <c r="BU1276" s="20" t="n"/>
      <c r="BV1276" s="18">
        <f>IF($BU1276="","",IFERROR(VLOOKUP(IFERROR(VLOOKUP(IF(ISNUMBER(FIND(" – ",$BU1276)),LEFT($BU1276,FIND(" – ",$BU1276)-1),$BU1276),ProdTbl,5,0),""),BasketTbl,2,0),"کد ناشناخته"))</f>
        <v/>
      </c>
      <c r="BW1276" s="18">
        <f>IF($BU1276="","",IFERROR(VLOOKUP(IF(ISNUMBER(FIND(" – ",$BU1276)),LEFT($BU1276,FIND(" – ",$BU1276)-1),$BU1276),ProdTbl,3,0),"کد ناشناخته"))</f>
        <v/>
      </c>
      <c r="BX1276" s="22" t="n"/>
      <c r="BY1276" s="21" t="n"/>
      <c r="BZ1276" s="20" t="n"/>
      <c r="CA1276" s="18">
        <f>IF($BZ1276="","",IFERROR(VLOOKUP(IFERROR(VLOOKUP(IF(ISNUMBER(FIND(" – ",$BZ1276)),LEFT($BZ1276,FIND(" – ",$BZ1276)-1),$BZ1276),ProdTbl,5,0),""),BasketTbl,2,0),"کد ناشناخته"))</f>
        <v/>
      </c>
      <c r="CB1276" s="18">
        <f>IF($BZ1276="","",IFERROR(VLOOKUP(IF(ISNUMBER(FIND(" – ",$BZ1276)),LEFT($BZ1276,FIND(" – ",$BZ1276)-1),$BZ1276),ProdTbl,3,0),"کد ناشناخته"))</f>
        <v/>
      </c>
      <c r="CC1276" s="22" t="n"/>
      <c r="CD1276" s="21" t="n"/>
      <c r="CE1276" s="20" t="n"/>
      <c r="CF1276" s="18">
        <f>IF($CE1276="","",IFERROR(VLOOKUP(IFERROR(VLOOKUP(IF(ISNUMBER(FIND(" – ",$CE1276)),LEFT($CE1276,FIND(" – ",$CE1276)-1),$CE1276),ProdTbl,5,0),""),BasketTbl,2,0),"کد ناشناخته"))</f>
        <v/>
      </c>
      <c r="CG1276" s="18">
        <f>IF($CE1276="","",IFERROR(VLOOKUP(IF(ISNUMBER(FIND(" – ",$CE1276)),LEFT($CE1276,FIND(" – ",$CE1276)-1),$CE1276),ProdTbl,3,0),"کد ناشناخته"))</f>
        <v/>
      </c>
      <c r="CH1276" s="22" t="n"/>
      <c r="CI1276" s="21" t="n"/>
    </row>
    <row r="1277">
      <c r="A1277" s="18">
        <f>IF($B1277="","",COUNTA($B$10:$B1277))</f>
        <v/>
      </c>
      <c r="B1277" s="19" t="n"/>
      <c r="C1277" s="20" t="n"/>
      <c r="D1277" s="19" t="n"/>
      <c r="E1277" s="18">
        <f>IF($D1277="","",IFERROR(VLOOKUP(IF(ISNUMBER(FIND(" – ",$D1277)),LEFT($D1277,FIND(" – ",$D1277)-1),$D1277),SellerTbl,2,0),"کد ناشناخته"))</f>
        <v/>
      </c>
      <c r="F1277" s="21" t="n"/>
      <c r="G1277" s="21" t="n"/>
      <c r="H1277" s="22" t="n"/>
      <c r="I1277" s="23">
        <f>IF(OR($F1277="",$G1277=""),"",$F1277-$G1277)</f>
        <v/>
      </c>
      <c r="J1277" s="18">
        <f>IF($I1277="","",IF(ABS($I1277)&lt;=0.01*$F1277,"√","×"))</f>
        <v/>
      </c>
      <c r="K1277" s="23">
        <f>IF(COUNT($Q1277,$V1277,$AA1277,$AF1277,$AK1277,$AP1277,$AU1277,$AZ1277,$BE1277,$BJ1277,$BO1277,$BT1277,$BY1277,$CD1277,$CI1277)=0,"",SUM($Q1277,$V1277,$AA1277,$AF1277,$AK1277,$AP1277,$AU1277,$AZ1277,$BE1277,$BJ1277,$BO1277,$BT1277,$BY1277,$CD1277,$CI1277))</f>
        <v/>
      </c>
      <c r="L1277" s="23">
        <f>IF(OR($F1277="",$K1277=""),"",$F1277-$K1277)</f>
        <v/>
      </c>
      <c r="M1277" s="20" t="n"/>
      <c r="N1277" s="18">
        <f>IF($M1277="","",IFERROR(VLOOKUP(IFERROR(VLOOKUP(IF(ISNUMBER(FIND(" – ",$M1277)),LEFT($M1277,FIND(" – ",$M1277)-1),$M1277),ProdTbl,5,0),""),BasketTbl,2,0),"کد ناشناخته"))</f>
        <v/>
      </c>
      <c r="O1277" s="18">
        <f>IF($M1277="","",IFERROR(VLOOKUP(IF(ISNUMBER(FIND(" – ",$M1277)),LEFT($M1277,FIND(" – ",$M1277)-1),$M1277),ProdTbl,3,0),"کد ناشناخته"))</f>
        <v/>
      </c>
      <c r="P1277" s="22" t="n"/>
      <c r="Q1277" s="21" t="n"/>
      <c r="R1277" s="20" t="n"/>
      <c r="S1277" s="18">
        <f>IF($R1277="","",IFERROR(VLOOKUP(IFERROR(VLOOKUP(IF(ISNUMBER(FIND(" – ",$R1277)),LEFT($R1277,FIND(" – ",$R1277)-1),$R1277),ProdTbl,5,0),""),BasketTbl,2,0),"کد ناشناخته"))</f>
        <v/>
      </c>
      <c r="T1277" s="18">
        <f>IF($R1277="","",IFERROR(VLOOKUP(IF(ISNUMBER(FIND(" – ",$R1277)),LEFT($R1277,FIND(" – ",$R1277)-1),$R1277),ProdTbl,3,0),"کد ناشناخته"))</f>
        <v/>
      </c>
      <c r="U1277" s="22" t="n"/>
      <c r="V1277" s="21" t="n"/>
      <c r="W1277" s="20" t="n"/>
      <c r="X1277" s="18">
        <f>IF($W1277="","",IFERROR(VLOOKUP(IFERROR(VLOOKUP(IF(ISNUMBER(FIND(" – ",$W1277)),LEFT($W1277,FIND(" – ",$W1277)-1),$W1277),ProdTbl,5,0),""),BasketTbl,2,0),"کد ناشناخته"))</f>
        <v/>
      </c>
      <c r="Y1277" s="18">
        <f>IF($W1277="","",IFERROR(VLOOKUP(IF(ISNUMBER(FIND(" – ",$W1277)),LEFT($W1277,FIND(" – ",$W1277)-1),$W1277),ProdTbl,3,0),"کد ناشناخته"))</f>
        <v/>
      </c>
      <c r="Z1277" s="22" t="n"/>
      <c r="AA1277" s="21" t="n"/>
      <c r="AB1277" s="20" t="n"/>
      <c r="AC1277" s="18">
        <f>IF($AB1277="","",IFERROR(VLOOKUP(IFERROR(VLOOKUP(IF(ISNUMBER(FIND(" – ",$AB1277)),LEFT($AB1277,FIND(" – ",$AB1277)-1),$AB1277),ProdTbl,5,0),""),BasketTbl,2,0),"کد ناشناخته"))</f>
        <v/>
      </c>
      <c r="AD1277" s="18">
        <f>IF($AB1277="","",IFERROR(VLOOKUP(IF(ISNUMBER(FIND(" – ",$AB1277)),LEFT($AB1277,FIND(" – ",$AB1277)-1),$AB1277),ProdTbl,3,0),"کد ناشناخته"))</f>
        <v/>
      </c>
      <c r="AE1277" s="22" t="n"/>
      <c r="AF1277" s="21" t="n"/>
      <c r="AG1277" s="20" t="n"/>
      <c r="AH1277" s="18">
        <f>IF($AG1277="","",IFERROR(VLOOKUP(IFERROR(VLOOKUP(IF(ISNUMBER(FIND(" – ",$AG1277)),LEFT($AG1277,FIND(" – ",$AG1277)-1),$AG1277),ProdTbl,5,0),""),BasketTbl,2,0),"کد ناشناخته"))</f>
        <v/>
      </c>
      <c r="AI1277" s="18">
        <f>IF($AG1277="","",IFERROR(VLOOKUP(IF(ISNUMBER(FIND(" – ",$AG1277)),LEFT($AG1277,FIND(" – ",$AG1277)-1),$AG1277),ProdTbl,3,0),"کد ناشناخته"))</f>
        <v/>
      </c>
      <c r="AJ1277" s="22" t="n"/>
      <c r="AK1277" s="21" t="n"/>
      <c r="AL1277" s="20" t="n"/>
      <c r="AM1277" s="18">
        <f>IF($AL1277="","",IFERROR(VLOOKUP(IFERROR(VLOOKUP(IF(ISNUMBER(FIND(" – ",$AL1277)),LEFT($AL1277,FIND(" – ",$AL1277)-1),$AL1277),ProdTbl,5,0),""),BasketTbl,2,0),"کد ناشناخته"))</f>
        <v/>
      </c>
      <c r="AN1277" s="18">
        <f>IF($AL1277="","",IFERROR(VLOOKUP(IF(ISNUMBER(FIND(" – ",$AL1277)),LEFT($AL1277,FIND(" – ",$AL1277)-1),$AL1277),ProdTbl,3,0),"کد ناشناخته"))</f>
        <v/>
      </c>
      <c r="AO1277" s="22" t="n"/>
      <c r="AP1277" s="21" t="n"/>
      <c r="AQ1277" s="20" t="n"/>
      <c r="AR1277" s="18">
        <f>IF($AQ1277="","",IFERROR(VLOOKUP(IFERROR(VLOOKUP(IF(ISNUMBER(FIND(" – ",$AQ1277)),LEFT($AQ1277,FIND(" – ",$AQ1277)-1),$AQ1277),ProdTbl,5,0),""),BasketTbl,2,0),"کد ناشناخته"))</f>
        <v/>
      </c>
      <c r="AS1277" s="18">
        <f>IF($AQ1277="","",IFERROR(VLOOKUP(IF(ISNUMBER(FIND(" – ",$AQ1277)),LEFT($AQ1277,FIND(" – ",$AQ1277)-1),$AQ1277),ProdTbl,3,0),"کد ناشناخته"))</f>
        <v/>
      </c>
      <c r="AT1277" s="22" t="n"/>
      <c r="AU1277" s="21" t="n"/>
      <c r="AV1277" s="20" t="n"/>
      <c r="AW1277" s="18">
        <f>IF($AV1277="","",IFERROR(VLOOKUP(IFERROR(VLOOKUP(IF(ISNUMBER(FIND(" – ",$AV1277)),LEFT($AV1277,FIND(" – ",$AV1277)-1),$AV1277),ProdTbl,5,0),""),BasketTbl,2,0),"کد ناشناخته"))</f>
        <v/>
      </c>
      <c r="AX1277" s="18">
        <f>IF($AV1277="","",IFERROR(VLOOKUP(IF(ISNUMBER(FIND(" – ",$AV1277)),LEFT($AV1277,FIND(" – ",$AV1277)-1),$AV1277),ProdTbl,3,0),"کد ناشناخته"))</f>
        <v/>
      </c>
      <c r="AY1277" s="22" t="n"/>
      <c r="AZ1277" s="21" t="n"/>
      <c r="BA1277" s="20" t="n"/>
      <c r="BB1277" s="18">
        <f>IF($BA1277="","",IFERROR(VLOOKUP(IFERROR(VLOOKUP(IF(ISNUMBER(FIND(" – ",$BA1277)),LEFT($BA1277,FIND(" – ",$BA1277)-1),$BA1277),ProdTbl,5,0),""),BasketTbl,2,0),"کد ناشناخته"))</f>
        <v/>
      </c>
      <c r="BC1277" s="18">
        <f>IF($BA1277="","",IFERROR(VLOOKUP(IF(ISNUMBER(FIND(" – ",$BA1277)),LEFT($BA1277,FIND(" – ",$BA1277)-1),$BA1277),ProdTbl,3,0),"کد ناشناخته"))</f>
        <v/>
      </c>
      <c r="BD1277" s="22" t="n"/>
      <c r="BE1277" s="21" t="n"/>
      <c r="BF1277" s="20" t="n"/>
      <c r="BG1277" s="18">
        <f>IF($BF1277="","",IFERROR(VLOOKUP(IFERROR(VLOOKUP(IF(ISNUMBER(FIND(" – ",$BF1277)),LEFT($BF1277,FIND(" – ",$BF1277)-1),$BF1277),ProdTbl,5,0),""),BasketTbl,2,0),"کد ناشناخته"))</f>
        <v/>
      </c>
      <c r="BH1277" s="18">
        <f>IF($BF1277="","",IFERROR(VLOOKUP(IF(ISNUMBER(FIND(" – ",$BF1277)),LEFT($BF1277,FIND(" – ",$BF1277)-1),$BF1277),ProdTbl,3,0),"کد ناشناخته"))</f>
        <v/>
      </c>
      <c r="BI1277" s="22" t="n"/>
      <c r="BJ1277" s="21" t="n"/>
      <c r="BK1277" s="20" t="n"/>
      <c r="BL1277" s="18">
        <f>IF($BK1277="","",IFERROR(VLOOKUP(IFERROR(VLOOKUP(IF(ISNUMBER(FIND(" – ",$BK1277)),LEFT($BK1277,FIND(" – ",$BK1277)-1),$BK1277),ProdTbl,5,0),""),BasketTbl,2,0),"کد ناشناخته"))</f>
        <v/>
      </c>
      <c r="BM1277" s="18">
        <f>IF($BK1277="","",IFERROR(VLOOKUP(IF(ISNUMBER(FIND(" – ",$BK1277)),LEFT($BK1277,FIND(" – ",$BK1277)-1),$BK1277),ProdTbl,3,0),"کد ناشناخته"))</f>
        <v/>
      </c>
      <c r="BN1277" s="22" t="n"/>
      <c r="BO1277" s="21" t="n"/>
      <c r="BP1277" s="20" t="n"/>
      <c r="BQ1277" s="18">
        <f>IF($BP1277="","",IFERROR(VLOOKUP(IFERROR(VLOOKUP(IF(ISNUMBER(FIND(" – ",$BP1277)),LEFT($BP1277,FIND(" – ",$BP1277)-1),$BP1277),ProdTbl,5,0),""),BasketTbl,2,0),"کد ناشناخته"))</f>
        <v/>
      </c>
      <c r="BR1277" s="18">
        <f>IF($BP1277="","",IFERROR(VLOOKUP(IF(ISNUMBER(FIND(" – ",$BP1277)),LEFT($BP1277,FIND(" – ",$BP1277)-1),$BP1277),ProdTbl,3,0),"کد ناشناخته"))</f>
        <v/>
      </c>
      <c r="BS1277" s="22" t="n"/>
      <c r="BT1277" s="21" t="n"/>
      <c r="BU1277" s="20" t="n"/>
      <c r="BV1277" s="18">
        <f>IF($BU1277="","",IFERROR(VLOOKUP(IFERROR(VLOOKUP(IF(ISNUMBER(FIND(" – ",$BU1277)),LEFT($BU1277,FIND(" – ",$BU1277)-1),$BU1277),ProdTbl,5,0),""),BasketTbl,2,0),"کد ناشناخته"))</f>
        <v/>
      </c>
      <c r="BW1277" s="18">
        <f>IF($BU1277="","",IFERROR(VLOOKUP(IF(ISNUMBER(FIND(" – ",$BU1277)),LEFT($BU1277,FIND(" – ",$BU1277)-1),$BU1277),ProdTbl,3,0),"کد ناشناخته"))</f>
        <v/>
      </c>
      <c r="BX1277" s="22" t="n"/>
      <c r="BY1277" s="21" t="n"/>
      <c r="BZ1277" s="20" t="n"/>
      <c r="CA1277" s="18">
        <f>IF($BZ1277="","",IFERROR(VLOOKUP(IFERROR(VLOOKUP(IF(ISNUMBER(FIND(" – ",$BZ1277)),LEFT($BZ1277,FIND(" – ",$BZ1277)-1),$BZ1277),ProdTbl,5,0),""),BasketTbl,2,0),"کد ناشناخته"))</f>
        <v/>
      </c>
      <c r="CB1277" s="18">
        <f>IF($BZ1277="","",IFERROR(VLOOKUP(IF(ISNUMBER(FIND(" – ",$BZ1277)),LEFT($BZ1277,FIND(" – ",$BZ1277)-1),$BZ1277),ProdTbl,3,0),"کد ناشناخته"))</f>
        <v/>
      </c>
      <c r="CC1277" s="22" t="n"/>
      <c r="CD1277" s="21" t="n"/>
      <c r="CE1277" s="20" t="n"/>
      <c r="CF1277" s="18">
        <f>IF($CE1277="","",IFERROR(VLOOKUP(IFERROR(VLOOKUP(IF(ISNUMBER(FIND(" – ",$CE1277)),LEFT($CE1277,FIND(" – ",$CE1277)-1),$CE1277),ProdTbl,5,0),""),BasketTbl,2,0),"کد ناشناخته"))</f>
        <v/>
      </c>
      <c r="CG1277" s="18">
        <f>IF($CE1277="","",IFERROR(VLOOKUP(IF(ISNUMBER(FIND(" – ",$CE1277)),LEFT($CE1277,FIND(" – ",$CE1277)-1),$CE1277),ProdTbl,3,0),"کد ناشناخته"))</f>
        <v/>
      </c>
      <c r="CH1277" s="22" t="n"/>
      <c r="CI1277" s="21" t="n"/>
    </row>
    <row r="1278">
      <c r="A1278" s="18">
        <f>IF($B1278="","",COUNTA($B$10:$B1278))</f>
        <v/>
      </c>
      <c r="B1278" s="19" t="n"/>
      <c r="C1278" s="20" t="n"/>
      <c r="D1278" s="19" t="n"/>
      <c r="E1278" s="18">
        <f>IF($D1278="","",IFERROR(VLOOKUP(IF(ISNUMBER(FIND(" – ",$D1278)),LEFT($D1278,FIND(" – ",$D1278)-1),$D1278),SellerTbl,2,0),"کد ناشناخته"))</f>
        <v/>
      </c>
      <c r="F1278" s="21" t="n"/>
      <c r="G1278" s="21" t="n"/>
      <c r="H1278" s="22" t="n"/>
      <c r="I1278" s="23">
        <f>IF(OR($F1278="",$G1278=""),"",$F1278-$G1278)</f>
        <v/>
      </c>
      <c r="J1278" s="18">
        <f>IF($I1278="","",IF(ABS($I1278)&lt;=0.01*$F1278,"√","×"))</f>
        <v/>
      </c>
      <c r="K1278" s="23">
        <f>IF(COUNT($Q1278,$V1278,$AA1278,$AF1278,$AK1278,$AP1278,$AU1278,$AZ1278,$BE1278,$BJ1278,$BO1278,$BT1278,$BY1278,$CD1278,$CI1278)=0,"",SUM($Q1278,$V1278,$AA1278,$AF1278,$AK1278,$AP1278,$AU1278,$AZ1278,$BE1278,$BJ1278,$BO1278,$BT1278,$BY1278,$CD1278,$CI1278))</f>
        <v/>
      </c>
      <c r="L1278" s="23">
        <f>IF(OR($F1278="",$K1278=""),"",$F1278-$K1278)</f>
        <v/>
      </c>
      <c r="M1278" s="20" t="n"/>
      <c r="N1278" s="18">
        <f>IF($M1278="","",IFERROR(VLOOKUP(IFERROR(VLOOKUP(IF(ISNUMBER(FIND(" – ",$M1278)),LEFT($M1278,FIND(" – ",$M1278)-1),$M1278),ProdTbl,5,0),""),BasketTbl,2,0),"کد ناشناخته"))</f>
        <v/>
      </c>
      <c r="O1278" s="18">
        <f>IF($M1278="","",IFERROR(VLOOKUP(IF(ISNUMBER(FIND(" – ",$M1278)),LEFT($M1278,FIND(" – ",$M1278)-1),$M1278),ProdTbl,3,0),"کد ناشناخته"))</f>
        <v/>
      </c>
      <c r="P1278" s="22" t="n"/>
      <c r="Q1278" s="21" t="n"/>
      <c r="R1278" s="20" t="n"/>
      <c r="S1278" s="18">
        <f>IF($R1278="","",IFERROR(VLOOKUP(IFERROR(VLOOKUP(IF(ISNUMBER(FIND(" – ",$R1278)),LEFT($R1278,FIND(" – ",$R1278)-1),$R1278),ProdTbl,5,0),""),BasketTbl,2,0),"کد ناشناخته"))</f>
        <v/>
      </c>
      <c r="T1278" s="18">
        <f>IF($R1278="","",IFERROR(VLOOKUP(IF(ISNUMBER(FIND(" – ",$R1278)),LEFT($R1278,FIND(" – ",$R1278)-1),$R1278),ProdTbl,3,0),"کد ناشناخته"))</f>
        <v/>
      </c>
      <c r="U1278" s="22" t="n"/>
      <c r="V1278" s="21" t="n"/>
      <c r="W1278" s="20" t="n"/>
      <c r="X1278" s="18">
        <f>IF($W1278="","",IFERROR(VLOOKUP(IFERROR(VLOOKUP(IF(ISNUMBER(FIND(" – ",$W1278)),LEFT($W1278,FIND(" – ",$W1278)-1),$W1278),ProdTbl,5,0),""),BasketTbl,2,0),"کد ناشناخته"))</f>
        <v/>
      </c>
      <c r="Y1278" s="18">
        <f>IF($W1278="","",IFERROR(VLOOKUP(IF(ISNUMBER(FIND(" – ",$W1278)),LEFT($W1278,FIND(" – ",$W1278)-1),$W1278),ProdTbl,3,0),"کد ناشناخته"))</f>
        <v/>
      </c>
      <c r="Z1278" s="22" t="n"/>
      <c r="AA1278" s="21" t="n"/>
      <c r="AB1278" s="20" t="n"/>
      <c r="AC1278" s="18">
        <f>IF($AB1278="","",IFERROR(VLOOKUP(IFERROR(VLOOKUP(IF(ISNUMBER(FIND(" – ",$AB1278)),LEFT($AB1278,FIND(" – ",$AB1278)-1),$AB1278),ProdTbl,5,0),""),BasketTbl,2,0),"کد ناشناخته"))</f>
        <v/>
      </c>
      <c r="AD1278" s="18">
        <f>IF($AB1278="","",IFERROR(VLOOKUP(IF(ISNUMBER(FIND(" – ",$AB1278)),LEFT($AB1278,FIND(" – ",$AB1278)-1),$AB1278),ProdTbl,3,0),"کد ناشناخته"))</f>
        <v/>
      </c>
      <c r="AE1278" s="22" t="n"/>
      <c r="AF1278" s="21" t="n"/>
      <c r="AG1278" s="20" t="n"/>
      <c r="AH1278" s="18">
        <f>IF($AG1278="","",IFERROR(VLOOKUP(IFERROR(VLOOKUP(IF(ISNUMBER(FIND(" – ",$AG1278)),LEFT($AG1278,FIND(" – ",$AG1278)-1),$AG1278),ProdTbl,5,0),""),BasketTbl,2,0),"کد ناشناخته"))</f>
        <v/>
      </c>
      <c r="AI1278" s="18">
        <f>IF($AG1278="","",IFERROR(VLOOKUP(IF(ISNUMBER(FIND(" – ",$AG1278)),LEFT($AG1278,FIND(" – ",$AG1278)-1),$AG1278),ProdTbl,3,0),"کد ناشناخته"))</f>
        <v/>
      </c>
      <c r="AJ1278" s="22" t="n"/>
      <c r="AK1278" s="21" t="n"/>
      <c r="AL1278" s="20" t="n"/>
      <c r="AM1278" s="18">
        <f>IF($AL1278="","",IFERROR(VLOOKUP(IFERROR(VLOOKUP(IF(ISNUMBER(FIND(" – ",$AL1278)),LEFT($AL1278,FIND(" – ",$AL1278)-1),$AL1278),ProdTbl,5,0),""),BasketTbl,2,0),"کد ناشناخته"))</f>
        <v/>
      </c>
      <c r="AN1278" s="18">
        <f>IF($AL1278="","",IFERROR(VLOOKUP(IF(ISNUMBER(FIND(" – ",$AL1278)),LEFT($AL1278,FIND(" – ",$AL1278)-1),$AL1278),ProdTbl,3,0),"کد ناشناخته"))</f>
        <v/>
      </c>
      <c r="AO1278" s="22" t="n"/>
      <c r="AP1278" s="21" t="n"/>
      <c r="AQ1278" s="20" t="n"/>
      <c r="AR1278" s="18">
        <f>IF($AQ1278="","",IFERROR(VLOOKUP(IFERROR(VLOOKUP(IF(ISNUMBER(FIND(" – ",$AQ1278)),LEFT($AQ1278,FIND(" – ",$AQ1278)-1),$AQ1278),ProdTbl,5,0),""),BasketTbl,2,0),"کد ناشناخته"))</f>
        <v/>
      </c>
      <c r="AS1278" s="18">
        <f>IF($AQ1278="","",IFERROR(VLOOKUP(IF(ISNUMBER(FIND(" – ",$AQ1278)),LEFT($AQ1278,FIND(" – ",$AQ1278)-1),$AQ1278),ProdTbl,3,0),"کد ناشناخته"))</f>
        <v/>
      </c>
      <c r="AT1278" s="22" t="n"/>
      <c r="AU1278" s="21" t="n"/>
      <c r="AV1278" s="20" t="n"/>
      <c r="AW1278" s="18">
        <f>IF($AV1278="","",IFERROR(VLOOKUP(IFERROR(VLOOKUP(IF(ISNUMBER(FIND(" – ",$AV1278)),LEFT($AV1278,FIND(" – ",$AV1278)-1),$AV1278),ProdTbl,5,0),""),BasketTbl,2,0),"کد ناشناخته"))</f>
        <v/>
      </c>
      <c r="AX1278" s="18">
        <f>IF($AV1278="","",IFERROR(VLOOKUP(IF(ISNUMBER(FIND(" – ",$AV1278)),LEFT($AV1278,FIND(" – ",$AV1278)-1),$AV1278),ProdTbl,3,0),"کد ناشناخته"))</f>
        <v/>
      </c>
      <c r="AY1278" s="22" t="n"/>
      <c r="AZ1278" s="21" t="n"/>
      <c r="BA1278" s="20" t="n"/>
      <c r="BB1278" s="18">
        <f>IF($BA1278="","",IFERROR(VLOOKUP(IFERROR(VLOOKUP(IF(ISNUMBER(FIND(" – ",$BA1278)),LEFT($BA1278,FIND(" – ",$BA1278)-1),$BA1278),ProdTbl,5,0),""),BasketTbl,2,0),"کد ناشناخته"))</f>
        <v/>
      </c>
      <c r="BC1278" s="18">
        <f>IF($BA1278="","",IFERROR(VLOOKUP(IF(ISNUMBER(FIND(" – ",$BA1278)),LEFT($BA1278,FIND(" – ",$BA1278)-1),$BA1278),ProdTbl,3,0),"کد ناشناخته"))</f>
        <v/>
      </c>
      <c r="BD1278" s="22" t="n"/>
      <c r="BE1278" s="21" t="n"/>
      <c r="BF1278" s="20" t="n"/>
      <c r="BG1278" s="18">
        <f>IF($BF1278="","",IFERROR(VLOOKUP(IFERROR(VLOOKUP(IF(ISNUMBER(FIND(" – ",$BF1278)),LEFT($BF1278,FIND(" – ",$BF1278)-1),$BF1278),ProdTbl,5,0),""),BasketTbl,2,0),"کد ناشناخته"))</f>
        <v/>
      </c>
      <c r="BH1278" s="18">
        <f>IF($BF1278="","",IFERROR(VLOOKUP(IF(ISNUMBER(FIND(" – ",$BF1278)),LEFT($BF1278,FIND(" – ",$BF1278)-1),$BF1278),ProdTbl,3,0),"کد ناشناخته"))</f>
        <v/>
      </c>
      <c r="BI1278" s="22" t="n"/>
      <c r="BJ1278" s="21" t="n"/>
      <c r="BK1278" s="20" t="n"/>
      <c r="BL1278" s="18">
        <f>IF($BK1278="","",IFERROR(VLOOKUP(IFERROR(VLOOKUP(IF(ISNUMBER(FIND(" – ",$BK1278)),LEFT($BK1278,FIND(" – ",$BK1278)-1),$BK1278),ProdTbl,5,0),""),BasketTbl,2,0),"کد ناشناخته"))</f>
        <v/>
      </c>
      <c r="BM1278" s="18">
        <f>IF($BK1278="","",IFERROR(VLOOKUP(IF(ISNUMBER(FIND(" – ",$BK1278)),LEFT($BK1278,FIND(" – ",$BK1278)-1),$BK1278),ProdTbl,3,0),"کد ناشناخته"))</f>
        <v/>
      </c>
      <c r="BN1278" s="22" t="n"/>
      <c r="BO1278" s="21" t="n"/>
      <c r="BP1278" s="20" t="n"/>
      <c r="BQ1278" s="18">
        <f>IF($BP1278="","",IFERROR(VLOOKUP(IFERROR(VLOOKUP(IF(ISNUMBER(FIND(" – ",$BP1278)),LEFT($BP1278,FIND(" – ",$BP1278)-1),$BP1278),ProdTbl,5,0),""),BasketTbl,2,0),"کد ناشناخته"))</f>
        <v/>
      </c>
      <c r="BR1278" s="18">
        <f>IF($BP1278="","",IFERROR(VLOOKUP(IF(ISNUMBER(FIND(" – ",$BP1278)),LEFT($BP1278,FIND(" – ",$BP1278)-1),$BP1278),ProdTbl,3,0),"کد ناشناخته"))</f>
        <v/>
      </c>
      <c r="BS1278" s="22" t="n"/>
      <c r="BT1278" s="21" t="n"/>
      <c r="BU1278" s="20" t="n"/>
      <c r="BV1278" s="18">
        <f>IF($BU1278="","",IFERROR(VLOOKUP(IFERROR(VLOOKUP(IF(ISNUMBER(FIND(" – ",$BU1278)),LEFT($BU1278,FIND(" – ",$BU1278)-1),$BU1278),ProdTbl,5,0),""),BasketTbl,2,0),"کد ناشناخته"))</f>
        <v/>
      </c>
      <c r="BW1278" s="18">
        <f>IF($BU1278="","",IFERROR(VLOOKUP(IF(ISNUMBER(FIND(" – ",$BU1278)),LEFT($BU1278,FIND(" – ",$BU1278)-1),$BU1278),ProdTbl,3,0),"کد ناشناخته"))</f>
        <v/>
      </c>
      <c r="BX1278" s="22" t="n"/>
      <c r="BY1278" s="21" t="n"/>
      <c r="BZ1278" s="20" t="n"/>
      <c r="CA1278" s="18">
        <f>IF($BZ1278="","",IFERROR(VLOOKUP(IFERROR(VLOOKUP(IF(ISNUMBER(FIND(" – ",$BZ1278)),LEFT($BZ1278,FIND(" – ",$BZ1278)-1),$BZ1278),ProdTbl,5,0),""),BasketTbl,2,0),"کد ناشناخته"))</f>
        <v/>
      </c>
      <c r="CB1278" s="18">
        <f>IF($BZ1278="","",IFERROR(VLOOKUP(IF(ISNUMBER(FIND(" – ",$BZ1278)),LEFT($BZ1278,FIND(" – ",$BZ1278)-1),$BZ1278),ProdTbl,3,0),"کد ناشناخته"))</f>
        <v/>
      </c>
      <c r="CC1278" s="22" t="n"/>
      <c r="CD1278" s="21" t="n"/>
      <c r="CE1278" s="20" t="n"/>
      <c r="CF1278" s="18">
        <f>IF($CE1278="","",IFERROR(VLOOKUP(IFERROR(VLOOKUP(IF(ISNUMBER(FIND(" – ",$CE1278)),LEFT($CE1278,FIND(" – ",$CE1278)-1),$CE1278),ProdTbl,5,0),""),BasketTbl,2,0),"کد ناشناخته"))</f>
        <v/>
      </c>
      <c r="CG1278" s="18">
        <f>IF($CE1278="","",IFERROR(VLOOKUP(IF(ISNUMBER(FIND(" – ",$CE1278)),LEFT($CE1278,FIND(" – ",$CE1278)-1),$CE1278),ProdTbl,3,0),"کد ناشناخته"))</f>
        <v/>
      </c>
      <c r="CH1278" s="22" t="n"/>
      <c r="CI1278" s="21" t="n"/>
    </row>
    <row r="1279">
      <c r="A1279" s="18">
        <f>IF($B1279="","",COUNTA($B$10:$B1279))</f>
        <v/>
      </c>
      <c r="B1279" s="19" t="n"/>
      <c r="C1279" s="20" t="n"/>
      <c r="D1279" s="19" t="n"/>
      <c r="E1279" s="18">
        <f>IF($D1279="","",IFERROR(VLOOKUP(IF(ISNUMBER(FIND(" – ",$D1279)),LEFT($D1279,FIND(" – ",$D1279)-1),$D1279),SellerTbl,2,0),"کد ناشناخته"))</f>
        <v/>
      </c>
      <c r="F1279" s="21" t="n"/>
      <c r="G1279" s="21" t="n"/>
      <c r="H1279" s="22" t="n"/>
      <c r="I1279" s="23">
        <f>IF(OR($F1279="",$G1279=""),"",$F1279-$G1279)</f>
        <v/>
      </c>
      <c r="J1279" s="18">
        <f>IF($I1279="","",IF(ABS($I1279)&lt;=0.01*$F1279,"√","×"))</f>
        <v/>
      </c>
      <c r="K1279" s="23">
        <f>IF(COUNT($Q1279,$V1279,$AA1279,$AF1279,$AK1279,$AP1279,$AU1279,$AZ1279,$BE1279,$BJ1279,$BO1279,$BT1279,$BY1279,$CD1279,$CI1279)=0,"",SUM($Q1279,$V1279,$AA1279,$AF1279,$AK1279,$AP1279,$AU1279,$AZ1279,$BE1279,$BJ1279,$BO1279,$BT1279,$BY1279,$CD1279,$CI1279))</f>
        <v/>
      </c>
      <c r="L1279" s="23">
        <f>IF(OR($F1279="",$K1279=""),"",$F1279-$K1279)</f>
        <v/>
      </c>
      <c r="M1279" s="20" t="n"/>
      <c r="N1279" s="18">
        <f>IF($M1279="","",IFERROR(VLOOKUP(IFERROR(VLOOKUP(IF(ISNUMBER(FIND(" – ",$M1279)),LEFT($M1279,FIND(" – ",$M1279)-1),$M1279),ProdTbl,5,0),""),BasketTbl,2,0),"کد ناشناخته"))</f>
        <v/>
      </c>
      <c r="O1279" s="18">
        <f>IF($M1279="","",IFERROR(VLOOKUP(IF(ISNUMBER(FIND(" – ",$M1279)),LEFT($M1279,FIND(" – ",$M1279)-1),$M1279),ProdTbl,3,0),"کد ناشناخته"))</f>
        <v/>
      </c>
      <c r="P1279" s="22" t="n"/>
      <c r="Q1279" s="21" t="n"/>
      <c r="R1279" s="20" t="n"/>
      <c r="S1279" s="18">
        <f>IF($R1279="","",IFERROR(VLOOKUP(IFERROR(VLOOKUP(IF(ISNUMBER(FIND(" – ",$R1279)),LEFT($R1279,FIND(" – ",$R1279)-1),$R1279),ProdTbl,5,0),""),BasketTbl,2,0),"کد ناشناخته"))</f>
        <v/>
      </c>
      <c r="T1279" s="18">
        <f>IF($R1279="","",IFERROR(VLOOKUP(IF(ISNUMBER(FIND(" – ",$R1279)),LEFT($R1279,FIND(" – ",$R1279)-1),$R1279),ProdTbl,3,0),"کد ناشناخته"))</f>
        <v/>
      </c>
      <c r="U1279" s="22" t="n"/>
      <c r="V1279" s="21" t="n"/>
      <c r="W1279" s="20" t="n"/>
      <c r="X1279" s="18">
        <f>IF($W1279="","",IFERROR(VLOOKUP(IFERROR(VLOOKUP(IF(ISNUMBER(FIND(" – ",$W1279)),LEFT($W1279,FIND(" – ",$W1279)-1),$W1279),ProdTbl,5,0),""),BasketTbl,2,0),"کد ناشناخته"))</f>
        <v/>
      </c>
      <c r="Y1279" s="18">
        <f>IF($W1279="","",IFERROR(VLOOKUP(IF(ISNUMBER(FIND(" – ",$W1279)),LEFT($W1279,FIND(" – ",$W1279)-1),$W1279),ProdTbl,3,0),"کد ناشناخته"))</f>
        <v/>
      </c>
      <c r="Z1279" s="22" t="n"/>
      <c r="AA1279" s="21" t="n"/>
      <c r="AB1279" s="20" t="n"/>
      <c r="AC1279" s="18">
        <f>IF($AB1279="","",IFERROR(VLOOKUP(IFERROR(VLOOKUP(IF(ISNUMBER(FIND(" – ",$AB1279)),LEFT($AB1279,FIND(" – ",$AB1279)-1),$AB1279),ProdTbl,5,0),""),BasketTbl,2,0),"کد ناشناخته"))</f>
        <v/>
      </c>
      <c r="AD1279" s="18">
        <f>IF($AB1279="","",IFERROR(VLOOKUP(IF(ISNUMBER(FIND(" – ",$AB1279)),LEFT($AB1279,FIND(" – ",$AB1279)-1),$AB1279),ProdTbl,3,0),"کد ناشناخته"))</f>
        <v/>
      </c>
      <c r="AE1279" s="22" t="n"/>
      <c r="AF1279" s="21" t="n"/>
      <c r="AG1279" s="20" t="n"/>
      <c r="AH1279" s="18">
        <f>IF($AG1279="","",IFERROR(VLOOKUP(IFERROR(VLOOKUP(IF(ISNUMBER(FIND(" – ",$AG1279)),LEFT($AG1279,FIND(" – ",$AG1279)-1),$AG1279),ProdTbl,5,0),""),BasketTbl,2,0),"کد ناشناخته"))</f>
        <v/>
      </c>
      <c r="AI1279" s="18">
        <f>IF($AG1279="","",IFERROR(VLOOKUP(IF(ISNUMBER(FIND(" – ",$AG1279)),LEFT($AG1279,FIND(" – ",$AG1279)-1),$AG1279),ProdTbl,3,0),"کد ناشناخته"))</f>
        <v/>
      </c>
      <c r="AJ1279" s="22" t="n"/>
      <c r="AK1279" s="21" t="n"/>
      <c r="AL1279" s="20" t="n"/>
      <c r="AM1279" s="18">
        <f>IF($AL1279="","",IFERROR(VLOOKUP(IFERROR(VLOOKUP(IF(ISNUMBER(FIND(" – ",$AL1279)),LEFT($AL1279,FIND(" – ",$AL1279)-1),$AL1279),ProdTbl,5,0),""),BasketTbl,2,0),"کد ناشناخته"))</f>
        <v/>
      </c>
      <c r="AN1279" s="18">
        <f>IF($AL1279="","",IFERROR(VLOOKUP(IF(ISNUMBER(FIND(" – ",$AL1279)),LEFT($AL1279,FIND(" – ",$AL1279)-1),$AL1279),ProdTbl,3,0),"کد ناشناخته"))</f>
        <v/>
      </c>
      <c r="AO1279" s="22" t="n"/>
      <c r="AP1279" s="21" t="n"/>
      <c r="AQ1279" s="20" t="n"/>
      <c r="AR1279" s="18">
        <f>IF($AQ1279="","",IFERROR(VLOOKUP(IFERROR(VLOOKUP(IF(ISNUMBER(FIND(" – ",$AQ1279)),LEFT($AQ1279,FIND(" – ",$AQ1279)-1),$AQ1279),ProdTbl,5,0),""),BasketTbl,2,0),"کد ناشناخته"))</f>
        <v/>
      </c>
      <c r="AS1279" s="18">
        <f>IF($AQ1279="","",IFERROR(VLOOKUP(IF(ISNUMBER(FIND(" – ",$AQ1279)),LEFT($AQ1279,FIND(" – ",$AQ1279)-1),$AQ1279),ProdTbl,3,0),"کد ناشناخته"))</f>
        <v/>
      </c>
      <c r="AT1279" s="22" t="n"/>
      <c r="AU1279" s="21" t="n"/>
      <c r="AV1279" s="20" t="n"/>
      <c r="AW1279" s="18">
        <f>IF($AV1279="","",IFERROR(VLOOKUP(IFERROR(VLOOKUP(IF(ISNUMBER(FIND(" – ",$AV1279)),LEFT($AV1279,FIND(" – ",$AV1279)-1),$AV1279),ProdTbl,5,0),""),BasketTbl,2,0),"کد ناشناخته"))</f>
        <v/>
      </c>
      <c r="AX1279" s="18">
        <f>IF($AV1279="","",IFERROR(VLOOKUP(IF(ISNUMBER(FIND(" – ",$AV1279)),LEFT($AV1279,FIND(" – ",$AV1279)-1),$AV1279),ProdTbl,3,0),"کد ناشناخته"))</f>
        <v/>
      </c>
      <c r="AY1279" s="22" t="n"/>
      <c r="AZ1279" s="21" t="n"/>
      <c r="BA1279" s="20" t="n"/>
      <c r="BB1279" s="18">
        <f>IF($BA1279="","",IFERROR(VLOOKUP(IFERROR(VLOOKUP(IF(ISNUMBER(FIND(" – ",$BA1279)),LEFT($BA1279,FIND(" – ",$BA1279)-1),$BA1279),ProdTbl,5,0),""),BasketTbl,2,0),"کد ناشناخته"))</f>
        <v/>
      </c>
      <c r="BC1279" s="18">
        <f>IF($BA1279="","",IFERROR(VLOOKUP(IF(ISNUMBER(FIND(" – ",$BA1279)),LEFT($BA1279,FIND(" – ",$BA1279)-1),$BA1279),ProdTbl,3,0),"کد ناشناخته"))</f>
        <v/>
      </c>
      <c r="BD1279" s="22" t="n"/>
      <c r="BE1279" s="21" t="n"/>
      <c r="BF1279" s="20" t="n"/>
      <c r="BG1279" s="18">
        <f>IF($BF1279="","",IFERROR(VLOOKUP(IFERROR(VLOOKUP(IF(ISNUMBER(FIND(" – ",$BF1279)),LEFT($BF1279,FIND(" – ",$BF1279)-1),$BF1279),ProdTbl,5,0),""),BasketTbl,2,0),"کد ناشناخته"))</f>
        <v/>
      </c>
      <c r="BH1279" s="18">
        <f>IF($BF1279="","",IFERROR(VLOOKUP(IF(ISNUMBER(FIND(" – ",$BF1279)),LEFT($BF1279,FIND(" – ",$BF1279)-1),$BF1279),ProdTbl,3,0),"کد ناشناخته"))</f>
        <v/>
      </c>
      <c r="BI1279" s="22" t="n"/>
      <c r="BJ1279" s="21" t="n"/>
      <c r="BK1279" s="20" t="n"/>
      <c r="BL1279" s="18">
        <f>IF($BK1279="","",IFERROR(VLOOKUP(IFERROR(VLOOKUP(IF(ISNUMBER(FIND(" – ",$BK1279)),LEFT($BK1279,FIND(" – ",$BK1279)-1),$BK1279),ProdTbl,5,0),""),BasketTbl,2,0),"کد ناشناخته"))</f>
        <v/>
      </c>
      <c r="BM1279" s="18">
        <f>IF($BK1279="","",IFERROR(VLOOKUP(IF(ISNUMBER(FIND(" – ",$BK1279)),LEFT($BK1279,FIND(" – ",$BK1279)-1),$BK1279),ProdTbl,3,0),"کد ناشناخته"))</f>
        <v/>
      </c>
      <c r="BN1279" s="22" t="n"/>
      <c r="BO1279" s="21" t="n"/>
      <c r="BP1279" s="20" t="n"/>
      <c r="BQ1279" s="18">
        <f>IF($BP1279="","",IFERROR(VLOOKUP(IFERROR(VLOOKUP(IF(ISNUMBER(FIND(" – ",$BP1279)),LEFT($BP1279,FIND(" – ",$BP1279)-1),$BP1279),ProdTbl,5,0),""),BasketTbl,2,0),"کد ناشناخته"))</f>
        <v/>
      </c>
      <c r="BR1279" s="18">
        <f>IF($BP1279="","",IFERROR(VLOOKUP(IF(ISNUMBER(FIND(" – ",$BP1279)),LEFT($BP1279,FIND(" – ",$BP1279)-1),$BP1279),ProdTbl,3,0),"کد ناشناخته"))</f>
        <v/>
      </c>
      <c r="BS1279" s="22" t="n"/>
      <c r="BT1279" s="21" t="n"/>
      <c r="BU1279" s="20" t="n"/>
      <c r="BV1279" s="18">
        <f>IF($BU1279="","",IFERROR(VLOOKUP(IFERROR(VLOOKUP(IF(ISNUMBER(FIND(" – ",$BU1279)),LEFT($BU1279,FIND(" – ",$BU1279)-1),$BU1279),ProdTbl,5,0),""),BasketTbl,2,0),"کد ناشناخته"))</f>
        <v/>
      </c>
      <c r="BW1279" s="18">
        <f>IF($BU1279="","",IFERROR(VLOOKUP(IF(ISNUMBER(FIND(" – ",$BU1279)),LEFT($BU1279,FIND(" – ",$BU1279)-1),$BU1279),ProdTbl,3,0),"کد ناشناخته"))</f>
        <v/>
      </c>
      <c r="BX1279" s="22" t="n"/>
      <c r="BY1279" s="21" t="n"/>
      <c r="BZ1279" s="20" t="n"/>
      <c r="CA1279" s="18">
        <f>IF($BZ1279="","",IFERROR(VLOOKUP(IFERROR(VLOOKUP(IF(ISNUMBER(FIND(" – ",$BZ1279)),LEFT($BZ1279,FIND(" – ",$BZ1279)-1),$BZ1279),ProdTbl,5,0),""),BasketTbl,2,0),"کد ناشناخته"))</f>
        <v/>
      </c>
      <c r="CB1279" s="18">
        <f>IF($BZ1279="","",IFERROR(VLOOKUP(IF(ISNUMBER(FIND(" – ",$BZ1279)),LEFT($BZ1279,FIND(" – ",$BZ1279)-1),$BZ1279),ProdTbl,3,0),"کد ناشناخته"))</f>
        <v/>
      </c>
      <c r="CC1279" s="22" t="n"/>
      <c r="CD1279" s="21" t="n"/>
      <c r="CE1279" s="20" t="n"/>
      <c r="CF1279" s="18">
        <f>IF($CE1279="","",IFERROR(VLOOKUP(IFERROR(VLOOKUP(IF(ISNUMBER(FIND(" – ",$CE1279)),LEFT($CE1279,FIND(" – ",$CE1279)-1),$CE1279),ProdTbl,5,0),""),BasketTbl,2,0),"کد ناشناخته"))</f>
        <v/>
      </c>
      <c r="CG1279" s="18">
        <f>IF($CE1279="","",IFERROR(VLOOKUP(IF(ISNUMBER(FIND(" – ",$CE1279)),LEFT($CE1279,FIND(" – ",$CE1279)-1),$CE1279),ProdTbl,3,0),"کد ناشناخته"))</f>
        <v/>
      </c>
      <c r="CH1279" s="22" t="n"/>
      <c r="CI1279" s="21" t="n"/>
    </row>
    <row r="1280">
      <c r="A1280" s="18">
        <f>IF($B1280="","",COUNTA($B$10:$B1280))</f>
        <v/>
      </c>
      <c r="B1280" s="19" t="n"/>
      <c r="C1280" s="20" t="n"/>
      <c r="D1280" s="19" t="n"/>
      <c r="E1280" s="18">
        <f>IF($D1280="","",IFERROR(VLOOKUP(IF(ISNUMBER(FIND(" – ",$D1280)),LEFT($D1280,FIND(" – ",$D1280)-1),$D1280),SellerTbl,2,0),"کد ناشناخته"))</f>
        <v/>
      </c>
      <c r="F1280" s="21" t="n"/>
      <c r="G1280" s="21" t="n"/>
      <c r="H1280" s="22" t="n"/>
      <c r="I1280" s="23">
        <f>IF(OR($F1280="",$G1280=""),"",$F1280-$G1280)</f>
        <v/>
      </c>
      <c r="J1280" s="18">
        <f>IF($I1280="","",IF(ABS($I1280)&lt;=0.01*$F1280,"√","×"))</f>
        <v/>
      </c>
      <c r="K1280" s="23">
        <f>IF(COUNT($Q1280,$V1280,$AA1280,$AF1280,$AK1280,$AP1280,$AU1280,$AZ1280,$BE1280,$BJ1280,$BO1280,$BT1280,$BY1280,$CD1280,$CI1280)=0,"",SUM($Q1280,$V1280,$AA1280,$AF1280,$AK1280,$AP1280,$AU1280,$AZ1280,$BE1280,$BJ1280,$BO1280,$BT1280,$BY1280,$CD1280,$CI1280))</f>
        <v/>
      </c>
      <c r="L1280" s="23">
        <f>IF(OR($F1280="",$K1280=""),"",$F1280-$K1280)</f>
        <v/>
      </c>
      <c r="M1280" s="20" t="n"/>
      <c r="N1280" s="18">
        <f>IF($M1280="","",IFERROR(VLOOKUP(IFERROR(VLOOKUP(IF(ISNUMBER(FIND(" – ",$M1280)),LEFT($M1280,FIND(" – ",$M1280)-1),$M1280),ProdTbl,5,0),""),BasketTbl,2,0),"کد ناشناخته"))</f>
        <v/>
      </c>
      <c r="O1280" s="18">
        <f>IF($M1280="","",IFERROR(VLOOKUP(IF(ISNUMBER(FIND(" – ",$M1280)),LEFT($M1280,FIND(" – ",$M1280)-1),$M1280),ProdTbl,3,0),"کد ناشناخته"))</f>
        <v/>
      </c>
      <c r="P1280" s="22" t="n"/>
      <c r="Q1280" s="21" t="n"/>
      <c r="R1280" s="20" t="n"/>
      <c r="S1280" s="18">
        <f>IF($R1280="","",IFERROR(VLOOKUP(IFERROR(VLOOKUP(IF(ISNUMBER(FIND(" – ",$R1280)),LEFT($R1280,FIND(" – ",$R1280)-1),$R1280),ProdTbl,5,0),""),BasketTbl,2,0),"کد ناشناخته"))</f>
        <v/>
      </c>
      <c r="T1280" s="18">
        <f>IF($R1280="","",IFERROR(VLOOKUP(IF(ISNUMBER(FIND(" – ",$R1280)),LEFT($R1280,FIND(" – ",$R1280)-1),$R1280),ProdTbl,3,0),"کد ناشناخته"))</f>
        <v/>
      </c>
      <c r="U1280" s="22" t="n"/>
      <c r="V1280" s="21" t="n"/>
      <c r="W1280" s="20" t="n"/>
      <c r="X1280" s="18">
        <f>IF($W1280="","",IFERROR(VLOOKUP(IFERROR(VLOOKUP(IF(ISNUMBER(FIND(" – ",$W1280)),LEFT($W1280,FIND(" – ",$W1280)-1),$W1280),ProdTbl,5,0),""),BasketTbl,2,0),"کد ناشناخته"))</f>
        <v/>
      </c>
      <c r="Y1280" s="18">
        <f>IF($W1280="","",IFERROR(VLOOKUP(IF(ISNUMBER(FIND(" – ",$W1280)),LEFT($W1280,FIND(" – ",$W1280)-1),$W1280),ProdTbl,3,0),"کد ناشناخته"))</f>
        <v/>
      </c>
      <c r="Z1280" s="22" t="n"/>
      <c r="AA1280" s="21" t="n"/>
      <c r="AB1280" s="20" t="n"/>
      <c r="AC1280" s="18">
        <f>IF($AB1280="","",IFERROR(VLOOKUP(IFERROR(VLOOKUP(IF(ISNUMBER(FIND(" – ",$AB1280)),LEFT($AB1280,FIND(" – ",$AB1280)-1),$AB1280),ProdTbl,5,0),""),BasketTbl,2,0),"کد ناشناخته"))</f>
        <v/>
      </c>
      <c r="AD1280" s="18">
        <f>IF($AB1280="","",IFERROR(VLOOKUP(IF(ISNUMBER(FIND(" – ",$AB1280)),LEFT($AB1280,FIND(" – ",$AB1280)-1),$AB1280),ProdTbl,3,0),"کد ناشناخته"))</f>
        <v/>
      </c>
      <c r="AE1280" s="22" t="n"/>
      <c r="AF1280" s="21" t="n"/>
      <c r="AG1280" s="20" t="n"/>
      <c r="AH1280" s="18">
        <f>IF($AG1280="","",IFERROR(VLOOKUP(IFERROR(VLOOKUP(IF(ISNUMBER(FIND(" – ",$AG1280)),LEFT($AG1280,FIND(" – ",$AG1280)-1),$AG1280),ProdTbl,5,0),""),BasketTbl,2,0),"کد ناشناخته"))</f>
        <v/>
      </c>
      <c r="AI1280" s="18">
        <f>IF($AG1280="","",IFERROR(VLOOKUP(IF(ISNUMBER(FIND(" – ",$AG1280)),LEFT($AG1280,FIND(" – ",$AG1280)-1),$AG1280),ProdTbl,3,0),"کد ناشناخته"))</f>
        <v/>
      </c>
      <c r="AJ1280" s="22" t="n"/>
      <c r="AK1280" s="21" t="n"/>
      <c r="AL1280" s="20" t="n"/>
      <c r="AM1280" s="18">
        <f>IF($AL1280="","",IFERROR(VLOOKUP(IFERROR(VLOOKUP(IF(ISNUMBER(FIND(" – ",$AL1280)),LEFT($AL1280,FIND(" – ",$AL1280)-1),$AL1280),ProdTbl,5,0),""),BasketTbl,2,0),"کد ناشناخته"))</f>
        <v/>
      </c>
      <c r="AN1280" s="18">
        <f>IF($AL1280="","",IFERROR(VLOOKUP(IF(ISNUMBER(FIND(" – ",$AL1280)),LEFT($AL1280,FIND(" – ",$AL1280)-1),$AL1280),ProdTbl,3,0),"کد ناشناخته"))</f>
        <v/>
      </c>
      <c r="AO1280" s="22" t="n"/>
      <c r="AP1280" s="21" t="n"/>
      <c r="AQ1280" s="20" t="n"/>
      <c r="AR1280" s="18">
        <f>IF($AQ1280="","",IFERROR(VLOOKUP(IFERROR(VLOOKUP(IF(ISNUMBER(FIND(" – ",$AQ1280)),LEFT($AQ1280,FIND(" – ",$AQ1280)-1),$AQ1280),ProdTbl,5,0),""),BasketTbl,2,0),"کد ناشناخته"))</f>
        <v/>
      </c>
      <c r="AS1280" s="18">
        <f>IF($AQ1280="","",IFERROR(VLOOKUP(IF(ISNUMBER(FIND(" – ",$AQ1280)),LEFT($AQ1280,FIND(" – ",$AQ1280)-1),$AQ1280),ProdTbl,3,0),"کد ناشناخته"))</f>
        <v/>
      </c>
      <c r="AT1280" s="22" t="n"/>
      <c r="AU1280" s="21" t="n"/>
      <c r="AV1280" s="20" t="n"/>
      <c r="AW1280" s="18">
        <f>IF($AV1280="","",IFERROR(VLOOKUP(IFERROR(VLOOKUP(IF(ISNUMBER(FIND(" – ",$AV1280)),LEFT($AV1280,FIND(" – ",$AV1280)-1),$AV1280),ProdTbl,5,0),""),BasketTbl,2,0),"کد ناشناخته"))</f>
        <v/>
      </c>
      <c r="AX1280" s="18">
        <f>IF($AV1280="","",IFERROR(VLOOKUP(IF(ISNUMBER(FIND(" – ",$AV1280)),LEFT($AV1280,FIND(" – ",$AV1280)-1),$AV1280),ProdTbl,3,0),"کد ناشناخته"))</f>
        <v/>
      </c>
      <c r="AY1280" s="22" t="n"/>
      <c r="AZ1280" s="21" t="n"/>
      <c r="BA1280" s="20" t="n"/>
      <c r="BB1280" s="18">
        <f>IF($BA1280="","",IFERROR(VLOOKUP(IFERROR(VLOOKUP(IF(ISNUMBER(FIND(" – ",$BA1280)),LEFT($BA1280,FIND(" – ",$BA1280)-1),$BA1280),ProdTbl,5,0),""),BasketTbl,2,0),"کد ناشناخته"))</f>
        <v/>
      </c>
      <c r="BC1280" s="18">
        <f>IF($BA1280="","",IFERROR(VLOOKUP(IF(ISNUMBER(FIND(" – ",$BA1280)),LEFT($BA1280,FIND(" – ",$BA1280)-1),$BA1280),ProdTbl,3,0),"کد ناشناخته"))</f>
        <v/>
      </c>
      <c r="BD1280" s="22" t="n"/>
      <c r="BE1280" s="21" t="n"/>
      <c r="BF1280" s="20" t="n"/>
      <c r="BG1280" s="18">
        <f>IF($BF1280="","",IFERROR(VLOOKUP(IFERROR(VLOOKUP(IF(ISNUMBER(FIND(" – ",$BF1280)),LEFT($BF1280,FIND(" – ",$BF1280)-1),$BF1280),ProdTbl,5,0),""),BasketTbl,2,0),"کد ناشناخته"))</f>
        <v/>
      </c>
      <c r="BH1280" s="18">
        <f>IF($BF1280="","",IFERROR(VLOOKUP(IF(ISNUMBER(FIND(" – ",$BF1280)),LEFT($BF1280,FIND(" – ",$BF1280)-1),$BF1280),ProdTbl,3,0),"کد ناشناخته"))</f>
        <v/>
      </c>
      <c r="BI1280" s="22" t="n"/>
      <c r="BJ1280" s="21" t="n"/>
      <c r="BK1280" s="20" t="n"/>
      <c r="BL1280" s="18">
        <f>IF($BK1280="","",IFERROR(VLOOKUP(IFERROR(VLOOKUP(IF(ISNUMBER(FIND(" – ",$BK1280)),LEFT($BK1280,FIND(" – ",$BK1280)-1),$BK1280),ProdTbl,5,0),""),BasketTbl,2,0),"کد ناشناخته"))</f>
        <v/>
      </c>
      <c r="BM1280" s="18">
        <f>IF($BK1280="","",IFERROR(VLOOKUP(IF(ISNUMBER(FIND(" – ",$BK1280)),LEFT($BK1280,FIND(" – ",$BK1280)-1),$BK1280),ProdTbl,3,0),"کد ناشناخته"))</f>
        <v/>
      </c>
      <c r="BN1280" s="22" t="n"/>
      <c r="BO1280" s="21" t="n"/>
      <c r="BP1280" s="20" t="n"/>
      <c r="BQ1280" s="18">
        <f>IF($BP1280="","",IFERROR(VLOOKUP(IFERROR(VLOOKUP(IF(ISNUMBER(FIND(" – ",$BP1280)),LEFT($BP1280,FIND(" – ",$BP1280)-1),$BP1280),ProdTbl,5,0),""),BasketTbl,2,0),"کد ناشناخته"))</f>
        <v/>
      </c>
      <c r="BR1280" s="18">
        <f>IF($BP1280="","",IFERROR(VLOOKUP(IF(ISNUMBER(FIND(" – ",$BP1280)),LEFT($BP1280,FIND(" – ",$BP1280)-1),$BP1280),ProdTbl,3,0),"کد ناشناخته"))</f>
        <v/>
      </c>
      <c r="BS1280" s="22" t="n"/>
      <c r="BT1280" s="21" t="n"/>
      <c r="BU1280" s="20" t="n"/>
      <c r="BV1280" s="18">
        <f>IF($BU1280="","",IFERROR(VLOOKUP(IFERROR(VLOOKUP(IF(ISNUMBER(FIND(" – ",$BU1280)),LEFT($BU1280,FIND(" – ",$BU1280)-1),$BU1280),ProdTbl,5,0),""),BasketTbl,2,0),"کد ناشناخته"))</f>
        <v/>
      </c>
      <c r="BW1280" s="18">
        <f>IF($BU1280="","",IFERROR(VLOOKUP(IF(ISNUMBER(FIND(" – ",$BU1280)),LEFT($BU1280,FIND(" – ",$BU1280)-1),$BU1280),ProdTbl,3,0),"کد ناشناخته"))</f>
        <v/>
      </c>
      <c r="BX1280" s="22" t="n"/>
      <c r="BY1280" s="21" t="n"/>
      <c r="BZ1280" s="20" t="n"/>
      <c r="CA1280" s="18">
        <f>IF($BZ1280="","",IFERROR(VLOOKUP(IFERROR(VLOOKUP(IF(ISNUMBER(FIND(" – ",$BZ1280)),LEFT($BZ1280,FIND(" – ",$BZ1280)-1),$BZ1280),ProdTbl,5,0),""),BasketTbl,2,0),"کد ناشناخته"))</f>
        <v/>
      </c>
      <c r="CB1280" s="18">
        <f>IF($BZ1280="","",IFERROR(VLOOKUP(IF(ISNUMBER(FIND(" – ",$BZ1280)),LEFT($BZ1280,FIND(" – ",$BZ1280)-1),$BZ1280),ProdTbl,3,0),"کد ناشناخته"))</f>
        <v/>
      </c>
      <c r="CC1280" s="22" t="n"/>
      <c r="CD1280" s="21" t="n"/>
      <c r="CE1280" s="20" t="n"/>
      <c r="CF1280" s="18">
        <f>IF($CE1280="","",IFERROR(VLOOKUP(IFERROR(VLOOKUP(IF(ISNUMBER(FIND(" – ",$CE1280)),LEFT($CE1280,FIND(" – ",$CE1280)-1),$CE1280),ProdTbl,5,0),""),BasketTbl,2,0),"کد ناشناخته"))</f>
        <v/>
      </c>
      <c r="CG1280" s="18">
        <f>IF($CE1280="","",IFERROR(VLOOKUP(IF(ISNUMBER(FIND(" – ",$CE1280)),LEFT($CE1280,FIND(" – ",$CE1280)-1),$CE1280),ProdTbl,3,0),"کد ناشناخته"))</f>
        <v/>
      </c>
      <c r="CH1280" s="22" t="n"/>
      <c r="CI1280" s="21" t="n"/>
    </row>
    <row r="1281">
      <c r="A1281" s="18">
        <f>IF($B1281="","",COUNTA($B$10:$B1281))</f>
        <v/>
      </c>
      <c r="B1281" s="19" t="n"/>
      <c r="C1281" s="20" t="n"/>
      <c r="D1281" s="19" t="n"/>
      <c r="E1281" s="18">
        <f>IF($D1281="","",IFERROR(VLOOKUP(IF(ISNUMBER(FIND(" – ",$D1281)),LEFT($D1281,FIND(" – ",$D1281)-1),$D1281),SellerTbl,2,0),"کد ناشناخته"))</f>
        <v/>
      </c>
      <c r="F1281" s="21" t="n"/>
      <c r="G1281" s="21" t="n"/>
      <c r="H1281" s="22" t="n"/>
      <c r="I1281" s="23">
        <f>IF(OR($F1281="",$G1281=""),"",$F1281-$G1281)</f>
        <v/>
      </c>
      <c r="J1281" s="18">
        <f>IF($I1281="","",IF(ABS($I1281)&lt;=0.01*$F1281,"√","×"))</f>
        <v/>
      </c>
      <c r="K1281" s="23">
        <f>IF(COUNT($Q1281,$V1281,$AA1281,$AF1281,$AK1281,$AP1281,$AU1281,$AZ1281,$BE1281,$BJ1281,$BO1281,$BT1281,$BY1281,$CD1281,$CI1281)=0,"",SUM($Q1281,$V1281,$AA1281,$AF1281,$AK1281,$AP1281,$AU1281,$AZ1281,$BE1281,$BJ1281,$BO1281,$BT1281,$BY1281,$CD1281,$CI1281))</f>
        <v/>
      </c>
      <c r="L1281" s="23">
        <f>IF(OR($F1281="",$K1281=""),"",$F1281-$K1281)</f>
        <v/>
      </c>
      <c r="M1281" s="20" t="n"/>
      <c r="N1281" s="18">
        <f>IF($M1281="","",IFERROR(VLOOKUP(IFERROR(VLOOKUP(IF(ISNUMBER(FIND(" – ",$M1281)),LEFT($M1281,FIND(" – ",$M1281)-1),$M1281),ProdTbl,5,0),""),BasketTbl,2,0),"کد ناشناخته"))</f>
        <v/>
      </c>
      <c r="O1281" s="18">
        <f>IF($M1281="","",IFERROR(VLOOKUP(IF(ISNUMBER(FIND(" – ",$M1281)),LEFT($M1281,FIND(" – ",$M1281)-1),$M1281),ProdTbl,3,0),"کد ناشناخته"))</f>
        <v/>
      </c>
      <c r="P1281" s="22" t="n"/>
      <c r="Q1281" s="21" t="n"/>
      <c r="R1281" s="20" t="n"/>
      <c r="S1281" s="18">
        <f>IF($R1281="","",IFERROR(VLOOKUP(IFERROR(VLOOKUP(IF(ISNUMBER(FIND(" – ",$R1281)),LEFT($R1281,FIND(" – ",$R1281)-1),$R1281),ProdTbl,5,0),""),BasketTbl,2,0),"کد ناشناخته"))</f>
        <v/>
      </c>
      <c r="T1281" s="18">
        <f>IF($R1281="","",IFERROR(VLOOKUP(IF(ISNUMBER(FIND(" – ",$R1281)),LEFT($R1281,FIND(" – ",$R1281)-1),$R1281),ProdTbl,3,0),"کد ناشناخته"))</f>
        <v/>
      </c>
      <c r="U1281" s="22" t="n"/>
      <c r="V1281" s="21" t="n"/>
      <c r="W1281" s="20" t="n"/>
      <c r="X1281" s="18">
        <f>IF($W1281="","",IFERROR(VLOOKUP(IFERROR(VLOOKUP(IF(ISNUMBER(FIND(" – ",$W1281)),LEFT($W1281,FIND(" – ",$W1281)-1),$W1281),ProdTbl,5,0),""),BasketTbl,2,0),"کد ناشناخته"))</f>
        <v/>
      </c>
      <c r="Y1281" s="18">
        <f>IF($W1281="","",IFERROR(VLOOKUP(IF(ISNUMBER(FIND(" – ",$W1281)),LEFT($W1281,FIND(" – ",$W1281)-1),$W1281),ProdTbl,3,0),"کد ناشناخته"))</f>
        <v/>
      </c>
      <c r="Z1281" s="22" t="n"/>
      <c r="AA1281" s="21" t="n"/>
      <c r="AB1281" s="20" t="n"/>
      <c r="AC1281" s="18">
        <f>IF($AB1281="","",IFERROR(VLOOKUP(IFERROR(VLOOKUP(IF(ISNUMBER(FIND(" – ",$AB1281)),LEFT($AB1281,FIND(" – ",$AB1281)-1),$AB1281),ProdTbl,5,0),""),BasketTbl,2,0),"کد ناشناخته"))</f>
        <v/>
      </c>
      <c r="AD1281" s="18">
        <f>IF($AB1281="","",IFERROR(VLOOKUP(IF(ISNUMBER(FIND(" – ",$AB1281)),LEFT($AB1281,FIND(" – ",$AB1281)-1),$AB1281),ProdTbl,3,0),"کد ناشناخته"))</f>
        <v/>
      </c>
      <c r="AE1281" s="22" t="n"/>
      <c r="AF1281" s="21" t="n"/>
      <c r="AG1281" s="20" t="n"/>
      <c r="AH1281" s="18">
        <f>IF($AG1281="","",IFERROR(VLOOKUP(IFERROR(VLOOKUP(IF(ISNUMBER(FIND(" – ",$AG1281)),LEFT($AG1281,FIND(" – ",$AG1281)-1),$AG1281),ProdTbl,5,0),""),BasketTbl,2,0),"کد ناشناخته"))</f>
        <v/>
      </c>
      <c r="AI1281" s="18">
        <f>IF($AG1281="","",IFERROR(VLOOKUP(IF(ISNUMBER(FIND(" – ",$AG1281)),LEFT($AG1281,FIND(" – ",$AG1281)-1),$AG1281),ProdTbl,3,0),"کد ناشناخته"))</f>
        <v/>
      </c>
      <c r="AJ1281" s="22" t="n"/>
      <c r="AK1281" s="21" t="n"/>
      <c r="AL1281" s="20" t="n"/>
      <c r="AM1281" s="18">
        <f>IF($AL1281="","",IFERROR(VLOOKUP(IFERROR(VLOOKUP(IF(ISNUMBER(FIND(" – ",$AL1281)),LEFT($AL1281,FIND(" – ",$AL1281)-1),$AL1281),ProdTbl,5,0),""),BasketTbl,2,0),"کد ناشناخته"))</f>
        <v/>
      </c>
      <c r="AN1281" s="18">
        <f>IF($AL1281="","",IFERROR(VLOOKUP(IF(ISNUMBER(FIND(" – ",$AL1281)),LEFT($AL1281,FIND(" – ",$AL1281)-1),$AL1281),ProdTbl,3,0),"کد ناشناخته"))</f>
        <v/>
      </c>
      <c r="AO1281" s="22" t="n"/>
      <c r="AP1281" s="21" t="n"/>
      <c r="AQ1281" s="20" t="n"/>
      <c r="AR1281" s="18">
        <f>IF($AQ1281="","",IFERROR(VLOOKUP(IFERROR(VLOOKUP(IF(ISNUMBER(FIND(" – ",$AQ1281)),LEFT($AQ1281,FIND(" – ",$AQ1281)-1),$AQ1281),ProdTbl,5,0),""),BasketTbl,2,0),"کد ناشناخته"))</f>
        <v/>
      </c>
      <c r="AS1281" s="18">
        <f>IF($AQ1281="","",IFERROR(VLOOKUP(IF(ISNUMBER(FIND(" – ",$AQ1281)),LEFT($AQ1281,FIND(" – ",$AQ1281)-1),$AQ1281),ProdTbl,3,0),"کد ناشناخته"))</f>
        <v/>
      </c>
      <c r="AT1281" s="22" t="n"/>
      <c r="AU1281" s="21" t="n"/>
      <c r="AV1281" s="20" t="n"/>
      <c r="AW1281" s="18">
        <f>IF($AV1281="","",IFERROR(VLOOKUP(IFERROR(VLOOKUP(IF(ISNUMBER(FIND(" – ",$AV1281)),LEFT($AV1281,FIND(" – ",$AV1281)-1),$AV1281),ProdTbl,5,0),""),BasketTbl,2,0),"کد ناشناخته"))</f>
        <v/>
      </c>
      <c r="AX1281" s="18">
        <f>IF($AV1281="","",IFERROR(VLOOKUP(IF(ISNUMBER(FIND(" – ",$AV1281)),LEFT($AV1281,FIND(" – ",$AV1281)-1),$AV1281),ProdTbl,3,0),"کد ناشناخته"))</f>
        <v/>
      </c>
      <c r="AY1281" s="22" t="n"/>
      <c r="AZ1281" s="21" t="n"/>
      <c r="BA1281" s="20" t="n"/>
      <c r="BB1281" s="18">
        <f>IF($BA1281="","",IFERROR(VLOOKUP(IFERROR(VLOOKUP(IF(ISNUMBER(FIND(" – ",$BA1281)),LEFT($BA1281,FIND(" – ",$BA1281)-1),$BA1281),ProdTbl,5,0),""),BasketTbl,2,0),"کد ناشناخته"))</f>
        <v/>
      </c>
      <c r="BC1281" s="18">
        <f>IF($BA1281="","",IFERROR(VLOOKUP(IF(ISNUMBER(FIND(" – ",$BA1281)),LEFT($BA1281,FIND(" – ",$BA1281)-1),$BA1281),ProdTbl,3,0),"کد ناشناخته"))</f>
        <v/>
      </c>
      <c r="BD1281" s="22" t="n"/>
      <c r="BE1281" s="21" t="n"/>
      <c r="BF1281" s="20" t="n"/>
      <c r="BG1281" s="18">
        <f>IF($BF1281="","",IFERROR(VLOOKUP(IFERROR(VLOOKUP(IF(ISNUMBER(FIND(" – ",$BF1281)),LEFT($BF1281,FIND(" – ",$BF1281)-1),$BF1281),ProdTbl,5,0),""),BasketTbl,2,0),"کد ناشناخته"))</f>
        <v/>
      </c>
      <c r="BH1281" s="18">
        <f>IF($BF1281="","",IFERROR(VLOOKUP(IF(ISNUMBER(FIND(" – ",$BF1281)),LEFT($BF1281,FIND(" – ",$BF1281)-1),$BF1281),ProdTbl,3,0),"کد ناشناخته"))</f>
        <v/>
      </c>
      <c r="BI1281" s="22" t="n"/>
      <c r="BJ1281" s="21" t="n"/>
      <c r="BK1281" s="20" t="n"/>
      <c r="BL1281" s="18">
        <f>IF($BK1281="","",IFERROR(VLOOKUP(IFERROR(VLOOKUP(IF(ISNUMBER(FIND(" – ",$BK1281)),LEFT($BK1281,FIND(" – ",$BK1281)-1),$BK1281),ProdTbl,5,0),""),BasketTbl,2,0),"کد ناشناخته"))</f>
        <v/>
      </c>
      <c r="BM1281" s="18">
        <f>IF($BK1281="","",IFERROR(VLOOKUP(IF(ISNUMBER(FIND(" – ",$BK1281)),LEFT($BK1281,FIND(" – ",$BK1281)-1),$BK1281),ProdTbl,3,0),"کد ناشناخته"))</f>
        <v/>
      </c>
      <c r="BN1281" s="22" t="n"/>
      <c r="BO1281" s="21" t="n"/>
      <c r="BP1281" s="20" t="n"/>
      <c r="BQ1281" s="18">
        <f>IF($BP1281="","",IFERROR(VLOOKUP(IFERROR(VLOOKUP(IF(ISNUMBER(FIND(" – ",$BP1281)),LEFT($BP1281,FIND(" – ",$BP1281)-1),$BP1281),ProdTbl,5,0),""),BasketTbl,2,0),"کد ناشناخته"))</f>
        <v/>
      </c>
      <c r="BR1281" s="18">
        <f>IF($BP1281="","",IFERROR(VLOOKUP(IF(ISNUMBER(FIND(" – ",$BP1281)),LEFT($BP1281,FIND(" – ",$BP1281)-1),$BP1281),ProdTbl,3,0),"کد ناشناخته"))</f>
        <v/>
      </c>
      <c r="BS1281" s="22" t="n"/>
      <c r="BT1281" s="21" t="n"/>
      <c r="BU1281" s="20" t="n"/>
      <c r="BV1281" s="18">
        <f>IF($BU1281="","",IFERROR(VLOOKUP(IFERROR(VLOOKUP(IF(ISNUMBER(FIND(" – ",$BU1281)),LEFT($BU1281,FIND(" – ",$BU1281)-1),$BU1281),ProdTbl,5,0),""),BasketTbl,2,0),"کد ناشناخته"))</f>
        <v/>
      </c>
      <c r="BW1281" s="18">
        <f>IF($BU1281="","",IFERROR(VLOOKUP(IF(ISNUMBER(FIND(" – ",$BU1281)),LEFT($BU1281,FIND(" – ",$BU1281)-1),$BU1281),ProdTbl,3,0),"کد ناشناخته"))</f>
        <v/>
      </c>
      <c r="BX1281" s="22" t="n"/>
      <c r="BY1281" s="21" t="n"/>
      <c r="BZ1281" s="20" t="n"/>
      <c r="CA1281" s="18">
        <f>IF($BZ1281="","",IFERROR(VLOOKUP(IFERROR(VLOOKUP(IF(ISNUMBER(FIND(" – ",$BZ1281)),LEFT($BZ1281,FIND(" – ",$BZ1281)-1),$BZ1281),ProdTbl,5,0),""),BasketTbl,2,0),"کد ناشناخته"))</f>
        <v/>
      </c>
      <c r="CB1281" s="18">
        <f>IF($BZ1281="","",IFERROR(VLOOKUP(IF(ISNUMBER(FIND(" – ",$BZ1281)),LEFT($BZ1281,FIND(" – ",$BZ1281)-1),$BZ1281),ProdTbl,3,0),"کد ناشناخته"))</f>
        <v/>
      </c>
      <c r="CC1281" s="22" t="n"/>
      <c r="CD1281" s="21" t="n"/>
      <c r="CE1281" s="20" t="n"/>
      <c r="CF1281" s="18">
        <f>IF($CE1281="","",IFERROR(VLOOKUP(IFERROR(VLOOKUP(IF(ISNUMBER(FIND(" – ",$CE1281)),LEFT($CE1281,FIND(" – ",$CE1281)-1),$CE1281),ProdTbl,5,0),""),BasketTbl,2,0),"کد ناشناخته"))</f>
        <v/>
      </c>
      <c r="CG1281" s="18">
        <f>IF($CE1281="","",IFERROR(VLOOKUP(IF(ISNUMBER(FIND(" – ",$CE1281)),LEFT($CE1281,FIND(" – ",$CE1281)-1),$CE1281),ProdTbl,3,0),"کد ناشناخته"))</f>
        <v/>
      </c>
      <c r="CH1281" s="22" t="n"/>
      <c r="CI1281" s="21" t="n"/>
    </row>
    <row r="1282">
      <c r="A1282" s="18">
        <f>IF($B1282="","",COUNTA($B$10:$B1282))</f>
        <v/>
      </c>
      <c r="B1282" s="19" t="n"/>
      <c r="C1282" s="20" t="n"/>
      <c r="D1282" s="19" t="n"/>
      <c r="E1282" s="18">
        <f>IF($D1282="","",IFERROR(VLOOKUP(IF(ISNUMBER(FIND(" – ",$D1282)),LEFT($D1282,FIND(" – ",$D1282)-1),$D1282),SellerTbl,2,0),"کد ناشناخته"))</f>
        <v/>
      </c>
      <c r="F1282" s="21" t="n"/>
      <c r="G1282" s="21" t="n"/>
      <c r="H1282" s="22" t="n"/>
      <c r="I1282" s="23">
        <f>IF(OR($F1282="",$G1282=""),"",$F1282-$G1282)</f>
        <v/>
      </c>
      <c r="J1282" s="18">
        <f>IF($I1282="","",IF(ABS($I1282)&lt;=0.01*$F1282,"√","×"))</f>
        <v/>
      </c>
      <c r="K1282" s="23">
        <f>IF(COUNT($Q1282,$V1282,$AA1282,$AF1282,$AK1282,$AP1282,$AU1282,$AZ1282,$BE1282,$BJ1282,$BO1282,$BT1282,$BY1282,$CD1282,$CI1282)=0,"",SUM($Q1282,$V1282,$AA1282,$AF1282,$AK1282,$AP1282,$AU1282,$AZ1282,$BE1282,$BJ1282,$BO1282,$BT1282,$BY1282,$CD1282,$CI1282))</f>
        <v/>
      </c>
      <c r="L1282" s="23">
        <f>IF(OR($F1282="",$K1282=""),"",$F1282-$K1282)</f>
        <v/>
      </c>
      <c r="M1282" s="20" t="n"/>
      <c r="N1282" s="18">
        <f>IF($M1282="","",IFERROR(VLOOKUP(IFERROR(VLOOKUP(IF(ISNUMBER(FIND(" – ",$M1282)),LEFT($M1282,FIND(" – ",$M1282)-1),$M1282),ProdTbl,5,0),""),BasketTbl,2,0),"کد ناشناخته"))</f>
        <v/>
      </c>
      <c r="O1282" s="18">
        <f>IF($M1282="","",IFERROR(VLOOKUP(IF(ISNUMBER(FIND(" – ",$M1282)),LEFT($M1282,FIND(" – ",$M1282)-1),$M1282),ProdTbl,3,0),"کد ناشناخته"))</f>
        <v/>
      </c>
      <c r="P1282" s="22" t="n"/>
      <c r="Q1282" s="21" t="n"/>
      <c r="R1282" s="20" t="n"/>
      <c r="S1282" s="18">
        <f>IF($R1282="","",IFERROR(VLOOKUP(IFERROR(VLOOKUP(IF(ISNUMBER(FIND(" – ",$R1282)),LEFT($R1282,FIND(" – ",$R1282)-1),$R1282),ProdTbl,5,0),""),BasketTbl,2,0),"کد ناشناخته"))</f>
        <v/>
      </c>
      <c r="T1282" s="18">
        <f>IF($R1282="","",IFERROR(VLOOKUP(IF(ISNUMBER(FIND(" – ",$R1282)),LEFT($R1282,FIND(" – ",$R1282)-1),$R1282),ProdTbl,3,0),"کد ناشناخته"))</f>
        <v/>
      </c>
      <c r="U1282" s="22" t="n"/>
      <c r="V1282" s="21" t="n"/>
      <c r="W1282" s="20" t="n"/>
      <c r="X1282" s="18">
        <f>IF($W1282="","",IFERROR(VLOOKUP(IFERROR(VLOOKUP(IF(ISNUMBER(FIND(" – ",$W1282)),LEFT($W1282,FIND(" – ",$W1282)-1),$W1282),ProdTbl,5,0),""),BasketTbl,2,0),"کد ناشناخته"))</f>
        <v/>
      </c>
      <c r="Y1282" s="18">
        <f>IF($W1282="","",IFERROR(VLOOKUP(IF(ISNUMBER(FIND(" – ",$W1282)),LEFT($W1282,FIND(" – ",$W1282)-1),$W1282),ProdTbl,3,0),"کد ناشناخته"))</f>
        <v/>
      </c>
      <c r="Z1282" s="22" t="n"/>
      <c r="AA1282" s="21" t="n"/>
      <c r="AB1282" s="20" t="n"/>
      <c r="AC1282" s="18">
        <f>IF($AB1282="","",IFERROR(VLOOKUP(IFERROR(VLOOKUP(IF(ISNUMBER(FIND(" – ",$AB1282)),LEFT($AB1282,FIND(" – ",$AB1282)-1),$AB1282),ProdTbl,5,0),""),BasketTbl,2,0),"کد ناشناخته"))</f>
        <v/>
      </c>
      <c r="AD1282" s="18">
        <f>IF($AB1282="","",IFERROR(VLOOKUP(IF(ISNUMBER(FIND(" – ",$AB1282)),LEFT($AB1282,FIND(" – ",$AB1282)-1),$AB1282),ProdTbl,3,0),"کد ناشناخته"))</f>
        <v/>
      </c>
      <c r="AE1282" s="22" t="n"/>
      <c r="AF1282" s="21" t="n"/>
      <c r="AG1282" s="20" t="n"/>
      <c r="AH1282" s="18">
        <f>IF($AG1282="","",IFERROR(VLOOKUP(IFERROR(VLOOKUP(IF(ISNUMBER(FIND(" – ",$AG1282)),LEFT($AG1282,FIND(" – ",$AG1282)-1),$AG1282),ProdTbl,5,0),""),BasketTbl,2,0),"کد ناشناخته"))</f>
        <v/>
      </c>
      <c r="AI1282" s="18">
        <f>IF($AG1282="","",IFERROR(VLOOKUP(IF(ISNUMBER(FIND(" – ",$AG1282)),LEFT($AG1282,FIND(" – ",$AG1282)-1),$AG1282),ProdTbl,3,0),"کد ناشناخته"))</f>
        <v/>
      </c>
      <c r="AJ1282" s="22" t="n"/>
      <c r="AK1282" s="21" t="n"/>
      <c r="AL1282" s="20" t="n"/>
      <c r="AM1282" s="18">
        <f>IF($AL1282="","",IFERROR(VLOOKUP(IFERROR(VLOOKUP(IF(ISNUMBER(FIND(" – ",$AL1282)),LEFT($AL1282,FIND(" – ",$AL1282)-1),$AL1282),ProdTbl,5,0),""),BasketTbl,2,0),"کد ناشناخته"))</f>
        <v/>
      </c>
      <c r="AN1282" s="18">
        <f>IF($AL1282="","",IFERROR(VLOOKUP(IF(ISNUMBER(FIND(" – ",$AL1282)),LEFT($AL1282,FIND(" – ",$AL1282)-1),$AL1282),ProdTbl,3,0),"کد ناشناخته"))</f>
        <v/>
      </c>
      <c r="AO1282" s="22" t="n"/>
      <c r="AP1282" s="21" t="n"/>
      <c r="AQ1282" s="20" t="n"/>
      <c r="AR1282" s="18">
        <f>IF($AQ1282="","",IFERROR(VLOOKUP(IFERROR(VLOOKUP(IF(ISNUMBER(FIND(" – ",$AQ1282)),LEFT($AQ1282,FIND(" – ",$AQ1282)-1),$AQ1282),ProdTbl,5,0),""),BasketTbl,2,0),"کد ناشناخته"))</f>
        <v/>
      </c>
      <c r="AS1282" s="18">
        <f>IF($AQ1282="","",IFERROR(VLOOKUP(IF(ISNUMBER(FIND(" – ",$AQ1282)),LEFT($AQ1282,FIND(" – ",$AQ1282)-1),$AQ1282),ProdTbl,3,0),"کد ناشناخته"))</f>
        <v/>
      </c>
      <c r="AT1282" s="22" t="n"/>
      <c r="AU1282" s="21" t="n"/>
      <c r="AV1282" s="20" t="n"/>
      <c r="AW1282" s="18">
        <f>IF($AV1282="","",IFERROR(VLOOKUP(IFERROR(VLOOKUP(IF(ISNUMBER(FIND(" – ",$AV1282)),LEFT($AV1282,FIND(" – ",$AV1282)-1),$AV1282),ProdTbl,5,0),""),BasketTbl,2,0),"کد ناشناخته"))</f>
        <v/>
      </c>
      <c r="AX1282" s="18">
        <f>IF($AV1282="","",IFERROR(VLOOKUP(IF(ISNUMBER(FIND(" – ",$AV1282)),LEFT($AV1282,FIND(" – ",$AV1282)-1),$AV1282),ProdTbl,3,0),"کد ناشناخته"))</f>
        <v/>
      </c>
      <c r="AY1282" s="22" t="n"/>
      <c r="AZ1282" s="21" t="n"/>
      <c r="BA1282" s="20" t="n"/>
      <c r="BB1282" s="18">
        <f>IF($BA1282="","",IFERROR(VLOOKUP(IFERROR(VLOOKUP(IF(ISNUMBER(FIND(" – ",$BA1282)),LEFT($BA1282,FIND(" – ",$BA1282)-1),$BA1282),ProdTbl,5,0),""),BasketTbl,2,0),"کد ناشناخته"))</f>
        <v/>
      </c>
      <c r="BC1282" s="18">
        <f>IF($BA1282="","",IFERROR(VLOOKUP(IF(ISNUMBER(FIND(" – ",$BA1282)),LEFT($BA1282,FIND(" – ",$BA1282)-1),$BA1282),ProdTbl,3,0),"کد ناشناخته"))</f>
        <v/>
      </c>
      <c r="BD1282" s="22" t="n"/>
      <c r="BE1282" s="21" t="n"/>
      <c r="BF1282" s="20" t="n"/>
      <c r="BG1282" s="18">
        <f>IF($BF1282="","",IFERROR(VLOOKUP(IFERROR(VLOOKUP(IF(ISNUMBER(FIND(" – ",$BF1282)),LEFT($BF1282,FIND(" – ",$BF1282)-1),$BF1282),ProdTbl,5,0),""),BasketTbl,2,0),"کد ناشناخته"))</f>
        <v/>
      </c>
      <c r="BH1282" s="18">
        <f>IF($BF1282="","",IFERROR(VLOOKUP(IF(ISNUMBER(FIND(" – ",$BF1282)),LEFT($BF1282,FIND(" – ",$BF1282)-1),$BF1282),ProdTbl,3,0),"کد ناشناخته"))</f>
        <v/>
      </c>
      <c r="BI1282" s="22" t="n"/>
      <c r="BJ1282" s="21" t="n"/>
      <c r="BK1282" s="20" t="n"/>
      <c r="BL1282" s="18">
        <f>IF($BK1282="","",IFERROR(VLOOKUP(IFERROR(VLOOKUP(IF(ISNUMBER(FIND(" – ",$BK1282)),LEFT($BK1282,FIND(" – ",$BK1282)-1),$BK1282),ProdTbl,5,0),""),BasketTbl,2,0),"کد ناشناخته"))</f>
        <v/>
      </c>
      <c r="BM1282" s="18">
        <f>IF($BK1282="","",IFERROR(VLOOKUP(IF(ISNUMBER(FIND(" – ",$BK1282)),LEFT($BK1282,FIND(" – ",$BK1282)-1),$BK1282),ProdTbl,3,0),"کد ناشناخته"))</f>
        <v/>
      </c>
      <c r="BN1282" s="22" t="n"/>
      <c r="BO1282" s="21" t="n"/>
      <c r="BP1282" s="20" t="n"/>
      <c r="BQ1282" s="18">
        <f>IF($BP1282="","",IFERROR(VLOOKUP(IFERROR(VLOOKUP(IF(ISNUMBER(FIND(" – ",$BP1282)),LEFT($BP1282,FIND(" – ",$BP1282)-1),$BP1282),ProdTbl,5,0),""),BasketTbl,2,0),"کد ناشناخته"))</f>
        <v/>
      </c>
      <c r="BR1282" s="18">
        <f>IF($BP1282="","",IFERROR(VLOOKUP(IF(ISNUMBER(FIND(" – ",$BP1282)),LEFT($BP1282,FIND(" – ",$BP1282)-1),$BP1282),ProdTbl,3,0),"کد ناشناخته"))</f>
        <v/>
      </c>
      <c r="BS1282" s="22" t="n"/>
      <c r="BT1282" s="21" t="n"/>
      <c r="BU1282" s="20" t="n"/>
      <c r="BV1282" s="18">
        <f>IF($BU1282="","",IFERROR(VLOOKUP(IFERROR(VLOOKUP(IF(ISNUMBER(FIND(" – ",$BU1282)),LEFT($BU1282,FIND(" – ",$BU1282)-1),$BU1282),ProdTbl,5,0),""),BasketTbl,2,0),"کد ناشناخته"))</f>
        <v/>
      </c>
      <c r="BW1282" s="18">
        <f>IF($BU1282="","",IFERROR(VLOOKUP(IF(ISNUMBER(FIND(" – ",$BU1282)),LEFT($BU1282,FIND(" – ",$BU1282)-1),$BU1282),ProdTbl,3,0),"کد ناشناخته"))</f>
        <v/>
      </c>
      <c r="BX1282" s="22" t="n"/>
      <c r="BY1282" s="21" t="n"/>
      <c r="BZ1282" s="20" t="n"/>
      <c r="CA1282" s="18">
        <f>IF($BZ1282="","",IFERROR(VLOOKUP(IFERROR(VLOOKUP(IF(ISNUMBER(FIND(" – ",$BZ1282)),LEFT($BZ1282,FIND(" – ",$BZ1282)-1),$BZ1282),ProdTbl,5,0),""),BasketTbl,2,0),"کد ناشناخته"))</f>
        <v/>
      </c>
      <c r="CB1282" s="18">
        <f>IF($BZ1282="","",IFERROR(VLOOKUP(IF(ISNUMBER(FIND(" – ",$BZ1282)),LEFT($BZ1282,FIND(" – ",$BZ1282)-1),$BZ1282),ProdTbl,3,0),"کد ناشناخته"))</f>
        <v/>
      </c>
      <c r="CC1282" s="22" t="n"/>
      <c r="CD1282" s="21" t="n"/>
      <c r="CE1282" s="20" t="n"/>
      <c r="CF1282" s="18">
        <f>IF($CE1282="","",IFERROR(VLOOKUP(IFERROR(VLOOKUP(IF(ISNUMBER(FIND(" – ",$CE1282)),LEFT($CE1282,FIND(" – ",$CE1282)-1),$CE1282),ProdTbl,5,0),""),BasketTbl,2,0),"کد ناشناخته"))</f>
        <v/>
      </c>
      <c r="CG1282" s="18">
        <f>IF($CE1282="","",IFERROR(VLOOKUP(IF(ISNUMBER(FIND(" – ",$CE1282)),LEFT($CE1282,FIND(" – ",$CE1282)-1),$CE1282),ProdTbl,3,0),"کد ناشناخته"))</f>
        <v/>
      </c>
      <c r="CH1282" s="22" t="n"/>
      <c r="CI1282" s="21" t="n"/>
    </row>
    <row r="1283">
      <c r="A1283" s="18">
        <f>IF($B1283="","",COUNTA($B$10:$B1283))</f>
        <v/>
      </c>
      <c r="B1283" s="19" t="n"/>
      <c r="C1283" s="20" t="n"/>
      <c r="D1283" s="19" t="n"/>
      <c r="E1283" s="18">
        <f>IF($D1283="","",IFERROR(VLOOKUP(IF(ISNUMBER(FIND(" – ",$D1283)),LEFT($D1283,FIND(" – ",$D1283)-1),$D1283),SellerTbl,2,0),"کد ناشناخته"))</f>
        <v/>
      </c>
      <c r="F1283" s="21" t="n"/>
      <c r="G1283" s="21" t="n"/>
      <c r="H1283" s="22" t="n"/>
      <c r="I1283" s="23">
        <f>IF(OR($F1283="",$G1283=""),"",$F1283-$G1283)</f>
        <v/>
      </c>
      <c r="J1283" s="18">
        <f>IF($I1283="","",IF(ABS($I1283)&lt;=0.01*$F1283,"√","×"))</f>
        <v/>
      </c>
      <c r="K1283" s="23">
        <f>IF(COUNT($Q1283,$V1283,$AA1283,$AF1283,$AK1283,$AP1283,$AU1283,$AZ1283,$BE1283,$BJ1283,$BO1283,$BT1283,$BY1283,$CD1283,$CI1283)=0,"",SUM($Q1283,$V1283,$AA1283,$AF1283,$AK1283,$AP1283,$AU1283,$AZ1283,$BE1283,$BJ1283,$BO1283,$BT1283,$BY1283,$CD1283,$CI1283))</f>
        <v/>
      </c>
      <c r="L1283" s="23">
        <f>IF(OR($F1283="",$K1283=""),"",$F1283-$K1283)</f>
        <v/>
      </c>
      <c r="M1283" s="20" t="n"/>
      <c r="N1283" s="18">
        <f>IF($M1283="","",IFERROR(VLOOKUP(IFERROR(VLOOKUP(IF(ISNUMBER(FIND(" – ",$M1283)),LEFT($M1283,FIND(" – ",$M1283)-1),$M1283),ProdTbl,5,0),""),BasketTbl,2,0),"کد ناشناخته"))</f>
        <v/>
      </c>
      <c r="O1283" s="18">
        <f>IF($M1283="","",IFERROR(VLOOKUP(IF(ISNUMBER(FIND(" – ",$M1283)),LEFT($M1283,FIND(" – ",$M1283)-1),$M1283),ProdTbl,3,0),"کد ناشناخته"))</f>
        <v/>
      </c>
      <c r="P1283" s="22" t="n"/>
      <c r="Q1283" s="21" t="n"/>
      <c r="R1283" s="20" t="n"/>
      <c r="S1283" s="18">
        <f>IF($R1283="","",IFERROR(VLOOKUP(IFERROR(VLOOKUP(IF(ISNUMBER(FIND(" – ",$R1283)),LEFT($R1283,FIND(" – ",$R1283)-1),$R1283),ProdTbl,5,0),""),BasketTbl,2,0),"کد ناشناخته"))</f>
        <v/>
      </c>
      <c r="T1283" s="18">
        <f>IF($R1283="","",IFERROR(VLOOKUP(IF(ISNUMBER(FIND(" – ",$R1283)),LEFT($R1283,FIND(" – ",$R1283)-1),$R1283),ProdTbl,3,0),"کد ناشناخته"))</f>
        <v/>
      </c>
      <c r="U1283" s="22" t="n"/>
      <c r="V1283" s="21" t="n"/>
      <c r="W1283" s="20" t="n"/>
      <c r="X1283" s="18">
        <f>IF($W1283="","",IFERROR(VLOOKUP(IFERROR(VLOOKUP(IF(ISNUMBER(FIND(" – ",$W1283)),LEFT($W1283,FIND(" – ",$W1283)-1),$W1283),ProdTbl,5,0),""),BasketTbl,2,0),"کد ناشناخته"))</f>
        <v/>
      </c>
      <c r="Y1283" s="18">
        <f>IF($W1283="","",IFERROR(VLOOKUP(IF(ISNUMBER(FIND(" – ",$W1283)),LEFT($W1283,FIND(" – ",$W1283)-1),$W1283),ProdTbl,3,0),"کد ناشناخته"))</f>
        <v/>
      </c>
      <c r="Z1283" s="22" t="n"/>
      <c r="AA1283" s="21" t="n"/>
      <c r="AB1283" s="20" t="n"/>
      <c r="AC1283" s="18">
        <f>IF($AB1283="","",IFERROR(VLOOKUP(IFERROR(VLOOKUP(IF(ISNUMBER(FIND(" – ",$AB1283)),LEFT($AB1283,FIND(" – ",$AB1283)-1),$AB1283),ProdTbl,5,0),""),BasketTbl,2,0),"کد ناشناخته"))</f>
        <v/>
      </c>
      <c r="AD1283" s="18">
        <f>IF($AB1283="","",IFERROR(VLOOKUP(IF(ISNUMBER(FIND(" – ",$AB1283)),LEFT($AB1283,FIND(" – ",$AB1283)-1),$AB1283),ProdTbl,3,0),"کد ناشناخته"))</f>
        <v/>
      </c>
      <c r="AE1283" s="22" t="n"/>
      <c r="AF1283" s="21" t="n"/>
      <c r="AG1283" s="20" t="n"/>
      <c r="AH1283" s="18">
        <f>IF($AG1283="","",IFERROR(VLOOKUP(IFERROR(VLOOKUP(IF(ISNUMBER(FIND(" – ",$AG1283)),LEFT($AG1283,FIND(" – ",$AG1283)-1),$AG1283),ProdTbl,5,0),""),BasketTbl,2,0),"کد ناشناخته"))</f>
        <v/>
      </c>
      <c r="AI1283" s="18">
        <f>IF($AG1283="","",IFERROR(VLOOKUP(IF(ISNUMBER(FIND(" – ",$AG1283)),LEFT($AG1283,FIND(" – ",$AG1283)-1),$AG1283),ProdTbl,3,0),"کد ناشناخته"))</f>
        <v/>
      </c>
      <c r="AJ1283" s="22" t="n"/>
      <c r="AK1283" s="21" t="n"/>
      <c r="AL1283" s="20" t="n"/>
      <c r="AM1283" s="18">
        <f>IF($AL1283="","",IFERROR(VLOOKUP(IFERROR(VLOOKUP(IF(ISNUMBER(FIND(" – ",$AL1283)),LEFT($AL1283,FIND(" – ",$AL1283)-1),$AL1283),ProdTbl,5,0),""),BasketTbl,2,0),"کد ناشناخته"))</f>
        <v/>
      </c>
      <c r="AN1283" s="18">
        <f>IF($AL1283="","",IFERROR(VLOOKUP(IF(ISNUMBER(FIND(" – ",$AL1283)),LEFT($AL1283,FIND(" – ",$AL1283)-1),$AL1283),ProdTbl,3,0),"کد ناشناخته"))</f>
        <v/>
      </c>
      <c r="AO1283" s="22" t="n"/>
      <c r="AP1283" s="21" t="n"/>
      <c r="AQ1283" s="20" t="n"/>
      <c r="AR1283" s="18">
        <f>IF($AQ1283="","",IFERROR(VLOOKUP(IFERROR(VLOOKUP(IF(ISNUMBER(FIND(" – ",$AQ1283)),LEFT($AQ1283,FIND(" – ",$AQ1283)-1),$AQ1283),ProdTbl,5,0),""),BasketTbl,2,0),"کد ناشناخته"))</f>
        <v/>
      </c>
      <c r="AS1283" s="18">
        <f>IF($AQ1283="","",IFERROR(VLOOKUP(IF(ISNUMBER(FIND(" – ",$AQ1283)),LEFT($AQ1283,FIND(" – ",$AQ1283)-1),$AQ1283),ProdTbl,3,0),"کد ناشناخته"))</f>
        <v/>
      </c>
      <c r="AT1283" s="22" t="n"/>
      <c r="AU1283" s="21" t="n"/>
      <c r="AV1283" s="20" t="n"/>
      <c r="AW1283" s="18">
        <f>IF($AV1283="","",IFERROR(VLOOKUP(IFERROR(VLOOKUP(IF(ISNUMBER(FIND(" – ",$AV1283)),LEFT($AV1283,FIND(" – ",$AV1283)-1),$AV1283),ProdTbl,5,0),""),BasketTbl,2,0),"کد ناشناخته"))</f>
        <v/>
      </c>
      <c r="AX1283" s="18">
        <f>IF($AV1283="","",IFERROR(VLOOKUP(IF(ISNUMBER(FIND(" – ",$AV1283)),LEFT($AV1283,FIND(" – ",$AV1283)-1),$AV1283),ProdTbl,3,0),"کد ناشناخته"))</f>
        <v/>
      </c>
      <c r="AY1283" s="22" t="n"/>
      <c r="AZ1283" s="21" t="n"/>
      <c r="BA1283" s="20" t="n"/>
      <c r="BB1283" s="18">
        <f>IF($BA1283="","",IFERROR(VLOOKUP(IFERROR(VLOOKUP(IF(ISNUMBER(FIND(" – ",$BA1283)),LEFT($BA1283,FIND(" – ",$BA1283)-1),$BA1283),ProdTbl,5,0),""),BasketTbl,2,0),"کد ناشناخته"))</f>
        <v/>
      </c>
      <c r="BC1283" s="18">
        <f>IF($BA1283="","",IFERROR(VLOOKUP(IF(ISNUMBER(FIND(" – ",$BA1283)),LEFT($BA1283,FIND(" – ",$BA1283)-1),$BA1283),ProdTbl,3,0),"کد ناشناخته"))</f>
        <v/>
      </c>
      <c r="BD1283" s="22" t="n"/>
      <c r="BE1283" s="21" t="n"/>
      <c r="BF1283" s="20" t="n"/>
      <c r="BG1283" s="18">
        <f>IF($BF1283="","",IFERROR(VLOOKUP(IFERROR(VLOOKUP(IF(ISNUMBER(FIND(" – ",$BF1283)),LEFT($BF1283,FIND(" – ",$BF1283)-1),$BF1283),ProdTbl,5,0),""),BasketTbl,2,0),"کد ناشناخته"))</f>
        <v/>
      </c>
      <c r="BH1283" s="18">
        <f>IF($BF1283="","",IFERROR(VLOOKUP(IF(ISNUMBER(FIND(" – ",$BF1283)),LEFT($BF1283,FIND(" – ",$BF1283)-1),$BF1283),ProdTbl,3,0),"کد ناشناخته"))</f>
        <v/>
      </c>
      <c r="BI1283" s="22" t="n"/>
      <c r="BJ1283" s="21" t="n"/>
      <c r="BK1283" s="20" t="n"/>
      <c r="BL1283" s="18">
        <f>IF($BK1283="","",IFERROR(VLOOKUP(IFERROR(VLOOKUP(IF(ISNUMBER(FIND(" – ",$BK1283)),LEFT($BK1283,FIND(" – ",$BK1283)-1),$BK1283),ProdTbl,5,0),""),BasketTbl,2,0),"کد ناشناخته"))</f>
        <v/>
      </c>
      <c r="BM1283" s="18">
        <f>IF($BK1283="","",IFERROR(VLOOKUP(IF(ISNUMBER(FIND(" – ",$BK1283)),LEFT($BK1283,FIND(" – ",$BK1283)-1),$BK1283),ProdTbl,3,0),"کد ناشناخته"))</f>
        <v/>
      </c>
      <c r="BN1283" s="22" t="n"/>
      <c r="BO1283" s="21" t="n"/>
      <c r="BP1283" s="20" t="n"/>
      <c r="BQ1283" s="18">
        <f>IF($BP1283="","",IFERROR(VLOOKUP(IFERROR(VLOOKUP(IF(ISNUMBER(FIND(" – ",$BP1283)),LEFT($BP1283,FIND(" – ",$BP1283)-1),$BP1283),ProdTbl,5,0),""),BasketTbl,2,0),"کد ناشناخته"))</f>
        <v/>
      </c>
      <c r="BR1283" s="18">
        <f>IF($BP1283="","",IFERROR(VLOOKUP(IF(ISNUMBER(FIND(" – ",$BP1283)),LEFT($BP1283,FIND(" – ",$BP1283)-1),$BP1283),ProdTbl,3,0),"کد ناشناخته"))</f>
        <v/>
      </c>
      <c r="BS1283" s="22" t="n"/>
      <c r="BT1283" s="21" t="n"/>
      <c r="BU1283" s="20" t="n"/>
      <c r="BV1283" s="18">
        <f>IF($BU1283="","",IFERROR(VLOOKUP(IFERROR(VLOOKUP(IF(ISNUMBER(FIND(" – ",$BU1283)),LEFT($BU1283,FIND(" – ",$BU1283)-1),$BU1283),ProdTbl,5,0),""),BasketTbl,2,0),"کد ناشناخته"))</f>
        <v/>
      </c>
      <c r="BW1283" s="18">
        <f>IF($BU1283="","",IFERROR(VLOOKUP(IF(ISNUMBER(FIND(" – ",$BU1283)),LEFT($BU1283,FIND(" – ",$BU1283)-1),$BU1283),ProdTbl,3,0),"کد ناشناخته"))</f>
        <v/>
      </c>
      <c r="BX1283" s="22" t="n"/>
      <c r="BY1283" s="21" t="n"/>
      <c r="BZ1283" s="20" t="n"/>
      <c r="CA1283" s="18">
        <f>IF($BZ1283="","",IFERROR(VLOOKUP(IFERROR(VLOOKUP(IF(ISNUMBER(FIND(" – ",$BZ1283)),LEFT($BZ1283,FIND(" – ",$BZ1283)-1),$BZ1283),ProdTbl,5,0),""),BasketTbl,2,0),"کد ناشناخته"))</f>
        <v/>
      </c>
      <c r="CB1283" s="18">
        <f>IF($BZ1283="","",IFERROR(VLOOKUP(IF(ISNUMBER(FIND(" – ",$BZ1283)),LEFT($BZ1283,FIND(" – ",$BZ1283)-1),$BZ1283),ProdTbl,3,0),"کد ناشناخته"))</f>
        <v/>
      </c>
      <c r="CC1283" s="22" t="n"/>
      <c r="CD1283" s="21" t="n"/>
      <c r="CE1283" s="20" t="n"/>
      <c r="CF1283" s="18">
        <f>IF($CE1283="","",IFERROR(VLOOKUP(IFERROR(VLOOKUP(IF(ISNUMBER(FIND(" – ",$CE1283)),LEFT($CE1283,FIND(" – ",$CE1283)-1),$CE1283),ProdTbl,5,0),""),BasketTbl,2,0),"کد ناشناخته"))</f>
        <v/>
      </c>
      <c r="CG1283" s="18">
        <f>IF($CE1283="","",IFERROR(VLOOKUP(IF(ISNUMBER(FIND(" – ",$CE1283)),LEFT($CE1283,FIND(" – ",$CE1283)-1),$CE1283),ProdTbl,3,0),"کد ناشناخته"))</f>
        <v/>
      </c>
      <c r="CH1283" s="22" t="n"/>
      <c r="CI1283" s="21" t="n"/>
    </row>
    <row r="1284">
      <c r="A1284" s="18">
        <f>IF($B1284="","",COUNTA($B$10:$B1284))</f>
        <v/>
      </c>
      <c r="B1284" s="19" t="n"/>
      <c r="C1284" s="20" t="n"/>
      <c r="D1284" s="19" t="n"/>
      <c r="E1284" s="18">
        <f>IF($D1284="","",IFERROR(VLOOKUP(IF(ISNUMBER(FIND(" – ",$D1284)),LEFT($D1284,FIND(" – ",$D1284)-1),$D1284),SellerTbl,2,0),"کد ناشناخته"))</f>
        <v/>
      </c>
      <c r="F1284" s="21" t="n"/>
      <c r="G1284" s="21" t="n"/>
      <c r="H1284" s="22" t="n"/>
      <c r="I1284" s="23">
        <f>IF(OR($F1284="",$G1284=""),"",$F1284-$G1284)</f>
        <v/>
      </c>
      <c r="J1284" s="18">
        <f>IF($I1284="","",IF(ABS($I1284)&lt;=0.01*$F1284,"√","×"))</f>
        <v/>
      </c>
      <c r="K1284" s="23">
        <f>IF(COUNT($Q1284,$V1284,$AA1284,$AF1284,$AK1284,$AP1284,$AU1284,$AZ1284,$BE1284,$BJ1284,$BO1284,$BT1284,$BY1284,$CD1284,$CI1284)=0,"",SUM($Q1284,$V1284,$AA1284,$AF1284,$AK1284,$AP1284,$AU1284,$AZ1284,$BE1284,$BJ1284,$BO1284,$BT1284,$BY1284,$CD1284,$CI1284))</f>
        <v/>
      </c>
      <c r="L1284" s="23">
        <f>IF(OR($F1284="",$K1284=""),"",$F1284-$K1284)</f>
        <v/>
      </c>
      <c r="M1284" s="20" t="n"/>
      <c r="N1284" s="18">
        <f>IF($M1284="","",IFERROR(VLOOKUP(IFERROR(VLOOKUP(IF(ISNUMBER(FIND(" – ",$M1284)),LEFT($M1284,FIND(" – ",$M1284)-1),$M1284),ProdTbl,5,0),""),BasketTbl,2,0),"کد ناشناخته"))</f>
        <v/>
      </c>
      <c r="O1284" s="18">
        <f>IF($M1284="","",IFERROR(VLOOKUP(IF(ISNUMBER(FIND(" – ",$M1284)),LEFT($M1284,FIND(" – ",$M1284)-1),$M1284),ProdTbl,3,0),"کد ناشناخته"))</f>
        <v/>
      </c>
      <c r="P1284" s="22" t="n"/>
      <c r="Q1284" s="21" t="n"/>
      <c r="R1284" s="20" t="n"/>
      <c r="S1284" s="18">
        <f>IF($R1284="","",IFERROR(VLOOKUP(IFERROR(VLOOKUP(IF(ISNUMBER(FIND(" – ",$R1284)),LEFT($R1284,FIND(" – ",$R1284)-1),$R1284),ProdTbl,5,0),""),BasketTbl,2,0),"کد ناشناخته"))</f>
        <v/>
      </c>
      <c r="T1284" s="18">
        <f>IF($R1284="","",IFERROR(VLOOKUP(IF(ISNUMBER(FIND(" – ",$R1284)),LEFT($R1284,FIND(" – ",$R1284)-1),$R1284),ProdTbl,3,0),"کد ناشناخته"))</f>
        <v/>
      </c>
      <c r="U1284" s="22" t="n"/>
      <c r="V1284" s="21" t="n"/>
      <c r="W1284" s="20" t="n"/>
      <c r="X1284" s="18">
        <f>IF($W1284="","",IFERROR(VLOOKUP(IFERROR(VLOOKUP(IF(ISNUMBER(FIND(" – ",$W1284)),LEFT($W1284,FIND(" – ",$W1284)-1),$W1284),ProdTbl,5,0),""),BasketTbl,2,0),"کد ناشناخته"))</f>
        <v/>
      </c>
      <c r="Y1284" s="18">
        <f>IF($W1284="","",IFERROR(VLOOKUP(IF(ISNUMBER(FIND(" – ",$W1284)),LEFT($W1284,FIND(" – ",$W1284)-1),$W1284),ProdTbl,3,0),"کد ناشناخته"))</f>
        <v/>
      </c>
      <c r="Z1284" s="22" t="n"/>
      <c r="AA1284" s="21" t="n"/>
      <c r="AB1284" s="20" t="n"/>
      <c r="AC1284" s="18">
        <f>IF($AB1284="","",IFERROR(VLOOKUP(IFERROR(VLOOKUP(IF(ISNUMBER(FIND(" – ",$AB1284)),LEFT($AB1284,FIND(" – ",$AB1284)-1),$AB1284),ProdTbl,5,0),""),BasketTbl,2,0),"کد ناشناخته"))</f>
        <v/>
      </c>
      <c r="AD1284" s="18">
        <f>IF($AB1284="","",IFERROR(VLOOKUP(IF(ISNUMBER(FIND(" – ",$AB1284)),LEFT($AB1284,FIND(" – ",$AB1284)-1),$AB1284),ProdTbl,3,0),"کد ناشناخته"))</f>
        <v/>
      </c>
      <c r="AE1284" s="22" t="n"/>
      <c r="AF1284" s="21" t="n"/>
      <c r="AG1284" s="20" t="n"/>
      <c r="AH1284" s="18">
        <f>IF($AG1284="","",IFERROR(VLOOKUP(IFERROR(VLOOKUP(IF(ISNUMBER(FIND(" – ",$AG1284)),LEFT($AG1284,FIND(" – ",$AG1284)-1),$AG1284),ProdTbl,5,0),""),BasketTbl,2,0),"کد ناشناخته"))</f>
        <v/>
      </c>
      <c r="AI1284" s="18">
        <f>IF($AG1284="","",IFERROR(VLOOKUP(IF(ISNUMBER(FIND(" – ",$AG1284)),LEFT($AG1284,FIND(" – ",$AG1284)-1),$AG1284),ProdTbl,3,0),"کد ناشناخته"))</f>
        <v/>
      </c>
      <c r="AJ1284" s="22" t="n"/>
      <c r="AK1284" s="21" t="n"/>
      <c r="AL1284" s="20" t="n"/>
      <c r="AM1284" s="18">
        <f>IF($AL1284="","",IFERROR(VLOOKUP(IFERROR(VLOOKUP(IF(ISNUMBER(FIND(" – ",$AL1284)),LEFT($AL1284,FIND(" – ",$AL1284)-1),$AL1284),ProdTbl,5,0),""),BasketTbl,2,0),"کد ناشناخته"))</f>
        <v/>
      </c>
      <c r="AN1284" s="18">
        <f>IF($AL1284="","",IFERROR(VLOOKUP(IF(ISNUMBER(FIND(" – ",$AL1284)),LEFT($AL1284,FIND(" – ",$AL1284)-1),$AL1284),ProdTbl,3,0),"کد ناشناخته"))</f>
        <v/>
      </c>
      <c r="AO1284" s="22" t="n"/>
      <c r="AP1284" s="21" t="n"/>
      <c r="AQ1284" s="20" t="n"/>
      <c r="AR1284" s="18">
        <f>IF($AQ1284="","",IFERROR(VLOOKUP(IFERROR(VLOOKUP(IF(ISNUMBER(FIND(" – ",$AQ1284)),LEFT($AQ1284,FIND(" – ",$AQ1284)-1),$AQ1284),ProdTbl,5,0),""),BasketTbl,2,0),"کد ناشناخته"))</f>
        <v/>
      </c>
      <c r="AS1284" s="18">
        <f>IF($AQ1284="","",IFERROR(VLOOKUP(IF(ISNUMBER(FIND(" – ",$AQ1284)),LEFT($AQ1284,FIND(" – ",$AQ1284)-1),$AQ1284),ProdTbl,3,0),"کد ناشناخته"))</f>
        <v/>
      </c>
      <c r="AT1284" s="22" t="n"/>
      <c r="AU1284" s="21" t="n"/>
      <c r="AV1284" s="20" t="n"/>
      <c r="AW1284" s="18">
        <f>IF($AV1284="","",IFERROR(VLOOKUP(IFERROR(VLOOKUP(IF(ISNUMBER(FIND(" – ",$AV1284)),LEFT($AV1284,FIND(" – ",$AV1284)-1),$AV1284),ProdTbl,5,0),""),BasketTbl,2,0),"کد ناشناخته"))</f>
        <v/>
      </c>
      <c r="AX1284" s="18">
        <f>IF($AV1284="","",IFERROR(VLOOKUP(IF(ISNUMBER(FIND(" – ",$AV1284)),LEFT($AV1284,FIND(" – ",$AV1284)-1),$AV1284),ProdTbl,3,0),"کد ناشناخته"))</f>
        <v/>
      </c>
      <c r="AY1284" s="22" t="n"/>
      <c r="AZ1284" s="21" t="n"/>
      <c r="BA1284" s="20" t="n"/>
      <c r="BB1284" s="18">
        <f>IF($BA1284="","",IFERROR(VLOOKUP(IFERROR(VLOOKUP(IF(ISNUMBER(FIND(" – ",$BA1284)),LEFT($BA1284,FIND(" – ",$BA1284)-1),$BA1284),ProdTbl,5,0),""),BasketTbl,2,0),"کد ناشناخته"))</f>
        <v/>
      </c>
      <c r="BC1284" s="18">
        <f>IF($BA1284="","",IFERROR(VLOOKUP(IF(ISNUMBER(FIND(" – ",$BA1284)),LEFT($BA1284,FIND(" – ",$BA1284)-1),$BA1284),ProdTbl,3,0),"کد ناشناخته"))</f>
        <v/>
      </c>
      <c r="BD1284" s="22" t="n"/>
      <c r="BE1284" s="21" t="n"/>
      <c r="BF1284" s="20" t="n"/>
      <c r="BG1284" s="18">
        <f>IF($BF1284="","",IFERROR(VLOOKUP(IFERROR(VLOOKUP(IF(ISNUMBER(FIND(" – ",$BF1284)),LEFT($BF1284,FIND(" – ",$BF1284)-1),$BF1284),ProdTbl,5,0),""),BasketTbl,2,0),"کد ناشناخته"))</f>
        <v/>
      </c>
      <c r="BH1284" s="18">
        <f>IF($BF1284="","",IFERROR(VLOOKUP(IF(ISNUMBER(FIND(" – ",$BF1284)),LEFT($BF1284,FIND(" – ",$BF1284)-1),$BF1284),ProdTbl,3,0),"کد ناشناخته"))</f>
        <v/>
      </c>
      <c r="BI1284" s="22" t="n"/>
      <c r="BJ1284" s="21" t="n"/>
      <c r="BK1284" s="20" t="n"/>
      <c r="BL1284" s="18">
        <f>IF($BK1284="","",IFERROR(VLOOKUP(IFERROR(VLOOKUP(IF(ISNUMBER(FIND(" – ",$BK1284)),LEFT($BK1284,FIND(" – ",$BK1284)-1),$BK1284),ProdTbl,5,0),""),BasketTbl,2,0),"کد ناشناخته"))</f>
        <v/>
      </c>
      <c r="BM1284" s="18">
        <f>IF($BK1284="","",IFERROR(VLOOKUP(IF(ISNUMBER(FIND(" – ",$BK1284)),LEFT($BK1284,FIND(" – ",$BK1284)-1),$BK1284),ProdTbl,3,0),"کد ناشناخته"))</f>
        <v/>
      </c>
      <c r="BN1284" s="22" t="n"/>
      <c r="BO1284" s="21" t="n"/>
      <c r="BP1284" s="20" t="n"/>
      <c r="BQ1284" s="18">
        <f>IF($BP1284="","",IFERROR(VLOOKUP(IFERROR(VLOOKUP(IF(ISNUMBER(FIND(" – ",$BP1284)),LEFT($BP1284,FIND(" – ",$BP1284)-1),$BP1284),ProdTbl,5,0),""),BasketTbl,2,0),"کد ناشناخته"))</f>
        <v/>
      </c>
      <c r="BR1284" s="18">
        <f>IF($BP1284="","",IFERROR(VLOOKUP(IF(ISNUMBER(FIND(" – ",$BP1284)),LEFT($BP1284,FIND(" – ",$BP1284)-1),$BP1284),ProdTbl,3,0),"کد ناشناخته"))</f>
        <v/>
      </c>
      <c r="BS1284" s="22" t="n"/>
      <c r="BT1284" s="21" t="n"/>
      <c r="BU1284" s="20" t="n"/>
      <c r="BV1284" s="18">
        <f>IF($BU1284="","",IFERROR(VLOOKUP(IFERROR(VLOOKUP(IF(ISNUMBER(FIND(" – ",$BU1284)),LEFT($BU1284,FIND(" – ",$BU1284)-1),$BU1284),ProdTbl,5,0),""),BasketTbl,2,0),"کد ناشناخته"))</f>
        <v/>
      </c>
      <c r="BW1284" s="18">
        <f>IF($BU1284="","",IFERROR(VLOOKUP(IF(ISNUMBER(FIND(" – ",$BU1284)),LEFT($BU1284,FIND(" – ",$BU1284)-1),$BU1284),ProdTbl,3,0),"کد ناشناخته"))</f>
        <v/>
      </c>
      <c r="BX1284" s="22" t="n"/>
      <c r="BY1284" s="21" t="n"/>
      <c r="BZ1284" s="20" t="n"/>
      <c r="CA1284" s="18">
        <f>IF($BZ1284="","",IFERROR(VLOOKUP(IFERROR(VLOOKUP(IF(ISNUMBER(FIND(" – ",$BZ1284)),LEFT($BZ1284,FIND(" – ",$BZ1284)-1),$BZ1284),ProdTbl,5,0),""),BasketTbl,2,0),"کد ناشناخته"))</f>
        <v/>
      </c>
      <c r="CB1284" s="18">
        <f>IF($BZ1284="","",IFERROR(VLOOKUP(IF(ISNUMBER(FIND(" – ",$BZ1284)),LEFT($BZ1284,FIND(" – ",$BZ1284)-1),$BZ1284),ProdTbl,3,0),"کد ناشناخته"))</f>
        <v/>
      </c>
      <c r="CC1284" s="22" t="n"/>
      <c r="CD1284" s="21" t="n"/>
      <c r="CE1284" s="20" t="n"/>
      <c r="CF1284" s="18">
        <f>IF($CE1284="","",IFERROR(VLOOKUP(IFERROR(VLOOKUP(IF(ISNUMBER(FIND(" – ",$CE1284)),LEFT($CE1284,FIND(" – ",$CE1284)-1),$CE1284),ProdTbl,5,0),""),BasketTbl,2,0),"کد ناشناخته"))</f>
        <v/>
      </c>
      <c r="CG1284" s="18">
        <f>IF($CE1284="","",IFERROR(VLOOKUP(IF(ISNUMBER(FIND(" – ",$CE1284)),LEFT($CE1284,FIND(" – ",$CE1284)-1),$CE1284),ProdTbl,3,0),"کد ناشناخته"))</f>
        <v/>
      </c>
      <c r="CH1284" s="22" t="n"/>
      <c r="CI1284" s="21" t="n"/>
    </row>
    <row r="1285">
      <c r="A1285" s="18">
        <f>IF($B1285="","",COUNTA($B$10:$B1285))</f>
        <v/>
      </c>
      <c r="B1285" s="19" t="n"/>
      <c r="C1285" s="20" t="n"/>
      <c r="D1285" s="19" t="n"/>
      <c r="E1285" s="18">
        <f>IF($D1285="","",IFERROR(VLOOKUP(IF(ISNUMBER(FIND(" – ",$D1285)),LEFT($D1285,FIND(" – ",$D1285)-1),$D1285),SellerTbl,2,0),"کد ناشناخته"))</f>
        <v/>
      </c>
      <c r="F1285" s="21" t="n"/>
      <c r="G1285" s="21" t="n"/>
      <c r="H1285" s="22" t="n"/>
      <c r="I1285" s="23">
        <f>IF(OR($F1285="",$G1285=""),"",$F1285-$G1285)</f>
        <v/>
      </c>
      <c r="J1285" s="18">
        <f>IF($I1285="","",IF(ABS($I1285)&lt;=0.01*$F1285,"√","×"))</f>
        <v/>
      </c>
      <c r="K1285" s="23">
        <f>IF(COUNT($Q1285,$V1285,$AA1285,$AF1285,$AK1285,$AP1285,$AU1285,$AZ1285,$BE1285,$BJ1285,$BO1285,$BT1285,$BY1285,$CD1285,$CI1285)=0,"",SUM($Q1285,$V1285,$AA1285,$AF1285,$AK1285,$AP1285,$AU1285,$AZ1285,$BE1285,$BJ1285,$BO1285,$BT1285,$BY1285,$CD1285,$CI1285))</f>
        <v/>
      </c>
      <c r="L1285" s="23">
        <f>IF(OR($F1285="",$K1285=""),"",$F1285-$K1285)</f>
        <v/>
      </c>
      <c r="M1285" s="20" t="n"/>
      <c r="N1285" s="18">
        <f>IF($M1285="","",IFERROR(VLOOKUP(IFERROR(VLOOKUP(IF(ISNUMBER(FIND(" – ",$M1285)),LEFT($M1285,FIND(" – ",$M1285)-1),$M1285),ProdTbl,5,0),""),BasketTbl,2,0),"کد ناشناخته"))</f>
        <v/>
      </c>
      <c r="O1285" s="18">
        <f>IF($M1285="","",IFERROR(VLOOKUP(IF(ISNUMBER(FIND(" – ",$M1285)),LEFT($M1285,FIND(" – ",$M1285)-1),$M1285),ProdTbl,3,0),"کد ناشناخته"))</f>
        <v/>
      </c>
      <c r="P1285" s="22" t="n"/>
      <c r="Q1285" s="21" t="n"/>
      <c r="R1285" s="20" t="n"/>
      <c r="S1285" s="18">
        <f>IF($R1285="","",IFERROR(VLOOKUP(IFERROR(VLOOKUP(IF(ISNUMBER(FIND(" – ",$R1285)),LEFT($R1285,FIND(" – ",$R1285)-1),$R1285),ProdTbl,5,0),""),BasketTbl,2,0),"کد ناشناخته"))</f>
        <v/>
      </c>
      <c r="T1285" s="18">
        <f>IF($R1285="","",IFERROR(VLOOKUP(IF(ISNUMBER(FIND(" – ",$R1285)),LEFT($R1285,FIND(" – ",$R1285)-1),$R1285),ProdTbl,3,0),"کد ناشناخته"))</f>
        <v/>
      </c>
      <c r="U1285" s="22" t="n"/>
      <c r="V1285" s="21" t="n"/>
      <c r="W1285" s="20" t="n"/>
      <c r="X1285" s="18">
        <f>IF($W1285="","",IFERROR(VLOOKUP(IFERROR(VLOOKUP(IF(ISNUMBER(FIND(" – ",$W1285)),LEFT($W1285,FIND(" – ",$W1285)-1),$W1285),ProdTbl,5,0),""),BasketTbl,2,0),"کد ناشناخته"))</f>
        <v/>
      </c>
      <c r="Y1285" s="18">
        <f>IF($W1285="","",IFERROR(VLOOKUP(IF(ISNUMBER(FIND(" – ",$W1285)),LEFT($W1285,FIND(" – ",$W1285)-1),$W1285),ProdTbl,3,0),"کد ناشناخته"))</f>
        <v/>
      </c>
      <c r="Z1285" s="22" t="n"/>
      <c r="AA1285" s="21" t="n"/>
      <c r="AB1285" s="20" t="n"/>
      <c r="AC1285" s="18">
        <f>IF($AB1285="","",IFERROR(VLOOKUP(IFERROR(VLOOKUP(IF(ISNUMBER(FIND(" – ",$AB1285)),LEFT($AB1285,FIND(" – ",$AB1285)-1),$AB1285),ProdTbl,5,0),""),BasketTbl,2,0),"کد ناشناخته"))</f>
        <v/>
      </c>
      <c r="AD1285" s="18">
        <f>IF($AB1285="","",IFERROR(VLOOKUP(IF(ISNUMBER(FIND(" – ",$AB1285)),LEFT($AB1285,FIND(" – ",$AB1285)-1),$AB1285),ProdTbl,3,0),"کد ناشناخته"))</f>
        <v/>
      </c>
      <c r="AE1285" s="22" t="n"/>
      <c r="AF1285" s="21" t="n"/>
      <c r="AG1285" s="20" t="n"/>
      <c r="AH1285" s="18">
        <f>IF($AG1285="","",IFERROR(VLOOKUP(IFERROR(VLOOKUP(IF(ISNUMBER(FIND(" – ",$AG1285)),LEFT($AG1285,FIND(" – ",$AG1285)-1),$AG1285),ProdTbl,5,0),""),BasketTbl,2,0),"کد ناشناخته"))</f>
        <v/>
      </c>
      <c r="AI1285" s="18">
        <f>IF($AG1285="","",IFERROR(VLOOKUP(IF(ISNUMBER(FIND(" – ",$AG1285)),LEFT($AG1285,FIND(" – ",$AG1285)-1),$AG1285),ProdTbl,3,0),"کد ناشناخته"))</f>
        <v/>
      </c>
      <c r="AJ1285" s="22" t="n"/>
      <c r="AK1285" s="21" t="n"/>
      <c r="AL1285" s="20" t="n"/>
      <c r="AM1285" s="18">
        <f>IF($AL1285="","",IFERROR(VLOOKUP(IFERROR(VLOOKUP(IF(ISNUMBER(FIND(" – ",$AL1285)),LEFT($AL1285,FIND(" – ",$AL1285)-1),$AL1285),ProdTbl,5,0),""),BasketTbl,2,0),"کد ناشناخته"))</f>
        <v/>
      </c>
      <c r="AN1285" s="18">
        <f>IF($AL1285="","",IFERROR(VLOOKUP(IF(ISNUMBER(FIND(" – ",$AL1285)),LEFT($AL1285,FIND(" – ",$AL1285)-1),$AL1285),ProdTbl,3,0),"کد ناشناخته"))</f>
        <v/>
      </c>
      <c r="AO1285" s="22" t="n"/>
      <c r="AP1285" s="21" t="n"/>
      <c r="AQ1285" s="20" t="n"/>
      <c r="AR1285" s="18">
        <f>IF($AQ1285="","",IFERROR(VLOOKUP(IFERROR(VLOOKUP(IF(ISNUMBER(FIND(" – ",$AQ1285)),LEFT($AQ1285,FIND(" – ",$AQ1285)-1),$AQ1285),ProdTbl,5,0),""),BasketTbl,2,0),"کد ناشناخته"))</f>
        <v/>
      </c>
      <c r="AS1285" s="18">
        <f>IF($AQ1285="","",IFERROR(VLOOKUP(IF(ISNUMBER(FIND(" – ",$AQ1285)),LEFT($AQ1285,FIND(" – ",$AQ1285)-1),$AQ1285),ProdTbl,3,0),"کد ناشناخته"))</f>
        <v/>
      </c>
      <c r="AT1285" s="22" t="n"/>
      <c r="AU1285" s="21" t="n"/>
      <c r="AV1285" s="20" t="n"/>
      <c r="AW1285" s="18">
        <f>IF($AV1285="","",IFERROR(VLOOKUP(IFERROR(VLOOKUP(IF(ISNUMBER(FIND(" – ",$AV1285)),LEFT($AV1285,FIND(" – ",$AV1285)-1),$AV1285),ProdTbl,5,0),""),BasketTbl,2,0),"کد ناشناخته"))</f>
        <v/>
      </c>
      <c r="AX1285" s="18">
        <f>IF($AV1285="","",IFERROR(VLOOKUP(IF(ISNUMBER(FIND(" – ",$AV1285)),LEFT($AV1285,FIND(" – ",$AV1285)-1),$AV1285),ProdTbl,3,0),"کد ناشناخته"))</f>
        <v/>
      </c>
      <c r="AY1285" s="22" t="n"/>
      <c r="AZ1285" s="21" t="n"/>
      <c r="BA1285" s="20" t="n"/>
      <c r="BB1285" s="18">
        <f>IF($BA1285="","",IFERROR(VLOOKUP(IFERROR(VLOOKUP(IF(ISNUMBER(FIND(" – ",$BA1285)),LEFT($BA1285,FIND(" – ",$BA1285)-1),$BA1285),ProdTbl,5,0),""),BasketTbl,2,0),"کد ناشناخته"))</f>
        <v/>
      </c>
      <c r="BC1285" s="18">
        <f>IF($BA1285="","",IFERROR(VLOOKUP(IF(ISNUMBER(FIND(" – ",$BA1285)),LEFT($BA1285,FIND(" – ",$BA1285)-1),$BA1285),ProdTbl,3,0),"کد ناشناخته"))</f>
        <v/>
      </c>
      <c r="BD1285" s="22" t="n"/>
      <c r="BE1285" s="21" t="n"/>
      <c r="BF1285" s="20" t="n"/>
      <c r="BG1285" s="18">
        <f>IF($BF1285="","",IFERROR(VLOOKUP(IFERROR(VLOOKUP(IF(ISNUMBER(FIND(" – ",$BF1285)),LEFT($BF1285,FIND(" – ",$BF1285)-1),$BF1285),ProdTbl,5,0),""),BasketTbl,2,0),"کد ناشناخته"))</f>
        <v/>
      </c>
      <c r="BH1285" s="18">
        <f>IF($BF1285="","",IFERROR(VLOOKUP(IF(ISNUMBER(FIND(" – ",$BF1285)),LEFT($BF1285,FIND(" – ",$BF1285)-1),$BF1285),ProdTbl,3,0),"کد ناشناخته"))</f>
        <v/>
      </c>
      <c r="BI1285" s="22" t="n"/>
      <c r="BJ1285" s="21" t="n"/>
      <c r="BK1285" s="20" t="n"/>
      <c r="BL1285" s="18">
        <f>IF($BK1285="","",IFERROR(VLOOKUP(IFERROR(VLOOKUP(IF(ISNUMBER(FIND(" – ",$BK1285)),LEFT($BK1285,FIND(" – ",$BK1285)-1),$BK1285),ProdTbl,5,0),""),BasketTbl,2,0),"کد ناشناخته"))</f>
        <v/>
      </c>
      <c r="BM1285" s="18">
        <f>IF($BK1285="","",IFERROR(VLOOKUP(IF(ISNUMBER(FIND(" – ",$BK1285)),LEFT($BK1285,FIND(" – ",$BK1285)-1),$BK1285),ProdTbl,3,0),"کد ناشناخته"))</f>
        <v/>
      </c>
      <c r="BN1285" s="22" t="n"/>
      <c r="BO1285" s="21" t="n"/>
      <c r="BP1285" s="20" t="n"/>
      <c r="BQ1285" s="18">
        <f>IF($BP1285="","",IFERROR(VLOOKUP(IFERROR(VLOOKUP(IF(ISNUMBER(FIND(" – ",$BP1285)),LEFT($BP1285,FIND(" – ",$BP1285)-1),$BP1285),ProdTbl,5,0),""),BasketTbl,2,0),"کد ناشناخته"))</f>
        <v/>
      </c>
      <c r="BR1285" s="18">
        <f>IF($BP1285="","",IFERROR(VLOOKUP(IF(ISNUMBER(FIND(" – ",$BP1285)),LEFT($BP1285,FIND(" – ",$BP1285)-1),$BP1285),ProdTbl,3,0),"کد ناشناخته"))</f>
        <v/>
      </c>
      <c r="BS1285" s="22" t="n"/>
      <c r="BT1285" s="21" t="n"/>
      <c r="BU1285" s="20" t="n"/>
      <c r="BV1285" s="18">
        <f>IF($BU1285="","",IFERROR(VLOOKUP(IFERROR(VLOOKUP(IF(ISNUMBER(FIND(" – ",$BU1285)),LEFT($BU1285,FIND(" – ",$BU1285)-1),$BU1285),ProdTbl,5,0),""),BasketTbl,2,0),"کد ناشناخته"))</f>
        <v/>
      </c>
      <c r="BW1285" s="18">
        <f>IF($BU1285="","",IFERROR(VLOOKUP(IF(ISNUMBER(FIND(" – ",$BU1285)),LEFT($BU1285,FIND(" – ",$BU1285)-1),$BU1285),ProdTbl,3,0),"کد ناشناخته"))</f>
        <v/>
      </c>
      <c r="BX1285" s="22" t="n"/>
      <c r="BY1285" s="21" t="n"/>
      <c r="BZ1285" s="20" t="n"/>
      <c r="CA1285" s="18">
        <f>IF($BZ1285="","",IFERROR(VLOOKUP(IFERROR(VLOOKUP(IF(ISNUMBER(FIND(" – ",$BZ1285)),LEFT($BZ1285,FIND(" – ",$BZ1285)-1),$BZ1285),ProdTbl,5,0),""),BasketTbl,2,0),"کد ناشناخته"))</f>
        <v/>
      </c>
      <c r="CB1285" s="18">
        <f>IF($BZ1285="","",IFERROR(VLOOKUP(IF(ISNUMBER(FIND(" – ",$BZ1285)),LEFT($BZ1285,FIND(" – ",$BZ1285)-1),$BZ1285),ProdTbl,3,0),"کد ناشناخته"))</f>
        <v/>
      </c>
      <c r="CC1285" s="22" t="n"/>
      <c r="CD1285" s="21" t="n"/>
      <c r="CE1285" s="20" t="n"/>
      <c r="CF1285" s="18">
        <f>IF($CE1285="","",IFERROR(VLOOKUP(IFERROR(VLOOKUP(IF(ISNUMBER(FIND(" – ",$CE1285)),LEFT($CE1285,FIND(" – ",$CE1285)-1),$CE1285),ProdTbl,5,0),""),BasketTbl,2,0),"کد ناشناخته"))</f>
        <v/>
      </c>
      <c r="CG1285" s="18">
        <f>IF($CE1285="","",IFERROR(VLOOKUP(IF(ISNUMBER(FIND(" – ",$CE1285)),LEFT($CE1285,FIND(" – ",$CE1285)-1),$CE1285),ProdTbl,3,0),"کد ناشناخته"))</f>
        <v/>
      </c>
      <c r="CH1285" s="22" t="n"/>
      <c r="CI1285" s="21" t="n"/>
    </row>
    <row r="1286">
      <c r="A1286" s="18">
        <f>IF($B1286="","",COUNTA($B$10:$B1286))</f>
        <v/>
      </c>
      <c r="B1286" s="19" t="n"/>
      <c r="C1286" s="20" t="n"/>
      <c r="D1286" s="19" t="n"/>
      <c r="E1286" s="18">
        <f>IF($D1286="","",IFERROR(VLOOKUP(IF(ISNUMBER(FIND(" – ",$D1286)),LEFT($D1286,FIND(" – ",$D1286)-1),$D1286),SellerTbl,2,0),"کد ناشناخته"))</f>
        <v/>
      </c>
      <c r="F1286" s="21" t="n"/>
      <c r="G1286" s="21" t="n"/>
      <c r="H1286" s="22" t="n"/>
      <c r="I1286" s="23">
        <f>IF(OR($F1286="",$G1286=""),"",$F1286-$G1286)</f>
        <v/>
      </c>
      <c r="J1286" s="18">
        <f>IF($I1286="","",IF(ABS($I1286)&lt;=0.01*$F1286,"√","×"))</f>
        <v/>
      </c>
      <c r="K1286" s="23">
        <f>IF(COUNT($Q1286,$V1286,$AA1286,$AF1286,$AK1286,$AP1286,$AU1286,$AZ1286,$BE1286,$BJ1286,$BO1286,$BT1286,$BY1286,$CD1286,$CI1286)=0,"",SUM($Q1286,$V1286,$AA1286,$AF1286,$AK1286,$AP1286,$AU1286,$AZ1286,$BE1286,$BJ1286,$BO1286,$BT1286,$BY1286,$CD1286,$CI1286))</f>
        <v/>
      </c>
      <c r="L1286" s="23">
        <f>IF(OR($F1286="",$K1286=""),"",$F1286-$K1286)</f>
        <v/>
      </c>
      <c r="M1286" s="20" t="n"/>
      <c r="N1286" s="18">
        <f>IF($M1286="","",IFERROR(VLOOKUP(IFERROR(VLOOKUP(IF(ISNUMBER(FIND(" – ",$M1286)),LEFT($M1286,FIND(" – ",$M1286)-1),$M1286),ProdTbl,5,0),""),BasketTbl,2,0),"کد ناشناخته"))</f>
        <v/>
      </c>
      <c r="O1286" s="18">
        <f>IF($M1286="","",IFERROR(VLOOKUP(IF(ISNUMBER(FIND(" – ",$M1286)),LEFT($M1286,FIND(" – ",$M1286)-1),$M1286),ProdTbl,3,0),"کد ناشناخته"))</f>
        <v/>
      </c>
      <c r="P1286" s="22" t="n"/>
      <c r="Q1286" s="21" t="n"/>
      <c r="R1286" s="20" t="n"/>
      <c r="S1286" s="18">
        <f>IF($R1286="","",IFERROR(VLOOKUP(IFERROR(VLOOKUP(IF(ISNUMBER(FIND(" – ",$R1286)),LEFT($R1286,FIND(" – ",$R1286)-1),$R1286),ProdTbl,5,0),""),BasketTbl,2,0),"کد ناشناخته"))</f>
        <v/>
      </c>
      <c r="T1286" s="18">
        <f>IF($R1286="","",IFERROR(VLOOKUP(IF(ISNUMBER(FIND(" – ",$R1286)),LEFT($R1286,FIND(" – ",$R1286)-1),$R1286),ProdTbl,3,0),"کد ناشناخته"))</f>
        <v/>
      </c>
      <c r="U1286" s="22" t="n"/>
      <c r="V1286" s="21" t="n"/>
      <c r="W1286" s="20" t="n"/>
      <c r="X1286" s="18">
        <f>IF($W1286="","",IFERROR(VLOOKUP(IFERROR(VLOOKUP(IF(ISNUMBER(FIND(" – ",$W1286)),LEFT($W1286,FIND(" – ",$W1286)-1),$W1286),ProdTbl,5,0),""),BasketTbl,2,0),"کد ناشناخته"))</f>
        <v/>
      </c>
      <c r="Y1286" s="18">
        <f>IF($W1286="","",IFERROR(VLOOKUP(IF(ISNUMBER(FIND(" – ",$W1286)),LEFT($W1286,FIND(" – ",$W1286)-1),$W1286),ProdTbl,3,0),"کد ناشناخته"))</f>
        <v/>
      </c>
      <c r="Z1286" s="22" t="n"/>
      <c r="AA1286" s="21" t="n"/>
      <c r="AB1286" s="20" t="n"/>
      <c r="AC1286" s="18">
        <f>IF($AB1286="","",IFERROR(VLOOKUP(IFERROR(VLOOKUP(IF(ISNUMBER(FIND(" – ",$AB1286)),LEFT($AB1286,FIND(" – ",$AB1286)-1),$AB1286),ProdTbl,5,0),""),BasketTbl,2,0),"کد ناشناخته"))</f>
        <v/>
      </c>
      <c r="AD1286" s="18">
        <f>IF($AB1286="","",IFERROR(VLOOKUP(IF(ISNUMBER(FIND(" – ",$AB1286)),LEFT($AB1286,FIND(" – ",$AB1286)-1),$AB1286),ProdTbl,3,0),"کد ناشناخته"))</f>
        <v/>
      </c>
      <c r="AE1286" s="22" t="n"/>
      <c r="AF1286" s="21" t="n"/>
      <c r="AG1286" s="20" t="n"/>
      <c r="AH1286" s="18">
        <f>IF($AG1286="","",IFERROR(VLOOKUP(IFERROR(VLOOKUP(IF(ISNUMBER(FIND(" – ",$AG1286)),LEFT($AG1286,FIND(" – ",$AG1286)-1),$AG1286),ProdTbl,5,0),""),BasketTbl,2,0),"کد ناشناخته"))</f>
        <v/>
      </c>
      <c r="AI1286" s="18">
        <f>IF($AG1286="","",IFERROR(VLOOKUP(IF(ISNUMBER(FIND(" – ",$AG1286)),LEFT($AG1286,FIND(" – ",$AG1286)-1),$AG1286),ProdTbl,3,0),"کد ناشناخته"))</f>
        <v/>
      </c>
      <c r="AJ1286" s="22" t="n"/>
      <c r="AK1286" s="21" t="n"/>
      <c r="AL1286" s="20" t="n"/>
      <c r="AM1286" s="18">
        <f>IF($AL1286="","",IFERROR(VLOOKUP(IFERROR(VLOOKUP(IF(ISNUMBER(FIND(" – ",$AL1286)),LEFT($AL1286,FIND(" – ",$AL1286)-1),$AL1286),ProdTbl,5,0),""),BasketTbl,2,0),"کد ناشناخته"))</f>
        <v/>
      </c>
      <c r="AN1286" s="18">
        <f>IF($AL1286="","",IFERROR(VLOOKUP(IF(ISNUMBER(FIND(" – ",$AL1286)),LEFT($AL1286,FIND(" – ",$AL1286)-1),$AL1286),ProdTbl,3,0),"کد ناشناخته"))</f>
        <v/>
      </c>
      <c r="AO1286" s="22" t="n"/>
      <c r="AP1286" s="21" t="n"/>
      <c r="AQ1286" s="20" t="n"/>
      <c r="AR1286" s="18">
        <f>IF($AQ1286="","",IFERROR(VLOOKUP(IFERROR(VLOOKUP(IF(ISNUMBER(FIND(" – ",$AQ1286)),LEFT($AQ1286,FIND(" – ",$AQ1286)-1),$AQ1286),ProdTbl,5,0),""),BasketTbl,2,0),"کد ناشناخته"))</f>
        <v/>
      </c>
      <c r="AS1286" s="18">
        <f>IF($AQ1286="","",IFERROR(VLOOKUP(IF(ISNUMBER(FIND(" – ",$AQ1286)),LEFT($AQ1286,FIND(" – ",$AQ1286)-1),$AQ1286),ProdTbl,3,0),"کد ناشناخته"))</f>
        <v/>
      </c>
      <c r="AT1286" s="22" t="n"/>
      <c r="AU1286" s="21" t="n"/>
      <c r="AV1286" s="20" t="n"/>
      <c r="AW1286" s="18">
        <f>IF($AV1286="","",IFERROR(VLOOKUP(IFERROR(VLOOKUP(IF(ISNUMBER(FIND(" – ",$AV1286)),LEFT($AV1286,FIND(" – ",$AV1286)-1),$AV1286),ProdTbl,5,0),""),BasketTbl,2,0),"کد ناشناخته"))</f>
        <v/>
      </c>
      <c r="AX1286" s="18">
        <f>IF($AV1286="","",IFERROR(VLOOKUP(IF(ISNUMBER(FIND(" – ",$AV1286)),LEFT($AV1286,FIND(" – ",$AV1286)-1),$AV1286),ProdTbl,3,0),"کد ناشناخته"))</f>
        <v/>
      </c>
      <c r="AY1286" s="22" t="n"/>
      <c r="AZ1286" s="21" t="n"/>
      <c r="BA1286" s="20" t="n"/>
      <c r="BB1286" s="18">
        <f>IF($BA1286="","",IFERROR(VLOOKUP(IFERROR(VLOOKUP(IF(ISNUMBER(FIND(" – ",$BA1286)),LEFT($BA1286,FIND(" – ",$BA1286)-1),$BA1286),ProdTbl,5,0),""),BasketTbl,2,0),"کد ناشناخته"))</f>
        <v/>
      </c>
      <c r="BC1286" s="18">
        <f>IF($BA1286="","",IFERROR(VLOOKUP(IF(ISNUMBER(FIND(" – ",$BA1286)),LEFT($BA1286,FIND(" – ",$BA1286)-1),$BA1286),ProdTbl,3,0),"کد ناشناخته"))</f>
        <v/>
      </c>
      <c r="BD1286" s="22" t="n"/>
      <c r="BE1286" s="21" t="n"/>
      <c r="BF1286" s="20" t="n"/>
      <c r="BG1286" s="18">
        <f>IF($BF1286="","",IFERROR(VLOOKUP(IFERROR(VLOOKUP(IF(ISNUMBER(FIND(" – ",$BF1286)),LEFT($BF1286,FIND(" – ",$BF1286)-1),$BF1286),ProdTbl,5,0),""),BasketTbl,2,0),"کد ناشناخته"))</f>
        <v/>
      </c>
      <c r="BH1286" s="18">
        <f>IF($BF1286="","",IFERROR(VLOOKUP(IF(ISNUMBER(FIND(" – ",$BF1286)),LEFT($BF1286,FIND(" – ",$BF1286)-1),$BF1286),ProdTbl,3,0),"کد ناشناخته"))</f>
        <v/>
      </c>
      <c r="BI1286" s="22" t="n"/>
      <c r="BJ1286" s="21" t="n"/>
      <c r="BK1286" s="20" t="n"/>
      <c r="BL1286" s="18">
        <f>IF($BK1286="","",IFERROR(VLOOKUP(IFERROR(VLOOKUP(IF(ISNUMBER(FIND(" – ",$BK1286)),LEFT($BK1286,FIND(" – ",$BK1286)-1),$BK1286),ProdTbl,5,0),""),BasketTbl,2,0),"کد ناشناخته"))</f>
        <v/>
      </c>
      <c r="BM1286" s="18">
        <f>IF($BK1286="","",IFERROR(VLOOKUP(IF(ISNUMBER(FIND(" – ",$BK1286)),LEFT($BK1286,FIND(" – ",$BK1286)-1),$BK1286),ProdTbl,3,0),"کد ناشناخته"))</f>
        <v/>
      </c>
      <c r="BN1286" s="22" t="n"/>
      <c r="BO1286" s="21" t="n"/>
      <c r="BP1286" s="20" t="n"/>
      <c r="BQ1286" s="18">
        <f>IF($BP1286="","",IFERROR(VLOOKUP(IFERROR(VLOOKUP(IF(ISNUMBER(FIND(" – ",$BP1286)),LEFT($BP1286,FIND(" – ",$BP1286)-1),$BP1286),ProdTbl,5,0),""),BasketTbl,2,0),"کد ناشناخته"))</f>
        <v/>
      </c>
      <c r="BR1286" s="18">
        <f>IF($BP1286="","",IFERROR(VLOOKUP(IF(ISNUMBER(FIND(" – ",$BP1286)),LEFT($BP1286,FIND(" – ",$BP1286)-1),$BP1286),ProdTbl,3,0),"کد ناشناخته"))</f>
        <v/>
      </c>
      <c r="BS1286" s="22" t="n"/>
      <c r="BT1286" s="21" t="n"/>
      <c r="BU1286" s="20" t="n"/>
      <c r="BV1286" s="18">
        <f>IF($BU1286="","",IFERROR(VLOOKUP(IFERROR(VLOOKUP(IF(ISNUMBER(FIND(" – ",$BU1286)),LEFT($BU1286,FIND(" – ",$BU1286)-1),$BU1286),ProdTbl,5,0),""),BasketTbl,2,0),"کد ناشناخته"))</f>
        <v/>
      </c>
      <c r="BW1286" s="18">
        <f>IF($BU1286="","",IFERROR(VLOOKUP(IF(ISNUMBER(FIND(" – ",$BU1286)),LEFT($BU1286,FIND(" – ",$BU1286)-1),$BU1286),ProdTbl,3,0),"کد ناشناخته"))</f>
        <v/>
      </c>
      <c r="BX1286" s="22" t="n"/>
      <c r="BY1286" s="21" t="n"/>
      <c r="BZ1286" s="20" t="n"/>
      <c r="CA1286" s="18">
        <f>IF($BZ1286="","",IFERROR(VLOOKUP(IFERROR(VLOOKUP(IF(ISNUMBER(FIND(" – ",$BZ1286)),LEFT($BZ1286,FIND(" – ",$BZ1286)-1),$BZ1286),ProdTbl,5,0),""),BasketTbl,2,0),"کد ناشناخته"))</f>
        <v/>
      </c>
      <c r="CB1286" s="18">
        <f>IF($BZ1286="","",IFERROR(VLOOKUP(IF(ISNUMBER(FIND(" – ",$BZ1286)),LEFT($BZ1286,FIND(" – ",$BZ1286)-1),$BZ1286),ProdTbl,3,0),"کد ناشناخته"))</f>
        <v/>
      </c>
      <c r="CC1286" s="22" t="n"/>
      <c r="CD1286" s="21" t="n"/>
      <c r="CE1286" s="20" t="n"/>
      <c r="CF1286" s="18">
        <f>IF($CE1286="","",IFERROR(VLOOKUP(IFERROR(VLOOKUP(IF(ISNUMBER(FIND(" – ",$CE1286)),LEFT($CE1286,FIND(" – ",$CE1286)-1),$CE1286),ProdTbl,5,0),""),BasketTbl,2,0),"کد ناشناخته"))</f>
        <v/>
      </c>
      <c r="CG1286" s="18">
        <f>IF($CE1286="","",IFERROR(VLOOKUP(IF(ISNUMBER(FIND(" – ",$CE1286)),LEFT($CE1286,FIND(" – ",$CE1286)-1),$CE1286),ProdTbl,3,0),"کد ناشناخته"))</f>
        <v/>
      </c>
      <c r="CH1286" s="22" t="n"/>
      <c r="CI1286" s="21" t="n"/>
    </row>
    <row r="1287">
      <c r="A1287" s="18">
        <f>IF($B1287="","",COUNTA($B$10:$B1287))</f>
        <v/>
      </c>
      <c r="B1287" s="19" t="n"/>
      <c r="C1287" s="20" t="n"/>
      <c r="D1287" s="19" t="n"/>
      <c r="E1287" s="18">
        <f>IF($D1287="","",IFERROR(VLOOKUP(IF(ISNUMBER(FIND(" – ",$D1287)),LEFT($D1287,FIND(" – ",$D1287)-1),$D1287),SellerTbl,2,0),"کد ناشناخته"))</f>
        <v/>
      </c>
      <c r="F1287" s="21" t="n"/>
      <c r="G1287" s="21" t="n"/>
      <c r="H1287" s="22" t="n"/>
      <c r="I1287" s="23">
        <f>IF(OR($F1287="",$G1287=""),"",$F1287-$G1287)</f>
        <v/>
      </c>
      <c r="J1287" s="18">
        <f>IF($I1287="","",IF(ABS($I1287)&lt;=0.01*$F1287,"√","×"))</f>
        <v/>
      </c>
      <c r="K1287" s="23">
        <f>IF(COUNT($Q1287,$V1287,$AA1287,$AF1287,$AK1287,$AP1287,$AU1287,$AZ1287,$BE1287,$BJ1287,$BO1287,$BT1287,$BY1287,$CD1287,$CI1287)=0,"",SUM($Q1287,$V1287,$AA1287,$AF1287,$AK1287,$AP1287,$AU1287,$AZ1287,$BE1287,$BJ1287,$BO1287,$BT1287,$BY1287,$CD1287,$CI1287))</f>
        <v/>
      </c>
      <c r="L1287" s="23">
        <f>IF(OR($F1287="",$K1287=""),"",$F1287-$K1287)</f>
        <v/>
      </c>
      <c r="M1287" s="20" t="n"/>
      <c r="N1287" s="18">
        <f>IF($M1287="","",IFERROR(VLOOKUP(IFERROR(VLOOKUP(IF(ISNUMBER(FIND(" – ",$M1287)),LEFT($M1287,FIND(" – ",$M1287)-1),$M1287),ProdTbl,5,0),""),BasketTbl,2,0),"کد ناشناخته"))</f>
        <v/>
      </c>
      <c r="O1287" s="18">
        <f>IF($M1287="","",IFERROR(VLOOKUP(IF(ISNUMBER(FIND(" – ",$M1287)),LEFT($M1287,FIND(" – ",$M1287)-1),$M1287),ProdTbl,3,0),"کد ناشناخته"))</f>
        <v/>
      </c>
      <c r="P1287" s="22" t="n"/>
      <c r="Q1287" s="21" t="n"/>
      <c r="R1287" s="20" t="n"/>
      <c r="S1287" s="18">
        <f>IF($R1287="","",IFERROR(VLOOKUP(IFERROR(VLOOKUP(IF(ISNUMBER(FIND(" – ",$R1287)),LEFT($R1287,FIND(" – ",$R1287)-1),$R1287),ProdTbl,5,0),""),BasketTbl,2,0),"کد ناشناخته"))</f>
        <v/>
      </c>
      <c r="T1287" s="18">
        <f>IF($R1287="","",IFERROR(VLOOKUP(IF(ISNUMBER(FIND(" – ",$R1287)),LEFT($R1287,FIND(" – ",$R1287)-1),$R1287),ProdTbl,3,0),"کد ناشناخته"))</f>
        <v/>
      </c>
      <c r="U1287" s="22" t="n"/>
      <c r="V1287" s="21" t="n"/>
      <c r="W1287" s="20" t="n"/>
      <c r="X1287" s="18">
        <f>IF($W1287="","",IFERROR(VLOOKUP(IFERROR(VLOOKUP(IF(ISNUMBER(FIND(" – ",$W1287)),LEFT($W1287,FIND(" – ",$W1287)-1),$W1287),ProdTbl,5,0),""),BasketTbl,2,0),"کد ناشناخته"))</f>
        <v/>
      </c>
      <c r="Y1287" s="18">
        <f>IF($W1287="","",IFERROR(VLOOKUP(IF(ISNUMBER(FIND(" – ",$W1287)),LEFT($W1287,FIND(" – ",$W1287)-1),$W1287),ProdTbl,3,0),"کد ناشناخته"))</f>
        <v/>
      </c>
      <c r="Z1287" s="22" t="n"/>
      <c r="AA1287" s="21" t="n"/>
      <c r="AB1287" s="20" t="n"/>
      <c r="AC1287" s="18">
        <f>IF($AB1287="","",IFERROR(VLOOKUP(IFERROR(VLOOKUP(IF(ISNUMBER(FIND(" – ",$AB1287)),LEFT($AB1287,FIND(" – ",$AB1287)-1),$AB1287),ProdTbl,5,0),""),BasketTbl,2,0),"کد ناشناخته"))</f>
        <v/>
      </c>
      <c r="AD1287" s="18">
        <f>IF($AB1287="","",IFERROR(VLOOKUP(IF(ISNUMBER(FIND(" – ",$AB1287)),LEFT($AB1287,FIND(" – ",$AB1287)-1),$AB1287),ProdTbl,3,0),"کد ناشناخته"))</f>
        <v/>
      </c>
      <c r="AE1287" s="22" t="n"/>
      <c r="AF1287" s="21" t="n"/>
      <c r="AG1287" s="20" t="n"/>
      <c r="AH1287" s="18">
        <f>IF($AG1287="","",IFERROR(VLOOKUP(IFERROR(VLOOKUP(IF(ISNUMBER(FIND(" – ",$AG1287)),LEFT($AG1287,FIND(" – ",$AG1287)-1),$AG1287),ProdTbl,5,0),""),BasketTbl,2,0),"کد ناشناخته"))</f>
        <v/>
      </c>
      <c r="AI1287" s="18">
        <f>IF($AG1287="","",IFERROR(VLOOKUP(IF(ISNUMBER(FIND(" – ",$AG1287)),LEFT($AG1287,FIND(" – ",$AG1287)-1),$AG1287),ProdTbl,3,0),"کد ناشناخته"))</f>
        <v/>
      </c>
      <c r="AJ1287" s="22" t="n"/>
      <c r="AK1287" s="21" t="n"/>
      <c r="AL1287" s="20" t="n"/>
      <c r="AM1287" s="18">
        <f>IF($AL1287="","",IFERROR(VLOOKUP(IFERROR(VLOOKUP(IF(ISNUMBER(FIND(" – ",$AL1287)),LEFT($AL1287,FIND(" – ",$AL1287)-1),$AL1287),ProdTbl,5,0),""),BasketTbl,2,0),"کد ناشناخته"))</f>
        <v/>
      </c>
      <c r="AN1287" s="18">
        <f>IF($AL1287="","",IFERROR(VLOOKUP(IF(ISNUMBER(FIND(" – ",$AL1287)),LEFT($AL1287,FIND(" – ",$AL1287)-1),$AL1287),ProdTbl,3,0),"کد ناشناخته"))</f>
        <v/>
      </c>
      <c r="AO1287" s="22" t="n"/>
      <c r="AP1287" s="21" t="n"/>
      <c r="AQ1287" s="20" t="n"/>
      <c r="AR1287" s="18">
        <f>IF($AQ1287="","",IFERROR(VLOOKUP(IFERROR(VLOOKUP(IF(ISNUMBER(FIND(" – ",$AQ1287)),LEFT($AQ1287,FIND(" – ",$AQ1287)-1),$AQ1287),ProdTbl,5,0),""),BasketTbl,2,0),"کد ناشناخته"))</f>
        <v/>
      </c>
      <c r="AS1287" s="18">
        <f>IF($AQ1287="","",IFERROR(VLOOKUP(IF(ISNUMBER(FIND(" – ",$AQ1287)),LEFT($AQ1287,FIND(" – ",$AQ1287)-1),$AQ1287),ProdTbl,3,0),"کد ناشناخته"))</f>
        <v/>
      </c>
      <c r="AT1287" s="22" t="n"/>
      <c r="AU1287" s="21" t="n"/>
      <c r="AV1287" s="20" t="n"/>
      <c r="AW1287" s="18">
        <f>IF($AV1287="","",IFERROR(VLOOKUP(IFERROR(VLOOKUP(IF(ISNUMBER(FIND(" – ",$AV1287)),LEFT($AV1287,FIND(" – ",$AV1287)-1),$AV1287),ProdTbl,5,0),""),BasketTbl,2,0),"کد ناشناخته"))</f>
        <v/>
      </c>
      <c r="AX1287" s="18">
        <f>IF($AV1287="","",IFERROR(VLOOKUP(IF(ISNUMBER(FIND(" – ",$AV1287)),LEFT($AV1287,FIND(" – ",$AV1287)-1),$AV1287),ProdTbl,3,0),"کد ناشناخته"))</f>
        <v/>
      </c>
      <c r="AY1287" s="22" t="n"/>
      <c r="AZ1287" s="21" t="n"/>
      <c r="BA1287" s="20" t="n"/>
      <c r="BB1287" s="18">
        <f>IF($BA1287="","",IFERROR(VLOOKUP(IFERROR(VLOOKUP(IF(ISNUMBER(FIND(" – ",$BA1287)),LEFT($BA1287,FIND(" – ",$BA1287)-1),$BA1287),ProdTbl,5,0),""),BasketTbl,2,0),"کد ناشناخته"))</f>
        <v/>
      </c>
      <c r="BC1287" s="18">
        <f>IF($BA1287="","",IFERROR(VLOOKUP(IF(ISNUMBER(FIND(" – ",$BA1287)),LEFT($BA1287,FIND(" – ",$BA1287)-1),$BA1287),ProdTbl,3,0),"کد ناشناخته"))</f>
        <v/>
      </c>
      <c r="BD1287" s="22" t="n"/>
      <c r="BE1287" s="21" t="n"/>
      <c r="BF1287" s="20" t="n"/>
      <c r="BG1287" s="18">
        <f>IF($BF1287="","",IFERROR(VLOOKUP(IFERROR(VLOOKUP(IF(ISNUMBER(FIND(" – ",$BF1287)),LEFT($BF1287,FIND(" – ",$BF1287)-1),$BF1287),ProdTbl,5,0),""),BasketTbl,2,0),"کد ناشناخته"))</f>
        <v/>
      </c>
      <c r="BH1287" s="18">
        <f>IF($BF1287="","",IFERROR(VLOOKUP(IF(ISNUMBER(FIND(" – ",$BF1287)),LEFT($BF1287,FIND(" – ",$BF1287)-1),$BF1287),ProdTbl,3,0),"کد ناشناخته"))</f>
        <v/>
      </c>
      <c r="BI1287" s="22" t="n"/>
      <c r="BJ1287" s="21" t="n"/>
      <c r="BK1287" s="20" t="n"/>
      <c r="BL1287" s="18">
        <f>IF($BK1287="","",IFERROR(VLOOKUP(IFERROR(VLOOKUP(IF(ISNUMBER(FIND(" – ",$BK1287)),LEFT($BK1287,FIND(" – ",$BK1287)-1),$BK1287),ProdTbl,5,0),""),BasketTbl,2,0),"کد ناشناخته"))</f>
        <v/>
      </c>
      <c r="BM1287" s="18">
        <f>IF($BK1287="","",IFERROR(VLOOKUP(IF(ISNUMBER(FIND(" – ",$BK1287)),LEFT($BK1287,FIND(" – ",$BK1287)-1),$BK1287),ProdTbl,3,0),"کد ناشناخته"))</f>
        <v/>
      </c>
      <c r="BN1287" s="22" t="n"/>
      <c r="BO1287" s="21" t="n"/>
      <c r="BP1287" s="20" t="n"/>
      <c r="BQ1287" s="18">
        <f>IF($BP1287="","",IFERROR(VLOOKUP(IFERROR(VLOOKUP(IF(ISNUMBER(FIND(" – ",$BP1287)),LEFT($BP1287,FIND(" – ",$BP1287)-1),$BP1287),ProdTbl,5,0),""),BasketTbl,2,0),"کد ناشناخته"))</f>
        <v/>
      </c>
      <c r="BR1287" s="18">
        <f>IF($BP1287="","",IFERROR(VLOOKUP(IF(ISNUMBER(FIND(" – ",$BP1287)),LEFT($BP1287,FIND(" – ",$BP1287)-1),$BP1287),ProdTbl,3,0),"کد ناشناخته"))</f>
        <v/>
      </c>
      <c r="BS1287" s="22" t="n"/>
      <c r="BT1287" s="21" t="n"/>
      <c r="BU1287" s="20" t="n"/>
      <c r="BV1287" s="18">
        <f>IF($BU1287="","",IFERROR(VLOOKUP(IFERROR(VLOOKUP(IF(ISNUMBER(FIND(" – ",$BU1287)),LEFT($BU1287,FIND(" – ",$BU1287)-1),$BU1287),ProdTbl,5,0),""),BasketTbl,2,0),"کد ناشناخته"))</f>
        <v/>
      </c>
      <c r="BW1287" s="18">
        <f>IF($BU1287="","",IFERROR(VLOOKUP(IF(ISNUMBER(FIND(" – ",$BU1287)),LEFT($BU1287,FIND(" – ",$BU1287)-1),$BU1287),ProdTbl,3,0),"کد ناشناخته"))</f>
        <v/>
      </c>
      <c r="BX1287" s="22" t="n"/>
      <c r="BY1287" s="21" t="n"/>
      <c r="BZ1287" s="20" t="n"/>
      <c r="CA1287" s="18">
        <f>IF($BZ1287="","",IFERROR(VLOOKUP(IFERROR(VLOOKUP(IF(ISNUMBER(FIND(" – ",$BZ1287)),LEFT($BZ1287,FIND(" – ",$BZ1287)-1),$BZ1287),ProdTbl,5,0),""),BasketTbl,2,0),"کد ناشناخته"))</f>
        <v/>
      </c>
      <c r="CB1287" s="18">
        <f>IF($BZ1287="","",IFERROR(VLOOKUP(IF(ISNUMBER(FIND(" – ",$BZ1287)),LEFT($BZ1287,FIND(" – ",$BZ1287)-1),$BZ1287),ProdTbl,3,0),"کد ناشناخته"))</f>
        <v/>
      </c>
      <c r="CC1287" s="22" t="n"/>
      <c r="CD1287" s="21" t="n"/>
      <c r="CE1287" s="20" t="n"/>
      <c r="CF1287" s="18">
        <f>IF($CE1287="","",IFERROR(VLOOKUP(IFERROR(VLOOKUP(IF(ISNUMBER(FIND(" – ",$CE1287)),LEFT($CE1287,FIND(" – ",$CE1287)-1),$CE1287),ProdTbl,5,0),""),BasketTbl,2,0),"کد ناشناخته"))</f>
        <v/>
      </c>
      <c r="CG1287" s="18">
        <f>IF($CE1287="","",IFERROR(VLOOKUP(IF(ISNUMBER(FIND(" – ",$CE1287)),LEFT($CE1287,FIND(" – ",$CE1287)-1),$CE1287),ProdTbl,3,0),"کد ناشناخته"))</f>
        <v/>
      </c>
      <c r="CH1287" s="22" t="n"/>
      <c r="CI1287" s="21" t="n"/>
    </row>
    <row r="1288">
      <c r="A1288" s="18">
        <f>IF($B1288="","",COUNTA($B$10:$B1288))</f>
        <v/>
      </c>
      <c r="B1288" s="19" t="n"/>
      <c r="C1288" s="20" t="n"/>
      <c r="D1288" s="19" t="n"/>
      <c r="E1288" s="18">
        <f>IF($D1288="","",IFERROR(VLOOKUP(IF(ISNUMBER(FIND(" – ",$D1288)),LEFT($D1288,FIND(" – ",$D1288)-1),$D1288),SellerTbl,2,0),"کد ناشناخته"))</f>
        <v/>
      </c>
      <c r="F1288" s="21" t="n"/>
      <c r="G1288" s="21" t="n"/>
      <c r="H1288" s="22" t="n"/>
      <c r="I1288" s="23">
        <f>IF(OR($F1288="",$G1288=""),"",$F1288-$G1288)</f>
        <v/>
      </c>
      <c r="J1288" s="18">
        <f>IF($I1288="","",IF(ABS($I1288)&lt;=0.01*$F1288,"√","×"))</f>
        <v/>
      </c>
      <c r="K1288" s="23">
        <f>IF(COUNT($Q1288,$V1288,$AA1288,$AF1288,$AK1288,$AP1288,$AU1288,$AZ1288,$BE1288,$BJ1288,$BO1288,$BT1288,$BY1288,$CD1288,$CI1288)=0,"",SUM($Q1288,$V1288,$AA1288,$AF1288,$AK1288,$AP1288,$AU1288,$AZ1288,$BE1288,$BJ1288,$BO1288,$BT1288,$BY1288,$CD1288,$CI1288))</f>
        <v/>
      </c>
      <c r="L1288" s="23">
        <f>IF(OR($F1288="",$K1288=""),"",$F1288-$K1288)</f>
        <v/>
      </c>
      <c r="M1288" s="20" t="n"/>
      <c r="N1288" s="18">
        <f>IF($M1288="","",IFERROR(VLOOKUP(IFERROR(VLOOKUP(IF(ISNUMBER(FIND(" – ",$M1288)),LEFT($M1288,FIND(" – ",$M1288)-1),$M1288),ProdTbl,5,0),""),BasketTbl,2,0),"کد ناشناخته"))</f>
        <v/>
      </c>
      <c r="O1288" s="18">
        <f>IF($M1288="","",IFERROR(VLOOKUP(IF(ISNUMBER(FIND(" – ",$M1288)),LEFT($M1288,FIND(" – ",$M1288)-1),$M1288),ProdTbl,3,0),"کد ناشناخته"))</f>
        <v/>
      </c>
      <c r="P1288" s="22" t="n"/>
      <c r="Q1288" s="21" t="n"/>
      <c r="R1288" s="20" t="n"/>
      <c r="S1288" s="18">
        <f>IF($R1288="","",IFERROR(VLOOKUP(IFERROR(VLOOKUP(IF(ISNUMBER(FIND(" – ",$R1288)),LEFT($R1288,FIND(" – ",$R1288)-1),$R1288),ProdTbl,5,0),""),BasketTbl,2,0),"کد ناشناخته"))</f>
        <v/>
      </c>
      <c r="T1288" s="18">
        <f>IF($R1288="","",IFERROR(VLOOKUP(IF(ISNUMBER(FIND(" – ",$R1288)),LEFT($R1288,FIND(" – ",$R1288)-1),$R1288),ProdTbl,3,0),"کد ناشناخته"))</f>
        <v/>
      </c>
      <c r="U1288" s="22" t="n"/>
      <c r="V1288" s="21" t="n"/>
      <c r="W1288" s="20" t="n"/>
      <c r="X1288" s="18">
        <f>IF($W1288="","",IFERROR(VLOOKUP(IFERROR(VLOOKUP(IF(ISNUMBER(FIND(" – ",$W1288)),LEFT($W1288,FIND(" – ",$W1288)-1),$W1288),ProdTbl,5,0),""),BasketTbl,2,0),"کد ناشناخته"))</f>
        <v/>
      </c>
      <c r="Y1288" s="18">
        <f>IF($W1288="","",IFERROR(VLOOKUP(IF(ISNUMBER(FIND(" – ",$W1288)),LEFT($W1288,FIND(" – ",$W1288)-1),$W1288),ProdTbl,3,0),"کد ناشناخته"))</f>
        <v/>
      </c>
      <c r="Z1288" s="22" t="n"/>
      <c r="AA1288" s="21" t="n"/>
      <c r="AB1288" s="20" t="n"/>
      <c r="AC1288" s="18">
        <f>IF($AB1288="","",IFERROR(VLOOKUP(IFERROR(VLOOKUP(IF(ISNUMBER(FIND(" – ",$AB1288)),LEFT($AB1288,FIND(" – ",$AB1288)-1),$AB1288),ProdTbl,5,0),""),BasketTbl,2,0),"کد ناشناخته"))</f>
        <v/>
      </c>
      <c r="AD1288" s="18">
        <f>IF($AB1288="","",IFERROR(VLOOKUP(IF(ISNUMBER(FIND(" – ",$AB1288)),LEFT($AB1288,FIND(" – ",$AB1288)-1),$AB1288),ProdTbl,3,0),"کد ناشناخته"))</f>
        <v/>
      </c>
      <c r="AE1288" s="22" t="n"/>
      <c r="AF1288" s="21" t="n"/>
      <c r="AG1288" s="20" t="n"/>
      <c r="AH1288" s="18">
        <f>IF($AG1288="","",IFERROR(VLOOKUP(IFERROR(VLOOKUP(IF(ISNUMBER(FIND(" – ",$AG1288)),LEFT($AG1288,FIND(" – ",$AG1288)-1),$AG1288),ProdTbl,5,0),""),BasketTbl,2,0),"کد ناشناخته"))</f>
        <v/>
      </c>
      <c r="AI1288" s="18">
        <f>IF($AG1288="","",IFERROR(VLOOKUP(IF(ISNUMBER(FIND(" – ",$AG1288)),LEFT($AG1288,FIND(" – ",$AG1288)-1),$AG1288),ProdTbl,3,0),"کد ناشناخته"))</f>
        <v/>
      </c>
      <c r="AJ1288" s="22" t="n"/>
      <c r="AK1288" s="21" t="n"/>
      <c r="AL1288" s="20" t="n"/>
      <c r="AM1288" s="18">
        <f>IF($AL1288="","",IFERROR(VLOOKUP(IFERROR(VLOOKUP(IF(ISNUMBER(FIND(" – ",$AL1288)),LEFT($AL1288,FIND(" – ",$AL1288)-1),$AL1288),ProdTbl,5,0),""),BasketTbl,2,0),"کد ناشناخته"))</f>
        <v/>
      </c>
      <c r="AN1288" s="18">
        <f>IF($AL1288="","",IFERROR(VLOOKUP(IF(ISNUMBER(FIND(" – ",$AL1288)),LEFT($AL1288,FIND(" – ",$AL1288)-1),$AL1288),ProdTbl,3,0),"کد ناشناخته"))</f>
        <v/>
      </c>
      <c r="AO1288" s="22" t="n"/>
      <c r="AP1288" s="21" t="n"/>
      <c r="AQ1288" s="20" t="n"/>
      <c r="AR1288" s="18">
        <f>IF($AQ1288="","",IFERROR(VLOOKUP(IFERROR(VLOOKUP(IF(ISNUMBER(FIND(" – ",$AQ1288)),LEFT($AQ1288,FIND(" – ",$AQ1288)-1),$AQ1288),ProdTbl,5,0),""),BasketTbl,2,0),"کد ناشناخته"))</f>
        <v/>
      </c>
      <c r="AS1288" s="18">
        <f>IF($AQ1288="","",IFERROR(VLOOKUP(IF(ISNUMBER(FIND(" – ",$AQ1288)),LEFT($AQ1288,FIND(" – ",$AQ1288)-1),$AQ1288),ProdTbl,3,0),"کد ناشناخته"))</f>
        <v/>
      </c>
      <c r="AT1288" s="22" t="n"/>
      <c r="AU1288" s="21" t="n"/>
      <c r="AV1288" s="20" t="n"/>
      <c r="AW1288" s="18">
        <f>IF($AV1288="","",IFERROR(VLOOKUP(IFERROR(VLOOKUP(IF(ISNUMBER(FIND(" – ",$AV1288)),LEFT($AV1288,FIND(" – ",$AV1288)-1),$AV1288),ProdTbl,5,0),""),BasketTbl,2,0),"کد ناشناخته"))</f>
        <v/>
      </c>
      <c r="AX1288" s="18">
        <f>IF($AV1288="","",IFERROR(VLOOKUP(IF(ISNUMBER(FIND(" – ",$AV1288)),LEFT($AV1288,FIND(" – ",$AV1288)-1),$AV1288),ProdTbl,3,0),"کد ناشناخته"))</f>
        <v/>
      </c>
      <c r="AY1288" s="22" t="n"/>
      <c r="AZ1288" s="21" t="n"/>
      <c r="BA1288" s="20" t="n"/>
      <c r="BB1288" s="18">
        <f>IF($BA1288="","",IFERROR(VLOOKUP(IFERROR(VLOOKUP(IF(ISNUMBER(FIND(" – ",$BA1288)),LEFT($BA1288,FIND(" – ",$BA1288)-1),$BA1288),ProdTbl,5,0),""),BasketTbl,2,0),"کد ناشناخته"))</f>
        <v/>
      </c>
      <c r="BC1288" s="18">
        <f>IF($BA1288="","",IFERROR(VLOOKUP(IF(ISNUMBER(FIND(" – ",$BA1288)),LEFT($BA1288,FIND(" – ",$BA1288)-1),$BA1288),ProdTbl,3,0),"کد ناشناخته"))</f>
        <v/>
      </c>
      <c r="BD1288" s="22" t="n"/>
      <c r="BE1288" s="21" t="n"/>
      <c r="BF1288" s="20" t="n"/>
      <c r="BG1288" s="18">
        <f>IF($BF1288="","",IFERROR(VLOOKUP(IFERROR(VLOOKUP(IF(ISNUMBER(FIND(" – ",$BF1288)),LEFT($BF1288,FIND(" – ",$BF1288)-1),$BF1288),ProdTbl,5,0),""),BasketTbl,2,0),"کد ناشناخته"))</f>
        <v/>
      </c>
      <c r="BH1288" s="18">
        <f>IF($BF1288="","",IFERROR(VLOOKUP(IF(ISNUMBER(FIND(" – ",$BF1288)),LEFT($BF1288,FIND(" – ",$BF1288)-1),$BF1288),ProdTbl,3,0),"کد ناشناخته"))</f>
        <v/>
      </c>
      <c r="BI1288" s="22" t="n"/>
      <c r="BJ1288" s="21" t="n"/>
      <c r="BK1288" s="20" t="n"/>
      <c r="BL1288" s="18">
        <f>IF($BK1288="","",IFERROR(VLOOKUP(IFERROR(VLOOKUP(IF(ISNUMBER(FIND(" – ",$BK1288)),LEFT($BK1288,FIND(" – ",$BK1288)-1),$BK1288),ProdTbl,5,0),""),BasketTbl,2,0),"کد ناشناخته"))</f>
        <v/>
      </c>
      <c r="BM1288" s="18">
        <f>IF($BK1288="","",IFERROR(VLOOKUP(IF(ISNUMBER(FIND(" – ",$BK1288)),LEFT($BK1288,FIND(" – ",$BK1288)-1),$BK1288),ProdTbl,3,0),"کد ناشناخته"))</f>
        <v/>
      </c>
      <c r="BN1288" s="22" t="n"/>
      <c r="BO1288" s="21" t="n"/>
      <c r="BP1288" s="20" t="n"/>
      <c r="BQ1288" s="18">
        <f>IF($BP1288="","",IFERROR(VLOOKUP(IFERROR(VLOOKUP(IF(ISNUMBER(FIND(" – ",$BP1288)),LEFT($BP1288,FIND(" – ",$BP1288)-1),$BP1288),ProdTbl,5,0),""),BasketTbl,2,0),"کد ناشناخته"))</f>
        <v/>
      </c>
      <c r="BR1288" s="18">
        <f>IF($BP1288="","",IFERROR(VLOOKUP(IF(ISNUMBER(FIND(" – ",$BP1288)),LEFT($BP1288,FIND(" – ",$BP1288)-1),$BP1288),ProdTbl,3,0),"کد ناشناخته"))</f>
        <v/>
      </c>
      <c r="BS1288" s="22" t="n"/>
      <c r="BT1288" s="21" t="n"/>
      <c r="BU1288" s="20" t="n"/>
      <c r="BV1288" s="18">
        <f>IF($BU1288="","",IFERROR(VLOOKUP(IFERROR(VLOOKUP(IF(ISNUMBER(FIND(" – ",$BU1288)),LEFT($BU1288,FIND(" – ",$BU1288)-1),$BU1288),ProdTbl,5,0),""),BasketTbl,2,0),"کد ناشناخته"))</f>
        <v/>
      </c>
      <c r="BW1288" s="18">
        <f>IF($BU1288="","",IFERROR(VLOOKUP(IF(ISNUMBER(FIND(" – ",$BU1288)),LEFT($BU1288,FIND(" – ",$BU1288)-1),$BU1288),ProdTbl,3,0),"کد ناشناخته"))</f>
        <v/>
      </c>
      <c r="BX1288" s="22" t="n"/>
      <c r="BY1288" s="21" t="n"/>
      <c r="BZ1288" s="20" t="n"/>
      <c r="CA1288" s="18">
        <f>IF($BZ1288="","",IFERROR(VLOOKUP(IFERROR(VLOOKUP(IF(ISNUMBER(FIND(" – ",$BZ1288)),LEFT($BZ1288,FIND(" – ",$BZ1288)-1),$BZ1288),ProdTbl,5,0),""),BasketTbl,2,0),"کد ناشناخته"))</f>
        <v/>
      </c>
      <c r="CB1288" s="18">
        <f>IF($BZ1288="","",IFERROR(VLOOKUP(IF(ISNUMBER(FIND(" – ",$BZ1288)),LEFT($BZ1288,FIND(" – ",$BZ1288)-1),$BZ1288),ProdTbl,3,0),"کد ناشناخته"))</f>
        <v/>
      </c>
      <c r="CC1288" s="22" t="n"/>
      <c r="CD1288" s="21" t="n"/>
      <c r="CE1288" s="20" t="n"/>
      <c r="CF1288" s="18">
        <f>IF($CE1288="","",IFERROR(VLOOKUP(IFERROR(VLOOKUP(IF(ISNUMBER(FIND(" – ",$CE1288)),LEFT($CE1288,FIND(" – ",$CE1288)-1),$CE1288),ProdTbl,5,0),""),BasketTbl,2,0),"کد ناشناخته"))</f>
        <v/>
      </c>
      <c r="CG1288" s="18">
        <f>IF($CE1288="","",IFERROR(VLOOKUP(IF(ISNUMBER(FIND(" – ",$CE1288)),LEFT($CE1288,FIND(" – ",$CE1288)-1),$CE1288),ProdTbl,3,0),"کد ناشناخته"))</f>
        <v/>
      </c>
      <c r="CH1288" s="22" t="n"/>
      <c r="CI1288" s="21" t="n"/>
    </row>
    <row r="1289">
      <c r="A1289" s="18">
        <f>IF($B1289="","",COUNTA($B$10:$B1289))</f>
        <v/>
      </c>
      <c r="B1289" s="19" t="n"/>
      <c r="C1289" s="20" t="n"/>
      <c r="D1289" s="19" t="n"/>
      <c r="E1289" s="18">
        <f>IF($D1289="","",IFERROR(VLOOKUP(IF(ISNUMBER(FIND(" – ",$D1289)),LEFT($D1289,FIND(" – ",$D1289)-1),$D1289),SellerTbl,2,0),"کد ناشناخته"))</f>
        <v/>
      </c>
      <c r="F1289" s="21" t="n"/>
      <c r="G1289" s="21" t="n"/>
      <c r="H1289" s="22" t="n"/>
      <c r="I1289" s="23">
        <f>IF(OR($F1289="",$G1289=""),"",$F1289-$G1289)</f>
        <v/>
      </c>
      <c r="J1289" s="18">
        <f>IF($I1289="","",IF(ABS($I1289)&lt;=0.01*$F1289,"√","×"))</f>
        <v/>
      </c>
      <c r="K1289" s="23">
        <f>IF(COUNT($Q1289,$V1289,$AA1289,$AF1289,$AK1289,$AP1289,$AU1289,$AZ1289,$BE1289,$BJ1289,$BO1289,$BT1289,$BY1289,$CD1289,$CI1289)=0,"",SUM($Q1289,$V1289,$AA1289,$AF1289,$AK1289,$AP1289,$AU1289,$AZ1289,$BE1289,$BJ1289,$BO1289,$BT1289,$BY1289,$CD1289,$CI1289))</f>
        <v/>
      </c>
      <c r="L1289" s="23">
        <f>IF(OR($F1289="",$K1289=""),"",$F1289-$K1289)</f>
        <v/>
      </c>
      <c r="M1289" s="20" t="n"/>
      <c r="N1289" s="18">
        <f>IF($M1289="","",IFERROR(VLOOKUP(IFERROR(VLOOKUP(IF(ISNUMBER(FIND(" – ",$M1289)),LEFT($M1289,FIND(" – ",$M1289)-1),$M1289),ProdTbl,5,0),""),BasketTbl,2,0),"کد ناشناخته"))</f>
        <v/>
      </c>
      <c r="O1289" s="18">
        <f>IF($M1289="","",IFERROR(VLOOKUP(IF(ISNUMBER(FIND(" – ",$M1289)),LEFT($M1289,FIND(" – ",$M1289)-1),$M1289),ProdTbl,3,0),"کد ناشناخته"))</f>
        <v/>
      </c>
      <c r="P1289" s="22" t="n"/>
      <c r="Q1289" s="21" t="n"/>
      <c r="R1289" s="20" t="n"/>
      <c r="S1289" s="18">
        <f>IF($R1289="","",IFERROR(VLOOKUP(IFERROR(VLOOKUP(IF(ISNUMBER(FIND(" – ",$R1289)),LEFT($R1289,FIND(" – ",$R1289)-1),$R1289),ProdTbl,5,0),""),BasketTbl,2,0),"کد ناشناخته"))</f>
        <v/>
      </c>
      <c r="T1289" s="18">
        <f>IF($R1289="","",IFERROR(VLOOKUP(IF(ISNUMBER(FIND(" – ",$R1289)),LEFT($R1289,FIND(" – ",$R1289)-1),$R1289),ProdTbl,3,0),"کد ناشناخته"))</f>
        <v/>
      </c>
      <c r="U1289" s="22" t="n"/>
      <c r="V1289" s="21" t="n"/>
      <c r="W1289" s="20" t="n"/>
      <c r="X1289" s="18">
        <f>IF($W1289="","",IFERROR(VLOOKUP(IFERROR(VLOOKUP(IF(ISNUMBER(FIND(" – ",$W1289)),LEFT($W1289,FIND(" – ",$W1289)-1),$W1289),ProdTbl,5,0),""),BasketTbl,2,0),"کد ناشناخته"))</f>
        <v/>
      </c>
      <c r="Y1289" s="18">
        <f>IF($W1289="","",IFERROR(VLOOKUP(IF(ISNUMBER(FIND(" – ",$W1289)),LEFT($W1289,FIND(" – ",$W1289)-1),$W1289),ProdTbl,3,0),"کد ناشناخته"))</f>
        <v/>
      </c>
      <c r="Z1289" s="22" t="n"/>
      <c r="AA1289" s="21" t="n"/>
      <c r="AB1289" s="20" t="n"/>
      <c r="AC1289" s="18">
        <f>IF($AB1289="","",IFERROR(VLOOKUP(IFERROR(VLOOKUP(IF(ISNUMBER(FIND(" – ",$AB1289)),LEFT($AB1289,FIND(" – ",$AB1289)-1),$AB1289),ProdTbl,5,0),""),BasketTbl,2,0),"کد ناشناخته"))</f>
        <v/>
      </c>
      <c r="AD1289" s="18">
        <f>IF($AB1289="","",IFERROR(VLOOKUP(IF(ISNUMBER(FIND(" – ",$AB1289)),LEFT($AB1289,FIND(" – ",$AB1289)-1),$AB1289),ProdTbl,3,0),"کد ناشناخته"))</f>
        <v/>
      </c>
      <c r="AE1289" s="22" t="n"/>
      <c r="AF1289" s="21" t="n"/>
      <c r="AG1289" s="20" t="n"/>
      <c r="AH1289" s="18">
        <f>IF($AG1289="","",IFERROR(VLOOKUP(IFERROR(VLOOKUP(IF(ISNUMBER(FIND(" – ",$AG1289)),LEFT($AG1289,FIND(" – ",$AG1289)-1),$AG1289),ProdTbl,5,0),""),BasketTbl,2,0),"کد ناشناخته"))</f>
        <v/>
      </c>
      <c r="AI1289" s="18">
        <f>IF($AG1289="","",IFERROR(VLOOKUP(IF(ISNUMBER(FIND(" – ",$AG1289)),LEFT($AG1289,FIND(" – ",$AG1289)-1),$AG1289),ProdTbl,3,0),"کد ناشناخته"))</f>
        <v/>
      </c>
      <c r="AJ1289" s="22" t="n"/>
      <c r="AK1289" s="21" t="n"/>
      <c r="AL1289" s="20" t="n"/>
      <c r="AM1289" s="18">
        <f>IF($AL1289="","",IFERROR(VLOOKUP(IFERROR(VLOOKUP(IF(ISNUMBER(FIND(" – ",$AL1289)),LEFT($AL1289,FIND(" – ",$AL1289)-1),$AL1289),ProdTbl,5,0),""),BasketTbl,2,0),"کد ناشناخته"))</f>
        <v/>
      </c>
      <c r="AN1289" s="18">
        <f>IF($AL1289="","",IFERROR(VLOOKUP(IF(ISNUMBER(FIND(" – ",$AL1289)),LEFT($AL1289,FIND(" – ",$AL1289)-1),$AL1289),ProdTbl,3,0),"کد ناشناخته"))</f>
        <v/>
      </c>
      <c r="AO1289" s="22" t="n"/>
      <c r="AP1289" s="21" t="n"/>
      <c r="AQ1289" s="20" t="n"/>
      <c r="AR1289" s="18">
        <f>IF($AQ1289="","",IFERROR(VLOOKUP(IFERROR(VLOOKUP(IF(ISNUMBER(FIND(" – ",$AQ1289)),LEFT($AQ1289,FIND(" – ",$AQ1289)-1),$AQ1289),ProdTbl,5,0),""),BasketTbl,2,0),"کد ناشناخته"))</f>
        <v/>
      </c>
      <c r="AS1289" s="18">
        <f>IF($AQ1289="","",IFERROR(VLOOKUP(IF(ISNUMBER(FIND(" – ",$AQ1289)),LEFT($AQ1289,FIND(" – ",$AQ1289)-1),$AQ1289),ProdTbl,3,0),"کد ناشناخته"))</f>
        <v/>
      </c>
      <c r="AT1289" s="22" t="n"/>
      <c r="AU1289" s="21" t="n"/>
      <c r="AV1289" s="20" t="n"/>
      <c r="AW1289" s="18">
        <f>IF($AV1289="","",IFERROR(VLOOKUP(IFERROR(VLOOKUP(IF(ISNUMBER(FIND(" – ",$AV1289)),LEFT($AV1289,FIND(" – ",$AV1289)-1),$AV1289),ProdTbl,5,0),""),BasketTbl,2,0),"کد ناشناخته"))</f>
        <v/>
      </c>
      <c r="AX1289" s="18">
        <f>IF($AV1289="","",IFERROR(VLOOKUP(IF(ISNUMBER(FIND(" – ",$AV1289)),LEFT($AV1289,FIND(" – ",$AV1289)-1),$AV1289),ProdTbl,3,0),"کد ناشناخته"))</f>
        <v/>
      </c>
      <c r="AY1289" s="22" t="n"/>
      <c r="AZ1289" s="21" t="n"/>
      <c r="BA1289" s="20" t="n"/>
      <c r="BB1289" s="18">
        <f>IF($BA1289="","",IFERROR(VLOOKUP(IFERROR(VLOOKUP(IF(ISNUMBER(FIND(" – ",$BA1289)),LEFT($BA1289,FIND(" – ",$BA1289)-1),$BA1289),ProdTbl,5,0),""),BasketTbl,2,0),"کد ناشناخته"))</f>
        <v/>
      </c>
      <c r="BC1289" s="18">
        <f>IF($BA1289="","",IFERROR(VLOOKUP(IF(ISNUMBER(FIND(" – ",$BA1289)),LEFT($BA1289,FIND(" – ",$BA1289)-1),$BA1289),ProdTbl,3,0),"کد ناشناخته"))</f>
        <v/>
      </c>
      <c r="BD1289" s="22" t="n"/>
      <c r="BE1289" s="21" t="n"/>
      <c r="BF1289" s="20" t="n"/>
      <c r="BG1289" s="18">
        <f>IF($BF1289="","",IFERROR(VLOOKUP(IFERROR(VLOOKUP(IF(ISNUMBER(FIND(" – ",$BF1289)),LEFT($BF1289,FIND(" – ",$BF1289)-1),$BF1289),ProdTbl,5,0),""),BasketTbl,2,0),"کد ناشناخته"))</f>
        <v/>
      </c>
      <c r="BH1289" s="18">
        <f>IF($BF1289="","",IFERROR(VLOOKUP(IF(ISNUMBER(FIND(" – ",$BF1289)),LEFT($BF1289,FIND(" – ",$BF1289)-1),$BF1289),ProdTbl,3,0),"کد ناشناخته"))</f>
        <v/>
      </c>
      <c r="BI1289" s="22" t="n"/>
      <c r="BJ1289" s="21" t="n"/>
      <c r="BK1289" s="20" t="n"/>
      <c r="BL1289" s="18">
        <f>IF($BK1289="","",IFERROR(VLOOKUP(IFERROR(VLOOKUP(IF(ISNUMBER(FIND(" – ",$BK1289)),LEFT($BK1289,FIND(" – ",$BK1289)-1),$BK1289),ProdTbl,5,0),""),BasketTbl,2,0),"کد ناشناخته"))</f>
        <v/>
      </c>
      <c r="BM1289" s="18">
        <f>IF($BK1289="","",IFERROR(VLOOKUP(IF(ISNUMBER(FIND(" – ",$BK1289)),LEFT($BK1289,FIND(" – ",$BK1289)-1),$BK1289),ProdTbl,3,0),"کد ناشناخته"))</f>
        <v/>
      </c>
      <c r="BN1289" s="22" t="n"/>
      <c r="BO1289" s="21" t="n"/>
      <c r="BP1289" s="20" t="n"/>
      <c r="BQ1289" s="18">
        <f>IF($BP1289="","",IFERROR(VLOOKUP(IFERROR(VLOOKUP(IF(ISNUMBER(FIND(" – ",$BP1289)),LEFT($BP1289,FIND(" – ",$BP1289)-1),$BP1289),ProdTbl,5,0),""),BasketTbl,2,0),"کد ناشناخته"))</f>
        <v/>
      </c>
      <c r="BR1289" s="18">
        <f>IF($BP1289="","",IFERROR(VLOOKUP(IF(ISNUMBER(FIND(" – ",$BP1289)),LEFT($BP1289,FIND(" – ",$BP1289)-1),$BP1289),ProdTbl,3,0),"کد ناشناخته"))</f>
        <v/>
      </c>
      <c r="BS1289" s="22" t="n"/>
      <c r="BT1289" s="21" t="n"/>
      <c r="BU1289" s="20" t="n"/>
      <c r="BV1289" s="18">
        <f>IF($BU1289="","",IFERROR(VLOOKUP(IFERROR(VLOOKUP(IF(ISNUMBER(FIND(" – ",$BU1289)),LEFT($BU1289,FIND(" – ",$BU1289)-1),$BU1289),ProdTbl,5,0),""),BasketTbl,2,0),"کد ناشناخته"))</f>
        <v/>
      </c>
      <c r="BW1289" s="18">
        <f>IF($BU1289="","",IFERROR(VLOOKUP(IF(ISNUMBER(FIND(" – ",$BU1289)),LEFT($BU1289,FIND(" – ",$BU1289)-1),$BU1289),ProdTbl,3,0),"کد ناشناخته"))</f>
        <v/>
      </c>
      <c r="BX1289" s="22" t="n"/>
      <c r="BY1289" s="21" t="n"/>
      <c r="BZ1289" s="20" t="n"/>
      <c r="CA1289" s="18">
        <f>IF($BZ1289="","",IFERROR(VLOOKUP(IFERROR(VLOOKUP(IF(ISNUMBER(FIND(" – ",$BZ1289)),LEFT($BZ1289,FIND(" – ",$BZ1289)-1),$BZ1289),ProdTbl,5,0),""),BasketTbl,2,0),"کد ناشناخته"))</f>
        <v/>
      </c>
      <c r="CB1289" s="18">
        <f>IF($BZ1289="","",IFERROR(VLOOKUP(IF(ISNUMBER(FIND(" – ",$BZ1289)),LEFT($BZ1289,FIND(" – ",$BZ1289)-1),$BZ1289),ProdTbl,3,0),"کد ناشناخته"))</f>
        <v/>
      </c>
      <c r="CC1289" s="22" t="n"/>
      <c r="CD1289" s="21" t="n"/>
      <c r="CE1289" s="20" t="n"/>
      <c r="CF1289" s="18">
        <f>IF($CE1289="","",IFERROR(VLOOKUP(IFERROR(VLOOKUP(IF(ISNUMBER(FIND(" – ",$CE1289)),LEFT($CE1289,FIND(" – ",$CE1289)-1),$CE1289),ProdTbl,5,0),""),BasketTbl,2,0),"کد ناشناخته"))</f>
        <v/>
      </c>
      <c r="CG1289" s="18">
        <f>IF($CE1289="","",IFERROR(VLOOKUP(IF(ISNUMBER(FIND(" – ",$CE1289)),LEFT($CE1289,FIND(" – ",$CE1289)-1),$CE1289),ProdTbl,3,0),"کد ناشناخته"))</f>
        <v/>
      </c>
      <c r="CH1289" s="22" t="n"/>
      <c r="CI1289" s="21" t="n"/>
    </row>
    <row r="1290">
      <c r="A1290" s="18">
        <f>IF($B1290="","",COUNTA($B$10:$B1290))</f>
        <v/>
      </c>
      <c r="B1290" s="19" t="n"/>
      <c r="C1290" s="20" t="n"/>
      <c r="D1290" s="19" t="n"/>
      <c r="E1290" s="18">
        <f>IF($D1290="","",IFERROR(VLOOKUP(IF(ISNUMBER(FIND(" – ",$D1290)),LEFT($D1290,FIND(" – ",$D1290)-1),$D1290),SellerTbl,2,0),"کد ناشناخته"))</f>
        <v/>
      </c>
      <c r="F1290" s="21" t="n"/>
      <c r="G1290" s="21" t="n"/>
      <c r="H1290" s="22" t="n"/>
      <c r="I1290" s="23">
        <f>IF(OR($F1290="",$G1290=""),"",$F1290-$G1290)</f>
        <v/>
      </c>
      <c r="J1290" s="18">
        <f>IF($I1290="","",IF(ABS($I1290)&lt;=0.01*$F1290,"√","×"))</f>
        <v/>
      </c>
      <c r="K1290" s="23">
        <f>IF(COUNT($Q1290,$V1290,$AA1290,$AF1290,$AK1290,$AP1290,$AU1290,$AZ1290,$BE1290,$BJ1290,$BO1290,$BT1290,$BY1290,$CD1290,$CI1290)=0,"",SUM($Q1290,$V1290,$AA1290,$AF1290,$AK1290,$AP1290,$AU1290,$AZ1290,$BE1290,$BJ1290,$BO1290,$BT1290,$BY1290,$CD1290,$CI1290))</f>
        <v/>
      </c>
      <c r="L1290" s="23">
        <f>IF(OR($F1290="",$K1290=""),"",$F1290-$K1290)</f>
        <v/>
      </c>
      <c r="M1290" s="20" t="n"/>
      <c r="N1290" s="18">
        <f>IF($M1290="","",IFERROR(VLOOKUP(IFERROR(VLOOKUP(IF(ISNUMBER(FIND(" – ",$M1290)),LEFT($M1290,FIND(" – ",$M1290)-1),$M1290),ProdTbl,5,0),""),BasketTbl,2,0),"کد ناشناخته"))</f>
        <v/>
      </c>
      <c r="O1290" s="18">
        <f>IF($M1290="","",IFERROR(VLOOKUP(IF(ISNUMBER(FIND(" – ",$M1290)),LEFT($M1290,FIND(" – ",$M1290)-1),$M1290),ProdTbl,3,0),"کد ناشناخته"))</f>
        <v/>
      </c>
      <c r="P1290" s="22" t="n"/>
      <c r="Q1290" s="21" t="n"/>
      <c r="R1290" s="20" t="n"/>
      <c r="S1290" s="18">
        <f>IF($R1290="","",IFERROR(VLOOKUP(IFERROR(VLOOKUP(IF(ISNUMBER(FIND(" – ",$R1290)),LEFT($R1290,FIND(" – ",$R1290)-1),$R1290),ProdTbl,5,0),""),BasketTbl,2,0),"کد ناشناخته"))</f>
        <v/>
      </c>
      <c r="T1290" s="18">
        <f>IF($R1290="","",IFERROR(VLOOKUP(IF(ISNUMBER(FIND(" – ",$R1290)),LEFT($R1290,FIND(" – ",$R1290)-1),$R1290),ProdTbl,3,0),"کد ناشناخته"))</f>
        <v/>
      </c>
      <c r="U1290" s="22" t="n"/>
      <c r="V1290" s="21" t="n"/>
      <c r="W1290" s="20" t="n"/>
      <c r="X1290" s="18">
        <f>IF($W1290="","",IFERROR(VLOOKUP(IFERROR(VLOOKUP(IF(ISNUMBER(FIND(" – ",$W1290)),LEFT($W1290,FIND(" – ",$W1290)-1),$W1290),ProdTbl,5,0),""),BasketTbl,2,0),"کد ناشناخته"))</f>
        <v/>
      </c>
      <c r="Y1290" s="18">
        <f>IF($W1290="","",IFERROR(VLOOKUP(IF(ISNUMBER(FIND(" – ",$W1290)),LEFT($W1290,FIND(" – ",$W1290)-1),$W1290),ProdTbl,3,0),"کد ناشناخته"))</f>
        <v/>
      </c>
      <c r="Z1290" s="22" t="n"/>
      <c r="AA1290" s="21" t="n"/>
      <c r="AB1290" s="20" t="n"/>
      <c r="AC1290" s="18">
        <f>IF($AB1290="","",IFERROR(VLOOKUP(IFERROR(VLOOKUP(IF(ISNUMBER(FIND(" – ",$AB1290)),LEFT($AB1290,FIND(" – ",$AB1290)-1),$AB1290),ProdTbl,5,0),""),BasketTbl,2,0),"کد ناشناخته"))</f>
        <v/>
      </c>
      <c r="AD1290" s="18">
        <f>IF($AB1290="","",IFERROR(VLOOKUP(IF(ISNUMBER(FIND(" – ",$AB1290)),LEFT($AB1290,FIND(" – ",$AB1290)-1),$AB1290),ProdTbl,3,0),"کد ناشناخته"))</f>
        <v/>
      </c>
      <c r="AE1290" s="22" t="n"/>
      <c r="AF1290" s="21" t="n"/>
      <c r="AG1290" s="20" t="n"/>
      <c r="AH1290" s="18">
        <f>IF($AG1290="","",IFERROR(VLOOKUP(IFERROR(VLOOKUP(IF(ISNUMBER(FIND(" – ",$AG1290)),LEFT($AG1290,FIND(" – ",$AG1290)-1),$AG1290),ProdTbl,5,0),""),BasketTbl,2,0),"کد ناشناخته"))</f>
        <v/>
      </c>
      <c r="AI1290" s="18">
        <f>IF($AG1290="","",IFERROR(VLOOKUP(IF(ISNUMBER(FIND(" – ",$AG1290)),LEFT($AG1290,FIND(" – ",$AG1290)-1),$AG1290),ProdTbl,3,0),"کد ناشناخته"))</f>
        <v/>
      </c>
      <c r="AJ1290" s="22" t="n"/>
      <c r="AK1290" s="21" t="n"/>
      <c r="AL1290" s="20" t="n"/>
      <c r="AM1290" s="18">
        <f>IF($AL1290="","",IFERROR(VLOOKUP(IFERROR(VLOOKUP(IF(ISNUMBER(FIND(" – ",$AL1290)),LEFT($AL1290,FIND(" – ",$AL1290)-1),$AL1290),ProdTbl,5,0),""),BasketTbl,2,0),"کد ناشناخته"))</f>
        <v/>
      </c>
      <c r="AN1290" s="18">
        <f>IF($AL1290="","",IFERROR(VLOOKUP(IF(ISNUMBER(FIND(" – ",$AL1290)),LEFT($AL1290,FIND(" – ",$AL1290)-1),$AL1290),ProdTbl,3,0),"کد ناشناخته"))</f>
        <v/>
      </c>
      <c r="AO1290" s="22" t="n"/>
      <c r="AP1290" s="21" t="n"/>
      <c r="AQ1290" s="20" t="n"/>
      <c r="AR1290" s="18">
        <f>IF($AQ1290="","",IFERROR(VLOOKUP(IFERROR(VLOOKUP(IF(ISNUMBER(FIND(" – ",$AQ1290)),LEFT($AQ1290,FIND(" – ",$AQ1290)-1),$AQ1290),ProdTbl,5,0),""),BasketTbl,2,0),"کد ناشناخته"))</f>
        <v/>
      </c>
      <c r="AS1290" s="18">
        <f>IF($AQ1290="","",IFERROR(VLOOKUP(IF(ISNUMBER(FIND(" – ",$AQ1290)),LEFT($AQ1290,FIND(" – ",$AQ1290)-1),$AQ1290),ProdTbl,3,0),"کد ناشناخته"))</f>
        <v/>
      </c>
      <c r="AT1290" s="22" t="n"/>
      <c r="AU1290" s="21" t="n"/>
      <c r="AV1290" s="20" t="n"/>
      <c r="AW1290" s="18">
        <f>IF($AV1290="","",IFERROR(VLOOKUP(IFERROR(VLOOKUP(IF(ISNUMBER(FIND(" – ",$AV1290)),LEFT($AV1290,FIND(" – ",$AV1290)-1),$AV1290),ProdTbl,5,0),""),BasketTbl,2,0),"کد ناشناخته"))</f>
        <v/>
      </c>
      <c r="AX1290" s="18">
        <f>IF($AV1290="","",IFERROR(VLOOKUP(IF(ISNUMBER(FIND(" – ",$AV1290)),LEFT($AV1290,FIND(" – ",$AV1290)-1),$AV1290),ProdTbl,3,0),"کد ناشناخته"))</f>
        <v/>
      </c>
      <c r="AY1290" s="22" t="n"/>
      <c r="AZ1290" s="21" t="n"/>
      <c r="BA1290" s="20" t="n"/>
      <c r="BB1290" s="18">
        <f>IF($BA1290="","",IFERROR(VLOOKUP(IFERROR(VLOOKUP(IF(ISNUMBER(FIND(" – ",$BA1290)),LEFT($BA1290,FIND(" – ",$BA1290)-1),$BA1290),ProdTbl,5,0),""),BasketTbl,2,0),"کد ناشناخته"))</f>
        <v/>
      </c>
      <c r="BC1290" s="18">
        <f>IF($BA1290="","",IFERROR(VLOOKUP(IF(ISNUMBER(FIND(" – ",$BA1290)),LEFT($BA1290,FIND(" – ",$BA1290)-1),$BA1290),ProdTbl,3,0),"کد ناشناخته"))</f>
        <v/>
      </c>
      <c r="BD1290" s="22" t="n"/>
      <c r="BE1290" s="21" t="n"/>
      <c r="BF1290" s="20" t="n"/>
      <c r="BG1290" s="18">
        <f>IF($BF1290="","",IFERROR(VLOOKUP(IFERROR(VLOOKUP(IF(ISNUMBER(FIND(" – ",$BF1290)),LEFT($BF1290,FIND(" – ",$BF1290)-1),$BF1290),ProdTbl,5,0),""),BasketTbl,2,0),"کد ناشناخته"))</f>
        <v/>
      </c>
      <c r="BH1290" s="18">
        <f>IF($BF1290="","",IFERROR(VLOOKUP(IF(ISNUMBER(FIND(" – ",$BF1290)),LEFT($BF1290,FIND(" – ",$BF1290)-1),$BF1290),ProdTbl,3,0),"کد ناشناخته"))</f>
        <v/>
      </c>
      <c r="BI1290" s="22" t="n"/>
      <c r="BJ1290" s="21" t="n"/>
      <c r="BK1290" s="20" t="n"/>
      <c r="BL1290" s="18">
        <f>IF($BK1290="","",IFERROR(VLOOKUP(IFERROR(VLOOKUP(IF(ISNUMBER(FIND(" – ",$BK1290)),LEFT($BK1290,FIND(" – ",$BK1290)-1),$BK1290),ProdTbl,5,0),""),BasketTbl,2,0),"کد ناشناخته"))</f>
        <v/>
      </c>
      <c r="BM1290" s="18">
        <f>IF($BK1290="","",IFERROR(VLOOKUP(IF(ISNUMBER(FIND(" – ",$BK1290)),LEFT($BK1290,FIND(" – ",$BK1290)-1),$BK1290),ProdTbl,3,0),"کد ناشناخته"))</f>
        <v/>
      </c>
      <c r="BN1290" s="22" t="n"/>
      <c r="BO1290" s="21" t="n"/>
      <c r="BP1290" s="20" t="n"/>
      <c r="BQ1290" s="18">
        <f>IF($BP1290="","",IFERROR(VLOOKUP(IFERROR(VLOOKUP(IF(ISNUMBER(FIND(" – ",$BP1290)),LEFT($BP1290,FIND(" – ",$BP1290)-1),$BP1290),ProdTbl,5,0),""),BasketTbl,2,0),"کد ناشناخته"))</f>
        <v/>
      </c>
      <c r="BR1290" s="18">
        <f>IF($BP1290="","",IFERROR(VLOOKUP(IF(ISNUMBER(FIND(" – ",$BP1290)),LEFT($BP1290,FIND(" – ",$BP1290)-1),$BP1290),ProdTbl,3,0),"کد ناشناخته"))</f>
        <v/>
      </c>
      <c r="BS1290" s="22" t="n"/>
      <c r="BT1290" s="21" t="n"/>
      <c r="BU1290" s="20" t="n"/>
      <c r="BV1290" s="18">
        <f>IF($BU1290="","",IFERROR(VLOOKUP(IFERROR(VLOOKUP(IF(ISNUMBER(FIND(" – ",$BU1290)),LEFT($BU1290,FIND(" – ",$BU1290)-1),$BU1290),ProdTbl,5,0),""),BasketTbl,2,0),"کد ناشناخته"))</f>
        <v/>
      </c>
      <c r="BW1290" s="18">
        <f>IF($BU1290="","",IFERROR(VLOOKUP(IF(ISNUMBER(FIND(" – ",$BU1290)),LEFT($BU1290,FIND(" – ",$BU1290)-1),$BU1290),ProdTbl,3,0),"کد ناشناخته"))</f>
        <v/>
      </c>
      <c r="BX1290" s="22" t="n"/>
      <c r="BY1290" s="21" t="n"/>
      <c r="BZ1290" s="20" t="n"/>
      <c r="CA1290" s="18">
        <f>IF($BZ1290="","",IFERROR(VLOOKUP(IFERROR(VLOOKUP(IF(ISNUMBER(FIND(" – ",$BZ1290)),LEFT($BZ1290,FIND(" – ",$BZ1290)-1),$BZ1290),ProdTbl,5,0),""),BasketTbl,2,0),"کد ناشناخته"))</f>
        <v/>
      </c>
      <c r="CB1290" s="18">
        <f>IF($BZ1290="","",IFERROR(VLOOKUP(IF(ISNUMBER(FIND(" – ",$BZ1290)),LEFT($BZ1290,FIND(" – ",$BZ1290)-1),$BZ1290),ProdTbl,3,0),"کد ناشناخته"))</f>
        <v/>
      </c>
      <c r="CC1290" s="22" t="n"/>
      <c r="CD1290" s="21" t="n"/>
      <c r="CE1290" s="20" t="n"/>
      <c r="CF1290" s="18">
        <f>IF($CE1290="","",IFERROR(VLOOKUP(IFERROR(VLOOKUP(IF(ISNUMBER(FIND(" – ",$CE1290)),LEFT($CE1290,FIND(" – ",$CE1290)-1),$CE1290),ProdTbl,5,0),""),BasketTbl,2,0),"کد ناشناخته"))</f>
        <v/>
      </c>
      <c r="CG1290" s="18">
        <f>IF($CE1290="","",IFERROR(VLOOKUP(IF(ISNUMBER(FIND(" – ",$CE1290)),LEFT($CE1290,FIND(" – ",$CE1290)-1),$CE1290),ProdTbl,3,0),"کد ناشناخته"))</f>
        <v/>
      </c>
      <c r="CH1290" s="22" t="n"/>
      <c r="CI1290" s="21" t="n"/>
    </row>
    <row r="1291">
      <c r="A1291" s="18">
        <f>IF($B1291="","",COUNTA($B$10:$B1291))</f>
        <v/>
      </c>
      <c r="B1291" s="19" t="n"/>
      <c r="C1291" s="20" t="n"/>
      <c r="D1291" s="19" t="n"/>
      <c r="E1291" s="18">
        <f>IF($D1291="","",IFERROR(VLOOKUP(IF(ISNUMBER(FIND(" – ",$D1291)),LEFT($D1291,FIND(" – ",$D1291)-1),$D1291),SellerTbl,2,0),"کد ناشناخته"))</f>
        <v/>
      </c>
      <c r="F1291" s="21" t="n"/>
      <c r="G1291" s="21" t="n"/>
      <c r="H1291" s="22" t="n"/>
      <c r="I1291" s="23">
        <f>IF(OR($F1291="",$G1291=""),"",$F1291-$G1291)</f>
        <v/>
      </c>
      <c r="J1291" s="18">
        <f>IF($I1291="","",IF(ABS($I1291)&lt;=0.01*$F1291,"√","×"))</f>
        <v/>
      </c>
      <c r="K1291" s="23">
        <f>IF(COUNT($Q1291,$V1291,$AA1291,$AF1291,$AK1291,$AP1291,$AU1291,$AZ1291,$BE1291,$BJ1291,$BO1291,$BT1291,$BY1291,$CD1291,$CI1291)=0,"",SUM($Q1291,$V1291,$AA1291,$AF1291,$AK1291,$AP1291,$AU1291,$AZ1291,$BE1291,$BJ1291,$BO1291,$BT1291,$BY1291,$CD1291,$CI1291))</f>
        <v/>
      </c>
      <c r="L1291" s="23">
        <f>IF(OR($F1291="",$K1291=""),"",$F1291-$K1291)</f>
        <v/>
      </c>
      <c r="M1291" s="20" t="n"/>
      <c r="N1291" s="18">
        <f>IF($M1291="","",IFERROR(VLOOKUP(IFERROR(VLOOKUP(IF(ISNUMBER(FIND(" – ",$M1291)),LEFT($M1291,FIND(" – ",$M1291)-1),$M1291),ProdTbl,5,0),""),BasketTbl,2,0),"کد ناشناخته"))</f>
        <v/>
      </c>
      <c r="O1291" s="18">
        <f>IF($M1291="","",IFERROR(VLOOKUP(IF(ISNUMBER(FIND(" – ",$M1291)),LEFT($M1291,FIND(" – ",$M1291)-1),$M1291),ProdTbl,3,0),"کد ناشناخته"))</f>
        <v/>
      </c>
      <c r="P1291" s="22" t="n"/>
      <c r="Q1291" s="21" t="n"/>
      <c r="R1291" s="20" t="n"/>
      <c r="S1291" s="18">
        <f>IF($R1291="","",IFERROR(VLOOKUP(IFERROR(VLOOKUP(IF(ISNUMBER(FIND(" – ",$R1291)),LEFT($R1291,FIND(" – ",$R1291)-1),$R1291),ProdTbl,5,0),""),BasketTbl,2,0),"کد ناشناخته"))</f>
        <v/>
      </c>
      <c r="T1291" s="18">
        <f>IF($R1291="","",IFERROR(VLOOKUP(IF(ISNUMBER(FIND(" – ",$R1291)),LEFT($R1291,FIND(" – ",$R1291)-1),$R1291),ProdTbl,3,0),"کد ناشناخته"))</f>
        <v/>
      </c>
      <c r="U1291" s="22" t="n"/>
      <c r="V1291" s="21" t="n"/>
      <c r="W1291" s="20" t="n"/>
      <c r="X1291" s="18">
        <f>IF($W1291="","",IFERROR(VLOOKUP(IFERROR(VLOOKUP(IF(ISNUMBER(FIND(" – ",$W1291)),LEFT($W1291,FIND(" – ",$W1291)-1),$W1291),ProdTbl,5,0),""),BasketTbl,2,0),"کد ناشناخته"))</f>
        <v/>
      </c>
      <c r="Y1291" s="18">
        <f>IF($W1291="","",IFERROR(VLOOKUP(IF(ISNUMBER(FIND(" – ",$W1291)),LEFT($W1291,FIND(" – ",$W1291)-1),$W1291),ProdTbl,3,0),"کد ناشناخته"))</f>
        <v/>
      </c>
      <c r="Z1291" s="22" t="n"/>
      <c r="AA1291" s="21" t="n"/>
      <c r="AB1291" s="20" t="n"/>
      <c r="AC1291" s="18">
        <f>IF($AB1291="","",IFERROR(VLOOKUP(IFERROR(VLOOKUP(IF(ISNUMBER(FIND(" – ",$AB1291)),LEFT($AB1291,FIND(" – ",$AB1291)-1),$AB1291),ProdTbl,5,0),""),BasketTbl,2,0),"کد ناشناخته"))</f>
        <v/>
      </c>
      <c r="AD1291" s="18">
        <f>IF($AB1291="","",IFERROR(VLOOKUP(IF(ISNUMBER(FIND(" – ",$AB1291)),LEFT($AB1291,FIND(" – ",$AB1291)-1),$AB1291),ProdTbl,3,0),"کد ناشناخته"))</f>
        <v/>
      </c>
      <c r="AE1291" s="22" t="n"/>
      <c r="AF1291" s="21" t="n"/>
      <c r="AG1291" s="20" t="n"/>
      <c r="AH1291" s="18">
        <f>IF($AG1291="","",IFERROR(VLOOKUP(IFERROR(VLOOKUP(IF(ISNUMBER(FIND(" – ",$AG1291)),LEFT($AG1291,FIND(" – ",$AG1291)-1),$AG1291),ProdTbl,5,0),""),BasketTbl,2,0),"کد ناشناخته"))</f>
        <v/>
      </c>
      <c r="AI1291" s="18">
        <f>IF($AG1291="","",IFERROR(VLOOKUP(IF(ISNUMBER(FIND(" – ",$AG1291)),LEFT($AG1291,FIND(" – ",$AG1291)-1),$AG1291),ProdTbl,3,0),"کد ناشناخته"))</f>
        <v/>
      </c>
      <c r="AJ1291" s="22" t="n"/>
      <c r="AK1291" s="21" t="n"/>
      <c r="AL1291" s="20" t="n"/>
      <c r="AM1291" s="18">
        <f>IF($AL1291="","",IFERROR(VLOOKUP(IFERROR(VLOOKUP(IF(ISNUMBER(FIND(" – ",$AL1291)),LEFT($AL1291,FIND(" – ",$AL1291)-1),$AL1291),ProdTbl,5,0),""),BasketTbl,2,0),"کد ناشناخته"))</f>
        <v/>
      </c>
      <c r="AN1291" s="18">
        <f>IF($AL1291="","",IFERROR(VLOOKUP(IF(ISNUMBER(FIND(" – ",$AL1291)),LEFT($AL1291,FIND(" – ",$AL1291)-1),$AL1291),ProdTbl,3,0),"کد ناشناخته"))</f>
        <v/>
      </c>
      <c r="AO1291" s="22" t="n"/>
      <c r="AP1291" s="21" t="n"/>
      <c r="AQ1291" s="20" t="n"/>
      <c r="AR1291" s="18">
        <f>IF($AQ1291="","",IFERROR(VLOOKUP(IFERROR(VLOOKUP(IF(ISNUMBER(FIND(" – ",$AQ1291)),LEFT($AQ1291,FIND(" – ",$AQ1291)-1),$AQ1291),ProdTbl,5,0),""),BasketTbl,2,0),"کد ناشناخته"))</f>
        <v/>
      </c>
      <c r="AS1291" s="18">
        <f>IF($AQ1291="","",IFERROR(VLOOKUP(IF(ISNUMBER(FIND(" – ",$AQ1291)),LEFT($AQ1291,FIND(" – ",$AQ1291)-1),$AQ1291),ProdTbl,3,0),"کد ناشناخته"))</f>
        <v/>
      </c>
      <c r="AT1291" s="22" t="n"/>
      <c r="AU1291" s="21" t="n"/>
      <c r="AV1291" s="20" t="n"/>
      <c r="AW1291" s="18">
        <f>IF($AV1291="","",IFERROR(VLOOKUP(IFERROR(VLOOKUP(IF(ISNUMBER(FIND(" – ",$AV1291)),LEFT($AV1291,FIND(" – ",$AV1291)-1),$AV1291),ProdTbl,5,0),""),BasketTbl,2,0),"کد ناشناخته"))</f>
        <v/>
      </c>
      <c r="AX1291" s="18">
        <f>IF($AV1291="","",IFERROR(VLOOKUP(IF(ISNUMBER(FIND(" – ",$AV1291)),LEFT($AV1291,FIND(" – ",$AV1291)-1),$AV1291),ProdTbl,3,0),"کد ناشناخته"))</f>
        <v/>
      </c>
      <c r="AY1291" s="22" t="n"/>
      <c r="AZ1291" s="21" t="n"/>
      <c r="BA1291" s="20" t="n"/>
      <c r="BB1291" s="18">
        <f>IF($BA1291="","",IFERROR(VLOOKUP(IFERROR(VLOOKUP(IF(ISNUMBER(FIND(" – ",$BA1291)),LEFT($BA1291,FIND(" – ",$BA1291)-1),$BA1291),ProdTbl,5,0),""),BasketTbl,2,0),"کد ناشناخته"))</f>
        <v/>
      </c>
      <c r="BC1291" s="18">
        <f>IF($BA1291="","",IFERROR(VLOOKUP(IF(ISNUMBER(FIND(" – ",$BA1291)),LEFT($BA1291,FIND(" – ",$BA1291)-1),$BA1291),ProdTbl,3,0),"کد ناشناخته"))</f>
        <v/>
      </c>
      <c r="BD1291" s="22" t="n"/>
      <c r="BE1291" s="21" t="n"/>
      <c r="BF1291" s="20" t="n"/>
      <c r="BG1291" s="18">
        <f>IF($BF1291="","",IFERROR(VLOOKUP(IFERROR(VLOOKUP(IF(ISNUMBER(FIND(" – ",$BF1291)),LEFT($BF1291,FIND(" – ",$BF1291)-1),$BF1291),ProdTbl,5,0),""),BasketTbl,2,0),"کد ناشناخته"))</f>
        <v/>
      </c>
      <c r="BH1291" s="18">
        <f>IF($BF1291="","",IFERROR(VLOOKUP(IF(ISNUMBER(FIND(" – ",$BF1291)),LEFT($BF1291,FIND(" – ",$BF1291)-1),$BF1291),ProdTbl,3,0),"کد ناشناخته"))</f>
        <v/>
      </c>
      <c r="BI1291" s="22" t="n"/>
      <c r="BJ1291" s="21" t="n"/>
      <c r="BK1291" s="20" t="n"/>
      <c r="BL1291" s="18">
        <f>IF($BK1291="","",IFERROR(VLOOKUP(IFERROR(VLOOKUP(IF(ISNUMBER(FIND(" – ",$BK1291)),LEFT($BK1291,FIND(" – ",$BK1291)-1),$BK1291),ProdTbl,5,0),""),BasketTbl,2,0),"کد ناشناخته"))</f>
        <v/>
      </c>
      <c r="BM1291" s="18">
        <f>IF($BK1291="","",IFERROR(VLOOKUP(IF(ISNUMBER(FIND(" – ",$BK1291)),LEFT($BK1291,FIND(" – ",$BK1291)-1),$BK1291),ProdTbl,3,0),"کد ناشناخته"))</f>
        <v/>
      </c>
      <c r="BN1291" s="22" t="n"/>
      <c r="BO1291" s="21" t="n"/>
      <c r="BP1291" s="20" t="n"/>
      <c r="BQ1291" s="18">
        <f>IF($BP1291="","",IFERROR(VLOOKUP(IFERROR(VLOOKUP(IF(ISNUMBER(FIND(" – ",$BP1291)),LEFT($BP1291,FIND(" – ",$BP1291)-1),$BP1291),ProdTbl,5,0),""),BasketTbl,2,0),"کد ناشناخته"))</f>
        <v/>
      </c>
      <c r="BR1291" s="18">
        <f>IF($BP1291="","",IFERROR(VLOOKUP(IF(ISNUMBER(FIND(" – ",$BP1291)),LEFT($BP1291,FIND(" – ",$BP1291)-1),$BP1291),ProdTbl,3,0),"کد ناشناخته"))</f>
        <v/>
      </c>
      <c r="BS1291" s="22" t="n"/>
      <c r="BT1291" s="21" t="n"/>
      <c r="BU1291" s="20" t="n"/>
      <c r="BV1291" s="18">
        <f>IF($BU1291="","",IFERROR(VLOOKUP(IFERROR(VLOOKUP(IF(ISNUMBER(FIND(" – ",$BU1291)),LEFT($BU1291,FIND(" – ",$BU1291)-1),$BU1291),ProdTbl,5,0),""),BasketTbl,2,0),"کد ناشناخته"))</f>
        <v/>
      </c>
      <c r="BW1291" s="18">
        <f>IF($BU1291="","",IFERROR(VLOOKUP(IF(ISNUMBER(FIND(" – ",$BU1291)),LEFT($BU1291,FIND(" – ",$BU1291)-1),$BU1291),ProdTbl,3,0),"کد ناشناخته"))</f>
        <v/>
      </c>
      <c r="BX1291" s="22" t="n"/>
      <c r="BY1291" s="21" t="n"/>
      <c r="BZ1291" s="20" t="n"/>
      <c r="CA1291" s="18">
        <f>IF($BZ1291="","",IFERROR(VLOOKUP(IFERROR(VLOOKUP(IF(ISNUMBER(FIND(" – ",$BZ1291)),LEFT($BZ1291,FIND(" – ",$BZ1291)-1),$BZ1291),ProdTbl,5,0),""),BasketTbl,2,0),"کد ناشناخته"))</f>
        <v/>
      </c>
      <c r="CB1291" s="18">
        <f>IF($BZ1291="","",IFERROR(VLOOKUP(IF(ISNUMBER(FIND(" – ",$BZ1291)),LEFT($BZ1291,FIND(" – ",$BZ1291)-1),$BZ1291),ProdTbl,3,0),"کد ناشناخته"))</f>
        <v/>
      </c>
      <c r="CC1291" s="22" t="n"/>
      <c r="CD1291" s="21" t="n"/>
      <c r="CE1291" s="20" t="n"/>
      <c r="CF1291" s="18">
        <f>IF($CE1291="","",IFERROR(VLOOKUP(IFERROR(VLOOKUP(IF(ISNUMBER(FIND(" – ",$CE1291)),LEFT($CE1291,FIND(" – ",$CE1291)-1),$CE1291),ProdTbl,5,0),""),BasketTbl,2,0),"کد ناشناخته"))</f>
        <v/>
      </c>
      <c r="CG1291" s="18">
        <f>IF($CE1291="","",IFERROR(VLOOKUP(IF(ISNUMBER(FIND(" – ",$CE1291)),LEFT($CE1291,FIND(" – ",$CE1291)-1),$CE1291),ProdTbl,3,0),"کد ناشناخته"))</f>
        <v/>
      </c>
      <c r="CH1291" s="22" t="n"/>
      <c r="CI1291" s="21" t="n"/>
    </row>
    <row r="1292">
      <c r="A1292" s="18">
        <f>IF($B1292="","",COUNTA($B$10:$B1292))</f>
        <v/>
      </c>
      <c r="B1292" s="19" t="n"/>
      <c r="C1292" s="20" t="n"/>
      <c r="D1292" s="19" t="n"/>
      <c r="E1292" s="18">
        <f>IF($D1292="","",IFERROR(VLOOKUP(IF(ISNUMBER(FIND(" – ",$D1292)),LEFT($D1292,FIND(" – ",$D1292)-1),$D1292),SellerTbl,2,0),"کد ناشناخته"))</f>
        <v/>
      </c>
      <c r="F1292" s="21" t="n"/>
      <c r="G1292" s="21" t="n"/>
      <c r="H1292" s="22" t="n"/>
      <c r="I1292" s="23">
        <f>IF(OR($F1292="",$G1292=""),"",$F1292-$G1292)</f>
        <v/>
      </c>
      <c r="J1292" s="18">
        <f>IF($I1292="","",IF(ABS($I1292)&lt;=0.01*$F1292,"√","×"))</f>
        <v/>
      </c>
      <c r="K1292" s="23">
        <f>IF(COUNT($Q1292,$V1292,$AA1292,$AF1292,$AK1292,$AP1292,$AU1292,$AZ1292,$BE1292,$BJ1292,$BO1292,$BT1292,$BY1292,$CD1292,$CI1292)=0,"",SUM($Q1292,$V1292,$AA1292,$AF1292,$AK1292,$AP1292,$AU1292,$AZ1292,$BE1292,$BJ1292,$BO1292,$BT1292,$BY1292,$CD1292,$CI1292))</f>
        <v/>
      </c>
      <c r="L1292" s="23">
        <f>IF(OR($F1292="",$K1292=""),"",$F1292-$K1292)</f>
        <v/>
      </c>
      <c r="M1292" s="20" t="n"/>
      <c r="N1292" s="18">
        <f>IF($M1292="","",IFERROR(VLOOKUP(IFERROR(VLOOKUP(IF(ISNUMBER(FIND(" – ",$M1292)),LEFT($M1292,FIND(" – ",$M1292)-1),$M1292),ProdTbl,5,0),""),BasketTbl,2,0),"کد ناشناخته"))</f>
        <v/>
      </c>
      <c r="O1292" s="18">
        <f>IF($M1292="","",IFERROR(VLOOKUP(IF(ISNUMBER(FIND(" – ",$M1292)),LEFT($M1292,FIND(" – ",$M1292)-1),$M1292),ProdTbl,3,0),"کد ناشناخته"))</f>
        <v/>
      </c>
      <c r="P1292" s="22" t="n"/>
      <c r="Q1292" s="21" t="n"/>
      <c r="R1292" s="20" t="n"/>
      <c r="S1292" s="18">
        <f>IF($R1292="","",IFERROR(VLOOKUP(IFERROR(VLOOKUP(IF(ISNUMBER(FIND(" – ",$R1292)),LEFT($R1292,FIND(" – ",$R1292)-1),$R1292),ProdTbl,5,0),""),BasketTbl,2,0),"کد ناشناخته"))</f>
        <v/>
      </c>
      <c r="T1292" s="18">
        <f>IF($R1292="","",IFERROR(VLOOKUP(IF(ISNUMBER(FIND(" – ",$R1292)),LEFT($R1292,FIND(" – ",$R1292)-1),$R1292),ProdTbl,3,0),"کد ناشناخته"))</f>
        <v/>
      </c>
      <c r="U1292" s="22" t="n"/>
      <c r="V1292" s="21" t="n"/>
      <c r="W1292" s="20" t="n"/>
      <c r="X1292" s="18">
        <f>IF($W1292="","",IFERROR(VLOOKUP(IFERROR(VLOOKUP(IF(ISNUMBER(FIND(" – ",$W1292)),LEFT($W1292,FIND(" – ",$W1292)-1),$W1292),ProdTbl,5,0),""),BasketTbl,2,0),"کد ناشناخته"))</f>
        <v/>
      </c>
      <c r="Y1292" s="18">
        <f>IF($W1292="","",IFERROR(VLOOKUP(IF(ISNUMBER(FIND(" – ",$W1292)),LEFT($W1292,FIND(" – ",$W1292)-1),$W1292),ProdTbl,3,0),"کد ناشناخته"))</f>
        <v/>
      </c>
      <c r="Z1292" s="22" t="n"/>
      <c r="AA1292" s="21" t="n"/>
      <c r="AB1292" s="20" t="n"/>
      <c r="AC1292" s="18">
        <f>IF($AB1292="","",IFERROR(VLOOKUP(IFERROR(VLOOKUP(IF(ISNUMBER(FIND(" – ",$AB1292)),LEFT($AB1292,FIND(" – ",$AB1292)-1),$AB1292),ProdTbl,5,0),""),BasketTbl,2,0),"کد ناشناخته"))</f>
        <v/>
      </c>
      <c r="AD1292" s="18">
        <f>IF($AB1292="","",IFERROR(VLOOKUP(IF(ISNUMBER(FIND(" – ",$AB1292)),LEFT($AB1292,FIND(" – ",$AB1292)-1),$AB1292),ProdTbl,3,0),"کد ناشناخته"))</f>
        <v/>
      </c>
      <c r="AE1292" s="22" t="n"/>
      <c r="AF1292" s="21" t="n"/>
      <c r="AG1292" s="20" t="n"/>
      <c r="AH1292" s="18">
        <f>IF($AG1292="","",IFERROR(VLOOKUP(IFERROR(VLOOKUP(IF(ISNUMBER(FIND(" – ",$AG1292)),LEFT($AG1292,FIND(" – ",$AG1292)-1),$AG1292),ProdTbl,5,0),""),BasketTbl,2,0),"کد ناشناخته"))</f>
        <v/>
      </c>
      <c r="AI1292" s="18">
        <f>IF($AG1292="","",IFERROR(VLOOKUP(IF(ISNUMBER(FIND(" – ",$AG1292)),LEFT($AG1292,FIND(" – ",$AG1292)-1),$AG1292),ProdTbl,3,0),"کد ناشناخته"))</f>
        <v/>
      </c>
      <c r="AJ1292" s="22" t="n"/>
      <c r="AK1292" s="21" t="n"/>
      <c r="AL1292" s="20" t="n"/>
      <c r="AM1292" s="18">
        <f>IF($AL1292="","",IFERROR(VLOOKUP(IFERROR(VLOOKUP(IF(ISNUMBER(FIND(" – ",$AL1292)),LEFT($AL1292,FIND(" – ",$AL1292)-1),$AL1292),ProdTbl,5,0),""),BasketTbl,2,0),"کد ناشناخته"))</f>
        <v/>
      </c>
      <c r="AN1292" s="18">
        <f>IF($AL1292="","",IFERROR(VLOOKUP(IF(ISNUMBER(FIND(" – ",$AL1292)),LEFT($AL1292,FIND(" – ",$AL1292)-1),$AL1292),ProdTbl,3,0),"کد ناشناخته"))</f>
        <v/>
      </c>
      <c r="AO1292" s="22" t="n"/>
      <c r="AP1292" s="21" t="n"/>
      <c r="AQ1292" s="20" t="n"/>
      <c r="AR1292" s="18">
        <f>IF($AQ1292="","",IFERROR(VLOOKUP(IFERROR(VLOOKUP(IF(ISNUMBER(FIND(" – ",$AQ1292)),LEFT($AQ1292,FIND(" – ",$AQ1292)-1),$AQ1292),ProdTbl,5,0),""),BasketTbl,2,0),"کد ناشناخته"))</f>
        <v/>
      </c>
      <c r="AS1292" s="18">
        <f>IF($AQ1292="","",IFERROR(VLOOKUP(IF(ISNUMBER(FIND(" – ",$AQ1292)),LEFT($AQ1292,FIND(" – ",$AQ1292)-1),$AQ1292),ProdTbl,3,0),"کد ناشناخته"))</f>
        <v/>
      </c>
      <c r="AT1292" s="22" t="n"/>
      <c r="AU1292" s="21" t="n"/>
      <c r="AV1292" s="20" t="n"/>
      <c r="AW1292" s="18">
        <f>IF($AV1292="","",IFERROR(VLOOKUP(IFERROR(VLOOKUP(IF(ISNUMBER(FIND(" – ",$AV1292)),LEFT($AV1292,FIND(" – ",$AV1292)-1),$AV1292),ProdTbl,5,0),""),BasketTbl,2,0),"کد ناشناخته"))</f>
        <v/>
      </c>
      <c r="AX1292" s="18">
        <f>IF($AV1292="","",IFERROR(VLOOKUP(IF(ISNUMBER(FIND(" – ",$AV1292)),LEFT($AV1292,FIND(" – ",$AV1292)-1),$AV1292),ProdTbl,3,0),"کد ناشناخته"))</f>
        <v/>
      </c>
      <c r="AY1292" s="22" t="n"/>
      <c r="AZ1292" s="21" t="n"/>
      <c r="BA1292" s="20" t="n"/>
      <c r="BB1292" s="18">
        <f>IF($BA1292="","",IFERROR(VLOOKUP(IFERROR(VLOOKUP(IF(ISNUMBER(FIND(" – ",$BA1292)),LEFT($BA1292,FIND(" – ",$BA1292)-1),$BA1292),ProdTbl,5,0),""),BasketTbl,2,0),"کد ناشناخته"))</f>
        <v/>
      </c>
      <c r="BC1292" s="18">
        <f>IF($BA1292="","",IFERROR(VLOOKUP(IF(ISNUMBER(FIND(" – ",$BA1292)),LEFT($BA1292,FIND(" – ",$BA1292)-1),$BA1292),ProdTbl,3,0),"کد ناشناخته"))</f>
        <v/>
      </c>
      <c r="BD1292" s="22" t="n"/>
      <c r="BE1292" s="21" t="n"/>
      <c r="BF1292" s="20" t="n"/>
      <c r="BG1292" s="18">
        <f>IF($BF1292="","",IFERROR(VLOOKUP(IFERROR(VLOOKUP(IF(ISNUMBER(FIND(" – ",$BF1292)),LEFT($BF1292,FIND(" – ",$BF1292)-1),$BF1292),ProdTbl,5,0),""),BasketTbl,2,0),"کد ناشناخته"))</f>
        <v/>
      </c>
      <c r="BH1292" s="18">
        <f>IF($BF1292="","",IFERROR(VLOOKUP(IF(ISNUMBER(FIND(" – ",$BF1292)),LEFT($BF1292,FIND(" – ",$BF1292)-1),$BF1292),ProdTbl,3,0),"کد ناشناخته"))</f>
        <v/>
      </c>
      <c r="BI1292" s="22" t="n"/>
      <c r="BJ1292" s="21" t="n"/>
      <c r="BK1292" s="20" t="n"/>
      <c r="BL1292" s="18">
        <f>IF($BK1292="","",IFERROR(VLOOKUP(IFERROR(VLOOKUP(IF(ISNUMBER(FIND(" – ",$BK1292)),LEFT($BK1292,FIND(" – ",$BK1292)-1),$BK1292),ProdTbl,5,0),""),BasketTbl,2,0),"کد ناشناخته"))</f>
        <v/>
      </c>
      <c r="BM1292" s="18">
        <f>IF($BK1292="","",IFERROR(VLOOKUP(IF(ISNUMBER(FIND(" – ",$BK1292)),LEFT($BK1292,FIND(" – ",$BK1292)-1),$BK1292),ProdTbl,3,0),"کد ناشناخته"))</f>
        <v/>
      </c>
      <c r="BN1292" s="22" t="n"/>
      <c r="BO1292" s="21" t="n"/>
      <c r="BP1292" s="20" t="n"/>
      <c r="BQ1292" s="18">
        <f>IF($BP1292="","",IFERROR(VLOOKUP(IFERROR(VLOOKUP(IF(ISNUMBER(FIND(" – ",$BP1292)),LEFT($BP1292,FIND(" – ",$BP1292)-1),$BP1292),ProdTbl,5,0),""),BasketTbl,2,0),"کد ناشناخته"))</f>
        <v/>
      </c>
      <c r="BR1292" s="18">
        <f>IF($BP1292="","",IFERROR(VLOOKUP(IF(ISNUMBER(FIND(" – ",$BP1292)),LEFT($BP1292,FIND(" – ",$BP1292)-1),$BP1292),ProdTbl,3,0),"کد ناشناخته"))</f>
        <v/>
      </c>
      <c r="BS1292" s="22" t="n"/>
      <c r="BT1292" s="21" t="n"/>
      <c r="BU1292" s="20" t="n"/>
      <c r="BV1292" s="18">
        <f>IF($BU1292="","",IFERROR(VLOOKUP(IFERROR(VLOOKUP(IF(ISNUMBER(FIND(" – ",$BU1292)),LEFT($BU1292,FIND(" – ",$BU1292)-1),$BU1292),ProdTbl,5,0),""),BasketTbl,2,0),"کد ناشناخته"))</f>
        <v/>
      </c>
      <c r="BW1292" s="18">
        <f>IF($BU1292="","",IFERROR(VLOOKUP(IF(ISNUMBER(FIND(" – ",$BU1292)),LEFT($BU1292,FIND(" – ",$BU1292)-1),$BU1292),ProdTbl,3,0),"کد ناشناخته"))</f>
        <v/>
      </c>
      <c r="BX1292" s="22" t="n"/>
      <c r="BY1292" s="21" t="n"/>
      <c r="BZ1292" s="20" t="n"/>
      <c r="CA1292" s="18">
        <f>IF($BZ1292="","",IFERROR(VLOOKUP(IFERROR(VLOOKUP(IF(ISNUMBER(FIND(" – ",$BZ1292)),LEFT($BZ1292,FIND(" – ",$BZ1292)-1),$BZ1292),ProdTbl,5,0),""),BasketTbl,2,0),"کد ناشناخته"))</f>
        <v/>
      </c>
      <c r="CB1292" s="18">
        <f>IF($BZ1292="","",IFERROR(VLOOKUP(IF(ISNUMBER(FIND(" – ",$BZ1292)),LEFT($BZ1292,FIND(" – ",$BZ1292)-1),$BZ1292),ProdTbl,3,0),"کد ناشناخته"))</f>
        <v/>
      </c>
      <c r="CC1292" s="22" t="n"/>
      <c r="CD1292" s="21" t="n"/>
      <c r="CE1292" s="20" t="n"/>
      <c r="CF1292" s="18">
        <f>IF($CE1292="","",IFERROR(VLOOKUP(IFERROR(VLOOKUP(IF(ISNUMBER(FIND(" – ",$CE1292)),LEFT($CE1292,FIND(" – ",$CE1292)-1),$CE1292),ProdTbl,5,0),""),BasketTbl,2,0),"کد ناشناخته"))</f>
        <v/>
      </c>
      <c r="CG1292" s="18">
        <f>IF($CE1292="","",IFERROR(VLOOKUP(IF(ISNUMBER(FIND(" – ",$CE1292)),LEFT($CE1292,FIND(" – ",$CE1292)-1),$CE1292),ProdTbl,3,0),"کد ناشناخته"))</f>
        <v/>
      </c>
      <c r="CH1292" s="22" t="n"/>
      <c r="CI1292" s="21" t="n"/>
    </row>
    <row r="1293">
      <c r="A1293" s="18">
        <f>IF($B1293="","",COUNTA($B$10:$B1293))</f>
        <v/>
      </c>
      <c r="B1293" s="19" t="n"/>
      <c r="C1293" s="20" t="n"/>
      <c r="D1293" s="19" t="n"/>
      <c r="E1293" s="18">
        <f>IF($D1293="","",IFERROR(VLOOKUP(IF(ISNUMBER(FIND(" – ",$D1293)),LEFT($D1293,FIND(" – ",$D1293)-1),$D1293),SellerTbl,2,0),"کد ناشناخته"))</f>
        <v/>
      </c>
      <c r="F1293" s="21" t="n"/>
      <c r="G1293" s="21" t="n"/>
      <c r="H1293" s="22" t="n"/>
      <c r="I1293" s="23">
        <f>IF(OR($F1293="",$G1293=""),"",$F1293-$G1293)</f>
        <v/>
      </c>
      <c r="J1293" s="18">
        <f>IF($I1293="","",IF(ABS($I1293)&lt;=0.01*$F1293,"√","×"))</f>
        <v/>
      </c>
      <c r="K1293" s="23">
        <f>IF(COUNT($Q1293,$V1293,$AA1293,$AF1293,$AK1293,$AP1293,$AU1293,$AZ1293,$BE1293,$BJ1293,$BO1293,$BT1293,$BY1293,$CD1293,$CI1293)=0,"",SUM($Q1293,$V1293,$AA1293,$AF1293,$AK1293,$AP1293,$AU1293,$AZ1293,$BE1293,$BJ1293,$BO1293,$BT1293,$BY1293,$CD1293,$CI1293))</f>
        <v/>
      </c>
      <c r="L1293" s="23">
        <f>IF(OR($F1293="",$K1293=""),"",$F1293-$K1293)</f>
        <v/>
      </c>
      <c r="M1293" s="20" t="n"/>
      <c r="N1293" s="18">
        <f>IF($M1293="","",IFERROR(VLOOKUP(IFERROR(VLOOKUP(IF(ISNUMBER(FIND(" – ",$M1293)),LEFT($M1293,FIND(" – ",$M1293)-1),$M1293),ProdTbl,5,0),""),BasketTbl,2,0),"کد ناشناخته"))</f>
        <v/>
      </c>
      <c r="O1293" s="18">
        <f>IF($M1293="","",IFERROR(VLOOKUP(IF(ISNUMBER(FIND(" – ",$M1293)),LEFT($M1293,FIND(" – ",$M1293)-1),$M1293),ProdTbl,3,0),"کد ناشناخته"))</f>
        <v/>
      </c>
      <c r="P1293" s="22" t="n"/>
      <c r="Q1293" s="21" t="n"/>
      <c r="R1293" s="20" t="n"/>
      <c r="S1293" s="18">
        <f>IF($R1293="","",IFERROR(VLOOKUP(IFERROR(VLOOKUP(IF(ISNUMBER(FIND(" – ",$R1293)),LEFT($R1293,FIND(" – ",$R1293)-1),$R1293),ProdTbl,5,0),""),BasketTbl,2,0),"کد ناشناخته"))</f>
        <v/>
      </c>
      <c r="T1293" s="18">
        <f>IF($R1293="","",IFERROR(VLOOKUP(IF(ISNUMBER(FIND(" – ",$R1293)),LEFT($R1293,FIND(" – ",$R1293)-1),$R1293),ProdTbl,3,0),"کد ناشناخته"))</f>
        <v/>
      </c>
      <c r="U1293" s="22" t="n"/>
      <c r="V1293" s="21" t="n"/>
      <c r="W1293" s="20" t="n"/>
      <c r="X1293" s="18">
        <f>IF($W1293="","",IFERROR(VLOOKUP(IFERROR(VLOOKUP(IF(ISNUMBER(FIND(" – ",$W1293)),LEFT($W1293,FIND(" – ",$W1293)-1),$W1293),ProdTbl,5,0),""),BasketTbl,2,0),"کد ناشناخته"))</f>
        <v/>
      </c>
      <c r="Y1293" s="18">
        <f>IF($W1293="","",IFERROR(VLOOKUP(IF(ISNUMBER(FIND(" – ",$W1293)),LEFT($W1293,FIND(" – ",$W1293)-1),$W1293),ProdTbl,3,0),"کد ناشناخته"))</f>
        <v/>
      </c>
      <c r="Z1293" s="22" t="n"/>
      <c r="AA1293" s="21" t="n"/>
      <c r="AB1293" s="20" t="n"/>
      <c r="AC1293" s="18">
        <f>IF($AB1293="","",IFERROR(VLOOKUP(IFERROR(VLOOKUP(IF(ISNUMBER(FIND(" – ",$AB1293)),LEFT($AB1293,FIND(" – ",$AB1293)-1),$AB1293),ProdTbl,5,0),""),BasketTbl,2,0),"کد ناشناخته"))</f>
        <v/>
      </c>
      <c r="AD1293" s="18">
        <f>IF($AB1293="","",IFERROR(VLOOKUP(IF(ISNUMBER(FIND(" – ",$AB1293)),LEFT($AB1293,FIND(" – ",$AB1293)-1),$AB1293),ProdTbl,3,0),"کد ناشناخته"))</f>
        <v/>
      </c>
      <c r="AE1293" s="22" t="n"/>
      <c r="AF1293" s="21" t="n"/>
      <c r="AG1293" s="20" t="n"/>
      <c r="AH1293" s="18">
        <f>IF($AG1293="","",IFERROR(VLOOKUP(IFERROR(VLOOKUP(IF(ISNUMBER(FIND(" – ",$AG1293)),LEFT($AG1293,FIND(" – ",$AG1293)-1),$AG1293),ProdTbl,5,0),""),BasketTbl,2,0),"کد ناشناخته"))</f>
        <v/>
      </c>
      <c r="AI1293" s="18">
        <f>IF($AG1293="","",IFERROR(VLOOKUP(IF(ISNUMBER(FIND(" – ",$AG1293)),LEFT($AG1293,FIND(" – ",$AG1293)-1),$AG1293),ProdTbl,3,0),"کد ناشناخته"))</f>
        <v/>
      </c>
      <c r="AJ1293" s="22" t="n"/>
      <c r="AK1293" s="21" t="n"/>
      <c r="AL1293" s="20" t="n"/>
      <c r="AM1293" s="18">
        <f>IF($AL1293="","",IFERROR(VLOOKUP(IFERROR(VLOOKUP(IF(ISNUMBER(FIND(" – ",$AL1293)),LEFT($AL1293,FIND(" – ",$AL1293)-1),$AL1293),ProdTbl,5,0),""),BasketTbl,2,0),"کد ناشناخته"))</f>
        <v/>
      </c>
      <c r="AN1293" s="18">
        <f>IF($AL1293="","",IFERROR(VLOOKUP(IF(ISNUMBER(FIND(" – ",$AL1293)),LEFT($AL1293,FIND(" – ",$AL1293)-1),$AL1293),ProdTbl,3,0),"کد ناشناخته"))</f>
        <v/>
      </c>
      <c r="AO1293" s="22" t="n"/>
      <c r="AP1293" s="21" t="n"/>
      <c r="AQ1293" s="20" t="n"/>
      <c r="AR1293" s="18">
        <f>IF($AQ1293="","",IFERROR(VLOOKUP(IFERROR(VLOOKUP(IF(ISNUMBER(FIND(" – ",$AQ1293)),LEFT($AQ1293,FIND(" – ",$AQ1293)-1),$AQ1293),ProdTbl,5,0),""),BasketTbl,2,0),"کد ناشناخته"))</f>
        <v/>
      </c>
      <c r="AS1293" s="18">
        <f>IF($AQ1293="","",IFERROR(VLOOKUP(IF(ISNUMBER(FIND(" – ",$AQ1293)),LEFT($AQ1293,FIND(" – ",$AQ1293)-1),$AQ1293),ProdTbl,3,0),"کد ناشناخته"))</f>
        <v/>
      </c>
      <c r="AT1293" s="22" t="n"/>
      <c r="AU1293" s="21" t="n"/>
      <c r="AV1293" s="20" t="n"/>
      <c r="AW1293" s="18">
        <f>IF($AV1293="","",IFERROR(VLOOKUP(IFERROR(VLOOKUP(IF(ISNUMBER(FIND(" – ",$AV1293)),LEFT($AV1293,FIND(" – ",$AV1293)-1),$AV1293),ProdTbl,5,0),""),BasketTbl,2,0),"کد ناشناخته"))</f>
        <v/>
      </c>
      <c r="AX1293" s="18">
        <f>IF($AV1293="","",IFERROR(VLOOKUP(IF(ISNUMBER(FIND(" – ",$AV1293)),LEFT($AV1293,FIND(" – ",$AV1293)-1),$AV1293),ProdTbl,3,0),"کد ناشناخته"))</f>
        <v/>
      </c>
      <c r="AY1293" s="22" t="n"/>
      <c r="AZ1293" s="21" t="n"/>
      <c r="BA1293" s="20" t="n"/>
      <c r="BB1293" s="18">
        <f>IF($BA1293="","",IFERROR(VLOOKUP(IFERROR(VLOOKUP(IF(ISNUMBER(FIND(" – ",$BA1293)),LEFT($BA1293,FIND(" – ",$BA1293)-1),$BA1293),ProdTbl,5,0),""),BasketTbl,2,0),"کد ناشناخته"))</f>
        <v/>
      </c>
      <c r="BC1293" s="18">
        <f>IF($BA1293="","",IFERROR(VLOOKUP(IF(ISNUMBER(FIND(" – ",$BA1293)),LEFT($BA1293,FIND(" – ",$BA1293)-1),$BA1293),ProdTbl,3,0),"کد ناشناخته"))</f>
        <v/>
      </c>
      <c r="BD1293" s="22" t="n"/>
      <c r="BE1293" s="21" t="n"/>
      <c r="BF1293" s="20" t="n"/>
      <c r="BG1293" s="18">
        <f>IF($BF1293="","",IFERROR(VLOOKUP(IFERROR(VLOOKUP(IF(ISNUMBER(FIND(" – ",$BF1293)),LEFT($BF1293,FIND(" – ",$BF1293)-1),$BF1293),ProdTbl,5,0),""),BasketTbl,2,0),"کد ناشناخته"))</f>
        <v/>
      </c>
      <c r="BH1293" s="18">
        <f>IF($BF1293="","",IFERROR(VLOOKUP(IF(ISNUMBER(FIND(" – ",$BF1293)),LEFT($BF1293,FIND(" – ",$BF1293)-1),$BF1293),ProdTbl,3,0),"کد ناشناخته"))</f>
        <v/>
      </c>
      <c r="BI1293" s="22" t="n"/>
      <c r="BJ1293" s="21" t="n"/>
      <c r="BK1293" s="20" t="n"/>
      <c r="BL1293" s="18">
        <f>IF($BK1293="","",IFERROR(VLOOKUP(IFERROR(VLOOKUP(IF(ISNUMBER(FIND(" – ",$BK1293)),LEFT($BK1293,FIND(" – ",$BK1293)-1),$BK1293),ProdTbl,5,0),""),BasketTbl,2,0),"کد ناشناخته"))</f>
        <v/>
      </c>
      <c r="BM1293" s="18">
        <f>IF($BK1293="","",IFERROR(VLOOKUP(IF(ISNUMBER(FIND(" – ",$BK1293)),LEFT($BK1293,FIND(" – ",$BK1293)-1),$BK1293),ProdTbl,3,0),"کد ناشناخته"))</f>
        <v/>
      </c>
      <c r="BN1293" s="22" t="n"/>
      <c r="BO1293" s="21" t="n"/>
      <c r="BP1293" s="20" t="n"/>
      <c r="BQ1293" s="18">
        <f>IF($BP1293="","",IFERROR(VLOOKUP(IFERROR(VLOOKUP(IF(ISNUMBER(FIND(" – ",$BP1293)),LEFT($BP1293,FIND(" – ",$BP1293)-1),$BP1293),ProdTbl,5,0),""),BasketTbl,2,0),"کد ناشناخته"))</f>
        <v/>
      </c>
      <c r="BR1293" s="18">
        <f>IF($BP1293="","",IFERROR(VLOOKUP(IF(ISNUMBER(FIND(" – ",$BP1293)),LEFT($BP1293,FIND(" – ",$BP1293)-1),$BP1293),ProdTbl,3,0),"کد ناشناخته"))</f>
        <v/>
      </c>
      <c r="BS1293" s="22" t="n"/>
      <c r="BT1293" s="21" t="n"/>
      <c r="BU1293" s="20" t="n"/>
      <c r="BV1293" s="18">
        <f>IF($BU1293="","",IFERROR(VLOOKUP(IFERROR(VLOOKUP(IF(ISNUMBER(FIND(" – ",$BU1293)),LEFT($BU1293,FIND(" – ",$BU1293)-1),$BU1293),ProdTbl,5,0),""),BasketTbl,2,0),"کد ناشناخته"))</f>
        <v/>
      </c>
      <c r="BW1293" s="18">
        <f>IF($BU1293="","",IFERROR(VLOOKUP(IF(ISNUMBER(FIND(" – ",$BU1293)),LEFT($BU1293,FIND(" – ",$BU1293)-1),$BU1293),ProdTbl,3,0),"کد ناشناخته"))</f>
        <v/>
      </c>
      <c r="BX1293" s="22" t="n"/>
      <c r="BY1293" s="21" t="n"/>
      <c r="BZ1293" s="20" t="n"/>
      <c r="CA1293" s="18">
        <f>IF($BZ1293="","",IFERROR(VLOOKUP(IFERROR(VLOOKUP(IF(ISNUMBER(FIND(" – ",$BZ1293)),LEFT($BZ1293,FIND(" – ",$BZ1293)-1),$BZ1293),ProdTbl,5,0),""),BasketTbl,2,0),"کد ناشناخته"))</f>
        <v/>
      </c>
      <c r="CB1293" s="18">
        <f>IF($BZ1293="","",IFERROR(VLOOKUP(IF(ISNUMBER(FIND(" – ",$BZ1293)),LEFT($BZ1293,FIND(" – ",$BZ1293)-1),$BZ1293),ProdTbl,3,0),"کد ناشناخته"))</f>
        <v/>
      </c>
      <c r="CC1293" s="22" t="n"/>
      <c r="CD1293" s="21" t="n"/>
      <c r="CE1293" s="20" t="n"/>
      <c r="CF1293" s="18">
        <f>IF($CE1293="","",IFERROR(VLOOKUP(IFERROR(VLOOKUP(IF(ISNUMBER(FIND(" – ",$CE1293)),LEFT($CE1293,FIND(" – ",$CE1293)-1),$CE1293),ProdTbl,5,0),""),BasketTbl,2,0),"کد ناشناخته"))</f>
        <v/>
      </c>
      <c r="CG1293" s="18">
        <f>IF($CE1293="","",IFERROR(VLOOKUP(IF(ISNUMBER(FIND(" – ",$CE1293)),LEFT($CE1293,FIND(" – ",$CE1293)-1),$CE1293),ProdTbl,3,0),"کد ناشناخته"))</f>
        <v/>
      </c>
      <c r="CH1293" s="22" t="n"/>
      <c r="CI1293" s="21" t="n"/>
    </row>
    <row r="1294">
      <c r="A1294" s="18">
        <f>IF($B1294="","",COUNTA($B$10:$B1294))</f>
        <v/>
      </c>
      <c r="B1294" s="19" t="n"/>
      <c r="C1294" s="20" t="n"/>
      <c r="D1294" s="19" t="n"/>
      <c r="E1294" s="18">
        <f>IF($D1294="","",IFERROR(VLOOKUP(IF(ISNUMBER(FIND(" – ",$D1294)),LEFT($D1294,FIND(" – ",$D1294)-1),$D1294),SellerTbl,2,0),"کد ناشناخته"))</f>
        <v/>
      </c>
      <c r="F1294" s="21" t="n"/>
      <c r="G1294" s="21" t="n"/>
      <c r="H1294" s="22" t="n"/>
      <c r="I1294" s="23">
        <f>IF(OR($F1294="",$G1294=""),"",$F1294-$G1294)</f>
        <v/>
      </c>
      <c r="J1294" s="18">
        <f>IF($I1294="","",IF(ABS($I1294)&lt;=0.01*$F1294,"√","×"))</f>
        <v/>
      </c>
      <c r="K1294" s="23">
        <f>IF(COUNT($Q1294,$V1294,$AA1294,$AF1294,$AK1294,$AP1294,$AU1294,$AZ1294,$BE1294,$BJ1294,$BO1294,$BT1294,$BY1294,$CD1294,$CI1294)=0,"",SUM($Q1294,$V1294,$AA1294,$AF1294,$AK1294,$AP1294,$AU1294,$AZ1294,$BE1294,$BJ1294,$BO1294,$BT1294,$BY1294,$CD1294,$CI1294))</f>
        <v/>
      </c>
      <c r="L1294" s="23">
        <f>IF(OR($F1294="",$K1294=""),"",$F1294-$K1294)</f>
        <v/>
      </c>
      <c r="M1294" s="20" t="n"/>
      <c r="N1294" s="18">
        <f>IF($M1294="","",IFERROR(VLOOKUP(IFERROR(VLOOKUP(IF(ISNUMBER(FIND(" – ",$M1294)),LEFT($M1294,FIND(" – ",$M1294)-1),$M1294),ProdTbl,5,0),""),BasketTbl,2,0),"کد ناشناخته"))</f>
        <v/>
      </c>
      <c r="O1294" s="18">
        <f>IF($M1294="","",IFERROR(VLOOKUP(IF(ISNUMBER(FIND(" – ",$M1294)),LEFT($M1294,FIND(" – ",$M1294)-1),$M1294),ProdTbl,3,0),"کد ناشناخته"))</f>
        <v/>
      </c>
      <c r="P1294" s="22" t="n"/>
      <c r="Q1294" s="21" t="n"/>
      <c r="R1294" s="20" t="n"/>
      <c r="S1294" s="18">
        <f>IF($R1294="","",IFERROR(VLOOKUP(IFERROR(VLOOKUP(IF(ISNUMBER(FIND(" – ",$R1294)),LEFT($R1294,FIND(" – ",$R1294)-1),$R1294),ProdTbl,5,0),""),BasketTbl,2,0),"کد ناشناخته"))</f>
        <v/>
      </c>
      <c r="T1294" s="18">
        <f>IF($R1294="","",IFERROR(VLOOKUP(IF(ISNUMBER(FIND(" – ",$R1294)),LEFT($R1294,FIND(" – ",$R1294)-1),$R1294),ProdTbl,3,0),"کد ناشناخته"))</f>
        <v/>
      </c>
      <c r="U1294" s="22" t="n"/>
      <c r="V1294" s="21" t="n"/>
      <c r="W1294" s="20" t="n"/>
      <c r="X1294" s="18">
        <f>IF($W1294="","",IFERROR(VLOOKUP(IFERROR(VLOOKUP(IF(ISNUMBER(FIND(" – ",$W1294)),LEFT($W1294,FIND(" – ",$W1294)-1),$W1294),ProdTbl,5,0),""),BasketTbl,2,0),"کد ناشناخته"))</f>
        <v/>
      </c>
      <c r="Y1294" s="18">
        <f>IF($W1294="","",IFERROR(VLOOKUP(IF(ISNUMBER(FIND(" – ",$W1294)),LEFT($W1294,FIND(" – ",$W1294)-1),$W1294),ProdTbl,3,0),"کد ناشناخته"))</f>
        <v/>
      </c>
      <c r="Z1294" s="22" t="n"/>
      <c r="AA1294" s="21" t="n"/>
      <c r="AB1294" s="20" t="n"/>
      <c r="AC1294" s="18">
        <f>IF($AB1294="","",IFERROR(VLOOKUP(IFERROR(VLOOKUP(IF(ISNUMBER(FIND(" – ",$AB1294)),LEFT($AB1294,FIND(" – ",$AB1294)-1),$AB1294),ProdTbl,5,0),""),BasketTbl,2,0),"کد ناشناخته"))</f>
        <v/>
      </c>
      <c r="AD1294" s="18">
        <f>IF($AB1294="","",IFERROR(VLOOKUP(IF(ISNUMBER(FIND(" – ",$AB1294)),LEFT($AB1294,FIND(" – ",$AB1294)-1),$AB1294),ProdTbl,3,0),"کد ناشناخته"))</f>
        <v/>
      </c>
      <c r="AE1294" s="22" t="n"/>
      <c r="AF1294" s="21" t="n"/>
      <c r="AG1294" s="20" t="n"/>
      <c r="AH1294" s="18">
        <f>IF($AG1294="","",IFERROR(VLOOKUP(IFERROR(VLOOKUP(IF(ISNUMBER(FIND(" – ",$AG1294)),LEFT($AG1294,FIND(" – ",$AG1294)-1),$AG1294),ProdTbl,5,0),""),BasketTbl,2,0),"کد ناشناخته"))</f>
        <v/>
      </c>
      <c r="AI1294" s="18">
        <f>IF($AG1294="","",IFERROR(VLOOKUP(IF(ISNUMBER(FIND(" – ",$AG1294)),LEFT($AG1294,FIND(" – ",$AG1294)-1),$AG1294),ProdTbl,3,0),"کد ناشناخته"))</f>
        <v/>
      </c>
      <c r="AJ1294" s="22" t="n"/>
      <c r="AK1294" s="21" t="n"/>
      <c r="AL1294" s="20" t="n"/>
      <c r="AM1294" s="18">
        <f>IF($AL1294="","",IFERROR(VLOOKUP(IFERROR(VLOOKUP(IF(ISNUMBER(FIND(" – ",$AL1294)),LEFT($AL1294,FIND(" – ",$AL1294)-1),$AL1294),ProdTbl,5,0),""),BasketTbl,2,0),"کد ناشناخته"))</f>
        <v/>
      </c>
      <c r="AN1294" s="18">
        <f>IF($AL1294="","",IFERROR(VLOOKUP(IF(ISNUMBER(FIND(" – ",$AL1294)),LEFT($AL1294,FIND(" – ",$AL1294)-1),$AL1294),ProdTbl,3,0),"کد ناشناخته"))</f>
        <v/>
      </c>
      <c r="AO1294" s="22" t="n"/>
      <c r="AP1294" s="21" t="n"/>
      <c r="AQ1294" s="20" t="n"/>
      <c r="AR1294" s="18">
        <f>IF($AQ1294="","",IFERROR(VLOOKUP(IFERROR(VLOOKUP(IF(ISNUMBER(FIND(" – ",$AQ1294)),LEFT($AQ1294,FIND(" – ",$AQ1294)-1),$AQ1294),ProdTbl,5,0),""),BasketTbl,2,0),"کد ناشناخته"))</f>
        <v/>
      </c>
      <c r="AS1294" s="18">
        <f>IF($AQ1294="","",IFERROR(VLOOKUP(IF(ISNUMBER(FIND(" – ",$AQ1294)),LEFT($AQ1294,FIND(" – ",$AQ1294)-1),$AQ1294),ProdTbl,3,0),"کد ناشناخته"))</f>
        <v/>
      </c>
      <c r="AT1294" s="22" t="n"/>
      <c r="AU1294" s="21" t="n"/>
      <c r="AV1294" s="20" t="n"/>
      <c r="AW1294" s="18">
        <f>IF($AV1294="","",IFERROR(VLOOKUP(IFERROR(VLOOKUP(IF(ISNUMBER(FIND(" – ",$AV1294)),LEFT($AV1294,FIND(" – ",$AV1294)-1),$AV1294),ProdTbl,5,0),""),BasketTbl,2,0),"کد ناشناخته"))</f>
        <v/>
      </c>
      <c r="AX1294" s="18">
        <f>IF($AV1294="","",IFERROR(VLOOKUP(IF(ISNUMBER(FIND(" – ",$AV1294)),LEFT($AV1294,FIND(" – ",$AV1294)-1),$AV1294),ProdTbl,3,0),"کد ناشناخته"))</f>
        <v/>
      </c>
      <c r="AY1294" s="22" t="n"/>
      <c r="AZ1294" s="21" t="n"/>
      <c r="BA1294" s="20" t="n"/>
      <c r="BB1294" s="18">
        <f>IF($BA1294="","",IFERROR(VLOOKUP(IFERROR(VLOOKUP(IF(ISNUMBER(FIND(" – ",$BA1294)),LEFT($BA1294,FIND(" – ",$BA1294)-1),$BA1294),ProdTbl,5,0),""),BasketTbl,2,0),"کد ناشناخته"))</f>
        <v/>
      </c>
      <c r="BC1294" s="18">
        <f>IF($BA1294="","",IFERROR(VLOOKUP(IF(ISNUMBER(FIND(" – ",$BA1294)),LEFT($BA1294,FIND(" – ",$BA1294)-1),$BA1294),ProdTbl,3,0),"کد ناشناخته"))</f>
        <v/>
      </c>
      <c r="BD1294" s="22" t="n"/>
      <c r="BE1294" s="21" t="n"/>
      <c r="BF1294" s="20" t="n"/>
      <c r="BG1294" s="18">
        <f>IF($BF1294="","",IFERROR(VLOOKUP(IFERROR(VLOOKUP(IF(ISNUMBER(FIND(" – ",$BF1294)),LEFT($BF1294,FIND(" – ",$BF1294)-1),$BF1294),ProdTbl,5,0),""),BasketTbl,2,0),"کد ناشناخته"))</f>
        <v/>
      </c>
      <c r="BH1294" s="18">
        <f>IF($BF1294="","",IFERROR(VLOOKUP(IF(ISNUMBER(FIND(" – ",$BF1294)),LEFT($BF1294,FIND(" – ",$BF1294)-1),$BF1294),ProdTbl,3,0),"کد ناشناخته"))</f>
        <v/>
      </c>
      <c r="BI1294" s="22" t="n"/>
      <c r="BJ1294" s="21" t="n"/>
      <c r="BK1294" s="20" t="n"/>
      <c r="BL1294" s="18">
        <f>IF($BK1294="","",IFERROR(VLOOKUP(IFERROR(VLOOKUP(IF(ISNUMBER(FIND(" – ",$BK1294)),LEFT($BK1294,FIND(" – ",$BK1294)-1),$BK1294),ProdTbl,5,0),""),BasketTbl,2,0),"کد ناشناخته"))</f>
        <v/>
      </c>
      <c r="BM1294" s="18">
        <f>IF($BK1294="","",IFERROR(VLOOKUP(IF(ISNUMBER(FIND(" – ",$BK1294)),LEFT($BK1294,FIND(" – ",$BK1294)-1),$BK1294),ProdTbl,3,0),"کد ناشناخته"))</f>
        <v/>
      </c>
      <c r="BN1294" s="22" t="n"/>
      <c r="BO1294" s="21" t="n"/>
      <c r="BP1294" s="20" t="n"/>
      <c r="BQ1294" s="18">
        <f>IF($BP1294="","",IFERROR(VLOOKUP(IFERROR(VLOOKUP(IF(ISNUMBER(FIND(" – ",$BP1294)),LEFT($BP1294,FIND(" – ",$BP1294)-1),$BP1294),ProdTbl,5,0),""),BasketTbl,2,0),"کد ناشناخته"))</f>
        <v/>
      </c>
      <c r="BR1294" s="18">
        <f>IF($BP1294="","",IFERROR(VLOOKUP(IF(ISNUMBER(FIND(" – ",$BP1294)),LEFT($BP1294,FIND(" – ",$BP1294)-1),$BP1294),ProdTbl,3,0),"کد ناشناخته"))</f>
        <v/>
      </c>
      <c r="BS1294" s="22" t="n"/>
      <c r="BT1294" s="21" t="n"/>
      <c r="BU1294" s="20" t="n"/>
      <c r="BV1294" s="18">
        <f>IF($BU1294="","",IFERROR(VLOOKUP(IFERROR(VLOOKUP(IF(ISNUMBER(FIND(" – ",$BU1294)),LEFT($BU1294,FIND(" – ",$BU1294)-1),$BU1294),ProdTbl,5,0),""),BasketTbl,2,0),"کد ناشناخته"))</f>
        <v/>
      </c>
      <c r="BW1294" s="18">
        <f>IF($BU1294="","",IFERROR(VLOOKUP(IF(ISNUMBER(FIND(" – ",$BU1294)),LEFT($BU1294,FIND(" – ",$BU1294)-1),$BU1294),ProdTbl,3,0),"کد ناشناخته"))</f>
        <v/>
      </c>
      <c r="BX1294" s="22" t="n"/>
      <c r="BY1294" s="21" t="n"/>
      <c r="BZ1294" s="20" t="n"/>
      <c r="CA1294" s="18">
        <f>IF($BZ1294="","",IFERROR(VLOOKUP(IFERROR(VLOOKUP(IF(ISNUMBER(FIND(" – ",$BZ1294)),LEFT($BZ1294,FIND(" – ",$BZ1294)-1),$BZ1294),ProdTbl,5,0),""),BasketTbl,2,0),"کد ناشناخته"))</f>
        <v/>
      </c>
      <c r="CB1294" s="18">
        <f>IF($BZ1294="","",IFERROR(VLOOKUP(IF(ISNUMBER(FIND(" – ",$BZ1294)),LEFT($BZ1294,FIND(" – ",$BZ1294)-1),$BZ1294),ProdTbl,3,0),"کد ناشناخته"))</f>
        <v/>
      </c>
      <c r="CC1294" s="22" t="n"/>
      <c r="CD1294" s="21" t="n"/>
      <c r="CE1294" s="20" t="n"/>
      <c r="CF1294" s="18">
        <f>IF($CE1294="","",IFERROR(VLOOKUP(IFERROR(VLOOKUP(IF(ISNUMBER(FIND(" – ",$CE1294)),LEFT($CE1294,FIND(" – ",$CE1294)-1),$CE1294),ProdTbl,5,0),""),BasketTbl,2,0),"کد ناشناخته"))</f>
        <v/>
      </c>
      <c r="CG1294" s="18">
        <f>IF($CE1294="","",IFERROR(VLOOKUP(IF(ISNUMBER(FIND(" – ",$CE1294)),LEFT($CE1294,FIND(" – ",$CE1294)-1),$CE1294),ProdTbl,3,0),"کد ناشناخته"))</f>
        <v/>
      </c>
      <c r="CH1294" s="22" t="n"/>
      <c r="CI1294" s="21" t="n"/>
    </row>
    <row r="1295">
      <c r="A1295" s="18">
        <f>IF($B1295="","",COUNTA($B$10:$B1295))</f>
        <v/>
      </c>
      <c r="B1295" s="19" t="n"/>
      <c r="C1295" s="20" t="n"/>
      <c r="D1295" s="19" t="n"/>
      <c r="E1295" s="18">
        <f>IF($D1295="","",IFERROR(VLOOKUP(IF(ISNUMBER(FIND(" – ",$D1295)),LEFT($D1295,FIND(" – ",$D1295)-1),$D1295),SellerTbl,2,0),"کد ناشناخته"))</f>
        <v/>
      </c>
      <c r="F1295" s="21" t="n"/>
      <c r="G1295" s="21" t="n"/>
      <c r="H1295" s="22" t="n"/>
      <c r="I1295" s="23">
        <f>IF(OR($F1295="",$G1295=""),"",$F1295-$G1295)</f>
        <v/>
      </c>
      <c r="J1295" s="18">
        <f>IF($I1295="","",IF(ABS($I1295)&lt;=0.01*$F1295,"√","×"))</f>
        <v/>
      </c>
      <c r="K1295" s="23">
        <f>IF(COUNT($Q1295,$V1295,$AA1295,$AF1295,$AK1295,$AP1295,$AU1295,$AZ1295,$BE1295,$BJ1295,$BO1295,$BT1295,$BY1295,$CD1295,$CI1295)=0,"",SUM($Q1295,$V1295,$AA1295,$AF1295,$AK1295,$AP1295,$AU1295,$AZ1295,$BE1295,$BJ1295,$BO1295,$BT1295,$BY1295,$CD1295,$CI1295))</f>
        <v/>
      </c>
      <c r="L1295" s="23">
        <f>IF(OR($F1295="",$K1295=""),"",$F1295-$K1295)</f>
        <v/>
      </c>
      <c r="M1295" s="20" t="n"/>
      <c r="N1295" s="18">
        <f>IF($M1295="","",IFERROR(VLOOKUP(IFERROR(VLOOKUP(IF(ISNUMBER(FIND(" – ",$M1295)),LEFT($M1295,FIND(" – ",$M1295)-1),$M1295),ProdTbl,5,0),""),BasketTbl,2,0),"کد ناشناخته"))</f>
        <v/>
      </c>
      <c r="O1295" s="18">
        <f>IF($M1295="","",IFERROR(VLOOKUP(IF(ISNUMBER(FIND(" – ",$M1295)),LEFT($M1295,FIND(" – ",$M1295)-1),$M1295),ProdTbl,3,0),"کد ناشناخته"))</f>
        <v/>
      </c>
      <c r="P1295" s="22" t="n"/>
      <c r="Q1295" s="21" t="n"/>
      <c r="R1295" s="20" t="n"/>
      <c r="S1295" s="18">
        <f>IF($R1295="","",IFERROR(VLOOKUP(IFERROR(VLOOKUP(IF(ISNUMBER(FIND(" – ",$R1295)),LEFT($R1295,FIND(" – ",$R1295)-1),$R1295),ProdTbl,5,0),""),BasketTbl,2,0),"کد ناشناخته"))</f>
        <v/>
      </c>
      <c r="T1295" s="18">
        <f>IF($R1295="","",IFERROR(VLOOKUP(IF(ISNUMBER(FIND(" – ",$R1295)),LEFT($R1295,FIND(" – ",$R1295)-1),$R1295),ProdTbl,3,0),"کد ناشناخته"))</f>
        <v/>
      </c>
      <c r="U1295" s="22" t="n"/>
      <c r="V1295" s="21" t="n"/>
      <c r="W1295" s="20" t="n"/>
      <c r="X1295" s="18">
        <f>IF($W1295="","",IFERROR(VLOOKUP(IFERROR(VLOOKUP(IF(ISNUMBER(FIND(" – ",$W1295)),LEFT($W1295,FIND(" – ",$W1295)-1),$W1295),ProdTbl,5,0),""),BasketTbl,2,0),"کد ناشناخته"))</f>
        <v/>
      </c>
      <c r="Y1295" s="18">
        <f>IF($W1295="","",IFERROR(VLOOKUP(IF(ISNUMBER(FIND(" – ",$W1295)),LEFT($W1295,FIND(" – ",$W1295)-1),$W1295),ProdTbl,3,0),"کد ناشناخته"))</f>
        <v/>
      </c>
      <c r="Z1295" s="22" t="n"/>
      <c r="AA1295" s="21" t="n"/>
      <c r="AB1295" s="20" t="n"/>
      <c r="AC1295" s="18">
        <f>IF($AB1295="","",IFERROR(VLOOKUP(IFERROR(VLOOKUP(IF(ISNUMBER(FIND(" – ",$AB1295)),LEFT($AB1295,FIND(" – ",$AB1295)-1),$AB1295),ProdTbl,5,0),""),BasketTbl,2,0),"کد ناشناخته"))</f>
        <v/>
      </c>
      <c r="AD1295" s="18">
        <f>IF($AB1295="","",IFERROR(VLOOKUP(IF(ISNUMBER(FIND(" – ",$AB1295)),LEFT($AB1295,FIND(" – ",$AB1295)-1),$AB1295),ProdTbl,3,0),"کد ناشناخته"))</f>
        <v/>
      </c>
      <c r="AE1295" s="22" t="n"/>
      <c r="AF1295" s="21" t="n"/>
      <c r="AG1295" s="20" t="n"/>
      <c r="AH1295" s="18">
        <f>IF($AG1295="","",IFERROR(VLOOKUP(IFERROR(VLOOKUP(IF(ISNUMBER(FIND(" – ",$AG1295)),LEFT($AG1295,FIND(" – ",$AG1295)-1),$AG1295),ProdTbl,5,0),""),BasketTbl,2,0),"کد ناشناخته"))</f>
        <v/>
      </c>
      <c r="AI1295" s="18">
        <f>IF($AG1295="","",IFERROR(VLOOKUP(IF(ISNUMBER(FIND(" – ",$AG1295)),LEFT($AG1295,FIND(" – ",$AG1295)-1),$AG1295),ProdTbl,3,0),"کد ناشناخته"))</f>
        <v/>
      </c>
      <c r="AJ1295" s="22" t="n"/>
      <c r="AK1295" s="21" t="n"/>
      <c r="AL1295" s="20" t="n"/>
      <c r="AM1295" s="18">
        <f>IF($AL1295="","",IFERROR(VLOOKUP(IFERROR(VLOOKUP(IF(ISNUMBER(FIND(" – ",$AL1295)),LEFT($AL1295,FIND(" – ",$AL1295)-1),$AL1295),ProdTbl,5,0),""),BasketTbl,2,0),"کد ناشناخته"))</f>
        <v/>
      </c>
      <c r="AN1295" s="18">
        <f>IF($AL1295="","",IFERROR(VLOOKUP(IF(ISNUMBER(FIND(" – ",$AL1295)),LEFT($AL1295,FIND(" – ",$AL1295)-1),$AL1295),ProdTbl,3,0),"کد ناشناخته"))</f>
        <v/>
      </c>
      <c r="AO1295" s="22" t="n"/>
      <c r="AP1295" s="21" t="n"/>
      <c r="AQ1295" s="20" t="n"/>
      <c r="AR1295" s="18">
        <f>IF($AQ1295="","",IFERROR(VLOOKUP(IFERROR(VLOOKUP(IF(ISNUMBER(FIND(" – ",$AQ1295)),LEFT($AQ1295,FIND(" – ",$AQ1295)-1),$AQ1295),ProdTbl,5,0),""),BasketTbl,2,0),"کد ناشناخته"))</f>
        <v/>
      </c>
      <c r="AS1295" s="18">
        <f>IF($AQ1295="","",IFERROR(VLOOKUP(IF(ISNUMBER(FIND(" – ",$AQ1295)),LEFT($AQ1295,FIND(" – ",$AQ1295)-1),$AQ1295),ProdTbl,3,0),"کد ناشناخته"))</f>
        <v/>
      </c>
      <c r="AT1295" s="22" t="n"/>
      <c r="AU1295" s="21" t="n"/>
      <c r="AV1295" s="20" t="n"/>
      <c r="AW1295" s="18">
        <f>IF($AV1295="","",IFERROR(VLOOKUP(IFERROR(VLOOKUP(IF(ISNUMBER(FIND(" – ",$AV1295)),LEFT($AV1295,FIND(" – ",$AV1295)-1),$AV1295),ProdTbl,5,0),""),BasketTbl,2,0),"کد ناشناخته"))</f>
        <v/>
      </c>
      <c r="AX1295" s="18">
        <f>IF($AV1295="","",IFERROR(VLOOKUP(IF(ISNUMBER(FIND(" – ",$AV1295)),LEFT($AV1295,FIND(" – ",$AV1295)-1),$AV1295),ProdTbl,3,0),"کد ناشناخته"))</f>
        <v/>
      </c>
      <c r="AY1295" s="22" t="n"/>
      <c r="AZ1295" s="21" t="n"/>
      <c r="BA1295" s="20" t="n"/>
      <c r="BB1295" s="18">
        <f>IF($BA1295="","",IFERROR(VLOOKUP(IFERROR(VLOOKUP(IF(ISNUMBER(FIND(" – ",$BA1295)),LEFT($BA1295,FIND(" – ",$BA1295)-1),$BA1295),ProdTbl,5,0),""),BasketTbl,2,0),"کد ناشناخته"))</f>
        <v/>
      </c>
      <c r="BC1295" s="18">
        <f>IF($BA1295="","",IFERROR(VLOOKUP(IF(ISNUMBER(FIND(" – ",$BA1295)),LEFT($BA1295,FIND(" – ",$BA1295)-1),$BA1295),ProdTbl,3,0),"کد ناشناخته"))</f>
        <v/>
      </c>
      <c r="BD1295" s="22" t="n"/>
      <c r="BE1295" s="21" t="n"/>
      <c r="BF1295" s="20" t="n"/>
      <c r="BG1295" s="18">
        <f>IF($BF1295="","",IFERROR(VLOOKUP(IFERROR(VLOOKUP(IF(ISNUMBER(FIND(" – ",$BF1295)),LEFT($BF1295,FIND(" – ",$BF1295)-1),$BF1295),ProdTbl,5,0),""),BasketTbl,2,0),"کد ناشناخته"))</f>
        <v/>
      </c>
      <c r="BH1295" s="18">
        <f>IF($BF1295="","",IFERROR(VLOOKUP(IF(ISNUMBER(FIND(" – ",$BF1295)),LEFT($BF1295,FIND(" – ",$BF1295)-1),$BF1295),ProdTbl,3,0),"کد ناشناخته"))</f>
        <v/>
      </c>
      <c r="BI1295" s="22" t="n"/>
      <c r="BJ1295" s="21" t="n"/>
      <c r="BK1295" s="20" t="n"/>
      <c r="BL1295" s="18">
        <f>IF($BK1295="","",IFERROR(VLOOKUP(IFERROR(VLOOKUP(IF(ISNUMBER(FIND(" – ",$BK1295)),LEFT($BK1295,FIND(" – ",$BK1295)-1),$BK1295),ProdTbl,5,0),""),BasketTbl,2,0),"کد ناشناخته"))</f>
        <v/>
      </c>
      <c r="BM1295" s="18">
        <f>IF($BK1295="","",IFERROR(VLOOKUP(IF(ISNUMBER(FIND(" – ",$BK1295)),LEFT($BK1295,FIND(" – ",$BK1295)-1),$BK1295),ProdTbl,3,0),"کد ناشناخته"))</f>
        <v/>
      </c>
      <c r="BN1295" s="22" t="n"/>
      <c r="BO1295" s="21" t="n"/>
      <c r="BP1295" s="20" t="n"/>
      <c r="BQ1295" s="18">
        <f>IF($BP1295="","",IFERROR(VLOOKUP(IFERROR(VLOOKUP(IF(ISNUMBER(FIND(" – ",$BP1295)),LEFT($BP1295,FIND(" – ",$BP1295)-1),$BP1295),ProdTbl,5,0),""),BasketTbl,2,0),"کد ناشناخته"))</f>
        <v/>
      </c>
      <c r="BR1295" s="18">
        <f>IF($BP1295="","",IFERROR(VLOOKUP(IF(ISNUMBER(FIND(" – ",$BP1295)),LEFT($BP1295,FIND(" – ",$BP1295)-1),$BP1295),ProdTbl,3,0),"کد ناشناخته"))</f>
        <v/>
      </c>
      <c r="BS1295" s="22" t="n"/>
      <c r="BT1295" s="21" t="n"/>
      <c r="BU1295" s="20" t="n"/>
      <c r="BV1295" s="18">
        <f>IF($BU1295="","",IFERROR(VLOOKUP(IFERROR(VLOOKUP(IF(ISNUMBER(FIND(" – ",$BU1295)),LEFT($BU1295,FIND(" – ",$BU1295)-1),$BU1295),ProdTbl,5,0),""),BasketTbl,2,0),"کد ناشناخته"))</f>
        <v/>
      </c>
      <c r="BW1295" s="18">
        <f>IF($BU1295="","",IFERROR(VLOOKUP(IF(ISNUMBER(FIND(" – ",$BU1295)),LEFT($BU1295,FIND(" – ",$BU1295)-1),$BU1295),ProdTbl,3,0),"کد ناشناخته"))</f>
        <v/>
      </c>
      <c r="BX1295" s="22" t="n"/>
      <c r="BY1295" s="21" t="n"/>
      <c r="BZ1295" s="20" t="n"/>
      <c r="CA1295" s="18">
        <f>IF($BZ1295="","",IFERROR(VLOOKUP(IFERROR(VLOOKUP(IF(ISNUMBER(FIND(" – ",$BZ1295)),LEFT($BZ1295,FIND(" – ",$BZ1295)-1),$BZ1295),ProdTbl,5,0),""),BasketTbl,2,0),"کد ناشناخته"))</f>
        <v/>
      </c>
      <c r="CB1295" s="18">
        <f>IF($BZ1295="","",IFERROR(VLOOKUP(IF(ISNUMBER(FIND(" – ",$BZ1295)),LEFT($BZ1295,FIND(" – ",$BZ1295)-1),$BZ1295),ProdTbl,3,0),"کد ناشناخته"))</f>
        <v/>
      </c>
      <c r="CC1295" s="22" t="n"/>
      <c r="CD1295" s="21" t="n"/>
      <c r="CE1295" s="20" t="n"/>
      <c r="CF1295" s="18">
        <f>IF($CE1295="","",IFERROR(VLOOKUP(IFERROR(VLOOKUP(IF(ISNUMBER(FIND(" – ",$CE1295)),LEFT($CE1295,FIND(" – ",$CE1295)-1),$CE1295),ProdTbl,5,0),""),BasketTbl,2,0),"کد ناشناخته"))</f>
        <v/>
      </c>
      <c r="CG1295" s="18">
        <f>IF($CE1295="","",IFERROR(VLOOKUP(IF(ISNUMBER(FIND(" – ",$CE1295)),LEFT($CE1295,FIND(" – ",$CE1295)-1),$CE1295),ProdTbl,3,0),"کد ناشناخته"))</f>
        <v/>
      </c>
      <c r="CH1295" s="22" t="n"/>
      <c r="CI1295" s="21" t="n"/>
    </row>
    <row r="1296">
      <c r="A1296" s="18">
        <f>IF($B1296="","",COUNTA($B$10:$B1296))</f>
        <v/>
      </c>
      <c r="B1296" s="19" t="n"/>
      <c r="C1296" s="20" t="n"/>
      <c r="D1296" s="19" t="n"/>
      <c r="E1296" s="18">
        <f>IF($D1296="","",IFERROR(VLOOKUP(IF(ISNUMBER(FIND(" – ",$D1296)),LEFT($D1296,FIND(" – ",$D1296)-1),$D1296),SellerTbl,2,0),"کد ناشناخته"))</f>
        <v/>
      </c>
      <c r="F1296" s="21" t="n"/>
      <c r="G1296" s="21" t="n"/>
      <c r="H1296" s="22" t="n"/>
      <c r="I1296" s="23">
        <f>IF(OR($F1296="",$G1296=""),"",$F1296-$G1296)</f>
        <v/>
      </c>
      <c r="J1296" s="18">
        <f>IF($I1296="","",IF(ABS($I1296)&lt;=0.01*$F1296,"√","×"))</f>
        <v/>
      </c>
      <c r="K1296" s="23">
        <f>IF(COUNT($Q1296,$V1296,$AA1296,$AF1296,$AK1296,$AP1296,$AU1296,$AZ1296,$BE1296,$BJ1296,$BO1296,$BT1296,$BY1296,$CD1296,$CI1296)=0,"",SUM($Q1296,$V1296,$AA1296,$AF1296,$AK1296,$AP1296,$AU1296,$AZ1296,$BE1296,$BJ1296,$BO1296,$BT1296,$BY1296,$CD1296,$CI1296))</f>
        <v/>
      </c>
      <c r="L1296" s="23">
        <f>IF(OR($F1296="",$K1296=""),"",$F1296-$K1296)</f>
        <v/>
      </c>
      <c r="M1296" s="20" t="n"/>
      <c r="N1296" s="18">
        <f>IF($M1296="","",IFERROR(VLOOKUP(IFERROR(VLOOKUP(IF(ISNUMBER(FIND(" – ",$M1296)),LEFT($M1296,FIND(" – ",$M1296)-1),$M1296),ProdTbl,5,0),""),BasketTbl,2,0),"کد ناشناخته"))</f>
        <v/>
      </c>
      <c r="O1296" s="18">
        <f>IF($M1296="","",IFERROR(VLOOKUP(IF(ISNUMBER(FIND(" – ",$M1296)),LEFT($M1296,FIND(" – ",$M1296)-1),$M1296),ProdTbl,3,0),"کد ناشناخته"))</f>
        <v/>
      </c>
      <c r="P1296" s="22" t="n"/>
      <c r="Q1296" s="21" t="n"/>
      <c r="R1296" s="20" t="n"/>
      <c r="S1296" s="18">
        <f>IF($R1296="","",IFERROR(VLOOKUP(IFERROR(VLOOKUP(IF(ISNUMBER(FIND(" – ",$R1296)),LEFT($R1296,FIND(" – ",$R1296)-1),$R1296),ProdTbl,5,0),""),BasketTbl,2,0),"کد ناشناخته"))</f>
        <v/>
      </c>
      <c r="T1296" s="18">
        <f>IF($R1296="","",IFERROR(VLOOKUP(IF(ISNUMBER(FIND(" – ",$R1296)),LEFT($R1296,FIND(" – ",$R1296)-1),$R1296),ProdTbl,3,0),"کد ناشناخته"))</f>
        <v/>
      </c>
      <c r="U1296" s="22" t="n"/>
      <c r="V1296" s="21" t="n"/>
      <c r="W1296" s="20" t="n"/>
      <c r="X1296" s="18">
        <f>IF($W1296="","",IFERROR(VLOOKUP(IFERROR(VLOOKUP(IF(ISNUMBER(FIND(" – ",$W1296)),LEFT($W1296,FIND(" – ",$W1296)-1),$W1296),ProdTbl,5,0),""),BasketTbl,2,0),"کد ناشناخته"))</f>
        <v/>
      </c>
      <c r="Y1296" s="18">
        <f>IF($W1296="","",IFERROR(VLOOKUP(IF(ISNUMBER(FIND(" – ",$W1296)),LEFT($W1296,FIND(" – ",$W1296)-1),$W1296),ProdTbl,3,0),"کد ناشناخته"))</f>
        <v/>
      </c>
      <c r="Z1296" s="22" t="n"/>
      <c r="AA1296" s="21" t="n"/>
      <c r="AB1296" s="20" t="n"/>
      <c r="AC1296" s="18">
        <f>IF($AB1296="","",IFERROR(VLOOKUP(IFERROR(VLOOKUP(IF(ISNUMBER(FIND(" – ",$AB1296)),LEFT($AB1296,FIND(" – ",$AB1296)-1),$AB1296),ProdTbl,5,0),""),BasketTbl,2,0),"کد ناشناخته"))</f>
        <v/>
      </c>
      <c r="AD1296" s="18">
        <f>IF($AB1296="","",IFERROR(VLOOKUP(IF(ISNUMBER(FIND(" – ",$AB1296)),LEFT($AB1296,FIND(" – ",$AB1296)-1),$AB1296),ProdTbl,3,0),"کد ناشناخته"))</f>
        <v/>
      </c>
      <c r="AE1296" s="22" t="n"/>
      <c r="AF1296" s="21" t="n"/>
      <c r="AG1296" s="20" t="n"/>
      <c r="AH1296" s="18">
        <f>IF($AG1296="","",IFERROR(VLOOKUP(IFERROR(VLOOKUP(IF(ISNUMBER(FIND(" – ",$AG1296)),LEFT($AG1296,FIND(" – ",$AG1296)-1),$AG1296),ProdTbl,5,0),""),BasketTbl,2,0),"کد ناشناخته"))</f>
        <v/>
      </c>
      <c r="AI1296" s="18">
        <f>IF($AG1296="","",IFERROR(VLOOKUP(IF(ISNUMBER(FIND(" – ",$AG1296)),LEFT($AG1296,FIND(" – ",$AG1296)-1),$AG1296),ProdTbl,3,0),"کد ناشناخته"))</f>
        <v/>
      </c>
      <c r="AJ1296" s="22" t="n"/>
      <c r="AK1296" s="21" t="n"/>
      <c r="AL1296" s="20" t="n"/>
      <c r="AM1296" s="18">
        <f>IF($AL1296="","",IFERROR(VLOOKUP(IFERROR(VLOOKUP(IF(ISNUMBER(FIND(" – ",$AL1296)),LEFT($AL1296,FIND(" – ",$AL1296)-1),$AL1296),ProdTbl,5,0),""),BasketTbl,2,0),"کد ناشناخته"))</f>
        <v/>
      </c>
      <c r="AN1296" s="18">
        <f>IF($AL1296="","",IFERROR(VLOOKUP(IF(ISNUMBER(FIND(" – ",$AL1296)),LEFT($AL1296,FIND(" – ",$AL1296)-1),$AL1296),ProdTbl,3,0),"کد ناشناخته"))</f>
        <v/>
      </c>
      <c r="AO1296" s="22" t="n"/>
      <c r="AP1296" s="21" t="n"/>
      <c r="AQ1296" s="20" t="n"/>
      <c r="AR1296" s="18">
        <f>IF($AQ1296="","",IFERROR(VLOOKUP(IFERROR(VLOOKUP(IF(ISNUMBER(FIND(" – ",$AQ1296)),LEFT($AQ1296,FIND(" – ",$AQ1296)-1),$AQ1296),ProdTbl,5,0),""),BasketTbl,2,0),"کد ناشناخته"))</f>
        <v/>
      </c>
      <c r="AS1296" s="18">
        <f>IF($AQ1296="","",IFERROR(VLOOKUP(IF(ISNUMBER(FIND(" – ",$AQ1296)),LEFT($AQ1296,FIND(" – ",$AQ1296)-1),$AQ1296),ProdTbl,3,0),"کد ناشناخته"))</f>
        <v/>
      </c>
      <c r="AT1296" s="22" t="n"/>
      <c r="AU1296" s="21" t="n"/>
      <c r="AV1296" s="20" t="n"/>
      <c r="AW1296" s="18">
        <f>IF($AV1296="","",IFERROR(VLOOKUP(IFERROR(VLOOKUP(IF(ISNUMBER(FIND(" – ",$AV1296)),LEFT($AV1296,FIND(" – ",$AV1296)-1),$AV1296),ProdTbl,5,0),""),BasketTbl,2,0),"کد ناشناخته"))</f>
        <v/>
      </c>
      <c r="AX1296" s="18">
        <f>IF($AV1296="","",IFERROR(VLOOKUP(IF(ISNUMBER(FIND(" – ",$AV1296)),LEFT($AV1296,FIND(" – ",$AV1296)-1),$AV1296),ProdTbl,3,0),"کد ناشناخته"))</f>
        <v/>
      </c>
      <c r="AY1296" s="22" t="n"/>
      <c r="AZ1296" s="21" t="n"/>
      <c r="BA1296" s="20" t="n"/>
      <c r="BB1296" s="18">
        <f>IF($BA1296="","",IFERROR(VLOOKUP(IFERROR(VLOOKUP(IF(ISNUMBER(FIND(" – ",$BA1296)),LEFT($BA1296,FIND(" – ",$BA1296)-1),$BA1296),ProdTbl,5,0),""),BasketTbl,2,0),"کد ناشناخته"))</f>
        <v/>
      </c>
      <c r="BC1296" s="18">
        <f>IF($BA1296="","",IFERROR(VLOOKUP(IF(ISNUMBER(FIND(" – ",$BA1296)),LEFT($BA1296,FIND(" – ",$BA1296)-1),$BA1296),ProdTbl,3,0),"کد ناشناخته"))</f>
        <v/>
      </c>
      <c r="BD1296" s="22" t="n"/>
      <c r="BE1296" s="21" t="n"/>
      <c r="BF1296" s="20" t="n"/>
      <c r="BG1296" s="18">
        <f>IF($BF1296="","",IFERROR(VLOOKUP(IFERROR(VLOOKUP(IF(ISNUMBER(FIND(" – ",$BF1296)),LEFT($BF1296,FIND(" – ",$BF1296)-1),$BF1296),ProdTbl,5,0),""),BasketTbl,2,0),"کد ناشناخته"))</f>
        <v/>
      </c>
      <c r="BH1296" s="18">
        <f>IF($BF1296="","",IFERROR(VLOOKUP(IF(ISNUMBER(FIND(" – ",$BF1296)),LEFT($BF1296,FIND(" – ",$BF1296)-1),$BF1296),ProdTbl,3,0),"کد ناشناخته"))</f>
        <v/>
      </c>
      <c r="BI1296" s="22" t="n"/>
      <c r="BJ1296" s="21" t="n"/>
      <c r="BK1296" s="20" t="n"/>
      <c r="BL1296" s="18">
        <f>IF($BK1296="","",IFERROR(VLOOKUP(IFERROR(VLOOKUP(IF(ISNUMBER(FIND(" – ",$BK1296)),LEFT($BK1296,FIND(" – ",$BK1296)-1),$BK1296),ProdTbl,5,0),""),BasketTbl,2,0),"کد ناشناخته"))</f>
        <v/>
      </c>
      <c r="BM1296" s="18">
        <f>IF($BK1296="","",IFERROR(VLOOKUP(IF(ISNUMBER(FIND(" – ",$BK1296)),LEFT($BK1296,FIND(" – ",$BK1296)-1),$BK1296),ProdTbl,3,0),"کد ناشناخته"))</f>
        <v/>
      </c>
      <c r="BN1296" s="22" t="n"/>
      <c r="BO1296" s="21" t="n"/>
      <c r="BP1296" s="20" t="n"/>
      <c r="BQ1296" s="18">
        <f>IF($BP1296="","",IFERROR(VLOOKUP(IFERROR(VLOOKUP(IF(ISNUMBER(FIND(" – ",$BP1296)),LEFT($BP1296,FIND(" – ",$BP1296)-1),$BP1296),ProdTbl,5,0),""),BasketTbl,2,0),"کد ناشناخته"))</f>
        <v/>
      </c>
      <c r="BR1296" s="18">
        <f>IF($BP1296="","",IFERROR(VLOOKUP(IF(ISNUMBER(FIND(" – ",$BP1296)),LEFT($BP1296,FIND(" – ",$BP1296)-1),$BP1296),ProdTbl,3,0),"کد ناشناخته"))</f>
        <v/>
      </c>
      <c r="BS1296" s="22" t="n"/>
      <c r="BT1296" s="21" t="n"/>
      <c r="BU1296" s="20" t="n"/>
      <c r="BV1296" s="18">
        <f>IF($BU1296="","",IFERROR(VLOOKUP(IFERROR(VLOOKUP(IF(ISNUMBER(FIND(" – ",$BU1296)),LEFT($BU1296,FIND(" – ",$BU1296)-1),$BU1296),ProdTbl,5,0),""),BasketTbl,2,0),"کد ناشناخته"))</f>
        <v/>
      </c>
      <c r="BW1296" s="18">
        <f>IF($BU1296="","",IFERROR(VLOOKUP(IF(ISNUMBER(FIND(" – ",$BU1296)),LEFT($BU1296,FIND(" – ",$BU1296)-1),$BU1296),ProdTbl,3,0),"کد ناشناخته"))</f>
        <v/>
      </c>
      <c r="BX1296" s="22" t="n"/>
      <c r="BY1296" s="21" t="n"/>
      <c r="BZ1296" s="20" t="n"/>
      <c r="CA1296" s="18">
        <f>IF($BZ1296="","",IFERROR(VLOOKUP(IFERROR(VLOOKUP(IF(ISNUMBER(FIND(" – ",$BZ1296)),LEFT($BZ1296,FIND(" – ",$BZ1296)-1),$BZ1296),ProdTbl,5,0),""),BasketTbl,2,0),"کد ناشناخته"))</f>
        <v/>
      </c>
      <c r="CB1296" s="18">
        <f>IF($BZ1296="","",IFERROR(VLOOKUP(IF(ISNUMBER(FIND(" – ",$BZ1296)),LEFT($BZ1296,FIND(" – ",$BZ1296)-1),$BZ1296),ProdTbl,3,0),"کد ناشناخته"))</f>
        <v/>
      </c>
      <c r="CC1296" s="22" t="n"/>
      <c r="CD1296" s="21" t="n"/>
      <c r="CE1296" s="20" t="n"/>
      <c r="CF1296" s="18">
        <f>IF($CE1296="","",IFERROR(VLOOKUP(IFERROR(VLOOKUP(IF(ISNUMBER(FIND(" – ",$CE1296)),LEFT($CE1296,FIND(" – ",$CE1296)-1),$CE1296),ProdTbl,5,0),""),BasketTbl,2,0),"کد ناشناخته"))</f>
        <v/>
      </c>
      <c r="CG1296" s="18">
        <f>IF($CE1296="","",IFERROR(VLOOKUP(IF(ISNUMBER(FIND(" – ",$CE1296)),LEFT($CE1296,FIND(" – ",$CE1296)-1),$CE1296),ProdTbl,3,0),"کد ناشناخته"))</f>
        <v/>
      </c>
      <c r="CH1296" s="22" t="n"/>
      <c r="CI1296" s="21" t="n"/>
    </row>
    <row r="1297">
      <c r="A1297" s="18">
        <f>IF($B1297="","",COUNTA($B$10:$B1297))</f>
        <v/>
      </c>
      <c r="B1297" s="19" t="n"/>
      <c r="C1297" s="20" t="n"/>
      <c r="D1297" s="19" t="n"/>
      <c r="E1297" s="18">
        <f>IF($D1297="","",IFERROR(VLOOKUP(IF(ISNUMBER(FIND(" – ",$D1297)),LEFT($D1297,FIND(" – ",$D1297)-1),$D1297),SellerTbl,2,0),"کد ناشناخته"))</f>
        <v/>
      </c>
      <c r="F1297" s="21" t="n"/>
      <c r="G1297" s="21" t="n"/>
      <c r="H1297" s="22" t="n"/>
      <c r="I1297" s="23">
        <f>IF(OR($F1297="",$G1297=""),"",$F1297-$G1297)</f>
        <v/>
      </c>
      <c r="J1297" s="18">
        <f>IF($I1297="","",IF(ABS($I1297)&lt;=0.01*$F1297,"√","×"))</f>
        <v/>
      </c>
      <c r="K1297" s="23">
        <f>IF(COUNT($Q1297,$V1297,$AA1297,$AF1297,$AK1297,$AP1297,$AU1297,$AZ1297,$BE1297,$BJ1297,$BO1297,$BT1297,$BY1297,$CD1297,$CI1297)=0,"",SUM($Q1297,$V1297,$AA1297,$AF1297,$AK1297,$AP1297,$AU1297,$AZ1297,$BE1297,$BJ1297,$BO1297,$BT1297,$BY1297,$CD1297,$CI1297))</f>
        <v/>
      </c>
      <c r="L1297" s="23">
        <f>IF(OR($F1297="",$K1297=""),"",$F1297-$K1297)</f>
        <v/>
      </c>
      <c r="M1297" s="20" t="n"/>
      <c r="N1297" s="18">
        <f>IF($M1297="","",IFERROR(VLOOKUP(IFERROR(VLOOKUP(IF(ISNUMBER(FIND(" – ",$M1297)),LEFT($M1297,FIND(" – ",$M1297)-1),$M1297),ProdTbl,5,0),""),BasketTbl,2,0),"کد ناشناخته"))</f>
        <v/>
      </c>
      <c r="O1297" s="18">
        <f>IF($M1297="","",IFERROR(VLOOKUP(IF(ISNUMBER(FIND(" – ",$M1297)),LEFT($M1297,FIND(" – ",$M1297)-1),$M1297),ProdTbl,3,0),"کد ناشناخته"))</f>
        <v/>
      </c>
      <c r="P1297" s="22" t="n"/>
      <c r="Q1297" s="21" t="n"/>
      <c r="R1297" s="20" t="n"/>
      <c r="S1297" s="18">
        <f>IF($R1297="","",IFERROR(VLOOKUP(IFERROR(VLOOKUP(IF(ISNUMBER(FIND(" – ",$R1297)),LEFT($R1297,FIND(" – ",$R1297)-1),$R1297),ProdTbl,5,0),""),BasketTbl,2,0),"کد ناشناخته"))</f>
        <v/>
      </c>
      <c r="T1297" s="18">
        <f>IF($R1297="","",IFERROR(VLOOKUP(IF(ISNUMBER(FIND(" – ",$R1297)),LEFT($R1297,FIND(" – ",$R1297)-1),$R1297),ProdTbl,3,0),"کد ناشناخته"))</f>
        <v/>
      </c>
      <c r="U1297" s="22" t="n"/>
      <c r="V1297" s="21" t="n"/>
      <c r="W1297" s="20" t="n"/>
      <c r="X1297" s="18">
        <f>IF($W1297="","",IFERROR(VLOOKUP(IFERROR(VLOOKUP(IF(ISNUMBER(FIND(" – ",$W1297)),LEFT($W1297,FIND(" – ",$W1297)-1),$W1297),ProdTbl,5,0),""),BasketTbl,2,0),"کد ناشناخته"))</f>
        <v/>
      </c>
      <c r="Y1297" s="18">
        <f>IF($W1297="","",IFERROR(VLOOKUP(IF(ISNUMBER(FIND(" – ",$W1297)),LEFT($W1297,FIND(" – ",$W1297)-1),$W1297),ProdTbl,3,0),"کد ناشناخته"))</f>
        <v/>
      </c>
      <c r="Z1297" s="22" t="n"/>
      <c r="AA1297" s="21" t="n"/>
      <c r="AB1297" s="20" t="n"/>
      <c r="AC1297" s="18">
        <f>IF($AB1297="","",IFERROR(VLOOKUP(IFERROR(VLOOKUP(IF(ISNUMBER(FIND(" – ",$AB1297)),LEFT($AB1297,FIND(" – ",$AB1297)-1),$AB1297),ProdTbl,5,0),""),BasketTbl,2,0),"کد ناشناخته"))</f>
        <v/>
      </c>
      <c r="AD1297" s="18">
        <f>IF($AB1297="","",IFERROR(VLOOKUP(IF(ISNUMBER(FIND(" – ",$AB1297)),LEFT($AB1297,FIND(" – ",$AB1297)-1),$AB1297),ProdTbl,3,0),"کد ناشناخته"))</f>
        <v/>
      </c>
      <c r="AE1297" s="22" t="n"/>
      <c r="AF1297" s="21" t="n"/>
      <c r="AG1297" s="20" t="n"/>
      <c r="AH1297" s="18">
        <f>IF($AG1297="","",IFERROR(VLOOKUP(IFERROR(VLOOKUP(IF(ISNUMBER(FIND(" – ",$AG1297)),LEFT($AG1297,FIND(" – ",$AG1297)-1),$AG1297),ProdTbl,5,0),""),BasketTbl,2,0),"کد ناشناخته"))</f>
        <v/>
      </c>
      <c r="AI1297" s="18">
        <f>IF($AG1297="","",IFERROR(VLOOKUP(IF(ISNUMBER(FIND(" – ",$AG1297)),LEFT($AG1297,FIND(" – ",$AG1297)-1),$AG1297),ProdTbl,3,0),"کد ناشناخته"))</f>
        <v/>
      </c>
      <c r="AJ1297" s="22" t="n"/>
      <c r="AK1297" s="21" t="n"/>
      <c r="AL1297" s="20" t="n"/>
      <c r="AM1297" s="18">
        <f>IF($AL1297="","",IFERROR(VLOOKUP(IFERROR(VLOOKUP(IF(ISNUMBER(FIND(" – ",$AL1297)),LEFT($AL1297,FIND(" – ",$AL1297)-1),$AL1297),ProdTbl,5,0),""),BasketTbl,2,0),"کد ناشناخته"))</f>
        <v/>
      </c>
      <c r="AN1297" s="18">
        <f>IF($AL1297="","",IFERROR(VLOOKUP(IF(ISNUMBER(FIND(" – ",$AL1297)),LEFT($AL1297,FIND(" – ",$AL1297)-1),$AL1297),ProdTbl,3,0),"کد ناشناخته"))</f>
        <v/>
      </c>
      <c r="AO1297" s="22" t="n"/>
      <c r="AP1297" s="21" t="n"/>
      <c r="AQ1297" s="20" t="n"/>
      <c r="AR1297" s="18">
        <f>IF($AQ1297="","",IFERROR(VLOOKUP(IFERROR(VLOOKUP(IF(ISNUMBER(FIND(" – ",$AQ1297)),LEFT($AQ1297,FIND(" – ",$AQ1297)-1),$AQ1297),ProdTbl,5,0),""),BasketTbl,2,0),"کد ناشناخته"))</f>
        <v/>
      </c>
      <c r="AS1297" s="18">
        <f>IF($AQ1297="","",IFERROR(VLOOKUP(IF(ISNUMBER(FIND(" – ",$AQ1297)),LEFT($AQ1297,FIND(" – ",$AQ1297)-1),$AQ1297),ProdTbl,3,0),"کد ناشناخته"))</f>
        <v/>
      </c>
      <c r="AT1297" s="22" t="n"/>
      <c r="AU1297" s="21" t="n"/>
      <c r="AV1297" s="20" t="n"/>
      <c r="AW1297" s="18">
        <f>IF($AV1297="","",IFERROR(VLOOKUP(IFERROR(VLOOKUP(IF(ISNUMBER(FIND(" – ",$AV1297)),LEFT($AV1297,FIND(" – ",$AV1297)-1),$AV1297),ProdTbl,5,0),""),BasketTbl,2,0),"کد ناشناخته"))</f>
        <v/>
      </c>
      <c r="AX1297" s="18">
        <f>IF($AV1297="","",IFERROR(VLOOKUP(IF(ISNUMBER(FIND(" – ",$AV1297)),LEFT($AV1297,FIND(" – ",$AV1297)-1),$AV1297),ProdTbl,3,0),"کد ناشناخته"))</f>
        <v/>
      </c>
      <c r="AY1297" s="22" t="n"/>
      <c r="AZ1297" s="21" t="n"/>
      <c r="BA1297" s="20" t="n"/>
      <c r="BB1297" s="18">
        <f>IF($BA1297="","",IFERROR(VLOOKUP(IFERROR(VLOOKUP(IF(ISNUMBER(FIND(" – ",$BA1297)),LEFT($BA1297,FIND(" – ",$BA1297)-1),$BA1297),ProdTbl,5,0),""),BasketTbl,2,0),"کد ناشناخته"))</f>
        <v/>
      </c>
      <c r="BC1297" s="18">
        <f>IF($BA1297="","",IFERROR(VLOOKUP(IF(ISNUMBER(FIND(" – ",$BA1297)),LEFT($BA1297,FIND(" – ",$BA1297)-1),$BA1297),ProdTbl,3,0),"کد ناشناخته"))</f>
        <v/>
      </c>
      <c r="BD1297" s="22" t="n"/>
      <c r="BE1297" s="21" t="n"/>
      <c r="BF1297" s="20" t="n"/>
      <c r="BG1297" s="18">
        <f>IF($BF1297="","",IFERROR(VLOOKUP(IFERROR(VLOOKUP(IF(ISNUMBER(FIND(" – ",$BF1297)),LEFT($BF1297,FIND(" – ",$BF1297)-1),$BF1297),ProdTbl,5,0),""),BasketTbl,2,0),"کد ناشناخته"))</f>
        <v/>
      </c>
      <c r="BH1297" s="18">
        <f>IF($BF1297="","",IFERROR(VLOOKUP(IF(ISNUMBER(FIND(" – ",$BF1297)),LEFT($BF1297,FIND(" – ",$BF1297)-1),$BF1297),ProdTbl,3,0),"کد ناشناخته"))</f>
        <v/>
      </c>
      <c r="BI1297" s="22" t="n"/>
      <c r="BJ1297" s="21" t="n"/>
      <c r="BK1297" s="20" t="n"/>
      <c r="BL1297" s="18">
        <f>IF($BK1297="","",IFERROR(VLOOKUP(IFERROR(VLOOKUP(IF(ISNUMBER(FIND(" – ",$BK1297)),LEFT($BK1297,FIND(" – ",$BK1297)-1),$BK1297),ProdTbl,5,0),""),BasketTbl,2,0),"کد ناشناخته"))</f>
        <v/>
      </c>
      <c r="BM1297" s="18">
        <f>IF($BK1297="","",IFERROR(VLOOKUP(IF(ISNUMBER(FIND(" – ",$BK1297)),LEFT($BK1297,FIND(" – ",$BK1297)-1),$BK1297),ProdTbl,3,0),"کد ناشناخته"))</f>
        <v/>
      </c>
      <c r="BN1297" s="22" t="n"/>
      <c r="BO1297" s="21" t="n"/>
      <c r="BP1297" s="20" t="n"/>
      <c r="BQ1297" s="18">
        <f>IF($BP1297="","",IFERROR(VLOOKUP(IFERROR(VLOOKUP(IF(ISNUMBER(FIND(" – ",$BP1297)),LEFT($BP1297,FIND(" – ",$BP1297)-1),$BP1297),ProdTbl,5,0),""),BasketTbl,2,0),"کد ناشناخته"))</f>
        <v/>
      </c>
      <c r="BR1297" s="18">
        <f>IF($BP1297="","",IFERROR(VLOOKUP(IF(ISNUMBER(FIND(" – ",$BP1297)),LEFT($BP1297,FIND(" – ",$BP1297)-1),$BP1297),ProdTbl,3,0),"کد ناشناخته"))</f>
        <v/>
      </c>
      <c r="BS1297" s="22" t="n"/>
      <c r="BT1297" s="21" t="n"/>
      <c r="BU1297" s="20" t="n"/>
      <c r="BV1297" s="18">
        <f>IF($BU1297="","",IFERROR(VLOOKUP(IFERROR(VLOOKUP(IF(ISNUMBER(FIND(" – ",$BU1297)),LEFT($BU1297,FIND(" – ",$BU1297)-1),$BU1297),ProdTbl,5,0),""),BasketTbl,2,0),"کد ناشناخته"))</f>
        <v/>
      </c>
      <c r="BW1297" s="18">
        <f>IF($BU1297="","",IFERROR(VLOOKUP(IF(ISNUMBER(FIND(" – ",$BU1297)),LEFT($BU1297,FIND(" – ",$BU1297)-1),$BU1297),ProdTbl,3,0),"کد ناشناخته"))</f>
        <v/>
      </c>
      <c r="BX1297" s="22" t="n"/>
      <c r="BY1297" s="21" t="n"/>
      <c r="BZ1297" s="20" t="n"/>
      <c r="CA1297" s="18">
        <f>IF($BZ1297="","",IFERROR(VLOOKUP(IFERROR(VLOOKUP(IF(ISNUMBER(FIND(" – ",$BZ1297)),LEFT($BZ1297,FIND(" – ",$BZ1297)-1),$BZ1297),ProdTbl,5,0),""),BasketTbl,2,0),"کد ناشناخته"))</f>
        <v/>
      </c>
      <c r="CB1297" s="18">
        <f>IF($BZ1297="","",IFERROR(VLOOKUP(IF(ISNUMBER(FIND(" – ",$BZ1297)),LEFT($BZ1297,FIND(" – ",$BZ1297)-1),$BZ1297),ProdTbl,3,0),"کد ناشناخته"))</f>
        <v/>
      </c>
      <c r="CC1297" s="22" t="n"/>
      <c r="CD1297" s="21" t="n"/>
      <c r="CE1297" s="20" t="n"/>
      <c r="CF1297" s="18">
        <f>IF($CE1297="","",IFERROR(VLOOKUP(IFERROR(VLOOKUP(IF(ISNUMBER(FIND(" – ",$CE1297)),LEFT($CE1297,FIND(" – ",$CE1297)-1),$CE1297),ProdTbl,5,0),""),BasketTbl,2,0),"کد ناشناخته"))</f>
        <v/>
      </c>
      <c r="CG1297" s="18">
        <f>IF($CE1297="","",IFERROR(VLOOKUP(IF(ISNUMBER(FIND(" – ",$CE1297)),LEFT($CE1297,FIND(" – ",$CE1297)-1),$CE1297),ProdTbl,3,0),"کد ناشناخته"))</f>
        <v/>
      </c>
      <c r="CH1297" s="22" t="n"/>
      <c r="CI1297" s="21" t="n"/>
    </row>
    <row r="1298">
      <c r="A1298" s="18">
        <f>IF($B1298="","",COUNTA($B$10:$B1298))</f>
        <v/>
      </c>
      <c r="B1298" s="19" t="n"/>
      <c r="C1298" s="20" t="n"/>
      <c r="D1298" s="19" t="n"/>
      <c r="E1298" s="18">
        <f>IF($D1298="","",IFERROR(VLOOKUP(IF(ISNUMBER(FIND(" – ",$D1298)),LEFT($D1298,FIND(" – ",$D1298)-1),$D1298),SellerTbl,2,0),"کد ناشناخته"))</f>
        <v/>
      </c>
      <c r="F1298" s="21" t="n"/>
      <c r="G1298" s="21" t="n"/>
      <c r="H1298" s="22" t="n"/>
      <c r="I1298" s="23">
        <f>IF(OR($F1298="",$G1298=""),"",$F1298-$G1298)</f>
        <v/>
      </c>
      <c r="J1298" s="18">
        <f>IF($I1298="","",IF(ABS($I1298)&lt;=0.01*$F1298,"√","×"))</f>
        <v/>
      </c>
      <c r="K1298" s="23">
        <f>IF(COUNT($Q1298,$V1298,$AA1298,$AF1298,$AK1298,$AP1298,$AU1298,$AZ1298,$BE1298,$BJ1298,$BO1298,$BT1298,$BY1298,$CD1298,$CI1298)=0,"",SUM($Q1298,$V1298,$AA1298,$AF1298,$AK1298,$AP1298,$AU1298,$AZ1298,$BE1298,$BJ1298,$BO1298,$BT1298,$BY1298,$CD1298,$CI1298))</f>
        <v/>
      </c>
      <c r="L1298" s="23">
        <f>IF(OR($F1298="",$K1298=""),"",$F1298-$K1298)</f>
        <v/>
      </c>
      <c r="M1298" s="20" t="n"/>
      <c r="N1298" s="18">
        <f>IF($M1298="","",IFERROR(VLOOKUP(IFERROR(VLOOKUP(IF(ISNUMBER(FIND(" – ",$M1298)),LEFT($M1298,FIND(" – ",$M1298)-1),$M1298),ProdTbl,5,0),""),BasketTbl,2,0),"کد ناشناخته"))</f>
        <v/>
      </c>
      <c r="O1298" s="18">
        <f>IF($M1298="","",IFERROR(VLOOKUP(IF(ISNUMBER(FIND(" – ",$M1298)),LEFT($M1298,FIND(" – ",$M1298)-1),$M1298),ProdTbl,3,0),"کد ناشناخته"))</f>
        <v/>
      </c>
      <c r="P1298" s="22" t="n"/>
      <c r="Q1298" s="21" t="n"/>
      <c r="R1298" s="20" t="n"/>
      <c r="S1298" s="18">
        <f>IF($R1298="","",IFERROR(VLOOKUP(IFERROR(VLOOKUP(IF(ISNUMBER(FIND(" – ",$R1298)),LEFT($R1298,FIND(" – ",$R1298)-1),$R1298),ProdTbl,5,0),""),BasketTbl,2,0),"کد ناشناخته"))</f>
        <v/>
      </c>
      <c r="T1298" s="18">
        <f>IF($R1298="","",IFERROR(VLOOKUP(IF(ISNUMBER(FIND(" – ",$R1298)),LEFT($R1298,FIND(" – ",$R1298)-1),$R1298),ProdTbl,3,0),"کد ناشناخته"))</f>
        <v/>
      </c>
      <c r="U1298" s="22" t="n"/>
      <c r="V1298" s="21" t="n"/>
      <c r="W1298" s="20" t="n"/>
      <c r="X1298" s="18">
        <f>IF($W1298="","",IFERROR(VLOOKUP(IFERROR(VLOOKUP(IF(ISNUMBER(FIND(" – ",$W1298)),LEFT($W1298,FIND(" – ",$W1298)-1),$W1298),ProdTbl,5,0),""),BasketTbl,2,0),"کد ناشناخته"))</f>
        <v/>
      </c>
      <c r="Y1298" s="18">
        <f>IF($W1298="","",IFERROR(VLOOKUP(IF(ISNUMBER(FIND(" – ",$W1298)),LEFT($W1298,FIND(" – ",$W1298)-1),$W1298),ProdTbl,3,0),"کد ناشناخته"))</f>
        <v/>
      </c>
      <c r="Z1298" s="22" t="n"/>
      <c r="AA1298" s="21" t="n"/>
      <c r="AB1298" s="20" t="n"/>
      <c r="AC1298" s="18">
        <f>IF($AB1298="","",IFERROR(VLOOKUP(IFERROR(VLOOKUP(IF(ISNUMBER(FIND(" – ",$AB1298)),LEFT($AB1298,FIND(" – ",$AB1298)-1),$AB1298),ProdTbl,5,0),""),BasketTbl,2,0),"کد ناشناخته"))</f>
        <v/>
      </c>
      <c r="AD1298" s="18">
        <f>IF($AB1298="","",IFERROR(VLOOKUP(IF(ISNUMBER(FIND(" – ",$AB1298)),LEFT($AB1298,FIND(" – ",$AB1298)-1),$AB1298),ProdTbl,3,0),"کد ناشناخته"))</f>
        <v/>
      </c>
      <c r="AE1298" s="22" t="n"/>
      <c r="AF1298" s="21" t="n"/>
      <c r="AG1298" s="20" t="n"/>
      <c r="AH1298" s="18">
        <f>IF($AG1298="","",IFERROR(VLOOKUP(IFERROR(VLOOKUP(IF(ISNUMBER(FIND(" – ",$AG1298)),LEFT($AG1298,FIND(" – ",$AG1298)-1),$AG1298),ProdTbl,5,0),""),BasketTbl,2,0),"کد ناشناخته"))</f>
        <v/>
      </c>
      <c r="AI1298" s="18">
        <f>IF($AG1298="","",IFERROR(VLOOKUP(IF(ISNUMBER(FIND(" – ",$AG1298)),LEFT($AG1298,FIND(" – ",$AG1298)-1),$AG1298),ProdTbl,3,0),"کد ناشناخته"))</f>
        <v/>
      </c>
      <c r="AJ1298" s="22" t="n"/>
      <c r="AK1298" s="21" t="n"/>
      <c r="AL1298" s="20" t="n"/>
      <c r="AM1298" s="18">
        <f>IF($AL1298="","",IFERROR(VLOOKUP(IFERROR(VLOOKUP(IF(ISNUMBER(FIND(" – ",$AL1298)),LEFT($AL1298,FIND(" – ",$AL1298)-1),$AL1298),ProdTbl,5,0),""),BasketTbl,2,0),"کد ناشناخته"))</f>
        <v/>
      </c>
      <c r="AN1298" s="18">
        <f>IF($AL1298="","",IFERROR(VLOOKUP(IF(ISNUMBER(FIND(" – ",$AL1298)),LEFT($AL1298,FIND(" – ",$AL1298)-1),$AL1298),ProdTbl,3,0),"کد ناشناخته"))</f>
        <v/>
      </c>
      <c r="AO1298" s="22" t="n"/>
      <c r="AP1298" s="21" t="n"/>
      <c r="AQ1298" s="20" t="n"/>
      <c r="AR1298" s="18">
        <f>IF($AQ1298="","",IFERROR(VLOOKUP(IFERROR(VLOOKUP(IF(ISNUMBER(FIND(" – ",$AQ1298)),LEFT($AQ1298,FIND(" – ",$AQ1298)-1),$AQ1298),ProdTbl,5,0),""),BasketTbl,2,0),"کد ناشناخته"))</f>
        <v/>
      </c>
      <c r="AS1298" s="18">
        <f>IF($AQ1298="","",IFERROR(VLOOKUP(IF(ISNUMBER(FIND(" – ",$AQ1298)),LEFT($AQ1298,FIND(" – ",$AQ1298)-1),$AQ1298),ProdTbl,3,0),"کد ناشناخته"))</f>
        <v/>
      </c>
      <c r="AT1298" s="22" t="n"/>
      <c r="AU1298" s="21" t="n"/>
      <c r="AV1298" s="20" t="n"/>
      <c r="AW1298" s="18">
        <f>IF($AV1298="","",IFERROR(VLOOKUP(IFERROR(VLOOKUP(IF(ISNUMBER(FIND(" – ",$AV1298)),LEFT($AV1298,FIND(" – ",$AV1298)-1),$AV1298),ProdTbl,5,0),""),BasketTbl,2,0),"کد ناشناخته"))</f>
        <v/>
      </c>
      <c r="AX1298" s="18">
        <f>IF($AV1298="","",IFERROR(VLOOKUP(IF(ISNUMBER(FIND(" – ",$AV1298)),LEFT($AV1298,FIND(" – ",$AV1298)-1),$AV1298),ProdTbl,3,0),"کد ناشناخته"))</f>
        <v/>
      </c>
      <c r="AY1298" s="22" t="n"/>
      <c r="AZ1298" s="21" t="n"/>
      <c r="BA1298" s="20" t="n"/>
      <c r="BB1298" s="18">
        <f>IF($BA1298="","",IFERROR(VLOOKUP(IFERROR(VLOOKUP(IF(ISNUMBER(FIND(" – ",$BA1298)),LEFT($BA1298,FIND(" – ",$BA1298)-1),$BA1298),ProdTbl,5,0),""),BasketTbl,2,0),"کد ناشناخته"))</f>
        <v/>
      </c>
      <c r="BC1298" s="18">
        <f>IF($BA1298="","",IFERROR(VLOOKUP(IF(ISNUMBER(FIND(" – ",$BA1298)),LEFT($BA1298,FIND(" – ",$BA1298)-1),$BA1298),ProdTbl,3,0),"کد ناشناخته"))</f>
        <v/>
      </c>
      <c r="BD1298" s="22" t="n"/>
      <c r="BE1298" s="21" t="n"/>
      <c r="BF1298" s="20" t="n"/>
      <c r="BG1298" s="18">
        <f>IF($BF1298="","",IFERROR(VLOOKUP(IFERROR(VLOOKUP(IF(ISNUMBER(FIND(" – ",$BF1298)),LEFT($BF1298,FIND(" – ",$BF1298)-1),$BF1298),ProdTbl,5,0),""),BasketTbl,2,0),"کد ناشناخته"))</f>
        <v/>
      </c>
      <c r="BH1298" s="18">
        <f>IF($BF1298="","",IFERROR(VLOOKUP(IF(ISNUMBER(FIND(" – ",$BF1298)),LEFT($BF1298,FIND(" – ",$BF1298)-1),$BF1298),ProdTbl,3,0),"کد ناشناخته"))</f>
        <v/>
      </c>
      <c r="BI1298" s="22" t="n"/>
      <c r="BJ1298" s="21" t="n"/>
      <c r="BK1298" s="20" t="n"/>
      <c r="BL1298" s="18">
        <f>IF($BK1298="","",IFERROR(VLOOKUP(IFERROR(VLOOKUP(IF(ISNUMBER(FIND(" – ",$BK1298)),LEFT($BK1298,FIND(" – ",$BK1298)-1),$BK1298),ProdTbl,5,0),""),BasketTbl,2,0),"کد ناشناخته"))</f>
        <v/>
      </c>
      <c r="BM1298" s="18">
        <f>IF($BK1298="","",IFERROR(VLOOKUP(IF(ISNUMBER(FIND(" – ",$BK1298)),LEFT($BK1298,FIND(" – ",$BK1298)-1),$BK1298),ProdTbl,3,0),"کد ناشناخته"))</f>
        <v/>
      </c>
      <c r="BN1298" s="22" t="n"/>
      <c r="BO1298" s="21" t="n"/>
      <c r="BP1298" s="20" t="n"/>
      <c r="BQ1298" s="18">
        <f>IF($BP1298="","",IFERROR(VLOOKUP(IFERROR(VLOOKUP(IF(ISNUMBER(FIND(" – ",$BP1298)),LEFT($BP1298,FIND(" – ",$BP1298)-1),$BP1298),ProdTbl,5,0),""),BasketTbl,2,0),"کد ناشناخته"))</f>
        <v/>
      </c>
      <c r="BR1298" s="18">
        <f>IF($BP1298="","",IFERROR(VLOOKUP(IF(ISNUMBER(FIND(" – ",$BP1298)),LEFT($BP1298,FIND(" – ",$BP1298)-1),$BP1298),ProdTbl,3,0),"کد ناشناخته"))</f>
        <v/>
      </c>
      <c r="BS1298" s="22" t="n"/>
      <c r="BT1298" s="21" t="n"/>
      <c r="BU1298" s="20" t="n"/>
      <c r="BV1298" s="18">
        <f>IF($BU1298="","",IFERROR(VLOOKUP(IFERROR(VLOOKUP(IF(ISNUMBER(FIND(" – ",$BU1298)),LEFT($BU1298,FIND(" – ",$BU1298)-1),$BU1298),ProdTbl,5,0),""),BasketTbl,2,0),"کد ناشناخته"))</f>
        <v/>
      </c>
      <c r="BW1298" s="18">
        <f>IF($BU1298="","",IFERROR(VLOOKUP(IF(ISNUMBER(FIND(" – ",$BU1298)),LEFT($BU1298,FIND(" – ",$BU1298)-1),$BU1298),ProdTbl,3,0),"کد ناشناخته"))</f>
        <v/>
      </c>
      <c r="BX1298" s="22" t="n"/>
      <c r="BY1298" s="21" t="n"/>
      <c r="BZ1298" s="20" t="n"/>
      <c r="CA1298" s="18">
        <f>IF($BZ1298="","",IFERROR(VLOOKUP(IFERROR(VLOOKUP(IF(ISNUMBER(FIND(" – ",$BZ1298)),LEFT($BZ1298,FIND(" – ",$BZ1298)-1),$BZ1298),ProdTbl,5,0),""),BasketTbl,2,0),"کد ناشناخته"))</f>
        <v/>
      </c>
      <c r="CB1298" s="18">
        <f>IF($BZ1298="","",IFERROR(VLOOKUP(IF(ISNUMBER(FIND(" – ",$BZ1298)),LEFT($BZ1298,FIND(" – ",$BZ1298)-1),$BZ1298),ProdTbl,3,0),"کد ناشناخته"))</f>
        <v/>
      </c>
      <c r="CC1298" s="22" t="n"/>
      <c r="CD1298" s="21" t="n"/>
      <c r="CE1298" s="20" t="n"/>
      <c r="CF1298" s="18">
        <f>IF($CE1298="","",IFERROR(VLOOKUP(IFERROR(VLOOKUP(IF(ISNUMBER(FIND(" – ",$CE1298)),LEFT($CE1298,FIND(" – ",$CE1298)-1),$CE1298),ProdTbl,5,0),""),BasketTbl,2,0),"کد ناشناخته"))</f>
        <v/>
      </c>
      <c r="CG1298" s="18">
        <f>IF($CE1298="","",IFERROR(VLOOKUP(IF(ISNUMBER(FIND(" – ",$CE1298)),LEFT($CE1298,FIND(" – ",$CE1298)-1),$CE1298),ProdTbl,3,0),"کد ناشناخته"))</f>
        <v/>
      </c>
      <c r="CH1298" s="22" t="n"/>
      <c r="CI1298" s="21" t="n"/>
    </row>
    <row r="1299">
      <c r="A1299" s="18">
        <f>IF($B1299="","",COUNTA($B$10:$B1299))</f>
        <v/>
      </c>
      <c r="B1299" s="19" t="n"/>
      <c r="C1299" s="20" t="n"/>
      <c r="D1299" s="19" t="n"/>
      <c r="E1299" s="18">
        <f>IF($D1299="","",IFERROR(VLOOKUP(IF(ISNUMBER(FIND(" – ",$D1299)),LEFT($D1299,FIND(" – ",$D1299)-1),$D1299),SellerTbl,2,0),"کد ناشناخته"))</f>
        <v/>
      </c>
      <c r="F1299" s="21" t="n"/>
      <c r="G1299" s="21" t="n"/>
      <c r="H1299" s="22" t="n"/>
      <c r="I1299" s="23">
        <f>IF(OR($F1299="",$G1299=""),"",$F1299-$G1299)</f>
        <v/>
      </c>
      <c r="J1299" s="18">
        <f>IF($I1299="","",IF(ABS($I1299)&lt;=0.01*$F1299,"√","×"))</f>
        <v/>
      </c>
      <c r="K1299" s="23">
        <f>IF(COUNT($Q1299,$V1299,$AA1299,$AF1299,$AK1299,$AP1299,$AU1299,$AZ1299,$BE1299,$BJ1299,$BO1299,$BT1299,$BY1299,$CD1299,$CI1299)=0,"",SUM($Q1299,$V1299,$AA1299,$AF1299,$AK1299,$AP1299,$AU1299,$AZ1299,$BE1299,$BJ1299,$BO1299,$BT1299,$BY1299,$CD1299,$CI1299))</f>
        <v/>
      </c>
      <c r="L1299" s="23">
        <f>IF(OR($F1299="",$K1299=""),"",$F1299-$K1299)</f>
        <v/>
      </c>
      <c r="M1299" s="20" t="n"/>
      <c r="N1299" s="18">
        <f>IF($M1299="","",IFERROR(VLOOKUP(IFERROR(VLOOKUP(IF(ISNUMBER(FIND(" – ",$M1299)),LEFT($M1299,FIND(" – ",$M1299)-1),$M1299),ProdTbl,5,0),""),BasketTbl,2,0),"کد ناشناخته"))</f>
        <v/>
      </c>
      <c r="O1299" s="18">
        <f>IF($M1299="","",IFERROR(VLOOKUP(IF(ISNUMBER(FIND(" – ",$M1299)),LEFT($M1299,FIND(" – ",$M1299)-1),$M1299),ProdTbl,3,0),"کد ناشناخته"))</f>
        <v/>
      </c>
      <c r="P1299" s="22" t="n"/>
      <c r="Q1299" s="21" t="n"/>
      <c r="R1299" s="20" t="n"/>
      <c r="S1299" s="18">
        <f>IF($R1299="","",IFERROR(VLOOKUP(IFERROR(VLOOKUP(IF(ISNUMBER(FIND(" – ",$R1299)),LEFT($R1299,FIND(" – ",$R1299)-1),$R1299),ProdTbl,5,0),""),BasketTbl,2,0),"کد ناشناخته"))</f>
        <v/>
      </c>
      <c r="T1299" s="18">
        <f>IF($R1299="","",IFERROR(VLOOKUP(IF(ISNUMBER(FIND(" – ",$R1299)),LEFT($R1299,FIND(" – ",$R1299)-1),$R1299),ProdTbl,3,0),"کد ناشناخته"))</f>
        <v/>
      </c>
      <c r="U1299" s="22" t="n"/>
      <c r="V1299" s="21" t="n"/>
      <c r="W1299" s="20" t="n"/>
      <c r="X1299" s="18">
        <f>IF($W1299="","",IFERROR(VLOOKUP(IFERROR(VLOOKUP(IF(ISNUMBER(FIND(" – ",$W1299)),LEFT($W1299,FIND(" – ",$W1299)-1),$W1299),ProdTbl,5,0),""),BasketTbl,2,0),"کد ناشناخته"))</f>
        <v/>
      </c>
      <c r="Y1299" s="18">
        <f>IF($W1299="","",IFERROR(VLOOKUP(IF(ISNUMBER(FIND(" – ",$W1299)),LEFT($W1299,FIND(" – ",$W1299)-1),$W1299),ProdTbl,3,0),"کد ناشناخته"))</f>
        <v/>
      </c>
      <c r="Z1299" s="22" t="n"/>
      <c r="AA1299" s="21" t="n"/>
      <c r="AB1299" s="20" t="n"/>
      <c r="AC1299" s="18">
        <f>IF($AB1299="","",IFERROR(VLOOKUP(IFERROR(VLOOKUP(IF(ISNUMBER(FIND(" – ",$AB1299)),LEFT($AB1299,FIND(" – ",$AB1299)-1),$AB1299),ProdTbl,5,0),""),BasketTbl,2,0),"کد ناشناخته"))</f>
        <v/>
      </c>
      <c r="AD1299" s="18">
        <f>IF($AB1299="","",IFERROR(VLOOKUP(IF(ISNUMBER(FIND(" – ",$AB1299)),LEFT($AB1299,FIND(" – ",$AB1299)-1),$AB1299),ProdTbl,3,0),"کد ناشناخته"))</f>
        <v/>
      </c>
      <c r="AE1299" s="22" t="n"/>
      <c r="AF1299" s="21" t="n"/>
      <c r="AG1299" s="20" t="n"/>
      <c r="AH1299" s="18">
        <f>IF($AG1299="","",IFERROR(VLOOKUP(IFERROR(VLOOKUP(IF(ISNUMBER(FIND(" – ",$AG1299)),LEFT($AG1299,FIND(" – ",$AG1299)-1),$AG1299),ProdTbl,5,0),""),BasketTbl,2,0),"کد ناشناخته"))</f>
        <v/>
      </c>
      <c r="AI1299" s="18">
        <f>IF($AG1299="","",IFERROR(VLOOKUP(IF(ISNUMBER(FIND(" – ",$AG1299)),LEFT($AG1299,FIND(" – ",$AG1299)-1),$AG1299),ProdTbl,3,0),"کد ناشناخته"))</f>
        <v/>
      </c>
      <c r="AJ1299" s="22" t="n"/>
      <c r="AK1299" s="21" t="n"/>
      <c r="AL1299" s="20" t="n"/>
      <c r="AM1299" s="18">
        <f>IF($AL1299="","",IFERROR(VLOOKUP(IFERROR(VLOOKUP(IF(ISNUMBER(FIND(" – ",$AL1299)),LEFT($AL1299,FIND(" – ",$AL1299)-1),$AL1299),ProdTbl,5,0),""),BasketTbl,2,0),"کد ناشناخته"))</f>
        <v/>
      </c>
      <c r="AN1299" s="18">
        <f>IF($AL1299="","",IFERROR(VLOOKUP(IF(ISNUMBER(FIND(" – ",$AL1299)),LEFT($AL1299,FIND(" – ",$AL1299)-1),$AL1299),ProdTbl,3,0),"کد ناشناخته"))</f>
        <v/>
      </c>
      <c r="AO1299" s="22" t="n"/>
      <c r="AP1299" s="21" t="n"/>
      <c r="AQ1299" s="20" t="n"/>
      <c r="AR1299" s="18">
        <f>IF($AQ1299="","",IFERROR(VLOOKUP(IFERROR(VLOOKUP(IF(ISNUMBER(FIND(" – ",$AQ1299)),LEFT($AQ1299,FIND(" – ",$AQ1299)-1),$AQ1299),ProdTbl,5,0),""),BasketTbl,2,0),"کد ناشناخته"))</f>
        <v/>
      </c>
      <c r="AS1299" s="18">
        <f>IF($AQ1299="","",IFERROR(VLOOKUP(IF(ISNUMBER(FIND(" – ",$AQ1299)),LEFT($AQ1299,FIND(" – ",$AQ1299)-1),$AQ1299),ProdTbl,3,0),"کد ناشناخته"))</f>
        <v/>
      </c>
      <c r="AT1299" s="22" t="n"/>
      <c r="AU1299" s="21" t="n"/>
      <c r="AV1299" s="20" t="n"/>
      <c r="AW1299" s="18">
        <f>IF($AV1299="","",IFERROR(VLOOKUP(IFERROR(VLOOKUP(IF(ISNUMBER(FIND(" – ",$AV1299)),LEFT($AV1299,FIND(" – ",$AV1299)-1),$AV1299),ProdTbl,5,0),""),BasketTbl,2,0),"کد ناشناخته"))</f>
        <v/>
      </c>
      <c r="AX1299" s="18">
        <f>IF($AV1299="","",IFERROR(VLOOKUP(IF(ISNUMBER(FIND(" – ",$AV1299)),LEFT($AV1299,FIND(" – ",$AV1299)-1),$AV1299),ProdTbl,3,0),"کد ناشناخته"))</f>
        <v/>
      </c>
      <c r="AY1299" s="22" t="n"/>
      <c r="AZ1299" s="21" t="n"/>
      <c r="BA1299" s="20" t="n"/>
      <c r="BB1299" s="18">
        <f>IF($BA1299="","",IFERROR(VLOOKUP(IFERROR(VLOOKUP(IF(ISNUMBER(FIND(" – ",$BA1299)),LEFT($BA1299,FIND(" – ",$BA1299)-1),$BA1299),ProdTbl,5,0),""),BasketTbl,2,0),"کد ناشناخته"))</f>
        <v/>
      </c>
      <c r="BC1299" s="18">
        <f>IF($BA1299="","",IFERROR(VLOOKUP(IF(ISNUMBER(FIND(" – ",$BA1299)),LEFT($BA1299,FIND(" – ",$BA1299)-1),$BA1299),ProdTbl,3,0),"کد ناشناخته"))</f>
        <v/>
      </c>
      <c r="BD1299" s="22" t="n"/>
      <c r="BE1299" s="21" t="n"/>
      <c r="BF1299" s="20" t="n"/>
      <c r="BG1299" s="18">
        <f>IF($BF1299="","",IFERROR(VLOOKUP(IFERROR(VLOOKUP(IF(ISNUMBER(FIND(" – ",$BF1299)),LEFT($BF1299,FIND(" – ",$BF1299)-1),$BF1299),ProdTbl,5,0),""),BasketTbl,2,0),"کد ناشناخته"))</f>
        <v/>
      </c>
      <c r="BH1299" s="18">
        <f>IF($BF1299="","",IFERROR(VLOOKUP(IF(ISNUMBER(FIND(" – ",$BF1299)),LEFT($BF1299,FIND(" – ",$BF1299)-1),$BF1299),ProdTbl,3,0),"کد ناشناخته"))</f>
        <v/>
      </c>
      <c r="BI1299" s="22" t="n"/>
      <c r="BJ1299" s="21" t="n"/>
      <c r="BK1299" s="20" t="n"/>
      <c r="BL1299" s="18">
        <f>IF($BK1299="","",IFERROR(VLOOKUP(IFERROR(VLOOKUP(IF(ISNUMBER(FIND(" – ",$BK1299)),LEFT($BK1299,FIND(" – ",$BK1299)-1),$BK1299),ProdTbl,5,0),""),BasketTbl,2,0),"کد ناشناخته"))</f>
        <v/>
      </c>
      <c r="BM1299" s="18">
        <f>IF($BK1299="","",IFERROR(VLOOKUP(IF(ISNUMBER(FIND(" – ",$BK1299)),LEFT($BK1299,FIND(" – ",$BK1299)-1),$BK1299),ProdTbl,3,0),"کد ناشناخته"))</f>
        <v/>
      </c>
      <c r="BN1299" s="22" t="n"/>
      <c r="BO1299" s="21" t="n"/>
      <c r="BP1299" s="20" t="n"/>
      <c r="BQ1299" s="18">
        <f>IF($BP1299="","",IFERROR(VLOOKUP(IFERROR(VLOOKUP(IF(ISNUMBER(FIND(" – ",$BP1299)),LEFT($BP1299,FIND(" – ",$BP1299)-1),$BP1299),ProdTbl,5,0),""),BasketTbl,2,0),"کد ناشناخته"))</f>
        <v/>
      </c>
      <c r="BR1299" s="18">
        <f>IF($BP1299="","",IFERROR(VLOOKUP(IF(ISNUMBER(FIND(" – ",$BP1299)),LEFT($BP1299,FIND(" – ",$BP1299)-1),$BP1299),ProdTbl,3,0),"کد ناشناخته"))</f>
        <v/>
      </c>
      <c r="BS1299" s="22" t="n"/>
      <c r="BT1299" s="21" t="n"/>
      <c r="BU1299" s="20" t="n"/>
      <c r="BV1299" s="18">
        <f>IF($BU1299="","",IFERROR(VLOOKUP(IFERROR(VLOOKUP(IF(ISNUMBER(FIND(" – ",$BU1299)),LEFT($BU1299,FIND(" – ",$BU1299)-1),$BU1299),ProdTbl,5,0),""),BasketTbl,2,0),"کد ناشناخته"))</f>
        <v/>
      </c>
      <c r="BW1299" s="18">
        <f>IF($BU1299="","",IFERROR(VLOOKUP(IF(ISNUMBER(FIND(" – ",$BU1299)),LEFT($BU1299,FIND(" – ",$BU1299)-1),$BU1299),ProdTbl,3,0),"کد ناشناخته"))</f>
        <v/>
      </c>
      <c r="BX1299" s="22" t="n"/>
      <c r="BY1299" s="21" t="n"/>
      <c r="BZ1299" s="20" t="n"/>
      <c r="CA1299" s="18">
        <f>IF($BZ1299="","",IFERROR(VLOOKUP(IFERROR(VLOOKUP(IF(ISNUMBER(FIND(" – ",$BZ1299)),LEFT($BZ1299,FIND(" – ",$BZ1299)-1),$BZ1299),ProdTbl,5,0),""),BasketTbl,2,0),"کد ناشناخته"))</f>
        <v/>
      </c>
      <c r="CB1299" s="18">
        <f>IF($BZ1299="","",IFERROR(VLOOKUP(IF(ISNUMBER(FIND(" – ",$BZ1299)),LEFT($BZ1299,FIND(" – ",$BZ1299)-1),$BZ1299),ProdTbl,3,0),"کد ناشناخته"))</f>
        <v/>
      </c>
      <c r="CC1299" s="22" t="n"/>
      <c r="CD1299" s="21" t="n"/>
      <c r="CE1299" s="20" t="n"/>
      <c r="CF1299" s="18">
        <f>IF($CE1299="","",IFERROR(VLOOKUP(IFERROR(VLOOKUP(IF(ISNUMBER(FIND(" – ",$CE1299)),LEFT($CE1299,FIND(" – ",$CE1299)-1),$CE1299),ProdTbl,5,0),""),BasketTbl,2,0),"کد ناشناخته"))</f>
        <v/>
      </c>
      <c r="CG1299" s="18">
        <f>IF($CE1299="","",IFERROR(VLOOKUP(IF(ISNUMBER(FIND(" – ",$CE1299)),LEFT($CE1299,FIND(" – ",$CE1299)-1),$CE1299),ProdTbl,3,0),"کد ناشناخته"))</f>
        <v/>
      </c>
      <c r="CH1299" s="22" t="n"/>
      <c r="CI1299" s="21" t="n"/>
    </row>
    <row r="1300">
      <c r="A1300" s="18">
        <f>IF($B1300="","",COUNTA($B$10:$B1300))</f>
        <v/>
      </c>
      <c r="B1300" s="19" t="n"/>
      <c r="C1300" s="20" t="n"/>
      <c r="D1300" s="19" t="n"/>
      <c r="E1300" s="18">
        <f>IF($D1300="","",IFERROR(VLOOKUP(IF(ISNUMBER(FIND(" – ",$D1300)),LEFT($D1300,FIND(" – ",$D1300)-1),$D1300),SellerTbl,2,0),"کد ناشناخته"))</f>
        <v/>
      </c>
      <c r="F1300" s="21" t="n"/>
      <c r="G1300" s="21" t="n"/>
      <c r="H1300" s="22" t="n"/>
      <c r="I1300" s="23">
        <f>IF(OR($F1300="",$G1300=""),"",$F1300-$G1300)</f>
        <v/>
      </c>
      <c r="J1300" s="18">
        <f>IF($I1300="","",IF(ABS($I1300)&lt;=0.01*$F1300,"√","×"))</f>
        <v/>
      </c>
      <c r="K1300" s="23">
        <f>IF(COUNT($Q1300,$V1300,$AA1300,$AF1300,$AK1300,$AP1300,$AU1300,$AZ1300,$BE1300,$BJ1300,$BO1300,$BT1300,$BY1300,$CD1300,$CI1300)=0,"",SUM($Q1300,$V1300,$AA1300,$AF1300,$AK1300,$AP1300,$AU1300,$AZ1300,$BE1300,$BJ1300,$BO1300,$BT1300,$BY1300,$CD1300,$CI1300))</f>
        <v/>
      </c>
      <c r="L1300" s="23">
        <f>IF(OR($F1300="",$K1300=""),"",$F1300-$K1300)</f>
        <v/>
      </c>
      <c r="M1300" s="20" t="n"/>
      <c r="N1300" s="18">
        <f>IF($M1300="","",IFERROR(VLOOKUP(IFERROR(VLOOKUP(IF(ISNUMBER(FIND(" – ",$M1300)),LEFT($M1300,FIND(" – ",$M1300)-1),$M1300),ProdTbl,5,0),""),BasketTbl,2,0),"کد ناشناخته"))</f>
        <v/>
      </c>
      <c r="O1300" s="18">
        <f>IF($M1300="","",IFERROR(VLOOKUP(IF(ISNUMBER(FIND(" – ",$M1300)),LEFT($M1300,FIND(" – ",$M1300)-1),$M1300),ProdTbl,3,0),"کد ناشناخته"))</f>
        <v/>
      </c>
      <c r="P1300" s="22" t="n"/>
      <c r="Q1300" s="21" t="n"/>
      <c r="R1300" s="20" t="n"/>
      <c r="S1300" s="18">
        <f>IF($R1300="","",IFERROR(VLOOKUP(IFERROR(VLOOKUP(IF(ISNUMBER(FIND(" – ",$R1300)),LEFT($R1300,FIND(" – ",$R1300)-1),$R1300),ProdTbl,5,0),""),BasketTbl,2,0),"کد ناشناخته"))</f>
        <v/>
      </c>
      <c r="T1300" s="18">
        <f>IF($R1300="","",IFERROR(VLOOKUP(IF(ISNUMBER(FIND(" – ",$R1300)),LEFT($R1300,FIND(" – ",$R1300)-1),$R1300),ProdTbl,3,0),"کد ناشناخته"))</f>
        <v/>
      </c>
      <c r="U1300" s="22" t="n"/>
      <c r="V1300" s="21" t="n"/>
      <c r="W1300" s="20" t="n"/>
      <c r="X1300" s="18">
        <f>IF($W1300="","",IFERROR(VLOOKUP(IFERROR(VLOOKUP(IF(ISNUMBER(FIND(" – ",$W1300)),LEFT($W1300,FIND(" – ",$W1300)-1),$W1300),ProdTbl,5,0),""),BasketTbl,2,0),"کد ناشناخته"))</f>
        <v/>
      </c>
      <c r="Y1300" s="18">
        <f>IF($W1300="","",IFERROR(VLOOKUP(IF(ISNUMBER(FIND(" – ",$W1300)),LEFT($W1300,FIND(" – ",$W1300)-1),$W1300),ProdTbl,3,0),"کد ناشناخته"))</f>
        <v/>
      </c>
      <c r="Z1300" s="22" t="n"/>
      <c r="AA1300" s="21" t="n"/>
      <c r="AB1300" s="20" t="n"/>
      <c r="AC1300" s="18">
        <f>IF($AB1300="","",IFERROR(VLOOKUP(IFERROR(VLOOKUP(IF(ISNUMBER(FIND(" – ",$AB1300)),LEFT($AB1300,FIND(" – ",$AB1300)-1),$AB1300),ProdTbl,5,0),""),BasketTbl,2,0),"کد ناشناخته"))</f>
        <v/>
      </c>
      <c r="AD1300" s="18">
        <f>IF($AB1300="","",IFERROR(VLOOKUP(IF(ISNUMBER(FIND(" – ",$AB1300)),LEFT($AB1300,FIND(" – ",$AB1300)-1),$AB1300),ProdTbl,3,0),"کد ناشناخته"))</f>
        <v/>
      </c>
      <c r="AE1300" s="22" t="n"/>
      <c r="AF1300" s="21" t="n"/>
      <c r="AG1300" s="20" t="n"/>
      <c r="AH1300" s="18">
        <f>IF($AG1300="","",IFERROR(VLOOKUP(IFERROR(VLOOKUP(IF(ISNUMBER(FIND(" – ",$AG1300)),LEFT($AG1300,FIND(" – ",$AG1300)-1),$AG1300),ProdTbl,5,0),""),BasketTbl,2,0),"کد ناشناخته"))</f>
        <v/>
      </c>
      <c r="AI1300" s="18">
        <f>IF($AG1300="","",IFERROR(VLOOKUP(IF(ISNUMBER(FIND(" – ",$AG1300)),LEFT($AG1300,FIND(" – ",$AG1300)-1),$AG1300),ProdTbl,3,0),"کد ناشناخته"))</f>
        <v/>
      </c>
      <c r="AJ1300" s="22" t="n"/>
      <c r="AK1300" s="21" t="n"/>
      <c r="AL1300" s="20" t="n"/>
      <c r="AM1300" s="18">
        <f>IF($AL1300="","",IFERROR(VLOOKUP(IFERROR(VLOOKUP(IF(ISNUMBER(FIND(" – ",$AL1300)),LEFT($AL1300,FIND(" – ",$AL1300)-1),$AL1300),ProdTbl,5,0),""),BasketTbl,2,0),"کد ناشناخته"))</f>
        <v/>
      </c>
      <c r="AN1300" s="18">
        <f>IF($AL1300="","",IFERROR(VLOOKUP(IF(ISNUMBER(FIND(" – ",$AL1300)),LEFT($AL1300,FIND(" – ",$AL1300)-1),$AL1300),ProdTbl,3,0),"کد ناشناخته"))</f>
        <v/>
      </c>
      <c r="AO1300" s="22" t="n"/>
      <c r="AP1300" s="21" t="n"/>
      <c r="AQ1300" s="20" t="n"/>
      <c r="AR1300" s="18">
        <f>IF($AQ1300="","",IFERROR(VLOOKUP(IFERROR(VLOOKUP(IF(ISNUMBER(FIND(" – ",$AQ1300)),LEFT($AQ1300,FIND(" – ",$AQ1300)-1),$AQ1300),ProdTbl,5,0),""),BasketTbl,2,0),"کد ناشناخته"))</f>
        <v/>
      </c>
      <c r="AS1300" s="18">
        <f>IF($AQ1300="","",IFERROR(VLOOKUP(IF(ISNUMBER(FIND(" – ",$AQ1300)),LEFT($AQ1300,FIND(" – ",$AQ1300)-1),$AQ1300),ProdTbl,3,0),"کد ناشناخته"))</f>
        <v/>
      </c>
      <c r="AT1300" s="22" t="n"/>
      <c r="AU1300" s="21" t="n"/>
      <c r="AV1300" s="20" t="n"/>
      <c r="AW1300" s="18">
        <f>IF($AV1300="","",IFERROR(VLOOKUP(IFERROR(VLOOKUP(IF(ISNUMBER(FIND(" – ",$AV1300)),LEFT($AV1300,FIND(" – ",$AV1300)-1),$AV1300),ProdTbl,5,0),""),BasketTbl,2,0),"کد ناشناخته"))</f>
        <v/>
      </c>
      <c r="AX1300" s="18">
        <f>IF($AV1300="","",IFERROR(VLOOKUP(IF(ISNUMBER(FIND(" – ",$AV1300)),LEFT($AV1300,FIND(" – ",$AV1300)-1),$AV1300),ProdTbl,3,0),"کد ناشناخته"))</f>
        <v/>
      </c>
      <c r="AY1300" s="22" t="n"/>
      <c r="AZ1300" s="21" t="n"/>
      <c r="BA1300" s="20" t="n"/>
      <c r="BB1300" s="18">
        <f>IF($BA1300="","",IFERROR(VLOOKUP(IFERROR(VLOOKUP(IF(ISNUMBER(FIND(" – ",$BA1300)),LEFT($BA1300,FIND(" – ",$BA1300)-1),$BA1300),ProdTbl,5,0),""),BasketTbl,2,0),"کد ناشناخته"))</f>
        <v/>
      </c>
      <c r="BC1300" s="18">
        <f>IF($BA1300="","",IFERROR(VLOOKUP(IF(ISNUMBER(FIND(" – ",$BA1300)),LEFT($BA1300,FIND(" – ",$BA1300)-1),$BA1300),ProdTbl,3,0),"کد ناشناخته"))</f>
        <v/>
      </c>
      <c r="BD1300" s="22" t="n"/>
      <c r="BE1300" s="21" t="n"/>
      <c r="BF1300" s="20" t="n"/>
      <c r="BG1300" s="18">
        <f>IF($BF1300="","",IFERROR(VLOOKUP(IFERROR(VLOOKUP(IF(ISNUMBER(FIND(" – ",$BF1300)),LEFT($BF1300,FIND(" – ",$BF1300)-1),$BF1300),ProdTbl,5,0),""),BasketTbl,2,0),"کد ناشناخته"))</f>
        <v/>
      </c>
      <c r="BH1300" s="18">
        <f>IF($BF1300="","",IFERROR(VLOOKUP(IF(ISNUMBER(FIND(" – ",$BF1300)),LEFT($BF1300,FIND(" – ",$BF1300)-1),$BF1300),ProdTbl,3,0),"کد ناشناخته"))</f>
        <v/>
      </c>
      <c r="BI1300" s="22" t="n"/>
      <c r="BJ1300" s="21" t="n"/>
      <c r="BK1300" s="20" t="n"/>
      <c r="BL1300" s="18">
        <f>IF($BK1300="","",IFERROR(VLOOKUP(IFERROR(VLOOKUP(IF(ISNUMBER(FIND(" – ",$BK1300)),LEFT($BK1300,FIND(" – ",$BK1300)-1),$BK1300),ProdTbl,5,0),""),BasketTbl,2,0),"کد ناشناخته"))</f>
        <v/>
      </c>
      <c r="BM1300" s="18">
        <f>IF($BK1300="","",IFERROR(VLOOKUP(IF(ISNUMBER(FIND(" – ",$BK1300)),LEFT($BK1300,FIND(" – ",$BK1300)-1),$BK1300),ProdTbl,3,0),"کد ناشناخته"))</f>
        <v/>
      </c>
      <c r="BN1300" s="22" t="n"/>
      <c r="BO1300" s="21" t="n"/>
      <c r="BP1300" s="20" t="n"/>
      <c r="BQ1300" s="18">
        <f>IF($BP1300="","",IFERROR(VLOOKUP(IFERROR(VLOOKUP(IF(ISNUMBER(FIND(" – ",$BP1300)),LEFT($BP1300,FIND(" – ",$BP1300)-1),$BP1300),ProdTbl,5,0),""),BasketTbl,2,0),"کد ناشناخته"))</f>
        <v/>
      </c>
      <c r="BR1300" s="18">
        <f>IF($BP1300="","",IFERROR(VLOOKUP(IF(ISNUMBER(FIND(" – ",$BP1300)),LEFT($BP1300,FIND(" – ",$BP1300)-1),$BP1300),ProdTbl,3,0),"کد ناشناخته"))</f>
        <v/>
      </c>
      <c r="BS1300" s="22" t="n"/>
      <c r="BT1300" s="21" t="n"/>
      <c r="BU1300" s="20" t="n"/>
      <c r="BV1300" s="18">
        <f>IF($BU1300="","",IFERROR(VLOOKUP(IFERROR(VLOOKUP(IF(ISNUMBER(FIND(" – ",$BU1300)),LEFT($BU1300,FIND(" – ",$BU1300)-1),$BU1300),ProdTbl,5,0),""),BasketTbl,2,0),"کد ناشناخته"))</f>
        <v/>
      </c>
      <c r="BW1300" s="18">
        <f>IF($BU1300="","",IFERROR(VLOOKUP(IF(ISNUMBER(FIND(" – ",$BU1300)),LEFT($BU1300,FIND(" – ",$BU1300)-1),$BU1300),ProdTbl,3,0),"کد ناشناخته"))</f>
        <v/>
      </c>
      <c r="BX1300" s="22" t="n"/>
      <c r="BY1300" s="21" t="n"/>
      <c r="BZ1300" s="20" t="n"/>
      <c r="CA1300" s="18">
        <f>IF($BZ1300="","",IFERROR(VLOOKUP(IFERROR(VLOOKUP(IF(ISNUMBER(FIND(" – ",$BZ1300)),LEFT($BZ1300,FIND(" – ",$BZ1300)-1),$BZ1300),ProdTbl,5,0),""),BasketTbl,2,0),"کد ناشناخته"))</f>
        <v/>
      </c>
      <c r="CB1300" s="18">
        <f>IF($BZ1300="","",IFERROR(VLOOKUP(IF(ISNUMBER(FIND(" – ",$BZ1300)),LEFT($BZ1300,FIND(" – ",$BZ1300)-1),$BZ1300),ProdTbl,3,0),"کد ناشناخته"))</f>
        <v/>
      </c>
      <c r="CC1300" s="22" t="n"/>
      <c r="CD1300" s="21" t="n"/>
      <c r="CE1300" s="20" t="n"/>
      <c r="CF1300" s="18">
        <f>IF($CE1300="","",IFERROR(VLOOKUP(IFERROR(VLOOKUP(IF(ISNUMBER(FIND(" – ",$CE1300)),LEFT($CE1300,FIND(" – ",$CE1300)-1),$CE1300),ProdTbl,5,0),""),BasketTbl,2,0),"کد ناشناخته"))</f>
        <v/>
      </c>
      <c r="CG1300" s="18">
        <f>IF($CE1300="","",IFERROR(VLOOKUP(IF(ISNUMBER(FIND(" – ",$CE1300)),LEFT($CE1300,FIND(" – ",$CE1300)-1),$CE1300),ProdTbl,3,0),"کد ناشناخته"))</f>
        <v/>
      </c>
      <c r="CH1300" s="22" t="n"/>
      <c r="CI1300" s="21" t="n"/>
    </row>
    <row r="1301">
      <c r="A1301" s="18">
        <f>IF($B1301="","",COUNTA($B$10:$B1301))</f>
        <v/>
      </c>
      <c r="B1301" s="19" t="n"/>
      <c r="C1301" s="20" t="n"/>
      <c r="D1301" s="19" t="n"/>
      <c r="E1301" s="18">
        <f>IF($D1301="","",IFERROR(VLOOKUP(IF(ISNUMBER(FIND(" – ",$D1301)),LEFT($D1301,FIND(" – ",$D1301)-1),$D1301),SellerTbl,2,0),"کد ناشناخته"))</f>
        <v/>
      </c>
      <c r="F1301" s="21" t="n"/>
      <c r="G1301" s="21" t="n"/>
      <c r="H1301" s="22" t="n"/>
      <c r="I1301" s="23">
        <f>IF(OR($F1301="",$G1301=""),"",$F1301-$G1301)</f>
        <v/>
      </c>
      <c r="J1301" s="18">
        <f>IF($I1301="","",IF(ABS($I1301)&lt;=0.01*$F1301,"√","×"))</f>
        <v/>
      </c>
      <c r="K1301" s="23">
        <f>IF(COUNT($Q1301,$V1301,$AA1301,$AF1301,$AK1301,$AP1301,$AU1301,$AZ1301,$BE1301,$BJ1301,$BO1301,$BT1301,$BY1301,$CD1301,$CI1301)=0,"",SUM($Q1301,$V1301,$AA1301,$AF1301,$AK1301,$AP1301,$AU1301,$AZ1301,$BE1301,$BJ1301,$BO1301,$BT1301,$BY1301,$CD1301,$CI1301))</f>
        <v/>
      </c>
      <c r="L1301" s="23">
        <f>IF(OR($F1301="",$K1301=""),"",$F1301-$K1301)</f>
        <v/>
      </c>
      <c r="M1301" s="20" t="n"/>
      <c r="N1301" s="18">
        <f>IF($M1301="","",IFERROR(VLOOKUP(IFERROR(VLOOKUP(IF(ISNUMBER(FIND(" – ",$M1301)),LEFT($M1301,FIND(" – ",$M1301)-1),$M1301),ProdTbl,5,0),""),BasketTbl,2,0),"کد ناشناخته"))</f>
        <v/>
      </c>
      <c r="O1301" s="18">
        <f>IF($M1301="","",IFERROR(VLOOKUP(IF(ISNUMBER(FIND(" – ",$M1301)),LEFT($M1301,FIND(" – ",$M1301)-1),$M1301),ProdTbl,3,0),"کد ناشناخته"))</f>
        <v/>
      </c>
      <c r="P1301" s="22" t="n"/>
      <c r="Q1301" s="21" t="n"/>
      <c r="R1301" s="20" t="n"/>
      <c r="S1301" s="18">
        <f>IF($R1301="","",IFERROR(VLOOKUP(IFERROR(VLOOKUP(IF(ISNUMBER(FIND(" – ",$R1301)),LEFT($R1301,FIND(" – ",$R1301)-1),$R1301),ProdTbl,5,0),""),BasketTbl,2,0),"کد ناشناخته"))</f>
        <v/>
      </c>
      <c r="T1301" s="18">
        <f>IF($R1301="","",IFERROR(VLOOKUP(IF(ISNUMBER(FIND(" – ",$R1301)),LEFT($R1301,FIND(" – ",$R1301)-1),$R1301),ProdTbl,3,0),"کد ناشناخته"))</f>
        <v/>
      </c>
      <c r="U1301" s="22" t="n"/>
      <c r="V1301" s="21" t="n"/>
      <c r="W1301" s="20" t="n"/>
      <c r="X1301" s="18">
        <f>IF($W1301="","",IFERROR(VLOOKUP(IFERROR(VLOOKUP(IF(ISNUMBER(FIND(" – ",$W1301)),LEFT($W1301,FIND(" – ",$W1301)-1),$W1301),ProdTbl,5,0),""),BasketTbl,2,0),"کد ناشناخته"))</f>
        <v/>
      </c>
      <c r="Y1301" s="18">
        <f>IF($W1301="","",IFERROR(VLOOKUP(IF(ISNUMBER(FIND(" – ",$W1301)),LEFT($W1301,FIND(" – ",$W1301)-1),$W1301),ProdTbl,3,0),"کد ناشناخته"))</f>
        <v/>
      </c>
      <c r="Z1301" s="22" t="n"/>
      <c r="AA1301" s="21" t="n"/>
      <c r="AB1301" s="20" t="n"/>
      <c r="AC1301" s="18">
        <f>IF($AB1301="","",IFERROR(VLOOKUP(IFERROR(VLOOKUP(IF(ISNUMBER(FIND(" – ",$AB1301)),LEFT($AB1301,FIND(" – ",$AB1301)-1),$AB1301),ProdTbl,5,0),""),BasketTbl,2,0),"کد ناشناخته"))</f>
        <v/>
      </c>
      <c r="AD1301" s="18">
        <f>IF($AB1301="","",IFERROR(VLOOKUP(IF(ISNUMBER(FIND(" – ",$AB1301)),LEFT($AB1301,FIND(" – ",$AB1301)-1),$AB1301),ProdTbl,3,0),"کد ناشناخته"))</f>
        <v/>
      </c>
      <c r="AE1301" s="22" t="n"/>
      <c r="AF1301" s="21" t="n"/>
      <c r="AG1301" s="20" t="n"/>
      <c r="AH1301" s="18">
        <f>IF($AG1301="","",IFERROR(VLOOKUP(IFERROR(VLOOKUP(IF(ISNUMBER(FIND(" – ",$AG1301)),LEFT($AG1301,FIND(" – ",$AG1301)-1),$AG1301),ProdTbl,5,0),""),BasketTbl,2,0),"کد ناشناخته"))</f>
        <v/>
      </c>
      <c r="AI1301" s="18">
        <f>IF($AG1301="","",IFERROR(VLOOKUP(IF(ISNUMBER(FIND(" – ",$AG1301)),LEFT($AG1301,FIND(" – ",$AG1301)-1),$AG1301),ProdTbl,3,0),"کد ناشناخته"))</f>
        <v/>
      </c>
      <c r="AJ1301" s="22" t="n"/>
      <c r="AK1301" s="21" t="n"/>
      <c r="AL1301" s="20" t="n"/>
      <c r="AM1301" s="18">
        <f>IF($AL1301="","",IFERROR(VLOOKUP(IFERROR(VLOOKUP(IF(ISNUMBER(FIND(" – ",$AL1301)),LEFT($AL1301,FIND(" – ",$AL1301)-1),$AL1301),ProdTbl,5,0),""),BasketTbl,2,0),"کد ناشناخته"))</f>
        <v/>
      </c>
      <c r="AN1301" s="18">
        <f>IF($AL1301="","",IFERROR(VLOOKUP(IF(ISNUMBER(FIND(" – ",$AL1301)),LEFT($AL1301,FIND(" – ",$AL1301)-1),$AL1301),ProdTbl,3,0),"کد ناشناخته"))</f>
        <v/>
      </c>
      <c r="AO1301" s="22" t="n"/>
      <c r="AP1301" s="21" t="n"/>
      <c r="AQ1301" s="20" t="n"/>
      <c r="AR1301" s="18">
        <f>IF($AQ1301="","",IFERROR(VLOOKUP(IFERROR(VLOOKUP(IF(ISNUMBER(FIND(" – ",$AQ1301)),LEFT($AQ1301,FIND(" – ",$AQ1301)-1),$AQ1301),ProdTbl,5,0),""),BasketTbl,2,0),"کد ناشناخته"))</f>
        <v/>
      </c>
      <c r="AS1301" s="18">
        <f>IF($AQ1301="","",IFERROR(VLOOKUP(IF(ISNUMBER(FIND(" – ",$AQ1301)),LEFT($AQ1301,FIND(" – ",$AQ1301)-1),$AQ1301),ProdTbl,3,0),"کد ناشناخته"))</f>
        <v/>
      </c>
      <c r="AT1301" s="22" t="n"/>
      <c r="AU1301" s="21" t="n"/>
      <c r="AV1301" s="20" t="n"/>
      <c r="AW1301" s="18">
        <f>IF($AV1301="","",IFERROR(VLOOKUP(IFERROR(VLOOKUP(IF(ISNUMBER(FIND(" – ",$AV1301)),LEFT($AV1301,FIND(" – ",$AV1301)-1),$AV1301),ProdTbl,5,0),""),BasketTbl,2,0),"کد ناشناخته"))</f>
        <v/>
      </c>
      <c r="AX1301" s="18">
        <f>IF($AV1301="","",IFERROR(VLOOKUP(IF(ISNUMBER(FIND(" – ",$AV1301)),LEFT($AV1301,FIND(" – ",$AV1301)-1),$AV1301),ProdTbl,3,0),"کد ناشناخته"))</f>
        <v/>
      </c>
      <c r="AY1301" s="22" t="n"/>
      <c r="AZ1301" s="21" t="n"/>
      <c r="BA1301" s="20" t="n"/>
      <c r="BB1301" s="18">
        <f>IF($BA1301="","",IFERROR(VLOOKUP(IFERROR(VLOOKUP(IF(ISNUMBER(FIND(" – ",$BA1301)),LEFT($BA1301,FIND(" – ",$BA1301)-1),$BA1301),ProdTbl,5,0),""),BasketTbl,2,0),"کد ناشناخته"))</f>
        <v/>
      </c>
      <c r="BC1301" s="18">
        <f>IF($BA1301="","",IFERROR(VLOOKUP(IF(ISNUMBER(FIND(" – ",$BA1301)),LEFT($BA1301,FIND(" – ",$BA1301)-1),$BA1301),ProdTbl,3,0),"کد ناشناخته"))</f>
        <v/>
      </c>
      <c r="BD1301" s="22" t="n"/>
      <c r="BE1301" s="21" t="n"/>
      <c r="BF1301" s="20" t="n"/>
      <c r="BG1301" s="18">
        <f>IF($BF1301="","",IFERROR(VLOOKUP(IFERROR(VLOOKUP(IF(ISNUMBER(FIND(" – ",$BF1301)),LEFT($BF1301,FIND(" – ",$BF1301)-1),$BF1301),ProdTbl,5,0),""),BasketTbl,2,0),"کد ناشناخته"))</f>
        <v/>
      </c>
      <c r="BH1301" s="18">
        <f>IF($BF1301="","",IFERROR(VLOOKUP(IF(ISNUMBER(FIND(" – ",$BF1301)),LEFT($BF1301,FIND(" – ",$BF1301)-1),$BF1301),ProdTbl,3,0),"کد ناشناخته"))</f>
        <v/>
      </c>
      <c r="BI1301" s="22" t="n"/>
      <c r="BJ1301" s="21" t="n"/>
      <c r="BK1301" s="20" t="n"/>
      <c r="BL1301" s="18">
        <f>IF($BK1301="","",IFERROR(VLOOKUP(IFERROR(VLOOKUP(IF(ISNUMBER(FIND(" – ",$BK1301)),LEFT($BK1301,FIND(" – ",$BK1301)-1),$BK1301),ProdTbl,5,0),""),BasketTbl,2,0),"کد ناشناخته"))</f>
        <v/>
      </c>
      <c r="BM1301" s="18">
        <f>IF($BK1301="","",IFERROR(VLOOKUP(IF(ISNUMBER(FIND(" – ",$BK1301)),LEFT($BK1301,FIND(" – ",$BK1301)-1),$BK1301),ProdTbl,3,0),"کد ناشناخته"))</f>
        <v/>
      </c>
      <c r="BN1301" s="22" t="n"/>
      <c r="BO1301" s="21" t="n"/>
      <c r="BP1301" s="20" t="n"/>
      <c r="BQ1301" s="18">
        <f>IF($BP1301="","",IFERROR(VLOOKUP(IFERROR(VLOOKUP(IF(ISNUMBER(FIND(" – ",$BP1301)),LEFT($BP1301,FIND(" – ",$BP1301)-1),$BP1301),ProdTbl,5,0),""),BasketTbl,2,0),"کد ناشناخته"))</f>
        <v/>
      </c>
      <c r="BR1301" s="18">
        <f>IF($BP1301="","",IFERROR(VLOOKUP(IF(ISNUMBER(FIND(" – ",$BP1301)),LEFT($BP1301,FIND(" – ",$BP1301)-1),$BP1301),ProdTbl,3,0),"کد ناشناخته"))</f>
        <v/>
      </c>
      <c r="BS1301" s="22" t="n"/>
      <c r="BT1301" s="21" t="n"/>
      <c r="BU1301" s="20" t="n"/>
      <c r="BV1301" s="18">
        <f>IF($BU1301="","",IFERROR(VLOOKUP(IFERROR(VLOOKUP(IF(ISNUMBER(FIND(" – ",$BU1301)),LEFT($BU1301,FIND(" – ",$BU1301)-1),$BU1301),ProdTbl,5,0),""),BasketTbl,2,0),"کد ناشناخته"))</f>
        <v/>
      </c>
      <c r="BW1301" s="18">
        <f>IF($BU1301="","",IFERROR(VLOOKUP(IF(ISNUMBER(FIND(" – ",$BU1301)),LEFT($BU1301,FIND(" – ",$BU1301)-1),$BU1301),ProdTbl,3,0),"کد ناشناخته"))</f>
        <v/>
      </c>
      <c r="BX1301" s="22" t="n"/>
      <c r="BY1301" s="21" t="n"/>
      <c r="BZ1301" s="20" t="n"/>
      <c r="CA1301" s="18">
        <f>IF($BZ1301="","",IFERROR(VLOOKUP(IFERROR(VLOOKUP(IF(ISNUMBER(FIND(" – ",$BZ1301)),LEFT($BZ1301,FIND(" – ",$BZ1301)-1),$BZ1301),ProdTbl,5,0),""),BasketTbl,2,0),"کد ناشناخته"))</f>
        <v/>
      </c>
      <c r="CB1301" s="18">
        <f>IF($BZ1301="","",IFERROR(VLOOKUP(IF(ISNUMBER(FIND(" – ",$BZ1301)),LEFT($BZ1301,FIND(" – ",$BZ1301)-1),$BZ1301),ProdTbl,3,0),"کد ناشناخته"))</f>
        <v/>
      </c>
      <c r="CC1301" s="22" t="n"/>
      <c r="CD1301" s="21" t="n"/>
      <c r="CE1301" s="20" t="n"/>
      <c r="CF1301" s="18">
        <f>IF($CE1301="","",IFERROR(VLOOKUP(IFERROR(VLOOKUP(IF(ISNUMBER(FIND(" – ",$CE1301)),LEFT($CE1301,FIND(" – ",$CE1301)-1),$CE1301),ProdTbl,5,0),""),BasketTbl,2,0),"کد ناشناخته"))</f>
        <v/>
      </c>
      <c r="CG1301" s="18">
        <f>IF($CE1301="","",IFERROR(VLOOKUP(IF(ISNUMBER(FIND(" – ",$CE1301)),LEFT($CE1301,FIND(" – ",$CE1301)-1),$CE1301),ProdTbl,3,0),"کد ناشناخته"))</f>
        <v/>
      </c>
      <c r="CH1301" s="22" t="n"/>
      <c r="CI1301" s="21" t="n"/>
    </row>
    <row r="1302">
      <c r="A1302" s="18">
        <f>IF($B1302="","",COUNTA($B$10:$B1302))</f>
        <v/>
      </c>
      <c r="B1302" s="19" t="n"/>
      <c r="C1302" s="20" t="n"/>
      <c r="D1302" s="19" t="n"/>
      <c r="E1302" s="18">
        <f>IF($D1302="","",IFERROR(VLOOKUP(IF(ISNUMBER(FIND(" – ",$D1302)),LEFT($D1302,FIND(" – ",$D1302)-1),$D1302),SellerTbl,2,0),"کد ناشناخته"))</f>
        <v/>
      </c>
      <c r="F1302" s="21" t="n"/>
      <c r="G1302" s="21" t="n"/>
      <c r="H1302" s="22" t="n"/>
      <c r="I1302" s="23">
        <f>IF(OR($F1302="",$G1302=""),"",$F1302-$G1302)</f>
        <v/>
      </c>
      <c r="J1302" s="18">
        <f>IF($I1302="","",IF(ABS($I1302)&lt;=0.01*$F1302,"√","×"))</f>
        <v/>
      </c>
      <c r="K1302" s="23">
        <f>IF(COUNT($Q1302,$V1302,$AA1302,$AF1302,$AK1302,$AP1302,$AU1302,$AZ1302,$BE1302,$BJ1302,$BO1302,$BT1302,$BY1302,$CD1302,$CI1302)=0,"",SUM($Q1302,$V1302,$AA1302,$AF1302,$AK1302,$AP1302,$AU1302,$AZ1302,$BE1302,$BJ1302,$BO1302,$BT1302,$BY1302,$CD1302,$CI1302))</f>
        <v/>
      </c>
      <c r="L1302" s="23">
        <f>IF(OR($F1302="",$K1302=""),"",$F1302-$K1302)</f>
        <v/>
      </c>
      <c r="M1302" s="20" t="n"/>
      <c r="N1302" s="18">
        <f>IF($M1302="","",IFERROR(VLOOKUP(IFERROR(VLOOKUP(IF(ISNUMBER(FIND(" – ",$M1302)),LEFT($M1302,FIND(" – ",$M1302)-1),$M1302),ProdTbl,5,0),""),BasketTbl,2,0),"کد ناشناخته"))</f>
        <v/>
      </c>
      <c r="O1302" s="18">
        <f>IF($M1302="","",IFERROR(VLOOKUP(IF(ISNUMBER(FIND(" – ",$M1302)),LEFT($M1302,FIND(" – ",$M1302)-1),$M1302),ProdTbl,3,0),"کد ناشناخته"))</f>
        <v/>
      </c>
      <c r="P1302" s="22" t="n"/>
      <c r="Q1302" s="21" t="n"/>
      <c r="R1302" s="20" t="n"/>
      <c r="S1302" s="18">
        <f>IF($R1302="","",IFERROR(VLOOKUP(IFERROR(VLOOKUP(IF(ISNUMBER(FIND(" – ",$R1302)),LEFT($R1302,FIND(" – ",$R1302)-1),$R1302),ProdTbl,5,0),""),BasketTbl,2,0),"کد ناشناخته"))</f>
        <v/>
      </c>
      <c r="T1302" s="18">
        <f>IF($R1302="","",IFERROR(VLOOKUP(IF(ISNUMBER(FIND(" – ",$R1302)),LEFT($R1302,FIND(" – ",$R1302)-1),$R1302),ProdTbl,3,0),"کد ناشناخته"))</f>
        <v/>
      </c>
      <c r="U1302" s="22" t="n"/>
      <c r="V1302" s="21" t="n"/>
      <c r="W1302" s="20" t="n"/>
      <c r="X1302" s="18">
        <f>IF($W1302="","",IFERROR(VLOOKUP(IFERROR(VLOOKUP(IF(ISNUMBER(FIND(" – ",$W1302)),LEFT($W1302,FIND(" – ",$W1302)-1),$W1302),ProdTbl,5,0),""),BasketTbl,2,0),"کد ناشناخته"))</f>
        <v/>
      </c>
      <c r="Y1302" s="18">
        <f>IF($W1302="","",IFERROR(VLOOKUP(IF(ISNUMBER(FIND(" – ",$W1302)),LEFT($W1302,FIND(" – ",$W1302)-1),$W1302),ProdTbl,3,0),"کد ناشناخته"))</f>
        <v/>
      </c>
      <c r="Z1302" s="22" t="n"/>
      <c r="AA1302" s="21" t="n"/>
      <c r="AB1302" s="20" t="n"/>
      <c r="AC1302" s="18">
        <f>IF($AB1302="","",IFERROR(VLOOKUP(IFERROR(VLOOKUP(IF(ISNUMBER(FIND(" – ",$AB1302)),LEFT($AB1302,FIND(" – ",$AB1302)-1),$AB1302),ProdTbl,5,0),""),BasketTbl,2,0),"کد ناشناخته"))</f>
        <v/>
      </c>
      <c r="AD1302" s="18">
        <f>IF($AB1302="","",IFERROR(VLOOKUP(IF(ISNUMBER(FIND(" – ",$AB1302)),LEFT($AB1302,FIND(" – ",$AB1302)-1),$AB1302),ProdTbl,3,0),"کد ناشناخته"))</f>
        <v/>
      </c>
      <c r="AE1302" s="22" t="n"/>
      <c r="AF1302" s="21" t="n"/>
      <c r="AG1302" s="20" t="n"/>
      <c r="AH1302" s="18">
        <f>IF($AG1302="","",IFERROR(VLOOKUP(IFERROR(VLOOKUP(IF(ISNUMBER(FIND(" – ",$AG1302)),LEFT($AG1302,FIND(" – ",$AG1302)-1),$AG1302),ProdTbl,5,0),""),BasketTbl,2,0),"کد ناشناخته"))</f>
        <v/>
      </c>
      <c r="AI1302" s="18">
        <f>IF($AG1302="","",IFERROR(VLOOKUP(IF(ISNUMBER(FIND(" – ",$AG1302)),LEFT($AG1302,FIND(" – ",$AG1302)-1),$AG1302),ProdTbl,3,0),"کد ناشناخته"))</f>
        <v/>
      </c>
      <c r="AJ1302" s="22" t="n"/>
      <c r="AK1302" s="21" t="n"/>
      <c r="AL1302" s="20" t="n"/>
      <c r="AM1302" s="18">
        <f>IF($AL1302="","",IFERROR(VLOOKUP(IFERROR(VLOOKUP(IF(ISNUMBER(FIND(" – ",$AL1302)),LEFT($AL1302,FIND(" – ",$AL1302)-1),$AL1302),ProdTbl,5,0),""),BasketTbl,2,0),"کد ناشناخته"))</f>
        <v/>
      </c>
      <c r="AN1302" s="18">
        <f>IF($AL1302="","",IFERROR(VLOOKUP(IF(ISNUMBER(FIND(" – ",$AL1302)),LEFT($AL1302,FIND(" – ",$AL1302)-1),$AL1302),ProdTbl,3,0),"کد ناشناخته"))</f>
        <v/>
      </c>
      <c r="AO1302" s="22" t="n"/>
      <c r="AP1302" s="21" t="n"/>
      <c r="AQ1302" s="20" t="n"/>
      <c r="AR1302" s="18">
        <f>IF($AQ1302="","",IFERROR(VLOOKUP(IFERROR(VLOOKUP(IF(ISNUMBER(FIND(" – ",$AQ1302)),LEFT($AQ1302,FIND(" – ",$AQ1302)-1),$AQ1302),ProdTbl,5,0),""),BasketTbl,2,0),"کد ناشناخته"))</f>
        <v/>
      </c>
      <c r="AS1302" s="18">
        <f>IF($AQ1302="","",IFERROR(VLOOKUP(IF(ISNUMBER(FIND(" – ",$AQ1302)),LEFT($AQ1302,FIND(" – ",$AQ1302)-1),$AQ1302),ProdTbl,3,0),"کد ناشناخته"))</f>
        <v/>
      </c>
      <c r="AT1302" s="22" t="n"/>
      <c r="AU1302" s="21" t="n"/>
      <c r="AV1302" s="20" t="n"/>
      <c r="AW1302" s="18">
        <f>IF($AV1302="","",IFERROR(VLOOKUP(IFERROR(VLOOKUP(IF(ISNUMBER(FIND(" – ",$AV1302)),LEFT($AV1302,FIND(" – ",$AV1302)-1),$AV1302),ProdTbl,5,0),""),BasketTbl,2,0),"کد ناشناخته"))</f>
        <v/>
      </c>
      <c r="AX1302" s="18">
        <f>IF($AV1302="","",IFERROR(VLOOKUP(IF(ISNUMBER(FIND(" – ",$AV1302)),LEFT($AV1302,FIND(" – ",$AV1302)-1),$AV1302),ProdTbl,3,0),"کد ناشناخته"))</f>
        <v/>
      </c>
      <c r="AY1302" s="22" t="n"/>
      <c r="AZ1302" s="21" t="n"/>
      <c r="BA1302" s="20" t="n"/>
      <c r="BB1302" s="18">
        <f>IF($BA1302="","",IFERROR(VLOOKUP(IFERROR(VLOOKUP(IF(ISNUMBER(FIND(" – ",$BA1302)),LEFT($BA1302,FIND(" – ",$BA1302)-1),$BA1302),ProdTbl,5,0),""),BasketTbl,2,0),"کد ناشناخته"))</f>
        <v/>
      </c>
      <c r="BC1302" s="18">
        <f>IF($BA1302="","",IFERROR(VLOOKUP(IF(ISNUMBER(FIND(" – ",$BA1302)),LEFT($BA1302,FIND(" – ",$BA1302)-1),$BA1302),ProdTbl,3,0),"کد ناشناخته"))</f>
        <v/>
      </c>
      <c r="BD1302" s="22" t="n"/>
      <c r="BE1302" s="21" t="n"/>
      <c r="BF1302" s="20" t="n"/>
      <c r="BG1302" s="18">
        <f>IF($BF1302="","",IFERROR(VLOOKUP(IFERROR(VLOOKUP(IF(ISNUMBER(FIND(" – ",$BF1302)),LEFT($BF1302,FIND(" – ",$BF1302)-1),$BF1302),ProdTbl,5,0),""),BasketTbl,2,0),"کد ناشناخته"))</f>
        <v/>
      </c>
      <c r="BH1302" s="18">
        <f>IF($BF1302="","",IFERROR(VLOOKUP(IF(ISNUMBER(FIND(" – ",$BF1302)),LEFT($BF1302,FIND(" – ",$BF1302)-1),$BF1302),ProdTbl,3,0),"کد ناشناخته"))</f>
        <v/>
      </c>
      <c r="BI1302" s="22" t="n"/>
      <c r="BJ1302" s="21" t="n"/>
      <c r="BK1302" s="20" t="n"/>
      <c r="BL1302" s="18">
        <f>IF($BK1302="","",IFERROR(VLOOKUP(IFERROR(VLOOKUP(IF(ISNUMBER(FIND(" – ",$BK1302)),LEFT($BK1302,FIND(" – ",$BK1302)-1),$BK1302),ProdTbl,5,0),""),BasketTbl,2,0),"کد ناشناخته"))</f>
        <v/>
      </c>
      <c r="BM1302" s="18">
        <f>IF($BK1302="","",IFERROR(VLOOKUP(IF(ISNUMBER(FIND(" – ",$BK1302)),LEFT($BK1302,FIND(" – ",$BK1302)-1),$BK1302),ProdTbl,3,0),"کد ناشناخته"))</f>
        <v/>
      </c>
      <c r="BN1302" s="22" t="n"/>
      <c r="BO1302" s="21" t="n"/>
      <c r="BP1302" s="20" t="n"/>
      <c r="BQ1302" s="18">
        <f>IF($BP1302="","",IFERROR(VLOOKUP(IFERROR(VLOOKUP(IF(ISNUMBER(FIND(" – ",$BP1302)),LEFT($BP1302,FIND(" – ",$BP1302)-1),$BP1302),ProdTbl,5,0),""),BasketTbl,2,0),"کد ناشناخته"))</f>
        <v/>
      </c>
      <c r="BR1302" s="18">
        <f>IF($BP1302="","",IFERROR(VLOOKUP(IF(ISNUMBER(FIND(" – ",$BP1302)),LEFT($BP1302,FIND(" – ",$BP1302)-1),$BP1302),ProdTbl,3,0),"کد ناشناخته"))</f>
        <v/>
      </c>
      <c r="BS1302" s="22" t="n"/>
      <c r="BT1302" s="21" t="n"/>
      <c r="BU1302" s="20" t="n"/>
      <c r="BV1302" s="18">
        <f>IF($BU1302="","",IFERROR(VLOOKUP(IFERROR(VLOOKUP(IF(ISNUMBER(FIND(" – ",$BU1302)),LEFT($BU1302,FIND(" – ",$BU1302)-1),$BU1302),ProdTbl,5,0),""),BasketTbl,2,0),"کد ناشناخته"))</f>
        <v/>
      </c>
      <c r="BW1302" s="18">
        <f>IF($BU1302="","",IFERROR(VLOOKUP(IF(ISNUMBER(FIND(" – ",$BU1302)),LEFT($BU1302,FIND(" – ",$BU1302)-1),$BU1302),ProdTbl,3,0),"کد ناشناخته"))</f>
        <v/>
      </c>
      <c r="BX1302" s="22" t="n"/>
      <c r="BY1302" s="21" t="n"/>
      <c r="BZ1302" s="20" t="n"/>
      <c r="CA1302" s="18">
        <f>IF($BZ1302="","",IFERROR(VLOOKUP(IFERROR(VLOOKUP(IF(ISNUMBER(FIND(" – ",$BZ1302)),LEFT($BZ1302,FIND(" – ",$BZ1302)-1),$BZ1302),ProdTbl,5,0),""),BasketTbl,2,0),"کد ناشناخته"))</f>
        <v/>
      </c>
      <c r="CB1302" s="18">
        <f>IF($BZ1302="","",IFERROR(VLOOKUP(IF(ISNUMBER(FIND(" – ",$BZ1302)),LEFT($BZ1302,FIND(" – ",$BZ1302)-1),$BZ1302),ProdTbl,3,0),"کد ناشناخته"))</f>
        <v/>
      </c>
      <c r="CC1302" s="22" t="n"/>
      <c r="CD1302" s="21" t="n"/>
      <c r="CE1302" s="20" t="n"/>
      <c r="CF1302" s="18">
        <f>IF($CE1302="","",IFERROR(VLOOKUP(IFERROR(VLOOKUP(IF(ISNUMBER(FIND(" – ",$CE1302)),LEFT($CE1302,FIND(" – ",$CE1302)-1),$CE1302),ProdTbl,5,0),""),BasketTbl,2,0),"کد ناشناخته"))</f>
        <v/>
      </c>
      <c r="CG1302" s="18">
        <f>IF($CE1302="","",IFERROR(VLOOKUP(IF(ISNUMBER(FIND(" – ",$CE1302)),LEFT($CE1302,FIND(" – ",$CE1302)-1),$CE1302),ProdTbl,3,0),"کد ناشناخته"))</f>
        <v/>
      </c>
      <c r="CH1302" s="22" t="n"/>
      <c r="CI1302" s="21" t="n"/>
    </row>
    <row r="1303">
      <c r="A1303" s="18">
        <f>IF($B1303="","",COUNTA($B$10:$B1303))</f>
        <v/>
      </c>
      <c r="B1303" s="19" t="n"/>
      <c r="C1303" s="20" t="n"/>
      <c r="D1303" s="19" t="n"/>
      <c r="E1303" s="18">
        <f>IF($D1303="","",IFERROR(VLOOKUP(IF(ISNUMBER(FIND(" – ",$D1303)),LEFT($D1303,FIND(" – ",$D1303)-1),$D1303),SellerTbl,2,0),"کد ناشناخته"))</f>
        <v/>
      </c>
      <c r="F1303" s="21" t="n"/>
      <c r="G1303" s="21" t="n"/>
      <c r="H1303" s="22" t="n"/>
      <c r="I1303" s="23">
        <f>IF(OR($F1303="",$G1303=""),"",$F1303-$G1303)</f>
        <v/>
      </c>
      <c r="J1303" s="18">
        <f>IF($I1303="","",IF(ABS($I1303)&lt;=0.01*$F1303,"√","×"))</f>
        <v/>
      </c>
      <c r="K1303" s="23">
        <f>IF(COUNT($Q1303,$V1303,$AA1303,$AF1303,$AK1303,$AP1303,$AU1303,$AZ1303,$BE1303,$BJ1303,$BO1303,$BT1303,$BY1303,$CD1303,$CI1303)=0,"",SUM($Q1303,$V1303,$AA1303,$AF1303,$AK1303,$AP1303,$AU1303,$AZ1303,$BE1303,$BJ1303,$BO1303,$BT1303,$BY1303,$CD1303,$CI1303))</f>
        <v/>
      </c>
      <c r="L1303" s="23">
        <f>IF(OR($F1303="",$K1303=""),"",$F1303-$K1303)</f>
        <v/>
      </c>
      <c r="M1303" s="20" t="n"/>
      <c r="N1303" s="18">
        <f>IF($M1303="","",IFERROR(VLOOKUP(IFERROR(VLOOKUP(IF(ISNUMBER(FIND(" – ",$M1303)),LEFT($M1303,FIND(" – ",$M1303)-1),$M1303),ProdTbl,5,0),""),BasketTbl,2,0),"کد ناشناخته"))</f>
        <v/>
      </c>
      <c r="O1303" s="18">
        <f>IF($M1303="","",IFERROR(VLOOKUP(IF(ISNUMBER(FIND(" – ",$M1303)),LEFT($M1303,FIND(" – ",$M1303)-1),$M1303),ProdTbl,3,0),"کد ناشناخته"))</f>
        <v/>
      </c>
      <c r="P1303" s="22" t="n"/>
      <c r="Q1303" s="21" t="n"/>
      <c r="R1303" s="20" t="n"/>
      <c r="S1303" s="18">
        <f>IF($R1303="","",IFERROR(VLOOKUP(IFERROR(VLOOKUP(IF(ISNUMBER(FIND(" – ",$R1303)),LEFT($R1303,FIND(" – ",$R1303)-1),$R1303),ProdTbl,5,0),""),BasketTbl,2,0),"کد ناشناخته"))</f>
        <v/>
      </c>
      <c r="T1303" s="18">
        <f>IF($R1303="","",IFERROR(VLOOKUP(IF(ISNUMBER(FIND(" – ",$R1303)),LEFT($R1303,FIND(" – ",$R1303)-1),$R1303),ProdTbl,3,0),"کد ناشناخته"))</f>
        <v/>
      </c>
      <c r="U1303" s="22" t="n"/>
      <c r="V1303" s="21" t="n"/>
      <c r="W1303" s="20" t="n"/>
      <c r="X1303" s="18">
        <f>IF($W1303="","",IFERROR(VLOOKUP(IFERROR(VLOOKUP(IF(ISNUMBER(FIND(" – ",$W1303)),LEFT($W1303,FIND(" – ",$W1303)-1),$W1303),ProdTbl,5,0),""),BasketTbl,2,0),"کد ناشناخته"))</f>
        <v/>
      </c>
      <c r="Y1303" s="18">
        <f>IF($W1303="","",IFERROR(VLOOKUP(IF(ISNUMBER(FIND(" – ",$W1303)),LEFT($W1303,FIND(" – ",$W1303)-1),$W1303),ProdTbl,3,0),"کد ناشناخته"))</f>
        <v/>
      </c>
      <c r="Z1303" s="22" t="n"/>
      <c r="AA1303" s="21" t="n"/>
      <c r="AB1303" s="20" t="n"/>
      <c r="AC1303" s="18">
        <f>IF($AB1303="","",IFERROR(VLOOKUP(IFERROR(VLOOKUP(IF(ISNUMBER(FIND(" – ",$AB1303)),LEFT($AB1303,FIND(" – ",$AB1303)-1),$AB1303),ProdTbl,5,0),""),BasketTbl,2,0),"کد ناشناخته"))</f>
        <v/>
      </c>
      <c r="AD1303" s="18">
        <f>IF($AB1303="","",IFERROR(VLOOKUP(IF(ISNUMBER(FIND(" – ",$AB1303)),LEFT($AB1303,FIND(" – ",$AB1303)-1),$AB1303),ProdTbl,3,0),"کد ناشناخته"))</f>
        <v/>
      </c>
      <c r="AE1303" s="22" t="n"/>
      <c r="AF1303" s="21" t="n"/>
      <c r="AG1303" s="20" t="n"/>
      <c r="AH1303" s="18">
        <f>IF($AG1303="","",IFERROR(VLOOKUP(IFERROR(VLOOKUP(IF(ISNUMBER(FIND(" – ",$AG1303)),LEFT($AG1303,FIND(" – ",$AG1303)-1),$AG1303),ProdTbl,5,0),""),BasketTbl,2,0),"کد ناشناخته"))</f>
        <v/>
      </c>
      <c r="AI1303" s="18">
        <f>IF($AG1303="","",IFERROR(VLOOKUP(IF(ISNUMBER(FIND(" – ",$AG1303)),LEFT($AG1303,FIND(" – ",$AG1303)-1),$AG1303),ProdTbl,3,0),"کد ناشناخته"))</f>
        <v/>
      </c>
      <c r="AJ1303" s="22" t="n"/>
      <c r="AK1303" s="21" t="n"/>
      <c r="AL1303" s="20" t="n"/>
      <c r="AM1303" s="18">
        <f>IF($AL1303="","",IFERROR(VLOOKUP(IFERROR(VLOOKUP(IF(ISNUMBER(FIND(" – ",$AL1303)),LEFT($AL1303,FIND(" – ",$AL1303)-1),$AL1303),ProdTbl,5,0),""),BasketTbl,2,0),"کد ناشناخته"))</f>
        <v/>
      </c>
      <c r="AN1303" s="18">
        <f>IF($AL1303="","",IFERROR(VLOOKUP(IF(ISNUMBER(FIND(" – ",$AL1303)),LEFT($AL1303,FIND(" – ",$AL1303)-1),$AL1303),ProdTbl,3,0),"کد ناشناخته"))</f>
        <v/>
      </c>
      <c r="AO1303" s="22" t="n"/>
      <c r="AP1303" s="21" t="n"/>
      <c r="AQ1303" s="20" t="n"/>
      <c r="AR1303" s="18">
        <f>IF($AQ1303="","",IFERROR(VLOOKUP(IFERROR(VLOOKUP(IF(ISNUMBER(FIND(" – ",$AQ1303)),LEFT($AQ1303,FIND(" – ",$AQ1303)-1),$AQ1303),ProdTbl,5,0),""),BasketTbl,2,0),"کد ناشناخته"))</f>
        <v/>
      </c>
      <c r="AS1303" s="18">
        <f>IF($AQ1303="","",IFERROR(VLOOKUP(IF(ISNUMBER(FIND(" – ",$AQ1303)),LEFT($AQ1303,FIND(" – ",$AQ1303)-1),$AQ1303),ProdTbl,3,0),"کد ناشناخته"))</f>
        <v/>
      </c>
      <c r="AT1303" s="22" t="n"/>
      <c r="AU1303" s="21" t="n"/>
      <c r="AV1303" s="20" t="n"/>
      <c r="AW1303" s="18">
        <f>IF($AV1303="","",IFERROR(VLOOKUP(IFERROR(VLOOKUP(IF(ISNUMBER(FIND(" – ",$AV1303)),LEFT($AV1303,FIND(" – ",$AV1303)-1),$AV1303),ProdTbl,5,0),""),BasketTbl,2,0),"کد ناشناخته"))</f>
        <v/>
      </c>
      <c r="AX1303" s="18">
        <f>IF($AV1303="","",IFERROR(VLOOKUP(IF(ISNUMBER(FIND(" – ",$AV1303)),LEFT($AV1303,FIND(" – ",$AV1303)-1),$AV1303),ProdTbl,3,0),"کد ناشناخته"))</f>
        <v/>
      </c>
      <c r="AY1303" s="22" t="n"/>
      <c r="AZ1303" s="21" t="n"/>
      <c r="BA1303" s="20" t="n"/>
      <c r="BB1303" s="18">
        <f>IF($BA1303="","",IFERROR(VLOOKUP(IFERROR(VLOOKUP(IF(ISNUMBER(FIND(" – ",$BA1303)),LEFT($BA1303,FIND(" – ",$BA1303)-1),$BA1303),ProdTbl,5,0),""),BasketTbl,2,0),"کد ناشناخته"))</f>
        <v/>
      </c>
      <c r="BC1303" s="18">
        <f>IF($BA1303="","",IFERROR(VLOOKUP(IF(ISNUMBER(FIND(" – ",$BA1303)),LEFT($BA1303,FIND(" – ",$BA1303)-1),$BA1303),ProdTbl,3,0),"کد ناشناخته"))</f>
        <v/>
      </c>
      <c r="BD1303" s="22" t="n"/>
      <c r="BE1303" s="21" t="n"/>
      <c r="BF1303" s="20" t="n"/>
      <c r="BG1303" s="18">
        <f>IF($BF1303="","",IFERROR(VLOOKUP(IFERROR(VLOOKUP(IF(ISNUMBER(FIND(" – ",$BF1303)),LEFT($BF1303,FIND(" – ",$BF1303)-1),$BF1303),ProdTbl,5,0),""),BasketTbl,2,0),"کد ناشناخته"))</f>
        <v/>
      </c>
      <c r="BH1303" s="18">
        <f>IF($BF1303="","",IFERROR(VLOOKUP(IF(ISNUMBER(FIND(" – ",$BF1303)),LEFT($BF1303,FIND(" – ",$BF1303)-1),$BF1303),ProdTbl,3,0),"کد ناشناخته"))</f>
        <v/>
      </c>
      <c r="BI1303" s="22" t="n"/>
      <c r="BJ1303" s="21" t="n"/>
      <c r="BK1303" s="20" t="n"/>
      <c r="BL1303" s="18">
        <f>IF($BK1303="","",IFERROR(VLOOKUP(IFERROR(VLOOKUP(IF(ISNUMBER(FIND(" – ",$BK1303)),LEFT($BK1303,FIND(" – ",$BK1303)-1),$BK1303),ProdTbl,5,0),""),BasketTbl,2,0),"کد ناشناخته"))</f>
        <v/>
      </c>
      <c r="BM1303" s="18">
        <f>IF($BK1303="","",IFERROR(VLOOKUP(IF(ISNUMBER(FIND(" – ",$BK1303)),LEFT($BK1303,FIND(" – ",$BK1303)-1),$BK1303),ProdTbl,3,0),"کد ناشناخته"))</f>
        <v/>
      </c>
      <c r="BN1303" s="22" t="n"/>
      <c r="BO1303" s="21" t="n"/>
      <c r="BP1303" s="20" t="n"/>
      <c r="BQ1303" s="18">
        <f>IF($BP1303="","",IFERROR(VLOOKUP(IFERROR(VLOOKUP(IF(ISNUMBER(FIND(" – ",$BP1303)),LEFT($BP1303,FIND(" – ",$BP1303)-1),$BP1303),ProdTbl,5,0),""),BasketTbl,2,0),"کد ناشناخته"))</f>
        <v/>
      </c>
      <c r="BR1303" s="18">
        <f>IF($BP1303="","",IFERROR(VLOOKUP(IF(ISNUMBER(FIND(" – ",$BP1303)),LEFT($BP1303,FIND(" – ",$BP1303)-1),$BP1303),ProdTbl,3,0),"کد ناشناخته"))</f>
        <v/>
      </c>
      <c r="BS1303" s="22" t="n"/>
      <c r="BT1303" s="21" t="n"/>
      <c r="BU1303" s="20" t="n"/>
      <c r="BV1303" s="18">
        <f>IF($BU1303="","",IFERROR(VLOOKUP(IFERROR(VLOOKUP(IF(ISNUMBER(FIND(" – ",$BU1303)),LEFT($BU1303,FIND(" – ",$BU1303)-1),$BU1303),ProdTbl,5,0),""),BasketTbl,2,0),"کد ناشناخته"))</f>
        <v/>
      </c>
      <c r="BW1303" s="18">
        <f>IF($BU1303="","",IFERROR(VLOOKUP(IF(ISNUMBER(FIND(" – ",$BU1303)),LEFT($BU1303,FIND(" – ",$BU1303)-1),$BU1303),ProdTbl,3,0),"کد ناشناخته"))</f>
        <v/>
      </c>
      <c r="BX1303" s="22" t="n"/>
      <c r="BY1303" s="21" t="n"/>
      <c r="BZ1303" s="20" t="n"/>
      <c r="CA1303" s="18">
        <f>IF($BZ1303="","",IFERROR(VLOOKUP(IFERROR(VLOOKUP(IF(ISNUMBER(FIND(" – ",$BZ1303)),LEFT($BZ1303,FIND(" – ",$BZ1303)-1),$BZ1303),ProdTbl,5,0),""),BasketTbl,2,0),"کد ناشناخته"))</f>
        <v/>
      </c>
      <c r="CB1303" s="18">
        <f>IF($BZ1303="","",IFERROR(VLOOKUP(IF(ISNUMBER(FIND(" – ",$BZ1303)),LEFT($BZ1303,FIND(" – ",$BZ1303)-1),$BZ1303),ProdTbl,3,0),"کد ناشناخته"))</f>
        <v/>
      </c>
      <c r="CC1303" s="22" t="n"/>
      <c r="CD1303" s="21" t="n"/>
      <c r="CE1303" s="20" t="n"/>
      <c r="CF1303" s="18">
        <f>IF($CE1303="","",IFERROR(VLOOKUP(IFERROR(VLOOKUP(IF(ISNUMBER(FIND(" – ",$CE1303)),LEFT($CE1303,FIND(" – ",$CE1303)-1),$CE1303),ProdTbl,5,0),""),BasketTbl,2,0),"کد ناشناخته"))</f>
        <v/>
      </c>
      <c r="CG1303" s="18">
        <f>IF($CE1303="","",IFERROR(VLOOKUP(IF(ISNUMBER(FIND(" – ",$CE1303)),LEFT($CE1303,FIND(" – ",$CE1303)-1),$CE1303),ProdTbl,3,0),"کد ناشناخته"))</f>
        <v/>
      </c>
      <c r="CH1303" s="22" t="n"/>
      <c r="CI1303" s="21" t="n"/>
    </row>
    <row r="1304">
      <c r="A1304" s="18">
        <f>IF($B1304="","",COUNTA($B$10:$B1304))</f>
        <v/>
      </c>
      <c r="B1304" s="19" t="n"/>
      <c r="C1304" s="20" t="n"/>
      <c r="D1304" s="19" t="n"/>
      <c r="E1304" s="18">
        <f>IF($D1304="","",IFERROR(VLOOKUP(IF(ISNUMBER(FIND(" – ",$D1304)),LEFT($D1304,FIND(" – ",$D1304)-1),$D1304),SellerTbl,2,0),"کد ناشناخته"))</f>
        <v/>
      </c>
      <c r="F1304" s="21" t="n"/>
      <c r="G1304" s="21" t="n"/>
      <c r="H1304" s="22" t="n"/>
      <c r="I1304" s="23">
        <f>IF(OR($F1304="",$G1304=""),"",$F1304-$G1304)</f>
        <v/>
      </c>
      <c r="J1304" s="18">
        <f>IF($I1304="","",IF(ABS($I1304)&lt;=0.01*$F1304,"√","×"))</f>
        <v/>
      </c>
      <c r="K1304" s="23">
        <f>IF(COUNT($Q1304,$V1304,$AA1304,$AF1304,$AK1304,$AP1304,$AU1304,$AZ1304,$BE1304,$BJ1304,$BO1304,$BT1304,$BY1304,$CD1304,$CI1304)=0,"",SUM($Q1304,$V1304,$AA1304,$AF1304,$AK1304,$AP1304,$AU1304,$AZ1304,$BE1304,$BJ1304,$BO1304,$BT1304,$BY1304,$CD1304,$CI1304))</f>
        <v/>
      </c>
      <c r="L1304" s="23">
        <f>IF(OR($F1304="",$K1304=""),"",$F1304-$K1304)</f>
        <v/>
      </c>
      <c r="M1304" s="20" t="n"/>
      <c r="N1304" s="18">
        <f>IF($M1304="","",IFERROR(VLOOKUP(IFERROR(VLOOKUP(IF(ISNUMBER(FIND(" – ",$M1304)),LEFT($M1304,FIND(" – ",$M1304)-1),$M1304),ProdTbl,5,0),""),BasketTbl,2,0),"کد ناشناخته"))</f>
        <v/>
      </c>
      <c r="O1304" s="18">
        <f>IF($M1304="","",IFERROR(VLOOKUP(IF(ISNUMBER(FIND(" – ",$M1304)),LEFT($M1304,FIND(" – ",$M1304)-1),$M1304),ProdTbl,3,0),"کد ناشناخته"))</f>
        <v/>
      </c>
      <c r="P1304" s="22" t="n"/>
      <c r="Q1304" s="21" t="n"/>
      <c r="R1304" s="20" t="n"/>
      <c r="S1304" s="18">
        <f>IF($R1304="","",IFERROR(VLOOKUP(IFERROR(VLOOKUP(IF(ISNUMBER(FIND(" – ",$R1304)),LEFT($R1304,FIND(" – ",$R1304)-1),$R1304),ProdTbl,5,0),""),BasketTbl,2,0),"کد ناشناخته"))</f>
        <v/>
      </c>
      <c r="T1304" s="18">
        <f>IF($R1304="","",IFERROR(VLOOKUP(IF(ISNUMBER(FIND(" – ",$R1304)),LEFT($R1304,FIND(" – ",$R1304)-1),$R1304),ProdTbl,3,0),"کد ناشناخته"))</f>
        <v/>
      </c>
      <c r="U1304" s="22" t="n"/>
      <c r="V1304" s="21" t="n"/>
      <c r="W1304" s="20" t="n"/>
      <c r="X1304" s="18">
        <f>IF($W1304="","",IFERROR(VLOOKUP(IFERROR(VLOOKUP(IF(ISNUMBER(FIND(" – ",$W1304)),LEFT($W1304,FIND(" – ",$W1304)-1),$W1304),ProdTbl,5,0),""),BasketTbl,2,0),"کد ناشناخته"))</f>
        <v/>
      </c>
      <c r="Y1304" s="18">
        <f>IF($W1304="","",IFERROR(VLOOKUP(IF(ISNUMBER(FIND(" – ",$W1304)),LEFT($W1304,FIND(" – ",$W1304)-1),$W1304),ProdTbl,3,0),"کد ناشناخته"))</f>
        <v/>
      </c>
      <c r="Z1304" s="22" t="n"/>
      <c r="AA1304" s="21" t="n"/>
      <c r="AB1304" s="20" t="n"/>
      <c r="AC1304" s="18">
        <f>IF($AB1304="","",IFERROR(VLOOKUP(IFERROR(VLOOKUP(IF(ISNUMBER(FIND(" – ",$AB1304)),LEFT($AB1304,FIND(" – ",$AB1304)-1),$AB1304),ProdTbl,5,0),""),BasketTbl,2,0),"کد ناشناخته"))</f>
        <v/>
      </c>
      <c r="AD1304" s="18">
        <f>IF($AB1304="","",IFERROR(VLOOKUP(IF(ISNUMBER(FIND(" – ",$AB1304)),LEFT($AB1304,FIND(" – ",$AB1304)-1),$AB1304),ProdTbl,3,0),"کد ناشناخته"))</f>
        <v/>
      </c>
      <c r="AE1304" s="22" t="n"/>
      <c r="AF1304" s="21" t="n"/>
      <c r="AG1304" s="20" t="n"/>
      <c r="AH1304" s="18">
        <f>IF($AG1304="","",IFERROR(VLOOKUP(IFERROR(VLOOKUP(IF(ISNUMBER(FIND(" – ",$AG1304)),LEFT($AG1304,FIND(" – ",$AG1304)-1),$AG1304),ProdTbl,5,0),""),BasketTbl,2,0),"کد ناشناخته"))</f>
        <v/>
      </c>
      <c r="AI1304" s="18">
        <f>IF($AG1304="","",IFERROR(VLOOKUP(IF(ISNUMBER(FIND(" – ",$AG1304)),LEFT($AG1304,FIND(" – ",$AG1304)-1),$AG1304),ProdTbl,3,0),"کد ناشناخته"))</f>
        <v/>
      </c>
      <c r="AJ1304" s="22" t="n"/>
      <c r="AK1304" s="21" t="n"/>
      <c r="AL1304" s="20" t="n"/>
      <c r="AM1304" s="18">
        <f>IF($AL1304="","",IFERROR(VLOOKUP(IFERROR(VLOOKUP(IF(ISNUMBER(FIND(" – ",$AL1304)),LEFT($AL1304,FIND(" – ",$AL1304)-1),$AL1304),ProdTbl,5,0),""),BasketTbl,2,0),"کد ناشناخته"))</f>
        <v/>
      </c>
      <c r="AN1304" s="18">
        <f>IF($AL1304="","",IFERROR(VLOOKUP(IF(ISNUMBER(FIND(" – ",$AL1304)),LEFT($AL1304,FIND(" – ",$AL1304)-1),$AL1304),ProdTbl,3,0),"کد ناشناخته"))</f>
        <v/>
      </c>
      <c r="AO1304" s="22" t="n"/>
      <c r="AP1304" s="21" t="n"/>
      <c r="AQ1304" s="20" t="n"/>
      <c r="AR1304" s="18">
        <f>IF($AQ1304="","",IFERROR(VLOOKUP(IFERROR(VLOOKUP(IF(ISNUMBER(FIND(" – ",$AQ1304)),LEFT($AQ1304,FIND(" – ",$AQ1304)-1),$AQ1304),ProdTbl,5,0),""),BasketTbl,2,0),"کد ناشناخته"))</f>
        <v/>
      </c>
      <c r="AS1304" s="18">
        <f>IF($AQ1304="","",IFERROR(VLOOKUP(IF(ISNUMBER(FIND(" – ",$AQ1304)),LEFT($AQ1304,FIND(" – ",$AQ1304)-1),$AQ1304),ProdTbl,3,0),"کد ناشناخته"))</f>
        <v/>
      </c>
      <c r="AT1304" s="22" t="n"/>
      <c r="AU1304" s="21" t="n"/>
      <c r="AV1304" s="20" t="n"/>
      <c r="AW1304" s="18">
        <f>IF($AV1304="","",IFERROR(VLOOKUP(IFERROR(VLOOKUP(IF(ISNUMBER(FIND(" – ",$AV1304)),LEFT($AV1304,FIND(" – ",$AV1304)-1),$AV1304),ProdTbl,5,0),""),BasketTbl,2,0),"کد ناشناخته"))</f>
        <v/>
      </c>
      <c r="AX1304" s="18">
        <f>IF($AV1304="","",IFERROR(VLOOKUP(IF(ISNUMBER(FIND(" – ",$AV1304)),LEFT($AV1304,FIND(" – ",$AV1304)-1),$AV1304),ProdTbl,3,0),"کد ناشناخته"))</f>
        <v/>
      </c>
      <c r="AY1304" s="22" t="n"/>
      <c r="AZ1304" s="21" t="n"/>
      <c r="BA1304" s="20" t="n"/>
      <c r="BB1304" s="18">
        <f>IF($BA1304="","",IFERROR(VLOOKUP(IFERROR(VLOOKUP(IF(ISNUMBER(FIND(" – ",$BA1304)),LEFT($BA1304,FIND(" – ",$BA1304)-1),$BA1304),ProdTbl,5,0),""),BasketTbl,2,0),"کد ناشناخته"))</f>
        <v/>
      </c>
      <c r="BC1304" s="18">
        <f>IF($BA1304="","",IFERROR(VLOOKUP(IF(ISNUMBER(FIND(" – ",$BA1304)),LEFT($BA1304,FIND(" – ",$BA1304)-1),$BA1304),ProdTbl,3,0),"کد ناشناخته"))</f>
        <v/>
      </c>
      <c r="BD1304" s="22" t="n"/>
      <c r="BE1304" s="21" t="n"/>
      <c r="BF1304" s="20" t="n"/>
      <c r="BG1304" s="18">
        <f>IF($BF1304="","",IFERROR(VLOOKUP(IFERROR(VLOOKUP(IF(ISNUMBER(FIND(" – ",$BF1304)),LEFT($BF1304,FIND(" – ",$BF1304)-1),$BF1304),ProdTbl,5,0),""),BasketTbl,2,0),"کد ناشناخته"))</f>
        <v/>
      </c>
      <c r="BH1304" s="18">
        <f>IF($BF1304="","",IFERROR(VLOOKUP(IF(ISNUMBER(FIND(" – ",$BF1304)),LEFT($BF1304,FIND(" – ",$BF1304)-1),$BF1304),ProdTbl,3,0),"کد ناشناخته"))</f>
        <v/>
      </c>
      <c r="BI1304" s="22" t="n"/>
      <c r="BJ1304" s="21" t="n"/>
      <c r="BK1304" s="20" t="n"/>
      <c r="BL1304" s="18">
        <f>IF($BK1304="","",IFERROR(VLOOKUP(IFERROR(VLOOKUP(IF(ISNUMBER(FIND(" – ",$BK1304)),LEFT($BK1304,FIND(" – ",$BK1304)-1),$BK1304),ProdTbl,5,0),""),BasketTbl,2,0),"کد ناشناخته"))</f>
        <v/>
      </c>
      <c r="BM1304" s="18">
        <f>IF($BK1304="","",IFERROR(VLOOKUP(IF(ISNUMBER(FIND(" – ",$BK1304)),LEFT($BK1304,FIND(" – ",$BK1304)-1),$BK1304),ProdTbl,3,0),"کد ناشناخته"))</f>
        <v/>
      </c>
      <c r="BN1304" s="22" t="n"/>
      <c r="BO1304" s="21" t="n"/>
      <c r="BP1304" s="20" t="n"/>
      <c r="BQ1304" s="18">
        <f>IF($BP1304="","",IFERROR(VLOOKUP(IFERROR(VLOOKUP(IF(ISNUMBER(FIND(" – ",$BP1304)),LEFT($BP1304,FIND(" – ",$BP1304)-1),$BP1304),ProdTbl,5,0),""),BasketTbl,2,0),"کد ناشناخته"))</f>
        <v/>
      </c>
      <c r="BR1304" s="18">
        <f>IF($BP1304="","",IFERROR(VLOOKUP(IF(ISNUMBER(FIND(" – ",$BP1304)),LEFT($BP1304,FIND(" – ",$BP1304)-1),$BP1304),ProdTbl,3,0),"کد ناشناخته"))</f>
        <v/>
      </c>
      <c r="BS1304" s="22" t="n"/>
      <c r="BT1304" s="21" t="n"/>
      <c r="BU1304" s="20" t="n"/>
      <c r="BV1304" s="18">
        <f>IF($BU1304="","",IFERROR(VLOOKUP(IFERROR(VLOOKUP(IF(ISNUMBER(FIND(" – ",$BU1304)),LEFT($BU1304,FIND(" – ",$BU1304)-1),$BU1304),ProdTbl,5,0),""),BasketTbl,2,0),"کد ناشناخته"))</f>
        <v/>
      </c>
      <c r="BW1304" s="18">
        <f>IF($BU1304="","",IFERROR(VLOOKUP(IF(ISNUMBER(FIND(" – ",$BU1304)),LEFT($BU1304,FIND(" – ",$BU1304)-1),$BU1304),ProdTbl,3,0),"کد ناشناخته"))</f>
        <v/>
      </c>
      <c r="BX1304" s="22" t="n"/>
      <c r="BY1304" s="21" t="n"/>
      <c r="BZ1304" s="20" t="n"/>
      <c r="CA1304" s="18">
        <f>IF($BZ1304="","",IFERROR(VLOOKUP(IFERROR(VLOOKUP(IF(ISNUMBER(FIND(" – ",$BZ1304)),LEFT($BZ1304,FIND(" – ",$BZ1304)-1),$BZ1304),ProdTbl,5,0),""),BasketTbl,2,0),"کد ناشناخته"))</f>
        <v/>
      </c>
      <c r="CB1304" s="18">
        <f>IF($BZ1304="","",IFERROR(VLOOKUP(IF(ISNUMBER(FIND(" – ",$BZ1304)),LEFT($BZ1304,FIND(" – ",$BZ1304)-1),$BZ1304),ProdTbl,3,0),"کد ناشناخته"))</f>
        <v/>
      </c>
      <c r="CC1304" s="22" t="n"/>
      <c r="CD1304" s="21" t="n"/>
      <c r="CE1304" s="20" t="n"/>
      <c r="CF1304" s="18">
        <f>IF($CE1304="","",IFERROR(VLOOKUP(IFERROR(VLOOKUP(IF(ISNUMBER(FIND(" – ",$CE1304)),LEFT($CE1304,FIND(" – ",$CE1304)-1),$CE1304),ProdTbl,5,0),""),BasketTbl,2,0),"کد ناشناخته"))</f>
        <v/>
      </c>
      <c r="CG1304" s="18">
        <f>IF($CE1304="","",IFERROR(VLOOKUP(IF(ISNUMBER(FIND(" – ",$CE1304)),LEFT($CE1304,FIND(" – ",$CE1304)-1),$CE1304),ProdTbl,3,0),"کد ناشناخته"))</f>
        <v/>
      </c>
      <c r="CH1304" s="22" t="n"/>
      <c r="CI1304" s="21" t="n"/>
    </row>
    <row r="1305">
      <c r="A1305" s="18">
        <f>IF($B1305="","",COUNTA($B$10:$B1305))</f>
        <v/>
      </c>
      <c r="B1305" s="19" t="n"/>
      <c r="C1305" s="20" t="n"/>
      <c r="D1305" s="19" t="n"/>
      <c r="E1305" s="18">
        <f>IF($D1305="","",IFERROR(VLOOKUP(IF(ISNUMBER(FIND(" – ",$D1305)),LEFT($D1305,FIND(" – ",$D1305)-1),$D1305),SellerTbl,2,0),"کد ناشناخته"))</f>
        <v/>
      </c>
      <c r="F1305" s="21" t="n"/>
      <c r="G1305" s="21" t="n"/>
      <c r="H1305" s="22" t="n"/>
      <c r="I1305" s="23">
        <f>IF(OR($F1305="",$G1305=""),"",$F1305-$G1305)</f>
        <v/>
      </c>
      <c r="J1305" s="18">
        <f>IF($I1305="","",IF(ABS($I1305)&lt;=0.01*$F1305,"√","×"))</f>
        <v/>
      </c>
      <c r="K1305" s="23">
        <f>IF(COUNT($Q1305,$V1305,$AA1305,$AF1305,$AK1305,$AP1305,$AU1305,$AZ1305,$BE1305,$BJ1305,$BO1305,$BT1305,$BY1305,$CD1305,$CI1305)=0,"",SUM($Q1305,$V1305,$AA1305,$AF1305,$AK1305,$AP1305,$AU1305,$AZ1305,$BE1305,$BJ1305,$BO1305,$BT1305,$BY1305,$CD1305,$CI1305))</f>
        <v/>
      </c>
      <c r="L1305" s="23">
        <f>IF(OR($F1305="",$K1305=""),"",$F1305-$K1305)</f>
        <v/>
      </c>
      <c r="M1305" s="20" t="n"/>
      <c r="N1305" s="18">
        <f>IF($M1305="","",IFERROR(VLOOKUP(IFERROR(VLOOKUP(IF(ISNUMBER(FIND(" – ",$M1305)),LEFT($M1305,FIND(" – ",$M1305)-1),$M1305),ProdTbl,5,0),""),BasketTbl,2,0),"کد ناشناخته"))</f>
        <v/>
      </c>
      <c r="O1305" s="18">
        <f>IF($M1305="","",IFERROR(VLOOKUP(IF(ISNUMBER(FIND(" – ",$M1305)),LEFT($M1305,FIND(" – ",$M1305)-1),$M1305),ProdTbl,3,0),"کد ناشناخته"))</f>
        <v/>
      </c>
      <c r="P1305" s="22" t="n"/>
      <c r="Q1305" s="21" t="n"/>
      <c r="R1305" s="20" t="n"/>
      <c r="S1305" s="18">
        <f>IF($R1305="","",IFERROR(VLOOKUP(IFERROR(VLOOKUP(IF(ISNUMBER(FIND(" – ",$R1305)),LEFT($R1305,FIND(" – ",$R1305)-1),$R1305),ProdTbl,5,0),""),BasketTbl,2,0),"کد ناشناخته"))</f>
        <v/>
      </c>
      <c r="T1305" s="18">
        <f>IF($R1305="","",IFERROR(VLOOKUP(IF(ISNUMBER(FIND(" – ",$R1305)),LEFT($R1305,FIND(" – ",$R1305)-1),$R1305),ProdTbl,3,0),"کد ناشناخته"))</f>
        <v/>
      </c>
      <c r="U1305" s="22" t="n"/>
      <c r="V1305" s="21" t="n"/>
      <c r="W1305" s="20" t="n"/>
      <c r="X1305" s="18">
        <f>IF($W1305="","",IFERROR(VLOOKUP(IFERROR(VLOOKUP(IF(ISNUMBER(FIND(" – ",$W1305)),LEFT($W1305,FIND(" – ",$W1305)-1),$W1305),ProdTbl,5,0),""),BasketTbl,2,0),"کد ناشناخته"))</f>
        <v/>
      </c>
      <c r="Y1305" s="18">
        <f>IF($W1305="","",IFERROR(VLOOKUP(IF(ISNUMBER(FIND(" – ",$W1305)),LEFT($W1305,FIND(" – ",$W1305)-1),$W1305),ProdTbl,3,0),"کد ناشناخته"))</f>
        <v/>
      </c>
      <c r="Z1305" s="22" t="n"/>
      <c r="AA1305" s="21" t="n"/>
      <c r="AB1305" s="20" t="n"/>
      <c r="AC1305" s="18">
        <f>IF($AB1305="","",IFERROR(VLOOKUP(IFERROR(VLOOKUP(IF(ISNUMBER(FIND(" – ",$AB1305)),LEFT($AB1305,FIND(" – ",$AB1305)-1),$AB1305),ProdTbl,5,0),""),BasketTbl,2,0),"کد ناشناخته"))</f>
        <v/>
      </c>
      <c r="AD1305" s="18">
        <f>IF($AB1305="","",IFERROR(VLOOKUP(IF(ISNUMBER(FIND(" – ",$AB1305)),LEFT($AB1305,FIND(" – ",$AB1305)-1),$AB1305),ProdTbl,3,0),"کد ناشناخته"))</f>
        <v/>
      </c>
      <c r="AE1305" s="22" t="n"/>
      <c r="AF1305" s="21" t="n"/>
      <c r="AG1305" s="20" t="n"/>
      <c r="AH1305" s="18">
        <f>IF($AG1305="","",IFERROR(VLOOKUP(IFERROR(VLOOKUP(IF(ISNUMBER(FIND(" – ",$AG1305)),LEFT($AG1305,FIND(" – ",$AG1305)-1),$AG1305),ProdTbl,5,0),""),BasketTbl,2,0),"کد ناشناخته"))</f>
        <v/>
      </c>
      <c r="AI1305" s="18">
        <f>IF($AG1305="","",IFERROR(VLOOKUP(IF(ISNUMBER(FIND(" – ",$AG1305)),LEFT($AG1305,FIND(" – ",$AG1305)-1),$AG1305),ProdTbl,3,0),"کد ناشناخته"))</f>
        <v/>
      </c>
      <c r="AJ1305" s="22" t="n"/>
      <c r="AK1305" s="21" t="n"/>
      <c r="AL1305" s="20" t="n"/>
      <c r="AM1305" s="18">
        <f>IF($AL1305="","",IFERROR(VLOOKUP(IFERROR(VLOOKUP(IF(ISNUMBER(FIND(" – ",$AL1305)),LEFT($AL1305,FIND(" – ",$AL1305)-1),$AL1305),ProdTbl,5,0),""),BasketTbl,2,0),"کد ناشناخته"))</f>
        <v/>
      </c>
      <c r="AN1305" s="18">
        <f>IF($AL1305="","",IFERROR(VLOOKUP(IF(ISNUMBER(FIND(" – ",$AL1305)),LEFT($AL1305,FIND(" – ",$AL1305)-1),$AL1305),ProdTbl,3,0),"کد ناشناخته"))</f>
        <v/>
      </c>
      <c r="AO1305" s="22" t="n"/>
      <c r="AP1305" s="21" t="n"/>
      <c r="AQ1305" s="20" t="n"/>
      <c r="AR1305" s="18">
        <f>IF($AQ1305="","",IFERROR(VLOOKUP(IFERROR(VLOOKUP(IF(ISNUMBER(FIND(" – ",$AQ1305)),LEFT($AQ1305,FIND(" – ",$AQ1305)-1),$AQ1305),ProdTbl,5,0),""),BasketTbl,2,0),"کد ناشناخته"))</f>
        <v/>
      </c>
      <c r="AS1305" s="18">
        <f>IF($AQ1305="","",IFERROR(VLOOKUP(IF(ISNUMBER(FIND(" – ",$AQ1305)),LEFT($AQ1305,FIND(" – ",$AQ1305)-1),$AQ1305),ProdTbl,3,0),"کد ناشناخته"))</f>
        <v/>
      </c>
      <c r="AT1305" s="22" t="n"/>
      <c r="AU1305" s="21" t="n"/>
      <c r="AV1305" s="20" t="n"/>
      <c r="AW1305" s="18">
        <f>IF($AV1305="","",IFERROR(VLOOKUP(IFERROR(VLOOKUP(IF(ISNUMBER(FIND(" – ",$AV1305)),LEFT($AV1305,FIND(" – ",$AV1305)-1),$AV1305),ProdTbl,5,0),""),BasketTbl,2,0),"کد ناشناخته"))</f>
        <v/>
      </c>
      <c r="AX1305" s="18">
        <f>IF($AV1305="","",IFERROR(VLOOKUP(IF(ISNUMBER(FIND(" – ",$AV1305)),LEFT($AV1305,FIND(" – ",$AV1305)-1),$AV1305),ProdTbl,3,0),"کد ناشناخته"))</f>
        <v/>
      </c>
      <c r="AY1305" s="22" t="n"/>
      <c r="AZ1305" s="21" t="n"/>
      <c r="BA1305" s="20" t="n"/>
      <c r="BB1305" s="18">
        <f>IF($BA1305="","",IFERROR(VLOOKUP(IFERROR(VLOOKUP(IF(ISNUMBER(FIND(" – ",$BA1305)),LEFT($BA1305,FIND(" – ",$BA1305)-1),$BA1305),ProdTbl,5,0),""),BasketTbl,2,0),"کد ناشناخته"))</f>
        <v/>
      </c>
      <c r="BC1305" s="18">
        <f>IF($BA1305="","",IFERROR(VLOOKUP(IF(ISNUMBER(FIND(" – ",$BA1305)),LEFT($BA1305,FIND(" – ",$BA1305)-1),$BA1305),ProdTbl,3,0),"کد ناشناخته"))</f>
        <v/>
      </c>
      <c r="BD1305" s="22" t="n"/>
      <c r="BE1305" s="21" t="n"/>
      <c r="BF1305" s="20" t="n"/>
      <c r="BG1305" s="18">
        <f>IF($BF1305="","",IFERROR(VLOOKUP(IFERROR(VLOOKUP(IF(ISNUMBER(FIND(" – ",$BF1305)),LEFT($BF1305,FIND(" – ",$BF1305)-1),$BF1305),ProdTbl,5,0),""),BasketTbl,2,0),"کد ناشناخته"))</f>
        <v/>
      </c>
      <c r="BH1305" s="18">
        <f>IF($BF1305="","",IFERROR(VLOOKUP(IF(ISNUMBER(FIND(" – ",$BF1305)),LEFT($BF1305,FIND(" – ",$BF1305)-1),$BF1305),ProdTbl,3,0),"کد ناشناخته"))</f>
        <v/>
      </c>
      <c r="BI1305" s="22" t="n"/>
      <c r="BJ1305" s="21" t="n"/>
      <c r="BK1305" s="20" t="n"/>
      <c r="BL1305" s="18">
        <f>IF($BK1305="","",IFERROR(VLOOKUP(IFERROR(VLOOKUP(IF(ISNUMBER(FIND(" – ",$BK1305)),LEFT($BK1305,FIND(" – ",$BK1305)-1),$BK1305),ProdTbl,5,0),""),BasketTbl,2,0),"کد ناشناخته"))</f>
        <v/>
      </c>
      <c r="BM1305" s="18">
        <f>IF($BK1305="","",IFERROR(VLOOKUP(IF(ISNUMBER(FIND(" – ",$BK1305)),LEFT($BK1305,FIND(" – ",$BK1305)-1),$BK1305),ProdTbl,3,0),"کد ناشناخته"))</f>
        <v/>
      </c>
      <c r="BN1305" s="22" t="n"/>
      <c r="BO1305" s="21" t="n"/>
      <c r="BP1305" s="20" t="n"/>
      <c r="BQ1305" s="18">
        <f>IF($BP1305="","",IFERROR(VLOOKUP(IFERROR(VLOOKUP(IF(ISNUMBER(FIND(" – ",$BP1305)),LEFT($BP1305,FIND(" – ",$BP1305)-1),$BP1305),ProdTbl,5,0),""),BasketTbl,2,0),"کد ناشناخته"))</f>
        <v/>
      </c>
      <c r="BR1305" s="18">
        <f>IF($BP1305="","",IFERROR(VLOOKUP(IF(ISNUMBER(FIND(" – ",$BP1305)),LEFT($BP1305,FIND(" – ",$BP1305)-1),$BP1305),ProdTbl,3,0),"کد ناشناخته"))</f>
        <v/>
      </c>
      <c r="BS1305" s="22" t="n"/>
      <c r="BT1305" s="21" t="n"/>
      <c r="BU1305" s="20" t="n"/>
      <c r="BV1305" s="18">
        <f>IF($BU1305="","",IFERROR(VLOOKUP(IFERROR(VLOOKUP(IF(ISNUMBER(FIND(" – ",$BU1305)),LEFT($BU1305,FIND(" – ",$BU1305)-1),$BU1305),ProdTbl,5,0),""),BasketTbl,2,0),"کد ناشناخته"))</f>
        <v/>
      </c>
      <c r="BW1305" s="18">
        <f>IF($BU1305="","",IFERROR(VLOOKUP(IF(ISNUMBER(FIND(" – ",$BU1305)),LEFT($BU1305,FIND(" – ",$BU1305)-1),$BU1305),ProdTbl,3,0),"کد ناشناخته"))</f>
        <v/>
      </c>
      <c r="BX1305" s="22" t="n"/>
      <c r="BY1305" s="21" t="n"/>
      <c r="BZ1305" s="20" t="n"/>
      <c r="CA1305" s="18">
        <f>IF($BZ1305="","",IFERROR(VLOOKUP(IFERROR(VLOOKUP(IF(ISNUMBER(FIND(" – ",$BZ1305)),LEFT($BZ1305,FIND(" – ",$BZ1305)-1),$BZ1305),ProdTbl,5,0),""),BasketTbl,2,0),"کد ناشناخته"))</f>
        <v/>
      </c>
      <c r="CB1305" s="18">
        <f>IF($BZ1305="","",IFERROR(VLOOKUP(IF(ISNUMBER(FIND(" – ",$BZ1305)),LEFT($BZ1305,FIND(" – ",$BZ1305)-1),$BZ1305),ProdTbl,3,0),"کد ناشناخته"))</f>
        <v/>
      </c>
      <c r="CC1305" s="22" t="n"/>
      <c r="CD1305" s="21" t="n"/>
      <c r="CE1305" s="20" t="n"/>
      <c r="CF1305" s="18">
        <f>IF($CE1305="","",IFERROR(VLOOKUP(IFERROR(VLOOKUP(IF(ISNUMBER(FIND(" – ",$CE1305)),LEFT($CE1305,FIND(" – ",$CE1305)-1),$CE1305),ProdTbl,5,0),""),BasketTbl,2,0),"کد ناشناخته"))</f>
        <v/>
      </c>
      <c r="CG1305" s="18">
        <f>IF($CE1305="","",IFERROR(VLOOKUP(IF(ISNUMBER(FIND(" – ",$CE1305)),LEFT($CE1305,FIND(" – ",$CE1305)-1),$CE1305),ProdTbl,3,0),"کد ناشناخته"))</f>
        <v/>
      </c>
      <c r="CH1305" s="22" t="n"/>
      <c r="CI1305" s="21" t="n"/>
    </row>
    <row r="1306">
      <c r="A1306" s="18">
        <f>IF($B1306="","",COUNTA($B$10:$B1306))</f>
        <v/>
      </c>
      <c r="B1306" s="19" t="n"/>
      <c r="C1306" s="20" t="n"/>
      <c r="D1306" s="19" t="n"/>
      <c r="E1306" s="18">
        <f>IF($D1306="","",IFERROR(VLOOKUP(IF(ISNUMBER(FIND(" – ",$D1306)),LEFT($D1306,FIND(" – ",$D1306)-1),$D1306),SellerTbl,2,0),"کد ناشناخته"))</f>
        <v/>
      </c>
      <c r="F1306" s="21" t="n"/>
      <c r="G1306" s="21" t="n"/>
      <c r="H1306" s="22" t="n"/>
      <c r="I1306" s="23">
        <f>IF(OR($F1306="",$G1306=""),"",$F1306-$G1306)</f>
        <v/>
      </c>
      <c r="J1306" s="18">
        <f>IF($I1306="","",IF(ABS($I1306)&lt;=0.01*$F1306,"√","×"))</f>
        <v/>
      </c>
      <c r="K1306" s="23">
        <f>IF(COUNT($Q1306,$V1306,$AA1306,$AF1306,$AK1306,$AP1306,$AU1306,$AZ1306,$BE1306,$BJ1306,$BO1306,$BT1306,$BY1306,$CD1306,$CI1306)=0,"",SUM($Q1306,$V1306,$AA1306,$AF1306,$AK1306,$AP1306,$AU1306,$AZ1306,$BE1306,$BJ1306,$BO1306,$BT1306,$BY1306,$CD1306,$CI1306))</f>
        <v/>
      </c>
      <c r="L1306" s="23">
        <f>IF(OR($F1306="",$K1306=""),"",$F1306-$K1306)</f>
        <v/>
      </c>
      <c r="M1306" s="20" t="n"/>
      <c r="N1306" s="18">
        <f>IF($M1306="","",IFERROR(VLOOKUP(IFERROR(VLOOKUP(IF(ISNUMBER(FIND(" – ",$M1306)),LEFT($M1306,FIND(" – ",$M1306)-1),$M1306),ProdTbl,5,0),""),BasketTbl,2,0),"کد ناشناخته"))</f>
        <v/>
      </c>
      <c r="O1306" s="18">
        <f>IF($M1306="","",IFERROR(VLOOKUP(IF(ISNUMBER(FIND(" – ",$M1306)),LEFT($M1306,FIND(" – ",$M1306)-1),$M1306),ProdTbl,3,0),"کد ناشناخته"))</f>
        <v/>
      </c>
      <c r="P1306" s="22" t="n"/>
      <c r="Q1306" s="21" t="n"/>
      <c r="R1306" s="20" t="n"/>
      <c r="S1306" s="18">
        <f>IF($R1306="","",IFERROR(VLOOKUP(IFERROR(VLOOKUP(IF(ISNUMBER(FIND(" – ",$R1306)),LEFT($R1306,FIND(" – ",$R1306)-1),$R1306),ProdTbl,5,0),""),BasketTbl,2,0),"کد ناشناخته"))</f>
        <v/>
      </c>
      <c r="T1306" s="18">
        <f>IF($R1306="","",IFERROR(VLOOKUP(IF(ISNUMBER(FIND(" – ",$R1306)),LEFT($R1306,FIND(" – ",$R1306)-1),$R1306),ProdTbl,3,0),"کد ناشناخته"))</f>
        <v/>
      </c>
      <c r="U1306" s="22" t="n"/>
      <c r="V1306" s="21" t="n"/>
      <c r="W1306" s="20" t="n"/>
      <c r="X1306" s="18">
        <f>IF($W1306="","",IFERROR(VLOOKUP(IFERROR(VLOOKUP(IF(ISNUMBER(FIND(" – ",$W1306)),LEFT($W1306,FIND(" – ",$W1306)-1),$W1306),ProdTbl,5,0),""),BasketTbl,2,0),"کد ناشناخته"))</f>
        <v/>
      </c>
      <c r="Y1306" s="18">
        <f>IF($W1306="","",IFERROR(VLOOKUP(IF(ISNUMBER(FIND(" – ",$W1306)),LEFT($W1306,FIND(" – ",$W1306)-1),$W1306),ProdTbl,3,0),"کد ناشناخته"))</f>
        <v/>
      </c>
      <c r="Z1306" s="22" t="n"/>
      <c r="AA1306" s="21" t="n"/>
      <c r="AB1306" s="20" t="n"/>
      <c r="AC1306" s="18">
        <f>IF($AB1306="","",IFERROR(VLOOKUP(IFERROR(VLOOKUP(IF(ISNUMBER(FIND(" – ",$AB1306)),LEFT($AB1306,FIND(" – ",$AB1306)-1),$AB1306),ProdTbl,5,0),""),BasketTbl,2,0),"کد ناشناخته"))</f>
        <v/>
      </c>
      <c r="AD1306" s="18">
        <f>IF($AB1306="","",IFERROR(VLOOKUP(IF(ISNUMBER(FIND(" – ",$AB1306)),LEFT($AB1306,FIND(" – ",$AB1306)-1),$AB1306),ProdTbl,3,0),"کد ناشناخته"))</f>
        <v/>
      </c>
      <c r="AE1306" s="22" t="n"/>
      <c r="AF1306" s="21" t="n"/>
      <c r="AG1306" s="20" t="n"/>
      <c r="AH1306" s="18">
        <f>IF($AG1306="","",IFERROR(VLOOKUP(IFERROR(VLOOKUP(IF(ISNUMBER(FIND(" – ",$AG1306)),LEFT($AG1306,FIND(" – ",$AG1306)-1),$AG1306),ProdTbl,5,0),""),BasketTbl,2,0),"کد ناشناخته"))</f>
        <v/>
      </c>
      <c r="AI1306" s="18">
        <f>IF($AG1306="","",IFERROR(VLOOKUP(IF(ISNUMBER(FIND(" – ",$AG1306)),LEFT($AG1306,FIND(" – ",$AG1306)-1),$AG1306),ProdTbl,3,0),"کد ناشناخته"))</f>
        <v/>
      </c>
      <c r="AJ1306" s="22" t="n"/>
      <c r="AK1306" s="21" t="n"/>
      <c r="AL1306" s="20" t="n"/>
      <c r="AM1306" s="18">
        <f>IF($AL1306="","",IFERROR(VLOOKUP(IFERROR(VLOOKUP(IF(ISNUMBER(FIND(" – ",$AL1306)),LEFT($AL1306,FIND(" – ",$AL1306)-1),$AL1306),ProdTbl,5,0),""),BasketTbl,2,0),"کد ناشناخته"))</f>
        <v/>
      </c>
      <c r="AN1306" s="18">
        <f>IF($AL1306="","",IFERROR(VLOOKUP(IF(ISNUMBER(FIND(" – ",$AL1306)),LEFT($AL1306,FIND(" – ",$AL1306)-1),$AL1306),ProdTbl,3,0),"کد ناشناخته"))</f>
        <v/>
      </c>
      <c r="AO1306" s="22" t="n"/>
      <c r="AP1306" s="21" t="n"/>
      <c r="AQ1306" s="20" t="n"/>
      <c r="AR1306" s="18">
        <f>IF($AQ1306="","",IFERROR(VLOOKUP(IFERROR(VLOOKUP(IF(ISNUMBER(FIND(" – ",$AQ1306)),LEFT($AQ1306,FIND(" – ",$AQ1306)-1),$AQ1306),ProdTbl,5,0),""),BasketTbl,2,0),"کد ناشناخته"))</f>
        <v/>
      </c>
      <c r="AS1306" s="18">
        <f>IF($AQ1306="","",IFERROR(VLOOKUP(IF(ISNUMBER(FIND(" – ",$AQ1306)),LEFT($AQ1306,FIND(" – ",$AQ1306)-1),$AQ1306),ProdTbl,3,0),"کد ناشناخته"))</f>
        <v/>
      </c>
      <c r="AT1306" s="22" t="n"/>
      <c r="AU1306" s="21" t="n"/>
      <c r="AV1306" s="20" t="n"/>
      <c r="AW1306" s="18">
        <f>IF($AV1306="","",IFERROR(VLOOKUP(IFERROR(VLOOKUP(IF(ISNUMBER(FIND(" – ",$AV1306)),LEFT($AV1306,FIND(" – ",$AV1306)-1),$AV1306),ProdTbl,5,0),""),BasketTbl,2,0),"کد ناشناخته"))</f>
        <v/>
      </c>
      <c r="AX1306" s="18">
        <f>IF($AV1306="","",IFERROR(VLOOKUP(IF(ISNUMBER(FIND(" – ",$AV1306)),LEFT($AV1306,FIND(" – ",$AV1306)-1),$AV1306),ProdTbl,3,0),"کد ناشناخته"))</f>
        <v/>
      </c>
      <c r="AY1306" s="22" t="n"/>
      <c r="AZ1306" s="21" t="n"/>
      <c r="BA1306" s="20" t="n"/>
      <c r="BB1306" s="18">
        <f>IF($BA1306="","",IFERROR(VLOOKUP(IFERROR(VLOOKUP(IF(ISNUMBER(FIND(" – ",$BA1306)),LEFT($BA1306,FIND(" – ",$BA1306)-1),$BA1306),ProdTbl,5,0),""),BasketTbl,2,0),"کد ناشناخته"))</f>
        <v/>
      </c>
      <c r="BC1306" s="18">
        <f>IF($BA1306="","",IFERROR(VLOOKUP(IF(ISNUMBER(FIND(" – ",$BA1306)),LEFT($BA1306,FIND(" – ",$BA1306)-1),$BA1306),ProdTbl,3,0),"کد ناشناخته"))</f>
        <v/>
      </c>
      <c r="BD1306" s="22" t="n"/>
      <c r="BE1306" s="21" t="n"/>
      <c r="BF1306" s="20" t="n"/>
      <c r="BG1306" s="18">
        <f>IF($BF1306="","",IFERROR(VLOOKUP(IFERROR(VLOOKUP(IF(ISNUMBER(FIND(" – ",$BF1306)),LEFT($BF1306,FIND(" – ",$BF1306)-1),$BF1306),ProdTbl,5,0),""),BasketTbl,2,0),"کد ناشناخته"))</f>
        <v/>
      </c>
      <c r="BH1306" s="18">
        <f>IF($BF1306="","",IFERROR(VLOOKUP(IF(ISNUMBER(FIND(" – ",$BF1306)),LEFT($BF1306,FIND(" – ",$BF1306)-1),$BF1306),ProdTbl,3,0),"کد ناشناخته"))</f>
        <v/>
      </c>
      <c r="BI1306" s="22" t="n"/>
      <c r="BJ1306" s="21" t="n"/>
      <c r="BK1306" s="20" t="n"/>
      <c r="BL1306" s="18">
        <f>IF($BK1306="","",IFERROR(VLOOKUP(IFERROR(VLOOKUP(IF(ISNUMBER(FIND(" – ",$BK1306)),LEFT($BK1306,FIND(" – ",$BK1306)-1),$BK1306),ProdTbl,5,0),""),BasketTbl,2,0),"کد ناشناخته"))</f>
        <v/>
      </c>
      <c r="BM1306" s="18">
        <f>IF($BK1306="","",IFERROR(VLOOKUP(IF(ISNUMBER(FIND(" – ",$BK1306)),LEFT($BK1306,FIND(" – ",$BK1306)-1),$BK1306),ProdTbl,3,0),"کد ناشناخته"))</f>
        <v/>
      </c>
      <c r="BN1306" s="22" t="n"/>
      <c r="BO1306" s="21" t="n"/>
      <c r="BP1306" s="20" t="n"/>
      <c r="BQ1306" s="18">
        <f>IF($BP1306="","",IFERROR(VLOOKUP(IFERROR(VLOOKUP(IF(ISNUMBER(FIND(" – ",$BP1306)),LEFT($BP1306,FIND(" – ",$BP1306)-1),$BP1306),ProdTbl,5,0),""),BasketTbl,2,0),"کد ناشناخته"))</f>
        <v/>
      </c>
      <c r="BR1306" s="18">
        <f>IF($BP1306="","",IFERROR(VLOOKUP(IF(ISNUMBER(FIND(" – ",$BP1306)),LEFT($BP1306,FIND(" – ",$BP1306)-1),$BP1306),ProdTbl,3,0),"کد ناشناخته"))</f>
        <v/>
      </c>
      <c r="BS1306" s="22" t="n"/>
      <c r="BT1306" s="21" t="n"/>
      <c r="BU1306" s="20" t="n"/>
      <c r="BV1306" s="18">
        <f>IF($BU1306="","",IFERROR(VLOOKUP(IFERROR(VLOOKUP(IF(ISNUMBER(FIND(" – ",$BU1306)),LEFT($BU1306,FIND(" – ",$BU1306)-1),$BU1306),ProdTbl,5,0),""),BasketTbl,2,0),"کد ناشناخته"))</f>
        <v/>
      </c>
      <c r="BW1306" s="18">
        <f>IF($BU1306="","",IFERROR(VLOOKUP(IF(ISNUMBER(FIND(" – ",$BU1306)),LEFT($BU1306,FIND(" – ",$BU1306)-1),$BU1306),ProdTbl,3,0),"کد ناشناخته"))</f>
        <v/>
      </c>
      <c r="BX1306" s="22" t="n"/>
      <c r="BY1306" s="21" t="n"/>
      <c r="BZ1306" s="20" t="n"/>
      <c r="CA1306" s="18">
        <f>IF($BZ1306="","",IFERROR(VLOOKUP(IFERROR(VLOOKUP(IF(ISNUMBER(FIND(" – ",$BZ1306)),LEFT($BZ1306,FIND(" – ",$BZ1306)-1),$BZ1306),ProdTbl,5,0),""),BasketTbl,2,0),"کد ناشناخته"))</f>
        <v/>
      </c>
      <c r="CB1306" s="18">
        <f>IF($BZ1306="","",IFERROR(VLOOKUP(IF(ISNUMBER(FIND(" – ",$BZ1306)),LEFT($BZ1306,FIND(" – ",$BZ1306)-1),$BZ1306),ProdTbl,3,0),"کد ناشناخته"))</f>
        <v/>
      </c>
      <c r="CC1306" s="22" t="n"/>
      <c r="CD1306" s="21" t="n"/>
      <c r="CE1306" s="20" t="n"/>
      <c r="CF1306" s="18">
        <f>IF($CE1306="","",IFERROR(VLOOKUP(IFERROR(VLOOKUP(IF(ISNUMBER(FIND(" – ",$CE1306)),LEFT($CE1306,FIND(" – ",$CE1306)-1),$CE1306),ProdTbl,5,0),""),BasketTbl,2,0),"کد ناشناخته"))</f>
        <v/>
      </c>
      <c r="CG1306" s="18">
        <f>IF($CE1306="","",IFERROR(VLOOKUP(IF(ISNUMBER(FIND(" – ",$CE1306)),LEFT($CE1306,FIND(" – ",$CE1306)-1),$CE1306),ProdTbl,3,0),"کد ناشناخته"))</f>
        <v/>
      </c>
      <c r="CH1306" s="22" t="n"/>
      <c r="CI1306" s="21" t="n"/>
    </row>
    <row r="1307">
      <c r="A1307" s="18">
        <f>IF($B1307="","",COUNTA($B$10:$B1307))</f>
        <v/>
      </c>
      <c r="B1307" s="19" t="n"/>
      <c r="C1307" s="20" t="n"/>
      <c r="D1307" s="19" t="n"/>
      <c r="E1307" s="18">
        <f>IF($D1307="","",IFERROR(VLOOKUP(IF(ISNUMBER(FIND(" – ",$D1307)),LEFT($D1307,FIND(" – ",$D1307)-1),$D1307),SellerTbl,2,0),"کد ناشناخته"))</f>
        <v/>
      </c>
      <c r="F1307" s="21" t="n"/>
      <c r="G1307" s="21" t="n"/>
      <c r="H1307" s="22" t="n"/>
      <c r="I1307" s="23">
        <f>IF(OR($F1307="",$G1307=""),"",$F1307-$G1307)</f>
        <v/>
      </c>
      <c r="J1307" s="18">
        <f>IF($I1307="","",IF(ABS($I1307)&lt;=0.01*$F1307,"√","×"))</f>
        <v/>
      </c>
      <c r="K1307" s="23">
        <f>IF(COUNT($Q1307,$V1307,$AA1307,$AF1307,$AK1307,$AP1307,$AU1307,$AZ1307,$BE1307,$BJ1307,$BO1307,$BT1307,$BY1307,$CD1307,$CI1307)=0,"",SUM($Q1307,$V1307,$AA1307,$AF1307,$AK1307,$AP1307,$AU1307,$AZ1307,$BE1307,$BJ1307,$BO1307,$BT1307,$BY1307,$CD1307,$CI1307))</f>
        <v/>
      </c>
      <c r="L1307" s="23">
        <f>IF(OR($F1307="",$K1307=""),"",$F1307-$K1307)</f>
        <v/>
      </c>
      <c r="M1307" s="20" t="n"/>
      <c r="N1307" s="18">
        <f>IF($M1307="","",IFERROR(VLOOKUP(IFERROR(VLOOKUP(IF(ISNUMBER(FIND(" – ",$M1307)),LEFT($M1307,FIND(" – ",$M1307)-1),$M1307),ProdTbl,5,0),""),BasketTbl,2,0),"کد ناشناخته"))</f>
        <v/>
      </c>
      <c r="O1307" s="18">
        <f>IF($M1307="","",IFERROR(VLOOKUP(IF(ISNUMBER(FIND(" – ",$M1307)),LEFT($M1307,FIND(" – ",$M1307)-1),$M1307),ProdTbl,3,0),"کد ناشناخته"))</f>
        <v/>
      </c>
      <c r="P1307" s="22" t="n"/>
      <c r="Q1307" s="21" t="n"/>
      <c r="R1307" s="20" t="n"/>
      <c r="S1307" s="18">
        <f>IF($R1307="","",IFERROR(VLOOKUP(IFERROR(VLOOKUP(IF(ISNUMBER(FIND(" – ",$R1307)),LEFT($R1307,FIND(" – ",$R1307)-1),$R1307),ProdTbl,5,0),""),BasketTbl,2,0),"کد ناشناخته"))</f>
        <v/>
      </c>
      <c r="T1307" s="18">
        <f>IF($R1307="","",IFERROR(VLOOKUP(IF(ISNUMBER(FIND(" – ",$R1307)),LEFT($R1307,FIND(" – ",$R1307)-1),$R1307),ProdTbl,3,0),"کد ناشناخته"))</f>
        <v/>
      </c>
      <c r="U1307" s="22" t="n"/>
      <c r="V1307" s="21" t="n"/>
      <c r="W1307" s="20" t="n"/>
      <c r="X1307" s="18">
        <f>IF($W1307="","",IFERROR(VLOOKUP(IFERROR(VLOOKUP(IF(ISNUMBER(FIND(" – ",$W1307)),LEFT($W1307,FIND(" – ",$W1307)-1),$W1307),ProdTbl,5,0),""),BasketTbl,2,0),"کد ناشناخته"))</f>
        <v/>
      </c>
      <c r="Y1307" s="18">
        <f>IF($W1307="","",IFERROR(VLOOKUP(IF(ISNUMBER(FIND(" – ",$W1307)),LEFT($W1307,FIND(" – ",$W1307)-1),$W1307),ProdTbl,3,0),"کد ناشناخته"))</f>
        <v/>
      </c>
      <c r="Z1307" s="22" t="n"/>
      <c r="AA1307" s="21" t="n"/>
      <c r="AB1307" s="20" t="n"/>
      <c r="AC1307" s="18">
        <f>IF($AB1307="","",IFERROR(VLOOKUP(IFERROR(VLOOKUP(IF(ISNUMBER(FIND(" – ",$AB1307)),LEFT($AB1307,FIND(" – ",$AB1307)-1),$AB1307),ProdTbl,5,0),""),BasketTbl,2,0),"کد ناشناخته"))</f>
        <v/>
      </c>
      <c r="AD1307" s="18">
        <f>IF($AB1307="","",IFERROR(VLOOKUP(IF(ISNUMBER(FIND(" – ",$AB1307)),LEFT($AB1307,FIND(" – ",$AB1307)-1),$AB1307),ProdTbl,3,0),"کد ناشناخته"))</f>
        <v/>
      </c>
      <c r="AE1307" s="22" t="n"/>
      <c r="AF1307" s="21" t="n"/>
      <c r="AG1307" s="20" t="n"/>
      <c r="AH1307" s="18">
        <f>IF($AG1307="","",IFERROR(VLOOKUP(IFERROR(VLOOKUP(IF(ISNUMBER(FIND(" – ",$AG1307)),LEFT($AG1307,FIND(" – ",$AG1307)-1),$AG1307),ProdTbl,5,0),""),BasketTbl,2,0),"کد ناشناخته"))</f>
        <v/>
      </c>
      <c r="AI1307" s="18">
        <f>IF($AG1307="","",IFERROR(VLOOKUP(IF(ISNUMBER(FIND(" – ",$AG1307)),LEFT($AG1307,FIND(" – ",$AG1307)-1),$AG1307),ProdTbl,3,0),"کد ناشناخته"))</f>
        <v/>
      </c>
      <c r="AJ1307" s="22" t="n"/>
      <c r="AK1307" s="21" t="n"/>
      <c r="AL1307" s="20" t="n"/>
      <c r="AM1307" s="18">
        <f>IF($AL1307="","",IFERROR(VLOOKUP(IFERROR(VLOOKUP(IF(ISNUMBER(FIND(" – ",$AL1307)),LEFT($AL1307,FIND(" – ",$AL1307)-1),$AL1307),ProdTbl,5,0),""),BasketTbl,2,0),"کد ناشناخته"))</f>
        <v/>
      </c>
      <c r="AN1307" s="18">
        <f>IF($AL1307="","",IFERROR(VLOOKUP(IF(ISNUMBER(FIND(" – ",$AL1307)),LEFT($AL1307,FIND(" – ",$AL1307)-1),$AL1307),ProdTbl,3,0),"کد ناشناخته"))</f>
        <v/>
      </c>
      <c r="AO1307" s="22" t="n"/>
      <c r="AP1307" s="21" t="n"/>
      <c r="AQ1307" s="20" t="n"/>
      <c r="AR1307" s="18">
        <f>IF($AQ1307="","",IFERROR(VLOOKUP(IFERROR(VLOOKUP(IF(ISNUMBER(FIND(" – ",$AQ1307)),LEFT($AQ1307,FIND(" – ",$AQ1307)-1),$AQ1307),ProdTbl,5,0),""),BasketTbl,2,0),"کد ناشناخته"))</f>
        <v/>
      </c>
      <c r="AS1307" s="18">
        <f>IF($AQ1307="","",IFERROR(VLOOKUP(IF(ISNUMBER(FIND(" – ",$AQ1307)),LEFT($AQ1307,FIND(" – ",$AQ1307)-1),$AQ1307),ProdTbl,3,0),"کد ناشناخته"))</f>
        <v/>
      </c>
      <c r="AT1307" s="22" t="n"/>
      <c r="AU1307" s="21" t="n"/>
      <c r="AV1307" s="20" t="n"/>
      <c r="AW1307" s="18">
        <f>IF($AV1307="","",IFERROR(VLOOKUP(IFERROR(VLOOKUP(IF(ISNUMBER(FIND(" – ",$AV1307)),LEFT($AV1307,FIND(" – ",$AV1307)-1),$AV1307),ProdTbl,5,0),""),BasketTbl,2,0),"کد ناشناخته"))</f>
        <v/>
      </c>
      <c r="AX1307" s="18">
        <f>IF($AV1307="","",IFERROR(VLOOKUP(IF(ISNUMBER(FIND(" – ",$AV1307)),LEFT($AV1307,FIND(" – ",$AV1307)-1),$AV1307),ProdTbl,3,0),"کد ناشناخته"))</f>
        <v/>
      </c>
      <c r="AY1307" s="22" t="n"/>
      <c r="AZ1307" s="21" t="n"/>
      <c r="BA1307" s="20" t="n"/>
      <c r="BB1307" s="18">
        <f>IF($BA1307="","",IFERROR(VLOOKUP(IFERROR(VLOOKUP(IF(ISNUMBER(FIND(" – ",$BA1307)),LEFT($BA1307,FIND(" – ",$BA1307)-1),$BA1307),ProdTbl,5,0),""),BasketTbl,2,0),"کد ناشناخته"))</f>
        <v/>
      </c>
      <c r="BC1307" s="18">
        <f>IF($BA1307="","",IFERROR(VLOOKUP(IF(ISNUMBER(FIND(" – ",$BA1307)),LEFT($BA1307,FIND(" – ",$BA1307)-1),$BA1307),ProdTbl,3,0),"کد ناشناخته"))</f>
        <v/>
      </c>
      <c r="BD1307" s="22" t="n"/>
      <c r="BE1307" s="21" t="n"/>
      <c r="BF1307" s="20" t="n"/>
      <c r="BG1307" s="18">
        <f>IF($BF1307="","",IFERROR(VLOOKUP(IFERROR(VLOOKUP(IF(ISNUMBER(FIND(" – ",$BF1307)),LEFT($BF1307,FIND(" – ",$BF1307)-1),$BF1307),ProdTbl,5,0),""),BasketTbl,2,0),"کد ناشناخته"))</f>
        <v/>
      </c>
      <c r="BH1307" s="18">
        <f>IF($BF1307="","",IFERROR(VLOOKUP(IF(ISNUMBER(FIND(" – ",$BF1307)),LEFT($BF1307,FIND(" – ",$BF1307)-1),$BF1307),ProdTbl,3,0),"کد ناشناخته"))</f>
        <v/>
      </c>
      <c r="BI1307" s="22" t="n"/>
      <c r="BJ1307" s="21" t="n"/>
      <c r="BK1307" s="20" t="n"/>
      <c r="BL1307" s="18">
        <f>IF($BK1307="","",IFERROR(VLOOKUP(IFERROR(VLOOKUP(IF(ISNUMBER(FIND(" – ",$BK1307)),LEFT($BK1307,FIND(" – ",$BK1307)-1),$BK1307),ProdTbl,5,0),""),BasketTbl,2,0),"کد ناشناخته"))</f>
        <v/>
      </c>
      <c r="BM1307" s="18">
        <f>IF($BK1307="","",IFERROR(VLOOKUP(IF(ISNUMBER(FIND(" – ",$BK1307)),LEFT($BK1307,FIND(" – ",$BK1307)-1),$BK1307),ProdTbl,3,0),"کد ناشناخته"))</f>
        <v/>
      </c>
      <c r="BN1307" s="22" t="n"/>
      <c r="BO1307" s="21" t="n"/>
      <c r="BP1307" s="20" t="n"/>
      <c r="BQ1307" s="18">
        <f>IF($BP1307="","",IFERROR(VLOOKUP(IFERROR(VLOOKUP(IF(ISNUMBER(FIND(" – ",$BP1307)),LEFT($BP1307,FIND(" – ",$BP1307)-1),$BP1307),ProdTbl,5,0),""),BasketTbl,2,0),"کد ناشناخته"))</f>
        <v/>
      </c>
      <c r="BR1307" s="18">
        <f>IF($BP1307="","",IFERROR(VLOOKUP(IF(ISNUMBER(FIND(" – ",$BP1307)),LEFT($BP1307,FIND(" – ",$BP1307)-1),$BP1307),ProdTbl,3,0),"کد ناشناخته"))</f>
        <v/>
      </c>
      <c r="BS1307" s="22" t="n"/>
      <c r="BT1307" s="21" t="n"/>
      <c r="BU1307" s="20" t="n"/>
      <c r="BV1307" s="18">
        <f>IF($BU1307="","",IFERROR(VLOOKUP(IFERROR(VLOOKUP(IF(ISNUMBER(FIND(" – ",$BU1307)),LEFT($BU1307,FIND(" – ",$BU1307)-1),$BU1307),ProdTbl,5,0),""),BasketTbl,2,0),"کد ناشناخته"))</f>
        <v/>
      </c>
      <c r="BW1307" s="18">
        <f>IF($BU1307="","",IFERROR(VLOOKUP(IF(ISNUMBER(FIND(" – ",$BU1307)),LEFT($BU1307,FIND(" – ",$BU1307)-1),$BU1307),ProdTbl,3,0),"کد ناشناخته"))</f>
        <v/>
      </c>
      <c r="BX1307" s="22" t="n"/>
      <c r="BY1307" s="21" t="n"/>
      <c r="BZ1307" s="20" t="n"/>
      <c r="CA1307" s="18">
        <f>IF($BZ1307="","",IFERROR(VLOOKUP(IFERROR(VLOOKUP(IF(ISNUMBER(FIND(" – ",$BZ1307)),LEFT($BZ1307,FIND(" – ",$BZ1307)-1),$BZ1307),ProdTbl,5,0),""),BasketTbl,2,0),"کد ناشناخته"))</f>
        <v/>
      </c>
      <c r="CB1307" s="18">
        <f>IF($BZ1307="","",IFERROR(VLOOKUP(IF(ISNUMBER(FIND(" – ",$BZ1307)),LEFT($BZ1307,FIND(" – ",$BZ1307)-1),$BZ1307),ProdTbl,3,0),"کد ناشناخته"))</f>
        <v/>
      </c>
      <c r="CC1307" s="22" t="n"/>
      <c r="CD1307" s="21" t="n"/>
      <c r="CE1307" s="20" t="n"/>
      <c r="CF1307" s="18">
        <f>IF($CE1307="","",IFERROR(VLOOKUP(IFERROR(VLOOKUP(IF(ISNUMBER(FIND(" – ",$CE1307)),LEFT($CE1307,FIND(" – ",$CE1307)-1),$CE1307),ProdTbl,5,0),""),BasketTbl,2,0),"کد ناشناخته"))</f>
        <v/>
      </c>
      <c r="CG1307" s="18">
        <f>IF($CE1307="","",IFERROR(VLOOKUP(IF(ISNUMBER(FIND(" – ",$CE1307)),LEFT($CE1307,FIND(" – ",$CE1307)-1),$CE1307),ProdTbl,3,0),"کد ناشناخته"))</f>
        <v/>
      </c>
      <c r="CH1307" s="22" t="n"/>
      <c r="CI1307" s="21" t="n"/>
    </row>
    <row r="1308">
      <c r="A1308" s="18">
        <f>IF($B1308="","",COUNTA($B$10:$B1308))</f>
        <v/>
      </c>
      <c r="B1308" s="19" t="n"/>
      <c r="C1308" s="20" t="n"/>
      <c r="D1308" s="19" t="n"/>
      <c r="E1308" s="18">
        <f>IF($D1308="","",IFERROR(VLOOKUP(IF(ISNUMBER(FIND(" – ",$D1308)),LEFT($D1308,FIND(" – ",$D1308)-1),$D1308),SellerTbl,2,0),"کد ناشناخته"))</f>
        <v/>
      </c>
      <c r="F1308" s="21" t="n"/>
      <c r="G1308" s="21" t="n"/>
      <c r="H1308" s="22" t="n"/>
      <c r="I1308" s="23">
        <f>IF(OR($F1308="",$G1308=""),"",$F1308-$G1308)</f>
        <v/>
      </c>
      <c r="J1308" s="18">
        <f>IF($I1308="","",IF(ABS($I1308)&lt;=0.01*$F1308,"√","×"))</f>
        <v/>
      </c>
      <c r="K1308" s="23">
        <f>IF(COUNT($Q1308,$V1308,$AA1308,$AF1308,$AK1308,$AP1308,$AU1308,$AZ1308,$BE1308,$BJ1308,$BO1308,$BT1308,$BY1308,$CD1308,$CI1308)=0,"",SUM($Q1308,$V1308,$AA1308,$AF1308,$AK1308,$AP1308,$AU1308,$AZ1308,$BE1308,$BJ1308,$BO1308,$BT1308,$BY1308,$CD1308,$CI1308))</f>
        <v/>
      </c>
      <c r="L1308" s="23">
        <f>IF(OR($F1308="",$K1308=""),"",$F1308-$K1308)</f>
        <v/>
      </c>
      <c r="M1308" s="20" t="n"/>
      <c r="N1308" s="18">
        <f>IF($M1308="","",IFERROR(VLOOKUP(IFERROR(VLOOKUP(IF(ISNUMBER(FIND(" – ",$M1308)),LEFT($M1308,FIND(" – ",$M1308)-1),$M1308),ProdTbl,5,0),""),BasketTbl,2,0),"کد ناشناخته"))</f>
        <v/>
      </c>
      <c r="O1308" s="18">
        <f>IF($M1308="","",IFERROR(VLOOKUP(IF(ISNUMBER(FIND(" – ",$M1308)),LEFT($M1308,FIND(" – ",$M1308)-1),$M1308),ProdTbl,3,0),"کد ناشناخته"))</f>
        <v/>
      </c>
      <c r="P1308" s="22" t="n"/>
      <c r="Q1308" s="21" t="n"/>
      <c r="R1308" s="20" t="n"/>
      <c r="S1308" s="18">
        <f>IF($R1308="","",IFERROR(VLOOKUP(IFERROR(VLOOKUP(IF(ISNUMBER(FIND(" – ",$R1308)),LEFT($R1308,FIND(" – ",$R1308)-1),$R1308),ProdTbl,5,0),""),BasketTbl,2,0),"کد ناشناخته"))</f>
        <v/>
      </c>
      <c r="T1308" s="18">
        <f>IF($R1308="","",IFERROR(VLOOKUP(IF(ISNUMBER(FIND(" – ",$R1308)),LEFT($R1308,FIND(" – ",$R1308)-1),$R1308),ProdTbl,3,0),"کد ناشناخته"))</f>
        <v/>
      </c>
      <c r="U1308" s="22" t="n"/>
      <c r="V1308" s="21" t="n"/>
      <c r="W1308" s="20" t="n"/>
      <c r="X1308" s="18">
        <f>IF($W1308="","",IFERROR(VLOOKUP(IFERROR(VLOOKUP(IF(ISNUMBER(FIND(" – ",$W1308)),LEFT($W1308,FIND(" – ",$W1308)-1),$W1308),ProdTbl,5,0),""),BasketTbl,2,0),"کد ناشناخته"))</f>
        <v/>
      </c>
      <c r="Y1308" s="18">
        <f>IF($W1308="","",IFERROR(VLOOKUP(IF(ISNUMBER(FIND(" – ",$W1308)),LEFT($W1308,FIND(" – ",$W1308)-1),$W1308),ProdTbl,3,0),"کد ناشناخته"))</f>
        <v/>
      </c>
      <c r="Z1308" s="22" t="n"/>
      <c r="AA1308" s="21" t="n"/>
      <c r="AB1308" s="20" t="n"/>
      <c r="AC1308" s="18">
        <f>IF($AB1308="","",IFERROR(VLOOKUP(IFERROR(VLOOKUP(IF(ISNUMBER(FIND(" – ",$AB1308)),LEFT($AB1308,FIND(" – ",$AB1308)-1),$AB1308),ProdTbl,5,0),""),BasketTbl,2,0),"کد ناشناخته"))</f>
        <v/>
      </c>
      <c r="AD1308" s="18">
        <f>IF($AB1308="","",IFERROR(VLOOKUP(IF(ISNUMBER(FIND(" – ",$AB1308)),LEFT($AB1308,FIND(" – ",$AB1308)-1),$AB1308),ProdTbl,3,0),"کد ناشناخته"))</f>
        <v/>
      </c>
      <c r="AE1308" s="22" t="n"/>
      <c r="AF1308" s="21" t="n"/>
      <c r="AG1308" s="20" t="n"/>
      <c r="AH1308" s="18">
        <f>IF($AG1308="","",IFERROR(VLOOKUP(IFERROR(VLOOKUP(IF(ISNUMBER(FIND(" – ",$AG1308)),LEFT($AG1308,FIND(" – ",$AG1308)-1),$AG1308),ProdTbl,5,0),""),BasketTbl,2,0),"کد ناشناخته"))</f>
        <v/>
      </c>
      <c r="AI1308" s="18">
        <f>IF($AG1308="","",IFERROR(VLOOKUP(IF(ISNUMBER(FIND(" – ",$AG1308)),LEFT($AG1308,FIND(" – ",$AG1308)-1),$AG1308),ProdTbl,3,0),"کد ناشناخته"))</f>
        <v/>
      </c>
      <c r="AJ1308" s="22" t="n"/>
      <c r="AK1308" s="21" t="n"/>
      <c r="AL1308" s="20" t="n"/>
      <c r="AM1308" s="18">
        <f>IF($AL1308="","",IFERROR(VLOOKUP(IFERROR(VLOOKUP(IF(ISNUMBER(FIND(" – ",$AL1308)),LEFT($AL1308,FIND(" – ",$AL1308)-1),$AL1308),ProdTbl,5,0),""),BasketTbl,2,0),"کد ناشناخته"))</f>
        <v/>
      </c>
      <c r="AN1308" s="18">
        <f>IF($AL1308="","",IFERROR(VLOOKUP(IF(ISNUMBER(FIND(" – ",$AL1308)),LEFT($AL1308,FIND(" – ",$AL1308)-1),$AL1308),ProdTbl,3,0),"کد ناشناخته"))</f>
        <v/>
      </c>
      <c r="AO1308" s="22" t="n"/>
      <c r="AP1308" s="21" t="n"/>
      <c r="AQ1308" s="20" t="n"/>
      <c r="AR1308" s="18">
        <f>IF($AQ1308="","",IFERROR(VLOOKUP(IFERROR(VLOOKUP(IF(ISNUMBER(FIND(" – ",$AQ1308)),LEFT($AQ1308,FIND(" – ",$AQ1308)-1),$AQ1308),ProdTbl,5,0),""),BasketTbl,2,0),"کد ناشناخته"))</f>
        <v/>
      </c>
      <c r="AS1308" s="18">
        <f>IF($AQ1308="","",IFERROR(VLOOKUP(IF(ISNUMBER(FIND(" – ",$AQ1308)),LEFT($AQ1308,FIND(" – ",$AQ1308)-1),$AQ1308),ProdTbl,3,0),"کد ناشناخته"))</f>
        <v/>
      </c>
      <c r="AT1308" s="22" t="n"/>
      <c r="AU1308" s="21" t="n"/>
      <c r="AV1308" s="20" t="n"/>
      <c r="AW1308" s="18">
        <f>IF($AV1308="","",IFERROR(VLOOKUP(IFERROR(VLOOKUP(IF(ISNUMBER(FIND(" – ",$AV1308)),LEFT($AV1308,FIND(" – ",$AV1308)-1),$AV1308),ProdTbl,5,0),""),BasketTbl,2,0),"کد ناشناخته"))</f>
        <v/>
      </c>
      <c r="AX1308" s="18">
        <f>IF($AV1308="","",IFERROR(VLOOKUP(IF(ISNUMBER(FIND(" – ",$AV1308)),LEFT($AV1308,FIND(" – ",$AV1308)-1),$AV1308),ProdTbl,3,0),"کد ناشناخته"))</f>
        <v/>
      </c>
      <c r="AY1308" s="22" t="n"/>
      <c r="AZ1308" s="21" t="n"/>
      <c r="BA1308" s="20" t="n"/>
      <c r="BB1308" s="18">
        <f>IF($BA1308="","",IFERROR(VLOOKUP(IFERROR(VLOOKUP(IF(ISNUMBER(FIND(" – ",$BA1308)),LEFT($BA1308,FIND(" – ",$BA1308)-1),$BA1308),ProdTbl,5,0),""),BasketTbl,2,0),"کد ناشناخته"))</f>
        <v/>
      </c>
      <c r="BC1308" s="18">
        <f>IF($BA1308="","",IFERROR(VLOOKUP(IF(ISNUMBER(FIND(" – ",$BA1308)),LEFT($BA1308,FIND(" – ",$BA1308)-1),$BA1308),ProdTbl,3,0),"کد ناشناخته"))</f>
        <v/>
      </c>
      <c r="BD1308" s="22" t="n"/>
      <c r="BE1308" s="21" t="n"/>
      <c r="BF1308" s="20" t="n"/>
      <c r="BG1308" s="18">
        <f>IF($BF1308="","",IFERROR(VLOOKUP(IFERROR(VLOOKUP(IF(ISNUMBER(FIND(" – ",$BF1308)),LEFT($BF1308,FIND(" – ",$BF1308)-1),$BF1308),ProdTbl,5,0),""),BasketTbl,2,0),"کد ناشناخته"))</f>
        <v/>
      </c>
      <c r="BH1308" s="18">
        <f>IF($BF1308="","",IFERROR(VLOOKUP(IF(ISNUMBER(FIND(" – ",$BF1308)),LEFT($BF1308,FIND(" – ",$BF1308)-1),$BF1308),ProdTbl,3,0),"کد ناشناخته"))</f>
        <v/>
      </c>
      <c r="BI1308" s="22" t="n"/>
      <c r="BJ1308" s="21" t="n"/>
      <c r="BK1308" s="20" t="n"/>
      <c r="BL1308" s="18">
        <f>IF($BK1308="","",IFERROR(VLOOKUP(IFERROR(VLOOKUP(IF(ISNUMBER(FIND(" – ",$BK1308)),LEFT($BK1308,FIND(" – ",$BK1308)-1),$BK1308),ProdTbl,5,0),""),BasketTbl,2,0),"کد ناشناخته"))</f>
        <v/>
      </c>
      <c r="BM1308" s="18">
        <f>IF($BK1308="","",IFERROR(VLOOKUP(IF(ISNUMBER(FIND(" – ",$BK1308)),LEFT($BK1308,FIND(" – ",$BK1308)-1),$BK1308),ProdTbl,3,0),"کد ناشناخته"))</f>
        <v/>
      </c>
      <c r="BN1308" s="22" t="n"/>
      <c r="BO1308" s="21" t="n"/>
      <c r="BP1308" s="20" t="n"/>
      <c r="BQ1308" s="18">
        <f>IF($BP1308="","",IFERROR(VLOOKUP(IFERROR(VLOOKUP(IF(ISNUMBER(FIND(" – ",$BP1308)),LEFT($BP1308,FIND(" – ",$BP1308)-1),$BP1308),ProdTbl,5,0),""),BasketTbl,2,0),"کد ناشناخته"))</f>
        <v/>
      </c>
      <c r="BR1308" s="18">
        <f>IF($BP1308="","",IFERROR(VLOOKUP(IF(ISNUMBER(FIND(" – ",$BP1308)),LEFT($BP1308,FIND(" – ",$BP1308)-1),$BP1308),ProdTbl,3,0),"کد ناشناخته"))</f>
        <v/>
      </c>
      <c r="BS1308" s="22" t="n"/>
      <c r="BT1308" s="21" t="n"/>
      <c r="BU1308" s="20" t="n"/>
      <c r="BV1308" s="18">
        <f>IF($BU1308="","",IFERROR(VLOOKUP(IFERROR(VLOOKUP(IF(ISNUMBER(FIND(" – ",$BU1308)),LEFT($BU1308,FIND(" – ",$BU1308)-1),$BU1308),ProdTbl,5,0),""),BasketTbl,2,0),"کد ناشناخته"))</f>
        <v/>
      </c>
      <c r="BW1308" s="18">
        <f>IF($BU1308="","",IFERROR(VLOOKUP(IF(ISNUMBER(FIND(" – ",$BU1308)),LEFT($BU1308,FIND(" – ",$BU1308)-1),$BU1308),ProdTbl,3,0),"کد ناشناخته"))</f>
        <v/>
      </c>
      <c r="BX1308" s="22" t="n"/>
      <c r="BY1308" s="21" t="n"/>
      <c r="BZ1308" s="20" t="n"/>
      <c r="CA1308" s="18">
        <f>IF($BZ1308="","",IFERROR(VLOOKUP(IFERROR(VLOOKUP(IF(ISNUMBER(FIND(" – ",$BZ1308)),LEFT($BZ1308,FIND(" – ",$BZ1308)-1),$BZ1308),ProdTbl,5,0),""),BasketTbl,2,0),"کد ناشناخته"))</f>
        <v/>
      </c>
      <c r="CB1308" s="18">
        <f>IF($BZ1308="","",IFERROR(VLOOKUP(IF(ISNUMBER(FIND(" – ",$BZ1308)),LEFT($BZ1308,FIND(" – ",$BZ1308)-1),$BZ1308),ProdTbl,3,0),"کد ناشناخته"))</f>
        <v/>
      </c>
      <c r="CC1308" s="22" t="n"/>
      <c r="CD1308" s="21" t="n"/>
      <c r="CE1308" s="20" t="n"/>
      <c r="CF1308" s="18">
        <f>IF($CE1308="","",IFERROR(VLOOKUP(IFERROR(VLOOKUP(IF(ISNUMBER(FIND(" – ",$CE1308)),LEFT($CE1308,FIND(" – ",$CE1308)-1),$CE1308),ProdTbl,5,0),""),BasketTbl,2,0),"کد ناشناخته"))</f>
        <v/>
      </c>
      <c r="CG1308" s="18">
        <f>IF($CE1308="","",IFERROR(VLOOKUP(IF(ISNUMBER(FIND(" – ",$CE1308)),LEFT($CE1308,FIND(" – ",$CE1308)-1),$CE1308),ProdTbl,3,0),"کد ناشناخته"))</f>
        <v/>
      </c>
      <c r="CH1308" s="22" t="n"/>
      <c r="CI1308" s="21" t="n"/>
    </row>
    <row r="1309">
      <c r="A1309" s="18">
        <f>IF($B1309="","",COUNTA($B$10:$B1309))</f>
        <v/>
      </c>
      <c r="B1309" s="19" t="n"/>
      <c r="C1309" s="20" t="n"/>
      <c r="D1309" s="19" t="n"/>
      <c r="E1309" s="18">
        <f>IF($D1309="","",IFERROR(VLOOKUP(IF(ISNUMBER(FIND(" – ",$D1309)),LEFT($D1309,FIND(" – ",$D1309)-1),$D1309),SellerTbl,2,0),"کد ناشناخته"))</f>
        <v/>
      </c>
      <c r="F1309" s="21" t="n"/>
      <c r="G1309" s="21" t="n"/>
      <c r="H1309" s="22" t="n"/>
      <c r="I1309" s="23">
        <f>IF(OR($F1309="",$G1309=""),"",$F1309-$G1309)</f>
        <v/>
      </c>
      <c r="J1309" s="18">
        <f>IF($I1309="","",IF(ABS($I1309)&lt;=0.01*$F1309,"√","×"))</f>
        <v/>
      </c>
      <c r="K1309" s="23">
        <f>IF(COUNT($Q1309,$V1309,$AA1309,$AF1309,$AK1309,$AP1309,$AU1309,$AZ1309,$BE1309,$BJ1309,$BO1309,$BT1309,$BY1309,$CD1309,$CI1309)=0,"",SUM($Q1309,$V1309,$AA1309,$AF1309,$AK1309,$AP1309,$AU1309,$AZ1309,$BE1309,$BJ1309,$BO1309,$BT1309,$BY1309,$CD1309,$CI1309))</f>
        <v/>
      </c>
      <c r="L1309" s="23">
        <f>IF(OR($F1309="",$K1309=""),"",$F1309-$K1309)</f>
        <v/>
      </c>
      <c r="M1309" s="20" t="n"/>
      <c r="N1309" s="18">
        <f>IF($M1309="","",IFERROR(VLOOKUP(IFERROR(VLOOKUP(IF(ISNUMBER(FIND(" – ",$M1309)),LEFT($M1309,FIND(" – ",$M1309)-1),$M1309),ProdTbl,5,0),""),BasketTbl,2,0),"کد ناشناخته"))</f>
        <v/>
      </c>
      <c r="O1309" s="18">
        <f>IF($M1309="","",IFERROR(VLOOKUP(IF(ISNUMBER(FIND(" – ",$M1309)),LEFT($M1309,FIND(" – ",$M1309)-1),$M1309),ProdTbl,3,0),"کد ناشناخته"))</f>
        <v/>
      </c>
      <c r="P1309" s="22" t="n"/>
      <c r="Q1309" s="21" t="n"/>
      <c r="R1309" s="20" t="n"/>
      <c r="S1309" s="18">
        <f>IF($R1309="","",IFERROR(VLOOKUP(IFERROR(VLOOKUP(IF(ISNUMBER(FIND(" – ",$R1309)),LEFT($R1309,FIND(" – ",$R1309)-1),$R1309),ProdTbl,5,0),""),BasketTbl,2,0),"کد ناشناخته"))</f>
        <v/>
      </c>
      <c r="T1309" s="18">
        <f>IF($R1309="","",IFERROR(VLOOKUP(IF(ISNUMBER(FIND(" – ",$R1309)),LEFT($R1309,FIND(" – ",$R1309)-1),$R1309),ProdTbl,3,0),"کد ناشناخته"))</f>
        <v/>
      </c>
      <c r="U1309" s="22" t="n"/>
      <c r="V1309" s="21" t="n"/>
      <c r="W1309" s="20" t="n"/>
      <c r="X1309" s="18">
        <f>IF($W1309="","",IFERROR(VLOOKUP(IFERROR(VLOOKUP(IF(ISNUMBER(FIND(" – ",$W1309)),LEFT($W1309,FIND(" – ",$W1309)-1),$W1309),ProdTbl,5,0),""),BasketTbl,2,0),"کد ناشناخته"))</f>
        <v/>
      </c>
      <c r="Y1309" s="18">
        <f>IF($W1309="","",IFERROR(VLOOKUP(IF(ISNUMBER(FIND(" – ",$W1309)),LEFT($W1309,FIND(" – ",$W1309)-1),$W1309),ProdTbl,3,0),"کد ناشناخته"))</f>
        <v/>
      </c>
      <c r="Z1309" s="22" t="n"/>
      <c r="AA1309" s="21" t="n"/>
      <c r="AB1309" s="20" t="n"/>
      <c r="AC1309" s="18">
        <f>IF($AB1309="","",IFERROR(VLOOKUP(IFERROR(VLOOKUP(IF(ISNUMBER(FIND(" – ",$AB1309)),LEFT($AB1309,FIND(" – ",$AB1309)-1),$AB1309),ProdTbl,5,0),""),BasketTbl,2,0),"کد ناشناخته"))</f>
        <v/>
      </c>
      <c r="AD1309" s="18">
        <f>IF($AB1309="","",IFERROR(VLOOKUP(IF(ISNUMBER(FIND(" – ",$AB1309)),LEFT($AB1309,FIND(" – ",$AB1309)-1),$AB1309),ProdTbl,3,0),"کد ناشناخته"))</f>
        <v/>
      </c>
      <c r="AE1309" s="22" t="n"/>
      <c r="AF1309" s="21" t="n"/>
      <c r="AG1309" s="20" t="n"/>
      <c r="AH1309" s="18">
        <f>IF($AG1309="","",IFERROR(VLOOKUP(IFERROR(VLOOKUP(IF(ISNUMBER(FIND(" – ",$AG1309)),LEFT($AG1309,FIND(" – ",$AG1309)-1),$AG1309),ProdTbl,5,0),""),BasketTbl,2,0),"کد ناشناخته"))</f>
        <v/>
      </c>
      <c r="AI1309" s="18">
        <f>IF($AG1309="","",IFERROR(VLOOKUP(IF(ISNUMBER(FIND(" – ",$AG1309)),LEFT($AG1309,FIND(" – ",$AG1309)-1),$AG1309),ProdTbl,3,0),"کد ناشناخته"))</f>
        <v/>
      </c>
      <c r="AJ1309" s="22" t="n"/>
      <c r="AK1309" s="21" t="n"/>
      <c r="AL1309" s="20" t="n"/>
      <c r="AM1309" s="18">
        <f>IF($AL1309="","",IFERROR(VLOOKUP(IFERROR(VLOOKUP(IF(ISNUMBER(FIND(" – ",$AL1309)),LEFT($AL1309,FIND(" – ",$AL1309)-1),$AL1309),ProdTbl,5,0),""),BasketTbl,2,0),"کد ناشناخته"))</f>
        <v/>
      </c>
      <c r="AN1309" s="18">
        <f>IF($AL1309="","",IFERROR(VLOOKUP(IF(ISNUMBER(FIND(" – ",$AL1309)),LEFT($AL1309,FIND(" – ",$AL1309)-1),$AL1309),ProdTbl,3,0),"کد ناشناخته"))</f>
        <v/>
      </c>
      <c r="AO1309" s="22" t="n"/>
      <c r="AP1309" s="21" t="n"/>
      <c r="AQ1309" s="20" t="n"/>
      <c r="AR1309" s="18">
        <f>IF($AQ1309="","",IFERROR(VLOOKUP(IFERROR(VLOOKUP(IF(ISNUMBER(FIND(" – ",$AQ1309)),LEFT($AQ1309,FIND(" – ",$AQ1309)-1),$AQ1309),ProdTbl,5,0),""),BasketTbl,2,0),"کد ناشناخته"))</f>
        <v/>
      </c>
      <c r="AS1309" s="18">
        <f>IF($AQ1309="","",IFERROR(VLOOKUP(IF(ISNUMBER(FIND(" – ",$AQ1309)),LEFT($AQ1309,FIND(" – ",$AQ1309)-1),$AQ1309),ProdTbl,3,0),"کد ناشناخته"))</f>
        <v/>
      </c>
      <c r="AT1309" s="22" t="n"/>
      <c r="AU1309" s="21" t="n"/>
      <c r="AV1309" s="20" t="n"/>
      <c r="AW1309" s="18">
        <f>IF($AV1309="","",IFERROR(VLOOKUP(IFERROR(VLOOKUP(IF(ISNUMBER(FIND(" – ",$AV1309)),LEFT($AV1309,FIND(" – ",$AV1309)-1),$AV1309),ProdTbl,5,0),""),BasketTbl,2,0),"کد ناشناخته"))</f>
        <v/>
      </c>
      <c r="AX1309" s="18">
        <f>IF($AV1309="","",IFERROR(VLOOKUP(IF(ISNUMBER(FIND(" – ",$AV1309)),LEFT($AV1309,FIND(" – ",$AV1309)-1),$AV1309),ProdTbl,3,0),"کد ناشناخته"))</f>
        <v/>
      </c>
      <c r="AY1309" s="22" t="n"/>
      <c r="AZ1309" s="21" t="n"/>
      <c r="BA1309" s="20" t="n"/>
      <c r="BB1309" s="18">
        <f>IF($BA1309="","",IFERROR(VLOOKUP(IFERROR(VLOOKUP(IF(ISNUMBER(FIND(" – ",$BA1309)),LEFT($BA1309,FIND(" – ",$BA1309)-1),$BA1309),ProdTbl,5,0),""),BasketTbl,2,0),"کد ناشناخته"))</f>
        <v/>
      </c>
      <c r="BC1309" s="18">
        <f>IF($BA1309="","",IFERROR(VLOOKUP(IF(ISNUMBER(FIND(" – ",$BA1309)),LEFT($BA1309,FIND(" – ",$BA1309)-1),$BA1309),ProdTbl,3,0),"کد ناشناخته"))</f>
        <v/>
      </c>
      <c r="BD1309" s="22" t="n"/>
      <c r="BE1309" s="21" t="n"/>
      <c r="BF1309" s="20" t="n"/>
      <c r="BG1309" s="18">
        <f>IF($BF1309="","",IFERROR(VLOOKUP(IFERROR(VLOOKUP(IF(ISNUMBER(FIND(" – ",$BF1309)),LEFT($BF1309,FIND(" – ",$BF1309)-1),$BF1309),ProdTbl,5,0),""),BasketTbl,2,0),"کد ناشناخته"))</f>
        <v/>
      </c>
      <c r="BH1309" s="18">
        <f>IF($BF1309="","",IFERROR(VLOOKUP(IF(ISNUMBER(FIND(" – ",$BF1309)),LEFT($BF1309,FIND(" – ",$BF1309)-1),$BF1309),ProdTbl,3,0),"کد ناشناخته"))</f>
        <v/>
      </c>
      <c r="BI1309" s="22" t="n"/>
      <c r="BJ1309" s="21" t="n"/>
      <c r="BK1309" s="20" t="n"/>
      <c r="BL1309" s="18">
        <f>IF($BK1309="","",IFERROR(VLOOKUP(IFERROR(VLOOKUP(IF(ISNUMBER(FIND(" – ",$BK1309)),LEFT($BK1309,FIND(" – ",$BK1309)-1),$BK1309),ProdTbl,5,0),""),BasketTbl,2,0),"کد ناشناخته"))</f>
        <v/>
      </c>
      <c r="BM1309" s="18">
        <f>IF($BK1309="","",IFERROR(VLOOKUP(IF(ISNUMBER(FIND(" – ",$BK1309)),LEFT($BK1309,FIND(" – ",$BK1309)-1),$BK1309),ProdTbl,3,0),"کد ناشناخته"))</f>
        <v/>
      </c>
      <c r="BN1309" s="22" t="n"/>
      <c r="BO1309" s="21" t="n"/>
      <c r="BP1309" s="20" t="n"/>
      <c r="BQ1309" s="18">
        <f>IF($BP1309="","",IFERROR(VLOOKUP(IFERROR(VLOOKUP(IF(ISNUMBER(FIND(" – ",$BP1309)),LEFT($BP1309,FIND(" – ",$BP1309)-1),$BP1309),ProdTbl,5,0),""),BasketTbl,2,0),"کد ناشناخته"))</f>
        <v/>
      </c>
      <c r="BR1309" s="18">
        <f>IF($BP1309="","",IFERROR(VLOOKUP(IF(ISNUMBER(FIND(" – ",$BP1309)),LEFT($BP1309,FIND(" – ",$BP1309)-1),$BP1309),ProdTbl,3,0),"کد ناشناخته"))</f>
        <v/>
      </c>
      <c r="BS1309" s="22" t="n"/>
      <c r="BT1309" s="21" t="n"/>
      <c r="BU1309" s="20" t="n"/>
      <c r="BV1309" s="18">
        <f>IF($BU1309="","",IFERROR(VLOOKUP(IFERROR(VLOOKUP(IF(ISNUMBER(FIND(" – ",$BU1309)),LEFT($BU1309,FIND(" – ",$BU1309)-1),$BU1309),ProdTbl,5,0),""),BasketTbl,2,0),"کد ناشناخته"))</f>
        <v/>
      </c>
      <c r="BW1309" s="18">
        <f>IF($BU1309="","",IFERROR(VLOOKUP(IF(ISNUMBER(FIND(" – ",$BU1309)),LEFT($BU1309,FIND(" – ",$BU1309)-1),$BU1309),ProdTbl,3,0),"کد ناشناخته"))</f>
        <v/>
      </c>
      <c r="BX1309" s="22" t="n"/>
      <c r="BY1309" s="21" t="n"/>
      <c r="BZ1309" s="20" t="n"/>
      <c r="CA1309" s="18">
        <f>IF($BZ1309="","",IFERROR(VLOOKUP(IFERROR(VLOOKUP(IF(ISNUMBER(FIND(" – ",$BZ1309)),LEFT($BZ1309,FIND(" – ",$BZ1309)-1),$BZ1309),ProdTbl,5,0),""),BasketTbl,2,0),"کد ناشناخته"))</f>
        <v/>
      </c>
      <c r="CB1309" s="18">
        <f>IF($BZ1309="","",IFERROR(VLOOKUP(IF(ISNUMBER(FIND(" – ",$BZ1309)),LEFT($BZ1309,FIND(" – ",$BZ1309)-1),$BZ1309),ProdTbl,3,0),"کد ناشناخته"))</f>
        <v/>
      </c>
      <c r="CC1309" s="22" t="n"/>
      <c r="CD1309" s="21" t="n"/>
      <c r="CE1309" s="20" t="n"/>
      <c r="CF1309" s="18">
        <f>IF($CE1309="","",IFERROR(VLOOKUP(IFERROR(VLOOKUP(IF(ISNUMBER(FIND(" – ",$CE1309)),LEFT($CE1309,FIND(" – ",$CE1309)-1),$CE1309),ProdTbl,5,0),""),BasketTbl,2,0),"کد ناشناخته"))</f>
        <v/>
      </c>
      <c r="CG1309" s="18">
        <f>IF($CE1309="","",IFERROR(VLOOKUP(IF(ISNUMBER(FIND(" – ",$CE1309)),LEFT($CE1309,FIND(" – ",$CE1309)-1),$CE1309),ProdTbl,3,0),"کد ناشناخته"))</f>
        <v/>
      </c>
      <c r="CH1309" s="22" t="n"/>
      <c r="CI1309" s="21" t="n"/>
    </row>
    <row r="1310">
      <c r="A1310" s="18">
        <f>IF($B1310="","",COUNTA($B$10:$B1310))</f>
        <v/>
      </c>
      <c r="B1310" s="19" t="n"/>
      <c r="C1310" s="20" t="n"/>
      <c r="D1310" s="19" t="n"/>
      <c r="E1310" s="18">
        <f>IF($D1310="","",IFERROR(VLOOKUP(IF(ISNUMBER(FIND(" – ",$D1310)),LEFT($D1310,FIND(" – ",$D1310)-1),$D1310),SellerTbl,2,0),"کد ناشناخته"))</f>
        <v/>
      </c>
      <c r="F1310" s="21" t="n"/>
      <c r="G1310" s="21" t="n"/>
      <c r="H1310" s="22" t="n"/>
      <c r="I1310" s="23">
        <f>IF(OR($F1310="",$G1310=""),"",$F1310-$G1310)</f>
        <v/>
      </c>
      <c r="J1310" s="18">
        <f>IF($I1310="","",IF(ABS($I1310)&lt;=0.01*$F1310,"√","×"))</f>
        <v/>
      </c>
      <c r="K1310" s="23">
        <f>IF(COUNT($Q1310,$V1310,$AA1310,$AF1310,$AK1310,$AP1310,$AU1310,$AZ1310,$BE1310,$BJ1310,$BO1310,$BT1310,$BY1310,$CD1310,$CI1310)=0,"",SUM($Q1310,$V1310,$AA1310,$AF1310,$AK1310,$AP1310,$AU1310,$AZ1310,$BE1310,$BJ1310,$BO1310,$BT1310,$BY1310,$CD1310,$CI1310))</f>
        <v/>
      </c>
      <c r="L1310" s="23">
        <f>IF(OR($F1310="",$K1310=""),"",$F1310-$K1310)</f>
        <v/>
      </c>
      <c r="M1310" s="20" t="n"/>
      <c r="N1310" s="18">
        <f>IF($M1310="","",IFERROR(VLOOKUP(IFERROR(VLOOKUP(IF(ISNUMBER(FIND(" – ",$M1310)),LEFT($M1310,FIND(" – ",$M1310)-1),$M1310),ProdTbl,5,0),""),BasketTbl,2,0),"کد ناشناخته"))</f>
        <v/>
      </c>
      <c r="O1310" s="18">
        <f>IF($M1310="","",IFERROR(VLOOKUP(IF(ISNUMBER(FIND(" – ",$M1310)),LEFT($M1310,FIND(" – ",$M1310)-1),$M1310),ProdTbl,3,0),"کد ناشناخته"))</f>
        <v/>
      </c>
      <c r="P1310" s="22" t="n"/>
      <c r="Q1310" s="21" t="n"/>
      <c r="R1310" s="20" t="n"/>
      <c r="S1310" s="18">
        <f>IF($R1310="","",IFERROR(VLOOKUP(IFERROR(VLOOKUP(IF(ISNUMBER(FIND(" – ",$R1310)),LEFT($R1310,FIND(" – ",$R1310)-1),$R1310),ProdTbl,5,0),""),BasketTbl,2,0),"کد ناشناخته"))</f>
        <v/>
      </c>
      <c r="T1310" s="18">
        <f>IF($R1310="","",IFERROR(VLOOKUP(IF(ISNUMBER(FIND(" – ",$R1310)),LEFT($R1310,FIND(" – ",$R1310)-1),$R1310),ProdTbl,3,0),"کد ناشناخته"))</f>
        <v/>
      </c>
      <c r="U1310" s="22" t="n"/>
      <c r="V1310" s="21" t="n"/>
      <c r="W1310" s="20" t="n"/>
      <c r="X1310" s="18">
        <f>IF($W1310="","",IFERROR(VLOOKUP(IFERROR(VLOOKUP(IF(ISNUMBER(FIND(" – ",$W1310)),LEFT($W1310,FIND(" – ",$W1310)-1),$W1310),ProdTbl,5,0),""),BasketTbl,2,0),"کد ناشناخته"))</f>
        <v/>
      </c>
      <c r="Y1310" s="18">
        <f>IF($W1310="","",IFERROR(VLOOKUP(IF(ISNUMBER(FIND(" – ",$W1310)),LEFT($W1310,FIND(" – ",$W1310)-1),$W1310),ProdTbl,3,0),"کد ناشناخته"))</f>
        <v/>
      </c>
      <c r="Z1310" s="22" t="n"/>
      <c r="AA1310" s="21" t="n"/>
      <c r="AB1310" s="20" t="n"/>
      <c r="AC1310" s="18">
        <f>IF($AB1310="","",IFERROR(VLOOKUP(IFERROR(VLOOKUP(IF(ISNUMBER(FIND(" – ",$AB1310)),LEFT($AB1310,FIND(" – ",$AB1310)-1),$AB1310),ProdTbl,5,0),""),BasketTbl,2,0),"کد ناشناخته"))</f>
        <v/>
      </c>
      <c r="AD1310" s="18">
        <f>IF($AB1310="","",IFERROR(VLOOKUP(IF(ISNUMBER(FIND(" – ",$AB1310)),LEFT($AB1310,FIND(" – ",$AB1310)-1),$AB1310),ProdTbl,3,0),"کد ناشناخته"))</f>
        <v/>
      </c>
      <c r="AE1310" s="22" t="n"/>
      <c r="AF1310" s="21" t="n"/>
      <c r="AG1310" s="20" t="n"/>
      <c r="AH1310" s="18">
        <f>IF($AG1310="","",IFERROR(VLOOKUP(IFERROR(VLOOKUP(IF(ISNUMBER(FIND(" – ",$AG1310)),LEFT($AG1310,FIND(" – ",$AG1310)-1),$AG1310),ProdTbl,5,0),""),BasketTbl,2,0),"کد ناشناخته"))</f>
        <v/>
      </c>
      <c r="AI1310" s="18">
        <f>IF($AG1310="","",IFERROR(VLOOKUP(IF(ISNUMBER(FIND(" – ",$AG1310)),LEFT($AG1310,FIND(" – ",$AG1310)-1),$AG1310),ProdTbl,3,0),"کد ناشناخته"))</f>
        <v/>
      </c>
      <c r="AJ1310" s="22" t="n"/>
      <c r="AK1310" s="21" t="n"/>
      <c r="AL1310" s="20" t="n"/>
      <c r="AM1310" s="18">
        <f>IF($AL1310="","",IFERROR(VLOOKUP(IFERROR(VLOOKUP(IF(ISNUMBER(FIND(" – ",$AL1310)),LEFT($AL1310,FIND(" – ",$AL1310)-1),$AL1310),ProdTbl,5,0),""),BasketTbl,2,0),"کد ناشناخته"))</f>
        <v/>
      </c>
      <c r="AN1310" s="18">
        <f>IF($AL1310="","",IFERROR(VLOOKUP(IF(ISNUMBER(FIND(" – ",$AL1310)),LEFT($AL1310,FIND(" – ",$AL1310)-1),$AL1310),ProdTbl,3,0),"کد ناشناخته"))</f>
        <v/>
      </c>
      <c r="AO1310" s="22" t="n"/>
      <c r="AP1310" s="21" t="n"/>
      <c r="AQ1310" s="20" t="n"/>
      <c r="AR1310" s="18">
        <f>IF($AQ1310="","",IFERROR(VLOOKUP(IFERROR(VLOOKUP(IF(ISNUMBER(FIND(" – ",$AQ1310)),LEFT($AQ1310,FIND(" – ",$AQ1310)-1),$AQ1310),ProdTbl,5,0),""),BasketTbl,2,0),"کد ناشناخته"))</f>
        <v/>
      </c>
      <c r="AS1310" s="18">
        <f>IF($AQ1310="","",IFERROR(VLOOKUP(IF(ISNUMBER(FIND(" – ",$AQ1310)),LEFT($AQ1310,FIND(" – ",$AQ1310)-1),$AQ1310),ProdTbl,3,0),"کد ناشناخته"))</f>
        <v/>
      </c>
      <c r="AT1310" s="22" t="n"/>
      <c r="AU1310" s="21" t="n"/>
      <c r="AV1310" s="20" t="n"/>
      <c r="AW1310" s="18">
        <f>IF($AV1310="","",IFERROR(VLOOKUP(IFERROR(VLOOKUP(IF(ISNUMBER(FIND(" – ",$AV1310)),LEFT($AV1310,FIND(" – ",$AV1310)-1),$AV1310),ProdTbl,5,0),""),BasketTbl,2,0),"کد ناشناخته"))</f>
        <v/>
      </c>
      <c r="AX1310" s="18">
        <f>IF($AV1310="","",IFERROR(VLOOKUP(IF(ISNUMBER(FIND(" – ",$AV1310)),LEFT($AV1310,FIND(" – ",$AV1310)-1),$AV1310),ProdTbl,3,0),"کد ناشناخته"))</f>
        <v/>
      </c>
      <c r="AY1310" s="22" t="n"/>
      <c r="AZ1310" s="21" t="n"/>
      <c r="BA1310" s="20" t="n"/>
      <c r="BB1310" s="18">
        <f>IF($BA1310="","",IFERROR(VLOOKUP(IFERROR(VLOOKUP(IF(ISNUMBER(FIND(" – ",$BA1310)),LEFT($BA1310,FIND(" – ",$BA1310)-1),$BA1310),ProdTbl,5,0),""),BasketTbl,2,0),"کد ناشناخته"))</f>
        <v/>
      </c>
      <c r="BC1310" s="18">
        <f>IF($BA1310="","",IFERROR(VLOOKUP(IF(ISNUMBER(FIND(" – ",$BA1310)),LEFT($BA1310,FIND(" – ",$BA1310)-1),$BA1310),ProdTbl,3,0),"کد ناشناخته"))</f>
        <v/>
      </c>
      <c r="BD1310" s="22" t="n"/>
      <c r="BE1310" s="21" t="n"/>
      <c r="BF1310" s="20" t="n"/>
      <c r="BG1310" s="18">
        <f>IF($BF1310="","",IFERROR(VLOOKUP(IFERROR(VLOOKUP(IF(ISNUMBER(FIND(" – ",$BF1310)),LEFT($BF1310,FIND(" – ",$BF1310)-1),$BF1310),ProdTbl,5,0),""),BasketTbl,2,0),"کد ناشناخته"))</f>
        <v/>
      </c>
      <c r="BH1310" s="18">
        <f>IF($BF1310="","",IFERROR(VLOOKUP(IF(ISNUMBER(FIND(" – ",$BF1310)),LEFT($BF1310,FIND(" – ",$BF1310)-1),$BF1310),ProdTbl,3,0),"کد ناشناخته"))</f>
        <v/>
      </c>
      <c r="BI1310" s="22" t="n"/>
      <c r="BJ1310" s="21" t="n"/>
      <c r="BK1310" s="20" t="n"/>
      <c r="BL1310" s="18">
        <f>IF($BK1310="","",IFERROR(VLOOKUP(IFERROR(VLOOKUP(IF(ISNUMBER(FIND(" – ",$BK1310)),LEFT($BK1310,FIND(" – ",$BK1310)-1),$BK1310),ProdTbl,5,0),""),BasketTbl,2,0),"کد ناشناخته"))</f>
        <v/>
      </c>
      <c r="BM1310" s="18">
        <f>IF($BK1310="","",IFERROR(VLOOKUP(IF(ISNUMBER(FIND(" – ",$BK1310)),LEFT($BK1310,FIND(" – ",$BK1310)-1),$BK1310),ProdTbl,3,0),"کد ناشناخته"))</f>
        <v/>
      </c>
      <c r="BN1310" s="22" t="n"/>
      <c r="BO1310" s="21" t="n"/>
      <c r="BP1310" s="20" t="n"/>
      <c r="BQ1310" s="18">
        <f>IF($BP1310="","",IFERROR(VLOOKUP(IFERROR(VLOOKUP(IF(ISNUMBER(FIND(" – ",$BP1310)),LEFT($BP1310,FIND(" – ",$BP1310)-1),$BP1310),ProdTbl,5,0),""),BasketTbl,2,0),"کد ناشناخته"))</f>
        <v/>
      </c>
      <c r="BR1310" s="18">
        <f>IF($BP1310="","",IFERROR(VLOOKUP(IF(ISNUMBER(FIND(" – ",$BP1310)),LEFT($BP1310,FIND(" – ",$BP1310)-1),$BP1310),ProdTbl,3,0),"کد ناشناخته"))</f>
        <v/>
      </c>
      <c r="BS1310" s="22" t="n"/>
      <c r="BT1310" s="21" t="n"/>
      <c r="BU1310" s="20" t="n"/>
      <c r="BV1310" s="18">
        <f>IF($BU1310="","",IFERROR(VLOOKUP(IFERROR(VLOOKUP(IF(ISNUMBER(FIND(" – ",$BU1310)),LEFT($BU1310,FIND(" – ",$BU1310)-1),$BU1310),ProdTbl,5,0),""),BasketTbl,2,0),"کد ناشناخته"))</f>
        <v/>
      </c>
      <c r="BW1310" s="18">
        <f>IF($BU1310="","",IFERROR(VLOOKUP(IF(ISNUMBER(FIND(" – ",$BU1310)),LEFT($BU1310,FIND(" – ",$BU1310)-1),$BU1310),ProdTbl,3,0),"کد ناشناخته"))</f>
        <v/>
      </c>
      <c r="BX1310" s="22" t="n"/>
      <c r="BY1310" s="21" t="n"/>
      <c r="BZ1310" s="20" t="n"/>
      <c r="CA1310" s="18">
        <f>IF($BZ1310="","",IFERROR(VLOOKUP(IFERROR(VLOOKUP(IF(ISNUMBER(FIND(" – ",$BZ1310)),LEFT($BZ1310,FIND(" – ",$BZ1310)-1),$BZ1310),ProdTbl,5,0),""),BasketTbl,2,0),"کد ناشناخته"))</f>
        <v/>
      </c>
      <c r="CB1310" s="18">
        <f>IF($BZ1310="","",IFERROR(VLOOKUP(IF(ISNUMBER(FIND(" – ",$BZ1310)),LEFT($BZ1310,FIND(" – ",$BZ1310)-1),$BZ1310),ProdTbl,3,0),"کد ناشناخته"))</f>
        <v/>
      </c>
      <c r="CC1310" s="22" t="n"/>
      <c r="CD1310" s="21" t="n"/>
      <c r="CE1310" s="20" t="n"/>
      <c r="CF1310" s="18">
        <f>IF($CE1310="","",IFERROR(VLOOKUP(IFERROR(VLOOKUP(IF(ISNUMBER(FIND(" – ",$CE1310)),LEFT($CE1310,FIND(" – ",$CE1310)-1),$CE1310),ProdTbl,5,0),""),BasketTbl,2,0),"کد ناشناخته"))</f>
        <v/>
      </c>
      <c r="CG1310" s="18">
        <f>IF($CE1310="","",IFERROR(VLOOKUP(IF(ISNUMBER(FIND(" – ",$CE1310)),LEFT($CE1310,FIND(" – ",$CE1310)-1),$CE1310),ProdTbl,3,0),"کد ناشناخته"))</f>
        <v/>
      </c>
      <c r="CH1310" s="22" t="n"/>
      <c r="CI1310" s="21" t="n"/>
    </row>
    <row r="1311">
      <c r="A1311" s="18">
        <f>IF($B1311="","",COUNTA($B$10:$B1311))</f>
        <v/>
      </c>
      <c r="B1311" s="19" t="n"/>
      <c r="C1311" s="20" t="n"/>
      <c r="D1311" s="19" t="n"/>
      <c r="E1311" s="18">
        <f>IF($D1311="","",IFERROR(VLOOKUP(IF(ISNUMBER(FIND(" – ",$D1311)),LEFT($D1311,FIND(" – ",$D1311)-1),$D1311),SellerTbl,2,0),"کد ناشناخته"))</f>
        <v/>
      </c>
      <c r="F1311" s="21" t="n"/>
      <c r="G1311" s="21" t="n"/>
      <c r="H1311" s="22" t="n"/>
      <c r="I1311" s="23">
        <f>IF(OR($F1311="",$G1311=""),"",$F1311-$G1311)</f>
        <v/>
      </c>
      <c r="J1311" s="18">
        <f>IF($I1311="","",IF(ABS($I1311)&lt;=0.01*$F1311,"√","×"))</f>
        <v/>
      </c>
      <c r="K1311" s="23">
        <f>IF(COUNT($Q1311,$V1311,$AA1311,$AF1311,$AK1311,$AP1311,$AU1311,$AZ1311,$BE1311,$BJ1311,$BO1311,$BT1311,$BY1311,$CD1311,$CI1311)=0,"",SUM($Q1311,$V1311,$AA1311,$AF1311,$AK1311,$AP1311,$AU1311,$AZ1311,$BE1311,$BJ1311,$BO1311,$BT1311,$BY1311,$CD1311,$CI1311))</f>
        <v/>
      </c>
      <c r="L1311" s="23">
        <f>IF(OR($F1311="",$K1311=""),"",$F1311-$K1311)</f>
        <v/>
      </c>
      <c r="M1311" s="20" t="n"/>
      <c r="N1311" s="18">
        <f>IF($M1311="","",IFERROR(VLOOKUP(IFERROR(VLOOKUP(IF(ISNUMBER(FIND(" – ",$M1311)),LEFT($M1311,FIND(" – ",$M1311)-1),$M1311),ProdTbl,5,0),""),BasketTbl,2,0),"کد ناشناخته"))</f>
        <v/>
      </c>
      <c r="O1311" s="18">
        <f>IF($M1311="","",IFERROR(VLOOKUP(IF(ISNUMBER(FIND(" – ",$M1311)),LEFT($M1311,FIND(" – ",$M1311)-1),$M1311),ProdTbl,3,0),"کد ناشناخته"))</f>
        <v/>
      </c>
      <c r="P1311" s="22" t="n"/>
      <c r="Q1311" s="21" t="n"/>
      <c r="R1311" s="20" t="n"/>
      <c r="S1311" s="18">
        <f>IF($R1311="","",IFERROR(VLOOKUP(IFERROR(VLOOKUP(IF(ISNUMBER(FIND(" – ",$R1311)),LEFT($R1311,FIND(" – ",$R1311)-1),$R1311),ProdTbl,5,0),""),BasketTbl,2,0),"کد ناشناخته"))</f>
        <v/>
      </c>
      <c r="T1311" s="18">
        <f>IF($R1311="","",IFERROR(VLOOKUP(IF(ISNUMBER(FIND(" – ",$R1311)),LEFT($R1311,FIND(" – ",$R1311)-1),$R1311),ProdTbl,3,0),"کد ناشناخته"))</f>
        <v/>
      </c>
      <c r="U1311" s="22" t="n"/>
      <c r="V1311" s="21" t="n"/>
      <c r="W1311" s="20" t="n"/>
      <c r="X1311" s="18">
        <f>IF($W1311="","",IFERROR(VLOOKUP(IFERROR(VLOOKUP(IF(ISNUMBER(FIND(" – ",$W1311)),LEFT($W1311,FIND(" – ",$W1311)-1),$W1311),ProdTbl,5,0),""),BasketTbl,2,0),"کد ناشناخته"))</f>
        <v/>
      </c>
      <c r="Y1311" s="18">
        <f>IF($W1311="","",IFERROR(VLOOKUP(IF(ISNUMBER(FIND(" – ",$W1311)),LEFT($W1311,FIND(" – ",$W1311)-1),$W1311),ProdTbl,3,0),"کد ناشناخته"))</f>
        <v/>
      </c>
      <c r="Z1311" s="22" t="n"/>
      <c r="AA1311" s="21" t="n"/>
      <c r="AB1311" s="20" t="n"/>
      <c r="AC1311" s="18">
        <f>IF($AB1311="","",IFERROR(VLOOKUP(IFERROR(VLOOKUP(IF(ISNUMBER(FIND(" – ",$AB1311)),LEFT($AB1311,FIND(" – ",$AB1311)-1),$AB1311),ProdTbl,5,0),""),BasketTbl,2,0),"کد ناشناخته"))</f>
        <v/>
      </c>
      <c r="AD1311" s="18">
        <f>IF($AB1311="","",IFERROR(VLOOKUP(IF(ISNUMBER(FIND(" – ",$AB1311)),LEFT($AB1311,FIND(" – ",$AB1311)-1),$AB1311),ProdTbl,3,0),"کد ناشناخته"))</f>
        <v/>
      </c>
      <c r="AE1311" s="22" t="n"/>
      <c r="AF1311" s="21" t="n"/>
      <c r="AG1311" s="20" t="n"/>
      <c r="AH1311" s="18">
        <f>IF($AG1311="","",IFERROR(VLOOKUP(IFERROR(VLOOKUP(IF(ISNUMBER(FIND(" – ",$AG1311)),LEFT($AG1311,FIND(" – ",$AG1311)-1),$AG1311),ProdTbl,5,0),""),BasketTbl,2,0),"کد ناشناخته"))</f>
        <v/>
      </c>
      <c r="AI1311" s="18">
        <f>IF($AG1311="","",IFERROR(VLOOKUP(IF(ISNUMBER(FIND(" – ",$AG1311)),LEFT($AG1311,FIND(" – ",$AG1311)-1),$AG1311),ProdTbl,3,0),"کد ناشناخته"))</f>
        <v/>
      </c>
      <c r="AJ1311" s="22" t="n"/>
      <c r="AK1311" s="21" t="n"/>
      <c r="AL1311" s="20" t="n"/>
      <c r="AM1311" s="18">
        <f>IF($AL1311="","",IFERROR(VLOOKUP(IFERROR(VLOOKUP(IF(ISNUMBER(FIND(" – ",$AL1311)),LEFT($AL1311,FIND(" – ",$AL1311)-1),$AL1311),ProdTbl,5,0),""),BasketTbl,2,0),"کد ناشناخته"))</f>
        <v/>
      </c>
      <c r="AN1311" s="18">
        <f>IF($AL1311="","",IFERROR(VLOOKUP(IF(ISNUMBER(FIND(" – ",$AL1311)),LEFT($AL1311,FIND(" – ",$AL1311)-1),$AL1311),ProdTbl,3,0),"کد ناشناخته"))</f>
        <v/>
      </c>
      <c r="AO1311" s="22" t="n"/>
      <c r="AP1311" s="21" t="n"/>
      <c r="AQ1311" s="20" t="n"/>
      <c r="AR1311" s="18">
        <f>IF($AQ1311="","",IFERROR(VLOOKUP(IFERROR(VLOOKUP(IF(ISNUMBER(FIND(" – ",$AQ1311)),LEFT($AQ1311,FIND(" – ",$AQ1311)-1),$AQ1311),ProdTbl,5,0),""),BasketTbl,2,0),"کد ناشناخته"))</f>
        <v/>
      </c>
      <c r="AS1311" s="18">
        <f>IF($AQ1311="","",IFERROR(VLOOKUP(IF(ISNUMBER(FIND(" – ",$AQ1311)),LEFT($AQ1311,FIND(" – ",$AQ1311)-1),$AQ1311),ProdTbl,3,0),"کد ناشناخته"))</f>
        <v/>
      </c>
      <c r="AT1311" s="22" t="n"/>
      <c r="AU1311" s="21" t="n"/>
      <c r="AV1311" s="20" t="n"/>
      <c r="AW1311" s="18">
        <f>IF($AV1311="","",IFERROR(VLOOKUP(IFERROR(VLOOKUP(IF(ISNUMBER(FIND(" – ",$AV1311)),LEFT($AV1311,FIND(" – ",$AV1311)-1),$AV1311),ProdTbl,5,0),""),BasketTbl,2,0),"کد ناشناخته"))</f>
        <v/>
      </c>
      <c r="AX1311" s="18">
        <f>IF($AV1311="","",IFERROR(VLOOKUP(IF(ISNUMBER(FIND(" – ",$AV1311)),LEFT($AV1311,FIND(" – ",$AV1311)-1),$AV1311),ProdTbl,3,0),"کد ناشناخته"))</f>
        <v/>
      </c>
      <c r="AY1311" s="22" t="n"/>
      <c r="AZ1311" s="21" t="n"/>
      <c r="BA1311" s="20" t="n"/>
      <c r="BB1311" s="18">
        <f>IF($BA1311="","",IFERROR(VLOOKUP(IFERROR(VLOOKUP(IF(ISNUMBER(FIND(" – ",$BA1311)),LEFT($BA1311,FIND(" – ",$BA1311)-1),$BA1311),ProdTbl,5,0),""),BasketTbl,2,0),"کد ناشناخته"))</f>
        <v/>
      </c>
      <c r="BC1311" s="18">
        <f>IF($BA1311="","",IFERROR(VLOOKUP(IF(ISNUMBER(FIND(" – ",$BA1311)),LEFT($BA1311,FIND(" – ",$BA1311)-1),$BA1311),ProdTbl,3,0),"کد ناشناخته"))</f>
        <v/>
      </c>
      <c r="BD1311" s="22" t="n"/>
      <c r="BE1311" s="21" t="n"/>
      <c r="BF1311" s="20" t="n"/>
      <c r="BG1311" s="18">
        <f>IF($BF1311="","",IFERROR(VLOOKUP(IFERROR(VLOOKUP(IF(ISNUMBER(FIND(" – ",$BF1311)),LEFT($BF1311,FIND(" – ",$BF1311)-1),$BF1311),ProdTbl,5,0),""),BasketTbl,2,0),"کد ناشناخته"))</f>
        <v/>
      </c>
      <c r="BH1311" s="18">
        <f>IF($BF1311="","",IFERROR(VLOOKUP(IF(ISNUMBER(FIND(" – ",$BF1311)),LEFT($BF1311,FIND(" – ",$BF1311)-1),$BF1311),ProdTbl,3,0),"کد ناشناخته"))</f>
        <v/>
      </c>
      <c r="BI1311" s="22" t="n"/>
      <c r="BJ1311" s="21" t="n"/>
      <c r="BK1311" s="20" t="n"/>
      <c r="BL1311" s="18">
        <f>IF($BK1311="","",IFERROR(VLOOKUP(IFERROR(VLOOKUP(IF(ISNUMBER(FIND(" – ",$BK1311)),LEFT($BK1311,FIND(" – ",$BK1311)-1),$BK1311),ProdTbl,5,0),""),BasketTbl,2,0),"کد ناشناخته"))</f>
        <v/>
      </c>
      <c r="BM1311" s="18">
        <f>IF($BK1311="","",IFERROR(VLOOKUP(IF(ISNUMBER(FIND(" – ",$BK1311)),LEFT($BK1311,FIND(" – ",$BK1311)-1),$BK1311),ProdTbl,3,0),"کد ناشناخته"))</f>
        <v/>
      </c>
      <c r="BN1311" s="22" t="n"/>
      <c r="BO1311" s="21" t="n"/>
      <c r="BP1311" s="20" t="n"/>
      <c r="BQ1311" s="18">
        <f>IF($BP1311="","",IFERROR(VLOOKUP(IFERROR(VLOOKUP(IF(ISNUMBER(FIND(" – ",$BP1311)),LEFT($BP1311,FIND(" – ",$BP1311)-1),$BP1311),ProdTbl,5,0),""),BasketTbl,2,0),"کد ناشناخته"))</f>
        <v/>
      </c>
      <c r="BR1311" s="18">
        <f>IF($BP1311="","",IFERROR(VLOOKUP(IF(ISNUMBER(FIND(" – ",$BP1311)),LEFT($BP1311,FIND(" – ",$BP1311)-1),$BP1311),ProdTbl,3,0),"کد ناشناخته"))</f>
        <v/>
      </c>
      <c r="BS1311" s="22" t="n"/>
      <c r="BT1311" s="21" t="n"/>
      <c r="BU1311" s="20" t="n"/>
      <c r="BV1311" s="18">
        <f>IF($BU1311="","",IFERROR(VLOOKUP(IFERROR(VLOOKUP(IF(ISNUMBER(FIND(" – ",$BU1311)),LEFT($BU1311,FIND(" – ",$BU1311)-1),$BU1311),ProdTbl,5,0),""),BasketTbl,2,0),"کد ناشناخته"))</f>
        <v/>
      </c>
      <c r="BW1311" s="18">
        <f>IF($BU1311="","",IFERROR(VLOOKUP(IF(ISNUMBER(FIND(" – ",$BU1311)),LEFT($BU1311,FIND(" – ",$BU1311)-1),$BU1311),ProdTbl,3,0),"کد ناشناخته"))</f>
        <v/>
      </c>
      <c r="BX1311" s="22" t="n"/>
      <c r="BY1311" s="21" t="n"/>
      <c r="BZ1311" s="20" t="n"/>
      <c r="CA1311" s="18">
        <f>IF($BZ1311="","",IFERROR(VLOOKUP(IFERROR(VLOOKUP(IF(ISNUMBER(FIND(" – ",$BZ1311)),LEFT($BZ1311,FIND(" – ",$BZ1311)-1),$BZ1311),ProdTbl,5,0),""),BasketTbl,2,0),"کد ناشناخته"))</f>
        <v/>
      </c>
      <c r="CB1311" s="18">
        <f>IF($BZ1311="","",IFERROR(VLOOKUP(IF(ISNUMBER(FIND(" – ",$BZ1311)),LEFT($BZ1311,FIND(" – ",$BZ1311)-1),$BZ1311),ProdTbl,3,0),"کد ناشناخته"))</f>
        <v/>
      </c>
      <c r="CC1311" s="22" t="n"/>
      <c r="CD1311" s="21" t="n"/>
      <c r="CE1311" s="20" t="n"/>
      <c r="CF1311" s="18">
        <f>IF($CE1311="","",IFERROR(VLOOKUP(IFERROR(VLOOKUP(IF(ISNUMBER(FIND(" – ",$CE1311)),LEFT($CE1311,FIND(" – ",$CE1311)-1),$CE1311),ProdTbl,5,0),""),BasketTbl,2,0),"کد ناشناخته"))</f>
        <v/>
      </c>
      <c r="CG1311" s="18">
        <f>IF($CE1311="","",IFERROR(VLOOKUP(IF(ISNUMBER(FIND(" – ",$CE1311)),LEFT($CE1311,FIND(" – ",$CE1311)-1),$CE1311),ProdTbl,3,0),"کد ناشناخته"))</f>
        <v/>
      </c>
      <c r="CH1311" s="22" t="n"/>
      <c r="CI1311" s="21" t="n"/>
    </row>
    <row r="1312">
      <c r="A1312" s="18">
        <f>IF($B1312="","",COUNTA($B$10:$B1312))</f>
        <v/>
      </c>
      <c r="B1312" s="19" t="n"/>
      <c r="C1312" s="20" t="n"/>
      <c r="D1312" s="19" t="n"/>
      <c r="E1312" s="18">
        <f>IF($D1312="","",IFERROR(VLOOKUP(IF(ISNUMBER(FIND(" – ",$D1312)),LEFT($D1312,FIND(" – ",$D1312)-1),$D1312),SellerTbl,2,0),"کد ناشناخته"))</f>
        <v/>
      </c>
      <c r="F1312" s="21" t="n"/>
      <c r="G1312" s="21" t="n"/>
      <c r="H1312" s="22" t="n"/>
      <c r="I1312" s="23">
        <f>IF(OR($F1312="",$G1312=""),"",$F1312-$G1312)</f>
        <v/>
      </c>
      <c r="J1312" s="18">
        <f>IF($I1312="","",IF(ABS($I1312)&lt;=0.01*$F1312,"√","×"))</f>
        <v/>
      </c>
      <c r="K1312" s="23">
        <f>IF(COUNT($Q1312,$V1312,$AA1312,$AF1312,$AK1312,$AP1312,$AU1312,$AZ1312,$BE1312,$BJ1312,$BO1312,$BT1312,$BY1312,$CD1312,$CI1312)=0,"",SUM($Q1312,$V1312,$AA1312,$AF1312,$AK1312,$AP1312,$AU1312,$AZ1312,$BE1312,$BJ1312,$BO1312,$BT1312,$BY1312,$CD1312,$CI1312))</f>
        <v/>
      </c>
      <c r="L1312" s="23">
        <f>IF(OR($F1312="",$K1312=""),"",$F1312-$K1312)</f>
        <v/>
      </c>
      <c r="M1312" s="20" t="n"/>
      <c r="N1312" s="18">
        <f>IF($M1312="","",IFERROR(VLOOKUP(IFERROR(VLOOKUP(IF(ISNUMBER(FIND(" – ",$M1312)),LEFT($M1312,FIND(" – ",$M1312)-1),$M1312),ProdTbl,5,0),""),BasketTbl,2,0),"کد ناشناخته"))</f>
        <v/>
      </c>
      <c r="O1312" s="18">
        <f>IF($M1312="","",IFERROR(VLOOKUP(IF(ISNUMBER(FIND(" – ",$M1312)),LEFT($M1312,FIND(" – ",$M1312)-1),$M1312),ProdTbl,3,0),"کد ناشناخته"))</f>
        <v/>
      </c>
      <c r="P1312" s="22" t="n"/>
      <c r="Q1312" s="21" t="n"/>
      <c r="R1312" s="20" t="n"/>
      <c r="S1312" s="18">
        <f>IF($R1312="","",IFERROR(VLOOKUP(IFERROR(VLOOKUP(IF(ISNUMBER(FIND(" – ",$R1312)),LEFT($R1312,FIND(" – ",$R1312)-1),$R1312),ProdTbl,5,0),""),BasketTbl,2,0),"کد ناشناخته"))</f>
        <v/>
      </c>
      <c r="T1312" s="18">
        <f>IF($R1312="","",IFERROR(VLOOKUP(IF(ISNUMBER(FIND(" – ",$R1312)),LEFT($R1312,FIND(" – ",$R1312)-1),$R1312),ProdTbl,3,0),"کد ناشناخته"))</f>
        <v/>
      </c>
      <c r="U1312" s="22" t="n"/>
      <c r="V1312" s="21" t="n"/>
      <c r="W1312" s="20" t="n"/>
      <c r="X1312" s="18">
        <f>IF($W1312="","",IFERROR(VLOOKUP(IFERROR(VLOOKUP(IF(ISNUMBER(FIND(" – ",$W1312)),LEFT($W1312,FIND(" – ",$W1312)-1),$W1312),ProdTbl,5,0),""),BasketTbl,2,0),"کد ناشناخته"))</f>
        <v/>
      </c>
      <c r="Y1312" s="18">
        <f>IF($W1312="","",IFERROR(VLOOKUP(IF(ISNUMBER(FIND(" – ",$W1312)),LEFT($W1312,FIND(" – ",$W1312)-1),$W1312),ProdTbl,3,0),"کد ناشناخته"))</f>
        <v/>
      </c>
      <c r="Z1312" s="22" t="n"/>
      <c r="AA1312" s="21" t="n"/>
      <c r="AB1312" s="20" t="n"/>
      <c r="AC1312" s="18">
        <f>IF($AB1312="","",IFERROR(VLOOKUP(IFERROR(VLOOKUP(IF(ISNUMBER(FIND(" – ",$AB1312)),LEFT($AB1312,FIND(" – ",$AB1312)-1),$AB1312),ProdTbl,5,0),""),BasketTbl,2,0),"کد ناشناخته"))</f>
        <v/>
      </c>
      <c r="AD1312" s="18">
        <f>IF($AB1312="","",IFERROR(VLOOKUP(IF(ISNUMBER(FIND(" – ",$AB1312)),LEFT($AB1312,FIND(" – ",$AB1312)-1),$AB1312),ProdTbl,3,0),"کد ناشناخته"))</f>
        <v/>
      </c>
      <c r="AE1312" s="22" t="n"/>
      <c r="AF1312" s="21" t="n"/>
      <c r="AG1312" s="20" t="n"/>
      <c r="AH1312" s="18">
        <f>IF($AG1312="","",IFERROR(VLOOKUP(IFERROR(VLOOKUP(IF(ISNUMBER(FIND(" – ",$AG1312)),LEFT($AG1312,FIND(" – ",$AG1312)-1),$AG1312),ProdTbl,5,0),""),BasketTbl,2,0),"کد ناشناخته"))</f>
        <v/>
      </c>
      <c r="AI1312" s="18">
        <f>IF($AG1312="","",IFERROR(VLOOKUP(IF(ISNUMBER(FIND(" – ",$AG1312)),LEFT($AG1312,FIND(" – ",$AG1312)-1),$AG1312),ProdTbl,3,0),"کد ناشناخته"))</f>
        <v/>
      </c>
      <c r="AJ1312" s="22" t="n"/>
      <c r="AK1312" s="21" t="n"/>
      <c r="AL1312" s="20" t="n"/>
      <c r="AM1312" s="18">
        <f>IF($AL1312="","",IFERROR(VLOOKUP(IFERROR(VLOOKUP(IF(ISNUMBER(FIND(" – ",$AL1312)),LEFT($AL1312,FIND(" – ",$AL1312)-1),$AL1312),ProdTbl,5,0),""),BasketTbl,2,0),"کد ناشناخته"))</f>
        <v/>
      </c>
      <c r="AN1312" s="18">
        <f>IF($AL1312="","",IFERROR(VLOOKUP(IF(ISNUMBER(FIND(" – ",$AL1312)),LEFT($AL1312,FIND(" – ",$AL1312)-1),$AL1312),ProdTbl,3,0),"کد ناشناخته"))</f>
        <v/>
      </c>
      <c r="AO1312" s="22" t="n"/>
      <c r="AP1312" s="21" t="n"/>
      <c r="AQ1312" s="20" t="n"/>
      <c r="AR1312" s="18">
        <f>IF($AQ1312="","",IFERROR(VLOOKUP(IFERROR(VLOOKUP(IF(ISNUMBER(FIND(" – ",$AQ1312)),LEFT($AQ1312,FIND(" – ",$AQ1312)-1),$AQ1312),ProdTbl,5,0),""),BasketTbl,2,0),"کد ناشناخته"))</f>
        <v/>
      </c>
      <c r="AS1312" s="18">
        <f>IF($AQ1312="","",IFERROR(VLOOKUP(IF(ISNUMBER(FIND(" – ",$AQ1312)),LEFT($AQ1312,FIND(" – ",$AQ1312)-1),$AQ1312),ProdTbl,3,0),"کد ناشناخته"))</f>
        <v/>
      </c>
      <c r="AT1312" s="22" t="n"/>
      <c r="AU1312" s="21" t="n"/>
      <c r="AV1312" s="20" t="n"/>
      <c r="AW1312" s="18">
        <f>IF($AV1312="","",IFERROR(VLOOKUP(IFERROR(VLOOKUP(IF(ISNUMBER(FIND(" – ",$AV1312)),LEFT($AV1312,FIND(" – ",$AV1312)-1),$AV1312),ProdTbl,5,0),""),BasketTbl,2,0),"کد ناشناخته"))</f>
        <v/>
      </c>
      <c r="AX1312" s="18">
        <f>IF($AV1312="","",IFERROR(VLOOKUP(IF(ISNUMBER(FIND(" – ",$AV1312)),LEFT($AV1312,FIND(" – ",$AV1312)-1),$AV1312),ProdTbl,3,0),"کد ناشناخته"))</f>
        <v/>
      </c>
      <c r="AY1312" s="22" t="n"/>
      <c r="AZ1312" s="21" t="n"/>
      <c r="BA1312" s="20" t="n"/>
      <c r="BB1312" s="18">
        <f>IF($BA1312="","",IFERROR(VLOOKUP(IFERROR(VLOOKUP(IF(ISNUMBER(FIND(" – ",$BA1312)),LEFT($BA1312,FIND(" – ",$BA1312)-1),$BA1312),ProdTbl,5,0),""),BasketTbl,2,0),"کد ناشناخته"))</f>
        <v/>
      </c>
      <c r="BC1312" s="18">
        <f>IF($BA1312="","",IFERROR(VLOOKUP(IF(ISNUMBER(FIND(" – ",$BA1312)),LEFT($BA1312,FIND(" – ",$BA1312)-1),$BA1312),ProdTbl,3,0),"کد ناشناخته"))</f>
        <v/>
      </c>
      <c r="BD1312" s="22" t="n"/>
      <c r="BE1312" s="21" t="n"/>
      <c r="BF1312" s="20" t="n"/>
      <c r="BG1312" s="18">
        <f>IF($BF1312="","",IFERROR(VLOOKUP(IFERROR(VLOOKUP(IF(ISNUMBER(FIND(" – ",$BF1312)),LEFT($BF1312,FIND(" – ",$BF1312)-1),$BF1312),ProdTbl,5,0),""),BasketTbl,2,0),"کد ناشناخته"))</f>
        <v/>
      </c>
      <c r="BH1312" s="18">
        <f>IF($BF1312="","",IFERROR(VLOOKUP(IF(ISNUMBER(FIND(" – ",$BF1312)),LEFT($BF1312,FIND(" – ",$BF1312)-1),$BF1312),ProdTbl,3,0),"کد ناشناخته"))</f>
        <v/>
      </c>
      <c r="BI1312" s="22" t="n"/>
      <c r="BJ1312" s="21" t="n"/>
      <c r="BK1312" s="20" t="n"/>
      <c r="BL1312" s="18">
        <f>IF($BK1312="","",IFERROR(VLOOKUP(IFERROR(VLOOKUP(IF(ISNUMBER(FIND(" – ",$BK1312)),LEFT($BK1312,FIND(" – ",$BK1312)-1),$BK1312),ProdTbl,5,0),""),BasketTbl,2,0),"کد ناشناخته"))</f>
        <v/>
      </c>
      <c r="BM1312" s="18">
        <f>IF($BK1312="","",IFERROR(VLOOKUP(IF(ISNUMBER(FIND(" – ",$BK1312)),LEFT($BK1312,FIND(" – ",$BK1312)-1),$BK1312),ProdTbl,3,0),"کد ناشناخته"))</f>
        <v/>
      </c>
      <c r="BN1312" s="22" t="n"/>
      <c r="BO1312" s="21" t="n"/>
      <c r="BP1312" s="20" t="n"/>
      <c r="BQ1312" s="18">
        <f>IF($BP1312="","",IFERROR(VLOOKUP(IFERROR(VLOOKUP(IF(ISNUMBER(FIND(" – ",$BP1312)),LEFT($BP1312,FIND(" – ",$BP1312)-1),$BP1312),ProdTbl,5,0),""),BasketTbl,2,0),"کد ناشناخته"))</f>
        <v/>
      </c>
      <c r="BR1312" s="18">
        <f>IF($BP1312="","",IFERROR(VLOOKUP(IF(ISNUMBER(FIND(" – ",$BP1312)),LEFT($BP1312,FIND(" – ",$BP1312)-1),$BP1312),ProdTbl,3,0),"کد ناشناخته"))</f>
        <v/>
      </c>
      <c r="BS1312" s="22" t="n"/>
      <c r="BT1312" s="21" t="n"/>
      <c r="BU1312" s="20" t="n"/>
      <c r="BV1312" s="18">
        <f>IF($BU1312="","",IFERROR(VLOOKUP(IFERROR(VLOOKUP(IF(ISNUMBER(FIND(" – ",$BU1312)),LEFT($BU1312,FIND(" – ",$BU1312)-1),$BU1312),ProdTbl,5,0),""),BasketTbl,2,0),"کد ناشناخته"))</f>
        <v/>
      </c>
      <c r="BW1312" s="18">
        <f>IF($BU1312="","",IFERROR(VLOOKUP(IF(ISNUMBER(FIND(" – ",$BU1312)),LEFT($BU1312,FIND(" – ",$BU1312)-1),$BU1312),ProdTbl,3,0),"کد ناشناخته"))</f>
        <v/>
      </c>
      <c r="BX1312" s="22" t="n"/>
      <c r="BY1312" s="21" t="n"/>
      <c r="BZ1312" s="20" t="n"/>
      <c r="CA1312" s="18">
        <f>IF($BZ1312="","",IFERROR(VLOOKUP(IFERROR(VLOOKUP(IF(ISNUMBER(FIND(" – ",$BZ1312)),LEFT($BZ1312,FIND(" – ",$BZ1312)-1),$BZ1312),ProdTbl,5,0),""),BasketTbl,2,0),"کد ناشناخته"))</f>
        <v/>
      </c>
      <c r="CB1312" s="18">
        <f>IF($BZ1312="","",IFERROR(VLOOKUP(IF(ISNUMBER(FIND(" – ",$BZ1312)),LEFT($BZ1312,FIND(" – ",$BZ1312)-1),$BZ1312),ProdTbl,3,0),"کد ناشناخته"))</f>
        <v/>
      </c>
      <c r="CC1312" s="22" t="n"/>
      <c r="CD1312" s="21" t="n"/>
      <c r="CE1312" s="20" t="n"/>
      <c r="CF1312" s="18">
        <f>IF($CE1312="","",IFERROR(VLOOKUP(IFERROR(VLOOKUP(IF(ISNUMBER(FIND(" – ",$CE1312)),LEFT($CE1312,FIND(" – ",$CE1312)-1),$CE1312),ProdTbl,5,0),""),BasketTbl,2,0),"کد ناشناخته"))</f>
        <v/>
      </c>
      <c r="CG1312" s="18">
        <f>IF($CE1312="","",IFERROR(VLOOKUP(IF(ISNUMBER(FIND(" – ",$CE1312)),LEFT($CE1312,FIND(" – ",$CE1312)-1),$CE1312),ProdTbl,3,0),"کد ناشناخته"))</f>
        <v/>
      </c>
      <c r="CH1312" s="22" t="n"/>
      <c r="CI1312" s="21" t="n"/>
    </row>
    <row r="1313">
      <c r="A1313" s="18">
        <f>IF($B1313="","",COUNTA($B$10:$B1313))</f>
        <v/>
      </c>
      <c r="B1313" s="19" t="n"/>
      <c r="C1313" s="20" t="n"/>
      <c r="D1313" s="19" t="n"/>
      <c r="E1313" s="18">
        <f>IF($D1313="","",IFERROR(VLOOKUP(IF(ISNUMBER(FIND(" – ",$D1313)),LEFT($D1313,FIND(" – ",$D1313)-1),$D1313),SellerTbl,2,0),"کد ناشناخته"))</f>
        <v/>
      </c>
      <c r="F1313" s="21" t="n"/>
      <c r="G1313" s="21" t="n"/>
      <c r="H1313" s="22" t="n"/>
      <c r="I1313" s="23">
        <f>IF(OR($F1313="",$G1313=""),"",$F1313-$G1313)</f>
        <v/>
      </c>
      <c r="J1313" s="18">
        <f>IF($I1313="","",IF(ABS($I1313)&lt;=0.01*$F1313,"√","×"))</f>
        <v/>
      </c>
      <c r="K1313" s="23">
        <f>IF(COUNT($Q1313,$V1313,$AA1313,$AF1313,$AK1313,$AP1313,$AU1313,$AZ1313,$BE1313,$BJ1313,$BO1313,$BT1313,$BY1313,$CD1313,$CI1313)=0,"",SUM($Q1313,$V1313,$AA1313,$AF1313,$AK1313,$AP1313,$AU1313,$AZ1313,$BE1313,$BJ1313,$BO1313,$BT1313,$BY1313,$CD1313,$CI1313))</f>
        <v/>
      </c>
      <c r="L1313" s="23">
        <f>IF(OR($F1313="",$K1313=""),"",$F1313-$K1313)</f>
        <v/>
      </c>
      <c r="M1313" s="20" t="n"/>
      <c r="N1313" s="18">
        <f>IF($M1313="","",IFERROR(VLOOKUP(IFERROR(VLOOKUP(IF(ISNUMBER(FIND(" – ",$M1313)),LEFT($M1313,FIND(" – ",$M1313)-1),$M1313),ProdTbl,5,0),""),BasketTbl,2,0),"کد ناشناخته"))</f>
        <v/>
      </c>
      <c r="O1313" s="18">
        <f>IF($M1313="","",IFERROR(VLOOKUP(IF(ISNUMBER(FIND(" – ",$M1313)),LEFT($M1313,FIND(" – ",$M1313)-1),$M1313),ProdTbl,3,0),"کد ناشناخته"))</f>
        <v/>
      </c>
      <c r="P1313" s="22" t="n"/>
      <c r="Q1313" s="21" t="n"/>
      <c r="R1313" s="20" t="n"/>
      <c r="S1313" s="18">
        <f>IF($R1313="","",IFERROR(VLOOKUP(IFERROR(VLOOKUP(IF(ISNUMBER(FIND(" – ",$R1313)),LEFT($R1313,FIND(" – ",$R1313)-1),$R1313),ProdTbl,5,0),""),BasketTbl,2,0),"کد ناشناخته"))</f>
        <v/>
      </c>
      <c r="T1313" s="18">
        <f>IF($R1313="","",IFERROR(VLOOKUP(IF(ISNUMBER(FIND(" – ",$R1313)),LEFT($R1313,FIND(" – ",$R1313)-1),$R1313),ProdTbl,3,0),"کد ناشناخته"))</f>
        <v/>
      </c>
      <c r="U1313" s="22" t="n"/>
      <c r="V1313" s="21" t="n"/>
      <c r="W1313" s="20" t="n"/>
      <c r="X1313" s="18">
        <f>IF($W1313="","",IFERROR(VLOOKUP(IFERROR(VLOOKUP(IF(ISNUMBER(FIND(" – ",$W1313)),LEFT($W1313,FIND(" – ",$W1313)-1),$W1313),ProdTbl,5,0),""),BasketTbl,2,0),"کد ناشناخته"))</f>
        <v/>
      </c>
      <c r="Y1313" s="18">
        <f>IF($W1313="","",IFERROR(VLOOKUP(IF(ISNUMBER(FIND(" – ",$W1313)),LEFT($W1313,FIND(" – ",$W1313)-1),$W1313),ProdTbl,3,0),"کد ناشناخته"))</f>
        <v/>
      </c>
      <c r="Z1313" s="22" t="n"/>
      <c r="AA1313" s="21" t="n"/>
      <c r="AB1313" s="20" t="n"/>
      <c r="AC1313" s="18">
        <f>IF($AB1313="","",IFERROR(VLOOKUP(IFERROR(VLOOKUP(IF(ISNUMBER(FIND(" – ",$AB1313)),LEFT($AB1313,FIND(" – ",$AB1313)-1),$AB1313),ProdTbl,5,0),""),BasketTbl,2,0),"کد ناشناخته"))</f>
        <v/>
      </c>
      <c r="AD1313" s="18">
        <f>IF($AB1313="","",IFERROR(VLOOKUP(IF(ISNUMBER(FIND(" – ",$AB1313)),LEFT($AB1313,FIND(" – ",$AB1313)-1),$AB1313),ProdTbl,3,0),"کد ناشناخته"))</f>
        <v/>
      </c>
      <c r="AE1313" s="22" t="n"/>
      <c r="AF1313" s="21" t="n"/>
      <c r="AG1313" s="20" t="n"/>
      <c r="AH1313" s="18">
        <f>IF($AG1313="","",IFERROR(VLOOKUP(IFERROR(VLOOKUP(IF(ISNUMBER(FIND(" – ",$AG1313)),LEFT($AG1313,FIND(" – ",$AG1313)-1),$AG1313),ProdTbl,5,0),""),BasketTbl,2,0),"کد ناشناخته"))</f>
        <v/>
      </c>
      <c r="AI1313" s="18">
        <f>IF($AG1313="","",IFERROR(VLOOKUP(IF(ISNUMBER(FIND(" – ",$AG1313)),LEFT($AG1313,FIND(" – ",$AG1313)-1),$AG1313),ProdTbl,3,0),"کد ناشناخته"))</f>
        <v/>
      </c>
      <c r="AJ1313" s="22" t="n"/>
      <c r="AK1313" s="21" t="n"/>
      <c r="AL1313" s="20" t="n"/>
      <c r="AM1313" s="18">
        <f>IF($AL1313="","",IFERROR(VLOOKUP(IFERROR(VLOOKUP(IF(ISNUMBER(FIND(" – ",$AL1313)),LEFT($AL1313,FIND(" – ",$AL1313)-1),$AL1313),ProdTbl,5,0),""),BasketTbl,2,0),"کد ناشناخته"))</f>
        <v/>
      </c>
      <c r="AN1313" s="18">
        <f>IF($AL1313="","",IFERROR(VLOOKUP(IF(ISNUMBER(FIND(" – ",$AL1313)),LEFT($AL1313,FIND(" – ",$AL1313)-1),$AL1313),ProdTbl,3,0),"کد ناشناخته"))</f>
        <v/>
      </c>
      <c r="AO1313" s="22" t="n"/>
      <c r="AP1313" s="21" t="n"/>
      <c r="AQ1313" s="20" t="n"/>
      <c r="AR1313" s="18">
        <f>IF($AQ1313="","",IFERROR(VLOOKUP(IFERROR(VLOOKUP(IF(ISNUMBER(FIND(" – ",$AQ1313)),LEFT($AQ1313,FIND(" – ",$AQ1313)-1),$AQ1313),ProdTbl,5,0),""),BasketTbl,2,0),"کد ناشناخته"))</f>
        <v/>
      </c>
      <c r="AS1313" s="18">
        <f>IF($AQ1313="","",IFERROR(VLOOKUP(IF(ISNUMBER(FIND(" – ",$AQ1313)),LEFT($AQ1313,FIND(" – ",$AQ1313)-1),$AQ1313),ProdTbl,3,0),"کد ناشناخته"))</f>
        <v/>
      </c>
      <c r="AT1313" s="22" t="n"/>
      <c r="AU1313" s="21" t="n"/>
      <c r="AV1313" s="20" t="n"/>
      <c r="AW1313" s="18">
        <f>IF($AV1313="","",IFERROR(VLOOKUP(IFERROR(VLOOKUP(IF(ISNUMBER(FIND(" – ",$AV1313)),LEFT($AV1313,FIND(" – ",$AV1313)-1),$AV1313),ProdTbl,5,0),""),BasketTbl,2,0),"کد ناشناخته"))</f>
        <v/>
      </c>
      <c r="AX1313" s="18">
        <f>IF($AV1313="","",IFERROR(VLOOKUP(IF(ISNUMBER(FIND(" – ",$AV1313)),LEFT($AV1313,FIND(" – ",$AV1313)-1),$AV1313),ProdTbl,3,0),"کد ناشناخته"))</f>
        <v/>
      </c>
      <c r="AY1313" s="22" t="n"/>
      <c r="AZ1313" s="21" t="n"/>
      <c r="BA1313" s="20" t="n"/>
      <c r="BB1313" s="18">
        <f>IF($BA1313="","",IFERROR(VLOOKUP(IFERROR(VLOOKUP(IF(ISNUMBER(FIND(" – ",$BA1313)),LEFT($BA1313,FIND(" – ",$BA1313)-1),$BA1313),ProdTbl,5,0),""),BasketTbl,2,0),"کد ناشناخته"))</f>
        <v/>
      </c>
      <c r="BC1313" s="18">
        <f>IF($BA1313="","",IFERROR(VLOOKUP(IF(ISNUMBER(FIND(" – ",$BA1313)),LEFT($BA1313,FIND(" – ",$BA1313)-1),$BA1313),ProdTbl,3,0),"کد ناشناخته"))</f>
        <v/>
      </c>
      <c r="BD1313" s="22" t="n"/>
      <c r="BE1313" s="21" t="n"/>
      <c r="BF1313" s="20" t="n"/>
      <c r="BG1313" s="18">
        <f>IF($BF1313="","",IFERROR(VLOOKUP(IFERROR(VLOOKUP(IF(ISNUMBER(FIND(" – ",$BF1313)),LEFT($BF1313,FIND(" – ",$BF1313)-1),$BF1313),ProdTbl,5,0),""),BasketTbl,2,0),"کد ناشناخته"))</f>
        <v/>
      </c>
      <c r="BH1313" s="18">
        <f>IF($BF1313="","",IFERROR(VLOOKUP(IF(ISNUMBER(FIND(" – ",$BF1313)),LEFT($BF1313,FIND(" – ",$BF1313)-1),$BF1313),ProdTbl,3,0),"کد ناشناخته"))</f>
        <v/>
      </c>
      <c r="BI1313" s="22" t="n"/>
      <c r="BJ1313" s="21" t="n"/>
      <c r="BK1313" s="20" t="n"/>
      <c r="BL1313" s="18">
        <f>IF($BK1313="","",IFERROR(VLOOKUP(IFERROR(VLOOKUP(IF(ISNUMBER(FIND(" – ",$BK1313)),LEFT($BK1313,FIND(" – ",$BK1313)-1),$BK1313),ProdTbl,5,0),""),BasketTbl,2,0),"کد ناشناخته"))</f>
        <v/>
      </c>
      <c r="BM1313" s="18">
        <f>IF($BK1313="","",IFERROR(VLOOKUP(IF(ISNUMBER(FIND(" – ",$BK1313)),LEFT($BK1313,FIND(" – ",$BK1313)-1),$BK1313),ProdTbl,3,0),"کد ناشناخته"))</f>
        <v/>
      </c>
      <c r="BN1313" s="22" t="n"/>
      <c r="BO1313" s="21" t="n"/>
      <c r="BP1313" s="20" t="n"/>
      <c r="BQ1313" s="18">
        <f>IF($BP1313="","",IFERROR(VLOOKUP(IFERROR(VLOOKUP(IF(ISNUMBER(FIND(" – ",$BP1313)),LEFT($BP1313,FIND(" – ",$BP1313)-1),$BP1313),ProdTbl,5,0),""),BasketTbl,2,0),"کد ناشناخته"))</f>
        <v/>
      </c>
      <c r="BR1313" s="18">
        <f>IF($BP1313="","",IFERROR(VLOOKUP(IF(ISNUMBER(FIND(" – ",$BP1313)),LEFT($BP1313,FIND(" – ",$BP1313)-1),$BP1313),ProdTbl,3,0),"کد ناشناخته"))</f>
        <v/>
      </c>
      <c r="BS1313" s="22" t="n"/>
      <c r="BT1313" s="21" t="n"/>
      <c r="BU1313" s="20" t="n"/>
      <c r="BV1313" s="18">
        <f>IF($BU1313="","",IFERROR(VLOOKUP(IFERROR(VLOOKUP(IF(ISNUMBER(FIND(" – ",$BU1313)),LEFT($BU1313,FIND(" – ",$BU1313)-1),$BU1313),ProdTbl,5,0),""),BasketTbl,2,0),"کد ناشناخته"))</f>
        <v/>
      </c>
      <c r="BW1313" s="18">
        <f>IF($BU1313="","",IFERROR(VLOOKUP(IF(ISNUMBER(FIND(" – ",$BU1313)),LEFT($BU1313,FIND(" – ",$BU1313)-1),$BU1313),ProdTbl,3,0),"کد ناشناخته"))</f>
        <v/>
      </c>
      <c r="BX1313" s="22" t="n"/>
      <c r="BY1313" s="21" t="n"/>
      <c r="BZ1313" s="20" t="n"/>
      <c r="CA1313" s="18">
        <f>IF($BZ1313="","",IFERROR(VLOOKUP(IFERROR(VLOOKUP(IF(ISNUMBER(FIND(" – ",$BZ1313)),LEFT($BZ1313,FIND(" – ",$BZ1313)-1),$BZ1313),ProdTbl,5,0),""),BasketTbl,2,0),"کد ناشناخته"))</f>
        <v/>
      </c>
      <c r="CB1313" s="18">
        <f>IF($BZ1313="","",IFERROR(VLOOKUP(IF(ISNUMBER(FIND(" – ",$BZ1313)),LEFT($BZ1313,FIND(" – ",$BZ1313)-1),$BZ1313),ProdTbl,3,0),"کد ناشناخته"))</f>
        <v/>
      </c>
      <c r="CC1313" s="22" t="n"/>
      <c r="CD1313" s="21" t="n"/>
      <c r="CE1313" s="20" t="n"/>
      <c r="CF1313" s="18">
        <f>IF($CE1313="","",IFERROR(VLOOKUP(IFERROR(VLOOKUP(IF(ISNUMBER(FIND(" – ",$CE1313)),LEFT($CE1313,FIND(" – ",$CE1313)-1),$CE1313),ProdTbl,5,0),""),BasketTbl,2,0),"کد ناشناخته"))</f>
        <v/>
      </c>
      <c r="CG1313" s="18">
        <f>IF($CE1313="","",IFERROR(VLOOKUP(IF(ISNUMBER(FIND(" – ",$CE1313)),LEFT($CE1313,FIND(" – ",$CE1313)-1),$CE1313),ProdTbl,3,0),"کد ناشناخته"))</f>
        <v/>
      </c>
      <c r="CH1313" s="22" t="n"/>
      <c r="CI1313" s="21" t="n"/>
    </row>
    <row r="1314">
      <c r="A1314" s="18">
        <f>IF($B1314="","",COUNTA($B$10:$B1314))</f>
        <v/>
      </c>
      <c r="B1314" s="19" t="n"/>
      <c r="C1314" s="20" t="n"/>
      <c r="D1314" s="19" t="n"/>
      <c r="E1314" s="18">
        <f>IF($D1314="","",IFERROR(VLOOKUP(IF(ISNUMBER(FIND(" – ",$D1314)),LEFT($D1314,FIND(" – ",$D1314)-1),$D1314),SellerTbl,2,0),"کد ناشناخته"))</f>
        <v/>
      </c>
      <c r="F1314" s="21" t="n"/>
      <c r="G1314" s="21" t="n"/>
      <c r="H1314" s="22" t="n"/>
      <c r="I1314" s="23">
        <f>IF(OR($F1314="",$G1314=""),"",$F1314-$G1314)</f>
        <v/>
      </c>
      <c r="J1314" s="18">
        <f>IF($I1314="","",IF(ABS($I1314)&lt;=0.01*$F1314,"√","×"))</f>
        <v/>
      </c>
      <c r="K1314" s="23">
        <f>IF(COUNT($Q1314,$V1314,$AA1314,$AF1314,$AK1314,$AP1314,$AU1314,$AZ1314,$BE1314,$BJ1314,$BO1314,$BT1314,$BY1314,$CD1314,$CI1314)=0,"",SUM($Q1314,$V1314,$AA1314,$AF1314,$AK1314,$AP1314,$AU1314,$AZ1314,$BE1314,$BJ1314,$BO1314,$BT1314,$BY1314,$CD1314,$CI1314))</f>
        <v/>
      </c>
      <c r="L1314" s="23">
        <f>IF(OR($F1314="",$K1314=""),"",$F1314-$K1314)</f>
        <v/>
      </c>
      <c r="M1314" s="20" t="n"/>
      <c r="N1314" s="18">
        <f>IF($M1314="","",IFERROR(VLOOKUP(IFERROR(VLOOKUP(IF(ISNUMBER(FIND(" – ",$M1314)),LEFT($M1314,FIND(" – ",$M1314)-1),$M1314),ProdTbl,5,0),""),BasketTbl,2,0),"کد ناشناخته"))</f>
        <v/>
      </c>
      <c r="O1314" s="18">
        <f>IF($M1314="","",IFERROR(VLOOKUP(IF(ISNUMBER(FIND(" – ",$M1314)),LEFT($M1314,FIND(" – ",$M1314)-1),$M1314),ProdTbl,3,0),"کد ناشناخته"))</f>
        <v/>
      </c>
      <c r="P1314" s="22" t="n"/>
      <c r="Q1314" s="21" t="n"/>
      <c r="R1314" s="20" t="n"/>
      <c r="S1314" s="18">
        <f>IF($R1314="","",IFERROR(VLOOKUP(IFERROR(VLOOKUP(IF(ISNUMBER(FIND(" – ",$R1314)),LEFT($R1314,FIND(" – ",$R1314)-1),$R1314),ProdTbl,5,0),""),BasketTbl,2,0),"کد ناشناخته"))</f>
        <v/>
      </c>
      <c r="T1314" s="18">
        <f>IF($R1314="","",IFERROR(VLOOKUP(IF(ISNUMBER(FIND(" – ",$R1314)),LEFT($R1314,FIND(" – ",$R1314)-1),$R1314),ProdTbl,3,0),"کد ناشناخته"))</f>
        <v/>
      </c>
      <c r="U1314" s="22" t="n"/>
      <c r="V1314" s="21" t="n"/>
      <c r="W1314" s="20" t="n"/>
      <c r="X1314" s="18">
        <f>IF($W1314="","",IFERROR(VLOOKUP(IFERROR(VLOOKUP(IF(ISNUMBER(FIND(" – ",$W1314)),LEFT($W1314,FIND(" – ",$W1314)-1),$W1314),ProdTbl,5,0),""),BasketTbl,2,0),"کد ناشناخته"))</f>
        <v/>
      </c>
      <c r="Y1314" s="18">
        <f>IF($W1314="","",IFERROR(VLOOKUP(IF(ISNUMBER(FIND(" – ",$W1314)),LEFT($W1314,FIND(" – ",$W1314)-1),$W1314),ProdTbl,3,0),"کد ناشناخته"))</f>
        <v/>
      </c>
      <c r="Z1314" s="22" t="n"/>
      <c r="AA1314" s="21" t="n"/>
      <c r="AB1314" s="20" t="n"/>
      <c r="AC1314" s="18">
        <f>IF($AB1314="","",IFERROR(VLOOKUP(IFERROR(VLOOKUP(IF(ISNUMBER(FIND(" – ",$AB1314)),LEFT($AB1314,FIND(" – ",$AB1314)-1),$AB1314),ProdTbl,5,0),""),BasketTbl,2,0),"کد ناشناخته"))</f>
        <v/>
      </c>
      <c r="AD1314" s="18">
        <f>IF($AB1314="","",IFERROR(VLOOKUP(IF(ISNUMBER(FIND(" – ",$AB1314)),LEFT($AB1314,FIND(" – ",$AB1314)-1),$AB1314),ProdTbl,3,0),"کد ناشناخته"))</f>
        <v/>
      </c>
      <c r="AE1314" s="22" t="n"/>
      <c r="AF1314" s="21" t="n"/>
      <c r="AG1314" s="20" t="n"/>
      <c r="AH1314" s="18">
        <f>IF($AG1314="","",IFERROR(VLOOKUP(IFERROR(VLOOKUP(IF(ISNUMBER(FIND(" – ",$AG1314)),LEFT($AG1314,FIND(" – ",$AG1314)-1),$AG1314),ProdTbl,5,0),""),BasketTbl,2,0),"کد ناشناخته"))</f>
        <v/>
      </c>
      <c r="AI1314" s="18">
        <f>IF($AG1314="","",IFERROR(VLOOKUP(IF(ISNUMBER(FIND(" – ",$AG1314)),LEFT($AG1314,FIND(" – ",$AG1314)-1),$AG1314),ProdTbl,3,0),"کد ناشناخته"))</f>
        <v/>
      </c>
      <c r="AJ1314" s="22" t="n"/>
      <c r="AK1314" s="21" t="n"/>
      <c r="AL1314" s="20" t="n"/>
      <c r="AM1314" s="18">
        <f>IF($AL1314="","",IFERROR(VLOOKUP(IFERROR(VLOOKUP(IF(ISNUMBER(FIND(" – ",$AL1314)),LEFT($AL1314,FIND(" – ",$AL1314)-1),$AL1314),ProdTbl,5,0),""),BasketTbl,2,0),"کد ناشناخته"))</f>
        <v/>
      </c>
      <c r="AN1314" s="18">
        <f>IF($AL1314="","",IFERROR(VLOOKUP(IF(ISNUMBER(FIND(" – ",$AL1314)),LEFT($AL1314,FIND(" – ",$AL1314)-1),$AL1314),ProdTbl,3,0),"کد ناشناخته"))</f>
        <v/>
      </c>
      <c r="AO1314" s="22" t="n"/>
      <c r="AP1314" s="21" t="n"/>
      <c r="AQ1314" s="20" t="n"/>
      <c r="AR1314" s="18">
        <f>IF($AQ1314="","",IFERROR(VLOOKUP(IFERROR(VLOOKUP(IF(ISNUMBER(FIND(" – ",$AQ1314)),LEFT($AQ1314,FIND(" – ",$AQ1314)-1),$AQ1314),ProdTbl,5,0),""),BasketTbl,2,0),"کد ناشناخته"))</f>
        <v/>
      </c>
      <c r="AS1314" s="18">
        <f>IF($AQ1314="","",IFERROR(VLOOKUP(IF(ISNUMBER(FIND(" – ",$AQ1314)),LEFT($AQ1314,FIND(" – ",$AQ1314)-1),$AQ1314),ProdTbl,3,0),"کد ناشناخته"))</f>
        <v/>
      </c>
      <c r="AT1314" s="22" t="n"/>
      <c r="AU1314" s="21" t="n"/>
      <c r="AV1314" s="20" t="n"/>
      <c r="AW1314" s="18">
        <f>IF($AV1314="","",IFERROR(VLOOKUP(IFERROR(VLOOKUP(IF(ISNUMBER(FIND(" – ",$AV1314)),LEFT($AV1314,FIND(" – ",$AV1314)-1),$AV1314),ProdTbl,5,0),""),BasketTbl,2,0),"کد ناشناخته"))</f>
        <v/>
      </c>
      <c r="AX1314" s="18">
        <f>IF($AV1314="","",IFERROR(VLOOKUP(IF(ISNUMBER(FIND(" – ",$AV1314)),LEFT($AV1314,FIND(" – ",$AV1314)-1),$AV1314),ProdTbl,3,0),"کد ناشناخته"))</f>
        <v/>
      </c>
      <c r="AY1314" s="22" t="n"/>
      <c r="AZ1314" s="21" t="n"/>
      <c r="BA1314" s="20" t="n"/>
      <c r="BB1314" s="18">
        <f>IF($BA1314="","",IFERROR(VLOOKUP(IFERROR(VLOOKUP(IF(ISNUMBER(FIND(" – ",$BA1314)),LEFT($BA1314,FIND(" – ",$BA1314)-1),$BA1314),ProdTbl,5,0),""),BasketTbl,2,0),"کد ناشناخته"))</f>
        <v/>
      </c>
      <c r="BC1314" s="18">
        <f>IF($BA1314="","",IFERROR(VLOOKUP(IF(ISNUMBER(FIND(" – ",$BA1314)),LEFT($BA1314,FIND(" – ",$BA1314)-1),$BA1314),ProdTbl,3,0),"کد ناشناخته"))</f>
        <v/>
      </c>
      <c r="BD1314" s="22" t="n"/>
      <c r="BE1314" s="21" t="n"/>
      <c r="BF1314" s="20" t="n"/>
      <c r="BG1314" s="18">
        <f>IF($BF1314="","",IFERROR(VLOOKUP(IFERROR(VLOOKUP(IF(ISNUMBER(FIND(" – ",$BF1314)),LEFT($BF1314,FIND(" – ",$BF1314)-1),$BF1314),ProdTbl,5,0),""),BasketTbl,2,0),"کد ناشناخته"))</f>
        <v/>
      </c>
      <c r="BH1314" s="18">
        <f>IF($BF1314="","",IFERROR(VLOOKUP(IF(ISNUMBER(FIND(" – ",$BF1314)),LEFT($BF1314,FIND(" – ",$BF1314)-1),$BF1314),ProdTbl,3,0),"کد ناشناخته"))</f>
        <v/>
      </c>
      <c r="BI1314" s="22" t="n"/>
      <c r="BJ1314" s="21" t="n"/>
      <c r="BK1314" s="20" t="n"/>
      <c r="BL1314" s="18">
        <f>IF($BK1314="","",IFERROR(VLOOKUP(IFERROR(VLOOKUP(IF(ISNUMBER(FIND(" – ",$BK1314)),LEFT($BK1314,FIND(" – ",$BK1314)-1),$BK1314),ProdTbl,5,0),""),BasketTbl,2,0),"کد ناشناخته"))</f>
        <v/>
      </c>
      <c r="BM1314" s="18">
        <f>IF($BK1314="","",IFERROR(VLOOKUP(IF(ISNUMBER(FIND(" – ",$BK1314)),LEFT($BK1314,FIND(" – ",$BK1314)-1),$BK1314),ProdTbl,3,0),"کد ناشناخته"))</f>
        <v/>
      </c>
      <c r="BN1314" s="22" t="n"/>
      <c r="BO1314" s="21" t="n"/>
      <c r="BP1314" s="20" t="n"/>
      <c r="BQ1314" s="18">
        <f>IF($BP1314="","",IFERROR(VLOOKUP(IFERROR(VLOOKUP(IF(ISNUMBER(FIND(" – ",$BP1314)),LEFT($BP1314,FIND(" – ",$BP1314)-1),$BP1314),ProdTbl,5,0),""),BasketTbl,2,0),"کد ناشناخته"))</f>
        <v/>
      </c>
      <c r="BR1314" s="18">
        <f>IF($BP1314="","",IFERROR(VLOOKUP(IF(ISNUMBER(FIND(" – ",$BP1314)),LEFT($BP1314,FIND(" – ",$BP1314)-1),$BP1314),ProdTbl,3,0),"کد ناشناخته"))</f>
        <v/>
      </c>
      <c r="BS1314" s="22" t="n"/>
      <c r="BT1314" s="21" t="n"/>
      <c r="BU1314" s="20" t="n"/>
      <c r="BV1314" s="18">
        <f>IF($BU1314="","",IFERROR(VLOOKUP(IFERROR(VLOOKUP(IF(ISNUMBER(FIND(" – ",$BU1314)),LEFT($BU1314,FIND(" – ",$BU1314)-1),$BU1314),ProdTbl,5,0),""),BasketTbl,2,0),"کد ناشناخته"))</f>
        <v/>
      </c>
      <c r="BW1314" s="18">
        <f>IF($BU1314="","",IFERROR(VLOOKUP(IF(ISNUMBER(FIND(" – ",$BU1314)),LEFT($BU1314,FIND(" – ",$BU1314)-1),$BU1314),ProdTbl,3,0),"کد ناشناخته"))</f>
        <v/>
      </c>
      <c r="BX1314" s="22" t="n"/>
      <c r="BY1314" s="21" t="n"/>
      <c r="BZ1314" s="20" t="n"/>
      <c r="CA1314" s="18">
        <f>IF($BZ1314="","",IFERROR(VLOOKUP(IFERROR(VLOOKUP(IF(ISNUMBER(FIND(" – ",$BZ1314)),LEFT($BZ1314,FIND(" – ",$BZ1314)-1),$BZ1314),ProdTbl,5,0),""),BasketTbl,2,0),"کد ناشناخته"))</f>
        <v/>
      </c>
      <c r="CB1314" s="18">
        <f>IF($BZ1314="","",IFERROR(VLOOKUP(IF(ISNUMBER(FIND(" – ",$BZ1314)),LEFT($BZ1314,FIND(" – ",$BZ1314)-1),$BZ1314),ProdTbl,3,0),"کد ناشناخته"))</f>
        <v/>
      </c>
      <c r="CC1314" s="22" t="n"/>
      <c r="CD1314" s="21" t="n"/>
      <c r="CE1314" s="20" t="n"/>
      <c r="CF1314" s="18">
        <f>IF($CE1314="","",IFERROR(VLOOKUP(IFERROR(VLOOKUP(IF(ISNUMBER(FIND(" – ",$CE1314)),LEFT($CE1314,FIND(" – ",$CE1314)-1),$CE1314),ProdTbl,5,0),""),BasketTbl,2,0),"کد ناشناخته"))</f>
        <v/>
      </c>
      <c r="CG1314" s="18">
        <f>IF($CE1314="","",IFERROR(VLOOKUP(IF(ISNUMBER(FIND(" – ",$CE1314)),LEFT($CE1314,FIND(" – ",$CE1314)-1),$CE1314),ProdTbl,3,0),"کد ناشناخته"))</f>
        <v/>
      </c>
      <c r="CH1314" s="22" t="n"/>
      <c r="CI1314" s="21" t="n"/>
    </row>
    <row r="1315">
      <c r="A1315" s="18">
        <f>IF($B1315="","",COUNTA($B$10:$B1315))</f>
        <v/>
      </c>
      <c r="B1315" s="19" t="n"/>
      <c r="C1315" s="20" t="n"/>
      <c r="D1315" s="19" t="n"/>
      <c r="E1315" s="18">
        <f>IF($D1315="","",IFERROR(VLOOKUP(IF(ISNUMBER(FIND(" – ",$D1315)),LEFT($D1315,FIND(" – ",$D1315)-1),$D1315),SellerTbl,2,0),"کد ناشناخته"))</f>
        <v/>
      </c>
      <c r="F1315" s="21" t="n"/>
      <c r="G1315" s="21" t="n"/>
      <c r="H1315" s="22" t="n"/>
      <c r="I1315" s="23">
        <f>IF(OR($F1315="",$G1315=""),"",$F1315-$G1315)</f>
        <v/>
      </c>
      <c r="J1315" s="18">
        <f>IF($I1315="","",IF(ABS($I1315)&lt;=0.01*$F1315,"√","×"))</f>
        <v/>
      </c>
      <c r="K1315" s="23">
        <f>IF(COUNT($Q1315,$V1315,$AA1315,$AF1315,$AK1315,$AP1315,$AU1315,$AZ1315,$BE1315,$BJ1315,$BO1315,$BT1315,$BY1315,$CD1315,$CI1315)=0,"",SUM($Q1315,$V1315,$AA1315,$AF1315,$AK1315,$AP1315,$AU1315,$AZ1315,$BE1315,$BJ1315,$BO1315,$BT1315,$BY1315,$CD1315,$CI1315))</f>
        <v/>
      </c>
      <c r="L1315" s="23">
        <f>IF(OR($F1315="",$K1315=""),"",$F1315-$K1315)</f>
        <v/>
      </c>
      <c r="M1315" s="20" t="n"/>
      <c r="N1315" s="18">
        <f>IF($M1315="","",IFERROR(VLOOKUP(IFERROR(VLOOKUP(IF(ISNUMBER(FIND(" – ",$M1315)),LEFT($M1315,FIND(" – ",$M1315)-1),$M1315),ProdTbl,5,0),""),BasketTbl,2,0),"کد ناشناخته"))</f>
        <v/>
      </c>
      <c r="O1315" s="18">
        <f>IF($M1315="","",IFERROR(VLOOKUP(IF(ISNUMBER(FIND(" – ",$M1315)),LEFT($M1315,FIND(" – ",$M1315)-1),$M1315),ProdTbl,3,0),"کد ناشناخته"))</f>
        <v/>
      </c>
      <c r="P1315" s="22" t="n"/>
      <c r="Q1315" s="21" t="n"/>
      <c r="R1315" s="20" t="n"/>
      <c r="S1315" s="18">
        <f>IF($R1315="","",IFERROR(VLOOKUP(IFERROR(VLOOKUP(IF(ISNUMBER(FIND(" – ",$R1315)),LEFT($R1315,FIND(" – ",$R1315)-1),$R1315),ProdTbl,5,0),""),BasketTbl,2,0),"کد ناشناخته"))</f>
        <v/>
      </c>
      <c r="T1315" s="18">
        <f>IF($R1315="","",IFERROR(VLOOKUP(IF(ISNUMBER(FIND(" – ",$R1315)),LEFT($R1315,FIND(" – ",$R1315)-1),$R1315),ProdTbl,3,0),"کد ناشناخته"))</f>
        <v/>
      </c>
      <c r="U1315" s="22" t="n"/>
      <c r="V1315" s="21" t="n"/>
      <c r="W1315" s="20" t="n"/>
      <c r="X1315" s="18">
        <f>IF($W1315="","",IFERROR(VLOOKUP(IFERROR(VLOOKUP(IF(ISNUMBER(FIND(" – ",$W1315)),LEFT($W1315,FIND(" – ",$W1315)-1),$W1315),ProdTbl,5,0),""),BasketTbl,2,0),"کد ناشناخته"))</f>
        <v/>
      </c>
      <c r="Y1315" s="18">
        <f>IF($W1315="","",IFERROR(VLOOKUP(IF(ISNUMBER(FIND(" – ",$W1315)),LEFT($W1315,FIND(" – ",$W1315)-1),$W1315),ProdTbl,3,0),"کد ناشناخته"))</f>
        <v/>
      </c>
      <c r="Z1315" s="22" t="n"/>
      <c r="AA1315" s="21" t="n"/>
      <c r="AB1315" s="20" t="n"/>
      <c r="AC1315" s="18">
        <f>IF($AB1315="","",IFERROR(VLOOKUP(IFERROR(VLOOKUP(IF(ISNUMBER(FIND(" – ",$AB1315)),LEFT($AB1315,FIND(" – ",$AB1315)-1),$AB1315),ProdTbl,5,0),""),BasketTbl,2,0),"کد ناشناخته"))</f>
        <v/>
      </c>
      <c r="AD1315" s="18">
        <f>IF($AB1315="","",IFERROR(VLOOKUP(IF(ISNUMBER(FIND(" – ",$AB1315)),LEFT($AB1315,FIND(" – ",$AB1315)-1),$AB1315),ProdTbl,3,0),"کد ناشناخته"))</f>
        <v/>
      </c>
      <c r="AE1315" s="22" t="n"/>
      <c r="AF1315" s="21" t="n"/>
      <c r="AG1315" s="20" t="n"/>
      <c r="AH1315" s="18">
        <f>IF($AG1315="","",IFERROR(VLOOKUP(IFERROR(VLOOKUP(IF(ISNUMBER(FIND(" – ",$AG1315)),LEFT($AG1315,FIND(" – ",$AG1315)-1),$AG1315),ProdTbl,5,0),""),BasketTbl,2,0),"کد ناشناخته"))</f>
        <v/>
      </c>
      <c r="AI1315" s="18">
        <f>IF($AG1315="","",IFERROR(VLOOKUP(IF(ISNUMBER(FIND(" – ",$AG1315)),LEFT($AG1315,FIND(" – ",$AG1315)-1),$AG1315),ProdTbl,3,0),"کد ناشناخته"))</f>
        <v/>
      </c>
      <c r="AJ1315" s="22" t="n"/>
      <c r="AK1315" s="21" t="n"/>
      <c r="AL1315" s="20" t="n"/>
      <c r="AM1315" s="18">
        <f>IF($AL1315="","",IFERROR(VLOOKUP(IFERROR(VLOOKUP(IF(ISNUMBER(FIND(" – ",$AL1315)),LEFT($AL1315,FIND(" – ",$AL1315)-1),$AL1315),ProdTbl,5,0),""),BasketTbl,2,0),"کد ناشناخته"))</f>
        <v/>
      </c>
      <c r="AN1315" s="18">
        <f>IF($AL1315="","",IFERROR(VLOOKUP(IF(ISNUMBER(FIND(" – ",$AL1315)),LEFT($AL1315,FIND(" – ",$AL1315)-1),$AL1315),ProdTbl,3,0),"کد ناشناخته"))</f>
        <v/>
      </c>
      <c r="AO1315" s="22" t="n"/>
      <c r="AP1315" s="21" t="n"/>
      <c r="AQ1315" s="20" t="n"/>
      <c r="AR1315" s="18">
        <f>IF($AQ1315="","",IFERROR(VLOOKUP(IFERROR(VLOOKUP(IF(ISNUMBER(FIND(" – ",$AQ1315)),LEFT($AQ1315,FIND(" – ",$AQ1315)-1),$AQ1315),ProdTbl,5,0),""),BasketTbl,2,0),"کد ناشناخته"))</f>
        <v/>
      </c>
      <c r="AS1315" s="18">
        <f>IF($AQ1315="","",IFERROR(VLOOKUP(IF(ISNUMBER(FIND(" – ",$AQ1315)),LEFT($AQ1315,FIND(" – ",$AQ1315)-1),$AQ1315),ProdTbl,3,0),"کد ناشناخته"))</f>
        <v/>
      </c>
      <c r="AT1315" s="22" t="n"/>
      <c r="AU1315" s="21" t="n"/>
      <c r="AV1315" s="20" t="n"/>
      <c r="AW1315" s="18">
        <f>IF($AV1315="","",IFERROR(VLOOKUP(IFERROR(VLOOKUP(IF(ISNUMBER(FIND(" – ",$AV1315)),LEFT($AV1315,FIND(" – ",$AV1315)-1),$AV1315),ProdTbl,5,0),""),BasketTbl,2,0),"کد ناشناخته"))</f>
        <v/>
      </c>
      <c r="AX1315" s="18">
        <f>IF($AV1315="","",IFERROR(VLOOKUP(IF(ISNUMBER(FIND(" – ",$AV1315)),LEFT($AV1315,FIND(" – ",$AV1315)-1),$AV1315),ProdTbl,3,0),"کد ناشناخته"))</f>
        <v/>
      </c>
      <c r="AY1315" s="22" t="n"/>
      <c r="AZ1315" s="21" t="n"/>
      <c r="BA1315" s="20" t="n"/>
      <c r="BB1315" s="18">
        <f>IF($BA1315="","",IFERROR(VLOOKUP(IFERROR(VLOOKUP(IF(ISNUMBER(FIND(" – ",$BA1315)),LEFT($BA1315,FIND(" – ",$BA1315)-1),$BA1315),ProdTbl,5,0),""),BasketTbl,2,0),"کد ناشناخته"))</f>
        <v/>
      </c>
      <c r="BC1315" s="18">
        <f>IF($BA1315="","",IFERROR(VLOOKUP(IF(ISNUMBER(FIND(" – ",$BA1315)),LEFT($BA1315,FIND(" – ",$BA1315)-1),$BA1315),ProdTbl,3,0),"کد ناشناخته"))</f>
        <v/>
      </c>
      <c r="BD1315" s="22" t="n"/>
      <c r="BE1315" s="21" t="n"/>
      <c r="BF1315" s="20" t="n"/>
      <c r="BG1315" s="18">
        <f>IF($BF1315="","",IFERROR(VLOOKUP(IFERROR(VLOOKUP(IF(ISNUMBER(FIND(" – ",$BF1315)),LEFT($BF1315,FIND(" – ",$BF1315)-1),$BF1315),ProdTbl,5,0),""),BasketTbl,2,0),"کد ناشناخته"))</f>
        <v/>
      </c>
      <c r="BH1315" s="18">
        <f>IF($BF1315="","",IFERROR(VLOOKUP(IF(ISNUMBER(FIND(" – ",$BF1315)),LEFT($BF1315,FIND(" – ",$BF1315)-1),$BF1315),ProdTbl,3,0),"کد ناشناخته"))</f>
        <v/>
      </c>
      <c r="BI1315" s="22" t="n"/>
      <c r="BJ1315" s="21" t="n"/>
      <c r="BK1315" s="20" t="n"/>
      <c r="BL1315" s="18">
        <f>IF($BK1315="","",IFERROR(VLOOKUP(IFERROR(VLOOKUP(IF(ISNUMBER(FIND(" – ",$BK1315)),LEFT($BK1315,FIND(" – ",$BK1315)-1),$BK1315),ProdTbl,5,0),""),BasketTbl,2,0),"کد ناشناخته"))</f>
        <v/>
      </c>
      <c r="BM1315" s="18">
        <f>IF($BK1315="","",IFERROR(VLOOKUP(IF(ISNUMBER(FIND(" – ",$BK1315)),LEFT($BK1315,FIND(" – ",$BK1315)-1),$BK1315),ProdTbl,3,0),"کد ناشناخته"))</f>
        <v/>
      </c>
      <c r="BN1315" s="22" t="n"/>
      <c r="BO1315" s="21" t="n"/>
      <c r="BP1315" s="20" t="n"/>
      <c r="BQ1315" s="18">
        <f>IF($BP1315="","",IFERROR(VLOOKUP(IFERROR(VLOOKUP(IF(ISNUMBER(FIND(" – ",$BP1315)),LEFT($BP1315,FIND(" – ",$BP1315)-1),$BP1315),ProdTbl,5,0),""),BasketTbl,2,0),"کد ناشناخته"))</f>
        <v/>
      </c>
      <c r="BR1315" s="18">
        <f>IF($BP1315="","",IFERROR(VLOOKUP(IF(ISNUMBER(FIND(" – ",$BP1315)),LEFT($BP1315,FIND(" – ",$BP1315)-1),$BP1315),ProdTbl,3,0),"کد ناشناخته"))</f>
        <v/>
      </c>
      <c r="BS1315" s="22" t="n"/>
      <c r="BT1315" s="21" t="n"/>
      <c r="BU1315" s="20" t="n"/>
      <c r="BV1315" s="18">
        <f>IF($BU1315="","",IFERROR(VLOOKUP(IFERROR(VLOOKUP(IF(ISNUMBER(FIND(" – ",$BU1315)),LEFT($BU1315,FIND(" – ",$BU1315)-1),$BU1315),ProdTbl,5,0),""),BasketTbl,2,0),"کد ناشناخته"))</f>
        <v/>
      </c>
      <c r="BW1315" s="18">
        <f>IF($BU1315="","",IFERROR(VLOOKUP(IF(ISNUMBER(FIND(" – ",$BU1315)),LEFT($BU1315,FIND(" – ",$BU1315)-1),$BU1315),ProdTbl,3,0),"کد ناشناخته"))</f>
        <v/>
      </c>
      <c r="BX1315" s="22" t="n"/>
      <c r="BY1315" s="21" t="n"/>
      <c r="BZ1315" s="20" t="n"/>
      <c r="CA1315" s="18">
        <f>IF($BZ1315="","",IFERROR(VLOOKUP(IFERROR(VLOOKUP(IF(ISNUMBER(FIND(" – ",$BZ1315)),LEFT($BZ1315,FIND(" – ",$BZ1315)-1),$BZ1315),ProdTbl,5,0),""),BasketTbl,2,0),"کد ناشناخته"))</f>
        <v/>
      </c>
      <c r="CB1315" s="18">
        <f>IF($BZ1315="","",IFERROR(VLOOKUP(IF(ISNUMBER(FIND(" – ",$BZ1315)),LEFT($BZ1315,FIND(" – ",$BZ1315)-1),$BZ1315),ProdTbl,3,0),"کد ناشناخته"))</f>
        <v/>
      </c>
      <c r="CC1315" s="22" t="n"/>
      <c r="CD1315" s="21" t="n"/>
      <c r="CE1315" s="20" t="n"/>
      <c r="CF1315" s="18">
        <f>IF($CE1315="","",IFERROR(VLOOKUP(IFERROR(VLOOKUP(IF(ISNUMBER(FIND(" – ",$CE1315)),LEFT($CE1315,FIND(" – ",$CE1315)-1),$CE1315),ProdTbl,5,0),""),BasketTbl,2,0),"کد ناشناخته"))</f>
        <v/>
      </c>
      <c r="CG1315" s="18">
        <f>IF($CE1315="","",IFERROR(VLOOKUP(IF(ISNUMBER(FIND(" – ",$CE1315)),LEFT($CE1315,FIND(" – ",$CE1315)-1),$CE1315),ProdTbl,3,0),"کد ناشناخته"))</f>
        <v/>
      </c>
      <c r="CH1315" s="22" t="n"/>
      <c r="CI1315" s="21" t="n"/>
    </row>
    <row r="1316">
      <c r="A1316" s="18">
        <f>IF($B1316="","",COUNTA($B$10:$B1316))</f>
        <v/>
      </c>
      <c r="B1316" s="19" t="n"/>
      <c r="C1316" s="20" t="n"/>
      <c r="D1316" s="19" t="n"/>
      <c r="E1316" s="18">
        <f>IF($D1316="","",IFERROR(VLOOKUP(IF(ISNUMBER(FIND(" – ",$D1316)),LEFT($D1316,FIND(" – ",$D1316)-1),$D1316),SellerTbl,2,0),"کد ناشناخته"))</f>
        <v/>
      </c>
      <c r="F1316" s="21" t="n"/>
      <c r="G1316" s="21" t="n"/>
      <c r="H1316" s="22" t="n"/>
      <c r="I1316" s="23">
        <f>IF(OR($F1316="",$G1316=""),"",$F1316-$G1316)</f>
        <v/>
      </c>
      <c r="J1316" s="18">
        <f>IF($I1316="","",IF(ABS($I1316)&lt;=0.01*$F1316,"√","×"))</f>
        <v/>
      </c>
      <c r="K1316" s="23">
        <f>IF(COUNT($Q1316,$V1316,$AA1316,$AF1316,$AK1316,$AP1316,$AU1316,$AZ1316,$BE1316,$BJ1316,$BO1316,$BT1316,$BY1316,$CD1316,$CI1316)=0,"",SUM($Q1316,$V1316,$AA1316,$AF1316,$AK1316,$AP1316,$AU1316,$AZ1316,$BE1316,$BJ1316,$BO1316,$BT1316,$BY1316,$CD1316,$CI1316))</f>
        <v/>
      </c>
      <c r="L1316" s="23">
        <f>IF(OR($F1316="",$K1316=""),"",$F1316-$K1316)</f>
        <v/>
      </c>
      <c r="M1316" s="20" t="n"/>
      <c r="N1316" s="18">
        <f>IF($M1316="","",IFERROR(VLOOKUP(IFERROR(VLOOKUP(IF(ISNUMBER(FIND(" – ",$M1316)),LEFT($M1316,FIND(" – ",$M1316)-1),$M1316),ProdTbl,5,0),""),BasketTbl,2,0),"کد ناشناخته"))</f>
        <v/>
      </c>
      <c r="O1316" s="18">
        <f>IF($M1316="","",IFERROR(VLOOKUP(IF(ISNUMBER(FIND(" – ",$M1316)),LEFT($M1316,FIND(" – ",$M1316)-1),$M1316),ProdTbl,3,0),"کد ناشناخته"))</f>
        <v/>
      </c>
      <c r="P1316" s="22" t="n"/>
      <c r="Q1316" s="21" t="n"/>
      <c r="R1316" s="20" t="n"/>
      <c r="S1316" s="18">
        <f>IF($R1316="","",IFERROR(VLOOKUP(IFERROR(VLOOKUP(IF(ISNUMBER(FIND(" – ",$R1316)),LEFT($R1316,FIND(" – ",$R1316)-1),$R1316),ProdTbl,5,0),""),BasketTbl,2,0),"کد ناشناخته"))</f>
        <v/>
      </c>
      <c r="T1316" s="18">
        <f>IF($R1316="","",IFERROR(VLOOKUP(IF(ISNUMBER(FIND(" – ",$R1316)),LEFT($R1316,FIND(" – ",$R1316)-1),$R1316),ProdTbl,3,0),"کد ناشناخته"))</f>
        <v/>
      </c>
      <c r="U1316" s="22" t="n"/>
      <c r="V1316" s="21" t="n"/>
      <c r="W1316" s="20" t="n"/>
      <c r="X1316" s="18">
        <f>IF($W1316="","",IFERROR(VLOOKUP(IFERROR(VLOOKUP(IF(ISNUMBER(FIND(" – ",$W1316)),LEFT($W1316,FIND(" – ",$W1316)-1),$W1316),ProdTbl,5,0),""),BasketTbl,2,0),"کد ناشناخته"))</f>
        <v/>
      </c>
      <c r="Y1316" s="18">
        <f>IF($W1316="","",IFERROR(VLOOKUP(IF(ISNUMBER(FIND(" – ",$W1316)),LEFT($W1316,FIND(" – ",$W1316)-1),$W1316),ProdTbl,3,0),"کد ناشناخته"))</f>
        <v/>
      </c>
      <c r="Z1316" s="22" t="n"/>
      <c r="AA1316" s="21" t="n"/>
      <c r="AB1316" s="20" t="n"/>
      <c r="AC1316" s="18">
        <f>IF($AB1316="","",IFERROR(VLOOKUP(IFERROR(VLOOKUP(IF(ISNUMBER(FIND(" – ",$AB1316)),LEFT($AB1316,FIND(" – ",$AB1316)-1),$AB1316),ProdTbl,5,0),""),BasketTbl,2,0),"کد ناشناخته"))</f>
        <v/>
      </c>
      <c r="AD1316" s="18">
        <f>IF($AB1316="","",IFERROR(VLOOKUP(IF(ISNUMBER(FIND(" – ",$AB1316)),LEFT($AB1316,FIND(" – ",$AB1316)-1),$AB1316),ProdTbl,3,0),"کد ناشناخته"))</f>
        <v/>
      </c>
      <c r="AE1316" s="22" t="n"/>
      <c r="AF1316" s="21" t="n"/>
      <c r="AG1316" s="20" t="n"/>
      <c r="AH1316" s="18">
        <f>IF($AG1316="","",IFERROR(VLOOKUP(IFERROR(VLOOKUP(IF(ISNUMBER(FIND(" – ",$AG1316)),LEFT($AG1316,FIND(" – ",$AG1316)-1),$AG1316),ProdTbl,5,0),""),BasketTbl,2,0),"کد ناشناخته"))</f>
        <v/>
      </c>
      <c r="AI1316" s="18">
        <f>IF($AG1316="","",IFERROR(VLOOKUP(IF(ISNUMBER(FIND(" – ",$AG1316)),LEFT($AG1316,FIND(" – ",$AG1316)-1),$AG1316),ProdTbl,3,0),"کد ناشناخته"))</f>
        <v/>
      </c>
      <c r="AJ1316" s="22" t="n"/>
      <c r="AK1316" s="21" t="n"/>
      <c r="AL1316" s="20" t="n"/>
      <c r="AM1316" s="18">
        <f>IF($AL1316="","",IFERROR(VLOOKUP(IFERROR(VLOOKUP(IF(ISNUMBER(FIND(" – ",$AL1316)),LEFT($AL1316,FIND(" – ",$AL1316)-1),$AL1316),ProdTbl,5,0),""),BasketTbl,2,0),"کد ناشناخته"))</f>
        <v/>
      </c>
      <c r="AN1316" s="18">
        <f>IF($AL1316="","",IFERROR(VLOOKUP(IF(ISNUMBER(FIND(" – ",$AL1316)),LEFT($AL1316,FIND(" – ",$AL1316)-1),$AL1316),ProdTbl,3,0),"کد ناشناخته"))</f>
        <v/>
      </c>
      <c r="AO1316" s="22" t="n"/>
      <c r="AP1316" s="21" t="n"/>
      <c r="AQ1316" s="20" t="n"/>
      <c r="AR1316" s="18">
        <f>IF($AQ1316="","",IFERROR(VLOOKUP(IFERROR(VLOOKUP(IF(ISNUMBER(FIND(" – ",$AQ1316)),LEFT($AQ1316,FIND(" – ",$AQ1316)-1),$AQ1316),ProdTbl,5,0),""),BasketTbl,2,0),"کد ناشناخته"))</f>
        <v/>
      </c>
      <c r="AS1316" s="18">
        <f>IF($AQ1316="","",IFERROR(VLOOKUP(IF(ISNUMBER(FIND(" – ",$AQ1316)),LEFT($AQ1316,FIND(" – ",$AQ1316)-1),$AQ1316),ProdTbl,3,0),"کد ناشناخته"))</f>
        <v/>
      </c>
      <c r="AT1316" s="22" t="n"/>
      <c r="AU1316" s="21" t="n"/>
      <c r="AV1316" s="20" t="n"/>
      <c r="AW1316" s="18">
        <f>IF($AV1316="","",IFERROR(VLOOKUP(IFERROR(VLOOKUP(IF(ISNUMBER(FIND(" – ",$AV1316)),LEFT($AV1316,FIND(" – ",$AV1316)-1),$AV1316),ProdTbl,5,0),""),BasketTbl,2,0),"کد ناشناخته"))</f>
        <v/>
      </c>
      <c r="AX1316" s="18">
        <f>IF($AV1316="","",IFERROR(VLOOKUP(IF(ISNUMBER(FIND(" – ",$AV1316)),LEFT($AV1316,FIND(" – ",$AV1316)-1),$AV1316),ProdTbl,3,0),"کد ناشناخته"))</f>
        <v/>
      </c>
      <c r="AY1316" s="22" t="n"/>
      <c r="AZ1316" s="21" t="n"/>
      <c r="BA1316" s="20" t="n"/>
      <c r="BB1316" s="18">
        <f>IF($BA1316="","",IFERROR(VLOOKUP(IFERROR(VLOOKUP(IF(ISNUMBER(FIND(" – ",$BA1316)),LEFT($BA1316,FIND(" – ",$BA1316)-1),$BA1316),ProdTbl,5,0),""),BasketTbl,2,0),"کد ناشناخته"))</f>
        <v/>
      </c>
      <c r="BC1316" s="18">
        <f>IF($BA1316="","",IFERROR(VLOOKUP(IF(ISNUMBER(FIND(" – ",$BA1316)),LEFT($BA1316,FIND(" – ",$BA1316)-1),$BA1316),ProdTbl,3,0),"کد ناشناخته"))</f>
        <v/>
      </c>
      <c r="BD1316" s="22" t="n"/>
      <c r="BE1316" s="21" t="n"/>
      <c r="BF1316" s="20" t="n"/>
      <c r="BG1316" s="18">
        <f>IF($BF1316="","",IFERROR(VLOOKUP(IFERROR(VLOOKUP(IF(ISNUMBER(FIND(" – ",$BF1316)),LEFT($BF1316,FIND(" – ",$BF1316)-1),$BF1316),ProdTbl,5,0),""),BasketTbl,2,0),"کد ناشناخته"))</f>
        <v/>
      </c>
      <c r="BH1316" s="18">
        <f>IF($BF1316="","",IFERROR(VLOOKUP(IF(ISNUMBER(FIND(" – ",$BF1316)),LEFT($BF1316,FIND(" – ",$BF1316)-1),$BF1316),ProdTbl,3,0),"کد ناشناخته"))</f>
        <v/>
      </c>
      <c r="BI1316" s="22" t="n"/>
      <c r="BJ1316" s="21" t="n"/>
      <c r="BK1316" s="20" t="n"/>
      <c r="BL1316" s="18">
        <f>IF($BK1316="","",IFERROR(VLOOKUP(IFERROR(VLOOKUP(IF(ISNUMBER(FIND(" – ",$BK1316)),LEFT($BK1316,FIND(" – ",$BK1316)-1),$BK1316),ProdTbl,5,0),""),BasketTbl,2,0),"کد ناشناخته"))</f>
        <v/>
      </c>
      <c r="BM1316" s="18">
        <f>IF($BK1316="","",IFERROR(VLOOKUP(IF(ISNUMBER(FIND(" – ",$BK1316)),LEFT($BK1316,FIND(" – ",$BK1316)-1),$BK1316),ProdTbl,3,0),"کد ناشناخته"))</f>
        <v/>
      </c>
      <c r="BN1316" s="22" t="n"/>
      <c r="BO1316" s="21" t="n"/>
      <c r="BP1316" s="20" t="n"/>
      <c r="BQ1316" s="18">
        <f>IF($BP1316="","",IFERROR(VLOOKUP(IFERROR(VLOOKUP(IF(ISNUMBER(FIND(" – ",$BP1316)),LEFT($BP1316,FIND(" – ",$BP1316)-1),$BP1316),ProdTbl,5,0),""),BasketTbl,2,0),"کد ناشناخته"))</f>
        <v/>
      </c>
      <c r="BR1316" s="18">
        <f>IF($BP1316="","",IFERROR(VLOOKUP(IF(ISNUMBER(FIND(" – ",$BP1316)),LEFT($BP1316,FIND(" – ",$BP1316)-1),$BP1316),ProdTbl,3,0),"کد ناشناخته"))</f>
        <v/>
      </c>
      <c r="BS1316" s="22" t="n"/>
      <c r="BT1316" s="21" t="n"/>
      <c r="BU1316" s="20" t="n"/>
      <c r="BV1316" s="18">
        <f>IF($BU1316="","",IFERROR(VLOOKUP(IFERROR(VLOOKUP(IF(ISNUMBER(FIND(" – ",$BU1316)),LEFT($BU1316,FIND(" – ",$BU1316)-1),$BU1316),ProdTbl,5,0),""),BasketTbl,2,0),"کد ناشناخته"))</f>
        <v/>
      </c>
      <c r="BW1316" s="18">
        <f>IF($BU1316="","",IFERROR(VLOOKUP(IF(ISNUMBER(FIND(" – ",$BU1316)),LEFT($BU1316,FIND(" – ",$BU1316)-1),$BU1316),ProdTbl,3,0),"کد ناشناخته"))</f>
        <v/>
      </c>
      <c r="BX1316" s="22" t="n"/>
      <c r="BY1316" s="21" t="n"/>
      <c r="BZ1316" s="20" t="n"/>
      <c r="CA1316" s="18">
        <f>IF($BZ1316="","",IFERROR(VLOOKUP(IFERROR(VLOOKUP(IF(ISNUMBER(FIND(" – ",$BZ1316)),LEFT($BZ1316,FIND(" – ",$BZ1316)-1),$BZ1316),ProdTbl,5,0),""),BasketTbl,2,0),"کد ناشناخته"))</f>
        <v/>
      </c>
      <c r="CB1316" s="18">
        <f>IF($BZ1316="","",IFERROR(VLOOKUP(IF(ISNUMBER(FIND(" – ",$BZ1316)),LEFT($BZ1316,FIND(" – ",$BZ1316)-1),$BZ1316),ProdTbl,3,0),"کد ناشناخته"))</f>
        <v/>
      </c>
      <c r="CC1316" s="22" t="n"/>
      <c r="CD1316" s="21" t="n"/>
      <c r="CE1316" s="20" t="n"/>
      <c r="CF1316" s="18">
        <f>IF($CE1316="","",IFERROR(VLOOKUP(IFERROR(VLOOKUP(IF(ISNUMBER(FIND(" – ",$CE1316)),LEFT($CE1316,FIND(" – ",$CE1316)-1),$CE1316),ProdTbl,5,0),""),BasketTbl,2,0),"کد ناشناخته"))</f>
        <v/>
      </c>
      <c r="CG1316" s="18">
        <f>IF($CE1316="","",IFERROR(VLOOKUP(IF(ISNUMBER(FIND(" – ",$CE1316)),LEFT($CE1316,FIND(" – ",$CE1316)-1),$CE1316),ProdTbl,3,0),"کد ناشناخته"))</f>
        <v/>
      </c>
      <c r="CH1316" s="22" t="n"/>
      <c r="CI1316" s="21" t="n"/>
    </row>
    <row r="1317">
      <c r="A1317" s="18">
        <f>IF($B1317="","",COUNTA($B$10:$B1317))</f>
        <v/>
      </c>
      <c r="B1317" s="19" t="n"/>
      <c r="C1317" s="20" t="n"/>
      <c r="D1317" s="19" t="n"/>
      <c r="E1317" s="18">
        <f>IF($D1317="","",IFERROR(VLOOKUP(IF(ISNUMBER(FIND(" – ",$D1317)),LEFT($D1317,FIND(" – ",$D1317)-1),$D1317),SellerTbl,2,0),"کد ناشناخته"))</f>
        <v/>
      </c>
      <c r="F1317" s="21" t="n"/>
      <c r="G1317" s="21" t="n"/>
      <c r="H1317" s="22" t="n"/>
      <c r="I1317" s="23">
        <f>IF(OR($F1317="",$G1317=""),"",$F1317-$G1317)</f>
        <v/>
      </c>
      <c r="J1317" s="18">
        <f>IF($I1317="","",IF(ABS($I1317)&lt;=0.01*$F1317,"√","×"))</f>
        <v/>
      </c>
      <c r="K1317" s="23">
        <f>IF(COUNT($Q1317,$V1317,$AA1317,$AF1317,$AK1317,$AP1317,$AU1317,$AZ1317,$BE1317,$BJ1317,$BO1317,$BT1317,$BY1317,$CD1317,$CI1317)=0,"",SUM($Q1317,$V1317,$AA1317,$AF1317,$AK1317,$AP1317,$AU1317,$AZ1317,$BE1317,$BJ1317,$BO1317,$BT1317,$BY1317,$CD1317,$CI1317))</f>
        <v/>
      </c>
      <c r="L1317" s="23">
        <f>IF(OR($F1317="",$K1317=""),"",$F1317-$K1317)</f>
        <v/>
      </c>
      <c r="M1317" s="20" t="n"/>
      <c r="N1317" s="18">
        <f>IF($M1317="","",IFERROR(VLOOKUP(IFERROR(VLOOKUP(IF(ISNUMBER(FIND(" – ",$M1317)),LEFT($M1317,FIND(" – ",$M1317)-1),$M1317),ProdTbl,5,0),""),BasketTbl,2,0),"کد ناشناخته"))</f>
        <v/>
      </c>
      <c r="O1317" s="18">
        <f>IF($M1317="","",IFERROR(VLOOKUP(IF(ISNUMBER(FIND(" – ",$M1317)),LEFT($M1317,FIND(" – ",$M1317)-1),$M1317),ProdTbl,3,0),"کد ناشناخته"))</f>
        <v/>
      </c>
      <c r="P1317" s="22" t="n"/>
      <c r="Q1317" s="21" t="n"/>
      <c r="R1317" s="20" t="n"/>
      <c r="S1317" s="18">
        <f>IF($R1317="","",IFERROR(VLOOKUP(IFERROR(VLOOKUP(IF(ISNUMBER(FIND(" – ",$R1317)),LEFT($R1317,FIND(" – ",$R1317)-1),$R1317),ProdTbl,5,0),""),BasketTbl,2,0),"کد ناشناخته"))</f>
        <v/>
      </c>
      <c r="T1317" s="18">
        <f>IF($R1317="","",IFERROR(VLOOKUP(IF(ISNUMBER(FIND(" – ",$R1317)),LEFT($R1317,FIND(" – ",$R1317)-1),$R1317),ProdTbl,3,0),"کد ناشناخته"))</f>
        <v/>
      </c>
      <c r="U1317" s="22" t="n"/>
      <c r="V1317" s="21" t="n"/>
      <c r="W1317" s="20" t="n"/>
      <c r="X1317" s="18">
        <f>IF($W1317="","",IFERROR(VLOOKUP(IFERROR(VLOOKUP(IF(ISNUMBER(FIND(" – ",$W1317)),LEFT($W1317,FIND(" – ",$W1317)-1),$W1317),ProdTbl,5,0),""),BasketTbl,2,0),"کد ناشناخته"))</f>
        <v/>
      </c>
      <c r="Y1317" s="18">
        <f>IF($W1317="","",IFERROR(VLOOKUP(IF(ISNUMBER(FIND(" – ",$W1317)),LEFT($W1317,FIND(" – ",$W1317)-1),$W1317),ProdTbl,3,0),"کد ناشناخته"))</f>
        <v/>
      </c>
      <c r="Z1317" s="22" t="n"/>
      <c r="AA1317" s="21" t="n"/>
      <c r="AB1317" s="20" t="n"/>
      <c r="AC1317" s="18">
        <f>IF($AB1317="","",IFERROR(VLOOKUP(IFERROR(VLOOKUP(IF(ISNUMBER(FIND(" – ",$AB1317)),LEFT($AB1317,FIND(" – ",$AB1317)-1),$AB1317),ProdTbl,5,0),""),BasketTbl,2,0),"کد ناشناخته"))</f>
        <v/>
      </c>
      <c r="AD1317" s="18">
        <f>IF($AB1317="","",IFERROR(VLOOKUP(IF(ISNUMBER(FIND(" – ",$AB1317)),LEFT($AB1317,FIND(" – ",$AB1317)-1),$AB1317),ProdTbl,3,0),"کد ناشناخته"))</f>
        <v/>
      </c>
      <c r="AE1317" s="22" t="n"/>
      <c r="AF1317" s="21" t="n"/>
      <c r="AG1317" s="20" t="n"/>
      <c r="AH1317" s="18">
        <f>IF($AG1317="","",IFERROR(VLOOKUP(IFERROR(VLOOKUP(IF(ISNUMBER(FIND(" – ",$AG1317)),LEFT($AG1317,FIND(" – ",$AG1317)-1),$AG1317),ProdTbl,5,0),""),BasketTbl,2,0),"کد ناشناخته"))</f>
        <v/>
      </c>
      <c r="AI1317" s="18">
        <f>IF($AG1317="","",IFERROR(VLOOKUP(IF(ISNUMBER(FIND(" – ",$AG1317)),LEFT($AG1317,FIND(" – ",$AG1317)-1),$AG1317),ProdTbl,3,0),"کد ناشناخته"))</f>
        <v/>
      </c>
      <c r="AJ1317" s="22" t="n"/>
      <c r="AK1317" s="21" t="n"/>
      <c r="AL1317" s="20" t="n"/>
      <c r="AM1317" s="18">
        <f>IF($AL1317="","",IFERROR(VLOOKUP(IFERROR(VLOOKUP(IF(ISNUMBER(FIND(" – ",$AL1317)),LEFT($AL1317,FIND(" – ",$AL1317)-1),$AL1317),ProdTbl,5,0),""),BasketTbl,2,0),"کد ناشناخته"))</f>
        <v/>
      </c>
      <c r="AN1317" s="18">
        <f>IF($AL1317="","",IFERROR(VLOOKUP(IF(ISNUMBER(FIND(" – ",$AL1317)),LEFT($AL1317,FIND(" – ",$AL1317)-1),$AL1317),ProdTbl,3,0),"کد ناشناخته"))</f>
        <v/>
      </c>
      <c r="AO1317" s="22" t="n"/>
      <c r="AP1317" s="21" t="n"/>
      <c r="AQ1317" s="20" t="n"/>
      <c r="AR1317" s="18">
        <f>IF($AQ1317="","",IFERROR(VLOOKUP(IFERROR(VLOOKUP(IF(ISNUMBER(FIND(" – ",$AQ1317)),LEFT($AQ1317,FIND(" – ",$AQ1317)-1),$AQ1317),ProdTbl,5,0),""),BasketTbl,2,0),"کد ناشناخته"))</f>
        <v/>
      </c>
      <c r="AS1317" s="18">
        <f>IF($AQ1317="","",IFERROR(VLOOKUP(IF(ISNUMBER(FIND(" – ",$AQ1317)),LEFT($AQ1317,FIND(" – ",$AQ1317)-1),$AQ1317),ProdTbl,3,0),"کد ناشناخته"))</f>
        <v/>
      </c>
      <c r="AT1317" s="22" t="n"/>
      <c r="AU1317" s="21" t="n"/>
      <c r="AV1317" s="20" t="n"/>
      <c r="AW1317" s="18">
        <f>IF($AV1317="","",IFERROR(VLOOKUP(IFERROR(VLOOKUP(IF(ISNUMBER(FIND(" – ",$AV1317)),LEFT($AV1317,FIND(" – ",$AV1317)-1),$AV1317),ProdTbl,5,0),""),BasketTbl,2,0),"کد ناشناخته"))</f>
        <v/>
      </c>
      <c r="AX1317" s="18">
        <f>IF($AV1317="","",IFERROR(VLOOKUP(IF(ISNUMBER(FIND(" – ",$AV1317)),LEFT($AV1317,FIND(" – ",$AV1317)-1),$AV1317),ProdTbl,3,0),"کد ناشناخته"))</f>
        <v/>
      </c>
      <c r="AY1317" s="22" t="n"/>
      <c r="AZ1317" s="21" t="n"/>
      <c r="BA1317" s="20" t="n"/>
      <c r="BB1317" s="18">
        <f>IF($BA1317="","",IFERROR(VLOOKUP(IFERROR(VLOOKUP(IF(ISNUMBER(FIND(" – ",$BA1317)),LEFT($BA1317,FIND(" – ",$BA1317)-1),$BA1317),ProdTbl,5,0),""),BasketTbl,2,0),"کد ناشناخته"))</f>
        <v/>
      </c>
      <c r="BC1317" s="18">
        <f>IF($BA1317="","",IFERROR(VLOOKUP(IF(ISNUMBER(FIND(" – ",$BA1317)),LEFT($BA1317,FIND(" – ",$BA1317)-1),$BA1317),ProdTbl,3,0),"کد ناشناخته"))</f>
        <v/>
      </c>
      <c r="BD1317" s="22" t="n"/>
      <c r="BE1317" s="21" t="n"/>
      <c r="BF1317" s="20" t="n"/>
      <c r="BG1317" s="18">
        <f>IF($BF1317="","",IFERROR(VLOOKUP(IFERROR(VLOOKUP(IF(ISNUMBER(FIND(" – ",$BF1317)),LEFT($BF1317,FIND(" – ",$BF1317)-1),$BF1317),ProdTbl,5,0),""),BasketTbl,2,0),"کد ناشناخته"))</f>
        <v/>
      </c>
      <c r="BH1317" s="18">
        <f>IF($BF1317="","",IFERROR(VLOOKUP(IF(ISNUMBER(FIND(" – ",$BF1317)),LEFT($BF1317,FIND(" – ",$BF1317)-1),$BF1317),ProdTbl,3,0),"کد ناشناخته"))</f>
        <v/>
      </c>
      <c r="BI1317" s="22" t="n"/>
      <c r="BJ1317" s="21" t="n"/>
      <c r="BK1317" s="20" t="n"/>
      <c r="BL1317" s="18">
        <f>IF($BK1317="","",IFERROR(VLOOKUP(IFERROR(VLOOKUP(IF(ISNUMBER(FIND(" – ",$BK1317)),LEFT($BK1317,FIND(" – ",$BK1317)-1),$BK1317),ProdTbl,5,0),""),BasketTbl,2,0),"کد ناشناخته"))</f>
        <v/>
      </c>
      <c r="BM1317" s="18">
        <f>IF($BK1317="","",IFERROR(VLOOKUP(IF(ISNUMBER(FIND(" – ",$BK1317)),LEFT($BK1317,FIND(" – ",$BK1317)-1),$BK1317),ProdTbl,3,0),"کد ناشناخته"))</f>
        <v/>
      </c>
      <c r="BN1317" s="22" t="n"/>
      <c r="BO1317" s="21" t="n"/>
      <c r="BP1317" s="20" t="n"/>
      <c r="BQ1317" s="18">
        <f>IF($BP1317="","",IFERROR(VLOOKUP(IFERROR(VLOOKUP(IF(ISNUMBER(FIND(" – ",$BP1317)),LEFT($BP1317,FIND(" – ",$BP1317)-1),$BP1317),ProdTbl,5,0),""),BasketTbl,2,0),"کد ناشناخته"))</f>
        <v/>
      </c>
      <c r="BR1317" s="18">
        <f>IF($BP1317="","",IFERROR(VLOOKUP(IF(ISNUMBER(FIND(" – ",$BP1317)),LEFT($BP1317,FIND(" – ",$BP1317)-1),$BP1317),ProdTbl,3,0),"کد ناشناخته"))</f>
        <v/>
      </c>
      <c r="BS1317" s="22" t="n"/>
      <c r="BT1317" s="21" t="n"/>
      <c r="BU1317" s="20" t="n"/>
      <c r="BV1317" s="18">
        <f>IF($BU1317="","",IFERROR(VLOOKUP(IFERROR(VLOOKUP(IF(ISNUMBER(FIND(" – ",$BU1317)),LEFT($BU1317,FIND(" – ",$BU1317)-1),$BU1317),ProdTbl,5,0),""),BasketTbl,2,0),"کد ناشناخته"))</f>
        <v/>
      </c>
      <c r="BW1317" s="18">
        <f>IF($BU1317="","",IFERROR(VLOOKUP(IF(ISNUMBER(FIND(" – ",$BU1317)),LEFT($BU1317,FIND(" – ",$BU1317)-1),$BU1317),ProdTbl,3,0),"کد ناشناخته"))</f>
        <v/>
      </c>
      <c r="BX1317" s="22" t="n"/>
      <c r="BY1317" s="21" t="n"/>
      <c r="BZ1317" s="20" t="n"/>
      <c r="CA1317" s="18">
        <f>IF($BZ1317="","",IFERROR(VLOOKUP(IFERROR(VLOOKUP(IF(ISNUMBER(FIND(" – ",$BZ1317)),LEFT($BZ1317,FIND(" – ",$BZ1317)-1),$BZ1317),ProdTbl,5,0),""),BasketTbl,2,0),"کد ناشناخته"))</f>
        <v/>
      </c>
      <c r="CB1317" s="18">
        <f>IF($BZ1317="","",IFERROR(VLOOKUP(IF(ISNUMBER(FIND(" – ",$BZ1317)),LEFT($BZ1317,FIND(" – ",$BZ1317)-1),$BZ1317),ProdTbl,3,0),"کد ناشناخته"))</f>
        <v/>
      </c>
      <c r="CC1317" s="22" t="n"/>
      <c r="CD1317" s="21" t="n"/>
      <c r="CE1317" s="20" t="n"/>
      <c r="CF1317" s="18">
        <f>IF($CE1317="","",IFERROR(VLOOKUP(IFERROR(VLOOKUP(IF(ISNUMBER(FIND(" – ",$CE1317)),LEFT($CE1317,FIND(" – ",$CE1317)-1),$CE1317),ProdTbl,5,0),""),BasketTbl,2,0),"کد ناشناخته"))</f>
        <v/>
      </c>
      <c r="CG1317" s="18">
        <f>IF($CE1317="","",IFERROR(VLOOKUP(IF(ISNUMBER(FIND(" – ",$CE1317)),LEFT($CE1317,FIND(" – ",$CE1317)-1),$CE1317),ProdTbl,3,0),"کد ناشناخته"))</f>
        <v/>
      </c>
      <c r="CH1317" s="22" t="n"/>
      <c r="CI1317" s="21" t="n"/>
    </row>
    <row r="1318">
      <c r="A1318" s="18">
        <f>IF($B1318="","",COUNTA($B$10:$B1318))</f>
        <v/>
      </c>
      <c r="B1318" s="19" t="n"/>
      <c r="C1318" s="20" t="n"/>
      <c r="D1318" s="19" t="n"/>
      <c r="E1318" s="18">
        <f>IF($D1318="","",IFERROR(VLOOKUP(IF(ISNUMBER(FIND(" – ",$D1318)),LEFT($D1318,FIND(" – ",$D1318)-1),$D1318),SellerTbl,2,0),"کد ناشناخته"))</f>
        <v/>
      </c>
      <c r="F1318" s="21" t="n"/>
      <c r="G1318" s="21" t="n"/>
      <c r="H1318" s="22" t="n"/>
      <c r="I1318" s="23">
        <f>IF(OR($F1318="",$G1318=""),"",$F1318-$G1318)</f>
        <v/>
      </c>
      <c r="J1318" s="18">
        <f>IF($I1318="","",IF(ABS($I1318)&lt;=0.01*$F1318,"√","×"))</f>
        <v/>
      </c>
      <c r="K1318" s="23">
        <f>IF(COUNT($Q1318,$V1318,$AA1318,$AF1318,$AK1318,$AP1318,$AU1318,$AZ1318,$BE1318,$BJ1318,$BO1318,$BT1318,$BY1318,$CD1318,$CI1318)=0,"",SUM($Q1318,$V1318,$AA1318,$AF1318,$AK1318,$AP1318,$AU1318,$AZ1318,$BE1318,$BJ1318,$BO1318,$BT1318,$BY1318,$CD1318,$CI1318))</f>
        <v/>
      </c>
      <c r="L1318" s="23">
        <f>IF(OR($F1318="",$K1318=""),"",$F1318-$K1318)</f>
        <v/>
      </c>
      <c r="M1318" s="20" t="n"/>
      <c r="N1318" s="18">
        <f>IF($M1318="","",IFERROR(VLOOKUP(IFERROR(VLOOKUP(IF(ISNUMBER(FIND(" – ",$M1318)),LEFT($M1318,FIND(" – ",$M1318)-1),$M1318),ProdTbl,5,0),""),BasketTbl,2,0),"کد ناشناخته"))</f>
        <v/>
      </c>
      <c r="O1318" s="18">
        <f>IF($M1318="","",IFERROR(VLOOKUP(IF(ISNUMBER(FIND(" – ",$M1318)),LEFT($M1318,FIND(" – ",$M1318)-1),$M1318),ProdTbl,3,0),"کد ناشناخته"))</f>
        <v/>
      </c>
      <c r="P1318" s="22" t="n"/>
      <c r="Q1318" s="21" t="n"/>
      <c r="R1318" s="20" t="n"/>
      <c r="S1318" s="18">
        <f>IF($R1318="","",IFERROR(VLOOKUP(IFERROR(VLOOKUP(IF(ISNUMBER(FIND(" – ",$R1318)),LEFT($R1318,FIND(" – ",$R1318)-1),$R1318),ProdTbl,5,0),""),BasketTbl,2,0),"کد ناشناخته"))</f>
        <v/>
      </c>
      <c r="T1318" s="18">
        <f>IF($R1318="","",IFERROR(VLOOKUP(IF(ISNUMBER(FIND(" – ",$R1318)),LEFT($R1318,FIND(" – ",$R1318)-1),$R1318),ProdTbl,3,0),"کد ناشناخته"))</f>
        <v/>
      </c>
      <c r="U1318" s="22" t="n"/>
      <c r="V1318" s="21" t="n"/>
      <c r="W1318" s="20" t="n"/>
      <c r="X1318" s="18">
        <f>IF($W1318="","",IFERROR(VLOOKUP(IFERROR(VLOOKUP(IF(ISNUMBER(FIND(" – ",$W1318)),LEFT($W1318,FIND(" – ",$W1318)-1),$W1318),ProdTbl,5,0),""),BasketTbl,2,0),"کد ناشناخته"))</f>
        <v/>
      </c>
      <c r="Y1318" s="18">
        <f>IF($W1318="","",IFERROR(VLOOKUP(IF(ISNUMBER(FIND(" – ",$W1318)),LEFT($W1318,FIND(" – ",$W1318)-1),$W1318),ProdTbl,3,0),"کد ناشناخته"))</f>
        <v/>
      </c>
      <c r="Z1318" s="22" t="n"/>
      <c r="AA1318" s="21" t="n"/>
      <c r="AB1318" s="20" t="n"/>
      <c r="AC1318" s="18">
        <f>IF($AB1318="","",IFERROR(VLOOKUP(IFERROR(VLOOKUP(IF(ISNUMBER(FIND(" – ",$AB1318)),LEFT($AB1318,FIND(" – ",$AB1318)-1),$AB1318),ProdTbl,5,0),""),BasketTbl,2,0),"کد ناشناخته"))</f>
        <v/>
      </c>
      <c r="AD1318" s="18">
        <f>IF($AB1318="","",IFERROR(VLOOKUP(IF(ISNUMBER(FIND(" – ",$AB1318)),LEFT($AB1318,FIND(" – ",$AB1318)-1),$AB1318),ProdTbl,3,0),"کد ناشناخته"))</f>
        <v/>
      </c>
      <c r="AE1318" s="22" t="n"/>
      <c r="AF1318" s="21" t="n"/>
      <c r="AG1318" s="20" t="n"/>
      <c r="AH1318" s="18">
        <f>IF($AG1318="","",IFERROR(VLOOKUP(IFERROR(VLOOKUP(IF(ISNUMBER(FIND(" – ",$AG1318)),LEFT($AG1318,FIND(" – ",$AG1318)-1),$AG1318),ProdTbl,5,0),""),BasketTbl,2,0),"کد ناشناخته"))</f>
        <v/>
      </c>
      <c r="AI1318" s="18">
        <f>IF($AG1318="","",IFERROR(VLOOKUP(IF(ISNUMBER(FIND(" – ",$AG1318)),LEFT($AG1318,FIND(" – ",$AG1318)-1),$AG1318),ProdTbl,3,0),"کد ناشناخته"))</f>
        <v/>
      </c>
      <c r="AJ1318" s="22" t="n"/>
      <c r="AK1318" s="21" t="n"/>
      <c r="AL1318" s="20" t="n"/>
      <c r="AM1318" s="18">
        <f>IF($AL1318="","",IFERROR(VLOOKUP(IFERROR(VLOOKUP(IF(ISNUMBER(FIND(" – ",$AL1318)),LEFT($AL1318,FIND(" – ",$AL1318)-1),$AL1318),ProdTbl,5,0),""),BasketTbl,2,0),"کد ناشناخته"))</f>
        <v/>
      </c>
      <c r="AN1318" s="18">
        <f>IF($AL1318="","",IFERROR(VLOOKUP(IF(ISNUMBER(FIND(" – ",$AL1318)),LEFT($AL1318,FIND(" – ",$AL1318)-1),$AL1318),ProdTbl,3,0),"کد ناشناخته"))</f>
        <v/>
      </c>
      <c r="AO1318" s="22" t="n"/>
      <c r="AP1318" s="21" t="n"/>
      <c r="AQ1318" s="20" t="n"/>
      <c r="AR1318" s="18">
        <f>IF($AQ1318="","",IFERROR(VLOOKUP(IFERROR(VLOOKUP(IF(ISNUMBER(FIND(" – ",$AQ1318)),LEFT($AQ1318,FIND(" – ",$AQ1318)-1),$AQ1318),ProdTbl,5,0),""),BasketTbl,2,0),"کد ناشناخته"))</f>
        <v/>
      </c>
      <c r="AS1318" s="18">
        <f>IF($AQ1318="","",IFERROR(VLOOKUP(IF(ISNUMBER(FIND(" – ",$AQ1318)),LEFT($AQ1318,FIND(" – ",$AQ1318)-1),$AQ1318),ProdTbl,3,0),"کد ناشناخته"))</f>
        <v/>
      </c>
      <c r="AT1318" s="22" t="n"/>
      <c r="AU1318" s="21" t="n"/>
      <c r="AV1318" s="20" t="n"/>
      <c r="AW1318" s="18">
        <f>IF($AV1318="","",IFERROR(VLOOKUP(IFERROR(VLOOKUP(IF(ISNUMBER(FIND(" – ",$AV1318)),LEFT($AV1318,FIND(" – ",$AV1318)-1),$AV1318),ProdTbl,5,0),""),BasketTbl,2,0),"کد ناشناخته"))</f>
        <v/>
      </c>
      <c r="AX1318" s="18">
        <f>IF($AV1318="","",IFERROR(VLOOKUP(IF(ISNUMBER(FIND(" – ",$AV1318)),LEFT($AV1318,FIND(" – ",$AV1318)-1),$AV1318),ProdTbl,3,0),"کد ناشناخته"))</f>
        <v/>
      </c>
      <c r="AY1318" s="22" t="n"/>
      <c r="AZ1318" s="21" t="n"/>
      <c r="BA1318" s="20" t="n"/>
      <c r="BB1318" s="18">
        <f>IF($BA1318="","",IFERROR(VLOOKUP(IFERROR(VLOOKUP(IF(ISNUMBER(FIND(" – ",$BA1318)),LEFT($BA1318,FIND(" – ",$BA1318)-1),$BA1318),ProdTbl,5,0),""),BasketTbl,2,0),"کد ناشناخته"))</f>
        <v/>
      </c>
      <c r="BC1318" s="18">
        <f>IF($BA1318="","",IFERROR(VLOOKUP(IF(ISNUMBER(FIND(" – ",$BA1318)),LEFT($BA1318,FIND(" – ",$BA1318)-1),$BA1318),ProdTbl,3,0),"کد ناشناخته"))</f>
        <v/>
      </c>
      <c r="BD1318" s="22" t="n"/>
      <c r="BE1318" s="21" t="n"/>
      <c r="BF1318" s="20" t="n"/>
      <c r="BG1318" s="18">
        <f>IF($BF1318="","",IFERROR(VLOOKUP(IFERROR(VLOOKUP(IF(ISNUMBER(FIND(" – ",$BF1318)),LEFT($BF1318,FIND(" – ",$BF1318)-1),$BF1318),ProdTbl,5,0),""),BasketTbl,2,0),"کد ناشناخته"))</f>
        <v/>
      </c>
      <c r="BH1318" s="18">
        <f>IF($BF1318="","",IFERROR(VLOOKUP(IF(ISNUMBER(FIND(" – ",$BF1318)),LEFT($BF1318,FIND(" – ",$BF1318)-1),$BF1318),ProdTbl,3,0),"کد ناشناخته"))</f>
        <v/>
      </c>
      <c r="BI1318" s="22" t="n"/>
      <c r="BJ1318" s="21" t="n"/>
      <c r="BK1318" s="20" t="n"/>
      <c r="BL1318" s="18">
        <f>IF($BK1318="","",IFERROR(VLOOKUP(IFERROR(VLOOKUP(IF(ISNUMBER(FIND(" – ",$BK1318)),LEFT($BK1318,FIND(" – ",$BK1318)-1),$BK1318),ProdTbl,5,0),""),BasketTbl,2,0),"کد ناشناخته"))</f>
        <v/>
      </c>
      <c r="BM1318" s="18">
        <f>IF($BK1318="","",IFERROR(VLOOKUP(IF(ISNUMBER(FIND(" – ",$BK1318)),LEFT($BK1318,FIND(" – ",$BK1318)-1),$BK1318),ProdTbl,3,0),"کد ناشناخته"))</f>
        <v/>
      </c>
      <c r="BN1318" s="22" t="n"/>
      <c r="BO1318" s="21" t="n"/>
      <c r="BP1318" s="20" t="n"/>
      <c r="BQ1318" s="18">
        <f>IF($BP1318="","",IFERROR(VLOOKUP(IFERROR(VLOOKUP(IF(ISNUMBER(FIND(" – ",$BP1318)),LEFT($BP1318,FIND(" – ",$BP1318)-1),$BP1318),ProdTbl,5,0),""),BasketTbl,2,0),"کد ناشناخته"))</f>
        <v/>
      </c>
      <c r="BR1318" s="18">
        <f>IF($BP1318="","",IFERROR(VLOOKUP(IF(ISNUMBER(FIND(" – ",$BP1318)),LEFT($BP1318,FIND(" – ",$BP1318)-1),$BP1318),ProdTbl,3,0),"کد ناشناخته"))</f>
        <v/>
      </c>
      <c r="BS1318" s="22" t="n"/>
      <c r="BT1318" s="21" t="n"/>
      <c r="BU1318" s="20" t="n"/>
      <c r="BV1318" s="18">
        <f>IF($BU1318="","",IFERROR(VLOOKUP(IFERROR(VLOOKUP(IF(ISNUMBER(FIND(" – ",$BU1318)),LEFT($BU1318,FIND(" – ",$BU1318)-1),$BU1318),ProdTbl,5,0),""),BasketTbl,2,0),"کد ناشناخته"))</f>
        <v/>
      </c>
      <c r="BW1318" s="18">
        <f>IF($BU1318="","",IFERROR(VLOOKUP(IF(ISNUMBER(FIND(" – ",$BU1318)),LEFT($BU1318,FIND(" – ",$BU1318)-1),$BU1318),ProdTbl,3,0),"کد ناشناخته"))</f>
        <v/>
      </c>
      <c r="BX1318" s="22" t="n"/>
      <c r="BY1318" s="21" t="n"/>
      <c r="BZ1318" s="20" t="n"/>
      <c r="CA1318" s="18">
        <f>IF($BZ1318="","",IFERROR(VLOOKUP(IFERROR(VLOOKUP(IF(ISNUMBER(FIND(" – ",$BZ1318)),LEFT($BZ1318,FIND(" – ",$BZ1318)-1),$BZ1318),ProdTbl,5,0),""),BasketTbl,2,0),"کد ناشناخته"))</f>
        <v/>
      </c>
      <c r="CB1318" s="18">
        <f>IF($BZ1318="","",IFERROR(VLOOKUP(IF(ISNUMBER(FIND(" – ",$BZ1318)),LEFT($BZ1318,FIND(" – ",$BZ1318)-1),$BZ1318),ProdTbl,3,0),"کد ناشناخته"))</f>
        <v/>
      </c>
      <c r="CC1318" s="22" t="n"/>
      <c r="CD1318" s="21" t="n"/>
      <c r="CE1318" s="20" t="n"/>
      <c r="CF1318" s="18">
        <f>IF($CE1318="","",IFERROR(VLOOKUP(IFERROR(VLOOKUP(IF(ISNUMBER(FIND(" – ",$CE1318)),LEFT($CE1318,FIND(" – ",$CE1318)-1),$CE1318),ProdTbl,5,0),""),BasketTbl,2,0),"کد ناشناخته"))</f>
        <v/>
      </c>
      <c r="CG1318" s="18">
        <f>IF($CE1318="","",IFERROR(VLOOKUP(IF(ISNUMBER(FIND(" – ",$CE1318)),LEFT($CE1318,FIND(" – ",$CE1318)-1),$CE1318),ProdTbl,3,0),"کد ناشناخته"))</f>
        <v/>
      </c>
      <c r="CH1318" s="22" t="n"/>
      <c r="CI1318" s="21" t="n"/>
    </row>
    <row r="1319">
      <c r="A1319" s="18">
        <f>IF($B1319="","",COUNTA($B$10:$B1319))</f>
        <v/>
      </c>
      <c r="B1319" s="19" t="n"/>
      <c r="C1319" s="20" t="n"/>
      <c r="D1319" s="19" t="n"/>
      <c r="E1319" s="18">
        <f>IF($D1319="","",IFERROR(VLOOKUP(IF(ISNUMBER(FIND(" – ",$D1319)),LEFT($D1319,FIND(" – ",$D1319)-1),$D1319),SellerTbl,2,0),"کد ناشناخته"))</f>
        <v/>
      </c>
      <c r="F1319" s="21" t="n"/>
      <c r="G1319" s="21" t="n"/>
      <c r="H1319" s="22" t="n"/>
      <c r="I1319" s="23">
        <f>IF(OR($F1319="",$G1319=""),"",$F1319-$G1319)</f>
        <v/>
      </c>
      <c r="J1319" s="18">
        <f>IF($I1319="","",IF(ABS($I1319)&lt;=0.01*$F1319,"√","×"))</f>
        <v/>
      </c>
      <c r="K1319" s="23">
        <f>IF(COUNT($Q1319,$V1319,$AA1319,$AF1319,$AK1319,$AP1319,$AU1319,$AZ1319,$BE1319,$BJ1319,$BO1319,$BT1319,$BY1319,$CD1319,$CI1319)=0,"",SUM($Q1319,$V1319,$AA1319,$AF1319,$AK1319,$AP1319,$AU1319,$AZ1319,$BE1319,$BJ1319,$BO1319,$BT1319,$BY1319,$CD1319,$CI1319))</f>
        <v/>
      </c>
      <c r="L1319" s="23">
        <f>IF(OR($F1319="",$K1319=""),"",$F1319-$K1319)</f>
        <v/>
      </c>
      <c r="M1319" s="20" t="n"/>
      <c r="N1319" s="18">
        <f>IF($M1319="","",IFERROR(VLOOKUP(IFERROR(VLOOKUP(IF(ISNUMBER(FIND(" – ",$M1319)),LEFT($M1319,FIND(" – ",$M1319)-1),$M1319),ProdTbl,5,0),""),BasketTbl,2,0),"کد ناشناخته"))</f>
        <v/>
      </c>
      <c r="O1319" s="18">
        <f>IF($M1319="","",IFERROR(VLOOKUP(IF(ISNUMBER(FIND(" – ",$M1319)),LEFT($M1319,FIND(" – ",$M1319)-1),$M1319),ProdTbl,3,0),"کد ناشناخته"))</f>
        <v/>
      </c>
      <c r="P1319" s="22" t="n"/>
      <c r="Q1319" s="21" t="n"/>
      <c r="R1319" s="20" t="n"/>
      <c r="S1319" s="18">
        <f>IF($R1319="","",IFERROR(VLOOKUP(IFERROR(VLOOKUP(IF(ISNUMBER(FIND(" – ",$R1319)),LEFT($R1319,FIND(" – ",$R1319)-1),$R1319),ProdTbl,5,0),""),BasketTbl,2,0),"کد ناشناخته"))</f>
        <v/>
      </c>
      <c r="T1319" s="18">
        <f>IF($R1319="","",IFERROR(VLOOKUP(IF(ISNUMBER(FIND(" – ",$R1319)),LEFT($R1319,FIND(" – ",$R1319)-1),$R1319),ProdTbl,3,0),"کد ناشناخته"))</f>
        <v/>
      </c>
      <c r="U1319" s="22" t="n"/>
      <c r="V1319" s="21" t="n"/>
      <c r="W1319" s="20" t="n"/>
      <c r="X1319" s="18">
        <f>IF($W1319="","",IFERROR(VLOOKUP(IFERROR(VLOOKUP(IF(ISNUMBER(FIND(" – ",$W1319)),LEFT($W1319,FIND(" – ",$W1319)-1),$W1319),ProdTbl,5,0),""),BasketTbl,2,0),"کد ناشناخته"))</f>
        <v/>
      </c>
      <c r="Y1319" s="18">
        <f>IF($W1319="","",IFERROR(VLOOKUP(IF(ISNUMBER(FIND(" – ",$W1319)),LEFT($W1319,FIND(" – ",$W1319)-1),$W1319),ProdTbl,3,0),"کد ناشناخته"))</f>
        <v/>
      </c>
      <c r="Z1319" s="22" t="n"/>
      <c r="AA1319" s="21" t="n"/>
      <c r="AB1319" s="20" t="n"/>
      <c r="AC1319" s="18">
        <f>IF($AB1319="","",IFERROR(VLOOKUP(IFERROR(VLOOKUP(IF(ISNUMBER(FIND(" – ",$AB1319)),LEFT($AB1319,FIND(" – ",$AB1319)-1),$AB1319),ProdTbl,5,0),""),BasketTbl,2,0),"کد ناشناخته"))</f>
        <v/>
      </c>
      <c r="AD1319" s="18">
        <f>IF($AB1319="","",IFERROR(VLOOKUP(IF(ISNUMBER(FIND(" – ",$AB1319)),LEFT($AB1319,FIND(" – ",$AB1319)-1),$AB1319),ProdTbl,3,0),"کد ناشناخته"))</f>
        <v/>
      </c>
      <c r="AE1319" s="22" t="n"/>
      <c r="AF1319" s="21" t="n"/>
      <c r="AG1319" s="20" t="n"/>
      <c r="AH1319" s="18">
        <f>IF($AG1319="","",IFERROR(VLOOKUP(IFERROR(VLOOKUP(IF(ISNUMBER(FIND(" – ",$AG1319)),LEFT($AG1319,FIND(" – ",$AG1319)-1),$AG1319),ProdTbl,5,0),""),BasketTbl,2,0),"کد ناشناخته"))</f>
        <v/>
      </c>
      <c r="AI1319" s="18">
        <f>IF($AG1319="","",IFERROR(VLOOKUP(IF(ISNUMBER(FIND(" – ",$AG1319)),LEFT($AG1319,FIND(" – ",$AG1319)-1),$AG1319),ProdTbl,3,0),"کد ناشناخته"))</f>
        <v/>
      </c>
      <c r="AJ1319" s="22" t="n"/>
      <c r="AK1319" s="21" t="n"/>
      <c r="AL1319" s="20" t="n"/>
      <c r="AM1319" s="18">
        <f>IF($AL1319="","",IFERROR(VLOOKUP(IFERROR(VLOOKUP(IF(ISNUMBER(FIND(" – ",$AL1319)),LEFT($AL1319,FIND(" – ",$AL1319)-1),$AL1319),ProdTbl,5,0),""),BasketTbl,2,0),"کد ناشناخته"))</f>
        <v/>
      </c>
      <c r="AN1319" s="18">
        <f>IF($AL1319="","",IFERROR(VLOOKUP(IF(ISNUMBER(FIND(" – ",$AL1319)),LEFT($AL1319,FIND(" – ",$AL1319)-1),$AL1319),ProdTbl,3,0),"کد ناشناخته"))</f>
        <v/>
      </c>
      <c r="AO1319" s="22" t="n"/>
      <c r="AP1319" s="21" t="n"/>
      <c r="AQ1319" s="20" t="n"/>
      <c r="AR1319" s="18">
        <f>IF($AQ1319="","",IFERROR(VLOOKUP(IFERROR(VLOOKUP(IF(ISNUMBER(FIND(" – ",$AQ1319)),LEFT($AQ1319,FIND(" – ",$AQ1319)-1),$AQ1319),ProdTbl,5,0),""),BasketTbl,2,0),"کد ناشناخته"))</f>
        <v/>
      </c>
      <c r="AS1319" s="18">
        <f>IF($AQ1319="","",IFERROR(VLOOKUP(IF(ISNUMBER(FIND(" – ",$AQ1319)),LEFT($AQ1319,FIND(" – ",$AQ1319)-1),$AQ1319),ProdTbl,3,0),"کد ناشناخته"))</f>
        <v/>
      </c>
      <c r="AT1319" s="22" t="n"/>
      <c r="AU1319" s="21" t="n"/>
      <c r="AV1319" s="20" t="n"/>
      <c r="AW1319" s="18">
        <f>IF($AV1319="","",IFERROR(VLOOKUP(IFERROR(VLOOKUP(IF(ISNUMBER(FIND(" – ",$AV1319)),LEFT($AV1319,FIND(" – ",$AV1319)-1),$AV1319),ProdTbl,5,0),""),BasketTbl,2,0),"کد ناشناخته"))</f>
        <v/>
      </c>
      <c r="AX1319" s="18">
        <f>IF($AV1319="","",IFERROR(VLOOKUP(IF(ISNUMBER(FIND(" – ",$AV1319)),LEFT($AV1319,FIND(" – ",$AV1319)-1),$AV1319),ProdTbl,3,0),"کد ناشناخته"))</f>
        <v/>
      </c>
      <c r="AY1319" s="22" t="n"/>
      <c r="AZ1319" s="21" t="n"/>
      <c r="BA1319" s="20" t="n"/>
      <c r="BB1319" s="18">
        <f>IF($BA1319="","",IFERROR(VLOOKUP(IFERROR(VLOOKUP(IF(ISNUMBER(FIND(" – ",$BA1319)),LEFT($BA1319,FIND(" – ",$BA1319)-1),$BA1319),ProdTbl,5,0),""),BasketTbl,2,0),"کد ناشناخته"))</f>
        <v/>
      </c>
      <c r="BC1319" s="18">
        <f>IF($BA1319="","",IFERROR(VLOOKUP(IF(ISNUMBER(FIND(" – ",$BA1319)),LEFT($BA1319,FIND(" – ",$BA1319)-1),$BA1319),ProdTbl,3,0),"کد ناشناخته"))</f>
        <v/>
      </c>
      <c r="BD1319" s="22" t="n"/>
      <c r="BE1319" s="21" t="n"/>
      <c r="BF1319" s="20" t="n"/>
      <c r="BG1319" s="18">
        <f>IF($BF1319="","",IFERROR(VLOOKUP(IFERROR(VLOOKUP(IF(ISNUMBER(FIND(" – ",$BF1319)),LEFT($BF1319,FIND(" – ",$BF1319)-1),$BF1319),ProdTbl,5,0),""),BasketTbl,2,0),"کد ناشناخته"))</f>
        <v/>
      </c>
      <c r="BH1319" s="18">
        <f>IF($BF1319="","",IFERROR(VLOOKUP(IF(ISNUMBER(FIND(" – ",$BF1319)),LEFT($BF1319,FIND(" – ",$BF1319)-1),$BF1319),ProdTbl,3,0),"کد ناشناخته"))</f>
        <v/>
      </c>
      <c r="BI1319" s="22" t="n"/>
      <c r="BJ1319" s="21" t="n"/>
      <c r="BK1319" s="20" t="n"/>
      <c r="BL1319" s="18">
        <f>IF($BK1319="","",IFERROR(VLOOKUP(IFERROR(VLOOKUP(IF(ISNUMBER(FIND(" – ",$BK1319)),LEFT($BK1319,FIND(" – ",$BK1319)-1),$BK1319),ProdTbl,5,0),""),BasketTbl,2,0),"کد ناشناخته"))</f>
        <v/>
      </c>
      <c r="BM1319" s="18">
        <f>IF($BK1319="","",IFERROR(VLOOKUP(IF(ISNUMBER(FIND(" – ",$BK1319)),LEFT($BK1319,FIND(" – ",$BK1319)-1),$BK1319),ProdTbl,3,0),"کد ناشناخته"))</f>
        <v/>
      </c>
      <c r="BN1319" s="22" t="n"/>
      <c r="BO1319" s="21" t="n"/>
      <c r="BP1319" s="20" t="n"/>
      <c r="BQ1319" s="18">
        <f>IF($BP1319="","",IFERROR(VLOOKUP(IFERROR(VLOOKUP(IF(ISNUMBER(FIND(" – ",$BP1319)),LEFT($BP1319,FIND(" – ",$BP1319)-1),$BP1319),ProdTbl,5,0),""),BasketTbl,2,0),"کد ناشناخته"))</f>
        <v/>
      </c>
      <c r="BR1319" s="18">
        <f>IF($BP1319="","",IFERROR(VLOOKUP(IF(ISNUMBER(FIND(" – ",$BP1319)),LEFT($BP1319,FIND(" – ",$BP1319)-1),$BP1319),ProdTbl,3,0),"کد ناشناخته"))</f>
        <v/>
      </c>
      <c r="BS1319" s="22" t="n"/>
      <c r="BT1319" s="21" t="n"/>
      <c r="BU1319" s="20" t="n"/>
      <c r="BV1319" s="18">
        <f>IF($BU1319="","",IFERROR(VLOOKUP(IFERROR(VLOOKUP(IF(ISNUMBER(FIND(" – ",$BU1319)),LEFT($BU1319,FIND(" – ",$BU1319)-1),$BU1319),ProdTbl,5,0),""),BasketTbl,2,0),"کد ناشناخته"))</f>
        <v/>
      </c>
      <c r="BW1319" s="18">
        <f>IF($BU1319="","",IFERROR(VLOOKUP(IF(ISNUMBER(FIND(" – ",$BU1319)),LEFT($BU1319,FIND(" – ",$BU1319)-1),$BU1319),ProdTbl,3,0),"کد ناشناخته"))</f>
        <v/>
      </c>
      <c r="BX1319" s="22" t="n"/>
      <c r="BY1319" s="21" t="n"/>
      <c r="BZ1319" s="20" t="n"/>
      <c r="CA1319" s="18">
        <f>IF($BZ1319="","",IFERROR(VLOOKUP(IFERROR(VLOOKUP(IF(ISNUMBER(FIND(" – ",$BZ1319)),LEFT($BZ1319,FIND(" – ",$BZ1319)-1),$BZ1319),ProdTbl,5,0),""),BasketTbl,2,0),"کد ناشناخته"))</f>
        <v/>
      </c>
      <c r="CB1319" s="18">
        <f>IF($BZ1319="","",IFERROR(VLOOKUP(IF(ISNUMBER(FIND(" – ",$BZ1319)),LEFT($BZ1319,FIND(" – ",$BZ1319)-1),$BZ1319),ProdTbl,3,0),"کد ناشناخته"))</f>
        <v/>
      </c>
      <c r="CC1319" s="22" t="n"/>
      <c r="CD1319" s="21" t="n"/>
      <c r="CE1319" s="20" t="n"/>
      <c r="CF1319" s="18">
        <f>IF($CE1319="","",IFERROR(VLOOKUP(IFERROR(VLOOKUP(IF(ISNUMBER(FIND(" – ",$CE1319)),LEFT($CE1319,FIND(" – ",$CE1319)-1),$CE1319),ProdTbl,5,0),""),BasketTbl,2,0),"کد ناشناخته"))</f>
        <v/>
      </c>
      <c r="CG1319" s="18">
        <f>IF($CE1319="","",IFERROR(VLOOKUP(IF(ISNUMBER(FIND(" – ",$CE1319)),LEFT($CE1319,FIND(" – ",$CE1319)-1),$CE1319),ProdTbl,3,0),"کد ناشناخته"))</f>
        <v/>
      </c>
      <c r="CH1319" s="22" t="n"/>
      <c r="CI1319" s="21" t="n"/>
    </row>
    <row r="1320">
      <c r="A1320" s="18">
        <f>IF($B1320="","",COUNTA($B$10:$B1320))</f>
        <v/>
      </c>
      <c r="B1320" s="19" t="n"/>
      <c r="C1320" s="20" t="n"/>
      <c r="D1320" s="19" t="n"/>
      <c r="E1320" s="18">
        <f>IF($D1320="","",IFERROR(VLOOKUP(IF(ISNUMBER(FIND(" – ",$D1320)),LEFT($D1320,FIND(" – ",$D1320)-1),$D1320),SellerTbl,2,0),"کد ناشناخته"))</f>
        <v/>
      </c>
      <c r="F1320" s="21" t="n"/>
      <c r="G1320" s="21" t="n"/>
      <c r="H1320" s="22" t="n"/>
      <c r="I1320" s="23">
        <f>IF(OR($F1320="",$G1320=""),"",$F1320-$G1320)</f>
        <v/>
      </c>
      <c r="J1320" s="18">
        <f>IF($I1320="","",IF(ABS($I1320)&lt;=0.01*$F1320,"√","×"))</f>
        <v/>
      </c>
      <c r="K1320" s="23">
        <f>IF(COUNT($Q1320,$V1320,$AA1320,$AF1320,$AK1320,$AP1320,$AU1320,$AZ1320,$BE1320,$BJ1320,$BO1320,$BT1320,$BY1320,$CD1320,$CI1320)=0,"",SUM($Q1320,$V1320,$AA1320,$AF1320,$AK1320,$AP1320,$AU1320,$AZ1320,$BE1320,$BJ1320,$BO1320,$BT1320,$BY1320,$CD1320,$CI1320))</f>
        <v/>
      </c>
      <c r="L1320" s="23">
        <f>IF(OR($F1320="",$K1320=""),"",$F1320-$K1320)</f>
        <v/>
      </c>
      <c r="M1320" s="20" t="n"/>
      <c r="N1320" s="18">
        <f>IF($M1320="","",IFERROR(VLOOKUP(IFERROR(VLOOKUP(IF(ISNUMBER(FIND(" – ",$M1320)),LEFT($M1320,FIND(" – ",$M1320)-1),$M1320),ProdTbl,5,0),""),BasketTbl,2,0),"کد ناشناخته"))</f>
        <v/>
      </c>
      <c r="O1320" s="18">
        <f>IF($M1320="","",IFERROR(VLOOKUP(IF(ISNUMBER(FIND(" – ",$M1320)),LEFT($M1320,FIND(" – ",$M1320)-1),$M1320),ProdTbl,3,0),"کد ناشناخته"))</f>
        <v/>
      </c>
      <c r="P1320" s="22" t="n"/>
      <c r="Q1320" s="21" t="n"/>
      <c r="R1320" s="20" t="n"/>
      <c r="S1320" s="18">
        <f>IF($R1320="","",IFERROR(VLOOKUP(IFERROR(VLOOKUP(IF(ISNUMBER(FIND(" – ",$R1320)),LEFT($R1320,FIND(" – ",$R1320)-1),$R1320),ProdTbl,5,0),""),BasketTbl,2,0),"کد ناشناخته"))</f>
        <v/>
      </c>
      <c r="T1320" s="18">
        <f>IF($R1320="","",IFERROR(VLOOKUP(IF(ISNUMBER(FIND(" – ",$R1320)),LEFT($R1320,FIND(" – ",$R1320)-1),$R1320),ProdTbl,3,0),"کد ناشناخته"))</f>
        <v/>
      </c>
      <c r="U1320" s="22" t="n"/>
      <c r="V1320" s="21" t="n"/>
      <c r="W1320" s="20" t="n"/>
      <c r="X1320" s="18">
        <f>IF($W1320="","",IFERROR(VLOOKUP(IFERROR(VLOOKUP(IF(ISNUMBER(FIND(" – ",$W1320)),LEFT($W1320,FIND(" – ",$W1320)-1),$W1320),ProdTbl,5,0),""),BasketTbl,2,0),"کد ناشناخته"))</f>
        <v/>
      </c>
      <c r="Y1320" s="18">
        <f>IF($W1320="","",IFERROR(VLOOKUP(IF(ISNUMBER(FIND(" – ",$W1320)),LEFT($W1320,FIND(" – ",$W1320)-1),$W1320),ProdTbl,3,0),"کد ناشناخته"))</f>
        <v/>
      </c>
      <c r="Z1320" s="22" t="n"/>
      <c r="AA1320" s="21" t="n"/>
      <c r="AB1320" s="20" t="n"/>
      <c r="AC1320" s="18">
        <f>IF($AB1320="","",IFERROR(VLOOKUP(IFERROR(VLOOKUP(IF(ISNUMBER(FIND(" – ",$AB1320)),LEFT($AB1320,FIND(" – ",$AB1320)-1),$AB1320),ProdTbl,5,0),""),BasketTbl,2,0),"کد ناشناخته"))</f>
        <v/>
      </c>
      <c r="AD1320" s="18">
        <f>IF($AB1320="","",IFERROR(VLOOKUP(IF(ISNUMBER(FIND(" – ",$AB1320)),LEFT($AB1320,FIND(" – ",$AB1320)-1),$AB1320),ProdTbl,3,0),"کد ناشناخته"))</f>
        <v/>
      </c>
      <c r="AE1320" s="22" t="n"/>
      <c r="AF1320" s="21" t="n"/>
      <c r="AG1320" s="20" t="n"/>
      <c r="AH1320" s="18">
        <f>IF($AG1320="","",IFERROR(VLOOKUP(IFERROR(VLOOKUP(IF(ISNUMBER(FIND(" – ",$AG1320)),LEFT($AG1320,FIND(" – ",$AG1320)-1),$AG1320),ProdTbl,5,0),""),BasketTbl,2,0),"کد ناشناخته"))</f>
        <v/>
      </c>
      <c r="AI1320" s="18">
        <f>IF($AG1320="","",IFERROR(VLOOKUP(IF(ISNUMBER(FIND(" – ",$AG1320)),LEFT($AG1320,FIND(" – ",$AG1320)-1),$AG1320),ProdTbl,3,0),"کد ناشناخته"))</f>
        <v/>
      </c>
      <c r="AJ1320" s="22" t="n"/>
      <c r="AK1320" s="21" t="n"/>
      <c r="AL1320" s="20" t="n"/>
      <c r="AM1320" s="18">
        <f>IF($AL1320="","",IFERROR(VLOOKUP(IFERROR(VLOOKUP(IF(ISNUMBER(FIND(" – ",$AL1320)),LEFT($AL1320,FIND(" – ",$AL1320)-1),$AL1320),ProdTbl,5,0),""),BasketTbl,2,0),"کد ناشناخته"))</f>
        <v/>
      </c>
      <c r="AN1320" s="18">
        <f>IF($AL1320="","",IFERROR(VLOOKUP(IF(ISNUMBER(FIND(" – ",$AL1320)),LEFT($AL1320,FIND(" – ",$AL1320)-1),$AL1320),ProdTbl,3,0),"کد ناشناخته"))</f>
        <v/>
      </c>
      <c r="AO1320" s="22" t="n"/>
      <c r="AP1320" s="21" t="n"/>
      <c r="AQ1320" s="20" t="n"/>
      <c r="AR1320" s="18">
        <f>IF($AQ1320="","",IFERROR(VLOOKUP(IFERROR(VLOOKUP(IF(ISNUMBER(FIND(" – ",$AQ1320)),LEFT($AQ1320,FIND(" – ",$AQ1320)-1),$AQ1320),ProdTbl,5,0),""),BasketTbl,2,0),"کد ناشناخته"))</f>
        <v/>
      </c>
      <c r="AS1320" s="18">
        <f>IF($AQ1320="","",IFERROR(VLOOKUP(IF(ISNUMBER(FIND(" – ",$AQ1320)),LEFT($AQ1320,FIND(" – ",$AQ1320)-1),$AQ1320),ProdTbl,3,0),"کد ناشناخته"))</f>
        <v/>
      </c>
      <c r="AT1320" s="22" t="n"/>
      <c r="AU1320" s="21" t="n"/>
      <c r="AV1320" s="20" t="n"/>
      <c r="AW1320" s="18">
        <f>IF($AV1320="","",IFERROR(VLOOKUP(IFERROR(VLOOKUP(IF(ISNUMBER(FIND(" – ",$AV1320)),LEFT($AV1320,FIND(" – ",$AV1320)-1),$AV1320),ProdTbl,5,0),""),BasketTbl,2,0),"کد ناشناخته"))</f>
        <v/>
      </c>
      <c r="AX1320" s="18">
        <f>IF($AV1320="","",IFERROR(VLOOKUP(IF(ISNUMBER(FIND(" – ",$AV1320)),LEFT($AV1320,FIND(" – ",$AV1320)-1),$AV1320),ProdTbl,3,0),"کد ناشناخته"))</f>
        <v/>
      </c>
      <c r="AY1320" s="22" t="n"/>
      <c r="AZ1320" s="21" t="n"/>
      <c r="BA1320" s="20" t="n"/>
      <c r="BB1320" s="18">
        <f>IF($BA1320="","",IFERROR(VLOOKUP(IFERROR(VLOOKUP(IF(ISNUMBER(FIND(" – ",$BA1320)),LEFT($BA1320,FIND(" – ",$BA1320)-1),$BA1320),ProdTbl,5,0),""),BasketTbl,2,0),"کد ناشناخته"))</f>
        <v/>
      </c>
      <c r="BC1320" s="18">
        <f>IF($BA1320="","",IFERROR(VLOOKUP(IF(ISNUMBER(FIND(" – ",$BA1320)),LEFT($BA1320,FIND(" – ",$BA1320)-1),$BA1320),ProdTbl,3,0),"کد ناشناخته"))</f>
        <v/>
      </c>
      <c r="BD1320" s="22" t="n"/>
      <c r="BE1320" s="21" t="n"/>
      <c r="BF1320" s="20" t="n"/>
      <c r="BG1320" s="18">
        <f>IF($BF1320="","",IFERROR(VLOOKUP(IFERROR(VLOOKUP(IF(ISNUMBER(FIND(" – ",$BF1320)),LEFT($BF1320,FIND(" – ",$BF1320)-1),$BF1320),ProdTbl,5,0),""),BasketTbl,2,0),"کد ناشناخته"))</f>
        <v/>
      </c>
      <c r="BH1320" s="18">
        <f>IF($BF1320="","",IFERROR(VLOOKUP(IF(ISNUMBER(FIND(" – ",$BF1320)),LEFT($BF1320,FIND(" – ",$BF1320)-1),$BF1320),ProdTbl,3,0),"کد ناشناخته"))</f>
        <v/>
      </c>
      <c r="BI1320" s="22" t="n"/>
      <c r="BJ1320" s="21" t="n"/>
      <c r="BK1320" s="20" t="n"/>
      <c r="BL1320" s="18">
        <f>IF($BK1320="","",IFERROR(VLOOKUP(IFERROR(VLOOKUP(IF(ISNUMBER(FIND(" – ",$BK1320)),LEFT($BK1320,FIND(" – ",$BK1320)-1),$BK1320),ProdTbl,5,0),""),BasketTbl,2,0),"کد ناشناخته"))</f>
        <v/>
      </c>
      <c r="BM1320" s="18">
        <f>IF($BK1320="","",IFERROR(VLOOKUP(IF(ISNUMBER(FIND(" – ",$BK1320)),LEFT($BK1320,FIND(" – ",$BK1320)-1),$BK1320),ProdTbl,3,0),"کد ناشناخته"))</f>
        <v/>
      </c>
      <c r="BN1320" s="22" t="n"/>
      <c r="BO1320" s="21" t="n"/>
      <c r="BP1320" s="20" t="n"/>
      <c r="BQ1320" s="18">
        <f>IF($BP1320="","",IFERROR(VLOOKUP(IFERROR(VLOOKUP(IF(ISNUMBER(FIND(" – ",$BP1320)),LEFT($BP1320,FIND(" – ",$BP1320)-1),$BP1320),ProdTbl,5,0),""),BasketTbl,2,0),"کد ناشناخته"))</f>
        <v/>
      </c>
      <c r="BR1320" s="18">
        <f>IF($BP1320="","",IFERROR(VLOOKUP(IF(ISNUMBER(FIND(" – ",$BP1320)),LEFT($BP1320,FIND(" – ",$BP1320)-1),$BP1320),ProdTbl,3,0),"کد ناشناخته"))</f>
        <v/>
      </c>
      <c r="BS1320" s="22" t="n"/>
      <c r="BT1320" s="21" t="n"/>
      <c r="BU1320" s="20" t="n"/>
      <c r="BV1320" s="18">
        <f>IF($BU1320="","",IFERROR(VLOOKUP(IFERROR(VLOOKUP(IF(ISNUMBER(FIND(" – ",$BU1320)),LEFT($BU1320,FIND(" – ",$BU1320)-1),$BU1320),ProdTbl,5,0),""),BasketTbl,2,0),"کد ناشناخته"))</f>
        <v/>
      </c>
      <c r="BW1320" s="18">
        <f>IF($BU1320="","",IFERROR(VLOOKUP(IF(ISNUMBER(FIND(" – ",$BU1320)),LEFT($BU1320,FIND(" – ",$BU1320)-1),$BU1320),ProdTbl,3,0),"کد ناشناخته"))</f>
        <v/>
      </c>
      <c r="BX1320" s="22" t="n"/>
      <c r="BY1320" s="21" t="n"/>
      <c r="BZ1320" s="20" t="n"/>
      <c r="CA1320" s="18">
        <f>IF($BZ1320="","",IFERROR(VLOOKUP(IFERROR(VLOOKUP(IF(ISNUMBER(FIND(" – ",$BZ1320)),LEFT($BZ1320,FIND(" – ",$BZ1320)-1),$BZ1320),ProdTbl,5,0),""),BasketTbl,2,0),"کد ناشناخته"))</f>
        <v/>
      </c>
      <c r="CB1320" s="18">
        <f>IF($BZ1320="","",IFERROR(VLOOKUP(IF(ISNUMBER(FIND(" – ",$BZ1320)),LEFT($BZ1320,FIND(" – ",$BZ1320)-1),$BZ1320),ProdTbl,3,0),"کد ناشناخته"))</f>
        <v/>
      </c>
      <c r="CC1320" s="22" t="n"/>
      <c r="CD1320" s="21" t="n"/>
      <c r="CE1320" s="20" t="n"/>
      <c r="CF1320" s="18">
        <f>IF($CE1320="","",IFERROR(VLOOKUP(IFERROR(VLOOKUP(IF(ISNUMBER(FIND(" – ",$CE1320)),LEFT($CE1320,FIND(" – ",$CE1320)-1),$CE1320),ProdTbl,5,0),""),BasketTbl,2,0),"کد ناشناخته"))</f>
        <v/>
      </c>
      <c r="CG1320" s="18">
        <f>IF($CE1320="","",IFERROR(VLOOKUP(IF(ISNUMBER(FIND(" – ",$CE1320)),LEFT($CE1320,FIND(" – ",$CE1320)-1),$CE1320),ProdTbl,3,0),"کد ناشناخته"))</f>
        <v/>
      </c>
      <c r="CH1320" s="22" t="n"/>
      <c r="CI1320" s="21" t="n"/>
    </row>
    <row r="1321">
      <c r="A1321" s="18">
        <f>IF($B1321="","",COUNTA($B$10:$B1321))</f>
        <v/>
      </c>
      <c r="B1321" s="19" t="n"/>
      <c r="C1321" s="20" t="n"/>
      <c r="D1321" s="19" t="n"/>
      <c r="E1321" s="18">
        <f>IF($D1321="","",IFERROR(VLOOKUP(IF(ISNUMBER(FIND(" – ",$D1321)),LEFT($D1321,FIND(" – ",$D1321)-1),$D1321),SellerTbl,2,0),"کد ناشناخته"))</f>
        <v/>
      </c>
      <c r="F1321" s="21" t="n"/>
      <c r="G1321" s="21" t="n"/>
      <c r="H1321" s="22" t="n"/>
      <c r="I1321" s="23">
        <f>IF(OR($F1321="",$G1321=""),"",$F1321-$G1321)</f>
        <v/>
      </c>
      <c r="J1321" s="18">
        <f>IF($I1321="","",IF(ABS($I1321)&lt;=0.01*$F1321,"√","×"))</f>
        <v/>
      </c>
      <c r="K1321" s="23">
        <f>IF(COUNT($Q1321,$V1321,$AA1321,$AF1321,$AK1321,$AP1321,$AU1321,$AZ1321,$BE1321,$BJ1321,$BO1321,$BT1321,$BY1321,$CD1321,$CI1321)=0,"",SUM($Q1321,$V1321,$AA1321,$AF1321,$AK1321,$AP1321,$AU1321,$AZ1321,$BE1321,$BJ1321,$BO1321,$BT1321,$BY1321,$CD1321,$CI1321))</f>
        <v/>
      </c>
      <c r="L1321" s="23">
        <f>IF(OR($F1321="",$K1321=""),"",$F1321-$K1321)</f>
        <v/>
      </c>
      <c r="M1321" s="20" t="n"/>
      <c r="N1321" s="18">
        <f>IF($M1321="","",IFERROR(VLOOKUP(IFERROR(VLOOKUP(IF(ISNUMBER(FIND(" – ",$M1321)),LEFT($M1321,FIND(" – ",$M1321)-1),$M1321),ProdTbl,5,0),""),BasketTbl,2,0),"کد ناشناخته"))</f>
        <v/>
      </c>
      <c r="O1321" s="18">
        <f>IF($M1321="","",IFERROR(VLOOKUP(IF(ISNUMBER(FIND(" – ",$M1321)),LEFT($M1321,FIND(" – ",$M1321)-1),$M1321),ProdTbl,3,0),"کد ناشناخته"))</f>
        <v/>
      </c>
      <c r="P1321" s="22" t="n"/>
      <c r="Q1321" s="21" t="n"/>
      <c r="R1321" s="20" t="n"/>
      <c r="S1321" s="18">
        <f>IF($R1321="","",IFERROR(VLOOKUP(IFERROR(VLOOKUP(IF(ISNUMBER(FIND(" – ",$R1321)),LEFT($R1321,FIND(" – ",$R1321)-1),$R1321),ProdTbl,5,0),""),BasketTbl,2,0),"کد ناشناخته"))</f>
        <v/>
      </c>
      <c r="T1321" s="18">
        <f>IF($R1321="","",IFERROR(VLOOKUP(IF(ISNUMBER(FIND(" – ",$R1321)),LEFT($R1321,FIND(" – ",$R1321)-1),$R1321),ProdTbl,3,0),"کد ناشناخته"))</f>
        <v/>
      </c>
      <c r="U1321" s="22" t="n"/>
      <c r="V1321" s="21" t="n"/>
      <c r="W1321" s="20" t="n"/>
      <c r="X1321" s="18">
        <f>IF($W1321="","",IFERROR(VLOOKUP(IFERROR(VLOOKUP(IF(ISNUMBER(FIND(" – ",$W1321)),LEFT($W1321,FIND(" – ",$W1321)-1),$W1321),ProdTbl,5,0),""),BasketTbl,2,0),"کد ناشناخته"))</f>
        <v/>
      </c>
      <c r="Y1321" s="18">
        <f>IF($W1321="","",IFERROR(VLOOKUP(IF(ISNUMBER(FIND(" – ",$W1321)),LEFT($W1321,FIND(" – ",$W1321)-1),$W1321),ProdTbl,3,0),"کد ناشناخته"))</f>
        <v/>
      </c>
      <c r="Z1321" s="22" t="n"/>
      <c r="AA1321" s="21" t="n"/>
      <c r="AB1321" s="20" t="n"/>
      <c r="AC1321" s="18">
        <f>IF($AB1321="","",IFERROR(VLOOKUP(IFERROR(VLOOKUP(IF(ISNUMBER(FIND(" – ",$AB1321)),LEFT($AB1321,FIND(" – ",$AB1321)-1),$AB1321),ProdTbl,5,0),""),BasketTbl,2,0),"کد ناشناخته"))</f>
        <v/>
      </c>
      <c r="AD1321" s="18">
        <f>IF($AB1321="","",IFERROR(VLOOKUP(IF(ISNUMBER(FIND(" – ",$AB1321)),LEFT($AB1321,FIND(" – ",$AB1321)-1),$AB1321),ProdTbl,3,0),"کد ناشناخته"))</f>
        <v/>
      </c>
      <c r="AE1321" s="22" t="n"/>
      <c r="AF1321" s="21" t="n"/>
      <c r="AG1321" s="20" t="n"/>
      <c r="AH1321" s="18">
        <f>IF($AG1321="","",IFERROR(VLOOKUP(IFERROR(VLOOKUP(IF(ISNUMBER(FIND(" – ",$AG1321)),LEFT($AG1321,FIND(" – ",$AG1321)-1),$AG1321),ProdTbl,5,0),""),BasketTbl,2,0),"کد ناشناخته"))</f>
        <v/>
      </c>
      <c r="AI1321" s="18">
        <f>IF($AG1321="","",IFERROR(VLOOKUP(IF(ISNUMBER(FIND(" – ",$AG1321)),LEFT($AG1321,FIND(" – ",$AG1321)-1),$AG1321),ProdTbl,3,0),"کد ناشناخته"))</f>
        <v/>
      </c>
      <c r="AJ1321" s="22" t="n"/>
      <c r="AK1321" s="21" t="n"/>
      <c r="AL1321" s="20" t="n"/>
      <c r="AM1321" s="18">
        <f>IF($AL1321="","",IFERROR(VLOOKUP(IFERROR(VLOOKUP(IF(ISNUMBER(FIND(" – ",$AL1321)),LEFT($AL1321,FIND(" – ",$AL1321)-1),$AL1321),ProdTbl,5,0),""),BasketTbl,2,0),"کد ناشناخته"))</f>
        <v/>
      </c>
      <c r="AN1321" s="18">
        <f>IF($AL1321="","",IFERROR(VLOOKUP(IF(ISNUMBER(FIND(" – ",$AL1321)),LEFT($AL1321,FIND(" – ",$AL1321)-1),$AL1321),ProdTbl,3,0),"کد ناشناخته"))</f>
        <v/>
      </c>
      <c r="AO1321" s="22" t="n"/>
      <c r="AP1321" s="21" t="n"/>
      <c r="AQ1321" s="20" t="n"/>
      <c r="AR1321" s="18">
        <f>IF($AQ1321="","",IFERROR(VLOOKUP(IFERROR(VLOOKUP(IF(ISNUMBER(FIND(" – ",$AQ1321)),LEFT($AQ1321,FIND(" – ",$AQ1321)-1),$AQ1321),ProdTbl,5,0),""),BasketTbl,2,0),"کد ناشناخته"))</f>
        <v/>
      </c>
      <c r="AS1321" s="18">
        <f>IF($AQ1321="","",IFERROR(VLOOKUP(IF(ISNUMBER(FIND(" – ",$AQ1321)),LEFT($AQ1321,FIND(" – ",$AQ1321)-1),$AQ1321),ProdTbl,3,0),"کد ناشناخته"))</f>
        <v/>
      </c>
      <c r="AT1321" s="22" t="n"/>
      <c r="AU1321" s="21" t="n"/>
      <c r="AV1321" s="20" t="n"/>
      <c r="AW1321" s="18">
        <f>IF($AV1321="","",IFERROR(VLOOKUP(IFERROR(VLOOKUP(IF(ISNUMBER(FIND(" – ",$AV1321)),LEFT($AV1321,FIND(" – ",$AV1321)-1),$AV1321),ProdTbl,5,0),""),BasketTbl,2,0),"کد ناشناخته"))</f>
        <v/>
      </c>
      <c r="AX1321" s="18">
        <f>IF($AV1321="","",IFERROR(VLOOKUP(IF(ISNUMBER(FIND(" – ",$AV1321)),LEFT($AV1321,FIND(" – ",$AV1321)-1),$AV1321),ProdTbl,3,0),"کد ناشناخته"))</f>
        <v/>
      </c>
      <c r="AY1321" s="22" t="n"/>
      <c r="AZ1321" s="21" t="n"/>
      <c r="BA1321" s="20" t="n"/>
      <c r="BB1321" s="18">
        <f>IF($BA1321="","",IFERROR(VLOOKUP(IFERROR(VLOOKUP(IF(ISNUMBER(FIND(" – ",$BA1321)),LEFT($BA1321,FIND(" – ",$BA1321)-1),$BA1321),ProdTbl,5,0),""),BasketTbl,2,0),"کد ناشناخته"))</f>
        <v/>
      </c>
      <c r="BC1321" s="18">
        <f>IF($BA1321="","",IFERROR(VLOOKUP(IF(ISNUMBER(FIND(" – ",$BA1321)),LEFT($BA1321,FIND(" – ",$BA1321)-1),$BA1321),ProdTbl,3,0),"کد ناشناخته"))</f>
        <v/>
      </c>
      <c r="BD1321" s="22" t="n"/>
      <c r="BE1321" s="21" t="n"/>
      <c r="BF1321" s="20" t="n"/>
      <c r="BG1321" s="18">
        <f>IF($BF1321="","",IFERROR(VLOOKUP(IFERROR(VLOOKUP(IF(ISNUMBER(FIND(" – ",$BF1321)),LEFT($BF1321,FIND(" – ",$BF1321)-1),$BF1321),ProdTbl,5,0),""),BasketTbl,2,0),"کد ناشناخته"))</f>
        <v/>
      </c>
      <c r="BH1321" s="18">
        <f>IF($BF1321="","",IFERROR(VLOOKUP(IF(ISNUMBER(FIND(" – ",$BF1321)),LEFT($BF1321,FIND(" – ",$BF1321)-1),$BF1321),ProdTbl,3,0),"کد ناشناخته"))</f>
        <v/>
      </c>
      <c r="BI1321" s="22" t="n"/>
      <c r="BJ1321" s="21" t="n"/>
      <c r="BK1321" s="20" t="n"/>
      <c r="BL1321" s="18">
        <f>IF($BK1321="","",IFERROR(VLOOKUP(IFERROR(VLOOKUP(IF(ISNUMBER(FIND(" – ",$BK1321)),LEFT($BK1321,FIND(" – ",$BK1321)-1),$BK1321),ProdTbl,5,0),""),BasketTbl,2,0),"کد ناشناخته"))</f>
        <v/>
      </c>
      <c r="BM1321" s="18">
        <f>IF($BK1321="","",IFERROR(VLOOKUP(IF(ISNUMBER(FIND(" – ",$BK1321)),LEFT($BK1321,FIND(" – ",$BK1321)-1),$BK1321),ProdTbl,3,0),"کد ناشناخته"))</f>
        <v/>
      </c>
      <c r="BN1321" s="22" t="n"/>
      <c r="BO1321" s="21" t="n"/>
      <c r="BP1321" s="20" t="n"/>
      <c r="BQ1321" s="18">
        <f>IF($BP1321="","",IFERROR(VLOOKUP(IFERROR(VLOOKUP(IF(ISNUMBER(FIND(" – ",$BP1321)),LEFT($BP1321,FIND(" – ",$BP1321)-1),$BP1321),ProdTbl,5,0),""),BasketTbl,2,0),"کد ناشناخته"))</f>
        <v/>
      </c>
      <c r="BR1321" s="18">
        <f>IF($BP1321="","",IFERROR(VLOOKUP(IF(ISNUMBER(FIND(" – ",$BP1321)),LEFT($BP1321,FIND(" – ",$BP1321)-1),$BP1321),ProdTbl,3,0),"کد ناشناخته"))</f>
        <v/>
      </c>
      <c r="BS1321" s="22" t="n"/>
      <c r="BT1321" s="21" t="n"/>
      <c r="BU1321" s="20" t="n"/>
      <c r="BV1321" s="18">
        <f>IF($BU1321="","",IFERROR(VLOOKUP(IFERROR(VLOOKUP(IF(ISNUMBER(FIND(" – ",$BU1321)),LEFT($BU1321,FIND(" – ",$BU1321)-1),$BU1321),ProdTbl,5,0),""),BasketTbl,2,0),"کد ناشناخته"))</f>
        <v/>
      </c>
      <c r="BW1321" s="18">
        <f>IF($BU1321="","",IFERROR(VLOOKUP(IF(ISNUMBER(FIND(" – ",$BU1321)),LEFT($BU1321,FIND(" – ",$BU1321)-1),$BU1321),ProdTbl,3,0),"کد ناشناخته"))</f>
        <v/>
      </c>
      <c r="BX1321" s="22" t="n"/>
      <c r="BY1321" s="21" t="n"/>
      <c r="BZ1321" s="20" t="n"/>
      <c r="CA1321" s="18">
        <f>IF($BZ1321="","",IFERROR(VLOOKUP(IFERROR(VLOOKUP(IF(ISNUMBER(FIND(" – ",$BZ1321)),LEFT($BZ1321,FIND(" – ",$BZ1321)-1),$BZ1321),ProdTbl,5,0),""),BasketTbl,2,0),"کد ناشناخته"))</f>
        <v/>
      </c>
      <c r="CB1321" s="18">
        <f>IF($BZ1321="","",IFERROR(VLOOKUP(IF(ISNUMBER(FIND(" – ",$BZ1321)),LEFT($BZ1321,FIND(" – ",$BZ1321)-1),$BZ1321),ProdTbl,3,0),"کد ناشناخته"))</f>
        <v/>
      </c>
      <c r="CC1321" s="22" t="n"/>
      <c r="CD1321" s="21" t="n"/>
      <c r="CE1321" s="20" t="n"/>
      <c r="CF1321" s="18">
        <f>IF($CE1321="","",IFERROR(VLOOKUP(IFERROR(VLOOKUP(IF(ISNUMBER(FIND(" – ",$CE1321)),LEFT($CE1321,FIND(" – ",$CE1321)-1),$CE1321),ProdTbl,5,0),""),BasketTbl,2,0),"کد ناشناخته"))</f>
        <v/>
      </c>
      <c r="CG1321" s="18">
        <f>IF($CE1321="","",IFERROR(VLOOKUP(IF(ISNUMBER(FIND(" – ",$CE1321)),LEFT($CE1321,FIND(" – ",$CE1321)-1),$CE1321),ProdTbl,3,0),"کد ناشناخته"))</f>
        <v/>
      </c>
      <c r="CH1321" s="22" t="n"/>
      <c r="CI1321" s="21" t="n"/>
    </row>
    <row r="1322">
      <c r="A1322" s="18">
        <f>IF($B1322="","",COUNTA($B$10:$B1322))</f>
        <v/>
      </c>
      <c r="B1322" s="19" t="n"/>
      <c r="C1322" s="20" t="n"/>
      <c r="D1322" s="19" t="n"/>
      <c r="E1322" s="18">
        <f>IF($D1322="","",IFERROR(VLOOKUP(IF(ISNUMBER(FIND(" – ",$D1322)),LEFT($D1322,FIND(" – ",$D1322)-1),$D1322),SellerTbl,2,0),"کد ناشناخته"))</f>
        <v/>
      </c>
      <c r="F1322" s="21" t="n"/>
      <c r="G1322" s="21" t="n"/>
      <c r="H1322" s="22" t="n"/>
      <c r="I1322" s="23">
        <f>IF(OR($F1322="",$G1322=""),"",$F1322-$G1322)</f>
        <v/>
      </c>
      <c r="J1322" s="18">
        <f>IF($I1322="","",IF(ABS($I1322)&lt;=0.01*$F1322,"√","×"))</f>
        <v/>
      </c>
      <c r="K1322" s="23">
        <f>IF(COUNT($Q1322,$V1322,$AA1322,$AF1322,$AK1322,$AP1322,$AU1322,$AZ1322,$BE1322,$BJ1322,$BO1322,$BT1322,$BY1322,$CD1322,$CI1322)=0,"",SUM($Q1322,$V1322,$AA1322,$AF1322,$AK1322,$AP1322,$AU1322,$AZ1322,$BE1322,$BJ1322,$BO1322,$BT1322,$BY1322,$CD1322,$CI1322))</f>
        <v/>
      </c>
      <c r="L1322" s="23">
        <f>IF(OR($F1322="",$K1322=""),"",$F1322-$K1322)</f>
        <v/>
      </c>
      <c r="M1322" s="20" t="n"/>
      <c r="N1322" s="18">
        <f>IF($M1322="","",IFERROR(VLOOKUP(IFERROR(VLOOKUP(IF(ISNUMBER(FIND(" – ",$M1322)),LEFT($M1322,FIND(" – ",$M1322)-1),$M1322),ProdTbl,5,0),""),BasketTbl,2,0),"کد ناشناخته"))</f>
        <v/>
      </c>
      <c r="O1322" s="18">
        <f>IF($M1322="","",IFERROR(VLOOKUP(IF(ISNUMBER(FIND(" – ",$M1322)),LEFT($M1322,FIND(" – ",$M1322)-1),$M1322),ProdTbl,3,0),"کد ناشناخته"))</f>
        <v/>
      </c>
      <c r="P1322" s="22" t="n"/>
      <c r="Q1322" s="21" t="n"/>
      <c r="R1322" s="20" t="n"/>
      <c r="S1322" s="18">
        <f>IF($R1322="","",IFERROR(VLOOKUP(IFERROR(VLOOKUP(IF(ISNUMBER(FIND(" – ",$R1322)),LEFT($R1322,FIND(" – ",$R1322)-1),$R1322),ProdTbl,5,0),""),BasketTbl,2,0),"کد ناشناخته"))</f>
        <v/>
      </c>
      <c r="T1322" s="18">
        <f>IF($R1322="","",IFERROR(VLOOKUP(IF(ISNUMBER(FIND(" – ",$R1322)),LEFT($R1322,FIND(" – ",$R1322)-1),$R1322),ProdTbl,3,0),"کد ناشناخته"))</f>
        <v/>
      </c>
      <c r="U1322" s="22" t="n"/>
      <c r="V1322" s="21" t="n"/>
      <c r="W1322" s="20" t="n"/>
      <c r="X1322" s="18">
        <f>IF($W1322="","",IFERROR(VLOOKUP(IFERROR(VLOOKUP(IF(ISNUMBER(FIND(" – ",$W1322)),LEFT($W1322,FIND(" – ",$W1322)-1),$W1322),ProdTbl,5,0),""),BasketTbl,2,0),"کد ناشناخته"))</f>
        <v/>
      </c>
      <c r="Y1322" s="18">
        <f>IF($W1322="","",IFERROR(VLOOKUP(IF(ISNUMBER(FIND(" – ",$W1322)),LEFT($W1322,FIND(" – ",$W1322)-1),$W1322),ProdTbl,3,0),"کد ناشناخته"))</f>
        <v/>
      </c>
      <c r="Z1322" s="22" t="n"/>
      <c r="AA1322" s="21" t="n"/>
      <c r="AB1322" s="20" t="n"/>
      <c r="AC1322" s="18">
        <f>IF($AB1322="","",IFERROR(VLOOKUP(IFERROR(VLOOKUP(IF(ISNUMBER(FIND(" – ",$AB1322)),LEFT($AB1322,FIND(" – ",$AB1322)-1),$AB1322),ProdTbl,5,0),""),BasketTbl,2,0),"کد ناشناخته"))</f>
        <v/>
      </c>
      <c r="AD1322" s="18">
        <f>IF($AB1322="","",IFERROR(VLOOKUP(IF(ISNUMBER(FIND(" – ",$AB1322)),LEFT($AB1322,FIND(" – ",$AB1322)-1),$AB1322),ProdTbl,3,0),"کد ناشناخته"))</f>
        <v/>
      </c>
      <c r="AE1322" s="22" t="n"/>
      <c r="AF1322" s="21" t="n"/>
      <c r="AG1322" s="20" t="n"/>
      <c r="AH1322" s="18">
        <f>IF($AG1322="","",IFERROR(VLOOKUP(IFERROR(VLOOKUP(IF(ISNUMBER(FIND(" – ",$AG1322)),LEFT($AG1322,FIND(" – ",$AG1322)-1),$AG1322),ProdTbl,5,0),""),BasketTbl,2,0),"کد ناشناخته"))</f>
        <v/>
      </c>
      <c r="AI1322" s="18">
        <f>IF($AG1322="","",IFERROR(VLOOKUP(IF(ISNUMBER(FIND(" – ",$AG1322)),LEFT($AG1322,FIND(" – ",$AG1322)-1),$AG1322),ProdTbl,3,0),"کد ناشناخته"))</f>
        <v/>
      </c>
      <c r="AJ1322" s="22" t="n"/>
      <c r="AK1322" s="21" t="n"/>
      <c r="AL1322" s="20" t="n"/>
      <c r="AM1322" s="18">
        <f>IF($AL1322="","",IFERROR(VLOOKUP(IFERROR(VLOOKUP(IF(ISNUMBER(FIND(" – ",$AL1322)),LEFT($AL1322,FIND(" – ",$AL1322)-1),$AL1322),ProdTbl,5,0),""),BasketTbl,2,0),"کد ناشناخته"))</f>
        <v/>
      </c>
      <c r="AN1322" s="18">
        <f>IF($AL1322="","",IFERROR(VLOOKUP(IF(ISNUMBER(FIND(" – ",$AL1322)),LEFT($AL1322,FIND(" – ",$AL1322)-1),$AL1322),ProdTbl,3,0),"کد ناشناخته"))</f>
        <v/>
      </c>
      <c r="AO1322" s="22" t="n"/>
      <c r="AP1322" s="21" t="n"/>
      <c r="AQ1322" s="20" t="n"/>
      <c r="AR1322" s="18">
        <f>IF($AQ1322="","",IFERROR(VLOOKUP(IFERROR(VLOOKUP(IF(ISNUMBER(FIND(" – ",$AQ1322)),LEFT($AQ1322,FIND(" – ",$AQ1322)-1),$AQ1322),ProdTbl,5,0),""),BasketTbl,2,0),"کد ناشناخته"))</f>
        <v/>
      </c>
      <c r="AS1322" s="18">
        <f>IF($AQ1322="","",IFERROR(VLOOKUP(IF(ISNUMBER(FIND(" – ",$AQ1322)),LEFT($AQ1322,FIND(" – ",$AQ1322)-1),$AQ1322),ProdTbl,3,0),"کد ناشناخته"))</f>
        <v/>
      </c>
      <c r="AT1322" s="22" t="n"/>
      <c r="AU1322" s="21" t="n"/>
      <c r="AV1322" s="20" t="n"/>
      <c r="AW1322" s="18">
        <f>IF($AV1322="","",IFERROR(VLOOKUP(IFERROR(VLOOKUP(IF(ISNUMBER(FIND(" – ",$AV1322)),LEFT($AV1322,FIND(" – ",$AV1322)-1),$AV1322),ProdTbl,5,0),""),BasketTbl,2,0),"کد ناشناخته"))</f>
        <v/>
      </c>
      <c r="AX1322" s="18">
        <f>IF($AV1322="","",IFERROR(VLOOKUP(IF(ISNUMBER(FIND(" – ",$AV1322)),LEFT($AV1322,FIND(" – ",$AV1322)-1),$AV1322),ProdTbl,3,0),"کد ناشناخته"))</f>
        <v/>
      </c>
      <c r="AY1322" s="22" t="n"/>
      <c r="AZ1322" s="21" t="n"/>
      <c r="BA1322" s="20" t="n"/>
      <c r="BB1322" s="18">
        <f>IF($BA1322="","",IFERROR(VLOOKUP(IFERROR(VLOOKUP(IF(ISNUMBER(FIND(" – ",$BA1322)),LEFT($BA1322,FIND(" – ",$BA1322)-1),$BA1322),ProdTbl,5,0),""),BasketTbl,2,0),"کد ناشناخته"))</f>
        <v/>
      </c>
      <c r="BC1322" s="18">
        <f>IF($BA1322="","",IFERROR(VLOOKUP(IF(ISNUMBER(FIND(" – ",$BA1322)),LEFT($BA1322,FIND(" – ",$BA1322)-1),$BA1322),ProdTbl,3,0),"کد ناشناخته"))</f>
        <v/>
      </c>
      <c r="BD1322" s="22" t="n"/>
      <c r="BE1322" s="21" t="n"/>
      <c r="BF1322" s="20" t="n"/>
      <c r="BG1322" s="18">
        <f>IF($BF1322="","",IFERROR(VLOOKUP(IFERROR(VLOOKUP(IF(ISNUMBER(FIND(" – ",$BF1322)),LEFT($BF1322,FIND(" – ",$BF1322)-1),$BF1322),ProdTbl,5,0),""),BasketTbl,2,0),"کد ناشناخته"))</f>
        <v/>
      </c>
      <c r="BH1322" s="18">
        <f>IF($BF1322="","",IFERROR(VLOOKUP(IF(ISNUMBER(FIND(" – ",$BF1322)),LEFT($BF1322,FIND(" – ",$BF1322)-1),$BF1322),ProdTbl,3,0),"کد ناشناخته"))</f>
        <v/>
      </c>
      <c r="BI1322" s="22" t="n"/>
      <c r="BJ1322" s="21" t="n"/>
      <c r="BK1322" s="20" t="n"/>
      <c r="BL1322" s="18">
        <f>IF($BK1322="","",IFERROR(VLOOKUP(IFERROR(VLOOKUP(IF(ISNUMBER(FIND(" – ",$BK1322)),LEFT($BK1322,FIND(" – ",$BK1322)-1),$BK1322),ProdTbl,5,0),""),BasketTbl,2,0),"کد ناشناخته"))</f>
        <v/>
      </c>
      <c r="BM1322" s="18">
        <f>IF($BK1322="","",IFERROR(VLOOKUP(IF(ISNUMBER(FIND(" – ",$BK1322)),LEFT($BK1322,FIND(" – ",$BK1322)-1),$BK1322),ProdTbl,3,0),"کد ناشناخته"))</f>
        <v/>
      </c>
      <c r="BN1322" s="22" t="n"/>
      <c r="BO1322" s="21" t="n"/>
      <c r="BP1322" s="20" t="n"/>
      <c r="BQ1322" s="18">
        <f>IF($BP1322="","",IFERROR(VLOOKUP(IFERROR(VLOOKUP(IF(ISNUMBER(FIND(" – ",$BP1322)),LEFT($BP1322,FIND(" – ",$BP1322)-1),$BP1322),ProdTbl,5,0),""),BasketTbl,2,0),"کد ناشناخته"))</f>
        <v/>
      </c>
      <c r="BR1322" s="18">
        <f>IF($BP1322="","",IFERROR(VLOOKUP(IF(ISNUMBER(FIND(" – ",$BP1322)),LEFT($BP1322,FIND(" – ",$BP1322)-1),$BP1322),ProdTbl,3,0),"کد ناشناخته"))</f>
        <v/>
      </c>
      <c r="BS1322" s="22" t="n"/>
      <c r="BT1322" s="21" t="n"/>
      <c r="BU1322" s="20" t="n"/>
      <c r="BV1322" s="18">
        <f>IF($BU1322="","",IFERROR(VLOOKUP(IFERROR(VLOOKUP(IF(ISNUMBER(FIND(" – ",$BU1322)),LEFT($BU1322,FIND(" – ",$BU1322)-1),$BU1322),ProdTbl,5,0),""),BasketTbl,2,0),"کد ناشناخته"))</f>
        <v/>
      </c>
      <c r="BW1322" s="18">
        <f>IF($BU1322="","",IFERROR(VLOOKUP(IF(ISNUMBER(FIND(" – ",$BU1322)),LEFT($BU1322,FIND(" – ",$BU1322)-1),$BU1322),ProdTbl,3,0),"کد ناشناخته"))</f>
        <v/>
      </c>
      <c r="BX1322" s="22" t="n"/>
      <c r="BY1322" s="21" t="n"/>
      <c r="BZ1322" s="20" t="n"/>
      <c r="CA1322" s="18">
        <f>IF($BZ1322="","",IFERROR(VLOOKUP(IFERROR(VLOOKUP(IF(ISNUMBER(FIND(" – ",$BZ1322)),LEFT($BZ1322,FIND(" – ",$BZ1322)-1),$BZ1322),ProdTbl,5,0),""),BasketTbl,2,0),"کد ناشناخته"))</f>
        <v/>
      </c>
      <c r="CB1322" s="18">
        <f>IF($BZ1322="","",IFERROR(VLOOKUP(IF(ISNUMBER(FIND(" – ",$BZ1322)),LEFT($BZ1322,FIND(" – ",$BZ1322)-1),$BZ1322),ProdTbl,3,0),"کد ناشناخته"))</f>
        <v/>
      </c>
      <c r="CC1322" s="22" t="n"/>
      <c r="CD1322" s="21" t="n"/>
      <c r="CE1322" s="20" t="n"/>
      <c r="CF1322" s="18">
        <f>IF($CE1322="","",IFERROR(VLOOKUP(IFERROR(VLOOKUP(IF(ISNUMBER(FIND(" – ",$CE1322)),LEFT($CE1322,FIND(" – ",$CE1322)-1),$CE1322),ProdTbl,5,0),""),BasketTbl,2,0),"کد ناشناخته"))</f>
        <v/>
      </c>
      <c r="CG1322" s="18">
        <f>IF($CE1322="","",IFERROR(VLOOKUP(IF(ISNUMBER(FIND(" – ",$CE1322)),LEFT($CE1322,FIND(" – ",$CE1322)-1),$CE1322),ProdTbl,3,0),"کد ناشناخته"))</f>
        <v/>
      </c>
      <c r="CH1322" s="22" t="n"/>
      <c r="CI1322" s="21" t="n"/>
    </row>
    <row r="1323">
      <c r="A1323" s="18">
        <f>IF($B1323="","",COUNTA($B$10:$B1323))</f>
        <v/>
      </c>
      <c r="B1323" s="19" t="n"/>
      <c r="C1323" s="20" t="n"/>
      <c r="D1323" s="19" t="n"/>
      <c r="E1323" s="18">
        <f>IF($D1323="","",IFERROR(VLOOKUP(IF(ISNUMBER(FIND(" – ",$D1323)),LEFT($D1323,FIND(" – ",$D1323)-1),$D1323),SellerTbl,2,0),"کد ناشناخته"))</f>
        <v/>
      </c>
      <c r="F1323" s="21" t="n"/>
      <c r="G1323" s="21" t="n"/>
      <c r="H1323" s="22" t="n"/>
      <c r="I1323" s="23">
        <f>IF(OR($F1323="",$G1323=""),"",$F1323-$G1323)</f>
        <v/>
      </c>
      <c r="J1323" s="18">
        <f>IF($I1323="","",IF(ABS($I1323)&lt;=0.01*$F1323,"√","×"))</f>
        <v/>
      </c>
      <c r="K1323" s="23">
        <f>IF(COUNT($Q1323,$V1323,$AA1323,$AF1323,$AK1323,$AP1323,$AU1323,$AZ1323,$BE1323,$BJ1323,$BO1323,$BT1323,$BY1323,$CD1323,$CI1323)=0,"",SUM($Q1323,$V1323,$AA1323,$AF1323,$AK1323,$AP1323,$AU1323,$AZ1323,$BE1323,$BJ1323,$BO1323,$BT1323,$BY1323,$CD1323,$CI1323))</f>
        <v/>
      </c>
      <c r="L1323" s="23">
        <f>IF(OR($F1323="",$K1323=""),"",$F1323-$K1323)</f>
        <v/>
      </c>
      <c r="M1323" s="20" t="n"/>
      <c r="N1323" s="18">
        <f>IF($M1323="","",IFERROR(VLOOKUP(IFERROR(VLOOKUP(IF(ISNUMBER(FIND(" – ",$M1323)),LEFT($M1323,FIND(" – ",$M1323)-1),$M1323),ProdTbl,5,0),""),BasketTbl,2,0),"کد ناشناخته"))</f>
        <v/>
      </c>
      <c r="O1323" s="18">
        <f>IF($M1323="","",IFERROR(VLOOKUP(IF(ISNUMBER(FIND(" – ",$M1323)),LEFT($M1323,FIND(" – ",$M1323)-1),$M1323),ProdTbl,3,0),"کد ناشناخته"))</f>
        <v/>
      </c>
      <c r="P1323" s="22" t="n"/>
      <c r="Q1323" s="21" t="n"/>
      <c r="R1323" s="20" t="n"/>
      <c r="S1323" s="18">
        <f>IF($R1323="","",IFERROR(VLOOKUP(IFERROR(VLOOKUP(IF(ISNUMBER(FIND(" – ",$R1323)),LEFT($R1323,FIND(" – ",$R1323)-1),$R1323),ProdTbl,5,0),""),BasketTbl,2,0),"کد ناشناخته"))</f>
        <v/>
      </c>
      <c r="T1323" s="18">
        <f>IF($R1323="","",IFERROR(VLOOKUP(IF(ISNUMBER(FIND(" – ",$R1323)),LEFT($R1323,FIND(" – ",$R1323)-1),$R1323),ProdTbl,3,0),"کد ناشناخته"))</f>
        <v/>
      </c>
      <c r="U1323" s="22" t="n"/>
      <c r="V1323" s="21" t="n"/>
      <c r="W1323" s="20" t="n"/>
      <c r="X1323" s="18">
        <f>IF($W1323="","",IFERROR(VLOOKUP(IFERROR(VLOOKUP(IF(ISNUMBER(FIND(" – ",$W1323)),LEFT($W1323,FIND(" – ",$W1323)-1),$W1323),ProdTbl,5,0),""),BasketTbl,2,0),"کد ناشناخته"))</f>
        <v/>
      </c>
      <c r="Y1323" s="18">
        <f>IF($W1323="","",IFERROR(VLOOKUP(IF(ISNUMBER(FIND(" – ",$W1323)),LEFT($W1323,FIND(" – ",$W1323)-1),$W1323),ProdTbl,3,0),"کد ناشناخته"))</f>
        <v/>
      </c>
      <c r="Z1323" s="22" t="n"/>
      <c r="AA1323" s="21" t="n"/>
      <c r="AB1323" s="20" t="n"/>
      <c r="AC1323" s="18">
        <f>IF($AB1323="","",IFERROR(VLOOKUP(IFERROR(VLOOKUP(IF(ISNUMBER(FIND(" – ",$AB1323)),LEFT($AB1323,FIND(" – ",$AB1323)-1),$AB1323),ProdTbl,5,0),""),BasketTbl,2,0),"کد ناشناخته"))</f>
        <v/>
      </c>
      <c r="AD1323" s="18">
        <f>IF($AB1323="","",IFERROR(VLOOKUP(IF(ISNUMBER(FIND(" – ",$AB1323)),LEFT($AB1323,FIND(" – ",$AB1323)-1),$AB1323),ProdTbl,3,0),"کد ناشناخته"))</f>
        <v/>
      </c>
      <c r="AE1323" s="22" t="n"/>
      <c r="AF1323" s="21" t="n"/>
      <c r="AG1323" s="20" t="n"/>
      <c r="AH1323" s="18">
        <f>IF($AG1323="","",IFERROR(VLOOKUP(IFERROR(VLOOKUP(IF(ISNUMBER(FIND(" – ",$AG1323)),LEFT($AG1323,FIND(" – ",$AG1323)-1),$AG1323),ProdTbl,5,0),""),BasketTbl,2,0),"کد ناشناخته"))</f>
        <v/>
      </c>
      <c r="AI1323" s="18">
        <f>IF($AG1323="","",IFERROR(VLOOKUP(IF(ISNUMBER(FIND(" – ",$AG1323)),LEFT($AG1323,FIND(" – ",$AG1323)-1),$AG1323),ProdTbl,3,0),"کد ناشناخته"))</f>
        <v/>
      </c>
      <c r="AJ1323" s="22" t="n"/>
      <c r="AK1323" s="21" t="n"/>
      <c r="AL1323" s="20" t="n"/>
      <c r="AM1323" s="18">
        <f>IF($AL1323="","",IFERROR(VLOOKUP(IFERROR(VLOOKUP(IF(ISNUMBER(FIND(" – ",$AL1323)),LEFT($AL1323,FIND(" – ",$AL1323)-1),$AL1323),ProdTbl,5,0),""),BasketTbl,2,0),"کد ناشناخته"))</f>
        <v/>
      </c>
      <c r="AN1323" s="18">
        <f>IF($AL1323="","",IFERROR(VLOOKUP(IF(ISNUMBER(FIND(" – ",$AL1323)),LEFT($AL1323,FIND(" – ",$AL1323)-1),$AL1323),ProdTbl,3,0),"کد ناشناخته"))</f>
        <v/>
      </c>
      <c r="AO1323" s="22" t="n"/>
      <c r="AP1323" s="21" t="n"/>
      <c r="AQ1323" s="20" t="n"/>
      <c r="AR1323" s="18">
        <f>IF($AQ1323="","",IFERROR(VLOOKUP(IFERROR(VLOOKUP(IF(ISNUMBER(FIND(" – ",$AQ1323)),LEFT($AQ1323,FIND(" – ",$AQ1323)-1),$AQ1323),ProdTbl,5,0),""),BasketTbl,2,0),"کد ناشناخته"))</f>
        <v/>
      </c>
      <c r="AS1323" s="18">
        <f>IF($AQ1323="","",IFERROR(VLOOKUP(IF(ISNUMBER(FIND(" – ",$AQ1323)),LEFT($AQ1323,FIND(" – ",$AQ1323)-1),$AQ1323),ProdTbl,3,0),"کد ناشناخته"))</f>
        <v/>
      </c>
      <c r="AT1323" s="22" t="n"/>
      <c r="AU1323" s="21" t="n"/>
      <c r="AV1323" s="20" t="n"/>
      <c r="AW1323" s="18">
        <f>IF($AV1323="","",IFERROR(VLOOKUP(IFERROR(VLOOKUP(IF(ISNUMBER(FIND(" – ",$AV1323)),LEFT($AV1323,FIND(" – ",$AV1323)-1),$AV1323),ProdTbl,5,0),""),BasketTbl,2,0),"کد ناشناخته"))</f>
        <v/>
      </c>
      <c r="AX1323" s="18">
        <f>IF($AV1323="","",IFERROR(VLOOKUP(IF(ISNUMBER(FIND(" – ",$AV1323)),LEFT($AV1323,FIND(" – ",$AV1323)-1),$AV1323),ProdTbl,3,0),"کد ناشناخته"))</f>
        <v/>
      </c>
      <c r="AY1323" s="22" t="n"/>
      <c r="AZ1323" s="21" t="n"/>
      <c r="BA1323" s="20" t="n"/>
      <c r="BB1323" s="18">
        <f>IF($BA1323="","",IFERROR(VLOOKUP(IFERROR(VLOOKUP(IF(ISNUMBER(FIND(" – ",$BA1323)),LEFT($BA1323,FIND(" – ",$BA1323)-1),$BA1323),ProdTbl,5,0),""),BasketTbl,2,0),"کد ناشناخته"))</f>
        <v/>
      </c>
      <c r="BC1323" s="18">
        <f>IF($BA1323="","",IFERROR(VLOOKUP(IF(ISNUMBER(FIND(" – ",$BA1323)),LEFT($BA1323,FIND(" – ",$BA1323)-1),$BA1323),ProdTbl,3,0),"کد ناشناخته"))</f>
        <v/>
      </c>
      <c r="BD1323" s="22" t="n"/>
      <c r="BE1323" s="21" t="n"/>
      <c r="BF1323" s="20" t="n"/>
      <c r="BG1323" s="18">
        <f>IF($BF1323="","",IFERROR(VLOOKUP(IFERROR(VLOOKUP(IF(ISNUMBER(FIND(" – ",$BF1323)),LEFT($BF1323,FIND(" – ",$BF1323)-1),$BF1323),ProdTbl,5,0),""),BasketTbl,2,0),"کد ناشناخته"))</f>
        <v/>
      </c>
      <c r="BH1323" s="18">
        <f>IF($BF1323="","",IFERROR(VLOOKUP(IF(ISNUMBER(FIND(" – ",$BF1323)),LEFT($BF1323,FIND(" – ",$BF1323)-1),$BF1323),ProdTbl,3,0),"کد ناشناخته"))</f>
        <v/>
      </c>
      <c r="BI1323" s="22" t="n"/>
      <c r="BJ1323" s="21" t="n"/>
      <c r="BK1323" s="20" t="n"/>
      <c r="BL1323" s="18">
        <f>IF($BK1323="","",IFERROR(VLOOKUP(IFERROR(VLOOKUP(IF(ISNUMBER(FIND(" – ",$BK1323)),LEFT($BK1323,FIND(" – ",$BK1323)-1),$BK1323),ProdTbl,5,0),""),BasketTbl,2,0),"کد ناشناخته"))</f>
        <v/>
      </c>
      <c r="BM1323" s="18">
        <f>IF($BK1323="","",IFERROR(VLOOKUP(IF(ISNUMBER(FIND(" – ",$BK1323)),LEFT($BK1323,FIND(" – ",$BK1323)-1),$BK1323),ProdTbl,3,0),"کد ناشناخته"))</f>
        <v/>
      </c>
      <c r="BN1323" s="22" t="n"/>
      <c r="BO1323" s="21" t="n"/>
      <c r="BP1323" s="20" t="n"/>
      <c r="BQ1323" s="18">
        <f>IF($BP1323="","",IFERROR(VLOOKUP(IFERROR(VLOOKUP(IF(ISNUMBER(FIND(" – ",$BP1323)),LEFT($BP1323,FIND(" – ",$BP1323)-1),$BP1323),ProdTbl,5,0),""),BasketTbl,2,0),"کد ناشناخته"))</f>
        <v/>
      </c>
      <c r="BR1323" s="18">
        <f>IF($BP1323="","",IFERROR(VLOOKUP(IF(ISNUMBER(FIND(" – ",$BP1323)),LEFT($BP1323,FIND(" – ",$BP1323)-1),$BP1323),ProdTbl,3,0),"کد ناشناخته"))</f>
        <v/>
      </c>
      <c r="BS1323" s="22" t="n"/>
      <c r="BT1323" s="21" t="n"/>
      <c r="BU1323" s="20" t="n"/>
      <c r="BV1323" s="18">
        <f>IF($BU1323="","",IFERROR(VLOOKUP(IFERROR(VLOOKUP(IF(ISNUMBER(FIND(" – ",$BU1323)),LEFT($BU1323,FIND(" – ",$BU1323)-1),$BU1323),ProdTbl,5,0),""),BasketTbl,2,0),"کد ناشناخته"))</f>
        <v/>
      </c>
      <c r="BW1323" s="18">
        <f>IF($BU1323="","",IFERROR(VLOOKUP(IF(ISNUMBER(FIND(" – ",$BU1323)),LEFT($BU1323,FIND(" – ",$BU1323)-1),$BU1323),ProdTbl,3,0),"کد ناشناخته"))</f>
        <v/>
      </c>
      <c r="BX1323" s="22" t="n"/>
      <c r="BY1323" s="21" t="n"/>
      <c r="BZ1323" s="20" t="n"/>
      <c r="CA1323" s="18">
        <f>IF($BZ1323="","",IFERROR(VLOOKUP(IFERROR(VLOOKUP(IF(ISNUMBER(FIND(" – ",$BZ1323)),LEFT($BZ1323,FIND(" – ",$BZ1323)-1),$BZ1323),ProdTbl,5,0),""),BasketTbl,2,0),"کد ناشناخته"))</f>
        <v/>
      </c>
      <c r="CB1323" s="18">
        <f>IF($BZ1323="","",IFERROR(VLOOKUP(IF(ISNUMBER(FIND(" – ",$BZ1323)),LEFT($BZ1323,FIND(" – ",$BZ1323)-1),$BZ1323),ProdTbl,3,0),"کد ناشناخته"))</f>
        <v/>
      </c>
      <c r="CC1323" s="22" t="n"/>
      <c r="CD1323" s="21" t="n"/>
      <c r="CE1323" s="20" t="n"/>
      <c r="CF1323" s="18">
        <f>IF($CE1323="","",IFERROR(VLOOKUP(IFERROR(VLOOKUP(IF(ISNUMBER(FIND(" – ",$CE1323)),LEFT($CE1323,FIND(" – ",$CE1323)-1),$CE1323),ProdTbl,5,0),""),BasketTbl,2,0),"کد ناشناخته"))</f>
        <v/>
      </c>
      <c r="CG1323" s="18">
        <f>IF($CE1323="","",IFERROR(VLOOKUP(IF(ISNUMBER(FIND(" – ",$CE1323)),LEFT($CE1323,FIND(" – ",$CE1323)-1),$CE1323),ProdTbl,3,0),"کد ناشناخته"))</f>
        <v/>
      </c>
      <c r="CH1323" s="22" t="n"/>
      <c r="CI1323" s="21" t="n"/>
    </row>
    <row r="1324">
      <c r="A1324" s="18">
        <f>IF($B1324="","",COUNTA($B$10:$B1324))</f>
        <v/>
      </c>
      <c r="B1324" s="19" t="n"/>
      <c r="C1324" s="20" t="n"/>
      <c r="D1324" s="19" t="n"/>
      <c r="E1324" s="18">
        <f>IF($D1324="","",IFERROR(VLOOKUP(IF(ISNUMBER(FIND(" – ",$D1324)),LEFT($D1324,FIND(" – ",$D1324)-1),$D1324),SellerTbl,2,0),"کد ناشناخته"))</f>
        <v/>
      </c>
      <c r="F1324" s="21" t="n"/>
      <c r="G1324" s="21" t="n"/>
      <c r="H1324" s="22" t="n"/>
      <c r="I1324" s="23">
        <f>IF(OR($F1324="",$G1324=""),"",$F1324-$G1324)</f>
        <v/>
      </c>
      <c r="J1324" s="18">
        <f>IF($I1324="","",IF(ABS($I1324)&lt;=0.01*$F1324,"√","×"))</f>
        <v/>
      </c>
      <c r="K1324" s="23">
        <f>IF(COUNT($Q1324,$V1324,$AA1324,$AF1324,$AK1324,$AP1324,$AU1324,$AZ1324,$BE1324,$BJ1324,$BO1324,$BT1324,$BY1324,$CD1324,$CI1324)=0,"",SUM($Q1324,$V1324,$AA1324,$AF1324,$AK1324,$AP1324,$AU1324,$AZ1324,$BE1324,$BJ1324,$BO1324,$BT1324,$BY1324,$CD1324,$CI1324))</f>
        <v/>
      </c>
      <c r="L1324" s="23">
        <f>IF(OR($F1324="",$K1324=""),"",$F1324-$K1324)</f>
        <v/>
      </c>
      <c r="M1324" s="20" t="n"/>
      <c r="N1324" s="18">
        <f>IF($M1324="","",IFERROR(VLOOKUP(IFERROR(VLOOKUP(IF(ISNUMBER(FIND(" – ",$M1324)),LEFT($M1324,FIND(" – ",$M1324)-1),$M1324),ProdTbl,5,0),""),BasketTbl,2,0),"کد ناشناخته"))</f>
        <v/>
      </c>
      <c r="O1324" s="18">
        <f>IF($M1324="","",IFERROR(VLOOKUP(IF(ISNUMBER(FIND(" – ",$M1324)),LEFT($M1324,FIND(" – ",$M1324)-1),$M1324),ProdTbl,3,0),"کد ناشناخته"))</f>
        <v/>
      </c>
      <c r="P1324" s="22" t="n"/>
      <c r="Q1324" s="21" t="n"/>
      <c r="R1324" s="20" t="n"/>
      <c r="S1324" s="18">
        <f>IF($R1324="","",IFERROR(VLOOKUP(IFERROR(VLOOKUP(IF(ISNUMBER(FIND(" – ",$R1324)),LEFT($R1324,FIND(" – ",$R1324)-1),$R1324),ProdTbl,5,0),""),BasketTbl,2,0),"کد ناشناخته"))</f>
        <v/>
      </c>
      <c r="T1324" s="18">
        <f>IF($R1324="","",IFERROR(VLOOKUP(IF(ISNUMBER(FIND(" – ",$R1324)),LEFT($R1324,FIND(" – ",$R1324)-1),$R1324),ProdTbl,3,0),"کد ناشناخته"))</f>
        <v/>
      </c>
      <c r="U1324" s="22" t="n"/>
      <c r="V1324" s="21" t="n"/>
      <c r="W1324" s="20" t="n"/>
      <c r="X1324" s="18">
        <f>IF($W1324="","",IFERROR(VLOOKUP(IFERROR(VLOOKUP(IF(ISNUMBER(FIND(" – ",$W1324)),LEFT($W1324,FIND(" – ",$W1324)-1),$W1324),ProdTbl,5,0),""),BasketTbl,2,0),"کد ناشناخته"))</f>
        <v/>
      </c>
      <c r="Y1324" s="18">
        <f>IF($W1324="","",IFERROR(VLOOKUP(IF(ISNUMBER(FIND(" – ",$W1324)),LEFT($W1324,FIND(" – ",$W1324)-1),$W1324),ProdTbl,3,0),"کد ناشناخته"))</f>
        <v/>
      </c>
      <c r="Z1324" s="22" t="n"/>
      <c r="AA1324" s="21" t="n"/>
      <c r="AB1324" s="20" t="n"/>
      <c r="AC1324" s="18">
        <f>IF($AB1324="","",IFERROR(VLOOKUP(IFERROR(VLOOKUP(IF(ISNUMBER(FIND(" – ",$AB1324)),LEFT($AB1324,FIND(" – ",$AB1324)-1),$AB1324),ProdTbl,5,0),""),BasketTbl,2,0),"کد ناشناخته"))</f>
        <v/>
      </c>
      <c r="AD1324" s="18">
        <f>IF($AB1324="","",IFERROR(VLOOKUP(IF(ISNUMBER(FIND(" – ",$AB1324)),LEFT($AB1324,FIND(" – ",$AB1324)-1),$AB1324),ProdTbl,3,0),"کد ناشناخته"))</f>
        <v/>
      </c>
      <c r="AE1324" s="22" t="n"/>
      <c r="AF1324" s="21" t="n"/>
      <c r="AG1324" s="20" t="n"/>
      <c r="AH1324" s="18">
        <f>IF($AG1324="","",IFERROR(VLOOKUP(IFERROR(VLOOKUP(IF(ISNUMBER(FIND(" – ",$AG1324)),LEFT($AG1324,FIND(" – ",$AG1324)-1),$AG1324),ProdTbl,5,0),""),BasketTbl,2,0),"کد ناشناخته"))</f>
        <v/>
      </c>
      <c r="AI1324" s="18">
        <f>IF($AG1324="","",IFERROR(VLOOKUP(IF(ISNUMBER(FIND(" – ",$AG1324)),LEFT($AG1324,FIND(" – ",$AG1324)-1),$AG1324),ProdTbl,3,0),"کد ناشناخته"))</f>
        <v/>
      </c>
      <c r="AJ1324" s="22" t="n"/>
      <c r="AK1324" s="21" t="n"/>
      <c r="AL1324" s="20" t="n"/>
      <c r="AM1324" s="18">
        <f>IF($AL1324="","",IFERROR(VLOOKUP(IFERROR(VLOOKUP(IF(ISNUMBER(FIND(" – ",$AL1324)),LEFT($AL1324,FIND(" – ",$AL1324)-1),$AL1324),ProdTbl,5,0),""),BasketTbl,2,0),"کد ناشناخته"))</f>
        <v/>
      </c>
      <c r="AN1324" s="18">
        <f>IF($AL1324="","",IFERROR(VLOOKUP(IF(ISNUMBER(FIND(" – ",$AL1324)),LEFT($AL1324,FIND(" – ",$AL1324)-1),$AL1324),ProdTbl,3,0),"کد ناشناخته"))</f>
        <v/>
      </c>
      <c r="AO1324" s="22" t="n"/>
      <c r="AP1324" s="21" t="n"/>
      <c r="AQ1324" s="20" t="n"/>
      <c r="AR1324" s="18">
        <f>IF($AQ1324="","",IFERROR(VLOOKUP(IFERROR(VLOOKUP(IF(ISNUMBER(FIND(" – ",$AQ1324)),LEFT($AQ1324,FIND(" – ",$AQ1324)-1),$AQ1324),ProdTbl,5,0),""),BasketTbl,2,0),"کد ناشناخته"))</f>
        <v/>
      </c>
      <c r="AS1324" s="18">
        <f>IF($AQ1324="","",IFERROR(VLOOKUP(IF(ISNUMBER(FIND(" – ",$AQ1324)),LEFT($AQ1324,FIND(" – ",$AQ1324)-1),$AQ1324),ProdTbl,3,0),"کد ناشناخته"))</f>
        <v/>
      </c>
      <c r="AT1324" s="22" t="n"/>
      <c r="AU1324" s="21" t="n"/>
      <c r="AV1324" s="20" t="n"/>
      <c r="AW1324" s="18">
        <f>IF($AV1324="","",IFERROR(VLOOKUP(IFERROR(VLOOKUP(IF(ISNUMBER(FIND(" – ",$AV1324)),LEFT($AV1324,FIND(" – ",$AV1324)-1),$AV1324),ProdTbl,5,0),""),BasketTbl,2,0),"کد ناشناخته"))</f>
        <v/>
      </c>
      <c r="AX1324" s="18">
        <f>IF($AV1324="","",IFERROR(VLOOKUP(IF(ISNUMBER(FIND(" – ",$AV1324)),LEFT($AV1324,FIND(" – ",$AV1324)-1),$AV1324),ProdTbl,3,0),"کد ناشناخته"))</f>
        <v/>
      </c>
      <c r="AY1324" s="22" t="n"/>
      <c r="AZ1324" s="21" t="n"/>
      <c r="BA1324" s="20" t="n"/>
      <c r="BB1324" s="18">
        <f>IF($BA1324="","",IFERROR(VLOOKUP(IFERROR(VLOOKUP(IF(ISNUMBER(FIND(" – ",$BA1324)),LEFT($BA1324,FIND(" – ",$BA1324)-1),$BA1324),ProdTbl,5,0),""),BasketTbl,2,0),"کد ناشناخته"))</f>
        <v/>
      </c>
      <c r="BC1324" s="18">
        <f>IF($BA1324="","",IFERROR(VLOOKUP(IF(ISNUMBER(FIND(" – ",$BA1324)),LEFT($BA1324,FIND(" – ",$BA1324)-1),$BA1324),ProdTbl,3,0),"کد ناشناخته"))</f>
        <v/>
      </c>
      <c r="BD1324" s="22" t="n"/>
      <c r="BE1324" s="21" t="n"/>
      <c r="BF1324" s="20" t="n"/>
      <c r="BG1324" s="18">
        <f>IF($BF1324="","",IFERROR(VLOOKUP(IFERROR(VLOOKUP(IF(ISNUMBER(FIND(" – ",$BF1324)),LEFT($BF1324,FIND(" – ",$BF1324)-1),$BF1324),ProdTbl,5,0),""),BasketTbl,2,0),"کد ناشناخته"))</f>
        <v/>
      </c>
      <c r="BH1324" s="18">
        <f>IF($BF1324="","",IFERROR(VLOOKUP(IF(ISNUMBER(FIND(" – ",$BF1324)),LEFT($BF1324,FIND(" – ",$BF1324)-1),$BF1324),ProdTbl,3,0),"کد ناشناخته"))</f>
        <v/>
      </c>
      <c r="BI1324" s="22" t="n"/>
      <c r="BJ1324" s="21" t="n"/>
      <c r="BK1324" s="20" t="n"/>
      <c r="BL1324" s="18">
        <f>IF($BK1324="","",IFERROR(VLOOKUP(IFERROR(VLOOKUP(IF(ISNUMBER(FIND(" – ",$BK1324)),LEFT($BK1324,FIND(" – ",$BK1324)-1),$BK1324),ProdTbl,5,0),""),BasketTbl,2,0),"کد ناشناخته"))</f>
        <v/>
      </c>
      <c r="BM1324" s="18">
        <f>IF($BK1324="","",IFERROR(VLOOKUP(IF(ISNUMBER(FIND(" – ",$BK1324)),LEFT($BK1324,FIND(" – ",$BK1324)-1),$BK1324),ProdTbl,3,0),"کد ناشناخته"))</f>
        <v/>
      </c>
      <c r="BN1324" s="22" t="n"/>
      <c r="BO1324" s="21" t="n"/>
      <c r="BP1324" s="20" t="n"/>
      <c r="BQ1324" s="18">
        <f>IF($BP1324="","",IFERROR(VLOOKUP(IFERROR(VLOOKUP(IF(ISNUMBER(FIND(" – ",$BP1324)),LEFT($BP1324,FIND(" – ",$BP1324)-1),$BP1324),ProdTbl,5,0),""),BasketTbl,2,0),"کد ناشناخته"))</f>
        <v/>
      </c>
      <c r="BR1324" s="18">
        <f>IF($BP1324="","",IFERROR(VLOOKUP(IF(ISNUMBER(FIND(" – ",$BP1324)),LEFT($BP1324,FIND(" – ",$BP1324)-1),$BP1324),ProdTbl,3,0),"کد ناشناخته"))</f>
        <v/>
      </c>
      <c r="BS1324" s="22" t="n"/>
      <c r="BT1324" s="21" t="n"/>
      <c r="BU1324" s="20" t="n"/>
      <c r="BV1324" s="18">
        <f>IF($BU1324="","",IFERROR(VLOOKUP(IFERROR(VLOOKUP(IF(ISNUMBER(FIND(" – ",$BU1324)),LEFT($BU1324,FIND(" – ",$BU1324)-1),$BU1324),ProdTbl,5,0),""),BasketTbl,2,0),"کد ناشناخته"))</f>
        <v/>
      </c>
      <c r="BW1324" s="18">
        <f>IF($BU1324="","",IFERROR(VLOOKUP(IF(ISNUMBER(FIND(" – ",$BU1324)),LEFT($BU1324,FIND(" – ",$BU1324)-1),$BU1324),ProdTbl,3,0),"کد ناشناخته"))</f>
        <v/>
      </c>
      <c r="BX1324" s="22" t="n"/>
      <c r="BY1324" s="21" t="n"/>
      <c r="BZ1324" s="20" t="n"/>
      <c r="CA1324" s="18">
        <f>IF($BZ1324="","",IFERROR(VLOOKUP(IFERROR(VLOOKUP(IF(ISNUMBER(FIND(" – ",$BZ1324)),LEFT($BZ1324,FIND(" – ",$BZ1324)-1),$BZ1324),ProdTbl,5,0),""),BasketTbl,2,0),"کد ناشناخته"))</f>
        <v/>
      </c>
      <c r="CB1324" s="18">
        <f>IF($BZ1324="","",IFERROR(VLOOKUP(IF(ISNUMBER(FIND(" – ",$BZ1324)),LEFT($BZ1324,FIND(" – ",$BZ1324)-1),$BZ1324),ProdTbl,3,0),"کد ناشناخته"))</f>
        <v/>
      </c>
      <c r="CC1324" s="22" t="n"/>
      <c r="CD1324" s="21" t="n"/>
      <c r="CE1324" s="20" t="n"/>
      <c r="CF1324" s="18">
        <f>IF($CE1324="","",IFERROR(VLOOKUP(IFERROR(VLOOKUP(IF(ISNUMBER(FIND(" – ",$CE1324)),LEFT($CE1324,FIND(" – ",$CE1324)-1),$CE1324),ProdTbl,5,0),""),BasketTbl,2,0),"کد ناشناخته"))</f>
        <v/>
      </c>
      <c r="CG1324" s="18">
        <f>IF($CE1324="","",IFERROR(VLOOKUP(IF(ISNUMBER(FIND(" – ",$CE1324)),LEFT($CE1324,FIND(" – ",$CE1324)-1),$CE1324),ProdTbl,3,0),"کد ناشناخته"))</f>
        <v/>
      </c>
      <c r="CH1324" s="22" t="n"/>
      <c r="CI1324" s="21" t="n"/>
    </row>
    <row r="1325">
      <c r="A1325" s="18">
        <f>IF($B1325="","",COUNTA($B$10:$B1325))</f>
        <v/>
      </c>
      <c r="B1325" s="19" t="n"/>
      <c r="C1325" s="20" t="n"/>
      <c r="D1325" s="19" t="n"/>
      <c r="E1325" s="18">
        <f>IF($D1325="","",IFERROR(VLOOKUP(IF(ISNUMBER(FIND(" – ",$D1325)),LEFT($D1325,FIND(" – ",$D1325)-1),$D1325),SellerTbl,2,0),"کد ناشناخته"))</f>
        <v/>
      </c>
      <c r="F1325" s="21" t="n"/>
      <c r="G1325" s="21" t="n"/>
      <c r="H1325" s="22" t="n"/>
      <c r="I1325" s="23">
        <f>IF(OR($F1325="",$G1325=""),"",$F1325-$G1325)</f>
        <v/>
      </c>
      <c r="J1325" s="18">
        <f>IF($I1325="","",IF(ABS($I1325)&lt;=0.01*$F1325,"√","×"))</f>
        <v/>
      </c>
      <c r="K1325" s="23">
        <f>IF(COUNT($Q1325,$V1325,$AA1325,$AF1325,$AK1325,$AP1325,$AU1325,$AZ1325,$BE1325,$BJ1325,$BO1325,$BT1325,$BY1325,$CD1325,$CI1325)=0,"",SUM($Q1325,$V1325,$AA1325,$AF1325,$AK1325,$AP1325,$AU1325,$AZ1325,$BE1325,$BJ1325,$BO1325,$BT1325,$BY1325,$CD1325,$CI1325))</f>
        <v/>
      </c>
      <c r="L1325" s="23">
        <f>IF(OR($F1325="",$K1325=""),"",$F1325-$K1325)</f>
        <v/>
      </c>
      <c r="M1325" s="20" t="n"/>
      <c r="N1325" s="18">
        <f>IF($M1325="","",IFERROR(VLOOKUP(IFERROR(VLOOKUP(IF(ISNUMBER(FIND(" – ",$M1325)),LEFT($M1325,FIND(" – ",$M1325)-1),$M1325),ProdTbl,5,0),""),BasketTbl,2,0),"کد ناشناخته"))</f>
        <v/>
      </c>
      <c r="O1325" s="18">
        <f>IF($M1325="","",IFERROR(VLOOKUP(IF(ISNUMBER(FIND(" – ",$M1325)),LEFT($M1325,FIND(" – ",$M1325)-1),$M1325),ProdTbl,3,0),"کد ناشناخته"))</f>
        <v/>
      </c>
      <c r="P1325" s="22" t="n"/>
      <c r="Q1325" s="21" t="n"/>
      <c r="R1325" s="20" t="n"/>
      <c r="S1325" s="18">
        <f>IF($R1325="","",IFERROR(VLOOKUP(IFERROR(VLOOKUP(IF(ISNUMBER(FIND(" – ",$R1325)),LEFT($R1325,FIND(" – ",$R1325)-1),$R1325),ProdTbl,5,0),""),BasketTbl,2,0),"کد ناشناخته"))</f>
        <v/>
      </c>
      <c r="T1325" s="18">
        <f>IF($R1325="","",IFERROR(VLOOKUP(IF(ISNUMBER(FIND(" – ",$R1325)),LEFT($R1325,FIND(" – ",$R1325)-1),$R1325),ProdTbl,3,0),"کد ناشناخته"))</f>
        <v/>
      </c>
      <c r="U1325" s="22" t="n"/>
      <c r="V1325" s="21" t="n"/>
      <c r="W1325" s="20" t="n"/>
      <c r="X1325" s="18">
        <f>IF($W1325="","",IFERROR(VLOOKUP(IFERROR(VLOOKUP(IF(ISNUMBER(FIND(" – ",$W1325)),LEFT($W1325,FIND(" – ",$W1325)-1),$W1325),ProdTbl,5,0),""),BasketTbl,2,0),"کد ناشناخته"))</f>
        <v/>
      </c>
      <c r="Y1325" s="18">
        <f>IF($W1325="","",IFERROR(VLOOKUP(IF(ISNUMBER(FIND(" – ",$W1325)),LEFT($W1325,FIND(" – ",$W1325)-1),$W1325),ProdTbl,3,0),"کد ناشناخته"))</f>
        <v/>
      </c>
      <c r="Z1325" s="22" t="n"/>
      <c r="AA1325" s="21" t="n"/>
      <c r="AB1325" s="20" t="n"/>
      <c r="AC1325" s="18">
        <f>IF($AB1325="","",IFERROR(VLOOKUP(IFERROR(VLOOKUP(IF(ISNUMBER(FIND(" – ",$AB1325)),LEFT($AB1325,FIND(" – ",$AB1325)-1),$AB1325),ProdTbl,5,0),""),BasketTbl,2,0),"کد ناشناخته"))</f>
        <v/>
      </c>
      <c r="AD1325" s="18">
        <f>IF($AB1325="","",IFERROR(VLOOKUP(IF(ISNUMBER(FIND(" – ",$AB1325)),LEFT($AB1325,FIND(" – ",$AB1325)-1),$AB1325),ProdTbl,3,0),"کد ناشناخته"))</f>
        <v/>
      </c>
      <c r="AE1325" s="22" t="n"/>
      <c r="AF1325" s="21" t="n"/>
      <c r="AG1325" s="20" t="n"/>
      <c r="AH1325" s="18">
        <f>IF($AG1325="","",IFERROR(VLOOKUP(IFERROR(VLOOKUP(IF(ISNUMBER(FIND(" – ",$AG1325)),LEFT($AG1325,FIND(" – ",$AG1325)-1),$AG1325),ProdTbl,5,0),""),BasketTbl,2,0),"کد ناشناخته"))</f>
        <v/>
      </c>
      <c r="AI1325" s="18">
        <f>IF($AG1325="","",IFERROR(VLOOKUP(IF(ISNUMBER(FIND(" – ",$AG1325)),LEFT($AG1325,FIND(" – ",$AG1325)-1),$AG1325),ProdTbl,3,0),"کد ناشناخته"))</f>
        <v/>
      </c>
      <c r="AJ1325" s="22" t="n"/>
      <c r="AK1325" s="21" t="n"/>
      <c r="AL1325" s="20" t="n"/>
      <c r="AM1325" s="18">
        <f>IF($AL1325="","",IFERROR(VLOOKUP(IFERROR(VLOOKUP(IF(ISNUMBER(FIND(" – ",$AL1325)),LEFT($AL1325,FIND(" – ",$AL1325)-1),$AL1325),ProdTbl,5,0),""),BasketTbl,2,0),"کد ناشناخته"))</f>
        <v/>
      </c>
      <c r="AN1325" s="18">
        <f>IF($AL1325="","",IFERROR(VLOOKUP(IF(ISNUMBER(FIND(" – ",$AL1325)),LEFT($AL1325,FIND(" – ",$AL1325)-1),$AL1325),ProdTbl,3,0),"کد ناشناخته"))</f>
        <v/>
      </c>
      <c r="AO1325" s="22" t="n"/>
      <c r="AP1325" s="21" t="n"/>
      <c r="AQ1325" s="20" t="n"/>
      <c r="AR1325" s="18">
        <f>IF($AQ1325="","",IFERROR(VLOOKUP(IFERROR(VLOOKUP(IF(ISNUMBER(FIND(" – ",$AQ1325)),LEFT($AQ1325,FIND(" – ",$AQ1325)-1),$AQ1325),ProdTbl,5,0),""),BasketTbl,2,0),"کد ناشناخته"))</f>
        <v/>
      </c>
      <c r="AS1325" s="18">
        <f>IF($AQ1325="","",IFERROR(VLOOKUP(IF(ISNUMBER(FIND(" – ",$AQ1325)),LEFT($AQ1325,FIND(" – ",$AQ1325)-1),$AQ1325),ProdTbl,3,0),"کد ناشناخته"))</f>
        <v/>
      </c>
      <c r="AT1325" s="22" t="n"/>
      <c r="AU1325" s="21" t="n"/>
      <c r="AV1325" s="20" t="n"/>
      <c r="AW1325" s="18">
        <f>IF($AV1325="","",IFERROR(VLOOKUP(IFERROR(VLOOKUP(IF(ISNUMBER(FIND(" – ",$AV1325)),LEFT($AV1325,FIND(" – ",$AV1325)-1),$AV1325),ProdTbl,5,0),""),BasketTbl,2,0),"کد ناشناخته"))</f>
        <v/>
      </c>
      <c r="AX1325" s="18">
        <f>IF($AV1325="","",IFERROR(VLOOKUP(IF(ISNUMBER(FIND(" – ",$AV1325)),LEFT($AV1325,FIND(" – ",$AV1325)-1),$AV1325),ProdTbl,3,0),"کد ناشناخته"))</f>
        <v/>
      </c>
      <c r="AY1325" s="22" t="n"/>
      <c r="AZ1325" s="21" t="n"/>
      <c r="BA1325" s="20" t="n"/>
      <c r="BB1325" s="18">
        <f>IF($BA1325="","",IFERROR(VLOOKUP(IFERROR(VLOOKUP(IF(ISNUMBER(FIND(" – ",$BA1325)),LEFT($BA1325,FIND(" – ",$BA1325)-1),$BA1325),ProdTbl,5,0),""),BasketTbl,2,0),"کد ناشناخته"))</f>
        <v/>
      </c>
      <c r="BC1325" s="18">
        <f>IF($BA1325="","",IFERROR(VLOOKUP(IF(ISNUMBER(FIND(" – ",$BA1325)),LEFT($BA1325,FIND(" – ",$BA1325)-1),$BA1325),ProdTbl,3,0),"کد ناشناخته"))</f>
        <v/>
      </c>
      <c r="BD1325" s="22" t="n"/>
      <c r="BE1325" s="21" t="n"/>
      <c r="BF1325" s="20" t="n"/>
      <c r="BG1325" s="18">
        <f>IF($BF1325="","",IFERROR(VLOOKUP(IFERROR(VLOOKUP(IF(ISNUMBER(FIND(" – ",$BF1325)),LEFT($BF1325,FIND(" – ",$BF1325)-1),$BF1325),ProdTbl,5,0),""),BasketTbl,2,0),"کد ناشناخته"))</f>
        <v/>
      </c>
      <c r="BH1325" s="18">
        <f>IF($BF1325="","",IFERROR(VLOOKUP(IF(ISNUMBER(FIND(" – ",$BF1325)),LEFT($BF1325,FIND(" – ",$BF1325)-1),$BF1325),ProdTbl,3,0),"کد ناشناخته"))</f>
        <v/>
      </c>
      <c r="BI1325" s="22" t="n"/>
      <c r="BJ1325" s="21" t="n"/>
      <c r="BK1325" s="20" t="n"/>
      <c r="BL1325" s="18">
        <f>IF($BK1325="","",IFERROR(VLOOKUP(IFERROR(VLOOKUP(IF(ISNUMBER(FIND(" – ",$BK1325)),LEFT($BK1325,FIND(" – ",$BK1325)-1),$BK1325),ProdTbl,5,0),""),BasketTbl,2,0),"کد ناشناخته"))</f>
        <v/>
      </c>
      <c r="BM1325" s="18">
        <f>IF($BK1325="","",IFERROR(VLOOKUP(IF(ISNUMBER(FIND(" – ",$BK1325)),LEFT($BK1325,FIND(" – ",$BK1325)-1),$BK1325),ProdTbl,3,0),"کد ناشناخته"))</f>
        <v/>
      </c>
      <c r="BN1325" s="22" t="n"/>
      <c r="BO1325" s="21" t="n"/>
      <c r="BP1325" s="20" t="n"/>
      <c r="BQ1325" s="18">
        <f>IF($BP1325="","",IFERROR(VLOOKUP(IFERROR(VLOOKUP(IF(ISNUMBER(FIND(" – ",$BP1325)),LEFT($BP1325,FIND(" – ",$BP1325)-1),$BP1325),ProdTbl,5,0),""),BasketTbl,2,0),"کد ناشناخته"))</f>
        <v/>
      </c>
      <c r="BR1325" s="18">
        <f>IF($BP1325="","",IFERROR(VLOOKUP(IF(ISNUMBER(FIND(" – ",$BP1325)),LEFT($BP1325,FIND(" – ",$BP1325)-1),$BP1325),ProdTbl,3,0),"کد ناشناخته"))</f>
        <v/>
      </c>
      <c r="BS1325" s="22" t="n"/>
      <c r="BT1325" s="21" t="n"/>
      <c r="BU1325" s="20" t="n"/>
      <c r="BV1325" s="18">
        <f>IF($BU1325="","",IFERROR(VLOOKUP(IFERROR(VLOOKUP(IF(ISNUMBER(FIND(" – ",$BU1325)),LEFT($BU1325,FIND(" – ",$BU1325)-1),$BU1325),ProdTbl,5,0),""),BasketTbl,2,0),"کد ناشناخته"))</f>
        <v/>
      </c>
      <c r="BW1325" s="18">
        <f>IF($BU1325="","",IFERROR(VLOOKUP(IF(ISNUMBER(FIND(" – ",$BU1325)),LEFT($BU1325,FIND(" – ",$BU1325)-1),$BU1325),ProdTbl,3,0),"کد ناشناخته"))</f>
        <v/>
      </c>
      <c r="BX1325" s="22" t="n"/>
      <c r="BY1325" s="21" t="n"/>
      <c r="BZ1325" s="20" t="n"/>
      <c r="CA1325" s="18">
        <f>IF($BZ1325="","",IFERROR(VLOOKUP(IFERROR(VLOOKUP(IF(ISNUMBER(FIND(" – ",$BZ1325)),LEFT($BZ1325,FIND(" – ",$BZ1325)-1),$BZ1325),ProdTbl,5,0),""),BasketTbl,2,0),"کد ناشناخته"))</f>
        <v/>
      </c>
      <c r="CB1325" s="18">
        <f>IF($BZ1325="","",IFERROR(VLOOKUP(IF(ISNUMBER(FIND(" – ",$BZ1325)),LEFT($BZ1325,FIND(" – ",$BZ1325)-1),$BZ1325),ProdTbl,3,0),"کد ناشناخته"))</f>
        <v/>
      </c>
      <c r="CC1325" s="22" t="n"/>
      <c r="CD1325" s="21" t="n"/>
      <c r="CE1325" s="20" t="n"/>
      <c r="CF1325" s="18">
        <f>IF($CE1325="","",IFERROR(VLOOKUP(IFERROR(VLOOKUP(IF(ISNUMBER(FIND(" – ",$CE1325)),LEFT($CE1325,FIND(" – ",$CE1325)-1),$CE1325),ProdTbl,5,0),""),BasketTbl,2,0),"کد ناشناخته"))</f>
        <v/>
      </c>
      <c r="CG1325" s="18">
        <f>IF($CE1325="","",IFERROR(VLOOKUP(IF(ISNUMBER(FIND(" – ",$CE1325)),LEFT($CE1325,FIND(" – ",$CE1325)-1),$CE1325),ProdTbl,3,0),"کد ناشناخته"))</f>
        <v/>
      </c>
      <c r="CH1325" s="22" t="n"/>
      <c r="CI1325" s="21" t="n"/>
    </row>
    <row r="1326">
      <c r="A1326" s="18">
        <f>IF($B1326="","",COUNTA($B$10:$B1326))</f>
        <v/>
      </c>
      <c r="B1326" s="19" t="n"/>
      <c r="C1326" s="20" t="n"/>
      <c r="D1326" s="19" t="n"/>
      <c r="E1326" s="18">
        <f>IF($D1326="","",IFERROR(VLOOKUP(IF(ISNUMBER(FIND(" – ",$D1326)),LEFT($D1326,FIND(" – ",$D1326)-1),$D1326),SellerTbl,2,0),"کد ناشناخته"))</f>
        <v/>
      </c>
      <c r="F1326" s="21" t="n"/>
      <c r="G1326" s="21" t="n"/>
      <c r="H1326" s="22" t="n"/>
      <c r="I1326" s="23">
        <f>IF(OR($F1326="",$G1326=""),"",$F1326-$G1326)</f>
        <v/>
      </c>
      <c r="J1326" s="18">
        <f>IF($I1326="","",IF(ABS($I1326)&lt;=0.01*$F1326,"√","×"))</f>
        <v/>
      </c>
      <c r="K1326" s="23">
        <f>IF(COUNT($Q1326,$V1326,$AA1326,$AF1326,$AK1326,$AP1326,$AU1326,$AZ1326,$BE1326,$BJ1326,$BO1326,$BT1326,$BY1326,$CD1326,$CI1326)=0,"",SUM($Q1326,$V1326,$AA1326,$AF1326,$AK1326,$AP1326,$AU1326,$AZ1326,$BE1326,$BJ1326,$BO1326,$BT1326,$BY1326,$CD1326,$CI1326))</f>
        <v/>
      </c>
      <c r="L1326" s="23">
        <f>IF(OR($F1326="",$K1326=""),"",$F1326-$K1326)</f>
        <v/>
      </c>
      <c r="M1326" s="20" t="n"/>
      <c r="N1326" s="18">
        <f>IF($M1326="","",IFERROR(VLOOKUP(IFERROR(VLOOKUP(IF(ISNUMBER(FIND(" – ",$M1326)),LEFT($M1326,FIND(" – ",$M1326)-1),$M1326),ProdTbl,5,0),""),BasketTbl,2,0),"کد ناشناخته"))</f>
        <v/>
      </c>
      <c r="O1326" s="18">
        <f>IF($M1326="","",IFERROR(VLOOKUP(IF(ISNUMBER(FIND(" – ",$M1326)),LEFT($M1326,FIND(" – ",$M1326)-1),$M1326),ProdTbl,3,0),"کد ناشناخته"))</f>
        <v/>
      </c>
      <c r="P1326" s="22" t="n"/>
      <c r="Q1326" s="21" t="n"/>
      <c r="R1326" s="20" t="n"/>
      <c r="S1326" s="18">
        <f>IF($R1326="","",IFERROR(VLOOKUP(IFERROR(VLOOKUP(IF(ISNUMBER(FIND(" – ",$R1326)),LEFT($R1326,FIND(" – ",$R1326)-1),$R1326),ProdTbl,5,0),""),BasketTbl,2,0),"کد ناشناخته"))</f>
        <v/>
      </c>
      <c r="T1326" s="18">
        <f>IF($R1326="","",IFERROR(VLOOKUP(IF(ISNUMBER(FIND(" – ",$R1326)),LEFT($R1326,FIND(" – ",$R1326)-1),$R1326),ProdTbl,3,0),"کد ناشناخته"))</f>
        <v/>
      </c>
      <c r="U1326" s="22" t="n"/>
      <c r="V1326" s="21" t="n"/>
      <c r="W1326" s="20" t="n"/>
      <c r="X1326" s="18">
        <f>IF($W1326="","",IFERROR(VLOOKUP(IFERROR(VLOOKUP(IF(ISNUMBER(FIND(" – ",$W1326)),LEFT($W1326,FIND(" – ",$W1326)-1),$W1326),ProdTbl,5,0),""),BasketTbl,2,0),"کد ناشناخته"))</f>
        <v/>
      </c>
      <c r="Y1326" s="18">
        <f>IF($W1326="","",IFERROR(VLOOKUP(IF(ISNUMBER(FIND(" – ",$W1326)),LEFT($W1326,FIND(" – ",$W1326)-1),$W1326),ProdTbl,3,0),"کد ناشناخته"))</f>
        <v/>
      </c>
      <c r="Z1326" s="22" t="n"/>
      <c r="AA1326" s="21" t="n"/>
      <c r="AB1326" s="20" t="n"/>
      <c r="AC1326" s="18">
        <f>IF($AB1326="","",IFERROR(VLOOKUP(IFERROR(VLOOKUP(IF(ISNUMBER(FIND(" – ",$AB1326)),LEFT($AB1326,FIND(" – ",$AB1326)-1),$AB1326),ProdTbl,5,0),""),BasketTbl,2,0),"کد ناشناخته"))</f>
        <v/>
      </c>
      <c r="AD1326" s="18">
        <f>IF($AB1326="","",IFERROR(VLOOKUP(IF(ISNUMBER(FIND(" – ",$AB1326)),LEFT($AB1326,FIND(" – ",$AB1326)-1),$AB1326),ProdTbl,3,0),"کد ناشناخته"))</f>
        <v/>
      </c>
      <c r="AE1326" s="22" t="n"/>
      <c r="AF1326" s="21" t="n"/>
      <c r="AG1326" s="20" t="n"/>
      <c r="AH1326" s="18">
        <f>IF($AG1326="","",IFERROR(VLOOKUP(IFERROR(VLOOKUP(IF(ISNUMBER(FIND(" – ",$AG1326)),LEFT($AG1326,FIND(" – ",$AG1326)-1),$AG1326),ProdTbl,5,0),""),BasketTbl,2,0),"کد ناشناخته"))</f>
        <v/>
      </c>
      <c r="AI1326" s="18">
        <f>IF($AG1326="","",IFERROR(VLOOKUP(IF(ISNUMBER(FIND(" – ",$AG1326)),LEFT($AG1326,FIND(" – ",$AG1326)-1),$AG1326),ProdTbl,3,0),"کد ناشناخته"))</f>
        <v/>
      </c>
      <c r="AJ1326" s="22" t="n"/>
      <c r="AK1326" s="21" t="n"/>
      <c r="AL1326" s="20" t="n"/>
      <c r="AM1326" s="18">
        <f>IF($AL1326="","",IFERROR(VLOOKUP(IFERROR(VLOOKUP(IF(ISNUMBER(FIND(" – ",$AL1326)),LEFT($AL1326,FIND(" – ",$AL1326)-1),$AL1326),ProdTbl,5,0),""),BasketTbl,2,0),"کد ناشناخته"))</f>
        <v/>
      </c>
      <c r="AN1326" s="18">
        <f>IF($AL1326="","",IFERROR(VLOOKUP(IF(ISNUMBER(FIND(" – ",$AL1326)),LEFT($AL1326,FIND(" – ",$AL1326)-1),$AL1326),ProdTbl,3,0),"کد ناشناخته"))</f>
        <v/>
      </c>
      <c r="AO1326" s="22" t="n"/>
      <c r="AP1326" s="21" t="n"/>
      <c r="AQ1326" s="20" t="n"/>
      <c r="AR1326" s="18">
        <f>IF($AQ1326="","",IFERROR(VLOOKUP(IFERROR(VLOOKUP(IF(ISNUMBER(FIND(" – ",$AQ1326)),LEFT($AQ1326,FIND(" – ",$AQ1326)-1),$AQ1326),ProdTbl,5,0),""),BasketTbl,2,0),"کد ناشناخته"))</f>
        <v/>
      </c>
      <c r="AS1326" s="18">
        <f>IF($AQ1326="","",IFERROR(VLOOKUP(IF(ISNUMBER(FIND(" – ",$AQ1326)),LEFT($AQ1326,FIND(" – ",$AQ1326)-1),$AQ1326),ProdTbl,3,0),"کد ناشناخته"))</f>
        <v/>
      </c>
      <c r="AT1326" s="22" t="n"/>
      <c r="AU1326" s="21" t="n"/>
      <c r="AV1326" s="20" t="n"/>
      <c r="AW1326" s="18">
        <f>IF($AV1326="","",IFERROR(VLOOKUP(IFERROR(VLOOKUP(IF(ISNUMBER(FIND(" – ",$AV1326)),LEFT($AV1326,FIND(" – ",$AV1326)-1),$AV1326),ProdTbl,5,0),""),BasketTbl,2,0),"کد ناشناخته"))</f>
        <v/>
      </c>
      <c r="AX1326" s="18">
        <f>IF($AV1326="","",IFERROR(VLOOKUP(IF(ISNUMBER(FIND(" – ",$AV1326)),LEFT($AV1326,FIND(" – ",$AV1326)-1),$AV1326),ProdTbl,3,0),"کد ناشناخته"))</f>
        <v/>
      </c>
      <c r="AY1326" s="22" t="n"/>
      <c r="AZ1326" s="21" t="n"/>
      <c r="BA1326" s="20" t="n"/>
      <c r="BB1326" s="18">
        <f>IF($BA1326="","",IFERROR(VLOOKUP(IFERROR(VLOOKUP(IF(ISNUMBER(FIND(" – ",$BA1326)),LEFT($BA1326,FIND(" – ",$BA1326)-1),$BA1326),ProdTbl,5,0),""),BasketTbl,2,0),"کد ناشناخته"))</f>
        <v/>
      </c>
      <c r="BC1326" s="18">
        <f>IF($BA1326="","",IFERROR(VLOOKUP(IF(ISNUMBER(FIND(" – ",$BA1326)),LEFT($BA1326,FIND(" – ",$BA1326)-1),$BA1326),ProdTbl,3,0),"کد ناشناخته"))</f>
        <v/>
      </c>
      <c r="BD1326" s="22" t="n"/>
      <c r="BE1326" s="21" t="n"/>
      <c r="BF1326" s="20" t="n"/>
      <c r="BG1326" s="18">
        <f>IF($BF1326="","",IFERROR(VLOOKUP(IFERROR(VLOOKUP(IF(ISNUMBER(FIND(" – ",$BF1326)),LEFT($BF1326,FIND(" – ",$BF1326)-1),$BF1326),ProdTbl,5,0),""),BasketTbl,2,0),"کد ناشناخته"))</f>
        <v/>
      </c>
      <c r="BH1326" s="18">
        <f>IF($BF1326="","",IFERROR(VLOOKUP(IF(ISNUMBER(FIND(" – ",$BF1326)),LEFT($BF1326,FIND(" – ",$BF1326)-1),$BF1326),ProdTbl,3,0),"کد ناشناخته"))</f>
        <v/>
      </c>
      <c r="BI1326" s="22" t="n"/>
      <c r="BJ1326" s="21" t="n"/>
      <c r="BK1326" s="20" t="n"/>
      <c r="BL1326" s="18">
        <f>IF($BK1326="","",IFERROR(VLOOKUP(IFERROR(VLOOKUP(IF(ISNUMBER(FIND(" – ",$BK1326)),LEFT($BK1326,FIND(" – ",$BK1326)-1),$BK1326),ProdTbl,5,0),""),BasketTbl,2,0),"کد ناشناخته"))</f>
        <v/>
      </c>
      <c r="BM1326" s="18">
        <f>IF($BK1326="","",IFERROR(VLOOKUP(IF(ISNUMBER(FIND(" – ",$BK1326)),LEFT($BK1326,FIND(" – ",$BK1326)-1),$BK1326),ProdTbl,3,0),"کد ناشناخته"))</f>
        <v/>
      </c>
      <c r="BN1326" s="22" t="n"/>
      <c r="BO1326" s="21" t="n"/>
      <c r="BP1326" s="20" t="n"/>
      <c r="BQ1326" s="18">
        <f>IF($BP1326="","",IFERROR(VLOOKUP(IFERROR(VLOOKUP(IF(ISNUMBER(FIND(" – ",$BP1326)),LEFT($BP1326,FIND(" – ",$BP1326)-1),$BP1326),ProdTbl,5,0),""),BasketTbl,2,0),"کد ناشناخته"))</f>
        <v/>
      </c>
      <c r="BR1326" s="18">
        <f>IF($BP1326="","",IFERROR(VLOOKUP(IF(ISNUMBER(FIND(" – ",$BP1326)),LEFT($BP1326,FIND(" – ",$BP1326)-1),$BP1326),ProdTbl,3,0),"کد ناشناخته"))</f>
        <v/>
      </c>
      <c r="BS1326" s="22" t="n"/>
      <c r="BT1326" s="21" t="n"/>
      <c r="BU1326" s="20" t="n"/>
      <c r="BV1326" s="18">
        <f>IF($BU1326="","",IFERROR(VLOOKUP(IFERROR(VLOOKUP(IF(ISNUMBER(FIND(" – ",$BU1326)),LEFT($BU1326,FIND(" – ",$BU1326)-1),$BU1326),ProdTbl,5,0),""),BasketTbl,2,0),"کد ناشناخته"))</f>
        <v/>
      </c>
      <c r="BW1326" s="18">
        <f>IF($BU1326="","",IFERROR(VLOOKUP(IF(ISNUMBER(FIND(" – ",$BU1326)),LEFT($BU1326,FIND(" – ",$BU1326)-1),$BU1326),ProdTbl,3,0),"کد ناشناخته"))</f>
        <v/>
      </c>
      <c r="BX1326" s="22" t="n"/>
      <c r="BY1326" s="21" t="n"/>
      <c r="BZ1326" s="20" t="n"/>
      <c r="CA1326" s="18">
        <f>IF($BZ1326="","",IFERROR(VLOOKUP(IFERROR(VLOOKUP(IF(ISNUMBER(FIND(" – ",$BZ1326)),LEFT($BZ1326,FIND(" – ",$BZ1326)-1),$BZ1326),ProdTbl,5,0),""),BasketTbl,2,0),"کد ناشناخته"))</f>
        <v/>
      </c>
      <c r="CB1326" s="18">
        <f>IF($BZ1326="","",IFERROR(VLOOKUP(IF(ISNUMBER(FIND(" – ",$BZ1326)),LEFT($BZ1326,FIND(" – ",$BZ1326)-1),$BZ1326),ProdTbl,3,0),"کد ناشناخته"))</f>
        <v/>
      </c>
      <c r="CC1326" s="22" t="n"/>
      <c r="CD1326" s="21" t="n"/>
      <c r="CE1326" s="20" t="n"/>
      <c r="CF1326" s="18">
        <f>IF($CE1326="","",IFERROR(VLOOKUP(IFERROR(VLOOKUP(IF(ISNUMBER(FIND(" – ",$CE1326)),LEFT($CE1326,FIND(" – ",$CE1326)-1),$CE1326),ProdTbl,5,0),""),BasketTbl,2,0),"کد ناشناخته"))</f>
        <v/>
      </c>
      <c r="CG1326" s="18">
        <f>IF($CE1326="","",IFERROR(VLOOKUP(IF(ISNUMBER(FIND(" – ",$CE1326)),LEFT($CE1326,FIND(" – ",$CE1326)-1),$CE1326),ProdTbl,3,0),"کد ناشناخته"))</f>
        <v/>
      </c>
      <c r="CH1326" s="22" t="n"/>
      <c r="CI1326" s="21" t="n"/>
    </row>
    <row r="1327">
      <c r="A1327" s="18">
        <f>IF($B1327="","",COUNTA($B$10:$B1327))</f>
        <v/>
      </c>
      <c r="B1327" s="19" t="n"/>
      <c r="C1327" s="20" t="n"/>
      <c r="D1327" s="19" t="n"/>
      <c r="E1327" s="18">
        <f>IF($D1327="","",IFERROR(VLOOKUP(IF(ISNUMBER(FIND(" – ",$D1327)),LEFT($D1327,FIND(" – ",$D1327)-1),$D1327),SellerTbl,2,0),"کد ناشناخته"))</f>
        <v/>
      </c>
      <c r="F1327" s="21" t="n"/>
      <c r="G1327" s="21" t="n"/>
      <c r="H1327" s="22" t="n"/>
      <c r="I1327" s="23">
        <f>IF(OR($F1327="",$G1327=""),"",$F1327-$G1327)</f>
        <v/>
      </c>
      <c r="J1327" s="18">
        <f>IF($I1327="","",IF(ABS($I1327)&lt;=0.01*$F1327,"√","×"))</f>
        <v/>
      </c>
      <c r="K1327" s="23">
        <f>IF(COUNT($Q1327,$V1327,$AA1327,$AF1327,$AK1327,$AP1327,$AU1327,$AZ1327,$BE1327,$BJ1327,$BO1327,$BT1327,$BY1327,$CD1327,$CI1327)=0,"",SUM($Q1327,$V1327,$AA1327,$AF1327,$AK1327,$AP1327,$AU1327,$AZ1327,$BE1327,$BJ1327,$BO1327,$BT1327,$BY1327,$CD1327,$CI1327))</f>
        <v/>
      </c>
      <c r="L1327" s="23">
        <f>IF(OR($F1327="",$K1327=""),"",$F1327-$K1327)</f>
        <v/>
      </c>
      <c r="M1327" s="20" t="n"/>
      <c r="N1327" s="18">
        <f>IF($M1327="","",IFERROR(VLOOKUP(IFERROR(VLOOKUP(IF(ISNUMBER(FIND(" – ",$M1327)),LEFT($M1327,FIND(" – ",$M1327)-1),$M1327),ProdTbl,5,0),""),BasketTbl,2,0),"کد ناشناخته"))</f>
        <v/>
      </c>
      <c r="O1327" s="18">
        <f>IF($M1327="","",IFERROR(VLOOKUP(IF(ISNUMBER(FIND(" – ",$M1327)),LEFT($M1327,FIND(" – ",$M1327)-1),$M1327),ProdTbl,3,0),"کد ناشناخته"))</f>
        <v/>
      </c>
      <c r="P1327" s="22" t="n"/>
      <c r="Q1327" s="21" t="n"/>
      <c r="R1327" s="20" t="n"/>
      <c r="S1327" s="18">
        <f>IF($R1327="","",IFERROR(VLOOKUP(IFERROR(VLOOKUP(IF(ISNUMBER(FIND(" – ",$R1327)),LEFT($R1327,FIND(" – ",$R1327)-1),$R1327),ProdTbl,5,0),""),BasketTbl,2,0),"کد ناشناخته"))</f>
        <v/>
      </c>
      <c r="T1327" s="18">
        <f>IF($R1327="","",IFERROR(VLOOKUP(IF(ISNUMBER(FIND(" – ",$R1327)),LEFT($R1327,FIND(" – ",$R1327)-1),$R1327),ProdTbl,3,0),"کد ناشناخته"))</f>
        <v/>
      </c>
      <c r="U1327" s="22" t="n"/>
      <c r="V1327" s="21" t="n"/>
      <c r="W1327" s="20" t="n"/>
      <c r="X1327" s="18">
        <f>IF($W1327="","",IFERROR(VLOOKUP(IFERROR(VLOOKUP(IF(ISNUMBER(FIND(" – ",$W1327)),LEFT($W1327,FIND(" – ",$W1327)-1),$W1327),ProdTbl,5,0),""),BasketTbl,2,0),"کد ناشناخته"))</f>
        <v/>
      </c>
      <c r="Y1327" s="18">
        <f>IF($W1327="","",IFERROR(VLOOKUP(IF(ISNUMBER(FIND(" – ",$W1327)),LEFT($W1327,FIND(" – ",$W1327)-1),$W1327),ProdTbl,3,0),"کد ناشناخته"))</f>
        <v/>
      </c>
      <c r="Z1327" s="22" t="n"/>
      <c r="AA1327" s="21" t="n"/>
      <c r="AB1327" s="20" t="n"/>
      <c r="AC1327" s="18">
        <f>IF($AB1327="","",IFERROR(VLOOKUP(IFERROR(VLOOKUP(IF(ISNUMBER(FIND(" – ",$AB1327)),LEFT($AB1327,FIND(" – ",$AB1327)-1),$AB1327),ProdTbl,5,0),""),BasketTbl,2,0),"کد ناشناخته"))</f>
        <v/>
      </c>
      <c r="AD1327" s="18">
        <f>IF($AB1327="","",IFERROR(VLOOKUP(IF(ISNUMBER(FIND(" – ",$AB1327)),LEFT($AB1327,FIND(" – ",$AB1327)-1),$AB1327),ProdTbl,3,0),"کد ناشناخته"))</f>
        <v/>
      </c>
      <c r="AE1327" s="22" t="n"/>
      <c r="AF1327" s="21" t="n"/>
      <c r="AG1327" s="20" t="n"/>
      <c r="AH1327" s="18">
        <f>IF($AG1327="","",IFERROR(VLOOKUP(IFERROR(VLOOKUP(IF(ISNUMBER(FIND(" – ",$AG1327)),LEFT($AG1327,FIND(" – ",$AG1327)-1),$AG1327),ProdTbl,5,0),""),BasketTbl,2,0),"کد ناشناخته"))</f>
        <v/>
      </c>
      <c r="AI1327" s="18">
        <f>IF($AG1327="","",IFERROR(VLOOKUP(IF(ISNUMBER(FIND(" – ",$AG1327)),LEFT($AG1327,FIND(" – ",$AG1327)-1),$AG1327),ProdTbl,3,0),"کد ناشناخته"))</f>
        <v/>
      </c>
      <c r="AJ1327" s="22" t="n"/>
      <c r="AK1327" s="21" t="n"/>
      <c r="AL1327" s="20" t="n"/>
      <c r="AM1327" s="18">
        <f>IF($AL1327="","",IFERROR(VLOOKUP(IFERROR(VLOOKUP(IF(ISNUMBER(FIND(" – ",$AL1327)),LEFT($AL1327,FIND(" – ",$AL1327)-1),$AL1327),ProdTbl,5,0),""),BasketTbl,2,0),"کد ناشناخته"))</f>
        <v/>
      </c>
      <c r="AN1327" s="18">
        <f>IF($AL1327="","",IFERROR(VLOOKUP(IF(ISNUMBER(FIND(" – ",$AL1327)),LEFT($AL1327,FIND(" – ",$AL1327)-1),$AL1327),ProdTbl,3,0),"کد ناشناخته"))</f>
        <v/>
      </c>
      <c r="AO1327" s="22" t="n"/>
      <c r="AP1327" s="21" t="n"/>
      <c r="AQ1327" s="20" t="n"/>
      <c r="AR1327" s="18">
        <f>IF($AQ1327="","",IFERROR(VLOOKUP(IFERROR(VLOOKUP(IF(ISNUMBER(FIND(" – ",$AQ1327)),LEFT($AQ1327,FIND(" – ",$AQ1327)-1),$AQ1327),ProdTbl,5,0),""),BasketTbl,2,0),"کد ناشناخته"))</f>
        <v/>
      </c>
      <c r="AS1327" s="18">
        <f>IF($AQ1327="","",IFERROR(VLOOKUP(IF(ISNUMBER(FIND(" – ",$AQ1327)),LEFT($AQ1327,FIND(" – ",$AQ1327)-1),$AQ1327),ProdTbl,3,0),"کد ناشناخته"))</f>
        <v/>
      </c>
      <c r="AT1327" s="22" t="n"/>
      <c r="AU1327" s="21" t="n"/>
      <c r="AV1327" s="20" t="n"/>
      <c r="AW1327" s="18">
        <f>IF($AV1327="","",IFERROR(VLOOKUP(IFERROR(VLOOKUP(IF(ISNUMBER(FIND(" – ",$AV1327)),LEFT($AV1327,FIND(" – ",$AV1327)-1),$AV1327),ProdTbl,5,0),""),BasketTbl,2,0),"کد ناشناخته"))</f>
        <v/>
      </c>
      <c r="AX1327" s="18">
        <f>IF($AV1327="","",IFERROR(VLOOKUP(IF(ISNUMBER(FIND(" – ",$AV1327)),LEFT($AV1327,FIND(" – ",$AV1327)-1),$AV1327),ProdTbl,3,0),"کد ناشناخته"))</f>
        <v/>
      </c>
      <c r="AY1327" s="22" t="n"/>
      <c r="AZ1327" s="21" t="n"/>
      <c r="BA1327" s="20" t="n"/>
      <c r="BB1327" s="18">
        <f>IF($BA1327="","",IFERROR(VLOOKUP(IFERROR(VLOOKUP(IF(ISNUMBER(FIND(" – ",$BA1327)),LEFT($BA1327,FIND(" – ",$BA1327)-1),$BA1327),ProdTbl,5,0),""),BasketTbl,2,0),"کد ناشناخته"))</f>
        <v/>
      </c>
      <c r="BC1327" s="18">
        <f>IF($BA1327="","",IFERROR(VLOOKUP(IF(ISNUMBER(FIND(" – ",$BA1327)),LEFT($BA1327,FIND(" – ",$BA1327)-1),$BA1327),ProdTbl,3,0),"کد ناشناخته"))</f>
        <v/>
      </c>
      <c r="BD1327" s="22" t="n"/>
      <c r="BE1327" s="21" t="n"/>
      <c r="BF1327" s="20" t="n"/>
      <c r="BG1327" s="18">
        <f>IF($BF1327="","",IFERROR(VLOOKUP(IFERROR(VLOOKUP(IF(ISNUMBER(FIND(" – ",$BF1327)),LEFT($BF1327,FIND(" – ",$BF1327)-1),$BF1327),ProdTbl,5,0),""),BasketTbl,2,0),"کد ناشناخته"))</f>
        <v/>
      </c>
      <c r="BH1327" s="18">
        <f>IF($BF1327="","",IFERROR(VLOOKUP(IF(ISNUMBER(FIND(" – ",$BF1327)),LEFT($BF1327,FIND(" – ",$BF1327)-1),$BF1327),ProdTbl,3,0),"کد ناشناخته"))</f>
        <v/>
      </c>
      <c r="BI1327" s="22" t="n"/>
      <c r="BJ1327" s="21" t="n"/>
      <c r="BK1327" s="20" t="n"/>
      <c r="BL1327" s="18">
        <f>IF($BK1327="","",IFERROR(VLOOKUP(IFERROR(VLOOKUP(IF(ISNUMBER(FIND(" – ",$BK1327)),LEFT($BK1327,FIND(" – ",$BK1327)-1),$BK1327),ProdTbl,5,0),""),BasketTbl,2,0),"کد ناشناخته"))</f>
        <v/>
      </c>
      <c r="BM1327" s="18">
        <f>IF($BK1327="","",IFERROR(VLOOKUP(IF(ISNUMBER(FIND(" – ",$BK1327)),LEFT($BK1327,FIND(" – ",$BK1327)-1),$BK1327),ProdTbl,3,0),"کد ناشناخته"))</f>
        <v/>
      </c>
      <c r="BN1327" s="22" t="n"/>
      <c r="BO1327" s="21" t="n"/>
      <c r="BP1327" s="20" t="n"/>
      <c r="BQ1327" s="18">
        <f>IF($BP1327="","",IFERROR(VLOOKUP(IFERROR(VLOOKUP(IF(ISNUMBER(FIND(" – ",$BP1327)),LEFT($BP1327,FIND(" – ",$BP1327)-1),$BP1327),ProdTbl,5,0),""),BasketTbl,2,0),"کد ناشناخته"))</f>
        <v/>
      </c>
      <c r="BR1327" s="18">
        <f>IF($BP1327="","",IFERROR(VLOOKUP(IF(ISNUMBER(FIND(" – ",$BP1327)),LEFT($BP1327,FIND(" – ",$BP1327)-1),$BP1327),ProdTbl,3,0),"کد ناشناخته"))</f>
        <v/>
      </c>
      <c r="BS1327" s="22" t="n"/>
      <c r="BT1327" s="21" t="n"/>
      <c r="BU1327" s="20" t="n"/>
      <c r="BV1327" s="18">
        <f>IF($BU1327="","",IFERROR(VLOOKUP(IFERROR(VLOOKUP(IF(ISNUMBER(FIND(" – ",$BU1327)),LEFT($BU1327,FIND(" – ",$BU1327)-1),$BU1327),ProdTbl,5,0),""),BasketTbl,2,0),"کد ناشناخته"))</f>
        <v/>
      </c>
      <c r="BW1327" s="18">
        <f>IF($BU1327="","",IFERROR(VLOOKUP(IF(ISNUMBER(FIND(" – ",$BU1327)),LEFT($BU1327,FIND(" – ",$BU1327)-1),$BU1327),ProdTbl,3,0),"کد ناشناخته"))</f>
        <v/>
      </c>
      <c r="BX1327" s="22" t="n"/>
      <c r="BY1327" s="21" t="n"/>
      <c r="BZ1327" s="20" t="n"/>
      <c r="CA1327" s="18">
        <f>IF($BZ1327="","",IFERROR(VLOOKUP(IFERROR(VLOOKUP(IF(ISNUMBER(FIND(" – ",$BZ1327)),LEFT($BZ1327,FIND(" – ",$BZ1327)-1),$BZ1327),ProdTbl,5,0),""),BasketTbl,2,0),"کد ناشناخته"))</f>
        <v/>
      </c>
      <c r="CB1327" s="18">
        <f>IF($BZ1327="","",IFERROR(VLOOKUP(IF(ISNUMBER(FIND(" – ",$BZ1327)),LEFT($BZ1327,FIND(" – ",$BZ1327)-1),$BZ1327),ProdTbl,3,0),"کد ناشناخته"))</f>
        <v/>
      </c>
      <c r="CC1327" s="22" t="n"/>
      <c r="CD1327" s="21" t="n"/>
      <c r="CE1327" s="20" t="n"/>
      <c r="CF1327" s="18">
        <f>IF($CE1327="","",IFERROR(VLOOKUP(IFERROR(VLOOKUP(IF(ISNUMBER(FIND(" – ",$CE1327)),LEFT($CE1327,FIND(" – ",$CE1327)-1),$CE1327),ProdTbl,5,0),""),BasketTbl,2,0),"کد ناشناخته"))</f>
        <v/>
      </c>
      <c r="CG1327" s="18">
        <f>IF($CE1327="","",IFERROR(VLOOKUP(IF(ISNUMBER(FIND(" – ",$CE1327)),LEFT($CE1327,FIND(" – ",$CE1327)-1),$CE1327),ProdTbl,3,0),"کد ناشناخته"))</f>
        <v/>
      </c>
      <c r="CH1327" s="22" t="n"/>
      <c r="CI1327" s="21" t="n"/>
    </row>
    <row r="1328">
      <c r="A1328" s="18">
        <f>IF($B1328="","",COUNTA($B$10:$B1328))</f>
        <v/>
      </c>
      <c r="B1328" s="19" t="n"/>
      <c r="C1328" s="20" t="n"/>
      <c r="D1328" s="19" t="n"/>
      <c r="E1328" s="18">
        <f>IF($D1328="","",IFERROR(VLOOKUP(IF(ISNUMBER(FIND(" – ",$D1328)),LEFT($D1328,FIND(" – ",$D1328)-1),$D1328),SellerTbl,2,0),"کد ناشناخته"))</f>
        <v/>
      </c>
      <c r="F1328" s="21" t="n"/>
      <c r="G1328" s="21" t="n"/>
      <c r="H1328" s="22" t="n"/>
      <c r="I1328" s="23">
        <f>IF(OR($F1328="",$G1328=""),"",$F1328-$G1328)</f>
        <v/>
      </c>
      <c r="J1328" s="18">
        <f>IF($I1328="","",IF(ABS($I1328)&lt;=0.01*$F1328,"√","×"))</f>
        <v/>
      </c>
      <c r="K1328" s="23">
        <f>IF(COUNT($Q1328,$V1328,$AA1328,$AF1328,$AK1328,$AP1328,$AU1328,$AZ1328,$BE1328,$BJ1328,$BO1328,$BT1328,$BY1328,$CD1328,$CI1328)=0,"",SUM($Q1328,$V1328,$AA1328,$AF1328,$AK1328,$AP1328,$AU1328,$AZ1328,$BE1328,$BJ1328,$BO1328,$BT1328,$BY1328,$CD1328,$CI1328))</f>
        <v/>
      </c>
      <c r="L1328" s="23">
        <f>IF(OR($F1328="",$K1328=""),"",$F1328-$K1328)</f>
        <v/>
      </c>
      <c r="M1328" s="20" t="n"/>
      <c r="N1328" s="18">
        <f>IF($M1328="","",IFERROR(VLOOKUP(IFERROR(VLOOKUP(IF(ISNUMBER(FIND(" – ",$M1328)),LEFT($M1328,FIND(" – ",$M1328)-1),$M1328),ProdTbl,5,0),""),BasketTbl,2,0),"کد ناشناخته"))</f>
        <v/>
      </c>
      <c r="O1328" s="18">
        <f>IF($M1328="","",IFERROR(VLOOKUP(IF(ISNUMBER(FIND(" – ",$M1328)),LEFT($M1328,FIND(" – ",$M1328)-1),$M1328),ProdTbl,3,0),"کد ناشناخته"))</f>
        <v/>
      </c>
      <c r="P1328" s="22" t="n"/>
      <c r="Q1328" s="21" t="n"/>
      <c r="R1328" s="20" t="n"/>
      <c r="S1328" s="18">
        <f>IF($R1328="","",IFERROR(VLOOKUP(IFERROR(VLOOKUP(IF(ISNUMBER(FIND(" – ",$R1328)),LEFT($R1328,FIND(" – ",$R1328)-1),$R1328),ProdTbl,5,0),""),BasketTbl,2,0),"کد ناشناخته"))</f>
        <v/>
      </c>
      <c r="T1328" s="18">
        <f>IF($R1328="","",IFERROR(VLOOKUP(IF(ISNUMBER(FIND(" – ",$R1328)),LEFT($R1328,FIND(" – ",$R1328)-1),$R1328),ProdTbl,3,0),"کد ناشناخته"))</f>
        <v/>
      </c>
      <c r="U1328" s="22" t="n"/>
      <c r="V1328" s="21" t="n"/>
      <c r="W1328" s="20" t="n"/>
      <c r="X1328" s="18">
        <f>IF($W1328="","",IFERROR(VLOOKUP(IFERROR(VLOOKUP(IF(ISNUMBER(FIND(" – ",$W1328)),LEFT($W1328,FIND(" – ",$W1328)-1),$W1328),ProdTbl,5,0),""),BasketTbl,2,0),"کد ناشناخته"))</f>
        <v/>
      </c>
      <c r="Y1328" s="18">
        <f>IF($W1328="","",IFERROR(VLOOKUP(IF(ISNUMBER(FIND(" – ",$W1328)),LEFT($W1328,FIND(" – ",$W1328)-1),$W1328),ProdTbl,3,0),"کد ناشناخته"))</f>
        <v/>
      </c>
      <c r="Z1328" s="22" t="n"/>
      <c r="AA1328" s="21" t="n"/>
      <c r="AB1328" s="20" t="n"/>
      <c r="AC1328" s="18">
        <f>IF($AB1328="","",IFERROR(VLOOKUP(IFERROR(VLOOKUP(IF(ISNUMBER(FIND(" – ",$AB1328)),LEFT($AB1328,FIND(" – ",$AB1328)-1),$AB1328),ProdTbl,5,0),""),BasketTbl,2,0),"کد ناشناخته"))</f>
        <v/>
      </c>
      <c r="AD1328" s="18">
        <f>IF($AB1328="","",IFERROR(VLOOKUP(IF(ISNUMBER(FIND(" – ",$AB1328)),LEFT($AB1328,FIND(" – ",$AB1328)-1),$AB1328),ProdTbl,3,0),"کد ناشناخته"))</f>
        <v/>
      </c>
      <c r="AE1328" s="22" t="n"/>
      <c r="AF1328" s="21" t="n"/>
      <c r="AG1328" s="20" t="n"/>
      <c r="AH1328" s="18">
        <f>IF($AG1328="","",IFERROR(VLOOKUP(IFERROR(VLOOKUP(IF(ISNUMBER(FIND(" – ",$AG1328)),LEFT($AG1328,FIND(" – ",$AG1328)-1),$AG1328),ProdTbl,5,0),""),BasketTbl,2,0),"کد ناشناخته"))</f>
        <v/>
      </c>
      <c r="AI1328" s="18">
        <f>IF($AG1328="","",IFERROR(VLOOKUP(IF(ISNUMBER(FIND(" – ",$AG1328)),LEFT($AG1328,FIND(" – ",$AG1328)-1),$AG1328),ProdTbl,3,0),"کد ناشناخته"))</f>
        <v/>
      </c>
      <c r="AJ1328" s="22" t="n"/>
      <c r="AK1328" s="21" t="n"/>
      <c r="AL1328" s="20" t="n"/>
      <c r="AM1328" s="18">
        <f>IF($AL1328="","",IFERROR(VLOOKUP(IFERROR(VLOOKUP(IF(ISNUMBER(FIND(" – ",$AL1328)),LEFT($AL1328,FIND(" – ",$AL1328)-1),$AL1328),ProdTbl,5,0),""),BasketTbl,2,0),"کد ناشناخته"))</f>
        <v/>
      </c>
      <c r="AN1328" s="18">
        <f>IF($AL1328="","",IFERROR(VLOOKUP(IF(ISNUMBER(FIND(" – ",$AL1328)),LEFT($AL1328,FIND(" – ",$AL1328)-1),$AL1328),ProdTbl,3,0),"کد ناشناخته"))</f>
        <v/>
      </c>
      <c r="AO1328" s="22" t="n"/>
      <c r="AP1328" s="21" t="n"/>
      <c r="AQ1328" s="20" t="n"/>
      <c r="AR1328" s="18">
        <f>IF($AQ1328="","",IFERROR(VLOOKUP(IFERROR(VLOOKUP(IF(ISNUMBER(FIND(" – ",$AQ1328)),LEFT($AQ1328,FIND(" – ",$AQ1328)-1),$AQ1328),ProdTbl,5,0),""),BasketTbl,2,0),"کد ناشناخته"))</f>
        <v/>
      </c>
      <c r="AS1328" s="18">
        <f>IF($AQ1328="","",IFERROR(VLOOKUP(IF(ISNUMBER(FIND(" – ",$AQ1328)),LEFT($AQ1328,FIND(" – ",$AQ1328)-1),$AQ1328),ProdTbl,3,0),"کد ناشناخته"))</f>
        <v/>
      </c>
      <c r="AT1328" s="22" t="n"/>
      <c r="AU1328" s="21" t="n"/>
      <c r="AV1328" s="20" t="n"/>
      <c r="AW1328" s="18">
        <f>IF($AV1328="","",IFERROR(VLOOKUP(IFERROR(VLOOKUP(IF(ISNUMBER(FIND(" – ",$AV1328)),LEFT($AV1328,FIND(" – ",$AV1328)-1),$AV1328),ProdTbl,5,0),""),BasketTbl,2,0),"کد ناشناخته"))</f>
        <v/>
      </c>
      <c r="AX1328" s="18">
        <f>IF($AV1328="","",IFERROR(VLOOKUP(IF(ISNUMBER(FIND(" – ",$AV1328)),LEFT($AV1328,FIND(" – ",$AV1328)-1),$AV1328),ProdTbl,3,0),"کد ناشناخته"))</f>
        <v/>
      </c>
      <c r="AY1328" s="22" t="n"/>
      <c r="AZ1328" s="21" t="n"/>
      <c r="BA1328" s="20" t="n"/>
      <c r="BB1328" s="18">
        <f>IF($BA1328="","",IFERROR(VLOOKUP(IFERROR(VLOOKUP(IF(ISNUMBER(FIND(" – ",$BA1328)),LEFT($BA1328,FIND(" – ",$BA1328)-1),$BA1328),ProdTbl,5,0),""),BasketTbl,2,0),"کد ناشناخته"))</f>
        <v/>
      </c>
      <c r="BC1328" s="18">
        <f>IF($BA1328="","",IFERROR(VLOOKUP(IF(ISNUMBER(FIND(" – ",$BA1328)),LEFT($BA1328,FIND(" – ",$BA1328)-1),$BA1328),ProdTbl,3,0),"کد ناشناخته"))</f>
        <v/>
      </c>
      <c r="BD1328" s="22" t="n"/>
      <c r="BE1328" s="21" t="n"/>
      <c r="BF1328" s="20" t="n"/>
      <c r="BG1328" s="18">
        <f>IF($BF1328="","",IFERROR(VLOOKUP(IFERROR(VLOOKUP(IF(ISNUMBER(FIND(" – ",$BF1328)),LEFT($BF1328,FIND(" – ",$BF1328)-1),$BF1328),ProdTbl,5,0),""),BasketTbl,2,0),"کد ناشناخته"))</f>
        <v/>
      </c>
      <c r="BH1328" s="18">
        <f>IF($BF1328="","",IFERROR(VLOOKUP(IF(ISNUMBER(FIND(" – ",$BF1328)),LEFT($BF1328,FIND(" – ",$BF1328)-1),$BF1328),ProdTbl,3,0),"کد ناشناخته"))</f>
        <v/>
      </c>
      <c r="BI1328" s="22" t="n"/>
      <c r="BJ1328" s="21" t="n"/>
      <c r="BK1328" s="20" t="n"/>
      <c r="BL1328" s="18">
        <f>IF($BK1328="","",IFERROR(VLOOKUP(IFERROR(VLOOKUP(IF(ISNUMBER(FIND(" – ",$BK1328)),LEFT($BK1328,FIND(" – ",$BK1328)-1),$BK1328),ProdTbl,5,0),""),BasketTbl,2,0),"کد ناشناخته"))</f>
        <v/>
      </c>
      <c r="BM1328" s="18">
        <f>IF($BK1328="","",IFERROR(VLOOKUP(IF(ISNUMBER(FIND(" – ",$BK1328)),LEFT($BK1328,FIND(" – ",$BK1328)-1),$BK1328),ProdTbl,3,0),"کد ناشناخته"))</f>
        <v/>
      </c>
      <c r="BN1328" s="22" t="n"/>
      <c r="BO1328" s="21" t="n"/>
      <c r="BP1328" s="20" t="n"/>
      <c r="BQ1328" s="18">
        <f>IF($BP1328="","",IFERROR(VLOOKUP(IFERROR(VLOOKUP(IF(ISNUMBER(FIND(" – ",$BP1328)),LEFT($BP1328,FIND(" – ",$BP1328)-1),$BP1328),ProdTbl,5,0),""),BasketTbl,2,0),"کد ناشناخته"))</f>
        <v/>
      </c>
      <c r="BR1328" s="18">
        <f>IF($BP1328="","",IFERROR(VLOOKUP(IF(ISNUMBER(FIND(" – ",$BP1328)),LEFT($BP1328,FIND(" – ",$BP1328)-1),$BP1328),ProdTbl,3,0),"کد ناشناخته"))</f>
        <v/>
      </c>
      <c r="BS1328" s="22" t="n"/>
      <c r="BT1328" s="21" t="n"/>
      <c r="BU1328" s="20" t="n"/>
      <c r="BV1328" s="18">
        <f>IF($BU1328="","",IFERROR(VLOOKUP(IFERROR(VLOOKUP(IF(ISNUMBER(FIND(" – ",$BU1328)),LEFT($BU1328,FIND(" – ",$BU1328)-1),$BU1328),ProdTbl,5,0),""),BasketTbl,2,0),"کد ناشناخته"))</f>
        <v/>
      </c>
      <c r="BW1328" s="18">
        <f>IF($BU1328="","",IFERROR(VLOOKUP(IF(ISNUMBER(FIND(" – ",$BU1328)),LEFT($BU1328,FIND(" – ",$BU1328)-1),$BU1328),ProdTbl,3,0),"کد ناشناخته"))</f>
        <v/>
      </c>
      <c r="BX1328" s="22" t="n"/>
      <c r="BY1328" s="21" t="n"/>
      <c r="BZ1328" s="20" t="n"/>
      <c r="CA1328" s="18">
        <f>IF($BZ1328="","",IFERROR(VLOOKUP(IFERROR(VLOOKUP(IF(ISNUMBER(FIND(" – ",$BZ1328)),LEFT($BZ1328,FIND(" – ",$BZ1328)-1),$BZ1328),ProdTbl,5,0),""),BasketTbl,2,0),"کد ناشناخته"))</f>
        <v/>
      </c>
      <c r="CB1328" s="18">
        <f>IF($BZ1328="","",IFERROR(VLOOKUP(IF(ISNUMBER(FIND(" – ",$BZ1328)),LEFT($BZ1328,FIND(" – ",$BZ1328)-1),$BZ1328),ProdTbl,3,0),"کد ناشناخته"))</f>
        <v/>
      </c>
      <c r="CC1328" s="22" t="n"/>
      <c r="CD1328" s="21" t="n"/>
      <c r="CE1328" s="20" t="n"/>
      <c r="CF1328" s="18">
        <f>IF($CE1328="","",IFERROR(VLOOKUP(IFERROR(VLOOKUP(IF(ISNUMBER(FIND(" – ",$CE1328)),LEFT($CE1328,FIND(" – ",$CE1328)-1),$CE1328),ProdTbl,5,0),""),BasketTbl,2,0),"کد ناشناخته"))</f>
        <v/>
      </c>
      <c r="CG1328" s="18">
        <f>IF($CE1328="","",IFERROR(VLOOKUP(IF(ISNUMBER(FIND(" – ",$CE1328)),LEFT($CE1328,FIND(" – ",$CE1328)-1),$CE1328),ProdTbl,3,0),"کد ناشناخته"))</f>
        <v/>
      </c>
      <c r="CH1328" s="22" t="n"/>
      <c r="CI1328" s="21" t="n"/>
    </row>
    <row r="1329">
      <c r="A1329" s="18">
        <f>IF($B1329="","",COUNTA($B$10:$B1329))</f>
        <v/>
      </c>
      <c r="B1329" s="19" t="n"/>
      <c r="C1329" s="20" t="n"/>
      <c r="D1329" s="19" t="n"/>
      <c r="E1329" s="18">
        <f>IF($D1329="","",IFERROR(VLOOKUP(IF(ISNUMBER(FIND(" – ",$D1329)),LEFT($D1329,FIND(" – ",$D1329)-1),$D1329),SellerTbl,2,0),"کد ناشناخته"))</f>
        <v/>
      </c>
      <c r="F1329" s="21" t="n"/>
      <c r="G1329" s="21" t="n"/>
      <c r="H1329" s="22" t="n"/>
      <c r="I1329" s="23">
        <f>IF(OR($F1329="",$G1329=""),"",$F1329-$G1329)</f>
        <v/>
      </c>
      <c r="J1329" s="18">
        <f>IF($I1329="","",IF(ABS($I1329)&lt;=0.01*$F1329,"√","×"))</f>
        <v/>
      </c>
      <c r="K1329" s="23">
        <f>IF(COUNT($Q1329,$V1329,$AA1329,$AF1329,$AK1329,$AP1329,$AU1329,$AZ1329,$BE1329,$BJ1329,$BO1329,$BT1329,$BY1329,$CD1329,$CI1329)=0,"",SUM($Q1329,$V1329,$AA1329,$AF1329,$AK1329,$AP1329,$AU1329,$AZ1329,$BE1329,$BJ1329,$BO1329,$BT1329,$BY1329,$CD1329,$CI1329))</f>
        <v/>
      </c>
      <c r="L1329" s="23">
        <f>IF(OR($F1329="",$K1329=""),"",$F1329-$K1329)</f>
        <v/>
      </c>
      <c r="M1329" s="20" t="n"/>
      <c r="N1329" s="18">
        <f>IF($M1329="","",IFERROR(VLOOKUP(IFERROR(VLOOKUP(IF(ISNUMBER(FIND(" – ",$M1329)),LEFT($M1329,FIND(" – ",$M1329)-1),$M1329),ProdTbl,5,0),""),BasketTbl,2,0),"کد ناشناخته"))</f>
        <v/>
      </c>
      <c r="O1329" s="18">
        <f>IF($M1329="","",IFERROR(VLOOKUP(IF(ISNUMBER(FIND(" – ",$M1329)),LEFT($M1329,FIND(" – ",$M1329)-1),$M1329),ProdTbl,3,0),"کد ناشناخته"))</f>
        <v/>
      </c>
      <c r="P1329" s="22" t="n"/>
      <c r="Q1329" s="21" t="n"/>
      <c r="R1329" s="20" t="n"/>
      <c r="S1329" s="18">
        <f>IF($R1329="","",IFERROR(VLOOKUP(IFERROR(VLOOKUP(IF(ISNUMBER(FIND(" – ",$R1329)),LEFT($R1329,FIND(" – ",$R1329)-1),$R1329),ProdTbl,5,0),""),BasketTbl,2,0),"کد ناشناخته"))</f>
        <v/>
      </c>
      <c r="T1329" s="18">
        <f>IF($R1329="","",IFERROR(VLOOKUP(IF(ISNUMBER(FIND(" – ",$R1329)),LEFT($R1329,FIND(" – ",$R1329)-1),$R1329),ProdTbl,3,0),"کد ناشناخته"))</f>
        <v/>
      </c>
      <c r="U1329" s="22" t="n"/>
      <c r="V1329" s="21" t="n"/>
      <c r="W1329" s="20" t="n"/>
      <c r="X1329" s="18">
        <f>IF($W1329="","",IFERROR(VLOOKUP(IFERROR(VLOOKUP(IF(ISNUMBER(FIND(" – ",$W1329)),LEFT($W1329,FIND(" – ",$W1329)-1),$W1329),ProdTbl,5,0),""),BasketTbl,2,0),"کد ناشناخته"))</f>
        <v/>
      </c>
      <c r="Y1329" s="18">
        <f>IF($W1329="","",IFERROR(VLOOKUP(IF(ISNUMBER(FIND(" – ",$W1329)),LEFT($W1329,FIND(" – ",$W1329)-1),$W1329),ProdTbl,3,0),"کد ناشناخته"))</f>
        <v/>
      </c>
      <c r="Z1329" s="22" t="n"/>
      <c r="AA1329" s="21" t="n"/>
      <c r="AB1329" s="20" t="n"/>
      <c r="AC1329" s="18">
        <f>IF($AB1329="","",IFERROR(VLOOKUP(IFERROR(VLOOKUP(IF(ISNUMBER(FIND(" – ",$AB1329)),LEFT($AB1329,FIND(" – ",$AB1329)-1),$AB1329),ProdTbl,5,0),""),BasketTbl,2,0),"کد ناشناخته"))</f>
        <v/>
      </c>
      <c r="AD1329" s="18">
        <f>IF($AB1329="","",IFERROR(VLOOKUP(IF(ISNUMBER(FIND(" – ",$AB1329)),LEFT($AB1329,FIND(" – ",$AB1329)-1),$AB1329),ProdTbl,3,0),"کد ناشناخته"))</f>
        <v/>
      </c>
      <c r="AE1329" s="22" t="n"/>
      <c r="AF1329" s="21" t="n"/>
      <c r="AG1329" s="20" t="n"/>
      <c r="AH1329" s="18">
        <f>IF($AG1329="","",IFERROR(VLOOKUP(IFERROR(VLOOKUP(IF(ISNUMBER(FIND(" – ",$AG1329)),LEFT($AG1329,FIND(" – ",$AG1329)-1),$AG1329),ProdTbl,5,0),""),BasketTbl,2,0),"کد ناشناخته"))</f>
        <v/>
      </c>
      <c r="AI1329" s="18">
        <f>IF($AG1329="","",IFERROR(VLOOKUP(IF(ISNUMBER(FIND(" – ",$AG1329)),LEFT($AG1329,FIND(" – ",$AG1329)-1),$AG1329),ProdTbl,3,0),"کد ناشناخته"))</f>
        <v/>
      </c>
      <c r="AJ1329" s="22" t="n"/>
      <c r="AK1329" s="21" t="n"/>
      <c r="AL1329" s="20" t="n"/>
      <c r="AM1329" s="18">
        <f>IF($AL1329="","",IFERROR(VLOOKUP(IFERROR(VLOOKUP(IF(ISNUMBER(FIND(" – ",$AL1329)),LEFT($AL1329,FIND(" – ",$AL1329)-1),$AL1329),ProdTbl,5,0),""),BasketTbl,2,0),"کد ناشناخته"))</f>
        <v/>
      </c>
      <c r="AN1329" s="18">
        <f>IF($AL1329="","",IFERROR(VLOOKUP(IF(ISNUMBER(FIND(" – ",$AL1329)),LEFT($AL1329,FIND(" – ",$AL1329)-1),$AL1329),ProdTbl,3,0),"کد ناشناخته"))</f>
        <v/>
      </c>
      <c r="AO1329" s="22" t="n"/>
      <c r="AP1329" s="21" t="n"/>
      <c r="AQ1329" s="20" t="n"/>
      <c r="AR1329" s="18">
        <f>IF($AQ1329="","",IFERROR(VLOOKUP(IFERROR(VLOOKUP(IF(ISNUMBER(FIND(" – ",$AQ1329)),LEFT($AQ1329,FIND(" – ",$AQ1329)-1),$AQ1329),ProdTbl,5,0),""),BasketTbl,2,0),"کد ناشناخته"))</f>
        <v/>
      </c>
      <c r="AS1329" s="18">
        <f>IF($AQ1329="","",IFERROR(VLOOKUP(IF(ISNUMBER(FIND(" – ",$AQ1329)),LEFT($AQ1329,FIND(" – ",$AQ1329)-1),$AQ1329),ProdTbl,3,0),"کد ناشناخته"))</f>
        <v/>
      </c>
      <c r="AT1329" s="22" t="n"/>
      <c r="AU1329" s="21" t="n"/>
      <c r="AV1329" s="20" t="n"/>
      <c r="AW1329" s="18">
        <f>IF($AV1329="","",IFERROR(VLOOKUP(IFERROR(VLOOKUP(IF(ISNUMBER(FIND(" – ",$AV1329)),LEFT($AV1329,FIND(" – ",$AV1329)-1),$AV1329),ProdTbl,5,0),""),BasketTbl,2,0),"کد ناشناخته"))</f>
        <v/>
      </c>
      <c r="AX1329" s="18">
        <f>IF($AV1329="","",IFERROR(VLOOKUP(IF(ISNUMBER(FIND(" – ",$AV1329)),LEFT($AV1329,FIND(" – ",$AV1329)-1),$AV1329),ProdTbl,3,0),"کد ناشناخته"))</f>
        <v/>
      </c>
      <c r="AY1329" s="22" t="n"/>
      <c r="AZ1329" s="21" t="n"/>
      <c r="BA1329" s="20" t="n"/>
      <c r="BB1329" s="18">
        <f>IF($BA1329="","",IFERROR(VLOOKUP(IFERROR(VLOOKUP(IF(ISNUMBER(FIND(" – ",$BA1329)),LEFT($BA1329,FIND(" – ",$BA1329)-1),$BA1329),ProdTbl,5,0),""),BasketTbl,2,0),"کد ناشناخته"))</f>
        <v/>
      </c>
      <c r="BC1329" s="18">
        <f>IF($BA1329="","",IFERROR(VLOOKUP(IF(ISNUMBER(FIND(" – ",$BA1329)),LEFT($BA1329,FIND(" – ",$BA1329)-1),$BA1329),ProdTbl,3,0),"کد ناشناخته"))</f>
        <v/>
      </c>
      <c r="BD1329" s="22" t="n"/>
      <c r="BE1329" s="21" t="n"/>
      <c r="BF1329" s="20" t="n"/>
      <c r="BG1329" s="18">
        <f>IF($BF1329="","",IFERROR(VLOOKUP(IFERROR(VLOOKUP(IF(ISNUMBER(FIND(" – ",$BF1329)),LEFT($BF1329,FIND(" – ",$BF1329)-1),$BF1329),ProdTbl,5,0),""),BasketTbl,2,0),"کد ناشناخته"))</f>
        <v/>
      </c>
      <c r="BH1329" s="18">
        <f>IF($BF1329="","",IFERROR(VLOOKUP(IF(ISNUMBER(FIND(" – ",$BF1329)),LEFT($BF1329,FIND(" – ",$BF1329)-1),$BF1329),ProdTbl,3,0),"کد ناشناخته"))</f>
        <v/>
      </c>
      <c r="BI1329" s="22" t="n"/>
      <c r="BJ1329" s="21" t="n"/>
      <c r="BK1329" s="20" t="n"/>
      <c r="BL1329" s="18">
        <f>IF($BK1329="","",IFERROR(VLOOKUP(IFERROR(VLOOKUP(IF(ISNUMBER(FIND(" – ",$BK1329)),LEFT($BK1329,FIND(" – ",$BK1329)-1),$BK1329),ProdTbl,5,0),""),BasketTbl,2,0),"کد ناشناخته"))</f>
        <v/>
      </c>
      <c r="BM1329" s="18">
        <f>IF($BK1329="","",IFERROR(VLOOKUP(IF(ISNUMBER(FIND(" – ",$BK1329)),LEFT($BK1329,FIND(" – ",$BK1329)-1),$BK1329),ProdTbl,3,0),"کد ناشناخته"))</f>
        <v/>
      </c>
      <c r="BN1329" s="22" t="n"/>
      <c r="BO1329" s="21" t="n"/>
      <c r="BP1329" s="20" t="n"/>
      <c r="BQ1329" s="18">
        <f>IF($BP1329="","",IFERROR(VLOOKUP(IFERROR(VLOOKUP(IF(ISNUMBER(FIND(" – ",$BP1329)),LEFT($BP1329,FIND(" – ",$BP1329)-1),$BP1329),ProdTbl,5,0),""),BasketTbl,2,0),"کد ناشناخته"))</f>
        <v/>
      </c>
      <c r="BR1329" s="18">
        <f>IF($BP1329="","",IFERROR(VLOOKUP(IF(ISNUMBER(FIND(" – ",$BP1329)),LEFT($BP1329,FIND(" – ",$BP1329)-1),$BP1329),ProdTbl,3,0),"کد ناشناخته"))</f>
        <v/>
      </c>
      <c r="BS1329" s="22" t="n"/>
      <c r="BT1329" s="21" t="n"/>
      <c r="BU1329" s="20" t="n"/>
      <c r="BV1329" s="18">
        <f>IF($BU1329="","",IFERROR(VLOOKUP(IFERROR(VLOOKUP(IF(ISNUMBER(FIND(" – ",$BU1329)),LEFT($BU1329,FIND(" – ",$BU1329)-1),$BU1329),ProdTbl,5,0),""),BasketTbl,2,0),"کد ناشناخته"))</f>
        <v/>
      </c>
      <c r="BW1329" s="18">
        <f>IF($BU1329="","",IFERROR(VLOOKUP(IF(ISNUMBER(FIND(" – ",$BU1329)),LEFT($BU1329,FIND(" – ",$BU1329)-1),$BU1329),ProdTbl,3,0),"کد ناشناخته"))</f>
        <v/>
      </c>
      <c r="BX1329" s="22" t="n"/>
      <c r="BY1329" s="21" t="n"/>
      <c r="BZ1329" s="20" t="n"/>
      <c r="CA1329" s="18">
        <f>IF($BZ1329="","",IFERROR(VLOOKUP(IFERROR(VLOOKUP(IF(ISNUMBER(FIND(" – ",$BZ1329)),LEFT($BZ1329,FIND(" – ",$BZ1329)-1),$BZ1329),ProdTbl,5,0),""),BasketTbl,2,0),"کد ناشناخته"))</f>
        <v/>
      </c>
      <c r="CB1329" s="18">
        <f>IF($BZ1329="","",IFERROR(VLOOKUP(IF(ISNUMBER(FIND(" – ",$BZ1329)),LEFT($BZ1329,FIND(" – ",$BZ1329)-1),$BZ1329),ProdTbl,3,0),"کد ناشناخته"))</f>
        <v/>
      </c>
      <c r="CC1329" s="22" t="n"/>
      <c r="CD1329" s="21" t="n"/>
      <c r="CE1329" s="20" t="n"/>
      <c r="CF1329" s="18">
        <f>IF($CE1329="","",IFERROR(VLOOKUP(IFERROR(VLOOKUP(IF(ISNUMBER(FIND(" – ",$CE1329)),LEFT($CE1329,FIND(" – ",$CE1329)-1),$CE1329),ProdTbl,5,0),""),BasketTbl,2,0),"کد ناشناخته"))</f>
        <v/>
      </c>
      <c r="CG1329" s="18">
        <f>IF($CE1329="","",IFERROR(VLOOKUP(IF(ISNUMBER(FIND(" – ",$CE1329)),LEFT($CE1329,FIND(" – ",$CE1329)-1),$CE1329),ProdTbl,3,0),"کد ناشناخته"))</f>
        <v/>
      </c>
      <c r="CH1329" s="22" t="n"/>
      <c r="CI1329" s="21" t="n"/>
    </row>
    <row r="1330">
      <c r="A1330" s="18">
        <f>IF($B1330="","",COUNTA($B$10:$B1330))</f>
        <v/>
      </c>
      <c r="B1330" s="19" t="n"/>
      <c r="C1330" s="20" t="n"/>
      <c r="D1330" s="19" t="n"/>
      <c r="E1330" s="18">
        <f>IF($D1330="","",IFERROR(VLOOKUP(IF(ISNUMBER(FIND(" – ",$D1330)),LEFT($D1330,FIND(" – ",$D1330)-1),$D1330),SellerTbl,2,0),"کد ناشناخته"))</f>
        <v/>
      </c>
      <c r="F1330" s="21" t="n"/>
      <c r="G1330" s="21" t="n"/>
      <c r="H1330" s="22" t="n"/>
      <c r="I1330" s="23">
        <f>IF(OR($F1330="",$G1330=""),"",$F1330-$G1330)</f>
        <v/>
      </c>
      <c r="J1330" s="18">
        <f>IF($I1330="","",IF(ABS($I1330)&lt;=0.01*$F1330,"√","×"))</f>
        <v/>
      </c>
      <c r="K1330" s="23">
        <f>IF(COUNT($Q1330,$V1330,$AA1330,$AF1330,$AK1330,$AP1330,$AU1330,$AZ1330,$BE1330,$BJ1330,$BO1330,$BT1330,$BY1330,$CD1330,$CI1330)=0,"",SUM($Q1330,$V1330,$AA1330,$AF1330,$AK1330,$AP1330,$AU1330,$AZ1330,$BE1330,$BJ1330,$BO1330,$BT1330,$BY1330,$CD1330,$CI1330))</f>
        <v/>
      </c>
      <c r="L1330" s="23">
        <f>IF(OR($F1330="",$K1330=""),"",$F1330-$K1330)</f>
        <v/>
      </c>
      <c r="M1330" s="20" t="n"/>
      <c r="N1330" s="18">
        <f>IF($M1330="","",IFERROR(VLOOKUP(IFERROR(VLOOKUP(IF(ISNUMBER(FIND(" – ",$M1330)),LEFT($M1330,FIND(" – ",$M1330)-1),$M1330),ProdTbl,5,0),""),BasketTbl,2,0),"کد ناشناخته"))</f>
        <v/>
      </c>
      <c r="O1330" s="18">
        <f>IF($M1330="","",IFERROR(VLOOKUP(IF(ISNUMBER(FIND(" – ",$M1330)),LEFT($M1330,FIND(" – ",$M1330)-1),$M1330),ProdTbl,3,0),"کد ناشناخته"))</f>
        <v/>
      </c>
      <c r="P1330" s="22" t="n"/>
      <c r="Q1330" s="21" t="n"/>
      <c r="R1330" s="20" t="n"/>
      <c r="S1330" s="18">
        <f>IF($R1330="","",IFERROR(VLOOKUP(IFERROR(VLOOKUP(IF(ISNUMBER(FIND(" – ",$R1330)),LEFT($R1330,FIND(" – ",$R1330)-1),$R1330),ProdTbl,5,0),""),BasketTbl,2,0),"کد ناشناخته"))</f>
        <v/>
      </c>
      <c r="T1330" s="18">
        <f>IF($R1330="","",IFERROR(VLOOKUP(IF(ISNUMBER(FIND(" – ",$R1330)),LEFT($R1330,FIND(" – ",$R1330)-1),$R1330),ProdTbl,3,0),"کد ناشناخته"))</f>
        <v/>
      </c>
      <c r="U1330" s="22" t="n"/>
      <c r="V1330" s="21" t="n"/>
      <c r="W1330" s="20" t="n"/>
      <c r="X1330" s="18">
        <f>IF($W1330="","",IFERROR(VLOOKUP(IFERROR(VLOOKUP(IF(ISNUMBER(FIND(" – ",$W1330)),LEFT($W1330,FIND(" – ",$W1330)-1),$W1330),ProdTbl,5,0),""),BasketTbl,2,0),"کد ناشناخته"))</f>
        <v/>
      </c>
      <c r="Y1330" s="18">
        <f>IF($W1330="","",IFERROR(VLOOKUP(IF(ISNUMBER(FIND(" – ",$W1330)),LEFT($W1330,FIND(" – ",$W1330)-1),$W1330),ProdTbl,3,0),"کد ناشناخته"))</f>
        <v/>
      </c>
      <c r="Z1330" s="22" t="n"/>
      <c r="AA1330" s="21" t="n"/>
      <c r="AB1330" s="20" t="n"/>
      <c r="AC1330" s="18">
        <f>IF($AB1330="","",IFERROR(VLOOKUP(IFERROR(VLOOKUP(IF(ISNUMBER(FIND(" – ",$AB1330)),LEFT($AB1330,FIND(" – ",$AB1330)-1),$AB1330),ProdTbl,5,0),""),BasketTbl,2,0),"کد ناشناخته"))</f>
        <v/>
      </c>
      <c r="AD1330" s="18">
        <f>IF($AB1330="","",IFERROR(VLOOKUP(IF(ISNUMBER(FIND(" – ",$AB1330)),LEFT($AB1330,FIND(" – ",$AB1330)-1),$AB1330),ProdTbl,3,0),"کد ناشناخته"))</f>
        <v/>
      </c>
      <c r="AE1330" s="22" t="n"/>
      <c r="AF1330" s="21" t="n"/>
      <c r="AG1330" s="20" t="n"/>
      <c r="AH1330" s="18">
        <f>IF($AG1330="","",IFERROR(VLOOKUP(IFERROR(VLOOKUP(IF(ISNUMBER(FIND(" – ",$AG1330)),LEFT($AG1330,FIND(" – ",$AG1330)-1),$AG1330),ProdTbl,5,0),""),BasketTbl,2,0),"کد ناشناخته"))</f>
        <v/>
      </c>
      <c r="AI1330" s="18">
        <f>IF($AG1330="","",IFERROR(VLOOKUP(IF(ISNUMBER(FIND(" – ",$AG1330)),LEFT($AG1330,FIND(" – ",$AG1330)-1),$AG1330),ProdTbl,3,0),"کد ناشناخته"))</f>
        <v/>
      </c>
      <c r="AJ1330" s="22" t="n"/>
      <c r="AK1330" s="21" t="n"/>
      <c r="AL1330" s="20" t="n"/>
      <c r="AM1330" s="18">
        <f>IF($AL1330="","",IFERROR(VLOOKUP(IFERROR(VLOOKUP(IF(ISNUMBER(FIND(" – ",$AL1330)),LEFT($AL1330,FIND(" – ",$AL1330)-1),$AL1330),ProdTbl,5,0),""),BasketTbl,2,0),"کد ناشناخته"))</f>
        <v/>
      </c>
      <c r="AN1330" s="18">
        <f>IF($AL1330="","",IFERROR(VLOOKUP(IF(ISNUMBER(FIND(" – ",$AL1330)),LEFT($AL1330,FIND(" – ",$AL1330)-1),$AL1330),ProdTbl,3,0),"کد ناشناخته"))</f>
        <v/>
      </c>
      <c r="AO1330" s="22" t="n"/>
      <c r="AP1330" s="21" t="n"/>
      <c r="AQ1330" s="20" t="n"/>
      <c r="AR1330" s="18">
        <f>IF($AQ1330="","",IFERROR(VLOOKUP(IFERROR(VLOOKUP(IF(ISNUMBER(FIND(" – ",$AQ1330)),LEFT($AQ1330,FIND(" – ",$AQ1330)-1),$AQ1330),ProdTbl,5,0),""),BasketTbl,2,0),"کد ناشناخته"))</f>
        <v/>
      </c>
      <c r="AS1330" s="18">
        <f>IF($AQ1330="","",IFERROR(VLOOKUP(IF(ISNUMBER(FIND(" – ",$AQ1330)),LEFT($AQ1330,FIND(" – ",$AQ1330)-1),$AQ1330),ProdTbl,3,0),"کد ناشناخته"))</f>
        <v/>
      </c>
      <c r="AT1330" s="22" t="n"/>
      <c r="AU1330" s="21" t="n"/>
      <c r="AV1330" s="20" t="n"/>
      <c r="AW1330" s="18">
        <f>IF($AV1330="","",IFERROR(VLOOKUP(IFERROR(VLOOKUP(IF(ISNUMBER(FIND(" – ",$AV1330)),LEFT($AV1330,FIND(" – ",$AV1330)-1),$AV1330),ProdTbl,5,0),""),BasketTbl,2,0),"کد ناشناخته"))</f>
        <v/>
      </c>
      <c r="AX1330" s="18">
        <f>IF($AV1330="","",IFERROR(VLOOKUP(IF(ISNUMBER(FIND(" – ",$AV1330)),LEFT($AV1330,FIND(" – ",$AV1330)-1),$AV1330),ProdTbl,3,0),"کد ناشناخته"))</f>
        <v/>
      </c>
      <c r="AY1330" s="22" t="n"/>
      <c r="AZ1330" s="21" t="n"/>
      <c r="BA1330" s="20" t="n"/>
      <c r="BB1330" s="18">
        <f>IF($BA1330="","",IFERROR(VLOOKUP(IFERROR(VLOOKUP(IF(ISNUMBER(FIND(" – ",$BA1330)),LEFT($BA1330,FIND(" – ",$BA1330)-1),$BA1330),ProdTbl,5,0),""),BasketTbl,2,0),"کد ناشناخته"))</f>
        <v/>
      </c>
      <c r="BC1330" s="18">
        <f>IF($BA1330="","",IFERROR(VLOOKUP(IF(ISNUMBER(FIND(" – ",$BA1330)),LEFT($BA1330,FIND(" – ",$BA1330)-1),$BA1330),ProdTbl,3,0),"کد ناشناخته"))</f>
        <v/>
      </c>
      <c r="BD1330" s="22" t="n"/>
      <c r="BE1330" s="21" t="n"/>
      <c r="BF1330" s="20" t="n"/>
      <c r="BG1330" s="18">
        <f>IF($BF1330="","",IFERROR(VLOOKUP(IFERROR(VLOOKUP(IF(ISNUMBER(FIND(" – ",$BF1330)),LEFT($BF1330,FIND(" – ",$BF1330)-1),$BF1330),ProdTbl,5,0),""),BasketTbl,2,0),"کد ناشناخته"))</f>
        <v/>
      </c>
      <c r="BH1330" s="18">
        <f>IF($BF1330="","",IFERROR(VLOOKUP(IF(ISNUMBER(FIND(" – ",$BF1330)),LEFT($BF1330,FIND(" – ",$BF1330)-1),$BF1330),ProdTbl,3,0),"کد ناشناخته"))</f>
        <v/>
      </c>
      <c r="BI1330" s="22" t="n"/>
      <c r="BJ1330" s="21" t="n"/>
      <c r="BK1330" s="20" t="n"/>
      <c r="BL1330" s="18">
        <f>IF($BK1330="","",IFERROR(VLOOKUP(IFERROR(VLOOKUP(IF(ISNUMBER(FIND(" – ",$BK1330)),LEFT($BK1330,FIND(" – ",$BK1330)-1),$BK1330),ProdTbl,5,0),""),BasketTbl,2,0),"کد ناشناخته"))</f>
        <v/>
      </c>
      <c r="BM1330" s="18">
        <f>IF($BK1330="","",IFERROR(VLOOKUP(IF(ISNUMBER(FIND(" – ",$BK1330)),LEFT($BK1330,FIND(" – ",$BK1330)-1),$BK1330),ProdTbl,3,0),"کد ناشناخته"))</f>
        <v/>
      </c>
      <c r="BN1330" s="22" t="n"/>
      <c r="BO1330" s="21" t="n"/>
      <c r="BP1330" s="20" t="n"/>
      <c r="BQ1330" s="18">
        <f>IF($BP1330="","",IFERROR(VLOOKUP(IFERROR(VLOOKUP(IF(ISNUMBER(FIND(" – ",$BP1330)),LEFT($BP1330,FIND(" – ",$BP1330)-1),$BP1330),ProdTbl,5,0),""),BasketTbl,2,0),"کد ناشناخته"))</f>
        <v/>
      </c>
      <c r="BR1330" s="18">
        <f>IF($BP1330="","",IFERROR(VLOOKUP(IF(ISNUMBER(FIND(" – ",$BP1330)),LEFT($BP1330,FIND(" – ",$BP1330)-1),$BP1330),ProdTbl,3,0),"کد ناشناخته"))</f>
        <v/>
      </c>
      <c r="BS1330" s="22" t="n"/>
      <c r="BT1330" s="21" t="n"/>
      <c r="BU1330" s="20" t="n"/>
      <c r="BV1330" s="18">
        <f>IF($BU1330="","",IFERROR(VLOOKUP(IFERROR(VLOOKUP(IF(ISNUMBER(FIND(" – ",$BU1330)),LEFT($BU1330,FIND(" – ",$BU1330)-1),$BU1330),ProdTbl,5,0),""),BasketTbl,2,0),"کد ناشناخته"))</f>
        <v/>
      </c>
      <c r="BW1330" s="18">
        <f>IF($BU1330="","",IFERROR(VLOOKUP(IF(ISNUMBER(FIND(" – ",$BU1330)),LEFT($BU1330,FIND(" – ",$BU1330)-1),$BU1330),ProdTbl,3,0),"کد ناشناخته"))</f>
        <v/>
      </c>
      <c r="BX1330" s="22" t="n"/>
      <c r="BY1330" s="21" t="n"/>
      <c r="BZ1330" s="20" t="n"/>
      <c r="CA1330" s="18">
        <f>IF($BZ1330="","",IFERROR(VLOOKUP(IFERROR(VLOOKUP(IF(ISNUMBER(FIND(" – ",$BZ1330)),LEFT($BZ1330,FIND(" – ",$BZ1330)-1),$BZ1330),ProdTbl,5,0),""),BasketTbl,2,0),"کد ناشناخته"))</f>
        <v/>
      </c>
      <c r="CB1330" s="18">
        <f>IF($BZ1330="","",IFERROR(VLOOKUP(IF(ISNUMBER(FIND(" – ",$BZ1330)),LEFT($BZ1330,FIND(" – ",$BZ1330)-1),$BZ1330),ProdTbl,3,0),"کد ناشناخته"))</f>
        <v/>
      </c>
      <c r="CC1330" s="22" t="n"/>
      <c r="CD1330" s="21" t="n"/>
      <c r="CE1330" s="20" t="n"/>
      <c r="CF1330" s="18">
        <f>IF($CE1330="","",IFERROR(VLOOKUP(IFERROR(VLOOKUP(IF(ISNUMBER(FIND(" – ",$CE1330)),LEFT($CE1330,FIND(" – ",$CE1330)-1),$CE1330),ProdTbl,5,0),""),BasketTbl,2,0),"کد ناشناخته"))</f>
        <v/>
      </c>
      <c r="CG1330" s="18">
        <f>IF($CE1330="","",IFERROR(VLOOKUP(IF(ISNUMBER(FIND(" – ",$CE1330)),LEFT($CE1330,FIND(" – ",$CE1330)-1),$CE1330),ProdTbl,3,0),"کد ناشناخته"))</f>
        <v/>
      </c>
      <c r="CH1330" s="22" t="n"/>
      <c r="CI1330" s="21" t="n"/>
    </row>
    <row r="1331">
      <c r="A1331" s="18">
        <f>IF($B1331="","",COUNTA($B$10:$B1331))</f>
        <v/>
      </c>
      <c r="B1331" s="19" t="n"/>
      <c r="C1331" s="20" t="n"/>
      <c r="D1331" s="19" t="n"/>
      <c r="E1331" s="18">
        <f>IF($D1331="","",IFERROR(VLOOKUP(IF(ISNUMBER(FIND(" – ",$D1331)),LEFT($D1331,FIND(" – ",$D1331)-1),$D1331),SellerTbl,2,0),"کد ناشناخته"))</f>
        <v/>
      </c>
      <c r="F1331" s="21" t="n"/>
      <c r="G1331" s="21" t="n"/>
      <c r="H1331" s="22" t="n"/>
      <c r="I1331" s="23">
        <f>IF(OR($F1331="",$G1331=""),"",$F1331-$G1331)</f>
        <v/>
      </c>
      <c r="J1331" s="18">
        <f>IF($I1331="","",IF(ABS($I1331)&lt;=0.01*$F1331,"√","×"))</f>
        <v/>
      </c>
      <c r="K1331" s="23">
        <f>IF(COUNT($Q1331,$V1331,$AA1331,$AF1331,$AK1331,$AP1331,$AU1331,$AZ1331,$BE1331,$BJ1331,$BO1331,$BT1331,$BY1331,$CD1331,$CI1331)=0,"",SUM($Q1331,$V1331,$AA1331,$AF1331,$AK1331,$AP1331,$AU1331,$AZ1331,$BE1331,$BJ1331,$BO1331,$BT1331,$BY1331,$CD1331,$CI1331))</f>
        <v/>
      </c>
      <c r="L1331" s="23">
        <f>IF(OR($F1331="",$K1331=""),"",$F1331-$K1331)</f>
        <v/>
      </c>
      <c r="M1331" s="20" t="n"/>
      <c r="N1331" s="18">
        <f>IF($M1331="","",IFERROR(VLOOKUP(IFERROR(VLOOKUP(IF(ISNUMBER(FIND(" – ",$M1331)),LEFT($M1331,FIND(" – ",$M1331)-1),$M1331),ProdTbl,5,0),""),BasketTbl,2,0),"کد ناشناخته"))</f>
        <v/>
      </c>
      <c r="O1331" s="18">
        <f>IF($M1331="","",IFERROR(VLOOKUP(IF(ISNUMBER(FIND(" – ",$M1331)),LEFT($M1331,FIND(" – ",$M1331)-1),$M1331),ProdTbl,3,0),"کد ناشناخته"))</f>
        <v/>
      </c>
      <c r="P1331" s="22" t="n"/>
      <c r="Q1331" s="21" t="n"/>
      <c r="R1331" s="20" t="n"/>
      <c r="S1331" s="18">
        <f>IF($R1331="","",IFERROR(VLOOKUP(IFERROR(VLOOKUP(IF(ISNUMBER(FIND(" – ",$R1331)),LEFT($R1331,FIND(" – ",$R1331)-1),$R1331),ProdTbl,5,0),""),BasketTbl,2,0),"کد ناشناخته"))</f>
        <v/>
      </c>
      <c r="T1331" s="18">
        <f>IF($R1331="","",IFERROR(VLOOKUP(IF(ISNUMBER(FIND(" – ",$R1331)),LEFT($R1331,FIND(" – ",$R1331)-1),$R1331),ProdTbl,3,0),"کد ناشناخته"))</f>
        <v/>
      </c>
      <c r="U1331" s="22" t="n"/>
      <c r="V1331" s="21" t="n"/>
      <c r="W1331" s="20" t="n"/>
      <c r="X1331" s="18">
        <f>IF($W1331="","",IFERROR(VLOOKUP(IFERROR(VLOOKUP(IF(ISNUMBER(FIND(" – ",$W1331)),LEFT($W1331,FIND(" – ",$W1331)-1),$W1331),ProdTbl,5,0),""),BasketTbl,2,0),"کد ناشناخته"))</f>
        <v/>
      </c>
      <c r="Y1331" s="18">
        <f>IF($W1331="","",IFERROR(VLOOKUP(IF(ISNUMBER(FIND(" – ",$W1331)),LEFT($W1331,FIND(" – ",$W1331)-1),$W1331),ProdTbl,3,0),"کد ناشناخته"))</f>
        <v/>
      </c>
      <c r="Z1331" s="22" t="n"/>
      <c r="AA1331" s="21" t="n"/>
      <c r="AB1331" s="20" t="n"/>
      <c r="AC1331" s="18">
        <f>IF($AB1331="","",IFERROR(VLOOKUP(IFERROR(VLOOKUP(IF(ISNUMBER(FIND(" – ",$AB1331)),LEFT($AB1331,FIND(" – ",$AB1331)-1),$AB1331),ProdTbl,5,0),""),BasketTbl,2,0),"کد ناشناخته"))</f>
        <v/>
      </c>
      <c r="AD1331" s="18">
        <f>IF($AB1331="","",IFERROR(VLOOKUP(IF(ISNUMBER(FIND(" – ",$AB1331)),LEFT($AB1331,FIND(" – ",$AB1331)-1),$AB1331),ProdTbl,3,0),"کد ناشناخته"))</f>
        <v/>
      </c>
      <c r="AE1331" s="22" t="n"/>
      <c r="AF1331" s="21" t="n"/>
      <c r="AG1331" s="20" t="n"/>
      <c r="AH1331" s="18">
        <f>IF($AG1331="","",IFERROR(VLOOKUP(IFERROR(VLOOKUP(IF(ISNUMBER(FIND(" – ",$AG1331)),LEFT($AG1331,FIND(" – ",$AG1331)-1),$AG1331),ProdTbl,5,0),""),BasketTbl,2,0),"کد ناشناخته"))</f>
        <v/>
      </c>
      <c r="AI1331" s="18">
        <f>IF($AG1331="","",IFERROR(VLOOKUP(IF(ISNUMBER(FIND(" – ",$AG1331)),LEFT($AG1331,FIND(" – ",$AG1331)-1),$AG1331),ProdTbl,3,0),"کد ناشناخته"))</f>
        <v/>
      </c>
      <c r="AJ1331" s="22" t="n"/>
      <c r="AK1331" s="21" t="n"/>
      <c r="AL1331" s="20" t="n"/>
      <c r="AM1331" s="18">
        <f>IF($AL1331="","",IFERROR(VLOOKUP(IFERROR(VLOOKUP(IF(ISNUMBER(FIND(" – ",$AL1331)),LEFT($AL1331,FIND(" – ",$AL1331)-1),$AL1331),ProdTbl,5,0),""),BasketTbl,2,0),"کد ناشناخته"))</f>
        <v/>
      </c>
      <c r="AN1331" s="18">
        <f>IF($AL1331="","",IFERROR(VLOOKUP(IF(ISNUMBER(FIND(" – ",$AL1331)),LEFT($AL1331,FIND(" – ",$AL1331)-1),$AL1331),ProdTbl,3,0),"کد ناشناخته"))</f>
        <v/>
      </c>
      <c r="AO1331" s="22" t="n"/>
      <c r="AP1331" s="21" t="n"/>
      <c r="AQ1331" s="20" t="n"/>
      <c r="AR1331" s="18">
        <f>IF($AQ1331="","",IFERROR(VLOOKUP(IFERROR(VLOOKUP(IF(ISNUMBER(FIND(" – ",$AQ1331)),LEFT($AQ1331,FIND(" – ",$AQ1331)-1),$AQ1331),ProdTbl,5,0),""),BasketTbl,2,0),"کد ناشناخته"))</f>
        <v/>
      </c>
      <c r="AS1331" s="18">
        <f>IF($AQ1331="","",IFERROR(VLOOKUP(IF(ISNUMBER(FIND(" – ",$AQ1331)),LEFT($AQ1331,FIND(" – ",$AQ1331)-1),$AQ1331),ProdTbl,3,0),"کد ناشناخته"))</f>
        <v/>
      </c>
      <c r="AT1331" s="22" t="n"/>
      <c r="AU1331" s="21" t="n"/>
      <c r="AV1331" s="20" t="n"/>
      <c r="AW1331" s="18">
        <f>IF($AV1331="","",IFERROR(VLOOKUP(IFERROR(VLOOKUP(IF(ISNUMBER(FIND(" – ",$AV1331)),LEFT($AV1331,FIND(" – ",$AV1331)-1),$AV1331),ProdTbl,5,0),""),BasketTbl,2,0),"کد ناشناخته"))</f>
        <v/>
      </c>
      <c r="AX1331" s="18">
        <f>IF($AV1331="","",IFERROR(VLOOKUP(IF(ISNUMBER(FIND(" – ",$AV1331)),LEFT($AV1331,FIND(" – ",$AV1331)-1),$AV1331),ProdTbl,3,0),"کد ناشناخته"))</f>
        <v/>
      </c>
      <c r="AY1331" s="22" t="n"/>
      <c r="AZ1331" s="21" t="n"/>
      <c r="BA1331" s="20" t="n"/>
      <c r="BB1331" s="18">
        <f>IF($BA1331="","",IFERROR(VLOOKUP(IFERROR(VLOOKUP(IF(ISNUMBER(FIND(" – ",$BA1331)),LEFT($BA1331,FIND(" – ",$BA1331)-1),$BA1331),ProdTbl,5,0),""),BasketTbl,2,0),"کد ناشناخته"))</f>
        <v/>
      </c>
      <c r="BC1331" s="18">
        <f>IF($BA1331="","",IFERROR(VLOOKUP(IF(ISNUMBER(FIND(" – ",$BA1331)),LEFT($BA1331,FIND(" – ",$BA1331)-1),$BA1331),ProdTbl,3,0),"کد ناشناخته"))</f>
        <v/>
      </c>
      <c r="BD1331" s="22" t="n"/>
      <c r="BE1331" s="21" t="n"/>
      <c r="BF1331" s="20" t="n"/>
      <c r="BG1331" s="18">
        <f>IF($BF1331="","",IFERROR(VLOOKUP(IFERROR(VLOOKUP(IF(ISNUMBER(FIND(" – ",$BF1331)),LEFT($BF1331,FIND(" – ",$BF1331)-1),$BF1331),ProdTbl,5,0),""),BasketTbl,2,0),"کد ناشناخته"))</f>
        <v/>
      </c>
      <c r="BH1331" s="18">
        <f>IF($BF1331="","",IFERROR(VLOOKUP(IF(ISNUMBER(FIND(" – ",$BF1331)),LEFT($BF1331,FIND(" – ",$BF1331)-1),$BF1331),ProdTbl,3,0),"کد ناشناخته"))</f>
        <v/>
      </c>
      <c r="BI1331" s="22" t="n"/>
      <c r="BJ1331" s="21" t="n"/>
      <c r="BK1331" s="20" t="n"/>
      <c r="BL1331" s="18">
        <f>IF($BK1331="","",IFERROR(VLOOKUP(IFERROR(VLOOKUP(IF(ISNUMBER(FIND(" – ",$BK1331)),LEFT($BK1331,FIND(" – ",$BK1331)-1),$BK1331),ProdTbl,5,0),""),BasketTbl,2,0),"کد ناشناخته"))</f>
        <v/>
      </c>
      <c r="BM1331" s="18">
        <f>IF($BK1331="","",IFERROR(VLOOKUP(IF(ISNUMBER(FIND(" – ",$BK1331)),LEFT($BK1331,FIND(" – ",$BK1331)-1),$BK1331),ProdTbl,3,0),"کد ناشناخته"))</f>
        <v/>
      </c>
      <c r="BN1331" s="22" t="n"/>
      <c r="BO1331" s="21" t="n"/>
      <c r="BP1331" s="20" t="n"/>
      <c r="BQ1331" s="18">
        <f>IF($BP1331="","",IFERROR(VLOOKUP(IFERROR(VLOOKUP(IF(ISNUMBER(FIND(" – ",$BP1331)),LEFT($BP1331,FIND(" – ",$BP1331)-1),$BP1331),ProdTbl,5,0),""),BasketTbl,2,0),"کد ناشناخته"))</f>
        <v/>
      </c>
      <c r="BR1331" s="18">
        <f>IF($BP1331="","",IFERROR(VLOOKUP(IF(ISNUMBER(FIND(" – ",$BP1331)),LEFT($BP1331,FIND(" – ",$BP1331)-1),$BP1331),ProdTbl,3,0),"کد ناشناخته"))</f>
        <v/>
      </c>
      <c r="BS1331" s="22" t="n"/>
      <c r="BT1331" s="21" t="n"/>
      <c r="BU1331" s="20" t="n"/>
      <c r="BV1331" s="18">
        <f>IF($BU1331="","",IFERROR(VLOOKUP(IFERROR(VLOOKUP(IF(ISNUMBER(FIND(" – ",$BU1331)),LEFT($BU1331,FIND(" – ",$BU1331)-1),$BU1331),ProdTbl,5,0),""),BasketTbl,2,0),"کد ناشناخته"))</f>
        <v/>
      </c>
      <c r="BW1331" s="18">
        <f>IF($BU1331="","",IFERROR(VLOOKUP(IF(ISNUMBER(FIND(" – ",$BU1331)),LEFT($BU1331,FIND(" – ",$BU1331)-1),$BU1331),ProdTbl,3,0),"کد ناشناخته"))</f>
        <v/>
      </c>
      <c r="BX1331" s="22" t="n"/>
      <c r="BY1331" s="21" t="n"/>
      <c r="BZ1331" s="20" t="n"/>
      <c r="CA1331" s="18">
        <f>IF($BZ1331="","",IFERROR(VLOOKUP(IFERROR(VLOOKUP(IF(ISNUMBER(FIND(" – ",$BZ1331)),LEFT($BZ1331,FIND(" – ",$BZ1331)-1),$BZ1331),ProdTbl,5,0),""),BasketTbl,2,0),"کد ناشناخته"))</f>
        <v/>
      </c>
      <c r="CB1331" s="18">
        <f>IF($BZ1331="","",IFERROR(VLOOKUP(IF(ISNUMBER(FIND(" – ",$BZ1331)),LEFT($BZ1331,FIND(" – ",$BZ1331)-1),$BZ1331),ProdTbl,3,0),"کد ناشناخته"))</f>
        <v/>
      </c>
      <c r="CC1331" s="22" t="n"/>
      <c r="CD1331" s="21" t="n"/>
      <c r="CE1331" s="20" t="n"/>
      <c r="CF1331" s="18">
        <f>IF($CE1331="","",IFERROR(VLOOKUP(IFERROR(VLOOKUP(IF(ISNUMBER(FIND(" – ",$CE1331)),LEFT($CE1331,FIND(" – ",$CE1331)-1),$CE1331),ProdTbl,5,0),""),BasketTbl,2,0),"کد ناشناخته"))</f>
        <v/>
      </c>
      <c r="CG1331" s="18">
        <f>IF($CE1331="","",IFERROR(VLOOKUP(IF(ISNUMBER(FIND(" – ",$CE1331)),LEFT($CE1331,FIND(" – ",$CE1331)-1),$CE1331),ProdTbl,3,0),"کد ناشناخته"))</f>
        <v/>
      </c>
      <c r="CH1331" s="22" t="n"/>
      <c r="CI1331" s="21" t="n"/>
    </row>
    <row r="1332">
      <c r="A1332" s="18">
        <f>IF($B1332="","",COUNTA($B$10:$B1332))</f>
        <v/>
      </c>
      <c r="B1332" s="19" t="n"/>
      <c r="C1332" s="20" t="n"/>
      <c r="D1332" s="19" t="n"/>
      <c r="E1332" s="18">
        <f>IF($D1332="","",IFERROR(VLOOKUP(IF(ISNUMBER(FIND(" – ",$D1332)),LEFT($D1332,FIND(" – ",$D1332)-1),$D1332),SellerTbl,2,0),"کد ناشناخته"))</f>
        <v/>
      </c>
      <c r="F1332" s="21" t="n"/>
      <c r="G1332" s="21" t="n"/>
      <c r="H1332" s="22" t="n"/>
      <c r="I1332" s="23">
        <f>IF(OR($F1332="",$G1332=""),"",$F1332-$G1332)</f>
        <v/>
      </c>
      <c r="J1332" s="18">
        <f>IF($I1332="","",IF(ABS($I1332)&lt;=0.01*$F1332,"√","×"))</f>
        <v/>
      </c>
      <c r="K1332" s="23">
        <f>IF(COUNT($Q1332,$V1332,$AA1332,$AF1332,$AK1332,$AP1332,$AU1332,$AZ1332,$BE1332,$BJ1332,$BO1332,$BT1332,$BY1332,$CD1332,$CI1332)=0,"",SUM($Q1332,$V1332,$AA1332,$AF1332,$AK1332,$AP1332,$AU1332,$AZ1332,$BE1332,$BJ1332,$BO1332,$BT1332,$BY1332,$CD1332,$CI1332))</f>
        <v/>
      </c>
      <c r="L1332" s="23">
        <f>IF(OR($F1332="",$K1332=""),"",$F1332-$K1332)</f>
        <v/>
      </c>
      <c r="M1332" s="20" t="n"/>
      <c r="N1332" s="18">
        <f>IF($M1332="","",IFERROR(VLOOKUP(IFERROR(VLOOKUP(IF(ISNUMBER(FIND(" – ",$M1332)),LEFT($M1332,FIND(" – ",$M1332)-1),$M1332),ProdTbl,5,0),""),BasketTbl,2,0),"کد ناشناخته"))</f>
        <v/>
      </c>
      <c r="O1332" s="18">
        <f>IF($M1332="","",IFERROR(VLOOKUP(IF(ISNUMBER(FIND(" – ",$M1332)),LEFT($M1332,FIND(" – ",$M1332)-1),$M1332),ProdTbl,3,0),"کد ناشناخته"))</f>
        <v/>
      </c>
      <c r="P1332" s="22" t="n"/>
      <c r="Q1332" s="21" t="n"/>
      <c r="R1332" s="20" t="n"/>
      <c r="S1332" s="18">
        <f>IF($R1332="","",IFERROR(VLOOKUP(IFERROR(VLOOKUP(IF(ISNUMBER(FIND(" – ",$R1332)),LEFT($R1332,FIND(" – ",$R1332)-1),$R1332),ProdTbl,5,0),""),BasketTbl,2,0),"کد ناشناخته"))</f>
        <v/>
      </c>
      <c r="T1332" s="18">
        <f>IF($R1332="","",IFERROR(VLOOKUP(IF(ISNUMBER(FIND(" – ",$R1332)),LEFT($R1332,FIND(" – ",$R1332)-1),$R1332),ProdTbl,3,0),"کد ناشناخته"))</f>
        <v/>
      </c>
      <c r="U1332" s="22" t="n"/>
      <c r="V1332" s="21" t="n"/>
      <c r="W1332" s="20" t="n"/>
      <c r="X1332" s="18">
        <f>IF($W1332="","",IFERROR(VLOOKUP(IFERROR(VLOOKUP(IF(ISNUMBER(FIND(" – ",$W1332)),LEFT($W1332,FIND(" – ",$W1332)-1),$W1332),ProdTbl,5,0),""),BasketTbl,2,0),"کد ناشناخته"))</f>
        <v/>
      </c>
      <c r="Y1332" s="18">
        <f>IF($W1332="","",IFERROR(VLOOKUP(IF(ISNUMBER(FIND(" – ",$W1332)),LEFT($W1332,FIND(" – ",$W1332)-1),$W1332),ProdTbl,3,0),"کد ناشناخته"))</f>
        <v/>
      </c>
      <c r="Z1332" s="22" t="n"/>
      <c r="AA1332" s="21" t="n"/>
      <c r="AB1332" s="20" t="n"/>
      <c r="AC1332" s="18">
        <f>IF($AB1332="","",IFERROR(VLOOKUP(IFERROR(VLOOKUP(IF(ISNUMBER(FIND(" – ",$AB1332)),LEFT($AB1332,FIND(" – ",$AB1332)-1),$AB1332),ProdTbl,5,0),""),BasketTbl,2,0),"کد ناشناخته"))</f>
        <v/>
      </c>
      <c r="AD1332" s="18">
        <f>IF($AB1332="","",IFERROR(VLOOKUP(IF(ISNUMBER(FIND(" – ",$AB1332)),LEFT($AB1332,FIND(" – ",$AB1332)-1),$AB1332),ProdTbl,3,0),"کد ناشناخته"))</f>
        <v/>
      </c>
      <c r="AE1332" s="22" t="n"/>
      <c r="AF1332" s="21" t="n"/>
      <c r="AG1332" s="20" t="n"/>
      <c r="AH1332" s="18">
        <f>IF($AG1332="","",IFERROR(VLOOKUP(IFERROR(VLOOKUP(IF(ISNUMBER(FIND(" – ",$AG1332)),LEFT($AG1332,FIND(" – ",$AG1332)-1),$AG1332),ProdTbl,5,0),""),BasketTbl,2,0),"کد ناشناخته"))</f>
        <v/>
      </c>
      <c r="AI1332" s="18">
        <f>IF($AG1332="","",IFERROR(VLOOKUP(IF(ISNUMBER(FIND(" – ",$AG1332)),LEFT($AG1332,FIND(" – ",$AG1332)-1),$AG1332),ProdTbl,3,0),"کد ناشناخته"))</f>
        <v/>
      </c>
      <c r="AJ1332" s="22" t="n"/>
      <c r="AK1332" s="21" t="n"/>
      <c r="AL1332" s="20" t="n"/>
      <c r="AM1332" s="18">
        <f>IF($AL1332="","",IFERROR(VLOOKUP(IFERROR(VLOOKUP(IF(ISNUMBER(FIND(" – ",$AL1332)),LEFT($AL1332,FIND(" – ",$AL1332)-1),$AL1332),ProdTbl,5,0),""),BasketTbl,2,0),"کد ناشناخته"))</f>
        <v/>
      </c>
      <c r="AN1332" s="18">
        <f>IF($AL1332="","",IFERROR(VLOOKUP(IF(ISNUMBER(FIND(" – ",$AL1332)),LEFT($AL1332,FIND(" – ",$AL1332)-1),$AL1332),ProdTbl,3,0),"کد ناشناخته"))</f>
        <v/>
      </c>
      <c r="AO1332" s="22" t="n"/>
      <c r="AP1332" s="21" t="n"/>
      <c r="AQ1332" s="20" t="n"/>
      <c r="AR1332" s="18">
        <f>IF($AQ1332="","",IFERROR(VLOOKUP(IFERROR(VLOOKUP(IF(ISNUMBER(FIND(" – ",$AQ1332)),LEFT($AQ1332,FIND(" – ",$AQ1332)-1),$AQ1332),ProdTbl,5,0),""),BasketTbl,2,0),"کد ناشناخته"))</f>
        <v/>
      </c>
      <c r="AS1332" s="18">
        <f>IF($AQ1332="","",IFERROR(VLOOKUP(IF(ISNUMBER(FIND(" – ",$AQ1332)),LEFT($AQ1332,FIND(" – ",$AQ1332)-1),$AQ1332),ProdTbl,3,0),"کد ناشناخته"))</f>
        <v/>
      </c>
      <c r="AT1332" s="22" t="n"/>
      <c r="AU1332" s="21" t="n"/>
      <c r="AV1332" s="20" t="n"/>
      <c r="AW1332" s="18">
        <f>IF($AV1332="","",IFERROR(VLOOKUP(IFERROR(VLOOKUP(IF(ISNUMBER(FIND(" – ",$AV1332)),LEFT($AV1332,FIND(" – ",$AV1332)-1),$AV1332),ProdTbl,5,0),""),BasketTbl,2,0),"کد ناشناخته"))</f>
        <v/>
      </c>
      <c r="AX1332" s="18">
        <f>IF($AV1332="","",IFERROR(VLOOKUP(IF(ISNUMBER(FIND(" – ",$AV1332)),LEFT($AV1332,FIND(" – ",$AV1332)-1),$AV1332),ProdTbl,3,0),"کد ناشناخته"))</f>
        <v/>
      </c>
      <c r="AY1332" s="22" t="n"/>
      <c r="AZ1332" s="21" t="n"/>
      <c r="BA1332" s="20" t="n"/>
      <c r="BB1332" s="18">
        <f>IF($BA1332="","",IFERROR(VLOOKUP(IFERROR(VLOOKUP(IF(ISNUMBER(FIND(" – ",$BA1332)),LEFT($BA1332,FIND(" – ",$BA1332)-1),$BA1332),ProdTbl,5,0),""),BasketTbl,2,0),"کد ناشناخته"))</f>
        <v/>
      </c>
      <c r="BC1332" s="18">
        <f>IF($BA1332="","",IFERROR(VLOOKUP(IF(ISNUMBER(FIND(" – ",$BA1332)),LEFT($BA1332,FIND(" – ",$BA1332)-1),$BA1332),ProdTbl,3,0),"کد ناشناخته"))</f>
        <v/>
      </c>
      <c r="BD1332" s="22" t="n"/>
      <c r="BE1332" s="21" t="n"/>
      <c r="BF1332" s="20" t="n"/>
      <c r="BG1332" s="18">
        <f>IF($BF1332="","",IFERROR(VLOOKUP(IFERROR(VLOOKUP(IF(ISNUMBER(FIND(" – ",$BF1332)),LEFT($BF1332,FIND(" – ",$BF1332)-1),$BF1332),ProdTbl,5,0),""),BasketTbl,2,0),"کد ناشناخته"))</f>
        <v/>
      </c>
      <c r="BH1332" s="18">
        <f>IF($BF1332="","",IFERROR(VLOOKUP(IF(ISNUMBER(FIND(" – ",$BF1332)),LEFT($BF1332,FIND(" – ",$BF1332)-1),$BF1332),ProdTbl,3,0),"کد ناشناخته"))</f>
        <v/>
      </c>
      <c r="BI1332" s="22" t="n"/>
      <c r="BJ1332" s="21" t="n"/>
      <c r="BK1332" s="20" t="n"/>
      <c r="BL1332" s="18">
        <f>IF($BK1332="","",IFERROR(VLOOKUP(IFERROR(VLOOKUP(IF(ISNUMBER(FIND(" – ",$BK1332)),LEFT($BK1332,FIND(" – ",$BK1332)-1),$BK1332),ProdTbl,5,0),""),BasketTbl,2,0),"کد ناشناخته"))</f>
        <v/>
      </c>
      <c r="BM1332" s="18">
        <f>IF($BK1332="","",IFERROR(VLOOKUP(IF(ISNUMBER(FIND(" – ",$BK1332)),LEFT($BK1332,FIND(" – ",$BK1332)-1),$BK1332),ProdTbl,3,0),"کد ناشناخته"))</f>
        <v/>
      </c>
      <c r="BN1332" s="22" t="n"/>
      <c r="BO1332" s="21" t="n"/>
      <c r="BP1332" s="20" t="n"/>
      <c r="BQ1332" s="18">
        <f>IF($BP1332="","",IFERROR(VLOOKUP(IFERROR(VLOOKUP(IF(ISNUMBER(FIND(" – ",$BP1332)),LEFT($BP1332,FIND(" – ",$BP1332)-1),$BP1332),ProdTbl,5,0),""),BasketTbl,2,0),"کد ناشناخته"))</f>
        <v/>
      </c>
      <c r="BR1332" s="18">
        <f>IF($BP1332="","",IFERROR(VLOOKUP(IF(ISNUMBER(FIND(" – ",$BP1332)),LEFT($BP1332,FIND(" – ",$BP1332)-1),$BP1332),ProdTbl,3,0),"کد ناشناخته"))</f>
        <v/>
      </c>
      <c r="BS1332" s="22" t="n"/>
      <c r="BT1332" s="21" t="n"/>
      <c r="BU1332" s="20" t="n"/>
      <c r="BV1332" s="18">
        <f>IF($BU1332="","",IFERROR(VLOOKUP(IFERROR(VLOOKUP(IF(ISNUMBER(FIND(" – ",$BU1332)),LEFT($BU1332,FIND(" – ",$BU1332)-1),$BU1332),ProdTbl,5,0),""),BasketTbl,2,0),"کد ناشناخته"))</f>
        <v/>
      </c>
      <c r="BW1332" s="18">
        <f>IF($BU1332="","",IFERROR(VLOOKUP(IF(ISNUMBER(FIND(" – ",$BU1332)),LEFT($BU1332,FIND(" – ",$BU1332)-1),$BU1332),ProdTbl,3,0),"کد ناشناخته"))</f>
        <v/>
      </c>
      <c r="BX1332" s="22" t="n"/>
      <c r="BY1332" s="21" t="n"/>
      <c r="BZ1332" s="20" t="n"/>
      <c r="CA1332" s="18">
        <f>IF($BZ1332="","",IFERROR(VLOOKUP(IFERROR(VLOOKUP(IF(ISNUMBER(FIND(" – ",$BZ1332)),LEFT($BZ1332,FIND(" – ",$BZ1332)-1),$BZ1332),ProdTbl,5,0),""),BasketTbl,2,0),"کد ناشناخته"))</f>
        <v/>
      </c>
      <c r="CB1332" s="18">
        <f>IF($BZ1332="","",IFERROR(VLOOKUP(IF(ISNUMBER(FIND(" – ",$BZ1332)),LEFT($BZ1332,FIND(" – ",$BZ1332)-1),$BZ1332),ProdTbl,3,0),"کد ناشناخته"))</f>
        <v/>
      </c>
      <c r="CC1332" s="22" t="n"/>
      <c r="CD1332" s="21" t="n"/>
      <c r="CE1332" s="20" t="n"/>
      <c r="CF1332" s="18">
        <f>IF($CE1332="","",IFERROR(VLOOKUP(IFERROR(VLOOKUP(IF(ISNUMBER(FIND(" – ",$CE1332)),LEFT($CE1332,FIND(" – ",$CE1332)-1),$CE1332),ProdTbl,5,0),""),BasketTbl,2,0),"کد ناشناخته"))</f>
        <v/>
      </c>
      <c r="CG1332" s="18">
        <f>IF($CE1332="","",IFERROR(VLOOKUP(IF(ISNUMBER(FIND(" – ",$CE1332)),LEFT($CE1332,FIND(" – ",$CE1332)-1),$CE1332),ProdTbl,3,0),"کد ناشناخته"))</f>
        <v/>
      </c>
      <c r="CH1332" s="22" t="n"/>
      <c r="CI1332" s="21" t="n"/>
    </row>
    <row r="1333">
      <c r="A1333" s="18">
        <f>IF($B1333="","",COUNTA($B$10:$B1333))</f>
        <v/>
      </c>
      <c r="B1333" s="19" t="n"/>
      <c r="C1333" s="20" t="n"/>
      <c r="D1333" s="19" t="n"/>
      <c r="E1333" s="18">
        <f>IF($D1333="","",IFERROR(VLOOKUP(IF(ISNUMBER(FIND(" – ",$D1333)),LEFT($D1333,FIND(" – ",$D1333)-1),$D1333),SellerTbl,2,0),"کد ناشناخته"))</f>
        <v/>
      </c>
      <c r="F1333" s="21" t="n"/>
      <c r="G1333" s="21" t="n"/>
      <c r="H1333" s="22" t="n"/>
      <c r="I1333" s="23">
        <f>IF(OR($F1333="",$G1333=""),"",$F1333-$G1333)</f>
        <v/>
      </c>
      <c r="J1333" s="18">
        <f>IF($I1333="","",IF(ABS($I1333)&lt;=0.01*$F1333,"√","×"))</f>
        <v/>
      </c>
      <c r="K1333" s="23">
        <f>IF(COUNT($Q1333,$V1333,$AA1333,$AF1333,$AK1333,$AP1333,$AU1333,$AZ1333,$BE1333,$BJ1333,$BO1333,$BT1333,$BY1333,$CD1333,$CI1333)=0,"",SUM($Q1333,$V1333,$AA1333,$AF1333,$AK1333,$AP1333,$AU1333,$AZ1333,$BE1333,$BJ1333,$BO1333,$BT1333,$BY1333,$CD1333,$CI1333))</f>
        <v/>
      </c>
      <c r="L1333" s="23">
        <f>IF(OR($F1333="",$K1333=""),"",$F1333-$K1333)</f>
        <v/>
      </c>
      <c r="M1333" s="20" t="n"/>
      <c r="N1333" s="18">
        <f>IF($M1333="","",IFERROR(VLOOKUP(IFERROR(VLOOKUP(IF(ISNUMBER(FIND(" – ",$M1333)),LEFT($M1333,FIND(" – ",$M1333)-1),$M1333),ProdTbl,5,0),""),BasketTbl,2,0),"کد ناشناخته"))</f>
        <v/>
      </c>
      <c r="O1333" s="18">
        <f>IF($M1333="","",IFERROR(VLOOKUP(IF(ISNUMBER(FIND(" – ",$M1333)),LEFT($M1333,FIND(" – ",$M1333)-1),$M1333),ProdTbl,3,0),"کد ناشناخته"))</f>
        <v/>
      </c>
      <c r="P1333" s="22" t="n"/>
      <c r="Q1333" s="21" t="n"/>
      <c r="R1333" s="20" t="n"/>
      <c r="S1333" s="18">
        <f>IF($R1333="","",IFERROR(VLOOKUP(IFERROR(VLOOKUP(IF(ISNUMBER(FIND(" – ",$R1333)),LEFT($R1333,FIND(" – ",$R1333)-1),$R1333),ProdTbl,5,0),""),BasketTbl,2,0),"کد ناشناخته"))</f>
        <v/>
      </c>
      <c r="T1333" s="18">
        <f>IF($R1333="","",IFERROR(VLOOKUP(IF(ISNUMBER(FIND(" – ",$R1333)),LEFT($R1333,FIND(" – ",$R1333)-1),$R1333),ProdTbl,3,0),"کد ناشناخته"))</f>
        <v/>
      </c>
      <c r="U1333" s="22" t="n"/>
      <c r="V1333" s="21" t="n"/>
      <c r="W1333" s="20" t="n"/>
      <c r="X1333" s="18">
        <f>IF($W1333="","",IFERROR(VLOOKUP(IFERROR(VLOOKUP(IF(ISNUMBER(FIND(" – ",$W1333)),LEFT($W1333,FIND(" – ",$W1333)-1),$W1333),ProdTbl,5,0),""),BasketTbl,2,0),"کد ناشناخته"))</f>
        <v/>
      </c>
      <c r="Y1333" s="18">
        <f>IF($W1333="","",IFERROR(VLOOKUP(IF(ISNUMBER(FIND(" – ",$W1333)),LEFT($W1333,FIND(" – ",$W1333)-1),$W1333),ProdTbl,3,0),"کد ناشناخته"))</f>
        <v/>
      </c>
      <c r="Z1333" s="22" t="n"/>
      <c r="AA1333" s="21" t="n"/>
      <c r="AB1333" s="20" t="n"/>
      <c r="AC1333" s="18">
        <f>IF($AB1333="","",IFERROR(VLOOKUP(IFERROR(VLOOKUP(IF(ISNUMBER(FIND(" – ",$AB1333)),LEFT($AB1333,FIND(" – ",$AB1333)-1),$AB1333),ProdTbl,5,0),""),BasketTbl,2,0),"کد ناشناخته"))</f>
        <v/>
      </c>
      <c r="AD1333" s="18">
        <f>IF($AB1333="","",IFERROR(VLOOKUP(IF(ISNUMBER(FIND(" – ",$AB1333)),LEFT($AB1333,FIND(" – ",$AB1333)-1),$AB1333),ProdTbl,3,0),"کد ناشناخته"))</f>
        <v/>
      </c>
      <c r="AE1333" s="22" t="n"/>
      <c r="AF1333" s="21" t="n"/>
      <c r="AG1333" s="20" t="n"/>
      <c r="AH1333" s="18">
        <f>IF($AG1333="","",IFERROR(VLOOKUP(IFERROR(VLOOKUP(IF(ISNUMBER(FIND(" – ",$AG1333)),LEFT($AG1333,FIND(" – ",$AG1333)-1),$AG1333),ProdTbl,5,0),""),BasketTbl,2,0),"کد ناشناخته"))</f>
        <v/>
      </c>
      <c r="AI1333" s="18">
        <f>IF($AG1333="","",IFERROR(VLOOKUP(IF(ISNUMBER(FIND(" – ",$AG1333)),LEFT($AG1333,FIND(" – ",$AG1333)-1),$AG1333),ProdTbl,3,0),"کد ناشناخته"))</f>
        <v/>
      </c>
      <c r="AJ1333" s="22" t="n"/>
      <c r="AK1333" s="21" t="n"/>
      <c r="AL1333" s="20" t="n"/>
      <c r="AM1333" s="18">
        <f>IF($AL1333="","",IFERROR(VLOOKUP(IFERROR(VLOOKUP(IF(ISNUMBER(FIND(" – ",$AL1333)),LEFT($AL1333,FIND(" – ",$AL1333)-1),$AL1333),ProdTbl,5,0),""),BasketTbl,2,0),"کد ناشناخته"))</f>
        <v/>
      </c>
      <c r="AN1333" s="18">
        <f>IF($AL1333="","",IFERROR(VLOOKUP(IF(ISNUMBER(FIND(" – ",$AL1333)),LEFT($AL1333,FIND(" – ",$AL1333)-1),$AL1333),ProdTbl,3,0),"کد ناشناخته"))</f>
        <v/>
      </c>
      <c r="AO1333" s="22" t="n"/>
      <c r="AP1333" s="21" t="n"/>
      <c r="AQ1333" s="20" t="n"/>
      <c r="AR1333" s="18">
        <f>IF($AQ1333="","",IFERROR(VLOOKUP(IFERROR(VLOOKUP(IF(ISNUMBER(FIND(" – ",$AQ1333)),LEFT($AQ1333,FIND(" – ",$AQ1333)-1),$AQ1333),ProdTbl,5,0),""),BasketTbl,2,0),"کد ناشناخته"))</f>
        <v/>
      </c>
      <c r="AS1333" s="18">
        <f>IF($AQ1333="","",IFERROR(VLOOKUP(IF(ISNUMBER(FIND(" – ",$AQ1333)),LEFT($AQ1333,FIND(" – ",$AQ1333)-1),$AQ1333),ProdTbl,3,0),"کد ناشناخته"))</f>
        <v/>
      </c>
      <c r="AT1333" s="22" t="n"/>
      <c r="AU1333" s="21" t="n"/>
      <c r="AV1333" s="20" t="n"/>
      <c r="AW1333" s="18">
        <f>IF($AV1333="","",IFERROR(VLOOKUP(IFERROR(VLOOKUP(IF(ISNUMBER(FIND(" – ",$AV1333)),LEFT($AV1333,FIND(" – ",$AV1333)-1),$AV1333),ProdTbl,5,0),""),BasketTbl,2,0),"کد ناشناخته"))</f>
        <v/>
      </c>
      <c r="AX1333" s="18">
        <f>IF($AV1333="","",IFERROR(VLOOKUP(IF(ISNUMBER(FIND(" – ",$AV1333)),LEFT($AV1333,FIND(" – ",$AV1333)-1),$AV1333),ProdTbl,3,0),"کد ناشناخته"))</f>
        <v/>
      </c>
      <c r="AY1333" s="22" t="n"/>
      <c r="AZ1333" s="21" t="n"/>
      <c r="BA1333" s="20" t="n"/>
      <c r="BB1333" s="18">
        <f>IF($BA1333="","",IFERROR(VLOOKUP(IFERROR(VLOOKUP(IF(ISNUMBER(FIND(" – ",$BA1333)),LEFT($BA1333,FIND(" – ",$BA1333)-1),$BA1333),ProdTbl,5,0),""),BasketTbl,2,0),"کد ناشناخته"))</f>
        <v/>
      </c>
      <c r="BC1333" s="18">
        <f>IF($BA1333="","",IFERROR(VLOOKUP(IF(ISNUMBER(FIND(" – ",$BA1333)),LEFT($BA1333,FIND(" – ",$BA1333)-1),$BA1333),ProdTbl,3,0),"کد ناشناخته"))</f>
        <v/>
      </c>
      <c r="BD1333" s="22" t="n"/>
      <c r="BE1333" s="21" t="n"/>
      <c r="BF1333" s="20" t="n"/>
      <c r="BG1333" s="18">
        <f>IF($BF1333="","",IFERROR(VLOOKUP(IFERROR(VLOOKUP(IF(ISNUMBER(FIND(" – ",$BF1333)),LEFT($BF1333,FIND(" – ",$BF1333)-1),$BF1333),ProdTbl,5,0),""),BasketTbl,2,0),"کد ناشناخته"))</f>
        <v/>
      </c>
      <c r="BH1333" s="18">
        <f>IF($BF1333="","",IFERROR(VLOOKUP(IF(ISNUMBER(FIND(" – ",$BF1333)),LEFT($BF1333,FIND(" – ",$BF1333)-1),$BF1333),ProdTbl,3,0),"کد ناشناخته"))</f>
        <v/>
      </c>
      <c r="BI1333" s="22" t="n"/>
      <c r="BJ1333" s="21" t="n"/>
      <c r="BK1333" s="20" t="n"/>
      <c r="BL1333" s="18">
        <f>IF($BK1333="","",IFERROR(VLOOKUP(IFERROR(VLOOKUP(IF(ISNUMBER(FIND(" – ",$BK1333)),LEFT($BK1333,FIND(" – ",$BK1333)-1),$BK1333),ProdTbl,5,0),""),BasketTbl,2,0),"کد ناشناخته"))</f>
        <v/>
      </c>
      <c r="BM1333" s="18">
        <f>IF($BK1333="","",IFERROR(VLOOKUP(IF(ISNUMBER(FIND(" – ",$BK1333)),LEFT($BK1333,FIND(" – ",$BK1333)-1),$BK1333),ProdTbl,3,0),"کد ناشناخته"))</f>
        <v/>
      </c>
      <c r="BN1333" s="22" t="n"/>
      <c r="BO1333" s="21" t="n"/>
      <c r="BP1333" s="20" t="n"/>
      <c r="BQ1333" s="18">
        <f>IF($BP1333="","",IFERROR(VLOOKUP(IFERROR(VLOOKUP(IF(ISNUMBER(FIND(" – ",$BP1333)),LEFT($BP1333,FIND(" – ",$BP1333)-1),$BP1333),ProdTbl,5,0),""),BasketTbl,2,0),"کد ناشناخته"))</f>
        <v/>
      </c>
      <c r="BR1333" s="18">
        <f>IF($BP1333="","",IFERROR(VLOOKUP(IF(ISNUMBER(FIND(" – ",$BP1333)),LEFT($BP1333,FIND(" – ",$BP1333)-1),$BP1333),ProdTbl,3,0),"کد ناشناخته"))</f>
        <v/>
      </c>
      <c r="BS1333" s="22" t="n"/>
      <c r="BT1333" s="21" t="n"/>
      <c r="BU1333" s="20" t="n"/>
      <c r="BV1333" s="18">
        <f>IF($BU1333="","",IFERROR(VLOOKUP(IFERROR(VLOOKUP(IF(ISNUMBER(FIND(" – ",$BU1333)),LEFT($BU1333,FIND(" – ",$BU1333)-1),$BU1333),ProdTbl,5,0),""),BasketTbl,2,0),"کد ناشناخته"))</f>
        <v/>
      </c>
      <c r="BW1333" s="18">
        <f>IF($BU1333="","",IFERROR(VLOOKUP(IF(ISNUMBER(FIND(" – ",$BU1333)),LEFT($BU1333,FIND(" – ",$BU1333)-1),$BU1333),ProdTbl,3,0),"کد ناشناخته"))</f>
        <v/>
      </c>
      <c r="BX1333" s="22" t="n"/>
      <c r="BY1333" s="21" t="n"/>
      <c r="BZ1333" s="20" t="n"/>
      <c r="CA1333" s="18">
        <f>IF($BZ1333="","",IFERROR(VLOOKUP(IFERROR(VLOOKUP(IF(ISNUMBER(FIND(" – ",$BZ1333)),LEFT($BZ1333,FIND(" – ",$BZ1333)-1),$BZ1333),ProdTbl,5,0),""),BasketTbl,2,0),"کد ناشناخته"))</f>
        <v/>
      </c>
      <c r="CB1333" s="18">
        <f>IF($BZ1333="","",IFERROR(VLOOKUP(IF(ISNUMBER(FIND(" – ",$BZ1333)),LEFT($BZ1333,FIND(" – ",$BZ1333)-1),$BZ1333),ProdTbl,3,0),"کد ناشناخته"))</f>
        <v/>
      </c>
      <c r="CC1333" s="22" t="n"/>
      <c r="CD1333" s="21" t="n"/>
      <c r="CE1333" s="20" t="n"/>
      <c r="CF1333" s="18">
        <f>IF($CE1333="","",IFERROR(VLOOKUP(IFERROR(VLOOKUP(IF(ISNUMBER(FIND(" – ",$CE1333)),LEFT($CE1333,FIND(" – ",$CE1333)-1),$CE1333),ProdTbl,5,0),""),BasketTbl,2,0),"کد ناشناخته"))</f>
        <v/>
      </c>
      <c r="CG1333" s="18">
        <f>IF($CE1333="","",IFERROR(VLOOKUP(IF(ISNUMBER(FIND(" – ",$CE1333)),LEFT($CE1333,FIND(" – ",$CE1333)-1),$CE1333),ProdTbl,3,0),"کد ناشناخته"))</f>
        <v/>
      </c>
      <c r="CH1333" s="22" t="n"/>
      <c r="CI1333" s="21" t="n"/>
    </row>
    <row r="1334">
      <c r="A1334" s="18">
        <f>IF($B1334="","",COUNTA($B$10:$B1334))</f>
        <v/>
      </c>
      <c r="B1334" s="19" t="n"/>
      <c r="C1334" s="20" t="n"/>
      <c r="D1334" s="19" t="n"/>
      <c r="E1334" s="18">
        <f>IF($D1334="","",IFERROR(VLOOKUP(IF(ISNUMBER(FIND(" – ",$D1334)),LEFT($D1334,FIND(" – ",$D1334)-1),$D1334),SellerTbl,2,0),"کد ناشناخته"))</f>
        <v/>
      </c>
      <c r="F1334" s="21" t="n"/>
      <c r="G1334" s="21" t="n"/>
      <c r="H1334" s="22" t="n"/>
      <c r="I1334" s="23">
        <f>IF(OR($F1334="",$G1334=""),"",$F1334-$G1334)</f>
        <v/>
      </c>
      <c r="J1334" s="18">
        <f>IF($I1334="","",IF(ABS($I1334)&lt;=0.01*$F1334,"√","×"))</f>
        <v/>
      </c>
      <c r="K1334" s="23">
        <f>IF(COUNT($Q1334,$V1334,$AA1334,$AF1334,$AK1334,$AP1334,$AU1334,$AZ1334,$BE1334,$BJ1334,$BO1334,$BT1334,$BY1334,$CD1334,$CI1334)=0,"",SUM($Q1334,$V1334,$AA1334,$AF1334,$AK1334,$AP1334,$AU1334,$AZ1334,$BE1334,$BJ1334,$BO1334,$BT1334,$BY1334,$CD1334,$CI1334))</f>
        <v/>
      </c>
      <c r="L1334" s="23">
        <f>IF(OR($F1334="",$K1334=""),"",$F1334-$K1334)</f>
        <v/>
      </c>
      <c r="M1334" s="20" t="n"/>
      <c r="N1334" s="18">
        <f>IF($M1334="","",IFERROR(VLOOKUP(IFERROR(VLOOKUP(IF(ISNUMBER(FIND(" – ",$M1334)),LEFT($M1334,FIND(" – ",$M1334)-1),$M1334),ProdTbl,5,0),""),BasketTbl,2,0),"کد ناشناخته"))</f>
        <v/>
      </c>
      <c r="O1334" s="18">
        <f>IF($M1334="","",IFERROR(VLOOKUP(IF(ISNUMBER(FIND(" – ",$M1334)),LEFT($M1334,FIND(" – ",$M1334)-1),$M1334),ProdTbl,3,0),"کد ناشناخته"))</f>
        <v/>
      </c>
      <c r="P1334" s="22" t="n"/>
      <c r="Q1334" s="21" t="n"/>
      <c r="R1334" s="20" t="n"/>
      <c r="S1334" s="18">
        <f>IF($R1334="","",IFERROR(VLOOKUP(IFERROR(VLOOKUP(IF(ISNUMBER(FIND(" – ",$R1334)),LEFT($R1334,FIND(" – ",$R1334)-1),$R1334),ProdTbl,5,0),""),BasketTbl,2,0),"کد ناشناخته"))</f>
        <v/>
      </c>
      <c r="T1334" s="18">
        <f>IF($R1334="","",IFERROR(VLOOKUP(IF(ISNUMBER(FIND(" – ",$R1334)),LEFT($R1334,FIND(" – ",$R1334)-1),$R1334),ProdTbl,3,0),"کد ناشناخته"))</f>
        <v/>
      </c>
      <c r="U1334" s="22" t="n"/>
      <c r="V1334" s="21" t="n"/>
      <c r="W1334" s="20" t="n"/>
      <c r="X1334" s="18">
        <f>IF($W1334="","",IFERROR(VLOOKUP(IFERROR(VLOOKUP(IF(ISNUMBER(FIND(" – ",$W1334)),LEFT($W1334,FIND(" – ",$W1334)-1),$W1334),ProdTbl,5,0),""),BasketTbl,2,0),"کد ناشناخته"))</f>
        <v/>
      </c>
      <c r="Y1334" s="18">
        <f>IF($W1334="","",IFERROR(VLOOKUP(IF(ISNUMBER(FIND(" – ",$W1334)),LEFT($W1334,FIND(" – ",$W1334)-1),$W1334),ProdTbl,3,0),"کد ناشناخته"))</f>
        <v/>
      </c>
      <c r="Z1334" s="22" t="n"/>
      <c r="AA1334" s="21" t="n"/>
      <c r="AB1334" s="20" t="n"/>
      <c r="AC1334" s="18">
        <f>IF($AB1334="","",IFERROR(VLOOKUP(IFERROR(VLOOKUP(IF(ISNUMBER(FIND(" – ",$AB1334)),LEFT($AB1334,FIND(" – ",$AB1334)-1),$AB1334),ProdTbl,5,0),""),BasketTbl,2,0),"کد ناشناخته"))</f>
        <v/>
      </c>
      <c r="AD1334" s="18">
        <f>IF($AB1334="","",IFERROR(VLOOKUP(IF(ISNUMBER(FIND(" – ",$AB1334)),LEFT($AB1334,FIND(" – ",$AB1334)-1),$AB1334),ProdTbl,3,0),"کد ناشناخته"))</f>
        <v/>
      </c>
      <c r="AE1334" s="22" t="n"/>
      <c r="AF1334" s="21" t="n"/>
      <c r="AG1334" s="20" t="n"/>
      <c r="AH1334" s="18">
        <f>IF($AG1334="","",IFERROR(VLOOKUP(IFERROR(VLOOKUP(IF(ISNUMBER(FIND(" – ",$AG1334)),LEFT($AG1334,FIND(" – ",$AG1334)-1),$AG1334),ProdTbl,5,0),""),BasketTbl,2,0),"کد ناشناخته"))</f>
        <v/>
      </c>
      <c r="AI1334" s="18">
        <f>IF($AG1334="","",IFERROR(VLOOKUP(IF(ISNUMBER(FIND(" – ",$AG1334)),LEFT($AG1334,FIND(" – ",$AG1334)-1),$AG1334),ProdTbl,3,0),"کد ناشناخته"))</f>
        <v/>
      </c>
      <c r="AJ1334" s="22" t="n"/>
      <c r="AK1334" s="21" t="n"/>
      <c r="AL1334" s="20" t="n"/>
      <c r="AM1334" s="18">
        <f>IF($AL1334="","",IFERROR(VLOOKUP(IFERROR(VLOOKUP(IF(ISNUMBER(FIND(" – ",$AL1334)),LEFT($AL1334,FIND(" – ",$AL1334)-1),$AL1334),ProdTbl,5,0),""),BasketTbl,2,0),"کد ناشناخته"))</f>
        <v/>
      </c>
      <c r="AN1334" s="18">
        <f>IF($AL1334="","",IFERROR(VLOOKUP(IF(ISNUMBER(FIND(" – ",$AL1334)),LEFT($AL1334,FIND(" – ",$AL1334)-1),$AL1334),ProdTbl,3,0),"کد ناشناخته"))</f>
        <v/>
      </c>
      <c r="AO1334" s="22" t="n"/>
      <c r="AP1334" s="21" t="n"/>
      <c r="AQ1334" s="20" t="n"/>
      <c r="AR1334" s="18">
        <f>IF($AQ1334="","",IFERROR(VLOOKUP(IFERROR(VLOOKUP(IF(ISNUMBER(FIND(" – ",$AQ1334)),LEFT($AQ1334,FIND(" – ",$AQ1334)-1),$AQ1334),ProdTbl,5,0),""),BasketTbl,2,0),"کد ناشناخته"))</f>
        <v/>
      </c>
      <c r="AS1334" s="18">
        <f>IF($AQ1334="","",IFERROR(VLOOKUP(IF(ISNUMBER(FIND(" – ",$AQ1334)),LEFT($AQ1334,FIND(" – ",$AQ1334)-1),$AQ1334),ProdTbl,3,0),"کد ناشناخته"))</f>
        <v/>
      </c>
      <c r="AT1334" s="22" t="n"/>
      <c r="AU1334" s="21" t="n"/>
      <c r="AV1334" s="20" t="n"/>
      <c r="AW1334" s="18">
        <f>IF($AV1334="","",IFERROR(VLOOKUP(IFERROR(VLOOKUP(IF(ISNUMBER(FIND(" – ",$AV1334)),LEFT($AV1334,FIND(" – ",$AV1334)-1),$AV1334),ProdTbl,5,0),""),BasketTbl,2,0),"کد ناشناخته"))</f>
        <v/>
      </c>
      <c r="AX1334" s="18">
        <f>IF($AV1334="","",IFERROR(VLOOKUP(IF(ISNUMBER(FIND(" – ",$AV1334)),LEFT($AV1334,FIND(" – ",$AV1334)-1),$AV1334),ProdTbl,3,0),"کد ناشناخته"))</f>
        <v/>
      </c>
      <c r="AY1334" s="22" t="n"/>
      <c r="AZ1334" s="21" t="n"/>
      <c r="BA1334" s="20" t="n"/>
      <c r="BB1334" s="18">
        <f>IF($BA1334="","",IFERROR(VLOOKUP(IFERROR(VLOOKUP(IF(ISNUMBER(FIND(" – ",$BA1334)),LEFT($BA1334,FIND(" – ",$BA1334)-1),$BA1334),ProdTbl,5,0),""),BasketTbl,2,0),"کد ناشناخته"))</f>
        <v/>
      </c>
      <c r="BC1334" s="18">
        <f>IF($BA1334="","",IFERROR(VLOOKUP(IF(ISNUMBER(FIND(" – ",$BA1334)),LEFT($BA1334,FIND(" – ",$BA1334)-1),$BA1334),ProdTbl,3,0),"کد ناشناخته"))</f>
        <v/>
      </c>
      <c r="BD1334" s="22" t="n"/>
      <c r="BE1334" s="21" t="n"/>
      <c r="BF1334" s="20" t="n"/>
      <c r="BG1334" s="18">
        <f>IF($BF1334="","",IFERROR(VLOOKUP(IFERROR(VLOOKUP(IF(ISNUMBER(FIND(" – ",$BF1334)),LEFT($BF1334,FIND(" – ",$BF1334)-1),$BF1334),ProdTbl,5,0),""),BasketTbl,2,0),"کد ناشناخته"))</f>
        <v/>
      </c>
      <c r="BH1334" s="18">
        <f>IF($BF1334="","",IFERROR(VLOOKUP(IF(ISNUMBER(FIND(" – ",$BF1334)),LEFT($BF1334,FIND(" – ",$BF1334)-1),$BF1334),ProdTbl,3,0),"کد ناشناخته"))</f>
        <v/>
      </c>
      <c r="BI1334" s="22" t="n"/>
      <c r="BJ1334" s="21" t="n"/>
      <c r="BK1334" s="20" t="n"/>
      <c r="BL1334" s="18">
        <f>IF($BK1334="","",IFERROR(VLOOKUP(IFERROR(VLOOKUP(IF(ISNUMBER(FIND(" – ",$BK1334)),LEFT($BK1334,FIND(" – ",$BK1334)-1),$BK1334),ProdTbl,5,0),""),BasketTbl,2,0),"کد ناشناخته"))</f>
        <v/>
      </c>
      <c r="BM1334" s="18">
        <f>IF($BK1334="","",IFERROR(VLOOKUP(IF(ISNUMBER(FIND(" – ",$BK1334)),LEFT($BK1334,FIND(" – ",$BK1334)-1),$BK1334),ProdTbl,3,0),"کد ناشناخته"))</f>
        <v/>
      </c>
      <c r="BN1334" s="22" t="n"/>
      <c r="BO1334" s="21" t="n"/>
      <c r="BP1334" s="20" t="n"/>
      <c r="BQ1334" s="18">
        <f>IF($BP1334="","",IFERROR(VLOOKUP(IFERROR(VLOOKUP(IF(ISNUMBER(FIND(" – ",$BP1334)),LEFT($BP1334,FIND(" – ",$BP1334)-1),$BP1334),ProdTbl,5,0),""),BasketTbl,2,0),"کد ناشناخته"))</f>
        <v/>
      </c>
      <c r="BR1334" s="18">
        <f>IF($BP1334="","",IFERROR(VLOOKUP(IF(ISNUMBER(FIND(" – ",$BP1334)),LEFT($BP1334,FIND(" – ",$BP1334)-1),$BP1334),ProdTbl,3,0),"کد ناشناخته"))</f>
        <v/>
      </c>
      <c r="BS1334" s="22" t="n"/>
      <c r="BT1334" s="21" t="n"/>
      <c r="BU1334" s="20" t="n"/>
      <c r="BV1334" s="18">
        <f>IF($BU1334="","",IFERROR(VLOOKUP(IFERROR(VLOOKUP(IF(ISNUMBER(FIND(" – ",$BU1334)),LEFT($BU1334,FIND(" – ",$BU1334)-1),$BU1334),ProdTbl,5,0),""),BasketTbl,2,0),"کد ناشناخته"))</f>
        <v/>
      </c>
      <c r="BW1334" s="18">
        <f>IF($BU1334="","",IFERROR(VLOOKUP(IF(ISNUMBER(FIND(" – ",$BU1334)),LEFT($BU1334,FIND(" – ",$BU1334)-1),$BU1334),ProdTbl,3,0),"کد ناشناخته"))</f>
        <v/>
      </c>
      <c r="BX1334" s="22" t="n"/>
      <c r="BY1334" s="21" t="n"/>
      <c r="BZ1334" s="20" t="n"/>
      <c r="CA1334" s="18">
        <f>IF($BZ1334="","",IFERROR(VLOOKUP(IFERROR(VLOOKUP(IF(ISNUMBER(FIND(" – ",$BZ1334)),LEFT($BZ1334,FIND(" – ",$BZ1334)-1),$BZ1334),ProdTbl,5,0),""),BasketTbl,2,0),"کد ناشناخته"))</f>
        <v/>
      </c>
      <c r="CB1334" s="18">
        <f>IF($BZ1334="","",IFERROR(VLOOKUP(IF(ISNUMBER(FIND(" – ",$BZ1334)),LEFT($BZ1334,FIND(" – ",$BZ1334)-1),$BZ1334),ProdTbl,3,0),"کد ناشناخته"))</f>
        <v/>
      </c>
      <c r="CC1334" s="22" t="n"/>
      <c r="CD1334" s="21" t="n"/>
      <c r="CE1334" s="20" t="n"/>
      <c r="CF1334" s="18">
        <f>IF($CE1334="","",IFERROR(VLOOKUP(IFERROR(VLOOKUP(IF(ISNUMBER(FIND(" – ",$CE1334)),LEFT($CE1334,FIND(" – ",$CE1334)-1),$CE1334),ProdTbl,5,0),""),BasketTbl,2,0),"کد ناشناخته"))</f>
        <v/>
      </c>
      <c r="CG1334" s="18">
        <f>IF($CE1334="","",IFERROR(VLOOKUP(IF(ISNUMBER(FIND(" – ",$CE1334)),LEFT($CE1334,FIND(" – ",$CE1334)-1),$CE1334),ProdTbl,3,0),"کد ناشناخته"))</f>
        <v/>
      </c>
      <c r="CH1334" s="22" t="n"/>
      <c r="CI1334" s="21" t="n"/>
    </row>
    <row r="1335">
      <c r="A1335" s="18">
        <f>IF($B1335="","",COUNTA($B$10:$B1335))</f>
        <v/>
      </c>
      <c r="B1335" s="19" t="n"/>
      <c r="C1335" s="20" t="n"/>
      <c r="D1335" s="19" t="n"/>
      <c r="E1335" s="18">
        <f>IF($D1335="","",IFERROR(VLOOKUP(IF(ISNUMBER(FIND(" – ",$D1335)),LEFT($D1335,FIND(" – ",$D1335)-1),$D1335),SellerTbl,2,0),"کد ناشناخته"))</f>
        <v/>
      </c>
      <c r="F1335" s="21" t="n"/>
      <c r="G1335" s="21" t="n"/>
      <c r="H1335" s="22" t="n"/>
      <c r="I1335" s="23">
        <f>IF(OR($F1335="",$G1335=""),"",$F1335-$G1335)</f>
        <v/>
      </c>
      <c r="J1335" s="18">
        <f>IF($I1335="","",IF(ABS($I1335)&lt;=0.01*$F1335,"√","×"))</f>
        <v/>
      </c>
      <c r="K1335" s="23">
        <f>IF(COUNT($Q1335,$V1335,$AA1335,$AF1335,$AK1335,$AP1335,$AU1335,$AZ1335,$BE1335,$BJ1335,$BO1335,$BT1335,$BY1335,$CD1335,$CI1335)=0,"",SUM($Q1335,$V1335,$AA1335,$AF1335,$AK1335,$AP1335,$AU1335,$AZ1335,$BE1335,$BJ1335,$BO1335,$BT1335,$BY1335,$CD1335,$CI1335))</f>
        <v/>
      </c>
      <c r="L1335" s="23">
        <f>IF(OR($F1335="",$K1335=""),"",$F1335-$K1335)</f>
        <v/>
      </c>
      <c r="M1335" s="20" t="n"/>
      <c r="N1335" s="18">
        <f>IF($M1335="","",IFERROR(VLOOKUP(IFERROR(VLOOKUP(IF(ISNUMBER(FIND(" – ",$M1335)),LEFT($M1335,FIND(" – ",$M1335)-1),$M1335),ProdTbl,5,0),""),BasketTbl,2,0),"کد ناشناخته"))</f>
        <v/>
      </c>
      <c r="O1335" s="18">
        <f>IF($M1335="","",IFERROR(VLOOKUP(IF(ISNUMBER(FIND(" – ",$M1335)),LEFT($M1335,FIND(" – ",$M1335)-1),$M1335),ProdTbl,3,0),"کد ناشناخته"))</f>
        <v/>
      </c>
      <c r="P1335" s="22" t="n"/>
      <c r="Q1335" s="21" t="n"/>
      <c r="R1335" s="20" t="n"/>
      <c r="S1335" s="18">
        <f>IF($R1335="","",IFERROR(VLOOKUP(IFERROR(VLOOKUP(IF(ISNUMBER(FIND(" – ",$R1335)),LEFT($R1335,FIND(" – ",$R1335)-1),$R1335),ProdTbl,5,0),""),BasketTbl,2,0),"کد ناشناخته"))</f>
        <v/>
      </c>
      <c r="T1335" s="18">
        <f>IF($R1335="","",IFERROR(VLOOKUP(IF(ISNUMBER(FIND(" – ",$R1335)),LEFT($R1335,FIND(" – ",$R1335)-1),$R1335),ProdTbl,3,0),"کد ناشناخته"))</f>
        <v/>
      </c>
      <c r="U1335" s="22" t="n"/>
      <c r="V1335" s="21" t="n"/>
      <c r="W1335" s="20" t="n"/>
      <c r="X1335" s="18">
        <f>IF($W1335="","",IFERROR(VLOOKUP(IFERROR(VLOOKUP(IF(ISNUMBER(FIND(" – ",$W1335)),LEFT($W1335,FIND(" – ",$W1335)-1),$W1335),ProdTbl,5,0),""),BasketTbl,2,0),"کد ناشناخته"))</f>
        <v/>
      </c>
      <c r="Y1335" s="18">
        <f>IF($W1335="","",IFERROR(VLOOKUP(IF(ISNUMBER(FIND(" – ",$W1335)),LEFT($W1335,FIND(" – ",$W1335)-1),$W1335),ProdTbl,3,0),"کد ناشناخته"))</f>
        <v/>
      </c>
      <c r="Z1335" s="22" t="n"/>
      <c r="AA1335" s="21" t="n"/>
      <c r="AB1335" s="20" t="n"/>
      <c r="AC1335" s="18">
        <f>IF($AB1335="","",IFERROR(VLOOKUP(IFERROR(VLOOKUP(IF(ISNUMBER(FIND(" – ",$AB1335)),LEFT($AB1335,FIND(" – ",$AB1335)-1),$AB1335),ProdTbl,5,0),""),BasketTbl,2,0),"کد ناشناخته"))</f>
        <v/>
      </c>
      <c r="AD1335" s="18">
        <f>IF($AB1335="","",IFERROR(VLOOKUP(IF(ISNUMBER(FIND(" – ",$AB1335)),LEFT($AB1335,FIND(" – ",$AB1335)-1),$AB1335),ProdTbl,3,0),"کد ناشناخته"))</f>
        <v/>
      </c>
      <c r="AE1335" s="22" t="n"/>
      <c r="AF1335" s="21" t="n"/>
      <c r="AG1335" s="20" t="n"/>
      <c r="AH1335" s="18">
        <f>IF($AG1335="","",IFERROR(VLOOKUP(IFERROR(VLOOKUP(IF(ISNUMBER(FIND(" – ",$AG1335)),LEFT($AG1335,FIND(" – ",$AG1335)-1),$AG1335),ProdTbl,5,0),""),BasketTbl,2,0),"کد ناشناخته"))</f>
        <v/>
      </c>
      <c r="AI1335" s="18">
        <f>IF($AG1335="","",IFERROR(VLOOKUP(IF(ISNUMBER(FIND(" – ",$AG1335)),LEFT($AG1335,FIND(" – ",$AG1335)-1),$AG1335),ProdTbl,3,0),"کد ناشناخته"))</f>
        <v/>
      </c>
      <c r="AJ1335" s="22" t="n"/>
      <c r="AK1335" s="21" t="n"/>
      <c r="AL1335" s="20" t="n"/>
      <c r="AM1335" s="18">
        <f>IF($AL1335="","",IFERROR(VLOOKUP(IFERROR(VLOOKUP(IF(ISNUMBER(FIND(" – ",$AL1335)),LEFT($AL1335,FIND(" – ",$AL1335)-1),$AL1335),ProdTbl,5,0),""),BasketTbl,2,0),"کد ناشناخته"))</f>
        <v/>
      </c>
      <c r="AN1335" s="18">
        <f>IF($AL1335="","",IFERROR(VLOOKUP(IF(ISNUMBER(FIND(" – ",$AL1335)),LEFT($AL1335,FIND(" – ",$AL1335)-1),$AL1335),ProdTbl,3,0),"کد ناشناخته"))</f>
        <v/>
      </c>
      <c r="AO1335" s="22" t="n"/>
      <c r="AP1335" s="21" t="n"/>
      <c r="AQ1335" s="20" t="n"/>
      <c r="AR1335" s="18">
        <f>IF($AQ1335="","",IFERROR(VLOOKUP(IFERROR(VLOOKUP(IF(ISNUMBER(FIND(" – ",$AQ1335)),LEFT($AQ1335,FIND(" – ",$AQ1335)-1),$AQ1335),ProdTbl,5,0),""),BasketTbl,2,0),"کد ناشناخته"))</f>
        <v/>
      </c>
      <c r="AS1335" s="18">
        <f>IF($AQ1335="","",IFERROR(VLOOKUP(IF(ISNUMBER(FIND(" – ",$AQ1335)),LEFT($AQ1335,FIND(" – ",$AQ1335)-1),$AQ1335),ProdTbl,3,0),"کد ناشناخته"))</f>
        <v/>
      </c>
      <c r="AT1335" s="22" t="n"/>
      <c r="AU1335" s="21" t="n"/>
      <c r="AV1335" s="20" t="n"/>
      <c r="AW1335" s="18">
        <f>IF($AV1335="","",IFERROR(VLOOKUP(IFERROR(VLOOKUP(IF(ISNUMBER(FIND(" – ",$AV1335)),LEFT($AV1335,FIND(" – ",$AV1335)-1),$AV1335),ProdTbl,5,0),""),BasketTbl,2,0),"کد ناشناخته"))</f>
        <v/>
      </c>
      <c r="AX1335" s="18">
        <f>IF($AV1335="","",IFERROR(VLOOKUP(IF(ISNUMBER(FIND(" – ",$AV1335)),LEFT($AV1335,FIND(" – ",$AV1335)-1),$AV1335),ProdTbl,3,0),"کد ناشناخته"))</f>
        <v/>
      </c>
      <c r="AY1335" s="22" t="n"/>
      <c r="AZ1335" s="21" t="n"/>
      <c r="BA1335" s="20" t="n"/>
      <c r="BB1335" s="18">
        <f>IF($BA1335="","",IFERROR(VLOOKUP(IFERROR(VLOOKUP(IF(ISNUMBER(FIND(" – ",$BA1335)),LEFT($BA1335,FIND(" – ",$BA1335)-1),$BA1335),ProdTbl,5,0),""),BasketTbl,2,0),"کد ناشناخته"))</f>
        <v/>
      </c>
      <c r="BC1335" s="18">
        <f>IF($BA1335="","",IFERROR(VLOOKUP(IF(ISNUMBER(FIND(" – ",$BA1335)),LEFT($BA1335,FIND(" – ",$BA1335)-1),$BA1335),ProdTbl,3,0),"کد ناشناخته"))</f>
        <v/>
      </c>
      <c r="BD1335" s="22" t="n"/>
      <c r="BE1335" s="21" t="n"/>
      <c r="BF1335" s="20" t="n"/>
      <c r="BG1335" s="18">
        <f>IF($BF1335="","",IFERROR(VLOOKUP(IFERROR(VLOOKUP(IF(ISNUMBER(FIND(" – ",$BF1335)),LEFT($BF1335,FIND(" – ",$BF1335)-1),$BF1335),ProdTbl,5,0),""),BasketTbl,2,0),"کد ناشناخته"))</f>
        <v/>
      </c>
      <c r="BH1335" s="18">
        <f>IF($BF1335="","",IFERROR(VLOOKUP(IF(ISNUMBER(FIND(" – ",$BF1335)),LEFT($BF1335,FIND(" – ",$BF1335)-1),$BF1335),ProdTbl,3,0),"کد ناشناخته"))</f>
        <v/>
      </c>
      <c r="BI1335" s="22" t="n"/>
      <c r="BJ1335" s="21" t="n"/>
      <c r="BK1335" s="20" t="n"/>
      <c r="BL1335" s="18">
        <f>IF($BK1335="","",IFERROR(VLOOKUP(IFERROR(VLOOKUP(IF(ISNUMBER(FIND(" – ",$BK1335)),LEFT($BK1335,FIND(" – ",$BK1335)-1),$BK1335),ProdTbl,5,0),""),BasketTbl,2,0),"کد ناشناخته"))</f>
        <v/>
      </c>
      <c r="BM1335" s="18">
        <f>IF($BK1335="","",IFERROR(VLOOKUP(IF(ISNUMBER(FIND(" – ",$BK1335)),LEFT($BK1335,FIND(" – ",$BK1335)-1),$BK1335),ProdTbl,3,0),"کد ناشناخته"))</f>
        <v/>
      </c>
      <c r="BN1335" s="22" t="n"/>
      <c r="BO1335" s="21" t="n"/>
      <c r="BP1335" s="20" t="n"/>
      <c r="BQ1335" s="18">
        <f>IF($BP1335="","",IFERROR(VLOOKUP(IFERROR(VLOOKUP(IF(ISNUMBER(FIND(" – ",$BP1335)),LEFT($BP1335,FIND(" – ",$BP1335)-1),$BP1335),ProdTbl,5,0),""),BasketTbl,2,0),"کد ناشناخته"))</f>
        <v/>
      </c>
      <c r="BR1335" s="18">
        <f>IF($BP1335="","",IFERROR(VLOOKUP(IF(ISNUMBER(FIND(" – ",$BP1335)),LEFT($BP1335,FIND(" – ",$BP1335)-1),$BP1335),ProdTbl,3,0),"کد ناشناخته"))</f>
        <v/>
      </c>
      <c r="BS1335" s="22" t="n"/>
      <c r="BT1335" s="21" t="n"/>
      <c r="BU1335" s="20" t="n"/>
      <c r="BV1335" s="18">
        <f>IF($BU1335="","",IFERROR(VLOOKUP(IFERROR(VLOOKUP(IF(ISNUMBER(FIND(" – ",$BU1335)),LEFT($BU1335,FIND(" – ",$BU1335)-1),$BU1335),ProdTbl,5,0),""),BasketTbl,2,0),"کد ناشناخته"))</f>
        <v/>
      </c>
      <c r="BW1335" s="18">
        <f>IF($BU1335="","",IFERROR(VLOOKUP(IF(ISNUMBER(FIND(" – ",$BU1335)),LEFT($BU1335,FIND(" – ",$BU1335)-1),$BU1335),ProdTbl,3,0),"کد ناشناخته"))</f>
        <v/>
      </c>
      <c r="BX1335" s="22" t="n"/>
      <c r="BY1335" s="21" t="n"/>
      <c r="BZ1335" s="20" t="n"/>
      <c r="CA1335" s="18">
        <f>IF($BZ1335="","",IFERROR(VLOOKUP(IFERROR(VLOOKUP(IF(ISNUMBER(FIND(" – ",$BZ1335)),LEFT($BZ1335,FIND(" – ",$BZ1335)-1),$BZ1335),ProdTbl,5,0),""),BasketTbl,2,0),"کد ناشناخته"))</f>
        <v/>
      </c>
      <c r="CB1335" s="18">
        <f>IF($BZ1335="","",IFERROR(VLOOKUP(IF(ISNUMBER(FIND(" – ",$BZ1335)),LEFT($BZ1335,FIND(" – ",$BZ1335)-1),$BZ1335),ProdTbl,3,0),"کد ناشناخته"))</f>
        <v/>
      </c>
      <c r="CC1335" s="22" t="n"/>
      <c r="CD1335" s="21" t="n"/>
      <c r="CE1335" s="20" t="n"/>
      <c r="CF1335" s="18">
        <f>IF($CE1335="","",IFERROR(VLOOKUP(IFERROR(VLOOKUP(IF(ISNUMBER(FIND(" – ",$CE1335)),LEFT($CE1335,FIND(" – ",$CE1335)-1),$CE1335),ProdTbl,5,0),""),BasketTbl,2,0),"کد ناشناخته"))</f>
        <v/>
      </c>
      <c r="CG1335" s="18">
        <f>IF($CE1335="","",IFERROR(VLOOKUP(IF(ISNUMBER(FIND(" – ",$CE1335)),LEFT($CE1335,FIND(" – ",$CE1335)-1),$CE1335),ProdTbl,3,0),"کد ناشناخته"))</f>
        <v/>
      </c>
      <c r="CH1335" s="22" t="n"/>
      <c r="CI1335" s="21" t="n"/>
    </row>
    <row r="1336">
      <c r="A1336" s="18">
        <f>IF($B1336="","",COUNTA($B$10:$B1336))</f>
        <v/>
      </c>
      <c r="B1336" s="19" t="n"/>
      <c r="C1336" s="20" t="n"/>
      <c r="D1336" s="19" t="n"/>
      <c r="E1336" s="18">
        <f>IF($D1336="","",IFERROR(VLOOKUP(IF(ISNUMBER(FIND(" – ",$D1336)),LEFT($D1336,FIND(" – ",$D1336)-1),$D1336),SellerTbl,2,0),"کد ناشناخته"))</f>
        <v/>
      </c>
      <c r="F1336" s="21" t="n"/>
      <c r="G1336" s="21" t="n"/>
      <c r="H1336" s="22" t="n"/>
      <c r="I1336" s="23">
        <f>IF(OR($F1336="",$G1336=""),"",$F1336-$G1336)</f>
        <v/>
      </c>
      <c r="J1336" s="18">
        <f>IF($I1336="","",IF(ABS($I1336)&lt;=0.01*$F1336,"√","×"))</f>
        <v/>
      </c>
      <c r="K1336" s="23">
        <f>IF(COUNT($Q1336,$V1336,$AA1336,$AF1336,$AK1336,$AP1336,$AU1336,$AZ1336,$BE1336,$BJ1336,$BO1336,$BT1336,$BY1336,$CD1336,$CI1336)=0,"",SUM($Q1336,$V1336,$AA1336,$AF1336,$AK1336,$AP1336,$AU1336,$AZ1336,$BE1336,$BJ1336,$BO1336,$BT1336,$BY1336,$CD1336,$CI1336))</f>
        <v/>
      </c>
      <c r="L1336" s="23">
        <f>IF(OR($F1336="",$K1336=""),"",$F1336-$K1336)</f>
        <v/>
      </c>
      <c r="M1336" s="20" t="n"/>
      <c r="N1336" s="18">
        <f>IF($M1336="","",IFERROR(VLOOKUP(IFERROR(VLOOKUP(IF(ISNUMBER(FIND(" – ",$M1336)),LEFT($M1336,FIND(" – ",$M1336)-1),$M1336),ProdTbl,5,0),""),BasketTbl,2,0),"کد ناشناخته"))</f>
        <v/>
      </c>
      <c r="O1336" s="18">
        <f>IF($M1336="","",IFERROR(VLOOKUP(IF(ISNUMBER(FIND(" – ",$M1336)),LEFT($M1336,FIND(" – ",$M1336)-1),$M1336),ProdTbl,3,0),"کد ناشناخته"))</f>
        <v/>
      </c>
      <c r="P1336" s="22" t="n"/>
      <c r="Q1336" s="21" t="n"/>
      <c r="R1336" s="20" t="n"/>
      <c r="S1336" s="18">
        <f>IF($R1336="","",IFERROR(VLOOKUP(IFERROR(VLOOKUP(IF(ISNUMBER(FIND(" – ",$R1336)),LEFT($R1336,FIND(" – ",$R1336)-1),$R1336),ProdTbl,5,0),""),BasketTbl,2,0),"کد ناشناخته"))</f>
        <v/>
      </c>
      <c r="T1336" s="18">
        <f>IF($R1336="","",IFERROR(VLOOKUP(IF(ISNUMBER(FIND(" – ",$R1336)),LEFT($R1336,FIND(" – ",$R1336)-1),$R1336),ProdTbl,3,0),"کد ناشناخته"))</f>
        <v/>
      </c>
      <c r="U1336" s="22" t="n"/>
      <c r="V1336" s="21" t="n"/>
      <c r="W1336" s="20" t="n"/>
      <c r="X1336" s="18">
        <f>IF($W1336="","",IFERROR(VLOOKUP(IFERROR(VLOOKUP(IF(ISNUMBER(FIND(" – ",$W1336)),LEFT($W1336,FIND(" – ",$W1336)-1),$W1336),ProdTbl,5,0),""),BasketTbl,2,0),"کد ناشناخته"))</f>
        <v/>
      </c>
      <c r="Y1336" s="18">
        <f>IF($W1336="","",IFERROR(VLOOKUP(IF(ISNUMBER(FIND(" – ",$W1336)),LEFT($W1336,FIND(" – ",$W1336)-1),$W1336),ProdTbl,3,0),"کد ناشناخته"))</f>
        <v/>
      </c>
      <c r="Z1336" s="22" t="n"/>
      <c r="AA1336" s="21" t="n"/>
      <c r="AB1336" s="20" t="n"/>
      <c r="AC1336" s="18">
        <f>IF($AB1336="","",IFERROR(VLOOKUP(IFERROR(VLOOKUP(IF(ISNUMBER(FIND(" – ",$AB1336)),LEFT($AB1336,FIND(" – ",$AB1336)-1),$AB1336),ProdTbl,5,0),""),BasketTbl,2,0),"کد ناشناخته"))</f>
        <v/>
      </c>
      <c r="AD1336" s="18">
        <f>IF($AB1336="","",IFERROR(VLOOKUP(IF(ISNUMBER(FIND(" – ",$AB1336)),LEFT($AB1336,FIND(" – ",$AB1336)-1),$AB1336),ProdTbl,3,0),"کد ناشناخته"))</f>
        <v/>
      </c>
      <c r="AE1336" s="22" t="n"/>
      <c r="AF1336" s="21" t="n"/>
      <c r="AG1336" s="20" t="n"/>
      <c r="AH1336" s="18">
        <f>IF($AG1336="","",IFERROR(VLOOKUP(IFERROR(VLOOKUP(IF(ISNUMBER(FIND(" – ",$AG1336)),LEFT($AG1336,FIND(" – ",$AG1336)-1),$AG1336),ProdTbl,5,0),""),BasketTbl,2,0),"کد ناشناخته"))</f>
        <v/>
      </c>
      <c r="AI1336" s="18">
        <f>IF($AG1336="","",IFERROR(VLOOKUP(IF(ISNUMBER(FIND(" – ",$AG1336)),LEFT($AG1336,FIND(" – ",$AG1336)-1),$AG1336),ProdTbl,3,0),"کد ناشناخته"))</f>
        <v/>
      </c>
      <c r="AJ1336" s="22" t="n"/>
      <c r="AK1336" s="21" t="n"/>
      <c r="AL1336" s="20" t="n"/>
      <c r="AM1336" s="18">
        <f>IF($AL1336="","",IFERROR(VLOOKUP(IFERROR(VLOOKUP(IF(ISNUMBER(FIND(" – ",$AL1336)),LEFT($AL1336,FIND(" – ",$AL1336)-1),$AL1336),ProdTbl,5,0),""),BasketTbl,2,0),"کد ناشناخته"))</f>
        <v/>
      </c>
      <c r="AN1336" s="18">
        <f>IF($AL1336="","",IFERROR(VLOOKUP(IF(ISNUMBER(FIND(" – ",$AL1336)),LEFT($AL1336,FIND(" – ",$AL1336)-1),$AL1336),ProdTbl,3,0),"کد ناشناخته"))</f>
        <v/>
      </c>
      <c r="AO1336" s="22" t="n"/>
      <c r="AP1336" s="21" t="n"/>
      <c r="AQ1336" s="20" t="n"/>
      <c r="AR1336" s="18">
        <f>IF($AQ1336="","",IFERROR(VLOOKUP(IFERROR(VLOOKUP(IF(ISNUMBER(FIND(" – ",$AQ1336)),LEFT($AQ1336,FIND(" – ",$AQ1336)-1),$AQ1336),ProdTbl,5,0),""),BasketTbl,2,0),"کد ناشناخته"))</f>
        <v/>
      </c>
      <c r="AS1336" s="18">
        <f>IF($AQ1336="","",IFERROR(VLOOKUP(IF(ISNUMBER(FIND(" – ",$AQ1336)),LEFT($AQ1336,FIND(" – ",$AQ1336)-1),$AQ1336),ProdTbl,3,0),"کد ناشناخته"))</f>
        <v/>
      </c>
      <c r="AT1336" s="22" t="n"/>
      <c r="AU1336" s="21" t="n"/>
      <c r="AV1336" s="20" t="n"/>
      <c r="AW1336" s="18">
        <f>IF($AV1336="","",IFERROR(VLOOKUP(IFERROR(VLOOKUP(IF(ISNUMBER(FIND(" – ",$AV1336)),LEFT($AV1336,FIND(" – ",$AV1336)-1),$AV1336),ProdTbl,5,0),""),BasketTbl,2,0),"کد ناشناخته"))</f>
        <v/>
      </c>
      <c r="AX1336" s="18">
        <f>IF($AV1336="","",IFERROR(VLOOKUP(IF(ISNUMBER(FIND(" – ",$AV1336)),LEFT($AV1336,FIND(" – ",$AV1336)-1),$AV1336),ProdTbl,3,0),"کد ناشناخته"))</f>
        <v/>
      </c>
      <c r="AY1336" s="22" t="n"/>
      <c r="AZ1336" s="21" t="n"/>
      <c r="BA1336" s="20" t="n"/>
      <c r="BB1336" s="18">
        <f>IF($BA1336="","",IFERROR(VLOOKUP(IFERROR(VLOOKUP(IF(ISNUMBER(FIND(" – ",$BA1336)),LEFT($BA1336,FIND(" – ",$BA1336)-1),$BA1336),ProdTbl,5,0),""),BasketTbl,2,0),"کد ناشناخته"))</f>
        <v/>
      </c>
      <c r="BC1336" s="18">
        <f>IF($BA1336="","",IFERROR(VLOOKUP(IF(ISNUMBER(FIND(" – ",$BA1336)),LEFT($BA1336,FIND(" – ",$BA1336)-1),$BA1336),ProdTbl,3,0),"کد ناشناخته"))</f>
        <v/>
      </c>
      <c r="BD1336" s="22" t="n"/>
      <c r="BE1336" s="21" t="n"/>
      <c r="BF1336" s="20" t="n"/>
      <c r="BG1336" s="18">
        <f>IF($BF1336="","",IFERROR(VLOOKUP(IFERROR(VLOOKUP(IF(ISNUMBER(FIND(" – ",$BF1336)),LEFT($BF1336,FIND(" – ",$BF1336)-1),$BF1336),ProdTbl,5,0),""),BasketTbl,2,0),"کد ناشناخته"))</f>
        <v/>
      </c>
      <c r="BH1336" s="18">
        <f>IF($BF1336="","",IFERROR(VLOOKUP(IF(ISNUMBER(FIND(" – ",$BF1336)),LEFT($BF1336,FIND(" – ",$BF1336)-1),$BF1336),ProdTbl,3,0),"کد ناشناخته"))</f>
        <v/>
      </c>
      <c r="BI1336" s="22" t="n"/>
      <c r="BJ1336" s="21" t="n"/>
      <c r="BK1336" s="20" t="n"/>
      <c r="BL1336" s="18">
        <f>IF($BK1336="","",IFERROR(VLOOKUP(IFERROR(VLOOKUP(IF(ISNUMBER(FIND(" – ",$BK1336)),LEFT($BK1336,FIND(" – ",$BK1336)-1),$BK1336),ProdTbl,5,0),""),BasketTbl,2,0),"کد ناشناخته"))</f>
        <v/>
      </c>
      <c r="BM1336" s="18">
        <f>IF($BK1336="","",IFERROR(VLOOKUP(IF(ISNUMBER(FIND(" – ",$BK1336)),LEFT($BK1336,FIND(" – ",$BK1336)-1),$BK1336),ProdTbl,3,0),"کد ناشناخته"))</f>
        <v/>
      </c>
      <c r="BN1336" s="22" t="n"/>
      <c r="BO1336" s="21" t="n"/>
      <c r="BP1336" s="20" t="n"/>
      <c r="BQ1336" s="18">
        <f>IF($BP1336="","",IFERROR(VLOOKUP(IFERROR(VLOOKUP(IF(ISNUMBER(FIND(" – ",$BP1336)),LEFT($BP1336,FIND(" – ",$BP1336)-1),$BP1336),ProdTbl,5,0),""),BasketTbl,2,0),"کد ناشناخته"))</f>
        <v/>
      </c>
      <c r="BR1336" s="18">
        <f>IF($BP1336="","",IFERROR(VLOOKUP(IF(ISNUMBER(FIND(" – ",$BP1336)),LEFT($BP1336,FIND(" – ",$BP1336)-1),$BP1336),ProdTbl,3,0),"کد ناشناخته"))</f>
        <v/>
      </c>
      <c r="BS1336" s="22" t="n"/>
      <c r="BT1336" s="21" t="n"/>
      <c r="BU1336" s="20" t="n"/>
      <c r="BV1336" s="18">
        <f>IF($BU1336="","",IFERROR(VLOOKUP(IFERROR(VLOOKUP(IF(ISNUMBER(FIND(" – ",$BU1336)),LEFT($BU1336,FIND(" – ",$BU1336)-1),$BU1336),ProdTbl,5,0),""),BasketTbl,2,0),"کد ناشناخته"))</f>
        <v/>
      </c>
      <c r="BW1336" s="18">
        <f>IF($BU1336="","",IFERROR(VLOOKUP(IF(ISNUMBER(FIND(" – ",$BU1336)),LEFT($BU1336,FIND(" – ",$BU1336)-1),$BU1336),ProdTbl,3,0),"کد ناشناخته"))</f>
        <v/>
      </c>
      <c r="BX1336" s="22" t="n"/>
      <c r="BY1336" s="21" t="n"/>
      <c r="BZ1336" s="20" t="n"/>
      <c r="CA1336" s="18">
        <f>IF($BZ1336="","",IFERROR(VLOOKUP(IFERROR(VLOOKUP(IF(ISNUMBER(FIND(" – ",$BZ1336)),LEFT($BZ1336,FIND(" – ",$BZ1336)-1),$BZ1336),ProdTbl,5,0),""),BasketTbl,2,0),"کد ناشناخته"))</f>
        <v/>
      </c>
      <c r="CB1336" s="18">
        <f>IF($BZ1336="","",IFERROR(VLOOKUP(IF(ISNUMBER(FIND(" – ",$BZ1336)),LEFT($BZ1336,FIND(" – ",$BZ1336)-1),$BZ1336),ProdTbl,3,0),"کد ناشناخته"))</f>
        <v/>
      </c>
      <c r="CC1336" s="22" t="n"/>
      <c r="CD1336" s="21" t="n"/>
      <c r="CE1336" s="20" t="n"/>
      <c r="CF1336" s="18">
        <f>IF($CE1336="","",IFERROR(VLOOKUP(IFERROR(VLOOKUP(IF(ISNUMBER(FIND(" – ",$CE1336)),LEFT($CE1336,FIND(" – ",$CE1336)-1),$CE1336),ProdTbl,5,0),""),BasketTbl,2,0),"کد ناشناخته"))</f>
        <v/>
      </c>
      <c r="CG1336" s="18">
        <f>IF($CE1336="","",IFERROR(VLOOKUP(IF(ISNUMBER(FIND(" – ",$CE1336)),LEFT($CE1336,FIND(" – ",$CE1336)-1),$CE1336),ProdTbl,3,0),"کد ناشناخته"))</f>
        <v/>
      </c>
      <c r="CH1336" s="22" t="n"/>
      <c r="CI1336" s="21" t="n"/>
    </row>
    <row r="1337">
      <c r="A1337" s="18">
        <f>IF($B1337="","",COUNTA($B$10:$B1337))</f>
        <v/>
      </c>
      <c r="B1337" s="19" t="n"/>
      <c r="C1337" s="20" t="n"/>
      <c r="D1337" s="19" t="n"/>
      <c r="E1337" s="18">
        <f>IF($D1337="","",IFERROR(VLOOKUP(IF(ISNUMBER(FIND(" – ",$D1337)),LEFT($D1337,FIND(" – ",$D1337)-1),$D1337),SellerTbl,2,0),"کد ناشناخته"))</f>
        <v/>
      </c>
      <c r="F1337" s="21" t="n"/>
      <c r="G1337" s="21" t="n"/>
      <c r="H1337" s="22" t="n"/>
      <c r="I1337" s="23">
        <f>IF(OR($F1337="",$G1337=""),"",$F1337-$G1337)</f>
        <v/>
      </c>
      <c r="J1337" s="18">
        <f>IF($I1337="","",IF(ABS($I1337)&lt;=0.01*$F1337,"√","×"))</f>
        <v/>
      </c>
      <c r="K1337" s="23">
        <f>IF(COUNT($Q1337,$V1337,$AA1337,$AF1337,$AK1337,$AP1337,$AU1337,$AZ1337,$BE1337,$BJ1337,$BO1337,$BT1337,$BY1337,$CD1337,$CI1337)=0,"",SUM($Q1337,$V1337,$AA1337,$AF1337,$AK1337,$AP1337,$AU1337,$AZ1337,$BE1337,$BJ1337,$BO1337,$BT1337,$BY1337,$CD1337,$CI1337))</f>
        <v/>
      </c>
      <c r="L1337" s="23">
        <f>IF(OR($F1337="",$K1337=""),"",$F1337-$K1337)</f>
        <v/>
      </c>
      <c r="M1337" s="20" t="n"/>
      <c r="N1337" s="18">
        <f>IF($M1337="","",IFERROR(VLOOKUP(IFERROR(VLOOKUP(IF(ISNUMBER(FIND(" – ",$M1337)),LEFT($M1337,FIND(" – ",$M1337)-1),$M1337),ProdTbl,5,0),""),BasketTbl,2,0),"کد ناشناخته"))</f>
        <v/>
      </c>
      <c r="O1337" s="18">
        <f>IF($M1337="","",IFERROR(VLOOKUP(IF(ISNUMBER(FIND(" – ",$M1337)),LEFT($M1337,FIND(" – ",$M1337)-1),$M1337),ProdTbl,3,0),"کد ناشناخته"))</f>
        <v/>
      </c>
      <c r="P1337" s="22" t="n"/>
      <c r="Q1337" s="21" t="n"/>
      <c r="R1337" s="20" t="n"/>
      <c r="S1337" s="18">
        <f>IF($R1337="","",IFERROR(VLOOKUP(IFERROR(VLOOKUP(IF(ISNUMBER(FIND(" – ",$R1337)),LEFT($R1337,FIND(" – ",$R1337)-1),$R1337),ProdTbl,5,0),""),BasketTbl,2,0),"کد ناشناخته"))</f>
        <v/>
      </c>
      <c r="T1337" s="18">
        <f>IF($R1337="","",IFERROR(VLOOKUP(IF(ISNUMBER(FIND(" – ",$R1337)),LEFT($R1337,FIND(" – ",$R1337)-1),$R1337),ProdTbl,3,0),"کد ناشناخته"))</f>
        <v/>
      </c>
      <c r="U1337" s="22" t="n"/>
      <c r="V1337" s="21" t="n"/>
      <c r="W1337" s="20" t="n"/>
      <c r="X1337" s="18">
        <f>IF($W1337="","",IFERROR(VLOOKUP(IFERROR(VLOOKUP(IF(ISNUMBER(FIND(" – ",$W1337)),LEFT($W1337,FIND(" – ",$W1337)-1),$W1337),ProdTbl,5,0),""),BasketTbl,2,0),"کد ناشناخته"))</f>
        <v/>
      </c>
      <c r="Y1337" s="18">
        <f>IF($W1337="","",IFERROR(VLOOKUP(IF(ISNUMBER(FIND(" – ",$W1337)),LEFT($W1337,FIND(" – ",$W1337)-1),$W1337),ProdTbl,3,0),"کد ناشناخته"))</f>
        <v/>
      </c>
      <c r="Z1337" s="22" t="n"/>
      <c r="AA1337" s="21" t="n"/>
      <c r="AB1337" s="20" t="n"/>
      <c r="AC1337" s="18">
        <f>IF($AB1337="","",IFERROR(VLOOKUP(IFERROR(VLOOKUP(IF(ISNUMBER(FIND(" – ",$AB1337)),LEFT($AB1337,FIND(" – ",$AB1337)-1),$AB1337),ProdTbl,5,0),""),BasketTbl,2,0),"کد ناشناخته"))</f>
        <v/>
      </c>
      <c r="AD1337" s="18">
        <f>IF($AB1337="","",IFERROR(VLOOKUP(IF(ISNUMBER(FIND(" – ",$AB1337)),LEFT($AB1337,FIND(" – ",$AB1337)-1),$AB1337),ProdTbl,3,0),"کد ناشناخته"))</f>
        <v/>
      </c>
      <c r="AE1337" s="22" t="n"/>
      <c r="AF1337" s="21" t="n"/>
      <c r="AG1337" s="20" t="n"/>
      <c r="AH1337" s="18">
        <f>IF($AG1337="","",IFERROR(VLOOKUP(IFERROR(VLOOKUP(IF(ISNUMBER(FIND(" – ",$AG1337)),LEFT($AG1337,FIND(" – ",$AG1337)-1),$AG1337),ProdTbl,5,0),""),BasketTbl,2,0),"کد ناشناخته"))</f>
        <v/>
      </c>
      <c r="AI1337" s="18">
        <f>IF($AG1337="","",IFERROR(VLOOKUP(IF(ISNUMBER(FIND(" – ",$AG1337)),LEFT($AG1337,FIND(" – ",$AG1337)-1),$AG1337),ProdTbl,3,0),"کد ناشناخته"))</f>
        <v/>
      </c>
      <c r="AJ1337" s="22" t="n"/>
      <c r="AK1337" s="21" t="n"/>
      <c r="AL1337" s="20" t="n"/>
      <c r="AM1337" s="18">
        <f>IF($AL1337="","",IFERROR(VLOOKUP(IFERROR(VLOOKUP(IF(ISNUMBER(FIND(" – ",$AL1337)),LEFT($AL1337,FIND(" – ",$AL1337)-1),$AL1337),ProdTbl,5,0),""),BasketTbl,2,0),"کد ناشناخته"))</f>
        <v/>
      </c>
      <c r="AN1337" s="18">
        <f>IF($AL1337="","",IFERROR(VLOOKUP(IF(ISNUMBER(FIND(" – ",$AL1337)),LEFT($AL1337,FIND(" – ",$AL1337)-1),$AL1337),ProdTbl,3,0),"کد ناشناخته"))</f>
        <v/>
      </c>
      <c r="AO1337" s="22" t="n"/>
      <c r="AP1337" s="21" t="n"/>
      <c r="AQ1337" s="20" t="n"/>
      <c r="AR1337" s="18">
        <f>IF($AQ1337="","",IFERROR(VLOOKUP(IFERROR(VLOOKUP(IF(ISNUMBER(FIND(" – ",$AQ1337)),LEFT($AQ1337,FIND(" – ",$AQ1337)-1),$AQ1337),ProdTbl,5,0),""),BasketTbl,2,0),"کد ناشناخته"))</f>
        <v/>
      </c>
      <c r="AS1337" s="18">
        <f>IF($AQ1337="","",IFERROR(VLOOKUP(IF(ISNUMBER(FIND(" – ",$AQ1337)),LEFT($AQ1337,FIND(" – ",$AQ1337)-1),$AQ1337),ProdTbl,3,0),"کد ناشناخته"))</f>
        <v/>
      </c>
      <c r="AT1337" s="22" t="n"/>
      <c r="AU1337" s="21" t="n"/>
      <c r="AV1337" s="20" t="n"/>
      <c r="AW1337" s="18">
        <f>IF($AV1337="","",IFERROR(VLOOKUP(IFERROR(VLOOKUP(IF(ISNUMBER(FIND(" – ",$AV1337)),LEFT($AV1337,FIND(" – ",$AV1337)-1),$AV1337),ProdTbl,5,0),""),BasketTbl,2,0),"کد ناشناخته"))</f>
        <v/>
      </c>
      <c r="AX1337" s="18">
        <f>IF($AV1337="","",IFERROR(VLOOKUP(IF(ISNUMBER(FIND(" – ",$AV1337)),LEFT($AV1337,FIND(" – ",$AV1337)-1),$AV1337),ProdTbl,3,0),"کد ناشناخته"))</f>
        <v/>
      </c>
      <c r="AY1337" s="22" t="n"/>
      <c r="AZ1337" s="21" t="n"/>
      <c r="BA1337" s="20" t="n"/>
      <c r="BB1337" s="18">
        <f>IF($BA1337="","",IFERROR(VLOOKUP(IFERROR(VLOOKUP(IF(ISNUMBER(FIND(" – ",$BA1337)),LEFT($BA1337,FIND(" – ",$BA1337)-1),$BA1337),ProdTbl,5,0),""),BasketTbl,2,0),"کد ناشناخته"))</f>
        <v/>
      </c>
      <c r="BC1337" s="18">
        <f>IF($BA1337="","",IFERROR(VLOOKUP(IF(ISNUMBER(FIND(" – ",$BA1337)),LEFT($BA1337,FIND(" – ",$BA1337)-1),$BA1337),ProdTbl,3,0),"کد ناشناخته"))</f>
        <v/>
      </c>
      <c r="BD1337" s="22" t="n"/>
      <c r="BE1337" s="21" t="n"/>
      <c r="BF1337" s="20" t="n"/>
      <c r="BG1337" s="18">
        <f>IF($BF1337="","",IFERROR(VLOOKUP(IFERROR(VLOOKUP(IF(ISNUMBER(FIND(" – ",$BF1337)),LEFT($BF1337,FIND(" – ",$BF1337)-1),$BF1337),ProdTbl,5,0),""),BasketTbl,2,0),"کد ناشناخته"))</f>
        <v/>
      </c>
      <c r="BH1337" s="18">
        <f>IF($BF1337="","",IFERROR(VLOOKUP(IF(ISNUMBER(FIND(" – ",$BF1337)),LEFT($BF1337,FIND(" – ",$BF1337)-1),$BF1337),ProdTbl,3,0),"کد ناشناخته"))</f>
        <v/>
      </c>
      <c r="BI1337" s="22" t="n"/>
      <c r="BJ1337" s="21" t="n"/>
      <c r="BK1337" s="20" t="n"/>
      <c r="BL1337" s="18">
        <f>IF($BK1337="","",IFERROR(VLOOKUP(IFERROR(VLOOKUP(IF(ISNUMBER(FIND(" – ",$BK1337)),LEFT($BK1337,FIND(" – ",$BK1337)-1),$BK1337),ProdTbl,5,0),""),BasketTbl,2,0),"کد ناشناخته"))</f>
        <v/>
      </c>
      <c r="BM1337" s="18">
        <f>IF($BK1337="","",IFERROR(VLOOKUP(IF(ISNUMBER(FIND(" – ",$BK1337)),LEFT($BK1337,FIND(" – ",$BK1337)-1),$BK1337),ProdTbl,3,0),"کد ناشناخته"))</f>
        <v/>
      </c>
      <c r="BN1337" s="22" t="n"/>
      <c r="BO1337" s="21" t="n"/>
      <c r="BP1337" s="20" t="n"/>
      <c r="BQ1337" s="18">
        <f>IF($BP1337="","",IFERROR(VLOOKUP(IFERROR(VLOOKUP(IF(ISNUMBER(FIND(" – ",$BP1337)),LEFT($BP1337,FIND(" – ",$BP1337)-1),$BP1337),ProdTbl,5,0),""),BasketTbl,2,0),"کد ناشناخته"))</f>
        <v/>
      </c>
      <c r="BR1337" s="18">
        <f>IF($BP1337="","",IFERROR(VLOOKUP(IF(ISNUMBER(FIND(" – ",$BP1337)),LEFT($BP1337,FIND(" – ",$BP1337)-1),$BP1337),ProdTbl,3,0),"کد ناشناخته"))</f>
        <v/>
      </c>
      <c r="BS1337" s="22" t="n"/>
      <c r="BT1337" s="21" t="n"/>
      <c r="BU1337" s="20" t="n"/>
      <c r="BV1337" s="18">
        <f>IF($BU1337="","",IFERROR(VLOOKUP(IFERROR(VLOOKUP(IF(ISNUMBER(FIND(" – ",$BU1337)),LEFT($BU1337,FIND(" – ",$BU1337)-1),$BU1337),ProdTbl,5,0),""),BasketTbl,2,0),"کد ناشناخته"))</f>
        <v/>
      </c>
      <c r="BW1337" s="18">
        <f>IF($BU1337="","",IFERROR(VLOOKUP(IF(ISNUMBER(FIND(" – ",$BU1337)),LEFT($BU1337,FIND(" – ",$BU1337)-1),$BU1337),ProdTbl,3,0),"کد ناشناخته"))</f>
        <v/>
      </c>
      <c r="BX1337" s="22" t="n"/>
      <c r="BY1337" s="21" t="n"/>
      <c r="BZ1337" s="20" t="n"/>
      <c r="CA1337" s="18">
        <f>IF($BZ1337="","",IFERROR(VLOOKUP(IFERROR(VLOOKUP(IF(ISNUMBER(FIND(" – ",$BZ1337)),LEFT($BZ1337,FIND(" – ",$BZ1337)-1),$BZ1337),ProdTbl,5,0),""),BasketTbl,2,0),"کد ناشناخته"))</f>
        <v/>
      </c>
      <c r="CB1337" s="18">
        <f>IF($BZ1337="","",IFERROR(VLOOKUP(IF(ISNUMBER(FIND(" – ",$BZ1337)),LEFT($BZ1337,FIND(" – ",$BZ1337)-1),$BZ1337),ProdTbl,3,0),"کد ناشناخته"))</f>
        <v/>
      </c>
      <c r="CC1337" s="22" t="n"/>
      <c r="CD1337" s="21" t="n"/>
      <c r="CE1337" s="20" t="n"/>
      <c r="CF1337" s="18">
        <f>IF($CE1337="","",IFERROR(VLOOKUP(IFERROR(VLOOKUP(IF(ISNUMBER(FIND(" – ",$CE1337)),LEFT($CE1337,FIND(" – ",$CE1337)-1),$CE1337),ProdTbl,5,0),""),BasketTbl,2,0),"کد ناشناخته"))</f>
        <v/>
      </c>
      <c r="CG1337" s="18">
        <f>IF($CE1337="","",IFERROR(VLOOKUP(IF(ISNUMBER(FIND(" – ",$CE1337)),LEFT($CE1337,FIND(" – ",$CE1337)-1),$CE1337),ProdTbl,3,0),"کد ناشناخته"))</f>
        <v/>
      </c>
      <c r="CH1337" s="22" t="n"/>
      <c r="CI1337" s="21" t="n"/>
    </row>
    <row r="1338">
      <c r="A1338" s="18">
        <f>IF($B1338="","",COUNTA($B$10:$B1338))</f>
        <v/>
      </c>
      <c r="B1338" s="19" t="n"/>
      <c r="C1338" s="20" t="n"/>
      <c r="D1338" s="19" t="n"/>
      <c r="E1338" s="18">
        <f>IF($D1338="","",IFERROR(VLOOKUP(IF(ISNUMBER(FIND(" – ",$D1338)),LEFT($D1338,FIND(" – ",$D1338)-1),$D1338),SellerTbl,2,0),"کد ناشناخته"))</f>
        <v/>
      </c>
      <c r="F1338" s="21" t="n"/>
      <c r="G1338" s="21" t="n"/>
      <c r="H1338" s="22" t="n"/>
      <c r="I1338" s="23">
        <f>IF(OR($F1338="",$G1338=""),"",$F1338-$G1338)</f>
        <v/>
      </c>
      <c r="J1338" s="18">
        <f>IF($I1338="","",IF(ABS($I1338)&lt;=0.01*$F1338,"√","×"))</f>
        <v/>
      </c>
      <c r="K1338" s="23">
        <f>IF(COUNT($Q1338,$V1338,$AA1338,$AF1338,$AK1338,$AP1338,$AU1338,$AZ1338,$BE1338,$BJ1338,$BO1338,$BT1338,$BY1338,$CD1338,$CI1338)=0,"",SUM($Q1338,$V1338,$AA1338,$AF1338,$AK1338,$AP1338,$AU1338,$AZ1338,$BE1338,$BJ1338,$BO1338,$BT1338,$BY1338,$CD1338,$CI1338))</f>
        <v/>
      </c>
      <c r="L1338" s="23">
        <f>IF(OR($F1338="",$K1338=""),"",$F1338-$K1338)</f>
        <v/>
      </c>
      <c r="M1338" s="20" t="n"/>
      <c r="N1338" s="18">
        <f>IF($M1338="","",IFERROR(VLOOKUP(IFERROR(VLOOKUP(IF(ISNUMBER(FIND(" – ",$M1338)),LEFT($M1338,FIND(" – ",$M1338)-1),$M1338),ProdTbl,5,0),""),BasketTbl,2,0),"کد ناشناخته"))</f>
        <v/>
      </c>
      <c r="O1338" s="18">
        <f>IF($M1338="","",IFERROR(VLOOKUP(IF(ISNUMBER(FIND(" – ",$M1338)),LEFT($M1338,FIND(" – ",$M1338)-1),$M1338),ProdTbl,3,0),"کد ناشناخته"))</f>
        <v/>
      </c>
      <c r="P1338" s="22" t="n"/>
      <c r="Q1338" s="21" t="n"/>
      <c r="R1338" s="20" t="n"/>
      <c r="S1338" s="18">
        <f>IF($R1338="","",IFERROR(VLOOKUP(IFERROR(VLOOKUP(IF(ISNUMBER(FIND(" – ",$R1338)),LEFT($R1338,FIND(" – ",$R1338)-1),$R1338),ProdTbl,5,0),""),BasketTbl,2,0),"کد ناشناخته"))</f>
        <v/>
      </c>
      <c r="T1338" s="18">
        <f>IF($R1338="","",IFERROR(VLOOKUP(IF(ISNUMBER(FIND(" – ",$R1338)),LEFT($R1338,FIND(" – ",$R1338)-1),$R1338),ProdTbl,3,0),"کد ناشناخته"))</f>
        <v/>
      </c>
      <c r="U1338" s="22" t="n"/>
      <c r="V1338" s="21" t="n"/>
      <c r="W1338" s="20" t="n"/>
      <c r="X1338" s="18">
        <f>IF($W1338="","",IFERROR(VLOOKUP(IFERROR(VLOOKUP(IF(ISNUMBER(FIND(" – ",$W1338)),LEFT($W1338,FIND(" – ",$W1338)-1),$W1338),ProdTbl,5,0),""),BasketTbl,2,0),"کد ناشناخته"))</f>
        <v/>
      </c>
      <c r="Y1338" s="18">
        <f>IF($W1338="","",IFERROR(VLOOKUP(IF(ISNUMBER(FIND(" – ",$W1338)),LEFT($W1338,FIND(" – ",$W1338)-1),$W1338),ProdTbl,3,0),"کد ناشناخته"))</f>
        <v/>
      </c>
      <c r="Z1338" s="22" t="n"/>
      <c r="AA1338" s="21" t="n"/>
      <c r="AB1338" s="20" t="n"/>
      <c r="AC1338" s="18">
        <f>IF($AB1338="","",IFERROR(VLOOKUP(IFERROR(VLOOKUP(IF(ISNUMBER(FIND(" – ",$AB1338)),LEFT($AB1338,FIND(" – ",$AB1338)-1),$AB1338),ProdTbl,5,0),""),BasketTbl,2,0),"کد ناشناخته"))</f>
        <v/>
      </c>
      <c r="AD1338" s="18">
        <f>IF($AB1338="","",IFERROR(VLOOKUP(IF(ISNUMBER(FIND(" – ",$AB1338)),LEFT($AB1338,FIND(" – ",$AB1338)-1),$AB1338),ProdTbl,3,0),"کد ناشناخته"))</f>
        <v/>
      </c>
      <c r="AE1338" s="22" t="n"/>
      <c r="AF1338" s="21" t="n"/>
      <c r="AG1338" s="20" t="n"/>
      <c r="AH1338" s="18">
        <f>IF($AG1338="","",IFERROR(VLOOKUP(IFERROR(VLOOKUP(IF(ISNUMBER(FIND(" – ",$AG1338)),LEFT($AG1338,FIND(" – ",$AG1338)-1),$AG1338),ProdTbl,5,0),""),BasketTbl,2,0),"کد ناشناخته"))</f>
        <v/>
      </c>
      <c r="AI1338" s="18">
        <f>IF($AG1338="","",IFERROR(VLOOKUP(IF(ISNUMBER(FIND(" – ",$AG1338)),LEFT($AG1338,FIND(" – ",$AG1338)-1),$AG1338),ProdTbl,3,0),"کد ناشناخته"))</f>
        <v/>
      </c>
      <c r="AJ1338" s="22" t="n"/>
      <c r="AK1338" s="21" t="n"/>
      <c r="AL1338" s="20" t="n"/>
      <c r="AM1338" s="18">
        <f>IF($AL1338="","",IFERROR(VLOOKUP(IFERROR(VLOOKUP(IF(ISNUMBER(FIND(" – ",$AL1338)),LEFT($AL1338,FIND(" – ",$AL1338)-1),$AL1338),ProdTbl,5,0),""),BasketTbl,2,0),"کد ناشناخته"))</f>
        <v/>
      </c>
      <c r="AN1338" s="18">
        <f>IF($AL1338="","",IFERROR(VLOOKUP(IF(ISNUMBER(FIND(" – ",$AL1338)),LEFT($AL1338,FIND(" – ",$AL1338)-1),$AL1338),ProdTbl,3,0),"کد ناشناخته"))</f>
        <v/>
      </c>
      <c r="AO1338" s="22" t="n"/>
      <c r="AP1338" s="21" t="n"/>
      <c r="AQ1338" s="20" t="n"/>
      <c r="AR1338" s="18">
        <f>IF($AQ1338="","",IFERROR(VLOOKUP(IFERROR(VLOOKUP(IF(ISNUMBER(FIND(" – ",$AQ1338)),LEFT($AQ1338,FIND(" – ",$AQ1338)-1),$AQ1338),ProdTbl,5,0),""),BasketTbl,2,0),"کد ناشناخته"))</f>
        <v/>
      </c>
      <c r="AS1338" s="18">
        <f>IF($AQ1338="","",IFERROR(VLOOKUP(IF(ISNUMBER(FIND(" – ",$AQ1338)),LEFT($AQ1338,FIND(" – ",$AQ1338)-1),$AQ1338),ProdTbl,3,0),"کد ناشناخته"))</f>
        <v/>
      </c>
      <c r="AT1338" s="22" t="n"/>
      <c r="AU1338" s="21" t="n"/>
      <c r="AV1338" s="20" t="n"/>
      <c r="AW1338" s="18">
        <f>IF($AV1338="","",IFERROR(VLOOKUP(IFERROR(VLOOKUP(IF(ISNUMBER(FIND(" – ",$AV1338)),LEFT($AV1338,FIND(" – ",$AV1338)-1),$AV1338),ProdTbl,5,0),""),BasketTbl,2,0),"کد ناشناخته"))</f>
        <v/>
      </c>
      <c r="AX1338" s="18">
        <f>IF($AV1338="","",IFERROR(VLOOKUP(IF(ISNUMBER(FIND(" – ",$AV1338)),LEFT($AV1338,FIND(" – ",$AV1338)-1),$AV1338),ProdTbl,3,0),"کد ناشناخته"))</f>
        <v/>
      </c>
      <c r="AY1338" s="22" t="n"/>
      <c r="AZ1338" s="21" t="n"/>
      <c r="BA1338" s="20" t="n"/>
      <c r="BB1338" s="18">
        <f>IF($BA1338="","",IFERROR(VLOOKUP(IFERROR(VLOOKUP(IF(ISNUMBER(FIND(" – ",$BA1338)),LEFT($BA1338,FIND(" – ",$BA1338)-1),$BA1338),ProdTbl,5,0),""),BasketTbl,2,0),"کد ناشناخته"))</f>
        <v/>
      </c>
      <c r="BC1338" s="18">
        <f>IF($BA1338="","",IFERROR(VLOOKUP(IF(ISNUMBER(FIND(" – ",$BA1338)),LEFT($BA1338,FIND(" – ",$BA1338)-1),$BA1338),ProdTbl,3,0),"کد ناشناخته"))</f>
        <v/>
      </c>
      <c r="BD1338" s="22" t="n"/>
      <c r="BE1338" s="21" t="n"/>
      <c r="BF1338" s="20" t="n"/>
      <c r="BG1338" s="18">
        <f>IF($BF1338="","",IFERROR(VLOOKUP(IFERROR(VLOOKUP(IF(ISNUMBER(FIND(" – ",$BF1338)),LEFT($BF1338,FIND(" – ",$BF1338)-1),$BF1338),ProdTbl,5,0),""),BasketTbl,2,0),"کد ناشناخته"))</f>
        <v/>
      </c>
      <c r="BH1338" s="18">
        <f>IF($BF1338="","",IFERROR(VLOOKUP(IF(ISNUMBER(FIND(" – ",$BF1338)),LEFT($BF1338,FIND(" – ",$BF1338)-1),$BF1338),ProdTbl,3,0),"کد ناشناخته"))</f>
        <v/>
      </c>
      <c r="BI1338" s="22" t="n"/>
      <c r="BJ1338" s="21" t="n"/>
      <c r="BK1338" s="20" t="n"/>
      <c r="BL1338" s="18">
        <f>IF($BK1338="","",IFERROR(VLOOKUP(IFERROR(VLOOKUP(IF(ISNUMBER(FIND(" – ",$BK1338)),LEFT($BK1338,FIND(" – ",$BK1338)-1),$BK1338),ProdTbl,5,0),""),BasketTbl,2,0),"کد ناشناخته"))</f>
        <v/>
      </c>
      <c r="BM1338" s="18">
        <f>IF($BK1338="","",IFERROR(VLOOKUP(IF(ISNUMBER(FIND(" – ",$BK1338)),LEFT($BK1338,FIND(" – ",$BK1338)-1),$BK1338),ProdTbl,3,0),"کد ناشناخته"))</f>
        <v/>
      </c>
      <c r="BN1338" s="22" t="n"/>
      <c r="BO1338" s="21" t="n"/>
      <c r="BP1338" s="20" t="n"/>
      <c r="BQ1338" s="18">
        <f>IF($BP1338="","",IFERROR(VLOOKUP(IFERROR(VLOOKUP(IF(ISNUMBER(FIND(" – ",$BP1338)),LEFT($BP1338,FIND(" – ",$BP1338)-1),$BP1338),ProdTbl,5,0),""),BasketTbl,2,0),"کد ناشناخته"))</f>
        <v/>
      </c>
      <c r="BR1338" s="18">
        <f>IF($BP1338="","",IFERROR(VLOOKUP(IF(ISNUMBER(FIND(" – ",$BP1338)),LEFT($BP1338,FIND(" – ",$BP1338)-1),$BP1338),ProdTbl,3,0),"کد ناشناخته"))</f>
        <v/>
      </c>
      <c r="BS1338" s="22" t="n"/>
      <c r="BT1338" s="21" t="n"/>
      <c r="BU1338" s="20" t="n"/>
      <c r="BV1338" s="18">
        <f>IF($BU1338="","",IFERROR(VLOOKUP(IFERROR(VLOOKUP(IF(ISNUMBER(FIND(" – ",$BU1338)),LEFT($BU1338,FIND(" – ",$BU1338)-1),$BU1338),ProdTbl,5,0),""),BasketTbl,2,0),"کد ناشناخته"))</f>
        <v/>
      </c>
      <c r="BW1338" s="18">
        <f>IF($BU1338="","",IFERROR(VLOOKUP(IF(ISNUMBER(FIND(" – ",$BU1338)),LEFT($BU1338,FIND(" – ",$BU1338)-1),$BU1338),ProdTbl,3,0),"کد ناشناخته"))</f>
        <v/>
      </c>
      <c r="BX1338" s="22" t="n"/>
      <c r="BY1338" s="21" t="n"/>
      <c r="BZ1338" s="20" t="n"/>
      <c r="CA1338" s="18">
        <f>IF($BZ1338="","",IFERROR(VLOOKUP(IFERROR(VLOOKUP(IF(ISNUMBER(FIND(" – ",$BZ1338)),LEFT($BZ1338,FIND(" – ",$BZ1338)-1),$BZ1338),ProdTbl,5,0),""),BasketTbl,2,0),"کد ناشناخته"))</f>
        <v/>
      </c>
      <c r="CB1338" s="18">
        <f>IF($BZ1338="","",IFERROR(VLOOKUP(IF(ISNUMBER(FIND(" – ",$BZ1338)),LEFT($BZ1338,FIND(" – ",$BZ1338)-1),$BZ1338),ProdTbl,3,0),"کد ناشناخته"))</f>
        <v/>
      </c>
      <c r="CC1338" s="22" t="n"/>
      <c r="CD1338" s="21" t="n"/>
      <c r="CE1338" s="20" t="n"/>
      <c r="CF1338" s="18">
        <f>IF($CE1338="","",IFERROR(VLOOKUP(IFERROR(VLOOKUP(IF(ISNUMBER(FIND(" – ",$CE1338)),LEFT($CE1338,FIND(" – ",$CE1338)-1),$CE1338),ProdTbl,5,0),""),BasketTbl,2,0),"کد ناشناخته"))</f>
        <v/>
      </c>
      <c r="CG1338" s="18">
        <f>IF($CE1338="","",IFERROR(VLOOKUP(IF(ISNUMBER(FIND(" – ",$CE1338)),LEFT($CE1338,FIND(" – ",$CE1338)-1),$CE1338),ProdTbl,3,0),"کد ناشناخته"))</f>
        <v/>
      </c>
      <c r="CH1338" s="22" t="n"/>
      <c r="CI1338" s="21" t="n"/>
    </row>
    <row r="1339">
      <c r="A1339" s="18">
        <f>IF($B1339="","",COUNTA($B$10:$B1339))</f>
        <v/>
      </c>
      <c r="B1339" s="19" t="n"/>
      <c r="C1339" s="20" t="n"/>
      <c r="D1339" s="19" t="n"/>
      <c r="E1339" s="18">
        <f>IF($D1339="","",IFERROR(VLOOKUP(IF(ISNUMBER(FIND(" – ",$D1339)),LEFT($D1339,FIND(" – ",$D1339)-1),$D1339),SellerTbl,2,0),"کد ناشناخته"))</f>
        <v/>
      </c>
      <c r="F1339" s="21" t="n"/>
      <c r="G1339" s="21" t="n"/>
      <c r="H1339" s="22" t="n"/>
      <c r="I1339" s="23">
        <f>IF(OR($F1339="",$G1339=""),"",$F1339-$G1339)</f>
        <v/>
      </c>
      <c r="J1339" s="18">
        <f>IF($I1339="","",IF(ABS($I1339)&lt;=0.01*$F1339,"√","×"))</f>
        <v/>
      </c>
      <c r="K1339" s="23">
        <f>IF(COUNT($Q1339,$V1339,$AA1339,$AF1339,$AK1339,$AP1339,$AU1339,$AZ1339,$BE1339,$BJ1339,$BO1339,$BT1339,$BY1339,$CD1339,$CI1339)=0,"",SUM($Q1339,$V1339,$AA1339,$AF1339,$AK1339,$AP1339,$AU1339,$AZ1339,$BE1339,$BJ1339,$BO1339,$BT1339,$BY1339,$CD1339,$CI1339))</f>
        <v/>
      </c>
      <c r="L1339" s="23">
        <f>IF(OR($F1339="",$K1339=""),"",$F1339-$K1339)</f>
        <v/>
      </c>
      <c r="M1339" s="20" t="n"/>
      <c r="N1339" s="18">
        <f>IF($M1339="","",IFERROR(VLOOKUP(IFERROR(VLOOKUP(IF(ISNUMBER(FIND(" – ",$M1339)),LEFT($M1339,FIND(" – ",$M1339)-1),$M1339),ProdTbl,5,0),""),BasketTbl,2,0),"کد ناشناخته"))</f>
        <v/>
      </c>
      <c r="O1339" s="18">
        <f>IF($M1339="","",IFERROR(VLOOKUP(IF(ISNUMBER(FIND(" – ",$M1339)),LEFT($M1339,FIND(" – ",$M1339)-1),$M1339),ProdTbl,3,0),"کد ناشناخته"))</f>
        <v/>
      </c>
      <c r="P1339" s="22" t="n"/>
      <c r="Q1339" s="21" t="n"/>
      <c r="R1339" s="20" t="n"/>
      <c r="S1339" s="18">
        <f>IF($R1339="","",IFERROR(VLOOKUP(IFERROR(VLOOKUP(IF(ISNUMBER(FIND(" – ",$R1339)),LEFT($R1339,FIND(" – ",$R1339)-1),$R1339),ProdTbl,5,0),""),BasketTbl,2,0),"کد ناشناخته"))</f>
        <v/>
      </c>
      <c r="T1339" s="18">
        <f>IF($R1339="","",IFERROR(VLOOKUP(IF(ISNUMBER(FIND(" – ",$R1339)),LEFT($R1339,FIND(" – ",$R1339)-1),$R1339),ProdTbl,3,0),"کد ناشناخته"))</f>
        <v/>
      </c>
      <c r="U1339" s="22" t="n"/>
      <c r="V1339" s="21" t="n"/>
      <c r="W1339" s="20" t="n"/>
      <c r="X1339" s="18">
        <f>IF($W1339="","",IFERROR(VLOOKUP(IFERROR(VLOOKUP(IF(ISNUMBER(FIND(" – ",$W1339)),LEFT($W1339,FIND(" – ",$W1339)-1),$W1339),ProdTbl,5,0),""),BasketTbl,2,0),"کد ناشناخته"))</f>
        <v/>
      </c>
      <c r="Y1339" s="18">
        <f>IF($W1339="","",IFERROR(VLOOKUP(IF(ISNUMBER(FIND(" – ",$W1339)),LEFT($W1339,FIND(" – ",$W1339)-1),$W1339),ProdTbl,3,0),"کد ناشناخته"))</f>
        <v/>
      </c>
      <c r="Z1339" s="22" t="n"/>
      <c r="AA1339" s="21" t="n"/>
      <c r="AB1339" s="20" t="n"/>
      <c r="AC1339" s="18">
        <f>IF($AB1339="","",IFERROR(VLOOKUP(IFERROR(VLOOKUP(IF(ISNUMBER(FIND(" – ",$AB1339)),LEFT($AB1339,FIND(" – ",$AB1339)-1),$AB1339),ProdTbl,5,0),""),BasketTbl,2,0),"کد ناشناخته"))</f>
        <v/>
      </c>
      <c r="AD1339" s="18">
        <f>IF($AB1339="","",IFERROR(VLOOKUP(IF(ISNUMBER(FIND(" – ",$AB1339)),LEFT($AB1339,FIND(" – ",$AB1339)-1),$AB1339),ProdTbl,3,0),"کد ناشناخته"))</f>
        <v/>
      </c>
      <c r="AE1339" s="22" t="n"/>
      <c r="AF1339" s="21" t="n"/>
      <c r="AG1339" s="20" t="n"/>
      <c r="AH1339" s="18">
        <f>IF($AG1339="","",IFERROR(VLOOKUP(IFERROR(VLOOKUP(IF(ISNUMBER(FIND(" – ",$AG1339)),LEFT($AG1339,FIND(" – ",$AG1339)-1),$AG1339),ProdTbl,5,0),""),BasketTbl,2,0),"کد ناشناخته"))</f>
        <v/>
      </c>
      <c r="AI1339" s="18">
        <f>IF($AG1339="","",IFERROR(VLOOKUP(IF(ISNUMBER(FIND(" – ",$AG1339)),LEFT($AG1339,FIND(" – ",$AG1339)-1),$AG1339),ProdTbl,3,0),"کد ناشناخته"))</f>
        <v/>
      </c>
      <c r="AJ1339" s="22" t="n"/>
      <c r="AK1339" s="21" t="n"/>
      <c r="AL1339" s="20" t="n"/>
      <c r="AM1339" s="18">
        <f>IF($AL1339="","",IFERROR(VLOOKUP(IFERROR(VLOOKUP(IF(ISNUMBER(FIND(" – ",$AL1339)),LEFT($AL1339,FIND(" – ",$AL1339)-1),$AL1339),ProdTbl,5,0),""),BasketTbl,2,0),"کد ناشناخته"))</f>
        <v/>
      </c>
      <c r="AN1339" s="18">
        <f>IF($AL1339="","",IFERROR(VLOOKUP(IF(ISNUMBER(FIND(" – ",$AL1339)),LEFT($AL1339,FIND(" – ",$AL1339)-1),$AL1339),ProdTbl,3,0),"کد ناشناخته"))</f>
        <v/>
      </c>
      <c r="AO1339" s="22" t="n"/>
      <c r="AP1339" s="21" t="n"/>
      <c r="AQ1339" s="20" t="n"/>
      <c r="AR1339" s="18">
        <f>IF($AQ1339="","",IFERROR(VLOOKUP(IFERROR(VLOOKUP(IF(ISNUMBER(FIND(" – ",$AQ1339)),LEFT($AQ1339,FIND(" – ",$AQ1339)-1),$AQ1339),ProdTbl,5,0),""),BasketTbl,2,0),"کد ناشناخته"))</f>
        <v/>
      </c>
      <c r="AS1339" s="18">
        <f>IF($AQ1339="","",IFERROR(VLOOKUP(IF(ISNUMBER(FIND(" – ",$AQ1339)),LEFT($AQ1339,FIND(" – ",$AQ1339)-1),$AQ1339),ProdTbl,3,0),"کد ناشناخته"))</f>
        <v/>
      </c>
      <c r="AT1339" s="22" t="n"/>
      <c r="AU1339" s="21" t="n"/>
      <c r="AV1339" s="20" t="n"/>
      <c r="AW1339" s="18">
        <f>IF($AV1339="","",IFERROR(VLOOKUP(IFERROR(VLOOKUP(IF(ISNUMBER(FIND(" – ",$AV1339)),LEFT($AV1339,FIND(" – ",$AV1339)-1),$AV1339),ProdTbl,5,0),""),BasketTbl,2,0),"کد ناشناخته"))</f>
        <v/>
      </c>
      <c r="AX1339" s="18">
        <f>IF($AV1339="","",IFERROR(VLOOKUP(IF(ISNUMBER(FIND(" – ",$AV1339)),LEFT($AV1339,FIND(" – ",$AV1339)-1),$AV1339),ProdTbl,3,0),"کد ناشناخته"))</f>
        <v/>
      </c>
      <c r="AY1339" s="22" t="n"/>
      <c r="AZ1339" s="21" t="n"/>
      <c r="BA1339" s="20" t="n"/>
      <c r="BB1339" s="18">
        <f>IF($BA1339="","",IFERROR(VLOOKUP(IFERROR(VLOOKUP(IF(ISNUMBER(FIND(" – ",$BA1339)),LEFT($BA1339,FIND(" – ",$BA1339)-1),$BA1339),ProdTbl,5,0),""),BasketTbl,2,0),"کد ناشناخته"))</f>
        <v/>
      </c>
      <c r="BC1339" s="18">
        <f>IF($BA1339="","",IFERROR(VLOOKUP(IF(ISNUMBER(FIND(" – ",$BA1339)),LEFT($BA1339,FIND(" – ",$BA1339)-1),$BA1339),ProdTbl,3,0),"کد ناشناخته"))</f>
        <v/>
      </c>
      <c r="BD1339" s="22" t="n"/>
      <c r="BE1339" s="21" t="n"/>
      <c r="BF1339" s="20" t="n"/>
      <c r="BG1339" s="18">
        <f>IF($BF1339="","",IFERROR(VLOOKUP(IFERROR(VLOOKUP(IF(ISNUMBER(FIND(" – ",$BF1339)),LEFT($BF1339,FIND(" – ",$BF1339)-1),$BF1339),ProdTbl,5,0),""),BasketTbl,2,0),"کد ناشناخته"))</f>
        <v/>
      </c>
      <c r="BH1339" s="18">
        <f>IF($BF1339="","",IFERROR(VLOOKUP(IF(ISNUMBER(FIND(" – ",$BF1339)),LEFT($BF1339,FIND(" – ",$BF1339)-1),$BF1339),ProdTbl,3,0),"کد ناشناخته"))</f>
        <v/>
      </c>
      <c r="BI1339" s="22" t="n"/>
      <c r="BJ1339" s="21" t="n"/>
      <c r="BK1339" s="20" t="n"/>
      <c r="BL1339" s="18">
        <f>IF($BK1339="","",IFERROR(VLOOKUP(IFERROR(VLOOKUP(IF(ISNUMBER(FIND(" – ",$BK1339)),LEFT($BK1339,FIND(" – ",$BK1339)-1),$BK1339),ProdTbl,5,0),""),BasketTbl,2,0),"کد ناشناخته"))</f>
        <v/>
      </c>
      <c r="BM1339" s="18">
        <f>IF($BK1339="","",IFERROR(VLOOKUP(IF(ISNUMBER(FIND(" – ",$BK1339)),LEFT($BK1339,FIND(" – ",$BK1339)-1),$BK1339),ProdTbl,3,0),"کد ناشناخته"))</f>
        <v/>
      </c>
      <c r="BN1339" s="22" t="n"/>
      <c r="BO1339" s="21" t="n"/>
      <c r="BP1339" s="20" t="n"/>
      <c r="BQ1339" s="18">
        <f>IF($BP1339="","",IFERROR(VLOOKUP(IFERROR(VLOOKUP(IF(ISNUMBER(FIND(" – ",$BP1339)),LEFT($BP1339,FIND(" – ",$BP1339)-1),$BP1339),ProdTbl,5,0),""),BasketTbl,2,0),"کد ناشناخته"))</f>
        <v/>
      </c>
      <c r="BR1339" s="18">
        <f>IF($BP1339="","",IFERROR(VLOOKUP(IF(ISNUMBER(FIND(" – ",$BP1339)),LEFT($BP1339,FIND(" – ",$BP1339)-1),$BP1339),ProdTbl,3,0),"کد ناشناخته"))</f>
        <v/>
      </c>
      <c r="BS1339" s="22" t="n"/>
      <c r="BT1339" s="21" t="n"/>
      <c r="BU1339" s="20" t="n"/>
      <c r="BV1339" s="18">
        <f>IF($BU1339="","",IFERROR(VLOOKUP(IFERROR(VLOOKUP(IF(ISNUMBER(FIND(" – ",$BU1339)),LEFT($BU1339,FIND(" – ",$BU1339)-1),$BU1339),ProdTbl,5,0),""),BasketTbl,2,0),"کد ناشناخته"))</f>
        <v/>
      </c>
      <c r="BW1339" s="18">
        <f>IF($BU1339="","",IFERROR(VLOOKUP(IF(ISNUMBER(FIND(" – ",$BU1339)),LEFT($BU1339,FIND(" – ",$BU1339)-1),$BU1339),ProdTbl,3,0),"کد ناشناخته"))</f>
        <v/>
      </c>
      <c r="BX1339" s="22" t="n"/>
      <c r="BY1339" s="21" t="n"/>
      <c r="BZ1339" s="20" t="n"/>
      <c r="CA1339" s="18">
        <f>IF($BZ1339="","",IFERROR(VLOOKUP(IFERROR(VLOOKUP(IF(ISNUMBER(FIND(" – ",$BZ1339)),LEFT($BZ1339,FIND(" – ",$BZ1339)-1),$BZ1339),ProdTbl,5,0),""),BasketTbl,2,0),"کد ناشناخته"))</f>
        <v/>
      </c>
      <c r="CB1339" s="18">
        <f>IF($BZ1339="","",IFERROR(VLOOKUP(IF(ISNUMBER(FIND(" – ",$BZ1339)),LEFT($BZ1339,FIND(" – ",$BZ1339)-1),$BZ1339),ProdTbl,3,0),"کد ناشناخته"))</f>
        <v/>
      </c>
      <c r="CC1339" s="22" t="n"/>
      <c r="CD1339" s="21" t="n"/>
      <c r="CE1339" s="20" t="n"/>
      <c r="CF1339" s="18">
        <f>IF($CE1339="","",IFERROR(VLOOKUP(IFERROR(VLOOKUP(IF(ISNUMBER(FIND(" – ",$CE1339)),LEFT($CE1339,FIND(" – ",$CE1339)-1),$CE1339),ProdTbl,5,0),""),BasketTbl,2,0),"کد ناشناخته"))</f>
        <v/>
      </c>
      <c r="CG1339" s="18">
        <f>IF($CE1339="","",IFERROR(VLOOKUP(IF(ISNUMBER(FIND(" – ",$CE1339)),LEFT($CE1339,FIND(" – ",$CE1339)-1),$CE1339),ProdTbl,3,0),"کد ناشناخته"))</f>
        <v/>
      </c>
      <c r="CH1339" s="22" t="n"/>
      <c r="CI1339" s="21" t="n"/>
    </row>
    <row r="1340">
      <c r="A1340" s="18">
        <f>IF($B1340="","",COUNTA($B$10:$B1340))</f>
        <v/>
      </c>
      <c r="B1340" s="19" t="n"/>
      <c r="C1340" s="20" t="n"/>
      <c r="D1340" s="19" t="n"/>
      <c r="E1340" s="18">
        <f>IF($D1340="","",IFERROR(VLOOKUP(IF(ISNUMBER(FIND(" – ",$D1340)),LEFT($D1340,FIND(" – ",$D1340)-1),$D1340),SellerTbl,2,0),"کد ناشناخته"))</f>
        <v/>
      </c>
      <c r="F1340" s="21" t="n"/>
      <c r="G1340" s="21" t="n"/>
      <c r="H1340" s="22" t="n"/>
      <c r="I1340" s="23">
        <f>IF(OR($F1340="",$G1340=""),"",$F1340-$G1340)</f>
        <v/>
      </c>
      <c r="J1340" s="18">
        <f>IF($I1340="","",IF(ABS($I1340)&lt;=0.01*$F1340,"√","×"))</f>
        <v/>
      </c>
      <c r="K1340" s="23">
        <f>IF(COUNT($Q1340,$V1340,$AA1340,$AF1340,$AK1340,$AP1340,$AU1340,$AZ1340,$BE1340,$BJ1340,$BO1340,$BT1340,$BY1340,$CD1340,$CI1340)=0,"",SUM($Q1340,$V1340,$AA1340,$AF1340,$AK1340,$AP1340,$AU1340,$AZ1340,$BE1340,$BJ1340,$BO1340,$BT1340,$BY1340,$CD1340,$CI1340))</f>
        <v/>
      </c>
      <c r="L1340" s="23">
        <f>IF(OR($F1340="",$K1340=""),"",$F1340-$K1340)</f>
        <v/>
      </c>
      <c r="M1340" s="20" t="n"/>
      <c r="N1340" s="18">
        <f>IF($M1340="","",IFERROR(VLOOKUP(IFERROR(VLOOKUP(IF(ISNUMBER(FIND(" – ",$M1340)),LEFT($M1340,FIND(" – ",$M1340)-1),$M1340),ProdTbl,5,0),""),BasketTbl,2,0),"کد ناشناخته"))</f>
        <v/>
      </c>
      <c r="O1340" s="18">
        <f>IF($M1340="","",IFERROR(VLOOKUP(IF(ISNUMBER(FIND(" – ",$M1340)),LEFT($M1340,FIND(" – ",$M1340)-1),$M1340),ProdTbl,3,0),"کد ناشناخته"))</f>
        <v/>
      </c>
      <c r="P1340" s="22" t="n"/>
      <c r="Q1340" s="21" t="n"/>
      <c r="R1340" s="20" t="n"/>
      <c r="S1340" s="18">
        <f>IF($R1340="","",IFERROR(VLOOKUP(IFERROR(VLOOKUP(IF(ISNUMBER(FIND(" – ",$R1340)),LEFT($R1340,FIND(" – ",$R1340)-1),$R1340),ProdTbl,5,0),""),BasketTbl,2,0),"کد ناشناخته"))</f>
        <v/>
      </c>
      <c r="T1340" s="18">
        <f>IF($R1340="","",IFERROR(VLOOKUP(IF(ISNUMBER(FIND(" – ",$R1340)),LEFT($R1340,FIND(" – ",$R1340)-1),$R1340),ProdTbl,3,0),"کد ناشناخته"))</f>
        <v/>
      </c>
      <c r="U1340" s="22" t="n"/>
      <c r="V1340" s="21" t="n"/>
      <c r="W1340" s="20" t="n"/>
      <c r="X1340" s="18">
        <f>IF($W1340="","",IFERROR(VLOOKUP(IFERROR(VLOOKUP(IF(ISNUMBER(FIND(" – ",$W1340)),LEFT($W1340,FIND(" – ",$W1340)-1),$W1340),ProdTbl,5,0),""),BasketTbl,2,0),"کد ناشناخته"))</f>
        <v/>
      </c>
      <c r="Y1340" s="18">
        <f>IF($W1340="","",IFERROR(VLOOKUP(IF(ISNUMBER(FIND(" – ",$W1340)),LEFT($W1340,FIND(" – ",$W1340)-1),$W1340),ProdTbl,3,0),"کد ناشناخته"))</f>
        <v/>
      </c>
      <c r="Z1340" s="22" t="n"/>
      <c r="AA1340" s="21" t="n"/>
      <c r="AB1340" s="20" t="n"/>
      <c r="AC1340" s="18">
        <f>IF($AB1340="","",IFERROR(VLOOKUP(IFERROR(VLOOKUP(IF(ISNUMBER(FIND(" – ",$AB1340)),LEFT($AB1340,FIND(" – ",$AB1340)-1),$AB1340),ProdTbl,5,0),""),BasketTbl,2,0),"کد ناشناخته"))</f>
        <v/>
      </c>
      <c r="AD1340" s="18">
        <f>IF($AB1340="","",IFERROR(VLOOKUP(IF(ISNUMBER(FIND(" – ",$AB1340)),LEFT($AB1340,FIND(" – ",$AB1340)-1),$AB1340),ProdTbl,3,0),"کد ناشناخته"))</f>
        <v/>
      </c>
      <c r="AE1340" s="22" t="n"/>
      <c r="AF1340" s="21" t="n"/>
      <c r="AG1340" s="20" t="n"/>
      <c r="AH1340" s="18">
        <f>IF($AG1340="","",IFERROR(VLOOKUP(IFERROR(VLOOKUP(IF(ISNUMBER(FIND(" – ",$AG1340)),LEFT($AG1340,FIND(" – ",$AG1340)-1),$AG1340),ProdTbl,5,0),""),BasketTbl,2,0),"کد ناشناخته"))</f>
        <v/>
      </c>
      <c r="AI1340" s="18">
        <f>IF($AG1340="","",IFERROR(VLOOKUP(IF(ISNUMBER(FIND(" – ",$AG1340)),LEFT($AG1340,FIND(" – ",$AG1340)-1),$AG1340),ProdTbl,3,0),"کد ناشناخته"))</f>
        <v/>
      </c>
      <c r="AJ1340" s="22" t="n"/>
      <c r="AK1340" s="21" t="n"/>
      <c r="AL1340" s="20" t="n"/>
      <c r="AM1340" s="18">
        <f>IF($AL1340="","",IFERROR(VLOOKUP(IFERROR(VLOOKUP(IF(ISNUMBER(FIND(" – ",$AL1340)),LEFT($AL1340,FIND(" – ",$AL1340)-1),$AL1340),ProdTbl,5,0),""),BasketTbl,2,0),"کد ناشناخته"))</f>
        <v/>
      </c>
      <c r="AN1340" s="18">
        <f>IF($AL1340="","",IFERROR(VLOOKUP(IF(ISNUMBER(FIND(" – ",$AL1340)),LEFT($AL1340,FIND(" – ",$AL1340)-1),$AL1340),ProdTbl,3,0),"کد ناشناخته"))</f>
        <v/>
      </c>
      <c r="AO1340" s="22" t="n"/>
      <c r="AP1340" s="21" t="n"/>
      <c r="AQ1340" s="20" t="n"/>
      <c r="AR1340" s="18">
        <f>IF($AQ1340="","",IFERROR(VLOOKUP(IFERROR(VLOOKUP(IF(ISNUMBER(FIND(" – ",$AQ1340)),LEFT($AQ1340,FIND(" – ",$AQ1340)-1),$AQ1340),ProdTbl,5,0),""),BasketTbl,2,0),"کد ناشناخته"))</f>
        <v/>
      </c>
      <c r="AS1340" s="18">
        <f>IF($AQ1340="","",IFERROR(VLOOKUP(IF(ISNUMBER(FIND(" – ",$AQ1340)),LEFT($AQ1340,FIND(" – ",$AQ1340)-1),$AQ1340),ProdTbl,3,0),"کد ناشناخته"))</f>
        <v/>
      </c>
      <c r="AT1340" s="22" t="n"/>
      <c r="AU1340" s="21" t="n"/>
      <c r="AV1340" s="20" t="n"/>
      <c r="AW1340" s="18">
        <f>IF($AV1340="","",IFERROR(VLOOKUP(IFERROR(VLOOKUP(IF(ISNUMBER(FIND(" – ",$AV1340)),LEFT($AV1340,FIND(" – ",$AV1340)-1),$AV1340),ProdTbl,5,0),""),BasketTbl,2,0),"کد ناشناخته"))</f>
        <v/>
      </c>
      <c r="AX1340" s="18">
        <f>IF($AV1340="","",IFERROR(VLOOKUP(IF(ISNUMBER(FIND(" – ",$AV1340)),LEFT($AV1340,FIND(" – ",$AV1340)-1),$AV1340),ProdTbl,3,0),"کد ناشناخته"))</f>
        <v/>
      </c>
      <c r="AY1340" s="22" t="n"/>
      <c r="AZ1340" s="21" t="n"/>
      <c r="BA1340" s="20" t="n"/>
      <c r="BB1340" s="18">
        <f>IF($BA1340="","",IFERROR(VLOOKUP(IFERROR(VLOOKUP(IF(ISNUMBER(FIND(" – ",$BA1340)),LEFT($BA1340,FIND(" – ",$BA1340)-1),$BA1340),ProdTbl,5,0),""),BasketTbl,2,0),"کد ناشناخته"))</f>
        <v/>
      </c>
      <c r="BC1340" s="18">
        <f>IF($BA1340="","",IFERROR(VLOOKUP(IF(ISNUMBER(FIND(" – ",$BA1340)),LEFT($BA1340,FIND(" – ",$BA1340)-1),$BA1340),ProdTbl,3,0),"کد ناشناخته"))</f>
        <v/>
      </c>
      <c r="BD1340" s="22" t="n"/>
      <c r="BE1340" s="21" t="n"/>
      <c r="BF1340" s="20" t="n"/>
      <c r="BG1340" s="18">
        <f>IF($BF1340="","",IFERROR(VLOOKUP(IFERROR(VLOOKUP(IF(ISNUMBER(FIND(" – ",$BF1340)),LEFT($BF1340,FIND(" – ",$BF1340)-1),$BF1340),ProdTbl,5,0),""),BasketTbl,2,0),"کد ناشناخته"))</f>
        <v/>
      </c>
      <c r="BH1340" s="18">
        <f>IF($BF1340="","",IFERROR(VLOOKUP(IF(ISNUMBER(FIND(" – ",$BF1340)),LEFT($BF1340,FIND(" – ",$BF1340)-1),$BF1340),ProdTbl,3,0),"کد ناشناخته"))</f>
        <v/>
      </c>
      <c r="BI1340" s="22" t="n"/>
      <c r="BJ1340" s="21" t="n"/>
      <c r="BK1340" s="20" t="n"/>
      <c r="BL1340" s="18">
        <f>IF($BK1340="","",IFERROR(VLOOKUP(IFERROR(VLOOKUP(IF(ISNUMBER(FIND(" – ",$BK1340)),LEFT($BK1340,FIND(" – ",$BK1340)-1),$BK1340),ProdTbl,5,0),""),BasketTbl,2,0),"کد ناشناخته"))</f>
        <v/>
      </c>
      <c r="BM1340" s="18">
        <f>IF($BK1340="","",IFERROR(VLOOKUP(IF(ISNUMBER(FIND(" – ",$BK1340)),LEFT($BK1340,FIND(" – ",$BK1340)-1),$BK1340),ProdTbl,3,0),"کد ناشناخته"))</f>
        <v/>
      </c>
      <c r="BN1340" s="22" t="n"/>
      <c r="BO1340" s="21" t="n"/>
      <c r="BP1340" s="20" t="n"/>
      <c r="BQ1340" s="18">
        <f>IF($BP1340="","",IFERROR(VLOOKUP(IFERROR(VLOOKUP(IF(ISNUMBER(FIND(" – ",$BP1340)),LEFT($BP1340,FIND(" – ",$BP1340)-1),$BP1340),ProdTbl,5,0),""),BasketTbl,2,0),"کد ناشناخته"))</f>
        <v/>
      </c>
      <c r="BR1340" s="18">
        <f>IF($BP1340="","",IFERROR(VLOOKUP(IF(ISNUMBER(FIND(" – ",$BP1340)),LEFT($BP1340,FIND(" – ",$BP1340)-1),$BP1340),ProdTbl,3,0),"کد ناشناخته"))</f>
        <v/>
      </c>
      <c r="BS1340" s="22" t="n"/>
      <c r="BT1340" s="21" t="n"/>
      <c r="BU1340" s="20" t="n"/>
      <c r="BV1340" s="18">
        <f>IF($BU1340="","",IFERROR(VLOOKUP(IFERROR(VLOOKUP(IF(ISNUMBER(FIND(" – ",$BU1340)),LEFT($BU1340,FIND(" – ",$BU1340)-1),$BU1340),ProdTbl,5,0),""),BasketTbl,2,0),"کد ناشناخته"))</f>
        <v/>
      </c>
      <c r="BW1340" s="18">
        <f>IF($BU1340="","",IFERROR(VLOOKUP(IF(ISNUMBER(FIND(" – ",$BU1340)),LEFT($BU1340,FIND(" – ",$BU1340)-1),$BU1340),ProdTbl,3,0),"کد ناشناخته"))</f>
        <v/>
      </c>
      <c r="BX1340" s="22" t="n"/>
      <c r="BY1340" s="21" t="n"/>
      <c r="BZ1340" s="20" t="n"/>
      <c r="CA1340" s="18">
        <f>IF($BZ1340="","",IFERROR(VLOOKUP(IFERROR(VLOOKUP(IF(ISNUMBER(FIND(" – ",$BZ1340)),LEFT($BZ1340,FIND(" – ",$BZ1340)-1),$BZ1340),ProdTbl,5,0),""),BasketTbl,2,0),"کد ناشناخته"))</f>
        <v/>
      </c>
      <c r="CB1340" s="18">
        <f>IF($BZ1340="","",IFERROR(VLOOKUP(IF(ISNUMBER(FIND(" – ",$BZ1340)),LEFT($BZ1340,FIND(" – ",$BZ1340)-1),$BZ1340),ProdTbl,3,0),"کد ناشناخته"))</f>
        <v/>
      </c>
      <c r="CC1340" s="22" t="n"/>
      <c r="CD1340" s="21" t="n"/>
      <c r="CE1340" s="20" t="n"/>
      <c r="CF1340" s="18">
        <f>IF($CE1340="","",IFERROR(VLOOKUP(IFERROR(VLOOKUP(IF(ISNUMBER(FIND(" – ",$CE1340)),LEFT($CE1340,FIND(" – ",$CE1340)-1),$CE1340),ProdTbl,5,0),""),BasketTbl,2,0),"کد ناشناخته"))</f>
        <v/>
      </c>
      <c r="CG1340" s="18">
        <f>IF($CE1340="","",IFERROR(VLOOKUP(IF(ISNUMBER(FIND(" – ",$CE1340)),LEFT($CE1340,FIND(" – ",$CE1340)-1),$CE1340),ProdTbl,3,0),"کد ناشناخته"))</f>
        <v/>
      </c>
      <c r="CH1340" s="22" t="n"/>
      <c r="CI1340" s="21" t="n"/>
    </row>
    <row r="1341">
      <c r="A1341" s="18">
        <f>IF($B1341="","",COUNTA($B$10:$B1341))</f>
        <v/>
      </c>
      <c r="B1341" s="19" t="n"/>
      <c r="C1341" s="20" t="n"/>
      <c r="D1341" s="19" t="n"/>
      <c r="E1341" s="18">
        <f>IF($D1341="","",IFERROR(VLOOKUP(IF(ISNUMBER(FIND(" – ",$D1341)),LEFT($D1341,FIND(" – ",$D1341)-1),$D1341),SellerTbl,2,0),"کد ناشناخته"))</f>
        <v/>
      </c>
      <c r="F1341" s="21" t="n"/>
      <c r="G1341" s="21" t="n"/>
      <c r="H1341" s="22" t="n"/>
      <c r="I1341" s="23">
        <f>IF(OR($F1341="",$G1341=""),"",$F1341-$G1341)</f>
        <v/>
      </c>
      <c r="J1341" s="18">
        <f>IF($I1341="","",IF(ABS($I1341)&lt;=0.01*$F1341,"√","×"))</f>
        <v/>
      </c>
      <c r="K1341" s="23">
        <f>IF(COUNT($Q1341,$V1341,$AA1341,$AF1341,$AK1341,$AP1341,$AU1341,$AZ1341,$BE1341,$BJ1341,$BO1341,$BT1341,$BY1341,$CD1341,$CI1341)=0,"",SUM($Q1341,$V1341,$AA1341,$AF1341,$AK1341,$AP1341,$AU1341,$AZ1341,$BE1341,$BJ1341,$BO1341,$BT1341,$BY1341,$CD1341,$CI1341))</f>
        <v/>
      </c>
      <c r="L1341" s="23">
        <f>IF(OR($F1341="",$K1341=""),"",$F1341-$K1341)</f>
        <v/>
      </c>
      <c r="M1341" s="20" t="n"/>
      <c r="N1341" s="18">
        <f>IF($M1341="","",IFERROR(VLOOKUP(IFERROR(VLOOKUP(IF(ISNUMBER(FIND(" – ",$M1341)),LEFT($M1341,FIND(" – ",$M1341)-1),$M1341),ProdTbl,5,0),""),BasketTbl,2,0),"کد ناشناخته"))</f>
        <v/>
      </c>
      <c r="O1341" s="18">
        <f>IF($M1341="","",IFERROR(VLOOKUP(IF(ISNUMBER(FIND(" – ",$M1341)),LEFT($M1341,FIND(" – ",$M1341)-1),$M1341),ProdTbl,3,0),"کد ناشناخته"))</f>
        <v/>
      </c>
      <c r="P1341" s="22" t="n"/>
      <c r="Q1341" s="21" t="n"/>
      <c r="R1341" s="20" t="n"/>
      <c r="S1341" s="18">
        <f>IF($R1341="","",IFERROR(VLOOKUP(IFERROR(VLOOKUP(IF(ISNUMBER(FIND(" – ",$R1341)),LEFT($R1341,FIND(" – ",$R1341)-1),$R1341),ProdTbl,5,0),""),BasketTbl,2,0),"کد ناشناخته"))</f>
        <v/>
      </c>
      <c r="T1341" s="18">
        <f>IF($R1341="","",IFERROR(VLOOKUP(IF(ISNUMBER(FIND(" – ",$R1341)),LEFT($R1341,FIND(" – ",$R1341)-1),$R1341),ProdTbl,3,0),"کد ناشناخته"))</f>
        <v/>
      </c>
      <c r="U1341" s="22" t="n"/>
      <c r="V1341" s="21" t="n"/>
      <c r="W1341" s="20" t="n"/>
      <c r="X1341" s="18">
        <f>IF($W1341="","",IFERROR(VLOOKUP(IFERROR(VLOOKUP(IF(ISNUMBER(FIND(" – ",$W1341)),LEFT($W1341,FIND(" – ",$W1341)-1),$W1341),ProdTbl,5,0),""),BasketTbl,2,0),"کد ناشناخته"))</f>
        <v/>
      </c>
      <c r="Y1341" s="18">
        <f>IF($W1341="","",IFERROR(VLOOKUP(IF(ISNUMBER(FIND(" – ",$W1341)),LEFT($W1341,FIND(" – ",$W1341)-1),$W1341),ProdTbl,3,0),"کد ناشناخته"))</f>
        <v/>
      </c>
      <c r="Z1341" s="22" t="n"/>
      <c r="AA1341" s="21" t="n"/>
      <c r="AB1341" s="20" t="n"/>
      <c r="AC1341" s="18">
        <f>IF($AB1341="","",IFERROR(VLOOKUP(IFERROR(VLOOKUP(IF(ISNUMBER(FIND(" – ",$AB1341)),LEFT($AB1341,FIND(" – ",$AB1341)-1),$AB1341),ProdTbl,5,0),""),BasketTbl,2,0),"کد ناشناخته"))</f>
        <v/>
      </c>
      <c r="AD1341" s="18">
        <f>IF($AB1341="","",IFERROR(VLOOKUP(IF(ISNUMBER(FIND(" – ",$AB1341)),LEFT($AB1341,FIND(" – ",$AB1341)-1),$AB1341),ProdTbl,3,0),"کد ناشناخته"))</f>
        <v/>
      </c>
      <c r="AE1341" s="22" t="n"/>
      <c r="AF1341" s="21" t="n"/>
      <c r="AG1341" s="20" t="n"/>
      <c r="AH1341" s="18">
        <f>IF($AG1341="","",IFERROR(VLOOKUP(IFERROR(VLOOKUP(IF(ISNUMBER(FIND(" – ",$AG1341)),LEFT($AG1341,FIND(" – ",$AG1341)-1),$AG1341),ProdTbl,5,0),""),BasketTbl,2,0),"کد ناشناخته"))</f>
        <v/>
      </c>
      <c r="AI1341" s="18">
        <f>IF($AG1341="","",IFERROR(VLOOKUP(IF(ISNUMBER(FIND(" – ",$AG1341)),LEFT($AG1341,FIND(" – ",$AG1341)-1),$AG1341),ProdTbl,3,0),"کد ناشناخته"))</f>
        <v/>
      </c>
      <c r="AJ1341" s="22" t="n"/>
      <c r="AK1341" s="21" t="n"/>
      <c r="AL1341" s="20" t="n"/>
      <c r="AM1341" s="18">
        <f>IF($AL1341="","",IFERROR(VLOOKUP(IFERROR(VLOOKUP(IF(ISNUMBER(FIND(" – ",$AL1341)),LEFT($AL1341,FIND(" – ",$AL1341)-1),$AL1341),ProdTbl,5,0),""),BasketTbl,2,0),"کد ناشناخته"))</f>
        <v/>
      </c>
      <c r="AN1341" s="18">
        <f>IF($AL1341="","",IFERROR(VLOOKUP(IF(ISNUMBER(FIND(" – ",$AL1341)),LEFT($AL1341,FIND(" – ",$AL1341)-1),$AL1341),ProdTbl,3,0),"کد ناشناخته"))</f>
        <v/>
      </c>
      <c r="AO1341" s="22" t="n"/>
      <c r="AP1341" s="21" t="n"/>
      <c r="AQ1341" s="20" t="n"/>
      <c r="AR1341" s="18">
        <f>IF($AQ1341="","",IFERROR(VLOOKUP(IFERROR(VLOOKUP(IF(ISNUMBER(FIND(" – ",$AQ1341)),LEFT($AQ1341,FIND(" – ",$AQ1341)-1),$AQ1341),ProdTbl,5,0),""),BasketTbl,2,0),"کد ناشناخته"))</f>
        <v/>
      </c>
      <c r="AS1341" s="18">
        <f>IF($AQ1341="","",IFERROR(VLOOKUP(IF(ISNUMBER(FIND(" – ",$AQ1341)),LEFT($AQ1341,FIND(" – ",$AQ1341)-1),$AQ1341),ProdTbl,3,0),"کد ناشناخته"))</f>
        <v/>
      </c>
      <c r="AT1341" s="22" t="n"/>
      <c r="AU1341" s="21" t="n"/>
      <c r="AV1341" s="20" t="n"/>
      <c r="AW1341" s="18">
        <f>IF($AV1341="","",IFERROR(VLOOKUP(IFERROR(VLOOKUP(IF(ISNUMBER(FIND(" – ",$AV1341)),LEFT($AV1341,FIND(" – ",$AV1341)-1),$AV1341),ProdTbl,5,0),""),BasketTbl,2,0),"کد ناشناخته"))</f>
        <v/>
      </c>
      <c r="AX1341" s="18">
        <f>IF($AV1341="","",IFERROR(VLOOKUP(IF(ISNUMBER(FIND(" – ",$AV1341)),LEFT($AV1341,FIND(" – ",$AV1341)-1),$AV1341),ProdTbl,3,0),"کد ناشناخته"))</f>
        <v/>
      </c>
      <c r="AY1341" s="22" t="n"/>
      <c r="AZ1341" s="21" t="n"/>
      <c r="BA1341" s="20" t="n"/>
      <c r="BB1341" s="18">
        <f>IF($BA1341="","",IFERROR(VLOOKUP(IFERROR(VLOOKUP(IF(ISNUMBER(FIND(" – ",$BA1341)),LEFT($BA1341,FIND(" – ",$BA1341)-1),$BA1341),ProdTbl,5,0),""),BasketTbl,2,0),"کد ناشناخته"))</f>
        <v/>
      </c>
      <c r="BC1341" s="18">
        <f>IF($BA1341="","",IFERROR(VLOOKUP(IF(ISNUMBER(FIND(" – ",$BA1341)),LEFT($BA1341,FIND(" – ",$BA1341)-1),$BA1341),ProdTbl,3,0),"کد ناشناخته"))</f>
        <v/>
      </c>
      <c r="BD1341" s="22" t="n"/>
      <c r="BE1341" s="21" t="n"/>
      <c r="BF1341" s="20" t="n"/>
      <c r="BG1341" s="18">
        <f>IF($BF1341="","",IFERROR(VLOOKUP(IFERROR(VLOOKUP(IF(ISNUMBER(FIND(" – ",$BF1341)),LEFT($BF1341,FIND(" – ",$BF1341)-1),$BF1341),ProdTbl,5,0),""),BasketTbl,2,0),"کد ناشناخته"))</f>
        <v/>
      </c>
      <c r="BH1341" s="18">
        <f>IF($BF1341="","",IFERROR(VLOOKUP(IF(ISNUMBER(FIND(" – ",$BF1341)),LEFT($BF1341,FIND(" – ",$BF1341)-1),$BF1341),ProdTbl,3,0),"کد ناشناخته"))</f>
        <v/>
      </c>
      <c r="BI1341" s="22" t="n"/>
      <c r="BJ1341" s="21" t="n"/>
      <c r="BK1341" s="20" t="n"/>
      <c r="BL1341" s="18">
        <f>IF($BK1341="","",IFERROR(VLOOKUP(IFERROR(VLOOKUP(IF(ISNUMBER(FIND(" – ",$BK1341)),LEFT($BK1341,FIND(" – ",$BK1341)-1),$BK1341),ProdTbl,5,0),""),BasketTbl,2,0),"کد ناشناخته"))</f>
        <v/>
      </c>
      <c r="BM1341" s="18">
        <f>IF($BK1341="","",IFERROR(VLOOKUP(IF(ISNUMBER(FIND(" – ",$BK1341)),LEFT($BK1341,FIND(" – ",$BK1341)-1),$BK1341),ProdTbl,3,0),"کد ناشناخته"))</f>
        <v/>
      </c>
      <c r="BN1341" s="22" t="n"/>
      <c r="BO1341" s="21" t="n"/>
      <c r="BP1341" s="20" t="n"/>
      <c r="BQ1341" s="18">
        <f>IF($BP1341="","",IFERROR(VLOOKUP(IFERROR(VLOOKUP(IF(ISNUMBER(FIND(" – ",$BP1341)),LEFT($BP1341,FIND(" – ",$BP1341)-1),$BP1341),ProdTbl,5,0),""),BasketTbl,2,0),"کد ناشناخته"))</f>
        <v/>
      </c>
      <c r="BR1341" s="18">
        <f>IF($BP1341="","",IFERROR(VLOOKUP(IF(ISNUMBER(FIND(" – ",$BP1341)),LEFT($BP1341,FIND(" – ",$BP1341)-1),$BP1341),ProdTbl,3,0),"کد ناشناخته"))</f>
        <v/>
      </c>
      <c r="BS1341" s="22" t="n"/>
      <c r="BT1341" s="21" t="n"/>
      <c r="BU1341" s="20" t="n"/>
      <c r="BV1341" s="18">
        <f>IF($BU1341="","",IFERROR(VLOOKUP(IFERROR(VLOOKUP(IF(ISNUMBER(FIND(" – ",$BU1341)),LEFT($BU1341,FIND(" – ",$BU1341)-1),$BU1341),ProdTbl,5,0),""),BasketTbl,2,0),"کد ناشناخته"))</f>
        <v/>
      </c>
      <c r="BW1341" s="18">
        <f>IF($BU1341="","",IFERROR(VLOOKUP(IF(ISNUMBER(FIND(" – ",$BU1341)),LEFT($BU1341,FIND(" – ",$BU1341)-1),$BU1341),ProdTbl,3,0),"کد ناشناخته"))</f>
        <v/>
      </c>
      <c r="BX1341" s="22" t="n"/>
      <c r="BY1341" s="21" t="n"/>
      <c r="BZ1341" s="20" t="n"/>
      <c r="CA1341" s="18">
        <f>IF($BZ1341="","",IFERROR(VLOOKUP(IFERROR(VLOOKUP(IF(ISNUMBER(FIND(" – ",$BZ1341)),LEFT($BZ1341,FIND(" – ",$BZ1341)-1),$BZ1341),ProdTbl,5,0),""),BasketTbl,2,0),"کد ناشناخته"))</f>
        <v/>
      </c>
      <c r="CB1341" s="18">
        <f>IF($BZ1341="","",IFERROR(VLOOKUP(IF(ISNUMBER(FIND(" – ",$BZ1341)),LEFT($BZ1341,FIND(" – ",$BZ1341)-1),$BZ1341),ProdTbl,3,0),"کد ناشناخته"))</f>
        <v/>
      </c>
      <c r="CC1341" s="22" t="n"/>
      <c r="CD1341" s="21" t="n"/>
      <c r="CE1341" s="20" t="n"/>
      <c r="CF1341" s="18">
        <f>IF($CE1341="","",IFERROR(VLOOKUP(IFERROR(VLOOKUP(IF(ISNUMBER(FIND(" – ",$CE1341)),LEFT($CE1341,FIND(" – ",$CE1341)-1),$CE1341),ProdTbl,5,0),""),BasketTbl,2,0),"کد ناشناخته"))</f>
        <v/>
      </c>
      <c r="CG1341" s="18">
        <f>IF($CE1341="","",IFERROR(VLOOKUP(IF(ISNUMBER(FIND(" – ",$CE1341)),LEFT($CE1341,FIND(" – ",$CE1341)-1),$CE1341),ProdTbl,3,0),"کد ناشناخته"))</f>
        <v/>
      </c>
      <c r="CH1341" s="22" t="n"/>
      <c r="CI1341" s="21" t="n"/>
    </row>
    <row r="1342">
      <c r="A1342" s="18">
        <f>IF($B1342="","",COUNTA($B$10:$B1342))</f>
        <v/>
      </c>
      <c r="B1342" s="19" t="n"/>
      <c r="C1342" s="20" t="n"/>
      <c r="D1342" s="19" t="n"/>
      <c r="E1342" s="18">
        <f>IF($D1342="","",IFERROR(VLOOKUP(IF(ISNUMBER(FIND(" – ",$D1342)),LEFT($D1342,FIND(" – ",$D1342)-1),$D1342),SellerTbl,2,0),"کد ناشناخته"))</f>
        <v/>
      </c>
      <c r="F1342" s="21" t="n"/>
      <c r="G1342" s="21" t="n"/>
      <c r="H1342" s="22" t="n"/>
      <c r="I1342" s="23">
        <f>IF(OR($F1342="",$G1342=""),"",$F1342-$G1342)</f>
        <v/>
      </c>
      <c r="J1342" s="18">
        <f>IF($I1342="","",IF(ABS($I1342)&lt;=0.01*$F1342,"√","×"))</f>
        <v/>
      </c>
      <c r="K1342" s="23">
        <f>IF(COUNT($Q1342,$V1342,$AA1342,$AF1342,$AK1342,$AP1342,$AU1342,$AZ1342,$BE1342,$BJ1342,$BO1342,$BT1342,$BY1342,$CD1342,$CI1342)=0,"",SUM($Q1342,$V1342,$AA1342,$AF1342,$AK1342,$AP1342,$AU1342,$AZ1342,$BE1342,$BJ1342,$BO1342,$BT1342,$BY1342,$CD1342,$CI1342))</f>
        <v/>
      </c>
      <c r="L1342" s="23">
        <f>IF(OR($F1342="",$K1342=""),"",$F1342-$K1342)</f>
        <v/>
      </c>
      <c r="M1342" s="20" t="n"/>
      <c r="N1342" s="18">
        <f>IF($M1342="","",IFERROR(VLOOKUP(IFERROR(VLOOKUP(IF(ISNUMBER(FIND(" – ",$M1342)),LEFT($M1342,FIND(" – ",$M1342)-1),$M1342),ProdTbl,5,0),""),BasketTbl,2,0),"کد ناشناخته"))</f>
        <v/>
      </c>
      <c r="O1342" s="18">
        <f>IF($M1342="","",IFERROR(VLOOKUP(IF(ISNUMBER(FIND(" – ",$M1342)),LEFT($M1342,FIND(" – ",$M1342)-1),$M1342),ProdTbl,3,0),"کد ناشناخته"))</f>
        <v/>
      </c>
      <c r="P1342" s="22" t="n"/>
      <c r="Q1342" s="21" t="n"/>
      <c r="R1342" s="20" t="n"/>
      <c r="S1342" s="18">
        <f>IF($R1342="","",IFERROR(VLOOKUP(IFERROR(VLOOKUP(IF(ISNUMBER(FIND(" – ",$R1342)),LEFT($R1342,FIND(" – ",$R1342)-1),$R1342),ProdTbl,5,0),""),BasketTbl,2,0),"کد ناشناخته"))</f>
        <v/>
      </c>
      <c r="T1342" s="18">
        <f>IF($R1342="","",IFERROR(VLOOKUP(IF(ISNUMBER(FIND(" – ",$R1342)),LEFT($R1342,FIND(" – ",$R1342)-1),$R1342),ProdTbl,3,0),"کد ناشناخته"))</f>
        <v/>
      </c>
      <c r="U1342" s="22" t="n"/>
      <c r="V1342" s="21" t="n"/>
      <c r="W1342" s="20" t="n"/>
      <c r="X1342" s="18">
        <f>IF($W1342="","",IFERROR(VLOOKUP(IFERROR(VLOOKUP(IF(ISNUMBER(FIND(" – ",$W1342)),LEFT($W1342,FIND(" – ",$W1342)-1),$W1342),ProdTbl,5,0),""),BasketTbl,2,0),"کد ناشناخته"))</f>
        <v/>
      </c>
      <c r="Y1342" s="18">
        <f>IF($W1342="","",IFERROR(VLOOKUP(IF(ISNUMBER(FIND(" – ",$W1342)),LEFT($W1342,FIND(" – ",$W1342)-1),$W1342),ProdTbl,3,0),"کد ناشناخته"))</f>
        <v/>
      </c>
      <c r="Z1342" s="22" t="n"/>
      <c r="AA1342" s="21" t="n"/>
      <c r="AB1342" s="20" t="n"/>
      <c r="AC1342" s="18">
        <f>IF($AB1342="","",IFERROR(VLOOKUP(IFERROR(VLOOKUP(IF(ISNUMBER(FIND(" – ",$AB1342)),LEFT($AB1342,FIND(" – ",$AB1342)-1),$AB1342),ProdTbl,5,0),""),BasketTbl,2,0),"کد ناشناخته"))</f>
        <v/>
      </c>
      <c r="AD1342" s="18">
        <f>IF($AB1342="","",IFERROR(VLOOKUP(IF(ISNUMBER(FIND(" – ",$AB1342)),LEFT($AB1342,FIND(" – ",$AB1342)-1),$AB1342),ProdTbl,3,0),"کد ناشناخته"))</f>
        <v/>
      </c>
      <c r="AE1342" s="22" t="n"/>
      <c r="AF1342" s="21" t="n"/>
      <c r="AG1342" s="20" t="n"/>
      <c r="AH1342" s="18">
        <f>IF($AG1342="","",IFERROR(VLOOKUP(IFERROR(VLOOKUP(IF(ISNUMBER(FIND(" – ",$AG1342)),LEFT($AG1342,FIND(" – ",$AG1342)-1),$AG1342),ProdTbl,5,0),""),BasketTbl,2,0),"کد ناشناخته"))</f>
        <v/>
      </c>
      <c r="AI1342" s="18">
        <f>IF($AG1342="","",IFERROR(VLOOKUP(IF(ISNUMBER(FIND(" – ",$AG1342)),LEFT($AG1342,FIND(" – ",$AG1342)-1),$AG1342),ProdTbl,3,0),"کد ناشناخته"))</f>
        <v/>
      </c>
      <c r="AJ1342" s="22" t="n"/>
      <c r="AK1342" s="21" t="n"/>
      <c r="AL1342" s="20" t="n"/>
      <c r="AM1342" s="18">
        <f>IF($AL1342="","",IFERROR(VLOOKUP(IFERROR(VLOOKUP(IF(ISNUMBER(FIND(" – ",$AL1342)),LEFT($AL1342,FIND(" – ",$AL1342)-1),$AL1342),ProdTbl,5,0),""),BasketTbl,2,0),"کد ناشناخته"))</f>
        <v/>
      </c>
      <c r="AN1342" s="18">
        <f>IF($AL1342="","",IFERROR(VLOOKUP(IF(ISNUMBER(FIND(" – ",$AL1342)),LEFT($AL1342,FIND(" – ",$AL1342)-1),$AL1342),ProdTbl,3,0),"کد ناشناخته"))</f>
        <v/>
      </c>
      <c r="AO1342" s="22" t="n"/>
      <c r="AP1342" s="21" t="n"/>
      <c r="AQ1342" s="20" t="n"/>
      <c r="AR1342" s="18">
        <f>IF($AQ1342="","",IFERROR(VLOOKUP(IFERROR(VLOOKUP(IF(ISNUMBER(FIND(" – ",$AQ1342)),LEFT($AQ1342,FIND(" – ",$AQ1342)-1),$AQ1342),ProdTbl,5,0),""),BasketTbl,2,0),"کد ناشناخته"))</f>
        <v/>
      </c>
      <c r="AS1342" s="18">
        <f>IF($AQ1342="","",IFERROR(VLOOKUP(IF(ISNUMBER(FIND(" – ",$AQ1342)),LEFT($AQ1342,FIND(" – ",$AQ1342)-1),$AQ1342),ProdTbl,3,0),"کد ناشناخته"))</f>
        <v/>
      </c>
      <c r="AT1342" s="22" t="n"/>
      <c r="AU1342" s="21" t="n"/>
      <c r="AV1342" s="20" t="n"/>
      <c r="AW1342" s="18">
        <f>IF($AV1342="","",IFERROR(VLOOKUP(IFERROR(VLOOKUP(IF(ISNUMBER(FIND(" – ",$AV1342)),LEFT($AV1342,FIND(" – ",$AV1342)-1),$AV1342),ProdTbl,5,0),""),BasketTbl,2,0),"کد ناشناخته"))</f>
        <v/>
      </c>
      <c r="AX1342" s="18">
        <f>IF($AV1342="","",IFERROR(VLOOKUP(IF(ISNUMBER(FIND(" – ",$AV1342)),LEFT($AV1342,FIND(" – ",$AV1342)-1),$AV1342),ProdTbl,3,0),"کد ناشناخته"))</f>
        <v/>
      </c>
      <c r="AY1342" s="22" t="n"/>
      <c r="AZ1342" s="21" t="n"/>
      <c r="BA1342" s="20" t="n"/>
      <c r="BB1342" s="18">
        <f>IF($BA1342="","",IFERROR(VLOOKUP(IFERROR(VLOOKUP(IF(ISNUMBER(FIND(" – ",$BA1342)),LEFT($BA1342,FIND(" – ",$BA1342)-1),$BA1342),ProdTbl,5,0),""),BasketTbl,2,0),"کد ناشناخته"))</f>
        <v/>
      </c>
      <c r="BC1342" s="18">
        <f>IF($BA1342="","",IFERROR(VLOOKUP(IF(ISNUMBER(FIND(" – ",$BA1342)),LEFT($BA1342,FIND(" – ",$BA1342)-1),$BA1342),ProdTbl,3,0),"کد ناشناخته"))</f>
        <v/>
      </c>
      <c r="BD1342" s="22" t="n"/>
      <c r="BE1342" s="21" t="n"/>
      <c r="BF1342" s="20" t="n"/>
      <c r="BG1342" s="18">
        <f>IF($BF1342="","",IFERROR(VLOOKUP(IFERROR(VLOOKUP(IF(ISNUMBER(FIND(" – ",$BF1342)),LEFT($BF1342,FIND(" – ",$BF1342)-1),$BF1342),ProdTbl,5,0),""),BasketTbl,2,0),"کد ناشناخته"))</f>
        <v/>
      </c>
      <c r="BH1342" s="18">
        <f>IF($BF1342="","",IFERROR(VLOOKUP(IF(ISNUMBER(FIND(" – ",$BF1342)),LEFT($BF1342,FIND(" – ",$BF1342)-1),$BF1342),ProdTbl,3,0),"کد ناشناخته"))</f>
        <v/>
      </c>
      <c r="BI1342" s="22" t="n"/>
      <c r="BJ1342" s="21" t="n"/>
      <c r="BK1342" s="20" t="n"/>
      <c r="BL1342" s="18">
        <f>IF($BK1342="","",IFERROR(VLOOKUP(IFERROR(VLOOKUP(IF(ISNUMBER(FIND(" – ",$BK1342)),LEFT($BK1342,FIND(" – ",$BK1342)-1),$BK1342),ProdTbl,5,0),""),BasketTbl,2,0),"کد ناشناخته"))</f>
        <v/>
      </c>
      <c r="BM1342" s="18">
        <f>IF($BK1342="","",IFERROR(VLOOKUP(IF(ISNUMBER(FIND(" – ",$BK1342)),LEFT($BK1342,FIND(" – ",$BK1342)-1),$BK1342),ProdTbl,3,0),"کد ناشناخته"))</f>
        <v/>
      </c>
      <c r="BN1342" s="22" t="n"/>
      <c r="BO1342" s="21" t="n"/>
      <c r="BP1342" s="20" t="n"/>
      <c r="BQ1342" s="18">
        <f>IF($BP1342="","",IFERROR(VLOOKUP(IFERROR(VLOOKUP(IF(ISNUMBER(FIND(" – ",$BP1342)),LEFT($BP1342,FIND(" – ",$BP1342)-1),$BP1342),ProdTbl,5,0),""),BasketTbl,2,0),"کد ناشناخته"))</f>
        <v/>
      </c>
      <c r="BR1342" s="18">
        <f>IF($BP1342="","",IFERROR(VLOOKUP(IF(ISNUMBER(FIND(" – ",$BP1342)),LEFT($BP1342,FIND(" – ",$BP1342)-1),$BP1342),ProdTbl,3,0),"کد ناشناخته"))</f>
        <v/>
      </c>
      <c r="BS1342" s="22" t="n"/>
      <c r="BT1342" s="21" t="n"/>
      <c r="BU1342" s="20" t="n"/>
      <c r="BV1342" s="18">
        <f>IF($BU1342="","",IFERROR(VLOOKUP(IFERROR(VLOOKUP(IF(ISNUMBER(FIND(" – ",$BU1342)),LEFT($BU1342,FIND(" – ",$BU1342)-1),$BU1342),ProdTbl,5,0),""),BasketTbl,2,0),"کد ناشناخته"))</f>
        <v/>
      </c>
      <c r="BW1342" s="18">
        <f>IF($BU1342="","",IFERROR(VLOOKUP(IF(ISNUMBER(FIND(" – ",$BU1342)),LEFT($BU1342,FIND(" – ",$BU1342)-1),$BU1342),ProdTbl,3,0),"کد ناشناخته"))</f>
        <v/>
      </c>
      <c r="BX1342" s="22" t="n"/>
      <c r="BY1342" s="21" t="n"/>
      <c r="BZ1342" s="20" t="n"/>
      <c r="CA1342" s="18">
        <f>IF($BZ1342="","",IFERROR(VLOOKUP(IFERROR(VLOOKUP(IF(ISNUMBER(FIND(" – ",$BZ1342)),LEFT($BZ1342,FIND(" – ",$BZ1342)-1),$BZ1342),ProdTbl,5,0),""),BasketTbl,2,0),"کد ناشناخته"))</f>
        <v/>
      </c>
      <c r="CB1342" s="18">
        <f>IF($BZ1342="","",IFERROR(VLOOKUP(IF(ISNUMBER(FIND(" – ",$BZ1342)),LEFT($BZ1342,FIND(" – ",$BZ1342)-1),$BZ1342),ProdTbl,3,0),"کد ناشناخته"))</f>
        <v/>
      </c>
      <c r="CC1342" s="22" t="n"/>
      <c r="CD1342" s="21" t="n"/>
      <c r="CE1342" s="20" t="n"/>
      <c r="CF1342" s="18">
        <f>IF($CE1342="","",IFERROR(VLOOKUP(IFERROR(VLOOKUP(IF(ISNUMBER(FIND(" – ",$CE1342)),LEFT($CE1342,FIND(" – ",$CE1342)-1),$CE1342),ProdTbl,5,0),""),BasketTbl,2,0),"کد ناشناخته"))</f>
        <v/>
      </c>
      <c r="CG1342" s="18">
        <f>IF($CE1342="","",IFERROR(VLOOKUP(IF(ISNUMBER(FIND(" – ",$CE1342)),LEFT($CE1342,FIND(" – ",$CE1342)-1),$CE1342),ProdTbl,3,0),"کد ناشناخته"))</f>
        <v/>
      </c>
      <c r="CH1342" s="22" t="n"/>
      <c r="CI1342" s="21" t="n"/>
    </row>
    <row r="1343">
      <c r="A1343" s="18">
        <f>IF($B1343="","",COUNTA($B$10:$B1343))</f>
        <v/>
      </c>
      <c r="B1343" s="19" t="n"/>
      <c r="C1343" s="20" t="n"/>
      <c r="D1343" s="19" t="n"/>
      <c r="E1343" s="18">
        <f>IF($D1343="","",IFERROR(VLOOKUP(IF(ISNUMBER(FIND(" – ",$D1343)),LEFT($D1343,FIND(" – ",$D1343)-1),$D1343),SellerTbl,2,0),"کد ناشناخته"))</f>
        <v/>
      </c>
      <c r="F1343" s="21" t="n"/>
      <c r="G1343" s="21" t="n"/>
      <c r="H1343" s="22" t="n"/>
      <c r="I1343" s="23">
        <f>IF(OR($F1343="",$G1343=""),"",$F1343-$G1343)</f>
        <v/>
      </c>
      <c r="J1343" s="18">
        <f>IF($I1343="","",IF(ABS($I1343)&lt;=0.01*$F1343,"√","×"))</f>
        <v/>
      </c>
      <c r="K1343" s="23">
        <f>IF(COUNT($Q1343,$V1343,$AA1343,$AF1343,$AK1343,$AP1343,$AU1343,$AZ1343,$BE1343,$BJ1343,$BO1343,$BT1343,$BY1343,$CD1343,$CI1343)=0,"",SUM($Q1343,$V1343,$AA1343,$AF1343,$AK1343,$AP1343,$AU1343,$AZ1343,$BE1343,$BJ1343,$BO1343,$BT1343,$BY1343,$CD1343,$CI1343))</f>
        <v/>
      </c>
      <c r="L1343" s="23">
        <f>IF(OR($F1343="",$K1343=""),"",$F1343-$K1343)</f>
        <v/>
      </c>
      <c r="M1343" s="20" t="n"/>
      <c r="N1343" s="18">
        <f>IF($M1343="","",IFERROR(VLOOKUP(IFERROR(VLOOKUP(IF(ISNUMBER(FIND(" – ",$M1343)),LEFT($M1343,FIND(" – ",$M1343)-1),$M1343),ProdTbl,5,0),""),BasketTbl,2,0),"کد ناشناخته"))</f>
        <v/>
      </c>
      <c r="O1343" s="18">
        <f>IF($M1343="","",IFERROR(VLOOKUP(IF(ISNUMBER(FIND(" – ",$M1343)),LEFT($M1343,FIND(" – ",$M1343)-1),$M1343),ProdTbl,3,0),"کد ناشناخته"))</f>
        <v/>
      </c>
      <c r="P1343" s="22" t="n"/>
      <c r="Q1343" s="21" t="n"/>
      <c r="R1343" s="20" t="n"/>
      <c r="S1343" s="18">
        <f>IF($R1343="","",IFERROR(VLOOKUP(IFERROR(VLOOKUP(IF(ISNUMBER(FIND(" – ",$R1343)),LEFT($R1343,FIND(" – ",$R1343)-1),$R1343),ProdTbl,5,0),""),BasketTbl,2,0),"کد ناشناخته"))</f>
        <v/>
      </c>
      <c r="T1343" s="18">
        <f>IF($R1343="","",IFERROR(VLOOKUP(IF(ISNUMBER(FIND(" – ",$R1343)),LEFT($R1343,FIND(" – ",$R1343)-1),$R1343),ProdTbl,3,0),"کد ناشناخته"))</f>
        <v/>
      </c>
      <c r="U1343" s="22" t="n"/>
      <c r="V1343" s="21" t="n"/>
      <c r="W1343" s="20" t="n"/>
      <c r="X1343" s="18">
        <f>IF($W1343="","",IFERROR(VLOOKUP(IFERROR(VLOOKUP(IF(ISNUMBER(FIND(" – ",$W1343)),LEFT($W1343,FIND(" – ",$W1343)-1),$W1343),ProdTbl,5,0),""),BasketTbl,2,0),"کد ناشناخته"))</f>
        <v/>
      </c>
      <c r="Y1343" s="18">
        <f>IF($W1343="","",IFERROR(VLOOKUP(IF(ISNUMBER(FIND(" – ",$W1343)),LEFT($W1343,FIND(" – ",$W1343)-1),$W1343),ProdTbl,3,0),"کد ناشناخته"))</f>
        <v/>
      </c>
      <c r="Z1343" s="22" t="n"/>
      <c r="AA1343" s="21" t="n"/>
      <c r="AB1343" s="20" t="n"/>
      <c r="AC1343" s="18">
        <f>IF($AB1343="","",IFERROR(VLOOKUP(IFERROR(VLOOKUP(IF(ISNUMBER(FIND(" – ",$AB1343)),LEFT($AB1343,FIND(" – ",$AB1343)-1),$AB1343),ProdTbl,5,0),""),BasketTbl,2,0),"کد ناشناخته"))</f>
        <v/>
      </c>
      <c r="AD1343" s="18">
        <f>IF($AB1343="","",IFERROR(VLOOKUP(IF(ISNUMBER(FIND(" – ",$AB1343)),LEFT($AB1343,FIND(" – ",$AB1343)-1),$AB1343),ProdTbl,3,0),"کد ناشناخته"))</f>
        <v/>
      </c>
      <c r="AE1343" s="22" t="n"/>
      <c r="AF1343" s="21" t="n"/>
      <c r="AG1343" s="20" t="n"/>
      <c r="AH1343" s="18">
        <f>IF($AG1343="","",IFERROR(VLOOKUP(IFERROR(VLOOKUP(IF(ISNUMBER(FIND(" – ",$AG1343)),LEFT($AG1343,FIND(" – ",$AG1343)-1),$AG1343),ProdTbl,5,0),""),BasketTbl,2,0),"کد ناشناخته"))</f>
        <v/>
      </c>
      <c r="AI1343" s="18">
        <f>IF($AG1343="","",IFERROR(VLOOKUP(IF(ISNUMBER(FIND(" – ",$AG1343)),LEFT($AG1343,FIND(" – ",$AG1343)-1),$AG1343),ProdTbl,3,0),"کد ناشناخته"))</f>
        <v/>
      </c>
      <c r="AJ1343" s="22" t="n"/>
      <c r="AK1343" s="21" t="n"/>
      <c r="AL1343" s="20" t="n"/>
      <c r="AM1343" s="18">
        <f>IF($AL1343="","",IFERROR(VLOOKUP(IFERROR(VLOOKUP(IF(ISNUMBER(FIND(" – ",$AL1343)),LEFT($AL1343,FIND(" – ",$AL1343)-1),$AL1343),ProdTbl,5,0),""),BasketTbl,2,0),"کد ناشناخته"))</f>
        <v/>
      </c>
      <c r="AN1343" s="18">
        <f>IF($AL1343="","",IFERROR(VLOOKUP(IF(ISNUMBER(FIND(" – ",$AL1343)),LEFT($AL1343,FIND(" – ",$AL1343)-1),$AL1343),ProdTbl,3,0),"کد ناشناخته"))</f>
        <v/>
      </c>
      <c r="AO1343" s="22" t="n"/>
      <c r="AP1343" s="21" t="n"/>
      <c r="AQ1343" s="20" t="n"/>
      <c r="AR1343" s="18">
        <f>IF($AQ1343="","",IFERROR(VLOOKUP(IFERROR(VLOOKUP(IF(ISNUMBER(FIND(" – ",$AQ1343)),LEFT($AQ1343,FIND(" – ",$AQ1343)-1),$AQ1343),ProdTbl,5,0),""),BasketTbl,2,0),"کد ناشناخته"))</f>
        <v/>
      </c>
      <c r="AS1343" s="18">
        <f>IF($AQ1343="","",IFERROR(VLOOKUP(IF(ISNUMBER(FIND(" – ",$AQ1343)),LEFT($AQ1343,FIND(" – ",$AQ1343)-1),$AQ1343),ProdTbl,3,0),"کد ناشناخته"))</f>
        <v/>
      </c>
      <c r="AT1343" s="22" t="n"/>
      <c r="AU1343" s="21" t="n"/>
      <c r="AV1343" s="20" t="n"/>
      <c r="AW1343" s="18">
        <f>IF($AV1343="","",IFERROR(VLOOKUP(IFERROR(VLOOKUP(IF(ISNUMBER(FIND(" – ",$AV1343)),LEFT($AV1343,FIND(" – ",$AV1343)-1),$AV1343),ProdTbl,5,0),""),BasketTbl,2,0),"کد ناشناخته"))</f>
        <v/>
      </c>
      <c r="AX1343" s="18">
        <f>IF($AV1343="","",IFERROR(VLOOKUP(IF(ISNUMBER(FIND(" – ",$AV1343)),LEFT($AV1343,FIND(" – ",$AV1343)-1),$AV1343),ProdTbl,3,0),"کد ناشناخته"))</f>
        <v/>
      </c>
      <c r="AY1343" s="22" t="n"/>
      <c r="AZ1343" s="21" t="n"/>
      <c r="BA1343" s="20" t="n"/>
      <c r="BB1343" s="18">
        <f>IF($BA1343="","",IFERROR(VLOOKUP(IFERROR(VLOOKUP(IF(ISNUMBER(FIND(" – ",$BA1343)),LEFT($BA1343,FIND(" – ",$BA1343)-1),$BA1343),ProdTbl,5,0),""),BasketTbl,2,0),"کد ناشناخته"))</f>
        <v/>
      </c>
      <c r="BC1343" s="18">
        <f>IF($BA1343="","",IFERROR(VLOOKUP(IF(ISNUMBER(FIND(" – ",$BA1343)),LEFT($BA1343,FIND(" – ",$BA1343)-1),$BA1343),ProdTbl,3,0),"کد ناشناخته"))</f>
        <v/>
      </c>
      <c r="BD1343" s="22" t="n"/>
      <c r="BE1343" s="21" t="n"/>
      <c r="BF1343" s="20" t="n"/>
      <c r="BG1343" s="18">
        <f>IF($BF1343="","",IFERROR(VLOOKUP(IFERROR(VLOOKUP(IF(ISNUMBER(FIND(" – ",$BF1343)),LEFT($BF1343,FIND(" – ",$BF1343)-1),$BF1343),ProdTbl,5,0),""),BasketTbl,2,0),"کد ناشناخته"))</f>
        <v/>
      </c>
      <c r="BH1343" s="18">
        <f>IF($BF1343="","",IFERROR(VLOOKUP(IF(ISNUMBER(FIND(" – ",$BF1343)),LEFT($BF1343,FIND(" – ",$BF1343)-1),$BF1343),ProdTbl,3,0),"کد ناشناخته"))</f>
        <v/>
      </c>
      <c r="BI1343" s="22" t="n"/>
      <c r="BJ1343" s="21" t="n"/>
      <c r="BK1343" s="20" t="n"/>
      <c r="BL1343" s="18">
        <f>IF($BK1343="","",IFERROR(VLOOKUP(IFERROR(VLOOKUP(IF(ISNUMBER(FIND(" – ",$BK1343)),LEFT($BK1343,FIND(" – ",$BK1343)-1),$BK1343),ProdTbl,5,0),""),BasketTbl,2,0),"کد ناشناخته"))</f>
        <v/>
      </c>
      <c r="BM1343" s="18">
        <f>IF($BK1343="","",IFERROR(VLOOKUP(IF(ISNUMBER(FIND(" – ",$BK1343)),LEFT($BK1343,FIND(" – ",$BK1343)-1),$BK1343),ProdTbl,3,0),"کد ناشناخته"))</f>
        <v/>
      </c>
      <c r="BN1343" s="22" t="n"/>
      <c r="BO1343" s="21" t="n"/>
      <c r="BP1343" s="20" t="n"/>
      <c r="BQ1343" s="18">
        <f>IF($BP1343="","",IFERROR(VLOOKUP(IFERROR(VLOOKUP(IF(ISNUMBER(FIND(" – ",$BP1343)),LEFT($BP1343,FIND(" – ",$BP1343)-1),$BP1343),ProdTbl,5,0),""),BasketTbl,2,0),"کد ناشناخته"))</f>
        <v/>
      </c>
      <c r="BR1343" s="18">
        <f>IF($BP1343="","",IFERROR(VLOOKUP(IF(ISNUMBER(FIND(" – ",$BP1343)),LEFT($BP1343,FIND(" – ",$BP1343)-1),$BP1343),ProdTbl,3,0),"کد ناشناخته"))</f>
        <v/>
      </c>
      <c r="BS1343" s="22" t="n"/>
      <c r="BT1343" s="21" t="n"/>
      <c r="BU1343" s="20" t="n"/>
      <c r="BV1343" s="18">
        <f>IF($BU1343="","",IFERROR(VLOOKUP(IFERROR(VLOOKUP(IF(ISNUMBER(FIND(" – ",$BU1343)),LEFT($BU1343,FIND(" – ",$BU1343)-1),$BU1343),ProdTbl,5,0),""),BasketTbl,2,0),"کد ناشناخته"))</f>
        <v/>
      </c>
      <c r="BW1343" s="18">
        <f>IF($BU1343="","",IFERROR(VLOOKUP(IF(ISNUMBER(FIND(" – ",$BU1343)),LEFT($BU1343,FIND(" – ",$BU1343)-1),$BU1343),ProdTbl,3,0),"کد ناشناخته"))</f>
        <v/>
      </c>
      <c r="BX1343" s="22" t="n"/>
      <c r="BY1343" s="21" t="n"/>
      <c r="BZ1343" s="20" t="n"/>
      <c r="CA1343" s="18">
        <f>IF($BZ1343="","",IFERROR(VLOOKUP(IFERROR(VLOOKUP(IF(ISNUMBER(FIND(" – ",$BZ1343)),LEFT($BZ1343,FIND(" – ",$BZ1343)-1),$BZ1343),ProdTbl,5,0),""),BasketTbl,2,0),"کد ناشناخته"))</f>
        <v/>
      </c>
      <c r="CB1343" s="18">
        <f>IF($BZ1343="","",IFERROR(VLOOKUP(IF(ISNUMBER(FIND(" – ",$BZ1343)),LEFT($BZ1343,FIND(" – ",$BZ1343)-1),$BZ1343),ProdTbl,3,0),"کد ناشناخته"))</f>
        <v/>
      </c>
      <c r="CC1343" s="22" t="n"/>
      <c r="CD1343" s="21" t="n"/>
      <c r="CE1343" s="20" t="n"/>
      <c r="CF1343" s="18">
        <f>IF($CE1343="","",IFERROR(VLOOKUP(IFERROR(VLOOKUP(IF(ISNUMBER(FIND(" – ",$CE1343)),LEFT($CE1343,FIND(" – ",$CE1343)-1),$CE1343),ProdTbl,5,0),""),BasketTbl,2,0),"کد ناشناخته"))</f>
        <v/>
      </c>
      <c r="CG1343" s="18">
        <f>IF($CE1343="","",IFERROR(VLOOKUP(IF(ISNUMBER(FIND(" – ",$CE1343)),LEFT($CE1343,FIND(" – ",$CE1343)-1),$CE1343),ProdTbl,3,0),"کد ناشناخته"))</f>
        <v/>
      </c>
      <c r="CH1343" s="22" t="n"/>
      <c r="CI1343" s="21" t="n"/>
    </row>
    <row r="1344">
      <c r="A1344" s="18">
        <f>IF($B1344="","",COUNTA($B$10:$B1344))</f>
        <v/>
      </c>
      <c r="B1344" s="19" t="n"/>
      <c r="C1344" s="20" t="n"/>
      <c r="D1344" s="19" t="n"/>
      <c r="E1344" s="18">
        <f>IF($D1344="","",IFERROR(VLOOKUP(IF(ISNUMBER(FIND(" – ",$D1344)),LEFT($D1344,FIND(" – ",$D1344)-1),$D1344),SellerTbl,2,0),"کد ناشناخته"))</f>
        <v/>
      </c>
      <c r="F1344" s="21" t="n"/>
      <c r="G1344" s="21" t="n"/>
      <c r="H1344" s="22" t="n"/>
      <c r="I1344" s="23">
        <f>IF(OR($F1344="",$G1344=""),"",$F1344-$G1344)</f>
        <v/>
      </c>
      <c r="J1344" s="18">
        <f>IF($I1344="","",IF(ABS($I1344)&lt;=0.01*$F1344,"√","×"))</f>
        <v/>
      </c>
      <c r="K1344" s="23">
        <f>IF(COUNT($Q1344,$V1344,$AA1344,$AF1344,$AK1344,$AP1344,$AU1344,$AZ1344,$BE1344,$BJ1344,$BO1344,$BT1344,$BY1344,$CD1344,$CI1344)=0,"",SUM($Q1344,$V1344,$AA1344,$AF1344,$AK1344,$AP1344,$AU1344,$AZ1344,$BE1344,$BJ1344,$BO1344,$BT1344,$BY1344,$CD1344,$CI1344))</f>
        <v/>
      </c>
      <c r="L1344" s="23">
        <f>IF(OR($F1344="",$K1344=""),"",$F1344-$K1344)</f>
        <v/>
      </c>
      <c r="M1344" s="20" t="n"/>
      <c r="N1344" s="18">
        <f>IF($M1344="","",IFERROR(VLOOKUP(IFERROR(VLOOKUP(IF(ISNUMBER(FIND(" – ",$M1344)),LEFT($M1344,FIND(" – ",$M1344)-1),$M1344),ProdTbl,5,0),""),BasketTbl,2,0),"کد ناشناخته"))</f>
        <v/>
      </c>
      <c r="O1344" s="18">
        <f>IF($M1344="","",IFERROR(VLOOKUP(IF(ISNUMBER(FIND(" – ",$M1344)),LEFT($M1344,FIND(" – ",$M1344)-1),$M1344),ProdTbl,3,0),"کد ناشناخته"))</f>
        <v/>
      </c>
      <c r="P1344" s="22" t="n"/>
      <c r="Q1344" s="21" t="n"/>
      <c r="R1344" s="20" t="n"/>
      <c r="S1344" s="18">
        <f>IF($R1344="","",IFERROR(VLOOKUP(IFERROR(VLOOKUP(IF(ISNUMBER(FIND(" – ",$R1344)),LEFT($R1344,FIND(" – ",$R1344)-1),$R1344),ProdTbl,5,0),""),BasketTbl,2,0),"کد ناشناخته"))</f>
        <v/>
      </c>
      <c r="T1344" s="18">
        <f>IF($R1344="","",IFERROR(VLOOKUP(IF(ISNUMBER(FIND(" – ",$R1344)),LEFT($R1344,FIND(" – ",$R1344)-1),$R1344),ProdTbl,3,0),"کد ناشناخته"))</f>
        <v/>
      </c>
      <c r="U1344" s="22" t="n"/>
      <c r="V1344" s="21" t="n"/>
      <c r="W1344" s="20" t="n"/>
      <c r="X1344" s="18">
        <f>IF($W1344="","",IFERROR(VLOOKUP(IFERROR(VLOOKUP(IF(ISNUMBER(FIND(" – ",$W1344)),LEFT($W1344,FIND(" – ",$W1344)-1),$W1344),ProdTbl,5,0),""),BasketTbl,2,0),"کد ناشناخته"))</f>
        <v/>
      </c>
      <c r="Y1344" s="18">
        <f>IF($W1344="","",IFERROR(VLOOKUP(IF(ISNUMBER(FIND(" – ",$W1344)),LEFT($W1344,FIND(" – ",$W1344)-1),$W1344),ProdTbl,3,0),"کد ناشناخته"))</f>
        <v/>
      </c>
      <c r="Z1344" s="22" t="n"/>
      <c r="AA1344" s="21" t="n"/>
      <c r="AB1344" s="20" t="n"/>
      <c r="AC1344" s="18">
        <f>IF($AB1344="","",IFERROR(VLOOKUP(IFERROR(VLOOKUP(IF(ISNUMBER(FIND(" – ",$AB1344)),LEFT($AB1344,FIND(" – ",$AB1344)-1),$AB1344),ProdTbl,5,0),""),BasketTbl,2,0),"کد ناشناخته"))</f>
        <v/>
      </c>
      <c r="AD1344" s="18">
        <f>IF($AB1344="","",IFERROR(VLOOKUP(IF(ISNUMBER(FIND(" – ",$AB1344)),LEFT($AB1344,FIND(" – ",$AB1344)-1),$AB1344),ProdTbl,3,0),"کد ناشناخته"))</f>
        <v/>
      </c>
      <c r="AE1344" s="22" t="n"/>
      <c r="AF1344" s="21" t="n"/>
      <c r="AG1344" s="20" t="n"/>
      <c r="AH1344" s="18">
        <f>IF($AG1344="","",IFERROR(VLOOKUP(IFERROR(VLOOKUP(IF(ISNUMBER(FIND(" – ",$AG1344)),LEFT($AG1344,FIND(" – ",$AG1344)-1),$AG1344),ProdTbl,5,0),""),BasketTbl,2,0),"کد ناشناخته"))</f>
        <v/>
      </c>
      <c r="AI1344" s="18">
        <f>IF($AG1344="","",IFERROR(VLOOKUP(IF(ISNUMBER(FIND(" – ",$AG1344)),LEFT($AG1344,FIND(" – ",$AG1344)-1),$AG1344),ProdTbl,3,0),"کد ناشناخته"))</f>
        <v/>
      </c>
      <c r="AJ1344" s="22" t="n"/>
      <c r="AK1344" s="21" t="n"/>
      <c r="AL1344" s="20" t="n"/>
      <c r="AM1344" s="18">
        <f>IF($AL1344="","",IFERROR(VLOOKUP(IFERROR(VLOOKUP(IF(ISNUMBER(FIND(" – ",$AL1344)),LEFT($AL1344,FIND(" – ",$AL1344)-1),$AL1344),ProdTbl,5,0),""),BasketTbl,2,0),"کد ناشناخته"))</f>
        <v/>
      </c>
      <c r="AN1344" s="18">
        <f>IF($AL1344="","",IFERROR(VLOOKUP(IF(ISNUMBER(FIND(" – ",$AL1344)),LEFT($AL1344,FIND(" – ",$AL1344)-1),$AL1344),ProdTbl,3,0),"کد ناشناخته"))</f>
        <v/>
      </c>
      <c r="AO1344" s="22" t="n"/>
      <c r="AP1344" s="21" t="n"/>
      <c r="AQ1344" s="20" t="n"/>
      <c r="AR1344" s="18">
        <f>IF($AQ1344="","",IFERROR(VLOOKUP(IFERROR(VLOOKUP(IF(ISNUMBER(FIND(" – ",$AQ1344)),LEFT($AQ1344,FIND(" – ",$AQ1344)-1),$AQ1344),ProdTbl,5,0),""),BasketTbl,2,0),"کد ناشناخته"))</f>
        <v/>
      </c>
      <c r="AS1344" s="18">
        <f>IF($AQ1344="","",IFERROR(VLOOKUP(IF(ISNUMBER(FIND(" – ",$AQ1344)),LEFT($AQ1344,FIND(" – ",$AQ1344)-1),$AQ1344),ProdTbl,3,0),"کد ناشناخته"))</f>
        <v/>
      </c>
      <c r="AT1344" s="22" t="n"/>
      <c r="AU1344" s="21" t="n"/>
      <c r="AV1344" s="20" t="n"/>
      <c r="AW1344" s="18">
        <f>IF($AV1344="","",IFERROR(VLOOKUP(IFERROR(VLOOKUP(IF(ISNUMBER(FIND(" – ",$AV1344)),LEFT($AV1344,FIND(" – ",$AV1344)-1),$AV1344),ProdTbl,5,0),""),BasketTbl,2,0),"کد ناشناخته"))</f>
        <v/>
      </c>
      <c r="AX1344" s="18">
        <f>IF($AV1344="","",IFERROR(VLOOKUP(IF(ISNUMBER(FIND(" – ",$AV1344)),LEFT($AV1344,FIND(" – ",$AV1344)-1),$AV1344),ProdTbl,3,0),"کد ناشناخته"))</f>
        <v/>
      </c>
      <c r="AY1344" s="22" t="n"/>
      <c r="AZ1344" s="21" t="n"/>
      <c r="BA1344" s="20" t="n"/>
      <c r="BB1344" s="18">
        <f>IF($BA1344="","",IFERROR(VLOOKUP(IFERROR(VLOOKUP(IF(ISNUMBER(FIND(" – ",$BA1344)),LEFT($BA1344,FIND(" – ",$BA1344)-1),$BA1344),ProdTbl,5,0),""),BasketTbl,2,0),"کد ناشناخته"))</f>
        <v/>
      </c>
      <c r="BC1344" s="18">
        <f>IF($BA1344="","",IFERROR(VLOOKUP(IF(ISNUMBER(FIND(" – ",$BA1344)),LEFT($BA1344,FIND(" – ",$BA1344)-1),$BA1344),ProdTbl,3,0),"کد ناشناخته"))</f>
        <v/>
      </c>
      <c r="BD1344" s="22" t="n"/>
      <c r="BE1344" s="21" t="n"/>
      <c r="BF1344" s="20" t="n"/>
      <c r="BG1344" s="18">
        <f>IF($BF1344="","",IFERROR(VLOOKUP(IFERROR(VLOOKUP(IF(ISNUMBER(FIND(" – ",$BF1344)),LEFT($BF1344,FIND(" – ",$BF1344)-1),$BF1344),ProdTbl,5,0),""),BasketTbl,2,0),"کد ناشناخته"))</f>
        <v/>
      </c>
      <c r="BH1344" s="18">
        <f>IF($BF1344="","",IFERROR(VLOOKUP(IF(ISNUMBER(FIND(" – ",$BF1344)),LEFT($BF1344,FIND(" – ",$BF1344)-1),$BF1344),ProdTbl,3,0),"کد ناشناخته"))</f>
        <v/>
      </c>
      <c r="BI1344" s="22" t="n"/>
      <c r="BJ1344" s="21" t="n"/>
      <c r="BK1344" s="20" t="n"/>
      <c r="BL1344" s="18">
        <f>IF($BK1344="","",IFERROR(VLOOKUP(IFERROR(VLOOKUP(IF(ISNUMBER(FIND(" – ",$BK1344)),LEFT($BK1344,FIND(" – ",$BK1344)-1),$BK1344),ProdTbl,5,0),""),BasketTbl,2,0),"کد ناشناخته"))</f>
        <v/>
      </c>
      <c r="BM1344" s="18">
        <f>IF($BK1344="","",IFERROR(VLOOKUP(IF(ISNUMBER(FIND(" – ",$BK1344)),LEFT($BK1344,FIND(" – ",$BK1344)-1),$BK1344),ProdTbl,3,0),"کد ناشناخته"))</f>
        <v/>
      </c>
      <c r="BN1344" s="22" t="n"/>
      <c r="BO1344" s="21" t="n"/>
      <c r="BP1344" s="20" t="n"/>
      <c r="BQ1344" s="18">
        <f>IF($BP1344="","",IFERROR(VLOOKUP(IFERROR(VLOOKUP(IF(ISNUMBER(FIND(" – ",$BP1344)),LEFT($BP1344,FIND(" – ",$BP1344)-1),$BP1344),ProdTbl,5,0),""),BasketTbl,2,0),"کد ناشناخته"))</f>
        <v/>
      </c>
      <c r="BR1344" s="18">
        <f>IF($BP1344="","",IFERROR(VLOOKUP(IF(ISNUMBER(FIND(" – ",$BP1344)),LEFT($BP1344,FIND(" – ",$BP1344)-1),$BP1344),ProdTbl,3,0),"کد ناشناخته"))</f>
        <v/>
      </c>
      <c r="BS1344" s="22" t="n"/>
      <c r="BT1344" s="21" t="n"/>
      <c r="BU1344" s="20" t="n"/>
      <c r="BV1344" s="18">
        <f>IF($BU1344="","",IFERROR(VLOOKUP(IFERROR(VLOOKUP(IF(ISNUMBER(FIND(" – ",$BU1344)),LEFT($BU1344,FIND(" – ",$BU1344)-1),$BU1344),ProdTbl,5,0),""),BasketTbl,2,0),"کد ناشناخته"))</f>
        <v/>
      </c>
      <c r="BW1344" s="18">
        <f>IF($BU1344="","",IFERROR(VLOOKUP(IF(ISNUMBER(FIND(" – ",$BU1344)),LEFT($BU1344,FIND(" – ",$BU1344)-1),$BU1344),ProdTbl,3,0),"کد ناشناخته"))</f>
        <v/>
      </c>
      <c r="BX1344" s="22" t="n"/>
      <c r="BY1344" s="21" t="n"/>
      <c r="BZ1344" s="20" t="n"/>
      <c r="CA1344" s="18">
        <f>IF($BZ1344="","",IFERROR(VLOOKUP(IFERROR(VLOOKUP(IF(ISNUMBER(FIND(" – ",$BZ1344)),LEFT($BZ1344,FIND(" – ",$BZ1344)-1),$BZ1344),ProdTbl,5,0),""),BasketTbl,2,0),"کد ناشناخته"))</f>
        <v/>
      </c>
      <c r="CB1344" s="18">
        <f>IF($BZ1344="","",IFERROR(VLOOKUP(IF(ISNUMBER(FIND(" – ",$BZ1344)),LEFT($BZ1344,FIND(" – ",$BZ1344)-1),$BZ1344),ProdTbl,3,0),"کد ناشناخته"))</f>
        <v/>
      </c>
      <c r="CC1344" s="22" t="n"/>
      <c r="CD1344" s="21" t="n"/>
      <c r="CE1344" s="20" t="n"/>
      <c r="CF1344" s="18">
        <f>IF($CE1344="","",IFERROR(VLOOKUP(IFERROR(VLOOKUP(IF(ISNUMBER(FIND(" – ",$CE1344)),LEFT($CE1344,FIND(" – ",$CE1344)-1),$CE1344),ProdTbl,5,0),""),BasketTbl,2,0),"کد ناشناخته"))</f>
        <v/>
      </c>
      <c r="CG1344" s="18">
        <f>IF($CE1344="","",IFERROR(VLOOKUP(IF(ISNUMBER(FIND(" – ",$CE1344)),LEFT($CE1344,FIND(" – ",$CE1344)-1),$CE1344),ProdTbl,3,0),"کد ناشناخته"))</f>
        <v/>
      </c>
      <c r="CH1344" s="22" t="n"/>
      <c r="CI1344" s="21" t="n"/>
    </row>
    <row r="1345">
      <c r="A1345" s="18">
        <f>IF($B1345="","",COUNTA($B$10:$B1345))</f>
        <v/>
      </c>
      <c r="B1345" s="19" t="n"/>
      <c r="C1345" s="20" t="n"/>
      <c r="D1345" s="19" t="n"/>
      <c r="E1345" s="18">
        <f>IF($D1345="","",IFERROR(VLOOKUP(IF(ISNUMBER(FIND(" – ",$D1345)),LEFT($D1345,FIND(" – ",$D1345)-1),$D1345),SellerTbl,2,0),"کد ناشناخته"))</f>
        <v/>
      </c>
      <c r="F1345" s="21" t="n"/>
      <c r="G1345" s="21" t="n"/>
      <c r="H1345" s="22" t="n"/>
      <c r="I1345" s="23">
        <f>IF(OR($F1345="",$G1345=""),"",$F1345-$G1345)</f>
        <v/>
      </c>
      <c r="J1345" s="18">
        <f>IF($I1345="","",IF(ABS($I1345)&lt;=0.01*$F1345,"√","×"))</f>
        <v/>
      </c>
      <c r="K1345" s="23">
        <f>IF(COUNT($Q1345,$V1345,$AA1345,$AF1345,$AK1345,$AP1345,$AU1345,$AZ1345,$BE1345,$BJ1345,$BO1345,$BT1345,$BY1345,$CD1345,$CI1345)=0,"",SUM($Q1345,$V1345,$AA1345,$AF1345,$AK1345,$AP1345,$AU1345,$AZ1345,$BE1345,$BJ1345,$BO1345,$BT1345,$BY1345,$CD1345,$CI1345))</f>
        <v/>
      </c>
      <c r="L1345" s="23">
        <f>IF(OR($F1345="",$K1345=""),"",$F1345-$K1345)</f>
        <v/>
      </c>
      <c r="M1345" s="20" t="n"/>
      <c r="N1345" s="18">
        <f>IF($M1345="","",IFERROR(VLOOKUP(IFERROR(VLOOKUP(IF(ISNUMBER(FIND(" – ",$M1345)),LEFT($M1345,FIND(" – ",$M1345)-1),$M1345),ProdTbl,5,0),""),BasketTbl,2,0),"کد ناشناخته"))</f>
        <v/>
      </c>
      <c r="O1345" s="18">
        <f>IF($M1345="","",IFERROR(VLOOKUP(IF(ISNUMBER(FIND(" – ",$M1345)),LEFT($M1345,FIND(" – ",$M1345)-1),$M1345),ProdTbl,3,0),"کد ناشناخته"))</f>
        <v/>
      </c>
      <c r="P1345" s="22" t="n"/>
      <c r="Q1345" s="21" t="n"/>
      <c r="R1345" s="20" t="n"/>
      <c r="S1345" s="18">
        <f>IF($R1345="","",IFERROR(VLOOKUP(IFERROR(VLOOKUP(IF(ISNUMBER(FIND(" – ",$R1345)),LEFT($R1345,FIND(" – ",$R1345)-1),$R1345),ProdTbl,5,0),""),BasketTbl,2,0),"کد ناشناخته"))</f>
        <v/>
      </c>
      <c r="T1345" s="18">
        <f>IF($R1345="","",IFERROR(VLOOKUP(IF(ISNUMBER(FIND(" – ",$R1345)),LEFT($R1345,FIND(" – ",$R1345)-1),$R1345),ProdTbl,3,0),"کد ناشناخته"))</f>
        <v/>
      </c>
      <c r="U1345" s="22" t="n"/>
      <c r="V1345" s="21" t="n"/>
      <c r="W1345" s="20" t="n"/>
      <c r="X1345" s="18">
        <f>IF($W1345="","",IFERROR(VLOOKUP(IFERROR(VLOOKUP(IF(ISNUMBER(FIND(" – ",$W1345)),LEFT($W1345,FIND(" – ",$W1345)-1),$W1345),ProdTbl,5,0),""),BasketTbl,2,0),"کد ناشناخته"))</f>
        <v/>
      </c>
      <c r="Y1345" s="18">
        <f>IF($W1345="","",IFERROR(VLOOKUP(IF(ISNUMBER(FIND(" – ",$W1345)),LEFT($W1345,FIND(" – ",$W1345)-1),$W1345),ProdTbl,3,0),"کد ناشناخته"))</f>
        <v/>
      </c>
      <c r="Z1345" s="22" t="n"/>
      <c r="AA1345" s="21" t="n"/>
      <c r="AB1345" s="20" t="n"/>
      <c r="AC1345" s="18">
        <f>IF($AB1345="","",IFERROR(VLOOKUP(IFERROR(VLOOKUP(IF(ISNUMBER(FIND(" – ",$AB1345)),LEFT($AB1345,FIND(" – ",$AB1345)-1),$AB1345),ProdTbl,5,0),""),BasketTbl,2,0),"کد ناشناخته"))</f>
        <v/>
      </c>
      <c r="AD1345" s="18">
        <f>IF($AB1345="","",IFERROR(VLOOKUP(IF(ISNUMBER(FIND(" – ",$AB1345)),LEFT($AB1345,FIND(" – ",$AB1345)-1),$AB1345),ProdTbl,3,0),"کد ناشناخته"))</f>
        <v/>
      </c>
      <c r="AE1345" s="22" t="n"/>
      <c r="AF1345" s="21" t="n"/>
      <c r="AG1345" s="20" t="n"/>
      <c r="AH1345" s="18">
        <f>IF($AG1345="","",IFERROR(VLOOKUP(IFERROR(VLOOKUP(IF(ISNUMBER(FIND(" – ",$AG1345)),LEFT($AG1345,FIND(" – ",$AG1345)-1),$AG1345),ProdTbl,5,0),""),BasketTbl,2,0),"کد ناشناخته"))</f>
        <v/>
      </c>
      <c r="AI1345" s="18">
        <f>IF($AG1345="","",IFERROR(VLOOKUP(IF(ISNUMBER(FIND(" – ",$AG1345)),LEFT($AG1345,FIND(" – ",$AG1345)-1),$AG1345),ProdTbl,3,0),"کد ناشناخته"))</f>
        <v/>
      </c>
      <c r="AJ1345" s="22" t="n"/>
      <c r="AK1345" s="21" t="n"/>
      <c r="AL1345" s="20" t="n"/>
      <c r="AM1345" s="18">
        <f>IF($AL1345="","",IFERROR(VLOOKUP(IFERROR(VLOOKUP(IF(ISNUMBER(FIND(" – ",$AL1345)),LEFT($AL1345,FIND(" – ",$AL1345)-1),$AL1345),ProdTbl,5,0),""),BasketTbl,2,0),"کد ناشناخته"))</f>
        <v/>
      </c>
      <c r="AN1345" s="18">
        <f>IF($AL1345="","",IFERROR(VLOOKUP(IF(ISNUMBER(FIND(" – ",$AL1345)),LEFT($AL1345,FIND(" – ",$AL1345)-1),$AL1345),ProdTbl,3,0),"کد ناشناخته"))</f>
        <v/>
      </c>
      <c r="AO1345" s="22" t="n"/>
      <c r="AP1345" s="21" t="n"/>
      <c r="AQ1345" s="20" t="n"/>
      <c r="AR1345" s="18">
        <f>IF($AQ1345="","",IFERROR(VLOOKUP(IFERROR(VLOOKUP(IF(ISNUMBER(FIND(" – ",$AQ1345)),LEFT($AQ1345,FIND(" – ",$AQ1345)-1),$AQ1345),ProdTbl,5,0),""),BasketTbl,2,0),"کد ناشناخته"))</f>
        <v/>
      </c>
      <c r="AS1345" s="18">
        <f>IF($AQ1345="","",IFERROR(VLOOKUP(IF(ISNUMBER(FIND(" – ",$AQ1345)),LEFT($AQ1345,FIND(" – ",$AQ1345)-1),$AQ1345),ProdTbl,3,0),"کد ناشناخته"))</f>
        <v/>
      </c>
      <c r="AT1345" s="22" t="n"/>
      <c r="AU1345" s="21" t="n"/>
      <c r="AV1345" s="20" t="n"/>
      <c r="AW1345" s="18">
        <f>IF($AV1345="","",IFERROR(VLOOKUP(IFERROR(VLOOKUP(IF(ISNUMBER(FIND(" – ",$AV1345)),LEFT($AV1345,FIND(" – ",$AV1345)-1),$AV1345),ProdTbl,5,0),""),BasketTbl,2,0),"کد ناشناخته"))</f>
        <v/>
      </c>
      <c r="AX1345" s="18">
        <f>IF($AV1345="","",IFERROR(VLOOKUP(IF(ISNUMBER(FIND(" – ",$AV1345)),LEFT($AV1345,FIND(" – ",$AV1345)-1),$AV1345),ProdTbl,3,0),"کد ناشناخته"))</f>
        <v/>
      </c>
      <c r="AY1345" s="22" t="n"/>
      <c r="AZ1345" s="21" t="n"/>
      <c r="BA1345" s="20" t="n"/>
      <c r="BB1345" s="18">
        <f>IF($BA1345="","",IFERROR(VLOOKUP(IFERROR(VLOOKUP(IF(ISNUMBER(FIND(" – ",$BA1345)),LEFT($BA1345,FIND(" – ",$BA1345)-1),$BA1345),ProdTbl,5,0),""),BasketTbl,2,0),"کد ناشناخته"))</f>
        <v/>
      </c>
      <c r="BC1345" s="18">
        <f>IF($BA1345="","",IFERROR(VLOOKUP(IF(ISNUMBER(FIND(" – ",$BA1345)),LEFT($BA1345,FIND(" – ",$BA1345)-1),$BA1345),ProdTbl,3,0),"کد ناشناخته"))</f>
        <v/>
      </c>
      <c r="BD1345" s="22" t="n"/>
      <c r="BE1345" s="21" t="n"/>
      <c r="BF1345" s="20" t="n"/>
      <c r="BG1345" s="18">
        <f>IF($BF1345="","",IFERROR(VLOOKUP(IFERROR(VLOOKUP(IF(ISNUMBER(FIND(" – ",$BF1345)),LEFT($BF1345,FIND(" – ",$BF1345)-1),$BF1345),ProdTbl,5,0),""),BasketTbl,2,0),"کد ناشناخته"))</f>
        <v/>
      </c>
      <c r="BH1345" s="18">
        <f>IF($BF1345="","",IFERROR(VLOOKUP(IF(ISNUMBER(FIND(" – ",$BF1345)),LEFT($BF1345,FIND(" – ",$BF1345)-1),$BF1345),ProdTbl,3,0),"کد ناشناخته"))</f>
        <v/>
      </c>
      <c r="BI1345" s="22" t="n"/>
      <c r="BJ1345" s="21" t="n"/>
      <c r="BK1345" s="20" t="n"/>
      <c r="BL1345" s="18">
        <f>IF($BK1345="","",IFERROR(VLOOKUP(IFERROR(VLOOKUP(IF(ISNUMBER(FIND(" – ",$BK1345)),LEFT($BK1345,FIND(" – ",$BK1345)-1),$BK1345),ProdTbl,5,0),""),BasketTbl,2,0),"کد ناشناخته"))</f>
        <v/>
      </c>
      <c r="BM1345" s="18">
        <f>IF($BK1345="","",IFERROR(VLOOKUP(IF(ISNUMBER(FIND(" – ",$BK1345)),LEFT($BK1345,FIND(" – ",$BK1345)-1),$BK1345),ProdTbl,3,0),"کد ناشناخته"))</f>
        <v/>
      </c>
      <c r="BN1345" s="22" t="n"/>
      <c r="BO1345" s="21" t="n"/>
      <c r="BP1345" s="20" t="n"/>
      <c r="BQ1345" s="18">
        <f>IF($BP1345="","",IFERROR(VLOOKUP(IFERROR(VLOOKUP(IF(ISNUMBER(FIND(" – ",$BP1345)),LEFT($BP1345,FIND(" – ",$BP1345)-1),$BP1345),ProdTbl,5,0),""),BasketTbl,2,0),"کد ناشناخته"))</f>
        <v/>
      </c>
      <c r="BR1345" s="18">
        <f>IF($BP1345="","",IFERROR(VLOOKUP(IF(ISNUMBER(FIND(" – ",$BP1345)),LEFT($BP1345,FIND(" – ",$BP1345)-1),$BP1345),ProdTbl,3,0),"کد ناشناخته"))</f>
        <v/>
      </c>
      <c r="BS1345" s="22" t="n"/>
      <c r="BT1345" s="21" t="n"/>
      <c r="BU1345" s="20" t="n"/>
      <c r="BV1345" s="18">
        <f>IF($BU1345="","",IFERROR(VLOOKUP(IFERROR(VLOOKUP(IF(ISNUMBER(FIND(" – ",$BU1345)),LEFT($BU1345,FIND(" – ",$BU1345)-1),$BU1345),ProdTbl,5,0),""),BasketTbl,2,0),"کد ناشناخته"))</f>
        <v/>
      </c>
      <c r="BW1345" s="18">
        <f>IF($BU1345="","",IFERROR(VLOOKUP(IF(ISNUMBER(FIND(" – ",$BU1345)),LEFT($BU1345,FIND(" – ",$BU1345)-1),$BU1345),ProdTbl,3,0),"کد ناشناخته"))</f>
        <v/>
      </c>
      <c r="BX1345" s="22" t="n"/>
      <c r="BY1345" s="21" t="n"/>
      <c r="BZ1345" s="20" t="n"/>
      <c r="CA1345" s="18">
        <f>IF($BZ1345="","",IFERROR(VLOOKUP(IFERROR(VLOOKUP(IF(ISNUMBER(FIND(" – ",$BZ1345)),LEFT($BZ1345,FIND(" – ",$BZ1345)-1),$BZ1345),ProdTbl,5,0),""),BasketTbl,2,0),"کد ناشناخته"))</f>
        <v/>
      </c>
      <c r="CB1345" s="18">
        <f>IF($BZ1345="","",IFERROR(VLOOKUP(IF(ISNUMBER(FIND(" – ",$BZ1345)),LEFT($BZ1345,FIND(" – ",$BZ1345)-1),$BZ1345),ProdTbl,3,0),"کد ناشناخته"))</f>
        <v/>
      </c>
      <c r="CC1345" s="22" t="n"/>
      <c r="CD1345" s="21" t="n"/>
      <c r="CE1345" s="20" t="n"/>
      <c r="CF1345" s="18">
        <f>IF($CE1345="","",IFERROR(VLOOKUP(IFERROR(VLOOKUP(IF(ISNUMBER(FIND(" – ",$CE1345)),LEFT($CE1345,FIND(" – ",$CE1345)-1),$CE1345),ProdTbl,5,0),""),BasketTbl,2,0),"کد ناشناخته"))</f>
        <v/>
      </c>
      <c r="CG1345" s="18">
        <f>IF($CE1345="","",IFERROR(VLOOKUP(IF(ISNUMBER(FIND(" – ",$CE1345)),LEFT($CE1345,FIND(" – ",$CE1345)-1),$CE1345),ProdTbl,3,0),"کد ناشناخته"))</f>
        <v/>
      </c>
      <c r="CH1345" s="22" t="n"/>
      <c r="CI1345" s="21" t="n"/>
    </row>
    <row r="1346">
      <c r="A1346" s="18">
        <f>IF($B1346="","",COUNTA($B$10:$B1346))</f>
        <v/>
      </c>
      <c r="B1346" s="19" t="n"/>
      <c r="C1346" s="20" t="n"/>
      <c r="D1346" s="19" t="n"/>
      <c r="E1346" s="18">
        <f>IF($D1346="","",IFERROR(VLOOKUP(IF(ISNUMBER(FIND(" – ",$D1346)),LEFT($D1346,FIND(" – ",$D1346)-1),$D1346),SellerTbl,2,0),"کد ناشناخته"))</f>
        <v/>
      </c>
      <c r="F1346" s="21" t="n"/>
      <c r="G1346" s="21" t="n"/>
      <c r="H1346" s="22" t="n"/>
      <c r="I1346" s="23">
        <f>IF(OR($F1346="",$G1346=""),"",$F1346-$G1346)</f>
        <v/>
      </c>
      <c r="J1346" s="18">
        <f>IF($I1346="","",IF(ABS($I1346)&lt;=0.01*$F1346,"√","×"))</f>
        <v/>
      </c>
      <c r="K1346" s="23">
        <f>IF(COUNT($Q1346,$V1346,$AA1346,$AF1346,$AK1346,$AP1346,$AU1346,$AZ1346,$BE1346,$BJ1346,$BO1346,$BT1346,$BY1346,$CD1346,$CI1346)=0,"",SUM($Q1346,$V1346,$AA1346,$AF1346,$AK1346,$AP1346,$AU1346,$AZ1346,$BE1346,$BJ1346,$BO1346,$BT1346,$BY1346,$CD1346,$CI1346))</f>
        <v/>
      </c>
      <c r="L1346" s="23">
        <f>IF(OR($F1346="",$K1346=""),"",$F1346-$K1346)</f>
        <v/>
      </c>
      <c r="M1346" s="20" t="n"/>
      <c r="N1346" s="18">
        <f>IF($M1346="","",IFERROR(VLOOKUP(IFERROR(VLOOKUP(IF(ISNUMBER(FIND(" – ",$M1346)),LEFT($M1346,FIND(" – ",$M1346)-1),$M1346),ProdTbl,5,0),""),BasketTbl,2,0),"کد ناشناخته"))</f>
        <v/>
      </c>
      <c r="O1346" s="18">
        <f>IF($M1346="","",IFERROR(VLOOKUP(IF(ISNUMBER(FIND(" – ",$M1346)),LEFT($M1346,FIND(" – ",$M1346)-1),$M1346),ProdTbl,3,0),"کد ناشناخته"))</f>
        <v/>
      </c>
      <c r="P1346" s="22" t="n"/>
      <c r="Q1346" s="21" t="n"/>
      <c r="R1346" s="20" t="n"/>
      <c r="S1346" s="18">
        <f>IF($R1346="","",IFERROR(VLOOKUP(IFERROR(VLOOKUP(IF(ISNUMBER(FIND(" – ",$R1346)),LEFT($R1346,FIND(" – ",$R1346)-1),$R1346),ProdTbl,5,0),""),BasketTbl,2,0),"کد ناشناخته"))</f>
        <v/>
      </c>
      <c r="T1346" s="18">
        <f>IF($R1346="","",IFERROR(VLOOKUP(IF(ISNUMBER(FIND(" – ",$R1346)),LEFT($R1346,FIND(" – ",$R1346)-1),$R1346),ProdTbl,3,0),"کد ناشناخته"))</f>
        <v/>
      </c>
      <c r="U1346" s="22" t="n"/>
      <c r="V1346" s="21" t="n"/>
      <c r="W1346" s="20" t="n"/>
      <c r="X1346" s="18">
        <f>IF($W1346="","",IFERROR(VLOOKUP(IFERROR(VLOOKUP(IF(ISNUMBER(FIND(" – ",$W1346)),LEFT($W1346,FIND(" – ",$W1346)-1),$W1346),ProdTbl,5,0),""),BasketTbl,2,0),"کد ناشناخته"))</f>
        <v/>
      </c>
      <c r="Y1346" s="18">
        <f>IF($W1346="","",IFERROR(VLOOKUP(IF(ISNUMBER(FIND(" – ",$W1346)),LEFT($W1346,FIND(" – ",$W1346)-1),$W1346),ProdTbl,3,0),"کد ناشناخته"))</f>
        <v/>
      </c>
      <c r="Z1346" s="22" t="n"/>
      <c r="AA1346" s="21" t="n"/>
      <c r="AB1346" s="20" t="n"/>
      <c r="AC1346" s="18">
        <f>IF($AB1346="","",IFERROR(VLOOKUP(IFERROR(VLOOKUP(IF(ISNUMBER(FIND(" – ",$AB1346)),LEFT($AB1346,FIND(" – ",$AB1346)-1),$AB1346),ProdTbl,5,0),""),BasketTbl,2,0),"کد ناشناخته"))</f>
        <v/>
      </c>
      <c r="AD1346" s="18">
        <f>IF($AB1346="","",IFERROR(VLOOKUP(IF(ISNUMBER(FIND(" – ",$AB1346)),LEFT($AB1346,FIND(" – ",$AB1346)-1),$AB1346),ProdTbl,3,0),"کد ناشناخته"))</f>
        <v/>
      </c>
      <c r="AE1346" s="22" t="n"/>
      <c r="AF1346" s="21" t="n"/>
      <c r="AG1346" s="20" t="n"/>
      <c r="AH1346" s="18">
        <f>IF($AG1346="","",IFERROR(VLOOKUP(IFERROR(VLOOKUP(IF(ISNUMBER(FIND(" – ",$AG1346)),LEFT($AG1346,FIND(" – ",$AG1346)-1),$AG1346),ProdTbl,5,0),""),BasketTbl,2,0),"کد ناشناخته"))</f>
        <v/>
      </c>
      <c r="AI1346" s="18">
        <f>IF($AG1346="","",IFERROR(VLOOKUP(IF(ISNUMBER(FIND(" – ",$AG1346)),LEFT($AG1346,FIND(" – ",$AG1346)-1),$AG1346),ProdTbl,3,0),"کد ناشناخته"))</f>
        <v/>
      </c>
      <c r="AJ1346" s="22" t="n"/>
      <c r="AK1346" s="21" t="n"/>
      <c r="AL1346" s="20" t="n"/>
      <c r="AM1346" s="18">
        <f>IF($AL1346="","",IFERROR(VLOOKUP(IFERROR(VLOOKUP(IF(ISNUMBER(FIND(" – ",$AL1346)),LEFT($AL1346,FIND(" – ",$AL1346)-1),$AL1346),ProdTbl,5,0),""),BasketTbl,2,0),"کد ناشناخته"))</f>
        <v/>
      </c>
      <c r="AN1346" s="18">
        <f>IF($AL1346="","",IFERROR(VLOOKUP(IF(ISNUMBER(FIND(" – ",$AL1346)),LEFT($AL1346,FIND(" – ",$AL1346)-1),$AL1346),ProdTbl,3,0),"کد ناشناخته"))</f>
        <v/>
      </c>
      <c r="AO1346" s="22" t="n"/>
      <c r="AP1346" s="21" t="n"/>
      <c r="AQ1346" s="20" t="n"/>
      <c r="AR1346" s="18">
        <f>IF($AQ1346="","",IFERROR(VLOOKUP(IFERROR(VLOOKUP(IF(ISNUMBER(FIND(" – ",$AQ1346)),LEFT($AQ1346,FIND(" – ",$AQ1346)-1),$AQ1346),ProdTbl,5,0),""),BasketTbl,2,0),"کد ناشناخته"))</f>
        <v/>
      </c>
      <c r="AS1346" s="18">
        <f>IF($AQ1346="","",IFERROR(VLOOKUP(IF(ISNUMBER(FIND(" – ",$AQ1346)),LEFT($AQ1346,FIND(" – ",$AQ1346)-1),$AQ1346),ProdTbl,3,0),"کد ناشناخته"))</f>
        <v/>
      </c>
      <c r="AT1346" s="22" t="n"/>
      <c r="AU1346" s="21" t="n"/>
      <c r="AV1346" s="20" t="n"/>
      <c r="AW1346" s="18">
        <f>IF($AV1346="","",IFERROR(VLOOKUP(IFERROR(VLOOKUP(IF(ISNUMBER(FIND(" – ",$AV1346)),LEFT($AV1346,FIND(" – ",$AV1346)-1),$AV1346),ProdTbl,5,0),""),BasketTbl,2,0),"کد ناشناخته"))</f>
        <v/>
      </c>
      <c r="AX1346" s="18">
        <f>IF($AV1346="","",IFERROR(VLOOKUP(IF(ISNUMBER(FIND(" – ",$AV1346)),LEFT($AV1346,FIND(" – ",$AV1346)-1),$AV1346),ProdTbl,3,0),"کد ناشناخته"))</f>
        <v/>
      </c>
      <c r="AY1346" s="22" t="n"/>
      <c r="AZ1346" s="21" t="n"/>
      <c r="BA1346" s="20" t="n"/>
      <c r="BB1346" s="18">
        <f>IF($BA1346="","",IFERROR(VLOOKUP(IFERROR(VLOOKUP(IF(ISNUMBER(FIND(" – ",$BA1346)),LEFT($BA1346,FIND(" – ",$BA1346)-1),$BA1346),ProdTbl,5,0),""),BasketTbl,2,0),"کد ناشناخته"))</f>
        <v/>
      </c>
      <c r="BC1346" s="18">
        <f>IF($BA1346="","",IFERROR(VLOOKUP(IF(ISNUMBER(FIND(" – ",$BA1346)),LEFT($BA1346,FIND(" – ",$BA1346)-1),$BA1346),ProdTbl,3,0),"کد ناشناخته"))</f>
        <v/>
      </c>
      <c r="BD1346" s="22" t="n"/>
      <c r="BE1346" s="21" t="n"/>
      <c r="BF1346" s="20" t="n"/>
      <c r="BG1346" s="18">
        <f>IF($BF1346="","",IFERROR(VLOOKUP(IFERROR(VLOOKUP(IF(ISNUMBER(FIND(" – ",$BF1346)),LEFT($BF1346,FIND(" – ",$BF1346)-1),$BF1346),ProdTbl,5,0),""),BasketTbl,2,0),"کد ناشناخته"))</f>
        <v/>
      </c>
      <c r="BH1346" s="18">
        <f>IF($BF1346="","",IFERROR(VLOOKUP(IF(ISNUMBER(FIND(" – ",$BF1346)),LEFT($BF1346,FIND(" – ",$BF1346)-1),$BF1346),ProdTbl,3,0),"کد ناشناخته"))</f>
        <v/>
      </c>
      <c r="BI1346" s="22" t="n"/>
      <c r="BJ1346" s="21" t="n"/>
      <c r="BK1346" s="20" t="n"/>
      <c r="BL1346" s="18">
        <f>IF($BK1346="","",IFERROR(VLOOKUP(IFERROR(VLOOKUP(IF(ISNUMBER(FIND(" – ",$BK1346)),LEFT($BK1346,FIND(" – ",$BK1346)-1),$BK1346),ProdTbl,5,0),""),BasketTbl,2,0),"کد ناشناخته"))</f>
        <v/>
      </c>
      <c r="BM1346" s="18">
        <f>IF($BK1346="","",IFERROR(VLOOKUP(IF(ISNUMBER(FIND(" – ",$BK1346)),LEFT($BK1346,FIND(" – ",$BK1346)-1),$BK1346),ProdTbl,3,0),"کد ناشناخته"))</f>
        <v/>
      </c>
      <c r="BN1346" s="22" t="n"/>
      <c r="BO1346" s="21" t="n"/>
      <c r="BP1346" s="20" t="n"/>
      <c r="BQ1346" s="18">
        <f>IF($BP1346="","",IFERROR(VLOOKUP(IFERROR(VLOOKUP(IF(ISNUMBER(FIND(" – ",$BP1346)),LEFT($BP1346,FIND(" – ",$BP1346)-1),$BP1346),ProdTbl,5,0),""),BasketTbl,2,0),"کد ناشناخته"))</f>
        <v/>
      </c>
      <c r="BR1346" s="18">
        <f>IF($BP1346="","",IFERROR(VLOOKUP(IF(ISNUMBER(FIND(" – ",$BP1346)),LEFT($BP1346,FIND(" – ",$BP1346)-1),$BP1346),ProdTbl,3,0),"کد ناشناخته"))</f>
        <v/>
      </c>
      <c r="BS1346" s="22" t="n"/>
      <c r="BT1346" s="21" t="n"/>
      <c r="BU1346" s="20" t="n"/>
      <c r="BV1346" s="18">
        <f>IF($BU1346="","",IFERROR(VLOOKUP(IFERROR(VLOOKUP(IF(ISNUMBER(FIND(" – ",$BU1346)),LEFT($BU1346,FIND(" – ",$BU1346)-1),$BU1346),ProdTbl,5,0),""),BasketTbl,2,0),"کد ناشناخته"))</f>
        <v/>
      </c>
      <c r="BW1346" s="18">
        <f>IF($BU1346="","",IFERROR(VLOOKUP(IF(ISNUMBER(FIND(" – ",$BU1346)),LEFT($BU1346,FIND(" – ",$BU1346)-1),$BU1346),ProdTbl,3,0),"کد ناشناخته"))</f>
        <v/>
      </c>
      <c r="BX1346" s="22" t="n"/>
      <c r="BY1346" s="21" t="n"/>
      <c r="BZ1346" s="20" t="n"/>
      <c r="CA1346" s="18">
        <f>IF($BZ1346="","",IFERROR(VLOOKUP(IFERROR(VLOOKUP(IF(ISNUMBER(FIND(" – ",$BZ1346)),LEFT($BZ1346,FIND(" – ",$BZ1346)-1),$BZ1346),ProdTbl,5,0),""),BasketTbl,2,0),"کد ناشناخته"))</f>
        <v/>
      </c>
      <c r="CB1346" s="18">
        <f>IF($BZ1346="","",IFERROR(VLOOKUP(IF(ISNUMBER(FIND(" – ",$BZ1346)),LEFT($BZ1346,FIND(" – ",$BZ1346)-1),$BZ1346),ProdTbl,3,0),"کد ناشناخته"))</f>
        <v/>
      </c>
      <c r="CC1346" s="22" t="n"/>
      <c r="CD1346" s="21" t="n"/>
      <c r="CE1346" s="20" t="n"/>
      <c r="CF1346" s="18">
        <f>IF($CE1346="","",IFERROR(VLOOKUP(IFERROR(VLOOKUP(IF(ISNUMBER(FIND(" – ",$CE1346)),LEFT($CE1346,FIND(" – ",$CE1346)-1),$CE1346),ProdTbl,5,0),""),BasketTbl,2,0),"کد ناشناخته"))</f>
        <v/>
      </c>
      <c r="CG1346" s="18">
        <f>IF($CE1346="","",IFERROR(VLOOKUP(IF(ISNUMBER(FIND(" – ",$CE1346)),LEFT($CE1346,FIND(" – ",$CE1346)-1),$CE1346),ProdTbl,3,0),"کد ناشناخته"))</f>
        <v/>
      </c>
      <c r="CH1346" s="22" t="n"/>
      <c r="CI1346" s="21" t="n"/>
    </row>
    <row r="1347">
      <c r="A1347" s="18">
        <f>IF($B1347="","",COUNTA($B$10:$B1347))</f>
        <v/>
      </c>
      <c r="B1347" s="19" t="n"/>
      <c r="C1347" s="20" t="n"/>
      <c r="D1347" s="19" t="n"/>
      <c r="E1347" s="18">
        <f>IF($D1347="","",IFERROR(VLOOKUP(IF(ISNUMBER(FIND(" – ",$D1347)),LEFT($D1347,FIND(" – ",$D1347)-1),$D1347),SellerTbl,2,0),"کد ناشناخته"))</f>
        <v/>
      </c>
      <c r="F1347" s="21" t="n"/>
      <c r="G1347" s="21" t="n"/>
      <c r="H1347" s="22" t="n"/>
      <c r="I1347" s="23">
        <f>IF(OR($F1347="",$G1347=""),"",$F1347-$G1347)</f>
        <v/>
      </c>
      <c r="J1347" s="18">
        <f>IF($I1347="","",IF(ABS($I1347)&lt;=0.01*$F1347,"√","×"))</f>
        <v/>
      </c>
      <c r="K1347" s="23">
        <f>IF(COUNT($Q1347,$V1347,$AA1347,$AF1347,$AK1347,$AP1347,$AU1347,$AZ1347,$BE1347,$BJ1347,$BO1347,$BT1347,$BY1347,$CD1347,$CI1347)=0,"",SUM($Q1347,$V1347,$AA1347,$AF1347,$AK1347,$AP1347,$AU1347,$AZ1347,$BE1347,$BJ1347,$BO1347,$BT1347,$BY1347,$CD1347,$CI1347))</f>
        <v/>
      </c>
      <c r="L1347" s="23">
        <f>IF(OR($F1347="",$K1347=""),"",$F1347-$K1347)</f>
        <v/>
      </c>
      <c r="M1347" s="20" t="n"/>
      <c r="N1347" s="18">
        <f>IF($M1347="","",IFERROR(VLOOKUP(IFERROR(VLOOKUP(IF(ISNUMBER(FIND(" – ",$M1347)),LEFT($M1347,FIND(" – ",$M1347)-1),$M1347),ProdTbl,5,0),""),BasketTbl,2,0),"کد ناشناخته"))</f>
        <v/>
      </c>
      <c r="O1347" s="18">
        <f>IF($M1347="","",IFERROR(VLOOKUP(IF(ISNUMBER(FIND(" – ",$M1347)),LEFT($M1347,FIND(" – ",$M1347)-1),$M1347),ProdTbl,3,0),"کد ناشناخته"))</f>
        <v/>
      </c>
      <c r="P1347" s="22" t="n"/>
      <c r="Q1347" s="21" t="n"/>
      <c r="R1347" s="20" t="n"/>
      <c r="S1347" s="18">
        <f>IF($R1347="","",IFERROR(VLOOKUP(IFERROR(VLOOKUP(IF(ISNUMBER(FIND(" – ",$R1347)),LEFT($R1347,FIND(" – ",$R1347)-1),$R1347),ProdTbl,5,0),""),BasketTbl,2,0),"کد ناشناخته"))</f>
        <v/>
      </c>
      <c r="T1347" s="18">
        <f>IF($R1347="","",IFERROR(VLOOKUP(IF(ISNUMBER(FIND(" – ",$R1347)),LEFT($R1347,FIND(" – ",$R1347)-1),$R1347),ProdTbl,3,0),"کد ناشناخته"))</f>
        <v/>
      </c>
      <c r="U1347" s="22" t="n"/>
      <c r="V1347" s="21" t="n"/>
      <c r="W1347" s="20" t="n"/>
      <c r="X1347" s="18">
        <f>IF($W1347="","",IFERROR(VLOOKUP(IFERROR(VLOOKUP(IF(ISNUMBER(FIND(" – ",$W1347)),LEFT($W1347,FIND(" – ",$W1347)-1),$W1347),ProdTbl,5,0),""),BasketTbl,2,0),"کد ناشناخته"))</f>
        <v/>
      </c>
      <c r="Y1347" s="18">
        <f>IF($W1347="","",IFERROR(VLOOKUP(IF(ISNUMBER(FIND(" – ",$W1347)),LEFT($W1347,FIND(" – ",$W1347)-1),$W1347),ProdTbl,3,0),"کد ناشناخته"))</f>
        <v/>
      </c>
      <c r="Z1347" s="22" t="n"/>
      <c r="AA1347" s="21" t="n"/>
      <c r="AB1347" s="20" t="n"/>
      <c r="AC1347" s="18">
        <f>IF($AB1347="","",IFERROR(VLOOKUP(IFERROR(VLOOKUP(IF(ISNUMBER(FIND(" – ",$AB1347)),LEFT($AB1347,FIND(" – ",$AB1347)-1),$AB1347),ProdTbl,5,0),""),BasketTbl,2,0),"کد ناشناخته"))</f>
        <v/>
      </c>
      <c r="AD1347" s="18">
        <f>IF($AB1347="","",IFERROR(VLOOKUP(IF(ISNUMBER(FIND(" – ",$AB1347)),LEFT($AB1347,FIND(" – ",$AB1347)-1),$AB1347),ProdTbl,3,0),"کد ناشناخته"))</f>
        <v/>
      </c>
      <c r="AE1347" s="22" t="n"/>
      <c r="AF1347" s="21" t="n"/>
      <c r="AG1347" s="20" t="n"/>
      <c r="AH1347" s="18">
        <f>IF($AG1347="","",IFERROR(VLOOKUP(IFERROR(VLOOKUP(IF(ISNUMBER(FIND(" – ",$AG1347)),LEFT($AG1347,FIND(" – ",$AG1347)-1),$AG1347),ProdTbl,5,0),""),BasketTbl,2,0),"کد ناشناخته"))</f>
        <v/>
      </c>
      <c r="AI1347" s="18">
        <f>IF($AG1347="","",IFERROR(VLOOKUP(IF(ISNUMBER(FIND(" – ",$AG1347)),LEFT($AG1347,FIND(" – ",$AG1347)-1),$AG1347),ProdTbl,3,0),"کد ناشناخته"))</f>
        <v/>
      </c>
      <c r="AJ1347" s="22" t="n"/>
      <c r="AK1347" s="21" t="n"/>
      <c r="AL1347" s="20" t="n"/>
      <c r="AM1347" s="18">
        <f>IF($AL1347="","",IFERROR(VLOOKUP(IFERROR(VLOOKUP(IF(ISNUMBER(FIND(" – ",$AL1347)),LEFT($AL1347,FIND(" – ",$AL1347)-1),$AL1347),ProdTbl,5,0),""),BasketTbl,2,0),"کد ناشناخته"))</f>
        <v/>
      </c>
      <c r="AN1347" s="18">
        <f>IF($AL1347="","",IFERROR(VLOOKUP(IF(ISNUMBER(FIND(" – ",$AL1347)),LEFT($AL1347,FIND(" – ",$AL1347)-1),$AL1347),ProdTbl,3,0),"کد ناشناخته"))</f>
        <v/>
      </c>
      <c r="AO1347" s="22" t="n"/>
      <c r="AP1347" s="21" t="n"/>
      <c r="AQ1347" s="20" t="n"/>
      <c r="AR1347" s="18">
        <f>IF($AQ1347="","",IFERROR(VLOOKUP(IFERROR(VLOOKUP(IF(ISNUMBER(FIND(" – ",$AQ1347)),LEFT($AQ1347,FIND(" – ",$AQ1347)-1),$AQ1347),ProdTbl,5,0),""),BasketTbl,2,0),"کد ناشناخته"))</f>
        <v/>
      </c>
      <c r="AS1347" s="18">
        <f>IF($AQ1347="","",IFERROR(VLOOKUP(IF(ISNUMBER(FIND(" – ",$AQ1347)),LEFT($AQ1347,FIND(" – ",$AQ1347)-1),$AQ1347),ProdTbl,3,0),"کد ناشناخته"))</f>
        <v/>
      </c>
      <c r="AT1347" s="22" t="n"/>
      <c r="AU1347" s="21" t="n"/>
      <c r="AV1347" s="20" t="n"/>
      <c r="AW1347" s="18">
        <f>IF($AV1347="","",IFERROR(VLOOKUP(IFERROR(VLOOKUP(IF(ISNUMBER(FIND(" – ",$AV1347)),LEFT($AV1347,FIND(" – ",$AV1347)-1),$AV1347),ProdTbl,5,0),""),BasketTbl,2,0),"کد ناشناخته"))</f>
        <v/>
      </c>
      <c r="AX1347" s="18">
        <f>IF($AV1347="","",IFERROR(VLOOKUP(IF(ISNUMBER(FIND(" – ",$AV1347)),LEFT($AV1347,FIND(" – ",$AV1347)-1),$AV1347),ProdTbl,3,0),"کد ناشناخته"))</f>
        <v/>
      </c>
      <c r="AY1347" s="22" t="n"/>
      <c r="AZ1347" s="21" t="n"/>
      <c r="BA1347" s="20" t="n"/>
      <c r="BB1347" s="18">
        <f>IF($BA1347="","",IFERROR(VLOOKUP(IFERROR(VLOOKUP(IF(ISNUMBER(FIND(" – ",$BA1347)),LEFT($BA1347,FIND(" – ",$BA1347)-1),$BA1347),ProdTbl,5,0),""),BasketTbl,2,0),"کد ناشناخته"))</f>
        <v/>
      </c>
      <c r="BC1347" s="18">
        <f>IF($BA1347="","",IFERROR(VLOOKUP(IF(ISNUMBER(FIND(" – ",$BA1347)),LEFT($BA1347,FIND(" – ",$BA1347)-1),$BA1347),ProdTbl,3,0),"کد ناشناخته"))</f>
        <v/>
      </c>
      <c r="BD1347" s="22" t="n"/>
      <c r="BE1347" s="21" t="n"/>
      <c r="BF1347" s="20" t="n"/>
      <c r="BG1347" s="18">
        <f>IF($BF1347="","",IFERROR(VLOOKUP(IFERROR(VLOOKUP(IF(ISNUMBER(FIND(" – ",$BF1347)),LEFT($BF1347,FIND(" – ",$BF1347)-1),$BF1347),ProdTbl,5,0),""),BasketTbl,2,0),"کد ناشناخته"))</f>
        <v/>
      </c>
      <c r="BH1347" s="18">
        <f>IF($BF1347="","",IFERROR(VLOOKUP(IF(ISNUMBER(FIND(" – ",$BF1347)),LEFT($BF1347,FIND(" – ",$BF1347)-1),$BF1347),ProdTbl,3,0),"کد ناشناخته"))</f>
        <v/>
      </c>
      <c r="BI1347" s="22" t="n"/>
      <c r="BJ1347" s="21" t="n"/>
      <c r="BK1347" s="20" t="n"/>
      <c r="BL1347" s="18">
        <f>IF($BK1347="","",IFERROR(VLOOKUP(IFERROR(VLOOKUP(IF(ISNUMBER(FIND(" – ",$BK1347)),LEFT($BK1347,FIND(" – ",$BK1347)-1),$BK1347),ProdTbl,5,0),""),BasketTbl,2,0),"کد ناشناخته"))</f>
        <v/>
      </c>
      <c r="BM1347" s="18">
        <f>IF($BK1347="","",IFERROR(VLOOKUP(IF(ISNUMBER(FIND(" – ",$BK1347)),LEFT($BK1347,FIND(" – ",$BK1347)-1),$BK1347),ProdTbl,3,0),"کد ناشناخته"))</f>
        <v/>
      </c>
      <c r="BN1347" s="22" t="n"/>
      <c r="BO1347" s="21" t="n"/>
      <c r="BP1347" s="20" t="n"/>
      <c r="BQ1347" s="18">
        <f>IF($BP1347="","",IFERROR(VLOOKUP(IFERROR(VLOOKUP(IF(ISNUMBER(FIND(" – ",$BP1347)),LEFT($BP1347,FIND(" – ",$BP1347)-1),$BP1347),ProdTbl,5,0),""),BasketTbl,2,0),"کد ناشناخته"))</f>
        <v/>
      </c>
      <c r="BR1347" s="18">
        <f>IF($BP1347="","",IFERROR(VLOOKUP(IF(ISNUMBER(FIND(" – ",$BP1347)),LEFT($BP1347,FIND(" – ",$BP1347)-1),$BP1347),ProdTbl,3,0),"کد ناشناخته"))</f>
        <v/>
      </c>
      <c r="BS1347" s="22" t="n"/>
      <c r="BT1347" s="21" t="n"/>
      <c r="BU1347" s="20" t="n"/>
      <c r="BV1347" s="18">
        <f>IF($BU1347="","",IFERROR(VLOOKUP(IFERROR(VLOOKUP(IF(ISNUMBER(FIND(" – ",$BU1347)),LEFT($BU1347,FIND(" – ",$BU1347)-1),$BU1347),ProdTbl,5,0),""),BasketTbl,2,0),"کد ناشناخته"))</f>
        <v/>
      </c>
      <c r="BW1347" s="18">
        <f>IF($BU1347="","",IFERROR(VLOOKUP(IF(ISNUMBER(FIND(" – ",$BU1347)),LEFT($BU1347,FIND(" – ",$BU1347)-1),$BU1347),ProdTbl,3,0),"کد ناشناخته"))</f>
        <v/>
      </c>
      <c r="BX1347" s="22" t="n"/>
      <c r="BY1347" s="21" t="n"/>
      <c r="BZ1347" s="20" t="n"/>
      <c r="CA1347" s="18">
        <f>IF($BZ1347="","",IFERROR(VLOOKUP(IFERROR(VLOOKUP(IF(ISNUMBER(FIND(" – ",$BZ1347)),LEFT($BZ1347,FIND(" – ",$BZ1347)-1),$BZ1347),ProdTbl,5,0),""),BasketTbl,2,0),"کد ناشناخته"))</f>
        <v/>
      </c>
      <c r="CB1347" s="18">
        <f>IF($BZ1347="","",IFERROR(VLOOKUP(IF(ISNUMBER(FIND(" – ",$BZ1347)),LEFT($BZ1347,FIND(" – ",$BZ1347)-1),$BZ1347),ProdTbl,3,0),"کد ناشناخته"))</f>
        <v/>
      </c>
      <c r="CC1347" s="22" t="n"/>
      <c r="CD1347" s="21" t="n"/>
      <c r="CE1347" s="20" t="n"/>
      <c r="CF1347" s="18">
        <f>IF($CE1347="","",IFERROR(VLOOKUP(IFERROR(VLOOKUP(IF(ISNUMBER(FIND(" – ",$CE1347)),LEFT($CE1347,FIND(" – ",$CE1347)-1),$CE1347),ProdTbl,5,0),""),BasketTbl,2,0),"کد ناشناخته"))</f>
        <v/>
      </c>
      <c r="CG1347" s="18">
        <f>IF($CE1347="","",IFERROR(VLOOKUP(IF(ISNUMBER(FIND(" – ",$CE1347)),LEFT($CE1347,FIND(" – ",$CE1347)-1),$CE1347),ProdTbl,3,0),"کد ناشناخته"))</f>
        <v/>
      </c>
      <c r="CH1347" s="22" t="n"/>
      <c r="CI1347" s="21" t="n"/>
    </row>
    <row r="1348">
      <c r="A1348" s="18">
        <f>IF($B1348="","",COUNTA($B$10:$B1348))</f>
        <v/>
      </c>
      <c r="B1348" s="19" t="n"/>
      <c r="C1348" s="20" t="n"/>
      <c r="D1348" s="19" t="n"/>
      <c r="E1348" s="18">
        <f>IF($D1348="","",IFERROR(VLOOKUP(IF(ISNUMBER(FIND(" – ",$D1348)),LEFT($D1348,FIND(" – ",$D1348)-1),$D1348),SellerTbl,2,0),"کد ناشناخته"))</f>
        <v/>
      </c>
      <c r="F1348" s="21" t="n"/>
      <c r="G1348" s="21" t="n"/>
      <c r="H1348" s="22" t="n"/>
      <c r="I1348" s="23">
        <f>IF(OR($F1348="",$G1348=""),"",$F1348-$G1348)</f>
        <v/>
      </c>
      <c r="J1348" s="18">
        <f>IF($I1348="","",IF(ABS($I1348)&lt;=0.01*$F1348,"√","×"))</f>
        <v/>
      </c>
      <c r="K1348" s="23">
        <f>IF(COUNT($Q1348,$V1348,$AA1348,$AF1348,$AK1348,$AP1348,$AU1348,$AZ1348,$BE1348,$BJ1348,$BO1348,$BT1348,$BY1348,$CD1348,$CI1348)=0,"",SUM($Q1348,$V1348,$AA1348,$AF1348,$AK1348,$AP1348,$AU1348,$AZ1348,$BE1348,$BJ1348,$BO1348,$BT1348,$BY1348,$CD1348,$CI1348))</f>
        <v/>
      </c>
      <c r="L1348" s="23">
        <f>IF(OR($F1348="",$K1348=""),"",$F1348-$K1348)</f>
        <v/>
      </c>
      <c r="M1348" s="20" t="n"/>
      <c r="N1348" s="18">
        <f>IF($M1348="","",IFERROR(VLOOKUP(IFERROR(VLOOKUP(IF(ISNUMBER(FIND(" – ",$M1348)),LEFT($M1348,FIND(" – ",$M1348)-1),$M1348),ProdTbl,5,0),""),BasketTbl,2,0),"کد ناشناخته"))</f>
        <v/>
      </c>
      <c r="O1348" s="18">
        <f>IF($M1348="","",IFERROR(VLOOKUP(IF(ISNUMBER(FIND(" – ",$M1348)),LEFT($M1348,FIND(" – ",$M1348)-1),$M1348),ProdTbl,3,0),"کد ناشناخته"))</f>
        <v/>
      </c>
      <c r="P1348" s="22" t="n"/>
      <c r="Q1348" s="21" t="n"/>
      <c r="R1348" s="20" t="n"/>
      <c r="S1348" s="18">
        <f>IF($R1348="","",IFERROR(VLOOKUP(IFERROR(VLOOKUP(IF(ISNUMBER(FIND(" – ",$R1348)),LEFT($R1348,FIND(" – ",$R1348)-1),$R1348),ProdTbl,5,0),""),BasketTbl,2,0),"کد ناشناخته"))</f>
        <v/>
      </c>
      <c r="T1348" s="18">
        <f>IF($R1348="","",IFERROR(VLOOKUP(IF(ISNUMBER(FIND(" – ",$R1348)),LEFT($R1348,FIND(" – ",$R1348)-1),$R1348),ProdTbl,3,0),"کد ناشناخته"))</f>
        <v/>
      </c>
      <c r="U1348" s="22" t="n"/>
      <c r="V1348" s="21" t="n"/>
      <c r="W1348" s="20" t="n"/>
      <c r="X1348" s="18">
        <f>IF($W1348="","",IFERROR(VLOOKUP(IFERROR(VLOOKUP(IF(ISNUMBER(FIND(" – ",$W1348)),LEFT($W1348,FIND(" – ",$W1348)-1),$W1348),ProdTbl,5,0),""),BasketTbl,2,0),"کد ناشناخته"))</f>
        <v/>
      </c>
      <c r="Y1348" s="18">
        <f>IF($W1348="","",IFERROR(VLOOKUP(IF(ISNUMBER(FIND(" – ",$W1348)),LEFT($W1348,FIND(" – ",$W1348)-1),$W1348),ProdTbl,3,0),"کد ناشناخته"))</f>
        <v/>
      </c>
      <c r="Z1348" s="22" t="n"/>
      <c r="AA1348" s="21" t="n"/>
      <c r="AB1348" s="20" t="n"/>
      <c r="AC1348" s="18">
        <f>IF($AB1348="","",IFERROR(VLOOKUP(IFERROR(VLOOKUP(IF(ISNUMBER(FIND(" – ",$AB1348)),LEFT($AB1348,FIND(" – ",$AB1348)-1),$AB1348),ProdTbl,5,0),""),BasketTbl,2,0),"کد ناشناخته"))</f>
        <v/>
      </c>
      <c r="AD1348" s="18">
        <f>IF($AB1348="","",IFERROR(VLOOKUP(IF(ISNUMBER(FIND(" – ",$AB1348)),LEFT($AB1348,FIND(" – ",$AB1348)-1),$AB1348),ProdTbl,3,0),"کد ناشناخته"))</f>
        <v/>
      </c>
      <c r="AE1348" s="22" t="n"/>
      <c r="AF1348" s="21" t="n"/>
      <c r="AG1348" s="20" t="n"/>
      <c r="AH1348" s="18">
        <f>IF($AG1348="","",IFERROR(VLOOKUP(IFERROR(VLOOKUP(IF(ISNUMBER(FIND(" – ",$AG1348)),LEFT($AG1348,FIND(" – ",$AG1348)-1),$AG1348),ProdTbl,5,0),""),BasketTbl,2,0),"کد ناشناخته"))</f>
        <v/>
      </c>
      <c r="AI1348" s="18">
        <f>IF($AG1348="","",IFERROR(VLOOKUP(IF(ISNUMBER(FIND(" – ",$AG1348)),LEFT($AG1348,FIND(" – ",$AG1348)-1),$AG1348),ProdTbl,3,0),"کد ناشناخته"))</f>
        <v/>
      </c>
      <c r="AJ1348" s="22" t="n"/>
      <c r="AK1348" s="21" t="n"/>
      <c r="AL1348" s="20" t="n"/>
      <c r="AM1348" s="18">
        <f>IF($AL1348="","",IFERROR(VLOOKUP(IFERROR(VLOOKUP(IF(ISNUMBER(FIND(" – ",$AL1348)),LEFT($AL1348,FIND(" – ",$AL1348)-1),$AL1348),ProdTbl,5,0),""),BasketTbl,2,0),"کد ناشناخته"))</f>
        <v/>
      </c>
      <c r="AN1348" s="18">
        <f>IF($AL1348="","",IFERROR(VLOOKUP(IF(ISNUMBER(FIND(" – ",$AL1348)),LEFT($AL1348,FIND(" – ",$AL1348)-1),$AL1348),ProdTbl,3,0),"کد ناشناخته"))</f>
        <v/>
      </c>
      <c r="AO1348" s="22" t="n"/>
      <c r="AP1348" s="21" t="n"/>
      <c r="AQ1348" s="20" t="n"/>
      <c r="AR1348" s="18">
        <f>IF($AQ1348="","",IFERROR(VLOOKUP(IFERROR(VLOOKUP(IF(ISNUMBER(FIND(" – ",$AQ1348)),LEFT($AQ1348,FIND(" – ",$AQ1348)-1),$AQ1348),ProdTbl,5,0),""),BasketTbl,2,0),"کد ناشناخته"))</f>
        <v/>
      </c>
      <c r="AS1348" s="18">
        <f>IF($AQ1348="","",IFERROR(VLOOKUP(IF(ISNUMBER(FIND(" – ",$AQ1348)),LEFT($AQ1348,FIND(" – ",$AQ1348)-1),$AQ1348),ProdTbl,3,0),"کد ناشناخته"))</f>
        <v/>
      </c>
      <c r="AT1348" s="22" t="n"/>
      <c r="AU1348" s="21" t="n"/>
      <c r="AV1348" s="20" t="n"/>
      <c r="AW1348" s="18">
        <f>IF($AV1348="","",IFERROR(VLOOKUP(IFERROR(VLOOKUP(IF(ISNUMBER(FIND(" – ",$AV1348)),LEFT($AV1348,FIND(" – ",$AV1348)-1),$AV1348),ProdTbl,5,0),""),BasketTbl,2,0),"کد ناشناخته"))</f>
        <v/>
      </c>
      <c r="AX1348" s="18">
        <f>IF($AV1348="","",IFERROR(VLOOKUP(IF(ISNUMBER(FIND(" – ",$AV1348)),LEFT($AV1348,FIND(" – ",$AV1348)-1),$AV1348),ProdTbl,3,0),"کد ناشناخته"))</f>
        <v/>
      </c>
      <c r="AY1348" s="22" t="n"/>
      <c r="AZ1348" s="21" t="n"/>
      <c r="BA1348" s="20" t="n"/>
      <c r="BB1348" s="18">
        <f>IF($BA1348="","",IFERROR(VLOOKUP(IFERROR(VLOOKUP(IF(ISNUMBER(FIND(" – ",$BA1348)),LEFT($BA1348,FIND(" – ",$BA1348)-1),$BA1348),ProdTbl,5,0),""),BasketTbl,2,0),"کد ناشناخته"))</f>
        <v/>
      </c>
      <c r="BC1348" s="18">
        <f>IF($BA1348="","",IFERROR(VLOOKUP(IF(ISNUMBER(FIND(" – ",$BA1348)),LEFT($BA1348,FIND(" – ",$BA1348)-1),$BA1348),ProdTbl,3,0),"کد ناشناخته"))</f>
        <v/>
      </c>
      <c r="BD1348" s="22" t="n"/>
      <c r="BE1348" s="21" t="n"/>
      <c r="BF1348" s="20" t="n"/>
      <c r="BG1348" s="18">
        <f>IF($BF1348="","",IFERROR(VLOOKUP(IFERROR(VLOOKUP(IF(ISNUMBER(FIND(" – ",$BF1348)),LEFT($BF1348,FIND(" – ",$BF1348)-1),$BF1348),ProdTbl,5,0),""),BasketTbl,2,0),"کد ناشناخته"))</f>
        <v/>
      </c>
      <c r="BH1348" s="18">
        <f>IF($BF1348="","",IFERROR(VLOOKUP(IF(ISNUMBER(FIND(" – ",$BF1348)),LEFT($BF1348,FIND(" – ",$BF1348)-1),$BF1348),ProdTbl,3,0),"کد ناشناخته"))</f>
        <v/>
      </c>
      <c r="BI1348" s="22" t="n"/>
      <c r="BJ1348" s="21" t="n"/>
      <c r="BK1348" s="20" t="n"/>
      <c r="BL1348" s="18">
        <f>IF($BK1348="","",IFERROR(VLOOKUP(IFERROR(VLOOKUP(IF(ISNUMBER(FIND(" – ",$BK1348)),LEFT($BK1348,FIND(" – ",$BK1348)-1),$BK1348),ProdTbl,5,0),""),BasketTbl,2,0),"کد ناشناخته"))</f>
        <v/>
      </c>
      <c r="BM1348" s="18">
        <f>IF($BK1348="","",IFERROR(VLOOKUP(IF(ISNUMBER(FIND(" – ",$BK1348)),LEFT($BK1348,FIND(" – ",$BK1348)-1),$BK1348),ProdTbl,3,0),"کد ناشناخته"))</f>
        <v/>
      </c>
      <c r="BN1348" s="22" t="n"/>
      <c r="BO1348" s="21" t="n"/>
      <c r="BP1348" s="20" t="n"/>
      <c r="BQ1348" s="18">
        <f>IF($BP1348="","",IFERROR(VLOOKUP(IFERROR(VLOOKUP(IF(ISNUMBER(FIND(" – ",$BP1348)),LEFT($BP1348,FIND(" – ",$BP1348)-1),$BP1348),ProdTbl,5,0),""),BasketTbl,2,0),"کد ناشناخته"))</f>
        <v/>
      </c>
      <c r="BR1348" s="18">
        <f>IF($BP1348="","",IFERROR(VLOOKUP(IF(ISNUMBER(FIND(" – ",$BP1348)),LEFT($BP1348,FIND(" – ",$BP1348)-1),$BP1348),ProdTbl,3,0),"کد ناشناخته"))</f>
        <v/>
      </c>
      <c r="BS1348" s="22" t="n"/>
      <c r="BT1348" s="21" t="n"/>
      <c r="BU1348" s="20" t="n"/>
      <c r="BV1348" s="18">
        <f>IF($BU1348="","",IFERROR(VLOOKUP(IFERROR(VLOOKUP(IF(ISNUMBER(FIND(" – ",$BU1348)),LEFT($BU1348,FIND(" – ",$BU1348)-1),$BU1348),ProdTbl,5,0),""),BasketTbl,2,0),"کد ناشناخته"))</f>
        <v/>
      </c>
      <c r="BW1348" s="18">
        <f>IF($BU1348="","",IFERROR(VLOOKUP(IF(ISNUMBER(FIND(" – ",$BU1348)),LEFT($BU1348,FIND(" – ",$BU1348)-1),$BU1348),ProdTbl,3,0),"کد ناشناخته"))</f>
        <v/>
      </c>
      <c r="BX1348" s="22" t="n"/>
      <c r="BY1348" s="21" t="n"/>
      <c r="BZ1348" s="20" t="n"/>
      <c r="CA1348" s="18">
        <f>IF($BZ1348="","",IFERROR(VLOOKUP(IFERROR(VLOOKUP(IF(ISNUMBER(FIND(" – ",$BZ1348)),LEFT($BZ1348,FIND(" – ",$BZ1348)-1),$BZ1348),ProdTbl,5,0),""),BasketTbl,2,0),"کد ناشناخته"))</f>
        <v/>
      </c>
      <c r="CB1348" s="18">
        <f>IF($BZ1348="","",IFERROR(VLOOKUP(IF(ISNUMBER(FIND(" – ",$BZ1348)),LEFT($BZ1348,FIND(" – ",$BZ1348)-1),$BZ1348),ProdTbl,3,0),"کد ناشناخته"))</f>
        <v/>
      </c>
      <c r="CC1348" s="22" t="n"/>
      <c r="CD1348" s="21" t="n"/>
      <c r="CE1348" s="20" t="n"/>
      <c r="CF1348" s="18">
        <f>IF($CE1348="","",IFERROR(VLOOKUP(IFERROR(VLOOKUP(IF(ISNUMBER(FIND(" – ",$CE1348)),LEFT($CE1348,FIND(" – ",$CE1348)-1),$CE1348),ProdTbl,5,0),""),BasketTbl,2,0),"کد ناشناخته"))</f>
        <v/>
      </c>
      <c r="CG1348" s="18">
        <f>IF($CE1348="","",IFERROR(VLOOKUP(IF(ISNUMBER(FIND(" – ",$CE1348)),LEFT($CE1348,FIND(" – ",$CE1348)-1),$CE1348),ProdTbl,3,0),"کد ناشناخته"))</f>
        <v/>
      </c>
      <c r="CH1348" s="22" t="n"/>
      <c r="CI1348" s="21" t="n"/>
    </row>
    <row r="1349">
      <c r="A1349" s="18">
        <f>IF($B1349="","",COUNTA($B$10:$B1349))</f>
        <v/>
      </c>
      <c r="B1349" s="19" t="n"/>
      <c r="C1349" s="20" t="n"/>
      <c r="D1349" s="19" t="n"/>
      <c r="E1349" s="18">
        <f>IF($D1349="","",IFERROR(VLOOKUP(IF(ISNUMBER(FIND(" – ",$D1349)),LEFT($D1349,FIND(" – ",$D1349)-1),$D1349),SellerTbl,2,0),"کد ناشناخته"))</f>
        <v/>
      </c>
      <c r="F1349" s="21" t="n"/>
      <c r="G1349" s="21" t="n"/>
      <c r="H1349" s="22" t="n"/>
      <c r="I1349" s="23">
        <f>IF(OR($F1349="",$G1349=""),"",$F1349-$G1349)</f>
        <v/>
      </c>
      <c r="J1349" s="18">
        <f>IF($I1349="","",IF(ABS($I1349)&lt;=0.01*$F1349,"√","×"))</f>
        <v/>
      </c>
      <c r="K1349" s="23">
        <f>IF(COUNT($Q1349,$V1349,$AA1349,$AF1349,$AK1349,$AP1349,$AU1349,$AZ1349,$BE1349,$BJ1349,$BO1349,$BT1349,$BY1349,$CD1349,$CI1349)=0,"",SUM($Q1349,$V1349,$AA1349,$AF1349,$AK1349,$AP1349,$AU1349,$AZ1349,$BE1349,$BJ1349,$BO1349,$BT1349,$BY1349,$CD1349,$CI1349))</f>
        <v/>
      </c>
      <c r="L1349" s="23">
        <f>IF(OR($F1349="",$K1349=""),"",$F1349-$K1349)</f>
        <v/>
      </c>
      <c r="M1349" s="20" t="n"/>
      <c r="N1349" s="18">
        <f>IF($M1349="","",IFERROR(VLOOKUP(IFERROR(VLOOKUP(IF(ISNUMBER(FIND(" – ",$M1349)),LEFT($M1349,FIND(" – ",$M1349)-1),$M1349),ProdTbl,5,0),""),BasketTbl,2,0),"کد ناشناخته"))</f>
        <v/>
      </c>
      <c r="O1349" s="18">
        <f>IF($M1349="","",IFERROR(VLOOKUP(IF(ISNUMBER(FIND(" – ",$M1349)),LEFT($M1349,FIND(" – ",$M1349)-1),$M1349),ProdTbl,3,0),"کد ناشناخته"))</f>
        <v/>
      </c>
      <c r="P1349" s="22" t="n"/>
      <c r="Q1349" s="21" t="n"/>
      <c r="R1349" s="20" t="n"/>
      <c r="S1349" s="18">
        <f>IF($R1349="","",IFERROR(VLOOKUP(IFERROR(VLOOKUP(IF(ISNUMBER(FIND(" – ",$R1349)),LEFT($R1349,FIND(" – ",$R1349)-1),$R1349),ProdTbl,5,0),""),BasketTbl,2,0),"کد ناشناخته"))</f>
        <v/>
      </c>
      <c r="T1349" s="18">
        <f>IF($R1349="","",IFERROR(VLOOKUP(IF(ISNUMBER(FIND(" – ",$R1349)),LEFT($R1349,FIND(" – ",$R1349)-1),$R1349),ProdTbl,3,0),"کد ناشناخته"))</f>
        <v/>
      </c>
      <c r="U1349" s="22" t="n"/>
      <c r="V1349" s="21" t="n"/>
      <c r="W1349" s="20" t="n"/>
      <c r="X1349" s="18">
        <f>IF($W1349="","",IFERROR(VLOOKUP(IFERROR(VLOOKUP(IF(ISNUMBER(FIND(" – ",$W1349)),LEFT($W1349,FIND(" – ",$W1349)-1),$W1349),ProdTbl,5,0),""),BasketTbl,2,0),"کد ناشناخته"))</f>
        <v/>
      </c>
      <c r="Y1349" s="18">
        <f>IF($W1349="","",IFERROR(VLOOKUP(IF(ISNUMBER(FIND(" – ",$W1349)),LEFT($W1349,FIND(" – ",$W1349)-1),$W1349),ProdTbl,3,0),"کد ناشناخته"))</f>
        <v/>
      </c>
      <c r="Z1349" s="22" t="n"/>
      <c r="AA1349" s="21" t="n"/>
      <c r="AB1349" s="20" t="n"/>
      <c r="AC1349" s="18">
        <f>IF($AB1349="","",IFERROR(VLOOKUP(IFERROR(VLOOKUP(IF(ISNUMBER(FIND(" – ",$AB1349)),LEFT($AB1349,FIND(" – ",$AB1349)-1),$AB1349),ProdTbl,5,0),""),BasketTbl,2,0),"کد ناشناخته"))</f>
        <v/>
      </c>
      <c r="AD1349" s="18">
        <f>IF($AB1349="","",IFERROR(VLOOKUP(IF(ISNUMBER(FIND(" – ",$AB1349)),LEFT($AB1349,FIND(" – ",$AB1349)-1),$AB1349),ProdTbl,3,0),"کد ناشناخته"))</f>
        <v/>
      </c>
      <c r="AE1349" s="22" t="n"/>
      <c r="AF1349" s="21" t="n"/>
      <c r="AG1349" s="20" t="n"/>
      <c r="AH1349" s="18">
        <f>IF($AG1349="","",IFERROR(VLOOKUP(IFERROR(VLOOKUP(IF(ISNUMBER(FIND(" – ",$AG1349)),LEFT($AG1349,FIND(" – ",$AG1349)-1),$AG1349),ProdTbl,5,0),""),BasketTbl,2,0),"کد ناشناخته"))</f>
        <v/>
      </c>
      <c r="AI1349" s="18">
        <f>IF($AG1349="","",IFERROR(VLOOKUP(IF(ISNUMBER(FIND(" – ",$AG1349)),LEFT($AG1349,FIND(" – ",$AG1349)-1),$AG1349),ProdTbl,3,0),"کد ناشناخته"))</f>
        <v/>
      </c>
      <c r="AJ1349" s="22" t="n"/>
      <c r="AK1349" s="21" t="n"/>
      <c r="AL1349" s="20" t="n"/>
      <c r="AM1349" s="18">
        <f>IF($AL1349="","",IFERROR(VLOOKUP(IFERROR(VLOOKUP(IF(ISNUMBER(FIND(" – ",$AL1349)),LEFT($AL1349,FIND(" – ",$AL1349)-1),$AL1349),ProdTbl,5,0),""),BasketTbl,2,0),"کد ناشناخته"))</f>
        <v/>
      </c>
      <c r="AN1349" s="18">
        <f>IF($AL1349="","",IFERROR(VLOOKUP(IF(ISNUMBER(FIND(" – ",$AL1349)),LEFT($AL1349,FIND(" – ",$AL1349)-1),$AL1349),ProdTbl,3,0),"کد ناشناخته"))</f>
        <v/>
      </c>
      <c r="AO1349" s="22" t="n"/>
      <c r="AP1349" s="21" t="n"/>
      <c r="AQ1349" s="20" t="n"/>
      <c r="AR1349" s="18">
        <f>IF($AQ1349="","",IFERROR(VLOOKUP(IFERROR(VLOOKUP(IF(ISNUMBER(FIND(" – ",$AQ1349)),LEFT($AQ1349,FIND(" – ",$AQ1349)-1),$AQ1349),ProdTbl,5,0),""),BasketTbl,2,0),"کد ناشناخته"))</f>
        <v/>
      </c>
      <c r="AS1349" s="18">
        <f>IF($AQ1349="","",IFERROR(VLOOKUP(IF(ISNUMBER(FIND(" – ",$AQ1349)),LEFT($AQ1349,FIND(" – ",$AQ1349)-1),$AQ1349),ProdTbl,3,0),"کد ناشناخته"))</f>
        <v/>
      </c>
      <c r="AT1349" s="22" t="n"/>
      <c r="AU1349" s="21" t="n"/>
      <c r="AV1349" s="20" t="n"/>
      <c r="AW1349" s="18">
        <f>IF($AV1349="","",IFERROR(VLOOKUP(IFERROR(VLOOKUP(IF(ISNUMBER(FIND(" – ",$AV1349)),LEFT($AV1349,FIND(" – ",$AV1349)-1),$AV1349),ProdTbl,5,0),""),BasketTbl,2,0),"کد ناشناخته"))</f>
        <v/>
      </c>
      <c r="AX1349" s="18">
        <f>IF($AV1349="","",IFERROR(VLOOKUP(IF(ISNUMBER(FIND(" – ",$AV1349)),LEFT($AV1349,FIND(" – ",$AV1349)-1),$AV1349),ProdTbl,3,0),"کد ناشناخته"))</f>
        <v/>
      </c>
      <c r="AY1349" s="22" t="n"/>
      <c r="AZ1349" s="21" t="n"/>
      <c r="BA1349" s="20" t="n"/>
      <c r="BB1349" s="18">
        <f>IF($BA1349="","",IFERROR(VLOOKUP(IFERROR(VLOOKUP(IF(ISNUMBER(FIND(" – ",$BA1349)),LEFT($BA1349,FIND(" – ",$BA1349)-1),$BA1349),ProdTbl,5,0),""),BasketTbl,2,0),"کد ناشناخته"))</f>
        <v/>
      </c>
      <c r="BC1349" s="18">
        <f>IF($BA1349="","",IFERROR(VLOOKUP(IF(ISNUMBER(FIND(" – ",$BA1349)),LEFT($BA1349,FIND(" – ",$BA1349)-1),$BA1349),ProdTbl,3,0),"کد ناشناخته"))</f>
        <v/>
      </c>
      <c r="BD1349" s="22" t="n"/>
      <c r="BE1349" s="21" t="n"/>
      <c r="BF1349" s="20" t="n"/>
      <c r="BG1349" s="18">
        <f>IF($BF1349="","",IFERROR(VLOOKUP(IFERROR(VLOOKUP(IF(ISNUMBER(FIND(" – ",$BF1349)),LEFT($BF1349,FIND(" – ",$BF1349)-1),$BF1349),ProdTbl,5,0),""),BasketTbl,2,0),"کد ناشناخته"))</f>
        <v/>
      </c>
      <c r="BH1349" s="18">
        <f>IF($BF1349="","",IFERROR(VLOOKUP(IF(ISNUMBER(FIND(" – ",$BF1349)),LEFT($BF1349,FIND(" – ",$BF1349)-1),$BF1349),ProdTbl,3,0),"کد ناشناخته"))</f>
        <v/>
      </c>
      <c r="BI1349" s="22" t="n"/>
      <c r="BJ1349" s="21" t="n"/>
      <c r="BK1349" s="20" t="n"/>
      <c r="BL1349" s="18">
        <f>IF($BK1349="","",IFERROR(VLOOKUP(IFERROR(VLOOKUP(IF(ISNUMBER(FIND(" – ",$BK1349)),LEFT($BK1349,FIND(" – ",$BK1349)-1),$BK1349),ProdTbl,5,0),""),BasketTbl,2,0),"کد ناشناخته"))</f>
        <v/>
      </c>
      <c r="BM1349" s="18">
        <f>IF($BK1349="","",IFERROR(VLOOKUP(IF(ISNUMBER(FIND(" – ",$BK1349)),LEFT($BK1349,FIND(" – ",$BK1349)-1),$BK1349),ProdTbl,3,0),"کد ناشناخته"))</f>
        <v/>
      </c>
      <c r="BN1349" s="22" t="n"/>
      <c r="BO1349" s="21" t="n"/>
      <c r="BP1349" s="20" t="n"/>
      <c r="BQ1349" s="18">
        <f>IF($BP1349="","",IFERROR(VLOOKUP(IFERROR(VLOOKUP(IF(ISNUMBER(FIND(" – ",$BP1349)),LEFT($BP1349,FIND(" – ",$BP1349)-1),$BP1349),ProdTbl,5,0),""),BasketTbl,2,0),"کد ناشناخته"))</f>
        <v/>
      </c>
      <c r="BR1349" s="18">
        <f>IF($BP1349="","",IFERROR(VLOOKUP(IF(ISNUMBER(FIND(" – ",$BP1349)),LEFT($BP1349,FIND(" – ",$BP1349)-1),$BP1349),ProdTbl,3,0),"کد ناشناخته"))</f>
        <v/>
      </c>
      <c r="BS1349" s="22" t="n"/>
      <c r="BT1349" s="21" t="n"/>
      <c r="BU1349" s="20" t="n"/>
      <c r="BV1349" s="18">
        <f>IF($BU1349="","",IFERROR(VLOOKUP(IFERROR(VLOOKUP(IF(ISNUMBER(FIND(" – ",$BU1349)),LEFT($BU1349,FIND(" – ",$BU1349)-1),$BU1349),ProdTbl,5,0),""),BasketTbl,2,0),"کد ناشناخته"))</f>
        <v/>
      </c>
      <c r="BW1349" s="18">
        <f>IF($BU1349="","",IFERROR(VLOOKUP(IF(ISNUMBER(FIND(" – ",$BU1349)),LEFT($BU1349,FIND(" – ",$BU1349)-1),$BU1349),ProdTbl,3,0),"کد ناشناخته"))</f>
        <v/>
      </c>
      <c r="BX1349" s="22" t="n"/>
      <c r="BY1349" s="21" t="n"/>
      <c r="BZ1349" s="20" t="n"/>
      <c r="CA1349" s="18">
        <f>IF($BZ1349="","",IFERROR(VLOOKUP(IFERROR(VLOOKUP(IF(ISNUMBER(FIND(" – ",$BZ1349)),LEFT($BZ1349,FIND(" – ",$BZ1349)-1),$BZ1349),ProdTbl,5,0),""),BasketTbl,2,0),"کد ناشناخته"))</f>
        <v/>
      </c>
      <c r="CB1349" s="18">
        <f>IF($BZ1349="","",IFERROR(VLOOKUP(IF(ISNUMBER(FIND(" – ",$BZ1349)),LEFT($BZ1349,FIND(" – ",$BZ1349)-1),$BZ1349),ProdTbl,3,0),"کد ناشناخته"))</f>
        <v/>
      </c>
      <c r="CC1349" s="22" t="n"/>
      <c r="CD1349" s="21" t="n"/>
      <c r="CE1349" s="20" t="n"/>
      <c r="CF1349" s="18">
        <f>IF($CE1349="","",IFERROR(VLOOKUP(IFERROR(VLOOKUP(IF(ISNUMBER(FIND(" – ",$CE1349)),LEFT($CE1349,FIND(" – ",$CE1349)-1),$CE1349),ProdTbl,5,0),""),BasketTbl,2,0),"کد ناشناخته"))</f>
        <v/>
      </c>
      <c r="CG1349" s="18">
        <f>IF($CE1349="","",IFERROR(VLOOKUP(IF(ISNUMBER(FIND(" – ",$CE1349)),LEFT($CE1349,FIND(" – ",$CE1349)-1),$CE1349),ProdTbl,3,0),"کد ناشناخته"))</f>
        <v/>
      </c>
      <c r="CH1349" s="22" t="n"/>
      <c r="CI1349" s="21" t="n"/>
    </row>
    <row r="1350">
      <c r="A1350" s="18">
        <f>IF($B1350="","",COUNTA($B$10:$B1350))</f>
        <v/>
      </c>
      <c r="B1350" s="19" t="n"/>
      <c r="C1350" s="20" t="n"/>
      <c r="D1350" s="19" t="n"/>
      <c r="E1350" s="18">
        <f>IF($D1350="","",IFERROR(VLOOKUP(IF(ISNUMBER(FIND(" – ",$D1350)),LEFT($D1350,FIND(" – ",$D1350)-1),$D1350),SellerTbl,2,0),"کد ناشناخته"))</f>
        <v/>
      </c>
      <c r="F1350" s="21" t="n"/>
      <c r="G1350" s="21" t="n"/>
      <c r="H1350" s="22" t="n"/>
      <c r="I1350" s="23">
        <f>IF(OR($F1350="",$G1350=""),"",$F1350-$G1350)</f>
        <v/>
      </c>
      <c r="J1350" s="18">
        <f>IF($I1350="","",IF(ABS($I1350)&lt;=0.01*$F1350,"√","×"))</f>
        <v/>
      </c>
      <c r="K1350" s="23">
        <f>IF(COUNT($Q1350,$V1350,$AA1350,$AF1350,$AK1350,$AP1350,$AU1350,$AZ1350,$BE1350,$BJ1350,$BO1350,$BT1350,$BY1350,$CD1350,$CI1350)=0,"",SUM($Q1350,$V1350,$AA1350,$AF1350,$AK1350,$AP1350,$AU1350,$AZ1350,$BE1350,$BJ1350,$BO1350,$BT1350,$BY1350,$CD1350,$CI1350))</f>
        <v/>
      </c>
      <c r="L1350" s="23">
        <f>IF(OR($F1350="",$K1350=""),"",$F1350-$K1350)</f>
        <v/>
      </c>
      <c r="M1350" s="20" t="n"/>
      <c r="N1350" s="18">
        <f>IF($M1350="","",IFERROR(VLOOKUP(IFERROR(VLOOKUP(IF(ISNUMBER(FIND(" – ",$M1350)),LEFT($M1350,FIND(" – ",$M1350)-1),$M1350),ProdTbl,5,0),""),BasketTbl,2,0),"کد ناشناخته"))</f>
        <v/>
      </c>
      <c r="O1350" s="18">
        <f>IF($M1350="","",IFERROR(VLOOKUP(IF(ISNUMBER(FIND(" – ",$M1350)),LEFT($M1350,FIND(" – ",$M1350)-1),$M1350),ProdTbl,3,0),"کد ناشناخته"))</f>
        <v/>
      </c>
      <c r="P1350" s="22" t="n"/>
      <c r="Q1350" s="21" t="n"/>
      <c r="R1350" s="20" t="n"/>
      <c r="S1350" s="18">
        <f>IF($R1350="","",IFERROR(VLOOKUP(IFERROR(VLOOKUP(IF(ISNUMBER(FIND(" – ",$R1350)),LEFT($R1350,FIND(" – ",$R1350)-1),$R1350),ProdTbl,5,0),""),BasketTbl,2,0),"کد ناشناخته"))</f>
        <v/>
      </c>
      <c r="T1350" s="18">
        <f>IF($R1350="","",IFERROR(VLOOKUP(IF(ISNUMBER(FIND(" – ",$R1350)),LEFT($R1350,FIND(" – ",$R1350)-1),$R1350),ProdTbl,3,0),"کد ناشناخته"))</f>
        <v/>
      </c>
      <c r="U1350" s="22" t="n"/>
      <c r="V1350" s="21" t="n"/>
      <c r="W1350" s="20" t="n"/>
      <c r="X1350" s="18">
        <f>IF($W1350="","",IFERROR(VLOOKUP(IFERROR(VLOOKUP(IF(ISNUMBER(FIND(" – ",$W1350)),LEFT($W1350,FIND(" – ",$W1350)-1),$W1350),ProdTbl,5,0),""),BasketTbl,2,0),"کد ناشناخته"))</f>
        <v/>
      </c>
      <c r="Y1350" s="18">
        <f>IF($W1350="","",IFERROR(VLOOKUP(IF(ISNUMBER(FIND(" – ",$W1350)),LEFT($W1350,FIND(" – ",$W1350)-1),$W1350),ProdTbl,3,0),"کد ناشناخته"))</f>
        <v/>
      </c>
      <c r="Z1350" s="22" t="n"/>
      <c r="AA1350" s="21" t="n"/>
      <c r="AB1350" s="20" t="n"/>
      <c r="AC1350" s="18">
        <f>IF($AB1350="","",IFERROR(VLOOKUP(IFERROR(VLOOKUP(IF(ISNUMBER(FIND(" – ",$AB1350)),LEFT($AB1350,FIND(" – ",$AB1350)-1),$AB1350),ProdTbl,5,0),""),BasketTbl,2,0),"کد ناشناخته"))</f>
        <v/>
      </c>
      <c r="AD1350" s="18">
        <f>IF($AB1350="","",IFERROR(VLOOKUP(IF(ISNUMBER(FIND(" – ",$AB1350)),LEFT($AB1350,FIND(" – ",$AB1350)-1),$AB1350),ProdTbl,3,0),"کد ناشناخته"))</f>
        <v/>
      </c>
      <c r="AE1350" s="22" t="n"/>
      <c r="AF1350" s="21" t="n"/>
      <c r="AG1350" s="20" t="n"/>
      <c r="AH1350" s="18">
        <f>IF($AG1350="","",IFERROR(VLOOKUP(IFERROR(VLOOKUP(IF(ISNUMBER(FIND(" – ",$AG1350)),LEFT($AG1350,FIND(" – ",$AG1350)-1),$AG1350),ProdTbl,5,0),""),BasketTbl,2,0),"کد ناشناخته"))</f>
        <v/>
      </c>
      <c r="AI1350" s="18">
        <f>IF($AG1350="","",IFERROR(VLOOKUP(IF(ISNUMBER(FIND(" – ",$AG1350)),LEFT($AG1350,FIND(" – ",$AG1350)-1),$AG1350),ProdTbl,3,0),"کد ناشناخته"))</f>
        <v/>
      </c>
      <c r="AJ1350" s="22" t="n"/>
      <c r="AK1350" s="21" t="n"/>
      <c r="AL1350" s="20" t="n"/>
      <c r="AM1350" s="18">
        <f>IF($AL1350="","",IFERROR(VLOOKUP(IFERROR(VLOOKUP(IF(ISNUMBER(FIND(" – ",$AL1350)),LEFT($AL1350,FIND(" – ",$AL1350)-1),$AL1350),ProdTbl,5,0),""),BasketTbl,2,0),"کد ناشناخته"))</f>
        <v/>
      </c>
      <c r="AN1350" s="18">
        <f>IF($AL1350="","",IFERROR(VLOOKUP(IF(ISNUMBER(FIND(" – ",$AL1350)),LEFT($AL1350,FIND(" – ",$AL1350)-1),$AL1350),ProdTbl,3,0),"کد ناشناخته"))</f>
        <v/>
      </c>
      <c r="AO1350" s="22" t="n"/>
      <c r="AP1350" s="21" t="n"/>
      <c r="AQ1350" s="20" t="n"/>
      <c r="AR1350" s="18">
        <f>IF($AQ1350="","",IFERROR(VLOOKUP(IFERROR(VLOOKUP(IF(ISNUMBER(FIND(" – ",$AQ1350)),LEFT($AQ1350,FIND(" – ",$AQ1350)-1),$AQ1350),ProdTbl,5,0),""),BasketTbl,2,0),"کد ناشناخته"))</f>
        <v/>
      </c>
      <c r="AS1350" s="18">
        <f>IF($AQ1350="","",IFERROR(VLOOKUP(IF(ISNUMBER(FIND(" – ",$AQ1350)),LEFT($AQ1350,FIND(" – ",$AQ1350)-1),$AQ1350),ProdTbl,3,0),"کد ناشناخته"))</f>
        <v/>
      </c>
      <c r="AT1350" s="22" t="n"/>
      <c r="AU1350" s="21" t="n"/>
      <c r="AV1350" s="20" t="n"/>
      <c r="AW1350" s="18">
        <f>IF($AV1350="","",IFERROR(VLOOKUP(IFERROR(VLOOKUP(IF(ISNUMBER(FIND(" – ",$AV1350)),LEFT($AV1350,FIND(" – ",$AV1350)-1),$AV1350),ProdTbl,5,0),""),BasketTbl,2,0),"کد ناشناخته"))</f>
        <v/>
      </c>
      <c r="AX1350" s="18">
        <f>IF($AV1350="","",IFERROR(VLOOKUP(IF(ISNUMBER(FIND(" – ",$AV1350)),LEFT($AV1350,FIND(" – ",$AV1350)-1),$AV1350),ProdTbl,3,0),"کد ناشناخته"))</f>
        <v/>
      </c>
      <c r="AY1350" s="22" t="n"/>
      <c r="AZ1350" s="21" t="n"/>
      <c r="BA1350" s="20" t="n"/>
      <c r="BB1350" s="18">
        <f>IF($BA1350="","",IFERROR(VLOOKUP(IFERROR(VLOOKUP(IF(ISNUMBER(FIND(" – ",$BA1350)),LEFT($BA1350,FIND(" – ",$BA1350)-1),$BA1350),ProdTbl,5,0),""),BasketTbl,2,0),"کد ناشناخته"))</f>
        <v/>
      </c>
      <c r="BC1350" s="18">
        <f>IF($BA1350="","",IFERROR(VLOOKUP(IF(ISNUMBER(FIND(" – ",$BA1350)),LEFT($BA1350,FIND(" – ",$BA1350)-1),$BA1350),ProdTbl,3,0),"کد ناشناخته"))</f>
        <v/>
      </c>
      <c r="BD1350" s="22" t="n"/>
      <c r="BE1350" s="21" t="n"/>
      <c r="BF1350" s="20" t="n"/>
      <c r="BG1350" s="18">
        <f>IF($BF1350="","",IFERROR(VLOOKUP(IFERROR(VLOOKUP(IF(ISNUMBER(FIND(" – ",$BF1350)),LEFT($BF1350,FIND(" – ",$BF1350)-1),$BF1350),ProdTbl,5,0),""),BasketTbl,2,0),"کد ناشناخته"))</f>
        <v/>
      </c>
      <c r="BH1350" s="18">
        <f>IF($BF1350="","",IFERROR(VLOOKUP(IF(ISNUMBER(FIND(" – ",$BF1350)),LEFT($BF1350,FIND(" – ",$BF1350)-1),$BF1350),ProdTbl,3,0),"کد ناشناخته"))</f>
        <v/>
      </c>
      <c r="BI1350" s="22" t="n"/>
      <c r="BJ1350" s="21" t="n"/>
      <c r="BK1350" s="20" t="n"/>
      <c r="BL1350" s="18">
        <f>IF($BK1350="","",IFERROR(VLOOKUP(IFERROR(VLOOKUP(IF(ISNUMBER(FIND(" – ",$BK1350)),LEFT($BK1350,FIND(" – ",$BK1350)-1),$BK1350),ProdTbl,5,0),""),BasketTbl,2,0),"کد ناشناخته"))</f>
        <v/>
      </c>
      <c r="BM1350" s="18">
        <f>IF($BK1350="","",IFERROR(VLOOKUP(IF(ISNUMBER(FIND(" – ",$BK1350)),LEFT($BK1350,FIND(" – ",$BK1350)-1),$BK1350),ProdTbl,3,0),"کد ناشناخته"))</f>
        <v/>
      </c>
      <c r="BN1350" s="22" t="n"/>
      <c r="BO1350" s="21" t="n"/>
      <c r="BP1350" s="20" t="n"/>
      <c r="BQ1350" s="18">
        <f>IF($BP1350="","",IFERROR(VLOOKUP(IFERROR(VLOOKUP(IF(ISNUMBER(FIND(" – ",$BP1350)),LEFT($BP1350,FIND(" – ",$BP1350)-1),$BP1350),ProdTbl,5,0),""),BasketTbl,2,0),"کد ناشناخته"))</f>
        <v/>
      </c>
      <c r="BR1350" s="18">
        <f>IF($BP1350="","",IFERROR(VLOOKUP(IF(ISNUMBER(FIND(" – ",$BP1350)),LEFT($BP1350,FIND(" – ",$BP1350)-1),$BP1350),ProdTbl,3,0),"کد ناشناخته"))</f>
        <v/>
      </c>
      <c r="BS1350" s="22" t="n"/>
      <c r="BT1350" s="21" t="n"/>
      <c r="BU1350" s="20" t="n"/>
      <c r="BV1350" s="18">
        <f>IF($BU1350="","",IFERROR(VLOOKUP(IFERROR(VLOOKUP(IF(ISNUMBER(FIND(" – ",$BU1350)),LEFT($BU1350,FIND(" – ",$BU1350)-1),$BU1350),ProdTbl,5,0),""),BasketTbl,2,0),"کد ناشناخته"))</f>
        <v/>
      </c>
      <c r="BW1350" s="18">
        <f>IF($BU1350="","",IFERROR(VLOOKUP(IF(ISNUMBER(FIND(" – ",$BU1350)),LEFT($BU1350,FIND(" – ",$BU1350)-1),$BU1350),ProdTbl,3,0),"کد ناشناخته"))</f>
        <v/>
      </c>
      <c r="BX1350" s="22" t="n"/>
      <c r="BY1350" s="21" t="n"/>
      <c r="BZ1350" s="20" t="n"/>
      <c r="CA1350" s="18">
        <f>IF($BZ1350="","",IFERROR(VLOOKUP(IFERROR(VLOOKUP(IF(ISNUMBER(FIND(" – ",$BZ1350)),LEFT($BZ1350,FIND(" – ",$BZ1350)-1),$BZ1350),ProdTbl,5,0),""),BasketTbl,2,0),"کد ناشناخته"))</f>
        <v/>
      </c>
      <c r="CB1350" s="18">
        <f>IF($BZ1350="","",IFERROR(VLOOKUP(IF(ISNUMBER(FIND(" – ",$BZ1350)),LEFT($BZ1350,FIND(" – ",$BZ1350)-1),$BZ1350),ProdTbl,3,0),"کد ناشناخته"))</f>
        <v/>
      </c>
      <c r="CC1350" s="22" t="n"/>
      <c r="CD1350" s="21" t="n"/>
      <c r="CE1350" s="20" t="n"/>
      <c r="CF1350" s="18">
        <f>IF($CE1350="","",IFERROR(VLOOKUP(IFERROR(VLOOKUP(IF(ISNUMBER(FIND(" – ",$CE1350)),LEFT($CE1350,FIND(" – ",$CE1350)-1),$CE1350),ProdTbl,5,0),""),BasketTbl,2,0),"کد ناشناخته"))</f>
        <v/>
      </c>
      <c r="CG1350" s="18">
        <f>IF($CE1350="","",IFERROR(VLOOKUP(IF(ISNUMBER(FIND(" – ",$CE1350)),LEFT($CE1350,FIND(" – ",$CE1350)-1),$CE1350),ProdTbl,3,0),"کد ناشناخته"))</f>
        <v/>
      </c>
      <c r="CH1350" s="22" t="n"/>
      <c r="CI1350" s="21" t="n"/>
    </row>
    <row r="1351">
      <c r="A1351" s="18">
        <f>IF($B1351="","",COUNTA($B$10:$B1351))</f>
        <v/>
      </c>
      <c r="B1351" s="19" t="n"/>
      <c r="C1351" s="20" t="n"/>
      <c r="D1351" s="19" t="n"/>
      <c r="E1351" s="18">
        <f>IF($D1351="","",IFERROR(VLOOKUP(IF(ISNUMBER(FIND(" – ",$D1351)),LEFT($D1351,FIND(" – ",$D1351)-1),$D1351),SellerTbl,2,0),"کد ناشناخته"))</f>
        <v/>
      </c>
      <c r="F1351" s="21" t="n"/>
      <c r="G1351" s="21" t="n"/>
      <c r="H1351" s="22" t="n"/>
      <c r="I1351" s="23">
        <f>IF(OR($F1351="",$G1351=""),"",$F1351-$G1351)</f>
        <v/>
      </c>
      <c r="J1351" s="18">
        <f>IF($I1351="","",IF(ABS($I1351)&lt;=0.01*$F1351,"√","×"))</f>
        <v/>
      </c>
      <c r="K1351" s="23">
        <f>IF(COUNT($Q1351,$V1351,$AA1351,$AF1351,$AK1351,$AP1351,$AU1351,$AZ1351,$BE1351,$BJ1351,$BO1351,$BT1351,$BY1351,$CD1351,$CI1351)=0,"",SUM($Q1351,$V1351,$AA1351,$AF1351,$AK1351,$AP1351,$AU1351,$AZ1351,$BE1351,$BJ1351,$BO1351,$BT1351,$BY1351,$CD1351,$CI1351))</f>
        <v/>
      </c>
      <c r="L1351" s="23">
        <f>IF(OR($F1351="",$K1351=""),"",$F1351-$K1351)</f>
        <v/>
      </c>
      <c r="M1351" s="20" t="n"/>
      <c r="N1351" s="18">
        <f>IF($M1351="","",IFERROR(VLOOKUP(IFERROR(VLOOKUP(IF(ISNUMBER(FIND(" – ",$M1351)),LEFT($M1351,FIND(" – ",$M1351)-1),$M1351),ProdTbl,5,0),""),BasketTbl,2,0),"کد ناشناخته"))</f>
        <v/>
      </c>
      <c r="O1351" s="18">
        <f>IF($M1351="","",IFERROR(VLOOKUP(IF(ISNUMBER(FIND(" – ",$M1351)),LEFT($M1351,FIND(" – ",$M1351)-1),$M1351),ProdTbl,3,0),"کد ناشناخته"))</f>
        <v/>
      </c>
      <c r="P1351" s="22" t="n"/>
      <c r="Q1351" s="21" t="n"/>
      <c r="R1351" s="20" t="n"/>
      <c r="S1351" s="18">
        <f>IF($R1351="","",IFERROR(VLOOKUP(IFERROR(VLOOKUP(IF(ISNUMBER(FIND(" – ",$R1351)),LEFT($R1351,FIND(" – ",$R1351)-1),$R1351),ProdTbl,5,0),""),BasketTbl,2,0),"کد ناشناخته"))</f>
        <v/>
      </c>
      <c r="T1351" s="18">
        <f>IF($R1351="","",IFERROR(VLOOKUP(IF(ISNUMBER(FIND(" – ",$R1351)),LEFT($R1351,FIND(" – ",$R1351)-1),$R1351),ProdTbl,3,0),"کد ناشناخته"))</f>
        <v/>
      </c>
      <c r="U1351" s="22" t="n"/>
      <c r="V1351" s="21" t="n"/>
      <c r="W1351" s="20" t="n"/>
      <c r="X1351" s="18">
        <f>IF($W1351="","",IFERROR(VLOOKUP(IFERROR(VLOOKUP(IF(ISNUMBER(FIND(" – ",$W1351)),LEFT($W1351,FIND(" – ",$W1351)-1),$W1351),ProdTbl,5,0),""),BasketTbl,2,0),"کد ناشناخته"))</f>
        <v/>
      </c>
      <c r="Y1351" s="18">
        <f>IF($W1351="","",IFERROR(VLOOKUP(IF(ISNUMBER(FIND(" – ",$W1351)),LEFT($W1351,FIND(" – ",$W1351)-1),$W1351),ProdTbl,3,0),"کد ناشناخته"))</f>
        <v/>
      </c>
      <c r="Z1351" s="22" t="n"/>
      <c r="AA1351" s="21" t="n"/>
      <c r="AB1351" s="20" t="n"/>
      <c r="AC1351" s="18">
        <f>IF($AB1351="","",IFERROR(VLOOKUP(IFERROR(VLOOKUP(IF(ISNUMBER(FIND(" – ",$AB1351)),LEFT($AB1351,FIND(" – ",$AB1351)-1),$AB1351),ProdTbl,5,0),""),BasketTbl,2,0),"کد ناشناخته"))</f>
        <v/>
      </c>
      <c r="AD1351" s="18">
        <f>IF($AB1351="","",IFERROR(VLOOKUP(IF(ISNUMBER(FIND(" – ",$AB1351)),LEFT($AB1351,FIND(" – ",$AB1351)-1),$AB1351),ProdTbl,3,0),"کد ناشناخته"))</f>
        <v/>
      </c>
      <c r="AE1351" s="22" t="n"/>
      <c r="AF1351" s="21" t="n"/>
      <c r="AG1351" s="20" t="n"/>
      <c r="AH1351" s="18">
        <f>IF($AG1351="","",IFERROR(VLOOKUP(IFERROR(VLOOKUP(IF(ISNUMBER(FIND(" – ",$AG1351)),LEFT($AG1351,FIND(" – ",$AG1351)-1),$AG1351),ProdTbl,5,0),""),BasketTbl,2,0),"کد ناشناخته"))</f>
        <v/>
      </c>
      <c r="AI1351" s="18">
        <f>IF($AG1351="","",IFERROR(VLOOKUP(IF(ISNUMBER(FIND(" – ",$AG1351)),LEFT($AG1351,FIND(" – ",$AG1351)-1),$AG1351),ProdTbl,3,0),"کد ناشناخته"))</f>
        <v/>
      </c>
      <c r="AJ1351" s="22" t="n"/>
      <c r="AK1351" s="21" t="n"/>
      <c r="AL1351" s="20" t="n"/>
      <c r="AM1351" s="18">
        <f>IF($AL1351="","",IFERROR(VLOOKUP(IFERROR(VLOOKUP(IF(ISNUMBER(FIND(" – ",$AL1351)),LEFT($AL1351,FIND(" – ",$AL1351)-1),$AL1351),ProdTbl,5,0),""),BasketTbl,2,0),"کد ناشناخته"))</f>
        <v/>
      </c>
      <c r="AN1351" s="18">
        <f>IF($AL1351="","",IFERROR(VLOOKUP(IF(ISNUMBER(FIND(" – ",$AL1351)),LEFT($AL1351,FIND(" – ",$AL1351)-1),$AL1351),ProdTbl,3,0),"کد ناشناخته"))</f>
        <v/>
      </c>
      <c r="AO1351" s="22" t="n"/>
      <c r="AP1351" s="21" t="n"/>
      <c r="AQ1351" s="20" t="n"/>
      <c r="AR1351" s="18">
        <f>IF($AQ1351="","",IFERROR(VLOOKUP(IFERROR(VLOOKUP(IF(ISNUMBER(FIND(" – ",$AQ1351)),LEFT($AQ1351,FIND(" – ",$AQ1351)-1),$AQ1351),ProdTbl,5,0),""),BasketTbl,2,0),"کد ناشناخته"))</f>
        <v/>
      </c>
      <c r="AS1351" s="18">
        <f>IF($AQ1351="","",IFERROR(VLOOKUP(IF(ISNUMBER(FIND(" – ",$AQ1351)),LEFT($AQ1351,FIND(" – ",$AQ1351)-1),$AQ1351),ProdTbl,3,0),"کد ناشناخته"))</f>
        <v/>
      </c>
      <c r="AT1351" s="22" t="n"/>
      <c r="AU1351" s="21" t="n"/>
      <c r="AV1351" s="20" t="n"/>
      <c r="AW1351" s="18">
        <f>IF($AV1351="","",IFERROR(VLOOKUP(IFERROR(VLOOKUP(IF(ISNUMBER(FIND(" – ",$AV1351)),LEFT($AV1351,FIND(" – ",$AV1351)-1),$AV1351),ProdTbl,5,0),""),BasketTbl,2,0),"کد ناشناخته"))</f>
        <v/>
      </c>
      <c r="AX1351" s="18">
        <f>IF($AV1351="","",IFERROR(VLOOKUP(IF(ISNUMBER(FIND(" – ",$AV1351)),LEFT($AV1351,FIND(" – ",$AV1351)-1),$AV1351),ProdTbl,3,0),"کد ناشناخته"))</f>
        <v/>
      </c>
      <c r="AY1351" s="22" t="n"/>
      <c r="AZ1351" s="21" t="n"/>
      <c r="BA1351" s="20" t="n"/>
      <c r="BB1351" s="18">
        <f>IF($BA1351="","",IFERROR(VLOOKUP(IFERROR(VLOOKUP(IF(ISNUMBER(FIND(" – ",$BA1351)),LEFT($BA1351,FIND(" – ",$BA1351)-1),$BA1351),ProdTbl,5,0),""),BasketTbl,2,0),"کد ناشناخته"))</f>
        <v/>
      </c>
      <c r="BC1351" s="18">
        <f>IF($BA1351="","",IFERROR(VLOOKUP(IF(ISNUMBER(FIND(" – ",$BA1351)),LEFT($BA1351,FIND(" – ",$BA1351)-1),$BA1351),ProdTbl,3,0),"کد ناشناخته"))</f>
        <v/>
      </c>
      <c r="BD1351" s="22" t="n"/>
      <c r="BE1351" s="21" t="n"/>
      <c r="BF1351" s="20" t="n"/>
      <c r="BG1351" s="18">
        <f>IF($BF1351="","",IFERROR(VLOOKUP(IFERROR(VLOOKUP(IF(ISNUMBER(FIND(" – ",$BF1351)),LEFT($BF1351,FIND(" – ",$BF1351)-1),$BF1351),ProdTbl,5,0),""),BasketTbl,2,0),"کد ناشناخته"))</f>
        <v/>
      </c>
      <c r="BH1351" s="18">
        <f>IF($BF1351="","",IFERROR(VLOOKUP(IF(ISNUMBER(FIND(" – ",$BF1351)),LEFT($BF1351,FIND(" – ",$BF1351)-1),$BF1351),ProdTbl,3,0),"کد ناشناخته"))</f>
        <v/>
      </c>
      <c r="BI1351" s="22" t="n"/>
      <c r="BJ1351" s="21" t="n"/>
      <c r="BK1351" s="20" t="n"/>
      <c r="BL1351" s="18">
        <f>IF($BK1351="","",IFERROR(VLOOKUP(IFERROR(VLOOKUP(IF(ISNUMBER(FIND(" – ",$BK1351)),LEFT($BK1351,FIND(" – ",$BK1351)-1),$BK1351),ProdTbl,5,0),""),BasketTbl,2,0),"کد ناشناخته"))</f>
        <v/>
      </c>
      <c r="BM1351" s="18">
        <f>IF($BK1351="","",IFERROR(VLOOKUP(IF(ISNUMBER(FIND(" – ",$BK1351)),LEFT($BK1351,FIND(" – ",$BK1351)-1),$BK1351),ProdTbl,3,0),"کد ناشناخته"))</f>
        <v/>
      </c>
      <c r="BN1351" s="22" t="n"/>
      <c r="BO1351" s="21" t="n"/>
      <c r="BP1351" s="20" t="n"/>
      <c r="BQ1351" s="18">
        <f>IF($BP1351="","",IFERROR(VLOOKUP(IFERROR(VLOOKUP(IF(ISNUMBER(FIND(" – ",$BP1351)),LEFT($BP1351,FIND(" – ",$BP1351)-1),$BP1351),ProdTbl,5,0),""),BasketTbl,2,0),"کد ناشناخته"))</f>
        <v/>
      </c>
      <c r="BR1351" s="18">
        <f>IF($BP1351="","",IFERROR(VLOOKUP(IF(ISNUMBER(FIND(" – ",$BP1351)),LEFT($BP1351,FIND(" – ",$BP1351)-1),$BP1351),ProdTbl,3,0),"کد ناشناخته"))</f>
        <v/>
      </c>
      <c r="BS1351" s="22" t="n"/>
      <c r="BT1351" s="21" t="n"/>
      <c r="BU1351" s="20" t="n"/>
      <c r="BV1351" s="18">
        <f>IF($BU1351="","",IFERROR(VLOOKUP(IFERROR(VLOOKUP(IF(ISNUMBER(FIND(" – ",$BU1351)),LEFT($BU1351,FIND(" – ",$BU1351)-1),$BU1351),ProdTbl,5,0),""),BasketTbl,2,0),"کد ناشناخته"))</f>
        <v/>
      </c>
      <c r="BW1351" s="18">
        <f>IF($BU1351="","",IFERROR(VLOOKUP(IF(ISNUMBER(FIND(" – ",$BU1351)),LEFT($BU1351,FIND(" – ",$BU1351)-1),$BU1351),ProdTbl,3,0),"کد ناشناخته"))</f>
        <v/>
      </c>
      <c r="BX1351" s="22" t="n"/>
      <c r="BY1351" s="21" t="n"/>
      <c r="BZ1351" s="20" t="n"/>
      <c r="CA1351" s="18">
        <f>IF($BZ1351="","",IFERROR(VLOOKUP(IFERROR(VLOOKUP(IF(ISNUMBER(FIND(" – ",$BZ1351)),LEFT($BZ1351,FIND(" – ",$BZ1351)-1),$BZ1351),ProdTbl,5,0),""),BasketTbl,2,0),"کد ناشناخته"))</f>
        <v/>
      </c>
      <c r="CB1351" s="18">
        <f>IF($BZ1351="","",IFERROR(VLOOKUP(IF(ISNUMBER(FIND(" – ",$BZ1351)),LEFT($BZ1351,FIND(" – ",$BZ1351)-1),$BZ1351),ProdTbl,3,0),"کد ناشناخته"))</f>
        <v/>
      </c>
      <c r="CC1351" s="22" t="n"/>
      <c r="CD1351" s="21" t="n"/>
      <c r="CE1351" s="20" t="n"/>
      <c r="CF1351" s="18">
        <f>IF($CE1351="","",IFERROR(VLOOKUP(IFERROR(VLOOKUP(IF(ISNUMBER(FIND(" – ",$CE1351)),LEFT($CE1351,FIND(" – ",$CE1351)-1),$CE1351),ProdTbl,5,0),""),BasketTbl,2,0),"کد ناشناخته"))</f>
        <v/>
      </c>
      <c r="CG1351" s="18">
        <f>IF($CE1351="","",IFERROR(VLOOKUP(IF(ISNUMBER(FIND(" – ",$CE1351)),LEFT($CE1351,FIND(" – ",$CE1351)-1),$CE1351),ProdTbl,3,0),"کد ناشناخته"))</f>
        <v/>
      </c>
      <c r="CH1351" s="22" t="n"/>
      <c r="CI1351" s="21" t="n"/>
    </row>
    <row r="1352">
      <c r="A1352" s="18">
        <f>IF($B1352="","",COUNTA($B$10:$B1352))</f>
        <v/>
      </c>
      <c r="B1352" s="19" t="n"/>
      <c r="C1352" s="20" t="n"/>
      <c r="D1352" s="19" t="n"/>
      <c r="E1352" s="18">
        <f>IF($D1352="","",IFERROR(VLOOKUP(IF(ISNUMBER(FIND(" – ",$D1352)),LEFT($D1352,FIND(" – ",$D1352)-1),$D1352),SellerTbl,2,0),"کد ناشناخته"))</f>
        <v/>
      </c>
      <c r="F1352" s="21" t="n"/>
      <c r="G1352" s="21" t="n"/>
      <c r="H1352" s="22" t="n"/>
      <c r="I1352" s="23">
        <f>IF(OR($F1352="",$G1352=""),"",$F1352-$G1352)</f>
        <v/>
      </c>
      <c r="J1352" s="18">
        <f>IF($I1352="","",IF(ABS($I1352)&lt;=0.01*$F1352,"√","×"))</f>
        <v/>
      </c>
      <c r="K1352" s="23">
        <f>IF(COUNT($Q1352,$V1352,$AA1352,$AF1352,$AK1352,$AP1352,$AU1352,$AZ1352,$BE1352,$BJ1352,$BO1352,$BT1352,$BY1352,$CD1352,$CI1352)=0,"",SUM($Q1352,$V1352,$AA1352,$AF1352,$AK1352,$AP1352,$AU1352,$AZ1352,$BE1352,$BJ1352,$BO1352,$BT1352,$BY1352,$CD1352,$CI1352))</f>
        <v/>
      </c>
      <c r="L1352" s="23">
        <f>IF(OR($F1352="",$K1352=""),"",$F1352-$K1352)</f>
        <v/>
      </c>
      <c r="M1352" s="20" t="n"/>
      <c r="N1352" s="18">
        <f>IF($M1352="","",IFERROR(VLOOKUP(IFERROR(VLOOKUP(IF(ISNUMBER(FIND(" – ",$M1352)),LEFT($M1352,FIND(" – ",$M1352)-1),$M1352),ProdTbl,5,0),""),BasketTbl,2,0),"کد ناشناخته"))</f>
        <v/>
      </c>
      <c r="O1352" s="18">
        <f>IF($M1352="","",IFERROR(VLOOKUP(IF(ISNUMBER(FIND(" – ",$M1352)),LEFT($M1352,FIND(" – ",$M1352)-1),$M1352),ProdTbl,3,0),"کد ناشناخته"))</f>
        <v/>
      </c>
      <c r="P1352" s="22" t="n"/>
      <c r="Q1352" s="21" t="n"/>
      <c r="R1352" s="20" t="n"/>
      <c r="S1352" s="18">
        <f>IF($R1352="","",IFERROR(VLOOKUP(IFERROR(VLOOKUP(IF(ISNUMBER(FIND(" – ",$R1352)),LEFT($R1352,FIND(" – ",$R1352)-1),$R1352),ProdTbl,5,0),""),BasketTbl,2,0),"کد ناشناخته"))</f>
        <v/>
      </c>
      <c r="T1352" s="18">
        <f>IF($R1352="","",IFERROR(VLOOKUP(IF(ISNUMBER(FIND(" – ",$R1352)),LEFT($R1352,FIND(" – ",$R1352)-1),$R1352),ProdTbl,3,0),"کد ناشناخته"))</f>
        <v/>
      </c>
      <c r="U1352" s="22" t="n"/>
      <c r="V1352" s="21" t="n"/>
      <c r="W1352" s="20" t="n"/>
      <c r="X1352" s="18">
        <f>IF($W1352="","",IFERROR(VLOOKUP(IFERROR(VLOOKUP(IF(ISNUMBER(FIND(" – ",$W1352)),LEFT($W1352,FIND(" – ",$W1352)-1),$W1352),ProdTbl,5,0),""),BasketTbl,2,0),"کد ناشناخته"))</f>
        <v/>
      </c>
      <c r="Y1352" s="18">
        <f>IF($W1352="","",IFERROR(VLOOKUP(IF(ISNUMBER(FIND(" – ",$W1352)),LEFT($W1352,FIND(" – ",$W1352)-1),$W1352),ProdTbl,3,0),"کد ناشناخته"))</f>
        <v/>
      </c>
      <c r="Z1352" s="22" t="n"/>
      <c r="AA1352" s="21" t="n"/>
      <c r="AB1352" s="20" t="n"/>
      <c r="AC1352" s="18">
        <f>IF($AB1352="","",IFERROR(VLOOKUP(IFERROR(VLOOKUP(IF(ISNUMBER(FIND(" – ",$AB1352)),LEFT($AB1352,FIND(" – ",$AB1352)-1),$AB1352),ProdTbl,5,0),""),BasketTbl,2,0),"کد ناشناخته"))</f>
        <v/>
      </c>
      <c r="AD1352" s="18">
        <f>IF($AB1352="","",IFERROR(VLOOKUP(IF(ISNUMBER(FIND(" – ",$AB1352)),LEFT($AB1352,FIND(" – ",$AB1352)-1),$AB1352),ProdTbl,3,0),"کد ناشناخته"))</f>
        <v/>
      </c>
      <c r="AE1352" s="22" t="n"/>
      <c r="AF1352" s="21" t="n"/>
      <c r="AG1352" s="20" t="n"/>
      <c r="AH1352" s="18">
        <f>IF($AG1352="","",IFERROR(VLOOKUP(IFERROR(VLOOKUP(IF(ISNUMBER(FIND(" – ",$AG1352)),LEFT($AG1352,FIND(" – ",$AG1352)-1),$AG1352),ProdTbl,5,0),""),BasketTbl,2,0),"کد ناشناخته"))</f>
        <v/>
      </c>
      <c r="AI1352" s="18">
        <f>IF($AG1352="","",IFERROR(VLOOKUP(IF(ISNUMBER(FIND(" – ",$AG1352)),LEFT($AG1352,FIND(" – ",$AG1352)-1),$AG1352),ProdTbl,3,0),"کد ناشناخته"))</f>
        <v/>
      </c>
      <c r="AJ1352" s="22" t="n"/>
      <c r="AK1352" s="21" t="n"/>
      <c r="AL1352" s="20" t="n"/>
      <c r="AM1352" s="18">
        <f>IF($AL1352="","",IFERROR(VLOOKUP(IFERROR(VLOOKUP(IF(ISNUMBER(FIND(" – ",$AL1352)),LEFT($AL1352,FIND(" – ",$AL1352)-1),$AL1352),ProdTbl,5,0),""),BasketTbl,2,0),"کد ناشناخته"))</f>
        <v/>
      </c>
      <c r="AN1352" s="18">
        <f>IF($AL1352="","",IFERROR(VLOOKUP(IF(ISNUMBER(FIND(" – ",$AL1352)),LEFT($AL1352,FIND(" – ",$AL1352)-1),$AL1352),ProdTbl,3,0),"کد ناشناخته"))</f>
        <v/>
      </c>
      <c r="AO1352" s="22" t="n"/>
      <c r="AP1352" s="21" t="n"/>
      <c r="AQ1352" s="20" t="n"/>
      <c r="AR1352" s="18">
        <f>IF($AQ1352="","",IFERROR(VLOOKUP(IFERROR(VLOOKUP(IF(ISNUMBER(FIND(" – ",$AQ1352)),LEFT($AQ1352,FIND(" – ",$AQ1352)-1),$AQ1352),ProdTbl,5,0),""),BasketTbl,2,0),"کد ناشناخته"))</f>
        <v/>
      </c>
      <c r="AS1352" s="18">
        <f>IF($AQ1352="","",IFERROR(VLOOKUP(IF(ISNUMBER(FIND(" – ",$AQ1352)),LEFT($AQ1352,FIND(" – ",$AQ1352)-1),$AQ1352),ProdTbl,3,0),"کد ناشناخته"))</f>
        <v/>
      </c>
      <c r="AT1352" s="22" t="n"/>
      <c r="AU1352" s="21" t="n"/>
      <c r="AV1352" s="20" t="n"/>
      <c r="AW1352" s="18">
        <f>IF($AV1352="","",IFERROR(VLOOKUP(IFERROR(VLOOKUP(IF(ISNUMBER(FIND(" – ",$AV1352)),LEFT($AV1352,FIND(" – ",$AV1352)-1),$AV1352),ProdTbl,5,0),""),BasketTbl,2,0),"کد ناشناخته"))</f>
        <v/>
      </c>
      <c r="AX1352" s="18">
        <f>IF($AV1352="","",IFERROR(VLOOKUP(IF(ISNUMBER(FIND(" – ",$AV1352)),LEFT($AV1352,FIND(" – ",$AV1352)-1),$AV1352),ProdTbl,3,0),"کد ناشناخته"))</f>
        <v/>
      </c>
      <c r="AY1352" s="22" t="n"/>
      <c r="AZ1352" s="21" t="n"/>
      <c r="BA1352" s="20" t="n"/>
      <c r="BB1352" s="18">
        <f>IF($BA1352="","",IFERROR(VLOOKUP(IFERROR(VLOOKUP(IF(ISNUMBER(FIND(" – ",$BA1352)),LEFT($BA1352,FIND(" – ",$BA1352)-1),$BA1352),ProdTbl,5,0),""),BasketTbl,2,0),"کد ناشناخته"))</f>
        <v/>
      </c>
      <c r="BC1352" s="18">
        <f>IF($BA1352="","",IFERROR(VLOOKUP(IF(ISNUMBER(FIND(" – ",$BA1352)),LEFT($BA1352,FIND(" – ",$BA1352)-1),$BA1352),ProdTbl,3,0),"کد ناشناخته"))</f>
        <v/>
      </c>
      <c r="BD1352" s="22" t="n"/>
      <c r="BE1352" s="21" t="n"/>
      <c r="BF1352" s="20" t="n"/>
      <c r="BG1352" s="18">
        <f>IF($BF1352="","",IFERROR(VLOOKUP(IFERROR(VLOOKUP(IF(ISNUMBER(FIND(" – ",$BF1352)),LEFT($BF1352,FIND(" – ",$BF1352)-1),$BF1352),ProdTbl,5,0),""),BasketTbl,2,0),"کد ناشناخته"))</f>
        <v/>
      </c>
      <c r="BH1352" s="18">
        <f>IF($BF1352="","",IFERROR(VLOOKUP(IF(ISNUMBER(FIND(" – ",$BF1352)),LEFT($BF1352,FIND(" – ",$BF1352)-1),$BF1352),ProdTbl,3,0),"کد ناشناخته"))</f>
        <v/>
      </c>
      <c r="BI1352" s="22" t="n"/>
      <c r="BJ1352" s="21" t="n"/>
      <c r="BK1352" s="20" t="n"/>
      <c r="BL1352" s="18">
        <f>IF($BK1352="","",IFERROR(VLOOKUP(IFERROR(VLOOKUP(IF(ISNUMBER(FIND(" – ",$BK1352)),LEFT($BK1352,FIND(" – ",$BK1352)-1),$BK1352),ProdTbl,5,0),""),BasketTbl,2,0),"کد ناشناخته"))</f>
        <v/>
      </c>
      <c r="BM1352" s="18">
        <f>IF($BK1352="","",IFERROR(VLOOKUP(IF(ISNUMBER(FIND(" – ",$BK1352)),LEFT($BK1352,FIND(" – ",$BK1352)-1),$BK1352),ProdTbl,3,0),"کد ناشناخته"))</f>
        <v/>
      </c>
      <c r="BN1352" s="22" t="n"/>
      <c r="BO1352" s="21" t="n"/>
      <c r="BP1352" s="20" t="n"/>
      <c r="BQ1352" s="18">
        <f>IF($BP1352="","",IFERROR(VLOOKUP(IFERROR(VLOOKUP(IF(ISNUMBER(FIND(" – ",$BP1352)),LEFT($BP1352,FIND(" – ",$BP1352)-1),$BP1352),ProdTbl,5,0),""),BasketTbl,2,0),"کد ناشناخته"))</f>
        <v/>
      </c>
      <c r="BR1352" s="18">
        <f>IF($BP1352="","",IFERROR(VLOOKUP(IF(ISNUMBER(FIND(" – ",$BP1352)),LEFT($BP1352,FIND(" – ",$BP1352)-1),$BP1352),ProdTbl,3,0),"کد ناشناخته"))</f>
        <v/>
      </c>
      <c r="BS1352" s="22" t="n"/>
      <c r="BT1352" s="21" t="n"/>
      <c r="BU1352" s="20" t="n"/>
      <c r="BV1352" s="18">
        <f>IF($BU1352="","",IFERROR(VLOOKUP(IFERROR(VLOOKUP(IF(ISNUMBER(FIND(" – ",$BU1352)),LEFT($BU1352,FIND(" – ",$BU1352)-1),$BU1352),ProdTbl,5,0),""),BasketTbl,2,0),"کد ناشناخته"))</f>
        <v/>
      </c>
      <c r="BW1352" s="18">
        <f>IF($BU1352="","",IFERROR(VLOOKUP(IF(ISNUMBER(FIND(" – ",$BU1352)),LEFT($BU1352,FIND(" – ",$BU1352)-1),$BU1352),ProdTbl,3,0),"کد ناشناخته"))</f>
        <v/>
      </c>
      <c r="BX1352" s="22" t="n"/>
      <c r="BY1352" s="21" t="n"/>
      <c r="BZ1352" s="20" t="n"/>
      <c r="CA1352" s="18">
        <f>IF($BZ1352="","",IFERROR(VLOOKUP(IFERROR(VLOOKUP(IF(ISNUMBER(FIND(" – ",$BZ1352)),LEFT($BZ1352,FIND(" – ",$BZ1352)-1),$BZ1352),ProdTbl,5,0),""),BasketTbl,2,0),"کد ناشناخته"))</f>
        <v/>
      </c>
      <c r="CB1352" s="18">
        <f>IF($BZ1352="","",IFERROR(VLOOKUP(IF(ISNUMBER(FIND(" – ",$BZ1352)),LEFT($BZ1352,FIND(" – ",$BZ1352)-1),$BZ1352),ProdTbl,3,0),"کد ناشناخته"))</f>
        <v/>
      </c>
      <c r="CC1352" s="22" t="n"/>
      <c r="CD1352" s="21" t="n"/>
      <c r="CE1352" s="20" t="n"/>
      <c r="CF1352" s="18">
        <f>IF($CE1352="","",IFERROR(VLOOKUP(IFERROR(VLOOKUP(IF(ISNUMBER(FIND(" – ",$CE1352)),LEFT($CE1352,FIND(" – ",$CE1352)-1),$CE1352),ProdTbl,5,0),""),BasketTbl,2,0),"کد ناشناخته"))</f>
        <v/>
      </c>
      <c r="CG1352" s="18">
        <f>IF($CE1352="","",IFERROR(VLOOKUP(IF(ISNUMBER(FIND(" – ",$CE1352)),LEFT($CE1352,FIND(" – ",$CE1352)-1),$CE1352),ProdTbl,3,0),"کد ناشناخته"))</f>
        <v/>
      </c>
      <c r="CH1352" s="22" t="n"/>
      <c r="CI1352" s="21" t="n"/>
    </row>
    <row r="1353">
      <c r="A1353" s="18">
        <f>IF($B1353="","",COUNTA($B$10:$B1353))</f>
        <v/>
      </c>
      <c r="B1353" s="19" t="n"/>
      <c r="C1353" s="20" t="n"/>
      <c r="D1353" s="19" t="n"/>
      <c r="E1353" s="18">
        <f>IF($D1353="","",IFERROR(VLOOKUP(IF(ISNUMBER(FIND(" – ",$D1353)),LEFT($D1353,FIND(" – ",$D1353)-1),$D1353),SellerTbl,2,0),"کد ناشناخته"))</f>
        <v/>
      </c>
      <c r="F1353" s="21" t="n"/>
      <c r="G1353" s="21" t="n"/>
      <c r="H1353" s="22" t="n"/>
      <c r="I1353" s="23">
        <f>IF(OR($F1353="",$G1353=""),"",$F1353-$G1353)</f>
        <v/>
      </c>
      <c r="J1353" s="18">
        <f>IF($I1353="","",IF(ABS($I1353)&lt;=0.01*$F1353,"√","×"))</f>
        <v/>
      </c>
      <c r="K1353" s="23">
        <f>IF(COUNT($Q1353,$V1353,$AA1353,$AF1353,$AK1353,$AP1353,$AU1353,$AZ1353,$BE1353,$BJ1353,$BO1353,$BT1353,$BY1353,$CD1353,$CI1353)=0,"",SUM($Q1353,$V1353,$AA1353,$AF1353,$AK1353,$AP1353,$AU1353,$AZ1353,$BE1353,$BJ1353,$BO1353,$BT1353,$BY1353,$CD1353,$CI1353))</f>
        <v/>
      </c>
      <c r="L1353" s="23">
        <f>IF(OR($F1353="",$K1353=""),"",$F1353-$K1353)</f>
        <v/>
      </c>
      <c r="M1353" s="20" t="n"/>
      <c r="N1353" s="18">
        <f>IF($M1353="","",IFERROR(VLOOKUP(IFERROR(VLOOKUP(IF(ISNUMBER(FIND(" – ",$M1353)),LEFT($M1353,FIND(" – ",$M1353)-1),$M1353),ProdTbl,5,0),""),BasketTbl,2,0),"کد ناشناخته"))</f>
        <v/>
      </c>
      <c r="O1353" s="18">
        <f>IF($M1353="","",IFERROR(VLOOKUP(IF(ISNUMBER(FIND(" – ",$M1353)),LEFT($M1353,FIND(" – ",$M1353)-1),$M1353),ProdTbl,3,0),"کد ناشناخته"))</f>
        <v/>
      </c>
      <c r="P1353" s="22" t="n"/>
      <c r="Q1353" s="21" t="n"/>
      <c r="R1353" s="20" t="n"/>
      <c r="S1353" s="18">
        <f>IF($R1353="","",IFERROR(VLOOKUP(IFERROR(VLOOKUP(IF(ISNUMBER(FIND(" – ",$R1353)),LEFT($R1353,FIND(" – ",$R1353)-1),$R1353),ProdTbl,5,0),""),BasketTbl,2,0),"کد ناشناخته"))</f>
        <v/>
      </c>
      <c r="T1353" s="18">
        <f>IF($R1353="","",IFERROR(VLOOKUP(IF(ISNUMBER(FIND(" – ",$R1353)),LEFT($R1353,FIND(" – ",$R1353)-1),$R1353),ProdTbl,3,0),"کد ناشناخته"))</f>
        <v/>
      </c>
      <c r="U1353" s="22" t="n"/>
      <c r="V1353" s="21" t="n"/>
      <c r="W1353" s="20" t="n"/>
      <c r="X1353" s="18">
        <f>IF($W1353="","",IFERROR(VLOOKUP(IFERROR(VLOOKUP(IF(ISNUMBER(FIND(" – ",$W1353)),LEFT($W1353,FIND(" – ",$W1353)-1),$W1353),ProdTbl,5,0),""),BasketTbl,2,0),"کد ناشناخته"))</f>
        <v/>
      </c>
      <c r="Y1353" s="18">
        <f>IF($W1353="","",IFERROR(VLOOKUP(IF(ISNUMBER(FIND(" – ",$W1353)),LEFT($W1353,FIND(" – ",$W1353)-1),$W1353),ProdTbl,3,0),"کد ناشناخته"))</f>
        <v/>
      </c>
      <c r="Z1353" s="22" t="n"/>
      <c r="AA1353" s="21" t="n"/>
      <c r="AB1353" s="20" t="n"/>
      <c r="AC1353" s="18">
        <f>IF($AB1353="","",IFERROR(VLOOKUP(IFERROR(VLOOKUP(IF(ISNUMBER(FIND(" – ",$AB1353)),LEFT($AB1353,FIND(" – ",$AB1353)-1),$AB1353),ProdTbl,5,0),""),BasketTbl,2,0),"کد ناشناخته"))</f>
        <v/>
      </c>
      <c r="AD1353" s="18">
        <f>IF($AB1353="","",IFERROR(VLOOKUP(IF(ISNUMBER(FIND(" – ",$AB1353)),LEFT($AB1353,FIND(" – ",$AB1353)-1),$AB1353),ProdTbl,3,0),"کد ناشناخته"))</f>
        <v/>
      </c>
      <c r="AE1353" s="22" t="n"/>
      <c r="AF1353" s="21" t="n"/>
      <c r="AG1353" s="20" t="n"/>
      <c r="AH1353" s="18">
        <f>IF($AG1353="","",IFERROR(VLOOKUP(IFERROR(VLOOKUP(IF(ISNUMBER(FIND(" – ",$AG1353)),LEFT($AG1353,FIND(" – ",$AG1353)-1),$AG1353),ProdTbl,5,0),""),BasketTbl,2,0),"کد ناشناخته"))</f>
        <v/>
      </c>
      <c r="AI1353" s="18">
        <f>IF($AG1353="","",IFERROR(VLOOKUP(IF(ISNUMBER(FIND(" – ",$AG1353)),LEFT($AG1353,FIND(" – ",$AG1353)-1),$AG1353),ProdTbl,3,0),"کد ناشناخته"))</f>
        <v/>
      </c>
      <c r="AJ1353" s="22" t="n"/>
      <c r="AK1353" s="21" t="n"/>
      <c r="AL1353" s="20" t="n"/>
      <c r="AM1353" s="18">
        <f>IF($AL1353="","",IFERROR(VLOOKUP(IFERROR(VLOOKUP(IF(ISNUMBER(FIND(" – ",$AL1353)),LEFT($AL1353,FIND(" – ",$AL1353)-1),$AL1353),ProdTbl,5,0),""),BasketTbl,2,0),"کد ناشناخته"))</f>
        <v/>
      </c>
      <c r="AN1353" s="18">
        <f>IF($AL1353="","",IFERROR(VLOOKUP(IF(ISNUMBER(FIND(" – ",$AL1353)),LEFT($AL1353,FIND(" – ",$AL1353)-1),$AL1353),ProdTbl,3,0),"کد ناشناخته"))</f>
        <v/>
      </c>
      <c r="AO1353" s="22" t="n"/>
      <c r="AP1353" s="21" t="n"/>
      <c r="AQ1353" s="20" t="n"/>
      <c r="AR1353" s="18">
        <f>IF($AQ1353="","",IFERROR(VLOOKUP(IFERROR(VLOOKUP(IF(ISNUMBER(FIND(" – ",$AQ1353)),LEFT($AQ1353,FIND(" – ",$AQ1353)-1),$AQ1353),ProdTbl,5,0),""),BasketTbl,2,0),"کد ناشناخته"))</f>
        <v/>
      </c>
      <c r="AS1353" s="18">
        <f>IF($AQ1353="","",IFERROR(VLOOKUP(IF(ISNUMBER(FIND(" – ",$AQ1353)),LEFT($AQ1353,FIND(" – ",$AQ1353)-1),$AQ1353),ProdTbl,3,0),"کد ناشناخته"))</f>
        <v/>
      </c>
      <c r="AT1353" s="22" t="n"/>
      <c r="AU1353" s="21" t="n"/>
      <c r="AV1353" s="20" t="n"/>
      <c r="AW1353" s="18">
        <f>IF($AV1353="","",IFERROR(VLOOKUP(IFERROR(VLOOKUP(IF(ISNUMBER(FIND(" – ",$AV1353)),LEFT($AV1353,FIND(" – ",$AV1353)-1),$AV1353),ProdTbl,5,0),""),BasketTbl,2,0),"کد ناشناخته"))</f>
        <v/>
      </c>
      <c r="AX1353" s="18">
        <f>IF($AV1353="","",IFERROR(VLOOKUP(IF(ISNUMBER(FIND(" – ",$AV1353)),LEFT($AV1353,FIND(" – ",$AV1353)-1),$AV1353),ProdTbl,3,0),"کد ناشناخته"))</f>
        <v/>
      </c>
      <c r="AY1353" s="22" t="n"/>
      <c r="AZ1353" s="21" t="n"/>
      <c r="BA1353" s="20" t="n"/>
      <c r="BB1353" s="18">
        <f>IF($BA1353="","",IFERROR(VLOOKUP(IFERROR(VLOOKUP(IF(ISNUMBER(FIND(" – ",$BA1353)),LEFT($BA1353,FIND(" – ",$BA1353)-1),$BA1353),ProdTbl,5,0),""),BasketTbl,2,0),"کد ناشناخته"))</f>
        <v/>
      </c>
      <c r="BC1353" s="18">
        <f>IF($BA1353="","",IFERROR(VLOOKUP(IF(ISNUMBER(FIND(" – ",$BA1353)),LEFT($BA1353,FIND(" – ",$BA1353)-1),$BA1353),ProdTbl,3,0),"کد ناشناخته"))</f>
        <v/>
      </c>
      <c r="BD1353" s="22" t="n"/>
      <c r="BE1353" s="21" t="n"/>
      <c r="BF1353" s="20" t="n"/>
      <c r="BG1353" s="18">
        <f>IF($BF1353="","",IFERROR(VLOOKUP(IFERROR(VLOOKUP(IF(ISNUMBER(FIND(" – ",$BF1353)),LEFT($BF1353,FIND(" – ",$BF1353)-1),$BF1353),ProdTbl,5,0),""),BasketTbl,2,0),"کد ناشناخته"))</f>
        <v/>
      </c>
      <c r="BH1353" s="18">
        <f>IF($BF1353="","",IFERROR(VLOOKUP(IF(ISNUMBER(FIND(" – ",$BF1353)),LEFT($BF1353,FIND(" – ",$BF1353)-1),$BF1353),ProdTbl,3,0),"کد ناشناخته"))</f>
        <v/>
      </c>
      <c r="BI1353" s="22" t="n"/>
      <c r="BJ1353" s="21" t="n"/>
      <c r="BK1353" s="20" t="n"/>
      <c r="BL1353" s="18">
        <f>IF($BK1353="","",IFERROR(VLOOKUP(IFERROR(VLOOKUP(IF(ISNUMBER(FIND(" – ",$BK1353)),LEFT($BK1353,FIND(" – ",$BK1353)-1),$BK1353),ProdTbl,5,0),""),BasketTbl,2,0),"کد ناشناخته"))</f>
        <v/>
      </c>
      <c r="BM1353" s="18">
        <f>IF($BK1353="","",IFERROR(VLOOKUP(IF(ISNUMBER(FIND(" – ",$BK1353)),LEFT($BK1353,FIND(" – ",$BK1353)-1),$BK1353),ProdTbl,3,0),"کد ناشناخته"))</f>
        <v/>
      </c>
      <c r="BN1353" s="22" t="n"/>
      <c r="BO1353" s="21" t="n"/>
      <c r="BP1353" s="20" t="n"/>
      <c r="BQ1353" s="18">
        <f>IF($BP1353="","",IFERROR(VLOOKUP(IFERROR(VLOOKUP(IF(ISNUMBER(FIND(" – ",$BP1353)),LEFT($BP1353,FIND(" – ",$BP1353)-1),$BP1353),ProdTbl,5,0),""),BasketTbl,2,0),"کد ناشناخته"))</f>
        <v/>
      </c>
      <c r="BR1353" s="18">
        <f>IF($BP1353="","",IFERROR(VLOOKUP(IF(ISNUMBER(FIND(" – ",$BP1353)),LEFT($BP1353,FIND(" – ",$BP1353)-1),$BP1353),ProdTbl,3,0),"کد ناشناخته"))</f>
        <v/>
      </c>
      <c r="BS1353" s="22" t="n"/>
      <c r="BT1353" s="21" t="n"/>
      <c r="BU1353" s="20" t="n"/>
      <c r="BV1353" s="18">
        <f>IF($BU1353="","",IFERROR(VLOOKUP(IFERROR(VLOOKUP(IF(ISNUMBER(FIND(" – ",$BU1353)),LEFT($BU1353,FIND(" – ",$BU1353)-1),$BU1353),ProdTbl,5,0),""),BasketTbl,2,0),"کد ناشناخته"))</f>
        <v/>
      </c>
      <c r="BW1353" s="18">
        <f>IF($BU1353="","",IFERROR(VLOOKUP(IF(ISNUMBER(FIND(" – ",$BU1353)),LEFT($BU1353,FIND(" – ",$BU1353)-1),$BU1353),ProdTbl,3,0),"کد ناشناخته"))</f>
        <v/>
      </c>
      <c r="BX1353" s="22" t="n"/>
      <c r="BY1353" s="21" t="n"/>
      <c r="BZ1353" s="20" t="n"/>
      <c r="CA1353" s="18">
        <f>IF($BZ1353="","",IFERROR(VLOOKUP(IFERROR(VLOOKUP(IF(ISNUMBER(FIND(" – ",$BZ1353)),LEFT($BZ1353,FIND(" – ",$BZ1353)-1),$BZ1353),ProdTbl,5,0),""),BasketTbl,2,0),"کد ناشناخته"))</f>
        <v/>
      </c>
      <c r="CB1353" s="18">
        <f>IF($BZ1353="","",IFERROR(VLOOKUP(IF(ISNUMBER(FIND(" – ",$BZ1353)),LEFT($BZ1353,FIND(" – ",$BZ1353)-1),$BZ1353),ProdTbl,3,0),"کد ناشناخته"))</f>
        <v/>
      </c>
      <c r="CC1353" s="22" t="n"/>
      <c r="CD1353" s="21" t="n"/>
      <c r="CE1353" s="20" t="n"/>
      <c r="CF1353" s="18">
        <f>IF($CE1353="","",IFERROR(VLOOKUP(IFERROR(VLOOKUP(IF(ISNUMBER(FIND(" – ",$CE1353)),LEFT($CE1353,FIND(" – ",$CE1353)-1),$CE1353),ProdTbl,5,0),""),BasketTbl,2,0),"کد ناشناخته"))</f>
        <v/>
      </c>
      <c r="CG1353" s="18">
        <f>IF($CE1353="","",IFERROR(VLOOKUP(IF(ISNUMBER(FIND(" – ",$CE1353)),LEFT($CE1353,FIND(" – ",$CE1353)-1),$CE1353),ProdTbl,3,0),"کد ناشناخته"))</f>
        <v/>
      </c>
      <c r="CH1353" s="22" t="n"/>
      <c r="CI1353" s="21" t="n"/>
    </row>
    <row r="1354">
      <c r="A1354" s="18">
        <f>IF($B1354="","",COUNTA($B$10:$B1354))</f>
        <v/>
      </c>
      <c r="B1354" s="19" t="n"/>
      <c r="C1354" s="20" t="n"/>
      <c r="D1354" s="19" t="n"/>
      <c r="E1354" s="18">
        <f>IF($D1354="","",IFERROR(VLOOKUP(IF(ISNUMBER(FIND(" – ",$D1354)),LEFT($D1354,FIND(" – ",$D1354)-1),$D1354),SellerTbl,2,0),"کد ناشناخته"))</f>
        <v/>
      </c>
      <c r="F1354" s="21" t="n"/>
      <c r="G1354" s="21" t="n"/>
      <c r="H1354" s="22" t="n"/>
      <c r="I1354" s="23">
        <f>IF(OR($F1354="",$G1354=""),"",$F1354-$G1354)</f>
        <v/>
      </c>
      <c r="J1354" s="18">
        <f>IF($I1354="","",IF(ABS($I1354)&lt;=0.01*$F1354,"√","×"))</f>
        <v/>
      </c>
      <c r="K1354" s="23">
        <f>IF(COUNT($Q1354,$V1354,$AA1354,$AF1354,$AK1354,$AP1354,$AU1354,$AZ1354,$BE1354,$BJ1354,$BO1354,$BT1354,$BY1354,$CD1354,$CI1354)=0,"",SUM($Q1354,$V1354,$AA1354,$AF1354,$AK1354,$AP1354,$AU1354,$AZ1354,$BE1354,$BJ1354,$BO1354,$BT1354,$BY1354,$CD1354,$CI1354))</f>
        <v/>
      </c>
      <c r="L1354" s="23">
        <f>IF(OR($F1354="",$K1354=""),"",$F1354-$K1354)</f>
        <v/>
      </c>
      <c r="M1354" s="20" t="n"/>
      <c r="N1354" s="18">
        <f>IF($M1354="","",IFERROR(VLOOKUP(IFERROR(VLOOKUP(IF(ISNUMBER(FIND(" – ",$M1354)),LEFT($M1354,FIND(" – ",$M1354)-1),$M1354),ProdTbl,5,0),""),BasketTbl,2,0),"کد ناشناخته"))</f>
        <v/>
      </c>
      <c r="O1354" s="18">
        <f>IF($M1354="","",IFERROR(VLOOKUP(IF(ISNUMBER(FIND(" – ",$M1354)),LEFT($M1354,FIND(" – ",$M1354)-1),$M1354),ProdTbl,3,0),"کد ناشناخته"))</f>
        <v/>
      </c>
      <c r="P1354" s="22" t="n"/>
      <c r="Q1354" s="21" t="n"/>
      <c r="R1354" s="20" t="n"/>
      <c r="S1354" s="18">
        <f>IF($R1354="","",IFERROR(VLOOKUP(IFERROR(VLOOKUP(IF(ISNUMBER(FIND(" – ",$R1354)),LEFT($R1354,FIND(" – ",$R1354)-1),$R1354),ProdTbl,5,0),""),BasketTbl,2,0),"کد ناشناخته"))</f>
        <v/>
      </c>
      <c r="T1354" s="18">
        <f>IF($R1354="","",IFERROR(VLOOKUP(IF(ISNUMBER(FIND(" – ",$R1354)),LEFT($R1354,FIND(" – ",$R1354)-1),$R1354),ProdTbl,3,0),"کد ناشناخته"))</f>
        <v/>
      </c>
      <c r="U1354" s="22" t="n"/>
      <c r="V1354" s="21" t="n"/>
      <c r="W1354" s="20" t="n"/>
      <c r="X1354" s="18">
        <f>IF($W1354="","",IFERROR(VLOOKUP(IFERROR(VLOOKUP(IF(ISNUMBER(FIND(" – ",$W1354)),LEFT($W1354,FIND(" – ",$W1354)-1),$W1354),ProdTbl,5,0),""),BasketTbl,2,0),"کد ناشناخته"))</f>
        <v/>
      </c>
      <c r="Y1354" s="18">
        <f>IF($W1354="","",IFERROR(VLOOKUP(IF(ISNUMBER(FIND(" – ",$W1354)),LEFT($W1354,FIND(" – ",$W1354)-1),$W1354),ProdTbl,3,0),"کد ناشناخته"))</f>
        <v/>
      </c>
      <c r="Z1354" s="22" t="n"/>
      <c r="AA1354" s="21" t="n"/>
      <c r="AB1354" s="20" t="n"/>
      <c r="AC1354" s="18">
        <f>IF($AB1354="","",IFERROR(VLOOKUP(IFERROR(VLOOKUP(IF(ISNUMBER(FIND(" – ",$AB1354)),LEFT($AB1354,FIND(" – ",$AB1354)-1),$AB1354),ProdTbl,5,0),""),BasketTbl,2,0),"کد ناشناخته"))</f>
        <v/>
      </c>
      <c r="AD1354" s="18">
        <f>IF($AB1354="","",IFERROR(VLOOKUP(IF(ISNUMBER(FIND(" – ",$AB1354)),LEFT($AB1354,FIND(" – ",$AB1354)-1),$AB1354),ProdTbl,3,0),"کد ناشناخته"))</f>
        <v/>
      </c>
      <c r="AE1354" s="22" t="n"/>
      <c r="AF1354" s="21" t="n"/>
      <c r="AG1354" s="20" t="n"/>
      <c r="AH1354" s="18">
        <f>IF($AG1354="","",IFERROR(VLOOKUP(IFERROR(VLOOKUP(IF(ISNUMBER(FIND(" – ",$AG1354)),LEFT($AG1354,FIND(" – ",$AG1354)-1),$AG1354),ProdTbl,5,0),""),BasketTbl,2,0),"کد ناشناخته"))</f>
        <v/>
      </c>
      <c r="AI1354" s="18">
        <f>IF($AG1354="","",IFERROR(VLOOKUP(IF(ISNUMBER(FIND(" – ",$AG1354)),LEFT($AG1354,FIND(" – ",$AG1354)-1),$AG1354),ProdTbl,3,0),"کد ناشناخته"))</f>
        <v/>
      </c>
      <c r="AJ1354" s="22" t="n"/>
      <c r="AK1354" s="21" t="n"/>
      <c r="AL1354" s="20" t="n"/>
      <c r="AM1354" s="18">
        <f>IF($AL1354="","",IFERROR(VLOOKUP(IFERROR(VLOOKUP(IF(ISNUMBER(FIND(" – ",$AL1354)),LEFT($AL1354,FIND(" – ",$AL1354)-1),$AL1354),ProdTbl,5,0),""),BasketTbl,2,0),"کد ناشناخته"))</f>
        <v/>
      </c>
      <c r="AN1354" s="18">
        <f>IF($AL1354="","",IFERROR(VLOOKUP(IF(ISNUMBER(FIND(" – ",$AL1354)),LEFT($AL1354,FIND(" – ",$AL1354)-1),$AL1354),ProdTbl,3,0),"کد ناشناخته"))</f>
        <v/>
      </c>
      <c r="AO1354" s="22" t="n"/>
      <c r="AP1354" s="21" t="n"/>
      <c r="AQ1354" s="20" t="n"/>
      <c r="AR1354" s="18">
        <f>IF($AQ1354="","",IFERROR(VLOOKUP(IFERROR(VLOOKUP(IF(ISNUMBER(FIND(" – ",$AQ1354)),LEFT($AQ1354,FIND(" – ",$AQ1354)-1),$AQ1354),ProdTbl,5,0),""),BasketTbl,2,0),"کد ناشناخته"))</f>
        <v/>
      </c>
      <c r="AS1354" s="18">
        <f>IF($AQ1354="","",IFERROR(VLOOKUP(IF(ISNUMBER(FIND(" – ",$AQ1354)),LEFT($AQ1354,FIND(" – ",$AQ1354)-1),$AQ1354),ProdTbl,3,0),"کد ناشناخته"))</f>
        <v/>
      </c>
      <c r="AT1354" s="22" t="n"/>
      <c r="AU1354" s="21" t="n"/>
      <c r="AV1354" s="20" t="n"/>
      <c r="AW1354" s="18">
        <f>IF($AV1354="","",IFERROR(VLOOKUP(IFERROR(VLOOKUP(IF(ISNUMBER(FIND(" – ",$AV1354)),LEFT($AV1354,FIND(" – ",$AV1354)-1),$AV1354),ProdTbl,5,0),""),BasketTbl,2,0),"کد ناشناخته"))</f>
        <v/>
      </c>
      <c r="AX1354" s="18">
        <f>IF($AV1354="","",IFERROR(VLOOKUP(IF(ISNUMBER(FIND(" – ",$AV1354)),LEFT($AV1354,FIND(" – ",$AV1354)-1),$AV1354),ProdTbl,3,0),"کد ناشناخته"))</f>
        <v/>
      </c>
      <c r="AY1354" s="22" t="n"/>
      <c r="AZ1354" s="21" t="n"/>
      <c r="BA1354" s="20" t="n"/>
      <c r="BB1354" s="18">
        <f>IF($BA1354="","",IFERROR(VLOOKUP(IFERROR(VLOOKUP(IF(ISNUMBER(FIND(" – ",$BA1354)),LEFT($BA1354,FIND(" – ",$BA1354)-1),$BA1354),ProdTbl,5,0),""),BasketTbl,2,0),"کد ناشناخته"))</f>
        <v/>
      </c>
      <c r="BC1354" s="18">
        <f>IF($BA1354="","",IFERROR(VLOOKUP(IF(ISNUMBER(FIND(" – ",$BA1354)),LEFT($BA1354,FIND(" – ",$BA1354)-1),$BA1354),ProdTbl,3,0),"کد ناشناخته"))</f>
        <v/>
      </c>
      <c r="BD1354" s="22" t="n"/>
      <c r="BE1354" s="21" t="n"/>
      <c r="BF1354" s="20" t="n"/>
      <c r="BG1354" s="18">
        <f>IF($BF1354="","",IFERROR(VLOOKUP(IFERROR(VLOOKUP(IF(ISNUMBER(FIND(" – ",$BF1354)),LEFT($BF1354,FIND(" – ",$BF1354)-1),$BF1354),ProdTbl,5,0),""),BasketTbl,2,0),"کد ناشناخته"))</f>
        <v/>
      </c>
      <c r="BH1354" s="18">
        <f>IF($BF1354="","",IFERROR(VLOOKUP(IF(ISNUMBER(FIND(" – ",$BF1354)),LEFT($BF1354,FIND(" – ",$BF1354)-1),$BF1354),ProdTbl,3,0),"کد ناشناخته"))</f>
        <v/>
      </c>
      <c r="BI1354" s="22" t="n"/>
      <c r="BJ1354" s="21" t="n"/>
      <c r="BK1354" s="20" t="n"/>
      <c r="BL1354" s="18">
        <f>IF($BK1354="","",IFERROR(VLOOKUP(IFERROR(VLOOKUP(IF(ISNUMBER(FIND(" – ",$BK1354)),LEFT($BK1354,FIND(" – ",$BK1354)-1),$BK1354),ProdTbl,5,0),""),BasketTbl,2,0),"کد ناشناخته"))</f>
        <v/>
      </c>
      <c r="BM1354" s="18">
        <f>IF($BK1354="","",IFERROR(VLOOKUP(IF(ISNUMBER(FIND(" – ",$BK1354)),LEFT($BK1354,FIND(" – ",$BK1354)-1),$BK1354),ProdTbl,3,0),"کد ناشناخته"))</f>
        <v/>
      </c>
      <c r="BN1354" s="22" t="n"/>
      <c r="BO1354" s="21" t="n"/>
      <c r="BP1354" s="20" t="n"/>
      <c r="BQ1354" s="18">
        <f>IF($BP1354="","",IFERROR(VLOOKUP(IFERROR(VLOOKUP(IF(ISNUMBER(FIND(" – ",$BP1354)),LEFT($BP1354,FIND(" – ",$BP1354)-1),$BP1354),ProdTbl,5,0),""),BasketTbl,2,0),"کد ناشناخته"))</f>
        <v/>
      </c>
      <c r="BR1354" s="18">
        <f>IF($BP1354="","",IFERROR(VLOOKUP(IF(ISNUMBER(FIND(" – ",$BP1354)),LEFT($BP1354,FIND(" – ",$BP1354)-1),$BP1354),ProdTbl,3,0),"کد ناشناخته"))</f>
        <v/>
      </c>
      <c r="BS1354" s="22" t="n"/>
      <c r="BT1354" s="21" t="n"/>
      <c r="BU1354" s="20" t="n"/>
      <c r="BV1354" s="18">
        <f>IF($BU1354="","",IFERROR(VLOOKUP(IFERROR(VLOOKUP(IF(ISNUMBER(FIND(" – ",$BU1354)),LEFT($BU1354,FIND(" – ",$BU1354)-1),$BU1354),ProdTbl,5,0),""),BasketTbl,2,0),"کد ناشناخته"))</f>
        <v/>
      </c>
      <c r="BW1354" s="18">
        <f>IF($BU1354="","",IFERROR(VLOOKUP(IF(ISNUMBER(FIND(" – ",$BU1354)),LEFT($BU1354,FIND(" – ",$BU1354)-1),$BU1354),ProdTbl,3,0),"کد ناشناخته"))</f>
        <v/>
      </c>
      <c r="BX1354" s="22" t="n"/>
      <c r="BY1354" s="21" t="n"/>
      <c r="BZ1354" s="20" t="n"/>
      <c r="CA1354" s="18">
        <f>IF($BZ1354="","",IFERROR(VLOOKUP(IFERROR(VLOOKUP(IF(ISNUMBER(FIND(" – ",$BZ1354)),LEFT($BZ1354,FIND(" – ",$BZ1354)-1),$BZ1354),ProdTbl,5,0),""),BasketTbl,2,0),"کد ناشناخته"))</f>
        <v/>
      </c>
      <c r="CB1354" s="18">
        <f>IF($BZ1354="","",IFERROR(VLOOKUP(IF(ISNUMBER(FIND(" – ",$BZ1354)),LEFT($BZ1354,FIND(" – ",$BZ1354)-1),$BZ1354),ProdTbl,3,0),"کد ناشناخته"))</f>
        <v/>
      </c>
      <c r="CC1354" s="22" t="n"/>
      <c r="CD1354" s="21" t="n"/>
      <c r="CE1354" s="20" t="n"/>
      <c r="CF1354" s="18">
        <f>IF($CE1354="","",IFERROR(VLOOKUP(IFERROR(VLOOKUP(IF(ISNUMBER(FIND(" – ",$CE1354)),LEFT($CE1354,FIND(" – ",$CE1354)-1),$CE1354),ProdTbl,5,0),""),BasketTbl,2,0),"کد ناشناخته"))</f>
        <v/>
      </c>
      <c r="CG1354" s="18">
        <f>IF($CE1354="","",IFERROR(VLOOKUP(IF(ISNUMBER(FIND(" – ",$CE1354)),LEFT($CE1354,FIND(" – ",$CE1354)-1),$CE1354),ProdTbl,3,0),"کد ناشناخته"))</f>
        <v/>
      </c>
      <c r="CH1354" s="22" t="n"/>
      <c r="CI1354" s="21" t="n"/>
    </row>
    <row r="1355">
      <c r="A1355" s="18">
        <f>IF($B1355="","",COUNTA($B$10:$B1355))</f>
        <v/>
      </c>
      <c r="B1355" s="19" t="n"/>
      <c r="C1355" s="20" t="n"/>
      <c r="D1355" s="19" t="n"/>
      <c r="E1355" s="18">
        <f>IF($D1355="","",IFERROR(VLOOKUP(IF(ISNUMBER(FIND(" – ",$D1355)),LEFT($D1355,FIND(" – ",$D1355)-1),$D1355),SellerTbl,2,0),"کد ناشناخته"))</f>
        <v/>
      </c>
      <c r="F1355" s="21" t="n"/>
      <c r="G1355" s="21" t="n"/>
      <c r="H1355" s="22" t="n"/>
      <c r="I1355" s="23">
        <f>IF(OR($F1355="",$G1355=""),"",$F1355-$G1355)</f>
        <v/>
      </c>
      <c r="J1355" s="18">
        <f>IF($I1355="","",IF(ABS($I1355)&lt;=0.01*$F1355,"√","×"))</f>
        <v/>
      </c>
      <c r="K1355" s="23">
        <f>IF(COUNT($Q1355,$V1355,$AA1355,$AF1355,$AK1355,$AP1355,$AU1355,$AZ1355,$BE1355,$BJ1355,$BO1355,$BT1355,$BY1355,$CD1355,$CI1355)=0,"",SUM($Q1355,$V1355,$AA1355,$AF1355,$AK1355,$AP1355,$AU1355,$AZ1355,$BE1355,$BJ1355,$BO1355,$BT1355,$BY1355,$CD1355,$CI1355))</f>
        <v/>
      </c>
      <c r="L1355" s="23">
        <f>IF(OR($F1355="",$K1355=""),"",$F1355-$K1355)</f>
        <v/>
      </c>
      <c r="M1355" s="20" t="n"/>
      <c r="N1355" s="18">
        <f>IF($M1355="","",IFERROR(VLOOKUP(IFERROR(VLOOKUP(IF(ISNUMBER(FIND(" – ",$M1355)),LEFT($M1355,FIND(" – ",$M1355)-1),$M1355),ProdTbl,5,0),""),BasketTbl,2,0),"کد ناشناخته"))</f>
        <v/>
      </c>
      <c r="O1355" s="18">
        <f>IF($M1355="","",IFERROR(VLOOKUP(IF(ISNUMBER(FIND(" – ",$M1355)),LEFT($M1355,FIND(" – ",$M1355)-1),$M1355),ProdTbl,3,0),"کد ناشناخته"))</f>
        <v/>
      </c>
      <c r="P1355" s="22" t="n"/>
      <c r="Q1355" s="21" t="n"/>
      <c r="R1355" s="20" t="n"/>
      <c r="S1355" s="18">
        <f>IF($R1355="","",IFERROR(VLOOKUP(IFERROR(VLOOKUP(IF(ISNUMBER(FIND(" – ",$R1355)),LEFT($R1355,FIND(" – ",$R1355)-1),$R1355),ProdTbl,5,0),""),BasketTbl,2,0),"کد ناشناخته"))</f>
        <v/>
      </c>
      <c r="T1355" s="18">
        <f>IF($R1355="","",IFERROR(VLOOKUP(IF(ISNUMBER(FIND(" – ",$R1355)),LEFT($R1355,FIND(" – ",$R1355)-1),$R1355),ProdTbl,3,0),"کد ناشناخته"))</f>
        <v/>
      </c>
      <c r="U1355" s="22" t="n"/>
      <c r="V1355" s="21" t="n"/>
      <c r="W1355" s="20" t="n"/>
      <c r="X1355" s="18">
        <f>IF($W1355="","",IFERROR(VLOOKUP(IFERROR(VLOOKUP(IF(ISNUMBER(FIND(" – ",$W1355)),LEFT($W1355,FIND(" – ",$W1355)-1),$W1355),ProdTbl,5,0),""),BasketTbl,2,0),"کد ناشناخته"))</f>
        <v/>
      </c>
      <c r="Y1355" s="18">
        <f>IF($W1355="","",IFERROR(VLOOKUP(IF(ISNUMBER(FIND(" – ",$W1355)),LEFT($W1355,FIND(" – ",$W1355)-1),$W1355),ProdTbl,3,0),"کد ناشناخته"))</f>
        <v/>
      </c>
      <c r="Z1355" s="22" t="n"/>
      <c r="AA1355" s="21" t="n"/>
      <c r="AB1355" s="20" t="n"/>
      <c r="AC1355" s="18">
        <f>IF($AB1355="","",IFERROR(VLOOKUP(IFERROR(VLOOKUP(IF(ISNUMBER(FIND(" – ",$AB1355)),LEFT($AB1355,FIND(" – ",$AB1355)-1),$AB1355),ProdTbl,5,0),""),BasketTbl,2,0),"کد ناشناخته"))</f>
        <v/>
      </c>
      <c r="AD1355" s="18">
        <f>IF($AB1355="","",IFERROR(VLOOKUP(IF(ISNUMBER(FIND(" – ",$AB1355)),LEFT($AB1355,FIND(" – ",$AB1355)-1),$AB1355),ProdTbl,3,0),"کد ناشناخته"))</f>
        <v/>
      </c>
      <c r="AE1355" s="22" t="n"/>
      <c r="AF1355" s="21" t="n"/>
      <c r="AG1355" s="20" t="n"/>
      <c r="AH1355" s="18">
        <f>IF($AG1355="","",IFERROR(VLOOKUP(IFERROR(VLOOKUP(IF(ISNUMBER(FIND(" – ",$AG1355)),LEFT($AG1355,FIND(" – ",$AG1355)-1),$AG1355),ProdTbl,5,0),""),BasketTbl,2,0),"کد ناشناخته"))</f>
        <v/>
      </c>
      <c r="AI1355" s="18">
        <f>IF($AG1355="","",IFERROR(VLOOKUP(IF(ISNUMBER(FIND(" – ",$AG1355)),LEFT($AG1355,FIND(" – ",$AG1355)-1),$AG1355),ProdTbl,3,0),"کد ناشناخته"))</f>
        <v/>
      </c>
      <c r="AJ1355" s="22" t="n"/>
      <c r="AK1355" s="21" t="n"/>
      <c r="AL1355" s="20" t="n"/>
      <c r="AM1355" s="18">
        <f>IF($AL1355="","",IFERROR(VLOOKUP(IFERROR(VLOOKUP(IF(ISNUMBER(FIND(" – ",$AL1355)),LEFT($AL1355,FIND(" – ",$AL1355)-1),$AL1355),ProdTbl,5,0),""),BasketTbl,2,0),"کد ناشناخته"))</f>
        <v/>
      </c>
      <c r="AN1355" s="18">
        <f>IF($AL1355="","",IFERROR(VLOOKUP(IF(ISNUMBER(FIND(" – ",$AL1355)),LEFT($AL1355,FIND(" – ",$AL1355)-1),$AL1355),ProdTbl,3,0),"کد ناشناخته"))</f>
        <v/>
      </c>
      <c r="AO1355" s="22" t="n"/>
      <c r="AP1355" s="21" t="n"/>
      <c r="AQ1355" s="20" t="n"/>
      <c r="AR1355" s="18">
        <f>IF($AQ1355="","",IFERROR(VLOOKUP(IFERROR(VLOOKUP(IF(ISNUMBER(FIND(" – ",$AQ1355)),LEFT($AQ1355,FIND(" – ",$AQ1355)-1),$AQ1355),ProdTbl,5,0),""),BasketTbl,2,0),"کد ناشناخته"))</f>
        <v/>
      </c>
      <c r="AS1355" s="18">
        <f>IF($AQ1355="","",IFERROR(VLOOKUP(IF(ISNUMBER(FIND(" – ",$AQ1355)),LEFT($AQ1355,FIND(" – ",$AQ1355)-1),$AQ1355),ProdTbl,3,0),"کد ناشناخته"))</f>
        <v/>
      </c>
      <c r="AT1355" s="22" t="n"/>
      <c r="AU1355" s="21" t="n"/>
      <c r="AV1355" s="20" t="n"/>
      <c r="AW1355" s="18">
        <f>IF($AV1355="","",IFERROR(VLOOKUP(IFERROR(VLOOKUP(IF(ISNUMBER(FIND(" – ",$AV1355)),LEFT($AV1355,FIND(" – ",$AV1355)-1),$AV1355),ProdTbl,5,0),""),BasketTbl,2,0),"کد ناشناخته"))</f>
        <v/>
      </c>
      <c r="AX1355" s="18">
        <f>IF($AV1355="","",IFERROR(VLOOKUP(IF(ISNUMBER(FIND(" – ",$AV1355)),LEFT($AV1355,FIND(" – ",$AV1355)-1),$AV1355),ProdTbl,3,0),"کد ناشناخته"))</f>
        <v/>
      </c>
      <c r="AY1355" s="22" t="n"/>
      <c r="AZ1355" s="21" t="n"/>
      <c r="BA1355" s="20" t="n"/>
      <c r="BB1355" s="18">
        <f>IF($BA1355="","",IFERROR(VLOOKUP(IFERROR(VLOOKUP(IF(ISNUMBER(FIND(" – ",$BA1355)),LEFT($BA1355,FIND(" – ",$BA1355)-1),$BA1355),ProdTbl,5,0),""),BasketTbl,2,0),"کد ناشناخته"))</f>
        <v/>
      </c>
      <c r="BC1355" s="18">
        <f>IF($BA1355="","",IFERROR(VLOOKUP(IF(ISNUMBER(FIND(" – ",$BA1355)),LEFT($BA1355,FIND(" – ",$BA1355)-1),$BA1355),ProdTbl,3,0),"کد ناشناخته"))</f>
        <v/>
      </c>
      <c r="BD1355" s="22" t="n"/>
      <c r="BE1355" s="21" t="n"/>
      <c r="BF1355" s="20" t="n"/>
      <c r="BG1355" s="18">
        <f>IF($BF1355="","",IFERROR(VLOOKUP(IFERROR(VLOOKUP(IF(ISNUMBER(FIND(" – ",$BF1355)),LEFT($BF1355,FIND(" – ",$BF1355)-1),$BF1355),ProdTbl,5,0),""),BasketTbl,2,0),"کد ناشناخته"))</f>
        <v/>
      </c>
      <c r="BH1355" s="18">
        <f>IF($BF1355="","",IFERROR(VLOOKUP(IF(ISNUMBER(FIND(" – ",$BF1355)),LEFT($BF1355,FIND(" – ",$BF1355)-1),$BF1355),ProdTbl,3,0),"کد ناشناخته"))</f>
        <v/>
      </c>
      <c r="BI1355" s="22" t="n"/>
      <c r="BJ1355" s="21" t="n"/>
      <c r="BK1355" s="20" t="n"/>
      <c r="BL1355" s="18">
        <f>IF($BK1355="","",IFERROR(VLOOKUP(IFERROR(VLOOKUP(IF(ISNUMBER(FIND(" – ",$BK1355)),LEFT($BK1355,FIND(" – ",$BK1355)-1),$BK1355),ProdTbl,5,0),""),BasketTbl,2,0),"کد ناشناخته"))</f>
        <v/>
      </c>
      <c r="BM1355" s="18">
        <f>IF($BK1355="","",IFERROR(VLOOKUP(IF(ISNUMBER(FIND(" – ",$BK1355)),LEFT($BK1355,FIND(" – ",$BK1355)-1),$BK1355),ProdTbl,3,0),"کد ناشناخته"))</f>
        <v/>
      </c>
      <c r="BN1355" s="22" t="n"/>
      <c r="BO1355" s="21" t="n"/>
      <c r="BP1355" s="20" t="n"/>
      <c r="BQ1355" s="18">
        <f>IF($BP1355="","",IFERROR(VLOOKUP(IFERROR(VLOOKUP(IF(ISNUMBER(FIND(" – ",$BP1355)),LEFT($BP1355,FIND(" – ",$BP1355)-1),$BP1355),ProdTbl,5,0),""),BasketTbl,2,0),"کد ناشناخته"))</f>
        <v/>
      </c>
      <c r="BR1355" s="18">
        <f>IF($BP1355="","",IFERROR(VLOOKUP(IF(ISNUMBER(FIND(" – ",$BP1355)),LEFT($BP1355,FIND(" – ",$BP1355)-1),$BP1355),ProdTbl,3,0),"کد ناشناخته"))</f>
        <v/>
      </c>
      <c r="BS1355" s="22" t="n"/>
      <c r="BT1355" s="21" t="n"/>
      <c r="BU1355" s="20" t="n"/>
      <c r="BV1355" s="18">
        <f>IF($BU1355="","",IFERROR(VLOOKUP(IFERROR(VLOOKUP(IF(ISNUMBER(FIND(" – ",$BU1355)),LEFT($BU1355,FIND(" – ",$BU1355)-1),$BU1355),ProdTbl,5,0),""),BasketTbl,2,0),"کد ناشناخته"))</f>
        <v/>
      </c>
      <c r="BW1355" s="18">
        <f>IF($BU1355="","",IFERROR(VLOOKUP(IF(ISNUMBER(FIND(" – ",$BU1355)),LEFT($BU1355,FIND(" – ",$BU1355)-1),$BU1355),ProdTbl,3,0),"کد ناشناخته"))</f>
        <v/>
      </c>
      <c r="BX1355" s="22" t="n"/>
      <c r="BY1355" s="21" t="n"/>
      <c r="BZ1355" s="20" t="n"/>
      <c r="CA1355" s="18">
        <f>IF($BZ1355="","",IFERROR(VLOOKUP(IFERROR(VLOOKUP(IF(ISNUMBER(FIND(" – ",$BZ1355)),LEFT($BZ1355,FIND(" – ",$BZ1355)-1),$BZ1355),ProdTbl,5,0),""),BasketTbl,2,0),"کد ناشناخته"))</f>
        <v/>
      </c>
      <c r="CB1355" s="18">
        <f>IF($BZ1355="","",IFERROR(VLOOKUP(IF(ISNUMBER(FIND(" – ",$BZ1355)),LEFT($BZ1355,FIND(" – ",$BZ1355)-1),$BZ1355),ProdTbl,3,0),"کد ناشناخته"))</f>
        <v/>
      </c>
      <c r="CC1355" s="22" t="n"/>
      <c r="CD1355" s="21" t="n"/>
      <c r="CE1355" s="20" t="n"/>
      <c r="CF1355" s="18">
        <f>IF($CE1355="","",IFERROR(VLOOKUP(IFERROR(VLOOKUP(IF(ISNUMBER(FIND(" – ",$CE1355)),LEFT($CE1355,FIND(" – ",$CE1355)-1),$CE1355),ProdTbl,5,0),""),BasketTbl,2,0),"کد ناشناخته"))</f>
        <v/>
      </c>
      <c r="CG1355" s="18">
        <f>IF($CE1355="","",IFERROR(VLOOKUP(IF(ISNUMBER(FIND(" – ",$CE1355)),LEFT($CE1355,FIND(" – ",$CE1355)-1),$CE1355),ProdTbl,3,0),"کد ناشناخته"))</f>
        <v/>
      </c>
      <c r="CH1355" s="22" t="n"/>
      <c r="CI1355" s="21" t="n"/>
    </row>
    <row r="1356">
      <c r="A1356" s="18">
        <f>IF($B1356="","",COUNTA($B$10:$B1356))</f>
        <v/>
      </c>
      <c r="B1356" s="19" t="n"/>
      <c r="C1356" s="20" t="n"/>
      <c r="D1356" s="19" t="n"/>
      <c r="E1356" s="18">
        <f>IF($D1356="","",IFERROR(VLOOKUP(IF(ISNUMBER(FIND(" – ",$D1356)),LEFT($D1356,FIND(" – ",$D1356)-1),$D1356),SellerTbl,2,0),"کد ناشناخته"))</f>
        <v/>
      </c>
      <c r="F1356" s="21" t="n"/>
      <c r="G1356" s="21" t="n"/>
      <c r="H1356" s="22" t="n"/>
      <c r="I1356" s="23">
        <f>IF(OR($F1356="",$G1356=""),"",$F1356-$G1356)</f>
        <v/>
      </c>
      <c r="J1356" s="18">
        <f>IF($I1356="","",IF(ABS($I1356)&lt;=0.01*$F1356,"√","×"))</f>
        <v/>
      </c>
      <c r="K1356" s="23">
        <f>IF(COUNT($Q1356,$V1356,$AA1356,$AF1356,$AK1356,$AP1356,$AU1356,$AZ1356,$BE1356,$BJ1356,$BO1356,$BT1356,$BY1356,$CD1356,$CI1356)=0,"",SUM($Q1356,$V1356,$AA1356,$AF1356,$AK1356,$AP1356,$AU1356,$AZ1356,$BE1356,$BJ1356,$BO1356,$BT1356,$BY1356,$CD1356,$CI1356))</f>
        <v/>
      </c>
      <c r="L1356" s="23">
        <f>IF(OR($F1356="",$K1356=""),"",$F1356-$K1356)</f>
        <v/>
      </c>
      <c r="M1356" s="20" t="n"/>
      <c r="N1356" s="18">
        <f>IF($M1356="","",IFERROR(VLOOKUP(IFERROR(VLOOKUP(IF(ISNUMBER(FIND(" – ",$M1356)),LEFT($M1356,FIND(" – ",$M1356)-1),$M1356),ProdTbl,5,0),""),BasketTbl,2,0),"کد ناشناخته"))</f>
        <v/>
      </c>
      <c r="O1356" s="18">
        <f>IF($M1356="","",IFERROR(VLOOKUP(IF(ISNUMBER(FIND(" – ",$M1356)),LEFT($M1356,FIND(" – ",$M1356)-1),$M1356),ProdTbl,3,0),"کد ناشناخته"))</f>
        <v/>
      </c>
      <c r="P1356" s="22" t="n"/>
      <c r="Q1356" s="21" t="n"/>
      <c r="R1356" s="20" t="n"/>
      <c r="S1356" s="18">
        <f>IF($R1356="","",IFERROR(VLOOKUP(IFERROR(VLOOKUP(IF(ISNUMBER(FIND(" – ",$R1356)),LEFT($R1356,FIND(" – ",$R1356)-1),$R1356),ProdTbl,5,0),""),BasketTbl,2,0),"کد ناشناخته"))</f>
        <v/>
      </c>
      <c r="T1356" s="18">
        <f>IF($R1356="","",IFERROR(VLOOKUP(IF(ISNUMBER(FIND(" – ",$R1356)),LEFT($R1356,FIND(" – ",$R1356)-1),$R1356),ProdTbl,3,0),"کد ناشناخته"))</f>
        <v/>
      </c>
      <c r="U1356" s="22" t="n"/>
      <c r="V1356" s="21" t="n"/>
      <c r="W1356" s="20" t="n"/>
      <c r="X1356" s="18">
        <f>IF($W1356="","",IFERROR(VLOOKUP(IFERROR(VLOOKUP(IF(ISNUMBER(FIND(" – ",$W1356)),LEFT($W1356,FIND(" – ",$W1356)-1),$W1356),ProdTbl,5,0),""),BasketTbl,2,0),"کد ناشناخته"))</f>
        <v/>
      </c>
      <c r="Y1356" s="18">
        <f>IF($W1356="","",IFERROR(VLOOKUP(IF(ISNUMBER(FIND(" – ",$W1356)),LEFT($W1356,FIND(" – ",$W1356)-1),$W1356),ProdTbl,3,0),"کد ناشناخته"))</f>
        <v/>
      </c>
      <c r="Z1356" s="22" t="n"/>
      <c r="AA1356" s="21" t="n"/>
      <c r="AB1356" s="20" t="n"/>
      <c r="AC1356" s="18">
        <f>IF($AB1356="","",IFERROR(VLOOKUP(IFERROR(VLOOKUP(IF(ISNUMBER(FIND(" – ",$AB1356)),LEFT($AB1356,FIND(" – ",$AB1356)-1),$AB1356),ProdTbl,5,0),""),BasketTbl,2,0),"کد ناشناخته"))</f>
        <v/>
      </c>
      <c r="AD1356" s="18">
        <f>IF($AB1356="","",IFERROR(VLOOKUP(IF(ISNUMBER(FIND(" – ",$AB1356)),LEFT($AB1356,FIND(" – ",$AB1356)-1),$AB1356),ProdTbl,3,0),"کد ناشناخته"))</f>
        <v/>
      </c>
      <c r="AE1356" s="22" t="n"/>
      <c r="AF1356" s="21" t="n"/>
      <c r="AG1356" s="20" t="n"/>
      <c r="AH1356" s="18">
        <f>IF($AG1356="","",IFERROR(VLOOKUP(IFERROR(VLOOKUP(IF(ISNUMBER(FIND(" – ",$AG1356)),LEFT($AG1356,FIND(" – ",$AG1356)-1),$AG1356),ProdTbl,5,0),""),BasketTbl,2,0),"کد ناشناخته"))</f>
        <v/>
      </c>
      <c r="AI1356" s="18">
        <f>IF($AG1356="","",IFERROR(VLOOKUP(IF(ISNUMBER(FIND(" – ",$AG1356)),LEFT($AG1356,FIND(" – ",$AG1356)-1),$AG1356),ProdTbl,3,0),"کد ناشناخته"))</f>
        <v/>
      </c>
      <c r="AJ1356" s="22" t="n"/>
      <c r="AK1356" s="21" t="n"/>
      <c r="AL1356" s="20" t="n"/>
      <c r="AM1356" s="18">
        <f>IF($AL1356="","",IFERROR(VLOOKUP(IFERROR(VLOOKUP(IF(ISNUMBER(FIND(" – ",$AL1356)),LEFT($AL1356,FIND(" – ",$AL1356)-1),$AL1356),ProdTbl,5,0),""),BasketTbl,2,0),"کد ناشناخته"))</f>
        <v/>
      </c>
      <c r="AN1356" s="18">
        <f>IF($AL1356="","",IFERROR(VLOOKUP(IF(ISNUMBER(FIND(" – ",$AL1356)),LEFT($AL1356,FIND(" – ",$AL1356)-1),$AL1356),ProdTbl,3,0),"کد ناشناخته"))</f>
        <v/>
      </c>
      <c r="AO1356" s="22" t="n"/>
      <c r="AP1356" s="21" t="n"/>
      <c r="AQ1356" s="20" t="n"/>
      <c r="AR1356" s="18">
        <f>IF($AQ1356="","",IFERROR(VLOOKUP(IFERROR(VLOOKUP(IF(ISNUMBER(FIND(" – ",$AQ1356)),LEFT($AQ1356,FIND(" – ",$AQ1356)-1),$AQ1356),ProdTbl,5,0),""),BasketTbl,2,0),"کد ناشناخته"))</f>
        <v/>
      </c>
      <c r="AS1356" s="18">
        <f>IF($AQ1356="","",IFERROR(VLOOKUP(IF(ISNUMBER(FIND(" – ",$AQ1356)),LEFT($AQ1356,FIND(" – ",$AQ1356)-1),$AQ1356),ProdTbl,3,0),"کد ناشناخته"))</f>
        <v/>
      </c>
      <c r="AT1356" s="22" t="n"/>
      <c r="AU1356" s="21" t="n"/>
      <c r="AV1356" s="20" t="n"/>
      <c r="AW1356" s="18">
        <f>IF($AV1356="","",IFERROR(VLOOKUP(IFERROR(VLOOKUP(IF(ISNUMBER(FIND(" – ",$AV1356)),LEFT($AV1356,FIND(" – ",$AV1356)-1),$AV1356),ProdTbl,5,0),""),BasketTbl,2,0),"کد ناشناخته"))</f>
        <v/>
      </c>
      <c r="AX1356" s="18">
        <f>IF($AV1356="","",IFERROR(VLOOKUP(IF(ISNUMBER(FIND(" – ",$AV1356)),LEFT($AV1356,FIND(" – ",$AV1356)-1),$AV1356),ProdTbl,3,0),"کد ناشناخته"))</f>
        <v/>
      </c>
      <c r="AY1356" s="22" t="n"/>
      <c r="AZ1356" s="21" t="n"/>
      <c r="BA1356" s="20" t="n"/>
      <c r="BB1356" s="18">
        <f>IF($BA1356="","",IFERROR(VLOOKUP(IFERROR(VLOOKUP(IF(ISNUMBER(FIND(" – ",$BA1356)),LEFT($BA1356,FIND(" – ",$BA1356)-1),$BA1356),ProdTbl,5,0),""),BasketTbl,2,0),"کد ناشناخته"))</f>
        <v/>
      </c>
      <c r="BC1356" s="18">
        <f>IF($BA1356="","",IFERROR(VLOOKUP(IF(ISNUMBER(FIND(" – ",$BA1356)),LEFT($BA1356,FIND(" – ",$BA1356)-1),$BA1356),ProdTbl,3,0),"کد ناشناخته"))</f>
        <v/>
      </c>
      <c r="BD1356" s="22" t="n"/>
      <c r="BE1356" s="21" t="n"/>
      <c r="BF1356" s="20" t="n"/>
      <c r="BG1356" s="18">
        <f>IF($BF1356="","",IFERROR(VLOOKUP(IFERROR(VLOOKUP(IF(ISNUMBER(FIND(" – ",$BF1356)),LEFT($BF1356,FIND(" – ",$BF1356)-1),$BF1356),ProdTbl,5,0),""),BasketTbl,2,0),"کد ناشناخته"))</f>
        <v/>
      </c>
      <c r="BH1356" s="18">
        <f>IF($BF1356="","",IFERROR(VLOOKUP(IF(ISNUMBER(FIND(" – ",$BF1356)),LEFT($BF1356,FIND(" – ",$BF1356)-1),$BF1356),ProdTbl,3,0),"کد ناشناخته"))</f>
        <v/>
      </c>
      <c r="BI1356" s="22" t="n"/>
      <c r="BJ1356" s="21" t="n"/>
      <c r="BK1356" s="20" t="n"/>
      <c r="BL1356" s="18">
        <f>IF($BK1356="","",IFERROR(VLOOKUP(IFERROR(VLOOKUP(IF(ISNUMBER(FIND(" – ",$BK1356)),LEFT($BK1356,FIND(" – ",$BK1356)-1),$BK1356),ProdTbl,5,0),""),BasketTbl,2,0),"کد ناشناخته"))</f>
        <v/>
      </c>
      <c r="BM1356" s="18">
        <f>IF($BK1356="","",IFERROR(VLOOKUP(IF(ISNUMBER(FIND(" – ",$BK1356)),LEFT($BK1356,FIND(" – ",$BK1356)-1),$BK1356),ProdTbl,3,0),"کد ناشناخته"))</f>
        <v/>
      </c>
      <c r="BN1356" s="22" t="n"/>
      <c r="BO1356" s="21" t="n"/>
      <c r="BP1356" s="20" t="n"/>
      <c r="BQ1356" s="18">
        <f>IF($BP1356="","",IFERROR(VLOOKUP(IFERROR(VLOOKUP(IF(ISNUMBER(FIND(" – ",$BP1356)),LEFT($BP1356,FIND(" – ",$BP1356)-1),$BP1356),ProdTbl,5,0),""),BasketTbl,2,0),"کد ناشناخته"))</f>
        <v/>
      </c>
      <c r="BR1356" s="18">
        <f>IF($BP1356="","",IFERROR(VLOOKUP(IF(ISNUMBER(FIND(" – ",$BP1356)),LEFT($BP1356,FIND(" – ",$BP1356)-1),$BP1356),ProdTbl,3,0),"کد ناشناخته"))</f>
        <v/>
      </c>
      <c r="BS1356" s="22" t="n"/>
      <c r="BT1356" s="21" t="n"/>
      <c r="BU1356" s="20" t="n"/>
      <c r="BV1356" s="18">
        <f>IF($BU1356="","",IFERROR(VLOOKUP(IFERROR(VLOOKUP(IF(ISNUMBER(FIND(" – ",$BU1356)),LEFT($BU1356,FIND(" – ",$BU1356)-1),$BU1356),ProdTbl,5,0),""),BasketTbl,2,0),"کد ناشناخته"))</f>
        <v/>
      </c>
      <c r="BW1356" s="18">
        <f>IF($BU1356="","",IFERROR(VLOOKUP(IF(ISNUMBER(FIND(" – ",$BU1356)),LEFT($BU1356,FIND(" – ",$BU1356)-1),$BU1356),ProdTbl,3,0),"کد ناشناخته"))</f>
        <v/>
      </c>
      <c r="BX1356" s="22" t="n"/>
      <c r="BY1356" s="21" t="n"/>
      <c r="BZ1356" s="20" t="n"/>
      <c r="CA1356" s="18">
        <f>IF($BZ1356="","",IFERROR(VLOOKUP(IFERROR(VLOOKUP(IF(ISNUMBER(FIND(" – ",$BZ1356)),LEFT($BZ1356,FIND(" – ",$BZ1356)-1),$BZ1356),ProdTbl,5,0),""),BasketTbl,2,0),"کد ناشناخته"))</f>
        <v/>
      </c>
      <c r="CB1356" s="18">
        <f>IF($BZ1356="","",IFERROR(VLOOKUP(IF(ISNUMBER(FIND(" – ",$BZ1356)),LEFT($BZ1356,FIND(" – ",$BZ1356)-1),$BZ1356),ProdTbl,3,0),"کد ناشناخته"))</f>
        <v/>
      </c>
      <c r="CC1356" s="22" t="n"/>
      <c r="CD1356" s="21" t="n"/>
      <c r="CE1356" s="20" t="n"/>
      <c r="CF1356" s="18">
        <f>IF($CE1356="","",IFERROR(VLOOKUP(IFERROR(VLOOKUP(IF(ISNUMBER(FIND(" – ",$CE1356)),LEFT($CE1356,FIND(" – ",$CE1356)-1),$CE1356),ProdTbl,5,0),""),BasketTbl,2,0),"کد ناشناخته"))</f>
        <v/>
      </c>
      <c r="CG1356" s="18">
        <f>IF($CE1356="","",IFERROR(VLOOKUP(IF(ISNUMBER(FIND(" – ",$CE1356)),LEFT($CE1356,FIND(" – ",$CE1356)-1),$CE1356),ProdTbl,3,0),"کد ناشناخته"))</f>
        <v/>
      </c>
      <c r="CH1356" s="22" t="n"/>
      <c r="CI1356" s="21" t="n"/>
    </row>
    <row r="1357">
      <c r="A1357" s="18">
        <f>IF($B1357="","",COUNTA($B$10:$B1357))</f>
        <v/>
      </c>
      <c r="B1357" s="19" t="n"/>
      <c r="C1357" s="20" t="n"/>
      <c r="D1357" s="19" t="n"/>
      <c r="E1357" s="18">
        <f>IF($D1357="","",IFERROR(VLOOKUP(IF(ISNUMBER(FIND(" – ",$D1357)),LEFT($D1357,FIND(" – ",$D1357)-1),$D1357),SellerTbl,2,0),"کد ناشناخته"))</f>
        <v/>
      </c>
      <c r="F1357" s="21" t="n"/>
      <c r="G1357" s="21" t="n"/>
      <c r="H1357" s="22" t="n"/>
      <c r="I1357" s="23">
        <f>IF(OR($F1357="",$G1357=""),"",$F1357-$G1357)</f>
        <v/>
      </c>
      <c r="J1357" s="18">
        <f>IF($I1357="","",IF(ABS($I1357)&lt;=0.01*$F1357,"√","×"))</f>
        <v/>
      </c>
      <c r="K1357" s="23">
        <f>IF(COUNT($Q1357,$V1357,$AA1357,$AF1357,$AK1357,$AP1357,$AU1357,$AZ1357,$BE1357,$BJ1357,$BO1357,$BT1357,$BY1357,$CD1357,$CI1357)=0,"",SUM($Q1357,$V1357,$AA1357,$AF1357,$AK1357,$AP1357,$AU1357,$AZ1357,$BE1357,$BJ1357,$BO1357,$BT1357,$BY1357,$CD1357,$CI1357))</f>
        <v/>
      </c>
      <c r="L1357" s="23">
        <f>IF(OR($F1357="",$K1357=""),"",$F1357-$K1357)</f>
        <v/>
      </c>
      <c r="M1357" s="20" t="n"/>
      <c r="N1357" s="18">
        <f>IF($M1357="","",IFERROR(VLOOKUP(IFERROR(VLOOKUP(IF(ISNUMBER(FIND(" – ",$M1357)),LEFT($M1357,FIND(" – ",$M1357)-1),$M1357),ProdTbl,5,0),""),BasketTbl,2,0),"کد ناشناخته"))</f>
        <v/>
      </c>
      <c r="O1357" s="18">
        <f>IF($M1357="","",IFERROR(VLOOKUP(IF(ISNUMBER(FIND(" – ",$M1357)),LEFT($M1357,FIND(" – ",$M1357)-1),$M1357),ProdTbl,3,0),"کد ناشناخته"))</f>
        <v/>
      </c>
      <c r="P1357" s="22" t="n"/>
      <c r="Q1357" s="21" t="n"/>
      <c r="R1357" s="20" t="n"/>
      <c r="S1357" s="18">
        <f>IF($R1357="","",IFERROR(VLOOKUP(IFERROR(VLOOKUP(IF(ISNUMBER(FIND(" – ",$R1357)),LEFT($R1357,FIND(" – ",$R1357)-1),$R1357),ProdTbl,5,0),""),BasketTbl,2,0),"کد ناشناخته"))</f>
        <v/>
      </c>
      <c r="T1357" s="18">
        <f>IF($R1357="","",IFERROR(VLOOKUP(IF(ISNUMBER(FIND(" – ",$R1357)),LEFT($R1357,FIND(" – ",$R1357)-1),$R1357),ProdTbl,3,0),"کد ناشناخته"))</f>
        <v/>
      </c>
      <c r="U1357" s="22" t="n"/>
      <c r="V1357" s="21" t="n"/>
      <c r="W1357" s="20" t="n"/>
      <c r="X1357" s="18">
        <f>IF($W1357="","",IFERROR(VLOOKUP(IFERROR(VLOOKUP(IF(ISNUMBER(FIND(" – ",$W1357)),LEFT($W1357,FIND(" – ",$W1357)-1),$W1357),ProdTbl,5,0),""),BasketTbl,2,0),"کد ناشناخته"))</f>
        <v/>
      </c>
      <c r="Y1357" s="18">
        <f>IF($W1357="","",IFERROR(VLOOKUP(IF(ISNUMBER(FIND(" – ",$W1357)),LEFT($W1357,FIND(" – ",$W1357)-1),$W1357),ProdTbl,3,0),"کد ناشناخته"))</f>
        <v/>
      </c>
      <c r="Z1357" s="22" t="n"/>
      <c r="AA1357" s="21" t="n"/>
      <c r="AB1357" s="20" t="n"/>
      <c r="AC1357" s="18">
        <f>IF($AB1357="","",IFERROR(VLOOKUP(IFERROR(VLOOKUP(IF(ISNUMBER(FIND(" – ",$AB1357)),LEFT($AB1357,FIND(" – ",$AB1357)-1),$AB1357),ProdTbl,5,0),""),BasketTbl,2,0),"کد ناشناخته"))</f>
        <v/>
      </c>
      <c r="AD1357" s="18">
        <f>IF($AB1357="","",IFERROR(VLOOKUP(IF(ISNUMBER(FIND(" – ",$AB1357)),LEFT($AB1357,FIND(" – ",$AB1357)-1),$AB1357),ProdTbl,3,0),"کد ناشناخته"))</f>
        <v/>
      </c>
      <c r="AE1357" s="22" t="n"/>
      <c r="AF1357" s="21" t="n"/>
      <c r="AG1357" s="20" t="n"/>
      <c r="AH1357" s="18">
        <f>IF($AG1357="","",IFERROR(VLOOKUP(IFERROR(VLOOKUP(IF(ISNUMBER(FIND(" – ",$AG1357)),LEFT($AG1357,FIND(" – ",$AG1357)-1),$AG1357),ProdTbl,5,0),""),BasketTbl,2,0),"کد ناشناخته"))</f>
        <v/>
      </c>
      <c r="AI1357" s="18">
        <f>IF($AG1357="","",IFERROR(VLOOKUP(IF(ISNUMBER(FIND(" – ",$AG1357)),LEFT($AG1357,FIND(" – ",$AG1357)-1),$AG1357),ProdTbl,3,0),"کد ناشناخته"))</f>
        <v/>
      </c>
      <c r="AJ1357" s="22" t="n"/>
      <c r="AK1357" s="21" t="n"/>
      <c r="AL1357" s="20" t="n"/>
      <c r="AM1357" s="18">
        <f>IF($AL1357="","",IFERROR(VLOOKUP(IFERROR(VLOOKUP(IF(ISNUMBER(FIND(" – ",$AL1357)),LEFT($AL1357,FIND(" – ",$AL1357)-1),$AL1357),ProdTbl,5,0),""),BasketTbl,2,0),"کد ناشناخته"))</f>
        <v/>
      </c>
      <c r="AN1357" s="18">
        <f>IF($AL1357="","",IFERROR(VLOOKUP(IF(ISNUMBER(FIND(" – ",$AL1357)),LEFT($AL1357,FIND(" – ",$AL1357)-1),$AL1357),ProdTbl,3,0),"کد ناشناخته"))</f>
        <v/>
      </c>
      <c r="AO1357" s="22" t="n"/>
      <c r="AP1357" s="21" t="n"/>
      <c r="AQ1357" s="20" t="n"/>
      <c r="AR1357" s="18">
        <f>IF($AQ1357="","",IFERROR(VLOOKUP(IFERROR(VLOOKUP(IF(ISNUMBER(FIND(" – ",$AQ1357)),LEFT($AQ1357,FIND(" – ",$AQ1357)-1),$AQ1357),ProdTbl,5,0),""),BasketTbl,2,0),"کد ناشناخته"))</f>
        <v/>
      </c>
      <c r="AS1357" s="18">
        <f>IF($AQ1357="","",IFERROR(VLOOKUP(IF(ISNUMBER(FIND(" – ",$AQ1357)),LEFT($AQ1357,FIND(" – ",$AQ1357)-1),$AQ1357),ProdTbl,3,0),"کد ناشناخته"))</f>
        <v/>
      </c>
      <c r="AT1357" s="22" t="n"/>
      <c r="AU1357" s="21" t="n"/>
      <c r="AV1357" s="20" t="n"/>
      <c r="AW1357" s="18">
        <f>IF($AV1357="","",IFERROR(VLOOKUP(IFERROR(VLOOKUP(IF(ISNUMBER(FIND(" – ",$AV1357)),LEFT($AV1357,FIND(" – ",$AV1357)-1),$AV1357),ProdTbl,5,0),""),BasketTbl,2,0),"کد ناشناخته"))</f>
        <v/>
      </c>
      <c r="AX1357" s="18">
        <f>IF($AV1357="","",IFERROR(VLOOKUP(IF(ISNUMBER(FIND(" – ",$AV1357)),LEFT($AV1357,FIND(" – ",$AV1357)-1),$AV1357),ProdTbl,3,0),"کد ناشناخته"))</f>
        <v/>
      </c>
      <c r="AY1357" s="22" t="n"/>
      <c r="AZ1357" s="21" t="n"/>
      <c r="BA1357" s="20" t="n"/>
      <c r="BB1357" s="18">
        <f>IF($BA1357="","",IFERROR(VLOOKUP(IFERROR(VLOOKUP(IF(ISNUMBER(FIND(" – ",$BA1357)),LEFT($BA1357,FIND(" – ",$BA1357)-1),$BA1357),ProdTbl,5,0),""),BasketTbl,2,0),"کد ناشناخته"))</f>
        <v/>
      </c>
      <c r="BC1357" s="18">
        <f>IF($BA1357="","",IFERROR(VLOOKUP(IF(ISNUMBER(FIND(" – ",$BA1357)),LEFT($BA1357,FIND(" – ",$BA1357)-1),$BA1357),ProdTbl,3,0),"کد ناشناخته"))</f>
        <v/>
      </c>
      <c r="BD1357" s="22" t="n"/>
      <c r="BE1357" s="21" t="n"/>
      <c r="BF1357" s="20" t="n"/>
      <c r="BG1357" s="18">
        <f>IF($BF1357="","",IFERROR(VLOOKUP(IFERROR(VLOOKUP(IF(ISNUMBER(FIND(" – ",$BF1357)),LEFT($BF1357,FIND(" – ",$BF1357)-1),$BF1357),ProdTbl,5,0),""),BasketTbl,2,0),"کد ناشناخته"))</f>
        <v/>
      </c>
      <c r="BH1357" s="18">
        <f>IF($BF1357="","",IFERROR(VLOOKUP(IF(ISNUMBER(FIND(" – ",$BF1357)),LEFT($BF1357,FIND(" – ",$BF1357)-1),$BF1357),ProdTbl,3,0),"کد ناشناخته"))</f>
        <v/>
      </c>
      <c r="BI1357" s="22" t="n"/>
      <c r="BJ1357" s="21" t="n"/>
      <c r="BK1357" s="20" t="n"/>
      <c r="BL1357" s="18">
        <f>IF($BK1357="","",IFERROR(VLOOKUP(IFERROR(VLOOKUP(IF(ISNUMBER(FIND(" – ",$BK1357)),LEFT($BK1357,FIND(" – ",$BK1357)-1),$BK1357),ProdTbl,5,0),""),BasketTbl,2,0),"کد ناشناخته"))</f>
        <v/>
      </c>
      <c r="BM1357" s="18">
        <f>IF($BK1357="","",IFERROR(VLOOKUP(IF(ISNUMBER(FIND(" – ",$BK1357)),LEFT($BK1357,FIND(" – ",$BK1357)-1),$BK1357),ProdTbl,3,0),"کد ناشناخته"))</f>
        <v/>
      </c>
      <c r="BN1357" s="22" t="n"/>
      <c r="BO1357" s="21" t="n"/>
      <c r="BP1357" s="20" t="n"/>
      <c r="BQ1357" s="18">
        <f>IF($BP1357="","",IFERROR(VLOOKUP(IFERROR(VLOOKUP(IF(ISNUMBER(FIND(" – ",$BP1357)),LEFT($BP1357,FIND(" – ",$BP1357)-1),$BP1357),ProdTbl,5,0),""),BasketTbl,2,0),"کد ناشناخته"))</f>
        <v/>
      </c>
      <c r="BR1357" s="18">
        <f>IF($BP1357="","",IFERROR(VLOOKUP(IF(ISNUMBER(FIND(" – ",$BP1357)),LEFT($BP1357,FIND(" – ",$BP1357)-1),$BP1357),ProdTbl,3,0),"کد ناشناخته"))</f>
        <v/>
      </c>
      <c r="BS1357" s="22" t="n"/>
      <c r="BT1357" s="21" t="n"/>
      <c r="BU1357" s="20" t="n"/>
      <c r="BV1357" s="18">
        <f>IF($BU1357="","",IFERROR(VLOOKUP(IFERROR(VLOOKUP(IF(ISNUMBER(FIND(" – ",$BU1357)),LEFT($BU1357,FIND(" – ",$BU1357)-1),$BU1357),ProdTbl,5,0),""),BasketTbl,2,0),"کد ناشناخته"))</f>
        <v/>
      </c>
      <c r="BW1357" s="18">
        <f>IF($BU1357="","",IFERROR(VLOOKUP(IF(ISNUMBER(FIND(" – ",$BU1357)),LEFT($BU1357,FIND(" – ",$BU1357)-1),$BU1357),ProdTbl,3,0),"کد ناشناخته"))</f>
        <v/>
      </c>
      <c r="BX1357" s="22" t="n"/>
      <c r="BY1357" s="21" t="n"/>
      <c r="BZ1357" s="20" t="n"/>
      <c r="CA1357" s="18">
        <f>IF($BZ1357="","",IFERROR(VLOOKUP(IFERROR(VLOOKUP(IF(ISNUMBER(FIND(" – ",$BZ1357)),LEFT($BZ1357,FIND(" – ",$BZ1357)-1),$BZ1357),ProdTbl,5,0),""),BasketTbl,2,0),"کد ناشناخته"))</f>
        <v/>
      </c>
      <c r="CB1357" s="18">
        <f>IF($BZ1357="","",IFERROR(VLOOKUP(IF(ISNUMBER(FIND(" – ",$BZ1357)),LEFT($BZ1357,FIND(" – ",$BZ1357)-1),$BZ1357),ProdTbl,3,0),"کد ناشناخته"))</f>
        <v/>
      </c>
      <c r="CC1357" s="22" t="n"/>
      <c r="CD1357" s="21" t="n"/>
      <c r="CE1357" s="20" t="n"/>
      <c r="CF1357" s="18">
        <f>IF($CE1357="","",IFERROR(VLOOKUP(IFERROR(VLOOKUP(IF(ISNUMBER(FIND(" – ",$CE1357)),LEFT($CE1357,FIND(" – ",$CE1357)-1),$CE1357),ProdTbl,5,0),""),BasketTbl,2,0),"کد ناشناخته"))</f>
        <v/>
      </c>
      <c r="CG1357" s="18">
        <f>IF($CE1357="","",IFERROR(VLOOKUP(IF(ISNUMBER(FIND(" – ",$CE1357)),LEFT($CE1357,FIND(" – ",$CE1357)-1),$CE1357),ProdTbl,3,0),"کد ناشناخته"))</f>
        <v/>
      </c>
      <c r="CH1357" s="22" t="n"/>
      <c r="CI1357" s="21" t="n"/>
    </row>
    <row r="1358">
      <c r="A1358" s="18">
        <f>IF($B1358="","",COUNTA($B$10:$B1358))</f>
        <v/>
      </c>
      <c r="B1358" s="19" t="n"/>
      <c r="C1358" s="20" t="n"/>
      <c r="D1358" s="19" t="n"/>
      <c r="E1358" s="18">
        <f>IF($D1358="","",IFERROR(VLOOKUP(IF(ISNUMBER(FIND(" – ",$D1358)),LEFT($D1358,FIND(" – ",$D1358)-1),$D1358),SellerTbl,2,0),"کد ناشناخته"))</f>
        <v/>
      </c>
      <c r="F1358" s="21" t="n"/>
      <c r="G1358" s="21" t="n"/>
      <c r="H1358" s="22" t="n"/>
      <c r="I1358" s="23">
        <f>IF(OR($F1358="",$G1358=""),"",$F1358-$G1358)</f>
        <v/>
      </c>
      <c r="J1358" s="18">
        <f>IF($I1358="","",IF(ABS($I1358)&lt;=0.01*$F1358,"√","×"))</f>
        <v/>
      </c>
      <c r="K1358" s="23">
        <f>IF(COUNT($Q1358,$V1358,$AA1358,$AF1358,$AK1358,$AP1358,$AU1358,$AZ1358,$BE1358,$BJ1358,$BO1358,$BT1358,$BY1358,$CD1358,$CI1358)=0,"",SUM($Q1358,$V1358,$AA1358,$AF1358,$AK1358,$AP1358,$AU1358,$AZ1358,$BE1358,$BJ1358,$BO1358,$BT1358,$BY1358,$CD1358,$CI1358))</f>
        <v/>
      </c>
      <c r="L1358" s="23">
        <f>IF(OR($F1358="",$K1358=""),"",$F1358-$K1358)</f>
        <v/>
      </c>
      <c r="M1358" s="20" t="n"/>
      <c r="N1358" s="18">
        <f>IF($M1358="","",IFERROR(VLOOKUP(IFERROR(VLOOKUP(IF(ISNUMBER(FIND(" – ",$M1358)),LEFT($M1358,FIND(" – ",$M1358)-1),$M1358),ProdTbl,5,0),""),BasketTbl,2,0),"کد ناشناخته"))</f>
        <v/>
      </c>
      <c r="O1358" s="18">
        <f>IF($M1358="","",IFERROR(VLOOKUP(IF(ISNUMBER(FIND(" – ",$M1358)),LEFT($M1358,FIND(" – ",$M1358)-1),$M1358),ProdTbl,3,0),"کد ناشناخته"))</f>
        <v/>
      </c>
      <c r="P1358" s="22" t="n"/>
      <c r="Q1358" s="21" t="n"/>
      <c r="R1358" s="20" t="n"/>
      <c r="S1358" s="18">
        <f>IF($R1358="","",IFERROR(VLOOKUP(IFERROR(VLOOKUP(IF(ISNUMBER(FIND(" – ",$R1358)),LEFT($R1358,FIND(" – ",$R1358)-1),$R1358),ProdTbl,5,0),""),BasketTbl,2,0),"کد ناشناخته"))</f>
        <v/>
      </c>
      <c r="T1358" s="18">
        <f>IF($R1358="","",IFERROR(VLOOKUP(IF(ISNUMBER(FIND(" – ",$R1358)),LEFT($R1358,FIND(" – ",$R1358)-1),$R1358),ProdTbl,3,0),"کد ناشناخته"))</f>
        <v/>
      </c>
      <c r="U1358" s="22" t="n"/>
      <c r="V1358" s="21" t="n"/>
      <c r="W1358" s="20" t="n"/>
      <c r="X1358" s="18">
        <f>IF($W1358="","",IFERROR(VLOOKUP(IFERROR(VLOOKUP(IF(ISNUMBER(FIND(" – ",$W1358)),LEFT($W1358,FIND(" – ",$W1358)-1),$W1358),ProdTbl,5,0),""),BasketTbl,2,0),"کد ناشناخته"))</f>
        <v/>
      </c>
      <c r="Y1358" s="18">
        <f>IF($W1358="","",IFERROR(VLOOKUP(IF(ISNUMBER(FIND(" – ",$W1358)),LEFT($W1358,FIND(" – ",$W1358)-1),$W1358),ProdTbl,3,0),"کد ناشناخته"))</f>
        <v/>
      </c>
      <c r="Z1358" s="22" t="n"/>
      <c r="AA1358" s="21" t="n"/>
      <c r="AB1358" s="20" t="n"/>
      <c r="AC1358" s="18">
        <f>IF($AB1358="","",IFERROR(VLOOKUP(IFERROR(VLOOKUP(IF(ISNUMBER(FIND(" – ",$AB1358)),LEFT($AB1358,FIND(" – ",$AB1358)-1),$AB1358),ProdTbl,5,0),""),BasketTbl,2,0),"کد ناشناخته"))</f>
        <v/>
      </c>
      <c r="AD1358" s="18">
        <f>IF($AB1358="","",IFERROR(VLOOKUP(IF(ISNUMBER(FIND(" – ",$AB1358)),LEFT($AB1358,FIND(" – ",$AB1358)-1),$AB1358),ProdTbl,3,0),"کد ناشناخته"))</f>
        <v/>
      </c>
      <c r="AE1358" s="22" t="n"/>
      <c r="AF1358" s="21" t="n"/>
      <c r="AG1358" s="20" t="n"/>
      <c r="AH1358" s="18">
        <f>IF($AG1358="","",IFERROR(VLOOKUP(IFERROR(VLOOKUP(IF(ISNUMBER(FIND(" – ",$AG1358)),LEFT($AG1358,FIND(" – ",$AG1358)-1),$AG1358),ProdTbl,5,0),""),BasketTbl,2,0),"کد ناشناخته"))</f>
        <v/>
      </c>
      <c r="AI1358" s="18">
        <f>IF($AG1358="","",IFERROR(VLOOKUP(IF(ISNUMBER(FIND(" – ",$AG1358)),LEFT($AG1358,FIND(" – ",$AG1358)-1),$AG1358),ProdTbl,3,0),"کد ناشناخته"))</f>
        <v/>
      </c>
      <c r="AJ1358" s="22" t="n"/>
      <c r="AK1358" s="21" t="n"/>
      <c r="AL1358" s="20" t="n"/>
      <c r="AM1358" s="18">
        <f>IF($AL1358="","",IFERROR(VLOOKUP(IFERROR(VLOOKUP(IF(ISNUMBER(FIND(" – ",$AL1358)),LEFT($AL1358,FIND(" – ",$AL1358)-1),$AL1358),ProdTbl,5,0),""),BasketTbl,2,0),"کد ناشناخته"))</f>
        <v/>
      </c>
      <c r="AN1358" s="18">
        <f>IF($AL1358="","",IFERROR(VLOOKUP(IF(ISNUMBER(FIND(" – ",$AL1358)),LEFT($AL1358,FIND(" – ",$AL1358)-1),$AL1358),ProdTbl,3,0),"کد ناشناخته"))</f>
        <v/>
      </c>
      <c r="AO1358" s="22" t="n"/>
      <c r="AP1358" s="21" t="n"/>
      <c r="AQ1358" s="20" t="n"/>
      <c r="AR1358" s="18">
        <f>IF($AQ1358="","",IFERROR(VLOOKUP(IFERROR(VLOOKUP(IF(ISNUMBER(FIND(" – ",$AQ1358)),LEFT($AQ1358,FIND(" – ",$AQ1358)-1),$AQ1358),ProdTbl,5,0),""),BasketTbl,2,0),"کد ناشناخته"))</f>
        <v/>
      </c>
      <c r="AS1358" s="18">
        <f>IF($AQ1358="","",IFERROR(VLOOKUP(IF(ISNUMBER(FIND(" – ",$AQ1358)),LEFT($AQ1358,FIND(" – ",$AQ1358)-1),$AQ1358),ProdTbl,3,0),"کد ناشناخته"))</f>
        <v/>
      </c>
      <c r="AT1358" s="22" t="n"/>
      <c r="AU1358" s="21" t="n"/>
      <c r="AV1358" s="20" t="n"/>
      <c r="AW1358" s="18">
        <f>IF($AV1358="","",IFERROR(VLOOKUP(IFERROR(VLOOKUP(IF(ISNUMBER(FIND(" – ",$AV1358)),LEFT($AV1358,FIND(" – ",$AV1358)-1),$AV1358),ProdTbl,5,0),""),BasketTbl,2,0),"کد ناشناخته"))</f>
        <v/>
      </c>
      <c r="AX1358" s="18">
        <f>IF($AV1358="","",IFERROR(VLOOKUP(IF(ISNUMBER(FIND(" – ",$AV1358)),LEFT($AV1358,FIND(" – ",$AV1358)-1),$AV1358),ProdTbl,3,0),"کد ناشناخته"))</f>
        <v/>
      </c>
      <c r="AY1358" s="22" t="n"/>
      <c r="AZ1358" s="21" t="n"/>
      <c r="BA1358" s="20" t="n"/>
      <c r="BB1358" s="18">
        <f>IF($BA1358="","",IFERROR(VLOOKUP(IFERROR(VLOOKUP(IF(ISNUMBER(FIND(" – ",$BA1358)),LEFT($BA1358,FIND(" – ",$BA1358)-1),$BA1358),ProdTbl,5,0),""),BasketTbl,2,0),"کد ناشناخته"))</f>
        <v/>
      </c>
      <c r="BC1358" s="18">
        <f>IF($BA1358="","",IFERROR(VLOOKUP(IF(ISNUMBER(FIND(" – ",$BA1358)),LEFT($BA1358,FIND(" – ",$BA1358)-1),$BA1358),ProdTbl,3,0),"کد ناشناخته"))</f>
        <v/>
      </c>
      <c r="BD1358" s="22" t="n"/>
      <c r="BE1358" s="21" t="n"/>
      <c r="BF1358" s="20" t="n"/>
      <c r="BG1358" s="18">
        <f>IF($BF1358="","",IFERROR(VLOOKUP(IFERROR(VLOOKUP(IF(ISNUMBER(FIND(" – ",$BF1358)),LEFT($BF1358,FIND(" – ",$BF1358)-1),$BF1358),ProdTbl,5,0),""),BasketTbl,2,0),"کد ناشناخته"))</f>
        <v/>
      </c>
      <c r="BH1358" s="18">
        <f>IF($BF1358="","",IFERROR(VLOOKUP(IF(ISNUMBER(FIND(" – ",$BF1358)),LEFT($BF1358,FIND(" – ",$BF1358)-1),$BF1358),ProdTbl,3,0),"کد ناشناخته"))</f>
        <v/>
      </c>
      <c r="BI1358" s="22" t="n"/>
      <c r="BJ1358" s="21" t="n"/>
      <c r="BK1358" s="20" t="n"/>
      <c r="BL1358" s="18">
        <f>IF($BK1358="","",IFERROR(VLOOKUP(IFERROR(VLOOKUP(IF(ISNUMBER(FIND(" – ",$BK1358)),LEFT($BK1358,FIND(" – ",$BK1358)-1),$BK1358),ProdTbl,5,0),""),BasketTbl,2,0),"کد ناشناخته"))</f>
        <v/>
      </c>
      <c r="BM1358" s="18">
        <f>IF($BK1358="","",IFERROR(VLOOKUP(IF(ISNUMBER(FIND(" – ",$BK1358)),LEFT($BK1358,FIND(" – ",$BK1358)-1),$BK1358),ProdTbl,3,0),"کد ناشناخته"))</f>
        <v/>
      </c>
      <c r="BN1358" s="22" t="n"/>
      <c r="BO1358" s="21" t="n"/>
      <c r="BP1358" s="20" t="n"/>
      <c r="BQ1358" s="18">
        <f>IF($BP1358="","",IFERROR(VLOOKUP(IFERROR(VLOOKUP(IF(ISNUMBER(FIND(" – ",$BP1358)),LEFT($BP1358,FIND(" – ",$BP1358)-1),$BP1358),ProdTbl,5,0),""),BasketTbl,2,0),"کد ناشناخته"))</f>
        <v/>
      </c>
      <c r="BR1358" s="18">
        <f>IF($BP1358="","",IFERROR(VLOOKUP(IF(ISNUMBER(FIND(" – ",$BP1358)),LEFT($BP1358,FIND(" – ",$BP1358)-1),$BP1358),ProdTbl,3,0),"کد ناشناخته"))</f>
        <v/>
      </c>
      <c r="BS1358" s="22" t="n"/>
      <c r="BT1358" s="21" t="n"/>
      <c r="BU1358" s="20" t="n"/>
      <c r="BV1358" s="18">
        <f>IF($BU1358="","",IFERROR(VLOOKUP(IFERROR(VLOOKUP(IF(ISNUMBER(FIND(" – ",$BU1358)),LEFT($BU1358,FIND(" – ",$BU1358)-1),$BU1358),ProdTbl,5,0),""),BasketTbl,2,0),"کد ناشناخته"))</f>
        <v/>
      </c>
      <c r="BW1358" s="18">
        <f>IF($BU1358="","",IFERROR(VLOOKUP(IF(ISNUMBER(FIND(" – ",$BU1358)),LEFT($BU1358,FIND(" – ",$BU1358)-1),$BU1358),ProdTbl,3,0),"کد ناشناخته"))</f>
        <v/>
      </c>
      <c r="BX1358" s="22" t="n"/>
      <c r="BY1358" s="21" t="n"/>
      <c r="BZ1358" s="20" t="n"/>
      <c r="CA1358" s="18">
        <f>IF($BZ1358="","",IFERROR(VLOOKUP(IFERROR(VLOOKUP(IF(ISNUMBER(FIND(" – ",$BZ1358)),LEFT($BZ1358,FIND(" – ",$BZ1358)-1),$BZ1358),ProdTbl,5,0),""),BasketTbl,2,0),"کد ناشناخته"))</f>
        <v/>
      </c>
      <c r="CB1358" s="18">
        <f>IF($BZ1358="","",IFERROR(VLOOKUP(IF(ISNUMBER(FIND(" – ",$BZ1358)),LEFT($BZ1358,FIND(" – ",$BZ1358)-1),$BZ1358),ProdTbl,3,0),"کد ناشناخته"))</f>
        <v/>
      </c>
      <c r="CC1358" s="22" t="n"/>
      <c r="CD1358" s="21" t="n"/>
      <c r="CE1358" s="20" t="n"/>
      <c r="CF1358" s="18">
        <f>IF($CE1358="","",IFERROR(VLOOKUP(IFERROR(VLOOKUP(IF(ISNUMBER(FIND(" – ",$CE1358)),LEFT($CE1358,FIND(" – ",$CE1358)-1),$CE1358),ProdTbl,5,0),""),BasketTbl,2,0),"کد ناشناخته"))</f>
        <v/>
      </c>
      <c r="CG1358" s="18">
        <f>IF($CE1358="","",IFERROR(VLOOKUP(IF(ISNUMBER(FIND(" – ",$CE1358)),LEFT($CE1358,FIND(" – ",$CE1358)-1),$CE1358),ProdTbl,3,0),"کد ناشناخته"))</f>
        <v/>
      </c>
      <c r="CH1358" s="22" t="n"/>
      <c r="CI1358" s="21" t="n"/>
    </row>
    <row r="1359">
      <c r="A1359" s="18">
        <f>IF($B1359="","",COUNTA($B$10:$B1359))</f>
        <v/>
      </c>
      <c r="B1359" s="19" t="n"/>
      <c r="C1359" s="20" t="n"/>
      <c r="D1359" s="19" t="n"/>
      <c r="E1359" s="18">
        <f>IF($D1359="","",IFERROR(VLOOKUP(IF(ISNUMBER(FIND(" – ",$D1359)),LEFT($D1359,FIND(" – ",$D1359)-1),$D1359),SellerTbl,2,0),"کد ناشناخته"))</f>
        <v/>
      </c>
      <c r="F1359" s="21" t="n"/>
      <c r="G1359" s="21" t="n"/>
      <c r="H1359" s="22" t="n"/>
      <c r="I1359" s="23">
        <f>IF(OR($F1359="",$G1359=""),"",$F1359-$G1359)</f>
        <v/>
      </c>
      <c r="J1359" s="18">
        <f>IF($I1359="","",IF(ABS($I1359)&lt;=0.01*$F1359,"√","×"))</f>
        <v/>
      </c>
      <c r="K1359" s="23">
        <f>IF(COUNT($Q1359,$V1359,$AA1359,$AF1359,$AK1359,$AP1359,$AU1359,$AZ1359,$BE1359,$BJ1359,$BO1359,$BT1359,$BY1359,$CD1359,$CI1359)=0,"",SUM($Q1359,$V1359,$AA1359,$AF1359,$AK1359,$AP1359,$AU1359,$AZ1359,$BE1359,$BJ1359,$BO1359,$BT1359,$BY1359,$CD1359,$CI1359))</f>
        <v/>
      </c>
      <c r="L1359" s="23">
        <f>IF(OR($F1359="",$K1359=""),"",$F1359-$K1359)</f>
        <v/>
      </c>
      <c r="M1359" s="20" t="n"/>
      <c r="N1359" s="18">
        <f>IF($M1359="","",IFERROR(VLOOKUP(IFERROR(VLOOKUP(IF(ISNUMBER(FIND(" – ",$M1359)),LEFT($M1359,FIND(" – ",$M1359)-1),$M1359),ProdTbl,5,0),""),BasketTbl,2,0),"کد ناشناخته"))</f>
        <v/>
      </c>
      <c r="O1359" s="18">
        <f>IF($M1359="","",IFERROR(VLOOKUP(IF(ISNUMBER(FIND(" – ",$M1359)),LEFT($M1359,FIND(" – ",$M1359)-1),$M1359),ProdTbl,3,0),"کد ناشناخته"))</f>
        <v/>
      </c>
      <c r="P1359" s="22" t="n"/>
      <c r="Q1359" s="21" t="n"/>
      <c r="R1359" s="20" t="n"/>
      <c r="S1359" s="18">
        <f>IF($R1359="","",IFERROR(VLOOKUP(IFERROR(VLOOKUP(IF(ISNUMBER(FIND(" – ",$R1359)),LEFT($R1359,FIND(" – ",$R1359)-1),$R1359),ProdTbl,5,0),""),BasketTbl,2,0),"کد ناشناخته"))</f>
        <v/>
      </c>
      <c r="T1359" s="18">
        <f>IF($R1359="","",IFERROR(VLOOKUP(IF(ISNUMBER(FIND(" – ",$R1359)),LEFT($R1359,FIND(" – ",$R1359)-1),$R1359),ProdTbl,3,0),"کد ناشناخته"))</f>
        <v/>
      </c>
      <c r="U1359" s="22" t="n"/>
      <c r="V1359" s="21" t="n"/>
      <c r="W1359" s="20" t="n"/>
      <c r="X1359" s="18">
        <f>IF($W1359="","",IFERROR(VLOOKUP(IFERROR(VLOOKUP(IF(ISNUMBER(FIND(" – ",$W1359)),LEFT($W1359,FIND(" – ",$W1359)-1),$W1359),ProdTbl,5,0),""),BasketTbl,2,0),"کد ناشناخته"))</f>
        <v/>
      </c>
      <c r="Y1359" s="18">
        <f>IF($W1359="","",IFERROR(VLOOKUP(IF(ISNUMBER(FIND(" – ",$W1359)),LEFT($W1359,FIND(" – ",$W1359)-1),$W1359),ProdTbl,3,0),"کد ناشناخته"))</f>
        <v/>
      </c>
      <c r="Z1359" s="22" t="n"/>
      <c r="AA1359" s="21" t="n"/>
      <c r="AB1359" s="20" t="n"/>
      <c r="AC1359" s="18">
        <f>IF($AB1359="","",IFERROR(VLOOKUP(IFERROR(VLOOKUP(IF(ISNUMBER(FIND(" – ",$AB1359)),LEFT($AB1359,FIND(" – ",$AB1359)-1),$AB1359),ProdTbl,5,0),""),BasketTbl,2,0),"کد ناشناخته"))</f>
        <v/>
      </c>
      <c r="AD1359" s="18">
        <f>IF($AB1359="","",IFERROR(VLOOKUP(IF(ISNUMBER(FIND(" – ",$AB1359)),LEFT($AB1359,FIND(" – ",$AB1359)-1),$AB1359),ProdTbl,3,0),"کد ناشناخته"))</f>
        <v/>
      </c>
      <c r="AE1359" s="22" t="n"/>
      <c r="AF1359" s="21" t="n"/>
      <c r="AG1359" s="20" t="n"/>
      <c r="AH1359" s="18">
        <f>IF($AG1359="","",IFERROR(VLOOKUP(IFERROR(VLOOKUP(IF(ISNUMBER(FIND(" – ",$AG1359)),LEFT($AG1359,FIND(" – ",$AG1359)-1),$AG1359),ProdTbl,5,0),""),BasketTbl,2,0),"کد ناشناخته"))</f>
        <v/>
      </c>
      <c r="AI1359" s="18">
        <f>IF($AG1359="","",IFERROR(VLOOKUP(IF(ISNUMBER(FIND(" – ",$AG1359)),LEFT($AG1359,FIND(" – ",$AG1359)-1),$AG1359),ProdTbl,3,0),"کد ناشناخته"))</f>
        <v/>
      </c>
      <c r="AJ1359" s="22" t="n"/>
      <c r="AK1359" s="21" t="n"/>
      <c r="AL1359" s="20" t="n"/>
      <c r="AM1359" s="18">
        <f>IF($AL1359="","",IFERROR(VLOOKUP(IFERROR(VLOOKUP(IF(ISNUMBER(FIND(" – ",$AL1359)),LEFT($AL1359,FIND(" – ",$AL1359)-1),$AL1359),ProdTbl,5,0),""),BasketTbl,2,0),"کد ناشناخته"))</f>
        <v/>
      </c>
      <c r="AN1359" s="18">
        <f>IF($AL1359="","",IFERROR(VLOOKUP(IF(ISNUMBER(FIND(" – ",$AL1359)),LEFT($AL1359,FIND(" – ",$AL1359)-1),$AL1359),ProdTbl,3,0),"کد ناشناخته"))</f>
        <v/>
      </c>
      <c r="AO1359" s="22" t="n"/>
      <c r="AP1359" s="21" t="n"/>
      <c r="AQ1359" s="20" t="n"/>
      <c r="AR1359" s="18">
        <f>IF($AQ1359="","",IFERROR(VLOOKUP(IFERROR(VLOOKUP(IF(ISNUMBER(FIND(" – ",$AQ1359)),LEFT($AQ1359,FIND(" – ",$AQ1359)-1),$AQ1359),ProdTbl,5,0),""),BasketTbl,2,0),"کد ناشناخته"))</f>
        <v/>
      </c>
      <c r="AS1359" s="18">
        <f>IF($AQ1359="","",IFERROR(VLOOKUP(IF(ISNUMBER(FIND(" – ",$AQ1359)),LEFT($AQ1359,FIND(" – ",$AQ1359)-1),$AQ1359),ProdTbl,3,0),"کد ناشناخته"))</f>
        <v/>
      </c>
      <c r="AT1359" s="22" t="n"/>
      <c r="AU1359" s="21" t="n"/>
      <c r="AV1359" s="20" t="n"/>
      <c r="AW1359" s="18">
        <f>IF($AV1359="","",IFERROR(VLOOKUP(IFERROR(VLOOKUP(IF(ISNUMBER(FIND(" – ",$AV1359)),LEFT($AV1359,FIND(" – ",$AV1359)-1),$AV1359),ProdTbl,5,0),""),BasketTbl,2,0),"کد ناشناخته"))</f>
        <v/>
      </c>
      <c r="AX1359" s="18">
        <f>IF($AV1359="","",IFERROR(VLOOKUP(IF(ISNUMBER(FIND(" – ",$AV1359)),LEFT($AV1359,FIND(" – ",$AV1359)-1),$AV1359),ProdTbl,3,0),"کد ناشناخته"))</f>
        <v/>
      </c>
      <c r="AY1359" s="22" t="n"/>
      <c r="AZ1359" s="21" t="n"/>
      <c r="BA1359" s="20" t="n"/>
      <c r="BB1359" s="18">
        <f>IF($BA1359="","",IFERROR(VLOOKUP(IFERROR(VLOOKUP(IF(ISNUMBER(FIND(" – ",$BA1359)),LEFT($BA1359,FIND(" – ",$BA1359)-1),$BA1359),ProdTbl,5,0),""),BasketTbl,2,0),"کد ناشناخته"))</f>
        <v/>
      </c>
      <c r="BC1359" s="18">
        <f>IF($BA1359="","",IFERROR(VLOOKUP(IF(ISNUMBER(FIND(" – ",$BA1359)),LEFT($BA1359,FIND(" – ",$BA1359)-1),$BA1359),ProdTbl,3,0),"کد ناشناخته"))</f>
        <v/>
      </c>
      <c r="BD1359" s="22" t="n"/>
      <c r="BE1359" s="21" t="n"/>
      <c r="BF1359" s="20" t="n"/>
      <c r="BG1359" s="18">
        <f>IF($BF1359="","",IFERROR(VLOOKUP(IFERROR(VLOOKUP(IF(ISNUMBER(FIND(" – ",$BF1359)),LEFT($BF1359,FIND(" – ",$BF1359)-1),$BF1359),ProdTbl,5,0),""),BasketTbl,2,0),"کد ناشناخته"))</f>
        <v/>
      </c>
      <c r="BH1359" s="18">
        <f>IF($BF1359="","",IFERROR(VLOOKUP(IF(ISNUMBER(FIND(" – ",$BF1359)),LEFT($BF1359,FIND(" – ",$BF1359)-1),$BF1359),ProdTbl,3,0),"کد ناشناخته"))</f>
        <v/>
      </c>
      <c r="BI1359" s="22" t="n"/>
      <c r="BJ1359" s="21" t="n"/>
      <c r="BK1359" s="20" t="n"/>
      <c r="BL1359" s="18">
        <f>IF($BK1359="","",IFERROR(VLOOKUP(IFERROR(VLOOKUP(IF(ISNUMBER(FIND(" – ",$BK1359)),LEFT($BK1359,FIND(" – ",$BK1359)-1),$BK1359),ProdTbl,5,0),""),BasketTbl,2,0),"کد ناشناخته"))</f>
        <v/>
      </c>
      <c r="BM1359" s="18">
        <f>IF($BK1359="","",IFERROR(VLOOKUP(IF(ISNUMBER(FIND(" – ",$BK1359)),LEFT($BK1359,FIND(" – ",$BK1359)-1),$BK1359),ProdTbl,3,0),"کد ناشناخته"))</f>
        <v/>
      </c>
      <c r="BN1359" s="22" t="n"/>
      <c r="BO1359" s="21" t="n"/>
      <c r="BP1359" s="20" t="n"/>
      <c r="BQ1359" s="18">
        <f>IF($BP1359="","",IFERROR(VLOOKUP(IFERROR(VLOOKUP(IF(ISNUMBER(FIND(" – ",$BP1359)),LEFT($BP1359,FIND(" – ",$BP1359)-1),$BP1359),ProdTbl,5,0),""),BasketTbl,2,0),"کد ناشناخته"))</f>
        <v/>
      </c>
      <c r="BR1359" s="18">
        <f>IF($BP1359="","",IFERROR(VLOOKUP(IF(ISNUMBER(FIND(" – ",$BP1359)),LEFT($BP1359,FIND(" – ",$BP1359)-1),$BP1359),ProdTbl,3,0),"کد ناشناخته"))</f>
        <v/>
      </c>
      <c r="BS1359" s="22" t="n"/>
      <c r="BT1359" s="21" t="n"/>
      <c r="BU1359" s="20" t="n"/>
      <c r="BV1359" s="18">
        <f>IF($BU1359="","",IFERROR(VLOOKUP(IFERROR(VLOOKUP(IF(ISNUMBER(FIND(" – ",$BU1359)),LEFT($BU1359,FIND(" – ",$BU1359)-1),$BU1359),ProdTbl,5,0),""),BasketTbl,2,0),"کد ناشناخته"))</f>
        <v/>
      </c>
      <c r="BW1359" s="18">
        <f>IF($BU1359="","",IFERROR(VLOOKUP(IF(ISNUMBER(FIND(" – ",$BU1359)),LEFT($BU1359,FIND(" – ",$BU1359)-1),$BU1359),ProdTbl,3,0),"کد ناشناخته"))</f>
        <v/>
      </c>
      <c r="BX1359" s="22" t="n"/>
      <c r="BY1359" s="21" t="n"/>
      <c r="BZ1359" s="20" t="n"/>
      <c r="CA1359" s="18">
        <f>IF($BZ1359="","",IFERROR(VLOOKUP(IFERROR(VLOOKUP(IF(ISNUMBER(FIND(" – ",$BZ1359)),LEFT($BZ1359,FIND(" – ",$BZ1359)-1),$BZ1359),ProdTbl,5,0),""),BasketTbl,2,0),"کد ناشناخته"))</f>
        <v/>
      </c>
      <c r="CB1359" s="18">
        <f>IF($BZ1359="","",IFERROR(VLOOKUP(IF(ISNUMBER(FIND(" – ",$BZ1359)),LEFT($BZ1359,FIND(" – ",$BZ1359)-1),$BZ1359),ProdTbl,3,0),"کد ناشناخته"))</f>
        <v/>
      </c>
      <c r="CC1359" s="22" t="n"/>
      <c r="CD1359" s="21" t="n"/>
      <c r="CE1359" s="20" t="n"/>
      <c r="CF1359" s="18">
        <f>IF($CE1359="","",IFERROR(VLOOKUP(IFERROR(VLOOKUP(IF(ISNUMBER(FIND(" – ",$CE1359)),LEFT($CE1359,FIND(" – ",$CE1359)-1),$CE1359),ProdTbl,5,0),""),BasketTbl,2,0),"کد ناشناخته"))</f>
        <v/>
      </c>
      <c r="CG1359" s="18">
        <f>IF($CE1359="","",IFERROR(VLOOKUP(IF(ISNUMBER(FIND(" – ",$CE1359)),LEFT($CE1359,FIND(" – ",$CE1359)-1),$CE1359),ProdTbl,3,0),"کد ناشناخته"))</f>
        <v/>
      </c>
      <c r="CH1359" s="22" t="n"/>
      <c r="CI1359" s="21" t="n"/>
    </row>
    <row r="1360">
      <c r="A1360" s="18">
        <f>IF($B1360="","",COUNTA($B$10:$B1360))</f>
        <v/>
      </c>
      <c r="B1360" s="19" t="n"/>
      <c r="C1360" s="20" t="n"/>
      <c r="D1360" s="19" t="n"/>
      <c r="E1360" s="18">
        <f>IF($D1360="","",IFERROR(VLOOKUP(IF(ISNUMBER(FIND(" – ",$D1360)),LEFT($D1360,FIND(" – ",$D1360)-1),$D1360),SellerTbl,2,0),"کد ناشناخته"))</f>
        <v/>
      </c>
      <c r="F1360" s="21" t="n"/>
      <c r="G1360" s="21" t="n"/>
      <c r="H1360" s="22" t="n"/>
      <c r="I1360" s="23">
        <f>IF(OR($F1360="",$G1360=""),"",$F1360-$G1360)</f>
        <v/>
      </c>
      <c r="J1360" s="18">
        <f>IF($I1360="","",IF(ABS($I1360)&lt;=0.01*$F1360,"√","×"))</f>
        <v/>
      </c>
      <c r="K1360" s="23">
        <f>IF(COUNT($Q1360,$V1360,$AA1360,$AF1360,$AK1360,$AP1360,$AU1360,$AZ1360,$BE1360,$BJ1360,$BO1360,$BT1360,$BY1360,$CD1360,$CI1360)=0,"",SUM($Q1360,$V1360,$AA1360,$AF1360,$AK1360,$AP1360,$AU1360,$AZ1360,$BE1360,$BJ1360,$BO1360,$BT1360,$BY1360,$CD1360,$CI1360))</f>
        <v/>
      </c>
      <c r="L1360" s="23">
        <f>IF(OR($F1360="",$K1360=""),"",$F1360-$K1360)</f>
        <v/>
      </c>
      <c r="M1360" s="20" t="n"/>
      <c r="N1360" s="18">
        <f>IF($M1360="","",IFERROR(VLOOKUP(IFERROR(VLOOKUP(IF(ISNUMBER(FIND(" – ",$M1360)),LEFT($M1360,FIND(" – ",$M1360)-1),$M1360),ProdTbl,5,0),""),BasketTbl,2,0),"کد ناشناخته"))</f>
        <v/>
      </c>
      <c r="O1360" s="18">
        <f>IF($M1360="","",IFERROR(VLOOKUP(IF(ISNUMBER(FIND(" – ",$M1360)),LEFT($M1360,FIND(" – ",$M1360)-1),$M1360),ProdTbl,3,0),"کد ناشناخته"))</f>
        <v/>
      </c>
      <c r="P1360" s="22" t="n"/>
      <c r="Q1360" s="21" t="n"/>
      <c r="R1360" s="20" t="n"/>
      <c r="S1360" s="18">
        <f>IF($R1360="","",IFERROR(VLOOKUP(IFERROR(VLOOKUP(IF(ISNUMBER(FIND(" – ",$R1360)),LEFT($R1360,FIND(" – ",$R1360)-1),$R1360),ProdTbl,5,0),""),BasketTbl,2,0),"کد ناشناخته"))</f>
        <v/>
      </c>
      <c r="T1360" s="18">
        <f>IF($R1360="","",IFERROR(VLOOKUP(IF(ISNUMBER(FIND(" – ",$R1360)),LEFT($R1360,FIND(" – ",$R1360)-1),$R1360),ProdTbl,3,0),"کد ناشناخته"))</f>
        <v/>
      </c>
      <c r="U1360" s="22" t="n"/>
      <c r="V1360" s="21" t="n"/>
      <c r="W1360" s="20" t="n"/>
      <c r="X1360" s="18">
        <f>IF($W1360="","",IFERROR(VLOOKUP(IFERROR(VLOOKUP(IF(ISNUMBER(FIND(" – ",$W1360)),LEFT($W1360,FIND(" – ",$W1360)-1),$W1360),ProdTbl,5,0),""),BasketTbl,2,0),"کد ناشناخته"))</f>
        <v/>
      </c>
      <c r="Y1360" s="18">
        <f>IF($W1360="","",IFERROR(VLOOKUP(IF(ISNUMBER(FIND(" – ",$W1360)),LEFT($W1360,FIND(" – ",$W1360)-1),$W1360),ProdTbl,3,0),"کد ناشناخته"))</f>
        <v/>
      </c>
      <c r="Z1360" s="22" t="n"/>
      <c r="AA1360" s="21" t="n"/>
      <c r="AB1360" s="20" t="n"/>
      <c r="AC1360" s="18">
        <f>IF($AB1360="","",IFERROR(VLOOKUP(IFERROR(VLOOKUP(IF(ISNUMBER(FIND(" – ",$AB1360)),LEFT($AB1360,FIND(" – ",$AB1360)-1),$AB1360),ProdTbl,5,0),""),BasketTbl,2,0),"کد ناشناخته"))</f>
        <v/>
      </c>
      <c r="AD1360" s="18">
        <f>IF($AB1360="","",IFERROR(VLOOKUP(IF(ISNUMBER(FIND(" – ",$AB1360)),LEFT($AB1360,FIND(" – ",$AB1360)-1),$AB1360),ProdTbl,3,0),"کد ناشناخته"))</f>
        <v/>
      </c>
      <c r="AE1360" s="22" t="n"/>
      <c r="AF1360" s="21" t="n"/>
      <c r="AG1360" s="20" t="n"/>
      <c r="AH1360" s="18">
        <f>IF($AG1360="","",IFERROR(VLOOKUP(IFERROR(VLOOKUP(IF(ISNUMBER(FIND(" – ",$AG1360)),LEFT($AG1360,FIND(" – ",$AG1360)-1),$AG1360),ProdTbl,5,0),""),BasketTbl,2,0),"کد ناشناخته"))</f>
        <v/>
      </c>
      <c r="AI1360" s="18">
        <f>IF($AG1360="","",IFERROR(VLOOKUP(IF(ISNUMBER(FIND(" – ",$AG1360)),LEFT($AG1360,FIND(" – ",$AG1360)-1),$AG1360),ProdTbl,3,0),"کد ناشناخته"))</f>
        <v/>
      </c>
      <c r="AJ1360" s="22" t="n"/>
      <c r="AK1360" s="21" t="n"/>
      <c r="AL1360" s="20" t="n"/>
      <c r="AM1360" s="18">
        <f>IF($AL1360="","",IFERROR(VLOOKUP(IFERROR(VLOOKUP(IF(ISNUMBER(FIND(" – ",$AL1360)),LEFT($AL1360,FIND(" – ",$AL1360)-1),$AL1360),ProdTbl,5,0),""),BasketTbl,2,0),"کد ناشناخته"))</f>
        <v/>
      </c>
      <c r="AN1360" s="18">
        <f>IF($AL1360="","",IFERROR(VLOOKUP(IF(ISNUMBER(FIND(" – ",$AL1360)),LEFT($AL1360,FIND(" – ",$AL1360)-1),$AL1360),ProdTbl,3,0),"کد ناشناخته"))</f>
        <v/>
      </c>
      <c r="AO1360" s="22" t="n"/>
      <c r="AP1360" s="21" t="n"/>
      <c r="AQ1360" s="20" t="n"/>
      <c r="AR1360" s="18">
        <f>IF($AQ1360="","",IFERROR(VLOOKUP(IFERROR(VLOOKUP(IF(ISNUMBER(FIND(" – ",$AQ1360)),LEFT($AQ1360,FIND(" – ",$AQ1360)-1),$AQ1360),ProdTbl,5,0),""),BasketTbl,2,0),"کد ناشناخته"))</f>
        <v/>
      </c>
      <c r="AS1360" s="18">
        <f>IF($AQ1360="","",IFERROR(VLOOKUP(IF(ISNUMBER(FIND(" – ",$AQ1360)),LEFT($AQ1360,FIND(" – ",$AQ1360)-1),$AQ1360),ProdTbl,3,0),"کد ناشناخته"))</f>
        <v/>
      </c>
      <c r="AT1360" s="22" t="n"/>
      <c r="AU1360" s="21" t="n"/>
      <c r="AV1360" s="20" t="n"/>
      <c r="AW1360" s="18">
        <f>IF($AV1360="","",IFERROR(VLOOKUP(IFERROR(VLOOKUP(IF(ISNUMBER(FIND(" – ",$AV1360)),LEFT($AV1360,FIND(" – ",$AV1360)-1),$AV1360),ProdTbl,5,0),""),BasketTbl,2,0),"کد ناشناخته"))</f>
        <v/>
      </c>
      <c r="AX1360" s="18">
        <f>IF($AV1360="","",IFERROR(VLOOKUP(IF(ISNUMBER(FIND(" – ",$AV1360)),LEFT($AV1360,FIND(" – ",$AV1360)-1),$AV1360),ProdTbl,3,0),"کد ناشناخته"))</f>
        <v/>
      </c>
      <c r="AY1360" s="22" t="n"/>
      <c r="AZ1360" s="21" t="n"/>
      <c r="BA1360" s="20" t="n"/>
      <c r="BB1360" s="18">
        <f>IF($BA1360="","",IFERROR(VLOOKUP(IFERROR(VLOOKUP(IF(ISNUMBER(FIND(" – ",$BA1360)),LEFT($BA1360,FIND(" – ",$BA1360)-1),$BA1360),ProdTbl,5,0),""),BasketTbl,2,0),"کد ناشناخته"))</f>
        <v/>
      </c>
      <c r="BC1360" s="18">
        <f>IF($BA1360="","",IFERROR(VLOOKUP(IF(ISNUMBER(FIND(" – ",$BA1360)),LEFT($BA1360,FIND(" – ",$BA1360)-1),$BA1360),ProdTbl,3,0),"کد ناشناخته"))</f>
        <v/>
      </c>
      <c r="BD1360" s="22" t="n"/>
      <c r="BE1360" s="21" t="n"/>
      <c r="BF1360" s="20" t="n"/>
      <c r="BG1360" s="18">
        <f>IF($BF1360="","",IFERROR(VLOOKUP(IFERROR(VLOOKUP(IF(ISNUMBER(FIND(" – ",$BF1360)),LEFT($BF1360,FIND(" – ",$BF1360)-1),$BF1360),ProdTbl,5,0),""),BasketTbl,2,0),"کد ناشناخته"))</f>
        <v/>
      </c>
      <c r="BH1360" s="18">
        <f>IF($BF1360="","",IFERROR(VLOOKUP(IF(ISNUMBER(FIND(" – ",$BF1360)),LEFT($BF1360,FIND(" – ",$BF1360)-1),$BF1360),ProdTbl,3,0),"کد ناشناخته"))</f>
        <v/>
      </c>
      <c r="BI1360" s="22" t="n"/>
      <c r="BJ1360" s="21" t="n"/>
      <c r="BK1360" s="20" t="n"/>
      <c r="BL1360" s="18">
        <f>IF($BK1360="","",IFERROR(VLOOKUP(IFERROR(VLOOKUP(IF(ISNUMBER(FIND(" – ",$BK1360)),LEFT($BK1360,FIND(" – ",$BK1360)-1),$BK1360),ProdTbl,5,0),""),BasketTbl,2,0),"کد ناشناخته"))</f>
        <v/>
      </c>
      <c r="BM1360" s="18">
        <f>IF($BK1360="","",IFERROR(VLOOKUP(IF(ISNUMBER(FIND(" – ",$BK1360)),LEFT($BK1360,FIND(" – ",$BK1360)-1),$BK1360),ProdTbl,3,0),"کد ناشناخته"))</f>
        <v/>
      </c>
      <c r="BN1360" s="22" t="n"/>
      <c r="BO1360" s="21" t="n"/>
      <c r="BP1360" s="20" t="n"/>
      <c r="BQ1360" s="18">
        <f>IF($BP1360="","",IFERROR(VLOOKUP(IFERROR(VLOOKUP(IF(ISNUMBER(FIND(" – ",$BP1360)),LEFT($BP1360,FIND(" – ",$BP1360)-1),$BP1360),ProdTbl,5,0),""),BasketTbl,2,0),"کد ناشناخته"))</f>
        <v/>
      </c>
      <c r="BR1360" s="18">
        <f>IF($BP1360="","",IFERROR(VLOOKUP(IF(ISNUMBER(FIND(" – ",$BP1360)),LEFT($BP1360,FIND(" – ",$BP1360)-1),$BP1360),ProdTbl,3,0),"کد ناشناخته"))</f>
        <v/>
      </c>
      <c r="BS1360" s="22" t="n"/>
      <c r="BT1360" s="21" t="n"/>
      <c r="BU1360" s="20" t="n"/>
      <c r="BV1360" s="18">
        <f>IF($BU1360="","",IFERROR(VLOOKUP(IFERROR(VLOOKUP(IF(ISNUMBER(FIND(" – ",$BU1360)),LEFT($BU1360,FIND(" – ",$BU1360)-1),$BU1360),ProdTbl,5,0),""),BasketTbl,2,0),"کد ناشناخته"))</f>
        <v/>
      </c>
      <c r="BW1360" s="18">
        <f>IF($BU1360="","",IFERROR(VLOOKUP(IF(ISNUMBER(FIND(" – ",$BU1360)),LEFT($BU1360,FIND(" – ",$BU1360)-1),$BU1360),ProdTbl,3,0),"کد ناشناخته"))</f>
        <v/>
      </c>
      <c r="BX1360" s="22" t="n"/>
      <c r="BY1360" s="21" t="n"/>
      <c r="BZ1360" s="20" t="n"/>
      <c r="CA1360" s="18">
        <f>IF($BZ1360="","",IFERROR(VLOOKUP(IFERROR(VLOOKUP(IF(ISNUMBER(FIND(" – ",$BZ1360)),LEFT($BZ1360,FIND(" – ",$BZ1360)-1),$BZ1360),ProdTbl,5,0),""),BasketTbl,2,0),"کد ناشناخته"))</f>
        <v/>
      </c>
      <c r="CB1360" s="18">
        <f>IF($BZ1360="","",IFERROR(VLOOKUP(IF(ISNUMBER(FIND(" – ",$BZ1360)),LEFT($BZ1360,FIND(" – ",$BZ1360)-1),$BZ1360),ProdTbl,3,0),"کد ناشناخته"))</f>
        <v/>
      </c>
      <c r="CC1360" s="22" t="n"/>
      <c r="CD1360" s="21" t="n"/>
      <c r="CE1360" s="20" t="n"/>
      <c r="CF1360" s="18">
        <f>IF($CE1360="","",IFERROR(VLOOKUP(IFERROR(VLOOKUP(IF(ISNUMBER(FIND(" – ",$CE1360)),LEFT($CE1360,FIND(" – ",$CE1360)-1),$CE1360),ProdTbl,5,0),""),BasketTbl,2,0),"کد ناشناخته"))</f>
        <v/>
      </c>
      <c r="CG1360" s="18">
        <f>IF($CE1360="","",IFERROR(VLOOKUP(IF(ISNUMBER(FIND(" – ",$CE1360)),LEFT($CE1360,FIND(" – ",$CE1360)-1),$CE1360),ProdTbl,3,0),"کد ناشناخته"))</f>
        <v/>
      </c>
      <c r="CH1360" s="22" t="n"/>
      <c r="CI1360" s="21" t="n"/>
    </row>
    <row r="1361">
      <c r="A1361" s="18">
        <f>IF($B1361="","",COUNTA($B$10:$B1361))</f>
        <v/>
      </c>
      <c r="B1361" s="19" t="n"/>
      <c r="C1361" s="20" t="n"/>
      <c r="D1361" s="19" t="n"/>
      <c r="E1361" s="18">
        <f>IF($D1361="","",IFERROR(VLOOKUP(IF(ISNUMBER(FIND(" – ",$D1361)),LEFT($D1361,FIND(" – ",$D1361)-1),$D1361),SellerTbl,2,0),"کد ناشناخته"))</f>
        <v/>
      </c>
      <c r="F1361" s="21" t="n"/>
      <c r="G1361" s="21" t="n"/>
      <c r="H1361" s="22" t="n"/>
      <c r="I1361" s="23">
        <f>IF(OR($F1361="",$G1361=""),"",$F1361-$G1361)</f>
        <v/>
      </c>
      <c r="J1361" s="18">
        <f>IF($I1361="","",IF(ABS($I1361)&lt;=0.01*$F1361,"√","×"))</f>
        <v/>
      </c>
      <c r="K1361" s="23">
        <f>IF(COUNT($Q1361,$V1361,$AA1361,$AF1361,$AK1361,$AP1361,$AU1361,$AZ1361,$BE1361,$BJ1361,$BO1361,$BT1361,$BY1361,$CD1361,$CI1361)=0,"",SUM($Q1361,$V1361,$AA1361,$AF1361,$AK1361,$AP1361,$AU1361,$AZ1361,$BE1361,$BJ1361,$BO1361,$BT1361,$BY1361,$CD1361,$CI1361))</f>
        <v/>
      </c>
      <c r="L1361" s="23">
        <f>IF(OR($F1361="",$K1361=""),"",$F1361-$K1361)</f>
        <v/>
      </c>
      <c r="M1361" s="20" t="n"/>
      <c r="N1361" s="18">
        <f>IF($M1361="","",IFERROR(VLOOKUP(IFERROR(VLOOKUP(IF(ISNUMBER(FIND(" – ",$M1361)),LEFT($M1361,FIND(" – ",$M1361)-1),$M1361),ProdTbl,5,0),""),BasketTbl,2,0),"کد ناشناخته"))</f>
        <v/>
      </c>
      <c r="O1361" s="18">
        <f>IF($M1361="","",IFERROR(VLOOKUP(IF(ISNUMBER(FIND(" – ",$M1361)),LEFT($M1361,FIND(" – ",$M1361)-1),$M1361),ProdTbl,3,0),"کد ناشناخته"))</f>
        <v/>
      </c>
      <c r="P1361" s="22" t="n"/>
      <c r="Q1361" s="21" t="n"/>
      <c r="R1361" s="20" t="n"/>
      <c r="S1361" s="18">
        <f>IF($R1361="","",IFERROR(VLOOKUP(IFERROR(VLOOKUP(IF(ISNUMBER(FIND(" – ",$R1361)),LEFT($R1361,FIND(" – ",$R1361)-1),$R1361),ProdTbl,5,0),""),BasketTbl,2,0),"کد ناشناخته"))</f>
        <v/>
      </c>
      <c r="T1361" s="18">
        <f>IF($R1361="","",IFERROR(VLOOKUP(IF(ISNUMBER(FIND(" – ",$R1361)),LEFT($R1361,FIND(" – ",$R1361)-1),$R1361),ProdTbl,3,0),"کد ناشناخته"))</f>
        <v/>
      </c>
      <c r="U1361" s="22" t="n"/>
      <c r="V1361" s="21" t="n"/>
      <c r="W1361" s="20" t="n"/>
      <c r="X1361" s="18">
        <f>IF($W1361="","",IFERROR(VLOOKUP(IFERROR(VLOOKUP(IF(ISNUMBER(FIND(" – ",$W1361)),LEFT($W1361,FIND(" – ",$W1361)-1),$W1361),ProdTbl,5,0),""),BasketTbl,2,0),"کد ناشناخته"))</f>
        <v/>
      </c>
      <c r="Y1361" s="18">
        <f>IF($W1361="","",IFERROR(VLOOKUP(IF(ISNUMBER(FIND(" – ",$W1361)),LEFT($W1361,FIND(" – ",$W1361)-1),$W1361),ProdTbl,3,0),"کد ناشناخته"))</f>
        <v/>
      </c>
      <c r="Z1361" s="22" t="n"/>
      <c r="AA1361" s="21" t="n"/>
      <c r="AB1361" s="20" t="n"/>
      <c r="AC1361" s="18">
        <f>IF($AB1361="","",IFERROR(VLOOKUP(IFERROR(VLOOKUP(IF(ISNUMBER(FIND(" – ",$AB1361)),LEFT($AB1361,FIND(" – ",$AB1361)-1),$AB1361),ProdTbl,5,0),""),BasketTbl,2,0),"کد ناشناخته"))</f>
        <v/>
      </c>
      <c r="AD1361" s="18">
        <f>IF($AB1361="","",IFERROR(VLOOKUP(IF(ISNUMBER(FIND(" – ",$AB1361)),LEFT($AB1361,FIND(" – ",$AB1361)-1),$AB1361),ProdTbl,3,0),"کد ناشناخته"))</f>
        <v/>
      </c>
      <c r="AE1361" s="22" t="n"/>
      <c r="AF1361" s="21" t="n"/>
      <c r="AG1361" s="20" t="n"/>
      <c r="AH1361" s="18">
        <f>IF($AG1361="","",IFERROR(VLOOKUP(IFERROR(VLOOKUP(IF(ISNUMBER(FIND(" – ",$AG1361)),LEFT($AG1361,FIND(" – ",$AG1361)-1),$AG1361),ProdTbl,5,0),""),BasketTbl,2,0),"کد ناشناخته"))</f>
        <v/>
      </c>
      <c r="AI1361" s="18">
        <f>IF($AG1361="","",IFERROR(VLOOKUP(IF(ISNUMBER(FIND(" – ",$AG1361)),LEFT($AG1361,FIND(" – ",$AG1361)-1),$AG1361),ProdTbl,3,0),"کد ناشناخته"))</f>
        <v/>
      </c>
      <c r="AJ1361" s="22" t="n"/>
      <c r="AK1361" s="21" t="n"/>
      <c r="AL1361" s="20" t="n"/>
      <c r="AM1361" s="18">
        <f>IF($AL1361="","",IFERROR(VLOOKUP(IFERROR(VLOOKUP(IF(ISNUMBER(FIND(" – ",$AL1361)),LEFT($AL1361,FIND(" – ",$AL1361)-1),$AL1361),ProdTbl,5,0),""),BasketTbl,2,0),"کد ناشناخته"))</f>
        <v/>
      </c>
      <c r="AN1361" s="18">
        <f>IF($AL1361="","",IFERROR(VLOOKUP(IF(ISNUMBER(FIND(" – ",$AL1361)),LEFT($AL1361,FIND(" – ",$AL1361)-1),$AL1361),ProdTbl,3,0),"کد ناشناخته"))</f>
        <v/>
      </c>
      <c r="AO1361" s="22" t="n"/>
      <c r="AP1361" s="21" t="n"/>
      <c r="AQ1361" s="20" t="n"/>
      <c r="AR1361" s="18">
        <f>IF($AQ1361="","",IFERROR(VLOOKUP(IFERROR(VLOOKUP(IF(ISNUMBER(FIND(" – ",$AQ1361)),LEFT($AQ1361,FIND(" – ",$AQ1361)-1),$AQ1361),ProdTbl,5,0),""),BasketTbl,2,0),"کد ناشناخته"))</f>
        <v/>
      </c>
      <c r="AS1361" s="18">
        <f>IF($AQ1361="","",IFERROR(VLOOKUP(IF(ISNUMBER(FIND(" – ",$AQ1361)),LEFT($AQ1361,FIND(" – ",$AQ1361)-1),$AQ1361),ProdTbl,3,0),"کد ناشناخته"))</f>
        <v/>
      </c>
      <c r="AT1361" s="22" t="n"/>
      <c r="AU1361" s="21" t="n"/>
      <c r="AV1361" s="20" t="n"/>
      <c r="AW1361" s="18">
        <f>IF($AV1361="","",IFERROR(VLOOKUP(IFERROR(VLOOKUP(IF(ISNUMBER(FIND(" – ",$AV1361)),LEFT($AV1361,FIND(" – ",$AV1361)-1),$AV1361),ProdTbl,5,0),""),BasketTbl,2,0),"کد ناشناخته"))</f>
        <v/>
      </c>
      <c r="AX1361" s="18">
        <f>IF($AV1361="","",IFERROR(VLOOKUP(IF(ISNUMBER(FIND(" – ",$AV1361)),LEFT($AV1361,FIND(" – ",$AV1361)-1),$AV1361),ProdTbl,3,0),"کد ناشناخته"))</f>
        <v/>
      </c>
      <c r="AY1361" s="22" t="n"/>
      <c r="AZ1361" s="21" t="n"/>
      <c r="BA1361" s="20" t="n"/>
      <c r="BB1361" s="18">
        <f>IF($BA1361="","",IFERROR(VLOOKUP(IFERROR(VLOOKUP(IF(ISNUMBER(FIND(" – ",$BA1361)),LEFT($BA1361,FIND(" – ",$BA1361)-1),$BA1361),ProdTbl,5,0),""),BasketTbl,2,0),"کد ناشناخته"))</f>
        <v/>
      </c>
      <c r="BC1361" s="18">
        <f>IF($BA1361="","",IFERROR(VLOOKUP(IF(ISNUMBER(FIND(" – ",$BA1361)),LEFT($BA1361,FIND(" – ",$BA1361)-1),$BA1361),ProdTbl,3,0),"کد ناشناخته"))</f>
        <v/>
      </c>
      <c r="BD1361" s="22" t="n"/>
      <c r="BE1361" s="21" t="n"/>
      <c r="BF1361" s="20" t="n"/>
      <c r="BG1361" s="18">
        <f>IF($BF1361="","",IFERROR(VLOOKUP(IFERROR(VLOOKUP(IF(ISNUMBER(FIND(" – ",$BF1361)),LEFT($BF1361,FIND(" – ",$BF1361)-1),$BF1361),ProdTbl,5,0),""),BasketTbl,2,0),"کد ناشناخته"))</f>
        <v/>
      </c>
      <c r="BH1361" s="18">
        <f>IF($BF1361="","",IFERROR(VLOOKUP(IF(ISNUMBER(FIND(" – ",$BF1361)),LEFT($BF1361,FIND(" – ",$BF1361)-1),$BF1361),ProdTbl,3,0),"کد ناشناخته"))</f>
        <v/>
      </c>
      <c r="BI1361" s="22" t="n"/>
      <c r="BJ1361" s="21" t="n"/>
      <c r="BK1361" s="20" t="n"/>
      <c r="BL1361" s="18">
        <f>IF($BK1361="","",IFERROR(VLOOKUP(IFERROR(VLOOKUP(IF(ISNUMBER(FIND(" – ",$BK1361)),LEFT($BK1361,FIND(" – ",$BK1361)-1),$BK1361),ProdTbl,5,0),""),BasketTbl,2,0),"کد ناشناخته"))</f>
        <v/>
      </c>
      <c r="BM1361" s="18">
        <f>IF($BK1361="","",IFERROR(VLOOKUP(IF(ISNUMBER(FIND(" – ",$BK1361)),LEFT($BK1361,FIND(" – ",$BK1361)-1),$BK1361),ProdTbl,3,0),"کد ناشناخته"))</f>
        <v/>
      </c>
      <c r="BN1361" s="22" t="n"/>
      <c r="BO1361" s="21" t="n"/>
      <c r="BP1361" s="20" t="n"/>
      <c r="BQ1361" s="18">
        <f>IF($BP1361="","",IFERROR(VLOOKUP(IFERROR(VLOOKUP(IF(ISNUMBER(FIND(" – ",$BP1361)),LEFT($BP1361,FIND(" – ",$BP1361)-1),$BP1361),ProdTbl,5,0),""),BasketTbl,2,0),"کد ناشناخته"))</f>
        <v/>
      </c>
      <c r="BR1361" s="18">
        <f>IF($BP1361="","",IFERROR(VLOOKUP(IF(ISNUMBER(FIND(" – ",$BP1361)),LEFT($BP1361,FIND(" – ",$BP1361)-1),$BP1361),ProdTbl,3,0),"کد ناشناخته"))</f>
        <v/>
      </c>
      <c r="BS1361" s="22" t="n"/>
      <c r="BT1361" s="21" t="n"/>
      <c r="BU1361" s="20" t="n"/>
      <c r="BV1361" s="18">
        <f>IF($BU1361="","",IFERROR(VLOOKUP(IFERROR(VLOOKUP(IF(ISNUMBER(FIND(" – ",$BU1361)),LEFT($BU1361,FIND(" – ",$BU1361)-1),$BU1361),ProdTbl,5,0),""),BasketTbl,2,0),"کد ناشناخته"))</f>
        <v/>
      </c>
      <c r="BW1361" s="18">
        <f>IF($BU1361="","",IFERROR(VLOOKUP(IF(ISNUMBER(FIND(" – ",$BU1361)),LEFT($BU1361,FIND(" – ",$BU1361)-1),$BU1361),ProdTbl,3,0),"کد ناشناخته"))</f>
        <v/>
      </c>
      <c r="BX1361" s="22" t="n"/>
      <c r="BY1361" s="21" t="n"/>
      <c r="BZ1361" s="20" t="n"/>
      <c r="CA1361" s="18">
        <f>IF($BZ1361="","",IFERROR(VLOOKUP(IFERROR(VLOOKUP(IF(ISNUMBER(FIND(" – ",$BZ1361)),LEFT($BZ1361,FIND(" – ",$BZ1361)-1),$BZ1361),ProdTbl,5,0),""),BasketTbl,2,0),"کد ناشناخته"))</f>
        <v/>
      </c>
      <c r="CB1361" s="18">
        <f>IF($BZ1361="","",IFERROR(VLOOKUP(IF(ISNUMBER(FIND(" – ",$BZ1361)),LEFT($BZ1361,FIND(" – ",$BZ1361)-1),$BZ1361),ProdTbl,3,0),"کد ناشناخته"))</f>
        <v/>
      </c>
      <c r="CC1361" s="22" t="n"/>
      <c r="CD1361" s="21" t="n"/>
      <c r="CE1361" s="20" t="n"/>
      <c r="CF1361" s="18">
        <f>IF($CE1361="","",IFERROR(VLOOKUP(IFERROR(VLOOKUP(IF(ISNUMBER(FIND(" – ",$CE1361)),LEFT($CE1361,FIND(" – ",$CE1361)-1),$CE1361),ProdTbl,5,0),""),BasketTbl,2,0),"کد ناشناخته"))</f>
        <v/>
      </c>
      <c r="CG1361" s="18">
        <f>IF($CE1361="","",IFERROR(VLOOKUP(IF(ISNUMBER(FIND(" – ",$CE1361)),LEFT($CE1361,FIND(" – ",$CE1361)-1),$CE1361),ProdTbl,3,0),"کد ناشناخته"))</f>
        <v/>
      </c>
      <c r="CH1361" s="22" t="n"/>
      <c r="CI1361" s="21" t="n"/>
    </row>
    <row r="1362">
      <c r="A1362" s="18">
        <f>IF($B1362="","",COUNTA($B$10:$B1362))</f>
        <v/>
      </c>
      <c r="B1362" s="19" t="n"/>
      <c r="C1362" s="20" t="n"/>
      <c r="D1362" s="19" t="n"/>
      <c r="E1362" s="18">
        <f>IF($D1362="","",IFERROR(VLOOKUP(IF(ISNUMBER(FIND(" – ",$D1362)),LEFT($D1362,FIND(" – ",$D1362)-1),$D1362),SellerTbl,2,0),"کد ناشناخته"))</f>
        <v/>
      </c>
      <c r="F1362" s="21" t="n"/>
      <c r="G1362" s="21" t="n"/>
      <c r="H1362" s="22" t="n"/>
      <c r="I1362" s="23">
        <f>IF(OR($F1362="",$G1362=""),"",$F1362-$G1362)</f>
        <v/>
      </c>
      <c r="J1362" s="18">
        <f>IF($I1362="","",IF(ABS($I1362)&lt;=0.01*$F1362,"√","×"))</f>
        <v/>
      </c>
      <c r="K1362" s="23">
        <f>IF(COUNT($Q1362,$V1362,$AA1362,$AF1362,$AK1362,$AP1362,$AU1362,$AZ1362,$BE1362,$BJ1362,$BO1362,$BT1362,$BY1362,$CD1362,$CI1362)=0,"",SUM($Q1362,$V1362,$AA1362,$AF1362,$AK1362,$AP1362,$AU1362,$AZ1362,$BE1362,$BJ1362,$BO1362,$BT1362,$BY1362,$CD1362,$CI1362))</f>
        <v/>
      </c>
      <c r="L1362" s="23">
        <f>IF(OR($F1362="",$K1362=""),"",$F1362-$K1362)</f>
        <v/>
      </c>
      <c r="M1362" s="20" t="n"/>
      <c r="N1362" s="18">
        <f>IF($M1362="","",IFERROR(VLOOKUP(IFERROR(VLOOKUP(IF(ISNUMBER(FIND(" – ",$M1362)),LEFT($M1362,FIND(" – ",$M1362)-1),$M1362),ProdTbl,5,0),""),BasketTbl,2,0),"کد ناشناخته"))</f>
        <v/>
      </c>
      <c r="O1362" s="18">
        <f>IF($M1362="","",IFERROR(VLOOKUP(IF(ISNUMBER(FIND(" – ",$M1362)),LEFT($M1362,FIND(" – ",$M1362)-1),$M1362),ProdTbl,3,0),"کد ناشناخته"))</f>
        <v/>
      </c>
      <c r="P1362" s="22" t="n"/>
      <c r="Q1362" s="21" t="n"/>
      <c r="R1362" s="20" t="n"/>
      <c r="S1362" s="18">
        <f>IF($R1362="","",IFERROR(VLOOKUP(IFERROR(VLOOKUP(IF(ISNUMBER(FIND(" – ",$R1362)),LEFT($R1362,FIND(" – ",$R1362)-1),$R1362),ProdTbl,5,0),""),BasketTbl,2,0),"کد ناشناخته"))</f>
        <v/>
      </c>
      <c r="T1362" s="18">
        <f>IF($R1362="","",IFERROR(VLOOKUP(IF(ISNUMBER(FIND(" – ",$R1362)),LEFT($R1362,FIND(" – ",$R1362)-1),$R1362),ProdTbl,3,0),"کد ناشناخته"))</f>
        <v/>
      </c>
      <c r="U1362" s="22" t="n"/>
      <c r="V1362" s="21" t="n"/>
      <c r="W1362" s="20" t="n"/>
      <c r="X1362" s="18">
        <f>IF($W1362="","",IFERROR(VLOOKUP(IFERROR(VLOOKUP(IF(ISNUMBER(FIND(" – ",$W1362)),LEFT($W1362,FIND(" – ",$W1362)-1),$W1362),ProdTbl,5,0),""),BasketTbl,2,0),"کد ناشناخته"))</f>
        <v/>
      </c>
      <c r="Y1362" s="18">
        <f>IF($W1362="","",IFERROR(VLOOKUP(IF(ISNUMBER(FIND(" – ",$W1362)),LEFT($W1362,FIND(" – ",$W1362)-1),$W1362),ProdTbl,3,0),"کد ناشناخته"))</f>
        <v/>
      </c>
      <c r="Z1362" s="22" t="n"/>
      <c r="AA1362" s="21" t="n"/>
      <c r="AB1362" s="20" t="n"/>
      <c r="AC1362" s="18">
        <f>IF($AB1362="","",IFERROR(VLOOKUP(IFERROR(VLOOKUP(IF(ISNUMBER(FIND(" – ",$AB1362)),LEFT($AB1362,FIND(" – ",$AB1362)-1),$AB1362),ProdTbl,5,0),""),BasketTbl,2,0),"کد ناشناخته"))</f>
        <v/>
      </c>
      <c r="AD1362" s="18">
        <f>IF($AB1362="","",IFERROR(VLOOKUP(IF(ISNUMBER(FIND(" – ",$AB1362)),LEFT($AB1362,FIND(" – ",$AB1362)-1),$AB1362),ProdTbl,3,0),"کد ناشناخته"))</f>
        <v/>
      </c>
      <c r="AE1362" s="22" t="n"/>
      <c r="AF1362" s="21" t="n"/>
      <c r="AG1362" s="20" t="n"/>
      <c r="AH1362" s="18">
        <f>IF($AG1362="","",IFERROR(VLOOKUP(IFERROR(VLOOKUP(IF(ISNUMBER(FIND(" – ",$AG1362)),LEFT($AG1362,FIND(" – ",$AG1362)-1),$AG1362),ProdTbl,5,0),""),BasketTbl,2,0),"کد ناشناخته"))</f>
        <v/>
      </c>
      <c r="AI1362" s="18">
        <f>IF($AG1362="","",IFERROR(VLOOKUP(IF(ISNUMBER(FIND(" – ",$AG1362)),LEFT($AG1362,FIND(" – ",$AG1362)-1),$AG1362),ProdTbl,3,0),"کد ناشناخته"))</f>
        <v/>
      </c>
      <c r="AJ1362" s="22" t="n"/>
      <c r="AK1362" s="21" t="n"/>
      <c r="AL1362" s="20" t="n"/>
      <c r="AM1362" s="18">
        <f>IF($AL1362="","",IFERROR(VLOOKUP(IFERROR(VLOOKUP(IF(ISNUMBER(FIND(" – ",$AL1362)),LEFT($AL1362,FIND(" – ",$AL1362)-1),$AL1362),ProdTbl,5,0),""),BasketTbl,2,0),"کد ناشناخته"))</f>
        <v/>
      </c>
      <c r="AN1362" s="18">
        <f>IF($AL1362="","",IFERROR(VLOOKUP(IF(ISNUMBER(FIND(" – ",$AL1362)),LEFT($AL1362,FIND(" – ",$AL1362)-1),$AL1362),ProdTbl,3,0),"کد ناشناخته"))</f>
        <v/>
      </c>
      <c r="AO1362" s="22" t="n"/>
      <c r="AP1362" s="21" t="n"/>
      <c r="AQ1362" s="20" t="n"/>
      <c r="AR1362" s="18">
        <f>IF($AQ1362="","",IFERROR(VLOOKUP(IFERROR(VLOOKUP(IF(ISNUMBER(FIND(" – ",$AQ1362)),LEFT($AQ1362,FIND(" – ",$AQ1362)-1),$AQ1362),ProdTbl,5,0),""),BasketTbl,2,0),"کد ناشناخته"))</f>
        <v/>
      </c>
      <c r="AS1362" s="18">
        <f>IF($AQ1362="","",IFERROR(VLOOKUP(IF(ISNUMBER(FIND(" – ",$AQ1362)),LEFT($AQ1362,FIND(" – ",$AQ1362)-1),$AQ1362),ProdTbl,3,0),"کد ناشناخته"))</f>
        <v/>
      </c>
      <c r="AT1362" s="22" t="n"/>
      <c r="AU1362" s="21" t="n"/>
      <c r="AV1362" s="20" t="n"/>
      <c r="AW1362" s="18">
        <f>IF($AV1362="","",IFERROR(VLOOKUP(IFERROR(VLOOKUP(IF(ISNUMBER(FIND(" – ",$AV1362)),LEFT($AV1362,FIND(" – ",$AV1362)-1),$AV1362),ProdTbl,5,0),""),BasketTbl,2,0),"کد ناشناخته"))</f>
        <v/>
      </c>
      <c r="AX1362" s="18">
        <f>IF($AV1362="","",IFERROR(VLOOKUP(IF(ISNUMBER(FIND(" – ",$AV1362)),LEFT($AV1362,FIND(" – ",$AV1362)-1),$AV1362),ProdTbl,3,0),"کد ناشناخته"))</f>
        <v/>
      </c>
      <c r="AY1362" s="22" t="n"/>
      <c r="AZ1362" s="21" t="n"/>
      <c r="BA1362" s="20" t="n"/>
      <c r="BB1362" s="18">
        <f>IF($BA1362="","",IFERROR(VLOOKUP(IFERROR(VLOOKUP(IF(ISNUMBER(FIND(" – ",$BA1362)),LEFT($BA1362,FIND(" – ",$BA1362)-1),$BA1362),ProdTbl,5,0),""),BasketTbl,2,0),"کد ناشناخته"))</f>
        <v/>
      </c>
      <c r="BC1362" s="18">
        <f>IF($BA1362="","",IFERROR(VLOOKUP(IF(ISNUMBER(FIND(" – ",$BA1362)),LEFT($BA1362,FIND(" – ",$BA1362)-1),$BA1362),ProdTbl,3,0),"کد ناشناخته"))</f>
        <v/>
      </c>
      <c r="BD1362" s="22" t="n"/>
      <c r="BE1362" s="21" t="n"/>
      <c r="BF1362" s="20" t="n"/>
      <c r="BG1362" s="18">
        <f>IF($BF1362="","",IFERROR(VLOOKUP(IFERROR(VLOOKUP(IF(ISNUMBER(FIND(" – ",$BF1362)),LEFT($BF1362,FIND(" – ",$BF1362)-1),$BF1362),ProdTbl,5,0),""),BasketTbl,2,0),"کد ناشناخته"))</f>
        <v/>
      </c>
      <c r="BH1362" s="18">
        <f>IF($BF1362="","",IFERROR(VLOOKUP(IF(ISNUMBER(FIND(" – ",$BF1362)),LEFT($BF1362,FIND(" – ",$BF1362)-1),$BF1362),ProdTbl,3,0),"کد ناشناخته"))</f>
        <v/>
      </c>
      <c r="BI1362" s="22" t="n"/>
      <c r="BJ1362" s="21" t="n"/>
      <c r="BK1362" s="20" t="n"/>
      <c r="BL1362" s="18">
        <f>IF($BK1362="","",IFERROR(VLOOKUP(IFERROR(VLOOKUP(IF(ISNUMBER(FIND(" – ",$BK1362)),LEFT($BK1362,FIND(" – ",$BK1362)-1),$BK1362),ProdTbl,5,0),""),BasketTbl,2,0),"کد ناشناخته"))</f>
        <v/>
      </c>
      <c r="BM1362" s="18">
        <f>IF($BK1362="","",IFERROR(VLOOKUP(IF(ISNUMBER(FIND(" – ",$BK1362)),LEFT($BK1362,FIND(" – ",$BK1362)-1),$BK1362),ProdTbl,3,0),"کد ناشناخته"))</f>
        <v/>
      </c>
      <c r="BN1362" s="22" t="n"/>
      <c r="BO1362" s="21" t="n"/>
      <c r="BP1362" s="20" t="n"/>
      <c r="BQ1362" s="18">
        <f>IF($BP1362="","",IFERROR(VLOOKUP(IFERROR(VLOOKUP(IF(ISNUMBER(FIND(" – ",$BP1362)),LEFT($BP1362,FIND(" – ",$BP1362)-1),$BP1362),ProdTbl,5,0),""),BasketTbl,2,0),"کد ناشناخته"))</f>
        <v/>
      </c>
      <c r="BR1362" s="18">
        <f>IF($BP1362="","",IFERROR(VLOOKUP(IF(ISNUMBER(FIND(" – ",$BP1362)),LEFT($BP1362,FIND(" – ",$BP1362)-1),$BP1362),ProdTbl,3,0),"کد ناشناخته"))</f>
        <v/>
      </c>
      <c r="BS1362" s="22" t="n"/>
      <c r="BT1362" s="21" t="n"/>
      <c r="BU1362" s="20" t="n"/>
      <c r="BV1362" s="18">
        <f>IF($BU1362="","",IFERROR(VLOOKUP(IFERROR(VLOOKUP(IF(ISNUMBER(FIND(" – ",$BU1362)),LEFT($BU1362,FIND(" – ",$BU1362)-1),$BU1362),ProdTbl,5,0),""),BasketTbl,2,0),"کد ناشناخته"))</f>
        <v/>
      </c>
      <c r="BW1362" s="18">
        <f>IF($BU1362="","",IFERROR(VLOOKUP(IF(ISNUMBER(FIND(" – ",$BU1362)),LEFT($BU1362,FIND(" – ",$BU1362)-1),$BU1362),ProdTbl,3,0),"کد ناشناخته"))</f>
        <v/>
      </c>
      <c r="BX1362" s="22" t="n"/>
      <c r="BY1362" s="21" t="n"/>
      <c r="BZ1362" s="20" t="n"/>
      <c r="CA1362" s="18">
        <f>IF($BZ1362="","",IFERROR(VLOOKUP(IFERROR(VLOOKUP(IF(ISNUMBER(FIND(" – ",$BZ1362)),LEFT($BZ1362,FIND(" – ",$BZ1362)-1),$BZ1362),ProdTbl,5,0),""),BasketTbl,2,0),"کد ناشناخته"))</f>
        <v/>
      </c>
      <c r="CB1362" s="18">
        <f>IF($BZ1362="","",IFERROR(VLOOKUP(IF(ISNUMBER(FIND(" – ",$BZ1362)),LEFT($BZ1362,FIND(" – ",$BZ1362)-1),$BZ1362),ProdTbl,3,0),"کد ناشناخته"))</f>
        <v/>
      </c>
      <c r="CC1362" s="22" t="n"/>
      <c r="CD1362" s="21" t="n"/>
      <c r="CE1362" s="20" t="n"/>
      <c r="CF1362" s="18">
        <f>IF($CE1362="","",IFERROR(VLOOKUP(IFERROR(VLOOKUP(IF(ISNUMBER(FIND(" – ",$CE1362)),LEFT($CE1362,FIND(" – ",$CE1362)-1),$CE1362),ProdTbl,5,0),""),BasketTbl,2,0),"کد ناشناخته"))</f>
        <v/>
      </c>
      <c r="CG1362" s="18">
        <f>IF($CE1362="","",IFERROR(VLOOKUP(IF(ISNUMBER(FIND(" – ",$CE1362)),LEFT($CE1362,FIND(" – ",$CE1362)-1),$CE1362),ProdTbl,3,0),"کد ناشناخته"))</f>
        <v/>
      </c>
      <c r="CH1362" s="22" t="n"/>
      <c r="CI1362" s="21" t="n"/>
    </row>
    <row r="1363">
      <c r="A1363" s="18">
        <f>IF($B1363="","",COUNTA($B$10:$B1363))</f>
        <v/>
      </c>
      <c r="B1363" s="19" t="n"/>
      <c r="C1363" s="20" t="n"/>
      <c r="D1363" s="19" t="n"/>
      <c r="E1363" s="18">
        <f>IF($D1363="","",IFERROR(VLOOKUP(IF(ISNUMBER(FIND(" – ",$D1363)),LEFT($D1363,FIND(" – ",$D1363)-1),$D1363),SellerTbl,2,0),"کد ناشناخته"))</f>
        <v/>
      </c>
      <c r="F1363" s="21" t="n"/>
      <c r="G1363" s="21" t="n"/>
      <c r="H1363" s="22" t="n"/>
      <c r="I1363" s="23">
        <f>IF(OR($F1363="",$G1363=""),"",$F1363-$G1363)</f>
        <v/>
      </c>
      <c r="J1363" s="18">
        <f>IF($I1363="","",IF(ABS($I1363)&lt;=0.01*$F1363,"√","×"))</f>
        <v/>
      </c>
      <c r="K1363" s="23">
        <f>IF(COUNT($Q1363,$V1363,$AA1363,$AF1363,$AK1363,$AP1363,$AU1363,$AZ1363,$BE1363,$BJ1363,$BO1363,$BT1363,$BY1363,$CD1363,$CI1363)=0,"",SUM($Q1363,$V1363,$AA1363,$AF1363,$AK1363,$AP1363,$AU1363,$AZ1363,$BE1363,$BJ1363,$BO1363,$BT1363,$BY1363,$CD1363,$CI1363))</f>
        <v/>
      </c>
      <c r="L1363" s="23">
        <f>IF(OR($F1363="",$K1363=""),"",$F1363-$K1363)</f>
        <v/>
      </c>
      <c r="M1363" s="20" t="n"/>
      <c r="N1363" s="18">
        <f>IF($M1363="","",IFERROR(VLOOKUP(IFERROR(VLOOKUP(IF(ISNUMBER(FIND(" – ",$M1363)),LEFT($M1363,FIND(" – ",$M1363)-1),$M1363),ProdTbl,5,0),""),BasketTbl,2,0),"کد ناشناخته"))</f>
        <v/>
      </c>
      <c r="O1363" s="18">
        <f>IF($M1363="","",IFERROR(VLOOKUP(IF(ISNUMBER(FIND(" – ",$M1363)),LEFT($M1363,FIND(" – ",$M1363)-1),$M1363),ProdTbl,3,0),"کد ناشناخته"))</f>
        <v/>
      </c>
      <c r="P1363" s="22" t="n"/>
      <c r="Q1363" s="21" t="n"/>
      <c r="R1363" s="20" t="n"/>
      <c r="S1363" s="18">
        <f>IF($R1363="","",IFERROR(VLOOKUP(IFERROR(VLOOKUP(IF(ISNUMBER(FIND(" – ",$R1363)),LEFT($R1363,FIND(" – ",$R1363)-1),$R1363),ProdTbl,5,0),""),BasketTbl,2,0),"کد ناشناخته"))</f>
        <v/>
      </c>
      <c r="T1363" s="18">
        <f>IF($R1363="","",IFERROR(VLOOKUP(IF(ISNUMBER(FIND(" – ",$R1363)),LEFT($R1363,FIND(" – ",$R1363)-1),$R1363),ProdTbl,3,0),"کد ناشناخته"))</f>
        <v/>
      </c>
      <c r="U1363" s="22" t="n"/>
      <c r="V1363" s="21" t="n"/>
      <c r="W1363" s="20" t="n"/>
      <c r="X1363" s="18">
        <f>IF($W1363="","",IFERROR(VLOOKUP(IFERROR(VLOOKUP(IF(ISNUMBER(FIND(" – ",$W1363)),LEFT($W1363,FIND(" – ",$W1363)-1),$W1363),ProdTbl,5,0),""),BasketTbl,2,0),"کد ناشناخته"))</f>
        <v/>
      </c>
      <c r="Y1363" s="18">
        <f>IF($W1363="","",IFERROR(VLOOKUP(IF(ISNUMBER(FIND(" – ",$W1363)),LEFT($W1363,FIND(" – ",$W1363)-1),$W1363),ProdTbl,3,0),"کد ناشناخته"))</f>
        <v/>
      </c>
      <c r="Z1363" s="22" t="n"/>
      <c r="AA1363" s="21" t="n"/>
      <c r="AB1363" s="20" t="n"/>
      <c r="AC1363" s="18">
        <f>IF($AB1363="","",IFERROR(VLOOKUP(IFERROR(VLOOKUP(IF(ISNUMBER(FIND(" – ",$AB1363)),LEFT($AB1363,FIND(" – ",$AB1363)-1),$AB1363),ProdTbl,5,0),""),BasketTbl,2,0),"کد ناشناخته"))</f>
        <v/>
      </c>
      <c r="AD1363" s="18">
        <f>IF($AB1363="","",IFERROR(VLOOKUP(IF(ISNUMBER(FIND(" – ",$AB1363)),LEFT($AB1363,FIND(" – ",$AB1363)-1),$AB1363),ProdTbl,3,0),"کد ناشناخته"))</f>
        <v/>
      </c>
      <c r="AE1363" s="22" t="n"/>
      <c r="AF1363" s="21" t="n"/>
      <c r="AG1363" s="20" t="n"/>
      <c r="AH1363" s="18">
        <f>IF($AG1363="","",IFERROR(VLOOKUP(IFERROR(VLOOKUP(IF(ISNUMBER(FIND(" – ",$AG1363)),LEFT($AG1363,FIND(" – ",$AG1363)-1),$AG1363),ProdTbl,5,0),""),BasketTbl,2,0),"کد ناشناخته"))</f>
        <v/>
      </c>
      <c r="AI1363" s="18">
        <f>IF($AG1363="","",IFERROR(VLOOKUP(IF(ISNUMBER(FIND(" – ",$AG1363)),LEFT($AG1363,FIND(" – ",$AG1363)-1),$AG1363),ProdTbl,3,0),"کد ناشناخته"))</f>
        <v/>
      </c>
      <c r="AJ1363" s="22" t="n"/>
      <c r="AK1363" s="21" t="n"/>
      <c r="AL1363" s="20" t="n"/>
      <c r="AM1363" s="18">
        <f>IF($AL1363="","",IFERROR(VLOOKUP(IFERROR(VLOOKUP(IF(ISNUMBER(FIND(" – ",$AL1363)),LEFT($AL1363,FIND(" – ",$AL1363)-1),$AL1363),ProdTbl,5,0),""),BasketTbl,2,0),"کد ناشناخته"))</f>
        <v/>
      </c>
      <c r="AN1363" s="18">
        <f>IF($AL1363="","",IFERROR(VLOOKUP(IF(ISNUMBER(FIND(" – ",$AL1363)),LEFT($AL1363,FIND(" – ",$AL1363)-1),$AL1363),ProdTbl,3,0),"کد ناشناخته"))</f>
        <v/>
      </c>
      <c r="AO1363" s="22" t="n"/>
      <c r="AP1363" s="21" t="n"/>
      <c r="AQ1363" s="20" t="n"/>
      <c r="AR1363" s="18">
        <f>IF($AQ1363="","",IFERROR(VLOOKUP(IFERROR(VLOOKUP(IF(ISNUMBER(FIND(" – ",$AQ1363)),LEFT($AQ1363,FIND(" – ",$AQ1363)-1),$AQ1363),ProdTbl,5,0),""),BasketTbl,2,0),"کد ناشناخته"))</f>
        <v/>
      </c>
      <c r="AS1363" s="18">
        <f>IF($AQ1363="","",IFERROR(VLOOKUP(IF(ISNUMBER(FIND(" – ",$AQ1363)),LEFT($AQ1363,FIND(" – ",$AQ1363)-1),$AQ1363),ProdTbl,3,0),"کد ناشناخته"))</f>
        <v/>
      </c>
      <c r="AT1363" s="22" t="n"/>
      <c r="AU1363" s="21" t="n"/>
      <c r="AV1363" s="20" t="n"/>
      <c r="AW1363" s="18">
        <f>IF($AV1363="","",IFERROR(VLOOKUP(IFERROR(VLOOKUP(IF(ISNUMBER(FIND(" – ",$AV1363)),LEFT($AV1363,FIND(" – ",$AV1363)-1),$AV1363),ProdTbl,5,0),""),BasketTbl,2,0),"کد ناشناخته"))</f>
        <v/>
      </c>
      <c r="AX1363" s="18">
        <f>IF($AV1363="","",IFERROR(VLOOKUP(IF(ISNUMBER(FIND(" – ",$AV1363)),LEFT($AV1363,FIND(" – ",$AV1363)-1),$AV1363),ProdTbl,3,0),"کد ناشناخته"))</f>
        <v/>
      </c>
      <c r="AY1363" s="22" t="n"/>
      <c r="AZ1363" s="21" t="n"/>
      <c r="BA1363" s="20" t="n"/>
      <c r="BB1363" s="18">
        <f>IF($BA1363="","",IFERROR(VLOOKUP(IFERROR(VLOOKUP(IF(ISNUMBER(FIND(" – ",$BA1363)),LEFT($BA1363,FIND(" – ",$BA1363)-1),$BA1363),ProdTbl,5,0),""),BasketTbl,2,0),"کد ناشناخته"))</f>
        <v/>
      </c>
      <c r="BC1363" s="18">
        <f>IF($BA1363="","",IFERROR(VLOOKUP(IF(ISNUMBER(FIND(" – ",$BA1363)),LEFT($BA1363,FIND(" – ",$BA1363)-1),$BA1363),ProdTbl,3,0),"کد ناشناخته"))</f>
        <v/>
      </c>
      <c r="BD1363" s="22" t="n"/>
      <c r="BE1363" s="21" t="n"/>
      <c r="BF1363" s="20" t="n"/>
      <c r="BG1363" s="18">
        <f>IF($BF1363="","",IFERROR(VLOOKUP(IFERROR(VLOOKUP(IF(ISNUMBER(FIND(" – ",$BF1363)),LEFT($BF1363,FIND(" – ",$BF1363)-1),$BF1363),ProdTbl,5,0),""),BasketTbl,2,0),"کد ناشناخته"))</f>
        <v/>
      </c>
      <c r="BH1363" s="18">
        <f>IF($BF1363="","",IFERROR(VLOOKUP(IF(ISNUMBER(FIND(" – ",$BF1363)),LEFT($BF1363,FIND(" – ",$BF1363)-1),$BF1363),ProdTbl,3,0),"کد ناشناخته"))</f>
        <v/>
      </c>
      <c r="BI1363" s="22" t="n"/>
      <c r="BJ1363" s="21" t="n"/>
      <c r="BK1363" s="20" t="n"/>
      <c r="BL1363" s="18">
        <f>IF($BK1363="","",IFERROR(VLOOKUP(IFERROR(VLOOKUP(IF(ISNUMBER(FIND(" – ",$BK1363)),LEFT($BK1363,FIND(" – ",$BK1363)-1),$BK1363),ProdTbl,5,0),""),BasketTbl,2,0),"کد ناشناخته"))</f>
        <v/>
      </c>
      <c r="BM1363" s="18">
        <f>IF($BK1363="","",IFERROR(VLOOKUP(IF(ISNUMBER(FIND(" – ",$BK1363)),LEFT($BK1363,FIND(" – ",$BK1363)-1),$BK1363),ProdTbl,3,0),"کد ناشناخته"))</f>
        <v/>
      </c>
      <c r="BN1363" s="22" t="n"/>
      <c r="BO1363" s="21" t="n"/>
      <c r="BP1363" s="20" t="n"/>
      <c r="BQ1363" s="18">
        <f>IF($BP1363="","",IFERROR(VLOOKUP(IFERROR(VLOOKUP(IF(ISNUMBER(FIND(" – ",$BP1363)),LEFT($BP1363,FIND(" – ",$BP1363)-1),$BP1363),ProdTbl,5,0),""),BasketTbl,2,0),"کد ناشناخته"))</f>
        <v/>
      </c>
      <c r="BR1363" s="18">
        <f>IF($BP1363="","",IFERROR(VLOOKUP(IF(ISNUMBER(FIND(" – ",$BP1363)),LEFT($BP1363,FIND(" – ",$BP1363)-1),$BP1363),ProdTbl,3,0),"کد ناشناخته"))</f>
        <v/>
      </c>
      <c r="BS1363" s="22" t="n"/>
      <c r="BT1363" s="21" t="n"/>
      <c r="BU1363" s="20" t="n"/>
      <c r="BV1363" s="18">
        <f>IF($BU1363="","",IFERROR(VLOOKUP(IFERROR(VLOOKUP(IF(ISNUMBER(FIND(" – ",$BU1363)),LEFT($BU1363,FIND(" – ",$BU1363)-1),$BU1363),ProdTbl,5,0),""),BasketTbl,2,0),"کد ناشناخته"))</f>
        <v/>
      </c>
      <c r="BW1363" s="18">
        <f>IF($BU1363="","",IFERROR(VLOOKUP(IF(ISNUMBER(FIND(" – ",$BU1363)),LEFT($BU1363,FIND(" – ",$BU1363)-1),$BU1363),ProdTbl,3,0),"کد ناشناخته"))</f>
        <v/>
      </c>
      <c r="BX1363" s="22" t="n"/>
      <c r="BY1363" s="21" t="n"/>
      <c r="BZ1363" s="20" t="n"/>
      <c r="CA1363" s="18">
        <f>IF($BZ1363="","",IFERROR(VLOOKUP(IFERROR(VLOOKUP(IF(ISNUMBER(FIND(" – ",$BZ1363)),LEFT($BZ1363,FIND(" – ",$BZ1363)-1),$BZ1363),ProdTbl,5,0),""),BasketTbl,2,0),"کد ناشناخته"))</f>
        <v/>
      </c>
      <c r="CB1363" s="18">
        <f>IF($BZ1363="","",IFERROR(VLOOKUP(IF(ISNUMBER(FIND(" – ",$BZ1363)),LEFT($BZ1363,FIND(" – ",$BZ1363)-1),$BZ1363),ProdTbl,3,0),"کد ناشناخته"))</f>
        <v/>
      </c>
      <c r="CC1363" s="22" t="n"/>
      <c r="CD1363" s="21" t="n"/>
      <c r="CE1363" s="20" t="n"/>
      <c r="CF1363" s="18">
        <f>IF($CE1363="","",IFERROR(VLOOKUP(IFERROR(VLOOKUP(IF(ISNUMBER(FIND(" – ",$CE1363)),LEFT($CE1363,FIND(" – ",$CE1363)-1),$CE1363),ProdTbl,5,0),""),BasketTbl,2,0),"کد ناشناخته"))</f>
        <v/>
      </c>
      <c r="CG1363" s="18">
        <f>IF($CE1363="","",IFERROR(VLOOKUP(IF(ISNUMBER(FIND(" – ",$CE1363)),LEFT($CE1363,FIND(" – ",$CE1363)-1),$CE1363),ProdTbl,3,0),"کد ناشناخته"))</f>
        <v/>
      </c>
      <c r="CH1363" s="22" t="n"/>
      <c r="CI1363" s="21" t="n"/>
    </row>
    <row r="1364">
      <c r="A1364" s="18">
        <f>IF($B1364="","",COUNTA($B$10:$B1364))</f>
        <v/>
      </c>
      <c r="B1364" s="19" t="n"/>
      <c r="C1364" s="20" t="n"/>
      <c r="D1364" s="19" t="n"/>
      <c r="E1364" s="18">
        <f>IF($D1364="","",IFERROR(VLOOKUP(IF(ISNUMBER(FIND(" – ",$D1364)),LEFT($D1364,FIND(" – ",$D1364)-1),$D1364),SellerTbl,2,0),"کد ناشناخته"))</f>
        <v/>
      </c>
      <c r="F1364" s="21" t="n"/>
      <c r="G1364" s="21" t="n"/>
      <c r="H1364" s="22" t="n"/>
      <c r="I1364" s="23">
        <f>IF(OR($F1364="",$G1364=""),"",$F1364-$G1364)</f>
        <v/>
      </c>
      <c r="J1364" s="18">
        <f>IF($I1364="","",IF(ABS($I1364)&lt;=0.01*$F1364,"√","×"))</f>
        <v/>
      </c>
      <c r="K1364" s="23">
        <f>IF(COUNT($Q1364,$V1364,$AA1364,$AF1364,$AK1364,$AP1364,$AU1364,$AZ1364,$BE1364,$BJ1364,$BO1364,$BT1364,$BY1364,$CD1364,$CI1364)=0,"",SUM($Q1364,$V1364,$AA1364,$AF1364,$AK1364,$AP1364,$AU1364,$AZ1364,$BE1364,$BJ1364,$BO1364,$BT1364,$BY1364,$CD1364,$CI1364))</f>
        <v/>
      </c>
      <c r="L1364" s="23">
        <f>IF(OR($F1364="",$K1364=""),"",$F1364-$K1364)</f>
        <v/>
      </c>
      <c r="M1364" s="20" t="n"/>
      <c r="N1364" s="18">
        <f>IF($M1364="","",IFERROR(VLOOKUP(IFERROR(VLOOKUP(IF(ISNUMBER(FIND(" – ",$M1364)),LEFT($M1364,FIND(" – ",$M1364)-1),$M1364),ProdTbl,5,0),""),BasketTbl,2,0),"کد ناشناخته"))</f>
        <v/>
      </c>
      <c r="O1364" s="18">
        <f>IF($M1364="","",IFERROR(VLOOKUP(IF(ISNUMBER(FIND(" – ",$M1364)),LEFT($M1364,FIND(" – ",$M1364)-1),$M1364),ProdTbl,3,0),"کد ناشناخته"))</f>
        <v/>
      </c>
      <c r="P1364" s="22" t="n"/>
      <c r="Q1364" s="21" t="n"/>
      <c r="R1364" s="20" t="n"/>
      <c r="S1364" s="18">
        <f>IF($R1364="","",IFERROR(VLOOKUP(IFERROR(VLOOKUP(IF(ISNUMBER(FIND(" – ",$R1364)),LEFT($R1364,FIND(" – ",$R1364)-1),$R1364),ProdTbl,5,0),""),BasketTbl,2,0),"کد ناشناخته"))</f>
        <v/>
      </c>
      <c r="T1364" s="18">
        <f>IF($R1364="","",IFERROR(VLOOKUP(IF(ISNUMBER(FIND(" – ",$R1364)),LEFT($R1364,FIND(" – ",$R1364)-1),$R1364),ProdTbl,3,0),"کد ناشناخته"))</f>
        <v/>
      </c>
      <c r="U1364" s="22" t="n"/>
      <c r="V1364" s="21" t="n"/>
      <c r="W1364" s="20" t="n"/>
      <c r="X1364" s="18">
        <f>IF($W1364="","",IFERROR(VLOOKUP(IFERROR(VLOOKUP(IF(ISNUMBER(FIND(" – ",$W1364)),LEFT($W1364,FIND(" – ",$W1364)-1),$W1364),ProdTbl,5,0),""),BasketTbl,2,0),"کد ناشناخته"))</f>
        <v/>
      </c>
      <c r="Y1364" s="18">
        <f>IF($W1364="","",IFERROR(VLOOKUP(IF(ISNUMBER(FIND(" – ",$W1364)),LEFT($W1364,FIND(" – ",$W1364)-1),$W1364),ProdTbl,3,0),"کد ناشناخته"))</f>
        <v/>
      </c>
      <c r="Z1364" s="22" t="n"/>
      <c r="AA1364" s="21" t="n"/>
      <c r="AB1364" s="20" t="n"/>
      <c r="AC1364" s="18">
        <f>IF($AB1364="","",IFERROR(VLOOKUP(IFERROR(VLOOKUP(IF(ISNUMBER(FIND(" – ",$AB1364)),LEFT($AB1364,FIND(" – ",$AB1364)-1),$AB1364),ProdTbl,5,0),""),BasketTbl,2,0),"کد ناشناخته"))</f>
        <v/>
      </c>
      <c r="AD1364" s="18">
        <f>IF($AB1364="","",IFERROR(VLOOKUP(IF(ISNUMBER(FIND(" – ",$AB1364)),LEFT($AB1364,FIND(" – ",$AB1364)-1),$AB1364),ProdTbl,3,0),"کد ناشناخته"))</f>
        <v/>
      </c>
      <c r="AE1364" s="22" t="n"/>
      <c r="AF1364" s="21" t="n"/>
      <c r="AG1364" s="20" t="n"/>
      <c r="AH1364" s="18">
        <f>IF($AG1364="","",IFERROR(VLOOKUP(IFERROR(VLOOKUP(IF(ISNUMBER(FIND(" – ",$AG1364)),LEFT($AG1364,FIND(" – ",$AG1364)-1),$AG1364),ProdTbl,5,0),""),BasketTbl,2,0),"کد ناشناخته"))</f>
        <v/>
      </c>
      <c r="AI1364" s="18">
        <f>IF($AG1364="","",IFERROR(VLOOKUP(IF(ISNUMBER(FIND(" – ",$AG1364)),LEFT($AG1364,FIND(" – ",$AG1364)-1),$AG1364),ProdTbl,3,0),"کد ناشناخته"))</f>
        <v/>
      </c>
      <c r="AJ1364" s="22" t="n"/>
      <c r="AK1364" s="21" t="n"/>
      <c r="AL1364" s="20" t="n"/>
      <c r="AM1364" s="18">
        <f>IF($AL1364="","",IFERROR(VLOOKUP(IFERROR(VLOOKUP(IF(ISNUMBER(FIND(" – ",$AL1364)),LEFT($AL1364,FIND(" – ",$AL1364)-1),$AL1364),ProdTbl,5,0),""),BasketTbl,2,0),"کد ناشناخته"))</f>
        <v/>
      </c>
      <c r="AN1364" s="18">
        <f>IF($AL1364="","",IFERROR(VLOOKUP(IF(ISNUMBER(FIND(" – ",$AL1364)),LEFT($AL1364,FIND(" – ",$AL1364)-1),$AL1364),ProdTbl,3,0),"کد ناشناخته"))</f>
        <v/>
      </c>
      <c r="AO1364" s="22" t="n"/>
      <c r="AP1364" s="21" t="n"/>
      <c r="AQ1364" s="20" t="n"/>
      <c r="AR1364" s="18">
        <f>IF($AQ1364="","",IFERROR(VLOOKUP(IFERROR(VLOOKUP(IF(ISNUMBER(FIND(" – ",$AQ1364)),LEFT($AQ1364,FIND(" – ",$AQ1364)-1),$AQ1364),ProdTbl,5,0),""),BasketTbl,2,0),"کد ناشناخته"))</f>
        <v/>
      </c>
      <c r="AS1364" s="18">
        <f>IF($AQ1364="","",IFERROR(VLOOKUP(IF(ISNUMBER(FIND(" – ",$AQ1364)),LEFT($AQ1364,FIND(" – ",$AQ1364)-1),$AQ1364),ProdTbl,3,0),"کد ناشناخته"))</f>
        <v/>
      </c>
      <c r="AT1364" s="22" t="n"/>
      <c r="AU1364" s="21" t="n"/>
      <c r="AV1364" s="20" t="n"/>
      <c r="AW1364" s="18">
        <f>IF($AV1364="","",IFERROR(VLOOKUP(IFERROR(VLOOKUP(IF(ISNUMBER(FIND(" – ",$AV1364)),LEFT($AV1364,FIND(" – ",$AV1364)-1),$AV1364),ProdTbl,5,0),""),BasketTbl,2,0),"کد ناشناخته"))</f>
        <v/>
      </c>
      <c r="AX1364" s="18">
        <f>IF($AV1364="","",IFERROR(VLOOKUP(IF(ISNUMBER(FIND(" – ",$AV1364)),LEFT($AV1364,FIND(" – ",$AV1364)-1),$AV1364),ProdTbl,3,0),"کد ناشناخته"))</f>
        <v/>
      </c>
      <c r="AY1364" s="22" t="n"/>
      <c r="AZ1364" s="21" t="n"/>
      <c r="BA1364" s="20" t="n"/>
      <c r="BB1364" s="18">
        <f>IF($BA1364="","",IFERROR(VLOOKUP(IFERROR(VLOOKUP(IF(ISNUMBER(FIND(" – ",$BA1364)),LEFT($BA1364,FIND(" – ",$BA1364)-1),$BA1364),ProdTbl,5,0),""),BasketTbl,2,0),"کد ناشناخته"))</f>
        <v/>
      </c>
      <c r="BC1364" s="18">
        <f>IF($BA1364="","",IFERROR(VLOOKUP(IF(ISNUMBER(FIND(" – ",$BA1364)),LEFT($BA1364,FIND(" – ",$BA1364)-1),$BA1364),ProdTbl,3,0),"کد ناشناخته"))</f>
        <v/>
      </c>
      <c r="BD1364" s="22" t="n"/>
      <c r="BE1364" s="21" t="n"/>
      <c r="BF1364" s="20" t="n"/>
      <c r="BG1364" s="18">
        <f>IF($BF1364="","",IFERROR(VLOOKUP(IFERROR(VLOOKUP(IF(ISNUMBER(FIND(" – ",$BF1364)),LEFT($BF1364,FIND(" – ",$BF1364)-1),$BF1364),ProdTbl,5,0),""),BasketTbl,2,0),"کد ناشناخته"))</f>
        <v/>
      </c>
      <c r="BH1364" s="18">
        <f>IF($BF1364="","",IFERROR(VLOOKUP(IF(ISNUMBER(FIND(" – ",$BF1364)),LEFT($BF1364,FIND(" – ",$BF1364)-1),$BF1364),ProdTbl,3,0),"کد ناشناخته"))</f>
        <v/>
      </c>
      <c r="BI1364" s="22" t="n"/>
      <c r="BJ1364" s="21" t="n"/>
      <c r="BK1364" s="20" t="n"/>
      <c r="BL1364" s="18">
        <f>IF($BK1364="","",IFERROR(VLOOKUP(IFERROR(VLOOKUP(IF(ISNUMBER(FIND(" – ",$BK1364)),LEFT($BK1364,FIND(" – ",$BK1364)-1),$BK1364),ProdTbl,5,0),""),BasketTbl,2,0),"کد ناشناخته"))</f>
        <v/>
      </c>
      <c r="BM1364" s="18">
        <f>IF($BK1364="","",IFERROR(VLOOKUP(IF(ISNUMBER(FIND(" – ",$BK1364)),LEFT($BK1364,FIND(" – ",$BK1364)-1),$BK1364),ProdTbl,3,0),"کد ناشناخته"))</f>
        <v/>
      </c>
      <c r="BN1364" s="22" t="n"/>
      <c r="BO1364" s="21" t="n"/>
      <c r="BP1364" s="20" t="n"/>
      <c r="BQ1364" s="18">
        <f>IF($BP1364="","",IFERROR(VLOOKUP(IFERROR(VLOOKUP(IF(ISNUMBER(FIND(" – ",$BP1364)),LEFT($BP1364,FIND(" – ",$BP1364)-1),$BP1364),ProdTbl,5,0),""),BasketTbl,2,0),"کد ناشناخته"))</f>
        <v/>
      </c>
      <c r="BR1364" s="18">
        <f>IF($BP1364="","",IFERROR(VLOOKUP(IF(ISNUMBER(FIND(" – ",$BP1364)),LEFT($BP1364,FIND(" – ",$BP1364)-1),$BP1364),ProdTbl,3,0),"کد ناشناخته"))</f>
        <v/>
      </c>
      <c r="BS1364" s="22" t="n"/>
      <c r="BT1364" s="21" t="n"/>
      <c r="BU1364" s="20" t="n"/>
      <c r="BV1364" s="18">
        <f>IF($BU1364="","",IFERROR(VLOOKUP(IFERROR(VLOOKUP(IF(ISNUMBER(FIND(" – ",$BU1364)),LEFT($BU1364,FIND(" – ",$BU1364)-1),$BU1364),ProdTbl,5,0),""),BasketTbl,2,0),"کد ناشناخته"))</f>
        <v/>
      </c>
      <c r="BW1364" s="18">
        <f>IF($BU1364="","",IFERROR(VLOOKUP(IF(ISNUMBER(FIND(" – ",$BU1364)),LEFT($BU1364,FIND(" – ",$BU1364)-1),$BU1364),ProdTbl,3,0),"کد ناشناخته"))</f>
        <v/>
      </c>
      <c r="BX1364" s="22" t="n"/>
      <c r="BY1364" s="21" t="n"/>
      <c r="BZ1364" s="20" t="n"/>
      <c r="CA1364" s="18">
        <f>IF($BZ1364="","",IFERROR(VLOOKUP(IFERROR(VLOOKUP(IF(ISNUMBER(FIND(" – ",$BZ1364)),LEFT($BZ1364,FIND(" – ",$BZ1364)-1),$BZ1364),ProdTbl,5,0),""),BasketTbl,2,0),"کد ناشناخته"))</f>
        <v/>
      </c>
      <c r="CB1364" s="18">
        <f>IF($BZ1364="","",IFERROR(VLOOKUP(IF(ISNUMBER(FIND(" – ",$BZ1364)),LEFT($BZ1364,FIND(" – ",$BZ1364)-1),$BZ1364),ProdTbl,3,0),"کد ناشناخته"))</f>
        <v/>
      </c>
      <c r="CC1364" s="22" t="n"/>
      <c r="CD1364" s="21" t="n"/>
      <c r="CE1364" s="20" t="n"/>
      <c r="CF1364" s="18">
        <f>IF($CE1364="","",IFERROR(VLOOKUP(IFERROR(VLOOKUP(IF(ISNUMBER(FIND(" – ",$CE1364)),LEFT($CE1364,FIND(" – ",$CE1364)-1),$CE1364),ProdTbl,5,0),""),BasketTbl,2,0),"کد ناشناخته"))</f>
        <v/>
      </c>
      <c r="CG1364" s="18">
        <f>IF($CE1364="","",IFERROR(VLOOKUP(IF(ISNUMBER(FIND(" – ",$CE1364)),LEFT($CE1364,FIND(" – ",$CE1364)-1),$CE1364),ProdTbl,3,0),"کد ناشناخته"))</f>
        <v/>
      </c>
      <c r="CH1364" s="22" t="n"/>
      <c r="CI1364" s="21" t="n"/>
    </row>
    <row r="1365">
      <c r="A1365" s="18">
        <f>IF($B1365="","",COUNTA($B$10:$B1365))</f>
        <v/>
      </c>
      <c r="B1365" s="19" t="n"/>
      <c r="C1365" s="20" t="n"/>
      <c r="D1365" s="19" t="n"/>
      <c r="E1365" s="18">
        <f>IF($D1365="","",IFERROR(VLOOKUP(IF(ISNUMBER(FIND(" – ",$D1365)),LEFT($D1365,FIND(" – ",$D1365)-1),$D1365),SellerTbl,2,0),"کد ناشناخته"))</f>
        <v/>
      </c>
      <c r="F1365" s="21" t="n"/>
      <c r="G1365" s="21" t="n"/>
      <c r="H1365" s="22" t="n"/>
      <c r="I1365" s="23">
        <f>IF(OR($F1365="",$G1365=""),"",$F1365-$G1365)</f>
        <v/>
      </c>
      <c r="J1365" s="18">
        <f>IF($I1365="","",IF(ABS($I1365)&lt;=0.01*$F1365,"√","×"))</f>
        <v/>
      </c>
      <c r="K1365" s="23">
        <f>IF(COUNT($Q1365,$V1365,$AA1365,$AF1365,$AK1365,$AP1365,$AU1365,$AZ1365,$BE1365,$BJ1365,$BO1365,$BT1365,$BY1365,$CD1365,$CI1365)=0,"",SUM($Q1365,$V1365,$AA1365,$AF1365,$AK1365,$AP1365,$AU1365,$AZ1365,$BE1365,$BJ1365,$BO1365,$BT1365,$BY1365,$CD1365,$CI1365))</f>
        <v/>
      </c>
      <c r="L1365" s="23">
        <f>IF(OR($F1365="",$K1365=""),"",$F1365-$K1365)</f>
        <v/>
      </c>
      <c r="M1365" s="20" t="n"/>
      <c r="N1365" s="18">
        <f>IF($M1365="","",IFERROR(VLOOKUP(IFERROR(VLOOKUP(IF(ISNUMBER(FIND(" – ",$M1365)),LEFT($M1365,FIND(" – ",$M1365)-1),$M1365),ProdTbl,5,0),""),BasketTbl,2,0),"کد ناشناخته"))</f>
        <v/>
      </c>
      <c r="O1365" s="18">
        <f>IF($M1365="","",IFERROR(VLOOKUP(IF(ISNUMBER(FIND(" – ",$M1365)),LEFT($M1365,FIND(" – ",$M1365)-1),$M1365),ProdTbl,3,0),"کد ناشناخته"))</f>
        <v/>
      </c>
      <c r="P1365" s="22" t="n"/>
      <c r="Q1365" s="21" t="n"/>
      <c r="R1365" s="20" t="n"/>
      <c r="S1365" s="18">
        <f>IF($R1365="","",IFERROR(VLOOKUP(IFERROR(VLOOKUP(IF(ISNUMBER(FIND(" – ",$R1365)),LEFT($R1365,FIND(" – ",$R1365)-1),$R1365),ProdTbl,5,0),""),BasketTbl,2,0),"کد ناشناخته"))</f>
        <v/>
      </c>
      <c r="T1365" s="18">
        <f>IF($R1365="","",IFERROR(VLOOKUP(IF(ISNUMBER(FIND(" – ",$R1365)),LEFT($R1365,FIND(" – ",$R1365)-1),$R1365),ProdTbl,3,0),"کد ناشناخته"))</f>
        <v/>
      </c>
      <c r="U1365" s="22" t="n"/>
      <c r="V1365" s="21" t="n"/>
      <c r="W1365" s="20" t="n"/>
      <c r="X1365" s="18">
        <f>IF($W1365="","",IFERROR(VLOOKUP(IFERROR(VLOOKUP(IF(ISNUMBER(FIND(" – ",$W1365)),LEFT($W1365,FIND(" – ",$W1365)-1),$W1365),ProdTbl,5,0),""),BasketTbl,2,0),"کد ناشناخته"))</f>
        <v/>
      </c>
      <c r="Y1365" s="18">
        <f>IF($W1365="","",IFERROR(VLOOKUP(IF(ISNUMBER(FIND(" – ",$W1365)),LEFT($W1365,FIND(" – ",$W1365)-1),$W1365),ProdTbl,3,0),"کد ناشناخته"))</f>
        <v/>
      </c>
      <c r="Z1365" s="22" t="n"/>
      <c r="AA1365" s="21" t="n"/>
      <c r="AB1365" s="20" t="n"/>
      <c r="AC1365" s="18">
        <f>IF($AB1365="","",IFERROR(VLOOKUP(IFERROR(VLOOKUP(IF(ISNUMBER(FIND(" – ",$AB1365)),LEFT($AB1365,FIND(" – ",$AB1365)-1),$AB1365),ProdTbl,5,0),""),BasketTbl,2,0),"کد ناشناخته"))</f>
        <v/>
      </c>
      <c r="AD1365" s="18">
        <f>IF($AB1365="","",IFERROR(VLOOKUP(IF(ISNUMBER(FIND(" – ",$AB1365)),LEFT($AB1365,FIND(" – ",$AB1365)-1),$AB1365),ProdTbl,3,0),"کد ناشناخته"))</f>
        <v/>
      </c>
      <c r="AE1365" s="22" t="n"/>
      <c r="AF1365" s="21" t="n"/>
      <c r="AG1365" s="20" t="n"/>
      <c r="AH1365" s="18">
        <f>IF($AG1365="","",IFERROR(VLOOKUP(IFERROR(VLOOKUP(IF(ISNUMBER(FIND(" – ",$AG1365)),LEFT($AG1365,FIND(" – ",$AG1365)-1),$AG1365),ProdTbl,5,0),""),BasketTbl,2,0),"کد ناشناخته"))</f>
        <v/>
      </c>
      <c r="AI1365" s="18">
        <f>IF($AG1365="","",IFERROR(VLOOKUP(IF(ISNUMBER(FIND(" – ",$AG1365)),LEFT($AG1365,FIND(" – ",$AG1365)-1),$AG1365),ProdTbl,3,0),"کد ناشناخته"))</f>
        <v/>
      </c>
      <c r="AJ1365" s="22" t="n"/>
      <c r="AK1365" s="21" t="n"/>
      <c r="AL1365" s="20" t="n"/>
      <c r="AM1365" s="18">
        <f>IF($AL1365="","",IFERROR(VLOOKUP(IFERROR(VLOOKUP(IF(ISNUMBER(FIND(" – ",$AL1365)),LEFT($AL1365,FIND(" – ",$AL1365)-1),$AL1365),ProdTbl,5,0),""),BasketTbl,2,0),"کد ناشناخته"))</f>
        <v/>
      </c>
      <c r="AN1365" s="18">
        <f>IF($AL1365="","",IFERROR(VLOOKUP(IF(ISNUMBER(FIND(" – ",$AL1365)),LEFT($AL1365,FIND(" – ",$AL1365)-1),$AL1365),ProdTbl,3,0),"کد ناشناخته"))</f>
        <v/>
      </c>
      <c r="AO1365" s="22" t="n"/>
      <c r="AP1365" s="21" t="n"/>
      <c r="AQ1365" s="20" t="n"/>
      <c r="AR1365" s="18">
        <f>IF($AQ1365="","",IFERROR(VLOOKUP(IFERROR(VLOOKUP(IF(ISNUMBER(FIND(" – ",$AQ1365)),LEFT($AQ1365,FIND(" – ",$AQ1365)-1),$AQ1365),ProdTbl,5,0),""),BasketTbl,2,0),"کد ناشناخته"))</f>
        <v/>
      </c>
      <c r="AS1365" s="18">
        <f>IF($AQ1365="","",IFERROR(VLOOKUP(IF(ISNUMBER(FIND(" – ",$AQ1365)),LEFT($AQ1365,FIND(" – ",$AQ1365)-1),$AQ1365),ProdTbl,3,0),"کد ناشناخته"))</f>
        <v/>
      </c>
      <c r="AT1365" s="22" t="n"/>
      <c r="AU1365" s="21" t="n"/>
      <c r="AV1365" s="20" t="n"/>
      <c r="AW1365" s="18">
        <f>IF($AV1365="","",IFERROR(VLOOKUP(IFERROR(VLOOKUP(IF(ISNUMBER(FIND(" – ",$AV1365)),LEFT($AV1365,FIND(" – ",$AV1365)-1),$AV1365),ProdTbl,5,0),""),BasketTbl,2,0),"کد ناشناخته"))</f>
        <v/>
      </c>
      <c r="AX1365" s="18">
        <f>IF($AV1365="","",IFERROR(VLOOKUP(IF(ISNUMBER(FIND(" – ",$AV1365)),LEFT($AV1365,FIND(" – ",$AV1365)-1),$AV1365),ProdTbl,3,0),"کد ناشناخته"))</f>
        <v/>
      </c>
      <c r="AY1365" s="22" t="n"/>
      <c r="AZ1365" s="21" t="n"/>
      <c r="BA1365" s="20" t="n"/>
      <c r="BB1365" s="18">
        <f>IF($BA1365="","",IFERROR(VLOOKUP(IFERROR(VLOOKUP(IF(ISNUMBER(FIND(" – ",$BA1365)),LEFT($BA1365,FIND(" – ",$BA1365)-1),$BA1365),ProdTbl,5,0),""),BasketTbl,2,0),"کد ناشناخته"))</f>
        <v/>
      </c>
      <c r="BC1365" s="18">
        <f>IF($BA1365="","",IFERROR(VLOOKUP(IF(ISNUMBER(FIND(" – ",$BA1365)),LEFT($BA1365,FIND(" – ",$BA1365)-1),$BA1365),ProdTbl,3,0),"کد ناشناخته"))</f>
        <v/>
      </c>
      <c r="BD1365" s="22" t="n"/>
      <c r="BE1365" s="21" t="n"/>
      <c r="BF1365" s="20" t="n"/>
      <c r="BG1365" s="18">
        <f>IF($BF1365="","",IFERROR(VLOOKUP(IFERROR(VLOOKUP(IF(ISNUMBER(FIND(" – ",$BF1365)),LEFT($BF1365,FIND(" – ",$BF1365)-1),$BF1365),ProdTbl,5,0),""),BasketTbl,2,0),"کد ناشناخته"))</f>
        <v/>
      </c>
      <c r="BH1365" s="18">
        <f>IF($BF1365="","",IFERROR(VLOOKUP(IF(ISNUMBER(FIND(" – ",$BF1365)),LEFT($BF1365,FIND(" – ",$BF1365)-1),$BF1365),ProdTbl,3,0),"کد ناشناخته"))</f>
        <v/>
      </c>
      <c r="BI1365" s="22" t="n"/>
      <c r="BJ1365" s="21" t="n"/>
      <c r="BK1365" s="20" t="n"/>
      <c r="BL1365" s="18">
        <f>IF($BK1365="","",IFERROR(VLOOKUP(IFERROR(VLOOKUP(IF(ISNUMBER(FIND(" – ",$BK1365)),LEFT($BK1365,FIND(" – ",$BK1365)-1),$BK1365),ProdTbl,5,0),""),BasketTbl,2,0),"کد ناشناخته"))</f>
        <v/>
      </c>
      <c r="BM1365" s="18">
        <f>IF($BK1365="","",IFERROR(VLOOKUP(IF(ISNUMBER(FIND(" – ",$BK1365)),LEFT($BK1365,FIND(" – ",$BK1365)-1),$BK1365),ProdTbl,3,0),"کد ناشناخته"))</f>
        <v/>
      </c>
      <c r="BN1365" s="22" t="n"/>
      <c r="BO1365" s="21" t="n"/>
      <c r="BP1365" s="20" t="n"/>
      <c r="BQ1365" s="18">
        <f>IF($BP1365="","",IFERROR(VLOOKUP(IFERROR(VLOOKUP(IF(ISNUMBER(FIND(" – ",$BP1365)),LEFT($BP1365,FIND(" – ",$BP1365)-1),$BP1365),ProdTbl,5,0),""),BasketTbl,2,0),"کد ناشناخته"))</f>
        <v/>
      </c>
      <c r="BR1365" s="18">
        <f>IF($BP1365="","",IFERROR(VLOOKUP(IF(ISNUMBER(FIND(" – ",$BP1365)),LEFT($BP1365,FIND(" – ",$BP1365)-1),$BP1365),ProdTbl,3,0),"کد ناشناخته"))</f>
        <v/>
      </c>
      <c r="BS1365" s="22" t="n"/>
      <c r="BT1365" s="21" t="n"/>
      <c r="BU1365" s="20" t="n"/>
      <c r="BV1365" s="18">
        <f>IF($BU1365="","",IFERROR(VLOOKUP(IFERROR(VLOOKUP(IF(ISNUMBER(FIND(" – ",$BU1365)),LEFT($BU1365,FIND(" – ",$BU1365)-1),$BU1365),ProdTbl,5,0),""),BasketTbl,2,0),"کد ناشناخته"))</f>
        <v/>
      </c>
      <c r="BW1365" s="18">
        <f>IF($BU1365="","",IFERROR(VLOOKUP(IF(ISNUMBER(FIND(" – ",$BU1365)),LEFT($BU1365,FIND(" – ",$BU1365)-1),$BU1365),ProdTbl,3,0),"کد ناشناخته"))</f>
        <v/>
      </c>
      <c r="BX1365" s="22" t="n"/>
      <c r="BY1365" s="21" t="n"/>
      <c r="BZ1365" s="20" t="n"/>
      <c r="CA1365" s="18">
        <f>IF($BZ1365="","",IFERROR(VLOOKUP(IFERROR(VLOOKUP(IF(ISNUMBER(FIND(" – ",$BZ1365)),LEFT($BZ1365,FIND(" – ",$BZ1365)-1),$BZ1365),ProdTbl,5,0),""),BasketTbl,2,0),"کد ناشناخته"))</f>
        <v/>
      </c>
      <c r="CB1365" s="18">
        <f>IF($BZ1365="","",IFERROR(VLOOKUP(IF(ISNUMBER(FIND(" – ",$BZ1365)),LEFT($BZ1365,FIND(" – ",$BZ1365)-1),$BZ1365),ProdTbl,3,0),"کد ناشناخته"))</f>
        <v/>
      </c>
      <c r="CC1365" s="22" t="n"/>
      <c r="CD1365" s="21" t="n"/>
      <c r="CE1365" s="20" t="n"/>
      <c r="CF1365" s="18">
        <f>IF($CE1365="","",IFERROR(VLOOKUP(IFERROR(VLOOKUP(IF(ISNUMBER(FIND(" – ",$CE1365)),LEFT($CE1365,FIND(" – ",$CE1365)-1),$CE1365),ProdTbl,5,0),""),BasketTbl,2,0),"کد ناشناخته"))</f>
        <v/>
      </c>
      <c r="CG1365" s="18">
        <f>IF($CE1365="","",IFERROR(VLOOKUP(IF(ISNUMBER(FIND(" – ",$CE1365)),LEFT($CE1365,FIND(" – ",$CE1365)-1),$CE1365),ProdTbl,3,0),"کد ناشناخته"))</f>
        <v/>
      </c>
      <c r="CH1365" s="22" t="n"/>
      <c r="CI1365" s="21" t="n"/>
    </row>
    <row r="1366">
      <c r="A1366" s="18">
        <f>IF($B1366="","",COUNTA($B$10:$B1366))</f>
        <v/>
      </c>
      <c r="B1366" s="19" t="n"/>
      <c r="C1366" s="20" t="n"/>
      <c r="D1366" s="19" t="n"/>
      <c r="E1366" s="18">
        <f>IF($D1366="","",IFERROR(VLOOKUP(IF(ISNUMBER(FIND(" – ",$D1366)),LEFT($D1366,FIND(" – ",$D1366)-1),$D1366),SellerTbl,2,0),"کد ناشناخته"))</f>
        <v/>
      </c>
      <c r="F1366" s="21" t="n"/>
      <c r="G1366" s="21" t="n"/>
      <c r="H1366" s="22" t="n"/>
      <c r="I1366" s="23">
        <f>IF(OR($F1366="",$G1366=""),"",$F1366-$G1366)</f>
        <v/>
      </c>
      <c r="J1366" s="18">
        <f>IF($I1366="","",IF(ABS($I1366)&lt;=0.01*$F1366,"√","×"))</f>
        <v/>
      </c>
      <c r="K1366" s="23">
        <f>IF(COUNT($Q1366,$V1366,$AA1366,$AF1366,$AK1366,$AP1366,$AU1366,$AZ1366,$BE1366,$BJ1366,$BO1366,$BT1366,$BY1366,$CD1366,$CI1366)=0,"",SUM($Q1366,$V1366,$AA1366,$AF1366,$AK1366,$AP1366,$AU1366,$AZ1366,$BE1366,$BJ1366,$BO1366,$BT1366,$BY1366,$CD1366,$CI1366))</f>
        <v/>
      </c>
      <c r="L1366" s="23">
        <f>IF(OR($F1366="",$K1366=""),"",$F1366-$K1366)</f>
        <v/>
      </c>
      <c r="M1366" s="20" t="n"/>
      <c r="N1366" s="18">
        <f>IF($M1366="","",IFERROR(VLOOKUP(IFERROR(VLOOKUP(IF(ISNUMBER(FIND(" – ",$M1366)),LEFT($M1366,FIND(" – ",$M1366)-1),$M1366),ProdTbl,5,0),""),BasketTbl,2,0),"کد ناشناخته"))</f>
        <v/>
      </c>
      <c r="O1366" s="18">
        <f>IF($M1366="","",IFERROR(VLOOKUP(IF(ISNUMBER(FIND(" – ",$M1366)),LEFT($M1366,FIND(" – ",$M1366)-1),$M1366),ProdTbl,3,0),"کد ناشناخته"))</f>
        <v/>
      </c>
      <c r="P1366" s="22" t="n"/>
      <c r="Q1366" s="21" t="n"/>
      <c r="R1366" s="20" t="n"/>
      <c r="S1366" s="18">
        <f>IF($R1366="","",IFERROR(VLOOKUP(IFERROR(VLOOKUP(IF(ISNUMBER(FIND(" – ",$R1366)),LEFT($R1366,FIND(" – ",$R1366)-1),$R1366),ProdTbl,5,0),""),BasketTbl,2,0),"کد ناشناخته"))</f>
        <v/>
      </c>
      <c r="T1366" s="18">
        <f>IF($R1366="","",IFERROR(VLOOKUP(IF(ISNUMBER(FIND(" – ",$R1366)),LEFT($R1366,FIND(" – ",$R1366)-1),$R1366),ProdTbl,3,0),"کد ناشناخته"))</f>
        <v/>
      </c>
      <c r="U1366" s="22" t="n"/>
      <c r="V1366" s="21" t="n"/>
      <c r="W1366" s="20" t="n"/>
      <c r="X1366" s="18">
        <f>IF($W1366="","",IFERROR(VLOOKUP(IFERROR(VLOOKUP(IF(ISNUMBER(FIND(" – ",$W1366)),LEFT($W1366,FIND(" – ",$W1366)-1),$W1366),ProdTbl,5,0),""),BasketTbl,2,0),"کد ناشناخته"))</f>
        <v/>
      </c>
      <c r="Y1366" s="18">
        <f>IF($W1366="","",IFERROR(VLOOKUP(IF(ISNUMBER(FIND(" – ",$W1366)),LEFT($W1366,FIND(" – ",$W1366)-1),$W1366),ProdTbl,3,0),"کد ناشناخته"))</f>
        <v/>
      </c>
      <c r="Z1366" s="22" t="n"/>
      <c r="AA1366" s="21" t="n"/>
      <c r="AB1366" s="20" t="n"/>
      <c r="AC1366" s="18">
        <f>IF($AB1366="","",IFERROR(VLOOKUP(IFERROR(VLOOKUP(IF(ISNUMBER(FIND(" – ",$AB1366)),LEFT($AB1366,FIND(" – ",$AB1366)-1),$AB1366),ProdTbl,5,0),""),BasketTbl,2,0),"کد ناشناخته"))</f>
        <v/>
      </c>
      <c r="AD1366" s="18">
        <f>IF($AB1366="","",IFERROR(VLOOKUP(IF(ISNUMBER(FIND(" – ",$AB1366)),LEFT($AB1366,FIND(" – ",$AB1366)-1),$AB1366),ProdTbl,3,0),"کد ناشناخته"))</f>
        <v/>
      </c>
      <c r="AE1366" s="22" t="n"/>
      <c r="AF1366" s="21" t="n"/>
      <c r="AG1366" s="20" t="n"/>
      <c r="AH1366" s="18">
        <f>IF($AG1366="","",IFERROR(VLOOKUP(IFERROR(VLOOKUP(IF(ISNUMBER(FIND(" – ",$AG1366)),LEFT($AG1366,FIND(" – ",$AG1366)-1),$AG1366),ProdTbl,5,0),""),BasketTbl,2,0),"کد ناشناخته"))</f>
        <v/>
      </c>
      <c r="AI1366" s="18">
        <f>IF($AG1366="","",IFERROR(VLOOKUP(IF(ISNUMBER(FIND(" – ",$AG1366)),LEFT($AG1366,FIND(" – ",$AG1366)-1),$AG1366),ProdTbl,3,0),"کد ناشناخته"))</f>
        <v/>
      </c>
      <c r="AJ1366" s="22" t="n"/>
      <c r="AK1366" s="21" t="n"/>
      <c r="AL1366" s="20" t="n"/>
      <c r="AM1366" s="18">
        <f>IF($AL1366="","",IFERROR(VLOOKUP(IFERROR(VLOOKUP(IF(ISNUMBER(FIND(" – ",$AL1366)),LEFT($AL1366,FIND(" – ",$AL1366)-1),$AL1366),ProdTbl,5,0),""),BasketTbl,2,0),"کد ناشناخته"))</f>
        <v/>
      </c>
      <c r="AN1366" s="18">
        <f>IF($AL1366="","",IFERROR(VLOOKUP(IF(ISNUMBER(FIND(" – ",$AL1366)),LEFT($AL1366,FIND(" – ",$AL1366)-1),$AL1366),ProdTbl,3,0),"کد ناشناخته"))</f>
        <v/>
      </c>
      <c r="AO1366" s="22" t="n"/>
      <c r="AP1366" s="21" t="n"/>
      <c r="AQ1366" s="20" t="n"/>
      <c r="AR1366" s="18">
        <f>IF($AQ1366="","",IFERROR(VLOOKUP(IFERROR(VLOOKUP(IF(ISNUMBER(FIND(" – ",$AQ1366)),LEFT($AQ1366,FIND(" – ",$AQ1366)-1),$AQ1366),ProdTbl,5,0),""),BasketTbl,2,0),"کد ناشناخته"))</f>
        <v/>
      </c>
      <c r="AS1366" s="18">
        <f>IF($AQ1366="","",IFERROR(VLOOKUP(IF(ISNUMBER(FIND(" – ",$AQ1366)),LEFT($AQ1366,FIND(" – ",$AQ1366)-1),$AQ1366),ProdTbl,3,0),"کد ناشناخته"))</f>
        <v/>
      </c>
      <c r="AT1366" s="22" t="n"/>
      <c r="AU1366" s="21" t="n"/>
      <c r="AV1366" s="20" t="n"/>
      <c r="AW1366" s="18">
        <f>IF($AV1366="","",IFERROR(VLOOKUP(IFERROR(VLOOKUP(IF(ISNUMBER(FIND(" – ",$AV1366)),LEFT($AV1366,FIND(" – ",$AV1366)-1),$AV1366),ProdTbl,5,0),""),BasketTbl,2,0),"کد ناشناخته"))</f>
        <v/>
      </c>
      <c r="AX1366" s="18">
        <f>IF($AV1366="","",IFERROR(VLOOKUP(IF(ISNUMBER(FIND(" – ",$AV1366)),LEFT($AV1366,FIND(" – ",$AV1366)-1),$AV1366),ProdTbl,3,0),"کد ناشناخته"))</f>
        <v/>
      </c>
      <c r="AY1366" s="22" t="n"/>
      <c r="AZ1366" s="21" t="n"/>
      <c r="BA1366" s="20" t="n"/>
      <c r="BB1366" s="18">
        <f>IF($BA1366="","",IFERROR(VLOOKUP(IFERROR(VLOOKUP(IF(ISNUMBER(FIND(" – ",$BA1366)),LEFT($BA1366,FIND(" – ",$BA1366)-1),$BA1366),ProdTbl,5,0),""),BasketTbl,2,0),"کد ناشناخته"))</f>
        <v/>
      </c>
      <c r="BC1366" s="18">
        <f>IF($BA1366="","",IFERROR(VLOOKUP(IF(ISNUMBER(FIND(" – ",$BA1366)),LEFT($BA1366,FIND(" – ",$BA1366)-1),$BA1366),ProdTbl,3,0),"کد ناشناخته"))</f>
        <v/>
      </c>
      <c r="BD1366" s="22" t="n"/>
      <c r="BE1366" s="21" t="n"/>
      <c r="BF1366" s="20" t="n"/>
      <c r="BG1366" s="18">
        <f>IF($BF1366="","",IFERROR(VLOOKUP(IFERROR(VLOOKUP(IF(ISNUMBER(FIND(" – ",$BF1366)),LEFT($BF1366,FIND(" – ",$BF1366)-1),$BF1366),ProdTbl,5,0),""),BasketTbl,2,0),"کد ناشناخته"))</f>
        <v/>
      </c>
      <c r="BH1366" s="18">
        <f>IF($BF1366="","",IFERROR(VLOOKUP(IF(ISNUMBER(FIND(" – ",$BF1366)),LEFT($BF1366,FIND(" – ",$BF1366)-1),$BF1366),ProdTbl,3,0),"کد ناشناخته"))</f>
        <v/>
      </c>
      <c r="BI1366" s="22" t="n"/>
      <c r="BJ1366" s="21" t="n"/>
      <c r="BK1366" s="20" t="n"/>
      <c r="BL1366" s="18">
        <f>IF($BK1366="","",IFERROR(VLOOKUP(IFERROR(VLOOKUP(IF(ISNUMBER(FIND(" – ",$BK1366)),LEFT($BK1366,FIND(" – ",$BK1366)-1),$BK1366),ProdTbl,5,0),""),BasketTbl,2,0),"کد ناشناخته"))</f>
        <v/>
      </c>
      <c r="BM1366" s="18">
        <f>IF($BK1366="","",IFERROR(VLOOKUP(IF(ISNUMBER(FIND(" – ",$BK1366)),LEFT($BK1366,FIND(" – ",$BK1366)-1),$BK1366),ProdTbl,3,0),"کد ناشناخته"))</f>
        <v/>
      </c>
      <c r="BN1366" s="22" t="n"/>
      <c r="BO1366" s="21" t="n"/>
      <c r="BP1366" s="20" t="n"/>
      <c r="BQ1366" s="18">
        <f>IF($BP1366="","",IFERROR(VLOOKUP(IFERROR(VLOOKUP(IF(ISNUMBER(FIND(" – ",$BP1366)),LEFT($BP1366,FIND(" – ",$BP1366)-1),$BP1366),ProdTbl,5,0),""),BasketTbl,2,0),"کد ناشناخته"))</f>
        <v/>
      </c>
      <c r="BR1366" s="18">
        <f>IF($BP1366="","",IFERROR(VLOOKUP(IF(ISNUMBER(FIND(" – ",$BP1366)),LEFT($BP1366,FIND(" – ",$BP1366)-1),$BP1366),ProdTbl,3,0),"کد ناشناخته"))</f>
        <v/>
      </c>
      <c r="BS1366" s="22" t="n"/>
      <c r="BT1366" s="21" t="n"/>
      <c r="BU1366" s="20" t="n"/>
      <c r="BV1366" s="18">
        <f>IF($BU1366="","",IFERROR(VLOOKUP(IFERROR(VLOOKUP(IF(ISNUMBER(FIND(" – ",$BU1366)),LEFT($BU1366,FIND(" – ",$BU1366)-1),$BU1366),ProdTbl,5,0),""),BasketTbl,2,0),"کد ناشناخته"))</f>
        <v/>
      </c>
      <c r="BW1366" s="18">
        <f>IF($BU1366="","",IFERROR(VLOOKUP(IF(ISNUMBER(FIND(" – ",$BU1366)),LEFT($BU1366,FIND(" – ",$BU1366)-1),$BU1366),ProdTbl,3,0),"کد ناشناخته"))</f>
        <v/>
      </c>
      <c r="BX1366" s="22" t="n"/>
      <c r="BY1366" s="21" t="n"/>
      <c r="BZ1366" s="20" t="n"/>
      <c r="CA1366" s="18">
        <f>IF($BZ1366="","",IFERROR(VLOOKUP(IFERROR(VLOOKUP(IF(ISNUMBER(FIND(" – ",$BZ1366)),LEFT($BZ1366,FIND(" – ",$BZ1366)-1),$BZ1366),ProdTbl,5,0),""),BasketTbl,2,0),"کد ناشناخته"))</f>
        <v/>
      </c>
      <c r="CB1366" s="18">
        <f>IF($BZ1366="","",IFERROR(VLOOKUP(IF(ISNUMBER(FIND(" – ",$BZ1366)),LEFT($BZ1366,FIND(" – ",$BZ1366)-1),$BZ1366),ProdTbl,3,0),"کد ناشناخته"))</f>
        <v/>
      </c>
      <c r="CC1366" s="22" t="n"/>
      <c r="CD1366" s="21" t="n"/>
      <c r="CE1366" s="20" t="n"/>
      <c r="CF1366" s="18">
        <f>IF($CE1366="","",IFERROR(VLOOKUP(IFERROR(VLOOKUP(IF(ISNUMBER(FIND(" – ",$CE1366)),LEFT($CE1366,FIND(" – ",$CE1366)-1),$CE1366),ProdTbl,5,0),""),BasketTbl,2,0),"کد ناشناخته"))</f>
        <v/>
      </c>
      <c r="CG1366" s="18">
        <f>IF($CE1366="","",IFERROR(VLOOKUP(IF(ISNUMBER(FIND(" – ",$CE1366)),LEFT($CE1366,FIND(" – ",$CE1366)-1),$CE1366),ProdTbl,3,0),"کد ناشناخته"))</f>
        <v/>
      </c>
      <c r="CH1366" s="22" t="n"/>
      <c r="CI1366" s="21" t="n"/>
    </row>
    <row r="1367">
      <c r="A1367" s="18">
        <f>IF($B1367="","",COUNTA($B$10:$B1367))</f>
        <v/>
      </c>
      <c r="B1367" s="19" t="n"/>
      <c r="C1367" s="20" t="n"/>
      <c r="D1367" s="19" t="n"/>
      <c r="E1367" s="18">
        <f>IF($D1367="","",IFERROR(VLOOKUP(IF(ISNUMBER(FIND(" – ",$D1367)),LEFT($D1367,FIND(" – ",$D1367)-1),$D1367),SellerTbl,2,0),"کد ناشناخته"))</f>
        <v/>
      </c>
      <c r="F1367" s="21" t="n"/>
      <c r="G1367" s="21" t="n"/>
      <c r="H1367" s="22" t="n"/>
      <c r="I1367" s="23">
        <f>IF(OR($F1367="",$G1367=""),"",$F1367-$G1367)</f>
        <v/>
      </c>
      <c r="J1367" s="18">
        <f>IF($I1367="","",IF(ABS($I1367)&lt;=0.01*$F1367,"√","×"))</f>
        <v/>
      </c>
      <c r="K1367" s="23">
        <f>IF(COUNT($Q1367,$V1367,$AA1367,$AF1367,$AK1367,$AP1367,$AU1367,$AZ1367,$BE1367,$BJ1367,$BO1367,$BT1367,$BY1367,$CD1367,$CI1367)=0,"",SUM($Q1367,$V1367,$AA1367,$AF1367,$AK1367,$AP1367,$AU1367,$AZ1367,$BE1367,$BJ1367,$BO1367,$BT1367,$BY1367,$CD1367,$CI1367))</f>
        <v/>
      </c>
      <c r="L1367" s="23">
        <f>IF(OR($F1367="",$K1367=""),"",$F1367-$K1367)</f>
        <v/>
      </c>
      <c r="M1367" s="20" t="n"/>
      <c r="N1367" s="18">
        <f>IF($M1367="","",IFERROR(VLOOKUP(IFERROR(VLOOKUP(IF(ISNUMBER(FIND(" – ",$M1367)),LEFT($M1367,FIND(" – ",$M1367)-1),$M1367),ProdTbl,5,0),""),BasketTbl,2,0),"کد ناشناخته"))</f>
        <v/>
      </c>
      <c r="O1367" s="18">
        <f>IF($M1367="","",IFERROR(VLOOKUP(IF(ISNUMBER(FIND(" – ",$M1367)),LEFT($M1367,FIND(" – ",$M1367)-1),$M1367),ProdTbl,3,0),"کد ناشناخته"))</f>
        <v/>
      </c>
      <c r="P1367" s="22" t="n"/>
      <c r="Q1367" s="21" t="n"/>
      <c r="R1367" s="20" t="n"/>
      <c r="S1367" s="18">
        <f>IF($R1367="","",IFERROR(VLOOKUP(IFERROR(VLOOKUP(IF(ISNUMBER(FIND(" – ",$R1367)),LEFT($R1367,FIND(" – ",$R1367)-1),$R1367),ProdTbl,5,0),""),BasketTbl,2,0),"کد ناشناخته"))</f>
        <v/>
      </c>
      <c r="T1367" s="18">
        <f>IF($R1367="","",IFERROR(VLOOKUP(IF(ISNUMBER(FIND(" – ",$R1367)),LEFT($R1367,FIND(" – ",$R1367)-1),$R1367),ProdTbl,3,0),"کد ناشناخته"))</f>
        <v/>
      </c>
      <c r="U1367" s="22" t="n"/>
      <c r="V1367" s="21" t="n"/>
      <c r="W1367" s="20" t="n"/>
      <c r="X1367" s="18">
        <f>IF($W1367="","",IFERROR(VLOOKUP(IFERROR(VLOOKUP(IF(ISNUMBER(FIND(" – ",$W1367)),LEFT($W1367,FIND(" – ",$W1367)-1),$W1367),ProdTbl,5,0),""),BasketTbl,2,0),"کد ناشناخته"))</f>
        <v/>
      </c>
      <c r="Y1367" s="18">
        <f>IF($W1367="","",IFERROR(VLOOKUP(IF(ISNUMBER(FIND(" – ",$W1367)),LEFT($W1367,FIND(" – ",$W1367)-1),$W1367),ProdTbl,3,0),"کد ناشناخته"))</f>
        <v/>
      </c>
      <c r="Z1367" s="22" t="n"/>
      <c r="AA1367" s="21" t="n"/>
      <c r="AB1367" s="20" t="n"/>
      <c r="AC1367" s="18">
        <f>IF($AB1367="","",IFERROR(VLOOKUP(IFERROR(VLOOKUP(IF(ISNUMBER(FIND(" – ",$AB1367)),LEFT($AB1367,FIND(" – ",$AB1367)-1),$AB1367),ProdTbl,5,0),""),BasketTbl,2,0),"کد ناشناخته"))</f>
        <v/>
      </c>
      <c r="AD1367" s="18">
        <f>IF($AB1367="","",IFERROR(VLOOKUP(IF(ISNUMBER(FIND(" – ",$AB1367)),LEFT($AB1367,FIND(" – ",$AB1367)-1),$AB1367),ProdTbl,3,0),"کد ناشناخته"))</f>
        <v/>
      </c>
      <c r="AE1367" s="22" t="n"/>
      <c r="AF1367" s="21" t="n"/>
      <c r="AG1367" s="20" t="n"/>
      <c r="AH1367" s="18">
        <f>IF($AG1367="","",IFERROR(VLOOKUP(IFERROR(VLOOKUP(IF(ISNUMBER(FIND(" – ",$AG1367)),LEFT($AG1367,FIND(" – ",$AG1367)-1),$AG1367),ProdTbl,5,0),""),BasketTbl,2,0),"کد ناشناخته"))</f>
        <v/>
      </c>
      <c r="AI1367" s="18">
        <f>IF($AG1367="","",IFERROR(VLOOKUP(IF(ISNUMBER(FIND(" – ",$AG1367)),LEFT($AG1367,FIND(" – ",$AG1367)-1),$AG1367),ProdTbl,3,0),"کد ناشناخته"))</f>
        <v/>
      </c>
      <c r="AJ1367" s="22" t="n"/>
      <c r="AK1367" s="21" t="n"/>
      <c r="AL1367" s="20" t="n"/>
      <c r="AM1367" s="18">
        <f>IF($AL1367="","",IFERROR(VLOOKUP(IFERROR(VLOOKUP(IF(ISNUMBER(FIND(" – ",$AL1367)),LEFT($AL1367,FIND(" – ",$AL1367)-1),$AL1367),ProdTbl,5,0),""),BasketTbl,2,0),"کد ناشناخته"))</f>
        <v/>
      </c>
      <c r="AN1367" s="18">
        <f>IF($AL1367="","",IFERROR(VLOOKUP(IF(ISNUMBER(FIND(" – ",$AL1367)),LEFT($AL1367,FIND(" – ",$AL1367)-1),$AL1367),ProdTbl,3,0),"کد ناشناخته"))</f>
        <v/>
      </c>
      <c r="AO1367" s="22" t="n"/>
      <c r="AP1367" s="21" t="n"/>
      <c r="AQ1367" s="20" t="n"/>
      <c r="AR1367" s="18">
        <f>IF($AQ1367="","",IFERROR(VLOOKUP(IFERROR(VLOOKUP(IF(ISNUMBER(FIND(" – ",$AQ1367)),LEFT($AQ1367,FIND(" – ",$AQ1367)-1),$AQ1367),ProdTbl,5,0),""),BasketTbl,2,0),"کد ناشناخته"))</f>
        <v/>
      </c>
      <c r="AS1367" s="18">
        <f>IF($AQ1367="","",IFERROR(VLOOKUP(IF(ISNUMBER(FIND(" – ",$AQ1367)),LEFT($AQ1367,FIND(" – ",$AQ1367)-1),$AQ1367),ProdTbl,3,0),"کد ناشناخته"))</f>
        <v/>
      </c>
      <c r="AT1367" s="22" t="n"/>
      <c r="AU1367" s="21" t="n"/>
      <c r="AV1367" s="20" t="n"/>
      <c r="AW1367" s="18">
        <f>IF($AV1367="","",IFERROR(VLOOKUP(IFERROR(VLOOKUP(IF(ISNUMBER(FIND(" – ",$AV1367)),LEFT($AV1367,FIND(" – ",$AV1367)-1),$AV1367),ProdTbl,5,0),""),BasketTbl,2,0),"کد ناشناخته"))</f>
        <v/>
      </c>
      <c r="AX1367" s="18">
        <f>IF($AV1367="","",IFERROR(VLOOKUP(IF(ISNUMBER(FIND(" – ",$AV1367)),LEFT($AV1367,FIND(" – ",$AV1367)-1),$AV1367),ProdTbl,3,0),"کد ناشناخته"))</f>
        <v/>
      </c>
      <c r="AY1367" s="22" t="n"/>
      <c r="AZ1367" s="21" t="n"/>
      <c r="BA1367" s="20" t="n"/>
      <c r="BB1367" s="18">
        <f>IF($BA1367="","",IFERROR(VLOOKUP(IFERROR(VLOOKUP(IF(ISNUMBER(FIND(" – ",$BA1367)),LEFT($BA1367,FIND(" – ",$BA1367)-1),$BA1367),ProdTbl,5,0),""),BasketTbl,2,0),"کد ناشناخته"))</f>
        <v/>
      </c>
      <c r="BC1367" s="18">
        <f>IF($BA1367="","",IFERROR(VLOOKUP(IF(ISNUMBER(FIND(" – ",$BA1367)),LEFT($BA1367,FIND(" – ",$BA1367)-1),$BA1367),ProdTbl,3,0),"کد ناشناخته"))</f>
        <v/>
      </c>
      <c r="BD1367" s="22" t="n"/>
      <c r="BE1367" s="21" t="n"/>
      <c r="BF1367" s="20" t="n"/>
      <c r="BG1367" s="18">
        <f>IF($BF1367="","",IFERROR(VLOOKUP(IFERROR(VLOOKUP(IF(ISNUMBER(FIND(" – ",$BF1367)),LEFT($BF1367,FIND(" – ",$BF1367)-1),$BF1367),ProdTbl,5,0),""),BasketTbl,2,0),"کد ناشناخته"))</f>
        <v/>
      </c>
      <c r="BH1367" s="18">
        <f>IF($BF1367="","",IFERROR(VLOOKUP(IF(ISNUMBER(FIND(" – ",$BF1367)),LEFT($BF1367,FIND(" – ",$BF1367)-1),$BF1367),ProdTbl,3,0),"کد ناشناخته"))</f>
        <v/>
      </c>
      <c r="BI1367" s="22" t="n"/>
      <c r="BJ1367" s="21" t="n"/>
      <c r="BK1367" s="20" t="n"/>
      <c r="BL1367" s="18">
        <f>IF($BK1367="","",IFERROR(VLOOKUP(IFERROR(VLOOKUP(IF(ISNUMBER(FIND(" – ",$BK1367)),LEFT($BK1367,FIND(" – ",$BK1367)-1),$BK1367),ProdTbl,5,0),""),BasketTbl,2,0),"کد ناشناخته"))</f>
        <v/>
      </c>
      <c r="BM1367" s="18">
        <f>IF($BK1367="","",IFERROR(VLOOKUP(IF(ISNUMBER(FIND(" – ",$BK1367)),LEFT($BK1367,FIND(" – ",$BK1367)-1),$BK1367),ProdTbl,3,0),"کد ناشناخته"))</f>
        <v/>
      </c>
      <c r="BN1367" s="22" t="n"/>
      <c r="BO1367" s="21" t="n"/>
      <c r="BP1367" s="20" t="n"/>
      <c r="BQ1367" s="18">
        <f>IF($BP1367="","",IFERROR(VLOOKUP(IFERROR(VLOOKUP(IF(ISNUMBER(FIND(" – ",$BP1367)),LEFT($BP1367,FIND(" – ",$BP1367)-1),$BP1367),ProdTbl,5,0),""),BasketTbl,2,0),"کد ناشناخته"))</f>
        <v/>
      </c>
      <c r="BR1367" s="18">
        <f>IF($BP1367="","",IFERROR(VLOOKUP(IF(ISNUMBER(FIND(" – ",$BP1367)),LEFT($BP1367,FIND(" – ",$BP1367)-1),$BP1367),ProdTbl,3,0),"کد ناشناخته"))</f>
        <v/>
      </c>
      <c r="BS1367" s="22" t="n"/>
      <c r="BT1367" s="21" t="n"/>
      <c r="BU1367" s="20" t="n"/>
      <c r="BV1367" s="18">
        <f>IF($BU1367="","",IFERROR(VLOOKUP(IFERROR(VLOOKUP(IF(ISNUMBER(FIND(" – ",$BU1367)),LEFT($BU1367,FIND(" – ",$BU1367)-1),$BU1367),ProdTbl,5,0),""),BasketTbl,2,0),"کد ناشناخته"))</f>
        <v/>
      </c>
      <c r="BW1367" s="18">
        <f>IF($BU1367="","",IFERROR(VLOOKUP(IF(ISNUMBER(FIND(" – ",$BU1367)),LEFT($BU1367,FIND(" – ",$BU1367)-1),$BU1367),ProdTbl,3,0),"کد ناشناخته"))</f>
        <v/>
      </c>
      <c r="BX1367" s="22" t="n"/>
      <c r="BY1367" s="21" t="n"/>
      <c r="BZ1367" s="20" t="n"/>
      <c r="CA1367" s="18">
        <f>IF($BZ1367="","",IFERROR(VLOOKUP(IFERROR(VLOOKUP(IF(ISNUMBER(FIND(" – ",$BZ1367)),LEFT($BZ1367,FIND(" – ",$BZ1367)-1),$BZ1367),ProdTbl,5,0),""),BasketTbl,2,0),"کد ناشناخته"))</f>
        <v/>
      </c>
      <c r="CB1367" s="18">
        <f>IF($BZ1367="","",IFERROR(VLOOKUP(IF(ISNUMBER(FIND(" – ",$BZ1367)),LEFT($BZ1367,FIND(" – ",$BZ1367)-1),$BZ1367),ProdTbl,3,0),"کد ناشناخته"))</f>
        <v/>
      </c>
      <c r="CC1367" s="22" t="n"/>
      <c r="CD1367" s="21" t="n"/>
      <c r="CE1367" s="20" t="n"/>
      <c r="CF1367" s="18">
        <f>IF($CE1367="","",IFERROR(VLOOKUP(IFERROR(VLOOKUP(IF(ISNUMBER(FIND(" – ",$CE1367)),LEFT($CE1367,FIND(" – ",$CE1367)-1),$CE1367),ProdTbl,5,0),""),BasketTbl,2,0),"کد ناشناخته"))</f>
        <v/>
      </c>
      <c r="CG1367" s="18">
        <f>IF($CE1367="","",IFERROR(VLOOKUP(IF(ISNUMBER(FIND(" – ",$CE1367)),LEFT($CE1367,FIND(" – ",$CE1367)-1),$CE1367),ProdTbl,3,0),"کد ناشناخته"))</f>
        <v/>
      </c>
      <c r="CH1367" s="22" t="n"/>
      <c r="CI1367" s="21" t="n"/>
    </row>
    <row r="1368">
      <c r="A1368" s="18">
        <f>IF($B1368="","",COUNTA($B$10:$B1368))</f>
        <v/>
      </c>
      <c r="B1368" s="19" t="n"/>
      <c r="C1368" s="20" t="n"/>
      <c r="D1368" s="19" t="n"/>
      <c r="E1368" s="18">
        <f>IF($D1368="","",IFERROR(VLOOKUP(IF(ISNUMBER(FIND(" – ",$D1368)),LEFT($D1368,FIND(" – ",$D1368)-1),$D1368),SellerTbl,2,0),"کد ناشناخته"))</f>
        <v/>
      </c>
      <c r="F1368" s="21" t="n"/>
      <c r="G1368" s="21" t="n"/>
      <c r="H1368" s="22" t="n"/>
      <c r="I1368" s="23">
        <f>IF(OR($F1368="",$G1368=""),"",$F1368-$G1368)</f>
        <v/>
      </c>
      <c r="J1368" s="18">
        <f>IF($I1368="","",IF(ABS($I1368)&lt;=0.01*$F1368,"√","×"))</f>
        <v/>
      </c>
      <c r="K1368" s="23">
        <f>IF(COUNT($Q1368,$V1368,$AA1368,$AF1368,$AK1368,$AP1368,$AU1368,$AZ1368,$BE1368,$BJ1368,$BO1368,$BT1368,$BY1368,$CD1368,$CI1368)=0,"",SUM($Q1368,$V1368,$AA1368,$AF1368,$AK1368,$AP1368,$AU1368,$AZ1368,$BE1368,$BJ1368,$BO1368,$BT1368,$BY1368,$CD1368,$CI1368))</f>
        <v/>
      </c>
      <c r="L1368" s="23">
        <f>IF(OR($F1368="",$K1368=""),"",$F1368-$K1368)</f>
        <v/>
      </c>
      <c r="M1368" s="20" t="n"/>
      <c r="N1368" s="18">
        <f>IF($M1368="","",IFERROR(VLOOKUP(IFERROR(VLOOKUP(IF(ISNUMBER(FIND(" – ",$M1368)),LEFT($M1368,FIND(" – ",$M1368)-1),$M1368),ProdTbl,5,0),""),BasketTbl,2,0),"کد ناشناخته"))</f>
        <v/>
      </c>
      <c r="O1368" s="18">
        <f>IF($M1368="","",IFERROR(VLOOKUP(IF(ISNUMBER(FIND(" – ",$M1368)),LEFT($M1368,FIND(" – ",$M1368)-1),$M1368),ProdTbl,3,0),"کد ناشناخته"))</f>
        <v/>
      </c>
      <c r="P1368" s="22" t="n"/>
      <c r="Q1368" s="21" t="n"/>
      <c r="R1368" s="20" t="n"/>
      <c r="S1368" s="18">
        <f>IF($R1368="","",IFERROR(VLOOKUP(IFERROR(VLOOKUP(IF(ISNUMBER(FIND(" – ",$R1368)),LEFT($R1368,FIND(" – ",$R1368)-1),$R1368),ProdTbl,5,0),""),BasketTbl,2,0),"کد ناشناخته"))</f>
        <v/>
      </c>
      <c r="T1368" s="18">
        <f>IF($R1368="","",IFERROR(VLOOKUP(IF(ISNUMBER(FIND(" – ",$R1368)),LEFT($R1368,FIND(" – ",$R1368)-1),$R1368),ProdTbl,3,0),"کد ناشناخته"))</f>
        <v/>
      </c>
      <c r="U1368" s="22" t="n"/>
      <c r="V1368" s="21" t="n"/>
      <c r="W1368" s="20" t="n"/>
      <c r="X1368" s="18">
        <f>IF($W1368="","",IFERROR(VLOOKUP(IFERROR(VLOOKUP(IF(ISNUMBER(FIND(" – ",$W1368)),LEFT($W1368,FIND(" – ",$W1368)-1),$W1368),ProdTbl,5,0),""),BasketTbl,2,0),"کد ناشناخته"))</f>
        <v/>
      </c>
      <c r="Y1368" s="18">
        <f>IF($W1368="","",IFERROR(VLOOKUP(IF(ISNUMBER(FIND(" – ",$W1368)),LEFT($W1368,FIND(" – ",$W1368)-1),$W1368),ProdTbl,3,0),"کد ناشناخته"))</f>
        <v/>
      </c>
      <c r="Z1368" s="22" t="n"/>
      <c r="AA1368" s="21" t="n"/>
      <c r="AB1368" s="20" t="n"/>
      <c r="AC1368" s="18">
        <f>IF($AB1368="","",IFERROR(VLOOKUP(IFERROR(VLOOKUP(IF(ISNUMBER(FIND(" – ",$AB1368)),LEFT($AB1368,FIND(" – ",$AB1368)-1),$AB1368),ProdTbl,5,0),""),BasketTbl,2,0),"کد ناشناخته"))</f>
        <v/>
      </c>
      <c r="AD1368" s="18">
        <f>IF($AB1368="","",IFERROR(VLOOKUP(IF(ISNUMBER(FIND(" – ",$AB1368)),LEFT($AB1368,FIND(" – ",$AB1368)-1),$AB1368),ProdTbl,3,0),"کد ناشناخته"))</f>
        <v/>
      </c>
      <c r="AE1368" s="22" t="n"/>
      <c r="AF1368" s="21" t="n"/>
      <c r="AG1368" s="20" t="n"/>
      <c r="AH1368" s="18">
        <f>IF($AG1368="","",IFERROR(VLOOKUP(IFERROR(VLOOKUP(IF(ISNUMBER(FIND(" – ",$AG1368)),LEFT($AG1368,FIND(" – ",$AG1368)-1),$AG1368),ProdTbl,5,0),""),BasketTbl,2,0),"کد ناشناخته"))</f>
        <v/>
      </c>
      <c r="AI1368" s="18">
        <f>IF($AG1368="","",IFERROR(VLOOKUP(IF(ISNUMBER(FIND(" – ",$AG1368)),LEFT($AG1368,FIND(" – ",$AG1368)-1),$AG1368),ProdTbl,3,0),"کد ناشناخته"))</f>
        <v/>
      </c>
      <c r="AJ1368" s="22" t="n"/>
      <c r="AK1368" s="21" t="n"/>
      <c r="AL1368" s="20" t="n"/>
      <c r="AM1368" s="18">
        <f>IF($AL1368="","",IFERROR(VLOOKUP(IFERROR(VLOOKUP(IF(ISNUMBER(FIND(" – ",$AL1368)),LEFT($AL1368,FIND(" – ",$AL1368)-1),$AL1368),ProdTbl,5,0),""),BasketTbl,2,0),"کد ناشناخته"))</f>
        <v/>
      </c>
      <c r="AN1368" s="18">
        <f>IF($AL1368="","",IFERROR(VLOOKUP(IF(ISNUMBER(FIND(" – ",$AL1368)),LEFT($AL1368,FIND(" – ",$AL1368)-1),$AL1368),ProdTbl,3,0),"کد ناشناخته"))</f>
        <v/>
      </c>
      <c r="AO1368" s="22" t="n"/>
      <c r="AP1368" s="21" t="n"/>
      <c r="AQ1368" s="20" t="n"/>
      <c r="AR1368" s="18">
        <f>IF($AQ1368="","",IFERROR(VLOOKUP(IFERROR(VLOOKUP(IF(ISNUMBER(FIND(" – ",$AQ1368)),LEFT($AQ1368,FIND(" – ",$AQ1368)-1),$AQ1368),ProdTbl,5,0),""),BasketTbl,2,0),"کد ناشناخته"))</f>
        <v/>
      </c>
      <c r="AS1368" s="18">
        <f>IF($AQ1368="","",IFERROR(VLOOKUP(IF(ISNUMBER(FIND(" – ",$AQ1368)),LEFT($AQ1368,FIND(" – ",$AQ1368)-1),$AQ1368),ProdTbl,3,0),"کد ناشناخته"))</f>
        <v/>
      </c>
      <c r="AT1368" s="22" t="n"/>
      <c r="AU1368" s="21" t="n"/>
      <c r="AV1368" s="20" t="n"/>
      <c r="AW1368" s="18">
        <f>IF($AV1368="","",IFERROR(VLOOKUP(IFERROR(VLOOKUP(IF(ISNUMBER(FIND(" – ",$AV1368)),LEFT($AV1368,FIND(" – ",$AV1368)-1),$AV1368),ProdTbl,5,0),""),BasketTbl,2,0),"کد ناشناخته"))</f>
        <v/>
      </c>
      <c r="AX1368" s="18">
        <f>IF($AV1368="","",IFERROR(VLOOKUP(IF(ISNUMBER(FIND(" – ",$AV1368)),LEFT($AV1368,FIND(" – ",$AV1368)-1),$AV1368),ProdTbl,3,0),"کد ناشناخته"))</f>
        <v/>
      </c>
      <c r="AY1368" s="22" t="n"/>
      <c r="AZ1368" s="21" t="n"/>
      <c r="BA1368" s="20" t="n"/>
      <c r="BB1368" s="18">
        <f>IF($BA1368="","",IFERROR(VLOOKUP(IFERROR(VLOOKUP(IF(ISNUMBER(FIND(" – ",$BA1368)),LEFT($BA1368,FIND(" – ",$BA1368)-1),$BA1368),ProdTbl,5,0),""),BasketTbl,2,0),"کد ناشناخته"))</f>
        <v/>
      </c>
      <c r="BC1368" s="18">
        <f>IF($BA1368="","",IFERROR(VLOOKUP(IF(ISNUMBER(FIND(" – ",$BA1368)),LEFT($BA1368,FIND(" – ",$BA1368)-1),$BA1368),ProdTbl,3,0),"کد ناشناخته"))</f>
        <v/>
      </c>
      <c r="BD1368" s="22" t="n"/>
      <c r="BE1368" s="21" t="n"/>
      <c r="BF1368" s="20" t="n"/>
      <c r="BG1368" s="18">
        <f>IF($BF1368="","",IFERROR(VLOOKUP(IFERROR(VLOOKUP(IF(ISNUMBER(FIND(" – ",$BF1368)),LEFT($BF1368,FIND(" – ",$BF1368)-1),$BF1368),ProdTbl,5,0),""),BasketTbl,2,0),"کد ناشناخته"))</f>
        <v/>
      </c>
      <c r="BH1368" s="18">
        <f>IF($BF1368="","",IFERROR(VLOOKUP(IF(ISNUMBER(FIND(" – ",$BF1368)),LEFT($BF1368,FIND(" – ",$BF1368)-1),$BF1368),ProdTbl,3,0),"کد ناشناخته"))</f>
        <v/>
      </c>
      <c r="BI1368" s="22" t="n"/>
      <c r="BJ1368" s="21" t="n"/>
      <c r="BK1368" s="20" t="n"/>
      <c r="BL1368" s="18">
        <f>IF($BK1368="","",IFERROR(VLOOKUP(IFERROR(VLOOKUP(IF(ISNUMBER(FIND(" – ",$BK1368)),LEFT($BK1368,FIND(" – ",$BK1368)-1),$BK1368),ProdTbl,5,0),""),BasketTbl,2,0),"کد ناشناخته"))</f>
        <v/>
      </c>
      <c r="BM1368" s="18">
        <f>IF($BK1368="","",IFERROR(VLOOKUP(IF(ISNUMBER(FIND(" – ",$BK1368)),LEFT($BK1368,FIND(" – ",$BK1368)-1),$BK1368),ProdTbl,3,0),"کد ناشناخته"))</f>
        <v/>
      </c>
      <c r="BN1368" s="22" t="n"/>
      <c r="BO1368" s="21" t="n"/>
      <c r="BP1368" s="20" t="n"/>
      <c r="BQ1368" s="18">
        <f>IF($BP1368="","",IFERROR(VLOOKUP(IFERROR(VLOOKUP(IF(ISNUMBER(FIND(" – ",$BP1368)),LEFT($BP1368,FIND(" – ",$BP1368)-1),$BP1368),ProdTbl,5,0),""),BasketTbl,2,0),"کد ناشناخته"))</f>
        <v/>
      </c>
      <c r="BR1368" s="18">
        <f>IF($BP1368="","",IFERROR(VLOOKUP(IF(ISNUMBER(FIND(" – ",$BP1368)),LEFT($BP1368,FIND(" – ",$BP1368)-1),$BP1368),ProdTbl,3,0),"کد ناشناخته"))</f>
        <v/>
      </c>
      <c r="BS1368" s="22" t="n"/>
      <c r="BT1368" s="21" t="n"/>
      <c r="BU1368" s="20" t="n"/>
      <c r="BV1368" s="18">
        <f>IF($BU1368="","",IFERROR(VLOOKUP(IFERROR(VLOOKUP(IF(ISNUMBER(FIND(" – ",$BU1368)),LEFT($BU1368,FIND(" – ",$BU1368)-1),$BU1368),ProdTbl,5,0),""),BasketTbl,2,0),"کد ناشناخته"))</f>
        <v/>
      </c>
      <c r="BW1368" s="18">
        <f>IF($BU1368="","",IFERROR(VLOOKUP(IF(ISNUMBER(FIND(" – ",$BU1368)),LEFT($BU1368,FIND(" – ",$BU1368)-1),$BU1368),ProdTbl,3,0),"کد ناشناخته"))</f>
        <v/>
      </c>
      <c r="BX1368" s="22" t="n"/>
      <c r="BY1368" s="21" t="n"/>
      <c r="BZ1368" s="20" t="n"/>
      <c r="CA1368" s="18">
        <f>IF($BZ1368="","",IFERROR(VLOOKUP(IFERROR(VLOOKUP(IF(ISNUMBER(FIND(" – ",$BZ1368)),LEFT($BZ1368,FIND(" – ",$BZ1368)-1),$BZ1368),ProdTbl,5,0),""),BasketTbl,2,0),"کد ناشناخته"))</f>
        <v/>
      </c>
      <c r="CB1368" s="18">
        <f>IF($BZ1368="","",IFERROR(VLOOKUP(IF(ISNUMBER(FIND(" – ",$BZ1368)),LEFT($BZ1368,FIND(" – ",$BZ1368)-1),$BZ1368),ProdTbl,3,0),"کد ناشناخته"))</f>
        <v/>
      </c>
      <c r="CC1368" s="22" t="n"/>
      <c r="CD1368" s="21" t="n"/>
      <c r="CE1368" s="20" t="n"/>
      <c r="CF1368" s="18">
        <f>IF($CE1368="","",IFERROR(VLOOKUP(IFERROR(VLOOKUP(IF(ISNUMBER(FIND(" – ",$CE1368)),LEFT($CE1368,FIND(" – ",$CE1368)-1),$CE1368),ProdTbl,5,0),""),BasketTbl,2,0),"کد ناشناخته"))</f>
        <v/>
      </c>
      <c r="CG1368" s="18">
        <f>IF($CE1368="","",IFERROR(VLOOKUP(IF(ISNUMBER(FIND(" – ",$CE1368)),LEFT($CE1368,FIND(" – ",$CE1368)-1),$CE1368),ProdTbl,3,0),"کد ناشناخته"))</f>
        <v/>
      </c>
      <c r="CH1368" s="22" t="n"/>
      <c r="CI1368" s="21" t="n"/>
    </row>
    <row r="1369">
      <c r="A1369" s="18">
        <f>IF($B1369="","",COUNTA($B$10:$B1369))</f>
        <v/>
      </c>
      <c r="B1369" s="19" t="n"/>
      <c r="C1369" s="20" t="n"/>
      <c r="D1369" s="19" t="n"/>
      <c r="E1369" s="18">
        <f>IF($D1369="","",IFERROR(VLOOKUP(IF(ISNUMBER(FIND(" – ",$D1369)),LEFT($D1369,FIND(" – ",$D1369)-1),$D1369),SellerTbl,2,0),"کد ناشناخته"))</f>
        <v/>
      </c>
      <c r="F1369" s="21" t="n"/>
      <c r="G1369" s="21" t="n"/>
      <c r="H1369" s="22" t="n"/>
      <c r="I1369" s="23">
        <f>IF(OR($F1369="",$G1369=""),"",$F1369-$G1369)</f>
        <v/>
      </c>
      <c r="J1369" s="18">
        <f>IF($I1369="","",IF(ABS($I1369)&lt;=0.01*$F1369,"√","×"))</f>
        <v/>
      </c>
      <c r="K1369" s="23">
        <f>IF(COUNT($Q1369,$V1369,$AA1369,$AF1369,$AK1369,$AP1369,$AU1369,$AZ1369,$BE1369,$BJ1369,$BO1369,$BT1369,$BY1369,$CD1369,$CI1369)=0,"",SUM($Q1369,$V1369,$AA1369,$AF1369,$AK1369,$AP1369,$AU1369,$AZ1369,$BE1369,$BJ1369,$BO1369,$BT1369,$BY1369,$CD1369,$CI1369))</f>
        <v/>
      </c>
      <c r="L1369" s="23">
        <f>IF(OR($F1369="",$K1369=""),"",$F1369-$K1369)</f>
        <v/>
      </c>
      <c r="M1369" s="20" t="n"/>
      <c r="N1369" s="18">
        <f>IF($M1369="","",IFERROR(VLOOKUP(IFERROR(VLOOKUP(IF(ISNUMBER(FIND(" – ",$M1369)),LEFT($M1369,FIND(" – ",$M1369)-1),$M1369),ProdTbl,5,0),""),BasketTbl,2,0),"کد ناشناخته"))</f>
        <v/>
      </c>
      <c r="O1369" s="18">
        <f>IF($M1369="","",IFERROR(VLOOKUP(IF(ISNUMBER(FIND(" – ",$M1369)),LEFT($M1369,FIND(" – ",$M1369)-1),$M1369),ProdTbl,3,0),"کد ناشناخته"))</f>
        <v/>
      </c>
      <c r="P1369" s="22" t="n"/>
      <c r="Q1369" s="21" t="n"/>
      <c r="R1369" s="20" t="n"/>
      <c r="S1369" s="18">
        <f>IF($R1369="","",IFERROR(VLOOKUP(IFERROR(VLOOKUP(IF(ISNUMBER(FIND(" – ",$R1369)),LEFT($R1369,FIND(" – ",$R1369)-1),$R1369),ProdTbl,5,0),""),BasketTbl,2,0),"کد ناشناخته"))</f>
        <v/>
      </c>
      <c r="T1369" s="18">
        <f>IF($R1369="","",IFERROR(VLOOKUP(IF(ISNUMBER(FIND(" – ",$R1369)),LEFT($R1369,FIND(" – ",$R1369)-1),$R1369),ProdTbl,3,0),"کد ناشناخته"))</f>
        <v/>
      </c>
      <c r="U1369" s="22" t="n"/>
      <c r="V1369" s="21" t="n"/>
      <c r="W1369" s="20" t="n"/>
      <c r="X1369" s="18">
        <f>IF($W1369="","",IFERROR(VLOOKUP(IFERROR(VLOOKUP(IF(ISNUMBER(FIND(" – ",$W1369)),LEFT($W1369,FIND(" – ",$W1369)-1),$W1369),ProdTbl,5,0),""),BasketTbl,2,0),"کد ناشناخته"))</f>
        <v/>
      </c>
      <c r="Y1369" s="18">
        <f>IF($W1369="","",IFERROR(VLOOKUP(IF(ISNUMBER(FIND(" – ",$W1369)),LEFT($W1369,FIND(" – ",$W1369)-1),$W1369),ProdTbl,3,0),"کد ناشناخته"))</f>
        <v/>
      </c>
      <c r="Z1369" s="22" t="n"/>
      <c r="AA1369" s="21" t="n"/>
      <c r="AB1369" s="20" t="n"/>
      <c r="AC1369" s="18">
        <f>IF($AB1369="","",IFERROR(VLOOKUP(IFERROR(VLOOKUP(IF(ISNUMBER(FIND(" – ",$AB1369)),LEFT($AB1369,FIND(" – ",$AB1369)-1),$AB1369),ProdTbl,5,0),""),BasketTbl,2,0),"کد ناشناخته"))</f>
        <v/>
      </c>
      <c r="AD1369" s="18">
        <f>IF($AB1369="","",IFERROR(VLOOKUP(IF(ISNUMBER(FIND(" – ",$AB1369)),LEFT($AB1369,FIND(" – ",$AB1369)-1),$AB1369),ProdTbl,3,0),"کد ناشناخته"))</f>
        <v/>
      </c>
      <c r="AE1369" s="22" t="n"/>
      <c r="AF1369" s="21" t="n"/>
      <c r="AG1369" s="20" t="n"/>
      <c r="AH1369" s="18">
        <f>IF($AG1369="","",IFERROR(VLOOKUP(IFERROR(VLOOKUP(IF(ISNUMBER(FIND(" – ",$AG1369)),LEFT($AG1369,FIND(" – ",$AG1369)-1),$AG1369),ProdTbl,5,0),""),BasketTbl,2,0),"کد ناشناخته"))</f>
        <v/>
      </c>
      <c r="AI1369" s="18">
        <f>IF($AG1369="","",IFERROR(VLOOKUP(IF(ISNUMBER(FIND(" – ",$AG1369)),LEFT($AG1369,FIND(" – ",$AG1369)-1),$AG1369),ProdTbl,3,0),"کد ناشناخته"))</f>
        <v/>
      </c>
      <c r="AJ1369" s="22" t="n"/>
      <c r="AK1369" s="21" t="n"/>
      <c r="AL1369" s="20" t="n"/>
      <c r="AM1369" s="18">
        <f>IF($AL1369="","",IFERROR(VLOOKUP(IFERROR(VLOOKUP(IF(ISNUMBER(FIND(" – ",$AL1369)),LEFT($AL1369,FIND(" – ",$AL1369)-1),$AL1369),ProdTbl,5,0),""),BasketTbl,2,0),"کد ناشناخته"))</f>
        <v/>
      </c>
      <c r="AN1369" s="18">
        <f>IF($AL1369="","",IFERROR(VLOOKUP(IF(ISNUMBER(FIND(" – ",$AL1369)),LEFT($AL1369,FIND(" – ",$AL1369)-1),$AL1369),ProdTbl,3,0),"کد ناشناخته"))</f>
        <v/>
      </c>
      <c r="AO1369" s="22" t="n"/>
      <c r="AP1369" s="21" t="n"/>
      <c r="AQ1369" s="20" t="n"/>
      <c r="AR1369" s="18">
        <f>IF($AQ1369="","",IFERROR(VLOOKUP(IFERROR(VLOOKUP(IF(ISNUMBER(FIND(" – ",$AQ1369)),LEFT($AQ1369,FIND(" – ",$AQ1369)-1),$AQ1369),ProdTbl,5,0),""),BasketTbl,2,0),"کد ناشناخته"))</f>
        <v/>
      </c>
      <c r="AS1369" s="18">
        <f>IF($AQ1369="","",IFERROR(VLOOKUP(IF(ISNUMBER(FIND(" – ",$AQ1369)),LEFT($AQ1369,FIND(" – ",$AQ1369)-1),$AQ1369),ProdTbl,3,0),"کد ناشناخته"))</f>
        <v/>
      </c>
      <c r="AT1369" s="22" t="n"/>
      <c r="AU1369" s="21" t="n"/>
      <c r="AV1369" s="20" t="n"/>
      <c r="AW1369" s="18">
        <f>IF($AV1369="","",IFERROR(VLOOKUP(IFERROR(VLOOKUP(IF(ISNUMBER(FIND(" – ",$AV1369)),LEFT($AV1369,FIND(" – ",$AV1369)-1),$AV1369),ProdTbl,5,0),""),BasketTbl,2,0),"کد ناشناخته"))</f>
        <v/>
      </c>
      <c r="AX1369" s="18">
        <f>IF($AV1369="","",IFERROR(VLOOKUP(IF(ISNUMBER(FIND(" – ",$AV1369)),LEFT($AV1369,FIND(" – ",$AV1369)-1),$AV1369),ProdTbl,3,0),"کد ناشناخته"))</f>
        <v/>
      </c>
      <c r="AY1369" s="22" t="n"/>
      <c r="AZ1369" s="21" t="n"/>
      <c r="BA1369" s="20" t="n"/>
      <c r="BB1369" s="18">
        <f>IF($BA1369="","",IFERROR(VLOOKUP(IFERROR(VLOOKUP(IF(ISNUMBER(FIND(" – ",$BA1369)),LEFT($BA1369,FIND(" – ",$BA1369)-1),$BA1369),ProdTbl,5,0),""),BasketTbl,2,0),"کد ناشناخته"))</f>
        <v/>
      </c>
      <c r="BC1369" s="18">
        <f>IF($BA1369="","",IFERROR(VLOOKUP(IF(ISNUMBER(FIND(" – ",$BA1369)),LEFT($BA1369,FIND(" – ",$BA1369)-1),$BA1369),ProdTbl,3,0),"کد ناشناخته"))</f>
        <v/>
      </c>
      <c r="BD1369" s="22" t="n"/>
      <c r="BE1369" s="21" t="n"/>
      <c r="BF1369" s="20" t="n"/>
      <c r="BG1369" s="18">
        <f>IF($BF1369="","",IFERROR(VLOOKUP(IFERROR(VLOOKUP(IF(ISNUMBER(FIND(" – ",$BF1369)),LEFT($BF1369,FIND(" – ",$BF1369)-1),$BF1369),ProdTbl,5,0),""),BasketTbl,2,0),"کد ناشناخته"))</f>
        <v/>
      </c>
      <c r="BH1369" s="18">
        <f>IF($BF1369="","",IFERROR(VLOOKUP(IF(ISNUMBER(FIND(" – ",$BF1369)),LEFT($BF1369,FIND(" – ",$BF1369)-1),$BF1369),ProdTbl,3,0),"کد ناشناخته"))</f>
        <v/>
      </c>
      <c r="BI1369" s="22" t="n"/>
      <c r="BJ1369" s="21" t="n"/>
      <c r="BK1369" s="20" t="n"/>
      <c r="BL1369" s="18">
        <f>IF($BK1369="","",IFERROR(VLOOKUP(IFERROR(VLOOKUP(IF(ISNUMBER(FIND(" – ",$BK1369)),LEFT($BK1369,FIND(" – ",$BK1369)-1),$BK1369),ProdTbl,5,0),""),BasketTbl,2,0),"کد ناشناخته"))</f>
        <v/>
      </c>
      <c r="BM1369" s="18">
        <f>IF($BK1369="","",IFERROR(VLOOKUP(IF(ISNUMBER(FIND(" – ",$BK1369)),LEFT($BK1369,FIND(" – ",$BK1369)-1),$BK1369),ProdTbl,3,0),"کد ناشناخته"))</f>
        <v/>
      </c>
      <c r="BN1369" s="22" t="n"/>
      <c r="BO1369" s="21" t="n"/>
      <c r="BP1369" s="20" t="n"/>
      <c r="BQ1369" s="18">
        <f>IF($BP1369="","",IFERROR(VLOOKUP(IFERROR(VLOOKUP(IF(ISNUMBER(FIND(" – ",$BP1369)),LEFT($BP1369,FIND(" – ",$BP1369)-1),$BP1369),ProdTbl,5,0),""),BasketTbl,2,0),"کد ناشناخته"))</f>
        <v/>
      </c>
      <c r="BR1369" s="18">
        <f>IF($BP1369="","",IFERROR(VLOOKUP(IF(ISNUMBER(FIND(" – ",$BP1369)),LEFT($BP1369,FIND(" – ",$BP1369)-1),$BP1369),ProdTbl,3,0),"کد ناشناخته"))</f>
        <v/>
      </c>
      <c r="BS1369" s="22" t="n"/>
      <c r="BT1369" s="21" t="n"/>
      <c r="BU1369" s="20" t="n"/>
      <c r="BV1369" s="18">
        <f>IF($BU1369="","",IFERROR(VLOOKUP(IFERROR(VLOOKUP(IF(ISNUMBER(FIND(" – ",$BU1369)),LEFT($BU1369,FIND(" – ",$BU1369)-1),$BU1369),ProdTbl,5,0),""),BasketTbl,2,0),"کد ناشناخته"))</f>
        <v/>
      </c>
      <c r="BW1369" s="18">
        <f>IF($BU1369="","",IFERROR(VLOOKUP(IF(ISNUMBER(FIND(" – ",$BU1369)),LEFT($BU1369,FIND(" – ",$BU1369)-1),$BU1369),ProdTbl,3,0),"کد ناشناخته"))</f>
        <v/>
      </c>
      <c r="BX1369" s="22" t="n"/>
      <c r="BY1369" s="21" t="n"/>
      <c r="BZ1369" s="20" t="n"/>
      <c r="CA1369" s="18">
        <f>IF($BZ1369="","",IFERROR(VLOOKUP(IFERROR(VLOOKUP(IF(ISNUMBER(FIND(" – ",$BZ1369)),LEFT($BZ1369,FIND(" – ",$BZ1369)-1),$BZ1369),ProdTbl,5,0),""),BasketTbl,2,0),"کد ناشناخته"))</f>
        <v/>
      </c>
      <c r="CB1369" s="18">
        <f>IF($BZ1369="","",IFERROR(VLOOKUP(IF(ISNUMBER(FIND(" – ",$BZ1369)),LEFT($BZ1369,FIND(" – ",$BZ1369)-1),$BZ1369),ProdTbl,3,0),"کد ناشناخته"))</f>
        <v/>
      </c>
      <c r="CC1369" s="22" t="n"/>
      <c r="CD1369" s="21" t="n"/>
      <c r="CE1369" s="20" t="n"/>
      <c r="CF1369" s="18">
        <f>IF($CE1369="","",IFERROR(VLOOKUP(IFERROR(VLOOKUP(IF(ISNUMBER(FIND(" – ",$CE1369)),LEFT($CE1369,FIND(" – ",$CE1369)-1),$CE1369),ProdTbl,5,0),""),BasketTbl,2,0),"کد ناشناخته"))</f>
        <v/>
      </c>
      <c r="CG1369" s="18">
        <f>IF($CE1369="","",IFERROR(VLOOKUP(IF(ISNUMBER(FIND(" – ",$CE1369)),LEFT($CE1369,FIND(" – ",$CE1369)-1),$CE1369),ProdTbl,3,0),"کد ناشناخته"))</f>
        <v/>
      </c>
      <c r="CH1369" s="22" t="n"/>
      <c r="CI1369" s="21" t="n"/>
    </row>
    <row r="1370">
      <c r="A1370" s="18">
        <f>IF($B1370="","",COUNTA($B$10:$B1370))</f>
        <v/>
      </c>
      <c r="B1370" s="19" t="n"/>
      <c r="C1370" s="20" t="n"/>
      <c r="D1370" s="19" t="n"/>
      <c r="E1370" s="18">
        <f>IF($D1370="","",IFERROR(VLOOKUP(IF(ISNUMBER(FIND(" – ",$D1370)),LEFT($D1370,FIND(" – ",$D1370)-1),$D1370),SellerTbl,2,0),"کد ناشناخته"))</f>
        <v/>
      </c>
      <c r="F1370" s="21" t="n"/>
      <c r="G1370" s="21" t="n"/>
      <c r="H1370" s="22" t="n"/>
      <c r="I1370" s="23">
        <f>IF(OR($F1370="",$G1370=""),"",$F1370-$G1370)</f>
        <v/>
      </c>
      <c r="J1370" s="18">
        <f>IF($I1370="","",IF(ABS($I1370)&lt;=0.01*$F1370,"√","×"))</f>
        <v/>
      </c>
      <c r="K1370" s="23">
        <f>IF(COUNT($Q1370,$V1370,$AA1370,$AF1370,$AK1370,$AP1370,$AU1370,$AZ1370,$BE1370,$BJ1370,$BO1370,$BT1370,$BY1370,$CD1370,$CI1370)=0,"",SUM($Q1370,$V1370,$AA1370,$AF1370,$AK1370,$AP1370,$AU1370,$AZ1370,$BE1370,$BJ1370,$BO1370,$BT1370,$BY1370,$CD1370,$CI1370))</f>
        <v/>
      </c>
      <c r="L1370" s="23">
        <f>IF(OR($F1370="",$K1370=""),"",$F1370-$K1370)</f>
        <v/>
      </c>
      <c r="M1370" s="20" t="n"/>
      <c r="N1370" s="18">
        <f>IF($M1370="","",IFERROR(VLOOKUP(IFERROR(VLOOKUP(IF(ISNUMBER(FIND(" – ",$M1370)),LEFT($M1370,FIND(" – ",$M1370)-1),$M1370),ProdTbl,5,0),""),BasketTbl,2,0),"کد ناشناخته"))</f>
        <v/>
      </c>
      <c r="O1370" s="18">
        <f>IF($M1370="","",IFERROR(VLOOKUP(IF(ISNUMBER(FIND(" – ",$M1370)),LEFT($M1370,FIND(" – ",$M1370)-1),$M1370),ProdTbl,3,0),"کد ناشناخته"))</f>
        <v/>
      </c>
      <c r="P1370" s="22" t="n"/>
      <c r="Q1370" s="21" t="n"/>
      <c r="R1370" s="20" t="n"/>
      <c r="S1370" s="18">
        <f>IF($R1370="","",IFERROR(VLOOKUP(IFERROR(VLOOKUP(IF(ISNUMBER(FIND(" – ",$R1370)),LEFT($R1370,FIND(" – ",$R1370)-1),$R1370),ProdTbl,5,0),""),BasketTbl,2,0),"کد ناشناخته"))</f>
        <v/>
      </c>
      <c r="T1370" s="18">
        <f>IF($R1370="","",IFERROR(VLOOKUP(IF(ISNUMBER(FIND(" – ",$R1370)),LEFT($R1370,FIND(" – ",$R1370)-1),$R1370),ProdTbl,3,0),"کد ناشناخته"))</f>
        <v/>
      </c>
      <c r="U1370" s="22" t="n"/>
      <c r="V1370" s="21" t="n"/>
      <c r="W1370" s="20" t="n"/>
      <c r="X1370" s="18">
        <f>IF($W1370="","",IFERROR(VLOOKUP(IFERROR(VLOOKUP(IF(ISNUMBER(FIND(" – ",$W1370)),LEFT($W1370,FIND(" – ",$W1370)-1),$W1370),ProdTbl,5,0),""),BasketTbl,2,0),"کد ناشناخته"))</f>
        <v/>
      </c>
      <c r="Y1370" s="18">
        <f>IF($W1370="","",IFERROR(VLOOKUP(IF(ISNUMBER(FIND(" – ",$W1370)),LEFT($W1370,FIND(" – ",$W1370)-1),$W1370),ProdTbl,3,0),"کد ناشناخته"))</f>
        <v/>
      </c>
      <c r="Z1370" s="22" t="n"/>
      <c r="AA1370" s="21" t="n"/>
      <c r="AB1370" s="20" t="n"/>
      <c r="AC1370" s="18">
        <f>IF($AB1370="","",IFERROR(VLOOKUP(IFERROR(VLOOKUP(IF(ISNUMBER(FIND(" – ",$AB1370)),LEFT($AB1370,FIND(" – ",$AB1370)-1),$AB1370),ProdTbl,5,0),""),BasketTbl,2,0),"کد ناشناخته"))</f>
        <v/>
      </c>
      <c r="AD1370" s="18">
        <f>IF($AB1370="","",IFERROR(VLOOKUP(IF(ISNUMBER(FIND(" – ",$AB1370)),LEFT($AB1370,FIND(" – ",$AB1370)-1),$AB1370),ProdTbl,3,0),"کد ناشناخته"))</f>
        <v/>
      </c>
      <c r="AE1370" s="22" t="n"/>
      <c r="AF1370" s="21" t="n"/>
      <c r="AG1370" s="20" t="n"/>
      <c r="AH1370" s="18">
        <f>IF($AG1370="","",IFERROR(VLOOKUP(IFERROR(VLOOKUP(IF(ISNUMBER(FIND(" – ",$AG1370)),LEFT($AG1370,FIND(" – ",$AG1370)-1),$AG1370),ProdTbl,5,0),""),BasketTbl,2,0),"کد ناشناخته"))</f>
        <v/>
      </c>
      <c r="AI1370" s="18">
        <f>IF($AG1370="","",IFERROR(VLOOKUP(IF(ISNUMBER(FIND(" – ",$AG1370)),LEFT($AG1370,FIND(" – ",$AG1370)-1),$AG1370),ProdTbl,3,0),"کد ناشناخته"))</f>
        <v/>
      </c>
      <c r="AJ1370" s="22" t="n"/>
      <c r="AK1370" s="21" t="n"/>
      <c r="AL1370" s="20" t="n"/>
      <c r="AM1370" s="18">
        <f>IF($AL1370="","",IFERROR(VLOOKUP(IFERROR(VLOOKUP(IF(ISNUMBER(FIND(" – ",$AL1370)),LEFT($AL1370,FIND(" – ",$AL1370)-1),$AL1370),ProdTbl,5,0),""),BasketTbl,2,0),"کد ناشناخته"))</f>
        <v/>
      </c>
      <c r="AN1370" s="18">
        <f>IF($AL1370="","",IFERROR(VLOOKUP(IF(ISNUMBER(FIND(" – ",$AL1370)),LEFT($AL1370,FIND(" – ",$AL1370)-1),$AL1370),ProdTbl,3,0),"کد ناشناخته"))</f>
        <v/>
      </c>
      <c r="AO1370" s="22" t="n"/>
      <c r="AP1370" s="21" t="n"/>
      <c r="AQ1370" s="20" t="n"/>
      <c r="AR1370" s="18">
        <f>IF($AQ1370="","",IFERROR(VLOOKUP(IFERROR(VLOOKUP(IF(ISNUMBER(FIND(" – ",$AQ1370)),LEFT($AQ1370,FIND(" – ",$AQ1370)-1),$AQ1370),ProdTbl,5,0),""),BasketTbl,2,0),"کد ناشناخته"))</f>
        <v/>
      </c>
      <c r="AS1370" s="18">
        <f>IF($AQ1370="","",IFERROR(VLOOKUP(IF(ISNUMBER(FIND(" – ",$AQ1370)),LEFT($AQ1370,FIND(" – ",$AQ1370)-1),$AQ1370),ProdTbl,3,0),"کد ناشناخته"))</f>
        <v/>
      </c>
      <c r="AT1370" s="22" t="n"/>
      <c r="AU1370" s="21" t="n"/>
      <c r="AV1370" s="20" t="n"/>
      <c r="AW1370" s="18">
        <f>IF($AV1370="","",IFERROR(VLOOKUP(IFERROR(VLOOKUP(IF(ISNUMBER(FIND(" – ",$AV1370)),LEFT($AV1370,FIND(" – ",$AV1370)-1),$AV1370),ProdTbl,5,0),""),BasketTbl,2,0),"کد ناشناخته"))</f>
        <v/>
      </c>
      <c r="AX1370" s="18">
        <f>IF($AV1370="","",IFERROR(VLOOKUP(IF(ISNUMBER(FIND(" – ",$AV1370)),LEFT($AV1370,FIND(" – ",$AV1370)-1),$AV1370),ProdTbl,3,0),"کد ناشناخته"))</f>
        <v/>
      </c>
      <c r="AY1370" s="22" t="n"/>
      <c r="AZ1370" s="21" t="n"/>
      <c r="BA1370" s="20" t="n"/>
      <c r="BB1370" s="18">
        <f>IF($BA1370="","",IFERROR(VLOOKUP(IFERROR(VLOOKUP(IF(ISNUMBER(FIND(" – ",$BA1370)),LEFT($BA1370,FIND(" – ",$BA1370)-1),$BA1370),ProdTbl,5,0),""),BasketTbl,2,0),"کد ناشناخته"))</f>
        <v/>
      </c>
      <c r="BC1370" s="18">
        <f>IF($BA1370="","",IFERROR(VLOOKUP(IF(ISNUMBER(FIND(" – ",$BA1370)),LEFT($BA1370,FIND(" – ",$BA1370)-1),$BA1370),ProdTbl,3,0),"کد ناشناخته"))</f>
        <v/>
      </c>
      <c r="BD1370" s="22" t="n"/>
      <c r="BE1370" s="21" t="n"/>
      <c r="BF1370" s="20" t="n"/>
      <c r="BG1370" s="18">
        <f>IF($BF1370="","",IFERROR(VLOOKUP(IFERROR(VLOOKUP(IF(ISNUMBER(FIND(" – ",$BF1370)),LEFT($BF1370,FIND(" – ",$BF1370)-1),$BF1370),ProdTbl,5,0),""),BasketTbl,2,0),"کد ناشناخته"))</f>
        <v/>
      </c>
      <c r="BH1370" s="18">
        <f>IF($BF1370="","",IFERROR(VLOOKUP(IF(ISNUMBER(FIND(" – ",$BF1370)),LEFT($BF1370,FIND(" – ",$BF1370)-1),$BF1370),ProdTbl,3,0),"کد ناشناخته"))</f>
        <v/>
      </c>
      <c r="BI1370" s="22" t="n"/>
      <c r="BJ1370" s="21" t="n"/>
      <c r="BK1370" s="20" t="n"/>
      <c r="BL1370" s="18">
        <f>IF($BK1370="","",IFERROR(VLOOKUP(IFERROR(VLOOKUP(IF(ISNUMBER(FIND(" – ",$BK1370)),LEFT($BK1370,FIND(" – ",$BK1370)-1),$BK1370),ProdTbl,5,0),""),BasketTbl,2,0),"کد ناشناخته"))</f>
        <v/>
      </c>
      <c r="BM1370" s="18">
        <f>IF($BK1370="","",IFERROR(VLOOKUP(IF(ISNUMBER(FIND(" – ",$BK1370)),LEFT($BK1370,FIND(" – ",$BK1370)-1),$BK1370),ProdTbl,3,0),"کد ناشناخته"))</f>
        <v/>
      </c>
      <c r="BN1370" s="22" t="n"/>
      <c r="BO1370" s="21" t="n"/>
      <c r="BP1370" s="20" t="n"/>
      <c r="BQ1370" s="18">
        <f>IF($BP1370="","",IFERROR(VLOOKUP(IFERROR(VLOOKUP(IF(ISNUMBER(FIND(" – ",$BP1370)),LEFT($BP1370,FIND(" – ",$BP1370)-1),$BP1370),ProdTbl,5,0),""),BasketTbl,2,0),"کد ناشناخته"))</f>
        <v/>
      </c>
      <c r="BR1370" s="18">
        <f>IF($BP1370="","",IFERROR(VLOOKUP(IF(ISNUMBER(FIND(" – ",$BP1370)),LEFT($BP1370,FIND(" – ",$BP1370)-1),$BP1370),ProdTbl,3,0),"کد ناشناخته"))</f>
        <v/>
      </c>
      <c r="BS1370" s="22" t="n"/>
      <c r="BT1370" s="21" t="n"/>
      <c r="BU1370" s="20" t="n"/>
      <c r="BV1370" s="18">
        <f>IF($BU1370="","",IFERROR(VLOOKUP(IFERROR(VLOOKUP(IF(ISNUMBER(FIND(" – ",$BU1370)),LEFT($BU1370,FIND(" – ",$BU1370)-1),$BU1370),ProdTbl,5,0),""),BasketTbl,2,0),"کد ناشناخته"))</f>
        <v/>
      </c>
      <c r="BW1370" s="18">
        <f>IF($BU1370="","",IFERROR(VLOOKUP(IF(ISNUMBER(FIND(" – ",$BU1370)),LEFT($BU1370,FIND(" – ",$BU1370)-1),$BU1370),ProdTbl,3,0),"کد ناشناخته"))</f>
        <v/>
      </c>
      <c r="BX1370" s="22" t="n"/>
      <c r="BY1370" s="21" t="n"/>
      <c r="BZ1370" s="20" t="n"/>
      <c r="CA1370" s="18">
        <f>IF($BZ1370="","",IFERROR(VLOOKUP(IFERROR(VLOOKUP(IF(ISNUMBER(FIND(" – ",$BZ1370)),LEFT($BZ1370,FIND(" – ",$BZ1370)-1),$BZ1370),ProdTbl,5,0),""),BasketTbl,2,0),"کد ناشناخته"))</f>
        <v/>
      </c>
      <c r="CB1370" s="18">
        <f>IF($BZ1370="","",IFERROR(VLOOKUP(IF(ISNUMBER(FIND(" – ",$BZ1370)),LEFT($BZ1370,FIND(" – ",$BZ1370)-1),$BZ1370),ProdTbl,3,0),"کد ناشناخته"))</f>
        <v/>
      </c>
      <c r="CC1370" s="22" t="n"/>
      <c r="CD1370" s="21" t="n"/>
      <c r="CE1370" s="20" t="n"/>
      <c r="CF1370" s="18">
        <f>IF($CE1370="","",IFERROR(VLOOKUP(IFERROR(VLOOKUP(IF(ISNUMBER(FIND(" – ",$CE1370)),LEFT($CE1370,FIND(" – ",$CE1370)-1),$CE1370),ProdTbl,5,0),""),BasketTbl,2,0),"کد ناشناخته"))</f>
        <v/>
      </c>
      <c r="CG1370" s="18">
        <f>IF($CE1370="","",IFERROR(VLOOKUP(IF(ISNUMBER(FIND(" – ",$CE1370)),LEFT($CE1370,FIND(" – ",$CE1370)-1),$CE1370),ProdTbl,3,0),"کد ناشناخته"))</f>
        <v/>
      </c>
      <c r="CH1370" s="22" t="n"/>
      <c r="CI1370" s="21" t="n"/>
    </row>
    <row r="1371">
      <c r="A1371" s="18">
        <f>IF($B1371="","",COUNTA($B$10:$B1371))</f>
        <v/>
      </c>
      <c r="B1371" s="19" t="n"/>
      <c r="C1371" s="20" t="n"/>
      <c r="D1371" s="19" t="n"/>
      <c r="E1371" s="18">
        <f>IF($D1371="","",IFERROR(VLOOKUP(IF(ISNUMBER(FIND(" – ",$D1371)),LEFT($D1371,FIND(" – ",$D1371)-1),$D1371),SellerTbl,2,0),"کد ناشناخته"))</f>
        <v/>
      </c>
      <c r="F1371" s="21" t="n"/>
      <c r="G1371" s="21" t="n"/>
      <c r="H1371" s="22" t="n"/>
      <c r="I1371" s="23">
        <f>IF(OR($F1371="",$G1371=""),"",$F1371-$G1371)</f>
        <v/>
      </c>
      <c r="J1371" s="18">
        <f>IF($I1371="","",IF(ABS($I1371)&lt;=0.01*$F1371,"√","×"))</f>
        <v/>
      </c>
      <c r="K1371" s="23">
        <f>IF(COUNT($Q1371,$V1371,$AA1371,$AF1371,$AK1371,$AP1371,$AU1371,$AZ1371,$BE1371,$BJ1371,$BO1371,$BT1371,$BY1371,$CD1371,$CI1371)=0,"",SUM($Q1371,$V1371,$AA1371,$AF1371,$AK1371,$AP1371,$AU1371,$AZ1371,$BE1371,$BJ1371,$BO1371,$BT1371,$BY1371,$CD1371,$CI1371))</f>
        <v/>
      </c>
      <c r="L1371" s="23">
        <f>IF(OR($F1371="",$K1371=""),"",$F1371-$K1371)</f>
        <v/>
      </c>
      <c r="M1371" s="20" t="n"/>
      <c r="N1371" s="18">
        <f>IF($M1371="","",IFERROR(VLOOKUP(IFERROR(VLOOKUP(IF(ISNUMBER(FIND(" – ",$M1371)),LEFT($M1371,FIND(" – ",$M1371)-1),$M1371),ProdTbl,5,0),""),BasketTbl,2,0),"کد ناشناخته"))</f>
        <v/>
      </c>
      <c r="O1371" s="18">
        <f>IF($M1371="","",IFERROR(VLOOKUP(IF(ISNUMBER(FIND(" – ",$M1371)),LEFT($M1371,FIND(" – ",$M1371)-1),$M1371),ProdTbl,3,0),"کد ناشناخته"))</f>
        <v/>
      </c>
      <c r="P1371" s="22" t="n"/>
      <c r="Q1371" s="21" t="n"/>
      <c r="R1371" s="20" t="n"/>
      <c r="S1371" s="18">
        <f>IF($R1371="","",IFERROR(VLOOKUP(IFERROR(VLOOKUP(IF(ISNUMBER(FIND(" – ",$R1371)),LEFT($R1371,FIND(" – ",$R1371)-1),$R1371),ProdTbl,5,0),""),BasketTbl,2,0),"کد ناشناخته"))</f>
        <v/>
      </c>
      <c r="T1371" s="18">
        <f>IF($R1371="","",IFERROR(VLOOKUP(IF(ISNUMBER(FIND(" – ",$R1371)),LEFT($R1371,FIND(" – ",$R1371)-1),$R1371),ProdTbl,3,0),"کد ناشناخته"))</f>
        <v/>
      </c>
      <c r="U1371" s="22" t="n"/>
      <c r="V1371" s="21" t="n"/>
      <c r="W1371" s="20" t="n"/>
      <c r="X1371" s="18">
        <f>IF($W1371="","",IFERROR(VLOOKUP(IFERROR(VLOOKUP(IF(ISNUMBER(FIND(" – ",$W1371)),LEFT($W1371,FIND(" – ",$W1371)-1),$W1371),ProdTbl,5,0),""),BasketTbl,2,0),"کد ناشناخته"))</f>
        <v/>
      </c>
      <c r="Y1371" s="18">
        <f>IF($W1371="","",IFERROR(VLOOKUP(IF(ISNUMBER(FIND(" – ",$W1371)),LEFT($W1371,FIND(" – ",$W1371)-1),$W1371),ProdTbl,3,0),"کد ناشناخته"))</f>
        <v/>
      </c>
      <c r="Z1371" s="22" t="n"/>
      <c r="AA1371" s="21" t="n"/>
      <c r="AB1371" s="20" t="n"/>
      <c r="AC1371" s="18">
        <f>IF($AB1371="","",IFERROR(VLOOKUP(IFERROR(VLOOKUP(IF(ISNUMBER(FIND(" – ",$AB1371)),LEFT($AB1371,FIND(" – ",$AB1371)-1),$AB1371),ProdTbl,5,0),""),BasketTbl,2,0),"کد ناشناخته"))</f>
        <v/>
      </c>
      <c r="AD1371" s="18">
        <f>IF($AB1371="","",IFERROR(VLOOKUP(IF(ISNUMBER(FIND(" – ",$AB1371)),LEFT($AB1371,FIND(" – ",$AB1371)-1),$AB1371),ProdTbl,3,0),"کد ناشناخته"))</f>
        <v/>
      </c>
      <c r="AE1371" s="22" t="n"/>
      <c r="AF1371" s="21" t="n"/>
      <c r="AG1371" s="20" t="n"/>
      <c r="AH1371" s="18">
        <f>IF($AG1371="","",IFERROR(VLOOKUP(IFERROR(VLOOKUP(IF(ISNUMBER(FIND(" – ",$AG1371)),LEFT($AG1371,FIND(" – ",$AG1371)-1),$AG1371),ProdTbl,5,0),""),BasketTbl,2,0),"کد ناشناخته"))</f>
        <v/>
      </c>
      <c r="AI1371" s="18">
        <f>IF($AG1371="","",IFERROR(VLOOKUP(IF(ISNUMBER(FIND(" – ",$AG1371)),LEFT($AG1371,FIND(" – ",$AG1371)-1),$AG1371),ProdTbl,3,0),"کد ناشناخته"))</f>
        <v/>
      </c>
      <c r="AJ1371" s="22" t="n"/>
      <c r="AK1371" s="21" t="n"/>
      <c r="AL1371" s="20" t="n"/>
      <c r="AM1371" s="18">
        <f>IF($AL1371="","",IFERROR(VLOOKUP(IFERROR(VLOOKUP(IF(ISNUMBER(FIND(" – ",$AL1371)),LEFT($AL1371,FIND(" – ",$AL1371)-1),$AL1371),ProdTbl,5,0),""),BasketTbl,2,0),"کد ناشناخته"))</f>
        <v/>
      </c>
      <c r="AN1371" s="18">
        <f>IF($AL1371="","",IFERROR(VLOOKUP(IF(ISNUMBER(FIND(" – ",$AL1371)),LEFT($AL1371,FIND(" – ",$AL1371)-1),$AL1371),ProdTbl,3,0),"کد ناشناخته"))</f>
        <v/>
      </c>
      <c r="AO1371" s="22" t="n"/>
      <c r="AP1371" s="21" t="n"/>
      <c r="AQ1371" s="20" t="n"/>
      <c r="AR1371" s="18">
        <f>IF($AQ1371="","",IFERROR(VLOOKUP(IFERROR(VLOOKUP(IF(ISNUMBER(FIND(" – ",$AQ1371)),LEFT($AQ1371,FIND(" – ",$AQ1371)-1),$AQ1371),ProdTbl,5,0),""),BasketTbl,2,0),"کد ناشناخته"))</f>
        <v/>
      </c>
      <c r="AS1371" s="18">
        <f>IF($AQ1371="","",IFERROR(VLOOKUP(IF(ISNUMBER(FIND(" – ",$AQ1371)),LEFT($AQ1371,FIND(" – ",$AQ1371)-1),$AQ1371),ProdTbl,3,0),"کد ناشناخته"))</f>
        <v/>
      </c>
      <c r="AT1371" s="22" t="n"/>
      <c r="AU1371" s="21" t="n"/>
      <c r="AV1371" s="20" t="n"/>
      <c r="AW1371" s="18">
        <f>IF($AV1371="","",IFERROR(VLOOKUP(IFERROR(VLOOKUP(IF(ISNUMBER(FIND(" – ",$AV1371)),LEFT($AV1371,FIND(" – ",$AV1371)-1),$AV1371),ProdTbl,5,0),""),BasketTbl,2,0),"کد ناشناخته"))</f>
        <v/>
      </c>
      <c r="AX1371" s="18">
        <f>IF($AV1371="","",IFERROR(VLOOKUP(IF(ISNUMBER(FIND(" – ",$AV1371)),LEFT($AV1371,FIND(" – ",$AV1371)-1),$AV1371),ProdTbl,3,0),"کد ناشناخته"))</f>
        <v/>
      </c>
      <c r="AY1371" s="22" t="n"/>
      <c r="AZ1371" s="21" t="n"/>
      <c r="BA1371" s="20" t="n"/>
      <c r="BB1371" s="18">
        <f>IF($BA1371="","",IFERROR(VLOOKUP(IFERROR(VLOOKUP(IF(ISNUMBER(FIND(" – ",$BA1371)),LEFT($BA1371,FIND(" – ",$BA1371)-1),$BA1371),ProdTbl,5,0),""),BasketTbl,2,0),"کد ناشناخته"))</f>
        <v/>
      </c>
      <c r="BC1371" s="18">
        <f>IF($BA1371="","",IFERROR(VLOOKUP(IF(ISNUMBER(FIND(" – ",$BA1371)),LEFT($BA1371,FIND(" – ",$BA1371)-1),$BA1371),ProdTbl,3,0),"کد ناشناخته"))</f>
        <v/>
      </c>
      <c r="BD1371" s="22" t="n"/>
      <c r="BE1371" s="21" t="n"/>
      <c r="BF1371" s="20" t="n"/>
      <c r="BG1371" s="18">
        <f>IF($BF1371="","",IFERROR(VLOOKUP(IFERROR(VLOOKUP(IF(ISNUMBER(FIND(" – ",$BF1371)),LEFT($BF1371,FIND(" – ",$BF1371)-1),$BF1371),ProdTbl,5,0),""),BasketTbl,2,0),"کد ناشناخته"))</f>
        <v/>
      </c>
      <c r="BH1371" s="18">
        <f>IF($BF1371="","",IFERROR(VLOOKUP(IF(ISNUMBER(FIND(" – ",$BF1371)),LEFT($BF1371,FIND(" – ",$BF1371)-1),$BF1371),ProdTbl,3,0),"کد ناشناخته"))</f>
        <v/>
      </c>
      <c r="BI1371" s="22" t="n"/>
      <c r="BJ1371" s="21" t="n"/>
      <c r="BK1371" s="20" t="n"/>
      <c r="BL1371" s="18">
        <f>IF($BK1371="","",IFERROR(VLOOKUP(IFERROR(VLOOKUP(IF(ISNUMBER(FIND(" – ",$BK1371)),LEFT($BK1371,FIND(" – ",$BK1371)-1),$BK1371),ProdTbl,5,0),""),BasketTbl,2,0),"کد ناشناخته"))</f>
        <v/>
      </c>
      <c r="BM1371" s="18">
        <f>IF($BK1371="","",IFERROR(VLOOKUP(IF(ISNUMBER(FIND(" – ",$BK1371)),LEFT($BK1371,FIND(" – ",$BK1371)-1),$BK1371),ProdTbl,3,0),"کد ناشناخته"))</f>
        <v/>
      </c>
      <c r="BN1371" s="22" t="n"/>
      <c r="BO1371" s="21" t="n"/>
      <c r="BP1371" s="20" t="n"/>
      <c r="BQ1371" s="18">
        <f>IF($BP1371="","",IFERROR(VLOOKUP(IFERROR(VLOOKUP(IF(ISNUMBER(FIND(" – ",$BP1371)),LEFT($BP1371,FIND(" – ",$BP1371)-1),$BP1371),ProdTbl,5,0),""),BasketTbl,2,0),"کد ناشناخته"))</f>
        <v/>
      </c>
      <c r="BR1371" s="18">
        <f>IF($BP1371="","",IFERROR(VLOOKUP(IF(ISNUMBER(FIND(" – ",$BP1371)),LEFT($BP1371,FIND(" – ",$BP1371)-1),$BP1371),ProdTbl,3,0),"کد ناشناخته"))</f>
        <v/>
      </c>
      <c r="BS1371" s="22" t="n"/>
      <c r="BT1371" s="21" t="n"/>
      <c r="BU1371" s="20" t="n"/>
      <c r="BV1371" s="18">
        <f>IF($BU1371="","",IFERROR(VLOOKUP(IFERROR(VLOOKUP(IF(ISNUMBER(FIND(" – ",$BU1371)),LEFT($BU1371,FIND(" – ",$BU1371)-1),$BU1371),ProdTbl,5,0),""),BasketTbl,2,0),"کد ناشناخته"))</f>
        <v/>
      </c>
      <c r="BW1371" s="18">
        <f>IF($BU1371="","",IFERROR(VLOOKUP(IF(ISNUMBER(FIND(" – ",$BU1371)),LEFT($BU1371,FIND(" – ",$BU1371)-1),$BU1371),ProdTbl,3,0),"کد ناشناخته"))</f>
        <v/>
      </c>
      <c r="BX1371" s="22" t="n"/>
      <c r="BY1371" s="21" t="n"/>
      <c r="BZ1371" s="20" t="n"/>
      <c r="CA1371" s="18">
        <f>IF($BZ1371="","",IFERROR(VLOOKUP(IFERROR(VLOOKUP(IF(ISNUMBER(FIND(" – ",$BZ1371)),LEFT($BZ1371,FIND(" – ",$BZ1371)-1),$BZ1371),ProdTbl,5,0),""),BasketTbl,2,0),"کد ناشناخته"))</f>
        <v/>
      </c>
      <c r="CB1371" s="18">
        <f>IF($BZ1371="","",IFERROR(VLOOKUP(IF(ISNUMBER(FIND(" – ",$BZ1371)),LEFT($BZ1371,FIND(" – ",$BZ1371)-1),$BZ1371),ProdTbl,3,0),"کد ناشناخته"))</f>
        <v/>
      </c>
      <c r="CC1371" s="22" t="n"/>
      <c r="CD1371" s="21" t="n"/>
      <c r="CE1371" s="20" t="n"/>
      <c r="CF1371" s="18">
        <f>IF($CE1371="","",IFERROR(VLOOKUP(IFERROR(VLOOKUP(IF(ISNUMBER(FIND(" – ",$CE1371)),LEFT($CE1371,FIND(" – ",$CE1371)-1),$CE1371),ProdTbl,5,0),""),BasketTbl,2,0),"کد ناشناخته"))</f>
        <v/>
      </c>
      <c r="CG1371" s="18">
        <f>IF($CE1371="","",IFERROR(VLOOKUP(IF(ISNUMBER(FIND(" – ",$CE1371)),LEFT($CE1371,FIND(" – ",$CE1371)-1),$CE1371),ProdTbl,3,0),"کد ناشناخته"))</f>
        <v/>
      </c>
      <c r="CH1371" s="22" t="n"/>
      <c r="CI1371" s="21" t="n"/>
    </row>
    <row r="1372">
      <c r="A1372" s="18">
        <f>IF($B1372="","",COUNTA($B$10:$B1372))</f>
        <v/>
      </c>
      <c r="B1372" s="19" t="n"/>
      <c r="C1372" s="20" t="n"/>
      <c r="D1372" s="19" t="n"/>
      <c r="E1372" s="18">
        <f>IF($D1372="","",IFERROR(VLOOKUP(IF(ISNUMBER(FIND(" – ",$D1372)),LEFT($D1372,FIND(" – ",$D1372)-1),$D1372),SellerTbl,2,0),"کد ناشناخته"))</f>
        <v/>
      </c>
      <c r="F1372" s="21" t="n"/>
      <c r="G1372" s="21" t="n"/>
      <c r="H1372" s="22" t="n"/>
      <c r="I1372" s="23">
        <f>IF(OR($F1372="",$G1372=""),"",$F1372-$G1372)</f>
        <v/>
      </c>
      <c r="J1372" s="18">
        <f>IF($I1372="","",IF(ABS($I1372)&lt;=0.01*$F1372,"√","×"))</f>
        <v/>
      </c>
      <c r="K1372" s="23">
        <f>IF(COUNT($Q1372,$V1372,$AA1372,$AF1372,$AK1372,$AP1372,$AU1372,$AZ1372,$BE1372,$BJ1372,$BO1372,$BT1372,$BY1372,$CD1372,$CI1372)=0,"",SUM($Q1372,$V1372,$AA1372,$AF1372,$AK1372,$AP1372,$AU1372,$AZ1372,$BE1372,$BJ1372,$BO1372,$BT1372,$BY1372,$CD1372,$CI1372))</f>
        <v/>
      </c>
      <c r="L1372" s="23">
        <f>IF(OR($F1372="",$K1372=""),"",$F1372-$K1372)</f>
        <v/>
      </c>
      <c r="M1372" s="20" t="n"/>
      <c r="N1372" s="18">
        <f>IF($M1372="","",IFERROR(VLOOKUP(IFERROR(VLOOKUP(IF(ISNUMBER(FIND(" – ",$M1372)),LEFT($M1372,FIND(" – ",$M1372)-1),$M1372),ProdTbl,5,0),""),BasketTbl,2,0),"کد ناشناخته"))</f>
        <v/>
      </c>
      <c r="O1372" s="18">
        <f>IF($M1372="","",IFERROR(VLOOKUP(IF(ISNUMBER(FIND(" – ",$M1372)),LEFT($M1372,FIND(" – ",$M1372)-1),$M1372),ProdTbl,3,0),"کد ناشناخته"))</f>
        <v/>
      </c>
      <c r="P1372" s="22" t="n"/>
      <c r="Q1372" s="21" t="n"/>
      <c r="R1372" s="20" t="n"/>
      <c r="S1372" s="18">
        <f>IF($R1372="","",IFERROR(VLOOKUP(IFERROR(VLOOKUP(IF(ISNUMBER(FIND(" – ",$R1372)),LEFT($R1372,FIND(" – ",$R1372)-1),$R1372),ProdTbl,5,0),""),BasketTbl,2,0),"کد ناشناخته"))</f>
        <v/>
      </c>
      <c r="T1372" s="18">
        <f>IF($R1372="","",IFERROR(VLOOKUP(IF(ISNUMBER(FIND(" – ",$R1372)),LEFT($R1372,FIND(" – ",$R1372)-1),$R1372),ProdTbl,3,0),"کد ناشناخته"))</f>
        <v/>
      </c>
      <c r="U1372" s="22" t="n"/>
      <c r="V1372" s="21" t="n"/>
      <c r="W1372" s="20" t="n"/>
      <c r="X1372" s="18">
        <f>IF($W1372="","",IFERROR(VLOOKUP(IFERROR(VLOOKUP(IF(ISNUMBER(FIND(" – ",$W1372)),LEFT($W1372,FIND(" – ",$W1372)-1),$W1372),ProdTbl,5,0),""),BasketTbl,2,0),"کد ناشناخته"))</f>
        <v/>
      </c>
      <c r="Y1372" s="18">
        <f>IF($W1372="","",IFERROR(VLOOKUP(IF(ISNUMBER(FIND(" – ",$W1372)),LEFT($W1372,FIND(" – ",$W1372)-1),$W1372),ProdTbl,3,0),"کد ناشناخته"))</f>
        <v/>
      </c>
      <c r="Z1372" s="22" t="n"/>
      <c r="AA1372" s="21" t="n"/>
      <c r="AB1372" s="20" t="n"/>
      <c r="AC1372" s="18">
        <f>IF($AB1372="","",IFERROR(VLOOKUP(IFERROR(VLOOKUP(IF(ISNUMBER(FIND(" – ",$AB1372)),LEFT($AB1372,FIND(" – ",$AB1372)-1),$AB1372),ProdTbl,5,0),""),BasketTbl,2,0),"کد ناشناخته"))</f>
        <v/>
      </c>
      <c r="AD1372" s="18">
        <f>IF($AB1372="","",IFERROR(VLOOKUP(IF(ISNUMBER(FIND(" – ",$AB1372)),LEFT($AB1372,FIND(" – ",$AB1372)-1),$AB1372),ProdTbl,3,0),"کد ناشناخته"))</f>
        <v/>
      </c>
      <c r="AE1372" s="22" t="n"/>
      <c r="AF1372" s="21" t="n"/>
      <c r="AG1372" s="20" t="n"/>
      <c r="AH1372" s="18">
        <f>IF($AG1372="","",IFERROR(VLOOKUP(IFERROR(VLOOKUP(IF(ISNUMBER(FIND(" – ",$AG1372)),LEFT($AG1372,FIND(" – ",$AG1372)-1),$AG1372),ProdTbl,5,0),""),BasketTbl,2,0),"کد ناشناخته"))</f>
        <v/>
      </c>
      <c r="AI1372" s="18">
        <f>IF($AG1372="","",IFERROR(VLOOKUP(IF(ISNUMBER(FIND(" – ",$AG1372)),LEFT($AG1372,FIND(" – ",$AG1372)-1),$AG1372),ProdTbl,3,0),"کد ناشناخته"))</f>
        <v/>
      </c>
      <c r="AJ1372" s="22" t="n"/>
      <c r="AK1372" s="21" t="n"/>
      <c r="AL1372" s="20" t="n"/>
      <c r="AM1372" s="18">
        <f>IF($AL1372="","",IFERROR(VLOOKUP(IFERROR(VLOOKUP(IF(ISNUMBER(FIND(" – ",$AL1372)),LEFT($AL1372,FIND(" – ",$AL1372)-1),$AL1372),ProdTbl,5,0),""),BasketTbl,2,0),"کد ناشناخته"))</f>
        <v/>
      </c>
      <c r="AN1372" s="18">
        <f>IF($AL1372="","",IFERROR(VLOOKUP(IF(ISNUMBER(FIND(" – ",$AL1372)),LEFT($AL1372,FIND(" – ",$AL1372)-1),$AL1372),ProdTbl,3,0),"کد ناشناخته"))</f>
        <v/>
      </c>
      <c r="AO1372" s="22" t="n"/>
      <c r="AP1372" s="21" t="n"/>
      <c r="AQ1372" s="20" t="n"/>
      <c r="AR1372" s="18">
        <f>IF($AQ1372="","",IFERROR(VLOOKUP(IFERROR(VLOOKUP(IF(ISNUMBER(FIND(" – ",$AQ1372)),LEFT($AQ1372,FIND(" – ",$AQ1372)-1),$AQ1372),ProdTbl,5,0),""),BasketTbl,2,0),"کد ناشناخته"))</f>
        <v/>
      </c>
      <c r="AS1372" s="18">
        <f>IF($AQ1372="","",IFERROR(VLOOKUP(IF(ISNUMBER(FIND(" – ",$AQ1372)),LEFT($AQ1372,FIND(" – ",$AQ1372)-1),$AQ1372),ProdTbl,3,0),"کد ناشناخته"))</f>
        <v/>
      </c>
      <c r="AT1372" s="22" t="n"/>
      <c r="AU1372" s="21" t="n"/>
      <c r="AV1372" s="20" t="n"/>
      <c r="AW1372" s="18">
        <f>IF($AV1372="","",IFERROR(VLOOKUP(IFERROR(VLOOKUP(IF(ISNUMBER(FIND(" – ",$AV1372)),LEFT($AV1372,FIND(" – ",$AV1372)-1),$AV1372),ProdTbl,5,0),""),BasketTbl,2,0),"کد ناشناخته"))</f>
        <v/>
      </c>
      <c r="AX1372" s="18">
        <f>IF($AV1372="","",IFERROR(VLOOKUP(IF(ISNUMBER(FIND(" – ",$AV1372)),LEFT($AV1372,FIND(" – ",$AV1372)-1),$AV1372),ProdTbl,3,0),"کد ناشناخته"))</f>
        <v/>
      </c>
      <c r="AY1372" s="22" t="n"/>
      <c r="AZ1372" s="21" t="n"/>
      <c r="BA1372" s="20" t="n"/>
      <c r="BB1372" s="18">
        <f>IF($BA1372="","",IFERROR(VLOOKUP(IFERROR(VLOOKUP(IF(ISNUMBER(FIND(" – ",$BA1372)),LEFT($BA1372,FIND(" – ",$BA1372)-1),$BA1372),ProdTbl,5,0),""),BasketTbl,2,0),"کد ناشناخته"))</f>
        <v/>
      </c>
      <c r="BC1372" s="18">
        <f>IF($BA1372="","",IFERROR(VLOOKUP(IF(ISNUMBER(FIND(" – ",$BA1372)),LEFT($BA1372,FIND(" – ",$BA1372)-1),$BA1372),ProdTbl,3,0),"کد ناشناخته"))</f>
        <v/>
      </c>
      <c r="BD1372" s="22" t="n"/>
      <c r="BE1372" s="21" t="n"/>
      <c r="BF1372" s="20" t="n"/>
      <c r="BG1372" s="18">
        <f>IF($BF1372="","",IFERROR(VLOOKUP(IFERROR(VLOOKUP(IF(ISNUMBER(FIND(" – ",$BF1372)),LEFT($BF1372,FIND(" – ",$BF1372)-1),$BF1372),ProdTbl,5,0),""),BasketTbl,2,0),"کد ناشناخته"))</f>
        <v/>
      </c>
      <c r="BH1372" s="18">
        <f>IF($BF1372="","",IFERROR(VLOOKUP(IF(ISNUMBER(FIND(" – ",$BF1372)),LEFT($BF1372,FIND(" – ",$BF1372)-1),$BF1372),ProdTbl,3,0),"کد ناشناخته"))</f>
        <v/>
      </c>
      <c r="BI1372" s="22" t="n"/>
      <c r="BJ1372" s="21" t="n"/>
      <c r="BK1372" s="20" t="n"/>
      <c r="BL1372" s="18">
        <f>IF($BK1372="","",IFERROR(VLOOKUP(IFERROR(VLOOKUP(IF(ISNUMBER(FIND(" – ",$BK1372)),LEFT($BK1372,FIND(" – ",$BK1372)-1),$BK1372),ProdTbl,5,0),""),BasketTbl,2,0),"کد ناشناخته"))</f>
        <v/>
      </c>
      <c r="BM1372" s="18">
        <f>IF($BK1372="","",IFERROR(VLOOKUP(IF(ISNUMBER(FIND(" – ",$BK1372)),LEFT($BK1372,FIND(" – ",$BK1372)-1),$BK1372),ProdTbl,3,0),"کد ناشناخته"))</f>
        <v/>
      </c>
      <c r="BN1372" s="22" t="n"/>
      <c r="BO1372" s="21" t="n"/>
      <c r="BP1372" s="20" t="n"/>
      <c r="BQ1372" s="18">
        <f>IF($BP1372="","",IFERROR(VLOOKUP(IFERROR(VLOOKUP(IF(ISNUMBER(FIND(" – ",$BP1372)),LEFT($BP1372,FIND(" – ",$BP1372)-1),$BP1372),ProdTbl,5,0),""),BasketTbl,2,0),"کد ناشناخته"))</f>
        <v/>
      </c>
      <c r="BR1372" s="18">
        <f>IF($BP1372="","",IFERROR(VLOOKUP(IF(ISNUMBER(FIND(" – ",$BP1372)),LEFT($BP1372,FIND(" – ",$BP1372)-1),$BP1372),ProdTbl,3,0),"کد ناشناخته"))</f>
        <v/>
      </c>
      <c r="BS1372" s="22" t="n"/>
      <c r="BT1372" s="21" t="n"/>
      <c r="BU1372" s="20" t="n"/>
      <c r="BV1372" s="18">
        <f>IF($BU1372="","",IFERROR(VLOOKUP(IFERROR(VLOOKUP(IF(ISNUMBER(FIND(" – ",$BU1372)),LEFT($BU1372,FIND(" – ",$BU1372)-1),$BU1372),ProdTbl,5,0),""),BasketTbl,2,0),"کد ناشناخته"))</f>
        <v/>
      </c>
      <c r="BW1372" s="18">
        <f>IF($BU1372="","",IFERROR(VLOOKUP(IF(ISNUMBER(FIND(" – ",$BU1372)),LEFT($BU1372,FIND(" – ",$BU1372)-1),$BU1372),ProdTbl,3,0),"کد ناشناخته"))</f>
        <v/>
      </c>
      <c r="BX1372" s="22" t="n"/>
      <c r="BY1372" s="21" t="n"/>
      <c r="BZ1372" s="20" t="n"/>
      <c r="CA1372" s="18">
        <f>IF($BZ1372="","",IFERROR(VLOOKUP(IFERROR(VLOOKUP(IF(ISNUMBER(FIND(" – ",$BZ1372)),LEFT($BZ1372,FIND(" – ",$BZ1372)-1),$BZ1372),ProdTbl,5,0),""),BasketTbl,2,0),"کد ناشناخته"))</f>
        <v/>
      </c>
      <c r="CB1372" s="18">
        <f>IF($BZ1372="","",IFERROR(VLOOKUP(IF(ISNUMBER(FIND(" – ",$BZ1372)),LEFT($BZ1372,FIND(" – ",$BZ1372)-1),$BZ1372),ProdTbl,3,0),"کد ناشناخته"))</f>
        <v/>
      </c>
      <c r="CC1372" s="22" t="n"/>
      <c r="CD1372" s="21" t="n"/>
      <c r="CE1372" s="20" t="n"/>
      <c r="CF1372" s="18">
        <f>IF($CE1372="","",IFERROR(VLOOKUP(IFERROR(VLOOKUP(IF(ISNUMBER(FIND(" – ",$CE1372)),LEFT($CE1372,FIND(" – ",$CE1372)-1),$CE1372),ProdTbl,5,0),""),BasketTbl,2,0),"کد ناشناخته"))</f>
        <v/>
      </c>
      <c r="CG1372" s="18">
        <f>IF($CE1372="","",IFERROR(VLOOKUP(IF(ISNUMBER(FIND(" – ",$CE1372)),LEFT($CE1372,FIND(" – ",$CE1372)-1),$CE1372),ProdTbl,3,0),"کد ناشناخته"))</f>
        <v/>
      </c>
      <c r="CH1372" s="22" t="n"/>
      <c r="CI1372" s="21" t="n"/>
    </row>
    <row r="1373">
      <c r="A1373" s="18">
        <f>IF($B1373="","",COUNTA($B$10:$B1373))</f>
        <v/>
      </c>
      <c r="B1373" s="19" t="n"/>
      <c r="C1373" s="20" t="n"/>
      <c r="D1373" s="19" t="n"/>
      <c r="E1373" s="18">
        <f>IF($D1373="","",IFERROR(VLOOKUP(IF(ISNUMBER(FIND(" – ",$D1373)),LEFT($D1373,FIND(" – ",$D1373)-1),$D1373),SellerTbl,2,0),"کد ناشناخته"))</f>
        <v/>
      </c>
      <c r="F1373" s="21" t="n"/>
      <c r="G1373" s="21" t="n"/>
      <c r="H1373" s="22" t="n"/>
      <c r="I1373" s="23">
        <f>IF(OR($F1373="",$G1373=""),"",$F1373-$G1373)</f>
        <v/>
      </c>
      <c r="J1373" s="18">
        <f>IF($I1373="","",IF(ABS($I1373)&lt;=0.01*$F1373,"√","×"))</f>
        <v/>
      </c>
      <c r="K1373" s="23">
        <f>IF(COUNT($Q1373,$V1373,$AA1373,$AF1373,$AK1373,$AP1373,$AU1373,$AZ1373,$BE1373,$BJ1373,$BO1373,$BT1373,$BY1373,$CD1373,$CI1373)=0,"",SUM($Q1373,$V1373,$AA1373,$AF1373,$AK1373,$AP1373,$AU1373,$AZ1373,$BE1373,$BJ1373,$BO1373,$BT1373,$BY1373,$CD1373,$CI1373))</f>
        <v/>
      </c>
      <c r="L1373" s="23">
        <f>IF(OR($F1373="",$K1373=""),"",$F1373-$K1373)</f>
        <v/>
      </c>
      <c r="M1373" s="20" t="n"/>
      <c r="N1373" s="18">
        <f>IF($M1373="","",IFERROR(VLOOKUP(IFERROR(VLOOKUP(IF(ISNUMBER(FIND(" – ",$M1373)),LEFT($M1373,FIND(" – ",$M1373)-1),$M1373),ProdTbl,5,0),""),BasketTbl,2,0),"کد ناشناخته"))</f>
        <v/>
      </c>
      <c r="O1373" s="18">
        <f>IF($M1373="","",IFERROR(VLOOKUP(IF(ISNUMBER(FIND(" – ",$M1373)),LEFT($M1373,FIND(" – ",$M1373)-1),$M1373),ProdTbl,3,0),"کد ناشناخته"))</f>
        <v/>
      </c>
      <c r="P1373" s="22" t="n"/>
      <c r="Q1373" s="21" t="n"/>
      <c r="R1373" s="20" t="n"/>
      <c r="S1373" s="18">
        <f>IF($R1373="","",IFERROR(VLOOKUP(IFERROR(VLOOKUP(IF(ISNUMBER(FIND(" – ",$R1373)),LEFT($R1373,FIND(" – ",$R1373)-1),$R1373),ProdTbl,5,0),""),BasketTbl,2,0),"کد ناشناخته"))</f>
        <v/>
      </c>
      <c r="T1373" s="18">
        <f>IF($R1373="","",IFERROR(VLOOKUP(IF(ISNUMBER(FIND(" – ",$R1373)),LEFT($R1373,FIND(" – ",$R1373)-1),$R1373),ProdTbl,3,0),"کد ناشناخته"))</f>
        <v/>
      </c>
      <c r="U1373" s="22" t="n"/>
      <c r="V1373" s="21" t="n"/>
      <c r="W1373" s="20" t="n"/>
      <c r="X1373" s="18">
        <f>IF($W1373="","",IFERROR(VLOOKUP(IFERROR(VLOOKUP(IF(ISNUMBER(FIND(" – ",$W1373)),LEFT($W1373,FIND(" – ",$W1373)-1),$W1373),ProdTbl,5,0),""),BasketTbl,2,0),"کد ناشناخته"))</f>
        <v/>
      </c>
      <c r="Y1373" s="18">
        <f>IF($W1373="","",IFERROR(VLOOKUP(IF(ISNUMBER(FIND(" – ",$W1373)),LEFT($W1373,FIND(" – ",$W1373)-1),$W1373),ProdTbl,3,0),"کد ناشناخته"))</f>
        <v/>
      </c>
      <c r="Z1373" s="22" t="n"/>
      <c r="AA1373" s="21" t="n"/>
      <c r="AB1373" s="20" t="n"/>
      <c r="AC1373" s="18">
        <f>IF($AB1373="","",IFERROR(VLOOKUP(IFERROR(VLOOKUP(IF(ISNUMBER(FIND(" – ",$AB1373)),LEFT($AB1373,FIND(" – ",$AB1373)-1),$AB1373),ProdTbl,5,0),""),BasketTbl,2,0),"کد ناشناخته"))</f>
        <v/>
      </c>
      <c r="AD1373" s="18">
        <f>IF($AB1373="","",IFERROR(VLOOKUP(IF(ISNUMBER(FIND(" – ",$AB1373)),LEFT($AB1373,FIND(" – ",$AB1373)-1),$AB1373),ProdTbl,3,0),"کد ناشناخته"))</f>
        <v/>
      </c>
      <c r="AE1373" s="22" t="n"/>
      <c r="AF1373" s="21" t="n"/>
      <c r="AG1373" s="20" t="n"/>
      <c r="AH1373" s="18">
        <f>IF($AG1373="","",IFERROR(VLOOKUP(IFERROR(VLOOKUP(IF(ISNUMBER(FIND(" – ",$AG1373)),LEFT($AG1373,FIND(" – ",$AG1373)-1),$AG1373),ProdTbl,5,0),""),BasketTbl,2,0),"کد ناشناخته"))</f>
        <v/>
      </c>
      <c r="AI1373" s="18">
        <f>IF($AG1373="","",IFERROR(VLOOKUP(IF(ISNUMBER(FIND(" – ",$AG1373)),LEFT($AG1373,FIND(" – ",$AG1373)-1),$AG1373),ProdTbl,3,0),"کد ناشناخته"))</f>
        <v/>
      </c>
      <c r="AJ1373" s="22" t="n"/>
      <c r="AK1373" s="21" t="n"/>
      <c r="AL1373" s="20" t="n"/>
      <c r="AM1373" s="18">
        <f>IF($AL1373="","",IFERROR(VLOOKUP(IFERROR(VLOOKUP(IF(ISNUMBER(FIND(" – ",$AL1373)),LEFT($AL1373,FIND(" – ",$AL1373)-1),$AL1373),ProdTbl,5,0),""),BasketTbl,2,0),"کد ناشناخته"))</f>
        <v/>
      </c>
      <c r="AN1373" s="18">
        <f>IF($AL1373="","",IFERROR(VLOOKUP(IF(ISNUMBER(FIND(" – ",$AL1373)),LEFT($AL1373,FIND(" – ",$AL1373)-1),$AL1373),ProdTbl,3,0),"کد ناشناخته"))</f>
        <v/>
      </c>
      <c r="AO1373" s="22" t="n"/>
      <c r="AP1373" s="21" t="n"/>
      <c r="AQ1373" s="20" t="n"/>
      <c r="AR1373" s="18">
        <f>IF($AQ1373="","",IFERROR(VLOOKUP(IFERROR(VLOOKUP(IF(ISNUMBER(FIND(" – ",$AQ1373)),LEFT($AQ1373,FIND(" – ",$AQ1373)-1),$AQ1373),ProdTbl,5,0),""),BasketTbl,2,0),"کد ناشناخته"))</f>
        <v/>
      </c>
      <c r="AS1373" s="18">
        <f>IF($AQ1373="","",IFERROR(VLOOKUP(IF(ISNUMBER(FIND(" – ",$AQ1373)),LEFT($AQ1373,FIND(" – ",$AQ1373)-1),$AQ1373),ProdTbl,3,0),"کد ناشناخته"))</f>
        <v/>
      </c>
      <c r="AT1373" s="22" t="n"/>
      <c r="AU1373" s="21" t="n"/>
      <c r="AV1373" s="20" t="n"/>
      <c r="AW1373" s="18">
        <f>IF($AV1373="","",IFERROR(VLOOKUP(IFERROR(VLOOKUP(IF(ISNUMBER(FIND(" – ",$AV1373)),LEFT($AV1373,FIND(" – ",$AV1373)-1),$AV1373),ProdTbl,5,0),""),BasketTbl,2,0),"کد ناشناخته"))</f>
        <v/>
      </c>
      <c r="AX1373" s="18">
        <f>IF($AV1373="","",IFERROR(VLOOKUP(IF(ISNUMBER(FIND(" – ",$AV1373)),LEFT($AV1373,FIND(" – ",$AV1373)-1),$AV1373),ProdTbl,3,0),"کد ناشناخته"))</f>
        <v/>
      </c>
      <c r="AY1373" s="22" t="n"/>
      <c r="AZ1373" s="21" t="n"/>
      <c r="BA1373" s="20" t="n"/>
      <c r="BB1373" s="18">
        <f>IF($BA1373="","",IFERROR(VLOOKUP(IFERROR(VLOOKUP(IF(ISNUMBER(FIND(" – ",$BA1373)),LEFT($BA1373,FIND(" – ",$BA1373)-1),$BA1373),ProdTbl,5,0),""),BasketTbl,2,0),"کد ناشناخته"))</f>
        <v/>
      </c>
      <c r="BC1373" s="18">
        <f>IF($BA1373="","",IFERROR(VLOOKUP(IF(ISNUMBER(FIND(" – ",$BA1373)),LEFT($BA1373,FIND(" – ",$BA1373)-1),$BA1373),ProdTbl,3,0),"کد ناشناخته"))</f>
        <v/>
      </c>
      <c r="BD1373" s="22" t="n"/>
      <c r="BE1373" s="21" t="n"/>
      <c r="BF1373" s="20" t="n"/>
      <c r="BG1373" s="18">
        <f>IF($BF1373="","",IFERROR(VLOOKUP(IFERROR(VLOOKUP(IF(ISNUMBER(FIND(" – ",$BF1373)),LEFT($BF1373,FIND(" – ",$BF1373)-1),$BF1373),ProdTbl,5,0),""),BasketTbl,2,0),"کد ناشناخته"))</f>
        <v/>
      </c>
      <c r="BH1373" s="18">
        <f>IF($BF1373="","",IFERROR(VLOOKUP(IF(ISNUMBER(FIND(" – ",$BF1373)),LEFT($BF1373,FIND(" – ",$BF1373)-1),$BF1373),ProdTbl,3,0),"کد ناشناخته"))</f>
        <v/>
      </c>
      <c r="BI1373" s="22" t="n"/>
      <c r="BJ1373" s="21" t="n"/>
      <c r="BK1373" s="20" t="n"/>
      <c r="BL1373" s="18">
        <f>IF($BK1373="","",IFERROR(VLOOKUP(IFERROR(VLOOKUP(IF(ISNUMBER(FIND(" – ",$BK1373)),LEFT($BK1373,FIND(" – ",$BK1373)-1),$BK1373),ProdTbl,5,0),""),BasketTbl,2,0),"کد ناشناخته"))</f>
        <v/>
      </c>
      <c r="BM1373" s="18">
        <f>IF($BK1373="","",IFERROR(VLOOKUP(IF(ISNUMBER(FIND(" – ",$BK1373)),LEFT($BK1373,FIND(" – ",$BK1373)-1),$BK1373),ProdTbl,3,0),"کد ناشناخته"))</f>
        <v/>
      </c>
      <c r="BN1373" s="22" t="n"/>
      <c r="BO1373" s="21" t="n"/>
      <c r="BP1373" s="20" t="n"/>
      <c r="BQ1373" s="18">
        <f>IF($BP1373="","",IFERROR(VLOOKUP(IFERROR(VLOOKUP(IF(ISNUMBER(FIND(" – ",$BP1373)),LEFT($BP1373,FIND(" – ",$BP1373)-1),$BP1373),ProdTbl,5,0),""),BasketTbl,2,0),"کد ناشناخته"))</f>
        <v/>
      </c>
      <c r="BR1373" s="18">
        <f>IF($BP1373="","",IFERROR(VLOOKUP(IF(ISNUMBER(FIND(" – ",$BP1373)),LEFT($BP1373,FIND(" – ",$BP1373)-1),$BP1373),ProdTbl,3,0),"کد ناشناخته"))</f>
        <v/>
      </c>
      <c r="BS1373" s="22" t="n"/>
      <c r="BT1373" s="21" t="n"/>
      <c r="BU1373" s="20" t="n"/>
      <c r="BV1373" s="18">
        <f>IF($BU1373="","",IFERROR(VLOOKUP(IFERROR(VLOOKUP(IF(ISNUMBER(FIND(" – ",$BU1373)),LEFT($BU1373,FIND(" – ",$BU1373)-1),$BU1373),ProdTbl,5,0),""),BasketTbl,2,0),"کد ناشناخته"))</f>
        <v/>
      </c>
      <c r="BW1373" s="18">
        <f>IF($BU1373="","",IFERROR(VLOOKUP(IF(ISNUMBER(FIND(" – ",$BU1373)),LEFT($BU1373,FIND(" – ",$BU1373)-1),$BU1373),ProdTbl,3,0),"کد ناشناخته"))</f>
        <v/>
      </c>
      <c r="BX1373" s="22" t="n"/>
      <c r="BY1373" s="21" t="n"/>
      <c r="BZ1373" s="20" t="n"/>
      <c r="CA1373" s="18">
        <f>IF($BZ1373="","",IFERROR(VLOOKUP(IFERROR(VLOOKUP(IF(ISNUMBER(FIND(" – ",$BZ1373)),LEFT($BZ1373,FIND(" – ",$BZ1373)-1),$BZ1373),ProdTbl,5,0),""),BasketTbl,2,0),"کد ناشناخته"))</f>
        <v/>
      </c>
      <c r="CB1373" s="18">
        <f>IF($BZ1373="","",IFERROR(VLOOKUP(IF(ISNUMBER(FIND(" – ",$BZ1373)),LEFT($BZ1373,FIND(" – ",$BZ1373)-1),$BZ1373),ProdTbl,3,0),"کد ناشناخته"))</f>
        <v/>
      </c>
      <c r="CC1373" s="22" t="n"/>
      <c r="CD1373" s="21" t="n"/>
      <c r="CE1373" s="20" t="n"/>
      <c r="CF1373" s="18">
        <f>IF($CE1373="","",IFERROR(VLOOKUP(IFERROR(VLOOKUP(IF(ISNUMBER(FIND(" – ",$CE1373)),LEFT($CE1373,FIND(" – ",$CE1373)-1),$CE1373),ProdTbl,5,0),""),BasketTbl,2,0),"کد ناشناخته"))</f>
        <v/>
      </c>
      <c r="CG1373" s="18">
        <f>IF($CE1373="","",IFERROR(VLOOKUP(IF(ISNUMBER(FIND(" – ",$CE1373)),LEFT($CE1373,FIND(" – ",$CE1373)-1),$CE1373),ProdTbl,3,0),"کد ناشناخته"))</f>
        <v/>
      </c>
      <c r="CH1373" s="22" t="n"/>
      <c r="CI1373" s="21" t="n"/>
    </row>
    <row r="1374">
      <c r="A1374" s="18">
        <f>IF($B1374="","",COUNTA($B$10:$B1374))</f>
        <v/>
      </c>
      <c r="B1374" s="19" t="n"/>
      <c r="C1374" s="20" t="n"/>
      <c r="D1374" s="19" t="n"/>
      <c r="E1374" s="18">
        <f>IF($D1374="","",IFERROR(VLOOKUP(IF(ISNUMBER(FIND(" – ",$D1374)),LEFT($D1374,FIND(" – ",$D1374)-1),$D1374),SellerTbl,2,0),"کد ناشناخته"))</f>
        <v/>
      </c>
      <c r="F1374" s="21" t="n"/>
      <c r="G1374" s="21" t="n"/>
      <c r="H1374" s="22" t="n"/>
      <c r="I1374" s="23">
        <f>IF(OR($F1374="",$G1374=""),"",$F1374-$G1374)</f>
        <v/>
      </c>
      <c r="J1374" s="18">
        <f>IF($I1374="","",IF(ABS($I1374)&lt;=0.01*$F1374,"√","×"))</f>
        <v/>
      </c>
      <c r="K1374" s="23">
        <f>IF(COUNT($Q1374,$V1374,$AA1374,$AF1374,$AK1374,$AP1374,$AU1374,$AZ1374,$BE1374,$BJ1374,$BO1374,$BT1374,$BY1374,$CD1374,$CI1374)=0,"",SUM($Q1374,$V1374,$AA1374,$AF1374,$AK1374,$AP1374,$AU1374,$AZ1374,$BE1374,$BJ1374,$BO1374,$BT1374,$BY1374,$CD1374,$CI1374))</f>
        <v/>
      </c>
      <c r="L1374" s="23">
        <f>IF(OR($F1374="",$K1374=""),"",$F1374-$K1374)</f>
        <v/>
      </c>
      <c r="M1374" s="20" t="n"/>
      <c r="N1374" s="18">
        <f>IF($M1374="","",IFERROR(VLOOKUP(IFERROR(VLOOKUP(IF(ISNUMBER(FIND(" – ",$M1374)),LEFT($M1374,FIND(" – ",$M1374)-1),$M1374),ProdTbl,5,0),""),BasketTbl,2,0),"کد ناشناخته"))</f>
        <v/>
      </c>
      <c r="O1374" s="18">
        <f>IF($M1374="","",IFERROR(VLOOKUP(IF(ISNUMBER(FIND(" – ",$M1374)),LEFT($M1374,FIND(" – ",$M1374)-1),$M1374),ProdTbl,3,0),"کد ناشناخته"))</f>
        <v/>
      </c>
      <c r="P1374" s="22" t="n"/>
      <c r="Q1374" s="21" t="n"/>
      <c r="R1374" s="20" t="n"/>
      <c r="S1374" s="18">
        <f>IF($R1374="","",IFERROR(VLOOKUP(IFERROR(VLOOKUP(IF(ISNUMBER(FIND(" – ",$R1374)),LEFT($R1374,FIND(" – ",$R1374)-1),$R1374),ProdTbl,5,0),""),BasketTbl,2,0),"کد ناشناخته"))</f>
        <v/>
      </c>
      <c r="T1374" s="18">
        <f>IF($R1374="","",IFERROR(VLOOKUP(IF(ISNUMBER(FIND(" – ",$R1374)),LEFT($R1374,FIND(" – ",$R1374)-1),$R1374),ProdTbl,3,0),"کد ناشناخته"))</f>
        <v/>
      </c>
      <c r="U1374" s="22" t="n"/>
      <c r="V1374" s="21" t="n"/>
      <c r="W1374" s="20" t="n"/>
      <c r="X1374" s="18">
        <f>IF($W1374="","",IFERROR(VLOOKUP(IFERROR(VLOOKUP(IF(ISNUMBER(FIND(" – ",$W1374)),LEFT($W1374,FIND(" – ",$W1374)-1),$W1374),ProdTbl,5,0),""),BasketTbl,2,0),"کد ناشناخته"))</f>
        <v/>
      </c>
      <c r="Y1374" s="18">
        <f>IF($W1374="","",IFERROR(VLOOKUP(IF(ISNUMBER(FIND(" – ",$W1374)),LEFT($W1374,FIND(" – ",$W1374)-1),$W1374),ProdTbl,3,0),"کد ناشناخته"))</f>
        <v/>
      </c>
      <c r="Z1374" s="22" t="n"/>
      <c r="AA1374" s="21" t="n"/>
      <c r="AB1374" s="20" t="n"/>
      <c r="AC1374" s="18">
        <f>IF($AB1374="","",IFERROR(VLOOKUP(IFERROR(VLOOKUP(IF(ISNUMBER(FIND(" – ",$AB1374)),LEFT($AB1374,FIND(" – ",$AB1374)-1),$AB1374),ProdTbl,5,0),""),BasketTbl,2,0),"کد ناشناخته"))</f>
        <v/>
      </c>
      <c r="AD1374" s="18">
        <f>IF($AB1374="","",IFERROR(VLOOKUP(IF(ISNUMBER(FIND(" – ",$AB1374)),LEFT($AB1374,FIND(" – ",$AB1374)-1),$AB1374),ProdTbl,3,0),"کد ناشناخته"))</f>
        <v/>
      </c>
      <c r="AE1374" s="22" t="n"/>
      <c r="AF1374" s="21" t="n"/>
      <c r="AG1374" s="20" t="n"/>
      <c r="AH1374" s="18">
        <f>IF($AG1374="","",IFERROR(VLOOKUP(IFERROR(VLOOKUP(IF(ISNUMBER(FIND(" – ",$AG1374)),LEFT($AG1374,FIND(" – ",$AG1374)-1),$AG1374),ProdTbl,5,0),""),BasketTbl,2,0),"کد ناشناخته"))</f>
        <v/>
      </c>
      <c r="AI1374" s="18">
        <f>IF($AG1374="","",IFERROR(VLOOKUP(IF(ISNUMBER(FIND(" – ",$AG1374)),LEFT($AG1374,FIND(" – ",$AG1374)-1),$AG1374),ProdTbl,3,0),"کد ناشناخته"))</f>
        <v/>
      </c>
      <c r="AJ1374" s="22" t="n"/>
      <c r="AK1374" s="21" t="n"/>
      <c r="AL1374" s="20" t="n"/>
      <c r="AM1374" s="18">
        <f>IF($AL1374="","",IFERROR(VLOOKUP(IFERROR(VLOOKUP(IF(ISNUMBER(FIND(" – ",$AL1374)),LEFT($AL1374,FIND(" – ",$AL1374)-1),$AL1374),ProdTbl,5,0),""),BasketTbl,2,0),"کد ناشناخته"))</f>
        <v/>
      </c>
      <c r="AN1374" s="18">
        <f>IF($AL1374="","",IFERROR(VLOOKUP(IF(ISNUMBER(FIND(" – ",$AL1374)),LEFT($AL1374,FIND(" – ",$AL1374)-1),$AL1374),ProdTbl,3,0),"کد ناشناخته"))</f>
        <v/>
      </c>
      <c r="AO1374" s="22" t="n"/>
      <c r="AP1374" s="21" t="n"/>
      <c r="AQ1374" s="20" t="n"/>
      <c r="AR1374" s="18">
        <f>IF($AQ1374="","",IFERROR(VLOOKUP(IFERROR(VLOOKUP(IF(ISNUMBER(FIND(" – ",$AQ1374)),LEFT($AQ1374,FIND(" – ",$AQ1374)-1),$AQ1374),ProdTbl,5,0),""),BasketTbl,2,0),"کد ناشناخته"))</f>
        <v/>
      </c>
      <c r="AS1374" s="18">
        <f>IF($AQ1374="","",IFERROR(VLOOKUP(IF(ISNUMBER(FIND(" – ",$AQ1374)),LEFT($AQ1374,FIND(" – ",$AQ1374)-1),$AQ1374),ProdTbl,3,0),"کد ناشناخته"))</f>
        <v/>
      </c>
      <c r="AT1374" s="22" t="n"/>
      <c r="AU1374" s="21" t="n"/>
      <c r="AV1374" s="20" t="n"/>
      <c r="AW1374" s="18">
        <f>IF($AV1374="","",IFERROR(VLOOKUP(IFERROR(VLOOKUP(IF(ISNUMBER(FIND(" – ",$AV1374)),LEFT($AV1374,FIND(" – ",$AV1374)-1),$AV1374),ProdTbl,5,0),""),BasketTbl,2,0),"کد ناشناخته"))</f>
        <v/>
      </c>
      <c r="AX1374" s="18">
        <f>IF($AV1374="","",IFERROR(VLOOKUP(IF(ISNUMBER(FIND(" – ",$AV1374)),LEFT($AV1374,FIND(" – ",$AV1374)-1),$AV1374),ProdTbl,3,0),"کد ناشناخته"))</f>
        <v/>
      </c>
      <c r="AY1374" s="22" t="n"/>
      <c r="AZ1374" s="21" t="n"/>
      <c r="BA1374" s="20" t="n"/>
      <c r="BB1374" s="18">
        <f>IF($BA1374="","",IFERROR(VLOOKUP(IFERROR(VLOOKUP(IF(ISNUMBER(FIND(" – ",$BA1374)),LEFT($BA1374,FIND(" – ",$BA1374)-1),$BA1374),ProdTbl,5,0),""),BasketTbl,2,0),"کد ناشناخته"))</f>
        <v/>
      </c>
      <c r="BC1374" s="18">
        <f>IF($BA1374="","",IFERROR(VLOOKUP(IF(ISNUMBER(FIND(" – ",$BA1374)),LEFT($BA1374,FIND(" – ",$BA1374)-1),$BA1374),ProdTbl,3,0),"کد ناشناخته"))</f>
        <v/>
      </c>
      <c r="BD1374" s="22" t="n"/>
      <c r="BE1374" s="21" t="n"/>
      <c r="BF1374" s="20" t="n"/>
      <c r="BG1374" s="18">
        <f>IF($BF1374="","",IFERROR(VLOOKUP(IFERROR(VLOOKUP(IF(ISNUMBER(FIND(" – ",$BF1374)),LEFT($BF1374,FIND(" – ",$BF1374)-1),$BF1374),ProdTbl,5,0),""),BasketTbl,2,0),"کد ناشناخته"))</f>
        <v/>
      </c>
      <c r="BH1374" s="18">
        <f>IF($BF1374="","",IFERROR(VLOOKUP(IF(ISNUMBER(FIND(" – ",$BF1374)),LEFT($BF1374,FIND(" – ",$BF1374)-1),$BF1374),ProdTbl,3,0),"کد ناشناخته"))</f>
        <v/>
      </c>
      <c r="BI1374" s="22" t="n"/>
      <c r="BJ1374" s="21" t="n"/>
      <c r="BK1374" s="20" t="n"/>
      <c r="BL1374" s="18">
        <f>IF($BK1374="","",IFERROR(VLOOKUP(IFERROR(VLOOKUP(IF(ISNUMBER(FIND(" – ",$BK1374)),LEFT($BK1374,FIND(" – ",$BK1374)-1),$BK1374),ProdTbl,5,0),""),BasketTbl,2,0),"کد ناشناخته"))</f>
        <v/>
      </c>
      <c r="BM1374" s="18">
        <f>IF($BK1374="","",IFERROR(VLOOKUP(IF(ISNUMBER(FIND(" – ",$BK1374)),LEFT($BK1374,FIND(" – ",$BK1374)-1),$BK1374),ProdTbl,3,0),"کد ناشناخته"))</f>
        <v/>
      </c>
      <c r="BN1374" s="22" t="n"/>
      <c r="BO1374" s="21" t="n"/>
      <c r="BP1374" s="20" t="n"/>
      <c r="BQ1374" s="18">
        <f>IF($BP1374="","",IFERROR(VLOOKUP(IFERROR(VLOOKUP(IF(ISNUMBER(FIND(" – ",$BP1374)),LEFT($BP1374,FIND(" – ",$BP1374)-1),$BP1374),ProdTbl,5,0),""),BasketTbl,2,0),"کد ناشناخته"))</f>
        <v/>
      </c>
      <c r="BR1374" s="18">
        <f>IF($BP1374="","",IFERROR(VLOOKUP(IF(ISNUMBER(FIND(" – ",$BP1374)),LEFT($BP1374,FIND(" – ",$BP1374)-1),$BP1374),ProdTbl,3,0),"کد ناشناخته"))</f>
        <v/>
      </c>
      <c r="BS1374" s="22" t="n"/>
      <c r="BT1374" s="21" t="n"/>
      <c r="BU1374" s="20" t="n"/>
      <c r="BV1374" s="18">
        <f>IF($BU1374="","",IFERROR(VLOOKUP(IFERROR(VLOOKUP(IF(ISNUMBER(FIND(" – ",$BU1374)),LEFT($BU1374,FIND(" – ",$BU1374)-1),$BU1374),ProdTbl,5,0),""),BasketTbl,2,0),"کد ناشناخته"))</f>
        <v/>
      </c>
      <c r="BW1374" s="18">
        <f>IF($BU1374="","",IFERROR(VLOOKUP(IF(ISNUMBER(FIND(" – ",$BU1374)),LEFT($BU1374,FIND(" – ",$BU1374)-1),$BU1374),ProdTbl,3,0),"کد ناشناخته"))</f>
        <v/>
      </c>
      <c r="BX1374" s="22" t="n"/>
      <c r="BY1374" s="21" t="n"/>
      <c r="BZ1374" s="20" t="n"/>
      <c r="CA1374" s="18">
        <f>IF($BZ1374="","",IFERROR(VLOOKUP(IFERROR(VLOOKUP(IF(ISNUMBER(FIND(" – ",$BZ1374)),LEFT($BZ1374,FIND(" – ",$BZ1374)-1),$BZ1374),ProdTbl,5,0),""),BasketTbl,2,0),"کد ناشناخته"))</f>
        <v/>
      </c>
      <c r="CB1374" s="18">
        <f>IF($BZ1374="","",IFERROR(VLOOKUP(IF(ISNUMBER(FIND(" – ",$BZ1374)),LEFT($BZ1374,FIND(" – ",$BZ1374)-1),$BZ1374),ProdTbl,3,0),"کد ناشناخته"))</f>
        <v/>
      </c>
      <c r="CC1374" s="22" t="n"/>
      <c r="CD1374" s="21" t="n"/>
      <c r="CE1374" s="20" t="n"/>
      <c r="CF1374" s="18">
        <f>IF($CE1374="","",IFERROR(VLOOKUP(IFERROR(VLOOKUP(IF(ISNUMBER(FIND(" – ",$CE1374)),LEFT($CE1374,FIND(" – ",$CE1374)-1),$CE1374),ProdTbl,5,0),""),BasketTbl,2,0),"کد ناشناخته"))</f>
        <v/>
      </c>
      <c r="CG1374" s="18">
        <f>IF($CE1374="","",IFERROR(VLOOKUP(IF(ISNUMBER(FIND(" – ",$CE1374)),LEFT($CE1374,FIND(" – ",$CE1374)-1),$CE1374),ProdTbl,3,0),"کد ناشناخته"))</f>
        <v/>
      </c>
      <c r="CH1374" s="22" t="n"/>
      <c r="CI1374" s="21" t="n"/>
    </row>
    <row r="1375">
      <c r="A1375" s="18">
        <f>IF($B1375="","",COUNTA($B$10:$B1375))</f>
        <v/>
      </c>
      <c r="B1375" s="19" t="n"/>
      <c r="C1375" s="20" t="n"/>
      <c r="D1375" s="19" t="n"/>
      <c r="E1375" s="18">
        <f>IF($D1375="","",IFERROR(VLOOKUP(IF(ISNUMBER(FIND(" – ",$D1375)),LEFT($D1375,FIND(" – ",$D1375)-1),$D1375),SellerTbl,2,0),"کد ناشناخته"))</f>
        <v/>
      </c>
      <c r="F1375" s="21" t="n"/>
      <c r="G1375" s="21" t="n"/>
      <c r="H1375" s="22" t="n"/>
      <c r="I1375" s="23">
        <f>IF(OR($F1375="",$G1375=""),"",$F1375-$G1375)</f>
        <v/>
      </c>
      <c r="J1375" s="18">
        <f>IF($I1375="","",IF(ABS($I1375)&lt;=0.01*$F1375,"√","×"))</f>
        <v/>
      </c>
      <c r="K1375" s="23">
        <f>IF(COUNT($Q1375,$V1375,$AA1375,$AF1375,$AK1375,$AP1375,$AU1375,$AZ1375,$BE1375,$BJ1375,$BO1375,$BT1375,$BY1375,$CD1375,$CI1375)=0,"",SUM($Q1375,$V1375,$AA1375,$AF1375,$AK1375,$AP1375,$AU1375,$AZ1375,$BE1375,$BJ1375,$BO1375,$BT1375,$BY1375,$CD1375,$CI1375))</f>
        <v/>
      </c>
      <c r="L1375" s="23">
        <f>IF(OR($F1375="",$K1375=""),"",$F1375-$K1375)</f>
        <v/>
      </c>
      <c r="M1375" s="20" t="n"/>
      <c r="N1375" s="18">
        <f>IF($M1375="","",IFERROR(VLOOKUP(IFERROR(VLOOKUP(IF(ISNUMBER(FIND(" – ",$M1375)),LEFT($M1375,FIND(" – ",$M1375)-1),$M1375),ProdTbl,5,0),""),BasketTbl,2,0),"کد ناشناخته"))</f>
        <v/>
      </c>
      <c r="O1375" s="18">
        <f>IF($M1375="","",IFERROR(VLOOKUP(IF(ISNUMBER(FIND(" – ",$M1375)),LEFT($M1375,FIND(" – ",$M1375)-1),$M1375),ProdTbl,3,0),"کد ناشناخته"))</f>
        <v/>
      </c>
      <c r="P1375" s="22" t="n"/>
      <c r="Q1375" s="21" t="n"/>
      <c r="R1375" s="20" t="n"/>
      <c r="S1375" s="18">
        <f>IF($R1375="","",IFERROR(VLOOKUP(IFERROR(VLOOKUP(IF(ISNUMBER(FIND(" – ",$R1375)),LEFT($R1375,FIND(" – ",$R1375)-1),$R1375),ProdTbl,5,0),""),BasketTbl,2,0),"کد ناشناخته"))</f>
        <v/>
      </c>
      <c r="T1375" s="18">
        <f>IF($R1375="","",IFERROR(VLOOKUP(IF(ISNUMBER(FIND(" – ",$R1375)),LEFT($R1375,FIND(" – ",$R1375)-1),$R1375),ProdTbl,3,0),"کد ناشناخته"))</f>
        <v/>
      </c>
      <c r="U1375" s="22" t="n"/>
      <c r="V1375" s="21" t="n"/>
      <c r="W1375" s="20" t="n"/>
      <c r="X1375" s="18">
        <f>IF($W1375="","",IFERROR(VLOOKUP(IFERROR(VLOOKUP(IF(ISNUMBER(FIND(" – ",$W1375)),LEFT($W1375,FIND(" – ",$W1375)-1),$W1375),ProdTbl,5,0),""),BasketTbl,2,0),"کد ناشناخته"))</f>
        <v/>
      </c>
      <c r="Y1375" s="18">
        <f>IF($W1375="","",IFERROR(VLOOKUP(IF(ISNUMBER(FIND(" – ",$W1375)),LEFT($W1375,FIND(" – ",$W1375)-1),$W1375),ProdTbl,3,0),"کد ناشناخته"))</f>
        <v/>
      </c>
      <c r="Z1375" s="22" t="n"/>
      <c r="AA1375" s="21" t="n"/>
      <c r="AB1375" s="20" t="n"/>
      <c r="AC1375" s="18">
        <f>IF($AB1375="","",IFERROR(VLOOKUP(IFERROR(VLOOKUP(IF(ISNUMBER(FIND(" – ",$AB1375)),LEFT($AB1375,FIND(" – ",$AB1375)-1),$AB1375),ProdTbl,5,0),""),BasketTbl,2,0),"کد ناشناخته"))</f>
        <v/>
      </c>
      <c r="AD1375" s="18">
        <f>IF($AB1375="","",IFERROR(VLOOKUP(IF(ISNUMBER(FIND(" – ",$AB1375)),LEFT($AB1375,FIND(" – ",$AB1375)-1),$AB1375),ProdTbl,3,0),"کد ناشناخته"))</f>
        <v/>
      </c>
      <c r="AE1375" s="22" t="n"/>
      <c r="AF1375" s="21" t="n"/>
      <c r="AG1375" s="20" t="n"/>
      <c r="AH1375" s="18">
        <f>IF($AG1375="","",IFERROR(VLOOKUP(IFERROR(VLOOKUP(IF(ISNUMBER(FIND(" – ",$AG1375)),LEFT($AG1375,FIND(" – ",$AG1375)-1),$AG1375),ProdTbl,5,0),""),BasketTbl,2,0),"کد ناشناخته"))</f>
        <v/>
      </c>
      <c r="AI1375" s="18">
        <f>IF($AG1375="","",IFERROR(VLOOKUP(IF(ISNUMBER(FIND(" – ",$AG1375)),LEFT($AG1375,FIND(" – ",$AG1375)-1),$AG1375),ProdTbl,3,0),"کد ناشناخته"))</f>
        <v/>
      </c>
      <c r="AJ1375" s="22" t="n"/>
      <c r="AK1375" s="21" t="n"/>
      <c r="AL1375" s="20" t="n"/>
      <c r="AM1375" s="18">
        <f>IF($AL1375="","",IFERROR(VLOOKUP(IFERROR(VLOOKUP(IF(ISNUMBER(FIND(" – ",$AL1375)),LEFT($AL1375,FIND(" – ",$AL1375)-1),$AL1375),ProdTbl,5,0),""),BasketTbl,2,0),"کد ناشناخته"))</f>
        <v/>
      </c>
      <c r="AN1375" s="18">
        <f>IF($AL1375="","",IFERROR(VLOOKUP(IF(ISNUMBER(FIND(" – ",$AL1375)),LEFT($AL1375,FIND(" – ",$AL1375)-1),$AL1375),ProdTbl,3,0),"کد ناشناخته"))</f>
        <v/>
      </c>
      <c r="AO1375" s="22" t="n"/>
      <c r="AP1375" s="21" t="n"/>
      <c r="AQ1375" s="20" t="n"/>
      <c r="AR1375" s="18">
        <f>IF($AQ1375="","",IFERROR(VLOOKUP(IFERROR(VLOOKUP(IF(ISNUMBER(FIND(" – ",$AQ1375)),LEFT($AQ1375,FIND(" – ",$AQ1375)-1),$AQ1375),ProdTbl,5,0),""),BasketTbl,2,0),"کد ناشناخته"))</f>
        <v/>
      </c>
      <c r="AS1375" s="18">
        <f>IF($AQ1375="","",IFERROR(VLOOKUP(IF(ISNUMBER(FIND(" – ",$AQ1375)),LEFT($AQ1375,FIND(" – ",$AQ1375)-1),$AQ1375),ProdTbl,3,0),"کد ناشناخته"))</f>
        <v/>
      </c>
      <c r="AT1375" s="22" t="n"/>
      <c r="AU1375" s="21" t="n"/>
      <c r="AV1375" s="20" t="n"/>
      <c r="AW1375" s="18">
        <f>IF($AV1375="","",IFERROR(VLOOKUP(IFERROR(VLOOKUP(IF(ISNUMBER(FIND(" – ",$AV1375)),LEFT($AV1375,FIND(" – ",$AV1375)-1),$AV1375),ProdTbl,5,0),""),BasketTbl,2,0),"کد ناشناخته"))</f>
        <v/>
      </c>
      <c r="AX1375" s="18">
        <f>IF($AV1375="","",IFERROR(VLOOKUP(IF(ISNUMBER(FIND(" – ",$AV1375)),LEFT($AV1375,FIND(" – ",$AV1375)-1),$AV1375),ProdTbl,3,0),"کد ناشناخته"))</f>
        <v/>
      </c>
      <c r="AY1375" s="22" t="n"/>
      <c r="AZ1375" s="21" t="n"/>
      <c r="BA1375" s="20" t="n"/>
      <c r="BB1375" s="18">
        <f>IF($BA1375="","",IFERROR(VLOOKUP(IFERROR(VLOOKUP(IF(ISNUMBER(FIND(" – ",$BA1375)),LEFT($BA1375,FIND(" – ",$BA1375)-1),$BA1375),ProdTbl,5,0),""),BasketTbl,2,0),"کد ناشناخته"))</f>
        <v/>
      </c>
      <c r="BC1375" s="18">
        <f>IF($BA1375="","",IFERROR(VLOOKUP(IF(ISNUMBER(FIND(" – ",$BA1375)),LEFT($BA1375,FIND(" – ",$BA1375)-1),$BA1375),ProdTbl,3,0),"کد ناشناخته"))</f>
        <v/>
      </c>
      <c r="BD1375" s="22" t="n"/>
      <c r="BE1375" s="21" t="n"/>
      <c r="BF1375" s="20" t="n"/>
      <c r="BG1375" s="18">
        <f>IF($BF1375="","",IFERROR(VLOOKUP(IFERROR(VLOOKUP(IF(ISNUMBER(FIND(" – ",$BF1375)),LEFT($BF1375,FIND(" – ",$BF1375)-1),$BF1375),ProdTbl,5,0),""),BasketTbl,2,0),"کد ناشناخته"))</f>
        <v/>
      </c>
      <c r="BH1375" s="18">
        <f>IF($BF1375="","",IFERROR(VLOOKUP(IF(ISNUMBER(FIND(" – ",$BF1375)),LEFT($BF1375,FIND(" – ",$BF1375)-1),$BF1375),ProdTbl,3,0),"کد ناشناخته"))</f>
        <v/>
      </c>
      <c r="BI1375" s="22" t="n"/>
      <c r="BJ1375" s="21" t="n"/>
      <c r="BK1375" s="20" t="n"/>
      <c r="BL1375" s="18">
        <f>IF($BK1375="","",IFERROR(VLOOKUP(IFERROR(VLOOKUP(IF(ISNUMBER(FIND(" – ",$BK1375)),LEFT($BK1375,FIND(" – ",$BK1375)-1),$BK1375),ProdTbl,5,0),""),BasketTbl,2,0),"کد ناشناخته"))</f>
        <v/>
      </c>
      <c r="BM1375" s="18">
        <f>IF($BK1375="","",IFERROR(VLOOKUP(IF(ISNUMBER(FIND(" – ",$BK1375)),LEFT($BK1375,FIND(" – ",$BK1375)-1),$BK1375),ProdTbl,3,0),"کد ناشناخته"))</f>
        <v/>
      </c>
      <c r="BN1375" s="22" t="n"/>
      <c r="BO1375" s="21" t="n"/>
      <c r="BP1375" s="20" t="n"/>
      <c r="BQ1375" s="18">
        <f>IF($BP1375="","",IFERROR(VLOOKUP(IFERROR(VLOOKUP(IF(ISNUMBER(FIND(" – ",$BP1375)),LEFT($BP1375,FIND(" – ",$BP1375)-1),$BP1375),ProdTbl,5,0),""),BasketTbl,2,0),"کد ناشناخته"))</f>
        <v/>
      </c>
      <c r="BR1375" s="18">
        <f>IF($BP1375="","",IFERROR(VLOOKUP(IF(ISNUMBER(FIND(" – ",$BP1375)),LEFT($BP1375,FIND(" – ",$BP1375)-1),$BP1375),ProdTbl,3,0),"کد ناشناخته"))</f>
        <v/>
      </c>
      <c r="BS1375" s="22" t="n"/>
      <c r="BT1375" s="21" t="n"/>
      <c r="BU1375" s="20" t="n"/>
      <c r="BV1375" s="18">
        <f>IF($BU1375="","",IFERROR(VLOOKUP(IFERROR(VLOOKUP(IF(ISNUMBER(FIND(" – ",$BU1375)),LEFT($BU1375,FIND(" – ",$BU1375)-1),$BU1375),ProdTbl,5,0),""),BasketTbl,2,0),"کد ناشناخته"))</f>
        <v/>
      </c>
      <c r="BW1375" s="18">
        <f>IF($BU1375="","",IFERROR(VLOOKUP(IF(ISNUMBER(FIND(" – ",$BU1375)),LEFT($BU1375,FIND(" – ",$BU1375)-1),$BU1375),ProdTbl,3,0),"کد ناشناخته"))</f>
        <v/>
      </c>
      <c r="BX1375" s="22" t="n"/>
      <c r="BY1375" s="21" t="n"/>
      <c r="BZ1375" s="20" t="n"/>
      <c r="CA1375" s="18">
        <f>IF($BZ1375="","",IFERROR(VLOOKUP(IFERROR(VLOOKUP(IF(ISNUMBER(FIND(" – ",$BZ1375)),LEFT($BZ1375,FIND(" – ",$BZ1375)-1),$BZ1375),ProdTbl,5,0),""),BasketTbl,2,0),"کد ناشناخته"))</f>
        <v/>
      </c>
      <c r="CB1375" s="18">
        <f>IF($BZ1375="","",IFERROR(VLOOKUP(IF(ISNUMBER(FIND(" – ",$BZ1375)),LEFT($BZ1375,FIND(" – ",$BZ1375)-1),$BZ1375),ProdTbl,3,0),"کد ناشناخته"))</f>
        <v/>
      </c>
      <c r="CC1375" s="22" t="n"/>
      <c r="CD1375" s="21" t="n"/>
      <c r="CE1375" s="20" t="n"/>
      <c r="CF1375" s="18">
        <f>IF($CE1375="","",IFERROR(VLOOKUP(IFERROR(VLOOKUP(IF(ISNUMBER(FIND(" – ",$CE1375)),LEFT($CE1375,FIND(" – ",$CE1375)-1),$CE1375),ProdTbl,5,0),""),BasketTbl,2,0),"کد ناشناخته"))</f>
        <v/>
      </c>
      <c r="CG1375" s="18">
        <f>IF($CE1375="","",IFERROR(VLOOKUP(IF(ISNUMBER(FIND(" – ",$CE1375)),LEFT($CE1375,FIND(" – ",$CE1375)-1),$CE1375),ProdTbl,3,0),"کد ناشناخته"))</f>
        <v/>
      </c>
      <c r="CH1375" s="22" t="n"/>
      <c r="CI1375" s="21" t="n"/>
    </row>
    <row r="1376">
      <c r="A1376" s="18">
        <f>IF($B1376="","",COUNTA($B$10:$B1376))</f>
        <v/>
      </c>
      <c r="B1376" s="19" t="n"/>
      <c r="C1376" s="20" t="n"/>
      <c r="D1376" s="19" t="n"/>
      <c r="E1376" s="18">
        <f>IF($D1376="","",IFERROR(VLOOKUP(IF(ISNUMBER(FIND(" – ",$D1376)),LEFT($D1376,FIND(" – ",$D1376)-1),$D1376),SellerTbl,2,0),"کد ناشناخته"))</f>
        <v/>
      </c>
      <c r="F1376" s="21" t="n"/>
      <c r="G1376" s="21" t="n"/>
      <c r="H1376" s="22" t="n"/>
      <c r="I1376" s="23">
        <f>IF(OR($F1376="",$G1376=""),"",$F1376-$G1376)</f>
        <v/>
      </c>
      <c r="J1376" s="18">
        <f>IF($I1376="","",IF(ABS($I1376)&lt;=0.01*$F1376,"√","×"))</f>
        <v/>
      </c>
      <c r="K1376" s="23">
        <f>IF(COUNT($Q1376,$V1376,$AA1376,$AF1376,$AK1376,$AP1376,$AU1376,$AZ1376,$BE1376,$BJ1376,$BO1376,$BT1376,$BY1376,$CD1376,$CI1376)=0,"",SUM($Q1376,$V1376,$AA1376,$AF1376,$AK1376,$AP1376,$AU1376,$AZ1376,$BE1376,$BJ1376,$BO1376,$BT1376,$BY1376,$CD1376,$CI1376))</f>
        <v/>
      </c>
      <c r="L1376" s="23">
        <f>IF(OR($F1376="",$K1376=""),"",$F1376-$K1376)</f>
        <v/>
      </c>
      <c r="M1376" s="20" t="n"/>
      <c r="N1376" s="18">
        <f>IF($M1376="","",IFERROR(VLOOKUP(IFERROR(VLOOKUP(IF(ISNUMBER(FIND(" – ",$M1376)),LEFT($M1376,FIND(" – ",$M1376)-1),$M1376),ProdTbl,5,0),""),BasketTbl,2,0),"کد ناشناخته"))</f>
        <v/>
      </c>
      <c r="O1376" s="18">
        <f>IF($M1376="","",IFERROR(VLOOKUP(IF(ISNUMBER(FIND(" – ",$M1376)),LEFT($M1376,FIND(" – ",$M1376)-1),$M1376),ProdTbl,3,0),"کد ناشناخته"))</f>
        <v/>
      </c>
      <c r="P1376" s="22" t="n"/>
      <c r="Q1376" s="21" t="n"/>
      <c r="R1376" s="20" t="n"/>
      <c r="S1376" s="18">
        <f>IF($R1376="","",IFERROR(VLOOKUP(IFERROR(VLOOKUP(IF(ISNUMBER(FIND(" – ",$R1376)),LEFT($R1376,FIND(" – ",$R1376)-1),$R1376),ProdTbl,5,0),""),BasketTbl,2,0),"کد ناشناخته"))</f>
        <v/>
      </c>
      <c r="T1376" s="18">
        <f>IF($R1376="","",IFERROR(VLOOKUP(IF(ISNUMBER(FIND(" – ",$R1376)),LEFT($R1376,FIND(" – ",$R1376)-1),$R1376),ProdTbl,3,0),"کد ناشناخته"))</f>
        <v/>
      </c>
      <c r="U1376" s="22" t="n"/>
      <c r="V1376" s="21" t="n"/>
      <c r="W1376" s="20" t="n"/>
      <c r="X1376" s="18">
        <f>IF($W1376="","",IFERROR(VLOOKUP(IFERROR(VLOOKUP(IF(ISNUMBER(FIND(" – ",$W1376)),LEFT($W1376,FIND(" – ",$W1376)-1),$W1376),ProdTbl,5,0),""),BasketTbl,2,0),"کد ناشناخته"))</f>
        <v/>
      </c>
      <c r="Y1376" s="18">
        <f>IF($W1376="","",IFERROR(VLOOKUP(IF(ISNUMBER(FIND(" – ",$W1376)),LEFT($W1376,FIND(" – ",$W1376)-1),$W1376),ProdTbl,3,0),"کد ناشناخته"))</f>
        <v/>
      </c>
      <c r="Z1376" s="22" t="n"/>
      <c r="AA1376" s="21" t="n"/>
      <c r="AB1376" s="20" t="n"/>
      <c r="AC1376" s="18">
        <f>IF($AB1376="","",IFERROR(VLOOKUP(IFERROR(VLOOKUP(IF(ISNUMBER(FIND(" – ",$AB1376)),LEFT($AB1376,FIND(" – ",$AB1376)-1),$AB1376),ProdTbl,5,0),""),BasketTbl,2,0),"کد ناشناخته"))</f>
        <v/>
      </c>
      <c r="AD1376" s="18">
        <f>IF($AB1376="","",IFERROR(VLOOKUP(IF(ISNUMBER(FIND(" – ",$AB1376)),LEFT($AB1376,FIND(" – ",$AB1376)-1),$AB1376),ProdTbl,3,0),"کد ناشناخته"))</f>
        <v/>
      </c>
      <c r="AE1376" s="22" t="n"/>
      <c r="AF1376" s="21" t="n"/>
      <c r="AG1376" s="20" t="n"/>
      <c r="AH1376" s="18">
        <f>IF($AG1376="","",IFERROR(VLOOKUP(IFERROR(VLOOKUP(IF(ISNUMBER(FIND(" – ",$AG1376)),LEFT($AG1376,FIND(" – ",$AG1376)-1),$AG1376),ProdTbl,5,0),""),BasketTbl,2,0),"کد ناشناخته"))</f>
        <v/>
      </c>
      <c r="AI1376" s="18">
        <f>IF($AG1376="","",IFERROR(VLOOKUP(IF(ISNUMBER(FIND(" – ",$AG1376)),LEFT($AG1376,FIND(" – ",$AG1376)-1),$AG1376),ProdTbl,3,0),"کد ناشناخته"))</f>
        <v/>
      </c>
      <c r="AJ1376" s="22" t="n"/>
      <c r="AK1376" s="21" t="n"/>
      <c r="AL1376" s="20" t="n"/>
      <c r="AM1376" s="18">
        <f>IF($AL1376="","",IFERROR(VLOOKUP(IFERROR(VLOOKUP(IF(ISNUMBER(FIND(" – ",$AL1376)),LEFT($AL1376,FIND(" – ",$AL1376)-1),$AL1376),ProdTbl,5,0),""),BasketTbl,2,0),"کد ناشناخته"))</f>
        <v/>
      </c>
      <c r="AN1376" s="18">
        <f>IF($AL1376="","",IFERROR(VLOOKUP(IF(ISNUMBER(FIND(" – ",$AL1376)),LEFT($AL1376,FIND(" – ",$AL1376)-1),$AL1376),ProdTbl,3,0),"کد ناشناخته"))</f>
        <v/>
      </c>
      <c r="AO1376" s="22" t="n"/>
      <c r="AP1376" s="21" t="n"/>
      <c r="AQ1376" s="20" t="n"/>
      <c r="AR1376" s="18">
        <f>IF($AQ1376="","",IFERROR(VLOOKUP(IFERROR(VLOOKUP(IF(ISNUMBER(FIND(" – ",$AQ1376)),LEFT($AQ1376,FIND(" – ",$AQ1376)-1),$AQ1376),ProdTbl,5,0),""),BasketTbl,2,0),"کد ناشناخته"))</f>
        <v/>
      </c>
      <c r="AS1376" s="18">
        <f>IF($AQ1376="","",IFERROR(VLOOKUP(IF(ISNUMBER(FIND(" – ",$AQ1376)),LEFT($AQ1376,FIND(" – ",$AQ1376)-1),$AQ1376),ProdTbl,3,0),"کد ناشناخته"))</f>
        <v/>
      </c>
      <c r="AT1376" s="22" t="n"/>
      <c r="AU1376" s="21" t="n"/>
      <c r="AV1376" s="20" t="n"/>
      <c r="AW1376" s="18">
        <f>IF($AV1376="","",IFERROR(VLOOKUP(IFERROR(VLOOKUP(IF(ISNUMBER(FIND(" – ",$AV1376)),LEFT($AV1376,FIND(" – ",$AV1376)-1),$AV1376),ProdTbl,5,0),""),BasketTbl,2,0),"کد ناشناخته"))</f>
        <v/>
      </c>
      <c r="AX1376" s="18">
        <f>IF($AV1376="","",IFERROR(VLOOKUP(IF(ISNUMBER(FIND(" – ",$AV1376)),LEFT($AV1376,FIND(" – ",$AV1376)-1),$AV1376),ProdTbl,3,0),"کد ناشناخته"))</f>
        <v/>
      </c>
      <c r="AY1376" s="22" t="n"/>
      <c r="AZ1376" s="21" t="n"/>
      <c r="BA1376" s="20" t="n"/>
      <c r="BB1376" s="18">
        <f>IF($BA1376="","",IFERROR(VLOOKUP(IFERROR(VLOOKUP(IF(ISNUMBER(FIND(" – ",$BA1376)),LEFT($BA1376,FIND(" – ",$BA1376)-1),$BA1376),ProdTbl,5,0),""),BasketTbl,2,0),"کد ناشناخته"))</f>
        <v/>
      </c>
      <c r="BC1376" s="18">
        <f>IF($BA1376="","",IFERROR(VLOOKUP(IF(ISNUMBER(FIND(" – ",$BA1376)),LEFT($BA1376,FIND(" – ",$BA1376)-1),$BA1376),ProdTbl,3,0),"کد ناشناخته"))</f>
        <v/>
      </c>
      <c r="BD1376" s="22" t="n"/>
      <c r="BE1376" s="21" t="n"/>
      <c r="BF1376" s="20" t="n"/>
      <c r="BG1376" s="18">
        <f>IF($BF1376="","",IFERROR(VLOOKUP(IFERROR(VLOOKUP(IF(ISNUMBER(FIND(" – ",$BF1376)),LEFT($BF1376,FIND(" – ",$BF1376)-1),$BF1376),ProdTbl,5,0),""),BasketTbl,2,0),"کد ناشناخته"))</f>
        <v/>
      </c>
      <c r="BH1376" s="18">
        <f>IF($BF1376="","",IFERROR(VLOOKUP(IF(ISNUMBER(FIND(" – ",$BF1376)),LEFT($BF1376,FIND(" – ",$BF1376)-1),$BF1376),ProdTbl,3,0),"کد ناشناخته"))</f>
        <v/>
      </c>
      <c r="BI1376" s="22" t="n"/>
      <c r="BJ1376" s="21" t="n"/>
      <c r="BK1376" s="20" t="n"/>
      <c r="BL1376" s="18">
        <f>IF($BK1376="","",IFERROR(VLOOKUP(IFERROR(VLOOKUP(IF(ISNUMBER(FIND(" – ",$BK1376)),LEFT($BK1376,FIND(" – ",$BK1376)-1),$BK1376),ProdTbl,5,0),""),BasketTbl,2,0),"کد ناشناخته"))</f>
        <v/>
      </c>
      <c r="BM1376" s="18">
        <f>IF($BK1376="","",IFERROR(VLOOKUP(IF(ISNUMBER(FIND(" – ",$BK1376)),LEFT($BK1376,FIND(" – ",$BK1376)-1),$BK1376),ProdTbl,3,0),"کد ناشناخته"))</f>
        <v/>
      </c>
      <c r="BN1376" s="22" t="n"/>
      <c r="BO1376" s="21" t="n"/>
      <c r="BP1376" s="20" t="n"/>
      <c r="BQ1376" s="18">
        <f>IF($BP1376="","",IFERROR(VLOOKUP(IFERROR(VLOOKUP(IF(ISNUMBER(FIND(" – ",$BP1376)),LEFT($BP1376,FIND(" – ",$BP1376)-1),$BP1376),ProdTbl,5,0),""),BasketTbl,2,0),"کد ناشناخته"))</f>
        <v/>
      </c>
      <c r="BR1376" s="18">
        <f>IF($BP1376="","",IFERROR(VLOOKUP(IF(ISNUMBER(FIND(" – ",$BP1376)),LEFT($BP1376,FIND(" – ",$BP1376)-1),$BP1376),ProdTbl,3,0),"کد ناشناخته"))</f>
        <v/>
      </c>
      <c r="BS1376" s="22" t="n"/>
      <c r="BT1376" s="21" t="n"/>
      <c r="BU1376" s="20" t="n"/>
      <c r="BV1376" s="18">
        <f>IF($BU1376="","",IFERROR(VLOOKUP(IFERROR(VLOOKUP(IF(ISNUMBER(FIND(" – ",$BU1376)),LEFT($BU1376,FIND(" – ",$BU1376)-1),$BU1376),ProdTbl,5,0),""),BasketTbl,2,0),"کد ناشناخته"))</f>
        <v/>
      </c>
      <c r="BW1376" s="18">
        <f>IF($BU1376="","",IFERROR(VLOOKUP(IF(ISNUMBER(FIND(" – ",$BU1376)),LEFT($BU1376,FIND(" – ",$BU1376)-1),$BU1376),ProdTbl,3,0),"کد ناشناخته"))</f>
        <v/>
      </c>
      <c r="BX1376" s="22" t="n"/>
      <c r="BY1376" s="21" t="n"/>
      <c r="BZ1376" s="20" t="n"/>
      <c r="CA1376" s="18">
        <f>IF($BZ1376="","",IFERROR(VLOOKUP(IFERROR(VLOOKUP(IF(ISNUMBER(FIND(" – ",$BZ1376)),LEFT($BZ1376,FIND(" – ",$BZ1376)-1),$BZ1376),ProdTbl,5,0),""),BasketTbl,2,0),"کد ناشناخته"))</f>
        <v/>
      </c>
      <c r="CB1376" s="18">
        <f>IF($BZ1376="","",IFERROR(VLOOKUP(IF(ISNUMBER(FIND(" – ",$BZ1376)),LEFT($BZ1376,FIND(" – ",$BZ1376)-1),$BZ1376),ProdTbl,3,0),"کد ناشناخته"))</f>
        <v/>
      </c>
      <c r="CC1376" s="22" t="n"/>
      <c r="CD1376" s="21" t="n"/>
      <c r="CE1376" s="20" t="n"/>
      <c r="CF1376" s="18">
        <f>IF($CE1376="","",IFERROR(VLOOKUP(IFERROR(VLOOKUP(IF(ISNUMBER(FIND(" – ",$CE1376)),LEFT($CE1376,FIND(" – ",$CE1376)-1),$CE1376),ProdTbl,5,0),""),BasketTbl,2,0),"کد ناشناخته"))</f>
        <v/>
      </c>
      <c r="CG1376" s="18">
        <f>IF($CE1376="","",IFERROR(VLOOKUP(IF(ISNUMBER(FIND(" – ",$CE1376)),LEFT($CE1376,FIND(" – ",$CE1376)-1),$CE1376),ProdTbl,3,0),"کد ناشناخته"))</f>
        <v/>
      </c>
      <c r="CH1376" s="22" t="n"/>
      <c r="CI1376" s="21" t="n"/>
    </row>
    <row r="1377">
      <c r="A1377" s="18">
        <f>IF($B1377="","",COUNTA($B$10:$B1377))</f>
        <v/>
      </c>
      <c r="B1377" s="19" t="n"/>
      <c r="C1377" s="20" t="n"/>
      <c r="D1377" s="19" t="n"/>
      <c r="E1377" s="18">
        <f>IF($D1377="","",IFERROR(VLOOKUP(IF(ISNUMBER(FIND(" – ",$D1377)),LEFT($D1377,FIND(" – ",$D1377)-1),$D1377),SellerTbl,2,0),"کد ناشناخته"))</f>
        <v/>
      </c>
      <c r="F1377" s="21" t="n"/>
      <c r="G1377" s="21" t="n"/>
      <c r="H1377" s="22" t="n"/>
      <c r="I1377" s="23">
        <f>IF(OR($F1377="",$G1377=""),"",$F1377-$G1377)</f>
        <v/>
      </c>
      <c r="J1377" s="18">
        <f>IF($I1377="","",IF(ABS($I1377)&lt;=0.01*$F1377,"√","×"))</f>
        <v/>
      </c>
      <c r="K1377" s="23">
        <f>IF(COUNT($Q1377,$V1377,$AA1377,$AF1377,$AK1377,$AP1377,$AU1377,$AZ1377,$BE1377,$BJ1377,$BO1377,$BT1377,$BY1377,$CD1377,$CI1377)=0,"",SUM($Q1377,$V1377,$AA1377,$AF1377,$AK1377,$AP1377,$AU1377,$AZ1377,$BE1377,$BJ1377,$BO1377,$BT1377,$BY1377,$CD1377,$CI1377))</f>
        <v/>
      </c>
      <c r="L1377" s="23">
        <f>IF(OR($F1377="",$K1377=""),"",$F1377-$K1377)</f>
        <v/>
      </c>
      <c r="M1377" s="20" t="n"/>
      <c r="N1377" s="18">
        <f>IF($M1377="","",IFERROR(VLOOKUP(IFERROR(VLOOKUP(IF(ISNUMBER(FIND(" – ",$M1377)),LEFT($M1377,FIND(" – ",$M1377)-1),$M1377),ProdTbl,5,0),""),BasketTbl,2,0),"کد ناشناخته"))</f>
        <v/>
      </c>
      <c r="O1377" s="18">
        <f>IF($M1377="","",IFERROR(VLOOKUP(IF(ISNUMBER(FIND(" – ",$M1377)),LEFT($M1377,FIND(" – ",$M1377)-1),$M1377),ProdTbl,3,0),"کد ناشناخته"))</f>
        <v/>
      </c>
      <c r="P1377" s="22" t="n"/>
      <c r="Q1377" s="21" t="n"/>
      <c r="R1377" s="20" t="n"/>
      <c r="S1377" s="18">
        <f>IF($R1377="","",IFERROR(VLOOKUP(IFERROR(VLOOKUP(IF(ISNUMBER(FIND(" – ",$R1377)),LEFT($R1377,FIND(" – ",$R1377)-1),$R1377),ProdTbl,5,0),""),BasketTbl,2,0),"کد ناشناخته"))</f>
        <v/>
      </c>
      <c r="T1377" s="18">
        <f>IF($R1377="","",IFERROR(VLOOKUP(IF(ISNUMBER(FIND(" – ",$R1377)),LEFT($R1377,FIND(" – ",$R1377)-1),$R1377),ProdTbl,3,0),"کد ناشناخته"))</f>
        <v/>
      </c>
      <c r="U1377" s="22" t="n"/>
      <c r="V1377" s="21" t="n"/>
      <c r="W1377" s="20" t="n"/>
      <c r="X1377" s="18">
        <f>IF($W1377="","",IFERROR(VLOOKUP(IFERROR(VLOOKUP(IF(ISNUMBER(FIND(" – ",$W1377)),LEFT($W1377,FIND(" – ",$W1377)-1),$W1377),ProdTbl,5,0),""),BasketTbl,2,0),"کد ناشناخته"))</f>
        <v/>
      </c>
      <c r="Y1377" s="18">
        <f>IF($W1377="","",IFERROR(VLOOKUP(IF(ISNUMBER(FIND(" – ",$W1377)),LEFT($W1377,FIND(" – ",$W1377)-1),$W1377),ProdTbl,3,0),"کد ناشناخته"))</f>
        <v/>
      </c>
      <c r="Z1377" s="22" t="n"/>
      <c r="AA1377" s="21" t="n"/>
      <c r="AB1377" s="20" t="n"/>
      <c r="AC1377" s="18">
        <f>IF($AB1377="","",IFERROR(VLOOKUP(IFERROR(VLOOKUP(IF(ISNUMBER(FIND(" – ",$AB1377)),LEFT($AB1377,FIND(" – ",$AB1377)-1),$AB1377),ProdTbl,5,0),""),BasketTbl,2,0),"کد ناشناخته"))</f>
        <v/>
      </c>
      <c r="AD1377" s="18">
        <f>IF($AB1377="","",IFERROR(VLOOKUP(IF(ISNUMBER(FIND(" – ",$AB1377)),LEFT($AB1377,FIND(" – ",$AB1377)-1),$AB1377),ProdTbl,3,0),"کد ناشناخته"))</f>
        <v/>
      </c>
      <c r="AE1377" s="22" t="n"/>
      <c r="AF1377" s="21" t="n"/>
      <c r="AG1377" s="20" t="n"/>
      <c r="AH1377" s="18">
        <f>IF($AG1377="","",IFERROR(VLOOKUP(IFERROR(VLOOKUP(IF(ISNUMBER(FIND(" – ",$AG1377)),LEFT($AG1377,FIND(" – ",$AG1377)-1),$AG1377),ProdTbl,5,0),""),BasketTbl,2,0),"کد ناشناخته"))</f>
        <v/>
      </c>
      <c r="AI1377" s="18">
        <f>IF($AG1377="","",IFERROR(VLOOKUP(IF(ISNUMBER(FIND(" – ",$AG1377)),LEFT($AG1377,FIND(" – ",$AG1377)-1),$AG1377),ProdTbl,3,0),"کد ناشناخته"))</f>
        <v/>
      </c>
      <c r="AJ1377" s="22" t="n"/>
      <c r="AK1377" s="21" t="n"/>
      <c r="AL1377" s="20" t="n"/>
      <c r="AM1377" s="18">
        <f>IF($AL1377="","",IFERROR(VLOOKUP(IFERROR(VLOOKUP(IF(ISNUMBER(FIND(" – ",$AL1377)),LEFT($AL1377,FIND(" – ",$AL1377)-1),$AL1377),ProdTbl,5,0),""),BasketTbl,2,0),"کد ناشناخته"))</f>
        <v/>
      </c>
      <c r="AN1377" s="18">
        <f>IF($AL1377="","",IFERROR(VLOOKUP(IF(ISNUMBER(FIND(" – ",$AL1377)),LEFT($AL1377,FIND(" – ",$AL1377)-1),$AL1377),ProdTbl,3,0),"کد ناشناخته"))</f>
        <v/>
      </c>
      <c r="AO1377" s="22" t="n"/>
      <c r="AP1377" s="21" t="n"/>
      <c r="AQ1377" s="20" t="n"/>
      <c r="AR1377" s="18">
        <f>IF($AQ1377="","",IFERROR(VLOOKUP(IFERROR(VLOOKUP(IF(ISNUMBER(FIND(" – ",$AQ1377)),LEFT($AQ1377,FIND(" – ",$AQ1377)-1),$AQ1377),ProdTbl,5,0),""),BasketTbl,2,0),"کد ناشناخته"))</f>
        <v/>
      </c>
      <c r="AS1377" s="18">
        <f>IF($AQ1377="","",IFERROR(VLOOKUP(IF(ISNUMBER(FIND(" – ",$AQ1377)),LEFT($AQ1377,FIND(" – ",$AQ1377)-1),$AQ1377),ProdTbl,3,0),"کد ناشناخته"))</f>
        <v/>
      </c>
      <c r="AT1377" s="22" t="n"/>
      <c r="AU1377" s="21" t="n"/>
      <c r="AV1377" s="20" t="n"/>
      <c r="AW1377" s="18">
        <f>IF($AV1377="","",IFERROR(VLOOKUP(IFERROR(VLOOKUP(IF(ISNUMBER(FIND(" – ",$AV1377)),LEFT($AV1377,FIND(" – ",$AV1377)-1),$AV1377),ProdTbl,5,0),""),BasketTbl,2,0),"کد ناشناخته"))</f>
        <v/>
      </c>
      <c r="AX1377" s="18">
        <f>IF($AV1377="","",IFERROR(VLOOKUP(IF(ISNUMBER(FIND(" – ",$AV1377)),LEFT($AV1377,FIND(" – ",$AV1377)-1),$AV1377),ProdTbl,3,0),"کد ناشناخته"))</f>
        <v/>
      </c>
      <c r="AY1377" s="22" t="n"/>
      <c r="AZ1377" s="21" t="n"/>
      <c r="BA1377" s="20" t="n"/>
      <c r="BB1377" s="18">
        <f>IF($BA1377="","",IFERROR(VLOOKUP(IFERROR(VLOOKUP(IF(ISNUMBER(FIND(" – ",$BA1377)),LEFT($BA1377,FIND(" – ",$BA1377)-1),$BA1377),ProdTbl,5,0),""),BasketTbl,2,0),"کد ناشناخته"))</f>
        <v/>
      </c>
      <c r="BC1377" s="18">
        <f>IF($BA1377="","",IFERROR(VLOOKUP(IF(ISNUMBER(FIND(" – ",$BA1377)),LEFT($BA1377,FIND(" – ",$BA1377)-1),$BA1377),ProdTbl,3,0),"کد ناشناخته"))</f>
        <v/>
      </c>
      <c r="BD1377" s="22" t="n"/>
      <c r="BE1377" s="21" t="n"/>
      <c r="BF1377" s="20" t="n"/>
      <c r="BG1377" s="18">
        <f>IF($BF1377="","",IFERROR(VLOOKUP(IFERROR(VLOOKUP(IF(ISNUMBER(FIND(" – ",$BF1377)),LEFT($BF1377,FIND(" – ",$BF1377)-1),$BF1377),ProdTbl,5,0),""),BasketTbl,2,0),"کد ناشناخته"))</f>
        <v/>
      </c>
      <c r="BH1377" s="18">
        <f>IF($BF1377="","",IFERROR(VLOOKUP(IF(ISNUMBER(FIND(" – ",$BF1377)),LEFT($BF1377,FIND(" – ",$BF1377)-1),$BF1377),ProdTbl,3,0),"کد ناشناخته"))</f>
        <v/>
      </c>
      <c r="BI1377" s="22" t="n"/>
      <c r="BJ1377" s="21" t="n"/>
      <c r="BK1377" s="20" t="n"/>
      <c r="BL1377" s="18">
        <f>IF($BK1377="","",IFERROR(VLOOKUP(IFERROR(VLOOKUP(IF(ISNUMBER(FIND(" – ",$BK1377)),LEFT($BK1377,FIND(" – ",$BK1377)-1),$BK1377),ProdTbl,5,0),""),BasketTbl,2,0),"کد ناشناخته"))</f>
        <v/>
      </c>
      <c r="BM1377" s="18">
        <f>IF($BK1377="","",IFERROR(VLOOKUP(IF(ISNUMBER(FIND(" – ",$BK1377)),LEFT($BK1377,FIND(" – ",$BK1377)-1),$BK1377),ProdTbl,3,0),"کد ناشناخته"))</f>
        <v/>
      </c>
      <c r="BN1377" s="22" t="n"/>
      <c r="BO1377" s="21" t="n"/>
      <c r="BP1377" s="20" t="n"/>
      <c r="BQ1377" s="18">
        <f>IF($BP1377="","",IFERROR(VLOOKUP(IFERROR(VLOOKUP(IF(ISNUMBER(FIND(" – ",$BP1377)),LEFT($BP1377,FIND(" – ",$BP1377)-1),$BP1377),ProdTbl,5,0),""),BasketTbl,2,0),"کد ناشناخته"))</f>
        <v/>
      </c>
      <c r="BR1377" s="18">
        <f>IF($BP1377="","",IFERROR(VLOOKUP(IF(ISNUMBER(FIND(" – ",$BP1377)),LEFT($BP1377,FIND(" – ",$BP1377)-1),$BP1377),ProdTbl,3,0),"کد ناشناخته"))</f>
        <v/>
      </c>
      <c r="BS1377" s="22" t="n"/>
      <c r="BT1377" s="21" t="n"/>
      <c r="BU1377" s="20" t="n"/>
      <c r="BV1377" s="18">
        <f>IF($BU1377="","",IFERROR(VLOOKUP(IFERROR(VLOOKUP(IF(ISNUMBER(FIND(" – ",$BU1377)),LEFT($BU1377,FIND(" – ",$BU1377)-1),$BU1377),ProdTbl,5,0),""),BasketTbl,2,0),"کد ناشناخته"))</f>
        <v/>
      </c>
      <c r="BW1377" s="18">
        <f>IF($BU1377="","",IFERROR(VLOOKUP(IF(ISNUMBER(FIND(" – ",$BU1377)),LEFT($BU1377,FIND(" – ",$BU1377)-1),$BU1377),ProdTbl,3,0),"کد ناشناخته"))</f>
        <v/>
      </c>
      <c r="BX1377" s="22" t="n"/>
      <c r="BY1377" s="21" t="n"/>
      <c r="BZ1377" s="20" t="n"/>
      <c r="CA1377" s="18">
        <f>IF($BZ1377="","",IFERROR(VLOOKUP(IFERROR(VLOOKUP(IF(ISNUMBER(FIND(" – ",$BZ1377)),LEFT($BZ1377,FIND(" – ",$BZ1377)-1),$BZ1377),ProdTbl,5,0),""),BasketTbl,2,0),"کد ناشناخته"))</f>
        <v/>
      </c>
      <c r="CB1377" s="18">
        <f>IF($BZ1377="","",IFERROR(VLOOKUP(IF(ISNUMBER(FIND(" – ",$BZ1377)),LEFT($BZ1377,FIND(" – ",$BZ1377)-1),$BZ1377),ProdTbl,3,0),"کد ناشناخته"))</f>
        <v/>
      </c>
      <c r="CC1377" s="22" t="n"/>
      <c r="CD1377" s="21" t="n"/>
      <c r="CE1377" s="20" t="n"/>
      <c r="CF1377" s="18">
        <f>IF($CE1377="","",IFERROR(VLOOKUP(IFERROR(VLOOKUP(IF(ISNUMBER(FIND(" – ",$CE1377)),LEFT($CE1377,FIND(" – ",$CE1377)-1),$CE1377),ProdTbl,5,0),""),BasketTbl,2,0),"کد ناشناخته"))</f>
        <v/>
      </c>
      <c r="CG1377" s="18">
        <f>IF($CE1377="","",IFERROR(VLOOKUP(IF(ISNUMBER(FIND(" – ",$CE1377)),LEFT($CE1377,FIND(" – ",$CE1377)-1),$CE1377),ProdTbl,3,0),"کد ناشناخته"))</f>
        <v/>
      </c>
      <c r="CH1377" s="22" t="n"/>
      <c r="CI1377" s="21" t="n"/>
    </row>
    <row r="1378">
      <c r="A1378" s="18">
        <f>IF($B1378="","",COUNTA($B$10:$B1378))</f>
        <v/>
      </c>
      <c r="B1378" s="19" t="n"/>
      <c r="C1378" s="20" t="n"/>
      <c r="D1378" s="19" t="n"/>
      <c r="E1378" s="18">
        <f>IF($D1378="","",IFERROR(VLOOKUP(IF(ISNUMBER(FIND(" – ",$D1378)),LEFT($D1378,FIND(" – ",$D1378)-1),$D1378),SellerTbl,2,0),"کد ناشناخته"))</f>
        <v/>
      </c>
      <c r="F1378" s="21" t="n"/>
      <c r="G1378" s="21" t="n"/>
      <c r="H1378" s="22" t="n"/>
      <c r="I1378" s="23">
        <f>IF(OR($F1378="",$G1378=""),"",$F1378-$G1378)</f>
        <v/>
      </c>
      <c r="J1378" s="18">
        <f>IF($I1378="","",IF(ABS($I1378)&lt;=0.01*$F1378,"√","×"))</f>
        <v/>
      </c>
      <c r="K1378" s="23">
        <f>IF(COUNT($Q1378,$V1378,$AA1378,$AF1378,$AK1378,$AP1378,$AU1378,$AZ1378,$BE1378,$BJ1378,$BO1378,$BT1378,$BY1378,$CD1378,$CI1378)=0,"",SUM($Q1378,$V1378,$AA1378,$AF1378,$AK1378,$AP1378,$AU1378,$AZ1378,$BE1378,$BJ1378,$BO1378,$BT1378,$BY1378,$CD1378,$CI1378))</f>
        <v/>
      </c>
      <c r="L1378" s="23">
        <f>IF(OR($F1378="",$K1378=""),"",$F1378-$K1378)</f>
        <v/>
      </c>
      <c r="M1378" s="20" t="n"/>
      <c r="N1378" s="18">
        <f>IF($M1378="","",IFERROR(VLOOKUP(IFERROR(VLOOKUP(IF(ISNUMBER(FIND(" – ",$M1378)),LEFT($M1378,FIND(" – ",$M1378)-1),$M1378),ProdTbl,5,0),""),BasketTbl,2,0),"کد ناشناخته"))</f>
        <v/>
      </c>
      <c r="O1378" s="18">
        <f>IF($M1378="","",IFERROR(VLOOKUP(IF(ISNUMBER(FIND(" – ",$M1378)),LEFT($M1378,FIND(" – ",$M1378)-1),$M1378),ProdTbl,3,0),"کد ناشناخته"))</f>
        <v/>
      </c>
      <c r="P1378" s="22" t="n"/>
      <c r="Q1378" s="21" t="n"/>
      <c r="R1378" s="20" t="n"/>
      <c r="S1378" s="18">
        <f>IF($R1378="","",IFERROR(VLOOKUP(IFERROR(VLOOKUP(IF(ISNUMBER(FIND(" – ",$R1378)),LEFT($R1378,FIND(" – ",$R1378)-1),$R1378),ProdTbl,5,0),""),BasketTbl,2,0),"کد ناشناخته"))</f>
        <v/>
      </c>
      <c r="T1378" s="18">
        <f>IF($R1378="","",IFERROR(VLOOKUP(IF(ISNUMBER(FIND(" – ",$R1378)),LEFT($R1378,FIND(" – ",$R1378)-1),$R1378),ProdTbl,3,0),"کد ناشناخته"))</f>
        <v/>
      </c>
      <c r="U1378" s="22" t="n"/>
      <c r="V1378" s="21" t="n"/>
      <c r="W1378" s="20" t="n"/>
      <c r="X1378" s="18">
        <f>IF($W1378="","",IFERROR(VLOOKUP(IFERROR(VLOOKUP(IF(ISNUMBER(FIND(" – ",$W1378)),LEFT($W1378,FIND(" – ",$W1378)-1),$W1378),ProdTbl,5,0),""),BasketTbl,2,0),"کد ناشناخته"))</f>
        <v/>
      </c>
      <c r="Y1378" s="18">
        <f>IF($W1378="","",IFERROR(VLOOKUP(IF(ISNUMBER(FIND(" – ",$W1378)),LEFT($W1378,FIND(" – ",$W1378)-1),$W1378),ProdTbl,3,0),"کد ناشناخته"))</f>
        <v/>
      </c>
      <c r="Z1378" s="22" t="n"/>
      <c r="AA1378" s="21" t="n"/>
      <c r="AB1378" s="20" t="n"/>
      <c r="AC1378" s="18">
        <f>IF($AB1378="","",IFERROR(VLOOKUP(IFERROR(VLOOKUP(IF(ISNUMBER(FIND(" – ",$AB1378)),LEFT($AB1378,FIND(" – ",$AB1378)-1),$AB1378),ProdTbl,5,0),""),BasketTbl,2,0),"کد ناشناخته"))</f>
        <v/>
      </c>
      <c r="AD1378" s="18">
        <f>IF($AB1378="","",IFERROR(VLOOKUP(IF(ISNUMBER(FIND(" – ",$AB1378)),LEFT($AB1378,FIND(" – ",$AB1378)-1),$AB1378),ProdTbl,3,0),"کد ناشناخته"))</f>
        <v/>
      </c>
      <c r="AE1378" s="22" t="n"/>
      <c r="AF1378" s="21" t="n"/>
      <c r="AG1378" s="20" t="n"/>
      <c r="AH1378" s="18">
        <f>IF($AG1378="","",IFERROR(VLOOKUP(IFERROR(VLOOKUP(IF(ISNUMBER(FIND(" – ",$AG1378)),LEFT($AG1378,FIND(" – ",$AG1378)-1),$AG1378),ProdTbl,5,0),""),BasketTbl,2,0),"کد ناشناخته"))</f>
        <v/>
      </c>
      <c r="AI1378" s="18">
        <f>IF($AG1378="","",IFERROR(VLOOKUP(IF(ISNUMBER(FIND(" – ",$AG1378)),LEFT($AG1378,FIND(" – ",$AG1378)-1),$AG1378),ProdTbl,3,0),"کد ناشناخته"))</f>
        <v/>
      </c>
      <c r="AJ1378" s="22" t="n"/>
      <c r="AK1378" s="21" t="n"/>
      <c r="AL1378" s="20" t="n"/>
      <c r="AM1378" s="18">
        <f>IF($AL1378="","",IFERROR(VLOOKUP(IFERROR(VLOOKUP(IF(ISNUMBER(FIND(" – ",$AL1378)),LEFT($AL1378,FIND(" – ",$AL1378)-1),$AL1378),ProdTbl,5,0),""),BasketTbl,2,0),"کد ناشناخته"))</f>
        <v/>
      </c>
      <c r="AN1378" s="18">
        <f>IF($AL1378="","",IFERROR(VLOOKUP(IF(ISNUMBER(FIND(" – ",$AL1378)),LEFT($AL1378,FIND(" – ",$AL1378)-1),$AL1378),ProdTbl,3,0),"کد ناشناخته"))</f>
        <v/>
      </c>
      <c r="AO1378" s="22" t="n"/>
      <c r="AP1378" s="21" t="n"/>
      <c r="AQ1378" s="20" t="n"/>
      <c r="AR1378" s="18">
        <f>IF($AQ1378="","",IFERROR(VLOOKUP(IFERROR(VLOOKUP(IF(ISNUMBER(FIND(" – ",$AQ1378)),LEFT($AQ1378,FIND(" – ",$AQ1378)-1),$AQ1378),ProdTbl,5,0),""),BasketTbl,2,0),"کد ناشناخته"))</f>
        <v/>
      </c>
      <c r="AS1378" s="18">
        <f>IF($AQ1378="","",IFERROR(VLOOKUP(IF(ISNUMBER(FIND(" – ",$AQ1378)),LEFT($AQ1378,FIND(" – ",$AQ1378)-1),$AQ1378),ProdTbl,3,0),"کد ناشناخته"))</f>
        <v/>
      </c>
      <c r="AT1378" s="22" t="n"/>
      <c r="AU1378" s="21" t="n"/>
      <c r="AV1378" s="20" t="n"/>
      <c r="AW1378" s="18">
        <f>IF($AV1378="","",IFERROR(VLOOKUP(IFERROR(VLOOKUP(IF(ISNUMBER(FIND(" – ",$AV1378)),LEFT($AV1378,FIND(" – ",$AV1378)-1),$AV1378),ProdTbl,5,0),""),BasketTbl,2,0),"کد ناشناخته"))</f>
        <v/>
      </c>
      <c r="AX1378" s="18">
        <f>IF($AV1378="","",IFERROR(VLOOKUP(IF(ISNUMBER(FIND(" – ",$AV1378)),LEFT($AV1378,FIND(" – ",$AV1378)-1),$AV1378),ProdTbl,3,0),"کد ناشناخته"))</f>
        <v/>
      </c>
      <c r="AY1378" s="22" t="n"/>
      <c r="AZ1378" s="21" t="n"/>
      <c r="BA1378" s="20" t="n"/>
      <c r="BB1378" s="18">
        <f>IF($BA1378="","",IFERROR(VLOOKUP(IFERROR(VLOOKUP(IF(ISNUMBER(FIND(" – ",$BA1378)),LEFT($BA1378,FIND(" – ",$BA1378)-1),$BA1378),ProdTbl,5,0),""),BasketTbl,2,0),"کد ناشناخته"))</f>
        <v/>
      </c>
      <c r="BC1378" s="18">
        <f>IF($BA1378="","",IFERROR(VLOOKUP(IF(ISNUMBER(FIND(" – ",$BA1378)),LEFT($BA1378,FIND(" – ",$BA1378)-1),$BA1378),ProdTbl,3,0),"کد ناشناخته"))</f>
        <v/>
      </c>
      <c r="BD1378" s="22" t="n"/>
      <c r="BE1378" s="21" t="n"/>
      <c r="BF1378" s="20" t="n"/>
      <c r="BG1378" s="18">
        <f>IF($BF1378="","",IFERROR(VLOOKUP(IFERROR(VLOOKUP(IF(ISNUMBER(FIND(" – ",$BF1378)),LEFT($BF1378,FIND(" – ",$BF1378)-1),$BF1378),ProdTbl,5,0),""),BasketTbl,2,0),"کد ناشناخته"))</f>
        <v/>
      </c>
      <c r="BH1378" s="18">
        <f>IF($BF1378="","",IFERROR(VLOOKUP(IF(ISNUMBER(FIND(" – ",$BF1378)),LEFT($BF1378,FIND(" – ",$BF1378)-1),$BF1378),ProdTbl,3,0),"کد ناشناخته"))</f>
        <v/>
      </c>
      <c r="BI1378" s="22" t="n"/>
      <c r="BJ1378" s="21" t="n"/>
      <c r="BK1378" s="20" t="n"/>
      <c r="BL1378" s="18">
        <f>IF($BK1378="","",IFERROR(VLOOKUP(IFERROR(VLOOKUP(IF(ISNUMBER(FIND(" – ",$BK1378)),LEFT($BK1378,FIND(" – ",$BK1378)-1),$BK1378),ProdTbl,5,0),""),BasketTbl,2,0),"کد ناشناخته"))</f>
        <v/>
      </c>
      <c r="BM1378" s="18">
        <f>IF($BK1378="","",IFERROR(VLOOKUP(IF(ISNUMBER(FIND(" – ",$BK1378)),LEFT($BK1378,FIND(" – ",$BK1378)-1),$BK1378),ProdTbl,3,0),"کد ناشناخته"))</f>
        <v/>
      </c>
      <c r="BN1378" s="22" t="n"/>
      <c r="BO1378" s="21" t="n"/>
      <c r="BP1378" s="20" t="n"/>
      <c r="BQ1378" s="18">
        <f>IF($BP1378="","",IFERROR(VLOOKUP(IFERROR(VLOOKUP(IF(ISNUMBER(FIND(" – ",$BP1378)),LEFT($BP1378,FIND(" – ",$BP1378)-1),$BP1378),ProdTbl,5,0),""),BasketTbl,2,0),"کد ناشناخته"))</f>
        <v/>
      </c>
      <c r="BR1378" s="18">
        <f>IF($BP1378="","",IFERROR(VLOOKUP(IF(ISNUMBER(FIND(" – ",$BP1378)),LEFT($BP1378,FIND(" – ",$BP1378)-1),$BP1378),ProdTbl,3,0),"کد ناشناخته"))</f>
        <v/>
      </c>
      <c r="BS1378" s="22" t="n"/>
      <c r="BT1378" s="21" t="n"/>
      <c r="BU1378" s="20" t="n"/>
      <c r="BV1378" s="18">
        <f>IF($BU1378="","",IFERROR(VLOOKUP(IFERROR(VLOOKUP(IF(ISNUMBER(FIND(" – ",$BU1378)),LEFT($BU1378,FIND(" – ",$BU1378)-1),$BU1378),ProdTbl,5,0),""),BasketTbl,2,0),"کد ناشناخته"))</f>
        <v/>
      </c>
      <c r="BW1378" s="18">
        <f>IF($BU1378="","",IFERROR(VLOOKUP(IF(ISNUMBER(FIND(" – ",$BU1378)),LEFT($BU1378,FIND(" – ",$BU1378)-1),$BU1378),ProdTbl,3,0),"کد ناشناخته"))</f>
        <v/>
      </c>
      <c r="BX1378" s="22" t="n"/>
      <c r="BY1378" s="21" t="n"/>
      <c r="BZ1378" s="20" t="n"/>
      <c r="CA1378" s="18">
        <f>IF($BZ1378="","",IFERROR(VLOOKUP(IFERROR(VLOOKUP(IF(ISNUMBER(FIND(" – ",$BZ1378)),LEFT($BZ1378,FIND(" – ",$BZ1378)-1),$BZ1378),ProdTbl,5,0),""),BasketTbl,2,0),"کد ناشناخته"))</f>
        <v/>
      </c>
      <c r="CB1378" s="18">
        <f>IF($BZ1378="","",IFERROR(VLOOKUP(IF(ISNUMBER(FIND(" – ",$BZ1378)),LEFT($BZ1378,FIND(" – ",$BZ1378)-1),$BZ1378),ProdTbl,3,0),"کد ناشناخته"))</f>
        <v/>
      </c>
      <c r="CC1378" s="22" t="n"/>
      <c r="CD1378" s="21" t="n"/>
      <c r="CE1378" s="20" t="n"/>
      <c r="CF1378" s="18">
        <f>IF($CE1378="","",IFERROR(VLOOKUP(IFERROR(VLOOKUP(IF(ISNUMBER(FIND(" – ",$CE1378)),LEFT($CE1378,FIND(" – ",$CE1378)-1),$CE1378),ProdTbl,5,0),""),BasketTbl,2,0),"کد ناشناخته"))</f>
        <v/>
      </c>
      <c r="CG1378" s="18">
        <f>IF($CE1378="","",IFERROR(VLOOKUP(IF(ISNUMBER(FIND(" – ",$CE1378)),LEFT($CE1378,FIND(" – ",$CE1378)-1),$CE1378),ProdTbl,3,0),"کد ناشناخته"))</f>
        <v/>
      </c>
      <c r="CH1378" s="22" t="n"/>
      <c r="CI1378" s="21" t="n"/>
    </row>
    <row r="1379">
      <c r="A1379" s="18">
        <f>IF($B1379="","",COUNTA($B$10:$B1379))</f>
        <v/>
      </c>
      <c r="B1379" s="19" t="n"/>
      <c r="C1379" s="20" t="n"/>
      <c r="D1379" s="19" t="n"/>
      <c r="E1379" s="18">
        <f>IF($D1379="","",IFERROR(VLOOKUP(IF(ISNUMBER(FIND(" – ",$D1379)),LEFT($D1379,FIND(" – ",$D1379)-1),$D1379),SellerTbl,2,0),"کد ناشناخته"))</f>
        <v/>
      </c>
      <c r="F1379" s="21" t="n"/>
      <c r="G1379" s="21" t="n"/>
      <c r="H1379" s="22" t="n"/>
      <c r="I1379" s="23">
        <f>IF(OR($F1379="",$G1379=""),"",$F1379-$G1379)</f>
        <v/>
      </c>
      <c r="J1379" s="18">
        <f>IF($I1379="","",IF(ABS($I1379)&lt;=0.01*$F1379,"√","×"))</f>
        <v/>
      </c>
      <c r="K1379" s="23">
        <f>IF(COUNT($Q1379,$V1379,$AA1379,$AF1379,$AK1379,$AP1379,$AU1379,$AZ1379,$BE1379,$BJ1379,$BO1379,$BT1379,$BY1379,$CD1379,$CI1379)=0,"",SUM($Q1379,$V1379,$AA1379,$AF1379,$AK1379,$AP1379,$AU1379,$AZ1379,$BE1379,$BJ1379,$BO1379,$BT1379,$BY1379,$CD1379,$CI1379))</f>
        <v/>
      </c>
      <c r="L1379" s="23">
        <f>IF(OR($F1379="",$K1379=""),"",$F1379-$K1379)</f>
        <v/>
      </c>
      <c r="M1379" s="20" t="n"/>
      <c r="N1379" s="18">
        <f>IF($M1379="","",IFERROR(VLOOKUP(IFERROR(VLOOKUP(IF(ISNUMBER(FIND(" – ",$M1379)),LEFT($M1379,FIND(" – ",$M1379)-1),$M1379),ProdTbl,5,0),""),BasketTbl,2,0),"کد ناشناخته"))</f>
        <v/>
      </c>
      <c r="O1379" s="18">
        <f>IF($M1379="","",IFERROR(VLOOKUP(IF(ISNUMBER(FIND(" – ",$M1379)),LEFT($M1379,FIND(" – ",$M1379)-1),$M1379),ProdTbl,3,0),"کد ناشناخته"))</f>
        <v/>
      </c>
      <c r="P1379" s="22" t="n"/>
      <c r="Q1379" s="21" t="n"/>
      <c r="R1379" s="20" t="n"/>
      <c r="S1379" s="18">
        <f>IF($R1379="","",IFERROR(VLOOKUP(IFERROR(VLOOKUP(IF(ISNUMBER(FIND(" – ",$R1379)),LEFT($R1379,FIND(" – ",$R1379)-1),$R1379),ProdTbl,5,0),""),BasketTbl,2,0),"کد ناشناخته"))</f>
        <v/>
      </c>
      <c r="T1379" s="18">
        <f>IF($R1379="","",IFERROR(VLOOKUP(IF(ISNUMBER(FIND(" – ",$R1379)),LEFT($R1379,FIND(" – ",$R1379)-1),$R1379),ProdTbl,3,0),"کد ناشناخته"))</f>
        <v/>
      </c>
      <c r="U1379" s="22" t="n"/>
      <c r="V1379" s="21" t="n"/>
      <c r="W1379" s="20" t="n"/>
      <c r="X1379" s="18">
        <f>IF($W1379="","",IFERROR(VLOOKUP(IFERROR(VLOOKUP(IF(ISNUMBER(FIND(" – ",$W1379)),LEFT($W1379,FIND(" – ",$W1379)-1),$W1379),ProdTbl,5,0),""),BasketTbl,2,0),"کد ناشناخته"))</f>
        <v/>
      </c>
      <c r="Y1379" s="18">
        <f>IF($W1379="","",IFERROR(VLOOKUP(IF(ISNUMBER(FIND(" – ",$W1379)),LEFT($W1379,FIND(" – ",$W1379)-1),$W1379),ProdTbl,3,0),"کد ناشناخته"))</f>
        <v/>
      </c>
      <c r="Z1379" s="22" t="n"/>
      <c r="AA1379" s="21" t="n"/>
      <c r="AB1379" s="20" t="n"/>
      <c r="AC1379" s="18">
        <f>IF($AB1379="","",IFERROR(VLOOKUP(IFERROR(VLOOKUP(IF(ISNUMBER(FIND(" – ",$AB1379)),LEFT($AB1379,FIND(" – ",$AB1379)-1),$AB1379),ProdTbl,5,0),""),BasketTbl,2,0),"کد ناشناخته"))</f>
        <v/>
      </c>
      <c r="AD1379" s="18">
        <f>IF($AB1379="","",IFERROR(VLOOKUP(IF(ISNUMBER(FIND(" – ",$AB1379)),LEFT($AB1379,FIND(" – ",$AB1379)-1),$AB1379),ProdTbl,3,0),"کد ناشناخته"))</f>
        <v/>
      </c>
      <c r="AE1379" s="22" t="n"/>
      <c r="AF1379" s="21" t="n"/>
      <c r="AG1379" s="20" t="n"/>
      <c r="AH1379" s="18">
        <f>IF($AG1379="","",IFERROR(VLOOKUP(IFERROR(VLOOKUP(IF(ISNUMBER(FIND(" – ",$AG1379)),LEFT($AG1379,FIND(" – ",$AG1379)-1),$AG1379),ProdTbl,5,0),""),BasketTbl,2,0),"کد ناشناخته"))</f>
        <v/>
      </c>
      <c r="AI1379" s="18">
        <f>IF($AG1379="","",IFERROR(VLOOKUP(IF(ISNUMBER(FIND(" – ",$AG1379)),LEFT($AG1379,FIND(" – ",$AG1379)-1),$AG1379),ProdTbl,3,0),"کد ناشناخته"))</f>
        <v/>
      </c>
      <c r="AJ1379" s="22" t="n"/>
      <c r="AK1379" s="21" t="n"/>
      <c r="AL1379" s="20" t="n"/>
      <c r="AM1379" s="18">
        <f>IF($AL1379="","",IFERROR(VLOOKUP(IFERROR(VLOOKUP(IF(ISNUMBER(FIND(" – ",$AL1379)),LEFT($AL1379,FIND(" – ",$AL1379)-1),$AL1379),ProdTbl,5,0),""),BasketTbl,2,0),"کد ناشناخته"))</f>
        <v/>
      </c>
      <c r="AN1379" s="18">
        <f>IF($AL1379="","",IFERROR(VLOOKUP(IF(ISNUMBER(FIND(" – ",$AL1379)),LEFT($AL1379,FIND(" – ",$AL1379)-1),$AL1379),ProdTbl,3,0),"کد ناشناخته"))</f>
        <v/>
      </c>
      <c r="AO1379" s="22" t="n"/>
      <c r="AP1379" s="21" t="n"/>
      <c r="AQ1379" s="20" t="n"/>
      <c r="AR1379" s="18">
        <f>IF($AQ1379="","",IFERROR(VLOOKUP(IFERROR(VLOOKUP(IF(ISNUMBER(FIND(" – ",$AQ1379)),LEFT($AQ1379,FIND(" – ",$AQ1379)-1),$AQ1379),ProdTbl,5,0),""),BasketTbl,2,0),"کد ناشناخته"))</f>
        <v/>
      </c>
      <c r="AS1379" s="18">
        <f>IF($AQ1379="","",IFERROR(VLOOKUP(IF(ISNUMBER(FIND(" – ",$AQ1379)),LEFT($AQ1379,FIND(" – ",$AQ1379)-1),$AQ1379),ProdTbl,3,0),"کد ناشناخته"))</f>
        <v/>
      </c>
      <c r="AT1379" s="22" t="n"/>
      <c r="AU1379" s="21" t="n"/>
      <c r="AV1379" s="20" t="n"/>
      <c r="AW1379" s="18">
        <f>IF($AV1379="","",IFERROR(VLOOKUP(IFERROR(VLOOKUP(IF(ISNUMBER(FIND(" – ",$AV1379)),LEFT($AV1379,FIND(" – ",$AV1379)-1),$AV1379),ProdTbl,5,0),""),BasketTbl,2,0),"کد ناشناخته"))</f>
        <v/>
      </c>
      <c r="AX1379" s="18">
        <f>IF($AV1379="","",IFERROR(VLOOKUP(IF(ISNUMBER(FIND(" – ",$AV1379)),LEFT($AV1379,FIND(" – ",$AV1379)-1),$AV1379),ProdTbl,3,0),"کد ناشناخته"))</f>
        <v/>
      </c>
      <c r="AY1379" s="22" t="n"/>
      <c r="AZ1379" s="21" t="n"/>
      <c r="BA1379" s="20" t="n"/>
      <c r="BB1379" s="18">
        <f>IF($BA1379="","",IFERROR(VLOOKUP(IFERROR(VLOOKUP(IF(ISNUMBER(FIND(" – ",$BA1379)),LEFT($BA1379,FIND(" – ",$BA1379)-1),$BA1379),ProdTbl,5,0),""),BasketTbl,2,0),"کد ناشناخته"))</f>
        <v/>
      </c>
      <c r="BC1379" s="18">
        <f>IF($BA1379="","",IFERROR(VLOOKUP(IF(ISNUMBER(FIND(" – ",$BA1379)),LEFT($BA1379,FIND(" – ",$BA1379)-1),$BA1379),ProdTbl,3,0),"کد ناشناخته"))</f>
        <v/>
      </c>
      <c r="BD1379" s="22" t="n"/>
      <c r="BE1379" s="21" t="n"/>
      <c r="BF1379" s="20" t="n"/>
      <c r="BG1379" s="18">
        <f>IF($BF1379="","",IFERROR(VLOOKUP(IFERROR(VLOOKUP(IF(ISNUMBER(FIND(" – ",$BF1379)),LEFT($BF1379,FIND(" – ",$BF1379)-1),$BF1379),ProdTbl,5,0),""),BasketTbl,2,0),"کد ناشناخته"))</f>
        <v/>
      </c>
      <c r="BH1379" s="18">
        <f>IF($BF1379="","",IFERROR(VLOOKUP(IF(ISNUMBER(FIND(" – ",$BF1379)),LEFT($BF1379,FIND(" – ",$BF1379)-1),$BF1379),ProdTbl,3,0),"کد ناشناخته"))</f>
        <v/>
      </c>
      <c r="BI1379" s="22" t="n"/>
      <c r="BJ1379" s="21" t="n"/>
      <c r="BK1379" s="20" t="n"/>
      <c r="BL1379" s="18">
        <f>IF($BK1379="","",IFERROR(VLOOKUP(IFERROR(VLOOKUP(IF(ISNUMBER(FIND(" – ",$BK1379)),LEFT($BK1379,FIND(" – ",$BK1379)-1),$BK1379),ProdTbl,5,0),""),BasketTbl,2,0),"کد ناشناخته"))</f>
        <v/>
      </c>
      <c r="BM1379" s="18">
        <f>IF($BK1379="","",IFERROR(VLOOKUP(IF(ISNUMBER(FIND(" – ",$BK1379)),LEFT($BK1379,FIND(" – ",$BK1379)-1),$BK1379),ProdTbl,3,0),"کد ناشناخته"))</f>
        <v/>
      </c>
      <c r="BN1379" s="22" t="n"/>
      <c r="BO1379" s="21" t="n"/>
      <c r="BP1379" s="20" t="n"/>
      <c r="BQ1379" s="18">
        <f>IF($BP1379="","",IFERROR(VLOOKUP(IFERROR(VLOOKUP(IF(ISNUMBER(FIND(" – ",$BP1379)),LEFT($BP1379,FIND(" – ",$BP1379)-1),$BP1379),ProdTbl,5,0),""),BasketTbl,2,0),"کد ناشناخته"))</f>
        <v/>
      </c>
      <c r="BR1379" s="18">
        <f>IF($BP1379="","",IFERROR(VLOOKUP(IF(ISNUMBER(FIND(" – ",$BP1379)),LEFT($BP1379,FIND(" – ",$BP1379)-1),$BP1379),ProdTbl,3,0),"کد ناشناخته"))</f>
        <v/>
      </c>
      <c r="BS1379" s="22" t="n"/>
      <c r="BT1379" s="21" t="n"/>
      <c r="BU1379" s="20" t="n"/>
      <c r="BV1379" s="18">
        <f>IF($BU1379="","",IFERROR(VLOOKUP(IFERROR(VLOOKUP(IF(ISNUMBER(FIND(" – ",$BU1379)),LEFT($BU1379,FIND(" – ",$BU1379)-1),$BU1379),ProdTbl,5,0),""),BasketTbl,2,0),"کد ناشناخته"))</f>
        <v/>
      </c>
      <c r="BW1379" s="18">
        <f>IF($BU1379="","",IFERROR(VLOOKUP(IF(ISNUMBER(FIND(" – ",$BU1379)),LEFT($BU1379,FIND(" – ",$BU1379)-1),$BU1379),ProdTbl,3,0),"کد ناشناخته"))</f>
        <v/>
      </c>
      <c r="BX1379" s="22" t="n"/>
      <c r="BY1379" s="21" t="n"/>
      <c r="BZ1379" s="20" t="n"/>
      <c r="CA1379" s="18">
        <f>IF($BZ1379="","",IFERROR(VLOOKUP(IFERROR(VLOOKUP(IF(ISNUMBER(FIND(" – ",$BZ1379)),LEFT($BZ1379,FIND(" – ",$BZ1379)-1),$BZ1379),ProdTbl,5,0),""),BasketTbl,2,0),"کد ناشناخته"))</f>
        <v/>
      </c>
      <c r="CB1379" s="18">
        <f>IF($BZ1379="","",IFERROR(VLOOKUP(IF(ISNUMBER(FIND(" – ",$BZ1379)),LEFT($BZ1379,FIND(" – ",$BZ1379)-1),$BZ1379),ProdTbl,3,0),"کد ناشناخته"))</f>
        <v/>
      </c>
      <c r="CC1379" s="22" t="n"/>
      <c r="CD1379" s="21" t="n"/>
      <c r="CE1379" s="20" t="n"/>
      <c r="CF1379" s="18">
        <f>IF($CE1379="","",IFERROR(VLOOKUP(IFERROR(VLOOKUP(IF(ISNUMBER(FIND(" – ",$CE1379)),LEFT($CE1379,FIND(" – ",$CE1379)-1),$CE1379),ProdTbl,5,0),""),BasketTbl,2,0),"کد ناشناخته"))</f>
        <v/>
      </c>
      <c r="CG1379" s="18">
        <f>IF($CE1379="","",IFERROR(VLOOKUP(IF(ISNUMBER(FIND(" – ",$CE1379)),LEFT($CE1379,FIND(" – ",$CE1379)-1),$CE1379),ProdTbl,3,0),"کد ناشناخته"))</f>
        <v/>
      </c>
      <c r="CH1379" s="22" t="n"/>
      <c r="CI1379" s="21" t="n"/>
    </row>
    <row r="1380">
      <c r="A1380" s="18">
        <f>IF($B1380="","",COUNTA($B$10:$B1380))</f>
        <v/>
      </c>
      <c r="B1380" s="19" t="n"/>
      <c r="C1380" s="20" t="n"/>
      <c r="D1380" s="19" t="n"/>
      <c r="E1380" s="18">
        <f>IF($D1380="","",IFERROR(VLOOKUP(IF(ISNUMBER(FIND(" – ",$D1380)),LEFT($D1380,FIND(" – ",$D1380)-1),$D1380),SellerTbl,2,0),"کد ناشناخته"))</f>
        <v/>
      </c>
      <c r="F1380" s="21" t="n"/>
      <c r="G1380" s="21" t="n"/>
      <c r="H1380" s="22" t="n"/>
      <c r="I1380" s="23">
        <f>IF(OR($F1380="",$G1380=""),"",$F1380-$G1380)</f>
        <v/>
      </c>
      <c r="J1380" s="18">
        <f>IF($I1380="","",IF(ABS($I1380)&lt;=0.01*$F1380,"√","×"))</f>
        <v/>
      </c>
      <c r="K1380" s="23">
        <f>IF(COUNT($Q1380,$V1380,$AA1380,$AF1380,$AK1380,$AP1380,$AU1380,$AZ1380,$BE1380,$BJ1380,$BO1380,$BT1380,$BY1380,$CD1380,$CI1380)=0,"",SUM($Q1380,$V1380,$AA1380,$AF1380,$AK1380,$AP1380,$AU1380,$AZ1380,$BE1380,$BJ1380,$BO1380,$BT1380,$BY1380,$CD1380,$CI1380))</f>
        <v/>
      </c>
      <c r="L1380" s="23">
        <f>IF(OR($F1380="",$K1380=""),"",$F1380-$K1380)</f>
        <v/>
      </c>
      <c r="M1380" s="20" t="n"/>
      <c r="N1380" s="18">
        <f>IF($M1380="","",IFERROR(VLOOKUP(IFERROR(VLOOKUP(IF(ISNUMBER(FIND(" – ",$M1380)),LEFT($M1380,FIND(" – ",$M1380)-1),$M1380),ProdTbl,5,0),""),BasketTbl,2,0),"کد ناشناخته"))</f>
        <v/>
      </c>
      <c r="O1380" s="18">
        <f>IF($M1380="","",IFERROR(VLOOKUP(IF(ISNUMBER(FIND(" – ",$M1380)),LEFT($M1380,FIND(" – ",$M1380)-1),$M1380),ProdTbl,3,0),"کد ناشناخته"))</f>
        <v/>
      </c>
      <c r="P1380" s="22" t="n"/>
      <c r="Q1380" s="21" t="n"/>
      <c r="R1380" s="20" t="n"/>
      <c r="S1380" s="18">
        <f>IF($R1380="","",IFERROR(VLOOKUP(IFERROR(VLOOKUP(IF(ISNUMBER(FIND(" – ",$R1380)),LEFT($R1380,FIND(" – ",$R1380)-1),$R1380),ProdTbl,5,0),""),BasketTbl,2,0),"کد ناشناخته"))</f>
        <v/>
      </c>
      <c r="T1380" s="18">
        <f>IF($R1380="","",IFERROR(VLOOKUP(IF(ISNUMBER(FIND(" – ",$R1380)),LEFT($R1380,FIND(" – ",$R1380)-1),$R1380),ProdTbl,3,0),"کد ناشناخته"))</f>
        <v/>
      </c>
      <c r="U1380" s="22" t="n"/>
      <c r="V1380" s="21" t="n"/>
      <c r="W1380" s="20" t="n"/>
      <c r="X1380" s="18">
        <f>IF($W1380="","",IFERROR(VLOOKUP(IFERROR(VLOOKUP(IF(ISNUMBER(FIND(" – ",$W1380)),LEFT($W1380,FIND(" – ",$W1380)-1),$W1380),ProdTbl,5,0),""),BasketTbl,2,0),"کد ناشناخته"))</f>
        <v/>
      </c>
      <c r="Y1380" s="18">
        <f>IF($W1380="","",IFERROR(VLOOKUP(IF(ISNUMBER(FIND(" – ",$W1380)),LEFT($W1380,FIND(" – ",$W1380)-1),$W1380),ProdTbl,3,0),"کد ناشناخته"))</f>
        <v/>
      </c>
      <c r="Z1380" s="22" t="n"/>
      <c r="AA1380" s="21" t="n"/>
      <c r="AB1380" s="20" t="n"/>
      <c r="AC1380" s="18">
        <f>IF($AB1380="","",IFERROR(VLOOKUP(IFERROR(VLOOKUP(IF(ISNUMBER(FIND(" – ",$AB1380)),LEFT($AB1380,FIND(" – ",$AB1380)-1),$AB1380),ProdTbl,5,0),""),BasketTbl,2,0),"کد ناشناخته"))</f>
        <v/>
      </c>
      <c r="AD1380" s="18">
        <f>IF($AB1380="","",IFERROR(VLOOKUP(IF(ISNUMBER(FIND(" – ",$AB1380)),LEFT($AB1380,FIND(" – ",$AB1380)-1),$AB1380),ProdTbl,3,0),"کد ناشناخته"))</f>
        <v/>
      </c>
      <c r="AE1380" s="22" t="n"/>
      <c r="AF1380" s="21" t="n"/>
      <c r="AG1380" s="20" t="n"/>
      <c r="AH1380" s="18">
        <f>IF($AG1380="","",IFERROR(VLOOKUP(IFERROR(VLOOKUP(IF(ISNUMBER(FIND(" – ",$AG1380)),LEFT($AG1380,FIND(" – ",$AG1380)-1),$AG1380),ProdTbl,5,0),""),BasketTbl,2,0),"کد ناشناخته"))</f>
        <v/>
      </c>
      <c r="AI1380" s="18">
        <f>IF($AG1380="","",IFERROR(VLOOKUP(IF(ISNUMBER(FIND(" – ",$AG1380)),LEFT($AG1380,FIND(" – ",$AG1380)-1),$AG1380),ProdTbl,3,0),"کد ناشناخته"))</f>
        <v/>
      </c>
      <c r="AJ1380" s="22" t="n"/>
      <c r="AK1380" s="21" t="n"/>
      <c r="AL1380" s="20" t="n"/>
      <c r="AM1380" s="18">
        <f>IF($AL1380="","",IFERROR(VLOOKUP(IFERROR(VLOOKUP(IF(ISNUMBER(FIND(" – ",$AL1380)),LEFT($AL1380,FIND(" – ",$AL1380)-1),$AL1380),ProdTbl,5,0),""),BasketTbl,2,0),"کد ناشناخته"))</f>
        <v/>
      </c>
      <c r="AN1380" s="18">
        <f>IF($AL1380="","",IFERROR(VLOOKUP(IF(ISNUMBER(FIND(" – ",$AL1380)),LEFT($AL1380,FIND(" – ",$AL1380)-1),$AL1380),ProdTbl,3,0),"کد ناشناخته"))</f>
        <v/>
      </c>
      <c r="AO1380" s="22" t="n"/>
      <c r="AP1380" s="21" t="n"/>
      <c r="AQ1380" s="20" t="n"/>
      <c r="AR1380" s="18">
        <f>IF($AQ1380="","",IFERROR(VLOOKUP(IFERROR(VLOOKUP(IF(ISNUMBER(FIND(" – ",$AQ1380)),LEFT($AQ1380,FIND(" – ",$AQ1380)-1),$AQ1380),ProdTbl,5,0),""),BasketTbl,2,0),"کد ناشناخته"))</f>
        <v/>
      </c>
      <c r="AS1380" s="18">
        <f>IF($AQ1380="","",IFERROR(VLOOKUP(IF(ISNUMBER(FIND(" – ",$AQ1380)),LEFT($AQ1380,FIND(" – ",$AQ1380)-1),$AQ1380),ProdTbl,3,0),"کد ناشناخته"))</f>
        <v/>
      </c>
      <c r="AT1380" s="22" t="n"/>
      <c r="AU1380" s="21" t="n"/>
      <c r="AV1380" s="20" t="n"/>
      <c r="AW1380" s="18">
        <f>IF($AV1380="","",IFERROR(VLOOKUP(IFERROR(VLOOKUP(IF(ISNUMBER(FIND(" – ",$AV1380)),LEFT($AV1380,FIND(" – ",$AV1380)-1),$AV1380),ProdTbl,5,0),""),BasketTbl,2,0),"کد ناشناخته"))</f>
        <v/>
      </c>
      <c r="AX1380" s="18">
        <f>IF($AV1380="","",IFERROR(VLOOKUP(IF(ISNUMBER(FIND(" – ",$AV1380)),LEFT($AV1380,FIND(" – ",$AV1380)-1),$AV1380),ProdTbl,3,0),"کد ناشناخته"))</f>
        <v/>
      </c>
      <c r="AY1380" s="22" t="n"/>
      <c r="AZ1380" s="21" t="n"/>
      <c r="BA1380" s="20" t="n"/>
      <c r="BB1380" s="18">
        <f>IF($BA1380="","",IFERROR(VLOOKUP(IFERROR(VLOOKUP(IF(ISNUMBER(FIND(" – ",$BA1380)),LEFT($BA1380,FIND(" – ",$BA1380)-1),$BA1380),ProdTbl,5,0),""),BasketTbl,2,0),"کد ناشناخته"))</f>
        <v/>
      </c>
      <c r="BC1380" s="18">
        <f>IF($BA1380="","",IFERROR(VLOOKUP(IF(ISNUMBER(FIND(" – ",$BA1380)),LEFT($BA1380,FIND(" – ",$BA1380)-1),$BA1380),ProdTbl,3,0),"کد ناشناخته"))</f>
        <v/>
      </c>
      <c r="BD1380" s="22" t="n"/>
      <c r="BE1380" s="21" t="n"/>
      <c r="BF1380" s="20" t="n"/>
      <c r="BG1380" s="18">
        <f>IF($BF1380="","",IFERROR(VLOOKUP(IFERROR(VLOOKUP(IF(ISNUMBER(FIND(" – ",$BF1380)),LEFT($BF1380,FIND(" – ",$BF1380)-1),$BF1380),ProdTbl,5,0),""),BasketTbl,2,0),"کد ناشناخته"))</f>
        <v/>
      </c>
      <c r="BH1380" s="18">
        <f>IF($BF1380="","",IFERROR(VLOOKUP(IF(ISNUMBER(FIND(" – ",$BF1380)),LEFT($BF1380,FIND(" – ",$BF1380)-1),$BF1380),ProdTbl,3,0),"کد ناشناخته"))</f>
        <v/>
      </c>
      <c r="BI1380" s="22" t="n"/>
      <c r="BJ1380" s="21" t="n"/>
      <c r="BK1380" s="20" t="n"/>
      <c r="BL1380" s="18">
        <f>IF($BK1380="","",IFERROR(VLOOKUP(IFERROR(VLOOKUP(IF(ISNUMBER(FIND(" – ",$BK1380)),LEFT($BK1380,FIND(" – ",$BK1380)-1),$BK1380),ProdTbl,5,0),""),BasketTbl,2,0),"کد ناشناخته"))</f>
        <v/>
      </c>
      <c r="BM1380" s="18">
        <f>IF($BK1380="","",IFERROR(VLOOKUP(IF(ISNUMBER(FIND(" – ",$BK1380)),LEFT($BK1380,FIND(" – ",$BK1380)-1),$BK1380),ProdTbl,3,0),"کد ناشناخته"))</f>
        <v/>
      </c>
      <c r="BN1380" s="22" t="n"/>
      <c r="BO1380" s="21" t="n"/>
      <c r="BP1380" s="20" t="n"/>
      <c r="BQ1380" s="18">
        <f>IF($BP1380="","",IFERROR(VLOOKUP(IFERROR(VLOOKUP(IF(ISNUMBER(FIND(" – ",$BP1380)),LEFT($BP1380,FIND(" – ",$BP1380)-1),$BP1380),ProdTbl,5,0),""),BasketTbl,2,0),"کد ناشناخته"))</f>
        <v/>
      </c>
      <c r="BR1380" s="18">
        <f>IF($BP1380="","",IFERROR(VLOOKUP(IF(ISNUMBER(FIND(" – ",$BP1380)),LEFT($BP1380,FIND(" – ",$BP1380)-1),$BP1380),ProdTbl,3,0),"کد ناشناخته"))</f>
        <v/>
      </c>
      <c r="BS1380" s="22" t="n"/>
      <c r="BT1380" s="21" t="n"/>
      <c r="BU1380" s="20" t="n"/>
      <c r="BV1380" s="18">
        <f>IF($BU1380="","",IFERROR(VLOOKUP(IFERROR(VLOOKUP(IF(ISNUMBER(FIND(" – ",$BU1380)),LEFT($BU1380,FIND(" – ",$BU1380)-1),$BU1380),ProdTbl,5,0),""),BasketTbl,2,0),"کد ناشناخته"))</f>
        <v/>
      </c>
      <c r="BW1380" s="18">
        <f>IF($BU1380="","",IFERROR(VLOOKUP(IF(ISNUMBER(FIND(" – ",$BU1380)),LEFT($BU1380,FIND(" – ",$BU1380)-1),$BU1380),ProdTbl,3,0),"کد ناشناخته"))</f>
        <v/>
      </c>
      <c r="BX1380" s="22" t="n"/>
      <c r="BY1380" s="21" t="n"/>
      <c r="BZ1380" s="20" t="n"/>
      <c r="CA1380" s="18">
        <f>IF($BZ1380="","",IFERROR(VLOOKUP(IFERROR(VLOOKUP(IF(ISNUMBER(FIND(" – ",$BZ1380)),LEFT($BZ1380,FIND(" – ",$BZ1380)-1),$BZ1380),ProdTbl,5,0),""),BasketTbl,2,0),"کد ناشناخته"))</f>
        <v/>
      </c>
      <c r="CB1380" s="18">
        <f>IF($BZ1380="","",IFERROR(VLOOKUP(IF(ISNUMBER(FIND(" – ",$BZ1380)),LEFT($BZ1380,FIND(" – ",$BZ1380)-1),$BZ1380),ProdTbl,3,0),"کد ناشناخته"))</f>
        <v/>
      </c>
      <c r="CC1380" s="22" t="n"/>
      <c r="CD1380" s="21" t="n"/>
      <c r="CE1380" s="20" t="n"/>
      <c r="CF1380" s="18">
        <f>IF($CE1380="","",IFERROR(VLOOKUP(IFERROR(VLOOKUP(IF(ISNUMBER(FIND(" – ",$CE1380)),LEFT($CE1380,FIND(" – ",$CE1380)-1),$CE1380),ProdTbl,5,0),""),BasketTbl,2,0),"کد ناشناخته"))</f>
        <v/>
      </c>
      <c r="CG1380" s="18">
        <f>IF($CE1380="","",IFERROR(VLOOKUP(IF(ISNUMBER(FIND(" – ",$CE1380)),LEFT($CE1380,FIND(" – ",$CE1380)-1),$CE1380),ProdTbl,3,0),"کد ناشناخته"))</f>
        <v/>
      </c>
      <c r="CH1380" s="22" t="n"/>
      <c r="CI1380" s="21" t="n"/>
    </row>
    <row r="1381">
      <c r="A1381" s="18">
        <f>IF($B1381="","",COUNTA($B$10:$B1381))</f>
        <v/>
      </c>
      <c r="B1381" s="19" t="n"/>
      <c r="C1381" s="20" t="n"/>
      <c r="D1381" s="19" t="n"/>
      <c r="E1381" s="18">
        <f>IF($D1381="","",IFERROR(VLOOKUP(IF(ISNUMBER(FIND(" – ",$D1381)),LEFT($D1381,FIND(" – ",$D1381)-1),$D1381),SellerTbl,2,0),"کد ناشناخته"))</f>
        <v/>
      </c>
      <c r="F1381" s="21" t="n"/>
      <c r="G1381" s="21" t="n"/>
      <c r="H1381" s="22" t="n"/>
      <c r="I1381" s="23">
        <f>IF(OR($F1381="",$G1381=""),"",$F1381-$G1381)</f>
        <v/>
      </c>
      <c r="J1381" s="18">
        <f>IF($I1381="","",IF(ABS($I1381)&lt;=0.01*$F1381,"√","×"))</f>
        <v/>
      </c>
      <c r="K1381" s="23">
        <f>IF(COUNT($Q1381,$V1381,$AA1381,$AF1381,$AK1381,$AP1381,$AU1381,$AZ1381,$BE1381,$BJ1381,$BO1381,$BT1381,$BY1381,$CD1381,$CI1381)=0,"",SUM($Q1381,$V1381,$AA1381,$AF1381,$AK1381,$AP1381,$AU1381,$AZ1381,$BE1381,$BJ1381,$BO1381,$BT1381,$BY1381,$CD1381,$CI1381))</f>
        <v/>
      </c>
      <c r="L1381" s="23">
        <f>IF(OR($F1381="",$K1381=""),"",$F1381-$K1381)</f>
        <v/>
      </c>
      <c r="M1381" s="20" t="n"/>
      <c r="N1381" s="18">
        <f>IF($M1381="","",IFERROR(VLOOKUP(IFERROR(VLOOKUP(IF(ISNUMBER(FIND(" – ",$M1381)),LEFT($M1381,FIND(" – ",$M1381)-1),$M1381),ProdTbl,5,0),""),BasketTbl,2,0),"کد ناشناخته"))</f>
        <v/>
      </c>
      <c r="O1381" s="18">
        <f>IF($M1381="","",IFERROR(VLOOKUP(IF(ISNUMBER(FIND(" – ",$M1381)),LEFT($M1381,FIND(" – ",$M1381)-1),$M1381),ProdTbl,3,0),"کد ناشناخته"))</f>
        <v/>
      </c>
      <c r="P1381" s="22" t="n"/>
      <c r="Q1381" s="21" t="n"/>
      <c r="R1381" s="20" t="n"/>
      <c r="S1381" s="18">
        <f>IF($R1381="","",IFERROR(VLOOKUP(IFERROR(VLOOKUP(IF(ISNUMBER(FIND(" – ",$R1381)),LEFT($R1381,FIND(" – ",$R1381)-1),$R1381),ProdTbl,5,0),""),BasketTbl,2,0),"کد ناشناخته"))</f>
        <v/>
      </c>
      <c r="T1381" s="18">
        <f>IF($R1381="","",IFERROR(VLOOKUP(IF(ISNUMBER(FIND(" – ",$R1381)),LEFT($R1381,FIND(" – ",$R1381)-1),$R1381),ProdTbl,3,0),"کد ناشناخته"))</f>
        <v/>
      </c>
      <c r="U1381" s="22" t="n"/>
      <c r="V1381" s="21" t="n"/>
      <c r="W1381" s="20" t="n"/>
      <c r="X1381" s="18">
        <f>IF($W1381="","",IFERROR(VLOOKUP(IFERROR(VLOOKUP(IF(ISNUMBER(FIND(" – ",$W1381)),LEFT($W1381,FIND(" – ",$W1381)-1),$W1381),ProdTbl,5,0),""),BasketTbl,2,0),"کد ناشناخته"))</f>
        <v/>
      </c>
      <c r="Y1381" s="18">
        <f>IF($W1381="","",IFERROR(VLOOKUP(IF(ISNUMBER(FIND(" – ",$W1381)),LEFT($W1381,FIND(" – ",$W1381)-1),$W1381),ProdTbl,3,0),"کد ناشناخته"))</f>
        <v/>
      </c>
      <c r="Z1381" s="22" t="n"/>
      <c r="AA1381" s="21" t="n"/>
      <c r="AB1381" s="20" t="n"/>
      <c r="AC1381" s="18">
        <f>IF($AB1381="","",IFERROR(VLOOKUP(IFERROR(VLOOKUP(IF(ISNUMBER(FIND(" – ",$AB1381)),LEFT($AB1381,FIND(" – ",$AB1381)-1),$AB1381),ProdTbl,5,0),""),BasketTbl,2,0),"کد ناشناخته"))</f>
        <v/>
      </c>
      <c r="AD1381" s="18">
        <f>IF($AB1381="","",IFERROR(VLOOKUP(IF(ISNUMBER(FIND(" – ",$AB1381)),LEFT($AB1381,FIND(" – ",$AB1381)-1),$AB1381),ProdTbl,3,0),"کد ناشناخته"))</f>
        <v/>
      </c>
      <c r="AE1381" s="22" t="n"/>
      <c r="AF1381" s="21" t="n"/>
      <c r="AG1381" s="20" t="n"/>
      <c r="AH1381" s="18">
        <f>IF($AG1381="","",IFERROR(VLOOKUP(IFERROR(VLOOKUP(IF(ISNUMBER(FIND(" – ",$AG1381)),LEFT($AG1381,FIND(" – ",$AG1381)-1),$AG1381),ProdTbl,5,0),""),BasketTbl,2,0),"کد ناشناخته"))</f>
        <v/>
      </c>
      <c r="AI1381" s="18">
        <f>IF($AG1381="","",IFERROR(VLOOKUP(IF(ISNUMBER(FIND(" – ",$AG1381)),LEFT($AG1381,FIND(" – ",$AG1381)-1),$AG1381),ProdTbl,3,0),"کد ناشناخته"))</f>
        <v/>
      </c>
      <c r="AJ1381" s="22" t="n"/>
      <c r="AK1381" s="21" t="n"/>
      <c r="AL1381" s="20" t="n"/>
      <c r="AM1381" s="18">
        <f>IF($AL1381="","",IFERROR(VLOOKUP(IFERROR(VLOOKUP(IF(ISNUMBER(FIND(" – ",$AL1381)),LEFT($AL1381,FIND(" – ",$AL1381)-1),$AL1381),ProdTbl,5,0),""),BasketTbl,2,0),"کد ناشناخته"))</f>
        <v/>
      </c>
      <c r="AN1381" s="18">
        <f>IF($AL1381="","",IFERROR(VLOOKUP(IF(ISNUMBER(FIND(" – ",$AL1381)),LEFT($AL1381,FIND(" – ",$AL1381)-1),$AL1381),ProdTbl,3,0),"کد ناشناخته"))</f>
        <v/>
      </c>
      <c r="AO1381" s="22" t="n"/>
      <c r="AP1381" s="21" t="n"/>
      <c r="AQ1381" s="20" t="n"/>
      <c r="AR1381" s="18">
        <f>IF($AQ1381="","",IFERROR(VLOOKUP(IFERROR(VLOOKUP(IF(ISNUMBER(FIND(" – ",$AQ1381)),LEFT($AQ1381,FIND(" – ",$AQ1381)-1),$AQ1381),ProdTbl,5,0),""),BasketTbl,2,0),"کد ناشناخته"))</f>
        <v/>
      </c>
      <c r="AS1381" s="18">
        <f>IF($AQ1381="","",IFERROR(VLOOKUP(IF(ISNUMBER(FIND(" – ",$AQ1381)),LEFT($AQ1381,FIND(" – ",$AQ1381)-1),$AQ1381),ProdTbl,3,0),"کد ناشناخته"))</f>
        <v/>
      </c>
      <c r="AT1381" s="22" t="n"/>
      <c r="AU1381" s="21" t="n"/>
      <c r="AV1381" s="20" t="n"/>
      <c r="AW1381" s="18">
        <f>IF($AV1381="","",IFERROR(VLOOKUP(IFERROR(VLOOKUP(IF(ISNUMBER(FIND(" – ",$AV1381)),LEFT($AV1381,FIND(" – ",$AV1381)-1),$AV1381),ProdTbl,5,0),""),BasketTbl,2,0),"کد ناشناخته"))</f>
        <v/>
      </c>
      <c r="AX1381" s="18">
        <f>IF($AV1381="","",IFERROR(VLOOKUP(IF(ISNUMBER(FIND(" – ",$AV1381)),LEFT($AV1381,FIND(" – ",$AV1381)-1),$AV1381),ProdTbl,3,0),"کد ناشناخته"))</f>
        <v/>
      </c>
      <c r="AY1381" s="22" t="n"/>
      <c r="AZ1381" s="21" t="n"/>
      <c r="BA1381" s="20" t="n"/>
      <c r="BB1381" s="18">
        <f>IF($BA1381="","",IFERROR(VLOOKUP(IFERROR(VLOOKUP(IF(ISNUMBER(FIND(" – ",$BA1381)),LEFT($BA1381,FIND(" – ",$BA1381)-1),$BA1381),ProdTbl,5,0),""),BasketTbl,2,0),"کد ناشناخته"))</f>
        <v/>
      </c>
      <c r="BC1381" s="18">
        <f>IF($BA1381="","",IFERROR(VLOOKUP(IF(ISNUMBER(FIND(" – ",$BA1381)),LEFT($BA1381,FIND(" – ",$BA1381)-1),$BA1381),ProdTbl,3,0),"کد ناشناخته"))</f>
        <v/>
      </c>
      <c r="BD1381" s="22" t="n"/>
      <c r="BE1381" s="21" t="n"/>
      <c r="BF1381" s="20" t="n"/>
      <c r="BG1381" s="18">
        <f>IF($BF1381="","",IFERROR(VLOOKUP(IFERROR(VLOOKUP(IF(ISNUMBER(FIND(" – ",$BF1381)),LEFT($BF1381,FIND(" – ",$BF1381)-1),$BF1381),ProdTbl,5,0),""),BasketTbl,2,0),"کد ناشناخته"))</f>
        <v/>
      </c>
      <c r="BH1381" s="18">
        <f>IF($BF1381="","",IFERROR(VLOOKUP(IF(ISNUMBER(FIND(" – ",$BF1381)),LEFT($BF1381,FIND(" – ",$BF1381)-1),$BF1381),ProdTbl,3,0),"کد ناشناخته"))</f>
        <v/>
      </c>
      <c r="BI1381" s="22" t="n"/>
      <c r="BJ1381" s="21" t="n"/>
      <c r="BK1381" s="20" t="n"/>
      <c r="BL1381" s="18">
        <f>IF($BK1381="","",IFERROR(VLOOKUP(IFERROR(VLOOKUP(IF(ISNUMBER(FIND(" – ",$BK1381)),LEFT($BK1381,FIND(" – ",$BK1381)-1),$BK1381),ProdTbl,5,0),""),BasketTbl,2,0),"کد ناشناخته"))</f>
        <v/>
      </c>
      <c r="BM1381" s="18">
        <f>IF($BK1381="","",IFERROR(VLOOKUP(IF(ISNUMBER(FIND(" – ",$BK1381)),LEFT($BK1381,FIND(" – ",$BK1381)-1),$BK1381),ProdTbl,3,0),"کد ناشناخته"))</f>
        <v/>
      </c>
      <c r="BN1381" s="22" t="n"/>
      <c r="BO1381" s="21" t="n"/>
      <c r="BP1381" s="20" t="n"/>
      <c r="BQ1381" s="18">
        <f>IF($BP1381="","",IFERROR(VLOOKUP(IFERROR(VLOOKUP(IF(ISNUMBER(FIND(" – ",$BP1381)),LEFT($BP1381,FIND(" – ",$BP1381)-1),$BP1381),ProdTbl,5,0),""),BasketTbl,2,0),"کد ناشناخته"))</f>
        <v/>
      </c>
      <c r="BR1381" s="18">
        <f>IF($BP1381="","",IFERROR(VLOOKUP(IF(ISNUMBER(FIND(" – ",$BP1381)),LEFT($BP1381,FIND(" – ",$BP1381)-1),$BP1381),ProdTbl,3,0),"کد ناشناخته"))</f>
        <v/>
      </c>
      <c r="BS1381" s="22" t="n"/>
      <c r="BT1381" s="21" t="n"/>
      <c r="BU1381" s="20" t="n"/>
      <c r="BV1381" s="18">
        <f>IF($BU1381="","",IFERROR(VLOOKUP(IFERROR(VLOOKUP(IF(ISNUMBER(FIND(" – ",$BU1381)),LEFT($BU1381,FIND(" – ",$BU1381)-1),$BU1381),ProdTbl,5,0),""),BasketTbl,2,0),"کد ناشناخته"))</f>
        <v/>
      </c>
      <c r="BW1381" s="18">
        <f>IF($BU1381="","",IFERROR(VLOOKUP(IF(ISNUMBER(FIND(" – ",$BU1381)),LEFT($BU1381,FIND(" – ",$BU1381)-1),$BU1381),ProdTbl,3,0),"کد ناشناخته"))</f>
        <v/>
      </c>
      <c r="BX1381" s="22" t="n"/>
      <c r="BY1381" s="21" t="n"/>
      <c r="BZ1381" s="20" t="n"/>
      <c r="CA1381" s="18">
        <f>IF($BZ1381="","",IFERROR(VLOOKUP(IFERROR(VLOOKUP(IF(ISNUMBER(FIND(" – ",$BZ1381)),LEFT($BZ1381,FIND(" – ",$BZ1381)-1),$BZ1381),ProdTbl,5,0),""),BasketTbl,2,0),"کد ناشناخته"))</f>
        <v/>
      </c>
      <c r="CB1381" s="18">
        <f>IF($BZ1381="","",IFERROR(VLOOKUP(IF(ISNUMBER(FIND(" – ",$BZ1381)),LEFT($BZ1381,FIND(" – ",$BZ1381)-1),$BZ1381),ProdTbl,3,0),"کد ناشناخته"))</f>
        <v/>
      </c>
      <c r="CC1381" s="22" t="n"/>
      <c r="CD1381" s="21" t="n"/>
      <c r="CE1381" s="20" t="n"/>
      <c r="CF1381" s="18">
        <f>IF($CE1381="","",IFERROR(VLOOKUP(IFERROR(VLOOKUP(IF(ISNUMBER(FIND(" – ",$CE1381)),LEFT($CE1381,FIND(" – ",$CE1381)-1),$CE1381),ProdTbl,5,0),""),BasketTbl,2,0),"کد ناشناخته"))</f>
        <v/>
      </c>
      <c r="CG1381" s="18">
        <f>IF($CE1381="","",IFERROR(VLOOKUP(IF(ISNUMBER(FIND(" – ",$CE1381)),LEFT($CE1381,FIND(" – ",$CE1381)-1),$CE1381),ProdTbl,3,0),"کد ناشناخته"))</f>
        <v/>
      </c>
      <c r="CH1381" s="22" t="n"/>
      <c r="CI1381" s="21" t="n"/>
    </row>
    <row r="1382">
      <c r="A1382" s="18">
        <f>IF($B1382="","",COUNTA($B$10:$B1382))</f>
        <v/>
      </c>
      <c r="B1382" s="19" t="n"/>
      <c r="C1382" s="20" t="n"/>
      <c r="D1382" s="19" t="n"/>
      <c r="E1382" s="18">
        <f>IF($D1382="","",IFERROR(VLOOKUP(IF(ISNUMBER(FIND(" – ",$D1382)),LEFT($D1382,FIND(" – ",$D1382)-1),$D1382),SellerTbl,2,0),"کد ناشناخته"))</f>
        <v/>
      </c>
      <c r="F1382" s="21" t="n"/>
      <c r="G1382" s="21" t="n"/>
      <c r="H1382" s="22" t="n"/>
      <c r="I1382" s="23">
        <f>IF(OR($F1382="",$G1382=""),"",$F1382-$G1382)</f>
        <v/>
      </c>
      <c r="J1382" s="18">
        <f>IF($I1382="","",IF(ABS($I1382)&lt;=0.01*$F1382,"√","×"))</f>
        <v/>
      </c>
      <c r="K1382" s="23">
        <f>IF(COUNT($Q1382,$V1382,$AA1382,$AF1382,$AK1382,$AP1382,$AU1382,$AZ1382,$BE1382,$BJ1382,$BO1382,$BT1382,$BY1382,$CD1382,$CI1382)=0,"",SUM($Q1382,$V1382,$AA1382,$AF1382,$AK1382,$AP1382,$AU1382,$AZ1382,$BE1382,$BJ1382,$BO1382,$BT1382,$BY1382,$CD1382,$CI1382))</f>
        <v/>
      </c>
      <c r="L1382" s="23">
        <f>IF(OR($F1382="",$K1382=""),"",$F1382-$K1382)</f>
        <v/>
      </c>
      <c r="M1382" s="20" t="n"/>
      <c r="N1382" s="18">
        <f>IF($M1382="","",IFERROR(VLOOKUP(IFERROR(VLOOKUP(IF(ISNUMBER(FIND(" – ",$M1382)),LEFT($M1382,FIND(" – ",$M1382)-1),$M1382),ProdTbl,5,0),""),BasketTbl,2,0),"کد ناشناخته"))</f>
        <v/>
      </c>
      <c r="O1382" s="18">
        <f>IF($M1382="","",IFERROR(VLOOKUP(IF(ISNUMBER(FIND(" – ",$M1382)),LEFT($M1382,FIND(" – ",$M1382)-1),$M1382),ProdTbl,3,0),"کد ناشناخته"))</f>
        <v/>
      </c>
      <c r="P1382" s="22" t="n"/>
      <c r="Q1382" s="21" t="n"/>
      <c r="R1382" s="20" t="n"/>
      <c r="S1382" s="18">
        <f>IF($R1382="","",IFERROR(VLOOKUP(IFERROR(VLOOKUP(IF(ISNUMBER(FIND(" – ",$R1382)),LEFT($R1382,FIND(" – ",$R1382)-1),$R1382),ProdTbl,5,0),""),BasketTbl,2,0),"کد ناشناخته"))</f>
        <v/>
      </c>
      <c r="T1382" s="18">
        <f>IF($R1382="","",IFERROR(VLOOKUP(IF(ISNUMBER(FIND(" – ",$R1382)),LEFT($R1382,FIND(" – ",$R1382)-1),$R1382),ProdTbl,3,0),"کد ناشناخته"))</f>
        <v/>
      </c>
      <c r="U1382" s="22" t="n"/>
      <c r="V1382" s="21" t="n"/>
      <c r="W1382" s="20" t="n"/>
      <c r="X1382" s="18">
        <f>IF($W1382="","",IFERROR(VLOOKUP(IFERROR(VLOOKUP(IF(ISNUMBER(FIND(" – ",$W1382)),LEFT($W1382,FIND(" – ",$W1382)-1),$W1382),ProdTbl,5,0),""),BasketTbl,2,0),"کد ناشناخته"))</f>
        <v/>
      </c>
      <c r="Y1382" s="18">
        <f>IF($W1382="","",IFERROR(VLOOKUP(IF(ISNUMBER(FIND(" – ",$W1382)),LEFT($W1382,FIND(" – ",$W1382)-1),$W1382),ProdTbl,3,0),"کد ناشناخته"))</f>
        <v/>
      </c>
      <c r="Z1382" s="22" t="n"/>
      <c r="AA1382" s="21" t="n"/>
      <c r="AB1382" s="20" t="n"/>
      <c r="AC1382" s="18">
        <f>IF($AB1382="","",IFERROR(VLOOKUP(IFERROR(VLOOKUP(IF(ISNUMBER(FIND(" – ",$AB1382)),LEFT($AB1382,FIND(" – ",$AB1382)-1),$AB1382),ProdTbl,5,0),""),BasketTbl,2,0),"کد ناشناخته"))</f>
        <v/>
      </c>
      <c r="AD1382" s="18">
        <f>IF($AB1382="","",IFERROR(VLOOKUP(IF(ISNUMBER(FIND(" – ",$AB1382)),LEFT($AB1382,FIND(" – ",$AB1382)-1),$AB1382),ProdTbl,3,0),"کد ناشناخته"))</f>
        <v/>
      </c>
      <c r="AE1382" s="22" t="n"/>
      <c r="AF1382" s="21" t="n"/>
      <c r="AG1382" s="20" t="n"/>
      <c r="AH1382" s="18">
        <f>IF($AG1382="","",IFERROR(VLOOKUP(IFERROR(VLOOKUP(IF(ISNUMBER(FIND(" – ",$AG1382)),LEFT($AG1382,FIND(" – ",$AG1382)-1),$AG1382),ProdTbl,5,0),""),BasketTbl,2,0),"کد ناشناخته"))</f>
        <v/>
      </c>
      <c r="AI1382" s="18">
        <f>IF($AG1382="","",IFERROR(VLOOKUP(IF(ISNUMBER(FIND(" – ",$AG1382)),LEFT($AG1382,FIND(" – ",$AG1382)-1),$AG1382),ProdTbl,3,0),"کد ناشناخته"))</f>
        <v/>
      </c>
      <c r="AJ1382" s="22" t="n"/>
      <c r="AK1382" s="21" t="n"/>
      <c r="AL1382" s="20" t="n"/>
      <c r="AM1382" s="18">
        <f>IF($AL1382="","",IFERROR(VLOOKUP(IFERROR(VLOOKUP(IF(ISNUMBER(FIND(" – ",$AL1382)),LEFT($AL1382,FIND(" – ",$AL1382)-1),$AL1382),ProdTbl,5,0),""),BasketTbl,2,0),"کد ناشناخته"))</f>
        <v/>
      </c>
      <c r="AN1382" s="18">
        <f>IF($AL1382="","",IFERROR(VLOOKUP(IF(ISNUMBER(FIND(" – ",$AL1382)),LEFT($AL1382,FIND(" – ",$AL1382)-1),$AL1382),ProdTbl,3,0),"کد ناشناخته"))</f>
        <v/>
      </c>
      <c r="AO1382" s="22" t="n"/>
      <c r="AP1382" s="21" t="n"/>
      <c r="AQ1382" s="20" t="n"/>
      <c r="AR1382" s="18">
        <f>IF($AQ1382="","",IFERROR(VLOOKUP(IFERROR(VLOOKUP(IF(ISNUMBER(FIND(" – ",$AQ1382)),LEFT($AQ1382,FIND(" – ",$AQ1382)-1),$AQ1382),ProdTbl,5,0),""),BasketTbl,2,0),"کد ناشناخته"))</f>
        <v/>
      </c>
      <c r="AS1382" s="18">
        <f>IF($AQ1382="","",IFERROR(VLOOKUP(IF(ISNUMBER(FIND(" – ",$AQ1382)),LEFT($AQ1382,FIND(" – ",$AQ1382)-1),$AQ1382),ProdTbl,3,0),"کد ناشناخته"))</f>
        <v/>
      </c>
      <c r="AT1382" s="22" t="n"/>
      <c r="AU1382" s="21" t="n"/>
      <c r="AV1382" s="20" t="n"/>
      <c r="AW1382" s="18">
        <f>IF($AV1382="","",IFERROR(VLOOKUP(IFERROR(VLOOKUP(IF(ISNUMBER(FIND(" – ",$AV1382)),LEFT($AV1382,FIND(" – ",$AV1382)-1),$AV1382),ProdTbl,5,0),""),BasketTbl,2,0),"کد ناشناخته"))</f>
        <v/>
      </c>
      <c r="AX1382" s="18">
        <f>IF($AV1382="","",IFERROR(VLOOKUP(IF(ISNUMBER(FIND(" – ",$AV1382)),LEFT($AV1382,FIND(" – ",$AV1382)-1),$AV1382),ProdTbl,3,0),"کد ناشناخته"))</f>
        <v/>
      </c>
      <c r="AY1382" s="22" t="n"/>
      <c r="AZ1382" s="21" t="n"/>
      <c r="BA1382" s="20" t="n"/>
      <c r="BB1382" s="18">
        <f>IF($BA1382="","",IFERROR(VLOOKUP(IFERROR(VLOOKUP(IF(ISNUMBER(FIND(" – ",$BA1382)),LEFT($BA1382,FIND(" – ",$BA1382)-1),$BA1382),ProdTbl,5,0),""),BasketTbl,2,0),"کد ناشناخته"))</f>
        <v/>
      </c>
      <c r="BC1382" s="18">
        <f>IF($BA1382="","",IFERROR(VLOOKUP(IF(ISNUMBER(FIND(" – ",$BA1382)),LEFT($BA1382,FIND(" – ",$BA1382)-1),$BA1382),ProdTbl,3,0),"کد ناشناخته"))</f>
        <v/>
      </c>
      <c r="BD1382" s="22" t="n"/>
      <c r="BE1382" s="21" t="n"/>
      <c r="BF1382" s="20" t="n"/>
      <c r="BG1382" s="18">
        <f>IF($BF1382="","",IFERROR(VLOOKUP(IFERROR(VLOOKUP(IF(ISNUMBER(FIND(" – ",$BF1382)),LEFT($BF1382,FIND(" – ",$BF1382)-1),$BF1382),ProdTbl,5,0),""),BasketTbl,2,0),"کد ناشناخته"))</f>
        <v/>
      </c>
      <c r="BH1382" s="18">
        <f>IF($BF1382="","",IFERROR(VLOOKUP(IF(ISNUMBER(FIND(" – ",$BF1382)),LEFT($BF1382,FIND(" – ",$BF1382)-1),$BF1382),ProdTbl,3,0),"کد ناشناخته"))</f>
        <v/>
      </c>
      <c r="BI1382" s="22" t="n"/>
      <c r="BJ1382" s="21" t="n"/>
      <c r="BK1382" s="20" t="n"/>
      <c r="BL1382" s="18">
        <f>IF($BK1382="","",IFERROR(VLOOKUP(IFERROR(VLOOKUP(IF(ISNUMBER(FIND(" – ",$BK1382)),LEFT($BK1382,FIND(" – ",$BK1382)-1),$BK1382),ProdTbl,5,0),""),BasketTbl,2,0),"کد ناشناخته"))</f>
        <v/>
      </c>
      <c r="BM1382" s="18">
        <f>IF($BK1382="","",IFERROR(VLOOKUP(IF(ISNUMBER(FIND(" – ",$BK1382)),LEFT($BK1382,FIND(" – ",$BK1382)-1),$BK1382),ProdTbl,3,0),"کد ناشناخته"))</f>
        <v/>
      </c>
      <c r="BN1382" s="22" t="n"/>
      <c r="BO1382" s="21" t="n"/>
      <c r="BP1382" s="20" t="n"/>
      <c r="BQ1382" s="18">
        <f>IF($BP1382="","",IFERROR(VLOOKUP(IFERROR(VLOOKUP(IF(ISNUMBER(FIND(" – ",$BP1382)),LEFT($BP1382,FIND(" – ",$BP1382)-1),$BP1382),ProdTbl,5,0),""),BasketTbl,2,0),"کد ناشناخته"))</f>
        <v/>
      </c>
      <c r="BR1382" s="18">
        <f>IF($BP1382="","",IFERROR(VLOOKUP(IF(ISNUMBER(FIND(" – ",$BP1382)),LEFT($BP1382,FIND(" – ",$BP1382)-1),$BP1382),ProdTbl,3,0),"کد ناشناخته"))</f>
        <v/>
      </c>
      <c r="BS1382" s="22" t="n"/>
      <c r="BT1382" s="21" t="n"/>
      <c r="BU1382" s="20" t="n"/>
      <c r="BV1382" s="18">
        <f>IF($BU1382="","",IFERROR(VLOOKUP(IFERROR(VLOOKUP(IF(ISNUMBER(FIND(" – ",$BU1382)),LEFT($BU1382,FIND(" – ",$BU1382)-1),$BU1382),ProdTbl,5,0),""),BasketTbl,2,0),"کد ناشناخته"))</f>
        <v/>
      </c>
      <c r="BW1382" s="18">
        <f>IF($BU1382="","",IFERROR(VLOOKUP(IF(ISNUMBER(FIND(" – ",$BU1382)),LEFT($BU1382,FIND(" – ",$BU1382)-1),$BU1382),ProdTbl,3,0),"کد ناشناخته"))</f>
        <v/>
      </c>
      <c r="BX1382" s="22" t="n"/>
      <c r="BY1382" s="21" t="n"/>
      <c r="BZ1382" s="20" t="n"/>
      <c r="CA1382" s="18">
        <f>IF($BZ1382="","",IFERROR(VLOOKUP(IFERROR(VLOOKUP(IF(ISNUMBER(FIND(" – ",$BZ1382)),LEFT($BZ1382,FIND(" – ",$BZ1382)-1),$BZ1382),ProdTbl,5,0),""),BasketTbl,2,0),"کد ناشناخته"))</f>
        <v/>
      </c>
      <c r="CB1382" s="18">
        <f>IF($BZ1382="","",IFERROR(VLOOKUP(IF(ISNUMBER(FIND(" – ",$BZ1382)),LEFT($BZ1382,FIND(" – ",$BZ1382)-1),$BZ1382),ProdTbl,3,0),"کد ناشناخته"))</f>
        <v/>
      </c>
      <c r="CC1382" s="22" t="n"/>
      <c r="CD1382" s="21" t="n"/>
      <c r="CE1382" s="20" t="n"/>
      <c r="CF1382" s="18">
        <f>IF($CE1382="","",IFERROR(VLOOKUP(IFERROR(VLOOKUP(IF(ISNUMBER(FIND(" – ",$CE1382)),LEFT($CE1382,FIND(" – ",$CE1382)-1),$CE1382),ProdTbl,5,0),""),BasketTbl,2,0),"کد ناشناخته"))</f>
        <v/>
      </c>
      <c r="CG1382" s="18">
        <f>IF($CE1382="","",IFERROR(VLOOKUP(IF(ISNUMBER(FIND(" – ",$CE1382)),LEFT($CE1382,FIND(" – ",$CE1382)-1),$CE1382),ProdTbl,3,0),"کد ناشناخته"))</f>
        <v/>
      </c>
      <c r="CH1382" s="22" t="n"/>
      <c r="CI1382" s="21" t="n"/>
    </row>
    <row r="1383">
      <c r="A1383" s="18">
        <f>IF($B1383="","",COUNTA($B$10:$B1383))</f>
        <v/>
      </c>
      <c r="B1383" s="19" t="n"/>
      <c r="C1383" s="20" t="n"/>
      <c r="D1383" s="19" t="n"/>
      <c r="E1383" s="18">
        <f>IF($D1383="","",IFERROR(VLOOKUP(IF(ISNUMBER(FIND(" – ",$D1383)),LEFT($D1383,FIND(" – ",$D1383)-1),$D1383),SellerTbl,2,0),"کد ناشناخته"))</f>
        <v/>
      </c>
      <c r="F1383" s="21" t="n"/>
      <c r="G1383" s="21" t="n"/>
      <c r="H1383" s="22" t="n"/>
      <c r="I1383" s="23">
        <f>IF(OR($F1383="",$G1383=""),"",$F1383-$G1383)</f>
        <v/>
      </c>
      <c r="J1383" s="18">
        <f>IF($I1383="","",IF(ABS($I1383)&lt;=0.01*$F1383,"√","×"))</f>
        <v/>
      </c>
      <c r="K1383" s="23">
        <f>IF(COUNT($Q1383,$V1383,$AA1383,$AF1383,$AK1383,$AP1383,$AU1383,$AZ1383,$BE1383,$BJ1383,$BO1383,$BT1383,$BY1383,$CD1383,$CI1383)=0,"",SUM($Q1383,$V1383,$AA1383,$AF1383,$AK1383,$AP1383,$AU1383,$AZ1383,$BE1383,$BJ1383,$BO1383,$BT1383,$BY1383,$CD1383,$CI1383))</f>
        <v/>
      </c>
      <c r="L1383" s="23">
        <f>IF(OR($F1383="",$K1383=""),"",$F1383-$K1383)</f>
        <v/>
      </c>
      <c r="M1383" s="20" t="n"/>
      <c r="N1383" s="18">
        <f>IF($M1383="","",IFERROR(VLOOKUP(IFERROR(VLOOKUP(IF(ISNUMBER(FIND(" – ",$M1383)),LEFT($M1383,FIND(" – ",$M1383)-1),$M1383),ProdTbl,5,0),""),BasketTbl,2,0),"کد ناشناخته"))</f>
        <v/>
      </c>
      <c r="O1383" s="18">
        <f>IF($M1383="","",IFERROR(VLOOKUP(IF(ISNUMBER(FIND(" – ",$M1383)),LEFT($M1383,FIND(" – ",$M1383)-1),$M1383),ProdTbl,3,0),"کد ناشناخته"))</f>
        <v/>
      </c>
      <c r="P1383" s="22" t="n"/>
      <c r="Q1383" s="21" t="n"/>
      <c r="R1383" s="20" t="n"/>
      <c r="S1383" s="18">
        <f>IF($R1383="","",IFERROR(VLOOKUP(IFERROR(VLOOKUP(IF(ISNUMBER(FIND(" – ",$R1383)),LEFT($R1383,FIND(" – ",$R1383)-1),$R1383),ProdTbl,5,0),""),BasketTbl,2,0),"کد ناشناخته"))</f>
        <v/>
      </c>
      <c r="T1383" s="18">
        <f>IF($R1383="","",IFERROR(VLOOKUP(IF(ISNUMBER(FIND(" – ",$R1383)),LEFT($R1383,FIND(" – ",$R1383)-1),$R1383),ProdTbl,3,0),"کد ناشناخته"))</f>
        <v/>
      </c>
      <c r="U1383" s="22" t="n"/>
      <c r="V1383" s="21" t="n"/>
      <c r="W1383" s="20" t="n"/>
      <c r="X1383" s="18">
        <f>IF($W1383="","",IFERROR(VLOOKUP(IFERROR(VLOOKUP(IF(ISNUMBER(FIND(" – ",$W1383)),LEFT($W1383,FIND(" – ",$W1383)-1),$W1383),ProdTbl,5,0),""),BasketTbl,2,0),"کد ناشناخته"))</f>
        <v/>
      </c>
      <c r="Y1383" s="18">
        <f>IF($W1383="","",IFERROR(VLOOKUP(IF(ISNUMBER(FIND(" – ",$W1383)),LEFT($W1383,FIND(" – ",$W1383)-1),$W1383),ProdTbl,3,0),"کد ناشناخته"))</f>
        <v/>
      </c>
      <c r="Z1383" s="22" t="n"/>
      <c r="AA1383" s="21" t="n"/>
      <c r="AB1383" s="20" t="n"/>
      <c r="AC1383" s="18">
        <f>IF($AB1383="","",IFERROR(VLOOKUP(IFERROR(VLOOKUP(IF(ISNUMBER(FIND(" – ",$AB1383)),LEFT($AB1383,FIND(" – ",$AB1383)-1),$AB1383),ProdTbl,5,0),""),BasketTbl,2,0),"کد ناشناخته"))</f>
        <v/>
      </c>
      <c r="AD1383" s="18">
        <f>IF($AB1383="","",IFERROR(VLOOKUP(IF(ISNUMBER(FIND(" – ",$AB1383)),LEFT($AB1383,FIND(" – ",$AB1383)-1),$AB1383),ProdTbl,3,0),"کد ناشناخته"))</f>
        <v/>
      </c>
      <c r="AE1383" s="22" t="n"/>
      <c r="AF1383" s="21" t="n"/>
      <c r="AG1383" s="20" t="n"/>
      <c r="AH1383" s="18">
        <f>IF($AG1383="","",IFERROR(VLOOKUP(IFERROR(VLOOKUP(IF(ISNUMBER(FIND(" – ",$AG1383)),LEFT($AG1383,FIND(" – ",$AG1383)-1),$AG1383),ProdTbl,5,0),""),BasketTbl,2,0),"کد ناشناخته"))</f>
        <v/>
      </c>
      <c r="AI1383" s="18">
        <f>IF($AG1383="","",IFERROR(VLOOKUP(IF(ISNUMBER(FIND(" – ",$AG1383)),LEFT($AG1383,FIND(" – ",$AG1383)-1),$AG1383),ProdTbl,3,0),"کد ناشناخته"))</f>
        <v/>
      </c>
      <c r="AJ1383" s="22" t="n"/>
      <c r="AK1383" s="21" t="n"/>
      <c r="AL1383" s="20" t="n"/>
      <c r="AM1383" s="18">
        <f>IF($AL1383="","",IFERROR(VLOOKUP(IFERROR(VLOOKUP(IF(ISNUMBER(FIND(" – ",$AL1383)),LEFT($AL1383,FIND(" – ",$AL1383)-1),$AL1383),ProdTbl,5,0),""),BasketTbl,2,0),"کد ناشناخته"))</f>
        <v/>
      </c>
      <c r="AN1383" s="18">
        <f>IF($AL1383="","",IFERROR(VLOOKUP(IF(ISNUMBER(FIND(" – ",$AL1383)),LEFT($AL1383,FIND(" – ",$AL1383)-1),$AL1383),ProdTbl,3,0),"کد ناشناخته"))</f>
        <v/>
      </c>
      <c r="AO1383" s="22" t="n"/>
      <c r="AP1383" s="21" t="n"/>
      <c r="AQ1383" s="20" t="n"/>
      <c r="AR1383" s="18">
        <f>IF($AQ1383="","",IFERROR(VLOOKUP(IFERROR(VLOOKUP(IF(ISNUMBER(FIND(" – ",$AQ1383)),LEFT($AQ1383,FIND(" – ",$AQ1383)-1),$AQ1383),ProdTbl,5,0),""),BasketTbl,2,0),"کد ناشناخته"))</f>
        <v/>
      </c>
      <c r="AS1383" s="18">
        <f>IF($AQ1383="","",IFERROR(VLOOKUP(IF(ISNUMBER(FIND(" – ",$AQ1383)),LEFT($AQ1383,FIND(" – ",$AQ1383)-1),$AQ1383),ProdTbl,3,0),"کد ناشناخته"))</f>
        <v/>
      </c>
      <c r="AT1383" s="22" t="n"/>
      <c r="AU1383" s="21" t="n"/>
      <c r="AV1383" s="20" t="n"/>
      <c r="AW1383" s="18">
        <f>IF($AV1383="","",IFERROR(VLOOKUP(IFERROR(VLOOKUP(IF(ISNUMBER(FIND(" – ",$AV1383)),LEFT($AV1383,FIND(" – ",$AV1383)-1),$AV1383),ProdTbl,5,0),""),BasketTbl,2,0),"کد ناشناخته"))</f>
        <v/>
      </c>
      <c r="AX1383" s="18">
        <f>IF($AV1383="","",IFERROR(VLOOKUP(IF(ISNUMBER(FIND(" – ",$AV1383)),LEFT($AV1383,FIND(" – ",$AV1383)-1),$AV1383),ProdTbl,3,0),"کد ناشناخته"))</f>
        <v/>
      </c>
      <c r="AY1383" s="22" t="n"/>
      <c r="AZ1383" s="21" t="n"/>
      <c r="BA1383" s="20" t="n"/>
      <c r="BB1383" s="18">
        <f>IF($BA1383="","",IFERROR(VLOOKUP(IFERROR(VLOOKUP(IF(ISNUMBER(FIND(" – ",$BA1383)),LEFT($BA1383,FIND(" – ",$BA1383)-1),$BA1383),ProdTbl,5,0),""),BasketTbl,2,0),"کد ناشناخته"))</f>
        <v/>
      </c>
      <c r="BC1383" s="18">
        <f>IF($BA1383="","",IFERROR(VLOOKUP(IF(ISNUMBER(FIND(" – ",$BA1383)),LEFT($BA1383,FIND(" – ",$BA1383)-1),$BA1383),ProdTbl,3,0),"کد ناشناخته"))</f>
        <v/>
      </c>
      <c r="BD1383" s="22" t="n"/>
      <c r="BE1383" s="21" t="n"/>
      <c r="BF1383" s="20" t="n"/>
      <c r="BG1383" s="18">
        <f>IF($BF1383="","",IFERROR(VLOOKUP(IFERROR(VLOOKUP(IF(ISNUMBER(FIND(" – ",$BF1383)),LEFT($BF1383,FIND(" – ",$BF1383)-1),$BF1383),ProdTbl,5,0),""),BasketTbl,2,0),"کد ناشناخته"))</f>
        <v/>
      </c>
      <c r="BH1383" s="18">
        <f>IF($BF1383="","",IFERROR(VLOOKUP(IF(ISNUMBER(FIND(" – ",$BF1383)),LEFT($BF1383,FIND(" – ",$BF1383)-1),$BF1383),ProdTbl,3,0),"کد ناشناخته"))</f>
        <v/>
      </c>
      <c r="BI1383" s="22" t="n"/>
      <c r="BJ1383" s="21" t="n"/>
      <c r="BK1383" s="20" t="n"/>
      <c r="BL1383" s="18">
        <f>IF($BK1383="","",IFERROR(VLOOKUP(IFERROR(VLOOKUP(IF(ISNUMBER(FIND(" – ",$BK1383)),LEFT($BK1383,FIND(" – ",$BK1383)-1),$BK1383),ProdTbl,5,0),""),BasketTbl,2,0),"کد ناشناخته"))</f>
        <v/>
      </c>
      <c r="BM1383" s="18">
        <f>IF($BK1383="","",IFERROR(VLOOKUP(IF(ISNUMBER(FIND(" – ",$BK1383)),LEFT($BK1383,FIND(" – ",$BK1383)-1),$BK1383),ProdTbl,3,0),"کد ناشناخته"))</f>
        <v/>
      </c>
      <c r="BN1383" s="22" t="n"/>
      <c r="BO1383" s="21" t="n"/>
      <c r="BP1383" s="20" t="n"/>
      <c r="BQ1383" s="18">
        <f>IF($BP1383="","",IFERROR(VLOOKUP(IFERROR(VLOOKUP(IF(ISNUMBER(FIND(" – ",$BP1383)),LEFT($BP1383,FIND(" – ",$BP1383)-1),$BP1383),ProdTbl,5,0),""),BasketTbl,2,0),"کد ناشناخته"))</f>
        <v/>
      </c>
      <c r="BR1383" s="18">
        <f>IF($BP1383="","",IFERROR(VLOOKUP(IF(ISNUMBER(FIND(" – ",$BP1383)),LEFT($BP1383,FIND(" – ",$BP1383)-1),$BP1383),ProdTbl,3,0),"کد ناشناخته"))</f>
        <v/>
      </c>
      <c r="BS1383" s="22" t="n"/>
      <c r="BT1383" s="21" t="n"/>
      <c r="BU1383" s="20" t="n"/>
      <c r="BV1383" s="18">
        <f>IF($BU1383="","",IFERROR(VLOOKUP(IFERROR(VLOOKUP(IF(ISNUMBER(FIND(" – ",$BU1383)),LEFT($BU1383,FIND(" – ",$BU1383)-1),$BU1383),ProdTbl,5,0),""),BasketTbl,2,0),"کد ناشناخته"))</f>
        <v/>
      </c>
      <c r="BW1383" s="18">
        <f>IF($BU1383="","",IFERROR(VLOOKUP(IF(ISNUMBER(FIND(" – ",$BU1383)),LEFT($BU1383,FIND(" – ",$BU1383)-1),$BU1383),ProdTbl,3,0),"کد ناشناخته"))</f>
        <v/>
      </c>
      <c r="BX1383" s="22" t="n"/>
      <c r="BY1383" s="21" t="n"/>
      <c r="BZ1383" s="20" t="n"/>
      <c r="CA1383" s="18">
        <f>IF($BZ1383="","",IFERROR(VLOOKUP(IFERROR(VLOOKUP(IF(ISNUMBER(FIND(" – ",$BZ1383)),LEFT($BZ1383,FIND(" – ",$BZ1383)-1),$BZ1383),ProdTbl,5,0),""),BasketTbl,2,0),"کد ناشناخته"))</f>
        <v/>
      </c>
      <c r="CB1383" s="18">
        <f>IF($BZ1383="","",IFERROR(VLOOKUP(IF(ISNUMBER(FIND(" – ",$BZ1383)),LEFT($BZ1383,FIND(" – ",$BZ1383)-1),$BZ1383),ProdTbl,3,0),"کد ناشناخته"))</f>
        <v/>
      </c>
      <c r="CC1383" s="22" t="n"/>
      <c r="CD1383" s="21" t="n"/>
      <c r="CE1383" s="20" t="n"/>
      <c r="CF1383" s="18">
        <f>IF($CE1383="","",IFERROR(VLOOKUP(IFERROR(VLOOKUP(IF(ISNUMBER(FIND(" – ",$CE1383)),LEFT($CE1383,FIND(" – ",$CE1383)-1),$CE1383),ProdTbl,5,0),""),BasketTbl,2,0),"کد ناشناخته"))</f>
        <v/>
      </c>
      <c r="CG1383" s="18">
        <f>IF($CE1383="","",IFERROR(VLOOKUP(IF(ISNUMBER(FIND(" – ",$CE1383)),LEFT($CE1383,FIND(" – ",$CE1383)-1),$CE1383),ProdTbl,3,0),"کد ناشناخته"))</f>
        <v/>
      </c>
      <c r="CH1383" s="22" t="n"/>
      <c r="CI1383" s="21" t="n"/>
    </row>
    <row r="1384">
      <c r="A1384" s="18">
        <f>IF($B1384="","",COUNTA($B$10:$B1384))</f>
        <v/>
      </c>
      <c r="B1384" s="19" t="n"/>
      <c r="C1384" s="20" t="n"/>
      <c r="D1384" s="19" t="n"/>
      <c r="E1384" s="18">
        <f>IF($D1384="","",IFERROR(VLOOKUP(IF(ISNUMBER(FIND(" – ",$D1384)),LEFT($D1384,FIND(" – ",$D1384)-1),$D1384),SellerTbl,2,0),"کد ناشناخته"))</f>
        <v/>
      </c>
      <c r="F1384" s="21" t="n"/>
      <c r="G1384" s="21" t="n"/>
      <c r="H1384" s="22" t="n"/>
      <c r="I1384" s="23">
        <f>IF(OR($F1384="",$G1384=""),"",$F1384-$G1384)</f>
        <v/>
      </c>
      <c r="J1384" s="18">
        <f>IF($I1384="","",IF(ABS($I1384)&lt;=0.01*$F1384,"√","×"))</f>
        <v/>
      </c>
      <c r="K1384" s="23">
        <f>IF(COUNT($Q1384,$V1384,$AA1384,$AF1384,$AK1384,$AP1384,$AU1384,$AZ1384,$BE1384,$BJ1384,$BO1384,$BT1384,$BY1384,$CD1384,$CI1384)=0,"",SUM($Q1384,$V1384,$AA1384,$AF1384,$AK1384,$AP1384,$AU1384,$AZ1384,$BE1384,$BJ1384,$BO1384,$BT1384,$BY1384,$CD1384,$CI1384))</f>
        <v/>
      </c>
      <c r="L1384" s="23">
        <f>IF(OR($F1384="",$K1384=""),"",$F1384-$K1384)</f>
        <v/>
      </c>
      <c r="M1384" s="20" t="n"/>
      <c r="N1384" s="18">
        <f>IF($M1384="","",IFERROR(VLOOKUP(IFERROR(VLOOKUP(IF(ISNUMBER(FIND(" – ",$M1384)),LEFT($M1384,FIND(" – ",$M1384)-1),$M1384),ProdTbl,5,0),""),BasketTbl,2,0),"کد ناشناخته"))</f>
        <v/>
      </c>
      <c r="O1384" s="18">
        <f>IF($M1384="","",IFERROR(VLOOKUP(IF(ISNUMBER(FIND(" – ",$M1384)),LEFT($M1384,FIND(" – ",$M1384)-1),$M1384),ProdTbl,3,0),"کد ناشناخته"))</f>
        <v/>
      </c>
      <c r="P1384" s="22" t="n"/>
      <c r="Q1384" s="21" t="n"/>
      <c r="R1384" s="20" t="n"/>
      <c r="S1384" s="18">
        <f>IF($R1384="","",IFERROR(VLOOKUP(IFERROR(VLOOKUP(IF(ISNUMBER(FIND(" – ",$R1384)),LEFT($R1384,FIND(" – ",$R1384)-1),$R1384),ProdTbl,5,0),""),BasketTbl,2,0),"کد ناشناخته"))</f>
        <v/>
      </c>
      <c r="T1384" s="18">
        <f>IF($R1384="","",IFERROR(VLOOKUP(IF(ISNUMBER(FIND(" – ",$R1384)),LEFT($R1384,FIND(" – ",$R1384)-1),$R1384),ProdTbl,3,0),"کد ناشناخته"))</f>
        <v/>
      </c>
      <c r="U1384" s="22" t="n"/>
      <c r="V1384" s="21" t="n"/>
      <c r="W1384" s="20" t="n"/>
      <c r="X1384" s="18">
        <f>IF($W1384="","",IFERROR(VLOOKUP(IFERROR(VLOOKUP(IF(ISNUMBER(FIND(" – ",$W1384)),LEFT($W1384,FIND(" – ",$W1384)-1),$W1384),ProdTbl,5,0),""),BasketTbl,2,0),"کد ناشناخته"))</f>
        <v/>
      </c>
      <c r="Y1384" s="18">
        <f>IF($W1384="","",IFERROR(VLOOKUP(IF(ISNUMBER(FIND(" – ",$W1384)),LEFT($W1384,FIND(" – ",$W1384)-1),$W1384),ProdTbl,3,0),"کد ناشناخته"))</f>
        <v/>
      </c>
      <c r="Z1384" s="22" t="n"/>
      <c r="AA1384" s="21" t="n"/>
      <c r="AB1384" s="20" t="n"/>
      <c r="AC1384" s="18">
        <f>IF($AB1384="","",IFERROR(VLOOKUP(IFERROR(VLOOKUP(IF(ISNUMBER(FIND(" – ",$AB1384)),LEFT($AB1384,FIND(" – ",$AB1384)-1),$AB1384),ProdTbl,5,0),""),BasketTbl,2,0),"کد ناشناخته"))</f>
        <v/>
      </c>
      <c r="AD1384" s="18">
        <f>IF($AB1384="","",IFERROR(VLOOKUP(IF(ISNUMBER(FIND(" – ",$AB1384)),LEFT($AB1384,FIND(" – ",$AB1384)-1),$AB1384),ProdTbl,3,0),"کد ناشناخته"))</f>
        <v/>
      </c>
      <c r="AE1384" s="22" t="n"/>
      <c r="AF1384" s="21" t="n"/>
      <c r="AG1384" s="20" t="n"/>
      <c r="AH1384" s="18">
        <f>IF($AG1384="","",IFERROR(VLOOKUP(IFERROR(VLOOKUP(IF(ISNUMBER(FIND(" – ",$AG1384)),LEFT($AG1384,FIND(" – ",$AG1384)-1),$AG1384),ProdTbl,5,0),""),BasketTbl,2,0),"کد ناشناخته"))</f>
        <v/>
      </c>
      <c r="AI1384" s="18">
        <f>IF($AG1384="","",IFERROR(VLOOKUP(IF(ISNUMBER(FIND(" – ",$AG1384)),LEFT($AG1384,FIND(" – ",$AG1384)-1),$AG1384),ProdTbl,3,0),"کد ناشناخته"))</f>
        <v/>
      </c>
      <c r="AJ1384" s="22" t="n"/>
      <c r="AK1384" s="21" t="n"/>
      <c r="AL1384" s="20" t="n"/>
      <c r="AM1384" s="18">
        <f>IF($AL1384="","",IFERROR(VLOOKUP(IFERROR(VLOOKUP(IF(ISNUMBER(FIND(" – ",$AL1384)),LEFT($AL1384,FIND(" – ",$AL1384)-1),$AL1384),ProdTbl,5,0),""),BasketTbl,2,0),"کد ناشناخته"))</f>
        <v/>
      </c>
      <c r="AN1384" s="18">
        <f>IF($AL1384="","",IFERROR(VLOOKUP(IF(ISNUMBER(FIND(" – ",$AL1384)),LEFT($AL1384,FIND(" – ",$AL1384)-1),$AL1384),ProdTbl,3,0),"کد ناشناخته"))</f>
        <v/>
      </c>
      <c r="AO1384" s="22" t="n"/>
      <c r="AP1384" s="21" t="n"/>
      <c r="AQ1384" s="20" t="n"/>
      <c r="AR1384" s="18">
        <f>IF($AQ1384="","",IFERROR(VLOOKUP(IFERROR(VLOOKUP(IF(ISNUMBER(FIND(" – ",$AQ1384)),LEFT($AQ1384,FIND(" – ",$AQ1384)-1),$AQ1384),ProdTbl,5,0),""),BasketTbl,2,0),"کد ناشناخته"))</f>
        <v/>
      </c>
      <c r="AS1384" s="18">
        <f>IF($AQ1384="","",IFERROR(VLOOKUP(IF(ISNUMBER(FIND(" – ",$AQ1384)),LEFT($AQ1384,FIND(" – ",$AQ1384)-1),$AQ1384),ProdTbl,3,0),"کد ناشناخته"))</f>
        <v/>
      </c>
      <c r="AT1384" s="22" t="n"/>
      <c r="AU1384" s="21" t="n"/>
      <c r="AV1384" s="20" t="n"/>
      <c r="AW1384" s="18">
        <f>IF($AV1384="","",IFERROR(VLOOKUP(IFERROR(VLOOKUP(IF(ISNUMBER(FIND(" – ",$AV1384)),LEFT($AV1384,FIND(" – ",$AV1384)-1),$AV1384),ProdTbl,5,0),""),BasketTbl,2,0),"کد ناشناخته"))</f>
        <v/>
      </c>
      <c r="AX1384" s="18">
        <f>IF($AV1384="","",IFERROR(VLOOKUP(IF(ISNUMBER(FIND(" – ",$AV1384)),LEFT($AV1384,FIND(" – ",$AV1384)-1),$AV1384),ProdTbl,3,0),"کد ناشناخته"))</f>
        <v/>
      </c>
      <c r="AY1384" s="22" t="n"/>
      <c r="AZ1384" s="21" t="n"/>
      <c r="BA1384" s="20" t="n"/>
      <c r="BB1384" s="18">
        <f>IF($BA1384="","",IFERROR(VLOOKUP(IFERROR(VLOOKUP(IF(ISNUMBER(FIND(" – ",$BA1384)),LEFT($BA1384,FIND(" – ",$BA1384)-1),$BA1384),ProdTbl,5,0),""),BasketTbl,2,0),"کد ناشناخته"))</f>
        <v/>
      </c>
      <c r="BC1384" s="18">
        <f>IF($BA1384="","",IFERROR(VLOOKUP(IF(ISNUMBER(FIND(" – ",$BA1384)),LEFT($BA1384,FIND(" – ",$BA1384)-1),$BA1384),ProdTbl,3,0),"کد ناشناخته"))</f>
        <v/>
      </c>
      <c r="BD1384" s="22" t="n"/>
      <c r="BE1384" s="21" t="n"/>
      <c r="BF1384" s="20" t="n"/>
      <c r="BG1384" s="18">
        <f>IF($BF1384="","",IFERROR(VLOOKUP(IFERROR(VLOOKUP(IF(ISNUMBER(FIND(" – ",$BF1384)),LEFT($BF1384,FIND(" – ",$BF1384)-1),$BF1384),ProdTbl,5,0),""),BasketTbl,2,0),"کد ناشناخته"))</f>
        <v/>
      </c>
      <c r="BH1384" s="18">
        <f>IF($BF1384="","",IFERROR(VLOOKUP(IF(ISNUMBER(FIND(" – ",$BF1384)),LEFT($BF1384,FIND(" – ",$BF1384)-1),$BF1384),ProdTbl,3,0),"کد ناشناخته"))</f>
        <v/>
      </c>
      <c r="BI1384" s="22" t="n"/>
      <c r="BJ1384" s="21" t="n"/>
      <c r="BK1384" s="20" t="n"/>
      <c r="BL1384" s="18">
        <f>IF($BK1384="","",IFERROR(VLOOKUP(IFERROR(VLOOKUP(IF(ISNUMBER(FIND(" – ",$BK1384)),LEFT($BK1384,FIND(" – ",$BK1384)-1),$BK1384),ProdTbl,5,0),""),BasketTbl,2,0),"کد ناشناخته"))</f>
        <v/>
      </c>
      <c r="BM1384" s="18">
        <f>IF($BK1384="","",IFERROR(VLOOKUP(IF(ISNUMBER(FIND(" – ",$BK1384)),LEFT($BK1384,FIND(" – ",$BK1384)-1),$BK1384),ProdTbl,3,0),"کد ناشناخته"))</f>
        <v/>
      </c>
      <c r="BN1384" s="22" t="n"/>
      <c r="BO1384" s="21" t="n"/>
      <c r="BP1384" s="20" t="n"/>
      <c r="BQ1384" s="18">
        <f>IF($BP1384="","",IFERROR(VLOOKUP(IFERROR(VLOOKUP(IF(ISNUMBER(FIND(" – ",$BP1384)),LEFT($BP1384,FIND(" – ",$BP1384)-1),$BP1384),ProdTbl,5,0),""),BasketTbl,2,0),"کد ناشناخته"))</f>
        <v/>
      </c>
      <c r="BR1384" s="18">
        <f>IF($BP1384="","",IFERROR(VLOOKUP(IF(ISNUMBER(FIND(" – ",$BP1384)),LEFT($BP1384,FIND(" – ",$BP1384)-1),$BP1384),ProdTbl,3,0),"کد ناشناخته"))</f>
        <v/>
      </c>
      <c r="BS1384" s="22" t="n"/>
      <c r="BT1384" s="21" t="n"/>
      <c r="BU1384" s="20" t="n"/>
      <c r="BV1384" s="18">
        <f>IF($BU1384="","",IFERROR(VLOOKUP(IFERROR(VLOOKUP(IF(ISNUMBER(FIND(" – ",$BU1384)),LEFT($BU1384,FIND(" – ",$BU1384)-1),$BU1384),ProdTbl,5,0),""),BasketTbl,2,0),"کد ناشناخته"))</f>
        <v/>
      </c>
      <c r="BW1384" s="18">
        <f>IF($BU1384="","",IFERROR(VLOOKUP(IF(ISNUMBER(FIND(" – ",$BU1384)),LEFT($BU1384,FIND(" – ",$BU1384)-1),$BU1384),ProdTbl,3,0),"کد ناشناخته"))</f>
        <v/>
      </c>
      <c r="BX1384" s="22" t="n"/>
      <c r="BY1384" s="21" t="n"/>
      <c r="BZ1384" s="20" t="n"/>
      <c r="CA1384" s="18">
        <f>IF($BZ1384="","",IFERROR(VLOOKUP(IFERROR(VLOOKUP(IF(ISNUMBER(FIND(" – ",$BZ1384)),LEFT($BZ1384,FIND(" – ",$BZ1384)-1),$BZ1384),ProdTbl,5,0),""),BasketTbl,2,0),"کد ناشناخته"))</f>
        <v/>
      </c>
      <c r="CB1384" s="18">
        <f>IF($BZ1384="","",IFERROR(VLOOKUP(IF(ISNUMBER(FIND(" – ",$BZ1384)),LEFT($BZ1384,FIND(" – ",$BZ1384)-1),$BZ1384),ProdTbl,3,0),"کد ناشناخته"))</f>
        <v/>
      </c>
      <c r="CC1384" s="22" t="n"/>
      <c r="CD1384" s="21" t="n"/>
      <c r="CE1384" s="20" t="n"/>
      <c r="CF1384" s="18">
        <f>IF($CE1384="","",IFERROR(VLOOKUP(IFERROR(VLOOKUP(IF(ISNUMBER(FIND(" – ",$CE1384)),LEFT($CE1384,FIND(" – ",$CE1384)-1),$CE1384),ProdTbl,5,0),""),BasketTbl,2,0),"کد ناشناخته"))</f>
        <v/>
      </c>
      <c r="CG1384" s="18">
        <f>IF($CE1384="","",IFERROR(VLOOKUP(IF(ISNUMBER(FIND(" – ",$CE1384)),LEFT($CE1384,FIND(" – ",$CE1384)-1),$CE1384),ProdTbl,3,0),"کد ناشناخته"))</f>
        <v/>
      </c>
      <c r="CH1384" s="22" t="n"/>
      <c r="CI1384" s="21" t="n"/>
    </row>
    <row r="1385">
      <c r="A1385" s="18">
        <f>IF($B1385="","",COUNTA($B$10:$B1385))</f>
        <v/>
      </c>
      <c r="B1385" s="19" t="n"/>
      <c r="C1385" s="20" t="n"/>
      <c r="D1385" s="19" t="n"/>
      <c r="E1385" s="18">
        <f>IF($D1385="","",IFERROR(VLOOKUP(IF(ISNUMBER(FIND(" – ",$D1385)),LEFT($D1385,FIND(" – ",$D1385)-1),$D1385),SellerTbl,2,0),"کد ناشناخته"))</f>
        <v/>
      </c>
      <c r="F1385" s="21" t="n"/>
      <c r="G1385" s="21" t="n"/>
      <c r="H1385" s="22" t="n"/>
      <c r="I1385" s="23">
        <f>IF(OR($F1385="",$G1385=""),"",$F1385-$G1385)</f>
        <v/>
      </c>
      <c r="J1385" s="18">
        <f>IF($I1385="","",IF(ABS($I1385)&lt;=0.01*$F1385,"√","×"))</f>
        <v/>
      </c>
      <c r="K1385" s="23">
        <f>IF(COUNT($Q1385,$V1385,$AA1385,$AF1385,$AK1385,$AP1385,$AU1385,$AZ1385,$BE1385,$BJ1385,$BO1385,$BT1385,$BY1385,$CD1385,$CI1385)=0,"",SUM($Q1385,$V1385,$AA1385,$AF1385,$AK1385,$AP1385,$AU1385,$AZ1385,$BE1385,$BJ1385,$BO1385,$BT1385,$BY1385,$CD1385,$CI1385))</f>
        <v/>
      </c>
      <c r="L1385" s="23">
        <f>IF(OR($F1385="",$K1385=""),"",$F1385-$K1385)</f>
        <v/>
      </c>
      <c r="M1385" s="20" t="n"/>
      <c r="N1385" s="18">
        <f>IF($M1385="","",IFERROR(VLOOKUP(IFERROR(VLOOKUP(IF(ISNUMBER(FIND(" – ",$M1385)),LEFT($M1385,FIND(" – ",$M1385)-1),$M1385),ProdTbl,5,0),""),BasketTbl,2,0),"کد ناشناخته"))</f>
        <v/>
      </c>
      <c r="O1385" s="18">
        <f>IF($M1385="","",IFERROR(VLOOKUP(IF(ISNUMBER(FIND(" – ",$M1385)),LEFT($M1385,FIND(" – ",$M1385)-1),$M1385),ProdTbl,3,0),"کد ناشناخته"))</f>
        <v/>
      </c>
      <c r="P1385" s="22" t="n"/>
      <c r="Q1385" s="21" t="n"/>
      <c r="R1385" s="20" t="n"/>
      <c r="S1385" s="18">
        <f>IF($R1385="","",IFERROR(VLOOKUP(IFERROR(VLOOKUP(IF(ISNUMBER(FIND(" – ",$R1385)),LEFT($R1385,FIND(" – ",$R1385)-1),$R1385),ProdTbl,5,0),""),BasketTbl,2,0),"کد ناشناخته"))</f>
        <v/>
      </c>
      <c r="T1385" s="18">
        <f>IF($R1385="","",IFERROR(VLOOKUP(IF(ISNUMBER(FIND(" – ",$R1385)),LEFT($R1385,FIND(" – ",$R1385)-1),$R1385),ProdTbl,3,0),"کد ناشناخته"))</f>
        <v/>
      </c>
      <c r="U1385" s="22" t="n"/>
      <c r="V1385" s="21" t="n"/>
      <c r="W1385" s="20" t="n"/>
      <c r="X1385" s="18">
        <f>IF($W1385="","",IFERROR(VLOOKUP(IFERROR(VLOOKUP(IF(ISNUMBER(FIND(" – ",$W1385)),LEFT($W1385,FIND(" – ",$W1385)-1),$W1385),ProdTbl,5,0),""),BasketTbl,2,0),"کد ناشناخته"))</f>
        <v/>
      </c>
      <c r="Y1385" s="18">
        <f>IF($W1385="","",IFERROR(VLOOKUP(IF(ISNUMBER(FIND(" – ",$W1385)),LEFT($W1385,FIND(" – ",$W1385)-1),$W1385),ProdTbl,3,0),"کد ناشناخته"))</f>
        <v/>
      </c>
      <c r="Z1385" s="22" t="n"/>
      <c r="AA1385" s="21" t="n"/>
      <c r="AB1385" s="20" t="n"/>
      <c r="AC1385" s="18">
        <f>IF($AB1385="","",IFERROR(VLOOKUP(IFERROR(VLOOKUP(IF(ISNUMBER(FIND(" – ",$AB1385)),LEFT($AB1385,FIND(" – ",$AB1385)-1),$AB1385),ProdTbl,5,0),""),BasketTbl,2,0),"کد ناشناخته"))</f>
        <v/>
      </c>
      <c r="AD1385" s="18">
        <f>IF($AB1385="","",IFERROR(VLOOKUP(IF(ISNUMBER(FIND(" – ",$AB1385)),LEFT($AB1385,FIND(" – ",$AB1385)-1),$AB1385),ProdTbl,3,0),"کد ناشناخته"))</f>
        <v/>
      </c>
      <c r="AE1385" s="22" t="n"/>
      <c r="AF1385" s="21" t="n"/>
      <c r="AG1385" s="20" t="n"/>
      <c r="AH1385" s="18">
        <f>IF($AG1385="","",IFERROR(VLOOKUP(IFERROR(VLOOKUP(IF(ISNUMBER(FIND(" – ",$AG1385)),LEFT($AG1385,FIND(" – ",$AG1385)-1),$AG1385),ProdTbl,5,0),""),BasketTbl,2,0),"کد ناشناخته"))</f>
        <v/>
      </c>
      <c r="AI1385" s="18">
        <f>IF($AG1385="","",IFERROR(VLOOKUP(IF(ISNUMBER(FIND(" – ",$AG1385)),LEFT($AG1385,FIND(" – ",$AG1385)-1),$AG1385),ProdTbl,3,0),"کد ناشناخته"))</f>
        <v/>
      </c>
      <c r="AJ1385" s="22" t="n"/>
      <c r="AK1385" s="21" t="n"/>
      <c r="AL1385" s="20" t="n"/>
      <c r="AM1385" s="18">
        <f>IF($AL1385="","",IFERROR(VLOOKUP(IFERROR(VLOOKUP(IF(ISNUMBER(FIND(" – ",$AL1385)),LEFT($AL1385,FIND(" – ",$AL1385)-1),$AL1385),ProdTbl,5,0),""),BasketTbl,2,0),"کد ناشناخته"))</f>
        <v/>
      </c>
      <c r="AN1385" s="18">
        <f>IF($AL1385="","",IFERROR(VLOOKUP(IF(ISNUMBER(FIND(" – ",$AL1385)),LEFT($AL1385,FIND(" – ",$AL1385)-1),$AL1385),ProdTbl,3,0),"کد ناشناخته"))</f>
        <v/>
      </c>
      <c r="AO1385" s="22" t="n"/>
      <c r="AP1385" s="21" t="n"/>
      <c r="AQ1385" s="20" t="n"/>
      <c r="AR1385" s="18">
        <f>IF($AQ1385="","",IFERROR(VLOOKUP(IFERROR(VLOOKUP(IF(ISNUMBER(FIND(" – ",$AQ1385)),LEFT($AQ1385,FIND(" – ",$AQ1385)-1),$AQ1385),ProdTbl,5,0),""),BasketTbl,2,0),"کد ناشناخته"))</f>
        <v/>
      </c>
      <c r="AS1385" s="18">
        <f>IF($AQ1385="","",IFERROR(VLOOKUP(IF(ISNUMBER(FIND(" – ",$AQ1385)),LEFT($AQ1385,FIND(" – ",$AQ1385)-1),$AQ1385),ProdTbl,3,0),"کد ناشناخته"))</f>
        <v/>
      </c>
      <c r="AT1385" s="22" t="n"/>
      <c r="AU1385" s="21" t="n"/>
      <c r="AV1385" s="20" t="n"/>
      <c r="AW1385" s="18">
        <f>IF($AV1385="","",IFERROR(VLOOKUP(IFERROR(VLOOKUP(IF(ISNUMBER(FIND(" – ",$AV1385)),LEFT($AV1385,FIND(" – ",$AV1385)-1),$AV1385),ProdTbl,5,0),""),BasketTbl,2,0),"کد ناشناخته"))</f>
        <v/>
      </c>
      <c r="AX1385" s="18">
        <f>IF($AV1385="","",IFERROR(VLOOKUP(IF(ISNUMBER(FIND(" – ",$AV1385)),LEFT($AV1385,FIND(" – ",$AV1385)-1),$AV1385),ProdTbl,3,0),"کد ناشناخته"))</f>
        <v/>
      </c>
      <c r="AY1385" s="22" t="n"/>
      <c r="AZ1385" s="21" t="n"/>
      <c r="BA1385" s="20" t="n"/>
      <c r="BB1385" s="18">
        <f>IF($BA1385="","",IFERROR(VLOOKUP(IFERROR(VLOOKUP(IF(ISNUMBER(FIND(" – ",$BA1385)),LEFT($BA1385,FIND(" – ",$BA1385)-1),$BA1385),ProdTbl,5,0),""),BasketTbl,2,0),"کد ناشناخته"))</f>
        <v/>
      </c>
      <c r="BC1385" s="18">
        <f>IF($BA1385="","",IFERROR(VLOOKUP(IF(ISNUMBER(FIND(" – ",$BA1385)),LEFT($BA1385,FIND(" – ",$BA1385)-1),$BA1385),ProdTbl,3,0),"کد ناشناخته"))</f>
        <v/>
      </c>
      <c r="BD1385" s="22" t="n"/>
      <c r="BE1385" s="21" t="n"/>
      <c r="BF1385" s="20" t="n"/>
      <c r="BG1385" s="18">
        <f>IF($BF1385="","",IFERROR(VLOOKUP(IFERROR(VLOOKUP(IF(ISNUMBER(FIND(" – ",$BF1385)),LEFT($BF1385,FIND(" – ",$BF1385)-1),$BF1385),ProdTbl,5,0),""),BasketTbl,2,0),"کد ناشناخته"))</f>
        <v/>
      </c>
      <c r="BH1385" s="18">
        <f>IF($BF1385="","",IFERROR(VLOOKUP(IF(ISNUMBER(FIND(" – ",$BF1385)),LEFT($BF1385,FIND(" – ",$BF1385)-1),$BF1385),ProdTbl,3,0),"کد ناشناخته"))</f>
        <v/>
      </c>
      <c r="BI1385" s="22" t="n"/>
      <c r="BJ1385" s="21" t="n"/>
      <c r="BK1385" s="20" t="n"/>
      <c r="BL1385" s="18">
        <f>IF($BK1385="","",IFERROR(VLOOKUP(IFERROR(VLOOKUP(IF(ISNUMBER(FIND(" – ",$BK1385)),LEFT($BK1385,FIND(" – ",$BK1385)-1),$BK1385),ProdTbl,5,0),""),BasketTbl,2,0),"کد ناشناخته"))</f>
        <v/>
      </c>
      <c r="BM1385" s="18">
        <f>IF($BK1385="","",IFERROR(VLOOKUP(IF(ISNUMBER(FIND(" – ",$BK1385)),LEFT($BK1385,FIND(" – ",$BK1385)-1),$BK1385),ProdTbl,3,0),"کد ناشناخته"))</f>
        <v/>
      </c>
      <c r="BN1385" s="22" t="n"/>
      <c r="BO1385" s="21" t="n"/>
      <c r="BP1385" s="20" t="n"/>
      <c r="BQ1385" s="18">
        <f>IF($BP1385="","",IFERROR(VLOOKUP(IFERROR(VLOOKUP(IF(ISNUMBER(FIND(" – ",$BP1385)),LEFT($BP1385,FIND(" – ",$BP1385)-1),$BP1385),ProdTbl,5,0),""),BasketTbl,2,0),"کد ناشناخته"))</f>
        <v/>
      </c>
      <c r="BR1385" s="18">
        <f>IF($BP1385="","",IFERROR(VLOOKUP(IF(ISNUMBER(FIND(" – ",$BP1385)),LEFT($BP1385,FIND(" – ",$BP1385)-1),$BP1385),ProdTbl,3,0),"کد ناشناخته"))</f>
        <v/>
      </c>
      <c r="BS1385" s="22" t="n"/>
      <c r="BT1385" s="21" t="n"/>
      <c r="BU1385" s="20" t="n"/>
      <c r="BV1385" s="18">
        <f>IF($BU1385="","",IFERROR(VLOOKUP(IFERROR(VLOOKUP(IF(ISNUMBER(FIND(" – ",$BU1385)),LEFT($BU1385,FIND(" – ",$BU1385)-1),$BU1385),ProdTbl,5,0),""),BasketTbl,2,0),"کد ناشناخته"))</f>
        <v/>
      </c>
      <c r="BW1385" s="18">
        <f>IF($BU1385="","",IFERROR(VLOOKUP(IF(ISNUMBER(FIND(" – ",$BU1385)),LEFT($BU1385,FIND(" – ",$BU1385)-1),$BU1385),ProdTbl,3,0),"کد ناشناخته"))</f>
        <v/>
      </c>
      <c r="BX1385" s="22" t="n"/>
      <c r="BY1385" s="21" t="n"/>
      <c r="BZ1385" s="20" t="n"/>
      <c r="CA1385" s="18">
        <f>IF($BZ1385="","",IFERROR(VLOOKUP(IFERROR(VLOOKUP(IF(ISNUMBER(FIND(" – ",$BZ1385)),LEFT($BZ1385,FIND(" – ",$BZ1385)-1),$BZ1385),ProdTbl,5,0),""),BasketTbl,2,0),"کد ناشناخته"))</f>
        <v/>
      </c>
      <c r="CB1385" s="18">
        <f>IF($BZ1385="","",IFERROR(VLOOKUP(IF(ISNUMBER(FIND(" – ",$BZ1385)),LEFT($BZ1385,FIND(" – ",$BZ1385)-1),$BZ1385),ProdTbl,3,0),"کد ناشناخته"))</f>
        <v/>
      </c>
      <c r="CC1385" s="22" t="n"/>
      <c r="CD1385" s="21" t="n"/>
      <c r="CE1385" s="20" t="n"/>
      <c r="CF1385" s="18">
        <f>IF($CE1385="","",IFERROR(VLOOKUP(IFERROR(VLOOKUP(IF(ISNUMBER(FIND(" – ",$CE1385)),LEFT($CE1385,FIND(" – ",$CE1385)-1),$CE1385),ProdTbl,5,0),""),BasketTbl,2,0),"کد ناشناخته"))</f>
        <v/>
      </c>
      <c r="CG1385" s="18">
        <f>IF($CE1385="","",IFERROR(VLOOKUP(IF(ISNUMBER(FIND(" – ",$CE1385)),LEFT($CE1385,FIND(" – ",$CE1385)-1),$CE1385),ProdTbl,3,0),"کد ناشناخته"))</f>
        <v/>
      </c>
      <c r="CH1385" s="22" t="n"/>
      <c r="CI1385" s="21" t="n"/>
    </row>
    <row r="1386">
      <c r="A1386" s="18">
        <f>IF($B1386="","",COUNTA($B$10:$B1386))</f>
        <v/>
      </c>
      <c r="B1386" s="19" t="n"/>
      <c r="C1386" s="20" t="n"/>
      <c r="D1386" s="19" t="n"/>
      <c r="E1386" s="18">
        <f>IF($D1386="","",IFERROR(VLOOKUP(IF(ISNUMBER(FIND(" – ",$D1386)),LEFT($D1386,FIND(" – ",$D1386)-1),$D1386),SellerTbl,2,0),"کد ناشناخته"))</f>
        <v/>
      </c>
      <c r="F1386" s="21" t="n"/>
      <c r="G1386" s="21" t="n"/>
      <c r="H1386" s="22" t="n"/>
      <c r="I1386" s="23">
        <f>IF(OR($F1386="",$G1386=""),"",$F1386-$G1386)</f>
        <v/>
      </c>
      <c r="J1386" s="18">
        <f>IF($I1386="","",IF(ABS($I1386)&lt;=0.01*$F1386,"√","×"))</f>
        <v/>
      </c>
      <c r="K1386" s="23">
        <f>IF(COUNT($Q1386,$V1386,$AA1386,$AF1386,$AK1386,$AP1386,$AU1386,$AZ1386,$BE1386,$BJ1386,$BO1386,$BT1386,$BY1386,$CD1386,$CI1386)=0,"",SUM($Q1386,$V1386,$AA1386,$AF1386,$AK1386,$AP1386,$AU1386,$AZ1386,$BE1386,$BJ1386,$BO1386,$BT1386,$BY1386,$CD1386,$CI1386))</f>
        <v/>
      </c>
      <c r="L1386" s="23">
        <f>IF(OR($F1386="",$K1386=""),"",$F1386-$K1386)</f>
        <v/>
      </c>
      <c r="M1386" s="20" t="n"/>
      <c r="N1386" s="18">
        <f>IF($M1386="","",IFERROR(VLOOKUP(IFERROR(VLOOKUP(IF(ISNUMBER(FIND(" – ",$M1386)),LEFT($M1386,FIND(" – ",$M1386)-1),$M1386),ProdTbl,5,0),""),BasketTbl,2,0),"کد ناشناخته"))</f>
        <v/>
      </c>
      <c r="O1386" s="18">
        <f>IF($M1386="","",IFERROR(VLOOKUP(IF(ISNUMBER(FIND(" – ",$M1386)),LEFT($M1386,FIND(" – ",$M1386)-1),$M1386),ProdTbl,3,0),"کد ناشناخته"))</f>
        <v/>
      </c>
      <c r="P1386" s="22" t="n"/>
      <c r="Q1386" s="21" t="n"/>
      <c r="R1386" s="20" t="n"/>
      <c r="S1386" s="18">
        <f>IF($R1386="","",IFERROR(VLOOKUP(IFERROR(VLOOKUP(IF(ISNUMBER(FIND(" – ",$R1386)),LEFT($R1386,FIND(" – ",$R1386)-1),$R1386),ProdTbl,5,0),""),BasketTbl,2,0),"کد ناشناخته"))</f>
        <v/>
      </c>
      <c r="T1386" s="18">
        <f>IF($R1386="","",IFERROR(VLOOKUP(IF(ISNUMBER(FIND(" – ",$R1386)),LEFT($R1386,FIND(" – ",$R1386)-1),$R1386),ProdTbl,3,0),"کد ناشناخته"))</f>
        <v/>
      </c>
      <c r="U1386" s="22" t="n"/>
      <c r="V1386" s="21" t="n"/>
      <c r="W1386" s="20" t="n"/>
      <c r="X1386" s="18">
        <f>IF($W1386="","",IFERROR(VLOOKUP(IFERROR(VLOOKUP(IF(ISNUMBER(FIND(" – ",$W1386)),LEFT($W1386,FIND(" – ",$W1386)-1),$W1386),ProdTbl,5,0),""),BasketTbl,2,0),"کد ناشناخته"))</f>
        <v/>
      </c>
      <c r="Y1386" s="18">
        <f>IF($W1386="","",IFERROR(VLOOKUP(IF(ISNUMBER(FIND(" – ",$W1386)),LEFT($W1386,FIND(" – ",$W1386)-1),$W1386),ProdTbl,3,0),"کد ناشناخته"))</f>
        <v/>
      </c>
      <c r="Z1386" s="22" t="n"/>
      <c r="AA1386" s="21" t="n"/>
      <c r="AB1386" s="20" t="n"/>
      <c r="AC1386" s="18">
        <f>IF($AB1386="","",IFERROR(VLOOKUP(IFERROR(VLOOKUP(IF(ISNUMBER(FIND(" – ",$AB1386)),LEFT($AB1386,FIND(" – ",$AB1386)-1),$AB1386),ProdTbl,5,0),""),BasketTbl,2,0),"کد ناشناخته"))</f>
        <v/>
      </c>
      <c r="AD1386" s="18">
        <f>IF($AB1386="","",IFERROR(VLOOKUP(IF(ISNUMBER(FIND(" – ",$AB1386)),LEFT($AB1386,FIND(" – ",$AB1386)-1),$AB1386),ProdTbl,3,0),"کد ناشناخته"))</f>
        <v/>
      </c>
      <c r="AE1386" s="22" t="n"/>
      <c r="AF1386" s="21" t="n"/>
      <c r="AG1386" s="20" t="n"/>
      <c r="AH1386" s="18">
        <f>IF($AG1386="","",IFERROR(VLOOKUP(IFERROR(VLOOKUP(IF(ISNUMBER(FIND(" – ",$AG1386)),LEFT($AG1386,FIND(" – ",$AG1386)-1),$AG1386),ProdTbl,5,0),""),BasketTbl,2,0),"کد ناشناخته"))</f>
        <v/>
      </c>
      <c r="AI1386" s="18">
        <f>IF($AG1386="","",IFERROR(VLOOKUP(IF(ISNUMBER(FIND(" – ",$AG1386)),LEFT($AG1386,FIND(" – ",$AG1386)-1),$AG1386),ProdTbl,3,0),"کد ناشناخته"))</f>
        <v/>
      </c>
      <c r="AJ1386" s="22" t="n"/>
      <c r="AK1386" s="21" t="n"/>
      <c r="AL1386" s="20" t="n"/>
      <c r="AM1386" s="18">
        <f>IF($AL1386="","",IFERROR(VLOOKUP(IFERROR(VLOOKUP(IF(ISNUMBER(FIND(" – ",$AL1386)),LEFT($AL1386,FIND(" – ",$AL1386)-1),$AL1386),ProdTbl,5,0),""),BasketTbl,2,0),"کد ناشناخته"))</f>
        <v/>
      </c>
      <c r="AN1386" s="18">
        <f>IF($AL1386="","",IFERROR(VLOOKUP(IF(ISNUMBER(FIND(" – ",$AL1386)),LEFT($AL1386,FIND(" – ",$AL1386)-1),$AL1386),ProdTbl,3,0),"کد ناشناخته"))</f>
        <v/>
      </c>
      <c r="AO1386" s="22" t="n"/>
      <c r="AP1386" s="21" t="n"/>
      <c r="AQ1386" s="20" t="n"/>
      <c r="AR1386" s="18">
        <f>IF($AQ1386="","",IFERROR(VLOOKUP(IFERROR(VLOOKUP(IF(ISNUMBER(FIND(" – ",$AQ1386)),LEFT($AQ1386,FIND(" – ",$AQ1386)-1),$AQ1386),ProdTbl,5,0),""),BasketTbl,2,0),"کد ناشناخته"))</f>
        <v/>
      </c>
      <c r="AS1386" s="18">
        <f>IF($AQ1386="","",IFERROR(VLOOKUP(IF(ISNUMBER(FIND(" – ",$AQ1386)),LEFT($AQ1386,FIND(" – ",$AQ1386)-1),$AQ1386),ProdTbl,3,0),"کد ناشناخته"))</f>
        <v/>
      </c>
      <c r="AT1386" s="22" t="n"/>
      <c r="AU1386" s="21" t="n"/>
      <c r="AV1386" s="20" t="n"/>
      <c r="AW1386" s="18">
        <f>IF($AV1386="","",IFERROR(VLOOKUP(IFERROR(VLOOKUP(IF(ISNUMBER(FIND(" – ",$AV1386)),LEFT($AV1386,FIND(" – ",$AV1386)-1),$AV1386),ProdTbl,5,0),""),BasketTbl,2,0),"کد ناشناخته"))</f>
        <v/>
      </c>
      <c r="AX1386" s="18">
        <f>IF($AV1386="","",IFERROR(VLOOKUP(IF(ISNUMBER(FIND(" – ",$AV1386)),LEFT($AV1386,FIND(" – ",$AV1386)-1),$AV1386),ProdTbl,3,0),"کد ناشناخته"))</f>
        <v/>
      </c>
      <c r="AY1386" s="22" t="n"/>
      <c r="AZ1386" s="21" t="n"/>
      <c r="BA1386" s="20" t="n"/>
      <c r="BB1386" s="18">
        <f>IF($BA1386="","",IFERROR(VLOOKUP(IFERROR(VLOOKUP(IF(ISNUMBER(FIND(" – ",$BA1386)),LEFT($BA1386,FIND(" – ",$BA1386)-1),$BA1386),ProdTbl,5,0),""),BasketTbl,2,0),"کد ناشناخته"))</f>
        <v/>
      </c>
      <c r="BC1386" s="18">
        <f>IF($BA1386="","",IFERROR(VLOOKUP(IF(ISNUMBER(FIND(" – ",$BA1386)),LEFT($BA1386,FIND(" – ",$BA1386)-1),$BA1386),ProdTbl,3,0),"کد ناشناخته"))</f>
        <v/>
      </c>
      <c r="BD1386" s="22" t="n"/>
      <c r="BE1386" s="21" t="n"/>
      <c r="BF1386" s="20" t="n"/>
      <c r="BG1386" s="18">
        <f>IF($BF1386="","",IFERROR(VLOOKUP(IFERROR(VLOOKUP(IF(ISNUMBER(FIND(" – ",$BF1386)),LEFT($BF1386,FIND(" – ",$BF1386)-1),$BF1386),ProdTbl,5,0),""),BasketTbl,2,0),"کد ناشناخته"))</f>
        <v/>
      </c>
      <c r="BH1386" s="18">
        <f>IF($BF1386="","",IFERROR(VLOOKUP(IF(ISNUMBER(FIND(" – ",$BF1386)),LEFT($BF1386,FIND(" – ",$BF1386)-1),$BF1386),ProdTbl,3,0),"کد ناشناخته"))</f>
        <v/>
      </c>
      <c r="BI1386" s="22" t="n"/>
      <c r="BJ1386" s="21" t="n"/>
      <c r="BK1386" s="20" t="n"/>
      <c r="BL1386" s="18">
        <f>IF($BK1386="","",IFERROR(VLOOKUP(IFERROR(VLOOKUP(IF(ISNUMBER(FIND(" – ",$BK1386)),LEFT($BK1386,FIND(" – ",$BK1386)-1),$BK1386),ProdTbl,5,0),""),BasketTbl,2,0),"کد ناشناخته"))</f>
        <v/>
      </c>
      <c r="BM1386" s="18">
        <f>IF($BK1386="","",IFERROR(VLOOKUP(IF(ISNUMBER(FIND(" – ",$BK1386)),LEFT($BK1386,FIND(" – ",$BK1386)-1),$BK1386),ProdTbl,3,0),"کد ناشناخته"))</f>
        <v/>
      </c>
      <c r="BN1386" s="22" t="n"/>
      <c r="BO1386" s="21" t="n"/>
      <c r="BP1386" s="20" t="n"/>
      <c r="BQ1386" s="18">
        <f>IF($BP1386="","",IFERROR(VLOOKUP(IFERROR(VLOOKUP(IF(ISNUMBER(FIND(" – ",$BP1386)),LEFT($BP1386,FIND(" – ",$BP1386)-1),$BP1386),ProdTbl,5,0),""),BasketTbl,2,0),"کد ناشناخته"))</f>
        <v/>
      </c>
      <c r="BR1386" s="18">
        <f>IF($BP1386="","",IFERROR(VLOOKUP(IF(ISNUMBER(FIND(" – ",$BP1386)),LEFT($BP1386,FIND(" – ",$BP1386)-1),$BP1386),ProdTbl,3,0),"کد ناشناخته"))</f>
        <v/>
      </c>
      <c r="BS1386" s="22" t="n"/>
      <c r="BT1386" s="21" t="n"/>
      <c r="BU1386" s="20" t="n"/>
      <c r="BV1386" s="18">
        <f>IF($BU1386="","",IFERROR(VLOOKUP(IFERROR(VLOOKUP(IF(ISNUMBER(FIND(" – ",$BU1386)),LEFT($BU1386,FIND(" – ",$BU1386)-1),$BU1386),ProdTbl,5,0),""),BasketTbl,2,0),"کد ناشناخته"))</f>
        <v/>
      </c>
      <c r="BW1386" s="18">
        <f>IF($BU1386="","",IFERROR(VLOOKUP(IF(ISNUMBER(FIND(" – ",$BU1386)),LEFT($BU1386,FIND(" – ",$BU1386)-1),$BU1386),ProdTbl,3,0),"کد ناشناخته"))</f>
        <v/>
      </c>
      <c r="BX1386" s="22" t="n"/>
      <c r="BY1386" s="21" t="n"/>
      <c r="BZ1386" s="20" t="n"/>
      <c r="CA1386" s="18">
        <f>IF($BZ1386="","",IFERROR(VLOOKUP(IFERROR(VLOOKUP(IF(ISNUMBER(FIND(" – ",$BZ1386)),LEFT($BZ1386,FIND(" – ",$BZ1386)-1),$BZ1386),ProdTbl,5,0),""),BasketTbl,2,0),"کد ناشناخته"))</f>
        <v/>
      </c>
      <c r="CB1386" s="18">
        <f>IF($BZ1386="","",IFERROR(VLOOKUP(IF(ISNUMBER(FIND(" – ",$BZ1386)),LEFT($BZ1386,FIND(" – ",$BZ1386)-1),$BZ1386),ProdTbl,3,0),"کد ناشناخته"))</f>
        <v/>
      </c>
      <c r="CC1386" s="22" t="n"/>
      <c r="CD1386" s="21" t="n"/>
      <c r="CE1386" s="20" t="n"/>
      <c r="CF1386" s="18">
        <f>IF($CE1386="","",IFERROR(VLOOKUP(IFERROR(VLOOKUP(IF(ISNUMBER(FIND(" – ",$CE1386)),LEFT($CE1386,FIND(" – ",$CE1386)-1),$CE1386),ProdTbl,5,0),""),BasketTbl,2,0),"کد ناشناخته"))</f>
        <v/>
      </c>
      <c r="CG1386" s="18">
        <f>IF($CE1386="","",IFERROR(VLOOKUP(IF(ISNUMBER(FIND(" – ",$CE1386)),LEFT($CE1386,FIND(" – ",$CE1386)-1),$CE1386),ProdTbl,3,0),"کد ناشناخته"))</f>
        <v/>
      </c>
      <c r="CH1386" s="22" t="n"/>
      <c r="CI1386" s="21" t="n"/>
    </row>
    <row r="1387">
      <c r="A1387" s="18">
        <f>IF($B1387="","",COUNTA($B$10:$B1387))</f>
        <v/>
      </c>
      <c r="B1387" s="19" t="n"/>
      <c r="C1387" s="20" t="n"/>
      <c r="D1387" s="19" t="n"/>
      <c r="E1387" s="18">
        <f>IF($D1387="","",IFERROR(VLOOKUP(IF(ISNUMBER(FIND(" – ",$D1387)),LEFT($D1387,FIND(" – ",$D1387)-1),$D1387),SellerTbl,2,0),"کد ناشناخته"))</f>
        <v/>
      </c>
      <c r="F1387" s="21" t="n"/>
      <c r="G1387" s="21" t="n"/>
      <c r="H1387" s="22" t="n"/>
      <c r="I1387" s="23">
        <f>IF(OR($F1387="",$G1387=""),"",$F1387-$G1387)</f>
        <v/>
      </c>
      <c r="J1387" s="18">
        <f>IF($I1387="","",IF(ABS($I1387)&lt;=0.01*$F1387,"√","×"))</f>
        <v/>
      </c>
      <c r="K1387" s="23">
        <f>IF(COUNT($Q1387,$V1387,$AA1387,$AF1387,$AK1387,$AP1387,$AU1387,$AZ1387,$BE1387,$BJ1387,$BO1387,$BT1387,$BY1387,$CD1387,$CI1387)=0,"",SUM($Q1387,$V1387,$AA1387,$AF1387,$AK1387,$AP1387,$AU1387,$AZ1387,$BE1387,$BJ1387,$BO1387,$BT1387,$BY1387,$CD1387,$CI1387))</f>
        <v/>
      </c>
      <c r="L1387" s="23">
        <f>IF(OR($F1387="",$K1387=""),"",$F1387-$K1387)</f>
        <v/>
      </c>
      <c r="M1387" s="20" t="n"/>
      <c r="N1387" s="18">
        <f>IF($M1387="","",IFERROR(VLOOKUP(IFERROR(VLOOKUP(IF(ISNUMBER(FIND(" – ",$M1387)),LEFT($M1387,FIND(" – ",$M1387)-1),$M1387),ProdTbl,5,0),""),BasketTbl,2,0),"کد ناشناخته"))</f>
        <v/>
      </c>
      <c r="O1387" s="18">
        <f>IF($M1387="","",IFERROR(VLOOKUP(IF(ISNUMBER(FIND(" – ",$M1387)),LEFT($M1387,FIND(" – ",$M1387)-1),$M1387),ProdTbl,3,0),"کد ناشناخته"))</f>
        <v/>
      </c>
      <c r="P1387" s="22" t="n"/>
      <c r="Q1387" s="21" t="n"/>
      <c r="R1387" s="20" t="n"/>
      <c r="S1387" s="18">
        <f>IF($R1387="","",IFERROR(VLOOKUP(IFERROR(VLOOKUP(IF(ISNUMBER(FIND(" – ",$R1387)),LEFT($R1387,FIND(" – ",$R1387)-1),$R1387),ProdTbl,5,0),""),BasketTbl,2,0),"کد ناشناخته"))</f>
        <v/>
      </c>
      <c r="T1387" s="18">
        <f>IF($R1387="","",IFERROR(VLOOKUP(IF(ISNUMBER(FIND(" – ",$R1387)),LEFT($R1387,FIND(" – ",$R1387)-1),$R1387),ProdTbl,3,0),"کد ناشناخته"))</f>
        <v/>
      </c>
      <c r="U1387" s="22" t="n"/>
      <c r="V1387" s="21" t="n"/>
      <c r="W1387" s="20" t="n"/>
      <c r="X1387" s="18">
        <f>IF($W1387="","",IFERROR(VLOOKUP(IFERROR(VLOOKUP(IF(ISNUMBER(FIND(" – ",$W1387)),LEFT($W1387,FIND(" – ",$W1387)-1),$W1387),ProdTbl,5,0),""),BasketTbl,2,0),"کد ناشناخته"))</f>
        <v/>
      </c>
      <c r="Y1387" s="18">
        <f>IF($W1387="","",IFERROR(VLOOKUP(IF(ISNUMBER(FIND(" – ",$W1387)),LEFT($W1387,FIND(" – ",$W1387)-1),$W1387),ProdTbl,3,0),"کد ناشناخته"))</f>
        <v/>
      </c>
      <c r="Z1387" s="22" t="n"/>
      <c r="AA1387" s="21" t="n"/>
      <c r="AB1387" s="20" t="n"/>
      <c r="AC1387" s="18">
        <f>IF($AB1387="","",IFERROR(VLOOKUP(IFERROR(VLOOKUP(IF(ISNUMBER(FIND(" – ",$AB1387)),LEFT($AB1387,FIND(" – ",$AB1387)-1),$AB1387),ProdTbl,5,0),""),BasketTbl,2,0),"کد ناشناخته"))</f>
        <v/>
      </c>
      <c r="AD1387" s="18">
        <f>IF($AB1387="","",IFERROR(VLOOKUP(IF(ISNUMBER(FIND(" – ",$AB1387)),LEFT($AB1387,FIND(" – ",$AB1387)-1),$AB1387),ProdTbl,3,0),"کد ناشناخته"))</f>
        <v/>
      </c>
      <c r="AE1387" s="22" t="n"/>
      <c r="AF1387" s="21" t="n"/>
      <c r="AG1387" s="20" t="n"/>
      <c r="AH1387" s="18">
        <f>IF($AG1387="","",IFERROR(VLOOKUP(IFERROR(VLOOKUP(IF(ISNUMBER(FIND(" – ",$AG1387)),LEFT($AG1387,FIND(" – ",$AG1387)-1),$AG1387),ProdTbl,5,0),""),BasketTbl,2,0),"کد ناشناخته"))</f>
        <v/>
      </c>
      <c r="AI1387" s="18">
        <f>IF($AG1387="","",IFERROR(VLOOKUP(IF(ISNUMBER(FIND(" – ",$AG1387)),LEFT($AG1387,FIND(" – ",$AG1387)-1),$AG1387),ProdTbl,3,0),"کد ناشناخته"))</f>
        <v/>
      </c>
      <c r="AJ1387" s="22" t="n"/>
      <c r="AK1387" s="21" t="n"/>
      <c r="AL1387" s="20" t="n"/>
      <c r="AM1387" s="18">
        <f>IF($AL1387="","",IFERROR(VLOOKUP(IFERROR(VLOOKUP(IF(ISNUMBER(FIND(" – ",$AL1387)),LEFT($AL1387,FIND(" – ",$AL1387)-1),$AL1387),ProdTbl,5,0),""),BasketTbl,2,0),"کد ناشناخته"))</f>
        <v/>
      </c>
      <c r="AN1387" s="18">
        <f>IF($AL1387="","",IFERROR(VLOOKUP(IF(ISNUMBER(FIND(" – ",$AL1387)),LEFT($AL1387,FIND(" – ",$AL1387)-1),$AL1387),ProdTbl,3,0),"کد ناشناخته"))</f>
        <v/>
      </c>
      <c r="AO1387" s="22" t="n"/>
      <c r="AP1387" s="21" t="n"/>
      <c r="AQ1387" s="20" t="n"/>
      <c r="AR1387" s="18">
        <f>IF($AQ1387="","",IFERROR(VLOOKUP(IFERROR(VLOOKUP(IF(ISNUMBER(FIND(" – ",$AQ1387)),LEFT($AQ1387,FIND(" – ",$AQ1387)-1),$AQ1387),ProdTbl,5,0),""),BasketTbl,2,0),"کد ناشناخته"))</f>
        <v/>
      </c>
      <c r="AS1387" s="18">
        <f>IF($AQ1387="","",IFERROR(VLOOKUP(IF(ISNUMBER(FIND(" – ",$AQ1387)),LEFT($AQ1387,FIND(" – ",$AQ1387)-1),$AQ1387),ProdTbl,3,0),"کد ناشناخته"))</f>
        <v/>
      </c>
      <c r="AT1387" s="22" t="n"/>
      <c r="AU1387" s="21" t="n"/>
      <c r="AV1387" s="20" t="n"/>
      <c r="AW1387" s="18">
        <f>IF($AV1387="","",IFERROR(VLOOKUP(IFERROR(VLOOKUP(IF(ISNUMBER(FIND(" – ",$AV1387)),LEFT($AV1387,FIND(" – ",$AV1387)-1),$AV1387),ProdTbl,5,0),""),BasketTbl,2,0),"کد ناشناخته"))</f>
        <v/>
      </c>
      <c r="AX1387" s="18">
        <f>IF($AV1387="","",IFERROR(VLOOKUP(IF(ISNUMBER(FIND(" – ",$AV1387)),LEFT($AV1387,FIND(" – ",$AV1387)-1),$AV1387),ProdTbl,3,0),"کد ناشناخته"))</f>
        <v/>
      </c>
      <c r="AY1387" s="22" t="n"/>
      <c r="AZ1387" s="21" t="n"/>
      <c r="BA1387" s="20" t="n"/>
      <c r="BB1387" s="18">
        <f>IF($BA1387="","",IFERROR(VLOOKUP(IFERROR(VLOOKUP(IF(ISNUMBER(FIND(" – ",$BA1387)),LEFT($BA1387,FIND(" – ",$BA1387)-1),$BA1387),ProdTbl,5,0),""),BasketTbl,2,0),"کد ناشناخته"))</f>
        <v/>
      </c>
      <c r="BC1387" s="18">
        <f>IF($BA1387="","",IFERROR(VLOOKUP(IF(ISNUMBER(FIND(" – ",$BA1387)),LEFT($BA1387,FIND(" – ",$BA1387)-1),$BA1387),ProdTbl,3,0),"کد ناشناخته"))</f>
        <v/>
      </c>
      <c r="BD1387" s="22" t="n"/>
      <c r="BE1387" s="21" t="n"/>
      <c r="BF1387" s="20" t="n"/>
      <c r="BG1387" s="18">
        <f>IF($BF1387="","",IFERROR(VLOOKUP(IFERROR(VLOOKUP(IF(ISNUMBER(FIND(" – ",$BF1387)),LEFT($BF1387,FIND(" – ",$BF1387)-1),$BF1387),ProdTbl,5,0),""),BasketTbl,2,0),"کد ناشناخته"))</f>
        <v/>
      </c>
      <c r="BH1387" s="18">
        <f>IF($BF1387="","",IFERROR(VLOOKUP(IF(ISNUMBER(FIND(" – ",$BF1387)),LEFT($BF1387,FIND(" – ",$BF1387)-1),$BF1387),ProdTbl,3,0),"کد ناشناخته"))</f>
        <v/>
      </c>
      <c r="BI1387" s="22" t="n"/>
      <c r="BJ1387" s="21" t="n"/>
      <c r="BK1387" s="20" t="n"/>
      <c r="BL1387" s="18">
        <f>IF($BK1387="","",IFERROR(VLOOKUP(IFERROR(VLOOKUP(IF(ISNUMBER(FIND(" – ",$BK1387)),LEFT($BK1387,FIND(" – ",$BK1387)-1),$BK1387),ProdTbl,5,0),""),BasketTbl,2,0),"کد ناشناخته"))</f>
        <v/>
      </c>
      <c r="BM1387" s="18">
        <f>IF($BK1387="","",IFERROR(VLOOKUP(IF(ISNUMBER(FIND(" – ",$BK1387)),LEFT($BK1387,FIND(" – ",$BK1387)-1),$BK1387),ProdTbl,3,0),"کد ناشناخته"))</f>
        <v/>
      </c>
      <c r="BN1387" s="22" t="n"/>
      <c r="BO1387" s="21" t="n"/>
      <c r="BP1387" s="20" t="n"/>
      <c r="BQ1387" s="18">
        <f>IF($BP1387="","",IFERROR(VLOOKUP(IFERROR(VLOOKUP(IF(ISNUMBER(FIND(" – ",$BP1387)),LEFT($BP1387,FIND(" – ",$BP1387)-1),$BP1387),ProdTbl,5,0),""),BasketTbl,2,0),"کد ناشناخته"))</f>
        <v/>
      </c>
      <c r="BR1387" s="18">
        <f>IF($BP1387="","",IFERROR(VLOOKUP(IF(ISNUMBER(FIND(" – ",$BP1387)),LEFT($BP1387,FIND(" – ",$BP1387)-1),$BP1387),ProdTbl,3,0),"کد ناشناخته"))</f>
        <v/>
      </c>
      <c r="BS1387" s="22" t="n"/>
      <c r="BT1387" s="21" t="n"/>
      <c r="BU1387" s="20" t="n"/>
      <c r="BV1387" s="18">
        <f>IF($BU1387="","",IFERROR(VLOOKUP(IFERROR(VLOOKUP(IF(ISNUMBER(FIND(" – ",$BU1387)),LEFT($BU1387,FIND(" – ",$BU1387)-1),$BU1387),ProdTbl,5,0),""),BasketTbl,2,0),"کد ناشناخته"))</f>
        <v/>
      </c>
      <c r="BW1387" s="18">
        <f>IF($BU1387="","",IFERROR(VLOOKUP(IF(ISNUMBER(FIND(" – ",$BU1387)),LEFT($BU1387,FIND(" – ",$BU1387)-1),$BU1387),ProdTbl,3,0),"کد ناشناخته"))</f>
        <v/>
      </c>
      <c r="BX1387" s="22" t="n"/>
      <c r="BY1387" s="21" t="n"/>
      <c r="BZ1387" s="20" t="n"/>
      <c r="CA1387" s="18">
        <f>IF($BZ1387="","",IFERROR(VLOOKUP(IFERROR(VLOOKUP(IF(ISNUMBER(FIND(" – ",$BZ1387)),LEFT($BZ1387,FIND(" – ",$BZ1387)-1),$BZ1387),ProdTbl,5,0),""),BasketTbl,2,0),"کد ناشناخته"))</f>
        <v/>
      </c>
      <c r="CB1387" s="18">
        <f>IF($BZ1387="","",IFERROR(VLOOKUP(IF(ISNUMBER(FIND(" – ",$BZ1387)),LEFT($BZ1387,FIND(" – ",$BZ1387)-1),$BZ1387),ProdTbl,3,0),"کد ناشناخته"))</f>
        <v/>
      </c>
      <c r="CC1387" s="22" t="n"/>
      <c r="CD1387" s="21" t="n"/>
      <c r="CE1387" s="20" t="n"/>
      <c r="CF1387" s="18">
        <f>IF($CE1387="","",IFERROR(VLOOKUP(IFERROR(VLOOKUP(IF(ISNUMBER(FIND(" – ",$CE1387)),LEFT($CE1387,FIND(" – ",$CE1387)-1),$CE1387),ProdTbl,5,0),""),BasketTbl,2,0),"کد ناشناخته"))</f>
        <v/>
      </c>
      <c r="CG1387" s="18">
        <f>IF($CE1387="","",IFERROR(VLOOKUP(IF(ISNUMBER(FIND(" – ",$CE1387)),LEFT($CE1387,FIND(" – ",$CE1387)-1),$CE1387),ProdTbl,3,0),"کد ناشناخته"))</f>
        <v/>
      </c>
      <c r="CH1387" s="22" t="n"/>
      <c r="CI1387" s="21" t="n"/>
    </row>
    <row r="1388">
      <c r="A1388" s="18">
        <f>IF($B1388="","",COUNTA($B$10:$B1388))</f>
        <v/>
      </c>
      <c r="B1388" s="19" t="n"/>
      <c r="C1388" s="20" t="n"/>
      <c r="D1388" s="19" t="n"/>
      <c r="E1388" s="18">
        <f>IF($D1388="","",IFERROR(VLOOKUP(IF(ISNUMBER(FIND(" – ",$D1388)),LEFT($D1388,FIND(" – ",$D1388)-1),$D1388),SellerTbl,2,0),"کد ناشناخته"))</f>
        <v/>
      </c>
      <c r="F1388" s="21" t="n"/>
      <c r="G1388" s="21" t="n"/>
      <c r="H1388" s="22" t="n"/>
      <c r="I1388" s="23">
        <f>IF(OR($F1388="",$G1388=""),"",$F1388-$G1388)</f>
        <v/>
      </c>
      <c r="J1388" s="18">
        <f>IF($I1388="","",IF(ABS($I1388)&lt;=0.01*$F1388,"√","×"))</f>
        <v/>
      </c>
      <c r="K1388" s="23">
        <f>IF(COUNT($Q1388,$V1388,$AA1388,$AF1388,$AK1388,$AP1388,$AU1388,$AZ1388,$BE1388,$BJ1388,$BO1388,$BT1388,$BY1388,$CD1388,$CI1388)=0,"",SUM($Q1388,$V1388,$AA1388,$AF1388,$AK1388,$AP1388,$AU1388,$AZ1388,$BE1388,$BJ1388,$BO1388,$BT1388,$BY1388,$CD1388,$CI1388))</f>
        <v/>
      </c>
      <c r="L1388" s="23">
        <f>IF(OR($F1388="",$K1388=""),"",$F1388-$K1388)</f>
        <v/>
      </c>
      <c r="M1388" s="20" t="n"/>
      <c r="N1388" s="18">
        <f>IF($M1388="","",IFERROR(VLOOKUP(IFERROR(VLOOKUP(IF(ISNUMBER(FIND(" – ",$M1388)),LEFT($M1388,FIND(" – ",$M1388)-1),$M1388),ProdTbl,5,0),""),BasketTbl,2,0),"کد ناشناخته"))</f>
        <v/>
      </c>
      <c r="O1388" s="18">
        <f>IF($M1388="","",IFERROR(VLOOKUP(IF(ISNUMBER(FIND(" – ",$M1388)),LEFT($M1388,FIND(" – ",$M1388)-1),$M1388),ProdTbl,3,0),"کد ناشناخته"))</f>
        <v/>
      </c>
      <c r="P1388" s="22" t="n"/>
      <c r="Q1388" s="21" t="n"/>
      <c r="R1388" s="20" t="n"/>
      <c r="S1388" s="18">
        <f>IF($R1388="","",IFERROR(VLOOKUP(IFERROR(VLOOKUP(IF(ISNUMBER(FIND(" – ",$R1388)),LEFT($R1388,FIND(" – ",$R1388)-1),$R1388),ProdTbl,5,0),""),BasketTbl,2,0),"کد ناشناخته"))</f>
        <v/>
      </c>
      <c r="T1388" s="18">
        <f>IF($R1388="","",IFERROR(VLOOKUP(IF(ISNUMBER(FIND(" – ",$R1388)),LEFT($R1388,FIND(" – ",$R1388)-1),$R1388),ProdTbl,3,0),"کد ناشناخته"))</f>
        <v/>
      </c>
      <c r="U1388" s="22" t="n"/>
      <c r="V1388" s="21" t="n"/>
      <c r="W1388" s="20" t="n"/>
      <c r="X1388" s="18">
        <f>IF($W1388="","",IFERROR(VLOOKUP(IFERROR(VLOOKUP(IF(ISNUMBER(FIND(" – ",$W1388)),LEFT($W1388,FIND(" – ",$W1388)-1),$W1388),ProdTbl,5,0),""),BasketTbl,2,0),"کد ناشناخته"))</f>
        <v/>
      </c>
      <c r="Y1388" s="18">
        <f>IF($W1388="","",IFERROR(VLOOKUP(IF(ISNUMBER(FIND(" – ",$W1388)),LEFT($W1388,FIND(" – ",$W1388)-1),$W1388),ProdTbl,3,0),"کد ناشناخته"))</f>
        <v/>
      </c>
      <c r="Z1388" s="22" t="n"/>
      <c r="AA1388" s="21" t="n"/>
      <c r="AB1388" s="20" t="n"/>
      <c r="AC1388" s="18">
        <f>IF($AB1388="","",IFERROR(VLOOKUP(IFERROR(VLOOKUP(IF(ISNUMBER(FIND(" – ",$AB1388)),LEFT($AB1388,FIND(" – ",$AB1388)-1),$AB1388),ProdTbl,5,0),""),BasketTbl,2,0),"کد ناشناخته"))</f>
        <v/>
      </c>
      <c r="AD1388" s="18">
        <f>IF($AB1388="","",IFERROR(VLOOKUP(IF(ISNUMBER(FIND(" – ",$AB1388)),LEFT($AB1388,FIND(" – ",$AB1388)-1),$AB1388),ProdTbl,3,0),"کد ناشناخته"))</f>
        <v/>
      </c>
      <c r="AE1388" s="22" t="n"/>
      <c r="AF1388" s="21" t="n"/>
      <c r="AG1388" s="20" t="n"/>
      <c r="AH1388" s="18">
        <f>IF($AG1388="","",IFERROR(VLOOKUP(IFERROR(VLOOKUP(IF(ISNUMBER(FIND(" – ",$AG1388)),LEFT($AG1388,FIND(" – ",$AG1388)-1),$AG1388),ProdTbl,5,0),""),BasketTbl,2,0),"کد ناشناخته"))</f>
        <v/>
      </c>
      <c r="AI1388" s="18">
        <f>IF($AG1388="","",IFERROR(VLOOKUP(IF(ISNUMBER(FIND(" – ",$AG1388)),LEFT($AG1388,FIND(" – ",$AG1388)-1),$AG1388),ProdTbl,3,0),"کد ناشناخته"))</f>
        <v/>
      </c>
      <c r="AJ1388" s="22" t="n"/>
      <c r="AK1388" s="21" t="n"/>
      <c r="AL1388" s="20" t="n"/>
      <c r="AM1388" s="18">
        <f>IF($AL1388="","",IFERROR(VLOOKUP(IFERROR(VLOOKUP(IF(ISNUMBER(FIND(" – ",$AL1388)),LEFT($AL1388,FIND(" – ",$AL1388)-1),$AL1388),ProdTbl,5,0),""),BasketTbl,2,0),"کد ناشناخته"))</f>
        <v/>
      </c>
      <c r="AN1388" s="18">
        <f>IF($AL1388="","",IFERROR(VLOOKUP(IF(ISNUMBER(FIND(" – ",$AL1388)),LEFT($AL1388,FIND(" – ",$AL1388)-1),$AL1388),ProdTbl,3,0),"کد ناشناخته"))</f>
        <v/>
      </c>
      <c r="AO1388" s="22" t="n"/>
      <c r="AP1388" s="21" t="n"/>
      <c r="AQ1388" s="20" t="n"/>
      <c r="AR1388" s="18">
        <f>IF($AQ1388="","",IFERROR(VLOOKUP(IFERROR(VLOOKUP(IF(ISNUMBER(FIND(" – ",$AQ1388)),LEFT($AQ1388,FIND(" – ",$AQ1388)-1),$AQ1388),ProdTbl,5,0),""),BasketTbl,2,0),"کد ناشناخته"))</f>
        <v/>
      </c>
      <c r="AS1388" s="18">
        <f>IF($AQ1388="","",IFERROR(VLOOKUP(IF(ISNUMBER(FIND(" – ",$AQ1388)),LEFT($AQ1388,FIND(" – ",$AQ1388)-1),$AQ1388),ProdTbl,3,0),"کد ناشناخته"))</f>
        <v/>
      </c>
      <c r="AT1388" s="22" t="n"/>
      <c r="AU1388" s="21" t="n"/>
      <c r="AV1388" s="20" t="n"/>
      <c r="AW1388" s="18">
        <f>IF($AV1388="","",IFERROR(VLOOKUP(IFERROR(VLOOKUP(IF(ISNUMBER(FIND(" – ",$AV1388)),LEFT($AV1388,FIND(" – ",$AV1388)-1),$AV1388),ProdTbl,5,0),""),BasketTbl,2,0),"کد ناشناخته"))</f>
        <v/>
      </c>
      <c r="AX1388" s="18">
        <f>IF($AV1388="","",IFERROR(VLOOKUP(IF(ISNUMBER(FIND(" – ",$AV1388)),LEFT($AV1388,FIND(" – ",$AV1388)-1),$AV1388),ProdTbl,3,0),"کد ناشناخته"))</f>
        <v/>
      </c>
      <c r="AY1388" s="22" t="n"/>
      <c r="AZ1388" s="21" t="n"/>
      <c r="BA1388" s="20" t="n"/>
      <c r="BB1388" s="18">
        <f>IF($BA1388="","",IFERROR(VLOOKUP(IFERROR(VLOOKUP(IF(ISNUMBER(FIND(" – ",$BA1388)),LEFT($BA1388,FIND(" – ",$BA1388)-1),$BA1388),ProdTbl,5,0),""),BasketTbl,2,0),"کد ناشناخته"))</f>
        <v/>
      </c>
      <c r="BC1388" s="18">
        <f>IF($BA1388="","",IFERROR(VLOOKUP(IF(ISNUMBER(FIND(" – ",$BA1388)),LEFT($BA1388,FIND(" – ",$BA1388)-1),$BA1388),ProdTbl,3,0),"کد ناشناخته"))</f>
        <v/>
      </c>
      <c r="BD1388" s="22" t="n"/>
      <c r="BE1388" s="21" t="n"/>
      <c r="BF1388" s="20" t="n"/>
      <c r="BG1388" s="18">
        <f>IF($BF1388="","",IFERROR(VLOOKUP(IFERROR(VLOOKUP(IF(ISNUMBER(FIND(" – ",$BF1388)),LEFT($BF1388,FIND(" – ",$BF1388)-1),$BF1388),ProdTbl,5,0),""),BasketTbl,2,0),"کد ناشناخته"))</f>
        <v/>
      </c>
      <c r="BH1388" s="18">
        <f>IF($BF1388="","",IFERROR(VLOOKUP(IF(ISNUMBER(FIND(" – ",$BF1388)),LEFT($BF1388,FIND(" – ",$BF1388)-1),$BF1388),ProdTbl,3,0),"کد ناشناخته"))</f>
        <v/>
      </c>
      <c r="BI1388" s="22" t="n"/>
      <c r="BJ1388" s="21" t="n"/>
      <c r="BK1388" s="20" t="n"/>
      <c r="BL1388" s="18">
        <f>IF($BK1388="","",IFERROR(VLOOKUP(IFERROR(VLOOKUP(IF(ISNUMBER(FIND(" – ",$BK1388)),LEFT($BK1388,FIND(" – ",$BK1388)-1),$BK1388),ProdTbl,5,0),""),BasketTbl,2,0),"کد ناشناخته"))</f>
        <v/>
      </c>
      <c r="BM1388" s="18">
        <f>IF($BK1388="","",IFERROR(VLOOKUP(IF(ISNUMBER(FIND(" – ",$BK1388)),LEFT($BK1388,FIND(" – ",$BK1388)-1),$BK1388),ProdTbl,3,0),"کد ناشناخته"))</f>
        <v/>
      </c>
      <c r="BN1388" s="22" t="n"/>
      <c r="BO1388" s="21" t="n"/>
      <c r="BP1388" s="20" t="n"/>
      <c r="BQ1388" s="18">
        <f>IF($BP1388="","",IFERROR(VLOOKUP(IFERROR(VLOOKUP(IF(ISNUMBER(FIND(" – ",$BP1388)),LEFT($BP1388,FIND(" – ",$BP1388)-1),$BP1388),ProdTbl,5,0),""),BasketTbl,2,0),"کد ناشناخته"))</f>
        <v/>
      </c>
      <c r="BR1388" s="18">
        <f>IF($BP1388="","",IFERROR(VLOOKUP(IF(ISNUMBER(FIND(" – ",$BP1388)),LEFT($BP1388,FIND(" – ",$BP1388)-1),$BP1388),ProdTbl,3,0),"کد ناشناخته"))</f>
        <v/>
      </c>
      <c r="BS1388" s="22" t="n"/>
      <c r="BT1388" s="21" t="n"/>
      <c r="BU1388" s="20" t="n"/>
      <c r="BV1388" s="18">
        <f>IF($BU1388="","",IFERROR(VLOOKUP(IFERROR(VLOOKUP(IF(ISNUMBER(FIND(" – ",$BU1388)),LEFT($BU1388,FIND(" – ",$BU1388)-1),$BU1388),ProdTbl,5,0),""),BasketTbl,2,0),"کد ناشناخته"))</f>
        <v/>
      </c>
      <c r="BW1388" s="18">
        <f>IF($BU1388="","",IFERROR(VLOOKUP(IF(ISNUMBER(FIND(" – ",$BU1388)),LEFT($BU1388,FIND(" – ",$BU1388)-1),$BU1388),ProdTbl,3,0),"کد ناشناخته"))</f>
        <v/>
      </c>
      <c r="BX1388" s="22" t="n"/>
      <c r="BY1388" s="21" t="n"/>
      <c r="BZ1388" s="20" t="n"/>
      <c r="CA1388" s="18">
        <f>IF($BZ1388="","",IFERROR(VLOOKUP(IFERROR(VLOOKUP(IF(ISNUMBER(FIND(" – ",$BZ1388)),LEFT($BZ1388,FIND(" – ",$BZ1388)-1),$BZ1388),ProdTbl,5,0),""),BasketTbl,2,0),"کد ناشناخته"))</f>
        <v/>
      </c>
      <c r="CB1388" s="18">
        <f>IF($BZ1388="","",IFERROR(VLOOKUP(IF(ISNUMBER(FIND(" – ",$BZ1388)),LEFT($BZ1388,FIND(" – ",$BZ1388)-1),$BZ1388),ProdTbl,3,0),"کد ناشناخته"))</f>
        <v/>
      </c>
      <c r="CC1388" s="22" t="n"/>
      <c r="CD1388" s="21" t="n"/>
      <c r="CE1388" s="20" t="n"/>
      <c r="CF1388" s="18">
        <f>IF($CE1388="","",IFERROR(VLOOKUP(IFERROR(VLOOKUP(IF(ISNUMBER(FIND(" – ",$CE1388)),LEFT($CE1388,FIND(" – ",$CE1388)-1),$CE1388),ProdTbl,5,0),""),BasketTbl,2,0),"کد ناشناخته"))</f>
        <v/>
      </c>
      <c r="CG1388" s="18">
        <f>IF($CE1388="","",IFERROR(VLOOKUP(IF(ISNUMBER(FIND(" – ",$CE1388)),LEFT($CE1388,FIND(" – ",$CE1388)-1),$CE1388),ProdTbl,3,0),"کد ناشناخته"))</f>
        <v/>
      </c>
      <c r="CH1388" s="22" t="n"/>
      <c r="CI1388" s="21" t="n"/>
    </row>
    <row r="1389">
      <c r="A1389" s="18">
        <f>IF($B1389="","",COUNTA($B$10:$B1389))</f>
        <v/>
      </c>
      <c r="B1389" s="19" t="n"/>
      <c r="C1389" s="20" t="n"/>
      <c r="D1389" s="19" t="n"/>
      <c r="E1389" s="18">
        <f>IF($D1389="","",IFERROR(VLOOKUP(IF(ISNUMBER(FIND(" – ",$D1389)),LEFT($D1389,FIND(" – ",$D1389)-1),$D1389),SellerTbl,2,0),"کد ناشناخته"))</f>
        <v/>
      </c>
      <c r="F1389" s="21" t="n"/>
      <c r="G1389" s="21" t="n"/>
      <c r="H1389" s="22" t="n"/>
      <c r="I1389" s="23">
        <f>IF(OR($F1389="",$G1389=""),"",$F1389-$G1389)</f>
        <v/>
      </c>
      <c r="J1389" s="18">
        <f>IF($I1389="","",IF(ABS($I1389)&lt;=0.01*$F1389,"√","×"))</f>
        <v/>
      </c>
      <c r="K1389" s="23">
        <f>IF(COUNT($Q1389,$V1389,$AA1389,$AF1389,$AK1389,$AP1389,$AU1389,$AZ1389,$BE1389,$BJ1389,$BO1389,$BT1389,$BY1389,$CD1389,$CI1389)=0,"",SUM($Q1389,$V1389,$AA1389,$AF1389,$AK1389,$AP1389,$AU1389,$AZ1389,$BE1389,$BJ1389,$BO1389,$BT1389,$BY1389,$CD1389,$CI1389))</f>
        <v/>
      </c>
      <c r="L1389" s="23">
        <f>IF(OR($F1389="",$K1389=""),"",$F1389-$K1389)</f>
        <v/>
      </c>
      <c r="M1389" s="20" t="n"/>
      <c r="N1389" s="18">
        <f>IF($M1389="","",IFERROR(VLOOKUP(IFERROR(VLOOKUP(IF(ISNUMBER(FIND(" – ",$M1389)),LEFT($M1389,FIND(" – ",$M1389)-1),$M1389),ProdTbl,5,0),""),BasketTbl,2,0),"کد ناشناخته"))</f>
        <v/>
      </c>
      <c r="O1389" s="18">
        <f>IF($M1389="","",IFERROR(VLOOKUP(IF(ISNUMBER(FIND(" – ",$M1389)),LEFT($M1389,FIND(" – ",$M1389)-1),$M1389),ProdTbl,3,0),"کد ناشناخته"))</f>
        <v/>
      </c>
      <c r="P1389" s="22" t="n"/>
      <c r="Q1389" s="21" t="n"/>
      <c r="R1389" s="20" t="n"/>
      <c r="S1389" s="18">
        <f>IF($R1389="","",IFERROR(VLOOKUP(IFERROR(VLOOKUP(IF(ISNUMBER(FIND(" – ",$R1389)),LEFT($R1389,FIND(" – ",$R1389)-1),$R1389),ProdTbl,5,0),""),BasketTbl,2,0),"کد ناشناخته"))</f>
        <v/>
      </c>
      <c r="T1389" s="18">
        <f>IF($R1389="","",IFERROR(VLOOKUP(IF(ISNUMBER(FIND(" – ",$R1389)),LEFT($R1389,FIND(" – ",$R1389)-1),$R1389),ProdTbl,3,0),"کد ناشناخته"))</f>
        <v/>
      </c>
      <c r="U1389" s="22" t="n"/>
      <c r="V1389" s="21" t="n"/>
      <c r="W1389" s="20" t="n"/>
      <c r="X1389" s="18">
        <f>IF($W1389="","",IFERROR(VLOOKUP(IFERROR(VLOOKUP(IF(ISNUMBER(FIND(" – ",$W1389)),LEFT($W1389,FIND(" – ",$W1389)-1),$W1389),ProdTbl,5,0),""),BasketTbl,2,0),"کد ناشناخته"))</f>
        <v/>
      </c>
      <c r="Y1389" s="18">
        <f>IF($W1389="","",IFERROR(VLOOKUP(IF(ISNUMBER(FIND(" – ",$W1389)),LEFT($W1389,FIND(" – ",$W1389)-1),$W1389),ProdTbl,3,0),"کد ناشناخته"))</f>
        <v/>
      </c>
      <c r="Z1389" s="22" t="n"/>
      <c r="AA1389" s="21" t="n"/>
      <c r="AB1389" s="20" t="n"/>
      <c r="AC1389" s="18">
        <f>IF($AB1389="","",IFERROR(VLOOKUP(IFERROR(VLOOKUP(IF(ISNUMBER(FIND(" – ",$AB1389)),LEFT($AB1389,FIND(" – ",$AB1389)-1),$AB1389),ProdTbl,5,0),""),BasketTbl,2,0),"کد ناشناخته"))</f>
        <v/>
      </c>
      <c r="AD1389" s="18">
        <f>IF($AB1389="","",IFERROR(VLOOKUP(IF(ISNUMBER(FIND(" – ",$AB1389)),LEFT($AB1389,FIND(" – ",$AB1389)-1),$AB1389),ProdTbl,3,0),"کد ناشناخته"))</f>
        <v/>
      </c>
      <c r="AE1389" s="22" t="n"/>
      <c r="AF1389" s="21" t="n"/>
      <c r="AG1389" s="20" t="n"/>
      <c r="AH1389" s="18">
        <f>IF($AG1389="","",IFERROR(VLOOKUP(IFERROR(VLOOKUP(IF(ISNUMBER(FIND(" – ",$AG1389)),LEFT($AG1389,FIND(" – ",$AG1389)-1),$AG1389),ProdTbl,5,0),""),BasketTbl,2,0),"کد ناشناخته"))</f>
        <v/>
      </c>
      <c r="AI1389" s="18">
        <f>IF($AG1389="","",IFERROR(VLOOKUP(IF(ISNUMBER(FIND(" – ",$AG1389)),LEFT($AG1389,FIND(" – ",$AG1389)-1),$AG1389),ProdTbl,3,0),"کد ناشناخته"))</f>
        <v/>
      </c>
      <c r="AJ1389" s="22" t="n"/>
      <c r="AK1389" s="21" t="n"/>
      <c r="AL1389" s="20" t="n"/>
      <c r="AM1389" s="18">
        <f>IF($AL1389="","",IFERROR(VLOOKUP(IFERROR(VLOOKUP(IF(ISNUMBER(FIND(" – ",$AL1389)),LEFT($AL1389,FIND(" – ",$AL1389)-1),$AL1389),ProdTbl,5,0),""),BasketTbl,2,0),"کد ناشناخته"))</f>
        <v/>
      </c>
      <c r="AN1389" s="18">
        <f>IF($AL1389="","",IFERROR(VLOOKUP(IF(ISNUMBER(FIND(" – ",$AL1389)),LEFT($AL1389,FIND(" – ",$AL1389)-1),$AL1389),ProdTbl,3,0),"کد ناشناخته"))</f>
        <v/>
      </c>
      <c r="AO1389" s="22" t="n"/>
      <c r="AP1389" s="21" t="n"/>
      <c r="AQ1389" s="20" t="n"/>
      <c r="AR1389" s="18">
        <f>IF($AQ1389="","",IFERROR(VLOOKUP(IFERROR(VLOOKUP(IF(ISNUMBER(FIND(" – ",$AQ1389)),LEFT($AQ1389,FIND(" – ",$AQ1389)-1),$AQ1389),ProdTbl,5,0),""),BasketTbl,2,0),"کد ناشناخته"))</f>
        <v/>
      </c>
      <c r="AS1389" s="18">
        <f>IF($AQ1389="","",IFERROR(VLOOKUP(IF(ISNUMBER(FIND(" – ",$AQ1389)),LEFT($AQ1389,FIND(" – ",$AQ1389)-1),$AQ1389),ProdTbl,3,0),"کد ناشناخته"))</f>
        <v/>
      </c>
      <c r="AT1389" s="22" t="n"/>
      <c r="AU1389" s="21" t="n"/>
      <c r="AV1389" s="20" t="n"/>
      <c r="AW1389" s="18">
        <f>IF($AV1389="","",IFERROR(VLOOKUP(IFERROR(VLOOKUP(IF(ISNUMBER(FIND(" – ",$AV1389)),LEFT($AV1389,FIND(" – ",$AV1389)-1),$AV1389),ProdTbl,5,0),""),BasketTbl,2,0),"کد ناشناخته"))</f>
        <v/>
      </c>
      <c r="AX1389" s="18">
        <f>IF($AV1389="","",IFERROR(VLOOKUP(IF(ISNUMBER(FIND(" – ",$AV1389)),LEFT($AV1389,FIND(" – ",$AV1389)-1),$AV1389),ProdTbl,3,0),"کد ناشناخته"))</f>
        <v/>
      </c>
      <c r="AY1389" s="22" t="n"/>
      <c r="AZ1389" s="21" t="n"/>
      <c r="BA1389" s="20" t="n"/>
      <c r="BB1389" s="18">
        <f>IF($BA1389="","",IFERROR(VLOOKUP(IFERROR(VLOOKUP(IF(ISNUMBER(FIND(" – ",$BA1389)),LEFT($BA1389,FIND(" – ",$BA1389)-1),$BA1389),ProdTbl,5,0),""),BasketTbl,2,0),"کد ناشناخته"))</f>
        <v/>
      </c>
      <c r="BC1389" s="18">
        <f>IF($BA1389="","",IFERROR(VLOOKUP(IF(ISNUMBER(FIND(" – ",$BA1389)),LEFT($BA1389,FIND(" – ",$BA1389)-1),$BA1389),ProdTbl,3,0),"کد ناشناخته"))</f>
        <v/>
      </c>
      <c r="BD1389" s="22" t="n"/>
      <c r="BE1389" s="21" t="n"/>
      <c r="BF1389" s="20" t="n"/>
      <c r="BG1389" s="18">
        <f>IF($BF1389="","",IFERROR(VLOOKUP(IFERROR(VLOOKUP(IF(ISNUMBER(FIND(" – ",$BF1389)),LEFT($BF1389,FIND(" – ",$BF1389)-1),$BF1389),ProdTbl,5,0),""),BasketTbl,2,0),"کد ناشناخته"))</f>
        <v/>
      </c>
      <c r="BH1389" s="18">
        <f>IF($BF1389="","",IFERROR(VLOOKUP(IF(ISNUMBER(FIND(" – ",$BF1389)),LEFT($BF1389,FIND(" – ",$BF1389)-1),$BF1389),ProdTbl,3,0),"کد ناشناخته"))</f>
        <v/>
      </c>
      <c r="BI1389" s="22" t="n"/>
      <c r="BJ1389" s="21" t="n"/>
      <c r="BK1389" s="20" t="n"/>
      <c r="BL1389" s="18">
        <f>IF($BK1389="","",IFERROR(VLOOKUP(IFERROR(VLOOKUP(IF(ISNUMBER(FIND(" – ",$BK1389)),LEFT($BK1389,FIND(" – ",$BK1389)-1),$BK1389),ProdTbl,5,0),""),BasketTbl,2,0),"کد ناشناخته"))</f>
        <v/>
      </c>
      <c r="BM1389" s="18">
        <f>IF($BK1389="","",IFERROR(VLOOKUP(IF(ISNUMBER(FIND(" – ",$BK1389)),LEFT($BK1389,FIND(" – ",$BK1389)-1),$BK1389),ProdTbl,3,0),"کد ناشناخته"))</f>
        <v/>
      </c>
      <c r="BN1389" s="22" t="n"/>
      <c r="BO1389" s="21" t="n"/>
      <c r="BP1389" s="20" t="n"/>
      <c r="BQ1389" s="18">
        <f>IF($BP1389="","",IFERROR(VLOOKUP(IFERROR(VLOOKUP(IF(ISNUMBER(FIND(" – ",$BP1389)),LEFT($BP1389,FIND(" – ",$BP1389)-1),$BP1389),ProdTbl,5,0),""),BasketTbl,2,0),"کد ناشناخته"))</f>
        <v/>
      </c>
      <c r="BR1389" s="18">
        <f>IF($BP1389="","",IFERROR(VLOOKUP(IF(ISNUMBER(FIND(" – ",$BP1389)),LEFT($BP1389,FIND(" – ",$BP1389)-1),$BP1389),ProdTbl,3,0),"کد ناشناخته"))</f>
        <v/>
      </c>
      <c r="BS1389" s="22" t="n"/>
      <c r="BT1389" s="21" t="n"/>
      <c r="BU1389" s="20" t="n"/>
      <c r="BV1389" s="18">
        <f>IF($BU1389="","",IFERROR(VLOOKUP(IFERROR(VLOOKUP(IF(ISNUMBER(FIND(" – ",$BU1389)),LEFT($BU1389,FIND(" – ",$BU1389)-1),$BU1389),ProdTbl,5,0),""),BasketTbl,2,0),"کد ناشناخته"))</f>
        <v/>
      </c>
      <c r="BW1389" s="18">
        <f>IF($BU1389="","",IFERROR(VLOOKUP(IF(ISNUMBER(FIND(" – ",$BU1389)),LEFT($BU1389,FIND(" – ",$BU1389)-1),$BU1389),ProdTbl,3,0),"کد ناشناخته"))</f>
        <v/>
      </c>
      <c r="BX1389" s="22" t="n"/>
      <c r="BY1389" s="21" t="n"/>
      <c r="BZ1389" s="20" t="n"/>
      <c r="CA1389" s="18">
        <f>IF($BZ1389="","",IFERROR(VLOOKUP(IFERROR(VLOOKUP(IF(ISNUMBER(FIND(" – ",$BZ1389)),LEFT($BZ1389,FIND(" – ",$BZ1389)-1),$BZ1389),ProdTbl,5,0),""),BasketTbl,2,0),"کد ناشناخته"))</f>
        <v/>
      </c>
      <c r="CB1389" s="18">
        <f>IF($BZ1389="","",IFERROR(VLOOKUP(IF(ISNUMBER(FIND(" – ",$BZ1389)),LEFT($BZ1389,FIND(" – ",$BZ1389)-1),$BZ1389),ProdTbl,3,0),"کد ناشناخته"))</f>
        <v/>
      </c>
      <c r="CC1389" s="22" t="n"/>
      <c r="CD1389" s="21" t="n"/>
      <c r="CE1389" s="20" t="n"/>
      <c r="CF1389" s="18">
        <f>IF($CE1389="","",IFERROR(VLOOKUP(IFERROR(VLOOKUP(IF(ISNUMBER(FIND(" – ",$CE1389)),LEFT($CE1389,FIND(" – ",$CE1389)-1),$CE1389),ProdTbl,5,0),""),BasketTbl,2,0),"کد ناشناخته"))</f>
        <v/>
      </c>
      <c r="CG1389" s="18">
        <f>IF($CE1389="","",IFERROR(VLOOKUP(IF(ISNUMBER(FIND(" – ",$CE1389)),LEFT($CE1389,FIND(" – ",$CE1389)-1),$CE1389),ProdTbl,3,0),"کد ناشناخته"))</f>
        <v/>
      </c>
      <c r="CH1389" s="22" t="n"/>
      <c r="CI1389" s="21" t="n"/>
    </row>
    <row r="1390">
      <c r="A1390" s="18">
        <f>IF($B1390="","",COUNTA($B$10:$B1390))</f>
        <v/>
      </c>
      <c r="B1390" s="19" t="n"/>
      <c r="C1390" s="20" t="n"/>
      <c r="D1390" s="19" t="n"/>
      <c r="E1390" s="18">
        <f>IF($D1390="","",IFERROR(VLOOKUP(IF(ISNUMBER(FIND(" – ",$D1390)),LEFT($D1390,FIND(" – ",$D1390)-1),$D1390),SellerTbl,2,0),"کد ناشناخته"))</f>
        <v/>
      </c>
      <c r="F1390" s="21" t="n"/>
      <c r="G1390" s="21" t="n"/>
      <c r="H1390" s="22" t="n"/>
      <c r="I1390" s="23">
        <f>IF(OR($F1390="",$G1390=""),"",$F1390-$G1390)</f>
        <v/>
      </c>
      <c r="J1390" s="18">
        <f>IF($I1390="","",IF(ABS($I1390)&lt;=0.01*$F1390,"√","×"))</f>
        <v/>
      </c>
      <c r="K1390" s="23">
        <f>IF(COUNT($Q1390,$V1390,$AA1390,$AF1390,$AK1390,$AP1390,$AU1390,$AZ1390,$BE1390,$BJ1390,$BO1390,$BT1390,$BY1390,$CD1390,$CI1390)=0,"",SUM($Q1390,$V1390,$AA1390,$AF1390,$AK1390,$AP1390,$AU1390,$AZ1390,$BE1390,$BJ1390,$BO1390,$BT1390,$BY1390,$CD1390,$CI1390))</f>
        <v/>
      </c>
      <c r="L1390" s="23">
        <f>IF(OR($F1390="",$K1390=""),"",$F1390-$K1390)</f>
        <v/>
      </c>
      <c r="M1390" s="20" t="n"/>
      <c r="N1390" s="18">
        <f>IF($M1390="","",IFERROR(VLOOKUP(IFERROR(VLOOKUP(IF(ISNUMBER(FIND(" – ",$M1390)),LEFT($M1390,FIND(" – ",$M1390)-1),$M1390),ProdTbl,5,0),""),BasketTbl,2,0),"کد ناشناخته"))</f>
        <v/>
      </c>
      <c r="O1390" s="18">
        <f>IF($M1390="","",IFERROR(VLOOKUP(IF(ISNUMBER(FIND(" – ",$M1390)),LEFT($M1390,FIND(" – ",$M1390)-1),$M1390),ProdTbl,3,0),"کد ناشناخته"))</f>
        <v/>
      </c>
      <c r="P1390" s="22" t="n"/>
      <c r="Q1390" s="21" t="n"/>
      <c r="R1390" s="20" t="n"/>
      <c r="S1390" s="18">
        <f>IF($R1390="","",IFERROR(VLOOKUP(IFERROR(VLOOKUP(IF(ISNUMBER(FIND(" – ",$R1390)),LEFT($R1390,FIND(" – ",$R1390)-1),$R1390),ProdTbl,5,0),""),BasketTbl,2,0),"کد ناشناخته"))</f>
        <v/>
      </c>
      <c r="T1390" s="18">
        <f>IF($R1390="","",IFERROR(VLOOKUP(IF(ISNUMBER(FIND(" – ",$R1390)),LEFT($R1390,FIND(" – ",$R1390)-1),$R1390),ProdTbl,3,0),"کد ناشناخته"))</f>
        <v/>
      </c>
      <c r="U1390" s="22" t="n"/>
      <c r="V1390" s="21" t="n"/>
      <c r="W1390" s="20" t="n"/>
      <c r="X1390" s="18">
        <f>IF($W1390="","",IFERROR(VLOOKUP(IFERROR(VLOOKUP(IF(ISNUMBER(FIND(" – ",$W1390)),LEFT($W1390,FIND(" – ",$W1390)-1),$W1390),ProdTbl,5,0),""),BasketTbl,2,0),"کد ناشناخته"))</f>
        <v/>
      </c>
      <c r="Y1390" s="18">
        <f>IF($W1390="","",IFERROR(VLOOKUP(IF(ISNUMBER(FIND(" – ",$W1390)),LEFT($W1390,FIND(" – ",$W1390)-1),$W1390),ProdTbl,3,0),"کد ناشناخته"))</f>
        <v/>
      </c>
      <c r="Z1390" s="22" t="n"/>
      <c r="AA1390" s="21" t="n"/>
      <c r="AB1390" s="20" t="n"/>
      <c r="AC1390" s="18">
        <f>IF($AB1390="","",IFERROR(VLOOKUP(IFERROR(VLOOKUP(IF(ISNUMBER(FIND(" – ",$AB1390)),LEFT($AB1390,FIND(" – ",$AB1390)-1),$AB1390),ProdTbl,5,0),""),BasketTbl,2,0),"کد ناشناخته"))</f>
        <v/>
      </c>
      <c r="AD1390" s="18">
        <f>IF($AB1390="","",IFERROR(VLOOKUP(IF(ISNUMBER(FIND(" – ",$AB1390)),LEFT($AB1390,FIND(" – ",$AB1390)-1),$AB1390),ProdTbl,3,0),"کد ناشناخته"))</f>
        <v/>
      </c>
      <c r="AE1390" s="22" t="n"/>
      <c r="AF1390" s="21" t="n"/>
      <c r="AG1390" s="20" t="n"/>
      <c r="AH1390" s="18">
        <f>IF($AG1390="","",IFERROR(VLOOKUP(IFERROR(VLOOKUP(IF(ISNUMBER(FIND(" – ",$AG1390)),LEFT($AG1390,FIND(" – ",$AG1390)-1),$AG1390),ProdTbl,5,0),""),BasketTbl,2,0),"کد ناشناخته"))</f>
        <v/>
      </c>
      <c r="AI1390" s="18">
        <f>IF($AG1390="","",IFERROR(VLOOKUP(IF(ISNUMBER(FIND(" – ",$AG1390)),LEFT($AG1390,FIND(" – ",$AG1390)-1),$AG1390),ProdTbl,3,0),"کد ناشناخته"))</f>
        <v/>
      </c>
      <c r="AJ1390" s="22" t="n"/>
      <c r="AK1390" s="21" t="n"/>
      <c r="AL1390" s="20" t="n"/>
      <c r="AM1390" s="18">
        <f>IF($AL1390="","",IFERROR(VLOOKUP(IFERROR(VLOOKUP(IF(ISNUMBER(FIND(" – ",$AL1390)),LEFT($AL1390,FIND(" – ",$AL1390)-1),$AL1390),ProdTbl,5,0),""),BasketTbl,2,0),"کد ناشناخته"))</f>
        <v/>
      </c>
      <c r="AN1390" s="18">
        <f>IF($AL1390="","",IFERROR(VLOOKUP(IF(ISNUMBER(FIND(" – ",$AL1390)),LEFT($AL1390,FIND(" – ",$AL1390)-1),$AL1390),ProdTbl,3,0),"کد ناشناخته"))</f>
        <v/>
      </c>
      <c r="AO1390" s="22" t="n"/>
      <c r="AP1390" s="21" t="n"/>
      <c r="AQ1390" s="20" t="n"/>
      <c r="AR1390" s="18">
        <f>IF($AQ1390="","",IFERROR(VLOOKUP(IFERROR(VLOOKUP(IF(ISNUMBER(FIND(" – ",$AQ1390)),LEFT($AQ1390,FIND(" – ",$AQ1390)-1),$AQ1390),ProdTbl,5,0),""),BasketTbl,2,0),"کد ناشناخته"))</f>
        <v/>
      </c>
      <c r="AS1390" s="18">
        <f>IF($AQ1390="","",IFERROR(VLOOKUP(IF(ISNUMBER(FIND(" – ",$AQ1390)),LEFT($AQ1390,FIND(" – ",$AQ1390)-1),$AQ1390),ProdTbl,3,0),"کد ناشناخته"))</f>
        <v/>
      </c>
      <c r="AT1390" s="22" t="n"/>
      <c r="AU1390" s="21" t="n"/>
      <c r="AV1390" s="20" t="n"/>
      <c r="AW1390" s="18">
        <f>IF($AV1390="","",IFERROR(VLOOKUP(IFERROR(VLOOKUP(IF(ISNUMBER(FIND(" – ",$AV1390)),LEFT($AV1390,FIND(" – ",$AV1390)-1),$AV1390),ProdTbl,5,0),""),BasketTbl,2,0),"کد ناشناخته"))</f>
        <v/>
      </c>
      <c r="AX1390" s="18">
        <f>IF($AV1390="","",IFERROR(VLOOKUP(IF(ISNUMBER(FIND(" – ",$AV1390)),LEFT($AV1390,FIND(" – ",$AV1390)-1),$AV1390),ProdTbl,3,0),"کد ناشناخته"))</f>
        <v/>
      </c>
      <c r="AY1390" s="22" t="n"/>
      <c r="AZ1390" s="21" t="n"/>
      <c r="BA1390" s="20" t="n"/>
      <c r="BB1390" s="18">
        <f>IF($BA1390="","",IFERROR(VLOOKUP(IFERROR(VLOOKUP(IF(ISNUMBER(FIND(" – ",$BA1390)),LEFT($BA1390,FIND(" – ",$BA1390)-1),$BA1390),ProdTbl,5,0),""),BasketTbl,2,0),"کد ناشناخته"))</f>
        <v/>
      </c>
      <c r="BC1390" s="18">
        <f>IF($BA1390="","",IFERROR(VLOOKUP(IF(ISNUMBER(FIND(" – ",$BA1390)),LEFT($BA1390,FIND(" – ",$BA1390)-1),$BA1390),ProdTbl,3,0),"کد ناشناخته"))</f>
        <v/>
      </c>
      <c r="BD1390" s="22" t="n"/>
      <c r="BE1390" s="21" t="n"/>
      <c r="BF1390" s="20" t="n"/>
      <c r="BG1390" s="18">
        <f>IF($BF1390="","",IFERROR(VLOOKUP(IFERROR(VLOOKUP(IF(ISNUMBER(FIND(" – ",$BF1390)),LEFT($BF1390,FIND(" – ",$BF1390)-1),$BF1390),ProdTbl,5,0),""),BasketTbl,2,0),"کد ناشناخته"))</f>
        <v/>
      </c>
      <c r="BH1390" s="18">
        <f>IF($BF1390="","",IFERROR(VLOOKUP(IF(ISNUMBER(FIND(" – ",$BF1390)),LEFT($BF1390,FIND(" – ",$BF1390)-1),$BF1390),ProdTbl,3,0),"کد ناشناخته"))</f>
        <v/>
      </c>
      <c r="BI1390" s="22" t="n"/>
      <c r="BJ1390" s="21" t="n"/>
      <c r="BK1390" s="20" t="n"/>
      <c r="BL1390" s="18">
        <f>IF($BK1390="","",IFERROR(VLOOKUP(IFERROR(VLOOKUP(IF(ISNUMBER(FIND(" – ",$BK1390)),LEFT($BK1390,FIND(" – ",$BK1390)-1),$BK1390),ProdTbl,5,0),""),BasketTbl,2,0),"کد ناشناخته"))</f>
        <v/>
      </c>
      <c r="BM1390" s="18">
        <f>IF($BK1390="","",IFERROR(VLOOKUP(IF(ISNUMBER(FIND(" – ",$BK1390)),LEFT($BK1390,FIND(" – ",$BK1390)-1),$BK1390),ProdTbl,3,0),"کد ناشناخته"))</f>
        <v/>
      </c>
      <c r="BN1390" s="22" t="n"/>
      <c r="BO1390" s="21" t="n"/>
      <c r="BP1390" s="20" t="n"/>
      <c r="BQ1390" s="18">
        <f>IF($BP1390="","",IFERROR(VLOOKUP(IFERROR(VLOOKUP(IF(ISNUMBER(FIND(" – ",$BP1390)),LEFT($BP1390,FIND(" – ",$BP1390)-1),$BP1390),ProdTbl,5,0),""),BasketTbl,2,0),"کد ناشناخته"))</f>
        <v/>
      </c>
      <c r="BR1390" s="18">
        <f>IF($BP1390="","",IFERROR(VLOOKUP(IF(ISNUMBER(FIND(" – ",$BP1390)),LEFT($BP1390,FIND(" – ",$BP1390)-1),$BP1390),ProdTbl,3,0),"کد ناشناخته"))</f>
        <v/>
      </c>
      <c r="BS1390" s="22" t="n"/>
      <c r="BT1390" s="21" t="n"/>
      <c r="BU1390" s="20" t="n"/>
      <c r="BV1390" s="18">
        <f>IF($BU1390="","",IFERROR(VLOOKUP(IFERROR(VLOOKUP(IF(ISNUMBER(FIND(" – ",$BU1390)),LEFT($BU1390,FIND(" – ",$BU1390)-1),$BU1390),ProdTbl,5,0),""),BasketTbl,2,0),"کد ناشناخته"))</f>
        <v/>
      </c>
      <c r="BW1390" s="18">
        <f>IF($BU1390="","",IFERROR(VLOOKUP(IF(ISNUMBER(FIND(" – ",$BU1390)),LEFT($BU1390,FIND(" – ",$BU1390)-1),$BU1390),ProdTbl,3,0),"کد ناشناخته"))</f>
        <v/>
      </c>
      <c r="BX1390" s="22" t="n"/>
      <c r="BY1390" s="21" t="n"/>
      <c r="BZ1390" s="20" t="n"/>
      <c r="CA1390" s="18">
        <f>IF($BZ1390="","",IFERROR(VLOOKUP(IFERROR(VLOOKUP(IF(ISNUMBER(FIND(" – ",$BZ1390)),LEFT($BZ1390,FIND(" – ",$BZ1390)-1),$BZ1390),ProdTbl,5,0),""),BasketTbl,2,0),"کد ناشناخته"))</f>
        <v/>
      </c>
      <c r="CB1390" s="18">
        <f>IF($BZ1390="","",IFERROR(VLOOKUP(IF(ISNUMBER(FIND(" – ",$BZ1390)),LEFT($BZ1390,FIND(" – ",$BZ1390)-1),$BZ1390),ProdTbl,3,0),"کد ناشناخته"))</f>
        <v/>
      </c>
      <c r="CC1390" s="22" t="n"/>
      <c r="CD1390" s="21" t="n"/>
      <c r="CE1390" s="20" t="n"/>
      <c r="CF1390" s="18">
        <f>IF($CE1390="","",IFERROR(VLOOKUP(IFERROR(VLOOKUP(IF(ISNUMBER(FIND(" – ",$CE1390)),LEFT($CE1390,FIND(" – ",$CE1390)-1),$CE1390),ProdTbl,5,0),""),BasketTbl,2,0),"کد ناشناخته"))</f>
        <v/>
      </c>
      <c r="CG1390" s="18">
        <f>IF($CE1390="","",IFERROR(VLOOKUP(IF(ISNUMBER(FIND(" – ",$CE1390)),LEFT($CE1390,FIND(" – ",$CE1390)-1),$CE1390),ProdTbl,3,0),"کد ناشناخته"))</f>
        <v/>
      </c>
      <c r="CH1390" s="22" t="n"/>
      <c r="CI1390" s="21" t="n"/>
    </row>
    <row r="1391">
      <c r="A1391" s="18">
        <f>IF($B1391="","",COUNTA($B$10:$B1391))</f>
        <v/>
      </c>
      <c r="B1391" s="19" t="n"/>
      <c r="C1391" s="20" t="n"/>
      <c r="D1391" s="19" t="n"/>
      <c r="E1391" s="18">
        <f>IF($D1391="","",IFERROR(VLOOKUP(IF(ISNUMBER(FIND(" – ",$D1391)),LEFT($D1391,FIND(" – ",$D1391)-1),$D1391),SellerTbl,2,0),"کد ناشناخته"))</f>
        <v/>
      </c>
      <c r="F1391" s="21" t="n"/>
      <c r="G1391" s="21" t="n"/>
      <c r="H1391" s="22" t="n"/>
      <c r="I1391" s="23">
        <f>IF(OR($F1391="",$G1391=""),"",$F1391-$G1391)</f>
        <v/>
      </c>
      <c r="J1391" s="18">
        <f>IF($I1391="","",IF(ABS($I1391)&lt;=0.01*$F1391,"√","×"))</f>
        <v/>
      </c>
      <c r="K1391" s="23">
        <f>IF(COUNT($Q1391,$V1391,$AA1391,$AF1391,$AK1391,$AP1391,$AU1391,$AZ1391,$BE1391,$BJ1391,$BO1391,$BT1391,$BY1391,$CD1391,$CI1391)=0,"",SUM($Q1391,$V1391,$AA1391,$AF1391,$AK1391,$AP1391,$AU1391,$AZ1391,$BE1391,$BJ1391,$BO1391,$BT1391,$BY1391,$CD1391,$CI1391))</f>
        <v/>
      </c>
      <c r="L1391" s="23">
        <f>IF(OR($F1391="",$K1391=""),"",$F1391-$K1391)</f>
        <v/>
      </c>
      <c r="M1391" s="20" t="n"/>
      <c r="N1391" s="18">
        <f>IF($M1391="","",IFERROR(VLOOKUP(IFERROR(VLOOKUP(IF(ISNUMBER(FIND(" – ",$M1391)),LEFT($M1391,FIND(" – ",$M1391)-1),$M1391),ProdTbl,5,0),""),BasketTbl,2,0),"کد ناشناخته"))</f>
        <v/>
      </c>
      <c r="O1391" s="18">
        <f>IF($M1391="","",IFERROR(VLOOKUP(IF(ISNUMBER(FIND(" – ",$M1391)),LEFT($M1391,FIND(" – ",$M1391)-1),$M1391),ProdTbl,3,0),"کد ناشناخته"))</f>
        <v/>
      </c>
      <c r="P1391" s="22" t="n"/>
      <c r="Q1391" s="21" t="n"/>
      <c r="R1391" s="20" t="n"/>
      <c r="S1391" s="18">
        <f>IF($R1391="","",IFERROR(VLOOKUP(IFERROR(VLOOKUP(IF(ISNUMBER(FIND(" – ",$R1391)),LEFT($R1391,FIND(" – ",$R1391)-1),$R1391),ProdTbl,5,0),""),BasketTbl,2,0),"کد ناشناخته"))</f>
        <v/>
      </c>
      <c r="T1391" s="18">
        <f>IF($R1391="","",IFERROR(VLOOKUP(IF(ISNUMBER(FIND(" – ",$R1391)),LEFT($R1391,FIND(" – ",$R1391)-1),$R1391),ProdTbl,3,0),"کد ناشناخته"))</f>
        <v/>
      </c>
      <c r="U1391" s="22" t="n"/>
      <c r="V1391" s="21" t="n"/>
      <c r="W1391" s="20" t="n"/>
      <c r="X1391" s="18">
        <f>IF($W1391="","",IFERROR(VLOOKUP(IFERROR(VLOOKUP(IF(ISNUMBER(FIND(" – ",$W1391)),LEFT($W1391,FIND(" – ",$W1391)-1),$W1391),ProdTbl,5,0),""),BasketTbl,2,0),"کد ناشناخته"))</f>
        <v/>
      </c>
      <c r="Y1391" s="18">
        <f>IF($W1391="","",IFERROR(VLOOKUP(IF(ISNUMBER(FIND(" – ",$W1391)),LEFT($W1391,FIND(" – ",$W1391)-1),$W1391),ProdTbl,3,0),"کد ناشناخته"))</f>
        <v/>
      </c>
      <c r="Z1391" s="22" t="n"/>
      <c r="AA1391" s="21" t="n"/>
      <c r="AB1391" s="20" t="n"/>
      <c r="AC1391" s="18">
        <f>IF($AB1391="","",IFERROR(VLOOKUP(IFERROR(VLOOKUP(IF(ISNUMBER(FIND(" – ",$AB1391)),LEFT($AB1391,FIND(" – ",$AB1391)-1),$AB1391),ProdTbl,5,0),""),BasketTbl,2,0),"کد ناشناخته"))</f>
        <v/>
      </c>
      <c r="AD1391" s="18">
        <f>IF($AB1391="","",IFERROR(VLOOKUP(IF(ISNUMBER(FIND(" – ",$AB1391)),LEFT($AB1391,FIND(" – ",$AB1391)-1),$AB1391),ProdTbl,3,0),"کد ناشناخته"))</f>
        <v/>
      </c>
      <c r="AE1391" s="22" t="n"/>
      <c r="AF1391" s="21" t="n"/>
      <c r="AG1391" s="20" t="n"/>
      <c r="AH1391" s="18">
        <f>IF($AG1391="","",IFERROR(VLOOKUP(IFERROR(VLOOKUP(IF(ISNUMBER(FIND(" – ",$AG1391)),LEFT($AG1391,FIND(" – ",$AG1391)-1),$AG1391),ProdTbl,5,0),""),BasketTbl,2,0),"کد ناشناخته"))</f>
        <v/>
      </c>
      <c r="AI1391" s="18">
        <f>IF($AG1391="","",IFERROR(VLOOKUP(IF(ISNUMBER(FIND(" – ",$AG1391)),LEFT($AG1391,FIND(" – ",$AG1391)-1),$AG1391),ProdTbl,3,0),"کد ناشناخته"))</f>
        <v/>
      </c>
      <c r="AJ1391" s="22" t="n"/>
      <c r="AK1391" s="21" t="n"/>
      <c r="AL1391" s="20" t="n"/>
      <c r="AM1391" s="18">
        <f>IF($AL1391="","",IFERROR(VLOOKUP(IFERROR(VLOOKUP(IF(ISNUMBER(FIND(" – ",$AL1391)),LEFT($AL1391,FIND(" – ",$AL1391)-1),$AL1391),ProdTbl,5,0),""),BasketTbl,2,0),"کد ناشناخته"))</f>
        <v/>
      </c>
      <c r="AN1391" s="18">
        <f>IF($AL1391="","",IFERROR(VLOOKUP(IF(ISNUMBER(FIND(" – ",$AL1391)),LEFT($AL1391,FIND(" – ",$AL1391)-1),$AL1391),ProdTbl,3,0),"کد ناشناخته"))</f>
        <v/>
      </c>
      <c r="AO1391" s="22" t="n"/>
      <c r="AP1391" s="21" t="n"/>
      <c r="AQ1391" s="20" t="n"/>
      <c r="AR1391" s="18">
        <f>IF($AQ1391="","",IFERROR(VLOOKUP(IFERROR(VLOOKUP(IF(ISNUMBER(FIND(" – ",$AQ1391)),LEFT($AQ1391,FIND(" – ",$AQ1391)-1),$AQ1391),ProdTbl,5,0),""),BasketTbl,2,0),"کد ناشناخته"))</f>
        <v/>
      </c>
      <c r="AS1391" s="18">
        <f>IF($AQ1391="","",IFERROR(VLOOKUP(IF(ISNUMBER(FIND(" – ",$AQ1391)),LEFT($AQ1391,FIND(" – ",$AQ1391)-1),$AQ1391),ProdTbl,3,0),"کد ناشناخته"))</f>
        <v/>
      </c>
      <c r="AT1391" s="22" t="n"/>
      <c r="AU1391" s="21" t="n"/>
      <c r="AV1391" s="20" t="n"/>
      <c r="AW1391" s="18">
        <f>IF($AV1391="","",IFERROR(VLOOKUP(IFERROR(VLOOKUP(IF(ISNUMBER(FIND(" – ",$AV1391)),LEFT($AV1391,FIND(" – ",$AV1391)-1),$AV1391),ProdTbl,5,0),""),BasketTbl,2,0),"کد ناشناخته"))</f>
        <v/>
      </c>
      <c r="AX1391" s="18">
        <f>IF($AV1391="","",IFERROR(VLOOKUP(IF(ISNUMBER(FIND(" – ",$AV1391)),LEFT($AV1391,FIND(" – ",$AV1391)-1),$AV1391),ProdTbl,3,0),"کد ناشناخته"))</f>
        <v/>
      </c>
      <c r="AY1391" s="22" t="n"/>
      <c r="AZ1391" s="21" t="n"/>
      <c r="BA1391" s="20" t="n"/>
      <c r="BB1391" s="18">
        <f>IF($BA1391="","",IFERROR(VLOOKUP(IFERROR(VLOOKUP(IF(ISNUMBER(FIND(" – ",$BA1391)),LEFT($BA1391,FIND(" – ",$BA1391)-1),$BA1391),ProdTbl,5,0),""),BasketTbl,2,0),"کد ناشناخته"))</f>
        <v/>
      </c>
      <c r="BC1391" s="18">
        <f>IF($BA1391="","",IFERROR(VLOOKUP(IF(ISNUMBER(FIND(" – ",$BA1391)),LEFT($BA1391,FIND(" – ",$BA1391)-1),$BA1391),ProdTbl,3,0),"کد ناشناخته"))</f>
        <v/>
      </c>
      <c r="BD1391" s="22" t="n"/>
      <c r="BE1391" s="21" t="n"/>
      <c r="BF1391" s="20" t="n"/>
      <c r="BG1391" s="18">
        <f>IF($BF1391="","",IFERROR(VLOOKUP(IFERROR(VLOOKUP(IF(ISNUMBER(FIND(" – ",$BF1391)),LEFT($BF1391,FIND(" – ",$BF1391)-1),$BF1391),ProdTbl,5,0),""),BasketTbl,2,0),"کد ناشناخته"))</f>
        <v/>
      </c>
      <c r="BH1391" s="18">
        <f>IF($BF1391="","",IFERROR(VLOOKUP(IF(ISNUMBER(FIND(" – ",$BF1391)),LEFT($BF1391,FIND(" – ",$BF1391)-1),$BF1391),ProdTbl,3,0),"کد ناشناخته"))</f>
        <v/>
      </c>
      <c r="BI1391" s="22" t="n"/>
      <c r="BJ1391" s="21" t="n"/>
      <c r="BK1391" s="20" t="n"/>
      <c r="BL1391" s="18">
        <f>IF($BK1391="","",IFERROR(VLOOKUP(IFERROR(VLOOKUP(IF(ISNUMBER(FIND(" – ",$BK1391)),LEFT($BK1391,FIND(" – ",$BK1391)-1),$BK1391),ProdTbl,5,0),""),BasketTbl,2,0),"کد ناشناخته"))</f>
        <v/>
      </c>
      <c r="BM1391" s="18">
        <f>IF($BK1391="","",IFERROR(VLOOKUP(IF(ISNUMBER(FIND(" – ",$BK1391)),LEFT($BK1391,FIND(" – ",$BK1391)-1),$BK1391),ProdTbl,3,0),"کد ناشناخته"))</f>
        <v/>
      </c>
      <c r="BN1391" s="22" t="n"/>
      <c r="BO1391" s="21" t="n"/>
      <c r="BP1391" s="20" t="n"/>
      <c r="BQ1391" s="18">
        <f>IF($BP1391="","",IFERROR(VLOOKUP(IFERROR(VLOOKUP(IF(ISNUMBER(FIND(" – ",$BP1391)),LEFT($BP1391,FIND(" – ",$BP1391)-1),$BP1391),ProdTbl,5,0),""),BasketTbl,2,0),"کد ناشناخته"))</f>
        <v/>
      </c>
      <c r="BR1391" s="18">
        <f>IF($BP1391="","",IFERROR(VLOOKUP(IF(ISNUMBER(FIND(" – ",$BP1391)),LEFT($BP1391,FIND(" – ",$BP1391)-1),$BP1391),ProdTbl,3,0),"کد ناشناخته"))</f>
        <v/>
      </c>
      <c r="BS1391" s="22" t="n"/>
      <c r="BT1391" s="21" t="n"/>
      <c r="BU1391" s="20" t="n"/>
      <c r="BV1391" s="18">
        <f>IF($BU1391="","",IFERROR(VLOOKUP(IFERROR(VLOOKUP(IF(ISNUMBER(FIND(" – ",$BU1391)),LEFT($BU1391,FIND(" – ",$BU1391)-1),$BU1391),ProdTbl,5,0),""),BasketTbl,2,0),"کد ناشناخته"))</f>
        <v/>
      </c>
      <c r="BW1391" s="18">
        <f>IF($BU1391="","",IFERROR(VLOOKUP(IF(ISNUMBER(FIND(" – ",$BU1391)),LEFT($BU1391,FIND(" – ",$BU1391)-1),$BU1391),ProdTbl,3,0),"کد ناشناخته"))</f>
        <v/>
      </c>
      <c r="BX1391" s="22" t="n"/>
      <c r="BY1391" s="21" t="n"/>
      <c r="BZ1391" s="20" t="n"/>
      <c r="CA1391" s="18">
        <f>IF($BZ1391="","",IFERROR(VLOOKUP(IFERROR(VLOOKUP(IF(ISNUMBER(FIND(" – ",$BZ1391)),LEFT($BZ1391,FIND(" – ",$BZ1391)-1),$BZ1391),ProdTbl,5,0),""),BasketTbl,2,0),"کد ناشناخته"))</f>
        <v/>
      </c>
      <c r="CB1391" s="18">
        <f>IF($BZ1391="","",IFERROR(VLOOKUP(IF(ISNUMBER(FIND(" – ",$BZ1391)),LEFT($BZ1391,FIND(" – ",$BZ1391)-1),$BZ1391),ProdTbl,3,0),"کد ناشناخته"))</f>
        <v/>
      </c>
      <c r="CC1391" s="22" t="n"/>
      <c r="CD1391" s="21" t="n"/>
      <c r="CE1391" s="20" t="n"/>
      <c r="CF1391" s="18">
        <f>IF($CE1391="","",IFERROR(VLOOKUP(IFERROR(VLOOKUP(IF(ISNUMBER(FIND(" – ",$CE1391)),LEFT($CE1391,FIND(" – ",$CE1391)-1),$CE1391),ProdTbl,5,0),""),BasketTbl,2,0),"کد ناشناخته"))</f>
        <v/>
      </c>
      <c r="CG1391" s="18">
        <f>IF($CE1391="","",IFERROR(VLOOKUP(IF(ISNUMBER(FIND(" – ",$CE1391)),LEFT($CE1391,FIND(" – ",$CE1391)-1),$CE1391),ProdTbl,3,0),"کد ناشناخته"))</f>
        <v/>
      </c>
      <c r="CH1391" s="22" t="n"/>
      <c r="CI1391" s="21" t="n"/>
    </row>
    <row r="1392">
      <c r="A1392" s="18">
        <f>IF($B1392="","",COUNTA($B$10:$B1392))</f>
        <v/>
      </c>
      <c r="B1392" s="19" t="n"/>
      <c r="C1392" s="20" t="n"/>
      <c r="D1392" s="19" t="n"/>
      <c r="E1392" s="18">
        <f>IF($D1392="","",IFERROR(VLOOKUP(IF(ISNUMBER(FIND(" – ",$D1392)),LEFT($D1392,FIND(" – ",$D1392)-1),$D1392),SellerTbl,2,0),"کد ناشناخته"))</f>
        <v/>
      </c>
      <c r="F1392" s="21" t="n"/>
      <c r="G1392" s="21" t="n"/>
      <c r="H1392" s="22" t="n"/>
      <c r="I1392" s="23">
        <f>IF(OR($F1392="",$G1392=""),"",$F1392-$G1392)</f>
        <v/>
      </c>
      <c r="J1392" s="18">
        <f>IF($I1392="","",IF(ABS($I1392)&lt;=0.01*$F1392,"√","×"))</f>
        <v/>
      </c>
      <c r="K1392" s="23">
        <f>IF(COUNT($Q1392,$V1392,$AA1392,$AF1392,$AK1392,$AP1392,$AU1392,$AZ1392,$BE1392,$BJ1392,$BO1392,$BT1392,$BY1392,$CD1392,$CI1392)=0,"",SUM($Q1392,$V1392,$AA1392,$AF1392,$AK1392,$AP1392,$AU1392,$AZ1392,$BE1392,$BJ1392,$BO1392,$BT1392,$BY1392,$CD1392,$CI1392))</f>
        <v/>
      </c>
      <c r="L1392" s="23">
        <f>IF(OR($F1392="",$K1392=""),"",$F1392-$K1392)</f>
        <v/>
      </c>
      <c r="M1392" s="20" t="n"/>
      <c r="N1392" s="18">
        <f>IF($M1392="","",IFERROR(VLOOKUP(IFERROR(VLOOKUP(IF(ISNUMBER(FIND(" – ",$M1392)),LEFT($M1392,FIND(" – ",$M1392)-1),$M1392),ProdTbl,5,0),""),BasketTbl,2,0),"کد ناشناخته"))</f>
        <v/>
      </c>
      <c r="O1392" s="18">
        <f>IF($M1392="","",IFERROR(VLOOKUP(IF(ISNUMBER(FIND(" – ",$M1392)),LEFT($M1392,FIND(" – ",$M1392)-1),$M1392),ProdTbl,3,0),"کد ناشناخته"))</f>
        <v/>
      </c>
      <c r="P1392" s="22" t="n"/>
      <c r="Q1392" s="21" t="n"/>
      <c r="R1392" s="20" t="n"/>
      <c r="S1392" s="18">
        <f>IF($R1392="","",IFERROR(VLOOKUP(IFERROR(VLOOKUP(IF(ISNUMBER(FIND(" – ",$R1392)),LEFT($R1392,FIND(" – ",$R1392)-1),$R1392),ProdTbl,5,0),""),BasketTbl,2,0),"کد ناشناخته"))</f>
        <v/>
      </c>
      <c r="T1392" s="18">
        <f>IF($R1392="","",IFERROR(VLOOKUP(IF(ISNUMBER(FIND(" – ",$R1392)),LEFT($R1392,FIND(" – ",$R1392)-1),$R1392),ProdTbl,3,0),"کد ناشناخته"))</f>
        <v/>
      </c>
      <c r="U1392" s="22" t="n"/>
      <c r="V1392" s="21" t="n"/>
      <c r="W1392" s="20" t="n"/>
      <c r="X1392" s="18">
        <f>IF($W1392="","",IFERROR(VLOOKUP(IFERROR(VLOOKUP(IF(ISNUMBER(FIND(" – ",$W1392)),LEFT($W1392,FIND(" – ",$W1392)-1),$W1392),ProdTbl,5,0),""),BasketTbl,2,0),"کد ناشناخته"))</f>
        <v/>
      </c>
      <c r="Y1392" s="18">
        <f>IF($W1392="","",IFERROR(VLOOKUP(IF(ISNUMBER(FIND(" – ",$W1392)),LEFT($W1392,FIND(" – ",$W1392)-1),$W1392),ProdTbl,3,0),"کد ناشناخته"))</f>
        <v/>
      </c>
      <c r="Z1392" s="22" t="n"/>
      <c r="AA1392" s="21" t="n"/>
      <c r="AB1392" s="20" t="n"/>
      <c r="AC1392" s="18">
        <f>IF($AB1392="","",IFERROR(VLOOKUP(IFERROR(VLOOKUP(IF(ISNUMBER(FIND(" – ",$AB1392)),LEFT($AB1392,FIND(" – ",$AB1392)-1),$AB1392),ProdTbl,5,0),""),BasketTbl,2,0),"کد ناشناخته"))</f>
        <v/>
      </c>
      <c r="AD1392" s="18">
        <f>IF($AB1392="","",IFERROR(VLOOKUP(IF(ISNUMBER(FIND(" – ",$AB1392)),LEFT($AB1392,FIND(" – ",$AB1392)-1),$AB1392),ProdTbl,3,0),"کد ناشناخته"))</f>
        <v/>
      </c>
      <c r="AE1392" s="22" t="n"/>
      <c r="AF1392" s="21" t="n"/>
      <c r="AG1392" s="20" t="n"/>
      <c r="AH1392" s="18">
        <f>IF($AG1392="","",IFERROR(VLOOKUP(IFERROR(VLOOKUP(IF(ISNUMBER(FIND(" – ",$AG1392)),LEFT($AG1392,FIND(" – ",$AG1392)-1),$AG1392),ProdTbl,5,0),""),BasketTbl,2,0),"کد ناشناخته"))</f>
        <v/>
      </c>
      <c r="AI1392" s="18">
        <f>IF($AG1392="","",IFERROR(VLOOKUP(IF(ISNUMBER(FIND(" – ",$AG1392)),LEFT($AG1392,FIND(" – ",$AG1392)-1),$AG1392),ProdTbl,3,0),"کد ناشناخته"))</f>
        <v/>
      </c>
      <c r="AJ1392" s="22" t="n"/>
      <c r="AK1392" s="21" t="n"/>
      <c r="AL1392" s="20" t="n"/>
      <c r="AM1392" s="18">
        <f>IF($AL1392="","",IFERROR(VLOOKUP(IFERROR(VLOOKUP(IF(ISNUMBER(FIND(" – ",$AL1392)),LEFT($AL1392,FIND(" – ",$AL1392)-1),$AL1392),ProdTbl,5,0),""),BasketTbl,2,0),"کد ناشناخته"))</f>
        <v/>
      </c>
      <c r="AN1392" s="18">
        <f>IF($AL1392="","",IFERROR(VLOOKUP(IF(ISNUMBER(FIND(" – ",$AL1392)),LEFT($AL1392,FIND(" – ",$AL1392)-1),$AL1392),ProdTbl,3,0),"کد ناشناخته"))</f>
        <v/>
      </c>
      <c r="AO1392" s="22" t="n"/>
      <c r="AP1392" s="21" t="n"/>
      <c r="AQ1392" s="20" t="n"/>
      <c r="AR1392" s="18">
        <f>IF($AQ1392="","",IFERROR(VLOOKUP(IFERROR(VLOOKUP(IF(ISNUMBER(FIND(" – ",$AQ1392)),LEFT($AQ1392,FIND(" – ",$AQ1392)-1),$AQ1392),ProdTbl,5,0),""),BasketTbl,2,0),"کد ناشناخته"))</f>
        <v/>
      </c>
      <c r="AS1392" s="18">
        <f>IF($AQ1392="","",IFERROR(VLOOKUP(IF(ISNUMBER(FIND(" – ",$AQ1392)),LEFT($AQ1392,FIND(" – ",$AQ1392)-1),$AQ1392),ProdTbl,3,0),"کد ناشناخته"))</f>
        <v/>
      </c>
      <c r="AT1392" s="22" t="n"/>
      <c r="AU1392" s="21" t="n"/>
      <c r="AV1392" s="20" t="n"/>
      <c r="AW1392" s="18">
        <f>IF($AV1392="","",IFERROR(VLOOKUP(IFERROR(VLOOKUP(IF(ISNUMBER(FIND(" – ",$AV1392)),LEFT($AV1392,FIND(" – ",$AV1392)-1),$AV1392),ProdTbl,5,0),""),BasketTbl,2,0),"کد ناشناخته"))</f>
        <v/>
      </c>
      <c r="AX1392" s="18">
        <f>IF($AV1392="","",IFERROR(VLOOKUP(IF(ISNUMBER(FIND(" – ",$AV1392)),LEFT($AV1392,FIND(" – ",$AV1392)-1),$AV1392),ProdTbl,3,0),"کد ناشناخته"))</f>
        <v/>
      </c>
      <c r="AY1392" s="22" t="n"/>
      <c r="AZ1392" s="21" t="n"/>
      <c r="BA1392" s="20" t="n"/>
      <c r="BB1392" s="18">
        <f>IF($BA1392="","",IFERROR(VLOOKUP(IFERROR(VLOOKUP(IF(ISNUMBER(FIND(" – ",$BA1392)),LEFT($BA1392,FIND(" – ",$BA1392)-1),$BA1392),ProdTbl,5,0),""),BasketTbl,2,0),"کد ناشناخته"))</f>
        <v/>
      </c>
      <c r="BC1392" s="18">
        <f>IF($BA1392="","",IFERROR(VLOOKUP(IF(ISNUMBER(FIND(" – ",$BA1392)),LEFT($BA1392,FIND(" – ",$BA1392)-1),$BA1392),ProdTbl,3,0),"کد ناشناخته"))</f>
        <v/>
      </c>
      <c r="BD1392" s="22" t="n"/>
      <c r="BE1392" s="21" t="n"/>
      <c r="BF1392" s="20" t="n"/>
      <c r="BG1392" s="18">
        <f>IF($BF1392="","",IFERROR(VLOOKUP(IFERROR(VLOOKUP(IF(ISNUMBER(FIND(" – ",$BF1392)),LEFT($BF1392,FIND(" – ",$BF1392)-1),$BF1392),ProdTbl,5,0),""),BasketTbl,2,0),"کد ناشناخته"))</f>
        <v/>
      </c>
      <c r="BH1392" s="18">
        <f>IF($BF1392="","",IFERROR(VLOOKUP(IF(ISNUMBER(FIND(" – ",$BF1392)),LEFT($BF1392,FIND(" – ",$BF1392)-1),$BF1392),ProdTbl,3,0),"کد ناشناخته"))</f>
        <v/>
      </c>
      <c r="BI1392" s="22" t="n"/>
      <c r="BJ1392" s="21" t="n"/>
      <c r="BK1392" s="20" t="n"/>
      <c r="BL1392" s="18">
        <f>IF($BK1392="","",IFERROR(VLOOKUP(IFERROR(VLOOKUP(IF(ISNUMBER(FIND(" – ",$BK1392)),LEFT($BK1392,FIND(" – ",$BK1392)-1),$BK1392),ProdTbl,5,0),""),BasketTbl,2,0),"کد ناشناخته"))</f>
        <v/>
      </c>
      <c r="BM1392" s="18">
        <f>IF($BK1392="","",IFERROR(VLOOKUP(IF(ISNUMBER(FIND(" – ",$BK1392)),LEFT($BK1392,FIND(" – ",$BK1392)-1),$BK1392),ProdTbl,3,0),"کد ناشناخته"))</f>
        <v/>
      </c>
      <c r="BN1392" s="22" t="n"/>
      <c r="BO1392" s="21" t="n"/>
      <c r="BP1392" s="20" t="n"/>
      <c r="BQ1392" s="18">
        <f>IF($BP1392="","",IFERROR(VLOOKUP(IFERROR(VLOOKUP(IF(ISNUMBER(FIND(" – ",$BP1392)),LEFT($BP1392,FIND(" – ",$BP1392)-1),$BP1392),ProdTbl,5,0),""),BasketTbl,2,0),"کد ناشناخته"))</f>
        <v/>
      </c>
      <c r="BR1392" s="18">
        <f>IF($BP1392="","",IFERROR(VLOOKUP(IF(ISNUMBER(FIND(" – ",$BP1392)),LEFT($BP1392,FIND(" – ",$BP1392)-1),$BP1392),ProdTbl,3,0),"کد ناشناخته"))</f>
        <v/>
      </c>
      <c r="BS1392" s="22" t="n"/>
      <c r="BT1392" s="21" t="n"/>
      <c r="BU1392" s="20" t="n"/>
      <c r="BV1392" s="18">
        <f>IF($BU1392="","",IFERROR(VLOOKUP(IFERROR(VLOOKUP(IF(ISNUMBER(FIND(" – ",$BU1392)),LEFT($BU1392,FIND(" – ",$BU1392)-1),$BU1392),ProdTbl,5,0),""),BasketTbl,2,0),"کد ناشناخته"))</f>
        <v/>
      </c>
      <c r="BW1392" s="18">
        <f>IF($BU1392="","",IFERROR(VLOOKUP(IF(ISNUMBER(FIND(" – ",$BU1392)),LEFT($BU1392,FIND(" – ",$BU1392)-1),$BU1392),ProdTbl,3,0),"کد ناشناخته"))</f>
        <v/>
      </c>
      <c r="BX1392" s="22" t="n"/>
      <c r="BY1392" s="21" t="n"/>
      <c r="BZ1392" s="20" t="n"/>
      <c r="CA1392" s="18">
        <f>IF($BZ1392="","",IFERROR(VLOOKUP(IFERROR(VLOOKUP(IF(ISNUMBER(FIND(" – ",$BZ1392)),LEFT($BZ1392,FIND(" – ",$BZ1392)-1),$BZ1392),ProdTbl,5,0),""),BasketTbl,2,0),"کد ناشناخته"))</f>
        <v/>
      </c>
      <c r="CB1392" s="18">
        <f>IF($BZ1392="","",IFERROR(VLOOKUP(IF(ISNUMBER(FIND(" – ",$BZ1392)),LEFT($BZ1392,FIND(" – ",$BZ1392)-1),$BZ1392),ProdTbl,3,0),"کد ناشناخته"))</f>
        <v/>
      </c>
      <c r="CC1392" s="22" t="n"/>
      <c r="CD1392" s="21" t="n"/>
      <c r="CE1392" s="20" t="n"/>
      <c r="CF1392" s="18">
        <f>IF($CE1392="","",IFERROR(VLOOKUP(IFERROR(VLOOKUP(IF(ISNUMBER(FIND(" – ",$CE1392)),LEFT($CE1392,FIND(" – ",$CE1392)-1),$CE1392),ProdTbl,5,0),""),BasketTbl,2,0),"کد ناشناخته"))</f>
        <v/>
      </c>
      <c r="CG1392" s="18">
        <f>IF($CE1392="","",IFERROR(VLOOKUP(IF(ISNUMBER(FIND(" – ",$CE1392)),LEFT($CE1392,FIND(" – ",$CE1392)-1),$CE1392),ProdTbl,3,0),"کد ناشناخته"))</f>
        <v/>
      </c>
      <c r="CH1392" s="22" t="n"/>
      <c r="CI1392" s="21" t="n"/>
    </row>
    <row r="1393">
      <c r="A1393" s="18">
        <f>IF($B1393="","",COUNTA($B$10:$B1393))</f>
        <v/>
      </c>
      <c r="B1393" s="19" t="n"/>
      <c r="C1393" s="20" t="n"/>
      <c r="D1393" s="19" t="n"/>
      <c r="E1393" s="18">
        <f>IF($D1393="","",IFERROR(VLOOKUP(IF(ISNUMBER(FIND(" – ",$D1393)),LEFT($D1393,FIND(" – ",$D1393)-1),$D1393),SellerTbl,2,0),"کد ناشناخته"))</f>
        <v/>
      </c>
      <c r="F1393" s="21" t="n"/>
      <c r="G1393" s="21" t="n"/>
      <c r="H1393" s="22" t="n"/>
      <c r="I1393" s="23">
        <f>IF(OR($F1393="",$G1393=""),"",$F1393-$G1393)</f>
        <v/>
      </c>
      <c r="J1393" s="18">
        <f>IF($I1393="","",IF(ABS($I1393)&lt;=0.01*$F1393,"√","×"))</f>
        <v/>
      </c>
      <c r="K1393" s="23">
        <f>IF(COUNT($Q1393,$V1393,$AA1393,$AF1393,$AK1393,$AP1393,$AU1393,$AZ1393,$BE1393,$BJ1393,$BO1393,$BT1393,$BY1393,$CD1393,$CI1393)=0,"",SUM($Q1393,$V1393,$AA1393,$AF1393,$AK1393,$AP1393,$AU1393,$AZ1393,$BE1393,$BJ1393,$BO1393,$BT1393,$BY1393,$CD1393,$CI1393))</f>
        <v/>
      </c>
      <c r="L1393" s="23">
        <f>IF(OR($F1393="",$K1393=""),"",$F1393-$K1393)</f>
        <v/>
      </c>
      <c r="M1393" s="20" t="n"/>
      <c r="N1393" s="18">
        <f>IF($M1393="","",IFERROR(VLOOKUP(IFERROR(VLOOKUP(IF(ISNUMBER(FIND(" – ",$M1393)),LEFT($M1393,FIND(" – ",$M1393)-1),$M1393),ProdTbl,5,0),""),BasketTbl,2,0),"کد ناشناخته"))</f>
        <v/>
      </c>
      <c r="O1393" s="18">
        <f>IF($M1393="","",IFERROR(VLOOKUP(IF(ISNUMBER(FIND(" – ",$M1393)),LEFT($M1393,FIND(" – ",$M1393)-1),$M1393),ProdTbl,3,0),"کد ناشناخته"))</f>
        <v/>
      </c>
      <c r="P1393" s="22" t="n"/>
      <c r="Q1393" s="21" t="n"/>
      <c r="R1393" s="20" t="n"/>
      <c r="S1393" s="18">
        <f>IF($R1393="","",IFERROR(VLOOKUP(IFERROR(VLOOKUP(IF(ISNUMBER(FIND(" – ",$R1393)),LEFT($R1393,FIND(" – ",$R1393)-1),$R1393),ProdTbl,5,0),""),BasketTbl,2,0),"کد ناشناخته"))</f>
        <v/>
      </c>
      <c r="T1393" s="18">
        <f>IF($R1393="","",IFERROR(VLOOKUP(IF(ISNUMBER(FIND(" – ",$R1393)),LEFT($R1393,FIND(" – ",$R1393)-1),$R1393),ProdTbl,3,0),"کد ناشناخته"))</f>
        <v/>
      </c>
      <c r="U1393" s="22" t="n"/>
      <c r="V1393" s="21" t="n"/>
      <c r="W1393" s="20" t="n"/>
      <c r="X1393" s="18">
        <f>IF($W1393="","",IFERROR(VLOOKUP(IFERROR(VLOOKUP(IF(ISNUMBER(FIND(" – ",$W1393)),LEFT($W1393,FIND(" – ",$W1393)-1),$W1393),ProdTbl,5,0),""),BasketTbl,2,0),"کد ناشناخته"))</f>
        <v/>
      </c>
      <c r="Y1393" s="18">
        <f>IF($W1393="","",IFERROR(VLOOKUP(IF(ISNUMBER(FIND(" – ",$W1393)),LEFT($W1393,FIND(" – ",$W1393)-1),$W1393),ProdTbl,3,0),"کد ناشناخته"))</f>
        <v/>
      </c>
      <c r="Z1393" s="22" t="n"/>
      <c r="AA1393" s="21" t="n"/>
      <c r="AB1393" s="20" t="n"/>
      <c r="AC1393" s="18">
        <f>IF($AB1393="","",IFERROR(VLOOKUP(IFERROR(VLOOKUP(IF(ISNUMBER(FIND(" – ",$AB1393)),LEFT($AB1393,FIND(" – ",$AB1393)-1),$AB1393),ProdTbl,5,0),""),BasketTbl,2,0),"کد ناشناخته"))</f>
        <v/>
      </c>
      <c r="AD1393" s="18">
        <f>IF($AB1393="","",IFERROR(VLOOKUP(IF(ISNUMBER(FIND(" – ",$AB1393)),LEFT($AB1393,FIND(" – ",$AB1393)-1),$AB1393),ProdTbl,3,0),"کد ناشناخته"))</f>
        <v/>
      </c>
      <c r="AE1393" s="22" t="n"/>
      <c r="AF1393" s="21" t="n"/>
      <c r="AG1393" s="20" t="n"/>
      <c r="AH1393" s="18">
        <f>IF($AG1393="","",IFERROR(VLOOKUP(IFERROR(VLOOKUP(IF(ISNUMBER(FIND(" – ",$AG1393)),LEFT($AG1393,FIND(" – ",$AG1393)-1),$AG1393),ProdTbl,5,0),""),BasketTbl,2,0),"کد ناشناخته"))</f>
        <v/>
      </c>
      <c r="AI1393" s="18">
        <f>IF($AG1393="","",IFERROR(VLOOKUP(IF(ISNUMBER(FIND(" – ",$AG1393)),LEFT($AG1393,FIND(" – ",$AG1393)-1),$AG1393),ProdTbl,3,0),"کد ناشناخته"))</f>
        <v/>
      </c>
      <c r="AJ1393" s="22" t="n"/>
      <c r="AK1393" s="21" t="n"/>
      <c r="AL1393" s="20" t="n"/>
      <c r="AM1393" s="18">
        <f>IF($AL1393="","",IFERROR(VLOOKUP(IFERROR(VLOOKUP(IF(ISNUMBER(FIND(" – ",$AL1393)),LEFT($AL1393,FIND(" – ",$AL1393)-1),$AL1393),ProdTbl,5,0),""),BasketTbl,2,0),"کد ناشناخته"))</f>
        <v/>
      </c>
      <c r="AN1393" s="18">
        <f>IF($AL1393="","",IFERROR(VLOOKUP(IF(ISNUMBER(FIND(" – ",$AL1393)),LEFT($AL1393,FIND(" – ",$AL1393)-1),$AL1393),ProdTbl,3,0),"کد ناشناخته"))</f>
        <v/>
      </c>
      <c r="AO1393" s="22" t="n"/>
      <c r="AP1393" s="21" t="n"/>
      <c r="AQ1393" s="20" t="n"/>
      <c r="AR1393" s="18">
        <f>IF($AQ1393="","",IFERROR(VLOOKUP(IFERROR(VLOOKUP(IF(ISNUMBER(FIND(" – ",$AQ1393)),LEFT($AQ1393,FIND(" – ",$AQ1393)-1),$AQ1393),ProdTbl,5,0),""),BasketTbl,2,0),"کد ناشناخته"))</f>
        <v/>
      </c>
      <c r="AS1393" s="18">
        <f>IF($AQ1393="","",IFERROR(VLOOKUP(IF(ISNUMBER(FIND(" – ",$AQ1393)),LEFT($AQ1393,FIND(" – ",$AQ1393)-1),$AQ1393),ProdTbl,3,0),"کد ناشناخته"))</f>
        <v/>
      </c>
      <c r="AT1393" s="22" t="n"/>
      <c r="AU1393" s="21" t="n"/>
      <c r="AV1393" s="20" t="n"/>
      <c r="AW1393" s="18">
        <f>IF($AV1393="","",IFERROR(VLOOKUP(IFERROR(VLOOKUP(IF(ISNUMBER(FIND(" – ",$AV1393)),LEFT($AV1393,FIND(" – ",$AV1393)-1),$AV1393),ProdTbl,5,0),""),BasketTbl,2,0),"کد ناشناخته"))</f>
        <v/>
      </c>
      <c r="AX1393" s="18">
        <f>IF($AV1393="","",IFERROR(VLOOKUP(IF(ISNUMBER(FIND(" – ",$AV1393)),LEFT($AV1393,FIND(" – ",$AV1393)-1),$AV1393),ProdTbl,3,0),"کد ناشناخته"))</f>
        <v/>
      </c>
      <c r="AY1393" s="22" t="n"/>
      <c r="AZ1393" s="21" t="n"/>
      <c r="BA1393" s="20" t="n"/>
      <c r="BB1393" s="18">
        <f>IF($BA1393="","",IFERROR(VLOOKUP(IFERROR(VLOOKUP(IF(ISNUMBER(FIND(" – ",$BA1393)),LEFT($BA1393,FIND(" – ",$BA1393)-1),$BA1393),ProdTbl,5,0),""),BasketTbl,2,0),"کد ناشناخته"))</f>
        <v/>
      </c>
      <c r="BC1393" s="18">
        <f>IF($BA1393="","",IFERROR(VLOOKUP(IF(ISNUMBER(FIND(" – ",$BA1393)),LEFT($BA1393,FIND(" – ",$BA1393)-1),$BA1393),ProdTbl,3,0),"کد ناشناخته"))</f>
        <v/>
      </c>
      <c r="BD1393" s="22" t="n"/>
      <c r="BE1393" s="21" t="n"/>
      <c r="BF1393" s="20" t="n"/>
      <c r="BG1393" s="18">
        <f>IF($BF1393="","",IFERROR(VLOOKUP(IFERROR(VLOOKUP(IF(ISNUMBER(FIND(" – ",$BF1393)),LEFT($BF1393,FIND(" – ",$BF1393)-1),$BF1393),ProdTbl,5,0),""),BasketTbl,2,0),"کد ناشناخته"))</f>
        <v/>
      </c>
      <c r="BH1393" s="18">
        <f>IF($BF1393="","",IFERROR(VLOOKUP(IF(ISNUMBER(FIND(" – ",$BF1393)),LEFT($BF1393,FIND(" – ",$BF1393)-1),$BF1393),ProdTbl,3,0),"کد ناشناخته"))</f>
        <v/>
      </c>
      <c r="BI1393" s="22" t="n"/>
      <c r="BJ1393" s="21" t="n"/>
      <c r="BK1393" s="20" t="n"/>
      <c r="BL1393" s="18">
        <f>IF($BK1393="","",IFERROR(VLOOKUP(IFERROR(VLOOKUP(IF(ISNUMBER(FIND(" – ",$BK1393)),LEFT($BK1393,FIND(" – ",$BK1393)-1),$BK1393),ProdTbl,5,0),""),BasketTbl,2,0),"کد ناشناخته"))</f>
        <v/>
      </c>
      <c r="BM1393" s="18">
        <f>IF($BK1393="","",IFERROR(VLOOKUP(IF(ISNUMBER(FIND(" – ",$BK1393)),LEFT($BK1393,FIND(" – ",$BK1393)-1),$BK1393),ProdTbl,3,0),"کد ناشناخته"))</f>
        <v/>
      </c>
      <c r="BN1393" s="22" t="n"/>
      <c r="BO1393" s="21" t="n"/>
      <c r="BP1393" s="20" t="n"/>
      <c r="BQ1393" s="18">
        <f>IF($BP1393="","",IFERROR(VLOOKUP(IFERROR(VLOOKUP(IF(ISNUMBER(FIND(" – ",$BP1393)),LEFT($BP1393,FIND(" – ",$BP1393)-1),$BP1393),ProdTbl,5,0),""),BasketTbl,2,0),"کد ناشناخته"))</f>
        <v/>
      </c>
      <c r="BR1393" s="18">
        <f>IF($BP1393="","",IFERROR(VLOOKUP(IF(ISNUMBER(FIND(" – ",$BP1393)),LEFT($BP1393,FIND(" – ",$BP1393)-1),$BP1393),ProdTbl,3,0),"کد ناشناخته"))</f>
        <v/>
      </c>
      <c r="BS1393" s="22" t="n"/>
      <c r="BT1393" s="21" t="n"/>
      <c r="BU1393" s="20" t="n"/>
      <c r="BV1393" s="18">
        <f>IF($BU1393="","",IFERROR(VLOOKUP(IFERROR(VLOOKUP(IF(ISNUMBER(FIND(" – ",$BU1393)),LEFT($BU1393,FIND(" – ",$BU1393)-1),$BU1393),ProdTbl,5,0),""),BasketTbl,2,0),"کد ناشناخته"))</f>
        <v/>
      </c>
      <c r="BW1393" s="18">
        <f>IF($BU1393="","",IFERROR(VLOOKUP(IF(ISNUMBER(FIND(" – ",$BU1393)),LEFT($BU1393,FIND(" – ",$BU1393)-1),$BU1393),ProdTbl,3,0),"کد ناشناخته"))</f>
        <v/>
      </c>
      <c r="BX1393" s="22" t="n"/>
      <c r="BY1393" s="21" t="n"/>
      <c r="BZ1393" s="20" t="n"/>
      <c r="CA1393" s="18">
        <f>IF($BZ1393="","",IFERROR(VLOOKUP(IFERROR(VLOOKUP(IF(ISNUMBER(FIND(" – ",$BZ1393)),LEFT($BZ1393,FIND(" – ",$BZ1393)-1),$BZ1393),ProdTbl,5,0),""),BasketTbl,2,0),"کد ناشناخته"))</f>
        <v/>
      </c>
      <c r="CB1393" s="18">
        <f>IF($BZ1393="","",IFERROR(VLOOKUP(IF(ISNUMBER(FIND(" – ",$BZ1393)),LEFT($BZ1393,FIND(" – ",$BZ1393)-1),$BZ1393),ProdTbl,3,0),"کد ناشناخته"))</f>
        <v/>
      </c>
      <c r="CC1393" s="22" t="n"/>
      <c r="CD1393" s="21" t="n"/>
      <c r="CE1393" s="20" t="n"/>
      <c r="CF1393" s="18">
        <f>IF($CE1393="","",IFERROR(VLOOKUP(IFERROR(VLOOKUP(IF(ISNUMBER(FIND(" – ",$CE1393)),LEFT($CE1393,FIND(" – ",$CE1393)-1),$CE1393),ProdTbl,5,0),""),BasketTbl,2,0),"کد ناشناخته"))</f>
        <v/>
      </c>
      <c r="CG1393" s="18">
        <f>IF($CE1393="","",IFERROR(VLOOKUP(IF(ISNUMBER(FIND(" – ",$CE1393)),LEFT($CE1393,FIND(" – ",$CE1393)-1),$CE1393),ProdTbl,3,0),"کد ناشناخته"))</f>
        <v/>
      </c>
      <c r="CH1393" s="22" t="n"/>
      <c r="CI1393" s="21" t="n"/>
    </row>
    <row r="1394">
      <c r="A1394" s="18">
        <f>IF($B1394="","",COUNTA($B$10:$B1394))</f>
        <v/>
      </c>
      <c r="B1394" s="19" t="n"/>
      <c r="C1394" s="20" t="n"/>
      <c r="D1394" s="19" t="n"/>
      <c r="E1394" s="18">
        <f>IF($D1394="","",IFERROR(VLOOKUP(IF(ISNUMBER(FIND(" – ",$D1394)),LEFT($D1394,FIND(" – ",$D1394)-1),$D1394),SellerTbl,2,0),"کد ناشناخته"))</f>
        <v/>
      </c>
      <c r="F1394" s="21" t="n"/>
      <c r="G1394" s="21" t="n"/>
      <c r="H1394" s="22" t="n"/>
      <c r="I1394" s="23">
        <f>IF(OR($F1394="",$G1394=""),"",$F1394-$G1394)</f>
        <v/>
      </c>
      <c r="J1394" s="18">
        <f>IF($I1394="","",IF(ABS($I1394)&lt;=0.01*$F1394,"√","×"))</f>
        <v/>
      </c>
      <c r="K1394" s="23">
        <f>IF(COUNT($Q1394,$V1394,$AA1394,$AF1394,$AK1394,$AP1394,$AU1394,$AZ1394,$BE1394,$BJ1394,$BO1394,$BT1394,$BY1394,$CD1394,$CI1394)=0,"",SUM($Q1394,$V1394,$AA1394,$AF1394,$AK1394,$AP1394,$AU1394,$AZ1394,$BE1394,$BJ1394,$BO1394,$BT1394,$BY1394,$CD1394,$CI1394))</f>
        <v/>
      </c>
      <c r="L1394" s="23">
        <f>IF(OR($F1394="",$K1394=""),"",$F1394-$K1394)</f>
        <v/>
      </c>
      <c r="M1394" s="20" t="n"/>
      <c r="N1394" s="18">
        <f>IF($M1394="","",IFERROR(VLOOKUP(IFERROR(VLOOKUP(IF(ISNUMBER(FIND(" – ",$M1394)),LEFT($M1394,FIND(" – ",$M1394)-1),$M1394),ProdTbl,5,0),""),BasketTbl,2,0),"کد ناشناخته"))</f>
        <v/>
      </c>
      <c r="O1394" s="18">
        <f>IF($M1394="","",IFERROR(VLOOKUP(IF(ISNUMBER(FIND(" – ",$M1394)),LEFT($M1394,FIND(" – ",$M1394)-1),$M1394),ProdTbl,3,0),"کد ناشناخته"))</f>
        <v/>
      </c>
      <c r="P1394" s="22" t="n"/>
      <c r="Q1394" s="21" t="n"/>
      <c r="R1394" s="20" t="n"/>
      <c r="S1394" s="18">
        <f>IF($R1394="","",IFERROR(VLOOKUP(IFERROR(VLOOKUP(IF(ISNUMBER(FIND(" – ",$R1394)),LEFT($R1394,FIND(" – ",$R1394)-1),$R1394),ProdTbl,5,0),""),BasketTbl,2,0),"کد ناشناخته"))</f>
        <v/>
      </c>
      <c r="T1394" s="18">
        <f>IF($R1394="","",IFERROR(VLOOKUP(IF(ISNUMBER(FIND(" – ",$R1394)),LEFT($R1394,FIND(" – ",$R1394)-1),$R1394),ProdTbl,3,0),"کد ناشناخته"))</f>
        <v/>
      </c>
      <c r="U1394" s="22" t="n"/>
      <c r="V1394" s="21" t="n"/>
      <c r="W1394" s="20" t="n"/>
      <c r="X1394" s="18">
        <f>IF($W1394="","",IFERROR(VLOOKUP(IFERROR(VLOOKUP(IF(ISNUMBER(FIND(" – ",$W1394)),LEFT($W1394,FIND(" – ",$W1394)-1),$W1394),ProdTbl,5,0),""),BasketTbl,2,0),"کد ناشناخته"))</f>
        <v/>
      </c>
      <c r="Y1394" s="18">
        <f>IF($W1394="","",IFERROR(VLOOKUP(IF(ISNUMBER(FIND(" – ",$W1394)),LEFT($W1394,FIND(" – ",$W1394)-1),$W1394),ProdTbl,3,0),"کد ناشناخته"))</f>
        <v/>
      </c>
      <c r="Z1394" s="22" t="n"/>
      <c r="AA1394" s="21" t="n"/>
      <c r="AB1394" s="20" t="n"/>
      <c r="AC1394" s="18">
        <f>IF($AB1394="","",IFERROR(VLOOKUP(IFERROR(VLOOKUP(IF(ISNUMBER(FIND(" – ",$AB1394)),LEFT($AB1394,FIND(" – ",$AB1394)-1),$AB1394),ProdTbl,5,0),""),BasketTbl,2,0),"کد ناشناخته"))</f>
        <v/>
      </c>
      <c r="AD1394" s="18">
        <f>IF($AB1394="","",IFERROR(VLOOKUP(IF(ISNUMBER(FIND(" – ",$AB1394)),LEFT($AB1394,FIND(" – ",$AB1394)-1),$AB1394),ProdTbl,3,0),"کد ناشناخته"))</f>
        <v/>
      </c>
      <c r="AE1394" s="22" t="n"/>
      <c r="AF1394" s="21" t="n"/>
      <c r="AG1394" s="20" t="n"/>
      <c r="AH1394" s="18">
        <f>IF($AG1394="","",IFERROR(VLOOKUP(IFERROR(VLOOKUP(IF(ISNUMBER(FIND(" – ",$AG1394)),LEFT($AG1394,FIND(" – ",$AG1394)-1),$AG1394),ProdTbl,5,0),""),BasketTbl,2,0),"کد ناشناخته"))</f>
        <v/>
      </c>
      <c r="AI1394" s="18">
        <f>IF($AG1394="","",IFERROR(VLOOKUP(IF(ISNUMBER(FIND(" – ",$AG1394)),LEFT($AG1394,FIND(" – ",$AG1394)-1),$AG1394),ProdTbl,3,0),"کد ناشناخته"))</f>
        <v/>
      </c>
      <c r="AJ1394" s="22" t="n"/>
      <c r="AK1394" s="21" t="n"/>
      <c r="AL1394" s="20" t="n"/>
      <c r="AM1394" s="18">
        <f>IF($AL1394="","",IFERROR(VLOOKUP(IFERROR(VLOOKUP(IF(ISNUMBER(FIND(" – ",$AL1394)),LEFT($AL1394,FIND(" – ",$AL1394)-1),$AL1394),ProdTbl,5,0),""),BasketTbl,2,0),"کد ناشناخته"))</f>
        <v/>
      </c>
      <c r="AN1394" s="18">
        <f>IF($AL1394="","",IFERROR(VLOOKUP(IF(ISNUMBER(FIND(" – ",$AL1394)),LEFT($AL1394,FIND(" – ",$AL1394)-1),$AL1394),ProdTbl,3,0),"کد ناشناخته"))</f>
        <v/>
      </c>
      <c r="AO1394" s="22" t="n"/>
      <c r="AP1394" s="21" t="n"/>
      <c r="AQ1394" s="20" t="n"/>
      <c r="AR1394" s="18">
        <f>IF($AQ1394="","",IFERROR(VLOOKUP(IFERROR(VLOOKUP(IF(ISNUMBER(FIND(" – ",$AQ1394)),LEFT($AQ1394,FIND(" – ",$AQ1394)-1),$AQ1394),ProdTbl,5,0),""),BasketTbl,2,0),"کد ناشناخته"))</f>
        <v/>
      </c>
      <c r="AS1394" s="18">
        <f>IF($AQ1394="","",IFERROR(VLOOKUP(IF(ISNUMBER(FIND(" – ",$AQ1394)),LEFT($AQ1394,FIND(" – ",$AQ1394)-1),$AQ1394),ProdTbl,3,0),"کد ناشناخته"))</f>
        <v/>
      </c>
      <c r="AT1394" s="22" t="n"/>
      <c r="AU1394" s="21" t="n"/>
      <c r="AV1394" s="20" t="n"/>
      <c r="AW1394" s="18">
        <f>IF($AV1394="","",IFERROR(VLOOKUP(IFERROR(VLOOKUP(IF(ISNUMBER(FIND(" – ",$AV1394)),LEFT($AV1394,FIND(" – ",$AV1394)-1),$AV1394),ProdTbl,5,0),""),BasketTbl,2,0),"کد ناشناخته"))</f>
        <v/>
      </c>
      <c r="AX1394" s="18">
        <f>IF($AV1394="","",IFERROR(VLOOKUP(IF(ISNUMBER(FIND(" – ",$AV1394)),LEFT($AV1394,FIND(" – ",$AV1394)-1),$AV1394),ProdTbl,3,0),"کد ناشناخته"))</f>
        <v/>
      </c>
      <c r="AY1394" s="22" t="n"/>
      <c r="AZ1394" s="21" t="n"/>
      <c r="BA1394" s="20" t="n"/>
      <c r="BB1394" s="18">
        <f>IF($BA1394="","",IFERROR(VLOOKUP(IFERROR(VLOOKUP(IF(ISNUMBER(FIND(" – ",$BA1394)),LEFT($BA1394,FIND(" – ",$BA1394)-1),$BA1394),ProdTbl,5,0),""),BasketTbl,2,0),"کد ناشناخته"))</f>
        <v/>
      </c>
      <c r="BC1394" s="18">
        <f>IF($BA1394="","",IFERROR(VLOOKUP(IF(ISNUMBER(FIND(" – ",$BA1394)),LEFT($BA1394,FIND(" – ",$BA1394)-1),$BA1394),ProdTbl,3,0),"کد ناشناخته"))</f>
        <v/>
      </c>
      <c r="BD1394" s="22" t="n"/>
      <c r="BE1394" s="21" t="n"/>
      <c r="BF1394" s="20" t="n"/>
      <c r="BG1394" s="18">
        <f>IF($BF1394="","",IFERROR(VLOOKUP(IFERROR(VLOOKUP(IF(ISNUMBER(FIND(" – ",$BF1394)),LEFT($BF1394,FIND(" – ",$BF1394)-1),$BF1394),ProdTbl,5,0),""),BasketTbl,2,0),"کد ناشناخته"))</f>
        <v/>
      </c>
      <c r="BH1394" s="18">
        <f>IF($BF1394="","",IFERROR(VLOOKUP(IF(ISNUMBER(FIND(" – ",$BF1394)),LEFT($BF1394,FIND(" – ",$BF1394)-1),$BF1394),ProdTbl,3,0),"کد ناشناخته"))</f>
        <v/>
      </c>
      <c r="BI1394" s="22" t="n"/>
      <c r="BJ1394" s="21" t="n"/>
      <c r="BK1394" s="20" t="n"/>
      <c r="BL1394" s="18">
        <f>IF($BK1394="","",IFERROR(VLOOKUP(IFERROR(VLOOKUP(IF(ISNUMBER(FIND(" – ",$BK1394)),LEFT($BK1394,FIND(" – ",$BK1394)-1),$BK1394),ProdTbl,5,0),""),BasketTbl,2,0),"کد ناشناخته"))</f>
        <v/>
      </c>
      <c r="BM1394" s="18">
        <f>IF($BK1394="","",IFERROR(VLOOKUP(IF(ISNUMBER(FIND(" – ",$BK1394)),LEFT($BK1394,FIND(" – ",$BK1394)-1),$BK1394),ProdTbl,3,0),"کد ناشناخته"))</f>
        <v/>
      </c>
      <c r="BN1394" s="22" t="n"/>
      <c r="BO1394" s="21" t="n"/>
      <c r="BP1394" s="20" t="n"/>
      <c r="BQ1394" s="18">
        <f>IF($BP1394="","",IFERROR(VLOOKUP(IFERROR(VLOOKUP(IF(ISNUMBER(FIND(" – ",$BP1394)),LEFT($BP1394,FIND(" – ",$BP1394)-1),$BP1394),ProdTbl,5,0),""),BasketTbl,2,0),"کد ناشناخته"))</f>
        <v/>
      </c>
      <c r="BR1394" s="18">
        <f>IF($BP1394="","",IFERROR(VLOOKUP(IF(ISNUMBER(FIND(" – ",$BP1394)),LEFT($BP1394,FIND(" – ",$BP1394)-1),$BP1394),ProdTbl,3,0),"کد ناشناخته"))</f>
        <v/>
      </c>
      <c r="BS1394" s="22" t="n"/>
      <c r="BT1394" s="21" t="n"/>
      <c r="BU1394" s="20" t="n"/>
      <c r="BV1394" s="18">
        <f>IF($BU1394="","",IFERROR(VLOOKUP(IFERROR(VLOOKUP(IF(ISNUMBER(FIND(" – ",$BU1394)),LEFT($BU1394,FIND(" – ",$BU1394)-1),$BU1394),ProdTbl,5,0),""),BasketTbl,2,0),"کد ناشناخته"))</f>
        <v/>
      </c>
      <c r="BW1394" s="18">
        <f>IF($BU1394="","",IFERROR(VLOOKUP(IF(ISNUMBER(FIND(" – ",$BU1394)),LEFT($BU1394,FIND(" – ",$BU1394)-1),$BU1394),ProdTbl,3,0),"کد ناشناخته"))</f>
        <v/>
      </c>
      <c r="BX1394" s="22" t="n"/>
      <c r="BY1394" s="21" t="n"/>
      <c r="BZ1394" s="20" t="n"/>
      <c r="CA1394" s="18">
        <f>IF($BZ1394="","",IFERROR(VLOOKUP(IFERROR(VLOOKUP(IF(ISNUMBER(FIND(" – ",$BZ1394)),LEFT($BZ1394,FIND(" – ",$BZ1394)-1),$BZ1394),ProdTbl,5,0),""),BasketTbl,2,0),"کد ناشناخته"))</f>
        <v/>
      </c>
      <c r="CB1394" s="18">
        <f>IF($BZ1394="","",IFERROR(VLOOKUP(IF(ISNUMBER(FIND(" – ",$BZ1394)),LEFT($BZ1394,FIND(" – ",$BZ1394)-1),$BZ1394),ProdTbl,3,0),"کد ناشناخته"))</f>
        <v/>
      </c>
      <c r="CC1394" s="22" t="n"/>
      <c r="CD1394" s="21" t="n"/>
      <c r="CE1394" s="20" t="n"/>
      <c r="CF1394" s="18">
        <f>IF($CE1394="","",IFERROR(VLOOKUP(IFERROR(VLOOKUP(IF(ISNUMBER(FIND(" – ",$CE1394)),LEFT($CE1394,FIND(" – ",$CE1394)-1),$CE1394),ProdTbl,5,0),""),BasketTbl,2,0),"کد ناشناخته"))</f>
        <v/>
      </c>
      <c r="CG1394" s="18">
        <f>IF($CE1394="","",IFERROR(VLOOKUP(IF(ISNUMBER(FIND(" – ",$CE1394)),LEFT($CE1394,FIND(" – ",$CE1394)-1),$CE1394),ProdTbl,3,0),"کد ناشناخته"))</f>
        <v/>
      </c>
      <c r="CH1394" s="22" t="n"/>
      <c r="CI1394" s="21" t="n"/>
    </row>
    <row r="1395">
      <c r="A1395" s="18">
        <f>IF($B1395="","",COUNTA($B$10:$B1395))</f>
        <v/>
      </c>
      <c r="B1395" s="19" t="n"/>
      <c r="C1395" s="20" t="n"/>
      <c r="D1395" s="19" t="n"/>
      <c r="E1395" s="18">
        <f>IF($D1395="","",IFERROR(VLOOKUP(IF(ISNUMBER(FIND(" – ",$D1395)),LEFT($D1395,FIND(" – ",$D1395)-1),$D1395),SellerTbl,2,0),"کد ناشناخته"))</f>
        <v/>
      </c>
      <c r="F1395" s="21" t="n"/>
      <c r="G1395" s="21" t="n"/>
      <c r="H1395" s="22" t="n"/>
      <c r="I1395" s="23">
        <f>IF(OR($F1395="",$G1395=""),"",$F1395-$G1395)</f>
        <v/>
      </c>
      <c r="J1395" s="18">
        <f>IF($I1395="","",IF(ABS($I1395)&lt;=0.01*$F1395,"√","×"))</f>
        <v/>
      </c>
      <c r="K1395" s="23">
        <f>IF(COUNT($Q1395,$V1395,$AA1395,$AF1395,$AK1395,$AP1395,$AU1395,$AZ1395,$BE1395,$BJ1395,$BO1395,$BT1395,$BY1395,$CD1395,$CI1395)=0,"",SUM($Q1395,$V1395,$AA1395,$AF1395,$AK1395,$AP1395,$AU1395,$AZ1395,$BE1395,$BJ1395,$BO1395,$BT1395,$BY1395,$CD1395,$CI1395))</f>
        <v/>
      </c>
      <c r="L1395" s="23">
        <f>IF(OR($F1395="",$K1395=""),"",$F1395-$K1395)</f>
        <v/>
      </c>
      <c r="M1395" s="20" t="n"/>
      <c r="N1395" s="18">
        <f>IF($M1395="","",IFERROR(VLOOKUP(IFERROR(VLOOKUP(IF(ISNUMBER(FIND(" – ",$M1395)),LEFT($M1395,FIND(" – ",$M1395)-1),$M1395),ProdTbl,5,0),""),BasketTbl,2,0),"کد ناشناخته"))</f>
        <v/>
      </c>
      <c r="O1395" s="18">
        <f>IF($M1395="","",IFERROR(VLOOKUP(IF(ISNUMBER(FIND(" – ",$M1395)),LEFT($M1395,FIND(" – ",$M1395)-1),$M1395),ProdTbl,3,0),"کد ناشناخته"))</f>
        <v/>
      </c>
      <c r="P1395" s="22" t="n"/>
      <c r="Q1395" s="21" t="n"/>
      <c r="R1395" s="20" t="n"/>
      <c r="S1395" s="18">
        <f>IF($R1395="","",IFERROR(VLOOKUP(IFERROR(VLOOKUP(IF(ISNUMBER(FIND(" – ",$R1395)),LEFT($R1395,FIND(" – ",$R1395)-1),$R1395),ProdTbl,5,0),""),BasketTbl,2,0),"کد ناشناخته"))</f>
        <v/>
      </c>
      <c r="T1395" s="18">
        <f>IF($R1395="","",IFERROR(VLOOKUP(IF(ISNUMBER(FIND(" – ",$R1395)),LEFT($R1395,FIND(" – ",$R1395)-1),$R1395),ProdTbl,3,0),"کد ناشناخته"))</f>
        <v/>
      </c>
      <c r="U1395" s="22" t="n"/>
      <c r="V1395" s="21" t="n"/>
      <c r="W1395" s="20" t="n"/>
      <c r="X1395" s="18">
        <f>IF($W1395="","",IFERROR(VLOOKUP(IFERROR(VLOOKUP(IF(ISNUMBER(FIND(" – ",$W1395)),LEFT($W1395,FIND(" – ",$W1395)-1),$W1395),ProdTbl,5,0),""),BasketTbl,2,0),"کد ناشناخته"))</f>
        <v/>
      </c>
      <c r="Y1395" s="18">
        <f>IF($W1395="","",IFERROR(VLOOKUP(IF(ISNUMBER(FIND(" – ",$W1395)),LEFT($W1395,FIND(" – ",$W1395)-1),$W1395),ProdTbl,3,0),"کد ناشناخته"))</f>
        <v/>
      </c>
      <c r="Z1395" s="22" t="n"/>
      <c r="AA1395" s="21" t="n"/>
      <c r="AB1395" s="20" t="n"/>
      <c r="AC1395" s="18">
        <f>IF($AB1395="","",IFERROR(VLOOKUP(IFERROR(VLOOKUP(IF(ISNUMBER(FIND(" – ",$AB1395)),LEFT($AB1395,FIND(" – ",$AB1395)-1),$AB1395),ProdTbl,5,0),""),BasketTbl,2,0),"کد ناشناخته"))</f>
        <v/>
      </c>
      <c r="AD1395" s="18">
        <f>IF($AB1395="","",IFERROR(VLOOKUP(IF(ISNUMBER(FIND(" – ",$AB1395)),LEFT($AB1395,FIND(" – ",$AB1395)-1),$AB1395),ProdTbl,3,0),"کد ناشناخته"))</f>
        <v/>
      </c>
      <c r="AE1395" s="22" t="n"/>
      <c r="AF1395" s="21" t="n"/>
      <c r="AG1395" s="20" t="n"/>
      <c r="AH1395" s="18">
        <f>IF($AG1395="","",IFERROR(VLOOKUP(IFERROR(VLOOKUP(IF(ISNUMBER(FIND(" – ",$AG1395)),LEFT($AG1395,FIND(" – ",$AG1395)-1),$AG1395),ProdTbl,5,0),""),BasketTbl,2,0),"کد ناشناخته"))</f>
        <v/>
      </c>
      <c r="AI1395" s="18">
        <f>IF($AG1395="","",IFERROR(VLOOKUP(IF(ISNUMBER(FIND(" – ",$AG1395)),LEFT($AG1395,FIND(" – ",$AG1395)-1),$AG1395),ProdTbl,3,0),"کد ناشناخته"))</f>
        <v/>
      </c>
      <c r="AJ1395" s="22" t="n"/>
      <c r="AK1395" s="21" t="n"/>
      <c r="AL1395" s="20" t="n"/>
      <c r="AM1395" s="18">
        <f>IF($AL1395="","",IFERROR(VLOOKUP(IFERROR(VLOOKUP(IF(ISNUMBER(FIND(" – ",$AL1395)),LEFT($AL1395,FIND(" – ",$AL1395)-1),$AL1395),ProdTbl,5,0),""),BasketTbl,2,0),"کد ناشناخته"))</f>
        <v/>
      </c>
      <c r="AN1395" s="18">
        <f>IF($AL1395="","",IFERROR(VLOOKUP(IF(ISNUMBER(FIND(" – ",$AL1395)),LEFT($AL1395,FIND(" – ",$AL1395)-1),$AL1395),ProdTbl,3,0),"کد ناشناخته"))</f>
        <v/>
      </c>
      <c r="AO1395" s="22" t="n"/>
      <c r="AP1395" s="21" t="n"/>
      <c r="AQ1395" s="20" t="n"/>
      <c r="AR1395" s="18">
        <f>IF($AQ1395="","",IFERROR(VLOOKUP(IFERROR(VLOOKUP(IF(ISNUMBER(FIND(" – ",$AQ1395)),LEFT($AQ1395,FIND(" – ",$AQ1395)-1),$AQ1395),ProdTbl,5,0),""),BasketTbl,2,0),"کد ناشناخته"))</f>
        <v/>
      </c>
      <c r="AS1395" s="18">
        <f>IF($AQ1395="","",IFERROR(VLOOKUP(IF(ISNUMBER(FIND(" – ",$AQ1395)),LEFT($AQ1395,FIND(" – ",$AQ1395)-1),$AQ1395),ProdTbl,3,0),"کد ناشناخته"))</f>
        <v/>
      </c>
      <c r="AT1395" s="22" t="n"/>
      <c r="AU1395" s="21" t="n"/>
      <c r="AV1395" s="20" t="n"/>
      <c r="AW1395" s="18">
        <f>IF($AV1395="","",IFERROR(VLOOKUP(IFERROR(VLOOKUP(IF(ISNUMBER(FIND(" – ",$AV1395)),LEFT($AV1395,FIND(" – ",$AV1395)-1),$AV1395),ProdTbl,5,0),""),BasketTbl,2,0),"کد ناشناخته"))</f>
        <v/>
      </c>
      <c r="AX1395" s="18">
        <f>IF($AV1395="","",IFERROR(VLOOKUP(IF(ISNUMBER(FIND(" – ",$AV1395)),LEFT($AV1395,FIND(" – ",$AV1395)-1),$AV1395),ProdTbl,3,0),"کد ناشناخته"))</f>
        <v/>
      </c>
      <c r="AY1395" s="22" t="n"/>
      <c r="AZ1395" s="21" t="n"/>
      <c r="BA1395" s="20" t="n"/>
      <c r="BB1395" s="18">
        <f>IF($BA1395="","",IFERROR(VLOOKUP(IFERROR(VLOOKUP(IF(ISNUMBER(FIND(" – ",$BA1395)),LEFT($BA1395,FIND(" – ",$BA1395)-1),$BA1395),ProdTbl,5,0),""),BasketTbl,2,0),"کد ناشناخته"))</f>
        <v/>
      </c>
      <c r="BC1395" s="18">
        <f>IF($BA1395="","",IFERROR(VLOOKUP(IF(ISNUMBER(FIND(" – ",$BA1395)),LEFT($BA1395,FIND(" – ",$BA1395)-1),$BA1395),ProdTbl,3,0),"کد ناشناخته"))</f>
        <v/>
      </c>
      <c r="BD1395" s="22" t="n"/>
      <c r="BE1395" s="21" t="n"/>
      <c r="BF1395" s="20" t="n"/>
      <c r="BG1395" s="18">
        <f>IF($BF1395="","",IFERROR(VLOOKUP(IFERROR(VLOOKUP(IF(ISNUMBER(FIND(" – ",$BF1395)),LEFT($BF1395,FIND(" – ",$BF1395)-1),$BF1395),ProdTbl,5,0),""),BasketTbl,2,0),"کد ناشناخته"))</f>
        <v/>
      </c>
      <c r="BH1395" s="18">
        <f>IF($BF1395="","",IFERROR(VLOOKUP(IF(ISNUMBER(FIND(" – ",$BF1395)),LEFT($BF1395,FIND(" – ",$BF1395)-1),$BF1395),ProdTbl,3,0),"کد ناشناخته"))</f>
        <v/>
      </c>
      <c r="BI1395" s="22" t="n"/>
      <c r="BJ1395" s="21" t="n"/>
      <c r="BK1395" s="20" t="n"/>
      <c r="BL1395" s="18">
        <f>IF($BK1395="","",IFERROR(VLOOKUP(IFERROR(VLOOKUP(IF(ISNUMBER(FIND(" – ",$BK1395)),LEFT($BK1395,FIND(" – ",$BK1395)-1),$BK1395),ProdTbl,5,0),""),BasketTbl,2,0),"کد ناشناخته"))</f>
        <v/>
      </c>
      <c r="BM1395" s="18">
        <f>IF($BK1395="","",IFERROR(VLOOKUP(IF(ISNUMBER(FIND(" – ",$BK1395)),LEFT($BK1395,FIND(" – ",$BK1395)-1),$BK1395),ProdTbl,3,0),"کد ناشناخته"))</f>
        <v/>
      </c>
      <c r="BN1395" s="22" t="n"/>
      <c r="BO1395" s="21" t="n"/>
      <c r="BP1395" s="20" t="n"/>
      <c r="BQ1395" s="18">
        <f>IF($BP1395="","",IFERROR(VLOOKUP(IFERROR(VLOOKUP(IF(ISNUMBER(FIND(" – ",$BP1395)),LEFT($BP1395,FIND(" – ",$BP1395)-1),$BP1395),ProdTbl,5,0),""),BasketTbl,2,0),"کد ناشناخته"))</f>
        <v/>
      </c>
      <c r="BR1395" s="18">
        <f>IF($BP1395="","",IFERROR(VLOOKUP(IF(ISNUMBER(FIND(" – ",$BP1395)),LEFT($BP1395,FIND(" – ",$BP1395)-1),$BP1395),ProdTbl,3,0),"کد ناشناخته"))</f>
        <v/>
      </c>
      <c r="BS1395" s="22" t="n"/>
      <c r="BT1395" s="21" t="n"/>
      <c r="BU1395" s="20" t="n"/>
      <c r="BV1395" s="18">
        <f>IF($BU1395="","",IFERROR(VLOOKUP(IFERROR(VLOOKUP(IF(ISNUMBER(FIND(" – ",$BU1395)),LEFT($BU1395,FIND(" – ",$BU1395)-1),$BU1395),ProdTbl,5,0),""),BasketTbl,2,0),"کد ناشناخته"))</f>
        <v/>
      </c>
      <c r="BW1395" s="18">
        <f>IF($BU1395="","",IFERROR(VLOOKUP(IF(ISNUMBER(FIND(" – ",$BU1395)),LEFT($BU1395,FIND(" – ",$BU1395)-1),$BU1395),ProdTbl,3,0),"کد ناشناخته"))</f>
        <v/>
      </c>
      <c r="BX1395" s="22" t="n"/>
      <c r="BY1395" s="21" t="n"/>
      <c r="BZ1395" s="20" t="n"/>
      <c r="CA1395" s="18">
        <f>IF($BZ1395="","",IFERROR(VLOOKUP(IFERROR(VLOOKUP(IF(ISNUMBER(FIND(" – ",$BZ1395)),LEFT($BZ1395,FIND(" – ",$BZ1395)-1),$BZ1395),ProdTbl,5,0),""),BasketTbl,2,0),"کد ناشناخته"))</f>
        <v/>
      </c>
      <c r="CB1395" s="18">
        <f>IF($BZ1395="","",IFERROR(VLOOKUP(IF(ISNUMBER(FIND(" – ",$BZ1395)),LEFT($BZ1395,FIND(" – ",$BZ1395)-1),$BZ1395),ProdTbl,3,0),"کد ناشناخته"))</f>
        <v/>
      </c>
      <c r="CC1395" s="22" t="n"/>
      <c r="CD1395" s="21" t="n"/>
      <c r="CE1395" s="20" t="n"/>
      <c r="CF1395" s="18">
        <f>IF($CE1395="","",IFERROR(VLOOKUP(IFERROR(VLOOKUP(IF(ISNUMBER(FIND(" – ",$CE1395)),LEFT($CE1395,FIND(" – ",$CE1395)-1),$CE1395),ProdTbl,5,0),""),BasketTbl,2,0),"کد ناشناخته"))</f>
        <v/>
      </c>
      <c r="CG1395" s="18">
        <f>IF($CE1395="","",IFERROR(VLOOKUP(IF(ISNUMBER(FIND(" – ",$CE1395)),LEFT($CE1395,FIND(" – ",$CE1395)-1),$CE1395),ProdTbl,3,0),"کد ناشناخته"))</f>
        <v/>
      </c>
      <c r="CH1395" s="22" t="n"/>
      <c r="CI1395" s="21" t="n"/>
    </row>
    <row r="1396">
      <c r="A1396" s="18">
        <f>IF($B1396="","",COUNTA($B$10:$B1396))</f>
        <v/>
      </c>
      <c r="B1396" s="19" t="n"/>
      <c r="C1396" s="20" t="n"/>
      <c r="D1396" s="19" t="n"/>
      <c r="E1396" s="18">
        <f>IF($D1396="","",IFERROR(VLOOKUP(IF(ISNUMBER(FIND(" – ",$D1396)),LEFT($D1396,FIND(" – ",$D1396)-1),$D1396),SellerTbl,2,0),"کد ناشناخته"))</f>
        <v/>
      </c>
      <c r="F1396" s="21" t="n"/>
      <c r="G1396" s="21" t="n"/>
      <c r="H1396" s="22" t="n"/>
      <c r="I1396" s="23">
        <f>IF(OR($F1396="",$G1396=""),"",$F1396-$G1396)</f>
        <v/>
      </c>
      <c r="J1396" s="18">
        <f>IF($I1396="","",IF(ABS($I1396)&lt;=0.01*$F1396,"√","×"))</f>
        <v/>
      </c>
      <c r="K1396" s="23">
        <f>IF(COUNT($Q1396,$V1396,$AA1396,$AF1396,$AK1396,$AP1396,$AU1396,$AZ1396,$BE1396,$BJ1396,$BO1396,$BT1396,$BY1396,$CD1396,$CI1396)=0,"",SUM($Q1396,$V1396,$AA1396,$AF1396,$AK1396,$AP1396,$AU1396,$AZ1396,$BE1396,$BJ1396,$BO1396,$BT1396,$BY1396,$CD1396,$CI1396))</f>
        <v/>
      </c>
      <c r="L1396" s="23">
        <f>IF(OR($F1396="",$K1396=""),"",$F1396-$K1396)</f>
        <v/>
      </c>
      <c r="M1396" s="20" t="n"/>
      <c r="N1396" s="18">
        <f>IF($M1396="","",IFERROR(VLOOKUP(IFERROR(VLOOKUP(IF(ISNUMBER(FIND(" – ",$M1396)),LEFT($M1396,FIND(" – ",$M1396)-1),$M1396),ProdTbl,5,0),""),BasketTbl,2,0),"کد ناشناخته"))</f>
        <v/>
      </c>
      <c r="O1396" s="18">
        <f>IF($M1396="","",IFERROR(VLOOKUP(IF(ISNUMBER(FIND(" – ",$M1396)),LEFT($M1396,FIND(" – ",$M1396)-1),$M1396),ProdTbl,3,0),"کد ناشناخته"))</f>
        <v/>
      </c>
      <c r="P1396" s="22" t="n"/>
      <c r="Q1396" s="21" t="n"/>
      <c r="R1396" s="20" t="n"/>
      <c r="S1396" s="18">
        <f>IF($R1396="","",IFERROR(VLOOKUP(IFERROR(VLOOKUP(IF(ISNUMBER(FIND(" – ",$R1396)),LEFT($R1396,FIND(" – ",$R1396)-1),$R1396),ProdTbl,5,0),""),BasketTbl,2,0),"کد ناشناخته"))</f>
        <v/>
      </c>
      <c r="T1396" s="18">
        <f>IF($R1396="","",IFERROR(VLOOKUP(IF(ISNUMBER(FIND(" – ",$R1396)),LEFT($R1396,FIND(" – ",$R1396)-1),$R1396),ProdTbl,3,0),"کد ناشناخته"))</f>
        <v/>
      </c>
      <c r="U1396" s="22" t="n"/>
      <c r="V1396" s="21" t="n"/>
      <c r="W1396" s="20" t="n"/>
      <c r="X1396" s="18">
        <f>IF($W1396="","",IFERROR(VLOOKUP(IFERROR(VLOOKUP(IF(ISNUMBER(FIND(" – ",$W1396)),LEFT($W1396,FIND(" – ",$W1396)-1),$W1396),ProdTbl,5,0),""),BasketTbl,2,0),"کد ناشناخته"))</f>
        <v/>
      </c>
      <c r="Y1396" s="18">
        <f>IF($W1396="","",IFERROR(VLOOKUP(IF(ISNUMBER(FIND(" – ",$W1396)),LEFT($W1396,FIND(" – ",$W1396)-1),$W1396),ProdTbl,3,0),"کد ناشناخته"))</f>
        <v/>
      </c>
      <c r="Z1396" s="22" t="n"/>
      <c r="AA1396" s="21" t="n"/>
      <c r="AB1396" s="20" t="n"/>
      <c r="AC1396" s="18">
        <f>IF($AB1396="","",IFERROR(VLOOKUP(IFERROR(VLOOKUP(IF(ISNUMBER(FIND(" – ",$AB1396)),LEFT($AB1396,FIND(" – ",$AB1396)-1),$AB1396),ProdTbl,5,0),""),BasketTbl,2,0),"کد ناشناخته"))</f>
        <v/>
      </c>
      <c r="AD1396" s="18">
        <f>IF($AB1396="","",IFERROR(VLOOKUP(IF(ISNUMBER(FIND(" – ",$AB1396)),LEFT($AB1396,FIND(" – ",$AB1396)-1),$AB1396),ProdTbl,3,0),"کد ناشناخته"))</f>
        <v/>
      </c>
      <c r="AE1396" s="22" t="n"/>
      <c r="AF1396" s="21" t="n"/>
      <c r="AG1396" s="20" t="n"/>
      <c r="AH1396" s="18">
        <f>IF($AG1396="","",IFERROR(VLOOKUP(IFERROR(VLOOKUP(IF(ISNUMBER(FIND(" – ",$AG1396)),LEFT($AG1396,FIND(" – ",$AG1396)-1),$AG1396),ProdTbl,5,0),""),BasketTbl,2,0),"کد ناشناخته"))</f>
        <v/>
      </c>
      <c r="AI1396" s="18">
        <f>IF($AG1396="","",IFERROR(VLOOKUP(IF(ISNUMBER(FIND(" – ",$AG1396)),LEFT($AG1396,FIND(" – ",$AG1396)-1),$AG1396),ProdTbl,3,0),"کد ناشناخته"))</f>
        <v/>
      </c>
      <c r="AJ1396" s="22" t="n"/>
      <c r="AK1396" s="21" t="n"/>
      <c r="AL1396" s="20" t="n"/>
      <c r="AM1396" s="18">
        <f>IF($AL1396="","",IFERROR(VLOOKUP(IFERROR(VLOOKUP(IF(ISNUMBER(FIND(" – ",$AL1396)),LEFT($AL1396,FIND(" – ",$AL1396)-1),$AL1396),ProdTbl,5,0),""),BasketTbl,2,0),"کد ناشناخته"))</f>
        <v/>
      </c>
      <c r="AN1396" s="18">
        <f>IF($AL1396="","",IFERROR(VLOOKUP(IF(ISNUMBER(FIND(" – ",$AL1396)),LEFT($AL1396,FIND(" – ",$AL1396)-1),$AL1396),ProdTbl,3,0),"کد ناشناخته"))</f>
        <v/>
      </c>
      <c r="AO1396" s="22" t="n"/>
      <c r="AP1396" s="21" t="n"/>
      <c r="AQ1396" s="20" t="n"/>
      <c r="AR1396" s="18">
        <f>IF($AQ1396="","",IFERROR(VLOOKUP(IFERROR(VLOOKUP(IF(ISNUMBER(FIND(" – ",$AQ1396)),LEFT($AQ1396,FIND(" – ",$AQ1396)-1),$AQ1396),ProdTbl,5,0),""),BasketTbl,2,0),"کد ناشناخته"))</f>
        <v/>
      </c>
      <c r="AS1396" s="18">
        <f>IF($AQ1396="","",IFERROR(VLOOKUP(IF(ISNUMBER(FIND(" – ",$AQ1396)),LEFT($AQ1396,FIND(" – ",$AQ1396)-1),$AQ1396),ProdTbl,3,0),"کد ناشناخته"))</f>
        <v/>
      </c>
      <c r="AT1396" s="22" t="n"/>
      <c r="AU1396" s="21" t="n"/>
      <c r="AV1396" s="20" t="n"/>
      <c r="AW1396" s="18">
        <f>IF($AV1396="","",IFERROR(VLOOKUP(IFERROR(VLOOKUP(IF(ISNUMBER(FIND(" – ",$AV1396)),LEFT($AV1396,FIND(" – ",$AV1396)-1),$AV1396),ProdTbl,5,0),""),BasketTbl,2,0),"کد ناشناخته"))</f>
        <v/>
      </c>
      <c r="AX1396" s="18">
        <f>IF($AV1396="","",IFERROR(VLOOKUP(IF(ISNUMBER(FIND(" – ",$AV1396)),LEFT($AV1396,FIND(" – ",$AV1396)-1),$AV1396),ProdTbl,3,0),"کد ناشناخته"))</f>
        <v/>
      </c>
      <c r="AY1396" s="22" t="n"/>
      <c r="AZ1396" s="21" t="n"/>
      <c r="BA1396" s="20" t="n"/>
      <c r="BB1396" s="18">
        <f>IF($BA1396="","",IFERROR(VLOOKUP(IFERROR(VLOOKUP(IF(ISNUMBER(FIND(" – ",$BA1396)),LEFT($BA1396,FIND(" – ",$BA1396)-1),$BA1396),ProdTbl,5,0),""),BasketTbl,2,0),"کد ناشناخته"))</f>
        <v/>
      </c>
      <c r="BC1396" s="18">
        <f>IF($BA1396="","",IFERROR(VLOOKUP(IF(ISNUMBER(FIND(" – ",$BA1396)),LEFT($BA1396,FIND(" – ",$BA1396)-1),$BA1396),ProdTbl,3,0),"کد ناشناخته"))</f>
        <v/>
      </c>
      <c r="BD1396" s="22" t="n"/>
      <c r="BE1396" s="21" t="n"/>
      <c r="BF1396" s="20" t="n"/>
      <c r="BG1396" s="18">
        <f>IF($BF1396="","",IFERROR(VLOOKUP(IFERROR(VLOOKUP(IF(ISNUMBER(FIND(" – ",$BF1396)),LEFT($BF1396,FIND(" – ",$BF1396)-1),$BF1396),ProdTbl,5,0),""),BasketTbl,2,0),"کد ناشناخته"))</f>
        <v/>
      </c>
      <c r="BH1396" s="18">
        <f>IF($BF1396="","",IFERROR(VLOOKUP(IF(ISNUMBER(FIND(" – ",$BF1396)),LEFT($BF1396,FIND(" – ",$BF1396)-1),$BF1396),ProdTbl,3,0),"کد ناشناخته"))</f>
        <v/>
      </c>
      <c r="BI1396" s="22" t="n"/>
      <c r="BJ1396" s="21" t="n"/>
      <c r="BK1396" s="20" t="n"/>
      <c r="BL1396" s="18">
        <f>IF($BK1396="","",IFERROR(VLOOKUP(IFERROR(VLOOKUP(IF(ISNUMBER(FIND(" – ",$BK1396)),LEFT($BK1396,FIND(" – ",$BK1396)-1),$BK1396),ProdTbl,5,0),""),BasketTbl,2,0),"کد ناشناخته"))</f>
        <v/>
      </c>
      <c r="BM1396" s="18">
        <f>IF($BK1396="","",IFERROR(VLOOKUP(IF(ISNUMBER(FIND(" – ",$BK1396)),LEFT($BK1396,FIND(" – ",$BK1396)-1),$BK1396),ProdTbl,3,0),"کد ناشناخته"))</f>
        <v/>
      </c>
      <c r="BN1396" s="22" t="n"/>
      <c r="BO1396" s="21" t="n"/>
      <c r="BP1396" s="20" t="n"/>
      <c r="BQ1396" s="18">
        <f>IF($BP1396="","",IFERROR(VLOOKUP(IFERROR(VLOOKUP(IF(ISNUMBER(FIND(" – ",$BP1396)),LEFT($BP1396,FIND(" – ",$BP1396)-1),$BP1396),ProdTbl,5,0),""),BasketTbl,2,0),"کد ناشناخته"))</f>
        <v/>
      </c>
      <c r="BR1396" s="18">
        <f>IF($BP1396="","",IFERROR(VLOOKUP(IF(ISNUMBER(FIND(" – ",$BP1396)),LEFT($BP1396,FIND(" – ",$BP1396)-1),$BP1396),ProdTbl,3,0),"کد ناشناخته"))</f>
        <v/>
      </c>
      <c r="BS1396" s="22" t="n"/>
      <c r="BT1396" s="21" t="n"/>
      <c r="BU1396" s="20" t="n"/>
      <c r="BV1396" s="18">
        <f>IF($BU1396="","",IFERROR(VLOOKUP(IFERROR(VLOOKUP(IF(ISNUMBER(FIND(" – ",$BU1396)),LEFT($BU1396,FIND(" – ",$BU1396)-1),$BU1396),ProdTbl,5,0),""),BasketTbl,2,0),"کد ناشناخته"))</f>
        <v/>
      </c>
      <c r="BW1396" s="18">
        <f>IF($BU1396="","",IFERROR(VLOOKUP(IF(ISNUMBER(FIND(" – ",$BU1396)),LEFT($BU1396,FIND(" – ",$BU1396)-1),$BU1396),ProdTbl,3,0),"کد ناشناخته"))</f>
        <v/>
      </c>
      <c r="BX1396" s="22" t="n"/>
      <c r="BY1396" s="21" t="n"/>
      <c r="BZ1396" s="20" t="n"/>
      <c r="CA1396" s="18">
        <f>IF($BZ1396="","",IFERROR(VLOOKUP(IFERROR(VLOOKUP(IF(ISNUMBER(FIND(" – ",$BZ1396)),LEFT($BZ1396,FIND(" – ",$BZ1396)-1),$BZ1396),ProdTbl,5,0),""),BasketTbl,2,0),"کد ناشناخته"))</f>
        <v/>
      </c>
      <c r="CB1396" s="18">
        <f>IF($BZ1396="","",IFERROR(VLOOKUP(IF(ISNUMBER(FIND(" – ",$BZ1396)),LEFT($BZ1396,FIND(" – ",$BZ1396)-1),$BZ1396),ProdTbl,3,0),"کد ناشناخته"))</f>
        <v/>
      </c>
      <c r="CC1396" s="22" t="n"/>
      <c r="CD1396" s="21" t="n"/>
      <c r="CE1396" s="20" t="n"/>
      <c r="CF1396" s="18">
        <f>IF($CE1396="","",IFERROR(VLOOKUP(IFERROR(VLOOKUP(IF(ISNUMBER(FIND(" – ",$CE1396)),LEFT($CE1396,FIND(" – ",$CE1396)-1),$CE1396),ProdTbl,5,0),""),BasketTbl,2,0),"کد ناشناخته"))</f>
        <v/>
      </c>
      <c r="CG1396" s="18">
        <f>IF($CE1396="","",IFERROR(VLOOKUP(IF(ISNUMBER(FIND(" – ",$CE1396)),LEFT($CE1396,FIND(" – ",$CE1396)-1),$CE1396),ProdTbl,3,0),"کد ناشناخته"))</f>
        <v/>
      </c>
      <c r="CH1396" s="22" t="n"/>
      <c r="CI1396" s="21" t="n"/>
    </row>
    <row r="1397">
      <c r="A1397" s="18">
        <f>IF($B1397="","",COUNTA($B$10:$B1397))</f>
        <v/>
      </c>
      <c r="B1397" s="19" t="n"/>
      <c r="C1397" s="20" t="n"/>
      <c r="D1397" s="19" t="n"/>
      <c r="E1397" s="18">
        <f>IF($D1397="","",IFERROR(VLOOKUP(IF(ISNUMBER(FIND(" – ",$D1397)),LEFT($D1397,FIND(" – ",$D1397)-1),$D1397),SellerTbl,2,0),"کد ناشناخته"))</f>
        <v/>
      </c>
      <c r="F1397" s="21" t="n"/>
      <c r="G1397" s="21" t="n"/>
      <c r="H1397" s="22" t="n"/>
      <c r="I1397" s="23">
        <f>IF(OR($F1397="",$G1397=""),"",$F1397-$G1397)</f>
        <v/>
      </c>
      <c r="J1397" s="18">
        <f>IF($I1397="","",IF(ABS($I1397)&lt;=0.01*$F1397,"√","×"))</f>
        <v/>
      </c>
      <c r="K1397" s="23">
        <f>IF(COUNT($Q1397,$V1397,$AA1397,$AF1397,$AK1397,$AP1397,$AU1397,$AZ1397,$BE1397,$BJ1397,$BO1397,$BT1397,$BY1397,$CD1397,$CI1397)=0,"",SUM($Q1397,$V1397,$AA1397,$AF1397,$AK1397,$AP1397,$AU1397,$AZ1397,$BE1397,$BJ1397,$BO1397,$BT1397,$BY1397,$CD1397,$CI1397))</f>
        <v/>
      </c>
      <c r="L1397" s="23">
        <f>IF(OR($F1397="",$K1397=""),"",$F1397-$K1397)</f>
        <v/>
      </c>
      <c r="M1397" s="20" t="n"/>
      <c r="N1397" s="18">
        <f>IF($M1397="","",IFERROR(VLOOKUP(IFERROR(VLOOKUP(IF(ISNUMBER(FIND(" – ",$M1397)),LEFT($M1397,FIND(" – ",$M1397)-1),$M1397),ProdTbl,5,0),""),BasketTbl,2,0),"کد ناشناخته"))</f>
        <v/>
      </c>
      <c r="O1397" s="18">
        <f>IF($M1397="","",IFERROR(VLOOKUP(IF(ISNUMBER(FIND(" – ",$M1397)),LEFT($M1397,FIND(" – ",$M1397)-1),$M1397),ProdTbl,3,0),"کد ناشناخته"))</f>
        <v/>
      </c>
      <c r="P1397" s="22" t="n"/>
      <c r="Q1397" s="21" t="n"/>
      <c r="R1397" s="20" t="n"/>
      <c r="S1397" s="18">
        <f>IF($R1397="","",IFERROR(VLOOKUP(IFERROR(VLOOKUP(IF(ISNUMBER(FIND(" – ",$R1397)),LEFT($R1397,FIND(" – ",$R1397)-1),$R1397),ProdTbl,5,0),""),BasketTbl,2,0),"کد ناشناخته"))</f>
        <v/>
      </c>
      <c r="T1397" s="18">
        <f>IF($R1397="","",IFERROR(VLOOKUP(IF(ISNUMBER(FIND(" – ",$R1397)),LEFT($R1397,FIND(" – ",$R1397)-1),$R1397),ProdTbl,3,0),"کد ناشناخته"))</f>
        <v/>
      </c>
      <c r="U1397" s="22" t="n"/>
      <c r="V1397" s="21" t="n"/>
      <c r="W1397" s="20" t="n"/>
      <c r="X1397" s="18">
        <f>IF($W1397="","",IFERROR(VLOOKUP(IFERROR(VLOOKUP(IF(ISNUMBER(FIND(" – ",$W1397)),LEFT($W1397,FIND(" – ",$W1397)-1),$W1397),ProdTbl,5,0),""),BasketTbl,2,0),"کد ناشناخته"))</f>
        <v/>
      </c>
      <c r="Y1397" s="18">
        <f>IF($W1397="","",IFERROR(VLOOKUP(IF(ISNUMBER(FIND(" – ",$W1397)),LEFT($W1397,FIND(" – ",$W1397)-1),$W1397),ProdTbl,3,0),"کد ناشناخته"))</f>
        <v/>
      </c>
      <c r="Z1397" s="22" t="n"/>
      <c r="AA1397" s="21" t="n"/>
      <c r="AB1397" s="20" t="n"/>
      <c r="AC1397" s="18">
        <f>IF($AB1397="","",IFERROR(VLOOKUP(IFERROR(VLOOKUP(IF(ISNUMBER(FIND(" – ",$AB1397)),LEFT($AB1397,FIND(" – ",$AB1397)-1),$AB1397),ProdTbl,5,0),""),BasketTbl,2,0),"کد ناشناخته"))</f>
        <v/>
      </c>
      <c r="AD1397" s="18">
        <f>IF($AB1397="","",IFERROR(VLOOKUP(IF(ISNUMBER(FIND(" – ",$AB1397)),LEFT($AB1397,FIND(" – ",$AB1397)-1),$AB1397),ProdTbl,3,0),"کد ناشناخته"))</f>
        <v/>
      </c>
      <c r="AE1397" s="22" t="n"/>
      <c r="AF1397" s="21" t="n"/>
      <c r="AG1397" s="20" t="n"/>
      <c r="AH1397" s="18">
        <f>IF($AG1397="","",IFERROR(VLOOKUP(IFERROR(VLOOKUP(IF(ISNUMBER(FIND(" – ",$AG1397)),LEFT($AG1397,FIND(" – ",$AG1397)-1),$AG1397),ProdTbl,5,0),""),BasketTbl,2,0),"کد ناشناخته"))</f>
        <v/>
      </c>
      <c r="AI1397" s="18">
        <f>IF($AG1397="","",IFERROR(VLOOKUP(IF(ISNUMBER(FIND(" – ",$AG1397)),LEFT($AG1397,FIND(" – ",$AG1397)-1),$AG1397),ProdTbl,3,0),"کد ناشناخته"))</f>
        <v/>
      </c>
      <c r="AJ1397" s="22" t="n"/>
      <c r="AK1397" s="21" t="n"/>
      <c r="AL1397" s="20" t="n"/>
      <c r="AM1397" s="18">
        <f>IF($AL1397="","",IFERROR(VLOOKUP(IFERROR(VLOOKUP(IF(ISNUMBER(FIND(" – ",$AL1397)),LEFT($AL1397,FIND(" – ",$AL1397)-1),$AL1397),ProdTbl,5,0),""),BasketTbl,2,0),"کد ناشناخته"))</f>
        <v/>
      </c>
      <c r="AN1397" s="18">
        <f>IF($AL1397="","",IFERROR(VLOOKUP(IF(ISNUMBER(FIND(" – ",$AL1397)),LEFT($AL1397,FIND(" – ",$AL1397)-1),$AL1397),ProdTbl,3,0),"کد ناشناخته"))</f>
        <v/>
      </c>
      <c r="AO1397" s="22" t="n"/>
      <c r="AP1397" s="21" t="n"/>
      <c r="AQ1397" s="20" t="n"/>
      <c r="AR1397" s="18">
        <f>IF($AQ1397="","",IFERROR(VLOOKUP(IFERROR(VLOOKUP(IF(ISNUMBER(FIND(" – ",$AQ1397)),LEFT($AQ1397,FIND(" – ",$AQ1397)-1),$AQ1397),ProdTbl,5,0),""),BasketTbl,2,0),"کد ناشناخته"))</f>
        <v/>
      </c>
      <c r="AS1397" s="18">
        <f>IF($AQ1397="","",IFERROR(VLOOKUP(IF(ISNUMBER(FIND(" – ",$AQ1397)),LEFT($AQ1397,FIND(" – ",$AQ1397)-1),$AQ1397),ProdTbl,3,0),"کد ناشناخته"))</f>
        <v/>
      </c>
      <c r="AT1397" s="22" t="n"/>
      <c r="AU1397" s="21" t="n"/>
      <c r="AV1397" s="20" t="n"/>
      <c r="AW1397" s="18">
        <f>IF($AV1397="","",IFERROR(VLOOKUP(IFERROR(VLOOKUP(IF(ISNUMBER(FIND(" – ",$AV1397)),LEFT($AV1397,FIND(" – ",$AV1397)-1),$AV1397),ProdTbl,5,0),""),BasketTbl,2,0),"کد ناشناخته"))</f>
        <v/>
      </c>
      <c r="AX1397" s="18">
        <f>IF($AV1397="","",IFERROR(VLOOKUP(IF(ISNUMBER(FIND(" – ",$AV1397)),LEFT($AV1397,FIND(" – ",$AV1397)-1),$AV1397),ProdTbl,3,0),"کد ناشناخته"))</f>
        <v/>
      </c>
      <c r="AY1397" s="22" t="n"/>
      <c r="AZ1397" s="21" t="n"/>
      <c r="BA1397" s="20" t="n"/>
      <c r="BB1397" s="18">
        <f>IF($BA1397="","",IFERROR(VLOOKUP(IFERROR(VLOOKUP(IF(ISNUMBER(FIND(" – ",$BA1397)),LEFT($BA1397,FIND(" – ",$BA1397)-1),$BA1397),ProdTbl,5,0),""),BasketTbl,2,0),"کد ناشناخته"))</f>
        <v/>
      </c>
      <c r="BC1397" s="18">
        <f>IF($BA1397="","",IFERROR(VLOOKUP(IF(ISNUMBER(FIND(" – ",$BA1397)),LEFT($BA1397,FIND(" – ",$BA1397)-1),$BA1397),ProdTbl,3,0),"کد ناشناخته"))</f>
        <v/>
      </c>
      <c r="BD1397" s="22" t="n"/>
      <c r="BE1397" s="21" t="n"/>
      <c r="BF1397" s="20" t="n"/>
      <c r="BG1397" s="18">
        <f>IF($BF1397="","",IFERROR(VLOOKUP(IFERROR(VLOOKUP(IF(ISNUMBER(FIND(" – ",$BF1397)),LEFT($BF1397,FIND(" – ",$BF1397)-1),$BF1397),ProdTbl,5,0),""),BasketTbl,2,0),"کد ناشناخته"))</f>
        <v/>
      </c>
      <c r="BH1397" s="18">
        <f>IF($BF1397="","",IFERROR(VLOOKUP(IF(ISNUMBER(FIND(" – ",$BF1397)),LEFT($BF1397,FIND(" – ",$BF1397)-1),$BF1397),ProdTbl,3,0),"کد ناشناخته"))</f>
        <v/>
      </c>
      <c r="BI1397" s="22" t="n"/>
      <c r="BJ1397" s="21" t="n"/>
      <c r="BK1397" s="20" t="n"/>
      <c r="BL1397" s="18">
        <f>IF($BK1397="","",IFERROR(VLOOKUP(IFERROR(VLOOKUP(IF(ISNUMBER(FIND(" – ",$BK1397)),LEFT($BK1397,FIND(" – ",$BK1397)-1),$BK1397),ProdTbl,5,0),""),BasketTbl,2,0),"کد ناشناخته"))</f>
        <v/>
      </c>
      <c r="BM1397" s="18">
        <f>IF($BK1397="","",IFERROR(VLOOKUP(IF(ISNUMBER(FIND(" – ",$BK1397)),LEFT($BK1397,FIND(" – ",$BK1397)-1),$BK1397),ProdTbl,3,0),"کد ناشناخته"))</f>
        <v/>
      </c>
      <c r="BN1397" s="22" t="n"/>
      <c r="BO1397" s="21" t="n"/>
      <c r="BP1397" s="20" t="n"/>
      <c r="BQ1397" s="18">
        <f>IF($BP1397="","",IFERROR(VLOOKUP(IFERROR(VLOOKUP(IF(ISNUMBER(FIND(" – ",$BP1397)),LEFT($BP1397,FIND(" – ",$BP1397)-1),$BP1397),ProdTbl,5,0),""),BasketTbl,2,0),"کد ناشناخته"))</f>
        <v/>
      </c>
      <c r="BR1397" s="18">
        <f>IF($BP1397="","",IFERROR(VLOOKUP(IF(ISNUMBER(FIND(" – ",$BP1397)),LEFT($BP1397,FIND(" – ",$BP1397)-1),$BP1397),ProdTbl,3,0),"کد ناشناخته"))</f>
        <v/>
      </c>
      <c r="BS1397" s="22" t="n"/>
      <c r="BT1397" s="21" t="n"/>
      <c r="BU1397" s="20" t="n"/>
      <c r="BV1397" s="18">
        <f>IF($BU1397="","",IFERROR(VLOOKUP(IFERROR(VLOOKUP(IF(ISNUMBER(FIND(" – ",$BU1397)),LEFT($BU1397,FIND(" – ",$BU1397)-1),$BU1397),ProdTbl,5,0),""),BasketTbl,2,0),"کد ناشناخته"))</f>
        <v/>
      </c>
      <c r="BW1397" s="18">
        <f>IF($BU1397="","",IFERROR(VLOOKUP(IF(ISNUMBER(FIND(" – ",$BU1397)),LEFT($BU1397,FIND(" – ",$BU1397)-1),$BU1397),ProdTbl,3,0),"کد ناشناخته"))</f>
        <v/>
      </c>
      <c r="BX1397" s="22" t="n"/>
      <c r="BY1397" s="21" t="n"/>
      <c r="BZ1397" s="20" t="n"/>
      <c r="CA1397" s="18">
        <f>IF($BZ1397="","",IFERROR(VLOOKUP(IFERROR(VLOOKUP(IF(ISNUMBER(FIND(" – ",$BZ1397)),LEFT($BZ1397,FIND(" – ",$BZ1397)-1),$BZ1397),ProdTbl,5,0),""),BasketTbl,2,0),"کد ناشناخته"))</f>
        <v/>
      </c>
      <c r="CB1397" s="18">
        <f>IF($BZ1397="","",IFERROR(VLOOKUP(IF(ISNUMBER(FIND(" – ",$BZ1397)),LEFT($BZ1397,FIND(" – ",$BZ1397)-1),$BZ1397),ProdTbl,3,0),"کد ناشناخته"))</f>
        <v/>
      </c>
      <c r="CC1397" s="22" t="n"/>
      <c r="CD1397" s="21" t="n"/>
      <c r="CE1397" s="20" t="n"/>
      <c r="CF1397" s="18">
        <f>IF($CE1397="","",IFERROR(VLOOKUP(IFERROR(VLOOKUP(IF(ISNUMBER(FIND(" – ",$CE1397)),LEFT($CE1397,FIND(" – ",$CE1397)-1),$CE1397),ProdTbl,5,0),""),BasketTbl,2,0),"کد ناشناخته"))</f>
        <v/>
      </c>
      <c r="CG1397" s="18">
        <f>IF($CE1397="","",IFERROR(VLOOKUP(IF(ISNUMBER(FIND(" – ",$CE1397)),LEFT($CE1397,FIND(" – ",$CE1397)-1),$CE1397),ProdTbl,3,0),"کد ناشناخته"))</f>
        <v/>
      </c>
      <c r="CH1397" s="22" t="n"/>
      <c r="CI1397" s="21" t="n"/>
    </row>
    <row r="1398">
      <c r="A1398" s="18">
        <f>IF($B1398="","",COUNTA($B$10:$B1398))</f>
        <v/>
      </c>
      <c r="B1398" s="19" t="n"/>
      <c r="C1398" s="20" t="n"/>
      <c r="D1398" s="19" t="n"/>
      <c r="E1398" s="18">
        <f>IF($D1398="","",IFERROR(VLOOKUP(IF(ISNUMBER(FIND(" – ",$D1398)),LEFT($D1398,FIND(" – ",$D1398)-1),$D1398),SellerTbl,2,0),"کد ناشناخته"))</f>
        <v/>
      </c>
      <c r="F1398" s="21" t="n"/>
      <c r="G1398" s="21" t="n"/>
      <c r="H1398" s="22" t="n"/>
      <c r="I1398" s="23">
        <f>IF(OR($F1398="",$G1398=""),"",$F1398-$G1398)</f>
        <v/>
      </c>
      <c r="J1398" s="18">
        <f>IF($I1398="","",IF(ABS($I1398)&lt;=0.01*$F1398,"√","×"))</f>
        <v/>
      </c>
      <c r="K1398" s="23">
        <f>IF(COUNT($Q1398,$V1398,$AA1398,$AF1398,$AK1398,$AP1398,$AU1398,$AZ1398,$BE1398,$BJ1398,$BO1398,$BT1398,$BY1398,$CD1398,$CI1398)=0,"",SUM($Q1398,$V1398,$AA1398,$AF1398,$AK1398,$AP1398,$AU1398,$AZ1398,$BE1398,$BJ1398,$BO1398,$BT1398,$BY1398,$CD1398,$CI1398))</f>
        <v/>
      </c>
      <c r="L1398" s="23">
        <f>IF(OR($F1398="",$K1398=""),"",$F1398-$K1398)</f>
        <v/>
      </c>
      <c r="M1398" s="20" t="n"/>
      <c r="N1398" s="18">
        <f>IF($M1398="","",IFERROR(VLOOKUP(IFERROR(VLOOKUP(IF(ISNUMBER(FIND(" – ",$M1398)),LEFT($M1398,FIND(" – ",$M1398)-1),$M1398),ProdTbl,5,0),""),BasketTbl,2,0),"کد ناشناخته"))</f>
        <v/>
      </c>
      <c r="O1398" s="18">
        <f>IF($M1398="","",IFERROR(VLOOKUP(IF(ISNUMBER(FIND(" – ",$M1398)),LEFT($M1398,FIND(" – ",$M1398)-1),$M1398),ProdTbl,3,0),"کد ناشناخته"))</f>
        <v/>
      </c>
      <c r="P1398" s="22" t="n"/>
      <c r="Q1398" s="21" t="n"/>
      <c r="R1398" s="20" t="n"/>
      <c r="S1398" s="18">
        <f>IF($R1398="","",IFERROR(VLOOKUP(IFERROR(VLOOKUP(IF(ISNUMBER(FIND(" – ",$R1398)),LEFT($R1398,FIND(" – ",$R1398)-1),$R1398),ProdTbl,5,0),""),BasketTbl,2,0),"کد ناشناخته"))</f>
        <v/>
      </c>
      <c r="T1398" s="18">
        <f>IF($R1398="","",IFERROR(VLOOKUP(IF(ISNUMBER(FIND(" – ",$R1398)),LEFT($R1398,FIND(" – ",$R1398)-1),$R1398),ProdTbl,3,0),"کد ناشناخته"))</f>
        <v/>
      </c>
      <c r="U1398" s="22" t="n"/>
      <c r="V1398" s="21" t="n"/>
      <c r="W1398" s="20" t="n"/>
      <c r="X1398" s="18">
        <f>IF($W1398="","",IFERROR(VLOOKUP(IFERROR(VLOOKUP(IF(ISNUMBER(FIND(" – ",$W1398)),LEFT($W1398,FIND(" – ",$W1398)-1),$W1398),ProdTbl,5,0),""),BasketTbl,2,0),"کد ناشناخته"))</f>
        <v/>
      </c>
      <c r="Y1398" s="18">
        <f>IF($W1398="","",IFERROR(VLOOKUP(IF(ISNUMBER(FIND(" – ",$W1398)),LEFT($W1398,FIND(" – ",$W1398)-1),$W1398),ProdTbl,3,0),"کد ناشناخته"))</f>
        <v/>
      </c>
      <c r="Z1398" s="22" t="n"/>
      <c r="AA1398" s="21" t="n"/>
      <c r="AB1398" s="20" t="n"/>
      <c r="AC1398" s="18">
        <f>IF($AB1398="","",IFERROR(VLOOKUP(IFERROR(VLOOKUP(IF(ISNUMBER(FIND(" – ",$AB1398)),LEFT($AB1398,FIND(" – ",$AB1398)-1),$AB1398),ProdTbl,5,0),""),BasketTbl,2,0),"کد ناشناخته"))</f>
        <v/>
      </c>
      <c r="AD1398" s="18">
        <f>IF($AB1398="","",IFERROR(VLOOKUP(IF(ISNUMBER(FIND(" – ",$AB1398)),LEFT($AB1398,FIND(" – ",$AB1398)-1),$AB1398),ProdTbl,3,0),"کد ناشناخته"))</f>
        <v/>
      </c>
      <c r="AE1398" s="22" t="n"/>
      <c r="AF1398" s="21" t="n"/>
      <c r="AG1398" s="20" t="n"/>
      <c r="AH1398" s="18">
        <f>IF($AG1398="","",IFERROR(VLOOKUP(IFERROR(VLOOKUP(IF(ISNUMBER(FIND(" – ",$AG1398)),LEFT($AG1398,FIND(" – ",$AG1398)-1),$AG1398),ProdTbl,5,0),""),BasketTbl,2,0),"کد ناشناخته"))</f>
        <v/>
      </c>
      <c r="AI1398" s="18">
        <f>IF($AG1398="","",IFERROR(VLOOKUP(IF(ISNUMBER(FIND(" – ",$AG1398)),LEFT($AG1398,FIND(" – ",$AG1398)-1),$AG1398),ProdTbl,3,0),"کد ناشناخته"))</f>
        <v/>
      </c>
      <c r="AJ1398" s="22" t="n"/>
      <c r="AK1398" s="21" t="n"/>
      <c r="AL1398" s="20" t="n"/>
      <c r="AM1398" s="18">
        <f>IF($AL1398="","",IFERROR(VLOOKUP(IFERROR(VLOOKUP(IF(ISNUMBER(FIND(" – ",$AL1398)),LEFT($AL1398,FIND(" – ",$AL1398)-1),$AL1398),ProdTbl,5,0),""),BasketTbl,2,0),"کد ناشناخته"))</f>
        <v/>
      </c>
      <c r="AN1398" s="18">
        <f>IF($AL1398="","",IFERROR(VLOOKUP(IF(ISNUMBER(FIND(" – ",$AL1398)),LEFT($AL1398,FIND(" – ",$AL1398)-1),$AL1398),ProdTbl,3,0),"کد ناشناخته"))</f>
        <v/>
      </c>
      <c r="AO1398" s="22" t="n"/>
      <c r="AP1398" s="21" t="n"/>
      <c r="AQ1398" s="20" t="n"/>
      <c r="AR1398" s="18">
        <f>IF($AQ1398="","",IFERROR(VLOOKUP(IFERROR(VLOOKUP(IF(ISNUMBER(FIND(" – ",$AQ1398)),LEFT($AQ1398,FIND(" – ",$AQ1398)-1),$AQ1398),ProdTbl,5,0),""),BasketTbl,2,0),"کد ناشناخته"))</f>
        <v/>
      </c>
      <c r="AS1398" s="18">
        <f>IF($AQ1398="","",IFERROR(VLOOKUP(IF(ISNUMBER(FIND(" – ",$AQ1398)),LEFT($AQ1398,FIND(" – ",$AQ1398)-1),$AQ1398),ProdTbl,3,0),"کد ناشناخته"))</f>
        <v/>
      </c>
      <c r="AT1398" s="22" t="n"/>
      <c r="AU1398" s="21" t="n"/>
      <c r="AV1398" s="20" t="n"/>
      <c r="AW1398" s="18">
        <f>IF($AV1398="","",IFERROR(VLOOKUP(IFERROR(VLOOKUP(IF(ISNUMBER(FIND(" – ",$AV1398)),LEFT($AV1398,FIND(" – ",$AV1398)-1),$AV1398),ProdTbl,5,0),""),BasketTbl,2,0),"کد ناشناخته"))</f>
        <v/>
      </c>
      <c r="AX1398" s="18">
        <f>IF($AV1398="","",IFERROR(VLOOKUP(IF(ISNUMBER(FIND(" – ",$AV1398)),LEFT($AV1398,FIND(" – ",$AV1398)-1),$AV1398),ProdTbl,3,0),"کد ناشناخته"))</f>
        <v/>
      </c>
      <c r="AY1398" s="22" t="n"/>
      <c r="AZ1398" s="21" t="n"/>
      <c r="BA1398" s="20" t="n"/>
      <c r="BB1398" s="18">
        <f>IF($BA1398="","",IFERROR(VLOOKUP(IFERROR(VLOOKUP(IF(ISNUMBER(FIND(" – ",$BA1398)),LEFT($BA1398,FIND(" – ",$BA1398)-1),$BA1398),ProdTbl,5,0),""),BasketTbl,2,0),"کد ناشناخته"))</f>
        <v/>
      </c>
      <c r="BC1398" s="18">
        <f>IF($BA1398="","",IFERROR(VLOOKUP(IF(ISNUMBER(FIND(" – ",$BA1398)),LEFT($BA1398,FIND(" – ",$BA1398)-1),$BA1398),ProdTbl,3,0),"کد ناشناخته"))</f>
        <v/>
      </c>
      <c r="BD1398" s="22" t="n"/>
      <c r="BE1398" s="21" t="n"/>
      <c r="BF1398" s="20" t="n"/>
      <c r="BG1398" s="18">
        <f>IF($BF1398="","",IFERROR(VLOOKUP(IFERROR(VLOOKUP(IF(ISNUMBER(FIND(" – ",$BF1398)),LEFT($BF1398,FIND(" – ",$BF1398)-1),$BF1398),ProdTbl,5,0),""),BasketTbl,2,0),"کد ناشناخته"))</f>
        <v/>
      </c>
      <c r="BH1398" s="18">
        <f>IF($BF1398="","",IFERROR(VLOOKUP(IF(ISNUMBER(FIND(" – ",$BF1398)),LEFT($BF1398,FIND(" – ",$BF1398)-1),$BF1398),ProdTbl,3,0),"کد ناشناخته"))</f>
        <v/>
      </c>
      <c r="BI1398" s="22" t="n"/>
      <c r="BJ1398" s="21" t="n"/>
      <c r="BK1398" s="20" t="n"/>
      <c r="BL1398" s="18">
        <f>IF($BK1398="","",IFERROR(VLOOKUP(IFERROR(VLOOKUP(IF(ISNUMBER(FIND(" – ",$BK1398)),LEFT($BK1398,FIND(" – ",$BK1398)-1),$BK1398),ProdTbl,5,0),""),BasketTbl,2,0),"کد ناشناخته"))</f>
        <v/>
      </c>
      <c r="BM1398" s="18">
        <f>IF($BK1398="","",IFERROR(VLOOKUP(IF(ISNUMBER(FIND(" – ",$BK1398)),LEFT($BK1398,FIND(" – ",$BK1398)-1),$BK1398),ProdTbl,3,0),"کد ناشناخته"))</f>
        <v/>
      </c>
      <c r="BN1398" s="22" t="n"/>
      <c r="BO1398" s="21" t="n"/>
      <c r="BP1398" s="20" t="n"/>
      <c r="BQ1398" s="18">
        <f>IF($BP1398="","",IFERROR(VLOOKUP(IFERROR(VLOOKUP(IF(ISNUMBER(FIND(" – ",$BP1398)),LEFT($BP1398,FIND(" – ",$BP1398)-1),$BP1398),ProdTbl,5,0),""),BasketTbl,2,0),"کد ناشناخته"))</f>
        <v/>
      </c>
      <c r="BR1398" s="18">
        <f>IF($BP1398="","",IFERROR(VLOOKUP(IF(ISNUMBER(FIND(" – ",$BP1398)),LEFT($BP1398,FIND(" – ",$BP1398)-1),$BP1398),ProdTbl,3,0),"کد ناشناخته"))</f>
        <v/>
      </c>
      <c r="BS1398" s="22" t="n"/>
      <c r="BT1398" s="21" t="n"/>
      <c r="BU1398" s="20" t="n"/>
      <c r="BV1398" s="18">
        <f>IF($BU1398="","",IFERROR(VLOOKUP(IFERROR(VLOOKUP(IF(ISNUMBER(FIND(" – ",$BU1398)),LEFT($BU1398,FIND(" – ",$BU1398)-1),$BU1398),ProdTbl,5,0),""),BasketTbl,2,0),"کد ناشناخته"))</f>
        <v/>
      </c>
      <c r="BW1398" s="18">
        <f>IF($BU1398="","",IFERROR(VLOOKUP(IF(ISNUMBER(FIND(" – ",$BU1398)),LEFT($BU1398,FIND(" – ",$BU1398)-1),$BU1398),ProdTbl,3,0),"کد ناشناخته"))</f>
        <v/>
      </c>
      <c r="BX1398" s="22" t="n"/>
      <c r="BY1398" s="21" t="n"/>
      <c r="BZ1398" s="20" t="n"/>
      <c r="CA1398" s="18">
        <f>IF($BZ1398="","",IFERROR(VLOOKUP(IFERROR(VLOOKUP(IF(ISNUMBER(FIND(" – ",$BZ1398)),LEFT($BZ1398,FIND(" – ",$BZ1398)-1),$BZ1398),ProdTbl,5,0),""),BasketTbl,2,0),"کد ناشناخته"))</f>
        <v/>
      </c>
      <c r="CB1398" s="18">
        <f>IF($BZ1398="","",IFERROR(VLOOKUP(IF(ISNUMBER(FIND(" – ",$BZ1398)),LEFT($BZ1398,FIND(" – ",$BZ1398)-1),$BZ1398),ProdTbl,3,0),"کد ناشناخته"))</f>
        <v/>
      </c>
      <c r="CC1398" s="22" t="n"/>
      <c r="CD1398" s="21" t="n"/>
      <c r="CE1398" s="20" t="n"/>
      <c r="CF1398" s="18">
        <f>IF($CE1398="","",IFERROR(VLOOKUP(IFERROR(VLOOKUP(IF(ISNUMBER(FIND(" – ",$CE1398)),LEFT($CE1398,FIND(" – ",$CE1398)-1),$CE1398),ProdTbl,5,0),""),BasketTbl,2,0),"کد ناشناخته"))</f>
        <v/>
      </c>
      <c r="CG1398" s="18">
        <f>IF($CE1398="","",IFERROR(VLOOKUP(IF(ISNUMBER(FIND(" – ",$CE1398)),LEFT($CE1398,FIND(" – ",$CE1398)-1),$CE1398),ProdTbl,3,0),"کد ناشناخته"))</f>
        <v/>
      </c>
      <c r="CH1398" s="22" t="n"/>
      <c r="CI1398" s="21" t="n"/>
    </row>
    <row r="1399">
      <c r="A1399" s="18">
        <f>IF($B1399="","",COUNTA($B$10:$B1399))</f>
        <v/>
      </c>
      <c r="B1399" s="19" t="n"/>
      <c r="C1399" s="20" t="n"/>
      <c r="D1399" s="19" t="n"/>
      <c r="E1399" s="18">
        <f>IF($D1399="","",IFERROR(VLOOKUP(IF(ISNUMBER(FIND(" – ",$D1399)),LEFT($D1399,FIND(" – ",$D1399)-1),$D1399),SellerTbl,2,0),"کد ناشناخته"))</f>
        <v/>
      </c>
      <c r="F1399" s="21" t="n"/>
      <c r="G1399" s="21" t="n"/>
      <c r="H1399" s="22" t="n"/>
      <c r="I1399" s="23">
        <f>IF(OR($F1399="",$G1399=""),"",$F1399-$G1399)</f>
        <v/>
      </c>
      <c r="J1399" s="18">
        <f>IF($I1399="","",IF(ABS($I1399)&lt;=0.01*$F1399,"√","×"))</f>
        <v/>
      </c>
      <c r="K1399" s="23">
        <f>IF(COUNT($Q1399,$V1399,$AA1399,$AF1399,$AK1399,$AP1399,$AU1399,$AZ1399,$BE1399,$BJ1399,$BO1399,$BT1399,$BY1399,$CD1399,$CI1399)=0,"",SUM($Q1399,$V1399,$AA1399,$AF1399,$AK1399,$AP1399,$AU1399,$AZ1399,$BE1399,$BJ1399,$BO1399,$BT1399,$BY1399,$CD1399,$CI1399))</f>
        <v/>
      </c>
      <c r="L1399" s="23">
        <f>IF(OR($F1399="",$K1399=""),"",$F1399-$K1399)</f>
        <v/>
      </c>
      <c r="M1399" s="20" t="n"/>
      <c r="N1399" s="18">
        <f>IF($M1399="","",IFERROR(VLOOKUP(IFERROR(VLOOKUP(IF(ISNUMBER(FIND(" – ",$M1399)),LEFT($M1399,FIND(" – ",$M1399)-1),$M1399),ProdTbl,5,0),""),BasketTbl,2,0),"کد ناشناخته"))</f>
        <v/>
      </c>
      <c r="O1399" s="18">
        <f>IF($M1399="","",IFERROR(VLOOKUP(IF(ISNUMBER(FIND(" – ",$M1399)),LEFT($M1399,FIND(" – ",$M1399)-1),$M1399),ProdTbl,3,0),"کد ناشناخته"))</f>
        <v/>
      </c>
      <c r="P1399" s="22" t="n"/>
      <c r="Q1399" s="21" t="n"/>
      <c r="R1399" s="20" t="n"/>
      <c r="S1399" s="18">
        <f>IF($R1399="","",IFERROR(VLOOKUP(IFERROR(VLOOKUP(IF(ISNUMBER(FIND(" – ",$R1399)),LEFT($R1399,FIND(" – ",$R1399)-1),$R1399),ProdTbl,5,0),""),BasketTbl,2,0),"کد ناشناخته"))</f>
        <v/>
      </c>
      <c r="T1399" s="18">
        <f>IF($R1399="","",IFERROR(VLOOKUP(IF(ISNUMBER(FIND(" – ",$R1399)),LEFT($R1399,FIND(" – ",$R1399)-1),$R1399),ProdTbl,3,0),"کد ناشناخته"))</f>
        <v/>
      </c>
      <c r="U1399" s="22" t="n"/>
      <c r="V1399" s="21" t="n"/>
      <c r="W1399" s="20" t="n"/>
      <c r="X1399" s="18">
        <f>IF($W1399="","",IFERROR(VLOOKUP(IFERROR(VLOOKUP(IF(ISNUMBER(FIND(" – ",$W1399)),LEFT($W1399,FIND(" – ",$W1399)-1),$W1399),ProdTbl,5,0),""),BasketTbl,2,0),"کد ناشناخته"))</f>
        <v/>
      </c>
      <c r="Y1399" s="18">
        <f>IF($W1399="","",IFERROR(VLOOKUP(IF(ISNUMBER(FIND(" – ",$W1399)),LEFT($W1399,FIND(" – ",$W1399)-1),$W1399),ProdTbl,3,0),"کد ناشناخته"))</f>
        <v/>
      </c>
      <c r="Z1399" s="22" t="n"/>
      <c r="AA1399" s="21" t="n"/>
      <c r="AB1399" s="20" t="n"/>
      <c r="AC1399" s="18">
        <f>IF($AB1399="","",IFERROR(VLOOKUP(IFERROR(VLOOKUP(IF(ISNUMBER(FIND(" – ",$AB1399)),LEFT($AB1399,FIND(" – ",$AB1399)-1),$AB1399),ProdTbl,5,0),""),BasketTbl,2,0),"کد ناشناخته"))</f>
        <v/>
      </c>
      <c r="AD1399" s="18">
        <f>IF($AB1399="","",IFERROR(VLOOKUP(IF(ISNUMBER(FIND(" – ",$AB1399)),LEFT($AB1399,FIND(" – ",$AB1399)-1),$AB1399),ProdTbl,3,0),"کد ناشناخته"))</f>
        <v/>
      </c>
      <c r="AE1399" s="22" t="n"/>
      <c r="AF1399" s="21" t="n"/>
      <c r="AG1399" s="20" t="n"/>
      <c r="AH1399" s="18">
        <f>IF($AG1399="","",IFERROR(VLOOKUP(IFERROR(VLOOKUP(IF(ISNUMBER(FIND(" – ",$AG1399)),LEFT($AG1399,FIND(" – ",$AG1399)-1),$AG1399),ProdTbl,5,0),""),BasketTbl,2,0),"کد ناشناخته"))</f>
        <v/>
      </c>
      <c r="AI1399" s="18">
        <f>IF($AG1399="","",IFERROR(VLOOKUP(IF(ISNUMBER(FIND(" – ",$AG1399)),LEFT($AG1399,FIND(" – ",$AG1399)-1),$AG1399),ProdTbl,3,0),"کد ناشناخته"))</f>
        <v/>
      </c>
      <c r="AJ1399" s="22" t="n"/>
      <c r="AK1399" s="21" t="n"/>
      <c r="AL1399" s="20" t="n"/>
      <c r="AM1399" s="18">
        <f>IF($AL1399="","",IFERROR(VLOOKUP(IFERROR(VLOOKUP(IF(ISNUMBER(FIND(" – ",$AL1399)),LEFT($AL1399,FIND(" – ",$AL1399)-1),$AL1399),ProdTbl,5,0),""),BasketTbl,2,0),"کد ناشناخته"))</f>
        <v/>
      </c>
      <c r="AN1399" s="18">
        <f>IF($AL1399="","",IFERROR(VLOOKUP(IF(ISNUMBER(FIND(" – ",$AL1399)),LEFT($AL1399,FIND(" – ",$AL1399)-1),$AL1399),ProdTbl,3,0),"کد ناشناخته"))</f>
        <v/>
      </c>
      <c r="AO1399" s="22" t="n"/>
      <c r="AP1399" s="21" t="n"/>
      <c r="AQ1399" s="20" t="n"/>
      <c r="AR1399" s="18">
        <f>IF($AQ1399="","",IFERROR(VLOOKUP(IFERROR(VLOOKUP(IF(ISNUMBER(FIND(" – ",$AQ1399)),LEFT($AQ1399,FIND(" – ",$AQ1399)-1),$AQ1399),ProdTbl,5,0),""),BasketTbl,2,0),"کد ناشناخته"))</f>
        <v/>
      </c>
      <c r="AS1399" s="18">
        <f>IF($AQ1399="","",IFERROR(VLOOKUP(IF(ISNUMBER(FIND(" – ",$AQ1399)),LEFT($AQ1399,FIND(" – ",$AQ1399)-1),$AQ1399),ProdTbl,3,0),"کد ناشناخته"))</f>
        <v/>
      </c>
      <c r="AT1399" s="22" t="n"/>
      <c r="AU1399" s="21" t="n"/>
      <c r="AV1399" s="20" t="n"/>
      <c r="AW1399" s="18">
        <f>IF($AV1399="","",IFERROR(VLOOKUP(IFERROR(VLOOKUP(IF(ISNUMBER(FIND(" – ",$AV1399)),LEFT($AV1399,FIND(" – ",$AV1399)-1),$AV1399),ProdTbl,5,0),""),BasketTbl,2,0),"کد ناشناخته"))</f>
        <v/>
      </c>
      <c r="AX1399" s="18">
        <f>IF($AV1399="","",IFERROR(VLOOKUP(IF(ISNUMBER(FIND(" – ",$AV1399)),LEFT($AV1399,FIND(" – ",$AV1399)-1),$AV1399),ProdTbl,3,0),"کد ناشناخته"))</f>
        <v/>
      </c>
      <c r="AY1399" s="22" t="n"/>
      <c r="AZ1399" s="21" t="n"/>
      <c r="BA1399" s="20" t="n"/>
      <c r="BB1399" s="18">
        <f>IF($BA1399="","",IFERROR(VLOOKUP(IFERROR(VLOOKUP(IF(ISNUMBER(FIND(" – ",$BA1399)),LEFT($BA1399,FIND(" – ",$BA1399)-1),$BA1399),ProdTbl,5,0),""),BasketTbl,2,0),"کد ناشناخته"))</f>
        <v/>
      </c>
      <c r="BC1399" s="18">
        <f>IF($BA1399="","",IFERROR(VLOOKUP(IF(ISNUMBER(FIND(" – ",$BA1399)),LEFT($BA1399,FIND(" – ",$BA1399)-1),$BA1399),ProdTbl,3,0),"کد ناشناخته"))</f>
        <v/>
      </c>
      <c r="BD1399" s="22" t="n"/>
      <c r="BE1399" s="21" t="n"/>
      <c r="BF1399" s="20" t="n"/>
      <c r="BG1399" s="18">
        <f>IF($BF1399="","",IFERROR(VLOOKUP(IFERROR(VLOOKUP(IF(ISNUMBER(FIND(" – ",$BF1399)),LEFT($BF1399,FIND(" – ",$BF1399)-1),$BF1399),ProdTbl,5,0),""),BasketTbl,2,0),"کد ناشناخته"))</f>
        <v/>
      </c>
      <c r="BH1399" s="18">
        <f>IF($BF1399="","",IFERROR(VLOOKUP(IF(ISNUMBER(FIND(" – ",$BF1399)),LEFT($BF1399,FIND(" – ",$BF1399)-1),$BF1399),ProdTbl,3,0),"کد ناشناخته"))</f>
        <v/>
      </c>
      <c r="BI1399" s="22" t="n"/>
      <c r="BJ1399" s="21" t="n"/>
      <c r="BK1399" s="20" t="n"/>
      <c r="BL1399" s="18">
        <f>IF($BK1399="","",IFERROR(VLOOKUP(IFERROR(VLOOKUP(IF(ISNUMBER(FIND(" – ",$BK1399)),LEFT($BK1399,FIND(" – ",$BK1399)-1),$BK1399),ProdTbl,5,0),""),BasketTbl,2,0),"کد ناشناخته"))</f>
        <v/>
      </c>
      <c r="BM1399" s="18">
        <f>IF($BK1399="","",IFERROR(VLOOKUP(IF(ISNUMBER(FIND(" – ",$BK1399)),LEFT($BK1399,FIND(" – ",$BK1399)-1),$BK1399),ProdTbl,3,0),"کد ناشناخته"))</f>
        <v/>
      </c>
      <c r="BN1399" s="22" t="n"/>
      <c r="BO1399" s="21" t="n"/>
      <c r="BP1399" s="20" t="n"/>
      <c r="BQ1399" s="18">
        <f>IF($BP1399="","",IFERROR(VLOOKUP(IFERROR(VLOOKUP(IF(ISNUMBER(FIND(" – ",$BP1399)),LEFT($BP1399,FIND(" – ",$BP1399)-1),$BP1399),ProdTbl,5,0),""),BasketTbl,2,0),"کد ناشناخته"))</f>
        <v/>
      </c>
      <c r="BR1399" s="18">
        <f>IF($BP1399="","",IFERROR(VLOOKUP(IF(ISNUMBER(FIND(" – ",$BP1399)),LEFT($BP1399,FIND(" – ",$BP1399)-1),$BP1399),ProdTbl,3,0),"کد ناشناخته"))</f>
        <v/>
      </c>
      <c r="BS1399" s="22" t="n"/>
      <c r="BT1399" s="21" t="n"/>
      <c r="BU1399" s="20" t="n"/>
      <c r="BV1399" s="18">
        <f>IF($BU1399="","",IFERROR(VLOOKUP(IFERROR(VLOOKUP(IF(ISNUMBER(FIND(" – ",$BU1399)),LEFT($BU1399,FIND(" – ",$BU1399)-1),$BU1399),ProdTbl,5,0),""),BasketTbl,2,0),"کد ناشناخته"))</f>
        <v/>
      </c>
      <c r="BW1399" s="18">
        <f>IF($BU1399="","",IFERROR(VLOOKUP(IF(ISNUMBER(FIND(" – ",$BU1399)),LEFT($BU1399,FIND(" – ",$BU1399)-1),$BU1399),ProdTbl,3,0),"کد ناشناخته"))</f>
        <v/>
      </c>
      <c r="BX1399" s="22" t="n"/>
      <c r="BY1399" s="21" t="n"/>
      <c r="BZ1399" s="20" t="n"/>
      <c r="CA1399" s="18">
        <f>IF($BZ1399="","",IFERROR(VLOOKUP(IFERROR(VLOOKUP(IF(ISNUMBER(FIND(" – ",$BZ1399)),LEFT($BZ1399,FIND(" – ",$BZ1399)-1),$BZ1399),ProdTbl,5,0),""),BasketTbl,2,0),"کد ناشناخته"))</f>
        <v/>
      </c>
      <c r="CB1399" s="18">
        <f>IF($BZ1399="","",IFERROR(VLOOKUP(IF(ISNUMBER(FIND(" – ",$BZ1399)),LEFT($BZ1399,FIND(" – ",$BZ1399)-1),$BZ1399),ProdTbl,3,0),"کد ناشناخته"))</f>
        <v/>
      </c>
      <c r="CC1399" s="22" t="n"/>
      <c r="CD1399" s="21" t="n"/>
      <c r="CE1399" s="20" t="n"/>
      <c r="CF1399" s="18">
        <f>IF($CE1399="","",IFERROR(VLOOKUP(IFERROR(VLOOKUP(IF(ISNUMBER(FIND(" – ",$CE1399)),LEFT($CE1399,FIND(" – ",$CE1399)-1),$CE1399),ProdTbl,5,0),""),BasketTbl,2,0),"کد ناشناخته"))</f>
        <v/>
      </c>
      <c r="CG1399" s="18">
        <f>IF($CE1399="","",IFERROR(VLOOKUP(IF(ISNUMBER(FIND(" – ",$CE1399)),LEFT($CE1399,FIND(" – ",$CE1399)-1),$CE1399),ProdTbl,3,0),"کد ناشناخته"))</f>
        <v/>
      </c>
      <c r="CH1399" s="22" t="n"/>
      <c r="CI1399" s="21" t="n"/>
    </row>
    <row r="1400">
      <c r="A1400" s="18">
        <f>IF($B1400="","",COUNTA($B$10:$B1400))</f>
        <v/>
      </c>
      <c r="B1400" s="19" t="n"/>
      <c r="C1400" s="20" t="n"/>
      <c r="D1400" s="19" t="n"/>
      <c r="E1400" s="18">
        <f>IF($D1400="","",IFERROR(VLOOKUP(IF(ISNUMBER(FIND(" – ",$D1400)),LEFT($D1400,FIND(" – ",$D1400)-1),$D1400),SellerTbl,2,0),"کد ناشناخته"))</f>
        <v/>
      </c>
      <c r="F1400" s="21" t="n"/>
      <c r="G1400" s="21" t="n"/>
      <c r="H1400" s="22" t="n"/>
      <c r="I1400" s="23">
        <f>IF(OR($F1400="",$G1400=""),"",$F1400-$G1400)</f>
        <v/>
      </c>
      <c r="J1400" s="18">
        <f>IF($I1400="","",IF(ABS($I1400)&lt;=0.01*$F1400,"√","×"))</f>
        <v/>
      </c>
      <c r="K1400" s="23">
        <f>IF(COUNT($Q1400,$V1400,$AA1400,$AF1400,$AK1400,$AP1400,$AU1400,$AZ1400,$BE1400,$BJ1400,$BO1400,$BT1400,$BY1400,$CD1400,$CI1400)=0,"",SUM($Q1400,$V1400,$AA1400,$AF1400,$AK1400,$AP1400,$AU1400,$AZ1400,$BE1400,$BJ1400,$BO1400,$BT1400,$BY1400,$CD1400,$CI1400))</f>
        <v/>
      </c>
      <c r="L1400" s="23">
        <f>IF(OR($F1400="",$K1400=""),"",$F1400-$K1400)</f>
        <v/>
      </c>
      <c r="M1400" s="20" t="n"/>
      <c r="N1400" s="18">
        <f>IF($M1400="","",IFERROR(VLOOKUP(IFERROR(VLOOKUP(IF(ISNUMBER(FIND(" – ",$M1400)),LEFT($M1400,FIND(" – ",$M1400)-1),$M1400),ProdTbl,5,0),""),BasketTbl,2,0),"کد ناشناخته"))</f>
        <v/>
      </c>
      <c r="O1400" s="18">
        <f>IF($M1400="","",IFERROR(VLOOKUP(IF(ISNUMBER(FIND(" – ",$M1400)),LEFT($M1400,FIND(" – ",$M1400)-1),$M1400),ProdTbl,3,0),"کد ناشناخته"))</f>
        <v/>
      </c>
      <c r="P1400" s="22" t="n"/>
      <c r="Q1400" s="21" t="n"/>
      <c r="R1400" s="20" t="n"/>
      <c r="S1400" s="18">
        <f>IF($R1400="","",IFERROR(VLOOKUP(IFERROR(VLOOKUP(IF(ISNUMBER(FIND(" – ",$R1400)),LEFT($R1400,FIND(" – ",$R1400)-1),$R1400),ProdTbl,5,0),""),BasketTbl,2,0),"کد ناشناخته"))</f>
        <v/>
      </c>
      <c r="T1400" s="18">
        <f>IF($R1400="","",IFERROR(VLOOKUP(IF(ISNUMBER(FIND(" – ",$R1400)),LEFT($R1400,FIND(" – ",$R1400)-1),$R1400),ProdTbl,3,0),"کد ناشناخته"))</f>
        <v/>
      </c>
      <c r="U1400" s="22" t="n"/>
      <c r="V1400" s="21" t="n"/>
      <c r="W1400" s="20" t="n"/>
      <c r="X1400" s="18">
        <f>IF($W1400="","",IFERROR(VLOOKUP(IFERROR(VLOOKUP(IF(ISNUMBER(FIND(" – ",$W1400)),LEFT($W1400,FIND(" – ",$W1400)-1),$W1400),ProdTbl,5,0),""),BasketTbl,2,0),"کد ناشناخته"))</f>
        <v/>
      </c>
      <c r="Y1400" s="18">
        <f>IF($W1400="","",IFERROR(VLOOKUP(IF(ISNUMBER(FIND(" – ",$W1400)),LEFT($W1400,FIND(" – ",$W1400)-1),$W1400),ProdTbl,3,0),"کد ناشناخته"))</f>
        <v/>
      </c>
      <c r="Z1400" s="22" t="n"/>
      <c r="AA1400" s="21" t="n"/>
      <c r="AB1400" s="20" t="n"/>
      <c r="AC1400" s="18">
        <f>IF($AB1400="","",IFERROR(VLOOKUP(IFERROR(VLOOKUP(IF(ISNUMBER(FIND(" – ",$AB1400)),LEFT($AB1400,FIND(" – ",$AB1400)-1),$AB1400),ProdTbl,5,0),""),BasketTbl,2,0),"کد ناشناخته"))</f>
        <v/>
      </c>
      <c r="AD1400" s="18">
        <f>IF($AB1400="","",IFERROR(VLOOKUP(IF(ISNUMBER(FIND(" – ",$AB1400)),LEFT($AB1400,FIND(" – ",$AB1400)-1),$AB1400),ProdTbl,3,0),"کد ناشناخته"))</f>
        <v/>
      </c>
      <c r="AE1400" s="22" t="n"/>
      <c r="AF1400" s="21" t="n"/>
      <c r="AG1400" s="20" t="n"/>
      <c r="AH1400" s="18">
        <f>IF($AG1400="","",IFERROR(VLOOKUP(IFERROR(VLOOKUP(IF(ISNUMBER(FIND(" – ",$AG1400)),LEFT($AG1400,FIND(" – ",$AG1400)-1),$AG1400),ProdTbl,5,0),""),BasketTbl,2,0),"کد ناشناخته"))</f>
        <v/>
      </c>
      <c r="AI1400" s="18">
        <f>IF($AG1400="","",IFERROR(VLOOKUP(IF(ISNUMBER(FIND(" – ",$AG1400)),LEFT($AG1400,FIND(" – ",$AG1400)-1),$AG1400),ProdTbl,3,0),"کد ناشناخته"))</f>
        <v/>
      </c>
      <c r="AJ1400" s="22" t="n"/>
      <c r="AK1400" s="21" t="n"/>
      <c r="AL1400" s="20" t="n"/>
      <c r="AM1400" s="18">
        <f>IF($AL1400="","",IFERROR(VLOOKUP(IFERROR(VLOOKUP(IF(ISNUMBER(FIND(" – ",$AL1400)),LEFT($AL1400,FIND(" – ",$AL1400)-1),$AL1400),ProdTbl,5,0),""),BasketTbl,2,0),"کد ناشناخته"))</f>
        <v/>
      </c>
      <c r="AN1400" s="18">
        <f>IF($AL1400="","",IFERROR(VLOOKUP(IF(ISNUMBER(FIND(" – ",$AL1400)),LEFT($AL1400,FIND(" – ",$AL1400)-1),$AL1400),ProdTbl,3,0),"کد ناشناخته"))</f>
        <v/>
      </c>
      <c r="AO1400" s="22" t="n"/>
      <c r="AP1400" s="21" t="n"/>
      <c r="AQ1400" s="20" t="n"/>
      <c r="AR1400" s="18">
        <f>IF($AQ1400="","",IFERROR(VLOOKUP(IFERROR(VLOOKUP(IF(ISNUMBER(FIND(" – ",$AQ1400)),LEFT($AQ1400,FIND(" – ",$AQ1400)-1),$AQ1400),ProdTbl,5,0),""),BasketTbl,2,0),"کد ناشناخته"))</f>
        <v/>
      </c>
      <c r="AS1400" s="18">
        <f>IF($AQ1400="","",IFERROR(VLOOKUP(IF(ISNUMBER(FIND(" – ",$AQ1400)),LEFT($AQ1400,FIND(" – ",$AQ1400)-1),$AQ1400),ProdTbl,3,0),"کد ناشناخته"))</f>
        <v/>
      </c>
      <c r="AT1400" s="22" t="n"/>
      <c r="AU1400" s="21" t="n"/>
      <c r="AV1400" s="20" t="n"/>
      <c r="AW1400" s="18">
        <f>IF($AV1400="","",IFERROR(VLOOKUP(IFERROR(VLOOKUP(IF(ISNUMBER(FIND(" – ",$AV1400)),LEFT($AV1400,FIND(" – ",$AV1400)-1),$AV1400),ProdTbl,5,0),""),BasketTbl,2,0),"کد ناشناخته"))</f>
        <v/>
      </c>
      <c r="AX1400" s="18">
        <f>IF($AV1400="","",IFERROR(VLOOKUP(IF(ISNUMBER(FIND(" – ",$AV1400)),LEFT($AV1400,FIND(" – ",$AV1400)-1),$AV1400),ProdTbl,3,0),"کد ناشناخته"))</f>
        <v/>
      </c>
      <c r="AY1400" s="22" t="n"/>
      <c r="AZ1400" s="21" t="n"/>
      <c r="BA1400" s="20" t="n"/>
      <c r="BB1400" s="18">
        <f>IF($BA1400="","",IFERROR(VLOOKUP(IFERROR(VLOOKUP(IF(ISNUMBER(FIND(" – ",$BA1400)),LEFT($BA1400,FIND(" – ",$BA1400)-1),$BA1400),ProdTbl,5,0),""),BasketTbl,2,0),"کد ناشناخته"))</f>
        <v/>
      </c>
      <c r="BC1400" s="18">
        <f>IF($BA1400="","",IFERROR(VLOOKUP(IF(ISNUMBER(FIND(" – ",$BA1400)),LEFT($BA1400,FIND(" – ",$BA1400)-1),$BA1400),ProdTbl,3,0),"کد ناشناخته"))</f>
        <v/>
      </c>
      <c r="BD1400" s="22" t="n"/>
      <c r="BE1400" s="21" t="n"/>
      <c r="BF1400" s="20" t="n"/>
      <c r="BG1400" s="18">
        <f>IF($BF1400="","",IFERROR(VLOOKUP(IFERROR(VLOOKUP(IF(ISNUMBER(FIND(" – ",$BF1400)),LEFT($BF1400,FIND(" – ",$BF1400)-1),$BF1400),ProdTbl,5,0),""),BasketTbl,2,0),"کد ناشناخته"))</f>
        <v/>
      </c>
      <c r="BH1400" s="18">
        <f>IF($BF1400="","",IFERROR(VLOOKUP(IF(ISNUMBER(FIND(" – ",$BF1400)),LEFT($BF1400,FIND(" – ",$BF1400)-1),$BF1400),ProdTbl,3,0),"کد ناشناخته"))</f>
        <v/>
      </c>
      <c r="BI1400" s="22" t="n"/>
      <c r="BJ1400" s="21" t="n"/>
      <c r="BK1400" s="20" t="n"/>
      <c r="BL1400" s="18">
        <f>IF($BK1400="","",IFERROR(VLOOKUP(IFERROR(VLOOKUP(IF(ISNUMBER(FIND(" – ",$BK1400)),LEFT($BK1400,FIND(" – ",$BK1400)-1),$BK1400),ProdTbl,5,0),""),BasketTbl,2,0),"کد ناشناخته"))</f>
        <v/>
      </c>
      <c r="BM1400" s="18">
        <f>IF($BK1400="","",IFERROR(VLOOKUP(IF(ISNUMBER(FIND(" – ",$BK1400)),LEFT($BK1400,FIND(" – ",$BK1400)-1),$BK1400),ProdTbl,3,0),"کد ناشناخته"))</f>
        <v/>
      </c>
      <c r="BN1400" s="22" t="n"/>
      <c r="BO1400" s="21" t="n"/>
      <c r="BP1400" s="20" t="n"/>
      <c r="BQ1400" s="18">
        <f>IF($BP1400="","",IFERROR(VLOOKUP(IFERROR(VLOOKUP(IF(ISNUMBER(FIND(" – ",$BP1400)),LEFT($BP1400,FIND(" – ",$BP1400)-1),$BP1400),ProdTbl,5,0),""),BasketTbl,2,0),"کد ناشناخته"))</f>
        <v/>
      </c>
      <c r="BR1400" s="18">
        <f>IF($BP1400="","",IFERROR(VLOOKUP(IF(ISNUMBER(FIND(" – ",$BP1400)),LEFT($BP1400,FIND(" – ",$BP1400)-1),$BP1400),ProdTbl,3,0),"کد ناشناخته"))</f>
        <v/>
      </c>
      <c r="BS1400" s="22" t="n"/>
      <c r="BT1400" s="21" t="n"/>
      <c r="BU1400" s="20" t="n"/>
      <c r="BV1400" s="18">
        <f>IF($BU1400="","",IFERROR(VLOOKUP(IFERROR(VLOOKUP(IF(ISNUMBER(FIND(" – ",$BU1400)),LEFT($BU1400,FIND(" – ",$BU1400)-1),$BU1400),ProdTbl,5,0),""),BasketTbl,2,0),"کد ناشناخته"))</f>
        <v/>
      </c>
      <c r="BW1400" s="18">
        <f>IF($BU1400="","",IFERROR(VLOOKUP(IF(ISNUMBER(FIND(" – ",$BU1400)),LEFT($BU1400,FIND(" – ",$BU1400)-1),$BU1400),ProdTbl,3,0),"کد ناشناخته"))</f>
        <v/>
      </c>
      <c r="BX1400" s="22" t="n"/>
      <c r="BY1400" s="21" t="n"/>
      <c r="BZ1400" s="20" t="n"/>
      <c r="CA1400" s="18">
        <f>IF($BZ1400="","",IFERROR(VLOOKUP(IFERROR(VLOOKUP(IF(ISNUMBER(FIND(" – ",$BZ1400)),LEFT($BZ1400,FIND(" – ",$BZ1400)-1),$BZ1400),ProdTbl,5,0),""),BasketTbl,2,0),"کد ناشناخته"))</f>
        <v/>
      </c>
      <c r="CB1400" s="18">
        <f>IF($BZ1400="","",IFERROR(VLOOKUP(IF(ISNUMBER(FIND(" – ",$BZ1400)),LEFT($BZ1400,FIND(" – ",$BZ1400)-1),$BZ1400),ProdTbl,3,0),"کد ناشناخته"))</f>
        <v/>
      </c>
      <c r="CC1400" s="22" t="n"/>
      <c r="CD1400" s="21" t="n"/>
      <c r="CE1400" s="20" t="n"/>
      <c r="CF1400" s="18">
        <f>IF($CE1400="","",IFERROR(VLOOKUP(IFERROR(VLOOKUP(IF(ISNUMBER(FIND(" – ",$CE1400)),LEFT($CE1400,FIND(" – ",$CE1400)-1),$CE1400),ProdTbl,5,0),""),BasketTbl,2,0),"کد ناشناخته"))</f>
        <v/>
      </c>
      <c r="CG1400" s="18">
        <f>IF($CE1400="","",IFERROR(VLOOKUP(IF(ISNUMBER(FIND(" – ",$CE1400)),LEFT($CE1400,FIND(" – ",$CE1400)-1),$CE1400),ProdTbl,3,0),"کد ناشناخته"))</f>
        <v/>
      </c>
      <c r="CH1400" s="22" t="n"/>
      <c r="CI1400" s="21" t="n"/>
    </row>
    <row r="1401">
      <c r="A1401" s="18">
        <f>IF($B1401="","",COUNTA($B$10:$B1401))</f>
        <v/>
      </c>
      <c r="B1401" s="19" t="n"/>
      <c r="C1401" s="20" t="n"/>
      <c r="D1401" s="19" t="n"/>
      <c r="E1401" s="18">
        <f>IF($D1401="","",IFERROR(VLOOKUP(IF(ISNUMBER(FIND(" – ",$D1401)),LEFT($D1401,FIND(" – ",$D1401)-1),$D1401),SellerTbl,2,0),"کد ناشناخته"))</f>
        <v/>
      </c>
      <c r="F1401" s="21" t="n"/>
      <c r="G1401" s="21" t="n"/>
      <c r="H1401" s="22" t="n"/>
      <c r="I1401" s="23">
        <f>IF(OR($F1401="",$G1401=""),"",$F1401-$G1401)</f>
        <v/>
      </c>
      <c r="J1401" s="18">
        <f>IF($I1401="","",IF(ABS($I1401)&lt;=0.01*$F1401,"√","×"))</f>
        <v/>
      </c>
      <c r="K1401" s="23">
        <f>IF(COUNT($Q1401,$V1401,$AA1401,$AF1401,$AK1401,$AP1401,$AU1401,$AZ1401,$BE1401,$BJ1401,$BO1401,$BT1401,$BY1401,$CD1401,$CI1401)=0,"",SUM($Q1401,$V1401,$AA1401,$AF1401,$AK1401,$AP1401,$AU1401,$AZ1401,$BE1401,$BJ1401,$BO1401,$BT1401,$BY1401,$CD1401,$CI1401))</f>
        <v/>
      </c>
      <c r="L1401" s="23">
        <f>IF(OR($F1401="",$K1401=""),"",$F1401-$K1401)</f>
        <v/>
      </c>
      <c r="M1401" s="20" t="n"/>
      <c r="N1401" s="18">
        <f>IF($M1401="","",IFERROR(VLOOKUP(IFERROR(VLOOKUP(IF(ISNUMBER(FIND(" – ",$M1401)),LEFT($M1401,FIND(" – ",$M1401)-1),$M1401),ProdTbl,5,0),""),BasketTbl,2,0),"کد ناشناخته"))</f>
        <v/>
      </c>
      <c r="O1401" s="18">
        <f>IF($M1401="","",IFERROR(VLOOKUP(IF(ISNUMBER(FIND(" – ",$M1401)),LEFT($M1401,FIND(" – ",$M1401)-1),$M1401),ProdTbl,3,0),"کد ناشناخته"))</f>
        <v/>
      </c>
      <c r="P1401" s="22" t="n"/>
      <c r="Q1401" s="21" t="n"/>
      <c r="R1401" s="20" t="n"/>
      <c r="S1401" s="18">
        <f>IF($R1401="","",IFERROR(VLOOKUP(IFERROR(VLOOKUP(IF(ISNUMBER(FIND(" – ",$R1401)),LEFT($R1401,FIND(" – ",$R1401)-1),$R1401),ProdTbl,5,0),""),BasketTbl,2,0),"کد ناشناخته"))</f>
        <v/>
      </c>
      <c r="T1401" s="18">
        <f>IF($R1401="","",IFERROR(VLOOKUP(IF(ISNUMBER(FIND(" – ",$R1401)),LEFT($R1401,FIND(" – ",$R1401)-1),$R1401),ProdTbl,3,0),"کد ناشناخته"))</f>
        <v/>
      </c>
      <c r="U1401" s="22" t="n"/>
      <c r="V1401" s="21" t="n"/>
      <c r="W1401" s="20" t="n"/>
      <c r="X1401" s="18">
        <f>IF($W1401="","",IFERROR(VLOOKUP(IFERROR(VLOOKUP(IF(ISNUMBER(FIND(" – ",$W1401)),LEFT($W1401,FIND(" – ",$W1401)-1),$W1401),ProdTbl,5,0),""),BasketTbl,2,0),"کد ناشناخته"))</f>
        <v/>
      </c>
      <c r="Y1401" s="18">
        <f>IF($W1401="","",IFERROR(VLOOKUP(IF(ISNUMBER(FIND(" – ",$W1401)),LEFT($W1401,FIND(" – ",$W1401)-1),$W1401),ProdTbl,3,0),"کد ناشناخته"))</f>
        <v/>
      </c>
      <c r="Z1401" s="22" t="n"/>
      <c r="AA1401" s="21" t="n"/>
      <c r="AB1401" s="20" t="n"/>
      <c r="AC1401" s="18">
        <f>IF($AB1401="","",IFERROR(VLOOKUP(IFERROR(VLOOKUP(IF(ISNUMBER(FIND(" – ",$AB1401)),LEFT($AB1401,FIND(" – ",$AB1401)-1),$AB1401),ProdTbl,5,0),""),BasketTbl,2,0),"کد ناشناخته"))</f>
        <v/>
      </c>
      <c r="AD1401" s="18">
        <f>IF($AB1401="","",IFERROR(VLOOKUP(IF(ISNUMBER(FIND(" – ",$AB1401)),LEFT($AB1401,FIND(" – ",$AB1401)-1),$AB1401),ProdTbl,3,0),"کد ناشناخته"))</f>
        <v/>
      </c>
      <c r="AE1401" s="22" t="n"/>
      <c r="AF1401" s="21" t="n"/>
      <c r="AG1401" s="20" t="n"/>
      <c r="AH1401" s="18">
        <f>IF($AG1401="","",IFERROR(VLOOKUP(IFERROR(VLOOKUP(IF(ISNUMBER(FIND(" – ",$AG1401)),LEFT($AG1401,FIND(" – ",$AG1401)-1),$AG1401),ProdTbl,5,0),""),BasketTbl,2,0),"کد ناشناخته"))</f>
        <v/>
      </c>
      <c r="AI1401" s="18">
        <f>IF($AG1401="","",IFERROR(VLOOKUP(IF(ISNUMBER(FIND(" – ",$AG1401)),LEFT($AG1401,FIND(" – ",$AG1401)-1),$AG1401),ProdTbl,3,0),"کد ناشناخته"))</f>
        <v/>
      </c>
      <c r="AJ1401" s="22" t="n"/>
      <c r="AK1401" s="21" t="n"/>
      <c r="AL1401" s="20" t="n"/>
      <c r="AM1401" s="18">
        <f>IF($AL1401="","",IFERROR(VLOOKUP(IFERROR(VLOOKUP(IF(ISNUMBER(FIND(" – ",$AL1401)),LEFT($AL1401,FIND(" – ",$AL1401)-1),$AL1401),ProdTbl,5,0),""),BasketTbl,2,0),"کد ناشناخته"))</f>
        <v/>
      </c>
      <c r="AN1401" s="18">
        <f>IF($AL1401="","",IFERROR(VLOOKUP(IF(ISNUMBER(FIND(" – ",$AL1401)),LEFT($AL1401,FIND(" – ",$AL1401)-1),$AL1401),ProdTbl,3,0),"کد ناشناخته"))</f>
        <v/>
      </c>
      <c r="AO1401" s="22" t="n"/>
      <c r="AP1401" s="21" t="n"/>
      <c r="AQ1401" s="20" t="n"/>
      <c r="AR1401" s="18">
        <f>IF($AQ1401="","",IFERROR(VLOOKUP(IFERROR(VLOOKUP(IF(ISNUMBER(FIND(" – ",$AQ1401)),LEFT($AQ1401,FIND(" – ",$AQ1401)-1),$AQ1401),ProdTbl,5,0),""),BasketTbl,2,0),"کد ناشناخته"))</f>
        <v/>
      </c>
      <c r="AS1401" s="18">
        <f>IF($AQ1401="","",IFERROR(VLOOKUP(IF(ISNUMBER(FIND(" – ",$AQ1401)),LEFT($AQ1401,FIND(" – ",$AQ1401)-1),$AQ1401),ProdTbl,3,0),"کد ناشناخته"))</f>
        <v/>
      </c>
      <c r="AT1401" s="22" t="n"/>
      <c r="AU1401" s="21" t="n"/>
      <c r="AV1401" s="20" t="n"/>
      <c r="AW1401" s="18">
        <f>IF($AV1401="","",IFERROR(VLOOKUP(IFERROR(VLOOKUP(IF(ISNUMBER(FIND(" – ",$AV1401)),LEFT($AV1401,FIND(" – ",$AV1401)-1),$AV1401),ProdTbl,5,0),""),BasketTbl,2,0),"کد ناشناخته"))</f>
        <v/>
      </c>
      <c r="AX1401" s="18">
        <f>IF($AV1401="","",IFERROR(VLOOKUP(IF(ISNUMBER(FIND(" – ",$AV1401)),LEFT($AV1401,FIND(" – ",$AV1401)-1),$AV1401),ProdTbl,3,0),"کد ناشناخته"))</f>
        <v/>
      </c>
      <c r="AY1401" s="22" t="n"/>
      <c r="AZ1401" s="21" t="n"/>
      <c r="BA1401" s="20" t="n"/>
      <c r="BB1401" s="18">
        <f>IF($BA1401="","",IFERROR(VLOOKUP(IFERROR(VLOOKUP(IF(ISNUMBER(FIND(" – ",$BA1401)),LEFT($BA1401,FIND(" – ",$BA1401)-1),$BA1401),ProdTbl,5,0),""),BasketTbl,2,0),"کد ناشناخته"))</f>
        <v/>
      </c>
      <c r="BC1401" s="18">
        <f>IF($BA1401="","",IFERROR(VLOOKUP(IF(ISNUMBER(FIND(" – ",$BA1401)),LEFT($BA1401,FIND(" – ",$BA1401)-1),$BA1401),ProdTbl,3,0),"کد ناشناخته"))</f>
        <v/>
      </c>
      <c r="BD1401" s="22" t="n"/>
      <c r="BE1401" s="21" t="n"/>
      <c r="BF1401" s="20" t="n"/>
      <c r="BG1401" s="18">
        <f>IF($BF1401="","",IFERROR(VLOOKUP(IFERROR(VLOOKUP(IF(ISNUMBER(FIND(" – ",$BF1401)),LEFT($BF1401,FIND(" – ",$BF1401)-1),$BF1401),ProdTbl,5,0),""),BasketTbl,2,0),"کد ناشناخته"))</f>
        <v/>
      </c>
      <c r="BH1401" s="18">
        <f>IF($BF1401="","",IFERROR(VLOOKUP(IF(ISNUMBER(FIND(" – ",$BF1401)),LEFT($BF1401,FIND(" – ",$BF1401)-1),$BF1401),ProdTbl,3,0),"کد ناشناخته"))</f>
        <v/>
      </c>
      <c r="BI1401" s="22" t="n"/>
      <c r="BJ1401" s="21" t="n"/>
      <c r="BK1401" s="20" t="n"/>
      <c r="BL1401" s="18">
        <f>IF($BK1401="","",IFERROR(VLOOKUP(IFERROR(VLOOKUP(IF(ISNUMBER(FIND(" – ",$BK1401)),LEFT($BK1401,FIND(" – ",$BK1401)-1),$BK1401),ProdTbl,5,0),""),BasketTbl,2,0),"کد ناشناخته"))</f>
        <v/>
      </c>
      <c r="BM1401" s="18">
        <f>IF($BK1401="","",IFERROR(VLOOKUP(IF(ISNUMBER(FIND(" – ",$BK1401)),LEFT($BK1401,FIND(" – ",$BK1401)-1),$BK1401),ProdTbl,3,0),"کد ناشناخته"))</f>
        <v/>
      </c>
      <c r="BN1401" s="22" t="n"/>
      <c r="BO1401" s="21" t="n"/>
      <c r="BP1401" s="20" t="n"/>
      <c r="BQ1401" s="18">
        <f>IF($BP1401="","",IFERROR(VLOOKUP(IFERROR(VLOOKUP(IF(ISNUMBER(FIND(" – ",$BP1401)),LEFT($BP1401,FIND(" – ",$BP1401)-1),$BP1401),ProdTbl,5,0),""),BasketTbl,2,0),"کد ناشناخته"))</f>
        <v/>
      </c>
      <c r="BR1401" s="18">
        <f>IF($BP1401="","",IFERROR(VLOOKUP(IF(ISNUMBER(FIND(" – ",$BP1401)),LEFT($BP1401,FIND(" – ",$BP1401)-1),$BP1401),ProdTbl,3,0),"کد ناشناخته"))</f>
        <v/>
      </c>
      <c r="BS1401" s="22" t="n"/>
      <c r="BT1401" s="21" t="n"/>
      <c r="BU1401" s="20" t="n"/>
      <c r="BV1401" s="18">
        <f>IF($BU1401="","",IFERROR(VLOOKUP(IFERROR(VLOOKUP(IF(ISNUMBER(FIND(" – ",$BU1401)),LEFT($BU1401,FIND(" – ",$BU1401)-1),$BU1401),ProdTbl,5,0),""),BasketTbl,2,0),"کد ناشناخته"))</f>
        <v/>
      </c>
      <c r="BW1401" s="18">
        <f>IF($BU1401="","",IFERROR(VLOOKUP(IF(ISNUMBER(FIND(" – ",$BU1401)),LEFT($BU1401,FIND(" – ",$BU1401)-1),$BU1401),ProdTbl,3,0),"کد ناشناخته"))</f>
        <v/>
      </c>
      <c r="BX1401" s="22" t="n"/>
      <c r="BY1401" s="21" t="n"/>
      <c r="BZ1401" s="20" t="n"/>
      <c r="CA1401" s="18">
        <f>IF($BZ1401="","",IFERROR(VLOOKUP(IFERROR(VLOOKUP(IF(ISNUMBER(FIND(" – ",$BZ1401)),LEFT($BZ1401,FIND(" – ",$BZ1401)-1),$BZ1401),ProdTbl,5,0),""),BasketTbl,2,0),"کد ناشناخته"))</f>
        <v/>
      </c>
      <c r="CB1401" s="18">
        <f>IF($BZ1401="","",IFERROR(VLOOKUP(IF(ISNUMBER(FIND(" – ",$BZ1401)),LEFT($BZ1401,FIND(" – ",$BZ1401)-1),$BZ1401),ProdTbl,3,0),"کد ناشناخته"))</f>
        <v/>
      </c>
      <c r="CC1401" s="22" t="n"/>
      <c r="CD1401" s="21" t="n"/>
      <c r="CE1401" s="20" t="n"/>
      <c r="CF1401" s="18">
        <f>IF($CE1401="","",IFERROR(VLOOKUP(IFERROR(VLOOKUP(IF(ISNUMBER(FIND(" – ",$CE1401)),LEFT($CE1401,FIND(" – ",$CE1401)-1),$CE1401),ProdTbl,5,0),""),BasketTbl,2,0),"کد ناشناخته"))</f>
        <v/>
      </c>
      <c r="CG1401" s="18">
        <f>IF($CE1401="","",IFERROR(VLOOKUP(IF(ISNUMBER(FIND(" – ",$CE1401)),LEFT($CE1401,FIND(" – ",$CE1401)-1),$CE1401),ProdTbl,3,0),"کد ناشناخته"))</f>
        <v/>
      </c>
      <c r="CH1401" s="22" t="n"/>
      <c r="CI1401" s="21" t="n"/>
    </row>
    <row r="1402">
      <c r="A1402" s="18">
        <f>IF($B1402="","",COUNTA($B$10:$B1402))</f>
        <v/>
      </c>
      <c r="B1402" s="19" t="n"/>
      <c r="C1402" s="20" t="n"/>
      <c r="D1402" s="19" t="n"/>
      <c r="E1402" s="18">
        <f>IF($D1402="","",IFERROR(VLOOKUP(IF(ISNUMBER(FIND(" – ",$D1402)),LEFT($D1402,FIND(" – ",$D1402)-1),$D1402),SellerTbl,2,0),"کد ناشناخته"))</f>
        <v/>
      </c>
      <c r="F1402" s="21" t="n"/>
      <c r="G1402" s="21" t="n"/>
      <c r="H1402" s="22" t="n"/>
      <c r="I1402" s="23">
        <f>IF(OR($F1402="",$G1402=""),"",$F1402-$G1402)</f>
        <v/>
      </c>
      <c r="J1402" s="18">
        <f>IF($I1402="","",IF(ABS($I1402)&lt;=0.01*$F1402,"√","×"))</f>
        <v/>
      </c>
      <c r="K1402" s="23">
        <f>IF(COUNT($Q1402,$V1402,$AA1402,$AF1402,$AK1402,$AP1402,$AU1402,$AZ1402,$BE1402,$BJ1402,$BO1402,$BT1402,$BY1402,$CD1402,$CI1402)=0,"",SUM($Q1402,$V1402,$AA1402,$AF1402,$AK1402,$AP1402,$AU1402,$AZ1402,$BE1402,$BJ1402,$BO1402,$BT1402,$BY1402,$CD1402,$CI1402))</f>
        <v/>
      </c>
      <c r="L1402" s="23">
        <f>IF(OR($F1402="",$K1402=""),"",$F1402-$K1402)</f>
        <v/>
      </c>
      <c r="M1402" s="20" t="n"/>
      <c r="N1402" s="18">
        <f>IF($M1402="","",IFERROR(VLOOKUP(IFERROR(VLOOKUP(IF(ISNUMBER(FIND(" – ",$M1402)),LEFT($M1402,FIND(" – ",$M1402)-1),$M1402),ProdTbl,5,0),""),BasketTbl,2,0),"کد ناشناخته"))</f>
        <v/>
      </c>
      <c r="O1402" s="18">
        <f>IF($M1402="","",IFERROR(VLOOKUP(IF(ISNUMBER(FIND(" – ",$M1402)),LEFT($M1402,FIND(" – ",$M1402)-1),$M1402),ProdTbl,3,0),"کد ناشناخته"))</f>
        <v/>
      </c>
      <c r="P1402" s="22" t="n"/>
      <c r="Q1402" s="21" t="n"/>
      <c r="R1402" s="20" t="n"/>
      <c r="S1402" s="18">
        <f>IF($R1402="","",IFERROR(VLOOKUP(IFERROR(VLOOKUP(IF(ISNUMBER(FIND(" – ",$R1402)),LEFT($R1402,FIND(" – ",$R1402)-1),$R1402),ProdTbl,5,0),""),BasketTbl,2,0),"کد ناشناخته"))</f>
        <v/>
      </c>
      <c r="T1402" s="18">
        <f>IF($R1402="","",IFERROR(VLOOKUP(IF(ISNUMBER(FIND(" – ",$R1402)),LEFT($R1402,FIND(" – ",$R1402)-1),$R1402),ProdTbl,3,0),"کد ناشناخته"))</f>
        <v/>
      </c>
      <c r="U1402" s="22" t="n"/>
      <c r="V1402" s="21" t="n"/>
      <c r="W1402" s="20" t="n"/>
      <c r="X1402" s="18">
        <f>IF($W1402="","",IFERROR(VLOOKUP(IFERROR(VLOOKUP(IF(ISNUMBER(FIND(" – ",$W1402)),LEFT($W1402,FIND(" – ",$W1402)-1),$W1402),ProdTbl,5,0),""),BasketTbl,2,0),"کد ناشناخته"))</f>
        <v/>
      </c>
      <c r="Y1402" s="18">
        <f>IF($W1402="","",IFERROR(VLOOKUP(IF(ISNUMBER(FIND(" – ",$W1402)),LEFT($W1402,FIND(" – ",$W1402)-1),$W1402),ProdTbl,3,0),"کد ناشناخته"))</f>
        <v/>
      </c>
      <c r="Z1402" s="22" t="n"/>
      <c r="AA1402" s="21" t="n"/>
      <c r="AB1402" s="20" t="n"/>
      <c r="AC1402" s="18">
        <f>IF($AB1402="","",IFERROR(VLOOKUP(IFERROR(VLOOKUP(IF(ISNUMBER(FIND(" – ",$AB1402)),LEFT($AB1402,FIND(" – ",$AB1402)-1),$AB1402),ProdTbl,5,0),""),BasketTbl,2,0),"کد ناشناخته"))</f>
        <v/>
      </c>
      <c r="AD1402" s="18">
        <f>IF($AB1402="","",IFERROR(VLOOKUP(IF(ISNUMBER(FIND(" – ",$AB1402)),LEFT($AB1402,FIND(" – ",$AB1402)-1),$AB1402),ProdTbl,3,0),"کد ناشناخته"))</f>
        <v/>
      </c>
      <c r="AE1402" s="22" t="n"/>
      <c r="AF1402" s="21" t="n"/>
      <c r="AG1402" s="20" t="n"/>
      <c r="AH1402" s="18">
        <f>IF($AG1402="","",IFERROR(VLOOKUP(IFERROR(VLOOKUP(IF(ISNUMBER(FIND(" – ",$AG1402)),LEFT($AG1402,FIND(" – ",$AG1402)-1),$AG1402),ProdTbl,5,0),""),BasketTbl,2,0),"کد ناشناخته"))</f>
        <v/>
      </c>
      <c r="AI1402" s="18">
        <f>IF($AG1402="","",IFERROR(VLOOKUP(IF(ISNUMBER(FIND(" – ",$AG1402)),LEFT($AG1402,FIND(" – ",$AG1402)-1),$AG1402),ProdTbl,3,0),"کد ناشناخته"))</f>
        <v/>
      </c>
      <c r="AJ1402" s="22" t="n"/>
      <c r="AK1402" s="21" t="n"/>
      <c r="AL1402" s="20" t="n"/>
      <c r="AM1402" s="18">
        <f>IF($AL1402="","",IFERROR(VLOOKUP(IFERROR(VLOOKUP(IF(ISNUMBER(FIND(" – ",$AL1402)),LEFT($AL1402,FIND(" – ",$AL1402)-1),$AL1402),ProdTbl,5,0),""),BasketTbl,2,0),"کد ناشناخته"))</f>
        <v/>
      </c>
      <c r="AN1402" s="18">
        <f>IF($AL1402="","",IFERROR(VLOOKUP(IF(ISNUMBER(FIND(" – ",$AL1402)),LEFT($AL1402,FIND(" – ",$AL1402)-1),$AL1402),ProdTbl,3,0),"کد ناشناخته"))</f>
        <v/>
      </c>
      <c r="AO1402" s="22" t="n"/>
      <c r="AP1402" s="21" t="n"/>
      <c r="AQ1402" s="20" t="n"/>
      <c r="AR1402" s="18">
        <f>IF($AQ1402="","",IFERROR(VLOOKUP(IFERROR(VLOOKUP(IF(ISNUMBER(FIND(" – ",$AQ1402)),LEFT($AQ1402,FIND(" – ",$AQ1402)-1),$AQ1402),ProdTbl,5,0),""),BasketTbl,2,0),"کد ناشناخته"))</f>
        <v/>
      </c>
      <c r="AS1402" s="18">
        <f>IF($AQ1402="","",IFERROR(VLOOKUP(IF(ISNUMBER(FIND(" – ",$AQ1402)),LEFT($AQ1402,FIND(" – ",$AQ1402)-1),$AQ1402),ProdTbl,3,0),"کد ناشناخته"))</f>
        <v/>
      </c>
      <c r="AT1402" s="22" t="n"/>
      <c r="AU1402" s="21" t="n"/>
      <c r="AV1402" s="20" t="n"/>
      <c r="AW1402" s="18">
        <f>IF($AV1402="","",IFERROR(VLOOKUP(IFERROR(VLOOKUP(IF(ISNUMBER(FIND(" – ",$AV1402)),LEFT($AV1402,FIND(" – ",$AV1402)-1),$AV1402),ProdTbl,5,0),""),BasketTbl,2,0),"کد ناشناخته"))</f>
        <v/>
      </c>
      <c r="AX1402" s="18">
        <f>IF($AV1402="","",IFERROR(VLOOKUP(IF(ISNUMBER(FIND(" – ",$AV1402)),LEFT($AV1402,FIND(" – ",$AV1402)-1),$AV1402),ProdTbl,3,0),"کد ناشناخته"))</f>
        <v/>
      </c>
      <c r="AY1402" s="22" t="n"/>
      <c r="AZ1402" s="21" t="n"/>
      <c r="BA1402" s="20" t="n"/>
      <c r="BB1402" s="18">
        <f>IF($BA1402="","",IFERROR(VLOOKUP(IFERROR(VLOOKUP(IF(ISNUMBER(FIND(" – ",$BA1402)),LEFT($BA1402,FIND(" – ",$BA1402)-1),$BA1402),ProdTbl,5,0),""),BasketTbl,2,0),"کد ناشناخته"))</f>
        <v/>
      </c>
      <c r="BC1402" s="18">
        <f>IF($BA1402="","",IFERROR(VLOOKUP(IF(ISNUMBER(FIND(" – ",$BA1402)),LEFT($BA1402,FIND(" – ",$BA1402)-1),$BA1402),ProdTbl,3,0),"کد ناشناخته"))</f>
        <v/>
      </c>
      <c r="BD1402" s="22" t="n"/>
      <c r="BE1402" s="21" t="n"/>
      <c r="BF1402" s="20" t="n"/>
      <c r="BG1402" s="18">
        <f>IF($BF1402="","",IFERROR(VLOOKUP(IFERROR(VLOOKUP(IF(ISNUMBER(FIND(" – ",$BF1402)),LEFT($BF1402,FIND(" – ",$BF1402)-1),$BF1402),ProdTbl,5,0),""),BasketTbl,2,0),"کد ناشناخته"))</f>
        <v/>
      </c>
      <c r="BH1402" s="18">
        <f>IF($BF1402="","",IFERROR(VLOOKUP(IF(ISNUMBER(FIND(" – ",$BF1402)),LEFT($BF1402,FIND(" – ",$BF1402)-1),$BF1402),ProdTbl,3,0),"کد ناشناخته"))</f>
        <v/>
      </c>
      <c r="BI1402" s="22" t="n"/>
      <c r="BJ1402" s="21" t="n"/>
      <c r="BK1402" s="20" t="n"/>
      <c r="BL1402" s="18">
        <f>IF($BK1402="","",IFERROR(VLOOKUP(IFERROR(VLOOKUP(IF(ISNUMBER(FIND(" – ",$BK1402)),LEFT($BK1402,FIND(" – ",$BK1402)-1),$BK1402),ProdTbl,5,0),""),BasketTbl,2,0),"کد ناشناخته"))</f>
        <v/>
      </c>
      <c r="BM1402" s="18">
        <f>IF($BK1402="","",IFERROR(VLOOKUP(IF(ISNUMBER(FIND(" – ",$BK1402)),LEFT($BK1402,FIND(" – ",$BK1402)-1),$BK1402),ProdTbl,3,0),"کد ناشناخته"))</f>
        <v/>
      </c>
      <c r="BN1402" s="22" t="n"/>
      <c r="BO1402" s="21" t="n"/>
      <c r="BP1402" s="20" t="n"/>
      <c r="BQ1402" s="18">
        <f>IF($BP1402="","",IFERROR(VLOOKUP(IFERROR(VLOOKUP(IF(ISNUMBER(FIND(" – ",$BP1402)),LEFT($BP1402,FIND(" – ",$BP1402)-1),$BP1402),ProdTbl,5,0),""),BasketTbl,2,0),"کد ناشناخته"))</f>
        <v/>
      </c>
      <c r="BR1402" s="18">
        <f>IF($BP1402="","",IFERROR(VLOOKUP(IF(ISNUMBER(FIND(" – ",$BP1402)),LEFT($BP1402,FIND(" – ",$BP1402)-1),$BP1402),ProdTbl,3,0),"کد ناشناخته"))</f>
        <v/>
      </c>
      <c r="BS1402" s="22" t="n"/>
      <c r="BT1402" s="21" t="n"/>
      <c r="BU1402" s="20" t="n"/>
      <c r="BV1402" s="18">
        <f>IF($BU1402="","",IFERROR(VLOOKUP(IFERROR(VLOOKUP(IF(ISNUMBER(FIND(" – ",$BU1402)),LEFT($BU1402,FIND(" – ",$BU1402)-1),$BU1402),ProdTbl,5,0),""),BasketTbl,2,0),"کد ناشناخته"))</f>
        <v/>
      </c>
      <c r="BW1402" s="18">
        <f>IF($BU1402="","",IFERROR(VLOOKUP(IF(ISNUMBER(FIND(" – ",$BU1402)),LEFT($BU1402,FIND(" – ",$BU1402)-1),$BU1402),ProdTbl,3,0),"کد ناشناخته"))</f>
        <v/>
      </c>
      <c r="BX1402" s="22" t="n"/>
      <c r="BY1402" s="21" t="n"/>
      <c r="BZ1402" s="20" t="n"/>
      <c r="CA1402" s="18">
        <f>IF($BZ1402="","",IFERROR(VLOOKUP(IFERROR(VLOOKUP(IF(ISNUMBER(FIND(" – ",$BZ1402)),LEFT($BZ1402,FIND(" – ",$BZ1402)-1),$BZ1402),ProdTbl,5,0),""),BasketTbl,2,0),"کد ناشناخته"))</f>
        <v/>
      </c>
      <c r="CB1402" s="18">
        <f>IF($BZ1402="","",IFERROR(VLOOKUP(IF(ISNUMBER(FIND(" – ",$BZ1402)),LEFT($BZ1402,FIND(" – ",$BZ1402)-1),$BZ1402),ProdTbl,3,0),"کد ناشناخته"))</f>
        <v/>
      </c>
      <c r="CC1402" s="22" t="n"/>
      <c r="CD1402" s="21" t="n"/>
      <c r="CE1402" s="20" t="n"/>
      <c r="CF1402" s="18">
        <f>IF($CE1402="","",IFERROR(VLOOKUP(IFERROR(VLOOKUP(IF(ISNUMBER(FIND(" – ",$CE1402)),LEFT($CE1402,FIND(" – ",$CE1402)-1),$CE1402),ProdTbl,5,0),""),BasketTbl,2,0),"کد ناشناخته"))</f>
        <v/>
      </c>
      <c r="CG1402" s="18">
        <f>IF($CE1402="","",IFERROR(VLOOKUP(IF(ISNUMBER(FIND(" – ",$CE1402)),LEFT($CE1402,FIND(" – ",$CE1402)-1),$CE1402),ProdTbl,3,0),"کد ناشناخته"))</f>
        <v/>
      </c>
      <c r="CH1402" s="22" t="n"/>
      <c r="CI1402" s="21" t="n"/>
    </row>
    <row r="1403">
      <c r="A1403" s="18">
        <f>IF($B1403="","",COUNTA($B$10:$B1403))</f>
        <v/>
      </c>
      <c r="B1403" s="19" t="n"/>
      <c r="C1403" s="20" t="n"/>
      <c r="D1403" s="19" t="n"/>
      <c r="E1403" s="18">
        <f>IF($D1403="","",IFERROR(VLOOKUP(IF(ISNUMBER(FIND(" – ",$D1403)),LEFT($D1403,FIND(" – ",$D1403)-1),$D1403),SellerTbl,2,0),"کد ناشناخته"))</f>
        <v/>
      </c>
      <c r="F1403" s="21" t="n"/>
      <c r="G1403" s="21" t="n"/>
      <c r="H1403" s="22" t="n"/>
      <c r="I1403" s="23">
        <f>IF(OR($F1403="",$G1403=""),"",$F1403-$G1403)</f>
        <v/>
      </c>
      <c r="J1403" s="18">
        <f>IF($I1403="","",IF(ABS($I1403)&lt;=0.01*$F1403,"√","×"))</f>
        <v/>
      </c>
      <c r="K1403" s="23">
        <f>IF(COUNT($Q1403,$V1403,$AA1403,$AF1403,$AK1403,$AP1403,$AU1403,$AZ1403,$BE1403,$BJ1403,$BO1403,$BT1403,$BY1403,$CD1403,$CI1403)=0,"",SUM($Q1403,$V1403,$AA1403,$AF1403,$AK1403,$AP1403,$AU1403,$AZ1403,$BE1403,$BJ1403,$BO1403,$BT1403,$BY1403,$CD1403,$CI1403))</f>
        <v/>
      </c>
      <c r="L1403" s="23">
        <f>IF(OR($F1403="",$K1403=""),"",$F1403-$K1403)</f>
        <v/>
      </c>
      <c r="M1403" s="20" t="n"/>
      <c r="N1403" s="18">
        <f>IF($M1403="","",IFERROR(VLOOKUP(IFERROR(VLOOKUP(IF(ISNUMBER(FIND(" – ",$M1403)),LEFT($M1403,FIND(" – ",$M1403)-1),$M1403),ProdTbl,5,0),""),BasketTbl,2,0),"کد ناشناخته"))</f>
        <v/>
      </c>
      <c r="O1403" s="18">
        <f>IF($M1403="","",IFERROR(VLOOKUP(IF(ISNUMBER(FIND(" – ",$M1403)),LEFT($M1403,FIND(" – ",$M1403)-1),$M1403),ProdTbl,3,0),"کد ناشناخته"))</f>
        <v/>
      </c>
      <c r="P1403" s="22" t="n"/>
      <c r="Q1403" s="21" t="n"/>
      <c r="R1403" s="20" t="n"/>
      <c r="S1403" s="18">
        <f>IF($R1403="","",IFERROR(VLOOKUP(IFERROR(VLOOKUP(IF(ISNUMBER(FIND(" – ",$R1403)),LEFT($R1403,FIND(" – ",$R1403)-1),$R1403),ProdTbl,5,0),""),BasketTbl,2,0),"کد ناشناخته"))</f>
        <v/>
      </c>
      <c r="T1403" s="18">
        <f>IF($R1403="","",IFERROR(VLOOKUP(IF(ISNUMBER(FIND(" – ",$R1403)),LEFT($R1403,FIND(" – ",$R1403)-1),$R1403),ProdTbl,3,0),"کد ناشناخته"))</f>
        <v/>
      </c>
      <c r="U1403" s="22" t="n"/>
      <c r="V1403" s="21" t="n"/>
      <c r="W1403" s="20" t="n"/>
      <c r="X1403" s="18">
        <f>IF($W1403="","",IFERROR(VLOOKUP(IFERROR(VLOOKUP(IF(ISNUMBER(FIND(" – ",$W1403)),LEFT($W1403,FIND(" – ",$W1403)-1),$W1403),ProdTbl,5,0),""),BasketTbl,2,0),"کد ناشناخته"))</f>
        <v/>
      </c>
      <c r="Y1403" s="18">
        <f>IF($W1403="","",IFERROR(VLOOKUP(IF(ISNUMBER(FIND(" – ",$W1403)),LEFT($W1403,FIND(" – ",$W1403)-1),$W1403),ProdTbl,3,0),"کد ناشناخته"))</f>
        <v/>
      </c>
      <c r="Z1403" s="22" t="n"/>
      <c r="AA1403" s="21" t="n"/>
      <c r="AB1403" s="20" t="n"/>
      <c r="AC1403" s="18">
        <f>IF($AB1403="","",IFERROR(VLOOKUP(IFERROR(VLOOKUP(IF(ISNUMBER(FIND(" – ",$AB1403)),LEFT($AB1403,FIND(" – ",$AB1403)-1),$AB1403),ProdTbl,5,0),""),BasketTbl,2,0),"کد ناشناخته"))</f>
        <v/>
      </c>
      <c r="AD1403" s="18">
        <f>IF($AB1403="","",IFERROR(VLOOKUP(IF(ISNUMBER(FIND(" – ",$AB1403)),LEFT($AB1403,FIND(" – ",$AB1403)-1),$AB1403),ProdTbl,3,0),"کد ناشناخته"))</f>
        <v/>
      </c>
      <c r="AE1403" s="22" t="n"/>
      <c r="AF1403" s="21" t="n"/>
      <c r="AG1403" s="20" t="n"/>
      <c r="AH1403" s="18">
        <f>IF($AG1403="","",IFERROR(VLOOKUP(IFERROR(VLOOKUP(IF(ISNUMBER(FIND(" – ",$AG1403)),LEFT($AG1403,FIND(" – ",$AG1403)-1),$AG1403),ProdTbl,5,0),""),BasketTbl,2,0),"کد ناشناخته"))</f>
        <v/>
      </c>
      <c r="AI1403" s="18">
        <f>IF($AG1403="","",IFERROR(VLOOKUP(IF(ISNUMBER(FIND(" – ",$AG1403)),LEFT($AG1403,FIND(" – ",$AG1403)-1),$AG1403),ProdTbl,3,0),"کد ناشناخته"))</f>
        <v/>
      </c>
      <c r="AJ1403" s="22" t="n"/>
      <c r="AK1403" s="21" t="n"/>
      <c r="AL1403" s="20" t="n"/>
      <c r="AM1403" s="18">
        <f>IF($AL1403="","",IFERROR(VLOOKUP(IFERROR(VLOOKUP(IF(ISNUMBER(FIND(" – ",$AL1403)),LEFT($AL1403,FIND(" – ",$AL1403)-1),$AL1403),ProdTbl,5,0),""),BasketTbl,2,0),"کد ناشناخته"))</f>
        <v/>
      </c>
      <c r="AN1403" s="18">
        <f>IF($AL1403="","",IFERROR(VLOOKUP(IF(ISNUMBER(FIND(" – ",$AL1403)),LEFT($AL1403,FIND(" – ",$AL1403)-1),$AL1403),ProdTbl,3,0),"کد ناشناخته"))</f>
        <v/>
      </c>
      <c r="AO1403" s="22" t="n"/>
      <c r="AP1403" s="21" t="n"/>
      <c r="AQ1403" s="20" t="n"/>
      <c r="AR1403" s="18">
        <f>IF($AQ1403="","",IFERROR(VLOOKUP(IFERROR(VLOOKUP(IF(ISNUMBER(FIND(" – ",$AQ1403)),LEFT($AQ1403,FIND(" – ",$AQ1403)-1),$AQ1403),ProdTbl,5,0),""),BasketTbl,2,0),"کد ناشناخته"))</f>
        <v/>
      </c>
      <c r="AS1403" s="18">
        <f>IF($AQ1403="","",IFERROR(VLOOKUP(IF(ISNUMBER(FIND(" – ",$AQ1403)),LEFT($AQ1403,FIND(" – ",$AQ1403)-1),$AQ1403),ProdTbl,3,0),"کد ناشناخته"))</f>
        <v/>
      </c>
      <c r="AT1403" s="22" t="n"/>
      <c r="AU1403" s="21" t="n"/>
      <c r="AV1403" s="20" t="n"/>
      <c r="AW1403" s="18">
        <f>IF($AV1403="","",IFERROR(VLOOKUP(IFERROR(VLOOKUP(IF(ISNUMBER(FIND(" – ",$AV1403)),LEFT($AV1403,FIND(" – ",$AV1403)-1),$AV1403),ProdTbl,5,0),""),BasketTbl,2,0),"کد ناشناخته"))</f>
        <v/>
      </c>
      <c r="AX1403" s="18">
        <f>IF($AV1403="","",IFERROR(VLOOKUP(IF(ISNUMBER(FIND(" – ",$AV1403)),LEFT($AV1403,FIND(" – ",$AV1403)-1),$AV1403),ProdTbl,3,0),"کد ناشناخته"))</f>
        <v/>
      </c>
      <c r="AY1403" s="22" t="n"/>
      <c r="AZ1403" s="21" t="n"/>
      <c r="BA1403" s="20" t="n"/>
      <c r="BB1403" s="18">
        <f>IF($BA1403="","",IFERROR(VLOOKUP(IFERROR(VLOOKUP(IF(ISNUMBER(FIND(" – ",$BA1403)),LEFT($BA1403,FIND(" – ",$BA1403)-1),$BA1403),ProdTbl,5,0),""),BasketTbl,2,0),"کد ناشناخته"))</f>
        <v/>
      </c>
      <c r="BC1403" s="18">
        <f>IF($BA1403="","",IFERROR(VLOOKUP(IF(ISNUMBER(FIND(" – ",$BA1403)),LEFT($BA1403,FIND(" – ",$BA1403)-1),$BA1403),ProdTbl,3,0),"کد ناشناخته"))</f>
        <v/>
      </c>
      <c r="BD1403" s="22" t="n"/>
      <c r="BE1403" s="21" t="n"/>
      <c r="BF1403" s="20" t="n"/>
      <c r="BG1403" s="18">
        <f>IF($BF1403="","",IFERROR(VLOOKUP(IFERROR(VLOOKUP(IF(ISNUMBER(FIND(" – ",$BF1403)),LEFT($BF1403,FIND(" – ",$BF1403)-1),$BF1403),ProdTbl,5,0),""),BasketTbl,2,0),"کد ناشناخته"))</f>
        <v/>
      </c>
      <c r="BH1403" s="18">
        <f>IF($BF1403="","",IFERROR(VLOOKUP(IF(ISNUMBER(FIND(" – ",$BF1403)),LEFT($BF1403,FIND(" – ",$BF1403)-1),$BF1403),ProdTbl,3,0),"کد ناشناخته"))</f>
        <v/>
      </c>
      <c r="BI1403" s="22" t="n"/>
      <c r="BJ1403" s="21" t="n"/>
      <c r="BK1403" s="20" t="n"/>
      <c r="BL1403" s="18">
        <f>IF($BK1403="","",IFERROR(VLOOKUP(IFERROR(VLOOKUP(IF(ISNUMBER(FIND(" – ",$BK1403)),LEFT($BK1403,FIND(" – ",$BK1403)-1),$BK1403),ProdTbl,5,0),""),BasketTbl,2,0),"کد ناشناخته"))</f>
        <v/>
      </c>
      <c r="BM1403" s="18">
        <f>IF($BK1403="","",IFERROR(VLOOKUP(IF(ISNUMBER(FIND(" – ",$BK1403)),LEFT($BK1403,FIND(" – ",$BK1403)-1),$BK1403),ProdTbl,3,0),"کد ناشناخته"))</f>
        <v/>
      </c>
      <c r="BN1403" s="22" t="n"/>
      <c r="BO1403" s="21" t="n"/>
      <c r="BP1403" s="20" t="n"/>
      <c r="BQ1403" s="18">
        <f>IF($BP1403="","",IFERROR(VLOOKUP(IFERROR(VLOOKUP(IF(ISNUMBER(FIND(" – ",$BP1403)),LEFT($BP1403,FIND(" – ",$BP1403)-1),$BP1403),ProdTbl,5,0),""),BasketTbl,2,0),"کد ناشناخته"))</f>
        <v/>
      </c>
      <c r="BR1403" s="18">
        <f>IF($BP1403="","",IFERROR(VLOOKUP(IF(ISNUMBER(FIND(" – ",$BP1403)),LEFT($BP1403,FIND(" – ",$BP1403)-1),$BP1403),ProdTbl,3,0),"کد ناشناخته"))</f>
        <v/>
      </c>
      <c r="BS1403" s="22" t="n"/>
      <c r="BT1403" s="21" t="n"/>
      <c r="BU1403" s="20" t="n"/>
      <c r="BV1403" s="18">
        <f>IF($BU1403="","",IFERROR(VLOOKUP(IFERROR(VLOOKUP(IF(ISNUMBER(FIND(" – ",$BU1403)),LEFT($BU1403,FIND(" – ",$BU1403)-1),$BU1403),ProdTbl,5,0),""),BasketTbl,2,0),"کد ناشناخته"))</f>
        <v/>
      </c>
      <c r="BW1403" s="18">
        <f>IF($BU1403="","",IFERROR(VLOOKUP(IF(ISNUMBER(FIND(" – ",$BU1403)),LEFT($BU1403,FIND(" – ",$BU1403)-1),$BU1403),ProdTbl,3,0),"کد ناشناخته"))</f>
        <v/>
      </c>
      <c r="BX1403" s="22" t="n"/>
      <c r="BY1403" s="21" t="n"/>
      <c r="BZ1403" s="20" t="n"/>
      <c r="CA1403" s="18">
        <f>IF($BZ1403="","",IFERROR(VLOOKUP(IFERROR(VLOOKUP(IF(ISNUMBER(FIND(" – ",$BZ1403)),LEFT($BZ1403,FIND(" – ",$BZ1403)-1),$BZ1403),ProdTbl,5,0),""),BasketTbl,2,0),"کد ناشناخته"))</f>
        <v/>
      </c>
      <c r="CB1403" s="18">
        <f>IF($BZ1403="","",IFERROR(VLOOKUP(IF(ISNUMBER(FIND(" – ",$BZ1403)),LEFT($BZ1403,FIND(" – ",$BZ1403)-1),$BZ1403),ProdTbl,3,0),"کد ناشناخته"))</f>
        <v/>
      </c>
      <c r="CC1403" s="22" t="n"/>
      <c r="CD1403" s="21" t="n"/>
      <c r="CE1403" s="20" t="n"/>
      <c r="CF1403" s="18">
        <f>IF($CE1403="","",IFERROR(VLOOKUP(IFERROR(VLOOKUP(IF(ISNUMBER(FIND(" – ",$CE1403)),LEFT($CE1403,FIND(" – ",$CE1403)-1),$CE1403),ProdTbl,5,0),""),BasketTbl,2,0),"کد ناشناخته"))</f>
        <v/>
      </c>
      <c r="CG1403" s="18">
        <f>IF($CE1403="","",IFERROR(VLOOKUP(IF(ISNUMBER(FIND(" – ",$CE1403)),LEFT($CE1403,FIND(" – ",$CE1403)-1),$CE1403),ProdTbl,3,0),"کد ناشناخته"))</f>
        <v/>
      </c>
      <c r="CH1403" s="22" t="n"/>
      <c r="CI1403" s="21" t="n"/>
    </row>
    <row r="1404">
      <c r="A1404" s="18">
        <f>IF($B1404="","",COUNTA($B$10:$B1404))</f>
        <v/>
      </c>
      <c r="B1404" s="19" t="n"/>
      <c r="C1404" s="20" t="n"/>
      <c r="D1404" s="19" t="n"/>
      <c r="E1404" s="18">
        <f>IF($D1404="","",IFERROR(VLOOKUP(IF(ISNUMBER(FIND(" – ",$D1404)),LEFT($D1404,FIND(" – ",$D1404)-1),$D1404),SellerTbl,2,0),"کد ناشناخته"))</f>
        <v/>
      </c>
      <c r="F1404" s="21" t="n"/>
      <c r="G1404" s="21" t="n"/>
      <c r="H1404" s="22" t="n"/>
      <c r="I1404" s="23">
        <f>IF(OR($F1404="",$G1404=""),"",$F1404-$G1404)</f>
        <v/>
      </c>
      <c r="J1404" s="18">
        <f>IF($I1404="","",IF(ABS($I1404)&lt;=0.01*$F1404,"√","×"))</f>
        <v/>
      </c>
      <c r="K1404" s="23">
        <f>IF(COUNT($Q1404,$V1404,$AA1404,$AF1404,$AK1404,$AP1404,$AU1404,$AZ1404,$BE1404,$BJ1404,$BO1404,$BT1404,$BY1404,$CD1404,$CI1404)=0,"",SUM($Q1404,$V1404,$AA1404,$AF1404,$AK1404,$AP1404,$AU1404,$AZ1404,$BE1404,$BJ1404,$BO1404,$BT1404,$BY1404,$CD1404,$CI1404))</f>
        <v/>
      </c>
      <c r="L1404" s="23">
        <f>IF(OR($F1404="",$K1404=""),"",$F1404-$K1404)</f>
        <v/>
      </c>
      <c r="M1404" s="20" t="n"/>
      <c r="N1404" s="18">
        <f>IF($M1404="","",IFERROR(VLOOKUP(IFERROR(VLOOKUP(IF(ISNUMBER(FIND(" – ",$M1404)),LEFT($M1404,FIND(" – ",$M1404)-1),$M1404),ProdTbl,5,0),""),BasketTbl,2,0),"کد ناشناخته"))</f>
        <v/>
      </c>
      <c r="O1404" s="18">
        <f>IF($M1404="","",IFERROR(VLOOKUP(IF(ISNUMBER(FIND(" – ",$M1404)),LEFT($M1404,FIND(" – ",$M1404)-1),$M1404),ProdTbl,3,0),"کد ناشناخته"))</f>
        <v/>
      </c>
      <c r="P1404" s="22" t="n"/>
      <c r="Q1404" s="21" t="n"/>
      <c r="R1404" s="20" t="n"/>
      <c r="S1404" s="18">
        <f>IF($R1404="","",IFERROR(VLOOKUP(IFERROR(VLOOKUP(IF(ISNUMBER(FIND(" – ",$R1404)),LEFT($R1404,FIND(" – ",$R1404)-1),$R1404),ProdTbl,5,0),""),BasketTbl,2,0),"کد ناشناخته"))</f>
        <v/>
      </c>
      <c r="T1404" s="18">
        <f>IF($R1404="","",IFERROR(VLOOKUP(IF(ISNUMBER(FIND(" – ",$R1404)),LEFT($R1404,FIND(" – ",$R1404)-1),$R1404),ProdTbl,3,0),"کد ناشناخته"))</f>
        <v/>
      </c>
      <c r="U1404" s="22" t="n"/>
      <c r="V1404" s="21" t="n"/>
      <c r="W1404" s="20" t="n"/>
      <c r="X1404" s="18">
        <f>IF($W1404="","",IFERROR(VLOOKUP(IFERROR(VLOOKUP(IF(ISNUMBER(FIND(" – ",$W1404)),LEFT($W1404,FIND(" – ",$W1404)-1),$W1404),ProdTbl,5,0),""),BasketTbl,2,0),"کد ناشناخته"))</f>
        <v/>
      </c>
      <c r="Y1404" s="18">
        <f>IF($W1404="","",IFERROR(VLOOKUP(IF(ISNUMBER(FIND(" – ",$W1404)),LEFT($W1404,FIND(" – ",$W1404)-1),$W1404),ProdTbl,3,0),"کد ناشناخته"))</f>
        <v/>
      </c>
      <c r="Z1404" s="22" t="n"/>
      <c r="AA1404" s="21" t="n"/>
      <c r="AB1404" s="20" t="n"/>
      <c r="AC1404" s="18">
        <f>IF($AB1404="","",IFERROR(VLOOKUP(IFERROR(VLOOKUP(IF(ISNUMBER(FIND(" – ",$AB1404)),LEFT($AB1404,FIND(" – ",$AB1404)-1),$AB1404),ProdTbl,5,0),""),BasketTbl,2,0),"کد ناشناخته"))</f>
        <v/>
      </c>
      <c r="AD1404" s="18">
        <f>IF($AB1404="","",IFERROR(VLOOKUP(IF(ISNUMBER(FIND(" – ",$AB1404)),LEFT($AB1404,FIND(" – ",$AB1404)-1),$AB1404),ProdTbl,3,0),"کد ناشناخته"))</f>
        <v/>
      </c>
      <c r="AE1404" s="22" t="n"/>
      <c r="AF1404" s="21" t="n"/>
      <c r="AG1404" s="20" t="n"/>
      <c r="AH1404" s="18">
        <f>IF($AG1404="","",IFERROR(VLOOKUP(IFERROR(VLOOKUP(IF(ISNUMBER(FIND(" – ",$AG1404)),LEFT($AG1404,FIND(" – ",$AG1404)-1),$AG1404),ProdTbl,5,0),""),BasketTbl,2,0),"کد ناشناخته"))</f>
        <v/>
      </c>
      <c r="AI1404" s="18">
        <f>IF($AG1404="","",IFERROR(VLOOKUP(IF(ISNUMBER(FIND(" – ",$AG1404)),LEFT($AG1404,FIND(" – ",$AG1404)-1),$AG1404),ProdTbl,3,0),"کد ناشناخته"))</f>
        <v/>
      </c>
      <c r="AJ1404" s="22" t="n"/>
      <c r="AK1404" s="21" t="n"/>
      <c r="AL1404" s="20" t="n"/>
      <c r="AM1404" s="18">
        <f>IF($AL1404="","",IFERROR(VLOOKUP(IFERROR(VLOOKUP(IF(ISNUMBER(FIND(" – ",$AL1404)),LEFT($AL1404,FIND(" – ",$AL1404)-1),$AL1404),ProdTbl,5,0),""),BasketTbl,2,0),"کد ناشناخته"))</f>
        <v/>
      </c>
      <c r="AN1404" s="18">
        <f>IF($AL1404="","",IFERROR(VLOOKUP(IF(ISNUMBER(FIND(" – ",$AL1404)),LEFT($AL1404,FIND(" – ",$AL1404)-1),$AL1404),ProdTbl,3,0),"کد ناشناخته"))</f>
        <v/>
      </c>
      <c r="AO1404" s="22" t="n"/>
      <c r="AP1404" s="21" t="n"/>
      <c r="AQ1404" s="20" t="n"/>
      <c r="AR1404" s="18">
        <f>IF($AQ1404="","",IFERROR(VLOOKUP(IFERROR(VLOOKUP(IF(ISNUMBER(FIND(" – ",$AQ1404)),LEFT($AQ1404,FIND(" – ",$AQ1404)-1),$AQ1404),ProdTbl,5,0),""),BasketTbl,2,0),"کد ناشناخته"))</f>
        <v/>
      </c>
      <c r="AS1404" s="18">
        <f>IF($AQ1404="","",IFERROR(VLOOKUP(IF(ISNUMBER(FIND(" – ",$AQ1404)),LEFT($AQ1404,FIND(" – ",$AQ1404)-1),$AQ1404),ProdTbl,3,0),"کد ناشناخته"))</f>
        <v/>
      </c>
      <c r="AT1404" s="22" t="n"/>
      <c r="AU1404" s="21" t="n"/>
      <c r="AV1404" s="20" t="n"/>
      <c r="AW1404" s="18">
        <f>IF($AV1404="","",IFERROR(VLOOKUP(IFERROR(VLOOKUP(IF(ISNUMBER(FIND(" – ",$AV1404)),LEFT($AV1404,FIND(" – ",$AV1404)-1),$AV1404),ProdTbl,5,0),""),BasketTbl,2,0),"کد ناشناخته"))</f>
        <v/>
      </c>
      <c r="AX1404" s="18">
        <f>IF($AV1404="","",IFERROR(VLOOKUP(IF(ISNUMBER(FIND(" – ",$AV1404)),LEFT($AV1404,FIND(" – ",$AV1404)-1),$AV1404),ProdTbl,3,0),"کد ناشناخته"))</f>
        <v/>
      </c>
      <c r="AY1404" s="22" t="n"/>
      <c r="AZ1404" s="21" t="n"/>
      <c r="BA1404" s="20" t="n"/>
      <c r="BB1404" s="18">
        <f>IF($BA1404="","",IFERROR(VLOOKUP(IFERROR(VLOOKUP(IF(ISNUMBER(FIND(" – ",$BA1404)),LEFT($BA1404,FIND(" – ",$BA1404)-1),$BA1404),ProdTbl,5,0),""),BasketTbl,2,0),"کد ناشناخته"))</f>
        <v/>
      </c>
      <c r="BC1404" s="18">
        <f>IF($BA1404="","",IFERROR(VLOOKUP(IF(ISNUMBER(FIND(" – ",$BA1404)),LEFT($BA1404,FIND(" – ",$BA1404)-1),$BA1404),ProdTbl,3,0),"کد ناشناخته"))</f>
        <v/>
      </c>
      <c r="BD1404" s="22" t="n"/>
      <c r="BE1404" s="21" t="n"/>
      <c r="BF1404" s="20" t="n"/>
      <c r="BG1404" s="18">
        <f>IF($BF1404="","",IFERROR(VLOOKUP(IFERROR(VLOOKUP(IF(ISNUMBER(FIND(" – ",$BF1404)),LEFT($BF1404,FIND(" – ",$BF1404)-1),$BF1404),ProdTbl,5,0),""),BasketTbl,2,0),"کد ناشناخته"))</f>
        <v/>
      </c>
      <c r="BH1404" s="18">
        <f>IF($BF1404="","",IFERROR(VLOOKUP(IF(ISNUMBER(FIND(" – ",$BF1404)),LEFT($BF1404,FIND(" – ",$BF1404)-1),$BF1404),ProdTbl,3,0),"کد ناشناخته"))</f>
        <v/>
      </c>
      <c r="BI1404" s="22" t="n"/>
      <c r="BJ1404" s="21" t="n"/>
      <c r="BK1404" s="20" t="n"/>
      <c r="BL1404" s="18">
        <f>IF($BK1404="","",IFERROR(VLOOKUP(IFERROR(VLOOKUP(IF(ISNUMBER(FIND(" – ",$BK1404)),LEFT($BK1404,FIND(" – ",$BK1404)-1),$BK1404),ProdTbl,5,0),""),BasketTbl,2,0),"کد ناشناخته"))</f>
        <v/>
      </c>
      <c r="BM1404" s="18">
        <f>IF($BK1404="","",IFERROR(VLOOKUP(IF(ISNUMBER(FIND(" – ",$BK1404)),LEFT($BK1404,FIND(" – ",$BK1404)-1),$BK1404),ProdTbl,3,0),"کد ناشناخته"))</f>
        <v/>
      </c>
      <c r="BN1404" s="22" t="n"/>
      <c r="BO1404" s="21" t="n"/>
      <c r="BP1404" s="20" t="n"/>
      <c r="BQ1404" s="18">
        <f>IF($BP1404="","",IFERROR(VLOOKUP(IFERROR(VLOOKUP(IF(ISNUMBER(FIND(" – ",$BP1404)),LEFT($BP1404,FIND(" – ",$BP1404)-1),$BP1404),ProdTbl,5,0),""),BasketTbl,2,0),"کد ناشناخته"))</f>
        <v/>
      </c>
      <c r="BR1404" s="18">
        <f>IF($BP1404="","",IFERROR(VLOOKUP(IF(ISNUMBER(FIND(" – ",$BP1404)),LEFT($BP1404,FIND(" – ",$BP1404)-1),$BP1404),ProdTbl,3,0),"کد ناشناخته"))</f>
        <v/>
      </c>
      <c r="BS1404" s="22" t="n"/>
      <c r="BT1404" s="21" t="n"/>
      <c r="BU1404" s="20" t="n"/>
      <c r="BV1404" s="18">
        <f>IF($BU1404="","",IFERROR(VLOOKUP(IFERROR(VLOOKUP(IF(ISNUMBER(FIND(" – ",$BU1404)),LEFT($BU1404,FIND(" – ",$BU1404)-1),$BU1404),ProdTbl,5,0),""),BasketTbl,2,0),"کد ناشناخته"))</f>
        <v/>
      </c>
      <c r="BW1404" s="18">
        <f>IF($BU1404="","",IFERROR(VLOOKUP(IF(ISNUMBER(FIND(" – ",$BU1404)),LEFT($BU1404,FIND(" – ",$BU1404)-1),$BU1404),ProdTbl,3,0),"کد ناشناخته"))</f>
        <v/>
      </c>
      <c r="BX1404" s="22" t="n"/>
      <c r="BY1404" s="21" t="n"/>
      <c r="BZ1404" s="20" t="n"/>
      <c r="CA1404" s="18">
        <f>IF($BZ1404="","",IFERROR(VLOOKUP(IFERROR(VLOOKUP(IF(ISNUMBER(FIND(" – ",$BZ1404)),LEFT($BZ1404,FIND(" – ",$BZ1404)-1),$BZ1404),ProdTbl,5,0),""),BasketTbl,2,0),"کد ناشناخته"))</f>
        <v/>
      </c>
      <c r="CB1404" s="18">
        <f>IF($BZ1404="","",IFERROR(VLOOKUP(IF(ISNUMBER(FIND(" – ",$BZ1404)),LEFT($BZ1404,FIND(" – ",$BZ1404)-1),$BZ1404),ProdTbl,3,0),"کد ناشناخته"))</f>
        <v/>
      </c>
      <c r="CC1404" s="22" t="n"/>
      <c r="CD1404" s="21" t="n"/>
      <c r="CE1404" s="20" t="n"/>
      <c r="CF1404" s="18">
        <f>IF($CE1404="","",IFERROR(VLOOKUP(IFERROR(VLOOKUP(IF(ISNUMBER(FIND(" – ",$CE1404)),LEFT($CE1404,FIND(" – ",$CE1404)-1),$CE1404),ProdTbl,5,0),""),BasketTbl,2,0),"کد ناشناخته"))</f>
        <v/>
      </c>
      <c r="CG1404" s="18">
        <f>IF($CE1404="","",IFERROR(VLOOKUP(IF(ISNUMBER(FIND(" – ",$CE1404)),LEFT($CE1404,FIND(" – ",$CE1404)-1),$CE1404),ProdTbl,3,0),"کد ناشناخته"))</f>
        <v/>
      </c>
      <c r="CH1404" s="22" t="n"/>
      <c r="CI1404" s="21" t="n"/>
    </row>
    <row r="1405">
      <c r="A1405" s="18">
        <f>IF($B1405="","",COUNTA($B$10:$B1405))</f>
        <v/>
      </c>
      <c r="B1405" s="19" t="n"/>
      <c r="C1405" s="20" t="n"/>
      <c r="D1405" s="19" t="n"/>
      <c r="E1405" s="18">
        <f>IF($D1405="","",IFERROR(VLOOKUP(IF(ISNUMBER(FIND(" – ",$D1405)),LEFT($D1405,FIND(" – ",$D1405)-1),$D1405),SellerTbl,2,0),"کد ناشناخته"))</f>
        <v/>
      </c>
      <c r="F1405" s="21" t="n"/>
      <c r="G1405" s="21" t="n"/>
      <c r="H1405" s="22" t="n"/>
      <c r="I1405" s="23">
        <f>IF(OR($F1405="",$G1405=""),"",$F1405-$G1405)</f>
        <v/>
      </c>
      <c r="J1405" s="18">
        <f>IF($I1405="","",IF(ABS($I1405)&lt;=0.01*$F1405,"√","×"))</f>
        <v/>
      </c>
      <c r="K1405" s="23">
        <f>IF(COUNT($Q1405,$V1405,$AA1405,$AF1405,$AK1405,$AP1405,$AU1405,$AZ1405,$BE1405,$BJ1405,$BO1405,$BT1405,$BY1405,$CD1405,$CI1405)=0,"",SUM($Q1405,$V1405,$AA1405,$AF1405,$AK1405,$AP1405,$AU1405,$AZ1405,$BE1405,$BJ1405,$BO1405,$BT1405,$BY1405,$CD1405,$CI1405))</f>
        <v/>
      </c>
      <c r="L1405" s="23">
        <f>IF(OR($F1405="",$K1405=""),"",$F1405-$K1405)</f>
        <v/>
      </c>
      <c r="M1405" s="20" t="n"/>
      <c r="N1405" s="18">
        <f>IF($M1405="","",IFERROR(VLOOKUP(IFERROR(VLOOKUP(IF(ISNUMBER(FIND(" – ",$M1405)),LEFT($M1405,FIND(" – ",$M1405)-1),$M1405),ProdTbl,5,0),""),BasketTbl,2,0),"کد ناشناخته"))</f>
        <v/>
      </c>
      <c r="O1405" s="18">
        <f>IF($M1405="","",IFERROR(VLOOKUP(IF(ISNUMBER(FIND(" – ",$M1405)),LEFT($M1405,FIND(" – ",$M1405)-1),$M1405),ProdTbl,3,0),"کد ناشناخته"))</f>
        <v/>
      </c>
      <c r="P1405" s="22" t="n"/>
      <c r="Q1405" s="21" t="n"/>
      <c r="R1405" s="20" t="n"/>
      <c r="S1405" s="18">
        <f>IF($R1405="","",IFERROR(VLOOKUP(IFERROR(VLOOKUP(IF(ISNUMBER(FIND(" – ",$R1405)),LEFT($R1405,FIND(" – ",$R1405)-1),$R1405),ProdTbl,5,0),""),BasketTbl,2,0),"کد ناشناخته"))</f>
        <v/>
      </c>
      <c r="T1405" s="18">
        <f>IF($R1405="","",IFERROR(VLOOKUP(IF(ISNUMBER(FIND(" – ",$R1405)),LEFT($R1405,FIND(" – ",$R1405)-1),$R1405),ProdTbl,3,0),"کد ناشناخته"))</f>
        <v/>
      </c>
      <c r="U1405" s="22" t="n"/>
      <c r="V1405" s="21" t="n"/>
      <c r="W1405" s="20" t="n"/>
      <c r="X1405" s="18">
        <f>IF($W1405="","",IFERROR(VLOOKUP(IFERROR(VLOOKUP(IF(ISNUMBER(FIND(" – ",$W1405)),LEFT($W1405,FIND(" – ",$W1405)-1),$W1405),ProdTbl,5,0),""),BasketTbl,2,0),"کد ناشناخته"))</f>
        <v/>
      </c>
      <c r="Y1405" s="18">
        <f>IF($W1405="","",IFERROR(VLOOKUP(IF(ISNUMBER(FIND(" – ",$W1405)),LEFT($W1405,FIND(" – ",$W1405)-1),$W1405),ProdTbl,3,0),"کد ناشناخته"))</f>
        <v/>
      </c>
      <c r="Z1405" s="22" t="n"/>
      <c r="AA1405" s="21" t="n"/>
      <c r="AB1405" s="20" t="n"/>
      <c r="AC1405" s="18">
        <f>IF($AB1405="","",IFERROR(VLOOKUP(IFERROR(VLOOKUP(IF(ISNUMBER(FIND(" – ",$AB1405)),LEFT($AB1405,FIND(" – ",$AB1405)-1),$AB1405),ProdTbl,5,0),""),BasketTbl,2,0),"کد ناشناخته"))</f>
        <v/>
      </c>
      <c r="AD1405" s="18">
        <f>IF($AB1405="","",IFERROR(VLOOKUP(IF(ISNUMBER(FIND(" – ",$AB1405)),LEFT($AB1405,FIND(" – ",$AB1405)-1),$AB1405),ProdTbl,3,0),"کد ناشناخته"))</f>
        <v/>
      </c>
      <c r="AE1405" s="22" t="n"/>
      <c r="AF1405" s="21" t="n"/>
      <c r="AG1405" s="20" t="n"/>
      <c r="AH1405" s="18">
        <f>IF($AG1405="","",IFERROR(VLOOKUP(IFERROR(VLOOKUP(IF(ISNUMBER(FIND(" – ",$AG1405)),LEFT($AG1405,FIND(" – ",$AG1405)-1),$AG1405),ProdTbl,5,0),""),BasketTbl,2,0),"کد ناشناخته"))</f>
        <v/>
      </c>
      <c r="AI1405" s="18">
        <f>IF($AG1405="","",IFERROR(VLOOKUP(IF(ISNUMBER(FIND(" – ",$AG1405)),LEFT($AG1405,FIND(" – ",$AG1405)-1),$AG1405),ProdTbl,3,0),"کد ناشناخته"))</f>
        <v/>
      </c>
      <c r="AJ1405" s="22" t="n"/>
      <c r="AK1405" s="21" t="n"/>
      <c r="AL1405" s="20" t="n"/>
      <c r="AM1405" s="18">
        <f>IF($AL1405="","",IFERROR(VLOOKUP(IFERROR(VLOOKUP(IF(ISNUMBER(FIND(" – ",$AL1405)),LEFT($AL1405,FIND(" – ",$AL1405)-1),$AL1405),ProdTbl,5,0),""),BasketTbl,2,0),"کد ناشناخته"))</f>
        <v/>
      </c>
      <c r="AN1405" s="18">
        <f>IF($AL1405="","",IFERROR(VLOOKUP(IF(ISNUMBER(FIND(" – ",$AL1405)),LEFT($AL1405,FIND(" – ",$AL1405)-1),$AL1405),ProdTbl,3,0),"کد ناشناخته"))</f>
        <v/>
      </c>
      <c r="AO1405" s="22" t="n"/>
      <c r="AP1405" s="21" t="n"/>
      <c r="AQ1405" s="20" t="n"/>
      <c r="AR1405" s="18">
        <f>IF($AQ1405="","",IFERROR(VLOOKUP(IFERROR(VLOOKUP(IF(ISNUMBER(FIND(" – ",$AQ1405)),LEFT($AQ1405,FIND(" – ",$AQ1405)-1),$AQ1405),ProdTbl,5,0),""),BasketTbl,2,0),"کد ناشناخته"))</f>
        <v/>
      </c>
      <c r="AS1405" s="18">
        <f>IF($AQ1405="","",IFERROR(VLOOKUP(IF(ISNUMBER(FIND(" – ",$AQ1405)),LEFT($AQ1405,FIND(" – ",$AQ1405)-1),$AQ1405),ProdTbl,3,0),"کد ناشناخته"))</f>
        <v/>
      </c>
      <c r="AT1405" s="22" t="n"/>
      <c r="AU1405" s="21" t="n"/>
      <c r="AV1405" s="20" t="n"/>
      <c r="AW1405" s="18">
        <f>IF($AV1405="","",IFERROR(VLOOKUP(IFERROR(VLOOKUP(IF(ISNUMBER(FIND(" – ",$AV1405)),LEFT($AV1405,FIND(" – ",$AV1405)-1),$AV1405),ProdTbl,5,0),""),BasketTbl,2,0),"کد ناشناخته"))</f>
        <v/>
      </c>
      <c r="AX1405" s="18">
        <f>IF($AV1405="","",IFERROR(VLOOKUP(IF(ISNUMBER(FIND(" – ",$AV1405)),LEFT($AV1405,FIND(" – ",$AV1405)-1),$AV1405),ProdTbl,3,0),"کد ناشناخته"))</f>
        <v/>
      </c>
      <c r="AY1405" s="22" t="n"/>
      <c r="AZ1405" s="21" t="n"/>
      <c r="BA1405" s="20" t="n"/>
      <c r="BB1405" s="18">
        <f>IF($BA1405="","",IFERROR(VLOOKUP(IFERROR(VLOOKUP(IF(ISNUMBER(FIND(" – ",$BA1405)),LEFT($BA1405,FIND(" – ",$BA1405)-1),$BA1405),ProdTbl,5,0),""),BasketTbl,2,0),"کد ناشناخته"))</f>
        <v/>
      </c>
      <c r="BC1405" s="18">
        <f>IF($BA1405="","",IFERROR(VLOOKUP(IF(ISNUMBER(FIND(" – ",$BA1405)),LEFT($BA1405,FIND(" – ",$BA1405)-1),$BA1405),ProdTbl,3,0),"کد ناشناخته"))</f>
        <v/>
      </c>
      <c r="BD1405" s="22" t="n"/>
      <c r="BE1405" s="21" t="n"/>
      <c r="BF1405" s="20" t="n"/>
      <c r="BG1405" s="18">
        <f>IF($BF1405="","",IFERROR(VLOOKUP(IFERROR(VLOOKUP(IF(ISNUMBER(FIND(" – ",$BF1405)),LEFT($BF1405,FIND(" – ",$BF1405)-1),$BF1405),ProdTbl,5,0),""),BasketTbl,2,0),"کد ناشناخته"))</f>
        <v/>
      </c>
      <c r="BH1405" s="18">
        <f>IF($BF1405="","",IFERROR(VLOOKUP(IF(ISNUMBER(FIND(" – ",$BF1405)),LEFT($BF1405,FIND(" – ",$BF1405)-1),$BF1405),ProdTbl,3,0),"کد ناشناخته"))</f>
        <v/>
      </c>
      <c r="BI1405" s="22" t="n"/>
      <c r="BJ1405" s="21" t="n"/>
      <c r="BK1405" s="20" t="n"/>
      <c r="BL1405" s="18">
        <f>IF($BK1405="","",IFERROR(VLOOKUP(IFERROR(VLOOKUP(IF(ISNUMBER(FIND(" – ",$BK1405)),LEFT($BK1405,FIND(" – ",$BK1405)-1),$BK1405),ProdTbl,5,0),""),BasketTbl,2,0),"کد ناشناخته"))</f>
        <v/>
      </c>
      <c r="BM1405" s="18">
        <f>IF($BK1405="","",IFERROR(VLOOKUP(IF(ISNUMBER(FIND(" – ",$BK1405)),LEFT($BK1405,FIND(" – ",$BK1405)-1),$BK1405),ProdTbl,3,0),"کد ناشناخته"))</f>
        <v/>
      </c>
      <c r="BN1405" s="22" t="n"/>
      <c r="BO1405" s="21" t="n"/>
      <c r="BP1405" s="20" t="n"/>
      <c r="BQ1405" s="18">
        <f>IF($BP1405="","",IFERROR(VLOOKUP(IFERROR(VLOOKUP(IF(ISNUMBER(FIND(" – ",$BP1405)),LEFT($BP1405,FIND(" – ",$BP1405)-1),$BP1405),ProdTbl,5,0),""),BasketTbl,2,0),"کد ناشناخته"))</f>
        <v/>
      </c>
      <c r="BR1405" s="18">
        <f>IF($BP1405="","",IFERROR(VLOOKUP(IF(ISNUMBER(FIND(" – ",$BP1405)),LEFT($BP1405,FIND(" – ",$BP1405)-1),$BP1405),ProdTbl,3,0),"کد ناشناخته"))</f>
        <v/>
      </c>
      <c r="BS1405" s="22" t="n"/>
      <c r="BT1405" s="21" t="n"/>
      <c r="BU1405" s="20" t="n"/>
      <c r="BV1405" s="18">
        <f>IF($BU1405="","",IFERROR(VLOOKUP(IFERROR(VLOOKUP(IF(ISNUMBER(FIND(" – ",$BU1405)),LEFT($BU1405,FIND(" – ",$BU1405)-1),$BU1405),ProdTbl,5,0),""),BasketTbl,2,0),"کد ناشناخته"))</f>
        <v/>
      </c>
      <c r="BW1405" s="18">
        <f>IF($BU1405="","",IFERROR(VLOOKUP(IF(ISNUMBER(FIND(" – ",$BU1405)),LEFT($BU1405,FIND(" – ",$BU1405)-1),$BU1405),ProdTbl,3,0),"کد ناشناخته"))</f>
        <v/>
      </c>
      <c r="BX1405" s="22" t="n"/>
      <c r="BY1405" s="21" t="n"/>
      <c r="BZ1405" s="20" t="n"/>
      <c r="CA1405" s="18">
        <f>IF($BZ1405="","",IFERROR(VLOOKUP(IFERROR(VLOOKUP(IF(ISNUMBER(FIND(" – ",$BZ1405)),LEFT($BZ1405,FIND(" – ",$BZ1405)-1),$BZ1405),ProdTbl,5,0),""),BasketTbl,2,0),"کد ناشناخته"))</f>
        <v/>
      </c>
      <c r="CB1405" s="18">
        <f>IF($BZ1405="","",IFERROR(VLOOKUP(IF(ISNUMBER(FIND(" – ",$BZ1405)),LEFT($BZ1405,FIND(" – ",$BZ1405)-1),$BZ1405),ProdTbl,3,0),"کد ناشناخته"))</f>
        <v/>
      </c>
      <c r="CC1405" s="22" t="n"/>
      <c r="CD1405" s="21" t="n"/>
      <c r="CE1405" s="20" t="n"/>
      <c r="CF1405" s="18">
        <f>IF($CE1405="","",IFERROR(VLOOKUP(IFERROR(VLOOKUP(IF(ISNUMBER(FIND(" – ",$CE1405)),LEFT($CE1405,FIND(" – ",$CE1405)-1),$CE1405),ProdTbl,5,0),""),BasketTbl,2,0),"کد ناشناخته"))</f>
        <v/>
      </c>
      <c r="CG1405" s="18">
        <f>IF($CE1405="","",IFERROR(VLOOKUP(IF(ISNUMBER(FIND(" – ",$CE1405)),LEFT($CE1405,FIND(" – ",$CE1405)-1),$CE1405),ProdTbl,3,0),"کد ناشناخته"))</f>
        <v/>
      </c>
      <c r="CH1405" s="22" t="n"/>
      <c r="CI1405" s="21" t="n"/>
    </row>
    <row r="1406">
      <c r="A1406" s="18">
        <f>IF($B1406="","",COUNTA($B$10:$B1406))</f>
        <v/>
      </c>
      <c r="B1406" s="19" t="n"/>
      <c r="C1406" s="20" t="n"/>
      <c r="D1406" s="19" t="n"/>
      <c r="E1406" s="18">
        <f>IF($D1406="","",IFERROR(VLOOKUP(IF(ISNUMBER(FIND(" – ",$D1406)),LEFT($D1406,FIND(" – ",$D1406)-1),$D1406),SellerTbl,2,0),"کد ناشناخته"))</f>
        <v/>
      </c>
      <c r="F1406" s="21" t="n"/>
      <c r="G1406" s="21" t="n"/>
      <c r="H1406" s="22" t="n"/>
      <c r="I1406" s="23">
        <f>IF(OR($F1406="",$G1406=""),"",$F1406-$G1406)</f>
        <v/>
      </c>
      <c r="J1406" s="18">
        <f>IF($I1406="","",IF(ABS($I1406)&lt;=0.01*$F1406,"√","×"))</f>
        <v/>
      </c>
      <c r="K1406" s="23">
        <f>IF(COUNT($Q1406,$V1406,$AA1406,$AF1406,$AK1406,$AP1406,$AU1406,$AZ1406,$BE1406,$BJ1406,$BO1406,$BT1406,$BY1406,$CD1406,$CI1406)=0,"",SUM($Q1406,$V1406,$AA1406,$AF1406,$AK1406,$AP1406,$AU1406,$AZ1406,$BE1406,$BJ1406,$BO1406,$BT1406,$BY1406,$CD1406,$CI1406))</f>
        <v/>
      </c>
      <c r="L1406" s="23">
        <f>IF(OR($F1406="",$K1406=""),"",$F1406-$K1406)</f>
        <v/>
      </c>
      <c r="M1406" s="20" t="n"/>
      <c r="N1406" s="18">
        <f>IF($M1406="","",IFERROR(VLOOKUP(IFERROR(VLOOKUP(IF(ISNUMBER(FIND(" – ",$M1406)),LEFT($M1406,FIND(" – ",$M1406)-1),$M1406),ProdTbl,5,0),""),BasketTbl,2,0),"کد ناشناخته"))</f>
        <v/>
      </c>
      <c r="O1406" s="18">
        <f>IF($M1406="","",IFERROR(VLOOKUP(IF(ISNUMBER(FIND(" – ",$M1406)),LEFT($M1406,FIND(" – ",$M1406)-1),$M1406),ProdTbl,3,0),"کد ناشناخته"))</f>
        <v/>
      </c>
      <c r="P1406" s="22" t="n"/>
      <c r="Q1406" s="21" t="n"/>
      <c r="R1406" s="20" t="n"/>
      <c r="S1406" s="18">
        <f>IF($R1406="","",IFERROR(VLOOKUP(IFERROR(VLOOKUP(IF(ISNUMBER(FIND(" – ",$R1406)),LEFT($R1406,FIND(" – ",$R1406)-1),$R1406),ProdTbl,5,0),""),BasketTbl,2,0),"کد ناشناخته"))</f>
        <v/>
      </c>
      <c r="T1406" s="18">
        <f>IF($R1406="","",IFERROR(VLOOKUP(IF(ISNUMBER(FIND(" – ",$R1406)),LEFT($R1406,FIND(" – ",$R1406)-1),$R1406),ProdTbl,3,0),"کد ناشناخته"))</f>
        <v/>
      </c>
      <c r="U1406" s="22" t="n"/>
      <c r="V1406" s="21" t="n"/>
      <c r="W1406" s="20" t="n"/>
      <c r="X1406" s="18">
        <f>IF($W1406="","",IFERROR(VLOOKUP(IFERROR(VLOOKUP(IF(ISNUMBER(FIND(" – ",$W1406)),LEFT($W1406,FIND(" – ",$W1406)-1),$W1406),ProdTbl,5,0),""),BasketTbl,2,0),"کد ناشناخته"))</f>
        <v/>
      </c>
      <c r="Y1406" s="18">
        <f>IF($W1406="","",IFERROR(VLOOKUP(IF(ISNUMBER(FIND(" – ",$W1406)),LEFT($W1406,FIND(" – ",$W1406)-1),$W1406),ProdTbl,3,0),"کد ناشناخته"))</f>
        <v/>
      </c>
      <c r="Z1406" s="22" t="n"/>
      <c r="AA1406" s="21" t="n"/>
      <c r="AB1406" s="20" t="n"/>
      <c r="AC1406" s="18">
        <f>IF($AB1406="","",IFERROR(VLOOKUP(IFERROR(VLOOKUP(IF(ISNUMBER(FIND(" – ",$AB1406)),LEFT($AB1406,FIND(" – ",$AB1406)-1),$AB1406),ProdTbl,5,0),""),BasketTbl,2,0),"کد ناشناخته"))</f>
        <v/>
      </c>
      <c r="AD1406" s="18">
        <f>IF($AB1406="","",IFERROR(VLOOKUP(IF(ISNUMBER(FIND(" – ",$AB1406)),LEFT($AB1406,FIND(" – ",$AB1406)-1),$AB1406),ProdTbl,3,0),"کد ناشناخته"))</f>
        <v/>
      </c>
      <c r="AE1406" s="22" t="n"/>
      <c r="AF1406" s="21" t="n"/>
      <c r="AG1406" s="20" t="n"/>
      <c r="AH1406" s="18">
        <f>IF($AG1406="","",IFERROR(VLOOKUP(IFERROR(VLOOKUP(IF(ISNUMBER(FIND(" – ",$AG1406)),LEFT($AG1406,FIND(" – ",$AG1406)-1),$AG1406),ProdTbl,5,0),""),BasketTbl,2,0),"کد ناشناخته"))</f>
        <v/>
      </c>
      <c r="AI1406" s="18">
        <f>IF($AG1406="","",IFERROR(VLOOKUP(IF(ISNUMBER(FIND(" – ",$AG1406)),LEFT($AG1406,FIND(" – ",$AG1406)-1),$AG1406),ProdTbl,3,0),"کد ناشناخته"))</f>
        <v/>
      </c>
      <c r="AJ1406" s="22" t="n"/>
      <c r="AK1406" s="21" t="n"/>
      <c r="AL1406" s="20" t="n"/>
      <c r="AM1406" s="18">
        <f>IF($AL1406="","",IFERROR(VLOOKUP(IFERROR(VLOOKUP(IF(ISNUMBER(FIND(" – ",$AL1406)),LEFT($AL1406,FIND(" – ",$AL1406)-1),$AL1406),ProdTbl,5,0),""),BasketTbl,2,0),"کد ناشناخته"))</f>
        <v/>
      </c>
      <c r="AN1406" s="18">
        <f>IF($AL1406="","",IFERROR(VLOOKUP(IF(ISNUMBER(FIND(" – ",$AL1406)),LEFT($AL1406,FIND(" – ",$AL1406)-1),$AL1406),ProdTbl,3,0),"کد ناشناخته"))</f>
        <v/>
      </c>
      <c r="AO1406" s="22" t="n"/>
      <c r="AP1406" s="21" t="n"/>
      <c r="AQ1406" s="20" t="n"/>
      <c r="AR1406" s="18">
        <f>IF($AQ1406="","",IFERROR(VLOOKUP(IFERROR(VLOOKUP(IF(ISNUMBER(FIND(" – ",$AQ1406)),LEFT($AQ1406,FIND(" – ",$AQ1406)-1),$AQ1406),ProdTbl,5,0),""),BasketTbl,2,0),"کد ناشناخته"))</f>
        <v/>
      </c>
      <c r="AS1406" s="18">
        <f>IF($AQ1406="","",IFERROR(VLOOKUP(IF(ISNUMBER(FIND(" – ",$AQ1406)),LEFT($AQ1406,FIND(" – ",$AQ1406)-1),$AQ1406),ProdTbl,3,0),"کد ناشناخته"))</f>
        <v/>
      </c>
      <c r="AT1406" s="22" t="n"/>
      <c r="AU1406" s="21" t="n"/>
      <c r="AV1406" s="20" t="n"/>
      <c r="AW1406" s="18">
        <f>IF($AV1406="","",IFERROR(VLOOKUP(IFERROR(VLOOKUP(IF(ISNUMBER(FIND(" – ",$AV1406)),LEFT($AV1406,FIND(" – ",$AV1406)-1),$AV1406),ProdTbl,5,0),""),BasketTbl,2,0),"کد ناشناخته"))</f>
        <v/>
      </c>
      <c r="AX1406" s="18">
        <f>IF($AV1406="","",IFERROR(VLOOKUP(IF(ISNUMBER(FIND(" – ",$AV1406)),LEFT($AV1406,FIND(" – ",$AV1406)-1),$AV1406),ProdTbl,3,0),"کد ناشناخته"))</f>
        <v/>
      </c>
      <c r="AY1406" s="22" t="n"/>
      <c r="AZ1406" s="21" t="n"/>
      <c r="BA1406" s="20" t="n"/>
      <c r="BB1406" s="18">
        <f>IF($BA1406="","",IFERROR(VLOOKUP(IFERROR(VLOOKUP(IF(ISNUMBER(FIND(" – ",$BA1406)),LEFT($BA1406,FIND(" – ",$BA1406)-1),$BA1406),ProdTbl,5,0),""),BasketTbl,2,0),"کد ناشناخته"))</f>
        <v/>
      </c>
      <c r="BC1406" s="18">
        <f>IF($BA1406="","",IFERROR(VLOOKUP(IF(ISNUMBER(FIND(" – ",$BA1406)),LEFT($BA1406,FIND(" – ",$BA1406)-1),$BA1406),ProdTbl,3,0),"کد ناشناخته"))</f>
        <v/>
      </c>
      <c r="BD1406" s="22" t="n"/>
      <c r="BE1406" s="21" t="n"/>
      <c r="BF1406" s="20" t="n"/>
      <c r="BG1406" s="18">
        <f>IF($BF1406="","",IFERROR(VLOOKUP(IFERROR(VLOOKUP(IF(ISNUMBER(FIND(" – ",$BF1406)),LEFT($BF1406,FIND(" – ",$BF1406)-1),$BF1406),ProdTbl,5,0),""),BasketTbl,2,0),"کد ناشناخته"))</f>
        <v/>
      </c>
      <c r="BH1406" s="18">
        <f>IF($BF1406="","",IFERROR(VLOOKUP(IF(ISNUMBER(FIND(" – ",$BF1406)),LEFT($BF1406,FIND(" – ",$BF1406)-1),$BF1406),ProdTbl,3,0),"کد ناشناخته"))</f>
        <v/>
      </c>
      <c r="BI1406" s="22" t="n"/>
      <c r="BJ1406" s="21" t="n"/>
      <c r="BK1406" s="20" t="n"/>
      <c r="BL1406" s="18">
        <f>IF($BK1406="","",IFERROR(VLOOKUP(IFERROR(VLOOKUP(IF(ISNUMBER(FIND(" – ",$BK1406)),LEFT($BK1406,FIND(" – ",$BK1406)-1),$BK1406),ProdTbl,5,0),""),BasketTbl,2,0),"کد ناشناخته"))</f>
        <v/>
      </c>
      <c r="BM1406" s="18">
        <f>IF($BK1406="","",IFERROR(VLOOKUP(IF(ISNUMBER(FIND(" – ",$BK1406)),LEFT($BK1406,FIND(" – ",$BK1406)-1),$BK1406),ProdTbl,3,0),"کد ناشناخته"))</f>
        <v/>
      </c>
      <c r="BN1406" s="22" t="n"/>
      <c r="BO1406" s="21" t="n"/>
      <c r="BP1406" s="20" t="n"/>
      <c r="BQ1406" s="18">
        <f>IF($BP1406="","",IFERROR(VLOOKUP(IFERROR(VLOOKUP(IF(ISNUMBER(FIND(" – ",$BP1406)),LEFT($BP1406,FIND(" – ",$BP1406)-1),$BP1406),ProdTbl,5,0),""),BasketTbl,2,0),"کد ناشناخته"))</f>
        <v/>
      </c>
      <c r="BR1406" s="18">
        <f>IF($BP1406="","",IFERROR(VLOOKUP(IF(ISNUMBER(FIND(" – ",$BP1406)),LEFT($BP1406,FIND(" – ",$BP1406)-1),$BP1406),ProdTbl,3,0),"کد ناشناخته"))</f>
        <v/>
      </c>
      <c r="BS1406" s="22" t="n"/>
      <c r="BT1406" s="21" t="n"/>
      <c r="BU1406" s="20" t="n"/>
      <c r="BV1406" s="18">
        <f>IF($BU1406="","",IFERROR(VLOOKUP(IFERROR(VLOOKUP(IF(ISNUMBER(FIND(" – ",$BU1406)),LEFT($BU1406,FIND(" – ",$BU1406)-1),$BU1406),ProdTbl,5,0),""),BasketTbl,2,0),"کد ناشناخته"))</f>
        <v/>
      </c>
      <c r="BW1406" s="18">
        <f>IF($BU1406="","",IFERROR(VLOOKUP(IF(ISNUMBER(FIND(" – ",$BU1406)),LEFT($BU1406,FIND(" – ",$BU1406)-1),$BU1406),ProdTbl,3,0),"کد ناشناخته"))</f>
        <v/>
      </c>
      <c r="BX1406" s="22" t="n"/>
      <c r="BY1406" s="21" t="n"/>
      <c r="BZ1406" s="20" t="n"/>
      <c r="CA1406" s="18">
        <f>IF($BZ1406="","",IFERROR(VLOOKUP(IFERROR(VLOOKUP(IF(ISNUMBER(FIND(" – ",$BZ1406)),LEFT($BZ1406,FIND(" – ",$BZ1406)-1),$BZ1406),ProdTbl,5,0),""),BasketTbl,2,0),"کد ناشناخته"))</f>
        <v/>
      </c>
      <c r="CB1406" s="18">
        <f>IF($BZ1406="","",IFERROR(VLOOKUP(IF(ISNUMBER(FIND(" – ",$BZ1406)),LEFT($BZ1406,FIND(" – ",$BZ1406)-1),$BZ1406),ProdTbl,3,0),"کد ناشناخته"))</f>
        <v/>
      </c>
      <c r="CC1406" s="22" t="n"/>
      <c r="CD1406" s="21" t="n"/>
      <c r="CE1406" s="20" t="n"/>
      <c r="CF1406" s="18">
        <f>IF($CE1406="","",IFERROR(VLOOKUP(IFERROR(VLOOKUP(IF(ISNUMBER(FIND(" – ",$CE1406)),LEFT($CE1406,FIND(" – ",$CE1406)-1),$CE1406),ProdTbl,5,0),""),BasketTbl,2,0),"کد ناشناخته"))</f>
        <v/>
      </c>
      <c r="CG1406" s="18">
        <f>IF($CE1406="","",IFERROR(VLOOKUP(IF(ISNUMBER(FIND(" – ",$CE1406)),LEFT($CE1406,FIND(" – ",$CE1406)-1),$CE1406),ProdTbl,3,0),"کد ناشناخته"))</f>
        <v/>
      </c>
      <c r="CH1406" s="22" t="n"/>
      <c r="CI1406" s="21" t="n"/>
    </row>
    <row r="1407">
      <c r="A1407" s="18">
        <f>IF($B1407="","",COUNTA($B$10:$B1407))</f>
        <v/>
      </c>
      <c r="B1407" s="19" t="n"/>
      <c r="C1407" s="20" t="n"/>
      <c r="D1407" s="19" t="n"/>
      <c r="E1407" s="18">
        <f>IF($D1407="","",IFERROR(VLOOKUP(IF(ISNUMBER(FIND(" – ",$D1407)),LEFT($D1407,FIND(" – ",$D1407)-1),$D1407),SellerTbl,2,0),"کد ناشناخته"))</f>
        <v/>
      </c>
      <c r="F1407" s="21" t="n"/>
      <c r="G1407" s="21" t="n"/>
      <c r="H1407" s="22" t="n"/>
      <c r="I1407" s="23">
        <f>IF(OR($F1407="",$G1407=""),"",$F1407-$G1407)</f>
        <v/>
      </c>
      <c r="J1407" s="18">
        <f>IF($I1407="","",IF(ABS($I1407)&lt;=0.01*$F1407,"√","×"))</f>
        <v/>
      </c>
      <c r="K1407" s="23">
        <f>IF(COUNT($Q1407,$V1407,$AA1407,$AF1407,$AK1407,$AP1407,$AU1407,$AZ1407,$BE1407,$BJ1407,$BO1407,$BT1407,$BY1407,$CD1407,$CI1407)=0,"",SUM($Q1407,$V1407,$AA1407,$AF1407,$AK1407,$AP1407,$AU1407,$AZ1407,$BE1407,$BJ1407,$BO1407,$BT1407,$BY1407,$CD1407,$CI1407))</f>
        <v/>
      </c>
      <c r="L1407" s="23">
        <f>IF(OR($F1407="",$K1407=""),"",$F1407-$K1407)</f>
        <v/>
      </c>
      <c r="M1407" s="20" t="n"/>
      <c r="N1407" s="18">
        <f>IF($M1407="","",IFERROR(VLOOKUP(IFERROR(VLOOKUP(IF(ISNUMBER(FIND(" – ",$M1407)),LEFT($M1407,FIND(" – ",$M1407)-1),$M1407),ProdTbl,5,0),""),BasketTbl,2,0),"کد ناشناخته"))</f>
        <v/>
      </c>
      <c r="O1407" s="18">
        <f>IF($M1407="","",IFERROR(VLOOKUP(IF(ISNUMBER(FIND(" – ",$M1407)),LEFT($M1407,FIND(" – ",$M1407)-1),$M1407),ProdTbl,3,0),"کد ناشناخته"))</f>
        <v/>
      </c>
      <c r="P1407" s="22" t="n"/>
      <c r="Q1407" s="21" t="n"/>
      <c r="R1407" s="20" t="n"/>
      <c r="S1407" s="18">
        <f>IF($R1407="","",IFERROR(VLOOKUP(IFERROR(VLOOKUP(IF(ISNUMBER(FIND(" – ",$R1407)),LEFT($R1407,FIND(" – ",$R1407)-1),$R1407),ProdTbl,5,0),""),BasketTbl,2,0),"کد ناشناخته"))</f>
        <v/>
      </c>
      <c r="T1407" s="18">
        <f>IF($R1407="","",IFERROR(VLOOKUP(IF(ISNUMBER(FIND(" – ",$R1407)),LEFT($R1407,FIND(" – ",$R1407)-1),$R1407),ProdTbl,3,0),"کد ناشناخته"))</f>
        <v/>
      </c>
      <c r="U1407" s="22" t="n"/>
      <c r="V1407" s="21" t="n"/>
      <c r="W1407" s="20" t="n"/>
      <c r="X1407" s="18">
        <f>IF($W1407="","",IFERROR(VLOOKUP(IFERROR(VLOOKUP(IF(ISNUMBER(FIND(" – ",$W1407)),LEFT($W1407,FIND(" – ",$W1407)-1),$W1407),ProdTbl,5,0),""),BasketTbl,2,0),"کد ناشناخته"))</f>
        <v/>
      </c>
      <c r="Y1407" s="18">
        <f>IF($W1407="","",IFERROR(VLOOKUP(IF(ISNUMBER(FIND(" – ",$W1407)),LEFT($W1407,FIND(" – ",$W1407)-1),$W1407),ProdTbl,3,0),"کد ناشناخته"))</f>
        <v/>
      </c>
      <c r="Z1407" s="22" t="n"/>
      <c r="AA1407" s="21" t="n"/>
      <c r="AB1407" s="20" t="n"/>
      <c r="AC1407" s="18">
        <f>IF($AB1407="","",IFERROR(VLOOKUP(IFERROR(VLOOKUP(IF(ISNUMBER(FIND(" – ",$AB1407)),LEFT($AB1407,FIND(" – ",$AB1407)-1),$AB1407),ProdTbl,5,0),""),BasketTbl,2,0),"کد ناشناخته"))</f>
        <v/>
      </c>
      <c r="AD1407" s="18">
        <f>IF($AB1407="","",IFERROR(VLOOKUP(IF(ISNUMBER(FIND(" – ",$AB1407)),LEFT($AB1407,FIND(" – ",$AB1407)-1),$AB1407),ProdTbl,3,0),"کد ناشناخته"))</f>
        <v/>
      </c>
      <c r="AE1407" s="22" t="n"/>
      <c r="AF1407" s="21" t="n"/>
      <c r="AG1407" s="20" t="n"/>
      <c r="AH1407" s="18">
        <f>IF($AG1407="","",IFERROR(VLOOKUP(IFERROR(VLOOKUP(IF(ISNUMBER(FIND(" – ",$AG1407)),LEFT($AG1407,FIND(" – ",$AG1407)-1),$AG1407),ProdTbl,5,0),""),BasketTbl,2,0),"کد ناشناخته"))</f>
        <v/>
      </c>
      <c r="AI1407" s="18">
        <f>IF($AG1407="","",IFERROR(VLOOKUP(IF(ISNUMBER(FIND(" – ",$AG1407)),LEFT($AG1407,FIND(" – ",$AG1407)-1),$AG1407),ProdTbl,3,0),"کد ناشناخته"))</f>
        <v/>
      </c>
      <c r="AJ1407" s="22" t="n"/>
      <c r="AK1407" s="21" t="n"/>
      <c r="AL1407" s="20" t="n"/>
      <c r="AM1407" s="18">
        <f>IF($AL1407="","",IFERROR(VLOOKUP(IFERROR(VLOOKUP(IF(ISNUMBER(FIND(" – ",$AL1407)),LEFT($AL1407,FIND(" – ",$AL1407)-1),$AL1407),ProdTbl,5,0),""),BasketTbl,2,0),"کد ناشناخته"))</f>
        <v/>
      </c>
      <c r="AN1407" s="18">
        <f>IF($AL1407="","",IFERROR(VLOOKUP(IF(ISNUMBER(FIND(" – ",$AL1407)),LEFT($AL1407,FIND(" – ",$AL1407)-1),$AL1407),ProdTbl,3,0),"کد ناشناخته"))</f>
        <v/>
      </c>
      <c r="AO1407" s="22" t="n"/>
      <c r="AP1407" s="21" t="n"/>
      <c r="AQ1407" s="20" t="n"/>
      <c r="AR1407" s="18">
        <f>IF($AQ1407="","",IFERROR(VLOOKUP(IFERROR(VLOOKUP(IF(ISNUMBER(FIND(" – ",$AQ1407)),LEFT($AQ1407,FIND(" – ",$AQ1407)-1),$AQ1407),ProdTbl,5,0),""),BasketTbl,2,0),"کد ناشناخته"))</f>
        <v/>
      </c>
      <c r="AS1407" s="18">
        <f>IF($AQ1407="","",IFERROR(VLOOKUP(IF(ISNUMBER(FIND(" – ",$AQ1407)),LEFT($AQ1407,FIND(" – ",$AQ1407)-1),$AQ1407),ProdTbl,3,0),"کد ناشناخته"))</f>
        <v/>
      </c>
      <c r="AT1407" s="22" t="n"/>
      <c r="AU1407" s="21" t="n"/>
      <c r="AV1407" s="20" t="n"/>
      <c r="AW1407" s="18">
        <f>IF($AV1407="","",IFERROR(VLOOKUP(IFERROR(VLOOKUP(IF(ISNUMBER(FIND(" – ",$AV1407)),LEFT($AV1407,FIND(" – ",$AV1407)-1),$AV1407),ProdTbl,5,0),""),BasketTbl,2,0),"کد ناشناخته"))</f>
        <v/>
      </c>
      <c r="AX1407" s="18">
        <f>IF($AV1407="","",IFERROR(VLOOKUP(IF(ISNUMBER(FIND(" – ",$AV1407)),LEFT($AV1407,FIND(" – ",$AV1407)-1),$AV1407),ProdTbl,3,0),"کد ناشناخته"))</f>
        <v/>
      </c>
      <c r="AY1407" s="22" t="n"/>
      <c r="AZ1407" s="21" t="n"/>
      <c r="BA1407" s="20" t="n"/>
      <c r="BB1407" s="18">
        <f>IF($BA1407="","",IFERROR(VLOOKUP(IFERROR(VLOOKUP(IF(ISNUMBER(FIND(" – ",$BA1407)),LEFT($BA1407,FIND(" – ",$BA1407)-1),$BA1407),ProdTbl,5,0),""),BasketTbl,2,0),"کد ناشناخته"))</f>
        <v/>
      </c>
      <c r="BC1407" s="18">
        <f>IF($BA1407="","",IFERROR(VLOOKUP(IF(ISNUMBER(FIND(" – ",$BA1407)),LEFT($BA1407,FIND(" – ",$BA1407)-1),$BA1407),ProdTbl,3,0),"کد ناشناخته"))</f>
        <v/>
      </c>
      <c r="BD1407" s="22" t="n"/>
      <c r="BE1407" s="21" t="n"/>
      <c r="BF1407" s="20" t="n"/>
      <c r="BG1407" s="18">
        <f>IF($BF1407="","",IFERROR(VLOOKUP(IFERROR(VLOOKUP(IF(ISNUMBER(FIND(" – ",$BF1407)),LEFT($BF1407,FIND(" – ",$BF1407)-1),$BF1407),ProdTbl,5,0),""),BasketTbl,2,0),"کد ناشناخته"))</f>
        <v/>
      </c>
      <c r="BH1407" s="18">
        <f>IF($BF1407="","",IFERROR(VLOOKUP(IF(ISNUMBER(FIND(" – ",$BF1407)),LEFT($BF1407,FIND(" – ",$BF1407)-1),$BF1407),ProdTbl,3,0),"کد ناشناخته"))</f>
        <v/>
      </c>
      <c r="BI1407" s="22" t="n"/>
      <c r="BJ1407" s="21" t="n"/>
      <c r="BK1407" s="20" t="n"/>
      <c r="BL1407" s="18">
        <f>IF($BK1407="","",IFERROR(VLOOKUP(IFERROR(VLOOKUP(IF(ISNUMBER(FIND(" – ",$BK1407)),LEFT($BK1407,FIND(" – ",$BK1407)-1),$BK1407),ProdTbl,5,0),""),BasketTbl,2,0),"کد ناشناخته"))</f>
        <v/>
      </c>
      <c r="BM1407" s="18">
        <f>IF($BK1407="","",IFERROR(VLOOKUP(IF(ISNUMBER(FIND(" – ",$BK1407)),LEFT($BK1407,FIND(" – ",$BK1407)-1),$BK1407),ProdTbl,3,0),"کد ناشناخته"))</f>
        <v/>
      </c>
      <c r="BN1407" s="22" t="n"/>
      <c r="BO1407" s="21" t="n"/>
      <c r="BP1407" s="20" t="n"/>
      <c r="BQ1407" s="18">
        <f>IF($BP1407="","",IFERROR(VLOOKUP(IFERROR(VLOOKUP(IF(ISNUMBER(FIND(" – ",$BP1407)),LEFT($BP1407,FIND(" – ",$BP1407)-1),$BP1407),ProdTbl,5,0),""),BasketTbl,2,0),"کد ناشناخته"))</f>
        <v/>
      </c>
      <c r="BR1407" s="18">
        <f>IF($BP1407="","",IFERROR(VLOOKUP(IF(ISNUMBER(FIND(" – ",$BP1407)),LEFT($BP1407,FIND(" – ",$BP1407)-1),$BP1407),ProdTbl,3,0),"کد ناشناخته"))</f>
        <v/>
      </c>
      <c r="BS1407" s="22" t="n"/>
      <c r="BT1407" s="21" t="n"/>
      <c r="BU1407" s="20" t="n"/>
      <c r="BV1407" s="18">
        <f>IF($BU1407="","",IFERROR(VLOOKUP(IFERROR(VLOOKUP(IF(ISNUMBER(FIND(" – ",$BU1407)),LEFT($BU1407,FIND(" – ",$BU1407)-1),$BU1407),ProdTbl,5,0),""),BasketTbl,2,0),"کد ناشناخته"))</f>
        <v/>
      </c>
      <c r="BW1407" s="18">
        <f>IF($BU1407="","",IFERROR(VLOOKUP(IF(ISNUMBER(FIND(" – ",$BU1407)),LEFT($BU1407,FIND(" – ",$BU1407)-1),$BU1407),ProdTbl,3,0),"کد ناشناخته"))</f>
        <v/>
      </c>
      <c r="BX1407" s="22" t="n"/>
      <c r="BY1407" s="21" t="n"/>
      <c r="BZ1407" s="20" t="n"/>
      <c r="CA1407" s="18">
        <f>IF($BZ1407="","",IFERROR(VLOOKUP(IFERROR(VLOOKUP(IF(ISNUMBER(FIND(" – ",$BZ1407)),LEFT($BZ1407,FIND(" – ",$BZ1407)-1),$BZ1407),ProdTbl,5,0),""),BasketTbl,2,0),"کد ناشناخته"))</f>
        <v/>
      </c>
      <c r="CB1407" s="18">
        <f>IF($BZ1407="","",IFERROR(VLOOKUP(IF(ISNUMBER(FIND(" – ",$BZ1407)),LEFT($BZ1407,FIND(" – ",$BZ1407)-1),$BZ1407),ProdTbl,3,0),"کد ناشناخته"))</f>
        <v/>
      </c>
      <c r="CC1407" s="22" t="n"/>
      <c r="CD1407" s="21" t="n"/>
      <c r="CE1407" s="20" t="n"/>
      <c r="CF1407" s="18">
        <f>IF($CE1407="","",IFERROR(VLOOKUP(IFERROR(VLOOKUP(IF(ISNUMBER(FIND(" – ",$CE1407)),LEFT($CE1407,FIND(" – ",$CE1407)-1),$CE1407),ProdTbl,5,0),""),BasketTbl,2,0),"کد ناشناخته"))</f>
        <v/>
      </c>
      <c r="CG1407" s="18">
        <f>IF($CE1407="","",IFERROR(VLOOKUP(IF(ISNUMBER(FIND(" – ",$CE1407)),LEFT($CE1407,FIND(" – ",$CE1407)-1),$CE1407),ProdTbl,3,0),"کد ناشناخته"))</f>
        <v/>
      </c>
      <c r="CH1407" s="22" t="n"/>
      <c r="CI1407" s="21" t="n"/>
    </row>
    <row r="1408">
      <c r="A1408" s="18">
        <f>IF($B1408="","",COUNTA($B$10:$B1408))</f>
        <v/>
      </c>
      <c r="B1408" s="19" t="n"/>
      <c r="C1408" s="20" t="n"/>
      <c r="D1408" s="19" t="n"/>
      <c r="E1408" s="18">
        <f>IF($D1408="","",IFERROR(VLOOKUP(IF(ISNUMBER(FIND(" – ",$D1408)),LEFT($D1408,FIND(" – ",$D1408)-1),$D1408),SellerTbl,2,0),"کد ناشناخته"))</f>
        <v/>
      </c>
      <c r="F1408" s="21" t="n"/>
      <c r="G1408" s="21" t="n"/>
      <c r="H1408" s="22" t="n"/>
      <c r="I1408" s="23">
        <f>IF(OR($F1408="",$G1408=""),"",$F1408-$G1408)</f>
        <v/>
      </c>
      <c r="J1408" s="18">
        <f>IF($I1408="","",IF(ABS($I1408)&lt;=0.01*$F1408,"√","×"))</f>
        <v/>
      </c>
      <c r="K1408" s="23">
        <f>IF(COUNT($Q1408,$V1408,$AA1408,$AF1408,$AK1408,$AP1408,$AU1408,$AZ1408,$BE1408,$BJ1408,$BO1408,$BT1408,$BY1408,$CD1408,$CI1408)=0,"",SUM($Q1408,$V1408,$AA1408,$AF1408,$AK1408,$AP1408,$AU1408,$AZ1408,$BE1408,$BJ1408,$BO1408,$BT1408,$BY1408,$CD1408,$CI1408))</f>
        <v/>
      </c>
      <c r="L1408" s="23">
        <f>IF(OR($F1408="",$K1408=""),"",$F1408-$K1408)</f>
        <v/>
      </c>
      <c r="M1408" s="20" t="n"/>
      <c r="N1408" s="18">
        <f>IF($M1408="","",IFERROR(VLOOKUP(IFERROR(VLOOKUP(IF(ISNUMBER(FIND(" – ",$M1408)),LEFT($M1408,FIND(" – ",$M1408)-1),$M1408),ProdTbl,5,0),""),BasketTbl,2,0),"کد ناشناخته"))</f>
        <v/>
      </c>
      <c r="O1408" s="18">
        <f>IF($M1408="","",IFERROR(VLOOKUP(IF(ISNUMBER(FIND(" – ",$M1408)),LEFT($M1408,FIND(" – ",$M1408)-1),$M1408),ProdTbl,3,0),"کد ناشناخته"))</f>
        <v/>
      </c>
      <c r="P1408" s="22" t="n"/>
      <c r="Q1408" s="21" t="n"/>
      <c r="R1408" s="20" t="n"/>
      <c r="S1408" s="18">
        <f>IF($R1408="","",IFERROR(VLOOKUP(IFERROR(VLOOKUP(IF(ISNUMBER(FIND(" – ",$R1408)),LEFT($R1408,FIND(" – ",$R1408)-1),$R1408),ProdTbl,5,0),""),BasketTbl,2,0),"کد ناشناخته"))</f>
        <v/>
      </c>
      <c r="T1408" s="18">
        <f>IF($R1408="","",IFERROR(VLOOKUP(IF(ISNUMBER(FIND(" – ",$R1408)),LEFT($R1408,FIND(" – ",$R1408)-1),$R1408),ProdTbl,3,0),"کد ناشناخته"))</f>
        <v/>
      </c>
      <c r="U1408" s="22" t="n"/>
      <c r="V1408" s="21" t="n"/>
      <c r="W1408" s="20" t="n"/>
      <c r="X1408" s="18">
        <f>IF($W1408="","",IFERROR(VLOOKUP(IFERROR(VLOOKUP(IF(ISNUMBER(FIND(" – ",$W1408)),LEFT($W1408,FIND(" – ",$W1408)-1),$W1408),ProdTbl,5,0),""),BasketTbl,2,0),"کد ناشناخته"))</f>
        <v/>
      </c>
      <c r="Y1408" s="18">
        <f>IF($W1408="","",IFERROR(VLOOKUP(IF(ISNUMBER(FIND(" – ",$W1408)),LEFT($W1408,FIND(" – ",$W1408)-1),$W1408),ProdTbl,3,0),"کد ناشناخته"))</f>
        <v/>
      </c>
      <c r="Z1408" s="22" t="n"/>
      <c r="AA1408" s="21" t="n"/>
      <c r="AB1408" s="20" t="n"/>
      <c r="AC1408" s="18">
        <f>IF($AB1408="","",IFERROR(VLOOKUP(IFERROR(VLOOKUP(IF(ISNUMBER(FIND(" – ",$AB1408)),LEFT($AB1408,FIND(" – ",$AB1408)-1),$AB1408),ProdTbl,5,0),""),BasketTbl,2,0),"کد ناشناخته"))</f>
        <v/>
      </c>
      <c r="AD1408" s="18">
        <f>IF($AB1408="","",IFERROR(VLOOKUP(IF(ISNUMBER(FIND(" – ",$AB1408)),LEFT($AB1408,FIND(" – ",$AB1408)-1),$AB1408),ProdTbl,3,0),"کد ناشناخته"))</f>
        <v/>
      </c>
      <c r="AE1408" s="22" t="n"/>
      <c r="AF1408" s="21" t="n"/>
      <c r="AG1408" s="20" t="n"/>
      <c r="AH1408" s="18">
        <f>IF($AG1408="","",IFERROR(VLOOKUP(IFERROR(VLOOKUP(IF(ISNUMBER(FIND(" – ",$AG1408)),LEFT($AG1408,FIND(" – ",$AG1408)-1),$AG1408),ProdTbl,5,0),""),BasketTbl,2,0),"کد ناشناخته"))</f>
        <v/>
      </c>
      <c r="AI1408" s="18">
        <f>IF($AG1408="","",IFERROR(VLOOKUP(IF(ISNUMBER(FIND(" – ",$AG1408)),LEFT($AG1408,FIND(" – ",$AG1408)-1),$AG1408),ProdTbl,3,0),"کد ناشناخته"))</f>
        <v/>
      </c>
      <c r="AJ1408" s="22" t="n"/>
      <c r="AK1408" s="21" t="n"/>
      <c r="AL1408" s="20" t="n"/>
      <c r="AM1408" s="18">
        <f>IF($AL1408="","",IFERROR(VLOOKUP(IFERROR(VLOOKUP(IF(ISNUMBER(FIND(" – ",$AL1408)),LEFT($AL1408,FIND(" – ",$AL1408)-1),$AL1408),ProdTbl,5,0),""),BasketTbl,2,0),"کد ناشناخته"))</f>
        <v/>
      </c>
      <c r="AN1408" s="18">
        <f>IF($AL1408="","",IFERROR(VLOOKUP(IF(ISNUMBER(FIND(" – ",$AL1408)),LEFT($AL1408,FIND(" – ",$AL1408)-1),$AL1408),ProdTbl,3,0),"کد ناشناخته"))</f>
        <v/>
      </c>
      <c r="AO1408" s="22" t="n"/>
      <c r="AP1408" s="21" t="n"/>
      <c r="AQ1408" s="20" t="n"/>
      <c r="AR1408" s="18">
        <f>IF($AQ1408="","",IFERROR(VLOOKUP(IFERROR(VLOOKUP(IF(ISNUMBER(FIND(" – ",$AQ1408)),LEFT($AQ1408,FIND(" – ",$AQ1408)-1),$AQ1408),ProdTbl,5,0),""),BasketTbl,2,0),"کد ناشناخته"))</f>
        <v/>
      </c>
      <c r="AS1408" s="18">
        <f>IF($AQ1408="","",IFERROR(VLOOKUP(IF(ISNUMBER(FIND(" – ",$AQ1408)),LEFT($AQ1408,FIND(" – ",$AQ1408)-1),$AQ1408),ProdTbl,3,0),"کد ناشناخته"))</f>
        <v/>
      </c>
      <c r="AT1408" s="22" t="n"/>
      <c r="AU1408" s="21" t="n"/>
      <c r="AV1408" s="20" t="n"/>
      <c r="AW1408" s="18">
        <f>IF($AV1408="","",IFERROR(VLOOKUP(IFERROR(VLOOKUP(IF(ISNUMBER(FIND(" – ",$AV1408)),LEFT($AV1408,FIND(" – ",$AV1408)-1),$AV1408),ProdTbl,5,0),""),BasketTbl,2,0),"کد ناشناخته"))</f>
        <v/>
      </c>
      <c r="AX1408" s="18">
        <f>IF($AV1408="","",IFERROR(VLOOKUP(IF(ISNUMBER(FIND(" – ",$AV1408)),LEFT($AV1408,FIND(" – ",$AV1408)-1),$AV1408),ProdTbl,3,0),"کد ناشناخته"))</f>
        <v/>
      </c>
      <c r="AY1408" s="22" t="n"/>
      <c r="AZ1408" s="21" t="n"/>
      <c r="BA1408" s="20" t="n"/>
      <c r="BB1408" s="18">
        <f>IF($BA1408="","",IFERROR(VLOOKUP(IFERROR(VLOOKUP(IF(ISNUMBER(FIND(" – ",$BA1408)),LEFT($BA1408,FIND(" – ",$BA1408)-1),$BA1408),ProdTbl,5,0),""),BasketTbl,2,0),"کد ناشناخته"))</f>
        <v/>
      </c>
      <c r="BC1408" s="18">
        <f>IF($BA1408="","",IFERROR(VLOOKUP(IF(ISNUMBER(FIND(" – ",$BA1408)),LEFT($BA1408,FIND(" – ",$BA1408)-1),$BA1408),ProdTbl,3,0),"کد ناشناخته"))</f>
        <v/>
      </c>
      <c r="BD1408" s="22" t="n"/>
      <c r="BE1408" s="21" t="n"/>
      <c r="BF1408" s="20" t="n"/>
      <c r="BG1408" s="18">
        <f>IF($BF1408="","",IFERROR(VLOOKUP(IFERROR(VLOOKUP(IF(ISNUMBER(FIND(" – ",$BF1408)),LEFT($BF1408,FIND(" – ",$BF1408)-1),$BF1408),ProdTbl,5,0),""),BasketTbl,2,0),"کد ناشناخته"))</f>
        <v/>
      </c>
      <c r="BH1408" s="18">
        <f>IF($BF1408="","",IFERROR(VLOOKUP(IF(ISNUMBER(FIND(" – ",$BF1408)),LEFT($BF1408,FIND(" – ",$BF1408)-1),$BF1408),ProdTbl,3,0),"کد ناشناخته"))</f>
        <v/>
      </c>
      <c r="BI1408" s="22" t="n"/>
      <c r="BJ1408" s="21" t="n"/>
      <c r="BK1408" s="20" t="n"/>
      <c r="BL1408" s="18">
        <f>IF($BK1408="","",IFERROR(VLOOKUP(IFERROR(VLOOKUP(IF(ISNUMBER(FIND(" – ",$BK1408)),LEFT($BK1408,FIND(" – ",$BK1408)-1),$BK1408),ProdTbl,5,0),""),BasketTbl,2,0),"کد ناشناخته"))</f>
        <v/>
      </c>
      <c r="BM1408" s="18">
        <f>IF($BK1408="","",IFERROR(VLOOKUP(IF(ISNUMBER(FIND(" – ",$BK1408)),LEFT($BK1408,FIND(" – ",$BK1408)-1),$BK1408),ProdTbl,3,0),"کد ناشناخته"))</f>
        <v/>
      </c>
      <c r="BN1408" s="22" t="n"/>
      <c r="BO1408" s="21" t="n"/>
      <c r="BP1408" s="20" t="n"/>
      <c r="BQ1408" s="18">
        <f>IF($BP1408="","",IFERROR(VLOOKUP(IFERROR(VLOOKUP(IF(ISNUMBER(FIND(" – ",$BP1408)),LEFT($BP1408,FIND(" – ",$BP1408)-1),$BP1408),ProdTbl,5,0),""),BasketTbl,2,0),"کد ناشناخته"))</f>
        <v/>
      </c>
      <c r="BR1408" s="18">
        <f>IF($BP1408="","",IFERROR(VLOOKUP(IF(ISNUMBER(FIND(" – ",$BP1408)),LEFT($BP1408,FIND(" – ",$BP1408)-1),$BP1408),ProdTbl,3,0),"کد ناشناخته"))</f>
        <v/>
      </c>
      <c r="BS1408" s="22" t="n"/>
      <c r="BT1408" s="21" t="n"/>
      <c r="BU1408" s="20" t="n"/>
      <c r="BV1408" s="18">
        <f>IF($BU1408="","",IFERROR(VLOOKUP(IFERROR(VLOOKUP(IF(ISNUMBER(FIND(" – ",$BU1408)),LEFT($BU1408,FIND(" – ",$BU1408)-1),$BU1408),ProdTbl,5,0),""),BasketTbl,2,0),"کد ناشناخته"))</f>
        <v/>
      </c>
      <c r="BW1408" s="18">
        <f>IF($BU1408="","",IFERROR(VLOOKUP(IF(ISNUMBER(FIND(" – ",$BU1408)),LEFT($BU1408,FIND(" – ",$BU1408)-1),$BU1408),ProdTbl,3,0),"کد ناشناخته"))</f>
        <v/>
      </c>
      <c r="BX1408" s="22" t="n"/>
      <c r="BY1408" s="21" t="n"/>
      <c r="BZ1408" s="20" t="n"/>
      <c r="CA1408" s="18">
        <f>IF($BZ1408="","",IFERROR(VLOOKUP(IFERROR(VLOOKUP(IF(ISNUMBER(FIND(" – ",$BZ1408)),LEFT($BZ1408,FIND(" – ",$BZ1408)-1),$BZ1408),ProdTbl,5,0),""),BasketTbl,2,0),"کد ناشناخته"))</f>
        <v/>
      </c>
      <c r="CB1408" s="18">
        <f>IF($BZ1408="","",IFERROR(VLOOKUP(IF(ISNUMBER(FIND(" – ",$BZ1408)),LEFT($BZ1408,FIND(" – ",$BZ1408)-1),$BZ1408),ProdTbl,3,0),"کد ناشناخته"))</f>
        <v/>
      </c>
      <c r="CC1408" s="22" t="n"/>
      <c r="CD1408" s="21" t="n"/>
      <c r="CE1408" s="20" t="n"/>
      <c r="CF1408" s="18">
        <f>IF($CE1408="","",IFERROR(VLOOKUP(IFERROR(VLOOKUP(IF(ISNUMBER(FIND(" – ",$CE1408)),LEFT($CE1408,FIND(" – ",$CE1408)-1),$CE1408),ProdTbl,5,0),""),BasketTbl,2,0),"کد ناشناخته"))</f>
        <v/>
      </c>
      <c r="CG1408" s="18">
        <f>IF($CE1408="","",IFERROR(VLOOKUP(IF(ISNUMBER(FIND(" – ",$CE1408)),LEFT($CE1408,FIND(" – ",$CE1408)-1),$CE1408),ProdTbl,3,0),"کد ناشناخته"))</f>
        <v/>
      </c>
      <c r="CH1408" s="22" t="n"/>
      <c r="CI1408" s="21" t="n"/>
    </row>
    <row r="1409">
      <c r="A1409" s="18">
        <f>IF($B1409="","",COUNTA($B$10:$B1409))</f>
        <v/>
      </c>
      <c r="B1409" s="19" t="n"/>
      <c r="C1409" s="20" t="n"/>
      <c r="D1409" s="19" t="n"/>
      <c r="E1409" s="18">
        <f>IF($D1409="","",IFERROR(VLOOKUP(IF(ISNUMBER(FIND(" – ",$D1409)),LEFT($D1409,FIND(" – ",$D1409)-1),$D1409),SellerTbl,2,0),"کد ناشناخته"))</f>
        <v/>
      </c>
      <c r="F1409" s="21" t="n"/>
      <c r="G1409" s="21" t="n"/>
      <c r="H1409" s="22" t="n"/>
      <c r="I1409" s="23">
        <f>IF(OR($F1409="",$G1409=""),"",$F1409-$G1409)</f>
        <v/>
      </c>
      <c r="J1409" s="18">
        <f>IF($I1409="","",IF(ABS($I1409)&lt;=0.01*$F1409,"√","×"))</f>
        <v/>
      </c>
      <c r="K1409" s="23">
        <f>IF(COUNT($Q1409,$V1409,$AA1409,$AF1409,$AK1409,$AP1409,$AU1409,$AZ1409,$BE1409,$BJ1409,$BO1409,$BT1409,$BY1409,$CD1409,$CI1409)=0,"",SUM($Q1409,$V1409,$AA1409,$AF1409,$AK1409,$AP1409,$AU1409,$AZ1409,$BE1409,$BJ1409,$BO1409,$BT1409,$BY1409,$CD1409,$CI1409))</f>
        <v/>
      </c>
      <c r="L1409" s="23">
        <f>IF(OR($F1409="",$K1409=""),"",$F1409-$K1409)</f>
        <v/>
      </c>
      <c r="M1409" s="20" t="n"/>
      <c r="N1409" s="18">
        <f>IF($M1409="","",IFERROR(VLOOKUP(IFERROR(VLOOKUP(IF(ISNUMBER(FIND(" – ",$M1409)),LEFT($M1409,FIND(" – ",$M1409)-1),$M1409),ProdTbl,5,0),""),BasketTbl,2,0),"کد ناشناخته"))</f>
        <v/>
      </c>
      <c r="O1409" s="18">
        <f>IF($M1409="","",IFERROR(VLOOKUP(IF(ISNUMBER(FIND(" – ",$M1409)),LEFT($M1409,FIND(" – ",$M1409)-1),$M1409),ProdTbl,3,0),"کد ناشناخته"))</f>
        <v/>
      </c>
      <c r="P1409" s="22" t="n"/>
      <c r="Q1409" s="21" t="n"/>
      <c r="R1409" s="20" t="n"/>
      <c r="S1409" s="18">
        <f>IF($R1409="","",IFERROR(VLOOKUP(IFERROR(VLOOKUP(IF(ISNUMBER(FIND(" – ",$R1409)),LEFT($R1409,FIND(" – ",$R1409)-1),$R1409),ProdTbl,5,0),""),BasketTbl,2,0),"کد ناشناخته"))</f>
        <v/>
      </c>
      <c r="T1409" s="18">
        <f>IF($R1409="","",IFERROR(VLOOKUP(IF(ISNUMBER(FIND(" – ",$R1409)),LEFT($R1409,FIND(" – ",$R1409)-1),$R1409),ProdTbl,3,0),"کد ناشناخته"))</f>
        <v/>
      </c>
      <c r="U1409" s="22" t="n"/>
      <c r="V1409" s="21" t="n"/>
      <c r="W1409" s="20" t="n"/>
      <c r="X1409" s="18">
        <f>IF($W1409="","",IFERROR(VLOOKUP(IFERROR(VLOOKUP(IF(ISNUMBER(FIND(" – ",$W1409)),LEFT($W1409,FIND(" – ",$W1409)-1),$W1409),ProdTbl,5,0),""),BasketTbl,2,0),"کد ناشناخته"))</f>
        <v/>
      </c>
      <c r="Y1409" s="18">
        <f>IF($W1409="","",IFERROR(VLOOKUP(IF(ISNUMBER(FIND(" – ",$W1409)),LEFT($W1409,FIND(" – ",$W1409)-1),$W1409),ProdTbl,3,0),"کد ناشناخته"))</f>
        <v/>
      </c>
      <c r="Z1409" s="22" t="n"/>
      <c r="AA1409" s="21" t="n"/>
      <c r="AB1409" s="20" t="n"/>
      <c r="AC1409" s="18">
        <f>IF($AB1409="","",IFERROR(VLOOKUP(IFERROR(VLOOKUP(IF(ISNUMBER(FIND(" – ",$AB1409)),LEFT($AB1409,FIND(" – ",$AB1409)-1),$AB1409),ProdTbl,5,0),""),BasketTbl,2,0),"کد ناشناخته"))</f>
        <v/>
      </c>
      <c r="AD1409" s="18">
        <f>IF($AB1409="","",IFERROR(VLOOKUP(IF(ISNUMBER(FIND(" – ",$AB1409)),LEFT($AB1409,FIND(" – ",$AB1409)-1),$AB1409),ProdTbl,3,0),"کد ناشناخته"))</f>
        <v/>
      </c>
      <c r="AE1409" s="22" t="n"/>
      <c r="AF1409" s="21" t="n"/>
      <c r="AG1409" s="20" t="n"/>
      <c r="AH1409" s="18">
        <f>IF($AG1409="","",IFERROR(VLOOKUP(IFERROR(VLOOKUP(IF(ISNUMBER(FIND(" – ",$AG1409)),LEFT($AG1409,FIND(" – ",$AG1409)-1),$AG1409),ProdTbl,5,0),""),BasketTbl,2,0),"کد ناشناخته"))</f>
        <v/>
      </c>
      <c r="AI1409" s="18">
        <f>IF($AG1409="","",IFERROR(VLOOKUP(IF(ISNUMBER(FIND(" – ",$AG1409)),LEFT($AG1409,FIND(" – ",$AG1409)-1),$AG1409),ProdTbl,3,0),"کد ناشناخته"))</f>
        <v/>
      </c>
      <c r="AJ1409" s="22" t="n"/>
      <c r="AK1409" s="21" t="n"/>
      <c r="AL1409" s="20" t="n"/>
      <c r="AM1409" s="18">
        <f>IF($AL1409="","",IFERROR(VLOOKUP(IFERROR(VLOOKUP(IF(ISNUMBER(FIND(" – ",$AL1409)),LEFT($AL1409,FIND(" – ",$AL1409)-1),$AL1409),ProdTbl,5,0),""),BasketTbl,2,0),"کد ناشناخته"))</f>
        <v/>
      </c>
      <c r="AN1409" s="18">
        <f>IF($AL1409="","",IFERROR(VLOOKUP(IF(ISNUMBER(FIND(" – ",$AL1409)),LEFT($AL1409,FIND(" – ",$AL1409)-1),$AL1409),ProdTbl,3,0),"کد ناشناخته"))</f>
        <v/>
      </c>
      <c r="AO1409" s="22" t="n"/>
      <c r="AP1409" s="21" t="n"/>
      <c r="AQ1409" s="20" t="n"/>
      <c r="AR1409" s="18">
        <f>IF($AQ1409="","",IFERROR(VLOOKUP(IFERROR(VLOOKUP(IF(ISNUMBER(FIND(" – ",$AQ1409)),LEFT($AQ1409,FIND(" – ",$AQ1409)-1),$AQ1409),ProdTbl,5,0),""),BasketTbl,2,0),"کد ناشناخته"))</f>
        <v/>
      </c>
      <c r="AS1409" s="18">
        <f>IF($AQ1409="","",IFERROR(VLOOKUP(IF(ISNUMBER(FIND(" – ",$AQ1409)),LEFT($AQ1409,FIND(" – ",$AQ1409)-1),$AQ1409),ProdTbl,3,0),"کد ناشناخته"))</f>
        <v/>
      </c>
      <c r="AT1409" s="22" t="n"/>
      <c r="AU1409" s="21" t="n"/>
      <c r="AV1409" s="20" t="n"/>
      <c r="AW1409" s="18">
        <f>IF($AV1409="","",IFERROR(VLOOKUP(IFERROR(VLOOKUP(IF(ISNUMBER(FIND(" – ",$AV1409)),LEFT($AV1409,FIND(" – ",$AV1409)-1),$AV1409),ProdTbl,5,0),""),BasketTbl,2,0),"کد ناشناخته"))</f>
        <v/>
      </c>
      <c r="AX1409" s="18">
        <f>IF($AV1409="","",IFERROR(VLOOKUP(IF(ISNUMBER(FIND(" – ",$AV1409)),LEFT($AV1409,FIND(" – ",$AV1409)-1),$AV1409),ProdTbl,3,0),"کد ناشناخته"))</f>
        <v/>
      </c>
      <c r="AY1409" s="22" t="n"/>
      <c r="AZ1409" s="21" t="n"/>
      <c r="BA1409" s="20" t="n"/>
      <c r="BB1409" s="18">
        <f>IF($BA1409="","",IFERROR(VLOOKUP(IFERROR(VLOOKUP(IF(ISNUMBER(FIND(" – ",$BA1409)),LEFT($BA1409,FIND(" – ",$BA1409)-1),$BA1409),ProdTbl,5,0),""),BasketTbl,2,0),"کد ناشناخته"))</f>
        <v/>
      </c>
      <c r="BC1409" s="18">
        <f>IF($BA1409="","",IFERROR(VLOOKUP(IF(ISNUMBER(FIND(" – ",$BA1409)),LEFT($BA1409,FIND(" – ",$BA1409)-1),$BA1409),ProdTbl,3,0),"کد ناشناخته"))</f>
        <v/>
      </c>
      <c r="BD1409" s="22" t="n"/>
      <c r="BE1409" s="21" t="n"/>
      <c r="BF1409" s="20" t="n"/>
      <c r="BG1409" s="18">
        <f>IF($BF1409="","",IFERROR(VLOOKUP(IFERROR(VLOOKUP(IF(ISNUMBER(FIND(" – ",$BF1409)),LEFT($BF1409,FIND(" – ",$BF1409)-1),$BF1409),ProdTbl,5,0),""),BasketTbl,2,0),"کد ناشناخته"))</f>
        <v/>
      </c>
      <c r="BH1409" s="18">
        <f>IF($BF1409="","",IFERROR(VLOOKUP(IF(ISNUMBER(FIND(" – ",$BF1409)),LEFT($BF1409,FIND(" – ",$BF1409)-1),$BF1409),ProdTbl,3,0),"کد ناشناخته"))</f>
        <v/>
      </c>
      <c r="BI1409" s="22" t="n"/>
      <c r="BJ1409" s="21" t="n"/>
      <c r="BK1409" s="20" t="n"/>
      <c r="BL1409" s="18">
        <f>IF($BK1409="","",IFERROR(VLOOKUP(IFERROR(VLOOKUP(IF(ISNUMBER(FIND(" – ",$BK1409)),LEFT($BK1409,FIND(" – ",$BK1409)-1),$BK1409),ProdTbl,5,0),""),BasketTbl,2,0),"کد ناشناخته"))</f>
        <v/>
      </c>
      <c r="BM1409" s="18">
        <f>IF($BK1409="","",IFERROR(VLOOKUP(IF(ISNUMBER(FIND(" – ",$BK1409)),LEFT($BK1409,FIND(" – ",$BK1409)-1),$BK1409),ProdTbl,3,0),"کد ناشناخته"))</f>
        <v/>
      </c>
      <c r="BN1409" s="22" t="n"/>
      <c r="BO1409" s="21" t="n"/>
      <c r="BP1409" s="20" t="n"/>
      <c r="BQ1409" s="18">
        <f>IF($BP1409="","",IFERROR(VLOOKUP(IFERROR(VLOOKUP(IF(ISNUMBER(FIND(" – ",$BP1409)),LEFT($BP1409,FIND(" – ",$BP1409)-1),$BP1409),ProdTbl,5,0),""),BasketTbl,2,0),"کد ناشناخته"))</f>
        <v/>
      </c>
      <c r="BR1409" s="18">
        <f>IF($BP1409="","",IFERROR(VLOOKUP(IF(ISNUMBER(FIND(" – ",$BP1409)),LEFT($BP1409,FIND(" – ",$BP1409)-1),$BP1409),ProdTbl,3,0),"کد ناشناخته"))</f>
        <v/>
      </c>
      <c r="BS1409" s="22" t="n"/>
      <c r="BT1409" s="21" t="n"/>
      <c r="BU1409" s="20" t="n"/>
      <c r="BV1409" s="18">
        <f>IF($BU1409="","",IFERROR(VLOOKUP(IFERROR(VLOOKUP(IF(ISNUMBER(FIND(" – ",$BU1409)),LEFT($BU1409,FIND(" – ",$BU1409)-1),$BU1409),ProdTbl,5,0),""),BasketTbl,2,0),"کد ناشناخته"))</f>
        <v/>
      </c>
      <c r="BW1409" s="18">
        <f>IF($BU1409="","",IFERROR(VLOOKUP(IF(ISNUMBER(FIND(" – ",$BU1409)),LEFT($BU1409,FIND(" – ",$BU1409)-1),$BU1409),ProdTbl,3,0),"کد ناشناخته"))</f>
        <v/>
      </c>
      <c r="BX1409" s="22" t="n"/>
      <c r="BY1409" s="21" t="n"/>
      <c r="BZ1409" s="20" t="n"/>
      <c r="CA1409" s="18">
        <f>IF($BZ1409="","",IFERROR(VLOOKUP(IFERROR(VLOOKUP(IF(ISNUMBER(FIND(" – ",$BZ1409)),LEFT($BZ1409,FIND(" – ",$BZ1409)-1),$BZ1409),ProdTbl,5,0),""),BasketTbl,2,0),"کد ناشناخته"))</f>
        <v/>
      </c>
      <c r="CB1409" s="18">
        <f>IF($BZ1409="","",IFERROR(VLOOKUP(IF(ISNUMBER(FIND(" – ",$BZ1409)),LEFT($BZ1409,FIND(" – ",$BZ1409)-1),$BZ1409),ProdTbl,3,0),"کد ناشناخته"))</f>
        <v/>
      </c>
      <c r="CC1409" s="22" t="n"/>
      <c r="CD1409" s="21" t="n"/>
      <c r="CE1409" s="20" t="n"/>
      <c r="CF1409" s="18">
        <f>IF($CE1409="","",IFERROR(VLOOKUP(IFERROR(VLOOKUP(IF(ISNUMBER(FIND(" – ",$CE1409)),LEFT($CE1409,FIND(" – ",$CE1409)-1),$CE1409),ProdTbl,5,0),""),BasketTbl,2,0),"کد ناشناخته"))</f>
        <v/>
      </c>
      <c r="CG1409" s="18">
        <f>IF($CE1409="","",IFERROR(VLOOKUP(IF(ISNUMBER(FIND(" – ",$CE1409)),LEFT($CE1409,FIND(" – ",$CE1409)-1),$CE1409),ProdTbl,3,0),"کد ناشناخته"))</f>
        <v/>
      </c>
      <c r="CH1409" s="22" t="n"/>
      <c r="CI1409" s="21" t="n"/>
    </row>
    <row r="1410">
      <c r="A1410" s="18">
        <f>IF($B1410="","",COUNTA($B$10:$B1410))</f>
        <v/>
      </c>
      <c r="B1410" s="19" t="n"/>
      <c r="C1410" s="20" t="n"/>
      <c r="D1410" s="19" t="n"/>
      <c r="E1410" s="18">
        <f>IF($D1410="","",IFERROR(VLOOKUP(IF(ISNUMBER(FIND(" – ",$D1410)),LEFT($D1410,FIND(" – ",$D1410)-1),$D1410),SellerTbl,2,0),"کد ناشناخته"))</f>
        <v/>
      </c>
      <c r="F1410" s="21" t="n"/>
      <c r="G1410" s="21" t="n"/>
      <c r="H1410" s="22" t="n"/>
      <c r="I1410" s="23">
        <f>IF(OR($F1410="",$G1410=""),"",$F1410-$G1410)</f>
        <v/>
      </c>
      <c r="J1410" s="18">
        <f>IF($I1410="","",IF(ABS($I1410)&lt;=0.01*$F1410,"√","×"))</f>
        <v/>
      </c>
      <c r="K1410" s="23">
        <f>IF(COUNT($Q1410,$V1410,$AA1410,$AF1410,$AK1410,$AP1410,$AU1410,$AZ1410,$BE1410,$BJ1410,$BO1410,$BT1410,$BY1410,$CD1410,$CI1410)=0,"",SUM($Q1410,$V1410,$AA1410,$AF1410,$AK1410,$AP1410,$AU1410,$AZ1410,$BE1410,$BJ1410,$BO1410,$BT1410,$BY1410,$CD1410,$CI1410))</f>
        <v/>
      </c>
      <c r="L1410" s="23">
        <f>IF(OR($F1410="",$K1410=""),"",$F1410-$K1410)</f>
        <v/>
      </c>
      <c r="M1410" s="20" t="n"/>
      <c r="N1410" s="18">
        <f>IF($M1410="","",IFERROR(VLOOKUP(IFERROR(VLOOKUP(IF(ISNUMBER(FIND(" – ",$M1410)),LEFT($M1410,FIND(" – ",$M1410)-1),$M1410),ProdTbl,5,0),""),BasketTbl,2,0),"کد ناشناخته"))</f>
        <v/>
      </c>
      <c r="O1410" s="18">
        <f>IF($M1410="","",IFERROR(VLOOKUP(IF(ISNUMBER(FIND(" – ",$M1410)),LEFT($M1410,FIND(" – ",$M1410)-1),$M1410),ProdTbl,3,0),"کد ناشناخته"))</f>
        <v/>
      </c>
      <c r="P1410" s="22" t="n"/>
      <c r="Q1410" s="21" t="n"/>
      <c r="R1410" s="20" t="n"/>
      <c r="S1410" s="18">
        <f>IF($R1410="","",IFERROR(VLOOKUP(IFERROR(VLOOKUP(IF(ISNUMBER(FIND(" – ",$R1410)),LEFT($R1410,FIND(" – ",$R1410)-1),$R1410),ProdTbl,5,0),""),BasketTbl,2,0),"کد ناشناخته"))</f>
        <v/>
      </c>
      <c r="T1410" s="18">
        <f>IF($R1410="","",IFERROR(VLOOKUP(IF(ISNUMBER(FIND(" – ",$R1410)),LEFT($R1410,FIND(" – ",$R1410)-1),$R1410),ProdTbl,3,0),"کد ناشناخته"))</f>
        <v/>
      </c>
      <c r="U1410" s="22" t="n"/>
      <c r="V1410" s="21" t="n"/>
      <c r="W1410" s="20" t="n"/>
      <c r="X1410" s="18">
        <f>IF($W1410="","",IFERROR(VLOOKUP(IFERROR(VLOOKUP(IF(ISNUMBER(FIND(" – ",$W1410)),LEFT($W1410,FIND(" – ",$W1410)-1),$W1410),ProdTbl,5,0),""),BasketTbl,2,0),"کد ناشناخته"))</f>
        <v/>
      </c>
      <c r="Y1410" s="18">
        <f>IF($W1410="","",IFERROR(VLOOKUP(IF(ISNUMBER(FIND(" – ",$W1410)),LEFT($W1410,FIND(" – ",$W1410)-1),$W1410),ProdTbl,3,0),"کد ناشناخته"))</f>
        <v/>
      </c>
      <c r="Z1410" s="22" t="n"/>
      <c r="AA1410" s="21" t="n"/>
      <c r="AB1410" s="20" t="n"/>
      <c r="AC1410" s="18">
        <f>IF($AB1410="","",IFERROR(VLOOKUP(IFERROR(VLOOKUP(IF(ISNUMBER(FIND(" – ",$AB1410)),LEFT($AB1410,FIND(" – ",$AB1410)-1),$AB1410),ProdTbl,5,0),""),BasketTbl,2,0),"کد ناشناخته"))</f>
        <v/>
      </c>
      <c r="AD1410" s="18">
        <f>IF($AB1410="","",IFERROR(VLOOKUP(IF(ISNUMBER(FIND(" – ",$AB1410)),LEFT($AB1410,FIND(" – ",$AB1410)-1),$AB1410),ProdTbl,3,0),"کد ناشناخته"))</f>
        <v/>
      </c>
      <c r="AE1410" s="22" t="n"/>
      <c r="AF1410" s="21" t="n"/>
      <c r="AG1410" s="20" t="n"/>
      <c r="AH1410" s="18">
        <f>IF($AG1410="","",IFERROR(VLOOKUP(IFERROR(VLOOKUP(IF(ISNUMBER(FIND(" – ",$AG1410)),LEFT($AG1410,FIND(" – ",$AG1410)-1),$AG1410),ProdTbl,5,0),""),BasketTbl,2,0),"کد ناشناخته"))</f>
        <v/>
      </c>
      <c r="AI1410" s="18">
        <f>IF($AG1410="","",IFERROR(VLOOKUP(IF(ISNUMBER(FIND(" – ",$AG1410)),LEFT($AG1410,FIND(" – ",$AG1410)-1),$AG1410),ProdTbl,3,0),"کد ناشناخته"))</f>
        <v/>
      </c>
      <c r="AJ1410" s="22" t="n"/>
      <c r="AK1410" s="21" t="n"/>
      <c r="AL1410" s="20" t="n"/>
      <c r="AM1410" s="18">
        <f>IF($AL1410="","",IFERROR(VLOOKUP(IFERROR(VLOOKUP(IF(ISNUMBER(FIND(" – ",$AL1410)),LEFT($AL1410,FIND(" – ",$AL1410)-1),$AL1410),ProdTbl,5,0),""),BasketTbl,2,0),"کد ناشناخته"))</f>
        <v/>
      </c>
      <c r="AN1410" s="18">
        <f>IF($AL1410="","",IFERROR(VLOOKUP(IF(ISNUMBER(FIND(" – ",$AL1410)),LEFT($AL1410,FIND(" – ",$AL1410)-1),$AL1410),ProdTbl,3,0),"کد ناشناخته"))</f>
        <v/>
      </c>
      <c r="AO1410" s="22" t="n"/>
      <c r="AP1410" s="21" t="n"/>
      <c r="AQ1410" s="20" t="n"/>
      <c r="AR1410" s="18">
        <f>IF($AQ1410="","",IFERROR(VLOOKUP(IFERROR(VLOOKUP(IF(ISNUMBER(FIND(" – ",$AQ1410)),LEFT($AQ1410,FIND(" – ",$AQ1410)-1),$AQ1410),ProdTbl,5,0),""),BasketTbl,2,0),"کد ناشناخته"))</f>
        <v/>
      </c>
      <c r="AS1410" s="18">
        <f>IF($AQ1410="","",IFERROR(VLOOKUP(IF(ISNUMBER(FIND(" – ",$AQ1410)),LEFT($AQ1410,FIND(" – ",$AQ1410)-1),$AQ1410),ProdTbl,3,0),"کد ناشناخته"))</f>
        <v/>
      </c>
      <c r="AT1410" s="22" t="n"/>
      <c r="AU1410" s="21" t="n"/>
      <c r="AV1410" s="20" t="n"/>
      <c r="AW1410" s="18">
        <f>IF($AV1410="","",IFERROR(VLOOKUP(IFERROR(VLOOKUP(IF(ISNUMBER(FIND(" – ",$AV1410)),LEFT($AV1410,FIND(" – ",$AV1410)-1),$AV1410),ProdTbl,5,0),""),BasketTbl,2,0),"کد ناشناخته"))</f>
        <v/>
      </c>
      <c r="AX1410" s="18">
        <f>IF($AV1410="","",IFERROR(VLOOKUP(IF(ISNUMBER(FIND(" – ",$AV1410)),LEFT($AV1410,FIND(" – ",$AV1410)-1),$AV1410),ProdTbl,3,0),"کد ناشناخته"))</f>
        <v/>
      </c>
      <c r="AY1410" s="22" t="n"/>
      <c r="AZ1410" s="21" t="n"/>
      <c r="BA1410" s="20" t="n"/>
      <c r="BB1410" s="18">
        <f>IF($BA1410="","",IFERROR(VLOOKUP(IFERROR(VLOOKUP(IF(ISNUMBER(FIND(" – ",$BA1410)),LEFT($BA1410,FIND(" – ",$BA1410)-1),$BA1410),ProdTbl,5,0),""),BasketTbl,2,0),"کد ناشناخته"))</f>
        <v/>
      </c>
      <c r="BC1410" s="18">
        <f>IF($BA1410="","",IFERROR(VLOOKUP(IF(ISNUMBER(FIND(" – ",$BA1410)),LEFT($BA1410,FIND(" – ",$BA1410)-1),$BA1410),ProdTbl,3,0),"کد ناشناخته"))</f>
        <v/>
      </c>
      <c r="BD1410" s="22" t="n"/>
      <c r="BE1410" s="21" t="n"/>
      <c r="BF1410" s="20" t="n"/>
      <c r="BG1410" s="18">
        <f>IF($BF1410="","",IFERROR(VLOOKUP(IFERROR(VLOOKUP(IF(ISNUMBER(FIND(" – ",$BF1410)),LEFT($BF1410,FIND(" – ",$BF1410)-1),$BF1410),ProdTbl,5,0),""),BasketTbl,2,0),"کد ناشناخته"))</f>
        <v/>
      </c>
      <c r="BH1410" s="18">
        <f>IF($BF1410="","",IFERROR(VLOOKUP(IF(ISNUMBER(FIND(" – ",$BF1410)),LEFT($BF1410,FIND(" – ",$BF1410)-1),$BF1410),ProdTbl,3,0),"کد ناشناخته"))</f>
        <v/>
      </c>
      <c r="BI1410" s="22" t="n"/>
      <c r="BJ1410" s="21" t="n"/>
      <c r="BK1410" s="20" t="n"/>
      <c r="BL1410" s="18">
        <f>IF($BK1410="","",IFERROR(VLOOKUP(IFERROR(VLOOKUP(IF(ISNUMBER(FIND(" – ",$BK1410)),LEFT($BK1410,FIND(" – ",$BK1410)-1),$BK1410),ProdTbl,5,0),""),BasketTbl,2,0),"کد ناشناخته"))</f>
        <v/>
      </c>
      <c r="BM1410" s="18">
        <f>IF($BK1410="","",IFERROR(VLOOKUP(IF(ISNUMBER(FIND(" – ",$BK1410)),LEFT($BK1410,FIND(" – ",$BK1410)-1),$BK1410),ProdTbl,3,0),"کد ناشناخته"))</f>
        <v/>
      </c>
      <c r="BN1410" s="22" t="n"/>
      <c r="BO1410" s="21" t="n"/>
      <c r="BP1410" s="20" t="n"/>
      <c r="BQ1410" s="18">
        <f>IF($BP1410="","",IFERROR(VLOOKUP(IFERROR(VLOOKUP(IF(ISNUMBER(FIND(" – ",$BP1410)),LEFT($BP1410,FIND(" – ",$BP1410)-1),$BP1410),ProdTbl,5,0),""),BasketTbl,2,0),"کد ناشناخته"))</f>
        <v/>
      </c>
      <c r="BR1410" s="18">
        <f>IF($BP1410="","",IFERROR(VLOOKUP(IF(ISNUMBER(FIND(" – ",$BP1410)),LEFT($BP1410,FIND(" – ",$BP1410)-1),$BP1410),ProdTbl,3,0),"کد ناشناخته"))</f>
        <v/>
      </c>
      <c r="BS1410" s="22" t="n"/>
      <c r="BT1410" s="21" t="n"/>
      <c r="BU1410" s="20" t="n"/>
      <c r="BV1410" s="18">
        <f>IF($BU1410="","",IFERROR(VLOOKUP(IFERROR(VLOOKUP(IF(ISNUMBER(FIND(" – ",$BU1410)),LEFT($BU1410,FIND(" – ",$BU1410)-1),$BU1410),ProdTbl,5,0),""),BasketTbl,2,0),"کد ناشناخته"))</f>
        <v/>
      </c>
      <c r="BW1410" s="18">
        <f>IF($BU1410="","",IFERROR(VLOOKUP(IF(ISNUMBER(FIND(" – ",$BU1410)),LEFT($BU1410,FIND(" – ",$BU1410)-1),$BU1410),ProdTbl,3,0),"کد ناشناخته"))</f>
        <v/>
      </c>
      <c r="BX1410" s="22" t="n"/>
      <c r="BY1410" s="21" t="n"/>
      <c r="BZ1410" s="20" t="n"/>
      <c r="CA1410" s="18">
        <f>IF($BZ1410="","",IFERROR(VLOOKUP(IFERROR(VLOOKUP(IF(ISNUMBER(FIND(" – ",$BZ1410)),LEFT($BZ1410,FIND(" – ",$BZ1410)-1),$BZ1410),ProdTbl,5,0),""),BasketTbl,2,0),"کد ناشناخته"))</f>
        <v/>
      </c>
      <c r="CB1410" s="18">
        <f>IF($BZ1410="","",IFERROR(VLOOKUP(IF(ISNUMBER(FIND(" – ",$BZ1410)),LEFT($BZ1410,FIND(" – ",$BZ1410)-1),$BZ1410),ProdTbl,3,0),"کد ناشناخته"))</f>
        <v/>
      </c>
      <c r="CC1410" s="22" t="n"/>
      <c r="CD1410" s="21" t="n"/>
      <c r="CE1410" s="20" t="n"/>
      <c r="CF1410" s="18">
        <f>IF($CE1410="","",IFERROR(VLOOKUP(IFERROR(VLOOKUP(IF(ISNUMBER(FIND(" – ",$CE1410)),LEFT($CE1410,FIND(" – ",$CE1410)-1),$CE1410),ProdTbl,5,0),""),BasketTbl,2,0),"کد ناشناخته"))</f>
        <v/>
      </c>
      <c r="CG1410" s="18">
        <f>IF($CE1410="","",IFERROR(VLOOKUP(IF(ISNUMBER(FIND(" – ",$CE1410)),LEFT($CE1410,FIND(" – ",$CE1410)-1),$CE1410),ProdTbl,3,0),"کد ناشناخته"))</f>
        <v/>
      </c>
      <c r="CH1410" s="22" t="n"/>
      <c r="CI1410" s="21" t="n"/>
    </row>
    <row r="1411">
      <c r="A1411" s="18">
        <f>IF($B1411="","",COUNTA($B$10:$B1411))</f>
        <v/>
      </c>
      <c r="B1411" s="19" t="n"/>
      <c r="C1411" s="20" t="n"/>
      <c r="D1411" s="19" t="n"/>
      <c r="E1411" s="18">
        <f>IF($D1411="","",IFERROR(VLOOKUP(IF(ISNUMBER(FIND(" – ",$D1411)),LEFT($D1411,FIND(" – ",$D1411)-1),$D1411),SellerTbl,2,0),"کد ناشناخته"))</f>
        <v/>
      </c>
      <c r="F1411" s="21" t="n"/>
      <c r="G1411" s="21" t="n"/>
      <c r="H1411" s="22" t="n"/>
      <c r="I1411" s="23">
        <f>IF(OR($F1411="",$G1411=""),"",$F1411-$G1411)</f>
        <v/>
      </c>
      <c r="J1411" s="18">
        <f>IF($I1411="","",IF(ABS($I1411)&lt;=0.01*$F1411,"√","×"))</f>
        <v/>
      </c>
      <c r="K1411" s="23">
        <f>IF(COUNT($Q1411,$V1411,$AA1411,$AF1411,$AK1411,$AP1411,$AU1411,$AZ1411,$BE1411,$BJ1411,$BO1411,$BT1411,$BY1411,$CD1411,$CI1411)=0,"",SUM($Q1411,$V1411,$AA1411,$AF1411,$AK1411,$AP1411,$AU1411,$AZ1411,$BE1411,$BJ1411,$BO1411,$BT1411,$BY1411,$CD1411,$CI1411))</f>
        <v/>
      </c>
      <c r="L1411" s="23">
        <f>IF(OR($F1411="",$K1411=""),"",$F1411-$K1411)</f>
        <v/>
      </c>
      <c r="M1411" s="20" t="n"/>
      <c r="N1411" s="18">
        <f>IF($M1411="","",IFERROR(VLOOKUP(IFERROR(VLOOKUP(IF(ISNUMBER(FIND(" – ",$M1411)),LEFT($M1411,FIND(" – ",$M1411)-1),$M1411),ProdTbl,5,0),""),BasketTbl,2,0),"کد ناشناخته"))</f>
        <v/>
      </c>
      <c r="O1411" s="18">
        <f>IF($M1411="","",IFERROR(VLOOKUP(IF(ISNUMBER(FIND(" – ",$M1411)),LEFT($M1411,FIND(" – ",$M1411)-1),$M1411),ProdTbl,3,0),"کد ناشناخته"))</f>
        <v/>
      </c>
      <c r="P1411" s="22" t="n"/>
      <c r="Q1411" s="21" t="n"/>
      <c r="R1411" s="20" t="n"/>
      <c r="S1411" s="18">
        <f>IF($R1411="","",IFERROR(VLOOKUP(IFERROR(VLOOKUP(IF(ISNUMBER(FIND(" – ",$R1411)),LEFT($R1411,FIND(" – ",$R1411)-1),$R1411),ProdTbl,5,0),""),BasketTbl,2,0),"کد ناشناخته"))</f>
        <v/>
      </c>
      <c r="T1411" s="18">
        <f>IF($R1411="","",IFERROR(VLOOKUP(IF(ISNUMBER(FIND(" – ",$R1411)),LEFT($R1411,FIND(" – ",$R1411)-1),$R1411),ProdTbl,3,0),"کد ناشناخته"))</f>
        <v/>
      </c>
      <c r="U1411" s="22" t="n"/>
      <c r="V1411" s="21" t="n"/>
      <c r="W1411" s="20" t="n"/>
      <c r="X1411" s="18">
        <f>IF($W1411="","",IFERROR(VLOOKUP(IFERROR(VLOOKUP(IF(ISNUMBER(FIND(" – ",$W1411)),LEFT($W1411,FIND(" – ",$W1411)-1),$W1411),ProdTbl,5,0),""),BasketTbl,2,0),"کد ناشناخته"))</f>
        <v/>
      </c>
      <c r="Y1411" s="18">
        <f>IF($W1411="","",IFERROR(VLOOKUP(IF(ISNUMBER(FIND(" – ",$W1411)),LEFT($W1411,FIND(" – ",$W1411)-1),$W1411),ProdTbl,3,0),"کد ناشناخته"))</f>
        <v/>
      </c>
      <c r="Z1411" s="22" t="n"/>
      <c r="AA1411" s="21" t="n"/>
      <c r="AB1411" s="20" t="n"/>
      <c r="AC1411" s="18">
        <f>IF($AB1411="","",IFERROR(VLOOKUP(IFERROR(VLOOKUP(IF(ISNUMBER(FIND(" – ",$AB1411)),LEFT($AB1411,FIND(" – ",$AB1411)-1),$AB1411),ProdTbl,5,0),""),BasketTbl,2,0),"کد ناشناخته"))</f>
        <v/>
      </c>
      <c r="AD1411" s="18">
        <f>IF($AB1411="","",IFERROR(VLOOKUP(IF(ISNUMBER(FIND(" – ",$AB1411)),LEFT($AB1411,FIND(" – ",$AB1411)-1),$AB1411),ProdTbl,3,0),"کد ناشناخته"))</f>
        <v/>
      </c>
      <c r="AE1411" s="22" t="n"/>
      <c r="AF1411" s="21" t="n"/>
      <c r="AG1411" s="20" t="n"/>
      <c r="AH1411" s="18">
        <f>IF($AG1411="","",IFERROR(VLOOKUP(IFERROR(VLOOKUP(IF(ISNUMBER(FIND(" – ",$AG1411)),LEFT($AG1411,FIND(" – ",$AG1411)-1),$AG1411),ProdTbl,5,0),""),BasketTbl,2,0),"کد ناشناخته"))</f>
        <v/>
      </c>
      <c r="AI1411" s="18">
        <f>IF($AG1411="","",IFERROR(VLOOKUP(IF(ISNUMBER(FIND(" – ",$AG1411)),LEFT($AG1411,FIND(" – ",$AG1411)-1),$AG1411),ProdTbl,3,0),"کد ناشناخته"))</f>
        <v/>
      </c>
      <c r="AJ1411" s="22" t="n"/>
      <c r="AK1411" s="21" t="n"/>
      <c r="AL1411" s="20" t="n"/>
      <c r="AM1411" s="18">
        <f>IF($AL1411="","",IFERROR(VLOOKUP(IFERROR(VLOOKUP(IF(ISNUMBER(FIND(" – ",$AL1411)),LEFT($AL1411,FIND(" – ",$AL1411)-1),$AL1411),ProdTbl,5,0),""),BasketTbl,2,0),"کد ناشناخته"))</f>
        <v/>
      </c>
      <c r="AN1411" s="18">
        <f>IF($AL1411="","",IFERROR(VLOOKUP(IF(ISNUMBER(FIND(" – ",$AL1411)),LEFT($AL1411,FIND(" – ",$AL1411)-1),$AL1411),ProdTbl,3,0),"کد ناشناخته"))</f>
        <v/>
      </c>
      <c r="AO1411" s="22" t="n"/>
      <c r="AP1411" s="21" t="n"/>
      <c r="AQ1411" s="20" t="n"/>
      <c r="AR1411" s="18">
        <f>IF($AQ1411="","",IFERROR(VLOOKUP(IFERROR(VLOOKUP(IF(ISNUMBER(FIND(" – ",$AQ1411)),LEFT($AQ1411,FIND(" – ",$AQ1411)-1),$AQ1411),ProdTbl,5,0),""),BasketTbl,2,0),"کد ناشناخته"))</f>
        <v/>
      </c>
      <c r="AS1411" s="18">
        <f>IF($AQ1411="","",IFERROR(VLOOKUP(IF(ISNUMBER(FIND(" – ",$AQ1411)),LEFT($AQ1411,FIND(" – ",$AQ1411)-1),$AQ1411),ProdTbl,3,0),"کد ناشناخته"))</f>
        <v/>
      </c>
      <c r="AT1411" s="22" t="n"/>
      <c r="AU1411" s="21" t="n"/>
      <c r="AV1411" s="20" t="n"/>
      <c r="AW1411" s="18">
        <f>IF($AV1411="","",IFERROR(VLOOKUP(IFERROR(VLOOKUP(IF(ISNUMBER(FIND(" – ",$AV1411)),LEFT($AV1411,FIND(" – ",$AV1411)-1),$AV1411),ProdTbl,5,0),""),BasketTbl,2,0),"کد ناشناخته"))</f>
        <v/>
      </c>
      <c r="AX1411" s="18">
        <f>IF($AV1411="","",IFERROR(VLOOKUP(IF(ISNUMBER(FIND(" – ",$AV1411)),LEFT($AV1411,FIND(" – ",$AV1411)-1),$AV1411),ProdTbl,3,0),"کد ناشناخته"))</f>
        <v/>
      </c>
      <c r="AY1411" s="22" t="n"/>
      <c r="AZ1411" s="21" t="n"/>
      <c r="BA1411" s="20" t="n"/>
      <c r="BB1411" s="18">
        <f>IF($BA1411="","",IFERROR(VLOOKUP(IFERROR(VLOOKUP(IF(ISNUMBER(FIND(" – ",$BA1411)),LEFT($BA1411,FIND(" – ",$BA1411)-1),$BA1411),ProdTbl,5,0),""),BasketTbl,2,0),"کد ناشناخته"))</f>
        <v/>
      </c>
      <c r="BC1411" s="18">
        <f>IF($BA1411="","",IFERROR(VLOOKUP(IF(ISNUMBER(FIND(" – ",$BA1411)),LEFT($BA1411,FIND(" – ",$BA1411)-1),$BA1411),ProdTbl,3,0),"کد ناشناخته"))</f>
        <v/>
      </c>
      <c r="BD1411" s="22" t="n"/>
      <c r="BE1411" s="21" t="n"/>
      <c r="BF1411" s="20" t="n"/>
      <c r="BG1411" s="18">
        <f>IF($BF1411="","",IFERROR(VLOOKUP(IFERROR(VLOOKUP(IF(ISNUMBER(FIND(" – ",$BF1411)),LEFT($BF1411,FIND(" – ",$BF1411)-1),$BF1411),ProdTbl,5,0),""),BasketTbl,2,0),"کد ناشناخته"))</f>
        <v/>
      </c>
      <c r="BH1411" s="18">
        <f>IF($BF1411="","",IFERROR(VLOOKUP(IF(ISNUMBER(FIND(" – ",$BF1411)),LEFT($BF1411,FIND(" – ",$BF1411)-1),$BF1411),ProdTbl,3,0),"کد ناشناخته"))</f>
        <v/>
      </c>
      <c r="BI1411" s="22" t="n"/>
      <c r="BJ1411" s="21" t="n"/>
      <c r="BK1411" s="20" t="n"/>
      <c r="BL1411" s="18">
        <f>IF($BK1411="","",IFERROR(VLOOKUP(IFERROR(VLOOKUP(IF(ISNUMBER(FIND(" – ",$BK1411)),LEFT($BK1411,FIND(" – ",$BK1411)-1),$BK1411),ProdTbl,5,0),""),BasketTbl,2,0),"کد ناشناخته"))</f>
        <v/>
      </c>
      <c r="BM1411" s="18">
        <f>IF($BK1411="","",IFERROR(VLOOKUP(IF(ISNUMBER(FIND(" – ",$BK1411)),LEFT($BK1411,FIND(" – ",$BK1411)-1),$BK1411),ProdTbl,3,0),"کد ناشناخته"))</f>
        <v/>
      </c>
      <c r="BN1411" s="22" t="n"/>
      <c r="BO1411" s="21" t="n"/>
      <c r="BP1411" s="20" t="n"/>
      <c r="BQ1411" s="18">
        <f>IF($BP1411="","",IFERROR(VLOOKUP(IFERROR(VLOOKUP(IF(ISNUMBER(FIND(" – ",$BP1411)),LEFT($BP1411,FIND(" – ",$BP1411)-1),$BP1411),ProdTbl,5,0),""),BasketTbl,2,0),"کد ناشناخته"))</f>
        <v/>
      </c>
      <c r="BR1411" s="18">
        <f>IF($BP1411="","",IFERROR(VLOOKUP(IF(ISNUMBER(FIND(" – ",$BP1411)),LEFT($BP1411,FIND(" – ",$BP1411)-1),$BP1411),ProdTbl,3,0),"کد ناشناخته"))</f>
        <v/>
      </c>
      <c r="BS1411" s="22" t="n"/>
      <c r="BT1411" s="21" t="n"/>
      <c r="BU1411" s="20" t="n"/>
      <c r="BV1411" s="18">
        <f>IF($BU1411="","",IFERROR(VLOOKUP(IFERROR(VLOOKUP(IF(ISNUMBER(FIND(" – ",$BU1411)),LEFT($BU1411,FIND(" – ",$BU1411)-1),$BU1411),ProdTbl,5,0),""),BasketTbl,2,0),"کد ناشناخته"))</f>
        <v/>
      </c>
      <c r="BW1411" s="18">
        <f>IF($BU1411="","",IFERROR(VLOOKUP(IF(ISNUMBER(FIND(" – ",$BU1411)),LEFT($BU1411,FIND(" – ",$BU1411)-1),$BU1411),ProdTbl,3,0),"کد ناشناخته"))</f>
        <v/>
      </c>
      <c r="BX1411" s="22" t="n"/>
      <c r="BY1411" s="21" t="n"/>
      <c r="BZ1411" s="20" t="n"/>
      <c r="CA1411" s="18">
        <f>IF($BZ1411="","",IFERROR(VLOOKUP(IFERROR(VLOOKUP(IF(ISNUMBER(FIND(" – ",$BZ1411)),LEFT($BZ1411,FIND(" – ",$BZ1411)-1),$BZ1411),ProdTbl,5,0),""),BasketTbl,2,0),"کد ناشناخته"))</f>
        <v/>
      </c>
      <c r="CB1411" s="18">
        <f>IF($BZ1411="","",IFERROR(VLOOKUP(IF(ISNUMBER(FIND(" – ",$BZ1411)),LEFT($BZ1411,FIND(" – ",$BZ1411)-1),$BZ1411),ProdTbl,3,0),"کد ناشناخته"))</f>
        <v/>
      </c>
      <c r="CC1411" s="22" t="n"/>
      <c r="CD1411" s="21" t="n"/>
      <c r="CE1411" s="20" t="n"/>
      <c r="CF1411" s="18">
        <f>IF($CE1411="","",IFERROR(VLOOKUP(IFERROR(VLOOKUP(IF(ISNUMBER(FIND(" – ",$CE1411)),LEFT($CE1411,FIND(" – ",$CE1411)-1),$CE1411),ProdTbl,5,0),""),BasketTbl,2,0),"کد ناشناخته"))</f>
        <v/>
      </c>
      <c r="CG1411" s="18">
        <f>IF($CE1411="","",IFERROR(VLOOKUP(IF(ISNUMBER(FIND(" – ",$CE1411)),LEFT($CE1411,FIND(" – ",$CE1411)-1),$CE1411),ProdTbl,3,0),"کد ناشناخته"))</f>
        <v/>
      </c>
      <c r="CH1411" s="22" t="n"/>
      <c r="CI1411" s="21" t="n"/>
    </row>
    <row r="1412">
      <c r="A1412" s="18">
        <f>IF($B1412="","",COUNTA($B$10:$B1412))</f>
        <v/>
      </c>
      <c r="B1412" s="19" t="n"/>
      <c r="C1412" s="20" t="n"/>
      <c r="D1412" s="19" t="n"/>
      <c r="E1412" s="18">
        <f>IF($D1412="","",IFERROR(VLOOKUP(IF(ISNUMBER(FIND(" – ",$D1412)),LEFT($D1412,FIND(" – ",$D1412)-1),$D1412),SellerTbl,2,0),"کد ناشناخته"))</f>
        <v/>
      </c>
      <c r="F1412" s="21" t="n"/>
      <c r="G1412" s="21" t="n"/>
      <c r="H1412" s="22" t="n"/>
      <c r="I1412" s="23">
        <f>IF(OR($F1412="",$G1412=""),"",$F1412-$G1412)</f>
        <v/>
      </c>
      <c r="J1412" s="18">
        <f>IF($I1412="","",IF(ABS($I1412)&lt;=0.01*$F1412,"√","×"))</f>
        <v/>
      </c>
      <c r="K1412" s="23">
        <f>IF(COUNT($Q1412,$V1412,$AA1412,$AF1412,$AK1412,$AP1412,$AU1412,$AZ1412,$BE1412,$BJ1412,$BO1412,$BT1412,$BY1412,$CD1412,$CI1412)=0,"",SUM($Q1412,$V1412,$AA1412,$AF1412,$AK1412,$AP1412,$AU1412,$AZ1412,$BE1412,$BJ1412,$BO1412,$BT1412,$BY1412,$CD1412,$CI1412))</f>
        <v/>
      </c>
      <c r="L1412" s="23">
        <f>IF(OR($F1412="",$K1412=""),"",$F1412-$K1412)</f>
        <v/>
      </c>
      <c r="M1412" s="20" t="n"/>
      <c r="N1412" s="18">
        <f>IF($M1412="","",IFERROR(VLOOKUP(IFERROR(VLOOKUP(IF(ISNUMBER(FIND(" – ",$M1412)),LEFT($M1412,FIND(" – ",$M1412)-1),$M1412),ProdTbl,5,0),""),BasketTbl,2,0),"کد ناشناخته"))</f>
        <v/>
      </c>
      <c r="O1412" s="18">
        <f>IF($M1412="","",IFERROR(VLOOKUP(IF(ISNUMBER(FIND(" – ",$M1412)),LEFT($M1412,FIND(" – ",$M1412)-1),$M1412),ProdTbl,3,0),"کد ناشناخته"))</f>
        <v/>
      </c>
      <c r="P1412" s="22" t="n"/>
      <c r="Q1412" s="21" t="n"/>
      <c r="R1412" s="20" t="n"/>
      <c r="S1412" s="18">
        <f>IF($R1412="","",IFERROR(VLOOKUP(IFERROR(VLOOKUP(IF(ISNUMBER(FIND(" – ",$R1412)),LEFT($R1412,FIND(" – ",$R1412)-1),$R1412),ProdTbl,5,0),""),BasketTbl,2,0),"کد ناشناخته"))</f>
        <v/>
      </c>
      <c r="T1412" s="18">
        <f>IF($R1412="","",IFERROR(VLOOKUP(IF(ISNUMBER(FIND(" – ",$R1412)),LEFT($R1412,FIND(" – ",$R1412)-1),$R1412),ProdTbl,3,0),"کد ناشناخته"))</f>
        <v/>
      </c>
      <c r="U1412" s="22" t="n"/>
      <c r="V1412" s="21" t="n"/>
      <c r="W1412" s="20" t="n"/>
      <c r="X1412" s="18">
        <f>IF($W1412="","",IFERROR(VLOOKUP(IFERROR(VLOOKUP(IF(ISNUMBER(FIND(" – ",$W1412)),LEFT($W1412,FIND(" – ",$W1412)-1),$W1412),ProdTbl,5,0),""),BasketTbl,2,0),"کد ناشناخته"))</f>
        <v/>
      </c>
      <c r="Y1412" s="18">
        <f>IF($W1412="","",IFERROR(VLOOKUP(IF(ISNUMBER(FIND(" – ",$W1412)),LEFT($W1412,FIND(" – ",$W1412)-1),$W1412),ProdTbl,3,0),"کد ناشناخته"))</f>
        <v/>
      </c>
      <c r="Z1412" s="22" t="n"/>
      <c r="AA1412" s="21" t="n"/>
      <c r="AB1412" s="20" t="n"/>
      <c r="AC1412" s="18">
        <f>IF($AB1412="","",IFERROR(VLOOKUP(IFERROR(VLOOKUP(IF(ISNUMBER(FIND(" – ",$AB1412)),LEFT($AB1412,FIND(" – ",$AB1412)-1),$AB1412),ProdTbl,5,0),""),BasketTbl,2,0),"کد ناشناخته"))</f>
        <v/>
      </c>
      <c r="AD1412" s="18">
        <f>IF($AB1412="","",IFERROR(VLOOKUP(IF(ISNUMBER(FIND(" – ",$AB1412)),LEFT($AB1412,FIND(" – ",$AB1412)-1),$AB1412),ProdTbl,3,0),"کد ناشناخته"))</f>
        <v/>
      </c>
      <c r="AE1412" s="22" t="n"/>
      <c r="AF1412" s="21" t="n"/>
      <c r="AG1412" s="20" t="n"/>
      <c r="AH1412" s="18">
        <f>IF($AG1412="","",IFERROR(VLOOKUP(IFERROR(VLOOKUP(IF(ISNUMBER(FIND(" – ",$AG1412)),LEFT($AG1412,FIND(" – ",$AG1412)-1),$AG1412),ProdTbl,5,0),""),BasketTbl,2,0),"کد ناشناخته"))</f>
        <v/>
      </c>
      <c r="AI1412" s="18">
        <f>IF($AG1412="","",IFERROR(VLOOKUP(IF(ISNUMBER(FIND(" – ",$AG1412)),LEFT($AG1412,FIND(" – ",$AG1412)-1),$AG1412),ProdTbl,3,0),"کد ناشناخته"))</f>
        <v/>
      </c>
      <c r="AJ1412" s="22" t="n"/>
      <c r="AK1412" s="21" t="n"/>
      <c r="AL1412" s="20" t="n"/>
      <c r="AM1412" s="18">
        <f>IF($AL1412="","",IFERROR(VLOOKUP(IFERROR(VLOOKUP(IF(ISNUMBER(FIND(" – ",$AL1412)),LEFT($AL1412,FIND(" – ",$AL1412)-1),$AL1412),ProdTbl,5,0),""),BasketTbl,2,0),"کد ناشناخته"))</f>
        <v/>
      </c>
      <c r="AN1412" s="18">
        <f>IF($AL1412="","",IFERROR(VLOOKUP(IF(ISNUMBER(FIND(" – ",$AL1412)),LEFT($AL1412,FIND(" – ",$AL1412)-1),$AL1412),ProdTbl,3,0),"کد ناشناخته"))</f>
        <v/>
      </c>
      <c r="AO1412" s="22" t="n"/>
      <c r="AP1412" s="21" t="n"/>
      <c r="AQ1412" s="20" t="n"/>
      <c r="AR1412" s="18">
        <f>IF($AQ1412="","",IFERROR(VLOOKUP(IFERROR(VLOOKUP(IF(ISNUMBER(FIND(" – ",$AQ1412)),LEFT($AQ1412,FIND(" – ",$AQ1412)-1),$AQ1412),ProdTbl,5,0),""),BasketTbl,2,0),"کد ناشناخته"))</f>
        <v/>
      </c>
      <c r="AS1412" s="18">
        <f>IF($AQ1412="","",IFERROR(VLOOKUP(IF(ISNUMBER(FIND(" – ",$AQ1412)),LEFT($AQ1412,FIND(" – ",$AQ1412)-1),$AQ1412),ProdTbl,3,0),"کد ناشناخته"))</f>
        <v/>
      </c>
      <c r="AT1412" s="22" t="n"/>
      <c r="AU1412" s="21" t="n"/>
      <c r="AV1412" s="20" t="n"/>
      <c r="AW1412" s="18">
        <f>IF($AV1412="","",IFERROR(VLOOKUP(IFERROR(VLOOKUP(IF(ISNUMBER(FIND(" – ",$AV1412)),LEFT($AV1412,FIND(" – ",$AV1412)-1),$AV1412),ProdTbl,5,0),""),BasketTbl,2,0),"کد ناشناخته"))</f>
        <v/>
      </c>
      <c r="AX1412" s="18">
        <f>IF($AV1412="","",IFERROR(VLOOKUP(IF(ISNUMBER(FIND(" – ",$AV1412)),LEFT($AV1412,FIND(" – ",$AV1412)-1),$AV1412),ProdTbl,3,0),"کد ناشناخته"))</f>
        <v/>
      </c>
      <c r="AY1412" s="22" t="n"/>
      <c r="AZ1412" s="21" t="n"/>
      <c r="BA1412" s="20" t="n"/>
      <c r="BB1412" s="18">
        <f>IF($BA1412="","",IFERROR(VLOOKUP(IFERROR(VLOOKUP(IF(ISNUMBER(FIND(" – ",$BA1412)),LEFT($BA1412,FIND(" – ",$BA1412)-1),$BA1412),ProdTbl,5,0),""),BasketTbl,2,0),"کد ناشناخته"))</f>
        <v/>
      </c>
      <c r="BC1412" s="18">
        <f>IF($BA1412="","",IFERROR(VLOOKUP(IF(ISNUMBER(FIND(" – ",$BA1412)),LEFT($BA1412,FIND(" – ",$BA1412)-1),$BA1412),ProdTbl,3,0),"کد ناشناخته"))</f>
        <v/>
      </c>
      <c r="BD1412" s="22" t="n"/>
      <c r="BE1412" s="21" t="n"/>
      <c r="BF1412" s="20" t="n"/>
      <c r="BG1412" s="18">
        <f>IF($BF1412="","",IFERROR(VLOOKUP(IFERROR(VLOOKUP(IF(ISNUMBER(FIND(" – ",$BF1412)),LEFT($BF1412,FIND(" – ",$BF1412)-1),$BF1412),ProdTbl,5,0),""),BasketTbl,2,0),"کد ناشناخته"))</f>
        <v/>
      </c>
      <c r="BH1412" s="18">
        <f>IF($BF1412="","",IFERROR(VLOOKUP(IF(ISNUMBER(FIND(" – ",$BF1412)),LEFT($BF1412,FIND(" – ",$BF1412)-1),$BF1412),ProdTbl,3,0),"کد ناشناخته"))</f>
        <v/>
      </c>
      <c r="BI1412" s="22" t="n"/>
      <c r="BJ1412" s="21" t="n"/>
      <c r="BK1412" s="20" t="n"/>
      <c r="BL1412" s="18">
        <f>IF($BK1412="","",IFERROR(VLOOKUP(IFERROR(VLOOKUP(IF(ISNUMBER(FIND(" – ",$BK1412)),LEFT($BK1412,FIND(" – ",$BK1412)-1),$BK1412),ProdTbl,5,0),""),BasketTbl,2,0),"کد ناشناخته"))</f>
        <v/>
      </c>
      <c r="BM1412" s="18">
        <f>IF($BK1412="","",IFERROR(VLOOKUP(IF(ISNUMBER(FIND(" – ",$BK1412)),LEFT($BK1412,FIND(" – ",$BK1412)-1),$BK1412),ProdTbl,3,0),"کد ناشناخته"))</f>
        <v/>
      </c>
      <c r="BN1412" s="22" t="n"/>
      <c r="BO1412" s="21" t="n"/>
      <c r="BP1412" s="20" t="n"/>
      <c r="BQ1412" s="18">
        <f>IF($BP1412="","",IFERROR(VLOOKUP(IFERROR(VLOOKUP(IF(ISNUMBER(FIND(" – ",$BP1412)),LEFT($BP1412,FIND(" – ",$BP1412)-1),$BP1412),ProdTbl,5,0),""),BasketTbl,2,0),"کد ناشناخته"))</f>
        <v/>
      </c>
      <c r="BR1412" s="18">
        <f>IF($BP1412="","",IFERROR(VLOOKUP(IF(ISNUMBER(FIND(" – ",$BP1412)),LEFT($BP1412,FIND(" – ",$BP1412)-1),$BP1412),ProdTbl,3,0),"کد ناشناخته"))</f>
        <v/>
      </c>
      <c r="BS1412" s="22" t="n"/>
      <c r="BT1412" s="21" t="n"/>
      <c r="BU1412" s="20" t="n"/>
      <c r="BV1412" s="18">
        <f>IF($BU1412="","",IFERROR(VLOOKUP(IFERROR(VLOOKUP(IF(ISNUMBER(FIND(" – ",$BU1412)),LEFT($BU1412,FIND(" – ",$BU1412)-1),$BU1412),ProdTbl,5,0),""),BasketTbl,2,0),"کد ناشناخته"))</f>
        <v/>
      </c>
      <c r="BW1412" s="18">
        <f>IF($BU1412="","",IFERROR(VLOOKUP(IF(ISNUMBER(FIND(" – ",$BU1412)),LEFT($BU1412,FIND(" – ",$BU1412)-1),$BU1412),ProdTbl,3,0),"کد ناشناخته"))</f>
        <v/>
      </c>
      <c r="BX1412" s="22" t="n"/>
      <c r="BY1412" s="21" t="n"/>
      <c r="BZ1412" s="20" t="n"/>
      <c r="CA1412" s="18">
        <f>IF($BZ1412="","",IFERROR(VLOOKUP(IFERROR(VLOOKUP(IF(ISNUMBER(FIND(" – ",$BZ1412)),LEFT($BZ1412,FIND(" – ",$BZ1412)-1),$BZ1412),ProdTbl,5,0),""),BasketTbl,2,0),"کد ناشناخته"))</f>
        <v/>
      </c>
      <c r="CB1412" s="18">
        <f>IF($BZ1412="","",IFERROR(VLOOKUP(IF(ISNUMBER(FIND(" – ",$BZ1412)),LEFT($BZ1412,FIND(" – ",$BZ1412)-1),$BZ1412),ProdTbl,3,0),"کد ناشناخته"))</f>
        <v/>
      </c>
      <c r="CC1412" s="22" t="n"/>
      <c r="CD1412" s="21" t="n"/>
      <c r="CE1412" s="20" t="n"/>
      <c r="CF1412" s="18">
        <f>IF($CE1412="","",IFERROR(VLOOKUP(IFERROR(VLOOKUP(IF(ISNUMBER(FIND(" – ",$CE1412)),LEFT($CE1412,FIND(" – ",$CE1412)-1),$CE1412),ProdTbl,5,0),""),BasketTbl,2,0),"کد ناشناخته"))</f>
        <v/>
      </c>
      <c r="CG1412" s="18">
        <f>IF($CE1412="","",IFERROR(VLOOKUP(IF(ISNUMBER(FIND(" – ",$CE1412)),LEFT($CE1412,FIND(" – ",$CE1412)-1),$CE1412),ProdTbl,3,0),"کد ناشناخته"))</f>
        <v/>
      </c>
      <c r="CH1412" s="22" t="n"/>
      <c r="CI1412" s="21" t="n"/>
    </row>
    <row r="1413">
      <c r="A1413" s="18">
        <f>IF($B1413="","",COUNTA($B$10:$B1413))</f>
        <v/>
      </c>
      <c r="B1413" s="19" t="n"/>
      <c r="C1413" s="20" t="n"/>
      <c r="D1413" s="19" t="n"/>
      <c r="E1413" s="18">
        <f>IF($D1413="","",IFERROR(VLOOKUP(IF(ISNUMBER(FIND(" – ",$D1413)),LEFT($D1413,FIND(" – ",$D1413)-1),$D1413),SellerTbl,2,0),"کد ناشناخته"))</f>
        <v/>
      </c>
      <c r="F1413" s="21" t="n"/>
      <c r="G1413" s="21" t="n"/>
      <c r="H1413" s="22" t="n"/>
      <c r="I1413" s="23">
        <f>IF(OR($F1413="",$G1413=""),"",$F1413-$G1413)</f>
        <v/>
      </c>
      <c r="J1413" s="18">
        <f>IF($I1413="","",IF(ABS($I1413)&lt;=0.01*$F1413,"√","×"))</f>
        <v/>
      </c>
      <c r="K1413" s="23">
        <f>IF(COUNT($Q1413,$V1413,$AA1413,$AF1413,$AK1413,$AP1413,$AU1413,$AZ1413,$BE1413,$BJ1413,$BO1413,$BT1413,$BY1413,$CD1413,$CI1413)=0,"",SUM($Q1413,$V1413,$AA1413,$AF1413,$AK1413,$AP1413,$AU1413,$AZ1413,$BE1413,$BJ1413,$BO1413,$BT1413,$BY1413,$CD1413,$CI1413))</f>
        <v/>
      </c>
      <c r="L1413" s="23">
        <f>IF(OR($F1413="",$K1413=""),"",$F1413-$K1413)</f>
        <v/>
      </c>
      <c r="M1413" s="20" t="n"/>
      <c r="N1413" s="18">
        <f>IF($M1413="","",IFERROR(VLOOKUP(IFERROR(VLOOKUP(IF(ISNUMBER(FIND(" – ",$M1413)),LEFT($M1413,FIND(" – ",$M1413)-1),$M1413),ProdTbl,5,0),""),BasketTbl,2,0),"کد ناشناخته"))</f>
        <v/>
      </c>
      <c r="O1413" s="18">
        <f>IF($M1413="","",IFERROR(VLOOKUP(IF(ISNUMBER(FIND(" – ",$M1413)),LEFT($M1413,FIND(" – ",$M1413)-1),$M1413),ProdTbl,3,0),"کد ناشناخته"))</f>
        <v/>
      </c>
      <c r="P1413" s="22" t="n"/>
      <c r="Q1413" s="21" t="n"/>
      <c r="R1413" s="20" t="n"/>
      <c r="S1413" s="18">
        <f>IF($R1413="","",IFERROR(VLOOKUP(IFERROR(VLOOKUP(IF(ISNUMBER(FIND(" – ",$R1413)),LEFT($R1413,FIND(" – ",$R1413)-1),$R1413),ProdTbl,5,0),""),BasketTbl,2,0),"کد ناشناخته"))</f>
        <v/>
      </c>
      <c r="T1413" s="18">
        <f>IF($R1413="","",IFERROR(VLOOKUP(IF(ISNUMBER(FIND(" – ",$R1413)),LEFT($R1413,FIND(" – ",$R1413)-1),$R1413),ProdTbl,3,0),"کد ناشناخته"))</f>
        <v/>
      </c>
      <c r="U1413" s="22" t="n"/>
      <c r="V1413" s="21" t="n"/>
      <c r="W1413" s="20" t="n"/>
      <c r="X1413" s="18">
        <f>IF($W1413="","",IFERROR(VLOOKUP(IFERROR(VLOOKUP(IF(ISNUMBER(FIND(" – ",$W1413)),LEFT($W1413,FIND(" – ",$W1413)-1),$W1413),ProdTbl,5,0),""),BasketTbl,2,0),"کد ناشناخته"))</f>
        <v/>
      </c>
      <c r="Y1413" s="18">
        <f>IF($W1413="","",IFERROR(VLOOKUP(IF(ISNUMBER(FIND(" – ",$W1413)),LEFT($W1413,FIND(" – ",$W1413)-1),$W1413),ProdTbl,3,0),"کد ناشناخته"))</f>
        <v/>
      </c>
      <c r="Z1413" s="22" t="n"/>
      <c r="AA1413" s="21" t="n"/>
      <c r="AB1413" s="20" t="n"/>
      <c r="AC1413" s="18">
        <f>IF($AB1413="","",IFERROR(VLOOKUP(IFERROR(VLOOKUP(IF(ISNUMBER(FIND(" – ",$AB1413)),LEFT($AB1413,FIND(" – ",$AB1413)-1),$AB1413),ProdTbl,5,0),""),BasketTbl,2,0),"کد ناشناخته"))</f>
        <v/>
      </c>
      <c r="AD1413" s="18">
        <f>IF($AB1413="","",IFERROR(VLOOKUP(IF(ISNUMBER(FIND(" – ",$AB1413)),LEFT($AB1413,FIND(" – ",$AB1413)-1),$AB1413),ProdTbl,3,0),"کد ناشناخته"))</f>
        <v/>
      </c>
      <c r="AE1413" s="22" t="n"/>
      <c r="AF1413" s="21" t="n"/>
      <c r="AG1413" s="20" t="n"/>
      <c r="AH1413" s="18">
        <f>IF($AG1413="","",IFERROR(VLOOKUP(IFERROR(VLOOKUP(IF(ISNUMBER(FIND(" – ",$AG1413)),LEFT($AG1413,FIND(" – ",$AG1413)-1),$AG1413),ProdTbl,5,0),""),BasketTbl,2,0),"کد ناشناخته"))</f>
        <v/>
      </c>
      <c r="AI1413" s="18">
        <f>IF($AG1413="","",IFERROR(VLOOKUP(IF(ISNUMBER(FIND(" – ",$AG1413)),LEFT($AG1413,FIND(" – ",$AG1413)-1),$AG1413),ProdTbl,3,0),"کد ناشناخته"))</f>
        <v/>
      </c>
      <c r="AJ1413" s="22" t="n"/>
      <c r="AK1413" s="21" t="n"/>
      <c r="AL1413" s="20" t="n"/>
      <c r="AM1413" s="18">
        <f>IF($AL1413="","",IFERROR(VLOOKUP(IFERROR(VLOOKUP(IF(ISNUMBER(FIND(" – ",$AL1413)),LEFT($AL1413,FIND(" – ",$AL1413)-1),$AL1413),ProdTbl,5,0),""),BasketTbl,2,0),"کد ناشناخته"))</f>
        <v/>
      </c>
      <c r="AN1413" s="18">
        <f>IF($AL1413="","",IFERROR(VLOOKUP(IF(ISNUMBER(FIND(" – ",$AL1413)),LEFT($AL1413,FIND(" – ",$AL1413)-1),$AL1413),ProdTbl,3,0),"کد ناشناخته"))</f>
        <v/>
      </c>
      <c r="AO1413" s="22" t="n"/>
      <c r="AP1413" s="21" t="n"/>
      <c r="AQ1413" s="20" t="n"/>
      <c r="AR1413" s="18">
        <f>IF($AQ1413="","",IFERROR(VLOOKUP(IFERROR(VLOOKUP(IF(ISNUMBER(FIND(" – ",$AQ1413)),LEFT($AQ1413,FIND(" – ",$AQ1413)-1),$AQ1413),ProdTbl,5,0),""),BasketTbl,2,0),"کد ناشناخته"))</f>
        <v/>
      </c>
      <c r="AS1413" s="18">
        <f>IF($AQ1413="","",IFERROR(VLOOKUP(IF(ISNUMBER(FIND(" – ",$AQ1413)),LEFT($AQ1413,FIND(" – ",$AQ1413)-1),$AQ1413),ProdTbl,3,0),"کد ناشناخته"))</f>
        <v/>
      </c>
      <c r="AT1413" s="22" t="n"/>
      <c r="AU1413" s="21" t="n"/>
      <c r="AV1413" s="20" t="n"/>
      <c r="AW1413" s="18">
        <f>IF($AV1413="","",IFERROR(VLOOKUP(IFERROR(VLOOKUP(IF(ISNUMBER(FIND(" – ",$AV1413)),LEFT($AV1413,FIND(" – ",$AV1413)-1),$AV1413),ProdTbl,5,0),""),BasketTbl,2,0),"کد ناشناخته"))</f>
        <v/>
      </c>
      <c r="AX1413" s="18">
        <f>IF($AV1413="","",IFERROR(VLOOKUP(IF(ISNUMBER(FIND(" – ",$AV1413)),LEFT($AV1413,FIND(" – ",$AV1413)-1),$AV1413),ProdTbl,3,0),"کد ناشناخته"))</f>
        <v/>
      </c>
      <c r="AY1413" s="22" t="n"/>
      <c r="AZ1413" s="21" t="n"/>
      <c r="BA1413" s="20" t="n"/>
      <c r="BB1413" s="18">
        <f>IF($BA1413="","",IFERROR(VLOOKUP(IFERROR(VLOOKUP(IF(ISNUMBER(FIND(" – ",$BA1413)),LEFT($BA1413,FIND(" – ",$BA1413)-1),$BA1413),ProdTbl,5,0),""),BasketTbl,2,0),"کد ناشناخته"))</f>
        <v/>
      </c>
      <c r="BC1413" s="18">
        <f>IF($BA1413="","",IFERROR(VLOOKUP(IF(ISNUMBER(FIND(" – ",$BA1413)),LEFT($BA1413,FIND(" – ",$BA1413)-1),$BA1413),ProdTbl,3,0),"کد ناشناخته"))</f>
        <v/>
      </c>
      <c r="BD1413" s="22" t="n"/>
      <c r="BE1413" s="21" t="n"/>
      <c r="BF1413" s="20" t="n"/>
      <c r="BG1413" s="18">
        <f>IF($BF1413="","",IFERROR(VLOOKUP(IFERROR(VLOOKUP(IF(ISNUMBER(FIND(" – ",$BF1413)),LEFT($BF1413,FIND(" – ",$BF1413)-1),$BF1413),ProdTbl,5,0),""),BasketTbl,2,0),"کد ناشناخته"))</f>
        <v/>
      </c>
      <c r="BH1413" s="18">
        <f>IF($BF1413="","",IFERROR(VLOOKUP(IF(ISNUMBER(FIND(" – ",$BF1413)),LEFT($BF1413,FIND(" – ",$BF1413)-1),$BF1413),ProdTbl,3,0),"کد ناشناخته"))</f>
        <v/>
      </c>
      <c r="BI1413" s="22" t="n"/>
      <c r="BJ1413" s="21" t="n"/>
      <c r="BK1413" s="20" t="n"/>
      <c r="BL1413" s="18">
        <f>IF($BK1413="","",IFERROR(VLOOKUP(IFERROR(VLOOKUP(IF(ISNUMBER(FIND(" – ",$BK1413)),LEFT($BK1413,FIND(" – ",$BK1413)-1),$BK1413),ProdTbl,5,0),""),BasketTbl,2,0),"کد ناشناخته"))</f>
        <v/>
      </c>
      <c r="BM1413" s="18">
        <f>IF($BK1413="","",IFERROR(VLOOKUP(IF(ISNUMBER(FIND(" – ",$BK1413)),LEFT($BK1413,FIND(" – ",$BK1413)-1),$BK1413),ProdTbl,3,0),"کد ناشناخته"))</f>
        <v/>
      </c>
      <c r="BN1413" s="22" t="n"/>
      <c r="BO1413" s="21" t="n"/>
      <c r="BP1413" s="20" t="n"/>
      <c r="BQ1413" s="18">
        <f>IF($BP1413="","",IFERROR(VLOOKUP(IFERROR(VLOOKUP(IF(ISNUMBER(FIND(" – ",$BP1413)),LEFT($BP1413,FIND(" – ",$BP1413)-1),$BP1413),ProdTbl,5,0),""),BasketTbl,2,0),"کد ناشناخته"))</f>
        <v/>
      </c>
      <c r="BR1413" s="18">
        <f>IF($BP1413="","",IFERROR(VLOOKUP(IF(ISNUMBER(FIND(" – ",$BP1413)),LEFT($BP1413,FIND(" – ",$BP1413)-1),$BP1413),ProdTbl,3,0),"کد ناشناخته"))</f>
        <v/>
      </c>
      <c r="BS1413" s="22" t="n"/>
      <c r="BT1413" s="21" t="n"/>
      <c r="BU1413" s="20" t="n"/>
      <c r="BV1413" s="18">
        <f>IF($BU1413="","",IFERROR(VLOOKUP(IFERROR(VLOOKUP(IF(ISNUMBER(FIND(" – ",$BU1413)),LEFT($BU1413,FIND(" – ",$BU1413)-1),$BU1413),ProdTbl,5,0),""),BasketTbl,2,0),"کد ناشناخته"))</f>
        <v/>
      </c>
      <c r="BW1413" s="18">
        <f>IF($BU1413="","",IFERROR(VLOOKUP(IF(ISNUMBER(FIND(" – ",$BU1413)),LEFT($BU1413,FIND(" – ",$BU1413)-1),$BU1413),ProdTbl,3,0),"کد ناشناخته"))</f>
        <v/>
      </c>
      <c r="BX1413" s="22" t="n"/>
      <c r="BY1413" s="21" t="n"/>
      <c r="BZ1413" s="20" t="n"/>
      <c r="CA1413" s="18">
        <f>IF($BZ1413="","",IFERROR(VLOOKUP(IFERROR(VLOOKUP(IF(ISNUMBER(FIND(" – ",$BZ1413)),LEFT($BZ1413,FIND(" – ",$BZ1413)-1),$BZ1413),ProdTbl,5,0),""),BasketTbl,2,0),"کد ناشناخته"))</f>
        <v/>
      </c>
      <c r="CB1413" s="18">
        <f>IF($BZ1413="","",IFERROR(VLOOKUP(IF(ISNUMBER(FIND(" – ",$BZ1413)),LEFT($BZ1413,FIND(" – ",$BZ1413)-1),$BZ1413),ProdTbl,3,0),"کد ناشناخته"))</f>
        <v/>
      </c>
      <c r="CC1413" s="22" t="n"/>
      <c r="CD1413" s="21" t="n"/>
      <c r="CE1413" s="20" t="n"/>
      <c r="CF1413" s="18">
        <f>IF($CE1413="","",IFERROR(VLOOKUP(IFERROR(VLOOKUP(IF(ISNUMBER(FIND(" – ",$CE1413)),LEFT($CE1413,FIND(" – ",$CE1413)-1),$CE1413),ProdTbl,5,0),""),BasketTbl,2,0),"کد ناشناخته"))</f>
        <v/>
      </c>
      <c r="CG1413" s="18">
        <f>IF($CE1413="","",IFERROR(VLOOKUP(IF(ISNUMBER(FIND(" – ",$CE1413)),LEFT($CE1413,FIND(" – ",$CE1413)-1),$CE1413),ProdTbl,3,0),"کد ناشناخته"))</f>
        <v/>
      </c>
      <c r="CH1413" s="22" t="n"/>
      <c r="CI1413" s="21" t="n"/>
    </row>
    <row r="1414">
      <c r="A1414" s="18">
        <f>IF($B1414="","",COUNTA($B$10:$B1414))</f>
        <v/>
      </c>
      <c r="B1414" s="19" t="n"/>
      <c r="C1414" s="20" t="n"/>
      <c r="D1414" s="19" t="n"/>
      <c r="E1414" s="18">
        <f>IF($D1414="","",IFERROR(VLOOKUP(IF(ISNUMBER(FIND(" – ",$D1414)),LEFT($D1414,FIND(" – ",$D1414)-1),$D1414),SellerTbl,2,0),"کد ناشناخته"))</f>
        <v/>
      </c>
      <c r="F1414" s="21" t="n"/>
      <c r="G1414" s="21" t="n"/>
      <c r="H1414" s="22" t="n"/>
      <c r="I1414" s="23">
        <f>IF(OR($F1414="",$G1414=""),"",$F1414-$G1414)</f>
        <v/>
      </c>
      <c r="J1414" s="18">
        <f>IF($I1414="","",IF(ABS($I1414)&lt;=0.01*$F1414,"√","×"))</f>
        <v/>
      </c>
      <c r="K1414" s="23">
        <f>IF(COUNT($Q1414,$V1414,$AA1414,$AF1414,$AK1414,$AP1414,$AU1414,$AZ1414,$BE1414,$BJ1414,$BO1414,$BT1414,$BY1414,$CD1414,$CI1414)=0,"",SUM($Q1414,$V1414,$AA1414,$AF1414,$AK1414,$AP1414,$AU1414,$AZ1414,$BE1414,$BJ1414,$BO1414,$BT1414,$BY1414,$CD1414,$CI1414))</f>
        <v/>
      </c>
      <c r="L1414" s="23">
        <f>IF(OR($F1414="",$K1414=""),"",$F1414-$K1414)</f>
        <v/>
      </c>
      <c r="M1414" s="20" t="n"/>
      <c r="N1414" s="18">
        <f>IF($M1414="","",IFERROR(VLOOKUP(IFERROR(VLOOKUP(IF(ISNUMBER(FIND(" – ",$M1414)),LEFT($M1414,FIND(" – ",$M1414)-1),$M1414),ProdTbl,5,0),""),BasketTbl,2,0),"کد ناشناخته"))</f>
        <v/>
      </c>
      <c r="O1414" s="18">
        <f>IF($M1414="","",IFERROR(VLOOKUP(IF(ISNUMBER(FIND(" – ",$M1414)),LEFT($M1414,FIND(" – ",$M1414)-1),$M1414),ProdTbl,3,0),"کد ناشناخته"))</f>
        <v/>
      </c>
      <c r="P1414" s="22" t="n"/>
      <c r="Q1414" s="21" t="n"/>
      <c r="R1414" s="20" t="n"/>
      <c r="S1414" s="18">
        <f>IF($R1414="","",IFERROR(VLOOKUP(IFERROR(VLOOKUP(IF(ISNUMBER(FIND(" – ",$R1414)),LEFT($R1414,FIND(" – ",$R1414)-1),$R1414),ProdTbl,5,0),""),BasketTbl,2,0),"کد ناشناخته"))</f>
        <v/>
      </c>
      <c r="T1414" s="18">
        <f>IF($R1414="","",IFERROR(VLOOKUP(IF(ISNUMBER(FIND(" – ",$R1414)),LEFT($R1414,FIND(" – ",$R1414)-1),$R1414),ProdTbl,3,0),"کد ناشناخته"))</f>
        <v/>
      </c>
      <c r="U1414" s="22" t="n"/>
      <c r="V1414" s="21" t="n"/>
      <c r="W1414" s="20" t="n"/>
      <c r="X1414" s="18">
        <f>IF($W1414="","",IFERROR(VLOOKUP(IFERROR(VLOOKUP(IF(ISNUMBER(FIND(" – ",$W1414)),LEFT($W1414,FIND(" – ",$W1414)-1),$W1414),ProdTbl,5,0),""),BasketTbl,2,0),"کد ناشناخته"))</f>
        <v/>
      </c>
      <c r="Y1414" s="18">
        <f>IF($W1414="","",IFERROR(VLOOKUP(IF(ISNUMBER(FIND(" – ",$W1414)),LEFT($W1414,FIND(" – ",$W1414)-1),$W1414),ProdTbl,3,0),"کد ناشناخته"))</f>
        <v/>
      </c>
      <c r="Z1414" s="22" t="n"/>
      <c r="AA1414" s="21" t="n"/>
      <c r="AB1414" s="20" t="n"/>
      <c r="AC1414" s="18">
        <f>IF($AB1414="","",IFERROR(VLOOKUP(IFERROR(VLOOKUP(IF(ISNUMBER(FIND(" – ",$AB1414)),LEFT($AB1414,FIND(" – ",$AB1414)-1),$AB1414),ProdTbl,5,0),""),BasketTbl,2,0),"کد ناشناخته"))</f>
        <v/>
      </c>
      <c r="AD1414" s="18">
        <f>IF($AB1414="","",IFERROR(VLOOKUP(IF(ISNUMBER(FIND(" – ",$AB1414)),LEFT($AB1414,FIND(" – ",$AB1414)-1),$AB1414),ProdTbl,3,0),"کد ناشناخته"))</f>
        <v/>
      </c>
      <c r="AE1414" s="22" t="n"/>
      <c r="AF1414" s="21" t="n"/>
      <c r="AG1414" s="20" t="n"/>
      <c r="AH1414" s="18">
        <f>IF($AG1414="","",IFERROR(VLOOKUP(IFERROR(VLOOKUP(IF(ISNUMBER(FIND(" – ",$AG1414)),LEFT($AG1414,FIND(" – ",$AG1414)-1),$AG1414),ProdTbl,5,0),""),BasketTbl,2,0),"کد ناشناخته"))</f>
        <v/>
      </c>
      <c r="AI1414" s="18">
        <f>IF($AG1414="","",IFERROR(VLOOKUP(IF(ISNUMBER(FIND(" – ",$AG1414)),LEFT($AG1414,FIND(" – ",$AG1414)-1),$AG1414),ProdTbl,3,0),"کد ناشناخته"))</f>
        <v/>
      </c>
      <c r="AJ1414" s="22" t="n"/>
      <c r="AK1414" s="21" t="n"/>
      <c r="AL1414" s="20" t="n"/>
      <c r="AM1414" s="18">
        <f>IF($AL1414="","",IFERROR(VLOOKUP(IFERROR(VLOOKUP(IF(ISNUMBER(FIND(" – ",$AL1414)),LEFT($AL1414,FIND(" – ",$AL1414)-1),$AL1414),ProdTbl,5,0),""),BasketTbl,2,0),"کد ناشناخته"))</f>
        <v/>
      </c>
      <c r="AN1414" s="18">
        <f>IF($AL1414="","",IFERROR(VLOOKUP(IF(ISNUMBER(FIND(" – ",$AL1414)),LEFT($AL1414,FIND(" – ",$AL1414)-1),$AL1414),ProdTbl,3,0),"کد ناشناخته"))</f>
        <v/>
      </c>
      <c r="AO1414" s="22" t="n"/>
      <c r="AP1414" s="21" t="n"/>
      <c r="AQ1414" s="20" t="n"/>
      <c r="AR1414" s="18">
        <f>IF($AQ1414="","",IFERROR(VLOOKUP(IFERROR(VLOOKUP(IF(ISNUMBER(FIND(" – ",$AQ1414)),LEFT($AQ1414,FIND(" – ",$AQ1414)-1),$AQ1414),ProdTbl,5,0),""),BasketTbl,2,0),"کد ناشناخته"))</f>
        <v/>
      </c>
      <c r="AS1414" s="18">
        <f>IF($AQ1414="","",IFERROR(VLOOKUP(IF(ISNUMBER(FIND(" – ",$AQ1414)),LEFT($AQ1414,FIND(" – ",$AQ1414)-1),$AQ1414),ProdTbl,3,0),"کد ناشناخته"))</f>
        <v/>
      </c>
      <c r="AT1414" s="22" t="n"/>
      <c r="AU1414" s="21" t="n"/>
      <c r="AV1414" s="20" t="n"/>
      <c r="AW1414" s="18">
        <f>IF($AV1414="","",IFERROR(VLOOKUP(IFERROR(VLOOKUP(IF(ISNUMBER(FIND(" – ",$AV1414)),LEFT($AV1414,FIND(" – ",$AV1414)-1),$AV1414),ProdTbl,5,0),""),BasketTbl,2,0),"کد ناشناخته"))</f>
        <v/>
      </c>
      <c r="AX1414" s="18">
        <f>IF($AV1414="","",IFERROR(VLOOKUP(IF(ISNUMBER(FIND(" – ",$AV1414)),LEFT($AV1414,FIND(" – ",$AV1414)-1),$AV1414),ProdTbl,3,0),"کد ناشناخته"))</f>
        <v/>
      </c>
      <c r="AY1414" s="22" t="n"/>
      <c r="AZ1414" s="21" t="n"/>
      <c r="BA1414" s="20" t="n"/>
      <c r="BB1414" s="18">
        <f>IF($BA1414="","",IFERROR(VLOOKUP(IFERROR(VLOOKUP(IF(ISNUMBER(FIND(" – ",$BA1414)),LEFT($BA1414,FIND(" – ",$BA1414)-1),$BA1414),ProdTbl,5,0),""),BasketTbl,2,0),"کد ناشناخته"))</f>
        <v/>
      </c>
      <c r="BC1414" s="18">
        <f>IF($BA1414="","",IFERROR(VLOOKUP(IF(ISNUMBER(FIND(" – ",$BA1414)),LEFT($BA1414,FIND(" – ",$BA1414)-1),$BA1414),ProdTbl,3,0),"کد ناشناخته"))</f>
        <v/>
      </c>
      <c r="BD1414" s="22" t="n"/>
      <c r="BE1414" s="21" t="n"/>
      <c r="BF1414" s="20" t="n"/>
      <c r="BG1414" s="18">
        <f>IF($BF1414="","",IFERROR(VLOOKUP(IFERROR(VLOOKUP(IF(ISNUMBER(FIND(" – ",$BF1414)),LEFT($BF1414,FIND(" – ",$BF1414)-1),$BF1414),ProdTbl,5,0),""),BasketTbl,2,0),"کد ناشناخته"))</f>
        <v/>
      </c>
      <c r="BH1414" s="18">
        <f>IF($BF1414="","",IFERROR(VLOOKUP(IF(ISNUMBER(FIND(" – ",$BF1414)),LEFT($BF1414,FIND(" – ",$BF1414)-1),$BF1414),ProdTbl,3,0),"کد ناشناخته"))</f>
        <v/>
      </c>
      <c r="BI1414" s="22" t="n"/>
      <c r="BJ1414" s="21" t="n"/>
      <c r="BK1414" s="20" t="n"/>
      <c r="BL1414" s="18">
        <f>IF($BK1414="","",IFERROR(VLOOKUP(IFERROR(VLOOKUP(IF(ISNUMBER(FIND(" – ",$BK1414)),LEFT($BK1414,FIND(" – ",$BK1414)-1),$BK1414),ProdTbl,5,0),""),BasketTbl,2,0),"کد ناشناخته"))</f>
        <v/>
      </c>
      <c r="BM1414" s="18">
        <f>IF($BK1414="","",IFERROR(VLOOKUP(IF(ISNUMBER(FIND(" – ",$BK1414)),LEFT($BK1414,FIND(" – ",$BK1414)-1),$BK1414),ProdTbl,3,0),"کد ناشناخته"))</f>
        <v/>
      </c>
      <c r="BN1414" s="22" t="n"/>
      <c r="BO1414" s="21" t="n"/>
      <c r="BP1414" s="20" t="n"/>
      <c r="BQ1414" s="18">
        <f>IF($BP1414="","",IFERROR(VLOOKUP(IFERROR(VLOOKUP(IF(ISNUMBER(FIND(" – ",$BP1414)),LEFT($BP1414,FIND(" – ",$BP1414)-1),$BP1414),ProdTbl,5,0),""),BasketTbl,2,0),"کد ناشناخته"))</f>
        <v/>
      </c>
      <c r="BR1414" s="18">
        <f>IF($BP1414="","",IFERROR(VLOOKUP(IF(ISNUMBER(FIND(" – ",$BP1414)),LEFT($BP1414,FIND(" – ",$BP1414)-1),$BP1414),ProdTbl,3,0),"کد ناشناخته"))</f>
        <v/>
      </c>
      <c r="BS1414" s="22" t="n"/>
      <c r="BT1414" s="21" t="n"/>
      <c r="BU1414" s="20" t="n"/>
      <c r="BV1414" s="18">
        <f>IF($BU1414="","",IFERROR(VLOOKUP(IFERROR(VLOOKUP(IF(ISNUMBER(FIND(" – ",$BU1414)),LEFT($BU1414,FIND(" – ",$BU1414)-1),$BU1414),ProdTbl,5,0),""),BasketTbl,2,0),"کد ناشناخته"))</f>
        <v/>
      </c>
      <c r="BW1414" s="18">
        <f>IF($BU1414="","",IFERROR(VLOOKUP(IF(ISNUMBER(FIND(" – ",$BU1414)),LEFT($BU1414,FIND(" – ",$BU1414)-1),$BU1414),ProdTbl,3,0),"کد ناشناخته"))</f>
        <v/>
      </c>
      <c r="BX1414" s="22" t="n"/>
      <c r="BY1414" s="21" t="n"/>
      <c r="BZ1414" s="20" t="n"/>
      <c r="CA1414" s="18">
        <f>IF($BZ1414="","",IFERROR(VLOOKUP(IFERROR(VLOOKUP(IF(ISNUMBER(FIND(" – ",$BZ1414)),LEFT($BZ1414,FIND(" – ",$BZ1414)-1),$BZ1414),ProdTbl,5,0),""),BasketTbl,2,0),"کد ناشناخته"))</f>
        <v/>
      </c>
      <c r="CB1414" s="18">
        <f>IF($BZ1414="","",IFERROR(VLOOKUP(IF(ISNUMBER(FIND(" – ",$BZ1414)),LEFT($BZ1414,FIND(" – ",$BZ1414)-1),$BZ1414),ProdTbl,3,0),"کد ناشناخته"))</f>
        <v/>
      </c>
      <c r="CC1414" s="22" t="n"/>
      <c r="CD1414" s="21" t="n"/>
      <c r="CE1414" s="20" t="n"/>
      <c r="CF1414" s="18">
        <f>IF($CE1414="","",IFERROR(VLOOKUP(IFERROR(VLOOKUP(IF(ISNUMBER(FIND(" – ",$CE1414)),LEFT($CE1414,FIND(" – ",$CE1414)-1),$CE1414),ProdTbl,5,0),""),BasketTbl,2,0),"کد ناشناخته"))</f>
        <v/>
      </c>
      <c r="CG1414" s="18">
        <f>IF($CE1414="","",IFERROR(VLOOKUP(IF(ISNUMBER(FIND(" – ",$CE1414)),LEFT($CE1414,FIND(" – ",$CE1414)-1),$CE1414),ProdTbl,3,0),"کد ناشناخته"))</f>
        <v/>
      </c>
      <c r="CH1414" s="22" t="n"/>
      <c r="CI1414" s="21" t="n"/>
    </row>
    <row r="1415">
      <c r="A1415" s="18">
        <f>IF($B1415="","",COUNTA($B$10:$B1415))</f>
        <v/>
      </c>
      <c r="B1415" s="19" t="n"/>
      <c r="C1415" s="20" t="n"/>
      <c r="D1415" s="19" t="n"/>
      <c r="E1415" s="18">
        <f>IF($D1415="","",IFERROR(VLOOKUP(IF(ISNUMBER(FIND(" – ",$D1415)),LEFT($D1415,FIND(" – ",$D1415)-1),$D1415),SellerTbl,2,0),"کد ناشناخته"))</f>
        <v/>
      </c>
      <c r="F1415" s="21" t="n"/>
      <c r="G1415" s="21" t="n"/>
      <c r="H1415" s="22" t="n"/>
      <c r="I1415" s="23">
        <f>IF(OR($F1415="",$G1415=""),"",$F1415-$G1415)</f>
        <v/>
      </c>
      <c r="J1415" s="18">
        <f>IF($I1415="","",IF(ABS($I1415)&lt;=0.01*$F1415,"√","×"))</f>
        <v/>
      </c>
      <c r="K1415" s="23">
        <f>IF(COUNT($Q1415,$V1415,$AA1415,$AF1415,$AK1415,$AP1415,$AU1415,$AZ1415,$BE1415,$BJ1415,$BO1415,$BT1415,$BY1415,$CD1415,$CI1415)=0,"",SUM($Q1415,$V1415,$AA1415,$AF1415,$AK1415,$AP1415,$AU1415,$AZ1415,$BE1415,$BJ1415,$BO1415,$BT1415,$BY1415,$CD1415,$CI1415))</f>
        <v/>
      </c>
      <c r="L1415" s="23">
        <f>IF(OR($F1415="",$K1415=""),"",$F1415-$K1415)</f>
        <v/>
      </c>
      <c r="M1415" s="20" t="n"/>
      <c r="N1415" s="18">
        <f>IF($M1415="","",IFERROR(VLOOKUP(IFERROR(VLOOKUP(IF(ISNUMBER(FIND(" – ",$M1415)),LEFT($M1415,FIND(" – ",$M1415)-1),$M1415),ProdTbl,5,0),""),BasketTbl,2,0),"کد ناشناخته"))</f>
        <v/>
      </c>
      <c r="O1415" s="18">
        <f>IF($M1415="","",IFERROR(VLOOKUP(IF(ISNUMBER(FIND(" – ",$M1415)),LEFT($M1415,FIND(" – ",$M1415)-1),$M1415),ProdTbl,3,0),"کد ناشناخته"))</f>
        <v/>
      </c>
      <c r="P1415" s="22" t="n"/>
      <c r="Q1415" s="21" t="n"/>
      <c r="R1415" s="20" t="n"/>
      <c r="S1415" s="18">
        <f>IF($R1415="","",IFERROR(VLOOKUP(IFERROR(VLOOKUP(IF(ISNUMBER(FIND(" – ",$R1415)),LEFT($R1415,FIND(" – ",$R1415)-1),$R1415),ProdTbl,5,0),""),BasketTbl,2,0),"کد ناشناخته"))</f>
        <v/>
      </c>
      <c r="T1415" s="18">
        <f>IF($R1415="","",IFERROR(VLOOKUP(IF(ISNUMBER(FIND(" – ",$R1415)),LEFT($R1415,FIND(" – ",$R1415)-1),$R1415),ProdTbl,3,0),"کد ناشناخته"))</f>
        <v/>
      </c>
      <c r="U1415" s="22" t="n"/>
      <c r="V1415" s="21" t="n"/>
      <c r="W1415" s="20" t="n"/>
      <c r="X1415" s="18">
        <f>IF($W1415="","",IFERROR(VLOOKUP(IFERROR(VLOOKUP(IF(ISNUMBER(FIND(" – ",$W1415)),LEFT($W1415,FIND(" – ",$W1415)-1),$W1415),ProdTbl,5,0),""),BasketTbl,2,0),"کد ناشناخته"))</f>
        <v/>
      </c>
      <c r="Y1415" s="18">
        <f>IF($W1415="","",IFERROR(VLOOKUP(IF(ISNUMBER(FIND(" – ",$W1415)),LEFT($W1415,FIND(" – ",$W1415)-1),$W1415),ProdTbl,3,0),"کد ناشناخته"))</f>
        <v/>
      </c>
      <c r="Z1415" s="22" t="n"/>
      <c r="AA1415" s="21" t="n"/>
      <c r="AB1415" s="20" t="n"/>
      <c r="AC1415" s="18">
        <f>IF($AB1415="","",IFERROR(VLOOKUP(IFERROR(VLOOKUP(IF(ISNUMBER(FIND(" – ",$AB1415)),LEFT($AB1415,FIND(" – ",$AB1415)-1),$AB1415),ProdTbl,5,0),""),BasketTbl,2,0),"کد ناشناخته"))</f>
        <v/>
      </c>
      <c r="AD1415" s="18">
        <f>IF($AB1415="","",IFERROR(VLOOKUP(IF(ISNUMBER(FIND(" – ",$AB1415)),LEFT($AB1415,FIND(" – ",$AB1415)-1),$AB1415),ProdTbl,3,0),"کد ناشناخته"))</f>
        <v/>
      </c>
      <c r="AE1415" s="22" t="n"/>
      <c r="AF1415" s="21" t="n"/>
      <c r="AG1415" s="20" t="n"/>
      <c r="AH1415" s="18">
        <f>IF($AG1415="","",IFERROR(VLOOKUP(IFERROR(VLOOKUP(IF(ISNUMBER(FIND(" – ",$AG1415)),LEFT($AG1415,FIND(" – ",$AG1415)-1),$AG1415),ProdTbl,5,0),""),BasketTbl,2,0),"کد ناشناخته"))</f>
        <v/>
      </c>
      <c r="AI1415" s="18">
        <f>IF($AG1415="","",IFERROR(VLOOKUP(IF(ISNUMBER(FIND(" – ",$AG1415)),LEFT($AG1415,FIND(" – ",$AG1415)-1),$AG1415),ProdTbl,3,0),"کد ناشناخته"))</f>
        <v/>
      </c>
      <c r="AJ1415" s="22" t="n"/>
      <c r="AK1415" s="21" t="n"/>
      <c r="AL1415" s="20" t="n"/>
      <c r="AM1415" s="18">
        <f>IF($AL1415="","",IFERROR(VLOOKUP(IFERROR(VLOOKUP(IF(ISNUMBER(FIND(" – ",$AL1415)),LEFT($AL1415,FIND(" – ",$AL1415)-1),$AL1415),ProdTbl,5,0),""),BasketTbl,2,0),"کد ناشناخته"))</f>
        <v/>
      </c>
      <c r="AN1415" s="18">
        <f>IF($AL1415="","",IFERROR(VLOOKUP(IF(ISNUMBER(FIND(" – ",$AL1415)),LEFT($AL1415,FIND(" – ",$AL1415)-1),$AL1415),ProdTbl,3,0),"کد ناشناخته"))</f>
        <v/>
      </c>
      <c r="AO1415" s="22" t="n"/>
      <c r="AP1415" s="21" t="n"/>
      <c r="AQ1415" s="20" t="n"/>
      <c r="AR1415" s="18">
        <f>IF($AQ1415="","",IFERROR(VLOOKUP(IFERROR(VLOOKUP(IF(ISNUMBER(FIND(" – ",$AQ1415)),LEFT($AQ1415,FIND(" – ",$AQ1415)-1),$AQ1415),ProdTbl,5,0),""),BasketTbl,2,0),"کد ناشناخته"))</f>
        <v/>
      </c>
      <c r="AS1415" s="18">
        <f>IF($AQ1415="","",IFERROR(VLOOKUP(IF(ISNUMBER(FIND(" – ",$AQ1415)),LEFT($AQ1415,FIND(" – ",$AQ1415)-1),$AQ1415),ProdTbl,3,0),"کد ناشناخته"))</f>
        <v/>
      </c>
      <c r="AT1415" s="22" t="n"/>
      <c r="AU1415" s="21" t="n"/>
      <c r="AV1415" s="20" t="n"/>
      <c r="AW1415" s="18">
        <f>IF($AV1415="","",IFERROR(VLOOKUP(IFERROR(VLOOKUP(IF(ISNUMBER(FIND(" – ",$AV1415)),LEFT($AV1415,FIND(" – ",$AV1415)-1),$AV1415),ProdTbl,5,0),""),BasketTbl,2,0),"کد ناشناخته"))</f>
        <v/>
      </c>
      <c r="AX1415" s="18">
        <f>IF($AV1415="","",IFERROR(VLOOKUP(IF(ISNUMBER(FIND(" – ",$AV1415)),LEFT($AV1415,FIND(" – ",$AV1415)-1),$AV1415),ProdTbl,3,0),"کد ناشناخته"))</f>
        <v/>
      </c>
      <c r="AY1415" s="22" t="n"/>
      <c r="AZ1415" s="21" t="n"/>
      <c r="BA1415" s="20" t="n"/>
      <c r="BB1415" s="18">
        <f>IF($BA1415="","",IFERROR(VLOOKUP(IFERROR(VLOOKUP(IF(ISNUMBER(FIND(" – ",$BA1415)),LEFT($BA1415,FIND(" – ",$BA1415)-1),$BA1415),ProdTbl,5,0),""),BasketTbl,2,0),"کد ناشناخته"))</f>
        <v/>
      </c>
      <c r="BC1415" s="18">
        <f>IF($BA1415="","",IFERROR(VLOOKUP(IF(ISNUMBER(FIND(" – ",$BA1415)),LEFT($BA1415,FIND(" – ",$BA1415)-1),$BA1415),ProdTbl,3,0),"کد ناشناخته"))</f>
        <v/>
      </c>
      <c r="BD1415" s="22" t="n"/>
      <c r="BE1415" s="21" t="n"/>
      <c r="BF1415" s="20" t="n"/>
      <c r="BG1415" s="18">
        <f>IF($BF1415="","",IFERROR(VLOOKUP(IFERROR(VLOOKUP(IF(ISNUMBER(FIND(" – ",$BF1415)),LEFT($BF1415,FIND(" – ",$BF1415)-1),$BF1415),ProdTbl,5,0),""),BasketTbl,2,0),"کد ناشناخته"))</f>
        <v/>
      </c>
      <c r="BH1415" s="18">
        <f>IF($BF1415="","",IFERROR(VLOOKUP(IF(ISNUMBER(FIND(" – ",$BF1415)),LEFT($BF1415,FIND(" – ",$BF1415)-1),$BF1415),ProdTbl,3,0),"کد ناشناخته"))</f>
        <v/>
      </c>
      <c r="BI1415" s="22" t="n"/>
      <c r="BJ1415" s="21" t="n"/>
      <c r="BK1415" s="20" t="n"/>
      <c r="BL1415" s="18">
        <f>IF($BK1415="","",IFERROR(VLOOKUP(IFERROR(VLOOKUP(IF(ISNUMBER(FIND(" – ",$BK1415)),LEFT($BK1415,FIND(" – ",$BK1415)-1),$BK1415),ProdTbl,5,0),""),BasketTbl,2,0),"کد ناشناخته"))</f>
        <v/>
      </c>
      <c r="BM1415" s="18">
        <f>IF($BK1415="","",IFERROR(VLOOKUP(IF(ISNUMBER(FIND(" – ",$BK1415)),LEFT($BK1415,FIND(" – ",$BK1415)-1),$BK1415),ProdTbl,3,0),"کد ناشناخته"))</f>
        <v/>
      </c>
      <c r="BN1415" s="22" t="n"/>
      <c r="BO1415" s="21" t="n"/>
      <c r="BP1415" s="20" t="n"/>
      <c r="BQ1415" s="18">
        <f>IF($BP1415="","",IFERROR(VLOOKUP(IFERROR(VLOOKUP(IF(ISNUMBER(FIND(" – ",$BP1415)),LEFT($BP1415,FIND(" – ",$BP1415)-1),$BP1415),ProdTbl,5,0),""),BasketTbl,2,0),"کد ناشناخته"))</f>
        <v/>
      </c>
      <c r="BR1415" s="18">
        <f>IF($BP1415="","",IFERROR(VLOOKUP(IF(ISNUMBER(FIND(" – ",$BP1415)),LEFT($BP1415,FIND(" – ",$BP1415)-1),$BP1415),ProdTbl,3,0),"کد ناشناخته"))</f>
        <v/>
      </c>
      <c r="BS1415" s="22" t="n"/>
      <c r="BT1415" s="21" t="n"/>
      <c r="BU1415" s="20" t="n"/>
      <c r="BV1415" s="18">
        <f>IF($BU1415="","",IFERROR(VLOOKUP(IFERROR(VLOOKUP(IF(ISNUMBER(FIND(" – ",$BU1415)),LEFT($BU1415,FIND(" – ",$BU1415)-1),$BU1415),ProdTbl,5,0),""),BasketTbl,2,0),"کد ناشناخته"))</f>
        <v/>
      </c>
      <c r="BW1415" s="18">
        <f>IF($BU1415="","",IFERROR(VLOOKUP(IF(ISNUMBER(FIND(" – ",$BU1415)),LEFT($BU1415,FIND(" – ",$BU1415)-1),$BU1415),ProdTbl,3,0),"کد ناشناخته"))</f>
        <v/>
      </c>
      <c r="BX1415" s="22" t="n"/>
      <c r="BY1415" s="21" t="n"/>
      <c r="BZ1415" s="20" t="n"/>
      <c r="CA1415" s="18">
        <f>IF($BZ1415="","",IFERROR(VLOOKUP(IFERROR(VLOOKUP(IF(ISNUMBER(FIND(" – ",$BZ1415)),LEFT($BZ1415,FIND(" – ",$BZ1415)-1),$BZ1415),ProdTbl,5,0),""),BasketTbl,2,0),"کد ناشناخته"))</f>
        <v/>
      </c>
      <c r="CB1415" s="18">
        <f>IF($BZ1415="","",IFERROR(VLOOKUP(IF(ISNUMBER(FIND(" – ",$BZ1415)),LEFT($BZ1415,FIND(" – ",$BZ1415)-1),$BZ1415),ProdTbl,3,0),"کد ناشناخته"))</f>
        <v/>
      </c>
      <c r="CC1415" s="22" t="n"/>
      <c r="CD1415" s="21" t="n"/>
      <c r="CE1415" s="20" t="n"/>
      <c r="CF1415" s="18">
        <f>IF($CE1415="","",IFERROR(VLOOKUP(IFERROR(VLOOKUP(IF(ISNUMBER(FIND(" – ",$CE1415)),LEFT($CE1415,FIND(" – ",$CE1415)-1),$CE1415),ProdTbl,5,0),""),BasketTbl,2,0),"کد ناشناخته"))</f>
        <v/>
      </c>
      <c r="CG1415" s="18">
        <f>IF($CE1415="","",IFERROR(VLOOKUP(IF(ISNUMBER(FIND(" – ",$CE1415)),LEFT($CE1415,FIND(" – ",$CE1415)-1),$CE1415),ProdTbl,3,0),"کد ناشناخته"))</f>
        <v/>
      </c>
      <c r="CH1415" s="22" t="n"/>
      <c r="CI1415" s="21" t="n"/>
    </row>
    <row r="1416">
      <c r="A1416" s="18">
        <f>IF($B1416="","",COUNTA($B$10:$B1416))</f>
        <v/>
      </c>
      <c r="B1416" s="19" t="n"/>
      <c r="C1416" s="20" t="n"/>
      <c r="D1416" s="19" t="n"/>
      <c r="E1416" s="18">
        <f>IF($D1416="","",IFERROR(VLOOKUP(IF(ISNUMBER(FIND(" – ",$D1416)),LEFT($D1416,FIND(" – ",$D1416)-1),$D1416),SellerTbl,2,0),"کد ناشناخته"))</f>
        <v/>
      </c>
      <c r="F1416" s="21" t="n"/>
      <c r="G1416" s="21" t="n"/>
      <c r="H1416" s="22" t="n"/>
      <c r="I1416" s="23">
        <f>IF(OR($F1416="",$G1416=""),"",$F1416-$G1416)</f>
        <v/>
      </c>
      <c r="J1416" s="18">
        <f>IF($I1416="","",IF(ABS($I1416)&lt;=0.01*$F1416,"√","×"))</f>
        <v/>
      </c>
      <c r="K1416" s="23">
        <f>IF(COUNT($Q1416,$V1416,$AA1416,$AF1416,$AK1416,$AP1416,$AU1416,$AZ1416,$BE1416,$BJ1416,$BO1416,$BT1416,$BY1416,$CD1416,$CI1416)=0,"",SUM($Q1416,$V1416,$AA1416,$AF1416,$AK1416,$AP1416,$AU1416,$AZ1416,$BE1416,$BJ1416,$BO1416,$BT1416,$BY1416,$CD1416,$CI1416))</f>
        <v/>
      </c>
      <c r="L1416" s="23">
        <f>IF(OR($F1416="",$K1416=""),"",$F1416-$K1416)</f>
        <v/>
      </c>
      <c r="M1416" s="20" t="n"/>
      <c r="N1416" s="18">
        <f>IF($M1416="","",IFERROR(VLOOKUP(IFERROR(VLOOKUP(IF(ISNUMBER(FIND(" – ",$M1416)),LEFT($M1416,FIND(" – ",$M1416)-1),$M1416),ProdTbl,5,0),""),BasketTbl,2,0),"کد ناشناخته"))</f>
        <v/>
      </c>
      <c r="O1416" s="18">
        <f>IF($M1416="","",IFERROR(VLOOKUP(IF(ISNUMBER(FIND(" – ",$M1416)),LEFT($M1416,FIND(" – ",$M1416)-1),$M1416),ProdTbl,3,0),"کد ناشناخته"))</f>
        <v/>
      </c>
      <c r="P1416" s="22" t="n"/>
      <c r="Q1416" s="21" t="n"/>
      <c r="R1416" s="20" t="n"/>
      <c r="S1416" s="18">
        <f>IF($R1416="","",IFERROR(VLOOKUP(IFERROR(VLOOKUP(IF(ISNUMBER(FIND(" – ",$R1416)),LEFT($R1416,FIND(" – ",$R1416)-1),$R1416),ProdTbl,5,0),""),BasketTbl,2,0),"کد ناشناخته"))</f>
        <v/>
      </c>
      <c r="T1416" s="18">
        <f>IF($R1416="","",IFERROR(VLOOKUP(IF(ISNUMBER(FIND(" – ",$R1416)),LEFT($R1416,FIND(" – ",$R1416)-1),$R1416),ProdTbl,3,0),"کد ناشناخته"))</f>
        <v/>
      </c>
      <c r="U1416" s="22" t="n"/>
      <c r="V1416" s="21" t="n"/>
      <c r="W1416" s="20" t="n"/>
      <c r="X1416" s="18">
        <f>IF($W1416="","",IFERROR(VLOOKUP(IFERROR(VLOOKUP(IF(ISNUMBER(FIND(" – ",$W1416)),LEFT($W1416,FIND(" – ",$W1416)-1),$W1416),ProdTbl,5,0),""),BasketTbl,2,0),"کد ناشناخته"))</f>
        <v/>
      </c>
      <c r="Y1416" s="18">
        <f>IF($W1416="","",IFERROR(VLOOKUP(IF(ISNUMBER(FIND(" – ",$W1416)),LEFT($W1416,FIND(" – ",$W1416)-1),$W1416),ProdTbl,3,0),"کد ناشناخته"))</f>
        <v/>
      </c>
      <c r="Z1416" s="22" t="n"/>
      <c r="AA1416" s="21" t="n"/>
      <c r="AB1416" s="20" t="n"/>
      <c r="AC1416" s="18">
        <f>IF($AB1416="","",IFERROR(VLOOKUP(IFERROR(VLOOKUP(IF(ISNUMBER(FIND(" – ",$AB1416)),LEFT($AB1416,FIND(" – ",$AB1416)-1),$AB1416),ProdTbl,5,0),""),BasketTbl,2,0),"کد ناشناخته"))</f>
        <v/>
      </c>
      <c r="AD1416" s="18">
        <f>IF($AB1416="","",IFERROR(VLOOKUP(IF(ISNUMBER(FIND(" – ",$AB1416)),LEFT($AB1416,FIND(" – ",$AB1416)-1),$AB1416),ProdTbl,3,0),"کد ناشناخته"))</f>
        <v/>
      </c>
      <c r="AE1416" s="22" t="n"/>
      <c r="AF1416" s="21" t="n"/>
      <c r="AG1416" s="20" t="n"/>
      <c r="AH1416" s="18">
        <f>IF($AG1416="","",IFERROR(VLOOKUP(IFERROR(VLOOKUP(IF(ISNUMBER(FIND(" – ",$AG1416)),LEFT($AG1416,FIND(" – ",$AG1416)-1),$AG1416),ProdTbl,5,0),""),BasketTbl,2,0),"کد ناشناخته"))</f>
        <v/>
      </c>
      <c r="AI1416" s="18">
        <f>IF($AG1416="","",IFERROR(VLOOKUP(IF(ISNUMBER(FIND(" – ",$AG1416)),LEFT($AG1416,FIND(" – ",$AG1416)-1),$AG1416),ProdTbl,3,0),"کد ناشناخته"))</f>
        <v/>
      </c>
      <c r="AJ1416" s="22" t="n"/>
      <c r="AK1416" s="21" t="n"/>
      <c r="AL1416" s="20" t="n"/>
      <c r="AM1416" s="18">
        <f>IF($AL1416="","",IFERROR(VLOOKUP(IFERROR(VLOOKUP(IF(ISNUMBER(FIND(" – ",$AL1416)),LEFT($AL1416,FIND(" – ",$AL1416)-1),$AL1416),ProdTbl,5,0),""),BasketTbl,2,0),"کد ناشناخته"))</f>
        <v/>
      </c>
      <c r="AN1416" s="18">
        <f>IF($AL1416="","",IFERROR(VLOOKUP(IF(ISNUMBER(FIND(" – ",$AL1416)),LEFT($AL1416,FIND(" – ",$AL1416)-1),$AL1416),ProdTbl,3,0),"کد ناشناخته"))</f>
        <v/>
      </c>
      <c r="AO1416" s="22" t="n"/>
      <c r="AP1416" s="21" t="n"/>
      <c r="AQ1416" s="20" t="n"/>
      <c r="AR1416" s="18">
        <f>IF($AQ1416="","",IFERROR(VLOOKUP(IFERROR(VLOOKUP(IF(ISNUMBER(FIND(" – ",$AQ1416)),LEFT($AQ1416,FIND(" – ",$AQ1416)-1),$AQ1416),ProdTbl,5,0),""),BasketTbl,2,0),"کد ناشناخته"))</f>
        <v/>
      </c>
      <c r="AS1416" s="18">
        <f>IF($AQ1416="","",IFERROR(VLOOKUP(IF(ISNUMBER(FIND(" – ",$AQ1416)),LEFT($AQ1416,FIND(" – ",$AQ1416)-1),$AQ1416),ProdTbl,3,0),"کد ناشناخته"))</f>
        <v/>
      </c>
      <c r="AT1416" s="22" t="n"/>
      <c r="AU1416" s="21" t="n"/>
      <c r="AV1416" s="20" t="n"/>
      <c r="AW1416" s="18">
        <f>IF($AV1416="","",IFERROR(VLOOKUP(IFERROR(VLOOKUP(IF(ISNUMBER(FIND(" – ",$AV1416)),LEFT($AV1416,FIND(" – ",$AV1416)-1),$AV1416),ProdTbl,5,0),""),BasketTbl,2,0),"کد ناشناخته"))</f>
        <v/>
      </c>
      <c r="AX1416" s="18">
        <f>IF($AV1416="","",IFERROR(VLOOKUP(IF(ISNUMBER(FIND(" – ",$AV1416)),LEFT($AV1416,FIND(" – ",$AV1416)-1),$AV1416),ProdTbl,3,0),"کد ناشناخته"))</f>
        <v/>
      </c>
      <c r="AY1416" s="22" t="n"/>
      <c r="AZ1416" s="21" t="n"/>
      <c r="BA1416" s="20" t="n"/>
      <c r="BB1416" s="18">
        <f>IF($BA1416="","",IFERROR(VLOOKUP(IFERROR(VLOOKUP(IF(ISNUMBER(FIND(" – ",$BA1416)),LEFT($BA1416,FIND(" – ",$BA1416)-1),$BA1416),ProdTbl,5,0),""),BasketTbl,2,0),"کد ناشناخته"))</f>
        <v/>
      </c>
      <c r="BC1416" s="18">
        <f>IF($BA1416="","",IFERROR(VLOOKUP(IF(ISNUMBER(FIND(" – ",$BA1416)),LEFT($BA1416,FIND(" – ",$BA1416)-1),$BA1416),ProdTbl,3,0),"کد ناشناخته"))</f>
        <v/>
      </c>
      <c r="BD1416" s="22" t="n"/>
      <c r="BE1416" s="21" t="n"/>
      <c r="BF1416" s="20" t="n"/>
      <c r="BG1416" s="18">
        <f>IF($BF1416="","",IFERROR(VLOOKUP(IFERROR(VLOOKUP(IF(ISNUMBER(FIND(" – ",$BF1416)),LEFT($BF1416,FIND(" – ",$BF1416)-1),$BF1416),ProdTbl,5,0),""),BasketTbl,2,0),"کد ناشناخته"))</f>
        <v/>
      </c>
      <c r="BH1416" s="18">
        <f>IF($BF1416="","",IFERROR(VLOOKUP(IF(ISNUMBER(FIND(" – ",$BF1416)),LEFT($BF1416,FIND(" – ",$BF1416)-1),$BF1416),ProdTbl,3,0),"کد ناشناخته"))</f>
        <v/>
      </c>
      <c r="BI1416" s="22" t="n"/>
      <c r="BJ1416" s="21" t="n"/>
      <c r="BK1416" s="20" t="n"/>
      <c r="BL1416" s="18">
        <f>IF($BK1416="","",IFERROR(VLOOKUP(IFERROR(VLOOKUP(IF(ISNUMBER(FIND(" – ",$BK1416)),LEFT($BK1416,FIND(" – ",$BK1416)-1),$BK1416),ProdTbl,5,0),""),BasketTbl,2,0),"کد ناشناخته"))</f>
        <v/>
      </c>
      <c r="BM1416" s="18">
        <f>IF($BK1416="","",IFERROR(VLOOKUP(IF(ISNUMBER(FIND(" – ",$BK1416)),LEFT($BK1416,FIND(" – ",$BK1416)-1),$BK1416),ProdTbl,3,0),"کد ناشناخته"))</f>
        <v/>
      </c>
      <c r="BN1416" s="22" t="n"/>
      <c r="BO1416" s="21" t="n"/>
      <c r="BP1416" s="20" t="n"/>
      <c r="BQ1416" s="18">
        <f>IF($BP1416="","",IFERROR(VLOOKUP(IFERROR(VLOOKUP(IF(ISNUMBER(FIND(" – ",$BP1416)),LEFT($BP1416,FIND(" – ",$BP1416)-1),$BP1416),ProdTbl,5,0),""),BasketTbl,2,0),"کد ناشناخته"))</f>
        <v/>
      </c>
      <c r="BR1416" s="18">
        <f>IF($BP1416="","",IFERROR(VLOOKUP(IF(ISNUMBER(FIND(" – ",$BP1416)),LEFT($BP1416,FIND(" – ",$BP1416)-1),$BP1416),ProdTbl,3,0),"کد ناشناخته"))</f>
        <v/>
      </c>
      <c r="BS1416" s="22" t="n"/>
      <c r="BT1416" s="21" t="n"/>
      <c r="BU1416" s="20" t="n"/>
      <c r="BV1416" s="18">
        <f>IF($BU1416="","",IFERROR(VLOOKUP(IFERROR(VLOOKUP(IF(ISNUMBER(FIND(" – ",$BU1416)),LEFT($BU1416,FIND(" – ",$BU1416)-1),$BU1416),ProdTbl,5,0),""),BasketTbl,2,0),"کد ناشناخته"))</f>
        <v/>
      </c>
      <c r="BW1416" s="18">
        <f>IF($BU1416="","",IFERROR(VLOOKUP(IF(ISNUMBER(FIND(" – ",$BU1416)),LEFT($BU1416,FIND(" – ",$BU1416)-1),$BU1416),ProdTbl,3,0),"کد ناشناخته"))</f>
        <v/>
      </c>
      <c r="BX1416" s="22" t="n"/>
      <c r="BY1416" s="21" t="n"/>
      <c r="BZ1416" s="20" t="n"/>
      <c r="CA1416" s="18">
        <f>IF($BZ1416="","",IFERROR(VLOOKUP(IFERROR(VLOOKUP(IF(ISNUMBER(FIND(" – ",$BZ1416)),LEFT($BZ1416,FIND(" – ",$BZ1416)-1),$BZ1416),ProdTbl,5,0),""),BasketTbl,2,0),"کد ناشناخته"))</f>
        <v/>
      </c>
      <c r="CB1416" s="18">
        <f>IF($BZ1416="","",IFERROR(VLOOKUP(IF(ISNUMBER(FIND(" – ",$BZ1416)),LEFT($BZ1416,FIND(" – ",$BZ1416)-1),$BZ1416),ProdTbl,3,0),"کد ناشناخته"))</f>
        <v/>
      </c>
      <c r="CC1416" s="22" t="n"/>
      <c r="CD1416" s="21" t="n"/>
      <c r="CE1416" s="20" t="n"/>
      <c r="CF1416" s="18">
        <f>IF($CE1416="","",IFERROR(VLOOKUP(IFERROR(VLOOKUP(IF(ISNUMBER(FIND(" – ",$CE1416)),LEFT($CE1416,FIND(" – ",$CE1416)-1),$CE1416),ProdTbl,5,0),""),BasketTbl,2,0),"کد ناشناخته"))</f>
        <v/>
      </c>
      <c r="CG1416" s="18">
        <f>IF($CE1416="","",IFERROR(VLOOKUP(IF(ISNUMBER(FIND(" – ",$CE1416)),LEFT($CE1416,FIND(" – ",$CE1416)-1),$CE1416),ProdTbl,3,0),"کد ناشناخته"))</f>
        <v/>
      </c>
      <c r="CH1416" s="22" t="n"/>
      <c r="CI1416" s="21" t="n"/>
    </row>
    <row r="1417">
      <c r="A1417" s="18">
        <f>IF($B1417="","",COUNTA($B$10:$B1417))</f>
        <v/>
      </c>
      <c r="B1417" s="19" t="n"/>
      <c r="C1417" s="20" t="n"/>
      <c r="D1417" s="19" t="n"/>
      <c r="E1417" s="18">
        <f>IF($D1417="","",IFERROR(VLOOKUP(IF(ISNUMBER(FIND(" – ",$D1417)),LEFT($D1417,FIND(" – ",$D1417)-1),$D1417),SellerTbl,2,0),"کد ناشناخته"))</f>
        <v/>
      </c>
      <c r="F1417" s="21" t="n"/>
      <c r="G1417" s="21" t="n"/>
      <c r="H1417" s="22" t="n"/>
      <c r="I1417" s="23">
        <f>IF(OR($F1417="",$G1417=""),"",$F1417-$G1417)</f>
        <v/>
      </c>
      <c r="J1417" s="18">
        <f>IF($I1417="","",IF(ABS($I1417)&lt;=0.01*$F1417,"√","×"))</f>
        <v/>
      </c>
      <c r="K1417" s="23">
        <f>IF(COUNT($Q1417,$V1417,$AA1417,$AF1417,$AK1417,$AP1417,$AU1417,$AZ1417,$BE1417,$BJ1417,$BO1417,$BT1417,$BY1417,$CD1417,$CI1417)=0,"",SUM($Q1417,$V1417,$AA1417,$AF1417,$AK1417,$AP1417,$AU1417,$AZ1417,$BE1417,$BJ1417,$BO1417,$BT1417,$BY1417,$CD1417,$CI1417))</f>
        <v/>
      </c>
      <c r="L1417" s="23">
        <f>IF(OR($F1417="",$K1417=""),"",$F1417-$K1417)</f>
        <v/>
      </c>
      <c r="M1417" s="20" t="n"/>
      <c r="N1417" s="18">
        <f>IF($M1417="","",IFERROR(VLOOKUP(IFERROR(VLOOKUP(IF(ISNUMBER(FIND(" – ",$M1417)),LEFT($M1417,FIND(" – ",$M1417)-1),$M1417),ProdTbl,5,0),""),BasketTbl,2,0),"کد ناشناخته"))</f>
        <v/>
      </c>
      <c r="O1417" s="18">
        <f>IF($M1417="","",IFERROR(VLOOKUP(IF(ISNUMBER(FIND(" – ",$M1417)),LEFT($M1417,FIND(" – ",$M1417)-1),$M1417),ProdTbl,3,0),"کد ناشناخته"))</f>
        <v/>
      </c>
      <c r="P1417" s="22" t="n"/>
      <c r="Q1417" s="21" t="n"/>
      <c r="R1417" s="20" t="n"/>
      <c r="S1417" s="18">
        <f>IF($R1417="","",IFERROR(VLOOKUP(IFERROR(VLOOKUP(IF(ISNUMBER(FIND(" – ",$R1417)),LEFT($R1417,FIND(" – ",$R1417)-1),$R1417),ProdTbl,5,0),""),BasketTbl,2,0),"کد ناشناخته"))</f>
        <v/>
      </c>
      <c r="T1417" s="18">
        <f>IF($R1417="","",IFERROR(VLOOKUP(IF(ISNUMBER(FIND(" – ",$R1417)),LEFT($R1417,FIND(" – ",$R1417)-1),$R1417),ProdTbl,3,0),"کد ناشناخته"))</f>
        <v/>
      </c>
      <c r="U1417" s="22" t="n"/>
      <c r="V1417" s="21" t="n"/>
      <c r="W1417" s="20" t="n"/>
      <c r="X1417" s="18">
        <f>IF($W1417="","",IFERROR(VLOOKUP(IFERROR(VLOOKUP(IF(ISNUMBER(FIND(" – ",$W1417)),LEFT($W1417,FIND(" – ",$W1417)-1),$W1417),ProdTbl,5,0),""),BasketTbl,2,0),"کد ناشناخته"))</f>
        <v/>
      </c>
      <c r="Y1417" s="18">
        <f>IF($W1417="","",IFERROR(VLOOKUP(IF(ISNUMBER(FIND(" – ",$W1417)),LEFT($W1417,FIND(" – ",$W1417)-1),$W1417),ProdTbl,3,0),"کد ناشناخته"))</f>
        <v/>
      </c>
      <c r="Z1417" s="22" t="n"/>
      <c r="AA1417" s="21" t="n"/>
      <c r="AB1417" s="20" t="n"/>
      <c r="AC1417" s="18">
        <f>IF($AB1417="","",IFERROR(VLOOKUP(IFERROR(VLOOKUP(IF(ISNUMBER(FIND(" – ",$AB1417)),LEFT($AB1417,FIND(" – ",$AB1417)-1),$AB1417),ProdTbl,5,0),""),BasketTbl,2,0),"کد ناشناخته"))</f>
        <v/>
      </c>
      <c r="AD1417" s="18">
        <f>IF($AB1417="","",IFERROR(VLOOKUP(IF(ISNUMBER(FIND(" – ",$AB1417)),LEFT($AB1417,FIND(" – ",$AB1417)-1),$AB1417),ProdTbl,3,0),"کد ناشناخته"))</f>
        <v/>
      </c>
      <c r="AE1417" s="22" t="n"/>
      <c r="AF1417" s="21" t="n"/>
      <c r="AG1417" s="20" t="n"/>
      <c r="AH1417" s="18">
        <f>IF($AG1417="","",IFERROR(VLOOKUP(IFERROR(VLOOKUP(IF(ISNUMBER(FIND(" – ",$AG1417)),LEFT($AG1417,FIND(" – ",$AG1417)-1),$AG1417),ProdTbl,5,0),""),BasketTbl,2,0),"کد ناشناخته"))</f>
        <v/>
      </c>
      <c r="AI1417" s="18">
        <f>IF($AG1417="","",IFERROR(VLOOKUP(IF(ISNUMBER(FIND(" – ",$AG1417)),LEFT($AG1417,FIND(" – ",$AG1417)-1),$AG1417),ProdTbl,3,0),"کد ناشناخته"))</f>
        <v/>
      </c>
      <c r="AJ1417" s="22" t="n"/>
      <c r="AK1417" s="21" t="n"/>
      <c r="AL1417" s="20" t="n"/>
      <c r="AM1417" s="18">
        <f>IF($AL1417="","",IFERROR(VLOOKUP(IFERROR(VLOOKUP(IF(ISNUMBER(FIND(" – ",$AL1417)),LEFT($AL1417,FIND(" – ",$AL1417)-1),$AL1417),ProdTbl,5,0),""),BasketTbl,2,0),"کد ناشناخته"))</f>
        <v/>
      </c>
      <c r="AN1417" s="18">
        <f>IF($AL1417="","",IFERROR(VLOOKUP(IF(ISNUMBER(FIND(" – ",$AL1417)),LEFT($AL1417,FIND(" – ",$AL1417)-1),$AL1417),ProdTbl,3,0),"کد ناشناخته"))</f>
        <v/>
      </c>
      <c r="AO1417" s="22" t="n"/>
      <c r="AP1417" s="21" t="n"/>
      <c r="AQ1417" s="20" t="n"/>
      <c r="AR1417" s="18">
        <f>IF($AQ1417="","",IFERROR(VLOOKUP(IFERROR(VLOOKUP(IF(ISNUMBER(FIND(" – ",$AQ1417)),LEFT($AQ1417,FIND(" – ",$AQ1417)-1),$AQ1417),ProdTbl,5,0),""),BasketTbl,2,0),"کد ناشناخته"))</f>
        <v/>
      </c>
      <c r="AS1417" s="18">
        <f>IF($AQ1417="","",IFERROR(VLOOKUP(IF(ISNUMBER(FIND(" – ",$AQ1417)),LEFT($AQ1417,FIND(" – ",$AQ1417)-1),$AQ1417),ProdTbl,3,0),"کد ناشناخته"))</f>
        <v/>
      </c>
      <c r="AT1417" s="22" t="n"/>
      <c r="AU1417" s="21" t="n"/>
      <c r="AV1417" s="20" t="n"/>
      <c r="AW1417" s="18">
        <f>IF($AV1417="","",IFERROR(VLOOKUP(IFERROR(VLOOKUP(IF(ISNUMBER(FIND(" – ",$AV1417)),LEFT($AV1417,FIND(" – ",$AV1417)-1),$AV1417),ProdTbl,5,0),""),BasketTbl,2,0),"کد ناشناخته"))</f>
        <v/>
      </c>
      <c r="AX1417" s="18">
        <f>IF($AV1417="","",IFERROR(VLOOKUP(IF(ISNUMBER(FIND(" – ",$AV1417)),LEFT($AV1417,FIND(" – ",$AV1417)-1),$AV1417),ProdTbl,3,0),"کد ناشناخته"))</f>
        <v/>
      </c>
      <c r="AY1417" s="22" t="n"/>
      <c r="AZ1417" s="21" t="n"/>
      <c r="BA1417" s="20" t="n"/>
      <c r="BB1417" s="18">
        <f>IF($BA1417="","",IFERROR(VLOOKUP(IFERROR(VLOOKUP(IF(ISNUMBER(FIND(" – ",$BA1417)),LEFT($BA1417,FIND(" – ",$BA1417)-1),$BA1417),ProdTbl,5,0),""),BasketTbl,2,0),"کد ناشناخته"))</f>
        <v/>
      </c>
      <c r="BC1417" s="18">
        <f>IF($BA1417="","",IFERROR(VLOOKUP(IF(ISNUMBER(FIND(" – ",$BA1417)),LEFT($BA1417,FIND(" – ",$BA1417)-1),$BA1417),ProdTbl,3,0),"کد ناشناخته"))</f>
        <v/>
      </c>
      <c r="BD1417" s="22" t="n"/>
      <c r="BE1417" s="21" t="n"/>
      <c r="BF1417" s="20" t="n"/>
      <c r="BG1417" s="18">
        <f>IF($BF1417="","",IFERROR(VLOOKUP(IFERROR(VLOOKUP(IF(ISNUMBER(FIND(" – ",$BF1417)),LEFT($BF1417,FIND(" – ",$BF1417)-1),$BF1417),ProdTbl,5,0),""),BasketTbl,2,0),"کد ناشناخته"))</f>
        <v/>
      </c>
      <c r="BH1417" s="18">
        <f>IF($BF1417="","",IFERROR(VLOOKUP(IF(ISNUMBER(FIND(" – ",$BF1417)),LEFT($BF1417,FIND(" – ",$BF1417)-1),$BF1417),ProdTbl,3,0),"کد ناشناخته"))</f>
        <v/>
      </c>
      <c r="BI1417" s="22" t="n"/>
      <c r="BJ1417" s="21" t="n"/>
      <c r="BK1417" s="20" t="n"/>
      <c r="BL1417" s="18">
        <f>IF($BK1417="","",IFERROR(VLOOKUP(IFERROR(VLOOKUP(IF(ISNUMBER(FIND(" – ",$BK1417)),LEFT($BK1417,FIND(" – ",$BK1417)-1),$BK1417),ProdTbl,5,0),""),BasketTbl,2,0),"کد ناشناخته"))</f>
        <v/>
      </c>
      <c r="BM1417" s="18">
        <f>IF($BK1417="","",IFERROR(VLOOKUP(IF(ISNUMBER(FIND(" – ",$BK1417)),LEFT($BK1417,FIND(" – ",$BK1417)-1),$BK1417),ProdTbl,3,0),"کد ناشناخته"))</f>
        <v/>
      </c>
      <c r="BN1417" s="22" t="n"/>
      <c r="BO1417" s="21" t="n"/>
      <c r="BP1417" s="20" t="n"/>
      <c r="BQ1417" s="18">
        <f>IF($BP1417="","",IFERROR(VLOOKUP(IFERROR(VLOOKUP(IF(ISNUMBER(FIND(" – ",$BP1417)),LEFT($BP1417,FIND(" – ",$BP1417)-1),$BP1417),ProdTbl,5,0),""),BasketTbl,2,0),"کد ناشناخته"))</f>
        <v/>
      </c>
      <c r="BR1417" s="18">
        <f>IF($BP1417="","",IFERROR(VLOOKUP(IF(ISNUMBER(FIND(" – ",$BP1417)),LEFT($BP1417,FIND(" – ",$BP1417)-1),$BP1417),ProdTbl,3,0),"کد ناشناخته"))</f>
        <v/>
      </c>
      <c r="BS1417" s="22" t="n"/>
      <c r="BT1417" s="21" t="n"/>
      <c r="BU1417" s="20" t="n"/>
      <c r="BV1417" s="18">
        <f>IF($BU1417="","",IFERROR(VLOOKUP(IFERROR(VLOOKUP(IF(ISNUMBER(FIND(" – ",$BU1417)),LEFT($BU1417,FIND(" – ",$BU1417)-1),$BU1417),ProdTbl,5,0),""),BasketTbl,2,0),"کد ناشناخته"))</f>
        <v/>
      </c>
      <c r="BW1417" s="18">
        <f>IF($BU1417="","",IFERROR(VLOOKUP(IF(ISNUMBER(FIND(" – ",$BU1417)),LEFT($BU1417,FIND(" – ",$BU1417)-1),$BU1417),ProdTbl,3,0),"کد ناشناخته"))</f>
        <v/>
      </c>
      <c r="BX1417" s="22" t="n"/>
      <c r="BY1417" s="21" t="n"/>
      <c r="BZ1417" s="20" t="n"/>
      <c r="CA1417" s="18">
        <f>IF($BZ1417="","",IFERROR(VLOOKUP(IFERROR(VLOOKUP(IF(ISNUMBER(FIND(" – ",$BZ1417)),LEFT($BZ1417,FIND(" – ",$BZ1417)-1),$BZ1417),ProdTbl,5,0),""),BasketTbl,2,0),"کد ناشناخته"))</f>
        <v/>
      </c>
      <c r="CB1417" s="18">
        <f>IF($BZ1417="","",IFERROR(VLOOKUP(IF(ISNUMBER(FIND(" – ",$BZ1417)),LEFT($BZ1417,FIND(" – ",$BZ1417)-1),$BZ1417),ProdTbl,3,0),"کد ناشناخته"))</f>
        <v/>
      </c>
      <c r="CC1417" s="22" t="n"/>
      <c r="CD1417" s="21" t="n"/>
      <c r="CE1417" s="20" t="n"/>
      <c r="CF1417" s="18">
        <f>IF($CE1417="","",IFERROR(VLOOKUP(IFERROR(VLOOKUP(IF(ISNUMBER(FIND(" – ",$CE1417)),LEFT($CE1417,FIND(" – ",$CE1417)-1),$CE1417),ProdTbl,5,0),""),BasketTbl,2,0),"کد ناشناخته"))</f>
        <v/>
      </c>
      <c r="CG1417" s="18">
        <f>IF($CE1417="","",IFERROR(VLOOKUP(IF(ISNUMBER(FIND(" – ",$CE1417)),LEFT($CE1417,FIND(" – ",$CE1417)-1),$CE1417),ProdTbl,3,0),"کد ناشناخته"))</f>
        <v/>
      </c>
      <c r="CH1417" s="22" t="n"/>
      <c r="CI1417" s="21" t="n"/>
    </row>
    <row r="1418">
      <c r="A1418" s="18">
        <f>IF($B1418="","",COUNTA($B$10:$B1418))</f>
        <v/>
      </c>
      <c r="B1418" s="19" t="n"/>
      <c r="C1418" s="20" t="n"/>
      <c r="D1418" s="19" t="n"/>
      <c r="E1418" s="18">
        <f>IF($D1418="","",IFERROR(VLOOKUP(IF(ISNUMBER(FIND(" – ",$D1418)),LEFT($D1418,FIND(" – ",$D1418)-1),$D1418),SellerTbl,2,0),"کد ناشناخته"))</f>
        <v/>
      </c>
      <c r="F1418" s="21" t="n"/>
      <c r="G1418" s="21" t="n"/>
      <c r="H1418" s="22" t="n"/>
      <c r="I1418" s="23">
        <f>IF(OR($F1418="",$G1418=""),"",$F1418-$G1418)</f>
        <v/>
      </c>
      <c r="J1418" s="18">
        <f>IF($I1418="","",IF(ABS($I1418)&lt;=0.01*$F1418,"√","×"))</f>
        <v/>
      </c>
      <c r="K1418" s="23">
        <f>IF(COUNT($Q1418,$V1418,$AA1418,$AF1418,$AK1418,$AP1418,$AU1418,$AZ1418,$BE1418,$BJ1418,$BO1418,$BT1418,$BY1418,$CD1418,$CI1418)=0,"",SUM($Q1418,$V1418,$AA1418,$AF1418,$AK1418,$AP1418,$AU1418,$AZ1418,$BE1418,$BJ1418,$BO1418,$BT1418,$BY1418,$CD1418,$CI1418))</f>
        <v/>
      </c>
      <c r="L1418" s="23">
        <f>IF(OR($F1418="",$K1418=""),"",$F1418-$K1418)</f>
        <v/>
      </c>
      <c r="M1418" s="20" t="n"/>
      <c r="N1418" s="18">
        <f>IF($M1418="","",IFERROR(VLOOKUP(IFERROR(VLOOKUP(IF(ISNUMBER(FIND(" – ",$M1418)),LEFT($M1418,FIND(" – ",$M1418)-1),$M1418),ProdTbl,5,0),""),BasketTbl,2,0),"کد ناشناخته"))</f>
        <v/>
      </c>
      <c r="O1418" s="18">
        <f>IF($M1418="","",IFERROR(VLOOKUP(IF(ISNUMBER(FIND(" – ",$M1418)),LEFT($M1418,FIND(" – ",$M1418)-1),$M1418),ProdTbl,3,0),"کد ناشناخته"))</f>
        <v/>
      </c>
      <c r="P1418" s="22" t="n"/>
      <c r="Q1418" s="21" t="n"/>
      <c r="R1418" s="20" t="n"/>
      <c r="S1418" s="18">
        <f>IF($R1418="","",IFERROR(VLOOKUP(IFERROR(VLOOKUP(IF(ISNUMBER(FIND(" – ",$R1418)),LEFT($R1418,FIND(" – ",$R1418)-1),$R1418),ProdTbl,5,0),""),BasketTbl,2,0),"کد ناشناخته"))</f>
        <v/>
      </c>
      <c r="T1418" s="18">
        <f>IF($R1418="","",IFERROR(VLOOKUP(IF(ISNUMBER(FIND(" – ",$R1418)),LEFT($R1418,FIND(" – ",$R1418)-1),$R1418),ProdTbl,3,0),"کد ناشناخته"))</f>
        <v/>
      </c>
      <c r="U1418" s="22" t="n"/>
      <c r="V1418" s="21" t="n"/>
      <c r="W1418" s="20" t="n"/>
      <c r="X1418" s="18">
        <f>IF($W1418="","",IFERROR(VLOOKUP(IFERROR(VLOOKUP(IF(ISNUMBER(FIND(" – ",$W1418)),LEFT($W1418,FIND(" – ",$W1418)-1),$W1418),ProdTbl,5,0),""),BasketTbl,2,0),"کد ناشناخته"))</f>
        <v/>
      </c>
      <c r="Y1418" s="18">
        <f>IF($W1418="","",IFERROR(VLOOKUP(IF(ISNUMBER(FIND(" – ",$W1418)),LEFT($W1418,FIND(" – ",$W1418)-1),$W1418),ProdTbl,3,0),"کد ناشناخته"))</f>
        <v/>
      </c>
      <c r="Z1418" s="22" t="n"/>
      <c r="AA1418" s="21" t="n"/>
      <c r="AB1418" s="20" t="n"/>
      <c r="AC1418" s="18">
        <f>IF($AB1418="","",IFERROR(VLOOKUP(IFERROR(VLOOKUP(IF(ISNUMBER(FIND(" – ",$AB1418)),LEFT($AB1418,FIND(" – ",$AB1418)-1),$AB1418),ProdTbl,5,0),""),BasketTbl,2,0),"کد ناشناخته"))</f>
        <v/>
      </c>
      <c r="AD1418" s="18">
        <f>IF($AB1418="","",IFERROR(VLOOKUP(IF(ISNUMBER(FIND(" – ",$AB1418)),LEFT($AB1418,FIND(" – ",$AB1418)-1),$AB1418),ProdTbl,3,0),"کد ناشناخته"))</f>
        <v/>
      </c>
      <c r="AE1418" s="22" t="n"/>
      <c r="AF1418" s="21" t="n"/>
      <c r="AG1418" s="20" t="n"/>
      <c r="AH1418" s="18">
        <f>IF($AG1418="","",IFERROR(VLOOKUP(IFERROR(VLOOKUP(IF(ISNUMBER(FIND(" – ",$AG1418)),LEFT($AG1418,FIND(" – ",$AG1418)-1),$AG1418),ProdTbl,5,0),""),BasketTbl,2,0),"کد ناشناخته"))</f>
        <v/>
      </c>
      <c r="AI1418" s="18">
        <f>IF($AG1418="","",IFERROR(VLOOKUP(IF(ISNUMBER(FIND(" – ",$AG1418)),LEFT($AG1418,FIND(" – ",$AG1418)-1),$AG1418),ProdTbl,3,0),"کد ناشناخته"))</f>
        <v/>
      </c>
      <c r="AJ1418" s="22" t="n"/>
      <c r="AK1418" s="21" t="n"/>
      <c r="AL1418" s="20" t="n"/>
      <c r="AM1418" s="18">
        <f>IF($AL1418="","",IFERROR(VLOOKUP(IFERROR(VLOOKUP(IF(ISNUMBER(FIND(" – ",$AL1418)),LEFT($AL1418,FIND(" – ",$AL1418)-1),$AL1418),ProdTbl,5,0),""),BasketTbl,2,0),"کد ناشناخته"))</f>
        <v/>
      </c>
      <c r="AN1418" s="18">
        <f>IF($AL1418="","",IFERROR(VLOOKUP(IF(ISNUMBER(FIND(" – ",$AL1418)),LEFT($AL1418,FIND(" – ",$AL1418)-1),$AL1418),ProdTbl,3,0),"کد ناشناخته"))</f>
        <v/>
      </c>
      <c r="AO1418" s="22" t="n"/>
      <c r="AP1418" s="21" t="n"/>
      <c r="AQ1418" s="20" t="n"/>
      <c r="AR1418" s="18">
        <f>IF($AQ1418="","",IFERROR(VLOOKUP(IFERROR(VLOOKUP(IF(ISNUMBER(FIND(" – ",$AQ1418)),LEFT($AQ1418,FIND(" – ",$AQ1418)-1),$AQ1418),ProdTbl,5,0),""),BasketTbl,2,0),"کد ناشناخته"))</f>
        <v/>
      </c>
      <c r="AS1418" s="18">
        <f>IF($AQ1418="","",IFERROR(VLOOKUP(IF(ISNUMBER(FIND(" – ",$AQ1418)),LEFT($AQ1418,FIND(" – ",$AQ1418)-1),$AQ1418),ProdTbl,3,0),"کد ناشناخته"))</f>
        <v/>
      </c>
      <c r="AT1418" s="22" t="n"/>
      <c r="AU1418" s="21" t="n"/>
      <c r="AV1418" s="20" t="n"/>
      <c r="AW1418" s="18">
        <f>IF($AV1418="","",IFERROR(VLOOKUP(IFERROR(VLOOKUP(IF(ISNUMBER(FIND(" – ",$AV1418)),LEFT($AV1418,FIND(" – ",$AV1418)-1),$AV1418),ProdTbl,5,0),""),BasketTbl,2,0),"کد ناشناخته"))</f>
        <v/>
      </c>
      <c r="AX1418" s="18">
        <f>IF($AV1418="","",IFERROR(VLOOKUP(IF(ISNUMBER(FIND(" – ",$AV1418)),LEFT($AV1418,FIND(" – ",$AV1418)-1),$AV1418),ProdTbl,3,0),"کد ناشناخته"))</f>
        <v/>
      </c>
      <c r="AY1418" s="22" t="n"/>
      <c r="AZ1418" s="21" t="n"/>
      <c r="BA1418" s="20" t="n"/>
      <c r="BB1418" s="18">
        <f>IF($BA1418="","",IFERROR(VLOOKUP(IFERROR(VLOOKUP(IF(ISNUMBER(FIND(" – ",$BA1418)),LEFT($BA1418,FIND(" – ",$BA1418)-1),$BA1418),ProdTbl,5,0),""),BasketTbl,2,0),"کد ناشناخته"))</f>
        <v/>
      </c>
      <c r="BC1418" s="18">
        <f>IF($BA1418="","",IFERROR(VLOOKUP(IF(ISNUMBER(FIND(" – ",$BA1418)),LEFT($BA1418,FIND(" – ",$BA1418)-1),$BA1418),ProdTbl,3,0),"کد ناشناخته"))</f>
        <v/>
      </c>
      <c r="BD1418" s="22" t="n"/>
      <c r="BE1418" s="21" t="n"/>
      <c r="BF1418" s="20" t="n"/>
      <c r="BG1418" s="18">
        <f>IF($BF1418="","",IFERROR(VLOOKUP(IFERROR(VLOOKUP(IF(ISNUMBER(FIND(" – ",$BF1418)),LEFT($BF1418,FIND(" – ",$BF1418)-1),$BF1418),ProdTbl,5,0),""),BasketTbl,2,0),"کد ناشناخته"))</f>
        <v/>
      </c>
      <c r="BH1418" s="18">
        <f>IF($BF1418="","",IFERROR(VLOOKUP(IF(ISNUMBER(FIND(" – ",$BF1418)),LEFT($BF1418,FIND(" – ",$BF1418)-1),$BF1418),ProdTbl,3,0),"کد ناشناخته"))</f>
        <v/>
      </c>
      <c r="BI1418" s="22" t="n"/>
      <c r="BJ1418" s="21" t="n"/>
      <c r="BK1418" s="20" t="n"/>
      <c r="BL1418" s="18">
        <f>IF($BK1418="","",IFERROR(VLOOKUP(IFERROR(VLOOKUP(IF(ISNUMBER(FIND(" – ",$BK1418)),LEFT($BK1418,FIND(" – ",$BK1418)-1),$BK1418),ProdTbl,5,0),""),BasketTbl,2,0),"کد ناشناخته"))</f>
        <v/>
      </c>
      <c r="BM1418" s="18">
        <f>IF($BK1418="","",IFERROR(VLOOKUP(IF(ISNUMBER(FIND(" – ",$BK1418)),LEFT($BK1418,FIND(" – ",$BK1418)-1),$BK1418),ProdTbl,3,0),"کد ناشناخته"))</f>
        <v/>
      </c>
      <c r="BN1418" s="22" t="n"/>
      <c r="BO1418" s="21" t="n"/>
      <c r="BP1418" s="20" t="n"/>
      <c r="BQ1418" s="18">
        <f>IF($BP1418="","",IFERROR(VLOOKUP(IFERROR(VLOOKUP(IF(ISNUMBER(FIND(" – ",$BP1418)),LEFT($BP1418,FIND(" – ",$BP1418)-1),$BP1418),ProdTbl,5,0),""),BasketTbl,2,0),"کد ناشناخته"))</f>
        <v/>
      </c>
      <c r="BR1418" s="18">
        <f>IF($BP1418="","",IFERROR(VLOOKUP(IF(ISNUMBER(FIND(" – ",$BP1418)),LEFT($BP1418,FIND(" – ",$BP1418)-1),$BP1418),ProdTbl,3,0),"کد ناشناخته"))</f>
        <v/>
      </c>
      <c r="BS1418" s="22" t="n"/>
      <c r="BT1418" s="21" t="n"/>
      <c r="BU1418" s="20" t="n"/>
      <c r="BV1418" s="18">
        <f>IF($BU1418="","",IFERROR(VLOOKUP(IFERROR(VLOOKUP(IF(ISNUMBER(FIND(" – ",$BU1418)),LEFT($BU1418,FIND(" – ",$BU1418)-1),$BU1418),ProdTbl,5,0),""),BasketTbl,2,0),"کد ناشناخته"))</f>
        <v/>
      </c>
      <c r="BW1418" s="18">
        <f>IF($BU1418="","",IFERROR(VLOOKUP(IF(ISNUMBER(FIND(" – ",$BU1418)),LEFT($BU1418,FIND(" – ",$BU1418)-1),$BU1418),ProdTbl,3,0),"کد ناشناخته"))</f>
        <v/>
      </c>
      <c r="BX1418" s="22" t="n"/>
      <c r="BY1418" s="21" t="n"/>
      <c r="BZ1418" s="20" t="n"/>
      <c r="CA1418" s="18">
        <f>IF($BZ1418="","",IFERROR(VLOOKUP(IFERROR(VLOOKUP(IF(ISNUMBER(FIND(" – ",$BZ1418)),LEFT($BZ1418,FIND(" – ",$BZ1418)-1),$BZ1418),ProdTbl,5,0),""),BasketTbl,2,0),"کد ناشناخته"))</f>
        <v/>
      </c>
      <c r="CB1418" s="18">
        <f>IF($BZ1418="","",IFERROR(VLOOKUP(IF(ISNUMBER(FIND(" – ",$BZ1418)),LEFT($BZ1418,FIND(" – ",$BZ1418)-1),$BZ1418),ProdTbl,3,0),"کد ناشناخته"))</f>
        <v/>
      </c>
      <c r="CC1418" s="22" t="n"/>
      <c r="CD1418" s="21" t="n"/>
      <c r="CE1418" s="20" t="n"/>
      <c r="CF1418" s="18">
        <f>IF($CE1418="","",IFERROR(VLOOKUP(IFERROR(VLOOKUP(IF(ISNUMBER(FIND(" – ",$CE1418)),LEFT($CE1418,FIND(" – ",$CE1418)-1),$CE1418),ProdTbl,5,0),""),BasketTbl,2,0),"کد ناشناخته"))</f>
        <v/>
      </c>
      <c r="CG1418" s="18">
        <f>IF($CE1418="","",IFERROR(VLOOKUP(IF(ISNUMBER(FIND(" – ",$CE1418)),LEFT($CE1418,FIND(" – ",$CE1418)-1),$CE1418),ProdTbl,3,0),"کد ناشناخته"))</f>
        <v/>
      </c>
      <c r="CH1418" s="22" t="n"/>
      <c r="CI1418" s="21" t="n"/>
    </row>
    <row r="1419">
      <c r="A1419" s="18">
        <f>IF($B1419="","",COUNTA($B$10:$B1419))</f>
        <v/>
      </c>
      <c r="B1419" s="19" t="n"/>
      <c r="C1419" s="20" t="n"/>
      <c r="D1419" s="19" t="n"/>
      <c r="E1419" s="18">
        <f>IF($D1419="","",IFERROR(VLOOKUP(IF(ISNUMBER(FIND(" – ",$D1419)),LEFT($D1419,FIND(" – ",$D1419)-1),$D1419),SellerTbl,2,0),"کد ناشناخته"))</f>
        <v/>
      </c>
      <c r="F1419" s="21" t="n"/>
      <c r="G1419" s="21" t="n"/>
      <c r="H1419" s="22" t="n"/>
      <c r="I1419" s="23">
        <f>IF(OR($F1419="",$G1419=""),"",$F1419-$G1419)</f>
        <v/>
      </c>
      <c r="J1419" s="18">
        <f>IF($I1419="","",IF(ABS($I1419)&lt;=0.01*$F1419,"√","×"))</f>
        <v/>
      </c>
      <c r="K1419" s="23">
        <f>IF(COUNT($Q1419,$V1419,$AA1419,$AF1419,$AK1419,$AP1419,$AU1419,$AZ1419,$BE1419,$BJ1419,$BO1419,$BT1419,$BY1419,$CD1419,$CI1419)=0,"",SUM($Q1419,$V1419,$AA1419,$AF1419,$AK1419,$AP1419,$AU1419,$AZ1419,$BE1419,$BJ1419,$BO1419,$BT1419,$BY1419,$CD1419,$CI1419))</f>
        <v/>
      </c>
      <c r="L1419" s="23">
        <f>IF(OR($F1419="",$K1419=""),"",$F1419-$K1419)</f>
        <v/>
      </c>
      <c r="M1419" s="20" t="n"/>
      <c r="N1419" s="18">
        <f>IF($M1419="","",IFERROR(VLOOKUP(IFERROR(VLOOKUP(IF(ISNUMBER(FIND(" – ",$M1419)),LEFT($M1419,FIND(" – ",$M1419)-1),$M1419),ProdTbl,5,0),""),BasketTbl,2,0),"کد ناشناخته"))</f>
        <v/>
      </c>
      <c r="O1419" s="18">
        <f>IF($M1419="","",IFERROR(VLOOKUP(IF(ISNUMBER(FIND(" – ",$M1419)),LEFT($M1419,FIND(" – ",$M1419)-1),$M1419),ProdTbl,3,0),"کد ناشناخته"))</f>
        <v/>
      </c>
      <c r="P1419" s="22" t="n"/>
      <c r="Q1419" s="21" t="n"/>
      <c r="R1419" s="20" t="n"/>
      <c r="S1419" s="18">
        <f>IF($R1419="","",IFERROR(VLOOKUP(IFERROR(VLOOKUP(IF(ISNUMBER(FIND(" – ",$R1419)),LEFT($R1419,FIND(" – ",$R1419)-1),$R1419),ProdTbl,5,0),""),BasketTbl,2,0),"کد ناشناخته"))</f>
        <v/>
      </c>
      <c r="T1419" s="18">
        <f>IF($R1419="","",IFERROR(VLOOKUP(IF(ISNUMBER(FIND(" – ",$R1419)),LEFT($R1419,FIND(" – ",$R1419)-1),$R1419),ProdTbl,3,0),"کد ناشناخته"))</f>
        <v/>
      </c>
      <c r="U1419" s="22" t="n"/>
      <c r="V1419" s="21" t="n"/>
      <c r="W1419" s="20" t="n"/>
      <c r="X1419" s="18">
        <f>IF($W1419="","",IFERROR(VLOOKUP(IFERROR(VLOOKUP(IF(ISNUMBER(FIND(" – ",$W1419)),LEFT($W1419,FIND(" – ",$W1419)-1),$W1419),ProdTbl,5,0),""),BasketTbl,2,0),"کد ناشناخته"))</f>
        <v/>
      </c>
      <c r="Y1419" s="18">
        <f>IF($W1419="","",IFERROR(VLOOKUP(IF(ISNUMBER(FIND(" – ",$W1419)),LEFT($W1419,FIND(" – ",$W1419)-1),$W1419),ProdTbl,3,0),"کد ناشناخته"))</f>
        <v/>
      </c>
      <c r="Z1419" s="22" t="n"/>
      <c r="AA1419" s="21" t="n"/>
      <c r="AB1419" s="20" t="n"/>
      <c r="AC1419" s="18">
        <f>IF($AB1419="","",IFERROR(VLOOKUP(IFERROR(VLOOKUP(IF(ISNUMBER(FIND(" – ",$AB1419)),LEFT($AB1419,FIND(" – ",$AB1419)-1),$AB1419),ProdTbl,5,0),""),BasketTbl,2,0),"کد ناشناخته"))</f>
        <v/>
      </c>
      <c r="AD1419" s="18">
        <f>IF($AB1419="","",IFERROR(VLOOKUP(IF(ISNUMBER(FIND(" – ",$AB1419)),LEFT($AB1419,FIND(" – ",$AB1419)-1),$AB1419),ProdTbl,3,0),"کد ناشناخته"))</f>
        <v/>
      </c>
      <c r="AE1419" s="22" t="n"/>
      <c r="AF1419" s="21" t="n"/>
      <c r="AG1419" s="20" t="n"/>
      <c r="AH1419" s="18">
        <f>IF($AG1419="","",IFERROR(VLOOKUP(IFERROR(VLOOKUP(IF(ISNUMBER(FIND(" – ",$AG1419)),LEFT($AG1419,FIND(" – ",$AG1419)-1),$AG1419),ProdTbl,5,0),""),BasketTbl,2,0),"کد ناشناخته"))</f>
        <v/>
      </c>
      <c r="AI1419" s="18">
        <f>IF($AG1419="","",IFERROR(VLOOKUP(IF(ISNUMBER(FIND(" – ",$AG1419)),LEFT($AG1419,FIND(" – ",$AG1419)-1),$AG1419),ProdTbl,3,0),"کد ناشناخته"))</f>
        <v/>
      </c>
      <c r="AJ1419" s="22" t="n"/>
      <c r="AK1419" s="21" t="n"/>
      <c r="AL1419" s="20" t="n"/>
      <c r="AM1419" s="18">
        <f>IF($AL1419="","",IFERROR(VLOOKUP(IFERROR(VLOOKUP(IF(ISNUMBER(FIND(" – ",$AL1419)),LEFT($AL1419,FIND(" – ",$AL1419)-1),$AL1419),ProdTbl,5,0),""),BasketTbl,2,0),"کد ناشناخته"))</f>
        <v/>
      </c>
      <c r="AN1419" s="18">
        <f>IF($AL1419="","",IFERROR(VLOOKUP(IF(ISNUMBER(FIND(" – ",$AL1419)),LEFT($AL1419,FIND(" – ",$AL1419)-1),$AL1419),ProdTbl,3,0),"کد ناشناخته"))</f>
        <v/>
      </c>
      <c r="AO1419" s="22" t="n"/>
      <c r="AP1419" s="21" t="n"/>
      <c r="AQ1419" s="20" t="n"/>
      <c r="AR1419" s="18">
        <f>IF($AQ1419="","",IFERROR(VLOOKUP(IFERROR(VLOOKUP(IF(ISNUMBER(FIND(" – ",$AQ1419)),LEFT($AQ1419,FIND(" – ",$AQ1419)-1),$AQ1419),ProdTbl,5,0),""),BasketTbl,2,0),"کد ناشناخته"))</f>
        <v/>
      </c>
      <c r="AS1419" s="18">
        <f>IF($AQ1419="","",IFERROR(VLOOKUP(IF(ISNUMBER(FIND(" – ",$AQ1419)),LEFT($AQ1419,FIND(" – ",$AQ1419)-1),$AQ1419),ProdTbl,3,0),"کد ناشناخته"))</f>
        <v/>
      </c>
      <c r="AT1419" s="22" t="n"/>
      <c r="AU1419" s="21" t="n"/>
      <c r="AV1419" s="20" t="n"/>
      <c r="AW1419" s="18">
        <f>IF($AV1419="","",IFERROR(VLOOKUP(IFERROR(VLOOKUP(IF(ISNUMBER(FIND(" – ",$AV1419)),LEFT($AV1419,FIND(" – ",$AV1419)-1),$AV1419),ProdTbl,5,0),""),BasketTbl,2,0),"کد ناشناخته"))</f>
        <v/>
      </c>
      <c r="AX1419" s="18">
        <f>IF($AV1419="","",IFERROR(VLOOKUP(IF(ISNUMBER(FIND(" – ",$AV1419)),LEFT($AV1419,FIND(" – ",$AV1419)-1),$AV1419),ProdTbl,3,0),"کد ناشناخته"))</f>
        <v/>
      </c>
      <c r="AY1419" s="22" t="n"/>
      <c r="AZ1419" s="21" t="n"/>
      <c r="BA1419" s="20" t="n"/>
      <c r="BB1419" s="18">
        <f>IF($BA1419="","",IFERROR(VLOOKUP(IFERROR(VLOOKUP(IF(ISNUMBER(FIND(" – ",$BA1419)),LEFT($BA1419,FIND(" – ",$BA1419)-1),$BA1419),ProdTbl,5,0),""),BasketTbl,2,0),"کد ناشناخته"))</f>
        <v/>
      </c>
      <c r="BC1419" s="18">
        <f>IF($BA1419="","",IFERROR(VLOOKUP(IF(ISNUMBER(FIND(" – ",$BA1419)),LEFT($BA1419,FIND(" – ",$BA1419)-1),$BA1419),ProdTbl,3,0),"کد ناشناخته"))</f>
        <v/>
      </c>
      <c r="BD1419" s="22" t="n"/>
      <c r="BE1419" s="21" t="n"/>
      <c r="BF1419" s="20" t="n"/>
      <c r="BG1419" s="18">
        <f>IF($BF1419="","",IFERROR(VLOOKUP(IFERROR(VLOOKUP(IF(ISNUMBER(FIND(" – ",$BF1419)),LEFT($BF1419,FIND(" – ",$BF1419)-1),$BF1419),ProdTbl,5,0),""),BasketTbl,2,0),"کد ناشناخته"))</f>
        <v/>
      </c>
      <c r="BH1419" s="18">
        <f>IF($BF1419="","",IFERROR(VLOOKUP(IF(ISNUMBER(FIND(" – ",$BF1419)),LEFT($BF1419,FIND(" – ",$BF1419)-1),$BF1419),ProdTbl,3,0),"کد ناشناخته"))</f>
        <v/>
      </c>
      <c r="BI1419" s="22" t="n"/>
      <c r="BJ1419" s="21" t="n"/>
      <c r="BK1419" s="20" t="n"/>
      <c r="BL1419" s="18">
        <f>IF($BK1419="","",IFERROR(VLOOKUP(IFERROR(VLOOKUP(IF(ISNUMBER(FIND(" – ",$BK1419)),LEFT($BK1419,FIND(" – ",$BK1419)-1),$BK1419),ProdTbl,5,0),""),BasketTbl,2,0),"کد ناشناخته"))</f>
        <v/>
      </c>
      <c r="BM1419" s="18">
        <f>IF($BK1419="","",IFERROR(VLOOKUP(IF(ISNUMBER(FIND(" – ",$BK1419)),LEFT($BK1419,FIND(" – ",$BK1419)-1),$BK1419),ProdTbl,3,0),"کد ناشناخته"))</f>
        <v/>
      </c>
      <c r="BN1419" s="22" t="n"/>
      <c r="BO1419" s="21" t="n"/>
      <c r="BP1419" s="20" t="n"/>
      <c r="BQ1419" s="18">
        <f>IF($BP1419="","",IFERROR(VLOOKUP(IFERROR(VLOOKUP(IF(ISNUMBER(FIND(" – ",$BP1419)),LEFT($BP1419,FIND(" – ",$BP1419)-1),$BP1419),ProdTbl,5,0),""),BasketTbl,2,0),"کد ناشناخته"))</f>
        <v/>
      </c>
      <c r="BR1419" s="18">
        <f>IF($BP1419="","",IFERROR(VLOOKUP(IF(ISNUMBER(FIND(" – ",$BP1419)),LEFT($BP1419,FIND(" – ",$BP1419)-1),$BP1419),ProdTbl,3,0),"کد ناشناخته"))</f>
        <v/>
      </c>
      <c r="BS1419" s="22" t="n"/>
      <c r="BT1419" s="21" t="n"/>
      <c r="BU1419" s="20" t="n"/>
      <c r="BV1419" s="18">
        <f>IF($BU1419="","",IFERROR(VLOOKUP(IFERROR(VLOOKUP(IF(ISNUMBER(FIND(" – ",$BU1419)),LEFT($BU1419,FIND(" – ",$BU1419)-1),$BU1419),ProdTbl,5,0),""),BasketTbl,2,0),"کد ناشناخته"))</f>
        <v/>
      </c>
      <c r="BW1419" s="18">
        <f>IF($BU1419="","",IFERROR(VLOOKUP(IF(ISNUMBER(FIND(" – ",$BU1419)),LEFT($BU1419,FIND(" – ",$BU1419)-1),$BU1419),ProdTbl,3,0),"کد ناشناخته"))</f>
        <v/>
      </c>
      <c r="BX1419" s="22" t="n"/>
      <c r="BY1419" s="21" t="n"/>
      <c r="BZ1419" s="20" t="n"/>
      <c r="CA1419" s="18">
        <f>IF($BZ1419="","",IFERROR(VLOOKUP(IFERROR(VLOOKUP(IF(ISNUMBER(FIND(" – ",$BZ1419)),LEFT($BZ1419,FIND(" – ",$BZ1419)-1),$BZ1419),ProdTbl,5,0),""),BasketTbl,2,0),"کد ناشناخته"))</f>
        <v/>
      </c>
      <c r="CB1419" s="18">
        <f>IF($BZ1419="","",IFERROR(VLOOKUP(IF(ISNUMBER(FIND(" – ",$BZ1419)),LEFT($BZ1419,FIND(" – ",$BZ1419)-1),$BZ1419),ProdTbl,3,0),"کد ناشناخته"))</f>
        <v/>
      </c>
      <c r="CC1419" s="22" t="n"/>
      <c r="CD1419" s="21" t="n"/>
      <c r="CE1419" s="20" t="n"/>
      <c r="CF1419" s="18">
        <f>IF($CE1419="","",IFERROR(VLOOKUP(IFERROR(VLOOKUP(IF(ISNUMBER(FIND(" – ",$CE1419)),LEFT($CE1419,FIND(" – ",$CE1419)-1),$CE1419),ProdTbl,5,0),""),BasketTbl,2,0),"کد ناشناخته"))</f>
        <v/>
      </c>
      <c r="CG1419" s="18">
        <f>IF($CE1419="","",IFERROR(VLOOKUP(IF(ISNUMBER(FIND(" – ",$CE1419)),LEFT($CE1419,FIND(" – ",$CE1419)-1),$CE1419),ProdTbl,3,0),"کد ناشناخته"))</f>
        <v/>
      </c>
      <c r="CH1419" s="22" t="n"/>
      <c r="CI1419" s="21" t="n"/>
    </row>
    <row r="1420">
      <c r="A1420" s="18">
        <f>IF($B1420="","",COUNTA($B$10:$B1420))</f>
        <v/>
      </c>
      <c r="B1420" s="19" t="n"/>
      <c r="C1420" s="20" t="n"/>
      <c r="D1420" s="19" t="n"/>
      <c r="E1420" s="18">
        <f>IF($D1420="","",IFERROR(VLOOKUP(IF(ISNUMBER(FIND(" – ",$D1420)),LEFT($D1420,FIND(" – ",$D1420)-1),$D1420),SellerTbl,2,0),"کد ناشناخته"))</f>
        <v/>
      </c>
      <c r="F1420" s="21" t="n"/>
      <c r="G1420" s="21" t="n"/>
      <c r="H1420" s="22" t="n"/>
      <c r="I1420" s="23">
        <f>IF(OR($F1420="",$G1420=""),"",$F1420-$G1420)</f>
        <v/>
      </c>
      <c r="J1420" s="18">
        <f>IF($I1420="","",IF(ABS($I1420)&lt;=0.01*$F1420,"√","×"))</f>
        <v/>
      </c>
      <c r="K1420" s="23">
        <f>IF(COUNT($Q1420,$V1420,$AA1420,$AF1420,$AK1420,$AP1420,$AU1420,$AZ1420,$BE1420,$BJ1420,$BO1420,$BT1420,$BY1420,$CD1420,$CI1420)=0,"",SUM($Q1420,$V1420,$AA1420,$AF1420,$AK1420,$AP1420,$AU1420,$AZ1420,$BE1420,$BJ1420,$BO1420,$BT1420,$BY1420,$CD1420,$CI1420))</f>
        <v/>
      </c>
      <c r="L1420" s="23">
        <f>IF(OR($F1420="",$K1420=""),"",$F1420-$K1420)</f>
        <v/>
      </c>
      <c r="M1420" s="20" t="n"/>
      <c r="N1420" s="18">
        <f>IF($M1420="","",IFERROR(VLOOKUP(IFERROR(VLOOKUP(IF(ISNUMBER(FIND(" – ",$M1420)),LEFT($M1420,FIND(" – ",$M1420)-1),$M1420),ProdTbl,5,0),""),BasketTbl,2,0),"کد ناشناخته"))</f>
        <v/>
      </c>
      <c r="O1420" s="18">
        <f>IF($M1420="","",IFERROR(VLOOKUP(IF(ISNUMBER(FIND(" – ",$M1420)),LEFT($M1420,FIND(" – ",$M1420)-1),$M1420),ProdTbl,3,0),"کد ناشناخته"))</f>
        <v/>
      </c>
      <c r="P1420" s="22" t="n"/>
      <c r="Q1420" s="21" t="n"/>
      <c r="R1420" s="20" t="n"/>
      <c r="S1420" s="18">
        <f>IF($R1420="","",IFERROR(VLOOKUP(IFERROR(VLOOKUP(IF(ISNUMBER(FIND(" – ",$R1420)),LEFT($R1420,FIND(" – ",$R1420)-1),$R1420),ProdTbl,5,0),""),BasketTbl,2,0),"کد ناشناخته"))</f>
        <v/>
      </c>
      <c r="T1420" s="18">
        <f>IF($R1420="","",IFERROR(VLOOKUP(IF(ISNUMBER(FIND(" – ",$R1420)),LEFT($R1420,FIND(" – ",$R1420)-1),$R1420),ProdTbl,3,0),"کد ناشناخته"))</f>
        <v/>
      </c>
      <c r="U1420" s="22" t="n"/>
      <c r="V1420" s="21" t="n"/>
      <c r="W1420" s="20" t="n"/>
      <c r="X1420" s="18">
        <f>IF($W1420="","",IFERROR(VLOOKUP(IFERROR(VLOOKUP(IF(ISNUMBER(FIND(" – ",$W1420)),LEFT($W1420,FIND(" – ",$W1420)-1),$W1420),ProdTbl,5,0),""),BasketTbl,2,0),"کد ناشناخته"))</f>
        <v/>
      </c>
      <c r="Y1420" s="18">
        <f>IF($W1420="","",IFERROR(VLOOKUP(IF(ISNUMBER(FIND(" – ",$W1420)),LEFT($W1420,FIND(" – ",$W1420)-1),$W1420),ProdTbl,3,0),"کد ناشناخته"))</f>
        <v/>
      </c>
      <c r="Z1420" s="22" t="n"/>
      <c r="AA1420" s="21" t="n"/>
      <c r="AB1420" s="20" t="n"/>
      <c r="AC1420" s="18">
        <f>IF($AB1420="","",IFERROR(VLOOKUP(IFERROR(VLOOKUP(IF(ISNUMBER(FIND(" – ",$AB1420)),LEFT($AB1420,FIND(" – ",$AB1420)-1),$AB1420),ProdTbl,5,0),""),BasketTbl,2,0),"کد ناشناخته"))</f>
        <v/>
      </c>
      <c r="AD1420" s="18">
        <f>IF($AB1420="","",IFERROR(VLOOKUP(IF(ISNUMBER(FIND(" – ",$AB1420)),LEFT($AB1420,FIND(" – ",$AB1420)-1),$AB1420),ProdTbl,3,0),"کد ناشناخته"))</f>
        <v/>
      </c>
      <c r="AE1420" s="22" t="n"/>
      <c r="AF1420" s="21" t="n"/>
      <c r="AG1420" s="20" t="n"/>
      <c r="AH1420" s="18">
        <f>IF($AG1420="","",IFERROR(VLOOKUP(IFERROR(VLOOKUP(IF(ISNUMBER(FIND(" – ",$AG1420)),LEFT($AG1420,FIND(" – ",$AG1420)-1),$AG1420),ProdTbl,5,0),""),BasketTbl,2,0),"کد ناشناخته"))</f>
        <v/>
      </c>
      <c r="AI1420" s="18">
        <f>IF($AG1420="","",IFERROR(VLOOKUP(IF(ISNUMBER(FIND(" – ",$AG1420)),LEFT($AG1420,FIND(" – ",$AG1420)-1),$AG1420),ProdTbl,3,0),"کد ناشناخته"))</f>
        <v/>
      </c>
      <c r="AJ1420" s="22" t="n"/>
      <c r="AK1420" s="21" t="n"/>
      <c r="AL1420" s="20" t="n"/>
      <c r="AM1420" s="18">
        <f>IF($AL1420="","",IFERROR(VLOOKUP(IFERROR(VLOOKUP(IF(ISNUMBER(FIND(" – ",$AL1420)),LEFT($AL1420,FIND(" – ",$AL1420)-1),$AL1420),ProdTbl,5,0),""),BasketTbl,2,0),"کد ناشناخته"))</f>
        <v/>
      </c>
      <c r="AN1420" s="18">
        <f>IF($AL1420="","",IFERROR(VLOOKUP(IF(ISNUMBER(FIND(" – ",$AL1420)),LEFT($AL1420,FIND(" – ",$AL1420)-1),$AL1420),ProdTbl,3,0),"کد ناشناخته"))</f>
        <v/>
      </c>
      <c r="AO1420" s="22" t="n"/>
      <c r="AP1420" s="21" t="n"/>
      <c r="AQ1420" s="20" t="n"/>
      <c r="AR1420" s="18">
        <f>IF($AQ1420="","",IFERROR(VLOOKUP(IFERROR(VLOOKUP(IF(ISNUMBER(FIND(" – ",$AQ1420)),LEFT($AQ1420,FIND(" – ",$AQ1420)-1),$AQ1420),ProdTbl,5,0),""),BasketTbl,2,0),"کد ناشناخته"))</f>
        <v/>
      </c>
      <c r="AS1420" s="18">
        <f>IF($AQ1420="","",IFERROR(VLOOKUP(IF(ISNUMBER(FIND(" – ",$AQ1420)),LEFT($AQ1420,FIND(" – ",$AQ1420)-1),$AQ1420),ProdTbl,3,0),"کد ناشناخته"))</f>
        <v/>
      </c>
      <c r="AT1420" s="22" t="n"/>
      <c r="AU1420" s="21" t="n"/>
      <c r="AV1420" s="20" t="n"/>
      <c r="AW1420" s="18">
        <f>IF($AV1420="","",IFERROR(VLOOKUP(IFERROR(VLOOKUP(IF(ISNUMBER(FIND(" – ",$AV1420)),LEFT($AV1420,FIND(" – ",$AV1420)-1),$AV1420),ProdTbl,5,0),""),BasketTbl,2,0),"کد ناشناخته"))</f>
        <v/>
      </c>
      <c r="AX1420" s="18">
        <f>IF($AV1420="","",IFERROR(VLOOKUP(IF(ISNUMBER(FIND(" – ",$AV1420)),LEFT($AV1420,FIND(" – ",$AV1420)-1),$AV1420),ProdTbl,3,0),"کد ناشناخته"))</f>
        <v/>
      </c>
      <c r="AY1420" s="22" t="n"/>
      <c r="AZ1420" s="21" t="n"/>
      <c r="BA1420" s="20" t="n"/>
      <c r="BB1420" s="18">
        <f>IF($BA1420="","",IFERROR(VLOOKUP(IFERROR(VLOOKUP(IF(ISNUMBER(FIND(" – ",$BA1420)),LEFT($BA1420,FIND(" – ",$BA1420)-1),$BA1420),ProdTbl,5,0),""),BasketTbl,2,0),"کد ناشناخته"))</f>
        <v/>
      </c>
      <c r="BC1420" s="18">
        <f>IF($BA1420="","",IFERROR(VLOOKUP(IF(ISNUMBER(FIND(" – ",$BA1420)),LEFT($BA1420,FIND(" – ",$BA1420)-1),$BA1420),ProdTbl,3,0),"کد ناشناخته"))</f>
        <v/>
      </c>
      <c r="BD1420" s="22" t="n"/>
      <c r="BE1420" s="21" t="n"/>
      <c r="BF1420" s="20" t="n"/>
      <c r="BG1420" s="18">
        <f>IF($BF1420="","",IFERROR(VLOOKUP(IFERROR(VLOOKUP(IF(ISNUMBER(FIND(" – ",$BF1420)),LEFT($BF1420,FIND(" – ",$BF1420)-1),$BF1420),ProdTbl,5,0),""),BasketTbl,2,0),"کد ناشناخته"))</f>
        <v/>
      </c>
      <c r="BH1420" s="18">
        <f>IF($BF1420="","",IFERROR(VLOOKUP(IF(ISNUMBER(FIND(" – ",$BF1420)),LEFT($BF1420,FIND(" – ",$BF1420)-1),$BF1420),ProdTbl,3,0),"کد ناشناخته"))</f>
        <v/>
      </c>
      <c r="BI1420" s="22" t="n"/>
      <c r="BJ1420" s="21" t="n"/>
      <c r="BK1420" s="20" t="n"/>
      <c r="BL1420" s="18">
        <f>IF($BK1420="","",IFERROR(VLOOKUP(IFERROR(VLOOKUP(IF(ISNUMBER(FIND(" – ",$BK1420)),LEFT($BK1420,FIND(" – ",$BK1420)-1),$BK1420),ProdTbl,5,0),""),BasketTbl,2,0),"کد ناشناخته"))</f>
        <v/>
      </c>
      <c r="BM1420" s="18">
        <f>IF($BK1420="","",IFERROR(VLOOKUP(IF(ISNUMBER(FIND(" – ",$BK1420)),LEFT($BK1420,FIND(" – ",$BK1420)-1),$BK1420),ProdTbl,3,0),"کد ناشناخته"))</f>
        <v/>
      </c>
      <c r="BN1420" s="22" t="n"/>
      <c r="BO1420" s="21" t="n"/>
      <c r="BP1420" s="20" t="n"/>
      <c r="BQ1420" s="18">
        <f>IF($BP1420="","",IFERROR(VLOOKUP(IFERROR(VLOOKUP(IF(ISNUMBER(FIND(" – ",$BP1420)),LEFT($BP1420,FIND(" – ",$BP1420)-1),$BP1420),ProdTbl,5,0),""),BasketTbl,2,0),"کد ناشناخته"))</f>
        <v/>
      </c>
      <c r="BR1420" s="18">
        <f>IF($BP1420="","",IFERROR(VLOOKUP(IF(ISNUMBER(FIND(" – ",$BP1420)),LEFT($BP1420,FIND(" – ",$BP1420)-1),$BP1420),ProdTbl,3,0),"کد ناشناخته"))</f>
        <v/>
      </c>
      <c r="BS1420" s="22" t="n"/>
      <c r="BT1420" s="21" t="n"/>
      <c r="BU1420" s="20" t="n"/>
      <c r="BV1420" s="18">
        <f>IF($BU1420="","",IFERROR(VLOOKUP(IFERROR(VLOOKUP(IF(ISNUMBER(FIND(" – ",$BU1420)),LEFT($BU1420,FIND(" – ",$BU1420)-1),$BU1420),ProdTbl,5,0),""),BasketTbl,2,0),"کد ناشناخته"))</f>
        <v/>
      </c>
      <c r="BW1420" s="18">
        <f>IF($BU1420="","",IFERROR(VLOOKUP(IF(ISNUMBER(FIND(" – ",$BU1420)),LEFT($BU1420,FIND(" – ",$BU1420)-1),$BU1420),ProdTbl,3,0),"کد ناشناخته"))</f>
        <v/>
      </c>
      <c r="BX1420" s="22" t="n"/>
      <c r="BY1420" s="21" t="n"/>
      <c r="BZ1420" s="20" t="n"/>
      <c r="CA1420" s="18">
        <f>IF($BZ1420="","",IFERROR(VLOOKUP(IFERROR(VLOOKUP(IF(ISNUMBER(FIND(" – ",$BZ1420)),LEFT($BZ1420,FIND(" – ",$BZ1420)-1),$BZ1420),ProdTbl,5,0),""),BasketTbl,2,0),"کد ناشناخته"))</f>
        <v/>
      </c>
      <c r="CB1420" s="18">
        <f>IF($BZ1420="","",IFERROR(VLOOKUP(IF(ISNUMBER(FIND(" – ",$BZ1420)),LEFT($BZ1420,FIND(" – ",$BZ1420)-1),$BZ1420),ProdTbl,3,0),"کد ناشناخته"))</f>
        <v/>
      </c>
      <c r="CC1420" s="22" t="n"/>
      <c r="CD1420" s="21" t="n"/>
      <c r="CE1420" s="20" t="n"/>
      <c r="CF1420" s="18">
        <f>IF($CE1420="","",IFERROR(VLOOKUP(IFERROR(VLOOKUP(IF(ISNUMBER(FIND(" – ",$CE1420)),LEFT($CE1420,FIND(" – ",$CE1420)-1),$CE1420),ProdTbl,5,0),""),BasketTbl,2,0),"کد ناشناخته"))</f>
        <v/>
      </c>
      <c r="CG1420" s="18">
        <f>IF($CE1420="","",IFERROR(VLOOKUP(IF(ISNUMBER(FIND(" – ",$CE1420)),LEFT($CE1420,FIND(" – ",$CE1420)-1),$CE1420),ProdTbl,3,0),"کد ناشناخته"))</f>
        <v/>
      </c>
      <c r="CH1420" s="22" t="n"/>
      <c r="CI1420" s="21" t="n"/>
    </row>
    <row r="1421">
      <c r="A1421" s="18">
        <f>IF($B1421="","",COUNTA($B$10:$B1421))</f>
        <v/>
      </c>
      <c r="B1421" s="19" t="n"/>
      <c r="C1421" s="20" t="n"/>
      <c r="D1421" s="19" t="n"/>
      <c r="E1421" s="18">
        <f>IF($D1421="","",IFERROR(VLOOKUP(IF(ISNUMBER(FIND(" – ",$D1421)),LEFT($D1421,FIND(" – ",$D1421)-1),$D1421),SellerTbl,2,0),"کد ناشناخته"))</f>
        <v/>
      </c>
      <c r="F1421" s="21" t="n"/>
      <c r="G1421" s="21" t="n"/>
      <c r="H1421" s="22" t="n"/>
      <c r="I1421" s="23">
        <f>IF(OR($F1421="",$G1421=""),"",$F1421-$G1421)</f>
        <v/>
      </c>
      <c r="J1421" s="18">
        <f>IF($I1421="","",IF(ABS($I1421)&lt;=0.01*$F1421,"√","×"))</f>
        <v/>
      </c>
      <c r="K1421" s="23">
        <f>IF(COUNT($Q1421,$V1421,$AA1421,$AF1421,$AK1421,$AP1421,$AU1421,$AZ1421,$BE1421,$BJ1421,$BO1421,$BT1421,$BY1421,$CD1421,$CI1421)=0,"",SUM($Q1421,$V1421,$AA1421,$AF1421,$AK1421,$AP1421,$AU1421,$AZ1421,$BE1421,$BJ1421,$BO1421,$BT1421,$BY1421,$CD1421,$CI1421))</f>
        <v/>
      </c>
      <c r="L1421" s="23">
        <f>IF(OR($F1421="",$K1421=""),"",$F1421-$K1421)</f>
        <v/>
      </c>
      <c r="M1421" s="20" t="n"/>
      <c r="N1421" s="18">
        <f>IF($M1421="","",IFERROR(VLOOKUP(IFERROR(VLOOKUP(IF(ISNUMBER(FIND(" – ",$M1421)),LEFT($M1421,FIND(" – ",$M1421)-1),$M1421),ProdTbl,5,0),""),BasketTbl,2,0),"کد ناشناخته"))</f>
        <v/>
      </c>
      <c r="O1421" s="18">
        <f>IF($M1421="","",IFERROR(VLOOKUP(IF(ISNUMBER(FIND(" – ",$M1421)),LEFT($M1421,FIND(" – ",$M1421)-1),$M1421),ProdTbl,3,0),"کد ناشناخته"))</f>
        <v/>
      </c>
      <c r="P1421" s="22" t="n"/>
      <c r="Q1421" s="21" t="n"/>
      <c r="R1421" s="20" t="n"/>
      <c r="S1421" s="18">
        <f>IF($R1421="","",IFERROR(VLOOKUP(IFERROR(VLOOKUP(IF(ISNUMBER(FIND(" – ",$R1421)),LEFT($R1421,FIND(" – ",$R1421)-1),$R1421),ProdTbl,5,0),""),BasketTbl,2,0),"کد ناشناخته"))</f>
        <v/>
      </c>
      <c r="T1421" s="18">
        <f>IF($R1421="","",IFERROR(VLOOKUP(IF(ISNUMBER(FIND(" – ",$R1421)),LEFT($R1421,FIND(" – ",$R1421)-1),$R1421),ProdTbl,3,0),"کد ناشناخته"))</f>
        <v/>
      </c>
      <c r="U1421" s="22" t="n"/>
      <c r="V1421" s="21" t="n"/>
      <c r="W1421" s="20" t="n"/>
      <c r="X1421" s="18">
        <f>IF($W1421="","",IFERROR(VLOOKUP(IFERROR(VLOOKUP(IF(ISNUMBER(FIND(" – ",$W1421)),LEFT($W1421,FIND(" – ",$W1421)-1),$W1421),ProdTbl,5,0),""),BasketTbl,2,0),"کد ناشناخته"))</f>
        <v/>
      </c>
      <c r="Y1421" s="18">
        <f>IF($W1421="","",IFERROR(VLOOKUP(IF(ISNUMBER(FIND(" – ",$W1421)),LEFT($W1421,FIND(" – ",$W1421)-1),$W1421),ProdTbl,3,0),"کد ناشناخته"))</f>
        <v/>
      </c>
      <c r="Z1421" s="22" t="n"/>
      <c r="AA1421" s="21" t="n"/>
      <c r="AB1421" s="20" t="n"/>
      <c r="AC1421" s="18">
        <f>IF($AB1421="","",IFERROR(VLOOKUP(IFERROR(VLOOKUP(IF(ISNUMBER(FIND(" – ",$AB1421)),LEFT($AB1421,FIND(" – ",$AB1421)-1),$AB1421),ProdTbl,5,0),""),BasketTbl,2,0),"کد ناشناخته"))</f>
        <v/>
      </c>
      <c r="AD1421" s="18">
        <f>IF($AB1421="","",IFERROR(VLOOKUP(IF(ISNUMBER(FIND(" – ",$AB1421)),LEFT($AB1421,FIND(" – ",$AB1421)-1),$AB1421),ProdTbl,3,0),"کد ناشناخته"))</f>
        <v/>
      </c>
      <c r="AE1421" s="22" t="n"/>
      <c r="AF1421" s="21" t="n"/>
      <c r="AG1421" s="20" t="n"/>
      <c r="AH1421" s="18">
        <f>IF($AG1421="","",IFERROR(VLOOKUP(IFERROR(VLOOKUP(IF(ISNUMBER(FIND(" – ",$AG1421)),LEFT($AG1421,FIND(" – ",$AG1421)-1),$AG1421),ProdTbl,5,0),""),BasketTbl,2,0),"کد ناشناخته"))</f>
        <v/>
      </c>
      <c r="AI1421" s="18">
        <f>IF($AG1421="","",IFERROR(VLOOKUP(IF(ISNUMBER(FIND(" – ",$AG1421)),LEFT($AG1421,FIND(" – ",$AG1421)-1),$AG1421),ProdTbl,3,0),"کد ناشناخته"))</f>
        <v/>
      </c>
      <c r="AJ1421" s="22" t="n"/>
      <c r="AK1421" s="21" t="n"/>
      <c r="AL1421" s="20" t="n"/>
      <c r="AM1421" s="18">
        <f>IF($AL1421="","",IFERROR(VLOOKUP(IFERROR(VLOOKUP(IF(ISNUMBER(FIND(" – ",$AL1421)),LEFT($AL1421,FIND(" – ",$AL1421)-1),$AL1421),ProdTbl,5,0),""),BasketTbl,2,0),"کد ناشناخته"))</f>
        <v/>
      </c>
      <c r="AN1421" s="18">
        <f>IF($AL1421="","",IFERROR(VLOOKUP(IF(ISNUMBER(FIND(" – ",$AL1421)),LEFT($AL1421,FIND(" – ",$AL1421)-1),$AL1421),ProdTbl,3,0),"کد ناشناخته"))</f>
        <v/>
      </c>
      <c r="AO1421" s="22" t="n"/>
      <c r="AP1421" s="21" t="n"/>
      <c r="AQ1421" s="20" t="n"/>
      <c r="AR1421" s="18">
        <f>IF($AQ1421="","",IFERROR(VLOOKUP(IFERROR(VLOOKUP(IF(ISNUMBER(FIND(" – ",$AQ1421)),LEFT($AQ1421,FIND(" – ",$AQ1421)-1),$AQ1421),ProdTbl,5,0),""),BasketTbl,2,0),"کد ناشناخته"))</f>
        <v/>
      </c>
      <c r="AS1421" s="18">
        <f>IF($AQ1421="","",IFERROR(VLOOKUP(IF(ISNUMBER(FIND(" – ",$AQ1421)),LEFT($AQ1421,FIND(" – ",$AQ1421)-1),$AQ1421),ProdTbl,3,0),"کد ناشناخته"))</f>
        <v/>
      </c>
      <c r="AT1421" s="22" t="n"/>
      <c r="AU1421" s="21" t="n"/>
      <c r="AV1421" s="20" t="n"/>
      <c r="AW1421" s="18">
        <f>IF($AV1421="","",IFERROR(VLOOKUP(IFERROR(VLOOKUP(IF(ISNUMBER(FIND(" – ",$AV1421)),LEFT($AV1421,FIND(" – ",$AV1421)-1),$AV1421),ProdTbl,5,0),""),BasketTbl,2,0),"کد ناشناخته"))</f>
        <v/>
      </c>
      <c r="AX1421" s="18">
        <f>IF($AV1421="","",IFERROR(VLOOKUP(IF(ISNUMBER(FIND(" – ",$AV1421)),LEFT($AV1421,FIND(" – ",$AV1421)-1),$AV1421),ProdTbl,3,0),"کد ناشناخته"))</f>
        <v/>
      </c>
      <c r="AY1421" s="22" t="n"/>
      <c r="AZ1421" s="21" t="n"/>
      <c r="BA1421" s="20" t="n"/>
      <c r="BB1421" s="18">
        <f>IF($BA1421="","",IFERROR(VLOOKUP(IFERROR(VLOOKUP(IF(ISNUMBER(FIND(" – ",$BA1421)),LEFT($BA1421,FIND(" – ",$BA1421)-1),$BA1421),ProdTbl,5,0),""),BasketTbl,2,0),"کد ناشناخته"))</f>
        <v/>
      </c>
      <c r="BC1421" s="18">
        <f>IF($BA1421="","",IFERROR(VLOOKUP(IF(ISNUMBER(FIND(" – ",$BA1421)),LEFT($BA1421,FIND(" – ",$BA1421)-1),$BA1421),ProdTbl,3,0),"کد ناشناخته"))</f>
        <v/>
      </c>
      <c r="BD1421" s="22" t="n"/>
      <c r="BE1421" s="21" t="n"/>
      <c r="BF1421" s="20" t="n"/>
      <c r="BG1421" s="18">
        <f>IF($BF1421="","",IFERROR(VLOOKUP(IFERROR(VLOOKUP(IF(ISNUMBER(FIND(" – ",$BF1421)),LEFT($BF1421,FIND(" – ",$BF1421)-1),$BF1421),ProdTbl,5,0),""),BasketTbl,2,0),"کد ناشناخته"))</f>
        <v/>
      </c>
      <c r="BH1421" s="18">
        <f>IF($BF1421="","",IFERROR(VLOOKUP(IF(ISNUMBER(FIND(" – ",$BF1421)),LEFT($BF1421,FIND(" – ",$BF1421)-1),$BF1421),ProdTbl,3,0),"کد ناشناخته"))</f>
        <v/>
      </c>
      <c r="BI1421" s="22" t="n"/>
      <c r="BJ1421" s="21" t="n"/>
      <c r="BK1421" s="20" t="n"/>
      <c r="BL1421" s="18">
        <f>IF($BK1421="","",IFERROR(VLOOKUP(IFERROR(VLOOKUP(IF(ISNUMBER(FIND(" – ",$BK1421)),LEFT($BK1421,FIND(" – ",$BK1421)-1),$BK1421),ProdTbl,5,0),""),BasketTbl,2,0),"کد ناشناخته"))</f>
        <v/>
      </c>
      <c r="BM1421" s="18">
        <f>IF($BK1421="","",IFERROR(VLOOKUP(IF(ISNUMBER(FIND(" – ",$BK1421)),LEFT($BK1421,FIND(" – ",$BK1421)-1),$BK1421),ProdTbl,3,0),"کد ناشناخته"))</f>
        <v/>
      </c>
      <c r="BN1421" s="22" t="n"/>
      <c r="BO1421" s="21" t="n"/>
      <c r="BP1421" s="20" t="n"/>
      <c r="BQ1421" s="18">
        <f>IF($BP1421="","",IFERROR(VLOOKUP(IFERROR(VLOOKUP(IF(ISNUMBER(FIND(" – ",$BP1421)),LEFT($BP1421,FIND(" – ",$BP1421)-1),$BP1421),ProdTbl,5,0),""),BasketTbl,2,0),"کد ناشناخته"))</f>
        <v/>
      </c>
      <c r="BR1421" s="18">
        <f>IF($BP1421="","",IFERROR(VLOOKUP(IF(ISNUMBER(FIND(" – ",$BP1421)),LEFT($BP1421,FIND(" – ",$BP1421)-1),$BP1421),ProdTbl,3,0),"کد ناشناخته"))</f>
        <v/>
      </c>
      <c r="BS1421" s="22" t="n"/>
      <c r="BT1421" s="21" t="n"/>
      <c r="BU1421" s="20" t="n"/>
      <c r="BV1421" s="18">
        <f>IF($BU1421="","",IFERROR(VLOOKUP(IFERROR(VLOOKUP(IF(ISNUMBER(FIND(" – ",$BU1421)),LEFT($BU1421,FIND(" – ",$BU1421)-1),$BU1421),ProdTbl,5,0),""),BasketTbl,2,0),"کد ناشناخته"))</f>
        <v/>
      </c>
      <c r="BW1421" s="18">
        <f>IF($BU1421="","",IFERROR(VLOOKUP(IF(ISNUMBER(FIND(" – ",$BU1421)),LEFT($BU1421,FIND(" – ",$BU1421)-1),$BU1421),ProdTbl,3,0),"کد ناشناخته"))</f>
        <v/>
      </c>
      <c r="BX1421" s="22" t="n"/>
      <c r="BY1421" s="21" t="n"/>
      <c r="BZ1421" s="20" t="n"/>
      <c r="CA1421" s="18">
        <f>IF($BZ1421="","",IFERROR(VLOOKUP(IFERROR(VLOOKUP(IF(ISNUMBER(FIND(" – ",$BZ1421)),LEFT($BZ1421,FIND(" – ",$BZ1421)-1),$BZ1421),ProdTbl,5,0),""),BasketTbl,2,0),"کد ناشناخته"))</f>
        <v/>
      </c>
      <c r="CB1421" s="18">
        <f>IF($BZ1421="","",IFERROR(VLOOKUP(IF(ISNUMBER(FIND(" – ",$BZ1421)),LEFT($BZ1421,FIND(" – ",$BZ1421)-1),$BZ1421),ProdTbl,3,0),"کد ناشناخته"))</f>
        <v/>
      </c>
      <c r="CC1421" s="22" t="n"/>
      <c r="CD1421" s="21" t="n"/>
      <c r="CE1421" s="20" t="n"/>
      <c r="CF1421" s="18">
        <f>IF($CE1421="","",IFERROR(VLOOKUP(IFERROR(VLOOKUP(IF(ISNUMBER(FIND(" – ",$CE1421)),LEFT($CE1421,FIND(" – ",$CE1421)-1),$CE1421),ProdTbl,5,0),""),BasketTbl,2,0),"کد ناشناخته"))</f>
        <v/>
      </c>
      <c r="CG1421" s="18">
        <f>IF($CE1421="","",IFERROR(VLOOKUP(IF(ISNUMBER(FIND(" – ",$CE1421)),LEFT($CE1421,FIND(" – ",$CE1421)-1),$CE1421),ProdTbl,3,0),"کد ناشناخته"))</f>
        <v/>
      </c>
      <c r="CH1421" s="22" t="n"/>
      <c r="CI1421" s="21" t="n"/>
    </row>
    <row r="1422">
      <c r="A1422" s="18">
        <f>IF($B1422="","",COUNTA($B$10:$B1422))</f>
        <v/>
      </c>
      <c r="B1422" s="19" t="n"/>
      <c r="C1422" s="20" t="n"/>
      <c r="D1422" s="19" t="n"/>
      <c r="E1422" s="18">
        <f>IF($D1422="","",IFERROR(VLOOKUP(IF(ISNUMBER(FIND(" – ",$D1422)),LEFT($D1422,FIND(" – ",$D1422)-1),$D1422),SellerTbl,2,0),"کد ناشناخته"))</f>
        <v/>
      </c>
      <c r="F1422" s="21" t="n"/>
      <c r="G1422" s="21" t="n"/>
      <c r="H1422" s="22" t="n"/>
      <c r="I1422" s="23">
        <f>IF(OR($F1422="",$G1422=""),"",$F1422-$G1422)</f>
        <v/>
      </c>
      <c r="J1422" s="18">
        <f>IF($I1422="","",IF(ABS($I1422)&lt;=0.01*$F1422,"√","×"))</f>
        <v/>
      </c>
      <c r="K1422" s="23">
        <f>IF(COUNT($Q1422,$V1422,$AA1422,$AF1422,$AK1422,$AP1422,$AU1422,$AZ1422,$BE1422,$BJ1422,$BO1422,$BT1422,$BY1422,$CD1422,$CI1422)=0,"",SUM($Q1422,$V1422,$AA1422,$AF1422,$AK1422,$AP1422,$AU1422,$AZ1422,$BE1422,$BJ1422,$BO1422,$BT1422,$BY1422,$CD1422,$CI1422))</f>
        <v/>
      </c>
      <c r="L1422" s="23">
        <f>IF(OR($F1422="",$K1422=""),"",$F1422-$K1422)</f>
        <v/>
      </c>
      <c r="M1422" s="20" t="n"/>
      <c r="N1422" s="18">
        <f>IF($M1422="","",IFERROR(VLOOKUP(IFERROR(VLOOKUP(IF(ISNUMBER(FIND(" – ",$M1422)),LEFT($M1422,FIND(" – ",$M1422)-1),$M1422),ProdTbl,5,0),""),BasketTbl,2,0),"کد ناشناخته"))</f>
        <v/>
      </c>
      <c r="O1422" s="18">
        <f>IF($M1422="","",IFERROR(VLOOKUP(IF(ISNUMBER(FIND(" – ",$M1422)),LEFT($M1422,FIND(" – ",$M1422)-1),$M1422),ProdTbl,3,0),"کد ناشناخته"))</f>
        <v/>
      </c>
      <c r="P1422" s="22" t="n"/>
      <c r="Q1422" s="21" t="n"/>
      <c r="R1422" s="20" t="n"/>
      <c r="S1422" s="18">
        <f>IF($R1422="","",IFERROR(VLOOKUP(IFERROR(VLOOKUP(IF(ISNUMBER(FIND(" – ",$R1422)),LEFT($R1422,FIND(" – ",$R1422)-1),$R1422),ProdTbl,5,0),""),BasketTbl,2,0),"کد ناشناخته"))</f>
        <v/>
      </c>
      <c r="T1422" s="18">
        <f>IF($R1422="","",IFERROR(VLOOKUP(IF(ISNUMBER(FIND(" – ",$R1422)),LEFT($R1422,FIND(" – ",$R1422)-1),$R1422),ProdTbl,3,0),"کد ناشناخته"))</f>
        <v/>
      </c>
      <c r="U1422" s="22" t="n"/>
      <c r="V1422" s="21" t="n"/>
      <c r="W1422" s="20" t="n"/>
      <c r="X1422" s="18">
        <f>IF($W1422="","",IFERROR(VLOOKUP(IFERROR(VLOOKUP(IF(ISNUMBER(FIND(" – ",$W1422)),LEFT($W1422,FIND(" – ",$W1422)-1),$W1422),ProdTbl,5,0),""),BasketTbl,2,0),"کد ناشناخته"))</f>
        <v/>
      </c>
      <c r="Y1422" s="18">
        <f>IF($W1422="","",IFERROR(VLOOKUP(IF(ISNUMBER(FIND(" – ",$W1422)),LEFT($W1422,FIND(" – ",$W1422)-1),$W1422),ProdTbl,3,0),"کد ناشناخته"))</f>
        <v/>
      </c>
      <c r="Z1422" s="22" t="n"/>
      <c r="AA1422" s="21" t="n"/>
      <c r="AB1422" s="20" t="n"/>
      <c r="AC1422" s="18">
        <f>IF($AB1422="","",IFERROR(VLOOKUP(IFERROR(VLOOKUP(IF(ISNUMBER(FIND(" – ",$AB1422)),LEFT($AB1422,FIND(" – ",$AB1422)-1),$AB1422),ProdTbl,5,0),""),BasketTbl,2,0),"کد ناشناخته"))</f>
        <v/>
      </c>
      <c r="AD1422" s="18">
        <f>IF($AB1422="","",IFERROR(VLOOKUP(IF(ISNUMBER(FIND(" – ",$AB1422)),LEFT($AB1422,FIND(" – ",$AB1422)-1),$AB1422),ProdTbl,3,0),"کد ناشناخته"))</f>
        <v/>
      </c>
      <c r="AE1422" s="22" t="n"/>
      <c r="AF1422" s="21" t="n"/>
      <c r="AG1422" s="20" t="n"/>
      <c r="AH1422" s="18">
        <f>IF($AG1422="","",IFERROR(VLOOKUP(IFERROR(VLOOKUP(IF(ISNUMBER(FIND(" – ",$AG1422)),LEFT($AG1422,FIND(" – ",$AG1422)-1),$AG1422),ProdTbl,5,0),""),BasketTbl,2,0),"کد ناشناخته"))</f>
        <v/>
      </c>
      <c r="AI1422" s="18">
        <f>IF($AG1422="","",IFERROR(VLOOKUP(IF(ISNUMBER(FIND(" – ",$AG1422)),LEFT($AG1422,FIND(" – ",$AG1422)-1),$AG1422),ProdTbl,3,0),"کد ناشناخته"))</f>
        <v/>
      </c>
      <c r="AJ1422" s="22" t="n"/>
      <c r="AK1422" s="21" t="n"/>
      <c r="AL1422" s="20" t="n"/>
      <c r="AM1422" s="18">
        <f>IF($AL1422="","",IFERROR(VLOOKUP(IFERROR(VLOOKUP(IF(ISNUMBER(FIND(" – ",$AL1422)),LEFT($AL1422,FIND(" – ",$AL1422)-1),$AL1422),ProdTbl,5,0),""),BasketTbl,2,0),"کد ناشناخته"))</f>
        <v/>
      </c>
      <c r="AN1422" s="18">
        <f>IF($AL1422="","",IFERROR(VLOOKUP(IF(ISNUMBER(FIND(" – ",$AL1422)),LEFT($AL1422,FIND(" – ",$AL1422)-1),$AL1422),ProdTbl,3,0),"کد ناشناخته"))</f>
        <v/>
      </c>
      <c r="AO1422" s="22" t="n"/>
      <c r="AP1422" s="21" t="n"/>
      <c r="AQ1422" s="20" t="n"/>
      <c r="AR1422" s="18">
        <f>IF($AQ1422="","",IFERROR(VLOOKUP(IFERROR(VLOOKUP(IF(ISNUMBER(FIND(" – ",$AQ1422)),LEFT($AQ1422,FIND(" – ",$AQ1422)-1),$AQ1422),ProdTbl,5,0),""),BasketTbl,2,0),"کد ناشناخته"))</f>
        <v/>
      </c>
      <c r="AS1422" s="18">
        <f>IF($AQ1422="","",IFERROR(VLOOKUP(IF(ISNUMBER(FIND(" – ",$AQ1422)),LEFT($AQ1422,FIND(" – ",$AQ1422)-1),$AQ1422),ProdTbl,3,0),"کد ناشناخته"))</f>
        <v/>
      </c>
      <c r="AT1422" s="22" t="n"/>
      <c r="AU1422" s="21" t="n"/>
      <c r="AV1422" s="20" t="n"/>
      <c r="AW1422" s="18">
        <f>IF($AV1422="","",IFERROR(VLOOKUP(IFERROR(VLOOKUP(IF(ISNUMBER(FIND(" – ",$AV1422)),LEFT($AV1422,FIND(" – ",$AV1422)-1),$AV1422),ProdTbl,5,0),""),BasketTbl,2,0),"کد ناشناخته"))</f>
        <v/>
      </c>
      <c r="AX1422" s="18">
        <f>IF($AV1422="","",IFERROR(VLOOKUP(IF(ISNUMBER(FIND(" – ",$AV1422)),LEFT($AV1422,FIND(" – ",$AV1422)-1),$AV1422),ProdTbl,3,0),"کد ناشناخته"))</f>
        <v/>
      </c>
      <c r="AY1422" s="22" t="n"/>
      <c r="AZ1422" s="21" t="n"/>
      <c r="BA1422" s="20" t="n"/>
      <c r="BB1422" s="18">
        <f>IF($BA1422="","",IFERROR(VLOOKUP(IFERROR(VLOOKUP(IF(ISNUMBER(FIND(" – ",$BA1422)),LEFT($BA1422,FIND(" – ",$BA1422)-1),$BA1422),ProdTbl,5,0),""),BasketTbl,2,0),"کد ناشناخته"))</f>
        <v/>
      </c>
      <c r="BC1422" s="18">
        <f>IF($BA1422="","",IFERROR(VLOOKUP(IF(ISNUMBER(FIND(" – ",$BA1422)),LEFT($BA1422,FIND(" – ",$BA1422)-1),$BA1422),ProdTbl,3,0),"کد ناشناخته"))</f>
        <v/>
      </c>
      <c r="BD1422" s="22" t="n"/>
      <c r="BE1422" s="21" t="n"/>
      <c r="BF1422" s="20" t="n"/>
      <c r="BG1422" s="18">
        <f>IF($BF1422="","",IFERROR(VLOOKUP(IFERROR(VLOOKUP(IF(ISNUMBER(FIND(" – ",$BF1422)),LEFT($BF1422,FIND(" – ",$BF1422)-1),$BF1422),ProdTbl,5,0),""),BasketTbl,2,0),"کد ناشناخته"))</f>
        <v/>
      </c>
      <c r="BH1422" s="18">
        <f>IF($BF1422="","",IFERROR(VLOOKUP(IF(ISNUMBER(FIND(" – ",$BF1422)),LEFT($BF1422,FIND(" – ",$BF1422)-1),$BF1422),ProdTbl,3,0),"کد ناشناخته"))</f>
        <v/>
      </c>
      <c r="BI1422" s="22" t="n"/>
      <c r="BJ1422" s="21" t="n"/>
      <c r="BK1422" s="20" t="n"/>
      <c r="BL1422" s="18">
        <f>IF($BK1422="","",IFERROR(VLOOKUP(IFERROR(VLOOKUP(IF(ISNUMBER(FIND(" – ",$BK1422)),LEFT($BK1422,FIND(" – ",$BK1422)-1),$BK1422),ProdTbl,5,0),""),BasketTbl,2,0),"کد ناشناخته"))</f>
        <v/>
      </c>
      <c r="BM1422" s="18">
        <f>IF($BK1422="","",IFERROR(VLOOKUP(IF(ISNUMBER(FIND(" – ",$BK1422)),LEFT($BK1422,FIND(" – ",$BK1422)-1),$BK1422),ProdTbl,3,0),"کد ناشناخته"))</f>
        <v/>
      </c>
      <c r="BN1422" s="22" t="n"/>
      <c r="BO1422" s="21" t="n"/>
      <c r="BP1422" s="20" t="n"/>
      <c r="BQ1422" s="18">
        <f>IF($BP1422="","",IFERROR(VLOOKUP(IFERROR(VLOOKUP(IF(ISNUMBER(FIND(" – ",$BP1422)),LEFT($BP1422,FIND(" – ",$BP1422)-1),$BP1422),ProdTbl,5,0),""),BasketTbl,2,0),"کد ناشناخته"))</f>
        <v/>
      </c>
      <c r="BR1422" s="18">
        <f>IF($BP1422="","",IFERROR(VLOOKUP(IF(ISNUMBER(FIND(" – ",$BP1422)),LEFT($BP1422,FIND(" – ",$BP1422)-1),$BP1422),ProdTbl,3,0),"کد ناشناخته"))</f>
        <v/>
      </c>
      <c r="BS1422" s="22" t="n"/>
      <c r="BT1422" s="21" t="n"/>
      <c r="BU1422" s="20" t="n"/>
      <c r="BV1422" s="18">
        <f>IF($BU1422="","",IFERROR(VLOOKUP(IFERROR(VLOOKUP(IF(ISNUMBER(FIND(" – ",$BU1422)),LEFT($BU1422,FIND(" – ",$BU1422)-1),$BU1422),ProdTbl,5,0),""),BasketTbl,2,0),"کد ناشناخته"))</f>
        <v/>
      </c>
      <c r="BW1422" s="18">
        <f>IF($BU1422="","",IFERROR(VLOOKUP(IF(ISNUMBER(FIND(" – ",$BU1422)),LEFT($BU1422,FIND(" – ",$BU1422)-1),$BU1422),ProdTbl,3,0),"کد ناشناخته"))</f>
        <v/>
      </c>
      <c r="BX1422" s="22" t="n"/>
      <c r="BY1422" s="21" t="n"/>
      <c r="BZ1422" s="20" t="n"/>
      <c r="CA1422" s="18">
        <f>IF($BZ1422="","",IFERROR(VLOOKUP(IFERROR(VLOOKUP(IF(ISNUMBER(FIND(" – ",$BZ1422)),LEFT($BZ1422,FIND(" – ",$BZ1422)-1),$BZ1422),ProdTbl,5,0),""),BasketTbl,2,0),"کد ناشناخته"))</f>
        <v/>
      </c>
      <c r="CB1422" s="18">
        <f>IF($BZ1422="","",IFERROR(VLOOKUP(IF(ISNUMBER(FIND(" – ",$BZ1422)),LEFT($BZ1422,FIND(" – ",$BZ1422)-1),$BZ1422),ProdTbl,3,0),"کد ناشناخته"))</f>
        <v/>
      </c>
      <c r="CC1422" s="22" t="n"/>
      <c r="CD1422" s="21" t="n"/>
      <c r="CE1422" s="20" t="n"/>
      <c r="CF1422" s="18">
        <f>IF($CE1422="","",IFERROR(VLOOKUP(IFERROR(VLOOKUP(IF(ISNUMBER(FIND(" – ",$CE1422)),LEFT($CE1422,FIND(" – ",$CE1422)-1),$CE1422),ProdTbl,5,0),""),BasketTbl,2,0),"کد ناشناخته"))</f>
        <v/>
      </c>
      <c r="CG1422" s="18">
        <f>IF($CE1422="","",IFERROR(VLOOKUP(IF(ISNUMBER(FIND(" – ",$CE1422)),LEFT($CE1422,FIND(" – ",$CE1422)-1),$CE1422),ProdTbl,3,0),"کد ناشناخته"))</f>
        <v/>
      </c>
      <c r="CH1422" s="22" t="n"/>
      <c r="CI1422" s="21" t="n"/>
    </row>
    <row r="1423">
      <c r="A1423" s="18">
        <f>IF($B1423="","",COUNTA($B$10:$B1423))</f>
        <v/>
      </c>
      <c r="B1423" s="19" t="n"/>
      <c r="C1423" s="20" t="n"/>
      <c r="D1423" s="19" t="n"/>
      <c r="E1423" s="18">
        <f>IF($D1423="","",IFERROR(VLOOKUP(IF(ISNUMBER(FIND(" – ",$D1423)),LEFT($D1423,FIND(" – ",$D1423)-1),$D1423),SellerTbl,2,0),"کد ناشناخته"))</f>
        <v/>
      </c>
      <c r="F1423" s="21" t="n"/>
      <c r="G1423" s="21" t="n"/>
      <c r="H1423" s="22" t="n"/>
      <c r="I1423" s="23">
        <f>IF(OR($F1423="",$G1423=""),"",$F1423-$G1423)</f>
        <v/>
      </c>
      <c r="J1423" s="18">
        <f>IF($I1423="","",IF(ABS($I1423)&lt;=0.01*$F1423,"√","×"))</f>
        <v/>
      </c>
      <c r="K1423" s="23">
        <f>IF(COUNT($Q1423,$V1423,$AA1423,$AF1423,$AK1423,$AP1423,$AU1423,$AZ1423,$BE1423,$BJ1423,$BO1423,$BT1423,$BY1423,$CD1423,$CI1423)=0,"",SUM($Q1423,$V1423,$AA1423,$AF1423,$AK1423,$AP1423,$AU1423,$AZ1423,$BE1423,$BJ1423,$BO1423,$BT1423,$BY1423,$CD1423,$CI1423))</f>
        <v/>
      </c>
      <c r="L1423" s="23">
        <f>IF(OR($F1423="",$K1423=""),"",$F1423-$K1423)</f>
        <v/>
      </c>
      <c r="M1423" s="20" t="n"/>
      <c r="N1423" s="18">
        <f>IF($M1423="","",IFERROR(VLOOKUP(IFERROR(VLOOKUP(IF(ISNUMBER(FIND(" – ",$M1423)),LEFT($M1423,FIND(" – ",$M1423)-1),$M1423),ProdTbl,5,0),""),BasketTbl,2,0),"کد ناشناخته"))</f>
        <v/>
      </c>
      <c r="O1423" s="18">
        <f>IF($M1423="","",IFERROR(VLOOKUP(IF(ISNUMBER(FIND(" – ",$M1423)),LEFT($M1423,FIND(" – ",$M1423)-1),$M1423),ProdTbl,3,0),"کد ناشناخته"))</f>
        <v/>
      </c>
      <c r="P1423" s="22" t="n"/>
      <c r="Q1423" s="21" t="n"/>
      <c r="R1423" s="20" t="n"/>
      <c r="S1423" s="18">
        <f>IF($R1423="","",IFERROR(VLOOKUP(IFERROR(VLOOKUP(IF(ISNUMBER(FIND(" – ",$R1423)),LEFT($R1423,FIND(" – ",$R1423)-1),$R1423),ProdTbl,5,0),""),BasketTbl,2,0),"کد ناشناخته"))</f>
        <v/>
      </c>
      <c r="T1423" s="18">
        <f>IF($R1423="","",IFERROR(VLOOKUP(IF(ISNUMBER(FIND(" – ",$R1423)),LEFT($R1423,FIND(" – ",$R1423)-1),$R1423),ProdTbl,3,0),"کد ناشناخته"))</f>
        <v/>
      </c>
      <c r="U1423" s="22" t="n"/>
      <c r="V1423" s="21" t="n"/>
      <c r="W1423" s="20" t="n"/>
      <c r="X1423" s="18">
        <f>IF($W1423="","",IFERROR(VLOOKUP(IFERROR(VLOOKUP(IF(ISNUMBER(FIND(" – ",$W1423)),LEFT($W1423,FIND(" – ",$W1423)-1),$W1423),ProdTbl,5,0),""),BasketTbl,2,0),"کد ناشناخته"))</f>
        <v/>
      </c>
      <c r="Y1423" s="18">
        <f>IF($W1423="","",IFERROR(VLOOKUP(IF(ISNUMBER(FIND(" – ",$W1423)),LEFT($W1423,FIND(" – ",$W1423)-1),$W1423),ProdTbl,3,0),"کد ناشناخته"))</f>
        <v/>
      </c>
      <c r="Z1423" s="22" t="n"/>
      <c r="AA1423" s="21" t="n"/>
      <c r="AB1423" s="20" t="n"/>
      <c r="AC1423" s="18">
        <f>IF($AB1423="","",IFERROR(VLOOKUP(IFERROR(VLOOKUP(IF(ISNUMBER(FIND(" – ",$AB1423)),LEFT($AB1423,FIND(" – ",$AB1423)-1),$AB1423),ProdTbl,5,0),""),BasketTbl,2,0),"کد ناشناخته"))</f>
        <v/>
      </c>
      <c r="AD1423" s="18">
        <f>IF($AB1423="","",IFERROR(VLOOKUP(IF(ISNUMBER(FIND(" – ",$AB1423)),LEFT($AB1423,FIND(" – ",$AB1423)-1),$AB1423),ProdTbl,3,0),"کد ناشناخته"))</f>
        <v/>
      </c>
      <c r="AE1423" s="22" t="n"/>
      <c r="AF1423" s="21" t="n"/>
      <c r="AG1423" s="20" t="n"/>
      <c r="AH1423" s="18">
        <f>IF($AG1423="","",IFERROR(VLOOKUP(IFERROR(VLOOKUP(IF(ISNUMBER(FIND(" – ",$AG1423)),LEFT($AG1423,FIND(" – ",$AG1423)-1),$AG1423),ProdTbl,5,0),""),BasketTbl,2,0),"کد ناشناخته"))</f>
        <v/>
      </c>
      <c r="AI1423" s="18">
        <f>IF($AG1423="","",IFERROR(VLOOKUP(IF(ISNUMBER(FIND(" – ",$AG1423)),LEFT($AG1423,FIND(" – ",$AG1423)-1),$AG1423),ProdTbl,3,0),"کد ناشناخته"))</f>
        <v/>
      </c>
      <c r="AJ1423" s="22" t="n"/>
      <c r="AK1423" s="21" t="n"/>
      <c r="AL1423" s="20" t="n"/>
      <c r="AM1423" s="18">
        <f>IF($AL1423="","",IFERROR(VLOOKUP(IFERROR(VLOOKUP(IF(ISNUMBER(FIND(" – ",$AL1423)),LEFT($AL1423,FIND(" – ",$AL1423)-1),$AL1423),ProdTbl,5,0),""),BasketTbl,2,0),"کد ناشناخته"))</f>
        <v/>
      </c>
      <c r="AN1423" s="18">
        <f>IF($AL1423="","",IFERROR(VLOOKUP(IF(ISNUMBER(FIND(" – ",$AL1423)),LEFT($AL1423,FIND(" – ",$AL1423)-1),$AL1423),ProdTbl,3,0),"کد ناشناخته"))</f>
        <v/>
      </c>
      <c r="AO1423" s="22" t="n"/>
      <c r="AP1423" s="21" t="n"/>
      <c r="AQ1423" s="20" t="n"/>
      <c r="AR1423" s="18">
        <f>IF($AQ1423="","",IFERROR(VLOOKUP(IFERROR(VLOOKUP(IF(ISNUMBER(FIND(" – ",$AQ1423)),LEFT($AQ1423,FIND(" – ",$AQ1423)-1),$AQ1423),ProdTbl,5,0),""),BasketTbl,2,0),"کد ناشناخته"))</f>
        <v/>
      </c>
      <c r="AS1423" s="18">
        <f>IF($AQ1423="","",IFERROR(VLOOKUP(IF(ISNUMBER(FIND(" – ",$AQ1423)),LEFT($AQ1423,FIND(" – ",$AQ1423)-1),$AQ1423),ProdTbl,3,0),"کد ناشناخته"))</f>
        <v/>
      </c>
      <c r="AT1423" s="22" t="n"/>
      <c r="AU1423" s="21" t="n"/>
      <c r="AV1423" s="20" t="n"/>
      <c r="AW1423" s="18">
        <f>IF($AV1423="","",IFERROR(VLOOKUP(IFERROR(VLOOKUP(IF(ISNUMBER(FIND(" – ",$AV1423)),LEFT($AV1423,FIND(" – ",$AV1423)-1),$AV1423),ProdTbl,5,0),""),BasketTbl,2,0),"کد ناشناخته"))</f>
        <v/>
      </c>
      <c r="AX1423" s="18">
        <f>IF($AV1423="","",IFERROR(VLOOKUP(IF(ISNUMBER(FIND(" – ",$AV1423)),LEFT($AV1423,FIND(" – ",$AV1423)-1),$AV1423),ProdTbl,3,0),"کد ناشناخته"))</f>
        <v/>
      </c>
      <c r="AY1423" s="22" t="n"/>
      <c r="AZ1423" s="21" t="n"/>
      <c r="BA1423" s="20" t="n"/>
      <c r="BB1423" s="18">
        <f>IF($BA1423="","",IFERROR(VLOOKUP(IFERROR(VLOOKUP(IF(ISNUMBER(FIND(" – ",$BA1423)),LEFT($BA1423,FIND(" – ",$BA1423)-1),$BA1423),ProdTbl,5,0),""),BasketTbl,2,0),"کد ناشناخته"))</f>
        <v/>
      </c>
      <c r="BC1423" s="18">
        <f>IF($BA1423="","",IFERROR(VLOOKUP(IF(ISNUMBER(FIND(" – ",$BA1423)),LEFT($BA1423,FIND(" – ",$BA1423)-1),$BA1423),ProdTbl,3,0),"کد ناشناخته"))</f>
        <v/>
      </c>
      <c r="BD1423" s="22" t="n"/>
      <c r="BE1423" s="21" t="n"/>
      <c r="BF1423" s="20" t="n"/>
      <c r="BG1423" s="18">
        <f>IF($BF1423="","",IFERROR(VLOOKUP(IFERROR(VLOOKUP(IF(ISNUMBER(FIND(" – ",$BF1423)),LEFT($BF1423,FIND(" – ",$BF1423)-1),$BF1423),ProdTbl,5,0),""),BasketTbl,2,0),"کد ناشناخته"))</f>
        <v/>
      </c>
      <c r="BH1423" s="18">
        <f>IF($BF1423="","",IFERROR(VLOOKUP(IF(ISNUMBER(FIND(" – ",$BF1423)),LEFT($BF1423,FIND(" – ",$BF1423)-1),$BF1423),ProdTbl,3,0),"کد ناشناخته"))</f>
        <v/>
      </c>
      <c r="BI1423" s="22" t="n"/>
      <c r="BJ1423" s="21" t="n"/>
      <c r="BK1423" s="20" t="n"/>
      <c r="BL1423" s="18">
        <f>IF($BK1423="","",IFERROR(VLOOKUP(IFERROR(VLOOKUP(IF(ISNUMBER(FIND(" – ",$BK1423)),LEFT($BK1423,FIND(" – ",$BK1423)-1),$BK1423),ProdTbl,5,0),""),BasketTbl,2,0),"کد ناشناخته"))</f>
        <v/>
      </c>
      <c r="BM1423" s="18">
        <f>IF($BK1423="","",IFERROR(VLOOKUP(IF(ISNUMBER(FIND(" – ",$BK1423)),LEFT($BK1423,FIND(" – ",$BK1423)-1),$BK1423),ProdTbl,3,0),"کد ناشناخته"))</f>
        <v/>
      </c>
      <c r="BN1423" s="22" t="n"/>
      <c r="BO1423" s="21" t="n"/>
      <c r="BP1423" s="20" t="n"/>
      <c r="BQ1423" s="18">
        <f>IF($BP1423="","",IFERROR(VLOOKUP(IFERROR(VLOOKUP(IF(ISNUMBER(FIND(" – ",$BP1423)),LEFT($BP1423,FIND(" – ",$BP1423)-1),$BP1423),ProdTbl,5,0),""),BasketTbl,2,0),"کد ناشناخته"))</f>
        <v/>
      </c>
      <c r="BR1423" s="18">
        <f>IF($BP1423="","",IFERROR(VLOOKUP(IF(ISNUMBER(FIND(" – ",$BP1423)),LEFT($BP1423,FIND(" – ",$BP1423)-1),$BP1423),ProdTbl,3,0),"کد ناشناخته"))</f>
        <v/>
      </c>
      <c r="BS1423" s="22" t="n"/>
      <c r="BT1423" s="21" t="n"/>
      <c r="BU1423" s="20" t="n"/>
      <c r="BV1423" s="18">
        <f>IF($BU1423="","",IFERROR(VLOOKUP(IFERROR(VLOOKUP(IF(ISNUMBER(FIND(" – ",$BU1423)),LEFT($BU1423,FIND(" – ",$BU1423)-1),$BU1423),ProdTbl,5,0),""),BasketTbl,2,0),"کد ناشناخته"))</f>
        <v/>
      </c>
      <c r="BW1423" s="18">
        <f>IF($BU1423="","",IFERROR(VLOOKUP(IF(ISNUMBER(FIND(" – ",$BU1423)),LEFT($BU1423,FIND(" – ",$BU1423)-1),$BU1423),ProdTbl,3,0),"کد ناشناخته"))</f>
        <v/>
      </c>
      <c r="BX1423" s="22" t="n"/>
      <c r="BY1423" s="21" t="n"/>
      <c r="BZ1423" s="20" t="n"/>
      <c r="CA1423" s="18">
        <f>IF($BZ1423="","",IFERROR(VLOOKUP(IFERROR(VLOOKUP(IF(ISNUMBER(FIND(" – ",$BZ1423)),LEFT($BZ1423,FIND(" – ",$BZ1423)-1),$BZ1423),ProdTbl,5,0),""),BasketTbl,2,0),"کد ناشناخته"))</f>
        <v/>
      </c>
      <c r="CB1423" s="18">
        <f>IF($BZ1423="","",IFERROR(VLOOKUP(IF(ISNUMBER(FIND(" – ",$BZ1423)),LEFT($BZ1423,FIND(" – ",$BZ1423)-1),$BZ1423),ProdTbl,3,0),"کد ناشناخته"))</f>
        <v/>
      </c>
      <c r="CC1423" s="22" t="n"/>
      <c r="CD1423" s="21" t="n"/>
      <c r="CE1423" s="20" t="n"/>
      <c r="CF1423" s="18">
        <f>IF($CE1423="","",IFERROR(VLOOKUP(IFERROR(VLOOKUP(IF(ISNUMBER(FIND(" – ",$CE1423)),LEFT($CE1423,FIND(" – ",$CE1423)-1),$CE1423),ProdTbl,5,0),""),BasketTbl,2,0),"کد ناشناخته"))</f>
        <v/>
      </c>
      <c r="CG1423" s="18">
        <f>IF($CE1423="","",IFERROR(VLOOKUP(IF(ISNUMBER(FIND(" – ",$CE1423)),LEFT($CE1423,FIND(" – ",$CE1423)-1),$CE1423),ProdTbl,3,0),"کد ناشناخته"))</f>
        <v/>
      </c>
      <c r="CH1423" s="22" t="n"/>
      <c r="CI1423" s="21" t="n"/>
    </row>
    <row r="1424">
      <c r="A1424" s="18">
        <f>IF($B1424="","",COUNTA($B$10:$B1424))</f>
        <v/>
      </c>
      <c r="B1424" s="19" t="n"/>
      <c r="C1424" s="20" t="n"/>
      <c r="D1424" s="19" t="n"/>
      <c r="E1424" s="18">
        <f>IF($D1424="","",IFERROR(VLOOKUP(IF(ISNUMBER(FIND(" – ",$D1424)),LEFT($D1424,FIND(" – ",$D1424)-1),$D1424),SellerTbl,2,0),"کد ناشناخته"))</f>
        <v/>
      </c>
      <c r="F1424" s="21" t="n"/>
      <c r="G1424" s="21" t="n"/>
      <c r="H1424" s="22" t="n"/>
      <c r="I1424" s="23">
        <f>IF(OR($F1424="",$G1424=""),"",$F1424-$G1424)</f>
        <v/>
      </c>
      <c r="J1424" s="18">
        <f>IF($I1424="","",IF(ABS($I1424)&lt;=0.01*$F1424,"√","×"))</f>
        <v/>
      </c>
      <c r="K1424" s="23">
        <f>IF(COUNT($Q1424,$V1424,$AA1424,$AF1424,$AK1424,$AP1424,$AU1424,$AZ1424,$BE1424,$BJ1424,$BO1424,$BT1424,$BY1424,$CD1424,$CI1424)=0,"",SUM($Q1424,$V1424,$AA1424,$AF1424,$AK1424,$AP1424,$AU1424,$AZ1424,$BE1424,$BJ1424,$BO1424,$BT1424,$BY1424,$CD1424,$CI1424))</f>
        <v/>
      </c>
      <c r="L1424" s="23">
        <f>IF(OR($F1424="",$K1424=""),"",$F1424-$K1424)</f>
        <v/>
      </c>
      <c r="M1424" s="20" t="n"/>
      <c r="N1424" s="18">
        <f>IF($M1424="","",IFERROR(VLOOKUP(IFERROR(VLOOKUP(IF(ISNUMBER(FIND(" – ",$M1424)),LEFT($M1424,FIND(" – ",$M1424)-1),$M1424),ProdTbl,5,0),""),BasketTbl,2,0),"کد ناشناخته"))</f>
        <v/>
      </c>
      <c r="O1424" s="18">
        <f>IF($M1424="","",IFERROR(VLOOKUP(IF(ISNUMBER(FIND(" – ",$M1424)),LEFT($M1424,FIND(" – ",$M1424)-1),$M1424),ProdTbl,3,0),"کد ناشناخته"))</f>
        <v/>
      </c>
      <c r="P1424" s="22" t="n"/>
      <c r="Q1424" s="21" t="n"/>
      <c r="R1424" s="20" t="n"/>
      <c r="S1424" s="18">
        <f>IF($R1424="","",IFERROR(VLOOKUP(IFERROR(VLOOKUP(IF(ISNUMBER(FIND(" – ",$R1424)),LEFT($R1424,FIND(" – ",$R1424)-1),$R1424),ProdTbl,5,0),""),BasketTbl,2,0),"کد ناشناخته"))</f>
        <v/>
      </c>
      <c r="T1424" s="18">
        <f>IF($R1424="","",IFERROR(VLOOKUP(IF(ISNUMBER(FIND(" – ",$R1424)),LEFT($R1424,FIND(" – ",$R1424)-1),$R1424),ProdTbl,3,0),"کد ناشناخته"))</f>
        <v/>
      </c>
      <c r="U1424" s="22" t="n"/>
      <c r="V1424" s="21" t="n"/>
      <c r="W1424" s="20" t="n"/>
      <c r="X1424" s="18">
        <f>IF($W1424="","",IFERROR(VLOOKUP(IFERROR(VLOOKUP(IF(ISNUMBER(FIND(" – ",$W1424)),LEFT($W1424,FIND(" – ",$W1424)-1),$W1424),ProdTbl,5,0),""),BasketTbl,2,0),"کد ناشناخته"))</f>
        <v/>
      </c>
      <c r="Y1424" s="18">
        <f>IF($W1424="","",IFERROR(VLOOKUP(IF(ISNUMBER(FIND(" – ",$W1424)),LEFT($W1424,FIND(" – ",$W1424)-1),$W1424),ProdTbl,3,0),"کد ناشناخته"))</f>
        <v/>
      </c>
      <c r="Z1424" s="22" t="n"/>
      <c r="AA1424" s="21" t="n"/>
      <c r="AB1424" s="20" t="n"/>
      <c r="AC1424" s="18">
        <f>IF($AB1424="","",IFERROR(VLOOKUP(IFERROR(VLOOKUP(IF(ISNUMBER(FIND(" – ",$AB1424)),LEFT($AB1424,FIND(" – ",$AB1424)-1),$AB1424),ProdTbl,5,0),""),BasketTbl,2,0),"کد ناشناخته"))</f>
        <v/>
      </c>
      <c r="AD1424" s="18">
        <f>IF($AB1424="","",IFERROR(VLOOKUP(IF(ISNUMBER(FIND(" – ",$AB1424)),LEFT($AB1424,FIND(" – ",$AB1424)-1),$AB1424),ProdTbl,3,0),"کد ناشناخته"))</f>
        <v/>
      </c>
      <c r="AE1424" s="22" t="n"/>
      <c r="AF1424" s="21" t="n"/>
      <c r="AG1424" s="20" t="n"/>
      <c r="AH1424" s="18">
        <f>IF($AG1424="","",IFERROR(VLOOKUP(IFERROR(VLOOKUP(IF(ISNUMBER(FIND(" – ",$AG1424)),LEFT($AG1424,FIND(" – ",$AG1424)-1),$AG1424),ProdTbl,5,0),""),BasketTbl,2,0),"کد ناشناخته"))</f>
        <v/>
      </c>
      <c r="AI1424" s="18">
        <f>IF($AG1424="","",IFERROR(VLOOKUP(IF(ISNUMBER(FIND(" – ",$AG1424)),LEFT($AG1424,FIND(" – ",$AG1424)-1),$AG1424),ProdTbl,3,0),"کد ناشناخته"))</f>
        <v/>
      </c>
      <c r="AJ1424" s="22" t="n"/>
      <c r="AK1424" s="21" t="n"/>
      <c r="AL1424" s="20" t="n"/>
      <c r="AM1424" s="18">
        <f>IF($AL1424="","",IFERROR(VLOOKUP(IFERROR(VLOOKUP(IF(ISNUMBER(FIND(" – ",$AL1424)),LEFT($AL1424,FIND(" – ",$AL1424)-1),$AL1424),ProdTbl,5,0),""),BasketTbl,2,0),"کد ناشناخته"))</f>
        <v/>
      </c>
      <c r="AN1424" s="18">
        <f>IF($AL1424="","",IFERROR(VLOOKUP(IF(ISNUMBER(FIND(" – ",$AL1424)),LEFT($AL1424,FIND(" – ",$AL1424)-1),$AL1424),ProdTbl,3,0),"کد ناشناخته"))</f>
        <v/>
      </c>
      <c r="AO1424" s="22" t="n"/>
      <c r="AP1424" s="21" t="n"/>
      <c r="AQ1424" s="20" t="n"/>
      <c r="AR1424" s="18">
        <f>IF($AQ1424="","",IFERROR(VLOOKUP(IFERROR(VLOOKUP(IF(ISNUMBER(FIND(" – ",$AQ1424)),LEFT($AQ1424,FIND(" – ",$AQ1424)-1),$AQ1424),ProdTbl,5,0),""),BasketTbl,2,0),"کد ناشناخته"))</f>
        <v/>
      </c>
      <c r="AS1424" s="18">
        <f>IF($AQ1424="","",IFERROR(VLOOKUP(IF(ISNUMBER(FIND(" – ",$AQ1424)),LEFT($AQ1424,FIND(" – ",$AQ1424)-1),$AQ1424),ProdTbl,3,0),"کد ناشناخته"))</f>
        <v/>
      </c>
      <c r="AT1424" s="22" t="n"/>
      <c r="AU1424" s="21" t="n"/>
      <c r="AV1424" s="20" t="n"/>
      <c r="AW1424" s="18">
        <f>IF($AV1424="","",IFERROR(VLOOKUP(IFERROR(VLOOKUP(IF(ISNUMBER(FIND(" – ",$AV1424)),LEFT($AV1424,FIND(" – ",$AV1424)-1),$AV1424),ProdTbl,5,0),""),BasketTbl,2,0),"کد ناشناخته"))</f>
        <v/>
      </c>
      <c r="AX1424" s="18">
        <f>IF($AV1424="","",IFERROR(VLOOKUP(IF(ISNUMBER(FIND(" – ",$AV1424)),LEFT($AV1424,FIND(" – ",$AV1424)-1),$AV1424),ProdTbl,3,0),"کد ناشناخته"))</f>
        <v/>
      </c>
      <c r="AY1424" s="22" t="n"/>
      <c r="AZ1424" s="21" t="n"/>
      <c r="BA1424" s="20" t="n"/>
      <c r="BB1424" s="18">
        <f>IF($BA1424="","",IFERROR(VLOOKUP(IFERROR(VLOOKUP(IF(ISNUMBER(FIND(" – ",$BA1424)),LEFT($BA1424,FIND(" – ",$BA1424)-1),$BA1424),ProdTbl,5,0),""),BasketTbl,2,0),"کد ناشناخته"))</f>
        <v/>
      </c>
      <c r="BC1424" s="18">
        <f>IF($BA1424="","",IFERROR(VLOOKUP(IF(ISNUMBER(FIND(" – ",$BA1424)),LEFT($BA1424,FIND(" – ",$BA1424)-1),$BA1424),ProdTbl,3,0),"کد ناشناخته"))</f>
        <v/>
      </c>
      <c r="BD1424" s="22" t="n"/>
      <c r="BE1424" s="21" t="n"/>
      <c r="BF1424" s="20" t="n"/>
      <c r="BG1424" s="18">
        <f>IF($BF1424="","",IFERROR(VLOOKUP(IFERROR(VLOOKUP(IF(ISNUMBER(FIND(" – ",$BF1424)),LEFT($BF1424,FIND(" – ",$BF1424)-1),$BF1424),ProdTbl,5,0),""),BasketTbl,2,0),"کد ناشناخته"))</f>
        <v/>
      </c>
      <c r="BH1424" s="18">
        <f>IF($BF1424="","",IFERROR(VLOOKUP(IF(ISNUMBER(FIND(" – ",$BF1424)),LEFT($BF1424,FIND(" – ",$BF1424)-1),$BF1424),ProdTbl,3,0),"کد ناشناخته"))</f>
        <v/>
      </c>
      <c r="BI1424" s="22" t="n"/>
      <c r="BJ1424" s="21" t="n"/>
      <c r="BK1424" s="20" t="n"/>
      <c r="BL1424" s="18">
        <f>IF($BK1424="","",IFERROR(VLOOKUP(IFERROR(VLOOKUP(IF(ISNUMBER(FIND(" – ",$BK1424)),LEFT($BK1424,FIND(" – ",$BK1424)-1),$BK1424),ProdTbl,5,0),""),BasketTbl,2,0),"کد ناشناخته"))</f>
        <v/>
      </c>
      <c r="BM1424" s="18">
        <f>IF($BK1424="","",IFERROR(VLOOKUP(IF(ISNUMBER(FIND(" – ",$BK1424)),LEFT($BK1424,FIND(" – ",$BK1424)-1),$BK1424),ProdTbl,3,0),"کد ناشناخته"))</f>
        <v/>
      </c>
      <c r="BN1424" s="22" t="n"/>
      <c r="BO1424" s="21" t="n"/>
      <c r="BP1424" s="20" t="n"/>
      <c r="BQ1424" s="18">
        <f>IF($BP1424="","",IFERROR(VLOOKUP(IFERROR(VLOOKUP(IF(ISNUMBER(FIND(" – ",$BP1424)),LEFT($BP1424,FIND(" – ",$BP1424)-1),$BP1424),ProdTbl,5,0),""),BasketTbl,2,0),"کد ناشناخته"))</f>
        <v/>
      </c>
      <c r="BR1424" s="18">
        <f>IF($BP1424="","",IFERROR(VLOOKUP(IF(ISNUMBER(FIND(" – ",$BP1424)),LEFT($BP1424,FIND(" – ",$BP1424)-1),$BP1424),ProdTbl,3,0),"کد ناشناخته"))</f>
        <v/>
      </c>
      <c r="BS1424" s="22" t="n"/>
      <c r="BT1424" s="21" t="n"/>
      <c r="BU1424" s="20" t="n"/>
      <c r="BV1424" s="18">
        <f>IF($BU1424="","",IFERROR(VLOOKUP(IFERROR(VLOOKUP(IF(ISNUMBER(FIND(" – ",$BU1424)),LEFT($BU1424,FIND(" – ",$BU1424)-1),$BU1424),ProdTbl,5,0),""),BasketTbl,2,0),"کد ناشناخته"))</f>
        <v/>
      </c>
      <c r="BW1424" s="18">
        <f>IF($BU1424="","",IFERROR(VLOOKUP(IF(ISNUMBER(FIND(" – ",$BU1424)),LEFT($BU1424,FIND(" – ",$BU1424)-1),$BU1424),ProdTbl,3,0),"کد ناشناخته"))</f>
        <v/>
      </c>
      <c r="BX1424" s="22" t="n"/>
      <c r="BY1424" s="21" t="n"/>
      <c r="BZ1424" s="20" t="n"/>
      <c r="CA1424" s="18">
        <f>IF($BZ1424="","",IFERROR(VLOOKUP(IFERROR(VLOOKUP(IF(ISNUMBER(FIND(" – ",$BZ1424)),LEFT($BZ1424,FIND(" – ",$BZ1424)-1),$BZ1424),ProdTbl,5,0),""),BasketTbl,2,0),"کد ناشناخته"))</f>
        <v/>
      </c>
      <c r="CB1424" s="18">
        <f>IF($BZ1424="","",IFERROR(VLOOKUP(IF(ISNUMBER(FIND(" – ",$BZ1424)),LEFT($BZ1424,FIND(" – ",$BZ1424)-1),$BZ1424),ProdTbl,3,0),"کد ناشناخته"))</f>
        <v/>
      </c>
      <c r="CC1424" s="22" t="n"/>
      <c r="CD1424" s="21" t="n"/>
      <c r="CE1424" s="20" t="n"/>
      <c r="CF1424" s="18">
        <f>IF($CE1424="","",IFERROR(VLOOKUP(IFERROR(VLOOKUP(IF(ISNUMBER(FIND(" – ",$CE1424)),LEFT($CE1424,FIND(" – ",$CE1424)-1),$CE1424),ProdTbl,5,0),""),BasketTbl,2,0),"کد ناشناخته"))</f>
        <v/>
      </c>
      <c r="CG1424" s="18">
        <f>IF($CE1424="","",IFERROR(VLOOKUP(IF(ISNUMBER(FIND(" – ",$CE1424)),LEFT($CE1424,FIND(" – ",$CE1424)-1),$CE1424),ProdTbl,3,0),"کد ناشناخته"))</f>
        <v/>
      </c>
      <c r="CH1424" s="22" t="n"/>
      <c r="CI1424" s="21" t="n"/>
    </row>
    <row r="1425">
      <c r="A1425" s="18">
        <f>IF($B1425="","",COUNTA($B$10:$B1425))</f>
        <v/>
      </c>
      <c r="B1425" s="19" t="n"/>
      <c r="C1425" s="20" t="n"/>
      <c r="D1425" s="19" t="n"/>
      <c r="E1425" s="18">
        <f>IF($D1425="","",IFERROR(VLOOKUP(IF(ISNUMBER(FIND(" – ",$D1425)),LEFT($D1425,FIND(" – ",$D1425)-1),$D1425),SellerTbl,2,0),"کد ناشناخته"))</f>
        <v/>
      </c>
      <c r="F1425" s="21" t="n"/>
      <c r="G1425" s="21" t="n"/>
      <c r="H1425" s="22" t="n"/>
      <c r="I1425" s="23">
        <f>IF(OR($F1425="",$G1425=""),"",$F1425-$G1425)</f>
        <v/>
      </c>
      <c r="J1425" s="18">
        <f>IF($I1425="","",IF(ABS($I1425)&lt;=0.01*$F1425,"√","×"))</f>
        <v/>
      </c>
      <c r="K1425" s="23">
        <f>IF(COUNT($Q1425,$V1425,$AA1425,$AF1425,$AK1425,$AP1425,$AU1425,$AZ1425,$BE1425,$BJ1425,$BO1425,$BT1425,$BY1425,$CD1425,$CI1425)=0,"",SUM($Q1425,$V1425,$AA1425,$AF1425,$AK1425,$AP1425,$AU1425,$AZ1425,$BE1425,$BJ1425,$BO1425,$BT1425,$BY1425,$CD1425,$CI1425))</f>
        <v/>
      </c>
      <c r="L1425" s="23">
        <f>IF(OR($F1425="",$K1425=""),"",$F1425-$K1425)</f>
        <v/>
      </c>
      <c r="M1425" s="20" t="n"/>
      <c r="N1425" s="18">
        <f>IF($M1425="","",IFERROR(VLOOKUP(IFERROR(VLOOKUP(IF(ISNUMBER(FIND(" – ",$M1425)),LEFT($M1425,FIND(" – ",$M1425)-1),$M1425),ProdTbl,5,0),""),BasketTbl,2,0),"کد ناشناخته"))</f>
        <v/>
      </c>
      <c r="O1425" s="18">
        <f>IF($M1425="","",IFERROR(VLOOKUP(IF(ISNUMBER(FIND(" – ",$M1425)),LEFT($M1425,FIND(" – ",$M1425)-1),$M1425),ProdTbl,3,0),"کد ناشناخته"))</f>
        <v/>
      </c>
      <c r="P1425" s="22" t="n"/>
      <c r="Q1425" s="21" t="n"/>
      <c r="R1425" s="20" t="n"/>
      <c r="S1425" s="18">
        <f>IF($R1425="","",IFERROR(VLOOKUP(IFERROR(VLOOKUP(IF(ISNUMBER(FIND(" – ",$R1425)),LEFT($R1425,FIND(" – ",$R1425)-1),$R1425),ProdTbl,5,0),""),BasketTbl,2,0),"کد ناشناخته"))</f>
        <v/>
      </c>
      <c r="T1425" s="18">
        <f>IF($R1425="","",IFERROR(VLOOKUP(IF(ISNUMBER(FIND(" – ",$R1425)),LEFT($R1425,FIND(" – ",$R1425)-1),$R1425),ProdTbl,3,0),"کد ناشناخته"))</f>
        <v/>
      </c>
      <c r="U1425" s="22" t="n"/>
      <c r="V1425" s="21" t="n"/>
      <c r="W1425" s="20" t="n"/>
      <c r="X1425" s="18">
        <f>IF($W1425="","",IFERROR(VLOOKUP(IFERROR(VLOOKUP(IF(ISNUMBER(FIND(" – ",$W1425)),LEFT($W1425,FIND(" – ",$W1425)-1),$W1425),ProdTbl,5,0),""),BasketTbl,2,0),"کد ناشناخته"))</f>
        <v/>
      </c>
      <c r="Y1425" s="18">
        <f>IF($W1425="","",IFERROR(VLOOKUP(IF(ISNUMBER(FIND(" – ",$W1425)),LEFT($W1425,FIND(" – ",$W1425)-1),$W1425),ProdTbl,3,0),"کد ناشناخته"))</f>
        <v/>
      </c>
      <c r="Z1425" s="22" t="n"/>
      <c r="AA1425" s="21" t="n"/>
      <c r="AB1425" s="20" t="n"/>
      <c r="AC1425" s="18">
        <f>IF($AB1425="","",IFERROR(VLOOKUP(IFERROR(VLOOKUP(IF(ISNUMBER(FIND(" – ",$AB1425)),LEFT($AB1425,FIND(" – ",$AB1425)-1),$AB1425),ProdTbl,5,0),""),BasketTbl,2,0),"کد ناشناخته"))</f>
        <v/>
      </c>
      <c r="AD1425" s="18">
        <f>IF($AB1425="","",IFERROR(VLOOKUP(IF(ISNUMBER(FIND(" – ",$AB1425)),LEFT($AB1425,FIND(" – ",$AB1425)-1),$AB1425),ProdTbl,3,0),"کد ناشناخته"))</f>
        <v/>
      </c>
      <c r="AE1425" s="22" t="n"/>
      <c r="AF1425" s="21" t="n"/>
      <c r="AG1425" s="20" t="n"/>
      <c r="AH1425" s="18">
        <f>IF($AG1425="","",IFERROR(VLOOKUP(IFERROR(VLOOKUP(IF(ISNUMBER(FIND(" – ",$AG1425)),LEFT($AG1425,FIND(" – ",$AG1425)-1),$AG1425),ProdTbl,5,0),""),BasketTbl,2,0),"کد ناشناخته"))</f>
        <v/>
      </c>
      <c r="AI1425" s="18">
        <f>IF($AG1425="","",IFERROR(VLOOKUP(IF(ISNUMBER(FIND(" – ",$AG1425)),LEFT($AG1425,FIND(" – ",$AG1425)-1),$AG1425),ProdTbl,3,0),"کد ناشناخته"))</f>
        <v/>
      </c>
      <c r="AJ1425" s="22" t="n"/>
      <c r="AK1425" s="21" t="n"/>
      <c r="AL1425" s="20" t="n"/>
      <c r="AM1425" s="18">
        <f>IF($AL1425="","",IFERROR(VLOOKUP(IFERROR(VLOOKUP(IF(ISNUMBER(FIND(" – ",$AL1425)),LEFT($AL1425,FIND(" – ",$AL1425)-1),$AL1425),ProdTbl,5,0),""),BasketTbl,2,0),"کد ناشناخته"))</f>
        <v/>
      </c>
      <c r="AN1425" s="18">
        <f>IF($AL1425="","",IFERROR(VLOOKUP(IF(ISNUMBER(FIND(" – ",$AL1425)),LEFT($AL1425,FIND(" – ",$AL1425)-1),$AL1425),ProdTbl,3,0),"کد ناشناخته"))</f>
        <v/>
      </c>
      <c r="AO1425" s="22" t="n"/>
      <c r="AP1425" s="21" t="n"/>
      <c r="AQ1425" s="20" t="n"/>
      <c r="AR1425" s="18">
        <f>IF($AQ1425="","",IFERROR(VLOOKUP(IFERROR(VLOOKUP(IF(ISNUMBER(FIND(" – ",$AQ1425)),LEFT($AQ1425,FIND(" – ",$AQ1425)-1),$AQ1425),ProdTbl,5,0),""),BasketTbl,2,0),"کد ناشناخته"))</f>
        <v/>
      </c>
      <c r="AS1425" s="18">
        <f>IF($AQ1425="","",IFERROR(VLOOKUP(IF(ISNUMBER(FIND(" – ",$AQ1425)),LEFT($AQ1425,FIND(" – ",$AQ1425)-1),$AQ1425),ProdTbl,3,0),"کد ناشناخته"))</f>
        <v/>
      </c>
      <c r="AT1425" s="22" t="n"/>
      <c r="AU1425" s="21" t="n"/>
      <c r="AV1425" s="20" t="n"/>
      <c r="AW1425" s="18">
        <f>IF($AV1425="","",IFERROR(VLOOKUP(IFERROR(VLOOKUP(IF(ISNUMBER(FIND(" – ",$AV1425)),LEFT($AV1425,FIND(" – ",$AV1425)-1),$AV1425),ProdTbl,5,0),""),BasketTbl,2,0),"کد ناشناخته"))</f>
        <v/>
      </c>
      <c r="AX1425" s="18">
        <f>IF($AV1425="","",IFERROR(VLOOKUP(IF(ISNUMBER(FIND(" – ",$AV1425)),LEFT($AV1425,FIND(" – ",$AV1425)-1),$AV1425),ProdTbl,3,0),"کد ناشناخته"))</f>
        <v/>
      </c>
      <c r="AY1425" s="22" t="n"/>
      <c r="AZ1425" s="21" t="n"/>
      <c r="BA1425" s="20" t="n"/>
      <c r="BB1425" s="18">
        <f>IF($BA1425="","",IFERROR(VLOOKUP(IFERROR(VLOOKUP(IF(ISNUMBER(FIND(" – ",$BA1425)),LEFT($BA1425,FIND(" – ",$BA1425)-1),$BA1425),ProdTbl,5,0),""),BasketTbl,2,0),"کد ناشناخته"))</f>
        <v/>
      </c>
      <c r="BC1425" s="18">
        <f>IF($BA1425="","",IFERROR(VLOOKUP(IF(ISNUMBER(FIND(" – ",$BA1425)),LEFT($BA1425,FIND(" – ",$BA1425)-1),$BA1425),ProdTbl,3,0),"کد ناشناخته"))</f>
        <v/>
      </c>
      <c r="BD1425" s="22" t="n"/>
      <c r="BE1425" s="21" t="n"/>
      <c r="BF1425" s="20" t="n"/>
      <c r="BG1425" s="18">
        <f>IF($BF1425="","",IFERROR(VLOOKUP(IFERROR(VLOOKUP(IF(ISNUMBER(FIND(" – ",$BF1425)),LEFT($BF1425,FIND(" – ",$BF1425)-1),$BF1425),ProdTbl,5,0),""),BasketTbl,2,0),"کد ناشناخته"))</f>
        <v/>
      </c>
      <c r="BH1425" s="18">
        <f>IF($BF1425="","",IFERROR(VLOOKUP(IF(ISNUMBER(FIND(" – ",$BF1425)),LEFT($BF1425,FIND(" – ",$BF1425)-1),$BF1425),ProdTbl,3,0),"کد ناشناخته"))</f>
        <v/>
      </c>
      <c r="BI1425" s="22" t="n"/>
      <c r="BJ1425" s="21" t="n"/>
      <c r="BK1425" s="20" t="n"/>
      <c r="BL1425" s="18">
        <f>IF($BK1425="","",IFERROR(VLOOKUP(IFERROR(VLOOKUP(IF(ISNUMBER(FIND(" – ",$BK1425)),LEFT($BK1425,FIND(" – ",$BK1425)-1),$BK1425),ProdTbl,5,0),""),BasketTbl,2,0),"کد ناشناخته"))</f>
        <v/>
      </c>
      <c r="BM1425" s="18">
        <f>IF($BK1425="","",IFERROR(VLOOKUP(IF(ISNUMBER(FIND(" – ",$BK1425)),LEFT($BK1425,FIND(" – ",$BK1425)-1),$BK1425),ProdTbl,3,0),"کد ناشناخته"))</f>
        <v/>
      </c>
      <c r="BN1425" s="22" t="n"/>
      <c r="BO1425" s="21" t="n"/>
      <c r="BP1425" s="20" t="n"/>
      <c r="BQ1425" s="18">
        <f>IF($BP1425="","",IFERROR(VLOOKUP(IFERROR(VLOOKUP(IF(ISNUMBER(FIND(" – ",$BP1425)),LEFT($BP1425,FIND(" – ",$BP1425)-1),$BP1425),ProdTbl,5,0),""),BasketTbl,2,0),"کد ناشناخته"))</f>
        <v/>
      </c>
      <c r="BR1425" s="18">
        <f>IF($BP1425="","",IFERROR(VLOOKUP(IF(ISNUMBER(FIND(" – ",$BP1425)),LEFT($BP1425,FIND(" – ",$BP1425)-1),$BP1425),ProdTbl,3,0),"کد ناشناخته"))</f>
        <v/>
      </c>
      <c r="BS1425" s="22" t="n"/>
      <c r="BT1425" s="21" t="n"/>
      <c r="BU1425" s="20" t="n"/>
      <c r="BV1425" s="18">
        <f>IF($BU1425="","",IFERROR(VLOOKUP(IFERROR(VLOOKUP(IF(ISNUMBER(FIND(" – ",$BU1425)),LEFT($BU1425,FIND(" – ",$BU1425)-1),$BU1425),ProdTbl,5,0),""),BasketTbl,2,0),"کد ناشناخته"))</f>
        <v/>
      </c>
      <c r="BW1425" s="18">
        <f>IF($BU1425="","",IFERROR(VLOOKUP(IF(ISNUMBER(FIND(" – ",$BU1425)),LEFT($BU1425,FIND(" – ",$BU1425)-1),$BU1425),ProdTbl,3,0),"کد ناشناخته"))</f>
        <v/>
      </c>
      <c r="BX1425" s="22" t="n"/>
      <c r="BY1425" s="21" t="n"/>
      <c r="BZ1425" s="20" t="n"/>
      <c r="CA1425" s="18">
        <f>IF($BZ1425="","",IFERROR(VLOOKUP(IFERROR(VLOOKUP(IF(ISNUMBER(FIND(" – ",$BZ1425)),LEFT($BZ1425,FIND(" – ",$BZ1425)-1),$BZ1425),ProdTbl,5,0),""),BasketTbl,2,0),"کد ناشناخته"))</f>
        <v/>
      </c>
      <c r="CB1425" s="18">
        <f>IF($BZ1425="","",IFERROR(VLOOKUP(IF(ISNUMBER(FIND(" – ",$BZ1425)),LEFT($BZ1425,FIND(" – ",$BZ1425)-1),$BZ1425),ProdTbl,3,0),"کد ناشناخته"))</f>
        <v/>
      </c>
      <c r="CC1425" s="22" t="n"/>
      <c r="CD1425" s="21" t="n"/>
      <c r="CE1425" s="20" t="n"/>
      <c r="CF1425" s="18">
        <f>IF($CE1425="","",IFERROR(VLOOKUP(IFERROR(VLOOKUP(IF(ISNUMBER(FIND(" – ",$CE1425)),LEFT($CE1425,FIND(" – ",$CE1425)-1),$CE1425),ProdTbl,5,0),""),BasketTbl,2,0),"کد ناشناخته"))</f>
        <v/>
      </c>
      <c r="CG1425" s="18">
        <f>IF($CE1425="","",IFERROR(VLOOKUP(IF(ISNUMBER(FIND(" – ",$CE1425)),LEFT($CE1425,FIND(" – ",$CE1425)-1),$CE1425),ProdTbl,3,0),"کد ناشناخته"))</f>
        <v/>
      </c>
      <c r="CH1425" s="22" t="n"/>
      <c r="CI1425" s="21" t="n"/>
    </row>
    <row r="1426">
      <c r="A1426" s="18">
        <f>IF($B1426="","",COUNTA($B$10:$B1426))</f>
        <v/>
      </c>
      <c r="B1426" s="19" t="n"/>
      <c r="C1426" s="20" t="n"/>
      <c r="D1426" s="19" t="n"/>
      <c r="E1426" s="18">
        <f>IF($D1426="","",IFERROR(VLOOKUP(IF(ISNUMBER(FIND(" – ",$D1426)),LEFT($D1426,FIND(" – ",$D1426)-1),$D1426),SellerTbl,2,0),"کد ناشناخته"))</f>
        <v/>
      </c>
      <c r="F1426" s="21" t="n"/>
      <c r="G1426" s="21" t="n"/>
      <c r="H1426" s="22" t="n"/>
      <c r="I1426" s="23">
        <f>IF(OR($F1426="",$G1426=""),"",$F1426-$G1426)</f>
        <v/>
      </c>
      <c r="J1426" s="18">
        <f>IF($I1426="","",IF(ABS($I1426)&lt;=0.01*$F1426,"√","×"))</f>
        <v/>
      </c>
      <c r="K1426" s="23">
        <f>IF(COUNT($Q1426,$V1426,$AA1426,$AF1426,$AK1426,$AP1426,$AU1426,$AZ1426,$BE1426,$BJ1426,$BO1426,$BT1426,$BY1426,$CD1426,$CI1426)=0,"",SUM($Q1426,$V1426,$AA1426,$AF1426,$AK1426,$AP1426,$AU1426,$AZ1426,$BE1426,$BJ1426,$BO1426,$BT1426,$BY1426,$CD1426,$CI1426))</f>
        <v/>
      </c>
      <c r="L1426" s="23">
        <f>IF(OR($F1426="",$K1426=""),"",$F1426-$K1426)</f>
        <v/>
      </c>
      <c r="M1426" s="20" t="n"/>
      <c r="N1426" s="18">
        <f>IF($M1426="","",IFERROR(VLOOKUP(IFERROR(VLOOKUP(IF(ISNUMBER(FIND(" – ",$M1426)),LEFT($M1426,FIND(" – ",$M1426)-1),$M1426),ProdTbl,5,0),""),BasketTbl,2,0),"کد ناشناخته"))</f>
        <v/>
      </c>
      <c r="O1426" s="18">
        <f>IF($M1426="","",IFERROR(VLOOKUP(IF(ISNUMBER(FIND(" – ",$M1426)),LEFT($M1426,FIND(" – ",$M1426)-1),$M1426),ProdTbl,3,0),"کد ناشناخته"))</f>
        <v/>
      </c>
      <c r="P1426" s="22" t="n"/>
      <c r="Q1426" s="21" t="n"/>
      <c r="R1426" s="20" t="n"/>
      <c r="S1426" s="18">
        <f>IF($R1426="","",IFERROR(VLOOKUP(IFERROR(VLOOKUP(IF(ISNUMBER(FIND(" – ",$R1426)),LEFT($R1426,FIND(" – ",$R1426)-1),$R1426),ProdTbl,5,0),""),BasketTbl,2,0),"کد ناشناخته"))</f>
        <v/>
      </c>
      <c r="T1426" s="18">
        <f>IF($R1426="","",IFERROR(VLOOKUP(IF(ISNUMBER(FIND(" – ",$R1426)),LEFT($R1426,FIND(" – ",$R1426)-1),$R1426),ProdTbl,3,0),"کد ناشناخته"))</f>
        <v/>
      </c>
      <c r="U1426" s="22" t="n"/>
      <c r="V1426" s="21" t="n"/>
      <c r="W1426" s="20" t="n"/>
      <c r="X1426" s="18">
        <f>IF($W1426="","",IFERROR(VLOOKUP(IFERROR(VLOOKUP(IF(ISNUMBER(FIND(" – ",$W1426)),LEFT($W1426,FIND(" – ",$W1426)-1),$W1426),ProdTbl,5,0),""),BasketTbl,2,0),"کد ناشناخته"))</f>
        <v/>
      </c>
      <c r="Y1426" s="18">
        <f>IF($W1426="","",IFERROR(VLOOKUP(IF(ISNUMBER(FIND(" – ",$W1426)),LEFT($W1426,FIND(" – ",$W1426)-1),$W1426),ProdTbl,3,0),"کد ناشناخته"))</f>
        <v/>
      </c>
      <c r="Z1426" s="22" t="n"/>
      <c r="AA1426" s="21" t="n"/>
      <c r="AB1426" s="20" t="n"/>
      <c r="AC1426" s="18">
        <f>IF($AB1426="","",IFERROR(VLOOKUP(IFERROR(VLOOKUP(IF(ISNUMBER(FIND(" – ",$AB1426)),LEFT($AB1426,FIND(" – ",$AB1426)-1),$AB1426),ProdTbl,5,0),""),BasketTbl,2,0),"کد ناشناخته"))</f>
        <v/>
      </c>
      <c r="AD1426" s="18">
        <f>IF($AB1426="","",IFERROR(VLOOKUP(IF(ISNUMBER(FIND(" – ",$AB1426)),LEFT($AB1426,FIND(" – ",$AB1426)-1),$AB1426),ProdTbl,3,0),"کد ناشناخته"))</f>
        <v/>
      </c>
      <c r="AE1426" s="22" t="n"/>
      <c r="AF1426" s="21" t="n"/>
      <c r="AG1426" s="20" t="n"/>
      <c r="AH1426" s="18">
        <f>IF($AG1426="","",IFERROR(VLOOKUP(IFERROR(VLOOKUP(IF(ISNUMBER(FIND(" – ",$AG1426)),LEFT($AG1426,FIND(" – ",$AG1426)-1),$AG1426),ProdTbl,5,0),""),BasketTbl,2,0),"کد ناشناخته"))</f>
        <v/>
      </c>
      <c r="AI1426" s="18">
        <f>IF($AG1426="","",IFERROR(VLOOKUP(IF(ISNUMBER(FIND(" – ",$AG1426)),LEFT($AG1426,FIND(" – ",$AG1426)-1),$AG1426),ProdTbl,3,0),"کد ناشناخته"))</f>
        <v/>
      </c>
      <c r="AJ1426" s="22" t="n"/>
      <c r="AK1426" s="21" t="n"/>
      <c r="AL1426" s="20" t="n"/>
      <c r="AM1426" s="18">
        <f>IF($AL1426="","",IFERROR(VLOOKUP(IFERROR(VLOOKUP(IF(ISNUMBER(FIND(" – ",$AL1426)),LEFT($AL1426,FIND(" – ",$AL1426)-1),$AL1426),ProdTbl,5,0),""),BasketTbl,2,0),"کد ناشناخته"))</f>
        <v/>
      </c>
      <c r="AN1426" s="18">
        <f>IF($AL1426="","",IFERROR(VLOOKUP(IF(ISNUMBER(FIND(" – ",$AL1426)),LEFT($AL1426,FIND(" – ",$AL1426)-1),$AL1426),ProdTbl,3,0),"کد ناشناخته"))</f>
        <v/>
      </c>
      <c r="AO1426" s="22" t="n"/>
      <c r="AP1426" s="21" t="n"/>
      <c r="AQ1426" s="20" t="n"/>
      <c r="AR1426" s="18">
        <f>IF($AQ1426="","",IFERROR(VLOOKUP(IFERROR(VLOOKUP(IF(ISNUMBER(FIND(" – ",$AQ1426)),LEFT($AQ1426,FIND(" – ",$AQ1426)-1),$AQ1426),ProdTbl,5,0),""),BasketTbl,2,0),"کد ناشناخته"))</f>
        <v/>
      </c>
      <c r="AS1426" s="18">
        <f>IF($AQ1426="","",IFERROR(VLOOKUP(IF(ISNUMBER(FIND(" – ",$AQ1426)),LEFT($AQ1426,FIND(" – ",$AQ1426)-1),$AQ1426),ProdTbl,3,0),"کد ناشناخته"))</f>
        <v/>
      </c>
      <c r="AT1426" s="22" t="n"/>
      <c r="AU1426" s="21" t="n"/>
      <c r="AV1426" s="20" t="n"/>
      <c r="AW1426" s="18">
        <f>IF($AV1426="","",IFERROR(VLOOKUP(IFERROR(VLOOKUP(IF(ISNUMBER(FIND(" – ",$AV1426)),LEFT($AV1426,FIND(" – ",$AV1426)-1),$AV1426),ProdTbl,5,0),""),BasketTbl,2,0),"کد ناشناخته"))</f>
        <v/>
      </c>
      <c r="AX1426" s="18">
        <f>IF($AV1426="","",IFERROR(VLOOKUP(IF(ISNUMBER(FIND(" – ",$AV1426)),LEFT($AV1426,FIND(" – ",$AV1426)-1),$AV1426),ProdTbl,3,0),"کد ناشناخته"))</f>
        <v/>
      </c>
      <c r="AY1426" s="22" t="n"/>
      <c r="AZ1426" s="21" t="n"/>
      <c r="BA1426" s="20" t="n"/>
      <c r="BB1426" s="18">
        <f>IF($BA1426="","",IFERROR(VLOOKUP(IFERROR(VLOOKUP(IF(ISNUMBER(FIND(" – ",$BA1426)),LEFT($BA1426,FIND(" – ",$BA1426)-1),$BA1426),ProdTbl,5,0),""),BasketTbl,2,0),"کد ناشناخته"))</f>
        <v/>
      </c>
      <c r="BC1426" s="18">
        <f>IF($BA1426="","",IFERROR(VLOOKUP(IF(ISNUMBER(FIND(" – ",$BA1426)),LEFT($BA1426,FIND(" – ",$BA1426)-1),$BA1426),ProdTbl,3,0),"کد ناشناخته"))</f>
        <v/>
      </c>
      <c r="BD1426" s="22" t="n"/>
      <c r="BE1426" s="21" t="n"/>
      <c r="BF1426" s="20" t="n"/>
      <c r="BG1426" s="18">
        <f>IF($BF1426="","",IFERROR(VLOOKUP(IFERROR(VLOOKUP(IF(ISNUMBER(FIND(" – ",$BF1426)),LEFT($BF1426,FIND(" – ",$BF1426)-1),$BF1426),ProdTbl,5,0),""),BasketTbl,2,0),"کد ناشناخته"))</f>
        <v/>
      </c>
      <c r="BH1426" s="18">
        <f>IF($BF1426="","",IFERROR(VLOOKUP(IF(ISNUMBER(FIND(" – ",$BF1426)),LEFT($BF1426,FIND(" – ",$BF1426)-1),$BF1426),ProdTbl,3,0),"کد ناشناخته"))</f>
        <v/>
      </c>
      <c r="BI1426" s="22" t="n"/>
      <c r="BJ1426" s="21" t="n"/>
      <c r="BK1426" s="20" t="n"/>
      <c r="BL1426" s="18">
        <f>IF($BK1426="","",IFERROR(VLOOKUP(IFERROR(VLOOKUP(IF(ISNUMBER(FIND(" – ",$BK1426)),LEFT($BK1426,FIND(" – ",$BK1426)-1),$BK1426),ProdTbl,5,0),""),BasketTbl,2,0),"کد ناشناخته"))</f>
        <v/>
      </c>
      <c r="BM1426" s="18">
        <f>IF($BK1426="","",IFERROR(VLOOKUP(IF(ISNUMBER(FIND(" – ",$BK1426)),LEFT($BK1426,FIND(" – ",$BK1426)-1),$BK1426),ProdTbl,3,0),"کد ناشناخته"))</f>
        <v/>
      </c>
      <c r="BN1426" s="22" t="n"/>
      <c r="BO1426" s="21" t="n"/>
      <c r="BP1426" s="20" t="n"/>
      <c r="BQ1426" s="18">
        <f>IF($BP1426="","",IFERROR(VLOOKUP(IFERROR(VLOOKUP(IF(ISNUMBER(FIND(" – ",$BP1426)),LEFT($BP1426,FIND(" – ",$BP1426)-1),$BP1426),ProdTbl,5,0),""),BasketTbl,2,0),"کد ناشناخته"))</f>
        <v/>
      </c>
      <c r="BR1426" s="18">
        <f>IF($BP1426="","",IFERROR(VLOOKUP(IF(ISNUMBER(FIND(" – ",$BP1426)),LEFT($BP1426,FIND(" – ",$BP1426)-1),$BP1426),ProdTbl,3,0),"کد ناشناخته"))</f>
        <v/>
      </c>
      <c r="BS1426" s="22" t="n"/>
      <c r="BT1426" s="21" t="n"/>
      <c r="BU1426" s="20" t="n"/>
      <c r="BV1426" s="18">
        <f>IF($BU1426="","",IFERROR(VLOOKUP(IFERROR(VLOOKUP(IF(ISNUMBER(FIND(" – ",$BU1426)),LEFT($BU1426,FIND(" – ",$BU1426)-1),$BU1426),ProdTbl,5,0),""),BasketTbl,2,0),"کد ناشناخته"))</f>
        <v/>
      </c>
      <c r="BW1426" s="18">
        <f>IF($BU1426="","",IFERROR(VLOOKUP(IF(ISNUMBER(FIND(" – ",$BU1426)),LEFT($BU1426,FIND(" – ",$BU1426)-1),$BU1426),ProdTbl,3,0),"کد ناشناخته"))</f>
        <v/>
      </c>
      <c r="BX1426" s="22" t="n"/>
      <c r="BY1426" s="21" t="n"/>
      <c r="BZ1426" s="20" t="n"/>
      <c r="CA1426" s="18">
        <f>IF($BZ1426="","",IFERROR(VLOOKUP(IFERROR(VLOOKUP(IF(ISNUMBER(FIND(" – ",$BZ1426)),LEFT($BZ1426,FIND(" – ",$BZ1426)-1),$BZ1426),ProdTbl,5,0),""),BasketTbl,2,0),"کد ناشناخته"))</f>
        <v/>
      </c>
      <c r="CB1426" s="18">
        <f>IF($BZ1426="","",IFERROR(VLOOKUP(IF(ISNUMBER(FIND(" – ",$BZ1426)),LEFT($BZ1426,FIND(" – ",$BZ1426)-1),$BZ1426),ProdTbl,3,0),"کد ناشناخته"))</f>
        <v/>
      </c>
      <c r="CC1426" s="22" t="n"/>
      <c r="CD1426" s="21" t="n"/>
      <c r="CE1426" s="20" t="n"/>
      <c r="CF1426" s="18">
        <f>IF($CE1426="","",IFERROR(VLOOKUP(IFERROR(VLOOKUP(IF(ISNUMBER(FIND(" – ",$CE1426)),LEFT($CE1426,FIND(" – ",$CE1426)-1),$CE1426),ProdTbl,5,0),""),BasketTbl,2,0),"کد ناشناخته"))</f>
        <v/>
      </c>
      <c r="CG1426" s="18">
        <f>IF($CE1426="","",IFERROR(VLOOKUP(IF(ISNUMBER(FIND(" – ",$CE1426)),LEFT($CE1426,FIND(" – ",$CE1426)-1),$CE1426),ProdTbl,3,0),"کد ناشناخته"))</f>
        <v/>
      </c>
      <c r="CH1426" s="22" t="n"/>
      <c r="CI1426" s="21" t="n"/>
    </row>
    <row r="1427">
      <c r="A1427" s="18">
        <f>IF($B1427="","",COUNTA($B$10:$B1427))</f>
        <v/>
      </c>
      <c r="B1427" s="19" t="n"/>
      <c r="C1427" s="20" t="n"/>
      <c r="D1427" s="19" t="n"/>
      <c r="E1427" s="18">
        <f>IF($D1427="","",IFERROR(VLOOKUP(IF(ISNUMBER(FIND(" – ",$D1427)),LEFT($D1427,FIND(" – ",$D1427)-1),$D1427),SellerTbl,2,0),"کد ناشناخته"))</f>
        <v/>
      </c>
      <c r="F1427" s="21" t="n"/>
      <c r="G1427" s="21" t="n"/>
      <c r="H1427" s="22" t="n"/>
      <c r="I1427" s="23">
        <f>IF(OR($F1427="",$G1427=""),"",$F1427-$G1427)</f>
        <v/>
      </c>
      <c r="J1427" s="18">
        <f>IF($I1427="","",IF(ABS($I1427)&lt;=0.01*$F1427,"√","×"))</f>
        <v/>
      </c>
      <c r="K1427" s="23">
        <f>IF(COUNT($Q1427,$V1427,$AA1427,$AF1427,$AK1427,$AP1427,$AU1427,$AZ1427,$BE1427,$BJ1427,$BO1427,$BT1427,$BY1427,$CD1427,$CI1427)=0,"",SUM($Q1427,$V1427,$AA1427,$AF1427,$AK1427,$AP1427,$AU1427,$AZ1427,$BE1427,$BJ1427,$BO1427,$BT1427,$BY1427,$CD1427,$CI1427))</f>
        <v/>
      </c>
      <c r="L1427" s="23">
        <f>IF(OR($F1427="",$K1427=""),"",$F1427-$K1427)</f>
        <v/>
      </c>
      <c r="M1427" s="20" t="n"/>
      <c r="N1427" s="18">
        <f>IF($M1427="","",IFERROR(VLOOKUP(IFERROR(VLOOKUP(IF(ISNUMBER(FIND(" – ",$M1427)),LEFT($M1427,FIND(" – ",$M1427)-1),$M1427),ProdTbl,5,0),""),BasketTbl,2,0),"کد ناشناخته"))</f>
        <v/>
      </c>
      <c r="O1427" s="18">
        <f>IF($M1427="","",IFERROR(VLOOKUP(IF(ISNUMBER(FIND(" – ",$M1427)),LEFT($M1427,FIND(" – ",$M1427)-1),$M1427),ProdTbl,3,0),"کد ناشناخته"))</f>
        <v/>
      </c>
      <c r="P1427" s="22" t="n"/>
      <c r="Q1427" s="21" t="n"/>
      <c r="R1427" s="20" t="n"/>
      <c r="S1427" s="18">
        <f>IF($R1427="","",IFERROR(VLOOKUP(IFERROR(VLOOKUP(IF(ISNUMBER(FIND(" – ",$R1427)),LEFT($R1427,FIND(" – ",$R1427)-1),$R1427),ProdTbl,5,0),""),BasketTbl,2,0),"کد ناشناخته"))</f>
        <v/>
      </c>
      <c r="T1427" s="18">
        <f>IF($R1427="","",IFERROR(VLOOKUP(IF(ISNUMBER(FIND(" – ",$R1427)),LEFT($R1427,FIND(" – ",$R1427)-1),$R1427),ProdTbl,3,0),"کد ناشناخته"))</f>
        <v/>
      </c>
      <c r="U1427" s="22" t="n"/>
      <c r="V1427" s="21" t="n"/>
      <c r="W1427" s="20" t="n"/>
      <c r="X1427" s="18">
        <f>IF($W1427="","",IFERROR(VLOOKUP(IFERROR(VLOOKUP(IF(ISNUMBER(FIND(" – ",$W1427)),LEFT($W1427,FIND(" – ",$W1427)-1),$W1427),ProdTbl,5,0),""),BasketTbl,2,0),"کد ناشناخته"))</f>
        <v/>
      </c>
      <c r="Y1427" s="18">
        <f>IF($W1427="","",IFERROR(VLOOKUP(IF(ISNUMBER(FIND(" – ",$W1427)),LEFT($W1427,FIND(" – ",$W1427)-1),$W1427),ProdTbl,3,0),"کد ناشناخته"))</f>
        <v/>
      </c>
      <c r="Z1427" s="22" t="n"/>
      <c r="AA1427" s="21" t="n"/>
      <c r="AB1427" s="20" t="n"/>
      <c r="AC1427" s="18">
        <f>IF($AB1427="","",IFERROR(VLOOKUP(IFERROR(VLOOKUP(IF(ISNUMBER(FIND(" – ",$AB1427)),LEFT($AB1427,FIND(" – ",$AB1427)-1),$AB1427),ProdTbl,5,0),""),BasketTbl,2,0),"کد ناشناخته"))</f>
        <v/>
      </c>
      <c r="AD1427" s="18">
        <f>IF($AB1427="","",IFERROR(VLOOKUP(IF(ISNUMBER(FIND(" – ",$AB1427)),LEFT($AB1427,FIND(" – ",$AB1427)-1),$AB1427),ProdTbl,3,0),"کد ناشناخته"))</f>
        <v/>
      </c>
      <c r="AE1427" s="22" t="n"/>
      <c r="AF1427" s="21" t="n"/>
      <c r="AG1427" s="20" t="n"/>
      <c r="AH1427" s="18">
        <f>IF($AG1427="","",IFERROR(VLOOKUP(IFERROR(VLOOKUP(IF(ISNUMBER(FIND(" – ",$AG1427)),LEFT($AG1427,FIND(" – ",$AG1427)-1),$AG1427),ProdTbl,5,0),""),BasketTbl,2,0),"کد ناشناخته"))</f>
        <v/>
      </c>
      <c r="AI1427" s="18">
        <f>IF($AG1427="","",IFERROR(VLOOKUP(IF(ISNUMBER(FIND(" – ",$AG1427)),LEFT($AG1427,FIND(" – ",$AG1427)-1),$AG1427),ProdTbl,3,0),"کد ناشناخته"))</f>
        <v/>
      </c>
      <c r="AJ1427" s="22" t="n"/>
      <c r="AK1427" s="21" t="n"/>
      <c r="AL1427" s="20" t="n"/>
      <c r="AM1427" s="18">
        <f>IF($AL1427="","",IFERROR(VLOOKUP(IFERROR(VLOOKUP(IF(ISNUMBER(FIND(" – ",$AL1427)),LEFT($AL1427,FIND(" – ",$AL1427)-1),$AL1427),ProdTbl,5,0),""),BasketTbl,2,0),"کد ناشناخته"))</f>
        <v/>
      </c>
      <c r="AN1427" s="18">
        <f>IF($AL1427="","",IFERROR(VLOOKUP(IF(ISNUMBER(FIND(" – ",$AL1427)),LEFT($AL1427,FIND(" – ",$AL1427)-1),$AL1427),ProdTbl,3,0),"کد ناشناخته"))</f>
        <v/>
      </c>
      <c r="AO1427" s="22" t="n"/>
      <c r="AP1427" s="21" t="n"/>
      <c r="AQ1427" s="20" t="n"/>
      <c r="AR1427" s="18">
        <f>IF($AQ1427="","",IFERROR(VLOOKUP(IFERROR(VLOOKUP(IF(ISNUMBER(FIND(" – ",$AQ1427)),LEFT($AQ1427,FIND(" – ",$AQ1427)-1),$AQ1427),ProdTbl,5,0),""),BasketTbl,2,0),"کد ناشناخته"))</f>
        <v/>
      </c>
      <c r="AS1427" s="18">
        <f>IF($AQ1427="","",IFERROR(VLOOKUP(IF(ISNUMBER(FIND(" – ",$AQ1427)),LEFT($AQ1427,FIND(" – ",$AQ1427)-1),$AQ1427),ProdTbl,3,0),"کد ناشناخته"))</f>
        <v/>
      </c>
      <c r="AT1427" s="22" t="n"/>
      <c r="AU1427" s="21" t="n"/>
      <c r="AV1427" s="20" t="n"/>
      <c r="AW1427" s="18">
        <f>IF($AV1427="","",IFERROR(VLOOKUP(IFERROR(VLOOKUP(IF(ISNUMBER(FIND(" – ",$AV1427)),LEFT($AV1427,FIND(" – ",$AV1427)-1),$AV1427),ProdTbl,5,0),""),BasketTbl,2,0),"کد ناشناخته"))</f>
        <v/>
      </c>
      <c r="AX1427" s="18">
        <f>IF($AV1427="","",IFERROR(VLOOKUP(IF(ISNUMBER(FIND(" – ",$AV1427)),LEFT($AV1427,FIND(" – ",$AV1427)-1),$AV1427),ProdTbl,3,0),"کد ناشناخته"))</f>
        <v/>
      </c>
      <c r="AY1427" s="22" t="n"/>
      <c r="AZ1427" s="21" t="n"/>
      <c r="BA1427" s="20" t="n"/>
      <c r="BB1427" s="18">
        <f>IF($BA1427="","",IFERROR(VLOOKUP(IFERROR(VLOOKUP(IF(ISNUMBER(FIND(" – ",$BA1427)),LEFT($BA1427,FIND(" – ",$BA1427)-1),$BA1427),ProdTbl,5,0),""),BasketTbl,2,0),"کد ناشناخته"))</f>
        <v/>
      </c>
      <c r="BC1427" s="18">
        <f>IF($BA1427="","",IFERROR(VLOOKUP(IF(ISNUMBER(FIND(" – ",$BA1427)),LEFT($BA1427,FIND(" – ",$BA1427)-1),$BA1427),ProdTbl,3,0),"کد ناشناخته"))</f>
        <v/>
      </c>
      <c r="BD1427" s="22" t="n"/>
      <c r="BE1427" s="21" t="n"/>
      <c r="BF1427" s="20" t="n"/>
      <c r="BG1427" s="18">
        <f>IF($BF1427="","",IFERROR(VLOOKUP(IFERROR(VLOOKUP(IF(ISNUMBER(FIND(" – ",$BF1427)),LEFT($BF1427,FIND(" – ",$BF1427)-1),$BF1427),ProdTbl,5,0),""),BasketTbl,2,0),"کد ناشناخته"))</f>
        <v/>
      </c>
      <c r="BH1427" s="18">
        <f>IF($BF1427="","",IFERROR(VLOOKUP(IF(ISNUMBER(FIND(" – ",$BF1427)),LEFT($BF1427,FIND(" – ",$BF1427)-1),$BF1427),ProdTbl,3,0),"کد ناشناخته"))</f>
        <v/>
      </c>
      <c r="BI1427" s="22" t="n"/>
      <c r="BJ1427" s="21" t="n"/>
      <c r="BK1427" s="20" t="n"/>
      <c r="BL1427" s="18">
        <f>IF($BK1427="","",IFERROR(VLOOKUP(IFERROR(VLOOKUP(IF(ISNUMBER(FIND(" – ",$BK1427)),LEFT($BK1427,FIND(" – ",$BK1427)-1),$BK1427),ProdTbl,5,0),""),BasketTbl,2,0),"کد ناشناخته"))</f>
        <v/>
      </c>
      <c r="BM1427" s="18">
        <f>IF($BK1427="","",IFERROR(VLOOKUP(IF(ISNUMBER(FIND(" – ",$BK1427)),LEFT($BK1427,FIND(" – ",$BK1427)-1),$BK1427),ProdTbl,3,0),"کد ناشناخته"))</f>
        <v/>
      </c>
      <c r="BN1427" s="22" t="n"/>
      <c r="BO1427" s="21" t="n"/>
      <c r="BP1427" s="20" t="n"/>
      <c r="BQ1427" s="18">
        <f>IF($BP1427="","",IFERROR(VLOOKUP(IFERROR(VLOOKUP(IF(ISNUMBER(FIND(" – ",$BP1427)),LEFT($BP1427,FIND(" – ",$BP1427)-1),$BP1427),ProdTbl,5,0),""),BasketTbl,2,0),"کد ناشناخته"))</f>
        <v/>
      </c>
      <c r="BR1427" s="18">
        <f>IF($BP1427="","",IFERROR(VLOOKUP(IF(ISNUMBER(FIND(" – ",$BP1427)),LEFT($BP1427,FIND(" – ",$BP1427)-1),$BP1427),ProdTbl,3,0),"کد ناشناخته"))</f>
        <v/>
      </c>
      <c r="BS1427" s="22" t="n"/>
      <c r="BT1427" s="21" t="n"/>
      <c r="BU1427" s="20" t="n"/>
      <c r="BV1427" s="18">
        <f>IF($BU1427="","",IFERROR(VLOOKUP(IFERROR(VLOOKUP(IF(ISNUMBER(FIND(" – ",$BU1427)),LEFT($BU1427,FIND(" – ",$BU1427)-1),$BU1427),ProdTbl,5,0),""),BasketTbl,2,0),"کد ناشناخته"))</f>
        <v/>
      </c>
      <c r="BW1427" s="18">
        <f>IF($BU1427="","",IFERROR(VLOOKUP(IF(ISNUMBER(FIND(" – ",$BU1427)),LEFT($BU1427,FIND(" – ",$BU1427)-1),$BU1427),ProdTbl,3,0),"کد ناشناخته"))</f>
        <v/>
      </c>
      <c r="BX1427" s="22" t="n"/>
      <c r="BY1427" s="21" t="n"/>
      <c r="BZ1427" s="20" t="n"/>
      <c r="CA1427" s="18">
        <f>IF($BZ1427="","",IFERROR(VLOOKUP(IFERROR(VLOOKUP(IF(ISNUMBER(FIND(" – ",$BZ1427)),LEFT($BZ1427,FIND(" – ",$BZ1427)-1),$BZ1427),ProdTbl,5,0),""),BasketTbl,2,0),"کد ناشناخته"))</f>
        <v/>
      </c>
      <c r="CB1427" s="18">
        <f>IF($BZ1427="","",IFERROR(VLOOKUP(IF(ISNUMBER(FIND(" – ",$BZ1427)),LEFT($BZ1427,FIND(" – ",$BZ1427)-1),$BZ1427),ProdTbl,3,0),"کد ناشناخته"))</f>
        <v/>
      </c>
      <c r="CC1427" s="22" t="n"/>
      <c r="CD1427" s="21" t="n"/>
      <c r="CE1427" s="20" t="n"/>
      <c r="CF1427" s="18">
        <f>IF($CE1427="","",IFERROR(VLOOKUP(IFERROR(VLOOKUP(IF(ISNUMBER(FIND(" – ",$CE1427)),LEFT($CE1427,FIND(" – ",$CE1427)-1),$CE1427),ProdTbl,5,0),""),BasketTbl,2,0),"کد ناشناخته"))</f>
        <v/>
      </c>
      <c r="CG1427" s="18">
        <f>IF($CE1427="","",IFERROR(VLOOKUP(IF(ISNUMBER(FIND(" – ",$CE1427)),LEFT($CE1427,FIND(" – ",$CE1427)-1),$CE1427),ProdTbl,3,0),"کد ناشناخته"))</f>
        <v/>
      </c>
      <c r="CH1427" s="22" t="n"/>
      <c r="CI1427" s="21" t="n"/>
    </row>
    <row r="1428">
      <c r="A1428" s="18">
        <f>IF($B1428="","",COUNTA($B$10:$B1428))</f>
        <v/>
      </c>
      <c r="B1428" s="19" t="n"/>
      <c r="C1428" s="20" t="n"/>
      <c r="D1428" s="19" t="n"/>
      <c r="E1428" s="18">
        <f>IF($D1428="","",IFERROR(VLOOKUP(IF(ISNUMBER(FIND(" – ",$D1428)),LEFT($D1428,FIND(" – ",$D1428)-1),$D1428),SellerTbl,2,0),"کد ناشناخته"))</f>
        <v/>
      </c>
      <c r="F1428" s="21" t="n"/>
      <c r="G1428" s="21" t="n"/>
      <c r="H1428" s="22" t="n"/>
      <c r="I1428" s="23">
        <f>IF(OR($F1428="",$G1428=""),"",$F1428-$G1428)</f>
        <v/>
      </c>
      <c r="J1428" s="18">
        <f>IF($I1428="","",IF(ABS($I1428)&lt;=0.01*$F1428,"√","×"))</f>
        <v/>
      </c>
      <c r="K1428" s="23">
        <f>IF(COUNT($Q1428,$V1428,$AA1428,$AF1428,$AK1428,$AP1428,$AU1428,$AZ1428,$BE1428,$BJ1428,$BO1428,$BT1428,$BY1428,$CD1428,$CI1428)=0,"",SUM($Q1428,$V1428,$AA1428,$AF1428,$AK1428,$AP1428,$AU1428,$AZ1428,$BE1428,$BJ1428,$BO1428,$BT1428,$BY1428,$CD1428,$CI1428))</f>
        <v/>
      </c>
      <c r="L1428" s="23">
        <f>IF(OR($F1428="",$K1428=""),"",$F1428-$K1428)</f>
        <v/>
      </c>
      <c r="M1428" s="20" t="n"/>
      <c r="N1428" s="18">
        <f>IF($M1428="","",IFERROR(VLOOKUP(IFERROR(VLOOKUP(IF(ISNUMBER(FIND(" – ",$M1428)),LEFT($M1428,FIND(" – ",$M1428)-1),$M1428),ProdTbl,5,0),""),BasketTbl,2,0),"کد ناشناخته"))</f>
        <v/>
      </c>
      <c r="O1428" s="18">
        <f>IF($M1428="","",IFERROR(VLOOKUP(IF(ISNUMBER(FIND(" – ",$M1428)),LEFT($M1428,FIND(" – ",$M1428)-1),$M1428),ProdTbl,3,0),"کد ناشناخته"))</f>
        <v/>
      </c>
      <c r="P1428" s="22" t="n"/>
      <c r="Q1428" s="21" t="n"/>
      <c r="R1428" s="20" t="n"/>
      <c r="S1428" s="18">
        <f>IF($R1428="","",IFERROR(VLOOKUP(IFERROR(VLOOKUP(IF(ISNUMBER(FIND(" – ",$R1428)),LEFT($R1428,FIND(" – ",$R1428)-1),$R1428),ProdTbl,5,0),""),BasketTbl,2,0),"کد ناشناخته"))</f>
        <v/>
      </c>
      <c r="T1428" s="18">
        <f>IF($R1428="","",IFERROR(VLOOKUP(IF(ISNUMBER(FIND(" – ",$R1428)),LEFT($R1428,FIND(" – ",$R1428)-1),$R1428),ProdTbl,3,0),"کد ناشناخته"))</f>
        <v/>
      </c>
      <c r="U1428" s="22" t="n"/>
      <c r="V1428" s="21" t="n"/>
      <c r="W1428" s="20" t="n"/>
      <c r="X1428" s="18">
        <f>IF($W1428="","",IFERROR(VLOOKUP(IFERROR(VLOOKUP(IF(ISNUMBER(FIND(" – ",$W1428)),LEFT($W1428,FIND(" – ",$W1428)-1),$W1428),ProdTbl,5,0),""),BasketTbl,2,0),"کد ناشناخته"))</f>
        <v/>
      </c>
      <c r="Y1428" s="18">
        <f>IF($W1428="","",IFERROR(VLOOKUP(IF(ISNUMBER(FIND(" – ",$W1428)),LEFT($W1428,FIND(" – ",$W1428)-1),$W1428),ProdTbl,3,0),"کد ناشناخته"))</f>
        <v/>
      </c>
      <c r="Z1428" s="22" t="n"/>
      <c r="AA1428" s="21" t="n"/>
      <c r="AB1428" s="20" t="n"/>
      <c r="AC1428" s="18">
        <f>IF($AB1428="","",IFERROR(VLOOKUP(IFERROR(VLOOKUP(IF(ISNUMBER(FIND(" – ",$AB1428)),LEFT($AB1428,FIND(" – ",$AB1428)-1),$AB1428),ProdTbl,5,0),""),BasketTbl,2,0),"کد ناشناخته"))</f>
        <v/>
      </c>
      <c r="AD1428" s="18">
        <f>IF($AB1428="","",IFERROR(VLOOKUP(IF(ISNUMBER(FIND(" – ",$AB1428)),LEFT($AB1428,FIND(" – ",$AB1428)-1),$AB1428),ProdTbl,3,0),"کد ناشناخته"))</f>
        <v/>
      </c>
      <c r="AE1428" s="22" t="n"/>
      <c r="AF1428" s="21" t="n"/>
      <c r="AG1428" s="20" t="n"/>
      <c r="AH1428" s="18">
        <f>IF($AG1428="","",IFERROR(VLOOKUP(IFERROR(VLOOKUP(IF(ISNUMBER(FIND(" – ",$AG1428)),LEFT($AG1428,FIND(" – ",$AG1428)-1),$AG1428),ProdTbl,5,0),""),BasketTbl,2,0),"کد ناشناخته"))</f>
        <v/>
      </c>
      <c r="AI1428" s="18">
        <f>IF($AG1428="","",IFERROR(VLOOKUP(IF(ISNUMBER(FIND(" – ",$AG1428)),LEFT($AG1428,FIND(" – ",$AG1428)-1),$AG1428),ProdTbl,3,0),"کد ناشناخته"))</f>
        <v/>
      </c>
      <c r="AJ1428" s="22" t="n"/>
      <c r="AK1428" s="21" t="n"/>
      <c r="AL1428" s="20" t="n"/>
      <c r="AM1428" s="18">
        <f>IF($AL1428="","",IFERROR(VLOOKUP(IFERROR(VLOOKUP(IF(ISNUMBER(FIND(" – ",$AL1428)),LEFT($AL1428,FIND(" – ",$AL1428)-1),$AL1428),ProdTbl,5,0),""),BasketTbl,2,0),"کد ناشناخته"))</f>
        <v/>
      </c>
      <c r="AN1428" s="18">
        <f>IF($AL1428="","",IFERROR(VLOOKUP(IF(ISNUMBER(FIND(" – ",$AL1428)),LEFT($AL1428,FIND(" – ",$AL1428)-1),$AL1428),ProdTbl,3,0),"کد ناشناخته"))</f>
        <v/>
      </c>
      <c r="AO1428" s="22" t="n"/>
      <c r="AP1428" s="21" t="n"/>
      <c r="AQ1428" s="20" t="n"/>
      <c r="AR1428" s="18">
        <f>IF($AQ1428="","",IFERROR(VLOOKUP(IFERROR(VLOOKUP(IF(ISNUMBER(FIND(" – ",$AQ1428)),LEFT($AQ1428,FIND(" – ",$AQ1428)-1),$AQ1428),ProdTbl,5,0),""),BasketTbl,2,0),"کد ناشناخته"))</f>
        <v/>
      </c>
      <c r="AS1428" s="18">
        <f>IF($AQ1428="","",IFERROR(VLOOKUP(IF(ISNUMBER(FIND(" – ",$AQ1428)),LEFT($AQ1428,FIND(" – ",$AQ1428)-1),$AQ1428),ProdTbl,3,0),"کد ناشناخته"))</f>
        <v/>
      </c>
      <c r="AT1428" s="22" t="n"/>
      <c r="AU1428" s="21" t="n"/>
      <c r="AV1428" s="20" t="n"/>
      <c r="AW1428" s="18">
        <f>IF($AV1428="","",IFERROR(VLOOKUP(IFERROR(VLOOKUP(IF(ISNUMBER(FIND(" – ",$AV1428)),LEFT($AV1428,FIND(" – ",$AV1428)-1),$AV1428),ProdTbl,5,0),""),BasketTbl,2,0),"کد ناشناخته"))</f>
        <v/>
      </c>
      <c r="AX1428" s="18">
        <f>IF($AV1428="","",IFERROR(VLOOKUP(IF(ISNUMBER(FIND(" – ",$AV1428)),LEFT($AV1428,FIND(" – ",$AV1428)-1),$AV1428),ProdTbl,3,0),"کد ناشناخته"))</f>
        <v/>
      </c>
      <c r="AY1428" s="22" t="n"/>
      <c r="AZ1428" s="21" t="n"/>
      <c r="BA1428" s="20" t="n"/>
      <c r="BB1428" s="18">
        <f>IF($BA1428="","",IFERROR(VLOOKUP(IFERROR(VLOOKUP(IF(ISNUMBER(FIND(" – ",$BA1428)),LEFT($BA1428,FIND(" – ",$BA1428)-1),$BA1428),ProdTbl,5,0),""),BasketTbl,2,0),"کد ناشناخته"))</f>
        <v/>
      </c>
      <c r="BC1428" s="18">
        <f>IF($BA1428="","",IFERROR(VLOOKUP(IF(ISNUMBER(FIND(" – ",$BA1428)),LEFT($BA1428,FIND(" – ",$BA1428)-1),$BA1428),ProdTbl,3,0),"کد ناشناخته"))</f>
        <v/>
      </c>
      <c r="BD1428" s="22" t="n"/>
      <c r="BE1428" s="21" t="n"/>
      <c r="BF1428" s="20" t="n"/>
      <c r="BG1428" s="18">
        <f>IF($BF1428="","",IFERROR(VLOOKUP(IFERROR(VLOOKUP(IF(ISNUMBER(FIND(" – ",$BF1428)),LEFT($BF1428,FIND(" – ",$BF1428)-1),$BF1428),ProdTbl,5,0),""),BasketTbl,2,0),"کد ناشناخته"))</f>
        <v/>
      </c>
      <c r="BH1428" s="18">
        <f>IF($BF1428="","",IFERROR(VLOOKUP(IF(ISNUMBER(FIND(" – ",$BF1428)),LEFT($BF1428,FIND(" – ",$BF1428)-1),$BF1428),ProdTbl,3,0),"کد ناشناخته"))</f>
        <v/>
      </c>
      <c r="BI1428" s="22" t="n"/>
      <c r="BJ1428" s="21" t="n"/>
      <c r="BK1428" s="20" t="n"/>
      <c r="BL1428" s="18">
        <f>IF($BK1428="","",IFERROR(VLOOKUP(IFERROR(VLOOKUP(IF(ISNUMBER(FIND(" – ",$BK1428)),LEFT($BK1428,FIND(" – ",$BK1428)-1),$BK1428),ProdTbl,5,0),""),BasketTbl,2,0),"کد ناشناخته"))</f>
        <v/>
      </c>
      <c r="BM1428" s="18">
        <f>IF($BK1428="","",IFERROR(VLOOKUP(IF(ISNUMBER(FIND(" – ",$BK1428)),LEFT($BK1428,FIND(" – ",$BK1428)-1),$BK1428),ProdTbl,3,0),"کد ناشناخته"))</f>
        <v/>
      </c>
      <c r="BN1428" s="22" t="n"/>
      <c r="BO1428" s="21" t="n"/>
      <c r="BP1428" s="20" t="n"/>
      <c r="BQ1428" s="18">
        <f>IF($BP1428="","",IFERROR(VLOOKUP(IFERROR(VLOOKUP(IF(ISNUMBER(FIND(" – ",$BP1428)),LEFT($BP1428,FIND(" – ",$BP1428)-1),$BP1428),ProdTbl,5,0),""),BasketTbl,2,0),"کد ناشناخته"))</f>
        <v/>
      </c>
      <c r="BR1428" s="18">
        <f>IF($BP1428="","",IFERROR(VLOOKUP(IF(ISNUMBER(FIND(" – ",$BP1428)),LEFT($BP1428,FIND(" – ",$BP1428)-1),$BP1428),ProdTbl,3,0),"کد ناشناخته"))</f>
        <v/>
      </c>
      <c r="BS1428" s="22" t="n"/>
      <c r="BT1428" s="21" t="n"/>
      <c r="BU1428" s="20" t="n"/>
      <c r="BV1428" s="18">
        <f>IF($BU1428="","",IFERROR(VLOOKUP(IFERROR(VLOOKUP(IF(ISNUMBER(FIND(" – ",$BU1428)),LEFT($BU1428,FIND(" – ",$BU1428)-1),$BU1428),ProdTbl,5,0),""),BasketTbl,2,0),"کد ناشناخته"))</f>
        <v/>
      </c>
      <c r="BW1428" s="18">
        <f>IF($BU1428="","",IFERROR(VLOOKUP(IF(ISNUMBER(FIND(" – ",$BU1428)),LEFT($BU1428,FIND(" – ",$BU1428)-1),$BU1428),ProdTbl,3,0),"کد ناشناخته"))</f>
        <v/>
      </c>
      <c r="BX1428" s="22" t="n"/>
      <c r="BY1428" s="21" t="n"/>
      <c r="BZ1428" s="20" t="n"/>
      <c r="CA1428" s="18">
        <f>IF($BZ1428="","",IFERROR(VLOOKUP(IFERROR(VLOOKUP(IF(ISNUMBER(FIND(" – ",$BZ1428)),LEFT($BZ1428,FIND(" – ",$BZ1428)-1),$BZ1428),ProdTbl,5,0),""),BasketTbl,2,0),"کد ناشناخته"))</f>
        <v/>
      </c>
      <c r="CB1428" s="18">
        <f>IF($BZ1428="","",IFERROR(VLOOKUP(IF(ISNUMBER(FIND(" – ",$BZ1428)),LEFT($BZ1428,FIND(" – ",$BZ1428)-1),$BZ1428),ProdTbl,3,0),"کد ناشناخته"))</f>
        <v/>
      </c>
      <c r="CC1428" s="22" t="n"/>
      <c r="CD1428" s="21" t="n"/>
      <c r="CE1428" s="20" t="n"/>
      <c r="CF1428" s="18">
        <f>IF($CE1428="","",IFERROR(VLOOKUP(IFERROR(VLOOKUP(IF(ISNUMBER(FIND(" – ",$CE1428)),LEFT($CE1428,FIND(" – ",$CE1428)-1),$CE1428),ProdTbl,5,0),""),BasketTbl,2,0),"کد ناشناخته"))</f>
        <v/>
      </c>
      <c r="CG1428" s="18">
        <f>IF($CE1428="","",IFERROR(VLOOKUP(IF(ISNUMBER(FIND(" – ",$CE1428)),LEFT($CE1428,FIND(" – ",$CE1428)-1),$CE1428),ProdTbl,3,0),"کد ناشناخته"))</f>
        <v/>
      </c>
      <c r="CH1428" s="22" t="n"/>
      <c r="CI1428" s="21" t="n"/>
    </row>
    <row r="1429">
      <c r="A1429" s="18">
        <f>IF($B1429="","",COUNTA($B$10:$B1429))</f>
        <v/>
      </c>
      <c r="B1429" s="19" t="n"/>
      <c r="C1429" s="20" t="n"/>
      <c r="D1429" s="19" t="n"/>
      <c r="E1429" s="18">
        <f>IF($D1429="","",IFERROR(VLOOKUP(IF(ISNUMBER(FIND(" – ",$D1429)),LEFT($D1429,FIND(" – ",$D1429)-1),$D1429),SellerTbl,2,0),"کد ناشناخته"))</f>
        <v/>
      </c>
      <c r="F1429" s="21" t="n"/>
      <c r="G1429" s="21" t="n"/>
      <c r="H1429" s="22" t="n"/>
      <c r="I1429" s="23">
        <f>IF(OR($F1429="",$G1429=""),"",$F1429-$G1429)</f>
        <v/>
      </c>
      <c r="J1429" s="18">
        <f>IF($I1429="","",IF(ABS($I1429)&lt;=0.01*$F1429,"√","×"))</f>
        <v/>
      </c>
      <c r="K1429" s="23">
        <f>IF(COUNT($Q1429,$V1429,$AA1429,$AF1429,$AK1429,$AP1429,$AU1429,$AZ1429,$BE1429,$BJ1429,$BO1429,$BT1429,$BY1429,$CD1429,$CI1429)=0,"",SUM($Q1429,$V1429,$AA1429,$AF1429,$AK1429,$AP1429,$AU1429,$AZ1429,$BE1429,$BJ1429,$BO1429,$BT1429,$BY1429,$CD1429,$CI1429))</f>
        <v/>
      </c>
      <c r="L1429" s="23">
        <f>IF(OR($F1429="",$K1429=""),"",$F1429-$K1429)</f>
        <v/>
      </c>
      <c r="M1429" s="20" t="n"/>
      <c r="N1429" s="18">
        <f>IF($M1429="","",IFERROR(VLOOKUP(IFERROR(VLOOKUP(IF(ISNUMBER(FIND(" – ",$M1429)),LEFT($M1429,FIND(" – ",$M1429)-1),$M1429),ProdTbl,5,0),""),BasketTbl,2,0),"کد ناشناخته"))</f>
        <v/>
      </c>
      <c r="O1429" s="18">
        <f>IF($M1429="","",IFERROR(VLOOKUP(IF(ISNUMBER(FIND(" – ",$M1429)),LEFT($M1429,FIND(" – ",$M1429)-1),$M1429),ProdTbl,3,0),"کد ناشناخته"))</f>
        <v/>
      </c>
      <c r="P1429" s="22" t="n"/>
      <c r="Q1429" s="21" t="n"/>
      <c r="R1429" s="20" t="n"/>
      <c r="S1429" s="18">
        <f>IF($R1429="","",IFERROR(VLOOKUP(IFERROR(VLOOKUP(IF(ISNUMBER(FIND(" – ",$R1429)),LEFT($R1429,FIND(" – ",$R1429)-1),$R1429),ProdTbl,5,0),""),BasketTbl,2,0),"کد ناشناخته"))</f>
        <v/>
      </c>
      <c r="T1429" s="18">
        <f>IF($R1429="","",IFERROR(VLOOKUP(IF(ISNUMBER(FIND(" – ",$R1429)),LEFT($R1429,FIND(" – ",$R1429)-1),$R1429),ProdTbl,3,0),"کد ناشناخته"))</f>
        <v/>
      </c>
      <c r="U1429" s="22" t="n"/>
      <c r="V1429" s="21" t="n"/>
      <c r="W1429" s="20" t="n"/>
      <c r="X1429" s="18">
        <f>IF($W1429="","",IFERROR(VLOOKUP(IFERROR(VLOOKUP(IF(ISNUMBER(FIND(" – ",$W1429)),LEFT($W1429,FIND(" – ",$W1429)-1),$W1429),ProdTbl,5,0),""),BasketTbl,2,0),"کد ناشناخته"))</f>
        <v/>
      </c>
      <c r="Y1429" s="18">
        <f>IF($W1429="","",IFERROR(VLOOKUP(IF(ISNUMBER(FIND(" – ",$W1429)),LEFT($W1429,FIND(" – ",$W1429)-1),$W1429),ProdTbl,3,0),"کد ناشناخته"))</f>
        <v/>
      </c>
      <c r="Z1429" s="22" t="n"/>
      <c r="AA1429" s="21" t="n"/>
      <c r="AB1429" s="20" t="n"/>
      <c r="AC1429" s="18">
        <f>IF($AB1429="","",IFERROR(VLOOKUP(IFERROR(VLOOKUP(IF(ISNUMBER(FIND(" – ",$AB1429)),LEFT($AB1429,FIND(" – ",$AB1429)-1),$AB1429),ProdTbl,5,0),""),BasketTbl,2,0),"کد ناشناخته"))</f>
        <v/>
      </c>
      <c r="AD1429" s="18">
        <f>IF($AB1429="","",IFERROR(VLOOKUP(IF(ISNUMBER(FIND(" – ",$AB1429)),LEFT($AB1429,FIND(" – ",$AB1429)-1),$AB1429),ProdTbl,3,0),"کد ناشناخته"))</f>
        <v/>
      </c>
      <c r="AE1429" s="22" t="n"/>
      <c r="AF1429" s="21" t="n"/>
      <c r="AG1429" s="20" t="n"/>
      <c r="AH1429" s="18">
        <f>IF($AG1429="","",IFERROR(VLOOKUP(IFERROR(VLOOKUP(IF(ISNUMBER(FIND(" – ",$AG1429)),LEFT($AG1429,FIND(" – ",$AG1429)-1),$AG1429),ProdTbl,5,0),""),BasketTbl,2,0),"کد ناشناخته"))</f>
        <v/>
      </c>
      <c r="AI1429" s="18">
        <f>IF($AG1429="","",IFERROR(VLOOKUP(IF(ISNUMBER(FIND(" – ",$AG1429)),LEFT($AG1429,FIND(" – ",$AG1429)-1),$AG1429),ProdTbl,3,0),"کد ناشناخته"))</f>
        <v/>
      </c>
      <c r="AJ1429" s="22" t="n"/>
      <c r="AK1429" s="21" t="n"/>
      <c r="AL1429" s="20" t="n"/>
      <c r="AM1429" s="18">
        <f>IF($AL1429="","",IFERROR(VLOOKUP(IFERROR(VLOOKUP(IF(ISNUMBER(FIND(" – ",$AL1429)),LEFT($AL1429,FIND(" – ",$AL1429)-1),$AL1429),ProdTbl,5,0),""),BasketTbl,2,0),"کد ناشناخته"))</f>
        <v/>
      </c>
      <c r="AN1429" s="18">
        <f>IF($AL1429="","",IFERROR(VLOOKUP(IF(ISNUMBER(FIND(" – ",$AL1429)),LEFT($AL1429,FIND(" – ",$AL1429)-1),$AL1429),ProdTbl,3,0),"کد ناشناخته"))</f>
        <v/>
      </c>
      <c r="AO1429" s="22" t="n"/>
      <c r="AP1429" s="21" t="n"/>
      <c r="AQ1429" s="20" t="n"/>
      <c r="AR1429" s="18">
        <f>IF($AQ1429="","",IFERROR(VLOOKUP(IFERROR(VLOOKUP(IF(ISNUMBER(FIND(" – ",$AQ1429)),LEFT($AQ1429,FIND(" – ",$AQ1429)-1),$AQ1429),ProdTbl,5,0),""),BasketTbl,2,0),"کد ناشناخته"))</f>
        <v/>
      </c>
      <c r="AS1429" s="18">
        <f>IF($AQ1429="","",IFERROR(VLOOKUP(IF(ISNUMBER(FIND(" – ",$AQ1429)),LEFT($AQ1429,FIND(" – ",$AQ1429)-1),$AQ1429),ProdTbl,3,0),"کد ناشناخته"))</f>
        <v/>
      </c>
      <c r="AT1429" s="22" t="n"/>
      <c r="AU1429" s="21" t="n"/>
      <c r="AV1429" s="20" t="n"/>
      <c r="AW1429" s="18">
        <f>IF($AV1429="","",IFERROR(VLOOKUP(IFERROR(VLOOKUP(IF(ISNUMBER(FIND(" – ",$AV1429)),LEFT($AV1429,FIND(" – ",$AV1429)-1),$AV1429),ProdTbl,5,0),""),BasketTbl,2,0),"کد ناشناخته"))</f>
        <v/>
      </c>
      <c r="AX1429" s="18">
        <f>IF($AV1429="","",IFERROR(VLOOKUP(IF(ISNUMBER(FIND(" – ",$AV1429)),LEFT($AV1429,FIND(" – ",$AV1429)-1),$AV1429),ProdTbl,3,0),"کد ناشناخته"))</f>
        <v/>
      </c>
      <c r="AY1429" s="22" t="n"/>
      <c r="AZ1429" s="21" t="n"/>
      <c r="BA1429" s="20" t="n"/>
      <c r="BB1429" s="18">
        <f>IF($BA1429="","",IFERROR(VLOOKUP(IFERROR(VLOOKUP(IF(ISNUMBER(FIND(" – ",$BA1429)),LEFT($BA1429,FIND(" – ",$BA1429)-1),$BA1429),ProdTbl,5,0),""),BasketTbl,2,0),"کد ناشناخته"))</f>
        <v/>
      </c>
      <c r="BC1429" s="18">
        <f>IF($BA1429="","",IFERROR(VLOOKUP(IF(ISNUMBER(FIND(" – ",$BA1429)),LEFT($BA1429,FIND(" – ",$BA1429)-1),$BA1429),ProdTbl,3,0),"کد ناشناخته"))</f>
        <v/>
      </c>
      <c r="BD1429" s="22" t="n"/>
      <c r="BE1429" s="21" t="n"/>
      <c r="BF1429" s="20" t="n"/>
      <c r="BG1429" s="18">
        <f>IF($BF1429="","",IFERROR(VLOOKUP(IFERROR(VLOOKUP(IF(ISNUMBER(FIND(" – ",$BF1429)),LEFT($BF1429,FIND(" – ",$BF1429)-1),$BF1429),ProdTbl,5,0),""),BasketTbl,2,0),"کد ناشناخته"))</f>
        <v/>
      </c>
      <c r="BH1429" s="18">
        <f>IF($BF1429="","",IFERROR(VLOOKUP(IF(ISNUMBER(FIND(" – ",$BF1429)),LEFT($BF1429,FIND(" – ",$BF1429)-1),$BF1429),ProdTbl,3,0),"کد ناشناخته"))</f>
        <v/>
      </c>
      <c r="BI1429" s="22" t="n"/>
      <c r="BJ1429" s="21" t="n"/>
      <c r="BK1429" s="20" t="n"/>
      <c r="BL1429" s="18">
        <f>IF($BK1429="","",IFERROR(VLOOKUP(IFERROR(VLOOKUP(IF(ISNUMBER(FIND(" – ",$BK1429)),LEFT($BK1429,FIND(" – ",$BK1429)-1),$BK1429),ProdTbl,5,0),""),BasketTbl,2,0),"کد ناشناخته"))</f>
        <v/>
      </c>
      <c r="BM1429" s="18">
        <f>IF($BK1429="","",IFERROR(VLOOKUP(IF(ISNUMBER(FIND(" – ",$BK1429)),LEFT($BK1429,FIND(" – ",$BK1429)-1),$BK1429),ProdTbl,3,0),"کد ناشناخته"))</f>
        <v/>
      </c>
      <c r="BN1429" s="22" t="n"/>
      <c r="BO1429" s="21" t="n"/>
      <c r="BP1429" s="20" t="n"/>
      <c r="BQ1429" s="18">
        <f>IF($BP1429="","",IFERROR(VLOOKUP(IFERROR(VLOOKUP(IF(ISNUMBER(FIND(" – ",$BP1429)),LEFT($BP1429,FIND(" – ",$BP1429)-1),$BP1429),ProdTbl,5,0),""),BasketTbl,2,0),"کد ناشناخته"))</f>
        <v/>
      </c>
      <c r="BR1429" s="18">
        <f>IF($BP1429="","",IFERROR(VLOOKUP(IF(ISNUMBER(FIND(" – ",$BP1429)),LEFT($BP1429,FIND(" – ",$BP1429)-1),$BP1429),ProdTbl,3,0),"کد ناشناخته"))</f>
        <v/>
      </c>
      <c r="BS1429" s="22" t="n"/>
      <c r="BT1429" s="21" t="n"/>
      <c r="BU1429" s="20" t="n"/>
      <c r="BV1429" s="18">
        <f>IF($BU1429="","",IFERROR(VLOOKUP(IFERROR(VLOOKUP(IF(ISNUMBER(FIND(" – ",$BU1429)),LEFT($BU1429,FIND(" – ",$BU1429)-1),$BU1429),ProdTbl,5,0),""),BasketTbl,2,0),"کد ناشناخته"))</f>
        <v/>
      </c>
      <c r="BW1429" s="18">
        <f>IF($BU1429="","",IFERROR(VLOOKUP(IF(ISNUMBER(FIND(" – ",$BU1429)),LEFT($BU1429,FIND(" – ",$BU1429)-1),$BU1429),ProdTbl,3,0),"کد ناشناخته"))</f>
        <v/>
      </c>
      <c r="BX1429" s="22" t="n"/>
      <c r="BY1429" s="21" t="n"/>
      <c r="BZ1429" s="20" t="n"/>
      <c r="CA1429" s="18">
        <f>IF($BZ1429="","",IFERROR(VLOOKUP(IFERROR(VLOOKUP(IF(ISNUMBER(FIND(" – ",$BZ1429)),LEFT($BZ1429,FIND(" – ",$BZ1429)-1),$BZ1429),ProdTbl,5,0),""),BasketTbl,2,0),"کد ناشناخته"))</f>
        <v/>
      </c>
      <c r="CB1429" s="18">
        <f>IF($BZ1429="","",IFERROR(VLOOKUP(IF(ISNUMBER(FIND(" – ",$BZ1429)),LEFT($BZ1429,FIND(" – ",$BZ1429)-1),$BZ1429),ProdTbl,3,0),"کد ناشناخته"))</f>
        <v/>
      </c>
      <c r="CC1429" s="22" t="n"/>
      <c r="CD1429" s="21" t="n"/>
      <c r="CE1429" s="20" t="n"/>
      <c r="CF1429" s="18">
        <f>IF($CE1429="","",IFERROR(VLOOKUP(IFERROR(VLOOKUP(IF(ISNUMBER(FIND(" – ",$CE1429)),LEFT($CE1429,FIND(" – ",$CE1429)-1),$CE1429),ProdTbl,5,0),""),BasketTbl,2,0),"کد ناشناخته"))</f>
        <v/>
      </c>
      <c r="CG1429" s="18">
        <f>IF($CE1429="","",IFERROR(VLOOKUP(IF(ISNUMBER(FIND(" – ",$CE1429)),LEFT($CE1429,FIND(" – ",$CE1429)-1),$CE1429),ProdTbl,3,0),"کد ناشناخته"))</f>
        <v/>
      </c>
      <c r="CH1429" s="22" t="n"/>
      <c r="CI1429" s="21" t="n"/>
    </row>
    <row r="1430">
      <c r="A1430" s="18">
        <f>IF($B1430="","",COUNTA($B$10:$B1430))</f>
        <v/>
      </c>
      <c r="B1430" s="19" t="n"/>
      <c r="C1430" s="20" t="n"/>
      <c r="D1430" s="19" t="n"/>
      <c r="E1430" s="18">
        <f>IF($D1430="","",IFERROR(VLOOKUP(IF(ISNUMBER(FIND(" – ",$D1430)),LEFT($D1430,FIND(" – ",$D1430)-1),$D1430),SellerTbl,2,0),"کد ناشناخته"))</f>
        <v/>
      </c>
      <c r="F1430" s="21" t="n"/>
      <c r="G1430" s="21" t="n"/>
      <c r="H1430" s="22" t="n"/>
      <c r="I1430" s="23">
        <f>IF(OR($F1430="",$G1430=""),"",$F1430-$G1430)</f>
        <v/>
      </c>
      <c r="J1430" s="18">
        <f>IF($I1430="","",IF(ABS($I1430)&lt;=0.01*$F1430,"√","×"))</f>
        <v/>
      </c>
      <c r="K1430" s="23">
        <f>IF(COUNT($Q1430,$V1430,$AA1430,$AF1430,$AK1430,$AP1430,$AU1430,$AZ1430,$BE1430,$BJ1430,$BO1430,$BT1430,$BY1430,$CD1430,$CI1430)=0,"",SUM($Q1430,$V1430,$AA1430,$AF1430,$AK1430,$AP1430,$AU1430,$AZ1430,$BE1430,$BJ1430,$BO1430,$BT1430,$BY1430,$CD1430,$CI1430))</f>
        <v/>
      </c>
      <c r="L1430" s="23">
        <f>IF(OR($F1430="",$K1430=""),"",$F1430-$K1430)</f>
        <v/>
      </c>
      <c r="M1430" s="20" t="n"/>
      <c r="N1430" s="18">
        <f>IF($M1430="","",IFERROR(VLOOKUP(IFERROR(VLOOKUP(IF(ISNUMBER(FIND(" – ",$M1430)),LEFT($M1430,FIND(" – ",$M1430)-1),$M1430),ProdTbl,5,0),""),BasketTbl,2,0),"کد ناشناخته"))</f>
        <v/>
      </c>
      <c r="O1430" s="18">
        <f>IF($M1430="","",IFERROR(VLOOKUP(IF(ISNUMBER(FIND(" – ",$M1430)),LEFT($M1430,FIND(" – ",$M1430)-1),$M1430),ProdTbl,3,0),"کد ناشناخته"))</f>
        <v/>
      </c>
      <c r="P1430" s="22" t="n"/>
      <c r="Q1430" s="21" t="n"/>
      <c r="R1430" s="20" t="n"/>
      <c r="S1430" s="18">
        <f>IF($R1430="","",IFERROR(VLOOKUP(IFERROR(VLOOKUP(IF(ISNUMBER(FIND(" – ",$R1430)),LEFT($R1430,FIND(" – ",$R1430)-1),$R1430),ProdTbl,5,0),""),BasketTbl,2,0),"کد ناشناخته"))</f>
        <v/>
      </c>
      <c r="T1430" s="18">
        <f>IF($R1430="","",IFERROR(VLOOKUP(IF(ISNUMBER(FIND(" – ",$R1430)),LEFT($R1430,FIND(" – ",$R1430)-1),$R1430),ProdTbl,3,0),"کد ناشناخته"))</f>
        <v/>
      </c>
      <c r="U1430" s="22" t="n"/>
      <c r="V1430" s="21" t="n"/>
      <c r="W1430" s="20" t="n"/>
      <c r="X1430" s="18">
        <f>IF($W1430="","",IFERROR(VLOOKUP(IFERROR(VLOOKUP(IF(ISNUMBER(FIND(" – ",$W1430)),LEFT($W1430,FIND(" – ",$W1430)-1),$W1430),ProdTbl,5,0),""),BasketTbl,2,0),"کد ناشناخته"))</f>
        <v/>
      </c>
      <c r="Y1430" s="18">
        <f>IF($W1430="","",IFERROR(VLOOKUP(IF(ISNUMBER(FIND(" – ",$W1430)),LEFT($W1430,FIND(" – ",$W1430)-1),$W1430),ProdTbl,3,0),"کد ناشناخته"))</f>
        <v/>
      </c>
      <c r="Z1430" s="22" t="n"/>
      <c r="AA1430" s="21" t="n"/>
      <c r="AB1430" s="20" t="n"/>
      <c r="AC1430" s="18">
        <f>IF($AB1430="","",IFERROR(VLOOKUP(IFERROR(VLOOKUP(IF(ISNUMBER(FIND(" – ",$AB1430)),LEFT($AB1430,FIND(" – ",$AB1430)-1),$AB1430),ProdTbl,5,0),""),BasketTbl,2,0),"کد ناشناخته"))</f>
        <v/>
      </c>
      <c r="AD1430" s="18">
        <f>IF($AB1430="","",IFERROR(VLOOKUP(IF(ISNUMBER(FIND(" – ",$AB1430)),LEFT($AB1430,FIND(" – ",$AB1430)-1),$AB1430),ProdTbl,3,0),"کد ناشناخته"))</f>
        <v/>
      </c>
      <c r="AE1430" s="22" t="n"/>
      <c r="AF1430" s="21" t="n"/>
      <c r="AG1430" s="20" t="n"/>
      <c r="AH1430" s="18">
        <f>IF($AG1430="","",IFERROR(VLOOKUP(IFERROR(VLOOKUP(IF(ISNUMBER(FIND(" – ",$AG1430)),LEFT($AG1430,FIND(" – ",$AG1430)-1),$AG1430),ProdTbl,5,0),""),BasketTbl,2,0),"کد ناشناخته"))</f>
        <v/>
      </c>
      <c r="AI1430" s="18">
        <f>IF($AG1430="","",IFERROR(VLOOKUP(IF(ISNUMBER(FIND(" – ",$AG1430)),LEFT($AG1430,FIND(" – ",$AG1430)-1),$AG1430),ProdTbl,3,0),"کد ناشناخته"))</f>
        <v/>
      </c>
      <c r="AJ1430" s="22" t="n"/>
      <c r="AK1430" s="21" t="n"/>
      <c r="AL1430" s="20" t="n"/>
      <c r="AM1430" s="18">
        <f>IF($AL1430="","",IFERROR(VLOOKUP(IFERROR(VLOOKUP(IF(ISNUMBER(FIND(" – ",$AL1430)),LEFT($AL1430,FIND(" – ",$AL1430)-1),$AL1430),ProdTbl,5,0),""),BasketTbl,2,0),"کد ناشناخته"))</f>
        <v/>
      </c>
      <c r="AN1430" s="18">
        <f>IF($AL1430="","",IFERROR(VLOOKUP(IF(ISNUMBER(FIND(" – ",$AL1430)),LEFT($AL1430,FIND(" – ",$AL1430)-1),$AL1430),ProdTbl,3,0),"کد ناشناخته"))</f>
        <v/>
      </c>
      <c r="AO1430" s="22" t="n"/>
      <c r="AP1430" s="21" t="n"/>
      <c r="AQ1430" s="20" t="n"/>
      <c r="AR1430" s="18">
        <f>IF($AQ1430="","",IFERROR(VLOOKUP(IFERROR(VLOOKUP(IF(ISNUMBER(FIND(" – ",$AQ1430)),LEFT($AQ1430,FIND(" – ",$AQ1430)-1),$AQ1430),ProdTbl,5,0),""),BasketTbl,2,0),"کد ناشناخته"))</f>
        <v/>
      </c>
      <c r="AS1430" s="18">
        <f>IF($AQ1430="","",IFERROR(VLOOKUP(IF(ISNUMBER(FIND(" – ",$AQ1430)),LEFT($AQ1430,FIND(" – ",$AQ1430)-1),$AQ1430),ProdTbl,3,0),"کد ناشناخته"))</f>
        <v/>
      </c>
      <c r="AT1430" s="22" t="n"/>
      <c r="AU1430" s="21" t="n"/>
      <c r="AV1430" s="20" t="n"/>
      <c r="AW1430" s="18">
        <f>IF($AV1430="","",IFERROR(VLOOKUP(IFERROR(VLOOKUP(IF(ISNUMBER(FIND(" – ",$AV1430)),LEFT($AV1430,FIND(" – ",$AV1430)-1),$AV1430),ProdTbl,5,0),""),BasketTbl,2,0),"کد ناشناخته"))</f>
        <v/>
      </c>
      <c r="AX1430" s="18">
        <f>IF($AV1430="","",IFERROR(VLOOKUP(IF(ISNUMBER(FIND(" – ",$AV1430)),LEFT($AV1430,FIND(" – ",$AV1430)-1),$AV1430),ProdTbl,3,0),"کد ناشناخته"))</f>
        <v/>
      </c>
      <c r="AY1430" s="22" t="n"/>
      <c r="AZ1430" s="21" t="n"/>
      <c r="BA1430" s="20" t="n"/>
      <c r="BB1430" s="18">
        <f>IF($BA1430="","",IFERROR(VLOOKUP(IFERROR(VLOOKUP(IF(ISNUMBER(FIND(" – ",$BA1430)),LEFT($BA1430,FIND(" – ",$BA1430)-1),$BA1430),ProdTbl,5,0),""),BasketTbl,2,0),"کد ناشناخته"))</f>
        <v/>
      </c>
      <c r="BC1430" s="18">
        <f>IF($BA1430="","",IFERROR(VLOOKUP(IF(ISNUMBER(FIND(" – ",$BA1430)),LEFT($BA1430,FIND(" – ",$BA1430)-1),$BA1430),ProdTbl,3,0),"کد ناشناخته"))</f>
        <v/>
      </c>
      <c r="BD1430" s="22" t="n"/>
      <c r="BE1430" s="21" t="n"/>
      <c r="BF1430" s="20" t="n"/>
      <c r="BG1430" s="18">
        <f>IF($BF1430="","",IFERROR(VLOOKUP(IFERROR(VLOOKUP(IF(ISNUMBER(FIND(" – ",$BF1430)),LEFT($BF1430,FIND(" – ",$BF1430)-1),$BF1430),ProdTbl,5,0),""),BasketTbl,2,0),"کد ناشناخته"))</f>
        <v/>
      </c>
      <c r="BH1430" s="18">
        <f>IF($BF1430="","",IFERROR(VLOOKUP(IF(ISNUMBER(FIND(" – ",$BF1430)),LEFT($BF1430,FIND(" – ",$BF1430)-1),$BF1430),ProdTbl,3,0),"کد ناشناخته"))</f>
        <v/>
      </c>
      <c r="BI1430" s="22" t="n"/>
      <c r="BJ1430" s="21" t="n"/>
      <c r="BK1430" s="20" t="n"/>
      <c r="BL1430" s="18">
        <f>IF($BK1430="","",IFERROR(VLOOKUP(IFERROR(VLOOKUP(IF(ISNUMBER(FIND(" – ",$BK1430)),LEFT($BK1430,FIND(" – ",$BK1430)-1),$BK1430),ProdTbl,5,0),""),BasketTbl,2,0),"کد ناشناخته"))</f>
        <v/>
      </c>
      <c r="BM1430" s="18">
        <f>IF($BK1430="","",IFERROR(VLOOKUP(IF(ISNUMBER(FIND(" – ",$BK1430)),LEFT($BK1430,FIND(" – ",$BK1430)-1),$BK1430),ProdTbl,3,0),"کد ناشناخته"))</f>
        <v/>
      </c>
      <c r="BN1430" s="22" t="n"/>
      <c r="BO1430" s="21" t="n"/>
      <c r="BP1430" s="20" t="n"/>
      <c r="BQ1430" s="18">
        <f>IF($BP1430="","",IFERROR(VLOOKUP(IFERROR(VLOOKUP(IF(ISNUMBER(FIND(" – ",$BP1430)),LEFT($BP1430,FIND(" – ",$BP1430)-1),$BP1430),ProdTbl,5,0),""),BasketTbl,2,0),"کد ناشناخته"))</f>
        <v/>
      </c>
      <c r="BR1430" s="18">
        <f>IF($BP1430="","",IFERROR(VLOOKUP(IF(ISNUMBER(FIND(" – ",$BP1430)),LEFT($BP1430,FIND(" – ",$BP1430)-1),$BP1430),ProdTbl,3,0),"کد ناشناخته"))</f>
        <v/>
      </c>
      <c r="BS1430" s="22" t="n"/>
      <c r="BT1430" s="21" t="n"/>
      <c r="BU1430" s="20" t="n"/>
      <c r="BV1430" s="18">
        <f>IF($BU1430="","",IFERROR(VLOOKUP(IFERROR(VLOOKUP(IF(ISNUMBER(FIND(" – ",$BU1430)),LEFT($BU1430,FIND(" – ",$BU1430)-1),$BU1430),ProdTbl,5,0),""),BasketTbl,2,0),"کد ناشناخته"))</f>
        <v/>
      </c>
      <c r="BW1430" s="18">
        <f>IF($BU1430="","",IFERROR(VLOOKUP(IF(ISNUMBER(FIND(" – ",$BU1430)),LEFT($BU1430,FIND(" – ",$BU1430)-1),$BU1430),ProdTbl,3,0),"کد ناشناخته"))</f>
        <v/>
      </c>
      <c r="BX1430" s="22" t="n"/>
      <c r="BY1430" s="21" t="n"/>
      <c r="BZ1430" s="20" t="n"/>
      <c r="CA1430" s="18">
        <f>IF($BZ1430="","",IFERROR(VLOOKUP(IFERROR(VLOOKUP(IF(ISNUMBER(FIND(" – ",$BZ1430)),LEFT($BZ1430,FIND(" – ",$BZ1430)-1),$BZ1430),ProdTbl,5,0),""),BasketTbl,2,0),"کد ناشناخته"))</f>
        <v/>
      </c>
      <c r="CB1430" s="18">
        <f>IF($BZ1430="","",IFERROR(VLOOKUP(IF(ISNUMBER(FIND(" – ",$BZ1430)),LEFT($BZ1430,FIND(" – ",$BZ1430)-1),$BZ1430),ProdTbl,3,0),"کد ناشناخته"))</f>
        <v/>
      </c>
      <c r="CC1430" s="22" t="n"/>
      <c r="CD1430" s="21" t="n"/>
      <c r="CE1430" s="20" t="n"/>
      <c r="CF1430" s="18">
        <f>IF($CE1430="","",IFERROR(VLOOKUP(IFERROR(VLOOKUP(IF(ISNUMBER(FIND(" – ",$CE1430)),LEFT($CE1430,FIND(" – ",$CE1430)-1),$CE1430),ProdTbl,5,0),""),BasketTbl,2,0),"کد ناشناخته"))</f>
        <v/>
      </c>
      <c r="CG1430" s="18">
        <f>IF($CE1430="","",IFERROR(VLOOKUP(IF(ISNUMBER(FIND(" – ",$CE1430)),LEFT($CE1430,FIND(" – ",$CE1430)-1),$CE1430),ProdTbl,3,0),"کد ناشناخته"))</f>
        <v/>
      </c>
      <c r="CH1430" s="22" t="n"/>
      <c r="CI1430" s="21" t="n"/>
    </row>
    <row r="1431">
      <c r="A1431" s="18">
        <f>IF($B1431="","",COUNTA($B$10:$B1431))</f>
        <v/>
      </c>
      <c r="B1431" s="19" t="n"/>
      <c r="C1431" s="20" t="n"/>
      <c r="D1431" s="19" t="n"/>
      <c r="E1431" s="18">
        <f>IF($D1431="","",IFERROR(VLOOKUP(IF(ISNUMBER(FIND(" – ",$D1431)),LEFT($D1431,FIND(" – ",$D1431)-1),$D1431),SellerTbl,2,0),"کد ناشناخته"))</f>
        <v/>
      </c>
      <c r="F1431" s="21" t="n"/>
      <c r="G1431" s="21" t="n"/>
      <c r="H1431" s="22" t="n"/>
      <c r="I1431" s="23">
        <f>IF(OR($F1431="",$G1431=""),"",$F1431-$G1431)</f>
        <v/>
      </c>
      <c r="J1431" s="18">
        <f>IF($I1431="","",IF(ABS($I1431)&lt;=0.01*$F1431,"√","×"))</f>
        <v/>
      </c>
      <c r="K1431" s="23">
        <f>IF(COUNT($Q1431,$V1431,$AA1431,$AF1431,$AK1431,$AP1431,$AU1431,$AZ1431,$BE1431,$BJ1431,$BO1431,$BT1431,$BY1431,$CD1431,$CI1431)=0,"",SUM($Q1431,$V1431,$AA1431,$AF1431,$AK1431,$AP1431,$AU1431,$AZ1431,$BE1431,$BJ1431,$BO1431,$BT1431,$BY1431,$CD1431,$CI1431))</f>
        <v/>
      </c>
      <c r="L1431" s="23">
        <f>IF(OR($F1431="",$K1431=""),"",$F1431-$K1431)</f>
        <v/>
      </c>
      <c r="M1431" s="20" t="n"/>
      <c r="N1431" s="18">
        <f>IF($M1431="","",IFERROR(VLOOKUP(IFERROR(VLOOKUP(IF(ISNUMBER(FIND(" – ",$M1431)),LEFT($M1431,FIND(" – ",$M1431)-1),$M1431),ProdTbl,5,0),""),BasketTbl,2,0),"کد ناشناخته"))</f>
        <v/>
      </c>
      <c r="O1431" s="18">
        <f>IF($M1431="","",IFERROR(VLOOKUP(IF(ISNUMBER(FIND(" – ",$M1431)),LEFT($M1431,FIND(" – ",$M1431)-1),$M1431),ProdTbl,3,0),"کد ناشناخته"))</f>
        <v/>
      </c>
      <c r="P1431" s="22" t="n"/>
      <c r="Q1431" s="21" t="n"/>
      <c r="R1431" s="20" t="n"/>
      <c r="S1431" s="18">
        <f>IF($R1431="","",IFERROR(VLOOKUP(IFERROR(VLOOKUP(IF(ISNUMBER(FIND(" – ",$R1431)),LEFT($R1431,FIND(" – ",$R1431)-1),$R1431),ProdTbl,5,0),""),BasketTbl,2,0),"کد ناشناخته"))</f>
        <v/>
      </c>
      <c r="T1431" s="18">
        <f>IF($R1431="","",IFERROR(VLOOKUP(IF(ISNUMBER(FIND(" – ",$R1431)),LEFT($R1431,FIND(" – ",$R1431)-1),$R1431),ProdTbl,3,0),"کد ناشناخته"))</f>
        <v/>
      </c>
      <c r="U1431" s="22" t="n"/>
      <c r="V1431" s="21" t="n"/>
      <c r="W1431" s="20" t="n"/>
      <c r="X1431" s="18">
        <f>IF($W1431="","",IFERROR(VLOOKUP(IFERROR(VLOOKUP(IF(ISNUMBER(FIND(" – ",$W1431)),LEFT($W1431,FIND(" – ",$W1431)-1),$W1431),ProdTbl,5,0),""),BasketTbl,2,0),"کد ناشناخته"))</f>
        <v/>
      </c>
      <c r="Y1431" s="18">
        <f>IF($W1431="","",IFERROR(VLOOKUP(IF(ISNUMBER(FIND(" – ",$W1431)),LEFT($W1431,FIND(" – ",$W1431)-1),$W1431),ProdTbl,3,0),"کد ناشناخته"))</f>
        <v/>
      </c>
      <c r="Z1431" s="22" t="n"/>
      <c r="AA1431" s="21" t="n"/>
      <c r="AB1431" s="20" t="n"/>
      <c r="AC1431" s="18">
        <f>IF($AB1431="","",IFERROR(VLOOKUP(IFERROR(VLOOKUP(IF(ISNUMBER(FIND(" – ",$AB1431)),LEFT($AB1431,FIND(" – ",$AB1431)-1),$AB1431),ProdTbl,5,0),""),BasketTbl,2,0),"کد ناشناخته"))</f>
        <v/>
      </c>
      <c r="AD1431" s="18">
        <f>IF($AB1431="","",IFERROR(VLOOKUP(IF(ISNUMBER(FIND(" – ",$AB1431)),LEFT($AB1431,FIND(" – ",$AB1431)-1),$AB1431),ProdTbl,3,0),"کد ناشناخته"))</f>
        <v/>
      </c>
      <c r="AE1431" s="22" t="n"/>
      <c r="AF1431" s="21" t="n"/>
      <c r="AG1431" s="20" t="n"/>
      <c r="AH1431" s="18">
        <f>IF($AG1431="","",IFERROR(VLOOKUP(IFERROR(VLOOKUP(IF(ISNUMBER(FIND(" – ",$AG1431)),LEFT($AG1431,FIND(" – ",$AG1431)-1),$AG1431),ProdTbl,5,0),""),BasketTbl,2,0),"کد ناشناخته"))</f>
        <v/>
      </c>
      <c r="AI1431" s="18">
        <f>IF($AG1431="","",IFERROR(VLOOKUP(IF(ISNUMBER(FIND(" – ",$AG1431)),LEFT($AG1431,FIND(" – ",$AG1431)-1),$AG1431),ProdTbl,3,0),"کد ناشناخته"))</f>
        <v/>
      </c>
      <c r="AJ1431" s="22" t="n"/>
      <c r="AK1431" s="21" t="n"/>
      <c r="AL1431" s="20" t="n"/>
      <c r="AM1431" s="18">
        <f>IF($AL1431="","",IFERROR(VLOOKUP(IFERROR(VLOOKUP(IF(ISNUMBER(FIND(" – ",$AL1431)),LEFT($AL1431,FIND(" – ",$AL1431)-1),$AL1431),ProdTbl,5,0),""),BasketTbl,2,0),"کد ناشناخته"))</f>
        <v/>
      </c>
      <c r="AN1431" s="18">
        <f>IF($AL1431="","",IFERROR(VLOOKUP(IF(ISNUMBER(FIND(" – ",$AL1431)),LEFT($AL1431,FIND(" – ",$AL1431)-1),$AL1431),ProdTbl,3,0),"کد ناشناخته"))</f>
        <v/>
      </c>
      <c r="AO1431" s="22" t="n"/>
      <c r="AP1431" s="21" t="n"/>
      <c r="AQ1431" s="20" t="n"/>
      <c r="AR1431" s="18">
        <f>IF($AQ1431="","",IFERROR(VLOOKUP(IFERROR(VLOOKUP(IF(ISNUMBER(FIND(" – ",$AQ1431)),LEFT($AQ1431,FIND(" – ",$AQ1431)-1),$AQ1431),ProdTbl,5,0),""),BasketTbl,2,0),"کد ناشناخته"))</f>
        <v/>
      </c>
      <c r="AS1431" s="18">
        <f>IF($AQ1431="","",IFERROR(VLOOKUP(IF(ISNUMBER(FIND(" – ",$AQ1431)),LEFT($AQ1431,FIND(" – ",$AQ1431)-1),$AQ1431),ProdTbl,3,0),"کد ناشناخته"))</f>
        <v/>
      </c>
      <c r="AT1431" s="22" t="n"/>
      <c r="AU1431" s="21" t="n"/>
      <c r="AV1431" s="20" t="n"/>
      <c r="AW1431" s="18">
        <f>IF($AV1431="","",IFERROR(VLOOKUP(IFERROR(VLOOKUP(IF(ISNUMBER(FIND(" – ",$AV1431)),LEFT($AV1431,FIND(" – ",$AV1431)-1),$AV1431),ProdTbl,5,0),""),BasketTbl,2,0),"کد ناشناخته"))</f>
        <v/>
      </c>
      <c r="AX1431" s="18">
        <f>IF($AV1431="","",IFERROR(VLOOKUP(IF(ISNUMBER(FIND(" – ",$AV1431)),LEFT($AV1431,FIND(" – ",$AV1431)-1),$AV1431),ProdTbl,3,0),"کد ناشناخته"))</f>
        <v/>
      </c>
      <c r="AY1431" s="22" t="n"/>
      <c r="AZ1431" s="21" t="n"/>
      <c r="BA1431" s="20" t="n"/>
      <c r="BB1431" s="18">
        <f>IF($BA1431="","",IFERROR(VLOOKUP(IFERROR(VLOOKUP(IF(ISNUMBER(FIND(" – ",$BA1431)),LEFT($BA1431,FIND(" – ",$BA1431)-1),$BA1431),ProdTbl,5,0),""),BasketTbl,2,0),"کد ناشناخته"))</f>
        <v/>
      </c>
      <c r="BC1431" s="18">
        <f>IF($BA1431="","",IFERROR(VLOOKUP(IF(ISNUMBER(FIND(" – ",$BA1431)),LEFT($BA1431,FIND(" – ",$BA1431)-1),$BA1431),ProdTbl,3,0),"کد ناشناخته"))</f>
        <v/>
      </c>
      <c r="BD1431" s="22" t="n"/>
      <c r="BE1431" s="21" t="n"/>
      <c r="BF1431" s="20" t="n"/>
      <c r="BG1431" s="18">
        <f>IF($BF1431="","",IFERROR(VLOOKUP(IFERROR(VLOOKUP(IF(ISNUMBER(FIND(" – ",$BF1431)),LEFT($BF1431,FIND(" – ",$BF1431)-1),$BF1431),ProdTbl,5,0),""),BasketTbl,2,0),"کد ناشناخته"))</f>
        <v/>
      </c>
      <c r="BH1431" s="18">
        <f>IF($BF1431="","",IFERROR(VLOOKUP(IF(ISNUMBER(FIND(" – ",$BF1431)),LEFT($BF1431,FIND(" – ",$BF1431)-1),$BF1431),ProdTbl,3,0),"کد ناشناخته"))</f>
        <v/>
      </c>
      <c r="BI1431" s="22" t="n"/>
      <c r="BJ1431" s="21" t="n"/>
      <c r="BK1431" s="20" t="n"/>
      <c r="BL1431" s="18">
        <f>IF($BK1431="","",IFERROR(VLOOKUP(IFERROR(VLOOKUP(IF(ISNUMBER(FIND(" – ",$BK1431)),LEFT($BK1431,FIND(" – ",$BK1431)-1),$BK1431),ProdTbl,5,0),""),BasketTbl,2,0),"کد ناشناخته"))</f>
        <v/>
      </c>
      <c r="BM1431" s="18">
        <f>IF($BK1431="","",IFERROR(VLOOKUP(IF(ISNUMBER(FIND(" – ",$BK1431)),LEFT($BK1431,FIND(" – ",$BK1431)-1),$BK1431),ProdTbl,3,0),"کد ناشناخته"))</f>
        <v/>
      </c>
      <c r="BN1431" s="22" t="n"/>
      <c r="BO1431" s="21" t="n"/>
      <c r="BP1431" s="20" t="n"/>
      <c r="BQ1431" s="18">
        <f>IF($BP1431="","",IFERROR(VLOOKUP(IFERROR(VLOOKUP(IF(ISNUMBER(FIND(" – ",$BP1431)),LEFT($BP1431,FIND(" – ",$BP1431)-1),$BP1431),ProdTbl,5,0),""),BasketTbl,2,0),"کد ناشناخته"))</f>
        <v/>
      </c>
      <c r="BR1431" s="18">
        <f>IF($BP1431="","",IFERROR(VLOOKUP(IF(ISNUMBER(FIND(" – ",$BP1431)),LEFT($BP1431,FIND(" – ",$BP1431)-1),$BP1431),ProdTbl,3,0),"کد ناشناخته"))</f>
        <v/>
      </c>
      <c r="BS1431" s="22" t="n"/>
      <c r="BT1431" s="21" t="n"/>
      <c r="BU1431" s="20" t="n"/>
      <c r="BV1431" s="18">
        <f>IF($BU1431="","",IFERROR(VLOOKUP(IFERROR(VLOOKUP(IF(ISNUMBER(FIND(" – ",$BU1431)),LEFT($BU1431,FIND(" – ",$BU1431)-1),$BU1431),ProdTbl,5,0),""),BasketTbl,2,0),"کد ناشناخته"))</f>
        <v/>
      </c>
      <c r="BW1431" s="18">
        <f>IF($BU1431="","",IFERROR(VLOOKUP(IF(ISNUMBER(FIND(" – ",$BU1431)),LEFT($BU1431,FIND(" – ",$BU1431)-1),$BU1431),ProdTbl,3,0),"کد ناشناخته"))</f>
        <v/>
      </c>
      <c r="BX1431" s="22" t="n"/>
      <c r="BY1431" s="21" t="n"/>
      <c r="BZ1431" s="20" t="n"/>
      <c r="CA1431" s="18">
        <f>IF($BZ1431="","",IFERROR(VLOOKUP(IFERROR(VLOOKUP(IF(ISNUMBER(FIND(" – ",$BZ1431)),LEFT($BZ1431,FIND(" – ",$BZ1431)-1),$BZ1431),ProdTbl,5,0),""),BasketTbl,2,0),"کد ناشناخته"))</f>
        <v/>
      </c>
      <c r="CB1431" s="18">
        <f>IF($BZ1431="","",IFERROR(VLOOKUP(IF(ISNUMBER(FIND(" – ",$BZ1431)),LEFT($BZ1431,FIND(" – ",$BZ1431)-1),$BZ1431),ProdTbl,3,0),"کد ناشناخته"))</f>
        <v/>
      </c>
      <c r="CC1431" s="22" t="n"/>
      <c r="CD1431" s="21" t="n"/>
      <c r="CE1431" s="20" t="n"/>
      <c r="CF1431" s="18">
        <f>IF($CE1431="","",IFERROR(VLOOKUP(IFERROR(VLOOKUP(IF(ISNUMBER(FIND(" – ",$CE1431)),LEFT($CE1431,FIND(" – ",$CE1431)-1),$CE1431),ProdTbl,5,0),""),BasketTbl,2,0),"کد ناشناخته"))</f>
        <v/>
      </c>
      <c r="CG1431" s="18">
        <f>IF($CE1431="","",IFERROR(VLOOKUP(IF(ISNUMBER(FIND(" – ",$CE1431)),LEFT($CE1431,FIND(" – ",$CE1431)-1),$CE1431),ProdTbl,3,0),"کد ناشناخته"))</f>
        <v/>
      </c>
      <c r="CH1431" s="22" t="n"/>
      <c r="CI1431" s="21" t="n"/>
    </row>
    <row r="1432">
      <c r="A1432" s="18">
        <f>IF($B1432="","",COUNTA($B$10:$B1432))</f>
        <v/>
      </c>
      <c r="B1432" s="19" t="n"/>
      <c r="C1432" s="20" t="n"/>
      <c r="D1432" s="19" t="n"/>
      <c r="E1432" s="18">
        <f>IF($D1432="","",IFERROR(VLOOKUP(IF(ISNUMBER(FIND(" – ",$D1432)),LEFT($D1432,FIND(" – ",$D1432)-1),$D1432),SellerTbl,2,0),"کد ناشناخته"))</f>
        <v/>
      </c>
      <c r="F1432" s="21" t="n"/>
      <c r="G1432" s="21" t="n"/>
      <c r="H1432" s="22" t="n"/>
      <c r="I1432" s="23">
        <f>IF(OR($F1432="",$G1432=""),"",$F1432-$G1432)</f>
        <v/>
      </c>
      <c r="J1432" s="18">
        <f>IF($I1432="","",IF(ABS($I1432)&lt;=0.01*$F1432,"√","×"))</f>
        <v/>
      </c>
      <c r="K1432" s="23">
        <f>IF(COUNT($Q1432,$V1432,$AA1432,$AF1432,$AK1432,$AP1432,$AU1432,$AZ1432,$BE1432,$BJ1432,$BO1432,$BT1432,$BY1432,$CD1432,$CI1432)=0,"",SUM($Q1432,$V1432,$AA1432,$AF1432,$AK1432,$AP1432,$AU1432,$AZ1432,$BE1432,$BJ1432,$BO1432,$BT1432,$BY1432,$CD1432,$CI1432))</f>
        <v/>
      </c>
      <c r="L1432" s="23">
        <f>IF(OR($F1432="",$K1432=""),"",$F1432-$K1432)</f>
        <v/>
      </c>
      <c r="M1432" s="20" t="n"/>
      <c r="N1432" s="18">
        <f>IF($M1432="","",IFERROR(VLOOKUP(IFERROR(VLOOKUP(IF(ISNUMBER(FIND(" – ",$M1432)),LEFT($M1432,FIND(" – ",$M1432)-1),$M1432),ProdTbl,5,0),""),BasketTbl,2,0),"کد ناشناخته"))</f>
        <v/>
      </c>
      <c r="O1432" s="18">
        <f>IF($M1432="","",IFERROR(VLOOKUP(IF(ISNUMBER(FIND(" – ",$M1432)),LEFT($M1432,FIND(" – ",$M1432)-1),$M1432),ProdTbl,3,0),"کد ناشناخته"))</f>
        <v/>
      </c>
      <c r="P1432" s="22" t="n"/>
      <c r="Q1432" s="21" t="n"/>
      <c r="R1432" s="20" t="n"/>
      <c r="S1432" s="18">
        <f>IF($R1432="","",IFERROR(VLOOKUP(IFERROR(VLOOKUP(IF(ISNUMBER(FIND(" – ",$R1432)),LEFT($R1432,FIND(" – ",$R1432)-1),$R1432),ProdTbl,5,0),""),BasketTbl,2,0),"کد ناشناخته"))</f>
        <v/>
      </c>
      <c r="T1432" s="18">
        <f>IF($R1432="","",IFERROR(VLOOKUP(IF(ISNUMBER(FIND(" – ",$R1432)),LEFT($R1432,FIND(" – ",$R1432)-1),$R1432),ProdTbl,3,0),"کد ناشناخته"))</f>
        <v/>
      </c>
      <c r="U1432" s="22" t="n"/>
      <c r="V1432" s="21" t="n"/>
      <c r="W1432" s="20" t="n"/>
      <c r="X1432" s="18">
        <f>IF($W1432="","",IFERROR(VLOOKUP(IFERROR(VLOOKUP(IF(ISNUMBER(FIND(" – ",$W1432)),LEFT($W1432,FIND(" – ",$W1432)-1),$W1432),ProdTbl,5,0),""),BasketTbl,2,0),"کد ناشناخته"))</f>
        <v/>
      </c>
      <c r="Y1432" s="18">
        <f>IF($W1432="","",IFERROR(VLOOKUP(IF(ISNUMBER(FIND(" – ",$W1432)),LEFT($W1432,FIND(" – ",$W1432)-1),$W1432),ProdTbl,3,0),"کد ناشناخته"))</f>
        <v/>
      </c>
      <c r="Z1432" s="22" t="n"/>
      <c r="AA1432" s="21" t="n"/>
      <c r="AB1432" s="20" t="n"/>
      <c r="AC1432" s="18">
        <f>IF($AB1432="","",IFERROR(VLOOKUP(IFERROR(VLOOKUP(IF(ISNUMBER(FIND(" – ",$AB1432)),LEFT($AB1432,FIND(" – ",$AB1432)-1),$AB1432),ProdTbl,5,0),""),BasketTbl,2,0),"کد ناشناخته"))</f>
        <v/>
      </c>
      <c r="AD1432" s="18">
        <f>IF($AB1432="","",IFERROR(VLOOKUP(IF(ISNUMBER(FIND(" – ",$AB1432)),LEFT($AB1432,FIND(" – ",$AB1432)-1),$AB1432),ProdTbl,3,0),"کد ناشناخته"))</f>
        <v/>
      </c>
      <c r="AE1432" s="22" t="n"/>
      <c r="AF1432" s="21" t="n"/>
      <c r="AG1432" s="20" t="n"/>
      <c r="AH1432" s="18">
        <f>IF($AG1432="","",IFERROR(VLOOKUP(IFERROR(VLOOKUP(IF(ISNUMBER(FIND(" – ",$AG1432)),LEFT($AG1432,FIND(" – ",$AG1432)-1),$AG1432),ProdTbl,5,0),""),BasketTbl,2,0),"کد ناشناخته"))</f>
        <v/>
      </c>
      <c r="AI1432" s="18">
        <f>IF($AG1432="","",IFERROR(VLOOKUP(IF(ISNUMBER(FIND(" – ",$AG1432)),LEFT($AG1432,FIND(" – ",$AG1432)-1),$AG1432),ProdTbl,3,0),"کد ناشناخته"))</f>
        <v/>
      </c>
      <c r="AJ1432" s="22" t="n"/>
      <c r="AK1432" s="21" t="n"/>
      <c r="AL1432" s="20" t="n"/>
      <c r="AM1432" s="18">
        <f>IF($AL1432="","",IFERROR(VLOOKUP(IFERROR(VLOOKUP(IF(ISNUMBER(FIND(" – ",$AL1432)),LEFT($AL1432,FIND(" – ",$AL1432)-1),$AL1432),ProdTbl,5,0),""),BasketTbl,2,0),"کد ناشناخته"))</f>
        <v/>
      </c>
      <c r="AN1432" s="18">
        <f>IF($AL1432="","",IFERROR(VLOOKUP(IF(ISNUMBER(FIND(" – ",$AL1432)),LEFT($AL1432,FIND(" – ",$AL1432)-1),$AL1432),ProdTbl,3,0),"کد ناشناخته"))</f>
        <v/>
      </c>
      <c r="AO1432" s="22" t="n"/>
      <c r="AP1432" s="21" t="n"/>
      <c r="AQ1432" s="20" t="n"/>
      <c r="AR1432" s="18">
        <f>IF($AQ1432="","",IFERROR(VLOOKUP(IFERROR(VLOOKUP(IF(ISNUMBER(FIND(" – ",$AQ1432)),LEFT($AQ1432,FIND(" – ",$AQ1432)-1),$AQ1432),ProdTbl,5,0),""),BasketTbl,2,0),"کد ناشناخته"))</f>
        <v/>
      </c>
      <c r="AS1432" s="18">
        <f>IF($AQ1432="","",IFERROR(VLOOKUP(IF(ISNUMBER(FIND(" – ",$AQ1432)),LEFT($AQ1432,FIND(" – ",$AQ1432)-1),$AQ1432),ProdTbl,3,0),"کد ناشناخته"))</f>
        <v/>
      </c>
      <c r="AT1432" s="22" t="n"/>
      <c r="AU1432" s="21" t="n"/>
      <c r="AV1432" s="20" t="n"/>
      <c r="AW1432" s="18">
        <f>IF($AV1432="","",IFERROR(VLOOKUP(IFERROR(VLOOKUP(IF(ISNUMBER(FIND(" – ",$AV1432)),LEFT($AV1432,FIND(" – ",$AV1432)-1),$AV1432),ProdTbl,5,0),""),BasketTbl,2,0),"کد ناشناخته"))</f>
        <v/>
      </c>
      <c r="AX1432" s="18">
        <f>IF($AV1432="","",IFERROR(VLOOKUP(IF(ISNUMBER(FIND(" – ",$AV1432)),LEFT($AV1432,FIND(" – ",$AV1432)-1),$AV1432),ProdTbl,3,0),"کد ناشناخته"))</f>
        <v/>
      </c>
      <c r="AY1432" s="22" t="n"/>
      <c r="AZ1432" s="21" t="n"/>
      <c r="BA1432" s="20" t="n"/>
      <c r="BB1432" s="18">
        <f>IF($BA1432="","",IFERROR(VLOOKUP(IFERROR(VLOOKUP(IF(ISNUMBER(FIND(" – ",$BA1432)),LEFT($BA1432,FIND(" – ",$BA1432)-1),$BA1432),ProdTbl,5,0),""),BasketTbl,2,0),"کد ناشناخته"))</f>
        <v/>
      </c>
      <c r="BC1432" s="18">
        <f>IF($BA1432="","",IFERROR(VLOOKUP(IF(ISNUMBER(FIND(" – ",$BA1432)),LEFT($BA1432,FIND(" – ",$BA1432)-1),$BA1432),ProdTbl,3,0),"کد ناشناخته"))</f>
        <v/>
      </c>
      <c r="BD1432" s="22" t="n"/>
      <c r="BE1432" s="21" t="n"/>
      <c r="BF1432" s="20" t="n"/>
      <c r="BG1432" s="18">
        <f>IF($BF1432="","",IFERROR(VLOOKUP(IFERROR(VLOOKUP(IF(ISNUMBER(FIND(" – ",$BF1432)),LEFT($BF1432,FIND(" – ",$BF1432)-1),$BF1432),ProdTbl,5,0),""),BasketTbl,2,0),"کد ناشناخته"))</f>
        <v/>
      </c>
      <c r="BH1432" s="18">
        <f>IF($BF1432="","",IFERROR(VLOOKUP(IF(ISNUMBER(FIND(" – ",$BF1432)),LEFT($BF1432,FIND(" – ",$BF1432)-1),$BF1432),ProdTbl,3,0),"کد ناشناخته"))</f>
        <v/>
      </c>
      <c r="BI1432" s="22" t="n"/>
      <c r="BJ1432" s="21" t="n"/>
      <c r="BK1432" s="20" t="n"/>
      <c r="BL1432" s="18">
        <f>IF($BK1432="","",IFERROR(VLOOKUP(IFERROR(VLOOKUP(IF(ISNUMBER(FIND(" – ",$BK1432)),LEFT($BK1432,FIND(" – ",$BK1432)-1),$BK1432),ProdTbl,5,0),""),BasketTbl,2,0),"کد ناشناخته"))</f>
        <v/>
      </c>
      <c r="BM1432" s="18">
        <f>IF($BK1432="","",IFERROR(VLOOKUP(IF(ISNUMBER(FIND(" – ",$BK1432)),LEFT($BK1432,FIND(" – ",$BK1432)-1),$BK1432),ProdTbl,3,0),"کد ناشناخته"))</f>
        <v/>
      </c>
      <c r="BN1432" s="22" t="n"/>
      <c r="BO1432" s="21" t="n"/>
      <c r="BP1432" s="20" t="n"/>
      <c r="BQ1432" s="18">
        <f>IF($BP1432="","",IFERROR(VLOOKUP(IFERROR(VLOOKUP(IF(ISNUMBER(FIND(" – ",$BP1432)),LEFT($BP1432,FIND(" – ",$BP1432)-1),$BP1432),ProdTbl,5,0),""),BasketTbl,2,0),"کد ناشناخته"))</f>
        <v/>
      </c>
      <c r="BR1432" s="18">
        <f>IF($BP1432="","",IFERROR(VLOOKUP(IF(ISNUMBER(FIND(" – ",$BP1432)),LEFT($BP1432,FIND(" – ",$BP1432)-1),$BP1432),ProdTbl,3,0),"کد ناشناخته"))</f>
        <v/>
      </c>
      <c r="BS1432" s="22" t="n"/>
      <c r="BT1432" s="21" t="n"/>
      <c r="BU1432" s="20" t="n"/>
      <c r="BV1432" s="18">
        <f>IF($BU1432="","",IFERROR(VLOOKUP(IFERROR(VLOOKUP(IF(ISNUMBER(FIND(" – ",$BU1432)),LEFT($BU1432,FIND(" – ",$BU1432)-1),$BU1432),ProdTbl,5,0),""),BasketTbl,2,0),"کد ناشناخته"))</f>
        <v/>
      </c>
      <c r="BW1432" s="18">
        <f>IF($BU1432="","",IFERROR(VLOOKUP(IF(ISNUMBER(FIND(" – ",$BU1432)),LEFT($BU1432,FIND(" – ",$BU1432)-1),$BU1432),ProdTbl,3,0),"کد ناشناخته"))</f>
        <v/>
      </c>
      <c r="BX1432" s="22" t="n"/>
      <c r="BY1432" s="21" t="n"/>
      <c r="BZ1432" s="20" t="n"/>
      <c r="CA1432" s="18">
        <f>IF($BZ1432="","",IFERROR(VLOOKUP(IFERROR(VLOOKUP(IF(ISNUMBER(FIND(" – ",$BZ1432)),LEFT($BZ1432,FIND(" – ",$BZ1432)-1),$BZ1432),ProdTbl,5,0),""),BasketTbl,2,0),"کد ناشناخته"))</f>
        <v/>
      </c>
      <c r="CB1432" s="18">
        <f>IF($BZ1432="","",IFERROR(VLOOKUP(IF(ISNUMBER(FIND(" – ",$BZ1432)),LEFT($BZ1432,FIND(" – ",$BZ1432)-1),$BZ1432),ProdTbl,3,0),"کد ناشناخته"))</f>
        <v/>
      </c>
      <c r="CC1432" s="22" t="n"/>
      <c r="CD1432" s="21" t="n"/>
      <c r="CE1432" s="20" t="n"/>
      <c r="CF1432" s="18">
        <f>IF($CE1432="","",IFERROR(VLOOKUP(IFERROR(VLOOKUP(IF(ISNUMBER(FIND(" – ",$CE1432)),LEFT($CE1432,FIND(" – ",$CE1432)-1),$CE1432),ProdTbl,5,0),""),BasketTbl,2,0),"کد ناشناخته"))</f>
        <v/>
      </c>
      <c r="CG1432" s="18">
        <f>IF($CE1432="","",IFERROR(VLOOKUP(IF(ISNUMBER(FIND(" – ",$CE1432)),LEFT($CE1432,FIND(" – ",$CE1432)-1),$CE1432),ProdTbl,3,0),"کد ناشناخته"))</f>
        <v/>
      </c>
      <c r="CH1432" s="22" t="n"/>
      <c r="CI1432" s="21" t="n"/>
    </row>
    <row r="1433">
      <c r="A1433" s="18">
        <f>IF($B1433="","",COUNTA($B$10:$B1433))</f>
        <v/>
      </c>
      <c r="B1433" s="19" t="n"/>
      <c r="C1433" s="20" t="n"/>
      <c r="D1433" s="19" t="n"/>
      <c r="E1433" s="18">
        <f>IF($D1433="","",IFERROR(VLOOKUP(IF(ISNUMBER(FIND(" – ",$D1433)),LEFT($D1433,FIND(" – ",$D1433)-1),$D1433),SellerTbl,2,0),"کد ناشناخته"))</f>
        <v/>
      </c>
      <c r="F1433" s="21" t="n"/>
      <c r="G1433" s="21" t="n"/>
      <c r="H1433" s="22" t="n"/>
      <c r="I1433" s="23">
        <f>IF(OR($F1433="",$G1433=""),"",$F1433-$G1433)</f>
        <v/>
      </c>
      <c r="J1433" s="18">
        <f>IF($I1433="","",IF(ABS($I1433)&lt;=0.01*$F1433,"√","×"))</f>
        <v/>
      </c>
      <c r="K1433" s="23">
        <f>IF(COUNT($Q1433,$V1433,$AA1433,$AF1433,$AK1433,$AP1433,$AU1433,$AZ1433,$BE1433,$BJ1433,$BO1433,$BT1433,$BY1433,$CD1433,$CI1433)=0,"",SUM($Q1433,$V1433,$AA1433,$AF1433,$AK1433,$AP1433,$AU1433,$AZ1433,$BE1433,$BJ1433,$BO1433,$BT1433,$BY1433,$CD1433,$CI1433))</f>
        <v/>
      </c>
      <c r="L1433" s="23">
        <f>IF(OR($F1433="",$K1433=""),"",$F1433-$K1433)</f>
        <v/>
      </c>
      <c r="M1433" s="20" t="n"/>
      <c r="N1433" s="18">
        <f>IF($M1433="","",IFERROR(VLOOKUP(IFERROR(VLOOKUP(IF(ISNUMBER(FIND(" – ",$M1433)),LEFT($M1433,FIND(" – ",$M1433)-1),$M1433),ProdTbl,5,0),""),BasketTbl,2,0),"کد ناشناخته"))</f>
        <v/>
      </c>
      <c r="O1433" s="18">
        <f>IF($M1433="","",IFERROR(VLOOKUP(IF(ISNUMBER(FIND(" – ",$M1433)),LEFT($M1433,FIND(" – ",$M1433)-1),$M1433),ProdTbl,3,0),"کد ناشناخته"))</f>
        <v/>
      </c>
      <c r="P1433" s="22" t="n"/>
      <c r="Q1433" s="21" t="n"/>
      <c r="R1433" s="20" t="n"/>
      <c r="S1433" s="18">
        <f>IF($R1433="","",IFERROR(VLOOKUP(IFERROR(VLOOKUP(IF(ISNUMBER(FIND(" – ",$R1433)),LEFT($R1433,FIND(" – ",$R1433)-1),$R1433),ProdTbl,5,0),""),BasketTbl,2,0),"کد ناشناخته"))</f>
        <v/>
      </c>
      <c r="T1433" s="18">
        <f>IF($R1433="","",IFERROR(VLOOKUP(IF(ISNUMBER(FIND(" – ",$R1433)),LEFT($R1433,FIND(" – ",$R1433)-1),$R1433),ProdTbl,3,0),"کد ناشناخته"))</f>
        <v/>
      </c>
      <c r="U1433" s="22" t="n"/>
      <c r="V1433" s="21" t="n"/>
      <c r="W1433" s="20" t="n"/>
      <c r="X1433" s="18">
        <f>IF($W1433="","",IFERROR(VLOOKUP(IFERROR(VLOOKUP(IF(ISNUMBER(FIND(" – ",$W1433)),LEFT($W1433,FIND(" – ",$W1433)-1),$W1433),ProdTbl,5,0),""),BasketTbl,2,0),"کد ناشناخته"))</f>
        <v/>
      </c>
      <c r="Y1433" s="18">
        <f>IF($W1433="","",IFERROR(VLOOKUP(IF(ISNUMBER(FIND(" – ",$W1433)),LEFT($W1433,FIND(" – ",$W1433)-1),$W1433),ProdTbl,3,0),"کد ناشناخته"))</f>
        <v/>
      </c>
      <c r="Z1433" s="22" t="n"/>
      <c r="AA1433" s="21" t="n"/>
      <c r="AB1433" s="20" t="n"/>
      <c r="AC1433" s="18">
        <f>IF($AB1433="","",IFERROR(VLOOKUP(IFERROR(VLOOKUP(IF(ISNUMBER(FIND(" – ",$AB1433)),LEFT($AB1433,FIND(" – ",$AB1433)-1),$AB1433),ProdTbl,5,0),""),BasketTbl,2,0),"کد ناشناخته"))</f>
        <v/>
      </c>
      <c r="AD1433" s="18">
        <f>IF($AB1433="","",IFERROR(VLOOKUP(IF(ISNUMBER(FIND(" – ",$AB1433)),LEFT($AB1433,FIND(" – ",$AB1433)-1),$AB1433),ProdTbl,3,0),"کد ناشناخته"))</f>
        <v/>
      </c>
      <c r="AE1433" s="22" t="n"/>
      <c r="AF1433" s="21" t="n"/>
      <c r="AG1433" s="20" t="n"/>
      <c r="AH1433" s="18">
        <f>IF($AG1433="","",IFERROR(VLOOKUP(IFERROR(VLOOKUP(IF(ISNUMBER(FIND(" – ",$AG1433)),LEFT($AG1433,FIND(" – ",$AG1433)-1),$AG1433),ProdTbl,5,0),""),BasketTbl,2,0),"کد ناشناخته"))</f>
        <v/>
      </c>
      <c r="AI1433" s="18">
        <f>IF($AG1433="","",IFERROR(VLOOKUP(IF(ISNUMBER(FIND(" – ",$AG1433)),LEFT($AG1433,FIND(" – ",$AG1433)-1),$AG1433),ProdTbl,3,0),"کد ناشناخته"))</f>
        <v/>
      </c>
      <c r="AJ1433" s="22" t="n"/>
      <c r="AK1433" s="21" t="n"/>
      <c r="AL1433" s="20" t="n"/>
      <c r="AM1433" s="18">
        <f>IF($AL1433="","",IFERROR(VLOOKUP(IFERROR(VLOOKUP(IF(ISNUMBER(FIND(" – ",$AL1433)),LEFT($AL1433,FIND(" – ",$AL1433)-1),$AL1433),ProdTbl,5,0),""),BasketTbl,2,0),"کد ناشناخته"))</f>
        <v/>
      </c>
      <c r="AN1433" s="18">
        <f>IF($AL1433="","",IFERROR(VLOOKUP(IF(ISNUMBER(FIND(" – ",$AL1433)),LEFT($AL1433,FIND(" – ",$AL1433)-1),$AL1433),ProdTbl,3,0),"کد ناشناخته"))</f>
        <v/>
      </c>
      <c r="AO1433" s="22" t="n"/>
      <c r="AP1433" s="21" t="n"/>
      <c r="AQ1433" s="20" t="n"/>
      <c r="AR1433" s="18">
        <f>IF($AQ1433="","",IFERROR(VLOOKUP(IFERROR(VLOOKUP(IF(ISNUMBER(FIND(" – ",$AQ1433)),LEFT($AQ1433,FIND(" – ",$AQ1433)-1),$AQ1433),ProdTbl,5,0),""),BasketTbl,2,0),"کد ناشناخته"))</f>
        <v/>
      </c>
      <c r="AS1433" s="18">
        <f>IF($AQ1433="","",IFERROR(VLOOKUP(IF(ISNUMBER(FIND(" – ",$AQ1433)),LEFT($AQ1433,FIND(" – ",$AQ1433)-1),$AQ1433),ProdTbl,3,0),"کد ناشناخته"))</f>
        <v/>
      </c>
      <c r="AT1433" s="22" t="n"/>
      <c r="AU1433" s="21" t="n"/>
      <c r="AV1433" s="20" t="n"/>
      <c r="AW1433" s="18">
        <f>IF($AV1433="","",IFERROR(VLOOKUP(IFERROR(VLOOKUP(IF(ISNUMBER(FIND(" – ",$AV1433)),LEFT($AV1433,FIND(" – ",$AV1433)-1),$AV1433),ProdTbl,5,0),""),BasketTbl,2,0),"کد ناشناخته"))</f>
        <v/>
      </c>
      <c r="AX1433" s="18">
        <f>IF($AV1433="","",IFERROR(VLOOKUP(IF(ISNUMBER(FIND(" – ",$AV1433)),LEFT($AV1433,FIND(" – ",$AV1433)-1),$AV1433),ProdTbl,3,0),"کد ناشناخته"))</f>
        <v/>
      </c>
      <c r="AY1433" s="22" t="n"/>
      <c r="AZ1433" s="21" t="n"/>
      <c r="BA1433" s="20" t="n"/>
      <c r="BB1433" s="18">
        <f>IF($BA1433="","",IFERROR(VLOOKUP(IFERROR(VLOOKUP(IF(ISNUMBER(FIND(" – ",$BA1433)),LEFT($BA1433,FIND(" – ",$BA1433)-1),$BA1433),ProdTbl,5,0),""),BasketTbl,2,0),"کد ناشناخته"))</f>
        <v/>
      </c>
      <c r="BC1433" s="18">
        <f>IF($BA1433="","",IFERROR(VLOOKUP(IF(ISNUMBER(FIND(" – ",$BA1433)),LEFT($BA1433,FIND(" – ",$BA1433)-1),$BA1433),ProdTbl,3,0),"کد ناشناخته"))</f>
        <v/>
      </c>
      <c r="BD1433" s="22" t="n"/>
      <c r="BE1433" s="21" t="n"/>
      <c r="BF1433" s="20" t="n"/>
      <c r="BG1433" s="18">
        <f>IF($BF1433="","",IFERROR(VLOOKUP(IFERROR(VLOOKUP(IF(ISNUMBER(FIND(" – ",$BF1433)),LEFT($BF1433,FIND(" – ",$BF1433)-1),$BF1433),ProdTbl,5,0),""),BasketTbl,2,0),"کد ناشناخته"))</f>
        <v/>
      </c>
      <c r="BH1433" s="18">
        <f>IF($BF1433="","",IFERROR(VLOOKUP(IF(ISNUMBER(FIND(" – ",$BF1433)),LEFT($BF1433,FIND(" – ",$BF1433)-1),$BF1433),ProdTbl,3,0),"کد ناشناخته"))</f>
        <v/>
      </c>
      <c r="BI1433" s="22" t="n"/>
      <c r="BJ1433" s="21" t="n"/>
      <c r="BK1433" s="20" t="n"/>
      <c r="BL1433" s="18">
        <f>IF($BK1433="","",IFERROR(VLOOKUP(IFERROR(VLOOKUP(IF(ISNUMBER(FIND(" – ",$BK1433)),LEFT($BK1433,FIND(" – ",$BK1433)-1),$BK1433),ProdTbl,5,0),""),BasketTbl,2,0),"کد ناشناخته"))</f>
        <v/>
      </c>
      <c r="BM1433" s="18">
        <f>IF($BK1433="","",IFERROR(VLOOKUP(IF(ISNUMBER(FIND(" – ",$BK1433)),LEFT($BK1433,FIND(" – ",$BK1433)-1),$BK1433),ProdTbl,3,0),"کد ناشناخته"))</f>
        <v/>
      </c>
      <c r="BN1433" s="22" t="n"/>
      <c r="BO1433" s="21" t="n"/>
      <c r="BP1433" s="20" t="n"/>
      <c r="BQ1433" s="18">
        <f>IF($BP1433="","",IFERROR(VLOOKUP(IFERROR(VLOOKUP(IF(ISNUMBER(FIND(" – ",$BP1433)),LEFT($BP1433,FIND(" – ",$BP1433)-1),$BP1433),ProdTbl,5,0),""),BasketTbl,2,0),"کد ناشناخته"))</f>
        <v/>
      </c>
      <c r="BR1433" s="18">
        <f>IF($BP1433="","",IFERROR(VLOOKUP(IF(ISNUMBER(FIND(" – ",$BP1433)),LEFT($BP1433,FIND(" – ",$BP1433)-1),$BP1433),ProdTbl,3,0),"کد ناشناخته"))</f>
        <v/>
      </c>
      <c r="BS1433" s="22" t="n"/>
      <c r="BT1433" s="21" t="n"/>
      <c r="BU1433" s="20" t="n"/>
      <c r="BV1433" s="18">
        <f>IF($BU1433="","",IFERROR(VLOOKUP(IFERROR(VLOOKUP(IF(ISNUMBER(FIND(" – ",$BU1433)),LEFT($BU1433,FIND(" – ",$BU1433)-1),$BU1433),ProdTbl,5,0),""),BasketTbl,2,0),"کد ناشناخته"))</f>
        <v/>
      </c>
      <c r="BW1433" s="18">
        <f>IF($BU1433="","",IFERROR(VLOOKUP(IF(ISNUMBER(FIND(" – ",$BU1433)),LEFT($BU1433,FIND(" – ",$BU1433)-1),$BU1433),ProdTbl,3,0),"کد ناشناخته"))</f>
        <v/>
      </c>
      <c r="BX1433" s="22" t="n"/>
      <c r="BY1433" s="21" t="n"/>
      <c r="BZ1433" s="20" t="n"/>
      <c r="CA1433" s="18">
        <f>IF($BZ1433="","",IFERROR(VLOOKUP(IFERROR(VLOOKUP(IF(ISNUMBER(FIND(" – ",$BZ1433)),LEFT($BZ1433,FIND(" – ",$BZ1433)-1),$BZ1433),ProdTbl,5,0),""),BasketTbl,2,0),"کد ناشناخته"))</f>
        <v/>
      </c>
      <c r="CB1433" s="18">
        <f>IF($BZ1433="","",IFERROR(VLOOKUP(IF(ISNUMBER(FIND(" – ",$BZ1433)),LEFT($BZ1433,FIND(" – ",$BZ1433)-1),$BZ1433),ProdTbl,3,0),"کد ناشناخته"))</f>
        <v/>
      </c>
      <c r="CC1433" s="22" t="n"/>
      <c r="CD1433" s="21" t="n"/>
      <c r="CE1433" s="20" t="n"/>
      <c r="CF1433" s="18">
        <f>IF($CE1433="","",IFERROR(VLOOKUP(IFERROR(VLOOKUP(IF(ISNUMBER(FIND(" – ",$CE1433)),LEFT($CE1433,FIND(" – ",$CE1433)-1),$CE1433),ProdTbl,5,0),""),BasketTbl,2,0),"کد ناشناخته"))</f>
        <v/>
      </c>
      <c r="CG1433" s="18">
        <f>IF($CE1433="","",IFERROR(VLOOKUP(IF(ISNUMBER(FIND(" – ",$CE1433)),LEFT($CE1433,FIND(" – ",$CE1433)-1),$CE1433),ProdTbl,3,0),"کد ناشناخته"))</f>
        <v/>
      </c>
      <c r="CH1433" s="22" t="n"/>
      <c r="CI1433" s="21" t="n"/>
    </row>
    <row r="1434">
      <c r="A1434" s="18">
        <f>IF($B1434="","",COUNTA($B$10:$B1434))</f>
        <v/>
      </c>
      <c r="B1434" s="19" t="n"/>
      <c r="C1434" s="20" t="n"/>
      <c r="D1434" s="19" t="n"/>
      <c r="E1434" s="18">
        <f>IF($D1434="","",IFERROR(VLOOKUP(IF(ISNUMBER(FIND(" – ",$D1434)),LEFT($D1434,FIND(" – ",$D1434)-1),$D1434),SellerTbl,2,0),"کد ناشناخته"))</f>
        <v/>
      </c>
      <c r="F1434" s="21" t="n"/>
      <c r="G1434" s="21" t="n"/>
      <c r="H1434" s="22" t="n"/>
      <c r="I1434" s="23">
        <f>IF(OR($F1434="",$G1434=""),"",$F1434-$G1434)</f>
        <v/>
      </c>
      <c r="J1434" s="18">
        <f>IF($I1434="","",IF(ABS($I1434)&lt;=0.01*$F1434,"√","×"))</f>
        <v/>
      </c>
      <c r="K1434" s="23">
        <f>IF(COUNT($Q1434,$V1434,$AA1434,$AF1434,$AK1434,$AP1434,$AU1434,$AZ1434,$BE1434,$BJ1434,$BO1434,$BT1434,$BY1434,$CD1434,$CI1434)=0,"",SUM($Q1434,$V1434,$AA1434,$AF1434,$AK1434,$AP1434,$AU1434,$AZ1434,$BE1434,$BJ1434,$BO1434,$BT1434,$BY1434,$CD1434,$CI1434))</f>
        <v/>
      </c>
      <c r="L1434" s="23">
        <f>IF(OR($F1434="",$K1434=""),"",$F1434-$K1434)</f>
        <v/>
      </c>
      <c r="M1434" s="20" t="n"/>
      <c r="N1434" s="18">
        <f>IF($M1434="","",IFERROR(VLOOKUP(IFERROR(VLOOKUP(IF(ISNUMBER(FIND(" – ",$M1434)),LEFT($M1434,FIND(" – ",$M1434)-1),$M1434),ProdTbl,5,0),""),BasketTbl,2,0),"کد ناشناخته"))</f>
        <v/>
      </c>
      <c r="O1434" s="18">
        <f>IF($M1434="","",IFERROR(VLOOKUP(IF(ISNUMBER(FIND(" – ",$M1434)),LEFT($M1434,FIND(" – ",$M1434)-1),$M1434),ProdTbl,3,0),"کد ناشناخته"))</f>
        <v/>
      </c>
      <c r="P1434" s="22" t="n"/>
      <c r="Q1434" s="21" t="n"/>
      <c r="R1434" s="20" t="n"/>
      <c r="S1434" s="18">
        <f>IF($R1434="","",IFERROR(VLOOKUP(IFERROR(VLOOKUP(IF(ISNUMBER(FIND(" – ",$R1434)),LEFT($R1434,FIND(" – ",$R1434)-1),$R1434),ProdTbl,5,0),""),BasketTbl,2,0),"کد ناشناخته"))</f>
        <v/>
      </c>
      <c r="T1434" s="18">
        <f>IF($R1434="","",IFERROR(VLOOKUP(IF(ISNUMBER(FIND(" – ",$R1434)),LEFT($R1434,FIND(" – ",$R1434)-1),$R1434),ProdTbl,3,0),"کد ناشناخته"))</f>
        <v/>
      </c>
      <c r="U1434" s="22" t="n"/>
      <c r="V1434" s="21" t="n"/>
      <c r="W1434" s="20" t="n"/>
      <c r="X1434" s="18">
        <f>IF($W1434="","",IFERROR(VLOOKUP(IFERROR(VLOOKUP(IF(ISNUMBER(FIND(" – ",$W1434)),LEFT($W1434,FIND(" – ",$W1434)-1),$W1434),ProdTbl,5,0),""),BasketTbl,2,0),"کد ناشناخته"))</f>
        <v/>
      </c>
      <c r="Y1434" s="18">
        <f>IF($W1434="","",IFERROR(VLOOKUP(IF(ISNUMBER(FIND(" – ",$W1434)),LEFT($W1434,FIND(" – ",$W1434)-1),$W1434),ProdTbl,3,0),"کد ناشناخته"))</f>
        <v/>
      </c>
      <c r="Z1434" s="22" t="n"/>
      <c r="AA1434" s="21" t="n"/>
      <c r="AB1434" s="20" t="n"/>
      <c r="AC1434" s="18">
        <f>IF($AB1434="","",IFERROR(VLOOKUP(IFERROR(VLOOKUP(IF(ISNUMBER(FIND(" – ",$AB1434)),LEFT($AB1434,FIND(" – ",$AB1434)-1),$AB1434),ProdTbl,5,0),""),BasketTbl,2,0),"کد ناشناخته"))</f>
        <v/>
      </c>
      <c r="AD1434" s="18">
        <f>IF($AB1434="","",IFERROR(VLOOKUP(IF(ISNUMBER(FIND(" – ",$AB1434)),LEFT($AB1434,FIND(" – ",$AB1434)-1),$AB1434),ProdTbl,3,0),"کد ناشناخته"))</f>
        <v/>
      </c>
      <c r="AE1434" s="22" t="n"/>
      <c r="AF1434" s="21" t="n"/>
      <c r="AG1434" s="20" t="n"/>
      <c r="AH1434" s="18">
        <f>IF($AG1434="","",IFERROR(VLOOKUP(IFERROR(VLOOKUP(IF(ISNUMBER(FIND(" – ",$AG1434)),LEFT($AG1434,FIND(" – ",$AG1434)-1),$AG1434),ProdTbl,5,0),""),BasketTbl,2,0),"کد ناشناخته"))</f>
        <v/>
      </c>
      <c r="AI1434" s="18">
        <f>IF($AG1434="","",IFERROR(VLOOKUP(IF(ISNUMBER(FIND(" – ",$AG1434)),LEFT($AG1434,FIND(" – ",$AG1434)-1),$AG1434),ProdTbl,3,0),"کد ناشناخته"))</f>
        <v/>
      </c>
      <c r="AJ1434" s="22" t="n"/>
      <c r="AK1434" s="21" t="n"/>
      <c r="AL1434" s="20" t="n"/>
      <c r="AM1434" s="18">
        <f>IF($AL1434="","",IFERROR(VLOOKUP(IFERROR(VLOOKUP(IF(ISNUMBER(FIND(" – ",$AL1434)),LEFT($AL1434,FIND(" – ",$AL1434)-1),$AL1434),ProdTbl,5,0),""),BasketTbl,2,0),"کد ناشناخته"))</f>
        <v/>
      </c>
      <c r="AN1434" s="18">
        <f>IF($AL1434="","",IFERROR(VLOOKUP(IF(ISNUMBER(FIND(" – ",$AL1434)),LEFT($AL1434,FIND(" – ",$AL1434)-1),$AL1434),ProdTbl,3,0),"کد ناشناخته"))</f>
        <v/>
      </c>
      <c r="AO1434" s="22" t="n"/>
      <c r="AP1434" s="21" t="n"/>
      <c r="AQ1434" s="20" t="n"/>
      <c r="AR1434" s="18">
        <f>IF($AQ1434="","",IFERROR(VLOOKUP(IFERROR(VLOOKUP(IF(ISNUMBER(FIND(" – ",$AQ1434)),LEFT($AQ1434,FIND(" – ",$AQ1434)-1),$AQ1434),ProdTbl,5,0),""),BasketTbl,2,0),"کد ناشناخته"))</f>
        <v/>
      </c>
      <c r="AS1434" s="18">
        <f>IF($AQ1434="","",IFERROR(VLOOKUP(IF(ISNUMBER(FIND(" – ",$AQ1434)),LEFT($AQ1434,FIND(" – ",$AQ1434)-1),$AQ1434),ProdTbl,3,0),"کد ناشناخته"))</f>
        <v/>
      </c>
      <c r="AT1434" s="22" t="n"/>
      <c r="AU1434" s="21" t="n"/>
      <c r="AV1434" s="20" t="n"/>
      <c r="AW1434" s="18">
        <f>IF($AV1434="","",IFERROR(VLOOKUP(IFERROR(VLOOKUP(IF(ISNUMBER(FIND(" – ",$AV1434)),LEFT($AV1434,FIND(" – ",$AV1434)-1),$AV1434),ProdTbl,5,0),""),BasketTbl,2,0),"کد ناشناخته"))</f>
        <v/>
      </c>
      <c r="AX1434" s="18">
        <f>IF($AV1434="","",IFERROR(VLOOKUP(IF(ISNUMBER(FIND(" – ",$AV1434)),LEFT($AV1434,FIND(" – ",$AV1434)-1),$AV1434),ProdTbl,3,0),"کد ناشناخته"))</f>
        <v/>
      </c>
      <c r="AY1434" s="22" t="n"/>
      <c r="AZ1434" s="21" t="n"/>
      <c r="BA1434" s="20" t="n"/>
      <c r="BB1434" s="18">
        <f>IF($BA1434="","",IFERROR(VLOOKUP(IFERROR(VLOOKUP(IF(ISNUMBER(FIND(" – ",$BA1434)),LEFT($BA1434,FIND(" – ",$BA1434)-1),$BA1434),ProdTbl,5,0),""),BasketTbl,2,0),"کد ناشناخته"))</f>
        <v/>
      </c>
      <c r="BC1434" s="18">
        <f>IF($BA1434="","",IFERROR(VLOOKUP(IF(ISNUMBER(FIND(" – ",$BA1434)),LEFT($BA1434,FIND(" – ",$BA1434)-1),$BA1434),ProdTbl,3,0),"کد ناشناخته"))</f>
        <v/>
      </c>
      <c r="BD1434" s="22" t="n"/>
      <c r="BE1434" s="21" t="n"/>
      <c r="BF1434" s="20" t="n"/>
      <c r="BG1434" s="18">
        <f>IF($BF1434="","",IFERROR(VLOOKUP(IFERROR(VLOOKUP(IF(ISNUMBER(FIND(" – ",$BF1434)),LEFT($BF1434,FIND(" – ",$BF1434)-1),$BF1434),ProdTbl,5,0),""),BasketTbl,2,0),"کد ناشناخته"))</f>
        <v/>
      </c>
      <c r="BH1434" s="18">
        <f>IF($BF1434="","",IFERROR(VLOOKUP(IF(ISNUMBER(FIND(" – ",$BF1434)),LEFT($BF1434,FIND(" – ",$BF1434)-1),$BF1434),ProdTbl,3,0),"کد ناشناخته"))</f>
        <v/>
      </c>
      <c r="BI1434" s="22" t="n"/>
      <c r="BJ1434" s="21" t="n"/>
      <c r="BK1434" s="20" t="n"/>
      <c r="BL1434" s="18">
        <f>IF($BK1434="","",IFERROR(VLOOKUP(IFERROR(VLOOKUP(IF(ISNUMBER(FIND(" – ",$BK1434)),LEFT($BK1434,FIND(" – ",$BK1434)-1),$BK1434),ProdTbl,5,0),""),BasketTbl,2,0),"کد ناشناخته"))</f>
        <v/>
      </c>
      <c r="BM1434" s="18">
        <f>IF($BK1434="","",IFERROR(VLOOKUP(IF(ISNUMBER(FIND(" – ",$BK1434)),LEFT($BK1434,FIND(" – ",$BK1434)-1),$BK1434),ProdTbl,3,0),"کد ناشناخته"))</f>
        <v/>
      </c>
      <c r="BN1434" s="22" t="n"/>
      <c r="BO1434" s="21" t="n"/>
      <c r="BP1434" s="20" t="n"/>
      <c r="BQ1434" s="18">
        <f>IF($BP1434="","",IFERROR(VLOOKUP(IFERROR(VLOOKUP(IF(ISNUMBER(FIND(" – ",$BP1434)),LEFT($BP1434,FIND(" – ",$BP1434)-1),$BP1434),ProdTbl,5,0),""),BasketTbl,2,0),"کد ناشناخته"))</f>
        <v/>
      </c>
      <c r="BR1434" s="18">
        <f>IF($BP1434="","",IFERROR(VLOOKUP(IF(ISNUMBER(FIND(" – ",$BP1434)),LEFT($BP1434,FIND(" – ",$BP1434)-1),$BP1434),ProdTbl,3,0),"کد ناشناخته"))</f>
        <v/>
      </c>
      <c r="BS1434" s="22" t="n"/>
      <c r="BT1434" s="21" t="n"/>
      <c r="BU1434" s="20" t="n"/>
      <c r="BV1434" s="18">
        <f>IF($BU1434="","",IFERROR(VLOOKUP(IFERROR(VLOOKUP(IF(ISNUMBER(FIND(" – ",$BU1434)),LEFT($BU1434,FIND(" – ",$BU1434)-1),$BU1434),ProdTbl,5,0),""),BasketTbl,2,0),"کد ناشناخته"))</f>
        <v/>
      </c>
      <c r="BW1434" s="18">
        <f>IF($BU1434="","",IFERROR(VLOOKUP(IF(ISNUMBER(FIND(" – ",$BU1434)),LEFT($BU1434,FIND(" – ",$BU1434)-1),$BU1434),ProdTbl,3,0),"کد ناشناخته"))</f>
        <v/>
      </c>
      <c r="BX1434" s="22" t="n"/>
      <c r="BY1434" s="21" t="n"/>
      <c r="BZ1434" s="20" t="n"/>
      <c r="CA1434" s="18">
        <f>IF($BZ1434="","",IFERROR(VLOOKUP(IFERROR(VLOOKUP(IF(ISNUMBER(FIND(" – ",$BZ1434)),LEFT($BZ1434,FIND(" – ",$BZ1434)-1),$BZ1434),ProdTbl,5,0),""),BasketTbl,2,0),"کد ناشناخته"))</f>
        <v/>
      </c>
      <c r="CB1434" s="18">
        <f>IF($BZ1434="","",IFERROR(VLOOKUP(IF(ISNUMBER(FIND(" – ",$BZ1434)),LEFT($BZ1434,FIND(" – ",$BZ1434)-1),$BZ1434),ProdTbl,3,0),"کد ناشناخته"))</f>
        <v/>
      </c>
      <c r="CC1434" s="22" t="n"/>
      <c r="CD1434" s="21" t="n"/>
      <c r="CE1434" s="20" t="n"/>
      <c r="CF1434" s="18">
        <f>IF($CE1434="","",IFERROR(VLOOKUP(IFERROR(VLOOKUP(IF(ISNUMBER(FIND(" – ",$CE1434)),LEFT($CE1434,FIND(" – ",$CE1434)-1),$CE1434),ProdTbl,5,0),""),BasketTbl,2,0),"کد ناشناخته"))</f>
        <v/>
      </c>
      <c r="CG1434" s="18">
        <f>IF($CE1434="","",IFERROR(VLOOKUP(IF(ISNUMBER(FIND(" – ",$CE1434)),LEFT($CE1434,FIND(" – ",$CE1434)-1),$CE1434),ProdTbl,3,0),"کد ناشناخته"))</f>
        <v/>
      </c>
      <c r="CH1434" s="22" t="n"/>
      <c r="CI1434" s="21" t="n"/>
    </row>
    <row r="1435">
      <c r="A1435" s="18">
        <f>IF($B1435="","",COUNTA($B$10:$B1435))</f>
        <v/>
      </c>
      <c r="B1435" s="19" t="n"/>
      <c r="C1435" s="20" t="n"/>
      <c r="D1435" s="19" t="n"/>
      <c r="E1435" s="18">
        <f>IF($D1435="","",IFERROR(VLOOKUP(IF(ISNUMBER(FIND(" – ",$D1435)),LEFT($D1435,FIND(" – ",$D1435)-1),$D1435),SellerTbl,2,0),"کد ناشناخته"))</f>
        <v/>
      </c>
      <c r="F1435" s="21" t="n"/>
      <c r="G1435" s="21" t="n"/>
      <c r="H1435" s="22" t="n"/>
      <c r="I1435" s="23">
        <f>IF(OR($F1435="",$G1435=""),"",$F1435-$G1435)</f>
        <v/>
      </c>
      <c r="J1435" s="18">
        <f>IF($I1435="","",IF(ABS($I1435)&lt;=0.01*$F1435,"√","×"))</f>
        <v/>
      </c>
      <c r="K1435" s="23">
        <f>IF(COUNT($Q1435,$V1435,$AA1435,$AF1435,$AK1435,$AP1435,$AU1435,$AZ1435,$BE1435,$BJ1435,$BO1435,$BT1435,$BY1435,$CD1435,$CI1435)=0,"",SUM($Q1435,$V1435,$AA1435,$AF1435,$AK1435,$AP1435,$AU1435,$AZ1435,$BE1435,$BJ1435,$BO1435,$BT1435,$BY1435,$CD1435,$CI1435))</f>
        <v/>
      </c>
      <c r="L1435" s="23">
        <f>IF(OR($F1435="",$K1435=""),"",$F1435-$K1435)</f>
        <v/>
      </c>
      <c r="M1435" s="20" t="n"/>
      <c r="N1435" s="18">
        <f>IF($M1435="","",IFERROR(VLOOKUP(IFERROR(VLOOKUP(IF(ISNUMBER(FIND(" – ",$M1435)),LEFT($M1435,FIND(" – ",$M1435)-1),$M1435),ProdTbl,5,0),""),BasketTbl,2,0),"کد ناشناخته"))</f>
        <v/>
      </c>
      <c r="O1435" s="18">
        <f>IF($M1435="","",IFERROR(VLOOKUP(IF(ISNUMBER(FIND(" – ",$M1435)),LEFT($M1435,FIND(" – ",$M1435)-1),$M1435),ProdTbl,3,0),"کد ناشناخته"))</f>
        <v/>
      </c>
      <c r="P1435" s="22" t="n"/>
      <c r="Q1435" s="21" t="n"/>
      <c r="R1435" s="20" t="n"/>
      <c r="S1435" s="18">
        <f>IF($R1435="","",IFERROR(VLOOKUP(IFERROR(VLOOKUP(IF(ISNUMBER(FIND(" – ",$R1435)),LEFT($R1435,FIND(" – ",$R1435)-1),$R1435),ProdTbl,5,0),""),BasketTbl,2,0),"کد ناشناخته"))</f>
        <v/>
      </c>
      <c r="T1435" s="18">
        <f>IF($R1435="","",IFERROR(VLOOKUP(IF(ISNUMBER(FIND(" – ",$R1435)),LEFT($R1435,FIND(" – ",$R1435)-1),$R1435),ProdTbl,3,0),"کد ناشناخته"))</f>
        <v/>
      </c>
      <c r="U1435" s="22" t="n"/>
      <c r="V1435" s="21" t="n"/>
      <c r="W1435" s="20" t="n"/>
      <c r="X1435" s="18">
        <f>IF($W1435="","",IFERROR(VLOOKUP(IFERROR(VLOOKUP(IF(ISNUMBER(FIND(" – ",$W1435)),LEFT($W1435,FIND(" – ",$W1435)-1),$W1435),ProdTbl,5,0),""),BasketTbl,2,0),"کد ناشناخته"))</f>
        <v/>
      </c>
      <c r="Y1435" s="18">
        <f>IF($W1435="","",IFERROR(VLOOKUP(IF(ISNUMBER(FIND(" – ",$W1435)),LEFT($W1435,FIND(" – ",$W1435)-1),$W1435),ProdTbl,3,0),"کد ناشناخته"))</f>
        <v/>
      </c>
      <c r="Z1435" s="22" t="n"/>
      <c r="AA1435" s="21" t="n"/>
      <c r="AB1435" s="20" t="n"/>
      <c r="AC1435" s="18">
        <f>IF($AB1435="","",IFERROR(VLOOKUP(IFERROR(VLOOKUP(IF(ISNUMBER(FIND(" – ",$AB1435)),LEFT($AB1435,FIND(" – ",$AB1435)-1),$AB1435),ProdTbl,5,0),""),BasketTbl,2,0),"کد ناشناخته"))</f>
        <v/>
      </c>
      <c r="AD1435" s="18">
        <f>IF($AB1435="","",IFERROR(VLOOKUP(IF(ISNUMBER(FIND(" – ",$AB1435)),LEFT($AB1435,FIND(" – ",$AB1435)-1),$AB1435),ProdTbl,3,0),"کد ناشناخته"))</f>
        <v/>
      </c>
      <c r="AE1435" s="22" t="n"/>
      <c r="AF1435" s="21" t="n"/>
      <c r="AG1435" s="20" t="n"/>
      <c r="AH1435" s="18">
        <f>IF($AG1435="","",IFERROR(VLOOKUP(IFERROR(VLOOKUP(IF(ISNUMBER(FIND(" – ",$AG1435)),LEFT($AG1435,FIND(" – ",$AG1435)-1),$AG1435),ProdTbl,5,0),""),BasketTbl,2,0),"کد ناشناخته"))</f>
        <v/>
      </c>
      <c r="AI1435" s="18">
        <f>IF($AG1435="","",IFERROR(VLOOKUP(IF(ISNUMBER(FIND(" – ",$AG1435)),LEFT($AG1435,FIND(" – ",$AG1435)-1),$AG1435),ProdTbl,3,0),"کد ناشناخته"))</f>
        <v/>
      </c>
      <c r="AJ1435" s="22" t="n"/>
      <c r="AK1435" s="21" t="n"/>
      <c r="AL1435" s="20" t="n"/>
      <c r="AM1435" s="18">
        <f>IF($AL1435="","",IFERROR(VLOOKUP(IFERROR(VLOOKUP(IF(ISNUMBER(FIND(" – ",$AL1435)),LEFT($AL1435,FIND(" – ",$AL1435)-1),$AL1435),ProdTbl,5,0),""),BasketTbl,2,0),"کد ناشناخته"))</f>
        <v/>
      </c>
      <c r="AN1435" s="18">
        <f>IF($AL1435="","",IFERROR(VLOOKUP(IF(ISNUMBER(FIND(" – ",$AL1435)),LEFT($AL1435,FIND(" – ",$AL1435)-1),$AL1435),ProdTbl,3,0),"کد ناشناخته"))</f>
        <v/>
      </c>
      <c r="AO1435" s="22" t="n"/>
      <c r="AP1435" s="21" t="n"/>
      <c r="AQ1435" s="20" t="n"/>
      <c r="AR1435" s="18">
        <f>IF($AQ1435="","",IFERROR(VLOOKUP(IFERROR(VLOOKUP(IF(ISNUMBER(FIND(" – ",$AQ1435)),LEFT($AQ1435,FIND(" – ",$AQ1435)-1),$AQ1435),ProdTbl,5,0),""),BasketTbl,2,0),"کد ناشناخته"))</f>
        <v/>
      </c>
      <c r="AS1435" s="18">
        <f>IF($AQ1435="","",IFERROR(VLOOKUP(IF(ISNUMBER(FIND(" – ",$AQ1435)),LEFT($AQ1435,FIND(" – ",$AQ1435)-1),$AQ1435),ProdTbl,3,0),"کد ناشناخته"))</f>
        <v/>
      </c>
      <c r="AT1435" s="22" t="n"/>
      <c r="AU1435" s="21" t="n"/>
      <c r="AV1435" s="20" t="n"/>
      <c r="AW1435" s="18">
        <f>IF($AV1435="","",IFERROR(VLOOKUP(IFERROR(VLOOKUP(IF(ISNUMBER(FIND(" – ",$AV1435)),LEFT($AV1435,FIND(" – ",$AV1435)-1),$AV1435),ProdTbl,5,0),""),BasketTbl,2,0),"کد ناشناخته"))</f>
        <v/>
      </c>
      <c r="AX1435" s="18">
        <f>IF($AV1435="","",IFERROR(VLOOKUP(IF(ISNUMBER(FIND(" – ",$AV1435)),LEFT($AV1435,FIND(" – ",$AV1435)-1),$AV1435),ProdTbl,3,0),"کد ناشناخته"))</f>
        <v/>
      </c>
      <c r="AY1435" s="22" t="n"/>
      <c r="AZ1435" s="21" t="n"/>
      <c r="BA1435" s="20" t="n"/>
      <c r="BB1435" s="18">
        <f>IF($BA1435="","",IFERROR(VLOOKUP(IFERROR(VLOOKUP(IF(ISNUMBER(FIND(" – ",$BA1435)),LEFT($BA1435,FIND(" – ",$BA1435)-1),$BA1435),ProdTbl,5,0),""),BasketTbl,2,0),"کد ناشناخته"))</f>
        <v/>
      </c>
      <c r="BC1435" s="18">
        <f>IF($BA1435="","",IFERROR(VLOOKUP(IF(ISNUMBER(FIND(" – ",$BA1435)),LEFT($BA1435,FIND(" – ",$BA1435)-1),$BA1435),ProdTbl,3,0),"کد ناشناخته"))</f>
        <v/>
      </c>
      <c r="BD1435" s="22" t="n"/>
      <c r="BE1435" s="21" t="n"/>
      <c r="BF1435" s="20" t="n"/>
      <c r="BG1435" s="18">
        <f>IF($BF1435="","",IFERROR(VLOOKUP(IFERROR(VLOOKUP(IF(ISNUMBER(FIND(" – ",$BF1435)),LEFT($BF1435,FIND(" – ",$BF1435)-1),$BF1435),ProdTbl,5,0),""),BasketTbl,2,0),"کد ناشناخته"))</f>
        <v/>
      </c>
      <c r="BH1435" s="18">
        <f>IF($BF1435="","",IFERROR(VLOOKUP(IF(ISNUMBER(FIND(" – ",$BF1435)),LEFT($BF1435,FIND(" – ",$BF1435)-1),$BF1435),ProdTbl,3,0),"کد ناشناخته"))</f>
        <v/>
      </c>
      <c r="BI1435" s="22" t="n"/>
      <c r="BJ1435" s="21" t="n"/>
      <c r="BK1435" s="20" t="n"/>
      <c r="BL1435" s="18">
        <f>IF($BK1435="","",IFERROR(VLOOKUP(IFERROR(VLOOKUP(IF(ISNUMBER(FIND(" – ",$BK1435)),LEFT($BK1435,FIND(" – ",$BK1435)-1),$BK1435),ProdTbl,5,0),""),BasketTbl,2,0),"کد ناشناخته"))</f>
        <v/>
      </c>
      <c r="BM1435" s="18">
        <f>IF($BK1435="","",IFERROR(VLOOKUP(IF(ISNUMBER(FIND(" – ",$BK1435)),LEFT($BK1435,FIND(" – ",$BK1435)-1),$BK1435),ProdTbl,3,0),"کد ناشناخته"))</f>
        <v/>
      </c>
      <c r="BN1435" s="22" t="n"/>
      <c r="BO1435" s="21" t="n"/>
      <c r="BP1435" s="20" t="n"/>
      <c r="BQ1435" s="18">
        <f>IF($BP1435="","",IFERROR(VLOOKUP(IFERROR(VLOOKUP(IF(ISNUMBER(FIND(" – ",$BP1435)),LEFT($BP1435,FIND(" – ",$BP1435)-1),$BP1435),ProdTbl,5,0),""),BasketTbl,2,0),"کد ناشناخته"))</f>
        <v/>
      </c>
      <c r="BR1435" s="18">
        <f>IF($BP1435="","",IFERROR(VLOOKUP(IF(ISNUMBER(FIND(" – ",$BP1435)),LEFT($BP1435,FIND(" – ",$BP1435)-1),$BP1435),ProdTbl,3,0),"کد ناشناخته"))</f>
        <v/>
      </c>
      <c r="BS1435" s="22" t="n"/>
      <c r="BT1435" s="21" t="n"/>
      <c r="BU1435" s="20" t="n"/>
      <c r="BV1435" s="18">
        <f>IF($BU1435="","",IFERROR(VLOOKUP(IFERROR(VLOOKUP(IF(ISNUMBER(FIND(" – ",$BU1435)),LEFT($BU1435,FIND(" – ",$BU1435)-1),$BU1435),ProdTbl,5,0),""),BasketTbl,2,0),"کد ناشناخته"))</f>
        <v/>
      </c>
      <c r="BW1435" s="18">
        <f>IF($BU1435="","",IFERROR(VLOOKUP(IF(ISNUMBER(FIND(" – ",$BU1435)),LEFT($BU1435,FIND(" – ",$BU1435)-1),$BU1435),ProdTbl,3,0),"کد ناشناخته"))</f>
        <v/>
      </c>
      <c r="BX1435" s="22" t="n"/>
      <c r="BY1435" s="21" t="n"/>
      <c r="BZ1435" s="20" t="n"/>
      <c r="CA1435" s="18">
        <f>IF($BZ1435="","",IFERROR(VLOOKUP(IFERROR(VLOOKUP(IF(ISNUMBER(FIND(" – ",$BZ1435)),LEFT($BZ1435,FIND(" – ",$BZ1435)-1),$BZ1435),ProdTbl,5,0),""),BasketTbl,2,0),"کد ناشناخته"))</f>
        <v/>
      </c>
      <c r="CB1435" s="18">
        <f>IF($BZ1435="","",IFERROR(VLOOKUP(IF(ISNUMBER(FIND(" – ",$BZ1435)),LEFT($BZ1435,FIND(" – ",$BZ1435)-1),$BZ1435),ProdTbl,3,0),"کد ناشناخته"))</f>
        <v/>
      </c>
      <c r="CC1435" s="22" t="n"/>
      <c r="CD1435" s="21" t="n"/>
      <c r="CE1435" s="20" t="n"/>
      <c r="CF1435" s="18">
        <f>IF($CE1435="","",IFERROR(VLOOKUP(IFERROR(VLOOKUP(IF(ISNUMBER(FIND(" – ",$CE1435)),LEFT($CE1435,FIND(" – ",$CE1435)-1),$CE1435),ProdTbl,5,0),""),BasketTbl,2,0),"کد ناشناخته"))</f>
        <v/>
      </c>
      <c r="CG1435" s="18">
        <f>IF($CE1435="","",IFERROR(VLOOKUP(IF(ISNUMBER(FIND(" – ",$CE1435)),LEFT($CE1435,FIND(" – ",$CE1435)-1),$CE1435),ProdTbl,3,0),"کد ناشناخته"))</f>
        <v/>
      </c>
      <c r="CH1435" s="22" t="n"/>
      <c r="CI1435" s="21" t="n"/>
    </row>
    <row r="1436">
      <c r="A1436" s="18">
        <f>IF($B1436="","",COUNTA($B$10:$B1436))</f>
        <v/>
      </c>
      <c r="B1436" s="19" t="n"/>
      <c r="C1436" s="20" t="n"/>
      <c r="D1436" s="19" t="n"/>
      <c r="E1436" s="18">
        <f>IF($D1436="","",IFERROR(VLOOKUP(IF(ISNUMBER(FIND(" – ",$D1436)),LEFT($D1436,FIND(" – ",$D1436)-1),$D1436),SellerTbl,2,0),"کد ناشناخته"))</f>
        <v/>
      </c>
      <c r="F1436" s="21" t="n"/>
      <c r="G1436" s="21" t="n"/>
      <c r="H1436" s="22" t="n"/>
      <c r="I1436" s="23">
        <f>IF(OR($F1436="",$G1436=""),"",$F1436-$G1436)</f>
        <v/>
      </c>
      <c r="J1436" s="18">
        <f>IF($I1436="","",IF(ABS($I1436)&lt;=0.01*$F1436,"√","×"))</f>
        <v/>
      </c>
      <c r="K1436" s="23">
        <f>IF(COUNT($Q1436,$V1436,$AA1436,$AF1436,$AK1436,$AP1436,$AU1436,$AZ1436,$BE1436,$BJ1436,$BO1436,$BT1436,$BY1436,$CD1436,$CI1436)=0,"",SUM($Q1436,$V1436,$AA1436,$AF1436,$AK1436,$AP1436,$AU1436,$AZ1436,$BE1436,$BJ1436,$BO1436,$BT1436,$BY1436,$CD1436,$CI1436))</f>
        <v/>
      </c>
      <c r="L1436" s="23">
        <f>IF(OR($F1436="",$K1436=""),"",$F1436-$K1436)</f>
        <v/>
      </c>
      <c r="M1436" s="20" t="n"/>
      <c r="N1436" s="18">
        <f>IF($M1436="","",IFERROR(VLOOKUP(IFERROR(VLOOKUP(IF(ISNUMBER(FIND(" – ",$M1436)),LEFT($M1436,FIND(" – ",$M1436)-1),$M1436),ProdTbl,5,0),""),BasketTbl,2,0),"کد ناشناخته"))</f>
        <v/>
      </c>
      <c r="O1436" s="18">
        <f>IF($M1436="","",IFERROR(VLOOKUP(IF(ISNUMBER(FIND(" – ",$M1436)),LEFT($M1436,FIND(" – ",$M1436)-1),$M1436),ProdTbl,3,0),"کد ناشناخته"))</f>
        <v/>
      </c>
      <c r="P1436" s="22" t="n"/>
      <c r="Q1436" s="21" t="n"/>
      <c r="R1436" s="20" t="n"/>
      <c r="S1436" s="18">
        <f>IF($R1436="","",IFERROR(VLOOKUP(IFERROR(VLOOKUP(IF(ISNUMBER(FIND(" – ",$R1436)),LEFT($R1436,FIND(" – ",$R1436)-1),$R1436),ProdTbl,5,0),""),BasketTbl,2,0),"کد ناشناخته"))</f>
        <v/>
      </c>
      <c r="T1436" s="18">
        <f>IF($R1436="","",IFERROR(VLOOKUP(IF(ISNUMBER(FIND(" – ",$R1436)),LEFT($R1436,FIND(" – ",$R1436)-1),$R1436),ProdTbl,3,0),"کد ناشناخته"))</f>
        <v/>
      </c>
      <c r="U1436" s="22" t="n"/>
      <c r="V1436" s="21" t="n"/>
      <c r="W1436" s="20" t="n"/>
      <c r="X1436" s="18">
        <f>IF($W1436="","",IFERROR(VLOOKUP(IFERROR(VLOOKUP(IF(ISNUMBER(FIND(" – ",$W1436)),LEFT($W1436,FIND(" – ",$W1436)-1),$W1436),ProdTbl,5,0),""),BasketTbl,2,0),"کد ناشناخته"))</f>
        <v/>
      </c>
      <c r="Y1436" s="18">
        <f>IF($W1436="","",IFERROR(VLOOKUP(IF(ISNUMBER(FIND(" – ",$W1436)),LEFT($W1436,FIND(" – ",$W1436)-1),$W1436),ProdTbl,3,0),"کد ناشناخته"))</f>
        <v/>
      </c>
      <c r="Z1436" s="22" t="n"/>
      <c r="AA1436" s="21" t="n"/>
      <c r="AB1436" s="20" t="n"/>
      <c r="AC1436" s="18">
        <f>IF($AB1436="","",IFERROR(VLOOKUP(IFERROR(VLOOKUP(IF(ISNUMBER(FIND(" – ",$AB1436)),LEFT($AB1436,FIND(" – ",$AB1436)-1),$AB1436),ProdTbl,5,0),""),BasketTbl,2,0),"کد ناشناخته"))</f>
        <v/>
      </c>
      <c r="AD1436" s="18">
        <f>IF($AB1436="","",IFERROR(VLOOKUP(IF(ISNUMBER(FIND(" – ",$AB1436)),LEFT($AB1436,FIND(" – ",$AB1436)-1),$AB1436),ProdTbl,3,0),"کد ناشناخته"))</f>
        <v/>
      </c>
      <c r="AE1436" s="22" t="n"/>
      <c r="AF1436" s="21" t="n"/>
      <c r="AG1436" s="20" t="n"/>
      <c r="AH1436" s="18">
        <f>IF($AG1436="","",IFERROR(VLOOKUP(IFERROR(VLOOKUP(IF(ISNUMBER(FIND(" – ",$AG1436)),LEFT($AG1436,FIND(" – ",$AG1436)-1),$AG1436),ProdTbl,5,0),""),BasketTbl,2,0),"کد ناشناخته"))</f>
        <v/>
      </c>
      <c r="AI1436" s="18">
        <f>IF($AG1436="","",IFERROR(VLOOKUP(IF(ISNUMBER(FIND(" – ",$AG1436)),LEFT($AG1436,FIND(" – ",$AG1436)-1),$AG1436),ProdTbl,3,0),"کد ناشناخته"))</f>
        <v/>
      </c>
      <c r="AJ1436" s="22" t="n"/>
      <c r="AK1436" s="21" t="n"/>
      <c r="AL1436" s="20" t="n"/>
      <c r="AM1436" s="18">
        <f>IF($AL1436="","",IFERROR(VLOOKUP(IFERROR(VLOOKUP(IF(ISNUMBER(FIND(" – ",$AL1436)),LEFT($AL1436,FIND(" – ",$AL1436)-1),$AL1436),ProdTbl,5,0),""),BasketTbl,2,0),"کد ناشناخته"))</f>
        <v/>
      </c>
      <c r="AN1436" s="18">
        <f>IF($AL1436="","",IFERROR(VLOOKUP(IF(ISNUMBER(FIND(" – ",$AL1436)),LEFT($AL1436,FIND(" – ",$AL1436)-1),$AL1436),ProdTbl,3,0),"کد ناشناخته"))</f>
        <v/>
      </c>
      <c r="AO1436" s="22" t="n"/>
      <c r="AP1436" s="21" t="n"/>
      <c r="AQ1436" s="20" t="n"/>
      <c r="AR1436" s="18">
        <f>IF($AQ1436="","",IFERROR(VLOOKUP(IFERROR(VLOOKUP(IF(ISNUMBER(FIND(" – ",$AQ1436)),LEFT($AQ1436,FIND(" – ",$AQ1436)-1),$AQ1436),ProdTbl,5,0),""),BasketTbl,2,0),"کد ناشناخته"))</f>
        <v/>
      </c>
      <c r="AS1436" s="18">
        <f>IF($AQ1436="","",IFERROR(VLOOKUP(IF(ISNUMBER(FIND(" – ",$AQ1436)),LEFT($AQ1436,FIND(" – ",$AQ1436)-1),$AQ1436),ProdTbl,3,0),"کد ناشناخته"))</f>
        <v/>
      </c>
      <c r="AT1436" s="22" t="n"/>
      <c r="AU1436" s="21" t="n"/>
      <c r="AV1436" s="20" t="n"/>
      <c r="AW1436" s="18">
        <f>IF($AV1436="","",IFERROR(VLOOKUP(IFERROR(VLOOKUP(IF(ISNUMBER(FIND(" – ",$AV1436)),LEFT($AV1436,FIND(" – ",$AV1436)-1),$AV1436),ProdTbl,5,0),""),BasketTbl,2,0),"کد ناشناخته"))</f>
        <v/>
      </c>
      <c r="AX1436" s="18">
        <f>IF($AV1436="","",IFERROR(VLOOKUP(IF(ISNUMBER(FIND(" – ",$AV1436)),LEFT($AV1436,FIND(" – ",$AV1436)-1),$AV1436),ProdTbl,3,0),"کد ناشناخته"))</f>
        <v/>
      </c>
      <c r="AY1436" s="22" t="n"/>
      <c r="AZ1436" s="21" t="n"/>
      <c r="BA1436" s="20" t="n"/>
      <c r="BB1436" s="18">
        <f>IF($BA1436="","",IFERROR(VLOOKUP(IFERROR(VLOOKUP(IF(ISNUMBER(FIND(" – ",$BA1436)),LEFT($BA1436,FIND(" – ",$BA1436)-1),$BA1436),ProdTbl,5,0),""),BasketTbl,2,0),"کد ناشناخته"))</f>
        <v/>
      </c>
      <c r="BC1436" s="18">
        <f>IF($BA1436="","",IFERROR(VLOOKUP(IF(ISNUMBER(FIND(" – ",$BA1436)),LEFT($BA1436,FIND(" – ",$BA1436)-1),$BA1436),ProdTbl,3,0),"کد ناشناخته"))</f>
        <v/>
      </c>
      <c r="BD1436" s="22" t="n"/>
      <c r="BE1436" s="21" t="n"/>
      <c r="BF1436" s="20" t="n"/>
      <c r="BG1436" s="18">
        <f>IF($BF1436="","",IFERROR(VLOOKUP(IFERROR(VLOOKUP(IF(ISNUMBER(FIND(" – ",$BF1436)),LEFT($BF1436,FIND(" – ",$BF1436)-1),$BF1436),ProdTbl,5,0),""),BasketTbl,2,0),"کد ناشناخته"))</f>
        <v/>
      </c>
      <c r="BH1436" s="18">
        <f>IF($BF1436="","",IFERROR(VLOOKUP(IF(ISNUMBER(FIND(" – ",$BF1436)),LEFT($BF1436,FIND(" – ",$BF1436)-1),$BF1436),ProdTbl,3,0),"کد ناشناخته"))</f>
        <v/>
      </c>
      <c r="BI1436" s="22" t="n"/>
      <c r="BJ1436" s="21" t="n"/>
      <c r="BK1436" s="20" t="n"/>
      <c r="BL1436" s="18">
        <f>IF($BK1436="","",IFERROR(VLOOKUP(IFERROR(VLOOKUP(IF(ISNUMBER(FIND(" – ",$BK1436)),LEFT($BK1436,FIND(" – ",$BK1436)-1),$BK1436),ProdTbl,5,0),""),BasketTbl,2,0),"کد ناشناخته"))</f>
        <v/>
      </c>
      <c r="BM1436" s="18">
        <f>IF($BK1436="","",IFERROR(VLOOKUP(IF(ISNUMBER(FIND(" – ",$BK1436)),LEFT($BK1436,FIND(" – ",$BK1436)-1),$BK1436),ProdTbl,3,0),"کد ناشناخته"))</f>
        <v/>
      </c>
      <c r="BN1436" s="22" t="n"/>
      <c r="BO1436" s="21" t="n"/>
      <c r="BP1436" s="20" t="n"/>
      <c r="BQ1436" s="18">
        <f>IF($BP1436="","",IFERROR(VLOOKUP(IFERROR(VLOOKUP(IF(ISNUMBER(FIND(" – ",$BP1436)),LEFT($BP1436,FIND(" – ",$BP1436)-1),$BP1436),ProdTbl,5,0),""),BasketTbl,2,0),"کد ناشناخته"))</f>
        <v/>
      </c>
      <c r="BR1436" s="18">
        <f>IF($BP1436="","",IFERROR(VLOOKUP(IF(ISNUMBER(FIND(" – ",$BP1436)),LEFT($BP1436,FIND(" – ",$BP1436)-1),$BP1436),ProdTbl,3,0),"کد ناشناخته"))</f>
        <v/>
      </c>
      <c r="BS1436" s="22" t="n"/>
      <c r="BT1436" s="21" t="n"/>
      <c r="BU1436" s="20" t="n"/>
      <c r="BV1436" s="18">
        <f>IF($BU1436="","",IFERROR(VLOOKUP(IFERROR(VLOOKUP(IF(ISNUMBER(FIND(" – ",$BU1436)),LEFT($BU1436,FIND(" – ",$BU1436)-1),$BU1436),ProdTbl,5,0),""),BasketTbl,2,0),"کد ناشناخته"))</f>
        <v/>
      </c>
      <c r="BW1436" s="18">
        <f>IF($BU1436="","",IFERROR(VLOOKUP(IF(ISNUMBER(FIND(" – ",$BU1436)),LEFT($BU1436,FIND(" – ",$BU1436)-1),$BU1436),ProdTbl,3,0),"کد ناشناخته"))</f>
        <v/>
      </c>
      <c r="BX1436" s="22" t="n"/>
      <c r="BY1436" s="21" t="n"/>
      <c r="BZ1436" s="20" t="n"/>
      <c r="CA1436" s="18">
        <f>IF($BZ1436="","",IFERROR(VLOOKUP(IFERROR(VLOOKUP(IF(ISNUMBER(FIND(" – ",$BZ1436)),LEFT($BZ1436,FIND(" – ",$BZ1436)-1),$BZ1436),ProdTbl,5,0),""),BasketTbl,2,0),"کد ناشناخته"))</f>
        <v/>
      </c>
      <c r="CB1436" s="18">
        <f>IF($BZ1436="","",IFERROR(VLOOKUP(IF(ISNUMBER(FIND(" – ",$BZ1436)),LEFT($BZ1436,FIND(" – ",$BZ1436)-1),$BZ1436),ProdTbl,3,0),"کد ناشناخته"))</f>
        <v/>
      </c>
      <c r="CC1436" s="22" t="n"/>
      <c r="CD1436" s="21" t="n"/>
      <c r="CE1436" s="20" t="n"/>
      <c r="CF1436" s="18">
        <f>IF($CE1436="","",IFERROR(VLOOKUP(IFERROR(VLOOKUP(IF(ISNUMBER(FIND(" – ",$CE1436)),LEFT($CE1436,FIND(" – ",$CE1436)-1),$CE1436),ProdTbl,5,0),""),BasketTbl,2,0),"کد ناشناخته"))</f>
        <v/>
      </c>
      <c r="CG1436" s="18">
        <f>IF($CE1436="","",IFERROR(VLOOKUP(IF(ISNUMBER(FIND(" – ",$CE1436)),LEFT($CE1436,FIND(" – ",$CE1436)-1),$CE1436),ProdTbl,3,0),"کد ناشناخته"))</f>
        <v/>
      </c>
      <c r="CH1436" s="22" t="n"/>
      <c r="CI1436" s="21" t="n"/>
    </row>
    <row r="1437">
      <c r="A1437" s="18">
        <f>IF($B1437="","",COUNTA($B$10:$B1437))</f>
        <v/>
      </c>
      <c r="B1437" s="19" t="n"/>
      <c r="C1437" s="20" t="n"/>
      <c r="D1437" s="19" t="n"/>
      <c r="E1437" s="18">
        <f>IF($D1437="","",IFERROR(VLOOKUP(IF(ISNUMBER(FIND(" – ",$D1437)),LEFT($D1437,FIND(" – ",$D1437)-1),$D1437),SellerTbl,2,0),"کد ناشناخته"))</f>
        <v/>
      </c>
      <c r="F1437" s="21" t="n"/>
      <c r="G1437" s="21" t="n"/>
      <c r="H1437" s="22" t="n"/>
      <c r="I1437" s="23">
        <f>IF(OR($F1437="",$G1437=""),"",$F1437-$G1437)</f>
        <v/>
      </c>
      <c r="J1437" s="18">
        <f>IF($I1437="","",IF(ABS($I1437)&lt;=0.01*$F1437,"√","×"))</f>
        <v/>
      </c>
      <c r="K1437" s="23">
        <f>IF(COUNT($Q1437,$V1437,$AA1437,$AF1437,$AK1437,$AP1437,$AU1437,$AZ1437,$BE1437,$BJ1437,$BO1437,$BT1437,$BY1437,$CD1437,$CI1437)=0,"",SUM($Q1437,$V1437,$AA1437,$AF1437,$AK1437,$AP1437,$AU1437,$AZ1437,$BE1437,$BJ1437,$BO1437,$BT1437,$BY1437,$CD1437,$CI1437))</f>
        <v/>
      </c>
      <c r="L1437" s="23">
        <f>IF(OR($F1437="",$K1437=""),"",$F1437-$K1437)</f>
        <v/>
      </c>
      <c r="M1437" s="20" t="n"/>
      <c r="N1437" s="18">
        <f>IF($M1437="","",IFERROR(VLOOKUP(IFERROR(VLOOKUP(IF(ISNUMBER(FIND(" – ",$M1437)),LEFT($M1437,FIND(" – ",$M1437)-1),$M1437),ProdTbl,5,0),""),BasketTbl,2,0),"کد ناشناخته"))</f>
        <v/>
      </c>
      <c r="O1437" s="18">
        <f>IF($M1437="","",IFERROR(VLOOKUP(IF(ISNUMBER(FIND(" – ",$M1437)),LEFT($M1437,FIND(" – ",$M1437)-1),$M1437),ProdTbl,3,0),"کد ناشناخته"))</f>
        <v/>
      </c>
      <c r="P1437" s="22" t="n"/>
      <c r="Q1437" s="21" t="n"/>
      <c r="R1437" s="20" t="n"/>
      <c r="S1437" s="18">
        <f>IF($R1437="","",IFERROR(VLOOKUP(IFERROR(VLOOKUP(IF(ISNUMBER(FIND(" – ",$R1437)),LEFT($R1437,FIND(" – ",$R1437)-1),$R1437),ProdTbl,5,0),""),BasketTbl,2,0),"کد ناشناخته"))</f>
        <v/>
      </c>
      <c r="T1437" s="18">
        <f>IF($R1437="","",IFERROR(VLOOKUP(IF(ISNUMBER(FIND(" – ",$R1437)),LEFT($R1437,FIND(" – ",$R1437)-1),$R1437),ProdTbl,3,0),"کد ناشناخته"))</f>
        <v/>
      </c>
      <c r="U1437" s="22" t="n"/>
      <c r="V1437" s="21" t="n"/>
      <c r="W1437" s="20" t="n"/>
      <c r="X1437" s="18">
        <f>IF($W1437="","",IFERROR(VLOOKUP(IFERROR(VLOOKUP(IF(ISNUMBER(FIND(" – ",$W1437)),LEFT($W1437,FIND(" – ",$W1437)-1),$W1437),ProdTbl,5,0),""),BasketTbl,2,0),"کد ناشناخته"))</f>
        <v/>
      </c>
      <c r="Y1437" s="18">
        <f>IF($W1437="","",IFERROR(VLOOKUP(IF(ISNUMBER(FIND(" – ",$W1437)),LEFT($W1437,FIND(" – ",$W1437)-1),$W1437),ProdTbl,3,0),"کد ناشناخته"))</f>
        <v/>
      </c>
      <c r="Z1437" s="22" t="n"/>
      <c r="AA1437" s="21" t="n"/>
      <c r="AB1437" s="20" t="n"/>
      <c r="AC1437" s="18">
        <f>IF($AB1437="","",IFERROR(VLOOKUP(IFERROR(VLOOKUP(IF(ISNUMBER(FIND(" – ",$AB1437)),LEFT($AB1437,FIND(" – ",$AB1437)-1),$AB1437),ProdTbl,5,0),""),BasketTbl,2,0),"کد ناشناخته"))</f>
        <v/>
      </c>
      <c r="AD1437" s="18">
        <f>IF($AB1437="","",IFERROR(VLOOKUP(IF(ISNUMBER(FIND(" – ",$AB1437)),LEFT($AB1437,FIND(" – ",$AB1437)-1),$AB1437),ProdTbl,3,0),"کد ناشناخته"))</f>
        <v/>
      </c>
      <c r="AE1437" s="22" t="n"/>
      <c r="AF1437" s="21" t="n"/>
      <c r="AG1437" s="20" t="n"/>
      <c r="AH1437" s="18">
        <f>IF($AG1437="","",IFERROR(VLOOKUP(IFERROR(VLOOKUP(IF(ISNUMBER(FIND(" – ",$AG1437)),LEFT($AG1437,FIND(" – ",$AG1437)-1),$AG1437),ProdTbl,5,0),""),BasketTbl,2,0),"کد ناشناخته"))</f>
        <v/>
      </c>
      <c r="AI1437" s="18">
        <f>IF($AG1437="","",IFERROR(VLOOKUP(IF(ISNUMBER(FIND(" – ",$AG1437)),LEFT($AG1437,FIND(" – ",$AG1437)-1),$AG1437),ProdTbl,3,0),"کد ناشناخته"))</f>
        <v/>
      </c>
      <c r="AJ1437" s="22" t="n"/>
      <c r="AK1437" s="21" t="n"/>
      <c r="AL1437" s="20" t="n"/>
      <c r="AM1437" s="18">
        <f>IF($AL1437="","",IFERROR(VLOOKUP(IFERROR(VLOOKUP(IF(ISNUMBER(FIND(" – ",$AL1437)),LEFT($AL1437,FIND(" – ",$AL1437)-1),$AL1437),ProdTbl,5,0),""),BasketTbl,2,0),"کد ناشناخته"))</f>
        <v/>
      </c>
      <c r="AN1437" s="18">
        <f>IF($AL1437="","",IFERROR(VLOOKUP(IF(ISNUMBER(FIND(" – ",$AL1437)),LEFT($AL1437,FIND(" – ",$AL1437)-1),$AL1437),ProdTbl,3,0),"کد ناشناخته"))</f>
        <v/>
      </c>
      <c r="AO1437" s="22" t="n"/>
      <c r="AP1437" s="21" t="n"/>
      <c r="AQ1437" s="20" t="n"/>
      <c r="AR1437" s="18">
        <f>IF($AQ1437="","",IFERROR(VLOOKUP(IFERROR(VLOOKUP(IF(ISNUMBER(FIND(" – ",$AQ1437)),LEFT($AQ1437,FIND(" – ",$AQ1437)-1),$AQ1437),ProdTbl,5,0),""),BasketTbl,2,0),"کد ناشناخته"))</f>
        <v/>
      </c>
      <c r="AS1437" s="18">
        <f>IF($AQ1437="","",IFERROR(VLOOKUP(IF(ISNUMBER(FIND(" – ",$AQ1437)),LEFT($AQ1437,FIND(" – ",$AQ1437)-1),$AQ1437),ProdTbl,3,0),"کد ناشناخته"))</f>
        <v/>
      </c>
      <c r="AT1437" s="22" t="n"/>
      <c r="AU1437" s="21" t="n"/>
      <c r="AV1437" s="20" t="n"/>
      <c r="AW1437" s="18">
        <f>IF($AV1437="","",IFERROR(VLOOKUP(IFERROR(VLOOKUP(IF(ISNUMBER(FIND(" – ",$AV1437)),LEFT($AV1437,FIND(" – ",$AV1437)-1),$AV1437),ProdTbl,5,0),""),BasketTbl,2,0),"کد ناشناخته"))</f>
        <v/>
      </c>
      <c r="AX1437" s="18">
        <f>IF($AV1437="","",IFERROR(VLOOKUP(IF(ISNUMBER(FIND(" – ",$AV1437)),LEFT($AV1437,FIND(" – ",$AV1437)-1),$AV1437),ProdTbl,3,0),"کد ناشناخته"))</f>
        <v/>
      </c>
      <c r="AY1437" s="22" t="n"/>
      <c r="AZ1437" s="21" t="n"/>
      <c r="BA1437" s="20" t="n"/>
      <c r="BB1437" s="18">
        <f>IF($BA1437="","",IFERROR(VLOOKUP(IFERROR(VLOOKUP(IF(ISNUMBER(FIND(" – ",$BA1437)),LEFT($BA1437,FIND(" – ",$BA1437)-1),$BA1437),ProdTbl,5,0),""),BasketTbl,2,0),"کد ناشناخته"))</f>
        <v/>
      </c>
      <c r="BC1437" s="18">
        <f>IF($BA1437="","",IFERROR(VLOOKUP(IF(ISNUMBER(FIND(" – ",$BA1437)),LEFT($BA1437,FIND(" – ",$BA1437)-1),$BA1437),ProdTbl,3,0),"کد ناشناخته"))</f>
        <v/>
      </c>
      <c r="BD1437" s="22" t="n"/>
      <c r="BE1437" s="21" t="n"/>
      <c r="BF1437" s="20" t="n"/>
      <c r="BG1437" s="18">
        <f>IF($BF1437="","",IFERROR(VLOOKUP(IFERROR(VLOOKUP(IF(ISNUMBER(FIND(" – ",$BF1437)),LEFT($BF1437,FIND(" – ",$BF1437)-1),$BF1437),ProdTbl,5,0),""),BasketTbl,2,0),"کد ناشناخته"))</f>
        <v/>
      </c>
      <c r="BH1437" s="18">
        <f>IF($BF1437="","",IFERROR(VLOOKUP(IF(ISNUMBER(FIND(" – ",$BF1437)),LEFT($BF1437,FIND(" – ",$BF1437)-1),$BF1437),ProdTbl,3,0),"کد ناشناخته"))</f>
        <v/>
      </c>
      <c r="BI1437" s="22" t="n"/>
      <c r="BJ1437" s="21" t="n"/>
      <c r="BK1437" s="20" t="n"/>
      <c r="BL1437" s="18">
        <f>IF($BK1437="","",IFERROR(VLOOKUP(IFERROR(VLOOKUP(IF(ISNUMBER(FIND(" – ",$BK1437)),LEFT($BK1437,FIND(" – ",$BK1437)-1),$BK1437),ProdTbl,5,0),""),BasketTbl,2,0),"کد ناشناخته"))</f>
        <v/>
      </c>
      <c r="BM1437" s="18">
        <f>IF($BK1437="","",IFERROR(VLOOKUP(IF(ISNUMBER(FIND(" – ",$BK1437)),LEFT($BK1437,FIND(" – ",$BK1437)-1),$BK1437),ProdTbl,3,0),"کد ناشناخته"))</f>
        <v/>
      </c>
      <c r="BN1437" s="22" t="n"/>
      <c r="BO1437" s="21" t="n"/>
      <c r="BP1437" s="20" t="n"/>
      <c r="BQ1437" s="18">
        <f>IF($BP1437="","",IFERROR(VLOOKUP(IFERROR(VLOOKUP(IF(ISNUMBER(FIND(" – ",$BP1437)),LEFT($BP1437,FIND(" – ",$BP1437)-1),$BP1437),ProdTbl,5,0),""),BasketTbl,2,0),"کد ناشناخته"))</f>
        <v/>
      </c>
      <c r="BR1437" s="18">
        <f>IF($BP1437="","",IFERROR(VLOOKUP(IF(ISNUMBER(FIND(" – ",$BP1437)),LEFT($BP1437,FIND(" – ",$BP1437)-1),$BP1437),ProdTbl,3,0),"کد ناشناخته"))</f>
        <v/>
      </c>
      <c r="BS1437" s="22" t="n"/>
      <c r="BT1437" s="21" t="n"/>
      <c r="BU1437" s="20" t="n"/>
      <c r="BV1437" s="18">
        <f>IF($BU1437="","",IFERROR(VLOOKUP(IFERROR(VLOOKUP(IF(ISNUMBER(FIND(" – ",$BU1437)),LEFT($BU1437,FIND(" – ",$BU1437)-1),$BU1437),ProdTbl,5,0),""),BasketTbl,2,0),"کد ناشناخته"))</f>
        <v/>
      </c>
      <c r="BW1437" s="18">
        <f>IF($BU1437="","",IFERROR(VLOOKUP(IF(ISNUMBER(FIND(" – ",$BU1437)),LEFT($BU1437,FIND(" – ",$BU1437)-1),$BU1437),ProdTbl,3,0),"کد ناشناخته"))</f>
        <v/>
      </c>
      <c r="BX1437" s="22" t="n"/>
      <c r="BY1437" s="21" t="n"/>
      <c r="BZ1437" s="20" t="n"/>
      <c r="CA1437" s="18">
        <f>IF($BZ1437="","",IFERROR(VLOOKUP(IFERROR(VLOOKUP(IF(ISNUMBER(FIND(" – ",$BZ1437)),LEFT($BZ1437,FIND(" – ",$BZ1437)-1),$BZ1437),ProdTbl,5,0),""),BasketTbl,2,0),"کد ناشناخته"))</f>
        <v/>
      </c>
      <c r="CB1437" s="18">
        <f>IF($BZ1437="","",IFERROR(VLOOKUP(IF(ISNUMBER(FIND(" – ",$BZ1437)),LEFT($BZ1437,FIND(" – ",$BZ1437)-1),$BZ1437),ProdTbl,3,0),"کد ناشناخته"))</f>
        <v/>
      </c>
      <c r="CC1437" s="22" t="n"/>
      <c r="CD1437" s="21" t="n"/>
      <c r="CE1437" s="20" t="n"/>
      <c r="CF1437" s="18">
        <f>IF($CE1437="","",IFERROR(VLOOKUP(IFERROR(VLOOKUP(IF(ISNUMBER(FIND(" – ",$CE1437)),LEFT($CE1437,FIND(" – ",$CE1437)-1),$CE1437),ProdTbl,5,0),""),BasketTbl,2,0),"کد ناشناخته"))</f>
        <v/>
      </c>
      <c r="CG1437" s="18">
        <f>IF($CE1437="","",IFERROR(VLOOKUP(IF(ISNUMBER(FIND(" – ",$CE1437)),LEFT($CE1437,FIND(" – ",$CE1437)-1),$CE1437),ProdTbl,3,0),"کد ناشناخته"))</f>
        <v/>
      </c>
      <c r="CH1437" s="22" t="n"/>
      <c r="CI1437" s="21" t="n"/>
    </row>
    <row r="1438">
      <c r="A1438" s="18">
        <f>IF($B1438="","",COUNTA($B$10:$B1438))</f>
        <v/>
      </c>
      <c r="B1438" s="19" t="n"/>
      <c r="C1438" s="20" t="n"/>
      <c r="D1438" s="19" t="n"/>
      <c r="E1438" s="18">
        <f>IF($D1438="","",IFERROR(VLOOKUP(IF(ISNUMBER(FIND(" – ",$D1438)),LEFT($D1438,FIND(" – ",$D1438)-1),$D1438),SellerTbl,2,0),"کد ناشناخته"))</f>
        <v/>
      </c>
      <c r="F1438" s="21" t="n"/>
      <c r="G1438" s="21" t="n"/>
      <c r="H1438" s="22" t="n"/>
      <c r="I1438" s="23">
        <f>IF(OR($F1438="",$G1438=""),"",$F1438-$G1438)</f>
        <v/>
      </c>
      <c r="J1438" s="18">
        <f>IF($I1438="","",IF(ABS($I1438)&lt;=0.01*$F1438,"√","×"))</f>
        <v/>
      </c>
      <c r="K1438" s="23">
        <f>IF(COUNT($Q1438,$V1438,$AA1438,$AF1438,$AK1438,$AP1438,$AU1438,$AZ1438,$BE1438,$BJ1438,$BO1438,$BT1438,$BY1438,$CD1438,$CI1438)=0,"",SUM($Q1438,$V1438,$AA1438,$AF1438,$AK1438,$AP1438,$AU1438,$AZ1438,$BE1438,$BJ1438,$BO1438,$BT1438,$BY1438,$CD1438,$CI1438))</f>
        <v/>
      </c>
      <c r="L1438" s="23">
        <f>IF(OR($F1438="",$K1438=""),"",$F1438-$K1438)</f>
        <v/>
      </c>
      <c r="M1438" s="20" t="n"/>
      <c r="N1438" s="18">
        <f>IF($M1438="","",IFERROR(VLOOKUP(IFERROR(VLOOKUP(IF(ISNUMBER(FIND(" – ",$M1438)),LEFT($M1438,FIND(" – ",$M1438)-1),$M1438),ProdTbl,5,0),""),BasketTbl,2,0),"کد ناشناخته"))</f>
        <v/>
      </c>
      <c r="O1438" s="18">
        <f>IF($M1438="","",IFERROR(VLOOKUP(IF(ISNUMBER(FIND(" – ",$M1438)),LEFT($M1438,FIND(" – ",$M1438)-1),$M1438),ProdTbl,3,0),"کد ناشناخته"))</f>
        <v/>
      </c>
      <c r="P1438" s="22" t="n"/>
      <c r="Q1438" s="21" t="n"/>
      <c r="R1438" s="20" t="n"/>
      <c r="S1438" s="18">
        <f>IF($R1438="","",IFERROR(VLOOKUP(IFERROR(VLOOKUP(IF(ISNUMBER(FIND(" – ",$R1438)),LEFT($R1438,FIND(" – ",$R1438)-1),$R1438),ProdTbl,5,0),""),BasketTbl,2,0),"کد ناشناخته"))</f>
        <v/>
      </c>
      <c r="T1438" s="18">
        <f>IF($R1438="","",IFERROR(VLOOKUP(IF(ISNUMBER(FIND(" – ",$R1438)),LEFT($R1438,FIND(" – ",$R1438)-1),$R1438),ProdTbl,3,0),"کد ناشناخته"))</f>
        <v/>
      </c>
      <c r="U1438" s="22" t="n"/>
      <c r="V1438" s="21" t="n"/>
      <c r="W1438" s="20" t="n"/>
      <c r="X1438" s="18">
        <f>IF($W1438="","",IFERROR(VLOOKUP(IFERROR(VLOOKUP(IF(ISNUMBER(FIND(" – ",$W1438)),LEFT($W1438,FIND(" – ",$W1438)-1),$W1438),ProdTbl,5,0),""),BasketTbl,2,0),"کد ناشناخته"))</f>
        <v/>
      </c>
      <c r="Y1438" s="18">
        <f>IF($W1438="","",IFERROR(VLOOKUP(IF(ISNUMBER(FIND(" – ",$W1438)),LEFT($W1438,FIND(" – ",$W1438)-1),$W1438),ProdTbl,3,0),"کد ناشناخته"))</f>
        <v/>
      </c>
      <c r="Z1438" s="22" t="n"/>
      <c r="AA1438" s="21" t="n"/>
      <c r="AB1438" s="20" t="n"/>
      <c r="AC1438" s="18">
        <f>IF($AB1438="","",IFERROR(VLOOKUP(IFERROR(VLOOKUP(IF(ISNUMBER(FIND(" – ",$AB1438)),LEFT($AB1438,FIND(" – ",$AB1438)-1),$AB1438),ProdTbl,5,0),""),BasketTbl,2,0),"کد ناشناخته"))</f>
        <v/>
      </c>
      <c r="AD1438" s="18">
        <f>IF($AB1438="","",IFERROR(VLOOKUP(IF(ISNUMBER(FIND(" – ",$AB1438)),LEFT($AB1438,FIND(" – ",$AB1438)-1),$AB1438),ProdTbl,3,0),"کد ناشناخته"))</f>
        <v/>
      </c>
      <c r="AE1438" s="22" t="n"/>
      <c r="AF1438" s="21" t="n"/>
      <c r="AG1438" s="20" t="n"/>
      <c r="AH1438" s="18">
        <f>IF($AG1438="","",IFERROR(VLOOKUP(IFERROR(VLOOKUP(IF(ISNUMBER(FIND(" – ",$AG1438)),LEFT($AG1438,FIND(" – ",$AG1438)-1),$AG1438),ProdTbl,5,0),""),BasketTbl,2,0),"کد ناشناخته"))</f>
        <v/>
      </c>
      <c r="AI1438" s="18">
        <f>IF($AG1438="","",IFERROR(VLOOKUP(IF(ISNUMBER(FIND(" – ",$AG1438)),LEFT($AG1438,FIND(" – ",$AG1438)-1),$AG1438),ProdTbl,3,0),"کد ناشناخته"))</f>
        <v/>
      </c>
      <c r="AJ1438" s="22" t="n"/>
      <c r="AK1438" s="21" t="n"/>
      <c r="AL1438" s="20" t="n"/>
      <c r="AM1438" s="18">
        <f>IF($AL1438="","",IFERROR(VLOOKUP(IFERROR(VLOOKUP(IF(ISNUMBER(FIND(" – ",$AL1438)),LEFT($AL1438,FIND(" – ",$AL1438)-1),$AL1438),ProdTbl,5,0),""),BasketTbl,2,0),"کد ناشناخته"))</f>
        <v/>
      </c>
      <c r="AN1438" s="18">
        <f>IF($AL1438="","",IFERROR(VLOOKUP(IF(ISNUMBER(FIND(" – ",$AL1438)),LEFT($AL1438,FIND(" – ",$AL1438)-1),$AL1438),ProdTbl,3,0),"کد ناشناخته"))</f>
        <v/>
      </c>
      <c r="AO1438" s="22" t="n"/>
      <c r="AP1438" s="21" t="n"/>
      <c r="AQ1438" s="20" t="n"/>
      <c r="AR1438" s="18">
        <f>IF($AQ1438="","",IFERROR(VLOOKUP(IFERROR(VLOOKUP(IF(ISNUMBER(FIND(" – ",$AQ1438)),LEFT($AQ1438,FIND(" – ",$AQ1438)-1),$AQ1438),ProdTbl,5,0),""),BasketTbl,2,0),"کد ناشناخته"))</f>
        <v/>
      </c>
      <c r="AS1438" s="18">
        <f>IF($AQ1438="","",IFERROR(VLOOKUP(IF(ISNUMBER(FIND(" – ",$AQ1438)),LEFT($AQ1438,FIND(" – ",$AQ1438)-1),$AQ1438),ProdTbl,3,0),"کد ناشناخته"))</f>
        <v/>
      </c>
      <c r="AT1438" s="22" t="n"/>
      <c r="AU1438" s="21" t="n"/>
      <c r="AV1438" s="20" t="n"/>
      <c r="AW1438" s="18">
        <f>IF($AV1438="","",IFERROR(VLOOKUP(IFERROR(VLOOKUP(IF(ISNUMBER(FIND(" – ",$AV1438)),LEFT($AV1438,FIND(" – ",$AV1438)-1),$AV1438),ProdTbl,5,0),""),BasketTbl,2,0),"کد ناشناخته"))</f>
        <v/>
      </c>
      <c r="AX1438" s="18">
        <f>IF($AV1438="","",IFERROR(VLOOKUP(IF(ISNUMBER(FIND(" – ",$AV1438)),LEFT($AV1438,FIND(" – ",$AV1438)-1),$AV1438),ProdTbl,3,0),"کد ناشناخته"))</f>
        <v/>
      </c>
      <c r="AY1438" s="22" t="n"/>
      <c r="AZ1438" s="21" t="n"/>
      <c r="BA1438" s="20" t="n"/>
      <c r="BB1438" s="18">
        <f>IF($BA1438="","",IFERROR(VLOOKUP(IFERROR(VLOOKUP(IF(ISNUMBER(FIND(" – ",$BA1438)),LEFT($BA1438,FIND(" – ",$BA1438)-1),$BA1438),ProdTbl,5,0),""),BasketTbl,2,0),"کد ناشناخته"))</f>
        <v/>
      </c>
      <c r="BC1438" s="18">
        <f>IF($BA1438="","",IFERROR(VLOOKUP(IF(ISNUMBER(FIND(" – ",$BA1438)),LEFT($BA1438,FIND(" – ",$BA1438)-1),$BA1438),ProdTbl,3,0),"کد ناشناخته"))</f>
        <v/>
      </c>
      <c r="BD1438" s="22" t="n"/>
      <c r="BE1438" s="21" t="n"/>
      <c r="BF1438" s="20" t="n"/>
      <c r="BG1438" s="18">
        <f>IF($BF1438="","",IFERROR(VLOOKUP(IFERROR(VLOOKUP(IF(ISNUMBER(FIND(" – ",$BF1438)),LEFT($BF1438,FIND(" – ",$BF1438)-1),$BF1438),ProdTbl,5,0),""),BasketTbl,2,0),"کد ناشناخته"))</f>
        <v/>
      </c>
      <c r="BH1438" s="18">
        <f>IF($BF1438="","",IFERROR(VLOOKUP(IF(ISNUMBER(FIND(" – ",$BF1438)),LEFT($BF1438,FIND(" – ",$BF1438)-1),$BF1438),ProdTbl,3,0),"کد ناشناخته"))</f>
        <v/>
      </c>
      <c r="BI1438" s="22" t="n"/>
      <c r="BJ1438" s="21" t="n"/>
      <c r="BK1438" s="20" t="n"/>
      <c r="BL1438" s="18">
        <f>IF($BK1438="","",IFERROR(VLOOKUP(IFERROR(VLOOKUP(IF(ISNUMBER(FIND(" – ",$BK1438)),LEFT($BK1438,FIND(" – ",$BK1438)-1),$BK1438),ProdTbl,5,0),""),BasketTbl,2,0),"کد ناشناخته"))</f>
        <v/>
      </c>
      <c r="BM1438" s="18">
        <f>IF($BK1438="","",IFERROR(VLOOKUP(IF(ISNUMBER(FIND(" – ",$BK1438)),LEFT($BK1438,FIND(" – ",$BK1438)-1),$BK1438),ProdTbl,3,0),"کد ناشناخته"))</f>
        <v/>
      </c>
      <c r="BN1438" s="22" t="n"/>
      <c r="BO1438" s="21" t="n"/>
      <c r="BP1438" s="20" t="n"/>
      <c r="BQ1438" s="18">
        <f>IF($BP1438="","",IFERROR(VLOOKUP(IFERROR(VLOOKUP(IF(ISNUMBER(FIND(" – ",$BP1438)),LEFT($BP1438,FIND(" – ",$BP1438)-1),$BP1438),ProdTbl,5,0),""),BasketTbl,2,0),"کد ناشناخته"))</f>
        <v/>
      </c>
      <c r="BR1438" s="18">
        <f>IF($BP1438="","",IFERROR(VLOOKUP(IF(ISNUMBER(FIND(" – ",$BP1438)),LEFT($BP1438,FIND(" – ",$BP1438)-1),$BP1438),ProdTbl,3,0),"کد ناشناخته"))</f>
        <v/>
      </c>
      <c r="BS1438" s="22" t="n"/>
      <c r="BT1438" s="21" t="n"/>
      <c r="BU1438" s="20" t="n"/>
      <c r="BV1438" s="18">
        <f>IF($BU1438="","",IFERROR(VLOOKUP(IFERROR(VLOOKUP(IF(ISNUMBER(FIND(" – ",$BU1438)),LEFT($BU1438,FIND(" – ",$BU1438)-1),$BU1438),ProdTbl,5,0),""),BasketTbl,2,0),"کد ناشناخته"))</f>
        <v/>
      </c>
      <c r="BW1438" s="18">
        <f>IF($BU1438="","",IFERROR(VLOOKUP(IF(ISNUMBER(FIND(" – ",$BU1438)),LEFT($BU1438,FIND(" – ",$BU1438)-1),$BU1438),ProdTbl,3,0),"کد ناشناخته"))</f>
        <v/>
      </c>
      <c r="BX1438" s="22" t="n"/>
      <c r="BY1438" s="21" t="n"/>
      <c r="BZ1438" s="20" t="n"/>
      <c r="CA1438" s="18">
        <f>IF($BZ1438="","",IFERROR(VLOOKUP(IFERROR(VLOOKUP(IF(ISNUMBER(FIND(" – ",$BZ1438)),LEFT($BZ1438,FIND(" – ",$BZ1438)-1),$BZ1438),ProdTbl,5,0),""),BasketTbl,2,0),"کد ناشناخته"))</f>
        <v/>
      </c>
      <c r="CB1438" s="18">
        <f>IF($BZ1438="","",IFERROR(VLOOKUP(IF(ISNUMBER(FIND(" – ",$BZ1438)),LEFT($BZ1438,FIND(" – ",$BZ1438)-1),$BZ1438),ProdTbl,3,0),"کد ناشناخته"))</f>
        <v/>
      </c>
      <c r="CC1438" s="22" t="n"/>
      <c r="CD1438" s="21" t="n"/>
      <c r="CE1438" s="20" t="n"/>
      <c r="CF1438" s="18">
        <f>IF($CE1438="","",IFERROR(VLOOKUP(IFERROR(VLOOKUP(IF(ISNUMBER(FIND(" – ",$CE1438)),LEFT($CE1438,FIND(" – ",$CE1438)-1),$CE1438),ProdTbl,5,0),""),BasketTbl,2,0),"کد ناشناخته"))</f>
        <v/>
      </c>
      <c r="CG1438" s="18">
        <f>IF($CE1438="","",IFERROR(VLOOKUP(IF(ISNUMBER(FIND(" – ",$CE1438)),LEFT($CE1438,FIND(" – ",$CE1438)-1),$CE1438),ProdTbl,3,0),"کد ناشناخته"))</f>
        <v/>
      </c>
      <c r="CH1438" s="22" t="n"/>
      <c r="CI1438" s="21" t="n"/>
    </row>
    <row r="1439">
      <c r="A1439" s="18">
        <f>IF($B1439="","",COUNTA($B$10:$B1439))</f>
        <v/>
      </c>
      <c r="B1439" s="19" t="n"/>
      <c r="C1439" s="20" t="n"/>
      <c r="D1439" s="19" t="n"/>
      <c r="E1439" s="18">
        <f>IF($D1439="","",IFERROR(VLOOKUP(IF(ISNUMBER(FIND(" – ",$D1439)),LEFT($D1439,FIND(" – ",$D1439)-1),$D1439),SellerTbl,2,0),"کد ناشناخته"))</f>
        <v/>
      </c>
      <c r="F1439" s="21" t="n"/>
      <c r="G1439" s="21" t="n"/>
      <c r="H1439" s="22" t="n"/>
      <c r="I1439" s="23">
        <f>IF(OR($F1439="",$G1439=""),"",$F1439-$G1439)</f>
        <v/>
      </c>
      <c r="J1439" s="18">
        <f>IF($I1439="","",IF(ABS($I1439)&lt;=0.01*$F1439,"√","×"))</f>
        <v/>
      </c>
      <c r="K1439" s="23">
        <f>IF(COUNT($Q1439,$V1439,$AA1439,$AF1439,$AK1439,$AP1439,$AU1439,$AZ1439,$BE1439,$BJ1439,$BO1439,$BT1439,$BY1439,$CD1439,$CI1439)=0,"",SUM($Q1439,$V1439,$AA1439,$AF1439,$AK1439,$AP1439,$AU1439,$AZ1439,$BE1439,$BJ1439,$BO1439,$BT1439,$BY1439,$CD1439,$CI1439))</f>
        <v/>
      </c>
      <c r="L1439" s="23">
        <f>IF(OR($F1439="",$K1439=""),"",$F1439-$K1439)</f>
        <v/>
      </c>
      <c r="M1439" s="20" t="n"/>
      <c r="N1439" s="18">
        <f>IF($M1439="","",IFERROR(VLOOKUP(IFERROR(VLOOKUP(IF(ISNUMBER(FIND(" – ",$M1439)),LEFT($M1439,FIND(" – ",$M1439)-1),$M1439),ProdTbl,5,0),""),BasketTbl,2,0),"کد ناشناخته"))</f>
        <v/>
      </c>
      <c r="O1439" s="18">
        <f>IF($M1439="","",IFERROR(VLOOKUP(IF(ISNUMBER(FIND(" – ",$M1439)),LEFT($M1439,FIND(" – ",$M1439)-1),$M1439),ProdTbl,3,0),"کد ناشناخته"))</f>
        <v/>
      </c>
      <c r="P1439" s="22" t="n"/>
      <c r="Q1439" s="21" t="n"/>
      <c r="R1439" s="20" t="n"/>
      <c r="S1439" s="18">
        <f>IF($R1439="","",IFERROR(VLOOKUP(IFERROR(VLOOKUP(IF(ISNUMBER(FIND(" – ",$R1439)),LEFT($R1439,FIND(" – ",$R1439)-1),$R1439),ProdTbl,5,0),""),BasketTbl,2,0),"کد ناشناخته"))</f>
        <v/>
      </c>
      <c r="T1439" s="18">
        <f>IF($R1439="","",IFERROR(VLOOKUP(IF(ISNUMBER(FIND(" – ",$R1439)),LEFT($R1439,FIND(" – ",$R1439)-1),$R1439),ProdTbl,3,0),"کد ناشناخته"))</f>
        <v/>
      </c>
      <c r="U1439" s="22" t="n"/>
      <c r="V1439" s="21" t="n"/>
      <c r="W1439" s="20" t="n"/>
      <c r="X1439" s="18">
        <f>IF($W1439="","",IFERROR(VLOOKUP(IFERROR(VLOOKUP(IF(ISNUMBER(FIND(" – ",$W1439)),LEFT($W1439,FIND(" – ",$W1439)-1),$W1439),ProdTbl,5,0),""),BasketTbl,2,0),"کد ناشناخته"))</f>
        <v/>
      </c>
      <c r="Y1439" s="18">
        <f>IF($W1439="","",IFERROR(VLOOKUP(IF(ISNUMBER(FIND(" – ",$W1439)),LEFT($W1439,FIND(" – ",$W1439)-1),$W1439),ProdTbl,3,0),"کد ناشناخته"))</f>
        <v/>
      </c>
      <c r="Z1439" s="22" t="n"/>
      <c r="AA1439" s="21" t="n"/>
      <c r="AB1439" s="20" t="n"/>
      <c r="AC1439" s="18">
        <f>IF($AB1439="","",IFERROR(VLOOKUP(IFERROR(VLOOKUP(IF(ISNUMBER(FIND(" – ",$AB1439)),LEFT($AB1439,FIND(" – ",$AB1439)-1),$AB1439),ProdTbl,5,0),""),BasketTbl,2,0),"کد ناشناخته"))</f>
        <v/>
      </c>
      <c r="AD1439" s="18">
        <f>IF($AB1439="","",IFERROR(VLOOKUP(IF(ISNUMBER(FIND(" – ",$AB1439)),LEFT($AB1439,FIND(" – ",$AB1439)-1),$AB1439),ProdTbl,3,0),"کد ناشناخته"))</f>
        <v/>
      </c>
      <c r="AE1439" s="22" t="n"/>
      <c r="AF1439" s="21" t="n"/>
      <c r="AG1439" s="20" t="n"/>
      <c r="AH1439" s="18">
        <f>IF($AG1439="","",IFERROR(VLOOKUP(IFERROR(VLOOKUP(IF(ISNUMBER(FIND(" – ",$AG1439)),LEFT($AG1439,FIND(" – ",$AG1439)-1),$AG1439),ProdTbl,5,0),""),BasketTbl,2,0),"کد ناشناخته"))</f>
        <v/>
      </c>
      <c r="AI1439" s="18">
        <f>IF($AG1439="","",IFERROR(VLOOKUP(IF(ISNUMBER(FIND(" – ",$AG1439)),LEFT($AG1439,FIND(" – ",$AG1439)-1),$AG1439),ProdTbl,3,0),"کد ناشناخته"))</f>
        <v/>
      </c>
      <c r="AJ1439" s="22" t="n"/>
      <c r="AK1439" s="21" t="n"/>
      <c r="AL1439" s="20" t="n"/>
      <c r="AM1439" s="18">
        <f>IF($AL1439="","",IFERROR(VLOOKUP(IFERROR(VLOOKUP(IF(ISNUMBER(FIND(" – ",$AL1439)),LEFT($AL1439,FIND(" – ",$AL1439)-1),$AL1439),ProdTbl,5,0),""),BasketTbl,2,0),"کد ناشناخته"))</f>
        <v/>
      </c>
      <c r="AN1439" s="18">
        <f>IF($AL1439="","",IFERROR(VLOOKUP(IF(ISNUMBER(FIND(" – ",$AL1439)),LEFT($AL1439,FIND(" – ",$AL1439)-1),$AL1439),ProdTbl,3,0),"کد ناشناخته"))</f>
        <v/>
      </c>
      <c r="AO1439" s="22" t="n"/>
      <c r="AP1439" s="21" t="n"/>
      <c r="AQ1439" s="20" t="n"/>
      <c r="AR1439" s="18">
        <f>IF($AQ1439="","",IFERROR(VLOOKUP(IFERROR(VLOOKUP(IF(ISNUMBER(FIND(" – ",$AQ1439)),LEFT($AQ1439,FIND(" – ",$AQ1439)-1),$AQ1439),ProdTbl,5,0),""),BasketTbl,2,0),"کد ناشناخته"))</f>
        <v/>
      </c>
      <c r="AS1439" s="18">
        <f>IF($AQ1439="","",IFERROR(VLOOKUP(IF(ISNUMBER(FIND(" – ",$AQ1439)),LEFT($AQ1439,FIND(" – ",$AQ1439)-1),$AQ1439),ProdTbl,3,0),"کد ناشناخته"))</f>
        <v/>
      </c>
      <c r="AT1439" s="22" t="n"/>
      <c r="AU1439" s="21" t="n"/>
      <c r="AV1439" s="20" t="n"/>
      <c r="AW1439" s="18">
        <f>IF($AV1439="","",IFERROR(VLOOKUP(IFERROR(VLOOKUP(IF(ISNUMBER(FIND(" – ",$AV1439)),LEFT($AV1439,FIND(" – ",$AV1439)-1),$AV1439),ProdTbl,5,0),""),BasketTbl,2,0),"کد ناشناخته"))</f>
        <v/>
      </c>
      <c r="AX1439" s="18">
        <f>IF($AV1439="","",IFERROR(VLOOKUP(IF(ISNUMBER(FIND(" – ",$AV1439)),LEFT($AV1439,FIND(" – ",$AV1439)-1),$AV1439),ProdTbl,3,0),"کد ناشناخته"))</f>
        <v/>
      </c>
      <c r="AY1439" s="22" t="n"/>
      <c r="AZ1439" s="21" t="n"/>
      <c r="BA1439" s="20" t="n"/>
      <c r="BB1439" s="18">
        <f>IF($BA1439="","",IFERROR(VLOOKUP(IFERROR(VLOOKUP(IF(ISNUMBER(FIND(" – ",$BA1439)),LEFT($BA1439,FIND(" – ",$BA1439)-1),$BA1439),ProdTbl,5,0),""),BasketTbl,2,0),"کد ناشناخته"))</f>
        <v/>
      </c>
      <c r="BC1439" s="18">
        <f>IF($BA1439="","",IFERROR(VLOOKUP(IF(ISNUMBER(FIND(" – ",$BA1439)),LEFT($BA1439,FIND(" – ",$BA1439)-1),$BA1439),ProdTbl,3,0),"کد ناشناخته"))</f>
        <v/>
      </c>
      <c r="BD1439" s="22" t="n"/>
      <c r="BE1439" s="21" t="n"/>
      <c r="BF1439" s="20" t="n"/>
      <c r="BG1439" s="18">
        <f>IF($BF1439="","",IFERROR(VLOOKUP(IFERROR(VLOOKUP(IF(ISNUMBER(FIND(" – ",$BF1439)),LEFT($BF1439,FIND(" – ",$BF1439)-1),$BF1439),ProdTbl,5,0),""),BasketTbl,2,0),"کد ناشناخته"))</f>
        <v/>
      </c>
      <c r="BH1439" s="18">
        <f>IF($BF1439="","",IFERROR(VLOOKUP(IF(ISNUMBER(FIND(" – ",$BF1439)),LEFT($BF1439,FIND(" – ",$BF1439)-1),$BF1439),ProdTbl,3,0),"کد ناشناخته"))</f>
        <v/>
      </c>
      <c r="BI1439" s="22" t="n"/>
      <c r="BJ1439" s="21" t="n"/>
      <c r="BK1439" s="20" t="n"/>
      <c r="BL1439" s="18">
        <f>IF($BK1439="","",IFERROR(VLOOKUP(IFERROR(VLOOKUP(IF(ISNUMBER(FIND(" – ",$BK1439)),LEFT($BK1439,FIND(" – ",$BK1439)-1),$BK1439),ProdTbl,5,0),""),BasketTbl,2,0),"کد ناشناخته"))</f>
        <v/>
      </c>
      <c r="BM1439" s="18">
        <f>IF($BK1439="","",IFERROR(VLOOKUP(IF(ISNUMBER(FIND(" – ",$BK1439)),LEFT($BK1439,FIND(" – ",$BK1439)-1),$BK1439),ProdTbl,3,0),"کد ناشناخته"))</f>
        <v/>
      </c>
      <c r="BN1439" s="22" t="n"/>
      <c r="BO1439" s="21" t="n"/>
      <c r="BP1439" s="20" t="n"/>
      <c r="BQ1439" s="18">
        <f>IF($BP1439="","",IFERROR(VLOOKUP(IFERROR(VLOOKUP(IF(ISNUMBER(FIND(" – ",$BP1439)),LEFT($BP1439,FIND(" – ",$BP1439)-1),$BP1439),ProdTbl,5,0),""),BasketTbl,2,0),"کد ناشناخته"))</f>
        <v/>
      </c>
      <c r="BR1439" s="18">
        <f>IF($BP1439="","",IFERROR(VLOOKUP(IF(ISNUMBER(FIND(" – ",$BP1439)),LEFT($BP1439,FIND(" – ",$BP1439)-1),$BP1439),ProdTbl,3,0),"کد ناشناخته"))</f>
        <v/>
      </c>
      <c r="BS1439" s="22" t="n"/>
      <c r="BT1439" s="21" t="n"/>
      <c r="BU1439" s="20" t="n"/>
      <c r="BV1439" s="18">
        <f>IF($BU1439="","",IFERROR(VLOOKUP(IFERROR(VLOOKUP(IF(ISNUMBER(FIND(" – ",$BU1439)),LEFT($BU1439,FIND(" – ",$BU1439)-1),$BU1439),ProdTbl,5,0),""),BasketTbl,2,0),"کد ناشناخته"))</f>
        <v/>
      </c>
      <c r="BW1439" s="18">
        <f>IF($BU1439="","",IFERROR(VLOOKUP(IF(ISNUMBER(FIND(" – ",$BU1439)),LEFT($BU1439,FIND(" – ",$BU1439)-1),$BU1439),ProdTbl,3,0),"کد ناشناخته"))</f>
        <v/>
      </c>
      <c r="BX1439" s="22" t="n"/>
      <c r="BY1439" s="21" t="n"/>
      <c r="BZ1439" s="20" t="n"/>
      <c r="CA1439" s="18">
        <f>IF($BZ1439="","",IFERROR(VLOOKUP(IFERROR(VLOOKUP(IF(ISNUMBER(FIND(" – ",$BZ1439)),LEFT($BZ1439,FIND(" – ",$BZ1439)-1),$BZ1439),ProdTbl,5,0),""),BasketTbl,2,0),"کد ناشناخته"))</f>
        <v/>
      </c>
      <c r="CB1439" s="18">
        <f>IF($BZ1439="","",IFERROR(VLOOKUP(IF(ISNUMBER(FIND(" – ",$BZ1439)),LEFT($BZ1439,FIND(" – ",$BZ1439)-1),$BZ1439),ProdTbl,3,0),"کد ناشناخته"))</f>
        <v/>
      </c>
      <c r="CC1439" s="22" t="n"/>
      <c r="CD1439" s="21" t="n"/>
      <c r="CE1439" s="20" t="n"/>
      <c r="CF1439" s="18">
        <f>IF($CE1439="","",IFERROR(VLOOKUP(IFERROR(VLOOKUP(IF(ISNUMBER(FIND(" – ",$CE1439)),LEFT($CE1439,FIND(" – ",$CE1439)-1),$CE1439),ProdTbl,5,0),""),BasketTbl,2,0),"کد ناشناخته"))</f>
        <v/>
      </c>
      <c r="CG1439" s="18">
        <f>IF($CE1439="","",IFERROR(VLOOKUP(IF(ISNUMBER(FIND(" – ",$CE1439)),LEFT($CE1439,FIND(" – ",$CE1439)-1),$CE1439),ProdTbl,3,0),"کد ناشناخته"))</f>
        <v/>
      </c>
      <c r="CH1439" s="22" t="n"/>
      <c r="CI1439" s="21" t="n"/>
    </row>
    <row r="1440">
      <c r="A1440" s="18">
        <f>IF($B1440="","",COUNTA($B$10:$B1440))</f>
        <v/>
      </c>
      <c r="B1440" s="19" t="n"/>
      <c r="C1440" s="20" t="n"/>
      <c r="D1440" s="19" t="n"/>
      <c r="E1440" s="18">
        <f>IF($D1440="","",IFERROR(VLOOKUP(IF(ISNUMBER(FIND(" – ",$D1440)),LEFT($D1440,FIND(" – ",$D1440)-1),$D1440),SellerTbl,2,0),"کد ناشناخته"))</f>
        <v/>
      </c>
      <c r="F1440" s="21" t="n"/>
      <c r="G1440" s="21" t="n"/>
      <c r="H1440" s="22" t="n"/>
      <c r="I1440" s="23">
        <f>IF(OR($F1440="",$G1440=""),"",$F1440-$G1440)</f>
        <v/>
      </c>
      <c r="J1440" s="18">
        <f>IF($I1440="","",IF(ABS($I1440)&lt;=0.01*$F1440,"√","×"))</f>
        <v/>
      </c>
      <c r="K1440" s="23">
        <f>IF(COUNT($Q1440,$V1440,$AA1440,$AF1440,$AK1440,$AP1440,$AU1440,$AZ1440,$BE1440,$BJ1440,$BO1440,$BT1440,$BY1440,$CD1440,$CI1440)=0,"",SUM($Q1440,$V1440,$AA1440,$AF1440,$AK1440,$AP1440,$AU1440,$AZ1440,$BE1440,$BJ1440,$BO1440,$BT1440,$BY1440,$CD1440,$CI1440))</f>
        <v/>
      </c>
      <c r="L1440" s="23">
        <f>IF(OR($F1440="",$K1440=""),"",$F1440-$K1440)</f>
        <v/>
      </c>
      <c r="M1440" s="20" t="n"/>
      <c r="N1440" s="18">
        <f>IF($M1440="","",IFERROR(VLOOKUP(IFERROR(VLOOKUP(IF(ISNUMBER(FIND(" – ",$M1440)),LEFT($M1440,FIND(" – ",$M1440)-1),$M1440),ProdTbl,5,0),""),BasketTbl,2,0),"کد ناشناخته"))</f>
        <v/>
      </c>
      <c r="O1440" s="18">
        <f>IF($M1440="","",IFERROR(VLOOKUP(IF(ISNUMBER(FIND(" – ",$M1440)),LEFT($M1440,FIND(" – ",$M1440)-1),$M1440),ProdTbl,3,0),"کد ناشناخته"))</f>
        <v/>
      </c>
      <c r="P1440" s="22" t="n"/>
      <c r="Q1440" s="21" t="n"/>
      <c r="R1440" s="20" t="n"/>
      <c r="S1440" s="18">
        <f>IF($R1440="","",IFERROR(VLOOKUP(IFERROR(VLOOKUP(IF(ISNUMBER(FIND(" – ",$R1440)),LEFT($R1440,FIND(" – ",$R1440)-1),$R1440),ProdTbl,5,0),""),BasketTbl,2,0),"کد ناشناخته"))</f>
        <v/>
      </c>
      <c r="T1440" s="18">
        <f>IF($R1440="","",IFERROR(VLOOKUP(IF(ISNUMBER(FIND(" – ",$R1440)),LEFT($R1440,FIND(" – ",$R1440)-1),$R1440),ProdTbl,3,0),"کد ناشناخته"))</f>
        <v/>
      </c>
      <c r="U1440" s="22" t="n"/>
      <c r="V1440" s="21" t="n"/>
      <c r="W1440" s="20" t="n"/>
      <c r="X1440" s="18">
        <f>IF($W1440="","",IFERROR(VLOOKUP(IFERROR(VLOOKUP(IF(ISNUMBER(FIND(" – ",$W1440)),LEFT($W1440,FIND(" – ",$W1440)-1),$W1440),ProdTbl,5,0),""),BasketTbl,2,0),"کد ناشناخته"))</f>
        <v/>
      </c>
      <c r="Y1440" s="18">
        <f>IF($W1440="","",IFERROR(VLOOKUP(IF(ISNUMBER(FIND(" – ",$W1440)),LEFT($W1440,FIND(" – ",$W1440)-1),$W1440),ProdTbl,3,0),"کد ناشناخته"))</f>
        <v/>
      </c>
      <c r="Z1440" s="22" t="n"/>
      <c r="AA1440" s="21" t="n"/>
      <c r="AB1440" s="20" t="n"/>
      <c r="AC1440" s="18">
        <f>IF($AB1440="","",IFERROR(VLOOKUP(IFERROR(VLOOKUP(IF(ISNUMBER(FIND(" – ",$AB1440)),LEFT($AB1440,FIND(" – ",$AB1440)-1),$AB1440),ProdTbl,5,0),""),BasketTbl,2,0),"کد ناشناخته"))</f>
        <v/>
      </c>
      <c r="AD1440" s="18">
        <f>IF($AB1440="","",IFERROR(VLOOKUP(IF(ISNUMBER(FIND(" – ",$AB1440)),LEFT($AB1440,FIND(" – ",$AB1440)-1),$AB1440),ProdTbl,3,0),"کد ناشناخته"))</f>
        <v/>
      </c>
      <c r="AE1440" s="22" t="n"/>
      <c r="AF1440" s="21" t="n"/>
      <c r="AG1440" s="20" t="n"/>
      <c r="AH1440" s="18">
        <f>IF($AG1440="","",IFERROR(VLOOKUP(IFERROR(VLOOKUP(IF(ISNUMBER(FIND(" – ",$AG1440)),LEFT($AG1440,FIND(" – ",$AG1440)-1),$AG1440),ProdTbl,5,0),""),BasketTbl,2,0),"کد ناشناخته"))</f>
        <v/>
      </c>
      <c r="AI1440" s="18">
        <f>IF($AG1440="","",IFERROR(VLOOKUP(IF(ISNUMBER(FIND(" – ",$AG1440)),LEFT($AG1440,FIND(" – ",$AG1440)-1),$AG1440),ProdTbl,3,0),"کد ناشناخته"))</f>
        <v/>
      </c>
      <c r="AJ1440" s="22" t="n"/>
      <c r="AK1440" s="21" t="n"/>
      <c r="AL1440" s="20" t="n"/>
      <c r="AM1440" s="18">
        <f>IF($AL1440="","",IFERROR(VLOOKUP(IFERROR(VLOOKUP(IF(ISNUMBER(FIND(" – ",$AL1440)),LEFT($AL1440,FIND(" – ",$AL1440)-1),$AL1440),ProdTbl,5,0),""),BasketTbl,2,0),"کد ناشناخته"))</f>
        <v/>
      </c>
      <c r="AN1440" s="18">
        <f>IF($AL1440="","",IFERROR(VLOOKUP(IF(ISNUMBER(FIND(" – ",$AL1440)),LEFT($AL1440,FIND(" – ",$AL1440)-1),$AL1440),ProdTbl,3,0),"کد ناشناخته"))</f>
        <v/>
      </c>
      <c r="AO1440" s="22" t="n"/>
      <c r="AP1440" s="21" t="n"/>
      <c r="AQ1440" s="20" t="n"/>
      <c r="AR1440" s="18">
        <f>IF($AQ1440="","",IFERROR(VLOOKUP(IFERROR(VLOOKUP(IF(ISNUMBER(FIND(" – ",$AQ1440)),LEFT($AQ1440,FIND(" – ",$AQ1440)-1),$AQ1440),ProdTbl,5,0),""),BasketTbl,2,0),"کد ناشناخته"))</f>
        <v/>
      </c>
      <c r="AS1440" s="18">
        <f>IF($AQ1440="","",IFERROR(VLOOKUP(IF(ISNUMBER(FIND(" – ",$AQ1440)),LEFT($AQ1440,FIND(" – ",$AQ1440)-1),$AQ1440),ProdTbl,3,0),"کد ناشناخته"))</f>
        <v/>
      </c>
      <c r="AT1440" s="22" t="n"/>
      <c r="AU1440" s="21" t="n"/>
      <c r="AV1440" s="20" t="n"/>
      <c r="AW1440" s="18">
        <f>IF($AV1440="","",IFERROR(VLOOKUP(IFERROR(VLOOKUP(IF(ISNUMBER(FIND(" – ",$AV1440)),LEFT($AV1440,FIND(" – ",$AV1440)-1),$AV1440),ProdTbl,5,0),""),BasketTbl,2,0),"کد ناشناخته"))</f>
        <v/>
      </c>
      <c r="AX1440" s="18">
        <f>IF($AV1440="","",IFERROR(VLOOKUP(IF(ISNUMBER(FIND(" – ",$AV1440)),LEFT($AV1440,FIND(" – ",$AV1440)-1),$AV1440),ProdTbl,3,0),"کد ناشناخته"))</f>
        <v/>
      </c>
      <c r="AY1440" s="22" t="n"/>
      <c r="AZ1440" s="21" t="n"/>
      <c r="BA1440" s="20" t="n"/>
      <c r="BB1440" s="18">
        <f>IF($BA1440="","",IFERROR(VLOOKUP(IFERROR(VLOOKUP(IF(ISNUMBER(FIND(" – ",$BA1440)),LEFT($BA1440,FIND(" – ",$BA1440)-1),$BA1440),ProdTbl,5,0),""),BasketTbl,2,0),"کد ناشناخته"))</f>
        <v/>
      </c>
      <c r="BC1440" s="18">
        <f>IF($BA1440="","",IFERROR(VLOOKUP(IF(ISNUMBER(FIND(" – ",$BA1440)),LEFT($BA1440,FIND(" – ",$BA1440)-1),$BA1440),ProdTbl,3,0),"کد ناشناخته"))</f>
        <v/>
      </c>
      <c r="BD1440" s="22" t="n"/>
      <c r="BE1440" s="21" t="n"/>
      <c r="BF1440" s="20" t="n"/>
      <c r="BG1440" s="18">
        <f>IF($BF1440="","",IFERROR(VLOOKUP(IFERROR(VLOOKUP(IF(ISNUMBER(FIND(" – ",$BF1440)),LEFT($BF1440,FIND(" – ",$BF1440)-1),$BF1440),ProdTbl,5,0),""),BasketTbl,2,0),"کد ناشناخته"))</f>
        <v/>
      </c>
      <c r="BH1440" s="18">
        <f>IF($BF1440="","",IFERROR(VLOOKUP(IF(ISNUMBER(FIND(" – ",$BF1440)),LEFT($BF1440,FIND(" – ",$BF1440)-1),$BF1440),ProdTbl,3,0),"کد ناشناخته"))</f>
        <v/>
      </c>
      <c r="BI1440" s="22" t="n"/>
      <c r="BJ1440" s="21" t="n"/>
      <c r="BK1440" s="20" t="n"/>
      <c r="BL1440" s="18">
        <f>IF($BK1440="","",IFERROR(VLOOKUP(IFERROR(VLOOKUP(IF(ISNUMBER(FIND(" – ",$BK1440)),LEFT($BK1440,FIND(" – ",$BK1440)-1),$BK1440),ProdTbl,5,0),""),BasketTbl,2,0),"کد ناشناخته"))</f>
        <v/>
      </c>
      <c r="BM1440" s="18">
        <f>IF($BK1440="","",IFERROR(VLOOKUP(IF(ISNUMBER(FIND(" – ",$BK1440)),LEFT($BK1440,FIND(" – ",$BK1440)-1),$BK1440),ProdTbl,3,0),"کد ناشناخته"))</f>
        <v/>
      </c>
      <c r="BN1440" s="22" t="n"/>
      <c r="BO1440" s="21" t="n"/>
      <c r="BP1440" s="20" t="n"/>
      <c r="BQ1440" s="18">
        <f>IF($BP1440="","",IFERROR(VLOOKUP(IFERROR(VLOOKUP(IF(ISNUMBER(FIND(" – ",$BP1440)),LEFT($BP1440,FIND(" – ",$BP1440)-1),$BP1440),ProdTbl,5,0),""),BasketTbl,2,0),"کد ناشناخته"))</f>
        <v/>
      </c>
      <c r="BR1440" s="18">
        <f>IF($BP1440="","",IFERROR(VLOOKUP(IF(ISNUMBER(FIND(" – ",$BP1440)),LEFT($BP1440,FIND(" – ",$BP1440)-1),$BP1440),ProdTbl,3,0),"کد ناشناخته"))</f>
        <v/>
      </c>
      <c r="BS1440" s="22" t="n"/>
      <c r="BT1440" s="21" t="n"/>
      <c r="BU1440" s="20" t="n"/>
      <c r="BV1440" s="18">
        <f>IF($BU1440="","",IFERROR(VLOOKUP(IFERROR(VLOOKUP(IF(ISNUMBER(FIND(" – ",$BU1440)),LEFT($BU1440,FIND(" – ",$BU1440)-1),$BU1440),ProdTbl,5,0),""),BasketTbl,2,0),"کد ناشناخته"))</f>
        <v/>
      </c>
      <c r="BW1440" s="18">
        <f>IF($BU1440="","",IFERROR(VLOOKUP(IF(ISNUMBER(FIND(" – ",$BU1440)),LEFT($BU1440,FIND(" – ",$BU1440)-1),$BU1440),ProdTbl,3,0),"کد ناشناخته"))</f>
        <v/>
      </c>
      <c r="BX1440" s="22" t="n"/>
      <c r="BY1440" s="21" t="n"/>
      <c r="BZ1440" s="20" t="n"/>
      <c r="CA1440" s="18">
        <f>IF($BZ1440="","",IFERROR(VLOOKUP(IFERROR(VLOOKUP(IF(ISNUMBER(FIND(" – ",$BZ1440)),LEFT($BZ1440,FIND(" – ",$BZ1440)-1),$BZ1440),ProdTbl,5,0),""),BasketTbl,2,0),"کد ناشناخته"))</f>
        <v/>
      </c>
      <c r="CB1440" s="18">
        <f>IF($BZ1440="","",IFERROR(VLOOKUP(IF(ISNUMBER(FIND(" – ",$BZ1440)),LEFT($BZ1440,FIND(" – ",$BZ1440)-1),$BZ1440),ProdTbl,3,0),"کد ناشناخته"))</f>
        <v/>
      </c>
      <c r="CC1440" s="22" t="n"/>
      <c r="CD1440" s="21" t="n"/>
      <c r="CE1440" s="20" t="n"/>
      <c r="CF1440" s="18">
        <f>IF($CE1440="","",IFERROR(VLOOKUP(IFERROR(VLOOKUP(IF(ISNUMBER(FIND(" – ",$CE1440)),LEFT($CE1440,FIND(" – ",$CE1440)-1),$CE1440),ProdTbl,5,0),""),BasketTbl,2,0),"کد ناشناخته"))</f>
        <v/>
      </c>
      <c r="CG1440" s="18">
        <f>IF($CE1440="","",IFERROR(VLOOKUP(IF(ISNUMBER(FIND(" – ",$CE1440)),LEFT($CE1440,FIND(" – ",$CE1440)-1),$CE1440),ProdTbl,3,0),"کد ناشناخته"))</f>
        <v/>
      </c>
      <c r="CH1440" s="22" t="n"/>
      <c r="CI1440" s="21" t="n"/>
    </row>
    <row r="1441">
      <c r="A1441" s="18">
        <f>IF($B1441="","",COUNTA($B$10:$B1441))</f>
        <v/>
      </c>
      <c r="B1441" s="19" t="n"/>
      <c r="C1441" s="20" t="n"/>
      <c r="D1441" s="19" t="n"/>
      <c r="E1441" s="18">
        <f>IF($D1441="","",IFERROR(VLOOKUP(IF(ISNUMBER(FIND(" – ",$D1441)),LEFT($D1441,FIND(" – ",$D1441)-1),$D1441),SellerTbl,2,0),"کد ناشناخته"))</f>
        <v/>
      </c>
      <c r="F1441" s="21" t="n"/>
      <c r="G1441" s="21" t="n"/>
      <c r="H1441" s="22" t="n"/>
      <c r="I1441" s="23">
        <f>IF(OR($F1441="",$G1441=""),"",$F1441-$G1441)</f>
        <v/>
      </c>
      <c r="J1441" s="18">
        <f>IF($I1441="","",IF(ABS($I1441)&lt;=0.01*$F1441,"√","×"))</f>
        <v/>
      </c>
      <c r="K1441" s="23">
        <f>IF(COUNT($Q1441,$V1441,$AA1441,$AF1441,$AK1441,$AP1441,$AU1441,$AZ1441,$BE1441,$BJ1441,$BO1441,$BT1441,$BY1441,$CD1441,$CI1441)=0,"",SUM($Q1441,$V1441,$AA1441,$AF1441,$AK1441,$AP1441,$AU1441,$AZ1441,$BE1441,$BJ1441,$BO1441,$BT1441,$BY1441,$CD1441,$CI1441))</f>
        <v/>
      </c>
      <c r="L1441" s="23">
        <f>IF(OR($F1441="",$K1441=""),"",$F1441-$K1441)</f>
        <v/>
      </c>
      <c r="M1441" s="20" t="n"/>
      <c r="N1441" s="18">
        <f>IF($M1441="","",IFERROR(VLOOKUP(IFERROR(VLOOKUP(IF(ISNUMBER(FIND(" – ",$M1441)),LEFT($M1441,FIND(" – ",$M1441)-1),$M1441),ProdTbl,5,0),""),BasketTbl,2,0),"کد ناشناخته"))</f>
        <v/>
      </c>
      <c r="O1441" s="18">
        <f>IF($M1441="","",IFERROR(VLOOKUP(IF(ISNUMBER(FIND(" – ",$M1441)),LEFT($M1441,FIND(" – ",$M1441)-1),$M1441),ProdTbl,3,0),"کد ناشناخته"))</f>
        <v/>
      </c>
      <c r="P1441" s="22" t="n"/>
      <c r="Q1441" s="21" t="n"/>
      <c r="R1441" s="20" t="n"/>
      <c r="S1441" s="18">
        <f>IF($R1441="","",IFERROR(VLOOKUP(IFERROR(VLOOKUP(IF(ISNUMBER(FIND(" – ",$R1441)),LEFT($R1441,FIND(" – ",$R1441)-1),$R1441),ProdTbl,5,0),""),BasketTbl,2,0),"کد ناشناخته"))</f>
        <v/>
      </c>
      <c r="T1441" s="18">
        <f>IF($R1441="","",IFERROR(VLOOKUP(IF(ISNUMBER(FIND(" – ",$R1441)),LEFT($R1441,FIND(" – ",$R1441)-1),$R1441),ProdTbl,3,0),"کد ناشناخته"))</f>
        <v/>
      </c>
      <c r="U1441" s="22" t="n"/>
      <c r="V1441" s="21" t="n"/>
      <c r="W1441" s="20" t="n"/>
      <c r="X1441" s="18">
        <f>IF($W1441="","",IFERROR(VLOOKUP(IFERROR(VLOOKUP(IF(ISNUMBER(FIND(" – ",$W1441)),LEFT($W1441,FIND(" – ",$W1441)-1),$W1441),ProdTbl,5,0),""),BasketTbl,2,0),"کد ناشناخته"))</f>
        <v/>
      </c>
      <c r="Y1441" s="18">
        <f>IF($W1441="","",IFERROR(VLOOKUP(IF(ISNUMBER(FIND(" – ",$W1441)),LEFT($W1441,FIND(" – ",$W1441)-1),$W1441),ProdTbl,3,0),"کد ناشناخته"))</f>
        <v/>
      </c>
      <c r="Z1441" s="22" t="n"/>
      <c r="AA1441" s="21" t="n"/>
      <c r="AB1441" s="20" t="n"/>
      <c r="AC1441" s="18">
        <f>IF($AB1441="","",IFERROR(VLOOKUP(IFERROR(VLOOKUP(IF(ISNUMBER(FIND(" – ",$AB1441)),LEFT($AB1441,FIND(" – ",$AB1441)-1),$AB1441),ProdTbl,5,0),""),BasketTbl,2,0),"کد ناشناخته"))</f>
        <v/>
      </c>
      <c r="AD1441" s="18">
        <f>IF($AB1441="","",IFERROR(VLOOKUP(IF(ISNUMBER(FIND(" – ",$AB1441)),LEFT($AB1441,FIND(" – ",$AB1441)-1),$AB1441),ProdTbl,3,0),"کد ناشناخته"))</f>
        <v/>
      </c>
      <c r="AE1441" s="22" t="n"/>
      <c r="AF1441" s="21" t="n"/>
      <c r="AG1441" s="20" t="n"/>
      <c r="AH1441" s="18">
        <f>IF($AG1441="","",IFERROR(VLOOKUP(IFERROR(VLOOKUP(IF(ISNUMBER(FIND(" – ",$AG1441)),LEFT($AG1441,FIND(" – ",$AG1441)-1),$AG1441),ProdTbl,5,0),""),BasketTbl,2,0),"کد ناشناخته"))</f>
        <v/>
      </c>
      <c r="AI1441" s="18">
        <f>IF($AG1441="","",IFERROR(VLOOKUP(IF(ISNUMBER(FIND(" – ",$AG1441)),LEFT($AG1441,FIND(" – ",$AG1441)-1),$AG1441),ProdTbl,3,0),"کد ناشناخته"))</f>
        <v/>
      </c>
      <c r="AJ1441" s="22" t="n"/>
      <c r="AK1441" s="21" t="n"/>
      <c r="AL1441" s="20" t="n"/>
      <c r="AM1441" s="18">
        <f>IF($AL1441="","",IFERROR(VLOOKUP(IFERROR(VLOOKUP(IF(ISNUMBER(FIND(" – ",$AL1441)),LEFT($AL1441,FIND(" – ",$AL1441)-1),$AL1441),ProdTbl,5,0),""),BasketTbl,2,0),"کد ناشناخته"))</f>
        <v/>
      </c>
      <c r="AN1441" s="18">
        <f>IF($AL1441="","",IFERROR(VLOOKUP(IF(ISNUMBER(FIND(" – ",$AL1441)),LEFT($AL1441,FIND(" – ",$AL1441)-1),$AL1441),ProdTbl,3,0),"کد ناشناخته"))</f>
        <v/>
      </c>
      <c r="AO1441" s="22" t="n"/>
      <c r="AP1441" s="21" t="n"/>
      <c r="AQ1441" s="20" t="n"/>
      <c r="AR1441" s="18">
        <f>IF($AQ1441="","",IFERROR(VLOOKUP(IFERROR(VLOOKUP(IF(ISNUMBER(FIND(" – ",$AQ1441)),LEFT($AQ1441,FIND(" – ",$AQ1441)-1),$AQ1441),ProdTbl,5,0),""),BasketTbl,2,0),"کد ناشناخته"))</f>
        <v/>
      </c>
      <c r="AS1441" s="18">
        <f>IF($AQ1441="","",IFERROR(VLOOKUP(IF(ISNUMBER(FIND(" – ",$AQ1441)),LEFT($AQ1441,FIND(" – ",$AQ1441)-1),$AQ1441),ProdTbl,3,0),"کد ناشناخته"))</f>
        <v/>
      </c>
      <c r="AT1441" s="22" t="n"/>
      <c r="AU1441" s="21" t="n"/>
      <c r="AV1441" s="20" t="n"/>
      <c r="AW1441" s="18">
        <f>IF($AV1441="","",IFERROR(VLOOKUP(IFERROR(VLOOKUP(IF(ISNUMBER(FIND(" – ",$AV1441)),LEFT($AV1441,FIND(" – ",$AV1441)-1),$AV1441),ProdTbl,5,0),""),BasketTbl,2,0),"کد ناشناخته"))</f>
        <v/>
      </c>
      <c r="AX1441" s="18">
        <f>IF($AV1441="","",IFERROR(VLOOKUP(IF(ISNUMBER(FIND(" – ",$AV1441)),LEFT($AV1441,FIND(" – ",$AV1441)-1),$AV1441),ProdTbl,3,0),"کد ناشناخته"))</f>
        <v/>
      </c>
      <c r="AY1441" s="22" t="n"/>
      <c r="AZ1441" s="21" t="n"/>
      <c r="BA1441" s="20" t="n"/>
      <c r="BB1441" s="18">
        <f>IF($BA1441="","",IFERROR(VLOOKUP(IFERROR(VLOOKUP(IF(ISNUMBER(FIND(" – ",$BA1441)),LEFT($BA1441,FIND(" – ",$BA1441)-1),$BA1441),ProdTbl,5,0),""),BasketTbl,2,0),"کد ناشناخته"))</f>
        <v/>
      </c>
      <c r="BC1441" s="18">
        <f>IF($BA1441="","",IFERROR(VLOOKUP(IF(ISNUMBER(FIND(" – ",$BA1441)),LEFT($BA1441,FIND(" – ",$BA1441)-1),$BA1441),ProdTbl,3,0),"کد ناشناخته"))</f>
        <v/>
      </c>
      <c r="BD1441" s="22" t="n"/>
      <c r="BE1441" s="21" t="n"/>
      <c r="BF1441" s="20" t="n"/>
      <c r="BG1441" s="18">
        <f>IF($BF1441="","",IFERROR(VLOOKUP(IFERROR(VLOOKUP(IF(ISNUMBER(FIND(" – ",$BF1441)),LEFT($BF1441,FIND(" – ",$BF1441)-1),$BF1441),ProdTbl,5,0),""),BasketTbl,2,0),"کد ناشناخته"))</f>
        <v/>
      </c>
      <c r="BH1441" s="18">
        <f>IF($BF1441="","",IFERROR(VLOOKUP(IF(ISNUMBER(FIND(" – ",$BF1441)),LEFT($BF1441,FIND(" – ",$BF1441)-1),$BF1441),ProdTbl,3,0),"کد ناشناخته"))</f>
        <v/>
      </c>
      <c r="BI1441" s="22" t="n"/>
      <c r="BJ1441" s="21" t="n"/>
      <c r="BK1441" s="20" t="n"/>
      <c r="BL1441" s="18">
        <f>IF($BK1441="","",IFERROR(VLOOKUP(IFERROR(VLOOKUP(IF(ISNUMBER(FIND(" – ",$BK1441)),LEFT($BK1441,FIND(" – ",$BK1441)-1),$BK1441),ProdTbl,5,0),""),BasketTbl,2,0),"کد ناشناخته"))</f>
        <v/>
      </c>
      <c r="BM1441" s="18">
        <f>IF($BK1441="","",IFERROR(VLOOKUP(IF(ISNUMBER(FIND(" – ",$BK1441)),LEFT($BK1441,FIND(" – ",$BK1441)-1),$BK1441),ProdTbl,3,0),"کد ناشناخته"))</f>
        <v/>
      </c>
      <c r="BN1441" s="22" t="n"/>
      <c r="BO1441" s="21" t="n"/>
      <c r="BP1441" s="20" t="n"/>
      <c r="BQ1441" s="18">
        <f>IF($BP1441="","",IFERROR(VLOOKUP(IFERROR(VLOOKUP(IF(ISNUMBER(FIND(" – ",$BP1441)),LEFT($BP1441,FIND(" – ",$BP1441)-1),$BP1441),ProdTbl,5,0),""),BasketTbl,2,0),"کد ناشناخته"))</f>
        <v/>
      </c>
      <c r="BR1441" s="18">
        <f>IF($BP1441="","",IFERROR(VLOOKUP(IF(ISNUMBER(FIND(" – ",$BP1441)),LEFT($BP1441,FIND(" – ",$BP1441)-1),$BP1441),ProdTbl,3,0),"کد ناشناخته"))</f>
        <v/>
      </c>
      <c r="BS1441" s="22" t="n"/>
      <c r="BT1441" s="21" t="n"/>
      <c r="BU1441" s="20" t="n"/>
      <c r="BV1441" s="18">
        <f>IF($BU1441="","",IFERROR(VLOOKUP(IFERROR(VLOOKUP(IF(ISNUMBER(FIND(" – ",$BU1441)),LEFT($BU1441,FIND(" – ",$BU1441)-1),$BU1441),ProdTbl,5,0),""),BasketTbl,2,0),"کد ناشناخته"))</f>
        <v/>
      </c>
      <c r="BW1441" s="18">
        <f>IF($BU1441="","",IFERROR(VLOOKUP(IF(ISNUMBER(FIND(" – ",$BU1441)),LEFT($BU1441,FIND(" – ",$BU1441)-1),$BU1441),ProdTbl,3,0),"کد ناشناخته"))</f>
        <v/>
      </c>
      <c r="BX1441" s="22" t="n"/>
      <c r="BY1441" s="21" t="n"/>
      <c r="BZ1441" s="20" t="n"/>
      <c r="CA1441" s="18">
        <f>IF($BZ1441="","",IFERROR(VLOOKUP(IFERROR(VLOOKUP(IF(ISNUMBER(FIND(" – ",$BZ1441)),LEFT($BZ1441,FIND(" – ",$BZ1441)-1),$BZ1441),ProdTbl,5,0),""),BasketTbl,2,0),"کد ناشناخته"))</f>
        <v/>
      </c>
      <c r="CB1441" s="18">
        <f>IF($BZ1441="","",IFERROR(VLOOKUP(IF(ISNUMBER(FIND(" – ",$BZ1441)),LEFT($BZ1441,FIND(" – ",$BZ1441)-1),$BZ1441),ProdTbl,3,0),"کد ناشناخته"))</f>
        <v/>
      </c>
      <c r="CC1441" s="22" t="n"/>
      <c r="CD1441" s="21" t="n"/>
      <c r="CE1441" s="20" t="n"/>
      <c r="CF1441" s="18">
        <f>IF($CE1441="","",IFERROR(VLOOKUP(IFERROR(VLOOKUP(IF(ISNUMBER(FIND(" – ",$CE1441)),LEFT($CE1441,FIND(" – ",$CE1441)-1),$CE1441),ProdTbl,5,0),""),BasketTbl,2,0),"کد ناشناخته"))</f>
        <v/>
      </c>
      <c r="CG1441" s="18">
        <f>IF($CE1441="","",IFERROR(VLOOKUP(IF(ISNUMBER(FIND(" – ",$CE1441)),LEFT($CE1441,FIND(" – ",$CE1441)-1),$CE1441),ProdTbl,3,0),"کد ناشناخته"))</f>
        <v/>
      </c>
      <c r="CH1441" s="22" t="n"/>
      <c r="CI1441" s="21" t="n"/>
    </row>
    <row r="1442">
      <c r="A1442" s="18">
        <f>IF($B1442="","",COUNTA($B$10:$B1442))</f>
        <v/>
      </c>
      <c r="B1442" s="19" t="n"/>
      <c r="C1442" s="20" t="n"/>
      <c r="D1442" s="19" t="n"/>
      <c r="E1442" s="18">
        <f>IF($D1442="","",IFERROR(VLOOKUP(IF(ISNUMBER(FIND(" – ",$D1442)),LEFT($D1442,FIND(" – ",$D1442)-1),$D1442),SellerTbl,2,0),"کد ناشناخته"))</f>
        <v/>
      </c>
      <c r="F1442" s="21" t="n"/>
      <c r="G1442" s="21" t="n"/>
      <c r="H1442" s="22" t="n"/>
      <c r="I1442" s="23">
        <f>IF(OR($F1442="",$G1442=""),"",$F1442-$G1442)</f>
        <v/>
      </c>
      <c r="J1442" s="18">
        <f>IF($I1442="","",IF(ABS($I1442)&lt;=0.01*$F1442,"√","×"))</f>
        <v/>
      </c>
      <c r="K1442" s="23">
        <f>IF(COUNT($Q1442,$V1442,$AA1442,$AF1442,$AK1442,$AP1442,$AU1442,$AZ1442,$BE1442,$BJ1442,$BO1442,$BT1442,$BY1442,$CD1442,$CI1442)=0,"",SUM($Q1442,$V1442,$AA1442,$AF1442,$AK1442,$AP1442,$AU1442,$AZ1442,$BE1442,$BJ1442,$BO1442,$BT1442,$BY1442,$CD1442,$CI1442))</f>
        <v/>
      </c>
      <c r="L1442" s="23">
        <f>IF(OR($F1442="",$K1442=""),"",$F1442-$K1442)</f>
        <v/>
      </c>
      <c r="M1442" s="20" t="n"/>
      <c r="N1442" s="18">
        <f>IF($M1442="","",IFERROR(VLOOKUP(IFERROR(VLOOKUP(IF(ISNUMBER(FIND(" – ",$M1442)),LEFT($M1442,FIND(" – ",$M1442)-1),$M1442),ProdTbl,5,0),""),BasketTbl,2,0),"کد ناشناخته"))</f>
        <v/>
      </c>
      <c r="O1442" s="18">
        <f>IF($M1442="","",IFERROR(VLOOKUP(IF(ISNUMBER(FIND(" – ",$M1442)),LEFT($M1442,FIND(" – ",$M1442)-1),$M1442),ProdTbl,3,0),"کد ناشناخته"))</f>
        <v/>
      </c>
      <c r="P1442" s="22" t="n"/>
      <c r="Q1442" s="21" t="n"/>
      <c r="R1442" s="20" t="n"/>
      <c r="S1442" s="18">
        <f>IF($R1442="","",IFERROR(VLOOKUP(IFERROR(VLOOKUP(IF(ISNUMBER(FIND(" – ",$R1442)),LEFT($R1442,FIND(" – ",$R1442)-1),$R1442),ProdTbl,5,0),""),BasketTbl,2,0),"کد ناشناخته"))</f>
        <v/>
      </c>
      <c r="T1442" s="18">
        <f>IF($R1442="","",IFERROR(VLOOKUP(IF(ISNUMBER(FIND(" – ",$R1442)),LEFT($R1442,FIND(" – ",$R1442)-1),$R1442),ProdTbl,3,0),"کد ناشناخته"))</f>
        <v/>
      </c>
      <c r="U1442" s="22" t="n"/>
      <c r="V1442" s="21" t="n"/>
      <c r="W1442" s="20" t="n"/>
      <c r="X1442" s="18">
        <f>IF($W1442="","",IFERROR(VLOOKUP(IFERROR(VLOOKUP(IF(ISNUMBER(FIND(" – ",$W1442)),LEFT($W1442,FIND(" – ",$W1442)-1),$W1442),ProdTbl,5,0),""),BasketTbl,2,0),"کد ناشناخته"))</f>
        <v/>
      </c>
      <c r="Y1442" s="18">
        <f>IF($W1442="","",IFERROR(VLOOKUP(IF(ISNUMBER(FIND(" – ",$W1442)),LEFT($W1442,FIND(" – ",$W1442)-1),$W1442),ProdTbl,3,0),"کد ناشناخته"))</f>
        <v/>
      </c>
      <c r="Z1442" s="22" t="n"/>
      <c r="AA1442" s="21" t="n"/>
      <c r="AB1442" s="20" t="n"/>
      <c r="AC1442" s="18">
        <f>IF($AB1442="","",IFERROR(VLOOKUP(IFERROR(VLOOKUP(IF(ISNUMBER(FIND(" – ",$AB1442)),LEFT($AB1442,FIND(" – ",$AB1442)-1),$AB1442),ProdTbl,5,0),""),BasketTbl,2,0),"کد ناشناخته"))</f>
        <v/>
      </c>
      <c r="AD1442" s="18">
        <f>IF($AB1442="","",IFERROR(VLOOKUP(IF(ISNUMBER(FIND(" – ",$AB1442)),LEFT($AB1442,FIND(" – ",$AB1442)-1),$AB1442),ProdTbl,3,0),"کد ناشناخته"))</f>
        <v/>
      </c>
      <c r="AE1442" s="22" t="n"/>
      <c r="AF1442" s="21" t="n"/>
      <c r="AG1442" s="20" t="n"/>
      <c r="AH1442" s="18">
        <f>IF($AG1442="","",IFERROR(VLOOKUP(IFERROR(VLOOKUP(IF(ISNUMBER(FIND(" – ",$AG1442)),LEFT($AG1442,FIND(" – ",$AG1442)-1),$AG1442),ProdTbl,5,0),""),BasketTbl,2,0),"کد ناشناخته"))</f>
        <v/>
      </c>
      <c r="AI1442" s="18">
        <f>IF($AG1442="","",IFERROR(VLOOKUP(IF(ISNUMBER(FIND(" – ",$AG1442)),LEFT($AG1442,FIND(" – ",$AG1442)-1),$AG1442),ProdTbl,3,0),"کد ناشناخته"))</f>
        <v/>
      </c>
      <c r="AJ1442" s="22" t="n"/>
      <c r="AK1442" s="21" t="n"/>
      <c r="AL1442" s="20" t="n"/>
      <c r="AM1442" s="18">
        <f>IF($AL1442="","",IFERROR(VLOOKUP(IFERROR(VLOOKUP(IF(ISNUMBER(FIND(" – ",$AL1442)),LEFT($AL1442,FIND(" – ",$AL1442)-1),$AL1442),ProdTbl,5,0),""),BasketTbl,2,0),"کد ناشناخته"))</f>
        <v/>
      </c>
      <c r="AN1442" s="18">
        <f>IF($AL1442="","",IFERROR(VLOOKUP(IF(ISNUMBER(FIND(" – ",$AL1442)),LEFT($AL1442,FIND(" – ",$AL1442)-1),$AL1442),ProdTbl,3,0),"کد ناشناخته"))</f>
        <v/>
      </c>
      <c r="AO1442" s="22" t="n"/>
      <c r="AP1442" s="21" t="n"/>
      <c r="AQ1442" s="20" t="n"/>
      <c r="AR1442" s="18">
        <f>IF($AQ1442="","",IFERROR(VLOOKUP(IFERROR(VLOOKUP(IF(ISNUMBER(FIND(" – ",$AQ1442)),LEFT($AQ1442,FIND(" – ",$AQ1442)-1),$AQ1442),ProdTbl,5,0),""),BasketTbl,2,0),"کد ناشناخته"))</f>
        <v/>
      </c>
      <c r="AS1442" s="18">
        <f>IF($AQ1442="","",IFERROR(VLOOKUP(IF(ISNUMBER(FIND(" – ",$AQ1442)),LEFT($AQ1442,FIND(" – ",$AQ1442)-1),$AQ1442),ProdTbl,3,0),"کد ناشناخته"))</f>
        <v/>
      </c>
      <c r="AT1442" s="22" t="n"/>
      <c r="AU1442" s="21" t="n"/>
      <c r="AV1442" s="20" t="n"/>
      <c r="AW1442" s="18">
        <f>IF($AV1442="","",IFERROR(VLOOKUP(IFERROR(VLOOKUP(IF(ISNUMBER(FIND(" – ",$AV1442)),LEFT($AV1442,FIND(" – ",$AV1442)-1),$AV1442),ProdTbl,5,0),""),BasketTbl,2,0),"کد ناشناخته"))</f>
        <v/>
      </c>
      <c r="AX1442" s="18">
        <f>IF($AV1442="","",IFERROR(VLOOKUP(IF(ISNUMBER(FIND(" – ",$AV1442)),LEFT($AV1442,FIND(" – ",$AV1442)-1),$AV1442),ProdTbl,3,0),"کد ناشناخته"))</f>
        <v/>
      </c>
      <c r="AY1442" s="22" t="n"/>
      <c r="AZ1442" s="21" t="n"/>
      <c r="BA1442" s="20" t="n"/>
      <c r="BB1442" s="18">
        <f>IF($BA1442="","",IFERROR(VLOOKUP(IFERROR(VLOOKUP(IF(ISNUMBER(FIND(" – ",$BA1442)),LEFT($BA1442,FIND(" – ",$BA1442)-1),$BA1442),ProdTbl,5,0),""),BasketTbl,2,0),"کد ناشناخته"))</f>
        <v/>
      </c>
      <c r="BC1442" s="18">
        <f>IF($BA1442="","",IFERROR(VLOOKUP(IF(ISNUMBER(FIND(" – ",$BA1442)),LEFT($BA1442,FIND(" – ",$BA1442)-1),$BA1442),ProdTbl,3,0),"کد ناشناخته"))</f>
        <v/>
      </c>
      <c r="BD1442" s="22" t="n"/>
      <c r="BE1442" s="21" t="n"/>
      <c r="BF1442" s="20" t="n"/>
      <c r="BG1442" s="18">
        <f>IF($BF1442="","",IFERROR(VLOOKUP(IFERROR(VLOOKUP(IF(ISNUMBER(FIND(" – ",$BF1442)),LEFT($BF1442,FIND(" – ",$BF1442)-1),$BF1442),ProdTbl,5,0),""),BasketTbl,2,0),"کد ناشناخته"))</f>
        <v/>
      </c>
      <c r="BH1442" s="18">
        <f>IF($BF1442="","",IFERROR(VLOOKUP(IF(ISNUMBER(FIND(" – ",$BF1442)),LEFT($BF1442,FIND(" – ",$BF1442)-1),$BF1442),ProdTbl,3,0),"کد ناشناخته"))</f>
        <v/>
      </c>
      <c r="BI1442" s="22" t="n"/>
      <c r="BJ1442" s="21" t="n"/>
      <c r="BK1442" s="20" t="n"/>
      <c r="BL1442" s="18">
        <f>IF($BK1442="","",IFERROR(VLOOKUP(IFERROR(VLOOKUP(IF(ISNUMBER(FIND(" – ",$BK1442)),LEFT($BK1442,FIND(" – ",$BK1442)-1),$BK1442),ProdTbl,5,0),""),BasketTbl,2,0),"کد ناشناخته"))</f>
        <v/>
      </c>
      <c r="BM1442" s="18">
        <f>IF($BK1442="","",IFERROR(VLOOKUP(IF(ISNUMBER(FIND(" – ",$BK1442)),LEFT($BK1442,FIND(" – ",$BK1442)-1),$BK1442),ProdTbl,3,0),"کد ناشناخته"))</f>
        <v/>
      </c>
      <c r="BN1442" s="22" t="n"/>
      <c r="BO1442" s="21" t="n"/>
      <c r="BP1442" s="20" t="n"/>
      <c r="BQ1442" s="18">
        <f>IF($BP1442="","",IFERROR(VLOOKUP(IFERROR(VLOOKUP(IF(ISNUMBER(FIND(" – ",$BP1442)),LEFT($BP1442,FIND(" – ",$BP1442)-1),$BP1442),ProdTbl,5,0),""),BasketTbl,2,0),"کد ناشناخته"))</f>
        <v/>
      </c>
      <c r="BR1442" s="18">
        <f>IF($BP1442="","",IFERROR(VLOOKUP(IF(ISNUMBER(FIND(" – ",$BP1442)),LEFT($BP1442,FIND(" – ",$BP1442)-1),$BP1442),ProdTbl,3,0),"کد ناشناخته"))</f>
        <v/>
      </c>
      <c r="BS1442" s="22" t="n"/>
      <c r="BT1442" s="21" t="n"/>
      <c r="BU1442" s="20" t="n"/>
      <c r="BV1442" s="18">
        <f>IF($BU1442="","",IFERROR(VLOOKUP(IFERROR(VLOOKUP(IF(ISNUMBER(FIND(" – ",$BU1442)),LEFT($BU1442,FIND(" – ",$BU1442)-1),$BU1442),ProdTbl,5,0),""),BasketTbl,2,0),"کد ناشناخته"))</f>
        <v/>
      </c>
      <c r="BW1442" s="18">
        <f>IF($BU1442="","",IFERROR(VLOOKUP(IF(ISNUMBER(FIND(" – ",$BU1442)),LEFT($BU1442,FIND(" – ",$BU1442)-1),$BU1442),ProdTbl,3,0),"کد ناشناخته"))</f>
        <v/>
      </c>
      <c r="BX1442" s="22" t="n"/>
      <c r="BY1442" s="21" t="n"/>
      <c r="BZ1442" s="20" t="n"/>
      <c r="CA1442" s="18">
        <f>IF($BZ1442="","",IFERROR(VLOOKUP(IFERROR(VLOOKUP(IF(ISNUMBER(FIND(" – ",$BZ1442)),LEFT($BZ1442,FIND(" – ",$BZ1442)-1),$BZ1442),ProdTbl,5,0),""),BasketTbl,2,0),"کد ناشناخته"))</f>
        <v/>
      </c>
      <c r="CB1442" s="18">
        <f>IF($BZ1442="","",IFERROR(VLOOKUP(IF(ISNUMBER(FIND(" – ",$BZ1442)),LEFT($BZ1442,FIND(" – ",$BZ1442)-1),$BZ1442),ProdTbl,3,0),"کد ناشناخته"))</f>
        <v/>
      </c>
      <c r="CC1442" s="22" t="n"/>
      <c r="CD1442" s="21" t="n"/>
      <c r="CE1442" s="20" t="n"/>
      <c r="CF1442" s="18">
        <f>IF($CE1442="","",IFERROR(VLOOKUP(IFERROR(VLOOKUP(IF(ISNUMBER(FIND(" – ",$CE1442)),LEFT($CE1442,FIND(" – ",$CE1442)-1),$CE1442),ProdTbl,5,0),""),BasketTbl,2,0),"کد ناشناخته"))</f>
        <v/>
      </c>
      <c r="CG1442" s="18">
        <f>IF($CE1442="","",IFERROR(VLOOKUP(IF(ISNUMBER(FIND(" – ",$CE1442)),LEFT($CE1442,FIND(" – ",$CE1442)-1),$CE1442),ProdTbl,3,0),"کد ناشناخته"))</f>
        <v/>
      </c>
      <c r="CH1442" s="22" t="n"/>
      <c r="CI1442" s="21" t="n"/>
    </row>
    <row r="1443">
      <c r="A1443" s="18">
        <f>IF($B1443="","",COUNTA($B$10:$B1443))</f>
        <v/>
      </c>
      <c r="B1443" s="19" t="n"/>
      <c r="C1443" s="20" t="n"/>
      <c r="D1443" s="19" t="n"/>
      <c r="E1443" s="18">
        <f>IF($D1443="","",IFERROR(VLOOKUP(IF(ISNUMBER(FIND(" – ",$D1443)),LEFT($D1443,FIND(" – ",$D1443)-1),$D1443),SellerTbl,2,0),"کد ناشناخته"))</f>
        <v/>
      </c>
      <c r="F1443" s="21" t="n"/>
      <c r="G1443" s="21" t="n"/>
      <c r="H1443" s="22" t="n"/>
      <c r="I1443" s="23">
        <f>IF(OR($F1443="",$G1443=""),"",$F1443-$G1443)</f>
        <v/>
      </c>
      <c r="J1443" s="18">
        <f>IF($I1443="","",IF(ABS($I1443)&lt;=0.01*$F1443,"√","×"))</f>
        <v/>
      </c>
      <c r="K1443" s="23">
        <f>IF(COUNT($Q1443,$V1443,$AA1443,$AF1443,$AK1443,$AP1443,$AU1443,$AZ1443,$BE1443,$BJ1443,$BO1443,$BT1443,$BY1443,$CD1443,$CI1443)=0,"",SUM($Q1443,$V1443,$AA1443,$AF1443,$AK1443,$AP1443,$AU1443,$AZ1443,$BE1443,$BJ1443,$BO1443,$BT1443,$BY1443,$CD1443,$CI1443))</f>
        <v/>
      </c>
      <c r="L1443" s="23">
        <f>IF(OR($F1443="",$K1443=""),"",$F1443-$K1443)</f>
        <v/>
      </c>
      <c r="M1443" s="20" t="n"/>
      <c r="N1443" s="18">
        <f>IF($M1443="","",IFERROR(VLOOKUP(IFERROR(VLOOKUP(IF(ISNUMBER(FIND(" – ",$M1443)),LEFT($M1443,FIND(" – ",$M1443)-1),$M1443),ProdTbl,5,0),""),BasketTbl,2,0),"کد ناشناخته"))</f>
        <v/>
      </c>
      <c r="O1443" s="18">
        <f>IF($M1443="","",IFERROR(VLOOKUP(IF(ISNUMBER(FIND(" – ",$M1443)),LEFT($M1443,FIND(" – ",$M1443)-1),$M1443),ProdTbl,3,0),"کد ناشناخته"))</f>
        <v/>
      </c>
      <c r="P1443" s="22" t="n"/>
      <c r="Q1443" s="21" t="n"/>
      <c r="R1443" s="20" t="n"/>
      <c r="S1443" s="18">
        <f>IF($R1443="","",IFERROR(VLOOKUP(IFERROR(VLOOKUP(IF(ISNUMBER(FIND(" – ",$R1443)),LEFT($R1443,FIND(" – ",$R1443)-1),$R1443),ProdTbl,5,0),""),BasketTbl,2,0),"کد ناشناخته"))</f>
        <v/>
      </c>
      <c r="T1443" s="18">
        <f>IF($R1443="","",IFERROR(VLOOKUP(IF(ISNUMBER(FIND(" – ",$R1443)),LEFT($R1443,FIND(" – ",$R1443)-1),$R1443),ProdTbl,3,0),"کد ناشناخته"))</f>
        <v/>
      </c>
      <c r="U1443" s="22" t="n"/>
      <c r="V1443" s="21" t="n"/>
      <c r="W1443" s="20" t="n"/>
      <c r="X1443" s="18">
        <f>IF($W1443="","",IFERROR(VLOOKUP(IFERROR(VLOOKUP(IF(ISNUMBER(FIND(" – ",$W1443)),LEFT($W1443,FIND(" – ",$W1443)-1),$W1443),ProdTbl,5,0),""),BasketTbl,2,0),"کد ناشناخته"))</f>
        <v/>
      </c>
      <c r="Y1443" s="18">
        <f>IF($W1443="","",IFERROR(VLOOKUP(IF(ISNUMBER(FIND(" – ",$W1443)),LEFT($W1443,FIND(" – ",$W1443)-1),$W1443),ProdTbl,3,0),"کد ناشناخته"))</f>
        <v/>
      </c>
      <c r="Z1443" s="22" t="n"/>
      <c r="AA1443" s="21" t="n"/>
      <c r="AB1443" s="20" t="n"/>
      <c r="AC1443" s="18">
        <f>IF($AB1443="","",IFERROR(VLOOKUP(IFERROR(VLOOKUP(IF(ISNUMBER(FIND(" – ",$AB1443)),LEFT($AB1443,FIND(" – ",$AB1443)-1),$AB1443),ProdTbl,5,0),""),BasketTbl,2,0),"کد ناشناخته"))</f>
        <v/>
      </c>
      <c r="AD1443" s="18">
        <f>IF($AB1443="","",IFERROR(VLOOKUP(IF(ISNUMBER(FIND(" – ",$AB1443)),LEFT($AB1443,FIND(" – ",$AB1443)-1),$AB1443),ProdTbl,3,0),"کد ناشناخته"))</f>
        <v/>
      </c>
      <c r="AE1443" s="22" t="n"/>
      <c r="AF1443" s="21" t="n"/>
      <c r="AG1443" s="20" t="n"/>
      <c r="AH1443" s="18">
        <f>IF($AG1443="","",IFERROR(VLOOKUP(IFERROR(VLOOKUP(IF(ISNUMBER(FIND(" – ",$AG1443)),LEFT($AG1443,FIND(" – ",$AG1443)-1),$AG1443),ProdTbl,5,0),""),BasketTbl,2,0),"کد ناشناخته"))</f>
        <v/>
      </c>
      <c r="AI1443" s="18">
        <f>IF($AG1443="","",IFERROR(VLOOKUP(IF(ISNUMBER(FIND(" – ",$AG1443)),LEFT($AG1443,FIND(" – ",$AG1443)-1),$AG1443),ProdTbl,3,0),"کد ناشناخته"))</f>
        <v/>
      </c>
      <c r="AJ1443" s="22" t="n"/>
      <c r="AK1443" s="21" t="n"/>
      <c r="AL1443" s="20" t="n"/>
      <c r="AM1443" s="18">
        <f>IF($AL1443="","",IFERROR(VLOOKUP(IFERROR(VLOOKUP(IF(ISNUMBER(FIND(" – ",$AL1443)),LEFT($AL1443,FIND(" – ",$AL1443)-1),$AL1443),ProdTbl,5,0),""),BasketTbl,2,0),"کد ناشناخته"))</f>
        <v/>
      </c>
      <c r="AN1443" s="18">
        <f>IF($AL1443="","",IFERROR(VLOOKUP(IF(ISNUMBER(FIND(" – ",$AL1443)),LEFT($AL1443,FIND(" – ",$AL1443)-1),$AL1443),ProdTbl,3,0),"کد ناشناخته"))</f>
        <v/>
      </c>
      <c r="AO1443" s="22" t="n"/>
      <c r="AP1443" s="21" t="n"/>
      <c r="AQ1443" s="20" t="n"/>
      <c r="AR1443" s="18">
        <f>IF($AQ1443="","",IFERROR(VLOOKUP(IFERROR(VLOOKUP(IF(ISNUMBER(FIND(" – ",$AQ1443)),LEFT($AQ1443,FIND(" – ",$AQ1443)-1),$AQ1443),ProdTbl,5,0),""),BasketTbl,2,0),"کد ناشناخته"))</f>
        <v/>
      </c>
      <c r="AS1443" s="18">
        <f>IF($AQ1443="","",IFERROR(VLOOKUP(IF(ISNUMBER(FIND(" – ",$AQ1443)),LEFT($AQ1443,FIND(" – ",$AQ1443)-1),$AQ1443),ProdTbl,3,0),"کد ناشناخته"))</f>
        <v/>
      </c>
      <c r="AT1443" s="22" t="n"/>
      <c r="AU1443" s="21" t="n"/>
      <c r="AV1443" s="20" t="n"/>
      <c r="AW1443" s="18">
        <f>IF($AV1443="","",IFERROR(VLOOKUP(IFERROR(VLOOKUP(IF(ISNUMBER(FIND(" – ",$AV1443)),LEFT($AV1443,FIND(" – ",$AV1443)-1),$AV1443),ProdTbl,5,0),""),BasketTbl,2,0),"کد ناشناخته"))</f>
        <v/>
      </c>
      <c r="AX1443" s="18">
        <f>IF($AV1443="","",IFERROR(VLOOKUP(IF(ISNUMBER(FIND(" – ",$AV1443)),LEFT($AV1443,FIND(" – ",$AV1443)-1),$AV1443),ProdTbl,3,0),"کد ناشناخته"))</f>
        <v/>
      </c>
      <c r="AY1443" s="22" t="n"/>
      <c r="AZ1443" s="21" t="n"/>
      <c r="BA1443" s="20" t="n"/>
      <c r="BB1443" s="18">
        <f>IF($BA1443="","",IFERROR(VLOOKUP(IFERROR(VLOOKUP(IF(ISNUMBER(FIND(" – ",$BA1443)),LEFT($BA1443,FIND(" – ",$BA1443)-1),$BA1443),ProdTbl,5,0),""),BasketTbl,2,0),"کد ناشناخته"))</f>
        <v/>
      </c>
      <c r="BC1443" s="18">
        <f>IF($BA1443="","",IFERROR(VLOOKUP(IF(ISNUMBER(FIND(" – ",$BA1443)),LEFT($BA1443,FIND(" – ",$BA1443)-1),$BA1443),ProdTbl,3,0),"کد ناشناخته"))</f>
        <v/>
      </c>
      <c r="BD1443" s="22" t="n"/>
      <c r="BE1443" s="21" t="n"/>
      <c r="BF1443" s="20" t="n"/>
      <c r="BG1443" s="18">
        <f>IF($BF1443="","",IFERROR(VLOOKUP(IFERROR(VLOOKUP(IF(ISNUMBER(FIND(" – ",$BF1443)),LEFT($BF1443,FIND(" – ",$BF1443)-1),$BF1443),ProdTbl,5,0),""),BasketTbl,2,0),"کد ناشناخته"))</f>
        <v/>
      </c>
      <c r="BH1443" s="18">
        <f>IF($BF1443="","",IFERROR(VLOOKUP(IF(ISNUMBER(FIND(" – ",$BF1443)),LEFT($BF1443,FIND(" – ",$BF1443)-1),$BF1443),ProdTbl,3,0),"کد ناشناخته"))</f>
        <v/>
      </c>
      <c r="BI1443" s="22" t="n"/>
      <c r="BJ1443" s="21" t="n"/>
      <c r="BK1443" s="20" t="n"/>
      <c r="BL1443" s="18">
        <f>IF($BK1443="","",IFERROR(VLOOKUP(IFERROR(VLOOKUP(IF(ISNUMBER(FIND(" – ",$BK1443)),LEFT($BK1443,FIND(" – ",$BK1443)-1),$BK1443),ProdTbl,5,0),""),BasketTbl,2,0),"کد ناشناخته"))</f>
        <v/>
      </c>
      <c r="BM1443" s="18">
        <f>IF($BK1443="","",IFERROR(VLOOKUP(IF(ISNUMBER(FIND(" – ",$BK1443)),LEFT($BK1443,FIND(" – ",$BK1443)-1),$BK1443),ProdTbl,3,0),"کد ناشناخته"))</f>
        <v/>
      </c>
      <c r="BN1443" s="22" t="n"/>
      <c r="BO1443" s="21" t="n"/>
      <c r="BP1443" s="20" t="n"/>
      <c r="BQ1443" s="18">
        <f>IF($BP1443="","",IFERROR(VLOOKUP(IFERROR(VLOOKUP(IF(ISNUMBER(FIND(" – ",$BP1443)),LEFT($BP1443,FIND(" – ",$BP1443)-1),$BP1443),ProdTbl,5,0),""),BasketTbl,2,0),"کد ناشناخته"))</f>
        <v/>
      </c>
      <c r="BR1443" s="18">
        <f>IF($BP1443="","",IFERROR(VLOOKUP(IF(ISNUMBER(FIND(" – ",$BP1443)),LEFT($BP1443,FIND(" – ",$BP1443)-1),$BP1443),ProdTbl,3,0),"کد ناشناخته"))</f>
        <v/>
      </c>
      <c r="BS1443" s="22" t="n"/>
      <c r="BT1443" s="21" t="n"/>
      <c r="BU1443" s="20" t="n"/>
      <c r="BV1443" s="18">
        <f>IF($BU1443="","",IFERROR(VLOOKUP(IFERROR(VLOOKUP(IF(ISNUMBER(FIND(" – ",$BU1443)),LEFT($BU1443,FIND(" – ",$BU1443)-1),$BU1443),ProdTbl,5,0),""),BasketTbl,2,0),"کد ناشناخته"))</f>
        <v/>
      </c>
      <c r="BW1443" s="18">
        <f>IF($BU1443="","",IFERROR(VLOOKUP(IF(ISNUMBER(FIND(" – ",$BU1443)),LEFT($BU1443,FIND(" – ",$BU1443)-1),$BU1443),ProdTbl,3,0),"کد ناشناخته"))</f>
        <v/>
      </c>
      <c r="BX1443" s="22" t="n"/>
      <c r="BY1443" s="21" t="n"/>
      <c r="BZ1443" s="20" t="n"/>
      <c r="CA1443" s="18">
        <f>IF($BZ1443="","",IFERROR(VLOOKUP(IFERROR(VLOOKUP(IF(ISNUMBER(FIND(" – ",$BZ1443)),LEFT($BZ1443,FIND(" – ",$BZ1443)-1),$BZ1443),ProdTbl,5,0),""),BasketTbl,2,0),"کد ناشناخته"))</f>
        <v/>
      </c>
      <c r="CB1443" s="18">
        <f>IF($BZ1443="","",IFERROR(VLOOKUP(IF(ISNUMBER(FIND(" – ",$BZ1443)),LEFT($BZ1443,FIND(" – ",$BZ1443)-1),$BZ1443),ProdTbl,3,0),"کد ناشناخته"))</f>
        <v/>
      </c>
      <c r="CC1443" s="22" t="n"/>
      <c r="CD1443" s="21" t="n"/>
      <c r="CE1443" s="20" t="n"/>
      <c r="CF1443" s="18">
        <f>IF($CE1443="","",IFERROR(VLOOKUP(IFERROR(VLOOKUP(IF(ISNUMBER(FIND(" – ",$CE1443)),LEFT($CE1443,FIND(" – ",$CE1443)-1),$CE1443),ProdTbl,5,0),""),BasketTbl,2,0),"کد ناشناخته"))</f>
        <v/>
      </c>
      <c r="CG1443" s="18">
        <f>IF($CE1443="","",IFERROR(VLOOKUP(IF(ISNUMBER(FIND(" – ",$CE1443)),LEFT($CE1443,FIND(" – ",$CE1443)-1),$CE1443),ProdTbl,3,0),"کد ناشناخته"))</f>
        <v/>
      </c>
      <c r="CH1443" s="22" t="n"/>
      <c r="CI1443" s="21" t="n"/>
    </row>
    <row r="1444">
      <c r="A1444" s="18">
        <f>IF($B1444="","",COUNTA($B$10:$B1444))</f>
        <v/>
      </c>
      <c r="B1444" s="19" t="n"/>
      <c r="C1444" s="20" t="n"/>
      <c r="D1444" s="19" t="n"/>
      <c r="E1444" s="18">
        <f>IF($D1444="","",IFERROR(VLOOKUP(IF(ISNUMBER(FIND(" – ",$D1444)),LEFT($D1444,FIND(" – ",$D1444)-1),$D1444),SellerTbl,2,0),"کد ناشناخته"))</f>
        <v/>
      </c>
      <c r="F1444" s="21" t="n"/>
      <c r="G1444" s="21" t="n"/>
      <c r="H1444" s="22" t="n"/>
      <c r="I1444" s="23">
        <f>IF(OR($F1444="",$G1444=""),"",$F1444-$G1444)</f>
        <v/>
      </c>
      <c r="J1444" s="18">
        <f>IF($I1444="","",IF(ABS($I1444)&lt;=0.01*$F1444,"√","×"))</f>
        <v/>
      </c>
      <c r="K1444" s="23">
        <f>IF(COUNT($Q1444,$V1444,$AA1444,$AF1444,$AK1444,$AP1444,$AU1444,$AZ1444,$BE1444,$BJ1444,$BO1444,$BT1444,$BY1444,$CD1444,$CI1444)=0,"",SUM($Q1444,$V1444,$AA1444,$AF1444,$AK1444,$AP1444,$AU1444,$AZ1444,$BE1444,$BJ1444,$BO1444,$BT1444,$BY1444,$CD1444,$CI1444))</f>
        <v/>
      </c>
      <c r="L1444" s="23">
        <f>IF(OR($F1444="",$K1444=""),"",$F1444-$K1444)</f>
        <v/>
      </c>
      <c r="M1444" s="20" t="n"/>
      <c r="N1444" s="18">
        <f>IF($M1444="","",IFERROR(VLOOKUP(IFERROR(VLOOKUP(IF(ISNUMBER(FIND(" – ",$M1444)),LEFT($M1444,FIND(" – ",$M1444)-1),$M1444),ProdTbl,5,0),""),BasketTbl,2,0),"کد ناشناخته"))</f>
        <v/>
      </c>
      <c r="O1444" s="18">
        <f>IF($M1444="","",IFERROR(VLOOKUP(IF(ISNUMBER(FIND(" – ",$M1444)),LEFT($M1444,FIND(" – ",$M1444)-1),$M1444),ProdTbl,3,0),"کد ناشناخته"))</f>
        <v/>
      </c>
      <c r="P1444" s="22" t="n"/>
      <c r="Q1444" s="21" t="n"/>
      <c r="R1444" s="20" t="n"/>
      <c r="S1444" s="18">
        <f>IF($R1444="","",IFERROR(VLOOKUP(IFERROR(VLOOKUP(IF(ISNUMBER(FIND(" – ",$R1444)),LEFT($R1444,FIND(" – ",$R1444)-1),$R1444),ProdTbl,5,0),""),BasketTbl,2,0),"کد ناشناخته"))</f>
        <v/>
      </c>
      <c r="T1444" s="18">
        <f>IF($R1444="","",IFERROR(VLOOKUP(IF(ISNUMBER(FIND(" – ",$R1444)),LEFT($R1444,FIND(" – ",$R1444)-1),$R1444),ProdTbl,3,0),"کد ناشناخته"))</f>
        <v/>
      </c>
      <c r="U1444" s="22" t="n"/>
      <c r="V1444" s="21" t="n"/>
      <c r="W1444" s="20" t="n"/>
      <c r="X1444" s="18">
        <f>IF($W1444="","",IFERROR(VLOOKUP(IFERROR(VLOOKUP(IF(ISNUMBER(FIND(" – ",$W1444)),LEFT($W1444,FIND(" – ",$W1444)-1),$W1444),ProdTbl,5,0),""),BasketTbl,2,0),"کد ناشناخته"))</f>
        <v/>
      </c>
      <c r="Y1444" s="18">
        <f>IF($W1444="","",IFERROR(VLOOKUP(IF(ISNUMBER(FIND(" – ",$W1444)),LEFT($W1444,FIND(" – ",$W1444)-1),$W1444),ProdTbl,3,0),"کد ناشناخته"))</f>
        <v/>
      </c>
      <c r="Z1444" s="22" t="n"/>
      <c r="AA1444" s="21" t="n"/>
      <c r="AB1444" s="20" t="n"/>
      <c r="AC1444" s="18">
        <f>IF($AB1444="","",IFERROR(VLOOKUP(IFERROR(VLOOKUP(IF(ISNUMBER(FIND(" – ",$AB1444)),LEFT($AB1444,FIND(" – ",$AB1444)-1),$AB1444),ProdTbl,5,0),""),BasketTbl,2,0),"کد ناشناخته"))</f>
        <v/>
      </c>
      <c r="AD1444" s="18">
        <f>IF($AB1444="","",IFERROR(VLOOKUP(IF(ISNUMBER(FIND(" – ",$AB1444)),LEFT($AB1444,FIND(" – ",$AB1444)-1),$AB1444),ProdTbl,3,0),"کد ناشناخته"))</f>
        <v/>
      </c>
      <c r="AE1444" s="22" t="n"/>
      <c r="AF1444" s="21" t="n"/>
      <c r="AG1444" s="20" t="n"/>
      <c r="AH1444" s="18">
        <f>IF($AG1444="","",IFERROR(VLOOKUP(IFERROR(VLOOKUP(IF(ISNUMBER(FIND(" – ",$AG1444)),LEFT($AG1444,FIND(" – ",$AG1444)-1),$AG1444),ProdTbl,5,0),""),BasketTbl,2,0),"کد ناشناخته"))</f>
        <v/>
      </c>
      <c r="AI1444" s="18">
        <f>IF($AG1444="","",IFERROR(VLOOKUP(IF(ISNUMBER(FIND(" – ",$AG1444)),LEFT($AG1444,FIND(" – ",$AG1444)-1),$AG1444),ProdTbl,3,0),"کد ناشناخته"))</f>
        <v/>
      </c>
      <c r="AJ1444" s="22" t="n"/>
      <c r="AK1444" s="21" t="n"/>
      <c r="AL1444" s="20" t="n"/>
      <c r="AM1444" s="18">
        <f>IF($AL1444="","",IFERROR(VLOOKUP(IFERROR(VLOOKUP(IF(ISNUMBER(FIND(" – ",$AL1444)),LEFT($AL1444,FIND(" – ",$AL1444)-1),$AL1444),ProdTbl,5,0),""),BasketTbl,2,0),"کد ناشناخته"))</f>
        <v/>
      </c>
      <c r="AN1444" s="18">
        <f>IF($AL1444="","",IFERROR(VLOOKUP(IF(ISNUMBER(FIND(" – ",$AL1444)),LEFT($AL1444,FIND(" – ",$AL1444)-1),$AL1444),ProdTbl,3,0),"کد ناشناخته"))</f>
        <v/>
      </c>
      <c r="AO1444" s="22" t="n"/>
      <c r="AP1444" s="21" t="n"/>
      <c r="AQ1444" s="20" t="n"/>
      <c r="AR1444" s="18">
        <f>IF($AQ1444="","",IFERROR(VLOOKUP(IFERROR(VLOOKUP(IF(ISNUMBER(FIND(" – ",$AQ1444)),LEFT($AQ1444,FIND(" – ",$AQ1444)-1),$AQ1444),ProdTbl,5,0),""),BasketTbl,2,0),"کد ناشناخته"))</f>
        <v/>
      </c>
      <c r="AS1444" s="18">
        <f>IF($AQ1444="","",IFERROR(VLOOKUP(IF(ISNUMBER(FIND(" – ",$AQ1444)),LEFT($AQ1444,FIND(" – ",$AQ1444)-1),$AQ1444),ProdTbl,3,0),"کد ناشناخته"))</f>
        <v/>
      </c>
      <c r="AT1444" s="22" t="n"/>
      <c r="AU1444" s="21" t="n"/>
      <c r="AV1444" s="20" t="n"/>
      <c r="AW1444" s="18">
        <f>IF($AV1444="","",IFERROR(VLOOKUP(IFERROR(VLOOKUP(IF(ISNUMBER(FIND(" – ",$AV1444)),LEFT($AV1444,FIND(" – ",$AV1444)-1),$AV1444),ProdTbl,5,0),""),BasketTbl,2,0),"کد ناشناخته"))</f>
        <v/>
      </c>
      <c r="AX1444" s="18">
        <f>IF($AV1444="","",IFERROR(VLOOKUP(IF(ISNUMBER(FIND(" – ",$AV1444)),LEFT($AV1444,FIND(" – ",$AV1444)-1),$AV1444),ProdTbl,3,0),"کد ناشناخته"))</f>
        <v/>
      </c>
      <c r="AY1444" s="22" t="n"/>
      <c r="AZ1444" s="21" t="n"/>
      <c r="BA1444" s="20" t="n"/>
      <c r="BB1444" s="18">
        <f>IF($BA1444="","",IFERROR(VLOOKUP(IFERROR(VLOOKUP(IF(ISNUMBER(FIND(" – ",$BA1444)),LEFT($BA1444,FIND(" – ",$BA1444)-1),$BA1444),ProdTbl,5,0),""),BasketTbl,2,0),"کد ناشناخته"))</f>
        <v/>
      </c>
      <c r="BC1444" s="18">
        <f>IF($BA1444="","",IFERROR(VLOOKUP(IF(ISNUMBER(FIND(" – ",$BA1444)),LEFT($BA1444,FIND(" – ",$BA1444)-1),$BA1444),ProdTbl,3,0),"کد ناشناخته"))</f>
        <v/>
      </c>
      <c r="BD1444" s="22" t="n"/>
      <c r="BE1444" s="21" t="n"/>
      <c r="BF1444" s="20" t="n"/>
      <c r="BG1444" s="18">
        <f>IF($BF1444="","",IFERROR(VLOOKUP(IFERROR(VLOOKUP(IF(ISNUMBER(FIND(" – ",$BF1444)),LEFT($BF1444,FIND(" – ",$BF1444)-1),$BF1444),ProdTbl,5,0),""),BasketTbl,2,0),"کد ناشناخته"))</f>
        <v/>
      </c>
      <c r="BH1444" s="18">
        <f>IF($BF1444="","",IFERROR(VLOOKUP(IF(ISNUMBER(FIND(" – ",$BF1444)),LEFT($BF1444,FIND(" – ",$BF1444)-1),$BF1444),ProdTbl,3,0),"کد ناشناخته"))</f>
        <v/>
      </c>
      <c r="BI1444" s="22" t="n"/>
      <c r="BJ1444" s="21" t="n"/>
      <c r="BK1444" s="20" t="n"/>
      <c r="BL1444" s="18">
        <f>IF($BK1444="","",IFERROR(VLOOKUP(IFERROR(VLOOKUP(IF(ISNUMBER(FIND(" – ",$BK1444)),LEFT($BK1444,FIND(" – ",$BK1444)-1),$BK1444),ProdTbl,5,0),""),BasketTbl,2,0),"کد ناشناخته"))</f>
        <v/>
      </c>
      <c r="BM1444" s="18">
        <f>IF($BK1444="","",IFERROR(VLOOKUP(IF(ISNUMBER(FIND(" – ",$BK1444)),LEFT($BK1444,FIND(" – ",$BK1444)-1),$BK1444),ProdTbl,3,0),"کد ناشناخته"))</f>
        <v/>
      </c>
      <c r="BN1444" s="22" t="n"/>
      <c r="BO1444" s="21" t="n"/>
      <c r="BP1444" s="20" t="n"/>
      <c r="BQ1444" s="18">
        <f>IF($BP1444="","",IFERROR(VLOOKUP(IFERROR(VLOOKUP(IF(ISNUMBER(FIND(" – ",$BP1444)),LEFT($BP1444,FIND(" – ",$BP1444)-1),$BP1444),ProdTbl,5,0),""),BasketTbl,2,0),"کد ناشناخته"))</f>
        <v/>
      </c>
      <c r="BR1444" s="18">
        <f>IF($BP1444="","",IFERROR(VLOOKUP(IF(ISNUMBER(FIND(" – ",$BP1444)),LEFT($BP1444,FIND(" – ",$BP1444)-1),$BP1444),ProdTbl,3,0),"کد ناشناخته"))</f>
        <v/>
      </c>
      <c r="BS1444" s="22" t="n"/>
      <c r="BT1444" s="21" t="n"/>
      <c r="BU1444" s="20" t="n"/>
      <c r="BV1444" s="18">
        <f>IF($BU1444="","",IFERROR(VLOOKUP(IFERROR(VLOOKUP(IF(ISNUMBER(FIND(" – ",$BU1444)),LEFT($BU1444,FIND(" – ",$BU1444)-1),$BU1444),ProdTbl,5,0),""),BasketTbl,2,0),"کد ناشناخته"))</f>
        <v/>
      </c>
      <c r="BW1444" s="18">
        <f>IF($BU1444="","",IFERROR(VLOOKUP(IF(ISNUMBER(FIND(" – ",$BU1444)),LEFT($BU1444,FIND(" – ",$BU1444)-1),$BU1444),ProdTbl,3,0),"کد ناشناخته"))</f>
        <v/>
      </c>
      <c r="BX1444" s="22" t="n"/>
      <c r="BY1444" s="21" t="n"/>
      <c r="BZ1444" s="20" t="n"/>
      <c r="CA1444" s="18">
        <f>IF($BZ1444="","",IFERROR(VLOOKUP(IFERROR(VLOOKUP(IF(ISNUMBER(FIND(" – ",$BZ1444)),LEFT($BZ1444,FIND(" – ",$BZ1444)-1),$BZ1444),ProdTbl,5,0),""),BasketTbl,2,0),"کد ناشناخته"))</f>
        <v/>
      </c>
      <c r="CB1444" s="18">
        <f>IF($BZ1444="","",IFERROR(VLOOKUP(IF(ISNUMBER(FIND(" – ",$BZ1444)),LEFT($BZ1444,FIND(" – ",$BZ1444)-1),$BZ1444),ProdTbl,3,0),"کد ناشناخته"))</f>
        <v/>
      </c>
      <c r="CC1444" s="22" t="n"/>
      <c r="CD1444" s="21" t="n"/>
      <c r="CE1444" s="20" t="n"/>
      <c r="CF1444" s="18">
        <f>IF($CE1444="","",IFERROR(VLOOKUP(IFERROR(VLOOKUP(IF(ISNUMBER(FIND(" – ",$CE1444)),LEFT($CE1444,FIND(" – ",$CE1444)-1),$CE1444),ProdTbl,5,0),""),BasketTbl,2,0),"کد ناشناخته"))</f>
        <v/>
      </c>
      <c r="CG1444" s="18">
        <f>IF($CE1444="","",IFERROR(VLOOKUP(IF(ISNUMBER(FIND(" – ",$CE1444)),LEFT($CE1444,FIND(" – ",$CE1444)-1),$CE1444),ProdTbl,3,0),"کد ناشناخته"))</f>
        <v/>
      </c>
      <c r="CH1444" s="22" t="n"/>
      <c r="CI1444" s="21" t="n"/>
    </row>
    <row r="1445">
      <c r="A1445" s="18">
        <f>IF($B1445="","",COUNTA($B$10:$B1445))</f>
        <v/>
      </c>
      <c r="B1445" s="19" t="n"/>
      <c r="C1445" s="20" t="n"/>
      <c r="D1445" s="19" t="n"/>
      <c r="E1445" s="18">
        <f>IF($D1445="","",IFERROR(VLOOKUP(IF(ISNUMBER(FIND(" – ",$D1445)),LEFT($D1445,FIND(" – ",$D1445)-1),$D1445),SellerTbl,2,0),"کد ناشناخته"))</f>
        <v/>
      </c>
      <c r="F1445" s="21" t="n"/>
      <c r="G1445" s="21" t="n"/>
      <c r="H1445" s="22" t="n"/>
      <c r="I1445" s="23">
        <f>IF(OR($F1445="",$G1445=""),"",$F1445-$G1445)</f>
        <v/>
      </c>
      <c r="J1445" s="18">
        <f>IF($I1445="","",IF(ABS($I1445)&lt;=0.01*$F1445,"√","×"))</f>
        <v/>
      </c>
      <c r="K1445" s="23">
        <f>IF(COUNT($Q1445,$V1445,$AA1445,$AF1445,$AK1445,$AP1445,$AU1445,$AZ1445,$BE1445,$BJ1445,$BO1445,$BT1445,$BY1445,$CD1445,$CI1445)=0,"",SUM($Q1445,$V1445,$AA1445,$AF1445,$AK1445,$AP1445,$AU1445,$AZ1445,$BE1445,$BJ1445,$BO1445,$BT1445,$BY1445,$CD1445,$CI1445))</f>
        <v/>
      </c>
      <c r="L1445" s="23">
        <f>IF(OR($F1445="",$K1445=""),"",$F1445-$K1445)</f>
        <v/>
      </c>
      <c r="M1445" s="20" t="n"/>
      <c r="N1445" s="18">
        <f>IF($M1445="","",IFERROR(VLOOKUP(IFERROR(VLOOKUP(IF(ISNUMBER(FIND(" – ",$M1445)),LEFT($M1445,FIND(" – ",$M1445)-1),$M1445),ProdTbl,5,0),""),BasketTbl,2,0),"کد ناشناخته"))</f>
        <v/>
      </c>
      <c r="O1445" s="18">
        <f>IF($M1445="","",IFERROR(VLOOKUP(IF(ISNUMBER(FIND(" – ",$M1445)),LEFT($M1445,FIND(" – ",$M1445)-1),$M1445),ProdTbl,3,0),"کد ناشناخته"))</f>
        <v/>
      </c>
      <c r="P1445" s="22" t="n"/>
      <c r="Q1445" s="21" t="n"/>
      <c r="R1445" s="20" t="n"/>
      <c r="S1445" s="18">
        <f>IF($R1445="","",IFERROR(VLOOKUP(IFERROR(VLOOKUP(IF(ISNUMBER(FIND(" – ",$R1445)),LEFT($R1445,FIND(" – ",$R1445)-1),$R1445),ProdTbl,5,0),""),BasketTbl,2,0),"کد ناشناخته"))</f>
        <v/>
      </c>
      <c r="T1445" s="18">
        <f>IF($R1445="","",IFERROR(VLOOKUP(IF(ISNUMBER(FIND(" – ",$R1445)),LEFT($R1445,FIND(" – ",$R1445)-1),$R1445),ProdTbl,3,0),"کد ناشناخته"))</f>
        <v/>
      </c>
      <c r="U1445" s="22" t="n"/>
      <c r="V1445" s="21" t="n"/>
      <c r="W1445" s="20" t="n"/>
      <c r="X1445" s="18">
        <f>IF($W1445="","",IFERROR(VLOOKUP(IFERROR(VLOOKUP(IF(ISNUMBER(FIND(" – ",$W1445)),LEFT($W1445,FIND(" – ",$W1445)-1),$W1445),ProdTbl,5,0),""),BasketTbl,2,0),"کد ناشناخته"))</f>
        <v/>
      </c>
      <c r="Y1445" s="18">
        <f>IF($W1445="","",IFERROR(VLOOKUP(IF(ISNUMBER(FIND(" – ",$W1445)),LEFT($W1445,FIND(" – ",$W1445)-1),$W1445),ProdTbl,3,0),"کد ناشناخته"))</f>
        <v/>
      </c>
      <c r="Z1445" s="22" t="n"/>
      <c r="AA1445" s="21" t="n"/>
      <c r="AB1445" s="20" t="n"/>
      <c r="AC1445" s="18">
        <f>IF($AB1445="","",IFERROR(VLOOKUP(IFERROR(VLOOKUP(IF(ISNUMBER(FIND(" – ",$AB1445)),LEFT($AB1445,FIND(" – ",$AB1445)-1),$AB1445),ProdTbl,5,0),""),BasketTbl,2,0),"کد ناشناخته"))</f>
        <v/>
      </c>
      <c r="AD1445" s="18">
        <f>IF($AB1445="","",IFERROR(VLOOKUP(IF(ISNUMBER(FIND(" – ",$AB1445)),LEFT($AB1445,FIND(" – ",$AB1445)-1),$AB1445),ProdTbl,3,0),"کد ناشناخته"))</f>
        <v/>
      </c>
      <c r="AE1445" s="22" t="n"/>
      <c r="AF1445" s="21" t="n"/>
      <c r="AG1445" s="20" t="n"/>
      <c r="AH1445" s="18">
        <f>IF($AG1445="","",IFERROR(VLOOKUP(IFERROR(VLOOKUP(IF(ISNUMBER(FIND(" – ",$AG1445)),LEFT($AG1445,FIND(" – ",$AG1445)-1),$AG1445),ProdTbl,5,0),""),BasketTbl,2,0),"کد ناشناخته"))</f>
        <v/>
      </c>
      <c r="AI1445" s="18">
        <f>IF($AG1445="","",IFERROR(VLOOKUP(IF(ISNUMBER(FIND(" – ",$AG1445)),LEFT($AG1445,FIND(" – ",$AG1445)-1),$AG1445),ProdTbl,3,0),"کد ناشناخته"))</f>
        <v/>
      </c>
      <c r="AJ1445" s="22" t="n"/>
      <c r="AK1445" s="21" t="n"/>
      <c r="AL1445" s="20" t="n"/>
      <c r="AM1445" s="18">
        <f>IF($AL1445="","",IFERROR(VLOOKUP(IFERROR(VLOOKUP(IF(ISNUMBER(FIND(" – ",$AL1445)),LEFT($AL1445,FIND(" – ",$AL1445)-1),$AL1445),ProdTbl,5,0),""),BasketTbl,2,0),"کد ناشناخته"))</f>
        <v/>
      </c>
      <c r="AN1445" s="18">
        <f>IF($AL1445="","",IFERROR(VLOOKUP(IF(ISNUMBER(FIND(" – ",$AL1445)),LEFT($AL1445,FIND(" – ",$AL1445)-1),$AL1445),ProdTbl,3,0),"کد ناشناخته"))</f>
        <v/>
      </c>
      <c r="AO1445" s="22" t="n"/>
      <c r="AP1445" s="21" t="n"/>
      <c r="AQ1445" s="20" t="n"/>
      <c r="AR1445" s="18">
        <f>IF($AQ1445="","",IFERROR(VLOOKUP(IFERROR(VLOOKUP(IF(ISNUMBER(FIND(" – ",$AQ1445)),LEFT($AQ1445,FIND(" – ",$AQ1445)-1),$AQ1445),ProdTbl,5,0),""),BasketTbl,2,0),"کد ناشناخته"))</f>
        <v/>
      </c>
      <c r="AS1445" s="18">
        <f>IF($AQ1445="","",IFERROR(VLOOKUP(IF(ISNUMBER(FIND(" – ",$AQ1445)),LEFT($AQ1445,FIND(" – ",$AQ1445)-1),$AQ1445),ProdTbl,3,0),"کد ناشناخته"))</f>
        <v/>
      </c>
      <c r="AT1445" s="22" t="n"/>
      <c r="AU1445" s="21" t="n"/>
      <c r="AV1445" s="20" t="n"/>
      <c r="AW1445" s="18">
        <f>IF($AV1445="","",IFERROR(VLOOKUP(IFERROR(VLOOKUP(IF(ISNUMBER(FIND(" – ",$AV1445)),LEFT($AV1445,FIND(" – ",$AV1445)-1),$AV1445),ProdTbl,5,0),""),BasketTbl,2,0),"کد ناشناخته"))</f>
        <v/>
      </c>
      <c r="AX1445" s="18">
        <f>IF($AV1445="","",IFERROR(VLOOKUP(IF(ISNUMBER(FIND(" – ",$AV1445)),LEFT($AV1445,FIND(" – ",$AV1445)-1),$AV1445),ProdTbl,3,0),"کد ناشناخته"))</f>
        <v/>
      </c>
      <c r="AY1445" s="22" t="n"/>
      <c r="AZ1445" s="21" t="n"/>
      <c r="BA1445" s="20" t="n"/>
      <c r="BB1445" s="18">
        <f>IF($BA1445="","",IFERROR(VLOOKUP(IFERROR(VLOOKUP(IF(ISNUMBER(FIND(" – ",$BA1445)),LEFT($BA1445,FIND(" – ",$BA1445)-1),$BA1445),ProdTbl,5,0),""),BasketTbl,2,0),"کد ناشناخته"))</f>
        <v/>
      </c>
      <c r="BC1445" s="18">
        <f>IF($BA1445="","",IFERROR(VLOOKUP(IF(ISNUMBER(FIND(" – ",$BA1445)),LEFT($BA1445,FIND(" – ",$BA1445)-1),$BA1445),ProdTbl,3,0),"کد ناشناخته"))</f>
        <v/>
      </c>
      <c r="BD1445" s="22" t="n"/>
      <c r="BE1445" s="21" t="n"/>
      <c r="BF1445" s="20" t="n"/>
      <c r="BG1445" s="18">
        <f>IF($BF1445="","",IFERROR(VLOOKUP(IFERROR(VLOOKUP(IF(ISNUMBER(FIND(" – ",$BF1445)),LEFT($BF1445,FIND(" – ",$BF1445)-1),$BF1445),ProdTbl,5,0),""),BasketTbl,2,0),"کد ناشناخته"))</f>
        <v/>
      </c>
      <c r="BH1445" s="18">
        <f>IF($BF1445="","",IFERROR(VLOOKUP(IF(ISNUMBER(FIND(" – ",$BF1445)),LEFT($BF1445,FIND(" – ",$BF1445)-1),$BF1445),ProdTbl,3,0),"کد ناشناخته"))</f>
        <v/>
      </c>
      <c r="BI1445" s="22" t="n"/>
      <c r="BJ1445" s="21" t="n"/>
      <c r="BK1445" s="20" t="n"/>
      <c r="BL1445" s="18">
        <f>IF($BK1445="","",IFERROR(VLOOKUP(IFERROR(VLOOKUP(IF(ISNUMBER(FIND(" – ",$BK1445)),LEFT($BK1445,FIND(" – ",$BK1445)-1),$BK1445),ProdTbl,5,0),""),BasketTbl,2,0),"کد ناشناخته"))</f>
        <v/>
      </c>
      <c r="BM1445" s="18">
        <f>IF($BK1445="","",IFERROR(VLOOKUP(IF(ISNUMBER(FIND(" – ",$BK1445)),LEFT($BK1445,FIND(" – ",$BK1445)-1),$BK1445),ProdTbl,3,0),"کد ناشناخته"))</f>
        <v/>
      </c>
      <c r="BN1445" s="22" t="n"/>
      <c r="BO1445" s="21" t="n"/>
      <c r="BP1445" s="20" t="n"/>
      <c r="BQ1445" s="18">
        <f>IF($BP1445="","",IFERROR(VLOOKUP(IFERROR(VLOOKUP(IF(ISNUMBER(FIND(" – ",$BP1445)),LEFT($BP1445,FIND(" – ",$BP1445)-1),$BP1445),ProdTbl,5,0),""),BasketTbl,2,0),"کد ناشناخته"))</f>
        <v/>
      </c>
      <c r="BR1445" s="18">
        <f>IF($BP1445="","",IFERROR(VLOOKUP(IF(ISNUMBER(FIND(" – ",$BP1445)),LEFT($BP1445,FIND(" – ",$BP1445)-1),$BP1445),ProdTbl,3,0),"کد ناشناخته"))</f>
        <v/>
      </c>
      <c r="BS1445" s="22" t="n"/>
      <c r="BT1445" s="21" t="n"/>
      <c r="BU1445" s="20" t="n"/>
      <c r="BV1445" s="18">
        <f>IF($BU1445="","",IFERROR(VLOOKUP(IFERROR(VLOOKUP(IF(ISNUMBER(FIND(" – ",$BU1445)),LEFT($BU1445,FIND(" – ",$BU1445)-1),$BU1445),ProdTbl,5,0),""),BasketTbl,2,0),"کد ناشناخته"))</f>
        <v/>
      </c>
      <c r="BW1445" s="18">
        <f>IF($BU1445="","",IFERROR(VLOOKUP(IF(ISNUMBER(FIND(" – ",$BU1445)),LEFT($BU1445,FIND(" – ",$BU1445)-1),$BU1445),ProdTbl,3,0),"کد ناشناخته"))</f>
        <v/>
      </c>
      <c r="BX1445" s="22" t="n"/>
      <c r="BY1445" s="21" t="n"/>
      <c r="BZ1445" s="20" t="n"/>
      <c r="CA1445" s="18">
        <f>IF($BZ1445="","",IFERROR(VLOOKUP(IFERROR(VLOOKUP(IF(ISNUMBER(FIND(" – ",$BZ1445)),LEFT($BZ1445,FIND(" – ",$BZ1445)-1),$BZ1445),ProdTbl,5,0),""),BasketTbl,2,0),"کد ناشناخته"))</f>
        <v/>
      </c>
      <c r="CB1445" s="18">
        <f>IF($BZ1445="","",IFERROR(VLOOKUP(IF(ISNUMBER(FIND(" – ",$BZ1445)),LEFT($BZ1445,FIND(" – ",$BZ1445)-1),$BZ1445),ProdTbl,3,0),"کد ناشناخته"))</f>
        <v/>
      </c>
      <c r="CC1445" s="22" t="n"/>
      <c r="CD1445" s="21" t="n"/>
      <c r="CE1445" s="20" t="n"/>
      <c r="CF1445" s="18">
        <f>IF($CE1445="","",IFERROR(VLOOKUP(IFERROR(VLOOKUP(IF(ISNUMBER(FIND(" – ",$CE1445)),LEFT($CE1445,FIND(" – ",$CE1445)-1),$CE1445),ProdTbl,5,0),""),BasketTbl,2,0),"کد ناشناخته"))</f>
        <v/>
      </c>
      <c r="CG1445" s="18">
        <f>IF($CE1445="","",IFERROR(VLOOKUP(IF(ISNUMBER(FIND(" – ",$CE1445)),LEFT($CE1445,FIND(" – ",$CE1445)-1),$CE1445),ProdTbl,3,0),"کد ناشناخته"))</f>
        <v/>
      </c>
      <c r="CH1445" s="22" t="n"/>
      <c r="CI1445" s="21" t="n"/>
    </row>
    <row r="1446">
      <c r="A1446" s="18">
        <f>IF($B1446="","",COUNTA($B$10:$B1446))</f>
        <v/>
      </c>
      <c r="B1446" s="19" t="n"/>
      <c r="C1446" s="20" t="n"/>
      <c r="D1446" s="19" t="n"/>
      <c r="E1446" s="18">
        <f>IF($D1446="","",IFERROR(VLOOKUP(IF(ISNUMBER(FIND(" – ",$D1446)),LEFT($D1446,FIND(" – ",$D1446)-1),$D1446),SellerTbl,2,0),"کد ناشناخته"))</f>
        <v/>
      </c>
      <c r="F1446" s="21" t="n"/>
      <c r="G1446" s="21" t="n"/>
      <c r="H1446" s="22" t="n"/>
      <c r="I1446" s="23">
        <f>IF(OR($F1446="",$G1446=""),"",$F1446-$G1446)</f>
        <v/>
      </c>
      <c r="J1446" s="18">
        <f>IF($I1446="","",IF(ABS($I1446)&lt;=0.01*$F1446,"√","×"))</f>
        <v/>
      </c>
      <c r="K1446" s="23">
        <f>IF(COUNT($Q1446,$V1446,$AA1446,$AF1446,$AK1446,$AP1446,$AU1446,$AZ1446,$BE1446,$BJ1446,$BO1446,$BT1446,$BY1446,$CD1446,$CI1446)=0,"",SUM($Q1446,$V1446,$AA1446,$AF1446,$AK1446,$AP1446,$AU1446,$AZ1446,$BE1446,$BJ1446,$BO1446,$BT1446,$BY1446,$CD1446,$CI1446))</f>
        <v/>
      </c>
      <c r="L1446" s="23">
        <f>IF(OR($F1446="",$K1446=""),"",$F1446-$K1446)</f>
        <v/>
      </c>
      <c r="M1446" s="20" t="n"/>
      <c r="N1446" s="18">
        <f>IF($M1446="","",IFERROR(VLOOKUP(IFERROR(VLOOKUP(IF(ISNUMBER(FIND(" – ",$M1446)),LEFT($M1446,FIND(" – ",$M1446)-1),$M1446),ProdTbl,5,0),""),BasketTbl,2,0),"کد ناشناخته"))</f>
        <v/>
      </c>
      <c r="O1446" s="18">
        <f>IF($M1446="","",IFERROR(VLOOKUP(IF(ISNUMBER(FIND(" – ",$M1446)),LEFT($M1446,FIND(" – ",$M1446)-1),$M1446),ProdTbl,3,0),"کد ناشناخته"))</f>
        <v/>
      </c>
      <c r="P1446" s="22" t="n"/>
      <c r="Q1446" s="21" t="n"/>
      <c r="R1446" s="20" t="n"/>
      <c r="S1446" s="18">
        <f>IF($R1446="","",IFERROR(VLOOKUP(IFERROR(VLOOKUP(IF(ISNUMBER(FIND(" – ",$R1446)),LEFT($R1446,FIND(" – ",$R1446)-1),$R1446),ProdTbl,5,0),""),BasketTbl,2,0),"کد ناشناخته"))</f>
        <v/>
      </c>
      <c r="T1446" s="18">
        <f>IF($R1446="","",IFERROR(VLOOKUP(IF(ISNUMBER(FIND(" – ",$R1446)),LEFT($R1446,FIND(" – ",$R1446)-1),$R1446),ProdTbl,3,0),"کد ناشناخته"))</f>
        <v/>
      </c>
      <c r="U1446" s="22" t="n"/>
      <c r="V1446" s="21" t="n"/>
      <c r="W1446" s="20" t="n"/>
      <c r="X1446" s="18">
        <f>IF($W1446="","",IFERROR(VLOOKUP(IFERROR(VLOOKUP(IF(ISNUMBER(FIND(" – ",$W1446)),LEFT($W1446,FIND(" – ",$W1446)-1),$W1446),ProdTbl,5,0),""),BasketTbl,2,0),"کد ناشناخته"))</f>
        <v/>
      </c>
      <c r="Y1446" s="18">
        <f>IF($W1446="","",IFERROR(VLOOKUP(IF(ISNUMBER(FIND(" – ",$W1446)),LEFT($W1446,FIND(" – ",$W1446)-1),$W1446),ProdTbl,3,0),"کد ناشناخته"))</f>
        <v/>
      </c>
      <c r="Z1446" s="22" t="n"/>
      <c r="AA1446" s="21" t="n"/>
      <c r="AB1446" s="20" t="n"/>
      <c r="AC1446" s="18">
        <f>IF($AB1446="","",IFERROR(VLOOKUP(IFERROR(VLOOKUP(IF(ISNUMBER(FIND(" – ",$AB1446)),LEFT($AB1446,FIND(" – ",$AB1446)-1),$AB1446),ProdTbl,5,0),""),BasketTbl,2,0),"کد ناشناخته"))</f>
        <v/>
      </c>
      <c r="AD1446" s="18">
        <f>IF($AB1446="","",IFERROR(VLOOKUP(IF(ISNUMBER(FIND(" – ",$AB1446)),LEFT($AB1446,FIND(" – ",$AB1446)-1),$AB1446),ProdTbl,3,0),"کد ناشناخته"))</f>
        <v/>
      </c>
      <c r="AE1446" s="22" t="n"/>
      <c r="AF1446" s="21" t="n"/>
      <c r="AG1446" s="20" t="n"/>
      <c r="AH1446" s="18">
        <f>IF($AG1446="","",IFERROR(VLOOKUP(IFERROR(VLOOKUP(IF(ISNUMBER(FIND(" – ",$AG1446)),LEFT($AG1446,FIND(" – ",$AG1446)-1),$AG1446),ProdTbl,5,0),""),BasketTbl,2,0),"کد ناشناخته"))</f>
        <v/>
      </c>
      <c r="AI1446" s="18">
        <f>IF($AG1446="","",IFERROR(VLOOKUP(IF(ISNUMBER(FIND(" – ",$AG1446)),LEFT($AG1446,FIND(" – ",$AG1446)-1),$AG1446),ProdTbl,3,0),"کد ناشناخته"))</f>
        <v/>
      </c>
      <c r="AJ1446" s="22" t="n"/>
      <c r="AK1446" s="21" t="n"/>
      <c r="AL1446" s="20" t="n"/>
      <c r="AM1446" s="18">
        <f>IF($AL1446="","",IFERROR(VLOOKUP(IFERROR(VLOOKUP(IF(ISNUMBER(FIND(" – ",$AL1446)),LEFT($AL1446,FIND(" – ",$AL1446)-1),$AL1446),ProdTbl,5,0),""),BasketTbl,2,0),"کد ناشناخته"))</f>
        <v/>
      </c>
      <c r="AN1446" s="18">
        <f>IF($AL1446="","",IFERROR(VLOOKUP(IF(ISNUMBER(FIND(" – ",$AL1446)),LEFT($AL1446,FIND(" – ",$AL1446)-1),$AL1446),ProdTbl,3,0),"کد ناشناخته"))</f>
        <v/>
      </c>
      <c r="AO1446" s="22" t="n"/>
      <c r="AP1446" s="21" t="n"/>
      <c r="AQ1446" s="20" t="n"/>
      <c r="AR1446" s="18">
        <f>IF($AQ1446="","",IFERROR(VLOOKUP(IFERROR(VLOOKUP(IF(ISNUMBER(FIND(" – ",$AQ1446)),LEFT($AQ1446,FIND(" – ",$AQ1446)-1),$AQ1446),ProdTbl,5,0),""),BasketTbl,2,0),"کد ناشناخته"))</f>
        <v/>
      </c>
      <c r="AS1446" s="18">
        <f>IF($AQ1446="","",IFERROR(VLOOKUP(IF(ISNUMBER(FIND(" – ",$AQ1446)),LEFT($AQ1446,FIND(" – ",$AQ1446)-1),$AQ1446),ProdTbl,3,0),"کد ناشناخته"))</f>
        <v/>
      </c>
      <c r="AT1446" s="22" t="n"/>
      <c r="AU1446" s="21" t="n"/>
      <c r="AV1446" s="20" t="n"/>
      <c r="AW1446" s="18">
        <f>IF($AV1446="","",IFERROR(VLOOKUP(IFERROR(VLOOKUP(IF(ISNUMBER(FIND(" – ",$AV1446)),LEFT($AV1446,FIND(" – ",$AV1446)-1),$AV1446),ProdTbl,5,0),""),BasketTbl,2,0),"کد ناشناخته"))</f>
        <v/>
      </c>
      <c r="AX1446" s="18">
        <f>IF($AV1446="","",IFERROR(VLOOKUP(IF(ISNUMBER(FIND(" – ",$AV1446)),LEFT($AV1446,FIND(" – ",$AV1446)-1),$AV1446),ProdTbl,3,0),"کد ناشناخته"))</f>
        <v/>
      </c>
      <c r="AY1446" s="22" t="n"/>
      <c r="AZ1446" s="21" t="n"/>
      <c r="BA1446" s="20" t="n"/>
      <c r="BB1446" s="18">
        <f>IF($BA1446="","",IFERROR(VLOOKUP(IFERROR(VLOOKUP(IF(ISNUMBER(FIND(" – ",$BA1446)),LEFT($BA1446,FIND(" – ",$BA1446)-1),$BA1446),ProdTbl,5,0),""),BasketTbl,2,0),"کد ناشناخته"))</f>
        <v/>
      </c>
      <c r="BC1446" s="18">
        <f>IF($BA1446="","",IFERROR(VLOOKUP(IF(ISNUMBER(FIND(" – ",$BA1446)),LEFT($BA1446,FIND(" – ",$BA1446)-1),$BA1446),ProdTbl,3,0),"کد ناشناخته"))</f>
        <v/>
      </c>
      <c r="BD1446" s="22" t="n"/>
      <c r="BE1446" s="21" t="n"/>
      <c r="BF1446" s="20" t="n"/>
      <c r="BG1446" s="18">
        <f>IF($BF1446="","",IFERROR(VLOOKUP(IFERROR(VLOOKUP(IF(ISNUMBER(FIND(" – ",$BF1446)),LEFT($BF1446,FIND(" – ",$BF1446)-1),$BF1446),ProdTbl,5,0),""),BasketTbl,2,0),"کد ناشناخته"))</f>
        <v/>
      </c>
      <c r="BH1446" s="18">
        <f>IF($BF1446="","",IFERROR(VLOOKUP(IF(ISNUMBER(FIND(" – ",$BF1446)),LEFT($BF1446,FIND(" – ",$BF1446)-1),$BF1446),ProdTbl,3,0),"کد ناشناخته"))</f>
        <v/>
      </c>
      <c r="BI1446" s="22" t="n"/>
      <c r="BJ1446" s="21" t="n"/>
      <c r="BK1446" s="20" t="n"/>
      <c r="BL1446" s="18">
        <f>IF($BK1446="","",IFERROR(VLOOKUP(IFERROR(VLOOKUP(IF(ISNUMBER(FIND(" – ",$BK1446)),LEFT($BK1446,FIND(" – ",$BK1446)-1),$BK1446),ProdTbl,5,0),""),BasketTbl,2,0),"کد ناشناخته"))</f>
        <v/>
      </c>
      <c r="BM1446" s="18">
        <f>IF($BK1446="","",IFERROR(VLOOKUP(IF(ISNUMBER(FIND(" – ",$BK1446)),LEFT($BK1446,FIND(" – ",$BK1446)-1),$BK1446),ProdTbl,3,0),"کد ناشناخته"))</f>
        <v/>
      </c>
      <c r="BN1446" s="22" t="n"/>
      <c r="BO1446" s="21" t="n"/>
      <c r="BP1446" s="20" t="n"/>
      <c r="BQ1446" s="18">
        <f>IF($BP1446="","",IFERROR(VLOOKUP(IFERROR(VLOOKUP(IF(ISNUMBER(FIND(" – ",$BP1446)),LEFT($BP1446,FIND(" – ",$BP1446)-1),$BP1446),ProdTbl,5,0),""),BasketTbl,2,0),"کد ناشناخته"))</f>
        <v/>
      </c>
      <c r="BR1446" s="18">
        <f>IF($BP1446="","",IFERROR(VLOOKUP(IF(ISNUMBER(FIND(" – ",$BP1446)),LEFT($BP1446,FIND(" – ",$BP1446)-1),$BP1446),ProdTbl,3,0),"کد ناشناخته"))</f>
        <v/>
      </c>
      <c r="BS1446" s="22" t="n"/>
      <c r="BT1446" s="21" t="n"/>
      <c r="BU1446" s="20" t="n"/>
      <c r="BV1446" s="18">
        <f>IF($BU1446="","",IFERROR(VLOOKUP(IFERROR(VLOOKUP(IF(ISNUMBER(FIND(" – ",$BU1446)),LEFT($BU1446,FIND(" – ",$BU1446)-1),$BU1446),ProdTbl,5,0),""),BasketTbl,2,0),"کد ناشناخته"))</f>
        <v/>
      </c>
      <c r="BW1446" s="18">
        <f>IF($BU1446="","",IFERROR(VLOOKUP(IF(ISNUMBER(FIND(" – ",$BU1446)),LEFT($BU1446,FIND(" – ",$BU1446)-1),$BU1446),ProdTbl,3,0),"کد ناشناخته"))</f>
        <v/>
      </c>
      <c r="BX1446" s="22" t="n"/>
      <c r="BY1446" s="21" t="n"/>
      <c r="BZ1446" s="20" t="n"/>
      <c r="CA1446" s="18">
        <f>IF($BZ1446="","",IFERROR(VLOOKUP(IFERROR(VLOOKUP(IF(ISNUMBER(FIND(" – ",$BZ1446)),LEFT($BZ1446,FIND(" – ",$BZ1446)-1),$BZ1446),ProdTbl,5,0),""),BasketTbl,2,0),"کد ناشناخته"))</f>
        <v/>
      </c>
      <c r="CB1446" s="18">
        <f>IF($BZ1446="","",IFERROR(VLOOKUP(IF(ISNUMBER(FIND(" – ",$BZ1446)),LEFT($BZ1446,FIND(" – ",$BZ1446)-1),$BZ1446),ProdTbl,3,0),"کد ناشناخته"))</f>
        <v/>
      </c>
      <c r="CC1446" s="22" t="n"/>
      <c r="CD1446" s="21" t="n"/>
      <c r="CE1446" s="20" t="n"/>
      <c r="CF1446" s="18">
        <f>IF($CE1446="","",IFERROR(VLOOKUP(IFERROR(VLOOKUP(IF(ISNUMBER(FIND(" – ",$CE1446)),LEFT($CE1446,FIND(" – ",$CE1446)-1),$CE1446),ProdTbl,5,0),""),BasketTbl,2,0),"کد ناشناخته"))</f>
        <v/>
      </c>
      <c r="CG1446" s="18">
        <f>IF($CE1446="","",IFERROR(VLOOKUP(IF(ISNUMBER(FIND(" – ",$CE1446)),LEFT($CE1446,FIND(" – ",$CE1446)-1),$CE1446),ProdTbl,3,0),"کد ناشناخته"))</f>
        <v/>
      </c>
      <c r="CH1446" s="22" t="n"/>
      <c r="CI1446" s="21" t="n"/>
    </row>
    <row r="1447">
      <c r="A1447" s="18">
        <f>IF($B1447="","",COUNTA($B$10:$B1447))</f>
        <v/>
      </c>
      <c r="B1447" s="19" t="n"/>
      <c r="C1447" s="20" t="n"/>
      <c r="D1447" s="19" t="n"/>
      <c r="E1447" s="18">
        <f>IF($D1447="","",IFERROR(VLOOKUP(IF(ISNUMBER(FIND(" – ",$D1447)),LEFT($D1447,FIND(" – ",$D1447)-1),$D1447),SellerTbl,2,0),"کد ناشناخته"))</f>
        <v/>
      </c>
      <c r="F1447" s="21" t="n"/>
      <c r="G1447" s="21" t="n"/>
      <c r="H1447" s="22" t="n"/>
      <c r="I1447" s="23">
        <f>IF(OR($F1447="",$G1447=""),"",$F1447-$G1447)</f>
        <v/>
      </c>
      <c r="J1447" s="18">
        <f>IF($I1447="","",IF(ABS($I1447)&lt;=0.01*$F1447,"√","×"))</f>
        <v/>
      </c>
      <c r="K1447" s="23">
        <f>IF(COUNT($Q1447,$V1447,$AA1447,$AF1447,$AK1447,$AP1447,$AU1447,$AZ1447,$BE1447,$BJ1447,$BO1447,$BT1447,$BY1447,$CD1447,$CI1447)=0,"",SUM($Q1447,$V1447,$AA1447,$AF1447,$AK1447,$AP1447,$AU1447,$AZ1447,$BE1447,$BJ1447,$BO1447,$BT1447,$BY1447,$CD1447,$CI1447))</f>
        <v/>
      </c>
      <c r="L1447" s="23">
        <f>IF(OR($F1447="",$K1447=""),"",$F1447-$K1447)</f>
        <v/>
      </c>
      <c r="M1447" s="20" t="n"/>
      <c r="N1447" s="18">
        <f>IF($M1447="","",IFERROR(VLOOKUP(IFERROR(VLOOKUP(IF(ISNUMBER(FIND(" – ",$M1447)),LEFT($M1447,FIND(" – ",$M1447)-1),$M1447),ProdTbl,5,0),""),BasketTbl,2,0),"کد ناشناخته"))</f>
        <v/>
      </c>
      <c r="O1447" s="18">
        <f>IF($M1447="","",IFERROR(VLOOKUP(IF(ISNUMBER(FIND(" – ",$M1447)),LEFT($M1447,FIND(" – ",$M1447)-1),$M1447),ProdTbl,3,0),"کد ناشناخته"))</f>
        <v/>
      </c>
      <c r="P1447" s="22" t="n"/>
      <c r="Q1447" s="21" t="n"/>
      <c r="R1447" s="20" t="n"/>
      <c r="S1447" s="18">
        <f>IF($R1447="","",IFERROR(VLOOKUP(IFERROR(VLOOKUP(IF(ISNUMBER(FIND(" – ",$R1447)),LEFT($R1447,FIND(" – ",$R1447)-1),$R1447),ProdTbl,5,0),""),BasketTbl,2,0),"کد ناشناخته"))</f>
        <v/>
      </c>
      <c r="T1447" s="18">
        <f>IF($R1447="","",IFERROR(VLOOKUP(IF(ISNUMBER(FIND(" – ",$R1447)),LEFT($R1447,FIND(" – ",$R1447)-1),$R1447),ProdTbl,3,0),"کد ناشناخته"))</f>
        <v/>
      </c>
      <c r="U1447" s="22" t="n"/>
      <c r="V1447" s="21" t="n"/>
      <c r="W1447" s="20" t="n"/>
      <c r="X1447" s="18">
        <f>IF($W1447="","",IFERROR(VLOOKUP(IFERROR(VLOOKUP(IF(ISNUMBER(FIND(" – ",$W1447)),LEFT($W1447,FIND(" – ",$W1447)-1),$W1447),ProdTbl,5,0),""),BasketTbl,2,0),"کد ناشناخته"))</f>
        <v/>
      </c>
      <c r="Y1447" s="18">
        <f>IF($W1447="","",IFERROR(VLOOKUP(IF(ISNUMBER(FIND(" – ",$W1447)),LEFT($W1447,FIND(" – ",$W1447)-1),$W1447),ProdTbl,3,0),"کد ناشناخته"))</f>
        <v/>
      </c>
      <c r="Z1447" s="22" t="n"/>
      <c r="AA1447" s="21" t="n"/>
      <c r="AB1447" s="20" t="n"/>
      <c r="AC1447" s="18">
        <f>IF($AB1447="","",IFERROR(VLOOKUP(IFERROR(VLOOKUP(IF(ISNUMBER(FIND(" – ",$AB1447)),LEFT($AB1447,FIND(" – ",$AB1447)-1),$AB1447),ProdTbl,5,0),""),BasketTbl,2,0),"کد ناشناخته"))</f>
        <v/>
      </c>
      <c r="AD1447" s="18">
        <f>IF($AB1447="","",IFERROR(VLOOKUP(IF(ISNUMBER(FIND(" – ",$AB1447)),LEFT($AB1447,FIND(" – ",$AB1447)-1),$AB1447),ProdTbl,3,0),"کد ناشناخته"))</f>
        <v/>
      </c>
      <c r="AE1447" s="22" t="n"/>
      <c r="AF1447" s="21" t="n"/>
      <c r="AG1447" s="20" t="n"/>
      <c r="AH1447" s="18">
        <f>IF($AG1447="","",IFERROR(VLOOKUP(IFERROR(VLOOKUP(IF(ISNUMBER(FIND(" – ",$AG1447)),LEFT($AG1447,FIND(" – ",$AG1447)-1),$AG1447),ProdTbl,5,0),""),BasketTbl,2,0),"کد ناشناخته"))</f>
        <v/>
      </c>
      <c r="AI1447" s="18">
        <f>IF($AG1447="","",IFERROR(VLOOKUP(IF(ISNUMBER(FIND(" – ",$AG1447)),LEFT($AG1447,FIND(" – ",$AG1447)-1),$AG1447),ProdTbl,3,0),"کد ناشناخته"))</f>
        <v/>
      </c>
      <c r="AJ1447" s="22" t="n"/>
      <c r="AK1447" s="21" t="n"/>
      <c r="AL1447" s="20" t="n"/>
      <c r="AM1447" s="18">
        <f>IF($AL1447="","",IFERROR(VLOOKUP(IFERROR(VLOOKUP(IF(ISNUMBER(FIND(" – ",$AL1447)),LEFT($AL1447,FIND(" – ",$AL1447)-1),$AL1447),ProdTbl,5,0),""),BasketTbl,2,0),"کد ناشناخته"))</f>
        <v/>
      </c>
      <c r="AN1447" s="18">
        <f>IF($AL1447="","",IFERROR(VLOOKUP(IF(ISNUMBER(FIND(" – ",$AL1447)),LEFT($AL1447,FIND(" – ",$AL1447)-1),$AL1447),ProdTbl,3,0),"کد ناشناخته"))</f>
        <v/>
      </c>
      <c r="AO1447" s="22" t="n"/>
      <c r="AP1447" s="21" t="n"/>
      <c r="AQ1447" s="20" t="n"/>
      <c r="AR1447" s="18">
        <f>IF($AQ1447="","",IFERROR(VLOOKUP(IFERROR(VLOOKUP(IF(ISNUMBER(FIND(" – ",$AQ1447)),LEFT($AQ1447,FIND(" – ",$AQ1447)-1),$AQ1447),ProdTbl,5,0),""),BasketTbl,2,0),"کد ناشناخته"))</f>
        <v/>
      </c>
      <c r="AS1447" s="18">
        <f>IF($AQ1447="","",IFERROR(VLOOKUP(IF(ISNUMBER(FIND(" – ",$AQ1447)),LEFT($AQ1447,FIND(" – ",$AQ1447)-1),$AQ1447),ProdTbl,3,0),"کد ناشناخته"))</f>
        <v/>
      </c>
      <c r="AT1447" s="22" t="n"/>
      <c r="AU1447" s="21" t="n"/>
      <c r="AV1447" s="20" t="n"/>
      <c r="AW1447" s="18">
        <f>IF($AV1447="","",IFERROR(VLOOKUP(IFERROR(VLOOKUP(IF(ISNUMBER(FIND(" – ",$AV1447)),LEFT($AV1447,FIND(" – ",$AV1447)-1),$AV1447),ProdTbl,5,0),""),BasketTbl,2,0),"کد ناشناخته"))</f>
        <v/>
      </c>
      <c r="AX1447" s="18">
        <f>IF($AV1447="","",IFERROR(VLOOKUP(IF(ISNUMBER(FIND(" – ",$AV1447)),LEFT($AV1447,FIND(" – ",$AV1447)-1),$AV1447),ProdTbl,3,0),"کد ناشناخته"))</f>
        <v/>
      </c>
      <c r="AY1447" s="22" t="n"/>
      <c r="AZ1447" s="21" t="n"/>
      <c r="BA1447" s="20" t="n"/>
      <c r="BB1447" s="18">
        <f>IF($BA1447="","",IFERROR(VLOOKUP(IFERROR(VLOOKUP(IF(ISNUMBER(FIND(" – ",$BA1447)),LEFT($BA1447,FIND(" – ",$BA1447)-1),$BA1447),ProdTbl,5,0),""),BasketTbl,2,0),"کد ناشناخته"))</f>
        <v/>
      </c>
      <c r="BC1447" s="18">
        <f>IF($BA1447="","",IFERROR(VLOOKUP(IF(ISNUMBER(FIND(" – ",$BA1447)),LEFT($BA1447,FIND(" – ",$BA1447)-1),$BA1447),ProdTbl,3,0),"کد ناشناخته"))</f>
        <v/>
      </c>
      <c r="BD1447" s="22" t="n"/>
      <c r="BE1447" s="21" t="n"/>
      <c r="BF1447" s="20" t="n"/>
      <c r="BG1447" s="18">
        <f>IF($BF1447="","",IFERROR(VLOOKUP(IFERROR(VLOOKUP(IF(ISNUMBER(FIND(" – ",$BF1447)),LEFT($BF1447,FIND(" – ",$BF1447)-1),$BF1447),ProdTbl,5,0),""),BasketTbl,2,0),"کد ناشناخته"))</f>
        <v/>
      </c>
      <c r="BH1447" s="18">
        <f>IF($BF1447="","",IFERROR(VLOOKUP(IF(ISNUMBER(FIND(" – ",$BF1447)),LEFT($BF1447,FIND(" – ",$BF1447)-1),$BF1447),ProdTbl,3,0),"کد ناشناخته"))</f>
        <v/>
      </c>
      <c r="BI1447" s="22" t="n"/>
      <c r="BJ1447" s="21" t="n"/>
      <c r="BK1447" s="20" t="n"/>
      <c r="BL1447" s="18">
        <f>IF($BK1447="","",IFERROR(VLOOKUP(IFERROR(VLOOKUP(IF(ISNUMBER(FIND(" – ",$BK1447)),LEFT($BK1447,FIND(" – ",$BK1447)-1),$BK1447),ProdTbl,5,0),""),BasketTbl,2,0),"کد ناشناخته"))</f>
        <v/>
      </c>
      <c r="BM1447" s="18">
        <f>IF($BK1447="","",IFERROR(VLOOKUP(IF(ISNUMBER(FIND(" – ",$BK1447)),LEFT($BK1447,FIND(" – ",$BK1447)-1),$BK1447),ProdTbl,3,0),"کد ناشناخته"))</f>
        <v/>
      </c>
      <c r="BN1447" s="22" t="n"/>
      <c r="BO1447" s="21" t="n"/>
      <c r="BP1447" s="20" t="n"/>
      <c r="BQ1447" s="18">
        <f>IF($BP1447="","",IFERROR(VLOOKUP(IFERROR(VLOOKUP(IF(ISNUMBER(FIND(" – ",$BP1447)),LEFT($BP1447,FIND(" – ",$BP1447)-1),$BP1447),ProdTbl,5,0),""),BasketTbl,2,0),"کد ناشناخته"))</f>
        <v/>
      </c>
      <c r="BR1447" s="18">
        <f>IF($BP1447="","",IFERROR(VLOOKUP(IF(ISNUMBER(FIND(" – ",$BP1447)),LEFT($BP1447,FIND(" – ",$BP1447)-1),$BP1447),ProdTbl,3,0),"کد ناشناخته"))</f>
        <v/>
      </c>
      <c r="BS1447" s="22" t="n"/>
      <c r="BT1447" s="21" t="n"/>
      <c r="BU1447" s="20" t="n"/>
      <c r="BV1447" s="18">
        <f>IF($BU1447="","",IFERROR(VLOOKUP(IFERROR(VLOOKUP(IF(ISNUMBER(FIND(" – ",$BU1447)),LEFT($BU1447,FIND(" – ",$BU1447)-1),$BU1447),ProdTbl,5,0),""),BasketTbl,2,0),"کد ناشناخته"))</f>
        <v/>
      </c>
      <c r="BW1447" s="18">
        <f>IF($BU1447="","",IFERROR(VLOOKUP(IF(ISNUMBER(FIND(" – ",$BU1447)),LEFT($BU1447,FIND(" – ",$BU1447)-1),$BU1447),ProdTbl,3,0),"کد ناشناخته"))</f>
        <v/>
      </c>
      <c r="BX1447" s="22" t="n"/>
      <c r="BY1447" s="21" t="n"/>
      <c r="BZ1447" s="20" t="n"/>
      <c r="CA1447" s="18">
        <f>IF($BZ1447="","",IFERROR(VLOOKUP(IFERROR(VLOOKUP(IF(ISNUMBER(FIND(" – ",$BZ1447)),LEFT($BZ1447,FIND(" – ",$BZ1447)-1),$BZ1447),ProdTbl,5,0),""),BasketTbl,2,0),"کد ناشناخته"))</f>
        <v/>
      </c>
      <c r="CB1447" s="18">
        <f>IF($BZ1447="","",IFERROR(VLOOKUP(IF(ISNUMBER(FIND(" – ",$BZ1447)),LEFT($BZ1447,FIND(" – ",$BZ1447)-1),$BZ1447),ProdTbl,3,0),"کد ناشناخته"))</f>
        <v/>
      </c>
      <c r="CC1447" s="22" t="n"/>
      <c r="CD1447" s="21" t="n"/>
      <c r="CE1447" s="20" t="n"/>
      <c r="CF1447" s="18">
        <f>IF($CE1447="","",IFERROR(VLOOKUP(IFERROR(VLOOKUP(IF(ISNUMBER(FIND(" – ",$CE1447)),LEFT($CE1447,FIND(" – ",$CE1447)-1),$CE1447),ProdTbl,5,0),""),BasketTbl,2,0),"کد ناشناخته"))</f>
        <v/>
      </c>
      <c r="CG1447" s="18">
        <f>IF($CE1447="","",IFERROR(VLOOKUP(IF(ISNUMBER(FIND(" – ",$CE1447)),LEFT($CE1447,FIND(" – ",$CE1447)-1),$CE1447),ProdTbl,3,0),"کد ناشناخته"))</f>
        <v/>
      </c>
      <c r="CH1447" s="22" t="n"/>
      <c r="CI1447" s="21" t="n"/>
    </row>
    <row r="1448">
      <c r="A1448" s="18">
        <f>IF($B1448="","",COUNTA($B$10:$B1448))</f>
        <v/>
      </c>
      <c r="B1448" s="19" t="n"/>
      <c r="C1448" s="20" t="n"/>
      <c r="D1448" s="19" t="n"/>
      <c r="E1448" s="18">
        <f>IF($D1448="","",IFERROR(VLOOKUP(IF(ISNUMBER(FIND(" – ",$D1448)),LEFT($D1448,FIND(" – ",$D1448)-1),$D1448),SellerTbl,2,0),"کد ناشناخته"))</f>
        <v/>
      </c>
      <c r="F1448" s="21" t="n"/>
      <c r="G1448" s="21" t="n"/>
      <c r="H1448" s="22" t="n"/>
      <c r="I1448" s="23">
        <f>IF(OR($F1448="",$G1448=""),"",$F1448-$G1448)</f>
        <v/>
      </c>
      <c r="J1448" s="18">
        <f>IF($I1448="","",IF(ABS($I1448)&lt;=0.01*$F1448,"√","×"))</f>
        <v/>
      </c>
      <c r="K1448" s="23">
        <f>IF(COUNT($Q1448,$V1448,$AA1448,$AF1448,$AK1448,$AP1448,$AU1448,$AZ1448,$BE1448,$BJ1448,$BO1448,$BT1448,$BY1448,$CD1448,$CI1448)=0,"",SUM($Q1448,$V1448,$AA1448,$AF1448,$AK1448,$AP1448,$AU1448,$AZ1448,$BE1448,$BJ1448,$BO1448,$BT1448,$BY1448,$CD1448,$CI1448))</f>
        <v/>
      </c>
      <c r="L1448" s="23">
        <f>IF(OR($F1448="",$K1448=""),"",$F1448-$K1448)</f>
        <v/>
      </c>
      <c r="M1448" s="20" t="n"/>
      <c r="N1448" s="18">
        <f>IF($M1448="","",IFERROR(VLOOKUP(IFERROR(VLOOKUP(IF(ISNUMBER(FIND(" – ",$M1448)),LEFT($M1448,FIND(" – ",$M1448)-1),$M1448),ProdTbl,5,0),""),BasketTbl,2,0),"کد ناشناخته"))</f>
        <v/>
      </c>
      <c r="O1448" s="18">
        <f>IF($M1448="","",IFERROR(VLOOKUP(IF(ISNUMBER(FIND(" – ",$M1448)),LEFT($M1448,FIND(" – ",$M1448)-1),$M1448),ProdTbl,3,0),"کد ناشناخته"))</f>
        <v/>
      </c>
      <c r="P1448" s="22" t="n"/>
      <c r="Q1448" s="21" t="n"/>
      <c r="R1448" s="20" t="n"/>
      <c r="S1448" s="18">
        <f>IF($R1448="","",IFERROR(VLOOKUP(IFERROR(VLOOKUP(IF(ISNUMBER(FIND(" – ",$R1448)),LEFT($R1448,FIND(" – ",$R1448)-1),$R1448),ProdTbl,5,0),""),BasketTbl,2,0),"کد ناشناخته"))</f>
        <v/>
      </c>
      <c r="T1448" s="18">
        <f>IF($R1448="","",IFERROR(VLOOKUP(IF(ISNUMBER(FIND(" – ",$R1448)),LEFT($R1448,FIND(" – ",$R1448)-1),$R1448),ProdTbl,3,0),"کد ناشناخته"))</f>
        <v/>
      </c>
      <c r="U1448" s="22" t="n"/>
      <c r="V1448" s="21" t="n"/>
      <c r="W1448" s="20" t="n"/>
      <c r="X1448" s="18">
        <f>IF($W1448="","",IFERROR(VLOOKUP(IFERROR(VLOOKUP(IF(ISNUMBER(FIND(" – ",$W1448)),LEFT($W1448,FIND(" – ",$W1448)-1),$W1448),ProdTbl,5,0),""),BasketTbl,2,0),"کد ناشناخته"))</f>
        <v/>
      </c>
      <c r="Y1448" s="18">
        <f>IF($W1448="","",IFERROR(VLOOKUP(IF(ISNUMBER(FIND(" – ",$W1448)),LEFT($W1448,FIND(" – ",$W1448)-1),$W1448),ProdTbl,3,0),"کد ناشناخته"))</f>
        <v/>
      </c>
      <c r="Z1448" s="22" t="n"/>
      <c r="AA1448" s="21" t="n"/>
      <c r="AB1448" s="20" t="n"/>
      <c r="AC1448" s="18">
        <f>IF($AB1448="","",IFERROR(VLOOKUP(IFERROR(VLOOKUP(IF(ISNUMBER(FIND(" – ",$AB1448)),LEFT($AB1448,FIND(" – ",$AB1448)-1),$AB1448),ProdTbl,5,0),""),BasketTbl,2,0),"کد ناشناخته"))</f>
        <v/>
      </c>
      <c r="AD1448" s="18">
        <f>IF($AB1448="","",IFERROR(VLOOKUP(IF(ISNUMBER(FIND(" – ",$AB1448)),LEFT($AB1448,FIND(" – ",$AB1448)-1),$AB1448),ProdTbl,3,0),"کد ناشناخته"))</f>
        <v/>
      </c>
      <c r="AE1448" s="22" t="n"/>
      <c r="AF1448" s="21" t="n"/>
      <c r="AG1448" s="20" t="n"/>
      <c r="AH1448" s="18">
        <f>IF($AG1448="","",IFERROR(VLOOKUP(IFERROR(VLOOKUP(IF(ISNUMBER(FIND(" – ",$AG1448)),LEFT($AG1448,FIND(" – ",$AG1448)-1),$AG1448),ProdTbl,5,0),""),BasketTbl,2,0),"کد ناشناخته"))</f>
        <v/>
      </c>
      <c r="AI1448" s="18">
        <f>IF($AG1448="","",IFERROR(VLOOKUP(IF(ISNUMBER(FIND(" – ",$AG1448)),LEFT($AG1448,FIND(" – ",$AG1448)-1),$AG1448),ProdTbl,3,0),"کد ناشناخته"))</f>
        <v/>
      </c>
      <c r="AJ1448" s="22" t="n"/>
      <c r="AK1448" s="21" t="n"/>
      <c r="AL1448" s="20" t="n"/>
      <c r="AM1448" s="18">
        <f>IF($AL1448="","",IFERROR(VLOOKUP(IFERROR(VLOOKUP(IF(ISNUMBER(FIND(" – ",$AL1448)),LEFT($AL1448,FIND(" – ",$AL1448)-1),$AL1448),ProdTbl,5,0),""),BasketTbl,2,0),"کد ناشناخته"))</f>
        <v/>
      </c>
      <c r="AN1448" s="18">
        <f>IF($AL1448="","",IFERROR(VLOOKUP(IF(ISNUMBER(FIND(" – ",$AL1448)),LEFT($AL1448,FIND(" – ",$AL1448)-1),$AL1448),ProdTbl,3,0),"کد ناشناخته"))</f>
        <v/>
      </c>
      <c r="AO1448" s="22" t="n"/>
      <c r="AP1448" s="21" t="n"/>
      <c r="AQ1448" s="20" t="n"/>
      <c r="AR1448" s="18">
        <f>IF($AQ1448="","",IFERROR(VLOOKUP(IFERROR(VLOOKUP(IF(ISNUMBER(FIND(" – ",$AQ1448)),LEFT($AQ1448,FIND(" – ",$AQ1448)-1),$AQ1448),ProdTbl,5,0),""),BasketTbl,2,0),"کد ناشناخته"))</f>
        <v/>
      </c>
      <c r="AS1448" s="18">
        <f>IF($AQ1448="","",IFERROR(VLOOKUP(IF(ISNUMBER(FIND(" – ",$AQ1448)),LEFT($AQ1448,FIND(" – ",$AQ1448)-1),$AQ1448),ProdTbl,3,0),"کد ناشناخته"))</f>
        <v/>
      </c>
      <c r="AT1448" s="22" t="n"/>
      <c r="AU1448" s="21" t="n"/>
      <c r="AV1448" s="20" t="n"/>
      <c r="AW1448" s="18">
        <f>IF($AV1448="","",IFERROR(VLOOKUP(IFERROR(VLOOKUP(IF(ISNUMBER(FIND(" – ",$AV1448)),LEFT($AV1448,FIND(" – ",$AV1448)-1),$AV1448),ProdTbl,5,0),""),BasketTbl,2,0),"کد ناشناخته"))</f>
        <v/>
      </c>
      <c r="AX1448" s="18">
        <f>IF($AV1448="","",IFERROR(VLOOKUP(IF(ISNUMBER(FIND(" – ",$AV1448)),LEFT($AV1448,FIND(" – ",$AV1448)-1),$AV1448),ProdTbl,3,0),"کد ناشناخته"))</f>
        <v/>
      </c>
      <c r="AY1448" s="22" t="n"/>
      <c r="AZ1448" s="21" t="n"/>
      <c r="BA1448" s="20" t="n"/>
      <c r="BB1448" s="18">
        <f>IF($BA1448="","",IFERROR(VLOOKUP(IFERROR(VLOOKUP(IF(ISNUMBER(FIND(" – ",$BA1448)),LEFT($BA1448,FIND(" – ",$BA1448)-1),$BA1448),ProdTbl,5,0),""),BasketTbl,2,0),"کد ناشناخته"))</f>
        <v/>
      </c>
      <c r="BC1448" s="18">
        <f>IF($BA1448="","",IFERROR(VLOOKUP(IF(ISNUMBER(FIND(" – ",$BA1448)),LEFT($BA1448,FIND(" – ",$BA1448)-1),$BA1448),ProdTbl,3,0),"کد ناشناخته"))</f>
        <v/>
      </c>
      <c r="BD1448" s="22" t="n"/>
      <c r="BE1448" s="21" t="n"/>
      <c r="BF1448" s="20" t="n"/>
      <c r="BG1448" s="18">
        <f>IF($BF1448="","",IFERROR(VLOOKUP(IFERROR(VLOOKUP(IF(ISNUMBER(FIND(" – ",$BF1448)),LEFT($BF1448,FIND(" – ",$BF1448)-1),$BF1448),ProdTbl,5,0),""),BasketTbl,2,0),"کد ناشناخته"))</f>
        <v/>
      </c>
      <c r="BH1448" s="18">
        <f>IF($BF1448="","",IFERROR(VLOOKUP(IF(ISNUMBER(FIND(" – ",$BF1448)),LEFT($BF1448,FIND(" – ",$BF1448)-1),$BF1448),ProdTbl,3,0),"کد ناشناخته"))</f>
        <v/>
      </c>
      <c r="BI1448" s="22" t="n"/>
      <c r="BJ1448" s="21" t="n"/>
      <c r="BK1448" s="20" t="n"/>
      <c r="BL1448" s="18">
        <f>IF($BK1448="","",IFERROR(VLOOKUP(IFERROR(VLOOKUP(IF(ISNUMBER(FIND(" – ",$BK1448)),LEFT($BK1448,FIND(" – ",$BK1448)-1),$BK1448),ProdTbl,5,0),""),BasketTbl,2,0),"کد ناشناخته"))</f>
        <v/>
      </c>
      <c r="BM1448" s="18">
        <f>IF($BK1448="","",IFERROR(VLOOKUP(IF(ISNUMBER(FIND(" – ",$BK1448)),LEFT($BK1448,FIND(" – ",$BK1448)-1),$BK1448),ProdTbl,3,0),"کد ناشناخته"))</f>
        <v/>
      </c>
      <c r="BN1448" s="22" t="n"/>
      <c r="BO1448" s="21" t="n"/>
      <c r="BP1448" s="20" t="n"/>
      <c r="BQ1448" s="18">
        <f>IF($BP1448="","",IFERROR(VLOOKUP(IFERROR(VLOOKUP(IF(ISNUMBER(FIND(" – ",$BP1448)),LEFT($BP1448,FIND(" – ",$BP1448)-1),$BP1448),ProdTbl,5,0),""),BasketTbl,2,0),"کد ناشناخته"))</f>
        <v/>
      </c>
      <c r="BR1448" s="18">
        <f>IF($BP1448="","",IFERROR(VLOOKUP(IF(ISNUMBER(FIND(" – ",$BP1448)),LEFT($BP1448,FIND(" – ",$BP1448)-1),$BP1448),ProdTbl,3,0),"کد ناشناخته"))</f>
        <v/>
      </c>
      <c r="BS1448" s="22" t="n"/>
      <c r="BT1448" s="21" t="n"/>
      <c r="BU1448" s="20" t="n"/>
      <c r="BV1448" s="18">
        <f>IF($BU1448="","",IFERROR(VLOOKUP(IFERROR(VLOOKUP(IF(ISNUMBER(FIND(" – ",$BU1448)),LEFT($BU1448,FIND(" – ",$BU1448)-1),$BU1448),ProdTbl,5,0),""),BasketTbl,2,0),"کد ناشناخته"))</f>
        <v/>
      </c>
      <c r="BW1448" s="18">
        <f>IF($BU1448="","",IFERROR(VLOOKUP(IF(ISNUMBER(FIND(" – ",$BU1448)),LEFT($BU1448,FIND(" – ",$BU1448)-1),$BU1448),ProdTbl,3,0),"کد ناشناخته"))</f>
        <v/>
      </c>
      <c r="BX1448" s="22" t="n"/>
      <c r="BY1448" s="21" t="n"/>
      <c r="BZ1448" s="20" t="n"/>
      <c r="CA1448" s="18">
        <f>IF($BZ1448="","",IFERROR(VLOOKUP(IFERROR(VLOOKUP(IF(ISNUMBER(FIND(" – ",$BZ1448)),LEFT($BZ1448,FIND(" – ",$BZ1448)-1),$BZ1448),ProdTbl,5,0),""),BasketTbl,2,0),"کد ناشناخته"))</f>
        <v/>
      </c>
      <c r="CB1448" s="18">
        <f>IF($BZ1448="","",IFERROR(VLOOKUP(IF(ISNUMBER(FIND(" – ",$BZ1448)),LEFT($BZ1448,FIND(" – ",$BZ1448)-1),$BZ1448),ProdTbl,3,0),"کد ناشناخته"))</f>
        <v/>
      </c>
      <c r="CC1448" s="22" t="n"/>
      <c r="CD1448" s="21" t="n"/>
      <c r="CE1448" s="20" t="n"/>
      <c r="CF1448" s="18">
        <f>IF($CE1448="","",IFERROR(VLOOKUP(IFERROR(VLOOKUP(IF(ISNUMBER(FIND(" – ",$CE1448)),LEFT($CE1448,FIND(" – ",$CE1448)-1),$CE1448),ProdTbl,5,0),""),BasketTbl,2,0),"کد ناشناخته"))</f>
        <v/>
      </c>
      <c r="CG1448" s="18">
        <f>IF($CE1448="","",IFERROR(VLOOKUP(IF(ISNUMBER(FIND(" – ",$CE1448)),LEFT($CE1448,FIND(" – ",$CE1448)-1),$CE1448),ProdTbl,3,0),"کد ناشناخته"))</f>
        <v/>
      </c>
      <c r="CH1448" s="22" t="n"/>
      <c r="CI1448" s="21" t="n"/>
    </row>
    <row r="1449">
      <c r="A1449" s="18">
        <f>IF($B1449="","",COUNTA($B$10:$B1449))</f>
        <v/>
      </c>
      <c r="B1449" s="19" t="n"/>
      <c r="C1449" s="20" t="n"/>
      <c r="D1449" s="19" t="n"/>
      <c r="E1449" s="18">
        <f>IF($D1449="","",IFERROR(VLOOKUP(IF(ISNUMBER(FIND(" – ",$D1449)),LEFT($D1449,FIND(" – ",$D1449)-1),$D1449),SellerTbl,2,0),"کد ناشناخته"))</f>
        <v/>
      </c>
      <c r="F1449" s="21" t="n"/>
      <c r="G1449" s="21" t="n"/>
      <c r="H1449" s="22" t="n"/>
      <c r="I1449" s="23">
        <f>IF(OR($F1449="",$G1449=""),"",$F1449-$G1449)</f>
        <v/>
      </c>
      <c r="J1449" s="18">
        <f>IF($I1449="","",IF(ABS($I1449)&lt;=0.01*$F1449,"√","×"))</f>
        <v/>
      </c>
      <c r="K1449" s="23">
        <f>IF(COUNT($Q1449,$V1449,$AA1449,$AF1449,$AK1449,$AP1449,$AU1449,$AZ1449,$BE1449,$BJ1449,$BO1449,$BT1449,$BY1449,$CD1449,$CI1449)=0,"",SUM($Q1449,$V1449,$AA1449,$AF1449,$AK1449,$AP1449,$AU1449,$AZ1449,$BE1449,$BJ1449,$BO1449,$BT1449,$BY1449,$CD1449,$CI1449))</f>
        <v/>
      </c>
      <c r="L1449" s="23">
        <f>IF(OR($F1449="",$K1449=""),"",$F1449-$K1449)</f>
        <v/>
      </c>
      <c r="M1449" s="20" t="n"/>
      <c r="N1449" s="18">
        <f>IF($M1449="","",IFERROR(VLOOKUP(IFERROR(VLOOKUP(IF(ISNUMBER(FIND(" – ",$M1449)),LEFT($M1449,FIND(" – ",$M1449)-1),$M1449),ProdTbl,5,0),""),BasketTbl,2,0),"کد ناشناخته"))</f>
        <v/>
      </c>
      <c r="O1449" s="18">
        <f>IF($M1449="","",IFERROR(VLOOKUP(IF(ISNUMBER(FIND(" – ",$M1449)),LEFT($M1449,FIND(" – ",$M1449)-1),$M1449),ProdTbl,3,0),"کد ناشناخته"))</f>
        <v/>
      </c>
      <c r="P1449" s="22" t="n"/>
      <c r="Q1449" s="21" t="n"/>
      <c r="R1449" s="20" t="n"/>
      <c r="S1449" s="18">
        <f>IF($R1449="","",IFERROR(VLOOKUP(IFERROR(VLOOKUP(IF(ISNUMBER(FIND(" – ",$R1449)),LEFT($R1449,FIND(" – ",$R1449)-1),$R1449),ProdTbl,5,0),""),BasketTbl,2,0),"کد ناشناخته"))</f>
        <v/>
      </c>
      <c r="T1449" s="18">
        <f>IF($R1449="","",IFERROR(VLOOKUP(IF(ISNUMBER(FIND(" – ",$R1449)),LEFT($R1449,FIND(" – ",$R1449)-1),$R1449),ProdTbl,3,0),"کد ناشناخته"))</f>
        <v/>
      </c>
      <c r="U1449" s="22" t="n"/>
      <c r="V1449" s="21" t="n"/>
      <c r="W1449" s="20" t="n"/>
      <c r="X1449" s="18">
        <f>IF($W1449="","",IFERROR(VLOOKUP(IFERROR(VLOOKUP(IF(ISNUMBER(FIND(" – ",$W1449)),LEFT($W1449,FIND(" – ",$W1449)-1),$W1449),ProdTbl,5,0),""),BasketTbl,2,0),"کد ناشناخته"))</f>
        <v/>
      </c>
      <c r="Y1449" s="18">
        <f>IF($W1449="","",IFERROR(VLOOKUP(IF(ISNUMBER(FIND(" – ",$W1449)),LEFT($W1449,FIND(" – ",$W1449)-1),$W1449),ProdTbl,3,0),"کد ناشناخته"))</f>
        <v/>
      </c>
      <c r="Z1449" s="22" t="n"/>
      <c r="AA1449" s="21" t="n"/>
      <c r="AB1449" s="20" t="n"/>
      <c r="AC1449" s="18">
        <f>IF($AB1449="","",IFERROR(VLOOKUP(IFERROR(VLOOKUP(IF(ISNUMBER(FIND(" – ",$AB1449)),LEFT($AB1449,FIND(" – ",$AB1449)-1),$AB1449),ProdTbl,5,0),""),BasketTbl,2,0),"کد ناشناخته"))</f>
        <v/>
      </c>
      <c r="AD1449" s="18">
        <f>IF($AB1449="","",IFERROR(VLOOKUP(IF(ISNUMBER(FIND(" – ",$AB1449)),LEFT($AB1449,FIND(" – ",$AB1449)-1),$AB1449),ProdTbl,3,0),"کد ناشناخته"))</f>
        <v/>
      </c>
      <c r="AE1449" s="22" t="n"/>
      <c r="AF1449" s="21" t="n"/>
      <c r="AG1449" s="20" t="n"/>
      <c r="AH1449" s="18">
        <f>IF($AG1449="","",IFERROR(VLOOKUP(IFERROR(VLOOKUP(IF(ISNUMBER(FIND(" – ",$AG1449)),LEFT($AG1449,FIND(" – ",$AG1449)-1),$AG1449),ProdTbl,5,0),""),BasketTbl,2,0),"کد ناشناخته"))</f>
        <v/>
      </c>
      <c r="AI1449" s="18">
        <f>IF($AG1449="","",IFERROR(VLOOKUP(IF(ISNUMBER(FIND(" – ",$AG1449)),LEFT($AG1449,FIND(" – ",$AG1449)-1),$AG1449),ProdTbl,3,0),"کد ناشناخته"))</f>
        <v/>
      </c>
      <c r="AJ1449" s="22" t="n"/>
      <c r="AK1449" s="21" t="n"/>
      <c r="AL1449" s="20" t="n"/>
      <c r="AM1449" s="18">
        <f>IF($AL1449="","",IFERROR(VLOOKUP(IFERROR(VLOOKUP(IF(ISNUMBER(FIND(" – ",$AL1449)),LEFT($AL1449,FIND(" – ",$AL1449)-1),$AL1449),ProdTbl,5,0),""),BasketTbl,2,0),"کد ناشناخته"))</f>
        <v/>
      </c>
      <c r="AN1449" s="18">
        <f>IF($AL1449="","",IFERROR(VLOOKUP(IF(ISNUMBER(FIND(" – ",$AL1449)),LEFT($AL1449,FIND(" – ",$AL1449)-1),$AL1449),ProdTbl,3,0),"کد ناشناخته"))</f>
        <v/>
      </c>
      <c r="AO1449" s="22" t="n"/>
      <c r="AP1449" s="21" t="n"/>
      <c r="AQ1449" s="20" t="n"/>
      <c r="AR1449" s="18">
        <f>IF($AQ1449="","",IFERROR(VLOOKUP(IFERROR(VLOOKUP(IF(ISNUMBER(FIND(" – ",$AQ1449)),LEFT($AQ1449,FIND(" – ",$AQ1449)-1),$AQ1449),ProdTbl,5,0),""),BasketTbl,2,0),"کد ناشناخته"))</f>
        <v/>
      </c>
      <c r="AS1449" s="18">
        <f>IF($AQ1449="","",IFERROR(VLOOKUP(IF(ISNUMBER(FIND(" – ",$AQ1449)),LEFT($AQ1449,FIND(" – ",$AQ1449)-1),$AQ1449),ProdTbl,3,0),"کد ناشناخته"))</f>
        <v/>
      </c>
      <c r="AT1449" s="22" t="n"/>
      <c r="AU1449" s="21" t="n"/>
      <c r="AV1449" s="20" t="n"/>
      <c r="AW1449" s="18">
        <f>IF($AV1449="","",IFERROR(VLOOKUP(IFERROR(VLOOKUP(IF(ISNUMBER(FIND(" – ",$AV1449)),LEFT($AV1449,FIND(" – ",$AV1449)-1),$AV1449),ProdTbl,5,0),""),BasketTbl,2,0),"کد ناشناخته"))</f>
        <v/>
      </c>
      <c r="AX1449" s="18">
        <f>IF($AV1449="","",IFERROR(VLOOKUP(IF(ISNUMBER(FIND(" – ",$AV1449)),LEFT($AV1449,FIND(" – ",$AV1449)-1),$AV1449),ProdTbl,3,0),"کد ناشناخته"))</f>
        <v/>
      </c>
      <c r="AY1449" s="22" t="n"/>
      <c r="AZ1449" s="21" t="n"/>
      <c r="BA1449" s="20" t="n"/>
      <c r="BB1449" s="18">
        <f>IF($BA1449="","",IFERROR(VLOOKUP(IFERROR(VLOOKUP(IF(ISNUMBER(FIND(" – ",$BA1449)),LEFT($BA1449,FIND(" – ",$BA1449)-1),$BA1449),ProdTbl,5,0),""),BasketTbl,2,0),"کد ناشناخته"))</f>
        <v/>
      </c>
      <c r="BC1449" s="18">
        <f>IF($BA1449="","",IFERROR(VLOOKUP(IF(ISNUMBER(FIND(" – ",$BA1449)),LEFT($BA1449,FIND(" – ",$BA1449)-1),$BA1449),ProdTbl,3,0),"کد ناشناخته"))</f>
        <v/>
      </c>
      <c r="BD1449" s="22" t="n"/>
      <c r="BE1449" s="21" t="n"/>
      <c r="BF1449" s="20" t="n"/>
      <c r="BG1449" s="18">
        <f>IF($BF1449="","",IFERROR(VLOOKUP(IFERROR(VLOOKUP(IF(ISNUMBER(FIND(" – ",$BF1449)),LEFT($BF1449,FIND(" – ",$BF1449)-1),$BF1449),ProdTbl,5,0),""),BasketTbl,2,0),"کد ناشناخته"))</f>
        <v/>
      </c>
      <c r="BH1449" s="18">
        <f>IF($BF1449="","",IFERROR(VLOOKUP(IF(ISNUMBER(FIND(" – ",$BF1449)),LEFT($BF1449,FIND(" – ",$BF1449)-1),$BF1449),ProdTbl,3,0),"کد ناشناخته"))</f>
        <v/>
      </c>
      <c r="BI1449" s="22" t="n"/>
      <c r="BJ1449" s="21" t="n"/>
      <c r="BK1449" s="20" t="n"/>
      <c r="BL1449" s="18">
        <f>IF($BK1449="","",IFERROR(VLOOKUP(IFERROR(VLOOKUP(IF(ISNUMBER(FIND(" – ",$BK1449)),LEFT($BK1449,FIND(" – ",$BK1449)-1),$BK1449),ProdTbl,5,0),""),BasketTbl,2,0),"کد ناشناخته"))</f>
        <v/>
      </c>
      <c r="BM1449" s="18">
        <f>IF($BK1449="","",IFERROR(VLOOKUP(IF(ISNUMBER(FIND(" – ",$BK1449)),LEFT($BK1449,FIND(" – ",$BK1449)-1),$BK1449),ProdTbl,3,0),"کد ناشناخته"))</f>
        <v/>
      </c>
      <c r="BN1449" s="22" t="n"/>
      <c r="BO1449" s="21" t="n"/>
      <c r="BP1449" s="20" t="n"/>
      <c r="BQ1449" s="18">
        <f>IF($BP1449="","",IFERROR(VLOOKUP(IFERROR(VLOOKUP(IF(ISNUMBER(FIND(" – ",$BP1449)),LEFT($BP1449,FIND(" – ",$BP1449)-1),$BP1449),ProdTbl,5,0),""),BasketTbl,2,0),"کد ناشناخته"))</f>
        <v/>
      </c>
      <c r="BR1449" s="18">
        <f>IF($BP1449="","",IFERROR(VLOOKUP(IF(ISNUMBER(FIND(" – ",$BP1449)),LEFT($BP1449,FIND(" – ",$BP1449)-1),$BP1449),ProdTbl,3,0),"کد ناشناخته"))</f>
        <v/>
      </c>
      <c r="BS1449" s="22" t="n"/>
      <c r="BT1449" s="21" t="n"/>
      <c r="BU1449" s="20" t="n"/>
      <c r="BV1449" s="18">
        <f>IF($BU1449="","",IFERROR(VLOOKUP(IFERROR(VLOOKUP(IF(ISNUMBER(FIND(" – ",$BU1449)),LEFT($BU1449,FIND(" – ",$BU1449)-1),$BU1449),ProdTbl,5,0),""),BasketTbl,2,0),"کد ناشناخته"))</f>
        <v/>
      </c>
      <c r="BW1449" s="18">
        <f>IF($BU1449="","",IFERROR(VLOOKUP(IF(ISNUMBER(FIND(" – ",$BU1449)),LEFT($BU1449,FIND(" – ",$BU1449)-1),$BU1449),ProdTbl,3,0),"کد ناشناخته"))</f>
        <v/>
      </c>
      <c r="BX1449" s="22" t="n"/>
      <c r="BY1449" s="21" t="n"/>
      <c r="BZ1449" s="20" t="n"/>
      <c r="CA1449" s="18">
        <f>IF($BZ1449="","",IFERROR(VLOOKUP(IFERROR(VLOOKUP(IF(ISNUMBER(FIND(" – ",$BZ1449)),LEFT($BZ1449,FIND(" – ",$BZ1449)-1),$BZ1449),ProdTbl,5,0),""),BasketTbl,2,0),"کد ناشناخته"))</f>
        <v/>
      </c>
      <c r="CB1449" s="18">
        <f>IF($BZ1449="","",IFERROR(VLOOKUP(IF(ISNUMBER(FIND(" – ",$BZ1449)),LEFT($BZ1449,FIND(" – ",$BZ1449)-1),$BZ1449),ProdTbl,3,0),"کد ناشناخته"))</f>
        <v/>
      </c>
      <c r="CC1449" s="22" t="n"/>
      <c r="CD1449" s="21" t="n"/>
      <c r="CE1449" s="20" t="n"/>
      <c r="CF1449" s="18">
        <f>IF($CE1449="","",IFERROR(VLOOKUP(IFERROR(VLOOKUP(IF(ISNUMBER(FIND(" – ",$CE1449)),LEFT($CE1449,FIND(" – ",$CE1449)-1),$CE1449),ProdTbl,5,0),""),BasketTbl,2,0),"کد ناشناخته"))</f>
        <v/>
      </c>
      <c r="CG1449" s="18">
        <f>IF($CE1449="","",IFERROR(VLOOKUP(IF(ISNUMBER(FIND(" – ",$CE1449)),LEFT($CE1449,FIND(" – ",$CE1449)-1),$CE1449),ProdTbl,3,0),"کد ناشناخته"))</f>
        <v/>
      </c>
      <c r="CH1449" s="22" t="n"/>
      <c r="CI1449" s="21" t="n"/>
    </row>
    <row r="1450">
      <c r="A1450" s="18">
        <f>IF($B1450="","",COUNTA($B$10:$B1450))</f>
        <v/>
      </c>
      <c r="B1450" s="19" t="n"/>
      <c r="C1450" s="20" t="n"/>
      <c r="D1450" s="19" t="n"/>
      <c r="E1450" s="18">
        <f>IF($D1450="","",IFERROR(VLOOKUP(IF(ISNUMBER(FIND(" – ",$D1450)),LEFT($D1450,FIND(" – ",$D1450)-1),$D1450),SellerTbl,2,0),"کد ناشناخته"))</f>
        <v/>
      </c>
      <c r="F1450" s="21" t="n"/>
      <c r="G1450" s="21" t="n"/>
      <c r="H1450" s="22" t="n"/>
      <c r="I1450" s="23">
        <f>IF(OR($F1450="",$G1450=""),"",$F1450-$G1450)</f>
        <v/>
      </c>
      <c r="J1450" s="18">
        <f>IF($I1450="","",IF(ABS($I1450)&lt;=0.01*$F1450,"√","×"))</f>
        <v/>
      </c>
      <c r="K1450" s="23">
        <f>IF(COUNT($Q1450,$V1450,$AA1450,$AF1450,$AK1450,$AP1450,$AU1450,$AZ1450,$BE1450,$BJ1450,$BO1450,$BT1450,$BY1450,$CD1450,$CI1450)=0,"",SUM($Q1450,$V1450,$AA1450,$AF1450,$AK1450,$AP1450,$AU1450,$AZ1450,$BE1450,$BJ1450,$BO1450,$BT1450,$BY1450,$CD1450,$CI1450))</f>
        <v/>
      </c>
      <c r="L1450" s="23">
        <f>IF(OR($F1450="",$K1450=""),"",$F1450-$K1450)</f>
        <v/>
      </c>
      <c r="M1450" s="20" t="n"/>
      <c r="N1450" s="18">
        <f>IF($M1450="","",IFERROR(VLOOKUP(IFERROR(VLOOKUP(IF(ISNUMBER(FIND(" – ",$M1450)),LEFT($M1450,FIND(" – ",$M1450)-1),$M1450),ProdTbl,5,0),""),BasketTbl,2,0),"کد ناشناخته"))</f>
        <v/>
      </c>
      <c r="O1450" s="18">
        <f>IF($M1450="","",IFERROR(VLOOKUP(IF(ISNUMBER(FIND(" – ",$M1450)),LEFT($M1450,FIND(" – ",$M1450)-1),$M1450),ProdTbl,3,0),"کد ناشناخته"))</f>
        <v/>
      </c>
      <c r="P1450" s="22" t="n"/>
      <c r="Q1450" s="21" t="n"/>
      <c r="R1450" s="20" t="n"/>
      <c r="S1450" s="18">
        <f>IF($R1450="","",IFERROR(VLOOKUP(IFERROR(VLOOKUP(IF(ISNUMBER(FIND(" – ",$R1450)),LEFT($R1450,FIND(" – ",$R1450)-1),$R1450),ProdTbl,5,0),""),BasketTbl,2,0),"کد ناشناخته"))</f>
        <v/>
      </c>
      <c r="T1450" s="18">
        <f>IF($R1450="","",IFERROR(VLOOKUP(IF(ISNUMBER(FIND(" – ",$R1450)),LEFT($R1450,FIND(" – ",$R1450)-1),$R1450),ProdTbl,3,0),"کد ناشناخته"))</f>
        <v/>
      </c>
      <c r="U1450" s="22" t="n"/>
      <c r="V1450" s="21" t="n"/>
      <c r="W1450" s="20" t="n"/>
      <c r="X1450" s="18">
        <f>IF($W1450="","",IFERROR(VLOOKUP(IFERROR(VLOOKUP(IF(ISNUMBER(FIND(" – ",$W1450)),LEFT($W1450,FIND(" – ",$W1450)-1),$W1450),ProdTbl,5,0),""),BasketTbl,2,0),"کد ناشناخته"))</f>
        <v/>
      </c>
      <c r="Y1450" s="18">
        <f>IF($W1450="","",IFERROR(VLOOKUP(IF(ISNUMBER(FIND(" – ",$W1450)),LEFT($W1450,FIND(" – ",$W1450)-1),$W1450),ProdTbl,3,0),"کد ناشناخته"))</f>
        <v/>
      </c>
      <c r="Z1450" s="22" t="n"/>
      <c r="AA1450" s="21" t="n"/>
      <c r="AB1450" s="20" t="n"/>
      <c r="AC1450" s="18">
        <f>IF($AB1450="","",IFERROR(VLOOKUP(IFERROR(VLOOKUP(IF(ISNUMBER(FIND(" – ",$AB1450)),LEFT($AB1450,FIND(" – ",$AB1450)-1),$AB1450),ProdTbl,5,0),""),BasketTbl,2,0),"کد ناشناخته"))</f>
        <v/>
      </c>
      <c r="AD1450" s="18">
        <f>IF($AB1450="","",IFERROR(VLOOKUP(IF(ISNUMBER(FIND(" – ",$AB1450)),LEFT($AB1450,FIND(" – ",$AB1450)-1),$AB1450),ProdTbl,3,0),"کد ناشناخته"))</f>
        <v/>
      </c>
      <c r="AE1450" s="22" t="n"/>
      <c r="AF1450" s="21" t="n"/>
      <c r="AG1450" s="20" t="n"/>
      <c r="AH1450" s="18">
        <f>IF($AG1450="","",IFERROR(VLOOKUP(IFERROR(VLOOKUP(IF(ISNUMBER(FIND(" – ",$AG1450)),LEFT($AG1450,FIND(" – ",$AG1450)-1),$AG1450),ProdTbl,5,0),""),BasketTbl,2,0),"کد ناشناخته"))</f>
        <v/>
      </c>
      <c r="AI1450" s="18">
        <f>IF($AG1450="","",IFERROR(VLOOKUP(IF(ISNUMBER(FIND(" – ",$AG1450)),LEFT($AG1450,FIND(" – ",$AG1450)-1),$AG1450),ProdTbl,3,0),"کد ناشناخته"))</f>
        <v/>
      </c>
      <c r="AJ1450" s="22" t="n"/>
      <c r="AK1450" s="21" t="n"/>
      <c r="AL1450" s="20" t="n"/>
      <c r="AM1450" s="18">
        <f>IF($AL1450="","",IFERROR(VLOOKUP(IFERROR(VLOOKUP(IF(ISNUMBER(FIND(" – ",$AL1450)),LEFT($AL1450,FIND(" – ",$AL1450)-1),$AL1450),ProdTbl,5,0),""),BasketTbl,2,0),"کد ناشناخته"))</f>
        <v/>
      </c>
      <c r="AN1450" s="18">
        <f>IF($AL1450="","",IFERROR(VLOOKUP(IF(ISNUMBER(FIND(" – ",$AL1450)),LEFT($AL1450,FIND(" – ",$AL1450)-1),$AL1450),ProdTbl,3,0),"کد ناشناخته"))</f>
        <v/>
      </c>
      <c r="AO1450" s="22" t="n"/>
      <c r="AP1450" s="21" t="n"/>
      <c r="AQ1450" s="20" t="n"/>
      <c r="AR1450" s="18">
        <f>IF($AQ1450="","",IFERROR(VLOOKUP(IFERROR(VLOOKUP(IF(ISNUMBER(FIND(" – ",$AQ1450)),LEFT($AQ1450,FIND(" – ",$AQ1450)-1),$AQ1450),ProdTbl,5,0),""),BasketTbl,2,0),"کد ناشناخته"))</f>
        <v/>
      </c>
      <c r="AS1450" s="18">
        <f>IF($AQ1450="","",IFERROR(VLOOKUP(IF(ISNUMBER(FIND(" – ",$AQ1450)),LEFT($AQ1450,FIND(" – ",$AQ1450)-1),$AQ1450),ProdTbl,3,0),"کد ناشناخته"))</f>
        <v/>
      </c>
      <c r="AT1450" s="22" t="n"/>
      <c r="AU1450" s="21" t="n"/>
      <c r="AV1450" s="20" t="n"/>
      <c r="AW1450" s="18">
        <f>IF($AV1450="","",IFERROR(VLOOKUP(IFERROR(VLOOKUP(IF(ISNUMBER(FIND(" – ",$AV1450)),LEFT($AV1450,FIND(" – ",$AV1450)-1),$AV1450),ProdTbl,5,0),""),BasketTbl,2,0),"کد ناشناخته"))</f>
        <v/>
      </c>
      <c r="AX1450" s="18">
        <f>IF($AV1450="","",IFERROR(VLOOKUP(IF(ISNUMBER(FIND(" – ",$AV1450)),LEFT($AV1450,FIND(" – ",$AV1450)-1),$AV1450),ProdTbl,3,0),"کد ناشناخته"))</f>
        <v/>
      </c>
      <c r="AY1450" s="22" t="n"/>
      <c r="AZ1450" s="21" t="n"/>
      <c r="BA1450" s="20" t="n"/>
      <c r="BB1450" s="18">
        <f>IF($BA1450="","",IFERROR(VLOOKUP(IFERROR(VLOOKUP(IF(ISNUMBER(FIND(" – ",$BA1450)),LEFT($BA1450,FIND(" – ",$BA1450)-1),$BA1450),ProdTbl,5,0),""),BasketTbl,2,0),"کد ناشناخته"))</f>
        <v/>
      </c>
      <c r="BC1450" s="18">
        <f>IF($BA1450="","",IFERROR(VLOOKUP(IF(ISNUMBER(FIND(" – ",$BA1450)),LEFT($BA1450,FIND(" – ",$BA1450)-1),$BA1450),ProdTbl,3,0),"کد ناشناخته"))</f>
        <v/>
      </c>
      <c r="BD1450" s="22" t="n"/>
      <c r="BE1450" s="21" t="n"/>
      <c r="BF1450" s="20" t="n"/>
      <c r="BG1450" s="18">
        <f>IF($BF1450="","",IFERROR(VLOOKUP(IFERROR(VLOOKUP(IF(ISNUMBER(FIND(" – ",$BF1450)),LEFT($BF1450,FIND(" – ",$BF1450)-1),$BF1450),ProdTbl,5,0),""),BasketTbl,2,0),"کد ناشناخته"))</f>
        <v/>
      </c>
      <c r="BH1450" s="18">
        <f>IF($BF1450="","",IFERROR(VLOOKUP(IF(ISNUMBER(FIND(" – ",$BF1450)),LEFT($BF1450,FIND(" – ",$BF1450)-1),$BF1450),ProdTbl,3,0),"کد ناشناخته"))</f>
        <v/>
      </c>
      <c r="BI1450" s="22" t="n"/>
      <c r="BJ1450" s="21" t="n"/>
      <c r="BK1450" s="20" t="n"/>
      <c r="BL1450" s="18">
        <f>IF($BK1450="","",IFERROR(VLOOKUP(IFERROR(VLOOKUP(IF(ISNUMBER(FIND(" – ",$BK1450)),LEFT($BK1450,FIND(" – ",$BK1450)-1),$BK1450),ProdTbl,5,0),""),BasketTbl,2,0),"کد ناشناخته"))</f>
        <v/>
      </c>
      <c r="BM1450" s="18">
        <f>IF($BK1450="","",IFERROR(VLOOKUP(IF(ISNUMBER(FIND(" – ",$BK1450)),LEFT($BK1450,FIND(" – ",$BK1450)-1),$BK1450),ProdTbl,3,0),"کد ناشناخته"))</f>
        <v/>
      </c>
      <c r="BN1450" s="22" t="n"/>
      <c r="BO1450" s="21" t="n"/>
      <c r="BP1450" s="20" t="n"/>
      <c r="BQ1450" s="18">
        <f>IF($BP1450="","",IFERROR(VLOOKUP(IFERROR(VLOOKUP(IF(ISNUMBER(FIND(" – ",$BP1450)),LEFT($BP1450,FIND(" – ",$BP1450)-1),$BP1450),ProdTbl,5,0),""),BasketTbl,2,0),"کد ناشناخته"))</f>
        <v/>
      </c>
      <c r="BR1450" s="18">
        <f>IF($BP1450="","",IFERROR(VLOOKUP(IF(ISNUMBER(FIND(" – ",$BP1450)),LEFT($BP1450,FIND(" – ",$BP1450)-1),$BP1450),ProdTbl,3,0),"کد ناشناخته"))</f>
        <v/>
      </c>
      <c r="BS1450" s="22" t="n"/>
      <c r="BT1450" s="21" t="n"/>
      <c r="BU1450" s="20" t="n"/>
      <c r="BV1450" s="18">
        <f>IF($BU1450="","",IFERROR(VLOOKUP(IFERROR(VLOOKUP(IF(ISNUMBER(FIND(" – ",$BU1450)),LEFT($BU1450,FIND(" – ",$BU1450)-1),$BU1450),ProdTbl,5,0),""),BasketTbl,2,0),"کد ناشناخته"))</f>
        <v/>
      </c>
      <c r="BW1450" s="18">
        <f>IF($BU1450="","",IFERROR(VLOOKUP(IF(ISNUMBER(FIND(" – ",$BU1450)),LEFT($BU1450,FIND(" – ",$BU1450)-1),$BU1450),ProdTbl,3,0),"کد ناشناخته"))</f>
        <v/>
      </c>
      <c r="BX1450" s="22" t="n"/>
      <c r="BY1450" s="21" t="n"/>
      <c r="BZ1450" s="20" t="n"/>
      <c r="CA1450" s="18">
        <f>IF($BZ1450="","",IFERROR(VLOOKUP(IFERROR(VLOOKUP(IF(ISNUMBER(FIND(" – ",$BZ1450)),LEFT($BZ1450,FIND(" – ",$BZ1450)-1),$BZ1450),ProdTbl,5,0),""),BasketTbl,2,0),"کد ناشناخته"))</f>
        <v/>
      </c>
      <c r="CB1450" s="18">
        <f>IF($BZ1450="","",IFERROR(VLOOKUP(IF(ISNUMBER(FIND(" – ",$BZ1450)),LEFT($BZ1450,FIND(" – ",$BZ1450)-1),$BZ1450),ProdTbl,3,0),"کد ناشناخته"))</f>
        <v/>
      </c>
      <c r="CC1450" s="22" t="n"/>
      <c r="CD1450" s="21" t="n"/>
      <c r="CE1450" s="20" t="n"/>
      <c r="CF1450" s="18">
        <f>IF($CE1450="","",IFERROR(VLOOKUP(IFERROR(VLOOKUP(IF(ISNUMBER(FIND(" – ",$CE1450)),LEFT($CE1450,FIND(" – ",$CE1450)-1),$CE1450),ProdTbl,5,0),""),BasketTbl,2,0),"کد ناشناخته"))</f>
        <v/>
      </c>
      <c r="CG1450" s="18">
        <f>IF($CE1450="","",IFERROR(VLOOKUP(IF(ISNUMBER(FIND(" – ",$CE1450)),LEFT($CE1450,FIND(" – ",$CE1450)-1),$CE1450),ProdTbl,3,0),"کد ناشناخته"))</f>
        <v/>
      </c>
      <c r="CH1450" s="22" t="n"/>
      <c r="CI1450" s="21" t="n"/>
    </row>
    <row r="1451">
      <c r="A1451" s="18">
        <f>IF($B1451="","",COUNTA($B$10:$B1451))</f>
        <v/>
      </c>
      <c r="B1451" s="19" t="n"/>
      <c r="C1451" s="20" t="n"/>
      <c r="D1451" s="19" t="n"/>
      <c r="E1451" s="18">
        <f>IF($D1451="","",IFERROR(VLOOKUP(IF(ISNUMBER(FIND(" – ",$D1451)),LEFT($D1451,FIND(" – ",$D1451)-1),$D1451),SellerTbl,2,0),"کد ناشناخته"))</f>
        <v/>
      </c>
      <c r="F1451" s="21" t="n"/>
      <c r="G1451" s="21" t="n"/>
      <c r="H1451" s="22" t="n"/>
      <c r="I1451" s="23">
        <f>IF(OR($F1451="",$G1451=""),"",$F1451-$G1451)</f>
        <v/>
      </c>
      <c r="J1451" s="18">
        <f>IF($I1451="","",IF(ABS($I1451)&lt;=0.01*$F1451,"√","×"))</f>
        <v/>
      </c>
      <c r="K1451" s="23">
        <f>IF(COUNT($Q1451,$V1451,$AA1451,$AF1451,$AK1451,$AP1451,$AU1451,$AZ1451,$BE1451,$BJ1451,$BO1451,$BT1451,$BY1451,$CD1451,$CI1451)=0,"",SUM($Q1451,$V1451,$AA1451,$AF1451,$AK1451,$AP1451,$AU1451,$AZ1451,$BE1451,$BJ1451,$BO1451,$BT1451,$BY1451,$CD1451,$CI1451))</f>
        <v/>
      </c>
      <c r="L1451" s="23">
        <f>IF(OR($F1451="",$K1451=""),"",$F1451-$K1451)</f>
        <v/>
      </c>
      <c r="M1451" s="20" t="n"/>
      <c r="N1451" s="18">
        <f>IF($M1451="","",IFERROR(VLOOKUP(IFERROR(VLOOKUP(IF(ISNUMBER(FIND(" – ",$M1451)),LEFT($M1451,FIND(" – ",$M1451)-1),$M1451),ProdTbl,5,0),""),BasketTbl,2,0),"کد ناشناخته"))</f>
        <v/>
      </c>
      <c r="O1451" s="18">
        <f>IF($M1451="","",IFERROR(VLOOKUP(IF(ISNUMBER(FIND(" – ",$M1451)),LEFT($M1451,FIND(" – ",$M1451)-1),$M1451),ProdTbl,3,0),"کد ناشناخته"))</f>
        <v/>
      </c>
      <c r="P1451" s="22" t="n"/>
      <c r="Q1451" s="21" t="n"/>
      <c r="R1451" s="20" t="n"/>
      <c r="S1451" s="18">
        <f>IF($R1451="","",IFERROR(VLOOKUP(IFERROR(VLOOKUP(IF(ISNUMBER(FIND(" – ",$R1451)),LEFT($R1451,FIND(" – ",$R1451)-1),$R1451),ProdTbl,5,0),""),BasketTbl,2,0),"کد ناشناخته"))</f>
        <v/>
      </c>
      <c r="T1451" s="18">
        <f>IF($R1451="","",IFERROR(VLOOKUP(IF(ISNUMBER(FIND(" – ",$R1451)),LEFT($R1451,FIND(" – ",$R1451)-1),$R1451),ProdTbl,3,0),"کد ناشناخته"))</f>
        <v/>
      </c>
      <c r="U1451" s="22" t="n"/>
      <c r="V1451" s="21" t="n"/>
      <c r="W1451" s="20" t="n"/>
      <c r="X1451" s="18">
        <f>IF($W1451="","",IFERROR(VLOOKUP(IFERROR(VLOOKUP(IF(ISNUMBER(FIND(" – ",$W1451)),LEFT($W1451,FIND(" – ",$W1451)-1),$W1451),ProdTbl,5,0),""),BasketTbl,2,0),"کد ناشناخته"))</f>
        <v/>
      </c>
      <c r="Y1451" s="18">
        <f>IF($W1451="","",IFERROR(VLOOKUP(IF(ISNUMBER(FIND(" – ",$W1451)),LEFT($W1451,FIND(" – ",$W1451)-1),$W1451),ProdTbl,3,0),"کد ناشناخته"))</f>
        <v/>
      </c>
      <c r="Z1451" s="22" t="n"/>
      <c r="AA1451" s="21" t="n"/>
      <c r="AB1451" s="20" t="n"/>
      <c r="AC1451" s="18">
        <f>IF($AB1451="","",IFERROR(VLOOKUP(IFERROR(VLOOKUP(IF(ISNUMBER(FIND(" – ",$AB1451)),LEFT($AB1451,FIND(" – ",$AB1451)-1),$AB1451),ProdTbl,5,0),""),BasketTbl,2,0),"کد ناشناخته"))</f>
        <v/>
      </c>
      <c r="AD1451" s="18">
        <f>IF($AB1451="","",IFERROR(VLOOKUP(IF(ISNUMBER(FIND(" – ",$AB1451)),LEFT($AB1451,FIND(" – ",$AB1451)-1),$AB1451),ProdTbl,3,0),"کد ناشناخته"))</f>
        <v/>
      </c>
      <c r="AE1451" s="22" t="n"/>
      <c r="AF1451" s="21" t="n"/>
      <c r="AG1451" s="20" t="n"/>
      <c r="AH1451" s="18">
        <f>IF($AG1451="","",IFERROR(VLOOKUP(IFERROR(VLOOKUP(IF(ISNUMBER(FIND(" – ",$AG1451)),LEFT($AG1451,FIND(" – ",$AG1451)-1),$AG1451),ProdTbl,5,0),""),BasketTbl,2,0),"کد ناشناخته"))</f>
        <v/>
      </c>
      <c r="AI1451" s="18">
        <f>IF($AG1451="","",IFERROR(VLOOKUP(IF(ISNUMBER(FIND(" – ",$AG1451)),LEFT($AG1451,FIND(" – ",$AG1451)-1),$AG1451),ProdTbl,3,0),"کد ناشناخته"))</f>
        <v/>
      </c>
      <c r="AJ1451" s="22" t="n"/>
      <c r="AK1451" s="21" t="n"/>
      <c r="AL1451" s="20" t="n"/>
      <c r="AM1451" s="18">
        <f>IF($AL1451="","",IFERROR(VLOOKUP(IFERROR(VLOOKUP(IF(ISNUMBER(FIND(" – ",$AL1451)),LEFT($AL1451,FIND(" – ",$AL1451)-1),$AL1451),ProdTbl,5,0),""),BasketTbl,2,0),"کد ناشناخته"))</f>
        <v/>
      </c>
      <c r="AN1451" s="18">
        <f>IF($AL1451="","",IFERROR(VLOOKUP(IF(ISNUMBER(FIND(" – ",$AL1451)),LEFT($AL1451,FIND(" – ",$AL1451)-1),$AL1451),ProdTbl,3,0),"کد ناشناخته"))</f>
        <v/>
      </c>
      <c r="AO1451" s="22" t="n"/>
      <c r="AP1451" s="21" t="n"/>
      <c r="AQ1451" s="20" t="n"/>
      <c r="AR1451" s="18">
        <f>IF($AQ1451="","",IFERROR(VLOOKUP(IFERROR(VLOOKUP(IF(ISNUMBER(FIND(" – ",$AQ1451)),LEFT($AQ1451,FIND(" – ",$AQ1451)-1),$AQ1451),ProdTbl,5,0),""),BasketTbl,2,0),"کد ناشناخته"))</f>
        <v/>
      </c>
      <c r="AS1451" s="18">
        <f>IF($AQ1451="","",IFERROR(VLOOKUP(IF(ISNUMBER(FIND(" – ",$AQ1451)),LEFT($AQ1451,FIND(" – ",$AQ1451)-1),$AQ1451),ProdTbl,3,0),"کد ناشناخته"))</f>
        <v/>
      </c>
      <c r="AT1451" s="22" t="n"/>
      <c r="AU1451" s="21" t="n"/>
      <c r="AV1451" s="20" t="n"/>
      <c r="AW1451" s="18">
        <f>IF($AV1451="","",IFERROR(VLOOKUP(IFERROR(VLOOKUP(IF(ISNUMBER(FIND(" – ",$AV1451)),LEFT($AV1451,FIND(" – ",$AV1451)-1),$AV1451),ProdTbl,5,0),""),BasketTbl,2,0),"کد ناشناخته"))</f>
        <v/>
      </c>
      <c r="AX1451" s="18">
        <f>IF($AV1451="","",IFERROR(VLOOKUP(IF(ISNUMBER(FIND(" – ",$AV1451)),LEFT($AV1451,FIND(" – ",$AV1451)-1),$AV1451),ProdTbl,3,0),"کد ناشناخته"))</f>
        <v/>
      </c>
      <c r="AY1451" s="22" t="n"/>
      <c r="AZ1451" s="21" t="n"/>
      <c r="BA1451" s="20" t="n"/>
      <c r="BB1451" s="18">
        <f>IF($BA1451="","",IFERROR(VLOOKUP(IFERROR(VLOOKUP(IF(ISNUMBER(FIND(" – ",$BA1451)),LEFT($BA1451,FIND(" – ",$BA1451)-1),$BA1451),ProdTbl,5,0),""),BasketTbl,2,0),"کد ناشناخته"))</f>
        <v/>
      </c>
      <c r="BC1451" s="18">
        <f>IF($BA1451="","",IFERROR(VLOOKUP(IF(ISNUMBER(FIND(" – ",$BA1451)),LEFT($BA1451,FIND(" – ",$BA1451)-1),$BA1451),ProdTbl,3,0),"کد ناشناخته"))</f>
        <v/>
      </c>
      <c r="BD1451" s="22" t="n"/>
      <c r="BE1451" s="21" t="n"/>
      <c r="BF1451" s="20" t="n"/>
      <c r="BG1451" s="18">
        <f>IF($BF1451="","",IFERROR(VLOOKUP(IFERROR(VLOOKUP(IF(ISNUMBER(FIND(" – ",$BF1451)),LEFT($BF1451,FIND(" – ",$BF1451)-1),$BF1451),ProdTbl,5,0),""),BasketTbl,2,0),"کد ناشناخته"))</f>
        <v/>
      </c>
      <c r="BH1451" s="18">
        <f>IF($BF1451="","",IFERROR(VLOOKUP(IF(ISNUMBER(FIND(" – ",$BF1451)),LEFT($BF1451,FIND(" – ",$BF1451)-1),$BF1451),ProdTbl,3,0),"کد ناشناخته"))</f>
        <v/>
      </c>
      <c r="BI1451" s="22" t="n"/>
      <c r="BJ1451" s="21" t="n"/>
      <c r="BK1451" s="20" t="n"/>
      <c r="BL1451" s="18">
        <f>IF($BK1451="","",IFERROR(VLOOKUP(IFERROR(VLOOKUP(IF(ISNUMBER(FIND(" – ",$BK1451)),LEFT($BK1451,FIND(" – ",$BK1451)-1),$BK1451),ProdTbl,5,0),""),BasketTbl,2,0),"کد ناشناخته"))</f>
        <v/>
      </c>
      <c r="BM1451" s="18">
        <f>IF($BK1451="","",IFERROR(VLOOKUP(IF(ISNUMBER(FIND(" – ",$BK1451)),LEFT($BK1451,FIND(" – ",$BK1451)-1),$BK1451),ProdTbl,3,0),"کد ناشناخته"))</f>
        <v/>
      </c>
      <c r="BN1451" s="22" t="n"/>
      <c r="BO1451" s="21" t="n"/>
      <c r="BP1451" s="20" t="n"/>
      <c r="BQ1451" s="18">
        <f>IF($BP1451="","",IFERROR(VLOOKUP(IFERROR(VLOOKUP(IF(ISNUMBER(FIND(" – ",$BP1451)),LEFT($BP1451,FIND(" – ",$BP1451)-1),$BP1451),ProdTbl,5,0),""),BasketTbl,2,0),"کد ناشناخته"))</f>
        <v/>
      </c>
      <c r="BR1451" s="18">
        <f>IF($BP1451="","",IFERROR(VLOOKUP(IF(ISNUMBER(FIND(" – ",$BP1451)),LEFT($BP1451,FIND(" – ",$BP1451)-1),$BP1451),ProdTbl,3,0),"کد ناشناخته"))</f>
        <v/>
      </c>
      <c r="BS1451" s="22" t="n"/>
      <c r="BT1451" s="21" t="n"/>
      <c r="BU1451" s="20" t="n"/>
      <c r="BV1451" s="18">
        <f>IF($BU1451="","",IFERROR(VLOOKUP(IFERROR(VLOOKUP(IF(ISNUMBER(FIND(" – ",$BU1451)),LEFT($BU1451,FIND(" – ",$BU1451)-1),$BU1451),ProdTbl,5,0),""),BasketTbl,2,0),"کد ناشناخته"))</f>
        <v/>
      </c>
      <c r="BW1451" s="18">
        <f>IF($BU1451="","",IFERROR(VLOOKUP(IF(ISNUMBER(FIND(" – ",$BU1451)),LEFT($BU1451,FIND(" – ",$BU1451)-1),$BU1451),ProdTbl,3,0),"کد ناشناخته"))</f>
        <v/>
      </c>
      <c r="BX1451" s="22" t="n"/>
      <c r="BY1451" s="21" t="n"/>
      <c r="BZ1451" s="20" t="n"/>
      <c r="CA1451" s="18">
        <f>IF($BZ1451="","",IFERROR(VLOOKUP(IFERROR(VLOOKUP(IF(ISNUMBER(FIND(" – ",$BZ1451)),LEFT($BZ1451,FIND(" – ",$BZ1451)-1),$BZ1451),ProdTbl,5,0),""),BasketTbl,2,0),"کد ناشناخته"))</f>
        <v/>
      </c>
      <c r="CB1451" s="18">
        <f>IF($BZ1451="","",IFERROR(VLOOKUP(IF(ISNUMBER(FIND(" – ",$BZ1451)),LEFT($BZ1451,FIND(" – ",$BZ1451)-1),$BZ1451),ProdTbl,3,0),"کد ناشناخته"))</f>
        <v/>
      </c>
      <c r="CC1451" s="22" t="n"/>
      <c r="CD1451" s="21" t="n"/>
      <c r="CE1451" s="20" t="n"/>
      <c r="CF1451" s="18">
        <f>IF($CE1451="","",IFERROR(VLOOKUP(IFERROR(VLOOKUP(IF(ISNUMBER(FIND(" – ",$CE1451)),LEFT($CE1451,FIND(" – ",$CE1451)-1),$CE1451),ProdTbl,5,0),""),BasketTbl,2,0),"کد ناشناخته"))</f>
        <v/>
      </c>
      <c r="CG1451" s="18">
        <f>IF($CE1451="","",IFERROR(VLOOKUP(IF(ISNUMBER(FIND(" – ",$CE1451)),LEFT($CE1451,FIND(" – ",$CE1451)-1),$CE1451),ProdTbl,3,0),"کد ناشناخته"))</f>
        <v/>
      </c>
      <c r="CH1451" s="22" t="n"/>
      <c r="CI1451" s="21" t="n"/>
    </row>
    <row r="1452">
      <c r="A1452" s="18">
        <f>IF($B1452="","",COUNTA($B$10:$B1452))</f>
        <v/>
      </c>
      <c r="B1452" s="19" t="n"/>
      <c r="C1452" s="20" t="n"/>
      <c r="D1452" s="19" t="n"/>
      <c r="E1452" s="18">
        <f>IF($D1452="","",IFERROR(VLOOKUP(IF(ISNUMBER(FIND(" – ",$D1452)),LEFT($D1452,FIND(" – ",$D1452)-1),$D1452),SellerTbl,2,0),"کد ناشناخته"))</f>
        <v/>
      </c>
      <c r="F1452" s="21" t="n"/>
      <c r="G1452" s="21" t="n"/>
      <c r="H1452" s="22" t="n"/>
      <c r="I1452" s="23">
        <f>IF(OR($F1452="",$G1452=""),"",$F1452-$G1452)</f>
        <v/>
      </c>
      <c r="J1452" s="18">
        <f>IF($I1452="","",IF(ABS($I1452)&lt;=0.01*$F1452,"√","×"))</f>
        <v/>
      </c>
      <c r="K1452" s="23">
        <f>IF(COUNT($Q1452,$V1452,$AA1452,$AF1452,$AK1452,$AP1452,$AU1452,$AZ1452,$BE1452,$BJ1452,$BO1452,$BT1452,$BY1452,$CD1452,$CI1452)=0,"",SUM($Q1452,$V1452,$AA1452,$AF1452,$AK1452,$AP1452,$AU1452,$AZ1452,$BE1452,$BJ1452,$BO1452,$BT1452,$BY1452,$CD1452,$CI1452))</f>
        <v/>
      </c>
      <c r="L1452" s="23">
        <f>IF(OR($F1452="",$K1452=""),"",$F1452-$K1452)</f>
        <v/>
      </c>
      <c r="M1452" s="20" t="n"/>
      <c r="N1452" s="18">
        <f>IF($M1452="","",IFERROR(VLOOKUP(IFERROR(VLOOKUP(IF(ISNUMBER(FIND(" – ",$M1452)),LEFT($M1452,FIND(" – ",$M1452)-1),$M1452),ProdTbl,5,0),""),BasketTbl,2,0),"کد ناشناخته"))</f>
        <v/>
      </c>
      <c r="O1452" s="18">
        <f>IF($M1452="","",IFERROR(VLOOKUP(IF(ISNUMBER(FIND(" – ",$M1452)),LEFT($M1452,FIND(" – ",$M1452)-1),$M1452),ProdTbl,3,0),"کد ناشناخته"))</f>
        <v/>
      </c>
      <c r="P1452" s="22" t="n"/>
      <c r="Q1452" s="21" t="n"/>
      <c r="R1452" s="20" t="n"/>
      <c r="S1452" s="18">
        <f>IF($R1452="","",IFERROR(VLOOKUP(IFERROR(VLOOKUP(IF(ISNUMBER(FIND(" – ",$R1452)),LEFT($R1452,FIND(" – ",$R1452)-1),$R1452),ProdTbl,5,0),""),BasketTbl,2,0),"کد ناشناخته"))</f>
        <v/>
      </c>
      <c r="T1452" s="18">
        <f>IF($R1452="","",IFERROR(VLOOKUP(IF(ISNUMBER(FIND(" – ",$R1452)),LEFT($R1452,FIND(" – ",$R1452)-1),$R1452),ProdTbl,3,0),"کد ناشناخته"))</f>
        <v/>
      </c>
      <c r="U1452" s="22" t="n"/>
      <c r="V1452" s="21" t="n"/>
      <c r="W1452" s="20" t="n"/>
      <c r="X1452" s="18">
        <f>IF($W1452="","",IFERROR(VLOOKUP(IFERROR(VLOOKUP(IF(ISNUMBER(FIND(" – ",$W1452)),LEFT($W1452,FIND(" – ",$W1452)-1),$W1452),ProdTbl,5,0),""),BasketTbl,2,0),"کد ناشناخته"))</f>
        <v/>
      </c>
      <c r="Y1452" s="18">
        <f>IF($W1452="","",IFERROR(VLOOKUP(IF(ISNUMBER(FIND(" – ",$W1452)),LEFT($W1452,FIND(" – ",$W1452)-1),$W1452),ProdTbl,3,0),"کد ناشناخته"))</f>
        <v/>
      </c>
      <c r="Z1452" s="22" t="n"/>
      <c r="AA1452" s="21" t="n"/>
      <c r="AB1452" s="20" t="n"/>
      <c r="AC1452" s="18">
        <f>IF($AB1452="","",IFERROR(VLOOKUP(IFERROR(VLOOKUP(IF(ISNUMBER(FIND(" – ",$AB1452)),LEFT($AB1452,FIND(" – ",$AB1452)-1),$AB1452),ProdTbl,5,0),""),BasketTbl,2,0),"کد ناشناخته"))</f>
        <v/>
      </c>
      <c r="AD1452" s="18">
        <f>IF($AB1452="","",IFERROR(VLOOKUP(IF(ISNUMBER(FIND(" – ",$AB1452)),LEFT($AB1452,FIND(" – ",$AB1452)-1),$AB1452),ProdTbl,3,0),"کد ناشناخته"))</f>
        <v/>
      </c>
      <c r="AE1452" s="22" t="n"/>
      <c r="AF1452" s="21" t="n"/>
      <c r="AG1452" s="20" t="n"/>
      <c r="AH1452" s="18">
        <f>IF($AG1452="","",IFERROR(VLOOKUP(IFERROR(VLOOKUP(IF(ISNUMBER(FIND(" – ",$AG1452)),LEFT($AG1452,FIND(" – ",$AG1452)-1),$AG1452),ProdTbl,5,0),""),BasketTbl,2,0),"کد ناشناخته"))</f>
        <v/>
      </c>
      <c r="AI1452" s="18">
        <f>IF($AG1452="","",IFERROR(VLOOKUP(IF(ISNUMBER(FIND(" – ",$AG1452)),LEFT($AG1452,FIND(" – ",$AG1452)-1),$AG1452),ProdTbl,3,0),"کد ناشناخته"))</f>
        <v/>
      </c>
      <c r="AJ1452" s="22" t="n"/>
      <c r="AK1452" s="21" t="n"/>
      <c r="AL1452" s="20" t="n"/>
      <c r="AM1452" s="18">
        <f>IF($AL1452="","",IFERROR(VLOOKUP(IFERROR(VLOOKUP(IF(ISNUMBER(FIND(" – ",$AL1452)),LEFT($AL1452,FIND(" – ",$AL1452)-1),$AL1452),ProdTbl,5,0),""),BasketTbl,2,0),"کد ناشناخته"))</f>
        <v/>
      </c>
      <c r="AN1452" s="18">
        <f>IF($AL1452="","",IFERROR(VLOOKUP(IF(ISNUMBER(FIND(" – ",$AL1452)),LEFT($AL1452,FIND(" – ",$AL1452)-1),$AL1452),ProdTbl,3,0),"کد ناشناخته"))</f>
        <v/>
      </c>
      <c r="AO1452" s="22" t="n"/>
      <c r="AP1452" s="21" t="n"/>
      <c r="AQ1452" s="20" t="n"/>
      <c r="AR1452" s="18">
        <f>IF($AQ1452="","",IFERROR(VLOOKUP(IFERROR(VLOOKUP(IF(ISNUMBER(FIND(" – ",$AQ1452)),LEFT($AQ1452,FIND(" – ",$AQ1452)-1),$AQ1452),ProdTbl,5,0),""),BasketTbl,2,0),"کد ناشناخته"))</f>
        <v/>
      </c>
      <c r="AS1452" s="18">
        <f>IF($AQ1452="","",IFERROR(VLOOKUP(IF(ISNUMBER(FIND(" – ",$AQ1452)),LEFT($AQ1452,FIND(" – ",$AQ1452)-1),$AQ1452),ProdTbl,3,0),"کد ناشناخته"))</f>
        <v/>
      </c>
      <c r="AT1452" s="22" t="n"/>
      <c r="AU1452" s="21" t="n"/>
      <c r="AV1452" s="20" t="n"/>
      <c r="AW1452" s="18">
        <f>IF($AV1452="","",IFERROR(VLOOKUP(IFERROR(VLOOKUP(IF(ISNUMBER(FIND(" – ",$AV1452)),LEFT($AV1452,FIND(" – ",$AV1452)-1),$AV1452),ProdTbl,5,0),""),BasketTbl,2,0),"کد ناشناخته"))</f>
        <v/>
      </c>
      <c r="AX1452" s="18">
        <f>IF($AV1452="","",IFERROR(VLOOKUP(IF(ISNUMBER(FIND(" – ",$AV1452)),LEFT($AV1452,FIND(" – ",$AV1452)-1),$AV1452),ProdTbl,3,0),"کد ناشناخته"))</f>
        <v/>
      </c>
      <c r="AY1452" s="22" t="n"/>
      <c r="AZ1452" s="21" t="n"/>
      <c r="BA1452" s="20" t="n"/>
      <c r="BB1452" s="18">
        <f>IF($BA1452="","",IFERROR(VLOOKUP(IFERROR(VLOOKUP(IF(ISNUMBER(FIND(" – ",$BA1452)),LEFT($BA1452,FIND(" – ",$BA1452)-1),$BA1452),ProdTbl,5,0),""),BasketTbl,2,0),"کد ناشناخته"))</f>
        <v/>
      </c>
      <c r="BC1452" s="18">
        <f>IF($BA1452="","",IFERROR(VLOOKUP(IF(ISNUMBER(FIND(" – ",$BA1452)),LEFT($BA1452,FIND(" – ",$BA1452)-1),$BA1452),ProdTbl,3,0),"کد ناشناخته"))</f>
        <v/>
      </c>
      <c r="BD1452" s="22" t="n"/>
      <c r="BE1452" s="21" t="n"/>
      <c r="BF1452" s="20" t="n"/>
      <c r="BG1452" s="18">
        <f>IF($BF1452="","",IFERROR(VLOOKUP(IFERROR(VLOOKUP(IF(ISNUMBER(FIND(" – ",$BF1452)),LEFT($BF1452,FIND(" – ",$BF1452)-1),$BF1452),ProdTbl,5,0),""),BasketTbl,2,0),"کد ناشناخته"))</f>
        <v/>
      </c>
      <c r="BH1452" s="18">
        <f>IF($BF1452="","",IFERROR(VLOOKUP(IF(ISNUMBER(FIND(" – ",$BF1452)),LEFT($BF1452,FIND(" – ",$BF1452)-1),$BF1452),ProdTbl,3,0),"کد ناشناخته"))</f>
        <v/>
      </c>
      <c r="BI1452" s="22" t="n"/>
      <c r="BJ1452" s="21" t="n"/>
      <c r="BK1452" s="20" t="n"/>
      <c r="BL1452" s="18">
        <f>IF($BK1452="","",IFERROR(VLOOKUP(IFERROR(VLOOKUP(IF(ISNUMBER(FIND(" – ",$BK1452)),LEFT($BK1452,FIND(" – ",$BK1452)-1),$BK1452),ProdTbl,5,0),""),BasketTbl,2,0),"کد ناشناخته"))</f>
        <v/>
      </c>
      <c r="BM1452" s="18">
        <f>IF($BK1452="","",IFERROR(VLOOKUP(IF(ISNUMBER(FIND(" – ",$BK1452)),LEFT($BK1452,FIND(" – ",$BK1452)-1),$BK1452),ProdTbl,3,0),"کد ناشناخته"))</f>
        <v/>
      </c>
      <c r="BN1452" s="22" t="n"/>
      <c r="BO1452" s="21" t="n"/>
      <c r="BP1452" s="20" t="n"/>
      <c r="BQ1452" s="18">
        <f>IF($BP1452="","",IFERROR(VLOOKUP(IFERROR(VLOOKUP(IF(ISNUMBER(FIND(" – ",$BP1452)),LEFT($BP1452,FIND(" – ",$BP1452)-1),$BP1452),ProdTbl,5,0),""),BasketTbl,2,0),"کد ناشناخته"))</f>
        <v/>
      </c>
      <c r="BR1452" s="18">
        <f>IF($BP1452="","",IFERROR(VLOOKUP(IF(ISNUMBER(FIND(" – ",$BP1452)),LEFT($BP1452,FIND(" – ",$BP1452)-1),$BP1452),ProdTbl,3,0),"کد ناشناخته"))</f>
        <v/>
      </c>
      <c r="BS1452" s="22" t="n"/>
      <c r="BT1452" s="21" t="n"/>
      <c r="BU1452" s="20" t="n"/>
      <c r="BV1452" s="18">
        <f>IF($BU1452="","",IFERROR(VLOOKUP(IFERROR(VLOOKUP(IF(ISNUMBER(FIND(" – ",$BU1452)),LEFT($BU1452,FIND(" – ",$BU1452)-1),$BU1452),ProdTbl,5,0),""),BasketTbl,2,0),"کد ناشناخته"))</f>
        <v/>
      </c>
      <c r="BW1452" s="18">
        <f>IF($BU1452="","",IFERROR(VLOOKUP(IF(ISNUMBER(FIND(" – ",$BU1452)),LEFT($BU1452,FIND(" – ",$BU1452)-1),$BU1452),ProdTbl,3,0),"کد ناشناخته"))</f>
        <v/>
      </c>
      <c r="BX1452" s="22" t="n"/>
      <c r="BY1452" s="21" t="n"/>
      <c r="BZ1452" s="20" t="n"/>
      <c r="CA1452" s="18">
        <f>IF($BZ1452="","",IFERROR(VLOOKUP(IFERROR(VLOOKUP(IF(ISNUMBER(FIND(" – ",$BZ1452)),LEFT($BZ1452,FIND(" – ",$BZ1452)-1),$BZ1452),ProdTbl,5,0),""),BasketTbl,2,0),"کد ناشناخته"))</f>
        <v/>
      </c>
      <c r="CB1452" s="18">
        <f>IF($BZ1452="","",IFERROR(VLOOKUP(IF(ISNUMBER(FIND(" – ",$BZ1452)),LEFT($BZ1452,FIND(" – ",$BZ1452)-1),$BZ1452),ProdTbl,3,0),"کد ناشناخته"))</f>
        <v/>
      </c>
      <c r="CC1452" s="22" t="n"/>
      <c r="CD1452" s="21" t="n"/>
      <c r="CE1452" s="20" t="n"/>
      <c r="CF1452" s="18">
        <f>IF($CE1452="","",IFERROR(VLOOKUP(IFERROR(VLOOKUP(IF(ISNUMBER(FIND(" – ",$CE1452)),LEFT($CE1452,FIND(" – ",$CE1452)-1),$CE1452),ProdTbl,5,0),""),BasketTbl,2,0),"کد ناشناخته"))</f>
        <v/>
      </c>
      <c r="CG1452" s="18">
        <f>IF($CE1452="","",IFERROR(VLOOKUP(IF(ISNUMBER(FIND(" – ",$CE1452)),LEFT($CE1452,FIND(" – ",$CE1452)-1),$CE1452),ProdTbl,3,0),"کد ناشناخته"))</f>
        <v/>
      </c>
      <c r="CH1452" s="22" t="n"/>
      <c r="CI1452" s="21" t="n"/>
    </row>
    <row r="1453">
      <c r="A1453" s="18">
        <f>IF($B1453="","",COUNTA($B$10:$B1453))</f>
        <v/>
      </c>
      <c r="B1453" s="19" t="n"/>
      <c r="C1453" s="20" t="n"/>
      <c r="D1453" s="19" t="n"/>
      <c r="E1453" s="18">
        <f>IF($D1453="","",IFERROR(VLOOKUP(IF(ISNUMBER(FIND(" – ",$D1453)),LEFT($D1453,FIND(" – ",$D1453)-1),$D1453),SellerTbl,2,0),"کد ناشناخته"))</f>
        <v/>
      </c>
      <c r="F1453" s="21" t="n"/>
      <c r="G1453" s="21" t="n"/>
      <c r="H1453" s="22" t="n"/>
      <c r="I1453" s="23">
        <f>IF(OR($F1453="",$G1453=""),"",$F1453-$G1453)</f>
        <v/>
      </c>
      <c r="J1453" s="18">
        <f>IF($I1453="","",IF(ABS($I1453)&lt;=0.01*$F1453,"√","×"))</f>
        <v/>
      </c>
      <c r="K1453" s="23">
        <f>IF(COUNT($Q1453,$V1453,$AA1453,$AF1453,$AK1453,$AP1453,$AU1453,$AZ1453,$BE1453,$BJ1453,$BO1453,$BT1453,$BY1453,$CD1453,$CI1453)=0,"",SUM($Q1453,$V1453,$AA1453,$AF1453,$AK1453,$AP1453,$AU1453,$AZ1453,$BE1453,$BJ1453,$BO1453,$BT1453,$BY1453,$CD1453,$CI1453))</f>
        <v/>
      </c>
      <c r="L1453" s="23">
        <f>IF(OR($F1453="",$K1453=""),"",$F1453-$K1453)</f>
        <v/>
      </c>
      <c r="M1453" s="20" t="n"/>
      <c r="N1453" s="18">
        <f>IF($M1453="","",IFERROR(VLOOKUP(IFERROR(VLOOKUP(IF(ISNUMBER(FIND(" – ",$M1453)),LEFT($M1453,FIND(" – ",$M1453)-1),$M1453),ProdTbl,5,0),""),BasketTbl,2,0),"کد ناشناخته"))</f>
        <v/>
      </c>
      <c r="O1453" s="18">
        <f>IF($M1453="","",IFERROR(VLOOKUP(IF(ISNUMBER(FIND(" – ",$M1453)),LEFT($M1453,FIND(" – ",$M1453)-1),$M1453),ProdTbl,3,0),"کد ناشناخته"))</f>
        <v/>
      </c>
      <c r="P1453" s="22" t="n"/>
      <c r="Q1453" s="21" t="n"/>
      <c r="R1453" s="20" t="n"/>
      <c r="S1453" s="18">
        <f>IF($R1453="","",IFERROR(VLOOKUP(IFERROR(VLOOKUP(IF(ISNUMBER(FIND(" – ",$R1453)),LEFT($R1453,FIND(" – ",$R1453)-1),$R1453),ProdTbl,5,0),""),BasketTbl,2,0),"کد ناشناخته"))</f>
        <v/>
      </c>
      <c r="T1453" s="18">
        <f>IF($R1453="","",IFERROR(VLOOKUP(IF(ISNUMBER(FIND(" – ",$R1453)),LEFT($R1453,FIND(" – ",$R1453)-1),$R1453),ProdTbl,3,0),"کد ناشناخته"))</f>
        <v/>
      </c>
      <c r="U1453" s="22" t="n"/>
      <c r="V1453" s="21" t="n"/>
      <c r="W1453" s="20" t="n"/>
      <c r="X1453" s="18">
        <f>IF($W1453="","",IFERROR(VLOOKUP(IFERROR(VLOOKUP(IF(ISNUMBER(FIND(" – ",$W1453)),LEFT($W1453,FIND(" – ",$W1453)-1),$W1453),ProdTbl,5,0),""),BasketTbl,2,0),"کد ناشناخته"))</f>
        <v/>
      </c>
      <c r="Y1453" s="18">
        <f>IF($W1453="","",IFERROR(VLOOKUP(IF(ISNUMBER(FIND(" – ",$W1453)),LEFT($W1453,FIND(" – ",$W1453)-1),$W1453),ProdTbl,3,0),"کد ناشناخته"))</f>
        <v/>
      </c>
      <c r="Z1453" s="22" t="n"/>
      <c r="AA1453" s="21" t="n"/>
      <c r="AB1453" s="20" t="n"/>
      <c r="AC1453" s="18">
        <f>IF($AB1453="","",IFERROR(VLOOKUP(IFERROR(VLOOKUP(IF(ISNUMBER(FIND(" – ",$AB1453)),LEFT($AB1453,FIND(" – ",$AB1453)-1),$AB1453),ProdTbl,5,0),""),BasketTbl,2,0),"کد ناشناخته"))</f>
        <v/>
      </c>
      <c r="AD1453" s="18">
        <f>IF($AB1453="","",IFERROR(VLOOKUP(IF(ISNUMBER(FIND(" – ",$AB1453)),LEFT($AB1453,FIND(" – ",$AB1453)-1),$AB1453),ProdTbl,3,0),"کد ناشناخته"))</f>
        <v/>
      </c>
      <c r="AE1453" s="22" t="n"/>
      <c r="AF1453" s="21" t="n"/>
      <c r="AG1453" s="20" t="n"/>
      <c r="AH1453" s="18">
        <f>IF($AG1453="","",IFERROR(VLOOKUP(IFERROR(VLOOKUP(IF(ISNUMBER(FIND(" – ",$AG1453)),LEFT($AG1453,FIND(" – ",$AG1453)-1),$AG1453),ProdTbl,5,0),""),BasketTbl,2,0),"کد ناشناخته"))</f>
        <v/>
      </c>
      <c r="AI1453" s="18">
        <f>IF($AG1453="","",IFERROR(VLOOKUP(IF(ISNUMBER(FIND(" – ",$AG1453)),LEFT($AG1453,FIND(" – ",$AG1453)-1),$AG1453),ProdTbl,3,0),"کد ناشناخته"))</f>
        <v/>
      </c>
      <c r="AJ1453" s="22" t="n"/>
      <c r="AK1453" s="21" t="n"/>
      <c r="AL1453" s="20" t="n"/>
      <c r="AM1453" s="18">
        <f>IF($AL1453="","",IFERROR(VLOOKUP(IFERROR(VLOOKUP(IF(ISNUMBER(FIND(" – ",$AL1453)),LEFT($AL1453,FIND(" – ",$AL1453)-1),$AL1453),ProdTbl,5,0),""),BasketTbl,2,0),"کد ناشناخته"))</f>
        <v/>
      </c>
      <c r="AN1453" s="18">
        <f>IF($AL1453="","",IFERROR(VLOOKUP(IF(ISNUMBER(FIND(" – ",$AL1453)),LEFT($AL1453,FIND(" – ",$AL1453)-1),$AL1453),ProdTbl,3,0),"کد ناشناخته"))</f>
        <v/>
      </c>
      <c r="AO1453" s="22" t="n"/>
      <c r="AP1453" s="21" t="n"/>
      <c r="AQ1453" s="20" t="n"/>
      <c r="AR1453" s="18">
        <f>IF($AQ1453="","",IFERROR(VLOOKUP(IFERROR(VLOOKUP(IF(ISNUMBER(FIND(" – ",$AQ1453)),LEFT($AQ1453,FIND(" – ",$AQ1453)-1),$AQ1453),ProdTbl,5,0),""),BasketTbl,2,0),"کد ناشناخته"))</f>
        <v/>
      </c>
      <c r="AS1453" s="18">
        <f>IF($AQ1453="","",IFERROR(VLOOKUP(IF(ISNUMBER(FIND(" – ",$AQ1453)),LEFT($AQ1453,FIND(" – ",$AQ1453)-1),$AQ1453),ProdTbl,3,0),"کد ناشناخته"))</f>
        <v/>
      </c>
      <c r="AT1453" s="22" t="n"/>
      <c r="AU1453" s="21" t="n"/>
      <c r="AV1453" s="20" t="n"/>
      <c r="AW1453" s="18">
        <f>IF($AV1453="","",IFERROR(VLOOKUP(IFERROR(VLOOKUP(IF(ISNUMBER(FIND(" – ",$AV1453)),LEFT($AV1453,FIND(" – ",$AV1453)-1),$AV1453),ProdTbl,5,0),""),BasketTbl,2,0),"کد ناشناخته"))</f>
        <v/>
      </c>
      <c r="AX1453" s="18">
        <f>IF($AV1453="","",IFERROR(VLOOKUP(IF(ISNUMBER(FIND(" – ",$AV1453)),LEFT($AV1453,FIND(" – ",$AV1453)-1),$AV1453),ProdTbl,3,0),"کد ناشناخته"))</f>
        <v/>
      </c>
      <c r="AY1453" s="22" t="n"/>
      <c r="AZ1453" s="21" t="n"/>
      <c r="BA1453" s="20" t="n"/>
      <c r="BB1453" s="18">
        <f>IF($BA1453="","",IFERROR(VLOOKUP(IFERROR(VLOOKUP(IF(ISNUMBER(FIND(" – ",$BA1453)),LEFT($BA1453,FIND(" – ",$BA1453)-1),$BA1453),ProdTbl,5,0),""),BasketTbl,2,0),"کد ناشناخته"))</f>
        <v/>
      </c>
      <c r="BC1453" s="18">
        <f>IF($BA1453="","",IFERROR(VLOOKUP(IF(ISNUMBER(FIND(" – ",$BA1453)),LEFT($BA1453,FIND(" – ",$BA1453)-1),$BA1453),ProdTbl,3,0),"کد ناشناخته"))</f>
        <v/>
      </c>
      <c r="BD1453" s="22" t="n"/>
      <c r="BE1453" s="21" t="n"/>
      <c r="BF1453" s="20" t="n"/>
      <c r="BG1453" s="18">
        <f>IF($BF1453="","",IFERROR(VLOOKUP(IFERROR(VLOOKUP(IF(ISNUMBER(FIND(" – ",$BF1453)),LEFT($BF1453,FIND(" – ",$BF1453)-1),$BF1453),ProdTbl,5,0),""),BasketTbl,2,0),"کد ناشناخته"))</f>
        <v/>
      </c>
      <c r="BH1453" s="18">
        <f>IF($BF1453="","",IFERROR(VLOOKUP(IF(ISNUMBER(FIND(" – ",$BF1453)),LEFT($BF1453,FIND(" – ",$BF1453)-1),$BF1453),ProdTbl,3,0),"کد ناشناخته"))</f>
        <v/>
      </c>
      <c r="BI1453" s="22" t="n"/>
      <c r="BJ1453" s="21" t="n"/>
      <c r="BK1453" s="20" t="n"/>
      <c r="BL1453" s="18">
        <f>IF($BK1453="","",IFERROR(VLOOKUP(IFERROR(VLOOKUP(IF(ISNUMBER(FIND(" – ",$BK1453)),LEFT($BK1453,FIND(" – ",$BK1453)-1),$BK1453),ProdTbl,5,0),""),BasketTbl,2,0),"کد ناشناخته"))</f>
        <v/>
      </c>
      <c r="BM1453" s="18">
        <f>IF($BK1453="","",IFERROR(VLOOKUP(IF(ISNUMBER(FIND(" – ",$BK1453)),LEFT($BK1453,FIND(" – ",$BK1453)-1),$BK1453),ProdTbl,3,0),"کد ناشناخته"))</f>
        <v/>
      </c>
      <c r="BN1453" s="22" t="n"/>
      <c r="BO1453" s="21" t="n"/>
      <c r="BP1453" s="20" t="n"/>
      <c r="BQ1453" s="18">
        <f>IF($BP1453="","",IFERROR(VLOOKUP(IFERROR(VLOOKUP(IF(ISNUMBER(FIND(" – ",$BP1453)),LEFT($BP1453,FIND(" – ",$BP1453)-1),$BP1453),ProdTbl,5,0),""),BasketTbl,2,0),"کد ناشناخته"))</f>
        <v/>
      </c>
      <c r="BR1453" s="18">
        <f>IF($BP1453="","",IFERROR(VLOOKUP(IF(ISNUMBER(FIND(" – ",$BP1453)),LEFT($BP1453,FIND(" – ",$BP1453)-1),$BP1453),ProdTbl,3,0),"کد ناشناخته"))</f>
        <v/>
      </c>
      <c r="BS1453" s="22" t="n"/>
      <c r="BT1453" s="21" t="n"/>
      <c r="BU1453" s="20" t="n"/>
      <c r="BV1453" s="18">
        <f>IF($BU1453="","",IFERROR(VLOOKUP(IFERROR(VLOOKUP(IF(ISNUMBER(FIND(" – ",$BU1453)),LEFT($BU1453,FIND(" – ",$BU1453)-1),$BU1453),ProdTbl,5,0),""),BasketTbl,2,0),"کد ناشناخته"))</f>
        <v/>
      </c>
      <c r="BW1453" s="18">
        <f>IF($BU1453="","",IFERROR(VLOOKUP(IF(ISNUMBER(FIND(" – ",$BU1453)),LEFT($BU1453,FIND(" – ",$BU1453)-1),$BU1453),ProdTbl,3,0),"کد ناشناخته"))</f>
        <v/>
      </c>
      <c r="BX1453" s="22" t="n"/>
      <c r="BY1453" s="21" t="n"/>
      <c r="BZ1453" s="20" t="n"/>
      <c r="CA1453" s="18">
        <f>IF($BZ1453="","",IFERROR(VLOOKUP(IFERROR(VLOOKUP(IF(ISNUMBER(FIND(" – ",$BZ1453)),LEFT($BZ1453,FIND(" – ",$BZ1453)-1),$BZ1453),ProdTbl,5,0),""),BasketTbl,2,0),"کد ناشناخته"))</f>
        <v/>
      </c>
      <c r="CB1453" s="18">
        <f>IF($BZ1453="","",IFERROR(VLOOKUP(IF(ISNUMBER(FIND(" – ",$BZ1453)),LEFT($BZ1453,FIND(" – ",$BZ1453)-1),$BZ1453),ProdTbl,3,0),"کد ناشناخته"))</f>
        <v/>
      </c>
      <c r="CC1453" s="22" t="n"/>
      <c r="CD1453" s="21" t="n"/>
      <c r="CE1453" s="20" t="n"/>
      <c r="CF1453" s="18">
        <f>IF($CE1453="","",IFERROR(VLOOKUP(IFERROR(VLOOKUP(IF(ISNUMBER(FIND(" – ",$CE1453)),LEFT($CE1453,FIND(" – ",$CE1453)-1),$CE1453),ProdTbl,5,0),""),BasketTbl,2,0),"کد ناشناخته"))</f>
        <v/>
      </c>
      <c r="CG1453" s="18">
        <f>IF($CE1453="","",IFERROR(VLOOKUP(IF(ISNUMBER(FIND(" – ",$CE1453)),LEFT($CE1453,FIND(" – ",$CE1453)-1),$CE1453),ProdTbl,3,0),"کد ناشناخته"))</f>
        <v/>
      </c>
      <c r="CH1453" s="22" t="n"/>
      <c r="CI1453" s="21" t="n"/>
    </row>
    <row r="1454">
      <c r="A1454" s="18">
        <f>IF($B1454="","",COUNTA($B$10:$B1454))</f>
        <v/>
      </c>
      <c r="B1454" s="19" t="n"/>
      <c r="C1454" s="20" t="n"/>
      <c r="D1454" s="19" t="n"/>
      <c r="E1454" s="18">
        <f>IF($D1454="","",IFERROR(VLOOKUP(IF(ISNUMBER(FIND(" – ",$D1454)),LEFT($D1454,FIND(" – ",$D1454)-1),$D1454),SellerTbl,2,0),"کد ناشناخته"))</f>
        <v/>
      </c>
      <c r="F1454" s="21" t="n"/>
      <c r="G1454" s="21" t="n"/>
      <c r="H1454" s="22" t="n"/>
      <c r="I1454" s="23">
        <f>IF(OR($F1454="",$G1454=""),"",$F1454-$G1454)</f>
        <v/>
      </c>
      <c r="J1454" s="18">
        <f>IF($I1454="","",IF(ABS($I1454)&lt;=0.01*$F1454,"√","×"))</f>
        <v/>
      </c>
      <c r="K1454" s="23">
        <f>IF(COUNT($Q1454,$V1454,$AA1454,$AF1454,$AK1454,$AP1454,$AU1454,$AZ1454,$BE1454,$BJ1454,$BO1454,$BT1454,$BY1454,$CD1454,$CI1454)=0,"",SUM($Q1454,$V1454,$AA1454,$AF1454,$AK1454,$AP1454,$AU1454,$AZ1454,$BE1454,$BJ1454,$BO1454,$BT1454,$BY1454,$CD1454,$CI1454))</f>
        <v/>
      </c>
      <c r="L1454" s="23">
        <f>IF(OR($F1454="",$K1454=""),"",$F1454-$K1454)</f>
        <v/>
      </c>
      <c r="M1454" s="20" t="n"/>
      <c r="N1454" s="18">
        <f>IF($M1454="","",IFERROR(VLOOKUP(IFERROR(VLOOKUP(IF(ISNUMBER(FIND(" – ",$M1454)),LEFT($M1454,FIND(" – ",$M1454)-1),$M1454),ProdTbl,5,0),""),BasketTbl,2,0),"کد ناشناخته"))</f>
        <v/>
      </c>
      <c r="O1454" s="18">
        <f>IF($M1454="","",IFERROR(VLOOKUP(IF(ISNUMBER(FIND(" – ",$M1454)),LEFT($M1454,FIND(" – ",$M1454)-1),$M1454),ProdTbl,3,0),"کد ناشناخته"))</f>
        <v/>
      </c>
      <c r="P1454" s="22" t="n"/>
      <c r="Q1454" s="21" t="n"/>
      <c r="R1454" s="20" t="n"/>
      <c r="S1454" s="18">
        <f>IF($R1454="","",IFERROR(VLOOKUP(IFERROR(VLOOKUP(IF(ISNUMBER(FIND(" – ",$R1454)),LEFT($R1454,FIND(" – ",$R1454)-1),$R1454),ProdTbl,5,0),""),BasketTbl,2,0),"کد ناشناخته"))</f>
        <v/>
      </c>
      <c r="T1454" s="18">
        <f>IF($R1454="","",IFERROR(VLOOKUP(IF(ISNUMBER(FIND(" – ",$R1454)),LEFT($R1454,FIND(" – ",$R1454)-1),$R1454),ProdTbl,3,0),"کد ناشناخته"))</f>
        <v/>
      </c>
      <c r="U1454" s="22" t="n"/>
      <c r="V1454" s="21" t="n"/>
      <c r="W1454" s="20" t="n"/>
      <c r="X1454" s="18">
        <f>IF($W1454="","",IFERROR(VLOOKUP(IFERROR(VLOOKUP(IF(ISNUMBER(FIND(" – ",$W1454)),LEFT($W1454,FIND(" – ",$W1454)-1),$W1454),ProdTbl,5,0),""),BasketTbl,2,0),"کد ناشناخته"))</f>
        <v/>
      </c>
      <c r="Y1454" s="18">
        <f>IF($W1454="","",IFERROR(VLOOKUP(IF(ISNUMBER(FIND(" – ",$W1454)),LEFT($W1454,FIND(" – ",$W1454)-1),$W1454),ProdTbl,3,0),"کد ناشناخته"))</f>
        <v/>
      </c>
      <c r="Z1454" s="22" t="n"/>
      <c r="AA1454" s="21" t="n"/>
      <c r="AB1454" s="20" t="n"/>
      <c r="AC1454" s="18">
        <f>IF($AB1454="","",IFERROR(VLOOKUP(IFERROR(VLOOKUP(IF(ISNUMBER(FIND(" – ",$AB1454)),LEFT($AB1454,FIND(" – ",$AB1454)-1),$AB1454),ProdTbl,5,0),""),BasketTbl,2,0),"کد ناشناخته"))</f>
        <v/>
      </c>
      <c r="AD1454" s="18">
        <f>IF($AB1454="","",IFERROR(VLOOKUP(IF(ISNUMBER(FIND(" – ",$AB1454)),LEFT($AB1454,FIND(" – ",$AB1454)-1),$AB1454),ProdTbl,3,0),"کد ناشناخته"))</f>
        <v/>
      </c>
      <c r="AE1454" s="22" t="n"/>
      <c r="AF1454" s="21" t="n"/>
      <c r="AG1454" s="20" t="n"/>
      <c r="AH1454" s="18">
        <f>IF($AG1454="","",IFERROR(VLOOKUP(IFERROR(VLOOKUP(IF(ISNUMBER(FIND(" – ",$AG1454)),LEFT($AG1454,FIND(" – ",$AG1454)-1),$AG1454),ProdTbl,5,0),""),BasketTbl,2,0),"کد ناشناخته"))</f>
        <v/>
      </c>
      <c r="AI1454" s="18">
        <f>IF($AG1454="","",IFERROR(VLOOKUP(IF(ISNUMBER(FIND(" – ",$AG1454)),LEFT($AG1454,FIND(" – ",$AG1454)-1),$AG1454),ProdTbl,3,0),"کد ناشناخته"))</f>
        <v/>
      </c>
      <c r="AJ1454" s="22" t="n"/>
      <c r="AK1454" s="21" t="n"/>
      <c r="AL1454" s="20" t="n"/>
      <c r="AM1454" s="18">
        <f>IF($AL1454="","",IFERROR(VLOOKUP(IFERROR(VLOOKUP(IF(ISNUMBER(FIND(" – ",$AL1454)),LEFT($AL1454,FIND(" – ",$AL1454)-1),$AL1454),ProdTbl,5,0),""),BasketTbl,2,0),"کد ناشناخته"))</f>
        <v/>
      </c>
      <c r="AN1454" s="18">
        <f>IF($AL1454="","",IFERROR(VLOOKUP(IF(ISNUMBER(FIND(" – ",$AL1454)),LEFT($AL1454,FIND(" – ",$AL1454)-1),$AL1454),ProdTbl,3,0),"کد ناشناخته"))</f>
        <v/>
      </c>
      <c r="AO1454" s="22" t="n"/>
      <c r="AP1454" s="21" t="n"/>
      <c r="AQ1454" s="20" t="n"/>
      <c r="AR1454" s="18">
        <f>IF($AQ1454="","",IFERROR(VLOOKUP(IFERROR(VLOOKUP(IF(ISNUMBER(FIND(" – ",$AQ1454)),LEFT($AQ1454,FIND(" – ",$AQ1454)-1),$AQ1454),ProdTbl,5,0),""),BasketTbl,2,0),"کد ناشناخته"))</f>
        <v/>
      </c>
      <c r="AS1454" s="18">
        <f>IF($AQ1454="","",IFERROR(VLOOKUP(IF(ISNUMBER(FIND(" – ",$AQ1454)),LEFT($AQ1454,FIND(" – ",$AQ1454)-1),$AQ1454),ProdTbl,3,0),"کد ناشناخته"))</f>
        <v/>
      </c>
      <c r="AT1454" s="22" t="n"/>
      <c r="AU1454" s="21" t="n"/>
      <c r="AV1454" s="20" t="n"/>
      <c r="AW1454" s="18">
        <f>IF($AV1454="","",IFERROR(VLOOKUP(IFERROR(VLOOKUP(IF(ISNUMBER(FIND(" – ",$AV1454)),LEFT($AV1454,FIND(" – ",$AV1454)-1),$AV1454),ProdTbl,5,0),""),BasketTbl,2,0),"کد ناشناخته"))</f>
        <v/>
      </c>
      <c r="AX1454" s="18">
        <f>IF($AV1454="","",IFERROR(VLOOKUP(IF(ISNUMBER(FIND(" – ",$AV1454)),LEFT($AV1454,FIND(" – ",$AV1454)-1),$AV1454),ProdTbl,3,0),"کد ناشناخته"))</f>
        <v/>
      </c>
      <c r="AY1454" s="22" t="n"/>
      <c r="AZ1454" s="21" t="n"/>
      <c r="BA1454" s="20" t="n"/>
      <c r="BB1454" s="18">
        <f>IF($BA1454="","",IFERROR(VLOOKUP(IFERROR(VLOOKUP(IF(ISNUMBER(FIND(" – ",$BA1454)),LEFT($BA1454,FIND(" – ",$BA1454)-1),$BA1454),ProdTbl,5,0),""),BasketTbl,2,0),"کد ناشناخته"))</f>
        <v/>
      </c>
      <c r="BC1454" s="18">
        <f>IF($BA1454="","",IFERROR(VLOOKUP(IF(ISNUMBER(FIND(" – ",$BA1454)),LEFT($BA1454,FIND(" – ",$BA1454)-1),$BA1454),ProdTbl,3,0),"کد ناشناخته"))</f>
        <v/>
      </c>
      <c r="BD1454" s="22" t="n"/>
      <c r="BE1454" s="21" t="n"/>
      <c r="BF1454" s="20" t="n"/>
      <c r="BG1454" s="18">
        <f>IF($BF1454="","",IFERROR(VLOOKUP(IFERROR(VLOOKUP(IF(ISNUMBER(FIND(" – ",$BF1454)),LEFT($BF1454,FIND(" – ",$BF1454)-1),$BF1454),ProdTbl,5,0),""),BasketTbl,2,0),"کد ناشناخته"))</f>
        <v/>
      </c>
      <c r="BH1454" s="18">
        <f>IF($BF1454="","",IFERROR(VLOOKUP(IF(ISNUMBER(FIND(" – ",$BF1454)),LEFT($BF1454,FIND(" – ",$BF1454)-1),$BF1454),ProdTbl,3,0),"کد ناشناخته"))</f>
        <v/>
      </c>
      <c r="BI1454" s="22" t="n"/>
      <c r="BJ1454" s="21" t="n"/>
      <c r="BK1454" s="20" t="n"/>
      <c r="BL1454" s="18">
        <f>IF($BK1454="","",IFERROR(VLOOKUP(IFERROR(VLOOKUP(IF(ISNUMBER(FIND(" – ",$BK1454)),LEFT($BK1454,FIND(" – ",$BK1454)-1),$BK1454),ProdTbl,5,0),""),BasketTbl,2,0),"کد ناشناخته"))</f>
        <v/>
      </c>
      <c r="BM1454" s="18">
        <f>IF($BK1454="","",IFERROR(VLOOKUP(IF(ISNUMBER(FIND(" – ",$BK1454)),LEFT($BK1454,FIND(" – ",$BK1454)-1),$BK1454),ProdTbl,3,0),"کد ناشناخته"))</f>
        <v/>
      </c>
      <c r="BN1454" s="22" t="n"/>
      <c r="BO1454" s="21" t="n"/>
      <c r="BP1454" s="20" t="n"/>
      <c r="BQ1454" s="18">
        <f>IF($BP1454="","",IFERROR(VLOOKUP(IFERROR(VLOOKUP(IF(ISNUMBER(FIND(" – ",$BP1454)),LEFT($BP1454,FIND(" – ",$BP1454)-1),$BP1454),ProdTbl,5,0),""),BasketTbl,2,0),"کد ناشناخته"))</f>
        <v/>
      </c>
      <c r="BR1454" s="18">
        <f>IF($BP1454="","",IFERROR(VLOOKUP(IF(ISNUMBER(FIND(" – ",$BP1454)),LEFT($BP1454,FIND(" – ",$BP1454)-1),$BP1454),ProdTbl,3,0),"کد ناشناخته"))</f>
        <v/>
      </c>
      <c r="BS1454" s="22" t="n"/>
      <c r="BT1454" s="21" t="n"/>
      <c r="BU1454" s="20" t="n"/>
      <c r="BV1454" s="18">
        <f>IF($BU1454="","",IFERROR(VLOOKUP(IFERROR(VLOOKUP(IF(ISNUMBER(FIND(" – ",$BU1454)),LEFT($BU1454,FIND(" – ",$BU1454)-1),$BU1454),ProdTbl,5,0),""),BasketTbl,2,0),"کد ناشناخته"))</f>
        <v/>
      </c>
      <c r="BW1454" s="18">
        <f>IF($BU1454="","",IFERROR(VLOOKUP(IF(ISNUMBER(FIND(" – ",$BU1454)),LEFT($BU1454,FIND(" – ",$BU1454)-1),$BU1454),ProdTbl,3,0),"کد ناشناخته"))</f>
        <v/>
      </c>
      <c r="BX1454" s="22" t="n"/>
      <c r="BY1454" s="21" t="n"/>
      <c r="BZ1454" s="20" t="n"/>
      <c r="CA1454" s="18">
        <f>IF($BZ1454="","",IFERROR(VLOOKUP(IFERROR(VLOOKUP(IF(ISNUMBER(FIND(" – ",$BZ1454)),LEFT($BZ1454,FIND(" – ",$BZ1454)-1),$BZ1454),ProdTbl,5,0),""),BasketTbl,2,0),"کد ناشناخته"))</f>
        <v/>
      </c>
      <c r="CB1454" s="18">
        <f>IF($BZ1454="","",IFERROR(VLOOKUP(IF(ISNUMBER(FIND(" – ",$BZ1454)),LEFT($BZ1454,FIND(" – ",$BZ1454)-1),$BZ1454),ProdTbl,3,0),"کد ناشناخته"))</f>
        <v/>
      </c>
      <c r="CC1454" s="22" t="n"/>
      <c r="CD1454" s="21" t="n"/>
      <c r="CE1454" s="20" t="n"/>
      <c r="CF1454" s="18">
        <f>IF($CE1454="","",IFERROR(VLOOKUP(IFERROR(VLOOKUP(IF(ISNUMBER(FIND(" – ",$CE1454)),LEFT($CE1454,FIND(" – ",$CE1454)-1),$CE1454),ProdTbl,5,0),""),BasketTbl,2,0),"کد ناشناخته"))</f>
        <v/>
      </c>
      <c r="CG1454" s="18">
        <f>IF($CE1454="","",IFERROR(VLOOKUP(IF(ISNUMBER(FIND(" – ",$CE1454)),LEFT($CE1454,FIND(" – ",$CE1454)-1),$CE1454),ProdTbl,3,0),"کد ناشناخته"))</f>
        <v/>
      </c>
      <c r="CH1454" s="22" t="n"/>
      <c r="CI1454" s="21" t="n"/>
    </row>
    <row r="1455">
      <c r="A1455" s="18">
        <f>IF($B1455="","",COUNTA($B$10:$B1455))</f>
        <v/>
      </c>
      <c r="B1455" s="19" t="n"/>
      <c r="C1455" s="20" t="n"/>
      <c r="D1455" s="19" t="n"/>
      <c r="E1455" s="18">
        <f>IF($D1455="","",IFERROR(VLOOKUP(IF(ISNUMBER(FIND(" – ",$D1455)),LEFT($D1455,FIND(" – ",$D1455)-1),$D1455),SellerTbl,2,0),"کد ناشناخته"))</f>
        <v/>
      </c>
      <c r="F1455" s="21" t="n"/>
      <c r="G1455" s="21" t="n"/>
      <c r="H1455" s="22" t="n"/>
      <c r="I1455" s="23">
        <f>IF(OR($F1455="",$G1455=""),"",$F1455-$G1455)</f>
        <v/>
      </c>
      <c r="J1455" s="18">
        <f>IF($I1455="","",IF(ABS($I1455)&lt;=0.01*$F1455,"√","×"))</f>
        <v/>
      </c>
      <c r="K1455" s="23">
        <f>IF(COUNT($Q1455,$V1455,$AA1455,$AF1455,$AK1455,$AP1455,$AU1455,$AZ1455,$BE1455,$BJ1455,$BO1455,$BT1455,$BY1455,$CD1455,$CI1455)=0,"",SUM($Q1455,$V1455,$AA1455,$AF1455,$AK1455,$AP1455,$AU1455,$AZ1455,$BE1455,$BJ1455,$BO1455,$BT1455,$BY1455,$CD1455,$CI1455))</f>
        <v/>
      </c>
      <c r="L1455" s="23">
        <f>IF(OR($F1455="",$K1455=""),"",$F1455-$K1455)</f>
        <v/>
      </c>
      <c r="M1455" s="20" t="n"/>
      <c r="N1455" s="18">
        <f>IF($M1455="","",IFERROR(VLOOKUP(IFERROR(VLOOKUP(IF(ISNUMBER(FIND(" – ",$M1455)),LEFT($M1455,FIND(" – ",$M1455)-1),$M1455),ProdTbl,5,0),""),BasketTbl,2,0),"کد ناشناخته"))</f>
        <v/>
      </c>
      <c r="O1455" s="18">
        <f>IF($M1455="","",IFERROR(VLOOKUP(IF(ISNUMBER(FIND(" – ",$M1455)),LEFT($M1455,FIND(" – ",$M1455)-1),$M1455),ProdTbl,3,0),"کد ناشناخته"))</f>
        <v/>
      </c>
      <c r="P1455" s="22" t="n"/>
      <c r="Q1455" s="21" t="n"/>
      <c r="R1455" s="20" t="n"/>
      <c r="S1455" s="18">
        <f>IF($R1455="","",IFERROR(VLOOKUP(IFERROR(VLOOKUP(IF(ISNUMBER(FIND(" – ",$R1455)),LEFT($R1455,FIND(" – ",$R1455)-1),$R1455),ProdTbl,5,0),""),BasketTbl,2,0),"کد ناشناخته"))</f>
        <v/>
      </c>
      <c r="T1455" s="18">
        <f>IF($R1455="","",IFERROR(VLOOKUP(IF(ISNUMBER(FIND(" – ",$R1455)),LEFT($R1455,FIND(" – ",$R1455)-1),$R1455),ProdTbl,3,0),"کد ناشناخته"))</f>
        <v/>
      </c>
      <c r="U1455" s="22" t="n"/>
      <c r="V1455" s="21" t="n"/>
      <c r="W1455" s="20" t="n"/>
      <c r="X1455" s="18">
        <f>IF($W1455="","",IFERROR(VLOOKUP(IFERROR(VLOOKUP(IF(ISNUMBER(FIND(" – ",$W1455)),LEFT($W1455,FIND(" – ",$W1455)-1),$W1455),ProdTbl,5,0),""),BasketTbl,2,0),"کد ناشناخته"))</f>
        <v/>
      </c>
      <c r="Y1455" s="18">
        <f>IF($W1455="","",IFERROR(VLOOKUP(IF(ISNUMBER(FIND(" – ",$W1455)),LEFT($W1455,FIND(" – ",$W1455)-1),$W1455),ProdTbl,3,0),"کد ناشناخته"))</f>
        <v/>
      </c>
      <c r="Z1455" s="22" t="n"/>
      <c r="AA1455" s="21" t="n"/>
      <c r="AB1455" s="20" t="n"/>
      <c r="AC1455" s="18">
        <f>IF($AB1455="","",IFERROR(VLOOKUP(IFERROR(VLOOKUP(IF(ISNUMBER(FIND(" – ",$AB1455)),LEFT($AB1455,FIND(" – ",$AB1455)-1),$AB1455),ProdTbl,5,0),""),BasketTbl,2,0),"کد ناشناخته"))</f>
        <v/>
      </c>
      <c r="AD1455" s="18">
        <f>IF($AB1455="","",IFERROR(VLOOKUP(IF(ISNUMBER(FIND(" – ",$AB1455)),LEFT($AB1455,FIND(" – ",$AB1455)-1),$AB1455),ProdTbl,3,0),"کد ناشناخته"))</f>
        <v/>
      </c>
      <c r="AE1455" s="22" t="n"/>
      <c r="AF1455" s="21" t="n"/>
      <c r="AG1455" s="20" t="n"/>
      <c r="AH1455" s="18">
        <f>IF($AG1455="","",IFERROR(VLOOKUP(IFERROR(VLOOKUP(IF(ISNUMBER(FIND(" – ",$AG1455)),LEFT($AG1455,FIND(" – ",$AG1455)-1),$AG1455),ProdTbl,5,0),""),BasketTbl,2,0),"کد ناشناخته"))</f>
        <v/>
      </c>
      <c r="AI1455" s="18">
        <f>IF($AG1455="","",IFERROR(VLOOKUP(IF(ISNUMBER(FIND(" – ",$AG1455)),LEFT($AG1455,FIND(" – ",$AG1455)-1),$AG1455),ProdTbl,3,0),"کد ناشناخته"))</f>
        <v/>
      </c>
      <c r="AJ1455" s="22" t="n"/>
      <c r="AK1455" s="21" t="n"/>
      <c r="AL1455" s="20" t="n"/>
      <c r="AM1455" s="18">
        <f>IF($AL1455="","",IFERROR(VLOOKUP(IFERROR(VLOOKUP(IF(ISNUMBER(FIND(" – ",$AL1455)),LEFT($AL1455,FIND(" – ",$AL1455)-1),$AL1455),ProdTbl,5,0),""),BasketTbl,2,0),"کد ناشناخته"))</f>
        <v/>
      </c>
      <c r="AN1455" s="18">
        <f>IF($AL1455="","",IFERROR(VLOOKUP(IF(ISNUMBER(FIND(" – ",$AL1455)),LEFT($AL1455,FIND(" – ",$AL1455)-1),$AL1455),ProdTbl,3,0),"کد ناشناخته"))</f>
        <v/>
      </c>
      <c r="AO1455" s="22" t="n"/>
      <c r="AP1455" s="21" t="n"/>
      <c r="AQ1455" s="20" t="n"/>
      <c r="AR1455" s="18">
        <f>IF($AQ1455="","",IFERROR(VLOOKUP(IFERROR(VLOOKUP(IF(ISNUMBER(FIND(" – ",$AQ1455)),LEFT($AQ1455,FIND(" – ",$AQ1455)-1),$AQ1455),ProdTbl,5,0),""),BasketTbl,2,0),"کد ناشناخته"))</f>
        <v/>
      </c>
      <c r="AS1455" s="18">
        <f>IF($AQ1455="","",IFERROR(VLOOKUP(IF(ISNUMBER(FIND(" – ",$AQ1455)),LEFT($AQ1455,FIND(" – ",$AQ1455)-1),$AQ1455),ProdTbl,3,0),"کد ناشناخته"))</f>
        <v/>
      </c>
      <c r="AT1455" s="22" t="n"/>
      <c r="AU1455" s="21" t="n"/>
      <c r="AV1455" s="20" t="n"/>
      <c r="AW1455" s="18">
        <f>IF($AV1455="","",IFERROR(VLOOKUP(IFERROR(VLOOKUP(IF(ISNUMBER(FIND(" – ",$AV1455)),LEFT($AV1455,FIND(" – ",$AV1455)-1),$AV1455),ProdTbl,5,0),""),BasketTbl,2,0),"کد ناشناخته"))</f>
        <v/>
      </c>
      <c r="AX1455" s="18">
        <f>IF($AV1455="","",IFERROR(VLOOKUP(IF(ISNUMBER(FIND(" – ",$AV1455)),LEFT($AV1455,FIND(" – ",$AV1455)-1),$AV1455),ProdTbl,3,0),"کد ناشناخته"))</f>
        <v/>
      </c>
      <c r="AY1455" s="22" t="n"/>
      <c r="AZ1455" s="21" t="n"/>
      <c r="BA1455" s="20" t="n"/>
      <c r="BB1455" s="18">
        <f>IF($BA1455="","",IFERROR(VLOOKUP(IFERROR(VLOOKUP(IF(ISNUMBER(FIND(" – ",$BA1455)),LEFT($BA1455,FIND(" – ",$BA1455)-1),$BA1455),ProdTbl,5,0),""),BasketTbl,2,0),"کد ناشناخته"))</f>
        <v/>
      </c>
      <c r="BC1455" s="18">
        <f>IF($BA1455="","",IFERROR(VLOOKUP(IF(ISNUMBER(FIND(" – ",$BA1455)),LEFT($BA1455,FIND(" – ",$BA1455)-1),$BA1455),ProdTbl,3,0),"کد ناشناخته"))</f>
        <v/>
      </c>
      <c r="BD1455" s="22" t="n"/>
      <c r="BE1455" s="21" t="n"/>
      <c r="BF1455" s="20" t="n"/>
      <c r="BG1455" s="18">
        <f>IF($BF1455="","",IFERROR(VLOOKUP(IFERROR(VLOOKUP(IF(ISNUMBER(FIND(" – ",$BF1455)),LEFT($BF1455,FIND(" – ",$BF1455)-1),$BF1455),ProdTbl,5,0),""),BasketTbl,2,0),"کد ناشناخته"))</f>
        <v/>
      </c>
      <c r="BH1455" s="18">
        <f>IF($BF1455="","",IFERROR(VLOOKUP(IF(ISNUMBER(FIND(" – ",$BF1455)),LEFT($BF1455,FIND(" – ",$BF1455)-1),$BF1455),ProdTbl,3,0),"کد ناشناخته"))</f>
        <v/>
      </c>
      <c r="BI1455" s="22" t="n"/>
      <c r="BJ1455" s="21" t="n"/>
      <c r="BK1455" s="20" t="n"/>
      <c r="BL1455" s="18">
        <f>IF($BK1455="","",IFERROR(VLOOKUP(IFERROR(VLOOKUP(IF(ISNUMBER(FIND(" – ",$BK1455)),LEFT($BK1455,FIND(" – ",$BK1455)-1),$BK1455),ProdTbl,5,0),""),BasketTbl,2,0),"کد ناشناخته"))</f>
        <v/>
      </c>
      <c r="BM1455" s="18">
        <f>IF($BK1455="","",IFERROR(VLOOKUP(IF(ISNUMBER(FIND(" – ",$BK1455)),LEFT($BK1455,FIND(" – ",$BK1455)-1),$BK1455),ProdTbl,3,0),"کد ناشناخته"))</f>
        <v/>
      </c>
      <c r="BN1455" s="22" t="n"/>
      <c r="BO1455" s="21" t="n"/>
      <c r="BP1455" s="20" t="n"/>
      <c r="BQ1455" s="18">
        <f>IF($BP1455="","",IFERROR(VLOOKUP(IFERROR(VLOOKUP(IF(ISNUMBER(FIND(" – ",$BP1455)),LEFT($BP1455,FIND(" – ",$BP1455)-1),$BP1455),ProdTbl,5,0),""),BasketTbl,2,0),"کد ناشناخته"))</f>
        <v/>
      </c>
      <c r="BR1455" s="18">
        <f>IF($BP1455="","",IFERROR(VLOOKUP(IF(ISNUMBER(FIND(" – ",$BP1455)),LEFT($BP1455,FIND(" – ",$BP1455)-1),$BP1455),ProdTbl,3,0),"کد ناشناخته"))</f>
        <v/>
      </c>
      <c r="BS1455" s="22" t="n"/>
      <c r="BT1455" s="21" t="n"/>
      <c r="BU1455" s="20" t="n"/>
      <c r="BV1455" s="18">
        <f>IF($BU1455="","",IFERROR(VLOOKUP(IFERROR(VLOOKUP(IF(ISNUMBER(FIND(" – ",$BU1455)),LEFT($BU1455,FIND(" – ",$BU1455)-1),$BU1455),ProdTbl,5,0),""),BasketTbl,2,0),"کد ناشناخته"))</f>
        <v/>
      </c>
      <c r="BW1455" s="18">
        <f>IF($BU1455="","",IFERROR(VLOOKUP(IF(ISNUMBER(FIND(" – ",$BU1455)),LEFT($BU1455,FIND(" – ",$BU1455)-1),$BU1455),ProdTbl,3,0),"کد ناشناخته"))</f>
        <v/>
      </c>
      <c r="BX1455" s="22" t="n"/>
      <c r="BY1455" s="21" t="n"/>
      <c r="BZ1455" s="20" t="n"/>
      <c r="CA1455" s="18">
        <f>IF($BZ1455="","",IFERROR(VLOOKUP(IFERROR(VLOOKUP(IF(ISNUMBER(FIND(" – ",$BZ1455)),LEFT($BZ1455,FIND(" – ",$BZ1455)-1),$BZ1455),ProdTbl,5,0),""),BasketTbl,2,0),"کد ناشناخته"))</f>
        <v/>
      </c>
      <c r="CB1455" s="18">
        <f>IF($BZ1455="","",IFERROR(VLOOKUP(IF(ISNUMBER(FIND(" – ",$BZ1455)),LEFT($BZ1455,FIND(" – ",$BZ1455)-1),$BZ1455),ProdTbl,3,0),"کد ناشناخته"))</f>
        <v/>
      </c>
      <c r="CC1455" s="22" t="n"/>
      <c r="CD1455" s="21" t="n"/>
      <c r="CE1455" s="20" t="n"/>
      <c r="CF1455" s="18">
        <f>IF($CE1455="","",IFERROR(VLOOKUP(IFERROR(VLOOKUP(IF(ISNUMBER(FIND(" – ",$CE1455)),LEFT($CE1455,FIND(" – ",$CE1455)-1),$CE1455),ProdTbl,5,0),""),BasketTbl,2,0),"کد ناشناخته"))</f>
        <v/>
      </c>
      <c r="CG1455" s="18">
        <f>IF($CE1455="","",IFERROR(VLOOKUP(IF(ISNUMBER(FIND(" – ",$CE1455)),LEFT($CE1455,FIND(" – ",$CE1455)-1),$CE1455),ProdTbl,3,0),"کد ناشناخته"))</f>
        <v/>
      </c>
      <c r="CH1455" s="22" t="n"/>
      <c r="CI1455" s="21" t="n"/>
    </row>
    <row r="1456">
      <c r="A1456" s="18">
        <f>IF($B1456="","",COUNTA($B$10:$B1456))</f>
        <v/>
      </c>
      <c r="B1456" s="19" t="n"/>
      <c r="C1456" s="20" t="n"/>
      <c r="D1456" s="19" t="n"/>
      <c r="E1456" s="18">
        <f>IF($D1456="","",IFERROR(VLOOKUP(IF(ISNUMBER(FIND(" – ",$D1456)),LEFT($D1456,FIND(" – ",$D1456)-1),$D1456),SellerTbl,2,0),"کد ناشناخته"))</f>
        <v/>
      </c>
      <c r="F1456" s="21" t="n"/>
      <c r="G1456" s="21" t="n"/>
      <c r="H1456" s="22" t="n"/>
      <c r="I1456" s="23">
        <f>IF(OR($F1456="",$G1456=""),"",$F1456-$G1456)</f>
        <v/>
      </c>
      <c r="J1456" s="18">
        <f>IF($I1456="","",IF(ABS($I1456)&lt;=0.01*$F1456,"√","×"))</f>
        <v/>
      </c>
      <c r="K1456" s="23">
        <f>IF(COUNT($Q1456,$V1456,$AA1456,$AF1456,$AK1456,$AP1456,$AU1456,$AZ1456,$BE1456,$BJ1456,$BO1456,$BT1456,$BY1456,$CD1456,$CI1456)=0,"",SUM($Q1456,$V1456,$AA1456,$AF1456,$AK1456,$AP1456,$AU1456,$AZ1456,$BE1456,$BJ1456,$BO1456,$BT1456,$BY1456,$CD1456,$CI1456))</f>
        <v/>
      </c>
      <c r="L1456" s="23">
        <f>IF(OR($F1456="",$K1456=""),"",$F1456-$K1456)</f>
        <v/>
      </c>
      <c r="M1456" s="20" t="n"/>
      <c r="N1456" s="18">
        <f>IF($M1456="","",IFERROR(VLOOKUP(IFERROR(VLOOKUP(IF(ISNUMBER(FIND(" – ",$M1456)),LEFT($M1456,FIND(" – ",$M1456)-1),$M1456),ProdTbl,5,0),""),BasketTbl,2,0),"کد ناشناخته"))</f>
        <v/>
      </c>
      <c r="O1456" s="18">
        <f>IF($M1456="","",IFERROR(VLOOKUP(IF(ISNUMBER(FIND(" – ",$M1456)),LEFT($M1456,FIND(" – ",$M1456)-1),$M1456),ProdTbl,3,0),"کد ناشناخته"))</f>
        <v/>
      </c>
      <c r="P1456" s="22" t="n"/>
      <c r="Q1456" s="21" t="n"/>
      <c r="R1456" s="20" t="n"/>
      <c r="S1456" s="18">
        <f>IF($R1456="","",IFERROR(VLOOKUP(IFERROR(VLOOKUP(IF(ISNUMBER(FIND(" – ",$R1456)),LEFT($R1456,FIND(" – ",$R1456)-1),$R1456),ProdTbl,5,0),""),BasketTbl,2,0),"کد ناشناخته"))</f>
        <v/>
      </c>
      <c r="T1456" s="18">
        <f>IF($R1456="","",IFERROR(VLOOKUP(IF(ISNUMBER(FIND(" – ",$R1456)),LEFT($R1456,FIND(" – ",$R1456)-1),$R1456),ProdTbl,3,0),"کد ناشناخته"))</f>
        <v/>
      </c>
      <c r="U1456" s="22" t="n"/>
      <c r="V1456" s="21" t="n"/>
      <c r="W1456" s="20" t="n"/>
      <c r="X1456" s="18">
        <f>IF($W1456="","",IFERROR(VLOOKUP(IFERROR(VLOOKUP(IF(ISNUMBER(FIND(" – ",$W1456)),LEFT($W1456,FIND(" – ",$W1456)-1),$W1456),ProdTbl,5,0),""),BasketTbl,2,0),"کد ناشناخته"))</f>
        <v/>
      </c>
      <c r="Y1456" s="18">
        <f>IF($W1456="","",IFERROR(VLOOKUP(IF(ISNUMBER(FIND(" – ",$W1456)),LEFT($W1456,FIND(" – ",$W1456)-1),$W1456),ProdTbl,3,0),"کد ناشناخته"))</f>
        <v/>
      </c>
      <c r="Z1456" s="22" t="n"/>
      <c r="AA1456" s="21" t="n"/>
      <c r="AB1456" s="20" t="n"/>
      <c r="AC1456" s="18">
        <f>IF($AB1456="","",IFERROR(VLOOKUP(IFERROR(VLOOKUP(IF(ISNUMBER(FIND(" – ",$AB1456)),LEFT($AB1456,FIND(" – ",$AB1456)-1),$AB1456),ProdTbl,5,0),""),BasketTbl,2,0),"کد ناشناخته"))</f>
        <v/>
      </c>
      <c r="AD1456" s="18">
        <f>IF($AB1456="","",IFERROR(VLOOKUP(IF(ISNUMBER(FIND(" – ",$AB1456)),LEFT($AB1456,FIND(" – ",$AB1456)-1),$AB1456),ProdTbl,3,0),"کد ناشناخته"))</f>
        <v/>
      </c>
      <c r="AE1456" s="22" t="n"/>
      <c r="AF1456" s="21" t="n"/>
      <c r="AG1456" s="20" t="n"/>
      <c r="AH1456" s="18">
        <f>IF($AG1456="","",IFERROR(VLOOKUP(IFERROR(VLOOKUP(IF(ISNUMBER(FIND(" – ",$AG1456)),LEFT($AG1456,FIND(" – ",$AG1456)-1),$AG1456),ProdTbl,5,0),""),BasketTbl,2,0),"کد ناشناخته"))</f>
        <v/>
      </c>
      <c r="AI1456" s="18">
        <f>IF($AG1456="","",IFERROR(VLOOKUP(IF(ISNUMBER(FIND(" – ",$AG1456)),LEFT($AG1456,FIND(" – ",$AG1456)-1),$AG1456),ProdTbl,3,0),"کد ناشناخته"))</f>
        <v/>
      </c>
      <c r="AJ1456" s="22" t="n"/>
      <c r="AK1456" s="21" t="n"/>
      <c r="AL1456" s="20" t="n"/>
      <c r="AM1456" s="18">
        <f>IF($AL1456="","",IFERROR(VLOOKUP(IFERROR(VLOOKUP(IF(ISNUMBER(FIND(" – ",$AL1456)),LEFT($AL1456,FIND(" – ",$AL1456)-1),$AL1456),ProdTbl,5,0),""),BasketTbl,2,0),"کد ناشناخته"))</f>
        <v/>
      </c>
      <c r="AN1456" s="18">
        <f>IF($AL1456="","",IFERROR(VLOOKUP(IF(ISNUMBER(FIND(" – ",$AL1456)),LEFT($AL1456,FIND(" – ",$AL1456)-1),$AL1456),ProdTbl,3,0),"کد ناشناخته"))</f>
        <v/>
      </c>
      <c r="AO1456" s="22" t="n"/>
      <c r="AP1456" s="21" t="n"/>
      <c r="AQ1456" s="20" t="n"/>
      <c r="AR1456" s="18">
        <f>IF($AQ1456="","",IFERROR(VLOOKUP(IFERROR(VLOOKUP(IF(ISNUMBER(FIND(" – ",$AQ1456)),LEFT($AQ1456,FIND(" – ",$AQ1456)-1),$AQ1456),ProdTbl,5,0),""),BasketTbl,2,0),"کد ناشناخته"))</f>
        <v/>
      </c>
      <c r="AS1456" s="18">
        <f>IF($AQ1456="","",IFERROR(VLOOKUP(IF(ISNUMBER(FIND(" – ",$AQ1456)),LEFT($AQ1456,FIND(" – ",$AQ1456)-1),$AQ1456),ProdTbl,3,0),"کد ناشناخته"))</f>
        <v/>
      </c>
      <c r="AT1456" s="22" t="n"/>
      <c r="AU1456" s="21" t="n"/>
      <c r="AV1456" s="20" t="n"/>
      <c r="AW1456" s="18">
        <f>IF($AV1456="","",IFERROR(VLOOKUP(IFERROR(VLOOKUP(IF(ISNUMBER(FIND(" – ",$AV1456)),LEFT($AV1456,FIND(" – ",$AV1456)-1),$AV1456),ProdTbl,5,0),""),BasketTbl,2,0),"کد ناشناخته"))</f>
        <v/>
      </c>
      <c r="AX1456" s="18">
        <f>IF($AV1456="","",IFERROR(VLOOKUP(IF(ISNUMBER(FIND(" – ",$AV1456)),LEFT($AV1456,FIND(" – ",$AV1456)-1),$AV1456),ProdTbl,3,0),"کد ناشناخته"))</f>
        <v/>
      </c>
      <c r="AY1456" s="22" t="n"/>
      <c r="AZ1456" s="21" t="n"/>
      <c r="BA1456" s="20" t="n"/>
      <c r="BB1456" s="18">
        <f>IF($BA1456="","",IFERROR(VLOOKUP(IFERROR(VLOOKUP(IF(ISNUMBER(FIND(" – ",$BA1456)),LEFT($BA1456,FIND(" – ",$BA1456)-1),$BA1456),ProdTbl,5,0),""),BasketTbl,2,0),"کد ناشناخته"))</f>
        <v/>
      </c>
      <c r="BC1456" s="18">
        <f>IF($BA1456="","",IFERROR(VLOOKUP(IF(ISNUMBER(FIND(" – ",$BA1456)),LEFT($BA1456,FIND(" – ",$BA1456)-1),$BA1456),ProdTbl,3,0),"کد ناشناخته"))</f>
        <v/>
      </c>
      <c r="BD1456" s="22" t="n"/>
      <c r="BE1456" s="21" t="n"/>
      <c r="BF1456" s="20" t="n"/>
      <c r="BG1456" s="18">
        <f>IF($BF1456="","",IFERROR(VLOOKUP(IFERROR(VLOOKUP(IF(ISNUMBER(FIND(" – ",$BF1456)),LEFT($BF1456,FIND(" – ",$BF1456)-1),$BF1456),ProdTbl,5,0),""),BasketTbl,2,0),"کد ناشناخته"))</f>
        <v/>
      </c>
      <c r="BH1456" s="18">
        <f>IF($BF1456="","",IFERROR(VLOOKUP(IF(ISNUMBER(FIND(" – ",$BF1456)),LEFT($BF1456,FIND(" – ",$BF1456)-1),$BF1456),ProdTbl,3,0),"کد ناشناخته"))</f>
        <v/>
      </c>
      <c r="BI1456" s="22" t="n"/>
      <c r="BJ1456" s="21" t="n"/>
      <c r="BK1456" s="20" t="n"/>
      <c r="BL1456" s="18">
        <f>IF($BK1456="","",IFERROR(VLOOKUP(IFERROR(VLOOKUP(IF(ISNUMBER(FIND(" – ",$BK1456)),LEFT($BK1456,FIND(" – ",$BK1456)-1),$BK1456),ProdTbl,5,0),""),BasketTbl,2,0),"کد ناشناخته"))</f>
        <v/>
      </c>
      <c r="BM1456" s="18">
        <f>IF($BK1456="","",IFERROR(VLOOKUP(IF(ISNUMBER(FIND(" – ",$BK1456)),LEFT($BK1456,FIND(" – ",$BK1456)-1),$BK1456),ProdTbl,3,0),"کد ناشناخته"))</f>
        <v/>
      </c>
      <c r="BN1456" s="22" t="n"/>
      <c r="BO1456" s="21" t="n"/>
      <c r="BP1456" s="20" t="n"/>
      <c r="BQ1456" s="18">
        <f>IF($BP1456="","",IFERROR(VLOOKUP(IFERROR(VLOOKUP(IF(ISNUMBER(FIND(" – ",$BP1456)),LEFT($BP1456,FIND(" – ",$BP1456)-1),$BP1456),ProdTbl,5,0),""),BasketTbl,2,0),"کد ناشناخته"))</f>
        <v/>
      </c>
      <c r="BR1456" s="18">
        <f>IF($BP1456="","",IFERROR(VLOOKUP(IF(ISNUMBER(FIND(" – ",$BP1456)),LEFT($BP1456,FIND(" – ",$BP1456)-1),$BP1456),ProdTbl,3,0),"کد ناشناخته"))</f>
        <v/>
      </c>
      <c r="BS1456" s="22" t="n"/>
      <c r="BT1456" s="21" t="n"/>
      <c r="BU1456" s="20" t="n"/>
      <c r="BV1456" s="18">
        <f>IF($BU1456="","",IFERROR(VLOOKUP(IFERROR(VLOOKUP(IF(ISNUMBER(FIND(" – ",$BU1456)),LEFT($BU1456,FIND(" – ",$BU1456)-1),$BU1456),ProdTbl,5,0),""),BasketTbl,2,0),"کد ناشناخته"))</f>
        <v/>
      </c>
      <c r="BW1456" s="18">
        <f>IF($BU1456="","",IFERROR(VLOOKUP(IF(ISNUMBER(FIND(" – ",$BU1456)),LEFT($BU1456,FIND(" – ",$BU1456)-1),$BU1456),ProdTbl,3,0),"کد ناشناخته"))</f>
        <v/>
      </c>
      <c r="BX1456" s="22" t="n"/>
      <c r="BY1456" s="21" t="n"/>
      <c r="BZ1456" s="20" t="n"/>
      <c r="CA1456" s="18">
        <f>IF($BZ1456="","",IFERROR(VLOOKUP(IFERROR(VLOOKUP(IF(ISNUMBER(FIND(" – ",$BZ1456)),LEFT($BZ1456,FIND(" – ",$BZ1456)-1),$BZ1456),ProdTbl,5,0),""),BasketTbl,2,0),"کد ناشناخته"))</f>
        <v/>
      </c>
      <c r="CB1456" s="18">
        <f>IF($BZ1456="","",IFERROR(VLOOKUP(IF(ISNUMBER(FIND(" – ",$BZ1456)),LEFT($BZ1456,FIND(" – ",$BZ1456)-1),$BZ1456),ProdTbl,3,0),"کد ناشناخته"))</f>
        <v/>
      </c>
      <c r="CC1456" s="22" t="n"/>
      <c r="CD1456" s="21" t="n"/>
      <c r="CE1456" s="20" t="n"/>
      <c r="CF1456" s="18">
        <f>IF($CE1456="","",IFERROR(VLOOKUP(IFERROR(VLOOKUP(IF(ISNUMBER(FIND(" – ",$CE1456)),LEFT($CE1456,FIND(" – ",$CE1456)-1),$CE1456),ProdTbl,5,0),""),BasketTbl,2,0),"کد ناشناخته"))</f>
        <v/>
      </c>
      <c r="CG1456" s="18">
        <f>IF($CE1456="","",IFERROR(VLOOKUP(IF(ISNUMBER(FIND(" – ",$CE1456)),LEFT($CE1456,FIND(" – ",$CE1456)-1),$CE1456),ProdTbl,3,0),"کد ناشناخته"))</f>
        <v/>
      </c>
      <c r="CH1456" s="22" t="n"/>
      <c r="CI1456" s="21" t="n"/>
    </row>
    <row r="1457">
      <c r="A1457" s="18">
        <f>IF($B1457="","",COUNTA($B$10:$B1457))</f>
        <v/>
      </c>
      <c r="B1457" s="19" t="n"/>
      <c r="C1457" s="20" t="n"/>
      <c r="D1457" s="19" t="n"/>
      <c r="E1457" s="18">
        <f>IF($D1457="","",IFERROR(VLOOKUP(IF(ISNUMBER(FIND(" – ",$D1457)),LEFT($D1457,FIND(" – ",$D1457)-1),$D1457),SellerTbl,2,0),"کد ناشناخته"))</f>
        <v/>
      </c>
      <c r="F1457" s="21" t="n"/>
      <c r="G1457" s="21" t="n"/>
      <c r="H1457" s="22" t="n"/>
      <c r="I1457" s="23">
        <f>IF(OR($F1457="",$G1457=""),"",$F1457-$G1457)</f>
        <v/>
      </c>
      <c r="J1457" s="18">
        <f>IF($I1457="","",IF(ABS($I1457)&lt;=0.01*$F1457,"√","×"))</f>
        <v/>
      </c>
      <c r="K1457" s="23">
        <f>IF(COUNT($Q1457,$V1457,$AA1457,$AF1457,$AK1457,$AP1457,$AU1457,$AZ1457,$BE1457,$BJ1457,$BO1457,$BT1457,$BY1457,$CD1457,$CI1457)=0,"",SUM($Q1457,$V1457,$AA1457,$AF1457,$AK1457,$AP1457,$AU1457,$AZ1457,$BE1457,$BJ1457,$BO1457,$BT1457,$BY1457,$CD1457,$CI1457))</f>
        <v/>
      </c>
      <c r="L1457" s="23">
        <f>IF(OR($F1457="",$K1457=""),"",$F1457-$K1457)</f>
        <v/>
      </c>
      <c r="M1457" s="20" t="n"/>
      <c r="N1457" s="18">
        <f>IF($M1457="","",IFERROR(VLOOKUP(IFERROR(VLOOKUP(IF(ISNUMBER(FIND(" – ",$M1457)),LEFT($M1457,FIND(" – ",$M1457)-1),$M1457),ProdTbl,5,0),""),BasketTbl,2,0),"کد ناشناخته"))</f>
        <v/>
      </c>
      <c r="O1457" s="18">
        <f>IF($M1457="","",IFERROR(VLOOKUP(IF(ISNUMBER(FIND(" – ",$M1457)),LEFT($M1457,FIND(" – ",$M1457)-1),$M1457),ProdTbl,3,0),"کد ناشناخته"))</f>
        <v/>
      </c>
      <c r="P1457" s="22" t="n"/>
      <c r="Q1457" s="21" t="n"/>
      <c r="R1457" s="20" t="n"/>
      <c r="S1457" s="18">
        <f>IF($R1457="","",IFERROR(VLOOKUP(IFERROR(VLOOKUP(IF(ISNUMBER(FIND(" – ",$R1457)),LEFT($R1457,FIND(" – ",$R1457)-1),$R1457),ProdTbl,5,0),""),BasketTbl,2,0),"کد ناشناخته"))</f>
        <v/>
      </c>
      <c r="T1457" s="18">
        <f>IF($R1457="","",IFERROR(VLOOKUP(IF(ISNUMBER(FIND(" – ",$R1457)),LEFT($R1457,FIND(" – ",$R1457)-1),$R1457),ProdTbl,3,0),"کد ناشناخته"))</f>
        <v/>
      </c>
      <c r="U1457" s="22" t="n"/>
      <c r="V1457" s="21" t="n"/>
      <c r="W1457" s="20" t="n"/>
      <c r="X1457" s="18">
        <f>IF($W1457="","",IFERROR(VLOOKUP(IFERROR(VLOOKUP(IF(ISNUMBER(FIND(" – ",$W1457)),LEFT($W1457,FIND(" – ",$W1457)-1),$W1457),ProdTbl,5,0),""),BasketTbl,2,0),"کد ناشناخته"))</f>
        <v/>
      </c>
      <c r="Y1457" s="18">
        <f>IF($W1457="","",IFERROR(VLOOKUP(IF(ISNUMBER(FIND(" – ",$W1457)),LEFT($W1457,FIND(" – ",$W1457)-1),$W1457),ProdTbl,3,0),"کد ناشناخته"))</f>
        <v/>
      </c>
      <c r="Z1457" s="22" t="n"/>
      <c r="AA1457" s="21" t="n"/>
      <c r="AB1457" s="20" t="n"/>
      <c r="AC1457" s="18">
        <f>IF($AB1457="","",IFERROR(VLOOKUP(IFERROR(VLOOKUP(IF(ISNUMBER(FIND(" – ",$AB1457)),LEFT($AB1457,FIND(" – ",$AB1457)-1),$AB1457),ProdTbl,5,0),""),BasketTbl,2,0),"کد ناشناخته"))</f>
        <v/>
      </c>
      <c r="AD1457" s="18">
        <f>IF($AB1457="","",IFERROR(VLOOKUP(IF(ISNUMBER(FIND(" – ",$AB1457)),LEFT($AB1457,FIND(" – ",$AB1457)-1),$AB1457),ProdTbl,3,0),"کد ناشناخته"))</f>
        <v/>
      </c>
      <c r="AE1457" s="22" t="n"/>
      <c r="AF1457" s="21" t="n"/>
      <c r="AG1457" s="20" t="n"/>
      <c r="AH1457" s="18">
        <f>IF($AG1457="","",IFERROR(VLOOKUP(IFERROR(VLOOKUP(IF(ISNUMBER(FIND(" – ",$AG1457)),LEFT($AG1457,FIND(" – ",$AG1457)-1),$AG1457),ProdTbl,5,0),""),BasketTbl,2,0),"کد ناشناخته"))</f>
        <v/>
      </c>
      <c r="AI1457" s="18">
        <f>IF($AG1457="","",IFERROR(VLOOKUP(IF(ISNUMBER(FIND(" – ",$AG1457)),LEFT($AG1457,FIND(" – ",$AG1457)-1),$AG1457),ProdTbl,3,0),"کد ناشناخته"))</f>
        <v/>
      </c>
      <c r="AJ1457" s="22" t="n"/>
      <c r="AK1457" s="21" t="n"/>
      <c r="AL1457" s="20" t="n"/>
      <c r="AM1457" s="18">
        <f>IF($AL1457="","",IFERROR(VLOOKUP(IFERROR(VLOOKUP(IF(ISNUMBER(FIND(" – ",$AL1457)),LEFT($AL1457,FIND(" – ",$AL1457)-1),$AL1457),ProdTbl,5,0),""),BasketTbl,2,0),"کد ناشناخته"))</f>
        <v/>
      </c>
      <c r="AN1457" s="18">
        <f>IF($AL1457="","",IFERROR(VLOOKUP(IF(ISNUMBER(FIND(" – ",$AL1457)),LEFT($AL1457,FIND(" – ",$AL1457)-1),$AL1457),ProdTbl,3,0),"کد ناشناخته"))</f>
        <v/>
      </c>
      <c r="AO1457" s="22" t="n"/>
      <c r="AP1457" s="21" t="n"/>
      <c r="AQ1457" s="20" t="n"/>
      <c r="AR1457" s="18">
        <f>IF($AQ1457="","",IFERROR(VLOOKUP(IFERROR(VLOOKUP(IF(ISNUMBER(FIND(" – ",$AQ1457)),LEFT($AQ1457,FIND(" – ",$AQ1457)-1),$AQ1457),ProdTbl,5,0),""),BasketTbl,2,0),"کد ناشناخته"))</f>
        <v/>
      </c>
      <c r="AS1457" s="18">
        <f>IF($AQ1457="","",IFERROR(VLOOKUP(IF(ISNUMBER(FIND(" – ",$AQ1457)),LEFT($AQ1457,FIND(" – ",$AQ1457)-1),$AQ1457),ProdTbl,3,0),"کد ناشناخته"))</f>
        <v/>
      </c>
      <c r="AT1457" s="22" t="n"/>
      <c r="AU1457" s="21" t="n"/>
      <c r="AV1457" s="20" t="n"/>
      <c r="AW1457" s="18">
        <f>IF($AV1457="","",IFERROR(VLOOKUP(IFERROR(VLOOKUP(IF(ISNUMBER(FIND(" – ",$AV1457)),LEFT($AV1457,FIND(" – ",$AV1457)-1),$AV1457),ProdTbl,5,0),""),BasketTbl,2,0),"کد ناشناخته"))</f>
        <v/>
      </c>
      <c r="AX1457" s="18">
        <f>IF($AV1457="","",IFERROR(VLOOKUP(IF(ISNUMBER(FIND(" – ",$AV1457)),LEFT($AV1457,FIND(" – ",$AV1457)-1),$AV1457),ProdTbl,3,0),"کد ناشناخته"))</f>
        <v/>
      </c>
      <c r="AY1457" s="22" t="n"/>
      <c r="AZ1457" s="21" t="n"/>
      <c r="BA1457" s="20" t="n"/>
      <c r="BB1457" s="18">
        <f>IF($BA1457="","",IFERROR(VLOOKUP(IFERROR(VLOOKUP(IF(ISNUMBER(FIND(" – ",$BA1457)),LEFT($BA1457,FIND(" – ",$BA1457)-1),$BA1457),ProdTbl,5,0),""),BasketTbl,2,0),"کد ناشناخته"))</f>
        <v/>
      </c>
      <c r="BC1457" s="18">
        <f>IF($BA1457="","",IFERROR(VLOOKUP(IF(ISNUMBER(FIND(" – ",$BA1457)),LEFT($BA1457,FIND(" – ",$BA1457)-1),$BA1457),ProdTbl,3,0),"کد ناشناخته"))</f>
        <v/>
      </c>
      <c r="BD1457" s="22" t="n"/>
      <c r="BE1457" s="21" t="n"/>
      <c r="BF1457" s="20" t="n"/>
      <c r="BG1457" s="18">
        <f>IF($BF1457="","",IFERROR(VLOOKUP(IFERROR(VLOOKUP(IF(ISNUMBER(FIND(" – ",$BF1457)),LEFT($BF1457,FIND(" – ",$BF1457)-1),$BF1457),ProdTbl,5,0),""),BasketTbl,2,0),"کد ناشناخته"))</f>
        <v/>
      </c>
      <c r="BH1457" s="18">
        <f>IF($BF1457="","",IFERROR(VLOOKUP(IF(ISNUMBER(FIND(" – ",$BF1457)),LEFT($BF1457,FIND(" – ",$BF1457)-1),$BF1457),ProdTbl,3,0),"کد ناشناخته"))</f>
        <v/>
      </c>
      <c r="BI1457" s="22" t="n"/>
      <c r="BJ1457" s="21" t="n"/>
      <c r="BK1457" s="20" t="n"/>
      <c r="BL1457" s="18">
        <f>IF($BK1457="","",IFERROR(VLOOKUP(IFERROR(VLOOKUP(IF(ISNUMBER(FIND(" – ",$BK1457)),LEFT($BK1457,FIND(" – ",$BK1457)-1),$BK1457),ProdTbl,5,0),""),BasketTbl,2,0),"کد ناشناخته"))</f>
        <v/>
      </c>
      <c r="BM1457" s="18">
        <f>IF($BK1457="","",IFERROR(VLOOKUP(IF(ISNUMBER(FIND(" – ",$BK1457)),LEFT($BK1457,FIND(" – ",$BK1457)-1),$BK1457),ProdTbl,3,0),"کد ناشناخته"))</f>
        <v/>
      </c>
      <c r="BN1457" s="22" t="n"/>
      <c r="BO1457" s="21" t="n"/>
      <c r="BP1457" s="20" t="n"/>
      <c r="BQ1457" s="18">
        <f>IF($BP1457="","",IFERROR(VLOOKUP(IFERROR(VLOOKUP(IF(ISNUMBER(FIND(" – ",$BP1457)),LEFT($BP1457,FIND(" – ",$BP1457)-1),$BP1457),ProdTbl,5,0),""),BasketTbl,2,0),"کد ناشناخته"))</f>
        <v/>
      </c>
      <c r="BR1457" s="18">
        <f>IF($BP1457="","",IFERROR(VLOOKUP(IF(ISNUMBER(FIND(" – ",$BP1457)),LEFT($BP1457,FIND(" – ",$BP1457)-1),$BP1457),ProdTbl,3,0),"کد ناشناخته"))</f>
        <v/>
      </c>
      <c r="BS1457" s="22" t="n"/>
      <c r="BT1457" s="21" t="n"/>
      <c r="BU1457" s="20" t="n"/>
      <c r="BV1457" s="18">
        <f>IF($BU1457="","",IFERROR(VLOOKUP(IFERROR(VLOOKUP(IF(ISNUMBER(FIND(" – ",$BU1457)),LEFT($BU1457,FIND(" – ",$BU1457)-1),$BU1457),ProdTbl,5,0),""),BasketTbl,2,0),"کد ناشناخته"))</f>
        <v/>
      </c>
      <c r="BW1457" s="18">
        <f>IF($BU1457="","",IFERROR(VLOOKUP(IF(ISNUMBER(FIND(" – ",$BU1457)),LEFT($BU1457,FIND(" – ",$BU1457)-1),$BU1457),ProdTbl,3,0),"کد ناشناخته"))</f>
        <v/>
      </c>
      <c r="BX1457" s="22" t="n"/>
      <c r="BY1457" s="21" t="n"/>
      <c r="BZ1457" s="20" t="n"/>
      <c r="CA1457" s="18">
        <f>IF($BZ1457="","",IFERROR(VLOOKUP(IFERROR(VLOOKUP(IF(ISNUMBER(FIND(" – ",$BZ1457)),LEFT($BZ1457,FIND(" – ",$BZ1457)-1),$BZ1457),ProdTbl,5,0),""),BasketTbl,2,0),"کد ناشناخته"))</f>
        <v/>
      </c>
      <c r="CB1457" s="18">
        <f>IF($BZ1457="","",IFERROR(VLOOKUP(IF(ISNUMBER(FIND(" – ",$BZ1457)),LEFT($BZ1457,FIND(" – ",$BZ1457)-1),$BZ1457),ProdTbl,3,0),"کد ناشناخته"))</f>
        <v/>
      </c>
      <c r="CC1457" s="22" t="n"/>
      <c r="CD1457" s="21" t="n"/>
      <c r="CE1457" s="20" t="n"/>
      <c r="CF1457" s="18">
        <f>IF($CE1457="","",IFERROR(VLOOKUP(IFERROR(VLOOKUP(IF(ISNUMBER(FIND(" – ",$CE1457)),LEFT($CE1457,FIND(" – ",$CE1457)-1),$CE1457),ProdTbl,5,0),""),BasketTbl,2,0),"کد ناشناخته"))</f>
        <v/>
      </c>
      <c r="CG1457" s="18">
        <f>IF($CE1457="","",IFERROR(VLOOKUP(IF(ISNUMBER(FIND(" – ",$CE1457)),LEFT($CE1457,FIND(" – ",$CE1457)-1),$CE1457),ProdTbl,3,0),"کد ناشناخته"))</f>
        <v/>
      </c>
      <c r="CH1457" s="22" t="n"/>
      <c r="CI1457" s="21" t="n"/>
    </row>
    <row r="1458">
      <c r="A1458" s="18">
        <f>IF($B1458="","",COUNTA($B$10:$B1458))</f>
        <v/>
      </c>
      <c r="B1458" s="19" t="n"/>
      <c r="C1458" s="20" t="n"/>
      <c r="D1458" s="19" t="n"/>
      <c r="E1458" s="18">
        <f>IF($D1458="","",IFERROR(VLOOKUP(IF(ISNUMBER(FIND(" – ",$D1458)),LEFT($D1458,FIND(" – ",$D1458)-1),$D1458),SellerTbl,2,0),"کد ناشناخته"))</f>
        <v/>
      </c>
      <c r="F1458" s="21" t="n"/>
      <c r="G1458" s="21" t="n"/>
      <c r="H1458" s="22" t="n"/>
      <c r="I1458" s="23">
        <f>IF(OR($F1458="",$G1458=""),"",$F1458-$G1458)</f>
        <v/>
      </c>
      <c r="J1458" s="18">
        <f>IF($I1458="","",IF(ABS($I1458)&lt;=0.01*$F1458,"√","×"))</f>
        <v/>
      </c>
      <c r="K1458" s="23">
        <f>IF(COUNT($Q1458,$V1458,$AA1458,$AF1458,$AK1458,$AP1458,$AU1458,$AZ1458,$BE1458,$BJ1458,$BO1458,$BT1458,$BY1458,$CD1458,$CI1458)=0,"",SUM($Q1458,$V1458,$AA1458,$AF1458,$AK1458,$AP1458,$AU1458,$AZ1458,$BE1458,$BJ1458,$BO1458,$BT1458,$BY1458,$CD1458,$CI1458))</f>
        <v/>
      </c>
      <c r="L1458" s="23">
        <f>IF(OR($F1458="",$K1458=""),"",$F1458-$K1458)</f>
        <v/>
      </c>
      <c r="M1458" s="20" t="n"/>
      <c r="N1458" s="18">
        <f>IF($M1458="","",IFERROR(VLOOKUP(IFERROR(VLOOKUP(IF(ISNUMBER(FIND(" – ",$M1458)),LEFT($M1458,FIND(" – ",$M1458)-1),$M1458),ProdTbl,5,0),""),BasketTbl,2,0),"کد ناشناخته"))</f>
        <v/>
      </c>
      <c r="O1458" s="18">
        <f>IF($M1458="","",IFERROR(VLOOKUP(IF(ISNUMBER(FIND(" – ",$M1458)),LEFT($M1458,FIND(" – ",$M1458)-1),$M1458),ProdTbl,3,0),"کد ناشناخته"))</f>
        <v/>
      </c>
      <c r="P1458" s="22" t="n"/>
      <c r="Q1458" s="21" t="n"/>
      <c r="R1458" s="20" t="n"/>
      <c r="S1458" s="18">
        <f>IF($R1458="","",IFERROR(VLOOKUP(IFERROR(VLOOKUP(IF(ISNUMBER(FIND(" – ",$R1458)),LEFT($R1458,FIND(" – ",$R1458)-1),$R1458),ProdTbl,5,0),""),BasketTbl,2,0),"کد ناشناخته"))</f>
        <v/>
      </c>
      <c r="T1458" s="18">
        <f>IF($R1458="","",IFERROR(VLOOKUP(IF(ISNUMBER(FIND(" – ",$R1458)),LEFT($R1458,FIND(" – ",$R1458)-1),$R1458),ProdTbl,3,0),"کد ناشناخته"))</f>
        <v/>
      </c>
      <c r="U1458" s="22" t="n"/>
      <c r="V1458" s="21" t="n"/>
      <c r="W1458" s="20" t="n"/>
      <c r="X1458" s="18">
        <f>IF($W1458="","",IFERROR(VLOOKUP(IFERROR(VLOOKUP(IF(ISNUMBER(FIND(" – ",$W1458)),LEFT($W1458,FIND(" – ",$W1458)-1),$W1458),ProdTbl,5,0),""),BasketTbl,2,0),"کد ناشناخته"))</f>
        <v/>
      </c>
      <c r="Y1458" s="18">
        <f>IF($W1458="","",IFERROR(VLOOKUP(IF(ISNUMBER(FIND(" – ",$W1458)),LEFT($W1458,FIND(" – ",$W1458)-1),$W1458),ProdTbl,3,0),"کد ناشناخته"))</f>
        <v/>
      </c>
      <c r="Z1458" s="22" t="n"/>
      <c r="AA1458" s="21" t="n"/>
      <c r="AB1458" s="20" t="n"/>
      <c r="AC1458" s="18">
        <f>IF($AB1458="","",IFERROR(VLOOKUP(IFERROR(VLOOKUP(IF(ISNUMBER(FIND(" – ",$AB1458)),LEFT($AB1458,FIND(" – ",$AB1458)-1),$AB1458),ProdTbl,5,0),""),BasketTbl,2,0),"کد ناشناخته"))</f>
        <v/>
      </c>
      <c r="AD1458" s="18">
        <f>IF($AB1458="","",IFERROR(VLOOKUP(IF(ISNUMBER(FIND(" – ",$AB1458)),LEFT($AB1458,FIND(" – ",$AB1458)-1),$AB1458),ProdTbl,3,0),"کد ناشناخته"))</f>
        <v/>
      </c>
      <c r="AE1458" s="22" t="n"/>
      <c r="AF1458" s="21" t="n"/>
      <c r="AG1458" s="20" t="n"/>
      <c r="AH1458" s="18">
        <f>IF($AG1458="","",IFERROR(VLOOKUP(IFERROR(VLOOKUP(IF(ISNUMBER(FIND(" – ",$AG1458)),LEFT($AG1458,FIND(" – ",$AG1458)-1),$AG1458),ProdTbl,5,0),""),BasketTbl,2,0),"کد ناشناخته"))</f>
        <v/>
      </c>
      <c r="AI1458" s="18">
        <f>IF($AG1458="","",IFERROR(VLOOKUP(IF(ISNUMBER(FIND(" – ",$AG1458)),LEFT($AG1458,FIND(" – ",$AG1458)-1),$AG1458),ProdTbl,3,0),"کد ناشناخته"))</f>
        <v/>
      </c>
      <c r="AJ1458" s="22" t="n"/>
      <c r="AK1458" s="21" t="n"/>
      <c r="AL1458" s="20" t="n"/>
      <c r="AM1458" s="18">
        <f>IF($AL1458="","",IFERROR(VLOOKUP(IFERROR(VLOOKUP(IF(ISNUMBER(FIND(" – ",$AL1458)),LEFT($AL1458,FIND(" – ",$AL1458)-1),$AL1458),ProdTbl,5,0),""),BasketTbl,2,0),"کد ناشناخته"))</f>
        <v/>
      </c>
      <c r="AN1458" s="18">
        <f>IF($AL1458="","",IFERROR(VLOOKUP(IF(ISNUMBER(FIND(" – ",$AL1458)),LEFT($AL1458,FIND(" – ",$AL1458)-1),$AL1458),ProdTbl,3,0),"کد ناشناخته"))</f>
        <v/>
      </c>
      <c r="AO1458" s="22" t="n"/>
      <c r="AP1458" s="21" t="n"/>
      <c r="AQ1458" s="20" t="n"/>
      <c r="AR1458" s="18">
        <f>IF($AQ1458="","",IFERROR(VLOOKUP(IFERROR(VLOOKUP(IF(ISNUMBER(FIND(" – ",$AQ1458)),LEFT($AQ1458,FIND(" – ",$AQ1458)-1),$AQ1458),ProdTbl,5,0),""),BasketTbl,2,0),"کد ناشناخته"))</f>
        <v/>
      </c>
      <c r="AS1458" s="18">
        <f>IF($AQ1458="","",IFERROR(VLOOKUP(IF(ISNUMBER(FIND(" – ",$AQ1458)),LEFT($AQ1458,FIND(" – ",$AQ1458)-1),$AQ1458),ProdTbl,3,0),"کد ناشناخته"))</f>
        <v/>
      </c>
      <c r="AT1458" s="22" t="n"/>
      <c r="AU1458" s="21" t="n"/>
      <c r="AV1458" s="20" t="n"/>
      <c r="AW1458" s="18">
        <f>IF($AV1458="","",IFERROR(VLOOKUP(IFERROR(VLOOKUP(IF(ISNUMBER(FIND(" – ",$AV1458)),LEFT($AV1458,FIND(" – ",$AV1458)-1),$AV1458),ProdTbl,5,0),""),BasketTbl,2,0),"کد ناشناخته"))</f>
        <v/>
      </c>
      <c r="AX1458" s="18">
        <f>IF($AV1458="","",IFERROR(VLOOKUP(IF(ISNUMBER(FIND(" – ",$AV1458)),LEFT($AV1458,FIND(" – ",$AV1458)-1),$AV1458),ProdTbl,3,0),"کد ناشناخته"))</f>
        <v/>
      </c>
      <c r="AY1458" s="22" t="n"/>
      <c r="AZ1458" s="21" t="n"/>
      <c r="BA1458" s="20" t="n"/>
      <c r="BB1458" s="18">
        <f>IF($BA1458="","",IFERROR(VLOOKUP(IFERROR(VLOOKUP(IF(ISNUMBER(FIND(" – ",$BA1458)),LEFT($BA1458,FIND(" – ",$BA1458)-1),$BA1458),ProdTbl,5,0),""),BasketTbl,2,0),"کد ناشناخته"))</f>
        <v/>
      </c>
      <c r="BC1458" s="18">
        <f>IF($BA1458="","",IFERROR(VLOOKUP(IF(ISNUMBER(FIND(" – ",$BA1458)),LEFT($BA1458,FIND(" – ",$BA1458)-1),$BA1458),ProdTbl,3,0),"کد ناشناخته"))</f>
        <v/>
      </c>
      <c r="BD1458" s="22" t="n"/>
      <c r="BE1458" s="21" t="n"/>
      <c r="BF1458" s="20" t="n"/>
      <c r="BG1458" s="18">
        <f>IF($BF1458="","",IFERROR(VLOOKUP(IFERROR(VLOOKUP(IF(ISNUMBER(FIND(" – ",$BF1458)),LEFT($BF1458,FIND(" – ",$BF1458)-1),$BF1458),ProdTbl,5,0),""),BasketTbl,2,0),"کد ناشناخته"))</f>
        <v/>
      </c>
      <c r="BH1458" s="18">
        <f>IF($BF1458="","",IFERROR(VLOOKUP(IF(ISNUMBER(FIND(" – ",$BF1458)),LEFT($BF1458,FIND(" – ",$BF1458)-1),$BF1458),ProdTbl,3,0),"کد ناشناخته"))</f>
        <v/>
      </c>
      <c r="BI1458" s="22" t="n"/>
      <c r="BJ1458" s="21" t="n"/>
      <c r="BK1458" s="20" t="n"/>
      <c r="BL1458" s="18">
        <f>IF($BK1458="","",IFERROR(VLOOKUP(IFERROR(VLOOKUP(IF(ISNUMBER(FIND(" – ",$BK1458)),LEFT($BK1458,FIND(" – ",$BK1458)-1),$BK1458),ProdTbl,5,0),""),BasketTbl,2,0),"کد ناشناخته"))</f>
        <v/>
      </c>
      <c r="BM1458" s="18">
        <f>IF($BK1458="","",IFERROR(VLOOKUP(IF(ISNUMBER(FIND(" – ",$BK1458)),LEFT($BK1458,FIND(" – ",$BK1458)-1),$BK1458),ProdTbl,3,0),"کد ناشناخته"))</f>
        <v/>
      </c>
      <c r="BN1458" s="22" t="n"/>
      <c r="BO1458" s="21" t="n"/>
      <c r="BP1458" s="20" t="n"/>
      <c r="BQ1458" s="18">
        <f>IF($BP1458="","",IFERROR(VLOOKUP(IFERROR(VLOOKUP(IF(ISNUMBER(FIND(" – ",$BP1458)),LEFT($BP1458,FIND(" – ",$BP1458)-1),$BP1458),ProdTbl,5,0),""),BasketTbl,2,0),"کد ناشناخته"))</f>
        <v/>
      </c>
      <c r="BR1458" s="18">
        <f>IF($BP1458="","",IFERROR(VLOOKUP(IF(ISNUMBER(FIND(" – ",$BP1458)),LEFT($BP1458,FIND(" – ",$BP1458)-1),$BP1458),ProdTbl,3,0),"کد ناشناخته"))</f>
        <v/>
      </c>
      <c r="BS1458" s="22" t="n"/>
      <c r="BT1458" s="21" t="n"/>
      <c r="BU1458" s="20" t="n"/>
      <c r="BV1458" s="18">
        <f>IF($BU1458="","",IFERROR(VLOOKUP(IFERROR(VLOOKUP(IF(ISNUMBER(FIND(" – ",$BU1458)),LEFT($BU1458,FIND(" – ",$BU1458)-1),$BU1458),ProdTbl,5,0),""),BasketTbl,2,0),"کد ناشناخته"))</f>
        <v/>
      </c>
      <c r="BW1458" s="18">
        <f>IF($BU1458="","",IFERROR(VLOOKUP(IF(ISNUMBER(FIND(" – ",$BU1458)),LEFT($BU1458,FIND(" – ",$BU1458)-1),$BU1458),ProdTbl,3,0),"کد ناشناخته"))</f>
        <v/>
      </c>
      <c r="BX1458" s="22" t="n"/>
      <c r="BY1458" s="21" t="n"/>
      <c r="BZ1458" s="20" t="n"/>
      <c r="CA1458" s="18">
        <f>IF($BZ1458="","",IFERROR(VLOOKUP(IFERROR(VLOOKUP(IF(ISNUMBER(FIND(" – ",$BZ1458)),LEFT($BZ1458,FIND(" – ",$BZ1458)-1),$BZ1458),ProdTbl,5,0),""),BasketTbl,2,0),"کد ناشناخته"))</f>
        <v/>
      </c>
      <c r="CB1458" s="18">
        <f>IF($BZ1458="","",IFERROR(VLOOKUP(IF(ISNUMBER(FIND(" – ",$BZ1458)),LEFT($BZ1458,FIND(" – ",$BZ1458)-1),$BZ1458),ProdTbl,3,0),"کد ناشناخته"))</f>
        <v/>
      </c>
      <c r="CC1458" s="22" t="n"/>
      <c r="CD1458" s="21" t="n"/>
      <c r="CE1458" s="20" t="n"/>
      <c r="CF1458" s="18">
        <f>IF($CE1458="","",IFERROR(VLOOKUP(IFERROR(VLOOKUP(IF(ISNUMBER(FIND(" – ",$CE1458)),LEFT($CE1458,FIND(" – ",$CE1458)-1),$CE1458),ProdTbl,5,0),""),BasketTbl,2,0),"کد ناشناخته"))</f>
        <v/>
      </c>
      <c r="CG1458" s="18">
        <f>IF($CE1458="","",IFERROR(VLOOKUP(IF(ISNUMBER(FIND(" – ",$CE1458)),LEFT($CE1458,FIND(" – ",$CE1458)-1),$CE1458),ProdTbl,3,0),"کد ناشناخته"))</f>
        <v/>
      </c>
      <c r="CH1458" s="22" t="n"/>
      <c r="CI1458" s="21" t="n"/>
    </row>
    <row r="1459">
      <c r="A1459" s="18">
        <f>IF($B1459="","",COUNTA($B$10:$B1459))</f>
        <v/>
      </c>
      <c r="B1459" s="19" t="n"/>
      <c r="C1459" s="20" t="n"/>
      <c r="D1459" s="19" t="n"/>
      <c r="E1459" s="18">
        <f>IF($D1459="","",IFERROR(VLOOKUP(IF(ISNUMBER(FIND(" – ",$D1459)),LEFT($D1459,FIND(" – ",$D1459)-1),$D1459),SellerTbl,2,0),"کد ناشناخته"))</f>
        <v/>
      </c>
      <c r="F1459" s="21" t="n"/>
      <c r="G1459" s="21" t="n"/>
      <c r="H1459" s="22" t="n"/>
      <c r="I1459" s="23">
        <f>IF(OR($F1459="",$G1459=""),"",$F1459-$G1459)</f>
        <v/>
      </c>
      <c r="J1459" s="18">
        <f>IF($I1459="","",IF(ABS($I1459)&lt;=0.01*$F1459,"√","×"))</f>
        <v/>
      </c>
      <c r="K1459" s="23">
        <f>IF(COUNT($Q1459,$V1459,$AA1459,$AF1459,$AK1459,$AP1459,$AU1459,$AZ1459,$BE1459,$BJ1459,$BO1459,$BT1459,$BY1459,$CD1459,$CI1459)=0,"",SUM($Q1459,$V1459,$AA1459,$AF1459,$AK1459,$AP1459,$AU1459,$AZ1459,$BE1459,$BJ1459,$BO1459,$BT1459,$BY1459,$CD1459,$CI1459))</f>
        <v/>
      </c>
      <c r="L1459" s="23">
        <f>IF(OR($F1459="",$K1459=""),"",$F1459-$K1459)</f>
        <v/>
      </c>
      <c r="M1459" s="20" t="n"/>
      <c r="N1459" s="18">
        <f>IF($M1459="","",IFERROR(VLOOKUP(IFERROR(VLOOKUP(IF(ISNUMBER(FIND(" – ",$M1459)),LEFT($M1459,FIND(" – ",$M1459)-1),$M1459),ProdTbl,5,0),""),BasketTbl,2,0),"کد ناشناخته"))</f>
        <v/>
      </c>
      <c r="O1459" s="18">
        <f>IF($M1459="","",IFERROR(VLOOKUP(IF(ISNUMBER(FIND(" – ",$M1459)),LEFT($M1459,FIND(" – ",$M1459)-1),$M1459),ProdTbl,3,0),"کد ناشناخته"))</f>
        <v/>
      </c>
      <c r="P1459" s="22" t="n"/>
      <c r="Q1459" s="21" t="n"/>
      <c r="R1459" s="20" t="n"/>
      <c r="S1459" s="18">
        <f>IF($R1459="","",IFERROR(VLOOKUP(IFERROR(VLOOKUP(IF(ISNUMBER(FIND(" – ",$R1459)),LEFT($R1459,FIND(" – ",$R1459)-1),$R1459),ProdTbl,5,0),""),BasketTbl,2,0),"کد ناشناخته"))</f>
        <v/>
      </c>
      <c r="T1459" s="18">
        <f>IF($R1459="","",IFERROR(VLOOKUP(IF(ISNUMBER(FIND(" – ",$R1459)),LEFT($R1459,FIND(" – ",$R1459)-1),$R1459),ProdTbl,3,0),"کد ناشناخته"))</f>
        <v/>
      </c>
      <c r="U1459" s="22" t="n"/>
      <c r="V1459" s="21" t="n"/>
      <c r="W1459" s="20" t="n"/>
      <c r="X1459" s="18">
        <f>IF($W1459="","",IFERROR(VLOOKUP(IFERROR(VLOOKUP(IF(ISNUMBER(FIND(" – ",$W1459)),LEFT($W1459,FIND(" – ",$W1459)-1),$W1459),ProdTbl,5,0),""),BasketTbl,2,0),"کد ناشناخته"))</f>
        <v/>
      </c>
      <c r="Y1459" s="18">
        <f>IF($W1459="","",IFERROR(VLOOKUP(IF(ISNUMBER(FIND(" – ",$W1459)),LEFT($W1459,FIND(" – ",$W1459)-1),$W1459),ProdTbl,3,0),"کد ناشناخته"))</f>
        <v/>
      </c>
      <c r="Z1459" s="22" t="n"/>
      <c r="AA1459" s="21" t="n"/>
      <c r="AB1459" s="20" t="n"/>
      <c r="AC1459" s="18">
        <f>IF($AB1459="","",IFERROR(VLOOKUP(IFERROR(VLOOKUP(IF(ISNUMBER(FIND(" – ",$AB1459)),LEFT($AB1459,FIND(" – ",$AB1459)-1),$AB1459),ProdTbl,5,0),""),BasketTbl,2,0),"کد ناشناخته"))</f>
        <v/>
      </c>
      <c r="AD1459" s="18">
        <f>IF($AB1459="","",IFERROR(VLOOKUP(IF(ISNUMBER(FIND(" – ",$AB1459)),LEFT($AB1459,FIND(" – ",$AB1459)-1),$AB1459),ProdTbl,3,0),"کد ناشناخته"))</f>
        <v/>
      </c>
      <c r="AE1459" s="22" t="n"/>
      <c r="AF1459" s="21" t="n"/>
      <c r="AG1459" s="20" t="n"/>
      <c r="AH1459" s="18">
        <f>IF($AG1459="","",IFERROR(VLOOKUP(IFERROR(VLOOKUP(IF(ISNUMBER(FIND(" – ",$AG1459)),LEFT($AG1459,FIND(" – ",$AG1459)-1),$AG1459),ProdTbl,5,0),""),BasketTbl,2,0),"کد ناشناخته"))</f>
        <v/>
      </c>
      <c r="AI1459" s="18">
        <f>IF($AG1459="","",IFERROR(VLOOKUP(IF(ISNUMBER(FIND(" – ",$AG1459)),LEFT($AG1459,FIND(" – ",$AG1459)-1),$AG1459),ProdTbl,3,0),"کد ناشناخته"))</f>
        <v/>
      </c>
      <c r="AJ1459" s="22" t="n"/>
      <c r="AK1459" s="21" t="n"/>
      <c r="AL1459" s="20" t="n"/>
      <c r="AM1459" s="18">
        <f>IF($AL1459="","",IFERROR(VLOOKUP(IFERROR(VLOOKUP(IF(ISNUMBER(FIND(" – ",$AL1459)),LEFT($AL1459,FIND(" – ",$AL1459)-1),$AL1459),ProdTbl,5,0),""),BasketTbl,2,0),"کد ناشناخته"))</f>
        <v/>
      </c>
      <c r="AN1459" s="18">
        <f>IF($AL1459="","",IFERROR(VLOOKUP(IF(ISNUMBER(FIND(" – ",$AL1459)),LEFT($AL1459,FIND(" – ",$AL1459)-1),$AL1459),ProdTbl,3,0),"کد ناشناخته"))</f>
        <v/>
      </c>
      <c r="AO1459" s="22" t="n"/>
      <c r="AP1459" s="21" t="n"/>
      <c r="AQ1459" s="20" t="n"/>
      <c r="AR1459" s="18">
        <f>IF($AQ1459="","",IFERROR(VLOOKUP(IFERROR(VLOOKUP(IF(ISNUMBER(FIND(" – ",$AQ1459)),LEFT($AQ1459,FIND(" – ",$AQ1459)-1),$AQ1459),ProdTbl,5,0),""),BasketTbl,2,0),"کد ناشناخته"))</f>
        <v/>
      </c>
      <c r="AS1459" s="18">
        <f>IF($AQ1459="","",IFERROR(VLOOKUP(IF(ISNUMBER(FIND(" – ",$AQ1459)),LEFT($AQ1459,FIND(" – ",$AQ1459)-1),$AQ1459),ProdTbl,3,0),"کد ناشناخته"))</f>
        <v/>
      </c>
      <c r="AT1459" s="22" t="n"/>
      <c r="AU1459" s="21" t="n"/>
      <c r="AV1459" s="20" t="n"/>
      <c r="AW1459" s="18">
        <f>IF($AV1459="","",IFERROR(VLOOKUP(IFERROR(VLOOKUP(IF(ISNUMBER(FIND(" – ",$AV1459)),LEFT($AV1459,FIND(" – ",$AV1459)-1),$AV1459),ProdTbl,5,0),""),BasketTbl,2,0),"کد ناشناخته"))</f>
        <v/>
      </c>
      <c r="AX1459" s="18">
        <f>IF($AV1459="","",IFERROR(VLOOKUP(IF(ISNUMBER(FIND(" – ",$AV1459)),LEFT($AV1459,FIND(" – ",$AV1459)-1),$AV1459),ProdTbl,3,0),"کد ناشناخته"))</f>
        <v/>
      </c>
      <c r="AY1459" s="22" t="n"/>
      <c r="AZ1459" s="21" t="n"/>
      <c r="BA1459" s="20" t="n"/>
      <c r="BB1459" s="18">
        <f>IF($BA1459="","",IFERROR(VLOOKUP(IFERROR(VLOOKUP(IF(ISNUMBER(FIND(" – ",$BA1459)),LEFT($BA1459,FIND(" – ",$BA1459)-1),$BA1459),ProdTbl,5,0),""),BasketTbl,2,0),"کد ناشناخته"))</f>
        <v/>
      </c>
      <c r="BC1459" s="18">
        <f>IF($BA1459="","",IFERROR(VLOOKUP(IF(ISNUMBER(FIND(" – ",$BA1459)),LEFT($BA1459,FIND(" – ",$BA1459)-1),$BA1459),ProdTbl,3,0),"کد ناشناخته"))</f>
        <v/>
      </c>
      <c r="BD1459" s="22" t="n"/>
      <c r="BE1459" s="21" t="n"/>
      <c r="BF1459" s="20" t="n"/>
      <c r="BG1459" s="18">
        <f>IF($BF1459="","",IFERROR(VLOOKUP(IFERROR(VLOOKUP(IF(ISNUMBER(FIND(" – ",$BF1459)),LEFT($BF1459,FIND(" – ",$BF1459)-1),$BF1459),ProdTbl,5,0),""),BasketTbl,2,0),"کد ناشناخته"))</f>
        <v/>
      </c>
      <c r="BH1459" s="18">
        <f>IF($BF1459="","",IFERROR(VLOOKUP(IF(ISNUMBER(FIND(" – ",$BF1459)),LEFT($BF1459,FIND(" – ",$BF1459)-1),$BF1459),ProdTbl,3,0),"کد ناشناخته"))</f>
        <v/>
      </c>
      <c r="BI1459" s="22" t="n"/>
      <c r="BJ1459" s="21" t="n"/>
      <c r="BK1459" s="20" t="n"/>
      <c r="BL1459" s="18">
        <f>IF($BK1459="","",IFERROR(VLOOKUP(IFERROR(VLOOKUP(IF(ISNUMBER(FIND(" – ",$BK1459)),LEFT($BK1459,FIND(" – ",$BK1459)-1),$BK1459),ProdTbl,5,0),""),BasketTbl,2,0),"کد ناشناخته"))</f>
        <v/>
      </c>
      <c r="BM1459" s="18">
        <f>IF($BK1459="","",IFERROR(VLOOKUP(IF(ISNUMBER(FIND(" – ",$BK1459)),LEFT($BK1459,FIND(" – ",$BK1459)-1),$BK1459),ProdTbl,3,0),"کد ناشناخته"))</f>
        <v/>
      </c>
      <c r="BN1459" s="22" t="n"/>
      <c r="BO1459" s="21" t="n"/>
      <c r="BP1459" s="20" t="n"/>
      <c r="BQ1459" s="18">
        <f>IF($BP1459="","",IFERROR(VLOOKUP(IFERROR(VLOOKUP(IF(ISNUMBER(FIND(" – ",$BP1459)),LEFT($BP1459,FIND(" – ",$BP1459)-1),$BP1459),ProdTbl,5,0),""),BasketTbl,2,0),"کد ناشناخته"))</f>
        <v/>
      </c>
      <c r="BR1459" s="18">
        <f>IF($BP1459="","",IFERROR(VLOOKUP(IF(ISNUMBER(FIND(" – ",$BP1459)),LEFT($BP1459,FIND(" – ",$BP1459)-1),$BP1459),ProdTbl,3,0),"کد ناشناخته"))</f>
        <v/>
      </c>
      <c r="BS1459" s="22" t="n"/>
      <c r="BT1459" s="21" t="n"/>
      <c r="BU1459" s="20" t="n"/>
      <c r="BV1459" s="18">
        <f>IF($BU1459="","",IFERROR(VLOOKUP(IFERROR(VLOOKUP(IF(ISNUMBER(FIND(" – ",$BU1459)),LEFT($BU1459,FIND(" – ",$BU1459)-1),$BU1459),ProdTbl,5,0),""),BasketTbl,2,0),"کد ناشناخته"))</f>
        <v/>
      </c>
      <c r="BW1459" s="18">
        <f>IF($BU1459="","",IFERROR(VLOOKUP(IF(ISNUMBER(FIND(" – ",$BU1459)),LEFT($BU1459,FIND(" – ",$BU1459)-1),$BU1459),ProdTbl,3,0),"کد ناشناخته"))</f>
        <v/>
      </c>
      <c r="BX1459" s="22" t="n"/>
      <c r="BY1459" s="21" t="n"/>
      <c r="BZ1459" s="20" t="n"/>
      <c r="CA1459" s="18">
        <f>IF($BZ1459="","",IFERROR(VLOOKUP(IFERROR(VLOOKUP(IF(ISNUMBER(FIND(" – ",$BZ1459)),LEFT($BZ1459,FIND(" – ",$BZ1459)-1),$BZ1459),ProdTbl,5,0),""),BasketTbl,2,0),"کد ناشناخته"))</f>
        <v/>
      </c>
      <c r="CB1459" s="18">
        <f>IF($BZ1459="","",IFERROR(VLOOKUP(IF(ISNUMBER(FIND(" – ",$BZ1459)),LEFT($BZ1459,FIND(" – ",$BZ1459)-1),$BZ1459),ProdTbl,3,0),"کد ناشناخته"))</f>
        <v/>
      </c>
      <c r="CC1459" s="22" t="n"/>
      <c r="CD1459" s="21" t="n"/>
      <c r="CE1459" s="20" t="n"/>
      <c r="CF1459" s="18">
        <f>IF($CE1459="","",IFERROR(VLOOKUP(IFERROR(VLOOKUP(IF(ISNUMBER(FIND(" – ",$CE1459)),LEFT($CE1459,FIND(" – ",$CE1459)-1),$CE1459),ProdTbl,5,0),""),BasketTbl,2,0),"کد ناشناخته"))</f>
        <v/>
      </c>
      <c r="CG1459" s="18">
        <f>IF($CE1459="","",IFERROR(VLOOKUP(IF(ISNUMBER(FIND(" – ",$CE1459)),LEFT($CE1459,FIND(" – ",$CE1459)-1),$CE1459),ProdTbl,3,0),"کد ناشناخته"))</f>
        <v/>
      </c>
      <c r="CH1459" s="22" t="n"/>
      <c r="CI1459" s="21" t="n"/>
    </row>
    <row r="1460">
      <c r="A1460" s="18">
        <f>IF($B1460="","",COUNTA($B$10:$B1460))</f>
        <v/>
      </c>
      <c r="B1460" s="19" t="n"/>
      <c r="C1460" s="20" t="n"/>
      <c r="D1460" s="19" t="n"/>
      <c r="E1460" s="18">
        <f>IF($D1460="","",IFERROR(VLOOKUP(IF(ISNUMBER(FIND(" – ",$D1460)),LEFT($D1460,FIND(" – ",$D1460)-1),$D1460),SellerTbl,2,0),"کد ناشناخته"))</f>
        <v/>
      </c>
      <c r="F1460" s="21" t="n"/>
      <c r="G1460" s="21" t="n"/>
      <c r="H1460" s="22" t="n"/>
      <c r="I1460" s="23">
        <f>IF(OR($F1460="",$G1460=""),"",$F1460-$G1460)</f>
        <v/>
      </c>
      <c r="J1460" s="18">
        <f>IF($I1460="","",IF(ABS($I1460)&lt;=0.01*$F1460,"√","×"))</f>
        <v/>
      </c>
      <c r="K1460" s="23">
        <f>IF(COUNT($Q1460,$V1460,$AA1460,$AF1460,$AK1460,$AP1460,$AU1460,$AZ1460,$BE1460,$BJ1460,$BO1460,$BT1460,$BY1460,$CD1460,$CI1460)=0,"",SUM($Q1460,$V1460,$AA1460,$AF1460,$AK1460,$AP1460,$AU1460,$AZ1460,$BE1460,$BJ1460,$BO1460,$BT1460,$BY1460,$CD1460,$CI1460))</f>
        <v/>
      </c>
      <c r="L1460" s="23">
        <f>IF(OR($F1460="",$K1460=""),"",$F1460-$K1460)</f>
        <v/>
      </c>
      <c r="M1460" s="20" t="n"/>
      <c r="N1460" s="18">
        <f>IF($M1460="","",IFERROR(VLOOKUP(IFERROR(VLOOKUP(IF(ISNUMBER(FIND(" – ",$M1460)),LEFT($M1460,FIND(" – ",$M1460)-1),$M1460),ProdTbl,5,0),""),BasketTbl,2,0),"کد ناشناخته"))</f>
        <v/>
      </c>
      <c r="O1460" s="18">
        <f>IF($M1460="","",IFERROR(VLOOKUP(IF(ISNUMBER(FIND(" – ",$M1460)),LEFT($M1460,FIND(" – ",$M1460)-1),$M1460),ProdTbl,3,0),"کد ناشناخته"))</f>
        <v/>
      </c>
      <c r="P1460" s="22" t="n"/>
      <c r="Q1460" s="21" t="n"/>
      <c r="R1460" s="20" t="n"/>
      <c r="S1460" s="18">
        <f>IF($R1460="","",IFERROR(VLOOKUP(IFERROR(VLOOKUP(IF(ISNUMBER(FIND(" – ",$R1460)),LEFT($R1460,FIND(" – ",$R1460)-1),$R1460),ProdTbl,5,0),""),BasketTbl,2,0),"کد ناشناخته"))</f>
        <v/>
      </c>
      <c r="T1460" s="18">
        <f>IF($R1460="","",IFERROR(VLOOKUP(IF(ISNUMBER(FIND(" – ",$R1460)),LEFT($R1460,FIND(" – ",$R1460)-1),$R1460),ProdTbl,3,0),"کد ناشناخته"))</f>
        <v/>
      </c>
      <c r="U1460" s="22" t="n"/>
      <c r="V1460" s="21" t="n"/>
      <c r="W1460" s="20" t="n"/>
      <c r="X1460" s="18">
        <f>IF($W1460="","",IFERROR(VLOOKUP(IFERROR(VLOOKUP(IF(ISNUMBER(FIND(" – ",$W1460)),LEFT($W1460,FIND(" – ",$W1460)-1),$W1460),ProdTbl,5,0),""),BasketTbl,2,0),"کد ناشناخته"))</f>
        <v/>
      </c>
      <c r="Y1460" s="18">
        <f>IF($W1460="","",IFERROR(VLOOKUP(IF(ISNUMBER(FIND(" – ",$W1460)),LEFT($W1460,FIND(" – ",$W1460)-1),$W1460),ProdTbl,3,0),"کد ناشناخته"))</f>
        <v/>
      </c>
      <c r="Z1460" s="22" t="n"/>
      <c r="AA1460" s="21" t="n"/>
      <c r="AB1460" s="20" t="n"/>
      <c r="AC1460" s="18">
        <f>IF($AB1460="","",IFERROR(VLOOKUP(IFERROR(VLOOKUP(IF(ISNUMBER(FIND(" – ",$AB1460)),LEFT($AB1460,FIND(" – ",$AB1460)-1),$AB1460),ProdTbl,5,0),""),BasketTbl,2,0),"کد ناشناخته"))</f>
        <v/>
      </c>
      <c r="AD1460" s="18">
        <f>IF($AB1460="","",IFERROR(VLOOKUP(IF(ISNUMBER(FIND(" – ",$AB1460)),LEFT($AB1460,FIND(" – ",$AB1460)-1),$AB1460),ProdTbl,3,0),"کد ناشناخته"))</f>
        <v/>
      </c>
      <c r="AE1460" s="22" t="n"/>
      <c r="AF1460" s="21" t="n"/>
      <c r="AG1460" s="20" t="n"/>
      <c r="AH1460" s="18">
        <f>IF($AG1460="","",IFERROR(VLOOKUP(IFERROR(VLOOKUP(IF(ISNUMBER(FIND(" – ",$AG1460)),LEFT($AG1460,FIND(" – ",$AG1460)-1),$AG1460),ProdTbl,5,0),""),BasketTbl,2,0),"کد ناشناخته"))</f>
        <v/>
      </c>
      <c r="AI1460" s="18">
        <f>IF($AG1460="","",IFERROR(VLOOKUP(IF(ISNUMBER(FIND(" – ",$AG1460)),LEFT($AG1460,FIND(" – ",$AG1460)-1),$AG1460),ProdTbl,3,0),"کد ناشناخته"))</f>
        <v/>
      </c>
      <c r="AJ1460" s="22" t="n"/>
      <c r="AK1460" s="21" t="n"/>
      <c r="AL1460" s="20" t="n"/>
      <c r="AM1460" s="18">
        <f>IF($AL1460="","",IFERROR(VLOOKUP(IFERROR(VLOOKUP(IF(ISNUMBER(FIND(" – ",$AL1460)),LEFT($AL1460,FIND(" – ",$AL1460)-1),$AL1460),ProdTbl,5,0),""),BasketTbl,2,0),"کد ناشناخته"))</f>
        <v/>
      </c>
      <c r="AN1460" s="18">
        <f>IF($AL1460="","",IFERROR(VLOOKUP(IF(ISNUMBER(FIND(" – ",$AL1460)),LEFT($AL1460,FIND(" – ",$AL1460)-1),$AL1460),ProdTbl,3,0),"کد ناشناخته"))</f>
        <v/>
      </c>
      <c r="AO1460" s="22" t="n"/>
      <c r="AP1460" s="21" t="n"/>
      <c r="AQ1460" s="20" t="n"/>
      <c r="AR1460" s="18">
        <f>IF($AQ1460="","",IFERROR(VLOOKUP(IFERROR(VLOOKUP(IF(ISNUMBER(FIND(" – ",$AQ1460)),LEFT($AQ1460,FIND(" – ",$AQ1460)-1),$AQ1460),ProdTbl,5,0),""),BasketTbl,2,0),"کد ناشناخته"))</f>
        <v/>
      </c>
      <c r="AS1460" s="18">
        <f>IF($AQ1460="","",IFERROR(VLOOKUP(IF(ISNUMBER(FIND(" – ",$AQ1460)),LEFT($AQ1460,FIND(" – ",$AQ1460)-1),$AQ1460),ProdTbl,3,0),"کد ناشناخته"))</f>
        <v/>
      </c>
      <c r="AT1460" s="22" t="n"/>
      <c r="AU1460" s="21" t="n"/>
      <c r="AV1460" s="20" t="n"/>
      <c r="AW1460" s="18">
        <f>IF($AV1460="","",IFERROR(VLOOKUP(IFERROR(VLOOKUP(IF(ISNUMBER(FIND(" – ",$AV1460)),LEFT($AV1460,FIND(" – ",$AV1460)-1),$AV1460),ProdTbl,5,0),""),BasketTbl,2,0),"کد ناشناخته"))</f>
        <v/>
      </c>
      <c r="AX1460" s="18">
        <f>IF($AV1460="","",IFERROR(VLOOKUP(IF(ISNUMBER(FIND(" – ",$AV1460)),LEFT($AV1460,FIND(" – ",$AV1460)-1),$AV1460),ProdTbl,3,0),"کد ناشناخته"))</f>
        <v/>
      </c>
      <c r="AY1460" s="22" t="n"/>
      <c r="AZ1460" s="21" t="n"/>
      <c r="BA1460" s="20" t="n"/>
      <c r="BB1460" s="18">
        <f>IF($BA1460="","",IFERROR(VLOOKUP(IFERROR(VLOOKUP(IF(ISNUMBER(FIND(" – ",$BA1460)),LEFT($BA1460,FIND(" – ",$BA1460)-1),$BA1460),ProdTbl,5,0),""),BasketTbl,2,0),"کد ناشناخته"))</f>
        <v/>
      </c>
      <c r="BC1460" s="18">
        <f>IF($BA1460="","",IFERROR(VLOOKUP(IF(ISNUMBER(FIND(" – ",$BA1460)),LEFT($BA1460,FIND(" – ",$BA1460)-1),$BA1460),ProdTbl,3,0),"کد ناشناخته"))</f>
        <v/>
      </c>
      <c r="BD1460" s="22" t="n"/>
      <c r="BE1460" s="21" t="n"/>
      <c r="BF1460" s="20" t="n"/>
      <c r="BG1460" s="18">
        <f>IF($BF1460="","",IFERROR(VLOOKUP(IFERROR(VLOOKUP(IF(ISNUMBER(FIND(" – ",$BF1460)),LEFT($BF1460,FIND(" – ",$BF1460)-1),$BF1460),ProdTbl,5,0),""),BasketTbl,2,0),"کد ناشناخته"))</f>
        <v/>
      </c>
      <c r="BH1460" s="18">
        <f>IF($BF1460="","",IFERROR(VLOOKUP(IF(ISNUMBER(FIND(" – ",$BF1460)),LEFT($BF1460,FIND(" – ",$BF1460)-1),$BF1460),ProdTbl,3,0),"کد ناشناخته"))</f>
        <v/>
      </c>
      <c r="BI1460" s="22" t="n"/>
      <c r="BJ1460" s="21" t="n"/>
      <c r="BK1460" s="20" t="n"/>
      <c r="BL1460" s="18">
        <f>IF($BK1460="","",IFERROR(VLOOKUP(IFERROR(VLOOKUP(IF(ISNUMBER(FIND(" – ",$BK1460)),LEFT($BK1460,FIND(" – ",$BK1460)-1),$BK1460),ProdTbl,5,0),""),BasketTbl,2,0),"کد ناشناخته"))</f>
        <v/>
      </c>
      <c r="BM1460" s="18">
        <f>IF($BK1460="","",IFERROR(VLOOKUP(IF(ISNUMBER(FIND(" – ",$BK1460)),LEFT($BK1460,FIND(" – ",$BK1460)-1),$BK1460),ProdTbl,3,0),"کد ناشناخته"))</f>
        <v/>
      </c>
      <c r="BN1460" s="22" t="n"/>
      <c r="BO1460" s="21" t="n"/>
      <c r="BP1460" s="20" t="n"/>
      <c r="BQ1460" s="18">
        <f>IF($BP1460="","",IFERROR(VLOOKUP(IFERROR(VLOOKUP(IF(ISNUMBER(FIND(" – ",$BP1460)),LEFT($BP1460,FIND(" – ",$BP1460)-1),$BP1460),ProdTbl,5,0),""),BasketTbl,2,0),"کد ناشناخته"))</f>
        <v/>
      </c>
      <c r="BR1460" s="18">
        <f>IF($BP1460="","",IFERROR(VLOOKUP(IF(ISNUMBER(FIND(" – ",$BP1460)),LEFT($BP1460,FIND(" – ",$BP1460)-1),$BP1460),ProdTbl,3,0),"کد ناشناخته"))</f>
        <v/>
      </c>
      <c r="BS1460" s="22" t="n"/>
      <c r="BT1460" s="21" t="n"/>
      <c r="BU1460" s="20" t="n"/>
      <c r="BV1460" s="18">
        <f>IF($BU1460="","",IFERROR(VLOOKUP(IFERROR(VLOOKUP(IF(ISNUMBER(FIND(" – ",$BU1460)),LEFT($BU1460,FIND(" – ",$BU1460)-1),$BU1460),ProdTbl,5,0),""),BasketTbl,2,0),"کد ناشناخته"))</f>
        <v/>
      </c>
      <c r="BW1460" s="18">
        <f>IF($BU1460="","",IFERROR(VLOOKUP(IF(ISNUMBER(FIND(" – ",$BU1460)),LEFT($BU1460,FIND(" – ",$BU1460)-1),$BU1460),ProdTbl,3,0),"کد ناشناخته"))</f>
        <v/>
      </c>
      <c r="BX1460" s="22" t="n"/>
      <c r="BY1460" s="21" t="n"/>
      <c r="BZ1460" s="20" t="n"/>
      <c r="CA1460" s="18">
        <f>IF($BZ1460="","",IFERROR(VLOOKUP(IFERROR(VLOOKUP(IF(ISNUMBER(FIND(" – ",$BZ1460)),LEFT($BZ1460,FIND(" – ",$BZ1460)-1),$BZ1460),ProdTbl,5,0),""),BasketTbl,2,0),"کد ناشناخته"))</f>
        <v/>
      </c>
      <c r="CB1460" s="18">
        <f>IF($BZ1460="","",IFERROR(VLOOKUP(IF(ISNUMBER(FIND(" – ",$BZ1460)),LEFT($BZ1460,FIND(" – ",$BZ1460)-1),$BZ1460),ProdTbl,3,0),"کد ناشناخته"))</f>
        <v/>
      </c>
      <c r="CC1460" s="22" t="n"/>
      <c r="CD1460" s="21" t="n"/>
      <c r="CE1460" s="20" t="n"/>
      <c r="CF1460" s="18">
        <f>IF($CE1460="","",IFERROR(VLOOKUP(IFERROR(VLOOKUP(IF(ISNUMBER(FIND(" – ",$CE1460)),LEFT($CE1460,FIND(" – ",$CE1460)-1),$CE1460),ProdTbl,5,0),""),BasketTbl,2,0),"کد ناشناخته"))</f>
        <v/>
      </c>
      <c r="CG1460" s="18">
        <f>IF($CE1460="","",IFERROR(VLOOKUP(IF(ISNUMBER(FIND(" – ",$CE1460)),LEFT($CE1460,FIND(" – ",$CE1460)-1),$CE1460),ProdTbl,3,0),"کد ناشناخته"))</f>
        <v/>
      </c>
      <c r="CH1460" s="22" t="n"/>
      <c r="CI1460" s="21" t="n"/>
    </row>
    <row r="1461">
      <c r="A1461" s="18">
        <f>IF($B1461="","",COUNTA($B$10:$B1461))</f>
        <v/>
      </c>
      <c r="B1461" s="19" t="n"/>
      <c r="C1461" s="20" t="n"/>
      <c r="D1461" s="19" t="n"/>
      <c r="E1461" s="18">
        <f>IF($D1461="","",IFERROR(VLOOKUP(IF(ISNUMBER(FIND(" – ",$D1461)),LEFT($D1461,FIND(" – ",$D1461)-1),$D1461),SellerTbl,2,0),"کد ناشناخته"))</f>
        <v/>
      </c>
      <c r="F1461" s="21" t="n"/>
      <c r="G1461" s="21" t="n"/>
      <c r="H1461" s="22" t="n"/>
      <c r="I1461" s="23">
        <f>IF(OR($F1461="",$G1461=""),"",$F1461-$G1461)</f>
        <v/>
      </c>
      <c r="J1461" s="18">
        <f>IF($I1461="","",IF(ABS($I1461)&lt;=0.01*$F1461,"√","×"))</f>
        <v/>
      </c>
      <c r="K1461" s="23">
        <f>IF(COUNT($Q1461,$V1461,$AA1461,$AF1461,$AK1461,$AP1461,$AU1461,$AZ1461,$BE1461,$BJ1461,$BO1461,$BT1461,$BY1461,$CD1461,$CI1461)=0,"",SUM($Q1461,$V1461,$AA1461,$AF1461,$AK1461,$AP1461,$AU1461,$AZ1461,$BE1461,$BJ1461,$BO1461,$BT1461,$BY1461,$CD1461,$CI1461))</f>
        <v/>
      </c>
      <c r="L1461" s="23">
        <f>IF(OR($F1461="",$K1461=""),"",$F1461-$K1461)</f>
        <v/>
      </c>
      <c r="M1461" s="20" t="n"/>
      <c r="N1461" s="18">
        <f>IF($M1461="","",IFERROR(VLOOKUP(IFERROR(VLOOKUP(IF(ISNUMBER(FIND(" – ",$M1461)),LEFT($M1461,FIND(" – ",$M1461)-1),$M1461),ProdTbl,5,0),""),BasketTbl,2,0),"کد ناشناخته"))</f>
        <v/>
      </c>
      <c r="O1461" s="18">
        <f>IF($M1461="","",IFERROR(VLOOKUP(IF(ISNUMBER(FIND(" – ",$M1461)),LEFT($M1461,FIND(" – ",$M1461)-1),$M1461),ProdTbl,3,0),"کد ناشناخته"))</f>
        <v/>
      </c>
      <c r="P1461" s="22" t="n"/>
      <c r="Q1461" s="21" t="n"/>
      <c r="R1461" s="20" t="n"/>
      <c r="S1461" s="18">
        <f>IF($R1461="","",IFERROR(VLOOKUP(IFERROR(VLOOKUP(IF(ISNUMBER(FIND(" – ",$R1461)),LEFT($R1461,FIND(" – ",$R1461)-1),$R1461),ProdTbl,5,0),""),BasketTbl,2,0),"کد ناشناخته"))</f>
        <v/>
      </c>
      <c r="T1461" s="18">
        <f>IF($R1461="","",IFERROR(VLOOKUP(IF(ISNUMBER(FIND(" – ",$R1461)),LEFT($R1461,FIND(" – ",$R1461)-1),$R1461),ProdTbl,3,0),"کد ناشناخته"))</f>
        <v/>
      </c>
      <c r="U1461" s="22" t="n"/>
      <c r="V1461" s="21" t="n"/>
      <c r="W1461" s="20" t="n"/>
      <c r="X1461" s="18">
        <f>IF($W1461="","",IFERROR(VLOOKUP(IFERROR(VLOOKUP(IF(ISNUMBER(FIND(" – ",$W1461)),LEFT($W1461,FIND(" – ",$W1461)-1),$W1461),ProdTbl,5,0),""),BasketTbl,2,0),"کد ناشناخته"))</f>
        <v/>
      </c>
      <c r="Y1461" s="18">
        <f>IF($W1461="","",IFERROR(VLOOKUP(IF(ISNUMBER(FIND(" – ",$W1461)),LEFT($W1461,FIND(" – ",$W1461)-1),$W1461),ProdTbl,3,0),"کد ناشناخته"))</f>
        <v/>
      </c>
      <c r="Z1461" s="22" t="n"/>
      <c r="AA1461" s="21" t="n"/>
      <c r="AB1461" s="20" t="n"/>
      <c r="AC1461" s="18">
        <f>IF($AB1461="","",IFERROR(VLOOKUP(IFERROR(VLOOKUP(IF(ISNUMBER(FIND(" – ",$AB1461)),LEFT($AB1461,FIND(" – ",$AB1461)-1),$AB1461),ProdTbl,5,0),""),BasketTbl,2,0),"کد ناشناخته"))</f>
        <v/>
      </c>
      <c r="AD1461" s="18">
        <f>IF($AB1461="","",IFERROR(VLOOKUP(IF(ISNUMBER(FIND(" – ",$AB1461)),LEFT($AB1461,FIND(" – ",$AB1461)-1),$AB1461),ProdTbl,3,0),"کد ناشناخته"))</f>
        <v/>
      </c>
      <c r="AE1461" s="22" t="n"/>
      <c r="AF1461" s="21" t="n"/>
      <c r="AG1461" s="20" t="n"/>
      <c r="AH1461" s="18">
        <f>IF($AG1461="","",IFERROR(VLOOKUP(IFERROR(VLOOKUP(IF(ISNUMBER(FIND(" – ",$AG1461)),LEFT($AG1461,FIND(" – ",$AG1461)-1),$AG1461),ProdTbl,5,0),""),BasketTbl,2,0),"کد ناشناخته"))</f>
        <v/>
      </c>
      <c r="AI1461" s="18">
        <f>IF($AG1461="","",IFERROR(VLOOKUP(IF(ISNUMBER(FIND(" – ",$AG1461)),LEFT($AG1461,FIND(" – ",$AG1461)-1),$AG1461),ProdTbl,3,0),"کد ناشناخته"))</f>
        <v/>
      </c>
      <c r="AJ1461" s="22" t="n"/>
      <c r="AK1461" s="21" t="n"/>
      <c r="AL1461" s="20" t="n"/>
      <c r="AM1461" s="18">
        <f>IF($AL1461="","",IFERROR(VLOOKUP(IFERROR(VLOOKUP(IF(ISNUMBER(FIND(" – ",$AL1461)),LEFT($AL1461,FIND(" – ",$AL1461)-1),$AL1461),ProdTbl,5,0),""),BasketTbl,2,0),"کد ناشناخته"))</f>
        <v/>
      </c>
      <c r="AN1461" s="18">
        <f>IF($AL1461="","",IFERROR(VLOOKUP(IF(ISNUMBER(FIND(" – ",$AL1461)),LEFT($AL1461,FIND(" – ",$AL1461)-1),$AL1461),ProdTbl,3,0),"کد ناشناخته"))</f>
        <v/>
      </c>
      <c r="AO1461" s="22" t="n"/>
      <c r="AP1461" s="21" t="n"/>
      <c r="AQ1461" s="20" t="n"/>
      <c r="AR1461" s="18">
        <f>IF($AQ1461="","",IFERROR(VLOOKUP(IFERROR(VLOOKUP(IF(ISNUMBER(FIND(" – ",$AQ1461)),LEFT($AQ1461,FIND(" – ",$AQ1461)-1),$AQ1461),ProdTbl,5,0),""),BasketTbl,2,0),"کد ناشناخته"))</f>
        <v/>
      </c>
      <c r="AS1461" s="18">
        <f>IF($AQ1461="","",IFERROR(VLOOKUP(IF(ISNUMBER(FIND(" – ",$AQ1461)),LEFT($AQ1461,FIND(" – ",$AQ1461)-1),$AQ1461),ProdTbl,3,0),"کد ناشناخته"))</f>
        <v/>
      </c>
      <c r="AT1461" s="22" t="n"/>
      <c r="AU1461" s="21" t="n"/>
      <c r="AV1461" s="20" t="n"/>
      <c r="AW1461" s="18">
        <f>IF($AV1461="","",IFERROR(VLOOKUP(IFERROR(VLOOKUP(IF(ISNUMBER(FIND(" – ",$AV1461)),LEFT($AV1461,FIND(" – ",$AV1461)-1),$AV1461),ProdTbl,5,0),""),BasketTbl,2,0),"کد ناشناخته"))</f>
        <v/>
      </c>
      <c r="AX1461" s="18">
        <f>IF($AV1461="","",IFERROR(VLOOKUP(IF(ISNUMBER(FIND(" – ",$AV1461)),LEFT($AV1461,FIND(" – ",$AV1461)-1),$AV1461),ProdTbl,3,0),"کد ناشناخته"))</f>
        <v/>
      </c>
      <c r="AY1461" s="22" t="n"/>
      <c r="AZ1461" s="21" t="n"/>
      <c r="BA1461" s="20" t="n"/>
      <c r="BB1461" s="18">
        <f>IF($BA1461="","",IFERROR(VLOOKUP(IFERROR(VLOOKUP(IF(ISNUMBER(FIND(" – ",$BA1461)),LEFT($BA1461,FIND(" – ",$BA1461)-1),$BA1461),ProdTbl,5,0),""),BasketTbl,2,0),"کد ناشناخته"))</f>
        <v/>
      </c>
      <c r="BC1461" s="18">
        <f>IF($BA1461="","",IFERROR(VLOOKUP(IF(ISNUMBER(FIND(" – ",$BA1461)),LEFT($BA1461,FIND(" – ",$BA1461)-1),$BA1461),ProdTbl,3,0),"کد ناشناخته"))</f>
        <v/>
      </c>
      <c r="BD1461" s="22" t="n"/>
      <c r="BE1461" s="21" t="n"/>
      <c r="BF1461" s="20" t="n"/>
      <c r="BG1461" s="18">
        <f>IF($BF1461="","",IFERROR(VLOOKUP(IFERROR(VLOOKUP(IF(ISNUMBER(FIND(" – ",$BF1461)),LEFT($BF1461,FIND(" – ",$BF1461)-1),$BF1461),ProdTbl,5,0),""),BasketTbl,2,0),"کد ناشناخته"))</f>
        <v/>
      </c>
      <c r="BH1461" s="18">
        <f>IF($BF1461="","",IFERROR(VLOOKUP(IF(ISNUMBER(FIND(" – ",$BF1461)),LEFT($BF1461,FIND(" – ",$BF1461)-1),$BF1461),ProdTbl,3,0),"کد ناشناخته"))</f>
        <v/>
      </c>
      <c r="BI1461" s="22" t="n"/>
      <c r="BJ1461" s="21" t="n"/>
      <c r="BK1461" s="20" t="n"/>
      <c r="BL1461" s="18">
        <f>IF($BK1461="","",IFERROR(VLOOKUP(IFERROR(VLOOKUP(IF(ISNUMBER(FIND(" – ",$BK1461)),LEFT($BK1461,FIND(" – ",$BK1461)-1),$BK1461),ProdTbl,5,0),""),BasketTbl,2,0),"کد ناشناخته"))</f>
        <v/>
      </c>
      <c r="BM1461" s="18">
        <f>IF($BK1461="","",IFERROR(VLOOKUP(IF(ISNUMBER(FIND(" – ",$BK1461)),LEFT($BK1461,FIND(" – ",$BK1461)-1),$BK1461),ProdTbl,3,0),"کد ناشناخته"))</f>
        <v/>
      </c>
      <c r="BN1461" s="22" t="n"/>
      <c r="BO1461" s="21" t="n"/>
      <c r="BP1461" s="20" t="n"/>
      <c r="BQ1461" s="18">
        <f>IF($BP1461="","",IFERROR(VLOOKUP(IFERROR(VLOOKUP(IF(ISNUMBER(FIND(" – ",$BP1461)),LEFT($BP1461,FIND(" – ",$BP1461)-1),$BP1461),ProdTbl,5,0),""),BasketTbl,2,0),"کد ناشناخته"))</f>
        <v/>
      </c>
      <c r="BR1461" s="18">
        <f>IF($BP1461="","",IFERROR(VLOOKUP(IF(ISNUMBER(FIND(" – ",$BP1461)),LEFT($BP1461,FIND(" – ",$BP1461)-1),$BP1461),ProdTbl,3,0),"کد ناشناخته"))</f>
        <v/>
      </c>
      <c r="BS1461" s="22" t="n"/>
      <c r="BT1461" s="21" t="n"/>
      <c r="BU1461" s="20" t="n"/>
      <c r="BV1461" s="18">
        <f>IF($BU1461="","",IFERROR(VLOOKUP(IFERROR(VLOOKUP(IF(ISNUMBER(FIND(" – ",$BU1461)),LEFT($BU1461,FIND(" – ",$BU1461)-1),$BU1461),ProdTbl,5,0),""),BasketTbl,2,0),"کد ناشناخته"))</f>
        <v/>
      </c>
      <c r="BW1461" s="18">
        <f>IF($BU1461="","",IFERROR(VLOOKUP(IF(ISNUMBER(FIND(" – ",$BU1461)),LEFT($BU1461,FIND(" – ",$BU1461)-1),$BU1461),ProdTbl,3,0),"کد ناشناخته"))</f>
        <v/>
      </c>
      <c r="BX1461" s="22" t="n"/>
      <c r="BY1461" s="21" t="n"/>
      <c r="BZ1461" s="20" t="n"/>
      <c r="CA1461" s="18">
        <f>IF($BZ1461="","",IFERROR(VLOOKUP(IFERROR(VLOOKUP(IF(ISNUMBER(FIND(" – ",$BZ1461)),LEFT($BZ1461,FIND(" – ",$BZ1461)-1),$BZ1461),ProdTbl,5,0),""),BasketTbl,2,0),"کد ناشناخته"))</f>
        <v/>
      </c>
      <c r="CB1461" s="18">
        <f>IF($BZ1461="","",IFERROR(VLOOKUP(IF(ISNUMBER(FIND(" – ",$BZ1461)),LEFT($BZ1461,FIND(" – ",$BZ1461)-1),$BZ1461),ProdTbl,3,0),"کد ناشناخته"))</f>
        <v/>
      </c>
      <c r="CC1461" s="22" t="n"/>
      <c r="CD1461" s="21" t="n"/>
      <c r="CE1461" s="20" t="n"/>
      <c r="CF1461" s="18">
        <f>IF($CE1461="","",IFERROR(VLOOKUP(IFERROR(VLOOKUP(IF(ISNUMBER(FIND(" – ",$CE1461)),LEFT($CE1461,FIND(" – ",$CE1461)-1),$CE1461),ProdTbl,5,0),""),BasketTbl,2,0),"کد ناشناخته"))</f>
        <v/>
      </c>
      <c r="CG1461" s="18">
        <f>IF($CE1461="","",IFERROR(VLOOKUP(IF(ISNUMBER(FIND(" – ",$CE1461)),LEFT($CE1461,FIND(" – ",$CE1461)-1),$CE1461),ProdTbl,3,0),"کد ناشناخته"))</f>
        <v/>
      </c>
      <c r="CH1461" s="22" t="n"/>
      <c r="CI1461" s="21" t="n"/>
    </row>
    <row r="1462">
      <c r="A1462" s="18">
        <f>IF($B1462="","",COUNTA($B$10:$B1462))</f>
        <v/>
      </c>
      <c r="B1462" s="19" t="n"/>
      <c r="C1462" s="20" t="n"/>
      <c r="D1462" s="19" t="n"/>
      <c r="E1462" s="18">
        <f>IF($D1462="","",IFERROR(VLOOKUP(IF(ISNUMBER(FIND(" – ",$D1462)),LEFT($D1462,FIND(" – ",$D1462)-1),$D1462),SellerTbl,2,0),"کد ناشناخته"))</f>
        <v/>
      </c>
      <c r="F1462" s="21" t="n"/>
      <c r="G1462" s="21" t="n"/>
      <c r="H1462" s="22" t="n"/>
      <c r="I1462" s="23">
        <f>IF(OR($F1462="",$G1462=""),"",$F1462-$G1462)</f>
        <v/>
      </c>
      <c r="J1462" s="18">
        <f>IF($I1462="","",IF(ABS($I1462)&lt;=0.01*$F1462,"√","×"))</f>
        <v/>
      </c>
      <c r="K1462" s="23">
        <f>IF(COUNT($Q1462,$V1462,$AA1462,$AF1462,$AK1462,$AP1462,$AU1462,$AZ1462,$BE1462,$BJ1462,$BO1462,$BT1462,$BY1462,$CD1462,$CI1462)=0,"",SUM($Q1462,$V1462,$AA1462,$AF1462,$AK1462,$AP1462,$AU1462,$AZ1462,$BE1462,$BJ1462,$BO1462,$BT1462,$BY1462,$CD1462,$CI1462))</f>
        <v/>
      </c>
      <c r="L1462" s="23">
        <f>IF(OR($F1462="",$K1462=""),"",$F1462-$K1462)</f>
        <v/>
      </c>
      <c r="M1462" s="20" t="n"/>
      <c r="N1462" s="18">
        <f>IF($M1462="","",IFERROR(VLOOKUP(IFERROR(VLOOKUP(IF(ISNUMBER(FIND(" – ",$M1462)),LEFT($M1462,FIND(" – ",$M1462)-1),$M1462),ProdTbl,5,0),""),BasketTbl,2,0),"کد ناشناخته"))</f>
        <v/>
      </c>
      <c r="O1462" s="18">
        <f>IF($M1462="","",IFERROR(VLOOKUP(IF(ISNUMBER(FIND(" – ",$M1462)),LEFT($M1462,FIND(" – ",$M1462)-1),$M1462),ProdTbl,3,0),"کد ناشناخته"))</f>
        <v/>
      </c>
      <c r="P1462" s="22" t="n"/>
      <c r="Q1462" s="21" t="n"/>
      <c r="R1462" s="20" t="n"/>
      <c r="S1462" s="18">
        <f>IF($R1462="","",IFERROR(VLOOKUP(IFERROR(VLOOKUP(IF(ISNUMBER(FIND(" – ",$R1462)),LEFT($R1462,FIND(" – ",$R1462)-1),$R1462),ProdTbl,5,0),""),BasketTbl,2,0),"کد ناشناخته"))</f>
        <v/>
      </c>
      <c r="T1462" s="18">
        <f>IF($R1462="","",IFERROR(VLOOKUP(IF(ISNUMBER(FIND(" – ",$R1462)),LEFT($R1462,FIND(" – ",$R1462)-1),$R1462),ProdTbl,3,0),"کد ناشناخته"))</f>
        <v/>
      </c>
      <c r="U1462" s="22" t="n"/>
      <c r="V1462" s="21" t="n"/>
      <c r="W1462" s="20" t="n"/>
      <c r="X1462" s="18">
        <f>IF($W1462="","",IFERROR(VLOOKUP(IFERROR(VLOOKUP(IF(ISNUMBER(FIND(" – ",$W1462)),LEFT($W1462,FIND(" – ",$W1462)-1),$W1462),ProdTbl,5,0),""),BasketTbl,2,0),"کد ناشناخته"))</f>
        <v/>
      </c>
      <c r="Y1462" s="18">
        <f>IF($W1462="","",IFERROR(VLOOKUP(IF(ISNUMBER(FIND(" – ",$W1462)),LEFT($W1462,FIND(" – ",$W1462)-1),$W1462),ProdTbl,3,0),"کد ناشناخته"))</f>
        <v/>
      </c>
      <c r="Z1462" s="22" t="n"/>
      <c r="AA1462" s="21" t="n"/>
      <c r="AB1462" s="20" t="n"/>
      <c r="AC1462" s="18">
        <f>IF($AB1462="","",IFERROR(VLOOKUP(IFERROR(VLOOKUP(IF(ISNUMBER(FIND(" – ",$AB1462)),LEFT($AB1462,FIND(" – ",$AB1462)-1),$AB1462),ProdTbl,5,0),""),BasketTbl,2,0),"کد ناشناخته"))</f>
        <v/>
      </c>
      <c r="AD1462" s="18">
        <f>IF($AB1462="","",IFERROR(VLOOKUP(IF(ISNUMBER(FIND(" – ",$AB1462)),LEFT($AB1462,FIND(" – ",$AB1462)-1),$AB1462),ProdTbl,3,0),"کد ناشناخته"))</f>
        <v/>
      </c>
      <c r="AE1462" s="22" t="n"/>
      <c r="AF1462" s="21" t="n"/>
      <c r="AG1462" s="20" t="n"/>
      <c r="AH1462" s="18">
        <f>IF($AG1462="","",IFERROR(VLOOKUP(IFERROR(VLOOKUP(IF(ISNUMBER(FIND(" – ",$AG1462)),LEFT($AG1462,FIND(" – ",$AG1462)-1),$AG1462),ProdTbl,5,0),""),BasketTbl,2,0),"کد ناشناخته"))</f>
        <v/>
      </c>
      <c r="AI1462" s="18">
        <f>IF($AG1462="","",IFERROR(VLOOKUP(IF(ISNUMBER(FIND(" – ",$AG1462)),LEFT($AG1462,FIND(" – ",$AG1462)-1),$AG1462),ProdTbl,3,0),"کد ناشناخته"))</f>
        <v/>
      </c>
      <c r="AJ1462" s="22" t="n"/>
      <c r="AK1462" s="21" t="n"/>
      <c r="AL1462" s="20" t="n"/>
      <c r="AM1462" s="18">
        <f>IF($AL1462="","",IFERROR(VLOOKUP(IFERROR(VLOOKUP(IF(ISNUMBER(FIND(" – ",$AL1462)),LEFT($AL1462,FIND(" – ",$AL1462)-1),$AL1462),ProdTbl,5,0),""),BasketTbl,2,0),"کد ناشناخته"))</f>
        <v/>
      </c>
      <c r="AN1462" s="18">
        <f>IF($AL1462="","",IFERROR(VLOOKUP(IF(ISNUMBER(FIND(" – ",$AL1462)),LEFT($AL1462,FIND(" – ",$AL1462)-1),$AL1462),ProdTbl,3,0),"کد ناشناخته"))</f>
        <v/>
      </c>
      <c r="AO1462" s="22" t="n"/>
      <c r="AP1462" s="21" t="n"/>
      <c r="AQ1462" s="20" t="n"/>
      <c r="AR1462" s="18">
        <f>IF($AQ1462="","",IFERROR(VLOOKUP(IFERROR(VLOOKUP(IF(ISNUMBER(FIND(" – ",$AQ1462)),LEFT($AQ1462,FIND(" – ",$AQ1462)-1),$AQ1462),ProdTbl,5,0),""),BasketTbl,2,0),"کد ناشناخته"))</f>
        <v/>
      </c>
      <c r="AS1462" s="18">
        <f>IF($AQ1462="","",IFERROR(VLOOKUP(IF(ISNUMBER(FIND(" – ",$AQ1462)),LEFT($AQ1462,FIND(" – ",$AQ1462)-1),$AQ1462),ProdTbl,3,0),"کد ناشناخته"))</f>
        <v/>
      </c>
      <c r="AT1462" s="22" t="n"/>
      <c r="AU1462" s="21" t="n"/>
      <c r="AV1462" s="20" t="n"/>
      <c r="AW1462" s="18">
        <f>IF($AV1462="","",IFERROR(VLOOKUP(IFERROR(VLOOKUP(IF(ISNUMBER(FIND(" – ",$AV1462)),LEFT($AV1462,FIND(" – ",$AV1462)-1),$AV1462),ProdTbl,5,0),""),BasketTbl,2,0),"کد ناشناخته"))</f>
        <v/>
      </c>
      <c r="AX1462" s="18">
        <f>IF($AV1462="","",IFERROR(VLOOKUP(IF(ISNUMBER(FIND(" – ",$AV1462)),LEFT($AV1462,FIND(" – ",$AV1462)-1),$AV1462),ProdTbl,3,0),"کد ناشناخته"))</f>
        <v/>
      </c>
      <c r="AY1462" s="22" t="n"/>
      <c r="AZ1462" s="21" t="n"/>
      <c r="BA1462" s="20" t="n"/>
      <c r="BB1462" s="18">
        <f>IF($BA1462="","",IFERROR(VLOOKUP(IFERROR(VLOOKUP(IF(ISNUMBER(FIND(" – ",$BA1462)),LEFT($BA1462,FIND(" – ",$BA1462)-1),$BA1462),ProdTbl,5,0),""),BasketTbl,2,0),"کد ناشناخته"))</f>
        <v/>
      </c>
      <c r="BC1462" s="18">
        <f>IF($BA1462="","",IFERROR(VLOOKUP(IF(ISNUMBER(FIND(" – ",$BA1462)),LEFT($BA1462,FIND(" – ",$BA1462)-1),$BA1462),ProdTbl,3,0),"کد ناشناخته"))</f>
        <v/>
      </c>
      <c r="BD1462" s="22" t="n"/>
      <c r="BE1462" s="21" t="n"/>
      <c r="BF1462" s="20" t="n"/>
      <c r="BG1462" s="18">
        <f>IF($BF1462="","",IFERROR(VLOOKUP(IFERROR(VLOOKUP(IF(ISNUMBER(FIND(" – ",$BF1462)),LEFT($BF1462,FIND(" – ",$BF1462)-1),$BF1462),ProdTbl,5,0),""),BasketTbl,2,0),"کد ناشناخته"))</f>
        <v/>
      </c>
      <c r="BH1462" s="18">
        <f>IF($BF1462="","",IFERROR(VLOOKUP(IF(ISNUMBER(FIND(" – ",$BF1462)),LEFT($BF1462,FIND(" – ",$BF1462)-1),$BF1462),ProdTbl,3,0),"کد ناشناخته"))</f>
        <v/>
      </c>
      <c r="BI1462" s="22" t="n"/>
      <c r="BJ1462" s="21" t="n"/>
      <c r="BK1462" s="20" t="n"/>
      <c r="BL1462" s="18">
        <f>IF($BK1462="","",IFERROR(VLOOKUP(IFERROR(VLOOKUP(IF(ISNUMBER(FIND(" – ",$BK1462)),LEFT($BK1462,FIND(" – ",$BK1462)-1),$BK1462),ProdTbl,5,0),""),BasketTbl,2,0),"کد ناشناخته"))</f>
        <v/>
      </c>
      <c r="BM1462" s="18">
        <f>IF($BK1462="","",IFERROR(VLOOKUP(IF(ISNUMBER(FIND(" – ",$BK1462)),LEFT($BK1462,FIND(" – ",$BK1462)-1),$BK1462),ProdTbl,3,0),"کد ناشناخته"))</f>
        <v/>
      </c>
      <c r="BN1462" s="22" t="n"/>
      <c r="BO1462" s="21" t="n"/>
      <c r="BP1462" s="20" t="n"/>
      <c r="BQ1462" s="18">
        <f>IF($BP1462="","",IFERROR(VLOOKUP(IFERROR(VLOOKUP(IF(ISNUMBER(FIND(" – ",$BP1462)),LEFT($BP1462,FIND(" – ",$BP1462)-1),$BP1462),ProdTbl,5,0),""),BasketTbl,2,0),"کد ناشناخته"))</f>
        <v/>
      </c>
      <c r="BR1462" s="18">
        <f>IF($BP1462="","",IFERROR(VLOOKUP(IF(ISNUMBER(FIND(" – ",$BP1462)),LEFT($BP1462,FIND(" – ",$BP1462)-1),$BP1462),ProdTbl,3,0),"کد ناشناخته"))</f>
        <v/>
      </c>
      <c r="BS1462" s="22" t="n"/>
      <c r="BT1462" s="21" t="n"/>
      <c r="BU1462" s="20" t="n"/>
      <c r="BV1462" s="18">
        <f>IF($BU1462="","",IFERROR(VLOOKUP(IFERROR(VLOOKUP(IF(ISNUMBER(FIND(" – ",$BU1462)),LEFT($BU1462,FIND(" – ",$BU1462)-1),$BU1462),ProdTbl,5,0),""),BasketTbl,2,0),"کد ناشناخته"))</f>
        <v/>
      </c>
      <c r="BW1462" s="18">
        <f>IF($BU1462="","",IFERROR(VLOOKUP(IF(ISNUMBER(FIND(" – ",$BU1462)),LEFT($BU1462,FIND(" – ",$BU1462)-1),$BU1462),ProdTbl,3,0),"کد ناشناخته"))</f>
        <v/>
      </c>
      <c r="BX1462" s="22" t="n"/>
      <c r="BY1462" s="21" t="n"/>
      <c r="BZ1462" s="20" t="n"/>
      <c r="CA1462" s="18">
        <f>IF($BZ1462="","",IFERROR(VLOOKUP(IFERROR(VLOOKUP(IF(ISNUMBER(FIND(" – ",$BZ1462)),LEFT($BZ1462,FIND(" – ",$BZ1462)-1),$BZ1462),ProdTbl,5,0),""),BasketTbl,2,0),"کد ناشناخته"))</f>
        <v/>
      </c>
      <c r="CB1462" s="18">
        <f>IF($BZ1462="","",IFERROR(VLOOKUP(IF(ISNUMBER(FIND(" – ",$BZ1462)),LEFT($BZ1462,FIND(" – ",$BZ1462)-1),$BZ1462),ProdTbl,3,0),"کد ناشناخته"))</f>
        <v/>
      </c>
      <c r="CC1462" s="22" t="n"/>
      <c r="CD1462" s="21" t="n"/>
      <c r="CE1462" s="20" t="n"/>
      <c r="CF1462" s="18">
        <f>IF($CE1462="","",IFERROR(VLOOKUP(IFERROR(VLOOKUP(IF(ISNUMBER(FIND(" – ",$CE1462)),LEFT($CE1462,FIND(" – ",$CE1462)-1),$CE1462),ProdTbl,5,0),""),BasketTbl,2,0),"کد ناشناخته"))</f>
        <v/>
      </c>
      <c r="CG1462" s="18">
        <f>IF($CE1462="","",IFERROR(VLOOKUP(IF(ISNUMBER(FIND(" – ",$CE1462)),LEFT($CE1462,FIND(" – ",$CE1462)-1),$CE1462),ProdTbl,3,0),"کد ناشناخته"))</f>
        <v/>
      </c>
      <c r="CH1462" s="22" t="n"/>
      <c r="CI1462" s="21" t="n"/>
    </row>
    <row r="1463">
      <c r="A1463" s="18">
        <f>IF($B1463="","",COUNTA($B$10:$B1463))</f>
        <v/>
      </c>
      <c r="B1463" s="19" t="n"/>
      <c r="C1463" s="20" t="n"/>
      <c r="D1463" s="19" t="n"/>
      <c r="E1463" s="18">
        <f>IF($D1463="","",IFERROR(VLOOKUP(IF(ISNUMBER(FIND(" – ",$D1463)),LEFT($D1463,FIND(" – ",$D1463)-1),$D1463),SellerTbl,2,0),"کد ناشناخته"))</f>
        <v/>
      </c>
      <c r="F1463" s="21" t="n"/>
      <c r="G1463" s="21" t="n"/>
      <c r="H1463" s="22" t="n"/>
      <c r="I1463" s="23">
        <f>IF(OR($F1463="",$G1463=""),"",$F1463-$G1463)</f>
        <v/>
      </c>
      <c r="J1463" s="18">
        <f>IF($I1463="","",IF(ABS($I1463)&lt;=0.01*$F1463,"√","×"))</f>
        <v/>
      </c>
      <c r="K1463" s="23">
        <f>IF(COUNT($Q1463,$V1463,$AA1463,$AF1463,$AK1463,$AP1463,$AU1463,$AZ1463,$BE1463,$BJ1463,$BO1463,$BT1463,$BY1463,$CD1463,$CI1463)=0,"",SUM($Q1463,$V1463,$AA1463,$AF1463,$AK1463,$AP1463,$AU1463,$AZ1463,$BE1463,$BJ1463,$BO1463,$BT1463,$BY1463,$CD1463,$CI1463))</f>
        <v/>
      </c>
      <c r="L1463" s="23">
        <f>IF(OR($F1463="",$K1463=""),"",$F1463-$K1463)</f>
        <v/>
      </c>
      <c r="M1463" s="20" t="n"/>
      <c r="N1463" s="18">
        <f>IF($M1463="","",IFERROR(VLOOKUP(IFERROR(VLOOKUP(IF(ISNUMBER(FIND(" – ",$M1463)),LEFT($M1463,FIND(" – ",$M1463)-1),$M1463),ProdTbl,5,0),""),BasketTbl,2,0),"کد ناشناخته"))</f>
        <v/>
      </c>
      <c r="O1463" s="18">
        <f>IF($M1463="","",IFERROR(VLOOKUP(IF(ISNUMBER(FIND(" – ",$M1463)),LEFT($M1463,FIND(" – ",$M1463)-1),$M1463),ProdTbl,3,0),"کد ناشناخته"))</f>
        <v/>
      </c>
      <c r="P1463" s="22" t="n"/>
      <c r="Q1463" s="21" t="n"/>
      <c r="R1463" s="20" t="n"/>
      <c r="S1463" s="18">
        <f>IF($R1463="","",IFERROR(VLOOKUP(IFERROR(VLOOKUP(IF(ISNUMBER(FIND(" – ",$R1463)),LEFT($R1463,FIND(" – ",$R1463)-1),$R1463),ProdTbl,5,0),""),BasketTbl,2,0),"کد ناشناخته"))</f>
        <v/>
      </c>
      <c r="T1463" s="18">
        <f>IF($R1463="","",IFERROR(VLOOKUP(IF(ISNUMBER(FIND(" – ",$R1463)),LEFT($R1463,FIND(" – ",$R1463)-1),$R1463),ProdTbl,3,0),"کد ناشناخته"))</f>
        <v/>
      </c>
      <c r="U1463" s="22" t="n"/>
      <c r="V1463" s="21" t="n"/>
      <c r="W1463" s="20" t="n"/>
      <c r="X1463" s="18">
        <f>IF($W1463="","",IFERROR(VLOOKUP(IFERROR(VLOOKUP(IF(ISNUMBER(FIND(" – ",$W1463)),LEFT($W1463,FIND(" – ",$W1463)-1),$W1463),ProdTbl,5,0),""),BasketTbl,2,0),"کد ناشناخته"))</f>
        <v/>
      </c>
      <c r="Y1463" s="18">
        <f>IF($W1463="","",IFERROR(VLOOKUP(IF(ISNUMBER(FIND(" – ",$W1463)),LEFT($W1463,FIND(" – ",$W1463)-1),$W1463),ProdTbl,3,0),"کد ناشناخته"))</f>
        <v/>
      </c>
      <c r="Z1463" s="22" t="n"/>
      <c r="AA1463" s="21" t="n"/>
      <c r="AB1463" s="20" t="n"/>
      <c r="AC1463" s="18">
        <f>IF($AB1463="","",IFERROR(VLOOKUP(IFERROR(VLOOKUP(IF(ISNUMBER(FIND(" – ",$AB1463)),LEFT($AB1463,FIND(" – ",$AB1463)-1),$AB1463),ProdTbl,5,0),""),BasketTbl,2,0),"کد ناشناخته"))</f>
        <v/>
      </c>
      <c r="AD1463" s="18">
        <f>IF($AB1463="","",IFERROR(VLOOKUP(IF(ISNUMBER(FIND(" – ",$AB1463)),LEFT($AB1463,FIND(" – ",$AB1463)-1),$AB1463),ProdTbl,3,0),"کد ناشناخته"))</f>
        <v/>
      </c>
      <c r="AE1463" s="22" t="n"/>
      <c r="AF1463" s="21" t="n"/>
      <c r="AG1463" s="20" t="n"/>
      <c r="AH1463" s="18">
        <f>IF($AG1463="","",IFERROR(VLOOKUP(IFERROR(VLOOKUP(IF(ISNUMBER(FIND(" – ",$AG1463)),LEFT($AG1463,FIND(" – ",$AG1463)-1),$AG1463),ProdTbl,5,0),""),BasketTbl,2,0),"کد ناشناخته"))</f>
        <v/>
      </c>
      <c r="AI1463" s="18">
        <f>IF($AG1463="","",IFERROR(VLOOKUP(IF(ISNUMBER(FIND(" – ",$AG1463)),LEFT($AG1463,FIND(" – ",$AG1463)-1),$AG1463),ProdTbl,3,0),"کد ناشناخته"))</f>
        <v/>
      </c>
      <c r="AJ1463" s="22" t="n"/>
      <c r="AK1463" s="21" t="n"/>
      <c r="AL1463" s="20" t="n"/>
      <c r="AM1463" s="18">
        <f>IF($AL1463="","",IFERROR(VLOOKUP(IFERROR(VLOOKUP(IF(ISNUMBER(FIND(" – ",$AL1463)),LEFT($AL1463,FIND(" – ",$AL1463)-1),$AL1463),ProdTbl,5,0),""),BasketTbl,2,0),"کد ناشناخته"))</f>
        <v/>
      </c>
      <c r="AN1463" s="18">
        <f>IF($AL1463="","",IFERROR(VLOOKUP(IF(ISNUMBER(FIND(" – ",$AL1463)),LEFT($AL1463,FIND(" – ",$AL1463)-1),$AL1463),ProdTbl,3,0),"کد ناشناخته"))</f>
        <v/>
      </c>
      <c r="AO1463" s="22" t="n"/>
      <c r="AP1463" s="21" t="n"/>
      <c r="AQ1463" s="20" t="n"/>
      <c r="AR1463" s="18">
        <f>IF($AQ1463="","",IFERROR(VLOOKUP(IFERROR(VLOOKUP(IF(ISNUMBER(FIND(" – ",$AQ1463)),LEFT($AQ1463,FIND(" – ",$AQ1463)-1),$AQ1463),ProdTbl,5,0),""),BasketTbl,2,0),"کد ناشناخته"))</f>
        <v/>
      </c>
      <c r="AS1463" s="18">
        <f>IF($AQ1463="","",IFERROR(VLOOKUP(IF(ISNUMBER(FIND(" – ",$AQ1463)),LEFT($AQ1463,FIND(" – ",$AQ1463)-1),$AQ1463),ProdTbl,3,0),"کد ناشناخته"))</f>
        <v/>
      </c>
      <c r="AT1463" s="22" t="n"/>
      <c r="AU1463" s="21" t="n"/>
      <c r="AV1463" s="20" t="n"/>
      <c r="AW1463" s="18">
        <f>IF($AV1463="","",IFERROR(VLOOKUP(IFERROR(VLOOKUP(IF(ISNUMBER(FIND(" – ",$AV1463)),LEFT($AV1463,FIND(" – ",$AV1463)-1),$AV1463),ProdTbl,5,0),""),BasketTbl,2,0),"کد ناشناخته"))</f>
        <v/>
      </c>
      <c r="AX1463" s="18">
        <f>IF($AV1463="","",IFERROR(VLOOKUP(IF(ISNUMBER(FIND(" – ",$AV1463)),LEFT($AV1463,FIND(" – ",$AV1463)-1),$AV1463),ProdTbl,3,0),"کد ناشناخته"))</f>
        <v/>
      </c>
      <c r="AY1463" s="22" t="n"/>
      <c r="AZ1463" s="21" t="n"/>
      <c r="BA1463" s="20" t="n"/>
      <c r="BB1463" s="18">
        <f>IF($BA1463="","",IFERROR(VLOOKUP(IFERROR(VLOOKUP(IF(ISNUMBER(FIND(" – ",$BA1463)),LEFT($BA1463,FIND(" – ",$BA1463)-1),$BA1463),ProdTbl,5,0),""),BasketTbl,2,0),"کد ناشناخته"))</f>
        <v/>
      </c>
      <c r="BC1463" s="18">
        <f>IF($BA1463="","",IFERROR(VLOOKUP(IF(ISNUMBER(FIND(" – ",$BA1463)),LEFT($BA1463,FIND(" – ",$BA1463)-1),$BA1463),ProdTbl,3,0),"کد ناشناخته"))</f>
        <v/>
      </c>
      <c r="BD1463" s="22" t="n"/>
      <c r="BE1463" s="21" t="n"/>
      <c r="BF1463" s="20" t="n"/>
      <c r="BG1463" s="18">
        <f>IF($BF1463="","",IFERROR(VLOOKUP(IFERROR(VLOOKUP(IF(ISNUMBER(FIND(" – ",$BF1463)),LEFT($BF1463,FIND(" – ",$BF1463)-1),$BF1463),ProdTbl,5,0),""),BasketTbl,2,0),"کد ناشناخته"))</f>
        <v/>
      </c>
      <c r="BH1463" s="18">
        <f>IF($BF1463="","",IFERROR(VLOOKUP(IF(ISNUMBER(FIND(" – ",$BF1463)),LEFT($BF1463,FIND(" – ",$BF1463)-1),$BF1463),ProdTbl,3,0),"کد ناشناخته"))</f>
        <v/>
      </c>
      <c r="BI1463" s="22" t="n"/>
      <c r="BJ1463" s="21" t="n"/>
      <c r="BK1463" s="20" t="n"/>
      <c r="BL1463" s="18">
        <f>IF($BK1463="","",IFERROR(VLOOKUP(IFERROR(VLOOKUP(IF(ISNUMBER(FIND(" – ",$BK1463)),LEFT($BK1463,FIND(" – ",$BK1463)-1),$BK1463),ProdTbl,5,0),""),BasketTbl,2,0),"کد ناشناخته"))</f>
        <v/>
      </c>
      <c r="BM1463" s="18">
        <f>IF($BK1463="","",IFERROR(VLOOKUP(IF(ISNUMBER(FIND(" – ",$BK1463)),LEFT($BK1463,FIND(" – ",$BK1463)-1),$BK1463),ProdTbl,3,0),"کد ناشناخته"))</f>
        <v/>
      </c>
      <c r="BN1463" s="22" t="n"/>
      <c r="BO1463" s="21" t="n"/>
      <c r="BP1463" s="20" t="n"/>
      <c r="BQ1463" s="18">
        <f>IF($BP1463="","",IFERROR(VLOOKUP(IFERROR(VLOOKUP(IF(ISNUMBER(FIND(" – ",$BP1463)),LEFT($BP1463,FIND(" – ",$BP1463)-1),$BP1463),ProdTbl,5,0),""),BasketTbl,2,0),"کد ناشناخته"))</f>
        <v/>
      </c>
      <c r="BR1463" s="18">
        <f>IF($BP1463="","",IFERROR(VLOOKUP(IF(ISNUMBER(FIND(" – ",$BP1463)),LEFT($BP1463,FIND(" – ",$BP1463)-1),$BP1463),ProdTbl,3,0),"کد ناشناخته"))</f>
        <v/>
      </c>
      <c r="BS1463" s="22" t="n"/>
      <c r="BT1463" s="21" t="n"/>
      <c r="BU1463" s="20" t="n"/>
      <c r="BV1463" s="18">
        <f>IF($BU1463="","",IFERROR(VLOOKUP(IFERROR(VLOOKUP(IF(ISNUMBER(FIND(" – ",$BU1463)),LEFT($BU1463,FIND(" – ",$BU1463)-1),$BU1463),ProdTbl,5,0),""),BasketTbl,2,0),"کد ناشناخته"))</f>
        <v/>
      </c>
      <c r="BW1463" s="18">
        <f>IF($BU1463="","",IFERROR(VLOOKUP(IF(ISNUMBER(FIND(" – ",$BU1463)),LEFT($BU1463,FIND(" – ",$BU1463)-1),$BU1463),ProdTbl,3,0),"کد ناشناخته"))</f>
        <v/>
      </c>
      <c r="BX1463" s="22" t="n"/>
      <c r="BY1463" s="21" t="n"/>
      <c r="BZ1463" s="20" t="n"/>
      <c r="CA1463" s="18">
        <f>IF($BZ1463="","",IFERROR(VLOOKUP(IFERROR(VLOOKUP(IF(ISNUMBER(FIND(" – ",$BZ1463)),LEFT($BZ1463,FIND(" – ",$BZ1463)-1),$BZ1463),ProdTbl,5,0),""),BasketTbl,2,0),"کد ناشناخته"))</f>
        <v/>
      </c>
      <c r="CB1463" s="18">
        <f>IF($BZ1463="","",IFERROR(VLOOKUP(IF(ISNUMBER(FIND(" – ",$BZ1463)),LEFT($BZ1463,FIND(" – ",$BZ1463)-1),$BZ1463),ProdTbl,3,0),"کد ناشناخته"))</f>
        <v/>
      </c>
      <c r="CC1463" s="22" t="n"/>
      <c r="CD1463" s="21" t="n"/>
      <c r="CE1463" s="20" t="n"/>
      <c r="CF1463" s="18">
        <f>IF($CE1463="","",IFERROR(VLOOKUP(IFERROR(VLOOKUP(IF(ISNUMBER(FIND(" – ",$CE1463)),LEFT($CE1463,FIND(" – ",$CE1463)-1),$CE1463),ProdTbl,5,0),""),BasketTbl,2,0),"کد ناشناخته"))</f>
        <v/>
      </c>
      <c r="CG1463" s="18">
        <f>IF($CE1463="","",IFERROR(VLOOKUP(IF(ISNUMBER(FIND(" – ",$CE1463)),LEFT($CE1463,FIND(" – ",$CE1463)-1),$CE1463),ProdTbl,3,0),"کد ناشناخته"))</f>
        <v/>
      </c>
      <c r="CH1463" s="22" t="n"/>
      <c r="CI1463" s="21" t="n"/>
    </row>
    <row r="1464">
      <c r="A1464" s="18">
        <f>IF($B1464="","",COUNTA($B$10:$B1464))</f>
        <v/>
      </c>
      <c r="B1464" s="19" t="n"/>
      <c r="C1464" s="20" t="n"/>
      <c r="D1464" s="19" t="n"/>
      <c r="E1464" s="18">
        <f>IF($D1464="","",IFERROR(VLOOKUP(IF(ISNUMBER(FIND(" – ",$D1464)),LEFT($D1464,FIND(" – ",$D1464)-1),$D1464),SellerTbl,2,0),"کد ناشناخته"))</f>
        <v/>
      </c>
      <c r="F1464" s="21" t="n"/>
      <c r="G1464" s="21" t="n"/>
      <c r="H1464" s="22" t="n"/>
      <c r="I1464" s="23">
        <f>IF(OR($F1464="",$G1464=""),"",$F1464-$G1464)</f>
        <v/>
      </c>
      <c r="J1464" s="18">
        <f>IF($I1464="","",IF(ABS($I1464)&lt;=0.01*$F1464,"√","×"))</f>
        <v/>
      </c>
      <c r="K1464" s="23">
        <f>IF(COUNT($Q1464,$V1464,$AA1464,$AF1464,$AK1464,$AP1464,$AU1464,$AZ1464,$BE1464,$BJ1464,$BO1464,$BT1464,$BY1464,$CD1464,$CI1464)=0,"",SUM($Q1464,$V1464,$AA1464,$AF1464,$AK1464,$AP1464,$AU1464,$AZ1464,$BE1464,$BJ1464,$BO1464,$BT1464,$BY1464,$CD1464,$CI1464))</f>
        <v/>
      </c>
      <c r="L1464" s="23">
        <f>IF(OR($F1464="",$K1464=""),"",$F1464-$K1464)</f>
        <v/>
      </c>
      <c r="M1464" s="20" t="n"/>
      <c r="N1464" s="18">
        <f>IF($M1464="","",IFERROR(VLOOKUP(IFERROR(VLOOKUP(IF(ISNUMBER(FIND(" – ",$M1464)),LEFT($M1464,FIND(" – ",$M1464)-1),$M1464),ProdTbl,5,0),""),BasketTbl,2,0),"کد ناشناخته"))</f>
        <v/>
      </c>
      <c r="O1464" s="18">
        <f>IF($M1464="","",IFERROR(VLOOKUP(IF(ISNUMBER(FIND(" – ",$M1464)),LEFT($M1464,FIND(" – ",$M1464)-1),$M1464),ProdTbl,3,0),"کد ناشناخته"))</f>
        <v/>
      </c>
      <c r="P1464" s="22" t="n"/>
      <c r="Q1464" s="21" t="n"/>
      <c r="R1464" s="20" t="n"/>
      <c r="S1464" s="18">
        <f>IF($R1464="","",IFERROR(VLOOKUP(IFERROR(VLOOKUP(IF(ISNUMBER(FIND(" – ",$R1464)),LEFT($R1464,FIND(" – ",$R1464)-1),$R1464),ProdTbl,5,0),""),BasketTbl,2,0),"کد ناشناخته"))</f>
        <v/>
      </c>
      <c r="T1464" s="18">
        <f>IF($R1464="","",IFERROR(VLOOKUP(IF(ISNUMBER(FIND(" – ",$R1464)),LEFT($R1464,FIND(" – ",$R1464)-1),$R1464),ProdTbl,3,0),"کد ناشناخته"))</f>
        <v/>
      </c>
      <c r="U1464" s="22" t="n"/>
      <c r="V1464" s="21" t="n"/>
      <c r="W1464" s="20" t="n"/>
      <c r="X1464" s="18">
        <f>IF($W1464="","",IFERROR(VLOOKUP(IFERROR(VLOOKUP(IF(ISNUMBER(FIND(" – ",$W1464)),LEFT($W1464,FIND(" – ",$W1464)-1),$W1464),ProdTbl,5,0),""),BasketTbl,2,0),"کد ناشناخته"))</f>
        <v/>
      </c>
      <c r="Y1464" s="18">
        <f>IF($W1464="","",IFERROR(VLOOKUP(IF(ISNUMBER(FIND(" – ",$W1464)),LEFT($W1464,FIND(" – ",$W1464)-1),$W1464),ProdTbl,3,0),"کد ناشناخته"))</f>
        <v/>
      </c>
      <c r="Z1464" s="22" t="n"/>
      <c r="AA1464" s="21" t="n"/>
      <c r="AB1464" s="20" t="n"/>
      <c r="AC1464" s="18">
        <f>IF($AB1464="","",IFERROR(VLOOKUP(IFERROR(VLOOKUP(IF(ISNUMBER(FIND(" – ",$AB1464)),LEFT($AB1464,FIND(" – ",$AB1464)-1),$AB1464),ProdTbl,5,0),""),BasketTbl,2,0),"کد ناشناخته"))</f>
        <v/>
      </c>
      <c r="AD1464" s="18">
        <f>IF($AB1464="","",IFERROR(VLOOKUP(IF(ISNUMBER(FIND(" – ",$AB1464)),LEFT($AB1464,FIND(" – ",$AB1464)-1),$AB1464),ProdTbl,3,0),"کد ناشناخته"))</f>
        <v/>
      </c>
      <c r="AE1464" s="22" t="n"/>
      <c r="AF1464" s="21" t="n"/>
      <c r="AG1464" s="20" t="n"/>
      <c r="AH1464" s="18">
        <f>IF($AG1464="","",IFERROR(VLOOKUP(IFERROR(VLOOKUP(IF(ISNUMBER(FIND(" – ",$AG1464)),LEFT($AG1464,FIND(" – ",$AG1464)-1),$AG1464),ProdTbl,5,0),""),BasketTbl,2,0),"کد ناشناخته"))</f>
        <v/>
      </c>
      <c r="AI1464" s="18">
        <f>IF($AG1464="","",IFERROR(VLOOKUP(IF(ISNUMBER(FIND(" – ",$AG1464)),LEFT($AG1464,FIND(" – ",$AG1464)-1),$AG1464),ProdTbl,3,0),"کد ناشناخته"))</f>
        <v/>
      </c>
      <c r="AJ1464" s="22" t="n"/>
      <c r="AK1464" s="21" t="n"/>
      <c r="AL1464" s="20" t="n"/>
      <c r="AM1464" s="18">
        <f>IF($AL1464="","",IFERROR(VLOOKUP(IFERROR(VLOOKUP(IF(ISNUMBER(FIND(" – ",$AL1464)),LEFT($AL1464,FIND(" – ",$AL1464)-1),$AL1464),ProdTbl,5,0),""),BasketTbl,2,0),"کد ناشناخته"))</f>
        <v/>
      </c>
      <c r="AN1464" s="18">
        <f>IF($AL1464="","",IFERROR(VLOOKUP(IF(ISNUMBER(FIND(" – ",$AL1464)),LEFT($AL1464,FIND(" – ",$AL1464)-1),$AL1464),ProdTbl,3,0),"کد ناشناخته"))</f>
        <v/>
      </c>
      <c r="AO1464" s="22" t="n"/>
      <c r="AP1464" s="21" t="n"/>
      <c r="AQ1464" s="20" t="n"/>
      <c r="AR1464" s="18">
        <f>IF($AQ1464="","",IFERROR(VLOOKUP(IFERROR(VLOOKUP(IF(ISNUMBER(FIND(" – ",$AQ1464)),LEFT($AQ1464,FIND(" – ",$AQ1464)-1),$AQ1464),ProdTbl,5,0),""),BasketTbl,2,0),"کد ناشناخته"))</f>
        <v/>
      </c>
      <c r="AS1464" s="18">
        <f>IF($AQ1464="","",IFERROR(VLOOKUP(IF(ISNUMBER(FIND(" – ",$AQ1464)),LEFT($AQ1464,FIND(" – ",$AQ1464)-1),$AQ1464),ProdTbl,3,0),"کد ناشناخته"))</f>
        <v/>
      </c>
      <c r="AT1464" s="22" t="n"/>
      <c r="AU1464" s="21" t="n"/>
      <c r="AV1464" s="20" t="n"/>
      <c r="AW1464" s="18">
        <f>IF($AV1464="","",IFERROR(VLOOKUP(IFERROR(VLOOKUP(IF(ISNUMBER(FIND(" – ",$AV1464)),LEFT($AV1464,FIND(" – ",$AV1464)-1),$AV1464),ProdTbl,5,0),""),BasketTbl,2,0),"کد ناشناخته"))</f>
        <v/>
      </c>
      <c r="AX1464" s="18">
        <f>IF($AV1464="","",IFERROR(VLOOKUP(IF(ISNUMBER(FIND(" – ",$AV1464)),LEFT($AV1464,FIND(" – ",$AV1464)-1),$AV1464),ProdTbl,3,0),"کد ناشناخته"))</f>
        <v/>
      </c>
      <c r="AY1464" s="22" t="n"/>
      <c r="AZ1464" s="21" t="n"/>
      <c r="BA1464" s="20" t="n"/>
      <c r="BB1464" s="18">
        <f>IF($BA1464="","",IFERROR(VLOOKUP(IFERROR(VLOOKUP(IF(ISNUMBER(FIND(" – ",$BA1464)),LEFT($BA1464,FIND(" – ",$BA1464)-1),$BA1464),ProdTbl,5,0),""),BasketTbl,2,0),"کد ناشناخته"))</f>
        <v/>
      </c>
      <c r="BC1464" s="18">
        <f>IF($BA1464="","",IFERROR(VLOOKUP(IF(ISNUMBER(FIND(" – ",$BA1464)),LEFT($BA1464,FIND(" – ",$BA1464)-1),$BA1464),ProdTbl,3,0),"کد ناشناخته"))</f>
        <v/>
      </c>
      <c r="BD1464" s="22" t="n"/>
      <c r="BE1464" s="21" t="n"/>
      <c r="BF1464" s="20" t="n"/>
      <c r="BG1464" s="18">
        <f>IF($BF1464="","",IFERROR(VLOOKUP(IFERROR(VLOOKUP(IF(ISNUMBER(FIND(" – ",$BF1464)),LEFT($BF1464,FIND(" – ",$BF1464)-1),$BF1464),ProdTbl,5,0),""),BasketTbl,2,0),"کد ناشناخته"))</f>
        <v/>
      </c>
      <c r="BH1464" s="18">
        <f>IF($BF1464="","",IFERROR(VLOOKUP(IF(ISNUMBER(FIND(" – ",$BF1464)),LEFT($BF1464,FIND(" – ",$BF1464)-1),$BF1464),ProdTbl,3,0),"کد ناشناخته"))</f>
        <v/>
      </c>
      <c r="BI1464" s="22" t="n"/>
      <c r="BJ1464" s="21" t="n"/>
      <c r="BK1464" s="20" t="n"/>
      <c r="BL1464" s="18">
        <f>IF($BK1464="","",IFERROR(VLOOKUP(IFERROR(VLOOKUP(IF(ISNUMBER(FIND(" – ",$BK1464)),LEFT($BK1464,FIND(" – ",$BK1464)-1),$BK1464),ProdTbl,5,0),""),BasketTbl,2,0),"کد ناشناخته"))</f>
        <v/>
      </c>
      <c r="BM1464" s="18">
        <f>IF($BK1464="","",IFERROR(VLOOKUP(IF(ISNUMBER(FIND(" – ",$BK1464)),LEFT($BK1464,FIND(" – ",$BK1464)-1),$BK1464),ProdTbl,3,0),"کد ناشناخته"))</f>
        <v/>
      </c>
      <c r="BN1464" s="22" t="n"/>
      <c r="BO1464" s="21" t="n"/>
      <c r="BP1464" s="20" t="n"/>
      <c r="BQ1464" s="18">
        <f>IF($BP1464="","",IFERROR(VLOOKUP(IFERROR(VLOOKUP(IF(ISNUMBER(FIND(" – ",$BP1464)),LEFT($BP1464,FIND(" – ",$BP1464)-1),$BP1464),ProdTbl,5,0),""),BasketTbl,2,0),"کد ناشناخته"))</f>
        <v/>
      </c>
      <c r="BR1464" s="18">
        <f>IF($BP1464="","",IFERROR(VLOOKUP(IF(ISNUMBER(FIND(" – ",$BP1464)),LEFT($BP1464,FIND(" – ",$BP1464)-1),$BP1464),ProdTbl,3,0),"کد ناشناخته"))</f>
        <v/>
      </c>
      <c r="BS1464" s="22" t="n"/>
      <c r="BT1464" s="21" t="n"/>
      <c r="BU1464" s="20" t="n"/>
      <c r="BV1464" s="18">
        <f>IF($BU1464="","",IFERROR(VLOOKUP(IFERROR(VLOOKUP(IF(ISNUMBER(FIND(" – ",$BU1464)),LEFT($BU1464,FIND(" – ",$BU1464)-1),$BU1464),ProdTbl,5,0),""),BasketTbl,2,0),"کد ناشناخته"))</f>
        <v/>
      </c>
      <c r="BW1464" s="18">
        <f>IF($BU1464="","",IFERROR(VLOOKUP(IF(ISNUMBER(FIND(" – ",$BU1464)),LEFT($BU1464,FIND(" – ",$BU1464)-1),$BU1464),ProdTbl,3,0),"کد ناشناخته"))</f>
        <v/>
      </c>
      <c r="BX1464" s="22" t="n"/>
      <c r="BY1464" s="21" t="n"/>
      <c r="BZ1464" s="20" t="n"/>
      <c r="CA1464" s="18">
        <f>IF($BZ1464="","",IFERROR(VLOOKUP(IFERROR(VLOOKUP(IF(ISNUMBER(FIND(" – ",$BZ1464)),LEFT($BZ1464,FIND(" – ",$BZ1464)-1),$BZ1464),ProdTbl,5,0),""),BasketTbl,2,0),"کد ناشناخته"))</f>
        <v/>
      </c>
      <c r="CB1464" s="18">
        <f>IF($BZ1464="","",IFERROR(VLOOKUP(IF(ISNUMBER(FIND(" – ",$BZ1464)),LEFT($BZ1464,FIND(" – ",$BZ1464)-1),$BZ1464),ProdTbl,3,0),"کد ناشناخته"))</f>
        <v/>
      </c>
      <c r="CC1464" s="22" t="n"/>
      <c r="CD1464" s="21" t="n"/>
      <c r="CE1464" s="20" t="n"/>
      <c r="CF1464" s="18">
        <f>IF($CE1464="","",IFERROR(VLOOKUP(IFERROR(VLOOKUP(IF(ISNUMBER(FIND(" – ",$CE1464)),LEFT($CE1464,FIND(" – ",$CE1464)-1),$CE1464),ProdTbl,5,0),""),BasketTbl,2,0),"کد ناشناخته"))</f>
        <v/>
      </c>
      <c r="CG1464" s="18">
        <f>IF($CE1464="","",IFERROR(VLOOKUP(IF(ISNUMBER(FIND(" – ",$CE1464)),LEFT($CE1464,FIND(" – ",$CE1464)-1),$CE1464),ProdTbl,3,0),"کد ناشناخته"))</f>
        <v/>
      </c>
      <c r="CH1464" s="22" t="n"/>
      <c r="CI1464" s="21" t="n"/>
    </row>
    <row r="1465">
      <c r="A1465" s="18">
        <f>IF($B1465="","",COUNTA($B$10:$B1465))</f>
        <v/>
      </c>
      <c r="B1465" s="19" t="n"/>
      <c r="C1465" s="20" t="n"/>
      <c r="D1465" s="19" t="n"/>
      <c r="E1465" s="18">
        <f>IF($D1465="","",IFERROR(VLOOKUP(IF(ISNUMBER(FIND(" – ",$D1465)),LEFT($D1465,FIND(" – ",$D1465)-1),$D1465),SellerTbl,2,0),"کد ناشناخته"))</f>
        <v/>
      </c>
      <c r="F1465" s="21" t="n"/>
      <c r="G1465" s="21" t="n"/>
      <c r="H1465" s="22" t="n"/>
      <c r="I1465" s="23">
        <f>IF(OR($F1465="",$G1465=""),"",$F1465-$G1465)</f>
        <v/>
      </c>
      <c r="J1465" s="18">
        <f>IF($I1465="","",IF(ABS($I1465)&lt;=0.01*$F1465,"√","×"))</f>
        <v/>
      </c>
      <c r="K1465" s="23">
        <f>IF(COUNT($Q1465,$V1465,$AA1465,$AF1465,$AK1465,$AP1465,$AU1465,$AZ1465,$BE1465,$BJ1465,$BO1465,$BT1465,$BY1465,$CD1465,$CI1465)=0,"",SUM($Q1465,$V1465,$AA1465,$AF1465,$AK1465,$AP1465,$AU1465,$AZ1465,$BE1465,$BJ1465,$BO1465,$BT1465,$BY1465,$CD1465,$CI1465))</f>
        <v/>
      </c>
      <c r="L1465" s="23">
        <f>IF(OR($F1465="",$K1465=""),"",$F1465-$K1465)</f>
        <v/>
      </c>
      <c r="M1465" s="20" t="n"/>
      <c r="N1465" s="18">
        <f>IF($M1465="","",IFERROR(VLOOKUP(IFERROR(VLOOKUP(IF(ISNUMBER(FIND(" – ",$M1465)),LEFT($M1465,FIND(" – ",$M1465)-1),$M1465),ProdTbl,5,0),""),BasketTbl,2,0),"کد ناشناخته"))</f>
        <v/>
      </c>
      <c r="O1465" s="18">
        <f>IF($M1465="","",IFERROR(VLOOKUP(IF(ISNUMBER(FIND(" – ",$M1465)),LEFT($M1465,FIND(" – ",$M1465)-1),$M1465),ProdTbl,3,0),"کد ناشناخته"))</f>
        <v/>
      </c>
      <c r="P1465" s="22" t="n"/>
      <c r="Q1465" s="21" t="n"/>
      <c r="R1465" s="20" t="n"/>
      <c r="S1465" s="18">
        <f>IF($R1465="","",IFERROR(VLOOKUP(IFERROR(VLOOKUP(IF(ISNUMBER(FIND(" – ",$R1465)),LEFT($R1465,FIND(" – ",$R1465)-1),$R1465),ProdTbl,5,0),""),BasketTbl,2,0),"کد ناشناخته"))</f>
        <v/>
      </c>
      <c r="T1465" s="18">
        <f>IF($R1465="","",IFERROR(VLOOKUP(IF(ISNUMBER(FIND(" – ",$R1465)),LEFT($R1465,FIND(" – ",$R1465)-1),$R1465),ProdTbl,3,0),"کد ناشناخته"))</f>
        <v/>
      </c>
      <c r="U1465" s="22" t="n"/>
      <c r="V1465" s="21" t="n"/>
      <c r="W1465" s="20" t="n"/>
      <c r="X1465" s="18">
        <f>IF($W1465="","",IFERROR(VLOOKUP(IFERROR(VLOOKUP(IF(ISNUMBER(FIND(" – ",$W1465)),LEFT($W1465,FIND(" – ",$W1465)-1),$W1465),ProdTbl,5,0),""),BasketTbl,2,0),"کد ناشناخته"))</f>
        <v/>
      </c>
      <c r="Y1465" s="18">
        <f>IF($W1465="","",IFERROR(VLOOKUP(IF(ISNUMBER(FIND(" – ",$W1465)),LEFT($W1465,FIND(" – ",$W1465)-1),$W1465),ProdTbl,3,0),"کد ناشناخته"))</f>
        <v/>
      </c>
      <c r="Z1465" s="22" t="n"/>
      <c r="AA1465" s="21" t="n"/>
      <c r="AB1465" s="20" t="n"/>
      <c r="AC1465" s="18">
        <f>IF($AB1465="","",IFERROR(VLOOKUP(IFERROR(VLOOKUP(IF(ISNUMBER(FIND(" – ",$AB1465)),LEFT($AB1465,FIND(" – ",$AB1465)-1),$AB1465),ProdTbl,5,0),""),BasketTbl,2,0),"کد ناشناخته"))</f>
        <v/>
      </c>
      <c r="AD1465" s="18">
        <f>IF($AB1465="","",IFERROR(VLOOKUP(IF(ISNUMBER(FIND(" – ",$AB1465)),LEFT($AB1465,FIND(" – ",$AB1465)-1),$AB1465),ProdTbl,3,0),"کد ناشناخته"))</f>
        <v/>
      </c>
      <c r="AE1465" s="22" t="n"/>
      <c r="AF1465" s="21" t="n"/>
      <c r="AG1465" s="20" t="n"/>
      <c r="AH1465" s="18">
        <f>IF($AG1465="","",IFERROR(VLOOKUP(IFERROR(VLOOKUP(IF(ISNUMBER(FIND(" – ",$AG1465)),LEFT($AG1465,FIND(" – ",$AG1465)-1),$AG1465),ProdTbl,5,0),""),BasketTbl,2,0),"کد ناشناخته"))</f>
        <v/>
      </c>
      <c r="AI1465" s="18">
        <f>IF($AG1465="","",IFERROR(VLOOKUP(IF(ISNUMBER(FIND(" – ",$AG1465)),LEFT($AG1465,FIND(" – ",$AG1465)-1),$AG1465),ProdTbl,3,0),"کد ناشناخته"))</f>
        <v/>
      </c>
      <c r="AJ1465" s="22" t="n"/>
      <c r="AK1465" s="21" t="n"/>
      <c r="AL1465" s="20" t="n"/>
      <c r="AM1465" s="18">
        <f>IF($AL1465="","",IFERROR(VLOOKUP(IFERROR(VLOOKUP(IF(ISNUMBER(FIND(" – ",$AL1465)),LEFT($AL1465,FIND(" – ",$AL1465)-1),$AL1465),ProdTbl,5,0),""),BasketTbl,2,0),"کد ناشناخته"))</f>
        <v/>
      </c>
      <c r="AN1465" s="18">
        <f>IF($AL1465="","",IFERROR(VLOOKUP(IF(ISNUMBER(FIND(" – ",$AL1465)),LEFT($AL1465,FIND(" – ",$AL1465)-1),$AL1465),ProdTbl,3,0),"کد ناشناخته"))</f>
        <v/>
      </c>
      <c r="AO1465" s="22" t="n"/>
      <c r="AP1465" s="21" t="n"/>
      <c r="AQ1465" s="20" t="n"/>
      <c r="AR1465" s="18">
        <f>IF($AQ1465="","",IFERROR(VLOOKUP(IFERROR(VLOOKUP(IF(ISNUMBER(FIND(" – ",$AQ1465)),LEFT($AQ1465,FIND(" – ",$AQ1465)-1),$AQ1465),ProdTbl,5,0),""),BasketTbl,2,0),"کد ناشناخته"))</f>
        <v/>
      </c>
      <c r="AS1465" s="18">
        <f>IF($AQ1465="","",IFERROR(VLOOKUP(IF(ISNUMBER(FIND(" – ",$AQ1465)),LEFT($AQ1465,FIND(" – ",$AQ1465)-1),$AQ1465),ProdTbl,3,0),"کد ناشناخته"))</f>
        <v/>
      </c>
      <c r="AT1465" s="22" t="n"/>
      <c r="AU1465" s="21" t="n"/>
      <c r="AV1465" s="20" t="n"/>
      <c r="AW1465" s="18">
        <f>IF($AV1465="","",IFERROR(VLOOKUP(IFERROR(VLOOKUP(IF(ISNUMBER(FIND(" – ",$AV1465)),LEFT($AV1465,FIND(" – ",$AV1465)-1),$AV1465),ProdTbl,5,0),""),BasketTbl,2,0),"کد ناشناخته"))</f>
        <v/>
      </c>
      <c r="AX1465" s="18">
        <f>IF($AV1465="","",IFERROR(VLOOKUP(IF(ISNUMBER(FIND(" – ",$AV1465)),LEFT($AV1465,FIND(" – ",$AV1465)-1),$AV1465),ProdTbl,3,0),"کد ناشناخته"))</f>
        <v/>
      </c>
      <c r="AY1465" s="22" t="n"/>
      <c r="AZ1465" s="21" t="n"/>
      <c r="BA1465" s="20" t="n"/>
      <c r="BB1465" s="18">
        <f>IF($BA1465="","",IFERROR(VLOOKUP(IFERROR(VLOOKUP(IF(ISNUMBER(FIND(" – ",$BA1465)),LEFT($BA1465,FIND(" – ",$BA1465)-1),$BA1465),ProdTbl,5,0),""),BasketTbl,2,0),"کد ناشناخته"))</f>
        <v/>
      </c>
      <c r="BC1465" s="18">
        <f>IF($BA1465="","",IFERROR(VLOOKUP(IF(ISNUMBER(FIND(" – ",$BA1465)),LEFT($BA1465,FIND(" – ",$BA1465)-1),$BA1465),ProdTbl,3,0),"کد ناشناخته"))</f>
        <v/>
      </c>
      <c r="BD1465" s="22" t="n"/>
      <c r="BE1465" s="21" t="n"/>
      <c r="BF1465" s="20" t="n"/>
      <c r="BG1465" s="18">
        <f>IF($BF1465="","",IFERROR(VLOOKUP(IFERROR(VLOOKUP(IF(ISNUMBER(FIND(" – ",$BF1465)),LEFT($BF1465,FIND(" – ",$BF1465)-1),$BF1465),ProdTbl,5,0),""),BasketTbl,2,0),"کد ناشناخته"))</f>
        <v/>
      </c>
      <c r="BH1465" s="18">
        <f>IF($BF1465="","",IFERROR(VLOOKUP(IF(ISNUMBER(FIND(" – ",$BF1465)),LEFT($BF1465,FIND(" – ",$BF1465)-1),$BF1465),ProdTbl,3,0),"کد ناشناخته"))</f>
        <v/>
      </c>
      <c r="BI1465" s="22" t="n"/>
      <c r="BJ1465" s="21" t="n"/>
      <c r="BK1465" s="20" t="n"/>
      <c r="BL1465" s="18">
        <f>IF($BK1465="","",IFERROR(VLOOKUP(IFERROR(VLOOKUP(IF(ISNUMBER(FIND(" – ",$BK1465)),LEFT($BK1465,FIND(" – ",$BK1465)-1),$BK1465),ProdTbl,5,0),""),BasketTbl,2,0),"کد ناشناخته"))</f>
        <v/>
      </c>
      <c r="BM1465" s="18">
        <f>IF($BK1465="","",IFERROR(VLOOKUP(IF(ISNUMBER(FIND(" – ",$BK1465)),LEFT($BK1465,FIND(" – ",$BK1465)-1),$BK1465),ProdTbl,3,0),"کد ناشناخته"))</f>
        <v/>
      </c>
      <c r="BN1465" s="22" t="n"/>
      <c r="BO1465" s="21" t="n"/>
      <c r="BP1465" s="20" t="n"/>
      <c r="BQ1465" s="18">
        <f>IF($BP1465="","",IFERROR(VLOOKUP(IFERROR(VLOOKUP(IF(ISNUMBER(FIND(" – ",$BP1465)),LEFT($BP1465,FIND(" – ",$BP1465)-1),$BP1465),ProdTbl,5,0),""),BasketTbl,2,0),"کد ناشناخته"))</f>
        <v/>
      </c>
      <c r="BR1465" s="18">
        <f>IF($BP1465="","",IFERROR(VLOOKUP(IF(ISNUMBER(FIND(" – ",$BP1465)),LEFT($BP1465,FIND(" – ",$BP1465)-1),$BP1465),ProdTbl,3,0),"کد ناشناخته"))</f>
        <v/>
      </c>
      <c r="BS1465" s="22" t="n"/>
      <c r="BT1465" s="21" t="n"/>
      <c r="BU1465" s="20" t="n"/>
      <c r="BV1465" s="18">
        <f>IF($BU1465="","",IFERROR(VLOOKUP(IFERROR(VLOOKUP(IF(ISNUMBER(FIND(" – ",$BU1465)),LEFT($BU1465,FIND(" – ",$BU1465)-1),$BU1465),ProdTbl,5,0),""),BasketTbl,2,0),"کد ناشناخته"))</f>
        <v/>
      </c>
      <c r="BW1465" s="18">
        <f>IF($BU1465="","",IFERROR(VLOOKUP(IF(ISNUMBER(FIND(" – ",$BU1465)),LEFT($BU1465,FIND(" – ",$BU1465)-1),$BU1465),ProdTbl,3,0),"کد ناشناخته"))</f>
        <v/>
      </c>
      <c r="BX1465" s="22" t="n"/>
      <c r="BY1465" s="21" t="n"/>
      <c r="BZ1465" s="20" t="n"/>
      <c r="CA1465" s="18">
        <f>IF($BZ1465="","",IFERROR(VLOOKUP(IFERROR(VLOOKUP(IF(ISNUMBER(FIND(" – ",$BZ1465)),LEFT($BZ1465,FIND(" – ",$BZ1465)-1),$BZ1465),ProdTbl,5,0),""),BasketTbl,2,0),"کد ناشناخته"))</f>
        <v/>
      </c>
      <c r="CB1465" s="18">
        <f>IF($BZ1465="","",IFERROR(VLOOKUP(IF(ISNUMBER(FIND(" – ",$BZ1465)),LEFT($BZ1465,FIND(" – ",$BZ1465)-1),$BZ1465),ProdTbl,3,0),"کد ناشناخته"))</f>
        <v/>
      </c>
      <c r="CC1465" s="22" t="n"/>
      <c r="CD1465" s="21" t="n"/>
      <c r="CE1465" s="20" t="n"/>
      <c r="CF1465" s="18">
        <f>IF($CE1465="","",IFERROR(VLOOKUP(IFERROR(VLOOKUP(IF(ISNUMBER(FIND(" – ",$CE1465)),LEFT($CE1465,FIND(" – ",$CE1465)-1),$CE1465),ProdTbl,5,0),""),BasketTbl,2,0),"کد ناشناخته"))</f>
        <v/>
      </c>
      <c r="CG1465" s="18">
        <f>IF($CE1465="","",IFERROR(VLOOKUP(IF(ISNUMBER(FIND(" – ",$CE1465)),LEFT($CE1465,FIND(" – ",$CE1465)-1),$CE1465),ProdTbl,3,0),"کد ناشناخته"))</f>
        <v/>
      </c>
      <c r="CH1465" s="22" t="n"/>
      <c r="CI1465" s="21" t="n"/>
    </row>
    <row r="1466">
      <c r="A1466" s="18">
        <f>IF($B1466="","",COUNTA($B$10:$B1466))</f>
        <v/>
      </c>
      <c r="B1466" s="19" t="n"/>
      <c r="C1466" s="20" t="n"/>
      <c r="D1466" s="19" t="n"/>
      <c r="E1466" s="18">
        <f>IF($D1466="","",IFERROR(VLOOKUP(IF(ISNUMBER(FIND(" – ",$D1466)),LEFT($D1466,FIND(" – ",$D1466)-1),$D1466),SellerTbl,2,0),"کد ناشناخته"))</f>
        <v/>
      </c>
      <c r="F1466" s="21" t="n"/>
      <c r="G1466" s="21" t="n"/>
      <c r="H1466" s="22" t="n"/>
      <c r="I1466" s="23">
        <f>IF(OR($F1466="",$G1466=""),"",$F1466-$G1466)</f>
        <v/>
      </c>
      <c r="J1466" s="18">
        <f>IF($I1466="","",IF(ABS($I1466)&lt;=0.01*$F1466,"√","×"))</f>
        <v/>
      </c>
      <c r="K1466" s="23">
        <f>IF(COUNT($Q1466,$V1466,$AA1466,$AF1466,$AK1466,$AP1466,$AU1466,$AZ1466,$BE1466,$BJ1466,$BO1466,$BT1466,$BY1466,$CD1466,$CI1466)=0,"",SUM($Q1466,$V1466,$AA1466,$AF1466,$AK1466,$AP1466,$AU1466,$AZ1466,$BE1466,$BJ1466,$BO1466,$BT1466,$BY1466,$CD1466,$CI1466))</f>
        <v/>
      </c>
      <c r="L1466" s="23">
        <f>IF(OR($F1466="",$K1466=""),"",$F1466-$K1466)</f>
        <v/>
      </c>
      <c r="M1466" s="20" t="n"/>
      <c r="N1466" s="18">
        <f>IF($M1466="","",IFERROR(VLOOKUP(IFERROR(VLOOKUP(IF(ISNUMBER(FIND(" – ",$M1466)),LEFT($M1466,FIND(" – ",$M1466)-1),$M1466),ProdTbl,5,0),""),BasketTbl,2,0),"کد ناشناخته"))</f>
        <v/>
      </c>
      <c r="O1466" s="18">
        <f>IF($M1466="","",IFERROR(VLOOKUP(IF(ISNUMBER(FIND(" – ",$M1466)),LEFT($M1466,FIND(" – ",$M1466)-1),$M1466),ProdTbl,3,0),"کد ناشناخته"))</f>
        <v/>
      </c>
      <c r="P1466" s="22" t="n"/>
      <c r="Q1466" s="21" t="n"/>
      <c r="R1466" s="20" t="n"/>
      <c r="S1466" s="18">
        <f>IF($R1466="","",IFERROR(VLOOKUP(IFERROR(VLOOKUP(IF(ISNUMBER(FIND(" – ",$R1466)),LEFT($R1466,FIND(" – ",$R1466)-1),$R1466),ProdTbl,5,0),""),BasketTbl,2,0),"کد ناشناخته"))</f>
        <v/>
      </c>
      <c r="T1466" s="18">
        <f>IF($R1466="","",IFERROR(VLOOKUP(IF(ISNUMBER(FIND(" – ",$R1466)),LEFT($R1466,FIND(" – ",$R1466)-1),$R1466),ProdTbl,3,0),"کد ناشناخته"))</f>
        <v/>
      </c>
      <c r="U1466" s="22" t="n"/>
      <c r="V1466" s="21" t="n"/>
      <c r="W1466" s="20" t="n"/>
      <c r="X1466" s="18">
        <f>IF($W1466="","",IFERROR(VLOOKUP(IFERROR(VLOOKUP(IF(ISNUMBER(FIND(" – ",$W1466)),LEFT($W1466,FIND(" – ",$W1466)-1),$W1466),ProdTbl,5,0),""),BasketTbl,2,0),"کد ناشناخته"))</f>
        <v/>
      </c>
      <c r="Y1466" s="18">
        <f>IF($W1466="","",IFERROR(VLOOKUP(IF(ISNUMBER(FIND(" – ",$W1466)),LEFT($W1466,FIND(" – ",$W1466)-1),$W1466),ProdTbl,3,0),"کد ناشناخته"))</f>
        <v/>
      </c>
      <c r="Z1466" s="22" t="n"/>
      <c r="AA1466" s="21" t="n"/>
      <c r="AB1466" s="20" t="n"/>
      <c r="AC1466" s="18">
        <f>IF($AB1466="","",IFERROR(VLOOKUP(IFERROR(VLOOKUP(IF(ISNUMBER(FIND(" – ",$AB1466)),LEFT($AB1466,FIND(" – ",$AB1466)-1),$AB1466),ProdTbl,5,0),""),BasketTbl,2,0),"کد ناشناخته"))</f>
        <v/>
      </c>
      <c r="AD1466" s="18">
        <f>IF($AB1466="","",IFERROR(VLOOKUP(IF(ISNUMBER(FIND(" – ",$AB1466)),LEFT($AB1466,FIND(" – ",$AB1466)-1),$AB1466),ProdTbl,3,0),"کد ناشناخته"))</f>
        <v/>
      </c>
      <c r="AE1466" s="22" t="n"/>
      <c r="AF1466" s="21" t="n"/>
      <c r="AG1466" s="20" t="n"/>
      <c r="AH1466" s="18">
        <f>IF($AG1466="","",IFERROR(VLOOKUP(IFERROR(VLOOKUP(IF(ISNUMBER(FIND(" – ",$AG1466)),LEFT($AG1466,FIND(" – ",$AG1466)-1),$AG1466),ProdTbl,5,0),""),BasketTbl,2,0),"کد ناشناخته"))</f>
        <v/>
      </c>
      <c r="AI1466" s="18">
        <f>IF($AG1466="","",IFERROR(VLOOKUP(IF(ISNUMBER(FIND(" – ",$AG1466)),LEFT($AG1466,FIND(" – ",$AG1466)-1),$AG1466),ProdTbl,3,0),"کد ناشناخته"))</f>
        <v/>
      </c>
      <c r="AJ1466" s="22" t="n"/>
      <c r="AK1466" s="21" t="n"/>
      <c r="AL1466" s="20" t="n"/>
      <c r="AM1466" s="18">
        <f>IF($AL1466="","",IFERROR(VLOOKUP(IFERROR(VLOOKUP(IF(ISNUMBER(FIND(" – ",$AL1466)),LEFT($AL1466,FIND(" – ",$AL1466)-1),$AL1466),ProdTbl,5,0),""),BasketTbl,2,0),"کد ناشناخته"))</f>
        <v/>
      </c>
      <c r="AN1466" s="18">
        <f>IF($AL1466="","",IFERROR(VLOOKUP(IF(ISNUMBER(FIND(" – ",$AL1466)),LEFT($AL1466,FIND(" – ",$AL1466)-1),$AL1466),ProdTbl,3,0),"کد ناشناخته"))</f>
        <v/>
      </c>
      <c r="AO1466" s="22" t="n"/>
      <c r="AP1466" s="21" t="n"/>
      <c r="AQ1466" s="20" t="n"/>
      <c r="AR1466" s="18">
        <f>IF($AQ1466="","",IFERROR(VLOOKUP(IFERROR(VLOOKUP(IF(ISNUMBER(FIND(" – ",$AQ1466)),LEFT($AQ1466,FIND(" – ",$AQ1466)-1),$AQ1466),ProdTbl,5,0),""),BasketTbl,2,0),"کد ناشناخته"))</f>
        <v/>
      </c>
      <c r="AS1466" s="18">
        <f>IF($AQ1466="","",IFERROR(VLOOKUP(IF(ISNUMBER(FIND(" – ",$AQ1466)),LEFT($AQ1466,FIND(" – ",$AQ1466)-1),$AQ1466),ProdTbl,3,0),"کد ناشناخته"))</f>
        <v/>
      </c>
      <c r="AT1466" s="22" t="n"/>
      <c r="AU1466" s="21" t="n"/>
      <c r="AV1466" s="20" t="n"/>
      <c r="AW1466" s="18">
        <f>IF($AV1466="","",IFERROR(VLOOKUP(IFERROR(VLOOKUP(IF(ISNUMBER(FIND(" – ",$AV1466)),LEFT($AV1466,FIND(" – ",$AV1466)-1),$AV1466),ProdTbl,5,0),""),BasketTbl,2,0),"کد ناشناخته"))</f>
        <v/>
      </c>
      <c r="AX1466" s="18">
        <f>IF($AV1466="","",IFERROR(VLOOKUP(IF(ISNUMBER(FIND(" – ",$AV1466)),LEFT($AV1466,FIND(" – ",$AV1466)-1),$AV1466),ProdTbl,3,0),"کد ناشناخته"))</f>
        <v/>
      </c>
      <c r="AY1466" s="22" t="n"/>
      <c r="AZ1466" s="21" t="n"/>
      <c r="BA1466" s="20" t="n"/>
      <c r="BB1466" s="18">
        <f>IF($BA1466="","",IFERROR(VLOOKUP(IFERROR(VLOOKUP(IF(ISNUMBER(FIND(" – ",$BA1466)),LEFT($BA1466,FIND(" – ",$BA1466)-1),$BA1466),ProdTbl,5,0),""),BasketTbl,2,0),"کد ناشناخته"))</f>
        <v/>
      </c>
      <c r="BC1466" s="18">
        <f>IF($BA1466="","",IFERROR(VLOOKUP(IF(ISNUMBER(FIND(" – ",$BA1466)),LEFT($BA1466,FIND(" – ",$BA1466)-1),$BA1466),ProdTbl,3,0),"کد ناشناخته"))</f>
        <v/>
      </c>
      <c r="BD1466" s="22" t="n"/>
      <c r="BE1466" s="21" t="n"/>
      <c r="BF1466" s="20" t="n"/>
      <c r="BG1466" s="18">
        <f>IF($BF1466="","",IFERROR(VLOOKUP(IFERROR(VLOOKUP(IF(ISNUMBER(FIND(" – ",$BF1466)),LEFT($BF1466,FIND(" – ",$BF1466)-1),$BF1466),ProdTbl,5,0),""),BasketTbl,2,0),"کد ناشناخته"))</f>
        <v/>
      </c>
      <c r="BH1466" s="18">
        <f>IF($BF1466="","",IFERROR(VLOOKUP(IF(ISNUMBER(FIND(" – ",$BF1466)),LEFT($BF1466,FIND(" – ",$BF1466)-1),$BF1466),ProdTbl,3,0),"کد ناشناخته"))</f>
        <v/>
      </c>
      <c r="BI1466" s="22" t="n"/>
      <c r="BJ1466" s="21" t="n"/>
      <c r="BK1466" s="20" t="n"/>
      <c r="BL1466" s="18">
        <f>IF($BK1466="","",IFERROR(VLOOKUP(IFERROR(VLOOKUP(IF(ISNUMBER(FIND(" – ",$BK1466)),LEFT($BK1466,FIND(" – ",$BK1466)-1),$BK1466),ProdTbl,5,0),""),BasketTbl,2,0),"کد ناشناخته"))</f>
        <v/>
      </c>
      <c r="BM1466" s="18">
        <f>IF($BK1466="","",IFERROR(VLOOKUP(IF(ISNUMBER(FIND(" – ",$BK1466)),LEFT($BK1466,FIND(" – ",$BK1466)-1),$BK1466),ProdTbl,3,0),"کد ناشناخته"))</f>
        <v/>
      </c>
      <c r="BN1466" s="22" t="n"/>
      <c r="BO1466" s="21" t="n"/>
      <c r="BP1466" s="20" t="n"/>
      <c r="BQ1466" s="18">
        <f>IF($BP1466="","",IFERROR(VLOOKUP(IFERROR(VLOOKUP(IF(ISNUMBER(FIND(" – ",$BP1466)),LEFT($BP1466,FIND(" – ",$BP1466)-1),$BP1466),ProdTbl,5,0),""),BasketTbl,2,0),"کد ناشناخته"))</f>
        <v/>
      </c>
      <c r="BR1466" s="18">
        <f>IF($BP1466="","",IFERROR(VLOOKUP(IF(ISNUMBER(FIND(" – ",$BP1466)),LEFT($BP1466,FIND(" – ",$BP1466)-1),$BP1466),ProdTbl,3,0),"کد ناشناخته"))</f>
        <v/>
      </c>
      <c r="BS1466" s="22" t="n"/>
      <c r="BT1466" s="21" t="n"/>
      <c r="BU1466" s="20" t="n"/>
      <c r="BV1466" s="18">
        <f>IF($BU1466="","",IFERROR(VLOOKUP(IFERROR(VLOOKUP(IF(ISNUMBER(FIND(" – ",$BU1466)),LEFT($BU1466,FIND(" – ",$BU1466)-1),$BU1466),ProdTbl,5,0),""),BasketTbl,2,0),"کد ناشناخته"))</f>
        <v/>
      </c>
      <c r="BW1466" s="18">
        <f>IF($BU1466="","",IFERROR(VLOOKUP(IF(ISNUMBER(FIND(" – ",$BU1466)),LEFT($BU1466,FIND(" – ",$BU1466)-1),$BU1466),ProdTbl,3,0),"کد ناشناخته"))</f>
        <v/>
      </c>
      <c r="BX1466" s="22" t="n"/>
      <c r="BY1466" s="21" t="n"/>
      <c r="BZ1466" s="20" t="n"/>
      <c r="CA1466" s="18">
        <f>IF($BZ1466="","",IFERROR(VLOOKUP(IFERROR(VLOOKUP(IF(ISNUMBER(FIND(" – ",$BZ1466)),LEFT($BZ1466,FIND(" – ",$BZ1466)-1),$BZ1466),ProdTbl,5,0),""),BasketTbl,2,0),"کد ناشناخته"))</f>
        <v/>
      </c>
      <c r="CB1466" s="18">
        <f>IF($BZ1466="","",IFERROR(VLOOKUP(IF(ISNUMBER(FIND(" – ",$BZ1466)),LEFT($BZ1466,FIND(" – ",$BZ1466)-1),$BZ1466),ProdTbl,3,0),"کد ناشناخته"))</f>
        <v/>
      </c>
      <c r="CC1466" s="22" t="n"/>
      <c r="CD1466" s="21" t="n"/>
      <c r="CE1466" s="20" t="n"/>
      <c r="CF1466" s="18">
        <f>IF($CE1466="","",IFERROR(VLOOKUP(IFERROR(VLOOKUP(IF(ISNUMBER(FIND(" – ",$CE1466)),LEFT($CE1466,FIND(" – ",$CE1466)-1),$CE1466),ProdTbl,5,0),""),BasketTbl,2,0),"کد ناشناخته"))</f>
        <v/>
      </c>
      <c r="CG1466" s="18">
        <f>IF($CE1466="","",IFERROR(VLOOKUP(IF(ISNUMBER(FIND(" – ",$CE1466)),LEFT($CE1466,FIND(" – ",$CE1466)-1),$CE1466),ProdTbl,3,0),"کد ناشناخته"))</f>
        <v/>
      </c>
      <c r="CH1466" s="22" t="n"/>
      <c r="CI1466" s="21" t="n"/>
    </row>
    <row r="1467">
      <c r="A1467" s="18">
        <f>IF($B1467="","",COUNTA($B$10:$B1467))</f>
        <v/>
      </c>
      <c r="B1467" s="19" t="n"/>
      <c r="C1467" s="20" t="n"/>
      <c r="D1467" s="19" t="n"/>
      <c r="E1467" s="18">
        <f>IF($D1467="","",IFERROR(VLOOKUP(IF(ISNUMBER(FIND(" – ",$D1467)),LEFT($D1467,FIND(" – ",$D1467)-1),$D1467),SellerTbl,2,0),"کد ناشناخته"))</f>
        <v/>
      </c>
      <c r="F1467" s="21" t="n"/>
      <c r="G1467" s="21" t="n"/>
      <c r="H1467" s="22" t="n"/>
      <c r="I1467" s="23">
        <f>IF(OR($F1467="",$G1467=""),"",$F1467-$G1467)</f>
        <v/>
      </c>
      <c r="J1467" s="18">
        <f>IF($I1467="","",IF(ABS($I1467)&lt;=0.01*$F1467,"√","×"))</f>
        <v/>
      </c>
      <c r="K1467" s="23">
        <f>IF(COUNT($Q1467,$V1467,$AA1467,$AF1467,$AK1467,$AP1467,$AU1467,$AZ1467,$BE1467,$BJ1467,$BO1467,$BT1467,$BY1467,$CD1467,$CI1467)=0,"",SUM($Q1467,$V1467,$AA1467,$AF1467,$AK1467,$AP1467,$AU1467,$AZ1467,$BE1467,$BJ1467,$BO1467,$BT1467,$BY1467,$CD1467,$CI1467))</f>
        <v/>
      </c>
      <c r="L1467" s="23">
        <f>IF(OR($F1467="",$K1467=""),"",$F1467-$K1467)</f>
        <v/>
      </c>
      <c r="M1467" s="20" t="n"/>
      <c r="N1467" s="18">
        <f>IF($M1467="","",IFERROR(VLOOKUP(IFERROR(VLOOKUP(IF(ISNUMBER(FIND(" – ",$M1467)),LEFT($M1467,FIND(" – ",$M1467)-1),$M1467),ProdTbl,5,0),""),BasketTbl,2,0),"کد ناشناخته"))</f>
        <v/>
      </c>
      <c r="O1467" s="18">
        <f>IF($M1467="","",IFERROR(VLOOKUP(IF(ISNUMBER(FIND(" – ",$M1467)),LEFT($M1467,FIND(" – ",$M1467)-1),$M1467),ProdTbl,3,0),"کد ناشناخته"))</f>
        <v/>
      </c>
      <c r="P1467" s="22" t="n"/>
      <c r="Q1467" s="21" t="n"/>
      <c r="R1467" s="20" t="n"/>
      <c r="S1467" s="18">
        <f>IF($R1467="","",IFERROR(VLOOKUP(IFERROR(VLOOKUP(IF(ISNUMBER(FIND(" – ",$R1467)),LEFT($R1467,FIND(" – ",$R1467)-1),$R1467),ProdTbl,5,0),""),BasketTbl,2,0),"کد ناشناخته"))</f>
        <v/>
      </c>
      <c r="T1467" s="18">
        <f>IF($R1467="","",IFERROR(VLOOKUP(IF(ISNUMBER(FIND(" – ",$R1467)),LEFT($R1467,FIND(" – ",$R1467)-1),$R1467),ProdTbl,3,0),"کد ناشناخته"))</f>
        <v/>
      </c>
      <c r="U1467" s="22" t="n"/>
      <c r="V1467" s="21" t="n"/>
      <c r="W1467" s="20" t="n"/>
      <c r="X1467" s="18">
        <f>IF($W1467="","",IFERROR(VLOOKUP(IFERROR(VLOOKUP(IF(ISNUMBER(FIND(" – ",$W1467)),LEFT($W1467,FIND(" – ",$W1467)-1),$W1467),ProdTbl,5,0),""),BasketTbl,2,0),"کد ناشناخته"))</f>
        <v/>
      </c>
      <c r="Y1467" s="18">
        <f>IF($W1467="","",IFERROR(VLOOKUP(IF(ISNUMBER(FIND(" – ",$W1467)),LEFT($W1467,FIND(" – ",$W1467)-1),$W1467),ProdTbl,3,0),"کد ناشناخته"))</f>
        <v/>
      </c>
      <c r="Z1467" s="22" t="n"/>
      <c r="AA1467" s="21" t="n"/>
      <c r="AB1467" s="20" t="n"/>
      <c r="AC1467" s="18">
        <f>IF($AB1467="","",IFERROR(VLOOKUP(IFERROR(VLOOKUP(IF(ISNUMBER(FIND(" – ",$AB1467)),LEFT($AB1467,FIND(" – ",$AB1467)-1),$AB1467),ProdTbl,5,0),""),BasketTbl,2,0),"کد ناشناخته"))</f>
        <v/>
      </c>
      <c r="AD1467" s="18">
        <f>IF($AB1467="","",IFERROR(VLOOKUP(IF(ISNUMBER(FIND(" – ",$AB1467)),LEFT($AB1467,FIND(" – ",$AB1467)-1),$AB1467),ProdTbl,3,0),"کد ناشناخته"))</f>
        <v/>
      </c>
      <c r="AE1467" s="22" t="n"/>
      <c r="AF1467" s="21" t="n"/>
      <c r="AG1467" s="20" t="n"/>
      <c r="AH1467" s="18">
        <f>IF($AG1467="","",IFERROR(VLOOKUP(IFERROR(VLOOKUP(IF(ISNUMBER(FIND(" – ",$AG1467)),LEFT($AG1467,FIND(" – ",$AG1467)-1),$AG1467),ProdTbl,5,0),""),BasketTbl,2,0),"کد ناشناخته"))</f>
        <v/>
      </c>
      <c r="AI1467" s="18">
        <f>IF($AG1467="","",IFERROR(VLOOKUP(IF(ISNUMBER(FIND(" – ",$AG1467)),LEFT($AG1467,FIND(" – ",$AG1467)-1),$AG1467),ProdTbl,3,0),"کد ناشناخته"))</f>
        <v/>
      </c>
      <c r="AJ1467" s="22" t="n"/>
      <c r="AK1467" s="21" t="n"/>
      <c r="AL1467" s="20" t="n"/>
      <c r="AM1467" s="18">
        <f>IF($AL1467="","",IFERROR(VLOOKUP(IFERROR(VLOOKUP(IF(ISNUMBER(FIND(" – ",$AL1467)),LEFT($AL1467,FIND(" – ",$AL1467)-1),$AL1467),ProdTbl,5,0),""),BasketTbl,2,0),"کد ناشناخته"))</f>
        <v/>
      </c>
      <c r="AN1467" s="18">
        <f>IF($AL1467="","",IFERROR(VLOOKUP(IF(ISNUMBER(FIND(" – ",$AL1467)),LEFT($AL1467,FIND(" – ",$AL1467)-1),$AL1467),ProdTbl,3,0),"کد ناشناخته"))</f>
        <v/>
      </c>
      <c r="AO1467" s="22" t="n"/>
      <c r="AP1467" s="21" t="n"/>
      <c r="AQ1467" s="20" t="n"/>
      <c r="AR1467" s="18">
        <f>IF($AQ1467="","",IFERROR(VLOOKUP(IFERROR(VLOOKUP(IF(ISNUMBER(FIND(" – ",$AQ1467)),LEFT($AQ1467,FIND(" – ",$AQ1467)-1),$AQ1467),ProdTbl,5,0),""),BasketTbl,2,0),"کد ناشناخته"))</f>
        <v/>
      </c>
      <c r="AS1467" s="18">
        <f>IF($AQ1467="","",IFERROR(VLOOKUP(IF(ISNUMBER(FIND(" – ",$AQ1467)),LEFT($AQ1467,FIND(" – ",$AQ1467)-1),$AQ1467),ProdTbl,3,0),"کد ناشناخته"))</f>
        <v/>
      </c>
      <c r="AT1467" s="22" t="n"/>
      <c r="AU1467" s="21" t="n"/>
      <c r="AV1467" s="20" t="n"/>
      <c r="AW1467" s="18">
        <f>IF($AV1467="","",IFERROR(VLOOKUP(IFERROR(VLOOKUP(IF(ISNUMBER(FIND(" – ",$AV1467)),LEFT($AV1467,FIND(" – ",$AV1467)-1),$AV1467),ProdTbl,5,0),""),BasketTbl,2,0),"کد ناشناخته"))</f>
        <v/>
      </c>
      <c r="AX1467" s="18">
        <f>IF($AV1467="","",IFERROR(VLOOKUP(IF(ISNUMBER(FIND(" – ",$AV1467)),LEFT($AV1467,FIND(" – ",$AV1467)-1),$AV1467),ProdTbl,3,0),"کد ناشناخته"))</f>
        <v/>
      </c>
      <c r="AY1467" s="22" t="n"/>
      <c r="AZ1467" s="21" t="n"/>
      <c r="BA1467" s="20" t="n"/>
      <c r="BB1467" s="18">
        <f>IF($BA1467="","",IFERROR(VLOOKUP(IFERROR(VLOOKUP(IF(ISNUMBER(FIND(" – ",$BA1467)),LEFT($BA1467,FIND(" – ",$BA1467)-1),$BA1467),ProdTbl,5,0),""),BasketTbl,2,0),"کد ناشناخته"))</f>
        <v/>
      </c>
      <c r="BC1467" s="18">
        <f>IF($BA1467="","",IFERROR(VLOOKUP(IF(ISNUMBER(FIND(" – ",$BA1467)),LEFT($BA1467,FIND(" – ",$BA1467)-1),$BA1467),ProdTbl,3,0),"کد ناشناخته"))</f>
        <v/>
      </c>
      <c r="BD1467" s="22" t="n"/>
      <c r="BE1467" s="21" t="n"/>
      <c r="BF1467" s="20" t="n"/>
      <c r="BG1467" s="18">
        <f>IF($BF1467="","",IFERROR(VLOOKUP(IFERROR(VLOOKUP(IF(ISNUMBER(FIND(" – ",$BF1467)),LEFT($BF1467,FIND(" – ",$BF1467)-1),$BF1467),ProdTbl,5,0),""),BasketTbl,2,0),"کد ناشناخته"))</f>
        <v/>
      </c>
      <c r="BH1467" s="18">
        <f>IF($BF1467="","",IFERROR(VLOOKUP(IF(ISNUMBER(FIND(" – ",$BF1467)),LEFT($BF1467,FIND(" – ",$BF1467)-1),$BF1467),ProdTbl,3,0),"کد ناشناخته"))</f>
        <v/>
      </c>
      <c r="BI1467" s="22" t="n"/>
      <c r="BJ1467" s="21" t="n"/>
      <c r="BK1467" s="20" t="n"/>
      <c r="BL1467" s="18">
        <f>IF($BK1467="","",IFERROR(VLOOKUP(IFERROR(VLOOKUP(IF(ISNUMBER(FIND(" – ",$BK1467)),LEFT($BK1467,FIND(" – ",$BK1467)-1),$BK1467),ProdTbl,5,0),""),BasketTbl,2,0),"کد ناشناخته"))</f>
        <v/>
      </c>
      <c r="BM1467" s="18">
        <f>IF($BK1467="","",IFERROR(VLOOKUP(IF(ISNUMBER(FIND(" – ",$BK1467)),LEFT($BK1467,FIND(" – ",$BK1467)-1),$BK1467),ProdTbl,3,0),"کد ناشناخته"))</f>
        <v/>
      </c>
      <c r="BN1467" s="22" t="n"/>
      <c r="BO1467" s="21" t="n"/>
      <c r="BP1467" s="20" t="n"/>
      <c r="BQ1467" s="18">
        <f>IF($BP1467="","",IFERROR(VLOOKUP(IFERROR(VLOOKUP(IF(ISNUMBER(FIND(" – ",$BP1467)),LEFT($BP1467,FIND(" – ",$BP1467)-1),$BP1467),ProdTbl,5,0),""),BasketTbl,2,0),"کد ناشناخته"))</f>
        <v/>
      </c>
      <c r="BR1467" s="18">
        <f>IF($BP1467="","",IFERROR(VLOOKUP(IF(ISNUMBER(FIND(" – ",$BP1467)),LEFT($BP1467,FIND(" – ",$BP1467)-1),$BP1467),ProdTbl,3,0),"کد ناشناخته"))</f>
        <v/>
      </c>
      <c r="BS1467" s="22" t="n"/>
      <c r="BT1467" s="21" t="n"/>
      <c r="BU1467" s="20" t="n"/>
      <c r="BV1467" s="18">
        <f>IF($BU1467="","",IFERROR(VLOOKUP(IFERROR(VLOOKUP(IF(ISNUMBER(FIND(" – ",$BU1467)),LEFT($BU1467,FIND(" – ",$BU1467)-1),$BU1467),ProdTbl,5,0),""),BasketTbl,2,0),"کد ناشناخته"))</f>
        <v/>
      </c>
      <c r="BW1467" s="18">
        <f>IF($BU1467="","",IFERROR(VLOOKUP(IF(ISNUMBER(FIND(" – ",$BU1467)),LEFT($BU1467,FIND(" – ",$BU1467)-1),$BU1467),ProdTbl,3,0),"کد ناشناخته"))</f>
        <v/>
      </c>
      <c r="BX1467" s="22" t="n"/>
      <c r="BY1467" s="21" t="n"/>
      <c r="BZ1467" s="20" t="n"/>
      <c r="CA1467" s="18">
        <f>IF($BZ1467="","",IFERROR(VLOOKUP(IFERROR(VLOOKUP(IF(ISNUMBER(FIND(" – ",$BZ1467)),LEFT($BZ1467,FIND(" – ",$BZ1467)-1),$BZ1467),ProdTbl,5,0),""),BasketTbl,2,0),"کد ناشناخته"))</f>
        <v/>
      </c>
      <c r="CB1467" s="18">
        <f>IF($BZ1467="","",IFERROR(VLOOKUP(IF(ISNUMBER(FIND(" – ",$BZ1467)),LEFT($BZ1467,FIND(" – ",$BZ1467)-1),$BZ1467),ProdTbl,3,0),"کد ناشناخته"))</f>
        <v/>
      </c>
      <c r="CC1467" s="22" t="n"/>
      <c r="CD1467" s="21" t="n"/>
      <c r="CE1467" s="20" t="n"/>
      <c r="CF1467" s="18">
        <f>IF($CE1467="","",IFERROR(VLOOKUP(IFERROR(VLOOKUP(IF(ISNUMBER(FIND(" – ",$CE1467)),LEFT($CE1467,FIND(" – ",$CE1467)-1),$CE1467),ProdTbl,5,0),""),BasketTbl,2,0),"کد ناشناخته"))</f>
        <v/>
      </c>
      <c r="CG1467" s="18">
        <f>IF($CE1467="","",IFERROR(VLOOKUP(IF(ISNUMBER(FIND(" – ",$CE1467)),LEFT($CE1467,FIND(" – ",$CE1467)-1),$CE1467),ProdTbl,3,0),"کد ناشناخته"))</f>
        <v/>
      </c>
      <c r="CH1467" s="22" t="n"/>
      <c r="CI1467" s="21" t="n"/>
    </row>
    <row r="1468">
      <c r="A1468" s="18">
        <f>IF($B1468="","",COUNTA($B$10:$B1468))</f>
        <v/>
      </c>
      <c r="B1468" s="19" t="n"/>
      <c r="C1468" s="20" t="n"/>
      <c r="D1468" s="19" t="n"/>
      <c r="E1468" s="18">
        <f>IF($D1468="","",IFERROR(VLOOKUP(IF(ISNUMBER(FIND(" – ",$D1468)),LEFT($D1468,FIND(" – ",$D1468)-1),$D1468),SellerTbl,2,0),"کد ناشناخته"))</f>
        <v/>
      </c>
      <c r="F1468" s="21" t="n"/>
      <c r="G1468" s="21" t="n"/>
      <c r="H1468" s="22" t="n"/>
      <c r="I1468" s="23">
        <f>IF(OR($F1468="",$G1468=""),"",$F1468-$G1468)</f>
        <v/>
      </c>
      <c r="J1468" s="18">
        <f>IF($I1468="","",IF(ABS($I1468)&lt;=0.01*$F1468,"√","×"))</f>
        <v/>
      </c>
      <c r="K1468" s="23">
        <f>IF(COUNT($Q1468,$V1468,$AA1468,$AF1468,$AK1468,$AP1468,$AU1468,$AZ1468,$BE1468,$BJ1468,$BO1468,$BT1468,$BY1468,$CD1468,$CI1468)=0,"",SUM($Q1468,$V1468,$AA1468,$AF1468,$AK1468,$AP1468,$AU1468,$AZ1468,$BE1468,$BJ1468,$BO1468,$BT1468,$BY1468,$CD1468,$CI1468))</f>
        <v/>
      </c>
      <c r="L1468" s="23">
        <f>IF(OR($F1468="",$K1468=""),"",$F1468-$K1468)</f>
        <v/>
      </c>
      <c r="M1468" s="20" t="n"/>
      <c r="N1468" s="18">
        <f>IF($M1468="","",IFERROR(VLOOKUP(IFERROR(VLOOKUP(IF(ISNUMBER(FIND(" – ",$M1468)),LEFT($M1468,FIND(" – ",$M1468)-1),$M1468),ProdTbl,5,0),""),BasketTbl,2,0),"کد ناشناخته"))</f>
        <v/>
      </c>
      <c r="O1468" s="18">
        <f>IF($M1468="","",IFERROR(VLOOKUP(IF(ISNUMBER(FIND(" – ",$M1468)),LEFT($M1468,FIND(" – ",$M1468)-1),$M1468),ProdTbl,3,0),"کد ناشناخته"))</f>
        <v/>
      </c>
      <c r="P1468" s="22" t="n"/>
      <c r="Q1468" s="21" t="n"/>
      <c r="R1468" s="20" t="n"/>
      <c r="S1468" s="18">
        <f>IF($R1468="","",IFERROR(VLOOKUP(IFERROR(VLOOKUP(IF(ISNUMBER(FIND(" – ",$R1468)),LEFT($R1468,FIND(" – ",$R1468)-1),$R1468),ProdTbl,5,0),""),BasketTbl,2,0),"کد ناشناخته"))</f>
        <v/>
      </c>
      <c r="T1468" s="18">
        <f>IF($R1468="","",IFERROR(VLOOKUP(IF(ISNUMBER(FIND(" – ",$R1468)),LEFT($R1468,FIND(" – ",$R1468)-1),$R1468),ProdTbl,3,0),"کد ناشناخته"))</f>
        <v/>
      </c>
      <c r="U1468" s="22" t="n"/>
      <c r="V1468" s="21" t="n"/>
      <c r="W1468" s="20" t="n"/>
      <c r="X1468" s="18">
        <f>IF($W1468="","",IFERROR(VLOOKUP(IFERROR(VLOOKUP(IF(ISNUMBER(FIND(" – ",$W1468)),LEFT($W1468,FIND(" – ",$W1468)-1),$W1468),ProdTbl,5,0),""),BasketTbl,2,0),"کد ناشناخته"))</f>
        <v/>
      </c>
      <c r="Y1468" s="18">
        <f>IF($W1468="","",IFERROR(VLOOKUP(IF(ISNUMBER(FIND(" – ",$W1468)),LEFT($W1468,FIND(" – ",$W1468)-1),$W1468),ProdTbl,3,0),"کد ناشناخته"))</f>
        <v/>
      </c>
      <c r="Z1468" s="22" t="n"/>
      <c r="AA1468" s="21" t="n"/>
      <c r="AB1468" s="20" t="n"/>
      <c r="AC1468" s="18">
        <f>IF($AB1468="","",IFERROR(VLOOKUP(IFERROR(VLOOKUP(IF(ISNUMBER(FIND(" – ",$AB1468)),LEFT($AB1468,FIND(" – ",$AB1468)-1),$AB1468),ProdTbl,5,0),""),BasketTbl,2,0),"کد ناشناخته"))</f>
        <v/>
      </c>
      <c r="AD1468" s="18">
        <f>IF($AB1468="","",IFERROR(VLOOKUP(IF(ISNUMBER(FIND(" – ",$AB1468)),LEFT($AB1468,FIND(" – ",$AB1468)-1),$AB1468),ProdTbl,3,0),"کد ناشناخته"))</f>
        <v/>
      </c>
      <c r="AE1468" s="22" t="n"/>
      <c r="AF1468" s="21" t="n"/>
      <c r="AG1468" s="20" t="n"/>
      <c r="AH1468" s="18">
        <f>IF($AG1468="","",IFERROR(VLOOKUP(IFERROR(VLOOKUP(IF(ISNUMBER(FIND(" – ",$AG1468)),LEFT($AG1468,FIND(" – ",$AG1468)-1),$AG1468),ProdTbl,5,0),""),BasketTbl,2,0),"کد ناشناخته"))</f>
        <v/>
      </c>
      <c r="AI1468" s="18">
        <f>IF($AG1468="","",IFERROR(VLOOKUP(IF(ISNUMBER(FIND(" – ",$AG1468)),LEFT($AG1468,FIND(" – ",$AG1468)-1),$AG1468),ProdTbl,3,0),"کد ناشناخته"))</f>
        <v/>
      </c>
      <c r="AJ1468" s="22" t="n"/>
      <c r="AK1468" s="21" t="n"/>
      <c r="AL1468" s="20" t="n"/>
      <c r="AM1468" s="18">
        <f>IF($AL1468="","",IFERROR(VLOOKUP(IFERROR(VLOOKUP(IF(ISNUMBER(FIND(" – ",$AL1468)),LEFT($AL1468,FIND(" – ",$AL1468)-1),$AL1468),ProdTbl,5,0),""),BasketTbl,2,0),"کد ناشناخته"))</f>
        <v/>
      </c>
      <c r="AN1468" s="18">
        <f>IF($AL1468="","",IFERROR(VLOOKUP(IF(ISNUMBER(FIND(" – ",$AL1468)),LEFT($AL1468,FIND(" – ",$AL1468)-1),$AL1468),ProdTbl,3,0),"کد ناشناخته"))</f>
        <v/>
      </c>
      <c r="AO1468" s="22" t="n"/>
      <c r="AP1468" s="21" t="n"/>
      <c r="AQ1468" s="20" t="n"/>
      <c r="AR1468" s="18">
        <f>IF($AQ1468="","",IFERROR(VLOOKUP(IFERROR(VLOOKUP(IF(ISNUMBER(FIND(" – ",$AQ1468)),LEFT($AQ1468,FIND(" – ",$AQ1468)-1),$AQ1468),ProdTbl,5,0),""),BasketTbl,2,0),"کد ناشناخته"))</f>
        <v/>
      </c>
      <c r="AS1468" s="18">
        <f>IF($AQ1468="","",IFERROR(VLOOKUP(IF(ISNUMBER(FIND(" – ",$AQ1468)),LEFT($AQ1468,FIND(" – ",$AQ1468)-1),$AQ1468),ProdTbl,3,0),"کد ناشناخته"))</f>
        <v/>
      </c>
      <c r="AT1468" s="22" t="n"/>
      <c r="AU1468" s="21" t="n"/>
      <c r="AV1468" s="20" t="n"/>
      <c r="AW1468" s="18">
        <f>IF($AV1468="","",IFERROR(VLOOKUP(IFERROR(VLOOKUP(IF(ISNUMBER(FIND(" – ",$AV1468)),LEFT($AV1468,FIND(" – ",$AV1468)-1),$AV1468),ProdTbl,5,0),""),BasketTbl,2,0),"کد ناشناخته"))</f>
        <v/>
      </c>
      <c r="AX1468" s="18">
        <f>IF($AV1468="","",IFERROR(VLOOKUP(IF(ISNUMBER(FIND(" – ",$AV1468)),LEFT($AV1468,FIND(" – ",$AV1468)-1),$AV1468),ProdTbl,3,0),"کد ناشناخته"))</f>
        <v/>
      </c>
      <c r="AY1468" s="22" t="n"/>
      <c r="AZ1468" s="21" t="n"/>
      <c r="BA1468" s="20" t="n"/>
      <c r="BB1468" s="18">
        <f>IF($BA1468="","",IFERROR(VLOOKUP(IFERROR(VLOOKUP(IF(ISNUMBER(FIND(" – ",$BA1468)),LEFT($BA1468,FIND(" – ",$BA1468)-1),$BA1468),ProdTbl,5,0),""),BasketTbl,2,0),"کد ناشناخته"))</f>
        <v/>
      </c>
      <c r="BC1468" s="18">
        <f>IF($BA1468="","",IFERROR(VLOOKUP(IF(ISNUMBER(FIND(" – ",$BA1468)),LEFT($BA1468,FIND(" – ",$BA1468)-1),$BA1468),ProdTbl,3,0),"کد ناشناخته"))</f>
        <v/>
      </c>
      <c r="BD1468" s="22" t="n"/>
      <c r="BE1468" s="21" t="n"/>
      <c r="BF1468" s="20" t="n"/>
      <c r="BG1468" s="18">
        <f>IF($BF1468="","",IFERROR(VLOOKUP(IFERROR(VLOOKUP(IF(ISNUMBER(FIND(" – ",$BF1468)),LEFT($BF1468,FIND(" – ",$BF1468)-1),$BF1468),ProdTbl,5,0),""),BasketTbl,2,0),"کد ناشناخته"))</f>
        <v/>
      </c>
      <c r="BH1468" s="18">
        <f>IF($BF1468="","",IFERROR(VLOOKUP(IF(ISNUMBER(FIND(" – ",$BF1468)),LEFT($BF1468,FIND(" – ",$BF1468)-1),$BF1468),ProdTbl,3,0),"کد ناشناخته"))</f>
        <v/>
      </c>
      <c r="BI1468" s="22" t="n"/>
      <c r="BJ1468" s="21" t="n"/>
      <c r="BK1468" s="20" t="n"/>
      <c r="BL1468" s="18">
        <f>IF($BK1468="","",IFERROR(VLOOKUP(IFERROR(VLOOKUP(IF(ISNUMBER(FIND(" – ",$BK1468)),LEFT($BK1468,FIND(" – ",$BK1468)-1),$BK1468),ProdTbl,5,0),""),BasketTbl,2,0),"کد ناشناخته"))</f>
        <v/>
      </c>
      <c r="BM1468" s="18">
        <f>IF($BK1468="","",IFERROR(VLOOKUP(IF(ISNUMBER(FIND(" – ",$BK1468)),LEFT($BK1468,FIND(" – ",$BK1468)-1),$BK1468),ProdTbl,3,0),"کد ناشناخته"))</f>
        <v/>
      </c>
      <c r="BN1468" s="22" t="n"/>
      <c r="BO1468" s="21" t="n"/>
      <c r="BP1468" s="20" t="n"/>
      <c r="BQ1468" s="18">
        <f>IF($BP1468="","",IFERROR(VLOOKUP(IFERROR(VLOOKUP(IF(ISNUMBER(FIND(" – ",$BP1468)),LEFT($BP1468,FIND(" – ",$BP1468)-1),$BP1468),ProdTbl,5,0),""),BasketTbl,2,0),"کد ناشناخته"))</f>
        <v/>
      </c>
      <c r="BR1468" s="18">
        <f>IF($BP1468="","",IFERROR(VLOOKUP(IF(ISNUMBER(FIND(" – ",$BP1468)),LEFT($BP1468,FIND(" – ",$BP1468)-1),$BP1468),ProdTbl,3,0),"کد ناشناخته"))</f>
        <v/>
      </c>
      <c r="BS1468" s="22" t="n"/>
      <c r="BT1468" s="21" t="n"/>
      <c r="BU1468" s="20" t="n"/>
      <c r="BV1468" s="18">
        <f>IF($BU1468="","",IFERROR(VLOOKUP(IFERROR(VLOOKUP(IF(ISNUMBER(FIND(" – ",$BU1468)),LEFT($BU1468,FIND(" – ",$BU1468)-1),$BU1468),ProdTbl,5,0),""),BasketTbl,2,0),"کد ناشناخته"))</f>
        <v/>
      </c>
      <c r="BW1468" s="18">
        <f>IF($BU1468="","",IFERROR(VLOOKUP(IF(ISNUMBER(FIND(" – ",$BU1468)),LEFT($BU1468,FIND(" – ",$BU1468)-1),$BU1468),ProdTbl,3,0),"کد ناشناخته"))</f>
        <v/>
      </c>
      <c r="BX1468" s="22" t="n"/>
      <c r="BY1468" s="21" t="n"/>
      <c r="BZ1468" s="20" t="n"/>
      <c r="CA1468" s="18">
        <f>IF($BZ1468="","",IFERROR(VLOOKUP(IFERROR(VLOOKUP(IF(ISNUMBER(FIND(" – ",$BZ1468)),LEFT($BZ1468,FIND(" – ",$BZ1468)-1),$BZ1468),ProdTbl,5,0),""),BasketTbl,2,0),"کد ناشناخته"))</f>
        <v/>
      </c>
      <c r="CB1468" s="18">
        <f>IF($BZ1468="","",IFERROR(VLOOKUP(IF(ISNUMBER(FIND(" – ",$BZ1468)),LEFT($BZ1468,FIND(" – ",$BZ1468)-1),$BZ1468),ProdTbl,3,0),"کد ناشناخته"))</f>
        <v/>
      </c>
      <c r="CC1468" s="22" t="n"/>
      <c r="CD1468" s="21" t="n"/>
      <c r="CE1468" s="20" t="n"/>
      <c r="CF1468" s="18">
        <f>IF($CE1468="","",IFERROR(VLOOKUP(IFERROR(VLOOKUP(IF(ISNUMBER(FIND(" – ",$CE1468)),LEFT($CE1468,FIND(" – ",$CE1468)-1),$CE1468),ProdTbl,5,0),""),BasketTbl,2,0),"کد ناشناخته"))</f>
        <v/>
      </c>
      <c r="CG1468" s="18">
        <f>IF($CE1468="","",IFERROR(VLOOKUP(IF(ISNUMBER(FIND(" – ",$CE1468)),LEFT($CE1468,FIND(" – ",$CE1468)-1),$CE1468),ProdTbl,3,0),"کد ناشناخته"))</f>
        <v/>
      </c>
      <c r="CH1468" s="22" t="n"/>
      <c r="CI1468" s="21" t="n"/>
    </row>
    <row r="1469">
      <c r="A1469" s="18">
        <f>IF($B1469="","",COUNTA($B$10:$B1469))</f>
        <v/>
      </c>
      <c r="B1469" s="19" t="n"/>
      <c r="C1469" s="20" t="n"/>
      <c r="D1469" s="19" t="n"/>
      <c r="E1469" s="18">
        <f>IF($D1469="","",IFERROR(VLOOKUP(IF(ISNUMBER(FIND(" – ",$D1469)),LEFT($D1469,FIND(" – ",$D1469)-1),$D1469),SellerTbl,2,0),"کد ناشناخته"))</f>
        <v/>
      </c>
      <c r="F1469" s="21" t="n"/>
      <c r="G1469" s="21" t="n"/>
      <c r="H1469" s="22" t="n"/>
      <c r="I1469" s="23">
        <f>IF(OR($F1469="",$G1469=""),"",$F1469-$G1469)</f>
        <v/>
      </c>
      <c r="J1469" s="18">
        <f>IF($I1469="","",IF(ABS($I1469)&lt;=0.01*$F1469,"√","×"))</f>
        <v/>
      </c>
      <c r="K1469" s="23">
        <f>IF(COUNT($Q1469,$V1469,$AA1469,$AF1469,$AK1469,$AP1469,$AU1469,$AZ1469,$BE1469,$BJ1469,$BO1469,$BT1469,$BY1469,$CD1469,$CI1469)=0,"",SUM($Q1469,$V1469,$AA1469,$AF1469,$AK1469,$AP1469,$AU1469,$AZ1469,$BE1469,$BJ1469,$BO1469,$BT1469,$BY1469,$CD1469,$CI1469))</f>
        <v/>
      </c>
      <c r="L1469" s="23">
        <f>IF(OR($F1469="",$K1469=""),"",$F1469-$K1469)</f>
        <v/>
      </c>
      <c r="M1469" s="20" t="n"/>
      <c r="N1469" s="18">
        <f>IF($M1469="","",IFERROR(VLOOKUP(IFERROR(VLOOKUP(IF(ISNUMBER(FIND(" – ",$M1469)),LEFT($M1469,FIND(" – ",$M1469)-1),$M1469),ProdTbl,5,0),""),BasketTbl,2,0),"کد ناشناخته"))</f>
        <v/>
      </c>
      <c r="O1469" s="18">
        <f>IF($M1469="","",IFERROR(VLOOKUP(IF(ISNUMBER(FIND(" – ",$M1469)),LEFT($M1469,FIND(" – ",$M1469)-1),$M1469),ProdTbl,3,0),"کد ناشناخته"))</f>
        <v/>
      </c>
      <c r="P1469" s="22" t="n"/>
      <c r="Q1469" s="21" t="n"/>
      <c r="R1469" s="20" t="n"/>
      <c r="S1469" s="18">
        <f>IF($R1469="","",IFERROR(VLOOKUP(IFERROR(VLOOKUP(IF(ISNUMBER(FIND(" – ",$R1469)),LEFT($R1469,FIND(" – ",$R1469)-1),$R1469),ProdTbl,5,0),""),BasketTbl,2,0),"کد ناشناخته"))</f>
        <v/>
      </c>
      <c r="T1469" s="18">
        <f>IF($R1469="","",IFERROR(VLOOKUP(IF(ISNUMBER(FIND(" – ",$R1469)),LEFT($R1469,FIND(" – ",$R1469)-1),$R1469),ProdTbl,3,0),"کد ناشناخته"))</f>
        <v/>
      </c>
      <c r="U1469" s="22" t="n"/>
      <c r="V1469" s="21" t="n"/>
      <c r="W1469" s="20" t="n"/>
      <c r="X1469" s="18">
        <f>IF($W1469="","",IFERROR(VLOOKUP(IFERROR(VLOOKUP(IF(ISNUMBER(FIND(" – ",$W1469)),LEFT($W1469,FIND(" – ",$W1469)-1),$W1469),ProdTbl,5,0),""),BasketTbl,2,0),"کد ناشناخته"))</f>
        <v/>
      </c>
      <c r="Y1469" s="18">
        <f>IF($W1469="","",IFERROR(VLOOKUP(IF(ISNUMBER(FIND(" – ",$W1469)),LEFT($W1469,FIND(" – ",$W1469)-1),$W1469),ProdTbl,3,0),"کد ناشناخته"))</f>
        <v/>
      </c>
      <c r="Z1469" s="22" t="n"/>
      <c r="AA1469" s="21" t="n"/>
      <c r="AB1469" s="20" t="n"/>
      <c r="AC1469" s="18">
        <f>IF($AB1469="","",IFERROR(VLOOKUP(IFERROR(VLOOKUP(IF(ISNUMBER(FIND(" – ",$AB1469)),LEFT($AB1469,FIND(" – ",$AB1469)-1),$AB1469),ProdTbl,5,0),""),BasketTbl,2,0),"کد ناشناخته"))</f>
        <v/>
      </c>
      <c r="AD1469" s="18">
        <f>IF($AB1469="","",IFERROR(VLOOKUP(IF(ISNUMBER(FIND(" – ",$AB1469)),LEFT($AB1469,FIND(" – ",$AB1469)-1),$AB1469),ProdTbl,3,0),"کد ناشناخته"))</f>
        <v/>
      </c>
      <c r="AE1469" s="22" t="n"/>
      <c r="AF1469" s="21" t="n"/>
      <c r="AG1469" s="20" t="n"/>
      <c r="AH1469" s="18">
        <f>IF($AG1469="","",IFERROR(VLOOKUP(IFERROR(VLOOKUP(IF(ISNUMBER(FIND(" – ",$AG1469)),LEFT($AG1469,FIND(" – ",$AG1469)-1),$AG1469),ProdTbl,5,0),""),BasketTbl,2,0),"کد ناشناخته"))</f>
        <v/>
      </c>
      <c r="AI1469" s="18">
        <f>IF($AG1469="","",IFERROR(VLOOKUP(IF(ISNUMBER(FIND(" – ",$AG1469)),LEFT($AG1469,FIND(" – ",$AG1469)-1),$AG1469),ProdTbl,3,0),"کد ناشناخته"))</f>
        <v/>
      </c>
      <c r="AJ1469" s="22" t="n"/>
      <c r="AK1469" s="21" t="n"/>
      <c r="AL1469" s="20" t="n"/>
      <c r="AM1469" s="18">
        <f>IF($AL1469="","",IFERROR(VLOOKUP(IFERROR(VLOOKUP(IF(ISNUMBER(FIND(" – ",$AL1469)),LEFT($AL1469,FIND(" – ",$AL1469)-1),$AL1469),ProdTbl,5,0),""),BasketTbl,2,0),"کد ناشناخته"))</f>
        <v/>
      </c>
      <c r="AN1469" s="18">
        <f>IF($AL1469="","",IFERROR(VLOOKUP(IF(ISNUMBER(FIND(" – ",$AL1469)),LEFT($AL1469,FIND(" – ",$AL1469)-1),$AL1469),ProdTbl,3,0),"کد ناشناخته"))</f>
        <v/>
      </c>
      <c r="AO1469" s="22" t="n"/>
      <c r="AP1469" s="21" t="n"/>
      <c r="AQ1469" s="20" t="n"/>
      <c r="AR1469" s="18">
        <f>IF($AQ1469="","",IFERROR(VLOOKUP(IFERROR(VLOOKUP(IF(ISNUMBER(FIND(" – ",$AQ1469)),LEFT($AQ1469,FIND(" – ",$AQ1469)-1),$AQ1469),ProdTbl,5,0),""),BasketTbl,2,0),"کد ناشناخته"))</f>
        <v/>
      </c>
      <c r="AS1469" s="18">
        <f>IF($AQ1469="","",IFERROR(VLOOKUP(IF(ISNUMBER(FIND(" – ",$AQ1469)),LEFT($AQ1469,FIND(" – ",$AQ1469)-1),$AQ1469),ProdTbl,3,0),"کد ناشناخته"))</f>
        <v/>
      </c>
      <c r="AT1469" s="22" t="n"/>
      <c r="AU1469" s="21" t="n"/>
      <c r="AV1469" s="20" t="n"/>
      <c r="AW1469" s="18">
        <f>IF($AV1469="","",IFERROR(VLOOKUP(IFERROR(VLOOKUP(IF(ISNUMBER(FIND(" – ",$AV1469)),LEFT($AV1469,FIND(" – ",$AV1469)-1),$AV1469),ProdTbl,5,0),""),BasketTbl,2,0),"کد ناشناخته"))</f>
        <v/>
      </c>
      <c r="AX1469" s="18">
        <f>IF($AV1469="","",IFERROR(VLOOKUP(IF(ISNUMBER(FIND(" – ",$AV1469)),LEFT($AV1469,FIND(" – ",$AV1469)-1),$AV1469),ProdTbl,3,0),"کد ناشناخته"))</f>
        <v/>
      </c>
      <c r="AY1469" s="22" t="n"/>
      <c r="AZ1469" s="21" t="n"/>
      <c r="BA1469" s="20" t="n"/>
      <c r="BB1469" s="18">
        <f>IF($BA1469="","",IFERROR(VLOOKUP(IFERROR(VLOOKUP(IF(ISNUMBER(FIND(" – ",$BA1469)),LEFT($BA1469,FIND(" – ",$BA1469)-1),$BA1469),ProdTbl,5,0),""),BasketTbl,2,0),"کد ناشناخته"))</f>
        <v/>
      </c>
      <c r="BC1469" s="18">
        <f>IF($BA1469="","",IFERROR(VLOOKUP(IF(ISNUMBER(FIND(" – ",$BA1469)),LEFT($BA1469,FIND(" – ",$BA1469)-1),$BA1469),ProdTbl,3,0),"کد ناشناخته"))</f>
        <v/>
      </c>
      <c r="BD1469" s="22" t="n"/>
      <c r="BE1469" s="21" t="n"/>
      <c r="BF1469" s="20" t="n"/>
      <c r="BG1469" s="18">
        <f>IF($BF1469="","",IFERROR(VLOOKUP(IFERROR(VLOOKUP(IF(ISNUMBER(FIND(" – ",$BF1469)),LEFT($BF1469,FIND(" – ",$BF1469)-1),$BF1469),ProdTbl,5,0),""),BasketTbl,2,0),"کد ناشناخته"))</f>
        <v/>
      </c>
      <c r="BH1469" s="18">
        <f>IF($BF1469="","",IFERROR(VLOOKUP(IF(ISNUMBER(FIND(" – ",$BF1469)),LEFT($BF1469,FIND(" – ",$BF1469)-1),$BF1469),ProdTbl,3,0),"کد ناشناخته"))</f>
        <v/>
      </c>
      <c r="BI1469" s="22" t="n"/>
      <c r="BJ1469" s="21" t="n"/>
      <c r="BK1469" s="20" t="n"/>
      <c r="BL1469" s="18">
        <f>IF($BK1469="","",IFERROR(VLOOKUP(IFERROR(VLOOKUP(IF(ISNUMBER(FIND(" – ",$BK1469)),LEFT($BK1469,FIND(" – ",$BK1469)-1),$BK1469),ProdTbl,5,0),""),BasketTbl,2,0),"کد ناشناخته"))</f>
        <v/>
      </c>
      <c r="BM1469" s="18">
        <f>IF($BK1469="","",IFERROR(VLOOKUP(IF(ISNUMBER(FIND(" – ",$BK1469)),LEFT($BK1469,FIND(" – ",$BK1469)-1),$BK1469),ProdTbl,3,0),"کد ناشناخته"))</f>
        <v/>
      </c>
      <c r="BN1469" s="22" t="n"/>
      <c r="BO1469" s="21" t="n"/>
      <c r="BP1469" s="20" t="n"/>
      <c r="BQ1469" s="18">
        <f>IF($BP1469="","",IFERROR(VLOOKUP(IFERROR(VLOOKUP(IF(ISNUMBER(FIND(" – ",$BP1469)),LEFT($BP1469,FIND(" – ",$BP1469)-1),$BP1469),ProdTbl,5,0),""),BasketTbl,2,0),"کد ناشناخته"))</f>
        <v/>
      </c>
      <c r="BR1469" s="18">
        <f>IF($BP1469="","",IFERROR(VLOOKUP(IF(ISNUMBER(FIND(" – ",$BP1469)),LEFT($BP1469,FIND(" – ",$BP1469)-1),$BP1469),ProdTbl,3,0),"کد ناشناخته"))</f>
        <v/>
      </c>
      <c r="BS1469" s="22" t="n"/>
      <c r="BT1469" s="21" t="n"/>
      <c r="BU1469" s="20" t="n"/>
      <c r="BV1469" s="18">
        <f>IF($BU1469="","",IFERROR(VLOOKUP(IFERROR(VLOOKUP(IF(ISNUMBER(FIND(" – ",$BU1469)),LEFT($BU1469,FIND(" – ",$BU1469)-1),$BU1469),ProdTbl,5,0),""),BasketTbl,2,0),"کد ناشناخته"))</f>
        <v/>
      </c>
      <c r="BW1469" s="18">
        <f>IF($BU1469="","",IFERROR(VLOOKUP(IF(ISNUMBER(FIND(" – ",$BU1469)),LEFT($BU1469,FIND(" – ",$BU1469)-1),$BU1469),ProdTbl,3,0),"کد ناشناخته"))</f>
        <v/>
      </c>
      <c r="BX1469" s="22" t="n"/>
      <c r="BY1469" s="21" t="n"/>
      <c r="BZ1469" s="20" t="n"/>
      <c r="CA1469" s="18">
        <f>IF($BZ1469="","",IFERROR(VLOOKUP(IFERROR(VLOOKUP(IF(ISNUMBER(FIND(" – ",$BZ1469)),LEFT($BZ1469,FIND(" – ",$BZ1469)-1),$BZ1469),ProdTbl,5,0),""),BasketTbl,2,0),"کد ناشناخته"))</f>
        <v/>
      </c>
      <c r="CB1469" s="18">
        <f>IF($BZ1469="","",IFERROR(VLOOKUP(IF(ISNUMBER(FIND(" – ",$BZ1469)),LEFT($BZ1469,FIND(" – ",$BZ1469)-1),$BZ1469),ProdTbl,3,0),"کد ناشناخته"))</f>
        <v/>
      </c>
      <c r="CC1469" s="22" t="n"/>
      <c r="CD1469" s="21" t="n"/>
      <c r="CE1469" s="20" t="n"/>
      <c r="CF1469" s="18">
        <f>IF($CE1469="","",IFERROR(VLOOKUP(IFERROR(VLOOKUP(IF(ISNUMBER(FIND(" – ",$CE1469)),LEFT($CE1469,FIND(" – ",$CE1469)-1),$CE1469),ProdTbl,5,0),""),BasketTbl,2,0),"کد ناشناخته"))</f>
        <v/>
      </c>
      <c r="CG1469" s="18">
        <f>IF($CE1469="","",IFERROR(VLOOKUP(IF(ISNUMBER(FIND(" – ",$CE1469)),LEFT($CE1469,FIND(" – ",$CE1469)-1),$CE1469),ProdTbl,3,0),"کد ناشناخته"))</f>
        <v/>
      </c>
      <c r="CH1469" s="22" t="n"/>
      <c r="CI1469" s="21" t="n"/>
    </row>
    <row r="1470">
      <c r="A1470" s="18">
        <f>IF($B1470="","",COUNTA($B$10:$B1470))</f>
        <v/>
      </c>
      <c r="B1470" s="19" t="n"/>
      <c r="C1470" s="20" t="n"/>
      <c r="D1470" s="19" t="n"/>
      <c r="E1470" s="18">
        <f>IF($D1470="","",IFERROR(VLOOKUP(IF(ISNUMBER(FIND(" – ",$D1470)),LEFT($D1470,FIND(" – ",$D1470)-1),$D1470),SellerTbl,2,0),"کد ناشناخته"))</f>
        <v/>
      </c>
      <c r="F1470" s="21" t="n"/>
      <c r="G1470" s="21" t="n"/>
      <c r="H1470" s="22" t="n"/>
      <c r="I1470" s="23">
        <f>IF(OR($F1470="",$G1470=""),"",$F1470-$G1470)</f>
        <v/>
      </c>
      <c r="J1470" s="18">
        <f>IF($I1470="","",IF(ABS($I1470)&lt;=0.01*$F1470,"√","×"))</f>
        <v/>
      </c>
      <c r="K1470" s="23">
        <f>IF(COUNT($Q1470,$V1470,$AA1470,$AF1470,$AK1470,$AP1470,$AU1470,$AZ1470,$BE1470,$BJ1470,$BO1470,$BT1470,$BY1470,$CD1470,$CI1470)=0,"",SUM($Q1470,$V1470,$AA1470,$AF1470,$AK1470,$AP1470,$AU1470,$AZ1470,$BE1470,$BJ1470,$BO1470,$BT1470,$BY1470,$CD1470,$CI1470))</f>
        <v/>
      </c>
      <c r="L1470" s="23">
        <f>IF(OR($F1470="",$K1470=""),"",$F1470-$K1470)</f>
        <v/>
      </c>
      <c r="M1470" s="20" t="n"/>
      <c r="N1470" s="18">
        <f>IF($M1470="","",IFERROR(VLOOKUP(IFERROR(VLOOKUP(IF(ISNUMBER(FIND(" – ",$M1470)),LEFT($M1470,FIND(" – ",$M1470)-1),$M1470),ProdTbl,5,0),""),BasketTbl,2,0),"کد ناشناخته"))</f>
        <v/>
      </c>
      <c r="O1470" s="18">
        <f>IF($M1470="","",IFERROR(VLOOKUP(IF(ISNUMBER(FIND(" – ",$M1470)),LEFT($M1470,FIND(" – ",$M1470)-1),$M1470),ProdTbl,3,0),"کد ناشناخته"))</f>
        <v/>
      </c>
      <c r="P1470" s="22" t="n"/>
      <c r="Q1470" s="21" t="n"/>
      <c r="R1470" s="20" t="n"/>
      <c r="S1470" s="18">
        <f>IF($R1470="","",IFERROR(VLOOKUP(IFERROR(VLOOKUP(IF(ISNUMBER(FIND(" – ",$R1470)),LEFT($R1470,FIND(" – ",$R1470)-1),$R1470),ProdTbl,5,0),""),BasketTbl,2,0),"کد ناشناخته"))</f>
        <v/>
      </c>
      <c r="T1470" s="18">
        <f>IF($R1470="","",IFERROR(VLOOKUP(IF(ISNUMBER(FIND(" – ",$R1470)),LEFT($R1470,FIND(" – ",$R1470)-1),$R1470),ProdTbl,3,0),"کد ناشناخته"))</f>
        <v/>
      </c>
      <c r="U1470" s="22" t="n"/>
      <c r="V1470" s="21" t="n"/>
      <c r="W1470" s="20" t="n"/>
      <c r="X1470" s="18">
        <f>IF($W1470="","",IFERROR(VLOOKUP(IFERROR(VLOOKUP(IF(ISNUMBER(FIND(" – ",$W1470)),LEFT($W1470,FIND(" – ",$W1470)-1),$W1470),ProdTbl,5,0),""),BasketTbl,2,0),"کد ناشناخته"))</f>
        <v/>
      </c>
      <c r="Y1470" s="18">
        <f>IF($W1470="","",IFERROR(VLOOKUP(IF(ISNUMBER(FIND(" – ",$W1470)),LEFT($W1470,FIND(" – ",$W1470)-1),$W1470),ProdTbl,3,0),"کد ناشناخته"))</f>
        <v/>
      </c>
      <c r="Z1470" s="22" t="n"/>
      <c r="AA1470" s="21" t="n"/>
      <c r="AB1470" s="20" t="n"/>
      <c r="AC1470" s="18">
        <f>IF($AB1470="","",IFERROR(VLOOKUP(IFERROR(VLOOKUP(IF(ISNUMBER(FIND(" – ",$AB1470)),LEFT($AB1470,FIND(" – ",$AB1470)-1),$AB1470),ProdTbl,5,0),""),BasketTbl,2,0),"کد ناشناخته"))</f>
        <v/>
      </c>
      <c r="AD1470" s="18">
        <f>IF($AB1470="","",IFERROR(VLOOKUP(IF(ISNUMBER(FIND(" – ",$AB1470)),LEFT($AB1470,FIND(" – ",$AB1470)-1),$AB1470),ProdTbl,3,0),"کد ناشناخته"))</f>
        <v/>
      </c>
      <c r="AE1470" s="22" t="n"/>
      <c r="AF1470" s="21" t="n"/>
      <c r="AG1470" s="20" t="n"/>
      <c r="AH1470" s="18">
        <f>IF($AG1470="","",IFERROR(VLOOKUP(IFERROR(VLOOKUP(IF(ISNUMBER(FIND(" – ",$AG1470)),LEFT($AG1470,FIND(" – ",$AG1470)-1),$AG1470),ProdTbl,5,0),""),BasketTbl,2,0),"کد ناشناخته"))</f>
        <v/>
      </c>
      <c r="AI1470" s="18">
        <f>IF($AG1470="","",IFERROR(VLOOKUP(IF(ISNUMBER(FIND(" – ",$AG1470)),LEFT($AG1470,FIND(" – ",$AG1470)-1),$AG1470),ProdTbl,3,0),"کد ناشناخته"))</f>
        <v/>
      </c>
      <c r="AJ1470" s="22" t="n"/>
      <c r="AK1470" s="21" t="n"/>
      <c r="AL1470" s="20" t="n"/>
      <c r="AM1470" s="18">
        <f>IF($AL1470="","",IFERROR(VLOOKUP(IFERROR(VLOOKUP(IF(ISNUMBER(FIND(" – ",$AL1470)),LEFT($AL1470,FIND(" – ",$AL1470)-1),$AL1470),ProdTbl,5,0),""),BasketTbl,2,0),"کد ناشناخته"))</f>
        <v/>
      </c>
      <c r="AN1470" s="18">
        <f>IF($AL1470="","",IFERROR(VLOOKUP(IF(ISNUMBER(FIND(" – ",$AL1470)),LEFT($AL1470,FIND(" – ",$AL1470)-1),$AL1470),ProdTbl,3,0),"کد ناشناخته"))</f>
        <v/>
      </c>
      <c r="AO1470" s="22" t="n"/>
      <c r="AP1470" s="21" t="n"/>
      <c r="AQ1470" s="20" t="n"/>
      <c r="AR1470" s="18">
        <f>IF($AQ1470="","",IFERROR(VLOOKUP(IFERROR(VLOOKUP(IF(ISNUMBER(FIND(" – ",$AQ1470)),LEFT($AQ1470,FIND(" – ",$AQ1470)-1),$AQ1470),ProdTbl,5,0),""),BasketTbl,2,0),"کد ناشناخته"))</f>
        <v/>
      </c>
      <c r="AS1470" s="18">
        <f>IF($AQ1470="","",IFERROR(VLOOKUP(IF(ISNUMBER(FIND(" – ",$AQ1470)),LEFT($AQ1470,FIND(" – ",$AQ1470)-1),$AQ1470),ProdTbl,3,0),"کد ناشناخته"))</f>
        <v/>
      </c>
      <c r="AT1470" s="22" t="n"/>
      <c r="AU1470" s="21" t="n"/>
      <c r="AV1470" s="20" t="n"/>
      <c r="AW1470" s="18">
        <f>IF($AV1470="","",IFERROR(VLOOKUP(IFERROR(VLOOKUP(IF(ISNUMBER(FIND(" – ",$AV1470)),LEFT($AV1470,FIND(" – ",$AV1470)-1),$AV1470),ProdTbl,5,0),""),BasketTbl,2,0),"کد ناشناخته"))</f>
        <v/>
      </c>
      <c r="AX1470" s="18">
        <f>IF($AV1470="","",IFERROR(VLOOKUP(IF(ISNUMBER(FIND(" – ",$AV1470)),LEFT($AV1470,FIND(" – ",$AV1470)-1),$AV1470),ProdTbl,3,0),"کد ناشناخته"))</f>
        <v/>
      </c>
      <c r="AY1470" s="22" t="n"/>
      <c r="AZ1470" s="21" t="n"/>
      <c r="BA1470" s="20" t="n"/>
      <c r="BB1470" s="18">
        <f>IF($BA1470="","",IFERROR(VLOOKUP(IFERROR(VLOOKUP(IF(ISNUMBER(FIND(" – ",$BA1470)),LEFT($BA1470,FIND(" – ",$BA1470)-1),$BA1470),ProdTbl,5,0),""),BasketTbl,2,0),"کد ناشناخته"))</f>
        <v/>
      </c>
      <c r="BC1470" s="18">
        <f>IF($BA1470="","",IFERROR(VLOOKUP(IF(ISNUMBER(FIND(" – ",$BA1470)),LEFT($BA1470,FIND(" – ",$BA1470)-1),$BA1470),ProdTbl,3,0),"کد ناشناخته"))</f>
        <v/>
      </c>
      <c r="BD1470" s="22" t="n"/>
      <c r="BE1470" s="21" t="n"/>
      <c r="BF1470" s="20" t="n"/>
      <c r="BG1470" s="18">
        <f>IF($BF1470="","",IFERROR(VLOOKUP(IFERROR(VLOOKUP(IF(ISNUMBER(FIND(" – ",$BF1470)),LEFT($BF1470,FIND(" – ",$BF1470)-1),$BF1470),ProdTbl,5,0),""),BasketTbl,2,0),"کد ناشناخته"))</f>
        <v/>
      </c>
      <c r="BH1470" s="18">
        <f>IF($BF1470="","",IFERROR(VLOOKUP(IF(ISNUMBER(FIND(" – ",$BF1470)),LEFT($BF1470,FIND(" – ",$BF1470)-1),$BF1470),ProdTbl,3,0),"کد ناشناخته"))</f>
        <v/>
      </c>
      <c r="BI1470" s="22" t="n"/>
      <c r="BJ1470" s="21" t="n"/>
      <c r="BK1470" s="20" t="n"/>
      <c r="BL1470" s="18">
        <f>IF($BK1470="","",IFERROR(VLOOKUP(IFERROR(VLOOKUP(IF(ISNUMBER(FIND(" – ",$BK1470)),LEFT($BK1470,FIND(" – ",$BK1470)-1),$BK1470),ProdTbl,5,0),""),BasketTbl,2,0),"کد ناشناخته"))</f>
        <v/>
      </c>
      <c r="BM1470" s="18">
        <f>IF($BK1470="","",IFERROR(VLOOKUP(IF(ISNUMBER(FIND(" – ",$BK1470)),LEFT($BK1470,FIND(" – ",$BK1470)-1),$BK1470),ProdTbl,3,0),"کد ناشناخته"))</f>
        <v/>
      </c>
      <c r="BN1470" s="22" t="n"/>
      <c r="BO1470" s="21" t="n"/>
      <c r="BP1470" s="20" t="n"/>
      <c r="BQ1470" s="18">
        <f>IF($BP1470="","",IFERROR(VLOOKUP(IFERROR(VLOOKUP(IF(ISNUMBER(FIND(" – ",$BP1470)),LEFT($BP1470,FIND(" – ",$BP1470)-1),$BP1470),ProdTbl,5,0),""),BasketTbl,2,0),"کد ناشناخته"))</f>
        <v/>
      </c>
      <c r="BR1470" s="18">
        <f>IF($BP1470="","",IFERROR(VLOOKUP(IF(ISNUMBER(FIND(" – ",$BP1470)),LEFT($BP1470,FIND(" – ",$BP1470)-1),$BP1470),ProdTbl,3,0),"کد ناشناخته"))</f>
        <v/>
      </c>
      <c r="BS1470" s="22" t="n"/>
      <c r="BT1470" s="21" t="n"/>
      <c r="BU1470" s="20" t="n"/>
      <c r="BV1470" s="18">
        <f>IF($BU1470="","",IFERROR(VLOOKUP(IFERROR(VLOOKUP(IF(ISNUMBER(FIND(" – ",$BU1470)),LEFT($BU1470,FIND(" – ",$BU1470)-1),$BU1470),ProdTbl,5,0),""),BasketTbl,2,0),"کد ناشناخته"))</f>
        <v/>
      </c>
      <c r="BW1470" s="18">
        <f>IF($BU1470="","",IFERROR(VLOOKUP(IF(ISNUMBER(FIND(" – ",$BU1470)),LEFT($BU1470,FIND(" – ",$BU1470)-1),$BU1470),ProdTbl,3,0),"کد ناشناخته"))</f>
        <v/>
      </c>
      <c r="BX1470" s="22" t="n"/>
      <c r="BY1470" s="21" t="n"/>
      <c r="BZ1470" s="20" t="n"/>
      <c r="CA1470" s="18">
        <f>IF($BZ1470="","",IFERROR(VLOOKUP(IFERROR(VLOOKUP(IF(ISNUMBER(FIND(" – ",$BZ1470)),LEFT($BZ1470,FIND(" – ",$BZ1470)-1),$BZ1470),ProdTbl,5,0),""),BasketTbl,2,0),"کد ناشناخته"))</f>
        <v/>
      </c>
      <c r="CB1470" s="18">
        <f>IF($BZ1470="","",IFERROR(VLOOKUP(IF(ISNUMBER(FIND(" – ",$BZ1470)),LEFT($BZ1470,FIND(" – ",$BZ1470)-1),$BZ1470),ProdTbl,3,0),"کد ناشناخته"))</f>
        <v/>
      </c>
      <c r="CC1470" s="22" t="n"/>
      <c r="CD1470" s="21" t="n"/>
      <c r="CE1470" s="20" t="n"/>
      <c r="CF1470" s="18">
        <f>IF($CE1470="","",IFERROR(VLOOKUP(IFERROR(VLOOKUP(IF(ISNUMBER(FIND(" – ",$CE1470)),LEFT($CE1470,FIND(" – ",$CE1470)-1),$CE1470),ProdTbl,5,0),""),BasketTbl,2,0),"کد ناشناخته"))</f>
        <v/>
      </c>
      <c r="CG1470" s="18">
        <f>IF($CE1470="","",IFERROR(VLOOKUP(IF(ISNUMBER(FIND(" – ",$CE1470)),LEFT($CE1470,FIND(" – ",$CE1470)-1),$CE1470),ProdTbl,3,0),"کد ناشناخته"))</f>
        <v/>
      </c>
      <c r="CH1470" s="22" t="n"/>
      <c r="CI1470" s="21" t="n"/>
    </row>
    <row r="1471">
      <c r="A1471" s="18">
        <f>IF($B1471="","",COUNTA($B$10:$B1471))</f>
        <v/>
      </c>
      <c r="B1471" s="19" t="n"/>
      <c r="C1471" s="20" t="n"/>
      <c r="D1471" s="19" t="n"/>
      <c r="E1471" s="18">
        <f>IF($D1471="","",IFERROR(VLOOKUP(IF(ISNUMBER(FIND(" – ",$D1471)),LEFT($D1471,FIND(" – ",$D1471)-1),$D1471),SellerTbl,2,0),"کد ناشناخته"))</f>
        <v/>
      </c>
      <c r="F1471" s="21" t="n"/>
      <c r="G1471" s="21" t="n"/>
      <c r="H1471" s="22" t="n"/>
      <c r="I1471" s="23">
        <f>IF(OR($F1471="",$G1471=""),"",$F1471-$G1471)</f>
        <v/>
      </c>
      <c r="J1471" s="18">
        <f>IF($I1471="","",IF(ABS($I1471)&lt;=0.01*$F1471,"√","×"))</f>
        <v/>
      </c>
      <c r="K1471" s="23">
        <f>IF(COUNT($Q1471,$V1471,$AA1471,$AF1471,$AK1471,$AP1471,$AU1471,$AZ1471,$BE1471,$BJ1471,$BO1471,$BT1471,$BY1471,$CD1471,$CI1471)=0,"",SUM($Q1471,$V1471,$AA1471,$AF1471,$AK1471,$AP1471,$AU1471,$AZ1471,$BE1471,$BJ1471,$BO1471,$BT1471,$BY1471,$CD1471,$CI1471))</f>
        <v/>
      </c>
      <c r="L1471" s="23">
        <f>IF(OR($F1471="",$K1471=""),"",$F1471-$K1471)</f>
        <v/>
      </c>
      <c r="M1471" s="20" t="n"/>
      <c r="N1471" s="18">
        <f>IF($M1471="","",IFERROR(VLOOKUP(IFERROR(VLOOKUP(IF(ISNUMBER(FIND(" – ",$M1471)),LEFT($M1471,FIND(" – ",$M1471)-1),$M1471),ProdTbl,5,0),""),BasketTbl,2,0),"کد ناشناخته"))</f>
        <v/>
      </c>
      <c r="O1471" s="18">
        <f>IF($M1471="","",IFERROR(VLOOKUP(IF(ISNUMBER(FIND(" – ",$M1471)),LEFT($M1471,FIND(" – ",$M1471)-1),$M1471),ProdTbl,3,0),"کد ناشناخته"))</f>
        <v/>
      </c>
      <c r="P1471" s="22" t="n"/>
      <c r="Q1471" s="21" t="n"/>
      <c r="R1471" s="20" t="n"/>
      <c r="S1471" s="18">
        <f>IF($R1471="","",IFERROR(VLOOKUP(IFERROR(VLOOKUP(IF(ISNUMBER(FIND(" – ",$R1471)),LEFT($R1471,FIND(" – ",$R1471)-1),$R1471),ProdTbl,5,0),""),BasketTbl,2,0),"کد ناشناخته"))</f>
        <v/>
      </c>
      <c r="T1471" s="18">
        <f>IF($R1471="","",IFERROR(VLOOKUP(IF(ISNUMBER(FIND(" – ",$R1471)),LEFT($R1471,FIND(" – ",$R1471)-1),$R1471),ProdTbl,3,0),"کد ناشناخته"))</f>
        <v/>
      </c>
      <c r="U1471" s="22" t="n"/>
      <c r="V1471" s="21" t="n"/>
      <c r="W1471" s="20" t="n"/>
      <c r="X1471" s="18">
        <f>IF($W1471="","",IFERROR(VLOOKUP(IFERROR(VLOOKUP(IF(ISNUMBER(FIND(" – ",$W1471)),LEFT($W1471,FIND(" – ",$W1471)-1),$W1471),ProdTbl,5,0),""),BasketTbl,2,0),"کد ناشناخته"))</f>
        <v/>
      </c>
      <c r="Y1471" s="18">
        <f>IF($W1471="","",IFERROR(VLOOKUP(IF(ISNUMBER(FIND(" – ",$W1471)),LEFT($W1471,FIND(" – ",$W1471)-1),$W1471),ProdTbl,3,0),"کد ناشناخته"))</f>
        <v/>
      </c>
      <c r="Z1471" s="22" t="n"/>
      <c r="AA1471" s="21" t="n"/>
      <c r="AB1471" s="20" t="n"/>
      <c r="AC1471" s="18">
        <f>IF($AB1471="","",IFERROR(VLOOKUP(IFERROR(VLOOKUP(IF(ISNUMBER(FIND(" – ",$AB1471)),LEFT($AB1471,FIND(" – ",$AB1471)-1),$AB1471),ProdTbl,5,0),""),BasketTbl,2,0),"کد ناشناخته"))</f>
        <v/>
      </c>
      <c r="AD1471" s="18">
        <f>IF($AB1471="","",IFERROR(VLOOKUP(IF(ISNUMBER(FIND(" – ",$AB1471)),LEFT($AB1471,FIND(" – ",$AB1471)-1),$AB1471),ProdTbl,3,0),"کد ناشناخته"))</f>
        <v/>
      </c>
      <c r="AE1471" s="22" t="n"/>
      <c r="AF1471" s="21" t="n"/>
      <c r="AG1471" s="20" t="n"/>
      <c r="AH1471" s="18">
        <f>IF($AG1471="","",IFERROR(VLOOKUP(IFERROR(VLOOKUP(IF(ISNUMBER(FIND(" – ",$AG1471)),LEFT($AG1471,FIND(" – ",$AG1471)-1),$AG1471),ProdTbl,5,0),""),BasketTbl,2,0),"کد ناشناخته"))</f>
        <v/>
      </c>
      <c r="AI1471" s="18">
        <f>IF($AG1471="","",IFERROR(VLOOKUP(IF(ISNUMBER(FIND(" – ",$AG1471)),LEFT($AG1471,FIND(" – ",$AG1471)-1),$AG1471),ProdTbl,3,0),"کد ناشناخته"))</f>
        <v/>
      </c>
      <c r="AJ1471" s="22" t="n"/>
      <c r="AK1471" s="21" t="n"/>
      <c r="AL1471" s="20" t="n"/>
      <c r="AM1471" s="18">
        <f>IF($AL1471="","",IFERROR(VLOOKUP(IFERROR(VLOOKUP(IF(ISNUMBER(FIND(" – ",$AL1471)),LEFT($AL1471,FIND(" – ",$AL1471)-1),$AL1471),ProdTbl,5,0),""),BasketTbl,2,0),"کد ناشناخته"))</f>
        <v/>
      </c>
      <c r="AN1471" s="18">
        <f>IF($AL1471="","",IFERROR(VLOOKUP(IF(ISNUMBER(FIND(" – ",$AL1471)),LEFT($AL1471,FIND(" – ",$AL1471)-1),$AL1471),ProdTbl,3,0),"کد ناشناخته"))</f>
        <v/>
      </c>
      <c r="AO1471" s="22" t="n"/>
      <c r="AP1471" s="21" t="n"/>
      <c r="AQ1471" s="20" t="n"/>
      <c r="AR1471" s="18">
        <f>IF($AQ1471="","",IFERROR(VLOOKUP(IFERROR(VLOOKUP(IF(ISNUMBER(FIND(" – ",$AQ1471)),LEFT($AQ1471,FIND(" – ",$AQ1471)-1),$AQ1471),ProdTbl,5,0),""),BasketTbl,2,0),"کد ناشناخته"))</f>
        <v/>
      </c>
      <c r="AS1471" s="18">
        <f>IF($AQ1471="","",IFERROR(VLOOKUP(IF(ISNUMBER(FIND(" – ",$AQ1471)),LEFT($AQ1471,FIND(" – ",$AQ1471)-1),$AQ1471),ProdTbl,3,0),"کد ناشناخته"))</f>
        <v/>
      </c>
      <c r="AT1471" s="22" t="n"/>
      <c r="AU1471" s="21" t="n"/>
      <c r="AV1471" s="20" t="n"/>
      <c r="AW1471" s="18">
        <f>IF($AV1471="","",IFERROR(VLOOKUP(IFERROR(VLOOKUP(IF(ISNUMBER(FIND(" – ",$AV1471)),LEFT($AV1471,FIND(" – ",$AV1471)-1),$AV1471),ProdTbl,5,0),""),BasketTbl,2,0),"کد ناشناخته"))</f>
        <v/>
      </c>
      <c r="AX1471" s="18">
        <f>IF($AV1471="","",IFERROR(VLOOKUP(IF(ISNUMBER(FIND(" – ",$AV1471)),LEFT($AV1471,FIND(" – ",$AV1471)-1),$AV1471),ProdTbl,3,0),"کد ناشناخته"))</f>
        <v/>
      </c>
      <c r="AY1471" s="22" t="n"/>
      <c r="AZ1471" s="21" t="n"/>
      <c r="BA1471" s="20" t="n"/>
      <c r="BB1471" s="18">
        <f>IF($BA1471="","",IFERROR(VLOOKUP(IFERROR(VLOOKUP(IF(ISNUMBER(FIND(" – ",$BA1471)),LEFT($BA1471,FIND(" – ",$BA1471)-1),$BA1471),ProdTbl,5,0),""),BasketTbl,2,0),"کد ناشناخته"))</f>
        <v/>
      </c>
      <c r="BC1471" s="18">
        <f>IF($BA1471="","",IFERROR(VLOOKUP(IF(ISNUMBER(FIND(" – ",$BA1471)),LEFT($BA1471,FIND(" – ",$BA1471)-1),$BA1471),ProdTbl,3,0),"کد ناشناخته"))</f>
        <v/>
      </c>
      <c r="BD1471" s="22" t="n"/>
      <c r="BE1471" s="21" t="n"/>
      <c r="BF1471" s="20" t="n"/>
      <c r="BG1471" s="18">
        <f>IF($BF1471="","",IFERROR(VLOOKUP(IFERROR(VLOOKUP(IF(ISNUMBER(FIND(" – ",$BF1471)),LEFT($BF1471,FIND(" – ",$BF1471)-1),$BF1471),ProdTbl,5,0),""),BasketTbl,2,0),"کد ناشناخته"))</f>
        <v/>
      </c>
      <c r="BH1471" s="18">
        <f>IF($BF1471="","",IFERROR(VLOOKUP(IF(ISNUMBER(FIND(" – ",$BF1471)),LEFT($BF1471,FIND(" – ",$BF1471)-1),$BF1471),ProdTbl,3,0),"کد ناشناخته"))</f>
        <v/>
      </c>
      <c r="BI1471" s="22" t="n"/>
      <c r="BJ1471" s="21" t="n"/>
      <c r="BK1471" s="20" t="n"/>
      <c r="BL1471" s="18">
        <f>IF($BK1471="","",IFERROR(VLOOKUP(IFERROR(VLOOKUP(IF(ISNUMBER(FIND(" – ",$BK1471)),LEFT($BK1471,FIND(" – ",$BK1471)-1),$BK1471),ProdTbl,5,0),""),BasketTbl,2,0),"کد ناشناخته"))</f>
        <v/>
      </c>
      <c r="BM1471" s="18">
        <f>IF($BK1471="","",IFERROR(VLOOKUP(IF(ISNUMBER(FIND(" – ",$BK1471)),LEFT($BK1471,FIND(" – ",$BK1471)-1),$BK1471),ProdTbl,3,0),"کد ناشناخته"))</f>
        <v/>
      </c>
      <c r="BN1471" s="22" t="n"/>
      <c r="BO1471" s="21" t="n"/>
      <c r="BP1471" s="20" t="n"/>
      <c r="BQ1471" s="18">
        <f>IF($BP1471="","",IFERROR(VLOOKUP(IFERROR(VLOOKUP(IF(ISNUMBER(FIND(" – ",$BP1471)),LEFT($BP1471,FIND(" – ",$BP1471)-1),$BP1471),ProdTbl,5,0),""),BasketTbl,2,0),"کد ناشناخته"))</f>
        <v/>
      </c>
      <c r="BR1471" s="18">
        <f>IF($BP1471="","",IFERROR(VLOOKUP(IF(ISNUMBER(FIND(" – ",$BP1471)),LEFT($BP1471,FIND(" – ",$BP1471)-1),$BP1471),ProdTbl,3,0),"کد ناشناخته"))</f>
        <v/>
      </c>
      <c r="BS1471" s="22" t="n"/>
      <c r="BT1471" s="21" t="n"/>
      <c r="BU1471" s="20" t="n"/>
      <c r="BV1471" s="18">
        <f>IF($BU1471="","",IFERROR(VLOOKUP(IFERROR(VLOOKUP(IF(ISNUMBER(FIND(" – ",$BU1471)),LEFT($BU1471,FIND(" – ",$BU1471)-1),$BU1471),ProdTbl,5,0),""),BasketTbl,2,0),"کد ناشناخته"))</f>
        <v/>
      </c>
      <c r="BW1471" s="18">
        <f>IF($BU1471="","",IFERROR(VLOOKUP(IF(ISNUMBER(FIND(" – ",$BU1471)),LEFT($BU1471,FIND(" – ",$BU1471)-1),$BU1471),ProdTbl,3,0),"کد ناشناخته"))</f>
        <v/>
      </c>
      <c r="BX1471" s="22" t="n"/>
      <c r="BY1471" s="21" t="n"/>
      <c r="BZ1471" s="20" t="n"/>
      <c r="CA1471" s="18">
        <f>IF($BZ1471="","",IFERROR(VLOOKUP(IFERROR(VLOOKUP(IF(ISNUMBER(FIND(" – ",$BZ1471)),LEFT($BZ1471,FIND(" – ",$BZ1471)-1),$BZ1471),ProdTbl,5,0),""),BasketTbl,2,0),"کد ناشناخته"))</f>
        <v/>
      </c>
      <c r="CB1471" s="18">
        <f>IF($BZ1471="","",IFERROR(VLOOKUP(IF(ISNUMBER(FIND(" – ",$BZ1471)),LEFT($BZ1471,FIND(" – ",$BZ1471)-1),$BZ1471),ProdTbl,3,0),"کد ناشناخته"))</f>
        <v/>
      </c>
      <c r="CC1471" s="22" t="n"/>
      <c r="CD1471" s="21" t="n"/>
      <c r="CE1471" s="20" t="n"/>
      <c r="CF1471" s="18">
        <f>IF($CE1471="","",IFERROR(VLOOKUP(IFERROR(VLOOKUP(IF(ISNUMBER(FIND(" – ",$CE1471)),LEFT($CE1471,FIND(" – ",$CE1471)-1),$CE1471),ProdTbl,5,0),""),BasketTbl,2,0),"کد ناشناخته"))</f>
        <v/>
      </c>
      <c r="CG1471" s="18">
        <f>IF($CE1471="","",IFERROR(VLOOKUP(IF(ISNUMBER(FIND(" – ",$CE1471)),LEFT($CE1471,FIND(" – ",$CE1471)-1),$CE1471),ProdTbl,3,0),"کد ناشناخته"))</f>
        <v/>
      </c>
      <c r="CH1471" s="22" t="n"/>
      <c r="CI1471" s="21" t="n"/>
    </row>
    <row r="1472">
      <c r="A1472" s="18">
        <f>IF($B1472="","",COUNTA($B$10:$B1472))</f>
        <v/>
      </c>
      <c r="B1472" s="19" t="n"/>
      <c r="C1472" s="20" t="n"/>
      <c r="D1472" s="19" t="n"/>
      <c r="E1472" s="18">
        <f>IF($D1472="","",IFERROR(VLOOKUP(IF(ISNUMBER(FIND(" – ",$D1472)),LEFT($D1472,FIND(" – ",$D1472)-1),$D1472),SellerTbl,2,0),"کد ناشناخته"))</f>
        <v/>
      </c>
      <c r="F1472" s="21" t="n"/>
      <c r="G1472" s="21" t="n"/>
      <c r="H1472" s="22" t="n"/>
      <c r="I1472" s="23">
        <f>IF(OR($F1472="",$G1472=""),"",$F1472-$G1472)</f>
        <v/>
      </c>
      <c r="J1472" s="18">
        <f>IF($I1472="","",IF(ABS($I1472)&lt;=0.01*$F1472,"√","×"))</f>
        <v/>
      </c>
      <c r="K1472" s="23">
        <f>IF(COUNT($Q1472,$V1472,$AA1472,$AF1472,$AK1472,$AP1472,$AU1472,$AZ1472,$BE1472,$BJ1472,$BO1472,$BT1472,$BY1472,$CD1472,$CI1472)=0,"",SUM($Q1472,$V1472,$AA1472,$AF1472,$AK1472,$AP1472,$AU1472,$AZ1472,$BE1472,$BJ1472,$BO1472,$BT1472,$BY1472,$CD1472,$CI1472))</f>
        <v/>
      </c>
      <c r="L1472" s="23">
        <f>IF(OR($F1472="",$K1472=""),"",$F1472-$K1472)</f>
        <v/>
      </c>
      <c r="M1472" s="20" t="n"/>
      <c r="N1472" s="18">
        <f>IF($M1472="","",IFERROR(VLOOKUP(IFERROR(VLOOKUP(IF(ISNUMBER(FIND(" – ",$M1472)),LEFT($M1472,FIND(" – ",$M1472)-1),$M1472),ProdTbl,5,0),""),BasketTbl,2,0),"کد ناشناخته"))</f>
        <v/>
      </c>
      <c r="O1472" s="18">
        <f>IF($M1472="","",IFERROR(VLOOKUP(IF(ISNUMBER(FIND(" – ",$M1472)),LEFT($M1472,FIND(" – ",$M1472)-1),$M1472),ProdTbl,3,0),"کد ناشناخته"))</f>
        <v/>
      </c>
      <c r="P1472" s="22" t="n"/>
      <c r="Q1472" s="21" t="n"/>
      <c r="R1472" s="20" t="n"/>
      <c r="S1472" s="18">
        <f>IF($R1472="","",IFERROR(VLOOKUP(IFERROR(VLOOKUP(IF(ISNUMBER(FIND(" – ",$R1472)),LEFT($R1472,FIND(" – ",$R1472)-1),$R1472),ProdTbl,5,0),""),BasketTbl,2,0),"کد ناشناخته"))</f>
        <v/>
      </c>
      <c r="T1472" s="18">
        <f>IF($R1472="","",IFERROR(VLOOKUP(IF(ISNUMBER(FIND(" – ",$R1472)),LEFT($R1472,FIND(" – ",$R1472)-1),$R1472),ProdTbl,3,0),"کد ناشناخته"))</f>
        <v/>
      </c>
      <c r="U1472" s="22" t="n"/>
      <c r="V1472" s="21" t="n"/>
      <c r="W1472" s="20" t="n"/>
      <c r="X1472" s="18">
        <f>IF($W1472="","",IFERROR(VLOOKUP(IFERROR(VLOOKUP(IF(ISNUMBER(FIND(" – ",$W1472)),LEFT($W1472,FIND(" – ",$W1472)-1),$W1472),ProdTbl,5,0),""),BasketTbl,2,0),"کد ناشناخته"))</f>
        <v/>
      </c>
      <c r="Y1472" s="18">
        <f>IF($W1472="","",IFERROR(VLOOKUP(IF(ISNUMBER(FIND(" – ",$W1472)),LEFT($W1472,FIND(" – ",$W1472)-1),$W1472),ProdTbl,3,0),"کد ناشناخته"))</f>
        <v/>
      </c>
      <c r="Z1472" s="22" t="n"/>
      <c r="AA1472" s="21" t="n"/>
      <c r="AB1472" s="20" t="n"/>
      <c r="AC1472" s="18">
        <f>IF($AB1472="","",IFERROR(VLOOKUP(IFERROR(VLOOKUP(IF(ISNUMBER(FIND(" – ",$AB1472)),LEFT($AB1472,FIND(" – ",$AB1472)-1),$AB1472),ProdTbl,5,0),""),BasketTbl,2,0),"کد ناشناخته"))</f>
        <v/>
      </c>
      <c r="AD1472" s="18">
        <f>IF($AB1472="","",IFERROR(VLOOKUP(IF(ISNUMBER(FIND(" – ",$AB1472)),LEFT($AB1472,FIND(" – ",$AB1472)-1),$AB1472),ProdTbl,3,0),"کد ناشناخته"))</f>
        <v/>
      </c>
      <c r="AE1472" s="22" t="n"/>
      <c r="AF1472" s="21" t="n"/>
      <c r="AG1472" s="20" t="n"/>
      <c r="AH1472" s="18">
        <f>IF($AG1472="","",IFERROR(VLOOKUP(IFERROR(VLOOKUP(IF(ISNUMBER(FIND(" – ",$AG1472)),LEFT($AG1472,FIND(" – ",$AG1472)-1),$AG1472),ProdTbl,5,0),""),BasketTbl,2,0),"کد ناشناخته"))</f>
        <v/>
      </c>
      <c r="AI1472" s="18">
        <f>IF($AG1472="","",IFERROR(VLOOKUP(IF(ISNUMBER(FIND(" – ",$AG1472)),LEFT($AG1472,FIND(" – ",$AG1472)-1),$AG1472),ProdTbl,3,0),"کد ناشناخته"))</f>
        <v/>
      </c>
      <c r="AJ1472" s="22" t="n"/>
      <c r="AK1472" s="21" t="n"/>
      <c r="AL1472" s="20" t="n"/>
      <c r="AM1472" s="18">
        <f>IF($AL1472="","",IFERROR(VLOOKUP(IFERROR(VLOOKUP(IF(ISNUMBER(FIND(" – ",$AL1472)),LEFT($AL1472,FIND(" – ",$AL1472)-1),$AL1472),ProdTbl,5,0),""),BasketTbl,2,0),"کد ناشناخته"))</f>
        <v/>
      </c>
      <c r="AN1472" s="18">
        <f>IF($AL1472="","",IFERROR(VLOOKUP(IF(ISNUMBER(FIND(" – ",$AL1472)),LEFT($AL1472,FIND(" – ",$AL1472)-1),$AL1472),ProdTbl,3,0),"کد ناشناخته"))</f>
        <v/>
      </c>
      <c r="AO1472" s="22" t="n"/>
      <c r="AP1472" s="21" t="n"/>
      <c r="AQ1472" s="20" t="n"/>
      <c r="AR1472" s="18">
        <f>IF($AQ1472="","",IFERROR(VLOOKUP(IFERROR(VLOOKUP(IF(ISNUMBER(FIND(" – ",$AQ1472)),LEFT($AQ1472,FIND(" – ",$AQ1472)-1),$AQ1472),ProdTbl,5,0),""),BasketTbl,2,0),"کد ناشناخته"))</f>
        <v/>
      </c>
      <c r="AS1472" s="18">
        <f>IF($AQ1472="","",IFERROR(VLOOKUP(IF(ISNUMBER(FIND(" – ",$AQ1472)),LEFT($AQ1472,FIND(" – ",$AQ1472)-1),$AQ1472),ProdTbl,3,0),"کد ناشناخته"))</f>
        <v/>
      </c>
      <c r="AT1472" s="22" t="n"/>
      <c r="AU1472" s="21" t="n"/>
      <c r="AV1472" s="20" t="n"/>
      <c r="AW1472" s="18">
        <f>IF($AV1472="","",IFERROR(VLOOKUP(IFERROR(VLOOKUP(IF(ISNUMBER(FIND(" – ",$AV1472)),LEFT($AV1472,FIND(" – ",$AV1472)-1),$AV1472),ProdTbl,5,0),""),BasketTbl,2,0),"کد ناشناخته"))</f>
        <v/>
      </c>
      <c r="AX1472" s="18">
        <f>IF($AV1472="","",IFERROR(VLOOKUP(IF(ISNUMBER(FIND(" – ",$AV1472)),LEFT($AV1472,FIND(" – ",$AV1472)-1),$AV1472),ProdTbl,3,0),"کد ناشناخته"))</f>
        <v/>
      </c>
      <c r="AY1472" s="22" t="n"/>
      <c r="AZ1472" s="21" t="n"/>
      <c r="BA1472" s="20" t="n"/>
      <c r="BB1472" s="18">
        <f>IF($BA1472="","",IFERROR(VLOOKUP(IFERROR(VLOOKUP(IF(ISNUMBER(FIND(" – ",$BA1472)),LEFT($BA1472,FIND(" – ",$BA1472)-1),$BA1472),ProdTbl,5,0),""),BasketTbl,2,0),"کد ناشناخته"))</f>
        <v/>
      </c>
      <c r="BC1472" s="18">
        <f>IF($BA1472="","",IFERROR(VLOOKUP(IF(ISNUMBER(FIND(" – ",$BA1472)),LEFT($BA1472,FIND(" – ",$BA1472)-1),$BA1472),ProdTbl,3,0),"کد ناشناخته"))</f>
        <v/>
      </c>
      <c r="BD1472" s="22" t="n"/>
      <c r="BE1472" s="21" t="n"/>
      <c r="BF1472" s="20" t="n"/>
      <c r="BG1472" s="18">
        <f>IF($BF1472="","",IFERROR(VLOOKUP(IFERROR(VLOOKUP(IF(ISNUMBER(FIND(" – ",$BF1472)),LEFT($BF1472,FIND(" – ",$BF1472)-1),$BF1472),ProdTbl,5,0),""),BasketTbl,2,0),"کد ناشناخته"))</f>
        <v/>
      </c>
      <c r="BH1472" s="18">
        <f>IF($BF1472="","",IFERROR(VLOOKUP(IF(ISNUMBER(FIND(" – ",$BF1472)),LEFT($BF1472,FIND(" – ",$BF1472)-1),$BF1472),ProdTbl,3,0),"کد ناشناخته"))</f>
        <v/>
      </c>
      <c r="BI1472" s="22" t="n"/>
      <c r="BJ1472" s="21" t="n"/>
      <c r="BK1472" s="20" t="n"/>
      <c r="BL1472" s="18">
        <f>IF($BK1472="","",IFERROR(VLOOKUP(IFERROR(VLOOKUP(IF(ISNUMBER(FIND(" – ",$BK1472)),LEFT($BK1472,FIND(" – ",$BK1472)-1),$BK1472),ProdTbl,5,0),""),BasketTbl,2,0),"کد ناشناخته"))</f>
        <v/>
      </c>
      <c r="BM1472" s="18">
        <f>IF($BK1472="","",IFERROR(VLOOKUP(IF(ISNUMBER(FIND(" – ",$BK1472)),LEFT($BK1472,FIND(" – ",$BK1472)-1),$BK1472),ProdTbl,3,0),"کد ناشناخته"))</f>
        <v/>
      </c>
      <c r="BN1472" s="22" t="n"/>
      <c r="BO1472" s="21" t="n"/>
      <c r="BP1472" s="20" t="n"/>
      <c r="BQ1472" s="18">
        <f>IF($BP1472="","",IFERROR(VLOOKUP(IFERROR(VLOOKUP(IF(ISNUMBER(FIND(" – ",$BP1472)),LEFT($BP1472,FIND(" – ",$BP1472)-1),$BP1472),ProdTbl,5,0),""),BasketTbl,2,0),"کد ناشناخته"))</f>
        <v/>
      </c>
      <c r="BR1472" s="18">
        <f>IF($BP1472="","",IFERROR(VLOOKUP(IF(ISNUMBER(FIND(" – ",$BP1472)),LEFT($BP1472,FIND(" – ",$BP1472)-1),$BP1472),ProdTbl,3,0),"کد ناشناخته"))</f>
        <v/>
      </c>
      <c r="BS1472" s="22" t="n"/>
      <c r="BT1472" s="21" t="n"/>
      <c r="BU1472" s="20" t="n"/>
      <c r="BV1472" s="18">
        <f>IF($BU1472="","",IFERROR(VLOOKUP(IFERROR(VLOOKUP(IF(ISNUMBER(FIND(" – ",$BU1472)),LEFT($BU1472,FIND(" – ",$BU1472)-1),$BU1472),ProdTbl,5,0),""),BasketTbl,2,0),"کد ناشناخته"))</f>
        <v/>
      </c>
      <c r="BW1472" s="18">
        <f>IF($BU1472="","",IFERROR(VLOOKUP(IF(ISNUMBER(FIND(" – ",$BU1472)),LEFT($BU1472,FIND(" – ",$BU1472)-1),$BU1472),ProdTbl,3,0),"کد ناشناخته"))</f>
        <v/>
      </c>
      <c r="BX1472" s="22" t="n"/>
      <c r="BY1472" s="21" t="n"/>
      <c r="BZ1472" s="20" t="n"/>
      <c r="CA1472" s="18">
        <f>IF($BZ1472="","",IFERROR(VLOOKUP(IFERROR(VLOOKUP(IF(ISNUMBER(FIND(" – ",$BZ1472)),LEFT($BZ1472,FIND(" – ",$BZ1472)-1),$BZ1472),ProdTbl,5,0),""),BasketTbl,2,0),"کد ناشناخته"))</f>
        <v/>
      </c>
      <c r="CB1472" s="18">
        <f>IF($BZ1472="","",IFERROR(VLOOKUP(IF(ISNUMBER(FIND(" – ",$BZ1472)),LEFT($BZ1472,FIND(" – ",$BZ1472)-1),$BZ1472),ProdTbl,3,0),"کد ناشناخته"))</f>
        <v/>
      </c>
      <c r="CC1472" s="22" t="n"/>
      <c r="CD1472" s="21" t="n"/>
      <c r="CE1472" s="20" t="n"/>
      <c r="CF1472" s="18">
        <f>IF($CE1472="","",IFERROR(VLOOKUP(IFERROR(VLOOKUP(IF(ISNUMBER(FIND(" – ",$CE1472)),LEFT($CE1472,FIND(" – ",$CE1472)-1),$CE1472),ProdTbl,5,0),""),BasketTbl,2,0),"کد ناشناخته"))</f>
        <v/>
      </c>
      <c r="CG1472" s="18">
        <f>IF($CE1472="","",IFERROR(VLOOKUP(IF(ISNUMBER(FIND(" – ",$CE1472)),LEFT($CE1472,FIND(" – ",$CE1472)-1),$CE1472),ProdTbl,3,0),"کد ناشناخته"))</f>
        <v/>
      </c>
      <c r="CH1472" s="22" t="n"/>
      <c r="CI1472" s="21" t="n"/>
    </row>
    <row r="1473">
      <c r="A1473" s="18">
        <f>IF($B1473="","",COUNTA($B$10:$B1473))</f>
        <v/>
      </c>
      <c r="B1473" s="19" t="n"/>
      <c r="C1473" s="20" t="n"/>
      <c r="D1473" s="19" t="n"/>
      <c r="E1473" s="18">
        <f>IF($D1473="","",IFERROR(VLOOKUP(IF(ISNUMBER(FIND(" – ",$D1473)),LEFT($D1473,FIND(" – ",$D1473)-1),$D1473),SellerTbl,2,0),"کد ناشناخته"))</f>
        <v/>
      </c>
      <c r="F1473" s="21" t="n"/>
      <c r="G1473" s="21" t="n"/>
      <c r="H1473" s="22" t="n"/>
      <c r="I1473" s="23">
        <f>IF(OR($F1473="",$G1473=""),"",$F1473-$G1473)</f>
        <v/>
      </c>
      <c r="J1473" s="18">
        <f>IF($I1473="","",IF(ABS($I1473)&lt;=0.01*$F1473,"√","×"))</f>
        <v/>
      </c>
      <c r="K1473" s="23">
        <f>IF(COUNT($Q1473,$V1473,$AA1473,$AF1473,$AK1473,$AP1473,$AU1473,$AZ1473,$BE1473,$BJ1473,$BO1473,$BT1473,$BY1473,$CD1473,$CI1473)=0,"",SUM($Q1473,$V1473,$AA1473,$AF1473,$AK1473,$AP1473,$AU1473,$AZ1473,$BE1473,$BJ1473,$BO1473,$BT1473,$BY1473,$CD1473,$CI1473))</f>
        <v/>
      </c>
      <c r="L1473" s="23">
        <f>IF(OR($F1473="",$K1473=""),"",$F1473-$K1473)</f>
        <v/>
      </c>
      <c r="M1473" s="20" t="n"/>
      <c r="N1473" s="18">
        <f>IF($M1473="","",IFERROR(VLOOKUP(IFERROR(VLOOKUP(IF(ISNUMBER(FIND(" – ",$M1473)),LEFT($M1473,FIND(" – ",$M1473)-1),$M1473),ProdTbl,5,0),""),BasketTbl,2,0),"کد ناشناخته"))</f>
        <v/>
      </c>
      <c r="O1473" s="18">
        <f>IF($M1473="","",IFERROR(VLOOKUP(IF(ISNUMBER(FIND(" – ",$M1473)),LEFT($M1473,FIND(" – ",$M1473)-1),$M1473),ProdTbl,3,0),"کد ناشناخته"))</f>
        <v/>
      </c>
      <c r="P1473" s="22" t="n"/>
      <c r="Q1473" s="21" t="n"/>
      <c r="R1473" s="20" t="n"/>
      <c r="S1473" s="18">
        <f>IF($R1473="","",IFERROR(VLOOKUP(IFERROR(VLOOKUP(IF(ISNUMBER(FIND(" – ",$R1473)),LEFT($R1473,FIND(" – ",$R1473)-1),$R1473),ProdTbl,5,0),""),BasketTbl,2,0),"کد ناشناخته"))</f>
        <v/>
      </c>
      <c r="T1473" s="18">
        <f>IF($R1473="","",IFERROR(VLOOKUP(IF(ISNUMBER(FIND(" – ",$R1473)),LEFT($R1473,FIND(" – ",$R1473)-1),$R1473),ProdTbl,3,0),"کد ناشناخته"))</f>
        <v/>
      </c>
      <c r="U1473" s="22" t="n"/>
      <c r="V1473" s="21" t="n"/>
      <c r="W1473" s="20" t="n"/>
      <c r="X1473" s="18">
        <f>IF($W1473="","",IFERROR(VLOOKUP(IFERROR(VLOOKUP(IF(ISNUMBER(FIND(" – ",$W1473)),LEFT($W1473,FIND(" – ",$W1473)-1),$W1473),ProdTbl,5,0),""),BasketTbl,2,0),"کد ناشناخته"))</f>
        <v/>
      </c>
      <c r="Y1473" s="18">
        <f>IF($W1473="","",IFERROR(VLOOKUP(IF(ISNUMBER(FIND(" – ",$W1473)),LEFT($W1473,FIND(" – ",$W1473)-1),$W1473),ProdTbl,3,0),"کد ناشناخته"))</f>
        <v/>
      </c>
      <c r="Z1473" s="22" t="n"/>
      <c r="AA1473" s="21" t="n"/>
      <c r="AB1473" s="20" t="n"/>
      <c r="AC1473" s="18">
        <f>IF($AB1473="","",IFERROR(VLOOKUP(IFERROR(VLOOKUP(IF(ISNUMBER(FIND(" – ",$AB1473)),LEFT($AB1473,FIND(" – ",$AB1473)-1),$AB1473),ProdTbl,5,0),""),BasketTbl,2,0),"کد ناشناخته"))</f>
        <v/>
      </c>
      <c r="AD1473" s="18">
        <f>IF($AB1473="","",IFERROR(VLOOKUP(IF(ISNUMBER(FIND(" – ",$AB1473)),LEFT($AB1473,FIND(" – ",$AB1473)-1),$AB1473),ProdTbl,3,0),"کد ناشناخته"))</f>
        <v/>
      </c>
      <c r="AE1473" s="22" t="n"/>
      <c r="AF1473" s="21" t="n"/>
      <c r="AG1473" s="20" t="n"/>
      <c r="AH1473" s="18">
        <f>IF($AG1473="","",IFERROR(VLOOKUP(IFERROR(VLOOKUP(IF(ISNUMBER(FIND(" – ",$AG1473)),LEFT($AG1473,FIND(" – ",$AG1473)-1),$AG1473),ProdTbl,5,0),""),BasketTbl,2,0),"کد ناشناخته"))</f>
        <v/>
      </c>
      <c r="AI1473" s="18">
        <f>IF($AG1473="","",IFERROR(VLOOKUP(IF(ISNUMBER(FIND(" – ",$AG1473)),LEFT($AG1473,FIND(" – ",$AG1473)-1),$AG1473),ProdTbl,3,0),"کد ناشناخته"))</f>
        <v/>
      </c>
      <c r="AJ1473" s="22" t="n"/>
      <c r="AK1473" s="21" t="n"/>
      <c r="AL1473" s="20" t="n"/>
      <c r="AM1473" s="18">
        <f>IF($AL1473="","",IFERROR(VLOOKUP(IFERROR(VLOOKUP(IF(ISNUMBER(FIND(" – ",$AL1473)),LEFT($AL1473,FIND(" – ",$AL1473)-1),$AL1473),ProdTbl,5,0),""),BasketTbl,2,0),"کد ناشناخته"))</f>
        <v/>
      </c>
      <c r="AN1473" s="18">
        <f>IF($AL1473="","",IFERROR(VLOOKUP(IF(ISNUMBER(FIND(" – ",$AL1473)),LEFT($AL1473,FIND(" – ",$AL1473)-1),$AL1473),ProdTbl,3,0),"کد ناشناخته"))</f>
        <v/>
      </c>
      <c r="AO1473" s="22" t="n"/>
      <c r="AP1473" s="21" t="n"/>
      <c r="AQ1473" s="20" t="n"/>
      <c r="AR1473" s="18">
        <f>IF($AQ1473="","",IFERROR(VLOOKUP(IFERROR(VLOOKUP(IF(ISNUMBER(FIND(" – ",$AQ1473)),LEFT($AQ1473,FIND(" – ",$AQ1473)-1),$AQ1473),ProdTbl,5,0),""),BasketTbl,2,0),"کد ناشناخته"))</f>
        <v/>
      </c>
      <c r="AS1473" s="18">
        <f>IF($AQ1473="","",IFERROR(VLOOKUP(IF(ISNUMBER(FIND(" – ",$AQ1473)),LEFT($AQ1473,FIND(" – ",$AQ1473)-1),$AQ1473),ProdTbl,3,0),"کد ناشناخته"))</f>
        <v/>
      </c>
      <c r="AT1473" s="22" t="n"/>
      <c r="AU1473" s="21" t="n"/>
      <c r="AV1473" s="20" t="n"/>
      <c r="AW1473" s="18">
        <f>IF($AV1473="","",IFERROR(VLOOKUP(IFERROR(VLOOKUP(IF(ISNUMBER(FIND(" – ",$AV1473)),LEFT($AV1473,FIND(" – ",$AV1473)-1),$AV1473),ProdTbl,5,0),""),BasketTbl,2,0),"کد ناشناخته"))</f>
        <v/>
      </c>
      <c r="AX1473" s="18">
        <f>IF($AV1473="","",IFERROR(VLOOKUP(IF(ISNUMBER(FIND(" – ",$AV1473)),LEFT($AV1473,FIND(" – ",$AV1473)-1),$AV1473),ProdTbl,3,0),"کد ناشناخته"))</f>
        <v/>
      </c>
      <c r="AY1473" s="22" t="n"/>
      <c r="AZ1473" s="21" t="n"/>
      <c r="BA1473" s="20" t="n"/>
      <c r="BB1473" s="18">
        <f>IF($BA1473="","",IFERROR(VLOOKUP(IFERROR(VLOOKUP(IF(ISNUMBER(FIND(" – ",$BA1473)),LEFT($BA1473,FIND(" – ",$BA1473)-1),$BA1473),ProdTbl,5,0),""),BasketTbl,2,0),"کد ناشناخته"))</f>
        <v/>
      </c>
      <c r="BC1473" s="18">
        <f>IF($BA1473="","",IFERROR(VLOOKUP(IF(ISNUMBER(FIND(" – ",$BA1473)),LEFT($BA1473,FIND(" – ",$BA1473)-1),$BA1473),ProdTbl,3,0),"کد ناشناخته"))</f>
        <v/>
      </c>
      <c r="BD1473" s="22" t="n"/>
      <c r="BE1473" s="21" t="n"/>
      <c r="BF1473" s="20" t="n"/>
      <c r="BG1473" s="18">
        <f>IF($BF1473="","",IFERROR(VLOOKUP(IFERROR(VLOOKUP(IF(ISNUMBER(FIND(" – ",$BF1473)),LEFT($BF1473,FIND(" – ",$BF1473)-1),$BF1473),ProdTbl,5,0),""),BasketTbl,2,0),"کد ناشناخته"))</f>
        <v/>
      </c>
      <c r="BH1473" s="18">
        <f>IF($BF1473="","",IFERROR(VLOOKUP(IF(ISNUMBER(FIND(" – ",$BF1473)),LEFT($BF1473,FIND(" – ",$BF1473)-1),$BF1473),ProdTbl,3,0),"کد ناشناخته"))</f>
        <v/>
      </c>
      <c r="BI1473" s="22" t="n"/>
      <c r="BJ1473" s="21" t="n"/>
      <c r="BK1473" s="20" t="n"/>
      <c r="BL1473" s="18">
        <f>IF($BK1473="","",IFERROR(VLOOKUP(IFERROR(VLOOKUP(IF(ISNUMBER(FIND(" – ",$BK1473)),LEFT($BK1473,FIND(" – ",$BK1473)-1),$BK1473),ProdTbl,5,0),""),BasketTbl,2,0),"کد ناشناخته"))</f>
        <v/>
      </c>
      <c r="BM1473" s="18">
        <f>IF($BK1473="","",IFERROR(VLOOKUP(IF(ISNUMBER(FIND(" – ",$BK1473)),LEFT($BK1473,FIND(" – ",$BK1473)-1),$BK1473),ProdTbl,3,0),"کد ناشناخته"))</f>
        <v/>
      </c>
      <c r="BN1473" s="22" t="n"/>
      <c r="BO1473" s="21" t="n"/>
      <c r="BP1473" s="20" t="n"/>
      <c r="BQ1473" s="18">
        <f>IF($BP1473="","",IFERROR(VLOOKUP(IFERROR(VLOOKUP(IF(ISNUMBER(FIND(" – ",$BP1473)),LEFT($BP1473,FIND(" – ",$BP1473)-1),$BP1473),ProdTbl,5,0),""),BasketTbl,2,0),"کد ناشناخته"))</f>
        <v/>
      </c>
      <c r="BR1473" s="18">
        <f>IF($BP1473="","",IFERROR(VLOOKUP(IF(ISNUMBER(FIND(" – ",$BP1473)),LEFT($BP1473,FIND(" – ",$BP1473)-1),$BP1473),ProdTbl,3,0),"کد ناشناخته"))</f>
        <v/>
      </c>
      <c r="BS1473" s="22" t="n"/>
      <c r="BT1473" s="21" t="n"/>
      <c r="BU1473" s="20" t="n"/>
      <c r="BV1473" s="18">
        <f>IF($BU1473="","",IFERROR(VLOOKUP(IFERROR(VLOOKUP(IF(ISNUMBER(FIND(" – ",$BU1473)),LEFT($BU1473,FIND(" – ",$BU1473)-1),$BU1473),ProdTbl,5,0),""),BasketTbl,2,0),"کد ناشناخته"))</f>
        <v/>
      </c>
      <c r="BW1473" s="18">
        <f>IF($BU1473="","",IFERROR(VLOOKUP(IF(ISNUMBER(FIND(" – ",$BU1473)),LEFT($BU1473,FIND(" – ",$BU1473)-1),$BU1473),ProdTbl,3,0),"کد ناشناخته"))</f>
        <v/>
      </c>
      <c r="BX1473" s="22" t="n"/>
      <c r="BY1473" s="21" t="n"/>
      <c r="BZ1473" s="20" t="n"/>
      <c r="CA1473" s="18">
        <f>IF($BZ1473="","",IFERROR(VLOOKUP(IFERROR(VLOOKUP(IF(ISNUMBER(FIND(" – ",$BZ1473)),LEFT($BZ1473,FIND(" – ",$BZ1473)-1),$BZ1473),ProdTbl,5,0),""),BasketTbl,2,0),"کد ناشناخته"))</f>
        <v/>
      </c>
      <c r="CB1473" s="18">
        <f>IF($BZ1473="","",IFERROR(VLOOKUP(IF(ISNUMBER(FIND(" – ",$BZ1473)),LEFT($BZ1473,FIND(" – ",$BZ1473)-1),$BZ1473),ProdTbl,3,0),"کد ناشناخته"))</f>
        <v/>
      </c>
      <c r="CC1473" s="22" t="n"/>
      <c r="CD1473" s="21" t="n"/>
      <c r="CE1473" s="20" t="n"/>
      <c r="CF1473" s="18">
        <f>IF($CE1473="","",IFERROR(VLOOKUP(IFERROR(VLOOKUP(IF(ISNUMBER(FIND(" – ",$CE1473)),LEFT($CE1473,FIND(" – ",$CE1473)-1),$CE1473),ProdTbl,5,0),""),BasketTbl,2,0),"کد ناشناخته"))</f>
        <v/>
      </c>
      <c r="CG1473" s="18">
        <f>IF($CE1473="","",IFERROR(VLOOKUP(IF(ISNUMBER(FIND(" – ",$CE1473)),LEFT($CE1473,FIND(" – ",$CE1473)-1),$CE1473),ProdTbl,3,0),"کد ناشناخته"))</f>
        <v/>
      </c>
      <c r="CH1473" s="22" t="n"/>
      <c r="CI1473" s="21" t="n"/>
    </row>
    <row r="1474">
      <c r="A1474" s="18">
        <f>IF($B1474="","",COUNTA($B$10:$B1474))</f>
        <v/>
      </c>
      <c r="B1474" s="19" t="n"/>
      <c r="C1474" s="20" t="n"/>
      <c r="D1474" s="19" t="n"/>
      <c r="E1474" s="18">
        <f>IF($D1474="","",IFERROR(VLOOKUP(IF(ISNUMBER(FIND(" – ",$D1474)),LEFT($D1474,FIND(" – ",$D1474)-1),$D1474),SellerTbl,2,0),"کد ناشناخته"))</f>
        <v/>
      </c>
      <c r="F1474" s="21" t="n"/>
      <c r="G1474" s="21" t="n"/>
      <c r="H1474" s="22" t="n"/>
      <c r="I1474" s="23">
        <f>IF(OR($F1474="",$G1474=""),"",$F1474-$G1474)</f>
        <v/>
      </c>
      <c r="J1474" s="18">
        <f>IF($I1474="","",IF(ABS($I1474)&lt;=0.01*$F1474,"√","×"))</f>
        <v/>
      </c>
      <c r="K1474" s="23">
        <f>IF(COUNT($Q1474,$V1474,$AA1474,$AF1474,$AK1474,$AP1474,$AU1474,$AZ1474,$BE1474,$BJ1474,$BO1474,$BT1474,$BY1474,$CD1474,$CI1474)=0,"",SUM($Q1474,$V1474,$AA1474,$AF1474,$AK1474,$AP1474,$AU1474,$AZ1474,$BE1474,$BJ1474,$BO1474,$BT1474,$BY1474,$CD1474,$CI1474))</f>
        <v/>
      </c>
      <c r="L1474" s="23">
        <f>IF(OR($F1474="",$K1474=""),"",$F1474-$K1474)</f>
        <v/>
      </c>
      <c r="M1474" s="20" t="n"/>
      <c r="N1474" s="18">
        <f>IF($M1474="","",IFERROR(VLOOKUP(IFERROR(VLOOKUP(IF(ISNUMBER(FIND(" – ",$M1474)),LEFT($M1474,FIND(" – ",$M1474)-1),$M1474),ProdTbl,5,0),""),BasketTbl,2,0),"کد ناشناخته"))</f>
        <v/>
      </c>
      <c r="O1474" s="18">
        <f>IF($M1474="","",IFERROR(VLOOKUP(IF(ISNUMBER(FIND(" – ",$M1474)),LEFT($M1474,FIND(" – ",$M1474)-1),$M1474),ProdTbl,3,0),"کد ناشناخته"))</f>
        <v/>
      </c>
      <c r="P1474" s="22" t="n"/>
      <c r="Q1474" s="21" t="n"/>
      <c r="R1474" s="20" t="n"/>
      <c r="S1474" s="18">
        <f>IF($R1474="","",IFERROR(VLOOKUP(IFERROR(VLOOKUP(IF(ISNUMBER(FIND(" – ",$R1474)),LEFT($R1474,FIND(" – ",$R1474)-1),$R1474),ProdTbl,5,0),""),BasketTbl,2,0),"کد ناشناخته"))</f>
        <v/>
      </c>
      <c r="T1474" s="18">
        <f>IF($R1474="","",IFERROR(VLOOKUP(IF(ISNUMBER(FIND(" – ",$R1474)),LEFT($R1474,FIND(" – ",$R1474)-1),$R1474),ProdTbl,3,0),"کد ناشناخته"))</f>
        <v/>
      </c>
      <c r="U1474" s="22" t="n"/>
      <c r="V1474" s="21" t="n"/>
      <c r="W1474" s="20" t="n"/>
      <c r="X1474" s="18">
        <f>IF($W1474="","",IFERROR(VLOOKUP(IFERROR(VLOOKUP(IF(ISNUMBER(FIND(" – ",$W1474)),LEFT($W1474,FIND(" – ",$W1474)-1),$W1474),ProdTbl,5,0),""),BasketTbl,2,0),"کد ناشناخته"))</f>
        <v/>
      </c>
      <c r="Y1474" s="18">
        <f>IF($W1474="","",IFERROR(VLOOKUP(IF(ISNUMBER(FIND(" – ",$W1474)),LEFT($W1474,FIND(" – ",$W1474)-1),$W1474),ProdTbl,3,0),"کد ناشناخته"))</f>
        <v/>
      </c>
      <c r="Z1474" s="22" t="n"/>
      <c r="AA1474" s="21" t="n"/>
      <c r="AB1474" s="20" t="n"/>
      <c r="AC1474" s="18">
        <f>IF($AB1474="","",IFERROR(VLOOKUP(IFERROR(VLOOKUP(IF(ISNUMBER(FIND(" – ",$AB1474)),LEFT($AB1474,FIND(" – ",$AB1474)-1),$AB1474),ProdTbl,5,0),""),BasketTbl,2,0),"کد ناشناخته"))</f>
        <v/>
      </c>
      <c r="AD1474" s="18">
        <f>IF($AB1474="","",IFERROR(VLOOKUP(IF(ISNUMBER(FIND(" – ",$AB1474)),LEFT($AB1474,FIND(" – ",$AB1474)-1),$AB1474),ProdTbl,3,0),"کد ناشناخته"))</f>
        <v/>
      </c>
      <c r="AE1474" s="22" t="n"/>
      <c r="AF1474" s="21" t="n"/>
      <c r="AG1474" s="20" t="n"/>
      <c r="AH1474" s="18">
        <f>IF($AG1474="","",IFERROR(VLOOKUP(IFERROR(VLOOKUP(IF(ISNUMBER(FIND(" – ",$AG1474)),LEFT($AG1474,FIND(" – ",$AG1474)-1),$AG1474),ProdTbl,5,0),""),BasketTbl,2,0),"کد ناشناخته"))</f>
        <v/>
      </c>
      <c r="AI1474" s="18">
        <f>IF($AG1474="","",IFERROR(VLOOKUP(IF(ISNUMBER(FIND(" – ",$AG1474)),LEFT($AG1474,FIND(" – ",$AG1474)-1),$AG1474),ProdTbl,3,0),"کد ناشناخته"))</f>
        <v/>
      </c>
      <c r="AJ1474" s="22" t="n"/>
      <c r="AK1474" s="21" t="n"/>
      <c r="AL1474" s="20" t="n"/>
      <c r="AM1474" s="18">
        <f>IF($AL1474="","",IFERROR(VLOOKUP(IFERROR(VLOOKUP(IF(ISNUMBER(FIND(" – ",$AL1474)),LEFT($AL1474,FIND(" – ",$AL1474)-1),$AL1474),ProdTbl,5,0),""),BasketTbl,2,0),"کد ناشناخته"))</f>
        <v/>
      </c>
      <c r="AN1474" s="18">
        <f>IF($AL1474="","",IFERROR(VLOOKUP(IF(ISNUMBER(FIND(" – ",$AL1474)),LEFT($AL1474,FIND(" – ",$AL1474)-1),$AL1474),ProdTbl,3,0),"کد ناشناخته"))</f>
        <v/>
      </c>
      <c r="AO1474" s="22" t="n"/>
      <c r="AP1474" s="21" t="n"/>
      <c r="AQ1474" s="20" t="n"/>
      <c r="AR1474" s="18">
        <f>IF($AQ1474="","",IFERROR(VLOOKUP(IFERROR(VLOOKUP(IF(ISNUMBER(FIND(" – ",$AQ1474)),LEFT($AQ1474,FIND(" – ",$AQ1474)-1),$AQ1474),ProdTbl,5,0),""),BasketTbl,2,0),"کد ناشناخته"))</f>
        <v/>
      </c>
      <c r="AS1474" s="18">
        <f>IF($AQ1474="","",IFERROR(VLOOKUP(IF(ISNUMBER(FIND(" – ",$AQ1474)),LEFT($AQ1474,FIND(" – ",$AQ1474)-1),$AQ1474),ProdTbl,3,0),"کد ناشناخته"))</f>
        <v/>
      </c>
      <c r="AT1474" s="22" t="n"/>
      <c r="AU1474" s="21" t="n"/>
      <c r="AV1474" s="20" t="n"/>
      <c r="AW1474" s="18">
        <f>IF($AV1474="","",IFERROR(VLOOKUP(IFERROR(VLOOKUP(IF(ISNUMBER(FIND(" – ",$AV1474)),LEFT($AV1474,FIND(" – ",$AV1474)-1),$AV1474),ProdTbl,5,0),""),BasketTbl,2,0),"کد ناشناخته"))</f>
        <v/>
      </c>
      <c r="AX1474" s="18">
        <f>IF($AV1474="","",IFERROR(VLOOKUP(IF(ISNUMBER(FIND(" – ",$AV1474)),LEFT($AV1474,FIND(" – ",$AV1474)-1),$AV1474),ProdTbl,3,0),"کد ناشناخته"))</f>
        <v/>
      </c>
      <c r="AY1474" s="22" t="n"/>
      <c r="AZ1474" s="21" t="n"/>
      <c r="BA1474" s="20" t="n"/>
      <c r="BB1474" s="18">
        <f>IF($BA1474="","",IFERROR(VLOOKUP(IFERROR(VLOOKUP(IF(ISNUMBER(FIND(" – ",$BA1474)),LEFT($BA1474,FIND(" – ",$BA1474)-1),$BA1474),ProdTbl,5,0),""),BasketTbl,2,0),"کد ناشناخته"))</f>
        <v/>
      </c>
      <c r="BC1474" s="18">
        <f>IF($BA1474="","",IFERROR(VLOOKUP(IF(ISNUMBER(FIND(" – ",$BA1474)),LEFT($BA1474,FIND(" – ",$BA1474)-1),$BA1474),ProdTbl,3,0),"کد ناشناخته"))</f>
        <v/>
      </c>
      <c r="BD1474" s="22" t="n"/>
      <c r="BE1474" s="21" t="n"/>
      <c r="BF1474" s="20" t="n"/>
      <c r="BG1474" s="18">
        <f>IF($BF1474="","",IFERROR(VLOOKUP(IFERROR(VLOOKUP(IF(ISNUMBER(FIND(" – ",$BF1474)),LEFT($BF1474,FIND(" – ",$BF1474)-1),$BF1474),ProdTbl,5,0),""),BasketTbl,2,0),"کد ناشناخته"))</f>
        <v/>
      </c>
      <c r="BH1474" s="18">
        <f>IF($BF1474="","",IFERROR(VLOOKUP(IF(ISNUMBER(FIND(" – ",$BF1474)),LEFT($BF1474,FIND(" – ",$BF1474)-1),$BF1474),ProdTbl,3,0),"کد ناشناخته"))</f>
        <v/>
      </c>
      <c r="BI1474" s="22" t="n"/>
      <c r="BJ1474" s="21" t="n"/>
      <c r="BK1474" s="20" t="n"/>
      <c r="BL1474" s="18">
        <f>IF($BK1474="","",IFERROR(VLOOKUP(IFERROR(VLOOKUP(IF(ISNUMBER(FIND(" – ",$BK1474)),LEFT($BK1474,FIND(" – ",$BK1474)-1),$BK1474),ProdTbl,5,0),""),BasketTbl,2,0),"کد ناشناخته"))</f>
        <v/>
      </c>
      <c r="BM1474" s="18">
        <f>IF($BK1474="","",IFERROR(VLOOKUP(IF(ISNUMBER(FIND(" – ",$BK1474)),LEFT($BK1474,FIND(" – ",$BK1474)-1),$BK1474),ProdTbl,3,0),"کد ناشناخته"))</f>
        <v/>
      </c>
      <c r="BN1474" s="22" t="n"/>
      <c r="BO1474" s="21" t="n"/>
      <c r="BP1474" s="20" t="n"/>
      <c r="BQ1474" s="18">
        <f>IF($BP1474="","",IFERROR(VLOOKUP(IFERROR(VLOOKUP(IF(ISNUMBER(FIND(" – ",$BP1474)),LEFT($BP1474,FIND(" – ",$BP1474)-1),$BP1474),ProdTbl,5,0),""),BasketTbl,2,0),"کد ناشناخته"))</f>
        <v/>
      </c>
      <c r="BR1474" s="18">
        <f>IF($BP1474="","",IFERROR(VLOOKUP(IF(ISNUMBER(FIND(" – ",$BP1474)),LEFT($BP1474,FIND(" – ",$BP1474)-1),$BP1474),ProdTbl,3,0),"کد ناشناخته"))</f>
        <v/>
      </c>
      <c r="BS1474" s="22" t="n"/>
      <c r="BT1474" s="21" t="n"/>
      <c r="BU1474" s="20" t="n"/>
      <c r="BV1474" s="18">
        <f>IF($BU1474="","",IFERROR(VLOOKUP(IFERROR(VLOOKUP(IF(ISNUMBER(FIND(" – ",$BU1474)),LEFT($BU1474,FIND(" – ",$BU1474)-1),$BU1474),ProdTbl,5,0),""),BasketTbl,2,0),"کد ناشناخته"))</f>
        <v/>
      </c>
      <c r="BW1474" s="18">
        <f>IF($BU1474="","",IFERROR(VLOOKUP(IF(ISNUMBER(FIND(" – ",$BU1474)),LEFT($BU1474,FIND(" – ",$BU1474)-1),$BU1474),ProdTbl,3,0),"کد ناشناخته"))</f>
        <v/>
      </c>
      <c r="BX1474" s="22" t="n"/>
      <c r="BY1474" s="21" t="n"/>
      <c r="BZ1474" s="20" t="n"/>
      <c r="CA1474" s="18">
        <f>IF($BZ1474="","",IFERROR(VLOOKUP(IFERROR(VLOOKUP(IF(ISNUMBER(FIND(" – ",$BZ1474)),LEFT($BZ1474,FIND(" – ",$BZ1474)-1),$BZ1474),ProdTbl,5,0),""),BasketTbl,2,0),"کد ناشناخته"))</f>
        <v/>
      </c>
      <c r="CB1474" s="18">
        <f>IF($BZ1474="","",IFERROR(VLOOKUP(IF(ISNUMBER(FIND(" – ",$BZ1474)),LEFT($BZ1474,FIND(" – ",$BZ1474)-1),$BZ1474),ProdTbl,3,0),"کد ناشناخته"))</f>
        <v/>
      </c>
      <c r="CC1474" s="22" t="n"/>
      <c r="CD1474" s="21" t="n"/>
      <c r="CE1474" s="20" t="n"/>
      <c r="CF1474" s="18">
        <f>IF($CE1474="","",IFERROR(VLOOKUP(IFERROR(VLOOKUP(IF(ISNUMBER(FIND(" – ",$CE1474)),LEFT($CE1474,FIND(" – ",$CE1474)-1),$CE1474),ProdTbl,5,0),""),BasketTbl,2,0),"کد ناشناخته"))</f>
        <v/>
      </c>
      <c r="CG1474" s="18">
        <f>IF($CE1474="","",IFERROR(VLOOKUP(IF(ISNUMBER(FIND(" – ",$CE1474)),LEFT($CE1474,FIND(" – ",$CE1474)-1),$CE1474),ProdTbl,3,0),"کد ناشناخته"))</f>
        <v/>
      </c>
      <c r="CH1474" s="22" t="n"/>
      <c r="CI1474" s="21" t="n"/>
    </row>
    <row r="1475">
      <c r="A1475" s="18">
        <f>IF($B1475="","",COUNTA($B$10:$B1475))</f>
        <v/>
      </c>
      <c r="B1475" s="19" t="n"/>
      <c r="C1475" s="20" t="n"/>
      <c r="D1475" s="19" t="n"/>
      <c r="E1475" s="18">
        <f>IF($D1475="","",IFERROR(VLOOKUP(IF(ISNUMBER(FIND(" – ",$D1475)),LEFT($D1475,FIND(" – ",$D1475)-1),$D1475),SellerTbl,2,0),"کد ناشناخته"))</f>
        <v/>
      </c>
      <c r="F1475" s="21" t="n"/>
      <c r="G1475" s="21" t="n"/>
      <c r="H1475" s="22" t="n"/>
      <c r="I1475" s="23">
        <f>IF(OR($F1475="",$G1475=""),"",$F1475-$G1475)</f>
        <v/>
      </c>
      <c r="J1475" s="18">
        <f>IF($I1475="","",IF(ABS($I1475)&lt;=0.01*$F1475,"√","×"))</f>
        <v/>
      </c>
      <c r="K1475" s="23">
        <f>IF(COUNT($Q1475,$V1475,$AA1475,$AF1475,$AK1475,$AP1475,$AU1475,$AZ1475,$BE1475,$BJ1475,$BO1475,$BT1475,$BY1475,$CD1475,$CI1475)=0,"",SUM($Q1475,$V1475,$AA1475,$AF1475,$AK1475,$AP1475,$AU1475,$AZ1475,$BE1475,$BJ1475,$BO1475,$BT1475,$BY1475,$CD1475,$CI1475))</f>
        <v/>
      </c>
      <c r="L1475" s="23">
        <f>IF(OR($F1475="",$K1475=""),"",$F1475-$K1475)</f>
        <v/>
      </c>
      <c r="M1475" s="20" t="n"/>
      <c r="N1475" s="18">
        <f>IF($M1475="","",IFERROR(VLOOKUP(IFERROR(VLOOKUP(IF(ISNUMBER(FIND(" – ",$M1475)),LEFT($M1475,FIND(" – ",$M1475)-1),$M1475),ProdTbl,5,0),""),BasketTbl,2,0),"کد ناشناخته"))</f>
        <v/>
      </c>
      <c r="O1475" s="18">
        <f>IF($M1475="","",IFERROR(VLOOKUP(IF(ISNUMBER(FIND(" – ",$M1475)),LEFT($M1475,FIND(" – ",$M1475)-1),$M1475),ProdTbl,3,0),"کد ناشناخته"))</f>
        <v/>
      </c>
      <c r="P1475" s="22" t="n"/>
      <c r="Q1475" s="21" t="n"/>
      <c r="R1475" s="20" t="n"/>
      <c r="S1475" s="18">
        <f>IF($R1475="","",IFERROR(VLOOKUP(IFERROR(VLOOKUP(IF(ISNUMBER(FIND(" – ",$R1475)),LEFT($R1475,FIND(" – ",$R1475)-1),$R1475),ProdTbl,5,0),""),BasketTbl,2,0),"کد ناشناخته"))</f>
        <v/>
      </c>
      <c r="T1475" s="18">
        <f>IF($R1475="","",IFERROR(VLOOKUP(IF(ISNUMBER(FIND(" – ",$R1475)),LEFT($R1475,FIND(" – ",$R1475)-1),$R1475),ProdTbl,3,0),"کد ناشناخته"))</f>
        <v/>
      </c>
      <c r="U1475" s="22" t="n"/>
      <c r="V1475" s="21" t="n"/>
      <c r="W1475" s="20" t="n"/>
      <c r="X1475" s="18">
        <f>IF($W1475="","",IFERROR(VLOOKUP(IFERROR(VLOOKUP(IF(ISNUMBER(FIND(" – ",$W1475)),LEFT($W1475,FIND(" – ",$W1475)-1),$W1475),ProdTbl,5,0),""),BasketTbl,2,0),"کد ناشناخته"))</f>
        <v/>
      </c>
      <c r="Y1475" s="18">
        <f>IF($W1475="","",IFERROR(VLOOKUP(IF(ISNUMBER(FIND(" – ",$W1475)),LEFT($W1475,FIND(" – ",$W1475)-1),$W1475),ProdTbl,3,0),"کد ناشناخته"))</f>
        <v/>
      </c>
      <c r="Z1475" s="22" t="n"/>
      <c r="AA1475" s="21" t="n"/>
      <c r="AB1475" s="20" t="n"/>
      <c r="AC1475" s="18">
        <f>IF($AB1475="","",IFERROR(VLOOKUP(IFERROR(VLOOKUP(IF(ISNUMBER(FIND(" – ",$AB1475)),LEFT($AB1475,FIND(" – ",$AB1475)-1),$AB1475),ProdTbl,5,0),""),BasketTbl,2,0),"کد ناشناخته"))</f>
        <v/>
      </c>
      <c r="AD1475" s="18">
        <f>IF($AB1475="","",IFERROR(VLOOKUP(IF(ISNUMBER(FIND(" – ",$AB1475)),LEFT($AB1475,FIND(" – ",$AB1475)-1),$AB1475),ProdTbl,3,0),"کد ناشناخته"))</f>
        <v/>
      </c>
      <c r="AE1475" s="22" t="n"/>
      <c r="AF1475" s="21" t="n"/>
      <c r="AG1475" s="20" t="n"/>
      <c r="AH1475" s="18">
        <f>IF($AG1475="","",IFERROR(VLOOKUP(IFERROR(VLOOKUP(IF(ISNUMBER(FIND(" – ",$AG1475)),LEFT($AG1475,FIND(" – ",$AG1475)-1),$AG1475),ProdTbl,5,0),""),BasketTbl,2,0),"کد ناشناخته"))</f>
        <v/>
      </c>
      <c r="AI1475" s="18">
        <f>IF($AG1475="","",IFERROR(VLOOKUP(IF(ISNUMBER(FIND(" – ",$AG1475)),LEFT($AG1475,FIND(" – ",$AG1475)-1),$AG1475),ProdTbl,3,0),"کد ناشناخته"))</f>
        <v/>
      </c>
      <c r="AJ1475" s="22" t="n"/>
      <c r="AK1475" s="21" t="n"/>
      <c r="AL1475" s="20" t="n"/>
      <c r="AM1475" s="18">
        <f>IF($AL1475="","",IFERROR(VLOOKUP(IFERROR(VLOOKUP(IF(ISNUMBER(FIND(" – ",$AL1475)),LEFT($AL1475,FIND(" – ",$AL1475)-1),$AL1475),ProdTbl,5,0),""),BasketTbl,2,0),"کد ناشناخته"))</f>
        <v/>
      </c>
      <c r="AN1475" s="18">
        <f>IF($AL1475="","",IFERROR(VLOOKUP(IF(ISNUMBER(FIND(" – ",$AL1475)),LEFT($AL1475,FIND(" – ",$AL1475)-1),$AL1475),ProdTbl,3,0),"کد ناشناخته"))</f>
        <v/>
      </c>
      <c r="AO1475" s="22" t="n"/>
      <c r="AP1475" s="21" t="n"/>
      <c r="AQ1475" s="20" t="n"/>
      <c r="AR1475" s="18">
        <f>IF($AQ1475="","",IFERROR(VLOOKUP(IFERROR(VLOOKUP(IF(ISNUMBER(FIND(" – ",$AQ1475)),LEFT($AQ1475,FIND(" – ",$AQ1475)-1),$AQ1475),ProdTbl,5,0),""),BasketTbl,2,0),"کد ناشناخته"))</f>
        <v/>
      </c>
      <c r="AS1475" s="18">
        <f>IF($AQ1475="","",IFERROR(VLOOKUP(IF(ISNUMBER(FIND(" – ",$AQ1475)),LEFT($AQ1475,FIND(" – ",$AQ1475)-1),$AQ1475),ProdTbl,3,0),"کد ناشناخته"))</f>
        <v/>
      </c>
      <c r="AT1475" s="22" t="n"/>
      <c r="AU1475" s="21" t="n"/>
      <c r="AV1475" s="20" t="n"/>
      <c r="AW1475" s="18">
        <f>IF($AV1475="","",IFERROR(VLOOKUP(IFERROR(VLOOKUP(IF(ISNUMBER(FIND(" – ",$AV1475)),LEFT($AV1475,FIND(" – ",$AV1475)-1),$AV1475),ProdTbl,5,0),""),BasketTbl,2,0),"کد ناشناخته"))</f>
        <v/>
      </c>
      <c r="AX1475" s="18">
        <f>IF($AV1475="","",IFERROR(VLOOKUP(IF(ISNUMBER(FIND(" – ",$AV1475)),LEFT($AV1475,FIND(" – ",$AV1475)-1),$AV1475),ProdTbl,3,0),"کد ناشناخته"))</f>
        <v/>
      </c>
      <c r="AY1475" s="22" t="n"/>
      <c r="AZ1475" s="21" t="n"/>
      <c r="BA1475" s="20" t="n"/>
      <c r="BB1475" s="18">
        <f>IF($BA1475="","",IFERROR(VLOOKUP(IFERROR(VLOOKUP(IF(ISNUMBER(FIND(" – ",$BA1475)),LEFT($BA1475,FIND(" – ",$BA1475)-1),$BA1475),ProdTbl,5,0),""),BasketTbl,2,0),"کد ناشناخته"))</f>
        <v/>
      </c>
      <c r="BC1475" s="18">
        <f>IF($BA1475="","",IFERROR(VLOOKUP(IF(ISNUMBER(FIND(" – ",$BA1475)),LEFT($BA1475,FIND(" – ",$BA1475)-1),$BA1475),ProdTbl,3,0),"کد ناشناخته"))</f>
        <v/>
      </c>
      <c r="BD1475" s="22" t="n"/>
      <c r="BE1475" s="21" t="n"/>
      <c r="BF1475" s="20" t="n"/>
      <c r="BG1475" s="18">
        <f>IF($BF1475="","",IFERROR(VLOOKUP(IFERROR(VLOOKUP(IF(ISNUMBER(FIND(" – ",$BF1475)),LEFT($BF1475,FIND(" – ",$BF1475)-1),$BF1475),ProdTbl,5,0),""),BasketTbl,2,0),"کد ناشناخته"))</f>
        <v/>
      </c>
      <c r="BH1475" s="18">
        <f>IF($BF1475="","",IFERROR(VLOOKUP(IF(ISNUMBER(FIND(" – ",$BF1475)),LEFT($BF1475,FIND(" – ",$BF1475)-1),$BF1475),ProdTbl,3,0),"کد ناشناخته"))</f>
        <v/>
      </c>
      <c r="BI1475" s="22" t="n"/>
      <c r="BJ1475" s="21" t="n"/>
      <c r="BK1475" s="20" t="n"/>
      <c r="BL1475" s="18">
        <f>IF($BK1475="","",IFERROR(VLOOKUP(IFERROR(VLOOKUP(IF(ISNUMBER(FIND(" – ",$BK1475)),LEFT($BK1475,FIND(" – ",$BK1475)-1),$BK1475),ProdTbl,5,0),""),BasketTbl,2,0),"کد ناشناخته"))</f>
        <v/>
      </c>
      <c r="BM1475" s="18">
        <f>IF($BK1475="","",IFERROR(VLOOKUP(IF(ISNUMBER(FIND(" – ",$BK1475)),LEFT($BK1475,FIND(" – ",$BK1475)-1),$BK1475),ProdTbl,3,0),"کد ناشناخته"))</f>
        <v/>
      </c>
      <c r="BN1475" s="22" t="n"/>
      <c r="BO1475" s="21" t="n"/>
      <c r="BP1475" s="20" t="n"/>
      <c r="BQ1475" s="18">
        <f>IF($BP1475="","",IFERROR(VLOOKUP(IFERROR(VLOOKUP(IF(ISNUMBER(FIND(" – ",$BP1475)),LEFT($BP1475,FIND(" – ",$BP1475)-1),$BP1475),ProdTbl,5,0),""),BasketTbl,2,0),"کد ناشناخته"))</f>
        <v/>
      </c>
      <c r="BR1475" s="18">
        <f>IF($BP1475="","",IFERROR(VLOOKUP(IF(ISNUMBER(FIND(" – ",$BP1475)),LEFT($BP1475,FIND(" – ",$BP1475)-1),$BP1475),ProdTbl,3,0),"کد ناشناخته"))</f>
        <v/>
      </c>
      <c r="BS1475" s="22" t="n"/>
      <c r="BT1475" s="21" t="n"/>
      <c r="BU1475" s="20" t="n"/>
      <c r="BV1475" s="18">
        <f>IF($BU1475="","",IFERROR(VLOOKUP(IFERROR(VLOOKUP(IF(ISNUMBER(FIND(" – ",$BU1475)),LEFT($BU1475,FIND(" – ",$BU1475)-1),$BU1475),ProdTbl,5,0),""),BasketTbl,2,0),"کد ناشناخته"))</f>
        <v/>
      </c>
      <c r="BW1475" s="18">
        <f>IF($BU1475="","",IFERROR(VLOOKUP(IF(ISNUMBER(FIND(" – ",$BU1475)),LEFT($BU1475,FIND(" – ",$BU1475)-1),$BU1475),ProdTbl,3,0),"کد ناشناخته"))</f>
        <v/>
      </c>
      <c r="BX1475" s="22" t="n"/>
      <c r="BY1475" s="21" t="n"/>
      <c r="BZ1475" s="20" t="n"/>
      <c r="CA1475" s="18">
        <f>IF($BZ1475="","",IFERROR(VLOOKUP(IFERROR(VLOOKUP(IF(ISNUMBER(FIND(" – ",$BZ1475)),LEFT($BZ1475,FIND(" – ",$BZ1475)-1),$BZ1475),ProdTbl,5,0),""),BasketTbl,2,0),"کد ناشناخته"))</f>
        <v/>
      </c>
      <c r="CB1475" s="18">
        <f>IF($BZ1475="","",IFERROR(VLOOKUP(IF(ISNUMBER(FIND(" – ",$BZ1475)),LEFT($BZ1475,FIND(" – ",$BZ1475)-1),$BZ1475),ProdTbl,3,0),"کد ناشناخته"))</f>
        <v/>
      </c>
      <c r="CC1475" s="22" t="n"/>
      <c r="CD1475" s="21" t="n"/>
      <c r="CE1475" s="20" t="n"/>
      <c r="CF1475" s="18">
        <f>IF($CE1475="","",IFERROR(VLOOKUP(IFERROR(VLOOKUP(IF(ISNUMBER(FIND(" – ",$CE1475)),LEFT($CE1475,FIND(" – ",$CE1475)-1),$CE1475),ProdTbl,5,0),""),BasketTbl,2,0),"کد ناشناخته"))</f>
        <v/>
      </c>
      <c r="CG1475" s="18">
        <f>IF($CE1475="","",IFERROR(VLOOKUP(IF(ISNUMBER(FIND(" – ",$CE1475)),LEFT($CE1475,FIND(" – ",$CE1475)-1),$CE1475),ProdTbl,3,0),"کد ناشناخته"))</f>
        <v/>
      </c>
      <c r="CH1475" s="22" t="n"/>
      <c r="CI1475" s="21" t="n"/>
    </row>
    <row r="1476">
      <c r="A1476" s="18">
        <f>IF($B1476="","",COUNTA($B$10:$B1476))</f>
        <v/>
      </c>
      <c r="B1476" s="19" t="n"/>
      <c r="C1476" s="20" t="n"/>
      <c r="D1476" s="19" t="n"/>
      <c r="E1476" s="18">
        <f>IF($D1476="","",IFERROR(VLOOKUP(IF(ISNUMBER(FIND(" – ",$D1476)),LEFT($D1476,FIND(" – ",$D1476)-1),$D1476),SellerTbl,2,0),"کد ناشناخته"))</f>
        <v/>
      </c>
      <c r="F1476" s="21" t="n"/>
      <c r="G1476" s="21" t="n"/>
      <c r="H1476" s="22" t="n"/>
      <c r="I1476" s="23">
        <f>IF(OR($F1476="",$G1476=""),"",$F1476-$G1476)</f>
        <v/>
      </c>
      <c r="J1476" s="18">
        <f>IF($I1476="","",IF(ABS($I1476)&lt;=0.01*$F1476,"√","×"))</f>
        <v/>
      </c>
      <c r="K1476" s="23">
        <f>IF(COUNT($Q1476,$V1476,$AA1476,$AF1476,$AK1476,$AP1476,$AU1476,$AZ1476,$BE1476,$BJ1476,$BO1476,$BT1476,$BY1476,$CD1476,$CI1476)=0,"",SUM($Q1476,$V1476,$AA1476,$AF1476,$AK1476,$AP1476,$AU1476,$AZ1476,$BE1476,$BJ1476,$BO1476,$BT1476,$BY1476,$CD1476,$CI1476))</f>
        <v/>
      </c>
      <c r="L1476" s="23">
        <f>IF(OR($F1476="",$K1476=""),"",$F1476-$K1476)</f>
        <v/>
      </c>
      <c r="M1476" s="20" t="n"/>
      <c r="N1476" s="18">
        <f>IF($M1476="","",IFERROR(VLOOKUP(IFERROR(VLOOKUP(IF(ISNUMBER(FIND(" – ",$M1476)),LEFT($M1476,FIND(" – ",$M1476)-1),$M1476),ProdTbl,5,0),""),BasketTbl,2,0),"کد ناشناخته"))</f>
        <v/>
      </c>
      <c r="O1476" s="18">
        <f>IF($M1476="","",IFERROR(VLOOKUP(IF(ISNUMBER(FIND(" – ",$M1476)),LEFT($M1476,FIND(" – ",$M1476)-1),$M1476),ProdTbl,3,0),"کد ناشناخته"))</f>
        <v/>
      </c>
      <c r="P1476" s="22" t="n"/>
      <c r="Q1476" s="21" t="n"/>
      <c r="R1476" s="20" t="n"/>
      <c r="S1476" s="18">
        <f>IF($R1476="","",IFERROR(VLOOKUP(IFERROR(VLOOKUP(IF(ISNUMBER(FIND(" – ",$R1476)),LEFT($R1476,FIND(" – ",$R1476)-1),$R1476),ProdTbl,5,0),""),BasketTbl,2,0),"کد ناشناخته"))</f>
        <v/>
      </c>
      <c r="T1476" s="18">
        <f>IF($R1476="","",IFERROR(VLOOKUP(IF(ISNUMBER(FIND(" – ",$R1476)),LEFT($R1476,FIND(" – ",$R1476)-1),$R1476),ProdTbl,3,0),"کد ناشناخته"))</f>
        <v/>
      </c>
      <c r="U1476" s="22" t="n"/>
      <c r="V1476" s="21" t="n"/>
      <c r="W1476" s="20" t="n"/>
      <c r="X1476" s="18">
        <f>IF($W1476="","",IFERROR(VLOOKUP(IFERROR(VLOOKUP(IF(ISNUMBER(FIND(" – ",$W1476)),LEFT($W1476,FIND(" – ",$W1476)-1),$W1476),ProdTbl,5,0),""),BasketTbl,2,0),"کد ناشناخته"))</f>
        <v/>
      </c>
      <c r="Y1476" s="18">
        <f>IF($W1476="","",IFERROR(VLOOKUP(IF(ISNUMBER(FIND(" – ",$W1476)),LEFT($W1476,FIND(" – ",$W1476)-1),$W1476),ProdTbl,3,0),"کد ناشناخته"))</f>
        <v/>
      </c>
      <c r="Z1476" s="22" t="n"/>
      <c r="AA1476" s="21" t="n"/>
      <c r="AB1476" s="20" t="n"/>
      <c r="AC1476" s="18">
        <f>IF($AB1476="","",IFERROR(VLOOKUP(IFERROR(VLOOKUP(IF(ISNUMBER(FIND(" – ",$AB1476)),LEFT($AB1476,FIND(" – ",$AB1476)-1),$AB1476),ProdTbl,5,0),""),BasketTbl,2,0),"کد ناشناخته"))</f>
        <v/>
      </c>
      <c r="AD1476" s="18">
        <f>IF($AB1476="","",IFERROR(VLOOKUP(IF(ISNUMBER(FIND(" – ",$AB1476)),LEFT($AB1476,FIND(" – ",$AB1476)-1),$AB1476),ProdTbl,3,0),"کد ناشناخته"))</f>
        <v/>
      </c>
      <c r="AE1476" s="22" t="n"/>
      <c r="AF1476" s="21" t="n"/>
      <c r="AG1476" s="20" t="n"/>
      <c r="AH1476" s="18">
        <f>IF($AG1476="","",IFERROR(VLOOKUP(IFERROR(VLOOKUP(IF(ISNUMBER(FIND(" – ",$AG1476)),LEFT($AG1476,FIND(" – ",$AG1476)-1),$AG1476),ProdTbl,5,0),""),BasketTbl,2,0),"کد ناشناخته"))</f>
        <v/>
      </c>
      <c r="AI1476" s="18">
        <f>IF($AG1476="","",IFERROR(VLOOKUP(IF(ISNUMBER(FIND(" – ",$AG1476)),LEFT($AG1476,FIND(" – ",$AG1476)-1),$AG1476),ProdTbl,3,0),"کد ناشناخته"))</f>
        <v/>
      </c>
      <c r="AJ1476" s="22" t="n"/>
      <c r="AK1476" s="21" t="n"/>
      <c r="AL1476" s="20" t="n"/>
      <c r="AM1476" s="18">
        <f>IF($AL1476="","",IFERROR(VLOOKUP(IFERROR(VLOOKUP(IF(ISNUMBER(FIND(" – ",$AL1476)),LEFT($AL1476,FIND(" – ",$AL1476)-1),$AL1476),ProdTbl,5,0),""),BasketTbl,2,0),"کد ناشناخته"))</f>
        <v/>
      </c>
      <c r="AN1476" s="18">
        <f>IF($AL1476="","",IFERROR(VLOOKUP(IF(ISNUMBER(FIND(" – ",$AL1476)),LEFT($AL1476,FIND(" – ",$AL1476)-1),$AL1476),ProdTbl,3,0),"کد ناشناخته"))</f>
        <v/>
      </c>
      <c r="AO1476" s="22" t="n"/>
      <c r="AP1476" s="21" t="n"/>
      <c r="AQ1476" s="20" t="n"/>
      <c r="AR1476" s="18">
        <f>IF($AQ1476="","",IFERROR(VLOOKUP(IFERROR(VLOOKUP(IF(ISNUMBER(FIND(" – ",$AQ1476)),LEFT($AQ1476,FIND(" – ",$AQ1476)-1),$AQ1476),ProdTbl,5,0),""),BasketTbl,2,0),"کد ناشناخته"))</f>
        <v/>
      </c>
      <c r="AS1476" s="18">
        <f>IF($AQ1476="","",IFERROR(VLOOKUP(IF(ISNUMBER(FIND(" – ",$AQ1476)),LEFT($AQ1476,FIND(" – ",$AQ1476)-1),$AQ1476),ProdTbl,3,0),"کد ناشناخته"))</f>
        <v/>
      </c>
      <c r="AT1476" s="22" t="n"/>
      <c r="AU1476" s="21" t="n"/>
      <c r="AV1476" s="20" t="n"/>
      <c r="AW1476" s="18">
        <f>IF($AV1476="","",IFERROR(VLOOKUP(IFERROR(VLOOKUP(IF(ISNUMBER(FIND(" – ",$AV1476)),LEFT($AV1476,FIND(" – ",$AV1476)-1),$AV1476),ProdTbl,5,0),""),BasketTbl,2,0),"کد ناشناخته"))</f>
        <v/>
      </c>
      <c r="AX1476" s="18">
        <f>IF($AV1476="","",IFERROR(VLOOKUP(IF(ISNUMBER(FIND(" – ",$AV1476)),LEFT($AV1476,FIND(" – ",$AV1476)-1),$AV1476),ProdTbl,3,0),"کد ناشناخته"))</f>
        <v/>
      </c>
      <c r="AY1476" s="22" t="n"/>
      <c r="AZ1476" s="21" t="n"/>
      <c r="BA1476" s="20" t="n"/>
      <c r="BB1476" s="18">
        <f>IF($BA1476="","",IFERROR(VLOOKUP(IFERROR(VLOOKUP(IF(ISNUMBER(FIND(" – ",$BA1476)),LEFT($BA1476,FIND(" – ",$BA1476)-1),$BA1476),ProdTbl,5,0),""),BasketTbl,2,0),"کد ناشناخته"))</f>
        <v/>
      </c>
      <c r="BC1476" s="18">
        <f>IF($BA1476="","",IFERROR(VLOOKUP(IF(ISNUMBER(FIND(" – ",$BA1476)),LEFT($BA1476,FIND(" – ",$BA1476)-1),$BA1476),ProdTbl,3,0),"کد ناشناخته"))</f>
        <v/>
      </c>
      <c r="BD1476" s="22" t="n"/>
      <c r="BE1476" s="21" t="n"/>
      <c r="BF1476" s="20" t="n"/>
      <c r="BG1476" s="18">
        <f>IF($BF1476="","",IFERROR(VLOOKUP(IFERROR(VLOOKUP(IF(ISNUMBER(FIND(" – ",$BF1476)),LEFT($BF1476,FIND(" – ",$BF1476)-1),$BF1476),ProdTbl,5,0),""),BasketTbl,2,0),"کد ناشناخته"))</f>
        <v/>
      </c>
      <c r="BH1476" s="18">
        <f>IF($BF1476="","",IFERROR(VLOOKUP(IF(ISNUMBER(FIND(" – ",$BF1476)),LEFT($BF1476,FIND(" – ",$BF1476)-1),$BF1476),ProdTbl,3,0),"کد ناشناخته"))</f>
        <v/>
      </c>
      <c r="BI1476" s="22" t="n"/>
      <c r="BJ1476" s="21" t="n"/>
      <c r="BK1476" s="20" t="n"/>
      <c r="BL1476" s="18">
        <f>IF($BK1476="","",IFERROR(VLOOKUP(IFERROR(VLOOKUP(IF(ISNUMBER(FIND(" – ",$BK1476)),LEFT($BK1476,FIND(" – ",$BK1476)-1),$BK1476),ProdTbl,5,0),""),BasketTbl,2,0),"کد ناشناخته"))</f>
        <v/>
      </c>
      <c r="BM1476" s="18">
        <f>IF($BK1476="","",IFERROR(VLOOKUP(IF(ISNUMBER(FIND(" – ",$BK1476)),LEFT($BK1476,FIND(" – ",$BK1476)-1),$BK1476),ProdTbl,3,0),"کد ناشناخته"))</f>
        <v/>
      </c>
      <c r="BN1476" s="22" t="n"/>
      <c r="BO1476" s="21" t="n"/>
      <c r="BP1476" s="20" t="n"/>
      <c r="BQ1476" s="18">
        <f>IF($BP1476="","",IFERROR(VLOOKUP(IFERROR(VLOOKUP(IF(ISNUMBER(FIND(" – ",$BP1476)),LEFT($BP1476,FIND(" – ",$BP1476)-1),$BP1476),ProdTbl,5,0),""),BasketTbl,2,0),"کد ناشناخته"))</f>
        <v/>
      </c>
      <c r="BR1476" s="18">
        <f>IF($BP1476="","",IFERROR(VLOOKUP(IF(ISNUMBER(FIND(" – ",$BP1476)),LEFT($BP1476,FIND(" – ",$BP1476)-1),$BP1476),ProdTbl,3,0),"کد ناشناخته"))</f>
        <v/>
      </c>
      <c r="BS1476" s="22" t="n"/>
      <c r="BT1476" s="21" t="n"/>
      <c r="BU1476" s="20" t="n"/>
      <c r="BV1476" s="18">
        <f>IF($BU1476="","",IFERROR(VLOOKUP(IFERROR(VLOOKUP(IF(ISNUMBER(FIND(" – ",$BU1476)),LEFT($BU1476,FIND(" – ",$BU1476)-1),$BU1476),ProdTbl,5,0),""),BasketTbl,2,0),"کد ناشناخته"))</f>
        <v/>
      </c>
      <c r="BW1476" s="18">
        <f>IF($BU1476="","",IFERROR(VLOOKUP(IF(ISNUMBER(FIND(" – ",$BU1476)),LEFT($BU1476,FIND(" – ",$BU1476)-1),$BU1476),ProdTbl,3,0),"کد ناشناخته"))</f>
        <v/>
      </c>
      <c r="BX1476" s="22" t="n"/>
      <c r="BY1476" s="21" t="n"/>
      <c r="BZ1476" s="20" t="n"/>
      <c r="CA1476" s="18">
        <f>IF($BZ1476="","",IFERROR(VLOOKUP(IFERROR(VLOOKUP(IF(ISNUMBER(FIND(" – ",$BZ1476)),LEFT($BZ1476,FIND(" – ",$BZ1476)-1),$BZ1476),ProdTbl,5,0),""),BasketTbl,2,0),"کد ناشناخته"))</f>
        <v/>
      </c>
      <c r="CB1476" s="18">
        <f>IF($BZ1476="","",IFERROR(VLOOKUP(IF(ISNUMBER(FIND(" – ",$BZ1476)),LEFT($BZ1476,FIND(" – ",$BZ1476)-1),$BZ1476),ProdTbl,3,0),"کد ناشناخته"))</f>
        <v/>
      </c>
      <c r="CC1476" s="22" t="n"/>
      <c r="CD1476" s="21" t="n"/>
      <c r="CE1476" s="20" t="n"/>
      <c r="CF1476" s="18">
        <f>IF($CE1476="","",IFERROR(VLOOKUP(IFERROR(VLOOKUP(IF(ISNUMBER(FIND(" – ",$CE1476)),LEFT($CE1476,FIND(" – ",$CE1476)-1),$CE1476),ProdTbl,5,0),""),BasketTbl,2,0),"کد ناشناخته"))</f>
        <v/>
      </c>
      <c r="CG1476" s="18">
        <f>IF($CE1476="","",IFERROR(VLOOKUP(IF(ISNUMBER(FIND(" – ",$CE1476)),LEFT($CE1476,FIND(" – ",$CE1476)-1),$CE1476),ProdTbl,3,0),"کد ناشناخته"))</f>
        <v/>
      </c>
      <c r="CH1476" s="22" t="n"/>
      <c r="CI1476" s="21" t="n"/>
    </row>
    <row r="1477">
      <c r="A1477" s="18">
        <f>IF($B1477="","",COUNTA($B$10:$B1477))</f>
        <v/>
      </c>
      <c r="B1477" s="19" t="n"/>
      <c r="C1477" s="20" t="n"/>
      <c r="D1477" s="19" t="n"/>
      <c r="E1477" s="18">
        <f>IF($D1477="","",IFERROR(VLOOKUP(IF(ISNUMBER(FIND(" – ",$D1477)),LEFT($D1477,FIND(" – ",$D1477)-1),$D1477),SellerTbl,2,0),"کد ناشناخته"))</f>
        <v/>
      </c>
      <c r="F1477" s="21" t="n"/>
      <c r="G1477" s="21" t="n"/>
      <c r="H1477" s="22" t="n"/>
      <c r="I1477" s="23">
        <f>IF(OR($F1477="",$G1477=""),"",$F1477-$G1477)</f>
        <v/>
      </c>
      <c r="J1477" s="18">
        <f>IF($I1477="","",IF(ABS($I1477)&lt;=0.01*$F1477,"√","×"))</f>
        <v/>
      </c>
      <c r="K1477" s="23">
        <f>IF(COUNT($Q1477,$V1477,$AA1477,$AF1477,$AK1477,$AP1477,$AU1477,$AZ1477,$BE1477,$BJ1477,$BO1477,$BT1477,$BY1477,$CD1477,$CI1477)=0,"",SUM($Q1477,$V1477,$AA1477,$AF1477,$AK1477,$AP1477,$AU1477,$AZ1477,$BE1477,$BJ1477,$BO1477,$BT1477,$BY1477,$CD1477,$CI1477))</f>
        <v/>
      </c>
      <c r="L1477" s="23">
        <f>IF(OR($F1477="",$K1477=""),"",$F1477-$K1477)</f>
        <v/>
      </c>
      <c r="M1477" s="20" t="n"/>
      <c r="N1477" s="18">
        <f>IF($M1477="","",IFERROR(VLOOKUP(IFERROR(VLOOKUP(IF(ISNUMBER(FIND(" – ",$M1477)),LEFT($M1477,FIND(" – ",$M1477)-1),$M1477),ProdTbl,5,0),""),BasketTbl,2,0),"کد ناشناخته"))</f>
        <v/>
      </c>
      <c r="O1477" s="18">
        <f>IF($M1477="","",IFERROR(VLOOKUP(IF(ISNUMBER(FIND(" – ",$M1477)),LEFT($M1477,FIND(" – ",$M1477)-1),$M1477),ProdTbl,3,0),"کد ناشناخته"))</f>
        <v/>
      </c>
      <c r="P1477" s="22" t="n"/>
      <c r="Q1477" s="21" t="n"/>
      <c r="R1477" s="20" t="n"/>
      <c r="S1477" s="18">
        <f>IF($R1477="","",IFERROR(VLOOKUP(IFERROR(VLOOKUP(IF(ISNUMBER(FIND(" – ",$R1477)),LEFT($R1477,FIND(" – ",$R1477)-1),$R1477),ProdTbl,5,0),""),BasketTbl,2,0),"کد ناشناخته"))</f>
        <v/>
      </c>
      <c r="T1477" s="18">
        <f>IF($R1477="","",IFERROR(VLOOKUP(IF(ISNUMBER(FIND(" – ",$R1477)),LEFT($R1477,FIND(" – ",$R1477)-1),$R1477),ProdTbl,3,0),"کد ناشناخته"))</f>
        <v/>
      </c>
      <c r="U1477" s="22" t="n"/>
      <c r="V1477" s="21" t="n"/>
      <c r="W1477" s="20" t="n"/>
      <c r="X1477" s="18">
        <f>IF($W1477="","",IFERROR(VLOOKUP(IFERROR(VLOOKUP(IF(ISNUMBER(FIND(" – ",$W1477)),LEFT($W1477,FIND(" – ",$W1477)-1),$W1477),ProdTbl,5,0),""),BasketTbl,2,0),"کد ناشناخته"))</f>
        <v/>
      </c>
      <c r="Y1477" s="18">
        <f>IF($W1477="","",IFERROR(VLOOKUP(IF(ISNUMBER(FIND(" – ",$W1477)),LEFT($W1477,FIND(" – ",$W1477)-1),$W1477),ProdTbl,3,0),"کد ناشناخته"))</f>
        <v/>
      </c>
      <c r="Z1477" s="22" t="n"/>
      <c r="AA1477" s="21" t="n"/>
      <c r="AB1477" s="20" t="n"/>
      <c r="AC1477" s="18">
        <f>IF($AB1477="","",IFERROR(VLOOKUP(IFERROR(VLOOKUP(IF(ISNUMBER(FIND(" – ",$AB1477)),LEFT($AB1477,FIND(" – ",$AB1477)-1),$AB1477),ProdTbl,5,0),""),BasketTbl,2,0),"کد ناشناخته"))</f>
        <v/>
      </c>
      <c r="AD1477" s="18">
        <f>IF($AB1477="","",IFERROR(VLOOKUP(IF(ISNUMBER(FIND(" – ",$AB1477)),LEFT($AB1477,FIND(" – ",$AB1477)-1),$AB1477),ProdTbl,3,0),"کد ناشناخته"))</f>
        <v/>
      </c>
      <c r="AE1477" s="22" t="n"/>
      <c r="AF1477" s="21" t="n"/>
      <c r="AG1477" s="20" t="n"/>
      <c r="AH1477" s="18">
        <f>IF($AG1477="","",IFERROR(VLOOKUP(IFERROR(VLOOKUP(IF(ISNUMBER(FIND(" – ",$AG1477)),LEFT($AG1477,FIND(" – ",$AG1477)-1),$AG1477),ProdTbl,5,0),""),BasketTbl,2,0),"کد ناشناخته"))</f>
        <v/>
      </c>
      <c r="AI1477" s="18">
        <f>IF($AG1477="","",IFERROR(VLOOKUP(IF(ISNUMBER(FIND(" – ",$AG1477)),LEFT($AG1477,FIND(" – ",$AG1477)-1),$AG1477),ProdTbl,3,0),"کد ناشناخته"))</f>
        <v/>
      </c>
      <c r="AJ1477" s="22" t="n"/>
      <c r="AK1477" s="21" t="n"/>
      <c r="AL1477" s="20" t="n"/>
      <c r="AM1477" s="18">
        <f>IF($AL1477="","",IFERROR(VLOOKUP(IFERROR(VLOOKUP(IF(ISNUMBER(FIND(" – ",$AL1477)),LEFT($AL1477,FIND(" – ",$AL1477)-1),$AL1477),ProdTbl,5,0),""),BasketTbl,2,0),"کد ناشناخته"))</f>
        <v/>
      </c>
      <c r="AN1477" s="18">
        <f>IF($AL1477="","",IFERROR(VLOOKUP(IF(ISNUMBER(FIND(" – ",$AL1477)),LEFT($AL1477,FIND(" – ",$AL1477)-1),$AL1477),ProdTbl,3,0),"کد ناشناخته"))</f>
        <v/>
      </c>
      <c r="AO1477" s="22" t="n"/>
      <c r="AP1477" s="21" t="n"/>
      <c r="AQ1477" s="20" t="n"/>
      <c r="AR1477" s="18">
        <f>IF($AQ1477="","",IFERROR(VLOOKUP(IFERROR(VLOOKUP(IF(ISNUMBER(FIND(" – ",$AQ1477)),LEFT($AQ1477,FIND(" – ",$AQ1477)-1),$AQ1477),ProdTbl,5,0),""),BasketTbl,2,0),"کد ناشناخته"))</f>
        <v/>
      </c>
      <c r="AS1477" s="18">
        <f>IF($AQ1477="","",IFERROR(VLOOKUP(IF(ISNUMBER(FIND(" – ",$AQ1477)),LEFT($AQ1477,FIND(" – ",$AQ1477)-1),$AQ1477),ProdTbl,3,0),"کد ناشناخته"))</f>
        <v/>
      </c>
      <c r="AT1477" s="22" t="n"/>
      <c r="AU1477" s="21" t="n"/>
      <c r="AV1477" s="20" t="n"/>
      <c r="AW1477" s="18">
        <f>IF($AV1477="","",IFERROR(VLOOKUP(IFERROR(VLOOKUP(IF(ISNUMBER(FIND(" – ",$AV1477)),LEFT($AV1477,FIND(" – ",$AV1477)-1),$AV1477),ProdTbl,5,0),""),BasketTbl,2,0),"کد ناشناخته"))</f>
        <v/>
      </c>
      <c r="AX1477" s="18">
        <f>IF($AV1477="","",IFERROR(VLOOKUP(IF(ISNUMBER(FIND(" – ",$AV1477)),LEFT($AV1477,FIND(" – ",$AV1477)-1),$AV1477),ProdTbl,3,0),"کد ناشناخته"))</f>
        <v/>
      </c>
      <c r="AY1477" s="22" t="n"/>
      <c r="AZ1477" s="21" t="n"/>
      <c r="BA1477" s="20" t="n"/>
      <c r="BB1477" s="18">
        <f>IF($BA1477="","",IFERROR(VLOOKUP(IFERROR(VLOOKUP(IF(ISNUMBER(FIND(" – ",$BA1477)),LEFT($BA1477,FIND(" – ",$BA1477)-1),$BA1477),ProdTbl,5,0),""),BasketTbl,2,0),"کد ناشناخته"))</f>
        <v/>
      </c>
      <c r="BC1477" s="18">
        <f>IF($BA1477="","",IFERROR(VLOOKUP(IF(ISNUMBER(FIND(" – ",$BA1477)),LEFT($BA1477,FIND(" – ",$BA1477)-1),$BA1477),ProdTbl,3,0),"کد ناشناخته"))</f>
        <v/>
      </c>
      <c r="BD1477" s="22" t="n"/>
      <c r="BE1477" s="21" t="n"/>
      <c r="BF1477" s="20" t="n"/>
      <c r="BG1477" s="18">
        <f>IF($BF1477="","",IFERROR(VLOOKUP(IFERROR(VLOOKUP(IF(ISNUMBER(FIND(" – ",$BF1477)),LEFT($BF1477,FIND(" – ",$BF1477)-1),$BF1477),ProdTbl,5,0),""),BasketTbl,2,0),"کد ناشناخته"))</f>
        <v/>
      </c>
      <c r="BH1477" s="18">
        <f>IF($BF1477="","",IFERROR(VLOOKUP(IF(ISNUMBER(FIND(" – ",$BF1477)),LEFT($BF1477,FIND(" – ",$BF1477)-1),$BF1477),ProdTbl,3,0),"کد ناشناخته"))</f>
        <v/>
      </c>
      <c r="BI1477" s="22" t="n"/>
      <c r="BJ1477" s="21" t="n"/>
      <c r="BK1477" s="20" t="n"/>
      <c r="BL1477" s="18">
        <f>IF($BK1477="","",IFERROR(VLOOKUP(IFERROR(VLOOKUP(IF(ISNUMBER(FIND(" – ",$BK1477)),LEFT($BK1477,FIND(" – ",$BK1477)-1),$BK1477),ProdTbl,5,0),""),BasketTbl,2,0),"کد ناشناخته"))</f>
        <v/>
      </c>
      <c r="BM1477" s="18">
        <f>IF($BK1477="","",IFERROR(VLOOKUP(IF(ISNUMBER(FIND(" – ",$BK1477)),LEFT($BK1477,FIND(" – ",$BK1477)-1),$BK1477),ProdTbl,3,0),"کد ناشناخته"))</f>
        <v/>
      </c>
      <c r="BN1477" s="22" t="n"/>
      <c r="BO1477" s="21" t="n"/>
      <c r="BP1477" s="20" t="n"/>
      <c r="BQ1477" s="18">
        <f>IF($BP1477="","",IFERROR(VLOOKUP(IFERROR(VLOOKUP(IF(ISNUMBER(FIND(" – ",$BP1477)),LEFT($BP1477,FIND(" – ",$BP1477)-1),$BP1477),ProdTbl,5,0),""),BasketTbl,2,0),"کد ناشناخته"))</f>
        <v/>
      </c>
      <c r="BR1477" s="18">
        <f>IF($BP1477="","",IFERROR(VLOOKUP(IF(ISNUMBER(FIND(" – ",$BP1477)),LEFT($BP1477,FIND(" – ",$BP1477)-1),$BP1477),ProdTbl,3,0),"کد ناشناخته"))</f>
        <v/>
      </c>
      <c r="BS1477" s="22" t="n"/>
      <c r="BT1477" s="21" t="n"/>
      <c r="BU1477" s="20" t="n"/>
      <c r="BV1477" s="18">
        <f>IF($BU1477="","",IFERROR(VLOOKUP(IFERROR(VLOOKUP(IF(ISNUMBER(FIND(" – ",$BU1477)),LEFT($BU1477,FIND(" – ",$BU1477)-1),$BU1477),ProdTbl,5,0),""),BasketTbl,2,0),"کد ناشناخته"))</f>
        <v/>
      </c>
      <c r="BW1477" s="18">
        <f>IF($BU1477="","",IFERROR(VLOOKUP(IF(ISNUMBER(FIND(" – ",$BU1477)),LEFT($BU1477,FIND(" – ",$BU1477)-1),$BU1477),ProdTbl,3,0),"کد ناشناخته"))</f>
        <v/>
      </c>
      <c r="BX1477" s="22" t="n"/>
      <c r="BY1477" s="21" t="n"/>
      <c r="BZ1477" s="20" t="n"/>
      <c r="CA1477" s="18">
        <f>IF($BZ1477="","",IFERROR(VLOOKUP(IFERROR(VLOOKUP(IF(ISNUMBER(FIND(" – ",$BZ1477)),LEFT($BZ1477,FIND(" – ",$BZ1477)-1),$BZ1477),ProdTbl,5,0),""),BasketTbl,2,0),"کد ناشناخته"))</f>
        <v/>
      </c>
      <c r="CB1477" s="18">
        <f>IF($BZ1477="","",IFERROR(VLOOKUP(IF(ISNUMBER(FIND(" – ",$BZ1477)),LEFT($BZ1477,FIND(" – ",$BZ1477)-1),$BZ1477),ProdTbl,3,0),"کد ناشناخته"))</f>
        <v/>
      </c>
      <c r="CC1477" s="22" t="n"/>
      <c r="CD1477" s="21" t="n"/>
      <c r="CE1477" s="20" t="n"/>
      <c r="CF1477" s="18">
        <f>IF($CE1477="","",IFERROR(VLOOKUP(IFERROR(VLOOKUP(IF(ISNUMBER(FIND(" – ",$CE1477)),LEFT($CE1477,FIND(" – ",$CE1477)-1),$CE1477),ProdTbl,5,0),""),BasketTbl,2,0),"کد ناشناخته"))</f>
        <v/>
      </c>
      <c r="CG1477" s="18">
        <f>IF($CE1477="","",IFERROR(VLOOKUP(IF(ISNUMBER(FIND(" – ",$CE1477)),LEFT($CE1477,FIND(" – ",$CE1477)-1),$CE1477),ProdTbl,3,0),"کد ناشناخته"))</f>
        <v/>
      </c>
      <c r="CH1477" s="22" t="n"/>
      <c r="CI1477" s="21" t="n"/>
    </row>
    <row r="1478">
      <c r="A1478" s="18">
        <f>IF($B1478="","",COUNTA($B$10:$B1478))</f>
        <v/>
      </c>
      <c r="B1478" s="19" t="n"/>
      <c r="C1478" s="20" t="n"/>
      <c r="D1478" s="19" t="n"/>
      <c r="E1478" s="18">
        <f>IF($D1478="","",IFERROR(VLOOKUP(IF(ISNUMBER(FIND(" – ",$D1478)),LEFT($D1478,FIND(" – ",$D1478)-1),$D1478),SellerTbl,2,0),"کد ناشناخته"))</f>
        <v/>
      </c>
      <c r="F1478" s="21" t="n"/>
      <c r="G1478" s="21" t="n"/>
      <c r="H1478" s="22" t="n"/>
      <c r="I1478" s="23">
        <f>IF(OR($F1478="",$G1478=""),"",$F1478-$G1478)</f>
        <v/>
      </c>
      <c r="J1478" s="18">
        <f>IF($I1478="","",IF(ABS($I1478)&lt;=0.01*$F1478,"√","×"))</f>
        <v/>
      </c>
      <c r="K1478" s="23">
        <f>IF(COUNT($Q1478,$V1478,$AA1478,$AF1478,$AK1478,$AP1478,$AU1478,$AZ1478,$BE1478,$BJ1478,$BO1478,$BT1478,$BY1478,$CD1478,$CI1478)=0,"",SUM($Q1478,$V1478,$AA1478,$AF1478,$AK1478,$AP1478,$AU1478,$AZ1478,$BE1478,$BJ1478,$BO1478,$BT1478,$BY1478,$CD1478,$CI1478))</f>
        <v/>
      </c>
      <c r="L1478" s="23">
        <f>IF(OR($F1478="",$K1478=""),"",$F1478-$K1478)</f>
        <v/>
      </c>
      <c r="M1478" s="20" t="n"/>
      <c r="N1478" s="18">
        <f>IF($M1478="","",IFERROR(VLOOKUP(IFERROR(VLOOKUP(IF(ISNUMBER(FIND(" – ",$M1478)),LEFT($M1478,FIND(" – ",$M1478)-1),$M1478),ProdTbl,5,0),""),BasketTbl,2,0),"کد ناشناخته"))</f>
        <v/>
      </c>
      <c r="O1478" s="18">
        <f>IF($M1478="","",IFERROR(VLOOKUP(IF(ISNUMBER(FIND(" – ",$M1478)),LEFT($M1478,FIND(" – ",$M1478)-1),$M1478),ProdTbl,3,0),"کد ناشناخته"))</f>
        <v/>
      </c>
      <c r="P1478" s="22" t="n"/>
      <c r="Q1478" s="21" t="n"/>
      <c r="R1478" s="20" t="n"/>
      <c r="S1478" s="18">
        <f>IF($R1478="","",IFERROR(VLOOKUP(IFERROR(VLOOKUP(IF(ISNUMBER(FIND(" – ",$R1478)),LEFT($R1478,FIND(" – ",$R1478)-1),$R1478),ProdTbl,5,0),""),BasketTbl,2,0),"کد ناشناخته"))</f>
        <v/>
      </c>
      <c r="T1478" s="18">
        <f>IF($R1478="","",IFERROR(VLOOKUP(IF(ISNUMBER(FIND(" – ",$R1478)),LEFT($R1478,FIND(" – ",$R1478)-1),$R1478),ProdTbl,3,0),"کد ناشناخته"))</f>
        <v/>
      </c>
      <c r="U1478" s="22" t="n"/>
      <c r="V1478" s="21" t="n"/>
      <c r="W1478" s="20" t="n"/>
      <c r="X1478" s="18">
        <f>IF($W1478="","",IFERROR(VLOOKUP(IFERROR(VLOOKUP(IF(ISNUMBER(FIND(" – ",$W1478)),LEFT($W1478,FIND(" – ",$W1478)-1),$W1478),ProdTbl,5,0),""),BasketTbl,2,0),"کد ناشناخته"))</f>
        <v/>
      </c>
      <c r="Y1478" s="18">
        <f>IF($W1478="","",IFERROR(VLOOKUP(IF(ISNUMBER(FIND(" – ",$W1478)),LEFT($W1478,FIND(" – ",$W1478)-1),$W1478),ProdTbl,3,0),"کد ناشناخته"))</f>
        <v/>
      </c>
      <c r="Z1478" s="22" t="n"/>
      <c r="AA1478" s="21" t="n"/>
      <c r="AB1478" s="20" t="n"/>
      <c r="AC1478" s="18">
        <f>IF($AB1478="","",IFERROR(VLOOKUP(IFERROR(VLOOKUP(IF(ISNUMBER(FIND(" – ",$AB1478)),LEFT($AB1478,FIND(" – ",$AB1478)-1),$AB1478),ProdTbl,5,0),""),BasketTbl,2,0),"کد ناشناخته"))</f>
        <v/>
      </c>
      <c r="AD1478" s="18">
        <f>IF($AB1478="","",IFERROR(VLOOKUP(IF(ISNUMBER(FIND(" – ",$AB1478)),LEFT($AB1478,FIND(" – ",$AB1478)-1),$AB1478),ProdTbl,3,0),"کد ناشناخته"))</f>
        <v/>
      </c>
      <c r="AE1478" s="22" t="n"/>
      <c r="AF1478" s="21" t="n"/>
      <c r="AG1478" s="20" t="n"/>
      <c r="AH1478" s="18">
        <f>IF($AG1478="","",IFERROR(VLOOKUP(IFERROR(VLOOKUP(IF(ISNUMBER(FIND(" – ",$AG1478)),LEFT($AG1478,FIND(" – ",$AG1478)-1),$AG1478),ProdTbl,5,0),""),BasketTbl,2,0),"کد ناشناخته"))</f>
        <v/>
      </c>
      <c r="AI1478" s="18">
        <f>IF($AG1478="","",IFERROR(VLOOKUP(IF(ISNUMBER(FIND(" – ",$AG1478)),LEFT($AG1478,FIND(" – ",$AG1478)-1),$AG1478),ProdTbl,3,0),"کد ناشناخته"))</f>
        <v/>
      </c>
      <c r="AJ1478" s="22" t="n"/>
      <c r="AK1478" s="21" t="n"/>
      <c r="AL1478" s="20" t="n"/>
      <c r="AM1478" s="18">
        <f>IF($AL1478="","",IFERROR(VLOOKUP(IFERROR(VLOOKUP(IF(ISNUMBER(FIND(" – ",$AL1478)),LEFT($AL1478,FIND(" – ",$AL1478)-1),$AL1478),ProdTbl,5,0),""),BasketTbl,2,0),"کد ناشناخته"))</f>
        <v/>
      </c>
      <c r="AN1478" s="18">
        <f>IF($AL1478="","",IFERROR(VLOOKUP(IF(ISNUMBER(FIND(" – ",$AL1478)),LEFT($AL1478,FIND(" – ",$AL1478)-1),$AL1478),ProdTbl,3,0),"کد ناشناخته"))</f>
        <v/>
      </c>
      <c r="AO1478" s="22" t="n"/>
      <c r="AP1478" s="21" t="n"/>
      <c r="AQ1478" s="20" t="n"/>
      <c r="AR1478" s="18">
        <f>IF($AQ1478="","",IFERROR(VLOOKUP(IFERROR(VLOOKUP(IF(ISNUMBER(FIND(" – ",$AQ1478)),LEFT($AQ1478,FIND(" – ",$AQ1478)-1),$AQ1478),ProdTbl,5,0),""),BasketTbl,2,0),"کد ناشناخته"))</f>
        <v/>
      </c>
      <c r="AS1478" s="18">
        <f>IF($AQ1478="","",IFERROR(VLOOKUP(IF(ISNUMBER(FIND(" – ",$AQ1478)),LEFT($AQ1478,FIND(" – ",$AQ1478)-1),$AQ1478),ProdTbl,3,0),"کد ناشناخته"))</f>
        <v/>
      </c>
      <c r="AT1478" s="22" t="n"/>
      <c r="AU1478" s="21" t="n"/>
      <c r="AV1478" s="20" t="n"/>
      <c r="AW1478" s="18">
        <f>IF($AV1478="","",IFERROR(VLOOKUP(IFERROR(VLOOKUP(IF(ISNUMBER(FIND(" – ",$AV1478)),LEFT($AV1478,FIND(" – ",$AV1478)-1),$AV1478),ProdTbl,5,0),""),BasketTbl,2,0),"کد ناشناخته"))</f>
        <v/>
      </c>
      <c r="AX1478" s="18">
        <f>IF($AV1478="","",IFERROR(VLOOKUP(IF(ISNUMBER(FIND(" – ",$AV1478)),LEFT($AV1478,FIND(" – ",$AV1478)-1),$AV1478),ProdTbl,3,0),"کد ناشناخته"))</f>
        <v/>
      </c>
      <c r="AY1478" s="22" t="n"/>
      <c r="AZ1478" s="21" t="n"/>
      <c r="BA1478" s="20" t="n"/>
      <c r="BB1478" s="18">
        <f>IF($BA1478="","",IFERROR(VLOOKUP(IFERROR(VLOOKUP(IF(ISNUMBER(FIND(" – ",$BA1478)),LEFT($BA1478,FIND(" – ",$BA1478)-1),$BA1478),ProdTbl,5,0),""),BasketTbl,2,0),"کد ناشناخته"))</f>
        <v/>
      </c>
      <c r="BC1478" s="18">
        <f>IF($BA1478="","",IFERROR(VLOOKUP(IF(ISNUMBER(FIND(" – ",$BA1478)),LEFT($BA1478,FIND(" – ",$BA1478)-1),$BA1478),ProdTbl,3,0),"کد ناشناخته"))</f>
        <v/>
      </c>
      <c r="BD1478" s="22" t="n"/>
      <c r="BE1478" s="21" t="n"/>
      <c r="BF1478" s="20" t="n"/>
      <c r="BG1478" s="18">
        <f>IF($BF1478="","",IFERROR(VLOOKUP(IFERROR(VLOOKUP(IF(ISNUMBER(FIND(" – ",$BF1478)),LEFT($BF1478,FIND(" – ",$BF1478)-1),$BF1478),ProdTbl,5,0),""),BasketTbl,2,0),"کد ناشناخته"))</f>
        <v/>
      </c>
      <c r="BH1478" s="18">
        <f>IF($BF1478="","",IFERROR(VLOOKUP(IF(ISNUMBER(FIND(" – ",$BF1478)),LEFT($BF1478,FIND(" – ",$BF1478)-1),$BF1478),ProdTbl,3,0),"کد ناشناخته"))</f>
        <v/>
      </c>
      <c r="BI1478" s="22" t="n"/>
      <c r="BJ1478" s="21" t="n"/>
      <c r="BK1478" s="20" t="n"/>
      <c r="BL1478" s="18">
        <f>IF($BK1478="","",IFERROR(VLOOKUP(IFERROR(VLOOKUP(IF(ISNUMBER(FIND(" – ",$BK1478)),LEFT($BK1478,FIND(" – ",$BK1478)-1),$BK1478),ProdTbl,5,0),""),BasketTbl,2,0),"کد ناشناخته"))</f>
        <v/>
      </c>
      <c r="BM1478" s="18">
        <f>IF($BK1478="","",IFERROR(VLOOKUP(IF(ISNUMBER(FIND(" – ",$BK1478)),LEFT($BK1478,FIND(" – ",$BK1478)-1),$BK1478),ProdTbl,3,0),"کد ناشناخته"))</f>
        <v/>
      </c>
      <c r="BN1478" s="22" t="n"/>
      <c r="BO1478" s="21" t="n"/>
      <c r="BP1478" s="20" t="n"/>
      <c r="BQ1478" s="18">
        <f>IF($BP1478="","",IFERROR(VLOOKUP(IFERROR(VLOOKUP(IF(ISNUMBER(FIND(" – ",$BP1478)),LEFT($BP1478,FIND(" – ",$BP1478)-1),$BP1478),ProdTbl,5,0),""),BasketTbl,2,0),"کد ناشناخته"))</f>
        <v/>
      </c>
      <c r="BR1478" s="18">
        <f>IF($BP1478="","",IFERROR(VLOOKUP(IF(ISNUMBER(FIND(" – ",$BP1478)),LEFT($BP1478,FIND(" – ",$BP1478)-1),$BP1478),ProdTbl,3,0),"کد ناشناخته"))</f>
        <v/>
      </c>
      <c r="BS1478" s="22" t="n"/>
      <c r="BT1478" s="21" t="n"/>
      <c r="BU1478" s="20" t="n"/>
      <c r="BV1478" s="18">
        <f>IF($BU1478="","",IFERROR(VLOOKUP(IFERROR(VLOOKUP(IF(ISNUMBER(FIND(" – ",$BU1478)),LEFT($BU1478,FIND(" – ",$BU1478)-1),$BU1478),ProdTbl,5,0),""),BasketTbl,2,0),"کد ناشناخته"))</f>
        <v/>
      </c>
      <c r="BW1478" s="18">
        <f>IF($BU1478="","",IFERROR(VLOOKUP(IF(ISNUMBER(FIND(" – ",$BU1478)),LEFT($BU1478,FIND(" – ",$BU1478)-1),$BU1478),ProdTbl,3,0),"کد ناشناخته"))</f>
        <v/>
      </c>
      <c r="BX1478" s="22" t="n"/>
      <c r="BY1478" s="21" t="n"/>
      <c r="BZ1478" s="20" t="n"/>
      <c r="CA1478" s="18">
        <f>IF($BZ1478="","",IFERROR(VLOOKUP(IFERROR(VLOOKUP(IF(ISNUMBER(FIND(" – ",$BZ1478)),LEFT($BZ1478,FIND(" – ",$BZ1478)-1),$BZ1478),ProdTbl,5,0),""),BasketTbl,2,0),"کد ناشناخته"))</f>
        <v/>
      </c>
      <c r="CB1478" s="18">
        <f>IF($BZ1478="","",IFERROR(VLOOKUP(IF(ISNUMBER(FIND(" – ",$BZ1478)),LEFT($BZ1478,FIND(" – ",$BZ1478)-1),$BZ1478),ProdTbl,3,0),"کد ناشناخته"))</f>
        <v/>
      </c>
      <c r="CC1478" s="22" t="n"/>
      <c r="CD1478" s="21" t="n"/>
      <c r="CE1478" s="20" t="n"/>
      <c r="CF1478" s="18">
        <f>IF($CE1478="","",IFERROR(VLOOKUP(IFERROR(VLOOKUP(IF(ISNUMBER(FIND(" – ",$CE1478)),LEFT($CE1478,FIND(" – ",$CE1478)-1),$CE1478),ProdTbl,5,0),""),BasketTbl,2,0),"کد ناشناخته"))</f>
        <v/>
      </c>
      <c r="CG1478" s="18">
        <f>IF($CE1478="","",IFERROR(VLOOKUP(IF(ISNUMBER(FIND(" – ",$CE1478)),LEFT($CE1478,FIND(" – ",$CE1478)-1),$CE1478),ProdTbl,3,0),"کد ناشناخته"))</f>
        <v/>
      </c>
      <c r="CH1478" s="22" t="n"/>
      <c r="CI1478" s="21" t="n"/>
    </row>
    <row r="1479">
      <c r="A1479" s="18">
        <f>IF($B1479="","",COUNTA($B$10:$B1479))</f>
        <v/>
      </c>
      <c r="B1479" s="19" t="n"/>
      <c r="C1479" s="20" t="n"/>
      <c r="D1479" s="19" t="n"/>
      <c r="E1479" s="18">
        <f>IF($D1479="","",IFERROR(VLOOKUP(IF(ISNUMBER(FIND(" – ",$D1479)),LEFT($D1479,FIND(" – ",$D1479)-1),$D1479),SellerTbl,2,0),"کد ناشناخته"))</f>
        <v/>
      </c>
      <c r="F1479" s="21" t="n"/>
      <c r="G1479" s="21" t="n"/>
      <c r="H1479" s="22" t="n"/>
      <c r="I1479" s="23">
        <f>IF(OR($F1479="",$G1479=""),"",$F1479-$G1479)</f>
        <v/>
      </c>
      <c r="J1479" s="18">
        <f>IF($I1479="","",IF(ABS($I1479)&lt;=0.01*$F1479,"√","×"))</f>
        <v/>
      </c>
      <c r="K1479" s="23">
        <f>IF(COUNT($Q1479,$V1479,$AA1479,$AF1479,$AK1479,$AP1479,$AU1479,$AZ1479,$BE1479,$BJ1479,$BO1479,$BT1479,$BY1479,$CD1479,$CI1479)=0,"",SUM($Q1479,$V1479,$AA1479,$AF1479,$AK1479,$AP1479,$AU1479,$AZ1479,$BE1479,$BJ1479,$BO1479,$BT1479,$BY1479,$CD1479,$CI1479))</f>
        <v/>
      </c>
      <c r="L1479" s="23">
        <f>IF(OR($F1479="",$K1479=""),"",$F1479-$K1479)</f>
        <v/>
      </c>
      <c r="M1479" s="20" t="n"/>
      <c r="N1479" s="18">
        <f>IF($M1479="","",IFERROR(VLOOKUP(IFERROR(VLOOKUP(IF(ISNUMBER(FIND(" – ",$M1479)),LEFT($M1479,FIND(" – ",$M1479)-1),$M1479),ProdTbl,5,0),""),BasketTbl,2,0),"کد ناشناخته"))</f>
        <v/>
      </c>
      <c r="O1479" s="18">
        <f>IF($M1479="","",IFERROR(VLOOKUP(IF(ISNUMBER(FIND(" – ",$M1479)),LEFT($M1479,FIND(" – ",$M1479)-1),$M1479),ProdTbl,3,0),"کد ناشناخته"))</f>
        <v/>
      </c>
      <c r="P1479" s="22" t="n"/>
      <c r="Q1479" s="21" t="n"/>
      <c r="R1479" s="20" t="n"/>
      <c r="S1479" s="18">
        <f>IF($R1479="","",IFERROR(VLOOKUP(IFERROR(VLOOKUP(IF(ISNUMBER(FIND(" – ",$R1479)),LEFT($R1479,FIND(" – ",$R1479)-1),$R1479),ProdTbl,5,0),""),BasketTbl,2,0),"کد ناشناخته"))</f>
        <v/>
      </c>
      <c r="T1479" s="18">
        <f>IF($R1479="","",IFERROR(VLOOKUP(IF(ISNUMBER(FIND(" – ",$R1479)),LEFT($R1479,FIND(" – ",$R1479)-1),$R1479),ProdTbl,3,0),"کد ناشناخته"))</f>
        <v/>
      </c>
      <c r="U1479" s="22" t="n"/>
      <c r="V1479" s="21" t="n"/>
      <c r="W1479" s="20" t="n"/>
      <c r="X1479" s="18">
        <f>IF($W1479="","",IFERROR(VLOOKUP(IFERROR(VLOOKUP(IF(ISNUMBER(FIND(" – ",$W1479)),LEFT($W1479,FIND(" – ",$W1479)-1),$W1479),ProdTbl,5,0),""),BasketTbl,2,0),"کد ناشناخته"))</f>
        <v/>
      </c>
      <c r="Y1479" s="18">
        <f>IF($W1479="","",IFERROR(VLOOKUP(IF(ISNUMBER(FIND(" – ",$W1479)),LEFT($W1479,FIND(" – ",$W1479)-1),$W1479),ProdTbl,3,0),"کد ناشناخته"))</f>
        <v/>
      </c>
      <c r="Z1479" s="22" t="n"/>
      <c r="AA1479" s="21" t="n"/>
      <c r="AB1479" s="20" t="n"/>
      <c r="AC1479" s="18">
        <f>IF($AB1479="","",IFERROR(VLOOKUP(IFERROR(VLOOKUP(IF(ISNUMBER(FIND(" – ",$AB1479)),LEFT($AB1479,FIND(" – ",$AB1479)-1),$AB1479),ProdTbl,5,0),""),BasketTbl,2,0),"کد ناشناخته"))</f>
        <v/>
      </c>
      <c r="AD1479" s="18">
        <f>IF($AB1479="","",IFERROR(VLOOKUP(IF(ISNUMBER(FIND(" – ",$AB1479)),LEFT($AB1479,FIND(" – ",$AB1479)-1),$AB1479),ProdTbl,3,0),"کد ناشناخته"))</f>
        <v/>
      </c>
      <c r="AE1479" s="22" t="n"/>
      <c r="AF1479" s="21" t="n"/>
      <c r="AG1479" s="20" t="n"/>
      <c r="AH1479" s="18">
        <f>IF($AG1479="","",IFERROR(VLOOKUP(IFERROR(VLOOKUP(IF(ISNUMBER(FIND(" – ",$AG1479)),LEFT($AG1479,FIND(" – ",$AG1479)-1),$AG1479),ProdTbl,5,0),""),BasketTbl,2,0),"کد ناشناخته"))</f>
        <v/>
      </c>
      <c r="AI1479" s="18">
        <f>IF($AG1479="","",IFERROR(VLOOKUP(IF(ISNUMBER(FIND(" – ",$AG1479)),LEFT($AG1479,FIND(" – ",$AG1479)-1),$AG1479),ProdTbl,3,0),"کد ناشناخته"))</f>
        <v/>
      </c>
      <c r="AJ1479" s="22" t="n"/>
      <c r="AK1479" s="21" t="n"/>
      <c r="AL1479" s="20" t="n"/>
      <c r="AM1479" s="18">
        <f>IF($AL1479="","",IFERROR(VLOOKUP(IFERROR(VLOOKUP(IF(ISNUMBER(FIND(" – ",$AL1479)),LEFT($AL1479,FIND(" – ",$AL1479)-1),$AL1479),ProdTbl,5,0),""),BasketTbl,2,0),"کد ناشناخته"))</f>
        <v/>
      </c>
      <c r="AN1479" s="18">
        <f>IF($AL1479="","",IFERROR(VLOOKUP(IF(ISNUMBER(FIND(" – ",$AL1479)),LEFT($AL1479,FIND(" – ",$AL1479)-1),$AL1479),ProdTbl,3,0),"کد ناشناخته"))</f>
        <v/>
      </c>
      <c r="AO1479" s="22" t="n"/>
      <c r="AP1479" s="21" t="n"/>
      <c r="AQ1479" s="20" t="n"/>
      <c r="AR1479" s="18">
        <f>IF($AQ1479="","",IFERROR(VLOOKUP(IFERROR(VLOOKUP(IF(ISNUMBER(FIND(" – ",$AQ1479)),LEFT($AQ1479,FIND(" – ",$AQ1479)-1),$AQ1479),ProdTbl,5,0),""),BasketTbl,2,0),"کد ناشناخته"))</f>
        <v/>
      </c>
      <c r="AS1479" s="18">
        <f>IF($AQ1479="","",IFERROR(VLOOKUP(IF(ISNUMBER(FIND(" – ",$AQ1479)),LEFT($AQ1479,FIND(" – ",$AQ1479)-1),$AQ1479),ProdTbl,3,0),"کد ناشناخته"))</f>
        <v/>
      </c>
      <c r="AT1479" s="22" t="n"/>
      <c r="AU1479" s="21" t="n"/>
      <c r="AV1479" s="20" t="n"/>
      <c r="AW1479" s="18">
        <f>IF($AV1479="","",IFERROR(VLOOKUP(IFERROR(VLOOKUP(IF(ISNUMBER(FIND(" – ",$AV1479)),LEFT($AV1479,FIND(" – ",$AV1479)-1),$AV1479),ProdTbl,5,0),""),BasketTbl,2,0),"کد ناشناخته"))</f>
        <v/>
      </c>
      <c r="AX1479" s="18">
        <f>IF($AV1479="","",IFERROR(VLOOKUP(IF(ISNUMBER(FIND(" – ",$AV1479)),LEFT($AV1479,FIND(" – ",$AV1479)-1),$AV1479),ProdTbl,3,0),"کد ناشناخته"))</f>
        <v/>
      </c>
      <c r="AY1479" s="22" t="n"/>
      <c r="AZ1479" s="21" t="n"/>
      <c r="BA1479" s="20" t="n"/>
      <c r="BB1479" s="18">
        <f>IF($BA1479="","",IFERROR(VLOOKUP(IFERROR(VLOOKUP(IF(ISNUMBER(FIND(" – ",$BA1479)),LEFT($BA1479,FIND(" – ",$BA1479)-1),$BA1479),ProdTbl,5,0),""),BasketTbl,2,0),"کد ناشناخته"))</f>
        <v/>
      </c>
      <c r="BC1479" s="18">
        <f>IF($BA1479="","",IFERROR(VLOOKUP(IF(ISNUMBER(FIND(" – ",$BA1479)),LEFT($BA1479,FIND(" – ",$BA1479)-1),$BA1479),ProdTbl,3,0),"کد ناشناخته"))</f>
        <v/>
      </c>
      <c r="BD1479" s="22" t="n"/>
      <c r="BE1479" s="21" t="n"/>
      <c r="BF1479" s="20" t="n"/>
      <c r="BG1479" s="18">
        <f>IF($BF1479="","",IFERROR(VLOOKUP(IFERROR(VLOOKUP(IF(ISNUMBER(FIND(" – ",$BF1479)),LEFT($BF1479,FIND(" – ",$BF1479)-1),$BF1479),ProdTbl,5,0),""),BasketTbl,2,0),"کد ناشناخته"))</f>
        <v/>
      </c>
      <c r="BH1479" s="18">
        <f>IF($BF1479="","",IFERROR(VLOOKUP(IF(ISNUMBER(FIND(" – ",$BF1479)),LEFT($BF1479,FIND(" – ",$BF1479)-1),$BF1479),ProdTbl,3,0),"کد ناشناخته"))</f>
        <v/>
      </c>
      <c r="BI1479" s="22" t="n"/>
      <c r="BJ1479" s="21" t="n"/>
      <c r="BK1479" s="20" t="n"/>
      <c r="BL1479" s="18">
        <f>IF($BK1479="","",IFERROR(VLOOKUP(IFERROR(VLOOKUP(IF(ISNUMBER(FIND(" – ",$BK1479)),LEFT($BK1479,FIND(" – ",$BK1479)-1),$BK1479),ProdTbl,5,0),""),BasketTbl,2,0),"کد ناشناخته"))</f>
        <v/>
      </c>
      <c r="BM1479" s="18">
        <f>IF($BK1479="","",IFERROR(VLOOKUP(IF(ISNUMBER(FIND(" – ",$BK1479)),LEFT($BK1479,FIND(" – ",$BK1479)-1),$BK1479),ProdTbl,3,0),"کد ناشناخته"))</f>
        <v/>
      </c>
      <c r="BN1479" s="22" t="n"/>
      <c r="BO1479" s="21" t="n"/>
      <c r="BP1479" s="20" t="n"/>
      <c r="BQ1479" s="18">
        <f>IF($BP1479="","",IFERROR(VLOOKUP(IFERROR(VLOOKUP(IF(ISNUMBER(FIND(" – ",$BP1479)),LEFT($BP1479,FIND(" – ",$BP1479)-1),$BP1479),ProdTbl,5,0),""),BasketTbl,2,0),"کد ناشناخته"))</f>
        <v/>
      </c>
      <c r="BR1479" s="18">
        <f>IF($BP1479="","",IFERROR(VLOOKUP(IF(ISNUMBER(FIND(" – ",$BP1479)),LEFT($BP1479,FIND(" – ",$BP1479)-1),$BP1479),ProdTbl,3,0),"کد ناشناخته"))</f>
        <v/>
      </c>
      <c r="BS1479" s="22" t="n"/>
      <c r="BT1479" s="21" t="n"/>
      <c r="BU1479" s="20" t="n"/>
      <c r="BV1479" s="18">
        <f>IF($BU1479="","",IFERROR(VLOOKUP(IFERROR(VLOOKUP(IF(ISNUMBER(FIND(" – ",$BU1479)),LEFT($BU1479,FIND(" – ",$BU1479)-1),$BU1479),ProdTbl,5,0),""),BasketTbl,2,0),"کد ناشناخته"))</f>
        <v/>
      </c>
      <c r="BW1479" s="18">
        <f>IF($BU1479="","",IFERROR(VLOOKUP(IF(ISNUMBER(FIND(" – ",$BU1479)),LEFT($BU1479,FIND(" – ",$BU1479)-1),$BU1479),ProdTbl,3,0),"کد ناشناخته"))</f>
        <v/>
      </c>
      <c r="BX1479" s="22" t="n"/>
      <c r="BY1479" s="21" t="n"/>
      <c r="BZ1479" s="20" t="n"/>
      <c r="CA1479" s="18">
        <f>IF($BZ1479="","",IFERROR(VLOOKUP(IFERROR(VLOOKUP(IF(ISNUMBER(FIND(" – ",$BZ1479)),LEFT($BZ1479,FIND(" – ",$BZ1479)-1),$BZ1479),ProdTbl,5,0),""),BasketTbl,2,0),"کد ناشناخته"))</f>
        <v/>
      </c>
      <c r="CB1479" s="18">
        <f>IF($BZ1479="","",IFERROR(VLOOKUP(IF(ISNUMBER(FIND(" – ",$BZ1479)),LEFT($BZ1479,FIND(" – ",$BZ1479)-1),$BZ1479),ProdTbl,3,0),"کد ناشناخته"))</f>
        <v/>
      </c>
      <c r="CC1479" s="22" t="n"/>
      <c r="CD1479" s="21" t="n"/>
      <c r="CE1479" s="20" t="n"/>
      <c r="CF1479" s="18">
        <f>IF($CE1479="","",IFERROR(VLOOKUP(IFERROR(VLOOKUP(IF(ISNUMBER(FIND(" – ",$CE1479)),LEFT($CE1479,FIND(" – ",$CE1479)-1),$CE1479),ProdTbl,5,0),""),BasketTbl,2,0),"کد ناشناخته"))</f>
        <v/>
      </c>
      <c r="CG1479" s="18">
        <f>IF($CE1479="","",IFERROR(VLOOKUP(IF(ISNUMBER(FIND(" – ",$CE1479)),LEFT($CE1479,FIND(" – ",$CE1479)-1),$CE1479),ProdTbl,3,0),"کد ناشناخته"))</f>
        <v/>
      </c>
      <c r="CH1479" s="22" t="n"/>
      <c r="CI1479" s="21" t="n"/>
    </row>
    <row r="1480">
      <c r="A1480" s="18">
        <f>IF($B1480="","",COUNTA($B$10:$B1480))</f>
        <v/>
      </c>
      <c r="B1480" s="19" t="n"/>
      <c r="C1480" s="20" t="n"/>
      <c r="D1480" s="19" t="n"/>
      <c r="E1480" s="18">
        <f>IF($D1480="","",IFERROR(VLOOKUP(IF(ISNUMBER(FIND(" – ",$D1480)),LEFT($D1480,FIND(" – ",$D1480)-1),$D1480),SellerTbl,2,0),"کد ناشناخته"))</f>
        <v/>
      </c>
      <c r="F1480" s="21" t="n"/>
      <c r="G1480" s="21" t="n"/>
      <c r="H1480" s="22" t="n"/>
      <c r="I1480" s="23">
        <f>IF(OR($F1480="",$G1480=""),"",$F1480-$G1480)</f>
        <v/>
      </c>
      <c r="J1480" s="18">
        <f>IF($I1480="","",IF(ABS($I1480)&lt;=0.01*$F1480,"√","×"))</f>
        <v/>
      </c>
      <c r="K1480" s="23">
        <f>IF(COUNT($Q1480,$V1480,$AA1480,$AF1480,$AK1480,$AP1480,$AU1480,$AZ1480,$BE1480,$BJ1480,$BO1480,$BT1480,$BY1480,$CD1480,$CI1480)=0,"",SUM($Q1480,$V1480,$AA1480,$AF1480,$AK1480,$AP1480,$AU1480,$AZ1480,$BE1480,$BJ1480,$BO1480,$BT1480,$BY1480,$CD1480,$CI1480))</f>
        <v/>
      </c>
      <c r="L1480" s="23">
        <f>IF(OR($F1480="",$K1480=""),"",$F1480-$K1480)</f>
        <v/>
      </c>
      <c r="M1480" s="20" t="n"/>
      <c r="N1480" s="18">
        <f>IF($M1480="","",IFERROR(VLOOKUP(IFERROR(VLOOKUP(IF(ISNUMBER(FIND(" – ",$M1480)),LEFT($M1480,FIND(" – ",$M1480)-1),$M1480),ProdTbl,5,0),""),BasketTbl,2,0),"کد ناشناخته"))</f>
        <v/>
      </c>
      <c r="O1480" s="18">
        <f>IF($M1480="","",IFERROR(VLOOKUP(IF(ISNUMBER(FIND(" – ",$M1480)),LEFT($M1480,FIND(" – ",$M1480)-1),$M1480),ProdTbl,3,0),"کد ناشناخته"))</f>
        <v/>
      </c>
      <c r="P1480" s="22" t="n"/>
      <c r="Q1480" s="21" t="n"/>
      <c r="R1480" s="20" t="n"/>
      <c r="S1480" s="18">
        <f>IF($R1480="","",IFERROR(VLOOKUP(IFERROR(VLOOKUP(IF(ISNUMBER(FIND(" – ",$R1480)),LEFT($R1480,FIND(" – ",$R1480)-1),$R1480),ProdTbl,5,0),""),BasketTbl,2,0),"کد ناشناخته"))</f>
        <v/>
      </c>
      <c r="T1480" s="18">
        <f>IF($R1480="","",IFERROR(VLOOKUP(IF(ISNUMBER(FIND(" – ",$R1480)),LEFT($R1480,FIND(" – ",$R1480)-1),$R1480),ProdTbl,3,0),"کد ناشناخته"))</f>
        <v/>
      </c>
      <c r="U1480" s="22" t="n"/>
      <c r="V1480" s="21" t="n"/>
      <c r="W1480" s="20" t="n"/>
      <c r="X1480" s="18">
        <f>IF($W1480="","",IFERROR(VLOOKUP(IFERROR(VLOOKUP(IF(ISNUMBER(FIND(" – ",$W1480)),LEFT($W1480,FIND(" – ",$W1480)-1),$W1480),ProdTbl,5,0),""),BasketTbl,2,0),"کد ناشناخته"))</f>
        <v/>
      </c>
      <c r="Y1480" s="18">
        <f>IF($W1480="","",IFERROR(VLOOKUP(IF(ISNUMBER(FIND(" – ",$W1480)),LEFT($W1480,FIND(" – ",$W1480)-1),$W1480),ProdTbl,3,0),"کد ناشناخته"))</f>
        <v/>
      </c>
      <c r="Z1480" s="22" t="n"/>
      <c r="AA1480" s="21" t="n"/>
      <c r="AB1480" s="20" t="n"/>
      <c r="AC1480" s="18">
        <f>IF($AB1480="","",IFERROR(VLOOKUP(IFERROR(VLOOKUP(IF(ISNUMBER(FIND(" – ",$AB1480)),LEFT($AB1480,FIND(" – ",$AB1480)-1),$AB1480),ProdTbl,5,0),""),BasketTbl,2,0),"کد ناشناخته"))</f>
        <v/>
      </c>
      <c r="AD1480" s="18">
        <f>IF($AB1480="","",IFERROR(VLOOKUP(IF(ISNUMBER(FIND(" – ",$AB1480)),LEFT($AB1480,FIND(" – ",$AB1480)-1),$AB1480),ProdTbl,3,0),"کد ناشناخته"))</f>
        <v/>
      </c>
      <c r="AE1480" s="22" t="n"/>
      <c r="AF1480" s="21" t="n"/>
      <c r="AG1480" s="20" t="n"/>
      <c r="AH1480" s="18">
        <f>IF($AG1480="","",IFERROR(VLOOKUP(IFERROR(VLOOKUP(IF(ISNUMBER(FIND(" – ",$AG1480)),LEFT($AG1480,FIND(" – ",$AG1480)-1),$AG1480),ProdTbl,5,0),""),BasketTbl,2,0),"کد ناشناخته"))</f>
        <v/>
      </c>
      <c r="AI1480" s="18">
        <f>IF($AG1480="","",IFERROR(VLOOKUP(IF(ISNUMBER(FIND(" – ",$AG1480)),LEFT($AG1480,FIND(" – ",$AG1480)-1),$AG1480),ProdTbl,3,0),"کد ناشناخته"))</f>
        <v/>
      </c>
      <c r="AJ1480" s="22" t="n"/>
      <c r="AK1480" s="21" t="n"/>
      <c r="AL1480" s="20" t="n"/>
      <c r="AM1480" s="18">
        <f>IF($AL1480="","",IFERROR(VLOOKUP(IFERROR(VLOOKUP(IF(ISNUMBER(FIND(" – ",$AL1480)),LEFT($AL1480,FIND(" – ",$AL1480)-1),$AL1480),ProdTbl,5,0),""),BasketTbl,2,0),"کد ناشناخته"))</f>
        <v/>
      </c>
      <c r="AN1480" s="18">
        <f>IF($AL1480="","",IFERROR(VLOOKUP(IF(ISNUMBER(FIND(" – ",$AL1480)),LEFT($AL1480,FIND(" – ",$AL1480)-1),$AL1480),ProdTbl,3,0),"کد ناشناخته"))</f>
        <v/>
      </c>
      <c r="AO1480" s="22" t="n"/>
      <c r="AP1480" s="21" t="n"/>
      <c r="AQ1480" s="20" t="n"/>
      <c r="AR1480" s="18">
        <f>IF($AQ1480="","",IFERROR(VLOOKUP(IFERROR(VLOOKUP(IF(ISNUMBER(FIND(" – ",$AQ1480)),LEFT($AQ1480,FIND(" – ",$AQ1480)-1),$AQ1480),ProdTbl,5,0),""),BasketTbl,2,0),"کد ناشناخته"))</f>
        <v/>
      </c>
      <c r="AS1480" s="18">
        <f>IF($AQ1480="","",IFERROR(VLOOKUP(IF(ISNUMBER(FIND(" – ",$AQ1480)),LEFT($AQ1480,FIND(" – ",$AQ1480)-1),$AQ1480),ProdTbl,3,0),"کد ناشناخته"))</f>
        <v/>
      </c>
      <c r="AT1480" s="22" t="n"/>
      <c r="AU1480" s="21" t="n"/>
      <c r="AV1480" s="20" t="n"/>
      <c r="AW1480" s="18">
        <f>IF($AV1480="","",IFERROR(VLOOKUP(IFERROR(VLOOKUP(IF(ISNUMBER(FIND(" – ",$AV1480)),LEFT($AV1480,FIND(" – ",$AV1480)-1),$AV1480),ProdTbl,5,0),""),BasketTbl,2,0),"کد ناشناخته"))</f>
        <v/>
      </c>
      <c r="AX1480" s="18">
        <f>IF($AV1480="","",IFERROR(VLOOKUP(IF(ISNUMBER(FIND(" – ",$AV1480)),LEFT($AV1480,FIND(" – ",$AV1480)-1),$AV1480),ProdTbl,3,0),"کد ناشناخته"))</f>
        <v/>
      </c>
      <c r="AY1480" s="22" t="n"/>
      <c r="AZ1480" s="21" t="n"/>
      <c r="BA1480" s="20" t="n"/>
      <c r="BB1480" s="18">
        <f>IF($BA1480="","",IFERROR(VLOOKUP(IFERROR(VLOOKUP(IF(ISNUMBER(FIND(" – ",$BA1480)),LEFT($BA1480,FIND(" – ",$BA1480)-1),$BA1480),ProdTbl,5,0),""),BasketTbl,2,0),"کد ناشناخته"))</f>
        <v/>
      </c>
      <c r="BC1480" s="18">
        <f>IF($BA1480="","",IFERROR(VLOOKUP(IF(ISNUMBER(FIND(" – ",$BA1480)),LEFT($BA1480,FIND(" – ",$BA1480)-1),$BA1480),ProdTbl,3,0),"کد ناشناخته"))</f>
        <v/>
      </c>
      <c r="BD1480" s="22" t="n"/>
      <c r="BE1480" s="21" t="n"/>
      <c r="BF1480" s="20" t="n"/>
      <c r="BG1480" s="18">
        <f>IF($BF1480="","",IFERROR(VLOOKUP(IFERROR(VLOOKUP(IF(ISNUMBER(FIND(" – ",$BF1480)),LEFT($BF1480,FIND(" – ",$BF1480)-1),$BF1480),ProdTbl,5,0),""),BasketTbl,2,0),"کد ناشناخته"))</f>
        <v/>
      </c>
      <c r="BH1480" s="18">
        <f>IF($BF1480="","",IFERROR(VLOOKUP(IF(ISNUMBER(FIND(" – ",$BF1480)),LEFT($BF1480,FIND(" – ",$BF1480)-1),$BF1480),ProdTbl,3,0),"کد ناشناخته"))</f>
        <v/>
      </c>
      <c r="BI1480" s="22" t="n"/>
      <c r="BJ1480" s="21" t="n"/>
      <c r="BK1480" s="20" t="n"/>
      <c r="BL1480" s="18">
        <f>IF($BK1480="","",IFERROR(VLOOKUP(IFERROR(VLOOKUP(IF(ISNUMBER(FIND(" – ",$BK1480)),LEFT($BK1480,FIND(" – ",$BK1480)-1),$BK1480),ProdTbl,5,0),""),BasketTbl,2,0),"کد ناشناخته"))</f>
        <v/>
      </c>
      <c r="BM1480" s="18">
        <f>IF($BK1480="","",IFERROR(VLOOKUP(IF(ISNUMBER(FIND(" – ",$BK1480)),LEFT($BK1480,FIND(" – ",$BK1480)-1),$BK1480),ProdTbl,3,0),"کد ناشناخته"))</f>
        <v/>
      </c>
      <c r="BN1480" s="22" t="n"/>
      <c r="BO1480" s="21" t="n"/>
      <c r="BP1480" s="20" t="n"/>
      <c r="BQ1480" s="18">
        <f>IF($BP1480="","",IFERROR(VLOOKUP(IFERROR(VLOOKUP(IF(ISNUMBER(FIND(" – ",$BP1480)),LEFT($BP1480,FIND(" – ",$BP1480)-1),$BP1480),ProdTbl,5,0),""),BasketTbl,2,0),"کد ناشناخته"))</f>
        <v/>
      </c>
      <c r="BR1480" s="18">
        <f>IF($BP1480="","",IFERROR(VLOOKUP(IF(ISNUMBER(FIND(" – ",$BP1480)),LEFT($BP1480,FIND(" – ",$BP1480)-1),$BP1480),ProdTbl,3,0),"کد ناشناخته"))</f>
        <v/>
      </c>
      <c r="BS1480" s="22" t="n"/>
      <c r="BT1480" s="21" t="n"/>
      <c r="BU1480" s="20" t="n"/>
      <c r="BV1480" s="18">
        <f>IF($BU1480="","",IFERROR(VLOOKUP(IFERROR(VLOOKUP(IF(ISNUMBER(FIND(" – ",$BU1480)),LEFT($BU1480,FIND(" – ",$BU1480)-1),$BU1480),ProdTbl,5,0),""),BasketTbl,2,0),"کد ناشناخته"))</f>
        <v/>
      </c>
      <c r="BW1480" s="18">
        <f>IF($BU1480="","",IFERROR(VLOOKUP(IF(ISNUMBER(FIND(" – ",$BU1480)),LEFT($BU1480,FIND(" – ",$BU1480)-1),$BU1480),ProdTbl,3,0),"کد ناشناخته"))</f>
        <v/>
      </c>
      <c r="BX1480" s="22" t="n"/>
      <c r="BY1480" s="21" t="n"/>
      <c r="BZ1480" s="20" t="n"/>
      <c r="CA1480" s="18">
        <f>IF($BZ1480="","",IFERROR(VLOOKUP(IFERROR(VLOOKUP(IF(ISNUMBER(FIND(" – ",$BZ1480)),LEFT($BZ1480,FIND(" – ",$BZ1480)-1),$BZ1480),ProdTbl,5,0),""),BasketTbl,2,0),"کد ناشناخته"))</f>
        <v/>
      </c>
      <c r="CB1480" s="18">
        <f>IF($BZ1480="","",IFERROR(VLOOKUP(IF(ISNUMBER(FIND(" – ",$BZ1480)),LEFT($BZ1480,FIND(" – ",$BZ1480)-1),$BZ1480),ProdTbl,3,0),"کد ناشناخته"))</f>
        <v/>
      </c>
      <c r="CC1480" s="22" t="n"/>
      <c r="CD1480" s="21" t="n"/>
      <c r="CE1480" s="20" t="n"/>
      <c r="CF1480" s="18">
        <f>IF($CE1480="","",IFERROR(VLOOKUP(IFERROR(VLOOKUP(IF(ISNUMBER(FIND(" – ",$CE1480)),LEFT($CE1480,FIND(" – ",$CE1480)-1),$CE1480),ProdTbl,5,0),""),BasketTbl,2,0),"کد ناشناخته"))</f>
        <v/>
      </c>
      <c r="CG1480" s="18">
        <f>IF($CE1480="","",IFERROR(VLOOKUP(IF(ISNUMBER(FIND(" – ",$CE1480)),LEFT($CE1480,FIND(" – ",$CE1480)-1),$CE1480),ProdTbl,3,0),"کد ناشناخته"))</f>
        <v/>
      </c>
      <c r="CH1480" s="22" t="n"/>
      <c r="CI1480" s="21" t="n"/>
    </row>
    <row r="1481">
      <c r="A1481" s="18">
        <f>IF($B1481="","",COUNTA($B$10:$B1481))</f>
        <v/>
      </c>
      <c r="B1481" s="19" t="n"/>
      <c r="C1481" s="20" t="n"/>
      <c r="D1481" s="19" t="n"/>
      <c r="E1481" s="18">
        <f>IF($D1481="","",IFERROR(VLOOKUP(IF(ISNUMBER(FIND(" – ",$D1481)),LEFT($D1481,FIND(" – ",$D1481)-1),$D1481),SellerTbl,2,0),"کد ناشناخته"))</f>
        <v/>
      </c>
      <c r="F1481" s="21" t="n"/>
      <c r="G1481" s="21" t="n"/>
      <c r="H1481" s="22" t="n"/>
      <c r="I1481" s="23">
        <f>IF(OR($F1481="",$G1481=""),"",$F1481-$G1481)</f>
        <v/>
      </c>
      <c r="J1481" s="18">
        <f>IF($I1481="","",IF(ABS($I1481)&lt;=0.01*$F1481,"√","×"))</f>
        <v/>
      </c>
      <c r="K1481" s="23">
        <f>IF(COUNT($Q1481,$V1481,$AA1481,$AF1481,$AK1481,$AP1481,$AU1481,$AZ1481,$BE1481,$BJ1481,$BO1481,$BT1481,$BY1481,$CD1481,$CI1481)=0,"",SUM($Q1481,$V1481,$AA1481,$AF1481,$AK1481,$AP1481,$AU1481,$AZ1481,$BE1481,$BJ1481,$BO1481,$BT1481,$BY1481,$CD1481,$CI1481))</f>
        <v/>
      </c>
      <c r="L1481" s="23">
        <f>IF(OR($F1481="",$K1481=""),"",$F1481-$K1481)</f>
        <v/>
      </c>
      <c r="M1481" s="20" t="n"/>
      <c r="N1481" s="18">
        <f>IF($M1481="","",IFERROR(VLOOKUP(IFERROR(VLOOKUP(IF(ISNUMBER(FIND(" – ",$M1481)),LEFT($M1481,FIND(" – ",$M1481)-1),$M1481),ProdTbl,5,0),""),BasketTbl,2,0),"کد ناشناخته"))</f>
        <v/>
      </c>
      <c r="O1481" s="18">
        <f>IF($M1481="","",IFERROR(VLOOKUP(IF(ISNUMBER(FIND(" – ",$M1481)),LEFT($M1481,FIND(" – ",$M1481)-1),$M1481),ProdTbl,3,0),"کد ناشناخته"))</f>
        <v/>
      </c>
      <c r="P1481" s="22" t="n"/>
      <c r="Q1481" s="21" t="n"/>
      <c r="R1481" s="20" t="n"/>
      <c r="S1481" s="18">
        <f>IF($R1481="","",IFERROR(VLOOKUP(IFERROR(VLOOKUP(IF(ISNUMBER(FIND(" – ",$R1481)),LEFT($R1481,FIND(" – ",$R1481)-1),$R1481),ProdTbl,5,0),""),BasketTbl,2,0),"کد ناشناخته"))</f>
        <v/>
      </c>
      <c r="T1481" s="18">
        <f>IF($R1481="","",IFERROR(VLOOKUP(IF(ISNUMBER(FIND(" – ",$R1481)),LEFT($R1481,FIND(" – ",$R1481)-1),$R1481),ProdTbl,3,0),"کد ناشناخته"))</f>
        <v/>
      </c>
      <c r="U1481" s="22" t="n"/>
      <c r="V1481" s="21" t="n"/>
      <c r="W1481" s="20" t="n"/>
      <c r="X1481" s="18">
        <f>IF($W1481="","",IFERROR(VLOOKUP(IFERROR(VLOOKUP(IF(ISNUMBER(FIND(" – ",$W1481)),LEFT($W1481,FIND(" – ",$W1481)-1),$W1481),ProdTbl,5,0),""),BasketTbl,2,0),"کد ناشناخته"))</f>
        <v/>
      </c>
      <c r="Y1481" s="18">
        <f>IF($W1481="","",IFERROR(VLOOKUP(IF(ISNUMBER(FIND(" – ",$W1481)),LEFT($W1481,FIND(" – ",$W1481)-1),$W1481),ProdTbl,3,0),"کد ناشناخته"))</f>
        <v/>
      </c>
      <c r="Z1481" s="22" t="n"/>
      <c r="AA1481" s="21" t="n"/>
      <c r="AB1481" s="20" t="n"/>
      <c r="AC1481" s="18">
        <f>IF($AB1481="","",IFERROR(VLOOKUP(IFERROR(VLOOKUP(IF(ISNUMBER(FIND(" – ",$AB1481)),LEFT($AB1481,FIND(" – ",$AB1481)-1),$AB1481),ProdTbl,5,0),""),BasketTbl,2,0),"کد ناشناخته"))</f>
        <v/>
      </c>
      <c r="AD1481" s="18">
        <f>IF($AB1481="","",IFERROR(VLOOKUP(IF(ISNUMBER(FIND(" – ",$AB1481)),LEFT($AB1481,FIND(" – ",$AB1481)-1),$AB1481),ProdTbl,3,0),"کد ناشناخته"))</f>
        <v/>
      </c>
      <c r="AE1481" s="22" t="n"/>
      <c r="AF1481" s="21" t="n"/>
      <c r="AG1481" s="20" t="n"/>
      <c r="AH1481" s="18">
        <f>IF($AG1481="","",IFERROR(VLOOKUP(IFERROR(VLOOKUP(IF(ISNUMBER(FIND(" – ",$AG1481)),LEFT($AG1481,FIND(" – ",$AG1481)-1),$AG1481),ProdTbl,5,0),""),BasketTbl,2,0),"کد ناشناخته"))</f>
        <v/>
      </c>
      <c r="AI1481" s="18">
        <f>IF($AG1481="","",IFERROR(VLOOKUP(IF(ISNUMBER(FIND(" – ",$AG1481)),LEFT($AG1481,FIND(" – ",$AG1481)-1),$AG1481),ProdTbl,3,0),"کد ناشناخته"))</f>
        <v/>
      </c>
      <c r="AJ1481" s="22" t="n"/>
      <c r="AK1481" s="21" t="n"/>
      <c r="AL1481" s="20" t="n"/>
      <c r="AM1481" s="18">
        <f>IF($AL1481="","",IFERROR(VLOOKUP(IFERROR(VLOOKUP(IF(ISNUMBER(FIND(" – ",$AL1481)),LEFT($AL1481,FIND(" – ",$AL1481)-1),$AL1481),ProdTbl,5,0),""),BasketTbl,2,0),"کد ناشناخته"))</f>
        <v/>
      </c>
      <c r="AN1481" s="18">
        <f>IF($AL1481="","",IFERROR(VLOOKUP(IF(ISNUMBER(FIND(" – ",$AL1481)),LEFT($AL1481,FIND(" – ",$AL1481)-1),$AL1481),ProdTbl,3,0),"کد ناشناخته"))</f>
        <v/>
      </c>
      <c r="AO1481" s="22" t="n"/>
      <c r="AP1481" s="21" t="n"/>
      <c r="AQ1481" s="20" t="n"/>
      <c r="AR1481" s="18">
        <f>IF($AQ1481="","",IFERROR(VLOOKUP(IFERROR(VLOOKUP(IF(ISNUMBER(FIND(" – ",$AQ1481)),LEFT($AQ1481,FIND(" – ",$AQ1481)-1),$AQ1481),ProdTbl,5,0),""),BasketTbl,2,0),"کد ناشناخته"))</f>
        <v/>
      </c>
      <c r="AS1481" s="18">
        <f>IF($AQ1481="","",IFERROR(VLOOKUP(IF(ISNUMBER(FIND(" – ",$AQ1481)),LEFT($AQ1481,FIND(" – ",$AQ1481)-1),$AQ1481),ProdTbl,3,0),"کد ناشناخته"))</f>
        <v/>
      </c>
      <c r="AT1481" s="22" t="n"/>
      <c r="AU1481" s="21" t="n"/>
      <c r="AV1481" s="20" t="n"/>
      <c r="AW1481" s="18">
        <f>IF($AV1481="","",IFERROR(VLOOKUP(IFERROR(VLOOKUP(IF(ISNUMBER(FIND(" – ",$AV1481)),LEFT($AV1481,FIND(" – ",$AV1481)-1),$AV1481),ProdTbl,5,0),""),BasketTbl,2,0),"کد ناشناخته"))</f>
        <v/>
      </c>
      <c r="AX1481" s="18">
        <f>IF($AV1481="","",IFERROR(VLOOKUP(IF(ISNUMBER(FIND(" – ",$AV1481)),LEFT($AV1481,FIND(" – ",$AV1481)-1),$AV1481),ProdTbl,3,0),"کد ناشناخته"))</f>
        <v/>
      </c>
      <c r="AY1481" s="22" t="n"/>
      <c r="AZ1481" s="21" t="n"/>
      <c r="BA1481" s="20" t="n"/>
      <c r="BB1481" s="18">
        <f>IF($BA1481="","",IFERROR(VLOOKUP(IFERROR(VLOOKUP(IF(ISNUMBER(FIND(" – ",$BA1481)),LEFT($BA1481,FIND(" – ",$BA1481)-1),$BA1481),ProdTbl,5,0),""),BasketTbl,2,0),"کد ناشناخته"))</f>
        <v/>
      </c>
      <c r="BC1481" s="18">
        <f>IF($BA1481="","",IFERROR(VLOOKUP(IF(ISNUMBER(FIND(" – ",$BA1481)),LEFT($BA1481,FIND(" – ",$BA1481)-1),$BA1481),ProdTbl,3,0),"کد ناشناخته"))</f>
        <v/>
      </c>
      <c r="BD1481" s="22" t="n"/>
      <c r="BE1481" s="21" t="n"/>
      <c r="BF1481" s="20" t="n"/>
      <c r="BG1481" s="18">
        <f>IF($BF1481="","",IFERROR(VLOOKUP(IFERROR(VLOOKUP(IF(ISNUMBER(FIND(" – ",$BF1481)),LEFT($BF1481,FIND(" – ",$BF1481)-1),$BF1481),ProdTbl,5,0),""),BasketTbl,2,0),"کد ناشناخته"))</f>
        <v/>
      </c>
      <c r="BH1481" s="18">
        <f>IF($BF1481="","",IFERROR(VLOOKUP(IF(ISNUMBER(FIND(" – ",$BF1481)),LEFT($BF1481,FIND(" – ",$BF1481)-1),$BF1481),ProdTbl,3,0),"کد ناشناخته"))</f>
        <v/>
      </c>
      <c r="BI1481" s="22" t="n"/>
      <c r="BJ1481" s="21" t="n"/>
      <c r="BK1481" s="20" t="n"/>
      <c r="BL1481" s="18">
        <f>IF($BK1481="","",IFERROR(VLOOKUP(IFERROR(VLOOKUP(IF(ISNUMBER(FIND(" – ",$BK1481)),LEFT($BK1481,FIND(" – ",$BK1481)-1),$BK1481),ProdTbl,5,0),""),BasketTbl,2,0),"کد ناشناخته"))</f>
        <v/>
      </c>
      <c r="BM1481" s="18">
        <f>IF($BK1481="","",IFERROR(VLOOKUP(IF(ISNUMBER(FIND(" – ",$BK1481)),LEFT($BK1481,FIND(" – ",$BK1481)-1),$BK1481),ProdTbl,3,0),"کد ناشناخته"))</f>
        <v/>
      </c>
      <c r="BN1481" s="22" t="n"/>
      <c r="BO1481" s="21" t="n"/>
      <c r="BP1481" s="20" t="n"/>
      <c r="BQ1481" s="18">
        <f>IF($BP1481="","",IFERROR(VLOOKUP(IFERROR(VLOOKUP(IF(ISNUMBER(FIND(" – ",$BP1481)),LEFT($BP1481,FIND(" – ",$BP1481)-1),$BP1481),ProdTbl,5,0),""),BasketTbl,2,0),"کد ناشناخته"))</f>
        <v/>
      </c>
      <c r="BR1481" s="18">
        <f>IF($BP1481="","",IFERROR(VLOOKUP(IF(ISNUMBER(FIND(" – ",$BP1481)),LEFT($BP1481,FIND(" – ",$BP1481)-1),$BP1481),ProdTbl,3,0),"کد ناشناخته"))</f>
        <v/>
      </c>
      <c r="BS1481" s="22" t="n"/>
      <c r="BT1481" s="21" t="n"/>
      <c r="BU1481" s="20" t="n"/>
      <c r="BV1481" s="18">
        <f>IF($BU1481="","",IFERROR(VLOOKUP(IFERROR(VLOOKUP(IF(ISNUMBER(FIND(" – ",$BU1481)),LEFT($BU1481,FIND(" – ",$BU1481)-1),$BU1481),ProdTbl,5,0),""),BasketTbl,2,0),"کد ناشناخته"))</f>
        <v/>
      </c>
      <c r="BW1481" s="18">
        <f>IF($BU1481="","",IFERROR(VLOOKUP(IF(ISNUMBER(FIND(" – ",$BU1481)),LEFT($BU1481,FIND(" – ",$BU1481)-1),$BU1481),ProdTbl,3,0),"کد ناشناخته"))</f>
        <v/>
      </c>
      <c r="BX1481" s="22" t="n"/>
      <c r="BY1481" s="21" t="n"/>
      <c r="BZ1481" s="20" t="n"/>
      <c r="CA1481" s="18">
        <f>IF($BZ1481="","",IFERROR(VLOOKUP(IFERROR(VLOOKUP(IF(ISNUMBER(FIND(" – ",$BZ1481)),LEFT($BZ1481,FIND(" – ",$BZ1481)-1),$BZ1481),ProdTbl,5,0),""),BasketTbl,2,0),"کد ناشناخته"))</f>
        <v/>
      </c>
      <c r="CB1481" s="18">
        <f>IF($BZ1481="","",IFERROR(VLOOKUP(IF(ISNUMBER(FIND(" – ",$BZ1481)),LEFT($BZ1481,FIND(" – ",$BZ1481)-1),$BZ1481),ProdTbl,3,0),"کد ناشناخته"))</f>
        <v/>
      </c>
      <c r="CC1481" s="22" t="n"/>
      <c r="CD1481" s="21" t="n"/>
      <c r="CE1481" s="20" t="n"/>
      <c r="CF1481" s="18">
        <f>IF($CE1481="","",IFERROR(VLOOKUP(IFERROR(VLOOKUP(IF(ISNUMBER(FIND(" – ",$CE1481)),LEFT($CE1481,FIND(" – ",$CE1481)-1),$CE1481),ProdTbl,5,0),""),BasketTbl,2,0),"کد ناشناخته"))</f>
        <v/>
      </c>
      <c r="CG1481" s="18">
        <f>IF($CE1481="","",IFERROR(VLOOKUP(IF(ISNUMBER(FIND(" – ",$CE1481)),LEFT($CE1481,FIND(" – ",$CE1481)-1),$CE1481),ProdTbl,3,0),"کد ناشناخته"))</f>
        <v/>
      </c>
      <c r="CH1481" s="22" t="n"/>
      <c r="CI1481" s="21" t="n"/>
    </row>
    <row r="1482">
      <c r="A1482" s="18">
        <f>IF($B1482="","",COUNTA($B$10:$B1482))</f>
        <v/>
      </c>
      <c r="B1482" s="19" t="n"/>
      <c r="C1482" s="20" t="n"/>
      <c r="D1482" s="19" t="n"/>
      <c r="E1482" s="18">
        <f>IF($D1482="","",IFERROR(VLOOKUP(IF(ISNUMBER(FIND(" – ",$D1482)),LEFT($D1482,FIND(" – ",$D1482)-1),$D1482),SellerTbl,2,0),"کد ناشناخته"))</f>
        <v/>
      </c>
      <c r="F1482" s="21" t="n"/>
      <c r="G1482" s="21" t="n"/>
      <c r="H1482" s="22" t="n"/>
      <c r="I1482" s="23">
        <f>IF(OR($F1482="",$G1482=""),"",$F1482-$G1482)</f>
        <v/>
      </c>
      <c r="J1482" s="18">
        <f>IF($I1482="","",IF(ABS($I1482)&lt;=0.01*$F1482,"√","×"))</f>
        <v/>
      </c>
      <c r="K1482" s="23">
        <f>IF(COUNT($Q1482,$V1482,$AA1482,$AF1482,$AK1482,$AP1482,$AU1482,$AZ1482,$BE1482,$BJ1482,$BO1482,$BT1482,$BY1482,$CD1482,$CI1482)=0,"",SUM($Q1482,$V1482,$AA1482,$AF1482,$AK1482,$AP1482,$AU1482,$AZ1482,$BE1482,$BJ1482,$BO1482,$BT1482,$BY1482,$CD1482,$CI1482))</f>
        <v/>
      </c>
      <c r="L1482" s="23">
        <f>IF(OR($F1482="",$K1482=""),"",$F1482-$K1482)</f>
        <v/>
      </c>
      <c r="M1482" s="20" t="n"/>
      <c r="N1482" s="18">
        <f>IF($M1482="","",IFERROR(VLOOKUP(IFERROR(VLOOKUP(IF(ISNUMBER(FIND(" – ",$M1482)),LEFT($M1482,FIND(" – ",$M1482)-1),$M1482),ProdTbl,5,0),""),BasketTbl,2,0),"کد ناشناخته"))</f>
        <v/>
      </c>
      <c r="O1482" s="18">
        <f>IF($M1482="","",IFERROR(VLOOKUP(IF(ISNUMBER(FIND(" – ",$M1482)),LEFT($M1482,FIND(" – ",$M1482)-1),$M1482),ProdTbl,3,0),"کد ناشناخته"))</f>
        <v/>
      </c>
      <c r="P1482" s="22" t="n"/>
      <c r="Q1482" s="21" t="n"/>
      <c r="R1482" s="20" t="n"/>
      <c r="S1482" s="18">
        <f>IF($R1482="","",IFERROR(VLOOKUP(IFERROR(VLOOKUP(IF(ISNUMBER(FIND(" – ",$R1482)),LEFT($R1482,FIND(" – ",$R1482)-1),$R1482),ProdTbl,5,0),""),BasketTbl,2,0),"کد ناشناخته"))</f>
        <v/>
      </c>
      <c r="T1482" s="18">
        <f>IF($R1482="","",IFERROR(VLOOKUP(IF(ISNUMBER(FIND(" – ",$R1482)),LEFT($R1482,FIND(" – ",$R1482)-1),$R1482),ProdTbl,3,0),"کد ناشناخته"))</f>
        <v/>
      </c>
      <c r="U1482" s="22" t="n"/>
      <c r="V1482" s="21" t="n"/>
      <c r="W1482" s="20" t="n"/>
      <c r="X1482" s="18">
        <f>IF($W1482="","",IFERROR(VLOOKUP(IFERROR(VLOOKUP(IF(ISNUMBER(FIND(" – ",$W1482)),LEFT($W1482,FIND(" – ",$W1482)-1),$W1482),ProdTbl,5,0),""),BasketTbl,2,0),"کد ناشناخته"))</f>
        <v/>
      </c>
      <c r="Y1482" s="18">
        <f>IF($W1482="","",IFERROR(VLOOKUP(IF(ISNUMBER(FIND(" – ",$W1482)),LEFT($W1482,FIND(" – ",$W1482)-1),$W1482),ProdTbl,3,0),"کد ناشناخته"))</f>
        <v/>
      </c>
      <c r="Z1482" s="22" t="n"/>
      <c r="AA1482" s="21" t="n"/>
      <c r="AB1482" s="20" t="n"/>
      <c r="AC1482" s="18">
        <f>IF($AB1482="","",IFERROR(VLOOKUP(IFERROR(VLOOKUP(IF(ISNUMBER(FIND(" – ",$AB1482)),LEFT($AB1482,FIND(" – ",$AB1482)-1),$AB1482),ProdTbl,5,0),""),BasketTbl,2,0),"کد ناشناخته"))</f>
        <v/>
      </c>
      <c r="AD1482" s="18">
        <f>IF($AB1482="","",IFERROR(VLOOKUP(IF(ISNUMBER(FIND(" – ",$AB1482)),LEFT($AB1482,FIND(" – ",$AB1482)-1),$AB1482),ProdTbl,3,0),"کد ناشناخته"))</f>
        <v/>
      </c>
      <c r="AE1482" s="22" t="n"/>
      <c r="AF1482" s="21" t="n"/>
      <c r="AG1482" s="20" t="n"/>
      <c r="AH1482" s="18">
        <f>IF($AG1482="","",IFERROR(VLOOKUP(IFERROR(VLOOKUP(IF(ISNUMBER(FIND(" – ",$AG1482)),LEFT($AG1482,FIND(" – ",$AG1482)-1),$AG1482),ProdTbl,5,0),""),BasketTbl,2,0),"کد ناشناخته"))</f>
        <v/>
      </c>
      <c r="AI1482" s="18">
        <f>IF($AG1482="","",IFERROR(VLOOKUP(IF(ISNUMBER(FIND(" – ",$AG1482)),LEFT($AG1482,FIND(" – ",$AG1482)-1),$AG1482),ProdTbl,3,0),"کد ناشناخته"))</f>
        <v/>
      </c>
      <c r="AJ1482" s="22" t="n"/>
      <c r="AK1482" s="21" t="n"/>
      <c r="AL1482" s="20" t="n"/>
      <c r="AM1482" s="18">
        <f>IF($AL1482="","",IFERROR(VLOOKUP(IFERROR(VLOOKUP(IF(ISNUMBER(FIND(" – ",$AL1482)),LEFT($AL1482,FIND(" – ",$AL1482)-1),$AL1482),ProdTbl,5,0),""),BasketTbl,2,0),"کد ناشناخته"))</f>
        <v/>
      </c>
      <c r="AN1482" s="18">
        <f>IF($AL1482="","",IFERROR(VLOOKUP(IF(ISNUMBER(FIND(" – ",$AL1482)),LEFT($AL1482,FIND(" – ",$AL1482)-1),$AL1482),ProdTbl,3,0),"کد ناشناخته"))</f>
        <v/>
      </c>
      <c r="AO1482" s="22" t="n"/>
      <c r="AP1482" s="21" t="n"/>
      <c r="AQ1482" s="20" t="n"/>
      <c r="AR1482" s="18">
        <f>IF($AQ1482="","",IFERROR(VLOOKUP(IFERROR(VLOOKUP(IF(ISNUMBER(FIND(" – ",$AQ1482)),LEFT($AQ1482,FIND(" – ",$AQ1482)-1),$AQ1482),ProdTbl,5,0),""),BasketTbl,2,0),"کد ناشناخته"))</f>
        <v/>
      </c>
      <c r="AS1482" s="18">
        <f>IF($AQ1482="","",IFERROR(VLOOKUP(IF(ISNUMBER(FIND(" – ",$AQ1482)),LEFT($AQ1482,FIND(" – ",$AQ1482)-1),$AQ1482),ProdTbl,3,0),"کد ناشناخته"))</f>
        <v/>
      </c>
      <c r="AT1482" s="22" t="n"/>
      <c r="AU1482" s="21" t="n"/>
      <c r="AV1482" s="20" t="n"/>
      <c r="AW1482" s="18">
        <f>IF($AV1482="","",IFERROR(VLOOKUP(IFERROR(VLOOKUP(IF(ISNUMBER(FIND(" – ",$AV1482)),LEFT($AV1482,FIND(" – ",$AV1482)-1),$AV1482),ProdTbl,5,0),""),BasketTbl,2,0),"کد ناشناخته"))</f>
        <v/>
      </c>
      <c r="AX1482" s="18">
        <f>IF($AV1482="","",IFERROR(VLOOKUP(IF(ISNUMBER(FIND(" – ",$AV1482)),LEFT($AV1482,FIND(" – ",$AV1482)-1),$AV1482),ProdTbl,3,0),"کد ناشناخته"))</f>
        <v/>
      </c>
      <c r="AY1482" s="22" t="n"/>
      <c r="AZ1482" s="21" t="n"/>
      <c r="BA1482" s="20" t="n"/>
      <c r="BB1482" s="18">
        <f>IF($BA1482="","",IFERROR(VLOOKUP(IFERROR(VLOOKUP(IF(ISNUMBER(FIND(" – ",$BA1482)),LEFT($BA1482,FIND(" – ",$BA1482)-1),$BA1482),ProdTbl,5,0),""),BasketTbl,2,0),"کد ناشناخته"))</f>
        <v/>
      </c>
      <c r="BC1482" s="18">
        <f>IF($BA1482="","",IFERROR(VLOOKUP(IF(ISNUMBER(FIND(" – ",$BA1482)),LEFT($BA1482,FIND(" – ",$BA1482)-1),$BA1482),ProdTbl,3,0),"کد ناشناخته"))</f>
        <v/>
      </c>
      <c r="BD1482" s="22" t="n"/>
      <c r="BE1482" s="21" t="n"/>
      <c r="BF1482" s="20" t="n"/>
      <c r="BG1482" s="18">
        <f>IF($BF1482="","",IFERROR(VLOOKUP(IFERROR(VLOOKUP(IF(ISNUMBER(FIND(" – ",$BF1482)),LEFT($BF1482,FIND(" – ",$BF1482)-1),$BF1482),ProdTbl,5,0),""),BasketTbl,2,0),"کد ناشناخته"))</f>
        <v/>
      </c>
      <c r="BH1482" s="18">
        <f>IF($BF1482="","",IFERROR(VLOOKUP(IF(ISNUMBER(FIND(" – ",$BF1482)),LEFT($BF1482,FIND(" – ",$BF1482)-1),$BF1482),ProdTbl,3,0),"کد ناشناخته"))</f>
        <v/>
      </c>
      <c r="BI1482" s="22" t="n"/>
      <c r="BJ1482" s="21" t="n"/>
      <c r="BK1482" s="20" t="n"/>
      <c r="BL1482" s="18">
        <f>IF($BK1482="","",IFERROR(VLOOKUP(IFERROR(VLOOKUP(IF(ISNUMBER(FIND(" – ",$BK1482)),LEFT($BK1482,FIND(" – ",$BK1482)-1),$BK1482),ProdTbl,5,0),""),BasketTbl,2,0),"کد ناشناخته"))</f>
        <v/>
      </c>
      <c r="BM1482" s="18">
        <f>IF($BK1482="","",IFERROR(VLOOKUP(IF(ISNUMBER(FIND(" – ",$BK1482)),LEFT($BK1482,FIND(" – ",$BK1482)-1),$BK1482),ProdTbl,3,0),"کد ناشناخته"))</f>
        <v/>
      </c>
      <c r="BN1482" s="22" t="n"/>
      <c r="BO1482" s="21" t="n"/>
      <c r="BP1482" s="20" t="n"/>
      <c r="BQ1482" s="18">
        <f>IF($BP1482="","",IFERROR(VLOOKUP(IFERROR(VLOOKUP(IF(ISNUMBER(FIND(" – ",$BP1482)),LEFT($BP1482,FIND(" – ",$BP1482)-1),$BP1482),ProdTbl,5,0),""),BasketTbl,2,0),"کد ناشناخته"))</f>
        <v/>
      </c>
      <c r="BR1482" s="18">
        <f>IF($BP1482="","",IFERROR(VLOOKUP(IF(ISNUMBER(FIND(" – ",$BP1482)),LEFT($BP1482,FIND(" – ",$BP1482)-1),$BP1482),ProdTbl,3,0),"کد ناشناخته"))</f>
        <v/>
      </c>
      <c r="BS1482" s="22" t="n"/>
      <c r="BT1482" s="21" t="n"/>
      <c r="BU1482" s="20" t="n"/>
      <c r="BV1482" s="18">
        <f>IF($BU1482="","",IFERROR(VLOOKUP(IFERROR(VLOOKUP(IF(ISNUMBER(FIND(" – ",$BU1482)),LEFT($BU1482,FIND(" – ",$BU1482)-1),$BU1482),ProdTbl,5,0),""),BasketTbl,2,0),"کد ناشناخته"))</f>
        <v/>
      </c>
      <c r="BW1482" s="18">
        <f>IF($BU1482="","",IFERROR(VLOOKUP(IF(ISNUMBER(FIND(" – ",$BU1482)),LEFT($BU1482,FIND(" – ",$BU1482)-1),$BU1482),ProdTbl,3,0),"کد ناشناخته"))</f>
        <v/>
      </c>
      <c r="BX1482" s="22" t="n"/>
      <c r="BY1482" s="21" t="n"/>
      <c r="BZ1482" s="20" t="n"/>
      <c r="CA1482" s="18">
        <f>IF($BZ1482="","",IFERROR(VLOOKUP(IFERROR(VLOOKUP(IF(ISNUMBER(FIND(" – ",$BZ1482)),LEFT($BZ1482,FIND(" – ",$BZ1482)-1),$BZ1482),ProdTbl,5,0),""),BasketTbl,2,0),"کد ناشناخته"))</f>
        <v/>
      </c>
      <c r="CB1482" s="18">
        <f>IF($BZ1482="","",IFERROR(VLOOKUP(IF(ISNUMBER(FIND(" – ",$BZ1482)),LEFT($BZ1482,FIND(" – ",$BZ1482)-1),$BZ1482),ProdTbl,3,0),"کد ناشناخته"))</f>
        <v/>
      </c>
      <c r="CC1482" s="22" t="n"/>
      <c r="CD1482" s="21" t="n"/>
      <c r="CE1482" s="20" t="n"/>
      <c r="CF1482" s="18">
        <f>IF($CE1482="","",IFERROR(VLOOKUP(IFERROR(VLOOKUP(IF(ISNUMBER(FIND(" – ",$CE1482)),LEFT($CE1482,FIND(" – ",$CE1482)-1),$CE1482),ProdTbl,5,0),""),BasketTbl,2,0),"کد ناشناخته"))</f>
        <v/>
      </c>
      <c r="CG1482" s="18">
        <f>IF($CE1482="","",IFERROR(VLOOKUP(IF(ISNUMBER(FIND(" – ",$CE1482)),LEFT($CE1482,FIND(" – ",$CE1482)-1),$CE1482),ProdTbl,3,0),"کد ناشناخته"))</f>
        <v/>
      </c>
      <c r="CH1482" s="22" t="n"/>
      <c r="CI1482" s="21" t="n"/>
    </row>
    <row r="1483">
      <c r="A1483" s="18">
        <f>IF($B1483="","",COUNTA($B$10:$B1483))</f>
        <v/>
      </c>
      <c r="B1483" s="19" t="n"/>
      <c r="C1483" s="20" t="n"/>
      <c r="D1483" s="19" t="n"/>
      <c r="E1483" s="18">
        <f>IF($D1483="","",IFERROR(VLOOKUP(IF(ISNUMBER(FIND(" – ",$D1483)),LEFT($D1483,FIND(" – ",$D1483)-1),$D1483),SellerTbl,2,0),"کد ناشناخته"))</f>
        <v/>
      </c>
      <c r="F1483" s="21" t="n"/>
      <c r="G1483" s="21" t="n"/>
      <c r="H1483" s="22" t="n"/>
      <c r="I1483" s="23">
        <f>IF(OR($F1483="",$G1483=""),"",$F1483-$G1483)</f>
        <v/>
      </c>
      <c r="J1483" s="18">
        <f>IF($I1483="","",IF(ABS($I1483)&lt;=0.01*$F1483,"√","×"))</f>
        <v/>
      </c>
      <c r="K1483" s="23">
        <f>IF(COUNT($Q1483,$V1483,$AA1483,$AF1483,$AK1483,$AP1483,$AU1483,$AZ1483,$BE1483,$BJ1483,$BO1483,$BT1483,$BY1483,$CD1483,$CI1483)=0,"",SUM($Q1483,$V1483,$AA1483,$AF1483,$AK1483,$AP1483,$AU1483,$AZ1483,$BE1483,$BJ1483,$BO1483,$BT1483,$BY1483,$CD1483,$CI1483))</f>
        <v/>
      </c>
      <c r="L1483" s="23">
        <f>IF(OR($F1483="",$K1483=""),"",$F1483-$K1483)</f>
        <v/>
      </c>
      <c r="M1483" s="20" t="n"/>
      <c r="N1483" s="18">
        <f>IF($M1483="","",IFERROR(VLOOKUP(IFERROR(VLOOKUP(IF(ISNUMBER(FIND(" – ",$M1483)),LEFT($M1483,FIND(" – ",$M1483)-1),$M1483),ProdTbl,5,0),""),BasketTbl,2,0),"کد ناشناخته"))</f>
        <v/>
      </c>
      <c r="O1483" s="18">
        <f>IF($M1483="","",IFERROR(VLOOKUP(IF(ISNUMBER(FIND(" – ",$M1483)),LEFT($M1483,FIND(" – ",$M1483)-1),$M1483),ProdTbl,3,0),"کد ناشناخته"))</f>
        <v/>
      </c>
      <c r="P1483" s="22" t="n"/>
      <c r="Q1483" s="21" t="n"/>
      <c r="R1483" s="20" t="n"/>
      <c r="S1483" s="18">
        <f>IF($R1483="","",IFERROR(VLOOKUP(IFERROR(VLOOKUP(IF(ISNUMBER(FIND(" – ",$R1483)),LEFT($R1483,FIND(" – ",$R1483)-1),$R1483),ProdTbl,5,0),""),BasketTbl,2,0),"کد ناشناخته"))</f>
        <v/>
      </c>
      <c r="T1483" s="18">
        <f>IF($R1483="","",IFERROR(VLOOKUP(IF(ISNUMBER(FIND(" – ",$R1483)),LEFT($R1483,FIND(" – ",$R1483)-1),$R1483),ProdTbl,3,0),"کد ناشناخته"))</f>
        <v/>
      </c>
      <c r="U1483" s="22" t="n"/>
      <c r="V1483" s="21" t="n"/>
      <c r="W1483" s="20" t="n"/>
      <c r="X1483" s="18">
        <f>IF($W1483="","",IFERROR(VLOOKUP(IFERROR(VLOOKUP(IF(ISNUMBER(FIND(" – ",$W1483)),LEFT($W1483,FIND(" – ",$W1483)-1),$W1483),ProdTbl,5,0),""),BasketTbl,2,0),"کد ناشناخته"))</f>
        <v/>
      </c>
      <c r="Y1483" s="18">
        <f>IF($W1483="","",IFERROR(VLOOKUP(IF(ISNUMBER(FIND(" – ",$W1483)),LEFT($W1483,FIND(" – ",$W1483)-1),$W1483),ProdTbl,3,0),"کد ناشناخته"))</f>
        <v/>
      </c>
      <c r="Z1483" s="22" t="n"/>
      <c r="AA1483" s="21" t="n"/>
      <c r="AB1483" s="20" t="n"/>
      <c r="AC1483" s="18">
        <f>IF($AB1483="","",IFERROR(VLOOKUP(IFERROR(VLOOKUP(IF(ISNUMBER(FIND(" – ",$AB1483)),LEFT($AB1483,FIND(" – ",$AB1483)-1),$AB1483),ProdTbl,5,0),""),BasketTbl,2,0),"کد ناشناخته"))</f>
        <v/>
      </c>
      <c r="AD1483" s="18">
        <f>IF($AB1483="","",IFERROR(VLOOKUP(IF(ISNUMBER(FIND(" – ",$AB1483)),LEFT($AB1483,FIND(" – ",$AB1483)-1),$AB1483),ProdTbl,3,0),"کد ناشناخته"))</f>
        <v/>
      </c>
      <c r="AE1483" s="22" t="n"/>
      <c r="AF1483" s="21" t="n"/>
      <c r="AG1483" s="20" t="n"/>
      <c r="AH1483" s="18">
        <f>IF($AG1483="","",IFERROR(VLOOKUP(IFERROR(VLOOKUP(IF(ISNUMBER(FIND(" – ",$AG1483)),LEFT($AG1483,FIND(" – ",$AG1483)-1),$AG1483),ProdTbl,5,0),""),BasketTbl,2,0),"کد ناشناخته"))</f>
        <v/>
      </c>
      <c r="AI1483" s="18">
        <f>IF($AG1483="","",IFERROR(VLOOKUP(IF(ISNUMBER(FIND(" – ",$AG1483)),LEFT($AG1483,FIND(" – ",$AG1483)-1),$AG1483),ProdTbl,3,0),"کد ناشناخته"))</f>
        <v/>
      </c>
      <c r="AJ1483" s="22" t="n"/>
      <c r="AK1483" s="21" t="n"/>
      <c r="AL1483" s="20" t="n"/>
      <c r="AM1483" s="18">
        <f>IF($AL1483="","",IFERROR(VLOOKUP(IFERROR(VLOOKUP(IF(ISNUMBER(FIND(" – ",$AL1483)),LEFT($AL1483,FIND(" – ",$AL1483)-1),$AL1483),ProdTbl,5,0),""),BasketTbl,2,0),"کد ناشناخته"))</f>
        <v/>
      </c>
      <c r="AN1483" s="18">
        <f>IF($AL1483="","",IFERROR(VLOOKUP(IF(ISNUMBER(FIND(" – ",$AL1483)),LEFT($AL1483,FIND(" – ",$AL1483)-1),$AL1483),ProdTbl,3,0),"کد ناشناخته"))</f>
        <v/>
      </c>
      <c r="AO1483" s="22" t="n"/>
      <c r="AP1483" s="21" t="n"/>
      <c r="AQ1483" s="20" t="n"/>
      <c r="AR1483" s="18">
        <f>IF($AQ1483="","",IFERROR(VLOOKUP(IFERROR(VLOOKUP(IF(ISNUMBER(FIND(" – ",$AQ1483)),LEFT($AQ1483,FIND(" – ",$AQ1483)-1),$AQ1483),ProdTbl,5,0),""),BasketTbl,2,0),"کد ناشناخته"))</f>
        <v/>
      </c>
      <c r="AS1483" s="18">
        <f>IF($AQ1483="","",IFERROR(VLOOKUP(IF(ISNUMBER(FIND(" – ",$AQ1483)),LEFT($AQ1483,FIND(" – ",$AQ1483)-1),$AQ1483),ProdTbl,3,0),"کد ناشناخته"))</f>
        <v/>
      </c>
      <c r="AT1483" s="22" t="n"/>
      <c r="AU1483" s="21" t="n"/>
      <c r="AV1483" s="20" t="n"/>
      <c r="AW1483" s="18">
        <f>IF($AV1483="","",IFERROR(VLOOKUP(IFERROR(VLOOKUP(IF(ISNUMBER(FIND(" – ",$AV1483)),LEFT($AV1483,FIND(" – ",$AV1483)-1),$AV1483),ProdTbl,5,0),""),BasketTbl,2,0),"کد ناشناخته"))</f>
        <v/>
      </c>
      <c r="AX1483" s="18">
        <f>IF($AV1483="","",IFERROR(VLOOKUP(IF(ISNUMBER(FIND(" – ",$AV1483)),LEFT($AV1483,FIND(" – ",$AV1483)-1),$AV1483),ProdTbl,3,0),"کد ناشناخته"))</f>
        <v/>
      </c>
      <c r="AY1483" s="22" t="n"/>
      <c r="AZ1483" s="21" t="n"/>
      <c r="BA1483" s="20" t="n"/>
      <c r="BB1483" s="18">
        <f>IF($BA1483="","",IFERROR(VLOOKUP(IFERROR(VLOOKUP(IF(ISNUMBER(FIND(" – ",$BA1483)),LEFT($BA1483,FIND(" – ",$BA1483)-1),$BA1483),ProdTbl,5,0),""),BasketTbl,2,0),"کد ناشناخته"))</f>
        <v/>
      </c>
      <c r="BC1483" s="18">
        <f>IF($BA1483="","",IFERROR(VLOOKUP(IF(ISNUMBER(FIND(" – ",$BA1483)),LEFT($BA1483,FIND(" – ",$BA1483)-1),$BA1483),ProdTbl,3,0),"کد ناشناخته"))</f>
        <v/>
      </c>
      <c r="BD1483" s="22" t="n"/>
      <c r="BE1483" s="21" t="n"/>
      <c r="BF1483" s="20" t="n"/>
      <c r="BG1483" s="18">
        <f>IF($BF1483="","",IFERROR(VLOOKUP(IFERROR(VLOOKUP(IF(ISNUMBER(FIND(" – ",$BF1483)),LEFT($BF1483,FIND(" – ",$BF1483)-1),$BF1483),ProdTbl,5,0),""),BasketTbl,2,0),"کد ناشناخته"))</f>
        <v/>
      </c>
      <c r="BH1483" s="18">
        <f>IF($BF1483="","",IFERROR(VLOOKUP(IF(ISNUMBER(FIND(" – ",$BF1483)),LEFT($BF1483,FIND(" – ",$BF1483)-1),$BF1483),ProdTbl,3,0),"کد ناشناخته"))</f>
        <v/>
      </c>
      <c r="BI1483" s="22" t="n"/>
      <c r="BJ1483" s="21" t="n"/>
      <c r="BK1483" s="20" t="n"/>
      <c r="BL1483" s="18">
        <f>IF($BK1483="","",IFERROR(VLOOKUP(IFERROR(VLOOKUP(IF(ISNUMBER(FIND(" – ",$BK1483)),LEFT($BK1483,FIND(" – ",$BK1483)-1),$BK1483),ProdTbl,5,0),""),BasketTbl,2,0),"کد ناشناخته"))</f>
        <v/>
      </c>
      <c r="BM1483" s="18">
        <f>IF($BK1483="","",IFERROR(VLOOKUP(IF(ISNUMBER(FIND(" – ",$BK1483)),LEFT($BK1483,FIND(" – ",$BK1483)-1),$BK1483),ProdTbl,3,0),"کد ناشناخته"))</f>
        <v/>
      </c>
      <c r="BN1483" s="22" t="n"/>
      <c r="BO1483" s="21" t="n"/>
      <c r="BP1483" s="20" t="n"/>
      <c r="BQ1483" s="18">
        <f>IF($BP1483="","",IFERROR(VLOOKUP(IFERROR(VLOOKUP(IF(ISNUMBER(FIND(" – ",$BP1483)),LEFT($BP1483,FIND(" – ",$BP1483)-1),$BP1483),ProdTbl,5,0),""),BasketTbl,2,0),"کد ناشناخته"))</f>
        <v/>
      </c>
      <c r="BR1483" s="18">
        <f>IF($BP1483="","",IFERROR(VLOOKUP(IF(ISNUMBER(FIND(" – ",$BP1483)),LEFT($BP1483,FIND(" – ",$BP1483)-1),$BP1483),ProdTbl,3,0),"کد ناشناخته"))</f>
        <v/>
      </c>
      <c r="BS1483" s="22" t="n"/>
      <c r="BT1483" s="21" t="n"/>
      <c r="BU1483" s="20" t="n"/>
      <c r="BV1483" s="18">
        <f>IF($BU1483="","",IFERROR(VLOOKUP(IFERROR(VLOOKUP(IF(ISNUMBER(FIND(" – ",$BU1483)),LEFT($BU1483,FIND(" – ",$BU1483)-1),$BU1483),ProdTbl,5,0),""),BasketTbl,2,0),"کد ناشناخته"))</f>
        <v/>
      </c>
      <c r="BW1483" s="18">
        <f>IF($BU1483="","",IFERROR(VLOOKUP(IF(ISNUMBER(FIND(" – ",$BU1483)),LEFT($BU1483,FIND(" – ",$BU1483)-1),$BU1483),ProdTbl,3,0),"کد ناشناخته"))</f>
        <v/>
      </c>
      <c r="BX1483" s="22" t="n"/>
      <c r="BY1483" s="21" t="n"/>
      <c r="BZ1483" s="20" t="n"/>
      <c r="CA1483" s="18">
        <f>IF($BZ1483="","",IFERROR(VLOOKUP(IFERROR(VLOOKUP(IF(ISNUMBER(FIND(" – ",$BZ1483)),LEFT($BZ1483,FIND(" – ",$BZ1483)-1),$BZ1483),ProdTbl,5,0),""),BasketTbl,2,0),"کد ناشناخته"))</f>
        <v/>
      </c>
      <c r="CB1483" s="18">
        <f>IF($BZ1483="","",IFERROR(VLOOKUP(IF(ISNUMBER(FIND(" – ",$BZ1483)),LEFT($BZ1483,FIND(" – ",$BZ1483)-1),$BZ1483),ProdTbl,3,0),"کد ناشناخته"))</f>
        <v/>
      </c>
      <c r="CC1483" s="22" t="n"/>
      <c r="CD1483" s="21" t="n"/>
      <c r="CE1483" s="20" t="n"/>
      <c r="CF1483" s="18">
        <f>IF($CE1483="","",IFERROR(VLOOKUP(IFERROR(VLOOKUP(IF(ISNUMBER(FIND(" – ",$CE1483)),LEFT($CE1483,FIND(" – ",$CE1483)-1),$CE1483),ProdTbl,5,0),""),BasketTbl,2,0),"کد ناشناخته"))</f>
        <v/>
      </c>
      <c r="CG1483" s="18">
        <f>IF($CE1483="","",IFERROR(VLOOKUP(IF(ISNUMBER(FIND(" – ",$CE1483)),LEFT($CE1483,FIND(" – ",$CE1483)-1),$CE1483),ProdTbl,3,0),"کد ناشناخته"))</f>
        <v/>
      </c>
      <c r="CH1483" s="22" t="n"/>
      <c r="CI1483" s="21" t="n"/>
    </row>
    <row r="1484">
      <c r="A1484" s="18">
        <f>IF($B1484="","",COUNTA($B$10:$B1484))</f>
        <v/>
      </c>
      <c r="B1484" s="19" t="n"/>
      <c r="C1484" s="20" t="n"/>
      <c r="D1484" s="19" t="n"/>
      <c r="E1484" s="18">
        <f>IF($D1484="","",IFERROR(VLOOKUP(IF(ISNUMBER(FIND(" – ",$D1484)),LEFT($D1484,FIND(" – ",$D1484)-1),$D1484),SellerTbl,2,0),"کد ناشناخته"))</f>
        <v/>
      </c>
      <c r="F1484" s="21" t="n"/>
      <c r="G1484" s="21" t="n"/>
      <c r="H1484" s="22" t="n"/>
      <c r="I1484" s="23">
        <f>IF(OR($F1484="",$G1484=""),"",$F1484-$G1484)</f>
        <v/>
      </c>
      <c r="J1484" s="18">
        <f>IF($I1484="","",IF(ABS($I1484)&lt;=0.01*$F1484,"√","×"))</f>
        <v/>
      </c>
      <c r="K1484" s="23">
        <f>IF(COUNT($Q1484,$V1484,$AA1484,$AF1484,$AK1484,$AP1484,$AU1484,$AZ1484,$BE1484,$BJ1484,$BO1484,$BT1484,$BY1484,$CD1484,$CI1484)=0,"",SUM($Q1484,$V1484,$AA1484,$AF1484,$AK1484,$AP1484,$AU1484,$AZ1484,$BE1484,$BJ1484,$BO1484,$BT1484,$BY1484,$CD1484,$CI1484))</f>
        <v/>
      </c>
      <c r="L1484" s="23">
        <f>IF(OR($F1484="",$K1484=""),"",$F1484-$K1484)</f>
        <v/>
      </c>
      <c r="M1484" s="20" t="n"/>
      <c r="N1484" s="18">
        <f>IF($M1484="","",IFERROR(VLOOKUP(IFERROR(VLOOKUP(IF(ISNUMBER(FIND(" – ",$M1484)),LEFT($M1484,FIND(" – ",$M1484)-1),$M1484),ProdTbl,5,0),""),BasketTbl,2,0),"کد ناشناخته"))</f>
        <v/>
      </c>
      <c r="O1484" s="18">
        <f>IF($M1484="","",IFERROR(VLOOKUP(IF(ISNUMBER(FIND(" – ",$M1484)),LEFT($M1484,FIND(" – ",$M1484)-1),$M1484),ProdTbl,3,0),"کد ناشناخته"))</f>
        <v/>
      </c>
      <c r="P1484" s="22" t="n"/>
      <c r="Q1484" s="21" t="n"/>
      <c r="R1484" s="20" t="n"/>
      <c r="S1484" s="18">
        <f>IF($R1484="","",IFERROR(VLOOKUP(IFERROR(VLOOKUP(IF(ISNUMBER(FIND(" – ",$R1484)),LEFT($R1484,FIND(" – ",$R1484)-1),$R1484),ProdTbl,5,0),""),BasketTbl,2,0),"کد ناشناخته"))</f>
        <v/>
      </c>
      <c r="T1484" s="18">
        <f>IF($R1484="","",IFERROR(VLOOKUP(IF(ISNUMBER(FIND(" – ",$R1484)),LEFT($R1484,FIND(" – ",$R1484)-1),$R1484),ProdTbl,3,0),"کد ناشناخته"))</f>
        <v/>
      </c>
      <c r="U1484" s="22" t="n"/>
      <c r="V1484" s="21" t="n"/>
      <c r="W1484" s="20" t="n"/>
      <c r="X1484" s="18">
        <f>IF($W1484="","",IFERROR(VLOOKUP(IFERROR(VLOOKUP(IF(ISNUMBER(FIND(" – ",$W1484)),LEFT($W1484,FIND(" – ",$W1484)-1),$W1484),ProdTbl,5,0),""),BasketTbl,2,0),"کد ناشناخته"))</f>
        <v/>
      </c>
      <c r="Y1484" s="18">
        <f>IF($W1484="","",IFERROR(VLOOKUP(IF(ISNUMBER(FIND(" – ",$W1484)),LEFT($W1484,FIND(" – ",$W1484)-1),$W1484),ProdTbl,3,0),"کد ناشناخته"))</f>
        <v/>
      </c>
      <c r="Z1484" s="22" t="n"/>
      <c r="AA1484" s="21" t="n"/>
      <c r="AB1484" s="20" t="n"/>
      <c r="AC1484" s="18">
        <f>IF($AB1484="","",IFERROR(VLOOKUP(IFERROR(VLOOKUP(IF(ISNUMBER(FIND(" – ",$AB1484)),LEFT($AB1484,FIND(" – ",$AB1484)-1),$AB1484),ProdTbl,5,0),""),BasketTbl,2,0),"کد ناشناخته"))</f>
        <v/>
      </c>
      <c r="AD1484" s="18">
        <f>IF($AB1484="","",IFERROR(VLOOKUP(IF(ISNUMBER(FIND(" – ",$AB1484)),LEFT($AB1484,FIND(" – ",$AB1484)-1),$AB1484),ProdTbl,3,0),"کد ناشناخته"))</f>
        <v/>
      </c>
      <c r="AE1484" s="22" t="n"/>
      <c r="AF1484" s="21" t="n"/>
      <c r="AG1484" s="20" t="n"/>
      <c r="AH1484" s="18">
        <f>IF($AG1484="","",IFERROR(VLOOKUP(IFERROR(VLOOKUP(IF(ISNUMBER(FIND(" – ",$AG1484)),LEFT($AG1484,FIND(" – ",$AG1484)-1),$AG1484),ProdTbl,5,0),""),BasketTbl,2,0),"کد ناشناخته"))</f>
        <v/>
      </c>
      <c r="AI1484" s="18">
        <f>IF($AG1484="","",IFERROR(VLOOKUP(IF(ISNUMBER(FIND(" – ",$AG1484)),LEFT($AG1484,FIND(" – ",$AG1484)-1),$AG1484),ProdTbl,3,0),"کد ناشناخته"))</f>
        <v/>
      </c>
      <c r="AJ1484" s="22" t="n"/>
      <c r="AK1484" s="21" t="n"/>
      <c r="AL1484" s="20" t="n"/>
      <c r="AM1484" s="18">
        <f>IF($AL1484="","",IFERROR(VLOOKUP(IFERROR(VLOOKUP(IF(ISNUMBER(FIND(" – ",$AL1484)),LEFT($AL1484,FIND(" – ",$AL1484)-1),$AL1484),ProdTbl,5,0),""),BasketTbl,2,0),"کد ناشناخته"))</f>
        <v/>
      </c>
      <c r="AN1484" s="18">
        <f>IF($AL1484="","",IFERROR(VLOOKUP(IF(ISNUMBER(FIND(" – ",$AL1484)),LEFT($AL1484,FIND(" – ",$AL1484)-1),$AL1484),ProdTbl,3,0),"کد ناشناخته"))</f>
        <v/>
      </c>
      <c r="AO1484" s="22" t="n"/>
      <c r="AP1484" s="21" t="n"/>
      <c r="AQ1484" s="20" t="n"/>
      <c r="AR1484" s="18">
        <f>IF($AQ1484="","",IFERROR(VLOOKUP(IFERROR(VLOOKUP(IF(ISNUMBER(FIND(" – ",$AQ1484)),LEFT($AQ1484,FIND(" – ",$AQ1484)-1),$AQ1484),ProdTbl,5,0),""),BasketTbl,2,0),"کد ناشناخته"))</f>
        <v/>
      </c>
      <c r="AS1484" s="18">
        <f>IF($AQ1484="","",IFERROR(VLOOKUP(IF(ISNUMBER(FIND(" – ",$AQ1484)),LEFT($AQ1484,FIND(" – ",$AQ1484)-1),$AQ1484),ProdTbl,3,0),"کد ناشناخته"))</f>
        <v/>
      </c>
      <c r="AT1484" s="22" t="n"/>
      <c r="AU1484" s="21" t="n"/>
      <c r="AV1484" s="20" t="n"/>
      <c r="AW1484" s="18">
        <f>IF($AV1484="","",IFERROR(VLOOKUP(IFERROR(VLOOKUP(IF(ISNUMBER(FIND(" – ",$AV1484)),LEFT($AV1484,FIND(" – ",$AV1484)-1),$AV1484),ProdTbl,5,0),""),BasketTbl,2,0),"کد ناشناخته"))</f>
        <v/>
      </c>
      <c r="AX1484" s="18">
        <f>IF($AV1484="","",IFERROR(VLOOKUP(IF(ISNUMBER(FIND(" – ",$AV1484)),LEFT($AV1484,FIND(" – ",$AV1484)-1),$AV1484),ProdTbl,3,0),"کد ناشناخته"))</f>
        <v/>
      </c>
      <c r="AY1484" s="22" t="n"/>
      <c r="AZ1484" s="21" t="n"/>
      <c r="BA1484" s="20" t="n"/>
      <c r="BB1484" s="18">
        <f>IF($BA1484="","",IFERROR(VLOOKUP(IFERROR(VLOOKUP(IF(ISNUMBER(FIND(" – ",$BA1484)),LEFT($BA1484,FIND(" – ",$BA1484)-1),$BA1484),ProdTbl,5,0),""),BasketTbl,2,0),"کد ناشناخته"))</f>
        <v/>
      </c>
      <c r="BC1484" s="18">
        <f>IF($BA1484="","",IFERROR(VLOOKUP(IF(ISNUMBER(FIND(" – ",$BA1484)),LEFT($BA1484,FIND(" – ",$BA1484)-1),$BA1484),ProdTbl,3,0),"کد ناشناخته"))</f>
        <v/>
      </c>
      <c r="BD1484" s="22" t="n"/>
      <c r="BE1484" s="21" t="n"/>
      <c r="BF1484" s="20" t="n"/>
      <c r="BG1484" s="18">
        <f>IF($BF1484="","",IFERROR(VLOOKUP(IFERROR(VLOOKUP(IF(ISNUMBER(FIND(" – ",$BF1484)),LEFT($BF1484,FIND(" – ",$BF1484)-1),$BF1484),ProdTbl,5,0),""),BasketTbl,2,0),"کد ناشناخته"))</f>
        <v/>
      </c>
      <c r="BH1484" s="18">
        <f>IF($BF1484="","",IFERROR(VLOOKUP(IF(ISNUMBER(FIND(" – ",$BF1484)),LEFT($BF1484,FIND(" – ",$BF1484)-1),$BF1484),ProdTbl,3,0),"کد ناشناخته"))</f>
        <v/>
      </c>
      <c r="BI1484" s="22" t="n"/>
      <c r="BJ1484" s="21" t="n"/>
      <c r="BK1484" s="20" t="n"/>
      <c r="BL1484" s="18">
        <f>IF($BK1484="","",IFERROR(VLOOKUP(IFERROR(VLOOKUP(IF(ISNUMBER(FIND(" – ",$BK1484)),LEFT($BK1484,FIND(" – ",$BK1484)-1),$BK1484),ProdTbl,5,0),""),BasketTbl,2,0),"کد ناشناخته"))</f>
        <v/>
      </c>
      <c r="BM1484" s="18">
        <f>IF($BK1484="","",IFERROR(VLOOKUP(IF(ISNUMBER(FIND(" – ",$BK1484)),LEFT($BK1484,FIND(" – ",$BK1484)-1),$BK1484),ProdTbl,3,0),"کد ناشناخته"))</f>
        <v/>
      </c>
      <c r="BN1484" s="22" t="n"/>
      <c r="BO1484" s="21" t="n"/>
      <c r="BP1484" s="20" t="n"/>
      <c r="BQ1484" s="18">
        <f>IF($BP1484="","",IFERROR(VLOOKUP(IFERROR(VLOOKUP(IF(ISNUMBER(FIND(" – ",$BP1484)),LEFT($BP1484,FIND(" – ",$BP1484)-1),$BP1484),ProdTbl,5,0),""),BasketTbl,2,0),"کد ناشناخته"))</f>
        <v/>
      </c>
      <c r="BR1484" s="18">
        <f>IF($BP1484="","",IFERROR(VLOOKUP(IF(ISNUMBER(FIND(" – ",$BP1484)),LEFT($BP1484,FIND(" – ",$BP1484)-1),$BP1484),ProdTbl,3,0),"کد ناشناخته"))</f>
        <v/>
      </c>
      <c r="BS1484" s="22" t="n"/>
      <c r="BT1484" s="21" t="n"/>
      <c r="BU1484" s="20" t="n"/>
      <c r="BV1484" s="18">
        <f>IF($BU1484="","",IFERROR(VLOOKUP(IFERROR(VLOOKUP(IF(ISNUMBER(FIND(" – ",$BU1484)),LEFT($BU1484,FIND(" – ",$BU1484)-1),$BU1484),ProdTbl,5,0),""),BasketTbl,2,0),"کد ناشناخته"))</f>
        <v/>
      </c>
      <c r="BW1484" s="18">
        <f>IF($BU1484="","",IFERROR(VLOOKUP(IF(ISNUMBER(FIND(" – ",$BU1484)),LEFT($BU1484,FIND(" – ",$BU1484)-1),$BU1484),ProdTbl,3,0),"کد ناشناخته"))</f>
        <v/>
      </c>
      <c r="BX1484" s="22" t="n"/>
      <c r="BY1484" s="21" t="n"/>
      <c r="BZ1484" s="20" t="n"/>
      <c r="CA1484" s="18">
        <f>IF($BZ1484="","",IFERROR(VLOOKUP(IFERROR(VLOOKUP(IF(ISNUMBER(FIND(" – ",$BZ1484)),LEFT($BZ1484,FIND(" – ",$BZ1484)-1),$BZ1484),ProdTbl,5,0),""),BasketTbl,2,0),"کد ناشناخته"))</f>
        <v/>
      </c>
      <c r="CB1484" s="18">
        <f>IF($BZ1484="","",IFERROR(VLOOKUP(IF(ISNUMBER(FIND(" – ",$BZ1484)),LEFT($BZ1484,FIND(" – ",$BZ1484)-1),$BZ1484),ProdTbl,3,0),"کد ناشناخته"))</f>
        <v/>
      </c>
      <c r="CC1484" s="22" t="n"/>
      <c r="CD1484" s="21" t="n"/>
      <c r="CE1484" s="20" t="n"/>
      <c r="CF1484" s="18">
        <f>IF($CE1484="","",IFERROR(VLOOKUP(IFERROR(VLOOKUP(IF(ISNUMBER(FIND(" – ",$CE1484)),LEFT($CE1484,FIND(" – ",$CE1484)-1),$CE1484),ProdTbl,5,0),""),BasketTbl,2,0),"کد ناشناخته"))</f>
        <v/>
      </c>
      <c r="CG1484" s="18">
        <f>IF($CE1484="","",IFERROR(VLOOKUP(IF(ISNUMBER(FIND(" – ",$CE1484)),LEFT($CE1484,FIND(" – ",$CE1484)-1),$CE1484),ProdTbl,3,0),"کد ناشناخته"))</f>
        <v/>
      </c>
      <c r="CH1484" s="22" t="n"/>
      <c r="CI1484" s="21" t="n"/>
    </row>
    <row r="1485">
      <c r="A1485" s="18">
        <f>IF($B1485="","",COUNTA($B$10:$B1485))</f>
        <v/>
      </c>
      <c r="B1485" s="19" t="n"/>
      <c r="C1485" s="20" t="n"/>
      <c r="D1485" s="19" t="n"/>
      <c r="E1485" s="18">
        <f>IF($D1485="","",IFERROR(VLOOKUP(IF(ISNUMBER(FIND(" – ",$D1485)),LEFT($D1485,FIND(" – ",$D1485)-1),$D1485),SellerTbl,2,0),"کد ناشناخته"))</f>
        <v/>
      </c>
      <c r="F1485" s="21" t="n"/>
      <c r="G1485" s="21" t="n"/>
      <c r="H1485" s="22" t="n"/>
      <c r="I1485" s="23">
        <f>IF(OR($F1485="",$G1485=""),"",$F1485-$G1485)</f>
        <v/>
      </c>
      <c r="J1485" s="18">
        <f>IF($I1485="","",IF(ABS($I1485)&lt;=0.01*$F1485,"√","×"))</f>
        <v/>
      </c>
      <c r="K1485" s="23">
        <f>IF(COUNT($Q1485,$V1485,$AA1485,$AF1485,$AK1485,$AP1485,$AU1485,$AZ1485,$BE1485,$BJ1485,$BO1485,$BT1485,$BY1485,$CD1485,$CI1485)=0,"",SUM($Q1485,$V1485,$AA1485,$AF1485,$AK1485,$AP1485,$AU1485,$AZ1485,$BE1485,$BJ1485,$BO1485,$BT1485,$BY1485,$CD1485,$CI1485))</f>
        <v/>
      </c>
      <c r="L1485" s="23">
        <f>IF(OR($F1485="",$K1485=""),"",$F1485-$K1485)</f>
        <v/>
      </c>
      <c r="M1485" s="20" t="n"/>
      <c r="N1485" s="18">
        <f>IF($M1485="","",IFERROR(VLOOKUP(IFERROR(VLOOKUP(IF(ISNUMBER(FIND(" – ",$M1485)),LEFT($M1485,FIND(" – ",$M1485)-1),$M1485),ProdTbl,5,0),""),BasketTbl,2,0),"کد ناشناخته"))</f>
        <v/>
      </c>
      <c r="O1485" s="18">
        <f>IF($M1485="","",IFERROR(VLOOKUP(IF(ISNUMBER(FIND(" – ",$M1485)),LEFT($M1485,FIND(" – ",$M1485)-1),$M1485),ProdTbl,3,0),"کد ناشناخته"))</f>
        <v/>
      </c>
      <c r="P1485" s="22" t="n"/>
      <c r="Q1485" s="21" t="n"/>
      <c r="R1485" s="20" t="n"/>
      <c r="S1485" s="18">
        <f>IF($R1485="","",IFERROR(VLOOKUP(IFERROR(VLOOKUP(IF(ISNUMBER(FIND(" – ",$R1485)),LEFT($R1485,FIND(" – ",$R1485)-1),$R1485),ProdTbl,5,0),""),BasketTbl,2,0),"کد ناشناخته"))</f>
        <v/>
      </c>
      <c r="T1485" s="18">
        <f>IF($R1485="","",IFERROR(VLOOKUP(IF(ISNUMBER(FIND(" – ",$R1485)),LEFT($R1485,FIND(" – ",$R1485)-1),$R1485),ProdTbl,3,0),"کد ناشناخته"))</f>
        <v/>
      </c>
      <c r="U1485" s="22" t="n"/>
      <c r="V1485" s="21" t="n"/>
      <c r="W1485" s="20" t="n"/>
      <c r="X1485" s="18">
        <f>IF($W1485="","",IFERROR(VLOOKUP(IFERROR(VLOOKUP(IF(ISNUMBER(FIND(" – ",$W1485)),LEFT($W1485,FIND(" – ",$W1485)-1),$W1485),ProdTbl,5,0),""),BasketTbl,2,0),"کد ناشناخته"))</f>
        <v/>
      </c>
      <c r="Y1485" s="18">
        <f>IF($W1485="","",IFERROR(VLOOKUP(IF(ISNUMBER(FIND(" – ",$W1485)),LEFT($W1485,FIND(" – ",$W1485)-1),$W1485),ProdTbl,3,0),"کد ناشناخته"))</f>
        <v/>
      </c>
      <c r="Z1485" s="22" t="n"/>
      <c r="AA1485" s="21" t="n"/>
      <c r="AB1485" s="20" t="n"/>
      <c r="AC1485" s="18">
        <f>IF($AB1485="","",IFERROR(VLOOKUP(IFERROR(VLOOKUP(IF(ISNUMBER(FIND(" – ",$AB1485)),LEFT($AB1485,FIND(" – ",$AB1485)-1),$AB1485),ProdTbl,5,0),""),BasketTbl,2,0),"کد ناشناخته"))</f>
        <v/>
      </c>
      <c r="AD1485" s="18">
        <f>IF($AB1485="","",IFERROR(VLOOKUP(IF(ISNUMBER(FIND(" – ",$AB1485)),LEFT($AB1485,FIND(" – ",$AB1485)-1),$AB1485),ProdTbl,3,0),"کد ناشناخته"))</f>
        <v/>
      </c>
      <c r="AE1485" s="22" t="n"/>
      <c r="AF1485" s="21" t="n"/>
      <c r="AG1485" s="20" t="n"/>
      <c r="AH1485" s="18">
        <f>IF($AG1485="","",IFERROR(VLOOKUP(IFERROR(VLOOKUP(IF(ISNUMBER(FIND(" – ",$AG1485)),LEFT($AG1485,FIND(" – ",$AG1485)-1),$AG1485),ProdTbl,5,0),""),BasketTbl,2,0),"کد ناشناخته"))</f>
        <v/>
      </c>
      <c r="AI1485" s="18">
        <f>IF($AG1485="","",IFERROR(VLOOKUP(IF(ISNUMBER(FIND(" – ",$AG1485)),LEFT($AG1485,FIND(" – ",$AG1485)-1),$AG1485),ProdTbl,3,0),"کد ناشناخته"))</f>
        <v/>
      </c>
      <c r="AJ1485" s="22" t="n"/>
      <c r="AK1485" s="21" t="n"/>
      <c r="AL1485" s="20" t="n"/>
      <c r="AM1485" s="18">
        <f>IF($AL1485="","",IFERROR(VLOOKUP(IFERROR(VLOOKUP(IF(ISNUMBER(FIND(" – ",$AL1485)),LEFT($AL1485,FIND(" – ",$AL1485)-1),$AL1485),ProdTbl,5,0),""),BasketTbl,2,0),"کد ناشناخته"))</f>
        <v/>
      </c>
      <c r="AN1485" s="18">
        <f>IF($AL1485="","",IFERROR(VLOOKUP(IF(ISNUMBER(FIND(" – ",$AL1485)),LEFT($AL1485,FIND(" – ",$AL1485)-1),$AL1485),ProdTbl,3,0),"کد ناشناخته"))</f>
        <v/>
      </c>
      <c r="AO1485" s="22" t="n"/>
      <c r="AP1485" s="21" t="n"/>
      <c r="AQ1485" s="20" t="n"/>
      <c r="AR1485" s="18">
        <f>IF($AQ1485="","",IFERROR(VLOOKUP(IFERROR(VLOOKUP(IF(ISNUMBER(FIND(" – ",$AQ1485)),LEFT($AQ1485,FIND(" – ",$AQ1485)-1),$AQ1485),ProdTbl,5,0),""),BasketTbl,2,0),"کد ناشناخته"))</f>
        <v/>
      </c>
      <c r="AS1485" s="18">
        <f>IF($AQ1485="","",IFERROR(VLOOKUP(IF(ISNUMBER(FIND(" – ",$AQ1485)),LEFT($AQ1485,FIND(" – ",$AQ1485)-1),$AQ1485),ProdTbl,3,0),"کد ناشناخته"))</f>
        <v/>
      </c>
      <c r="AT1485" s="22" t="n"/>
      <c r="AU1485" s="21" t="n"/>
      <c r="AV1485" s="20" t="n"/>
      <c r="AW1485" s="18">
        <f>IF($AV1485="","",IFERROR(VLOOKUP(IFERROR(VLOOKUP(IF(ISNUMBER(FIND(" – ",$AV1485)),LEFT($AV1485,FIND(" – ",$AV1485)-1),$AV1485),ProdTbl,5,0),""),BasketTbl,2,0),"کد ناشناخته"))</f>
        <v/>
      </c>
      <c r="AX1485" s="18">
        <f>IF($AV1485="","",IFERROR(VLOOKUP(IF(ISNUMBER(FIND(" – ",$AV1485)),LEFT($AV1485,FIND(" – ",$AV1485)-1),$AV1485),ProdTbl,3,0),"کد ناشناخته"))</f>
        <v/>
      </c>
      <c r="AY1485" s="22" t="n"/>
      <c r="AZ1485" s="21" t="n"/>
      <c r="BA1485" s="20" t="n"/>
      <c r="BB1485" s="18">
        <f>IF($BA1485="","",IFERROR(VLOOKUP(IFERROR(VLOOKUP(IF(ISNUMBER(FIND(" – ",$BA1485)),LEFT($BA1485,FIND(" – ",$BA1485)-1),$BA1485),ProdTbl,5,0),""),BasketTbl,2,0),"کد ناشناخته"))</f>
        <v/>
      </c>
      <c r="BC1485" s="18">
        <f>IF($BA1485="","",IFERROR(VLOOKUP(IF(ISNUMBER(FIND(" – ",$BA1485)),LEFT($BA1485,FIND(" – ",$BA1485)-1),$BA1485),ProdTbl,3,0),"کد ناشناخته"))</f>
        <v/>
      </c>
      <c r="BD1485" s="22" t="n"/>
      <c r="BE1485" s="21" t="n"/>
      <c r="BF1485" s="20" t="n"/>
      <c r="BG1485" s="18">
        <f>IF($BF1485="","",IFERROR(VLOOKUP(IFERROR(VLOOKUP(IF(ISNUMBER(FIND(" – ",$BF1485)),LEFT($BF1485,FIND(" – ",$BF1485)-1),$BF1485),ProdTbl,5,0),""),BasketTbl,2,0),"کد ناشناخته"))</f>
        <v/>
      </c>
      <c r="BH1485" s="18">
        <f>IF($BF1485="","",IFERROR(VLOOKUP(IF(ISNUMBER(FIND(" – ",$BF1485)),LEFT($BF1485,FIND(" – ",$BF1485)-1),$BF1485),ProdTbl,3,0),"کد ناشناخته"))</f>
        <v/>
      </c>
      <c r="BI1485" s="22" t="n"/>
      <c r="BJ1485" s="21" t="n"/>
      <c r="BK1485" s="20" t="n"/>
      <c r="BL1485" s="18">
        <f>IF($BK1485="","",IFERROR(VLOOKUP(IFERROR(VLOOKUP(IF(ISNUMBER(FIND(" – ",$BK1485)),LEFT($BK1485,FIND(" – ",$BK1485)-1),$BK1485),ProdTbl,5,0),""),BasketTbl,2,0),"کد ناشناخته"))</f>
        <v/>
      </c>
      <c r="BM1485" s="18">
        <f>IF($BK1485="","",IFERROR(VLOOKUP(IF(ISNUMBER(FIND(" – ",$BK1485)),LEFT($BK1485,FIND(" – ",$BK1485)-1),$BK1485),ProdTbl,3,0),"کد ناشناخته"))</f>
        <v/>
      </c>
      <c r="BN1485" s="22" t="n"/>
      <c r="BO1485" s="21" t="n"/>
      <c r="BP1485" s="20" t="n"/>
      <c r="BQ1485" s="18">
        <f>IF($BP1485="","",IFERROR(VLOOKUP(IFERROR(VLOOKUP(IF(ISNUMBER(FIND(" – ",$BP1485)),LEFT($BP1485,FIND(" – ",$BP1485)-1),$BP1485),ProdTbl,5,0),""),BasketTbl,2,0),"کد ناشناخته"))</f>
        <v/>
      </c>
      <c r="BR1485" s="18">
        <f>IF($BP1485="","",IFERROR(VLOOKUP(IF(ISNUMBER(FIND(" – ",$BP1485)),LEFT($BP1485,FIND(" – ",$BP1485)-1),$BP1485),ProdTbl,3,0),"کد ناشناخته"))</f>
        <v/>
      </c>
      <c r="BS1485" s="22" t="n"/>
      <c r="BT1485" s="21" t="n"/>
      <c r="BU1485" s="20" t="n"/>
      <c r="BV1485" s="18">
        <f>IF($BU1485="","",IFERROR(VLOOKUP(IFERROR(VLOOKUP(IF(ISNUMBER(FIND(" – ",$BU1485)),LEFT($BU1485,FIND(" – ",$BU1485)-1),$BU1485),ProdTbl,5,0),""),BasketTbl,2,0),"کد ناشناخته"))</f>
        <v/>
      </c>
      <c r="BW1485" s="18">
        <f>IF($BU1485="","",IFERROR(VLOOKUP(IF(ISNUMBER(FIND(" – ",$BU1485)),LEFT($BU1485,FIND(" – ",$BU1485)-1),$BU1485),ProdTbl,3,0),"کد ناشناخته"))</f>
        <v/>
      </c>
      <c r="BX1485" s="22" t="n"/>
      <c r="BY1485" s="21" t="n"/>
      <c r="BZ1485" s="20" t="n"/>
      <c r="CA1485" s="18">
        <f>IF($BZ1485="","",IFERROR(VLOOKUP(IFERROR(VLOOKUP(IF(ISNUMBER(FIND(" – ",$BZ1485)),LEFT($BZ1485,FIND(" – ",$BZ1485)-1),$BZ1485),ProdTbl,5,0),""),BasketTbl,2,0),"کد ناشناخته"))</f>
        <v/>
      </c>
      <c r="CB1485" s="18">
        <f>IF($BZ1485="","",IFERROR(VLOOKUP(IF(ISNUMBER(FIND(" – ",$BZ1485)),LEFT($BZ1485,FIND(" – ",$BZ1485)-1),$BZ1485),ProdTbl,3,0),"کد ناشناخته"))</f>
        <v/>
      </c>
      <c r="CC1485" s="22" t="n"/>
      <c r="CD1485" s="21" t="n"/>
      <c r="CE1485" s="20" t="n"/>
      <c r="CF1485" s="18">
        <f>IF($CE1485="","",IFERROR(VLOOKUP(IFERROR(VLOOKUP(IF(ISNUMBER(FIND(" – ",$CE1485)),LEFT($CE1485,FIND(" – ",$CE1485)-1),$CE1485),ProdTbl,5,0),""),BasketTbl,2,0),"کد ناشناخته"))</f>
        <v/>
      </c>
      <c r="CG1485" s="18">
        <f>IF($CE1485="","",IFERROR(VLOOKUP(IF(ISNUMBER(FIND(" – ",$CE1485)),LEFT($CE1485,FIND(" – ",$CE1485)-1),$CE1485),ProdTbl,3,0),"کد ناشناخته"))</f>
        <v/>
      </c>
      <c r="CH1485" s="22" t="n"/>
      <c r="CI1485" s="21" t="n"/>
    </row>
    <row r="1486">
      <c r="A1486" s="18">
        <f>IF($B1486="","",COUNTA($B$10:$B1486))</f>
        <v/>
      </c>
      <c r="B1486" s="19" t="n"/>
      <c r="C1486" s="20" t="n"/>
      <c r="D1486" s="19" t="n"/>
      <c r="E1486" s="18">
        <f>IF($D1486="","",IFERROR(VLOOKUP(IF(ISNUMBER(FIND(" – ",$D1486)),LEFT($D1486,FIND(" – ",$D1486)-1),$D1486),SellerTbl,2,0),"کد ناشناخته"))</f>
        <v/>
      </c>
      <c r="F1486" s="21" t="n"/>
      <c r="G1486" s="21" t="n"/>
      <c r="H1486" s="22" t="n"/>
      <c r="I1486" s="23">
        <f>IF(OR($F1486="",$G1486=""),"",$F1486-$G1486)</f>
        <v/>
      </c>
      <c r="J1486" s="18">
        <f>IF($I1486="","",IF(ABS($I1486)&lt;=0.01*$F1486,"√","×"))</f>
        <v/>
      </c>
      <c r="K1486" s="23">
        <f>IF(COUNT($Q1486,$V1486,$AA1486,$AF1486,$AK1486,$AP1486,$AU1486,$AZ1486,$BE1486,$BJ1486,$BO1486,$BT1486,$BY1486,$CD1486,$CI1486)=0,"",SUM($Q1486,$V1486,$AA1486,$AF1486,$AK1486,$AP1486,$AU1486,$AZ1486,$BE1486,$BJ1486,$BO1486,$BT1486,$BY1486,$CD1486,$CI1486))</f>
        <v/>
      </c>
      <c r="L1486" s="23">
        <f>IF(OR($F1486="",$K1486=""),"",$F1486-$K1486)</f>
        <v/>
      </c>
      <c r="M1486" s="20" t="n"/>
      <c r="N1486" s="18">
        <f>IF($M1486="","",IFERROR(VLOOKUP(IFERROR(VLOOKUP(IF(ISNUMBER(FIND(" – ",$M1486)),LEFT($M1486,FIND(" – ",$M1486)-1),$M1486),ProdTbl,5,0),""),BasketTbl,2,0),"کد ناشناخته"))</f>
        <v/>
      </c>
      <c r="O1486" s="18">
        <f>IF($M1486="","",IFERROR(VLOOKUP(IF(ISNUMBER(FIND(" – ",$M1486)),LEFT($M1486,FIND(" – ",$M1486)-1),$M1486),ProdTbl,3,0),"کد ناشناخته"))</f>
        <v/>
      </c>
      <c r="P1486" s="22" t="n"/>
      <c r="Q1486" s="21" t="n"/>
      <c r="R1486" s="20" t="n"/>
      <c r="S1486" s="18">
        <f>IF($R1486="","",IFERROR(VLOOKUP(IFERROR(VLOOKUP(IF(ISNUMBER(FIND(" – ",$R1486)),LEFT($R1486,FIND(" – ",$R1486)-1),$R1486),ProdTbl,5,0),""),BasketTbl,2,0),"کد ناشناخته"))</f>
        <v/>
      </c>
      <c r="T1486" s="18">
        <f>IF($R1486="","",IFERROR(VLOOKUP(IF(ISNUMBER(FIND(" – ",$R1486)),LEFT($R1486,FIND(" – ",$R1486)-1),$R1486),ProdTbl,3,0),"کد ناشناخته"))</f>
        <v/>
      </c>
      <c r="U1486" s="22" t="n"/>
      <c r="V1486" s="21" t="n"/>
      <c r="W1486" s="20" t="n"/>
      <c r="X1486" s="18">
        <f>IF($W1486="","",IFERROR(VLOOKUP(IFERROR(VLOOKUP(IF(ISNUMBER(FIND(" – ",$W1486)),LEFT($W1486,FIND(" – ",$W1486)-1),$W1486),ProdTbl,5,0),""),BasketTbl,2,0),"کد ناشناخته"))</f>
        <v/>
      </c>
      <c r="Y1486" s="18">
        <f>IF($W1486="","",IFERROR(VLOOKUP(IF(ISNUMBER(FIND(" – ",$W1486)),LEFT($W1486,FIND(" – ",$W1486)-1),$W1486),ProdTbl,3,0),"کد ناشناخته"))</f>
        <v/>
      </c>
      <c r="Z1486" s="22" t="n"/>
      <c r="AA1486" s="21" t="n"/>
      <c r="AB1486" s="20" t="n"/>
      <c r="AC1486" s="18">
        <f>IF($AB1486="","",IFERROR(VLOOKUP(IFERROR(VLOOKUP(IF(ISNUMBER(FIND(" – ",$AB1486)),LEFT($AB1486,FIND(" – ",$AB1486)-1),$AB1486),ProdTbl,5,0),""),BasketTbl,2,0),"کد ناشناخته"))</f>
        <v/>
      </c>
      <c r="AD1486" s="18">
        <f>IF($AB1486="","",IFERROR(VLOOKUP(IF(ISNUMBER(FIND(" – ",$AB1486)),LEFT($AB1486,FIND(" – ",$AB1486)-1),$AB1486),ProdTbl,3,0),"کد ناشناخته"))</f>
        <v/>
      </c>
      <c r="AE1486" s="22" t="n"/>
      <c r="AF1486" s="21" t="n"/>
      <c r="AG1486" s="20" t="n"/>
      <c r="AH1486" s="18">
        <f>IF($AG1486="","",IFERROR(VLOOKUP(IFERROR(VLOOKUP(IF(ISNUMBER(FIND(" – ",$AG1486)),LEFT($AG1486,FIND(" – ",$AG1486)-1),$AG1486),ProdTbl,5,0),""),BasketTbl,2,0),"کد ناشناخته"))</f>
        <v/>
      </c>
      <c r="AI1486" s="18">
        <f>IF($AG1486="","",IFERROR(VLOOKUP(IF(ISNUMBER(FIND(" – ",$AG1486)),LEFT($AG1486,FIND(" – ",$AG1486)-1),$AG1486),ProdTbl,3,0),"کد ناشناخته"))</f>
        <v/>
      </c>
      <c r="AJ1486" s="22" t="n"/>
      <c r="AK1486" s="21" t="n"/>
      <c r="AL1486" s="20" t="n"/>
      <c r="AM1486" s="18">
        <f>IF($AL1486="","",IFERROR(VLOOKUP(IFERROR(VLOOKUP(IF(ISNUMBER(FIND(" – ",$AL1486)),LEFT($AL1486,FIND(" – ",$AL1486)-1),$AL1486),ProdTbl,5,0),""),BasketTbl,2,0),"کد ناشناخته"))</f>
        <v/>
      </c>
      <c r="AN1486" s="18">
        <f>IF($AL1486="","",IFERROR(VLOOKUP(IF(ISNUMBER(FIND(" – ",$AL1486)),LEFT($AL1486,FIND(" – ",$AL1486)-1),$AL1486),ProdTbl,3,0),"کد ناشناخته"))</f>
        <v/>
      </c>
      <c r="AO1486" s="22" t="n"/>
      <c r="AP1486" s="21" t="n"/>
      <c r="AQ1486" s="20" t="n"/>
      <c r="AR1486" s="18">
        <f>IF($AQ1486="","",IFERROR(VLOOKUP(IFERROR(VLOOKUP(IF(ISNUMBER(FIND(" – ",$AQ1486)),LEFT($AQ1486,FIND(" – ",$AQ1486)-1),$AQ1486),ProdTbl,5,0),""),BasketTbl,2,0),"کد ناشناخته"))</f>
        <v/>
      </c>
      <c r="AS1486" s="18">
        <f>IF($AQ1486="","",IFERROR(VLOOKUP(IF(ISNUMBER(FIND(" – ",$AQ1486)),LEFT($AQ1486,FIND(" – ",$AQ1486)-1),$AQ1486),ProdTbl,3,0),"کد ناشناخته"))</f>
        <v/>
      </c>
      <c r="AT1486" s="22" t="n"/>
      <c r="AU1486" s="21" t="n"/>
      <c r="AV1486" s="20" t="n"/>
      <c r="AW1486" s="18">
        <f>IF($AV1486="","",IFERROR(VLOOKUP(IFERROR(VLOOKUP(IF(ISNUMBER(FIND(" – ",$AV1486)),LEFT($AV1486,FIND(" – ",$AV1486)-1),$AV1486),ProdTbl,5,0),""),BasketTbl,2,0),"کد ناشناخته"))</f>
        <v/>
      </c>
      <c r="AX1486" s="18">
        <f>IF($AV1486="","",IFERROR(VLOOKUP(IF(ISNUMBER(FIND(" – ",$AV1486)),LEFT($AV1486,FIND(" – ",$AV1486)-1),$AV1486),ProdTbl,3,0),"کد ناشناخته"))</f>
        <v/>
      </c>
      <c r="AY1486" s="22" t="n"/>
      <c r="AZ1486" s="21" t="n"/>
      <c r="BA1486" s="20" t="n"/>
      <c r="BB1486" s="18">
        <f>IF($BA1486="","",IFERROR(VLOOKUP(IFERROR(VLOOKUP(IF(ISNUMBER(FIND(" – ",$BA1486)),LEFT($BA1486,FIND(" – ",$BA1486)-1),$BA1486),ProdTbl,5,0),""),BasketTbl,2,0),"کد ناشناخته"))</f>
        <v/>
      </c>
      <c r="BC1486" s="18">
        <f>IF($BA1486="","",IFERROR(VLOOKUP(IF(ISNUMBER(FIND(" – ",$BA1486)),LEFT($BA1486,FIND(" – ",$BA1486)-1),$BA1486),ProdTbl,3,0),"کد ناشناخته"))</f>
        <v/>
      </c>
      <c r="BD1486" s="22" t="n"/>
      <c r="BE1486" s="21" t="n"/>
      <c r="BF1486" s="20" t="n"/>
      <c r="BG1486" s="18">
        <f>IF($BF1486="","",IFERROR(VLOOKUP(IFERROR(VLOOKUP(IF(ISNUMBER(FIND(" – ",$BF1486)),LEFT($BF1486,FIND(" – ",$BF1486)-1),$BF1486),ProdTbl,5,0),""),BasketTbl,2,0),"کد ناشناخته"))</f>
        <v/>
      </c>
      <c r="BH1486" s="18">
        <f>IF($BF1486="","",IFERROR(VLOOKUP(IF(ISNUMBER(FIND(" – ",$BF1486)),LEFT($BF1486,FIND(" – ",$BF1486)-1),$BF1486),ProdTbl,3,0),"کد ناشناخته"))</f>
        <v/>
      </c>
      <c r="BI1486" s="22" t="n"/>
      <c r="BJ1486" s="21" t="n"/>
      <c r="BK1486" s="20" t="n"/>
      <c r="BL1486" s="18">
        <f>IF($BK1486="","",IFERROR(VLOOKUP(IFERROR(VLOOKUP(IF(ISNUMBER(FIND(" – ",$BK1486)),LEFT($BK1486,FIND(" – ",$BK1486)-1),$BK1486),ProdTbl,5,0),""),BasketTbl,2,0),"کد ناشناخته"))</f>
        <v/>
      </c>
      <c r="BM1486" s="18">
        <f>IF($BK1486="","",IFERROR(VLOOKUP(IF(ISNUMBER(FIND(" – ",$BK1486)),LEFT($BK1486,FIND(" – ",$BK1486)-1),$BK1486),ProdTbl,3,0),"کد ناشناخته"))</f>
        <v/>
      </c>
      <c r="BN1486" s="22" t="n"/>
      <c r="BO1486" s="21" t="n"/>
      <c r="BP1486" s="20" t="n"/>
      <c r="BQ1486" s="18">
        <f>IF($BP1486="","",IFERROR(VLOOKUP(IFERROR(VLOOKUP(IF(ISNUMBER(FIND(" – ",$BP1486)),LEFT($BP1486,FIND(" – ",$BP1486)-1),$BP1486),ProdTbl,5,0),""),BasketTbl,2,0),"کد ناشناخته"))</f>
        <v/>
      </c>
      <c r="BR1486" s="18">
        <f>IF($BP1486="","",IFERROR(VLOOKUP(IF(ISNUMBER(FIND(" – ",$BP1486)),LEFT($BP1486,FIND(" – ",$BP1486)-1),$BP1486),ProdTbl,3,0),"کد ناشناخته"))</f>
        <v/>
      </c>
      <c r="BS1486" s="22" t="n"/>
      <c r="BT1486" s="21" t="n"/>
      <c r="BU1486" s="20" t="n"/>
      <c r="BV1486" s="18">
        <f>IF($BU1486="","",IFERROR(VLOOKUP(IFERROR(VLOOKUP(IF(ISNUMBER(FIND(" – ",$BU1486)),LEFT($BU1486,FIND(" – ",$BU1486)-1),$BU1486),ProdTbl,5,0),""),BasketTbl,2,0),"کد ناشناخته"))</f>
        <v/>
      </c>
      <c r="BW1486" s="18">
        <f>IF($BU1486="","",IFERROR(VLOOKUP(IF(ISNUMBER(FIND(" – ",$BU1486)),LEFT($BU1486,FIND(" – ",$BU1486)-1),$BU1486),ProdTbl,3,0),"کد ناشناخته"))</f>
        <v/>
      </c>
      <c r="BX1486" s="22" t="n"/>
      <c r="BY1486" s="21" t="n"/>
      <c r="BZ1486" s="20" t="n"/>
      <c r="CA1486" s="18">
        <f>IF($BZ1486="","",IFERROR(VLOOKUP(IFERROR(VLOOKUP(IF(ISNUMBER(FIND(" – ",$BZ1486)),LEFT($BZ1486,FIND(" – ",$BZ1486)-1),$BZ1486),ProdTbl,5,0),""),BasketTbl,2,0),"کد ناشناخته"))</f>
        <v/>
      </c>
      <c r="CB1486" s="18">
        <f>IF($BZ1486="","",IFERROR(VLOOKUP(IF(ISNUMBER(FIND(" – ",$BZ1486)),LEFT($BZ1486,FIND(" – ",$BZ1486)-1),$BZ1486),ProdTbl,3,0),"کد ناشناخته"))</f>
        <v/>
      </c>
      <c r="CC1486" s="22" t="n"/>
      <c r="CD1486" s="21" t="n"/>
      <c r="CE1486" s="20" t="n"/>
      <c r="CF1486" s="18">
        <f>IF($CE1486="","",IFERROR(VLOOKUP(IFERROR(VLOOKUP(IF(ISNUMBER(FIND(" – ",$CE1486)),LEFT($CE1486,FIND(" – ",$CE1486)-1),$CE1486),ProdTbl,5,0),""),BasketTbl,2,0),"کد ناشناخته"))</f>
        <v/>
      </c>
      <c r="CG1486" s="18">
        <f>IF($CE1486="","",IFERROR(VLOOKUP(IF(ISNUMBER(FIND(" – ",$CE1486)),LEFT($CE1486,FIND(" – ",$CE1486)-1),$CE1486),ProdTbl,3,0),"کد ناشناخته"))</f>
        <v/>
      </c>
      <c r="CH1486" s="22" t="n"/>
      <c r="CI1486" s="21" t="n"/>
    </row>
    <row r="1487">
      <c r="A1487" s="18">
        <f>IF($B1487="","",COUNTA($B$10:$B1487))</f>
        <v/>
      </c>
      <c r="B1487" s="19" t="n"/>
      <c r="C1487" s="20" t="n"/>
      <c r="D1487" s="19" t="n"/>
      <c r="E1487" s="18">
        <f>IF($D1487="","",IFERROR(VLOOKUP(IF(ISNUMBER(FIND(" – ",$D1487)),LEFT($D1487,FIND(" – ",$D1487)-1),$D1487),SellerTbl,2,0),"کد ناشناخته"))</f>
        <v/>
      </c>
      <c r="F1487" s="21" t="n"/>
      <c r="G1487" s="21" t="n"/>
      <c r="H1487" s="22" t="n"/>
      <c r="I1487" s="23">
        <f>IF(OR($F1487="",$G1487=""),"",$F1487-$G1487)</f>
        <v/>
      </c>
      <c r="J1487" s="18">
        <f>IF($I1487="","",IF(ABS($I1487)&lt;=0.01*$F1487,"√","×"))</f>
        <v/>
      </c>
      <c r="K1487" s="23">
        <f>IF(COUNT($Q1487,$V1487,$AA1487,$AF1487,$AK1487,$AP1487,$AU1487,$AZ1487,$BE1487,$BJ1487,$BO1487,$BT1487,$BY1487,$CD1487,$CI1487)=0,"",SUM($Q1487,$V1487,$AA1487,$AF1487,$AK1487,$AP1487,$AU1487,$AZ1487,$BE1487,$BJ1487,$BO1487,$BT1487,$BY1487,$CD1487,$CI1487))</f>
        <v/>
      </c>
      <c r="L1487" s="23">
        <f>IF(OR($F1487="",$K1487=""),"",$F1487-$K1487)</f>
        <v/>
      </c>
      <c r="M1487" s="20" t="n"/>
      <c r="N1487" s="18">
        <f>IF($M1487="","",IFERROR(VLOOKUP(IFERROR(VLOOKUP(IF(ISNUMBER(FIND(" – ",$M1487)),LEFT($M1487,FIND(" – ",$M1487)-1),$M1487),ProdTbl,5,0),""),BasketTbl,2,0),"کد ناشناخته"))</f>
        <v/>
      </c>
      <c r="O1487" s="18">
        <f>IF($M1487="","",IFERROR(VLOOKUP(IF(ISNUMBER(FIND(" – ",$M1487)),LEFT($M1487,FIND(" – ",$M1487)-1),$M1487),ProdTbl,3,0),"کد ناشناخته"))</f>
        <v/>
      </c>
      <c r="P1487" s="22" t="n"/>
      <c r="Q1487" s="21" t="n"/>
      <c r="R1487" s="20" t="n"/>
      <c r="S1487" s="18">
        <f>IF($R1487="","",IFERROR(VLOOKUP(IFERROR(VLOOKUP(IF(ISNUMBER(FIND(" – ",$R1487)),LEFT($R1487,FIND(" – ",$R1487)-1),$R1487),ProdTbl,5,0),""),BasketTbl,2,0),"کد ناشناخته"))</f>
        <v/>
      </c>
      <c r="T1487" s="18">
        <f>IF($R1487="","",IFERROR(VLOOKUP(IF(ISNUMBER(FIND(" – ",$R1487)),LEFT($R1487,FIND(" – ",$R1487)-1),$R1487),ProdTbl,3,0),"کد ناشناخته"))</f>
        <v/>
      </c>
      <c r="U1487" s="22" t="n"/>
      <c r="V1487" s="21" t="n"/>
      <c r="W1487" s="20" t="n"/>
      <c r="X1487" s="18">
        <f>IF($W1487="","",IFERROR(VLOOKUP(IFERROR(VLOOKUP(IF(ISNUMBER(FIND(" – ",$W1487)),LEFT($W1487,FIND(" – ",$W1487)-1),$W1487),ProdTbl,5,0),""),BasketTbl,2,0),"کد ناشناخته"))</f>
        <v/>
      </c>
      <c r="Y1487" s="18">
        <f>IF($W1487="","",IFERROR(VLOOKUP(IF(ISNUMBER(FIND(" – ",$W1487)),LEFT($W1487,FIND(" – ",$W1487)-1),$W1487),ProdTbl,3,0),"کد ناشناخته"))</f>
        <v/>
      </c>
      <c r="Z1487" s="22" t="n"/>
      <c r="AA1487" s="21" t="n"/>
      <c r="AB1487" s="20" t="n"/>
      <c r="AC1487" s="18">
        <f>IF($AB1487="","",IFERROR(VLOOKUP(IFERROR(VLOOKUP(IF(ISNUMBER(FIND(" – ",$AB1487)),LEFT($AB1487,FIND(" – ",$AB1487)-1),$AB1487),ProdTbl,5,0),""),BasketTbl,2,0),"کد ناشناخته"))</f>
        <v/>
      </c>
      <c r="AD1487" s="18">
        <f>IF($AB1487="","",IFERROR(VLOOKUP(IF(ISNUMBER(FIND(" – ",$AB1487)),LEFT($AB1487,FIND(" – ",$AB1487)-1),$AB1487),ProdTbl,3,0),"کد ناشناخته"))</f>
        <v/>
      </c>
      <c r="AE1487" s="22" t="n"/>
      <c r="AF1487" s="21" t="n"/>
      <c r="AG1487" s="20" t="n"/>
      <c r="AH1487" s="18">
        <f>IF($AG1487="","",IFERROR(VLOOKUP(IFERROR(VLOOKUP(IF(ISNUMBER(FIND(" – ",$AG1487)),LEFT($AG1487,FIND(" – ",$AG1487)-1),$AG1487),ProdTbl,5,0),""),BasketTbl,2,0),"کد ناشناخته"))</f>
        <v/>
      </c>
      <c r="AI1487" s="18">
        <f>IF($AG1487="","",IFERROR(VLOOKUP(IF(ISNUMBER(FIND(" – ",$AG1487)),LEFT($AG1487,FIND(" – ",$AG1487)-1),$AG1487),ProdTbl,3,0),"کد ناشناخته"))</f>
        <v/>
      </c>
      <c r="AJ1487" s="22" t="n"/>
      <c r="AK1487" s="21" t="n"/>
      <c r="AL1487" s="20" t="n"/>
      <c r="AM1487" s="18">
        <f>IF($AL1487="","",IFERROR(VLOOKUP(IFERROR(VLOOKUP(IF(ISNUMBER(FIND(" – ",$AL1487)),LEFT($AL1487,FIND(" – ",$AL1487)-1),$AL1487),ProdTbl,5,0),""),BasketTbl,2,0),"کد ناشناخته"))</f>
        <v/>
      </c>
      <c r="AN1487" s="18">
        <f>IF($AL1487="","",IFERROR(VLOOKUP(IF(ISNUMBER(FIND(" – ",$AL1487)),LEFT($AL1487,FIND(" – ",$AL1487)-1),$AL1487),ProdTbl,3,0),"کد ناشناخته"))</f>
        <v/>
      </c>
      <c r="AO1487" s="22" t="n"/>
      <c r="AP1487" s="21" t="n"/>
      <c r="AQ1487" s="20" t="n"/>
      <c r="AR1487" s="18">
        <f>IF($AQ1487="","",IFERROR(VLOOKUP(IFERROR(VLOOKUP(IF(ISNUMBER(FIND(" – ",$AQ1487)),LEFT($AQ1487,FIND(" – ",$AQ1487)-1),$AQ1487),ProdTbl,5,0),""),BasketTbl,2,0),"کد ناشناخته"))</f>
        <v/>
      </c>
      <c r="AS1487" s="18">
        <f>IF($AQ1487="","",IFERROR(VLOOKUP(IF(ISNUMBER(FIND(" – ",$AQ1487)),LEFT($AQ1487,FIND(" – ",$AQ1487)-1),$AQ1487),ProdTbl,3,0),"کد ناشناخته"))</f>
        <v/>
      </c>
      <c r="AT1487" s="22" t="n"/>
      <c r="AU1487" s="21" t="n"/>
      <c r="AV1487" s="20" t="n"/>
      <c r="AW1487" s="18">
        <f>IF($AV1487="","",IFERROR(VLOOKUP(IFERROR(VLOOKUP(IF(ISNUMBER(FIND(" – ",$AV1487)),LEFT($AV1487,FIND(" – ",$AV1487)-1),$AV1487),ProdTbl,5,0),""),BasketTbl,2,0),"کد ناشناخته"))</f>
        <v/>
      </c>
      <c r="AX1487" s="18">
        <f>IF($AV1487="","",IFERROR(VLOOKUP(IF(ISNUMBER(FIND(" – ",$AV1487)),LEFT($AV1487,FIND(" – ",$AV1487)-1),$AV1487),ProdTbl,3,0),"کد ناشناخته"))</f>
        <v/>
      </c>
      <c r="AY1487" s="22" t="n"/>
      <c r="AZ1487" s="21" t="n"/>
      <c r="BA1487" s="20" t="n"/>
      <c r="BB1487" s="18">
        <f>IF($BA1487="","",IFERROR(VLOOKUP(IFERROR(VLOOKUP(IF(ISNUMBER(FIND(" – ",$BA1487)),LEFT($BA1487,FIND(" – ",$BA1487)-1),$BA1487),ProdTbl,5,0),""),BasketTbl,2,0),"کد ناشناخته"))</f>
        <v/>
      </c>
      <c r="BC1487" s="18">
        <f>IF($BA1487="","",IFERROR(VLOOKUP(IF(ISNUMBER(FIND(" – ",$BA1487)),LEFT($BA1487,FIND(" – ",$BA1487)-1),$BA1487),ProdTbl,3,0),"کد ناشناخته"))</f>
        <v/>
      </c>
      <c r="BD1487" s="22" t="n"/>
      <c r="BE1487" s="21" t="n"/>
      <c r="BF1487" s="20" t="n"/>
      <c r="BG1487" s="18">
        <f>IF($BF1487="","",IFERROR(VLOOKUP(IFERROR(VLOOKUP(IF(ISNUMBER(FIND(" – ",$BF1487)),LEFT($BF1487,FIND(" – ",$BF1487)-1),$BF1487),ProdTbl,5,0),""),BasketTbl,2,0),"کد ناشناخته"))</f>
        <v/>
      </c>
      <c r="BH1487" s="18">
        <f>IF($BF1487="","",IFERROR(VLOOKUP(IF(ISNUMBER(FIND(" – ",$BF1487)),LEFT($BF1487,FIND(" – ",$BF1487)-1),$BF1487),ProdTbl,3,0),"کد ناشناخته"))</f>
        <v/>
      </c>
      <c r="BI1487" s="22" t="n"/>
      <c r="BJ1487" s="21" t="n"/>
      <c r="BK1487" s="20" t="n"/>
      <c r="BL1487" s="18">
        <f>IF($BK1487="","",IFERROR(VLOOKUP(IFERROR(VLOOKUP(IF(ISNUMBER(FIND(" – ",$BK1487)),LEFT($BK1487,FIND(" – ",$BK1487)-1),$BK1487),ProdTbl,5,0),""),BasketTbl,2,0),"کد ناشناخته"))</f>
        <v/>
      </c>
      <c r="BM1487" s="18">
        <f>IF($BK1487="","",IFERROR(VLOOKUP(IF(ISNUMBER(FIND(" – ",$BK1487)),LEFT($BK1487,FIND(" – ",$BK1487)-1),$BK1487),ProdTbl,3,0),"کد ناشناخته"))</f>
        <v/>
      </c>
      <c r="BN1487" s="22" t="n"/>
      <c r="BO1487" s="21" t="n"/>
      <c r="BP1487" s="20" t="n"/>
      <c r="BQ1487" s="18">
        <f>IF($BP1487="","",IFERROR(VLOOKUP(IFERROR(VLOOKUP(IF(ISNUMBER(FIND(" – ",$BP1487)),LEFT($BP1487,FIND(" – ",$BP1487)-1),$BP1487),ProdTbl,5,0),""),BasketTbl,2,0),"کد ناشناخته"))</f>
        <v/>
      </c>
      <c r="BR1487" s="18">
        <f>IF($BP1487="","",IFERROR(VLOOKUP(IF(ISNUMBER(FIND(" – ",$BP1487)),LEFT($BP1487,FIND(" – ",$BP1487)-1),$BP1487),ProdTbl,3,0),"کد ناشناخته"))</f>
        <v/>
      </c>
      <c r="BS1487" s="22" t="n"/>
      <c r="BT1487" s="21" t="n"/>
      <c r="BU1487" s="20" t="n"/>
      <c r="BV1487" s="18">
        <f>IF($BU1487="","",IFERROR(VLOOKUP(IFERROR(VLOOKUP(IF(ISNUMBER(FIND(" – ",$BU1487)),LEFT($BU1487,FIND(" – ",$BU1487)-1),$BU1487),ProdTbl,5,0),""),BasketTbl,2,0),"کد ناشناخته"))</f>
        <v/>
      </c>
      <c r="BW1487" s="18">
        <f>IF($BU1487="","",IFERROR(VLOOKUP(IF(ISNUMBER(FIND(" – ",$BU1487)),LEFT($BU1487,FIND(" – ",$BU1487)-1),$BU1487),ProdTbl,3,0),"کد ناشناخته"))</f>
        <v/>
      </c>
      <c r="BX1487" s="22" t="n"/>
      <c r="BY1487" s="21" t="n"/>
      <c r="BZ1487" s="20" t="n"/>
      <c r="CA1487" s="18">
        <f>IF($BZ1487="","",IFERROR(VLOOKUP(IFERROR(VLOOKUP(IF(ISNUMBER(FIND(" – ",$BZ1487)),LEFT($BZ1487,FIND(" – ",$BZ1487)-1),$BZ1487),ProdTbl,5,0),""),BasketTbl,2,0),"کد ناشناخته"))</f>
        <v/>
      </c>
      <c r="CB1487" s="18">
        <f>IF($BZ1487="","",IFERROR(VLOOKUP(IF(ISNUMBER(FIND(" – ",$BZ1487)),LEFT($BZ1487,FIND(" – ",$BZ1487)-1),$BZ1487),ProdTbl,3,0),"کد ناشناخته"))</f>
        <v/>
      </c>
      <c r="CC1487" s="22" t="n"/>
      <c r="CD1487" s="21" t="n"/>
      <c r="CE1487" s="20" t="n"/>
      <c r="CF1487" s="18">
        <f>IF($CE1487="","",IFERROR(VLOOKUP(IFERROR(VLOOKUP(IF(ISNUMBER(FIND(" – ",$CE1487)),LEFT($CE1487,FIND(" – ",$CE1487)-1),$CE1487),ProdTbl,5,0),""),BasketTbl,2,0),"کد ناشناخته"))</f>
        <v/>
      </c>
      <c r="CG1487" s="18">
        <f>IF($CE1487="","",IFERROR(VLOOKUP(IF(ISNUMBER(FIND(" – ",$CE1487)),LEFT($CE1487,FIND(" – ",$CE1487)-1),$CE1487),ProdTbl,3,0),"کد ناشناخته"))</f>
        <v/>
      </c>
      <c r="CH1487" s="22" t="n"/>
      <c r="CI1487" s="21" t="n"/>
    </row>
    <row r="1488">
      <c r="A1488" s="18">
        <f>IF($B1488="","",COUNTA($B$10:$B1488))</f>
        <v/>
      </c>
      <c r="B1488" s="19" t="n"/>
      <c r="C1488" s="20" t="n"/>
      <c r="D1488" s="19" t="n"/>
      <c r="E1488" s="18">
        <f>IF($D1488="","",IFERROR(VLOOKUP(IF(ISNUMBER(FIND(" – ",$D1488)),LEFT($D1488,FIND(" – ",$D1488)-1),$D1488),SellerTbl,2,0),"کد ناشناخته"))</f>
        <v/>
      </c>
      <c r="F1488" s="21" t="n"/>
      <c r="G1488" s="21" t="n"/>
      <c r="H1488" s="22" t="n"/>
      <c r="I1488" s="23">
        <f>IF(OR($F1488="",$G1488=""),"",$F1488-$G1488)</f>
        <v/>
      </c>
      <c r="J1488" s="18">
        <f>IF($I1488="","",IF(ABS($I1488)&lt;=0.01*$F1488,"√","×"))</f>
        <v/>
      </c>
      <c r="K1488" s="23">
        <f>IF(COUNT($Q1488,$V1488,$AA1488,$AF1488,$AK1488,$AP1488,$AU1488,$AZ1488,$BE1488,$BJ1488,$BO1488,$BT1488,$BY1488,$CD1488,$CI1488)=0,"",SUM($Q1488,$V1488,$AA1488,$AF1488,$AK1488,$AP1488,$AU1488,$AZ1488,$BE1488,$BJ1488,$BO1488,$BT1488,$BY1488,$CD1488,$CI1488))</f>
        <v/>
      </c>
      <c r="L1488" s="23">
        <f>IF(OR($F1488="",$K1488=""),"",$F1488-$K1488)</f>
        <v/>
      </c>
      <c r="M1488" s="20" t="n"/>
      <c r="N1488" s="18">
        <f>IF($M1488="","",IFERROR(VLOOKUP(IFERROR(VLOOKUP(IF(ISNUMBER(FIND(" – ",$M1488)),LEFT($M1488,FIND(" – ",$M1488)-1),$M1488),ProdTbl,5,0),""),BasketTbl,2,0),"کد ناشناخته"))</f>
        <v/>
      </c>
      <c r="O1488" s="18">
        <f>IF($M1488="","",IFERROR(VLOOKUP(IF(ISNUMBER(FIND(" – ",$M1488)),LEFT($M1488,FIND(" – ",$M1488)-1),$M1488),ProdTbl,3,0),"کد ناشناخته"))</f>
        <v/>
      </c>
      <c r="P1488" s="22" t="n"/>
      <c r="Q1488" s="21" t="n"/>
      <c r="R1488" s="20" t="n"/>
      <c r="S1488" s="18">
        <f>IF($R1488="","",IFERROR(VLOOKUP(IFERROR(VLOOKUP(IF(ISNUMBER(FIND(" – ",$R1488)),LEFT($R1488,FIND(" – ",$R1488)-1),$R1488),ProdTbl,5,0),""),BasketTbl,2,0),"کد ناشناخته"))</f>
        <v/>
      </c>
      <c r="T1488" s="18">
        <f>IF($R1488="","",IFERROR(VLOOKUP(IF(ISNUMBER(FIND(" – ",$R1488)),LEFT($R1488,FIND(" – ",$R1488)-1),$R1488),ProdTbl,3,0),"کد ناشناخته"))</f>
        <v/>
      </c>
      <c r="U1488" s="22" t="n"/>
      <c r="V1488" s="21" t="n"/>
      <c r="W1488" s="20" t="n"/>
      <c r="X1488" s="18">
        <f>IF($W1488="","",IFERROR(VLOOKUP(IFERROR(VLOOKUP(IF(ISNUMBER(FIND(" – ",$W1488)),LEFT($W1488,FIND(" – ",$W1488)-1),$W1488),ProdTbl,5,0),""),BasketTbl,2,0),"کد ناشناخته"))</f>
        <v/>
      </c>
      <c r="Y1488" s="18">
        <f>IF($W1488="","",IFERROR(VLOOKUP(IF(ISNUMBER(FIND(" – ",$W1488)),LEFT($W1488,FIND(" – ",$W1488)-1),$W1488),ProdTbl,3,0),"کد ناشناخته"))</f>
        <v/>
      </c>
      <c r="Z1488" s="22" t="n"/>
      <c r="AA1488" s="21" t="n"/>
      <c r="AB1488" s="20" t="n"/>
      <c r="AC1488" s="18">
        <f>IF($AB1488="","",IFERROR(VLOOKUP(IFERROR(VLOOKUP(IF(ISNUMBER(FIND(" – ",$AB1488)),LEFT($AB1488,FIND(" – ",$AB1488)-1),$AB1488),ProdTbl,5,0),""),BasketTbl,2,0),"کد ناشناخته"))</f>
        <v/>
      </c>
      <c r="AD1488" s="18">
        <f>IF($AB1488="","",IFERROR(VLOOKUP(IF(ISNUMBER(FIND(" – ",$AB1488)),LEFT($AB1488,FIND(" – ",$AB1488)-1),$AB1488),ProdTbl,3,0),"کد ناشناخته"))</f>
        <v/>
      </c>
      <c r="AE1488" s="22" t="n"/>
      <c r="AF1488" s="21" t="n"/>
      <c r="AG1488" s="20" t="n"/>
      <c r="AH1488" s="18">
        <f>IF($AG1488="","",IFERROR(VLOOKUP(IFERROR(VLOOKUP(IF(ISNUMBER(FIND(" – ",$AG1488)),LEFT($AG1488,FIND(" – ",$AG1488)-1),$AG1488),ProdTbl,5,0),""),BasketTbl,2,0),"کد ناشناخته"))</f>
        <v/>
      </c>
      <c r="AI1488" s="18">
        <f>IF($AG1488="","",IFERROR(VLOOKUP(IF(ISNUMBER(FIND(" – ",$AG1488)),LEFT($AG1488,FIND(" – ",$AG1488)-1),$AG1488),ProdTbl,3,0),"کد ناشناخته"))</f>
        <v/>
      </c>
      <c r="AJ1488" s="22" t="n"/>
      <c r="AK1488" s="21" t="n"/>
      <c r="AL1488" s="20" t="n"/>
      <c r="AM1488" s="18">
        <f>IF($AL1488="","",IFERROR(VLOOKUP(IFERROR(VLOOKUP(IF(ISNUMBER(FIND(" – ",$AL1488)),LEFT($AL1488,FIND(" – ",$AL1488)-1),$AL1488),ProdTbl,5,0),""),BasketTbl,2,0),"کد ناشناخته"))</f>
        <v/>
      </c>
      <c r="AN1488" s="18">
        <f>IF($AL1488="","",IFERROR(VLOOKUP(IF(ISNUMBER(FIND(" – ",$AL1488)),LEFT($AL1488,FIND(" – ",$AL1488)-1),$AL1488),ProdTbl,3,0),"کد ناشناخته"))</f>
        <v/>
      </c>
      <c r="AO1488" s="22" t="n"/>
      <c r="AP1488" s="21" t="n"/>
      <c r="AQ1488" s="20" t="n"/>
      <c r="AR1488" s="18">
        <f>IF($AQ1488="","",IFERROR(VLOOKUP(IFERROR(VLOOKUP(IF(ISNUMBER(FIND(" – ",$AQ1488)),LEFT($AQ1488,FIND(" – ",$AQ1488)-1),$AQ1488),ProdTbl,5,0),""),BasketTbl,2,0),"کد ناشناخته"))</f>
        <v/>
      </c>
      <c r="AS1488" s="18">
        <f>IF($AQ1488="","",IFERROR(VLOOKUP(IF(ISNUMBER(FIND(" – ",$AQ1488)),LEFT($AQ1488,FIND(" – ",$AQ1488)-1),$AQ1488),ProdTbl,3,0),"کد ناشناخته"))</f>
        <v/>
      </c>
      <c r="AT1488" s="22" t="n"/>
      <c r="AU1488" s="21" t="n"/>
      <c r="AV1488" s="20" t="n"/>
      <c r="AW1488" s="18">
        <f>IF($AV1488="","",IFERROR(VLOOKUP(IFERROR(VLOOKUP(IF(ISNUMBER(FIND(" – ",$AV1488)),LEFT($AV1488,FIND(" – ",$AV1488)-1),$AV1488),ProdTbl,5,0),""),BasketTbl,2,0),"کد ناشناخته"))</f>
        <v/>
      </c>
      <c r="AX1488" s="18">
        <f>IF($AV1488="","",IFERROR(VLOOKUP(IF(ISNUMBER(FIND(" – ",$AV1488)),LEFT($AV1488,FIND(" – ",$AV1488)-1),$AV1488),ProdTbl,3,0),"کد ناشناخته"))</f>
        <v/>
      </c>
      <c r="AY1488" s="22" t="n"/>
      <c r="AZ1488" s="21" t="n"/>
      <c r="BA1488" s="20" t="n"/>
      <c r="BB1488" s="18">
        <f>IF($BA1488="","",IFERROR(VLOOKUP(IFERROR(VLOOKUP(IF(ISNUMBER(FIND(" – ",$BA1488)),LEFT($BA1488,FIND(" – ",$BA1488)-1),$BA1488),ProdTbl,5,0),""),BasketTbl,2,0),"کد ناشناخته"))</f>
        <v/>
      </c>
      <c r="BC1488" s="18">
        <f>IF($BA1488="","",IFERROR(VLOOKUP(IF(ISNUMBER(FIND(" – ",$BA1488)),LEFT($BA1488,FIND(" – ",$BA1488)-1),$BA1488),ProdTbl,3,0),"کد ناشناخته"))</f>
        <v/>
      </c>
      <c r="BD1488" s="22" t="n"/>
      <c r="BE1488" s="21" t="n"/>
      <c r="BF1488" s="20" t="n"/>
      <c r="BG1488" s="18">
        <f>IF($BF1488="","",IFERROR(VLOOKUP(IFERROR(VLOOKUP(IF(ISNUMBER(FIND(" – ",$BF1488)),LEFT($BF1488,FIND(" – ",$BF1488)-1),$BF1488),ProdTbl,5,0),""),BasketTbl,2,0),"کد ناشناخته"))</f>
        <v/>
      </c>
      <c r="BH1488" s="18">
        <f>IF($BF1488="","",IFERROR(VLOOKUP(IF(ISNUMBER(FIND(" – ",$BF1488)),LEFT($BF1488,FIND(" – ",$BF1488)-1),$BF1488),ProdTbl,3,0),"کد ناشناخته"))</f>
        <v/>
      </c>
      <c r="BI1488" s="22" t="n"/>
      <c r="BJ1488" s="21" t="n"/>
      <c r="BK1488" s="20" t="n"/>
      <c r="BL1488" s="18">
        <f>IF($BK1488="","",IFERROR(VLOOKUP(IFERROR(VLOOKUP(IF(ISNUMBER(FIND(" – ",$BK1488)),LEFT($BK1488,FIND(" – ",$BK1488)-1),$BK1488),ProdTbl,5,0),""),BasketTbl,2,0),"کد ناشناخته"))</f>
        <v/>
      </c>
      <c r="BM1488" s="18">
        <f>IF($BK1488="","",IFERROR(VLOOKUP(IF(ISNUMBER(FIND(" – ",$BK1488)),LEFT($BK1488,FIND(" – ",$BK1488)-1),$BK1488),ProdTbl,3,0),"کد ناشناخته"))</f>
        <v/>
      </c>
      <c r="BN1488" s="22" t="n"/>
      <c r="BO1488" s="21" t="n"/>
      <c r="BP1488" s="20" t="n"/>
      <c r="BQ1488" s="18">
        <f>IF($BP1488="","",IFERROR(VLOOKUP(IFERROR(VLOOKUP(IF(ISNUMBER(FIND(" – ",$BP1488)),LEFT($BP1488,FIND(" – ",$BP1488)-1),$BP1488),ProdTbl,5,0),""),BasketTbl,2,0),"کد ناشناخته"))</f>
        <v/>
      </c>
      <c r="BR1488" s="18">
        <f>IF($BP1488="","",IFERROR(VLOOKUP(IF(ISNUMBER(FIND(" – ",$BP1488)),LEFT($BP1488,FIND(" – ",$BP1488)-1),$BP1488),ProdTbl,3,0),"کد ناشناخته"))</f>
        <v/>
      </c>
      <c r="BS1488" s="22" t="n"/>
      <c r="BT1488" s="21" t="n"/>
      <c r="BU1488" s="20" t="n"/>
      <c r="BV1488" s="18">
        <f>IF($BU1488="","",IFERROR(VLOOKUP(IFERROR(VLOOKUP(IF(ISNUMBER(FIND(" – ",$BU1488)),LEFT($BU1488,FIND(" – ",$BU1488)-1),$BU1488),ProdTbl,5,0),""),BasketTbl,2,0),"کد ناشناخته"))</f>
        <v/>
      </c>
      <c r="BW1488" s="18">
        <f>IF($BU1488="","",IFERROR(VLOOKUP(IF(ISNUMBER(FIND(" – ",$BU1488)),LEFT($BU1488,FIND(" – ",$BU1488)-1),$BU1488),ProdTbl,3,0),"کد ناشناخته"))</f>
        <v/>
      </c>
      <c r="BX1488" s="22" t="n"/>
      <c r="BY1488" s="21" t="n"/>
      <c r="BZ1488" s="20" t="n"/>
      <c r="CA1488" s="18">
        <f>IF($BZ1488="","",IFERROR(VLOOKUP(IFERROR(VLOOKUP(IF(ISNUMBER(FIND(" – ",$BZ1488)),LEFT($BZ1488,FIND(" – ",$BZ1488)-1),$BZ1488),ProdTbl,5,0),""),BasketTbl,2,0),"کد ناشناخته"))</f>
        <v/>
      </c>
      <c r="CB1488" s="18">
        <f>IF($BZ1488="","",IFERROR(VLOOKUP(IF(ISNUMBER(FIND(" – ",$BZ1488)),LEFT($BZ1488,FIND(" – ",$BZ1488)-1),$BZ1488),ProdTbl,3,0),"کد ناشناخته"))</f>
        <v/>
      </c>
      <c r="CC1488" s="22" t="n"/>
      <c r="CD1488" s="21" t="n"/>
      <c r="CE1488" s="20" t="n"/>
      <c r="CF1488" s="18">
        <f>IF($CE1488="","",IFERROR(VLOOKUP(IFERROR(VLOOKUP(IF(ISNUMBER(FIND(" – ",$CE1488)),LEFT($CE1488,FIND(" – ",$CE1488)-1),$CE1488),ProdTbl,5,0),""),BasketTbl,2,0),"کد ناشناخته"))</f>
        <v/>
      </c>
      <c r="CG1488" s="18">
        <f>IF($CE1488="","",IFERROR(VLOOKUP(IF(ISNUMBER(FIND(" – ",$CE1488)),LEFT($CE1488,FIND(" – ",$CE1488)-1),$CE1488),ProdTbl,3,0),"کد ناشناخته"))</f>
        <v/>
      </c>
      <c r="CH1488" s="22" t="n"/>
      <c r="CI1488" s="21" t="n"/>
    </row>
    <row r="1489">
      <c r="A1489" s="18">
        <f>IF($B1489="","",COUNTA($B$10:$B1489))</f>
        <v/>
      </c>
      <c r="B1489" s="19" t="n"/>
      <c r="C1489" s="20" t="n"/>
      <c r="D1489" s="19" t="n"/>
      <c r="E1489" s="18">
        <f>IF($D1489="","",IFERROR(VLOOKUP(IF(ISNUMBER(FIND(" – ",$D1489)),LEFT($D1489,FIND(" – ",$D1489)-1),$D1489),SellerTbl,2,0),"کد ناشناخته"))</f>
        <v/>
      </c>
      <c r="F1489" s="21" t="n"/>
      <c r="G1489" s="21" t="n"/>
      <c r="H1489" s="22" t="n"/>
      <c r="I1489" s="23">
        <f>IF(OR($F1489="",$G1489=""),"",$F1489-$G1489)</f>
        <v/>
      </c>
      <c r="J1489" s="18">
        <f>IF($I1489="","",IF(ABS($I1489)&lt;=0.01*$F1489,"√","×"))</f>
        <v/>
      </c>
      <c r="K1489" s="23">
        <f>IF(COUNT($Q1489,$V1489,$AA1489,$AF1489,$AK1489,$AP1489,$AU1489,$AZ1489,$BE1489,$BJ1489,$BO1489,$BT1489,$BY1489,$CD1489,$CI1489)=0,"",SUM($Q1489,$V1489,$AA1489,$AF1489,$AK1489,$AP1489,$AU1489,$AZ1489,$BE1489,$BJ1489,$BO1489,$BT1489,$BY1489,$CD1489,$CI1489))</f>
        <v/>
      </c>
      <c r="L1489" s="23">
        <f>IF(OR($F1489="",$K1489=""),"",$F1489-$K1489)</f>
        <v/>
      </c>
      <c r="M1489" s="20" t="n"/>
      <c r="N1489" s="18">
        <f>IF($M1489="","",IFERROR(VLOOKUP(IFERROR(VLOOKUP(IF(ISNUMBER(FIND(" – ",$M1489)),LEFT($M1489,FIND(" – ",$M1489)-1),$M1489),ProdTbl,5,0),""),BasketTbl,2,0),"کد ناشناخته"))</f>
        <v/>
      </c>
      <c r="O1489" s="18">
        <f>IF($M1489="","",IFERROR(VLOOKUP(IF(ISNUMBER(FIND(" – ",$M1489)),LEFT($M1489,FIND(" – ",$M1489)-1),$M1489),ProdTbl,3,0),"کد ناشناخته"))</f>
        <v/>
      </c>
      <c r="P1489" s="22" t="n"/>
      <c r="Q1489" s="21" t="n"/>
      <c r="R1489" s="20" t="n"/>
      <c r="S1489" s="18">
        <f>IF($R1489="","",IFERROR(VLOOKUP(IFERROR(VLOOKUP(IF(ISNUMBER(FIND(" – ",$R1489)),LEFT($R1489,FIND(" – ",$R1489)-1),$R1489),ProdTbl,5,0),""),BasketTbl,2,0),"کد ناشناخته"))</f>
        <v/>
      </c>
      <c r="T1489" s="18">
        <f>IF($R1489="","",IFERROR(VLOOKUP(IF(ISNUMBER(FIND(" – ",$R1489)),LEFT($R1489,FIND(" – ",$R1489)-1),$R1489),ProdTbl,3,0),"کد ناشناخته"))</f>
        <v/>
      </c>
      <c r="U1489" s="22" t="n"/>
      <c r="V1489" s="21" t="n"/>
      <c r="W1489" s="20" t="n"/>
      <c r="X1489" s="18">
        <f>IF($W1489="","",IFERROR(VLOOKUP(IFERROR(VLOOKUP(IF(ISNUMBER(FIND(" – ",$W1489)),LEFT($W1489,FIND(" – ",$W1489)-1),$W1489),ProdTbl,5,0),""),BasketTbl,2,0),"کد ناشناخته"))</f>
        <v/>
      </c>
      <c r="Y1489" s="18">
        <f>IF($W1489="","",IFERROR(VLOOKUP(IF(ISNUMBER(FIND(" – ",$W1489)),LEFT($W1489,FIND(" – ",$W1489)-1),$W1489),ProdTbl,3,0),"کد ناشناخته"))</f>
        <v/>
      </c>
      <c r="Z1489" s="22" t="n"/>
      <c r="AA1489" s="21" t="n"/>
      <c r="AB1489" s="20" t="n"/>
      <c r="AC1489" s="18">
        <f>IF($AB1489="","",IFERROR(VLOOKUP(IFERROR(VLOOKUP(IF(ISNUMBER(FIND(" – ",$AB1489)),LEFT($AB1489,FIND(" – ",$AB1489)-1),$AB1489),ProdTbl,5,0),""),BasketTbl,2,0),"کد ناشناخته"))</f>
        <v/>
      </c>
      <c r="AD1489" s="18">
        <f>IF($AB1489="","",IFERROR(VLOOKUP(IF(ISNUMBER(FIND(" – ",$AB1489)),LEFT($AB1489,FIND(" – ",$AB1489)-1),$AB1489),ProdTbl,3,0),"کد ناشناخته"))</f>
        <v/>
      </c>
      <c r="AE1489" s="22" t="n"/>
      <c r="AF1489" s="21" t="n"/>
      <c r="AG1489" s="20" t="n"/>
      <c r="AH1489" s="18">
        <f>IF($AG1489="","",IFERROR(VLOOKUP(IFERROR(VLOOKUP(IF(ISNUMBER(FIND(" – ",$AG1489)),LEFT($AG1489,FIND(" – ",$AG1489)-1),$AG1489),ProdTbl,5,0),""),BasketTbl,2,0),"کد ناشناخته"))</f>
        <v/>
      </c>
      <c r="AI1489" s="18">
        <f>IF($AG1489="","",IFERROR(VLOOKUP(IF(ISNUMBER(FIND(" – ",$AG1489)),LEFT($AG1489,FIND(" – ",$AG1489)-1),$AG1489),ProdTbl,3,0),"کد ناشناخته"))</f>
        <v/>
      </c>
      <c r="AJ1489" s="22" t="n"/>
      <c r="AK1489" s="21" t="n"/>
      <c r="AL1489" s="20" t="n"/>
      <c r="AM1489" s="18">
        <f>IF($AL1489="","",IFERROR(VLOOKUP(IFERROR(VLOOKUP(IF(ISNUMBER(FIND(" – ",$AL1489)),LEFT($AL1489,FIND(" – ",$AL1489)-1),$AL1489),ProdTbl,5,0),""),BasketTbl,2,0),"کد ناشناخته"))</f>
        <v/>
      </c>
      <c r="AN1489" s="18">
        <f>IF($AL1489="","",IFERROR(VLOOKUP(IF(ISNUMBER(FIND(" – ",$AL1489)),LEFT($AL1489,FIND(" – ",$AL1489)-1),$AL1489),ProdTbl,3,0),"کد ناشناخته"))</f>
        <v/>
      </c>
      <c r="AO1489" s="22" t="n"/>
      <c r="AP1489" s="21" t="n"/>
      <c r="AQ1489" s="20" t="n"/>
      <c r="AR1489" s="18">
        <f>IF($AQ1489="","",IFERROR(VLOOKUP(IFERROR(VLOOKUP(IF(ISNUMBER(FIND(" – ",$AQ1489)),LEFT($AQ1489,FIND(" – ",$AQ1489)-1),$AQ1489),ProdTbl,5,0),""),BasketTbl,2,0),"کد ناشناخته"))</f>
        <v/>
      </c>
      <c r="AS1489" s="18">
        <f>IF($AQ1489="","",IFERROR(VLOOKUP(IF(ISNUMBER(FIND(" – ",$AQ1489)),LEFT($AQ1489,FIND(" – ",$AQ1489)-1),$AQ1489),ProdTbl,3,0),"کد ناشناخته"))</f>
        <v/>
      </c>
      <c r="AT1489" s="22" t="n"/>
      <c r="AU1489" s="21" t="n"/>
      <c r="AV1489" s="20" t="n"/>
      <c r="AW1489" s="18">
        <f>IF($AV1489="","",IFERROR(VLOOKUP(IFERROR(VLOOKUP(IF(ISNUMBER(FIND(" – ",$AV1489)),LEFT($AV1489,FIND(" – ",$AV1489)-1),$AV1489),ProdTbl,5,0),""),BasketTbl,2,0),"کد ناشناخته"))</f>
        <v/>
      </c>
      <c r="AX1489" s="18">
        <f>IF($AV1489="","",IFERROR(VLOOKUP(IF(ISNUMBER(FIND(" – ",$AV1489)),LEFT($AV1489,FIND(" – ",$AV1489)-1),$AV1489),ProdTbl,3,0),"کد ناشناخته"))</f>
        <v/>
      </c>
      <c r="AY1489" s="22" t="n"/>
      <c r="AZ1489" s="21" t="n"/>
      <c r="BA1489" s="20" t="n"/>
      <c r="BB1489" s="18">
        <f>IF($BA1489="","",IFERROR(VLOOKUP(IFERROR(VLOOKUP(IF(ISNUMBER(FIND(" – ",$BA1489)),LEFT($BA1489,FIND(" – ",$BA1489)-1),$BA1489),ProdTbl,5,0),""),BasketTbl,2,0),"کد ناشناخته"))</f>
        <v/>
      </c>
      <c r="BC1489" s="18">
        <f>IF($BA1489="","",IFERROR(VLOOKUP(IF(ISNUMBER(FIND(" – ",$BA1489)),LEFT($BA1489,FIND(" – ",$BA1489)-1),$BA1489),ProdTbl,3,0),"کد ناشناخته"))</f>
        <v/>
      </c>
      <c r="BD1489" s="22" t="n"/>
      <c r="BE1489" s="21" t="n"/>
      <c r="BF1489" s="20" t="n"/>
      <c r="BG1489" s="18">
        <f>IF($BF1489="","",IFERROR(VLOOKUP(IFERROR(VLOOKUP(IF(ISNUMBER(FIND(" – ",$BF1489)),LEFT($BF1489,FIND(" – ",$BF1489)-1),$BF1489),ProdTbl,5,0),""),BasketTbl,2,0),"کد ناشناخته"))</f>
        <v/>
      </c>
      <c r="BH1489" s="18">
        <f>IF($BF1489="","",IFERROR(VLOOKUP(IF(ISNUMBER(FIND(" – ",$BF1489)),LEFT($BF1489,FIND(" – ",$BF1489)-1),$BF1489),ProdTbl,3,0),"کد ناشناخته"))</f>
        <v/>
      </c>
      <c r="BI1489" s="22" t="n"/>
      <c r="BJ1489" s="21" t="n"/>
      <c r="BK1489" s="20" t="n"/>
      <c r="BL1489" s="18">
        <f>IF($BK1489="","",IFERROR(VLOOKUP(IFERROR(VLOOKUP(IF(ISNUMBER(FIND(" – ",$BK1489)),LEFT($BK1489,FIND(" – ",$BK1489)-1),$BK1489),ProdTbl,5,0),""),BasketTbl,2,0),"کد ناشناخته"))</f>
        <v/>
      </c>
      <c r="BM1489" s="18">
        <f>IF($BK1489="","",IFERROR(VLOOKUP(IF(ISNUMBER(FIND(" – ",$BK1489)),LEFT($BK1489,FIND(" – ",$BK1489)-1),$BK1489),ProdTbl,3,0),"کد ناشناخته"))</f>
        <v/>
      </c>
      <c r="BN1489" s="22" t="n"/>
      <c r="BO1489" s="21" t="n"/>
      <c r="BP1489" s="20" t="n"/>
      <c r="BQ1489" s="18">
        <f>IF($BP1489="","",IFERROR(VLOOKUP(IFERROR(VLOOKUP(IF(ISNUMBER(FIND(" – ",$BP1489)),LEFT($BP1489,FIND(" – ",$BP1489)-1),$BP1489),ProdTbl,5,0),""),BasketTbl,2,0),"کد ناشناخته"))</f>
        <v/>
      </c>
      <c r="BR1489" s="18">
        <f>IF($BP1489="","",IFERROR(VLOOKUP(IF(ISNUMBER(FIND(" – ",$BP1489)),LEFT($BP1489,FIND(" – ",$BP1489)-1),$BP1489),ProdTbl,3,0),"کد ناشناخته"))</f>
        <v/>
      </c>
      <c r="BS1489" s="22" t="n"/>
      <c r="BT1489" s="21" t="n"/>
      <c r="BU1489" s="20" t="n"/>
      <c r="BV1489" s="18">
        <f>IF($BU1489="","",IFERROR(VLOOKUP(IFERROR(VLOOKUP(IF(ISNUMBER(FIND(" – ",$BU1489)),LEFT($BU1489,FIND(" – ",$BU1489)-1),$BU1489),ProdTbl,5,0),""),BasketTbl,2,0),"کد ناشناخته"))</f>
        <v/>
      </c>
      <c r="BW1489" s="18">
        <f>IF($BU1489="","",IFERROR(VLOOKUP(IF(ISNUMBER(FIND(" – ",$BU1489)),LEFT($BU1489,FIND(" – ",$BU1489)-1),$BU1489),ProdTbl,3,0),"کد ناشناخته"))</f>
        <v/>
      </c>
      <c r="BX1489" s="22" t="n"/>
      <c r="BY1489" s="21" t="n"/>
      <c r="BZ1489" s="20" t="n"/>
      <c r="CA1489" s="18">
        <f>IF($BZ1489="","",IFERROR(VLOOKUP(IFERROR(VLOOKUP(IF(ISNUMBER(FIND(" – ",$BZ1489)),LEFT($BZ1489,FIND(" – ",$BZ1489)-1),$BZ1489),ProdTbl,5,0),""),BasketTbl,2,0),"کد ناشناخته"))</f>
        <v/>
      </c>
      <c r="CB1489" s="18">
        <f>IF($BZ1489="","",IFERROR(VLOOKUP(IF(ISNUMBER(FIND(" – ",$BZ1489)),LEFT($BZ1489,FIND(" – ",$BZ1489)-1),$BZ1489),ProdTbl,3,0),"کد ناشناخته"))</f>
        <v/>
      </c>
      <c r="CC1489" s="22" t="n"/>
      <c r="CD1489" s="21" t="n"/>
      <c r="CE1489" s="20" t="n"/>
      <c r="CF1489" s="18">
        <f>IF($CE1489="","",IFERROR(VLOOKUP(IFERROR(VLOOKUP(IF(ISNUMBER(FIND(" – ",$CE1489)),LEFT($CE1489,FIND(" – ",$CE1489)-1),$CE1489),ProdTbl,5,0),""),BasketTbl,2,0),"کد ناشناخته"))</f>
        <v/>
      </c>
      <c r="CG1489" s="18">
        <f>IF($CE1489="","",IFERROR(VLOOKUP(IF(ISNUMBER(FIND(" – ",$CE1489)),LEFT($CE1489,FIND(" – ",$CE1489)-1),$CE1489),ProdTbl,3,0),"کد ناشناخته"))</f>
        <v/>
      </c>
      <c r="CH1489" s="22" t="n"/>
      <c r="CI1489" s="21" t="n"/>
    </row>
    <row r="1490">
      <c r="A1490" s="18">
        <f>IF($B1490="","",COUNTA($B$10:$B1490))</f>
        <v/>
      </c>
      <c r="B1490" s="19" t="n"/>
      <c r="C1490" s="20" t="n"/>
      <c r="D1490" s="19" t="n"/>
      <c r="E1490" s="18">
        <f>IF($D1490="","",IFERROR(VLOOKUP(IF(ISNUMBER(FIND(" – ",$D1490)),LEFT($D1490,FIND(" – ",$D1490)-1),$D1490),SellerTbl,2,0),"کد ناشناخته"))</f>
        <v/>
      </c>
      <c r="F1490" s="21" t="n"/>
      <c r="G1490" s="21" t="n"/>
      <c r="H1490" s="22" t="n"/>
      <c r="I1490" s="23">
        <f>IF(OR($F1490="",$G1490=""),"",$F1490-$G1490)</f>
        <v/>
      </c>
      <c r="J1490" s="18">
        <f>IF($I1490="","",IF(ABS($I1490)&lt;=0.01*$F1490,"√","×"))</f>
        <v/>
      </c>
      <c r="K1490" s="23">
        <f>IF(COUNT($Q1490,$V1490,$AA1490,$AF1490,$AK1490,$AP1490,$AU1490,$AZ1490,$BE1490,$BJ1490,$BO1490,$BT1490,$BY1490,$CD1490,$CI1490)=0,"",SUM($Q1490,$V1490,$AA1490,$AF1490,$AK1490,$AP1490,$AU1490,$AZ1490,$BE1490,$BJ1490,$BO1490,$BT1490,$BY1490,$CD1490,$CI1490))</f>
        <v/>
      </c>
      <c r="L1490" s="23">
        <f>IF(OR($F1490="",$K1490=""),"",$F1490-$K1490)</f>
        <v/>
      </c>
      <c r="M1490" s="20" t="n"/>
      <c r="N1490" s="18">
        <f>IF($M1490="","",IFERROR(VLOOKUP(IFERROR(VLOOKUP(IF(ISNUMBER(FIND(" – ",$M1490)),LEFT($M1490,FIND(" – ",$M1490)-1),$M1490),ProdTbl,5,0),""),BasketTbl,2,0),"کد ناشناخته"))</f>
        <v/>
      </c>
      <c r="O1490" s="18">
        <f>IF($M1490="","",IFERROR(VLOOKUP(IF(ISNUMBER(FIND(" – ",$M1490)),LEFT($M1490,FIND(" – ",$M1490)-1),$M1490),ProdTbl,3,0),"کد ناشناخته"))</f>
        <v/>
      </c>
      <c r="P1490" s="22" t="n"/>
      <c r="Q1490" s="21" t="n"/>
      <c r="R1490" s="20" t="n"/>
      <c r="S1490" s="18">
        <f>IF($R1490="","",IFERROR(VLOOKUP(IFERROR(VLOOKUP(IF(ISNUMBER(FIND(" – ",$R1490)),LEFT($R1490,FIND(" – ",$R1490)-1),$R1490),ProdTbl,5,0),""),BasketTbl,2,0),"کد ناشناخته"))</f>
        <v/>
      </c>
      <c r="T1490" s="18">
        <f>IF($R1490="","",IFERROR(VLOOKUP(IF(ISNUMBER(FIND(" – ",$R1490)),LEFT($R1490,FIND(" – ",$R1490)-1),$R1490),ProdTbl,3,0),"کد ناشناخته"))</f>
        <v/>
      </c>
      <c r="U1490" s="22" t="n"/>
      <c r="V1490" s="21" t="n"/>
      <c r="W1490" s="20" t="n"/>
      <c r="X1490" s="18">
        <f>IF($W1490="","",IFERROR(VLOOKUP(IFERROR(VLOOKUP(IF(ISNUMBER(FIND(" – ",$W1490)),LEFT($W1490,FIND(" – ",$W1490)-1),$W1490),ProdTbl,5,0),""),BasketTbl,2,0),"کد ناشناخته"))</f>
        <v/>
      </c>
      <c r="Y1490" s="18">
        <f>IF($W1490="","",IFERROR(VLOOKUP(IF(ISNUMBER(FIND(" – ",$W1490)),LEFT($W1490,FIND(" – ",$W1490)-1),$W1490),ProdTbl,3,0),"کد ناشناخته"))</f>
        <v/>
      </c>
      <c r="Z1490" s="22" t="n"/>
      <c r="AA1490" s="21" t="n"/>
      <c r="AB1490" s="20" t="n"/>
      <c r="AC1490" s="18">
        <f>IF($AB1490="","",IFERROR(VLOOKUP(IFERROR(VLOOKUP(IF(ISNUMBER(FIND(" – ",$AB1490)),LEFT($AB1490,FIND(" – ",$AB1490)-1),$AB1490),ProdTbl,5,0),""),BasketTbl,2,0),"کد ناشناخته"))</f>
        <v/>
      </c>
      <c r="AD1490" s="18">
        <f>IF($AB1490="","",IFERROR(VLOOKUP(IF(ISNUMBER(FIND(" – ",$AB1490)),LEFT($AB1490,FIND(" – ",$AB1490)-1),$AB1490),ProdTbl,3,0),"کد ناشناخته"))</f>
        <v/>
      </c>
      <c r="AE1490" s="22" t="n"/>
      <c r="AF1490" s="21" t="n"/>
      <c r="AG1490" s="20" t="n"/>
      <c r="AH1490" s="18">
        <f>IF($AG1490="","",IFERROR(VLOOKUP(IFERROR(VLOOKUP(IF(ISNUMBER(FIND(" – ",$AG1490)),LEFT($AG1490,FIND(" – ",$AG1490)-1),$AG1490),ProdTbl,5,0),""),BasketTbl,2,0),"کد ناشناخته"))</f>
        <v/>
      </c>
      <c r="AI1490" s="18">
        <f>IF($AG1490="","",IFERROR(VLOOKUP(IF(ISNUMBER(FIND(" – ",$AG1490)),LEFT($AG1490,FIND(" – ",$AG1490)-1),$AG1490),ProdTbl,3,0),"کد ناشناخته"))</f>
        <v/>
      </c>
      <c r="AJ1490" s="22" t="n"/>
      <c r="AK1490" s="21" t="n"/>
      <c r="AL1490" s="20" t="n"/>
      <c r="AM1490" s="18">
        <f>IF($AL1490="","",IFERROR(VLOOKUP(IFERROR(VLOOKUP(IF(ISNUMBER(FIND(" – ",$AL1490)),LEFT($AL1490,FIND(" – ",$AL1490)-1),$AL1490),ProdTbl,5,0),""),BasketTbl,2,0),"کد ناشناخته"))</f>
        <v/>
      </c>
      <c r="AN1490" s="18">
        <f>IF($AL1490="","",IFERROR(VLOOKUP(IF(ISNUMBER(FIND(" – ",$AL1490)),LEFT($AL1490,FIND(" – ",$AL1490)-1),$AL1490),ProdTbl,3,0),"کد ناشناخته"))</f>
        <v/>
      </c>
      <c r="AO1490" s="22" t="n"/>
      <c r="AP1490" s="21" t="n"/>
      <c r="AQ1490" s="20" t="n"/>
      <c r="AR1490" s="18">
        <f>IF($AQ1490="","",IFERROR(VLOOKUP(IFERROR(VLOOKUP(IF(ISNUMBER(FIND(" – ",$AQ1490)),LEFT($AQ1490,FIND(" – ",$AQ1490)-1),$AQ1490),ProdTbl,5,0),""),BasketTbl,2,0),"کد ناشناخته"))</f>
        <v/>
      </c>
      <c r="AS1490" s="18">
        <f>IF($AQ1490="","",IFERROR(VLOOKUP(IF(ISNUMBER(FIND(" – ",$AQ1490)),LEFT($AQ1490,FIND(" – ",$AQ1490)-1),$AQ1490),ProdTbl,3,0),"کد ناشناخته"))</f>
        <v/>
      </c>
      <c r="AT1490" s="22" t="n"/>
      <c r="AU1490" s="21" t="n"/>
      <c r="AV1490" s="20" t="n"/>
      <c r="AW1490" s="18">
        <f>IF($AV1490="","",IFERROR(VLOOKUP(IFERROR(VLOOKUP(IF(ISNUMBER(FIND(" – ",$AV1490)),LEFT($AV1490,FIND(" – ",$AV1490)-1),$AV1490),ProdTbl,5,0),""),BasketTbl,2,0),"کد ناشناخته"))</f>
        <v/>
      </c>
      <c r="AX1490" s="18">
        <f>IF($AV1490="","",IFERROR(VLOOKUP(IF(ISNUMBER(FIND(" – ",$AV1490)),LEFT($AV1490,FIND(" – ",$AV1490)-1),$AV1490),ProdTbl,3,0),"کد ناشناخته"))</f>
        <v/>
      </c>
      <c r="AY1490" s="22" t="n"/>
      <c r="AZ1490" s="21" t="n"/>
      <c r="BA1490" s="20" t="n"/>
      <c r="BB1490" s="18">
        <f>IF($BA1490="","",IFERROR(VLOOKUP(IFERROR(VLOOKUP(IF(ISNUMBER(FIND(" – ",$BA1490)),LEFT($BA1490,FIND(" – ",$BA1490)-1),$BA1490),ProdTbl,5,0),""),BasketTbl,2,0),"کد ناشناخته"))</f>
        <v/>
      </c>
      <c r="BC1490" s="18">
        <f>IF($BA1490="","",IFERROR(VLOOKUP(IF(ISNUMBER(FIND(" – ",$BA1490)),LEFT($BA1490,FIND(" – ",$BA1490)-1),$BA1490),ProdTbl,3,0),"کد ناشناخته"))</f>
        <v/>
      </c>
      <c r="BD1490" s="22" t="n"/>
      <c r="BE1490" s="21" t="n"/>
      <c r="BF1490" s="20" t="n"/>
      <c r="BG1490" s="18">
        <f>IF($BF1490="","",IFERROR(VLOOKUP(IFERROR(VLOOKUP(IF(ISNUMBER(FIND(" – ",$BF1490)),LEFT($BF1490,FIND(" – ",$BF1490)-1),$BF1490),ProdTbl,5,0),""),BasketTbl,2,0),"کد ناشناخته"))</f>
        <v/>
      </c>
      <c r="BH1490" s="18">
        <f>IF($BF1490="","",IFERROR(VLOOKUP(IF(ISNUMBER(FIND(" – ",$BF1490)),LEFT($BF1490,FIND(" – ",$BF1490)-1),$BF1490),ProdTbl,3,0),"کد ناشناخته"))</f>
        <v/>
      </c>
      <c r="BI1490" s="22" t="n"/>
      <c r="BJ1490" s="21" t="n"/>
      <c r="BK1490" s="20" t="n"/>
      <c r="BL1490" s="18">
        <f>IF($BK1490="","",IFERROR(VLOOKUP(IFERROR(VLOOKUP(IF(ISNUMBER(FIND(" – ",$BK1490)),LEFT($BK1490,FIND(" – ",$BK1490)-1),$BK1490),ProdTbl,5,0),""),BasketTbl,2,0),"کد ناشناخته"))</f>
        <v/>
      </c>
      <c r="BM1490" s="18">
        <f>IF($BK1490="","",IFERROR(VLOOKUP(IF(ISNUMBER(FIND(" – ",$BK1490)),LEFT($BK1490,FIND(" – ",$BK1490)-1),$BK1490),ProdTbl,3,0),"کد ناشناخته"))</f>
        <v/>
      </c>
      <c r="BN1490" s="22" t="n"/>
      <c r="BO1490" s="21" t="n"/>
      <c r="BP1490" s="20" t="n"/>
      <c r="BQ1490" s="18">
        <f>IF($BP1490="","",IFERROR(VLOOKUP(IFERROR(VLOOKUP(IF(ISNUMBER(FIND(" – ",$BP1490)),LEFT($BP1490,FIND(" – ",$BP1490)-1),$BP1490),ProdTbl,5,0),""),BasketTbl,2,0),"کد ناشناخته"))</f>
        <v/>
      </c>
      <c r="BR1490" s="18">
        <f>IF($BP1490="","",IFERROR(VLOOKUP(IF(ISNUMBER(FIND(" – ",$BP1490)),LEFT($BP1490,FIND(" – ",$BP1490)-1),$BP1490),ProdTbl,3,0),"کد ناشناخته"))</f>
        <v/>
      </c>
      <c r="BS1490" s="22" t="n"/>
      <c r="BT1490" s="21" t="n"/>
      <c r="BU1490" s="20" t="n"/>
      <c r="BV1490" s="18">
        <f>IF($BU1490="","",IFERROR(VLOOKUP(IFERROR(VLOOKUP(IF(ISNUMBER(FIND(" – ",$BU1490)),LEFT($BU1490,FIND(" – ",$BU1490)-1),$BU1490),ProdTbl,5,0),""),BasketTbl,2,0),"کد ناشناخته"))</f>
        <v/>
      </c>
      <c r="BW1490" s="18">
        <f>IF($BU1490="","",IFERROR(VLOOKUP(IF(ISNUMBER(FIND(" – ",$BU1490)),LEFT($BU1490,FIND(" – ",$BU1490)-1),$BU1490),ProdTbl,3,0),"کد ناشناخته"))</f>
        <v/>
      </c>
      <c r="BX1490" s="22" t="n"/>
      <c r="BY1490" s="21" t="n"/>
      <c r="BZ1490" s="20" t="n"/>
      <c r="CA1490" s="18">
        <f>IF($BZ1490="","",IFERROR(VLOOKUP(IFERROR(VLOOKUP(IF(ISNUMBER(FIND(" – ",$BZ1490)),LEFT($BZ1490,FIND(" – ",$BZ1490)-1),$BZ1490),ProdTbl,5,0),""),BasketTbl,2,0),"کد ناشناخته"))</f>
        <v/>
      </c>
      <c r="CB1490" s="18">
        <f>IF($BZ1490="","",IFERROR(VLOOKUP(IF(ISNUMBER(FIND(" – ",$BZ1490)),LEFT($BZ1490,FIND(" – ",$BZ1490)-1),$BZ1490),ProdTbl,3,0),"کد ناشناخته"))</f>
        <v/>
      </c>
      <c r="CC1490" s="22" t="n"/>
      <c r="CD1490" s="21" t="n"/>
      <c r="CE1490" s="20" t="n"/>
      <c r="CF1490" s="18">
        <f>IF($CE1490="","",IFERROR(VLOOKUP(IFERROR(VLOOKUP(IF(ISNUMBER(FIND(" – ",$CE1490)),LEFT($CE1490,FIND(" – ",$CE1490)-1),$CE1490),ProdTbl,5,0),""),BasketTbl,2,0),"کد ناشناخته"))</f>
        <v/>
      </c>
      <c r="CG1490" s="18">
        <f>IF($CE1490="","",IFERROR(VLOOKUP(IF(ISNUMBER(FIND(" – ",$CE1490)),LEFT($CE1490,FIND(" – ",$CE1490)-1),$CE1490),ProdTbl,3,0),"کد ناشناخته"))</f>
        <v/>
      </c>
      <c r="CH1490" s="22" t="n"/>
      <c r="CI1490" s="21" t="n"/>
    </row>
    <row r="1491">
      <c r="A1491" s="18">
        <f>IF($B1491="","",COUNTA($B$10:$B1491))</f>
        <v/>
      </c>
      <c r="B1491" s="19" t="n"/>
      <c r="C1491" s="20" t="n"/>
      <c r="D1491" s="19" t="n"/>
      <c r="E1491" s="18">
        <f>IF($D1491="","",IFERROR(VLOOKUP(IF(ISNUMBER(FIND(" – ",$D1491)),LEFT($D1491,FIND(" – ",$D1491)-1),$D1491),SellerTbl,2,0),"کد ناشناخته"))</f>
        <v/>
      </c>
      <c r="F1491" s="21" t="n"/>
      <c r="G1491" s="21" t="n"/>
      <c r="H1491" s="22" t="n"/>
      <c r="I1491" s="23">
        <f>IF(OR($F1491="",$G1491=""),"",$F1491-$G1491)</f>
        <v/>
      </c>
      <c r="J1491" s="18">
        <f>IF($I1491="","",IF(ABS($I1491)&lt;=0.01*$F1491,"√","×"))</f>
        <v/>
      </c>
      <c r="K1491" s="23">
        <f>IF(COUNT($Q1491,$V1491,$AA1491,$AF1491,$AK1491,$AP1491,$AU1491,$AZ1491,$BE1491,$BJ1491,$BO1491,$BT1491,$BY1491,$CD1491,$CI1491)=0,"",SUM($Q1491,$V1491,$AA1491,$AF1491,$AK1491,$AP1491,$AU1491,$AZ1491,$BE1491,$BJ1491,$BO1491,$BT1491,$BY1491,$CD1491,$CI1491))</f>
        <v/>
      </c>
      <c r="L1491" s="23">
        <f>IF(OR($F1491="",$K1491=""),"",$F1491-$K1491)</f>
        <v/>
      </c>
      <c r="M1491" s="20" t="n"/>
      <c r="N1491" s="18">
        <f>IF($M1491="","",IFERROR(VLOOKUP(IFERROR(VLOOKUP(IF(ISNUMBER(FIND(" – ",$M1491)),LEFT($M1491,FIND(" – ",$M1491)-1),$M1491),ProdTbl,5,0),""),BasketTbl,2,0),"کد ناشناخته"))</f>
        <v/>
      </c>
      <c r="O1491" s="18">
        <f>IF($M1491="","",IFERROR(VLOOKUP(IF(ISNUMBER(FIND(" – ",$M1491)),LEFT($M1491,FIND(" – ",$M1491)-1),$M1491),ProdTbl,3,0),"کد ناشناخته"))</f>
        <v/>
      </c>
      <c r="P1491" s="22" t="n"/>
      <c r="Q1491" s="21" t="n"/>
      <c r="R1491" s="20" t="n"/>
      <c r="S1491" s="18">
        <f>IF($R1491="","",IFERROR(VLOOKUP(IFERROR(VLOOKUP(IF(ISNUMBER(FIND(" – ",$R1491)),LEFT($R1491,FIND(" – ",$R1491)-1),$R1491),ProdTbl,5,0),""),BasketTbl,2,0),"کد ناشناخته"))</f>
        <v/>
      </c>
      <c r="T1491" s="18">
        <f>IF($R1491="","",IFERROR(VLOOKUP(IF(ISNUMBER(FIND(" – ",$R1491)),LEFT($R1491,FIND(" – ",$R1491)-1),$R1491),ProdTbl,3,0),"کد ناشناخته"))</f>
        <v/>
      </c>
      <c r="U1491" s="22" t="n"/>
      <c r="V1491" s="21" t="n"/>
      <c r="W1491" s="20" t="n"/>
      <c r="X1491" s="18">
        <f>IF($W1491="","",IFERROR(VLOOKUP(IFERROR(VLOOKUP(IF(ISNUMBER(FIND(" – ",$W1491)),LEFT($W1491,FIND(" – ",$W1491)-1),$W1491),ProdTbl,5,0),""),BasketTbl,2,0),"کد ناشناخته"))</f>
        <v/>
      </c>
      <c r="Y1491" s="18">
        <f>IF($W1491="","",IFERROR(VLOOKUP(IF(ISNUMBER(FIND(" – ",$W1491)),LEFT($W1491,FIND(" – ",$W1491)-1),$W1491),ProdTbl,3,0),"کد ناشناخته"))</f>
        <v/>
      </c>
      <c r="Z1491" s="22" t="n"/>
      <c r="AA1491" s="21" t="n"/>
      <c r="AB1491" s="20" t="n"/>
      <c r="AC1491" s="18">
        <f>IF($AB1491="","",IFERROR(VLOOKUP(IFERROR(VLOOKUP(IF(ISNUMBER(FIND(" – ",$AB1491)),LEFT($AB1491,FIND(" – ",$AB1491)-1),$AB1491),ProdTbl,5,0),""),BasketTbl,2,0),"کد ناشناخته"))</f>
        <v/>
      </c>
      <c r="AD1491" s="18">
        <f>IF($AB1491="","",IFERROR(VLOOKUP(IF(ISNUMBER(FIND(" – ",$AB1491)),LEFT($AB1491,FIND(" – ",$AB1491)-1),$AB1491),ProdTbl,3,0),"کد ناشناخته"))</f>
        <v/>
      </c>
      <c r="AE1491" s="22" t="n"/>
      <c r="AF1491" s="21" t="n"/>
      <c r="AG1491" s="20" t="n"/>
      <c r="AH1491" s="18">
        <f>IF($AG1491="","",IFERROR(VLOOKUP(IFERROR(VLOOKUP(IF(ISNUMBER(FIND(" – ",$AG1491)),LEFT($AG1491,FIND(" – ",$AG1491)-1),$AG1491),ProdTbl,5,0),""),BasketTbl,2,0),"کد ناشناخته"))</f>
        <v/>
      </c>
      <c r="AI1491" s="18">
        <f>IF($AG1491="","",IFERROR(VLOOKUP(IF(ISNUMBER(FIND(" – ",$AG1491)),LEFT($AG1491,FIND(" – ",$AG1491)-1),$AG1491),ProdTbl,3,0),"کد ناشناخته"))</f>
        <v/>
      </c>
      <c r="AJ1491" s="22" t="n"/>
      <c r="AK1491" s="21" t="n"/>
      <c r="AL1491" s="20" t="n"/>
      <c r="AM1491" s="18">
        <f>IF($AL1491="","",IFERROR(VLOOKUP(IFERROR(VLOOKUP(IF(ISNUMBER(FIND(" – ",$AL1491)),LEFT($AL1491,FIND(" – ",$AL1491)-1),$AL1491),ProdTbl,5,0),""),BasketTbl,2,0),"کد ناشناخته"))</f>
        <v/>
      </c>
      <c r="AN1491" s="18">
        <f>IF($AL1491="","",IFERROR(VLOOKUP(IF(ISNUMBER(FIND(" – ",$AL1491)),LEFT($AL1491,FIND(" – ",$AL1491)-1),$AL1491),ProdTbl,3,0),"کد ناشناخته"))</f>
        <v/>
      </c>
      <c r="AO1491" s="22" t="n"/>
      <c r="AP1491" s="21" t="n"/>
      <c r="AQ1491" s="20" t="n"/>
      <c r="AR1491" s="18">
        <f>IF($AQ1491="","",IFERROR(VLOOKUP(IFERROR(VLOOKUP(IF(ISNUMBER(FIND(" – ",$AQ1491)),LEFT($AQ1491,FIND(" – ",$AQ1491)-1),$AQ1491),ProdTbl,5,0),""),BasketTbl,2,0),"کد ناشناخته"))</f>
        <v/>
      </c>
      <c r="AS1491" s="18">
        <f>IF($AQ1491="","",IFERROR(VLOOKUP(IF(ISNUMBER(FIND(" – ",$AQ1491)),LEFT($AQ1491,FIND(" – ",$AQ1491)-1),$AQ1491),ProdTbl,3,0),"کد ناشناخته"))</f>
        <v/>
      </c>
      <c r="AT1491" s="22" t="n"/>
      <c r="AU1491" s="21" t="n"/>
      <c r="AV1491" s="20" t="n"/>
      <c r="AW1491" s="18">
        <f>IF($AV1491="","",IFERROR(VLOOKUP(IFERROR(VLOOKUP(IF(ISNUMBER(FIND(" – ",$AV1491)),LEFT($AV1491,FIND(" – ",$AV1491)-1),$AV1491),ProdTbl,5,0),""),BasketTbl,2,0),"کد ناشناخته"))</f>
        <v/>
      </c>
      <c r="AX1491" s="18">
        <f>IF($AV1491="","",IFERROR(VLOOKUP(IF(ISNUMBER(FIND(" – ",$AV1491)),LEFT($AV1491,FIND(" – ",$AV1491)-1),$AV1491),ProdTbl,3,0),"کد ناشناخته"))</f>
        <v/>
      </c>
      <c r="AY1491" s="22" t="n"/>
      <c r="AZ1491" s="21" t="n"/>
      <c r="BA1491" s="20" t="n"/>
      <c r="BB1491" s="18">
        <f>IF($BA1491="","",IFERROR(VLOOKUP(IFERROR(VLOOKUP(IF(ISNUMBER(FIND(" – ",$BA1491)),LEFT($BA1491,FIND(" – ",$BA1491)-1),$BA1491),ProdTbl,5,0),""),BasketTbl,2,0),"کد ناشناخته"))</f>
        <v/>
      </c>
      <c r="BC1491" s="18">
        <f>IF($BA1491="","",IFERROR(VLOOKUP(IF(ISNUMBER(FIND(" – ",$BA1491)),LEFT($BA1491,FIND(" – ",$BA1491)-1),$BA1491),ProdTbl,3,0),"کد ناشناخته"))</f>
        <v/>
      </c>
      <c r="BD1491" s="22" t="n"/>
      <c r="BE1491" s="21" t="n"/>
      <c r="BF1491" s="20" t="n"/>
      <c r="BG1491" s="18">
        <f>IF($BF1491="","",IFERROR(VLOOKUP(IFERROR(VLOOKUP(IF(ISNUMBER(FIND(" – ",$BF1491)),LEFT($BF1491,FIND(" – ",$BF1491)-1),$BF1491),ProdTbl,5,0),""),BasketTbl,2,0),"کد ناشناخته"))</f>
        <v/>
      </c>
      <c r="BH1491" s="18">
        <f>IF($BF1491="","",IFERROR(VLOOKUP(IF(ISNUMBER(FIND(" – ",$BF1491)),LEFT($BF1491,FIND(" – ",$BF1491)-1),$BF1491),ProdTbl,3,0),"کد ناشناخته"))</f>
        <v/>
      </c>
      <c r="BI1491" s="22" t="n"/>
      <c r="BJ1491" s="21" t="n"/>
      <c r="BK1491" s="20" t="n"/>
      <c r="BL1491" s="18">
        <f>IF($BK1491="","",IFERROR(VLOOKUP(IFERROR(VLOOKUP(IF(ISNUMBER(FIND(" – ",$BK1491)),LEFT($BK1491,FIND(" – ",$BK1491)-1),$BK1491),ProdTbl,5,0),""),BasketTbl,2,0),"کد ناشناخته"))</f>
        <v/>
      </c>
      <c r="BM1491" s="18">
        <f>IF($BK1491="","",IFERROR(VLOOKUP(IF(ISNUMBER(FIND(" – ",$BK1491)),LEFT($BK1491,FIND(" – ",$BK1491)-1),$BK1491),ProdTbl,3,0),"کد ناشناخته"))</f>
        <v/>
      </c>
      <c r="BN1491" s="22" t="n"/>
      <c r="BO1491" s="21" t="n"/>
      <c r="BP1491" s="20" t="n"/>
      <c r="BQ1491" s="18">
        <f>IF($BP1491="","",IFERROR(VLOOKUP(IFERROR(VLOOKUP(IF(ISNUMBER(FIND(" – ",$BP1491)),LEFT($BP1491,FIND(" – ",$BP1491)-1),$BP1491),ProdTbl,5,0),""),BasketTbl,2,0),"کد ناشناخته"))</f>
        <v/>
      </c>
      <c r="BR1491" s="18">
        <f>IF($BP1491="","",IFERROR(VLOOKUP(IF(ISNUMBER(FIND(" – ",$BP1491)),LEFT($BP1491,FIND(" – ",$BP1491)-1),$BP1491),ProdTbl,3,0),"کد ناشناخته"))</f>
        <v/>
      </c>
      <c r="BS1491" s="22" t="n"/>
      <c r="BT1491" s="21" t="n"/>
      <c r="BU1491" s="20" t="n"/>
      <c r="BV1491" s="18">
        <f>IF($BU1491="","",IFERROR(VLOOKUP(IFERROR(VLOOKUP(IF(ISNUMBER(FIND(" – ",$BU1491)),LEFT($BU1491,FIND(" – ",$BU1491)-1),$BU1491),ProdTbl,5,0),""),BasketTbl,2,0),"کد ناشناخته"))</f>
        <v/>
      </c>
      <c r="BW1491" s="18">
        <f>IF($BU1491="","",IFERROR(VLOOKUP(IF(ISNUMBER(FIND(" – ",$BU1491)),LEFT($BU1491,FIND(" – ",$BU1491)-1),$BU1491),ProdTbl,3,0),"کد ناشناخته"))</f>
        <v/>
      </c>
      <c r="BX1491" s="22" t="n"/>
      <c r="BY1491" s="21" t="n"/>
      <c r="BZ1491" s="20" t="n"/>
      <c r="CA1491" s="18">
        <f>IF($BZ1491="","",IFERROR(VLOOKUP(IFERROR(VLOOKUP(IF(ISNUMBER(FIND(" – ",$BZ1491)),LEFT($BZ1491,FIND(" – ",$BZ1491)-1),$BZ1491),ProdTbl,5,0),""),BasketTbl,2,0),"کد ناشناخته"))</f>
        <v/>
      </c>
      <c r="CB1491" s="18">
        <f>IF($BZ1491="","",IFERROR(VLOOKUP(IF(ISNUMBER(FIND(" – ",$BZ1491)),LEFT($BZ1491,FIND(" – ",$BZ1491)-1),$BZ1491),ProdTbl,3,0),"کد ناشناخته"))</f>
        <v/>
      </c>
      <c r="CC1491" s="22" t="n"/>
      <c r="CD1491" s="21" t="n"/>
      <c r="CE1491" s="20" t="n"/>
      <c r="CF1491" s="18">
        <f>IF($CE1491="","",IFERROR(VLOOKUP(IFERROR(VLOOKUP(IF(ISNUMBER(FIND(" – ",$CE1491)),LEFT($CE1491,FIND(" – ",$CE1491)-1),$CE1491),ProdTbl,5,0),""),BasketTbl,2,0),"کد ناشناخته"))</f>
        <v/>
      </c>
      <c r="CG1491" s="18">
        <f>IF($CE1491="","",IFERROR(VLOOKUP(IF(ISNUMBER(FIND(" – ",$CE1491)),LEFT($CE1491,FIND(" – ",$CE1491)-1),$CE1491),ProdTbl,3,0),"کد ناشناخته"))</f>
        <v/>
      </c>
      <c r="CH1491" s="22" t="n"/>
      <c r="CI1491" s="21" t="n"/>
    </row>
    <row r="1492">
      <c r="A1492" s="18">
        <f>IF($B1492="","",COUNTA($B$10:$B1492))</f>
        <v/>
      </c>
      <c r="B1492" s="19" t="n"/>
      <c r="C1492" s="20" t="n"/>
      <c r="D1492" s="19" t="n"/>
      <c r="E1492" s="18">
        <f>IF($D1492="","",IFERROR(VLOOKUP(IF(ISNUMBER(FIND(" – ",$D1492)),LEFT($D1492,FIND(" – ",$D1492)-1),$D1492),SellerTbl,2,0),"کد ناشناخته"))</f>
        <v/>
      </c>
      <c r="F1492" s="21" t="n"/>
      <c r="G1492" s="21" t="n"/>
      <c r="H1492" s="22" t="n"/>
      <c r="I1492" s="23">
        <f>IF(OR($F1492="",$G1492=""),"",$F1492-$G1492)</f>
        <v/>
      </c>
      <c r="J1492" s="18">
        <f>IF($I1492="","",IF(ABS($I1492)&lt;=0.01*$F1492,"√","×"))</f>
        <v/>
      </c>
      <c r="K1492" s="23">
        <f>IF(COUNT($Q1492,$V1492,$AA1492,$AF1492,$AK1492,$AP1492,$AU1492,$AZ1492,$BE1492,$BJ1492,$BO1492,$BT1492,$BY1492,$CD1492,$CI1492)=0,"",SUM($Q1492,$V1492,$AA1492,$AF1492,$AK1492,$AP1492,$AU1492,$AZ1492,$BE1492,$BJ1492,$BO1492,$BT1492,$BY1492,$CD1492,$CI1492))</f>
        <v/>
      </c>
      <c r="L1492" s="23">
        <f>IF(OR($F1492="",$K1492=""),"",$F1492-$K1492)</f>
        <v/>
      </c>
      <c r="M1492" s="20" t="n"/>
      <c r="N1492" s="18">
        <f>IF($M1492="","",IFERROR(VLOOKUP(IFERROR(VLOOKUP(IF(ISNUMBER(FIND(" – ",$M1492)),LEFT($M1492,FIND(" – ",$M1492)-1),$M1492),ProdTbl,5,0),""),BasketTbl,2,0),"کد ناشناخته"))</f>
        <v/>
      </c>
      <c r="O1492" s="18">
        <f>IF($M1492="","",IFERROR(VLOOKUP(IF(ISNUMBER(FIND(" – ",$M1492)),LEFT($M1492,FIND(" – ",$M1492)-1),$M1492),ProdTbl,3,0),"کد ناشناخته"))</f>
        <v/>
      </c>
      <c r="P1492" s="22" t="n"/>
      <c r="Q1492" s="21" t="n"/>
      <c r="R1492" s="20" t="n"/>
      <c r="S1492" s="18">
        <f>IF($R1492="","",IFERROR(VLOOKUP(IFERROR(VLOOKUP(IF(ISNUMBER(FIND(" – ",$R1492)),LEFT($R1492,FIND(" – ",$R1492)-1),$R1492),ProdTbl,5,0),""),BasketTbl,2,0),"کد ناشناخته"))</f>
        <v/>
      </c>
      <c r="T1492" s="18">
        <f>IF($R1492="","",IFERROR(VLOOKUP(IF(ISNUMBER(FIND(" – ",$R1492)),LEFT($R1492,FIND(" – ",$R1492)-1),$R1492),ProdTbl,3,0),"کد ناشناخته"))</f>
        <v/>
      </c>
      <c r="U1492" s="22" t="n"/>
      <c r="V1492" s="21" t="n"/>
      <c r="W1492" s="20" t="n"/>
      <c r="X1492" s="18">
        <f>IF($W1492="","",IFERROR(VLOOKUP(IFERROR(VLOOKUP(IF(ISNUMBER(FIND(" – ",$W1492)),LEFT($W1492,FIND(" – ",$W1492)-1),$W1492),ProdTbl,5,0),""),BasketTbl,2,0),"کد ناشناخته"))</f>
        <v/>
      </c>
      <c r="Y1492" s="18">
        <f>IF($W1492="","",IFERROR(VLOOKUP(IF(ISNUMBER(FIND(" – ",$W1492)),LEFT($W1492,FIND(" – ",$W1492)-1),$W1492),ProdTbl,3,0),"کد ناشناخته"))</f>
        <v/>
      </c>
      <c r="Z1492" s="22" t="n"/>
      <c r="AA1492" s="21" t="n"/>
      <c r="AB1492" s="20" t="n"/>
      <c r="AC1492" s="18">
        <f>IF($AB1492="","",IFERROR(VLOOKUP(IFERROR(VLOOKUP(IF(ISNUMBER(FIND(" – ",$AB1492)),LEFT($AB1492,FIND(" – ",$AB1492)-1),$AB1492),ProdTbl,5,0),""),BasketTbl,2,0),"کد ناشناخته"))</f>
        <v/>
      </c>
      <c r="AD1492" s="18">
        <f>IF($AB1492="","",IFERROR(VLOOKUP(IF(ISNUMBER(FIND(" – ",$AB1492)),LEFT($AB1492,FIND(" – ",$AB1492)-1),$AB1492),ProdTbl,3,0),"کد ناشناخته"))</f>
        <v/>
      </c>
      <c r="AE1492" s="22" t="n"/>
      <c r="AF1492" s="21" t="n"/>
      <c r="AG1492" s="20" t="n"/>
      <c r="AH1492" s="18">
        <f>IF($AG1492="","",IFERROR(VLOOKUP(IFERROR(VLOOKUP(IF(ISNUMBER(FIND(" – ",$AG1492)),LEFT($AG1492,FIND(" – ",$AG1492)-1),$AG1492),ProdTbl,5,0),""),BasketTbl,2,0),"کد ناشناخته"))</f>
        <v/>
      </c>
      <c r="AI1492" s="18">
        <f>IF($AG1492="","",IFERROR(VLOOKUP(IF(ISNUMBER(FIND(" – ",$AG1492)),LEFT($AG1492,FIND(" – ",$AG1492)-1),$AG1492),ProdTbl,3,0),"کد ناشناخته"))</f>
        <v/>
      </c>
      <c r="AJ1492" s="22" t="n"/>
      <c r="AK1492" s="21" t="n"/>
      <c r="AL1492" s="20" t="n"/>
      <c r="AM1492" s="18">
        <f>IF($AL1492="","",IFERROR(VLOOKUP(IFERROR(VLOOKUP(IF(ISNUMBER(FIND(" – ",$AL1492)),LEFT($AL1492,FIND(" – ",$AL1492)-1),$AL1492),ProdTbl,5,0),""),BasketTbl,2,0),"کد ناشناخته"))</f>
        <v/>
      </c>
      <c r="AN1492" s="18">
        <f>IF($AL1492="","",IFERROR(VLOOKUP(IF(ISNUMBER(FIND(" – ",$AL1492)),LEFT($AL1492,FIND(" – ",$AL1492)-1),$AL1492),ProdTbl,3,0),"کد ناشناخته"))</f>
        <v/>
      </c>
      <c r="AO1492" s="22" t="n"/>
      <c r="AP1492" s="21" t="n"/>
      <c r="AQ1492" s="20" t="n"/>
      <c r="AR1492" s="18">
        <f>IF($AQ1492="","",IFERROR(VLOOKUP(IFERROR(VLOOKUP(IF(ISNUMBER(FIND(" – ",$AQ1492)),LEFT($AQ1492,FIND(" – ",$AQ1492)-1),$AQ1492),ProdTbl,5,0),""),BasketTbl,2,0),"کد ناشناخته"))</f>
        <v/>
      </c>
      <c r="AS1492" s="18">
        <f>IF($AQ1492="","",IFERROR(VLOOKUP(IF(ISNUMBER(FIND(" – ",$AQ1492)),LEFT($AQ1492,FIND(" – ",$AQ1492)-1),$AQ1492),ProdTbl,3,0),"کد ناشناخته"))</f>
        <v/>
      </c>
      <c r="AT1492" s="22" t="n"/>
      <c r="AU1492" s="21" t="n"/>
      <c r="AV1492" s="20" t="n"/>
      <c r="AW1492" s="18">
        <f>IF($AV1492="","",IFERROR(VLOOKUP(IFERROR(VLOOKUP(IF(ISNUMBER(FIND(" – ",$AV1492)),LEFT($AV1492,FIND(" – ",$AV1492)-1),$AV1492),ProdTbl,5,0),""),BasketTbl,2,0),"کد ناشناخته"))</f>
        <v/>
      </c>
      <c r="AX1492" s="18">
        <f>IF($AV1492="","",IFERROR(VLOOKUP(IF(ISNUMBER(FIND(" – ",$AV1492)),LEFT($AV1492,FIND(" – ",$AV1492)-1),$AV1492),ProdTbl,3,0),"کد ناشناخته"))</f>
        <v/>
      </c>
      <c r="AY1492" s="22" t="n"/>
      <c r="AZ1492" s="21" t="n"/>
      <c r="BA1492" s="20" t="n"/>
      <c r="BB1492" s="18">
        <f>IF($BA1492="","",IFERROR(VLOOKUP(IFERROR(VLOOKUP(IF(ISNUMBER(FIND(" – ",$BA1492)),LEFT($BA1492,FIND(" – ",$BA1492)-1),$BA1492),ProdTbl,5,0),""),BasketTbl,2,0),"کد ناشناخته"))</f>
        <v/>
      </c>
      <c r="BC1492" s="18">
        <f>IF($BA1492="","",IFERROR(VLOOKUP(IF(ISNUMBER(FIND(" – ",$BA1492)),LEFT($BA1492,FIND(" – ",$BA1492)-1),$BA1492),ProdTbl,3,0),"کد ناشناخته"))</f>
        <v/>
      </c>
      <c r="BD1492" s="22" t="n"/>
      <c r="BE1492" s="21" t="n"/>
      <c r="BF1492" s="20" t="n"/>
      <c r="BG1492" s="18">
        <f>IF($BF1492="","",IFERROR(VLOOKUP(IFERROR(VLOOKUP(IF(ISNUMBER(FIND(" – ",$BF1492)),LEFT($BF1492,FIND(" – ",$BF1492)-1),$BF1492),ProdTbl,5,0),""),BasketTbl,2,0),"کد ناشناخته"))</f>
        <v/>
      </c>
      <c r="BH1492" s="18">
        <f>IF($BF1492="","",IFERROR(VLOOKUP(IF(ISNUMBER(FIND(" – ",$BF1492)),LEFT($BF1492,FIND(" – ",$BF1492)-1),$BF1492),ProdTbl,3,0),"کد ناشناخته"))</f>
        <v/>
      </c>
      <c r="BI1492" s="22" t="n"/>
      <c r="BJ1492" s="21" t="n"/>
      <c r="BK1492" s="20" t="n"/>
      <c r="BL1492" s="18">
        <f>IF($BK1492="","",IFERROR(VLOOKUP(IFERROR(VLOOKUP(IF(ISNUMBER(FIND(" – ",$BK1492)),LEFT($BK1492,FIND(" – ",$BK1492)-1),$BK1492),ProdTbl,5,0),""),BasketTbl,2,0),"کد ناشناخته"))</f>
        <v/>
      </c>
      <c r="BM1492" s="18">
        <f>IF($BK1492="","",IFERROR(VLOOKUP(IF(ISNUMBER(FIND(" – ",$BK1492)),LEFT($BK1492,FIND(" – ",$BK1492)-1),$BK1492),ProdTbl,3,0),"کد ناشناخته"))</f>
        <v/>
      </c>
      <c r="BN1492" s="22" t="n"/>
      <c r="BO1492" s="21" t="n"/>
      <c r="BP1492" s="20" t="n"/>
      <c r="BQ1492" s="18">
        <f>IF($BP1492="","",IFERROR(VLOOKUP(IFERROR(VLOOKUP(IF(ISNUMBER(FIND(" – ",$BP1492)),LEFT($BP1492,FIND(" – ",$BP1492)-1),$BP1492),ProdTbl,5,0),""),BasketTbl,2,0),"کد ناشناخته"))</f>
        <v/>
      </c>
      <c r="BR1492" s="18">
        <f>IF($BP1492="","",IFERROR(VLOOKUP(IF(ISNUMBER(FIND(" – ",$BP1492)),LEFT($BP1492,FIND(" – ",$BP1492)-1),$BP1492),ProdTbl,3,0),"کد ناشناخته"))</f>
        <v/>
      </c>
      <c r="BS1492" s="22" t="n"/>
      <c r="BT1492" s="21" t="n"/>
      <c r="BU1492" s="20" t="n"/>
      <c r="BV1492" s="18">
        <f>IF($BU1492="","",IFERROR(VLOOKUP(IFERROR(VLOOKUP(IF(ISNUMBER(FIND(" – ",$BU1492)),LEFT($BU1492,FIND(" – ",$BU1492)-1),$BU1492),ProdTbl,5,0),""),BasketTbl,2,0),"کد ناشناخته"))</f>
        <v/>
      </c>
      <c r="BW1492" s="18">
        <f>IF($BU1492="","",IFERROR(VLOOKUP(IF(ISNUMBER(FIND(" – ",$BU1492)),LEFT($BU1492,FIND(" – ",$BU1492)-1),$BU1492),ProdTbl,3,0),"کد ناشناخته"))</f>
        <v/>
      </c>
      <c r="BX1492" s="22" t="n"/>
      <c r="BY1492" s="21" t="n"/>
      <c r="BZ1492" s="20" t="n"/>
      <c r="CA1492" s="18">
        <f>IF($BZ1492="","",IFERROR(VLOOKUP(IFERROR(VLOOKUP(IF(ISNUMBER(FIND(" – ",$BZ1492)),LEFT($BZ1492,FIND(" – ",$BZ1492)-1),$BZ1492),ProdTbl,5,0),""),BasketTbl,2,0),"کد ناشناخته"))</f>
        <v/>
      </c>
      <c r="CB1492" s="18">
        <f>IF($BZ1492="","",IFERROR(VLOOKUP(IF(ISNUMBER(FIND(" – ",$BZ1492)),LEFT($BZ1492,FIND(" – ",$BZ1492)-1),$BZ1492),ProdTbl,3,0),"کد ناشناخته"))</f>
        <v/>
      </c>
      <c r="CC1492" s="22" t="n"/>
      <c r="CD1492" s="21" t="n"/>
      <c r="CE1492" s="20" t="n"/>
      <c r="CF1492" s="18">
        <f>IF($CE1492="","",IFERROR(VLOOKUP(IFERROR(VLOOKUP(IF(ISNUMBER(FIND(" – ",$CE1492)),LEFT($CE1492,FIND(" – ",$CE1492)-1),$CE1492),ProdTbl,5,0),""),BasketTbl,2,0),"کد ناشناخته"))</f>
        <v/>
      </c>
      <c r="CG1492" s="18">
        <f>IF($CE1492="","",IFERROR(VLOOKUP(IF(ISNUMBER(FIND(" – ",$CE1492)),LEFT($CE1492,FIND(" – ",$CE1492)-1),$CE1492),ProdTbl,3,0),"کد ناشناخته"))</f>
        <v/>
      </c>
      <c r="CH1492" s="22" t="n"/>
      <c r="CI1492" s="21" t="n"/>
    </row>
    <row r="1493">
      <c r="A1493" s="18">
        <f>IF($B1493="","",COUNTA($B$10:$B1493))</f>
        <v/>
      </c>
      <c r="B1493" s="19" t="n"/>
      <c r="C1493" s="20" t="n"/>
      <c r="D1493" s="19" t="n"/>
      <c r="E1493" s="18">
        <f>IF($D1493="","",IFERROR(VLOOKUP(IF(ISNUMBER(FIND(" – ",$D1493)),LEFT($D1493,FIND(" – ",$D1493)-1),$D1493),SellerTbl,2,0),"کد ناشناخته"))</f>
        <v/>
      </c>
      <c r="F1493" s="21" t="n"/>
      <c r="G1493" s="21" t="n"/>
      <c r="H1493" s="22" t="n"/>
      <c r="I1493" s="23">
        <f>IF(OR($F1493="",$G1493=""),"",$F1493-$G1493)</f>
        <v/>
      </c>
      <c r="J1493" s="18">
        <f>IF($I1493="","",IF(ABS($I1493)&lt;=0.01*$F1493,"√","×"))</f>
        <v/>
      </c>
      <c r="K1493" s="23">
        <f>IF(COUNT($Q1493,$V1493,$AA1493,$AF1493,$AK1493,$AP1493,$AU1493,$AZ1493,$BE1493,$BJ1493,$BO1493,$BT1493,$BY1493,$CD1493,$CI1493)=0,"",SUM($Q1493,$V1493,$AA1493,$AF1493,$AK1493,$AP1493,$AU1493,$AZ1493,$BE1493,$BJ1493,$BO1493,$BT1493,$BY1493,$CD1493,$CI1493))</f>
        <v/>
      </c>
      <c r="L1493" s="23">
        <f>IF(OR($F1493="",$K1493=""),"",$F1493-$K1493)</f>
        <v/>
      </c>
      <c r="M1493" s="20" t="n"/>
      <c r="N1493" s="18">
        <f>IF($M1493="","",IFERROR(VLOOKUP(IFERROR(VLOOKUP(IF(ISNUMBER(FIND(" – ",$M1493)),LEFT($M1493,FIND(" – ",$M1493)-1),$M1493),ProdTbl,5,0),""),BasketTbl,2,0),"کد ناشناخته"))</f>
        <v/>
      </c>
      <c r="O1493" s="18">
        <f>IF($M1493="","",IFERROR(VLOOKUP(IF(ISNUMBER(FIND(" – ",$M1493)),LEFT($M1493,FIND(" – ",$M1493)-1),$M1493),ProdTbl,3,0),"کد ناشناخته"))</f>
        <v/>
      </c>
      <c r="P1493" s="22" t="n"/>
      <c r="Q1493" s="21" t="n"/>
      <c r="R1493" s="20" t="n"/>
      <c r="S1493" s="18">
        <f>IF($R1493="","",IFERROR(VLOOKUP(IFERROR(VLOOKUP(IF(ISNUMBER(FIND(" – ",$R1493)),LEFT($R1493,FIND(" – ",$R1493)-1),$R1493),ProdTbl,5,0),""),BasketTbl,2,0),"کد ناشناخته"))</f>
        <v/>
      </c>
      <c r="T1493" s="18">
        <f>IF($R1493="","",IFERROR(VLOOKUP(IF(ISNUMBER(FIND(" – ",$R1493)),LEFT($R1493,FIND(" – ",$R1493)-1),$R1493),ProdTbl,3,0),"کد ناشناخته"))</f>
        <v/>
      </c>
      <c r="U1493" s="22" t="n"/>
      <c r="V1493" s="21" t="n"/>
      <c r="W1493" s="20" t="n"/>
      <c r="X1493" s="18">
        <f>IF($W1493="","",IFERROR(VLOOKUP(IFERROR(VLOOKUP(IF(ISNUMBER(FIND(" – ",$W1493)),LEFT($W1493,FIND(" – ",$W1493)-1),$W1493),ProdTbl,5,0),""),BasketTbl,2,0),"کد ناشناخته"))</f>
        <v/>
      </c>
      <c r="Y1493" s="18">
        <f>IF($W1493="","",IFERROR(VLOOKUP(IF(ISNUMBER(FIND(" – ",$W1493)),LEFT($W1493,FIND(" – ",$W1493)-1),$W1493),ProdTbl,3,0),"کد ناشناخته"))</f>
        <v/>
      </c>
      <c r="Z1493" s="22" t="n"/>
      <c r="AA1493" s="21" t="n"/>
      <c r="AB1493" s="20" t="n"/>
      <c r="AC1493" s="18">
        <f>IF($AB1493="","",IFERROR(VLOOKUP(IFERROR(VLOOKUP(IF(ISNUMBER(FIND(" – ",$AB1493)),LEFT($AB1493,FIND(" – ",$AB1493)-1),$AB1493),ProdTbl,5,0),""),BasketTbl,2,0),"کد ناشناخته"))</f>
        <v/>
      </c>
      <c r="AD1493" s="18">
        <f>IF($AB1493="","",IFERROR(VLOOKUP(IF(ISNUMBER(FIND(" – ",$AB1493)),LEFT($AB1493,FIND(" – ",$AB1493)-1),$AB1493),ProdTbl,3,0),"کد ناشناخته"))</f>
        <v/>
      </c>
      <c r="AE1493" s="22" t="n"/>
      <c r="AF1493" s="21" t="n"/>
      <c r="AG1493" s="20" t="n"/>
      <c r="AH1493" s="18">
        <f>IF($AG1493="","",IFERROR(VLOOKUP(IFERROR(VLOOKUP(IF(ISNUMBER(FIND(" – ",$AG1493)),LEFT($AG1493,FIND(" – ",$AG1493)-1),$AG1493),ProdTbl,5,0),""),BasketTbl,2,0),"کد ناشناخته"))</f>
        <v/>
      </c>
      <c r="AI1493" s="18">
        <f>IF($AG1493="","",IFERROR(VLOOKUP(IF(ISNUMBER(FIND(" – ",$AG1493)),LEFT($AG1493,FIND(" – ",$AG1493)-1),$AG1493),ProdTbl,3,0),"کد ناشناخته"))</f>
        <v/>
      </c>
      <c r="AJ1493" s="22" t="n"/>
      <c r="AK1493" s="21" t="n"/>
      <c r="AL1493" s="20" t="n"/>
      <c r="AM1493" s="18">
        <f>IF($AL1493="","",IFERROR(VLOOKUP(IFERROR(VLOOKUP(IF(ISNUMBER(FIND(" – ",$AL1493)),LEFT($AL1493,FIND(" – ",$AL1493)-1),$AL1493),ProdTbl,5,0),""),BasketTbl,2,0),"کد ناشناخته"))</f>
        <v/>
      </c>
      <c r="AN1493" s="18">
        <f>IF($AL1493="","",IFERROR(VLOOKUP(IF(ISNUMBER(FIND(" – ",$AL1493)),LEFT($AL1493,FIND(" – ",$AL1493)-1),$AL1493),ProdTbl,3,0),"کد ناشناخته"))</f>
        <v/>
      </c>
      <c r="AO1493" s="22" t="n"/>
      <c r="AP1493" s="21" t="n"/>
      <c r="AQ1493" s="20" t="n"/>
      <c r="AR1493" s="18">
        <f>IF($AQ1493="","",IFERROR(VLOOKUP(IFERROR(VLOOKUP(IF(ISNUMBER(FIND(" – ",$AQ1493)),LEFT($AQ1493,FIND(" – ",$AQ1493)-1),$AQ1493),ProdTbl,5,0),""),BasketTbl,2,0),"کد ناشناخته"))</f>
        <v/>
      </c>
      <c r="AS1493" s="18">
        <f>IF($AQ1493="","",IFERROR(VLOOKUP(IF(ISNUMBER(FIND(" – ",$AQ1493)),LEFT($AQ1493,FIND(" – ",$AQ1493)-1),$AQ1493),ProdTbl,3,0),"کد ناشناخته"))</f>
        <v/>
      </c>
      <c r="AT1493" s="22" t="n"/>
      <c r="AU1493" s="21" t="n"/>
      <c r="AV1493" s="20" t="n"/>
      <c r="AW1493" s="18">
        <f>IF($AV1493="","",IFERROR(VLOOKUP(IFERROR(VLOOKUP(IF(ISNUMBER(FIND(" – ",$AV1493)),LEFT($AV1493,FIND(" – ",$AV1493)-1),$AV1493),ProdTbl,5,0),""),BasketTbl,2,0),"کد ناشناخته"))</f>
        <v/>
      </c>
      <c r="AX1493" s="18">
        <f>IF($AV1493="","",IFERROR(VLOOKUP(IF(ISNUMBER(FIND(" – ",$AV1493)),LEFT($AV1493,FIND(" – ",$AV1493)-1),$AV1493),ProdTbl,3,0),"کد ناشناخته"))</f>
        <v/>
      </c>
      <c r="AY1493" s="22" t="n"/>
      <c r="AZ1493" s="21" t="n"/>
      <c r="BA1493" s="20" t="n"/>
      <c r="BB1493" s="18">
        <f>IF($BA1493="","",IFERROR(VLOOKUP(IFERROR(VLOOKUP(IF(ISNUMBER(FIND(" – ",$BA1493)),LEFT($BA1493,FIND(" – ",$BA1493)-1),$BA1493),ProdTbl,5,0),""),BasketTbl,2,0),"کد ناشناخته"))</f>
        <v/>
      </c>
      <c r="BC1493" s="18">
        <f>IF($BA1493="","",IFERROR(VLOOKUP(IF(ISNUMBER(FIND(" – ",$BA1493)),LEFT($BA1493,FIND(" – ",$BA1493)-1),$BA1493),ProdTbl,3,0),"کد ناشناخته"))</f>
        <v/>
      </c>
      <c r="BD1493" s="22" t="n"/>
      <c r="BE1493" s="21" t="n"/>
      <c r="BF1493" s="20" t="n"/>
      <c r="BG1493" s="18">
        <f>IF($BF1493="","",IFERROR(VLOOKUP(IFERROR(VLOOKUP(IF(ISNUMBER(FIND(" – ",$BF1493)),LEFT($BF1493,FIND(" – ",$BF1493)-1),$BF1493),ProdTbl,5,0),""),BasketTbl,2,0),"کد ناشناخته"))</f>
        <v/>
      </c>
      <c r="BH1493" s="18">
        <f>IF($BF1493="","",IFERROR(VLOOKUP(IF(ISNUMBER(FIND(" – ",$BF1493)),LEFT($BF1493,FIND(" – ",$BF1493)-1),$BF1493),ProdTbl,3,0),"کد ناشناخته"))</f>
        <v/>
      </c>
      <c r="BI1493" s="22" t="n"/>
      <c r="BJ1493" s="21" t="n"/>
      <c r="BK1493" s="20" t="n"/>
      <c r="BL1493" s="18">
        <f>IF($BK1493="","",IFERROR(VLOOKUP(IFERROR(VLOOKUP(IF(ISNUMBER(FIND(" – ",$BK1493)),LEFT($BK1493,FIND(" – ",$BK1493)-1),$BK1493),ProdTbl,5,0),""),BasketTbl,2,0),"کد ناشناخته"))</f>
        <v/>
      </c>
      <c r="BM1493" s="18">
        <f>IF($BK1493="","",IFERROR(VLOOKUP(IF(ISNUMBER(FIND(" – ",$BK1493)),LEFT($BK1493,FIND(" – ",$BK1493)-1),$BK1493),ProdTbl,3,0),"کد ناشناخته"))</f>
        <v/>
      </c>
      <c r="BN1493" s="22" t="n"/>
      <c r="BO1493" s="21" t="n"/>
      <c r="BP1493" s="20" t="n"/>
      <c r="BQ1493" s="18">
        <f>IF($BP1493="","",IFERROR(VLOOKUP(IFERROR(VLOOKUP(IF(ISNUMBER(FIND(" – ",$BP1493)),LEFT($BP1493,FIND(" – ",$BP1493)-1),$BP1493),ProdTbl,5,0),""),BasketTbl,2,0),"کد ناشناخته"))</f>
        <v/>
      </c>
      <c r="BR1493" s="18">
        <f>IF($BP1493="","",IFERROR(VLOOKUP(IF(ISNUMBER(FIND(" – ",$BP1493)),LEFT($BP1493,FIND(" – ",$BP1493)-1),$BP1493),ProdTbl,3,0),"کد ناشناخته"))</f>
        <v/>
      </c>
      <c r="BS1493" s="22" t="n"/>
      <c r="BT1493" s="21" t="n"/>
      <c r="BU1493" s="20" t="n"/>
      <c r="BV1493" s="18">
        <f>IF($BU1493="","",IFERROR(VLOOKUP(IFERROR(VLOOKUP(IF(ISNUMBER(FIND(" – ",$BU1493)),LEFT($BU1493,FIND(" – ",$BU1493)-1),$BU1493),ProdTbl,5,0),""),BasketTbl,2,0),"کد ناشناخته"))</f>
        <v/>
      </c>
      <c r="BW1493" s="18">
        <f>IF($BU1493="","",IFERROR(VLOOKUP(IF(ISNUMBER(FIND(" – ",$BU1493)),LEFT($BU1493,FIND(" – ",$BU1493)-1),$BU1493),ProdTbl,3,0),"کد ناشناخته"))</f>
        <v/>
      </c>
      <c r="BX1493" s="22" t="n"/>
      <c r="BY1493" s="21" t="n"/>
      <c r="BZ1493" s="20" t="n"/>
      <c r="CA1493" s="18">
        <f>IF($BZ1493="","",IFERROR(VLOOKUP(IFERROR(VLOOKUP(IF(ISNUMBER(FIND(" – ",$BZ1493)),LEFT($BZ1493,FIND(" – ",$BZ1493)-1),$BZ1493),ProdTbl,5,0),""),BasketTbl,2,0),"کد ناشناخته"))</f>
        <v/>
      </c>
      <c r="CB1493" s="18">
        <f>IF($BZ1493="","",IFERROR(VLOOKUP(IF(ISNUMBER(FIND(" – ",$BZ1493)),LEFT($BZ1493,FIND(" – ",$BZ1493)-1),$BZ1493),ProdTbl,3,0),"کد ناشناخته"))</f>
        <v/>
      </c>
      <c r="CC1493" s="22" t="n"/>
      <c r="CD1493" s="21" t="n"/>
      <c r="CE1493" s="20" t="n"/>
      <c r="CF1493" s="18">
        <f>IF($CE1493="","",IFERROR(VLOOKUP(IFERROR(VLOOKUP(IF(ISNUMBER(FIND(" – ",$CE1493)),LEFT($CE1493,FIND(" – ",$CE1493)-1),$CE1493),ProdTbl,5,0),""),BasketTbl,2,0),"کد ناشناخته"))</f>
        <v/>
      </c>
      <c r="CG1493" s="18">
        <f>IF($CE1493="","",IFERROR(VLOOKUP(IF(ISNUMBER(FIND(" – ",$CE1493)),LEFT($CE1493,FIND(" – ",$CE1493)-1),$CE1493),ProdTbl,3,0),"کد ناشناخته"))</f>
        <v/>
      </c>
      <c r="CH1493" s="22" t="n"/>
      <c r="CI1493" s="21" t="n"/>
    </row>
    <row r="1494">
      <c r="A1494" s="18">
        <f>IF($B1494="","",COUNTA($B$10:$B1494))</f>
        <v/>
      </c>
      <c r="B1494" s="19" t="n"/>
      <c r="C1494" s="20" t="n"/>
      <c r="D1494" s="19" t="n"/>
      <c r="E1494" s="18">
        <f>IF($D1494="","",IFERROR(VLOOKUP(IF(ISNUMBER(FIND(" – ",$D1494)),LEFT($D1494,FIND(" – ",$D1494)-1),$D1494),SellerTbl,2,0),"کد ناشناخته"))</f>
        <v/>
      </c>
      <c r="F1494" s="21" t="n"/>
      <c r="G1494" s="21" t="n"/>
      <c r="H1494" s="22" t="n"/>
      <c r="I1494" s="23">
        <f>IF(OR($F1494="",$G1494=""),"",$F1494-$G1494)</f>
        <v/>
      </c>
      <c r="J1494" s="18">
        <f>IF($I1494="","",IF(ABS($I1494)&lt;=0.01*$F1494,"√","×"))</f>
        <v/>
      </c>
      <c r="K1494" s="23">
        <f>IF(COUNT($Q1494,$V1494,$AA1494,$AF1494,$AK1494,$AP1494,$AU1494,$AZ1494,$BE1494,$BJ1494,$BO1494,$BT1494,$BY1494,$CD1494,$CI1494)=0,"",SUM($Q1494,$V1494,$AA1494,$AF1494,$AK1494,$AP1494,$AU1494,$AZ1494,$BE1494,$BJ1494,$BO1494,$BT1494,$BY1494,$CD1494,$CI1494))</f>
        <v/>
      </c>
      <c r="L1494" s="23">
        <f>IF(OR($F1494="",$K1494=""),"",$F1494-$K1494)</f>
        <v/>
      </c>
      <c r="M1494" s="20" t="n"/>
      <c r="N1494" s="18">
        <f>IF($M1494="","",IFERROR(VLOOKUP(IFERROR(VLOOKUP(IF(ISNUMBER(FIND(" – ",$M1494)),LEFT($M1494,FIND(" – ",$M1494)-1),$M1494),ProdTbl,5,0),""),BasketTbl,2,0),"کد ناشناخته"))</f>
        <v/>
      </c>
      <c r="O1494" s="18">
        <f>IF($M1494="","",IFERROR(VLOOKUP(IF(ISNUMBER(FIND(" – ",$M1494)),LEFT($M1494,FIND(" – ",$M1494)-1),$M1494),ProdTbl,3,0),"کد ناشناخته"))</f>
        <v/>
      </c>
      <c r="P1494" s="22" t="n"/>
      <c r="Q1494" s="21" t="n"/>
      <c r="R1494" s="20" t="n"/>
      <c r="S1494" s="18">
        <f>IF($R1494="","",IFERROR(VLOOKUP(IFERROR(VLOOKUP(IF(ISNUMBER(FIND(" – ",$R1494)),LEFT($R1494,FIND(" – ",$R1494)-1),$R1494),ProdTbl,5,0),""),BasketTbl,2,0),"کد ناشناخته"))</f>
        <v/>
      </c>
      <c r="T1494" s="18">
        <f>IF($R1494="","",IFERROR(VLOOKUP(IF(ISNUMBER(FIND(" – ",$R1494)),LEFT($R1494,FIND(" – ",$R1494)-1),$R1494),ProdTbl,3,0),"کد ناشناخته"))</f>
        <v/>
      </c>
      <c r="U1494" s="22" t="n"/>
      <c r="V1494" s="21" t="n"/>
      <c r="W1494" s="20" t="n"/>
      <c r="X1494" s="18">
        <f>IF($W1494="","",IFERROR(VLOOKUP(IFERROR(VLOOKUP(IF(ISNUMBER(FIND(" – ",$W1494)),LEFT($W1494,FIND(" – ",$W1494)-1),$W1494),ProdTbl,5,0),""),BasketTbl,2,0),"کد ناشناخته"))</f>
        <v/>
      </c>
      <c r="Y1494" s="18">
        <f>IF($W1494="","",IFERROR(VLOOKUP(IF(ISNUMBER(FIND(" – ",$W1494)),LEFT($W1494,FIND(" – ",$W1494)-1),$W1494),ProdTbl,3,0),"کد ناشناخته"))</f>
        <v/>
      </c>
      <c r="Z1494" s="22" t="n"/>
      <c r="AA1494" s="21" t="n"/>
      <c r="AB1494" s="20" t="n"/>
      <c r="AC1494" s="18">
        <f>IF($AB1494="","",IFERROR(VLOOKUP(IFERROR(VLOOKUP(IF(ISNUMBER(FIND(" – ",$AB1494)),LEFT($AB1494,FIND(" – ",$AB1494)-1),$AB1494),ProdTbl,5,0),""),BasketTbl,2,0),"کد ناشناخته"))</f>
        <v/>
      </c>
      <c r="AD1494" s="18">
        <f>IF($AB1494="","",IFERROR(VLOOKUP(IF(ISNUMBER(FIND(" – ",$AB1494)),LEFT($AB1494,FIND(" – ",$AB1494)-1),$AB1494),ProdTbl,3,0),"کد ناشناخته"))</f>
        <v/>
      </c>
      <c r="AE1494" s="22" t="n"/>
      <c r="AF1494" s="21" t="n"/>
      <c r="AG1494" s="20" t="n"/>
      <c r="AH1494" s="18">
        <f>IF($AG1494="","",IFERROR(VLOOKUP(IFERROR(VLOOKUP(IF(ISNUMBER(FIND(" – ",$AG1494)),LEFT($AG1494,FIND(" – ",$AG1494)-1),$AG1494),ProdTbl,5,0),""),BasketTbl,2,0),"کد ناشناخته"))</f>
        <v/>
      </c>
      <c r="AI1494" s="18">
        <f>IF($AG1494="","",IFERROR(VLOOKUP(IF(ISNUMBER(FIND(" – ",$AG1494)),LEFT($AG1494,FIND(" – ",$AG1494)-1),$AG1494),ProdTbl,3,0),"کد ناشناخته"))</f>
        <v/>
      </c>
      <c r="AJ1494" s="22" t="n"/>
      <c r="AK1494" s="21" t="n"/>
      <c r="AL1494" s="20" t="n"/>
      <c r="AM1494" s="18">
        <f>IF($AL1494="","",IFERROR(VLOOKUP(IFERROR(VLOOKUP(IF(ISNUMBER(FIND(" – ",$AL1494)),LEFT($AL1494,FIND(" – ",$AL1494)-1),$AL1494),ProdTbl,5,0),""),BasketTbl,2,0),"کد ناشناخته"))</f>
        <v/>
      </c>
      <c r="AN1494" s="18">
        <f>IF($AL1494="","",IFERROR(VLOOKUP(IF(ISNUMBER(FIND(" – ",$AL1494)),LEFT($AL1494,FIND(" – ",$AL1494)-1),$AL1494),ProdTbl,3,0),"کد ناشناخته"))</f>
        <v/>
      </c>
      <c r="AO1494" s="22" t="n"/>
      <c r="AP1494" s="21" t="n"/>
      <c r="AQ1494" s="20" t="n"/>
      <c r="AR1494" s="18">
        <f>IF($AQ1494="","",IFERROR(VLOOKUP(IFERROR(VLOOKUP(IF(ISNUMBER(FIND(" – ",$AQ1494)),LEFT($AQ1494,FIND(" – ",$AQ1494)-1),$AQ1494),ProdTbl,5,0),""),BasketTbl,2,0),"کد ناشناخته"))</f>
        <v/>
      </c>
      <c r="AS1494" s="18">
        <f>IF($AQ1494="","",IFERROR(VLOOKUP(IF(ISNUMBER(FIND(" – ",$AQ1494)),LEFT($AQ1494,FIND(" – ",$AQ1494)-1),$AQ1494),ProdTbl,3,0),"کد ناشناخته"))</f>
        <v/>
      </c>
      <c r="AT1494" s="22" t="n"/>
      <c r="AU1494" s="21" t="n"/>
      <c r="AV1494" s="20" t="n"/>
      <c r="AW1494" s="18">
        <f>IF($AV1494="","",IFERROR(VLOOKUP(IFERROR(VLOOKUP(IF(ISNUMBER(FIND(" – ",$AV1494)),LEFT($AV1494,FIND(" – ",$AV1494)-1),$AV1494),ProdTbl,5,0),""),BasketTbl,2,0),"کد ناشناخته"))</f>
        <v/>
      </c>
      <c r="AX1494" s="18">
        <f>IF($AV1494="","",IFERROR(VLOOKUP(IF(ISNUMBER(FIND(" – ",$AV1494)),LEFT($AV1494,FIND(" – ",$AV1494)-1),$AV1494),ProdTbl,3,0),"کد ناشناخته"))</f>
        <v/>
      </c>
      <c r="AY1494" s="22" t="n"/>
      <c r="AZ1494" s="21" t="n"/>
      <c r="BA1494" s="20" t="n"/>
      <c r="BB1494" s="18">
        <f>IF($BA1494="","",IFERROR(VLOOKUP(IFERROR(VLOOKUP(IF(ISNUMBER(FIND(" – ",$BA1494)),LEFT($BA1494,FIND(" – ",$BA1494)-1),$BA1494),ProdTbl,5,0),""),BasketTbl,2,0),"کد ناشناخته"))</f>
        <v/>
      </c>
      <c r="BC1494" s="18">
        <f>IF($BA1494="","",IFERROR(VLOOKUP(IF(ISNUMBER(FIND(" – ",$BA1494)),LEFT($BA1494,FIND(" – ",$BA1494)-1),$BA1494),ProdTbl,3,0),"کد ناشناخته"))</f>
        <v/>
      </c>
      <c r="BD1494" s="22" t="n"/>
      <c r="BE1494" s="21" t="n"/>
      <c r="BF1494" s="20" t="n"/>
      <c r="BG1494" s="18">
        <f>IF($BF1494="","",IFERROR(VLOOKUP(IFERROR(VLOOKUP(IF(ISNUMBER(FIND(" – ",$BF1494)),LEFT($BF1494,FIND(" – ",$BF1494)-1),$BF1494),ProdTbl,5,0),""),BasketTbl,2,0),"کد ناشناخته"))</f>
        <v/>
      </c>
      <c r="BH1494" s="18">
        <f>IF($BF1494="","",IFERROR(VLOOKUP(IF(ISNUMBER(FIND(" – ",$BF1494)),LEFT($BF1494,FIND(" – ",$BF1494)-1),$BF1494),ProdTbl,3,0),"کد ناشناخته"))</f>
        <v/>
      </c>
      <c r="BI1494" s="22" t="n"/>
      <c r="BJ1494" s="21" t="n"/>
      <c r="BK1494" s="20" t="n"/>
      <c r="BL1494" s="18">
        <f>IF($BK1494="","",IFERROR(VLOOKUP(IFERROR(VLOOKUP(IF(ISNUMBER(FIND(" – ",$BK1494)),LEFT($BK1494,FIND(" – ",$BK1494)-1),$BK1494),ProdTbl,5,0),""),BasketTbl,2,0),"کد ناشناخته"))</f>
        <v/>
      </c>
      <c r="BM1494" s="18">
        <f>IF($BK1494="","",IFERROR(VLOOKUP(IF(ISNUMBER(FIND(" – ",$BK1494)),LEFT($BK1494,FIND(" – ",$BK1494)-1),$BK1494),ProdTbl,3,0),"کد ناشناخته"))</f>
        <v/>
      </c>
      <c r="BN1494" s="22" t="n"/>
      <c r="BO1494" s="21" t="n"/>
      <c r="BP1494" s="20" t="n"/>
      <c r="BQ1494" s="18">
        <f>IF($BP1494="","",IFERROR(VLOOKUP(IFERROR(VLOOKUP(IF(ISNUMBER(FIND(" – ",$BP1494)),LEFT($BP1494,FIND(" – ",$BP1494)-1),$BP1494),ProdTbl,5,0),""),BasketTbl,2,0),"کد ناشناخته"))</f>
        <v/>
      </c>
      <c r="BR1494" s="18">
        <f>IF($BP1494="","",IFERROR(VLOOKUP(IF(ISNUMBER(FIND(" – ",$BP1494)),LEFT($BP1494,FIND(" – ",$BP1494)-1),$BP1494),ProdTbl,3,0),"کد ناشناخته"))</f>
        <v/>
      </c>
      <c r="BS1494" s="22" t="n"/>
      <c r="BT1494" s="21" t="n"/>
      <c r="BU1494" s="20" t="n"/>
      <c r="BV1494" s="18">
        <f>IF($BU1494="","",IFERROR(VLOOKUP(IFERROR(VLOOKUP(IF(ISNUMBER(FIND(" – ",$BU1494)),LEFT($BU1494,FIND(" – ",$BU1494)-1),$BU1494),ProdTbl,5,0),""),BasketTbl,2,0),"کد ناشناخته"))</f>
        <v/>
      </c>
      <c r="BW1494" s="18">
        <f>IF($BU1494="","",IFERROR(VLOOKUP(IF(ISNUMBER(FIND(" – ",$BU1494)),LEFT($BU1494,FIND(" – ",$BU1494)-1),$BU1494),ProdTbl,3,0),"کد ناشناخته"))</f>
        <v/>
      </c>
      <c r="BX1494" s="22" t="n"/>
      <c r="BY1494" s="21" t="n"/>
      <c r="BZ1494" s="20" t="n"/>
      <c r="CA1494" s="18">
        <f>IF($BZ1494="","",IFERROR(VLOOKUP(IFERROR(VLOOKUP(IF(ISNUMBER(FIND(" – ",$BZ1494)),LEFT($BZ1494,FIND(" – ",$BZ1494)-1),$BZ1494),ProdTbl,5,0),""),BasketTbl,2,0),"کد ناشناخته"))</f>
        <v/>
      </c>
      <c r="CB1494" s="18">
        <f>IF($BZ1494="","",IFERROR(VLOOKUP(IF(ISNUMBER(FIND(" – ",$BZ1494)),LEFT($BZ1494,FIND(" – ",$BZ1494)-1),$BZ1494),ProdTbl,3,0),"کد ناشناخته"))</f>
        <v/>
      </c>
      <c r="CC1494" s="22" t="n"/>
      <c r="CD1494" s="21" t="n"/>
      <c r="CE1494" s="20" t="n"/>
      <c r="CF1494" s="18">
        <f>IF($CE1494="","",IFERROR(VLOOKUP(IFERROR(VLOOKUP(IF(ISNUMBER(FIND(" – ",$CE1494)),LEFT($CE1494,FIND(" – ",$CE1494)-1),$CE1494),ProdTbl,5,0),""),BasketTbl,2,0),"کد ناشناخته"))</f>
        <v/>
      </c>
      <c r="CG1494" s="18">
        <f>IF($CE1494="","",IFERROR(VLOOKUP(IF(ISNUMBER(FIND(" – ",$CE1494)),LEFT($CE1494,FIND(" – ",$CE1494)-1),$CE1494),ProdTbl,3,0),"کد ناشناخته"))</f>
        <v/>
      </c>
      <c r="CH1494" s="22" t="n"/>
      <c r="CI1494" s="21" t="n"/>
    </row>
    <row r="1495">
      <c r="A1495" s="18">
        <f>IF($B1495="","",COUNTA($B$10:$B1495))</f>
        <v/>
      </c>
      <c r="B1495" s="19" t="n"/>
      <c r="C1495" s="20" t="n"/>
      <c r="D1495" s="19" t="n"/>
      <c r="E1495" s="18">
        <f>IF($D1495="","",IFERROR(VLOOKUP(IF(ISNUMBER(FIND(" – ",$D1495)),LEFT($D1495,FIND(" – ",$D1495)-1),$D1495),SellerTbl,2,0),"کد ناشناخته"))</f>
        <v/>
      </c>
      <c r="F1495" s="21" t="n"/>
      <c r="G1495" s="21" t="n"/>
      <c r="H1495" s="22" t="n"/>
      <c r="I1495" s="23">
        <f>IF(OR($F1495="",$G1495=""),"",$F1495-$G1495)</f>
        <v/>
      </c>
      <c r="J1495" s="18">
        <f>IF($I1495="","",IF(ABS($I1495)&lt;=0.01*$F1495,"√","×"))</f>
        <v/>
      </c>
      <c r="K1495" s="23">
        <f>IF(COUNT($Q1495,$V1495,$AA1495,$AF1495,$AK1495,$AP1495,$AU1495,$AZ1495,$BE1495,$BJ1495,$BO1495,$BT1495,$BY1495,$CD1495,$CI1495)=0,"",SUM($Q1495,$V1495,$AA1495,$AF1495,$AK1495,$AP1495,$AU1495,$AZ1495,$BE1495,$BJ1495,$BO1495,$BT1495,$BY1495,$CD1495,$CI1495))</f>
        <v/>
      </c>
      <c r="L1495" s="23">
        <f>IF(OR($F1495="",$K1495=""),"",$F1495-$K1495)</f>
        <v/>
      </c>
      <c r="M1495" s="20" t="n"/>
      <c r="N1495" s="18">
        <f>IF($M1495="","",IFERROR(VLOOKUP(IFERROR(VLOOKUP(IF(ISNUMBER(FIND(" – ",$M1495)),LEFT($M1495,FIND(" – ",$M1495)-1),$M1495),ProdTbl,5,0),""),BasketTbl,2,0),"کد ناشناخته"))</f>
        <v/>
      </c>
      <c r="O1495" s="18">
        <f>IF($M1495="","",IFERROR(VLOOKUP(IF(ISNUMBER(FIND(" – ",$M1495)),LEFT($M1495,FIND(" – ",$M1495)-1),$M1495),ProdTbl,3,0),"کد ناشناخته"))</f>
        <v/>
      </c>
      <c r="P1495" s="22" t="n"/>
      <c r="Q1495" s="21" t="n"/>
      <c r="R1495" s="20" t="n"/>
      <c r="S1495" s="18">
        <f>IF($R1495="","",IFERROR(VLOOKUP(IFERROR(VLOOKUP(IF(ISNUMBER(FIND(" – ",$R1495)),LEFT($R1495,FIND(" – ",$R1495)-1),$R1495),ProdTbl,5,0),""),BasketTbl,2,0),"کد ناشناخته"))</f>
        <v/>
      </c>
      <c r="T1495" s="18">
        <f>IF($R1495="","",IFERROR(VLOOKUP(IF(ISNUMBER(FIND(" – ",$R1495)),LEFT($R1495,FIND(" – ",$R1495)-1),$R1495),ProdTbl,3,0),"کد ناشناخته"))</f>
        <v/>
      </c>
      <c r="U1495" s="22" t="n"/>
      <c r="V1495" s="21" t="n"/>
      <c r="W1495" s="20" t="n"/>
      <c r="X1495" s="18">
        <f>IF($W1495="","",IFERROR(VLOOKUP(IFERROR(VLOOKUP(IF(ISNUMBER(FIND(" – ",$W1495)),LEFT($W1495,FIND(" – ",$W1495)-1),$W1495),ProdTbl,5,0),""),BasketTbl,2,0),"کد ناشناخته"))</f>
        <v/>
      </c>
      <c r="Y1495" s="18">
        <f>IF($W1495="","",IFERROR(VLOOKUP(IF(ISNUMBER(FIND(" – ",$W1495)),LEFT($W1495,FIND(" – ",$W1495)-1),$W1495),ProdTbl,3,0),"کد ناشناخته"))</f>
        <v/>
      </c>
      <c r="Z1495" s="22" t="n"/>
      <c r="AA1495" s="21" t="n"/>
      <c r="AB1495" s="20" t="n"/>
      <c r="AC1495" s="18">
        <f>IF($AB1495="","",IFERROR(VLOOKUP(IFERROR(VLOOKUP(IF(ISNUMBER(FIND(" – ",$AB1495)),LEFT($AB1495,FIND(" – ",$AB1495)-1),$AB1495),ProdTbl,5,0),""),BasketTbl,2,0),"کد ناشناخته"))</f>
        <v/>
      </c>
      <c r="AD1495" s="18">
        <f>IF($AB1495="","",IFERROR(VLOOKUP(IF(ISNUMBER(FIND(" – ",$AB1495)),LEFT($AB1495,FIND(" – ",$AB1495)-1),$AB1495),ProdTbl,3,0),"کد ناشناخته"))</f>
        <v/>
      </c>
      <c r="AE1495" s="22" t="n"/>
      <c r="AF1495" s="21" t="n"/>
      <c r="AG1495" s="20" t="n"/>
      <c r="AH1495" s="18">
        <f>IF($AG1495="","",IFERROR(VLOOKUP(IFERROR(VLOOKUP(IF(ISNUMBER(FIND(" – ",$AG1495)),LEFT($AG1495,FIND(" – ",$AG1495)-1),$AG1495),ProdTbl,5,0),""),BasketTbl,2,0),"کد ناشناخته"))</f>
        <v/>
      </c>
      <c r="AI1495" s="18">
        <f>IF($AG1495="","",IFERROR(VLOOKUP(IF(ISNUMBER(FIND(" – ",$AG1495)),LEFT($AG1495,FIND(" – ",$AG1495)-1),$AG1495),ProdTbl,3,0),"کد ناشناخته"))</f>
        <v/>
      </c>
      <c r="AJ1495" s="22" t="n"/>
      <c r="AK1495" s="21" t="n"/>
      <c r="AL1495" s="20" t="n"/>
      <c r="AM1495" s="18">
        <f>IF($AL1495="","",IFERROR(VLOOKUP(IFERROR(VLOOKUP(IF(ISNUMBER(FIND(" – ",$AL1495)),LEFT($AL1495,FIND(" – ",$AL1495)-1),$AL1495),ProdTbl,5,0),""),BasketTbl,2,0),"کد ناشناخته"))</f>
        <v/>
      </c>
      <c r="AN1495" s="18">
        <f>IF($AL1495="","",IFERROR(VLOOKUP(IF(ISNUMBER(FIND(" – ",$AL1495)),LEFT($AL1495,FIND(" – ",$AL1495)-1),$AL1495),ProdTbl,3,0),"کد ناشناخته"))</f>
        <v/>
      </c>
      <c r="AO1495" s="22" t="n"/>
      <c r="AP1495" s="21" t="n"/>
      <c r="AQ1495" s="20" t="n"/>
      <c r="AR1495" s="18">
        <f>IF($AQ1495="","",IFERROR(VLOOKUP(IFERROR(VLOOKUP(IF(ISNUMBER(FIND(" – ",$AQ1495)),LEFT($AQ1495,FIND(" – ",$AQ1495)-1),$AQ1495),ProdTbl,5,0),""),BasketTbl,2,0),"کد ناشناخته"))</f>
        <v/>
      </c>
      <c r="AS1495" s="18">
        <f>IF($AQ1495="","",IFERROR(VLOOKUP(IF(ISNUMBER(FIND(" – ",$AQ1495)),LEFT($AQ1495,FIND(" – ",$AQ1495)-1),$AQ1495),ProdTbl,3,0),"کد ناشناخته"))</f>
        <v/>
      </c>
      <c r="AT1495" s="22" t="n"/>
      <c r="AU1495" s="21" t="n"/>
      <c r="AV1495" s="20" t="n"/>
      <c r="AW1495" s="18">
        <f>IF($AV1495="","",IFERROR(VLOOKUP(IFERROR(VLOOKUP(IF(ISNUMBER(FIND(" – ",$AV1495)),LEFT($AV1495,FIND(" – ",$AV1495)-1),$AV1495),ProdTbl,5,0),""),BasketTbl,2,0),"کد ناشناخته"))</f>
        <v/>
      </c>
      <c r="AX1495" s="18">
        <f>IF($AV1495="","",IFERROR(VLOOKUP(IF(ISNUMBER(FIND(" – ",$AV1495)),LEFT($AV1495,FIND(" – ",$AV1495)-1),$AV1495),ProdTbl,3,0),"کد ناشناخته"))</f>
        <v/>
      </c>
      <c r="AY1495" s="22" t="n"/>
      <c r="AZ1495" s="21" t="n"/>
      <c r="BA1495" s="20" t="n"/>
      <c r="BB1495" s="18">
        <f>IF($BA1495="","",IFERROR(VLOOKUP(IFERROR(VLOOKUP(IF(ISNUMBER(FIND(" – ",$BA1495)),LEFT($BA1495,FIND(" – ",$BA1495)-1),$BA1495),ProdTbl,5,0),""),BasketTbl,2,0),"کد ناشناخته"))</f>
        <v/>
      </c>
      <c r="BC1495" s="18">
        <f>IF($BA1495="","",IFERROR(VLOOKUP(IF(ISNUMBER(FIND(" – ",$BA1495)),LEFT($BA1495,FIND(" – ",$BA1495)-1),$BA1495),ProdTbl,3,0),"کد ناشناخته"))</f>
        <v/>
      </c>
      <c r="BD1495" s="22" t="n"/>
      <c r="BE1495" s="21" t="n"/>
      <c r="BF1495" s="20" t="n"/>
      <c r="BG1495" s="18">
        <f>IF($BF1495="","",IFERROR(VLOOKUP(IFERROR(VLOOKUP(IF(ISNUMBER(FIND(" – ",$BF1495)),LEFT($BF1495,FIND(" – ",$BF1495)-1),$BF1495),ProdTbl,5,0),""),BasketTbl,2,0),"کد ناشناخته"))</f>
        <v/>
      </c>
      <c r="BH1495" s="18">
        <f>IF($BF1495="","",IFERROR(VLOOKUP(IF(ISNUMBER(FIND(" – ",$BF1495)),LEFT($BF1495,FIND(" – ",$BF1495)-1),$BF1495),ProdTbl,3,0),"کد ناشناخته"))</f>
        <v/>
      </c>
      <c r="BI1495" s="22" t="n"/>
      <c r="BJ1495" s="21" t="n"/>
      <c r="BK1495" s="20" t="n"/>
      <c r="BL1495" s="18">
        <f>IF($BK1495="","",IFERROR(VLOOKUP(IFERROR(VLOOKUP(IF(ISNUMBER(FIND(" – ",$BK1495)),LEFT($BK1495,FIND(" – ",$BK1495)-1),$BK1495),ProdTbl,5,0),""),BasketTbl,2,0),"کد ناشناخته"))</f>
        <v/>
      </c>
      <c r="BM1495" s="18">
        <f>IF($BK1495="","",IFERROR(VLOOKUP(IF(ISNUMBER(FIND(" – ",$BK1495)),LEFT($BK1495,FIND(" – ",$BK1495)-1),$BK1495),ProdTbl,3,0),"کد ناشناخته"))</f>
        <v/>
      </c>
      <c r="BN1495" s="22" t="n"/>
      <c r="BO1495" s="21" t="n"/>
      <c r="BP1495" s="20" t="n"/>
      <c r="BQ1495" s="18">
        <f>IF($BP1495="","",IFERROR(VLOOKUP(IFERROR(VLOOKUP(IF(ISNUMBER(FIND(" – ",$BP1495)),LEFT($BP1495,FIND(" – ",$BP1495)-1),$BP1495),ProdTbl,5,0),""),BasketTbl,2,0),"کد ناشناخته"))</f>
        <v/>
      </c>
      <c r="BR1495" s="18">
        <f>IF($BP1495="","",IFERROR(VLOOKUP(IF(ISNUMBER(FIND(" – ",$BP1495)),LEFT($BP1495,FIND(" – ",$BP1495)-1),$BP1495),ProdTbl,3,0),"کد ناشناخته"))</f>
        <v/>
      </c>
      <c r="BS1495" s="22" t="n"/>
      <c r="BT1495" s="21" t="n"/>
      <c r="BU1495" s="20" t="n"/>
      <c r="BV1495" s="18">
        <f>IF($BU1495="","",IFERROR(VLOOKUP(IFERROR(VLOOKUP(IF(ISNUMBER(FIND(" – ",$BU1495)),LEFT($BU1495,FIND(" – ",$BU1495)-1),$BU1495),ProdTbl,5,0),""),BasketTbl,2,0),"کد ناشناخته"))</f>
        <v/>
      </c>
      <c r="BW1495" s="18">
        <f>IF($BU1495="","",IFERROR(VLOOKUP(IF(ISNUMBER(FIND(" – ",$BU1495)),LEFT($BU1495,FIND(" – ",$BU1495)-1),$BU1495),ProdTbl,3,0),"کد ناشناخته"))</f>
        <v/>
      </c>
      <c r="BX1495" s="22" t="n"/>
      <c r="BY1495" s="21" t="n"/>
      <c r="BZ1495" s="20" t="n"/>
      <c r="CA1495" s="18">
        <f>IF($BZ1495="","",IFERROR(VLOOKUP(IFERROR(VLOOKUP(IF(ISNUMBER(FIND(" – ",$BZ1495)),LEFT($BZ1495,FIND(" – ",$BZ1495)-1),$BZ1495),ProdTbl,5,0),""),BasketTbl,2,0),"کد ناشناخته"))</f>
        <v/>
      </c>
      <c r="CB1495" s="18">
        <f>IF($BZ1495="","",IFERROR(VLOOKUP(IF(ISNUMBER(FIND(" – ",$BZ1495)),LEFT($BZ1495,FIND(" – ",$BZ1495)-1),$BZ1495),ProdTbl,3,0),"کد ناشناخته"))</f>
        <v/>
      </c>
      <c r="CC1495" s="22" t="n"/>
      <c r="CD1495" s="21" t="n"/>
      <c r="CE1495" s="20" t="n"/>
      <c r="CF1495" s="18">
        <f>IF($CE1495="","",IFERROR(VLOOKUP(IFERROR(VLOOKUP(IF(ISNUMBER(FIND(" – ",$CE1495)),LEFT($CE1495,FIND(" – ",$CE1495)-1),$CE1495),ProdTbl,5,0),""),BasketTbl,2,0),"کد ناشناخته"))</f>
        <v/>
      </c>
      <c r="CG1495" s="18">
        <f>IF($CE1495="","",IFERROR(VLOOKUP(IF(ISNUMBER(FIND(" – ",$CE1495)),LEFT($CE1495,FIND(" – ",$CE1495)-1),$CE1495),ProdTbl,3,0),"کد ناشناخته"))</f>
        <v/>
      </c>
      <c r="CH1495" s="22" t="n"/>
      <c r="CI1495" s="21" t="n"/>
    </row>
    <row r="1496">
      <c r="A1496" s="18">
        <f>IF($B1496="","",COUNTA($B$10:$B1496))</f>
        <v/>
      </c>
      <c r="B1496" s="19" t="n"/>
      <c r="C1496" s="20" t="n"/>
      <c r="D1496" s="19" t="n"/>
      <c r="E1496" s="18">
        <f>IF($D1496="","",IFERROR(VLOOKUP(IF(ISNUMBER(FIND(" – ",$D1496)),LEFT($D1496,FIND(" – ",$D1496)-1),$D1496),SellerTbl,2,0),"کد ناشناخته"))</f>
        <v/>
      </c>
      <c r="F1496" s="21" t="n"/>
      <c r="G1496" s="21" t="n"/>
      <c r="H1496" s="22" t="n"/>
      <c r="I1496" s="23">
        <f>IF(OR($F1496="",$G1496=""),"",$F1496-$G1496)</f>
        <v/>
      </c>
      <c r="J1496" s="18">
        <f>IF($I1496="","",IF(ABS($I1496)&lt;=0.01*$F1496,"√","×"))</f>
        <v/>
      </c>
      <c r="K1496" s="23">
        <f>IF(COUNT($Q1496,$V1496,$AA1496,$AF1496,$AK1496,$AP1496,$AU1496,$AZ1496,$BE1496,$BJ1496,$BO1496,$BT1496,$BY1496,$CD1496,$CI1496)=0,"",SUM($Q1496,$V1496,$AA1496,$AF1496,$AK1496,$AP1496,$AU1496,$AZ1496,$BE1496,$BJ1496,$BO1496,$BT1496,$BY1496,$CD1496,$CI1496))</f>
        <v/>
      </c>
      <c r="L1496" s="23">
        <f>IF(OR($F1496="",$K1496=""),"",$F1496-$K1496)</f>
        <v/>
      </c>
      <c r="M1496" s="20" t="n"/>
      <c r="N1496" s="18">
        <f>IF($M1496="","",IFERROR(VLOOKUP(IFERROR(VLOOKUP(IF(ISNUMBER(FIND(" – ",$M1496)),LEFT($M1496,FIND(" – ",$M1496)-1),$M1496),ProdTbl,5,0),""),BasketTbl,2,0),"کد ناشناخته"))</f>
        <v/>
      </c>
      <c r="O1496" s="18">
        <f>IF($M1496="","",IFERROR(VLOOKUP(IF(ISNUMBER(FIND(" – ",$M1496)),LEFT($M1496,FIND(" – ",$M1496)-1),$M1496),ProdTbl,3,0),"کد ناشناخته"))</f>
        <v/>
      </c>
      <c r="P1496" s="22" t="n"/>
      <c r="Q1496" s="21" t="n"/>
      <c r="R1496" s="20" t="n"/>
      <c r="S1496" s="18">
        <f>IF($R1496="","",IFERROR(VLOOKUP(IFERROR(VLOOKUP(IF(ISNUMBER(FIND(" – ",$R1496)),LEFT($R1496,FIND(" – ",$R1496)-1),$R1496),ProdTbl,5,0),""),BasketTbl,2,0),"کد ناشناخته"))</f>
        <v/>
      </c>
      <c r="T1496" s="18">
        <f>IF($R1496="","",IFERROR(VLOOKUP(IF(ISNUMBER(FIND(" – ",$R1496)),LEFT($R1496,FIND(" – ",$R1496)-1),$R1496),ProdTbl,3,0),"کد ناشناخته"))</f>
        <v/>
      </c>
      <c r="U1496" s="22" t="n"/>
      <c r="V1496" s="21" t="n"/>
      <c r="W1496" s="20" t="n"/>
      <c r="X1496" s="18">
        <f>IF($W1496="","",IFERROR(VLOOKUP(IFERROR(VLOOKUP(IF(ISNUMBER(FIND(" – ",$W1496)),LEFT($W1496,FIND(" – ",$W1496)-1),$W1496),ProdTbl,5,0),""),BasketTbl,2,0),"کد ناشناخته"))</f>
        <v/>
      </c>
      <c r="Y1496" s="18">
        <f>IF($W1496="","",IFERROR(VLOOKUP(IF(ISNUMBER(FIND(" – ",$W1496)),LEFT($W1496,FIND(" – ",$W1496)-1),$W1496),ProdTbl,3,0),"کد ناشناخته"))</f>
        <v/>
      </c>
      <c r="Z1496" s="22" t="n"/>
      <c r="AA1496" s="21" t="n"/>
      <c r="AB1496" s="20" t="n"/>
      <c r="AC1496" s="18">
        <f>IF($AB1496="","",IFERROR(VLOOKUP(IFERROR(VLOOKUP(IF(ISNUMBER(FIND(" – ",$AB1496)),LEFT($AB1496,FIND(" – ",$AB1496)-1),$AB1496),ProdTbl,5,0),""),BasketTbl,2,0),"کد ناشناخته"))</f>
        <v/>
      </c>
      <c r="AD1496" s="18">
        <f>IF($AB1496="","",IFERROR(VLOOKUP(IF(ISNUMBER(FIND(" – ",$AB1496)),LEFT($AB1496,FIND(" – ",$AB1496)-1),$AB1496),ProdTbl,3,0),"کد ناشناخته"))</f>
        <v/>
      </c>
      <c r="AE1496" s="22" t="n"/>
      <c r="AF1496" s="21" t="n"/>
      <c r="AG1496" s="20" t="n"/>
      <c r="AH1496" s="18">
        <f>IF($AG1496="","",IFERROR(VLOOKUP(IFERROR(VLOOKUP(IF(ISNUMBER(FIND(" – ",$AG1496)),LEFT($AG1496,FIND(" – ",$AG1496)-1),$AG1496),ProdTbl,5,0),""),BasketTbl,2,0),"کد ناشناخته"))</f>
        <v/>
      </c>
      <c r="AI1496" s="18">
        <f>IF($AG1496="","",IFERROR(VLOOKUP(IF(ISNUMBER(FIND(" – ",$AG1496)),LEFT($AG1496,FIND(" – ",$AG1496)-1),$AG1496),ProdTbl,3,0),"کد ناشناخته"))</f>
        <v/>
      </c>
      <c r="AJ1496" s="22" t="n"/>
      <c r="AK1496" s="21" t="n"/>
      <c r="AL1496" s="20" t="n"/>
      <c r="AM1496" s="18">
        <f>IF($AL1496="","",IFERROR(VLOOKUP(IFERROR(VLOOKUP(IF(ISNUMBER(FIND(" – ",$AL1496)),LEFT($AL1496,FIND(" – ",$AL1496)-1),$AL1496),ProdTbl,5,0),""),BasketTbl,2,0),"کد ناشناخته"))</f>
        <v/>
      </c>
      <c r="AN1496" s="18">
        <f>IF($AL1496="","",IFERROR(VLOOKUP(IF(ISNUMBER(FIND(" – ",$AL1496)),LEFT($AL1496,FIND(" – ",$AL1496)-1),$AL1496),ProdTbl,3,0),"کد ناشناخته"))</f>
        <v/>
      </c>
      <c r="AO1496" s="22" t="n"/>
      <c r="AP1496" s="21" t="n"/>
      <c r="AQ1496" s="20" t="n"/>
      <c r="AR1496" s="18">
        <f>IF($AQ1496="","",IFERROR(VLOOKUP(IFERROR(VLOOKUP(IF(ISNUMBER(FIND(" – ",$AQ1496)),LEFT($AQ1496,FIND(" – ",$AQ1496)-1),$AQ1496),ProdTbl,5,0),""),BasketTbl,2,0),"کد ناشناخته"))</f>
        <v/>
      </c>
      <c r="AS1496" s="18">
        <f>IF($AQ1496="","",IFERROR(VLOOKUP(IF(ISNUMBER(FIND(" – ",$AQ1496)),LEFT($AQ1496,FIND(" – ",$AQ1496)-1),$AQ1496),ProdTbl,3,0),"کد ناشناخته"))</f>
        <v/>
      </c>
      <c r="AT1496" s="22" t="n"/>
      <c r="AU1496" s="21" t="n"/>
      <c r="AV1496" s="20" t="n"/>
      <c r="AW1496" s="18">
        <f>IF($AV1496="","",IFERROR(VLOOKUP(IFERROR(VLOOKUP(IF(ISNUMBER(FIND(" – ",$AV1496)),LEFT($AV1496,FIND(" – ",$AV1496)-1),$AV1496),ProdTbl,5,0),""),BasketTbl,2,0),"کد ناشناخته"))</f>
        <v/>
      </c>
      <c r="AX1496" s="18">
        <f>IF($AV1496="","",IFERROR(VLOOKUP(IF(ISNUMBER(FIND(" – ",$AV1496)),LEFT($AV1496,FIND(" – ",$AV1496)-1),$AV1496),ProdTbl,3,0),"کد ناشناخته"))</f>
        <v/>
      </c>
      <c r="AY1496" s="22" t="n"/>
      <c r="AZ1496" s="21" t="n"/>
      <c r="BA1496" s="20" t="n"/>
      <c r="BB1496" s="18">
        <f>IF($BA1496="","",IFERROR(VLOOKUP(IFERROR(VLOOKUP(IF(ISNUMBER(FIND(" – ",$BA1496)),LEFT($BA1496,FIND(" – ",$BA1496)-1),$BA1496),ProdTbl,5,0),""),BasketTbl,2,0),"کد ناشناخته"))</f>
        <v/>
      </c>
      <c r="BC1496" s="18">
        <f>IF($BA1496="","",IFERROR(VLOOKUP(IF(ISNUMBER(FIND(" – ",$BA1496)),LEFT($BA1496,FIND(" – ",$BA1496)-1),$BA1496),ProdTbl,3,0),"کد ناشناخته"))</f>
        <v/>
      </c>
      <c r="BD1496" s="22" t="n"/>
      <c r="BE1496" s="21" t="n"/>
      <c r="BF1496" s="20" t="n"/>
      <c r="BG1496" s="18">
        <f>IF($BF1496="","",IFERROR(VLOOKUP(IFERROR(VLOOKUP(IF(ISNUMBER(FIND(" – ",$BF1496)),LEFT($BF1496,FIND(" – ",$BF1496)-1),$BF1496),ProdTbl,5,0),""),BasketTbl,2,0),"کد ناشناخته"))</f>
        <v/>
      </c>
      <c r="BH1496" s="18">
        <f>IF($BF1496="","",IFERROR(VLOOKUP(IF(ISNUMBER(FIND(" – ",$BF1496)),LEFT($BF1496,FIND(" – ",$BF1496)-1),$BF1496),ProdTbl,3,0),"کد ناشناخته"))</f>
        <v/>
      </c>
      <c r="BI1496" s="22" t="n"/>
      <c r="BJ1496" s="21" t="n"/>
      <c r="BK1496" s="20" t="n"/>
      <c r="BL1496" s="18">
        <f>IF($BK1496="","",IFERROR(VLOOKUP(IFERROR(VLOOKUP(IF(ISNUMBER(FIND(" – ",$BK1496)),LEFT($BK1496,FIND(" – ",$BK1496)-1),$BK1496),ProdTbl,5,0),""),BasketTbl,2,0),"کد ناشناخته"))</f>
        <v/>
      </c>
      <c r="BM1496" s="18">
        <f>IF($BK1496="","",IFERROR(VLOOKUP(IF(ISNUMBER(FIND(" – ",$BK1496)),LEFT($BK1496,FIND(" – ",$BK1496)-1),$BK1496),ProdTbl,3,0),"کد ناشناخته"))</f>
        <v/>
      </c>
      <c r="BN1496" s="22" t="n"/>
      <c r="BO1496" s="21" t="n"/>
      <c r="BP1496" s="20" t="n"/>
      <c r="BQ1496" s="18">
        <f>IF($BP1496="","",IFERROR(VLOOKUP(IFERROR(VLOOKUP(IF(ISNUMBER(FIND(" – ",$BP1496)),LEFT($BP1496,FIND(" – ",$BP1496)-1),$BP1496),ProdTbl,5,0),""),BasketTbl,2,0),"کد ناشناخته"))</f>
        <v/>
      </c>
      <c r="BR1496" s="18">
        <f>IF($BP1496="","",IFERROR(VLOOKUP(IF(ISNUMBER(FIND(" – ",$BP1496)),LEFT($BP1496,FIND(" – ",$BP1496)-1),$BP1496),ProdTbl,3,0),"کد ناشناخته"))</f>
        <v/>
      </c>
      <c r="BS1496" s="22" t="n"/>
      <c r="BT1496" s="21" t="n"/>
      <c r="BU1496" s="20" t="n"/>
      <c r="BV1496" s="18">
        <f>IF($BU1496="","",IFERROR(VLOOKUP(IFERROR(VLOOKUP(IF(ISNUMBER(FIND(" – ",$BU1496)),LEFT($BU1496,FIND(" – ",$BU1496)-1),$BU1496),ProdTbl,5,0),""),BasketTbl,2,0),"کد ناشناخته"))</f>
        <v/>
      </c>
      <c r="BW1496" s="18">
        <f>IF($BU1496="","",IFERROR(VLOOKUP(IF(ISNUMBER(FIND(" – ",$BU1496)),LEFT($BU1496,FIND(" – ",$BU1496)-1),$BU1496),ProdTbl,3,0),"کد ناشناخته"))</f>
        <v/>
      </c>
      <c r="BX1496" s="22" t="n"/>
      <c r="BY1496" s="21" t="n"/>
      <c r="BZ1496" s="20" t="n"/>
      <c r="CA1496" s="18">
        <f>IF($BZ1496="","",IFERROR(VLOOKUP(IFERROR(VLOOKUP(IF(ISNUMBER(FIND(" – ",$BZ1496)),LEFT($BZ1496,FIND(" – ",$BZ1496)-1),$BZ1496),ProdTbl,5,0),""),BasketTbl,2,0),"کد ناشناخته"))</f>
        <v/>
      </c>
      <c r="CB1496" s="18">
        <f>IF($BZ1496="","",IFERROR(VLOOKUP(IF(ISNUMBER(FIND(" – ",$BZ1496)),LEFT($BZ1496,FIND(" – ",$BZ1496)-1),$BZ1496),ProdTbl,3,0),"کد ناشناخته"))</f>
        <v/>
      </c>
      <c r="CC1496" s="22" t="n"/>
      <c r="CD1496" s="21" t="n"/>
      <c r="CE1496" s="20" t="n"/>
      <c r="CF1496" s="18">
        <f>IF($CE1496="","",IFERROR(VLOOKUP(IFERROR(VLOOKUP(IF(ISNUMBER(FIND(" – ",$CE1496)),LEFT($CE1496,FIND(" – ",$CE1496)-1),$CE1496),ProdTbl,5,0),""),BasketTbl,2,0),"کد ناشناخته"))</f>
        <v/>
      </c>
      <c r="CG1496" s="18">
        <f>IF($CE1496="","",IFERROR(VLOOKUP(IF(ISNUMBER(FIND(" – ",$CE1496)),LEFT($CE1496,FIND(" – ",$CE1496)-1),$CE1496),ProdTbl,3,0),"کد ناشناخته"))</f>
        <v/>
      </c>
      <c r="CH1496" s="22" t="n"/>
      <c r="CI1496" s="21" t="n"/>
    </row>
    <row r="1497">
      <c r="A1497" s="18">
        <f>IF($B1497="","",COUNTA($B$10:$B1497))</f>
        <v/>
      </c>
      <c r="B1497" s="19" t="n"/>
      <c r="C1497" s="20" t="n"/>
      <c r="D1497" s="19" t="n"/>
      <c r="E1497" s="18">
        <f>IF($D1497="","",IFERROR(VLOOKUP(IF(ISNUMBER(FIND(" – ",$D1497)),LEFT($D1497,FIND(" – ",$D1497)-1),$D1497),SellerTbl,2,0),"کد ناشناخته"))</f>
        <v/>
      </c>
      <c r="F1497" s="21" t="n"/>
      <c r="G1497" s="21" t="n"/>
      <c r="H1497" s="22" t="n"/>
      <c r="I1497" s="23">
        <f>IF(OR($F1497="",$G1497=""),"",$F1497-$G1497)</f>
        <v/>
      </c>
      <c r="J1497" s="18">
        <f>IF($I1497="","",IF(ABS($I1497)&lt;=0.01*$F1497,"√","×"))</f>
        <v/>
      </c>
      <c r="K1497" s="23">
        <f>IF(COUNT($Q1497,$V1497,$AA1497,$AF1497,$AK1497,$AP1497,$AU1497,$AZ1497,$BE1497,$BJ1497,$BO1497,$BT1497,$BY1497,$CD1497,$CI1497)=0,"",SUM($Q1497,$V1497,$AA1497,$AF1497,$AK1497,$AP1497,$AU1497,$AZ1497,$BE1497,$BJ1497,$BO1497,$BT1497,$BY1497,$CD1497,$CI1497))</f>
        <v/>
      </c>
      <c r="L1497" s="23">
        <f>IF(OR($F1497="",$K1497=""),"",$F1497-$K1497)</f>
        <v/>
      </c>
      <c r="M1497" s="20" t="n"/>
      <c r="N1497" s="18">
        <f>IF($M1497="","",IFERROR(VLOOKUP(IFERROR(VLOOKUP(IF(ISNUMBER(FIND(" – ",$M1497)),LEFT($M1497,FIND(" – ",$M1497)-1),$M1497),ProdTbl,5,0),""),BasketTbl,2,0),"کد ناشناخته"))</f>
        <v/>
      </c>
      <c r="O1497" s="18">
        <f>IF($M1497="","",IFERROR(VLOOKUP(IF(ISNUMBER(FIND(" – ",$M1497)),LEFT($M1497,FIND(" – ",$M1497)-1),$M1497),ProdTbl,3,0),"کد ناشناخته"))</f>
        <v/>
      </c>
      <c r="P1497" s="22" t="n"/>
      <c r="Q1497" s="21" t="n"/>
      <c r="R1497" s="20" t="n"/>
      <c r="S1497" s="18">
        <f>IF($R1497="","",IFERROR(VLOOKUP(IFERROR(VLOOKUP(IF(ISNUMBER(FIND(" – ",$R1497)),LEFT($R1497,FIND(" – ",$R1497)-1),$R1497),ProdTbl,5,0),""),BasketTbl,2,0),"کد ناشناخته"))</f>
        <v/>
      </c>
      <c r="T1497" s="18">
        <f>IF($R1497="","",IFERROR(VLOOKUP(IF(ISNUMBER(FIND(" – ",$R1497)),LEFT($R1497,FIND(" – ",$R1497)-1),$R1497),ProdTbl,3,0),"کد ناشناخته"))</f>
        <v/>
      </c>
      <c r="U1497" s="22" t="n"/>
      <c r="V1497" s="21" t="n"/>
      <c r="W1497" s="20" t="n"/>
      <c r="X1497" s="18">
        <f>IF($W1497="","",IFERROR(VLOOKUP(IFERROR(VLOOKUP(IF(ISNUMBER(FIND(" – ",$W1497)),LEFT($W1497,FIND(" – ",$W1497)-1),$W1497),ProdTbl,5,0),""),BasketTbl,2,0),"کد ناشناخته"))</f>
        <v/>
      </c>
      <c r="Y1497" s="18">
        <f>IF($W1497="","",IFERROR(VLOOKUP(IF(ISNUMBER(FIND(" – ",$W1497)),LEFT($W1497,FIND(" – ",$W1497)-1),$W1497),ProdTbl,3,0),"کد ناشناخته"))</f>
        <v/>
      </c>
      <c r="Z1497" s="22" t="n"/>
      <c r="AA1497" s="21" t="n"/>
      <c r="AB1497" s="20" t="n"/>
      <c r="AC1497" s="18">
        <f>IF($AB1497="","",IFERROR(VLOOKUP(IFERROR(VLOOKUP(IF(ISNUMBER(FIND(" – ",$AB1497)),LEFT($AB1497,FIND(" – ",$AB1497)-1),$AB1497),ProdTbl,5,0),""),BasketTbl,2,0),"کد ناشناخته"))</f>
        <v/>
      </c>
      <c r="AD1497" s="18">
        <f>IF($AB1497="","",IFERROR(VLOOKUP(IF(ISNUMBER(FIND(" – ",$AB1497)),LEFT($AB1497,FIND(" – ",$AB1497)-1),$AB1497),ProdTbl,3,0),"کد ناشناخته"))</f>
        <v/>
      </c>
      <c r="AE1497" s="22" t="n"/>
      <c r="AF1497" s="21" t="n"/>
      <c r="AG1497" s="20" t="n"/>
      <c r="AH1497" s="18">
        <f>IF($AG1497="","",IFERROR(VLOOKUP(IFERROR(VLOOKUP(IF(ISNUMBER(FIND(" – ",$AG1497)),LEFT($AG1497,FIND(" – ",$AG1497)-1),$AG1497),ProdTbl,5,0),""),BasketTbl,2,0),"کد ناشناخته"))</f>
        <v/>
      </c>
      <c r="AI1497" s="18">
        <f>IF($AG1497="","",IFERROR(VLOOKUP(IF(ISNUMBER(FIND(" – ",$AG1497)),LEFT($AG1497,FIND(" – ",$AG1497)-1),$AG1497),ProdTbl,3,0),"کد ناشناخته"))</f>
        <v/>
      </c>
      <c r="AJ1497" s="22" t="n"/>
      <c r="AK1497" s="21" t="n"/>
      <c r="AL1497" s="20" t="n"/>
      <c r="AM1497" s="18">
        <f>IF($AL1497="","",IFERROR(VLOOKUP(IFERROR(VLOOKUP(IF(ISNUMBER(FIND(" – ",$AL1497)),LEFT($AL1497,FIND(" – ",$AL1497)-1),$AL1497),ProdTbl,5,0),""),BasketTbl,2,0),"کد ناشناخته"))</f>
        <v/>
      </c>
      <c r="AN1497" s="18">
        <f>IF($AL1497="","",IFERROR(VLOOKUP(IF(ISNUMBER(FIND(" – ",$AL1497)),LEFT($AL1497,FIND(" – ",$AL1497)-1),$AL1497),ProdTbl,3,0),"کد ناشناخته"))</f>
        <v/>
      </c>
      <c r="AO1497" s="22" t="n"/>
      <c r="AP1497" s="21" t="n"/>
      <c r="AQ1497" s="20" t="n"/>
      <c r="AR1497" s="18">
        <f>IF($AQ1497="","",IFERROR(VLOOKUP(IFERROR(VLOOKUP(IF(ISNUMBER(FIND(" – ",$AQ1497)),LEFT($AQ1497,FIND(" – ",$AQ1497)-1),$AQ1497),ProdTbl,5,0),""),BasketTbl,2,0),"کد ناشناخته"))</f>
        <v/>
      </c>
      <c r="AS1497" s="18">
        <f>IF($AQ1497="","",IFERROR(VLOOKUP(IF(ISNUMBER(FIND(" – ",$AQ1497)),LEFT($AQ1497,FIND(" – ",$AQ1497)-1),$AQ1497),ProdTbl,3,0),"کد ناشناخته"))</f>
        <v/>
      </c>
      <c r="AT1497" s="22" t="n"/>
      <c r="AU1497" s="21" t="n"/>
      <c r="AV1497" s="20" t="n"/>
      <c r="AW1497" s="18">
        <f>IF($AV1497="","",IFERROR(VLOOKUP(IFERROR(VLOOKUP(IF(ISNUMBER(FIND(" – ",$AV1497)),LEFT($AV1497,FIND(" – ",$AV1497)-1),$AV1497),ProdTbl,5,0),""),BasketTbl,2,0),"کد ناشناخته"))</f>
        <v/>
      </c>
      <c r="AX1497" s="18">
        <f>IF($AV1497="","",IFERROR(VLOOKUP(IF(ISNUMBER(FIND(" – ",$AV1497)),LEFT($AV1497,FIND(" – ",$AV1497)-1),$AV1497),ProdTbl,3,0),"کد ناشناخته"))</f>
        <v/>
      </c>
      <c r="AY1497" s="22" t="n"/>
      <c r="AZ1497" s="21" t="n"/>
      <c r="BA1497" s="20" t="n"/>
      <c r="BB1497" s="18">
        <f>IF($BA1497="","",IFERROR(VLOOKUP(IFERROR(VLOOKUP(IF(ISNUMBER(FIND(" – ",$BA1497)),LEFT($BA1497,FIND(" – ",$BA1497)-1),$BA1497),ProdTbl,5,0),""),BasketTbl,2,0),"کد ناشناخته"))</f>
        <v/>
      </c>
      <c r="BC1497" s="18">
        <f>IF($BA1497="","",IFERROR(VLOOKUP(IF(ISNUMBER(FIND(" – ",$BA1497)),LEFT($BA1497,FIND(" – ",$BA1497)-1),$BA1497),ProdTbl,3,0),"کد ناشناخته"))</f>
        <v/>
      </c>
      <c r="BD1497" s="22" t="n"/>
      <c r="BE1497" s="21" t="n"/>
      <c r="BF1497" s="20" t="n"/>
      <c r="BG1497" s="18">
        <f>IF($BF1497="","",IFERROR(VLOOKUP(IFERROR(VLOOKUP(IF(ISNUMBER(FIND(" – ",$BF1497)),LEFT($BF1497,FIND(" – ",$BF1497)-1),$BF1497),ProdTbl,5,0),""),BasketTbl,2,0),"کد ناشناخته"))</f>
        <v/>
      </c>
      <c r="BH1497" s="18">
        <f>IF($BF1497="","",IFERROR(VLOOKUP(IF(ISNUMBER(FIND(" – ",$BF1497)),LEFT($BF1497,FIND(" – ",$BF1497)-1),$BF1497),ProdTbl,3,0),"کد ناشناخته"))</f>
        <v/>
      </c>
      <c r="BI1497" s="22" t="n"/>
      <c r="BJ1497" s="21" t="n"/>
      <c r="BK1497" s="20" t="n"/>
      <c r="BL1497" s="18">
        <f>IF($BK1497="","",IFERROR(VLOOKUP(IFERROR(VLOOKUP(IF(ISNUMBER(FIND(" – ",$BK1497)),LEFT($BK1497,FIND(" – ",$BK1497)-1),$BK1497),ProdTbl,5,0),""),BasketTbl,2,0),"کد ناشناخته"))</f>
        <v/>
      </c>
      <c r="BM1497" s="18">
        <f>IF($BK1497="","",IFERROR(VLOOKUP(IF(ISNUMBER(FIND(" – ",$BK1497)),LEFT($BK1497,FIND(" – ",$BK1497)-1),$BK1497),ProdTbl,3,0),"کد ناشناخته"))</f>
        <v/>
      </c>
      <c r="BN1497" s="22" t="n"/>
      <c r="BO1497" s="21" t="n"/>
      <c r="BP1497" s="20" t="n"/>
      <c r="BQ1497" s="18">
        <f>IF($BP1497="","",IFERROR(VLOOKUP(IFERROR(VLOOKUP(IF(ISNUMBER(FIND(" – ",$BP1497)),LEFT($BP1497,FIND(" – ",$BP1497)-1),$BP1497),ProdTbl,5,0),""),BasketTbl,2,0),"کد ناشناخته"))</f>
        <v/>
      </c>
      <c r="BR1497" s="18">
        <f>IF($BP1497="","",IFERROR(VLOOKUP(IF(ISNUMBER(FIND(" – ",$BP1497)),LEFT($BP1497,FIND(" – ",$BP1497)-1),$BP1497),ProdTbl,3,0),"کد ناشناخته"))</f>
        <v/>
      </c>
      <c r="BS1497" s="22" t="n"/>
      <c r="BT1497" s="21" t="n"/>
      <c r="BU1497" s="20" t="n"/>
      <c r="BV1497" s="18">
        <f>IF($BU1497="","",IFERROR(VLOOKUP(IFERROR(VLOOKUP(IF(ISNUMBER(FIND(" – ",$BU1497)),LEFT($BU1497,FIND(" – ",$BU1497)-1),$BU1497),ProdTbl,5,0),""),BasketTbl,2,0),"کد ناشناخته"))</f>
        <v/>
      </c>
      <c r="BW1497" s="18">
        <f>IF($BU1497="","",IFERROR(VLOOKUP(IF(ISNUMBER(FIND(" – ",$BU1497)),LEFT($BU1497,FIND(" – ",$BU1497)-1),$BU1497),ProdTbl,3,0),"کد ناشناخته"))</f>
        <v/>
      </c>
      <c r="BX1497" s="22" t="n"/>
      <c r="BY1497" s="21" t="n"/>
      <c r="BZ1497" s="20" t="n"/>
      <c r="CA1497" s="18">
        <f>IF($BZ1497="","",IFERROR(VLOOKUP(IFERROR(VLOOKUP(IF(ISNUMBER(FIND(" – ",$BZ1497)),LEFT($BZ1497,FIND(" – ",$BZ1497)-1),$BZ1497),ProdTbl,5,0),""),BasketTbl,2,0),"کد ناشناخته"))</f>
        <v/>
      </c>
      <c r="CB1497" s="18">
        <f>IF($BZ1497="","",IFERROR(VLOOKUP(IF(ISNUMBER(FIND(" – ",$BZ1497)),LEFT($BZ1497,FIND(" – ",$BZ1497)-1),$BZ1497),ProdTbl,3,0),"کد ناشناخته"))</f>
        <v/>
      </c>
      <c r="CC1497" s="22" t="n"/>
      <c r="CD1497" s="21" t="n"/>
      <c r="CE1497" s="20" t="n"/>
      <c r="CF1497" s="18">
        <f>IF($CE1497="","",IFERROR(VLOOKUP(IFERROR(VLOOKUP(IF(ISNUMBER(FIND(" – ",$CE1497)),LEFT($CE1497,FIND(" – ",$CE1497)-1),$CE1497),ProdTbl,5,0),""),BasketTbl,2,0),"کد ناشناخته"))</f>
        <v/>
      </c>
      <c r="CG1497" s="18">
        <f>IF($CE1497="","",IFERROR(VLOOKUP(IF(ISNUMBER(FIND(" – ",$CE1497)),LEFT($CE1497,FIND(" – ",$CE1497)-1),$CE1497),ProdTbl,3,0),"کد ناشناخته"))</f>
        <v/>
      </c>
      <c r="CH1497" s="22" t="n"/>
      <c r="CI1497" s="21" t="n"/>
    </row>
    <row r="1498">
      <c r="A1498" s="18">
        <f>IF($B1498="","",COUNTA($B$10:$B1498))</f>
        <v/>
      </c>
      <c r="B1498" s="19" t="n"/>
      <c r="C1498" s="20" t="n"/>
      <c r="D1498" s="19" t="n"/>
      <c r="E1498" s="18">
        <f>IF($D1498="","",IFERROR(VLOOKUP(IF(ISNUMBER(FIND(" – ",$D1498)),LEFT($D1498,FIND(" – ",$D1498)-1),$D1498),SellerTbl,2,0),"کد ناشناخته"))</f>
        <v/>
      </c>
      <c r="F1498" s="21" t="n"/>
      <c r="G1498" s="21" t="n"/>
      <c r="H1498" s="22" t="n"/>
      <c r="I1498" s="23">
        <f>IF(OR($F1498="",$G1498=""),"",$F1498-$G1498)</f>
        <v/>
      </c>
      <c r="J1498" s="18">
        <f>IF($I1498="","",IF(ABS($I1498)&lt;=0.01*$F1498,"√","×"))</f>
        <v/>
      </c>
      <c r="K1498" s="23">
        <f>IF(COUNT($Q1498,$V1498,$AA1498,$AF1498,$AK1498,$AP1498,$AU1498,$AZ1498,$BE1498,$BJ1498,$BO1498,$BT1498,$BY1498,$CD1498,$CI1498)=0,"",SUM($Q1498,$V1498,$AA1498,$AF1498,$AK1498,$AP1498,$AU1498,$AZ1498,$BE1498,$BJ1498,$BO1498,$BT1498,$BY1498,$CD1498,$CI1498))</f>
        <v/>
      </c>
      <c r="L1498" s="23">
        <f>IF(OR($F1498="",$K1498=""),"",$F1498-$K1498)</f>
        <v/>
      </c>
      <c r="M1498" s="20" t="n"/>
      <c r="N1498" s="18">
        <f>IF($M1498="","",IFERROR(VLOOKUP(IFERROR(VLOOKUP(IF(ISNUMBER(FIND(" – ",$M1498)),LEFT($M1498,FIND(" – ",$M1498)-1),$M1498),ProdTbl,5,0),""),BasketTbl,2,0),"کد ناشناخته"))</f>
        <v/>
      </c>
      <c r="O1498" s="18">
        <f>IF($M1498="","",IFERROR(VLOOKUP(IF(ISNUMBER(FIND(" – ",$M1498)),LEFT($M1498,FIND(" – ",$M1498)-1),$M1498),ProdTbl,3,0),"کد ناشناخته"))</f>
        <v/>
      </c>
      <c r="P1498" s="22" t="n"/>
      <c r="Q1498" s="21" t="n"/>
      <c r="R1498" s="20" t="n"/>
      <c r="S1498" s="18">
        <f>IF($R1498="","",IFERROR(VLOOKUP(IFERROR(VLOOKUP(IF(ISNUMBER(FIND(" – ",$R1498)),LEFT($R1498,FIND(" – ",$R1498)-1),$R1498),ProdTbl,5,0),""),BasketTbl,2,0),"کد ناشناخته"))</f>
        <v/>
      </c>
      <c r="T1498" s="18">
        <f>IF($R1498="","",IFERROR(VLOOKUP(IF(ISNUMBER(FIND(" – ",$R1498)),LEFT($R1498,FIND(" – ",$R1498)-1),$R1498),ProdTbl,3,0),"کد ناشناخته"))</f>
        <v/>
      </c>
      <c r="U1498" s="22" t="n"/>
      <c r="V1498" s="21" t="n"/>
      <c r="W1498" s="20" t="n"/>
      <c r="X1498" s="18">
        <f>IF($W1498="","",IFERROR(VLOOKUP(IFERROR(VLOOKUP(IF(ISNUMBER(FIND(" – ",$W1498)),LEFT($W1498,FIND(" – ",$W1498)-1),$W1498),ProdTbl,5,0),""),BasketTbl,2,0),"کد ناشناخته"))</f>
        <v/>
      </c>
      <c r="Y1498" s="18">
        <f>IF($W1498="","",IFERROR(VLOOKUP(IF(ISNUMBER(FIND(" – ",$W1498)),LEFT($W1498,FIND(" – ",$W1498)-1),$W1498),ProdTbl,3,0),"کد ناشناخته"))</f>
        <v/>
      </c>
      <c r="Z1498" s="22" t="n"/>
      <c r="AA1498" s="21" t="n"/>
      <c r="AB1498" s="20" t="n"/>
      <c r="AC1498" s="18">
        <f>IF($AB1498="","",IFERROR(VLOOKUP(IFERROR(VLOOKUP(IF(ISNUMBER(FIND(" – ",$AB1498)),LEFT($AB1498,FIND(" – ",$AB1498)-1),$AB1498),ProdTbl,5,0),""),BasketTbl,2,0),"کد ناشناخته"))</f>
        <v/>
      </c>
      <c r="AD1498" s="18">
        <f>IF($AB1498="","",IFERROR(VLOOKUP(IF(ISNUMBER(FIND(" – ",$AB1498)),LEFT($AB1498,FIND(" – ",$AB1498)-1),$AB1498),ProdTbl,3,0),"کد ناشناخته"))</f>
        <v/>
      </c>
      <c r="AE1498" s="22" t="n"/>
      <c r="AF1498" s="21" t="n"/>
      <c r="AG1498" s="20" t="n"/>
      <c r="AH1498" s="18">
        <f>IF($AG1498="","",IFERROR(VLOOKUP(IFERROR(VLOOKUP(IF(ISNUMBER(FIND(" – ",$AG1498)),LEFT($AG1498,FIND(" – ",$AG1498)-1),$AG1498),ProdTbl,5,0),""),BasketTbl,2,0),"کد ناشناخته"))</f>
        <v/>
      </c>
      <c r="AI1498" s="18">
        <f>IF($AG1498="","",IFERROR(VLOOKUP(IF(ISNUMBER(FIND(" – ",$AG1498)),LEFT($AG1498,FIND(" – ",$AG1498)-1),$AG1498),ProdTbl,3,0),"کد ناشناخته"))</f>
        <v/>
      </c>
      <c r="AJ1498" s="22" t="n"/>
      <c r="AK1498" s="21" t="n"/>
      <c r="AL1498" s="20" t="n"/>
      <c r="AM1498" s="18">
        <f>IF($AL1498="","",IFERROR(VLOOKUP(IFERROR(VLOOKUP(IF(ISNUMBER(FIND(" – ",$AL1498)),LEFT($AL1498,FIND(" – ",$AL1498)-1),$AL1498),ProdTbl,5,0),""),BasketTbl,2,0),"کد ناشناخته"))</f>
        <v/>
      </c>
      <c r="AN1498" s="18">
        <f>IF($AL1498="","",IFERROR(VLOOKUP(IF(ISNUMBER(FIND(" – ",$AL1498)),LEFT($AL1498,FIND(" – ",$AL1498)-1),$AL1498),ProdTbl,3,0),"کد ناشناخته"))</f>
        <v/>
      </c>
      <c r="AO1498" s="22" t="n"/>
      <c r="AP1498" s="21" t="n"/>
      <c r="AQ1498" s="20" t="n"/>
      <c r="AR1498" s="18">
        <f>IF($AQ1498="","",IFERROR(VLOOKUP(IFERROR(VLOOKUP(IF(ISNUMBER(FIND(" – ",$AQ1498)),LEFT($AQ1498,FIND(" – ",$AQ1498)-1),$AQ1498),ProdTbl,5,0),""),BasketTbl,2,0),"کد ناشناخته"))</f>
        <v/>
      </c>
      <c r="AS1498" s="18">
        <f>IF($AQ1498="","",IFERROR(VLOOKUP(IF(ISNUMBER(FIND(" – ",$AQ1498)),LEFT($AQ1498,FIND(" – ",$AQ1498)-1),$AQ1498),ProdTbl,3,0),"کد ناشناخته"))</f>
        <v/>
      </c>
      <c r="AT1498" s="22" t="n"/>
      <c r="AU1498" s="21" t="n"/>
      <c r="AV1498" s="20" t="n"/>
      <c r="AW1498" s="18">
        <f>IF($AV1498="","",IFERROR(VLOOKUP(IFERROR(VLOOKUP(IF(ISNUMBER(FIND(" – ",$AV1498)),LEFT($AV1498,FIND(" – ",$AV1498)-1),$AV1498),ProdTbl,5,0),""),BasketTbl,2,0),"کد ناشناخته"))</f>
        <v/>
      </c>
      <c r="AX1498" s="18">
        <f>IF($AV1498="","",IFERROR(VLOOKUP(IF(ISNUMBER(FIND(" – ",$AV1498)),LEFT($AV1498,FIND(" – ",$AV1498)-1),$AV1498),ProdTbl,3,0),"کد ناشناخته"))</f>
        <v/>
      </c>
      <c r="AY1498" s="22" t="n"/>
      <c r="AZ1498" s="21" t="n"/>
      <c r="BA1498" s="20" t="n"/>
      <c r="BB1498" s="18">
        <f>IF($BA1498="","",IFERROR(VLOOKUP(IFERROR(VLOOKUP(IF(ISNUMBER(FIND(" – ",$BA1498)),LEFT($BA1498,FIND(" – ",$BA1498)-1),$BA1498),ProdTbl,5,0),""),BasketTbl,2,0),"کد ناشناخته"))</f>
        <v/>
      </c>
      <c r="BC1498" s="18">
        <f>IF($BA1498="","",IFERROR(VLOOKUP(IF(ISNUMBER(FIND(" – ",$BA1498)),LEFT($BA1498,FIND(" – ",$BA1498)-1),$BA1498),ProdTbl,3,0),"کد ناشناخته"))</f>
        <v/>
      </c>
      <c r="BD1498" s="22" t="n"/>
      <c r="BE1498" s="21" t="n"/>
      <c r="BF1498" s="20" t="n"/>
      <c r="BG1498" s="18">
        <f>IF($BF1498="","",IFERROR(VLOOKUP(IFERROR(VLOOKUP(IF(ISNUMBER(FIND(" – ",$BF1498)),LEFT($BF1498,FIND(" – ",$BF1498)-1),$BF1498),ProdTbl,5,0),""),BasketTbl,2,0),"کد ناشناخته"))</f>
        <v/>
      </c>
      <c r="BH1498" s="18">
        <f>IF($BF1498="","",IFERROR(VLOOKUP(IF(ISNUMBER(FIND(" – ",$BF1498)),LEFT($BF1498,FIND(" – ",$BF1498)-1),$BF1498),ProdTbl,3,0),"کد ناشناخته"))</f>
        <v/>
      </c>
      <c r="BI1498" s="22" t="n"/>
      <c r="BJ1498" s="21" t="n"/>
      <c r="BK1498" s="20" t="n"/>
      <c r="BL1498" s="18">
        <f>IF($BK1498="","",IFERROR(VLOOKUP(IFERROR(VLOOKUP(IF(ISNUMBER(FIND(" – ",$BK1498)),LEFT($BK1498,FIND(" – ",$BK1498)-1),$BK1498),ProdTbl,5,0),""),BasketTbl,2,0),"کد ناشناخته"))</f>
        <v/>
      </c>
      <c r="BM1498" s="18">
        <f>IF($BK1498="","",IFERROR(VLOOKUP(IF(ISNUMBER(FIND(" – ",$BK1498)),LEFT($BK1498,FIND(" – ",$BK1498)-1),$BK1498),ProdTbl,3,0),"کد ناشناخته"))</f>
        <v/>
      </c>
      <c r="BN1498" s="22" t="n"/>
      <c r="BO1498" s="21" t="n"/>
      <c r="BP1498" s="20" t="n"/>
      <c r="BQ1498" s="18">
        <f>IF($BP1498="","",IFERROR(VLOOKUP(IFERROR(VLOOKUP(IF(ISNUMBER(FIND(" – ",$BP1498)),LEFT($BP1498,FIND(" – ",$BP1498)-1),$BP1498),ProdTbl,5,0),""),BasketTbl,2,0),"کد ناشناخته"))</f>
        <v/>
      </c>
      <c r="BR1498" s="18">
        <f>IF($BP1498="","",IFERROR(VLOOKUP(IF(ISNUMBER(FIND(" – ",$BP1498)),LEFT($BP1498,FIND(" – ",$BP1498)-1),$BP1498),ProdTbl,3,0),"کد ناشناخته"))</f>
        <v/>
      </c>
      <c r="BS1498" s="22" t="n"/>
      <c r="BT1498" s="21" t="n"/>
      <c r="BU1498" s="20" t="n"/>
      <c r="BV1498" s="18">
        <f>IF($BU1498="","",IFERROR(VLOOKUP(IFERROR(VLOOKUP(IF(ISNUMBER(FIND(" – ",$BU1498)),LEFT($BU1498,FIND(" – ",$BU1498)-1),$BU1498),ProdTbl,5,0),""),BasketTbl,2,0),"کد ناشناخته"))</f>
        <v/>
      </c>
      <c r="BW1498" s="18">
        <f>IF($BU1498="","",IFERROR(VLOOKUP(IF(ISNUMBER(FIND(" – ",$BU1498)),LEFT($BU1498,FIND(" – ",$BU1498)-1),$BU1498),ProdTbl,3,0),"کد ناشناخته"))</f>
        <v/>
      </c>
      <c r="BX1498" s="22" t="n"/>
      <c r="BY1498" s="21" t="n"/>
      <c r="BZ1498" s="20" t="n"/>
      <c r="CA1498" s="18">
        <f>IF($BZ1498="","",IFERROR(VLOOKUP(IFERROR(VLOOKUP(IF(ISNUMBER(FIND(" – ",$BZ1498)),LEFT($BZ1498,FIND(" – ",$BZ1498)-1),$BZ1498),ProdTbl,5,0),""),BasketTbl,2,0),"کد ناشناخته"))</f>
        <v/>
      </c>
      <c r="CB1498" s="18">
        <f>IF($BZ1498="","",IFERROR(VLOOKUP(IF(ISNUMBER(FIND(" – ",$BZ1498)),LEFT($BZ1498,FIND(" – ",$BZ1498)-1),$BZ1498),ProdTbl,3,0),"کد ناشناخته"))</f>
        <v/>
      </c>
      <c r="CC1498" s="22" t="n"/>
      <c r="CD1498" s="21" t="n"/>
      <c r="CE1498" s="20" t="n"/>
      <c r="CF1498" s="18">
        <f>IF($CE1498="","",IFERROR(VLOOKUP(IFERROR(VLOOKUP(IF(ISNUMBER(FIND(" – ",$CE1498)),LEFT($CE1498,FIND(" – ",$CE1498)-1),$CE1498),ProdTbl,5,0),""),BasketTbl,2,0),"کد ناشناخته"))</f>
        <v/>
      </c>
      <c r="CG1498" s="18">
        <f>IF($CE1498="","",IFERROR(VLOOKUP(IF(ISNUMBER(FIND(" – ",$CE1498)),LEFT($CE1498,FIND(" – ",$CE1498)-1),$CE1498),ProdTbl,3,0),"کد ناشناخته"))</f>
        <v/>
      </c>
      <c r="CH1498" s="22" t="n"/>
      <c r="CI1498" s="21" t="n"/>
    </row>
    <row r="1499">
      <c r="A1499" s="18">
        <f>IF($B1499="","",COUNTA($B$10:$B1499))</f>
        <v/>
      </c>
      <c r="B1499" s="19" t="n"/>
      <c r="C1499" s="20" t="n"/>
      <c r="D1499" s="19" t="n"/>
      <c r="E1499" s="18">
        <f>IF($D1499="","",IFERROR(VLOOKUP(IF(ISNUMBER(FIND(" – ",$D1499)),LEFT($D1499,FIND(" – ",$D1499)-1),$D1499),SellerTbl,2,0),"کد ناشناخته"))</f>
        <v/>
      </c>
      <c r="F1499" s="21" t="n"/>
      <c r="G1499" s="21" t="n"/>
      <c r="H1499" s="22" t="n"/>
      <c r="I1499" s="23">
        <f>IF(OR($F1499="",$G1499=""),"",$F1499-$G1499)</f>
        <v/>
      </c>
      <c r="J1499" s="18">
        <f>IF($I1499="","",IF(ABS($I1499)&lt;=0.01*$F1499,"√","×"))</f>
        <v/>
      </c>
      <c r="K1499" s="23">
        <f>IF(COUNT($Q1499,$V1499,$AA1499,$AF1499,$AK1499,$AP1499,$AU1499,$AZ1499,$BE1499,$BJ1499,$BO1499,$BT1499,$BY1499,$CD1499,$CI1499)=0,"",SUM($Q1499,$V1499,$AA1499,$AF1499,$AK1499,$AP1499,$AU1499,$AZ1499,$BE1499,$BJ1499,$BO1499,$BT1499,$BY1499,$CD1499,$CI1499))</f>
        <v/>
      </c>
      <c r="L1499" s="23">
        <f>IF(OR($F1499="",$K1499=""),"",$F1499-$K1499)</f>
        <v/>
      </c>
      <c r="M1499" s="20" t="n"/>
      <c r="N1499" s="18">
        <f>IF($M1499="","",IFERROR(VLOOKUP(IFERROR(VLOOKUP(IF(ISNUMBER(FIND(" – ",$M1499)),LEFT($M1499,FIND(" – ",$M1499)-1),$M1499),ProdTbl,5,0),""),BasketTbl,2,0),"کد ناشناخته"))</f>
        <v/>
      </c>
      <c r="O1499" s="18">
        <f>IF($M1499="","",IFERROR(VLOOKUP(IF(ISNUMBER(FIND(" – ",$M1499)),LEFT($M1499,FIND(" – ",$M1499)-1),$M1499),ProdTbl,3,0),"کد ناشناخته"))</f>
        <v/>
      </c>
      <c r="P1499" s="22" t="n"/>
      <c r="Q1499" s="21" t="n"/>
      <c r="R1499" s="20" t="n"/>
      <c r="S1499" s="18">
        <f>IF($R1499="","",IFERROR(VLOOKUP(IFERROR(VLOOKUP(IF(ISNUMBER(FIND(" – ",$R1499)),LEFT($R1499,FIND(" – ",$R1499)-1),$R1499),ProdTbl,5,0),""),BasketTbl,2,0),"کد ناشناخته"))</f>
        <v/>
      </c>
      <c r="T1499" s="18">
        <f>IF($R1499="","",IFERROR(VLOOKUP(IF(ISNUMBER(FIND(" – ",$R1499)),LEFT($R1499,FIND(" – ",$R1499)-1),$R1499),ProdTbl,3,0),"کد ناشناخته"))</f>
        <v/>
      </c>
      <c r="U1499" s="22" t="n"/>
      <c r="V1499" s="21" t="n"/>
      <c r="W1499" s="20" t="n"/>
      <c r="X1499" s="18">
        <f>IF($W1499="","",IFERROR(VLOOKUP(IFERROR(VLOOKUP(IF(ISNUMBER(FIND(" – ",$W1499)),LEFT($W1499,FIND(" – ",$W1499)-1),$W1499),ProdTbl,5,0),""),BasketTbl,2,0),"کد ناشناخته"))</f>
        <v/>
      </c>
      <c r="Y1499" s="18">
        <f>IF($W1499="","",IFERROR(VLOOKUP(IF(ISNUMBER(FIND(" – ",$W1499)),LEFT($W1499,FIND(" – ",$W1499)-1),$W1499),ProdTbl,3,0),"کد ناشناخته"))</f>
        <v/>
      </c>
      <c r="Z1499" s="22" t="n"/>
      <c r="AA1499" s="21" t="n"/>
      <c r="AB1499" s="20" t="n"/>
      <c r="AC1499" s="18">
        <f>IF($AB1499="","",IFERROR(VLOOKUP(IFERROR(VLOOKUP(IF(ISNUMBER(FIND(" – ",$AB1499)),LEFT($AB1499,FIND(" – ",$AB1499)-1),$AB1499),ProdTbl,5,0),""),BasketTbl,2,0),"کد ناشناخته"))</f>
        <v/>
      </c>
      <c r="AD1499" s="18">
        <f>IF($AB1499="","",IFERROR(VLOOKUP(IF(ISNUMBER(FIND(" – ",$AB1499)),LEFT($AB1499,FIND(" – ",$AB1499)-1),$AB1499),ProdTbl,3,0),"کد ناشناخته"))</f>
        <v/>
      </c>
      <c r="AE1499" s="22" t="n"/>
      <c r="AF1499" s="21" t="n"/>
      <c r="AG1499" s="20" t="n"/>
      <c r="AH1499" s="18">
        <f>IF($AG1499="","",IFERROR(VLOOKUP(IFERROR(VLOOKUP(IF(ISNUMBER(FIND(" – ",$AG1499)),LEFT($AG1499,FIND(" – ",$AG1499)-1),$AG1499),ProdTbl,5,0),""),BasketTbl,2,0),"کد ناشناخته"))</f>
        <v/>
      </c>
      <c r="AI1499" s="18">
        <f>IF($AG1499="","",IFERROR(VLOOKUP(IF(ISNUMBER(FIND(" – ",$AG1499)),LEFT($AG1499,FIND(" – ",$AG1499)-1),$AG1499),ProdTbl,3,0),"کد ناشناخته"))</f>
        <v/>
      </c>
      <c r="AJ1499" s="22" t="n"/>
      <c r="AK1499" s="21" t="n"/>
      <c r="AL1499" s="20" t="n"/>
      <c r="AM1499" s="18">
        <f>IF($AL1499="","",IFERROR(VLOOKUP(IFERROR(VLOOKUP(IF(ISNUMBER(FIND(" – ",$AL1499)),LEFT($AL1499,FIND(" – ",$AL1499)-1),$AL1499),ProdTbl,5,0),""),BasketTbl,2,0),"کد ناشناخته"))</f>
        <v/>
      </c>
      <c r="AN1499" s="18">
        <f>IF($AL1499="","",IFERROR(VLOOKUP(IF(ISNUMBER(FIND(" – ",$AL1499)),LEFT($AL1499,FIND(" – ",$AL1499)-1),$AL1499),ProdTbl,3,0),"کد ناشناخته"))</f>
        <v/>
      </c>
      <c r="AO1499" s="22" t="n"/>
      <c r="AP1499" s="21" t="n"/>
      <c r="AQ1499" s="20" t="n"/>
      <c r="AR1499" s="18">
        <f>IF($AQ1499="","",IFERROR(VLOOKUP(IFERROR(VLOOKUP(IF(ISNUMBER(FIND(" – ",$AQ1499)),LEFT($AQ1499,FIND(" – ",$AQ1499)-1),$AQ1499),ProdTbl,5,0),""),BasketTbl,2,0),"کد ناشناخته"))</f>
        <v/>
      </c>
      <c r="AS1499" s="18">
        <f>IF($AQ1499="","",IFERROR(VLOOKUP(IF(ISNUMBER(FIND(" – ",$AQ1499)),LEFT($AQ1499,FIND(" – ",$AQ1499)-1),$AQ1499),ProdTbl,3,0),"کد ناشناخته"))</f>
        <v/>
      </c>
      <c r="AT1499" s="22" t="n"/>
      <c r="AU1499" s="21" t="n"/>
      <c r="AV1499" s="20" t="n"/>
      <c r="AW1499" s="18">
        <f>IF($AV1499="","",IFERROR(VLOOKUP(IFERROR(VLOOKUP(IF(ISNUMBER(FIND(" – ",$AV1499)),LEFT($AV1499,FIND(" – ",$AV1499)-1),$AV1499),ProdTbl,5,0),""),BasketTbl,2,0),"کد ناشناخته"))</f>
        <v/>
      </c>
      <c r="AX1499" s="18">
        <f>IF($AV1499="","",IFERROR(VLOOKUP(IF(ISNUMBER(FIND(" – ",$AV1499)),LEFT($AV1499,FIND(" – ",$AV1499)-1),$AV1499),ProdTbl,3,0),"کد ناشناخته"))</f>
        <v/>
      </c>
      <c r="AY1499" s="22" t="n"/>
      <c r="AZ1499" s="21" t="n"/>
      <c r="BA1499" s="20" t="n"/>
      <c r="BB1499" s="18">
        <f>IF($BA1499="","",IFERROR(VLOOKUP(IFERROR(VLOOKUP(IF(ISNUMBER(FIND(" – ",$BA1499)),LEFT($BA1499,FIND(" – ",$BA1499)-1),$BA1499),ProdTbl,5,0),""),BasketTbl,2,0),"کد ناشناخته"))</f>
        <v/>
      </c>
      <c r="BC1499" s="18">
        <f>IF($BA1499="","",IFERROR(VLOOKUP(IF(ISNUMBER(FIND(" – ",$BA1499)),LEFT($BA1499,FIND(" – ",$BA1499)-1),$BA1499),ProdTbl,3,0),"کد ناشناخته"))</f>
        <v/>
      </c>
      <c r="BD1499" s="22" t="n"/>
      <c r="BE1499" s="21" t="n"/>
      <c r="BF1499" s="20" t="n"/>
      <c r="BG1499" s="18">
        <f>IF($BF1499="","",IFERROR(VLOOKUP(IFERROR(VLOOKUP(IF(ISNUMBER(FIND(" – ",$BF1499)),LEFT($BF1499,FIND(" – ",$BF1499)-1),$BF1499),ProdTbl,5,0),""),BasketTbl,2,0),"کد ناشناخته"))</f>
        <v/>
      </c>
      <c r="BH1499" s="18">
        <f>IF($BF1499="","",IFERROR(VLOOKUP(IF(ISNUMBER(FIND(" – ",$BF1499)),LEFT($BF1499,FIND(" – ",$BF1499)-1),$BF1499),ProdTbl,3,0),"کد ناشناخته"))</f>
        <v/>
      </c>
      <c r="BI1499" s="22" t="n"/>
      <c r="BJ1499" s="21" t="n"/>
      <c r="BK1499" s="20" t="n"/>
      <c r="BL1499" s="18">
        <f>IF($BK1499="","",IFERROR(VLOOKUP(IFERROR(VLOOKUP(IF(ISNUMBER(FIND(" – ",$BK1499)),LEFT($BK1499,FIND(" – ",$BK1499)-1),$BK1499),ProdTbl,5,0),""),BasketTbl,2,0),"کد ناشناخته"))</f>
        <v/>
      </c>
      <c r="BM1499" s="18">
        <f>IF($BK1499="","",IFERROR(VLOOKUP(IF(ISNUMBER(FIND(" – ",$BK1499)),LEFT($BK1499,FIND(" – ",$BK1499)-1),$BK1499),ProdTbl,3,0),"کد ناشناخته"))</f>
        <v/>
      </c>
      <c r="BN1499" s="22" t="n"/>
      <c r="BO1499" s="21" t="n"/>
      <c r="BP1499" s="20" t="n"/>
      <c r="BQ1499" s="18">
        <f>IF($BP1499="","",IFERROR(VLOOKUP(IFERROR(VLOOKUP(IF(ISNUMBER(FIND(" – ",$BP1499)),LEFT($BP1499,FIND(" – ",$BP1499)-1),$BP1499),ProdTbl,5,0),""),BasketTbl,2,0),"کد ناشناخته"))</f>
        <v/>
      </c>
      <c r="BR1499" s="18">
        <f>IF($BP1499="","",IFERROR(VLOOKUP(IF(ISNUMBER(FIND(" – ",$BP1499)),LEFT($BP1499,FIND(" – ",$BP1499)-1),$BP1499),ProdTbl,3,0),"کد ناشناخته"))</f>
        <v/>
      </c>
      <c r="BS1499" s="22" t="n"/>
      <c r="BT1499" s="21" t="n"/>
      <c r="BU1499" s="20" t="n"/>
      <c r="BV1499" s="18">
        <f>IF($BU1499="","",IFERROR(VLOOKUP(IFERROR(VLOOKUP(IF(ISNUMBER(FIND(" – ",$BU1499)),LEFT($BU1499,FIND(" – ",$BU1499)-1),$BU1499),ProdTbl,5,0),""),BasketTbl,2,0),"کد ناشناخته"))</f>
        <v/>
      </c>
      <c r="BW1499" s="18">
        <f>IF($BU1499="","",IFERROR(VLOOKUP(IF(ISNUMBER(FIND(" – ",$BU1499)),LEFT($BU1499,FIND(" – ",$BU1499)-1),$BU1499),ProdTbl,3,0),"کد ناشناخته"))</f>
        <v/>
      </c>
      <c r="BX1499" s="22" t="n"/>
      <c r="BY1499" s="21" t="n"/>
      <c r="BZ1499" s="20" t="n"/>
      <c r="CA1499" s="18">
        <f>IF($BZ1499="","",IFERROR(VLOOKUP(IFERROR(VLOOKUP(IF(ISNUMBER(FIND(" – ",$BZ1499)),LEFT($BZ1499,FIND(" – ",$BZ1499)-1),$BZ1499),ProdTbl,5,0),""),BasketTbl,2,0),"کد ناشناخته"))</f>
        <v/>
      </c>
      <c r="CB1499" s="18">
        <f>IF($BZ1499="","",IFERROR(VLOOKUP(IF(ISNUMBER(FIND(" – ",$BZ1499)),LEFT($BZ1499,FIND(" – ",$BZ1499)-1),$BZ1499),ProdTbl,3,0),"کد ناشناخته"))</f>
        <v/>
      </c>
      <c r="CC1499" s="22" t="n"/>
      <c r="CD1499" s="21" t="n"/>
      <c r="CE1499" s="20" t="n"/>
      <c r="CF1499" s="18">
        <f>IF($CE1499="","",IFERROR(VLOOKUP(IFERROR(VLOOKUP(IF(ISNUMBER(FIND(" – ",$CE1499)),LEFT($CE1499,FIND(" – ",$CE1499)-1),$CE1499),ProdTbl,5,0),""),BasketTbl,2,0),"کد ناشناخته"))</f>
        <v/>
      </c>
      <c r="CG1499" s="18">
        <f>IF($CE1499="","",IFERROR(VLOOKUP(IF(ISNUMBER(FIND(" – ",$CE1499)),LEFT($CE1499,FIND(" – ",$CE1499)-1),$CE1499),ProdTbl,3,0),"کد ناشناخته"))</f>
        <v/>
      </c>
      <c r="CH1499" s="22" t="n"/>
      <c r="CI1499" s="21" t="n"/>
    </row>
    <row r="1500">
      <c r="A1500" s="18">
        <f>IF($B1500="","",COUNTA($B$10:$B1500))</f>
        <v/>
      </c>
      <c r="B1500" s="19" t="n"/>
      <c r="C1500" s="20" t="n"/>
      <c r="D1500" s="19" t="n"/>
      <c r="E1500" s="18">
        <f>IF($D1500="","",IFERROR(VLOOKUP(IF(ISNUMBER(FIND(" – ",$D1500)),LEFT($D1500,FIND(" – ",$D1500)-1),$D1500),SellerTbl,2,0),"کد ناشناخته"))</f>
        <v/>
      </c>
      <c r="F1500" s="21" t="n"/>
      <c r="G1500" s="21" t="n"/>
      <c r="H1500" s="22" t="n"/>
      <c r="I1500" s="23">
        <f>IF(OR($F1500="",$G1500=""),"",$F1500-$G1500)</f>
        <v/>
      </c>
      <c r="J1500" s="18">
        <f>IF($I1500="","",IF(ABS($I1500)&lt;=0.01*$F1500,"√","×"))</f>
        <v/>
      </c>
      <c r="K1500" s="23">
        <f>IF(COUNT($Q1500,$V1500,$AA1500,$AF1500,$AK1500,$AP1500,$AU1500,$AZ1500,$BE1500,$BJ1500,$BO1500,$BT1500,$BY1500,$CD1500,$CI1500)=0,"",SUM($Q1500,$V1500,$AA1500,$AF1500,$AK1500,$AP1500,$AU1500,$AZ1500,$BE1500,$BJ1500,$BO1500,$BT1500,$BY1500,$CD1500,$CI1500))</f>
        <v/>
      </c>
      <c r="L1500" s="23">
        <f>IF(OR($F1500="",$K1500=""),"",$F1500-$K1500)</f>
        <v/>
      </c>
      <c r="M1500" s="20" t="n"/>
      <c r="N1500" s="18">
        <f>IF($M1500="","",IFERROR(VLOOKUP(IFERROR(VLOOKUP(IF(ISNUMBER(FIND(" – ",$M1500)),LEFT($M1500,FIND(" – ",$M1500)-1),$M1500),ProdTbl,5,0),""),BasketTbl,2,0),"کد ناشناخته"))</f>
        <v/>
      </c>
      <c r="O1500" s="18">
        <f>IF($M1500="","",IFERROR(VLOOKUP(IF(ISNUMBER(FIND(" – ",$M1500)),LEFT($M1500,FIND(" – ",$M1500)-1),$M1500),ProdTbl,3,0),"کد ناشناخته"))</f>
        <v/>
      </c>
      <c r="P1500" s="22" t="n"/>
      <c r="Q1500" s="21" t="n"/>
      <c r="R1500" s="20" t="n"/>
      <c r="S1500" s="18">
        <f>IF($R1500="","",IFERROR(VLOOKUP(IFERROR(VLOOKUP(IF(ISNUMBER(FIND(" – ",$R1500)),LEFT($R1500,FIND(" – ",$R1500)-1),$R1500),ProdTbl,5,0),""),BasketTbl,2,0),"کد ناشناخته"))</f>
        <v/>
      </c>
      <c r="T1500" s="18">
        <f>IF($R1500="","",IFERROR(VLOOKUP(IF(ISNUMBER(FIND(" – ",$R1500)),LEFT($R1500,FIND(" – ",$R1500)-1),$R1500),ProdTbl,3,0),"کد ناشناخته"))</f>
        <v/>
      </c>
      <c r="U1500" s="22" t="n"/>
      <c r="V1500" s="21" t="n"/>
      <c r="W1500" s="20" t="n"/>
      <c r="X1500" s="18">
        <f>IF($W1500="","",IFERROR(VLOOKUP(IFERROR(VLOOKUP(IF(ISNUMBER(FIND(" – ",$W1500)),LEFT($W1500,FIND(" – ",$W1500)-1),$W1500),ProdTbl,5,0),""),BasketTbl,2,0),"کد ناشناخته"))</f>
        <v/>
      </c>
      <c r="Y1500" s="18">
        <f>IF($W1500="","",IFERROR(VLOOKUP(IF(ISNUMBER(FIND(" – ",$W1500)),LEFT($W1500,FIND(" – ",$W1500)-1),$W1500),ProdTbl,3,0),"کد ناشناخته"))</f>
        <v/>
      </c>
      <c r="Z1500" s="22" t="n"/>
      <c r="AA1500" s="21" t="n"/>
      <c r="AB1500" s="20" t="n"/>
      <c r="AC1500" s="18">
        <f>IF($AB1500="","",IFERROR(VLOOKUP(IFERROR(VLOOKUP(IF(ISNUMBER(FIND(" – ",$AB1500)),LEFT($AB1500,FIND(" – ",$AB1500)-1),$AB1500),ProdTbl,5,0),""),BasketTbl,2,0),"کد ناشناخته"))</f>
        <v/>
      </c>
      <c r="AD1500" s="18">
        <f>IF($AB1500="","",IFERROR(VLOOKUP(IF(ISNUMBER(FIND(" – ",$AB1500)),LEFT($AB1500,FIND(" – ",$AB1500)-1),$AB1500),ProdTbl,3,0),"کد ناشناخته"))</f>
        <v/>
      </c>
      <c r="AE1500" s="22" t="n"/>
      <c r="AF1500" s="21" t="n"/>
      <c r="AG1500" s="20" t="n"/>
      <c r="AH1500" s="18">
        <f>IF($AG1500="","",IFERROR(VLOOKUP(IFERROR(VLOOKUP(IF(ISNUMBER(FIND(" – ",$AG1500)),LEFT($AG1500,FIND(" – ",$AG1500)-1),$AG1500),ProdTbl,5,0),""),BasketTbl,2,0),"کد ناشناخته"))</f>
        <v/>
      </c>
      <c r="AI1500" s="18">
        <f>IF($AG1500="","",IFERROR(VLOOKUP(IF(ISNUMBER(FIND(" – ",$AG1500)),LEFT($AG1500,FIND(" – ",$AG1500)-1),$AG1500),ProdTbl,3,0),"کد ناشناخته"))</f>
        <v/>
      </c>
      <c r="AJ1500" s="22" t="n"/>
      <c r="AK1500" s="21" t="n"/>
      <c r="AL1500" s="20" t="n"/>
      <c r="AM1500" s="18">
        <f>IF($AL1500="","",IFERROR(VLOOKUP(IFERROR(VLOOKUP(IF(ISNUMBER(FIND(" – ",$AL1500)),LEFT($AL1500,FIND(" – ",$AL1500)-1),$AL1500),ProdTbl,5,0),""),BasketTbl,2,0),"کد ناشناخته"))</f>
        <v/>
      </c>
      <c r="AN1500" s="18">
        <f>IF($AL1500="","",IFERROR(VLOOKUP(IF(ISNUMBER(FIND(" – ",$AL1500)),LEFT($AL1500,FIND(" – ",$AL1500)-1),$AL1500),ProdTbl,3,0),"کد ناشناخته"))</f>
        <v/>
      </c>
      <c r="AO1500" s="22" t="n"/>
      <c r="AP1500" s="21" t="n"/>
      <c r="AQ1500" s="20" t="n"/>
      <c r="AR1500" s="18">
        <f>IF($AQ1500="","",IFERROR(VLOOKUP(IFERROR(VLOOKUP(IF(ISNUMBER(FIND(" – ",$AQ1500)),LEFT($AQ1500,FIND(" – ",$AQ1500)-1),$AQ1500),ProdTbl,5,0),""),BasketTbl,2,0),"کد ناشناخته"))</f>
        <v/>
      </c>
      <c r="AS1500" s="18">
        <f>IF($AQ1500="","",IFERROR(VLOOKUP(IF(ISNUMBER(FIND(" – ",$AQ1500)),LEFT($AQ1500,FIND(" – ",$AQ1500)-1),$AQ1500),ProdTbl,3,0),"کد ناشناخته"))</f>
        <v/>
      </c>
      <c r="AT1500" s="22" t="n"/>
      <c r="AU1500" s="21" t="n"/>
      <c r="AV1500" s="20" t="n"/>
      <c r="AW1500" s="18">
        <f>IF($AV1500="","",IFERROR(VLOOKUP(IFERROR(VLOOKUP(IF(ISNUMBER(FIND(" – ",$AV1500)),LEFT($AV1500,FIND(" – ",$AV1500)-1),$AV1500),ProdTbl,5,0),""),BasketTbl,2,0),"کد ناشناخته"))</f>
        <v/>
      </c>
      <c r="AX1500" s="18">
        <f>IF($AV1500="","",IFERROR(VLOOKUP(IF(ISNUMBER(FIND(" – ",$AV1500)),LEFT($AV1500,FIND(" – ",$AV1500)-1),$AV1500),ProdTbl,3,0),"کد ناشناخته"))</f>
        <v/>
      </c>
      <c r="AY1500" s="22" t="n"/>
      <c r="AZ1500" s="21" t="n"/>
      <c r="BA1500" s="20" t="n"/>
      <c r="BB1500" s="18">
        <f>IF($BA1500="","",IFERROR(VLOOKUP(IFERROR(VLOOKUP(IF(ISNUMBER(FIND(" – ",$BA1500)),LEFT($BA1500,FIND(" – ",$BA1500)-1),$BA1500),ProdTbl,5,0),""),BasketTbl,2,0),"کد ناشناخته"))</f>
        <v/>
      </c>
      <c r="BC1500" s="18">
        <f>IF($BA1500="","",IFERROR(VLOOKUP(IF(ISNUMBER(FIND(" – ",$BA1500)),LEFT($BA1500,FIND(" – ",$BA1500)-1),$BA1500),ProdTbl,3,0),"کد ناشناخته"))</f>
        <v/>
      </c>
      <c r="BD1500" s="22" t="n"/>
      <c r="BE1500" s="21" t="n"/>
      <c r="BF1500" s="20" t="n"/>
      <c r="BG1500" s="18">
        <f>IF($BF1500="","",IFERROR(VLOOKUP(IFERROR(VLOOKUP(IF(ISNUMBER(FIND(" – ",$BF1500)),LEFT($BF1500,FIND(" – ",$BF1500)-1),$BF1500),ProdTbl,5,0),""),BasketTbl,2,0),"کد ناشناخته"))</f>
        <v/>
      </c>
      <c r="BH1500" s="18">
        <f>IF($BF1500="","",IFERROR(VLOOKUP(IF(ISNUMBER(FIND(" – ",$BF1500)),LEFT($BF1500,FIND(" – ",$BF1500)-1),$BF1500),ProdTbl,3,0),"کد ناشناخته"))</f>
        <v/>
      </c>
      <c r="BI1500" s="22" t="n"/>
      <c r="BJ1500" s="21" t="n"/>
      <c r="BK1500" s="20" t="n"/>
      <c r="BL1500" s="18">
        <f>IF($BK1500="","",IFERROR(VLOOKUP(IFERROR(VLOOKUP(IF(ISNUMBER(FIND(" – ",$BK1500)),LEFT($BK1500,FIND(" – ",$BK1500)-1),$BK1500),ProdTbl,5,0),""),BasketTbl,2,0),"کد ناشناخته"))</f>
        <v/>
      </c>
      <c r="BM1500" s="18">
        <f>IF($BK1500="","",IFERROR(VLOOKUP(IF(ISNUMBER(FIND(" – ",$BK1500)),LEFT($BK1500,FIND(" – ",$BK1500)-1),$BK1500),ProdTbl,3,0),"کد ناشناخته"))</f>
        <v/>
      </c>
      <c r="BN1500" s="22" t="n"/>
      <c r="BO1500" s="21" t="n"/>
      <c r="BP1500" s="20" t="n"/>
      <c r="BQ1500" s="18">
        <f>IF($BP1500="","",IFERROR(VLOOKUP(IFERROR(VLOOKUP(IF(ISNUMBER(FIND(" – ",$BP1500)),LEFT($BP1500,FIND(" – ",$BP1500)-1),$BP1500),ProdTbl,5,0),""),BasketTbl,2,0),"کد ناشناخته"))</f>
        <v/>
      </c>
      <c r="BR1500" s="18">
        <f>IF($BP1500="","",IFERROR(VLOOKUP(IF(ISNUMBER(FIND(" – ",$BP1500)),LEFT($BP1500,FIND(" – ",$BP1500)-1),$BP1500),ProdTbl,3,0),"کد ناشناخته"))</f>
        <v/>
      </c>
      <c r="BS1500" s="22" t="n"/>
      <c r="BT1500" s="21" t="n"/>
      <c r="BU1500" s="20" t="n"/>
      <c r="BV1500" s="18">
        <f>IF($BU1500="","",IFERROR(VLOOKUP(IFERROR(VLOOKUP(IF(ISNUMBER(FIND(" – ",$BU1500)),LEFT($BU1500,FIND(" – ",$BU1500)-1),$BU1500),ProdTbl,5,0),""),BasketTbl,2,0),"کد ناشناخته"))</f>
        <v/>
      </c>
      <c r="BW1500" s="18">
        <f>IF($BU1500="","",IFERROR(VLOOKUP(IF(ISNUMBER(FIND(" – ",$BU1500)),LEFT($BU1500,FIND(" – ",$BU1500)-1),$BU1500),ProdTbl,3,0),"کد ناشناخته"))</f>
        <v/>
      </c>
      <c r="BX1500" s="22" t="n"/>
      <c r="BY1500" s="21" t="n"/>
      <c r="BZ1500" s="20" t="n"/>
      <c r="CA1500" s="18">
        <f>IF($BZ1500="","",IFERROR(VLOOKUP(IFERROR(VLOOKUP(IF(ISNUMBER(FIND(" – ",$BZ1500)),LEFT($BZ1500,FIND(" – ",$BZ1500)-1),$BZ1500),ProdTbl,5,0),""),BasketTbl,2,0),"کد ناشناخته"))</f>
        <v/>
      </c>
      <c r="CB1500" s="18">
        <f>IF($BZ1500="","",IFERROR(VLOOKUP(IF(ISNUMBER(FIND(" – ",$BZ1500)),LEFT($BZ1500,FIND(" – ",$BZ1500)-1),$BZ1500),ProdTbl,3,0),"کد ناشناخته"))</f>
        <v/>
      </c>
      <c r="CC1500" s="22" t="n"/>
      <c r="CD1500" s="21" t="n"/>
      <c r="CE1500" s="20" t="n"/>
      <c r="CF1500" s="18">
        <f>IF($CE1500="","",IFERROR(VLOOKUP(IFERROR(VLOOKUP(IF(ISNUMBER(FIND(" – ",$CE1500)),LEFT($CE1500,FIND(" – ",$CE1500)-1),$CE1500),ProdTbl,5,0),""),BasketTbl,2,0),"کد ناشناخته"))</f>
        <v/>
      </c>
      <c r="CG1500" s="18">
        <f>IF($CE1500="","",IFERROR(VLOOKUP(IF(ISNUMBER(FIND(" – ",$CE1500)),LEFT($CE1500,FIND(" – ",$CE1500)-1),$CE1500),ProdTbl,3,0),"کد ناشناخته"))</f>
        <v/>
      </c>
      <c r="CH1500" s="22" t="n"/>
      <c r="CI1500" s="21" t="n"/>
    </row>
    <row r="1501">
      <c r="A1501" s="18">
        <f>IF($B1501="","",COUNTA($B$10:$B1501))</f>
        <v/>
      </c>
      <c r="B1501" s="19" t="n"/>
      <c r="C1501" s="20" t="n"/>
      <c r="D1501" s="19" t="n"/>
      <c r="E1501" s="18">
        <f>IF($D1501="","",IFERROR(VLOOKUP(IF(ISNUMBER(FIND(" – ",$D1501)),LEFT($D1501,FIND(" – ",$D1501)-1),$D1501),SellerTbl,2,0),"کد ناشناخته"))</f>
        <v/>
      </c>
      <c r="F1501" s="21" t="n"/>
      <c r="G1501" s="21" t="n"/>
      <c r="H1501" s="22" t="n"/>
      <c r="I1501" s="23">
        <f>IF(OR($F1501="",$G1501=""),"",$F1501-$G1501)</f>
        <v/>
      </c>
      <c r="J1501" s="18">
        <f>IF($I1501="","",IF(ABS($I1501)&lt;=0.01*$F1501,"√","×"))</f>
        <v/>
      </c>
      <c r="K1501" s="23">
        <f>IF(COUNT($Q1501,$V1501,$AA1501,$AF1501,$AK1501,$AP1501,$AU1501,$AZ1501,$BE1501,$BJ1501,$BO1501,$BT1501,$BY1501,$CD1501,$CI1501)=0,"",SUM($Q1501,$V1501,$AA1501,$AF1501,$AK1501,$AP1501,$AU1501,$AZ1501,$BE1501,$BJ1501,$BO1501,$BT1501,$BY1501,$CD1501,$CI1501))</f>
        <v/>
      </c>
      <c r="L1501" s="23">
        <f>IF(OR($F1501="",$K1501=""),"",$F1501-$K1501)</f>
        <v/>
      </c>
      <c r="M1501" s="20" t="n"/>
      <c r="N1501" s="18">
        <f>IF($M1501="","",IFERROR(VLOOKUP(IFERROR(VLOOKUP(IF(ISNUMBER(FIND(" – ",$M1501)),LEFT($M1501,FIND(" – ",$M1501)-1),$M1501),ProdTbl,5,0),""),BasketTbl,2,0),"کد ناشناخته"))</f>
        <v/>
      </c>
      <c r="O1501" s="18">
        <f>IF($M1501="","",IFERROR(VLOOKUP(IF(ISNUMBER(FIND(" – ",$M1501)),LEFT($M1501,FIND(" – ",$M1501)-1),$M1501),ProdTbl,3,0),"کد ناشناخته"))</f>
        <v/>
      </c>
      <c r="P1501" s="22" t="n"/>
      <c r="Q1501" s="21" t="n"/>
      <c r="R1501" s="20" t="n"/>
      <c r="S1501" s="18">
        <f>IF($R1501="","",IFERROR(VLOOKUP(IFERROR(VLOOKUP(IF(ISNUMBER(FIND(" – ",$R1501)),LEFT($R1501,FIND(" – ",$R1501)-1),$R1501),ProdTbl,5,0),""),BasketTbl,2,0),"کد ناشناخته"))</f>
        <v/>
      </c>
      <c r="T1501" s="18">
        <f>IF($R1501="","",IFERROR(VLOOKUP(IF(ISNUMBER(FIND(" – ",$R1501)),LEFT($R1501,FIND(" – ",$R1501)-1),$R1501),ProdTbl,3,0),"کد ناشناخته"))</f>
        <v/>
      </c>
      <c r="U1501" s="22" t="n"/>
      <c r="V1501" s="21" t="n"/>
      <c r="W1501" s="20" t="n"/>
      <c r="X1501" s="18">
        <f>IF($W1501="","",IFERROR(VLOOKUP(IFERROR(VLOOKUP(IF(ISNUMBER(FIND(" – ",$W1501)),LEFT($W1501,FIND(" – ",$W1501)-1),$W1501),ProdTbl,5,0),""),BasketTbl,2,0),"کد ناشناخته"))</f>
        <v/>
      </c>
      <c r="Y1501" s="18">
        <f>IF($W1501="","",IFERROR(VLOOKUP(IF(ISNUMBER(FIND(" – ",$W1501)),LEFT($W1501,FIND(" – ",$W1501)-1),$W1501),ProdTbl,3,0),"کد ناشناخته"))</f>
        <v/>
      </c>
      <c r="Z1501" s="22" t="n"/>
      <c r="AA1501" s="21" t="n"/>
      <c r="AB1501" s="20" t="n"/>
      <c r="AC1501" s="18">
        <f>IF($AB1501="","",IFERROR(VLOOKUP(IFERROR(VLOOKUP(IF(ISNUMBER(FIND(" – ",$AB1501)),LEFT($AB1501,FIND(" – ",$AB1501)-1),$AB1501),ProdTbl,5,0),""),BasketTbl,2,0),"کد ناشناخته"))</f>
        <v/>
      </c>
      <c r="AD1501" s="18">
        <f>IF($AB1501="","",IFERROR(VLOOKUP(IF(ISNUMBER(FIND(" – ",$AB1501)),LEFT($AB1501,FIND(" – ",$AB1501)-1),$AB1501),ProdTbl,3,0),"کد ناشناخته"))</f>
        <v/>
      </c>
      <c r="AE1501" s="22" t="n"/>
      <c r="AF1501" s="21" t="n"/>
      <c r="AG1501" s="20" t="n"/>
      <c r="AH1501" s="18">
        <f>IF($AG1501="","",IFERROR(VLOOKUP(IFERROR(VLOOKUP(IF(ISNUMBER(FIND(" – ",$AG1501)),LEFT($AG1501,FIND(" – ",$AG1501)-1),$AG1501),ProdTbl,5,0),""),BasketTbl,2,0),"کد ناشناخته"))</f>
        <v/>
      </c>
      <c r="AI1501" s="18">
        <f>IF($AG1501="","",IFERROR(VLOOKUP(IF(ISNUMBER(FIND(" – ",$AG1501)),LEFT($AG1501,FIND(" – ",$AG1501)-1),$AG1501),ProdTbl,3,0),"کد ناشناخته"))</f>
        <v/>
      </c>
      <c r="AJ1501" s="22" t="n"/>
      <c r="AK1501" s="21" t="n"/>
      <c r="AL1501" s="20" t="n"/>
      <c r="AM1501" s="18">
        <f>IF($AL1501="","",IFERROR(VLOOKUP(IFERROR(VLOOKUP(IF(ISNUMBER(FIND(" – ",$AL1501)),LEFT($AL1501,FIND(" – ",$AL1501)-1),$AL1501),ProdTbl,5,0),""),BasketTbl,2,0),"کد ناشناخته"))</f>
        <v/>
      </c>
      <c r="AN1501" s="18">
        <f>IF($AL1501="","",IFERROR(VLOOKUP(IF(ISNUMBER(FIND(" – ",$AL1501)),LEFT($AL1501,FIND(" – ",$AL1501)-1),$AL1501),ProdTbl,3,0),"کد ناشناخته"))</f>
        <v/>
      </c>
      <c r="AO1501" s="22" t="n"/>
      <c r="AP1501" s="21" t="n"/>
      <c r="AQ1501" s="20" t="n"/>
      <c r="AR1501" s="18">
        <f>IF($AQ1501="","",IFERROR(VLOOKUP(IFERROR(VLOOKUP(IF(ISNUMBER(FIND(" – ",$AQ1501)),LEFT($AQ1501,FIND(" – ",$AQ1501)-1),$AQ1501),ProdTbl,5,0),""),BasketTbl,2,0),"کد ناشناخته"))</f>
        <v/>
      </c>
      <c r="AS1501" s="18">
        <f>IF($AQ1501="","",IFERROR(VLOOKUP(IF(ISNUMBER(FIND(" – ",$AQ1501)),LEFT($AQ1501,FIND(" – ",$AQ1501)-1),$AQ1501),ProdTbl,3,0),"کد ناشناخته"))</f>
        <v/>
      </c>
      <c r="AT1501" s="22" t="n"/>
      <c r="AU1501" s="21" t="n"/>
      <c r="AV1501" s="20" t="n"/>
      <c r="AW1501" s="18">
        <f>IF($AV1501="","",IFERROR(VLOOKUP(IFERROR(VLOOKUP(IF(ISNUMBER(FIND(" – ",$AV1501)),LEFT($AV1501,FIND(" – ",$AV1501)-1),$AV1501),ProdTbl,5,0),""),BasketTbl,2,0),"کد ناشناخته"))</f>
        <v/>
      </c>
      <c r="AX1501" s="18">
        <f>IF($AV1501="","",IFERROR(VLOOKUP(IF(ISNUMBER(FIND(" – ",$AV1501)),LEFT($AV1501,FIND(" – ",$AV1501)-1),$AV1501),ProdTbl,3,0),"کد ناشناخته"))</f>
        <v/>
      </c>
      <c r="AY1501" s="22" t="n"/>
      <c r="AZ1501" s="21" t="n"/>
      <c r="BA1501" s="20" t="n"/>
      <c r="BB1501" s="18">
        <f>IF($BA1501="","",IFERROR(VLOOKUP(IFERROR(VLOOKUP(IF(ISNUMBER(FIND(" – ",$BA1501)),LEFT($BA1501,FIND(" – ",$BA1501)-1),$BA1501),ProdTbl,5,0),""),BasketTbl,2,0),"کد ناشناخته"))</f>
        <v/>
      </c>
      <c r="BC1501" s="18">
        <f>IF($BA1501="","",IFERROR(VLOOKUP(IF(ISNUMBER(FIND(" – ",$BA1501)),LEFT($BA1501,FIND(" – ",$BA1501)-1),$BA1501),ProdTbl,3,0),"کد ناشناخته"))</f>
        <v/>
      </c>
      <c r="BD1501" s="22" t="n"/>
      <c r="BE1501" s="21" t="n"/>
      <c r="BF1501" s="20" t="n"/>
      <c r="BG1501" s="18">
        <f>IF($BF1501="","",IFERROR(VLOOKUP(IFERROR(VLOOKUP(IF(ISNUMBER(FIND(" – ",$BF1501)),LEFT($BF1501,FIND(" – ",$BF1501)-1),$BF1501),ProdTbl,5,0),""),BasketTbl,2,0),"کد ناشناخته"))</f>
        <v/>
      </c>
      <c r="BH1501" s="18">
        <f>IF($BF1501="","",IFERROR(VLOOKUP(IF(ISNUMBER(FIND(" – ",$BF1501)),LEFT($BF1501,FIND(" – ",$BF1501)-1),$BF1501),ProdTbl,3,0),"کد ناشناخته"))</f>
        <v/>
      </c>
      <c r="BI1501" s="22" t="n"/>
      <c r="BJ1501" s="21" t="n"/>
      <c r="BK1501" s="20" t="n"/>
      <c r="BL1501" s="18">
        <f>IF($BK1501="","",IFERROR(VLOOKUP(IFERROR(VLOOKUP(IF(ISNUMBER(FIND(" – ",$BK1501)),LEFT($BK1501,FIND(" – ",$BK1501)-1),$BK1501),ProdTbl,5,0),""),BasketTbl,2,0),"کد ناشناخته"))</f>
        <v/>
      </c>
      <c r="BM1501" s="18">
        <f>IF($BK1501="","",IFERROR(VLOOKUP(IF(ISNUMBER(FIND(" – ",$BK1501)),LEFT($BK1501,FIND(" – ",$BK1501)-1),$BK1501),ProdTbl,3,0),"کد ناشناخته"))</f>
        <v/>
      </c>
      <c r="BN1501" s="22" t="n"/>
      <c r="BO1501" s="21" t="n"/>
      <c r="BP1501" s="20" t="n"/>
      <c r="BQ1501" s="18">
        <f>IF($BP1501="","",IFERROR(VLOOKUP(IFERROR(VLOOKUP(IF(ISNUMBER(FIND(" – ",$BP1501)),LEFT($BP1501,FIND(" – ",$BP1501)-1),$BP1501),ProdTbl,5,0),""),BasketTbl,2,0),"کد ناشناخته"))</f>
        <v/>
      </c>
      <c r="BR1501" s="18">
        <f>IF($BP1501="","",IFERROR(VLOOKUP(IF(ISNUMBER(FIND(" – ",$BP1501)),LEFT($BP1501,FIND(" – ",$BP1501)-1),$BP1501),ProdTbl,3,0),"کد ناشناخته"))</f>
        <v/>
      </c>
      <c r="BS1501" s="22" t="n"/>
      <c r="BT1501" s="21" t="n"/>
      <c r="BU1501" s="20" t="n"/>
      <c r="BV1501" s="18">
        <f>IF($BU1501="","",IFERROR(VLOOKUP(IFERROR(VLOOKUP(IF(ISNUMBER(FIND(" – ",$BU1501)),LEFT($BU1501,FIND(" – ",$BU1501)-1),$BU1501),ProdTbl,5,0),""),BasketTbl,2,0),"کد ناشناخته"))</f>
        <v/>
      </c>
      <c r="BW1501" s="18">
        <f>IF($BU1501="","",IFERROR(VLOOKUP(IF(ISNUMBER(FIND(" – ",$BU1501)),LEFT($BU1501,FIND(" – ",$BU1501)-1),$BU1501),ProdTbl,3,0),"کد ناشناخته"))</f>
        <v/>
      </c>
      <c r="BX1501" s="22" t="n"/>
      <c r="BY1501" s="21" t="n"/>
      <c r="BZ1501" s="20" t="n"/>
      <c r="CA1501" s="18">
        <f>IF($BZ1501="","",IFERROR(VLOOKUP(IFERROR(VLOOKUP(IF(ISNUMBER(FIND(" – ",$BZ1501)),LEFT($BZ1501,FIND(" – ",$BZ1501)-1),$BZ1501),ProdTbl,5,0),""),BasketTbl,2,0),"کد ناشناخته"))</f>
        <v/>
      </c>
      <c r="CB1501" s="18">
        <f>IF($BZ1501="","",IFERROR(VLOOKUP(IF(ISNUMBER(FIND(" – ",$BZ1501)),LEFT($BZ1501,FIND(" – ",$BZ1501)-1),$BZ1501),ProdTbl,3,0),"کد ناشناخته"))</f>
        <v/>
      </c>
      <c r="CC1501" s="22" t="n"/>
      <c r="CD1501" s="21" t="n"/>
      <c r="CE1501" s="20" t="n"/>
      <c r="CF1501" s="18">
        <f>IF($CE1501="","",IFERROR(VLOOKUP(IFERROR(VLOOKUP(IF(ISNUMBER(FIND(" – ",$CE1501)),LEFT($CE1501,FIND(" – ",$CE1501)-1),$CE1501),ProdTbl,5,0),""),BasketTbl,2,0),"کد ناشناخته"))</f>
        <v/>
      </c>
      <c r="CG1501" s="18">
        <f>IF($CE1501="","",IFERROR(VLOOKUP(IF(ISNUMBER(FIND(" – ",$CE1501)),LEFT($CE1501,FIND(" – ",$CE1501)-1),$CE1501),ProdTbl,3,0),"کد ناشناخته"))</f>
        <v/>
      </c>
      <c r="CH1501" s="22" t="n"/>
      <c r="CI1501" s="21" t="n"/>
    </row>
    <row r="1502">
      <c r="A1502" s="18">
        <f>IF($B1502="","",COUNTA($B$10:$B1502))</f>
        <v/>
      </c>
      <c r="B1502" s="19" t="n"/>
      <c r="C1502" s="20" t="n"/>
      <c r="D1502" s="19" t="n"/>
      <c r="E1502" s="18">
        <f>IF($D1502="","",IFERROR(VLOOKUP(IF(ISNUMBER(FIND(" – ",$D1502)),LEFT($D1502,FIND(" – ",$D1502)-1),$D1502),SellerTbl,2,0),"کد ناشناخته"))</f>
        <v/>
      </c>
      <c r="F1502" s="21" t="n"/>
      <c r="G1502" s="21" t="n"/>
      <c r="H1502" s="22" t="n"/>
      <c r="I1502" s="23">
        <f>IF(OR($F1502="",$G1502=""),"",$F1502-$G1502)</f>
        <v/>
      </c>
      <c r="J1502" s="18">
        <f>IF($I1502="","",IF(ABS($I1502)&lt;=0.01*$F1502,"√","×"))</f>
        <v/>
      </c>
      <c r="K1502" s="23">
        <f>IF(COUNT($Q1502,$V1502,$AA1502,$AF1502,$AK1502,$AP1502,$AU1502,$AZ1502,$BE1502,$BJ1502,$BO1502,$BT1502,$BY1502,$CD1502,$CI1502)=0,"",SUM($Q1502,$V1502,$AA1502,$AF1502,$AK1502,$AP1502,$AU1502,$AZ1502,$BE1502,$BJ1502,$BO1502,$BT1502,$BY1502,$CD1502,$CI1502))</f>
        <v/>
      </c>
      <c r="L1502" s="23">
        <f>IF(OR($F1502="",$K1502=""),"",$F1502-$K1502)</f>
        <v/>
      </c>
      <c r="M1502" s="20" t="n"/>
      <c r="N1502" s="18">
        <f>IF($M1502="","",IFERROR(VLOOKUP(IFERROR(VLOOKUP(IF(ISNUMBER(FIND(" – ",$M1502)),LEFT($M1502,FIND(" – ",$M1502)-1),$M1502),ProdTbl,5,0),""),BasketTbl,2,0),"کد ناشناخته"))</f>
        <v/>
      </c>
      <c r="O1502" s="18">
        <f>IF($M1502="","",IFERROR(VLOOKUP(IF(ISNUMBER(FIND(" – ",$M1502)),LEFT($M1502,FIND(" – ",$M1502)-1),$M1502),ProdTbl,3,0),"کد ناشناخته"))</f>
        <v/>
      </c>
      <c r="P1502" s="22" t="n"/>
      <c r="Q1502" s="21" t="n"/>
      <c r="R1502" s="20" t="n"/>
      <c r="S1502" s="18">
        <f>IF($R1502="","",IFERROR(VLOOKUP(IFERROR(VLOOKUP(IF(ISNUMBER(FIND(" – ",$R1502)),LEFT($R1502,FIND(" – ",$R1502)-1),$R1502),ProdTbl,5,0),""),BasketTbl,2,0),"کد ناشناخته"))</f>
        <v/>
      </c>
      <c r="T1502" s="18">
        <f>IF($R1502="","",IFERROR(VLOOKUP(IF(ISNUMBER(FIND(" – ",$R1502)),LEFT($R1502,FIND(" – ",$R1502)-1),$R1502),ProdTbl,3,0),"کد ناشناخته"))</f>
        <v/>
      </c>
      <c r="U1502" s="22" t="n"/>
      <c r="V1502" s="21" t="n"/>
      <c r="W1502" s="20" t="n"/>
      <c r="X1502" s="18">
        <f>IF($W1502="","",IFERROR(VLOOKUP(IFERROR(VLOOKUP(IF(ISNUMBER(FIND(" – ",$W1502)),LEFT($W1502,FIND(" – ",$W1502)-1),$W1502),ProdTbl,5,0),""),BasketTbl,2,0),"کد ناشناخته"))</f>
        <v/>
      </c>
      <c r="Y1502" s="18">
        <f>IF($W1502="","",IFERROR(VLOOKUP(IF(ISNUMBER(FIND(" – ",$W1502)),LEFT($W1502,FIND(" – ",$W1502)-1),$W1502),ProdTbl,3,0),"کد ناشناخته"))</f>
        <v/>
      </c>
      <c r="Z1502" s="22" t="n"/>
      <c r="AA1502" s="21" t="n"/>
      <c r="AB1502" s="20" t="n"/>
      <c r="AC1502" s="18">
        <f>IF($AB1502="","",IFERROR(VLOOKUP(IFERROR(VLOOKUP(IF(ISNUMBER(FIND(" – ",$AB1502)),LEFT($AB1502,FIND(" – ",$AB1502)-1),$AB1502),ProdTbl,5,0),""),BasketTbl,2,0),"کد ناشناخته"))</f>
        <v/>
      </c>
      <c r="AD1502" s="18">
        <f>IF($AB1502="","",IFERROR(VLOOKUP(IF(ISNUMBER(FIND(" – ",$AB1502)),LEFT($AB1502,FIND(" – ",$AB1502)-1),$AB1502),ProdTbl,3,0),"کد ناشناخته"))</f>
        <v/>
      </c>
      <c r="AE1502" s="22" t="n"/>
      <c r="AF1502" s="21" t="n"/>
      <c r="AG1502" s="20" t="n"/>
      <c r="AH1502" s="18">
        <f>IF($AG1502="","",IFERROR(VLOOKUP(IFERROR(VLOOKUP(IF(ISNUMBER(FIND(" – ",$AG1502)),LEFT($AG1502,FIND(" – ",$AG1502)-1),$AG1502),ProdTbl,5,0),""),BasketTbl,2,0),"کد ناشناخته"))</f>
        <v/>
      </c>
      <c r="AI1502" s="18">
        <f>IF($AG1502="","",IFERROR(VLOOKUP(IF(ISNUMBER(FIND(" – ",$AG1502)),LEFT($AG1502,FIND(" – ",$AG1502)-1),$AG1502),ProdTbl,3,0),"کد ناشناخته"))</f>
        <v/>
      </c>
      <c r="AJ1502" s="22" t="n"/>
      <c r="AK1502" s="21" t="n"/>
      <c r="AL1502" s="20" t="n"/>
      <c r="AM1502" s="18">
        <f>IF($AL1502="","",IFERROR(VLOOKUP(IFERROR(VLOOKUP(IF(ISNUMBER(FIND(" – ",$AL1502)),LEFT($AL1502,FIND(" – ",$AL1502)-1),$AL1502),ProdTbl,5,0),""),BasketTbl,2,0),"کد ناشناخته"))</f>
        <v/>
      </c>
      <c r="AN1502" s="18">
        <f>IF($AL1502="","",IFERROR(VLOOKUP(IF(ISNUMBER(FIND(" – ",$AL1502)),LEFT($AL1502,FIND(" – ",$AL1502)-1),$AL1502),ProdTbl,3,0),"کد ناشناخته"))</f>
        <v/>
      </c>
      <c r="AO1502" s="22" t="n"/>
      <c r="AP1502" s="21" t="n"/>
      <c r="AQ1502" s="20" t="n"/>
      <c r="AR1502" s="18">
        <f>IF($AQ1502="","",IFERROR(VLOOKUP(IFERROR(VLOOKUP(IF(ISNUMBER(FIND(" – ",$AQ1502)),LEFT($AQ1502,FIND(" – ",$AQ1502)-1),$AQ1502),ProdTbl,5,0),""),BasketTbl,2,0),"کد ناشناخته"))</f>
        <v/>
      </c>
      <c r="AS1502" s="18">
        <f>IF($AQ1502="","",IFERROR(VLOOKUP(IF(ISNUMBER(FIND(" – ",$AQ1502)),LEFT($AQ1502,FIND(" – ",$AQ1502)-1),$AQ1502),ProdTbl,3,0),"کد ناشناخته"))</f>
        <v/>
      </c>
      <c r="AT1502" s="22" t="n"/>
      <c r="AU1502" s="21" t="n"/>
      <c r="AV1502" s="20" t="n"/>
      <c r="AW1502" s="18">
        <f>IF($AV1502="","",IFERROR(VLOOKUP(IFERROR(VLOOKUP(IF(ISNUMBER(FIND(" – ",$AV1502)),LEFT($AV1502,FIND(" – ",$AV1502)-1),$AV1502),ProdTbl,5,0),""),BasketTbl,2,0),"کد ناشناخته"))</f>
        <v/>
      </c>
      <c r="AX1502" s="18">
        <f>IF($AV1502="","",IFERROR(VLOOKUP(IF(ISNUMBER(FIND(" – ",$AV1502)),LEFT($AV1502,FIND(" – ",$AV1502)-1),$AV1502),ProdTbl,3,0),"کد ناشناخته"))</f>
        <v/>
      </c>
      <c r="AY1502" s="22" t="n"/>
      <c r="AZ1502" s="21" t="n"/>
      <c r="BA1502" s="20" t="n"/>
      <c r="BB1502" s="18">
        <f>IF($BA1502="","",IFERROR(VLOOKUP(IFERROR(VLOOKUP(IF(ISNUMBER(FIND(" – ",$BA1502)),LEFT($BA1502,FIND(" – ",$BA1502)-1),$BA1502),ProdTbl,5,0),""),BasketTbl,2,0),"کد ناشناخته"))</f>
        <v/>
      </c>
      <c r="BC1502" s="18">
        <f>IF($BA1502="","",IFERROR(VLOOKUP(IF(ISNUMBER(FIND(" – ",$BA1502)),LEFT($BA1502,FIND(" – ",$BA1502)-1),$BA1502),ProdTbl,3,0),"کد ناشناخته"))</f>
        <v/>
      </c>
      <c r="BD1502" s="22" t="n"/>
      <c r="BE1502" s="21" t="n"/>
      <c r="BF1502" s="20" t="n"/>
      <c r="BG1502" s="18">
        <f>IF($BF1502="","",IFERROR(VLOOKUP(IFERROR(VLOOKUP(IF(ISNUMBER(FIND(" – ",$BF1502)),LEFT($BF1502,FIND(" – ",$BF1502)-1),$BF1502),ProdTbl,5,0),""),BasketTbl,2,0),"کد ناشناخته"))</f>
        <v/>
      </c>
      <c r="BH1502" s="18">
        <f>IF($BF1502="","",IFERROR(VLOOKUP(IF(ISNUMBER(FIND(" – ",$BF1502)),LEFT($BF1502,FIND(" – ",$BF1502)-1),$BF1502),ProdTbl,3,0),"کد ناشناخته"))</f>
        <v/>
      </c>
      <c r="BI1502" s="22" t="n"/>
      <c r="BJ1502" s="21" t="n"/>
      <c r="BK1502" s="20" t="n"/>
      <c r="BL1502" s="18">
        <f>IF($BK1502="","",IFERROR(VLOOKUP(IFERROR(VLOOKUP(IF(ISNUMBER(FIND(" – ",$BK1502)),LEFT($BK1502,FIND(" – ",$BK1502)-1),$BK1502),ProdTbl,5,0),""),BasketTbl,2,0),"کد ناشناخته"))</f>
        <v/>
      </c>
      <c r="BM1502" s="18">
        <f>IF($BK1502="","",IFERROR(VLOOKUP(IF(ISNUMBER(FIND(" – ",$BK1502)),LEFT($BK1502,FIND(" – ",$BK1502)-1),$BK1502),ProdTbl,3,0),"کد ناشناخته"))</f>
        <v/>
      </c>
      <c r="BN1502" s="22" t="n"/>
      <c r="BO1502" s="21" t="n"/>
      <c r="BP1502" s="20" t="n"/>
      <c r="BQ1502" s="18">
        <f>IF($BP1502="","",IFERROR(VLOOKUP(IFERROR(VLOOKUP(IF(ISNUMBER(FIND(" – ",$BP1502)),LEFT($BP1502,FIND(" – ",$BP1502)-1),$BP1502),ProdTbl,5,0),""),BasketTbl,2,0),"کد ناشناخته"))</f>
        <v/>
      </c>
      <c r="BR1502" s="18">
        <f>IF($BP1502="","",IFERROR(VLOOKUP(IF(ISNUMBER(FIND(" – ",$BP1502)),LEFT($BP1502,FIND(" – ",$BP1502)-1),$BP1502),ProdTbl,3,0),"کد ناشناخته"))</f>
        <v/>
      </c>
      <c r="BS1502" s="22" t="n"/>
      <c r="BT1502" s="21" t="n"/>
      <c r="BU1502" s="20" t="n"/>
      <c r="BV1502" s="18">
        <f>IF($BU1502="","",IFERROR(VLOOKUP(IFERROR(VLOOKUP(IF(ISNUMBER(FIND(" – ",$BU1502)),LEFT($BU1502,FIND(" – ",$BU1502)-1),$BU1502),ProdTbl,5,0),""),BasketTbl,2,0),"کد ناشناخته"))</f>
        <v/>
      </c>
      <c r="BW1502" s="18">
        <f>IF($BU1502="","",IFERROR(VLOOKUP(IF(ISNUMBER(FIND(" – ",$BU1502)),LEFT($BU1502,FIND(" – ",$BU1502)-1),$BU1502),ProdTbl,3,0),"کد ناشناخته"))</f>
        <v/>
      </c>
      <c r="BX1502" s="22" t="n"/>
      <c r="BY1502" s="21" t="n"/>
      <c r="BZ1502" s="20" t="n"/>
      <c r="CA1502" s="18">
        <f>IF($BZ1502="","",IFERROR(VLOOKUP(IFERROR(VLOOKUP(IF(ISNUMBER(FIND(" – ",$BZ1502)),LEFT($BZ1502,FIND(" – ",$BZ1502)-1),$BZ1502),ProdTbl,5,0),""),BasketTbl,2,0),"کد ناشناخته"))</f>
        <v/>
      </c>
      <c r="CB1502" s="18">
        <f>IF($BZ1502="","",IFERROR(VLOOKUP(IF(ISNUMBER(FIND(" – ",$BZ1502)),LEFT($BZ1502,FIND(" – ",$BZ1502)-1),$BZ1502),ProdTbl,3,0),"کد ناشناخته"))</f>
        <v/>
      </c>
      <c r="CC1502" s="22" t="n"/>
      <c r="CD1502" s="21" t="n"/>
      <c r="CE1502" s="20" t="n"/>
      <c r="CF1502" s="18">
        <f>IF($CE1502="","",IFERROR(VLOOKUP(IFERROR(VLOOKUP(IF(ISNUMBER(FIND(" – ",$CE1502)),LEFT($CE1502,FIND(" – ",$CE1502)-1),$CE1502),ProdTbl,5,0),""),BasketTbl,2,0),"کد ناشناخته"))</f>
        <v/>
      </c>
      <c r="CG1502" s="18">
        <f>IF($CE1502="","",IFERROR(VLOOKUP(IF(ISNUMBER(FIND(" – ",$CE1502)),LEFT($CE1502,FIND(" – ",$CE1502)-1),$CE1502),ProdTbl,3,0),"کد ناشناخته"))</f>
        <v/>
      </c>
      <c r="CH1502" s="22" t="n"/>
      <c r="CI1502" s="21" t="n"/>
    </row>
    <row r="1503">
      <c r="A1503" s="18">
        <f>IF($B1503="","",COUNTA($B$10:$B1503))</f>
        <v/>
      </c>
      <c r="B1503" s="19" t="n"/>
      <c r="C1503" s="20" t="n"/>
      <c r="D1503" s="19" t="n"/>
      <c r="E1503" s="18">
        <f>IF($D1503="","",IFERROR(VLOOKUP(IF(ISNUMBER(FIND(" – ",$D1503)),LEFT($D1503,FIND(" – ",$D1503)-1),$D1503),SellerTbl,2,0),"کد ناشناخته"))</f>
        <v/>
      </c>
      <c r="F1503" s="21" t="n"/>
      <c r="G1503" s="21" t="n"/>
      <c r="H1503" s="22" t="n"/>
      <c r="I1503" s="23">
        <f>IF(OR($F1503="",$G1503=""),"",$F1503-$G1503)</f>
        <v/>
      </c>
      <c r="J1503" s="18">
        <f>IF($I1503="","",IF(ABS($I1503)&lt;=0.01*$F1503,"√","×"))</f>
        <v/>
      </c>
      <c r="K1503" s="23">
        <f>IF(COUNT($Q1503,$V1503,$AA1503,$AF1503,$AK1503,$AP1503,$AU1503,$AZ1503,$BE1503,$BJ1503,$BO1503,$BT1503,$BY1503,$CD1503,$CI1503)=0,"",SUM($Q1503,$V1503,$AA1503,$AF1503,$AK1503,$AP1503,$AU1503,$AZ1503,$BE1503,$BJ1503,$BO1503,$BT1503,$BY1503,$CD1503,$CI1503))</f>
        <v/>
      </c>
      <c r="L1503" s="23">
        <f>IF(OR($F1503="",$K1503=""),"",$F1503-$K1503)</f>
        <v/>
      </c>
      <c r="M1503" s="20" t="n"/>
      <c r="N1503" s="18">
        <f>IF($M1503="","",IFERROR(VLOOKUP(IFERROR(VLOOKUP(IF(ISNUMBER(FIND(" – ",$M1503)),LEFT($M1503,FIND(" – ",$M1503)-1),$M1503),ProdTbl,5,0),""),BasketTbl,2,0),"کد ناشناخته"))</f>
        <v/>
      </c>
      <c r="O1503" s="18">
        <f>IF($M1503="","",IFERROR(VLOOKUP(IF(ISNUMBER(FIND(" – ",$M1503)),LEFT($M1503,FIND(" – ",$M1503)-1),$M1503),ProdTbl,3,0),"کد ناشناخته"))</f>
        <v/>
      </c>
      <c r="P1503" s="22" t="n"/>
      <c r="Q1503" s="21" t="n"/>
      <c r="R1503" s="20" t="n"/>
      <c r="S1503" s="18">
        <f>IF($R1503="","",IFERROR(VLOOKUP(IFERROR(VLOOKUP(IF(ISNUMBER(FIND(" – ",$R1503)),LEFT($R1503,FIND(" – ",$R1503)-1),$R1503),ProdTbl,5,0),""),BasketTbl,2,0),"کد ناشناخته"))</f>
        <v/>
      </c>
      <c r="T1503" s="18">
        <f>IF($R1503="","",IFERROR(VLOOKUP(IF(ISNUMBER(FIND(" – ",$R1503)),LEFT($R1503,FIND(" – ",$R1503)-1),$R1503),ProdTbl,3,0),"کد ناشناخته"))</f>
        <v/>
      </c>
      <c r="U1503" s="22" t="n"/>
      <c r="V1503" s="21" t="n"/>
      <c r="W1503" s="20" t="n"/>
      <c r="X1503" s="18">
        <f>IF($W1503="","",IFERROR(VLOOKUP(IFERROR(VLOOKUP(IF(ISNUMBER(FIND(" – ",$W1503)),LEFT($W1503,FIND(" – ",$W1503)-1),$W1503),ProdTbl,5,0),""),BasketTbl,2,0),"کد ناشناخته"))</f>
        <v/>
      </c>
      <c r="Y1503" s="18">
        <f>IF($W1503="","",IFERROR(VLOOKUP(IF(ISNUMBER(FIND(" – ",$W1503)),LEFT($W1503,FIND(" – ",$W1503)-1),$W1503),ProdTbl,3,0),"کد ناشناخته"))</f>
        <v/>
      </c>
      <c r="Z1503" s="22" t="n"/>
      <c r="AA1503" s="21" t="n"/>
      <c r="AB1503" s="20" t="n"/>
      <c r="AC1503" s="18">
        <f>IF($AB1503="","",IFERROR(VLOOKUP(IFERROR(VLOOKUP(IF(ISNUMBER(FIND(" – ",$AB1503)),LEFT($AB1503,FIND(" – ",$AB1503)-1),$AB1503),ProdTbl,5,0),""),BasketTbl,2,0),"کد ناشناخته"))</f>
        <v/>
      </c>
      <c r="AD1503" s="18">
        <f>IF($AB1503="","",IFERROR(VLOOKUP(IF(ISNUMBER(FIND(" – ",$AB1503)),LEFT($AB1503,FIND(" – ",$AB1503)-1),$AB1503),ProdTbl,3,0),"کد ناشناخته"))</f>
        <v/>
      </c>
      <c r="AE1503" s="22" t="n"/>
      <c r="AF1503" s="21" t="n"/>
      <c r="AG1503" s="20" t="n"/>
      <c r="AH1503" s="18">
        <f>IF($AG1503="","",IFERROR(VLOOKUP(IFERROR(VLOOKUP(IF(ISNUMBER(FIND(" – ",$AG1503)),LEFT($AG1503,FIND(" – ",$AG1503)-1),$AG1503),ProdTbl,5,0),""),BasketTbl,2,0),"کد ناشناخته"))</f>
        <v/>
      </c>
      <c r="AI1503" s="18">
        <f>IF($AG1503="","",IFERROR(VLOOKUP(IF(ISNUMBER(FIND(" – ",$AG1503)),LEFT($AG1503,FIND(" – ",$AG1503)-1),$AG1503),ProdTbl,3,0),"کد ناشناخته"))</f>
        <v/>
      </c>
      <c r="AJ1503" s="22" t="n"/>
      <c r="AK1503" s="21" t="n"/>
      <c r="AL1503" s="20" t="n"/>
      <c r="AM1503" s="18">
        <f>IF($AL1503="","",IFERROR(VLOOKUP(IFERROR(VLOOKUP(IF(ISNUMBER(FIND(" – ",$AL1503)),LEFT($AL1503,FIND(" – ",$AL1503)-1),$AL1503),ProdTbl,5,0),""),BasketTbl,2,0),"کد ناشناخته"))</f>
        <v/>
      </c>
      <c r="AN1503" s="18">
        <f>IF($AL1503="","",IFERROR(VLOOKUP(IF(ISNUMBER(FIND(" – ",$AL1503)),LEFT($AL1503,FIND(" – ",$AL1503)-1),$AL1503),ProdTbl,3,0),"کد ناشناخته"))</f>
        <v/>
      </c>
      <c r="AO1503" s="22" t="n"/>
      <c r="AP1503" s="21" t="n"/>
      <c r="AQ1503" s="20" t="n"/>
      <c r="AR1503" s="18">
        <f>IF($AQ1503="","",IFERROR(VLOOKUP(IFERROR(VLOOKUP(IF(ISNUMBER(FIND(" – ",$AQ1503)),LEFT($AQ1503,FIND(" – ",$AQ1503)-1),$AQ1503),ProdTbl,5,0),""),BasketTbl,2,0),"کد ناشناخته"))</f>
        <v/>
      </c>
      <c r="AS1503" s="18">
        <f>IF($AQ1503="","",IFERROR(VLOOKUP(IF(ISNUMBER(FIND(" – ",$AQ1503)),LEFT($AQ1503,FIND(" – ",$AQ1503)-1),$AQ1503),ProdTbl,3,0),"کد ناشناخته"))</f>
        <v/>
      </c>
      <c r="AT1503" s="22" t="n"/>
      <c r="AU1503" s="21" t="n"/>
      <c r="AV1503" s="20" t="n"/>
      <c r="AW1503" s="18">
        <f>IF($AV1503="","",IFERROR(VLOOKUP(IFERROR(VLOOKUP(IF(ISNUMBER(FIND(" – ",$AV1503)),LEFT($AV1503,FIND(" – ",$AV1503)-1),$AV1503),ProdTbl,5,0),""),BasketTbl,2,0),"کد ناشناخته"))</f>
        <v/>
      </c>
      <c r="AX1503" s="18">
        <f>IF($AV1503="","",IFERROR(VLOOKUP(IF(ISNUMBER(FIND(" – ",$AV1503)),LEFT($AV1503,FIND(" – ",$AV1503)-1),$AV1503),ProdTbl,3,0),"کد ناشناخته"))</f>
        <v/>
      </c>
      <c r="AY1503" s="22" t="n"/>
      <c r="AZ1503" s="21" t="n"/>
      <c r="BA1503" s="20" t="n"/>
      <c r="BB1503" s="18">
        <f>IF($BA1503="","",IFERROR(VLOOKUP(IFERROR(VLOOKUP(IF(ISNUMBER(FIND(" – ",$BA1503)),LEFT($BA1503,FIND(" – ",$BA1503)-1),$BA1503),ProdTbl,5,0),""),BasketTbl,2,0),"کد ناشناخته"))</f>
        <v/>
      </c>
      <c r="BC1503" s="18">
        <f>IF($BA1503="","",IFERROR(VLOOKUP(IF(ISNUMBER(FIND(" – ",$BA1503)),LEFT($BA1503,FIND(" – ",$BA1503)-1),$BA1503),ProdTbl,3,0),"کد ناشناخته"))</f>
        <v/>
      </c>
      <c r="BD1503" s="22" t="n"/>
      <c r="BE1503" s="21" t="n"/>
      <c r="BF1503" s="20" t="n"/>
      <c r="BG1503" s="18">
        <f>IF($BF1503="","",IFERROR(VLOOKUP(IFERROR(VLOOKUP(IF(ISNUMBER(FIND(" – ",$BF1503)),LEFT($BF1503,FIND(" – ",$BF1503)-1),$BF1503),ProdTbl,5,0),""),BasketTbl,2,0),"کد ناشناخته"))</f>
        <v/>
      </c>
      <c r="BH1503" s="18">
        <f>IF($BF1503="","",IFERROR(VLOOKUP(IF(ISNUMBER(FIND(" – ",$BF1503)),LEFT($BF1503,FIND(" – ",$BF1503)-1),$BF1503),ProdTbl,3,0),"کد ناشناخته"))</f>
        <v/>
      </c>
      <c r="BI1503" s="22" t="n"/>
      <c r="BJ1503" s="21" t="n"/>
      <c r="BK1503" s="20" t="n"/>
      <c r="BL1503" s="18">
        <f>IF($BK1503="","",IFERROR(VLOOKUP(IFERROR(VLOOKUP(IF(ISNUMBER(FIND(" – ",$BK1503)),LEFT($BK1503,FIND(" – ",$BK1503)-1),$BK1503),ProdTbl,5,0),""),BasketTbl,2,0),"کد ناشناخته"))</f>
        <v/>
      </c>
      <c r="BM1503" s="18">
        <f>IF($BK1503="","",IFERROR(VLOOKUP(IF(ISNUMBER(FIND(" – ",$BK1503)),LEFT($BK1503,FIND(" – ",$BK1503)-1),$BK1503),ProdTbl,3,0),"کد ناشناخته"))</f>
        <v/>
      </c>
      <c r="BN1503" s="22" t="n"/>
      <c r="BO1503" s="21" t="n"/>
      <c r="BP1503" s="20" t="n"/>
      <c r="BQ1503" s="18">
        <f>IF($BP1503="","",IFERROR(VLOOKUP(IFERROR(VLOOKUP(IF(ISNUMBER(FIND(" – ",$BP1503)),LEFT($BP1503,FIND(" – ",$BP1503)-1),$BP1503),ProdTbl,5,0),""),BasketTbl,2,0),"کد ناشناخته"))</f>
        <v/>
      </c>
      <c r="BR1503" s="18">
        <f>IF($BP1503="","",IFERROR(VLOOKUP(IF(ISNUMBER(FIND(" – ",$BP1503)),LEFT($BP1503,FIND(" – ",$BP1503)-1),$BP1503),ProdTbl,3,0),"کد ناشناخته"))</f>
        <v/>
      </c>
      <c r="BS1503" s="22" t="n"/>
      <c r="BT1503" s="21" t="n"/>
      <c r="BU1503" s="20" t="n"/>
      <c r="BV1503" s="18">
        <f>IF($BU1503="","",IFERROR(VLOOKUP(IFERROR(VLOOKUP(IF(ISNUMBER(FIND(" – ",$BU1503)),LEFT($BU1503,FIND(" – ",$BU1503)-1),$BU1503),ProdTbl,5,0),""),BasketTbl,2,0),"کد ناشناخته"))</f>
        <v/>
      </c>
      <c r="BW1503" s="18">
        <f>IF($BU1503="","",IFERROR(VLOOKUP(IF(ISNUMBER(FIND(" – ",$BU1503)),LEFT($BU1503,FIND(" – ",$BU1503)-1),$BU1503),ProdTbl,3,0),"کد ناشناخته"))</f>
        <v/>
      </c>
      <c r="BX1503" s="22" t="n"/>
      <c r="BY1503" s="21" t="n"/>
      <c r="BZ1503" s="20" t="n"/>
      <c r="CA1503" s="18">
        <f>IF($BZ1503="","",IFERROR(VLOOKUP(IFERROR(VLOOKUP(IF(ISNUMBER(FIND(" – ",$BZ1503)),LEFT($BZ1503,FIND(" – ",$BZ1503)-1),$BZ1503),ProdTbl,5,0),""),BasketTbl,2,0),"کد ناشناخته"))</f>
        <v/>
      </c>
      <c r="CB1503" s="18">
        <f>IF($BZ1503="","",IFERROR(VLOOKUP(IF(ISNUMBER(FIND(" – ",$BZ1503)),LEFT($BZ1503,FIND(" – ",$BZ1503)-1),$BZ1503),ProdTbl,3,0),"کد ناشناخته"))</f>
        <v/>
      </c>
      <c r="CC1503" s="22" t="n"/>
      <c r="CD1503" s="21" t="n"/>
      <c r="CE1503" s="20" t="n"/>
      <c r="CF1503" s="18">
        <f>IF($CE1503="","",IFERROR(VLOOKUP(IFERROR(VLOOKUP(IF(ISNUMBER(FIND(" – ",$CE1503)),LEFT($CE1503,FIND(" – ",$CE1503)-1),$CE1503),ProdTbl,5,0),""),BasketTbl,2,0),"کد ناشناخته"))</f>
        <v/>
      </c>
      <c r="CG1503" s="18">
        <f>IF($CE1503="","",IFERROR(VLOOKUP(IF(ISNUMBER(FIND(" – ",$CE1503)),LEFT($CE1503,FIND(" – ",$CE1503)-1),$CE1503),ProdTbl,3,0),"کد ناشناخته"))</f>
        <v/>
      </c>
      <c r="CH1503" s="22" t="n"/>
      <c r="CI1503" s="21" t="n"/>
    </row>
    <row r="1504">
      <c r="A1504" s="18">
        <f>IF($B1504="","",COUNTA($B$10:$B1504))</f>
        <v/>
      </c>
      <c r="B1504" s="19" t="n"/>
      <c r="C1504" s="20" t="n"/>
      <c r="D1504" s="19" t="n"/>
      <c r="E1504" s="18">
        <f>IF($D1504="","",IFERROR(VLOOKUP(IF(ISNUMBER(FIND(" – ",$D1504)),LEFT($D1504,FIND(" – ",$D1504)-1),$D1504),SellerTbl,2,0),"کد ناشناخته"))</f>
        <v/>
      </c>
      <c r="F1504" s="21" t="n"/>
      <c r="G1504" s="21" t="n"/>
      <c r="H1504" s="22" t="n"/>
      <c r="I1504" s="23">
        <f>IF(OR($F1504="",$G1504=""),"",$F1504-$G1504)</f>
        <v/>
      </c>
      <c r="J1504" s="18">
        <f>IF($I1504="","",IF(ABS($I1504)&lt;=0.01*$F1504,"√","×"))</f>
        <v/>
      </c>
      <c r="K1504" s="23">
        <f>IF(COUNT($Q1504,$V1504,$AA1504,$AF1504,$AK1504,$AP1504,$AU1504,$AZ1504,$BE1504,$BJ1504,$BO1504,$BT1504,$BY1504,$CD1504,$CI1504)=0,"",SUM($Q1504,$V1504,$AA1504,$AF1504,$AK1504,$AP1504,$AU1504,$AZ1504,$BE1504,$BJ1504,$BO1504,$BT1504,$BY1504,$CD1504,$CI1504))</f>
        <v/>
      </c>
      <c r="L1504" s="23">
        <f>IF(OR($F1504="",$K1504=""),"",$F1504-$K1504)</f>
        <v/>
      </c>
      <c r="M1504" s="20" t="n"/>
      <c r="N1504" s="18">
        <f>IF($M1504="","",IFERROR(VLOOKUP(IFERROR(VLOOKUP(IF(ISNUMBER(FIND(" – ",$M1504)),LEFT($M1504,FIND(" – ",$M1504)-1),$M1504),ProdTbl,5,0),""),BasketTbl,2,0),"کد ناشناخته"))</f>
        <v/>
      </c>
      <c r="O1504" s="18">
        <f>IF($M1504="","",IFERROR(VLOOKUP(IF(ISNUMBER(FIND(" – ",$M1504)),LEFT($M1504,FIND(" – ",$M1504)-1),$M1504),ProdTbl,3,0),"کد ناشناخته"))</f>
        <v/>
      </c>
      <c r="P1504" s="22" t="n"/>
      <c r="Q1504" s="21" t="n"/>
      <c r="R1504" s="20" t="n"/>
      <c r="S1504" s="18">
        <f>IF($R1504="","",IFERROR(VLOOKUP(IFERROR(VLOOKUP(IF(ISNUMBER(FIND(" – ",$R1504)),LEFT($R1504,FIND(" – ",$R1504)-1),$R1504),ProdTbl,5,0),""),BasketTbl,2,0),"کد ناشناخته"))</f>
        <v/>
      </c>
      <c r="T1504" s="18">
        <f>IF($R1504="","",IFERROR(VLOOKUP(IF(ISNUMBER(FIND(" – ",$R1504)),LEFT($R1504,FIND(" – ",$R1504)-1),$R1504),ProdTbl,3,0),"کد ناشناخته"))</f>
        <v/>
      </c>
      <c r="U1504" s="22" t="n"/>
      <c r="V1504" s="21" t="n"/>
      <c r="W1504" s="20" t="n"/>
      <c r="X1504" s="18">
        <f>IF($W1504="","",IFERROR(VLOOKUP(IFERROR(VLOOKUP(IF(ISNUMBER(FIND(" – ",$W1504)),LEFT($W1504,FIND(" – ",$W1504)-1),$W1504),ProdTbl,5,0),""),BasketTbl,2,0),"کد ناشناخته"))</f>
        <v/>
      </c>
      <c r="Y1504" s="18">
        <f>IF($W1504="","",IFERROR(VLOOKUP(IF(ISNUMBER(FIND(" – ",$W1504)),LEFT($W1504,FIND(" – ",$W1504)-1),$W1504),ProdTbl,3,0),"کد ناشناخته"))</f>
        <v/>
      </c>
      <c r="Z1504" s="22" t="n"/>
      <c r="AA1504" s="21" t="n"/>
      <c r="AB1504" s="20" t="n"/>
      <c r="AC1504" s="18">
        <f>IF($AB1504="","",IFERROR(VLOOKUP(IFERROR(VLOOKUP(IF(ISNUMBER(FIND(" – ",$AB1504)),LEFT($AB1504,FIND(" – ",$AB1504)-1),$AB1504),ProdTbl,5,0),""),BasketTbl,2,0),"کد ناشناخته"))</f>
        <v/>
      </c>
      <c r="AD1504" s="18">
        <f>IF($AB1504="","",IFERROR(VLOOKUP(IF(ISNUMBER(FIND(" – ",$AB1504)),LEFT($AB1504,FIND(" – ",$AB1504)-1),$AB1504),ProdTbl,3,0),"کد ناشناخته"))</f>
        <v/>
      </c>
      <c r="AE1504" s="22" t="n"/>
      <c r="AF1504" s="21" t="n"/>
      <c r="AG1504" s="20" t="n"/>
      <c r="AH1504" s="18">
        <f>IF($AG1504="","",IFERROR(VLOOKUP(IFERROR(VLOOKUP(IF(ISNUMBER(FIND(" – ",$AG1504)),LEFT($AG1504,FIND(" – ",$AG1504)-1),$AG1504),ProdTbl,5,0),""),BasketTbl,2,0),"کد ناشناخته"))</f>
        <v/>
      </c>
      <c r="AI1504" s="18">
        <f>IF($AG1504="","",IFERROR(VLOOKUP(IF(ISNUMBER(FIND(" – ",$AG1504)),LEFT($AG1504,FIND(" – ",$AG1504)-1),$AG1504),ProdTbl,3,0),"کد ناشناخته"))</f>
        <v/>
      </c>
      <c r="AJ1504" s="22" t="n"/>
      <c r="AK1504" s="21" t="n"/>
      <c r="AL1504" s="20" t="n"/>
      <c r="AM1504" s="18">
        <f>IF($AL1504="","",IFERROR(VLOOKUP(IFERROR(VLOOKUP(IF(ISNUMBER(FIND(" – ",$AL1504)),LEFT($AL1504,FIND(" – ",$AL1504)-1),$AL1504),ProdTbl,5,0),""),BasketTbl,2,0),"کد ناشناخته"))</f>
        <v/>
      </c>
      <c r="AN1504" s="18">
        <f>IF($AL1504="","",IFERROR(VLOOKUP(IF(ISNUMBER(FIND(" – ",$AL1504)),LEFT($AL1504,FIND(" – ",$AL1504)-1),$AL1504),ProdTbl,3,0),"کد ناشناخته"))</f>
        <v/>
      </c>
      <c r="AO1504" s="22" t="n"/>
      <c r="AP1504" s="21" t="n"/>
      <c r="AQ1504" s="20" t="n"/>
      <c r="AR1504" s="18">
        <f>IF($AQ1504="","",IFERROR(VLOOKUP(IFERROR(VLOOKUP(IF(ISNUMBER(FIND(" – ",$AQ1504)),LEFT($AQ1504,FIND(" – ",$AQ1504)-1),$AQ1504),ProdTbl,5,0),""),BasketTbl,2,0),"کد ناشناخته"))</f>
        <v/>
      </c>
      <c r="AS1504" s="18">
        <f>IF($AQ1504="","",IFERROR(VLOOKUP(IF(ISNUMBER(FIND(" – ",$AQ1504)),LEFT($AQ1504,FIND(" – ",$AQ1504)-1),$AQ1504),ProdTbl,3,0),"کد ناشناخته"))</f>
        <v/>
      </c>
      <c r="AT1504" s="22" t="n"/>
      <c r="AU1504" s="21" t="n"/>
      <c r="AV1504" s="20" t="n"/>
      <c r="AW1504" s="18">
        <f>IF($AV1504="","",IFERROR(VLOOKUP(IFERROR(VLOOKUP(IF(ISNUMBER(FIND(" – ",$AV1504)),LEFT($AV1504,FIND(" – ",$AV1504)-1),$AV1504),ProdTbl,5,0),""),BasketTbl,2,0),"کد ناشناخته"))</f>
        <v/>
      </c>
      <c r="AX1504" s="18">
        <f>IF($AV1504="","",IFERROR(VLOOKUP(IF(ISNUMBER(FIND(" – ",$AV1504)),LEFT($AV1504,FIND(" – ",$AV1504)-1),$AV1504),ProdTbl,3,0),"کد ناشناخته"))</f>
        <v/>
      </c>
      <c r="AY1504" s="22" t="n"/>
      <c r="AZ1504" s="21" t="n"/>
      <c r="BA1504" s="20" t="n"/>
      <c r="BB1504" s="18">
        <f>IF($BA1504="","",IFERROR(VLOOKUP(IFERROR(VLOOKUP(IF(ISNUMBER(FIND(" – ",$BA1504)),LEFT($BA1504,FIND(" – ",$BA1504)-1),$BA1504),ProdTbl,5,0),""),BasketTbl,2,0),"کد ناشناخته"))</f>
        <v/>
      </c>
      <c r="BC1504" s="18">
        <f>IF($BA1504="","",IFERROR(VLOOKUP(IF(ISNUMBER(FIND(" – ",$BA1504)),LEFT($BA1504,FIND(" – ",$BA1504)-1),$BA1504),ProdTbl,3,0),"کد ناشناخته"))</f>
        <v/>
      </c>
      <c r="BD1504" s="22" t="n"/>
      <c r="BE1504" s="21" t="n"/>
      <c r="BF1504" s="20" t="n"/>
      <c r="BG1504" s="18">
        <f>IF($BF1504="","",IFERROR(VLOOKUP(IFERROR(VLOOKUP(IF(ISNUMBER(FIND(" – ",$BF1504)),LEFT($BF1504,FIND(" – ",$BF1504)-1),$BF1504),ProdTbl,5,0),""),BasketTbl,2,0),"کد ناشناخته"))</f>
        <v/>
      </c>
      <c r="BH1504" s="18">
        <f>IF($BF1504="","",IFERROR(VLOOKUP(IF(ISNUMBER(FIND(" – ",$BF1504)),LEFT($BF1504,FIND(" – ",$BF1504)-1),$BF1504),ProdTbl,3,0),"کد ناشناخته"))</f>
        <v/>
      </c>
      <c r="BI1504" s="22" t="n"/>
      <c r="BJ1504" s="21" t="n"/>
      <c r="BK1504" s="20" t="n"/>
      <c r="BL1504" s="18">
        <f>IF($BK1504="","",IFERROR(VLOOKUP(IFERROR(VLOOKUP(IF(ISNUMBER(FIND(" – ",$BK1504)),LEFT($BK1504,FIND(" – ",$BK1504)-1),$BK1504),ProdTbl,5,0),""),BasketTbl,2,0),"کد ناشناخته"))</f>
        <v/>
      </c>
      <c r="BM1504" s="18">
        <f>IF($BK1504="","",IFERROR(VLOOKUP(IF(ISNUMBER(FIND(" – ",$BK1504)),LEFT($BK1504,FIND(" – ",$BK1504)-1),$BK1504),ProdTbl,3,0),"کد ناشناخته"))</f>
        <v/>
      </c>
      <c r="BN1504" s="22" t="n"/>
      <c r="BO1504" s="21" t="n"/>
      <c r="BP1504" s="20" t="n"/>
      <c r="BQ1504" s="18">
        <f>IF($BP1504="","",IFERROR(VLOOKUP(IFERROR(VLOOKUP(IF(ISNUMBER(FIND(" – ",$BP1504)),LEFT($BP1504,FIND(" – ",$BP1504)-1),$BP1504),ProdTbl,5,0),""),BasketTbl,2,0),"کد ناشناخته"))</f>
        <v/>
      </c>
      <c r="BR1504" s="18">
        <f>IF($BP1504="","",IFERROR(VLOOKUP(IF(ISNUMBER(FIND(" – ",$BP1504)),LEFT($BP1504,FIND(" – ",$BP1504)-1),$BP1504),ProdTbl,3,0),"کد ناشناخته"))</f>
        <v/>
      </c>
      <c r="BS1504" s="22" t="n"/>
      <c r="BT1504" s="21" t="n"/>
      <c r="BU1504" s="20" t="n"/>
      <c r="BV1504" s="18">
        <f>IF($BU1504="","",IFERROR(VLOOKUP(IFERROR(VLOOKUP(IF(ISNUMBER(FIND(" – ",$BU1504)),LEFT($BU1504,FIND(" – ",$BU1504)-1),$BU1504),ProdTbl,5,0),""),BasketTbl,2,0),"کد ناشناخته"))</f>
        <v/>
      </c>
      <c r="BW1504" s="18">
        <f>IF($BU1504="","",IFERROR(VLOOKUP(IF(ISNUMBER(FIND(" – ",$BU1504)),LEFT($BU1504,FIND(" – ",$BU1504)-1),$BU1504),ProdTbl,3,0),"کد ناشناخته"))</f>
        <v/>
      </c>
      <c r="BX1504" s="22" t="n"/>
      <c r="BY1504" s="21" t="n"/>
      <c r="BZ1504" s="20" t="n"/>
      <c r="CA1504" s="18">
        <f>IF($BZ1504="","",IFERROR(VLOOKUP(IFERROR(VLOOKUP(IF(ISNUMBER(FIND(" – ",$BZ1504)),LEFT($BZ1504,FIND(" – ",$BZ1504)-1),$BZ1504),ProdTbl,5,0),""),BasketTbl,2,0),"کد ناشناخته"))</f>
        <v/>
      </c>
      <c r="CB1504" s="18">
        <f>IF($BZ1504="","",IFERROR(VLOOKUP(IF(ISNUMBER(FIND(" – ",$BZ1504)),LEFT($BZ1504,FIND(" – ",$BZ1504)-1),$BZ1504),ProdTbl,3,0),"کد ناشناخته"))</f>
        <v/>
      </c>
      <c r="CC1504" s="22" t="n"/>
      <c r="CD1504" s="21" t="n"/>
      <c r="CE1504" s="20" t="n"/>
      <c r="CF1504" s="18">
        <f>IF($CE1504="","",IFERROR(VLOOKUP(IFERROR(VLOOKUP(IF(ISNUMBER(FIND(" – ",$CE1504)),LEFT($CE1504,FIND(" – ",$CE1504)-1),$CE1504),ProdTbl,5,0),""),BasketTbl,2,0),"کد ناشناخته"))</f>
        <v/>
      </c>
      <c r="CG1504" s="18">
        <f>IF($CE1504="","",IFERROR(VLOOKUP(IF(ISNUMBER(FIND(" – ",$CE1504)),LEFT($CE1504,FIND(" – ",$CE1504)-1),$CE1504),ProdTbl,3,0),"کد ناشناخته"))</f>
        <v/>
      </c>
      <c r="CH1504" s="22" t="n"/>
      <c r="CI1504" s="21" t="n"/>
    </row>
    <row r="1505">
      <c r="A1505" s="18">
        <f>IF($B1505="","",COUNTA($B$10:$B1505))</f>
        <v/>
      </c>
      <c r="B1505" s="19" t="n"/>
      <c r="C1505" s="20" t="n"/>
      <c r="D1505" s="19" t="n"/>
      <c r="E1505" s="18">
        <f>IF($D1505="","",IFERROR(VLOOKUP(IF(ISNUMBER(FIND(" – ",$D1505)),LEFT($D1505,FIND(" – ",$D1505)-1),$D1505),SellerTbl,2,0),"کد ناشناخته"))</f>
        <v/>
      </c>
      <c r="F1505" s="21" t="n"/>
      <c r="G1505" s="21" t="n"/>
      <c r="H1505" s="22" t="n"/>
      <c r="I1505" s="23">
        <f>IF(OR($F1505="",$G1505=""),"",$F1505-$G1505)</f>
        <v/>
      </c>
      <c r="J1505" s="18">
        <f>IF($I1505="","",IF(ABS($I1505)&lt;=0.01*$F1505,"√","×"))</f>
        <v/>
      </c>
      <c r="K1505" s="23">
        <f>IF(COUNT($Q1505,$V1505,$AA1505,$AF1505,$AK1505,$AP1505,$AU1505,$AZ1505,$BE1505,$BJ1505,$BO1505,$BT1505,$BY1505,$CD1505,$CI1505)=0,"",SUM($Q1505,$V1505,$AA1505,$AF1505,$AK1505,$AP1505,$AU1505,$AZ1505,$BE1505,$BJ1505,$BO1505,$BT1505,$BY1505,$CD1505,$CI1505))</f>
        <v/>
      </c>
      <c r="L1505" s="23">
        <f>IF(OR($F1505="",$K1505=""),"",$F1505-$K1505)</f>
        <v/>
      </c>
      <c r="M1505" s="20" t="n"/>
      <c r="N1505" s="18">
        <f>IF($M1505="","",IFERROR(VLOOKUP(IFERROR(VLOOKUP(IF(ISNUMBER(FIND(" – ",$M1505)),LEFT($M1505,FIND(" – ",$M1505)-1),$M1505),ProdTbl,5,0),""),BasketTbl,2,0),"کد ناشناخته"))</f>
        <v/>
      </c>
      <c r="O1505" s="18">
        <f>IF($M1505="","",IFERROR(VLOOKUP(IF(ISNUMBER(FIND(" – ",$M1505)),LEFT($M1505,FIND(" – ",$M1505)-1),$M1505),ProdTbl,3,0),"کد ناشناخته"))</f>
        <v/>
      </c>
      <c r="P1505" s="22" t="n"/>
      <c r="Q1505" s="21" t="n"/>
      <c r="R1505" s="20" t="n"/>
      <c r="S1505" s="18">
        <f>IF($R1505="","",IFERROR(VLOOKUP(IFERROR(VLOOKUP(IF(ISNUMBER(FIND(" – ",$R1505)),LEFT($R1505,FIND(" – ",$R1505)-1),$R1505),ProdTbl,5,0),""),BasketTbl,2,0),"کد ناشناخته"))</f>
        <v/>
      </c>
      <c r="T1505" s="18">
        <f>IF($R1505="","",IFERROR(VLOOKUP(IF(ISNUMBER(FIND(" – ",$R1505)),LEFT($R1505,FIND(" – ",$R1505)-1),$R1505),ProdTbl,3,0),"کد ناشناخته"))</f>
        <v/>
      </c>
      <c r="U1505" s="22" t="n"/>
      <c r="V1505" s="21" t="n"/>
      <c r="W1505" s="20" t="n"/>
      <c r="X1505" s="18">
        <f>IF($W1505="","",IFERROR(VLOOKUP(IFERROR(VLOOKUP(IF(ISNUMBER(FIND(" – ",$W1505)),LEFT($W1505,FIND(" – ",$W1505)-1),$W1505),ProdTbl,5,0),""),BasketTbl,2,0),"کد ناشناخته"))</f>
        <v/>
      </c>
      <c r="Y1505" s="18">
        <f>IF($W1505="","",IFERROR(VLOOKUP(IF(ISNUMBER(FIND(" – ",$W1505)),LEFT($W1505,FIND(" – ",$W1505)-1),$W1505),ProdTbl,3,0),"کد ناشناخته"))</f>
        <v/>
      </c>
      <c r="Z1505" s="22" t="n"/>
      <c r="AA1505" s="21" t="n"/>
      <c r="AB1505" s="20" t="n"/>
      <c r="AC1505" s="18">
        <f>IF($AB1505="","",IFERROR(VLOOKUP(IFERROR(VLOOKUP(IF(ISNUMBER(FIND(" – ",$AB1505)),LEFT($AB1505,FIND(" – ",$AB1505)-1),$AB1505),ProdTbl,5,0),""),BasketTbl,2,0),"کد ناشناخته"))</f>
        <v/>
      </c>
      <c r="AD1505" s="18">
        <f>IF($AB1505="","",IFERROR(VLOOKUP(IF(ISNUMBER(FIND(" – ",$AB1505)),LEFT($AB1505,FIND(" – ",$AB1505)-1),$AB1505),ProdTbl,3,0),"کد ناشناخته"))</f>
        <v/>
      </c>
      <c r="AE1505" s="22" t="n"/>
      <c r="AF1505" s="21" t="n"/>
      <c r="AG1505" s="20" t="n"/>
      <c r="AH1505" s="18">
        <f>IF($AG1505="","",IFERROR(VLOOKUP(IFERROR(VLOOKUP(IF(ISNUMBER(FIND(" – ",$AG1505)),LEFT($AG1505,FIND(" – ",$AG1505)-1),$AG1505),ProdTbl,5,0),""),BasketTbl,2,0),"کد ناشناخته"))</f>
        <v/>
      </c>
      <c r="AI1505" s="18">
        <f>IF($AG1505="","",IFERROR(VLOOKUP(IF(ISNUMBER(FIND(" – ",$AG1505)),LEFT($AG1505,FIND(" – ",$AG1505)-1),$AG1505),ProdTbl,3,0),"کد ناشناخته"))</f>
        <v/>
      </c>
      <c r="AJ1505" s="22" t="n"/>
      <c r="AK1505" s="21" t="n"/>
      <c r="AL1505" s="20" t="n"/>
      <c r="AM1505" s="18">
        <f>IF($AL1505="","",IFERROR(VLOOKUP(IFERROR(VLOOKUP(IF(ISNUMBER(FIND(" – ",$AL1505)),LEFT($AL1505,FIND(" – ",$AL1505)-1),$AL1505),ProdTbl,5,0),""),BasketTbl,2,0),"کد ناشناخته"))</f>
        <v/>
      </c>
      <c r="AN1505" s="18">
        <f>IF($AL1505="","",IFERROR(VLOOKUP(IF(ISNUMBER(FIND(" – ",$AL1505)),LEFT($AL1505,FIND(" – ",$AL1505)-1),$AL1505),ProdTbl,3,0),"کد ناشناخته"))</f>
        <v/>
      </c>
      <c r="AO1505" s="22" t="n"/>
      <c r="AP1505" s="21" t="n"/>
      <c r="AQ1505" s="20" t="n"/>
      <c r="AR1505" s="18">
        <f>IF($AQ1505="","",IFERROR(VLOOKUP(IFERROR(VLOOKUP(IF(ISNUMBER(FIND(" – ",$AQ1505)),LEFT($AQ1505,FIND(" – ",$AQ1505)-1),$AQ1505),ProdTbl,5,0),""),BasketTbl,2,0),"کد ناشناخته"))</f>
        <v/>
      </c>
      <c r="AS1505" s="18">
        <f>IF($AQ1505="","",IFERROR(VLOOKUP(IF(ISNUMBER(FIND(" – ",$AQ1505)),LEFT($AQ1505,FIND(" – ",$AQ1505)-1),$AQ1505),ProdTbl,3,0),"کد ناشناخته"))</f>
        <v/>
      </c>
      <c r="AT1505" s="22" t="n"/>
      <c r="AU1505" s="21" t="n"/>
      <c r="AV1505" s="20" t="n"/>
      <c r="AW1505" s="18">
        <f>IF($AV1505="","",IFERROR(VLOOKUP(IFERROR(VLOOKUP(IF(ISNUMBER(FIND(" – ",$AV1505)),LEFT($AV1505,FIND(" – ",$AV1505)-1),$AV1505),ProdTbl,5,0),""),BasketTbl,2,0),"کد ناشناخته"))</f>
        <v/>
      </c>
      <c r="AX1505" s="18">
        <f>IF($AV1505="","",IFERROR(VLOOKUP(IF(ISNUMBER(FIND(" – ",$AV1505)),LEFT($AV1505,FIND(" – ",$AV1505)-1),$AV1505),ProdTbl,3,0),"کد ناشناخته"))</f>
        <v/>
      </c>
      <c r="AY1505" s="22" t="n"/>
      <c r="AZ1505" s="21" t="n"/>
      <c r="BA1505" s="20" t="n"/>
      <c r="BB1505" s="18">
        <f>IF($BA1505="","",IFERROR(VLOOKUP(IFERROR(VLOOKUP(IF(ISNUMBER(FIND(" – ",$BA1505)),LEFT($BA1505,FIND(" – ",$BA1505)-1),$BA1505),ProdTbl,5,0),""),BasketTbl,2,0),"کد ناشناخته"))</f>
        <v/>
      </c>
      <c r="BC1505" s="18">
        <f>IF($BA1505="","",IFERROR(VLOOKUP(IF(ISNUMBER(FIND(" – ",$BA1505)),LEFT($BA1505,FIND(" – ",$BA1505)-1),$BA1505),ProdTbl,3,0),"کد ناشناخته"))</f>
        <v/>
      </c>
      <c r="BD1505" s="22" t="n"/>
      <c r="BE1505" s="21" t="n"/>
      <c r="BF1505" s="20" t="n"/>
      <c r="BG1505" s="18">
        <f>IF($BF1505="","",IFERROR(VLOOKUP(IFERROR(VLOOKUP(IF(ISNUMBER(FIND(" – ",$BF1505)),LEFT($BF1505,FIND(" – ",$BF1505)-1),$BF1505),ProdTbl,5,0),""),BasketTbl,2,0),"کد ناشناخته"))</f>
        <v/>
      </c>
      <c r="BH1505" s="18">
        <f>IF($BF1505="","",IFERROR(VLOOKUP(IF(ISNUMBER(FIND(" – ",$BF1505)),LEFT($BF1505,FIND(" – ",$BF1505)-1),$BF1505),ProdTbl,3,0),"کد ناشناخته"))</f>
        <v/>
      </c>
      <c r="BI1505" s="22" t="n"/>
      <c r="BJ1505" s="21" t="n"/>
      <c r="BK1505" s="20" t="n"/>
      <c r="BL1505" s="18">
        <f>IF($BK1505="","",IFERROR(VLOOKUP(IFERROR(VLOOKUP(IF(ISNUMBER(FIND(" – ",$BK1505)),LEFT($BK1505,FIND(" – ",$BK1505)-1),$BK1505),ProdTbl,5,0),""),BasketTbl,2,0),"کد ناشناخته"))</f>
        <v/>
      </c>
      <c r="BM1505" s="18">
        <f>IF($BK1505="","",IFERROR(VLOOKUP(IF(ISNUMBER(FIND(" – ",$BK1505)),LEFT($BK1505,FIND(" – ",$BK1505)-1),$BK1505),ProdTbl,3,0),"کد ناشناخته"))</f>
        <v/>
      </c>
      <c r="BN1505" s="22" t="n"/>
      <c r="BO1505" s="21" t="n"/>
      <c r="BP1505" s="20" t="n"/>
      <c r="BQ1505" s="18">
        <f>IF($BP1505="","",IFERROR(VLOOKUP(IFERROR(VLOOKUP(IF(ISNUMBER(FIND(" – ",$BP1505)),LEFT($BP1505,FIND(" – ",$BP1505)-1),$BP1505),ProdTbl,5,0),""),BasketTbl,2,0),"کد ناشناخته"))</f>
        <v/>
      </c>
      <c r="BR1505" s="18">
        <f>IF($BP1505="","",IFERROR(VLOOKUP(IF(ISNUMBER(FIND(" – ",$BP1505)),LEFT($BP1505,FIND(" – ",$BP1505)-1),$BP1505),ProdTbl,3,0),"کد ناشناخته"))</f>
        <v/>
      </c>
      <c r="BS1505" s="22" t="n"/>
      <c r="BT1505" s="21" t="n"/>
      <c r="BU1505" s="20" t="n"/>
      <c r="BV1505" s="18">
        <f>IF($BU1505="","",IFERROR(VLOOKUP(IFERROR(VLOOKUP(IF(ISNUMBER(FIND(" – ",$BU1505)),LEFT($BU1505,FIND(" – ",$BU1505)-1),$BU1505),ProdTbl,5,0),""),BasketTbl,2,0),"کد ناشناخته"))</f>
        <v/>
      </c>
      <c r="BW1505" s="18">
        <f>IF($BU1505="","",IFERROR(VLOOKUP(IF(ISNUMBER(FIND(" – ",$BU1505)),LEFT($BU1505,FIND(" – ",$BU1505)-1),$BU1505),ProdTbl,3,0),"کد ناشناخته"))</f>
        <v/>
      </c>
      <c r="BX1505" s="22" t="n"/>
      <c r="BY1505" s="21" t="n"/>
      <c r="BZ1505" s="20" t="n"/>
      <c r="CA1505" s="18">
        <f>IF($BZ1505="","",IFERROR(VLOOKUP(IFERROR(VLOOKUP(IF(ISNUMBER(FIND(" – ",$BZ1505)),LEFT($BZ1505,FIND(" – ",$BZ1505)-1),$BZ1505),ProdTbl,5,0),""),BasketTbl,2,0),"کد ناشناخته"))</f>
        <v/>
      </c>
      <c r="CB1505" s="18">
        <f>IF($BZ1505="","",IFERROR(VLOOKUP(IF(ISNUMBER(FIND(" – ",$BZ1505)),LEFT($BZ1505,FIND(" – ",$BZ1505)-1),$BZ1505),ProdTbl,3,0),"کد ناشناخته"))</f>
        <v/>
      </c>
      <c r="CC1505" s="22" t="n"/>
      <c r="CD1505" s="21" t="n"/>
      <c r="CE1505" s="20" t="n"/>
      <c r="CF1505" s="18">
        <f>IF($CE1505="","",IFERROR(VLOOKUP(IFERROR(VLOOKUP(IF(ISNUMBER(FIND(" – ",$CE1505)),LEFT($CE1505,FIND(" – ",$CE1505)-1),$CE1505),ProdTbl,5,0),""),BasketTbl,2,0),"کد ناشناخته"))</f>
        <v/>
      </c>
      <c r="CG1505" s="18">
        <f>IF($CE1505="","",IFERROR(VLOOKUP(IF(ISNUMBER(FIND(" – ",$CE1505)),LEFT($CE1505,FIND(" – ",$CE1505)-1),$CE1505),ProdTbl,3,0),"کد ناشناخته"))</f>
        <v/>
      </c>
      <c r="CH1505" s="22" t="n"/>
      <c r="CI1505" s="21" t="n"/>
    </row>
    <row r="1506">
      <c r="A1506" s="18">
        <f>IF($B1506="","",COUNTA($B$10:$B1506))</f>
        <v/>
      </c>
      <c r="B1506" s="19" t="n"/>
      <c r="C1506" s="20" t="n"/>
      <c r="D1506" s="19" t="n"/>
      <c r="E1506" s="18">
        <f>IF($D1506="","",IFERROR(VLOOKUP(IF(ISNUMBER(FIND(" – ",$D1506)),LEFT($D1506,FIND(" – ",$D1506)-1),$D1506),SellerTbl,2,0),"کد ناشناخته"))</f>
        <v/>
      </c>
      <c r="F1506" s="21" t="n"/>
      <c r="G1506" s="21" t="n"/>
      <c r="H1506" s="22" t="n"/>
      <c r="I1506" s="23">
        <f>IF(OR($F1506="",$G1506=""),"",$F1506-$G1506)</f>
        <v/>
      </c>
      <c r="J1506" s="18">
        <f>IF($I1506="","",IF(ABS($I1506)&lt;=0.01*$F1506,"√","×"))</f>
        <v/>
      </c>
      <c r="K1506" s="23">
        <f>IF(COUNT($Q1506,$V1506,$AA1506,$AF1506,$AK1506,$AP1506,$AU1506,$AZ1506,$BE1506,$BJ1506,$BO1506,$BT1506,$BY1506,$CD1506,$CI1506)=0,"",SUM($Q1506,$V1506,$AA1506,$AF1506,$AK1506,$AP1506,$AU1506,$AZ1506,$BE1506,$BJ1506,$BO1506,$BT1506,$BY1506,$CD1506,$CI1506))</f>
        <v/>
      </c>
      <c r="L1506" s="23">
        <f>IF(OR($F1506="",$K1506=""),"",$F1506-$K1506)</f>
        <v/>
      </c>
      <c r="M1506" s="20" t="n"/>
      <c r="N1506" s="18">
        <f>IF($M1506="","",IFERROR(VLOOKUP(IFERROR(VLOOKUP(IF(ISNUMBER(FIND(" – ",$M1506)),LEFT($M1506,FIND(" – ",$M1506)-1),$M1506),ProdTbl,5,0),""),BasketTbl,2,0),"کد ناشناخته"))</f>
        <v/>
      </c>
      <c r="O1506" s="18">
        <f>IF($M1506="","",IFERROR(VLOOKUP(IF(ISNUMBER(FIND(" – ",$M1506)),LEFT($M1506,FIND(" – ",$M1506)-1),$M1506),ProdTbl,3,0),"کد ناشناخته"))</f>
        <v/>
      </c>
      <c r="P1506" s="22" t="n"/>
      <c r="Q1506" s="21" t="n"/>
      <c r="R1506" s="20" t="n"/>
      <c r="S1506" s="18">
        <f>IF($R1506="","",IFERROR(VLOOKUP(IFERROR(VLOOKUP(IF(ISNUMBER(FIND(" – ",$R1506)),LEFT($R1506,FIND(" – ",$R1506)-1),$R1506),ProdTbl,5,0),""),BasketTbl,2,0),"کد ناشناخته"))</f>
        <v/>
      </c>
      <c r="T1506" s="18">
        <f>IF($R1506="","",IFERROR(VLOOKUP(IF(ISNUMBER(FIND(" – ",$R1506)),LEFT($R1506,FIND(" – ",$R1506)-1),$R1506),ProdTbl,3,0),"کد ناشناخته"))</f>
        <v/>
      </c>
      <c r="U1506" s="22" t="n"/>
      <c r="V1506" s="21" t="n"/>
      <c r="W1506" s="20" t="n"/>
      <c r="X1506" s="18">
        <f>IF($W1506="","",IFERROR(VLOOKUP(IFERROR(VLOOKUP(IF(ISNUMBER(FIND(" – ",$W1506)),LEFT($W1506,FIND(" – ",$W1506)-1),$W1506),ProdTbl,5,0),""),BasketTbl,2,0),"کد ناشناخته"))</f>
        <v/>
      </c>
      <c r="Y1506" s="18">
        <f>IF($W1506="","",IFERROR(VLOOKUP(IF(ISNUMBER(FIND(" – ",$W1506)),LEFT($W1506,FIND(" – ",$W1506)-1),$W1506),ProdTbl,3,0),"کد ناشناخته"))</f>
        <v/>
      </c>
      <c r="Z1506" s="22" t="n"/>
      <c r="AA1506" s="21" t="n"/>
      <c r="AB1506" s="20" t="n"/>
      <c r="AC1506" s="18">
        <f>IF($AB1506="","",IFERROR(VLOOKUP(IFERROR(VLOOKUP(IF(ISNUMBER(FIND(" – ",$AB1506)),LEFT($AB1506,FIND(" – ",$AB1506)-1),$AB1506),ProdTbl,5,0),""),BasketTbl,2,0),"کد ناشناخته"))</f>
        <v/>
      </c>
      <c r="AD1506" s="18">
        <f>IF($AB1506="","",IFERROR(VLOOKUP(IF(ISNUMBER(FIND(" – ",$AB1506)),LEFT($AB1506,FIND(" – ",$AB1506)-1),$AB1506),ProdTbl,3,0),"کد ناشناخته"))</f>
        <v/>
      </c>
      <c r="AE1506" s="22" t="n"/>
      <c r="AF1506" s="21" t="n"/>
      <c r="AG1506" s="20" t="n"/>
      <c r="AH1506" s="18">
        <f>IF($AG1506="","",IFERROR(VLOOKUP(IFERROR(VLOOKUP(IF(ISNUMBER(FIND(" – ",$AG1506)),LEFT($AG1506,FIND(" – ",$AG1506)-1),$AG1506),ProdTbl,5,0),""),BasketTbl,2,0),"کد ناشناخته"))</f>
        <v/>
      </c>
      <c r="AI1506" s="18">
        <f>IF($AG1506="","",IFERROR(VLOOKUP(IF(ISNUMBER(FIND(" – ",$AG1506)),LEFT($AG1506,FIND(" – ",$AG1506)-1),$AG1506),ProdTbl,3,0),"کد ناشناخته"))</f>
        <v/>
      </c>
      <c r="AJ1506" s="22" t="n"/>
      <c r="AK1506" s="21" t="n"/>
      <c r="AL1506" s="20" t="n"/>
      <c r="AM1506" s="18">
        <f>IF($AL1506="","",IFERROR(VLOOKUP(IFERROR(VLOOKUP(IF(ISNUMBER(FIND(" – ",$AL1506)),LEFT($AL1506,FIND(" – ",$AL1506)-1),$AL1506),ProdTbl,5,0),""),BasketTbl,2,0),"کد ناشناخته"))</f>
        <v/>
      </c>
      <c r="AN1506" s="18">
        <f>IF($AL1506="","",IFERROR(VLOOKUP(IF(ISNUMBER(FIND(" – ",$AL1506)),LEFT($AL1506,FIND(" – ",$AL1506)-1),$AL1506),ProdTbl,3,0),"کد ناشناخته"))</f>
        <v/>
      </c>
      <c r="AO1506" s="22" t="n"/>
      <c r="AP1506" s="21" t="n"/>
      <c r="AQ1506" s="20" t="n"/>
      <c r="AR1506" s="18">
        <f>IF($AQ1506="","",IFERROR(VLOOKUP(IFERROR(VLOOKUP(IF(ISNUMBER(FIND(" – ",$AQ1506)),LEFT($AQ1506,FIND(" – ",$AQ1506)-1),$AQ1506),ProdTbl,5,0),""),BasketTbl,2,0),"کد ناشناخته"))</f>
        <v/>
      </c>
      <c r="AS1506" s="18">
        <f>IF($AQ1506="","",IFERROR(VLOOKUP(IF(ISNUMBER(FIND(" – ",$AQ1506)),LEFT($AQ1506,FIND(" – ",$AQ1506)-1),$AQ1506),ProdTbl,3,0),"کد ناشناخته"))</f>
        <v/>
      </c>
      <c r="AT1506" s="22" t="n"/>
      <c r="AU1506" s="21" t="n"/>
      <c r="AV1506" s="20" t="n"/>
      <c r="AW1506" s="18">
        <f>IF($AV1506="","",IFERROR(VLOOKUP(IFERROR(VLOOKUP(IF(ISNUMBER(FIND(" – ",$AV1506)),LEFT($AV1506,FIND(" – ",$AV1506)-1),$AV1506),ProdTbl,5,0),""),BasketTbl,2,0),"کد ناشناخته"))</f>
        <v/>
      </c>
      <c r="AX1506" s="18">
        <f>IF($AV1506="","",IFERROR(VLOOKUP(IF(ISNUMBER(FIND(" – ",$AV1506)),LEFT($AV1506,FIND(" – ",$AV1506)-1),$AV1506),ProdTbl,3,0),"کد ناشناخته"))</f>
        <v/>
      </c>
      <c r="AY1506" s="22" t="n"/>
      <c r="AZ1506" s="21" t="n"/>
      <c r="BA1506" s="20" t="n"/>
      <c r="BB1506" s="18">
        <f>IF($BA1506="","",IFERROR(VLOOKUP(IFERROR(VLOOKUP(IF(ISNUMBER(FIND(" – ",$BA1506)),LEFT($BA1506,FIND(" – ",$BA1506)-1),$BA1506),ProdTbl,5,0),""),BasketTbl,2,0),"کد ناشناخته"))</f>
        <v/>
      </c>
      <c r="BC1506" s="18">
        <f>IF($BA1506="","",IFERROR(VLOOKUP(IF(ISNUMBER(FIND(" – ",$BA1506)),LEFT($BA1506,FIND(" – ",$BA1506)-1),$BA1506),ProdTbl,3,0),"کد ناشناخته"))</f>
        <v/>
      </c>
      <c r="BD1506" s="22" t="n"/>
      <c r="BE1506" s="21" t="n"/>
      <c r="BF1506" s="20" t="n"/>
      <c r="BG1506" s="18">
        <f>IF($BF1506="","",IFERROR(VLOOKUP(IFERROR(VLOOKUP(IF(ISNUMBER(FIND(" – ",$BF1506)),LEFT($BF1506,FIND(" – ",$BF1506)-1),$BF1506),ProdTbl,5,0),""),BasketTbl,2,0),"کد ناشناخته"))</f>
        <v/>
      </c>
      <c r="BH1506" s="18">
        <f>IF($BF1506="","",IFERROR(VLOOKUP(IF(ISNUMBER(FIND(" – ",$BF1506)),LEFT($BF1506,FIND(" – ",$BF1506)-1),$BF1506),ProdTbl,3,0),"کد ناشناخته"))</f>
        <v/>
      </c>
      <c r="BI1506" s="22" t="n"/>
      <c r="BJ1506" s="21" t="n"/>
      <c r="BK1506" s="20" t="n"/>
      <c r="BL1506" s="18">
        <f>IF($BK1506="","",IFERROR(VLOOKUP(IFERROR(VLOOKUP(IF(ISNUMBER(FIND(" – ",$BK1506)),LEFT($BK1506,FIND(" – ",$BK1506)-1),$BK1506),ProdTbl,5,0),""),BasketTbl,2,0),"کد ناشناخته"))</f>
        <v/>
      </c>
      <c r="BM1506" s="18">
        <f>IF($BK1506="","",IFERROR(VLOOKUP(IF(ISNUMBER(FIND(" – ",$BK1506)),LEFT($BK1506,FIND(" – ",$BK1506)-1),$BK1506),ProdTbl,3,0),"کد ناشناخته"))</f>
        <v/>
      </c>
      <c r="BN1506" s="22" t="n"/>
      <c r="BO1506" s="21" t="n"/>
      <c r="BP1506" s="20" t="n"/>
      <c r="BQ1506" s="18">
        <f>IF($BP1506="","",IFERROR(VLOOKUP(IFERROR(VLOOKUP(IF(ISNUMBER(FIND(" – ",$BP1506)),LEFT($BP1506,FIND(" – ",$BP1506)-1),$BP1506),ProdTbl,5,0),""),BasketTbl,2,0),"کد ناشناخته"))</f>
        <v/>
      </c>
      <c r="BR1506" s="18">
        <f>IF($BP1506="","",IFERROR(VLOOKUP(IF(ISNUMBER(FIND(" – ",$BP1506)),LEFT($BP1506,FIND(" – ",$BP1506)-1),$BP1506),ProdTbl,3,0),"کد ناشناخته"))</f>
        <v/>
      </c>
      <c r="BS1506" s="22" t="n"/>
      <c r="BT1506" s="21" t="n"/>
      <c r="BU1506" s="20" t="n"/>
      <c r="BV1506" s="18">
        <f>IF($BU1506="","",IFERROR(VLOOKUP(IFERROR(VLOOKUP(IF(ISNUMBER(FIND(" – ",$BU1506)),LEFT($BU1506,FIND(" – ",$BU1506)-1),$BU1506),ProdTbl,5,0),""),BasketTbl,2,0),"کد ناشناخته"))</f>
        <v/>
      </c>
      <c r="BW1506" s="18">
        <f>IF($BU1506="","",IFERROR(VLOOKUP(IF(ISNUMBER(FIND(" – ",$BU1506)),LEFT($BU1506,FIND(" – ",$BU1506)-1),$BU1506),ProdTbl,3,0),"کد ناشناخته"))</f>
        <v/>
      </c>
      <c r="BX1506" s="22" t="n"/>
      <c r="BY1506" s="21" t="n"/>
      <c r="BZ1506" s="20" t="n"/>
      <c r="CA1506" s="18">
        <f>IF($BZ1506="","",IFERROR(VLOOKUP(IFERROR(VLOOKUP(IF(ISNUMBER(FIND(" – ",$BZ1506)),LEFT($BZ1506,FIND(" – ",$BZ1506)-1),$BZ1506),ProdTbl,5,0),""),BasketTbl,2,0),"کد ناشناخته"))</f>
        <v/>
      </c>
      <c r="CB1506" s="18">
        <f>IF($BZ1506="","",IFERROR(VLOOKUP(IF(ISNUMBER(FIND(" – ",$BZ1506)),LEFT($BZ1506,FIND(" – ",$BZ1506)-1),$BZ1506),ProdTbl,3,0),"کد ناشناخته"))</f>
        <v/>
      </c>
      <c r="CC1506" s="22" t="n"/>
      <c r="CD1506" s="21" t="n"/>
      <c r="CE1506" s="20" t="n"/>
      <c r="CF1506" s="18">
        <f>IF($CE1506="","",IFERROR(VLOOKUP(IFERROR(VLOOKUP(IF(ISNUMBER(FIND(" – ",$CE1506)),LEFT($CE1506,FIND(" – ",$CE1506)-1),$CE1506),ProdTbl,5,0),""),BasketTbl,2,0),"کد ناشناخته"))</f>
        <v/>
      </c>
      <c r="CG1506" s="18">
        <f>IF($CE1506="","",IFERROR(VLOOKUP(IF(ISNUMBER(FIND(" – ",$CE1506)),LEFT($CE1506,FIND(" – ",$CE1506)-1),$CE1506),ProdTbl,3,0),"کد ناشناخته"))</f>
        <v/>
      </c>
      <c r="CH1506" s="22" t="n"/>
      <c r="CI1506" s="21" t="n"/>
    </row>
    <row r="1507">
      <c r="A1507" s="18">
        <f>IF($B1507="","",COUNTA($B$10:$B1507))</f>
        <v/>
      </c>
      <c r="B1507" s="19" t="n"/>
      <c r="C1507" s="20" t="n"/>
      <c r="D1507" s="19" t="n"/>
      <c r="E1507" s="18">
        <f>IF($D1507="","",IFERROR(VLOOKUP(IF(ISNUMBER(FIND(" – ",$D1507)),LEFT($D1507,FIND(" – ",$D1507)-1),$D1507),SellerTbl,2,0),"کد ناشناخته"))</f>
        <v/>
      </c>
      <c r="F1507" s="21" t="n"/>
      <c r="G1507" s="21" t="n"/>
      <c r="H1507" s="22" t="n"/>
      <c r="I1507" s="23">
        <f>IF(OR($F1507="",$G1507=""),"",$F1507-$G1507)</f>
        <v/>
      </c>
      <c r="J1507" s="18">
        <f>IF($I1507="","",IF(ABS($I1507)&lt;=0.01*$F1507,"√","×"))</f>
        <v/>
      </c>
      <c r="K1507" s="23">
        <f>IF(COUNT($Q1507,$V1507,$AA1507,$AF1507,$AK1507,$AP1507,$AU1507,$AZ1507,$BE1507,$BJ1507,$BO1507,$BT1507,$BY1507,$CD1507,$CI1507)=0,"",SUM($Q1507,$V1507,$AA1507,$AF1507,$AK1507,$AP1507,$AU1507,$AZ1507,$BE1507,$BJ1507,$BO1507,$BT1507,$BY1507,$CD1507,$CI1507))</f>
        <v/>
      </c>
      <c r="L1507" s="23">
        <f>IF(OR($F1507="",$K1507=""),"",$F1507-$K1507)</f>
        <v/>
      </c>
      <c r="M1507" s="20" t="n"/>
      <c r="N1507" s="18">
        <f>IF($M1507="","",IFERROR(VLOOKUP(IFERROR(VLOOKUP(IF(ISNUMBER(FIND(" – ",$M1507)),LEFT($M1507,FIND(" – ",$M1507)-1),$M1507),ProdTbl,5,0),""),BasketTbl,2,0),"کد ناشناخته"))</f>
        <v/>
      </c>
      <c r="O1507" s="18">
        <f>IF($M1507="","",IFERROR(VLOOKUP(IF(ISNUMBER(FIND(" – ",$M1507)),LEFT($M1507,FIND(" – ",$M1507)-1),$M1507),ProdTbl,3,0),"کد ناشناخته"))</f>
        <v/>
      </c>
      <c r="P1507" s="22" t="n"/>
      <c r="Q1507" s="21" t="n"/>
      <c r="R1507" s="20" t="n"/>
      <c r="S1507" s="18">
        <f>IF($R1507="","",IFERROR(VLOOKUP(IFERROR(VLOOKUP(IF(ISNUMBER(FIND(" – ",$R1507)),LEFT($R1507,FIND(" – ",$R1507)-1),$R1507),ProdTbl,5,0),""),BasketTbl,2,0),"کد ناشناخته"))</f>
        <v/>
      </c>
      <c r="T1507" s="18">
        <f>IF($R1507="","",IFERROR(VLOOKUP(IF(ISNUMBER(FIND(" – ",$R1507)),LEFT($R1507,FIND(" – ",$R1507)-1),$R1507),ProdTbl,3,0),"کد ناشناخته"))</f>
        <v/>
      </c>
      <c r="U1507" s="22" t="n"/>
      <c r="V1507" s="21" t="n"/>
      <c r="W1507" s="20" t="n"/>
      <c r="X1507" s="18">
        <f>IF($W1507="","",IFERROR(VLOOKUP(IFERROR(VLOOKUP(IF(ISNUMBER(FIND(" – ",$W1507)),LEFT($W1507,FIND(" – ",$W1507)-1),$W1507),ProdTbl,5,0),""),BasketTbl,2,0),"کد ناشناخته"))</f>
        <v/>
      </c>
      <c r="Y1507" s="18">
        <f>IF($W1507="","",IFERROR(VLOOKUP(IF(ISNUMBER(FIND(" – ",$W1507)),LEFT($W1507,FIND(" – ",$W1507)-1),$W1507),ProdTbl,3,0),"کد ناشناخته"))</f>
        <v/>
      </c>
      <c r="Z1507" s="22" t="n"/>
      <c r="AA1507" s="21" t="n"/>
      <c r="AB1507" s="20" t="n"/>
      <c r="AC1507" s="18">
        <f>IF($AB1507="","",IFERROR(VLOOKUP(IFERROR(VLOOKUP(IF(ISNUMBER(FIND(" – ",$AB1507)),LEFT($AB1507,FIND(" – ",$AB1507)-1),$AB1507),ProdTbl,5,0),""),BasketTbl,2,0),"کد ناشناخته"))</f>
        <v/>
      </c>
      <c r="AD1507" s="18">
        <f>IF($AB1507="","",IFERROR(VLOOKUP(IF(ISNUMBER(FIND(" – ",$AB1507)),LEFT($AB1507,FIND(" – ",$AB1507)-1),$AB1507),ProdTbl,3,0),"کد ناشناخته"))</f>
        <v/>
      </c>
      <c r="AE1507" s="22" t="n"/>
      <c r="AF1507" s="21" t="n"/>
      <c r="AG1507" s="20" t="n"/>
      <c r="AH1507" s="18">
        <f>IF($AG1507="","",IFERROR(VLOOKUP(IFERROR(VLOOKUP(IF(ISNUMBER(FIND(" – ",$AG1507)),LEFT($AG1507,FIND(" – ",$AG1507)-1),$AG1507),ProdTbl,5,0),""),BasketTbl,2,0),"کد ناشناخته"))</f>
        <v/>
      </c>
      <c r="AI1507" s="18">
        <f>IF($AG1507="","",IFERROR(VLOOKUP(IF(ISNUMBER(FIND(" – ",$AG1507)),LEFT($AG1507,FIND(" – ",$AG1507)-1),$AG1507),ProdTbl,3,0),"کد ناشناخته"))</f>
        <v/>
      </c>
      <c r="AJ1507" s="22" t="n"/>
      <c r="AK1507" s="21" t="n"/>
      <c r="AL1507" s="20" t="n"/>
      <c r="AM1507" s="18">
        <f>IF($AL1507="","",IFERROR(VLOOKUP(IFERROR(VLOOKUP(IF(ISNUMBER(FIND(" – ",$AL1507)),LEFT($AL1507,FIND(" – ",$AL1507)-1),$AL1507),ProdTbl,5,0),""),BasketTbl,2,0),"کد ناشناخته"))</f>
        <v/>
      </c>
      <c r="AN1507" s="18">
        <f>IF($AL1507="","",IFERROR(VLOOKUP(IF(ISNUMBER(FIND(" – ",$AL1507)),LEFT($AL1507,FIND(" – ",$AL1507)-1),$AL1507),ProdTbl,3,0),"کد ناشناخته"))</f>
        <v/>
      </c>
      <c r="AO1507" s="22" t="n"/>
      <c r="AP1507" s="21" t="n"/>
      <c r="AQ1507" s="20" t="n"/>
      <c r="AR1507" s="18">
        <f>IF($AQ1507="","",IFERROR(VLOOKUP(IFERROR(VLOOKUP(IF(ISNUMBER(FIND(" – ",$AQ1507)),LEFT($AQ1507,FIND(" – ",$AQ1507)-1),$AQ1507),ProdTbl,5,0),""),BasketTbl,2,0),"کد ناشناخته"))</f>
        <v/>
      </c>
      <c r="AS1507" s="18">
        <f>IF($AQ1507="","",IFERROR(VLOOKUP(IF(ISNUMBER(FIND(" – ",$AQ1507)),LEFT($AQ1507,FIND(" – ",$AQ1507)-1),$AQ1507),ProdTbl,3,0),"کد ناشناخته"))</f>
        <v/>
      </c>
      <c r="AT1507" s="22" t="n"/>
      <c r="AU1507" s="21" t="n"/>
      <c r="AV1507" s="20" t="n"/>
      <c r="AW1507" s="18">
        <f>IF($AV1507="","",IFERROR(VLOOKUP(IFERROR(VLOOKUP(IF(ISNUMBER(FIND(" – ",$AV1507)),LEFT($AV1507,FIND(" – ",$AV1507)-1),$AV1507),ProdTbl,5,0),""),BasketTbl,2,0),"کد ناشناخته"))</f>
        <v/>
      </c>
      <c r="AX1507" s="18">
        <f>IF($AV1507="","",IFERROR(VLOOKUP(IF(ISNUMBER(FIND(" – ",$AV1507)),LEFT($AV1507,FIND(" – ",$AV1507)-1),$AV1507),ProdTbl,3,0),"کد ناشناخته"))</f>
        <v/>
      </c>
      <c r="AY1507" s="22" t="n"/>
      <c r="AZ1507" s="21" t="n"/>
      <c r="BA1507" s="20" t="n"/>
      <c r="BB1507" s="18">
        <f>IF($BA1507="","",IFERROR(VLOOKUP(IFERROR(VLOOKUP(IF(ISNUMBER(FIND(" – ",$BA1507)),LEFT($BA1507,FIND(" – ",$BA1507)-1),$BA1507),ProdTbl,5,0),""),BasketTbl,2,0),"کد ناشناخته"))</f>
        <v/>
      </c>
      <c r="BC1507" s="18">
        <f>IF($BA1507="","",IFERROR(VLOOKUP(IF(ISNUMBER(FIND(" – ",$BA1507)),LEFT($BA1507,FIND(" – ",$BA1507)-1),$BA1507),ProdTbl,3,0),"کد ناشناخته"))</f>
        <v/>
      </c>
      <c r="BD1507" s="22" t="n"/>
      <c r="BE1507" s="21" t="n"/>
      <c r="BF1507" s="20" t="n"/>
      <c r="BG1507" s="18">
        <f>IF($BF1507="","",IFERROR(VLOOKUP(IFERROR(VLOOKUP(IF(ISNUMBER(FIND(" – ",$BF1507)),LEFT($BF1507,FIND(" – ",$BF1507)-1),$BF1507),ProdTbl,5,0),""),BasketTbl,2,0),"کد ناشناخته"))</f>
        <v/>
      </c>
      <c r="BH1507" s="18">
        <f>IF($BF1507="","",IFERROR(VLOOKUP(IF(ISNUMBER(FIND(" – ",$BF1507)),LEFT($BF1507,FIND(" – ",$BF1507)-1),$BF1507),ProdTbl,3,0),"کد ناشناخته"))</f>
        <v/>
      </c>
      <c r="BI1507" s="22" t="n"/>
      <c r="BJ1507" s="21" t="n"/>
      <c r="BK1507" s="20" t="n"/>
      <c r="BL1507" s="18">
        <f>IF($BK1507="","",IFERROR(VLOOKUP(IFERROR(VLOOKUP(IF(ISNUMBER(FIND(" – ",$BK1507)),LEFT($BK1507,FIND(" – ",$BK1507)-1),$BK1507),ProdTbl,5,0),""),BasketTbl,2,0),"کد ناشناخته"))</f>
        <v/>
      </c>
      <c r="BM1507" s="18">
        <f>IF($BK1507="","",IFERROR(VLOOKUP(IF(ISNUMBER(FIND(" – ",$BK1507)),LEFT($BK1507,FIND(" – ",$BK1507)-1),$BK1507),ProdTbl,3,0),"کد ناشناخته"))</f>
        <v/>
      </c>
      <c r="BN1507" s="22" t="n"/>
      <c r="BO1507" s="21" t="n"/>
      <c r="BP1507" s="20" t="n"/>
      <c r="BQ1507" s="18">
        <f>IF($BP1507="","",IFERROR(VLOOKUP(IFERROR(VLOOKUP(IF(ISNUMBER(FIND(" – ",$BP1507)),LEFT($BP1507,FIND(" – ",$BP1507)-1),$BP1507),ProdTbl,5,0),""),BasketTbl,2,0),"کد ناشناخته"))</f>
        <v/>
      </c>
      <c r="BR1507" s="18">
        <f>IF($BP1507="","",IFERROR(VLOOKUP(IF(ISNUMBER(FIND(" – ",$BP1507)),LEFT($BP1507,FIND(" – ",$BP1507)-1),$BP1507),ProdTbl,3,0),"کد ناشناخته"))</f>
        <v/>
      </c>
      <c r="BS1507" s="22" t="n"/>
      <c r="BT1507" s="21" t="n"/>
      <c r="BU1507" s="20" t="n"/>
      <c r="BV1507" s="18">
        <f>IF($BU1507="","",IFERROR(VLOOKUP(IFERROR(VLOOKUP(IF(ISNUMBER(FIND(" – ",$BU1507)),LEFT($BU1507,FIND(" – ",$BU1507)-1),$BU1507),ProdTbl,5,0),""),BasketTbl,2,0),"کد ناشناخته"))</f>
        <v/>
      </c>
      <c r="BW1507" s="18">
        <f>IF($BU1507="","",IFERROR(VLOOKUP(IF(ISNUMBER(FIND(" – ",$BU1507)),LEFT($BU1507,FIND(" – ",$BU1507)-1),$BU1507),ProdTbl,3,0),"کد ناشناخته"))</f>
        <v/>
      </c>
      <c r="BX1507" s="22" t="n"/>
      <c r="BY1507" s="21" t="n"/>
      <c r="BZ1507" s="20" t="n"/>
      <c r="CA1507" s="18">
        <f>IF($BZ1507="","",IFERROR(VLOOKUP(IFERROR(VLOOKUP(IF(ISNUMBER(FIND(" – ",$BZ1507)),LEFT($BZ1507,FIND(" – ",$BZ1507)-1),$BZ1507),ProdTbl,5,0),""),BasketTbl,2,0),"کد ناشناخته"))</f>
        <v/>
      </c>
      <c r="CB1507" s="18">
        <f>IF($BZ1507="","",IFERROR(VLOOKUP(IF(ISNUMBER(FIND(" – ",$BZ1507)),LEFT($BZ1507,FIND(" – ",$BZ1507)-1),$BZ1507),ProdTbl,3,0),"کد ناشناخته"))</f>
        <v/>
      </c>
      <c r="CC1507" s="22" t="n"/>
      <c r="CD1507" s="21" t="n"/>
      <c r="CE1507" s="20" t="n"/>
      <c r="CF1507" s="18">
        <f>IF($CE1507="","",IFERROR(VLOOKUP(IFERROR(VLOOKUP(IF(ISNUMBER(FIND(" – ",$CE1507)),LEFT($CE1507,FIND(" – ",$CE1507)-1),$CE1507),ProdTbl,5,0),""),BasketTbl,2,0),"کد ناشناخته"))</f>
        <v/>
      </c>
      <c r="CG1507" s="18">
        <f>IF($CE1507="","",IFERROR(VLOOKUP(IF(ISNUMBER(FIND(" – ",$CE1507)),LEFT($CE1507,FIND(" – ",$CE1507)-1),$CE1507),ProdTbl,3,0),"کد ناشناخته"))</f>
        <v/>
      </c>
      <c r="CH1507" s="22" t="n"/>
      <c r="CI1507" s="21" t="n"/>
    </row>
    <row r="1508">
      <c r="A1508" s="18">
        <f>IF($B1508="","",COUNTA($B$10:$B1508))</f>
        <v/>
      </c>
      <c r="B1508" s="19" t="n"/>
      <c r="C1508" s="20" t="n"/>
      <c r="D1508" s="19" t="n"/>
      <c r="E1508" s="18">
        <f>IF($D1508="","",IFERROR(VLOOKUP(IF(ISNUMBER(FIND(" – ",$D1508)),LEFT($D1508,FIND(" – ",$D1508)-1),$D1508),SellerTbl,2,0),"کد ناشناخته"))</f>
        <v/>
      </c>
      <c r="F1508" s="21" t="n"/>
      <c r="G1508" s="21" t="n"/>
      <c r="H1508" s="22" t="n"/>
      <c r="I1508" s="23">
        <f>IF(OR($F1508="",$G1508=""),"",$F1508-$G1508)</f>
        <v/>
      </c>
      <c r="J1508" s="18">
        <f>IF($I1508="","",IF(ABS($I1508)&lt;=0.01*$F1508,"√","×"))</f>
        <v/>
      </c>
      <c r="K1508" s="23">
        <f>IF(COUNT($Q1508,$V1508,$AA1508,$AF1508,$AK1508,$AP1508,$AU1508,$AZ1508,$BE1508,$BJ1508,$BO1508,$BT1508,$BY1508,$CD1508,$CI1508)=0,"",SUM($Q1508,$V1508,$AA1508,$AF1508,$AK1508,$AP1508,$AU1508,$AZ1508,$BE1508,$BJ1508,$BO1508,$BT1508,$BY1508,$CD1508,$CI1508))</f>
        <v/>
      </c>
      <c r="L1508" s="23">
        <f>IF(OR($F1508="",$K1508=""),"",$F1508-$K1508)</f>
        <v/>
      </c>
      <c r="M1508" s="20" t="n"/>
      <c r="N1508" s="18">
        <f>IF($M1508="","",IFERROR(VLOOKUP(IFERROR(VLOOKUP(IF(ISNUMBER(FIND(" – ",$M1508)),LEFT($M1508,FIND(" – ",$M1508)-1),$M1508),ProdTbl,5,0),""),BasketTbl,2,0),"کد ناشناخته"))</f>
        <v/>
      </c>
      <c r="O1508" s="18">
        <f>IF($M1508="","",IFERROR(VLOOKUP(IF(ISNUMBER(FIND(" – ",$M1508)),LEFT($M1508,FIND(" – ",$M1508)-1),$M1508),ProdTbl,3,0),"کد ناشناخته"))</f>
        <v/>
      </c>
      <c r="P1508" s="22" t="n"/>
      <c r="Q1508" s="21" t="n"/>
      <c r="R1508" s="20" t="n"/>
      <c r="S1508" s="18">
        <f>IF($R1508="","",IFERROR(VLOOKUP(IFERROR(VLOOKUP(IF(ISNUMBER(FIND(" – ",$R1508)),LEFT($R1508,FIND(" – ",$R1508)-1),$R1508),ProdTbl,5,0),""),BasketTbl,2,0),"کد ناشناخته"))</f>
        <v/>
      </c>
      <c r="T1508" s="18">
        <f>IF($R1508="","",IFERROR(VLOOKUP(IF(ISNUMBER(FIND(" – ",$R1508)),LEFT($R1508,FIND(" – ",$R1508)-1),$R1508),ProdTbl,3,0),"کد ناشناخته"))</f>
        <v/>
      </c>
      <c r="U1508" s="22" t="n"/>
      <c r="V1508" s="21" t="n"/>
      <c r="W1508" s="20" t="n"/>
      <c r="X1508" s="18">
        <f>IF($W1508="","",IFERROR(VLOOKUP(IFERROR(VLOOKUP(IF(ISNUMBER(FIND(" – ",$W1508)),LEFT($W1508,FIND(" – ",$W1508)-1),$W1508),ProdTbl,5,0),""),BasketTbl,2,0),"کد ناشناخته"))</f>
        <v/>
      </c>
      <c r="Y1508" s="18">
        <f>IF($W1508="","",IFERROR(VLOOKUP(IF(ISNUMBER(FIND(" – ",$W1508)),LEFT($W1508,FIND(" – ",$W1508)-1),$W1508),ProdTbl,3,0),"کد ناشناخته"))</f>
        <v/>
      </c>
      <c r="Z1508" s="22" t="n"/>
      <c r="AA1508" s="21" t="n"/>
      <c r="AB1508" s="20" t="n"/>
      <c r="AC1508" s="18">
        <f>IF($AB1508="","",IFERROR(VLOOKUP(IFERROR(VLOOKUP(IF(ISNUMBER(FIND(" – ",$AB1508)),LEFT($AB1508,FIND(" – ",$AB1508)-1),$AB1508),ProdTbl,5,0),""),BasketTbl,2,0),"کد ناشناخته"))</f>
        <v/>
      </c>
      <c r="AD1508" s="18">
        <f>IF($AB1508="","",IFERROR(VLOOKUP(IF(ISNUMBER(FIND(" – ",$AB1508)),LEFT($AB1508,FIND(" – ",$AB1508)-1),$AB1508),ProdTbl,3,0),"کد ناشناخته"))</f>
        <v/>
      </c>
      <c r="AE1508" s="22" t="n"/>
      <c r="AF1508" s="21" t="n"/>
      <c r="AG1508" s="20" t="n"/>
      <c r="AH1508" s="18">
        <f>IF($AG1508="","",IFERROR(VLOOKUP(IFERROR(VLOOKUP(IF(ISNUMBER(FIND(" – ",$AG1508)),LEFT($AG1508,FIND(" – ",$AG1508)-1),$AG1508),ProdTbl,5,0),""),BasketTbl,2,0),"کد ناشناخته"))</f>
        <v/>
      </c>
      <c r="AI1508" s="18">
        <f>IF($AG1508="","",IFERROR(VLOOKUP(IF(ISNUMBER(FIND(" – ",$AG1508)),LEFT($AG1508,FIND(" – ",$AG1508)-1),$AG1508),ProdTbl,3,0),"کد ناشناخته"))</f>
        <v/>
      </c>
      <c r="AJ1508" s="22" t="n"/>
      <c r="AK1508" s="21" t="n"/>
      <c r="AL1508" s="20" t="n"/>
      <c r="AM1508" s="18">
        <f>IF($AL1508="","",IFERROR(VLOOKUP(IFERROR(VLOOKUP(IF(ISNUMBER(FIND(" – ",$AL1508)),LEFT($AL1508,FIND(" – ",$AL1508)-1),$AL1508),ProdTbl,5,0),""),BasketTbl,2,0),"کد ناشناخته"))</f>
        <v/>
      </c>
      <c r="AN1508" s="18">
        <f>IF($AL1508="","",IFERROR(VLOOKUP(IF(ISNUMBER(FIND(" – ",$AL1508)),LEFT($AL1508,FIND(" – ",$AL1508)-1),$AL1508),ProdTbl,3,0),"کد ناشناخته"))</f>
        <v/>
      </c>
      <c r="AO1508" s="22" t="n"/>
      <c r="AP1508" s="21" t="n"/>
      <c r="AQ1508" s="20" t="n"/>
      <c r="AR1508" s="18">
        <f>IF($AQ1508="","",IFERROR(VLOOKUP(IFERROR(VLOOKUP(IF(ISNUMBER(FIND(" – ",$AQ1508)),LEFT($AQ1508,FIND(" – ",$AQ1508)-1),$AQ1508),ProdTbl,5,0),""),BasketTbl,2,0),"کد ناشناخته"))</f>
        <v/>
      </c>
      <c r="AS1508" s="18">
        <f>IF($AQ1508="","",IFERROR(VLOOKUP(IF(ISNUMBER(FIND(" – ",$AQ1508)),LEFT($AQ1508,FIND(" – ",$AQ1508)-1),$AQ1508),ProdTbl,3,0),"کد ناشناخته"))</f>
        <v/>
      </c>
      <c r="AT1508" s="22" t="n"/>
      <c r="AU1508" s="21" t="n"/>
      <c r="AV1508" s="20" t="n"/>
      <c r="AW1508" s="18">
        <f>IF($AV1508="","",IFERROR(VLOOKUP(IFERROR(VLOOKUP(IF(ISNUMBER(FIND(" – ",$AV1508)),LEFT($AV1508,FIND(" – ",$AV1508)-1),$AV1508),ProdTbl,5,0),""),BasketTbl,2,0),"کد ناشناخته"))</f>
        <v/>
      </c>
      <c r="AX1508" s="18">
        <f>IF($AV1508="","",IFERROR(VLOOKUP(IF(ISNUMBER(FIND(" – ",$AV1508)),LEFT($AV1508,FIND(" – ",$AV1508)-1),$AV1508),ProdTbl,3,0),"کد ناشناخته"))</f>
        <v/>
      </c>
      <c r="AY1508" s="22" t="n"/>
      <c r="AZ1508" s="21" t="n"/>
      <c r="BA1508" s="20" t="n"/>
      <c r="BB1508" s="18">
        <f>IF($BA1508="","",IFERROR(VLOOKUP(IFERROR(VLOOKUP(IF(ISNUMBER(FIND(" – ",$BA1508)),LEFT($BA1508,FIND(" – ",$BA1508)-1),$BA1508),ProdTbl,5,0),""),BasketTbl,2,0),"کد ناشناخته"))</f>
        <v/>
      </c>
      <c r="BC1508" s="18">
        <f>IF($BA1508="","",IFERROR(VLOOKUP(IF(ISNUMBER(FIND(" – ",$BA1508)),LEFT($BA1508,FIND(" – ",$BA1508)-1),$BA1508),ProdTbl,3,0),"کد ناشناخته"))</f>
        <v/>
      </c>
      <c r="BD1508" s="22" t="n"/>
      <c r="BE1508" s="21" t="n"/>
      <c r="BF1508" s="20" t="n"/>
      <c r="BG1508" s="18">
        <f>IF($BF1508="","",IFERROR(VLOOKUP(IFERROR(VLOOKUP(IF(ISNUMBER(FIND(" – ",$BF1508)),LEFT($BF1508,FIND(" – ",$BF1508)-1),$BF1508),ProdTbl,5,0),""),BasketTbl,2,0),"کد ناشناخته"))</f>
        <v/>
      </c>
      <c r="BH1508" s="18">
        <f>IF($BF1508="","",IFERROR(VLOOKUP(IF(ISNUMBER(FIND(" – ",$BF1508)),LEFT($BF1508,FIND(" – ",$BF1508)-1),$BF1508),ProdTbl,3,0),"کد ناشناخته"))</f>
        <v/>
      </c>
      <c r="BI1508" s="22" t="n"/>
      <c r="BJ1508" s="21" t="n"/>
      <c r="BK1508" s="20" t="n"/>
      <c r="BL1508" s="18">
        <f>IF($BK1508="","",IFERROR(VLOOKUP(IFERROR(VLOOKUP(IF(ISNUMBER(FIND(" – ",$BK1508)),LEFT($BK1508,FIND(" – ",$BK1508)-1),$BK1508),ProdTbl,5,0),""),BasketTbl,2,0),"کد ناشناخته"))</f>
        <v/>
      </c>
      <c r="BM1508" s="18">
        <f>IF($BK1508="","",IFERROR(VLOOKUP(IF(ISNUMBER(FIND(" – ",$BK1508)),LEFT($BK1508,FIND(" – ",$BK1508)-1),$BK1508),ProdTbl,3,0),"کد ناشناخته"))</f>
        <v/>
      </c>
      <c r="BN1508" s="22" t="n"/>
      <c r="BO1508" s="21" t="n"/>
      <c r="BP1508" s="20" t="n"/>
      <c r="BQ1508" s="18">
        <f>IF($BP1508="","",IFERROR(VLOOKUP(IFERROR(VLOOKUP(IF(ISNUMBER(FIND(" – ",$BP1508)),LEFT($BP1508,FIND(" – ",$BP1508)-1),$BP1508),ProdTbl,5,0),""),BasketTbl,2,0),"کد ناشناخته"))</f>
        <v/>
      </c>
      <c r="BR1508" s="18">
        <f>IF($BP1508="","",IFERROR(VLOOKUP(IF(ISNUMBER(FIND(" – ",$BP1508)),LEFT($BP1508,FIND(" – ",$BP1508)-1),$BP1508),ProdTbl,3,0),"کد ناشناخته"))</f>
        <v/>
      </c>
      <c r="BS1508" s="22" t="n"/>
      <c r="BT1508" s="21" t="n"/>
      <c r="BU1508" s="20" t="n"/>
      <c r="BV1508" s="18">
        <f>IF($BU1508="","",IFERROR(VLOOKUP(IFERROR(VLOOKUP(IF(ISNUMBER(FIND(" – ",$BU1508)),LEFT($BU1508,FIND(" – ",$BU1508)-1),$BU1508),ProdTbl,5,0),""),BasketTbl,2,0),"کد ناشناخته"))</f>
        <v/>
      </c>
      <c r="BW1508" s="18">
        <f>IF($BU1508="","",IFERROR(VLOOKUP(IF(ISNUMBER(FIND(" – ",$BU1508)),LEFT($BU1508,FIND(" – ",$BU1508)-1),$BU1508),ProdTbl,3,0),"کد ناشناخته"))</f>
        <v/>
      </c>
      <c r="BX1508" s="22" t="n"/>
      <c r="BY1508" s="21" t="n"/>
      <c r="BZ1508" s="20" t="n"/>
      <c r="CA1508" s="18">
        <f>IF($BZ1508="","",IFERROR(VLOOKUP(IFERROR(VLOOKUP(IF(ISNUMBER(FIND(" – ",$BZ1508)),LEFT($BZ1508,FIND(" – ",$BZ1508)-1),$BZ1508),ProdTbl,5,0),""),BasketTbl,2,0),"کد ناشناخته"))</f>
        <v/>
      </c>
      <c r="CB1508" s="18">
        <f>IF($BZ1508="","",IFERROR(VLOOKUP(IF(ISNUMBER(FIND(" – ",$BZ1508)),LEFT($BZ1508,FIND(" – ",$BZ1508)-1),$BZ1508),ProdTbl,3,0),"کد ناشناخته"))</f>
        <v/>
      </c>
      <c r="CC1508" s="22" t="n"/>
      <c r="CD1508" s="21" t="n"/>
      <c r="CE1508" s="20" t="n"/>
      <c r="CF1508" s="18">
        <f>IF($CE1508="","",IFERROR(VLOOKUP(IFERROR(VLOOKUP(IF(ISNUMBER(FIND(" – ",$CE1508)),LEFT($CE1508,FIND(" – ",$CE1508)-1),$CE1508),ProdTbl,5,0),""),BasketTbl,2,0),"کد ناشناخته"))</f>
        <v/>
      </c>
      <c r="CG1508" s="18">
        <f>IF($CE1508="","",IFERROR(VLOOKUP(IF(ISNUMBER(FIND(" – ",$CE1508)),LEFT($CE1508,FIND(" – ",$CE1508)-1),$CE1508),ProdTbl,3,0),"کد ناشناخته"))</f>
        <v/>
      </c>
      <c r="CH1508" s="22" t="n"/>
      <c r="CI1508" s="21" t="n"/>
    </row>
    <row r="1509">
      <c r="A1509" s="18">
        <f>IF($B1509="","",COUNTA($B$10:$B1509))</f>
        <v/>
      </c>
      <c r="B1509" s="19" t="n"/>
      <c r="C1509" s="20" t="n"/>
      <c r="D1509" s="19" t="n"/>
      <c r="E1509" s="18">
        <f>IF($D1509="","",IFERROR(VLOOKUP(IF(ISNUMBER(FIND(" – ",$D1509)),LEFT($D1509,FIND(" – ",$D1509)-1),$D1509),SellerTbl,2,0),"کد ناشناخته"))</f>
        <v/>
      </c>
      <c r="F1509" s="21" t="n"/>
      <c r="G1509" s="21" t="n"/>
      <c r="H1509" s="22" t="n"/>
      <c r="I1509" s="23">
        <f>IF(OR($F1509="",$G1509=""),"",$F1509-$G1509)</f>
        <v/>
      </c>
      <c r="J1509" s="18">
        <f>IF($I1509="","",IF(ABS($I1509)&lt;=0.01*$F1509,"√","×"))</f>
        <v/>
      </c>
      <c r="K1509" s="23">
        <f>IF(COUNT($Q1509,$V1509,$AA1509,$AF1509,$AK1509,$AP1509,$AU1509,$AZ1509,$BE1509,$BJ1509,$BO1509,$BT1509,$BY1509,$CD1509,$CI1509)=0,"",SUM($Q1509,$V1509,$AA1509,$AF1509,$AK1509,$AP1509,$AU1509,$AZ1509,$BE1509,$BJ1509,$BO1509,$BT1509,$BY1509,$CD1509,$CI1509))</f>
        <v/>
      </c>
      <c r="L1509" s="23">
        <f>IF(OR($F1509="",$K1509=""),"",$F1509-$K1509)</f>
        <v/>
      </c>
      <c r="M1509" s="20" t="n"/>
      <c r="N1509" s="18">
        <f>IF($M1509="","",IFERROR(VLOOKUP(IFERROR(VLOOKUP(IF(ISNUMBER(FIND(" – ",$M1509)),LEFT($M1509,FIND(" – ",$M1509)-1),$M1509),ProdTbl,5,0),""),BasketTbl,2,0),"کد ناشناخته"))</f>
        <v/>
      </c>
      <c r="O1509" s="18">
        <f>IF($M1509="","",IFERROR(VLOOKUP(IF(ISNUMBER(FIND(" – ",$M1509)),LEFT($M1509,FIND(" – ",$M1509)-1),$M1509),ProdTbl,3,0),"کد ناشناخته"))</f>
        <v/>
      </c>
      <c r="P1509" s="22" t="n"/>
      <c r="Q1509" s="21" t="n"/>
      <c r="R1509" s="20" t="n"/>
      <c r="S1509" s="18">
        <f>IF($R1509="","",IFERROR(VLOOKUP(IFERROR(VLOOKUP(IF(ISNUMBER(FIND(" – ",$R1509)),LEFT($R1509,FIND(" – ",$R1509)-1),$R1509),ProdTbl,5,0),""),BasketTbl,2,0),"کد ناشناخته"))</f>
        <v/>
      </c>
      <c r="T1509" s="18">
        <f>IF($R1509="","",IFERROR(VLOOKUP(IF(ISNUMBER(FIND(" – ",$R1509)),LEFT($R1509,FIND(" – ",$R1509)-1),$R1509),ProdTbl,3,0),"کد ناشناخته"))</f>
        <v/>
      </c>
      <c r="U1509" s="22" t="n"/>
      <c r="V1509" s="21" t="n"/>
      <c r="W1509" s="20" t="n"/>
      <c r="X1509" s="18">
        <f>IF($W1509="","",IFERROR(VLOOKUP(IFERROR(VLOOKUP(IF(ISNUMBER(FIND(" – ",$W1509)),LEFT($W1509,FIND(" – ",$W1509)-1),$W1509),ProdTbl,5,0),""),BasketTbl,2,0),"کد ناشناخته"))</f>
        <v/>
      </c>
      <c r="Y1509" s="18">
        <f>IF($W1509="","",IFERROR(VLOOKUP(IF(ISNUMBER(FIND(" – ",$W1509)),LEFT($W1509,FIND(" – ",$W1509)-1),$W1509),ProdTbl,3,0),"کد ناشناخته"))</f>
        <v/>
      </c>
      <c r="Z1509" s="22" t="n"/>
      <c r="AA1509" s="21" t="n"/>
      <c r="AB1509" s="20" t="n"/>
      <c r="AC1509" s="18">
        <f>IF($AB1509="","",IFERROR(VLOOKUP(IFERROR(VLOOKUP(IF(ISNUMBER(FIND(" – ",$AB1509)),LEFT($AB1509,FIND(" – ",$AB1509)-1),$AB1509),ProdTbl,5,0),""),BasketTbl,2,0),"کد ناشناخته"))</f>
        <v/>
      </c>
      <c r="AD1509" s="18">
        <f>IF($AB1509="","",IFERROR(VLOOKUP(IF(ISNUMBER(FIND(" – ",$AB1509)),LEFT($AB1509,FIND(" – ",$AB1509)-1),$AB1509),ProdTbl,3,0),"کد ناشناخته"))</f>
        <v/>
      </c>
      <c r="AE1509" s="22" t="n"/>
      <c r="AF1509" s="21" t="n"/>
      <c r="AG1509" s="20" t="n"/>
      <c r="AH1509" s="18">
        <f>IF($AG1509="","",IFERROR(VLOOKUP(IFERROR(VLOOKUP(IF(ISNUMBER(FIND(" – ",$AG1509)),LEFT($AG1509,FIND(" – ",$AG1509)-1),$AG1509),ProdTbl,5,0),""),BasketTbl,2,0),"کد ناشناخته"))</f>
        <v/>
      </c>
      <c r="AI1509" s="18">
        <f>IF($AG1509="","",IFERROR(VLOOKUP(IF(ISNUMBER(FIND(" – ",$AG1509)),LEFT($AG1509,FIND(" – ",$AG1509)-1),$AG1509),ProdTbl,3,0),"کد ناشناخته"))</f>
        <v/>
      </c>
      <c r="AJ1509" s="22" t="n"/>
      <c r="AK1509" s="21" t="n"/>
      <c r="AL1509" s="20" t="n"/>
      <c r="AM1509" s="18">
        <f>IF($AL1509="","",IFERROR(VLOOKUP(IFERROR(VLOOKUP(IF(ISNUMBER(FIND(" – ",$AL1509)),LEFT($AL1509,FIND(" – ",$AL1509)-1),$AL1509),ProdTbl,5,0),""),BasketTbl,2,0),"کد ناشناخته"))</f>
        <v/>
      </c>
      <c r="AN1509" s="18">
        <f>IF($AL1509="","",IFERROR(VLOOKUP(IF(ISNUMBER(FIND(" – ",$AL1509)),LEFT($AL1509,FIND(" – ",$AL1509)-1),$AL1509),ProdTbl,3,0),"کد ناشناخته"))</f>
        <v/>
      </c>
      <c r="AO1509" s="22" t="n"/>
      <c r="AP1509" s="21" t="n"/>
      <c r="AQ1509" s="20" t="n"/>
      <c r="AR1509" s="18">
        <f>IF($AQ1509="","",IFERROR(VLOOKUP(IFERROR(VLOOKUP(IF(ISNUMBER(FIND(" – ",$AQ1509)),LEFT($AQ1509,FIND(" – ",$AQ1509)-1),$AQ1509),ProdTbl,5,0),""),BasketTbl,2,0),"کد ناشناخته"))</f>
        <v/>
      </c>
      <c r="AS1509" s="18">
        <f>IF($AQ1509="","",IFERROR(VLOOKUP(IF(ISNUMBER(FIND(" – ",$AQ1509)),LEFT($AQ1509,FIND(" – ",$AQ1509)-1),$AQ1509),ProdTbl,3,0),"کد ناشناخته"))</f>
        <v/>
      </c>
      <c r="AT1509" s="22" t="n"/>
      <c r="AU1509" s="21" t="n"/>
      <c r="AV1509" s="20" t="n"/>
      <c r="AW1509" s="18">
        <f>IF($AV1509="","",IFERROR(VLOOKUP(IFERROR(VLOOKUP(IF(ISNUMBER(FIND(" – ",$AV1509)),LEFT($AV1509,FIND(" – ",$AV1509)-1),$AV1509),ProdTbl,5,0),""),BasketTbl,2,0),"کد ناشناخته"))</f>
        <v/>
      </c>
      <c r="AX1509" s="18">
        <f>IF($AV1509="","",IFERROR(VLOOKUP(IF(ISNUMBER(FIND(" – ",$AV1509)),LEFT($AV1509,FIND(" – ",$AV1509)-1),$AV1509),ProdTbl,3,0),"کد ناشناخته"))</f>
        <v/>
      </c>
      <c r="AY1509" s="22" t="n"/>
      <c r="AZ1509" s="21" t="n"/>
      <c r="BA1509" s="20" t="n"/>
      <c r="BB1509" s="18">
        <f>IF($BA1509="","",IFERROR(VLOOKUP(IFERROR(VLOOKUP(IF(ISNUMBER(FIND(" – ",$BA1509)),LEFT($BA1509,FIND(" – ",$BA1509)-1),$BA1509),ProdTbl,5,0),""),BasketTbl,2,0),"کد ناشناخته"))</f>
        <v/>
      </c>
      <c r="BC1509" s="18">
        <f>IF($BA1509="","",IFERROR(VLOOKUP(IF(ISNUMBER(FIND(" – ",$BA1509)),LEFT($BA1509,FIND(" – ",$BA1509)-1),$BA1509),ProdTbl,3,0),"کد ناشناخته"))</f>
        <v/>
      </c>
      <c r="BD1509" s="22" t="n"/>
      <c r="BE1509" s="21" t="n"/>
      <c r="BF1509" s="20" t="n"/>
      <c r="BG1509" s="18">
        <f>IF($BF1509="","",IFERROR(VLOOKUP(IFERROR(VLOOKUP(IF(ISNUMBER(FIND(" – ",$BF1509)),LEFT($BF1509,FIND(" – ",$BF1509)-1),$BF1509),ProdTbl,5,0),""),BasketTbl,2,0),"کد ناشناخته"))</f>
        <v/>
      </c>
      <c r="BH1509" s="18">
        <f>IF($BF1509="","",IFERROR(VLOOKUP(IF(ISNUMBER(FIND(" – ",$BF1509)),LEFT($BF1509,FIND(" – ",$BF1509)-1),$BF1509),ProdTbl,3,0),"کد ناشناخته"))</f>
        <v/>
      </c>
      <c r="BI1509" s="22" t="n"/>
      <c r="BJ1509" s="21" t="n"/>
      <c r="BK1509" s="20" t="n"/>
      <c r="BL1509" s="18">
        <f>IF($BK1509="","",IFERROR(VLOOKUP(IFERROR(VLOOKUP(IF(ISNUMBER(FIND(" – ",$BK1509)),LEFT($BK1509,FIND(" – ",$BK1509)-1),$BK1509),ProdTbl,5,0),""),BasketTbl,2,0),"کد ناشناخته"))</f>
        <v/>
      </c>
      <c r="BM1509" s="18">
        <f>IF($BK1509="","",IFERROR(VLOOKUP(IF(ISNUMBER(FIND(" – ",$BK1509)),LEFT($BK1509,FIND(" – ",$BK1509)-1),$BK1509),ProdTbl,3,0),"کد ناشناخته"))</f>
        <v/>
      </c>
      <c r="BN1509" s="22" t="n"/>
      <c r="BO1509" s="21" t="n"/>
      <c r="BP1509" s="20" t="n"/>
      <c r="BQ1509" s="18">
        <f>IF($BP1509="","",IFERROR(VLOOKUP(IFERROR(VLOOKUP(IF(ISNUMBER(FIND(" – ",$BP1509)),LEFT($BP1509,FIND(" – ",$BP1509)-1),$BP1509),ProdTbl,5,0),""),BasketTbl,2,0),"کد ناشناخته"))</f>
        <v/>
      </c>
      <c r="BR1509" s="18">
        <f>IF($BP1509="","",IFERROR(VLOOKUP(IF(ISNUMBER(FIND(" – ",$BP1509)),LEFT($BP1509,FIND(" – ",$BP1509)-1),$BP1509),ProdTbl,3,0),"کد ناشناخته"))</f>
        <v/>
      </c>
      <c r="BS1509" s="22" t="n"/>
      <c r="BT1509" s="21" t="n"/>
      <c r="BU1509" s="20" t="n"/>
      <c r="BV1509" s="18">
        <f>IF($BU1509="","",IFERROR(VLOOKUP(IFERROR(VLOOKUP(IF(ISNUMBER(FIND(" – ",$BU1509)),LEFT($BU1509,FIND(" – ",$BU1509)-1),$BU1509),ProdTbl,5,0),""),BasketTbl,2,0),"کد ناشناخته"))</f>
        <v/>
      </c>
      <c r="BW1509" s="18">
        <f>IF($BU1509="","",IFERROR(VLOOKUP(IF(ISNUMBER(FIND(" – ",$BU1509)),LEFT($BU1509,FIND(" – ",$BU1509)-1),$BU1509),ProdTbl,3,0),"کد ناشناخته"))</f>
        <v/>
      </c>
      <c r="BX1509" s="22" t="n"/>
      <c r="BY1509" s="21" t="n"/>
      <c r="BZ1509" s="20" t="n"/>
      <c r="CA1509" s="18">
        <f>IF($BZ1509="","",IFERROR(VLOOKUP(IFERROR(VLOOKUP(IF(ISNUMBER(FIND(" – ",$BZ1509)),LEFT($BZ1509,FIND(" – ",$BZ1509)-1),$BZ1509),ProdTbl,5,0),""),BasketTbl,2,0),"کد ناشناخته"))</f>
        <v/>
      </c>
      <c r="CB1509" s="18">
        <f>IF($BZ1509="","",IFERROR(VLOOKUP(IF(ISNUMBER(FIND(" – ",$BZ1509)),LEFT($BZ1509,FIND(" – ",$BZ1509)-1),$BZ1509),ProdTbl,3,0),"کد ناشناخته"))</f>
        <v/>
      </c>
      <c r="CC1509" s="22" t="n"/>
      <c r="CD1509" s="21" t="n"/>
      <c r="CE1509" s="20" t="n"/>
      <c r="CF1509" s="18">
        <f>IF($CE1509="","",IFERROR(VLOOKUP(IFERROR(VLOOKUP(IF(ISNUMBER(FIND(" – ",$CE1509)),LEFT($CE1509,FIND(" – ",$CE1509)-1),$CE1509),ProdTbl,5,0),""),BasketTbl,2,0),"کد ناشناخته"))</f>
        <v/>
      </c>
      <c r="CG1509" s="18">
        <f>IF($CE1509="","",IFERROR(VLOOKUP(IF(ISNUMBER(FIND(" – ",$CE1509)),LEFT($CE1509,FIND(" – ",$CE1509)-1),$CE1509),ProdTbl,3,0),"کد ناشناخته"))</f>
        <v/>
      </c>
      <c r="CH1509" s="22" t="n"/>
      <c r="CI1509" s="21" t="n"/>
    </row>
    <row r="1510">
      <c r="A1510" s="18">
        <f>IF($B1510="","",COUNTA($B$10:$B1510))</f>
        <v/>
      </c>
      <c r="B1510" s="19" t="n"/>
      <c r="C1510" s="20" t="n"/>
      <c r="D1510" s="19" t="n"/>
      <c r="E1510" s="18">
        <f>IF($D1510="","",IFERROR(VLOOKUP(IF(ISNUMBER(FIND(" – ",$D1510)),LEFT($D1510,FIND(" – ",$D1510)-1),$D1510),SellerTbl,2,0),"کد ناشناخته"))</f>
        <v/>
      </c>
      <c r="F1510" s="21" t="n"/>
      <c r="G1510" s="21" t="n"/>
      <c r="H1510" s="22" t="n"/>
      <c r="I1510" s="23">
        <f>IF(OR($F1510="",$G1510=""),"",$F1510-$G1510)</f>
        <v/>
      </c>
      <c r="J1510" s="18">
        <f>IF($I1510="","",IF(ABS($I1510)&lt;=0.01*$F1510,"√","×"))</f>
        <v/>
      </c>
      <c r="K1510" s="23">
        <f>IF(COUNT($Q1510,$V1510,$AA1510,$AF1510,$AK1510,$AP1510,$AU1510,$AZ1510,$BE1510,$BJ1510,$BO1510,$BT1510,$BY1510,$CD1510,$CI1510)=0,"",SUM($Q1510,$V1510,$AA1510,$AF1510,$AK1510,$AP1510,$AU1510,$AZ1510,$BE1510,$BJ1510,$BO1510,$BT1510,$BY1510,$CD1510,$CI1510))</f>
        <v/>
      </c>
      <c r="L1510" s="23">
        <f>IF(OR($F1510="",$K1510=""),"",$F1510-$K1510)</f>
        <v/>
      </c>
      <c r="M1510" s="20" t="n"/>
      <c r="N1510" s="18">
        <f>IF($M1510="","",IFERROR(VLOOKUP(IFERROR(VLOOKUP(IF(ISNUMBER(FIND(" – ",$M1510)),LEFT($M1510,FIND(" – ",$M1510)-1),$M1510),ProdTbl,5,0),""),BasketTbl,2,0),"کد ناشناخته"))</f>
        <v/>
      </c>
      <c r="O1510" s="18">
        <f>IF($M1510="","",IFERROR(VLOOKUP(IF(ISNUMBER(FIND(" – ",$M1510)),LEFT($M1510,FIND(" – ",$M1510)-1),$M1510),ProdTbl,3,0),"کد ناشناخته"))</f>
        <v/>
      </c>
      <c r="P1510" s="22" t="n"/>
      <c r="Q1510" s="21" t="n"/>
      <c r="R1510" s="20" t="n"/>
      <c r="S1510" s="18">
        <f>IF($R1510="","",IFERROR(VLOOKUP(IFERROR(VLOOKUP(IF(ISNUMBER(FIND(" – ",$R1510)),LEFT($R1510,FIND(" – ",$R1510)-1),$R1510),ProdTbl,5,0),""),BasketTbl,2,0),"کد ناشناخته"))</f>
        <v/>
      </c>
      <c r="T1510" s="18">
        <f>IF($R1510="","",IFERROR(VLOOKUP(IF(ISNUMBER(FIND(" – ",$R1510)),LEFT($R1510,FIND(" – ",$R1510)-1),$R1510),ProdTbl,3,0),"کد ناشناخته"))</f>
        <v/>
      </c>
      <c r="U1510" s="22" t="n"/>
      <c r="V1510" s="21" t="n"/>
      <c r="W1510" s="20" t="n"/>
      <c r="X1510" s="18">
        <f>IF($W1510="","",IFERROR(VLOOKUP(IFERROR(VLOOKUP(IF(ISNUMBER(FIND(" – ",$W1510)),LEFT($W1510,FIND(" – ",$W1510)-1),$W1510),ProdTbl,5,0),""),BasketTbl,2,0),"کد ناشناخته"))</f>
        <v/>
      </c>
      <c r="Y1510" s="18">
        <f>IF($W1510="","",IFERROR(VLOOKUP(IF(ISNUMBER(FIND(" – ",$W1510)),LEFT($W1510,FIND(" – ",$W1510)-1),$W1510),ProdTbl,3,0),"کد ناشناخته"))</f>
        <v/>
      </c>
      <c r="Z1510" s="22" t="n"/>
      <c r="AA1510" s="21" t="n"/>
      <c r="AB1510" s="20" t="n"/>
      <c r="AC1510" s="18">
        <f>IF($AB1510="","",IFERROR(VLOOKUP(IFERROR(VLOOKUP(IF(ISNUMBER(FIND(" – ",$AB1510)),LEFT($AB1510,FIND(" – ",$AB1510)-1),$AB1510),ProdTbl,5,0),""),BasketTbl,2,0),"کد ناشناخته"))</f>
        <v/>
      </c>
      <c r="AD1510" s="18">
        <f>IF($AB1510="","",IFERROR(VLOOKUP(IF(ISNUMBER(FIND(" – ",$AB1510)),LEFT($AB1510,FIND(" – ",$AB1510)-1),$AB1510),ProdTbl,3,0),"کد ناشناخته"))</f>
        <v/>
      </c>
      <c r="AE1510" s="22" t="n"/>
      <c r="AF1510" s="21" t="n"/>
      <c r="AG1510" s="20" t="n"/>
      <c r="AH1510" s="18">
        <f>IF($AG1510="","",IFERROR(VLOOKUP(IFERROR(VLOOKUP(IF(ISNUMBER(FIND(" – ",$AG1510)),LEFT($AG1510,FIND(" – ",$AG1510)-1),$AG1510),ProdTbl,5,0),""),BasketTbl,2,0),"کد ناشناخته"))</f>
        <v/>
      </c>
      <c r="AI1510" s="18">
        <f>IF($AG1510="","",IFERROR(VLOOKUP(IF(ISNUMBER(FIND(" – ",$AG1510)),LEFT($AG1510,FIND(" – ",$AG1510)-1),$AG1510),ProdTbl,3,0),"کد ناشناخته"))</f>
        <v/>
      </c>
      <c r="AJ1510" s="22" t="n"/>
      <c r="AK1510" s="21" t="n"/>
      <c r="AL1510" s="20" t="n"/>
      <c r="AM1510" s="18">
        <f>IF($AL1510="","",IFERROR(VLOOKUP(IFERROR(VLOOKUP(IF(ISNUMBER(FIND(" – ",$AL1510)),LEFT($AL1510,FIND(" – ",$AL1510)-1),$AL1510),ProdTbl,5,0),""),BasketTbl,2,0),"کد ناشناخته"))</f>
        <v/>
      </c>
      <c r="AN1510" s="18">
        <f>IF($AL1510="","",IFERROR(VLOOKUP(IF(ISNUMBER(FIND(" – ",$AL1510)),LEFT($AL1510,FIND(" – ",$AL1510)-1),$AL1510),ProdTbl,3,0),"کد ناشناخته"))</f>
        <v/>
      </c>
      <c r="AO1510" s="22" t="n"/>
      <c r="AP1510" s="21" t="n"/>
      <c r="AQ1510" s="20" t="n"/>
      <c r="AR1510" s="18">
        <f>IF($AQ1510="","",IFERROR(VLOOKUP(IFERROR(VLOOKUP(IF(ISNUMBER(FIND(" – ",$AQ1510)),LEFT($AQ1510,FIND(" – ",$AQ1510)-1),$AQ1510),ProdTbl,5,0),""),BasketTbl,2,0),"کد ناشناخته"))</f>
        <v/>
      </c>
      <c r="AS1510" s="18">
        <f>IF($AQ1510="","",IFERROR(VLOOKUP(IF(ISNUMBER(FIND(" – ",$AQ1510)),LEFT($AQ1510,FIND(" – ",$AQ1510)-1),$AQ1510),ProdTbl,3,0),"کد ناشناخته"))</f>
        <v/>
      </c>
      <c r="AT1510" s="22" t="n"/>
      <c r="AU1510" s="21" t="n"/>
      <c r="AV1510" s="20" t="n"/>
      <c r="AW1510" s="18">
        <f>IF($AV1510="","",IFERROR(VLOOKUP(IFERROR(VLOOKUP(IF(ISNUMBER(FIND(" – ",$AV1510)),LEFT($AV1510,FIND(" – ",$AV1510)-1),$AV1510),ProdTbl,5,0),""),BasketTbl,2,0),"کد ناشناخته"))</f>
        <v/>
      </c>
      <c r="AX1510" s="18">
        <f>IF($AV1510="","",IFERROR(VLOOKUP(IF(ISNUMBER(FIND(" – ",$AV1510)),LEFT($AV1510,FIND(" – ",$AV1510)-1),$AV1510),ProdTbl,3,0),"کد ناشناخته"))</f>
        <v/>
      </c>
      <c r="AY1510" s="22" t="n"/>
      <c r="AZ1510" s="21" t="n"/>
      <c r="BA1510" s="20" t="n"/>
      <c r="BB1510" s="18">
        <f>IF($BA1510="","",IFERROR(VLOOKUP(IFERROR(VLOOKUP(IF(ISNUMBER(FIND(" – ",$BA1510)),LEFT($BA1510,FIND(" – ",$BA1510)-1),$BA1510),ProdTbl,5,0),""),BasketTbl,2,0),"کد ناشناخته"))</f>
        <v/>
      </c>
      <c r="BC1510" s="18">
        <f>IF($BA1510="","",IFERROR(VLOOKUP(IF(ISNUMBER(FIND(" – ",$BA1510)),LEFT($BA1510,FIND(" – ",$BA1510)-1),$BA1510),ProdTbl,3,0),"کد ناشناخته"))</f>
        <v/>
      </c>
      <c r="BD1510" s="22" t="n"/>
      <c r="BE1510" s="21" t="n"/>
      <c r="BF1510" s="20" t="n"/>
      <c r="BG1510" s="18">
        <f>IF($BF1510="","",IFERROR(VLOOKUP(IFERROR(VLOOKUP(IF(ISNUMBER(FIND(" – ",$BF1510)),LEFT($BF1510,FIND(" – ",$BF1510)-1),$BF1510),ProdTbl,5,0),""),BasketTbl,2,0),"کد ناشناخته"))</f>
        <v/>
      </c>
      <c r="BH1510" s="18">
        <f>IF($BF1510="","",IFERROR(VLOOKUP(IF(ISNUMBER(FIND(" – ",$BF1510)),LEFT($BF1510,FIND(" – ",$BF1510)-1),$BF1510),ProdTbl,3,0),"کد ناشناخته"))</f>
        <v/>
      </c>
      <c r="BI1510" s="22" t="n"/>
      <c r="BJ1510" s="21" t="n"/>
      <c r="BK1510" s="20" t="n"/>
      <c r="BL1510" s="18">
        <f>IF($BK1510="","",IFERROR(VLOOKUP(IFERROR(VLOOKUP(IF(ISNUMBER(FIND(" – ",$BK1510)),LEFT($BK1510,FIND(" – ",$BK1510)-1),$BK1510),ProdTbl,5,0),""),BasketTbl,2,0),"کد ناشناخته"))</f>
        <v/>
      </c>
      <c r="BM1510" s="18">
        <f>IF($BK1510="","",IFERROR(VLOOKUP(IF(ISNUMBER(FIND(" – ",$BK1510)),LEFT($BK1510,FIND(" – ",$BK1510)-1),$BK1510),ProdTbl,3,0),"کد ناشناخته"))</f>
        <v/>
      </c>
      <c r="BN1510" s="22" t="n"/>
      <c r="BO1510" s="21" t="n"/>
      <c r="BP1510" s="20" t="n"/>
      <c r="BQ1510" s="18">
        <f>IF($BP1510="","",IFERROR(VLOOKUP(IFERROR(VLOOKUP(IF(ISNUMBER(FIND(" – ",$BP1510)),LEFT($BP1510,FIND(" – ",$BP1510)-1),$BP1510),ProdTbl,5,0),""),BasketTbl,2,0),"کد ناشناخته"))</f>
        <v/>
      </c>
      <c r="BR1510" s="18">
        <f>IF($BP1510="","",IFERROR(VLOOKUP(IF(ISNUMBER(FIND(" – ",$BP1510)),LEFT($BP1510,FIND(" – ",$BP1510)-1),$BP1510),ProdTbl,3,0),"کد ناشناخته"))</f>
        <v/>
      </c>
      <c r="BS1510" s="22" t="n"/>
      <c r="BT1510" s="21" t="n"/>
      <c r="BU1510" s="20" t="n"/>
      <c r="BV1510" s="18">
        <f>IF($BU1510="","",IFERROR(VLOOKUP(IFERROR(VLOOKUP(IF(ISNUMBER(FIND(" – ",$BU1510)),LEFT($BU1510,FIND(" – ",$BU1510)-1),$BU1510),ProdTbl,5,0),""),BasketTbl,2,0),"کد ناشناخته"))</f>
        <v/>
      </c>
      <c r="BW1510" s="18">
        <f>IF($BU1510="","",IFERROR(VLOOKUP(IF(ISNUMBER(FIND(" – ",$BU1510)),LEFT($BU1510,FIND(" – ",$BU1510)-1),$BU1510),ProdTbl,3,0),"کد ناشناخته"))</f>
        <v/>
      </c>
      <c r="BX1510" s="22" t="n"/>
      <c r="BY1510" s="21" t="n"/>
      <c r="BZ1510" s="20" t="n"/>
      <c r="CA1510" s="18">
        <f>IF($BZ1510="","",IFERROR(VLOOKUP(IFERROR(VLOOKUP(IF(ISNUMBER(FIND(" – ",$BZ1510)),LEFT($BZ1510,FIND(" – ",$BZ1510)-1),$BZ1510),ProdTbl,5,0),""),BasketTbl,2,0),"کد ناشناخته"))</f>
        <v/>
      </c>
      <c r="CB1510" s="18">
        <f>IF($BZ1510="","",IFERROR(VLOOKUP(IF(ISNUMBER(FIND(" – ",$BZ1510)),LEFT($BZ1510,FIND(" – ",$BZ1510)-1),$BZ1510),ProdTbl,3,0),"کد ناشناخته"))</f>
        <v/>
      </c>
      <c r="CC1510" s="22" t="n"/>
      <c r="CD1510" s="21" t="n"/>
      <c r="CE1510" s="20" t="n"/>
      <c r="CF1510" s="18">
        <f>IF($CE1510="","",IFERROR(VLOOKUP(IFERROR(VLOOKUP(IF(ISNUMBER(FIND(" – ",$CE1510)),LEFT($CE1510,FIND(" – ",$CE1510)-1),$CE1510),ProdTbl,5,0),""),BasketTbl,2,0),"کد ناشناخته"))</f>
        <v/>
      </c>
      <c r="CG1510" s="18">
        <f>IF($CE1510="","",IFERROR(VLOOKUP(IF(ISNUMBER(FIND(" – ",$CE1510)),LEFT($CE1510,FIND(" – ",$CE1510)-1),$CE1510),ProdTbl,3,0),"کد ناشناخته"))</f>
        <v/>
      </c>
      <c r="CH1510" s="22" t="n"/>
      <c r="CI1510" s="21" t="n"/>
    </row>
    <row r="1511">
      <c r="A1511" s="18">
        <f>IF($B1511="","",COUNTA($B$10:$B1511))</f>
        <v/>
      </c>
      <c r="B1511" s="19" t="n"/>
      <c r="C1511" s="20" t="n"/>
      <c r="D1511" s="19" t="n"/>
      <c r="E1511" s="18">
        <f>IF($D1511="","",IFERROR(VLOOKUP(IF(ISNUMBER(FIND(" – ",$D1511)),LEFT($D1511,FIND(" – ",$D1511)-1),$D1511),SellerTbl,2,0),"کد ناشناخته"))</f>
        <v/>
      </c>
      <c r="F1511" s="21" t="n"/>
      <c r="G1511" s="21" t="n"/>
      <c r="H1511" s="22" t="n"/>
      <c r="I1511" s="23">
        <f>IF(OR($F1511="",$G1511=""),"",$F1511-$G1511)</f>
        <v/>
      </c>
      <c r="J1511" s="18">
        <f>IF($I1511="","",IF(ABS($I1511)&lt;=0.01*$F1511,"√","×"))</f>
        <v/>
      </c>
      <c r="K1511" s="23">
        <f>IF(COUNT($Q1511,$V1511,$AA1511,$AF1511,$AK1511,$AP1511,$AU1511,$AZ1511,$BE1511,$BJ1511,$BO1511,$BT1511,$BY1511,$CD1511,$CI1511)=0,"",SUM($Q1511,$V1511,$AA1511,$AF1511,$AK1511,$AP1511,$AU1511,$AZ1511,$BE1511,$BJ1511,$BO1511,$BT1511,$BY1511,$CD1511,$CI1511))</f>
        <v/>
      </c>
      <c r="L1511" s="23">
        <f>IF(OR($F1511="",$K1511=""),"",$F1511-$K1511)</f>
        <v/>
      </c>
      <c r="M1511" s="20" t="n"/>
      <c r="N1511" s="18">
        <f>IF($M1511="","",IFERROR(VLOOKUP(IFERROR(VLOOKUP(IF(ISNUMBER(FIND(" – ",$M1511)),LEFT($M1511,FIND(" – ",$M1511)-1),$M1511),ProdTbl,5,0),""),BasketTbl,2,0),"کد ناشناخته"))</f>
        <v/>
      </c>
      <c r="O1511" s="18">
        <f>IF($M1511="","",IFERROR(VLOOKUP(IF(ISNUMBER(FIND(" – ",$M1511)),LEFT($M1511,FIND(" – ",$M1511)-1),$M1511),ProdTbl,3,0),"کد ناشناخته"))</f>
        <v/>
      </c>
      <c r="P1511" s="22" t="n"/>
      <c r="Q1511" s="21" t="n"/>
      <c r="R1511" s="20" t="n"/>
      <c r="S1511" s="18">
        <f>IF($R1511="","",IFERROR(VLOOKUP(IFERROR(VLOOKUP(IF(ISNUMBER(FIND(" – ",$R1511)),LEFT($R1511,FIND(" – ",$R1511)-1),$R1511),ProdTbl,5,0),""),BasketTbl,2,0),"کد ناشناخته"))</f>
        <v/>
      </c>
      <c r="T1511" s="18">
        <f>IF($R1511="","",IFERROR(VLOOKUP(IF(ISNUMBER(FIND(" – ",$R1511)),LEFT($R1511,FIND(" – ",$R1511)-1),$R1511),ProdTbl,3,0),"کد ناشناخته"))</f>
        <v/>
      </c>
      <c r="U1511" s="22" t="n"/>
      <c r="V1511" s="21" t="n"/>
      <c r="W1511" s="20" t="n"/>
      <c r="X1511" s="18">
        <f>IF($W1511="","",IFERROR(VLOOKUP(IFERROR(VLOOKUP(IF(ISNUMBER(FIND(" – ",$W1511)),LEFT($W1511,FIND(" – ",$W1511)-1),$W1511),ProdTbl,5,0),""),BasketTbl,2,0),"کد ناشناخته"))</f>
        <v/>
      </c>
      <c r="Y1511" s="18">
        <f>IF($W1511="","",IFERROR(VLOOKUP(IF(ISNUMBER(FIND(" – ",$W1511)),LEFT($W1511,FIND(" – ",$W1511)-1),$W1511),ProdTbl,3,0),"کد ناشناخته"))</f>
        <v/>
      </c>
      <c r="Z1511" s="22" t="n"/>
      <c r="AA1511" s="21" t="n"/>
      <c r="AB1511" s="20" t="n"/>
      <c r="AC1511" s="18">
        <f>IF($AB1511="","",IFERROR(VLOOKUP(IFERROR(VLOOKUP(IF(ISNUMBER(FIND(" – ",$AB1511)),LEFT($AB1511,FIND(" – ",$AB1511)-1),$AB1511),ProdTbl,5,0),""),BasketTbl,2,0),"کد ناشناخته"))</f>
        <v/>
      </c>
      <c r="AD1511" s="18">
        <f>IF($AB1511="","",IFERROR(VLOOKUP(IF(ISNUMBER(FIND(" – ",$AB1511)),LEFT($AB1511,FIND(" – ",$AB1511)-1),$AB1511),ProdTbl,3,0),"کد ناشناخته"))</f>
        <v/>
      </c>
      <c r="AE1511" s="22" t="n"/>
      <c r="AF1511" s="21" t="n"/>
      <c r="AG1511" s="20" t="n"/>
      <c r="AH1511" s="18">
        <f>IF($AG1511="","",IFERROR(VLOOKUP(IFERROR(VLOOKUP(IF(ISNUMBER(FIND(" – ",$AG1511)),LEFT($AG1511,FIND(" – ",$AG1511)-1),$AG1511),ProdTbl,5,0),""),BasketTbl,2,0),"کد ناشناخته"))</f>
        <v/>
      </c>
      <c r="AI1511" s="18">
        <f>IF($AG1511="","",IFERROR(VLOOKUP(IF(ISNUMBER(FIND(" – ",$AG1511)),LEFT($AG1511,FIND(" – ",$AG1511)-1),$AG1511),ProdTbl,3,0),"کد ناشناخته"))</f>
        <v/>
      </c>
      <c r="AJ1511" s="22" t="n"/>
      <c r="AK1511" s="21" t="n"/>
      <c r="AL1511" s="20" t="n"/>
      <c r="AM1511" s="18">
        <f>IF($AL1511="","",IFERROR(VLOOKUP(IFERROR(VLOOKUP(IF(ISNUMBER(FIND(" – ",$AL1511)),LEFT($AL1511,FIND(" – ",$AL1511)-1),$AL1511),ProdTbl,5,0),""),BasketTbl,2,0),"کد ناشناخته"))</f>
        <v/>
      </c>
      <c r="AN1511" s="18">
        <f>IF($AL1511="","",IFERROR(VLOOKUP(IF(ISNUMBER(FIND(" – ",$AL1511)),LEFT($AL1511,FIND(" – ",$AL1511)-1),$AL1511),ProdTbl,3,0),"کد ناشناخته"))</f>
        <v/>
      </c>
      <c r="AO1511" s="22" t="n"/>
      <c r="AP1511" s="21" t="n"/>
      <c r="AQ1511" s="20" t="n"/>
      <c r="AR1511" s="18">
        <f>IF($AQ1511="","",IFERROR(VLOOKUP(IFERROR(VLOOKUP(IF(ISNUMBER(FIND(" – ",$AQ1511)),LEFT($AQ1511,FIND(" – ",$AQ1511)-1),$AQ1511),ProdTbl,5,0),""),BasketTbl,2,0),"کد ناشناخته"))</f>
        <v/>
      </c>
      <c r="AS1511" s="18">
        <f>IF($AQ1511="","",IFERROR(VLOOKUP(IF(ISNUMBER(FIND(" – ",$AQ1511)),LEFT($AQ1511,FIND(" – ",$AQ1511)-1),$AQ1511),ProdTbl,3,0),"کد ناشناخته"))</f>
        <v/>
      </c>
      <c r="AT1511" s="22" t="n"/>
      <c r="AU1511" s="21" t="n"/>
      <c r="AV1511" s="20" t="n"/>
      <c r="AW1511" s="18">
        <f>IF($AV1511="","",IFERROR(VLOOKUP(IFERROR(VLOOKUP(IF(ISNUMBER(FIND(" – ",$AV1511)),LEFT($AV1511,FIND(" – ",$AV1511)-1),$AV1511),ProdTbl,5,0),""),BasketTbl,2,0),"کد ناشناخته"))</f>
        <v/>
      </c>
      <c r="AX1511" s="18">
        <f>IF($AV1511="","",IFERROR(VLOOKUP(IF(ISNUMBER(FIND(" – ",$AV1511)),LEFT($AV1511,FIND(" – ",$AV1511)-1),$AV1511),ProdTbl,3,0),"کد ناشناخته"))</f>
        <v/>
      </c>
      <c r="AY1511" s="22" t="n"/>
      <c r="AZ1511" s="21" t="n"/>
      <c r="BA1511" s="20" t="n"/>
      <c r="BB1511" s="18">
        <f>IF($BA1511="","",IFERROR(VLOOKUP(IFERROR(VLOOKUP(IF(ISNUMBER(FIND(" – ",$BA1511)),LEFT($BA1511,FIND(" – ",$BA1511)-1),$BA1511),ProdTbl,5,0),""),BasketTbl,2,0),"کد ناشناخته"))</f>
        <v/>
      </c>
      <c r="BC1511" s="18">
        <f>IF($BA1511="","",IFERROR(VLOOKUP(IF(ISNUMBER(FIND(" – ",$BA1511)),LEFT($BA1511,FIND(" – ",$BA1511)-1),$BA1511),ProdTbl,3,0),"کد ناشناخته"))</f>
        <v/>
      </c>
      <c r="BD1511" s="22" t="n"/>
      <c r="BE1511" s="21" t="n"/>
      <c r="BF1511" s="20" t="n"/>
      <c r="BG1511" s="18">
        <f>IF($BF1511="","",IFERROR(VLOOKUP(IFERROR(VLOOKUP(IF(ISNUMBER(FIND(" – ",$BF1511)),LEFT($BF1511,FIND(" – ",$BF1511)-1),$BF1511),ProdTbl,5,0),""),BasketTbl,2,0),"کد ناشناخته"))</f>
        <v/>
      </c>
      <c r="BH1511" s="18">
        <f>IF($BF1511="","",IFERROR(VLOOKUP(IF(ISNUMBER(FIND(" – ",$BF1511)),LEFT($BF1511,FIND(" – ",$BF1511)-1),$BF1511),ProdTbl,3,0),"کد ناشناخته"))</f>
        <v/>
      </c>
      <c r="BI1511" s="22" t="n"/>
      <c r="BJ1511" s="21" t="n"/>
      <c r="BK1511" s="20" t="n"/>
      <c r="BL1511" s="18">
        <f>IF($BK1511="","",IFERROR(VLOOKUP(IFERROR(VLOOKUP(IF(ISNUMBER(FIND(" – ",$BK1511)),LEFT($BK1511,FIND(" – ",$BK1511)-1),$BK1511),ProdTbl,5,0),""),BasketTbl,2,0),"کد ناشناخته"))</f>
        <v/>
      </c>
      <c r="BM1511" s="18">
        <f>IF($BK1511="","",IFERROR(VLOOKUP(IF(ISNUMBER(FIND(" – ",$BK1511)),LEFT($BK1511,FIND(" – ",$BK1511)-1),$BK1511),ProdTbl,3,0),"کد ناشناخته"))</f>
        <v/>
      </c>
      <c r="BN1511" s="22" t="n"/>
      <c r="BO1511" s="21" t="n"/>
      <c r="BP1511" s="20" t="n"/>
      <c r="BQ1511" s="18">
        <f>IF($BP1511="","",IFERROR(VLOOKUP(IFERROR(VLOOKUP(IF(ISNUMBER(FIND(" – ",$BP1511)),LEFT($BP1511,FIND(" – ",$BP1511)-1),$BP1511),ProdTbl,5,0),""),BasketTbl,2,0),"کد ناشناخته"))</f>
        <v/>
      </c>
      <c r="BR1511" s="18">
        <f>IF($BP1511="","",IFERROR(VLOOKUP(IF(ISNUMBER(FIND(" – ",$BP1511)),LEFT($BP1511,FIND(" – ",$BP1511)-1),$BP1511),ProdTbl,3,0),"کد ناشناخته"))</f>
        <v/>
      </c>
      <c r="BS1511" s="22" t="n"/>
      <c r="BT1511" s="21" t="n"/>
      <c r="BU1511" s="20" t="n"/>
      <c r="BV1511" s="18">
        <f>IF($BU1511="","",IFERROR(VLOOKUP(IFERROR(VLOOKUP(IF(ISNUMBER(FIND(" – ",$BU1511)),LEFT($BU1511,FIND(" – ",$BU1511)-1),$BU1511),ProdTbl,5,0),""),BasketTbl,2,0),"کد ناشناخته"))</f>
        <v/>
      </c>
      <c r="BW1511" s="18">
        <f>IF($BU1511="","",IFERROR(VLOOKUP(IF(ISNUMBER(FIND(" – ",$BU1511)),LEFT($BU1511,FIND(" – ",$BU1511)-1),$BU1511),ProdTbl,3,0),"کد ناشناخته"))</f>
        <v/>
      </c>
      <c r="BX1511" s="22" t="n"/>
      <c r="BY1511" s="21" t="n"/>
      <c r="BZ1511" s="20" t="n"/>
      <c r="CA1511" s="18">
        <f>IF($BZ1511="","",IFERROR(VLOOKUP(IFERROR(VLOOKUP(IF(ISNUMBER(FIND(" – ",$BZ1511)),LEFT($BZ1511,FIND(" – ",$BZ1511)-1),$BZ1511),ProdTbl,5,0),""),BasketTbl,2,0),"کد ناشناخته"))</f>
        <v/>
      </c>
      <c r="CB1511" s="18">
        <f>IF($BZ1511="","",IFERROR(VLOOKUP(IF(ISNUMBER(FIND(" – ",$BZ1511)),LEFT($BZ1511,FIND(" – ",$BZ1511)-1),$BZ1511),ProdTbl,3,0),"کد ناشناخته"))</f>
        <v/>
      </c>
      <c r="CC1511" s="22" t="n"/>
      <c r="CD1511" s="21" t="n"/>
      <c r="CE1511" s="20" t="n"/>
      <c r="CF1511" s="18">
        <f>IF($CE1511="","",IFERROR(VLOOKUP(IFERROR(VLOOKUP(IF(ISNUMBER(FIND(" – ",$CE1511)),LEFT($CE1511,FIND(" – ",$CE1511)-1),$CE1511),ProdTbl,5,0),""),BasketTbl,2,0),"کد ناشناخته"))</f>
        <v/>
      </c>
      <c r="CG1511" s="18">
        <f>IF($CE1511="","",IFERROR(VLOOKUP(IF(ISNUMBER(FIND(" – ",$CE1511)),LEFT($CE1511,FIND(" – ",$CE1511)-1),$CE1511),ProdTbl,3,0),"کد ناشناخته"))</f>
        <v/>
      </c>
      <c r="CH1511" s="22" t="n"/>
      <c r="CI1511" s="21" t="n"/>
    </row>
    <row r="1512">
      <c r="A1512" s="18">
        <f>IF($B1512="","",COUNTA($B$10:$B1512))</f>
        <v/>
      </c>
      <c r="B1512" s="19" t="n"/>
      <c r="C1512" s="20" t="n"/>
      <c r="D1512" s="19" t="n"/>
      <c r="E1512" s="18">
        <f>IF($D1512="","",IFERROR(VLOOKUP(IF(ISNUMBER(FIND(" – ",$D1512)),LEFT($D1512,FIND(" – ",$D1512)-1),$D1512),SellerTbl,2,0),"کد ناشناخته"))</f>
        <v/>
      </c>
      <c r="F1512" s="21" t="n"/>
      <c r="G1512" s="21" t="n"/>
      <c r="H1512" s="22" t="n"/>
      <c r="I1512" s="23">
        <f>IF(OR($F1512="",$G1512=""),"",$F1512-$G1512)</f>
        <v/>
      </c>
      <c r="J1512" s="18">
        <f>IF($I1512="","",IF(ABS($I1512)&lt;=0.01*$F1512,"√","×"))</f>
        <v/>
      </c>
      <c r="K1512" s="23">
        <f>IF(COUNT($Q1512,$V1512,$AA1512,$AF1512,$AK1512,$AP1512,$AU1512,$AZ1512,$BE1512,$BJ1512,$BO1512,$BT1512,$BY1512,$CD1512,$CI1512)=0,"",SUM($Q1512,$V1512,$AA1512,$AF1512,$AK1512,$AP1512,$AU1512,$AZ1512,$BE1512,$BJ1512,$BO1512,$BT1512,$BY1512,$CD1512,$CI1512))</f>
        <v/>
      </c>
      <c r="L1512" s="23">
        <f>IF(OR($F1512="",$K1512=""),"",$F1512-$K1512)</f>
        <v/>
      </c>
      <c r="M1512" s="20" t="n"/>
      <c r="N1512" s="18">
        <f>IF($M1512="","",IFERROR(VLOOKUP(IFERROR(VLOOKUP(IF(ISNUMBER(FIND(" – ",$M1512)),LEFT($M1512,FIND(" – ",$M1512)-1),$M1512),ProdTbl,5,0),""),BasketTbl,2,0),"کد ناشناخته"))</f>
        <v/>
      </c>
      <c r="O1512" s="18">
        <f>IF($M1512="","",IFERROR(VLOOKUP(IF(ISNUMBER(FIND(" – ",$M1512)),LEFT($M1512,FIND(" – ",$M1512)-1),$M1512),ProdTbl,3,0),"کد ناشناخته"))</f>
        <v/>
      </c>
      <c r="P1512" s="22" t="n"/>
      <c r="Q1512" s="21" t="n"/>
      <c r="R1512" s="20" t="n"/>
      <c r="S1512" s="18">
        <f>IF($R1512="","",IFERROR(VLOOKUP(IFERROR(VLOOKUP(IF(ISNUMBER(FIND(" – ",$R1512)),LEFT($R1512,FIND(" – ",$R1512)-1),$R1512),ProdTbl,5,0),""),BasketTbl,2,0),"کد ناشناخته"))</f>
        <v/>
      </c>
      <c r="T1512" s="18">
        <f>IF($R1512="","",IFERROR(VLOOKUP(IF(ISNUMBER(FIND(" – ",$R1512)),LEFT($R1512,FIND(" – ",$R1512)-1),$R1512),ProdTbl,3,0),"کد ناشناخته"))</f>
        <v/>
      </c>
      <c r="U1512" s="22" t="n"/>
      <c r="V1512" s="21" t="n"/>
      <c r="W1512" s="20" t="n"/>
      <c r="X1512" s="18">
        <f>IF($W1512="","",IFERROR(VLOOKUP(IFERROR(VLOOKUP(IF(ISNUMBER(FIND(" – ",$W1512)),LEFT($W1512,FIND(" – ",$W1512)-1),$W1512),ProdTbl,5,0),""),BasketTbl,2,0),"کد ناشناخته"))</f>
        <v/>
      </c>
      <c r="Y1512" s="18">
        <f>IF($W1512="","",IFERROR(VLOOKUP(IF(ISNUMBER(FIND(" – ",$W1512)),LEFT($W1512,FIND(" – ",$W1512)-1),$W1512),ProdTbl,3,0),"کد ناشناخته"))</f>
        <v/>
      </c>
      <c r="Z1512" s="22" t="n"/>
      <c r="AA1512" s="21" t="n"/>
      <c r="AB1512" s="20" t="n"/>
      <c r="AC1512" s="18">
        <f>IF($AB1512="","",IFERROR(VLOOKUP(IFERROR(VLOOKUP(IF(ISNUMBER(FIND(" – ",$AB1512)),LEFT($AB1512,FIND(" – ",$AB1512)-1),$AB1512),ProdTbl,5,0),""),BasketTbl,2,0),"کد ناشناخته"))</f>
        <v/>
      </c>
      <c r="AD1512" s="18">
        <f>IF($AB1512="","",IFERROR(VLOOKUP(IF(ISNUMBER(FIND(" – ",$AB1512)),LEFT($AB1512,FIND(" – ",$AB1512)-1),$AB1512),ProdTbl,3,0),"کد ناشناخته"))</f>
        <v/>
      </c>
      <c r="AE1512" s="22" t="n"/>
      <c r="AF1512" s="21" t="n"/>
      <c r="AG1512" s="20" t="n"/>
      <c r="AH1512" s="18">
        <f>IF($AG1512="","",IFERROR(VLOOKUP(IFERROR(VLOOKUP(IF(ISNUMBER(FIND(" – ",$AG1512)),LEFT($AG1512,FIND(" – ",$AG1512)-1),$AG1512),ProdTbl,5,0),""),BasketTbl,2,0),"کد ناشناخته"))</f>
        <v/>
      </c>
      <c r="AI1512" s="18">
        <f>IF($AG1512="","",IFERROR(VLOOKUP(IF(ISNUMBER(FIND(" – ",$AG1512)),LEFT($AG1512,FIND(" – ",$AG1512)-1),$AG1512),ProdTbl,3,0),"کد ناشناخته"))</f>
        <v/>
      </c>
      <c r="AJ1512" s="22" t="n"/>
      <c r="AK1512" s="21" t="n"/>
      <c r="AL1512" s="20" t="n"/>
      <c r="AM1512" s="18">
        <f>IF($AL1512="","",IFERROR(VLOOKUP(IFERROR(VLOOKUP(IF(ISNUMBER(FIND(" – ",$AL1512)),LEFT($AL1512,FIND(" – ",$AL1512)-1),$AL1512),ProdTbl,5,0),""),BasketTbl,2,0),"کد ناشناخته"))</f>
        <v/>
      </c>
      <c r="AN1512" s="18">
        <f>IF($AL1512="","",IFERROR(VLOOKUP(IF(ISNUMBER(FIND(" – ",$AL1512)),LEFT($AL1512,FIND(" – ",$AL1512)-1),$AL1512),ProdTbl,3,0),"کد ناشناخته"))</f>
        <v/>
      </c>
      <c r="AO1512" s="22" t="n"/>
      <c r="AP1512" s="21" t="n"/>
      <c r="AQ1512" s="20" t="n"/>
      <c r="AR1512" s="18">
        <f>IF($AQ1512="","",IFERROR(VLOOKUP(IFERROR(VLOOKUP(IF(ISNUMBER(FIND(" – ",$AQ1512)),LEFT($AQ1512,FIND(" – ",$AQ1512)-1),$AQ1512),ProdTbl,5,0),""),BasketTbl,2,0),"کد ناشناخته"))</f>
        <v/>
      </c>
      <c r="AS1512" s="18">
        <f>IF($AQ1512="","",IFERROR(VLOOKUP(IF(ISNUMBER(FIND(" – ",$AQ1512)),LEFT($AQ1512,FIND(" – ",$AQ1512)-1),$AQ1512),ProdTbl,3,0),"کد ناشناخته"))</f>
        <v/>
      </c>
      <c r="AT1512" s="22" t="n"/>
      <c r="AU1512" s="21" t="n"/>
      <c r="AV1512" s="20" t="n"/>
      <c r="AW1512" s="18">
        <f>IF($AV1512="","",IFERROR(VLOOKUP(IFERROR(VLOOKUP(IF(ISNUMBER(FIND(" – ",$AV1512)),LEFT($AV1512,FIND(" – ",$AV1512)-1),$AV1512),ProdTbl,5,0),""),BasketTbl,2,0),"کد ناشناخته"))</f>
        <v/>
      </c>
      <c r="AX1512" s="18">
        <f>IF($AV1512="","",IFERROR(VLOOKUP(IF(ISNUMBER(FIND(" – ",$AV1512)),LEFT($AV1512,FIND(" – ",$AV1512)-1),$AV1512),ProdTbl,3,0),"کد ناشناخته"))</f>
        <v/>
      </c>
      <c r="AY1512" s="22" t="n"/>
      <c r="AZ1512" s="21" t="n"/>
      <c r="BA1512" s="20" t="n"/>
      <c r="BB1512" s="18">
        <f>IF($BA1512="","",IFERROR(VLOOKUP(IFERROR(VLOOKUP(IF(ISNUMBER(FIND(" – ",$BA1512)),LEFT($BA1512,FIND(" – ",$BA1512)-1),$BA1512),ProdTbl,5,0),""),BasketTbl,2,0),"کد ناشناخته"))</f>
        <v/>
      </c>
      <c r="BC1512" s="18">
        <f>IF($BA1512="","",IFERROR(VLOOKUP(IF(ISNUMBER(FIND(" – ",$BA1512)),LEFT($BA1512,FIND(" – ",$BA1512)-1),$BA1512),ProdTbl,3,0),"کد ناشناخته"))</f>
        <v/>
      </c>
      <c r="BD1512" s="22" t="n"/>
      <c r="BE1512" s="21" t="n"/>
      <c r="BF1512" s="20" t="n"/>
      <c r="BG1512" s="18">
        <f>IF($BF1512="","",IFERROR(VLOOKUP(IFERROR(VLOOKUP(IF(ISNUMBER(FIND(" – ",$BF1512)),LEFT($BF1512,FIND(" – ",$BF1512)-1),$BF1512),ProdTbl,5,0),""),BasketTbl,2,0),"کد ناشناخته"))</f>
        <v/>
      </c>
      <c r="BH1512" s="18">
        <f>IF($BF1512="","",IFERROR(VLOOKUP(IF(ISNUMBER(FIND(" – ",$BF1512)),LEFT($BF1512,FIND(" – ",$BF1512)-1),$BF1512),ProdTbl,3,0),"کد ناشناخته"))</f>
        <v/>
      </c>
      <c r="BI1512" s="22" t="n"/>
      <c r="BJ1512" s="21" t="n"/>
      <c r="BK1512" s="20" t="n"/>
      <c r="BL1512" s="18">
        <f>IF($BK1512="","",IFERROR(VLOOKUP(IFERROR(VLOOKUP(IF(ISNUMBER(FIND(" – ",$BK1512)),LEFT($BK1512,FIND(" – ",$BK1512)-1),$BK1512),ProdTbl,5,0),""),BasketTbl,2,0),"کد ناشناخته"))</f>
        <v/>
      </c>
      <c r="BM1512" s="18">
        <f>IF($BK1512="","",IFERROR(VLOOKUP(IF(ISNUMBER(FIND(" – ",$BK1512)),LEFT($BK1512,FIND(" – ",$BK1512)-1),$BK1512),ProdTbl,3,0),"کد ناشناخته"))</f>
        <v/>
      </c>
      <c r="BN1512" s="22" t="n"/>
      <c r="BO1512" s="21" t="n"/>
      <c r="BP1512" s="20" t="n"/>
      <c r="BQ1512" s="18">
        <f>IF($BP1512="","",IFERROR(VLOOKUP(IFERROR(VLOOKUP(IF(ISNUMBER(FIND(" – ",$BP1512)),LEFT($BP1512,FIND(" – ",$BP1512)-1),$BP1512),ProdTbl,5,0),""),BasketTbl,2,0),"کد ناشناخته"))</f>
        <v/>
      </c>
      <c r="BR1512" s="18">
        <f>IF($BP1512="","",IFERROR(VLOOKUP(IF(ISNUMBER(FIND(" – ",$BP1512)),LEFT($BP1512,FIND(" – ",$BP1512)-1),$BP1512),ProdTbl,3,0),"کد ناشناخته"))</f>
        <v/>
      </c>
      <c r="BS1512" s="22" t="n"/>
      <c r="BT1512" s="21" t="n"/>
      <c r="BU1512" s="20" t="n"/>
      <c r="BV1512" s="18">
        <f>IF($BU1512="","",IFERROR(VLOOKUP(IFERROR(VLOOKUP(IF(ISNUMBER(FIND(" – ",$BU1512)),LEFT($BU1512,FIND(" – ",$BU1512)-1),$BU1512),ProdTbl,5,0),""),BasketTbl,2,0),"کد ناشناخته"))</f>
        <v/>
      </c>
      <c r="BW1512" s="18">
        <f>IF($BU1512="","",IFERROR(VLOOKUP(IF(ISNUMBER(FIND(" – ",$BU1512)),LEFT($BU1512,FIND(" – ",$BU1512)-1),$BU1512),ProdTbl,3,0),"کد ناشناخته"))</f>
        <v/>
      </c>
      <c r="BX1512" s="22" t="n"/>
      <c r="BY1512" s="21" t="n"/>
      <c r="BZ1512" s="20" t="n"/>
      <c r="CA1512" s="18">
        <f>IF($BZ1512="","",IFERROR(VLOOKUP(IFERROR(VLOOKUP(IF(ISNUMBER(FIND(" – ",$BZ1512)),LEFT($BZ1512,FIND(" – ",$BZ1512)-1),$BZ1512),ProdTbl,5,0),""),BasketTbl,2,0),"کد ناشناخته"))</f>
        <v/>
      </c>
      <c r="CB1512" s="18">
        <f>IF($BZ1512="","",IFERROR(VLOOKUP(IF(ISNUMBER(FIND(" – ",$BZ1512)),LEFT($BZ1512,FIND(" – ",$BZ1512)-1),$BZ1512),ProdTbl,3,0),"کد ناشناخته"))</f>
        <v/>
      </c>
      <c r="CC1512" s="22" t="n"/>
      <c r="CD1512" s="21" t="n"/>
      <c r="CE1512" s="20" t="n"/>
      <c r="CF1512" s="18">
        <f>IF($CE1512="","",IFERROR(VLOOKUP(IFERROR(VLOOKUP(IF(ISNUMBER(FIND(" – ",$CE1512)),LEFT($CE1512,FIND(" – ",$CE1512)-1),$CE1512),ProdTbl,5,0),""),BasketTbl,2,0),"کد ناشناخته"))</f>
        <v/>
      </c>
      <c r="CG1512" s="18">
        <f>IF($CE1512="","",IFERROR(VLOOKUP(IF(ISNUMBER(FIND(" – ",$CE1512)),LEFT($CE1512,FIND(" – ",$CE1512)-1),$CE1512),ProdTbl,3,0),"کد ناشناخته"))</f>
        <v/>
      </c>
      <c r="CH1512" s="22" t="n"/>
      <c r="CI1512" s="21" t="n"/>
    </row>
    <row r="1513">
      <c r="A1513" s="18">
        <f>IF($B1513="","",COUNTA($B$10:$B1513))</f>
        <v/>
      </c>
      <c r="B1513" s="19" t="n"/>
      <c r="C1513" s="20" t="n"/>
      <c r="D1513" s="19" t="n"/>
      <c r="E1513" s="18">
        <f>IF($D1513="","",IFERROR(VLOOKUP(IF(ISNUMBER(FIND(" – ",$D1513)),LEFT($D1513,FIND(" – ",$D1513)-1),$D1513),SellerTbl,2,0),"کد ناشناخته"))</f>
        <v/>
      </c>
      <c r="F1513" s="21" t="n"/>
      <c r="G1513" s="21" t="n"/>
      <c r="H1513" s="22" t="n"/>
      <c r="I1513" s="23">
        <f>IF(OR($F1513="",$G1513=""),"",$F1513-$G1513)</f>
        <v/>
      </c>
      <c r="J1513" s="18">
        <f>IF($I1513="","",IF(ABS($I1513)&lt;=0.01*$F1513,"√","×"))</f>
        <v/>
      </c>
      <c r="K1513" s="23">
        <f>IF(COUNT($Q1513,$V1513,$AA1513,$AF1513,$AK1513,$AP1513,$AU1513,$AZ1513,$BE1513,$BJ1513,$BO1513,$BT1513,$BY1513,$CD1513,$CI1513)=0,"",SUM($Q1513,$V1513,$AA1513,$AF1513,$AK1513,$AP1513,$AU1513,$AZ1513,$BE1513,$BJ1513,$BO1513,$BT1513,$BY1513,$CD1513,$CI1513))</f>
        <v/>
      </c>
      <c r="L1513" s="23">
        <f>IF(OR($F1513="",$K1513=""),"",$F1513-$K1513)</f>
        <v/>
      </c>
      <c r="M1513" s="20" t="n"/>
      <c r="N1513" s="18">
        <f>IF($M1513="","",IFERROR(VLOOKUP(IFERROR(VLOOKUP(IF(ISNUMBER(FIND(" – ",$M1513)),LEFT($M1513,FIND(" – ",$M1513)-1),$M1513),ProdTbl,5,0),""),BasketTbl,2,0),"کد ناشناخته"))</f>
        <v/>
      </c>
      <c r="O1513" s="18">
        <f>IF($M1513="","",IFERROR(VLOOKUP(IF(ISNUMBER(FIND(" – ",$M1513)),LEFT($M1513,FIND(" – ",$M1513)-1),$M1513),ProdTbl,3,0),"کد ناشناخته"))</f>
        <v/>
      </c>
      <c r="P1513" s="22" t="n"/>
      <c r="Q1513" s="21" t="n"/>
      <c r="R1513" s="20" t="n"/>
      <c r="S1513" s="18">
        <f>IF($R1513="","",IFERROR(VLOOKUP(IFERROR(VLOOKUP(IF(ISNUMBER(FIND(" – ",$R1513)),LEFT($R1513,FIND(" – ",$R1513)-1),$R1513),ProdTbl,5,0),""),BasketTbl,2,0),"کد ناشناخته"))</f>
        <v/>
      </c>
      <c r="T1513" s="18">
        <f>IF($R1513="","",IFERROR(VLOOKUP(IF(ISNUMBER(FIND(" – ",$R1513)),LEFT($R1513,FIND(" – ",$R1513)-1),$R1513),ProdTbl,3,0),"کد ناشناخته"))</f>
        <v/>
      </c>
      <c r="U1513" s="22" t="n"/>
      <c r="V1513" s="21" t="n"/>
      <c r="W1513" s="20" t="n"/>
      <c r="X1513" s="18">
        <f>IF($W1513="","",IFERROR(VLOOKUP(IFERROR(VLOOKUP(IF(ISNUMBER(FIND(" – ",$W1513)),LEFT($W1513,FIND(" – ",$W1513)-1),$W1513),ProdTbl,5,0),""),BasketTbl,2,0),"کد ناشناخته"))</f>
        <v/>
      </c>
      <c r="Y1513" s="18">
        <f>IF($W1513="","",IFERROR(VLOOKUP(IF(ISNUMBER(FIND(" – ",$W1513)),LEFT($W1513,FIND(" – ",$W1513)-1),$W1513),ProdTbl,3,0),"کد ناشناخته"))</f>
        <v/>
      </c>
      <c r="Z1513" s="22" t="n"/>
      <c r="AA1513" s="21" t="n"/>
      <c r="AB1513" s="20" t="n"/>
      <c r="AC1513" s="18">
        <f>IF($AB1513="","",IFERROR(VLOOKUP(IFERROR(VLOOKUP(IF(ISNUMBER(FIND(" – ",$AB1513)),LEFT($AB1513,FIND(" – ",$AB1513)-1),$AB1513),ProdTbl,5,0),""),BasketTbl,2,0),"کد ناشناخته"))</f>
        <v/>
      </c>
      <c r="AD1513" s="18">
        <f>IF($AB1513="","",IFERROR(VLOOKUP(IF(ISNUMBER(FIND(" – ",$AB1513)),LEFT($AB1513,FIND(" – ",$AB1513)-1),$AB1513),ProdTbl,3,0),"کد ناشناخته"))</f>
        <v/>
      </c>
      <c r="AE1513" s="22" t="n"/>
      <c r="AF1513" s="21" t="n"/>
      <c r="AG1513" s="20" t="n"/>
      <c r="AH1513" s="18">
        <f>IF($AG1513="","",IFERROR(VLOOKUP(IFERROR(VLOOKUP(IF(ISNUMBER(FIND(" – ",$AG1513)),LEFT($AG1513,FIND(" – ",$AG1513)-1),$AG1513),ProdTbl,5,0),""),BasketTbl,2,0),"کد ناشناخته"))</f>
        <v/>
      </c>
      <c r="AI1513" s="18">
        <f>IF($AG1513="","",IFERROR(VLOOKUP(IF(ISNUMBER(FIND(" – ",$AG1513)),LEFT($AG1513,FIND(" – ",$AG1513)-1),$AG1513),ProdTbl,3,0),"کد ناشناخته"))</f>
        <v/>
      </c>
      <c r="AJ1513" s="22" t="n"/>
      <c r="AK1513" s="21" t="n"/>
      <c r="AL1513" s="20" t="n"/>
      <c r="AM1513" s="18">
        <f>IF($AL1513="","",IFERROR(VLOOKUP(IFERROR(VLOOKUP(IF(ISNUMBER(FIND(" – ",$AL1513)),LEFT($AL1513,FIND(" – ",$AL1513)-1),$AL1513),ProdTbl,5,0),""),BasketTbl,2,0),"کد ناشناخته"))</f>
        <v/>
      </c>
      <c r="AN1513" s="18">
        <f>IF($AL1513="","",IFERROR(VLOOKUP(IF(ISNUMBER(FIND(" – ",$AL1513)),LEFT($AL1513,FIND(" – ",$AL1513)-1),$AL1513),ProdTbl,3,0),"کد ناشناخته"))</f>
        <v/>
      </c>
      <c r="AO1513" s="22" t="n"/>
      <c r="AP1513" s="21" t="n"/>
      <c r="AQ1513" s="20" t="n"/>
      <c r="AR1513" s="18">
        <f>IF($AQ1513="","",IFERROR(VLOOKUP(IFERROR(VLOOKUP(IF(ISNUMBER(FIND(" – ",$AQ1513)),LEFT($AQ1513,FIND(" – ",$AQ1513)-1),$AQ1513),ProdTbl,5,0),""),BasketTbl,2,0),"کد ناشناخته"))</f>
        <v/>
      </c>
      <c r="AS1513" s="18">
        <f>IF($AQ1513="","",IFERROR(VLOOKUP(IF(ISNUMBER(FIND(" – ",$AQ1513)),LEFT($AQ1513,FIND(" – ",$AQ1513)-1),$AQ1513),ProdTbl,3,0),"کد ناشناخته"))</f>
        <v/>
      </c>
      <c r="AT1513" s="22" t="n"/>
      <c r="AU1513" s="21" t="n"/>
      <c r="AV1513" s="20" t="n"/>
      <c r="AW1513" s="18">
        <f>IF($AV1513="","",IFERROR(VLOOKUP(IFERROR(VLOOKUP(IF(ISNUMBER(FIND(" – ",$AV1513)),LEFT($AV1513,FIND(" – ",$AV1513)-1),$AV1513),ProdTbl,5,0),""),BasketTbl,2,0),"کد ناشناخته"))</f>
        <v/>
      </c>
      <c r="AX1513" s="18">
        <f>IF($AV1513="","",IFERROR(VLOOKUP(IF(ISNUMBER(FIND(" – ",$AV1513)),LEFT($AV1513,FIND(" – ",$AV1513)-1),$AV1513),ProdTbl,3,0),"کد ناشناخته"))</f>
        <v/>
      </c>
      <c r="AY1513" s="22" t="n"/>
      <c r="AZ1513" s="21" t="n"/>
      <c r="BA1513" s="20" t="n"/>
      <c r="BB1513" s="18">
        <f>IF($BA1513="","",IFERROR(VLOOKUP(IFERROR(VLOOKUP(IF(ISNUMBER(FIND(" – ",$BA1513)),LEFT($BA1513,FIND(" – ",$BA1513)-1),$BA1513),ProdTbl,5,0),""),BasketTbl,2,0),"کد ناشناخته"))</f>
        <v/>
      </c>
      <c r="BC1513" s="18">
        <f>IF($BA1513="","",IFERROR(VLOOKUP(IF(ISNUMBER(FIND(" – ",$BA1513)),LEFT($BA1513,FIND(" – ",$BA1513)-1),$BA1513),ProdTbl,3,0),"کد ناشناخته"))</f>
        <v/>
      </c>
      <c r="BD1513" s="22" t="n"/>
      <c r="BE1513" s="21" t="n"/>
      <c r="BF1513" s="20" t="n"/>
      <c r="BG1513" s="18">
        <f>IF($BF1513="","",IFERROR(VLOOKUP(IFERROR(VLOOKUP(IF(ISNUMBER(FIND(" – ",$BF1513)),LEFT($BF1513,FIND(" – ",$BF1513)-1),$BF1513),ProdTbl,5,0),""),BasketTbl,2,0),"کد ناشناخته"))</f>
        <v/>
      </c>
      <c r="BH1513" s="18">
        <f>IF($BF1513="","",IFERROR(VLOOKUP(IF(ISNUMBER(FIND(" – ",$BF1513)),LEFT($BF1513,FIND(" – ",$BF1513)-1),$BF1513),ProdTbl,3,0),"کد ناشناخته"))</f>
        <v/>
      </c>
      <c r="BI1513" s="22" t="n"/>
      <c r="BJ1513" s="21" t="n"/>
      <c r="BK1513" s="20" t="n"/>
      <c r="BL1513" s="18">
        <f>IF($BK1513="","",IFERROR(VLOOKUP(IFERROR(VLOOKUP(IF(ISNUMBER(FIND(" – ",$BK1513)),LEFT($BK1513,FIND(" – ",$BK1513)-1),$BK1513),ProdTbl,5,0),""),BasketTbl,2,0),"کد ناشناخته"))</f>
        <v/>
      </c>
      <c r="BM1513" s="18">
        <f>IF($BK1513="","",IFERROR(VLOOKUP(IF(ISNUMBER(FIND(" – ",$BK1513)),LEFT($BK1513,FIND(" – ",$BK1513)-1),$BK1513),ProdTbl,3,0),"کد ناشناخته"))</f>
        <v/>
      </c>
      <c r="BN1513" s="22" t="n"/>
      <c r="BO1513" s="21" t="n"/>
      <c r="BP1513" s="20" t="n"/>
      <c r="BQ1513" s="18">
        <f>IF($BP1513="","",IFERROR(VLOOKUP(IFERROR(VLOOKUP(IF(ISNUMBER(FIND(" – ",$BP1513)),LEFT($BP1513,FIND(" – ",$BP1513)-1),$BP1513),ProdTbl,5,0),""),BasketTbl,2,0),"کد ناشناخته"))</f>
        <v/>
      </c>
      <c r="BR1513" s="18">
        <f>IF($BP1513="","",IFERROR(VLOOKUP(IF(ISNUMBER(FIND(" – ",$BP1513)),LEFT($BP1513,FIND(" – ",$BP1513)-1),$BP1513),ProdTbl,3,0),"کد ناشناخته"))</f>
        <v/>
      </c>
      <c r="BS1513" s="22" t="n"/>
      <c r="BT1513" s="21" t="n"/>
      <c r="BU1513" s="20" t="n"/>
      <c r="BV1513" s="18">
        <f>IF($BU1513="","",IFERROR(VLOOKUP(IFERROR(VLOOKUP(IF(ISNUMBER(FIND(" – ",$BU1513)),LEFT($BU1513,FIND(" – ",$BU1513)-1),$BU1513),ProdTbl,5,0),""),BasketTbl,2,0),"کد ناشناخته"))</f>
        <v/>
      </c>
      <c r="BW1513" s="18">
        <f>IF($BU1513="","",IFERROR(VLOOKUP(IF(ISNUMBER(FIND(" – ",$BU1513)),LEFT($BU1513,FIND(" – ",$BU1513)-1),$BU1513),ProdTbl,3,0),"کد ناشناخته"))</f>
        <v/>
      </c>
      <c r="BX1513" s="22" t="n"/>
      <c r="BY1513" s="21" t="n"/>
      <c r="BZ1513" s="20" t="n"/>
      <c r="CA1513" s="18">
        <f>IF($BZ1513="","",IFERROR(VLOOKUP(IFERROR(VLOOKUP(IF(ISNUMBER(FIND(" – ",$BZ1513)),LEFT($BZ1513,FIND(" – ",$BZ1513)-1),$BZ1513),ProdTbl,5,0),""),BasketTbl,2,0),"کد ناشناخته"))</f>
        <v/>
      </c>
      <c r="CB1513" s="18">
        <f>IF($BZ1513="","",IFERROR(VLOOKUP(IF(ISNUMBER(FIND(" – ",$BZ1513)),LEFT($BZ1513,FIND(" – ",$BZ1513)-1),$BZ1513),ProdTbl,3,0),"کد ناشناخته"))</f>
        <v/>
      </c>
      <c r="CC1513" s="22" t="n"/>
      <c r="CD1513" s="21" t="n"/>
      <c r="CE1513" s="20" t="n"/>
      <c r="CF1513" s="18">
        <f>IF($CE1513="","",IFERROR(VLOOKUP(IFERROR(VLOOKUP(IF(ISNUMBER(FIND(" – ",$CE1513)),LEFT($CE1513,FIND(" – ",$CE1513)-1),$CE1513),ProdTbl,5,0),""),BasketTbl,2,0),"کد ناشناخته"))</f>
        <v/>
      </c>
      <c r="CG1513" s="18">
        <f>IF($CE1513="","",IFERROR(VLOOKUP(IF(ISNUMBER(FIND(" – ",$CE1513)),LEFT($CE1513,FIND(" – ",$CE1513)-1),$CE1513),ProdTbl,3,0),"کد ناشناخته"))</f>
        <v/>
      </c>
      <c r="CH1513" s="22" t="n"/>
      <c r="CI1513" s="21" t="n"/>
    </row>
    <row r="1514">
      <c r="A1514" s="18">
        <f>IF($B1514="","",COUNTA($B$10:$B1514))</f>
        <v/>
      </c>
      <c r="B1514" s="19" t="n"/>
      <c r="C1514" s="20" t="n"/>
      <c r="D1514" s="19" t="n"/>
      <c r="E1514" s="18">
        <f>IF($D1514="","",IFERROR(VLOOKUP(IF(ISNUMBER(FIND(" – ",$D1514)),LEFT($D1514,FIND(" – ",$D1514)-1),$D1514),SellerTbl,2,0),"کد ناشناخته"))</f>
        <v/>
      </c>
      <c r="F1514" s="21" t="n"/>
      <c r="G1514" s="21" t="n"/>
      <c r="H1514" s="22" t="n"/>
      <c r="I1514" s="23">
        <f>IF(OR($F1514="",$G1514=""),"",$F1514-$G1514)</f>
        <v/>
      </c>
      <c r="J1514" s="18">
        <f>IF($I1514="","",IF(ABS($I1514)&lt;=0.01*$F1514,"√","×"))</f>
        <v/>
      </c>
      <c r="K1514" s="23">
        <f>IF(COUNT($Q1514,$V1514,$AA1514,$AF1514,$AK1514,$AP1514,$AU1514,$AZ1514,$BE1514,$BJ1514,$BO1514,$BT1514,$BY1514,$CD1514,$CI1514)=0,"",SUM($Q1514,$V1514,$AA1514,$AF1514,$AK1514,$AP1514,$AU1514,$AZ1514,$BE1514,$BJ1514,$BO1514,$BT1514,$BY1514,$CD1514,$CI1514))</f>
        <v/>
      </c>
      <c r="L1514" s="23">
        <f>IF(OR($F1514="",$K1514=""),"",$F1514-$K1514)</f>
        <v/>
      </c>
      <c r="M1514" s="20" t="n"/>
      <c r="N1514" s="18">
        <f>IF($M1514="","",IFERROR(VLOOKUP(IFERROR(VLOOKUP(IF(ISNUMBER(FIND(" – ",$M1514)),LEFT($M1514,FIND(" – ",$M1514)-1),$M1514),ProdTbl,5,0),""),BasketTbl,2,0),"کد ناشناخته"))</f>
        <v/>
      </c>
      <c r="O1514" s="18">
        <f>IF($M1514="","",IFERROR(VLOOKUP(IF(ISNUMBER(FIND(" – ",$M1514)),LEFT($M1514,FIND(" – ",$M1514)-1),$M1514),ProdTbl,3,0),"کد ناشناخته"))</f>
        <v/>
      </c>
      <c r="P1514" s="22" t="n"/>
      <c r="Q1514" s="21" t="n"/>
      <c r="R1514" s="20" t="n"/>
      <c r="S1514" s="18">
        <f>IF($R1514="","",IFERROR(VLOOKUP(IFERROR(VLOOKUP(IF(ISNUMBER(FIND(" – ",$R1514)),LEFT($R1514,FIND(" – ",$R1514)-1),$R1514),ProdTbl,5,0),""),BasketTbl,2,0),"کد ناشناخته"))</f>
        <v/>
      </c>
      <c r="T1514" s="18">
        <f>IF($R1514="","",IFERROR(VLOOKUP(IF(ISNUMBER(FIND(" – ",$R1514)),LEFT($R1514,FIND(" – ",$R1514)-1),$R1514),ProdTbl,3,0),"کد ناشناخته"))</f>
        <v/>
      </c>
      <c r="U1514" s="22" t="n"/>
      <c r="V1514" s="21" t="n"/>
      <c r="W1514" s="20" t="n"/>
      <c r="X1514" s="18">
        <f>IF($W1514="","",IFERROR(VLOOKUP(IFERROR(VLOOKUP(IF(ISNUMBER(FIND(" – ",$W1514)),LEFT($W1514,FIND(" – ",$W1514)-1),$W1514),ProdTbl,5,0),""),BasketTbl,2,0),"کد ناشناخته"))</f>
        <v/>
      </c>
      <c r="Y1514" s="18">
        <f>IF($W1514="","",IFERROR(VLOOKUP(IF(ISNUMBER(FIND(" – ",$W1514)),LEFT($W1514,FIND(" – ",$W1514)-1),$W1514),ProdTbl,3,0),"کد ناشناخته"))</f>
        <v/>
      </c>
      <c r="Z1514" s="22" t="n"/>
      <c r="AA1514" s="21" t="n"/>
      <c r="AB1514" s="20" t="n"/>
      <c r="AC1514" s="18">
        <f>IF($AB1514="","",IFERROR(VLOOKUP(IFERROR(VLOOKUP(IF(ISNUMBER(FIND(" – ",$AB1514)),LEFT($AB1514,FIND(" – ",$AB1514)-1),$AB1514),ProdTbl,5,0),""),BasketTbl,2,0),"کد ناشناخته"))</f>
        <v/>
      </c>
      <c r="AD1514" s="18">
        <f>IF($AB1514="","",IFERROR(VLOOKUP(IF(ISNUMBER(FIND(" – ",$AB1514)),LEFT($AB1514,FIND(" – ",$AB1514)-1),$AB1514),ProdTbl,3,0),"کد ناشناخته"))</f>
        <v/>
      </c>
      <c r="AE1514" s="22" t="n"/>
      <c r="AF1514" s="21" t="n"/>
      <c r="AG1514" s="20" t="n"/>
      <c r="AH1514" s="18">
        <f>IF($AG1514="","",IFERROR(VLOOKUP(IFERROR(VLOOKUP(IF(ISNUMBER(FIND(" – ",$AG1514)),LEFT($AG1514,FIND(" – ",$AG1514)-1),$AG1514),ProdTbl,5,0),""),BasketTbl,2,0),"کد ناشناخته"))</f>
        <v/>
      </c>
      <c r="AI1514" s="18">
        <f>IF($AG1514="","",IFERROR(VLOOKUP(IF(ISNUMBER(FIND(" – ",$AG1514)),LEFT($AG1514,FIND(" – ",$AG1514)-1),$AG1514),ProdTbl,3,0),"کد ناشناخته"))</f>
        <v/>
      </c>
      <c r="AJ1514" s="22" t="n"/>
      <c r="AK1514" s="21" t="n"/>
      <c r="AL1514" s="20" t="n"/>
      <c r="AM1514" s="18">
        <f>IF($AL1514="","",IFERROR(VLOOKUP(IFERROR(VLOOKUP(IF(ISNUMBER(FIND(" – ",$AL1514)),LEFT($AL1514,FIND(" – ",$AL1514)-1),$AL1514),ProdTbl,5,0),""),BasketTbl,2,0),"کد ناشناخته"))</f>
        <v/>
      </c>
      <c r="AN1514" s="18">
        <f>IF($AL1514="","",IFERROR(VLOOKUP(IF(ISNUMBER(FIND(" – ",$AL1514)),LEFT($AL1514,FIND(" – ",$AL1514)-1),$AL1514),ProdTbl,3,0),"کد ناشناخته"))</f>
        <v/>
      </c>
      <c r="AO1514" s="22" t="n"/>
      <c r="AP1514" s="21" t="n"/>
      <c r="AQ1514" s="20" t="n"/>
      <c r="AR1514" s="18">
        <f>IF($AQ1514="","",IFERROR(VLOOKUP(IFERROR(VLOOKUP(IF(ISNUMBER(FIND(" – ",$AQ1514)),LEFT($AQ1514,FIND(" – ",$AQ1514)-1),$AQ1514),ProdTbl,5,0),""),BasketTbl,2,0),"کد ناشناخته"))</f>
        <v/>
      </c>
      <c r="AS1514" s="18">
        <f>IF($AQ1514="","",IFERROR(VLOOKUP(IF(ISNUMBER(FIND(" – ",$AQ1514)),LEFT($AQ1514,FIND(" – ",$AQ1514)-1),$AQ1514),ProdTbl,3,0),"کد ناشناخته"))</f>
        <v/>
      </c>
      <c r="AT1514" s="22" t="n"/>
      <c r="AU1514" s="21" t="n"/>
      <c r="AV1514" s="20" t="n"/>
      <c r="AW1514" s="18">
        <f>IF($AV1514="","",IFERROR(VLOOKUP(IFERROR(VLOOKUP(IF(ISNUMBER(FIND(" – ",$AV1514)),LEFT($AV1514,FIND(" – ",$AV1514)-1),$AV1514),ProdTbl,5,0),""),BasketTbl,2,0),"کد ناشناخته"))</f>
        <v/>
      </c>
      <c r="AX1514" s="18">
        <f>IF($AV1514="","",IFERROR(VLOOKUP(IF(ISNUMBER(FIND(" – ",$AV1514)),LEFT($AV1514,FIND(" – ",$AV1514)-1),$AV1514),ProdTbl,3,0),"کد ناشناخته"))</f>
        <v/>
      </c>
      <c r="AY1514" s="22" t="n"/>
      <c r="AZ1514" s="21" t="n"/>
      <c r="BA1514" s="20" t="n"/>
      <c r="BB1514" s="18">
        <f>IF($BA1514="","",IFERROR(VLOOKUP(IFERROR(VLOOKUP(IF(ISNUMBER(FIND(" – ",$BA1514)),LEFT($BA1514,FIND(" – ",$BA1514)-1),$BA1514),ProdTbl,5,0),""),BasketTbl,2,0),"کد ناشناخته"))</f>
        <v/>
      </c>
      <c r="BC1514" s="18">
        <f>IF($BA1514="","",IFERROR(VLOOKUP(IF(ISNUMBER(FIND(" – ",$BA1514)),LEFT($BA1514,FIND(" – ",$BA1514)-1),$BA1514),ProdTbl,3,0),"کد ناشناخته"))</f>
        <v/>
      </c>
      <c r="BD1514" s="22" t="n"/>
      <c r="BE1514" s="21" t="n"/>
      <c r="BF1514" s="20" t="n"/>
      <c r="BG1514" s="18">
        <f>IF($BF1514="","",IFERROR(VLOOKUP(IFERROR(VLOOKUP(IF(ISNUMBER(FIND(" – ",$BF1514)),LEFT($BF1514,FIND(" – ",$BF1514)-1),$BF1514),ProdTbl,5,0),""),BasketTbl,2,0),"کد ناشناخته"))</f>
        <v/>
      </c>
      <c r="BH1514" s="18">
        <f>IF($BF1514="","",IFERROR(VLOOKUP(IF(ISNUMBER(FIND(" – ",$BF1514)),LEFT($BF1514,FIND(" – ",$BF1514)-1),$BF1514),ProdTbl,3,0),"کد ناشناخته"))</f>
        <v/>
      </c>
      <c r="BI1514" s="22" t="n"/>
      <c r="BJ1514" s="21" t="n"/>
      <c r="BK1514" s="20" t="n"/>
      <c r="BL1514" s="18">
        <f>IF($BK1514="","",IFERROR(VLOOKUP(IFERROR(VLOOKUP(IF(ISNUMBER(FIND(" – ",$BK1514)),LEFT($BK1514,FIND(" – ",$BK1514)-1),$BK1514),ProdTbl,5,0),""),BasketTbl,2,0),"کد ناشناخته"))</f>
        <v/>
      </c>
      <c r="BM1514" s="18">
        <f>IF($BK1514="","",IFERROR(VLOOKUP(IF(ISNUMBER(FIND(" – ",$BK1514)),LEFT($BK1514,FIND(" – ",$BK1514)-1),$BK1514),ProdTbl,3,0),"کد ناشناخته"))</f>
        <v/>
      </c>
      <c r="BN1514" s="22" t="n"/>
      <c r="BO1514" s="21" t="n"/>
      <c r="BP1514" s="20" t="n"/>
      <c r="BQ1514" s="18">
        <f>IF($BP1514="","",IFERROR(VLOOKUP(IFERROR(VLOOKUP(IF(ISNUMBER(FIND(" – ",$BP1514)),LEFT($BP1514,FIND(" – ",$BP1514)-1),$BP1514),ProdTbl,5,0),""),BasketTbl,2,0),"کد ناشناخته"))</f>
        <v/>
      </c>
      <c r="BR1514" s="18">
        <f>IF($BP1514="","",IFERROR(VLOOKUP(IF(ISNUMBER(FIND(" – ",$BP1514)),LEFT($BP1514,FIND(" – ",$BP1514)-1),$BP1514),ProdTbl,3,0),"کد ناشناخته"))</f>
        <v/>
      </c>
      <c r="BS1514" s="22" t="n"/>
      <c r="BT1514" s="21" t="n"/>
      <c r="BU1514" s="20" t="n"/>
      <c r="BV1514" s="18">
        <f>IF($BU1514="","",IFERROR(VLOOKUP(IFERROR(VLOOKUP(IF(ISNUMBER(FIND(" – ",$BU1514)),LEFT($BU1514,FIND(" – ",$BU1514)-1),$BU1514),ProdTbl,5,0),""),BasketTbl,2,0),"کد ناشناخته"))</f>
        <v/>
      </c>
      <c r="BW1514" s="18">
        <f>IF($BU1514="","",IFERROR(VLOOKUP(IF(ISNUMBER(FIND(" – ",$BU1514)),LEFT($BU1514,FIND(" – ",$BU1514)-1),$BU1514),ProdTbl,3,0),"کد ناشناخته"))</f>
        <v/>
      </c>
      <c r="BX1514" s="22" t="n"/>
      <c r="BY1514" s="21" t="n"/>
      <c r="BZ1514" s="20" t="n"/>
      <c r="CA1514" s="18">
        <f>IF($BZ1514="","",IFERROR(VLOOKUP(IFERROR(VLOOKUP(IF(ISNUMBER(FIND(" – ",$BZ1514)),LEFT($BZ1514,FIND(" – ",$BZ1514)-1),$BZ1514),ProdTbl,5,0),""),BasketTbl,2,0),"کد ناشناخته"))</f>
        <v/>
      </c>
      <c r="CB1514" s="18">
        <f>IF($BZ1514="","",IFERROR(VLOOKUP(IF(ISNUMBER(FIND(" – ",$BZ1514)),LEFT($BZ1514,FIND(" – ",$BZ1514)-1),$BZ1514),ProdTbl,3,0),"کد ناشناخته"))</f>
        <v/>
      </c>
      <c r="CC1514" s="22" t="n"/>
      <c r="CD1514" s="21" t="n"/>
      <c r="CE1514" s="20" t="n"/>
      <c r="CF1514" s="18">
        <f>IF($CE1514="","",IFERROR(VLOOKUP(IFERROR(VLOOKUP(IF(ISNUMBER(FIND(" – ",$CE1514)),LEFT($CE1514,FIND(" – ",$CE1514)-1),$CE1514),ProdTbl,5,0),""),BasketTbl,2,0),"کد ناشناخته"))</f>
        <v/>
      </c>
      <c r="CG1514" s="18">
        <f>IF($CE1514="","",IFERROR(VLOOKUP(IF(ISNUMBER(FIND(" – ",$CE1514)),LEFT($CE1514,FIND(" – ",$CE1514)-1),$CE1514),ProdTbl,3,0),"کد ناشناخته"))</f>
        <v/>
      </c>
      <c r="CH1514" s="22" t="n"/>
      <c r="CI1514" s="21" t="n"/>
    </row>
    <row r="1515">
      <c r="A1515" s="18">
        <f>IF($B1515="","",COUNTA($B$10:$B1515))</f>
        <v/>
      </c>
      <c r="B1515" s="19" t="n"/>
      <c r="C1515" s="20" t="n"/>
      <c r="D1515" s="19" t="n"/>
      <c r="E1515" s="18">
        <f>IF($D1515="","",IFERROR(VLOOKUP(IF(ISNUMBER(FIND(" – ",$D1515)),LEFT($D1515,FIND(" – ",$D1515)-1),$D1515),SellerTbl,2,0),"کد ناشناخته"))</f>
        <v/>
      </c>
      <c r="F1515" s="21" t="n"/>
      <c r="G1515" s="21" t="n"/>
      <c r="H1515" s="22" t="n"/>
      <c r="I1515" s="23">
        <f>IF(OR($F1515="",$G1515=""),"",$F1515-$G1515)</f>
        <v/>
      </c>
      <c r="J1515" s="18">
        <f>IF($I1515="","",IF(ABS($I1515)&lt;=0.01*$F1515,"√","×"))</f>
        <v/>
      </c>
      <c r="K1515" s="23">
        <f>IF(COUNT($Q1515,$V1515,$AA1515,$AF1515,$AK1515,$AP1515,$AU1515,$AZ1515,$BE1515,$BJ1515,$BO1515,$BT1515,$BY1515,$CD1515,$CI1515)=0,"",SUM($Q1515,$V1515,$AA1515,$AF1515,$AK1515,$AP1515,$AU1515,$AZ1515,$BE1515,$BJ1515,$BO1515,$BT1515,$BY1515,$CD1515,$CI1515))</f>
        <v/>
      </c>
      <c r="L1515" s="23">
        <f>IF(OR($F1515="",$K1515=""),"",$F1515-$K1515)</f>
        <v/>
      </c>
      <c r="M1515" s="20" t="n"/>
      <c r="N1515" s="18">
        <f>IF($M1515="","",IFERROR(VLOOKUP(IFERROR(VLOOKUP(IF(ISNUMBER(FIND(" – ",$M1515)),LEFT($M1515,FIND(" – ",$M1515)-1),$M1515),ProdTbl,5,0),""),BasketTbl,2,0),"کد ناشناخته"))</f>
        <v/>
      </c>
      <c r="O1515" s="18">
        <f>IF($M1515="","",IFERROR(VLOOKUP(IF(ISNUMBER(FIND(" – ",$M1515)),LEFT($M1515,FIND(" – ",$M1515)-1),$M1515),ProdTbl,3,0),"کد ناشناخته"))</f>
        <v/>
      </c>
      <c r="P1515" s="22" t="n"/>
      <c r="Q1515" s="21" t="n"/>
      <c r="R1515" s="20" t="n"/>
      <c r="S1515" s="18">
        <f>IF($R1515="","",IFERROR(VLOOKUP(IFERROR(VLOOKUP(IF(ISNUMBER(FIND(" – ",$R1515)),LEFT($R1515,FIND(" – ",$R1515)-1),$R1515),ProdTbl,5,0),""),BasketTbl,2,0),"کد ناشناخته"))</f>
        <v/>
      </c>
      <c r="T1515" s="18">
        <f>IF($R1515="","",IFERROR(VLOOKUP(IF(ISNUMBER(FIND(" – ",$R1515)),LEFT($R1515,FIND(" – ",$R1515)-1),$R1515),ProdTbl,3,0),"کد ناشناخته"))</f>
        <v/>
      </c>
      <c r="U1515" s="22" t="n"/>
      <c r="V1515" s="21" t="n"/>
      <c r="W1515" s="20" t="n"/>
      <c r="X1515" s="18">
        <f>IF($W1515="","",IFERROR(VLOOKUP(IFERROR(VLOOKUP(IF(ISNUMBER(FIND(" – ",$W1515)),LEFT($W1515,FIND(" – ",$W1515)-1),$W1515),ProdTbl,5,0),""),BasketTbl,2,0),"کد ناشناخته"))</f>
        <v/>
      </c>
      <c r="Y1515" s="18">
        <f>IF($W1515="","",IFERROR(VLOOKUP(IF(ISNUMBER(FIND(" – ",$W1515)),LEFT($W1515,FIND(" – ",$W1515)-1),$W1515),ProdTbl,3,0),"کد ناشناخته"))</f>
        <v/>
      </c>
      <c r="Z1515" s="22" t="n"/>
      <c r="AA1515" s="21" t="n"/>
      <c r="AB1515" s="20" t="n"/>
      <c r="AC1515" s="18">
        <f>IF($AB1515="","",IFERROR(VLOOKUP(IFERROR(VLOOKUP(IF(ISNUMBER(FIND(" – ",$AB1515)),LEFT($AB1515,FIND(" – ",$AB1515)-1),$AB1515),ProdTbl,5,0),""),BasketTbl,2,0),"کد ناشناخته"))</f>
        <v/>
      </c>
      <c r="AD1515" s="18">
        <f>IF($AB1515="","",IFERROR(VLOOKUP(IF(ISNUMBER(FIND(" – ",$AB1515)),LEFT($AB1515,FIND(" – ",$AB1515)-1),$AB1515),ProdTbl,3,0),"کد ناشناخته"))</f>
        <v/>
      </c>
      <c r="AE1515" s="22" t="n"/>
      <c r="AF1515" s="21" t="n"/>
      <c r="AG1515" s="20" t="n"/>
      <c r="AH1515" s="18">
        <f>IF($AG1515="","",IFERROR(VLOOKUP(IFERROR(VLOOKUP(IF(ISNUMBER(FIND(" – ",$AG1515)),LEFT($AG1515,FIND(" – ",$AG1515)-1),$AG1515),ProdTbl,5,0),""),BasketTbl,2,0),"کد ناشناخته"))</f>
        <v/>
      </c>
      <c r="AI1515" s="18">
        <f>IF($AG1515="","",IFERROR(VLOOKUP(IF(ISNUMBER(FIND(" – ",$AG1515)),LEFT($AG1515,FIND(" – ",$AG1515)-1),$AG1515),ProdTbl,3,0),"کد ناشناخته"))</f>
        <v/>
      </c>
      <c r="AJ1515" s="22" t="n"/>
      <c r="AK1515" s="21" t="n"/>
      <c r="AL1515" s="20" t="n"/>
      <c r="AM1515" s="18">
        <f>IF($AL1515="","",IFERROR(VLOOKUP(IFERROR(VLOOKUP(IF(ISNUMBER(FIND(" – ",$AL1515)),LEFT($AL1515,FIND(" – ",$AL1515)-1),$AL1515),ProdTbl,5,0),""),BasketTbl,2,0),"کد ناشناخته"))</f>
        <v/>
      </c>
      <c r="AN1515" s="18">
        <f>IF($AL1515="","",IFERROR(VLOOKUP(IF(ISNUMBER(FIND(" – ",$AL1515)),LEFT($AL1515,FIND(" – ",$AL1515)-1),$AL1515),ProdTbl,3,0),"کد ناشناخته"))</f>
        <v/>
      </c>
      <c r="AO1515" s="22" t="n"/>
      <c r="AP1515" s="21" t="n"/>
      <c r="AQ1515" s="20" t="n"/>
      <c r="AR1515" s="18">
        <f>IF($AQ1515="","",IFERROR(VLOOKUP(IFERROR(VLOOKUP(IF(ISNUMBER(FIND(" – ",$AQ1515)),LEFT($AQ1515,FIND(" – ",$AQ1515)-1),$AQ1515),ProdTbl,5,0),""),BasketTbl,2,0),"کد ناشناخته"))</f>
        <v/>
      </c>
      <c r="AS1515" s="18">
        <f>IF($AQ1515="","",IFERROR(VLOOKUP(IF(ISNUMBER(FIND(" – ",$AQ1515)),LEFT($AQ1515,FIND(" – ",$AQ1515)-1),$AQ1515),ProdTbl,3,0),"کد ناشناخته"))</f>
        <v/>
      </c>
      <c r="AT1515" s="22" t="n"/>
      <c r="AU1515" s="21" t="n"/>
      <c r="AV1515" s="20" t="n"/>
      <c r="AW1515" s="18">
        <f>IF($AV1515="","",IFERROR(VLOOKUP(IFERROR(VLOOKUP(IF(ISNUMBER(FIND(" – ",$AV1515)),LEFT($AV1515,FIND(" – ",$AV1515)-1),$AV1515),ProdTbl,5,0),""),BasketTbl,2,0),"کد ناشناخته"))</f>
        <v/>
      </c>
      <c r="AX1515" s="18">
        <f>IF($AV1515="","",IFERROR(VLOOKUP(IF(ISNUMBER(FIND(" – ",$AV1515)),LEFT($AV1515,FIND(" – ",$AV1515)-1),$AV1515),ProdTbl,3,0),"کد ناشناخته"))</f>
        <v/>
      </c>
      <c r="AY1515" s="22" t="n"/>
      <c r="AZ1515" s="21" t="n"/>
      <c r="BA1515" s="20" t="n"/>
      <c r="BB1515" s="18">
        <f>IF($BA1515="","",IFERROR(VLOOKUP(IFERROR(VLOOKUP(IF(ISNUMBER(FIND(" – ",$BA1515)),LEFT($BA1515,FIND(" – ",$BA1515)-1),$BA1515),ProdTbl,5,0),""),BasketTbl,2,0),"کد ناشناخته"))</f>
        <v/>
      </c>
      <c r="BC1515" s="18">
        <f>IF($BA1515="","",IFERROR(VLOOKUP(IF(ISNUMBER(FIND(" – ",$BA1515)),LEFT($BA1515,FIND(" – ",$BA1515)-1),$BA1515),ProdTbl,3,0),"کد ناشناخته"))</f>
        <v/>
      </c>
      <c r="BD1515" s="22" t="n"/>
      <c r="BE1515" s="21" t="n"/>
      <c r="BF1515" s="20" t="n"/>
      <c r="BG1515" s="18">
        <f>IF($BF1515="","",IFERROR(VLOOKUP(IFERROR(VLOOKUP(IF(ISNUMBER(FIND(" – ",$BF1515)),LEFT($BF1515,FIND(" – ",$BF1515)-1),$BF1515),ProdTbl,5,0),""),BasketTbl,2,0),"کد ناشناخته"))</f>
        <v/>
      </c>
      <c r="BH1515" s="18">
        <f>IF($BF1515="","",IFERROR(VLOOKUP(IF(ISNUMBER(FIND(" – ",$BF1515)),LEFT($BF1515,FIND(" – ",$BF1515)-1),$BF1515),ProdTbl,3,0),"کد ناشناخته"))</f>
        <v/>
      </c>
      <c r="BI1515" s="22" t="n"/>
      <c r="BJ1515" s="21" t="n"/>
      <c r="BK1515" s="20" t="n"/>
      <c r="BL1515" s="18">
        <f>IF($BK1515="","",IFERROR(VLOOKUP(IFERROR(VLOOKUP(IF(ISNUMBER(FIND(" – ",$BK1515)),LEFT($BK1515,FIND(" – ",$BK1515)-1),$BK1515),ProdTbl,5,0),""),BasketTbl,2,0),"کد ناشناخته"))</f>
        <v/>
      </c>
      <c r="BM1515" s="18">
        <f>IF($BK1515="","",IFERROR(VLOOKUP(IF(ISNUMBER(FIND(" – ",$BK1515)),LEFT($BK1515,FIND(" – ",$BK1515)-1),$BK1515),ProdTbl,3,0),"کد ناشناخته"))</f>
        <v/>
      </c>
      <c r="BN1515" s="22" t="n"/>
      <c r="BO1515" s="21" t="n"/>
      <c r="BP1515" s="20" t="n"/>
      <c r="BQ1515" s="18">
        <f>IF($BP1515="","",IFERROR(VLOOKUP(IFERROR(VLOOKUP(IF(ISNUMBER(FIND(" – ",$BP1515)),LEFT($BP1515,FIND(" – ",$BP1515)-1),$BP1515),ProdTbl,5,0),""),BasketTbl,2,0),"کد ناشناخته"))</f>
        <v/>
      </c>
      <c r="BR1515" s="18">
        <f>IF($BP1515="","",IFERROR(VLOOKUP(IF(ISNUMBER(FIND(" – ",$BP1515)),LEFT($BP1515,FIND(" – ",$BP1515)-1),$BP1515),ProdTbl,3,0),"کد ناشناخته"))</f>
        <v/>
      </c>
      <c r="BS1515" s="22" t="n"/>
      <c r="BT1515" s="21" t="n"/>
      <c r="BU1515" s="20" t="n"/>
      <c r="BV1515" s="18">
        <f>IF($BU1515="","",IFERROR(VLOOKUP(IFERROR(VLOOKUP(IF(ISNUMBER(FIND(" – ",$BU1515)),LEFT($BU1515,FIND(" – ",$BU1515)-1),$BU1515),ProdTbl,5,0),""),BasketTbl,2,0),"کد ناشناخته"))</f>
        <v/>
      </c>
      <c r="BW1515" s="18">
        <f>IF($BU1515="","",IFERROR(VLOOKUP(IF(ISNUMBER(FIND(" – ",$BU1515)),LEFT($BU1515,FIND(" – ",$BU1515)-1),$BU1515),ProdTbl,3,0),"کد ناشناخته"))</f>
        <v/>
      </c>
      <c r="BX1515" s="22" t="n"/>
      <c r="BY1515" s="21" t="n"/>
      <c r="BZ1515" s="20" t="n"/>
      <c r="CA1515" s="18">
        <f>IF($BZ1515="","",IFERROR(VLOOKUP(IFERROR(VLOOKUP(IF(ISNUMBER(FIND(" – ",$BZ1515)),LEFT($BZ1515,FIND(" – ",$BZ1515)-1),$BZ1515),ProdTbl,5,0),""),BasketTbl,2,0),"کد ناشناخته"))</f>
        <v/>
      </c>
      <c r="CB1515" s="18">
        <f>IF($BZ1515="","",IFERROR(VLOOKUP(IF(ISNUMBER(FIND(" – ",$BZ1515)),LEFT($BZ1515,FIND(" – ",$BZ1515)-1),$BZ1515),ProdTbl,3,0),"کد ناشناخته"))</f>
        <v/>
      </c>
      <c r="CC1515" s="22" t="n"/>
      <c r="CD1515" s="21" t="n"/>
      <c r="CE1515" s="20" t="n"/>
      <c r="CF1515" s="18">
        <f>IF($CE1515="","",IFERROR(VLOOKUP(IFERROR(VLOOKUP(IF(ISNUMBER(FIND(" – ",$CE1515)),LEFT($CE1515,FIND(" – ",$CE1515)-1),$CE1515),ProdTbl,5,0),""),BasketTbl,2,0),"کد ناشناخته"))</f>
        <v/>
      </c>
      <c r="CG1515" s="18">
        <f>IF($CE1515="","",IFERROR(VLOOKUP(IF(ISNUMBER(FIND(" – ",$CE1515)),LEFT($CE1515,FIND(" – ",$CE1515)-1),$CE1515),ProdTbl,3,0),"کد ناشناخته"))</f>
        <v/>
      </c>
      <c r="CH1515" s="22" t="n"/>
      <c r="CI1515" s="21" t="n"/>
    </row>
    <row r="1516">
      <c r="A1516" s="18">
        <f>IF($B1516="","",COUNTA($B$10:$B1516))</f>
        <v/>
      </c>
      <c r="B1516" s="19" t="n"/>
      <c r="C1516" s="20" t="n"/>
      <c r="D1516" s="19" t="n"/>
      <c r="E1516" s="18">
        <f>IF($D1516="","",IFERROR(VLOOKUP(IF(ISNUMBER(FIND(" – ",$D1516)),LEFT($D1516,FIND(" – ",$D1516)-1),$D1516),SellerTbl,2,0),"کد ناشناخته"))</f>
        <v/>
      </c>
      <c r="F1516" s="21" t="n"/>
      <c r="G1516" s="21" t="n"/>
      <c r="H1516" s="22" t="n"/>
      <c r="I1516" s="23">
        <f>IF(OR($F1516="",$G1516=""),"",$F1516-$G1516)</f>
        <v/>
      </c>
      <c r="J1516" s="18">
        <f>IF($I1516="","",IF(ABS($I1516)&lt;=0.01*$F1516,"√","×"))</f>
        <v/>
      </c>
      <c r="K1516" s="23">
        <f>IF(COUNT($Q1516,$V1516,$AA1516,$AF1516,$AK1516,$AP1516,$AU1516,$AZ1516,$BE1516,$BJ1516,$BO1516,$BT1516,$BY1516,$CD1516,$CI1516)=0,"",SUM($Q1516,$V1516,$AA1516,$AF1516,$AK1516,$AP1516,$AU1516,$AZ1516,$BE1516,$BJ1516,$BO1516,$BT1516,$BY1516,$CD1516,$CI1516))</f>
        <v/>
      </c>
      <c r="L1516" s="23">
        <f>IF(OR($F1516="",$K1516=""),"",$F1516-$K1516)</f>
        <v/>
      </c>
      <c r="M1516" s="20" t="n"/>
      <c r="N1516" s="18">
        <f>IF($M1516="","",IFERROR(VLOOKUP(IFERROR(VLOOKUP(IF(ISNUMBER(FIND(" – ",$M1516)),LEFT($M1516,FIND(" – ",$M1516)-1),$M1516),ProdTbl,5,0),""),BasketTbl,2,0),"کد ناشناخته"))</f>
        <v/>
      </c>
      <c r="O1516" s="18">
        <f>IF($M1516="","",IFERROR(VLOOKUP(IF(ISNUMBER(FIND(" – ",$M1516)),LEFT($M1516,FIND(" – ",$M1516)-1),$M1516),ProdTbl,3,0),"کد ناشناخته"))</f>
        <v/>
      </c>
      <c r="P1516" s="22" t="n"/>
      <c r="Q1516" s="21" t="n"/>
      <c r="R1516" s="20" t="n"/>
      <c r="S1516" s="18">
        <f>IF($R1516="","",IFERROR(VLOOKUP(IFERROR(VLOOKUP(IF(ISNUMBER(FIND(" – ",$R1516)),LEFT($R1516,FIND(" – ",$R1516)-1),$R1516),ProdTbl,5,0),""),BasketTbl,2,0),"کد ناشناخته"))</f>
        <v/>
      </c>
      <c r="T1516" s="18">
        <f>IF($R1516="","",IFERROR(VLOOKUP(IF(ISNUMBER(FIND(" – ",$R1516)),LEFT($R1516,FIND(" – ",$R1516)-1),$R1516),ProdTbl,3,0),"کد ناشناخته"))</f>
        <v/>
      </c>
      <c r="U1516" s="22" t="n"/>
      <c r="V1516" s="21" t="n"/>
      <c r="W1516" s="20" t="n"/>
      <c r="X1516" s="18">
        <f>IF($W1516="","",IFERROR(VLOOKUP(IFERROR(VLOOKUP(IF(ISNUMBER(FIND(" – ",$W1516)),LEFT($W1516,FIND(" – ",$W1516)-1),$W1516),ProdTbl,5,0),""),BasketTbl,2,0),"کد ناشناخته"))</f>
        <v/>
      </c>
      <c r="Y1516" s="18">
        <f>IF($W1516="","",IFERROR(VLOOKUP(IF(ISNUMBER(FIND(" – ",$W1516)),LEFT($W1516,FIND(" – ",$W1516)-1),$W1516),ProdTbl,3,0),"کد ناشناخته"))</f>
        <v/>
      </c>
      <c r="Z1516" s="22" t="n"/>
      <c r="AA1516" s="21" t="n"/>
      <c r="AB1516" s="20" t="n"/>
      <c r="AC1516" s="18">
        <f>IF($AB1516="","",IFERROR(VLOOKUP(IFERROR(VLOOKUP(IF(ISNUMBER(FIND(" – ",$AB1516)),LEFT($AB1516,FIND(" – ",$AB1516)-1),$AB1516),ProdTbl,5,0),""),BasketTbl,2,0),"کد ناشناخته"))</f>
        <v/>
      </c>
      <c r="AD1516" s="18">
        <f>IF($AB1516="","",IFERROR(VLOOKUP(IF(ISNUMBER(FIND(" – ",$AB1516)),LEFT($AB1516,FIND(" – ",$AB1516)-1),$AB1516),ProdTbl,3,0),"کد ناشناخته"))</f>
        <v/>
      </c>
      <c r="AE1516" s="22" t="n"/>
      <c r="AF1516" s="21" t="n"/>
      <c r="AG1516" s="20" t="n"/>
      <c r="AH1516" s="18">
        <f>IF($AG1516="","",IFERROR(VLOOKUP(IFERROR(VLOOKUP(IF(ISNUMBER(FIND(" – ",$AG1516)),LEFT($AG1516,FIND(" – ",$AG1516)-1),$AG1516),ProdTbl,5,0),""),BasketTbl,2,0),"کد ناشناخته"))</f>
        <v/>
      </c>
      <c r="AI1516" s="18">
        <f>IF($AG1516="","",IFERROR(VLOOKUP(IF(ISNUMBER(FIND(" – ",$AG1516)),LEFT($AG1516,FIND(" – ",$AG1516)-1),$AG1516),ProdTbl,3,0),"کد ناشناخته"))</f>
        <v/>
      </c>
      <c r="AJ1516" s="22" t="n"/>
      <c r="AK1516" s="21" t="n"/>
      <c r="AL1516" s="20" t="n"/>
      <c r="AM1516" s="18">
        <f>IF($AL1516="","",IFERROR(VLOOKUP(IFERROR(VLOOKUP(IF(ISNUMBER(FIND(" – ",$AL1516)),LEFT($AL1516,FIND(" – ",$AL1516)-1),$AL1516),ProdTbl,5,0),""),BasketTbl,2,0),"کد ناشناخته"))</f>
        <v/>
      </c>
      <c r="AN1516" s="18">
        <f>IF($AL1516="","",IFERROR(VLOOKUP(IF(ISNUMBER(FIND(" – ",$AL1516)),LEFT($AL1516,FIND(" – ",$AL1516)-1),$AL1516),ProdTbl,3,0),"کد ناشناخته"))</f>
        <v/>
      </c>
      <c r="AO1516" s="22" t="n"/>
      <c r="AP1516" s="21" t="n"/>
      <c r="AQ1516" s="20" t="n"/>
      <c r="AR1516" s="18">
        <f>IF($AQ1516="","",IFERROR(VLOOKUP(IFERROR(VLOOKUP(IF(ISNUMBER(FIND(" – ",$AQ1516)),LEFT($AQ1516,FIND(" – ",$AQ1516)-1),$AQ1516),ProdTbl,5,0),""),BasketTbl,2,0),"کد ناشناخته"))</f>
        <v/>
      </c>
      <c r="AS1516" s="18">
        <f>IF($AQ1516="","",IFERROR(VLOOKUP(IF(ISNUMBER(FIND(" – ",$AQ1516)),LEFT($AQ1516,FIND(" – ",$AQ1516)-1),$AQ1516),ProdTbl,3,0),"کد ناشناخته"))</f>
        <v/>
      </c>
      <c r="AT1516" s="22" t="n"/>
      <c r="AU1516" s="21" t="n"/>
      <c r="AV1516" s="20" t="n"/>
      <c r="AW1516" s="18">
        <f>IF($AV1516="","",IFERROR(VLOOKUP(IFERROR(VLOOKUP(IF(ISNUMBER(FIND(" – ",$AV1516)),LEFT($AV1516,FIND(" – ",$AV1516)-1),$AV1516),ProdTbl,5,0),""),BasketTbl,2,0),"کد ناشناخته"))</f>
        <v/>
      </c>
      <c r="AX1516" s="18">
        <f>IF($AV1516="","",IFERROR(VLOOKUP(IF(ISNUMBER(FIND(" – ",$AV1516)),LEFT($AV1516,FIND(" – ",$AV1516)-1),$AV1516),ProdTbl,3,0),"کد ناشناخته"))</f>
        <v/>
      </c>
      <c r="AY1516" s="22" t="n"/>
      <c r="AZ1516" s="21" t="n"/>
      <c r="BA1516" s="20" t="n"/>
      <c r="BB1516" s="18">
        <f>IF($BA1516="","",IFERROR(VLOOKUP(IFERROR(VLOOKUP(IF(ISNUMBER(FIND(" – ",$BA1516)),LEFT($BA1516,FIND(" – ",$BA1516)-1),$BA1516),ProdTbl,5,0),""),BasketTbl,2,0),"کد ناشناخته"))</f>
        <v/>
      </c>
      <c r="BC1516" s="18">
        <f>IF($BA1516="","",IFERROR(VLOOKUP(IF(ISNUMBER(FIND(" – ",$BA1516)),LEFT($BA1516,FIND(" – ",$BA1516)-1),$BA1516),ProdTbl,3,0),"کد ناشناخته"))</f>
        <v/>
      </c>
      <c r="BD1516" s="22" t="n"/>
      <c r="BE1516" s="21" t="n"/>
      <c r="BF1516" s="20" t="n"/>
      <c r="BG1516" s="18">
        <f>IF($BF1516="","",IFERROR(VLOOKUP(IFERROR(VLOOKUP(IF(ISNUMBER(FIND(" – ",$BF1516)),LEFT($BF1516,FIND(" – ",$BF1516)-1),$BF1516),ProdTbl,5,0),""),BasketTbl,2,0),"کد ناشناخته"))</f>
        <v/>
      </c>
      <c r="BH1516" s="18">
        <f>IF($BF1516="","",IFERROR(VLOOKUP(IF(ISNUMBER(FIND(" – ",$BF1516)),LEFT($BF1516,FIND(" – ",$BF1516)-1),$BF1516),ProdTbl,3,0),"کد ناشناخته"))</f>
        <v/>
      </c>
      <c r="BI1516" s="22" t="n"/>
      <c r="BJ1516" s="21" t="n"/>
      <c r="BK1516" s="20" t="n"/>
      <c r="BL1516" s="18">
        <f>IF($BK1516="","",IFERROR(VLOOKUP(IFERROR(VLOOKUP(IF(ISNUMBER(FIND(" – ",$BK1516)),LEFT($BK1516,FIND(" – ",$BK1516)-1),$BK1516),ProdTbl,5,0),""),BasketTbl,2,0),"کد ناشناخته"))</f>
        <v/>
      </c>
      <c r="BM1516" s="18">
        <f>IF($BK1516="","",IFERROR(VLOOKUP(IF(ISNUMBER(FIND(" – ",$BK1516)),LEFT($BK1516,FIND(" – ",$BK1516)-1),$BK1516),ProdTbl,3,0),"کد ناشناخته"))</f>
        <v/>
      </c>
      <c r="BN1516" s="22" t="n"/>
      <c r="BO1516" s="21" t="n"/>
      <c r="BP1516" s="20" t="n"/>
      <c r="BQ1516" s="18">
        <f>IF($BP1516="","",IFERROR(VLOOKUP(IFERROR(VLOOKUP(IF(ISNUMBER(FIND(" – ",$BP1516)),LEFT($BP1516,FIND(" – ",$BP1516)-1),$BP1516),ProdTbl,5,0),""),BasketTbl,2,0),"کد ناشناخته"))</f>
        <v/>
      </c>
      <c r="BR1516" s="18">
        <f>IF($BP1516="","",IFERROR(VLOOKUP(IF(ISNUMBER(FIND(" – ",$BP1516)),LEFT($BP1516,FIND(" – ",$BP1516)-1),$BP1516),ProdTbl,3,0),"کد ناشناخته"))</f>
        <v/>
      </c>
      <c r="BS1516" s="22" t="n"/>
      <c r="BT1516" s="21" t="n"/>
      <c r="BU1516" s="20" t="n"/>
      <c r="BV1516" s="18">
        <f>IF($BU1516="","",IFERROR(VLOOKUP(IFERROR(VLOOKUP(IF(ISNUMBER(FIND(" – ",$BU1516)),LEFT($BU1516,FIND(" – ",$BU1516)-1),$BU1516),ProdTbl,5,0),""),BasketTbl,2,0),"کد ناشناخته"))</f>
        <v/>
      </c>
      <c r="BW1516" s="18">
        <f>IF($BU1516="","",IFERROR(VLOOKUP(IF(ISNUMBER(FIND(" – ",$BU1516)),LEFT($BU1516,FIND(" – ",$BU1516)-1),$BU1516),ProdTbl,3,0),"کد ناشناخته"))</f>
        <v/>
      </c>
      <c r="BX1516" s="22" t="n"/>
      <c r="BY1516" s="21" t="n"/>
      <c r="BZ1516" s="20" t="n"/>
      <c r="CA1516" s="18">
        <f>IF($BZ1516="","",IFERROR(VLOOKUP(IFERROR(VLOOKUP(IF(ISNUMBER(FIND(" – ",$BZ1516)),LEFT($BZ1516,FIND(" – ",$BZ1516)-1),$BZ1516),ProdTbl,5,0),""),BasketTbl,2,0),"کد ناشناخته"))</f>
        <v/>
      </c>
      <c r="CB1516" s="18">
        <f>IF($BZ1516="","",IFERROR(VLOOKUP(IF(ISNUMBER(FIND(" – ",$BZ1516)),LEFT($BZ1516,FIND(" – ",$BZ1516)-1),$BZ1516),ProdTbl,3,0),"کد ناشناخته"))</f>
        <v/>
      </c>
      <c r="CC1516" s="22" t="n"/>
      <c r="CD1516" s="21" t="n"/>
      <c r="CE1516" s="20" t="n"/>
      <c r="CF1516" s="18">
        <f>IF($CE1516="","",IFERROR(VLOOKUP(IFERROR(VLOOKUP(IF(ISNUMBER(FIND(" – ",$CE1516)),LEFT($CE1516,FIND(" – ",$CE1516)-1),$CE1516),ProdTbl,5,0),""),BasketTbl,2,0),"کد ناشناخته"))</f>
        <v/>
      </c>
      <c r="CG1516" s="18">
        <f>IF($CE1516="","",IFERROR(VLOOKUP(IF(ISNUMBER(FIND(" – ",$CE1516)),LEFT($CE1516,FIND(" – ",$CE1516)-1),$CE1516),ProdTbl,3,0),"کد ناشناخته"))</f>
        <v/>
      </c>
      <c r="CH1516" s="22" t="n"/>
      <c r="CI1516" s="21" t="n"/>
    </row>
    <row r="1517">
      <c r="A1517" s="18">
        <f>IF($B1517="","",COUNTA($B$10:$B1517))</f>
        <v/>
      </c>
      <c r="B1517" s="19" t="n"/>
      <c r="C1517" s="20" t="n"/>
      <c r="D1517" s="19" t="n"/>
      <c r="E1517" s="18">
        <f>IF($D1517="","",IFERROR(VLOOKUP(IF(ISNUMBER(FIND(" – ",$D1517)),LEFT($D1517,FIND(" – ",$D1517)-1),$D1517),SellerTbl,2,0),"کد ناشناخته"))</f>
        <v/>
      </c>
      <c r="F1517" s="21" t="n"/>
      <c r="G1517" s="21" t="n"/>
      <c r="H1517" s="22" t="n"/>
      <c r="I1517" s="23">
        <f>IF(OR($F1517="",$G1517=""),"",$F1517-$G1517)</f>
        <v/>
      </c>
      <c r="J1517" s="18">
        <f>IF($I1517="","",IF(ABS($I1517)&lt;=0.01*$F1517,"√","×"))</f>
        <v/>
      </c>
      <c r="K1517" s="23">
        <f>IF(COUNT($Q1517,$V1517,$AA1517,$AF1517,$AK1517,$AP1517,$AU1517,$AZ1517,$BE1517,$BJ1517,$BO1517,$BT1517,$BY1517,$CD1517,$CI1517)=0,"",SUM($Q1517,$V1517,$AA1517,$AF1517,$AK1517,$AP1517,$AU1517,$AZ1517,$BE1517,$BJ1517,$BO1517,$BT1517,$BY1517,$CD1517,$CI1517))</f>
        <v/>
      </c>
      <c r="L1517" s="23">
        <f>IF(OR($F1517="",$K1517=""),"",$F1517-$K1517)</f>
        <v/>
      </c>
      <c r="M1517" s="20" t="n"/>
      <c r="N1517" s="18">
        <f>IF($M1517="","",IFERROR(VLOOKUP(IFERROR(VLOOKUP(IF(ISNUMBER(FIND(" – ",$M1517)),LEFT($M1517,FIND(" – ",$M1517)-1),$M1517),ProdTbl,5,0),""),BasketTbl,2,0),"کد ناشناخته"))</f>
        <v/>
      </c>
      <c r="O1517" s="18">
        <f>IF($M1517="","",IFERROR(VLOOKUP(IF(ISNUMBER(FIND(" – ",$M1517)),LEFT($M1517,FIND(" – ",$M1517)-1),$M1517),ProdTbl,3,0),"کد ناشناخته"))</f>
        <v/>
      </c>
      <c r="P1517" s="22" t="n"/>
      <c r="Q1517" s="21" t="n"/>
      <c r="R1517" s="20" t="n"/>
      <c r="S1517" s="18">
        <f>IF($R1517="","",IFERROR(VLOOKUP(IFERROR(VLOOKUP(IF(ISNUMBER(FIND(" – ",$R1517)),LEFT($R1517,FIND(" – ",$R1517)-1),$R1517),ProdTbl,5,0),""),BasketTbl,2,0),"کد ناشناخته"))</f>
        <v/>
      </c>
      <c r="T1517" s="18">
        <f>IF($R1517="","",IFERROR(VLOOKUP(IF(ISNUMBER(FIND(" – ",$R1517)),LEFT($R1517,FIND(" – ",$R1517)-1),$R1517),ProdTbl,3,0),"کد ناشناخته"))</f>
        <v/>
      </c>
      <c r="U1517" s="22" t="n"/>
      <c r="V1517" s="21" t="n"/>
      <c r="W1517" s="20" t="n"/>
      <c r="X1517" s="18">
        <f>IF($W1517="","",IFERROR(VLOOKUP(IFERROR(VLOOKUP(IF(ISNUMBER(FIND(" – ",$W1517)),LEFT($W1517,FIND(" – ",$W1517)-1),$W1517),ProdTbl,5,0),""),BasketTbl,2,0),"کد ناشناخته"))</f>
        <v/>
      </c>
      <c r="Y1517" s="18">
        <f>IF($W1517="","",IFERROR(VLOOKUP(IF(ISNUMBER(FIND(" – ",$W1517)),LEFT($W1517,FIND(" – ",$W1517)-1),$W1517),ProdTbl,3,0),"کد ناشناخته"))</f>
        <v/>
      </c>
      <c r="Z1517" s="22" t="n"/>
      <c r="AA1517" s="21" t="n"/>
      <c r="AB1517" s="20" t="n"/>
      <c r="AC1517" s="18">
        <f>IF($AB1517="","",IFERROR(VLOOKUP(IFERROR(VLOOKUP(IF(ISNUMBER(FIND(" – ",$AB1517)),LEFT($AB1517,FIND(" – ",$AB1517)-1),$AB1517),ProdTbl,5,0),""),BasketTbl,2,0),"کد ناشناخته"))</f>
        <v/>
      </c>
      <c r="AD1517" s="18">
        <f>IF($AB1517="","",IFERROR(VLOOKUP(IF(ISNUMBER(FIND(" – ",$AB1517)),LEFT($AB1517,FIND(" – ",$AB1517)-1),$AB1517),ProdTbl,3,0),"کد ناشناخته"))</f>
        <v/>
      </c>
      <c r="AE1517" s="22" t="n"/>
      <c r="AF1517" s="21" t="n"/>
      <c r="AG1517" s="20" t="n"/>
      <c r="AH1517" s="18">
        <f>IF($AG1517="","",IFERROR(VLOOKUP(IFERROR(VLOOKUP(IF(ISNUMBER(FIND(" – ",$AG1517)),LEFT($AG1517,FIND(" – ",$AG1517)-1),$AG1517),ProdTbl,5,0),""),BasketTbl,2,0),"کد ناشناخته"))</f>
        <v/>
      </c>
      <c r="AI1517" s="18">
        <f>IF($AG1517="","",IFERROR(VLOOKUP(IF(ISNUMBER(FIND(" – ",$AG1517)),LEFT($AG1517,FIND(" – ",$AG1517)-1),$AG1517),ProdTbl,3,0),"کد ناشناخته"))</f>
        <v/>
      </c>
      <c r="AJ1517" s="22" t="n"/>
      <c r="AK1517" s="21" t="n"/>
      <c r="AL1517" s="20" t="n"/>
      <c r="AM1517" s="18">
        <f>IF($AL1517="","",IFERROR(VLOOKUP(IFERROR(VLOOKUP(IF(ISNUMBER(FIND(" – ",$AL1517)),LEFT($AL1517,FIND(" – ",$AL1517)-1),$AL1517),ProdTbl,5,0),""),BasketTbl,2,0),"کد ناشناخته"))</f>
        <v/>
      </c>
      <c r="AN1517" s="18">
        <f>IF($AL1517="","",IFERROR(VLOOKUP(IF(ISNUMBER(FIND(" – ",$AL1517)),LEFT($AL1517,FIND(" – ",$AL1517)-1),$AL1517),ProdTbl,3,0),"کد ناشناخته"))</f>
        <v/>
      </c>
      <c r="AO1517" s="22" t="n"/>
      <c r="AP1517" s="21" t="n"/>
      <c r="AQ1517" s="20" t="n"/>
      <c r="AR1517" s="18">
        <f>IF($AQ1517="","",IFERROR(VLOOKUP(IFERROR(VLOOKUP(IF(ISNUMBER(FIND(" – ",$AQ1517)),LEFT($AQ1517,FIND(" – ",$AQ1517)-1),$AQ1517),ProdTbl,5,0),""),BasketTbl,2,0),"کد ناشناخته"))</f>
        <v/>
      </c>
      <c r="AS1517" s="18">
        <f>IF($AQ1517="","",IFERROR(VLOOKUP(IF(ISNUMBER(FIND(" – ",$AQ1517)),LEFT($AQ1517,FIND(" – ",$AQ1517)-1),$AQ1517),ProdTbl,3,0),"کد ناشناخته"))</f>
        <v/>
      </c>
      <c r="AT1517" s="22" t="n"/>
      <c r="AU1517" s="21" t="n"/>
      <c r="AV1517" s="20" t="n"/>
      <c r="AW1517" s="18">
        <f>IF($AV1517="","",IFERROR(VLOOKUP(IFERROR(VLOOKUP(IF(ISNUMBER(FIND(" – ",$AV1517)),LEFT($AV1517,FIND(" – ",$AV1517)-1),$AV1517),ProdTbl,5,0),""),BasketTbl,2,0),"کد ناشناخته"))</f>
        <v/>
      </c>
      <c r="AX1517" s="18">
        <f>IF($AV1517="","",IFERROR(VLOOKUP(IF(ISNUMBER(FIND(" – ",$AV1517)),LEFT($AV1517,FIND(" – ",$AV1517)-1),$AV1517),ProdTbl,3,0),"کد ناشناخته"))</f>
        <v/>
      </c>
      <c r="AY1517" s="22" t="n"/>
      <c r="AZ1517" s="21" t="n"/>
      <c r="BA1517" s="20" t="n"/>
      <c r="BB1517" s="18">
        <f>IF($BA1517="","",IFERROR(VLOOKUP(IFERROR(VLOOKUP(IF(ISNUMBER(FIND(" – ",$BA1517)),LEFT($BA1517,FIND(" – ",$BA1517)-1),$BA1517),ProdTbl,5,0),""),BasketTbl,2,0),"کد ناشناخته"))</f>
        <v/>
      </c>
      <c r="BC1517" s="18">
        <f>IF($BA1517="","",IFERROR(VLOOKUP(IF(ISNUMBER(FIND(" – ",$BA1517)),LEFT($BA1517,FIND(" – ",$BA1517)-1),$BA1517),ProdTbl,3,0),"کد ناشناخته"))</f>
        <v/>
      </c>
      <c r="BD1517" s="22" t="n"/>
      <c r="BE1517" s="21" t="n"/>
      <c r="BF1517" s="20" t="n"/>
      <c r="BG1517" s="18">
        <f>IF($BF1517="","",IFERROR(VLOOKUP(IFERROR(VLOOKUP(IF(ISNUMBER(FIND(" – ",$BF1517)),LEFT($BF1517,FIND(" – ",$BF1517)-1),$BF1517),ProdTbl,5,0),""),BasketTbl,2,0),"کد ناشناخته"))</f>
        <v/>
      </c>
      <c r="BH1517" s="18">
        <f>IF($BF1517="","",IFERROR(VLOOKUP(IF(ISNUMBER(FIND(" – ",$BF1517)),LEFT($BF1517,FIND(" – ",$BF1517)-1),$BF1517),ProdTbl,3,0),"کد ناشناخته"))</f>
        <v/>
      </c>
      <c r="BI1517" s="22" t="n"/>
      <c r="BJ1517" s="21" t="n"/>
      <c r="BK1517" s="20" t="n"/>
      <c r="BL1517" s="18">
        <f>IF($BK1517="","",IFERROR(VLOOKUP(IFERROR(VLOOKUP(IF(ISNUMBER(FIND(" – ",$BK1517)),LEFT($BK1517,FIND(" – ",$BK1517)-1),$BK1517),ProdTbl,5,0),""),BasketTbl,2,0),"کد ناشناخته"))</f>
        <v/>
      </c>
      <c r="BM1517" s="18">
        <f>IF($BK1517="","",IFERROR(VLOOKUP(IF(ISNUMBER(FIND(" – ",$BK1517)),LEFT($BK1517,FIND(" – ",$BK1517)-1),$BK1517),ProdTbl,3,0),"کد ناشناخته"))</f>
        <v/>
      </c>
      <c r="BN1517" s="22" t="n"/>
      <c r="BO1517" s="21" t="n"/>
      <c r="BP1517" s="20" t="n"/>
      <c r="BQ1517" s="18">
        <f>IF($BP1517="","",IFERROR(VLOOKUP(IFERROR(VLOOKUP(IF(ISNUMBER(FIND(" – ",$BP1517)),LEFT($BP1517,FIND(" – ",$BP1517)-1),$BP1517),ProdTbl,5,0),""),BasketTbl,2,0),"کد ناشناخته"))</f>
        <v/>
      </c>
      <c r="BR1517" s="18">
        <f>IF($BP1517="","",IFERROR(VLOOKUP(IF(ISNUMBER(FIND(" – ",$BP1517)),LEFT($BP1517,FIND(" – ",$BP1517)-1),$BP1517),ProdTbl,3,0),"کد ناشناخته"))</f>
        <v/>
      </c>
      <c r="BS1517" s="22" t="n"/>
      <c r="BT1517" s="21" t="n"/>
      <c r="BU1517" s="20" t="n"/>
      <c r="BV1517" s="18">
        <f>IF($BU1517="","",IFERROR(VLOOKUP(IFERROR(VLOOKUP(IF(ISNUMBER(FIND(" – ",$BU1517)),LEFT($BU1517,FIND(" – ",$BU1517)-1),$BU1517),ProdTbl,5,0),""),BasketTbl,2,0),"کد ناشناخته"))</f>
        <v/>
      </c>
      <c r="BW1517" s="18">
        <f>IF($BU1517="","",IFERROR(VLOOKUP(IF(ISNUMBER(FIND(" – ",$BU1517)),LEFT($BU1517,FIND(" – ",$BU1517)-1),$BU1517),ProdTbl,3,0),"کد ناشناخته"))</f>
        <v/>
      </c>
      <c r="BX1517" s="22" t="n"/>
      <c r="BY1517" s="21" t="n"/>
      <c r="BZ1517" s="20" t="n"/>
      <c r="CA1517" s="18">
        <f>IF($BZ1517="","",IFERROR(VLOOKUP(IFERROR(VLOOKUP(IF(ISNUMBER(FIND(" – ",$BZ1517)),LEFT($BZ1517,FIND(" – ",$BZ1517)-1),$BZ1517),ProdTbl,5,0),""),BasketTbl,2,0),"کد ناشناخته"))</f>
        <v/>
      </c>
      <c r="CB1517" s="18">
        <f>IF($BZ1517="","",IFERROR(VLOOKUP(IF(ISNUMBER(FIND(" – ",$BZ1517)),LEFT($BZ1517,FIND(" – ",$BZ1517)-1),$BZ1517),ProdTbl,3,0),"کد ناشناخته"))</f>
        <v/>
      </c>
      <c r="CC1517" s="22" t="n"/>
      <c r="CD1517" s="21" t="n"/>
      <c r="CE1517" s="20" t="n"/>
      <c r="CF1517" s="18">
        <f>IF($CE1517="","",IFERROR(VLOOKUP(IFERROR(VLOOKUP(IF(ISNUMBER(FIND(" – ",$CE1517)),LEFT($CE1517,FIND(" – ",$CE1517)-1),$CE1517),ProdTbl,5,0),""),BasketTbl,2,0),"کد ناشناخته"))</f>
        <v/>
      </c>
      <c r="CG1517" s="18">
        <f>IF($CE1517="","",IFERROR(VLOOKUP(IF(ISNUMBER(FIND(" – ",$CE1517)),LEFT($CE1517,FIND(" – ",$CE1517)-1),$CE1517),ProdTbl,3,0),"کد ناشناخته"))</f>
        <v/>
      </c>
      <c r="CH1517" s="22" t="n"/>
      <c r="CI1517" s="21" t="n"/>
    </row>
    <row r="1518">
      <c r="A1518" s="18">
        <f>IF($B1518="","",COUNTA($B$10:$B1518))</f>
        <v/>
      </c>
      <c r="B1518" s="19" t="n"/>
      <c r="C1518" s="20" t="n"/>
      <c r="D1518" s="19" t="n"/>
      <c r="E1518" s="18">
        <f>IF($D1518="","",IFERROR(VLOOKUP(IF(ISNUMBER(FIND(" – ",$D1518)),LEFT($D1518,FIND(" – ",$D1518)-1),$D1518),SellerTbl,2,0),"کد ناشناخته"))</f>
        <v/>
      </c>
      <c r="F1518" s="21" t="n"/>
      <c r="G1518" s="21" t="n"/>
      <c r="H1518" s="22" t="n"/>
      <c r="I1518" s="23">
        <f>IF(OR($F1518="",$G1518=""),"",$F1518-$G1518)</f>
        <v/>
      </c>
      <c r="J1518" s="18">
        <f>IF($I1518="","",IF(ABS($I1518)&lt;=0.01*$F1518,"√","×"))</f>
        <v/>
      </c>
      <c r="K1518" s="23">
        <f>IF(COUNT($Q1518,$V1518,$AA1518,$AF1518,$AK1518,$AP1518,$AU1518,$AZ1518,$BE1518,$BJ1518,$BO1518,$BT1518,$BY1518,$CD1518,$CI1518)=0,"",SUM($Q1518,$V1518,$AA1518,$AF1518,$AK1518,$AP1518,$AU1518,$AZ1518,$BE1518,$BJ1518,$BO1518,$BT1518,$BY1518,$CD1518,$CI1518))</f>
        <v/>
      </c>
      <c r="L1518" s="23">
        <f>IF(OR($F1518="",$K1518=""),"",$F1518-$K1518)</f>
        <v/>
      </c>
      <c r="M1518" s="20" t="n"/>
      <c r="N1518" s="18">
        <f>IF($M1518="","",IFERROR(VLOOKUP(IFERROR(VLOOKUP(IF(ISNUMBER(FIND(" – ",$M1518)),LEFT($M1518,FIND(" – ",$M1518)-1),$M1518),ProdTbl,5,0),""),BasketTbl,2,0),"کد ناشناخته"))</f>
        <v/>
      </c>
      <c r="O1518" s="18">
        <f>IF($M1518="","",IFERROR(VLOOKUP(IF(ISNUMBER(FIND(" – ",$M1518)),LEFT($M1518,FIND(" – ",$M1518)-1),$M1518),ProdTbl,3,0),"کد ناشناخته"))</f>
        <v/>
      </c>
      <c r="P1518" s="22" t="n"/>
      <c r="Q1518" s="21" t="n"/>
      <c r="R1518" s="20" t="n"/>
      <c r="S1518" s="18">
        <f>IF($R1518="","",IFERROR(VLOOKUP(IFERROR(VLOOKUP(IF(ISNUMBER(FIND(" – ",$R1518)),LEFT($R1518,FIND(" – ",$R1518)-1),$R1518),ProdTbl,5,0),""),BasketTbl,2,0),"کد ناشناخته"))</f>
        <v/>
      </c>
      <c r="T1518" s="18">
        <f>IF($R1518="","",IFERROR(VLOOKUP(IF(ISNUMBER(FIND(" – ",$R1518)),LEFT($R1518,FIND(" – ",$R1518)-1),$R1518),ProdTbl,3,0),"کد ناشناخته"))</f>
        <v/>
      </c>
      <c r="U1518" s="22" t="n"/>
      <c r="V1518" s="21" t="n"/>
      <c r="W1518" s="20" t="n"/>
      <c r="X1518" s="18">
        <f>IF($W1518="","",IFERROR(VLOOKUP(IFERROR(VLOOKUP(IF(ISNUMBER(FIND(" – ",$W1518)),LEFT($W1518,FIND(" – ",$W1518)-1),$W1518),ProdTbl,5,0),""),BasketTbl,2,0),"کد ناشناخته"))</f>
        <v/>
      </c>
      <c r="Y1518" s="18">
        <f>IF($W1518="","",IFERROR(VLOOKUP(IF(ISNUMBER(FIND(" – ",$W1518)),LEFT($W1518,FIND(" – ",$W1518)-1),$W1518),ProdTbl,3,0),"کد ناشناخته"))</f>
        <v/>
      </c>
      <c r="Z1518" s="22" t="n"/>
      <c r="AA1518" s="21" t="n"/>
      <c r="AB1518" s="20" t="n"/>
      <c r="AC1518" s="18">
        <f>IF($AB1518="","",IFERROR(VLOOKUP(IFERROR(VLOOKUP(IF(ISNUMBER(FIND(" – ",$AB1518)),LEFT($AB1518,FIND(" – ",$AB1518)-1),$AB1518),ProdTbl,5,0),""),BasketTbl,2,0),"کد ناشناخته"))</f>
        <v/>
      </c>
      <c r="AD1518" s="18">
        <f>IF($AB1518="","",IFERROR(VLOOKUP(IF(ISNUMBER(FIND(" – ",$AB1518)),LEFT($AB1518,FIND(" – ",$AB1518)-1),$AB1518),ProdTbl,3,0),"کد ناشناخته"))</f>
        <v/>
      </c>
      <c r="AE1518" s="22" t="n"/>
      <c r="AF1518" s="21" t="n"/>
      <c r="AG1518" s="20" t="n"/>
      <c r="AH1518" s="18">
        <f>IF($AG1518="","",IFERROR(VLOOKUP(IFERROR(VLOOKUP(IF(ISNUMBER(FIND(" – ",$AG1518)),LEFT($AG1518,FIND(" – ",$AG1518)-1),$AG1518),ProdTbl,5,0),""),BasketTbl,2,0),"کد ناشناخته"))</f>
        <v/>
      </c>
      <c r="AI1518" s="18">
        <f>IF($AG1518="","",IFERROR(VLOOKUP(IF(ISNUMBER(FIND(" – ",$AG1518)),LEFT($AG1518,FIND(" – ",$AG1518)-1),$AG1518),ProdTbl,3,0),"کد ناشناخته"))</f>
        <v/>
      </c>
      <c r="AJ1518" s="22" t="n"/>
      <c r="AK1518" s="21" t="n"/>
      <c r="AL1518" s="20" t="n"/>
      <c r="AM1518" s="18">
        <f>IF($AL1518="","",IFERROR(VLOOKUP(IFERROR(VLOOKUP(IF(ISNUMBER(FIND(" – ",$AL1518)),LEFT($AL1518,FIND(" – ",$AL1518)-1),$AL1518),ProdTbl,5,0),""),BasketTbl,2,0),"کد ناشناخته"))</f>
        <v/>
      </c>
      <c r="AN1518" s="18">
        <f>IF($AL1518="","",IFERROR(VLOOKUP(IF(ISNUMBER(FIND(" – ",$AL1518)),LEFT($AL1518,FIND(" – ",$AL1518)-1),$AL1518),ProdTbl,3,0),"کد ناشناخته"))</f>
        <v/>
      </c>
      <c r="AO1518" s="22" t="n"/>
      <c r="AP1518" s="21" t="n"/>
      <c r="AQ1518" s="20" t="n"/>
      <c r="AR1518" s="18">
        <f>IF($AQ1518="","",IFERROR(VLOOKUP(IFERROR(VLOOKUP(IF(ISNUMBER(FIND(" – ",$AQ1518)),LEFT($AQ1518,FIND(" – ",$AQ1518)-1),$AQ1518),ProdTbl,5,0),""),BasketTbl,2,0),"کد ناشناخته"))</f>
        <v/>
      </c>
      <c r="AS1518" s="18">
        <f>IF($AQ1518="","",IFERROR(VLOOKUP(IF(ISNUMBER(FIND(" – ",$AQ1518)),LEFT($AQ1518,FIND(" – ",$AQ1518)-1),$AQ1518),ProdTbl,3,0),"کد ناشناخته"))</f>
        <v/>
      </c>
      <c r="AT1518" s="22" t="n"/>
      <c r="AU1518" s="21" t="n"/>
      <c r="AV1518" s="20" t="n"/>
      <c r="AW1518" s="18">
        <f>IF($AV1518="","",IFERROR(VLOOKUP(IFERROR(VLOOKUP(IF(ISNUMBER(FIND(" – ",$AV1518)),LEFT($AV1518,FIND(" – ",$AV1518)-1),$AV1518),ProdTbl,5,0),""),BasketTbl,2,0),"کد ناشناخته"))</f>
        <v/>
      </c>
      <c r="AX1518" s="18">
        <f>IF($AV1518="","",IFERROR(VLOOKUP(IF(ISNUMBER(FIND(" – ",$AV1518)),LEFT($AV1518,FIND(" – ",$AV1518)-1),$AV1518),ProdTbl,3,0),"کد ناشناخته"))</f>
        <v/>
      </c>
      <c r="AY1518" s="22" t="n"/>
      <c r="AZ1518" s="21" t="n"/>
      <c r="BA1518" s="20" t="n"/>
      <c r="BB1518" s="18">
        <f>IF($BA1518="","",IFERROR(VLOOKUP(IFERROR(VLOOKUP(IF(ISNUMBER(FIND(" – ",$BA1518)),LEFT($BA1518,FIND(" – ",$BA1518)-1),$BA1518),ProdTbl,5,0),""),BasketTbl,2,0),"کد ناشناخته"))</f>
        <v/>
      </c>
      <c r="BC1518" s="18">
        <f>IF($BA1518="","",IFERROR(VLOOKUP(IF(ISNUMBER(FIND(" – ",$BA1518)),LEFT($BA1518,FIND(" – ",$BA1518)-1),$BA1518),ProdTbl,3,0),"کد ناشناخته"))</f>
        <v/>
      </c>
      <c r="BD1518" s="22" t="n"/>
      <c r="BE1518" s="21" t="n"/>
      <c r="BF1518" s="20" t="n"/>
      <c r="BG1518" s="18">
        <f>IF($BF1518="","",IFERROR(VLOOKUP(IFERROR(VLOOKUP(IF(ISNUMBER(FIND(" – ",$BF1518)),LEFT($BF1518,FIND(" – ",$BF1518)-1),$BF1518),ProdTbl,5,0),""),BasketTbl,2,0),"کد ناشناخته"))</f>
        <v/>
      </c>
      <c r="BH1518" s="18">
        <f>IF($BF1518="","",IFERROR(VLOOKUP(IF(ISNUMBER(FIND(" – ",$BF1518)),LEFT($BF1518,FIND(" – ",$BF1518)-1),$BF1518),ProdTbl,3,0),"کد ناشناخته"))</f>
        <v/>
      </c>
      <c r="BI1518" s="22" t="n"/>
      <c r="BJ1518" s="21" t="n"/>
      <c r="BK1518" s="20" t="n"/>
      <c r="BL1518" s="18">
        <f>IF($BK1518="","",IFERROR(VLOOKUP(IFERROR(VLOOKUP(IF(ISNUMBER(FIND(" – ",$BK1518)),LEFT($BK1518,FIND(" – ",$BK1518)-1),$BK1518),ProdTbl,5,0),""),BasketTbl,2,0),"کد ناشناخته"))</f>
        <v/>
      </c>
      <c r="BM1518" s="18">
        <f>IF($BK1518="","",IFERROR(VLOOKUP(IF(ISNUMBER(FIND(" – ",$BK1518)),LEFT($BK1518,FIND(" – ",$BK1518)-1),$BK1518),ProdTbl,3,0),"کد ناشناخته"))</f>
        <v/>
      </c>
      <c r="BN1518" s="22" t="n"/>
      <c r="BO1518" s="21" t="n"/>
      <c r="BP1518" s="20" t="n"/>
      <c r="BQ1518" s="18">
        <f>IF($BP1518="","",IFERROR(VLOOKUP(IFERROR(VLOOKUP(IF(ISNUMBER(FIND(" – ",$BP1518)),LEFT($BP1518,FIND(" – ",$BP1518)-1),$BP1518),ProdTbl,5,0),""),BasketTbl,2,0),"کد ناشناخته"))</f>
        <v/>
      </c>
      <c r="BR1518" s="18">
        <f>IF($BP1518="","",IFERROR(VLOOKUP(IF(ISNUMBER(FIND(" – ",$BP1518)),LEFT($BP1518,FIND(" – ",$BP1518)-1),$BP1518),ProdTbl,3,0),"کد ناشناخته"))</f>
        <v/>
      </c>
      <c r="BS1518" s="22" t="n"/>
      <c r="BT1518" s="21" t="n"/>
      <c r="BU1518" s="20" t="n"/>
      <c r="BV1518" s="18">
        <f>IF($BU1518="","",IFERROR(VLOOKUP(IFERROR(VLOOKUP(IF(ISNUMBER(FIND(" – ",$BU1518)),LEFT($BU1518,FIND(" – ",$BU1518)-1),$BU1518),ProdTbl,5,0),""),BasketTbl,2,0),"کد ناشناخته"))</f>
        <v/>
      </c>
      <c r="BW1518" s="18">
        <f>IF($BU1518="","",IFERROR(VLOOKUP(IF(ISNUMBER(FIND(" – ",$BU1518)),LEFT($BU1518,FIND(" – ",$BU1518)-1),$BU1518),ProdTbl,3,0),"کد ناشناخته"))</f>
        <v/>
      </c>
      <c r="BX1518" s="22" t="n"/>
      <c r="BY1518" s="21" t="n"/>
      <c r="BZ1518" s="20" t="n"/>
      <c r="CA1518" s="18">
        <f>IF($BZ1518="","",IFERROR(VLOOKUP(IFERROR(VLOOKUP(IF(ISNUMBER(FIND(" – ",$BZ1518)),LEFT($BZ1518,FIND(" – ",$BZ1518)-1),$BZ1518),ProdTbl,5,0),""),BasketTbl,2,0),"کد ناشناخته"))</f>
        <v/>
      </c>
      <c r="CB1518" s="18">
        <f>IF($BZ1518="","",IFERROR(VLOOKUP(IF(ISNUMBER(FIND(" – ",$BZ1518)),LEFT($BZ1518,FIND(" – ",$BZ1518)-1),$BZ1518),ProdTbl,3,0),"کد ناشناخته"))</f>
        <v/>
      </c>
      <c r="CC1518" s="22" t="n"/>
      <c r="CD1518" s="21" t="n"/>
      <c r="CE1518" s="20" t="n"/>
      <c r="CF1518" s="18">
        <f>IF($CE1518="","",IFERROR(VLOOKUP(IFERROR(VLOOKUP(IF(ISNUMBER(FIND(" – ",$CE1518)),LEFT($CE1518,FIND(" – ",$CE1518)-1),$CE1518),ProdTbl,5,0),""),BasketTbl,2,0),"کد ناشناخته"))</f>
        <v/>
      </c>
      <c r="CG1518" s="18">
        <f>IF($CE1518="","",IFERROR(VLOOKUP(IF(ISNUMBER(FIND(" – ",$CE1518)),LEFT($CE1518,FIND(" – ",$CE1518)-1),$CE1518),ProdTbl,3,0),"کد ناشناخته"))</f>
        <v/>
      </c>
      <c r="CH1518" s="22" t="n"/>
      <c r="CI1518" s="21" t="n"/>
    </row>
    <row r="1519">
      <c r="A1519" s="18">
        <f>IF($B1519="","",COUNTA($B$10:$B1519))</f>
        <v/>
      </c>
      <c r="B1519" s="19" t="n"/>
      <c r="C1519" s="20" t="n"/>
      <c r="D1519" s="19" t="n"/>
      <c r="E1519" s="18">
        <f>IF($D1519="","",IFERROR(VLOOKUP(IF(ISNUMBER(FIND(" – ",$D1519)),LEFT($D1519,FIND(" – ",$D1519)-1),$D1519),SellerTbl,2,0),"کد ناشناخته"))</f>
        <v/>
      </c>
      <c r="F1519" s="21" t="n"/>
      <c r="G1519" s="21" t="n"/>
      <c r="H1519" s="22" t="n"/>
      <c r="I1519" s="23">
        <f>IF(OR($F1519="",$G1519=""),"",$F1519-$G1519)</f>
        <v/>
      </c>
      <c r="J1519" s="18">
        <f>IF($I1519="","",IF(ABS($I1519)&lt;=0.01*$F1519,"√","×"))</f>
        <v/>
      </c>
      <c r="K1519" s="23">
        <f>IF(COUNT($Q1519,$V1519,$AA1519,$AF1519,$AK1519,$AP1519,$AU1519,$AZ1519,$BE1519,$BJ1519,$BO1519,$BT1519,$BY1519,$CD1519,$CI1519)=0,"",SUM($Q1519,$V1519,$AA1519,$AF1519,$AK1519,$AP1519,$AU1519,$AZ1519,$BE1519,$BJ1519,$BO1519,$BT1519,$BY1519,$CD1519,$CI1519))</f>
        <v/>
      </c>
      <c r="L1519" s="23">
        <f>IF(OR($F1519="",$K1519=""),"",$F1519-$K1519)</f>
        <v/>
      </c>
      <c r="M1519" s="20" t="n"/>
      <c r="N1519" s="18">
        <f>IF($M1519="","",IFERROR(VLOOKUP(IFERROR(VLOOKUP(IF(ISNUMBER(FIND(" – ",$M1519)),LEFT($M1519,FIND(" – ",$M1519)-1),$M1519),ProdTbl,5,0),""),BasketTbl,2,0),"کد ناشناخته"))</f>
        <v/>
      </c>
      <c r="O1519" s="18">
        <f>IF($M1519="","",IFERROR(VLOOKUP(IF(ISNUMBER(FIND(" – ",$M1519)),LEFT($M1519,FIND(" – ",$M1519)-1),$M1519),ProdTbl,3,0),"کد ناشناخته"))</f>
        <v/>
      </c>
      <c r="P1519" s="22" t="n"/>
      <c r="Q1519" s="21" t="n"/>
      <c r="R1519" s="20" t="n"/>
      <c r="S1519" s="18">
        <f>IF($R1519="","",IFERROR(VLOOKUP(IFERROR(VLOOKUP(IF(ISNUMBER(FIND(" – ",$R1519)),LEFT($R1519,FIND(" – ",$R1519)-1),$R1519),ProdTbl,5,0),""),BasketTbl,2,0),"کد ناشناخته"))</f>
        <v/>
      </c>
      <c r="T1519" s="18">
        <f>IF($R1519="","",IFERROR(VLOOKUP(IF(ISNUMBER(FIND(" – ",$R1519)),LEFT($R1519,FIND(" – ",$R1519)-1),$R1519),ProdTbl,3,0),"کد ناشناخته"))</f>
        <v/>
      </c>
      <c r="U1519" s="22" t="n"/>
      <c r="V1519" s="21" t="n"/>
      <c r="W1519" s="20" t="n"/>
      <c r="X1519" s="18">
        <f>IF($W1519="","",IFERROR(VLOOKUP(IFERROR(VLOOKUP(IF(ISNUMBER(FIND(" – ",$W1519)),LEFT($W1519,FIND(" – ",$W1519)-1),$W1519),ProdTbl,5,0),""),BasketTbl,2,0),"کد ناشناخته"))</f>
        <v/>
      </c>
      <c r="Y1519" s="18">
        <f>IF($W1519="","",IFERROR(VLOOKUP(IF(ISNUMBER(FIND(" – ",$W1519)),LEFT($W1519,FIND(" – ",$W1519)-1),$W1519),ProdTbl,3,0),"کد ناشناخته"))</f>
        <v/>
      </c>
      <c r="Z1519" s="22" t="n"/>
      <c r="AA1519" s="21" t="n"/>
      <c r="AB1519" s="20" t="n"/>
      <c r="AC1519" s="18">
        <f>IF($AB1519="","",IFERROR(VLOOKUP(IFERROR(VLOOKUP(IF(ISNUMBER(FIND(" – ",$AB1519)),LEFT($AB1519,FIND(" – ",$AB1519)-1),$AB1519),ProdTbl,5,0),""),BasketTbl,2,0),"کد ناشناخته"))</f>
        <v/>
      </c>
      <c r="AD1519" s="18">
        <f>IF($AB1519="","",IFERROR(VLOOKUP(IF(ISNUMBER(FIND(" – ",$AB1519)),LEFT($AB1519,FIND(" – ",$AB1519)-1),$AB1519),ProdTbl,3,0),"کد ناشناخته"))</f>
        <v/>
      </c>
      <c r="AE1519" s="22" t="n"/>
      <c r="AF1519" s="21" t="n"/>
      <c r="AG1519" s="20" t="n"/>
      <c r="AH1519" s="18">
        <f>IF($AG1519="","",IFERROR(VLOOKUP(IFERROR(VLOOKUP(IF(ISNUMBER(FIND(" – ",$AG1519)),LEFT($AG1519,FIND(" – ",$AG1519)-1),$AG1519),ProdTbl,5,0),""),BasketTbl,2,0),"کد ناشناخته"))</f>
        <v/>
      </c>
      <c r="AI1519" s="18">
        <f>IF($AG1519="","",IFERROR(VLOOKUP(IF(ISNUMBER(FIND(" – ",$AG1519)),LEFT($AG1519,FIND(" – ",$AG1519)-1),$AG1519),ProdTbl,3,0),"کد ناشناخته"))</f>
        <v/>
      </c>
      <c r="AJ1519" s="22" t="n"/>
      <c r="AK1519" s="21" t="n"/>
      <c r="AL1519" s="20" t="n"/>
      <c r="AM1519" s="18">
        <f>IF($AL1519="","",IFERROR(VLOOKUP(IFERROR(VLOOKUP(IF(ISNUMBER(FIND(" – ",$AL1519)),LEFT($AL1519,FIND(" – ",$AL1519)-1),$AL1519),ProdTbl,5,0),""),BasketTbl,2,0),"کد ناشناخته"))</f>
        <v/>
      </c>
      <c r="AN1519" s="18">
        <f>IF($AL1519="","",IFERROR(VLOOKUP(IF(ISNUMBER(FIND(" – ",$AL1519)),LEFT($AL1519,FIND(" – ",$AL1519)-1),$AL1519),ProdTbl,3,0),"کد ناشناخته"))</f>
        <v/>
      </c>
      <c r="AO1519" s="22" t="n"/>
      <c r="AP1519" s="21" t="n"/>
      <c r="AQ1519" s="20" t="n"/>
      <c r="AR1519" s="18">
        <f>IF($AQ1519="","",IFERROR(VLOOKUP(IFERROR(VLOOKUP(IF(ISNUMBER(FIND(" – ",$AQ1519)),LEFT($AQ1519,FIND(" – ",$AQ1519)-1),$AQ1519),ProdTbl,5,0),""),BasketTbl,2,0),"کد ناشناخته"))</f>
        <v/>
      </c>
      <c r="AS1519" s="18">
        <f>IF($AQ1519="","",IFERROR(VLOOKUP(IF(ISNUMBER(FIND(" – ",$AQ1519)),LEFT($AQ1519,FIND(" – ",$AQ1519)-1),$AQ1519),ProdTbl,3,0),"کد ناشناخته"))</f>
        <v/>
      </c>
      <c r="AT1519" s="22" t="n"/>
      <c r="AU1519" s="21" t="n"/>
      <c r="AV1519" s="20" t="n"/>
      <c r="AW1519" s="18">
        <f>IF($AV1519="","",IFERROR(VLOOKUP(IFERROR(VLOOKUP(IF(ISNUMBER(FIND(" – ",$AV1519)),LEFT($AV1519,FIND(" – ",$AV1519)-1),$AV1519),ProdTbl,5,0),""),BasketTbl,2,0),"کد ناشناخته"))</f>
        <v/>
      </c>
      <c r="AX1519" s="18">
        <f>IF($AV1519="","",IFERROR(VLOOKUP(IF(ISNUMBER(FIND(" – ",$AV1519)),LEFT($AV1519,FIND(" – ",$AV1519)-1),$AV1519),ProdTbl,3,0),"کد ناشناخته"))</f>
        <v/>
      </c>
      <c r="AY1519" s="22" t="n"/>
      <c r="AZ1519" s="21" t="n"/>
      <c r="BA1519" s="20" t="n"/>
      <c r="BB1519" s="18">
        <f>IF($BA1519="","",IFERROR(VLOOKUP(IFERROR(VLOOKUP(IF(ISNUMBER(FIND(" – ",$BA1519)),LEFT($BA1519,FIND(" – ",$BA1519)-1),$BA1519),ProdTbl,5,0),""),BasketTbl,2,0),"کد ناشناخته"))</f>
        <v/>
      </c>
      <c r="BC1519" s="18">
        <f>IF($BA1519="","",IFERROR(VLOOKUP(IF(ISNUMBER(FIND(" – ",$BA1519)),LEFT($BA1519,FIND(" – ",$BA1519)-1),$BA1519),ProdTbl,3,0),"کد ناشناخته"))</f>
        <v/>
      </c>
      <c r="BD1519" s="22" t="n"/>
      <c r="BE1519" s="21" t="n"/>
      <c r="BF1519" s="20" t="n"/>
      <c r="BG1519" s="18">
        <f>IF($BF1519="","",IFERROR(VLOOKUP(IFERROR(VLOOKUP(IF(ISNUMBER(FIND(" – ",$BF1519)),LEFT($BF1519,FIND(" – ",$BF1519)-1),$BF1519),ProdTbl,5,0),""),BasketTbl,2,0),"کد ناشناخته"))</f>
        <v/>
      </c>
      <c r="BH1519" s="18">
        <f>IF($BF1519="","",IFERROR(VLOOKUP(IF(ISNUMBER(FIND(" – ",$BF1519)),LEFT($BF1519,FIND(" – ",$BF1519)-1),$BF1519),ProdTbl,3,0),"کد ناشناخته"))</f>
        <v/>
      </c>
      <c r="BI1519" s="22" t="n"/>
      <c r="BJ1519" s="21" t="n"/>
      <c r="BK1519" s="20" t="n"/>
      <c r="BL1519" s="18">
        <f>IF($BK1519="","",IFERROR(VLOOKUP(IFERROR(VLOOKUP(IF(ISNUMBER(FIND(" – ",$BK1519)),LEFT($BK1519,FIND(" – ",$BK1519)-1),$BK1519),ProdTbl,5,0),""),BasketTbl,2,0),"کد ناشناخته"))</f>
        <v/>
      </c>
      <c r="BM1519" s="18">
        <f>IF($BK1519="","",IFERROR(VLOOKUP(IF(ISNUMBER(FIND(" – ",$BK1519)),LEFT($BK1519,FIND(" – ",$BK1519)-1),$BK1519),ProdTbl,3,0),"کد ناشناخته"))</f>
        <v/>
      </c>
      <c r="BN1519" s="22" t="n"/>
      <c r="BO1519" s="21" t="n"/>
      <c r="BP1519" s="20" t="n"/>
      <c r="BQ1519" s="18">
        <f>IF($BP1519="","",IFERROR(VLOOKUP(IFERROR(VLOOKUP(IF(ISNUMBER(FIND(" – ",$BP1519)),LEFT($BP1519,FIND(" – ",$BP1519)-1),$BP1519),ProdTbl,5,0),""),BasketTbl,2,0),"کد ناشناخته"))</f>
        <v/>
      </c>
      <c r="BR1519" s="18">
        <f>IF($BP1519="","",IFERROR(VLOOKUP(IF(ISNUMBER(FIND(" – ",$BP1519)),LEFT($BP1519,FIND(" – ",$BP1519)-1),$BP1519),ProdTbl,3,0),"کد ناشناخته"))</f>
        <v/>
      </c>
      <c r="BS1519" s="22" t="n"/>
      <c r="BT1519" s="21" t="n"/>
      <c r="BU1519" s="20" t="n"/>
      <c r="BV1519" s="18">
        <f>IF($BU1519="","",IFERROR(VLOOKUP(IFERROR(VLOOKUP(IF(ISNUMBER(FIND(" – ",$BU1519)),LEFT($BU1519,FIND(" – ",$BU1519)-1),$BU1519),ProdTbl,5,0),""),BasketTbl,2,0),"کد ناشناخته"))</f>
        <v/>
      </c>
      <c r="BW1519" s="18">
        <f>IF($BU1519="","",IFERROR(VLOOKUP(IF(ISNUMBER(FIND(" – ",$BU1519)),LEFT($BU1519,FIND(" – ",$BU1519)-1),$BU1519),ProdTbl,3,0),"کد ناشناخته"))</f>
        <v/>
      </c>
      <c r="BX1519" s="22" t="n"/>
      <c r="BY1519" s="21" t="n"/>
      <c r="BZ1519" s="20" t="n"/>
      <c r="CA1519" s="18">
        <f>IF($BZ1519="","",IFERROR(VLOOKUP(IFERROR(VLOOKUP(IF(ISNUMBER(FIND(" – ",$BZ1519)),LEFT($BZ1519,FIND(" – ",$BZ1519)-1),$BZ1519),ProdTbl,5,0),""),BasketTbl,2,0),"کد ناشناخته"))</f>
        <v/>
      </c>
      <c r="CB1519" s="18">
        <f>IF($BZ1519="","",IFERROR(VLOOKUP(IF(ISNUMBER(FIND(" – ",$BZ1519)),LEFT($BZ1519,FIND(" – ",$BZ1519)-1),$BZ1519),ProdTbl,3,0),"کد ناشناخته"))</f>
        <v/>
      </c>
      <c r="CC1519" s="22" t="n"/>
      <c r="CD1519" s="21" t="n"/>
      <c r="CE1519" s="20" t="n"/>
      <c r="CF1519" s="18">
        <f>IF($CE1519="","",IFERROR(VLOOKUP(IFERROR(VLOOKUP(IF(ISNUMBER(FIND(" – ",$CE1519)),LEFT($CE1519,FIND(" – ",$CE1519)-1),$CE1519),ProdTbl,5,0),""),BasketTbl,2,0),"کد ناشناخته"))</f>
        <v/>
      </c>
      <c r="CG1519" s="18">
        <f>IF($CE1519="","",IFERROR(VLOOKUP(IF(ISNUMBER(FIND(" – ",$CE1519)),LEFT($CE1519,FIND(" – ",$CE1519)-1),$CE1519),ProdTbl,3,0),"کد ناشناخته"))</f>
        <v/>
      </c>
      <c r="CH1519" s="22" t="n"/>
      <c r="CI1519" s="21" t="n"/>
    </row>
    <row r="1520">
      <c r="A1520" s="18">
        <f>IF($B1520="","",COUNTA($B$10:$B1520))</f>
        <v/>
      </c>
      <c r="B1520" s="19" t="n"/>
      <c r="C1520" s="20" t="n"/>
      <c r="D1520" s="19" t="n"/>
      <c r="E1520" s="18">
        <f>IF($D1520="","",IFERROR(VLOOKUP(IF(ISNUMBER(FIND(" – ",$D1520)),LEFT($D1520,FIND(" – ",$D1520)-1),$D1520),SellerTbl,2,0),"کد ناشناخته"))</f>
        <v/>
      </c>
      <c r="F1520" s="21" t="n"/>
      <c r="G1520" s="21" t="n"/>
      <c r="H1520" s="22" t="n"/>
      <c r="I1520" s="23">
        <f>IF(OR($F1520="",$G1520=""),"",$F1520-$G1520)</f>
        <v/>
      </c>
      <c r="J1520" s="18">
        <f>IF($I1520="","",IF(ABS($I1520)&lt;=0.01*$F1520,"√","×"))</f>
        <v/>
      </c>
      <c r="K1520" s="23">
        <f>IF(COUNT($Q1520,$V1520,$AA1520,$AF1520,$AK1520,$AP1520,$AU1520,$AZ1520,$BE1520,$BJ1520,$BO1520,$BT1520,$BY1520,$CD1520,$CI1520)=0,"",SUM($Q1520,$V1520,$AA1520,$AF1520,$AK1520,$AP1520,$AU1520,$AZ1520,$BE1520,$BJ1520,$BO1520,$BT1520,$BY1520,$CD1520,$CI1520))</f>
        <v/>
      </c>
      <c r="L1520" s="23">
        <f>IF(OR($F1520="",$K1520=""),"",$F1520-$K1520)</f>
        <v/>
      </c>
      <c r="M1520" s="20" t="n"/>
      <c r="N1520" s="18">
        <f>IF($M1520="","",IFERROR(VLOOKUP(IFERROR(VLOOKUP(IF(ISNUMBER(FIND(" – ",$M1520)),LEFT($M1520,FIND(" – ",$M1520)-1),$M1520),ProdTbl,5,0),""),BasketTbl,2,0),"کد ناشناخته"))</f>
        <v/>
      </c>
      <c r="O1520" s="18">
        <f>IF($M1520="","",IFERROR(VLOOKUP(IF(ISNUMBER(FIND(" – ",$M1520)),LEFT($M1520,FIND(" – ",$M1520)-1),$M1520),ProdTbl,3,0),"کد ناشناخته"))</f>
        <v/>
      </c>
      <c r="P1520" s="22" t="n"/>
      <c r="Q1520" s="21" t="n"/>
      <c r="R1520" s="20" t="n"/>
      <c r="S1520" s="18">
        <f>IF($R1520="","",IFERROR(VLOOKUP(IFERROR(VLOOKUP(IF(ISNUMBER(FIND(" – ",$R1520)),LEFT($R1520,FIND(" – ",$R1520)-1),$R1520),ProdTbl,5,0),""),BasketTbl,2,0),"کد ناشناخته"))</f>
        <v/>
      </c>
      <c r="T1520" s="18">
        <f>IF($R1520="","",IFERROR(VLOOKUP(IF(ISNUMBER(FIND(" – ",$R1520)),LEFT($R1520,FIND(" – ",$R1520)-1),$R1520),ProdTbl,3,0),"کد ناشناخته"))</f>
        <v/>
      </c>
      <c r="U1520" s="22" t="n"/>
      <c r="V1520" s="21" t="n"/>
      <c r="W1520" s="20" t="n"/>
      <c r="X1520" s="18">
        <f>IF($W1520="","",IFERROR(VLOOKUP(IFERROR(VLOOKUP(IF(ISNUMBER(FIND(" – ",$W1520)),LEFT($W1520,FIND(" – ",$W1520)-1),$W1520),ProdTbl,5,0),""),BasketTbl,2,0),"کد ناشناخته"))</f>
        <v/>
      </c>
      <c r="Y1520" s="18">
        <f>IF($W1520="","",IFERROR(VLOOKUP(IF(ISNUMBER(FIND(" – ",$W1520)),LEFT($W1520,FIND(" – ",$W1520)-1),$W1520),ProdTbl,3,0),"کد ناشناخته"))</f>
        <v/>
      </c>
      <c r="Z1520" s="22" t="n"/>
      <c r="AA1520" s="21" t="n"/>
      <c r="AB1520" s="20" t="n"/>
      <c r="AC1520" s="18">
        <f>IF($AB1520="","",IFERROR(VLOOKUP(IFERROR(VLOOKUP(IF(ISNUMBER(FIND(" – ",$AB1520)),LEFT($AB1520,FIND(" – ",$AB1520)-1),$AB1520),ProdTbl,5,0),""),BasketTbl,2,0),"کد ناشناخته"))</f>
        <v/>
      </c>
      <c r="AD1520" s="18">
        <f>IF($AB1520="","",IFERROR(VLOOKUP(IF(ISNUMBER(FIND(" – ",$AB1520)),LEFT($AB1520,FIND(" – ",$AB1520)-1),$AB1520),ProdTbl,3,0),"کد ناشناخته"))</f>
        <v/>
      </c>
      <c r="AE1520" s="22" t="n"/>
      <c r="AF1520" s="21" t="n"/>
      <c r="AG1520" s="20" t="n"/>
      <c r="AH1520" s="18">
        <f>IF($AG1520="","",IFERROR(VLOOKUP(IFERROR(VLOOKUP(IF(ISNUMBER(FIND(" – ",$AG1520)),LEFT($AG1520,FIND(" – ",$AG1520)-1),$AG1520),ProdTbl,5,0),""),BasketTbl,2,0),"کد ناشناخته"))</f>
        <v/>
      </c>
      <c r="AI1520" s="18">
        <f>IF($AG1520="","",IFERROR(VLOOKUP(IF(ISNUMBER(FIND(" – ",$AG1520)),LEFT($AG1520,FIND(" – ",$AG1520)-1),$AG1520),ProdTbl,3,0),"کد ناشناخته"))</f>
        <v/>
      </c>
      <c r="AJ1520" s="22" t="n"/>
      <c r="AK1520" s="21" t="n"/>
      <c r="AL1520" s="20" t="n"/>
      <c r="AM1520" s="18">
        <f>IF($AL1520="","",IFERROR(VLOOKUP(IFERROR(VLOOKUP(IF(ISNUMBER(FIND(" – ",$AL1520)),LEFT($AL1520,FIND(" – ",$AL1520)-1),$AL1520),ProdTbl,5,0),""),BasketTbl,2,0),"کد ناشناخته"))</f>
        <v/>
      </c>
      <c r="AN1520" s="18">
        <f>IF($AL1520="","",IFERROR(VLOOKUP(IF(ISNUMBER(FIND(" – ",$AL1520)),LEFT($AL1520,FIND(" – ",$AL1520)-1),$AL1520),ProdTbl,3,0),"کد ناشناخته"))</f>
        <v/>
      </c>
      <c r="AO1520" s="22" t="n"/>
      <c r="AP1520" s="21" t="n"/>
      <c r="AQ1520" s="20" t="n"/>
      <c r="AR1520" s="18">
        <f>IF($AQ1520="","",IFERROR(VLOOKUP(IFERROR(VLOOKUP(IF(ISNUMBER(FIND(" – ",$AQ1520)),LEFT($AQ1520,FIND(" – ",$AQ1520)-1),$AQ1520),ProdTbl,5,0),""),BasketTbl,2,0),"کد ناشناخته"))</f>
        <v/>
      </c>
      <c r="AS1520" s="18">
        <f>IF($AQ1520="","",IFERROR(VLOOKUP(IF(ISNUMBER(FIND(" – ",$AQ1520)),LEFT($AQ1520,FIND(" – ",$AQ1520)-1),$AQ1520),ProdTbl,3,0),"کد ناشناخته"))</f>
        <v/>
      </c>
      <c r="AT1520" s="22" t="n"/>
      <c r="AU1520" s="21" t="n"/>
      <c r="AV1520" s="20" t="n"/>
      <c r="AW1520" s="18">
        <f>IF($AV1520="","",IFERROR(VLOOKUP(IFERROR(VLOOKUP(IF(ISNUMBER(FIND(" – ",$AV1520)),LEFT($AV1520,FIND(" – ",$AV1520)-1),$AV1520),ProdTbl,5,0),""),BasketTbl,2,0),"کد ناشناخته"))</f>
        <v/>
      </c>
      <c r="AX1520" s="18">
        <f>IF($AV1520="","",IFERROR(VLOOKUP(IF(ISNUMBER(FIND(" – ",$AV1520)),LEFT($AV1520,FIND(" – ",$AV1520)-1),$AV1520),ProdTbl,3,0),"کد ناشناخته"))</f>
        <v/>
      </c>
      <c r="AY1520" s="22" t="n"/>
      <c r="AZ1520" s="21" t="n"/>
      <c r="BA1520" s="20" t="n"/>
      <c r="BB1520" s="18">
        <f>IF($BA1520="","",IFERROR(VLOOKUP(IFERROR(VLOOKUP(IF(ISNUMBER(FIND(" – ",$BA1520)),LEFT($BA1520,FIND(" – ",$BA1520)-1),$BA1520),ProdTbl,5,0),""),BasketTbl,2,0),"کد ناشناخته"))</f>
        <v/>
      </c>
      <c r="BC1520" s="18">
        <f>IF($BA1520="","",IFERROR(VLOOKUP(IF(ISNUMBER(FIND(" – ",$BA1520)),LEFT($BA1520,FIND(" – ",$BA1520)-1),$BA1520),ProdTbl,3,0),"کد ناشناخته"))</f>
        <v/>
      </c>
      <c r="BD1520" s="22" t="n"/>
      <c r="BE1520" s="21" t="n"/>
      <c r="BF1520" s="20" t="n"/>
      <c r="BG1520" s="18">
        <f>IF($BF1520="","",IFERROR(VLOOKUP(IFERROR(VLOOKUP(IF(ISNUMBER(FIND(" – ",$BF1520)),LEFT($BF1520,FIND(" – ",$BF1520)-1),$BF1520),ProdTbl,5,0),""),BasketTbl,2,0),"کد ناشناخته"))</f>
        <v/>
      </c>
      <c r="BH1520" s="18">
        <f>IF($BF1520="","",IFERROR(VLOOKUP(IF(ISNUMBER(FIND(" – ",$BF1520)),LEFT($BF1520,FIND(" – ",$BF1520)-1),$BF1520),ProdTbl,3,0),"کد ناشناخته"))</f>
        <v/>
      </c>
      <c r="BI1520" s="22" t="n"/>
      <c r="BJ1520" s="21" t="n"/>
      <c r="BK1520" s="20" t="n"/>
      <c r="BL1520" s="18">
        <f>IF($BK1520="","",IFERROR(VLOOKUP(IFERROR(VLOOKUP(IF(ISNUMBER(FIND(" – ",$BK1520)),LEFT($BK1520,FIND(" – ",$BK1520)-1),$BK1520),ProdTbl,5,0),""),BasketTbl,2,0),"کد ناشناخته"))</f>
        <v/>
      </c>
      <c r="BM1520" s="18">
        <f>IF($BK1520="","",IFERROR(VLOOKUP(IF(ISNUMBER(FIND(" – ",$BK1520)),LEFT($BK1520,FIND(" – ",$BK1520)-1),$BK1520),ProdTbl,3,0),"کد ناشناخته"))</f>
        <v/>
      </c>
      <c r="BN1520" s="22" t="n"/>
      <c r="BO1520" s="21" t="n"/>
      <c r="BP1520" s="20" t="n"/>
      <c r="BQ1520" s="18">
        <f>IF($BP1520="","",IFERROR(VLOOKUP(IFERROR(VLOOKUP(IF(ISNUMBER(FIND(" – ",$BP1520)),LEFT($BP1520,FIND(" – ",$BP1520)-1),$BP1520),ProdTbl,5,0),""),BasketTbl,2,0),"کد ناشناخته"))</f>
        <v/>
      </c>
      <c r="BR1520" s="18">
        <f>IF($BP1520="","",IFERROR(VLOOKUP(IF(ISNUMBER(FIND(" – ",$BP1520)),LEFT($BP1520,FIND(" – ",$BP1520)-1),$BP1520),ProdTbl,3,0),"کد ناشناخته"))</f>
        <v/>
      </c>
      <c r="BS1520" s="22" t="n"/>
      <c r="BT1520" s="21" t="n"/>
      <c r="BU1520" s="20" t="n"/>
      <c r="BV1520" s="18">
        <f>IF($BU1520="","",IFERROR(VLOOKUP(IFERROR(VLOOKUP(IF(ISNUMBER(FIND(" – ",$BU1520)),LEFT($BU1520,FIND(" – ",$BU1520)-1),$BU1520),ProdTbl,5,0),""),BasketTbl,2,0),"کد ناشناخته"))</f>
        <v/>
      </c>
      <c r="BW1520" s="18">
        <f>IF($BU1520="","",IFERROR(VLOOKUP(IF(ISNUMBER(FIND(" – ",$BU1520)),LEFT($BU1520,FIND(" – ",$BU1520)-1),$BU1520),ProdTbl,3,0),"کد ناشناخته"))</f>
        <v/>
      </c>
      <c r="BX1520" s="22" t="n"/>
      <c r="BY1520" s="21" t="n"/>
      <c r="BZ1520" s="20" t="n"/>
      <c r="CA1520" s="18">
        <f>IF($BZ1520="","",IFERROR(VLOOKUP(IFERROR(VLOOKUP(IF(ISNUMBER(FIND(" – ",$BZ1520)),LEFT($BZ1520,FIND(" – ",$BZ1520)-1),$BZ1520),ProdTbl,5,0),""),BasketTbl,2,0),"کد ناشناخته"))</f>
        <v/>
      </c>
      <c r="CB1520" s="18">
        <f>IF($BZ1520="","",IFERROR(VLOOKUP(IF(ISNUMBER(FIND(" – ",$BZ1520)),LEFT($BZ1520,FIND(" – ",$BZ1520)-1),$BZ1520),ProdTbl,3,0),"کد ناشناخته"))</f>
        <v/>
      </c>
      <c r="CC1520" s="22" t="n"/>
      <c r="CD1520" s="21" t="n"/>
      <c r="CE1520" s="20" t="n"/>
      <c r="CF1520" s="18">
        <f>IF($CE1520="","",IFERROR(VLOOKUP(IFERROR(VLOOKUP(IF(ISNUMBER(FIND(" – ",$CE1520)),LEFT($CE1520,FIND(" – ",$CE1520)-1),$CE1520),ProdTbl,5,0),""),BasketTbl,2,0),"کد ناشناخته"))</f>
        <v/>
      </c>
      <c r="CG1520" s="18">
        <f>IF($CE1520="","",IFERROR(VLOOKUP(IF(ISNUMBER(FIND(" – ",$CE1520)),LEFT($CE1520,FIND(" – ",$CE1520)-1),$CE1520),ProdTbl,3,0),"کد ناشناخته"))</f>
        <v/>
      </c>
      <c r="CH1520" s="22" t="n"/>
      <c r="CI1520" s="21" t="n"/>
    </row>
    <row r="1521">
      <c r="A1521" s="18">
        <f>IF($B1521="","",COUNTA($B$10:$B1521))</f>
        <v/>
      </c>
      <c r="B1521" s="19" t="n"/>
      <c r="C1521" s="20" t="n"/>
      <c r="D1521" s="19" t="n"/>
      <c r="E1521" s="18">
        <f>IF($D1521="","",IFERROR(VLOOKUP(IF(ISNUMBER(FIND(" – ",$D1521)),LEFT($D1521,FIND(" – ",$D1521)-1),$D1521),SellerTbl,2,0),"کد ناشناخته"))</f>
        <v/>
      </c>
      <c r="F1521" s="21" t="n"/>
      <c r="G1521" s="21" t="n"/>
      <c r="H1521" s="22" t="n"/>
      <c r="I1521" s="23">
        <f>IF(OR($F1521="",$G1521=""),"",$F1521-$G1521)</f>
        <v/>
      </c>
      <c r="J1521" s="18">
        <f>IF($I1521="","",IF(ABS($I1521)&lt;=0.01*$F1521,"√","×"))</f>
        <v/>
      </c>
      <c r="K1521" s="23">
        <f>IF(COUNT($Q1521,$V1521,$AA1521,$AF1521,$AK1521,$AP1521,$AU1521,$AZ1521,$BE1521,$BJ1521,$BO1521,$BT1521,$BY1521,$CD1521,$CI1521)=0,"",SUM($Q1521,$V1521,$AA1521,$AF1521,$AK1521,$AP1521,$AU1521,$AZ1521,$BE1521,$BJ1521,$BO1521,$BT1521,$BY1521,$CD1521,$CI1521))</f>
        <v/>
      </c>
      <c r="L1521" s="23">
        <f>IF(OR($F1521="",$K1521=""),"",$F1521-$K1521)</f>
        <v/>
      </c>
      <c r="M1521" s="20" t="n"/>
      <c r="N1521" s="18">
        <f>IF($M1521="","",IFERROR(VLOOKUP(IFERROR(VLOOKUP(IF(ISNUMBER(FIND(" – ",$M1521)),LEFT($M1521,FIND(" – ",$M1521)-1),$M1521),ProdTbl,5,0),""),BasketTbl,2,0),"کد ناشناخته"))</f>
        <v/>
      </c>
      <c r="O1521" s="18">
        <f>IF($M1521="","",IFERROR(VLOOKUP(IF(ISNUMBER(FIND(" – ",$M1521)),LEFT($M1521,FIND(" – ",$M1521)-1),$M1521),ProdTbl,3,0),"کد ناشناخته"))</f>
        <v/>
      </c>
      <c r="P1521" s="22" t="n"/>
      <c r="Q1521" s="21" t="n"/>
      <c r="R1521" s="20" t="n"/>
      <c r="S1521" s="18">
        <f>IF($R1521="","",IFERROR(VLOOKUP(IFERROR(VLOOKUP(IF(ISNUMBER(FIND(" – ",$R1521)),LEFT($R1521,FIND(" – ",$R1521)-1),$R1521),ProdTbl,5,0),""),BasketTbl,2,0),"کد ناشناخته"))</f>
        <v/>
      </c>
      <c r="T1521" s="18">
        <f>IF($R1521="","",IFERROR(VLOOKUP(IF(ISNUMBER(FIND(" – ",$R1521)),LEFT($R1521,FIND(" – ",$R1521)-1),$R1521),ProdTbl,3,0),"کد ناشناخته"))</f>
        <v/>
      </c>
      <c r="U1521" s="22" t="n"/>
      <c r="V1521" s="21" t="n"/>
      <c r="W1521" s="20" t="n"/>
      <c r="X1521" s="18">
        <f>IF($W1521="","",IFERROR(VLOOKUP(IFERROR(VLOOKUP(IF(ISNUMBER(FIND(" – ",$W1521)),LEFT($W1521,FIND(" – ",$W1521)-1),$W1521),ProdTbl,5,0),""),BasketTbl,2,0),"کد ناشناخته"))</f>
        <v/>
      </c>
      <c r="Y1521" s="18">
        <f>IF($W1521="","",IFERROR(VLOOKUP(IF(ISNUMBER(FIND(" – ",$W1521)),LEFT($W1521,FIND(" – ",$W1521)-1),$W1521),ProdTbl,3,0),"کد ناشناخته"))</f>
        <v/>
      </c>
      <c r="Z1521" s="22" t="n"/>
      <c r="AA1521" s="21" t="n"/>
      <c r="AB1521" s="20" t="n"/>
      <c r="AC1521" s="18">
        <f>IF($AB1521="","",IFERROR(VLOOKUP(IFERROR(VLOOKUP(IF(ISNUMBER(FIND(" – ",$AB1521)),LEFT($AB1521,FIND(" – ",$AB1521)-1),$AB1521),ProdTbl,5,0),""),BasketTbl,2,0),"کد ناشناخته"))</f>
        <v/>
      </c>
      <c r="AD1521" s="18">
        <f>IF($AB1521="","",IFERROR(VLOOKUP(IF(ISNUMBER(FIND(" – ",$AB1521)),LEFT($AB1521,FIND(" – ",$AB1521)-1),$AB1521),ProdTbl,3,0),"کد ناشناخته"))</f>
        <v/>
      </c>
      <c r="AE1521" s="22" t="n"/>
      <c r="AF1521" s="21" t="n"/>
      <c r="AG1521" s="20" t="n"/>
      <c r="AH1521" s="18">
        <f>IF($AG1521="","",IFERROR(VLOOKUP(IFERROR(VLOOKUP(IF(ISNUMBER(FIND(" – ",$AG1521)),LEFT($AG1521,FIND(" – ",$AG1521)-1),$AG1521),ProdTbl,5,0),""),BasketTbl,2,0),"کد ناشناخته"))</f>
        <v/>
      </c>
      <c r="AI1521" s="18">
        <f>IF($AG1521="","",IFERROR(VLOOKUP(IF(ISNUMBER(FIND(" – ",$AG1521)),LEFT($AG1521,FIND(" – ",$AG1521)-1),$AG1521),ProdTbl,3,0),"کد ناشناخته"))</f>
        <v/>
      </c>
      <c r="AJ1521" s="22" t="n"/>
      <c r="AK1521" s="21" t="n"/>
      <c r="AL1521" s="20" t="n"/>
      <c r="AM1521" s="18">
        <f>IF($AL1521="","",IFERROR(VLOOKUP(IFERROR(VLOOKUP(IF(ISNUMBER(FIND(" – ",$AL1521)),LEFT($AL1521,FIND(" – ",$AL1521)-1),$AL1521),ProdTbl,5,0),""),BasketTbl,2,0),"کد ناشناخته"))</f>
        <v/>
      </c>
      <c r="AN1521" s="18">
        <f>IF($AL1521="","",IFERROR(VLOOKUP(IF(ISNUMBER(FIND(" – ",$AL1521)),LEFT($AL1521,FIND(" – ",$AL1521)-1),$AL1521),ProdTbl,3,0),"کد ناشناخته"))</f>
        <v/>
      </c>
      <c r="AO1521" s="22" t="n"/>
      <c r="AP1521" s="21" t="n"/>
      <c r="AQ1521" s="20" t="n"/>
      <c r="AR1521" s="18">
        <f>IF($AQ1521="","",IFERROR(VLOOKUP(IFERROR(VLOOKUP(IF(ISNUMBER(FIND(" – ",$AQ1521)),LEFT($AQ1521,FIND(" – ",$AQ1521)-1),$AQ1521),ProdTbl,5,0),""),BasketTbl,2,0),"کد ناشناخته"))</f>
        <v/>
      </c>
      <c r="AS1521" s="18">
        <f>IF($AQ1521="","",IFERROR(VLOOKUP(IF(ISNUMBER(FIND(" – ",$AQ1521)),LEFT($AQ1521,FIND(" – ",$AQ1521)-1),$AQ1521),ProdTbl,3,0),"کد ناشناخته"))</f>
        <v/>
      </c>
      <c r="AT1521" s="22" t="n"/>
      <c r="AU1521" s="21" t="n"/>
      <c r="AV1521" s="20" t="n"/>
      <c r="AW1521" s="18">
        <f>IF($AV1521="","",IFERROR(VLOOKUP(IFERROR(VLOOKUP(IF(ISNUMBER(FIND(" – ",$AV1521)),LEFT($AV1521,FIND(" – ",$AV1521)-1),$AV1521),ProdTbl,5,0),""),BasketTbl,2,0),"کد ناشناخته"))</f>
        <v/>
      </c>
      <c r="AX1521" s="18">
        <f>IF($AV1521="","",IFERROR(VLOOKUP(IF(ISNUMBER(FIND(" – ",$AV1521)),LEFT($AV1521,FIND(" – ",$AV1521)-1),$AV1521),ProdTbl,3,0),"کد ناشناخته"))</f>
        <v/>
      </c>
      <c r="AY1521" s="22" t="n"/>
      <c r="AZ1521" s="21" t="n"/>
      <c r="BA1521" s="20" t="n"/>
      <c r="BB1521" s="18">
        <f>IF($BA1521="","",IFERROR(VLOOKUP(IFERROR(VLOOKUP(IF(ISNUMBER(FIND(" – ",$BA1521)),LEFT($BA1521,FIND(" – ",$BA1521)-1),$BA1521),ProdTbl,5,0),""),BasketTbl,2,0),"کد ناشناخته"))</f>
        <v/>
      </c>
      <c r="BC1521" s="18">
        <f>IF($BA1521="","",IFERROR(VLOOKUP(IF(ISNUMBER(FIND(" – ",$BA1521)),LEFT($BA1521,FIND(" – ",$BA1521)-1),$BA1521),ProdTbl,3,0),"کد ناشناخته"))</f>
        <v/>
      </c>
      <c r="BD1521" s="22" t="n"/>
      <c r="BE1521" s="21" t="n"/>
      <c r="BF1521" s="20" t="n"/>
      <c r="BG1521" s="18">
        <f>IF($BF1521="","",IFERROR(VLOOKUP(IFERROR(VLOOKUP(IF(ISNUMBER(FIND(" – ",$BF1521)),LEFT($BF1521,FIND(" – ",$BF1521)-1),$BF1521),ProdTbl,5,0),""),BasketTbl,2,0),"کد ناشناخته"))</f>
        <v/>
      </c>
      <c r="BH1521" s="18">
        <f>IF($BF1521="","",IFERROR(VLOOKUP(IF(ISNUMBER(FIND(" – ",$BF1521)),LEFT($BF1521,FIND(" – ",$BF1521)-1),$BF1521),ProdTbl,3,0),"کد ناشناخته"))</f>
        <v/>
      </c>
      <c r="BI1521" s="22" t="n"/>
      <c r="BJ1521" s="21" t="n"/>
      <c r="BK1521" s="20" t="n"/>
      <c r="BL1521" s="18">
        <f>IF($BK1521="","",IFERROR(VLOOKUP(IFERROR(VLOOKUP(IF(ISNUMBER(FIND(" – ",$BK1521)),LEFT($BK1521,FIND(" – ",$BK1521)-1),$BK1521),ProdTbl,5,0),""),BasketTbl,2,0),"کد ناشناخته"))</f>
        <v/>
      </c>
      <c r="BM1521" s="18">
        <f>IF($BK1521="","",IFERROR(VLOOKUP(IF(ISNUMBER(FIND(" – ",$BK1521)),LEFT($BK1521,FIND(" – ",$BK1521)-1),$BK1521),ProdTbl,3,0),"کد ناشناخته"))</f>
        <v/>
      </c>
      <c r="BN1521" s="22" t="n"/>
      <c r="BO1521" s="21" t="n"/>
      <c r="BP1521" s="20" t="n"/>
      <c r="BQ1521" s="18">
        <f>IF($BP1521="","",IFERROR(VLOOKUP(IFERROR(VLOOKUP(IF(ISNUMBER(FIND(" – ",$BP1521)),LEFT($BP1521,FIND(" – ",$BP1521)-1),$BP1521),ProdTbl,5,0),""),BasketTbl,2,0),"کد ناشناخته"))</f>
        <v/>
      </c>
      <c r="BR1521" s="18">
        <f>IF($BP1521="","",IFERROR(VLOOKUP(IF(ISNUMBER(FIND(" – ",$BP1521)),LEFT($BP1521,FIND(" – ",$BP1521)-1),$BP1521),ProdTbl,3,0),"کد ناشناخته"))</f>
        <v/>
      </c>
      <c r="BS1521" s="22" t="n"/>
      <c r="BT1521" s="21" t="n"/>
      <c r="BU1521" s="20" t="n"/>
      <c r="BV1521" s="18">
        <f>IF($BU1521="","",IFERROR(VLOOKUP(IFERROR(VLOOKUP(IF(ISNUMBER(FIND(" – ",$BU1521)),LEFT($BU1521,FIND(" – ",$BU1521)-1),$BU1521),ProdTbl,5,0),""),BasketTbl,2,0),"کد ناشناخته"))</f>
        <v/>
      </c>
      <c r="BW1521" s="18">
        <f>IF($BU1521="","",IFERROR(VLOOKUP(IF(ISNUMBER(FIND(" – ",$BU1521)),LEFT($BU1521,FIND(" – ",$BU1521)-1),$BU1521),ProdTbl,3,0),"کد ناشناخته"))</f>
        <v/>
      </c>
      <c r="BX1521" s="22" t="n"/>
      <c r="BY1521" s="21" t="n"/>
      <c r="BZ1521" s="20" t="n"/>
      <c r="CA1521" s="18">
        <f>IF($BZ1521="","",IFERROR(VLOOKUP(IFERROR(VLOOKUP(IF(ISNUMBER(FIND(" – ",$BZ1521)),LEFT($BZ1521,FIND(" – ",$BZ1521)-1),$BZ1521),ProdTbl,5,0),""),BasketTbl,2,0),"کد ناشناخته"))</f>
        <v/>
      </c>
      <c r="CB1521" s="18">
        <f>IF($BZ1521="","",IFERROR(VLOOKUP(IF(ISNUMBER(FIND(" – ",$BZ1521)),LEFT($BZ1521,FIND(" – ",$BZ1521)-1),$BZ1521),ProdTbl,3,0),"کد ناشناخته"))</f>
        <v/>
      </c>
      <c r="CC1521" s="22" t="n"/>
      <c r="CD1521" s="21" t="n"/>
      <c r="CE1521" s="20" t="n"/>
      <c r="CF1521" s="18">
        <f>IF($CE1521="","",IFERROR(VLOOKUP(IFERROR(VLOOKUP(IF(ISNUMBER(FIND(" – ",$CE1521)),LEFT($CE1521,FIND(" – ",$CE1521)-1),$CE1521),ProdTbl,5,0),""),BasketTbl,2,0),"کد ناشناخته"))</f>
        <v/>
      </c>
      <c r="CG1521" s="18">
        <f>IF($CE1521="","",IFERROR(VLOOKUP(IF(ISNUMBER(FIND(" – ",$CE1521)),LEFT($CE1521,FIND(" – ",$CE1521)-1),$CE1521),ProdTbl,3,0),"کد ناشناخته"))</f>
        <v/>
      </c>
      <c r="CH1521" s="22" t="n"/>
      <c r="CI1521" s="21" t="n"/>
    </row>
    <row r="1522">
      <c r="A1522" s="18">
        <f>IF($B1522="","",COUNTA($B$10:$B1522))</f>
        <v/>
      </c>
      <c r="B1522" s="19" t="n"/>
      <c r="C1522" s="20" t="n"/>
      <c r="D1522" s="19" t="n"/>
      <c r="E1522" s="18">
        <f>IF($D1522="","",IFERROR(VLOOKUP(IF(ISNUMBER(FIND(" – ",$D1522)),LEFT($D1522,FIND(" – ",$D1522)-1),$D1522),SellerTbl,2,0),"کد ناشناخته"))</f>
        <v/>
      </c>
      <c r="F1522" s="21" t="n"/>
      <c r="G1522" s="21" t="n"/>
      <c r="H1522" s="22" t="n"/>
      <c r="I1522" s="23">
        <f>IF(OR($F1522="",$G1522=""),"",$F1522-$G1522)</f>
        <v/>
      </c>
      <c r="J1522" s="18">
        <f>IF($I1522="","",IF(ABS($I1522)&lt;=0.01*$F1522,"√","×"))</f>
        <v/>
      </c>
      <c r="K1522" s="23">
        <f>IF(COUNT($Q1522,$V1522,$AA1522,$AF1522,$AK1522,$AP1522,$AU1522,$AZ1522,$BE1522,$BJ1522,$BO1522,$BT1522,$BY1522,$CD1522,$CI1522)=0,"",SUM($Q1522,$V1522,$AA1522,$AF1522,$AK1522,$AP1522,$AU1522,$AZ1522,$BE1522,$BJ1522,$BO1522,$BT1522,$BY1522,$CD1522,$CI1522))</f>
        <v/>
      </c>
      <c r="L1522" s="23">
        <f>IF(OR($F1522="",$K1522=""),"",$F1522-$K1522)</f>
        <v/>
      </c>
      <c r="M1522" s="20" t="n"/>
      <c r="N1522" s="18">
        <f>IF($M1522="","",IFERROR(VLOOKUP(IFERROR(VLOOKUP(IF(ISNUMBER(FIND(" – ",$M1522)),LEFT($M1522,FIND(" – ",$M1522)-1),$M1522),ProdTbl,5,0),""),BasketTbl,2,0),"کد ناشناخته"))</f>
        <v/>
      </c>
      <c r="O1522" s="18">
        <f>IF($M1522="","",IFERROR(VLOOKUP(IF(ISNUMBER(FIND(" – ",$M1522)),LEFT($M1522,FIND(" – ",$M1522)-1),$M1522),ProdTbl,3,0),"کد ناشناخته"))</f>
        <v/>
      </c>
      <c r="P1522" s="22" t="n"/>
      <c r="Q1522" s="21" t="n"/>
      <c r="R1522" s="20" t="n"/>
      <c r="S1522" s="18">
        <f>IF($R1522="","",IFERROR(VLOOKUP(IFERROR(VLOOKUP(IF(ISNUMBER(FIND(" – ",$R1522)),LEFT($R1522,FIND(" – ",$R1522)-1),$R1522),ProdTbl,5,0),""),BasketTbl,2,0),"کد ناشناخته"))</f>
        <v/>
      </c>
      <c r="T1522" s="18">
        <f>IF($R1522="","",IFERROR(VLOOKUP(IF(ISNUMBER(FIND(" – ",$R1522)),LEFT($R1522,FIND(" – ",$R1522)-1),$R1522),ProdTbl,3,0),"کد ناشناخته"))</f>
        <v/>
      </c>
      <c r="U1522" s="22" t="n"/>
      <c r="V1522" s="21" t="n"/>
      <c r="W1522" s="20" t="n"/>
      <c r="X1522" s="18">
        <f>IF($W1522="","",IFERROR(VLOOKUP(IFERROR(VLOOKUP(IF(ISNUMBER(FIND(" – ",$W1522)),LEFT($W1522,FIND(" – ",$W1522)-1),$W1522),ProdTbl,5,0),""),BasketTbl,2,0),"کد ناشناخته"))</f>
        <v/>
      </c>
      <c r="Y1522" s="18">
        <f>IF($W1522="","",IFERROR(VLOOKUP(IF(ISNUMBER(FIND(" – ",$W1522)),LEFT($W1522,FIND(" – ",$W1522)-1),$W1522),ProdTbl,3,0),"کد ناشناخته"))</f>
        <v/>
      </c>
      <c r="Z1522" s="22" t="n"/>
      <c r="AA1522" s="21" t="n"/>
      <c r="AB1522" s="20" t="n"/>
      <c r="AC1522" s="18">
        <f>IF($AB1522="","",IFERROR(VLOOKUP(IFERROR(VLOOKUP(IF(ISNUMBER(FIND(" – ",$AB1522)),LEFT($AB1522,FIND(" – ",$AB1522)-1),$AB1522),ProdTbl,5,0),""),BasketTbl,2,0),"کد ناشناخته"))</f>
        <v/>
      </c>
      <c r="AD1522" s="18">
        <f>IF($AB1522="","",IFERROR(VLOOKUP(IF(ISNUMBER(FIND(" – ",$AB1522)),LEFT($AB1522,FIND(" – ",$AB1522)-1),$AB1522),ProdTbl,3,0),"کد ناشناخته"))</f>
        <v/>
      </c>
      <c r="AE1522" s="22" t="n"/>
      <c r="AF1522" s="21" t="n"/>
      <c r="AG1522" s="20" t="n"/>
      <c r="AH1522" s="18">
        <f>IF($AG1522="","",IFERROR(VLOOKUP(IFERROR(VLOOKUP(IF(ISNUMBER(FIND(" – ",$AG1522)),LEFT($AG1522,FIND(" – ",$AG1522)-1),$AG1522),ProdTbl,5,0),""),BasketTbl,2,0),"کد ناشناخته"))</f>
        <v/>
      </c>
      <c r="AI1522" s="18">
        <f>IF($AG1522="","",IFERROR(VLOOKUP(IF(ISNUMBER(FIND(" – ",$AG1522)),LEFT($AG1522,FIND(" – ",$AG1522)-1),$AG1522),ProdTbl,3,0),"کد ناشناخته"))</f>
        <v/>
      </c>
      <c r="AJ1522" s="22" t="n"/>
      <c r="AK1522" s="21" t="n"/>
      <c r="AL1522" s="20" t="n"/>
      <c r="AM1522" s="18">
        <f>IF($AL1522="","",IFERROR(VLOOKUP(IFERROR(VLOOKUP(IF(ISNUMBER(FIND(" – ",$AL1522)),LEFT($AL1522,FIND(" – ",$AL1522)-1),$AL1522),ProdTbl,5,0),""),BasketTbl,2,0),"کد ناشناخته"))</f>
        <v/>
      </c>
      <c r="AN1522" s="18">
        <f>IF($AL1522="","",IFERROR(VLOOKUP(IF(ISNUMBER(FIND(" – ",$AL1522)),LEFT($AL1522,FIND(" – ",$AL1522)-1),$AL1522),ProdTbl,3,0),"کد ناشناخته"))</f>
        <v/>
      </c>
      <c r="AO1522" s="22" t="n"/>
      <c r="AP1522" s="21" t="n"/>
      <c r="AQ1522" s="20" t="n"/>
      <c r="AR1522" s="18">
        <f>IF($AQ1522="","",IFERROR(VLOOKUP(IFERROR(VLOOKUP(IF(ISNUMBER(FIND(" – ",$AQ1522)),LEFT($AQ1522,FIND(" – ",$AQ1522)-1),$AQ1522),ProdTbl,5,0),""),BasketTbl,2,0),"کد ناشناخته"))</f>
        <v/>
      </c>
      <c r="AS1522" s="18">
        <f>IF($AQ1522="","",IFERROR(VLOOKUP(IF(ISNUMBER(FIND(" – ",$AQ1522)),LEFT($AQ1522,FIND(" – ",$AQ1522)-1),$AQ1522),ProdTbl,3,0),"کد ناشناخته"))</f>
        <v/>
      </c>
      <c r="AT1522" s="22" t="n"/>
      <c r="AU1522" s="21" t="n"/>
      <c r="AV1522" s="20" t="n"/>
      <c r="AW1522" s="18">
        <f>IF($AV1522="","",IFERROR(VLOOKUP(IFERROR(VLOOKUP(IF(ISNUMBER(FIND(" – ",$AV1522)),LEFT($AV1522,FIND(" – ",$AV1522)-1),$AV1522),ProdTbl,5,0),""),BasketTbl,2,0),"کد ناشناخته"))</f>
        <v/>
      </c>
      <c r="AX1522" s="18">
        <f>IF($AV1522="","",IFERROR(VLOOKUP(IF(ISNUMBER(FIND(" – ",$AV1522)),LEFT($AV1522,FIND(" – ",$AV1522)-1),$AV1522),ProdTbl,3,0),"کد ناشناخته"))</f>
        <v/>
      </c>
      <c r="AY1522" s="22" t="n"/>
      <c r="AZ1522" s="21" t="n"/>
      <c r="BA1522" s="20" t="n"/>
      <c r="BB1522" s="18">
        <f>IF($BA1522="","",IFERROR(VLOOKUP(IFERROR(VLOOKUP(IF(ISNUMBER(FIND(" – ",$BA1522)),LEFT($BA1522,FIND(" – ",$BA1522)-1),$BA1522),ProdTbl,5,0),""),BasketTbl,2,0),"کد ناشناخته"))</f>
        <v/>
      </c>
      <c r="BC1522" s="18">
        <f>IF($BA1522="","",IFERROR(VLOOKUP(IF(ISNUMBER(FIND(" – ",$BA1522)),LEFT($BA1522,FIND(" – ",$BA1522)-1),$BA1522),ProdTbl,3,0),"کد ناشناخته"))</f>
        <v/>
      </c>
      <c r="BD1522" s="22" t="n"/>
      <c r="BE1522" s="21" t="n"/>
      <c r="BF1522" s="20" t="n"/>
      <c r="BG1522" s="18">
        <f>IF($BF1522="","",IFERROR(VLOOKUP(IFERROR(VLOOKUP(IF(ISNUMBER(FIND(" – ",$BF1522)),LEFT($BF1522,FIND(" – ",$BF1522)-1),$BF1522),ProdTbl,5,0),""),BasketTbl,2,0),"کد ناشناخته"))</f>
        <v/>
      </c>
      <c r="BH1522" s="18">
        <f>IF($BF1522="","",IFERROR(VLOOKUP(IF(ISNUMBER(FIND(" – ",$BF1522)),LEFT($BF1522,FIND(" – ",$BF1522)-1),$BF1522),ProdTbl,3,0),"کد ناشناخته"))</f>
        <v/>
      </c>
      <c r="BI1522" s="22" t="n"/>
      <c r="BJ1522" s="21" t="n"/>
      <c r="BK1522" s="20" t="n"/>
      <c r="BL1522" s="18">
        <f>IF($BK1522="","",IFERROR(VLOOKUP(IFERROR(VLOOKUP(IF(ISNUMBER(FIND(" – ",$BK1522)),LEFT($BK1522,FIND(" – ",$BK1522)-1),$BK1522),ProdTbl,5,0),""),BasketTbl,2,0),"کد ناشناخته"))</f>
        <v/>
      </c>
      <c r="BM1522" s="18">
        <f>IF($BK1522="","",IFERROR(VLOOKUP(IF(ISNUMBER(FIND(" – ",$BK1522)),LEFT($BK1522,FIND(" – ",$BK1522)-1),$BK1522),ProdTbl,3,0),"کد ناشناخته"))</f>
        <v/>
      </c>
      <c r="BN1522" s="22" t="n"/>
      <c r="BO1522" s="21" t="n"/>
      <c r="BP1522" s="20" t="n"/>
      <c r="BQ1522" s="18">
        <f>IF($BP1522="","",IFERROR(VLOOKUP(IFERROR(VLOOKUP(IF(ISNUMBER(FIND(" – ",$BP1522)),LEFT($BP1522,FIND(" – ",$BP1522)-1),$BP1522),ProdTbl,5,0),""),BasketTbl,2,0),"کد ناشناخته"))</f>
        <v/>
      </c>
      <c r="BR1522" s="18">
        <f>IF($BP1522="","",IFERROR(VLOOKUP(IF(ISNUMBER(FIND(" – ",$BP1522)),LEFT($BP1522,FIND(" – ",$BP1522)-1),$BP1522),ProdTbl,3,0),"کد ناشناخته"))</f>
        <v/>
      </c>
      <c r="BS1522" s="22" t="n"/>
      <c r="BT1522" s="21" t="n"/>
      <c r="BU1522" s="20" t="n"/>
      <c r="BV1522" s="18">
        <f>IF($BU1522="","",IFERROR(VLOOKUP(IFERROR(VLOOKUP(IF(ISNUMBER(FIND(" – ",$BU1522)),LEFT($BU1522,FIND(" – ",$BU1522)-1),$BU1522),ProdTbl,5,0),""),BasketTbl,2,0),"کد ناشناخته"))</f>
        <v/>
      </c>
      <c r="BW1522" s="18">
        <f>IF($BU1522="","",IFERROR(VLOOKUP(IF(ISNUMBER(FIND(" – ",$BU1522)),LEFT($BU1522,FIND(" – ",$BU1522)-1),$BU1522),ProdTbl,3,0),"کد ناشناخته"))</f>
        <v/>
      </c>
      <c r="BX1522" s="22" t="n"/>
      <c r="BY1522" s="21" t="n"/>
      <c r="BZ1522" s="20" t="n"/>
      <c r="CA1522" s="18">
        <f>IF($BZ1522="","",IFERROR(VLOOKUP(IFERROR(VLOOKUP(IF(ISNUMBER(FIND(" – ",$BZ1522)),LEFT($BZ1522,FIND(" – ",$BZ1522)-1),$BZ1522),ProdTbl,5,0),""),BasketTbl,2,0),"کد ناشناخته"))</f>
        <v/>
      </c>
      <c r="CB1522" s="18">
        <f>IF($BZ1522="","",IFERROR(VLOOKUP(IF(ISNUMBER(FIND(" – ",$BZ1522)),LEFT($BZ1522,FIND(" – ",$BZ1522)-1),$BZ1522),ProdTbl,3,0),"کد ناشناخته"))</f>
        <v/>
      </c>
      <c r="CC1522" s="22" t="n"/>
      <c r="CD1522" s="21" t="n"/>
      <c r="CE1522" s="20" t="n"/>
      <c r="CF1522" s="18">
        <f>IF($CE1522="","",IFERROR(VLOOKUP(IFERROR(VLOOKUP(IF(ISNUMBER(FIND(" – ",$CE1522)),LEFT($CE1522,FIND(" – ",$CE1522)-1),$CE1522),ProdTbl,5,0),""),BasketTbl,2,0),"کد ناشناخته"))</f>
        <v/>
      </c>
      <c r="CG1522" s="18">
        <f>IF($CE1522="","",IFERROR(VLOOKUP(IF(ISNUMBER(FIND(" – ",$CE1522)),LEFT($CE1522,FIND(" – ",$CE1522)-1),$CE1522),ProdTbl,3,0),"کد ناشناخته"))</f>
        <v/>
      </c>
      <c r="CH1522" s="22" t="n"/>
      <c r="CI1522" s="21" t="n"/>
    </row>
    <row r="1523">
      <c r="A1523" s="18">
        <f>IF($B1523="","",COUNTA($B$10:$B1523))</f>
        <v/>
      </c>
      <c r="B1523" s="19" t="n"/>
      <c r="C1523" s="20" t="n"/>
      <c r="D1523" s="19" t="n"/>
      <c r="E1523" s="18">
        <f>IF($D1523="","",IFERROR(VLOOKUP(IF(ISNUMBER(FIND(" – ",$D1523)),LEFT($D1523,FIND(" – ",$D1523)-1),$D1523),SellerTbl,2,0),"کد ناشناخته"))</f>
        <v/>
      </c>
      <c r="F1523" s="21" t="n"/>
      <c r="G1523" s="21" t="n"/>
      <c r="H1523" s="22" t="n"/>
      <c r="I1523" s="23">
        <f>IF(OR($F1523="",$G1523=""),"",$F1523-$G1523)</f>
        <v/>
      </c>
      <c r="J1523" s="18">
        <f>IF($I1523="","",IF(ABS($I1523)&lt;=0.01*$F1523,"√","×"))</f>
        <v/>
      </c>
      <c r="K1523" s="23">
        <f>IF(COUNT($Q1523,$V1523,$AA1523,$AF1523,$AK1523,$AP1523,$AU1523,$AZ1523,$BE1523,$BJ1523,$BO1523,$BT1523,$BY1523,$CD1523,$CI1523)=0,"",SUM($Q1523,$V1523,$AA1523,$AF1523,$AK1523,$AP1523,$AU1523,$AZ1523,$BE1523,$BJ1523,$BO1523,$BT1523,$BY1523,$CD1523,$CI1523))</f>
        <v/>
      </c>
      <c r="L1523" s="23">
        <f>IF(OR($F1523="",$K1523=""),"",$F1523-$K1523)</f>
        <v/>
      </c>
      <c r="M1523" s="20" t="n"/>
      <c r="N1523" s="18">
        <f>IF($M1523="","",IFERROR(VLOOKUP(IFERROR(VLOOKUP(IF(ISNUMBER(FIND(" – ",$M1523)),LEFT($M1523,FIND(" – ",$M1523)-1),$M1523),ProdTbl,5,0),""),BasketTbl,2,0),"کد ناشناخته"))</f>
        <v/>
      </c>
      <c r="O1523" s="18">
        <f>IF($M1523="","",IFERROR(VLOOKUP(IF(ISNUMBER(FIND(" – ",$M1523)),LEFT($M1523,FIND(" – ",$M1523)-1),$M1523),ProdTbl,3,0),"کد ناشناخته"))</f>
        <v/>
      </c>
      <c r="P1523" s="22" t="n"/>
      <c r="Q1523" s="21" t="n"/>
      <c r="R1523" s="20" t="n"/>
      <c r="S1523" s="18">
        <f>IF($R1523="","",IFERROR(VLOOKUP(IFERROR(VLOOKUP(IF(ISNUMBER(FIND(" – ",$R1523)),LEFT($R1523,FIND(" – ",$R1523)-1),$R1523),ProdTbl,5,0),""),BasketTbl,2,0),"کد ناشناخته"))</f>
        <v/>
      </c>
      <c r="T1523" s="18">
        <f>IF($R1523="","",IFERROR(VLOOKUP(IF(ISNUMBER(FIND(" – ",$R1523)),LEFT($R1523,FIND(" – ",$R1523)-1),$R1523),ProdTbl,3,0),"کد ناشناخته"))</f>
        <v/>
      </c>
      <c r="U1523" s="22" t="n"/>
      <c r="V1523" s="21" t="n"/>
      <c r="W1523" s="20" t="n"/>
      <c r="X1523" s="18">
        <f>IF($W1523="","",IFERROR(VLOOKUP(IFERROR(VLOOKUP(IF(ISNUMBER(FIND(" – ",$W1523)),LEFT($W1523,FIND(" – ",$W1523)-1),$W1523),ProdTbl,5,0),""),BasketTbl,2,0),"کد ناشناخته"))</f>
        <v/>
      </c>
      <c r="Y1523" s="18">
        <f>IF($W1523="","",IFERROR(VLOOKUP(IF(ISNUMBER(FIND(" – ",$W1523)),LEFT($W1523,FIND(" – ",$W1523)-1),$W1523),ProdTbl,3,0),"کد ناشناخته"))</f>
        <v/>
      </c>
      <c r="Z1523" s="22" t="n"/>
      <c r="AA1523" s="21" t="n"/>
      <c r="AB1523" s="20" t="n"/>
      <c r="AC1523" s="18">
        <f>IF($AB1523="","",IFERROR(VLOOKUP(IFERROR(VLOOKUP(IF(ISNUMBER(FIND(" – ",$AB1523)),LEFT($AB1523,FIND(" – ",$AB1523)-1),$AB1523),ProdTbl,5,0),""),BasketTbl,2,0),"کد ناشناخته"))</f>
        <v/>
      </c>
      <c r="AD1523" s="18">
        <f>IF($AB1523="","",IFERROR(VLOOKUP(IF(ISNUMBER(FIND(" – ",$AB1523)),LEFT($AB1523,FIND(" – ",$AB1523)-1),$AB1523),ProdTbl,3,0),"کد ناشناخته"))</f>
        <v/>
      </c>
      <c r="AE1523" s="22" t="n"/>
      <c r="AF1523" s="21" t="n"/>
      <c r="AG1523" s="20" t="n"/>
      <c r="AH1523" s="18">
        <f>IF($AG1523="","",IFERROR(VLOOKUP(IFERROR(VLOOKUP(IF(ISNUMBER(FIND(" – ",$AG1523)),LEFT($AG1523,FIND(" – ",$AG1523)-1),$AG1523),ProdTbl,5,0),""),BasketTbl,2,0),"کد ناشناخته"))</f>
        <v/>
      </c>
      <c r="AI1523" s="18">
        <f>IF($AG1523="","",IFERROR(VLOOKUP(IF(ISNUMBER(FIND(" – ",$AG1523)),LEFT($AG1523,FIND(" – ",$AG1523)-1),$AG1523),ProdTbl,3,0),"کد ناشناخته"))</f>
        <v/>
      </c>
      <c r="AJ1523" s="22" t="n"/>
      <c r="AK1523" s="21" t="n"/>
      <c r="AL1523" s="20" t="n"/>
      <c r="AM1523" s="18">
        <f>IF($AL1523="","",IFERROR(VLOOKUP(IFERROR(VLOOKUP(IF(ISNUMBER(FIND(" – ",$AL1523)),LEFT($AL1523,FIND(" – ",$AL1523)-1),$AL1523),ProdTbl,5,0),""),BasketTbl,2,0),"کد ناشناخته"))</f>
        <v/>
      </c>
      <c r="AN1523" s="18">
        <f>IF($AL1523="","",IFERROR(VLOOKUP(IF(ISNUMBER(FIND(" – ",$AL1523)),LEFT($AL1523,FIND(" – ",$AL1523)-1),$AL1523),ProdTbl,3,0),"کد ناشناخته"))</f>
        <v/>
      </c>
      <c r="AO1523" s="22" t="n"/>
      <c r="AP1523" s="21" t="n"/>
      <c r="AQ1523" s="20" t="n"/>
      <c r="AR1523" s="18">
        <f>IF($AQ1523="","",IFERROR(VLOOKUP(IFERROR(VLOOKUP(IF(ISNUMBER(FIND(" – ",$AQ1523)),LEFT($AQ1523,FIND(" – ",$AQ1523)-1),$AQ1523),ProdTbl,5,0),""),BasketTbl,2,0),"کد ناشناخته"))</f>
        <v/>
      </c>
      <c r="AS1523" s="18">
        <f>IF($AQ1523="","",IFERROR(VLOOKUP(IF(ISNUMBER(FIND(" – ",$AQ1523)),LEFT($AQ1523,FIND(" – ",$AQ1523)-1),$AQ1523),ProdTbl,3,0),"کد ناشناخته"))</f>
        <v/>
      </c>
      <c r="AT1523" s="22" t="n"/>
      <c r="AU1523" s="21" t="n"/>
      <c r="AV1523" s="20" t="n"/>
      <c r="AW1523" s="18">
        <f>IF($AV1523="","",IFERROR(VLOOKUP(IFERROR(VLOOKUP(IF(ISNUMBER(FIND(" – ",$AV1523)),LEFT($AV1523,FIND(" – ",$AV1523)-1),$AV1523),ProdTbl,5,0),""),BasketTbl,2,0),"کد ناشناخته"))</f>
        <v/>
      </c>
      <c r="AX1523" s="18">
        <f>IF($AV1523="","",IFERROR(VLOOKUP(IF(ISNUMBER(FIND(" – ",$AV1523)),LEFT($AV1523,FIND(" – ",$AV1523)-1),$AV1523),ProdTbl,3,0),"کد ناشناخته"))</f>
        <v/>
      </c>
      <c r="AY1523" s="22" t="n"/>
      <c r="AZ1523" s="21" t="n"/>
      <c r="BA1523" s="20" t="n"/>
      <c r="BB1523" s="18">
        <f>IF($BA1523="","",IFERROR(VLOOKUP(IFERROR(VLOOKUP(IF(ISNUMBER(FIND(" – ",$BA1523)),LEFT($BA1523,FIND(" – ",$BA1523)-1),$BA1523),ProdTbl,5,0),""),BasketTbl,2,0),"کد ناشناخته"))</f>
        <v/>
      </c>
      <c r="BC1523" s="18">
        <f>IF($BA1523="","",IFERROR(VLOOKUP(IF(ISNUMBER(FIND(" – ",$BA1523)),LEFT($BA1523,FIND(" – ",$BA1523)-1),$BA1523),ProdTbl,3,0),"کد ناشناخته"))</f>
        <v/>
      </c>
      <c r="BD1523" s="22" t="n"/>
      <c r="BE1523" s="21" t="n"/>
      <c r="BF1523" s="20" t="n"/>
      <c r="BG1523" s="18">
        <f>IF($BF1523="","",IFERROR(VLOOKUP(IFERROR(VLOOKUP(IF(ISNUMBER(FIND(" – ",$BF1523)),LEFT($BF1523,FIND(" – ",$BF1523)-1),$BF1523),ProdTbl,5,0),""),BasketTbl,2,0),"کد ناشناخته"))</f>
        <v/>
      </c>
      <c r="BH1523" s="18">
        <f>IF($BF1523="","",IFERROR(VLOOKUP(IF(ISNUMBER(FIND(" – ",$BF1523)),LEFT($BF1523,FIND(" – ",$BF1523)-1),$BF1523),ProdTbl,3,0),"کد ناشناخته"))</f>
        <v/>
      </c>
      <c r="BI1523" s="22" t="n"/>
      <c r="BJ1523" s="21" t="n"/>
      <c r="BK1523" s="20" t="n"/>
      <c r="BL1523" s="18">
        <f>IF($BK1523="","",IFERROR(VLOOKUP(IFERROR(VLOOKUP(IF(ISNUMBER(FIND(" – ",$BK1523)),LEFT($BK1523,FIND(" – ",$BK1523)-1),$BK1523),ProdTbl,5,0),""),BasketTbl,2,0),"کد ناشناخته"))</f>
        <v/>
      </c>
      <c r="BM1523" s="18">
        <f>IF($BK1523="","",IFERROR(VLOOKUP(IF(ISNUMBER(FIND(" – ",$BK1523)),LEFT($BK1523,FIND(" – ",$BK1523)-1),$BK1523),ProdTbl,3,0),"کد ناشناخته"))</f>
        <v/>
      </c>
      <c r="BN1523" s="22" t="n"/>
      <c r="BO1523" s="21" t="n"/>
      <c r="BP1523" s="20" t="n"/>
      <c r="BQ1523" s="18">
        <f>IF($BP1523="","",IFERROR(VLOOKUP(IFERROR(VLOOKUP(IF(ISNUMBER(FIND(" – ",$BP1523)),LEFT($BP1523,FIND(" – ",$BP1523)-1),$BP1523),ProdTbl,5,0),""),BasketTbl,2,0),"کد ناشناخته"))</f>
        <v/>
      </c>
      <c r="BR1523" s="18">
        <f>IF($BP1523="","",IFERROR(VLOOKUP(IF(ISNUMBER(FIND(" – ",$BP1523)),LEFT($BP1523,FIND(" – ",$BP1523)-1),$BP1523),ProdTbl,3,0),"کد ناشناخته"))</f>
        <v/>
      </c>
      <c r="BS1523" s="22" t="n"/>
      <c r="BT1523" s="21" t="n"/>
      <c r="BU1523" s="20" t="n"/>
      <c r="BV1523" s="18">
        <f>IF($BU1523="","",IFERROR(VLOOKUP(IFERROR(VLOOKUP(IF(ISNUMBER(FIND(" – ",$BU1523)),LEFT($BU1523,FIND(" – ",$BU1523)-1),$BU1523),ProdTbl,5,0),""),BasketTbl,2,0),"کد ناشناخته"))</f>
        <v/>
      </c>
      <c r="BW1523" s="18">
        <f>IF($BU1523="","",IFERROR(VLOOKUP(IF(ISNUMBER(FIND(" – ",$BU1523)),LEFT($BU1523,FIND(" – ",$BU1523)-1),$BU1523),ProdTbl,3,0),"کد ناشناخته"))</f>
        <v/>
      </c>
      <c r="BX1523" s="22" t="n"/>
      <c r="BY1523" s="21" t="n"/>
      <c r="BZ1523" s="20" t="n"/>
      <c r="CA1523" s="18">
        <f>IF($BZ1523="","",IFERROR(VLOOKUP(IFERROR(VLOOKUP(IF(ISNUMBER(FIND(" – ",$BZ1523)),LEFT($BZ1523,FIND(" – ",$BZ1523)-1),$BZ1523),ProdTbl,5,0),""),BasketTbl,2,0),"کد ناشناخته"))</f>
        <v/>
      </c>
      <c r="CB1523" s="18">
        <f>IF($BZ1523="","",IFERROR(VLOOKUP(IF(ISNUMBER(FIND(" – ",$BZ1523)),LEFT($BZ1523,FIND(" – ",$BZ1523)-1),$BZ1523),ProdTbl,3,0),"کد ناشناخته"))</f>
        <v/>
      </c>
      <c r="CC1523" s="22" t="n"/>
      <c r="CD1523" s="21" t="n"/>
      <c r="CE1523" s="20" t="n"/>
      <c r="CF1523" s="18">
        <f>IF($CE1523="","",IFERROR(VLOOKUP(IFERROR(VLOOKUP(IF(ISNUMBER(FIND(" – ",$CE1523)),LEFT($CE1523,FIND(" – ",$CE1523)-1),$CE1523),ProdTbl,5,0),""),BasketTbl,2,0),"کد ناشناخته"))</f>
        <v/>
      </c>
      <c r="CG1523" s="18">
        <f>IF($CE1523="","",IFERROR(VLOOKUP(IF(ISNUMBER(FIND(" – ",$CE1523)),LEFT($CE1523,FIND(" – ",$CE1523)-1),$CE1523),ProdTbl,3,0),"کد ناشناخته"))</f>
        <v/>
      </c>
      <c r="CH1523" s="22" t="n"/>
      <c r="CI1523" s="21" t="n"/>
    </row>
    <row r="1524">
      <c r="A1524" s="18">
        <f>IF($B1524="","",COUNTA($B$10:$B1524))</f>
        <v/>
      </c>
      <c r="B1524" s="19" t="n"/>
      <c r="C1524" s="20" t="n"/>
      <c r="D1524" s="19" t="n"/>
      <c r="E1524" s="18">
        <f>IF($D1524="","",IFERROR(VLOOKUP(IF(ISNUMBER(FIND(" – ",$D1524)),LEFT($D1524,FIND(" – ",$D1524)-1),$D1524),SellerTbl,2,0),"کد ناشناخته"))</f>
        <v/>
      </c>
      <c r="F1524" s="21" t="n"/>
      <c r="G1524" s="21" t="n"/>
      <c r="H1524" s="22" t="n"/>
      <c r="I1524" s="23">
        <f>IF(OR($F1524="",$G1524=""),"",$F1524-$G1524)</f>
        <v/>
      </c>
      <c r="J1524" s="18">
        <f>IF($I1524="","",IF(ABS($I1524)&lt;=0.01*$F1524,"√","×"))</f>
        <v/>
      </c>
      <c r="K1524" s="23">
        <f>IF(COUNT($Q1524,$V1524,$AA1524,$AF1524,$AK1524,$AP1524,$AU1524,$AZ1524,$BE1524,$BJ1524,$BO1524,$BT1524,$BY1524,$CD1524,$CI1524)=0,"",SUM($Q1524,$V1524,$AA1524,$AF1524,$AK1524,$AP1524,$AU1524,$AZ1524,$BE1524,$BJ1524,$BO1524,$BT1524,$BY1524,$CD1524,$CI1524))</f>
        <v/>
      </c>
      <c r="L1524" s="23">
        <f>IF(OR($F1524="",$K1524=""),"",$F1524-$K1524)</f>
        <v/>
      </c>
      <c r="M1524" s="20" t="n"/>
      <c r="N1524" s="18">
        <f>IF($M1524="","",IFERROR(VLOOKUP(IFERROR(VLOOKUP(IF(ISNUMBER(FIND(" – ",$M1524)),LEFT($M1524,FIND(" – ",$M1524)-1),$M1524),ProdTbl,5,0),""),BasketTbl,2,0),"کد ناشناخته"))</f>
        <v/>
      </c>
      <c r="O1524" s="18">
        <f>IF($M1524="","",IFERROR(VLOOKUP(IF(ISNUMBER(FIND(" – ",$M1524)),LEFT($M1524,FIND(" – ",$M1524)-1),$M1524),ProdTbl,3,0),"کد ناشناخته"))</f>
        <v/>
      </c>
      <c r="P1524" s="22" t="n"/>
      <c r="Q1524" s="21" t="n"/>
      <c r="R1524" s="20" t="n"/>
      <c r="S1524" s="18">
        <f>IF($R1524="","",IFERROR(VLOOKUP(IFERROR(VLOOKUP(IF(ISNUMBER(FIND(" – ",$R1524)),LEFT($R1524,FIND(" – ",$R1524)-1),$R1524),ProdTbl,5,0),""),BasketTbl,2,0),"کد ناشناخته"))</f>
        <v/>
      </c>
      <c r="T1524" s="18">
        <f>IF($R1524="","",IFERROR(VLOOKUP(IF(ISNUMBER(FIND(" – ",$R1524)),LEFT($R1524,FIND(" – ",$R1524)-1),$R1524),ProdTbl,3,0),"کد ناشناخته"))</f>
        <v/>
      </c>
      <c r="U1524" s="22" t="n"/>
      <c r="V1524" s="21" t="n"/>
      <c r="W1524" s="20" t="n"/>
      <c r="X1524" s="18">
        <f>IF($W1524="","",IFERROR(VLOOKUP(IFERROR(VLOOKUP(IF(ISNUMBER(FIND(" – ",$W1524)),LEFT($W1524,FIND(" – ",$W1524)-1),$W1524),ProdTbl,5,0),""),BasketTbl,2,0),"کد ناشناخته"))</f>
        <v/>
      </c>
      <c r="Y1524" s="18">
        <f>IF($W1524="","",IFERROR(VLOOKUP(IF(ISNUMBER(FIND(" – ",$W1524)),LEFT($W1524,FIND(" – ",$W1524)-1),$W1524),ProdTbl,3,0),"کد ناشناخته"))</f>
        <v/>
      </c>
      <c r="Z1524" s="22" t="n"/>
      <c r="AA1524" s="21" t="n"/>
      <c r="AB1524" s="20" t="n"/>
      <c r="AC1524" s="18">
        <f>IF($AB1524="","",IFERROR(VLOOKUP(IFERROR(VLOOKUP(IF(ISNUMBER(FIND(" – ",$AB1524)),LEFT($AB1524,FIND(" – ",$AB1524)-1),$AB1524),ProdTbl,5,0),""),BasketTbl,2,0),"کد ناشناخته"))</f>
        <v/>
      </c>
      <c r="AD1524" s="18">
        <f>IF($AB1524="","",IFERROR(VLOOKUP(IF(ISNUMBER(FIND(" – ",$AB1524)),LEFT($AB1524,FIND(" – ",$AB1524)-1),$AB1524),ProdTbl,3,0),"کد ناشناخته"))</f>
        <v/>
      </c>
      <c r="AE1524" s="22" t="n"/>
      <c r="AF1524" s="21" t="n"/>
      <c r="AG1524" s="20" t="n"/>
      <c r="AH1524" s="18">
        <f>IF($AG1524="","",IFERROR(VLOOKUP(IFERROR(VLOOKUP(IF(ISNUMBER(FIND(" – ",$AG1524)),LEFT($AG1524,FIND(" – ",$AG1524)-1),$AG1524),ProdTbl,5,0),""),BasketTbl,2,0),"کد ناشناخته"))</f>
        <v/>
      </c>
      <c r="AI1524" s="18">
        <f>IF($AG1524="","",IFERROR(VLOOKUP(IF(ISNUMBER(FIND(" – ",$AG1524)),LEFT($AG1524,FIND(" – ",$AG1524)-1),$AG1524),ProdTbl,3,0),"کد ناشناخته"))</f>
        <v/>
      </c>
      <c r="AJ1524" s="22" t="n"/>
      <c r="AK1524" s="21" t="n"/>
      <c r="AL1524" s="20" t="n"/>
      <c r="AM1524" s="18">
        <f>IF($AL1524="","",IFERROR(VLOOKUP(IFERROR(VLOOKUP(IF(ISNUMBER(FIND(" – ",$AL1524)),LEFT($AL1524,FIND(" – ",$AL1524)-1),$AL1524),ProdTbl,5,0),""),BasketTbl,2,0),"کد ناشناخته"))</f>
        <v/>
      </c>
      <c r="AN1524" s="18">
        <f>IF($AL1524="","",IFERROR(VLOOKUP(IF(ISNUMBER(FIND(" – ",$AL1524)),LEFT($AL1524,FIND(" – ",$AL1524)-1),$AL1524),ProdTbl,3,0),"کد ناشناخته"))</f>
        <v/>
      </c>
      <c r="AO1524" s="22" t="n"/>
      <c r="AP1524" s="21" t="n"/>
      <c r="AQ1524" s="20" t="n"/>
      <c r="AR1524" s="18">
        <f>IF($AQ1524="","",IFERROR(VLOOKUP(IFERROR(VLOOKUP(IF(ISNUMBER(FIND(" – ",$AQ1524)),LEFT($AQ1524,FIND(" – ",$AQ1524)-1),$AQ1524),ProdTbl,5,0),""),BasketTbl,2,0),"کد ناشناخته"))</f>
        <v/>
      </c>
      <c r="AS1524" s="18">
        <f>IF($AQ1524="","",IFERROR(VLOOKUP(IF(ISNUMBER(FIND(" – ",$AQ1524)),LEFT($AQ1524,FIND(" – ",$AQ1524)-1),$AQ1524),ProdTbl,3,0),"کد ناشناخته"))</f>
        <v/>
      </c>
      <c r="AT1524" s="22" t="n"/>
      <c r="AU1524" s="21" t="n"/>
      <c r="AV1524" s="20" t="n"/>
      <c r="AW1524" s="18">
        <f>IF($AV1524="","",IFERROR(VLOOKUP(IFERROR(VLOOKUP(IF(ISNUMBER(FIND(" – ",$AV1524)),LEFT($AV1524,FIND(" – ",$AV1524)-1),$AV1524),ProdTbl,5,0),""),BasketTbl,2,0),"کد ناشناخته"))</f>
        <v/>
      </c>
      <c r="AX1524" s="18">
        <f>IF($AV1524="","",IFERROR(VLOOKUP(IF(ISNUMBER(FIND(" – ",$AV1524)),LEFT($AV1524,FIND(" – ",$AV1524)-1),$AV1524),ProdTbl,3,0),"کد ناشناخته"))</f>
        <v/>
      </c>
      <c r="AY1524" s="22" t="n"/>
      <c r="AZ1524" s="21" t="n"/>
      <c r="BA1524" s="20" t="n"/>
      <c r="BB1524" s="18">
        <f>IF($BA1524="","",IFERROR(VLOOKUP(IFERROR(VLOOKUP(IF(ISNUMBER(FIND(" – ",$BA1524)),LEFT($BA1524,FIND(" – ",$BA1524)-1),$BA1524),ProdTbl,5,0),""),BasketTbl,2,0),"کد ناشناخته"))</f>
        <v/>
      </c>
      <c r="BC1524" s="18">
        <f>IF($BA1524="","",IFERROR(VLOOKUP(IF(ISNUMBER(FIND(" – ",$BA1524)),LEFT($BA1524,FIND(" – ",$BA1524)-1),$BA1524),ProdTbl,3,0),"کد ناشناخته"))</f>
        <v/>
      </c>
      <c r="BD1524" s="22" t="n"/>
      <c r="BE1524" s="21" t="n"/>
      <c r="BF1524" s="20" t="n"/>
      <c r="BG1524" s="18">
        <f>IF($BF1524="","",IFERROR(VLOOKUP(IFERROR(VLOOKUP(IF(ISNUMBER(FIND(" – ",$BF1524)),LEFT($BF1524,FIND(" – ",$BF1524)-1),$BF1524),ProdTbl,5,0),""),BasketTbl,2,0),"کد ناشناخته"))</f>
        <v/>
      </c>
      <c r="BH1524" s="18">
        <f>IF($BF1524="","",IFERROR(VLOOKUP(IF(ISNUMBER(FIND(" – ",$BF1524)),LEFT($BF1524,FIND(" – ",$BF1524)-1),$BF1524),ProdTbl,3,0),"کد ناشناخته"))</f>
        <v/>
      </c>
      <c r="BI1524" s="22" t="n"/>
      <c r="BJ1524" s="21" t="n"/>
      <c r="BK1524" s="20" t="n"/>
      <c r="BL1524" s="18">
        <f>IF($BK1524="","",IFERROR(VLOOKUP(IFERROR(VLOOKUP(IF(ISNUMBER(FIND(" – ",$BK1524)),LEFT($BK1524,FIND(" – ",$BK1524)-1),$BK1524),ProdTbl,5,0),""),BasketTbl,2,0),"کد ناشناخته"))</f>
        <v/>
      </c>
      <c r="BM1524" s="18">
        <f>IF($BK1524="","",IFERROR(VLOOKUP(IF(ISNUMBER(FIND(" – ",$BK1524)),LEFT($BK1524,FIND(" – ",$BK1524)-1),$BK1524),ProdTbl,3,0),"کد ناشناخته"))</f>
        <v/>
      </c>
      <c r="BN1524" s="22" t="n"/>
      <c r="BO1524" s="21" t="n"/>
      <c r="BP1524" s="20" t="n"/>
      <c r="BQ1524" s="18">
        <f>IF($BP1524="","",IFERROR(VLOOKUP(IFERROR(VLOOKUP(IF(ISNUMBER(FIND(" – ",$BP1524)),LEFT($BP1524,FIND(" – ",$BP1524)-1),$BP1524),ProdTbl,5,0),""),BasketTbl,2,0),"کد ناشناخته"))</f>
        <v/>
      </c>
      <c r="BR1524" s="18">
        <f>IF($BP1524="","",IFERROR(VLOOKUP(IF(ISNUMBER(FIND(" – ",$BP1524)),LEFT($BP1524,FIND(" – ",$BP1524)-1),$BP1524),ProdTbl,3,0),"کد ناشناخته"))</f>
        <v/>
      </c>
      <c r="BS1524" s="22" t="n"/>
      <c r="BT1524" s="21" t="n"/>
      <c r="BU1524" s="20" t="n"/>
      <c r="BV1524" s="18">
        <f>IF($BU1524="","",IFERROR(VLOOKUP(IFERROR(VLOOKUP(IF(ISNUMBER(FIND(" – ",$BU1524)),LEFT($BU1524,FIND(" – ",$BU1524)-1),$BU1524),ProdTbl,5,0),""),BasketTbl,2,0),"کد ناشناخته"))</f>
        <v/>
      </c>
      <c r="BW1524" s="18">
        <f>IF($BU1524="","",IFERROR(VLOOKUP(IF(ISNUMBER(FIND(" – ",$BU1524)),LEFT($BU1524,FIND(" – ",$BU1524)-1),$BU1524),ProdTbl,3,0),"کد ناشناخته"))</f>
        <v/>
      </c>
      <c r="BX1524" s="22" t="n"/>
      <c r="BY1524" s="21" t="n"/>
      <c r="BZ1524" s="20" t="n"/>
      <c r="CA1524" s="18">
        <f>IF($BZ1524="","",IFERROR(VLOOKUP(IFERROR(VLOOKUP(IF(ISNUMBER(FIND(" – ",$BZ1524)),LEFT($BZ1524,FIND(" – ",$BZ1524)-1),$BZ1524),ProdTbl,5,0),""),BasketTbl,2,0),"کد ناشناخته"))</f>
        <v/>
      </c>
      <c r="CB1524" s="18">
        <f>IF($BZ1524="","",IFERROR(VLOOKUP(IF(ISNUMBER(FIND(" – ",$BZ1524)),LEFT($BZ1524,FIND(" – ",$BZ1524)-1),$BZ1524),ProdTbl,3,0),"کد ناشناخته"))</f>
        <v/>
      </c>
      <c r="CC1524" s="22" t="n"/>
      <c r="CD1524" s="21" t="n"/>
      <c r="CE1524" s="20" t="n"/>
      <c r="CF1524" s="18">
        <f>IF($CE1524="","",IFERROR(VLOOKUP(IFERROR(VLOOKUP(IF(ISNUMBER(FIND(" – ",$CE1524)),LEFT($CE1524,FIND(" – ",$CE1524)-1),$CE1524),ProdTbl,5,0),""),BasketTbl,2,0),"کد ناشناخته"))</f>
        <v/>
      </c>
      <c r="CG1524" s="18">
        <f>IF($CE1524="","",IFERROR(VLOOKUP(IF(ISNUMBER(FIND(" – ",$CE1524)),LEFT($CE1524,FIND(" – ",$CE1524)-1),$CE1524),ProdTbl,3,0),"کد ناشناخته"))</f>
        <v/>
      </c>
      <c r="CH1524" s="22" t="n"/>
      <c r="CI1524" s="21" t="n"/>
    </row>
    <row r="1525">
      <c r="A1525" s="18">
        <f>IF($B1525="","",COUNTA($B$10:$B1525))</f>
        <v/>
      </c>
      <c r="B1525" s="19" t="n"/>
      <c r="C1525" s="20" t="n"/>
      <c r="D1525" s="19" t="n"/>
      <c r="E1525" s="18">
        <f>IF($D1525="","",IFERROR(VLOOKUP(IF(ISNUMBER(FIND(" – ",$D1525)),LEFT($D1525,FIND(" – ",$D1525)-1),$D1525),SellerTbl,2,0),"کد ناشناخته"))</f>
        <v/>
      </c>
      <c r="F1525" s="21" t="n"/>
      <c r="G1525" s="21" t="n"/>
      <c r="H1525" s="22" t="n"/>
      <c r="I1525" s="23">
        <f>IF(OR($F1525="",$G1525=""),"",$F1525-$G1525)</f>
        <v/>
      </c>
      <c r="J1525" s="18">
        <f>IF($I1525="","",IF(ABS($I1525)&lt;=0.01*$F1525,"√","×"))</f>
        <v/>
      </c>
      <c r="K1525" s="23">
        <f>IF(COUNT($Q1525,$V1525,$AA1525,$AF1525,$AK1525,$AP1525,$AU1525,$AZ1525,$BE1525,$BJ1525,$BO1525,$BT1525,$BY1525,$CD1525,$CI1525)=0,"",SUM($Q1525,$V1525,$AA1525,$AF1525,$AK1525,$AP1525,$AU1525,$AZ1525,$BE1525,$BJ1525,$BO1525,$BT1525,$BY1525,$CD1525,$CI1525))</f>
        <v/>
      </c>
      <c r="L1525" s="23">
        <f>IF(OR($F1525="",$K1525=""),"",$F1525-$K1525)</f>
        <v/>
      </c>
      <c r="M1525" s="20" t="n"/>
      <c r="N1525" s="18">
        <f>IF($M1525="","",IFERROR(VLOOKUP(IFERROR(VLOOKUP(IF(ISNUMBER(FIND(" – ",$M1525)),LEFT($M1525,FIND(" – ",$M1525)-1),$M1525),ProdTbl,5,0),""),BasketTbl,2,0),"کد ناشناخته"))</f>
        <v/>
      </c>
      <c r="O1525" s="18">
        <f>IF($M1525="","",IFERROR(VLOOKUP(IF(ISNUMBER(FIND(" – ",$M1525)),LEFT($M1525,FIND(" – ",$M1525)-1),$M1525),ProdTbl,3,0),"کد ناشناخته"))</f>
        <v/>
      </c>
      <c r="P1525" s="22" t="n"/>
      <c r="Q1525" s="21" t="n"/>
      <c r="R1525" s="20" t="n"/>
      <c r="S1525" s="18">
        <f>IF($R1525="","",IFERROR(VLOOKUP(IFERROR(VLOOKUP(IF(ISNUMBER(FIND(" – ",$R1525)),LEFT($R1525,FIND(" – ",$R1525)-1),$R1525),ProdTbl,5,0),""),BasketTbl,2,0),"کد ناشناخته"))</f>
        <v/>
      </c>
      <c r="T1525" s="18">
        <f>IF($R1525="","",IFERROR(VLOOKUP(IF(ISNUMBER(FIND(" – ",$R1525)),LEFT($R1525,FIND(" – ",$R1525)-1),$R1525),ProdTbl,3,0),"کد ناشناخته"))</f>
        <v/>
      </c>
      <c r="U1525" s="22" t="n"/>
      <c r="V1525" s="21" t="n"/>
      <c r="W1525" s="20" t="n"/>
      <c r="X1525" s="18">
        <f>IF($W1525="","",IFERROR(VLOOKUP(IFERROR(VLOOKUP(IF(ISNUMBER(FIND(" – ",$W1525)),LEFT($W1525,FIND(" – ",$W1525)-1),$W1525),ProdTbl,5,0),""),BasketTbl,2,0),"کد ناشناخته"))</f>
        <v/>
      </c>
      <c r="Y1525" s="18">
        <f>IF($W1525="","",IFERROR(VLOOKUP(IF(ISNUMBER(FIND(" – ",$W1525)),LEFT($W1525,FIND(" – ",$W1525)-1),$W1525),ProdTbl,3,0),"کد ناشناخته"))</f>
        <v/>
      </c>
      <c r="Z1525" s="22" t="n"/>
      <c r="AA1525" s="21" t="n"/>
      <c r="AB1525" s="20" t="n"/>
      <c r="AC1525" s="18">
        <f>IF($AB1525="","",IFERROR(VLOOKUP(IFERROR(VLOOKUP(IF(ISNUMBER(FIND(" – ",$AB1525)),LEFT($AB1525,FIND(" – ",$AB1525)-1),$AB1525),ProdTbl,5,0),""),BasketTbl,2,0),"کد ناشناخته"))</f>
        <v/>
      </c>
      <c r="AD1525" s="18">
        <f>IF($AB1525="","",IFERROR(VLOOKUP(IF(ISNUMBER(FIND(" – ",$AB1525)),LEFT($AB1525,FIND(" – ",$AB1525)-1),$AB1525),ProdTbl,3,0),"کد ناشناخته"))</f>
        <v/>
      </c>
      <c r="AE1525" s="22" t="n"/>
      <c r="AF1525" s="21" t="n"/>
      <c r="AG1525" s="20" t="n"/>
      <c r="AH1525" s="18">
        <f>IF($AG1525="","",IFERROR(VLOOKUP(IFERROR(VLOOKUP(IF(ISNUMBER(FIND(" – ",$AG1525)),LEFT($AG1525,FIND(" – ",$AG1525)-1),$AG1525),ProdTbl,5,0),""),BasketTbl,2,0),"کد ناشناخته"))</f>
        <v/>
      </c>
      <c r="AI1525" s="18">
        <f>IF($AG1525="","",IFERROR(VLOOKUP(IF(ISNUMBER(FIND(" – ",$AG1525)),LEFT($AG1525,FIND(" – ",$AG1525)-1),$AG1525),ProdTbl,3,0),"کد ناشناخته"))</f>
        <v/>
      </c>
      <c r="AJ1525" s="22" t="n"/>
      <c r="AK1525" s="21" t="n"/>
      <c r="AL1525" s="20" t="n"/>
      <c r="AM1525" s="18">
        <f>IF($AL1525="","",IFERROR(VLOOKUP(IFERROR(VLOOKUP(IF(ISNUMBER(FIND(" – ",$AL1525)),LEFT($AL1525,FIND(" – ",$AL1525)-1),$AL1525),ProdTbl,5,0),""),BasketTbl,2,0),"کد ناشناخته"))</f>
        <v/>
      </c>
      <c r="AN1525" s="18">
        <f>IF($AL1525="","",IFERROR(VLOOKUP(IF(ISNUMBER(FIND(" – ",$AL1525)),LEFT($AL1525,FIND(" – ",$AL1525)-1),$AL1525),ProdTbl,3,0),"کد ناشناخته"))</f>
        <v/>
      </c>
      <c r="AO1525" s="22" t="n"/>
      <c r="AP1525" s="21" t="n"/>
      <c r="AQ1525" s="20" t="n"/>
      <c r="AR1525" s="18">
        <f>IF($AQ1525="","",IFERROR(VLOOKUP(IFERROR(VLOOKUP(IF(ISNUMBER(FIND(" – ",$AQ1525)),LEFT($AQ1525,FIND(" – ",$AQ1525)-1),$AQ1525),ProdTbl,5,0),""),BasketTbl,2,0),"کد ناشناخته"))</f>
        <v/>
      </c>
      <c r="AS1525" s="18">
        <f>IF($AQ1525="","",IFERROR(VLOOKUP(IF(ISNUMBER(FIND(" – ",$AQ1525)),LEFT($AQ1525,FIND(" – ",$AQ1525)-1),$AQ1525),ProdTbl,3,0),"کد ناشناخته"))</f>
        <v/>
      </c>
      <c r="AT1525" s="22" t="n"/>
      <c r="AU1525" s="21" t="n"/>
      <c r="AV1525" s="20" t="n"/>
      <c r="AW1525" s="18">
        <f>IF($AV1525="","",IFERROR(VLOOKUP(IFERROR(VLOOKUP(IF(ISNUMBER(FIND(" – ",$AV1525)),LEFT($AV1525,FIND(" – ",$AV1525)-1),$AV1525),ProdTbl,5,0),""),BasketTbl,2,0),"کد ناشناخته"))</f>
        <v/>
      </c>
      <c r="AX1525" s="18">
        <f>IF($AV1525="","",IFERROR(VLOOKUP(IF(ISNUMBER(FIND(" – ",$AV1525)),LEFT($AV1525,FIND(" – ",$AV1525)-1),$AV1525),ProdTbl,3,0),"کد ناشناخته"))</f>
        <v/>
      </c>
      <c r="AY1525" s="22" t="n"/>
      <c r="AZ1525" s="21" t="n"/>
      <c r="BA1525" s="20" t="n"/>
      <c r="BB1525" s="18">
        <f>IF($BA1525="","",IFERROR(VLOOKUP(IFERROR(VLOOKUP(IF(ISNUMBER(FIND(" – ",$BA1525)),LEFT($BA1525,FIND(" – ",$BA1525)-1),$BA1525),ProdTbl,5,0),""),BasketTbl,2,0),"کد ناشناخته"))</f>
        <v/>
      </c>
      <c r="BC1525" s="18">
        <f>IF($BA1525="","",IFERROR(VLOOKUP(IF(ISNUMBER(FIND(" – ",$BA1525)),LEFT($BA1525,FIND(" – ",$BA1525)-1),$BA1525),ProdTbl,3,0),"کد ناشناخته"))</f>
        <v/>
      </c>
      <c r="BD1525" s="22" t="n"/>
      <c r="BE1525" s="21" t="n"/>
      <c r="BF1525" s="20" t="n"/>
      <c r="BG1525" s="18">
        <f>IF($BF1525="","",IFERROR(VLOOKUP(IFERROR(VLOOKUP(IF(ISNUMBER(FIND(" – ",$BF1525)),LEFT($BF1525,FIND(" – ",$BF1525)-1),$BF1525),ProdTbl,5,0),""),BasketTbl,2,0),"کد ناشناخته"))</f>
        <v/>
      </c>
      <c r="BH1525" s="18">
        <f>IF($BF1525="","",IFERROR(VLOOKUP(IF(ISNUMBER(FIND(" – ",$BF1525)),LEFT($BF1525,FIND(" – ",$BF1525)-1),$BF1525),ProdTbl,3,0),"کد ناشناخته"))</f>
        <v/>
      </c>
      <c r="BI1525" s="22" t="n"/>
      <c r="BJ1525" s="21" t="n"/>
      <c r="BK1525" s="20" t="n"/>
      <c r="BL1525" s="18">
        <f>IF($BK1525="","",IFERROR(VLOOKUP(IFERROR(VLOOKUP(IF(ISNUMBER(FIND(" – ",$BK1525)),LEFT($BK1525,FIND(" – ",$BK1525)-1),$BK1525),ProdTbl,5,0),""),BasketTbl,2,0),"کد ناشناخته"))</f>
        <v/>
      </c>
      <c r="BM1525" s="18">
        <f>IF($BK1525="","",IFERROR(VLOOKUP(IF(ISNUMBER(FIND(" – ",$BK1525)),LEFT($BK1525,FIND(" – ",$BK1525)-1),$BK1525),ProdTbl,3,0),"کد ناشناخته"))</f>
        <v/>
      </c>
      <c r="BN1525" s="22" t="n"/>
      <c r="BO1525" s="21" t="n"/>
      <c r="BP1525" s="20" t="n"/>
      <c r="BQ1525" s="18">
        <f>IF($BP1525="","",IFERROR(VLOOKUP(IFERROR(VLOOKUP(IF(ISNUMBER(FIND(" – ",$BP1525)),LEFT($BP1525,FIND(" – ",$BP1525)-1),$BP1525),ProdTbl,5,0),""),BasketTbl,2,0),"کد ناشناخته"))</f>
        <v/>
      </c>
      <c r="BR1525" s="18">
        <f>IF($BP1525="","",IFERROR(VLOOKUP(IF(ISNUMBER(FIND(" – ",$BP1525)),LEFT($BP1525,FIND(" – ",$BP1525)-1),$BP1525),ProdTbl,3,0),"کد ناشناخته"))</f>
        <v/>
      </c>
      <c r="BS1525" s="22" t="n"/>
      <c r="BT1525" s="21" t="n"/>
      <c r="BU1525" s="20" t="n"/>
      <c r="BV1525" s="18">
        <f>IF($BU1525="","",IFERROR(VLOOKUP(IFERROR(VLOOKUP(IF(ISNUMBER(FIND(" – ",$BU1525)),LEFT($BU1525,FIND(" – ",$BU1525)-1),$BU1525),ProdTbl,5,0),""),BasketTbl,2,0),"کد ناشناخته"))</f>
        <v/>
      </c>
      <c r="BW1525" s="18">
        <f>IF($BU1525="","",IFERROR(VLOOKUP(IF(ISNUMBER(FIND(" – ",$BU1525)),LEFT($BU1525,FIND(" – ",$BU1525)-1),$BU1525),ProdTbl,3,0),"کد ناشناخته"))</f>
        <v/>
      </c>
      <c r="BX1525" s="22" t="n"/>
      <c r="BY1525" s="21" t="n"/>
      <c r="BZ1525" s="20" t="n"/>
      <c r="CA1525" s="18">
        <f>IF($BZ1525="","",IFERROR(VLOOKUP(IFERROR(VLOOKUP(IF(ISNUMBER(FIND(" – ",$BZ1525)),LEFT($BZ1525,FIND(" – ",$BZ1525)-1),$BZ1525),ProdTbl,5,0),""),BasketTbl,2,0),"کد ناشناخته"))</f>
        <v/>
      </c>
      <c r="CB1525" s="18">
        <f>IF($BZ1525="","",IFERROR(VLOOKUP(IF(ISNUMBER(FIND(" – ",$BZ1525)),LEFT($BZ1525,FIND(" – ",$BZ1525)-1),$BZ1525),ProdTbl,3,0),"کد ناشناخته"))</f>
        <v/>
      </c>
      <c r="CC1525" s="22" t="n"/>
      <c r="CD1525" s="21" t="n"/>
      <c r="CE1525" s="20" t="n"/>
      <c r="CF1525" s="18">
        <f>IF($CE1525="","",IFERROR(VLOOKUP(IFERROR(VLOOKUP(IF(ISNUMBER(FIND(" – ",$CE1525)),LEFT($CE1525,FIND(" – ",$CE1525)-1),$CE1525),ProdTbl,5,0),""),BasketTbl,2,0),"کد ناشناخته"))</f>
        <v/>
      </c>
      <c r="CG1525" s="18">
        <f>IF($CE1525="","",IFERROR(VLOOKUP(IF(ISNUMBER(FIND(" – ",$CE1525)),LEFT($CE1525,FIND(" – ",$CE1525)-1),$CE1525),ProdTbl,3,0),"کد ناشناخته"))</f>
        <v/>
      </c>
      <c r="CH1525" s="22" t="n"/>
      <c r="CI1525" s="21" t="n"/>
    </row>
    <row r="1526">
      <c r="A1526" s="18">
        <f>IF($B1526="","",COUNTA($B$10:$B1526))</f>
        <v/>
      </c>
      <c r="B1526" s="19" t="n"/>
      <c r="C1526" s="20" t="n"/>
      <c r="D1526" s="19" t="n"/>
      <c r="E1526" s="18">
        <f>IF($D1526="","",IFERROR(VLOOKUP(IF(ISNUMBER(FIND(" – ",$D1526)),LEFT($D1526,FIND(" – ",$D1526)-1),$D1526),SellerTbl,2,0),"کد ناشناخته"))</f>
        <v/>
      </c>
      <c r="F1526" s="21" t="n"/>
      <c r="G1526" s="21" t="n"/>
      <c r="H1526" s="22" t="n"/>
      <c r="I1526" s="23">
        <f>IF(OR($F1526="",$G1526=""),"",$F1526-$G1526)</f>
        <v/>
      </c>
      <c r="J1526" s="18">
        <f>IF($I1526="","",IF(ABS($I1526)&lt;=0.01*$F1526,"√","×"))</f>
        <v/>
      </c>
      <c r="K1526" s="23">
        <f>IF(COUNT($Q1526,$V1526,$AA1526,$AF1526,$AK1526,$AP1526,$AU1526,$AZ1526,$BE1526,$BJ1526,$BO1526,$BT1526,$BY1526,$CD1526,$CI1526)=0,"",SUM($Q1526,$V1526,$AA1526,$AF1526,$AK1526,$AP1526,$AU1526,$AZ1526,$BE1526,$BJ1526,$BO1526,$BT1526,$BY1526,$CD1526,$CI1526))</f>
        <v/>
      </c>
      <c r="L1526" s="23">
        <f>IF(OR($F1526="",$K1526=""),"",$F1526-$K1526)</f>
        <v/>
      </c>
      <c r="M1526" s="20" t="n"/>
      <c r="N1526" s="18">
        <f>IF($M1526="","",IFERROR(VLOOKUP(IFERROR(VLOOKUP(IF(ISNUMBER(FIND(" – ",$M1526)),LEFT($M1526,FIND(" – ",$M1526)-1),$M1526),ProdTbl,5,0),""),BasketTbl,2,0),"کد ناشناخته"))</f>
        <v/>
      </c>
      <c r="O1526" s="18">
        <f>IF($M1526="","",IFERROR(VLOOKUP(IF(ISNUMBER(FIND(" – ",$M1526)),LEFT($M1526,FIND(" – ",$M1526)-1),$M1526),ProdTbl,3,0),"کد ناشناخته"))</f>
        <v/>
      </c>
      <c r="P1526" s="22" t="n"/>
      <c r="Q1526" s="21" t="n"/>
      <c r="R1526" s="20" t="n"/>
      <c r="S1526" s="18">
        <f>IF($R1526="","",IFERROR(VLOOKUP(IFERROR(VLOOKUP(IF(ISNUMBER(FIND(" – ",$R1526)),LEFT($R1526,FIND(" – ",$R1526)-1),$R1526),ProdTbl,5,0),""),BasketTbl,2,0),"کد ناشناخته"))</f>
        <v/>
      </c>
      <c r="T1526" s="18">
        <f>IF($R1526="","",IFERROR(VLOOKUP(IF(ISNUMBER(FIND(" – ",$R1526)),LEFT($R1526,FIND(" – ",$R1526)-1),$R1526),ProdTbl,3,0),"کد ناشناخته"))</f>
        <v/>
      </c>
      <c r="U1526" s="22" t="n"/>
      <c r="V1526" s="21" t="n"/>
      <c r="W1526" s="20" t="n"/>
      <c r="X1526" s="18">
        <f>IF($W1526="","",IFERROR(VLOOKUP(IFERROR(VLOOKUP(IF(ISNUMBER(FIND(" – ",$W1526)),LEFT($W1526,FIND(" – ",$W1526)-1),$W1526),ProdTbl,5,0),""),BasketTbl,2,0),"کد ناشناخته"))</f>
        <v/>
      </c>
      <c r="Y1526" s="18">
        <f>IF($W1526="","",IFERROR(VLOOKUP(IF(ISNUMBER(FIND(" – ",$W1526)),LEFT($W1526,FIND(" – ",$W1526)-1),$W1526),ProdTbl,3,0),"کد ناشناخته"))</f>
        <v/>
      </c>
      <c r="Z1526" s="22" t="n"/>
      <c r="AA1526" s="21" t="n"/>
      <c r="AB1526" s="20" t="n"/>
      <c r="AC1526" s="18">
        <f>IF($AB1526="","",IFERROR(VLOOKUP(IFERROR(VLOOKUP(IF(ISNUMBER(FIND(" – ",$AB1526)),LEFT($AB1526,FIND(" – ",$AB1526)-1),$AB1526),ProdTbl,5,0),""),BasketTbl,2,0),"کد ناشناخته"))</f>
        <v/>
      </c>
      <c r="AD1526" s="18">
        <f>IF($AB1526="","",IFERROR(VLOOKUP(IF(ISNUMBER(FIND(" – ",$AB1526)),LEFT($AB1526,FIND(" – ",$AB1526)-1),$AB1526),ProdTbl,3,0),"کد ناشناخته"))</f>
        <v/>
      </c>
      <c r="AE1526" s="22" t="n"/>
      <c r="AF1526" s="21" t="n"/>
      <c r="AG1526" s="20" t="n"/>
      <c r="AH1526" s="18">
        <f>IF($AG1526="","",IFERROR(VLOOKUP(IFERROR(VLOOKUP(IF(ISNUMBER(FIND(" – ",$AG1526)),LEFT($AG1526,FIND(" – ",$AG1526)-1),$AG1526),ProdTbl,5,0),""),BasketTbl,2,0),"کد ناشناخته"))</f>
        <v/>
      </c>
      <c r="AI1526" s="18">
        <f>IF($AG1526="","",IFERROR(VLOOKUP(IF(ISNUMBER(FIND(" – ",$AG1526)),LEFT($AG1526,FIND(" – ",$AG1526)-1),$AG1526),ProdTbl,3,0),"کد ناشناخته"))</f>
        <v/>
      </c>
      <c r="AJ1526" s="22" t="n"/>
      <c r="AK1526" s="21" t="n"/>
      <c r="AL1526" s="20" t="n"/>
      <c r="AM1526" s="18">
        <f>IF($AL1526="","",IFERROR(VLOOKUP(IFERROR(VLOOKUP(IF(ISNUMBER(FIND(" – ",$AL1526)),LEFT($AL1526,FIND(" – ",$AL1526)-1),$AL1526),ProdTbl,5,0),""),BasketTbl,2,0),"کد ناشناخته"))</f>
        <v/>
      </c>
      <c r="AN1526" s="18">
        <f>IF($AL1526="","",IFERROR(VLOOKUP(IF(ISNUMBER(FIND(" – ",$AL1526)),LEFT($AL1526,FIND(" – ",$AL1526)-1),$AL1526),ProdTbl,3,0),"کد ناشناخته"))</f>
        <v/>
      </c>
      <c r="AO1526" s="22" t="n"/>
      <c r="AP1526" s="21" t="n"/>
      <c r="AQ1526" s="20" t="n"/>
      <c r="AR1526" s="18">
        <f>IF($AQ1526="","",IFERROR(VLOOKUP(IFERROR(VLOOKUP(IF(ISNUMBER(FIND(" – ",$AQ1526)),LEFT($AQ1526,FIND(" – ",$AQ1526)-1),$AQ1526),ProdTbl,5,0),""),BasketTbl,2,0),"کد ناشناخته"))</f>
        <v/>
      </c>
      <c r="AS1526" s="18">
        <f>IF($AQ1526="","",IFERROR(VLOOKUP(IF(ISNUMBER(FIND(" – ",$AQ1526)),LEFT($AQ1526,FIND(" – ",$AQ1526)-1),$AQ1526),ProdTbl,3,0),"کد ناشناخته"))</f>
        <v/>
      </c>
      <c r="AT1526" s="22" t="n"/>
      <c r="AU1526" s="21" t="n"/>
      <c r="AV1526" s="20" t="n"/>
      <c r="AW1526" s="18">
        <f>IF($AV1526="","",IFERROR(VLOOKUP(IFERROR(VLOOKUP(IF(ISNUMBER(FIND(" – ",$AV1526)),LEFT($AV1526,FIND(" – ",$AV1526)-1),$AV1526),ProdTbl,5,0),""),BasketTbl,2,0),"کد ناشناخته"))</f>
        <v/>
      </c>
      <c r="AX1526" s="18">
        <f>IF($AV1526="","",IFERROR(VLOOKUP(IF(ISNUMBER(FIND(" – ",$AV1526)),LEFT($AV1526,FIND(" – ",$AV1526)-1),$AV1526),ProdTbl,3,0),"کد ناشناخته"))</f>
        <v/>
      </c>
      <c r="AY1526" s="22" t="n"/>
      <c r="AZ1526" s="21" t="n"/>
      <c r="BA1526" s="20" t="n"/>
      <c r="BB1526" s="18">
        <f>IF($BA1526="","",IFERROR(VLOOKUP(IFERROR(VLOOKUP(IF(ISNUMBER(FIND(" – ",$BA1526)),LEFT($BA1526,FIND(" – ",$BA1526)-1),$BA1526),ProdTbl,5,0),""),BasketTbl,2,0),"کد ناشناخته"))</f>
        <v/>
      </c>
      <c r="BC1526" s="18">
        <f>IF($BA1526="","",IFERROR(VLOOKUP(IF(ISNUMBER(FIND(" – ",$BA1526)),LEFT($BA1526,FIND(" – ",$BA1526)-1),$BA1526),ProdTbl,3,0),"کد ناشناخته"))</f>
        <v/>
      </c>
      <c r="BD1526" s="22" t="n"/>
      <c r="BE1526" s="21" t="n"/>
      <c r="BF1526" s="20" t="n"/>
      <c r="BG1526" s="18">
        <f>IF($BF1526="","",IFERROR(VLOOKUP(IFERROR(VLOOKUP(IF(ISNUMBER(FIND(" – ",$BF1526)),LEFT($BF1526,FIND(" – ",$BF1526)-1),$BF1526),ProdTbl,5,0),""),BasketTbl,2,0),"کد ناشناخته"))</f>
        <v/>
      </c>
      <c r="BH1526" s="18">
        <f>IF($BF1526="","",IFERROR(VLOOKUP(IF(ISNUMBER(FIND(" – ",$BF1526)),LEFT($BF1526,FIND(" – ",$BF1526)-1),$BF1526),ProdTbl,3,0),"کد ناشناخته"))</f>
        <v/>
      </c>
      <c r="BI1526" s="22" t="n"/>
      <c r="BJ1526" s="21" t="n"/>
      <c r="BK1526" s="20" t="n"/>
      <c r="BL1526" s="18">
        <f>IF($BK1526="","",IFERROR(VLOOKUP(IFERROR(VLOOKUP(IF(ISNUMBER(FIND(" – ",$BK1526)),LEFT($BK1526,FIND(" – ",$BK1526)-1),$BK1526),ProdTbl,5,0),""),BasketTbl,2,0),"کد ناشناخته"))</f>
        <v/>
      </c>
      <c r="BM1526" s="18">
        <f>IF($BK1526="","",IFERROR(VLOOKUP(IF(ISNUMBER(FIND(" – ",$BK1526)),LEFT($BK1526,FIND(" – ",$BK1526)-1),$BK1526),ProdTbl,3,0),"کد ناشناخته"))</f>
        <v/>
      </c>
      <c r="BN1526" s="22" t="n"/>
      <c r="BO1526" s="21" t="n"/>
      <c r="BP1526" s="20" t="n"/>
      <c r="BQ1526" s="18">
        <f>IF($BP1526="","",IFERROR(VLOOKUP(IFERROR(VLOOKUP(IF(ISNUMBER(FIND(" – ",$BP1526)),LEFT($BP1526,FIND(" – ",$BP1526)-1),$BP1526),ProdTbl,5,0),""),BasketTbl,2,0),"کد ناشناخته"))</f>
        <v/>
      </c>
      <c r="BR1526" s="18">
        <f>IF($BP1526="","",IFERROR(VLOOKUP(IF(ISNUMBER(FIND(" – ",$BP1526)),LEFT($BP1526,FIND(" – ",$BP1526)-1),$BP1526),ProdTbl,3,0),"کد ناشناخته"))</f>
        <v/>
      </c>
      <c r="BS1526" s="22" t="n"/>
      <c r="BT1526" s="21" t="n"/>
      <c r="BU1526" s="20" t="n"/>
      <c r="BV1526" s="18">
        <f>IF($BU1526="","",IFERROR(VLOOKUP(IFERROR(VLOOKUP(IF(ISNUMBER(FIND(" – ",$BU1526)),LEFT($BU1526,FIND(" – ",$BU1526)-1),$BU1526),ProdTbl,5,0),""),BasketTbl,2,0),"کد ناشناخته"))</f>
        <v/>
      </c>
      <c r="BW1526" s="18">
        <f>IF($BU1526="","",IFERROR(VLOOKUP(IF(ISNUMBER(FIND(" – ",$BU1526)),LEFT($BU1526,FIND(" – ",$BU1526)-1),$BU1526),ProdTbl,3,0),"کد ناشناخته"))</f>
        <v/>
      </c>
      <c r="BX1526" s="22" t="n"/>
      <c r="BY1526" s="21" t="n"/>
      <c r="BZ1526" s="20" t="n"/>
      <c r="CA1526" s="18">
        <f>IF($BZ1526="","",IFERROR(VLOOKUP(IFERROR(VLOOKUP(IF(ISNUMBER(FIND(" – ",$BZ1526)),LEFT($BZ1526,FIND(" – ",$BZ1526)-1),$BZ1526),ProdTbl,5,0),""),BasketTbl,2,0),"کد ناشناخته"))</f>
        <v/>
      </c>
      <c r="CB1526" s="18">
        <f>IF($BZ1526="","",IFERROR(VLOOKUP(IF(ISNUMBER(FIND(" – ",$BZ1526)),LEFT($BZ1526,FIND(" – ",$BZ1526)-1),$BZ1526),ProdTbl,3,0),"کد ناشناخته"))</f>
        <v/>
      </c>
      <c r="CC1526" s="22" t="n"/>
      <c r="CD1526" s="21" t="n"/>
      <c r="CE1526" s="20" t="n"/>
      <c r="CF1526" s="18">
        <f>IF($CE1526="","",IFERROR(VLOOKUP(IFERROR(VLOOKUP(IF(ISNUMBER(FIND(" – ",$CE1526)),LEFT($CE1526,FIND(" – ",$CE1526)-1),$CE1526),ProdTbl,5,0),""),BasketTbl,2,0),"کد ناشناخته"))</f>
        <v/>
      </c>
      <c r="CG1526" s="18">
        <f>IF($CE1526="","",IFERROR(VLOOKUP(IF(ISNUMBER(FIND(" – ",$CE1526)),LEFT($CE1526,FIND(" – ",$CE1526)-1),$CE1526),ProdTbl,3,0),"کد ناشناخته"))</f>
        <v/>
      </c>
      <c r="CH1526" s="22" t="n"/>
      <c r="CI1526" s="21" t="n"/>
    </row>
    <row r="1527">
      <c r="A1527" s="18">
        <f>IF($B1527="","",COUNTA($B$10:$B1527))</f>
        <v/>
      </c>
      <c r="B1527" s="19" t="n"/>
      <c r="C1527" s="20" t="n"/>
      <c r="D1527" s="19" t="n"/>
      <c r="E1527" s="18">
        <f>IF($D1527="","",IFERROR(VLOOKUP(IF(ISNUMBER(FIND(" – ",$D1527)),LEFT($D1527,FIND(" – ",$D1527)-1),$D1527),SellerTbl,2,0),"کد ناشناخته"))</f>
        <v/>
      </c>
      <c r="F1527" s="21" t="n"/>
      <c r="G1527" s="21" t="n"/>
      <c r="H1527" s="22" t="n"/>
      <c r="I1527" s="23">
        <f>IF(OR($F1527="",$G1527=""),"",$F1527-$G1527)</f>
        <v/>
      </c>
      <c r="J1527" s="18">
        <f>IF($I1527="","",IF(ABS($I1527)&lt;=0.01*$F1527,"√","×"))</f>
        <v/>
      </c>
      <c r="K1527" s="23">
        <f>IF(COUNT($Q1527,$V1527,$AA1527,$AF1527,$AK1527,$AP1527,$AU1527,$AZ1527,$BE1527,$BJ1527,$BO1527,$BT1527,$BY1527,$CD1527,$CI1527)=0,"",SUM($Q1527,$V1527,$AA1527,$AF1527,$AK1527,$AP1527,$AU1527,$AZ1527,$BE1527,$BJ1527,$BO1527,$BT1527,$BY1527,$CD1527,$CI1527))</f>
        <v/>
      </c>
      <c r="L1527" s="23">
        <f>IF(OR($F1527="",$K1527=""),"",$F1527-$K1527)</f>
        <v/>
      </c>
      <c r="M1527" s="20" t="n"/>
      <c r="N1527" s="18">
        <f>IF($M1527="","",IFERROR(VLOOKUP(IFERROR(VLOOKUP(IF(ISNUMBER(FIND(" – ",$M1527)),LEFT($M1527,FIND(" – ",$M1527)-1),$M1527),ProdTbl,5,0),""),BasketTbl,2,0),"کد ناشناخته"))</f>
        <v/>
      </c>
      <c r="O1527" s="18">
        <f>IF($M1527="","",IFERROR(VLOOKUP(IF(ISNUMBER(FIND(" – ",$M1527)),LEFT($M1527,FIND(" – ",$M1527)-1),$M1527),ProdTbl,3,0),"کد ناشناخته"))</f>
        <v/>
      </c>
      <c r="P1527" s="22" t="n"/>
      <c r="Q1527" s="21" t="n"/>
      <c r="R1527" s="20" t="n"/>
      <c r="S1527" s="18">
        <f>IF($R1527="","",IFERROR(VLOOKUP(IFERROR(VLOOKUP(IF(ISNUMBER(FIND(" – ",$R1527)),LEFT($R1527,FIND(" – ",$R1527)-1),$R1527),ProdTbl,5,0),""),BasketTbl,2,0),"کد ناشناخته"))</f>
        <v/>
      </c>
      <c r="T1527" s="18">
        <f>IF($R1527="","",IFERROR(VLOOKUP(IF(ISNUMBER(FIND(" – ",$R1527)),LEFT($R1527,FIND(" – ",$R1527)-1),$R1527),ProdTbl,3,0),"کد ناشناخته"))</f>
        <v/>
      </c>
      <c r="U1527" s="22" t="n"/>
      <c r="V1527" s="21" t="n"/>
      <c r="W1527" s="20" t="n"/>
      <c r="X1527" s="18">
        <f>IF($W1527="","",IFERROR(VLOOKUP(IFERROR(VLOOKUP(IF(ISNUMBER(FIND(" – ",$W1527)),LEFT($W1527,FIND(" – ",$W1527)-1),$W1527),ProdTbl,5,0),""),BasketTbl,2,0),"کد ناشناخته"))</f>
        <v/>
      </c>
      <c r="Y1527" s="18">
        <f>IF($W1527="","",IFERROR(VLOOKUP(IF(ISNUMBER(FIND(" – ",$W1527)),LEFT($W1527,FIND(" – ",$W1527)-1),$W1527),ProdTbl,3,0),"کد ناشناخته"))</f>
        <v/>
      </c>
      <c r="Z1527" s="22" t="n"/>
      <c r="AA1527" s="21" t="n"/>
      <c r="AB1527" s="20" t="n"/>
      <c r="AC1527" s="18">
        <f>IF($AB1527="","",IFERROR(VLOOKUP(IFERROR(VLOOKUP(IF(ISNUMBER(FIND(" – ",$AB1527)),LEFT($AB1527,FIND(" – ",$AB1527)-1),$AB1527),ProdTbl,5,0),""),BasketTbl,2,0),"کد ناشناخته"))</f>
        <v/>
      </c>
      <c r="AD1527" s="18">
        <f>IF($AB1527="","",IFERROR(VLOOKUP(IF(ISNUMBER(FIND(" – ",$AB1527)),LEFT($AB1527,FIND(" – ",$AB1527)-1),$AB1527),ProdTbl,3,0),"کد ناشناخته"))</f>
        <v/>
      </c>
      <c r="AE1527" s="22" t="n"/>
      <c r="AF1527" s="21" t="n"/>
      <c r="AG1527" s="20" t="n"/>
      <c r="AH1527" s="18">
        <f>IF($AG1527="","",IFERROR(VLOOKUP(IFERROR(VLOOKUP(IF(ISNUMBER(FIND(" – ",$AG1527)),LEFT($AG1527,FIND(" – ",$AG1527)-1),$AG1527),ProdTbl,5,0),""),BasketTbl,2,0),"کد ناشناخته"))</f>
        <v/>
      </c>
      <c r="AI1527" s="18">
        <f>IF($AG1527="","",IFERROR(VLOOKUP(IF(ISNUMBER(FIND(" – ",$AG1527)),LEFT($AG1527,FIND(" – ",$AG1527)-1),$AG1527),ProdTbl,3,0),"کد ناشناخته"))</f>
        <v/>
      </c>
      <c r="AJ1527" s="22" t="n"/>
      <c r="AK1527" s="21" t="n"/>
      <c r="AL1527" s="20" t="n"/>
      <c r="AM1527" s="18">
        <f>IF($AL1527="","",IFERROR(VLOOKUP(IFERROR(VLOOKUP(IF(ISNUMBER(FIND(" – ",$AL1527)),LEFT($AL1527,FIND(" – ",$AL1527)-1),$AL1527),ProdTbl,5,0),""),BasketTbl,2,0),"کد ناشناخته"))</f>
        <v/>
      </c>
      <c r="AN1527" s="18">
        <f>IF($AL1527="","",IFERROR(VLOOKUP(IF(ISNUMBER(FIND(" – ",$AL1527)),LEFT($AL1527,FIND(" – ",$AL1527)-1),$AL1527),ProdTbl,3,0),"کد ناشناخته"))</f>
        <v/>
      </c>
      <c r="AO1527" s="22" t="n"/>
      <c r="AP1527" s="21" t="n"/>
      <c r="AQ1527" s="20" t="n"/>
      <c r="AR1527" s="18">
        <f>IF($AQ1527="","",IFERROR(VLOOKUP(IFERROR(VLOOKUP(IF(ISNUMBER(FIND(" – ",$AQ1527)),LEFT($AQ1527,FIND(" – ",$AQ1527)-1),$AQ1527),ProdTbl,5,0),""),BasketTbl,2,0),"کد ناشناخته"))</f>
        <v/>
      </c>
      <c r="AS1527" s="18">
        <f>IF($AQ1527="","",IFERROR(VLOOKUP(IF(ISNUMBER(FIND(" – ",$AQ1527)),LEFT($AQ1527,FIND(" – ",$AQ1527)-1),$AQ1527),ProdTbl,3,0),"کد ناشناخته"))</f>
        <v/>
      </c>
      <c r="AT1527" s="22" t="n"/>
      <c r="AU1527" s="21" t="n"/>
      <c r="AV1527" s="20" t="n"/>
      <c r="AW1527" s="18">
        <f>IF($AV1527="","",IFERROR(VLOOKUP(IFERROR(VLOOKUP(IF(ISNUMBER(FIND(" – ",$AV1527)),LEFT($AV1527,FIND(" – ",$AV1527)-1),$AV1527),ProdTbl,5,0),""),BasketTbl,2,0),"کد ناشناخته"))</f>
        <v/>
      </c>
      <c r="AX1527" s="18">
        <f>IF($AV1527="","",IFERROR(VLOOKUP(IF(ISNUMBER(FIND(" – ",$AV1527)),LEFT($AV1527,FIND(" – ",$AV1527)-1),$AV1527),ProdTbl,3,0),"کد ناشناخته"))</f>
        <v/>
      </c>
      <c r="AY1527" s="22" t="n"/>
      <c r="AZ1527" s="21" t="n"/>
      <c r="BA1527" s="20" t="n"/>
      <c r="BB1527" s="18">
        <f>IF($BA1527="","",IFERROR(VLOOKUP(IFERROR(VLOOKUP(IF(ISNUMBER(FIND(" – ",$BA1527)),LEFT($BA1527,FIND(" – ",$BA1527)-1),$BA1527),ProdTbl,5,0),""),BasketTbl,2,0),"کد ناشناخته"))</f>
        <v/>
      </c>
      <c r="BC1527" s="18">
        <f>IF($BA1527="","",IFERROR(VLOOKUP(IF(ISNUMBER(FIND(" – ",$BA1527)),LEFT($BA1527,FIND(" – ",$BA1527)-1),$BA1527),ProdTbl,3,0),"کد ناشناخته"))</f>
        <v/>
      </c>
      <c r="BD1527" s="22" t="n"/>
      <c r="BE1527" s="21" t="n"/>
      <c r="BF1527" s="20" t="n"/>
      <c r="BG1527" s="18">
        <f>IF($BF1527="","",IFERROR(VLOOKUP(IFERROR(VLOOKUP(IF(ISNUMBER(FIND(" – ",$BF1527)),LEFT($BF1527,FIND(" – ",$BF1527)-1),$BF1527),ProdTbl,5,0),""),BasketTbl,2,0),"کد ناشناخته"))</f>
        <v/>
      </c>
      <c r="BH1527" s="18">
        <f>IF($BF1527="","",IFERROR(VLOOKUP(IF(ISNUMBER(FIND(" – ",$BF1527)),LEFT($BF1527,FIND(" – ",$BF1527)-1),$BF1527),ProdTbl,3,0),"کد ناشناخته"))</f>
        <v/>
      </c>
      <c r="BI1527" s="22" t="n"/>
      <c r="BJ1527" s="21" t="n"/>
      <c r="BK1527" s="20" t="n"/>
      <c r="BL1527" s="18">
        <f>IF($BK1527="","",IFERROR(VLOOKUP(IFERROR(VLOOKUP(IF(ISNUMBER(FIND(" – ",$BK1527)),LEFT($BK1527,FIND(" – ",$BK1527)-1),$BK1527),ProdTbl,5,0),""),BasketTbl,2,0),"کد ناشناخته"))</f>
        <v/>
      </c>
      <c r="BM1527" s="18">
        <f>IF($BK1527="","",IFERROR(VLOOKUP(IF(ISNUMBER(FIND(" – ",$BK1527)),LEFT($BK1527,FIND(" – ",$BK1527)-1),$BK1527),ProdTbl,3,0),"کد ناشناخته"))</f>
        <v/>
      </c>
      <c r="BN1527" s="22" t="n"/>
      <c r="BO1527" s="21" t="n"/>
      <c r="BP1527" s="20" t="n"/>
      <c r="BQ1527" s="18">
        <f>IF($BP1527="","",IFERROR(VLOOKUP(IFERROR(VLOOKUP(IF(ISNUMBER(FIND(" – ",$BP1527)),LEFT($BP1527,FIND(" – ",$BP1527)-1),$BP1527),ProdTbl,5,0),""),BasketTbl,2,0),"کد ناشناخته"))</f>
        <v/>
      </c>
      <c r="BR1527" s="18">
        <f>IF($BP1527="","",IFERROR(VLOOKUP(IF(ISNUMBER(FIND(" – ",$BP1527)),LEFT($BP1527,FIND(" – ",$BP1527)-1),$BP1527),ProdTbl,3,0),"کد ناشناخته"))</f>
        <v/>
      </c>
      <c r="BS1527" s="22" t="n"/>
      <c r="BT1527" s="21" t="n"/>
      <c r="BU1527" s="20" t="n"/>
      <c r="BV1527" s="18">
        <f>IF($BU1527="","",IFERROR(VLOOKUP(IFERROR(VLOOKUP(IF(ISNUMBER(FIND(" – ",$BU1527)),LEFT($BU1527,FIND(" – ",$BU1527)-1),$BU1527),ProdTbl,5,0),""),BasketTbl,2,0),"کد ناشناخته"))</f>
        <v/>
      </c>
      <c r="BW1527" s="18">
        <f>IF($BU1527="","",IFERROR(VLOOKUP(IF(ISNUMBER(FIND(" – ",$BU1527)),LEFT($BU1527,FIND(" – ",$BU1527)-1),$BU1527),ProdTbl,3,0),"کد ناشناخته"))</f>
        <v/>
      </c>
      <c r="BX1527" s="22" t="n"/>
      <c r="BY1527" s="21" t="n"/>
      <c r="BZ1527" s="20" t="n"/>
      <c r="CA1527" s="18">
        <f>IF($BZ1527="","",IFERROR(VLOOKUP(IFERROR(VLOOKUP(IF(ISNUMBER(FIND(" – ",$BZ1527)),LEFT($BZ1527,FIND(" – ",$BZ1527)-1),$BZ1527),ProdTbl,5,0),""),BasketTbl,2,0),"کد ناشناخته"))</f>
        <v/>
      </c>
      <c r="CB1527" s="18">
        <f>IF($BZ1527="","",IFERROR(VLOOKUP(IF(ISNUMBER(FIND(" – ",$BZ1527)),LEFT($BZ1527,FIND(" – ",$BZ1527)-1),$BZ1527),ProdTbl,3,0),"کد ناشناخته"))</f>
        <v/>
      </c>
      <c r="CC1527" s="22" t="n"/>
      <c r="CD1527" s="21" t="n"/>
      <c r="CE1527" s="20" t="n"/>
      <c r="CF1527" s="18">
        <f>IF($CE1527="","",IFERROR(VLOOKUP(IFERROR(VLOOKUP(IF(ISNUMBER(FIND(" – ",$CE1527)),LEFT($CE1527,FIND(" – ",$CE1527)-1),$CE1527),ProdTbl,5,0),""),BasketTbl,2,0),"کد ناشناخته"))</f>
        <v/>
      </c>
      <c r="CG1527" s="18">
        <f>IF($CE1527="","",IFERROR(VLOOKUP(IF(ISNUMBER(FIND(" – ",$CE1527)),LEFT($CE1527,FIND(" – ",$CE1527)-1),$CE1527),ProdTbl,3,0),"کد ناشناخته"))</f>
        <v/>
      </c>
      <c r="CH1527" s="22" t="n"/>
      <c r="CI1527" s="21" t="n"/>
    </row>
    <row r="1528">
      <c r="A1528" s="18">
        <f>IF($B1528="","",COUNTA($B$10:$B1528))</f>
        <v/>
      </c>
      <c r="B1528" s="19" t="n"/>
      <c r="C1528" s="20" t="n"/>
      <c r="D1528" s="19" t="n"/>
      <c r="E1528" s="18">
        <f>IF($D1528="","",IFERROR(VLOOKUP(IF(ISNUMBER(FIND(" – ",$D1528)),LEFT($D1528,FIND(" – ",$D1528)-1),$D1528),SellerTbl,2,0),"کد ناشناخته"))</f>
        <v/>
      </c>
      <c r="F1528" s="21" t="n"/>
      <c r="G1528" s="21" t="n"/>
      <c r="H1528" s="22" t="n"/>
      <c r="I1528" s="23">
        <f>IF(OR($F1528="",$G1528=""),"",$F1528-$G1528)</f>
        <v/>
      </c>
      <c r="J1528" s="18">
        <f>IF($I1528="","",IF(ABS($I1528)&lt;=0.01*$F1528,"√","×"))</f>
        <v/>
      </c>
      <c r="K1528" s="23">
        <f>IF(COUNT($Q1528,$V1528,$AA1528,$AF1528,$AK1528,$AP1528,$AU1528,$AZ1528,$BE1528,$BJ1528,$BO1528,$BT1528,$BY1528,$CD1528,$CI1528)=0,"",SUM($Q1528,$V1528,$AA1528,$AF1528,$AK1528,$AP1528,$AU1528,$AZ1528,$BE1528,$BJ1528,$BO1528,$BT1528,$BY1528,$CD1528,$CI1528))</f>
        <v/>
      </c>
      <c r="L1528" s="23">
        <f>IF(OR($F1528="",$K1528=""),"",$F1528-$K1528)</f>
        <v/>
      </c>
      <c r="M1528" s="20" t="n"/>
      <c r="N1528" s="18">
        <f>IF($M1528="","",IFERROR(VLOOKUP(IFERROR(VLOOKUP(IF(ISNUMBER(FIND(" – ",$M1528)),LEFT($M1528,FIND(" – ",$M1528)-1),$M1528),ProdTbl,5,0),""),BasketTbl,2,0),"کد ناشناخته"))</f>
        <v/>
      </c>
      <c r="O1528" s="18">
        <f>IF($M1528="","",IFERROR(VLOOKUP(IF(ISNUMBER(FIND(" – ",$M1528)),LEFT($M1528,FIND(" – ",$M1528)-1),$M1528),ProdTbl,3,0),"کد ناشناخته"))</f>
        <v/>
      </c>
      <c r="P1528" s="22" t="n"/>
      <c r="Q1528" s="21" t="n"/>
      <c r="R1528" s="20" t="n"/>
      <c r="S1528" s="18">
        <f>IF($R1528="","",IFERROR(VLOOKUP(IFERROR(VLOOKUP(IF(ISNUMBER(FIND(" – ",$R1528)),LEFT($R1528,FIND(" – ",$R1528)-1),$R1528),ProdTbl,5,0),""),BasketTbl,2,0),"کد ناشناخته"))</f>
        <v/>
      </c>
      <c r="T1528" s="18">
        <f>IF($R1528="","",IFERROR(VLOOKUP(IF(ISNUMBER(FIND(" – ",$R1528)),LEFT($R1528,FIND(" – ",$R1528)-1),$R1528),ProdTbl,3,0),"کد ناشناخته"))</f>
        <v/>
      </c>
      <c r="U1528" s="22" t="n"/>
      <c r="V1528" s="21" t="n"/>
      <c r="W1528" s="20" t="n"/>
      <c r="X1528" s="18">
        <f>IF($W1528="","",IFERROR(VLOOKUP(IFERROR(VLOOKUP(IF(ISNUMBER(FIND(" – ",$W1528)),LEFT($W1528,FIND(" – ",$W1528)-1),$W1528),ProdTbl,5,0),""),BasketTbl,2,0),"کد ناشناخته"))</f>
        <v/>
      </c>
      <c r="Y1528" s="18">
        <f>IF($W1528="","",IFERROR(VLOOKUP(IF(ISNUMBER(FIND(" – ",$W1528)),LEFT($W1528,FIND(" – ",$W1528)-1),$W1528),ProdTbl,3,0),"کد ناشناخته"))</f>
        <v/>
      </c>
      <c r="Z1528" s="22" t="n"/>
      <c r="AA1528" s="21" t="n"/>
      <c r="AB1528" s="20" t="n"/>
      <c r="AC1528" s="18">
        <f>IF($AB1528="","",IFERROR(VLOOKUP(IFERROR(VLOOKUP(IF(ISNUMBER(FIND(" – ",$AB1528)),LEFT($AB1528,FIND(" – ",$AB1528)-1),$AB1528),ProdTbl,5,0),""),BasketTbl,2,0),"کد ناشناخته"))</f>
        <v/>
      </c>
      <c r="AD1528" s="18">
        <f>IF($AB1528="","",IFERROR(VLOOKUP(IF(ISNUMBER(FIND(" – ",$AB1528)),LEFT($AB1528,FIND(" – ",$AB1528)-1),$AB1528),ProdTbl,3,0),"کد ناشناخته"))</f>
        <v/>
      </c>
      <c r="AE1528" s="22" t="n"/>
      <c r="AF1528" s="21" t="n"/>
      <c r="AG1528" s="20" t="n"/>
      <c r="AH1528" s="18">
        <f>IF($AG1528="","",IFERROR(VLOOKUP(IFERROR(VLOOKUP(IF(ISNUMBER(FIND(" – ",$AG1528)),LEFT($AG1528,FIND(" – ",$AG1528)-1),$AG1528),ProdTbl,5,0),""),BasketTbl,2,0),"کد ناشناخته"))</f>
        <v/>
      </c>
      <c r="AI1528" s="18">
        <f>IF($AG1528="","",IFERROR(VLOOKUP(IF(ISNUMBER(FIND(" – ",$AG1528)),LEFT($AG1528,FIND(" – ",$AG1528)-1),$AG1528),ProdTbl,3,0),"کد ناشناخته"))</f>
        <v/>
      </c>
      <c r="AJ1528" s="22" t="n"/>
      <c r="AK1528" s="21" t="n"/>
      <c r="AL1528" s="20" t="n"/>
      <c r="AM1528" s="18">
        <f>IF($AL1528="","",IFERROR(VLOOKUP(IFERROR(VLOOKUP(IF(ISNUMBER(FIND(" – ",$AL1528)),LEFT($AL1528,FIND(" – ",$AL1528)-1),$AL1528),ProdTbl,5,0),""),BasketTbl,2,0),"کد ناشناخته"))</f>
        <v/>
      </c>
      <c r="AN1528" s="18">
        <f>IF($AL1528="","",IFERROR(VLOOKUP(IF(ISNUMBER(FIND(" – ",$AL1528)),LEFT($AL1528,FIND(" – ",$AL1528)-1),$AL1528),ProdTbl,3,0),"کد ناشناخته"))</f>
        <v/>
      </c>
      <c r="AO1528" s="22" t="n"/>
      <c r="AP1528" s="21" t="n"/>
      <c r="AQ1528" s="20" t="n"/>
      <c r="AR1528" s="18">
        <f>IF($AQ1528="","",IFERROR(VLOOKUP(IFERROR(VLOOKUP(IF(ISNUMBER(FIND(" – ",$AQ1528)),LEFT($AQ1528,FIND(" – ",$AQ1528)-1),$AQ1528),ProdTbl,5,0),""),BasketTbl,2,0),"کد ناشناخته"))</f>
        <v/>
      </c>
      <c r="AS1528" s="18">
        <f>IF($AQ1528="","",IFERROR(VLOOKUP(IF(ISNUMBER(FIND(" – ",$AQ1528)),LEFT($AQ1528,FIND(" – ",$AQ1528)-1),$AQ1528),ProdTbl,3,0),"کد ناشناخته"))</f>
        <v/>
      </c>
      <c r="AT1528" s="22" t="n"/>
      <c r="AU1528" s="21" t="n"/>
      <c r="AV1528" s="20" t="n"/>
      <c r="AW1528" s="18">
        <f>IF($AV1528="","",IFERROR(VLOOKUP(IFERROR(VLOOKUP(IF(ISNUMBER(FIND(" – ",$AV1528)),LEFT($AV1528,FIND(" – ",$AV1528)-1),$AV1528),ProdTbl,5,0),""),BasketTbl,2,0),"کد ناشناخته"))</f>
        <v/>
      </c>
      <c r="AX1528" s="18">
        <f>IF($AV1528="","",IFERROR(VLOOKUP(IF(ISNUMBER(FIND(" – ",$AV1528)),LEFT($AV1528,FIND(" – ",$AV1528)-1),$AV1528),ProdTbl,3,0),"کد ناشناخته"))</f>
        <v/>
      </c>
      <c r="AY1528" s="22" t="n"/>
      <c r="AZ1528" s="21" t="n"/>
      <c r="BA1528" s="20" t="n"/>
      <c r="BB1528" s="18">
        <f>IF($BA1528="","",IFERROR(VLOOKUP(IFERROR(VLOOKUP(IF(ISNUMBER(FIND(" – ",$BA1528)),LEFT($BA1528,FIND(" – ",$BA1528)-1),$BA1528),ProdTbl,5,0),""),BasketTbl,2,0),"کد ناشناخته"))</f>
        <v/>
      </c>
      <c r="BC1528" s="18">
        <f>IF($BA1528="","",IFERROR(VLOOKUP(IF(ISNUMBER(FIND(" – ",$BA1528)),LEFT($BA1528,FIND(" – ",$BA1528)-1),$BA1528),ProdTbl,3,0),"کد ناشناخته"))</f>
        <v/>
      </c>
      <c r="BD1528" s="22" t="n"/>
      <c r="BE1528" s="21" t="n"/>
      <c r="BF1528" s="20" t="n"/>
      <c r="BG1528" s="18">
        <f>IF($BF1528="","",IFERROR(VLOOKUP(IFERROR(VLOOKUP(IF(ISNUMBER(FIND(" – ",$BF1528)),LEFT($BF1528,FIND(" – ",$BF1528)-1),$BF1528),ProdTbl,5,0),""),BasketTbl,2,0),"کد ناشناخته"))</f>
        <v/>
      </c>
      <c r="BH1528" s="18">
        <f>IF($BF1528="","",IFERROR(VLOOKUP(IF(ISNUMBER(FIND(" – ",$BF1528)),LEFT($BF1528,FIND(" – ",$BF1528)-1),$BF1528),ProdTbl,3,0),"کد ناشناخته"))</f>
        <v/>
      </c>
      <c r="BI1528" s="22" t="n"/>
      <c r="BJ1528" s="21" t="n"/>
      <c r="BK1528" s="20" t="n"/>
      <c r="BL1528" s="18">
        <f>IF($BK1528="","",IFERROR(VLOOKUP(IFERROR(VLOOKUP(IF(ISNUMBER(FIND(" – ",$BK1528)),LEFT($BK1528,FIND(" – ",$BK1528)-1),$BK1528),ProdTbl,5,0),""),BasketTbl,2,0),"کد ناشناخته"))</f>
        <v/>
      </c>
      <c r="BM1528" s="18">
        <f>IF($BK1528="","",IFERROR(VLOOKUP(IF(ISNUMBER(FIND(" – ",$BK1528)),LEFT($BK1528,FIND(" – ",$BK1528)-1),$BK1528),ProdTbl,3,0),"کد ناشناخته"))</f>
        <v/>
      </c>
      <c r="BN1528" s="22" t="n"/>
      <c r="BO1528" s="21" t="n"/>
      <c r="BP1528" s="20" t="n"/>
      <c r="BQ1528" s="18">
        <f>IF($BP1528="","",IFERROR(VLOOKUP(IFERROR(VLOOKUP(IF(ISNUMBER(FIND(" – ",$BP1528)),LEFT($BP1528,FIND(" – ",$BP1528)-1),$BP1528),ProdTbl,5,0),""),BasketTbl,2,0),"کد ناشناخته"))</f>
        <v/>
      </c>
      <c r="BR1528" s="18">
        <f>IF($BP1528="","",IFERROR(VLOOKUP(IF(ISNUMBER(FIND(" – ",$BP1528)),LEFT($BP1528,FIND(" – ",$BP1528)-1),$BP1528),ProdTbl,3,0),"کد ناشناخته"))</f>
        <v/>
      </c>
      <c r="BS1528" s="22" t="n"/>
      <c r="BT1528" s="21" t="n"/>
      <c r="BU1528" s="20" t="n"/>
      <c r="BV1528" s="18">
        <f>IF($BU1528="","",IFERROR(VLOOKUP(IFERROR(VLOOKUP(IF(ISNUMBER(FIND(" – ",$BU1528)),LEFT($BU1528,FIND(" – ",$BU1528)-1),$BU1528),ProdTbl,5,0),""),BasketTbl,2,0),"کد ناشناخته"))</f>
        <v/>
      </c>
      <c r="BW1528" s="18">
        <f>IF($BU1528="","",IFERROR(VLOOKUP(IF(ISNUMBER(FIND(" – ",$BU1528)),LEFT($BU1528,FIND(" – ",$BU1528)-1),$BU1528),ProdTbl,3,0),"کد ناشناخته"))</f>
        <v/>
      </c>
      <c r="BX1528" s="22" t="n"/>
      <c r="BY1528" s="21" t="n"/>
      <c r="BZ1528" s="20" t="n"/>
      <c r="CA1528" s="18">
        <f>IF($BZ1528="","",IFERROR(VLOOKUP(IFERROR(VLOOKUP(IF(ISNUMBER(FIND(" – ",$BZ1528)),LEFT($BZ1528,FIND(" – ",$BZ1528)-1),$BZ1528),ProdTbl,5,0),""),BasketTbl,2,0),"کد ناشناخته"))</f>
        <v/>
      </c>
      <c r="CB1528" s="18">
        <f>IF($BZ1528="","",IFERROR(VLOOKUP(IF(ISNUMBER(FIND(" – ",$BZ1528)),LEFT($BZ1528,FIND(" – ",$BZ1528)-1),$BZ1528),ProdTbl,3,0),"کد ناشناخته"))</f>
        <v/>
      </c>
      <c r="CC1528" s="22" t="n"/>
      <c r="CD1528" s="21" t="n"/>
      <c r="CE1528" s="20" t="n"/>
      <c r="CF1528" s="18">
        <f>IF($CE1528="","",IFERROR(VLOOKUP(IFERROR(VLOOKUP(IF(ISNUMBER(FIND(" – ",$CE1528)),LEFT($CE1528,FIND(" – ",$CE1528)-1),$CE1528),ProdTbl,5,0),""),BasketTbl,2,0),"کد ناشناخته"))</f>
        <v/>
      </c>
      <c r="CG1528" s="18">
        <f>IF($CE1528="","",IFERROR(VLOOKUP(IF(ISNUMBER(FIND(" – ",$CE1528)),LEFT($CE1528,FIND(" – ",$CE1528)-1),$CE1528),ProdTbl,3,0),"کد ناشناخته"))</f>
        <v/>
      </c>
      <c r="CH1528" s="22" t="n"/>
      <c r="CI1528" s="21" t="n"/>
    </row>
    <row r="1529">
      <c r="A1529" s="18">
        <f>IF($B1529="","",COUNTA($B$10:$B1529))</f>
        <v/>
      </c>
      <c r="B1529" s="19" t="n"/>
      <c r="C1529" s="20" t="n"/>
      <c r="D1529" s="19" t="n"/>
      <c r="E1529" s="18">
        <f>IF($D1529="","",IFERROR(VLOOKUP(IF(ISNUMBER(FIND(" – ",$D1529)),LEFT($D1529,FIND(" – ",$D1529)-1),$D1529),SellerTbl,2,0),"کد ناشناخته"))</f>
        <v/>
      </c>
      <c r="F1529" s="21" t="n"/>
      <c r="G1529" s="21" t="n"/>
      <c r="H1529" s="22" t="n"/>
      <c r="I1529" s="23">
        <f>IF(OR($F1529="",$G1529=""),"",$F1529-$G1529)</f>
        <v/>
      </c>
      <c r="J1529" s="18">
        <f>IF($I1529="","",IF(ABS($I1529)&lt;=0.01*$F1529,"√","×"))</f>
        <v/>
      </c>
      <c r="K1529" s="23">
        <f>IF(COUNT($Q1529,$V1529,$AA1529,$AF1529,$AK1529,$AP1529,$AU1529,$AZ1529,$BE1529,$BJ1529,$BO1529,$BT1529,$BY1529,$CD1529,$CI1529)=0,"",SUM($Q1529,$V1529,$AA1529,$AF1529,$AK1529,$AP1529,$AU1529,$AZ1529,$BE1529,$BJ1529,$BO1529,$BT1529,$BY1529,$CD1529,$CI1529))</f>
        <v/>
      </c>
      <c r="L1529" s="23">
        <f>IF(OR($F1529="",$K1529=""),"",$F1529-$K1529)</f>
        <v/>
      </c>
      <c r="M1529" s="20" t="n"/>
      <c r="N1529" s="18">
        <f>IF($M1529="","",IFERROR(VLOOKUP(IFERROR(VLOOKUP(IF(ISNUMBER(FIND(" – ",$M1529)),LEFT($M1529,FIND(" – ",$M1529)-1),$M1529),ProdTbl,5,0),""),BasketTbl,2,0),"کد ناشناخته"))</f>
        <v/>
      </c>
      <c r="O1529" s="18">
        <f>IF($M1529="","",IFERROR(VLOOKUP(IF(ISNUMBER(FIND(" – ",$M1529)),LEFT($M1529,FIND(" – ",$M1529)-1),$M1529),ProdTbl,3,0),"کد ناشناخته"))</f>
        <v/>
      </c>
      <c r="P1529" s="22" t="n"/>
      <c r="Q1529" s="21" t="n"/>
      <c r="R1529" s="20" t="n"/>
      <c r="S1529" s="18">
        <f>IF($R1529="","",IFERROR(VLOOKUP(IFERROR(VLOOKUP(IF(ISNUMBER(FIND(" – ",$R1529)),LEFT($R1529,FIND(" – ",$R1529)-1),$R1529),ProdTbl,5,0),""),BasketTbl,2,0),"کد ناشناخته"))</f>
        <v/>
      </c>
      <c r="T1529" s="18">
        <f>IF($R1529="","",IFERROR(VLOOKUP(IF(ISNUMBER(FIND(" – ",$R1529)),LEFT($R1529,FIND(" – ",$R1529)-1),$R1529),ProdTbl,3,0),"کد ناشناخته"))</f>
        <v/>
      </c>
      <c r="U1529" s="22" t="n"/>
      <c r="V1529" s="21" t="n"/>
      <c r="W1529" s="20" t="n"/>
      <c r="X1529" s="18">
        <f>IF($W1529="","",IFERROR(VLOOKUP(IFERROR(VLOOKUP(IF(ISNUMBER(FIND(" – ",$W1529)),LEFT($W1529,FIND(" – ",$W1529)-1),$W1529),ProdTbl,5,0),""),BasketTbl,2,0),"کد ناشناخته"))</f>
        <v/>
      </c>
      <c r="Y1529" s="18">
        <f>IF($W1529="","",IFERROR(VLOOKUP(IF(ISNUMBER(FIND(" – ",$W1529)),LEFT($W1529,FIND(" – ",$W1529)-1),$W1529),ProdTbl,3,0),"کد ناشناخته"))</f>
        <v/>
      </c>
      <c r="Z1529" s="22" t="n"/>
      <c r="AA1529" s="21" t="n"/>
      <c r="AB1529" s="20" t="n"/>
      <c r="AC1529" s="18">
        <f>IF($AB1529="","",IFERROR(VLOOKUP(IFERROR(VLOOKUP(IF(ISNUMBER(FIND(" – ",$AB1529)),LEFT($AB1529,FIND(" – ",$AB1529)-1),$AB1529),ProdTbl,5,0),""),BasketTbl,2,0),"کد ناشناخته"))</f>
        <v/>
      </c>
      <c r="AD1529" s="18">
        <f>IF($AB1529="","",IFERROR(VLOOKUP(IF(ISNUMBER(FIND(" – ",$AB1529)),LEFT($AB1529,FIND(" – ",$AB1529)-1),$AB1529),ProdTbl,3,0),"کد ناشناخته"))</f>
        <v/>
      </c>
      <c r="AE1529" s="22" t="n"/>
      <c r="AF1529" s="21" t="n"/>
      <c r="AG1529" s="20" t="n"/>
      <c r="AH1529" s="18">
        <f>IF($AG1529="","",IFERROR(VLOOKUP(IFERROR(VLOOKUP(IF(ISNUMBER(FIND(" – ",$AG1529)),LEFT($AG1529,FIND(" – ",$AG1529)-1),$AG1529),ProdTbl,5,0),""),BasketTbl,2,0),"کد ناشناخته"))</f>
        <v/>
      </c>
      <c r="AI1529" s="18">
        <f>IF($AG1529="","",IFERROR(VLOOKUP(IF(ISNUMBER(FIND(" – ",$AG1529)),LEFT($AG1529,FIND(" – ",$AG1529)-1),$AG1529),ProdTbl,3,0),"کد ناشناخته"))</f>
        <v/>
      </c>
      <c r="AJ1529" s="22" t="n"/>
      <c r="AK1529" s="21" t="n"/>
      <c r="AL1529" s="20" t="n"/>
      <c r="AM1529" s="18">
        <f>IF($AL1529="","",IFERROR(VLOOKUP(IFERROR(VLOOKUP(IF(ISNUMBER(FIND(" – ",$AL1529)),LEFT($AL1529,FIND(" – ",$AL1529)-1),$AL1529),ProdTbl,5,0),""),BasketTbl,2,0),"کد ناشناخته"))</f>
        <v/>
      </c>
      <c r="AN1529" s="18">
        <f>IF($AL1529="","",IFERROR(VLOOKUP(IF(ISNUMBER(FIND(" – ",$AL1529)),LEFT($AL1529,FIND(" – ",$AL1529)-1),$AL1529),ProdTbl,3,0),"کد ناشناخته"))</f>
        <v/>
      </c>
      <c r="AO1529" s="22" t="n"/>
      <c r="AP1529" s="21" t="n"/>
      <c r="AQ1529" s="20" t="n"/>
      <c r="AR1529" s="18">
        <f>IF($AQ1529="","",IFERROR(VLOOKUP(IFERROR(VLOOKUP(IF(ISNUMBER(FIND(" – ",$AQ1529)),LEFT($AQ1529,FIND(" – ",$AQ1529)-1),$AQ1529),ProdTbl,5,0),""),BasketTbl,2,0),"کد ناشناخته"))</f>
        <v/>
      </c>
      <c r="AS1529" s="18">
        <f>IF($AQ1529="","",IFERROR(VLOOKUP(IF(ISNUMBER(FIND(" – ",$AQ1529)),LEFT($AQ1529,FIND(" – ",$AQ1529)-1),$AQ1529),ProdTbl,3,0),"کد ناشناخته"))</f>
        <v/>
      </c>
      <c r="AT1529" s="22" t="n"/>
      <c r="AU1529" s="21" t="n"/>
      <c r="AV1529" s="20" t="n"/>
      <c r="AW1529" s="18">
        <f>IF($AV1529="","",IFERROR(VLOOKUP(IFERROR(VLOOKUP(IF(ISNUMBER(FIND(" – ",$AV1529)),LEFT($AV1529,FIND(" – ",$AV1529)-1),$AV1529),ProdTbl,5,0),""),BasketTbl,2,0),"کد ناشناخته"))</f>
        <v/>
      </c>
      <c r="AX1529" s="18">
        <f>IF($AV1529="","",IFERROR(VLOOKUP(IF(ISNUMBER(FIND(" – ",$AV1529)),LEFT($AV1529,FIND(" – ",$AV1529)-1),$AV1529),ProdTbl,3,0),"کد ناشناخته"))</f>
        <v/>
      </c>
      <c r="AY1529" s="22" t="n"/>
      <c r="AZ1529" s="21" t="n"/>
      <c r="BA1529" s="20" t="n"/>
      <c r="BB1529" s="18">
        <f>IF($BA1529="","",IFERROR(VLOOKUP(IFERROR(VLOOKUP(IF(ISNUMBER(FIND(" – ",$BA1529)),LEFT($BA1529,FIND(" – ",$BA1529)-1),$BA1529),ProdTbl,5,0),""),BasketTbl,2,0),"کد ناشناخته"))</f>
        <v/>
      </c>
      <c r="BC1529" s="18">
        <f>IF($BA1529="","",IFERROR(VLOOKUP(IF(ISNUMBER(FIND(" – ",$BA1529)),LEFT($BA1529,FIND(" – ",$BA1529)-1),$BA1529),ProdTbl,3,0),"کد ناشناخته"))</f>
        <v/>
      </c>
      <c r="BD1529" s="22" t="n"/>
      <c r="BE1529" s="21" t="n"/>
      <c r="BF1529" s="20" t="n"/>
      <c r="BG1529" s="18">
        <f>IF($BF1529="","",IFERROR(VLOOKUP(IFERROR(VLOOKUP(IF(ISNUMBER(FIND(" – ",$BF1529)),LEFT($BF1529,FIND(" – ",$BF1529)-1),$BF1529),ProdTbl,5,0),""),BasketTbl,2,0),"کد ناشناخته"))</f>
        <v/>
      </c>
      <c r="BH1529" s="18">
        <f>IF($BF1529="","",IFERROR(VLOOKUP(IF(ISNUMBER(FIND(" – ",$BF1529)),LEFT($BF1529,FIND(" – ",$BF1529)-1),$BF1529),ProdTbl,3,0),"کد ناشناخته"))</f>
        <v/>
      </c>
      <c r="BI1529" s="22" t="n"/>
      <c r="BJ1529" s="21" t="n"/>
      <c r="BK1529" s="20" t="n"/>
      <c r="BL1529" s="18">
        <f>IF($BK1529="","",IFERROR(VLOOKUP(IFERROR(VLOOKUP(IF(ISNUMBER(FIND(" – ",$BK1529)),LEFT($BK1529,FIND(" – ",$BK1529)-1),$BK1529),ProdTbl,5,0),""),BasketTbl,2,0),"کد ناشناخته"))</f>
        <v/>
      </c>
      <c r="BM1529" s="18">
        <f>IF($BK1529="","",IFERROR(VLOOKUP(IF(ISNUMBER(FIND(" – ",$BK1529)),LEFT($BK1529,FIND(" – ",$BK1529)-1),$BK1529),ProdTbl,3,0),"کد ناشناخته"))</f>
        <v/>
      </c>
      <c r="BN1529" s="22" t="n"/>
      <c r="BO1529" s="21" t="n"/>
      <c r="BP1529" s="20" t="n"/>
      <c r="BQ1529" s="18">
        <f>IF($BP1529="","",IFERROR(VLOOKUP(IFERROR(VLOOKUP(IF(ISNUMBER(FIND(" – ",$BP1529)),LEFT($BP1529,FIND(" – ",$BP1529)-1),$BP1529),ProdTbl,5,0),""),BasketTbl,2,0),"کد ناشناخته"))</f>
        <v/>
      </c>
      <c r="BR1529" s="18">
        <f>IF($BP1529="","",IFERROR(VLOOKUP(IF(ISNUMBER(FIND(" – ",$BP1529)),LEFT($BP1529,FIND(" – ",$BP1529)-1),$BP1529),ProdTbl,3,0),"کد ناشناخته"))</f>
        <v/>
      </c>
      <c r="BS1529" s="22" t="n"/>
      <c r="BT1529" s="21" t="n"/>
      <c r="BU1529" s="20" t="n"/>
      <c r="BV1529" s="18">
        <f>IF($BU1529="","",IFERROR(VLOOKUP(IFERROR(VLOOKUP(IF(ISNUMBER(FIND(" – ",$BU1529)),LEFT($BU1529,FIND(" – ",$BU1529)-1),$BU1529),ProdTbl,5,0),""),BasketTbl,2,0),"کد ناشناخته"))</f>
        <v/>
      </c>
      <c r="BW1529" s="18">
        <f>IF($BU1529="","",IFERROR(VLOOKUP(IF(ISNUMBER(FIND(" – ",$BU1529)),LEFT($BU1529,FIND(" – ",$BU1529)-1),$BU1529),ProdTbl,3,0),"کد ناشناخته"))</f>
        <v/>
      </c>
      <c r="BX1529" s="22" t="n"/>
      <c r="BY1529" s="21" t="n"/>
      <c r="BZ1529" s="20" t="n"/>
      <c r="CA1529" s="18">
        <f>IF($BZ1529="","",IFERROR(VLOOKUP(IFERROR(VLOOKUP(IF(ISNUMBER(FIND(" – ",$BZ1529)),LEFT($BZ1529,FIND(" – ",$BZ1529)-1),$BZ1529),ProdTbl,5,0),""),BasketTbl,2,0),"کد ناشناخته"))</f>
        <v/>
      </c>
      <c r="CB1529" s="18">
        <f>IF($BZ1529="","",IFERROR(VLOOKUP(IF(ISNUMBER(FIND(" – ",$BZ1529)),LEFT($BZ1529,FIND(" – ",$BZ1529)-1),$BZ1529),ProdTbl,3,0),"کد ناشناخته"))</f>
        <v/>
      </c>
      <c r="CC1529" s="22" t="n"/>
      <c r="CD1529" s="21" t="n"/>
      <c r="CE1529" s="20" t="n"/>
      <c r="CF1529" s="18">
        <f>IF($CE1529="","",IFERROR(VLOOKUP(IFERROR(VLOOKUP(IF(ISNUMBER(FIND(" – ",$CE1529)),LEFT($CE1529,FIND(" – ",$CE1529)-1),$CE1529),ProdTbl,5,0),""),BasketTbl,2,0),"کد ناشناخته"))</f>
        <v/>
      </c>
      <c r="CG1529" s="18">
        <f>IF($CE1529="","",IFERROR(VLOOKUP(IF(ISNUMBER(FIND(" – ",$CE1529)),LEFT($CE1529,FIND(" – ",$CE1529)-1),$CE1529),ProdTbl,3,0),"کد ناشناخته"))</f>
        <v/>
      </c>
      <c r="CH1529" s="22" t="n"/>
      <c r="CI1529" s="21" t="n"/>
    </row>
    <row r="1530">
      <c r="A1530" s="18">
        <f>IF($B1530="","",COUNTA($B$10:$B1530))</f>
        <v/>
      </c>
      <c r="B1530" s="19" t="n"/>
      <c r="C1530" s="20" t="n"/>
      <c r="D1530" s="19" t="n"/>
      <c r="E1530" s="18">
        <f>IF($D1530="","",IFERROR(VLOOKUP(IF(ISNUMBER(FIND(" – ",$D1530)),LEFT($D1530,FIND(" – ",$D1530)-1),$D1530),SellerTbl,2,0),"کد ناشناخته"))</f>
        <v/>
      </c>
      <c r="F1530" s="21" t="n"/>
      <c r="G1530" s="21" t="n"/>
      <c r="H1530" s="22" t="n"/>
      <c r="I1530" s="23">
        <f>IF(OR($F1530="",$G1530=""),"",$F1530-$G1530)</f>
        <v/>
      </c>
      <c r="J1530" s="18">
        <f>IF($I1530="","",IF(ABS($I1530)&lt;=0.01*$F1530,"√","×"))</f>
        <v/>
      </c>
      <c r="K1530" s="23">
        <f>IF(COUNT($Q1530,$V1530,$AA1530,$AF1530,$AK1530,$AP1530,$AU1530,$AZ1530,$BE1530,$BJ1530,$BO1530,$BT1530,$BY1530,$CD1530,$CI1530)=0,"",SUM($Q1530,$V1530,$AA1530,$AF1530,$AK1530,$AP1530,$AU1530,$AZ1530,$BE1530,$BJ1530,$BO1530,$BT1530,$BY1530,$CD1530,$CI1530))</f>
        <v/>
      </c>
      <c r="L1530" s="23">
        <f>IF(OR($F1530="",$K1530=""),"",$F1530-$K1530)</f>
        <v/>
      </c>
      <c r="M1530" s="20" t="n"/>
      <c r="N1530" s="18">
        <f>IF($M1530="","",IFERROR(VLOOKUP(IFERROR(VLOOKUP(IF(ISNUMBER(FIND(" – ",$M1530)),LEFT($M1530,FIND(" – ",$M1530)-1),$M1530),ProdTbl,5,0),""),BasketTbl,2,0),"کد ناشناخته"))</f>
        <v/>
      </c>
      <c r="O1530" s="18">
        <f>IF($M1530="","",IFERROR(VLOOKUP(IF(ISNUMBER(FIND(" – ",$M1530)),LEFT($M1530,FIND(" – ",$M1530)-1),$M1530),ProdTbl,3,0),"کد ناشناخته"))</f>
        <v/>
      </c>
      <c r="P1530" s="22" t="n"/>
      <c r="Q1530" s="21" t="n"/>
      <c r="R1530" s="20" t="n"/>
      <c r="S1530" s="18">
        <f>IF($R1530="","",IFERROR(VLOOKUP(IFERROR(VLOOKUP(IF(ISNUMBER(FIND(" – ",$R1530)),LEFT($R1530,FIND(" – ",$R1530)-1),$R1530),ProdTbl,5,0),""),BasketTbl,2,0),"کد ناشناخته"))</f>
        <v/>
      </c>
      <c r="T1530" s="18">
        <f>IF($R1530="","",IFERROR(VLOOKUP(IF(ISNUMBER(FIND(" – ",$R1530)),LEFT($R1530,FIND(" – ",$R1530)-1),$R1530),ProdTbl,3,0),"کد ناشناخته"))</f>
        <v/>
      </c>
      <c r="U1530" s="22" t="n"/>
      <c r="V1530" s="21" t="n"/>
      <c r="W1530" s="20" t="n"/>
      <c r="X1530" s="18">
        <f>IF($W1530="","",IFERROR(VLOOKUP(IFERROR(VLOOKUP(IF(ISNUMBER(FIND(" – ",$W1530)),LEFT($W1530,FIND(" – ",$W1530)-1),$W1530),ProdTbl,5,0),""),BasketTbl,2,0),"کد ناشناخته"))</f>
        <v/>
      </c>
      <c r="Y1530" s="18">
        <f>IF($W1530="","",IFERROR(VLOOKUP(IF(ISNUMBER(FIND(" – ",$W1530)),LEFT($W1530,FIND(" – ",$W1530)-1),$W1530),ProdTbl,3,0),"کد ناشناخته"))</f>
        <v/>
      </c>
      <c r="Z1530" s="22" t="n"/>
      <c r="AA1530" s="21" t="n"/>
      <c r="AB1530" s="20" t="n"/>
      <c r="AC1530" s="18">
        <f>IF($AB1530="","",IFERROR(VLOOKUP(IFERROR(VLOOKUP(IF(ISNUMBER(FIND(" – ",$AB1530)),LEFT($AB1530,FIND(" – ",$AB1530)-1),$AB1530),ProdTbl,5,0),""),BasketTbl,2,0),"کد ناشناخته"))</f>
        <v/>
      </c>
      <c r="AD1530" s="18">
        <f>IF($AB1530="","",IFERROR(VLOOKUP(IF(ISNUMBER(FIND(" – ",$AB1530)),LEFT($AB1530,FIND(" – ",$AB1530)-1),$AB1530),ProdTbl,3,0),"کد ناشناخته"))</f>
        <v/>
      </c>
      <c r="AE1530" s="22" t="n"/>
      <c r="AF1530" s="21" t="n"/>
      <c r="AG1530" s="20" t="n"/>
      <c r="AH1530" s="18">
        <f>IF($AG1530="","",IFERROR(VLOOKUP(IFERROR(VLOOKUP(IF(ISNUMBER(FIND(" – ",$AG1530)),LEFT($AG1530,FIND(" – ",$AG1530)-1),$AG1530),ProdTbl,5,0),""),BasketTbl,2,0),"کد ناشناخته"))</f>
        <v/>
      </c>
      <c r="AI1530" s="18">
        <f>IF($AG1530="","",IFERROR(VLOOKUP(IF(ISNUMBER(FIND(" – ",$AG1530)),LEFT($AG1530,FIND(" – ",$AG1530)-1),$AG1530),ProdTbl,3,0),"کد ناشناخته"))</f>
        <v/>
      </c>
      <c r="AJ1530" s="22" t="n"/>
      <c r="AK1530" s="21" t="n"/>
      <c r="AL1530" s="20" t="n"/>
      <c r="AM1530" s="18">
        <f>IF($AL1530="","",IFERROR(VLOOKUP(IFERROR(VLOOKUP(IF(ISNUMBER(FIND(" – ",$AL1530)),LEFT($AL1530,FIND(" – ",$AL1530)-1),$AL1530),ProdTbl,5,0),""),BasketTbl,2,0),"کد ناشناخته"))</f>
        <v/>
      </c>
      <c r="AN1530" s="18">
        <f>IF($AL1530="","",IFERROR(VLOOKUP(IF(ISNUMBER(FIND(" – ",$AL1530)),LEFT($AL1530,FIND(" – ",$AL1530)-1),$AL1530),ProdTbl,3,0),"کد ناشناخته"))</f>
        <v/>
      </c>
      <c r="AO1530" s="22" t="n"/>
      <c r="AP1530" s="21" t="n"/>
      <c r="AQ1530" s="20" t="n"/>
      <c r="AR1530" s="18">
        <f>IF($AQ1530="","",IFERROR(VLOOKUP(IFERROR(VLOOKUP(IF(ISNUMBER(FIND(" – ",$AQ1530)),LEFT($AQ1530,FIND(" – ",$AQ1530)-1),$AQ1530),ProdTbl,5,0),""),BasketTbl,2,0),"کد ناشناخته"))</f>
        <v/>
      </c>
      <c r="AS1530" s="18">
        <f>IF($AQ1530="","",IFERROR(VLOOKUP(IF(ISNUMBER(FIND(" – ",$AQ1530)),LEFT($AQ1530,FIND(" – ",$AQ1530)-1),$AQ1530),ProdTbl,3,0),"کد ناشناخته"))</f>
        <v/>
      </c>
      <c r="AT1530" s="22" t="n"/>
      <c r="AU1530" s="21" t="n"/>
      <c r="AV1530" s="20" t="n"/>
      <c r="AW1530" s="18">
        <f>IF($AV1530="","",IFERROR(VLOOKUP(IFERROR(VLOOKUP(IF(ISNUMBER(FIND(" – ",$AV1530)),LEFT($AV1530,FIND(" – ",$AV1530)-1),$AV1530),ProdTbl,5,0),""),BasketTbl,2,0),"کد ناشناخته"))</f>
        <v/>
      </c>
      <c r="AX1530" s="18">
        <f>IF($AV1530="","",IFERROR(VLOOKUP(IF(ISNUMBER(FIND(" – ",$AV1530)),LEFT($AV1530,FIND(" – ",$AV1530)-1),$AV1530),ProdTbl,3,0),"کد ناشناخته"))</f>
        <v/>
      </c>
      <c r="AY1530" s="22" t="n"/>
      <c r="AZ1530" s="21" t="n"/>
      <c r="BA1530" s="20" t="n"/>
      <c r="BB1530" s="18">
        <f>IF($BA1530="","",IFERROR(VLOOKUP(IFERROR(VLOOKUP(IF(ISNUMBER(FIND(" – ",$BA1530)),LEFT($BA1530,FIND(" – ",$BA1530)-1),$BA1530),ProdTbl,5,0),""),BasketTbl,2,0),"کد ناشناخته"))</f>
        <v/>
      </c>
      <c r="BC1530" s="18">
        <f>IF($BA1530="","",IFERROR(VLOOKUP(IF(ISNUMBER(FIND(" – ",$BA1530)),LEFT($BA1530,FIND(" – ",$BA1530)-1),$BA1530),ProdTbl,3,0),"کد ناشناخته"))</f>
        <v/>
      </c>
      <c r="BD1530" s="22" t="n"/>
      <c r="BE1530" s="21" t="n"/>
      <c r="BF1530" s="20" t="n"/>
      <c r="BG1530" s="18">
        <f>IF($BF1530="","",IFERROR(VLOOKUP(IFERROR(VLOOKUP(IF(ISNUMBER(FIND(" – ",$BF1530)),LEFT($BF1530,FIND(" – ",$BF1530)-1),$BF1530),ProdTbl,5,0),""),BasketTbl,2,0),"کد ناشناخته"))</f>
        <v/>
      </c>
      <c r="BH1530" s="18">
        <f>IF($BF1530="","",IFERROR(VLOOKUP(IF(ISNUMBER(FIND(" – ",$BF1530)),LEFT($BF1530,FIND(" – ",$BF1530)-1),$BF1530),ProdTbl,3,0),"کد ناشناخته"))</f>
        <v/>
      </c>
      <c r="BI1530" s="22" t="n"/>
      <c r="BJ1530" s="21" t="n"/>
      <c r="BK1530" s="20" t="n"/>
      <c r="BL1530" s="18">
        <f>IF($BK1530="","",IFERROR(VLOOKUP(IFERROR(VLOOKUP(IF(ISNUMBER(FIND(" – ",$BK1530)),LEFT($BK1530,FIND(" – ",$BK1530)-1),$BK1530),ProdTbl,5,0),""),BasketTbl,2,0),"کد ناشناخته"))</f>
        <v/>
      </c>
      <c r="BM1530" s="18">
        <f>IF($BK1530="","",IFERROR(VLOOKUP(IF(ISNUMBER(FIND(" – ",$BK1530)),LEFT($BK1530,FIND(" – ",$BK1530)-1),$BK1530),ProdTbl,3,0),"کد ناشناخته"))</f>
        <v/>
      </c>
      <c r="BN1530" s="22" t="n"/>
      <c r="BO1530" s="21" t="n"/>
      <c r="BP1530" s="20" t="n"/>
      <c r="BQ1530" s="18">
        <f>IF($BP1530="","",IFERROR(VLOOKUP(IFERROR(VLOOKUP(IF(ISNUMBER(FIND(" – ",$BP1530)),LEFT($BP1530,FIND(" – ",$BP1530)-1),$BP1530),ProdTbl,5,0),""),BasketTbl,2,0),"کد ناشناخته"))</f>
        <v/>
      </c>
      <c r="BR1530" s="18">
        <f>IF($BP1530="","",IFERROR(VLOOKUP(IF(ISNUMBER(FIND(" – ",$BP1530)),LEFT($BP1530,FIND(" – ",$BP1530)-1),$BP1530),ProdTbl,3,0),"کد ناشناخته"))</f>
        <v/>
      </c>
      <c r="BS1530" s="22" t="n"/>
      <c r="BT1530" s="21" t="n"/>
      <c r="BU1530" s="20" t="n"/>
      <c r="BV1530" s="18">
        <f>IF($BU1530="","",IFERROR(VLOOKUP(IFERROR(VLOOKUP(IF(ISNUMBER(FIND(" – ",$BU1530)),LEFT($BU1530,FIND(" – ",$BU1530)-1),$BU1530),ProdTbl,5,0),""),BasketTbl,2,0),"کد ناشناخته"))</f>
        <v/>
      </c>
      <c r="BW1530" s="18">
        <f>IF($BU1530="","",IFERROR(VLOOKUP(IF(ISNUMBER(FIND(" – ",$BU1530)),LEFT($BU1530,FIND(" – ",$BU1530)-1),$BU1530),ProdTbl,3,0),"کد ناشناخته"))</f>
        <v/>
      </c>
      <c r="BX1530" s="22" t="n"/>
      <c r="BY1530" s="21" t="n"/>
      <c r="BZ1530" s="20" t="n"/>
      <c r="CA1530" s="18">
        <f>IF($BZ1530="","",IFERROR(VLOOKUP(IFERROR(VLOOKUP(IF(ISNUMBER(FIND(" – ",$BZ1530)),LEFT($BZ1530,FIND(" – ",$BZ1530)-1),$BZ1530),ProdTbl,5,0),""),BasketTbl,2,0),"کد ناشناخته"))</f>
        <v/>
      </c>
      <c r="CB1530" s="18">
        <f>IF($BZ1530="","",IFERROR(VLOOKUP(IF(ISNUMBER(FIND(" – ",$BZ1530)),LEFT($BZ1530,FIND(" – ",$BZ1530)-1),$BZ1530),ProdTbl,3,0),"کد ناشناخته"))</f>
        <v/>
      </c>
      <c r="CC1530" s="22" t="n"/>
      <c r="CD1530" s="21" t="n"/>
      <c r="CE1530" s="20" t="n"/>
      <c r="CF1530" s="18">
        <f>IF($CE1530="","",IFERROR(VLOOKUP(IFERROR(VLOOKUP(IF(ISNUMBER(FIND(" – ",$CE1530)),LEFT($CE1530,FIND(" – ",$CE1530)-1),$CE1530),ProdTbl,5,0),""),BasketTbl,2,0),"کد ناشناخته"))</f>
        <v/>
      </c>
      <c r="CG1530" s="18">
        <f>IF($CE1530="","",IFERROR(VLOOKUP(IF(ISNUMBER(FIND(" – ",$CE1530)),LEFT($CE1530,FIND(" – ",$CE1530)-1),$CE1530),ProdTbl,3,0),"کد ناشناخته"))</f>
        <v/>
      </c>
      <c r="CH1530" s="22" t="n"/>
      <c r="CI1530" s="21" t="n"/>
    </row>
    <row r="1531">
      <c r="A1531" s="18">
        <f>IF($B1531="","",COUNTA($B$10:$B1531))</f>
        <v/>
      </c>
      <c r="B1531" s="19" t="n"/>
      <c r="C1531" s="20" t="n"/>
      <c r="D1531" s="19" t="n"/>
      <c r="E1531" s="18">
        <f>IF($D1531="","",IFERROR(VLOOKUP(IF(ISNUMBER(FIND(" – ",$D1531)),LEFT($D1531,FIND(" – ",$D1531)-1),$D1531),SellerTbl,2,0),"کد ناشناخته"))</f>
        <v/>
      </c>
      <c r="F1531" s="21" t="n"/>
      <c r="G1531" s="21" t="n"/>
      <c r="H1531" s="22" t="n"/>
      <c r="I1531" s="23">
        <f>IF(OR($F1531="",$G1531=""),"",$F1531-$G1531)</f>
        <v/>
      </c>
      <c r="J1531" s="18">
        <f>IF($I1531="","",IF(ABS($I1531)&lt;=0.01*$F1531,"√","×"))</f>
        <v/>
      </c>
      <c r="K1531" s="23">
        <f>IF(COUNT($Q1531,$V1531,$AA1531,$AF1531,$AK1531,$AP1531,$AU1531,$AZ1531,$BE1531,$BJ1531,$BO1531,$BT1531,$BY1531,$CD1531,$CI1531)=0,"",SUM($Q1531,$V1531,$AA1531,$AF1531,$AK1531,$AP1531,$AU1531,$AZ1531,$BE1531,$BJ1531,$BO1531,$BT1531,$BY1531,$CD1531,$CI1531))</f>
        <v/>
      </c>
      <c r="L1531" s="23">
        <f>IF(OR($F1531="",$K1531=""),"",$F1531-$K1531)</f>
        <v/>
      </c>
      <c r="M1531" s="20" t="n"/>
      <c r="N1531" s="18">
        <f>IF($M1531="","",IFERROR(VLOOKUP(IFERROR(VLOOKUP(IF(ISNUMBER(FIND(" – ",$M1531)),LEFT($M1531,FIND(" – ",$M1531)-1),$M1531),ProdTbl,5,0),""),BasketTbl,2,0),"کد ناشناخته"))</f>
        <v/>
      </c>
      <c r="O1531" s="18">
        <f>IF($M1531="","",IFERROR(VLOOKUP(IF(ISNUMBER(FIND(" – ",$M1531)),LEFT($M1531,FIND(" – ",$M1531)-1),$M1531),ProdTbl,3,0),"کد ناشناخته"))</f>
        <v/>
      </c>
      <c r="P1531" s="22" t="n"/>
      <c r="Q1531" s="21" t="n"/>
      <c r="R1531" s="20" t="n"/>
      <c r="S1531" s="18">
        <f>IF($R1531="","",IFERROR(VLOOKUP(IFERROR(VLOOKUP(IF(ISNUMBER(FIND(" – ",$R1531)),LEFT($R1531,FIND(" – ",$R1531)-1),$R1531),ProdTbl,5,0),""),BasketTbl,2,0),"کد ناشناخته"))</f>
        <v/>
      </c>
      <c r="T1531" s="18">
        <f>IF($R1531="","",IFERROR(VLOOKUP(IF(ISNUMBER(FIND(" – ",$R1531)),LEFT($R1531,FIND(" – ",$R1531)-1),$R1531),ProdTbl,3,0),"کد ناشناخته"))</f>
        <v/>
      </c>
      <c r="U1531" s="22" t="n"/>
      <c r="V1531" s="21" t="n"/>
      <c r="W1531" s="20" t="n"/>
      <c r="X1531" s="18">
        <f>IF($W1531="","",IFERROR(VLOOKUP(IFERROR(VLOOKUP(IF(ISNUMBER(FIND(" – ",$W1531)),LEFT($W1531,FIND(" – ",$W1531)-1),$W1531),ProdTbl,5,0),""),BasketTbl,2,0),"کد ناشناخته"))</f>
        <v/>
      </c>
      <c r="Y1531" s="18">
        <f>IF($W1531="","",IFERROR(VLOOKUP(IF(ISNUMBER(FIND(" – ",$W1531)),LEFT($W1531,FIND(" – ",$W1531)-1),$W1531),ProdTbl,3,0),"کد ناشناخته"))</f>
        <v/>
      </c>
      <c r="Z1531" s="22" t="n"/>
      <c r="AA1531" s="21" t="n"/>
      <c r="AB1531" s="20" t="n"/>
      <c r="AC1531" s="18">
        <f>IF($AB1531="","",IFERROR(VLOOKUP(IFERROR(VLOOKUP(IF(ISNUMBER(FIND(" – ",$AB1531)),LEFT($AB1531,FIND(" – ",$AB1531)-1),$AB1531),ProdTbl,5,0),""),BasketTbl,2,0),"کد ناشناخته"))</f>
        <v/>
      </c>
      <c r="AD1531" s="18">
        <f>IF($AB1531="","",IFERROR(VLOOKUP(IF(ISNUMBER(FIND(" – ",$AB1531)),LEFT($AB1531,FIND(" – ",$AB1531)-1),$AB1531),ProdTbl,3,0),"کد ناشناخته"))</f>
        <v/>
      </c>
      <c r="AE1531" s="22" t="n"/>
      <c r="AF1531" s="21" t="n"/>
      <c r="AG1531" s="20" t="n"/>
      <c r="AH1531" s="18">
        <f>IF($AG1531="","",IFERROR(VLOOKUP(IFERROR(VLOOKUP(IF(ISNUMBER(FIND(" – ",$AG1531)),LEFT($AG1531,FIND(" – ",$AG1531)-1),$AG1531),ProdTbl,5,0),""),BasketTbl,2,0),"کد ناشناخته"))</f>
        <v/>
      </c>
      <c r="AI1531" s="18">
        <f>IF($AG1531="","",IFERROR(VLOOKUP(IF(ISNUMBER(FIND(" – ",$AG1531)),LEFT($AG1531,FIND(" – ",$AG1531)-1),$AG1531),ProdTbl,3,0),"کد ناشناخته"))</f>
        <v/>
      </c>
      <c r="AJ1531" s="22" t="n"/>
      <c r="AK1531" s="21" t="n"/>
      <c r="AL1531" s="20" t="n"/>
      <c r="AM1531" s="18">
        <f>IF($AL1531="","",IFERROR(VLOOKUP(IFERROR(VLOOKUP(IF(ISNUMBER(FIND(" – ",$AL1531)),LEFT($AL1531,FIND(" – ",$AL1531)-1),$AL1531),ProdTbl,5,0),""),BasketTbl,2,0),"کد ناشناخته"))</f>
        <v/>
      </c>
      <c r="AN1531" s="18">
        <f>IF($AL1531="","",IFERROR(VLOOKUP(IF(ISNUMBER(FIND(" – ",$AL1531)),LEFT($AL1531,FIND(" – ",$AL1531)-1),$AL1531),ProdTbl,3,0),"کد ناشناخته"))</f>
        <v/>
      </c>
      <c r="AO1531" s="22" t="n"/>
      <c r="AP1531" s="21" t="n"/>
      <c r="AQ1531" s="20" t="n"/>
      <c r="AR1531" s="18">
        <f>IF($AQ1531="","",IFERROR(VLOOKUP(IFERROR(VLOOKUP(IF(ISNUMBER(FIND(" – ",$AQ1531)),LEFT($AQ1531,FIND(" – ",$AQ1531)-1),$AQ1531),ProdTbl,5,0),""),BasketTbl,2,0),"کد ناشناخته"))</f>
        <v/>
      </c>
      <c r="AS1531" s="18">
        <f>IF($AQ1531="","",IFERROR(VLOOKUP(IF(ISNUMBER(FIND(" – ",$AQ1531)),LEFT($AQ1531,FIND(" – ",$AQ1531)-1),$AQ1531),ProdTbl,3,0),"کد ناشناخته"))</f>
        <v/>
      </c>
      <c r="AT1531" s="22" t="n"/>
      <c r="AU1531" s="21" t="n"/>
      <c r="AV1531" s="20" t="n"/>
      <c r="AW1531" s="18">
        <f>IF($AV1531="","",IFERROR(VLOOKUP(IFERROR(VLOOKUP(IF(ISNUMBER(FIND(" – ",$AV1531)),LEFT($AV1531,FIND(" – ",$AV1531)-1),$AV1531),ProdTbl,5,0),""),BasketTbl,2,0),"کد ناشناخته"))</f>
        <v/>
      </c>
      <c r="AX1531" s="18">
        <f>IF($AV1531="","",IFERROR(VLOOKUP(IF(ISNUMBER(FIND(" – ",$AV1531)),LEFT($AV1531,FIND(" – ",$AV1531)-1),$AV1531),ProdTbl,3,0),"کد ناشناخته"))</f>
        <v/>
      </c>
      <c r="AY1531" s="22" t="n"/>
      <c r="AZ1531" s="21" t="n"/>
      <c r="BA1531" s="20" t="n"/>
      <c r="BB1531" s="18">
        <f>IF($BA1531="","",IFERROR(VLOOKUP(IFERROR(VLOOKUP(IF(ISNUMBER(FIND(" – ",$BA1531)),LEFT($BA1531,FIND(" – ",$BA1531)-1),$BA1531),ProdTbl,5,0),""),BasketTbl,2,0),"کد ناشناخته"))</f>
        <v/>
      </c>
      <c r="BC1531" s="18">
        <f>IF($BA1531="","",IFERROR(VLOOKUP(IF(ISNUMBER(FIND(" – ",$BA1531)),LEFT($BA1531,FIND(" – ",$BA1531)-1),$BA1531),ProdTbl,3,0),"کد ناشناخته"))</f>
        <v/>
      </c>
      <c r="BD1531" s="22" t="n"/>
      <c r="BE1531" s="21" t="n"/>
      <c r="BF1531" s="20" t="n"/>
      <c r="BG1531" s="18">
        <f>IF($BF1531="","",IFERROR(VLOOKUP(IFERROR(VLOOKUP(IF(ISNUMBER(FIND(" – ",$BF1531)),LEFT($BF1531,FIND(" – ",$BF1531)-1),$BF1531),ProdTbl,5,0),""),BasketTbl,2,0),"کد ناشناخته"))</f>
        <v/>
      </c>
      <c r="BH1531" s="18">
        <f>IF($BF1531="","",IFERROR(VLOOKUP(IF(ISNUMBER(FIND(" – ",$BF1531)),LEFT($BF1531,FIND(" – ",$BF1531)-1),$BF1531),ProdTbl,3,0),"کد ناشناخته"))</f>
        <v/>
      </c>
      <c r="BI1531" s="22" t="n"/>
      <c r="BJ1531" s="21" t="n"/>
      <c r="BK1531" s="20" t="n"/>
      <c r="BL1531" s="18">
        <f>IF($BK1531="","",IFERROR(VLOOKUP(IFERROR(VLOOKUP(IF(ISNUMBER(FIND(" – ",$BK1531)),LEFT($BK1531,FIND(" – ",$BK1531)-1),$BK1531),ProdTbl,5,0),""),BasketTbl,2,0),"کد ناشناخته"))</f>
        <v/>
      </c>
      <c r="BM1531" s="18">
        <f>IF($BK1531="","",IFERROR(VLOOKUP(IF(ISNUMBER(FIND(" – ",$BK1531)),LEFT($BK1531,FIND(" – ",$BK1531)-1),$BK1531),ProdTbl,3,0),"کد ناشناخته"))</f>
        <v/>
      </c>
      <c r="BN1531" s="22" t="n"/>
      <c r="BO1531" s="21" t="n"/>
      <c r="BP1531" s="20" t="n"/>
      <c r="BQ1531" s="18">
        <f>IF($BP1531="","",IFERROR(VLOOKUP(IFERROR(VLOOKUP(IF(ISNUMBER(FIND(" – ",$BP1531)),LEFT($BP1531,FIND(" – ",$BP1531)-1),$BP1531),ProdTbl,5,0),""),BasketTbl,2,0),"کد ناشناخته"))</f>
        <v/>
      </c>
      <c r="BR1531" s="18">
        <f>IF($BP1531="","",IFERROR(VLOOKUP(IF(ISNUMBER(FIND(" – ",$BP1531)),LEFT($BP1531,FIND(" – ",$BP1531)-1),$BP1531),ProdTbl,3,0),"کد ناشناخته"))</f>
        <v/>
      </c>
      <c r="BS1531" s="22" t="n"/>
      <c r="BT1531" s="21" t="n"/>
      <c r="BU1531" s="20" t="n"/>
      <c r="BV1531" s="18">
        <f>IF($BU1531="","",IFERROR(VLOOKUP(IFERROR(VLOOKUP(IF(ISNUMBER(FIND(" – ",$BU1531)),LEFT($BU1531,FIND(" – ",$BU1531)-1),$BU1531),ProdTbl,5,0),""),BasketTbl,2,0),"کد ناشناخته"))</f>
        <v/>
      </c>
      <c r="BW1531" s="18">
        <f>IF($BU1531="","",IFERROR(VLOOKUP(IF(ISNUMBER(FIND(" – ",$BU1531)),LEFT($BU1531,FIND(" – ",$BU1531)-1),$BU1531),ProdTbl,3,0),"کد ناشناخته"))</f>
        <v/>
      </c>
      <c r="BX1531" s="22" t="n"/>
      <c r="BY1531" s="21" t="n"/>
      <c r="BZ1531" s="20" t="n"/>
      <c r="CA1531" s="18">
        <f>IF($BZ1531="","",IFERROR(VLOOKUP(IFERROR(VLOOKUP(IF(ISNUMBER(FIND(" – ",$BZ1531)),LEFT($BZ1531,FIND(" – ",$BZ1531)-1),$BZ1531),ProdTbl,5,0),""),BasketTbl,2,0),"کد ناشناخته"))</f>
        <v/>
      </c>
      <c r="CB1531" s="18">
        <f>IF($BZ1531="","",IFERROR(VLOOKUP(IF(ISNUMBER(FIND(" – ",$BZ1531)),LEFT($BZ1531,FIND(" – ",$BZ1531)-1),$BZ1531),ProdTbl,3,0),"کد ناشناخته"))</f>
        <v/>
      </c>
      <c r="CC1531" s="22" t="n"/>
      <c r="CD1531" s="21" t="n"/>
      <c r="CE1531" s="20" t="n"/>
      <c r="CF1531" s="18">
        <f>IF($CE1531="","",IFERROR(VLOOKUP(IFERROR(VLOOKUP(IF(ISNUMBER(FIND(" – ",$CE1531)),LEFT($CE1531,FIND(" – ",$CE1531)-1),$CE1531),ProdTbl,5,0),""),BasketTbl,2,0),"کد ناشناخته"))</f>
        <v/>
      </c>
      <c r="CG1531" s="18">
        <f>IF($CE1531="","",IFERROR(VLOOKUP(IF(ISNUMBER(FIND(" – ",$CE1531)),LEFT($CE1531,FIND(" – ",$CE1531)-1),$CE1531),ProdTbl,3,0),"کد ناشناخته"))</f>
        <v/>
      </c>
      <c r="CH1531" s="22" t="n"/>
      <c r="CI1531" s="21" t="n"/>
    </row>
    <row r="1532">
      <c r="A1532" s="18">
        <f>IF($B1532="","",COUNTA($B$10:$B1532))</f>
        <v/>
      </c>
      <c r="B1532" s="19" t="n"/>
      <c r="C1532" s="20" t="n"/>
      <c r="D1532" s="19" t="n"/>
      <c r="E1532" s="18">
        <f>IF($D1532="","",IFERROR(VLOOKUP(IF(ISNUMBER(FIND(" – ",$D1532)),LEFT($D1532,FIND(" – ",$D1532)-1),$D1532),SellerTbl,2,0),"کد ناشناخته"))</f>
        <v/>
      </c>
      <c r="F1532" s="21" t="n"/>
      <c r="G1532" s="21" t="n"/>
      <c r="H1532" s="22" t="n"/>
      <c r="I1532" s="23">
        <f>IF(OR($F1532="",$G1532=""),"",$F1532-$G1532)</f>
        <v/>
      </c>
      <c r="J1532" s="18">
        <f>IF($I1532="","",IF(ABS($I1532)&lt;=0.01*$F1532,"√","×"))</f>
        <v/>
      </c>
      <c r="K1532" s="23">
        <f>IF(COUNT($Q1532,$V1532,$AA1532,$AF1532,$AK1532,$AP1532,$AU1532,$AZ1532,$BE1532,$BJ1532,$BO1532,$BT1532,$BY1532,$CD1532,$CI1532)=0,"",SUM($Q1532,$V1532,$AA1532,$AF1532,$AK1532,$AP1532,$AU1532,$AZ1532,$BE1532,$BJ1532,$BO1532,$BT1532,$BY1532,$CD1532,$CI1532))</f>
        <v/>
      </c>
      <c r="L1532" s="23">
        <f>IF(OR($F1532="",$K1532=""),"",$F1532-$K1532)</f>
        <v/>
      </c>
      <c r="M1532" s="20" t="n"/>
      <c r="N1532" s="18">
        <f>IF($M1532="","",IFERROR(VLOOKUP(IFERROR(VLOOKUP(IF(ISNUMBER(FIND(" – ",$M1532)),LEFT($M1532,FIND(" – ",$M1532)-1),$M1532),ProdTbl,5,0),""),BasketTbl,2,0),"کد ناشناخته"))</f>
        <v/>
      </c>
      <c r="O1532" s="18">
        <f>IF($M1532="","",IFERROR(VLOOKUP(IF(ISNUMBER(FIND(" – ",$M1532)),LEFT($M1532,FIND(" – ",$M1532)-1),$M1532),ProdTbl,3,0),"کد ناشناخته"))</f>
        <v/>
      </c>
      <c r="P1532" s="22" t="n"/>
      <c r="Q1532" s="21" t="n"/>
      <c r="R1532" s="20" t="n"/>
      <c r="S1532" s="18">
        <f>IF($R1532="","",IFERROR(VLOOKUP(IFERROR(VLOOKUP(IF(ISNUMBER(FIND(" – ",$R1532)),LEFT($R1532,FIND(" – ",$R1532)-1),$R1532),ProdTbl,5,0),""),BasketTbl,2,0),"کد ناشناخته"))</f>
        <v/>
      </c>
      <c r="T1532" s="18">
        <f>IF($R1532="","",IFERROR(VLOOKUP(IF(ISNUMBER(FIND(" – ",$R1532)),LEFT($R1532,FIND(" – ",$R1532)-1),$R1532),ProdTbl,3,0),"کد ناشناخته"))</f>
        <v/>
      </c>
      <c r="U1532" s="22" t="n"/>
      <c r="V1532" s="21" t="n"/>
      <c r="W1532" s="20" t="n"/>
      <c r="X1532" s="18">
        <f>IF($W1532="","",IFERROR(VLOOKUP(IFERROR(VLOOKUP(IF(ISNUMBER(FIND(" – ",$W1532)),LEFT($W1532,FIND(" – ",$W1532)-1),$W1532),ProdTbl,5,0),""),BasketTbl,2,0),"کد ناشناخته"))</f>
        <v/>
      </c>
      <c r="Y1532" s="18">
        <f>IF($W1532="","",IFERROR(VLOOKUP(IF(ISNUMBER(FIND(" – ",$W1532)),LEFT($W1532,FIND(" – ",$W1532)-1),$W1532),ProdTbl,3,0),"کد ناشناخته"))</f>
        <v/>
      </c>
      <c r="Z1532" s="22" t="n"/>
      <c r="AA1532" s="21" t="n"/>
      <c r="AB1532" s="20" t="n"/>
      <c r="AC1532" s="18">
        <f>IF($AB1532="","",IFERROR(VLOOKUP(IFERROR(VLOOKUP(IF(ISNUMBER(FIND(" – ",$AB1532)),LEFT($AB1532,FIND(" – ",$AB1532)-1),$AB1532),ProdTbl,5,0),""),BasketTbl,2,0),"کد ناشناخته"))</f>
        <v/>
      </c>
      <c r="AD1532" s="18">
        <f>IF($AB1532="","",IFERROR(VLOOKUP(IF(ISNUMBER(FIND(" – ",$AB1532)),LEFT($AB1532,FIND(" – ",$AB1532)-1),$AB1532),ProdTbl,3,0),"کد ناشناخته"))</f>
        <v/>
      </c>
      <c r="AE1532" s="22" t="n"/>
      <c r="AF1532" s="21" t="n"/>
      <c r="AG1532" s="20" t="n"/>
      <c r="AH1532" s="18">
        <f>IF($AG1532="","",IFERROR(VLOOKUP(IFERROR(VLOOKUP(IF(ISNUMBER(FIND(" – ",$AG1532)),LEFT($AG1532,FIND(" – ",$AG1532)-1),$AG1532),ProdTbl,5,0),""),BasketTbl,2,0),"کد ناشناخته"))</f>
        <v/>
      </c>
      <c r="AI1532" s="18">
        <f>IF($AG1532="","",IFERROR(VLOOKUP(IF(ISNUMBER(FIND(" – ",$AG1532)),LEFT($AG1532,FIND(" – ",$AG1532)-1),$AG1532),ProdTbl,3,0),"کد ناشناخته"))</f>
        <v/>
      </c>
      <c r="AJ1532" s="22" t="n"/>
      <c r="AK1532" s="21" t="n"/>
      <c r="AL1532" s="20" t="n"/>
      <c r="AM1532" s="18">
        <f>IF($AL1532="","",IFERROR(VLOOKUP(IFERROR(VLOOKUP(IF(ISNUMBER(FIND(" – ",$AL1532)),LEFT($AL1532,FIND(" – ",$AL1532)-1),$AL1532),ProdTbl,5,0),""),BasketTbl,2,0),"کد ناشناخته"))</f>
        <v/>
      </c>
      <c r="AN1532" s="18">
        <f>IF($AL1532="","",IFERROR(VLOOKUP(IF(ISNUMBER(FIND(" – ",$AL1532)),LEFT($AL1532,FIND(" – ",$AL1532)-1),$AL1532),ProdTbl,3,0),"کد ناشناخته"))</f>
        <v/>
      </c>
      <c r="AO1532" s="22" t="n"/>
      <c r="AP1532" s="21" t="n"/>
      <c r="AQ1532" s="20" t="n"/>
      <c r="AR1532" s="18">
        <f>IF($AQ1532="","",IFERROR(VLOOKUP(IFERROR(VLOOKUP(IF(ISNUMBER(FIND(" – ",$AQ1532)),LEFT($AQ1532,FIND(" – ",$AQ1532)-1),$AQ1532),ProdTbl,5,0),""),BasketTbl,2,0),"کد ناشناخته"))</f>
        <v/>
      </c>
      <c r="AS1532" s="18">
        <f>IF($AQ1532="","",IFERROR(VLOOKUP(IF(ISNUMBER(FIND(" – ",$AQ1532)),LEFT($AQ1532,FIND(" – ",$AQ1532)-1),$AQ1532),ProdTbl,3,0),"کد ناشناخته"))</f>
        <v/>
      </c>
      <c r="AT1532" s="22" t="n"/>
      <c r="AU1532" s="21" t="n"/>
      <c r="AV1532" s="20" t="n"/>
      <c r="AW1532" s="18">
        <f>IF($AV1532="","",IFERROR(VLOOKUP(IFERROR(VLOOKUP(IF(ISNUMBER(FIND(" – ",$AV1532)),LEFT($AV1532,FIND(" – ",$AV1532)-1),$AV1532),ProdTbl,5,0),""),BasketTbl,2,0),"کد ناشناخته"))</f>
        <v/>
      </c>
      <c r="AX1532" s="18">
        <f>IF($AV1532="","",IFERROR(VLOOKUP(IF(ISNUMBER(FIND(" – ",$AV1532)),LEFT($AV1532,FIND(" – ",$AV1532)-1),$AV1532),ProdTbl,3,0),"کد ناشناخته"))</f>
        <v/>
      </c>
      <c r="AY1532" s="22" t="n"/>
      <c r="AZ1532" s="21" t="n"/>
      <c r="BA1532" s="20" t="n"/>
      <c r="BB1532" s="18">
        <f>IF($BA1532="","",IFERROR(VLOOKUP(IFERROR(VLOOKUP(IF(ISNUMBER(FIND(" – ",$BA1532)),LEFT($BA1532,FIND(" – ",$BA1532)-1),$BA1532),ProdTbl,5,0),""),BasketTbl,2,0),"کد ناشناخته"))</f>
        <v/>
      </c>
      <c r="BC1532" s="18">
        <f>IF($BA1532="","",IFERROR(VLOOKUP(IF(ISNUMBER(FIND(" – ",$BA1532)),LEFT($BA1532,FIND(" – ",$BA1532)-1),$BA1532),ProdTbl,3,0),"کد ناشناخته"))</f>
        <v/>
      </c>
      <c r="BD1532" s="22" t="n"/>
      <c r="BE1532" s="21" t="n"/>
      <c r="BF1532" s="20" t="n"/>
      <c r="BG1532" s="18">
        <f>IF($BF1532="","",IFERROR(VLOOKUP(IFERROR(VLOOKUP(IF(ISNUMBER(FIND(" – ",$BF1532)),LEFT($BF1532,FIND(" – ",$BF1532)-1),$BF1532),ProdTbl,5,0),""),BasketTbl,2,0),"کد ناشناخته"))</f>
        <v/>
      </c>
      <c r="BH1532" s="18">
        <f>IF($BF1532="","",IFERROR(VLOOKUP(IF(ISNUMBER(FIND(" – ",$BF1532)),LEFT($BF1532,FIND(" – ",$BF1532)-1),$BF1532),ProdTbl,3,0),"کد ناشناخته"))</f>
        <v/>
      </c>
      <c r="BI1532" s="22" t="n"/>
      <c r="BJ1532" s="21" t="n"/>
      <c r="BK1532" s="20" t="n"/>
      <c r="BL1532" s="18">
        <f>IF($BK1532="","",IFERROR(VLOOKUP(IFERROR(VLOOKUP(IF(ISNUMBER(FIND(" – ",$BK1532)),LEFT($BK1532,FIND(" – ",$BK1532)-1),$BK1532),ProdTbl,5,0),""),BasketTbl,2,0),"کد ناشناخته"))</f>
        <v/>
      </c>
      <c r="BM1532" s="18">
        <f>IF($BK1532="","",IFERROR(VLOOKUP(IF(ISNUMBER(FIND(" – ",$BK1532)),LEFT($BK1532,FIND(" – ",$BK1532)-1),$BK1532),ProdTbl,3,0),"کد ناشناخته"))</f>
        <v/>
      </c>
      <c r="BN1532" s="22" t="n"/>
      <c r="BO1532" s="21" t="n"/>
      <c r="BP1532" s="20" t="n"/>
      <c r="BQ1532" s="18">
        <f>IF($BP1532="","",IFERROR(VLOOKUP(IFERROR(VLOOKUP(IF(ISNUMBER(FIND(" – ",$BP1532)),LEFT($BP1532,FIND(" – ",$BP1532)-1),$BP1532),ProdTbl,5,0),""),BasketTbl,2,0),"کد ناشناخته"))</f>
        <v/>
      </c>
      <c r="BR1532" s="18">
        <f>IF($BP1532="","",IFERROR(VLOOKUP(IF(ISNUMBER(FIND(" – ",$BP1532)),LEFT($BP1532,FIND(" – ",$BP1532)-1),$BP1532),ProdTbl,3,0),"کد ناشناخته"))</f>
        <v/>
      </c>
      <c r="BS1532" s="22" t="n"/>
      <c r="BT1532" s="21" t="n"/>
      <c r="BU1532" s="20" t="n"/>
      <c r="BV1532" s="18">
        <f>IF($BU1532="","",IFERROR(VLOOKUP(IFERROR(VLOOKUP(IF(ISNUMBER(FIND(" – ",$BU1532)),LEFT($BU1532,FIND(" – ",$BU1532)-1),$BU1532),ProdTbl,5,0),""),BasketTbl,2,0),"کد ناشناخته"))</f>
        <v/>
      </c>
      <c r="BW1532" s="18">
        <f>IF($BU1532="","",IFERROR(VLOOKUP(IF(ISNUMBER(FIND(" – ",$BU1532)),LEFT($BU1532,FIND(" – ",$BU1532)-1),$BU1532),ProdTbl,3,0),"کد ناشناخته"))</f>
        <v/>
      </c>
      <c r="BX1532" s="22" t="n"/>
      <c r="BY1532" s="21" t="n"/>
      <c r="BZ1532" s="20" t="n"/>
      <c r="CA1532" s="18">
        <f>IF($BZ1532="","",IFERROR(VLOOKUP(IFERROR(VLOOKUP(IF(ISNUMBER(FIND(" – ",$BZ1532)),LEFT($BZ1532,FIND(" – ",$BZ1532)-1),$BZ1532),ProdTbl,5,0),""),BasketTbl,2,0),"کد ناشناخته"))</f>
        <v/>
      </c>
      <c r="CB1532" s="18">
        <f>IF($BZ1532="","",IFERROR(VLOOKUP(IF(ISNUMBER(FIND(" – ",$BZ1532)),LEFT($BZ1532,FIND(" – ",$BZ1532)-1),$BZ1532),ProdTbl,3,0),"کد ناشناخته"))</f>
        <v/>
      </c>
      <c r="CC1532" s="22" t="n"/>
      <c r="CD1532" s="21" t="n"/>
      <c r="CE1532" s="20" t="n"/>
      <c r="CF1532" s="18">
        <f>IF($CE1532="","",IFERROR(VLOOKUP(IFERROR(VLOOKUP(IF(ISNUMBER(FIND(" – ",$CE1532)),LEFT($CE1532,FIND(" – ",$CE1532)-1),$CE1532),ProdTbl,5,0),""),BasketTbl,2,0),"کد ناشناخته"))</f>
        <v/>
      </c>
      <c r="CG1532" s="18">
        <f>IF($CE1532="","",IFERROR(VLOOKUP(IF(ISNUMBER(FIND(" – ",$CE1532)),LEFT($CE1532,FIND(" – ",$CE1532)-1),$CE1532),ProdTbl,3,0),"کد ناشناخته"))</f>
        <v/>
      </c>
      <c r="CH1532" s="22" t="n"/>
      <c r="CI1532" s="21" t="n"/>
    </row>
    <row r="1533">
      <c r="A1533" s="18">
        <f>IF($B1533="","",COUNTA($B$10:$B1533))</f>
        <v/>
      </c>
      <c r="B1533" s="19" t="n"/>
      <c r="C1533" s="20" t="n"/>
      <c r="D1533" s="19" t="n"/>
      <c r="E1533" s="18">
        <f>IF($D1533="","",IFERROR(VLOOKUP(IF(ISNUMBER(FIND(" – ",$D1533)),LEFT($D1533,FIND(" – ",$D1533)-1),$D1533),SellerTbl,2,0),"کد ناشناخته"))</f>
        <v/>
      </c>
      <c r="F1533" s="21" t="n"/>
      <c r="G1533" s="21" t="n"/>
      <c r="H1533" s="22" t="n"/>
      <c r="I1533" s="23">
        <f>IF(OR($F1533="",$G1533=""),"",$F1533-$G1533)</f>
        <v/>
      </c>
      <c r="J1533" s="18">
        <f>IF($I1533="","",IF(ABS($I1533)&lt;=0.01*$F1533,"√","×"))</f>
        <v/>
      </c>
      <c r="K1533" s="23">
        <f>IF(COUNT($Q1533,$V1533,$AA1533,$AF1533,$AK1533,$AP1533,$AU1533,$AZ1533,$BE1533,$BJ1533,$BO1533,$BT1533,$BY1533,$CD1533,$CI1533)=0,"",SUM($Q1533,$V1533,$AA1533,$AF1533,$AK1533,$AP1533,$AU1533,$AZ1533,$BE1533,$BJ1533,$BO1533,$BT1533,$BY1533,$CD1533,$CI1533))</f>
        <v/>
      </c>
      <c r="L1533" s="23">
        <f>IF(OR($F1533="",$K1533=""),"",$F1533-$K1533)</f>
        <v/>
      </c>
      <c r="M1533" s="20" t="n"/>
      <c r="N1533" s="18">
        <f>IF($M1533="","",IFERROR(VLOOKUP(IFERROR(VLOOKUP(IF(ISNUMBER(FIND(" – ",$M1533)),LEFT($M1533,FIND(" – ",$M1533)-1),$M1533),ProdTbl,5,0),""),BasketTbl,2,0),"کد ناشناخته"))</f>
        <v/>
      </c>
      <c r="O1533" s="18">
        <f>IF($M1533="","",IFERROR(VLOOKUP(IF(ISNUMBER(FIND(" – ",$M1533)),LEFT($M1533,FIND(" – ",$M1533)-1),$M1533),ProdTbl,3,0),"کد ناشناخته"))</f>
        <v/>
      </c>
      <c r="P1533" s="22" t="n"/>
      <c r="Q1533" s="21" t="n"/>
      <c r="R1533" s="20" t="n"/>
      <c r="S1533" s="18">
        <f>IF($R1533="","",IFERROR(VLOOKUP(IFERROR(VLOOKUP(IF(ISNUMBER(FIND(" – ",$R1533)),LEFT($R1533,FIND(" – ",$R1533)-1),$R1533),ProdTbl,5,0),""),BasketTbl,2,0),"کد ناشناخته"))</f>
        <v/>
      </c>
      <c r="T1533" s="18">
        <f>IF($R1533="","",IFERROR(VLOOKUP(IF(ISNUMBER(FIND(" – ",$R1533)),LEFT($R1533,FIND(" – ",$R1533)-1),$R1533),ProdTbl,3,0),"کد ناشناخته"))</f>
        <v/>
      </c>
      <c r="U1533" s="22" t="n"/>
      <c r="V1533" s="21" t="n"/>
      <c r="W1533" s="20" t="n"/>
      <c r="X1533" s="18">
        <f>IF($W1533="","",IFERROR(VLOOKUP(IFERROR(VLOOKUP(IF(ISNUMBER(FIND(" – ",$W1533)),LEFT($W1533,FIND(" – ",$W1533)-1),$W1533),ProdTbl,5,0),""),BasketTbl,2,0),"کد ناشناخته"))</f>
        <v/>
      </c>
      <c r="Y1533" s="18">
        <f>IF($W1533="","",IFERROR(VLOOKUP(IF(ISNUMBER(FIND(" – ",$W1533)),LEFT($W1533,FIND(" – ",$W1533)-1),$W1533),ProdTbl,3,0),"کد ناشناخته"))</f>
        <v/>
      </c>
      <c r="Z1533" s="22" t="n"/>
      <c r="AA1533" s="21" t="n"/>
      <c r="AB1533" s="20" t="n"/>
      <c r="AC1533" s="18">
        <f>IF($AB1533="","",IFERROR(VLOOKUP(IFERROR(VLOOKUP(IF(ISNUMBER(FIND(" – ",$AB1533)),LEFT($AB1533,FIND(" – ",$AB1533)-1),$AB1533),ProdTbl,5,0),""),BasketTbl,2,0),"کد ناشناخته"))</f>
        <v/>
      </c>
      <c r="AD1533" s="18">
        <f>IF($AB1533="","",IFERROR(VLOOKUP(IF(ISNUMBER(FIND(" – ",$AB1533)),LEFT($AB1533,FIND(" – ",$AB1533)-1),$AB1533),ProdTbl,3,0),"کد ناشناخته"))</f>
        <v/>
      </c>
      <c r="AE1533" s="22" t="n"/>
      <c r="AF1533" s="21" t="n"/>
      <c r="AG1533" s="20" t="n"/>
      <c r="AH1533" s="18">
        <f>IF($AG1533="","",IFERROR(VLOOKUP(IFERROR(VLOOKUP(IF(ISNUMBER(FIND(" – ",$AG1533)),LEFT($AG1533,FIND(" – ",$AG1533)-1),$AG1533),ProdTbl,5,0),""),BasketTbl,2,0),"کد ناشناخته"))</f>
        <v/>
      </c>
      <c r="AI1533" s="18">
        <f>IF($AG1533="","",IFERROR(VLOOKUP(IF(ISNUMBER(FIND(" – ",$AG1533)),LEFT($AG1533,FIND(" – ",$AG1533)-1),$AG1533),ProdTbl,3,0),"کد ناشناخته"))</f>
        <v/>
      </c>
      <c r="AJ1533" s="22" t="n"/>
      <c r="AK1533" s="21" t="n"/>
      <c r="AL1533" s="20" t="n"/>
      <c r="AM1533" s="18">
        <f>IF($AL1533="","",IFERROR(VLOOKUP(IFERROR(VLOOKUP(IF(ISNUMBER(FIND(" – ",$AL1533)),LEFT($AL1533,FIND(" – ",$AL1533)-1),$AL1533),ProdTbl,5,0),""),BasketTbl,2,0),"کد ناشناخته"))</f>
        <v/>
      </c>
      <c r="AN1533" s="18">
        <f>IF($AL1533="","",IFERROR(VLOOKUP(IF(ISNUMBER(FIND(" – ",$AL1533)),LEFT($AL1533,FIND(" – ",$AL1533)-1),$AL1533),ProdTbl,3,0),"کد ناشناخته"))</f>
        <v/>
      </c>
      <c r="AO1533" s="22" t="n"/>
      <c r="AP1533" s="21" t="n"/>
      <c r="AQ1533" s="20" t="n"/>
      <c r="AR1533" s="18">
        <f>IF($AQ1533="","",IFERROR(VLOOKUP(IFERROR(VLOOKUP(IF(ISNUMBER(FIND(" – ",$AQ1533)),LEFT($AQ1533,FIND(" – ",$AQ1533)-1),$AQ1533),ProdTbl,5,0),""),BasketTbl,2,0),"کد ناشناخته"))</f>
        <v/>
      </c>
      <c r="AS1533" s="18">
        <f>IF($AQ1533="","",IFERROR(VLOOKUP(IF(ISNUMBER(FIND(" – ",$AQ1533)),LEFT($AQ1533,FIND(" – ",$AQ1533)-1),$AQ1533),ProdTbl,3,0),"کد ناشناخته"))</f>
        <v/>
      </c>
      <c r="AT1533" s="22" t="n"/>
      <c r="AU1533" s="21" t="n"/>
      <c r="AV1533" s="20" t="n"/>
      <c r="AW1533" s="18">
        <f>IF($AV1533="","",IFERROR(VLOOKUP(IFERROR(VLOOKUP(IF(ISNUMBER(FIND(" – ",$AV1533)),LEFT($AV1533,FIND(" – ",$AV1533)-1),$AV1533),ProdTbl,5,0),""),BasketTbl,2,0),"کد ناشناخته"))</f>
        <v/>
      </c>
      <c r="AX1533" s="18">
        <f>IF($AV1533="","",IFERROR(VLOOKUP(IF(ISNUMBER(FIND(" – ",$AV1533)),LEFT($AV1533,FIND(" – ",$AV1533)-1),$AV1533),ProdTbl,3,0),"کد ناشناخته"))</f>
        <v/>
      </c>
      <c r="AY1533" s="22" t="n"/>
      <c r="AZ1533" s="21" t="n"/>
      <c r="BA1533" s="20" t="n"/>
      <c r="BB1533" s="18">
        <f>IF($BA1533="","",IFERROR(VLOOKUP(IFERROR(VLOOKUP(IF(ISNUMBER(FIND(" – ",$BA1533)),LEFT($BA1533,FIND(" – ",$BA1533)-1),$BA1533),ProdTbl,5,0),""),BasketTbl,2,0),"کد ناشناخته"))</f>
        <v/>
      </c>
      <c r="BC1533" s="18">
        <f>IF($BA1533="","",IFERROR(VLOOKUP(IF(ISNUMBER(FIND(" – ",$BA1533)),LEFT($BA1533,FIND(" – ",$BA1533)-1),$BA1533),ProdTbl,3,0),"کد ناشناخته"))</f>
        <v/>
      </c>
      <c r="BD1533" s="22" t="n"/>
      <c r="BE1533" s="21" t="n"/>
      <c r="BF1533" s="20" t="n"/>
      <c r="BG1533" s="18">
        <f>IF($BF1533="","",IFERROR(VLOOKUP(IFERROR(VLOOKUP(IF(ISNUMBER(FIND(" – ",$BF1533)),LEFT($BF1533,FIND(" – ",$BF1533)-1),$BF1533),ProdTbl,5,0),""),BasketTbl,2,0),"کد ناشناخته"))</f>
        <v/>
      </c>
      <c r="BH1533" s="18">
        <f>IF($BF1533="","",IFERROR(VLOOKUP(IF(ISNUMBER(FIND(" – ",$BF1533)),LEFT($BF1533,FIND(" – ",$BF1533)-1),$BF1533),ProdTbl,3,0),"کد ناشناخته"))</f>
        <v/>
      </c>
      <c r="BI1533" s="22" t="n"/>
      <c r="BJ1533" s="21" t="n"/>
      <c r="BK1533" s="20" t="n"/>
      <c r="BL1533" s="18">
        <f>IF($BK1533="","",IFERROR(VLOOKUP(IFERROR(VLOOKUP(IF(ISNUMBER(FIND(" – ",$BK1533)),LEFT($BK1533,FIND(" – ",$BK1533)-1),$BK1533),ProdTbl,5,0),""),BasketTbl,2,0),"کد ناشناخته"))</f>
        <v/>
      </c>
      <c r="BM1533" s="18">
        <f>IF($BK1533="","",IFERROR(VLOOKUP(IF(ISNUMBER(FIND(" – ",$BK1533)),LEFT($BK1533,FIND(" – ",$BK1533)-1),$BK1533),ProdTbl,3,0),"کد ناشناخته"))</f>
        <v/>
      </c>
      <c r="BN1533" s="22" t="n"/>
      <c r="BO1533" s="21" t="n"/>
      <c r="BP1533" s="20" t="n"/>
      <c r="BQ1533" s="18">
        <f>IF($BP1533="","",IFERROR(VLOOKUP(IFERROR(VLOOKUP(IF(ISNUMBER(FIND(" – ",$BP1533)),LEFT($BP1533,FIND(" – ",$BP1533)-1),$BP1533),ProdTbl,5,0),""),BasketTbl,2,0),"کد ناشناخته"))</f>
        <v/>
      </c>
      <c r="BR1533" s="18">
        <f>IF($BP1533="","",IFERROR(VLOOKUP(IF(ISNUMBER(FIND(" – ",$BP1533)),LEFT($BP1533,FIND(" – ",$BP1533)-1),$BP1533),ProdTbl,3,0),"کد ناشناخته"))</f>
        <v/>
      </c>
      <c r="BS1533" s="22" t="n"/>
      <c r="BT1533" s="21" t="n"/>
      <c r="BU1533" s="20" t="n"/>
      <c r="BV1533" s="18">
        <f>IF($BU1533="","",IFERROR(VLOOKUP(IFERROR(VLOOKUP(IF(ISNUMBER(FIND(" – ",$BU1533)),LEFT($BU1533,FIND(" – ",$BU1533)-1),$BU1533),ProdTbl,5,0),""),BasketTbl,2,0),"کد ناشناخته"))</f>
        <v/>
      </c>
      <c r="BW1533" s="18">
        <f>IF($BU1533="","",IFERROR(VLOOKUP(IF(ISNUMBER(FIND(" – ",$BU1533)),LEFT($BU1533,FIND(" – ",$BU1533)-1),$BU1533),ProdTbl,3,0),"کد ناشناخته"))</f>
        <v/>
      </c>
      <c r="BX1533" s="22" t="n"/>
      <c r="BY1533" s="21" t="n"/>
      <c r="BZ1533" s="20" t="n"/>
      <c r="CA1533" s="18">
        <f>IF($BZ1533="","",IFERROR(VLOOKUP(IFERROR(VLOOKUP(IF(ISNUMBER(FIND(" – ",$BZ1533)),LEFT($BZ1533,FIND(" – ",$BZ1533)-1),$BZ1533),ProdTbl,5,0),""),BasketTbl,2,0),"کد ناشناخته"))</f>
        <v/>
      </c>
      <c r="CB1533" s="18">
        <f>IF($BZ1533="","",IFERROR(VLOOKUP(IF(ISNUMBER(FIND(" – ",$BZ1533)),LEFT($BZ1533,FIND(" – ",$BZ1533)-1),$BZ1533),ProdTbl,3,0),"کد ناشناخته"))</f>
        <v/>
      </c>
      <c r="CC1533" s="22" t="n"/>
      <c r="CD1533" s="21" t="n"/>
      <c r="CE1533" s="20" t="n"/>
      <c r="CF1533" s="18">
        <f>IF($CE1533="","",IFERROR(VLOOKUP(IFERROR(VLOOKUP(IF(ISNUMBER(FIND(" – ",$CE1533)),LEFT($CE1533,FIND(" – ",$CE1533)-1),$CE1533),ProdTbl,5,0),""),BasketTbl,2,0),"کد ناشناخته"))</f>
        <v/>
      </c>
      <c r="CG1533" s="18">
        <f>IF($CE1533="","",IFERROR(VLOOKUP(IF(ISNUMBER(FIND(" – ",$CE1533)),LEFT($CE1533,FIND(" – ",$CE1533)-1),$CE1533),ProdTbl,3,0),"کد ناشناخته"))</f>
        <v/>
      </c>
      <c r="CH1533" s="22" t="n"/>
      <c r="CI1533" s="21" t="n"/>
    </row>
    <row r="1534">
      <c r="A1534" s="18">
        <f>IF($B1534="","",COUNTA($B$10:$B1534))</f>
        <v/>
      </c>
      <c r="B1534" s="19" t="n"/>
      <c r="C1534" s="20" t="n"/>
      <c r="D1534" s="19" t="n"/>
      <c r="E1534" s="18">
        <f>IF($D1534="","",IFERROR(VLOOKUP(IF(ISNUMBER(FIND(" – ",$D1534)),LEFT($D1534,FIND(" – ",$D1534)-1),$D1534),SellerTbl,2,0),"کد ناشناخته"))</f>
        <v/>
      </c>
      <c r="F1534" s="21" t="n"/>
      <c r="G1534" s="21" t="n"/>
      <c r="H1534" s="22" t="n"/>
      <c r="I1534" s="23">
        <f>IF(OR($F1534="",$G1534=""),"",$F1534-$G1534)</f>
        <v/>
      </c>
      <c r="J1534" s="18">
        <f>IF($I1534="","",IF(ABS($I1534)&lt;=0.01*$F1534,"√","×"))</f>
        <v/>
      </c>
      <c r="K1534" s="23">
        <f>IF(COUNT($Q1534,$V1534,$AA1534,$AF1534,$AK1534,$AP1534,$AU1534,$AZ1534,$BE1534,$BJ1534,$BO1534,$BT1534,$BY1534,$CD1534,$CI1534)=0,"",SUM($Q1534,$V1534,$AA1534,$AF1534,$AK1534,$AP1534,$AU1534,$AZ1534,$BE1534,$BJ1534,$BO1534,$BT1534,$BY1534,$CD1534,$CI1534))</f>
        <v/>
      </c>
      <c r="L1534" s="23">
        <f>IF(OR($F1534="",$K1534=""),"",$F1534-$K1534)</f>
        <v/>
      </c>
      <c r="M1534" s="20" t="n"/>
      <c r="N1534" s="18">
        <f>IF($M1534="","",IFERROR(VLOOKUP(IFERROR(VLOOKUP(IF(ISNUMBER(FIND(" – ",$M1534)),LEFT($M1534,FIND(" – ",$M1534)-1),$M1534),ProdTbl,5,0),""),BasketTbl,2,0),"کد ناشناخته"))</f>
        <v/>
      </c>
      <c r="O1534" s="18">
        <f>IF($M1534="","",IFERROR(VLOOKUP(IF(ISNUMBER(FIND(" – ",$M1534)),LEFT($M1534,FIND(" – ",$M1534)-1),$M1534),ProdTbl,3,0),"کد ناشناخته"))</f>
        <v/>
      </c>
      <c r="P1534" s="22" t="n"/>
      <c r="Q1534" s="21" t="n"/>
      <c r="R1534" s="20" t="n"/>
      <c r="S1534" s="18">
        <f>IF($R1534="","",IFERROR(VLOOKUP(IFERROR(VLOOKUP(IF(ISNUMBER(FIND(" – ",$R1534)),LEFT($R1534,FIND(" – ",$R1534)-1),$R1534),ProdTbl,5,0),""),BasketTbl,2,0),"کد ناشناخته"))</f>
        <v/>
      </c>
      <c r="T1534" s="18">
        <f>IF($R1534="","",IFERROR(VLOOKUP(IF(ISNUMBER(FIND(" – ",$R1534)),LEFT($R1534,FIND(" – ",$R1534)-1),$R1534),ProdTbl,3,0),"کد ناشناخته"))</f>
        <v/>
      </c>
      <c r="U1534" s="22" t="n"/>
      <c r="V1534" s="21" t="n"/>
      <c r="W1534" s="20" t="n"/>
      <c r="X1534" s="18">
        <f>IF($W1534="","",IFERROR(VLOOKUP(IFERROR(VLOOKUP(IF(ISNUMBER(FIND(" – ",$W1534)),LEFT($W1534,FIND(" – ",$W1534)-1),$W1534),ProdTbl,5,0),""),BasketTbl,2,0),"کد ناشناخته"))</f>
        <v/>
      </c>
      <c r="Y1534" s="18">
        <f>IF($W1534="","",IFERROR(VLOOKUP(IF(ISNUMBER(FIND(" – ",$W1534)),LEFT($W1534,FIND(" – ",$W1534)-1),$W1534),ProdTbl,3,0),"کد ناشناخته"))</f>
        <v/>
      </c>
      <c r="Z1534" s="22" t="n"/>
      <c r="AA1534" s="21" t="n"/>
      <c r="AB1534" s="20" t="n"/>
      <c r="AC1534" s="18">
        <f>IF($AB1534="","",IFERROR(VLOOKUP(IFERROR(VLOOKUP(IF(ISNUMBER(FIND(" – ",$AB1534)),LEFT($AB1534,FIND(" – ",$AB1534)-1),$AB1534),ProdTbl,5,0),""),BasketTbl,2,0),"کد ناشناخته"))</f>
        <v/>
      </c>
      <c r="AD1534" s="18">
        <f>IF($AB1534="","",IFERROR(VLOOKUP(IF(ISNUMBER(FIND(" – ",$AB1534)),LEFT($AB1534,FIND(" – ",$AB1534)-1),$AB1534),ProdTbl,3,0),"کد ناشناخته"))</f>
        <v/>
      </c>
      <c r="AE1534" s="22" t="n"/>
      <c r="AF1534" s="21" t="n"/>
      <c r="AG1534" s="20" t="n"/>
      <c r="AH1534" s="18">
        <f>IF($AG1534="","",IFERROR(VLOOKUP(IFERROR(VLOOKUP(IF(ISNUMBER(FIND(" – ",$AG1534)),LEFT($AG1534,FIND(" – ",$AG1534)-1),$AG1534),ProdTbl,5,0),""),BasketTbl,2,0),"کد ناشناخته"))</f>
        <v/>
      </c>
      <c r="AI1534" s="18">
        <f>IF($AG1534="","",IFERROR(VLOOKUP(IF(ISNUMBER(FIND(" – ",$AG1534)),LEFT($AG1534,FIND(" – ",$AG1534)-1),$AG1534),ProdTbl,3,0),"کد ناشناخته"))</f>
        <v/>
      </c>
      <c r="AJ1534" s="22" t="n"/>
      <c r="AK1534" s="21" t="n"/>
      <c r="AL1534" s="20" t="n"/>
      <c r="AM1534" s="18">
        <f>IF($AL1534="","",IFERROR(VLOOKUP(IFERROR(VLOOKUP(IF(ISNUMBER(FIND(" – ",$AL1534)),LEFT($AL1534,FIND(" – ",$AL1534)-1),$AL1534),ProdTbl,5,0),""),BasketTbl,2,0),"کد ناشناخته"))</f>
        <v/>
      </c>
      <c r="AN1534" s="18">
        <f>IF($AL1534="","",IFERROR(VLOOKUP(IF(ISNUMBER(FIND(" – ",$AL1534)),LEFT($AL1534,FIND(" – ",$AL1534)-1),$AL1534),ProdTbl,3,0),"کد ناشناخته"))</f>
        <v/>
      </c>
      <c r="AO1534" s="22" t="n"/>
      <c r="AP1534" s="21" t="n"/>
      <c r="AQ1534" s="20" t="n"/>
      <c r="AR1534" s="18">
        <f>IF($AQ1534="","",IFERROR(VLOOKUP(IFERROR(VLOOKUP(IF(ISNUMBER(FIND(" – ",$AQ1534)),LEFT($AQ1534,FIND(" – ",$AQ1534)-1),$AQ1534),ProdTbl,5,0),""),BasketTbl,2,0),"کد ناشناخته"))</f>
        <v/>
      </c>
      <c r="AS1534" s="18">
        <f>IF($AQ1534="","",IFERROR(VLOOKUP(IF(ISNUMBER(FIND(" – ",$AQ1534)),LEFT($AQ1534,FIND(" – ",$AQ1534)-1),$AQ1534),ProdTbl,3,0),"کد ناشناخته"))</f>
        <v/>
      </c>
      <c r="AT1534" s="22" t="n"/>
      <c r="AU1534" s="21" t="n"/>
      <c r="AV1534" s="20" t="n"/>
      <c r="AW1534" s="18">
        <f>IF($AV1534="","",IFERROR(VLOOKUP(IFERROR(VLOOKUP(IF(ISNUMBER(FIND(" – ",$AV1534)),LEFT($AV1534,FIND(" – ",$AV1534)-1),$AV1534),ProdTbl,5,0),""),BasketTbl,2,0),"کد ناشناخته"))</f>
        <v/>
      </c>
      <c r="AX1534" s="18">
        <f>IF($AV1534="","",IFERROR(VLOOKUP(IF(ISNUMBER(FIND(" – ",$AV1534)),LEFT($AV1534,FIND(" – ",$AV1534)-1),$AV1534),ProdTbl,3,0),"کد ناشناخته"))</f>
        <v/>
      </c>
      <c r="AY1534" s="22" t="n"/>
      <c r="AZ1534" s="21" t="n"/>
      <c r="BA1534" s="20" t="n"/>
      <c r="BB1534" s="18">
        <f>IF($BA1534="","",IFERROR(VLOOKUP(IFERROR(VLOOKUP(IF(ISNUMBER(FIND(" – ",$BA1534)),LEFT($BA1534,FIND(" – ",$BA1534)-1),$BA1534),ProdTbl,5,0),""),BasketTbl,2,0),"کد ناشناخته"))</f>
        <v/>
      </c>
      <c r="BC1534" s="18">
        <f>IF($BA1534="","",IFERROR(VLOOKUP(IF(ISNUMBER(FIND(" – ",$BA1534)),LEFT($BA1534,FIND(" – ",$BA1534)-1),$BA1534),ProdTbl,3,0),"کد ناشناخته"))</f>
        <v/>
      </c>
      <c r="BD1534" s="22" t="n"/>
      <c r="BE1534" s="21" t="n"/>
      <c r="BF1534" s="20" t="n"/>
      <c r="BG1534" s="18">
        <f>IF($BF1534="","",IFERROR(VLOOKUP(IFERROR(VLOOKUP(IF(ISNUMBER(FIND(" – ",$BF1534)),LEFT($BF1534,FIND(" – ",$BF1534)-1),$BF1534),ProdTbl,5,0),""),BasketTbl,2,0),"کد ناشناخته"))</f>
        <v/>
      </c>
      <c r="BH1534" s="18">
        <f>IF($BF1534="","",IFERROR(VLOOKUP(IF(ISNUMBER(FIND(" – ",$BF1534)),LEFT($BF1534,FIND(" – ",$BF1534)-1),$BF1534),ProdTbl,3,0),"کد ناشناخته"))</f>
        <v/>
      </c>
      <c r="BI1534" s="22" t="n"/>
      <c r="BJ1534" s="21" t="n"/>
      <c r="BK1534" s="20" t="n"/>
      <c r="BL1534" s="18">
        <f>IF($BK1534="","",IFERROR(VLOOKUP(IFERROR(VLOOKUP(IF(ISNUMBER(FIND(" – ",$BK1534)),LEFT($BK1534,FIND(" – ",$BK1534)-1),$BK1534),ProdTbl,5,0),""),BasketTbl,2,0),"کد ناشناخته"))</f>
        <v/>
      </c>
      <c r="BM1534" s="18">
        <f>IF($BK1534="","",IFERROR(VLOOKUP(IF(ISNUMBER(FIND(" – ",$BK1534)),LEFT($BK1534,FIND(" – ",$BK1534)-1),$BK1534),ProdTbl,3,0),"کد ناشناخته"))</f>
        <v/>
      </c>
      <c r="BN1534" s="22" t="n"/>
      <c r="BO1534" s="21" t="n"/>
      <c r="BP1534" s="20" t="n"/>
      <c r="BQ1534" s="18">
        <f>IF($BP1534="","",IFERROR(VLOOKUP(IFERROR(VLOOKUP(IF(ISNUMBER(FIND(" – ",$BP1534)),LEFT($BP1534,FIND(" – ",$BP1534)-1),$BP1534),ProdTbl,5,0),""),BasketTbl,2,0),"کد ناشناخته"))</f>
        <v/>
      </c>
      <c r="BR1534" s="18">
        <f>IF($BP1534="","",IFERROR(VLOOKUP(IF(ISNUMBER(FIND(" – ",$BP1534)),LEFT($BP1534,FIND(" – ",$BP1534)-1),$BP1534),ProdTbl,3,0),"کد ناشناخته"))</f>
        <v/>
      </c>
      <c r="BS1534" s="22" t="n"/>
      <c r="BT1534" s="21" t="n"/>
      <c r="BU1534" s="20" t="n"/>
      <c r="BV1534" s="18">
        <f>IF($BU1534="","",IFERROR(VLOOKUP(IFERROR(VLOOKUP(IF(ISNUMBER(FIND(" – ",$BU1534)),LEFT($BU1534,FIND(" – ",$BU1534)-1),$BU1534),ProdTbl,5,0),""),BasketTbl,2,0),"کد ناشناخته"))</f>
        <v/>
      </c>
      <c r="BW1534" s="18">
        <f>IF($BU1534="","",IFERROR(VLOOKUP(IF(ISNUMBER(FIND(" – ",$BU1534)),LEFT($BU1534,FIND(" – ",$BU1534)-1),$BU1534),ProdTbl,3,0),"کد ناشناخته"))</f>
        <v/>
      </c>
      <c r="BX1534" s="22" t="n"/>
      <c r="BY1534" s="21" t="n"/>
      <c r="BZ1534" s="20" t="n"/>
      <c r="CA1534" s="18">
        <f>IF($BZ1534="","",IFERROR(VLOOKUP(IFERROR(VLOOKUP(IF(ISNUMBER(FIND(" – ",$BZ1534)),LEFT($BZ1534,FIND(" – ",$BZ1534)-1),$BZ1534),ProdTbl,5,0),""),BasketTbl,2,0),"کد ناشناخته"))</f>
        <v/>
      </c>
      <c r="CB1534" s="18">
        <f>IF($BZ1534="","",IFERROR(VLOOKUP(IF(ISNUMBER(FIND(" – ",$BZ1534)),LEFT($BZ1534,FIND(" – ",$BZ1534)-1),$BZ1534),ProdTbl,3,0),"کد ناشناخته"))</f>
        <v/>
      </c>
      <c r="CC1534" s="22" t="n"/>
      <c r="CD1534" s="21" t="n"/>
      <c r="CE1534" s="20" t="n"/>
      <c r="CF1534" s="18">
        <f>IF($CE1534="","",IFERROR(VLOOKUP(IFERROR(VLOOKUP(IF(ISNUMBER(FIND(" – ",$CE1534)),LEFT($CE1534,FIND(" – ",$CE1534)-1),$CE1534),ProdTbl,5,0),""),BasketTbl,2,0),"کد ناشناخته"))</f>
        <v/>
      </c>
      <c r="CG1534" s="18">
        <f>IF($CE1534="","",IFERROR(VLOOKUP(IF(ISNUMBER(FIND(" – ",$CE1534)),LEFT($CE1534,FIND(" – ",$CE1534)-1),$CE1534),ProdTbl,3,0),"کد ناشناخته"))</f>
        <v/>
      </c>
      <c r="CH1534" s="22" t="n"/>
      <c r="CI1534" s="21" t="n"/>
    </row>
    <row r="1535">
      <c r="A1535" s="18">
        <f>IF($B1535="","",COUNTA($B$10:$B1535))</f>
        <v/>
      </c>
      <c r="B1535" s="19" t="n"/>
      <c r="C1535" s="20" t="n"/>
      <c r="D1535" s="19" t="n"/>
      <c r="E1535" s="18">
        <f>IF($D1535="","",IFERROR(VLOOKUP(IF(ISNUMBER(FIND(" – ",$D1535)),LEFT($D1535,FIND(" – ",$D1535)-1),$D1535),SellerTbl,2,0),"کد ناشناخته"))</f>
        <v/>
      </c>
      <c r="F1535" s="21" t="n"/>
      <c r="G1535" s="21" t="n"/>
      <c r="H1535" s="22" t="n"/>
      <c r="I1535" s="23">
        <f>IF(OR($F1535="",$G1535=""),"",$F1535-$G1535)</f>
        <v/>
      </c>
      <c r="J1535" s="18">
        <f>IF($I1535="","",IF(ABS($I1535)&lt;=0.01*$F1535,"√","×"))</f>
        <v/>
      </c>
      <c r="K1535" s="23">
        <f>IF(COUNT($Q1535,$V1535,$AA1535,$AF1535,$AK1535,$AP1535,$AU1535,$AZ1535,$BE1535,$BJ1535,$BO1535,$BT1535,$BY1535,$CD1535,$CI1535)=0,"",SUM($Q1535,$V1535,$AA1535,$AF1535,$AK1535,$AP1535,$AU1535,$AZ1535,$BE1535,$BJ1535,$BO1535,$BT1535,$BY1535,$CD1535,$CI1535))</f>
        <v/>
      </c>
      <c r="L1535" s="23">
        <f>IF(OR($F1535="",$K1535=""),"",$F1535-$K1535)</f>
        <v/>
      </c>
      <c r="M1535" s="20" t="n"/>
      <c r="N1535" s="18">
        <f>IF($M1535="","",IFERROR(VLOOKUP(IFERROR(VLOOKUP(IF(ISNUMBER(FIND(" – ",$M1535)),LEFT($M1535,FIND(" – ",$M1535)-1),$M1535),ProdTbl,5,0),""),BasketTbl,2,0),"کد ناشناخته"))</f>
        <v/>
      </c>
      <c r="O1535" s="18">
        <f>IF($M1535="","",IFERROR(VLOOKUP(IF(ISNUMBER(FIND(" – ",$M1535)),LEFT($M1535,FIND(" – ",$M1535)-1),$M1535),ProdTbl,3,0),"کد ناشناخته"))</f>
        <v/>
      </c>
      <c r="P1535" s="22" t="n"/>
      <c r="Q1535" s="21" t="n"/>
      <c r="R1535" s="20" t="n"/>
      <c r="S1535" s="18">
        <f>IF($R1535="","",IFERROR(VLOOKUP(IFERROR(VLOOKUP(IF(ISNUMBER(FIND(" – ",$R1535)),LEFT($R1535,FIND(" – ",$R1535)-1),$R1535),ProdTbl,5,0),""),BasketTbl,2,0),"کد ناشناخته"))</f>
        <v/>
      </c>
      <c r="T1535" s="18">
        <f>IF($R1535="","",IFERROR(VLOOKUP(IF(ISNUMBER(FIND(" – ",$R1535)),LEFT($R1535,FIND(" – ",$R1535)-1),$R1535),ProdTbl,3,0),"کد ناشناخته"))</f>
        <v/>
      </c>
      <c r="U1535" s="22" t="n"/>
      <c r="V1535" s="21" t="n"/>
      <c r="W1535" s="20" t="n"/>
      <c r="X1535" s="18">
        <f>IF($W1535="","",IFERROR(VLOOKUP(IFERROR(VLOOKUP(IF(ISNUMBER(FIND(" – ",$W1535)),LEFT($W1535,FIND(" – ",$W1535)-1),$W1535),ProdTbl,5,0),""),BasketTbl,2,0),"کد ناشناخته"))</f>
        <v/>
      </c>
      <c r="Y1535" s="18">
        <f>IF($W1535="","",IFERROR(VLOOKUP(IF(ISNUMBER(FIND(" – ",$W1535)),LEFT($W1535,FIND(" – ",$W1535)-1),$W1535),ProdTbl,3,0),"کد ناشناخته"))</f>
        <v/>
      </c>
      <c r="Z1535" s="22" t="n"/>
      <c r="AA1535" s="21" t="n"/>
      <c r="AB1535" s="20" t="n"/>
      <c r="AC1535" s="18">
        <f>IF($AB1535="","",IFERROR(VLOOKUP(IFERROR(VLOOKUP(IF(ISNUMBER(FIND(" – ",$AB1535)),LEFT($AB1535,FIND(" – ",$AB1535)-1),$AB1535),ProdTbl,5,0),""),BasketTbl,2,0),"کد ناشناخته"))</f>
        <v/>
      </c>
      <c r="AD1535" s="18">
        <f>IF($AB1535="","",IFERROR(VLOOKUP(IF(ISNUMBER(FIND(" – ",$AB1535)),LEFT($AB1535,FIND(" – ",$AB1535)-1),$AB1535),ProdTbl,3,0),"کد ناشناخته"))</f>
        <v/>
      </c>
      <c r="AE1535" s="22" t="n"/>
      <c r="AF1535" s="21" t="n"/>
      <c r="AG1535" s="20" t="n"/>
      <c r="AH1535" s="18">
        <f>IF($AG1535="","",IFERROR(VLOOKUP(IFERROR(VLOOKUP(IF(ISNUMBER(FIND(" – ",$AG1535)),LEFT($AG1535,FIND(" – ",$AG1535)-1),$AG1535),ProdTbl,5,0),""),BasketTbl,2,0),"کد ناشناخته"))</f>
        <v/>
      </c>
      <c r="AI1535" s="18">
        <f>IF($AG1535="","",IFERROR(VLOOKUP(IF(ISNUMBER(FIND(" – ",$AG1535)),LEFT($AG1535,FIND(" – ",$AG1535)-1),$AG1535),ProdTbl,3,0),"کد ناشناخته"))</f>
        <v/>
      </c>
      <c r="AJ1535" s="22" t="n"/>
      <c r="AK1535" s="21" t="n"/>
      <c r="AL1535" s="20" t="n"/>
      <c r="AM1535" s="18">
        <f>IF($AL1535="","",IFERROR(VLOOKUP(IFERROR(VLOOKUP(IF(ISNUMBER(FIND(" – ",$AL1535)),LEFT($AL1535,FIND(" – ",$AL1535)-1),$AL1535),ProdTbl,5,0),""),BasketTbl,2,0),"کد ناشناخته"))</f>
        <v/>
      </c>
      <c r="AN1535" s="18">
        <f>IF($AL1535="","",IFERROR(VLOOKUP(IF(ISNUMBER(FIND(" – ",$AL1535)),LEFT($AL1535,FIND(" – ",$AL1535)-1),$AL1535),ProdTbl,3,0),"کد ناشناخته"))</f>
        <v/>
      </c>
      <c r="AO1535" s="22" t="n"/>
      <c r="AP1535" s="21" t="n"/>
      <c r="AQ1535" s="20" t="n"/>
      <c r="AR1535" s="18">
        <f>IF($AQ1535="","",IFERROR(VLOOKUP(IFERROR(VLOOKUP(IF(ISNUMBER(FIND(" – ",$AQ1535)),LEFT($AQ1535,FIND(" – ",$AQ1535)-1),$AQ1535),ProdTbl,5,0),""),BasketTbl,2,0),"کد ناشناخته"))</f>
        <v/>
      </c>
      <c r="AS1535" s="18">
        <f>IF($AQ1535="","",IFERROR(VLOOKUP(IF(ISNUMBER(FIND(" – ",$AQ1535)),LEFT($AQ1535,FIND(" – ",$AQ1535)-1),$AQ1535),ProdTbl,3,0),"کد ناشناخته"))</f>
        <v/>
      </c>
      <c r="AT1535" s="22" t="n"/>
      <c r="AU1535" s="21" t="n"/>
      <c r="AV1535" s="20" t="n"/>
      <c r="AW1535" s="18">
        <f>IF($AV1535="","",IFERROR(VLOOKUP(IFERROR(VLOOKUP(IF(ISNUMBER(FIND(" – ",$AV1535)),LEFT($AV1535,FIND(" – ",$AV1535)-1),$AV1535),ProdTbl,5,0),""),BasketTbl,2,0),"کد ناشناخته"))</f>
        <v/>
      </c>
      <c r="AX1535" s="18">
        <f>IF($AV1535="","",IFERROR(VLOOKUP(IF(ISNUMBER(FIND(" – ",$AV1535)),LEFT($AV1535,FIND(" – ",$AV1535)-1),$AV1535),ProdTbl,3,0),"کد ناشناخته"))</f>
        <v/>
      </c>
      <c r="AY1535" s="22" t="n"/>
      <c r="AZ1535" s="21" t="n"/>
      <c r="BA1535" s="20" t="n"/>
      <c r="BB1535" s="18">
        <f>IF($BA1535="","",IFERROR(VLOOKUP(IFERROR(VLOOKUP(IF(ISNUMBER(FIND(" – ",$BA1535)),LEFT($BA1535,FIND(" – ",$BA1535)-1),$BA1535),ProdTbl,5,0),""),BasketTbl,2,0),"کد ناشناخته"))</f>
        <v/>
      </c>
      <c r="BC1535" s="18">
        <f>IF($BA1535="","",IFERROR(VLOOKUP(IF(ISNUMBER(FIND(" – ",$BA1535)),LEFT($BA1535,FIND(" – ",$BA1535)-1),$BA1535),ProdTbl,3,0),"کد ناشناخته"))</f>
        <v/>
      </c>
      <c r="BD1535" s="22" t="n"/>
      <c r="BE1535" s="21" t="n"/>
      <c r="BF1535" s="20" t="n"/>
      <c r="BG1535" s="18">
        <f>IF($BF1535="","",IFERROR(VLOOKUP(IFERROR(VLOOKUP(IF(ISNUMBER(FIND(" – ",$BF1535)),LEFT($BF1535,FIND(" – ",$BF1535)-1),$BF1535),ProdTbl,5,0),""),BasketTbl,2,0),"کد ناشناخته"))</f>
        <v/>
      </c>
      <c r="BH1535" s="18">
        <f>IF($BF1535="","",IFERROR(VLOOKUP(IF(ISNUMBER(FIND(" – ",$BF1535)),LEFT($BF1535,FIND(" – ",$BF1535)-1),$BF1535),ProdTbl,3,0),"کد ناشناخته"))</f>
        <v/>
      </c>
      <c r="BI1535" s="22" t="n"/>
      <c r="BJ1535" s="21" t="n"/>
      <c r="BK1535" s="20" t="n"/>
      <c r="BL1535" s="18">
        <f>IF($BK1535="","",IFERROR(VLOOKUP(IFERROR(VLOOKUP(IF(ISNUMBER(FIND(" – ",$BK1535)),LEFT($BK1535,FIND(" – ",$BK1535)-1),$BK1535),ProdTbl,5,0),""),BasketTbl,2,0),"کد ناشناخته"))</f>
        <v/>
      </c>
      <c r="BM1535" s="18">
        <f>IF($BK1535="","",IFERROR(VLOOKUP(IF(ISNUMBER(FIND(" – ",$BK1535)),LEFT($BK1535,FIND(" – ",$BK1535)-1),$BK1535),ProdTbl,3,0),"کد ناشناخته"))</f>
        <v/>
      </c>
      <c r="BN1535" s="22" t="n"/>
      <c r="BO1535" s="21" t="n"/>
      <c r="BP1535" s="20" t="n"/>
      <c r="BQ1535" s="18">
        <f>IF($BP1535="","",IFERROR(VLOOKUP(IFERROR(VLOOKUP(IF(ISNUMBER(FIND(" – ",$BP1535)),LEFT($BP1535,FIND(" – ",$BP1535)-1),$BP1535),ProdTbl,5,0),""),BasketTbl,2,0),"کد ناشناخته"))</f>
        <v/>
      </c>
      <c r="BR1535" s="18">
        <f>IF($BP1535="","",IFERROR(VLOOKUP(IF(ISNUMBER(FIND(" – ",$BP1535)),LEFT($BP1535,FIND(" – ",$BP1535)-1),$BP1535),ProdTbl,3,0),"کد ناشناخته"))</f>
        <v/>
      </c>
      <c r="BS1535" s="22" t="n"/>
      <c r="BT1535" s="21" t="n"/>
      <c r="BU1535" s="20" t="n"/>
      <c r="BV1535" s="18">
        <f>IF($BU1535="","",IFERROR(VLOOKUP(IFERROR(VLOOKUP(IF(ISNUMBER(FIND(" – ",$BU1535)),LEFT($BU1535,FIND(" – ",$BU1535)-1),$BU1535),ProdTbl,5,0),""),BasketTbl,2,0),"کد ناشناخته"))</f>
        <v/>
      </c>
      <c r="BW1535" s="18">
        <f>IF($BU1535="","",IFERROR(VLOOKUP(IF(ISNUMBER(FIND(" – ",$BU1535)),LEFT($BU1535,FIND(" – ",$BU1535)-1),$BU1535),ProdTbl,3,0),"کد ناشناخته"))</f>
        <v/>
      </c>
      <c r="BX1535" s="22" t="n"/>
      <c r="BY1535" s="21" t="n"/>
      <c r="BZ1535" s="20" t="n"/>
      <c r="CA1535" s="18">
        <f>IF($BZ1535="","",IFERROR(VLOOKUP(IFERROR(VLOOKUP(IF(ISNUMBER(FIND(" – ",$BZ1535)),LEFT($BZ1535,FIND(" – ",$BZ1535)-1),$BZ1535),ProdTbl,5,0),""),BasketTbl,2,0),"کد ناشناخته"))</f>
        <v/>
      </c>
      <c r="CB1535" s="18">
        <f>IF($BZ1535="","",IFERROR(VLOOKUP(IF(ISNUMBER(FIND(" – ",$BZ1535)),LEFT($BZ1535,FIND(" – ",$BZ1535)-1),$BZ1535),ProdTbl,3,0),"کد ناشناخته"))</f>
        <v/>
      </c>
      <c r="CC1535" s="22" t="n"/>
      <c r="CD1535" s="21" t="n"/>
      <c r="CE1535" s="20" t="n"/>
      <c r="CF1535" s="18">
        <f>IF($CE1535="","",IFERROR(VLOOKUP(IFERROR(VLOOKUP(IF(ISNUMBER(FIND(" – ",$CE1535)),LEFT($CE1535,FIND(" – ",$CE1535)-1),$CE1535),ProdTbl,5,0),""),BasketTbl,2,0),"کد ناشناخته"))</f>
        <v/>
      </c>
      <c r="CG1535" s="18">
        <f>IF($CE1535="","",IFERROR(VLOOKUP(IF(ISNUMBER(FIND(" – ",$CE1535)),LEFT($CE1535,FIND(" – ",$CE1535)-1),$CE1535),ProdTbl,3,0),"کد ناشناخته"))</f>
        <v/>
      </c>
      <c r="CH1535" s="22" t="n"/>
      <c r="CI1535" s="21" t="n"/>
    </row>
    <row r="1536">
      <c r="A1536" s="18">
        <f>IF($B1536="","",COUNTA($B$10:$B1536))</f>
        <v/>
      </c>
      <c r="B1536" s="19" t="n"/>
      <c r="C1536" s="20" t="n"/>
      <c r="D1536" s="19" t="n"/>
      <c r="E1536" s="18">
        <f>IF($D1536="","",IFERROR(VLOOKUP(IF(ISNUMBER(FIND(" – ",$D1536)),LEFT($D1536,FIND(" – ",$D1536)-1),$D1536),SellerTbl,2,0),"کد ناشناخته"))</f>
        <v/>
      </c>
      <c r="F1536" s="21" t="n"/>
      <c r="G1536" s="21" t="n"/>
      <c r="H1536" s="22" t="n"/>
      <c r="I1536" s="23">
        <f>IF(OR($F1536="",$G1536=""),"",$F1536-$G1536)</f>
        <v/>
      </c>
      <c r="J1536" s="18">
        <f>IF($I1536="","",IF(ABS($I1536)&lt;=0.01*$F1536,"√","×"))</f>
        <v/>
      </c>
      <c r="K1536" s="23">
        <f>IF(COUNT($Q1536,$V1536,$AA1536,$AF1536,$AK1536,$AP1536,$AU1536,$AZ1536,$BE1536,$BJ1536,$BO1536,$BT1536,$BY1536,$CD1536,$CI1536)=0,"",SUM($Q1536,$V1536,$AA1536,$AF1536,$AK1536,$AP1536,$AU1536,$AZ1536,$BE1536,$BJ1536,$BO1536,$BT1536,$BY1536,$CD1536,$CI1536))</f>
        <v/>
      </c>
      <c r="L1536" s="23">
        <f>IF(OR($F1536="",$K1536=""),"",$F1536-$K1536)</f>
        <v/>
      </c>
      <c r="M1536" s="20" t="n"/>
      <c r="N1536" s="18">
        <f>IF($M1536="","",IFERROR(VLOOKUP(IFERROR(VLOOKUP(IF(ISNUMBER(FIND(" – ",$M1536)),LEFT($M1536,FIND(" – ",$M1536)-1),$M1536),ProdTbl,5,0),""),BasketTbl,2,0),"کد ناشناخته"))</f>
        <v/>
      </c>
      <c r="O1536" s="18">
        <f>IF($M1536="","",IFERROR(VLOOKUP(IF(ISNUMBER(FIND(" – ",$M1536)),LEFT($M1536,FIND(" – ",$M1536)-1),$M1536),ProdTbl,3,0),"کد ناشناخته"))</f>
        <v/>
      </c>
      <c r="P1536" s="22" t="n"/>
      <c r="Q1536" s="21" t="n"/>
      <c r="R1536" s="20" t="n"/>
      <c r="S1536" s="18">
        <f>IF($R1536="","",IFERROR(VLOOKUP(IFERROR(VLOOKUP(IF(ISNUMBER(FIND(" – ",$R1536)),LEFT($R1536,FIND(" – ",$R1536)-1),$R1536),ProdTbl,5,0),""),BasketTbl,2,0),"کد ناشناخته"))</f>
        <v/>
      </c>
      <c r="T1536" s="18">
        <f>IF($R1536="","",IFERROR(VLOOKUP(IF(ISNUMBER(FIND(" – ",$R1536)),LEFT($R1536,FIND(" – ",$R1536)-1),$R1536),ProdTbl,3,0),"کد ناشناخته"))</f>
        <v/>
      </c>
      <c r="U1536" s="22" t="n"/>
      <c r="V1536" s="21" t="n"/>
      <c r="W1536" s="20" t="n"/>
      <c r="X1536" s="18">
        <f>IF($W1536="","",IFERROR(VLOOKUP(IFERROR(VLOOKUP(IF(ISNUMBER(FIND(" – ",$W1536)),LEFT($W1536,FIND(" – ",$W1536)-1),$W1536),ProdTbl,5,0),""),BasketTbl,2,0),"کد ناشناخته"))</f>
        <v/>
      </c>
      <c r="Y1536" s="18">
        <f>IF($W1536="","",IFERROR(VLOOKUP(IF(ISNUMBER(FIND(" – ",$W1536)),LEFT($W1536,FIND(" – ",$W1536)-1),$W1536),ProdTbl,3,0),"کد ناشناخته"))</f>
        <v/>
      </c>
      <c r="Z1536" s="22" t="n"/>
      <c r="AA1536" s="21" t="n"/>
      <c r="AB1536" s="20" t="n"/>
      <c r="AC1536" s="18">
        <f>IF($AB1536="","",IFERROR(VLOOKUP(IFERROR(VLOOKUP(IF(ISNUMBER(FIND(" – ",$AB1536)),LEFT($AB1536,FIND(" – ",$AB1536)-1),$AB1536),ProdTbl,5,0),""),BasketTbl,2,0),"کد ناشناخته"))</f>
        <v/>
      </c>
      <c r="AD1536" s="18">
        <f>IF($AB1536="","",IFERROR(VLOOKUP(IF(ISNUMBER(FIND(" – ",$AB1536)),LEFT($AB1536,FIND(" – ",$AB1536)-1),$AB1536),ProdTbl,3,0),"کد ناشناخته"))</f>
        <v/>
      </c>
      <c r="AE1536" s="22" t="n"/>
      <c r="AF1536" s="21" t="n"/>
      <c r="AG1536" s="20" t="n"/>
      <c r="AH1536" s="18">
        <f>IF($AG1536="","",IFERROR(VLOOKUP(IFERROR(VLOOKUP(IF(ISNUMBER(FIND(" – ",$AG1536)),LEFT($AG1536,FIND(" – ",$AG1536)-1),$AG1536),ProdTbl,5,0),""),BasketTbl,2,0),"کد ناشناخته"))</f>
        <v/>
      </c>
      <c r="AI1536" s="18">
        <f>IF($AG1536="","",IFERROR(VLOOKUP(IF(ISNUMBER(FIND(" – ",$AG1536)),LEFT($AG1536,FIND(" – ",$AG1536)-1),$AG1536),ProdTbl,3,0),"کد ناشناخته"))</f>
        <v/>
      </c>
      <c r="AJ1536" s="22" t="n"/>
      <c r="AK1536" s="21" t="n"/>
      <c r="AL1536" s="20" t="n"/>
      <c r="AM1536" s="18">
        <f>IF($AL1536="","",IFERROR(VLOOKUP(IFERROR(VLOOKUP(IF(ISNUMBER(FIND(" – ",$AL1536)),LEFT($AL1536,FIND(" – ",$AL1536)-1),$AL1536),ProdTbl,5,0),""),BasketTbl,2,0),"کد ناشناخته"))</f>
        <v/>
      </c>
      <c r="AN1536" s="18">
        <f>IF($AL1536="","",IFERROR(VLOOKUP(IF(ISNUMBER(FIND(" – ",$AL1536)),LEFT($AL1536,FIND(" – ",$AL1536)-1),$AL1536),ProdTbl,3,0),"کد ناشناخته"))</f>
        <v/>
      </c>
      <c r="AO1536" s="22" t="n"/>
      <c r="AP1536" s="21" t="n"/>
      <c r="AQ1536" s="20" t="n"/>
      <c r="AR1536" s="18">
        <f>IF($AQ1536="","",IFERROR(VLOOKUP(IFERROR(VLOOKUP(IF(ISNUMBER(FIND(" – ",$AQ1536)),LEFT($AQ1536,FIND(" – ",$AQ1536)-1),$AQ1536),ProdTbl,5,0),""),BasketTbl,2,0),"کد ناشناخته"))</f>
        <v/>
      </c>
      <c r="AS1536" s="18">
        <f>IF($AQ1536="","",IFERROR(VLOOKUP(IF(ISNUMBER(FIND(" – ",$AQ1536)),LEFT($AQ1536,FIND(" – ",$AQ1536)-1),$AQ1536),ProdTbl,3,0),"کد ناشناخته"))</f>
        <v/>
      </c>
      <c r="AT1536" s="22" t="n"/>
      <c r="AU1536" s="21" t="n"/>
      <c r="AV1536" s="20" t="n"/>
      <c r="AW1536" s="18">
        <f>IF($AV1536="","",IFERROR(VLOOKUP(IFERROR(VLOOKUP(IF(ISNUMBER(FIND(" – ",$AV1536)),LEFT($AV1536,FIND(" – ",$AV1536)-1),$AV1536),ProdTbl,5,0),""),BasketTbl,2,0),"کد ناشناخته"))</f>
        <v/>
      </c>
      <c r="AX1536" s="18">
        <f>IF($AV1536="","",IFERROR(VLOOKUP(IF(ISNUMBER(FIND(" – ",$AV1536)),LEFT($AV1536,FIND(" – ",$AV1536)-1),$AV1536),ProdTbl,3,0),"کد ناشناخته"))</f>
        <v/>
      </c>
      <c r="AY1536" s="22" t="n"/>
      <c r="AZ1536" s="21" t="n"/>
      <c r="BA1536" s="20" t="n"/>
      <c r="BB1536" s="18">
        <f>IF($BA1536="","",IFERROR(VLOOKUP(IFERROR(VLOOKUP(IF(ISNUMBER(FIND(" – ",$BA1536)),LEFT($BA1536,FIND(" – ",$BA1536)-1),$BA1536),ProdTbl,5,0),""),BasketTbl,2,0),"کد ناشناخته"))</f>
        <v/>
      </c>
      <c r="BC1536" s="18">
        <f>IF($BA1536="","",IFERROR(VLOOKUP(IF(ISNUMBER(FIND(" – ",$BA1536)),LEFT($BA1536,FIND(" – ",$BA1536)-1),$BA1536),ProdTbl,3,0),"کد ناشناخته"))</f>
        <v/>
      </c>
      <c r="BD1536" s="22" t="n"/>
      <c r="BE1536" s="21" t="n"/>
      <c r="BF1536" s="20" t="n"/>
      <c r="BG1536" s="18">
        <f>IF($BF1536="","",IFERROR(VLOOKUP(IFERROR(VLOOKUP(IF(ISNUMBER(FIND(" – ",$BF1536)),LEFT($BF1536,FIND(" – ",$BF1536)-1),$BF1536),ProdTbl,5,0),""),BasketTbl,2,0),"کد ناشناخته"))</f>
        <v/>
      </c>
      <c r="BH1536" s="18">
        <f>IF($BF1536="","",IFERROR(VLOOKUP(IF(ISNUMBER(FIND(" – ",$BF1536)),LEFT($BF1536,FIND(" – ",$BF1536)-1),$BF1536),ProdTbl,3,0),"کد ناشناخته"))</f>
        <v/>
      </c>
      <c r="BI1536" s="22" t="n"/>
      <c r="BJ1536" s="21" t="n"/>
      <c r="BK1536" s="20" t="n"/>
      <c r="BL1536" s="18">
        <f>IF($BK1536="","",IFERROR(VLOOKUP(IFERROR(VLOOKUP(IF(ISNUMBER(FIND(" – ",$BK1536)),LEFT($BK1536,FIND(" – ",$BK1536)-1),$BK1536),ProdTbl,5,0),""),BasketTbl,2,0),"کد ناشناخته"))</f>
        <v/>
      </c>
      <c r="BM1536" s="18">
        <f>IF($BK1536="","",IFERROR(VLOOKUP(IF(ISNUMBER(FIND(" – ",$BK1536)),LEFT($BK1536,FIND(" – ",$BK1536)-1),$BK1536),ProdTbl,3,0),"کد ناشناخته"))</f>
        <v/>
      </c>
      <c r="BN1536" s="22" t="n"/>
      <c r="BO1536" s="21" t="n"/>
      <c r="BP1536" s="20" t="n"/>
      <c r="BQ1536" s="18">
        <f>IF($BP1536="","",IFERROR(VLOOKUP(IFERROR(VLOOKUP(IF(ISNUMBER(FIND(" – ",$BP1536)),LEFT($BP1536,FIND(" – ",$BP1536)-1),$BP1536),ProdTbl,5,0),""),BasketTbl,2,0),"کد ناشناخته"))</f>
        <v/>
      </c>
      <c r="BR1536" s="18">
        <f>IF($BP1536="","",IFERROR(VLOOKUP(IF(ISNUMBER(FIND(" – ",$BP1536)),LEFT($BP1536,FIND(" – ",$BP1536)-1),$BP1536),ProdTbl,3,0),"کد ناشناخته"))</f>
        <v/>
      </c>
      <c r="BS1536" s="22" t="n"/>
      <c r="BT1536" s="21" t="n"/>
      <c r="BU1536" s="20" t="n"/>
      <c r="BV1536" s="18">
        <f>IF($BU1536="","",IFERROR(VLOOKUP(IFERROR(VLOOKUP(IF(ISNUMBER(FIND(" – ",$BU1536)),LEFT($BU1536,FIND(" – ",$BU1536)-1),$BU1536),ProdTbl,5,0),""),BasketTbl,2,0),"کد ناشناخته"))</f>
        <v/>
      </c>
      <c r="BW1536" s="18">
        <f>IF($BU1536="","",IFERROR(VLOOKUP(IF(ISNUMBER(FIND(" – ",$BU1536)),LEFT($BU1536,FIND(" – ",$BU1536)-1),$BU1536),ProdTbl,3,0),"کد ناشناخته"))</f>
        <v/>
      </c>
      <c r="BX1536" s="22" t="n"/>
      <c r="BY1536" s="21" t="n"/>
      <c r="BZ1536" s="20" t="n"/>
      <c r="CA1536" s="18">
        <f>IF($BZ1536="","",IFERROR(VLOOKUP(IFERROR(VLOOKUP(IF(ISNUMBER(FIND(" – ",$BZ1536)),LEFT($BZ1536,FIND(" – ",$BZ1536)-1),$BZ1536),ProdTbl,5,0),""),BasketTbl,2,0),"کد ناشناخته"))</f>
        <v/>
      </c>
      <c r="CB1536" s="18">
        <f>IF($BZ1536="","",IFERROR(VLOOKUP(IF(ISNUMBER(FIND(" – ",$BZ1536)),LEFT($BZ1536,FIND(" – ",$BZ1536)-1),$BZ1536),ProdTbl,3,0),"کد ناشناخته"))</f>
        <v/>
      </c>
      <c r="CC1536" s="22" t="n"/>
      <c r="CD1536" s="21" t="n"/>
      <c r="CE1536" s="20" t="n"/>
      <c r="CF1536" s="18">
        <f>IF($CE1536="","",IFERROR(VLOOKUP(IFERROR(VLOOKUP(IF(ISNUMBER(FIND(" – ",$CE1536)),LEFT($CE1536,FIND(" – ",$CE1536)-1),$CE1536),ProdTbl,5,0),""),BasketTbl,2,0),"کد ناشناخته"))</f>
        <v/>
      </c>
      <c r="CG1536" s="18">
        <f>IF($CE1536="","",IFERROR(VLOOKUP(IF(ISNUMBER(FIND(" – ",$CE1536)),LEFT($CE1536,FIND(" – ",$CE1536)-1),$CE1536),ProdTbl,3,0),"کد ناشناخته"))</f>
        <v/>
      </c>
      <c r="CH1536" s="22" t="n"/>
      <c r="CI1536" s="21" t="n"/>
    </row>
    <row r="1537">
      <c r="A1537" s="18">
        <f>IF($B1537="","",COUNTA($B$10:$B1537))</f>
        <v/>
      </c>
      <c r="B1537" s="19" t="n"/>
      <c r="C1537" s="20" t="n"/>
      <c r="D1537" s="19" t="n"/>
      <c r="E1537" s="18">
        <f>IF($D1537="","",IFERROR(VLOOKUP(IF(ISNUMBER(FIND(" – ",$D1537)),LEFT($D1537,FIND(" – ",$D1537)-1),$D1537),SellerTbl,2,0),"کد ناشناخته"))</f>
        <v/>
      </c>
      <c r="F1537" s="21" t="n"/>
      <c r="G1537" s="21" t="n"/>
      <c r="H1537" s="22" t="n"/>
      <c r="I1537" s="23">
        <f>IF(OR($F1537="",$G1537=""),"",$F1537-$G1537)</f>
        <v/>
      </c>
      <c r="J1537" s="18">
        <f>IF($I1537="","",IF(ABS($I1537)&lt;=0.01*$F1537,"√","×"))</f>
        <v/>
      </c>
      <c r="K1537" s="23">
        <f>IF(COUNT($Q1537,$V1537,$AA1537,$AF1537,$AK1537,$AP1537,$AU1537,$AZ1537,$BE1537,$BJ1537,$BO1537,$BT1537,$BY1537,$CD1537,$CI1537)=0,"",SUM($Q1537,$V1537,$AA1537,$AF1537,$AK1537,$AP1537,$AU1537,$AZ1537,$BE1537,$BJ1537,$BO1537,$BT1537,$BY1537,$CD1537,$CI1537))</f>
        <v/>
      </c>
      <c r="L1537" s="23">
        <f>IF(OR($F1537="",$K1537=""),"",$F1537-$K1537)</f>
        <v/>
      </c>
      <c r="M1537" s="20" t="n"/>
      <c r="N1537" s="18">
        <f>IF($M1537="","",IFERROR(VLOOKUP(IFERROR(VLOOKUP(IF(ISNUMBER(FIND(" – ",$M1537)),LEFT($M1537,FIND(" – ",$M1537)-1),$M1537),ProdTbl,5,0),""),BasketTbl,2,0),"کد ناشناخته"))</f>
        <v/>
      </c>
      <c r="O1537" s="18">
        <f>IF($M1537="","",IFERROR(VLOOKUP(IF(ISNUMBER(FIND(" – ",$M1537)),LEFT($M1537,FIND(" – ",$M1537)-1),$M1537),ProdTbl,3,0),"کد ناشناخته"))</f>
        <v/>
      </c>
      <c r="P1537" s="22" t="n"/>
      <c r="Q1537" s="21" t="n"/>
      <c r="R1537" s="20" t="n"/>
      <c r="S1537" s="18">
        <f>IF($R1537="","",IFERROR(VLOOKUP(IFERROR(VLOOKUP(IF(ISNUMBER(FIND(" – ",$R1537)),LEFT($R1537,FIND(" – ",$R1537)-1),$R1537),ProdTbl,5,0),""),BasketTbl,2,0),"کد ناشناخته"))</f>
        <v/>
      </c>
      <c r="T1537" s="18">
        <f>IF($R1537="","",IFERROR(VLOOKUP(IF(ISNUMBER(FIND(" – ",$R1537)),LEFT($R1537,FIND(" – ",$R1537)-1),$R1537),ProdTbl,3,0),"کد ناشناخته"))</f>
        <v/>
      </c>
      <c r="U1537" s="22" t="n"/>
      <c r="V1537" s="21" t="n"/>
      <c r="W1537" s="20" t="n"/>
      <c r="X1537" s="18">
        <f>IF($W1537="","",IFERROR(VLOOKUP(IFERROR(VLOOKUP(IF(ISNUMBER(FIND(" – ",$W1537)),LEFT($W1537,FIND(" – ",$W1537)-1),$W1537),ProdTbl,5,0),""),BasketTbl,2,0),"کد ناشناخته"))</f>
        <v/>
      </c>
      <c r="Y1537" s="18">
        <f>IF($W1537="","",IFERROR(VLOOKUP(IF(ISNUMBER(FIND(" – ",$W1537)),LEFT($W1537,FIND(" – ",$W1537)-1),$W1537),ProdTbl,3,0),"کد ناشناخته"))</f>
        <v/>
      </c>
      <c r="Z1537" s="22" t="n"/>
      <c r="AA1537" s="21" t="n"/>
      <c r="AB1537" s="20" t="n"/>
      <c r="AC1537" s="18">
        <f>IF($AB1537="","",IFERROR(VLOOKUP(IFERROR(VLOOKUP(IF(ISNUMBER(FIND(" – ",$AB1537)),LEFT($AB1537,FIND(" – ",$AB1537)-1),$AB1537),ProdTbl,5,0),""),BasketTbl,2,0),"کد ناشناخته"))</f>
        <v/>
      </c>
      <c r="AD1537" s="18">
        <f>IF($AB1537="","",IFERROR(VLOOKUP(IF(ISNUMBER(FIND(" – ",$AB1537)),LEFT($AB1537,FIND(" – ",$AB1537)-1),$AB1537),ProdTbl,3,0),"کد ناشناخته"))</f>
        <v/>
      </c>
      <c r="AE1537" s="22" t="n"/>
      <c r="AF1537" s="21" t="n"/>
      <c r="AG1537" s="20" t="n"/>
      <c r="AH1537" s="18">
        <f>IF($AG1537="","",IFERROR(VLOOKUP(IFERROR(VLOOKUP(IF(ISNUMBER(FIND(" – ",$AG1537)),LEFT($AG1537,FIND(" – ",$AG1537)-1),$AG1537),ProdTbl,5,0),""),BasketTbl,2,0),"کد ناشناخته"))</f>
        <v/>
      </c>
      <c r="AI1537" s="18">
        <f>IF($AG1537="","",IFERROR(VLOOKUP(IF(ISNUMBER(FIND(" – ",$AG1537)),LEFT($AG1537,FIND(" – ",$AG1537)-1),$AG1537),ProdTbl,3,0),"کد ناشناخته"))</f>
        <v/>
      </c>
      <c r="AJ1537" s="22" t="n"/>
      <c r="AK1537" s="21" t="n"/>
      <c r="AL1537" s="20" t="n"/>
      <c r="AM1537" s="18">
        <f>IF($AL1537="","",IFERROR(VLOOKUP(IFERROR(VLOOKUP(IF(ISNUMBER(FIND(" – ",$AL1537)),LEFT($AL1537,FIND(" – ",$AL1537)-1),$AL1537),ProdTbl,5,0),""),BasketTbl,2,0),"کد ناشناخته"))</f>
        <v/>
      </c>
      <c r="AN1537" s="18">
        <f>IF($AL1537="","",IFERROR(VLOOKUP(IF(ISNUMBER(FIND(" – ",$AL1537)),LEFT($AL1537,FIND(" – ",$AL1537)-1),$AL1537),ProdTbl,3,0),"کد ناشناخته"))</f>
        <v/>
      </c>
      <c r="AO1537" s="22" t="n"/>
      <c r="AP1537" s="21" t="n"/>
      <c r="AQ1537" s="20" t="n"/>
      <c r="AR1537" s="18">
        <f>IF($AQ1537="","",IFERROR(VLOOKUP(IFERROR(VLOOKUP(IF(ISNUMBER(FIND(" – ",$AQ1537)),LEFT($AQ1537,FIND(" – ",$AQ1537)-1),$AQ1537),ProdTbl,5,0),""),BasketTbl,2,0),"کد ناشناخته"))</f>
        <v/>
      </c>
      <c r="AS1537" s="18">
        <f>IF($AQ1537="","",IFERROR(VLOOKUP(IF(ISNUMBER(FIND(" – ",$AQ1537)),LEFT($AQ1537,FIND(" – ",$AQ1537)-1),$AQ1537),ProdTbl,3,0),"کد ناشناخته"))</f>
        <v/>
      </c>
      <c r="AT1537" s="22" t="n"/>
      <c r="AU1537" s="21" t="n"/>
      <c r="AV1537" s="20" t="n"/>
      <c r="AW1537" s="18">
        <f>IF($AV1537="","",IFERROR(VLOOKUP(IFERROR(VLOOKUP(IF(ISNUMBER(FIND(" – ",$AV1537)),LEFT($AV1537,FIND(" – ",$AV1537)-1),$AV1537),ProdTbl,5,0),""),BasketTbl,2,0),"کد ناشناخته"))</f>
        <v/>
      </c>
      <c r="AX1537" s="18">
        <f>IF($AV1537="","",IFERROR(VLOOKUP(IF(ISNUMBER(FIND(" – ",$AV1537)),LEFT($AV1537,FIND(" – ",$AV1537)-1),$AV1537),ProdTbl,3,0),"کد ناشناخته"))</f>
        <v/>
      </c>
      <c r="AY1537" s="22" t="n"/>
      <c r="AZ1537" s="21" t="n"/>
      <c r="BA1537" s="20" t="n"/>
      <c r="BB1537" s="18">
        <f>IF($BA1537="","",IFERROR(VLOOKUP(IFERROR(VLOOKUP(IF(ISNUMBER(FIND(" – ",$BA1537)),LEFT($BA1537,FIND(" – ",$BA1537)-1),$BA1537),ProdTbl,5,0),""),BasketTbl,2,0),"کد ناشناخته"))</f>
        <v/>
      </c>
      <c r="BC1537" s="18">
        <f>IF($BA1537="","",IFERROR(VLOOKUP(IF(ISNUMBER(FIND(" – ",$BA1537)),LEFT($BA1537,FIND(" – ",$BA1537)-1),$BA1537),ProdTbl,3,0),"کد ناشناخته"))</f>
        <v/>
      </c>
      <c r="BD1537" s="22" t="n"/>
      <c r="BE1537" s="21" t="n"/>
      <c r="BF1537" s="20" t="n"/>
      <c r="BG1537" s="18">
        <f>IF($BF1537="","",IFERROR(VLOOKUP(IFERROR(VLOOKUP(IF(ISNUMBER(FIND(" – ",$BF1537)),LEFT($BF1537,FIND(" – ",$BF1537)-1),$BF1537),ProdTbl,5,0),""),BasketTbl,2,0),"کد ناشناخته"))</f>
        <v/>
      </c>
      <c r="BH1537" s="18">
        <f>IF($BF1537="","",IFERROR(VLOOKUP(IF(ISNUMBER(FIND(" – ",$BF1537)),LEFT($BF1537,FIND(" – ",$BF1537)-1),$BF1537),ProdTbl,3,0),"کد ناشناخته"))</f>
        <v/>
      </c>
      <c r="BI1537" s="22" t="n"/>
      <c r="BJ1537" s="21" t="n"/>
      <c r="BK1537" s="20" t="n"/>
      <c r="BL1537" s="18">
        <f>IF($BK1537="","",IFERROR(VLOOKUP(IFERROR(VLOOKUP(IF(ISNUMBER(FIND(" – ",$BK1537)),LEFT($BK1537,FIND(" – ",$BK1537)-1),$BK1537),ProdTbl,5,0),""),BasketTbl,2,0),"کد ناشناخته"))</f>
        <v/>
      </c>
      <c r="BM1537" s="18">
        <f>IF($BK1537="","",IFERROR(VLOOKUP(IF(ISNUMBER(FIND(" – ",$BK1537)),LEFT($BK1537,FIND(" – ",$BK1537)-1),$BK1537),ProdTbl,3,0),"کد ناشناخته"))</f>
        <v/>
      </c>
      <c r="BN1537" s="22" t="n"/>
      <c r="BO1537" s="21" t="n"/>
      <c r="BP1537" s="20" t="n"/>
      <c r="BQ1537" s="18">
        <f>IF($BP1537="","",IFERROR(VLOOKUP(IFERROR(VLOOKUP(IF(ISNUMBER(FIND(" – ",$BP1537)),LEFT($BP1537,FIND(" – ",$BP1537)-1),$BP1537),ProdTbl,5,0),""),BasketTbl,2,0),"کد ناشناخته"))</f>
        <v/>
      </c>
      <c r="BR1537" s="18">
        <f>IF($BP1537="","",IFERROR(VLOOKUP(IF(ISNUMBER(FIND(" – ",$BP1537)),LEFT($BP1537,FIND(" – ",$BP1537)-1),$BP1537),ProdTbl,3,0),"کد ناشناخته"))</f>
        <v/>
      </c>
      <c r="BS1537" s="22" t="n"/>
      <c r="BT1537" s="21" t="n"/>
      <c r="BU1537" s="20" t="n"/>
      <c r="BV1537" s="18">
        <f>IF($BU1537="","",IFERROR(VLOOKUP(IFERROR(VLOOKUP(IF(ISNUMBER(FIND(" – ",$BU1537)),LEFT($BU1537,FIND(" – ",$BU1537)-1),$BU1537),ProdTbl,5,0),""),BasketTbl,2,0),"کد ناشناخته"))</f>
        <v/>
      </c>
      <c r="BW1537" s="18">
        <f>IF($BU1537="","",IFERROR(VLOOKUP(IF(ISNUMBER(FIND(" – ",$BU1537)),LEFT($BU1537,FIND(" – ",$BU1537)-1),$BU1537),ProdTbl,3,0),"کد ناشناخته"))</f>
        <v/>
      </c>
      <c r="BX1537" s="22" t="n"/>
      <c r="BY1537" s="21" t="n"/>
      <c r="BZ1537" s="20" t="n"/>
      <c r="CA1537" s="18">
        <f>IF($BZ1537="","",IFERROR(VLOOKUP(IFERROR(VLOOKUP(IF(ISNUMBER(FIND(" – ",$BZ1537)),LEFT($BZ1537,FIND(" – ",$BZ1537)-1),$BZ1537),ProdTbl,5,0),""),BasketTbl,2,0),"کد ناشناخته"))</f>
        <v/>
      </c>
      <c r="CB1537" s="18">
        <f>IF($BZ1537="","",IFERROR(VLOOKUP(IF(ISNUMBER(FIND(" – ",$BZ1537)),LEFT($BZ1537,FIND(" – ",$BZ1537)-1),$BZ1537),ProdTbl,3,0),"کد ناشناخته"))</f>
        <v/>
      </c>
      <c r="CC1537" s="22" t="n"/>
      <c r="CD1537" s="21" t="n"/>
      <c r="CE1537" s="20" t="n"/>
      <c r="CF1537" s="18">
        <f>IF($CE1537="","",IFERROR(VLOOKUP(IFERROR(VLOOKUP(IF(ISNUMBER(FIND(" – ",$CE1537)),LEFT($CE1537,FIND(" – ",$CE1537)-1),$CE1537),ProdTbl,5,0),""),BasketTbl,2,0),"کد ناشناخته"))</f>
        <v/>
      </c>
      <c r="CG1537" s="18">
        <f>IF($CE1537="","",IFERROR(VLOOKUP(IF(ISNUMBER(FIND(" – ",$CE1537)),LEFT($CE1537,FIND(" – ",$CE1537)-1),$CE1537),ProdTbl,3,0),"کد ناشناخته"))</f>
        <v/>
      </c>
      <c r="CH1537" s="22" t="n"/>
      <c r="CI1537" s="21" t="n"/>
    </row>
    <row r="1538">
      <c r="A1538" s="18">
        <f>IF($B1538="","",COUNTA($B$10:$B1538))</f>
        <v/>
      </c>
      <c r="B1538" s="19" t="n"/>
      <c r="C1538" s="20" t="n"/>
      <c r="D1538" s="19" t="n"/>
      <c r="E1538" s="18">
        <f>IF($D1538="","",IFERROR(VLOOKUP(IF(ISNUMBER(FIND(" – ",$D1538)),LEFT($D1538,FIND(" – ",$D1538)-1),$D1538),SellerTbl,2,0),"کد ناشناخته"))</f>
        <v/>
      </c>
      <c r="F1538" s="21" t="n"/>
      <c r="G1538" s="21" t="n"/>
      <c r="H1538" s="22" t="n"/>
      <c r="I1538" s="23">
        <f>IF(OR($F1538="",$G1538=""),"",$F1538-$G1538)</f>
        <v/>
      </c>
      <c r="J1538" s="18">
        <f>IF($I1538="","",IF(ABS($I1538)&lt;=0.01*$F1538,"√","×"))</f>
        <v/>
      </c>
      <c r="K1538" s="23">
        <f>IF(COUNT($Q1538,$V1538,$AA1538,$AF1538,$AK1538,$AP1538,$AU1538,$AZ1538,$BE1538,$BJ1538,$BO1538,$BT1538,$BY1538,$CD1538,$CI1538)=0,"",SUM($Q1538,$V1538,$AA1538,$AF1538,$AK1538,$AP1538,$AU1538,$AZ1538,$BE1538,$BJ1538,$BO1538,$BT1538,$BY1538,$CD1538,$CI1538))</f>
        <v/>
      </c>
      <c r="L1538" s="23">
        <f>IF(OR($F1538="",$K1538=""),"",$F1538-$K1538)</f>
        <v/>
      </c>
      <c r="M1538" s="20" t="n"/>
      <c r="N1538" s="18">
        <f>IF($M1538="","",IFERROR(VLOOKUP(IFERROR(VLOOKUP(IF(ISNUMBER(FIND(" – ",$M1538)),LEFT($M1538,FIND(" – ",$M1538)-1),$M1538),ProdTbl,5,0),""),BasketTbl,2,0),"کد ناشناخته"))</f>
        <v/>
      </c>
      <c r="O1538" s="18">
        <f>IF($M1538="","",IFERROR(VLOOKUP(IF(ISNUMBER(FIND(" – ",$M1538)),LEFT($M1538,FIND(" – ",$M1538)-1),$M1538),ProdTbl,3,0),"کد ناشناخته"))</f>
        <v/>
      </c>
      <c r="P1538" s="22" t="n"/>
      <c r="Q1538" s="21" t="n"/>
      <c r="R1538" s="20" t="n"/>
      <c r="S1538" s="18">
        <f>IF($R1538="","",IFERROR(VLOOKUP(IFERROR(VLOOKUP(IF(ISNUMBER(FIND(" – ",$R1538)),LEFT($R1538,FIND(" – ",$R1538)-1),$R1538),ProdTbl,5,0),""),BasketTbl,2,0),"کد ناشناخته"))</f>
        <v/>
      </c>
      <c r="T1538" s="18">
        <f>IF($R1538="","",IFERROR(VLOOKUP(IF(ISNUMBER(FIND(" – ",$R1538)),LEFT($R1538,FIND(" – ",$R1538)-1),$R1538),ProdTbl,3,0),"کد ناشناخته"))</f>
        <v/>
      </c>
      <c r="U1538" s="22" t="n"/>
      <c r="V1538" s="21" t="n"/>
      <c r="W1538" s="20" t="n"/>
      <c r="X1538" s="18">
        <f>IF($W1538="","",IFERROR(VLOOKUP(IFERROR(VLOOKUP(IF(ISNUMBER(FIND(" – ",$W1538)),LEFT($W1538,FIND(" – ",$W1538)-1),$W1538),ProdTbl,5,0),""),BasketTbl,2,0),"کد ناشناخته"))</f>
        <v/>
      </c>
      <c r="Y1538" s="18">
        <f>IF($W1538="","",IFERROR(VLOOKUP(IF(ISNUMBER(FIND(" – ",$W1538)),LEFT($W1538,FIND(" – ",$W1538)-1),$W1538),ProdTbl,3,0),"کد ناشناخته"))</f>
        <v/>
      </c>
      <c r="Z1538" s="22" t="n"/>
      <c r="AA1538" s="21" t="n"/>
      <c r="AB1538" s="20" t="n"/>
      <c r="AC1538" s="18">
        <f>IF($AB1538="","",IFERROR(VLOOKUP(IFERROR(VLOOKUP(IF(ISNUMBER(FIND(" – ",$AB1538)),LEFT($AB1538,FIND(" – ",$AB1538)-1),$AB1538),ProdTbl,5,0),""),BasketTbl,2,0),"کد ناشناخته"))</f>
        <v/>
      </c>
      <c r="AD1538" s="18">
        <f>IF($AB1538="","",IFERROR(VLOOKUP(IF(ISNUMBER(FIND(" – ",$AB1538)),LEFT($AB1538,FIND(" – ",$AB1538)-1),$AB1538),ProdTbl,3,0),"کد ناشناخته"))</f>
        <v/>
      </c>
      <c r="AE1538" s="22" t="n"/>
      <c r="AF1538" s="21" t="n"/>
      <c r="AG1538" s="20" t="n"/>
      <c r="AH1538" s="18">
        <f>IF($AG1538="","",IFERROR(VLOOKUP(IFERROR(VLOOKUP(IF(ISNUMBER(FIND(" – ",$AG1538)),LEFT($AG1538,FIND(" – ",$AG1538)-1),$AG1538),ProdTbl,5,0),""),BasketTbl,2,0),"کد ناشناخته"))</f>
        <v/>
      </c>
      <c r="AI1538" s="18">
        <f>IF($AG1538="","",IFERROR(VLOOKUP(IF(ISNUMBER(FIND(" – ",$AG1538)),LEFT($AG1538,FIND(" – ",$AG1538)-1),$AG1538),ProdTbl,3,0),"کد ناشناخته"))</f>
        <v/>
      </c>
      <c r="AJ1538" s="22" t="n"/>
      <c r="AK1538" s="21" t="n"/>
      <c r="AL1538" s="20" t="n"/>
      <c r="AM1538" s="18">
        <f>IF($AL1538="","",IFERROR(VLOOKUP(IFERROR(VLOOKUP(IF(ISNUMBER(FIND(" – ",$AL1538)),LEFT($AL1538,FIND(" – ",$AL1538)-1),$AL1538),ProdTbl,5,0),""),BasketTbl,2,0),"کد ناشناخته"))</f>
        <v/>
      </c>
      <c r="AN1538" s="18">
        <f>IF($AL1538="","",IFERROR(VLOOKUP(IF(ISNUMBER(FIND(" – ",$AL1538)),LEFT($AL1538,FIND(" – ",$AL1538)-1),$AL1538),ProdTbl,3,0),"کد ناشناخته"))</f>
        <v/>
      </c>
      <c r="AO1538" s="22" t="n"/>
      <c r="AP1538" s="21" t="n"/>
      <c r="AQ1538" s="20" t="n"/>
      <c r="AR1538" s="18">
        <f>IF($AQ1538="","",IFERROR(VLOOKUP(IFERROR(VLOOKUP(IF(ISNUMBER(FIND(" – ",$AQ1538)),LEFT($AQ1538,FIND(" – ",$AQ1538)-1),$AQ1538),ProdTbl,5,0),""),BasketTbl,2,0),"کد ناشناخته"))</f>
        <v/>
      </c>
      <c r="AS1538" s="18">
        <f>IF($AQ1538="","",IFERROR(VLOOKUP(IF(ISNUMBER(FIND(" – ",$AQ1538)),LEFT($AQ1538,FIND(" – ",$AQ1538)-1),$AQ1538),ProdTbl,3,0),"کد ناشناخته"))</f>
        <v/>
      </c>
      <c r="AT1538" s="22" t="n"/>
      <c r="AU1538" s="21" t="n"/>
      <c r="AV1538" s="20" t="n"/>
      <c r="AW1538" s="18">
        <f>IF($AV1538="","",IFERROR(VLOOKUP(IFERROR(VLOOKUP(IF(ISNUMBER(FIND(" – ",$AV1538)),LEFT($AV1538,FIND(" – ",$AV1538)-1),$AV1538),ProdTbl,5,0),""),BasketTbl,2,0),"کد ناشناخته"))</f>
        <v/>
      </c>
      <c r="AX1538" s="18">
        <f>IF($AV1538="","",IFERROR(VLOOKUP(IF(ISNUMBER(FIND(" – ",$AV1538)),LEFT($AV1538,FIND(" – ",$AV1538)-1),$AV1538),ProdTbl,3,0),"کد ناشناخته"))</f>
        <v/>
      </c>
      <c r="AY1538" s="22" t="n"/>
      <c r="AZ1538" s="21" t="n"/>
      <c r="BA1538" s="20" t="n"/>
      <c r="BB1538" s="18">
        <f>IF($BA1538="","",IFERROR(VLOOKUP(IFERROR(VLOOKUP(IF(ISNUMBER(FIND(" – ",$BA1538)),LEFT($BA1538,FIND(" – ",$BA1538)-1),$BA1538),ProdTbl,5,0),""),BasketTbl,2,0),"کد ناشناخته"))</f>
        <v/>
      </c>
      <c r="BC1538" s="18">
        <f>IF($BA1538="","",IFERROR(VLOOKUP(IF(ISNUMBER(FIND(" – ",$BA1538)),LEFT($BA1538,FIND(" – ",$BA1538)-1),$BA1538),ProdTbl,3,0),"کد ناشناخته"))</f>
        <v/>
      </c>
      <c r="BD1538" s="22" t="n"/>
      <c r="BE1538" s="21" t="n"/>
      <c r="BF1538" s="20" t="n"/>
      <c r="BG1538" s="18">
        <f>IF($BF1538="","",IFERROR(VLOOKUP(IFERROR(VLOOKUP(IF(ISNUMBER(FIND(" – ",$BF1538)),LEFT($BF1538,FIND(" – ",$BF1538)-1),$BF1538),ProdTbl,5,0),""),BasketTbl,2,0),"کد ناشناخته"))</f>
        <v/>
      </c>
      <c r="BH1538" s="18">
        <f>IF($BF1538="","",IFERROR(VLOOKUP(IF(ISNUMBER(FIND(" – ",$BF1538)),LEFT($BF1538,FIND(" – ",$BF1538)-1),$BF1538),ProdTbl,3,0),"کد ناشناخته"))</f>
        <v/>
      </c>
      <c r="BI1538" s="22" t="n"/>
      <c r="BJ1538" s="21" t="n"/>
      <c r="BK1538" s="20" t="n"/>
      <c r="BL1538" s="18">
        <f>IF($BK1538="","",IFERROR(VLOOKUP(IFERROR(VLOOKUP(IF(ISNUMBER(FIND(" – ",$BK1538)),LEFT($BK1538,FIND(" – ",$BK1538)-1),$BK1538),ProdTbl,5,0),""),BasketTbl,2,0),"کد ناشناخته"))</f>
        <v/>
      </c>
      <c r="BM1538" s="18">
        <f>IF($BK1538="","",IFERROR(VLOOKUP(IF(ISNUMBER(FIND(" – ",$BK1538)),LEFT($BK1538,FIND(" – ",$BK1538)-1),$BK1538),ProdTbl,3,0),"کد ناشناخته"))</f>
        <v/>
      </c>
      <c r="BN1538" s="22" t="n"/>
      <c r="BO1538" s="21" t="n"/>
      <c r="BP1538" s="20" t="n"/>
      <c r="BQ1538" s="18">
        <f>IF($BP1538="","",IFERROR(VLOOKUP(IFERROR(VLOOKUP(IF(ISNUMBER(FIND(" – ",$BP1538)),LEFT($BP1538,FIND(" – ",$BP1538)-1),$BP1538),ProdTbl,5,0),""),BasketTbl,2,0),"کد ناشناخته"))</f>
        <v/>
      </c>
      <c r="BR1538" s="18">
        <f>IF($BP1538="","",IFERROR(VLOOKUP(IF(ISNUMBER(FIND(" – ",$BP1538)),LEFT($BP1538,FIND(" – ",$BP1538)-1),$BP1538),ProdTbl,3,0),"کد ناشناخته"))</f>
        <v/>
      </c>
      <c r="BS1538" s="22" t="n"/>
      <c r="BT1538" s="21" t="n"/>
      <c r="BU1538" s="20" t="n"/>
      <c r="BV1538" s="18">
        <f>IF($BU1538="","",IFERROR(VLOOKUP(IFERROR(VLOOKUP(IF(ISNUMBER(FIND(" – ",$BU1538)),LEFT($BU1538,FIND(" – ",$BU1538)-1),$BU1538),ProdTbl,5,0),""),BasketTbl,2,0),"کد ناشناخته"))</f>
        <v/>
      </c>
      <c r="BW1538" s="18">
        <f>IF($BU1538="","",IFERROR(VLOOKUP(IF(ISNUMBER(FIND(" – ",$BU1538)),LEFT($BU1538,FIND(" – ",$BU1538)-1),$BU1538),ProdTbl,3,0),"کد ناشناخته"))</f>
        <v/>
      </c>
      <c r="BX1538" s="22" t="n"/>
      <c r="BY1538" s="21" t="n"/>
      <c r="BZ1538" s="20" t="n"/>
      <c r="CA1538" s="18">
        <f>IF($BZ1538="","",IFERROR(VLOOKUP(IFERROR(VLOOKUP(IF(ISNUMBER(FIND(" – ",$BZ1538)),LEFT($BZ1538,FIND(" – ",$BZ1538)-1),$BZ1538),ProdTbl,5,0),""),BasketTbl,2,0),"کد ناشناخته"))</f>
        <v/>
      </c>
      <c r="CB1538" s="18">
        <f>IF($BZ1538="","",IFERROR(VLOOKUP(IF(ISNUMBER(FIND(" – ",$BZ1538)),LEFT($BZ1538,FIND(" – ",$BZ1538)-1),$BZ1538),ProdTbl,3,0),"کد ناشناخته"))</f>
        <v/>
      </c>
      <c r="CC1538" s="22" t="n"/>
      <c r="CD1538" s="21" t="n"/>
      <c r="CE1538" s="20" t="n"/>
      <c r="CF1538" s="18">
        <f>IF($CE1538="","",IFERROR(VLOOKUP(IFERROR(VLOOKUP(IF(ISNUMBER(FIND(" – ",$CE1538)),LEFT($CE1538,FIND(" – ",$CE1538)-1),$CE1538),ProdTbl,5,0),""),BasketTbl,2,0),"کد ناشناخته"))</f>
        <v/>
      </c>
      <c r="CG1538" s="18">
        <f>IF($CE1538="","",IFERROR(VLOOKUP(IF(ISNUMBER(FIND(" – ",$CE1538)),LEFT($CE1538,FIND(" – ",$CE1538)-1),$CE1538),ProdTbl,3,0),"کد ناشناخته"))</f>
        <v/>
      </c>
      <c r="CH1538" s="22" t="n"/>
      <c r="CI1538" s="21" t="n"/>
    </row>
    <row r="1539">
      <c r="A1539" s="18">
        <f>IF($B1539="","",COUNTA($B$10:$B1539))</f>
        <v/>
      </c>
      <c r="B1539" s="19" t="n"/>
      <c r="C1539" s="20" t="n"/>
      <c r="D1539" s="19" t="n"/>
      <c r="E1539" s="18">
        <f>IF($D1539="","",IFERROR(VLOOKUP(IF(ISNUMBER(FIND(" – ",$D1539)),LEFT($D1539,FIND(" – ",$D1539)-1),$D1539),SellerTbl,2,0),"کد ناشناخته"))</f>
        <v/>
      </c>
      <c r="F1539" s="21" t="n"/>
      <c r="G1539" s="21" t="n"/>
      <c r="H1539" s="22" t="n"/>
      <c r="I1539" s="23">
        <f>IF(OR($F1539="",$G1539=""),"",$F1539-$G1539)</f>
        <v/>
      </c>
      <c r="J1539" s="18">
        <f>IF($I1539="","",IF(ABS($I1539)&lt;=0.01*$F1539,"√","×"))</f>
        <v/>
      </c>
      <c r="K1539" s="23">
        <f>IF(COUNT($Q1539,$V1539,$AA1539,$AF1539,$AK1539,$AP1539,$AU1539,$AZ1539,$BE1539,$BJ1539,$BO1539,$BT1539,$BY1539,$CD1539,$CI1539)=0,"",SUM($Q1539,$V1539,$AA1539,$AF1539,$AK1539,$AP1539,$AU1539,$AZ1539,$BE1539,$BJ1539,$BO1539,$BT1539,$BY1539,$CD1539,$CI1539))</f>
        <v/>
      </c>
      <c r="L1539" s="23">
        <f>IF(OR($F1539="",$K1539=""),"",$F1539-$K1539)</f>
        <v/>
      </c>
      <c r="M1539" s="20" t="n"/>
      <c r="N1539" s="18">
        <f>IF($M1539="","",IFERROR(VLOOKUP(IFERROR(VLOOKUP(IF(ISNUMBER(FIND(" – ",$M1539)),LEFT($M1539,FIND(" – ",$M1539)-1),$M1539),ProdTbl,5,0),""),BasketTbl,2,0),"کد ناشناخته"))</f>
        <v/>
      </c>
      <c r="O1539" s="18">
        <f>IF($M1539="","",IFERROR(VLOOKUP(IF(ISNUMBER(FIND(" – ",$M1539)),LEFT($M1539,FIND(" – ",$M1539)-1),$M1539),ProdTbl,3,0),"کد ناشناخته"))</f>
        <v/>
      </c>
      <c r="P1539" s="22" t="n"/>
      <c r="Q1539" s="21" t="n"/>
      <c r="R1539" s="20" t="n"/>
      <c r="S1539" s="18">
        <f>IF($R1539="","",IFERROR(VLOOKUP(IFERROR(VLOOKUP(IF(ISNUMBER(FIND(" – ",$R1539)),LEFT($R1539,FIND(" – ",$R1539)-1),$R1539),ProdTbl,5,0),""),BasketTbl,2,0),"کد ناشناخته"))</f>
        <v/>
      </c>
      <c r="T1539" s="18">
        <f>IF($R1539="","",IFERROR(VLOOKUP(IF(ISNUMBER(FIND(" – ",$R1539)),LEFT($R1539,FIND(" – ",$R1539)-1),$R1539),ProdTbl,3,0),"کد ناشناخته"))</f>
        <v/>
      </c>
      <c r="U1539" s="22" t="n"/>
      <c r="V1539" s="21" t="n"/>
      <c r="W1539" s="20" t="n"/>
      <c r="X1539" s="18">
        <f>IF($W1539="","",IFERROR(VLOOKUP(IFERROR(VLOOKUP(IF(ISNUMBER(FIND(" – ",$W1539)),LEFT($W1539,FIND(" – ",$W1539)-1),$W1539),ProdTbl,5,0),""),BasketTbl,2,0),"کد ناشناخته"))</f>
        <v/>
      </c>
      <c r="Y1539" s="18">
        <f>IF($W1539="","",IFERROR(VLOOKUP(IF(ISNUMBER(FIND(" – ",$W1539)),LEFT($W1539,FIND(" – ",$W1539)-1),$W1539),ProdTbl,3,0),"کد ناشناخته"))</f>
        <v/>
      </c>
      <c r="Z1539" s="22" t="n"/>
      <c r="AA1539" s="21" t="n"/>
      <c r="AB1539" s="20" t="n"/>
      <c r="AC1539" s="18">
        <f>IF($AB1539="","",IFERROR(VLOOKUP(IFERROR(VLOOKUP(IF(ISNUMBER(FIND(" – ",$AB1539)),LEFT($AB1539,FIND(" – ",$AB1539)-1),$AB1539),ProdTbl,5,0),""),BasketTbl,2,0),"کد ناشناخته"))</f>
        <v/>
      </c>
      <c r="AD1539" s="18">
        <f>IF($AB1539="","",IFERROR(VLOOKUP(IF(ISNUMBER(FIND(" – ",$AB1539)),LEFT($AB1539,FIND(" – ",$AB1539)-1),$AB1539),ProdTbl,3,0),"کد ناشناخته"))</f>
        <v/>
      </c>
      <c r="AE1539" s="22" t="n"/>
      <c r="AF1539" s="21" t="n"/>
      <c r="AG1539" s="20" t="n"/>
      <c r="AH1539" s="18">
        <f>IF($AG1539="","",IFERROR(VLOOKUP(IFERROR(VLOOKUP(IF(ISNUMBER(FIND(" – ",$AG1539)),LEFT($AG1539,FIND(" – ",$AG1539)-1),$AG1539),ProdTbl,5,0),""),BasketTbl,2,0),"کد ناشناخته"))</f>
        <v/>
      </c>
      <c r="AI1539" s="18">
        <f>IF($AG1539="","",IFERROR(VLOOKUP(IF(ISNUMBER(FIND(" – ",$AG1539)),LEFT($AG1539,FIND(" – ",$AG1539)-1),$AG1539),ProdTbl,3,0),"کد ناشناخته"))</f>
        <v/>
      </c>
      <c r="AJ1539" s="22" t="n"/>
      <c r="AK1539" s="21" t="n"/>
      <c r="AL1539" s="20" t="n"/>
      <c r="AM1539" s="18">
        <f>IF($AL1539="","",IFERROR(VLOOKUP(IFERROR(VLOOKUP(IF(ISNUMBER(FIND(" – ",$AL1539)),LEFT($AL1539,FIND(" – ",$AL1539)-1),$AL1539),ProdTbl,5,0),""),BasketTbl,2,0),"کد ناشناخته"))</f>
        <v/>
      </c>
      <c r="AN1539" s="18">
        <f>IF($AL1539="","",IFERROR(VLOOKUP(IF(ISNUMBER(FIND(" – ",$AL1539)),LEFT($AL1539,FIND(" – ",$AL1539)-1),$AL1539),ProdTbl,3,0),"کد ناشناخته"))</f>
        <v/>
      </c>
      <c r="AO1539" s="22" t="n"/>
      <c r="AP1539" s="21" t="n"/>
      <c r="AQ1539" s="20" t="n"/>
      <c r="AR1539" s="18">
        <f>IF($AQ1539="","",IFERROR(VLOOKUP(IFERROR(VLOOKUP(IF(ISNUMBER(FIND(" – ",$AQ1539)),LEFT($AQ1539,FIND(" – ",$AQ1539)-1),$AQ1539),ProdTbl,5,0),""),BasketTbl,2,0),"کد ناشناخته"))</f>
        <v/>
      </c>
      <c r="AS1539" s="18">
        <f>IF($AQ1539="","",IFERROR(VLOOKUP(IF(ISNUMBER(FIND(" – ",$AQ1539)),LEFT($AQ1539,FIND(" – ",$AQ1539)-1),$AQ1539),ProdTbl,3,0),"کد ناشناخته"))</f>
        <v/>
      </c>
      <c r="AT1539" s="22" t="n"/>
      <c r="AU1539" s="21" t="n"/>
      <c r="AV1539" s="20" t="n"/>
      <c r="AW1539" s="18">
        <f>IF($AV1539="","",IFERROR(VLOOKUP(IFERROR(VLOOKUP(IF(ISNUMBER(FIND(" – ",$AV1539)),LEFT($AV1539,FIND(" – ",$AV1539)-1),$AV1539),ProdTbl,5,0),""),BasketTbl,2,0),"کد ناشناخته"))</f>
        <v/>
      </c>
      <c r="AX1539" s="18">
        <f>IF($AV1539="","",IFERROR(VLOOKUP(IF(ISNUMBER(FIND(" – ",$AV1539)),LEFT($AV1539,FIND(" – ",$AV1539)-1),$AV1539),ProdTbl,3,0),"کد ناشناخته"))</f>
        <v/>
      </c>
      <c r="AY1539" s="22" t="n"/>
      <c r="AZ1539" s="21" t="n"/>
      <c r="BA1539" s="20" t="n"/>
      <c r="BB1539" s="18">
        <f>IF($BA1539="","",IFERROR(VLOOKUP(IFERROR(VLOOKUP(IF(ISNUMBER(FIND(" – ",$BA1539)),LEFT($BA1539,FIND(" – ",$BA1539)-1),$BA1539),ProdTbl,5,0),""),BasketTbl,2,0),"کد ناشناخته"))</f>
        <v/>
      </c>
      <c r="BC1539" s="18">
        <f>IF($BA1539="","",IFERROR(VLOOKUP(IF(ISNUMBER(FIND(" – ",$BA1539)),LEFT($BA1539,FIND(" – ",$BA1539)-1),$BA1539),ProdTbl,3,0),"کد ناشناخته"))</f>
        <v/>
      </c>
      <c r="BD1539" s="22" t="n"/>
      <c r="BE1539" s="21" t="n"/>
      <c r="BF1539" s="20" t="n"/>
      <c r="BG1539" s="18">
        <f>IF($BF1539="","",IFERROR(VLOOKUP(IFERROR(VLOOKUP(IF(ISNUMBER(FIND(" – ",$BF1539)),LEFT($BF1539,FIND(" – ",$BF1539)-1),$BF1539),ProdTbl,5,0),""),BasketTbl,2,0),"کد ناشناخته"))</f>
        <v/>
      </c>
      <c r="BH1539" s="18">
        <f>IF($BF1539="","",IFERROR(VLOOKUP(IF(ISNUMBER(FIND(" – ",$BF1539)),LEFT($BF1539,FIND(" – ",$BF1539)-1),$BF1539),ProdTbl,3,0),"کد ناشناخته"))</f>
        <v/>
      </c>
      <c r="BI1539" s="22" t="n"/>
      <c r="BJ1539" s="21" t="n"/>
      <c r="BK1539" s="20" t="n"/>
      <c r="BL1539" s="18">
        <f>IF($BK1539="","",IFERROR(VLOOKUP(IFERROR(VLOOKUP(IF(ISNUMBER(FIND(" – ",$BK1539)),LEFT($BK1539,FIND(" – ",$BK1539)-1),$BK1539),ProdTbl,5,0),""),BasketTbl,2,0),"کد ناشناخته"))</f>
        <v/>
      </c>
      <c r="BM1539" s="18">
        <f>IF($BK1539="","",IFERROR(VLOOKUP(IF(ISNUMBER(FIND(" – ",$BK1539)),LEFT($BK1539,FIND(" – ",$BK1539)-1),$BK1539),ProdTbl,3,0),"کد ناشناخته"))</f>
        <v/>
      </c>
      <c r="BN1539" s="22" t="n"/>
      <c r="BO1539" s="21" t="n"/>
      <c r="BP1539" s="20" t="n"/>
      <c r="BQ1539" s="18">
        <f>IF($BP1539="","",IFERROR(VLOOKUP(IFERROR(VLOOKUP(IF(ISNUMBER(FIND(" – ",$BP1539)),LEFT($BP1539,FIND(" – ",$BP1539)-1),$BP1539),ProdTbl,5,0),""),BasketTbl,2,0),"کد ناشناخته"))</f>
        <v/>
      </c>
      <c r="BR1539" s="18">
        <f>IF($BP1539="","",IFERROR(VLOOKUP(IF(ISNUMBER(FIND(" – ",$BP1539)),LEFT($BP1539,FIND(" – ",$BP1539)-1),$BP1539),ProdTbl,3,0),"کد ناشناخته"))</f>
        <v/>
      </c>
      <c r="BS1539" s="22" t="n"/>
      <c r="BT1539" s="21" t="n"/>
      <c r="BU1539" s="20" t="n"/>
      <c r="BV1539" s="18">
        <f>IF($BU1539="","",IFERROR(VLOOKUP(IFERROR(VLOOKUP(IF(ISNUMBER(FIND(" – ",$BU1539)),LEFT($BU1539,FIND(" – ",$BU1539)-1),$BU1539),ProdTbl,5,0),""),BasketTbl,2,0),"کد ناشناخته"))</f>
        <v/>
      </c>
      <c r="BW1539" s="18">
        <f>IF($BU1539="","",IFERROR(VLOOKUP(IF(ISNUMBER(FIND(" – ",$BU1539)),LEFT($BU1539,FIND(" – ",$BU1539)-1),$BU1539),ProdTbl,3,0),"کد ناشناخته"))</f>
        <v/>
      </c>
      <c r="BX1539" s="22" t="n"/>
      <c r="BY1539" s="21" t="n"/>
      <c r="BZ1539" s="20" t="n"/>
      <c r="CA1539" s="18">
        <f>IF($BZ1539="","",IFERROR(VLOOKUP(IFERROR(VLOOKUP(IF(ISNUMBER(FIND(" – ",$BZ1539)),LEFT($BZ1539,FIND(" – ",$BZ1539)-1),$BZ1539),ProdTbl,5,0),""),BasketTbl,2,0),"کد ناشناخته"))</f>
        <v/>
      </c>
      <c r="CB1539" s="18">
        <f>IF($BZ1539="","",IFERROR(VLOOKUP(IF(ISNUMBER(FIND(" – ",$BZ1539)),LEFT($BZ1539,FIND(" – ",$BZ1539)-1),$BZ1539),ProdTbl,3,0),"کد ناشناخته"))</f>
        <v/>
      </c>
      <c r="CC1539" s="22" t="n"/>
      <c r="CD1539" s="21" t="n"/>
      <c r="CE1539" s="20" t="n"/>
      <c r="CF1539" s="18">
        <f>IF($CE1539="","",IFERROR(VLOOKUP(IFERROR(VLOOKUP(IF(ISNUMBER(FIND(" – ",$CE1539)),LEFT($CE1539,FIND(" – ",$CE1539)-1),$CE1539),ProdTbl,5,0),""),BasketTbl,2,0),"کد ناشناخته"))</f>
        <v/>
      </c>
      <c r="CG1539" s="18">
        <f>IF($CE1539="","",IFERROR(VLOOKUP(IF(ISNUMBER(FIND(" – ",$CE1539)),LEFT($CE1539,FIND(" – ",$CE1539)-1),$CE1539),ProdTbl,3,0),"کد ناشناخته"))</f>
        <v/>
      </c>
      <c r="CH1539" s="22" t="n"/>
      <c r="CI1539" s="21" t="n"/>
    </row>
    <row r="1540">
      <c r="A1540" s="18">
        <f>IF($B1540="","",COUNTA($B$10:$B1540))</f>
        <v/>
      </c>
      <c r="B1540" s="19" t="n"/>
      <c r="C1540" s="20" t="n"/>
      <c r="D1540" s="19" t="n"/>
      <c r="E1540" s="18">
        <f>IF($D1540="","",IFERROR(VLOOKUP(IF(ISNUMBER(FIND(" – ",$D1540)),LEFT($D1540,FIND(" – ",$D1540)-1),$D1540),SellerTbl,2,0),"کد ناشناخته"))</f>
        <v/>
      </c>
      <c r="F1540" s="21" t="n"/>
      <c r="G1540" s="21" t="n"/>
      <c r="H1540" s="22" t="n"/>
      <c r="I1540" s="23">
        <f>IF(OR($F1540="",$G1540=""),"",$F1540-$G1540)</f>
        <v/>
      </c>
      <c r="J1540" s="18">
        <f>IF($I1540="","",IF(ABS($I1540)&lt;=0.01*$F1540,"√","×"))</f>
        <v/>
      </c>
      <c r="K1540" s="23">
        <f>IF(COUNT($Q1540,$V1540,$AA1540,$AF1540,$AK1540,$AP1540,$AU1540,$AZ1540,$BE1540,$BJ1540,$BO1540,$BT1540,$BY1540,$CD1540,$CI1540)=0,"",SUM($Q1540,$V1540,$AA1540,$AF1540,$AK1540,$AP1540,$AU1540,$AZ1540,$BE1540,$BJ1540,$BO1540,$BT1540,$BY1540,$CD1540,$CI1540))</f>
        <v/>
      </c>
      <c r="L1540" s="23">
        <f>IF(OR($F1540="",$K1540=""),"",$F1540-$K1540)</f>
        <v/>
      </c>
      <c r="M1540" s="20" t="n"/>
      <c r="N1540" s="18">
        <f>IF($M1540="","",IFERROR(VLOOKUP(IFERROR(VLOOKUP(IF(ISNUMBER(FIND(" – ",$M1540)),LEFT($M1540,FIND(" – ",$M1540)-1),$M1540),ProdTbl,5,0),""),BasketTbl,2,0),"کد ناشناخته"))</f>
        <v/>
      </c>
      <c r="O1540" s="18">
        <f>IF($M1540="","",IFERROR(VLOOKUP(IF(ISNUMBER(FIND(" – ",$M1540)),LEFT($M1540,FIND(" – ",$M1540)-1),$M1540),ProdTbl,3,0),"کد ناشناخته"))</f>
        <v/>
      </c>
      <c r="P1540" s="22" t="n"/>
      <c r="Q1540" s="21" t="n"/>
      <c r="R1540" s="20" t="n"/>
      <c r="S1540" s="18">
        <f>IF($R1540="","",IFERROR(VLOOKUP(IFERROR(VLOOKUP(IF(ISNUMBER(FIND(" – ",$R1540)),LEFT($R1540,FIND(" – ",$R1540)-1),$R1540),ProdTbl,5,0),""),BasketTbl,2,0),"کد ناشناخته"))</f>
        <v/>
      </c>
      <c r="T1540" s="18">
        <f>IF($R1540="","",IFERROR(VLOOKUP(IF(ISNUMBER(FIND(" – ",$R1540)),LEFT($R1540,FIND(" – ",$R1540)-1),$R1540),ProdTbl,3,0),"کد ناشناخته"))</f>
        <v/>
      </c>
      <c r="U1540" s="22" t="n"/>
      <c r="V1540" s="21" t="n"/>
      <c r="W1540" s="20" t="n"/>
      <c r="X1540" s="18">
        <f>IF($W1540="","",IFERROR(VLOOKUP(IFERROR(VLOOKUP(IF(ISNUMBER(FIND(" – ",$W1540)),LEFT($W1540,FIND(" – ",$W1540)-1),$W1540),ProdTbl,5,0),""),BasketTbl,2,0),"کد ناشناخته"))</f>
        <v/>
      </c>
      <c r="Y1540" s="18">
        <f>IF($W1540="","",IFERROR(VLOOKUP(IF(ISNUMBER(FIND(" – ",$W1540)),LEFT($W1540,FIND(" – ",$W1540)-1),$W1540),ProdTbl,3,0),"کد ناشناخته"))</f>
        <v/>
      </c>
      <c r="Z1540" s="22" t="n"/>
      <c r="AA1540" s="21" t="n"/>
      <c r="AB1540" s="20" t="n"/>
      <c r="AC1540" s="18">
        <f>IF($AB1540="","",IFERROR(VLOOKUP(IFERROR(VLOOKUP(IF(ISNUMBER(FIND(" – ",$AB1540)),LEFT($AB1540,FIND(" – ",$AB1540)-1),$AB1540),ProdTbl,5,0),""),BasketTbl,2,0),"کد ناشناخته"))</f>
        <v/>
      </c>
      <c r="AD1540" s="18">
        <f>IF($AB1540="","",IFERROR(VLOOKUP(IF(ISNUMBER(FIND(" – ",$AB1540)),LEFT($AB1540,FIND(" – ",$AB1540)-1),$AB1540),ProdTbl,3,0),"کد ناشناخته"))</f>
        <v/>
      </c>
      <c r="AE1540" s="22" t="n"/>
      <c r="AF1540" s="21" t="n"/>
      <c r="AG1540" s="20" t="n"/>
      <c r="AH1540" s="18">
        <f>IF($AG1540="","",IFERROR(VLOOKUP(IFERROR(VLOOKUP(IF(ISNUMBER(FIND(" – ",$AG1540)),LEFT($AG1540,FIND(" – ",$AG1540)-1),$AG1540),ProdTbl,5,0),""),BasketTbl,2,0),"کد ناشناخته"))</f>
        <v/>
      </c>
      <c r="AI1540" s="18">
        <f>IF($AG1540="","",IFERROR(VLOOKUP(IF(ISNUMBER(FIND(" – ",$AG1540)),LEFT($AG1540,FIND(" – ",$AG1540)-1),$AG1540),ProdTbl,3,0),"کد ناشناخته"))</f>
        <v/>
      </c>
      <c r="AJ1540" s="22" t="n"/>
      <c r="AK1540" s="21" t="n"/>
      <c r="AL1540" s="20" t="n"/>
      <c r="AM1540" s="18">
        <f>IF($AL1540="","",IFERROR(VLOOKUP(IFERROR(VLOOKUP(IF(ISNUMBER(FIND(" – ",$AL1540)),LEFT($AL1540,FIND(" – ",$AL1540)-1),$AL1540),ProdTbl,5,0),""),BasketTbl,2,0),"کد ناشناخته"))</f>
        <v/>
      </c>
      <c r="AN1540" s="18">
        <f>IF($AL1540="","",IFERROR(VLOOKUP(IF(ISNUMBER(FIND(" – ",$AL1540)),LEFT($AL1540,FIND(" – ",$AL1540)-1),$AL1540),ProdTbl,3,0),"کد ناشناخته"))</f>
        <v/>
      </c>
      <c r="AO1540" s="22" t="n"/>
      <c r="AP1540" s="21" t="n"/>
      <c r="AQ1540" s="20" t="n"/>
      <c r="AR1540" s="18">
        <f>IF($AQ1540="","",IFERROR(VLOOKUP(IFERROR(VLOOKUP(IF(ISNUMBER(FIND(" – ",$AQ1540)),LEFT($AQ1540,FIND(" – ",$AQ1540)-1),$AQ1540),ProdTbl,5,0),""),BasketTbl,2,0),"کد ناشناخته"))</f>
        <v/>
      </c>
      <c r="AS1540" s="18">
        <f>IF($AQ1540="","",IFERROR(VLOOKUP(IF(ISNUMBER(FIND(" – ",$AQ1540)),LEFT($AQ1540,FIND(" – ",$AQ1540)-1),$AQ1540),ProdTbl,3,0),"کد ناشناخته"))</f>
        <v/>
      </c>
      <c r="AT1540" s="22" t="n"/>
      <c r="AU1540" s="21" t="n"/>
      <c r="AV1540" s="20" t="n"/>
      <c r="AW1540" s="18">
        <f>IF($AV1540="","",IFERROR(VLOOKUP(IFERROR(VLOOKUP(IF(ISNUMBER(FIND(" – ",$AV1540)),LEFT($AV1540,FIND(" – ",$AV1540)-1),$AV1540),ProdTbl,5,0),""),BasketTbl,2,0),"کد ناشناخته"))</f>
        <v/>
      </c>
      <c r="AX1540" s="18">
        <f>IF($AV1540="","",IFERROR(VLOOKUP(IF(ISNUMBER(FIND(" – ",$AV1540)),LEFT($AV1540,FIND(" – ",$AV1540)-1),$AV1540),ProdTbl,3,0),"کد ناشناخته"))</f>
        <v/>
      </c>
      <c r="AY1540" s="22" t="n"/>
      <c r="AZ1540" s="21" t="n"/>
      <c r="BA1540" s="20" t="n"/>
      <c r="BB1540" s="18">
        <f>IF($BA1540="","",IFERROR(VLOOKUP(IFERROR(VLOOKUP(IF(ISNUMBER(FIND(" – ",$BA1540)),LEFT($BA1540,FIND(" – ",$BA1540)-1),$BA1540),ProdTbl,5,0),""),BasketTbl,2,0),"کد ناشناخته"))</f>
        <v/>
      </c>
      <c r="BC1540" s="18">
        <f>IF($BA1540="","",IFERROR(VLOOKUP(IF(ISNUMBER(FIND(" – ",$BA1540)),LEFT($BA1540,FIND(" – ",$BA1540)-1),$BA1540),ProdTbl,3,0),"کد ناشناخته"))</f>
        <v/>
      </c>
      <c r="BD1540" s="22" t="n"/>
      <c r="BE1540" s="21" t="n"/>
      <c r="BF1540" s="20" t="n"/>
      <c r="BG1540" s="18">
        <f>IF($BF1540="","",IFERROR(VLOOKUP(IFERROR(VLOOKUP(IF(ISNUMBER(FIND(" – ",$BF1540)),LEFT($BF1540,FIND(" – ",$BF1540)-1),$BF1540),ProdTbl,5,0),""),BasketTbl,2,0),"کد ناشناخته"))</f>
        <v/>
      </c>
      <c r="BH1540" s="18">
        <f>IF($BF1540="","",IFERROR(VLOOKUP(IF(ISNUMBER(FIND(" – ",$BF1540)),LEFT($BF1540,FIND(" – ",$BF1540)-1),$BF1540),ProdTbl,3,0),"کد ناشناخته"))</f>
        <v/>
      </c>
      <c r="BI1540" s="22" t="n"/>
      <c r="BJ1540" s="21" t="n"/>
      <c r="BK1540" s="20" t="n"/>
      <c r="BL1540" s="18">
        <f>IF($BK1540="","",IFERROR(VLOOKUP(IFERROR(VLOOKUP(IF(ISNUMBER(FIND(" – ",$BK1540)),LEFT($BK1540,FIND(" – ",$BK1540)-1),$BK1540),ProdTbl,5,0),""),BasketTbl,2,0),"کد ناشناخته"))</f>
        <v/>
      </c>
      <c r="BM1540" s="18">
        <f>IF($BK1540="","",IFERROR(VLOOKUP(IF(ISNUMBER(FIND(" – ",$BK1540)),LEFT($BK1540,FIND(" – ",$BK1540)-1),$BK1540),ProdTbl,3,0),"کد ناشناخته"))</f>
        <v/>
      </c>
      <c r="BN1540" s="22" t="n"/>
      <c r="BO1540" s="21" t="n"/>
      <c r="BP1540" s="20" t="n"/>
      <c r="BQ1540" s="18">
        <f>IF($BP1540="","",IFERROR(VLOOKUP(IFERROR(VLOOKUP(IF(ISNUMBER(FIND(" – ",$BP1540)),LEFT($BP1540,FIND(" – ",$BP1540)-1),$BP1540),ProdTbl,5,0),""),BasketTbl,2,0),"کد ناشناخته"))</f>
        <v/>
      </c>
      <c r="BR1540" s="18">
        <f>IF($BP1540="","",IFERROR(VLOOKUP(IF(ISNUMBER(FIND(" – ",$BP1540)),LEFT($BP1540,FIND(" – ",$BP1540)-1),$BP1540),ProdTbl,3,0),"کد ناشناخته"))</f>
        <v/>
      </c>
      <c r="BS1540" s="22" t="n"/>
      <c r="BT1540" s="21" t="n"/>
      <c r="BU1540" s="20" t="n"/>
      <c r="BV1540" s="18">
        <f>IF($BU1540="","",IFERROR(VLOOKUP(IFERROR(VLOOKUP(IF(ISNUMBER(FIND(" – ",$BU1540)),LEFT($BU1540,FIND(" – ",$BU1540)-1),$BU1540),ProdTbl,5,0),""),BasketTbl,2,0),"کد ناشناخته"))</f>
        <v/>
      </c>
      <c r="BW1540" s="18">
        <f>IF($BU1540="","",IFERROR(VLOOKUP(IF(ISNUMBER(FIND(" – ",$BU1540)),LEFT($BU1540,FIND(" – ",$BU1540)-1),$BU1540),ProdTbl,3,0),"کد ناشناخته"))</f>
        <v/>
      </c>
      <c r="BX1540" s="22" t="n"/>
      <c r="BY1540" s="21" t="n"/>
      <c r="BZ1540" s="20" t="n"/>
      <c r="CA1540" s="18">
        <f>IF($BZ1540="","",IFERROR(VLOOKUP(IFERROR(VLOOKUP(IF(ISNUMBER(FIND(" – ",$BZ1540)),LEFT($BZ1540,FIND(" – ",$BZ1540)-1),$BZ1540),ProdTbl,5,0),""),BasketTbl,2,0),"کد ناشناخته"))</f>
        <v/>
      </c>
      <c r="CB1540" s="18">
        <f>IF($BZ1540="","",IFERROR(VLOOKUP(IF(ISNUMBER(FIND(" – ",$BZ1540)),LEFT($BZ1540,FIND(" – ",$BZ1540)-1),$BZ1540),ProdTbl,3,0),"کد ناشناخته"))</f>
        <v/>
      </c>
      <c r="CC1540" s="22" t="n"/>
      <c r="CD1540" s="21" t="n"/>
      <c r="CE1540" s="20" t="n"/>
      <c r="CF1540" s="18">
        <f>IF($CE1540="","",IFERROR(VLOOKUP(IFERROR(VLOOKUP(IF(ISNUMBER(FIND(" – ",$CE1540)),LEFT($CE1540,FIND(" – ",$CE1540)-1),$CE1540),ProdTbl,5,0),""),BasketTbl,2,0),"کد ناشناخته"))</f>
        <v/>
      </c>
      <c r="CG1540" s="18">
        <f>IF($CE1540="","",IFERROR(VLOOKUP(IF(ISNUMBER(FIND(" – ",$CE1540)),LEFT($CE1540,FIND(" – ",$CE1540)-1),$CE1540),ProdTbl,3,0),"کد ناشناخته"))</f>
        <v/>
      </c>
      <c r="CH1540" s="22" t="n"/>
      <c r="CI1540" s="21" t="n"/>
    </row>
    <row r="1541">
      <c r="A1541" s="18">
        <f>IF($B1541="","",COUNTA($B$10:$B1541))</f>
        <v/>
      </c>
      <c r="B1541" s="19" t="n"/>
      <c r="C1541" s="20" t="n"/>
      <c r="D1541" s="19" t="n"/>
      <c r="E1541" s="18">
        <f>IF($D1541="","",IFERROR(VLOOKUP(IF(ISNUMBER(FIND(" – ",$D1541)),LEFT($D1541,FIND(" – ",$D1541)-1),$D1541),SellerTbl,2,0),"کد ناشناخته"))</f>
        <v/>
      </c>
      <c r="F1541" s="21" t="n"/>
      <c r="G1541" s="21" t="n"/>
      <c r="H1541" s="22" t="n"/>
      <c r="I1541" s="23">
        <f>IF(OR($F1541="",$G1541=""),"",$F1541-$G1541)</f>
        <v/>
      </c>
      <c r="J1541" s="18">
        <f>IF($I1541="","",IF(ABS($I1541)&lt;=0.01*$F1541,"√","×"))</f>
        <v/>
      </c>
      <c r="K1541" s="23">
        <f>IF(COUNT($Q1541,$V1541,$AA1541,$AF1541,$AK1541,$AP1541,$AU1541,$AZ1541,$BE1541,$BJ1541,$BO1541,$BT1541,$BY1541,$CD1541,$CI1541)=0,"",SUM($Q1541,$V1541,$AA1541,$AF1541,$AK1541,$AP1541,$AU1541,$AZ1541,$BE1541,$BJ1541,$BO1541,$BT1541,$BY1541,$CD1541,$CI1541))</f>
        <v/>
      </c>
      <c r="L1541" s="23">
        <f>IF(OR($F1541="",$K1541=""),"",$F1541-$K1541)</f>
        <v/>
      </c>
      <c r="M1541" s="20" t="n"/>
      <c r="N1541" s="18">
        <f>IF($M1541="","",IFERROR(VLOOKUP(IFERROR(VLOOKUP(IF(ISNUMBER(FIND(" – ",$M1541)),LEFT($M1541,FIND(" – ",$M1541)-1),$M1541),ProdTbl,5,0),""),BasketTbl,2,0),"کد ناشناخته"))</f>
        <v/>
      </c>
      <c r="O1541" s="18">
        <f>IF($M1541="","",IFERROR(VLOOKUP(IF(ISNUMBER(FIND(" – ",$M1541)),LEFT($M1541,FIND(" – ",$M1541)-1),$M1541),ProdTbl,3,0),"کد ناشناخته"))</f>
        <v/>
      </c>
      <c r="P1541" s="22" t="n"/>
      <c r="Q1541" s="21" t="n"/>
      <c r="R1541" s="20" t="n"/>
      <c r="S1541" s="18">
        <f>IF($R1541="","",IFERROR(VLOOKUP(IFERROR(VLOOKUP(IF(ISNUMBER(FIND(" – ",$R1541)),LEFT($R1541,FIND(" – ",$R1541)-1),$R1541),ProdTbl,5,0),""),BasketTbl,2,0),"کد ناشناخته"))</f>
        <v/>
      </c>
      <c r="T1541" s="18">
        <f>IF($R1541="","",IFERROR(VLOOKUP(IF(ISNUMBER(FIND(" – ",$R1541)),LEFT($R1541,FIND(" – ",$R1541)-1),$R1541),ProdTbl,3,0),"کد ناشناخته"))</f>
        <v/>
      </c>
      <c r="U1541" s="22" t="n"/>
      <c r="V1541" s="21" t="n"/>
      <c r="W1541" s="20" t="n"/>
      <c r="X1541" s="18">
        <f>IF($W1541="","",IFERROR(VLOOKUP(IFERROR(VLOOKUP(IF(ISNUMBER(FIND(" – ",$W1541)),LEFT($W1541,FIND(" – ",$W1541)-1),$W1541),ProdTbl,5,0),""),BasketTbl,2,0),"کد ناشناخته"))</f>
        <v/>
      </c>
      <c r="Y1541" s="18">
        <f>IF($W1541="","",IFERROR(VLOOKUP(IF(ISNUMBER(FIND(" – ",$W1541)),LEFT($W1541,FIND(" – ",$W1541)-1),$W1541),ProdTbl,3,0),"کد ناشناخته"))</f>
        <v/>
      </c>
      <c r="Z1541" s="22" t="n"/>
      <c r="AA1541" s="21" t="n"/>
      <c r="AB1541" s="20" t="n"/>
      <c r="AC1541" s="18">
        <f>IF($AB1541="","",IFERROR(VLOOKUP(IFERROR(VLOOKUP(IF(ISNUMBER(FIND(" – ",$AB1541)),LEFT($AB1541,FIND(" – ",$AB1541)-1),$AB1541),ProdTbl,5,0),""),BasketTbl,2,0),"کد ناشناخته"))</f>
        <v/>
      </c>
      <c r="AD1541" s="18">
        <f>IF($AB1541="","",IFERROR(VLOOKUP(IF(ISNUMBER(FIND(" – ",$AB1541)),LEFT($AB1541,FIND(" – ",$AB1541)-1),$AB1541),ProdTbl,3,0),"کد ناشناخته"))</f>
        <v/>
      </c>
      <c r="AE1541" s="22" t="n"/>
      <c r="AF1541" s="21" t="n"/>
      <c r="AG1541" s="20" t="n"/>
      <c r="AH1541" s="18">
        <f>IF($AG1541="","",IFERROR(VLOOKUP(IFERROR(VLOOKUP(IF(ISNUMBER(FIND(" – ",$AG1541)),LEFT($AG1541,FIND(" – ",$AG1541)-1),$AG1541),ProdTbl,5,0),""),BasketTbl,2,0),"کد ناشناخته"))</f>
        <v/>
      </c>
      <c r="AI1541" s="18">
        <f>IF($AG1541="","",IFERROR(VLOOKUP(IF(ISNUMBER(FIND(" – ",$AG1541)),LEFT($AG1541,FIND(" – ",$AG1541)-1),$AG1541),ProdTbl,3,0),"کد ناشناخته"))</f>
        <v/>
      </c>
      <c r="AJ1541" s="22" t="n"/>
      <c r="AK1541" s="21" t="n"/>
      <c r="AL1541" s="20" t="n"/>
      <c r="AM1541" s="18">
        <f>IF($AL1541="","",IFERROR(VLOOKUP(IFERROR(VLOOKUP(IF(ISNUMBER(FIND(" – ",$AL1541)),LEFT($AL1541,FIND(" – ",$AL1541)-1),$AL1541),ProdTbl,5,0),""),BasketTbl,2,0),"کد ناشناخته"))</f>
        <v/>
      </c>
      <c r="AN1541" s="18">
        <f>IF($AL1541="","",IFERROR(VLOOKUP(IF(ISNUMBER(FIND(" – ",$AL1541)),LEFT($AL1541,FIND(" – ",$AL1541)-1),$AL1541),ProdTbl,3,0),"کد ناشناخته"))</f>
        <v/>
      </c>
      <c r="AO1541" s="22" t="n"/>
      <c r="AP1541" s="21" t="n"/>
      <c r="AQ1541" s="20" t="n"/>
      <c r="AR1541" s="18">
        <f>IF($AQ1541="","",IFERROR(VLOOKUP(IFERROR(VLOOKUP(IF(ISNUMBER(FIND(" – ",$AQ1541)),LEFT($AQ1541,FIND(" – ",$AQ1541)-1),$AQ1541),ProdTbl,5,0),""),BasketTbl,2,0),"کد ناشناخته"))</f>
        <v/>
      </c>
      <c r="AS1541" s="18">
        <f>IF($AQ1541="","",IFERROR(VLOOKUP(IF(ISNUMBER(FIND(" – ",$AQ1541)),LEFT($AQ1541,FIND(" – ",$AQ1541)-1),$AQ1541),ProdTbl,3,0),"کد ناشناخته"))</f>
        <v/>
      </c>
      <c r="AT1541" s="22" t="n"/>
      <c r="AU1541" s="21" t="n"/>
      <c r="AV1541" s="20" t="n"/>
      <c r="AW1541" s="18">
        <f>IF($AV1541="","",IFERROR(VLOOKUP(IFERROR(VLOOKUP(IF(ISNUMBER(FIND(" – ",$AV1541)),LEFT($AV1541,FIND(" – ",$AV1541)-1),$AV1541),ProdTbl,5,0),""),BasketTbl,2,0),"کد ناشناخته"))</f>
        <v/>
      </c>
      <c r="AX1541" s="18">
        <f>IF($AV1541="","",IFERROR(VLOOKUP(IF(ISNUMBER(FIND(" – ",$AV1541)),LEFT($AV1541,FIND(" – ",$AV1541)-1),$AV1541),ProdTbl,3,0),"کد ناشناخته"))</f>
        <v/>
      </c>
      <c r="AY1541" s="22" t="n"/>
      <c r="AZ1541" s="21" t="n"/>
      <c r="BA1541" s="20" t="n"/>
      <c r="BB1541" s="18">
        <f>IF($BA1541="","",IFERROR(VLOOKUP(IFERROR(VLOOKUP(IF(ISNUMBER(FIND(" – ",$BA1541)),LEFT($BA1541,FIND(" – ",$BA1541)-1),$BA1541),ProdTbl,5,0),""),BasketTbl,2,0),"کد ناشناخته"))</f>
        <v/>
      </c>
      <c r="BC1541" s="18">
        <f>IF($BA1541="","",IFERROR(VLOOKUP(IF(ISNUMBER(FIND(" – ",$BA1541)),LEFT($BA1541,FIND(" – ",$BA1541)-1),$BA1541),ProdTbl,3,0),"کد ناشناخته"))</f>
        <v/>
      </c>
      <c r="BD1541" s="22" t="n"/>
      <c r="BE1541" s="21" t="n"/>
      <c r="BF1541" s="20" t="n"/>
      <c r="BG1541" s="18">
        <f>IF($BF1541="","",IFERROR(VLOOKUP(IFERROR(VLOOKUP(IF(ISNUMBER(FIND(" – ",$BF1541)),LEFT($BF1541,FIND(" – ",$BF1541)-1),$BF1541),ProdTbl,5,0),""),BasketTbl,2,0),"کد ناشناخته"))</f>
        <v/>
      </c>
      <c r="BH1541" s="18">
        <f>IF($BF1541="","",IFERROR(VLOOKUP(IF(ISNUMBER(FIND(" – ",$BF1541)),LEFT($BF1541,FIND(" – ",$BF1541)-1),$BF1541),ProdTbl,3,0),"کد ناشناخته"))</f>
        <v/>
      </c>
      <c r="BI1541" s="22" t="n"/>
      <c r="BJ1541" s="21" t="n"/>
      <c r="BK1541" s="20" t="n"/>
      <c r="BL1541" s="18">
        <f>IF($BK1541="","",IFERROR(VLOOKUP(IFERROR(VLOOKUP(IF(ISNUMBER(FIND(" – ",$BK1541)),LEFT($BK1541,FIND(" – ",$BK1541)-1),$BK1541),ProdTbl,5,0),""),BasketTbl,2,0),"کد ناشناخته"))</f>
        <v/>
      </c>
      <c r="BM1541" s="18">
        <f>IF($BK1541="","",IFERROR(VLOOKUP(IF(ISNUMBER(FIND(" – ",$BK1541)),LEFT($BK1541,FIND(" – ",$BK1541)-1),$BK1541),ProdTbl,3,0),"کد ناشناخته"))</f>
        <v/>
      </c>
      <c r="BN1541" s="22" t="n"/>
      <c r="BO1541" s="21" t="n"/>
      <c r="BP1541" s="20" t="n"/>
      <c r="BQ1541" s="18">
        <f>IF($BP1541="","",IFERROR(VLOOKUP(IFERROR(VLOOKUP(IF(ISNUMBER(FIND(" – ",$BP1541)),LEFT($BP1541,FIND(" – ",$BP1541)-1),$BP1541),ProdTbl,5,0),""),BasketTbl,2,0),"کد ناشناخته"))</f>
        <v/>
      </c>
      <c r="BR1541" s="18">
        <f>IF($BP1541="","",IFERROR(VLOOKUP(IF(ISNUMBER(FIND(" – ",$BP1541)),LEFT($BP1541,FIND(" – ",$BP1541)-1),$BP1541),ProdTbl,3,0),"کد ناشناخته"))</f>
        <v/>
      </c>
      <c r="BS1541" s="22" t="n"/>
      <c r="BT1541" s="21" t="n"/>
      <c r="BU1541" s="20" t="n"/>
      <c r="BV1541" s="18">
        <f>IF($BU1541="","",IFERROR(VLOOKUP(IFERROR(VLOOKUP(IF(ISNUMBER(FIND(" – ",$BU1541)),LEFT($BU1541,FIND(" – ",$BU1541)-1),$BU1541),ProdTbl,5,0),""),BasketTbl,2,0),"کد ناشناخته"))</f>
        <v/>
      </c>
      <c r="BW1541" s="18">
        <f>IF($BU1541="","",IFERROR(VLOOKUP(IF(ISNUMBER(FIND(" – ",$BU1541)),LEFT($BU1541,FIND(" – ",$BU1541)-1),$BU1541),ProdTbl,3,0),"کد ناشناخته"))</f>
        <v/>
      </c>
      <c r="BX1541" s="22" t="n"/>
      <c r="BY1541" s="21" t="n"/>
      <c r="BZ1541" s="20" t="n"/>
      <c r="CA1541" s="18">
        <f>IF($BZ1541="","",IFERROR(VLOOKUP(IFERROR(VLOOKUP(IF(ISNUMBER(FIND(" – ",$BZ1541)),LEFT($BZ1541,FIND(" – ",$BZ1541)-1),$BZ1541),ProdTbl,5,0),""),BasketTbl,2,0),"کد ناشناخته"))</f>
        <v/>
      </c>
      <c r="CB1541" s="18">
        <f>IF($BZ1541="","",IFERROR(VLOOKUP(IF(ISNUMBER(FIND(" – ",$BZ1541)),LEFT($BZ1541,FIND(" – ",$BZ1541)-1),$BZ1541),ProdTbl,3,0),"کد ناشناخته"))</f>
        <v/>
      </c>
      <c r="CC1541" s="22" t="n"/>
      <c r="CD1541" s="21" t="n"/>
      <c r="CE1541" s="20" t="n"/>
      <c r="CF1541" s="18">
        <f>IF($CE1541="","",IFERROR(VLOOKUP(IFERROR(VLOOKUP(IF(ISNUMBER(FIND(" – ",$CE1541)),LEFT($CE1541,FIND(" – ",$CE1541)-1),$CE1541),ProdTbl,5,0),""),BasketTbl,2,0),"کد ناشناخته"))</f>
        <v/>
      </c>
      <c r="CG1541" s="18">
        <f>IF($CE1541="","",IFERROR(VLOOKUP(IF(ISNUMBER(FIND(" – ",$CE1541)),LEFT($CE1541,FIND(" – ",$CE1541)-1),$CE1541),ProdTbl,3,0),"کد ناشناخته"))</f>
        <v/>
      </c>
      <c r="CH1541" s="22" t="n"/>
      <c r="CI1541" s="21" t="n"/>
    </row>
    <row r="1542">
      <c r="A1542" s="18">
        <f>IF($B1542="","",COUNTA($B$10:$B1542))</f>
        <v/>
      </c>
      <c r="B1542" s="19" t="n"/>
      <c r="C1542" s="20" t="n"/>
      <c r="D1542" s="19" t="n"/>
      <c r="E1542" s="18">
        <f>IF($D1542="","",IFERROR(VLOOKUP(IF(ISNUMBER(FIND(" – ",$D1542)),LEFT($D1542,FIND(" – ",$D1542)-1),$D1542),SellerTbl,2,0),"کد ناشناخته"))</f>
        <v/>
      </c>
      <c r="F1542" s="21" t="n"/>
      <c r="G1542" s="21" t="n"/>
      <c r="H1542" s="22" t="n"/>
      <c r="I1542" s="23">
        <f>IF(OR($F1542="",$G1542=""),"",$F1542-$G1542)</f>
        <v/>
      </c>
      <c r="J1542" s="18">
        <f>IF($I1542="","",IF(ABS($I1542)&lt;=0.01*$F1542,"√","×"))</f>
        <v/>
      </c>
      <c r="K1542" s="23">
        <f>IF(COUNT($Q1542,$V1542,$AA1542,$AF1542,$AK1542,$AP1542,$AU1542,$AZ1542,$BE1542,$BJ1542,$BO1542,$BT1542,$BY1542,$CD1542,$CI1542)=0,"",SUM($Q1542,$V1542,$AA1542,$AF1542,$AK1542,$AP1542,$AU1542,$AZ1542,$BE1542,$BJ1542,$BO1542,$BT1542,$BY1542,$CD1542,$CI1542))</f>
        <v/>
      </c>
      <c r="L1542" s="23">
        <f>IF(OR($F1542="",$K1542=""),"",$F1542-$K1542)</f>
        <v/>
      </c>
      <c r="M1542" s="20" t="n"/>
      <c r="N1542" s="18">
        <f>IF($M1542="","",IFERROR(VLOOKUP(IFERROR(VLOOKUP(IF(ISNUMBER(FIND(" – ",$M1542)),LEFT($M1542,FIND(" – ",$M1542)-1),$M1542),ProdTbl,5,0),""),BasketTbl,2,0),"کد ناشناخته"))</f>
        <v/>
      </c>
      <c r="O1542" s="18">
        <f>IF($M1542="","",IFERROR(VLOOKUP(IF(ISNUMBER(FIND(" – ",$M1542)),LEFT($M1542,FIND(" – ",$M1542)-1),$M1542),ProdTbl,3,0),"کد ناشناخته"))</f>
        <v/>
      </c>
      <c r="P1542" s="22" t="n"/>
      <c r="Q1542" s="21" t="n"/>
      <c r="R1542" s="20" t="n"/>
      <c r="S1542" s="18">
        <f>IF($R1542="","",IFERROR(VLOOKUP(IFERROR(VLOOKUP(IF(ISNUMBER(FIND(" – ",$R1542)),LEFT($R1542,FIND(" – ",$R1542)-1),$R1542),ProdTbl,5,0),""),BasketTbl,2,0),"کد ناشناخته"))</f>
        <v/>
      </c>
      <c r="T1542" s="18">
        <f>IF($R1542="","",IFERROR(VLOOKUP(IF(ISNUMBER(FIND(" – ",$R1542)),LEFT($R1542,FIND(" – ",$R1542)-1),$R1542),ProdTbl,3,0),"کد ناشناخته"))</f>
        <v/>
      </c>
      <c r="U1542" s="22" t="n"/>
      <c r="V1542" s="21" t="n"/>
      <c r="W1542" s="20" t="n"/>
      <c r="X1542" s="18">
        <f>IF($W1542="","",IFERROR(VLOOKUP(IFERROR(VLOOKUP(IF(ISNUMBER(FIND(" – ",$W1542)),LEFT($W1542,FIND(" – ",$W1542)-1),$W1542),ProdTbl,5,0),""),BasketTbl,2,0),"کد ناشناخته"))</f>
        <v/>
      </c>
      <c r="Y1542" s="18">
        <f>IF($W1542="","",IFERROR(VLOOKUP(IF(ISNUMBER(FIND(" – ",$W1542)),LEFT($W1542,FIND(" – ",$W1542)-1),$W1542),ProdTbl,3,0),"کد ناشناخته"))</f>
        <v/>
      </c>
      <c r="Z1542" s="22" t="n"/>
      <c r="AA1542" s="21" t="n"/>
      <c r="AB1542" s="20" t="n"/>
      <c r="AC1542" s="18">
        <f>IF($AB1542="","",IFERROR(VLOOKUP(IFERROR(VLOOKUP(IF(ISNUMBER(FIND(" – ",$AB1542)),LEFT($AB1542,FIND(" – ",$AB1542)-1),$AB1542),ProdTbl,5,0),""),BasketTbl,2,0),"کد ناشناخته"))</f>
        <v/>
      </c>
      <c r="AD1542" s="18">
        <f>IF($AB1542="","",IFERROR(VLOOKUP(IF(ISNUMBER(FIND(" – ",$AB1542)),LEFT($AB1542,FIND(" – ",$AB1542)-1),$AB1542),ProdTbl,3,0),"کد ناشناخته"))</f>
        <v/>
      </c>
      <c r="AE1542" s="22" t="n"/>
      <c r="AF1542" s="21" t="n"/>
      <c r="AG1542" s="20" t="n"/>
      <c r="AH1542" s="18">
        <f>IF($AG1542="","",IFERROR(VLOOKUP(IFERROR(VLOOKUP(IF(ISNUMBER(FIND(" – ",$AG1542)),LEFT($AG1542,FIND(" – ",$AG1542)-1),$AG1542),ProdTbl,5,0),""),BasketTbl,2,0),"کد ناشناخته"))</f>
        <v/>
      </c>
      <c r="AI1542" s="18">
        <f>IF($AG1542="","",IFERROR(VLOOKUP(IF(ISNUMBER(FIND(" – ",$AG1542)),LEFT($AG1542,FIND(" – ",$AG1542)-1),$AG1542),ProdTbl,3,0),"کد ناشناخته"))</f>
        <v/>
      </c>
      <c r="AJ1542" s="22" t="n"/>
      <c r="AK1542" s="21" t="n"/>
      <c r="AL1542" s="20" t="n"/>
      <c r="AM1542" s="18">
        <f>IF($AL1542="","",IFERROR(VLOOKUP(IFERROR(VLOOKUP(IF(ISNUMBER(FIND(" – ",$AL1542)),LEFT($AL1542,FIND(" – ",$AL1542)-1),$AL1542),ProdTbl,5,0),""),BasketTbl,2,0),"کد ناشناخته"))</f>
        <v/>
      </c>
      <c r="AN1542" s="18">
        <f>IF($AL1542="","",IFERROR(VLOOKUP(IF(ISNUMBER(FIND(" – ",$AL1542)),LEFT($AL1542,FIND(" – ",$AL1542)-1),$AL1542),ProdTbl,3,0),"کد ناشناخته"))</f>
        <v/>
      </c>
      <c r="AO1542" s="22" t="n"/>
      <c r="AP1542" s="21" t="n"/>
      <c r="AQ1542" s="20" t="n"/>
      <c r="AR1542" s="18">
        <f>IF($AQ1542="","",IFERROR(VLOOKUP(IFERROR(VLOOKUP(IF(ISNUMBER(FIND(" – ",$AQ1542)),LEFT($AQ1542,FIND(" – ",$AQ1542)-1),$AQ1542),ProdTbl,5,0),""),BasketTbl,2,0),"کد ناشناخته"))</f>
        <v/>
      </c>
      <c r="AS1542" s="18">
        <f>IF($AQ1542="","",IFERROR(VLOOKUP(IF(ISNUMBER(FIND(" – ",$AQ1542)),LEFT($AQ1542,FIND(" – ",$AQ1542)-1),$AQ1542),ProdTbl,3,0),"کد ناشناخته"))</f>
        <v/>
      </c>
      <c r="AT1542" s="22" t="n"/>
      <c r="AU1542" s="21" t="n"/>
      <c r="AV1542" s="20" t="n"/>
      <c r="AW1542" s="18">
        <f>IF($AV1542="","",IFERROR(VLOOKUP(IFERROR(VLOOKUP(IF(ISNUMBER(FIND(" – ",$AV1542)),LEFT($AV1542,FIND(" – ",$AV1542)-1),$AV1542),ProdTbl,5,0),""),BasketTbl,2,0),"کد ناشناخته"))</f>
        <v/>
      </c>
      <c r="AX1542" s="18">
        <f>IF($AV1542="","",IFERROR(VLOOKUP(IF(ISNUMBER(FIND(" – ",$AV1542)),LEFT($AV1542,FIND(" – ",$AV1542)-1),$AV1542),ProdTbl,3,0),"کد ناشناخته"))</f>
        <v/>
      </c>
      <c r="AY1542" s="22" t="n"/>
      <c r="AZ1542" s="21" t="n"/>
      <c r="BA1542" s="20" t="n"/>
      <c r="BB1542" s="18">
        <f>IF($BA1542="","",IFERROR(VLOOKUP(IFERROR(VLOOKUP(IF(ISNUMBER(FIND(" – ",$BA1542)),LEFT($BA1542,FIND(" – ",$BA1542)-1),$BA1542),ProdTbl,5,0),""),BasketTbl,2,0),"کد ناشناخته"))</f>
        <v/>
      </c>
      <c r="BC1542" s="18">
        <f>IF($BA1542="","",IFERROR(VLOOKUP(IF(ISNUMBER(FIND(" – ",$BA1542)),LEFT($BA1542,FIND(" – ",$BA1542)-1),$BA1542),ProdTbl,3,0),"کد ناشناخته"))</f>
        <v/>
      </c>
      <c r="BD1542" s="22" t="n"/>
      <c r="BE1542" s="21" t="n"/>
      <c r="BF1542" s="20" t="n"/>
      <c r="BG1542" s="18">
        <f>IF($BF1542="","",IFERROR(VLOOKUP(IFERROR(VLOOKUP(IF(ISNUMBER(FIND(" – ",$BF1542)),LEFT($BF1542,FIND(" – ",$BF1542)-1),$BF1542),ProdTbl,5,0),""),BasketTbl,2,0),"کد ناشناخته"))</f>
        <v/>
      </c>
      <c r="BH1542" s="18">
        <f>IF($BF1542="","",IFERROR(VLOOKUP(IF(ISNUMBER(FIND(" – ",$BF1542)),LEFT($BF1542,FIND(" – ",$BF1542)-1),$BF1542),ProdTbl,3,0),"کد ناشناخته"))</f>
        <v/>
      </c>
      <c r="BI1542" s="22" t="n"/>
      <c r="BJ1542" s="21" t="n"/>
      <c r="BK1542" s="20" t="n"/>
      <c r="BL1542" s="18">
        <f>IF($BK1542="","",IFERROR(VLOOKUP(IFERROR(VLOOKUP(IF(ISNUMBER(FIND(" – ",$BK1542)),LEFT($BK1542,FIND(" – ",$BK1542)-1),$BK1542),ProdTbl,5,0),""),BasketTbl,2,0),"کد ناشناخته"))</f>
        <v/>
      </c>
      <c r="BM1542" s="18">
        <f>IF($BK1542="","",IFERROR(VLOOKUP(IF(ISNUMBER(FIND(" – ",$BK1542)),LEFT($BK1542,FIND(" – ",$BK1542)-1),$BK1542),ProdTbl,3,0),"کد ناشناخته"))</f>
        <v/>
      </c>
      <c r="BN1542" s="22" t="n"/>
      <c r="BO1542" s="21" t="n"/>
      <c r="BP1542" s="20" t="n"/>
      <c r="BQ1542" s="18">
        <f>IF($BP1542="","",IFERROR(VLOOKUP(IFERROR(VLOOKUP(IF(ISNUMBER(FIND(" – ",$BP1542)),LEFT($BP1542,FIND(" – ",$BP1542)-1),$BP1542),ProdTbl,5,0),""),BasketTbl,2,0),"کد ناشناخته"))</f>
        <v/>
      </c>
      <c r="BR1542" s="18">
        <f>IF($BP1542="","",IFERROR(VLOOKUP(IF(ISNUMBER(FIND(" – ",$BP1542)),LEFT($BP1542,FIND(" – ",$BP1542)-1),$BP1542),ProdTbl,3,0),"کد ناشناخته"))</f>
        <v/>
      </c>
      <c r="BS1542" s="22" t="n"/>
      <c r="BT1542" s="21" t="n"/>
      <c r="BU1542" s="20" t="n"/>
      <c r="BV1542" s="18">
        <f>IF($BU1542="","",IFERROR(VLOOKUP(IFERROR(VLOOKUP(IF(ISNUMBER(FIND(" – ",$BU1542)),LEFT($BU1542,FIND(" – ",$BU1542)-1),$BU1542),ProdTbl,5,0),""),BasketTbl,2,0),"کد ناشناخته"))</f>
        <v/>
      </c>
      <c r="BW1542" s="18">
        <f>IF($BU1542="","",IFERROR(VLOOKUP(IF(ISNUMBER(FIND(" – ",$BU1542)),LEFT($BU1542,FIND(" – ",$BU1542)-1),$BU1542),ProdTbl,3,0),"کد ناشناخته"))</f>
        <v/>
      </c>
      <c r="BX1542" s="22" t="n"/>
      <c r="BY1542" s="21" t="n"/>
      <c r="BZ1542" s="20" t="n"/>
      <c r="CA1542" s="18">
        <f>IF($BZ1542="","",IFERROR(VLOOKUP(IFERROR(VLOOKUP(IF(ISNUMBER(FIND(" – ",$BZ1542)),LEFT($BZ1542,FIND(" – ",$BZ1542)-1),$BZ1542),ProdTbl,5,0),""),BasketTbl,2,0),"کد ناشناخته"))</f>
        <v/>
      </c>
      <c r="CB1542" s="18">
        <f>IF($BZ1542="","",IFERROR(VLOOKUP(IF(ISNUMBER(FIND(" – ",$BZ1542)),LEFT($BZ1542,FIND(" – ",$BZ1542)-1),$BZ1542),ProdTbl,3,0),"کد ناشناخته"))</f>
        <v/>
      </c>
      <c r="CC1542" s="22" t="n"/>
      <c r="CD1542" s="21" t="n"/>
      <c r="CE1542" s="20" t="n"/>
      <c r="CF1542" s="18">
        <f>IF($CE1542="","",IFERROR(VLOOKUP(IFERROR(VLOOKUP(IF(ISNUMBER(FIND(" – ",$CE1542)),LEFT($CE1542,FIND(" – ",$CE1542)-1),$CE1542),ProdTbl,5,0),""),BasketTbl,2,0),"کد ناشناخته"))</f>
        <v/>
      </c>
      <c r="CG1542" s="18">
        <f>IF($CE1542="","",IFERROR(VLOOKUP(IF(ISNUMBER(FIND(" – ",$CE1542)),LEFT($CE1542,FIND(" – ",$CE1542)-1),$CE1542),ProdTbl,3,0),"کد ناشناخته"))</f>
        <v/>
      </c>
      <c r="CH1542" s="22" t="n"/>
      <c r="CI1542" s="21" t="n"/>
    </row>
    <row r="1543">
      <c r="A1543" s="18">
        <f>IF($B1543="","",COUNTA($B$10:$B1543))</f>
        <v/>
      </c>
      <c r="B1543" s="19" t="n"/>
      <c r="C1543" s="20" t="n"/>
      <c r="D1543" s="19" t="n"/>
      <c r="E1543" s="18">
        <f>IF($D1543="","",IFERROR(VLOOKUP(IF(ISNUMBER(FIND(" – ",$D1543)),LEFT($D1543,FIND(" – ",$D1543)-1),$D1543),SellerTbl,2,0),"کد ناشناخته"))</f>
        <v/>
      </c>
      <c r="F1543" s="21" t="n"/>
      <c r="G1543" s="21" t="n"/>
      <c r="H1543" s="22" t="n"/>
      <c r="I1543" s="23">
        <f>IF(OR($F1543="",$G1543=""),"",$F1543-$G1543)</f>
        <v/>
      </c>
      <c r="J1543" s="18">
        <f>IF($I1543="","",IF(ABS($I1543)&lt;=0.01*$F1543,"√","×"))</f>
        <v/>
      </c>
      <c r="K1543" s="23">
        <f>IF(COUNT($Q1543,$V1543,$AA1543,$AF1543,$AK1543,$AP1543,$AU1543,$AZ1543,$BE1543,$BJ1543,$BO1543,$BT1543,$BY1543,$CD1543,$CI1543)=0,"",SUM($Q1543,$V1543,$AA1543,$AF1543,$AK1543,$AP1543,$AU1543,$AZ1543,$BE1543,$BJ1543,$BO1543,$BT1543,$BY1543,$CD1543,$CI1543))</f>
        <v/>
      </c>
      <c r="L1543" s="23">
        <f>IF(OR($F1543="",$K1543=""),"",$F1543-$K1543)</f>
        <v/>
      </c>
      <c r="M1543" s="20" t="n"/>
      <c r="N1543" s="18">
        <f>IF($M1543="","",IFERROR(VLOOKUP(IFERROR(VLOOKUP(IF(ISNUMBER(FIND(" – ",$M1543)),LEFT($M1543,FIND(" – ",$M1543)-1),$M1543),ProdTbl,5,0),""),BasketTbl,2,0),"کد ناشناخته"))</f>
        <v/>
      </c>
      <c r="O1543" s="18">
        <f>IF($M1543="","",IFERROR(VLOOKUP(IF(ISNUMBER(FIND(" – ",$M1543)),LEFT($M1543,FIND(" – ",$M1543)-1),$M1543),ProdTbl,3,0),"کد ناشناخته"))</f>
        <v/>
      </c>
      <c r="P1543" s="22" t="n"/>
      <c r="Q1543" s="21" t="n"/>
      <c r="R1543" s="20" t="n"/>
      <c r="S1543" s="18">
        <f>IF($R1543="","",IFERROR(VLOOKUP(IFERROR(VLOOKUP(IF(ISNUMBER(FIND(" – ",$R1543)),LEFT($R1543,FIND(" – ",$R1543)-1),$R1543),ProdTbl,5,0),""),BasketTbl,2,0),"کد ناشناخته"))</f>
        <v/>
      </c>
      <c r="T1543" s="18">
        <f>IF($R1543="","",IFERROR(VLOOKUP(IF(ISNUMBER(FIND(" – ",$R1543)),LEFT($R1543,FIND(" – ",$R1543)-1),$R1543),ProdTbl,3,0),"کد ناشناخته"))</f>
        <v/>
      </c>
      <c r="U1543" s="22" t="n"/>
      <c r="V1543" s="21" t="n"/>
      <c r="W1543" s="20" t="n"/>
      <c r="X1543" s="18">
        <f>IF($W1543="","",IFERROR(VLOOKUP(IFERROR(VLOOKUP(IF(ISNUMBER(FIND(" – ",$W1543)),LEFT($W1543,FIND(" – ",$W1543)-1),$W1543),ProdTbl,5,0),""),BasketTbl,2,0),"کد ناشناخته"))</f>
        <v/>
      </c>
      <c r="Y1543" s="18">
        <f>IF($W1543="","",IFERROR(VLOOKUP(IF(ISNUMBER(FIND(" – ",$W1543)),LEFT($W1543,FIND(" – ",$W1543)-1),$W1543),ProdTbl,3,0),"کد ناشناخته"))</f>
        <v/>
      </c>
      <c r="Z1543" s="22" t="n"/>
      <c r="AA1543" s="21" t="n"/>
      <c r="AB1543" s="20" t="n"/>
      <c r="AC1543" s="18">
        <f>IF($AB1543="","",IFERROR(VLOOKUP(IFERROR(VLOOKUP(IF(ISNUMBER(FIND(" – ",$AB1543)),LEFT($AB1543,FIND(" – ",$AB1543)-1),$AB1543),ProdTbl,5,0),""),BasketTbl,2,0),"کد ناشناخته"))</f>
        <v/>
      </c>
      <c r="AD1543" s="18">
        <f>IF($AB1543="","",IFERROR(VLOOKUP(IF(ISNUMBER(FIND(" – ",$AB1543)),LEFT($AB1543,FIND(" – ",$AB1543)-1),$AB1543),ProdTbl,3,0),"کد ناشناخته"))</f>
        <v/>
      </c>
      <c r="AE1543" s="22" t="n"/>
      <c r="AF1543" s="21" t="n"/>
      <c r="AG1543" s="20" t="n"/>
      <c r="AH1543" s="18">
        <f>IF($AG1543="","",IFERROR(VLOOKUP(IFERROR(VLOOKUP(IF(ISNUMBER(FIND(" – ",$AG1543)),LEFT($AG1543,FIND(" – ",$AG1543)-1),$AG1543),ProdTbl,5,0),""),BasketTbl,2,0),"کد ناشناخته"))</f>
        <v/>
      </c>
      <c r="AI1543" s="18">
        <f>IF($AG1543="","",IFERROR(VLOOKUP(IF(ISNUMBER(FIND(" – ",$AG1543)),LEFT($AG1543,FIND(" – ",$AG1543)-1),$AG1543),ProdTbl,3,0),"کد ناشناخته"))</f>
        <v/>
      </c>
      <c r="AJ1543" s="22" t="n"/>
      <c r="AK1543" s="21" t="n"/>
      <c r="AL1543" s="20" t="n"/>
      <c r="AM1543" s="18">
        <f>IF($AL1543="","",IFERROR(VLOOKUP(IFERROR(VLOOKUP(IF(ISNUMBER(FIND(" – ",$AL1543)),LEFT($AL1543,FIND(" – ",$AL1543)-1),$AL1543),ProdTbl,5,0),""),BasketTbl,2,0),"کد ناشناخته"))</f>
        <v/>
      </c>
      <c r="AN1543" s="18">
        <f>IF($AL1543="","",IFERROR(VLOOKUP(IF(ISNUMBER(FIND(" – ",$AL1543)),LEFT($AL1543,FIND(" – ",$AL1543)-1),$AL1543),ProdTbl,3,0),"کد ناشناخته"))</f>
        <v/>
      </c>
      <c r="AO1543" s="22" t="n"/>
      <c r="AP1543" s="21" t="n"/>
      <c r="AQ1543" s="20" t="n"/>
      <c r="AR1543" s="18">
        <f>IF($AQ1543="","",IFERROR(VLOOKUP(IFERROR(VLOOKUP(IF(ISNUMBER(FIND(" – ",$AQ1543)),LEFT($AQ1543,FIND(" – ",$AQ1543)-1),$AQ1543),ProdTbl,5,0),""),BasketTbl,2,0),"کد ناشناخته"))</f>
        <v/>
      </c>
      <c r="AS1543" s="18">
        <f>IF($AQ1543="","",IFERROR(VLOOKUP(IF(ISNUMBER(FIND(" – ",$AQ1543)),LEFT($AQ1543,FIND(" – ",$AQ1543)-1),$AQ1543),ProdTbl,3,0),"کد ناشناخته"))</f>
        <v/>
      </c>
      <c r="AT1543" s="22" t="n"/>
      <c r="AU1543" s="21" t="n"/>
      <c r="AV1543" s="20" t="n"/>
      <c r="AW1543" s="18">
        <f>IF($AV1543="","",IFERROR(VLOOKUP(IFERROR(VLOOKUP(IF(ISNUMBER(FIND(" – ",$AV1543)),LEFT($AV1543,FIND(" – ",$AV1543)-1),$AV1543),ProdTbl,5,0),""),BasketTbl,2,0),"کد ناشناخته"))</f>
        <v/>
      </c>
      <c r="AX1543" s="18">
        <f>IF($AV1543="","",IFERROR(VLOOKUP(IF(ISNUMBER(FIND(" – ",$AV1543)),LEFT($AV1543,FIND(" – ",$AV1543)-1),$AV1543),ProdTbl,3,0),"کد ناشناخته"))</f>
        <v/>
      </c>
      <c r="AY1543" s="22" t="n"/>
      <c r="AZ1543" s="21" t="n"/>
      <c r="BA1543" s="20" t="n"/>
      <c r="BB1543" s="18">
        <f>IF($BA1543="","",IFERROR(VLOOKUP(IFERROR(VLOOKUP(IF(ISNUMBER(FIND(" – ",$BA1543)),LEFT($BA1543,FIND(" – ",$BA1543)-1),$BA1543),ProdTbl,5,0),""),BasketTbl,2,0),"کد ناشناخته"))</f>
        <v/>
      </c>
      <c r="BC1543" s="18">
        <f>IF($BA1543="","",IFERROR(VLOOKUP(IF(ISNUMBER(FIND(" – ",$BA1543)),LEFT($BA1543,FIND(" – ",$BA1543)-1),$BA1543),ProdTbl,3,0),"کد ناشناخته"))</f>
        <v/>
      </c>
      <c r="BD1543" s="22" t="n"/>
      <c r="BE1543" s="21" t="n"/>
      <c r="BF1543" s="20" t="n"/>
      <c r="BG1543" s="18">
        <f>IF($BF1543="","",IFERROR(VLOOKUP(IFERROR(VLOOKUP(IF(ISNUMBER(FIND(" – ",$BF1543)),LEFT($BF1543,FIND(" – ",$BF1543)-1),$BF1543),ProdTbl,5,0),""),BasketTbl,2,0),"کد ناشناخته"))</f>
        <v/>
      </c>
      <c r="BH1543" s="18">
        <f>IF($BF1543="","",IFERROR(VLOOKUP(IF(ISNUMBER(FIND(" – ",$BF1543)),LEFT($BF1543,FIND(" – ",$BF1543)-1),$BF1543),ProdTbl,3,0),"کد ناشناخته"))</f>
        <v/>
      </c>
      <c r="BI1543" s="22" t="n"/>
      <c r="BJ1543" s="21" t="n"/>
      <c r="BK1543" s="20" t="n"/>
      <c r="BL1543" s="18">
        <f>IF($BK1543="","",IFERROR(VLOOKUP(IFERROR(VLOOKUP(IF(ISNUMBER(FIND(" – ",$BK1543)),LEFT($BK1543,FIND(" – ",$BK1543)-1),$BK1543),ProdTbl,5,0),""),BasketTbl,2,0),"کد ناشناخته"))</f>
        <v/>
      </c>
      <c r="BM1543" s="18">
        <f>IF($BK1543="","",IFERROR(VLOOKUP(IF(ISNUMBER(FIND(" – ",$BK1543)),LEFT($BK1543,FIND(" – ",$BK1543)-1),$BK1543),ProdTbl,3,0),"کد ناشناخته"))</f>
        <v/>
      </c>
      <c r="BN1543" s="22" t="n"/>
      <c r="BO1543" s="21" t="n"/>
      <c r="BP1543" s="20" t="n"/>
      <c r="BQ1543" s="18">
        <f>IF($BP1543="","",IFERROR(VLOOKUP(IFERROR(VLOOKUP(IF(ISNUMBER(FIND(" – ",$BP1543)),LEFT($BP1543,FIND(" – ",$BP1543)-1),$BP1543),ProdTbl,5,0),""),BasketTbl,2,0),"کد ناشناخته"))</f>
        <v/>
      </c>
      <c r="BR1543" s="18">
        <f>IF($BP1543="","",IFERROR(VLOOKUP(IF(ISNUMBER(FIND(" – ",$BP1543)),LEFT($BP1543,FIND(" – ",$BP1543)-1),$BP1543),ProdTbl,3,0),"کد ناشناخته"))</f>
        <v/>
      </c>
      <c r="BS1543" s="22" t="n"/>
      <c r="BT1543" s="21" t="n"/>
      <c r="BU1543" s="20" t="n"/>
      <c r="BV1543" s="18">
        <f>IF($BU1543="","",IFERROR(VLOOKUP(IFERROR(VLOOKUP(IF(ISNUMBER(FIND(" – ",$BU1543)),LEFT($BU1543,FIND(" – ",$BU1543)-1),$BU1543),ProdTbl,5,0),""),BasketTbl,2,0),"کد ناشناخته"))</f>
        <v/>
      </c>
      <c r="BW1543" s="18">
        <f>IF($BU1543="","",IFERROR(VLOOKUP(IF(ISNUMBER(FIND(" – ",$BU1543)),LEFT($BU1543,FIND(" – ",$BU1543)-1),$BU1543),ProdTbl,3,0),"کد ناشناخته"))</f>
        <v/>
      </c>
      <c r="BX1543" s="22" t="n"/>
      <c r="BY1543" s="21" t="n"/>
      <c r="BZ1543" s="20" t="n"/>
      <c r="CA1543" s="18">
        <f>IF($BZ1543="","",IFERROR(VLOOKUP(IFERROR(VLOOKUP(IF(ISNUMBER(FIND(" – ",$BZ1543)),LEFT($BZ1543,FIND(" – ",$BZ1543)-1),$BZ1543),ProdTbl,5,0),""),BasketTbl,2,0),"کد ناشناخته"))</f>
        <v/>
      </c>
      <c r="CB1543" s="18">
        <f>IF($BZ1543="","",IFERROR(VLOOKUP(IF(ISNUMBER(FIND(" – ",$BZ1543)),LEFT($BZ1543,FIND(" – ",$BZ1543)-1),$BZ1543),ProdTbl,3,0),"کد ناشناخته"))</f>
        <v/>
      </c>
      <c r="CC1543" s="22" t="n"/>
      <c r="CD1543" s="21" t="n"/>
      <c r="CE1543" s="20" t="n"/>
      <c r="CF1543" s="18">
        <f>IF($CE1543="","",IFERROR(VLOOKUP(IFERROR(VLOOKUP(IF(ISNUMBER(FIND(" – ",$CE1543)),LEFT($CE1543,FIND(" – ",$CE1543)-1),$CE1543),ProdTbl,5,0),""),BasketTbl,2,0),"کد ناشناخته"))</f>
        <v/>
      </c>
      <c r="CG1543" s="18">
        <f>IF($CE1543="","",IFERROR(VLOOKUP(IF(ISNUMBER(FIND(" – ",$CE1543)),LEFT($CE1543,FIND(" – ",$CE1543)-1),$CE1543),ProdTbl,3,0),"کد ناشناخته"))</f>
        <v/>
      </c>
      <c r="CH1543" s="22" t="n"/>
      <c r="CI1543" s="21" t="n"/>
    </row>
    <row r="1544">
      <c r="A1544" s="18">
        <f>IF($B1544="","",COUNTA($B$10:$B1544))</f>
        <v/>
      </c>
      <c r="B1544" s="19" t="n"/>
      <c r="C1544" s="20" t="n"/>
      <c r="D1544" s="19" t="n"/>
      <c r="E1544" s="18">
        <f>IF($D1544="","",IFERROR(VLOOKUP(IF(ISNUMBER(FIND(" – ",$D1544)),LEFT($D1544,FIND(" – ",$D1544)-1),$D1544),SellerTbl,2,0),"کد ناشناخته"))</f>
        <v/>
      </c>
      <c r="F1544" s="21" t="n"/>
      <c r="G1544" s="21" t="n"/>
      <c r="H1544" s="22" t="n"/>
      <c r="I1544" s="23">
        <f>IF(OR($F1544="",$G1544=""),"",$F1544-$G1544)</f>
        <v/>
      </c>
      <c r="J1544" s="18">
        <f>IF($I1544="","",IF(ABS($I1544)&lt;=0.01*$F1544,"√","×"))</f>
        <v/>
      </c>
      <c r="K1544" s="23">
        <f>IF(COUNT($Q1544,$V1544,$AA1544,$AF1544,$AK1544,$AP1544,$AU1544,$AZ1544,$BE1544,$BJ1544,$BO1544,$BT1544,$BY1544,$CD1544,$CI1544)=0,"",SUM($Q1544,$V1544,$AA1544,$AF1544,$AK1544,$AP1544,$AU1544,$AZ1544,$BE1544,$BJ1544,$BO1544,$BT1544,$BY1544,$CD1544,$CI1544))</f>
        <v/>
      </c>
      <c r="L1544" s="23">
        <f>IF(OR($F1544="",$K1544=""),"",$F1544-$K1544)</f>
        <v/>
      </c>
      <c r="M1544" s="20" t="n"/>
      <c r="N1544" s="18">
        <f>IF($M1544="","",IFERROR(VLOOKUP(IFERROR(VLOOKUP(IF(ISNUMBER(FIND(" – ",$M1544)),LEFT($M1544,FIND(" – ",$M1544)-1),$M1544),ProdTbl,5,0),""),BasketTbl,2,0),"کد ناشناخته"))</f>
        <v/>
      </c>
      <c r="O1544" s="18">
        <f>IF($M1544="","",IFERROR(VLOOKUP(IF(ISNUMBER(FIND(" – ",$M1544)),LEFT($M1544,FIND(" – ",$M1544)-1),$M1544),ProdTbl,3,0),"کد ناشناخته"))</f>
        <v/>
      </c>
      <c r="P1544" s="22" t="n"/>
      <c r="Q1544" s="21" t="n"/>
      <c r="R1544" s="20" t="n"/>
      <c r="S1544" s="18">
        <f>IF($R1544="","",IFERROR(VLOOKUP(IFERROR(VLOOKUP(IF(ISNUMBER(FIND(" – ",$R1544)),LEFT($R1544,FIND(" – ",$R1544)-1),$R1544),ProdTbl,5,0),""),BasketTbl,2,0),"کد ناشناخته"))</f>
        <v/>
      </c>
      <c r="T1544" s="18">
        <f>IF($R1544="","",IFERROR(VLOOKUP(IF(ISNUMBER(FIND(" – ",$R1544)),LEFT($R1544,FIND(" – ",$R1544)-1),$R1544),ProdTbl,3,0),"کد ناشناخته"))</f>
        <v/>
      </c>
      <c r="U1544" s="22" t="n"/>
      <c r="V1544" s="21" t="n"/>
      <c r="W1544" s="20" t="n"/>
      <c r="X1544" s="18">
        <f>IF($W1544="","",IFERROR(VLOOKUP(IFERROR(VLOOKUP(IF(ISNUMBER(FIND(" – ",$W1544)),LEFT($W1544,FIND(" – ",$W1544)-1),$W1544),ProdTbl,5,0),""),BasketTbl,2,0),"کد ناشناخته"))</f>
        <v/>
      </c>
      <c r="Y1544" s="18">
        <f>IF($W1544="","",IFERROR(VLOOKUP(IF(ISNUMBER(FIND(" – ",$W1544)),LEFT($W1544,FIND(" – ",$W1544)-1),$W1544),ProdTbl,3,0),"کد ناشناخته"))</f>
        <v/>
      </c>
      <c r="Z1544" s="22" t="n"/>
      <c r="AA1544" s="21" t="n"/>
      <c r="AB1544" s="20" t="n"/>
      <c r="AC1544" s="18">
        <f>IF($AB1544="","",IFERROR(VLOOKUP(IFERROR(VLOOKUP(IF(ISNUMBER(FIND(" – ",$AB1544)),LEFT($AB1544,FIND(" – ",$AB1544)-1),$AB1544),ProdTbl,5,0),""),BasketTbl,2,0),"کد ناشناخته"))</f>
        <v/>
      </c>
      <c r="AD1544" s="18">
        <f>IF($AB1544="","",IFERROR(VLOOKUP(IF(ISNUMBER(FIND(" – ",$AB1544)),LEFT($AB1544,FIND(" – ",$AB1544)-1),$AB1544),ProdTbl,3,0),"کد ناشناخته"))</f>
        <v/>
      </c>
      <c r="AE1544" s="22" t="n"/>
      <c r="AF1544" s="21" t="n"/>
      <c r="AG1544" s="20" t="n"/>
      <c r="AH1544" s="18">
        <f>IF($AG1544="","",IFERROR(VLOOKUP(IFERROR(VLOOKUP(IF(ISNUMBER(FIND(" – ",$AG1544)),LEFT($AG1544,FIND(" – ",$AG1544)-1),$AG1544),ProdTbl,5,0),""),BasketTbl,2,0),"کد ناشناخته"))</f>
        <v/>
      </c>
      <c r="AI1544" s="18">
        <f>IF($AG1544="","",IFERROR(VLOOKUP(IF(ISNUMBER(FIND(" – ",$AG1544)),LEFT($AG1544,FIND(" – ",$AG1544)-1),$AG1544),ProdTbl,3,0),"کد ناشناخته"))</f>
        <v/>
      </c>
      <c r="AJ1544" s="22" t="n"/>
      <c r="AK1544" s="21" t="n"/>
      <c r="AL1544" s="20" t="n"/>
      <c r="AM1544" s="18">
        <f>IF($AL1544="","",IFERROR(VLOOKUP(IFERROR(VLOOKUP(IF(ISNUMBER(FIND(" – ",$AL1544)),LEFT($AL1544,FIND(" – ",$AL1544)-1),$AL1544),ProdTbl,5,0),""),BasketTbl,2,0),"کد ناشناخته"))</f>
        <v/>
      </c>
      <c r="AN1544" s="18">
        <f>IF($AL1544="","",IFERROR(VLOOKUP(IF(ISNUMBER(FIND(" – ",$AL1544)),LEFT($AL1544,FIND(" – ",$AL1544)-1),$AL1544),ProdTbl,3,0),"کد ناشناخته"))</f>
        <v/>
      </c>
      <c r="AO1544" s="22" t="n"/>
      <c r="AP1544" s="21" t="n"/>
      <c r="AQ1544" s="20" t="n"/>
      <c r="AR1544" s="18">
        <f>IF($AQ1544="","",IFERROR(VLOOKUP(IFERROR(VLOOKUP(IF(ISNUMBER(FIND(" – ",$AQ1544)),LEFT($AQ1544,FIND(" – ",$AQ1544)-1),$AQ1544),ProdTbl,5,0),""),BasketTbl,2,0),"کد ناشناخته"))</f>
        <v/>
      </c>
      <c r="AS1544" s="18">
        <f>IF($AQ1544="","",IFERROR(VLOOKUP(IF(ISNUMBER(FIND(" – ",$AQ1544)),LEFT($AQ1544,FIND(" – ",$AQ1544)-1),$AQ1544),ProdTbl,3,0),"کد ناشناخته"))</f>
        <v/>
      </c>
      <c r="AT1544" s="22" t="n"/>
      <c r="AU1544" s="21" t="n"/>
      <c r="AV1544" s="20" t="n"/>
      <c r="AW1544" s="18">
        <f>IF($AV1544="","",IFERROR(VLOOKUP(IFERROR(VLOOKUP(IF(ISNUMBER(FIND(" – ",$AV1544)),LEFT($AV1544,FIND(" – ",$AV1544)-1),$AV1544),ProdTbl,5,0),""),BasketTbl,2,0),"کد ناشناخته"))</f>
        <v/>
      </c>
      <c r="AX1544" s="18">
        <f>IF($AV1544="","",IFERROR(VLOOKUP(IF(ISNUMBER(FIND(" – ",$AV1544)),LEFT($AV1544,FIND(" – ",$AV1544)-1),$AV1544),ProdTbl,3,0),"کد ناشناخته"))</f>
        <v/>
      </c>
      <c r="AY1544" s="22" t="n"/>
      <c r="AZ1544" s="21" t="n"/>
      <c r="BA1544" s="20" t="n"/>
      <c r="BB1544" s="18">
        <f>IF($BA1544="","",IFERROR(VLOOKUP(IFERROR(VLOOKUP(IF(ISNUMBER(FIND(" – ",$BA1544)),LEFT($BA1544,FIND(" – ",$BA1544)-1),$BA1544),ProdTbl,5,0),""),BasketTbl,2,0),"کد ناشناخته"))</f>
        <v/>
      </c>
      <c r="BC1544" s="18">
        <f>IF($BA1544="","",IFERROR(VLOOKUP(IF(ISNUMBER(FIND(" – ",$BA1544)),LEFT($BA1544,FIND(" – ",$BA1544)-1),$BA1544),ProdTbl,3,0),"کد ناشناخته"))</f>
        <v/>
      </c>
      <c r="BD1544" s="22" t="n"/>
      <c r="BE1544" s="21" t="n"/>
      <c r="BF1544" s="20" t="n"/>
      <c r="BG1544" s="18">
        <f>IF($BF1544="","",IFERROR(VLOOKUP(IFERROR(VLOOKUP(IF(ISNUMBER(FIND(" – ",$BF1544)),LEFT($BF1544,FIND(" – ",$BF1544)-1),$BF1544),ProdTbl,5,0),""),BasketTbl,2,0),"کد ناشناخته"))</f>
        <v/>
      </c>
      <c r="BH1544" s="18">
        <f>IF($BF1544="","",IFERROR(VLOOKUP(IF(ISNUMBER(FIND(" – ",$BF1544)),LEFT($BF1544,FIND(" – ",$BF1544)-1),$BF1544),ProdTbl,3,0),"کد ناشناخته"))</f>
        <v/>
      </c>
      <c r="BI1544" s="22" t="n"/>
      <c r="BJ1544" s="21" t="n"/>
      <c r="BK1544" s="20" t="n"/>
      <c r="BL1544" s="18">
        <f>IF($BK1544="","",IFERROR(VLOOKUP(IFERROR(VLOOKUP(IF(ISNUMBER(FIND(" – ",$BK1544)),LEFT($BK1544,FIND(" – ",$BK1544)-1),$BK1544),ProdTbl,5,0),""),BasketTbl,2,0),"کد ناشناخته"))</f>
        <v/>
      </c>
      <c r="BM1544" s="18">
        <f>IF($BK1544="","",IFERROR(VLOOKUP(IF(ISNUMBER(FIND(" – ",$BK1544)),LEFT($BK1544,FIND(" – ",$BK1544)-1),$BK1544),ProdTbl,3,0),"کد ناشناخته"))</f>
        <v/>
      </c>
      <c r="BN1544" s="22" t="n"/>
      <c r="BO1544" s="21" t="n"/>
      <c r="BP1544" s="20" t="n"/>
      <c r="BQ1544" s="18">
        <f>IF($BP1544="","",IFERROR(VLOOKUP(IFERROR(VLOOKUP(IF(ISNUMBER(FIND(" – ",$BP1544)),LEFT($BP1544,FIND(" – ",$BP1544)-1),$BP1544),ProdTbl,5,0),""),BasketTbl,2,0),"کد ناشناخته"))</f>
        <v/>
      </c>
      <c r="BR1544" s="18">
        <f>IF($BP1544="","",IFERROR(VLOOKUP(IF(ISNUMBER(FIND(" – ",$BP1544)),LEFT($BP1544,FIND(" – ",$BP1544)-1),$BP1544),ProdTbl,3,0),"کد ناشناخته"))</f>
        <v/>
      </c>
      <c r="BS1544" s="22" t="n"/>
      <c r="BT1544" s="21" t="n"/>
      <c r="BU1544" s="20" t="n"/>
      <c r="BV1544" s="18">
        <f>IF($BU1544="","",IFERROR(VLOOKUP(IFERROR(VLOOKUP(IF(ISNUMBER(FIND(" – ",$BU1544)),LEFT($BU1544,FIND(" – ",$BU1544)-1),$BU1544),ProdTbl,5,0),""),BasketTbl,2,0),"کد ناشناخته"))</f>
        <v/>
      </c>
      <c r="BW1544" s="18">
        <f>IF($BU1544="","",IFERROR(VLOOKUP(IF(ISNUMBER(FIND(" – ",$BU1544)),LEFT($BU1544,FIND(" – ",$BU1544)-1),$BU1544),ProdTbl,3,0),"کد ناشناخته"))</f>
        <v/>
      </c>
      <c r="BX1544" s="22" t="n"/>
      <c r="BY1544" s="21" t="n"/>
      <c r="BZ1544" s="20" t="n"/>
      <c r="CA1544" s="18">
        <f>IF($BZ1544="","",IFERROR(VLOOKUP(IFERROR(VLOOKUP(IF(ISNUMBER(FIND(" – ",$BZ1544)),LEFT($BZ1544,FIND(" – ",$BZ1544)-1),$BZ1544),ProdTbl,5,0),""),BasketTbl,2,0),"کد ناشناخته"))</f>
        <v/>
      </c>
      <c r="CB1544" s="18">
        <f>IF($BZ1544="","",IFERROR(VLOOKUP(IF(ISNUMBER(FIND(" – ",$BZ1544)),LEFT($BZ1544,FIND(" – ",$BZ1544)-1),$BZ1544),ProdTbl,3,0),"کد ناشناخته"))</f>
        <v/>
      </c>
      <c r="CC1544" s="22" t="n"/>
      <c r="CD1544" s="21" t="n"/>
      <c r="CE1544" s="20" t="n"/>
      <c r="CF1544" s="18">
        <f>IF($CE1544="","",IFERROR(VLOOKUP(IFERROR(VLOOKUP(IF(ISNUMBER(FIND(" – ",$CE1544)),LEFT($CE1544,FIND(" – ",$CE1544)-1),$CE1544),ProdTbl,5,0),""),BasketTbl,2,0),"کد ناشناخته"))</f>
        <v/>
      </c>
      <c r="CG1544" s="18">
        <f>IF($CE1544="","",IFERROR(VLOOKUP(IF(ISNUMBER(FIND(" – ",$CE1544)),LEFT($CE1544,FIND(" – ",$CE1544)-1),$CE1544),ProdTbl,3,0),"کد ناشناخته"))</f>
        <v/>
      </c>
      <c r="CH1544" s="22" t="n"/>
      <c r="CI1544" s="21" t="n"/>
    </row>
    <row r="1545">
      <c r="A1545" s="18">
        <f>IF($B1545="","",COUNTA($B$10:$B1545))</f>
        <v/>
      </c>
      <c r="B1545" s="19" t="n"/>
      <c r="C1545" s="20" t="n"/>
      <c r="D1545" s="19" t="n"/>
      <c r="E1545" s="18">
        <f>IF($D1545="","",IFERROR(VLOOKUP(IF(ISNUMBER(FIND(" – ",$D1545)),LEFT($D1545,FIND(" – ",$D1545)-1),$D1545),SellerTbl,2,0),"کد ناشناخته"))</f>
        <v/>
      </c>
      <c r="F1545" s="21" t="n"/>
      <c r="G1545" s="21" t="n"/>
      <c r="H1545" s="22" t="n"/>
      <c r="I1545" s="23">
        <f>IF(OR($F1545="",$G1545=""),"",$F1545-$G1545)</f>
        <v/>
      </c>
      <c r="J1545" s="18">
        <f>IF($I1545="","",IF(ABS($I1545)&lt;=0.01*$F1545,"√","×"))</f>
        <v/>
      </c>
      <c r="K1545" s="23">
        <f>IF(COUNT($Q1545,$V1545,$AA1545,$AF1545,$AK1545,$AP1545,$AU1545,$AZ1545,$BE1545,$BJ1545,$BO1545,$BT1545,$BY1545,$CD1545,$CI1545)=0,"",SUM($Q1545,$V1545,$AA1545,$AF1545,$AK1545,$AP1545,$AU1545,$AZ1545,$BE1545,$BJ1545,$BO1545,$BT1545,$BY1545,$CD1545,$CI1545))</f>
        <v/>
      </c>
      <c r="L1545" s="23">
        <f>IF(OR($F1545="",$K1545=""),"",$F1545-$K1545)</f>
        <v/>
      </c>
      <c r="M1545" s="20" t="n"/>
      <c r="N1545" s="18">
        <f>IF($M1545="","",IFERROR(VLOOKUP(IFERROR(VLOOKUP(IF(ISNUMBER(FIND(" – ",$M1545)),LEFT($M1545,FIND(" – ",$M1545)-1),$M1545),ProdTbl,5,0),""),BasketTbl,2,0),"کد ناشناخته"))</f>
        <v/>
      </c>
      <c r="O1545" s="18">
        <f>IF($M1545="","",IFERROR(VLOOKUP(IF(ISNUMBER(FIND(" – ",$M1545)),LEFT($M1545,FIND(" – ",$M1545)-1),$M1545),ProdTbl,3,0),"کد ناشناخته"))</f>
        <v/>
      </c>
      <c r="P1545" s="22" t="n"/>
      <c r="Q1545" s="21" t="n"/>
      <c r="R1545" s="20" t="n"/>
      <c r="S1545" s="18">
        <f>IF($R1545="","",IFERROR(VLOOKUP(IFERROR(VLOOKUP(IF(ISNUMBER(FIND(" – ",$R1545)),LEFT($R1545,FIND(" – ",$R1545)-1),$R1545),ProdTbl,5,0),""),BasketTbl,2,0),"کد ناشناخته"))</f>
        <v/>
      </c>
      <c r="T1545" s="18">
        <f>IF($R1545="","",IFERROR(VLOOKUP(IF(ISNUMBER(FIND(" – ",$R1545)),LEFT($R1545,FIND(" – ",$R1545)-1),$R1545),ProdTbl,3,0),"کد ناشناخته"))</f>
        <v/>
      </c>
      <c r="U1545" s="22" t="n"/>
      <c r="V1545" s="21" t="n"/>
      <c r="W1545" s="20" t="n"/>
      <c r="X1545" s="18">
        <f>IF($W1545="","",IFERROR(VLOOKUP(IFERROR(VLOOKUP(IF(ISNUMBER(FIND(" – ",$W1545)),LEFT($W1545,FIND(" – ",$W1545)-1),$W1545),ProdTbl,5,0),""),BasketTbl,2,0),"کد ناشناخته"))</f>
        <v/>
      </c>
      <c r="Y1545" s="18">
        <f>IF($W1545="","",IFERROR(VLOOKUP(IF(ISNUMBER(FIND(" – ",$W1545)),LEFT($W1545,FIND(" – ",$W1545)-1),$W1545),ProdTbl,3,0),"کد ناشناخته"))</f>
        <v/>
      </c>
      <c r="Z1545" s="22" t="n"/>
      <c r="AA1545" s="21" t="n"/>
      <c r="AB1545" s="20" t="n"/>
      <c r="AC1545" s="18">
        <f>IF($AB1545="","",IFERROR(VLOOKUP(IFERROR(VLOOKUP(IF(ISNUMBER(FIND(" – ",$AB1545)),LEFT($AB1545,FIND(" – ",$AB1545)-1),$AB1545),ProdTbl,5,0),""),BasketTbl,2,0),"کد ناشناخته"))</f>
        <v/>
      </c>
      <c r="AD1545" s="18">
        <f>IF($AB1545="","",IFERROR(VLOOKUP(IF(ISNUMBER(FIND(" – ",$AB1545)),LEFT($AB1545,FIND(" – ",$AB1545)-1),$AB1545),ProdTbl,3,0),"کد ناشناخته"))</f>
        <v/>
      </c>
      <c r="AE1545" s="22" t="n"/>
      <c r="AF1545" s="21" t="n"/>
      <c r="AG1545" s="20" t="n"/>
      <c r="AH1545" s="18">
        <f>IF($AG1545="","",IFERROR(VLOOKUP(IFERROR(VLOOKUP(IF(ISNUMBER(FIND(" – ",$AG1545)),LEFT($AG1545,FIND(" – ",$AG1545)-1),$AG1545),ProdTbl,5,0),""),BasketTbl,2,0),"کد ناشناخته"))</f>
        <v/>
      </c>
      <c r="AI1545" s="18">
        <f>IF($AG1545="","",IFERROR(VLOOKUP(IF(ISNUMBER(FIND(" – ",$AG1545)),LEFT($AG1545,FIND(" – ",$AG1545)-1),$AG1545),ProdTbl,3,0),"کد ناشناخته"))</f>
        <v/>
      </c>
      <c r="AJ1545" s="22" t="n"/>
      <c r="AK1545" s="21" t="n"/>
      <c r="AL1545" s="20" t="n"/>
      <c r="AM1545" s="18">
        <f>IF($AL1545="","",IFERROR(VLOOKUP(IFERROR(VLOOKUP(IF(ISNUMBER(FIND(" – ",$AL1545)),LEFT($AL1545,FIND(" – ",$AL1545)-1),$AL1545),ProdTbl,5,0),""),BasketTbl,2,0),"کد ناشناخته"))</f>
        <v/>
      </c>
      <c r="AN1545" s="18">
        <f>IF($AL1545="","",IFERROR(VLOOKUP(IF(ISNUMBER(FIND(" – ",$AL1545)),LEFT($AL1545,FIND(" – ",$AL1545)-1),$AL1545),ProdTbl,3,0),"کد ناشناخته"))</f>
        <v/>
      </c>
      <c r="AO1545" s="22" t="n"/>
      <c r="AP1545" s="21" t="n"/>
      <c r="AQ1545" s="20" t="n"/>
      <c r="AR1545" s="18">
        <f>IF($AQ1545="","",IFERROR(VLOOKUP(IFERROR(VLOOKUP(IF(ISNUMBER(FIND(" – ",$AQ1545)),LEFT($AQ1545,FIND(" – ",$AQ1545)-1),$AQ1545),ProdTbl,5,0),""),BasketTbl,2,0),"کد ناشناخته"))</f>
        <v/>
      </c>
      <c r="AS1545" s="18">
        <f>IF($AQ1545="","",IFERROR(VLOOKUP(IF(ISNUMBER(FIND(" – ",$AQ1545)),LEFT($AQ1545,FIND(" – ",$AQ1545)-1),$AQ1545),ProdTbl,3,0),"کد ناشناخته"))</f>
        <v/>
      </c>
      <c r="AT1545" s="22" t="n"/>
      <c r="AU1545" s="21" t="n"/>
      <c r="AV1545" s="20" t="n"/>
      <c r="AW1545" s="18">
        <f>IF($AV1545="","",IFERROR(VLOOKUP(IFERROR(VLOOKUP(IF(ISNUMBER(FIND(" – ",$AV1545)),LEFT($AV1545,FIND(" – ",$AV1545)-1),$AV1545),ProdTbl,5,0),""),BasketTbl,2,0),"کد ناشناخته"))</f>
        <v/>
      </c>
      <c r="AX1545" s="18">
        <f>IF($AV1545="","",IFERROR(VLOOKUP(IF(ISNUMBER(FIND(" – ",$AV1545)),LEFT($AV1545,FIND(" – ",$AV1545)-1),$AV1545),ProdTbl,3,0),"کد ناشناخته"))</f>
        <v/>
      </c>
      <c r="AY1545" s="22" t="n"/>
      <c r="AZ1545" s="21" t="n"/>
      <c r="BA1545" s="20" t="n"/>
      <c r="BB1545" s="18">
        <f>IF($BA1545="","",IFERROR(VLOOKUP(IFERROR(VLOOKUP(IF(ISNUMBER(FIND(" – ",$BA1545)),LEFT($BA1545,FIND(" – ",$BA1545)-1),$BA1545),ProdTbl,5,0),""),BasketTbl,2,0),"کد ناشناخته"))</f>
        <v/>
      </c>
      <c r="BC1545" s="18">
        <f>IF($BA1545="","",IFERROR(VLOOKUP(IF(ISNUMBER(FIND(" – ",$BA1545)),LEFT($BA1545,FIND(" – ",$BA1545)-1),$BA1545),ProdTbl,3,0),"کد ناشناخته"))</f>
        <v/>
      </c>
      <c r="BD1545" s="22" t="n"/>
      <c r="BE1545" s="21" t="n"/>
      <c r="BF1545" s="20" t="n"/>
      <c r="BG1545" s="18">
        <f>IF($BF1545="","",IFERROR(VLOOKUP(IFERROR(VLOOKUP(IF(ISNUMBER(FIND(" – ",$BF1545)),LEFT($BF1545,FIND(" – ",$BF1545)-1),$BF1545),ProdTbl,5,0),""),BasketTbl,2,0),"کد ناشناخته"))</f>
        <v/>
      </c>
      <c r="BH1545" s="18">
        <f>IF($BF1545="","",IFERROR(VLOOKUP(IF(ISNUMBER(FIND(" – ",$BF1545)),LEFT($BF1545,FIND(" – ",$BF1545)-1),$BF1545),ProdTbl,3,0),"کد ناشناخته"))</f>
        <v/>
      </c>
      <c r="BI1545" s="22" t="n"/>
      <c r="BJ1545" s="21" t="n"/>
      <c r="BK1545" s="20" t="n"/>
      <c r="BL1545" s="18">
        <f>IF($BK1545="","",IFERROR(VLOOKUP(IFERROR(VLOOKUP(IF(ISNUMBER(FIND(" – ",$BK1545)),LEFT($BK1545,FIND(" – ",$BK1545)-1),$BK1545),ProdTbl,5,0),""),BasketTbl,2,0),"کد ناشناخته"))</f>
        <v/>
      </c>
      <c r="BM1545" s="18">
        <f>IF($BK1545="","",IFERROR(VLOOKUP(IF(ISNUMBER(FIND(" – ",$BK1545)),LEFT($BK1545,FIND(" – ",$BK1545)-1),$BK1545),ProdTbl,3,0),"کد ناشناخته"))</f>
        <v/>
      </c>
      <c r="BN1545" s="22" t="n"/>
      <c r="BO1545" s="21" t="n"/>
      <c r="BP1545" s="20" t="n"/>
      <c r="BQ1545" s="18">
        <f>IF($BP1545="","",IFERROR(VLOOKUP(IFERROR(VLOOKUP(IF(ISNUMBER(FIND(" – ",$BP1545)),LEFT($BP1545,FIND(" – ",$BP1545)-1),$BP1545),ProdTbl,5,0),""),BasketTbl,2,0),"کد ناشناخته"))</f>
        <v/>
      </c>
      <c r="BR1545" s="18">
        <f>IF($BP1545="","",IFERROR(VLOOKUP(IF(ISNUMBER(FIND(" – ",$BP1545)),LEFT($BP1545,FIND(" – ",$BP1545)-1),$BP1545),ProdTbl,3,0),"کد ناشناخته"))</f>
        <v/>
      </c>
      <c r="BS1545" s="22" t="n"/>
      <c r="BT1545" s="21" t="n"/>
      <c r="BU1545" s="20" t="n"/>
      <c r="BV1545" s="18">
        <f>IF($BU1545="","",IFERROR(VLOOKUP(IFERROR(VLOOKUP(IF(ISNUMBER(FIND(" – ",$BU1545)),LEFT($BU1545,FIND(" – ",$BU1545)-1),$BU1545),ProdTbl,5,0),""),BasketTbl,2,0),"کد ناشناخته"))</f>
        <v/>
      </c>
      <c r="BW1545" s="18">
        <f>IF($BU1545="","",IFERROR(VLOOKUP(IF(ISNUMBER(FIND(" – ",$BU1545)),LEFT($BU1545,FIND(" – ",$BU1545)-1),$BU1545),ProdTbl,3,0),"کد ناشناخته"))</f>
        <v/>
      </c>
      <c r="BX1545" s="22" t="n"/>
      <c r="BY1545" s="21" t="n"/>
      <c r="BZ1545" s="20" t="n"/>
      <c r="CA1545" s="18">
        <f>IF($BZ1545="","",IFERROR(VLOOKUP(IFERROR(VLOOKUP(IF(ISNUMBER(FIND(" – ",$BZ1545)),LEFT($BZ1545,FIND(" – ",$BZ1545)-1),$BZ1545),ProdTbl,5,0),""),BasketTbl,2,0),"کد ناشناخته"))</f>
        <v/>
      </c>
      <c r="CB1545" s="18">
        <f>IF($BZ1545="","",IFERROR(VLOOKUP(IF(ISNUMBER(FIND(" – ",$BZ1545)),LEFT($BZ1545,FIND(" – ",$BZ1545)-1),$BZ1545),ProdTbl,3,0),"کد ناشناخته"))</f>
        <v/>
      </c>
      <c r="CC1545" s="22" t="n"/>
      <c r="CD1545" s="21" t="n"/>
      <c r="CE1545" s="20" t="n"/>
      <c r="CF1545" s="18">
        <f>IF($CE1545="","",IFERROR(VLOOKUP(IFERROR(VLOOKUP(IF(ISNUMBER(FIND(" – ",$CE1545)),LEFT($CE1545,FIND(" – ",$CE1545)-1),$CE1545),ProdTbl,5,0),""),BasketTbl,2,0),"کد ناشناخته"))</f>
        <v/>
      </c>
      <c r="CG1545" s="18">
        <f>IF($CE1545="","",IFERROR(VLOOKUP(IF(ISNUMBER(FIND(" – ",$CE1545)),LEFT($CE1545,FIND(" – ",$CE1545)-1),$CE1545),ProdTbl,3,0),"کد ناشناخته"))</f>
        <v/>
      </c>
      <c r="CH1545" s="22" t="n"/>
      <c r="CI1545" s="21" t="n"/>
    </row>
    <row r="1546">
      <c r="A1546" s="18">
        <f>IF($B1546="","",COUNTA($B$10:$B1546))</f>
        <v/>
      </c>
      <c r="B1546" s="19" t="n"/>
      <c r="C1546" s="20" t="n"/>
      <c r="D1546" s="19" t="n"/>
      <c r="E1546" s="18">
        <f>IF($D1546="","",IFERROR(VLOOKUP(IF(ISNUMBER(FIND(" – ",$D1546)),LEFT($D1546,FIND(" – ",$D1546)-1),$D1546),SellerTbl,2,0),"کد ناشناخته"))</f>
        <v/>
      </c>
      <c r="F1546" s="21" t="n"/>
      <c r="G1546" s="21" t="n"/>
      <c r="H1546" s="22" t="n"/>
      <c r="I1546" s="23">
        <f>IF(OR($F1546="",$G1546=""),"",$F1546-$G1546)</f>
        <v/>
      </c>
      <c r="J1546" s="18">
        <f>IF($I1546="","",IF(ABS($I1546)&lt;=0.01*$F1546,"√","×"))</f>
        <v/>
      </c>
      <c r="K1546" s="23">
        <f>IF(COUNT($Q1546,$V1546,$AA1546,$AF1546,$AK1546,$AP1546,$AU1546,$AZ1546,$BE1546,$BJ1546,$BO1546,$BT1546,$BY1546,$CD1546,$CI1546)=0,"",SUM($Q1546,$V1546,$AA1546,$AF1546,$AK1546,$AP1546,$AU1546,$AZ1546,$BE1546,$BJ1546,$BO1546,$BT1546,$BY1546,$CD1546,$CI1546))</f>
        <v/>
      </c>
      <c r="L1546" s="23">
        <f>IF(OR($F1546="",$K1546=""),"",$F1546-$K1546)</f>
        <v/>
      </c>
      <c r="M1546" s="20" t="n"/>
      <c r="N1546" s="18">
        <f>IF($M1546="","",IFERROR(VLOOKUP(IFERROR(VLOOKUP(IF(ISNUMBER(FIND(" – ",$M1546)),LEFT($M1546,FIND(" – ",$M1546)-1),$M1546),ProdTbl,5,0),""),BasketTbl,2,0),"کد ناشناخته"))</f>
        <v/>
      </c>
      <c r="O1546" s="18">
        <f>IF($M1546="","",IFERROR(VLOOKUP(IF(ISNUMBER(FIND(" – ",$M1546)),LEFT($M1546,FIND(" – ",$M1546)-1),$M1546),ProdTbl,3,0),"کد ناشناخته"))</f>
        <v/>
      </c>
      <c r="P1546" s="22" t="n"/>
      <c r="Q1546" s="21" t="n"/>
      <c r="R1546" s="20" t="n"/>
      <c r="S1546" s="18">
        <f>IF($R1546="","",IFERROR(VLOOKUP(IFERROR(VLOOKUP(IF(ISNUMBER(FIND(" – ",$R1546)),LEFT($R1546,FIND(" – ",$R1546)-1),$R1546),ProdTbl,5,0),""),BasketTbl,2,0),"کد ناشناخته"))</f>
        <v/>
      </c>
      <c r="T1546" s="18">
        <f>IF($R1546="","",IFERROR(VLOOKUP(IF(ISNUMBER(FIND(" – ",$R1546)),LEFT($R1546,FIND(" – ",$R1546)-1),$R1546),ProdTbl,3,0),"کد ناشناخته"))</f>
        <v/>
      </c>
      <c r="U1546" s="22" t="n"/>
      <c r="V1546" s="21" t="n"/>
      <c r="W1546" s="20" t="n"/>
      <c r="X1546" s="18">
        <f>IF($W1546="","",IFERROR(VLOOKUP(IFERROR(VLOOKUP(IF(ISNUMBER(FIND(" – ",$W1546)),LEFT($W1546,FIND(" – ",$W1546)-1),$W1546),ProdTbl,5,0),""),BasketTbl,2,0),"کد ناشناخته"))</f>
        <v/>
      </c>
      <c r="Y1546" s="18">
        <f>IF($W1546="","",IFERROR(VLOOKUP(IF(ISNUMBER(FIND(" – ",$W1546)),LEFT($W1546,FIND(" – ",$W1546)-1),$W1546),ProdTbl,3,0),"کد ناشناخته"))</f>
        <v/>
      </c>
      <c r="Z1546" s="22" t="n"/>
      <c r="AA1546" s="21" t="n"/>
      <c r="AB1546" s="20" t="n"/>
      <c r="AC1546" s="18">
        <f>IF($AB1546="","",IFERROR(VLOOKUP(IFERROR(VLOOKUP(IF(ISNUMBER(FIND(" – ",$AB1546)),LEFT($AB1546,FIND(" – ",$AB1546)-1),$AB1546),ProdTbl,5,0),""),BasketTbl,2,0),"کد ناشناخته"))</f>
        <v/>
      </c>
      <c r="AD1546" s="18">
        <f>IF($AB1546="","",IFERROR(VLOOKUP(IF(ISNUMBER(FIND(" – ",$AB1546)),LEFT($AB1546,FIND(" – ",$AB1546)-1),$AB1546),ProdTbl,3,0),"کد ناشناخته"))</f>
        <v/>
      </c>
      <c r="AE1546" s="22" t="n"/>
      <c r="AF1546" s="21" t="n"/>
      <c r="AG1546" s="20" t="n"/>
      <c r="AH1546" s="18">
        <f>IF($AG1546="","",IFERROR(VLOOKUP(IFERROR(VLOOKUP(IF(ISNUMBER(FIND(" – ",$AG1546)),LEFT($AG1546,FIND(" – ",$AG1546)-1),$AG1546),ProdTbl,5,0),""),BasketTbl,2,0),"کد ناشناخته"))</f>
        <v/>
      </c>
      <c r="AI1546" s="18">
        <f>IF($AG1546="","",IFERROR(VLOOKUP(IF(ISNUMBER(FIND(" – ",$AG1546)),LEFT($AG1546,FIND(" – ",$AG1546)-1),$AG1546),ProdTbl,3,0),"کد ناشناخته"))</f>
        <v/>
      </c>
      <c r="AJ1546" s="22" t="n"/>
      <c r="AK1546" s="21" t="n"/>
      <c r="AL1546" s="20" t="n"/>
      <c r="AM1546" s="18">
        <f>IF($AL1546="","",IFERROR(VLOOKUP(IFERROR(VLOOKUP(IF(ISNUMBER(FIND(" – ",$AL1546)),LEFT($AL1546,FIND(" – ",$AL1546)-1),$AL1546),ProdTbl,5,0),""),BasketTbl,2,0),"کد ناشناخته"))</f>
        <v/>
      </c>
      <c r="AN1546" s="18">
        <f>IF($AL1546="","",IFERROR(VLOOKUP(IF(ISNUMBER(FIND(" – ",$AL1546)),LEFT($AL1546,FIND(" – ",$AL1546)-1),$AL1546),ProdTbl,3,0),"کد ناشناخته"))</f>
        <v/>
      </c>
      <c r="AO1546" s="22" t="n"/>
      <c r="AP1546" s="21" t="n"/>
      <c r="AQ1546" s="20" t="n"/>
      <c r="AR1546" s="18">
        <f>IF($AQ1546="","",IFERROR(VLOOKUP(IFERROR(VLOOKUP(IF(ISNUMBER(FIND(" – ",$AQ1546)),LEFT($AQ1546,FIND(" – ",$AQ1546)-1),$AQ1546),ProdTbl,5,0),""),BasketTbl,2,0),"کد ناشناخته"))</f>
        <v/>
      </c>
      <c r="AS1546" s="18">
        <f>IF($AQ1546="","",IFERROR(VLOOKUP(IF(ISNUMBER(FIND(" – ",$AQ1546)),LEFT($AQ1546,FIND(" – ",$AQ1546)-1),$AQ1546),ProdTbl,3,0),"کد ناشناخته"))</f>
        <v/>
      </c>
      <c r="AT1546" s="22" t="n"/>
      <c r="AU1546" s="21" t="n"/>
      <c r="AV1546" s="20" t="n"/>
      <c r="AW1546" s="18">
        <f>IF($AV1546="","",IFERROR(VLOOKUP(IFERROR(VLOOKUP(IF(ISNUMBER(FIND(" – ",$AV1546)),LEFT($AV1546,FIND(" – ",$AV1546)-1),$AV1546),ProdTbl,5,0),""),BasketTbl,2,0),"کد ناشناخته"))</f>
        <v/>
      </c>
      <c r="AX1546" s="18">
        <f>IF($AV1546="","",IFERROR(VLOOKUP(IF(ISNUMBER(FIND(" – ",$AV1546)),LEFT($AV1546,FIND(" – ",$AV1546)-1),$AV1546),ProdTbl,3,0),"کد ناشناخته"))</f>
        <v/>
      </c>
      <c r="AY1546" s="22" t="n"/>
      <c r="AZ1546" s="21" t="n"/>
      <c r="BA1546" s="20" t="n"/>
      <c r="BB1546" s="18">
        <f>IF($BA1546="","",IFERROR(VLOOKUP(IFERROR(VLOOKUP(IF(ISNUMBER(FIND(" – ",$BA1546)),LEFT($BA1546,FIND(" – ",$BA1546)-1),$BA1546),ProdTbl,5,0),""),BasketTbl,2,0),"کد ناشناخته"))</f>
        <v/>
      </c>
      <c r="BC1546" s="18">
        <f>IF($BA1546="","",IFERROR(VLOOKUP(IF(ISNUMBER(FIND(" – ",$BA1546)),LEFT($BA1546,FIND(" – ",$BA1546)-1),$BA1546),ProdTbl,3,0),"کد ناشناخته"))</f>
        <v/>
      </c>
      <c r="BD1546" s="22" t="n"/>
      <c r="BE1546" s="21" t="n"/>
      <c r="BF1546" s="20" t="n"/>
      <c r="BG1546" s="18">
        <f>IF($BF1546="","",IFERROR(VLOOKUP(IFERROR(VLOOKUP(IF(ISNUMBER(FIND(" – ",$BF1546)),LEFT($BF1546,FIND(" – ",$BF1546)-1),$BF1546),ProdTbl,5,0),""),BasketTbl,2,0),"کد ناشناخته"))</f>
        <v/>
      </c>
      <c r="BH1546" s="18">
        <f>IF($BF1546="","",IFERROR(VLOOKUP(IF(ISNUMBER(FIND(" – ",$BF1546)),LEFT($BF1546,FIND(" – ",$BF1546)-1),$BF1546),ProdTbl,3,0),"کد ناشناخته"))</f>
        <v/>
      </c>
      <c r="BI1546" s="22" t="n"/>
      <c r="BJ1546" s="21" t="n"/>
      <c r="BK1546" s="20" t="n"/>
      <c r="BL1546" s="18">
        <f>IF($BK1546="","",IFERROR(VLOOKUP(IFERROR(VLOOKUP(IF(ISNUMBER(FIND(" – ",$BK1546)),LEFT($BK1546,FIND(" – ",$BK1546)-1),$BK1546),ProdTbl,5,0),""),BasketTbl,2,0),"کد ناشناخته"))</f>
        <v/>
      </c>
      <c r="BM1546" s="18">
        <f>IF($BK1546="","",IFERROR(VLOOKUP(IF(ISNUMBER(FIND(" – ",$BK1546)),LEFT($BK1546,FIND(" – ",$BK1546)-1),$BK1546),ProdTbl,3,0),"کد ناشناخته"))</f>
        <v/>
      </c>
      <c r="BN1546" s="22" t="n"/>
      <c r="BO1546" s="21" t="n"/>
      <c r="BP1546" s="20" t="n"/>
      <c r="BQ1546" s="18">
        <f>IF($BP1546="","",IFERROR(VLOOKUP(IFERROR(VLOOKUP(IF(ISNUMBER(FIND(" – ",$BP1546)),LEFT($BP1546,FIND(" – ",$BP1546)-1),$BP1546),ProdTbl,5,0),""),BasketTbl,2,0),"کد ناشناخته"))</f>
        <v/>
      </c>
      <c r="BR1546" s="18">
        <f>IF($BP1546="","",IFERROR(VLOOKUP(IF(ISNUMBER(FIND(" – ",$BP1546)),LEFT($BP1546,FIND(" – ",$BP1546)-1),$BP1546),ProdTbl,3,0),"کد ناشناخته"))</f>
        <v/>
      </c>
      <c r="BS1546" s="22" t="n"/>
      <c r="BT1546" s="21" t="n"/>
      <c r="BU1546" s="20" t="n"/>
      <c r="BV1546" s="18">
        <f>IF($BU1546="","",IFERROR(VLOOKUP(IFERROR(VLOOKUP(IF(ISNUMBER(FIND(" – ",$BU1546)),LEFT($BU1546,FIND(" – ",$BU1546)-1),$BU1546),ProdTbl,5,0),""),BasketTbl,2,0),"کد ناشناخته"))</f>
        <v/>
      </c>
      <c r="BW1546" s="18">
        <f>IF($BU1546="","",IFERROR(VLOOKUP(IF(ISNUMBER(FIND(" – ",$BU1546)),LEFT($BU1546,FIND(" – ",$BU1546)-1),$BU1546),ProdTbl,3,0),"کد ناشناخته"))</f>
        <v/>
      </c>
      <c r="BX1546" s="22" t="n"/>
      <c r="BY1546" s="21" t="n"/>
      <c r="BZ1546" s="20" t="n"/>
      <c r="CA1546" s="18">
        <f>IF($BZ1546="","",IFERROR(VLOOKUP(IFERROR(VLOOKUP(IF(ISNUMBER(FIND(" – ",$BZ1546)),LEFT($BZ1546,FIND(" – ",$BZ1546)-1),$BZ1546),ProdTbl,5,0),""),BasketTbl,2,0),"کد ناشناخته"))</f>
        <v/>
      </c>
      <c r="CB1546" s="18">
        <f>IF($BZ1546="","",IFERROR(VLOOKUP(IF(ISNUMBER(FIND(" – ",$BZ1546)),LEFT($BZ1546,FIND(" – ",$BZ1546)-1),$BZ1546),ProdTbl,3,0),"کد ناشناخته"))</f>
        <v/>
      </c>
      <c r="CC1546" s="22" t="n"/>
      <c r="CD1546" s="21" t="n"/>
      <c r="CE1546" s="20" t="n"/>
      <c r="CF1546" s="18">
        <f>IF($CE1546="","",IFERROR(VLOOKUP(IFERROR(VLOOKUP(IF(ISNUMBER(FIND(" – ",$CE1546)),LEFT($CE1546,FIND(" – ",$CE1546)-1),$CE1546),ProdTbl,5,0),""),BasketTbl,2,0),"کد ناشناخته"))</f>
        <v/>
      </c>
      <c r="CG1546" s="18">
        <f>IF($CE1546="","",IFERROR(VLOOKUP(IF(ISNUMBER(FIND(" – ",$CE1546)),LEFT($CE1546,FIND(" – ",$CE1546)-1),$CE1546),ProdTbl,3,0),"کد ناشناخته"))</f>
        <v/>
      </c>
      <c r="CH1546" s="22" t="n"/>
      <c r="CI1546" s="21" t="n"/>
    </row>
    <row r="1547">
      <c r="A1547" s="18">
        <f>IF($B1547="","",COUNTA($B$10:$B1547))</f>
        <v/>
      </c>
      <c r="B1547" s="19" t="n"/>
      <c r="C1547" s="20" t="n"/>
      <c r="D1547" s="19" t="n"/>
      <c r="E1547" s="18">
        <f>IF($D1547="","",IFERROR(VLOOKUP(IF(ISNUMBER(FIND(" – ",$D1547)),LEFT($D1547,FIND(" – ",$D1547)-1),$D1547),SellerTbl,2,0),"کد ناشناخته"))</f>
        <v/>
      </c>
      <c r="F1547" s="21" t="n"/>
      <c r="G1547" s="21" t="n"/>
      <c r="H1547" s="22" t="n"/>
      <c r="I1547" s="23">
        <f>IF(OR($F1547="",$G1547=""),"",$F1547-$G1547)</f>
        <v/>
      </c>
      <c r="J1547" s="18">
        <f>IF($I1547="","",IF(ABS($I1547)&lt;=0.01*$F1547,"√","×"))</f>
        <v/>
      </c>
      <c r="K1547" s="23">
        <f>IF(COUNT($Q1547,$V1547,$AA1547,$AF1547,$AK1547,$AP1547,$AU1547,$AZ1547,$BE1547,$BJ1547,$BO1547,$BT1547,$BY1547,$CD1547,$CI1547)=0,"",SUM($Q1547,$V1547,$AA1547,$AF1547,$AK1547,$AP1547,$AU1547,$AZ1547,$BE1547,$BJ1547,$BO1547,$BT1547,$BY1547,$CD1547,$CI1547))</f>
        <v/>
      </c>
      <c r="L1547" s="23">
        <f>IF(OR($F1547="",$K1547=""),"",$F1547-$K1547)</f>
        <v/>
      </c>
      <c r="M1547" s="20" t="n"/>
      <c r="N1547" s="18">
        <f>IF($M1547="","",IFERROR(VLOOKUP(IFERROR(VLOOKUP(IF(ISNUMBER(FIND(" – ",$M1547)),LEFT($M1547,FIND(" – ",$M1547)-1),$M1547),ProdTbl,5,0),""),BasketTbl,2,0),"کد ناشناخته"))</f>
        <v/>
      </c>
      <c r="O1547" s="18">
        <f>IF($M1547="","",IFERROR(VLOOKUP(IF(ISNUMBER(FIND(" – ",$M1547)),LEFT($M1547,FIND(" – ",$M1547)-1),$M1547),ProdTbl,3,0),"کد ناشناخته"))</f>
        <v/>
      </c>
      <c r="P1547" s="22" t="n"/>
      <c r="Q1547" s="21" t="n"/>
      <c r="R1547" s="20" t="n"/>
      <c r="S1547" s="18">
        <f>IF($R1547="","",IFERROR(VLOOKUP(IFERROR(VLOOKUP(IF(ISNUMBER(FIND(" – ",$R1547)),LEFT($R1547,FIND(" – ",$R1547)-1),$R1547),ProdTbl,5,0),""),BasketTbl,2,0),"کد ناشناخته"))</f>
        <v/>
      </c>
      <c r="T1547" s="18">
        <f>IF($R1547="","",IFERROR(VLOOKUP(IF(ISNUMBER(FIND(" – ",$R1547)),LEFT($R1547,FIND(" – ",$R1547)-1),$R1547),ProdTbl,3,0),"کد ناشناخته"))</f>
        <v/>
      </c>
      <c r="U1547" s="22" t="n"/>
      <c r="V1547" s="21" t="n"/>
      <c r="W1547" s="20" t="n"/>
      <c r="X1547" s="18">
        <f>IF($W1547="","",IFERROR(VLOOKUP(IFERROR(VLOOKUP(IF(ISNUMBER(FIND(" – ",$W1547)),LEFT($W1547,FIND(" – ",$W1547)-1),$W1547),ProdTbl,5,0),""),BasketTbl,2,0),"کد ناشناخته"))</f>
        <v/>
      </c>
      <c r="Y1547" s="18">
        <f>IF($W1547="","",IFERROR(VLOOKUP(IF(ISNUMBER(FIND(" – ",$W1547)),LEFT($W1547,FIND(" – ",$W1547)-1),$W1547),ProdTbl,3,0),"کد ناشناخته"))</f>
        <v/>
      </c>
      <c r="Z1547" s="22" t="n"/>
      <c r="AA1547" s="21" t="n"/>
      <c r="AB1547" s="20" t="n"/>
      <c r="AC1547" s="18">
        <f>IF($AB1547="","",IFERROR(VLOOKUP(IFERROR(VLOOKUP(IF(ISNUMBER(FIND(" – ",$AB1547)),LEFT($AB1547,FIND(" – ",$AB1547)-1),$AB1547),ProdTbl,5,0),""),BasketTbl,2,0),"کد ناشناخته"))</f>
        <v/>
      </c>
      <c r="AD1547" s="18">
        <f>IF($AB1547="","",IFERROR(VLOOKUP(IF(ISNUMBER(FIND(" – ",$AB1547)),LEFT($AB1547,FIND(" – ",$AB1547)-1),$AB1547),ProdTbl,3,0),"کد ناشناخته"))</f>
        <v/>
      </c>
      <c r="AE1547" s="22" t="n"/>
      <c r="AF1547" s="21" t="n"/>
      <c r="AG1547" s="20" t="n"/>
      <c r="AH1547" s="18">
        <f>IF($AG1547="","",IFERROR(VLOOKUP(IFERROR(VLOOKUP(IF(ISNUMBER(FIND(" – ",$AG1547)),LEFT($AG1547,FIND(" – ",$AG1547)-1),$AG1547),ProdTbl,5,0),""),BasketTbl,2,0),"کد ناشناخته"))</f>
        <v/>
      </c>
      <c r="AI1547" s="18">
        <f>IF($AG1547="","",IFERROR(VLOOKUP(IF(ISNUMBER(FIND(" – ",$AG1547)),LEFT($AG1547,FIND(" – ",$AG1547)-1),$AG1547),ProdTbl,3,0),"کد ناشناخته"))</f>
        <v/>
      </c>
      <c r="AJ1547" s="22" t="n"/>
      <c r="AK1547" s="21" t="n"/>
      <c r="AL1547" s="20" t="n"/>
      <c r="AM1547" s="18">
        <f>IF($AL1547="","",IFERROR(VLOOKUP(IFERROR(VLOOKUP(IF(ISNUMBER(FIND(" – ",$AL1547)),LEFT($AL1547,FIND(" – ",$AL1547)-1),$AL1547),ProdTbl,5,0),""),BasketTbl,2,0),"کد ناشناخته"))</f>
        <v/>
      </c>
      <c r="AN1547" s="18">
        <f>IF($AL1547="","",IFERROR(VLOOKUP(IF(ISNUMBER(FIND(" – ",$AL1547)),LEFT($AL1547,FIND(" – ",$AL1547)-1),$AL1547),ProdTbl,3,0),"کد ناشناخته"))</f>
        <v/>
      </c>
      <c r="AO1547" s="22" t="n"/>
      <c r="AP1547" s="21" t="n"/>
      <c r="AQ1547" s="20" t="n"/>
      <c r="AR1547" s="18">
        <f>IF($AQ1547="","",IFERROR(VLOOKUP(IFERROR(VLOOKUP(IF(ISNUMBER(FIND(" – ",$AQ1547)),LEFT($AQ1547,FIND(" – ",$AQ1547)-1),$AQ1547),ProdTbl,5,0),""),BasketTbl,2,0),"کد ناشناخته"))</f>
        <v/>
      </c>
      <c r="AS1547" s="18">
        <f>IF($AQ1547="","",IFERROR(VLOOKUP(IF(ISNUMBER(FIND(" – ",$AQ1547)),LEFT($AQ1547,FIND(" – ",$AQ1547)-1),$AQ1547),ProdTbl,3,0),"کد ناشناخته"))</f>
        <v/>
      </c>
      <c r="AT1547" s="22" t="n"/>
      <c r="AU1547" s="21" t="n"/>
      <c r="AV1547" s="20" t="n"/>
      <c r="AW1547" s="18">
        <f>IF($AV1547="","",IFERROR(VLOOKUP(IFERROR(VLOOKUP(IF(ISNUMBER(FIND(" – ",$AV1547)),LEFT($AV1547,FIND(" – ",$AV1547)-1),$AV1547),ProdTbl,5,0),""),BasketTbl,2,0),"کد ناشناخته"))</f>
        <v/>
      </c>
      <c r="AX1547" s="18">
        <f>IF($AV1547="","",IFERROR(VLOOKUP(IF(ISNUMBER(FIND(" – ",$AV1547)),LEFT($AV1547,FIND(" – ",$AV1547)-1),$AV1547),ProdTbl,3,0),"کد ناشناخته"))</f>
        <v/>
      </c>
      <c r="AY1547" s="22" t="n"/>
      <c r="AZ1547" s="21" t="n"/>
      <c r="BA1547" s="20" t="n"/>
      <c r="BB1547" s="18">
        <f>IF($BA1547="","",IFERROR(VLOOKUP(IFERROR(VLOOKUP(IF(ISNUMBER(FIND(" – ",$BA1547)),LEFT($BA1547,FIND(" – ",$BA1547)-1),$BA1547),ProdTbl,5,0),""),BasketTbl,2,0),"کد ناشناخته"))</f>
        <v/>
      </c>
      <c r="BC1547" s="18">
        <f>IF($BA1547="","",IFERROR(VLOOKUP(IF(ISNUMBER(FIND(" – ",$BA1547)),LEFT($BA1547,FIND(" – ",$BA1547)-1),$BA1547),ProdTbl,3,0),"کد ناشناخته"))</f>
        <v/>
      </c>
      <c r="BD1547" s="22" t="n"/>
      <c r="BE1547" s="21" t="n"/>
      <c r="BF1547" s="20" t="n"/>
      <c r="BG1547" s="18">
        <f>IF($BF1547="","",IFERROR(VLOOKUP(IFERROR(VLOOKUP(IF(ISNUMBER(FIND(" – ",$BF1547)),LEFT($BF1547,FIND(" – ",$BF1547)-1),$BF1547),ProdTbl,5,0),""),BasketTbl,2,0),"کد ناشناخته"))</f>
        <v/>
      </c>
      <c r="BH1547" s="18">
        <f>IF($BF1547="","",IFERROR(VLOOKUP(IF(ISNUMBER(FIND(" – ",$BF1547)),LEFT($BF1547,FIND(" – ",$BF1547)-1),$BF1547),ProdTbl,3,0),"کد ناشناخته"))</f>
        <v/>
      </c>
      <c r="BI1547" s="22" t="n"/>
      <c r="BJ1547" s="21" t="n"/>
      <c r="BK1547" s="20" t="n"/>
      <c r="BL1547" s="18">
        <f>IF($BK1547="","",IFERROR(VLOOKUP(IFERROR(VLOOKUP(IF(ISNUMBER(FIND(" – ",$BK1547)),LEFT($BK1547,FIND(" – ",$BK1547)-1),$BK1547),ProdTbl,5,0),""),BasketTbl,2,0),"کد ناشناخته"))</f>
        <v/>
      </c>
      <c r="BM1547" s="18">
        <f>IF($BK1547="","",IFERROR(VLOOKUP(IF(ISNUMBER(FIND(" – ",$BK1547)),LEFT($BK1547,FIND(" – ",$BK1547)-1),$BK1547),ProdTbl,3,0),"کد ناشناخته"))</f>
        <v/>
      </c>
      <c r="BN1547" s="22" t="n"/>
      <c r="BO1547" s="21" t="n"/>
      <c r="BP1547" s="20" t="n"/>
      <c r="BQ1547" s="18">
        <f>IF($BP1547="","",IFERROR(VLOOKUP(IFERROR(VLOOKUP(IF(ISNUMBER(FIND(" – ",$BP1547)),LEFT($BP1547,FIND(" – ",$BP1547)-1),$BP1547),ProdTbl,5,0),""),BasketTbl,2,0),"کد ناشناخته"))</f>
        <v/>
      </c>
      <c r="BR1547" s="18">
        <f>IF($BP1547="","",IFERROR(VLOOKUP(IF(ISNUMBER(FIND(" – ",$BP1547)),LEFT($BP1547,FIND(" – ",$BP1547)-1),$BP1547),ProdTbl,3,0),"کد ناشناخته"))</f>
        <v/>
      </c>
      <c r="BS1547" s="22" t="n"/>
      <c r="BT1547" s="21" t="n"/>
      <c r="BU1547" s="20" t="n"/>
      <c r="BV1547" s="18">
        <f>IF($BU1547="","",IFERROR(VLOOKUP(IFERROR(VLOOKUP(IF(ISNUMBER(FIND(" – ",$BU1547)),LEFT($BU1547,FIND(" – ",$BU1547)-1),$BU1547),ProdTbl,5,0),""),BasketTbl,2,0),"کد ناشناخته"))</f>
        <v/>
      </c>
      <c r="BW1547" s="18">
        <f>IF($BU1547="","",IFERROR(VLOOKUP(IF(ISNUMBER(FIND(" – ",$BU1547)),LEFT($BU1547,FIND(" – ",$BU1547)-1),$BU1547),ProdTbl,3,0),"کد ناشناخته"))</f>
        <v/>
      </c>
      <c r="BX1547" s="22" t="n"/>
      <c r="BY1547" s="21" t="n"/>
      <c r="BZ1547" s="20" t="n"/>
      <c r="CA1547" s="18">
        <f>IF($BZ1547="","",IFERROR(VLOOKUP(IFERROR(VLOOKUP(IF(ISNUMBER(FIND(" – ",$BZ1547)),LEFT($BZ1547,FIND(" – ",$BZ1547)-1),$BZ1547),ProdTbl,5,0),""),BasketTbl,2,0),"کد ناشناخته"))</f>
        <v/>
      </c>
      <c r="CB1547" s="18">
        <f>IF($BZ1547="","",IFERROR(VLOOKUP(IF(ISNUMBER(FIND(" – ",$BZ1547)),LEFT($BZ1547,FIND(" – ",$BZ1547)-1),$BZ1547),ProdTbl,3,0),"کد ناشناخته"))</f>
        <v/>
      </c>
      <c r="CC1547" s="22" t="n"/>
      <c r="CD1547" s="21" t="n"/>
      <c r="CE1547" s="20" t="n"/>
      <c r="CF1547" s="18">
        <f>IF($CE1547="","",IFERROR(VLOOKUP(IFERROR(VLOOKUP(IF(ISNUMBER(FIND(" – ",$CE1547)),LEFT($CE1547,FIND(" – ",$CE1547)-1),$CE1547),ProdTbl,5,0),""),BasketTbl,2,0),"کد ناشناخته"))</f>
        <v/>
      </c>
      <c r="CG1547" s="18">
        <f>IF($CE1547="","",IFERROR(VLOOKUP(IF(ISNUMBER(FIND(" – ",$CE1547)),LEFT($CE1547,FIND(" – ",$CE1547)-1),$CE1547),ProdTbl,3,0),"کد ناشناخته"))</f>
        <v/>
      </c>
      <c r="CH1547" s="22" t="n"/>
      <c r="CI1547" s="21" t="n"/>
    </row>
    <row r="1548">
      <c r="A1548" s="18">
        <f>IF($B1548="","",COUNTA($B$10:$B1548))</f>
        <v/>
      </c>
      <c r="B1548" s="19" t="n"/>
      <c r="C1548" s="20" t="n"/>
      <c r="D1548" s="19" t="n"/>
      <c r="E1548" s="18">
        <f>IF($D1548="","",IFERROR(VLOOKUP(IF(ISNUMBER(FIND(" – ",$D1548)),LEFT($D1548,FIND(" – ",$D1548)-1),$D1548),SellerTbl,2,0),"کد ناشناخته"))</f>
        <v/>
      </c>
      <c r="F1548" s="21" t="n"/>
      <c r="G1548" s="21" t="n"/>
      <c r="H1548" s="22" t="n"/>
      <c r="I1548" s="23">
        <f>IF(OR($F1548="",$G1548=""),"",$F1548-$G1548)</f>
        <v/>
      </c>
      <c r="J1548" s="18">
        <f>IF($I1548="","",IF(ABS($I1548)&lt;=0.01*$F1548,"√","×"))</f>
        <v/>
      </c>
      <c r="K1548" s="23">
        <f>IF(COUNT($Q1548,$V1548,$AA1548,$AF1548,$AK1548,$AP1548,$AU1548,$AZ1548,$BE1548,$BJ1548,$BO1548,$BT1548,$BY1548,$CD1548,$CI1548)=0,"",SUM($Q1548,$V1548,$AA1548,$AF1548,$AK1548,$AP1548,$AU1548,$AZ1548,$BE1548,$BJ1548,$BO1548,$BT1548,$BY1548,$CD1548,$CI1548))</f>
        <v/>
      </c>
      <c r="L1548" s="23">
        <f>IF(OR($F1548="",$K1548=""),"",$F1548-$K1548)</f>
        <v/>
      </c>
      <c r="M1548" s="20" t="n"/>
      <c r="N1548" s="18">
        <f>IF($M1548="","",IFERROR(VLOOKUP(IFERROR(VLOOKUP(IF(ISNUMBER(FIND(" – ",$M1548)),LEFT($M1548,FIND(" – ",$M1548)-1),$M1548),ProdTbl,5,0),""),BasketTbl,2,0),"کد ناشناخته"))</f>
        <v/>
      </c>
      <c r="O1548" s="18">
        <f>IF($M1548="","",IFERROR(VLOOKUP(IF(ISNUMBER(FIND(" – ",$M1548)),LEFT($M1548,FIND(" – ",$M1548)-1),$M1548),ProdTbl,3,0),"کد ناشناخته"))</f>
        <v/>
      </c>
      <c r="P1548" s="22" t="n"/>
      <c r="Q1548" s="21" t="n"/>
      <c r="R1548" s="20" t="n"/>
      <c r="S1548" s="18">
        <f>IF($R1548="","",IFERROR(VLOOKUP(IFERROR(VLOOKUP(IF(ISNUMBER(FIND(" – ",$R1548)),LEFT($R1548,FIND(" – ",$R1548)-1),$R1548),ProdTbl,5,0),""),BasketTbl,2,0),"کد ناشناخته"))</f>
        <v/>
      </c>
      <c r="T1548" s="18">
        <f>IF($R1548="","",IFERROR(VLOOKUP(IF(ISNUMBER(FIND(" – ",$R1548)),LEFT($R1548,FIND(" – ",$R1548)-1),$R1548),ProdTbl,3,0),"کد ناشناخته"))</f>
        <v/>
      </c>
      <c r="U1548" s="22" t="n"/>
      <c r="V1548" s="21" t="n"/>
      <c r="W1548" s="20" t="n"/>
      <c r="X1548" s="18">
        <f>IF($W1548="","",IFERROR(VLOOKUP(IFERROR(VLOOKUP(IF(ISNUMBER(FIND(" – ",$W1548)),LEFT($W1548,FIND(" – ",$W1548)-1),$W1548),ProdTbl,5,0),""),BasketTbl,2,0),"کد ناشناخته"))</f>
        <v/>
      </c>
      <c r="Y1548" s="18">
        <f>IF($W1548="","",IFERROR(VLOOKUP(IF(ISNUMBER(FIND(" – ",$W1548)),LEFT($W1548,FIND(" – ",$W1548)-1),$W1548),ProdTbl,3,0),"کد ناشناخته"))</f>
        <v/>
      </c>
      <c r="Z1548" s="22" t="n"/>
      <c r="AA1548" s="21" t="n"/>
      <c r="AB1548" s="20" t="n"/>
      <c r="AC1548" s="18">
        <f>IF($AB1548="","",IFERROR(VLOOKUP(IFERROR(VLOOKUP(IF(ISNUMBER(FIND(" – ",$AB1548)),LEFT($AB1548,FIND(" – ",$AB1548)-1),$AB1548),ProdTbl,5,0),""),BasketTbl,2,0),"کد ناشناخته"))</f>
        <v/>
      </c>
      <c r="AD1548" s="18">
        <f>IF($AB1548="","",IFERROR(VLOOKUP(IF(ISNUMBER(FIND(" – ",$AB1548)),LEFT($AB1548,FIND(" – ",$AB1548)-1),$AB1548),ProdTbl,3,0),"کد ناشناخته"))</f>
        <v/>
      </c>
      <c r="AE1548" s="22" t="n"/>
      <c r="AF1548" s="21" t="n"/>
      <c r="AG1548" s="20" t="n"/>
      <c r="AH1548" s="18">
        <f>IF($AG1548="","",IFERROR(VLOOKUP(IFERROR(VLOOKUP(IF(ISNUMBER(FIND(" – ",$AG1548)),LEFT($AG1548,FIND(" – ",$AG1548)-1),$AG1548),ProdTbl,5,0),""),BasketTbl,2,0),"کد ناشناخته"))</f>
        <v/>
      </c>
      <c r="AI1548" s="18">
        <f>IF($AG1548="","",IFERROR(VLOOKUP(IF(ISNUMBER(FIND(" – ",$AG1548)),LEFT($AG1548,FIND(" – ",$AG1548)-1),$AG1548),ProdTbl,3,0),"کد ناشناخته"))</f>
        <v/>
      </c>
      <c r="AJ1548" s="22" t="n"/>
      <c r="AK1548" s="21" t="n"/>
      <c r="AL1548" s="20" t="n"/>
      <c r="AM1548" s="18">
        <f>IF($AL1548="","",IFERROR(VLOOKUP(IFERROR(VLOOKUP(IF(ISNUMBER(FIND(" – ",$AL1548)),LEFT($AL1548,FIND(" – ",$AL1548)-1),$AL1548),ProdTbl,5,0),""),BasketTbl,2,0),"کد ناشناخته"))</f>
        <v/>
      </c>
      <c r="AN1548" s="18">
        <f>IF($AL1548="","",IFERROR(VLOOKUP(IF(ISNUMBER(FIND(" – ",$AL1548)),LEFT($AL1548,FIND(" – ",$AL1548)-1),$AL1548),ProdTbl,3,0),"کد ناشناخته"))</f>
        <v/>
      </c>
      <c r="AO1548" s="22" t="n"/>
      <c r="AP1548" s="21" t="n"/>
      <c r="AQ1548" s="20" t="n"/>
      <c r="AR1548" s="18">
        <f>IF($AQ1548="","",IFERROR(VLOOKUP(IFERROR(VLOOKUP(IF(ISNUMBER(FIND(" – ",$AQ1548)),LEFT($AQ1548,FIND(" – ",$AQ1548)-1),$AQ1548),ProdTbl,5,0),""),BasketTbl,2,0),"کد ناشناخته"))</f>
        <v/>
      </c>
      <c r="AS1548" s="18">
        <f>IF($AQ1548="","",IFERROR(VLOOKUP(IF(ISNUMBER(FIND(" – ",$AQ1548)),LEFT($AQ1548,FIND(" – ",$AQ1548)-1),$AQ1548),ProdTbl,3,0),"کد ناشناخته"))</f>
        <v/>
      </c>
      <c r="AT1548" s="22" t="n"/>
      <c r="AU1548" s="21" t="n"/>
      <c r="AV1548" s="20" t="n"/>
      <c r="AW1548" s="18">
        <f>IF($AV1548="","",IFERROR(VLOOKUP(IFERROR(VLOOKUP(IF(ISNUMBER(FIND(" – ",$AV1548)),LEFT($AV1548,FIND(" – ",$AV1548)-1),$AV1548),ProdTbl,5,0),""),BasketTbl,2,0),"کد ناشناخته"))</f>
        <v/>
      </c>
      <c r="AX1548" s="18">
        <f>IF($AV1548="","",IFERROR(VLOOKUP(IF(ISNUMBER(FIND(" – ",$AV1548)),LEFT($AV1548,FIND(" – ",$AV1548)-1),$AV1548),ProdTbl,3,0),"کد ناشناخته"))</f>
        <v/>
      </c>
      <c r="AY1548" s="22" t="n"/>
      <c r="AZ1548" s="21" t="n"/>
      <c r="BA1548" s="20" t="n"/>
      <c r="BB1548" s="18">
        <f>IF($BA1548="","",IFERROR(VLOOKUP(IFERROR(VLOOKUP(IF(ISNUMBER(FIND(" – ",$BA1548)),LEFT($BA1548,FIND(" – ",$BA1548)-1),$BA1548),ProdTbl,5,0),""),BasketTbl,2,0),"کد ناشناخته"))</f>
        <v/>
      </c>
      <c r="BC1548" s="18">
        <f>IF($BA1548="","",IFERROR(VLOOKUP(IF(ISNUMBER(FIND(" – ",$BA1548)),LEFT($BA1548,FIND(" – ",$BA1548)-1),$BA1548),ProdTbl,3,0),"کد ناشناخته"))</f>
        <v/>
      </c>
      <c r="BD1548" s="22" t="n"/>
      <c r="BE1548" s="21" t="n"/>
      <c r="BF1548" s="20" t="n"/>
      <c r="BG1548" s="18">
        <f>IF($BF1548="","",IFERROR(VLOOKUP(IFERROR(VLOOKUP(IF(ISNUMBER(FIND(" – ",$BF1548)),LEFT($BF1548,FIND(" – ",$BF1548)-1),$BF1548),ProdTbl,5,0),""),BasketTbl,2,0),"کد ناشناخته"))</f>
        <v/>
      </c>
      <c r="BH1548" s="18">
        <f>IF($BF1548="","",IFERROR(VLOOKUP(IF(ISNUMBER(FIND(" – ",$BF1548)),LEFT($BF1548,FIND(" – ",$BF1548)-1),$BF1548),ProdTbl,3,0),"کد ناشناخته"))</f>
        <v/>
      </c>
      <c r="BI1548" s="22" t="n"/>
      <c r="BJ1548" s="21" t="n"/>
      <c r="BK1548" s="20" t="n"/>
      <c r="BL1548" s="18">
        <f>IF($BK1548="","",IFERROR(VLOOKUP(IFERROR(VLOOKUP(IF(ISNUMBER(FIND(" – ",$BK1548)),LEFT($BK1548,FIND(" – ",$BK1548)-1),$BK1548),ProdTbl,5,0),""),BasketTbl,2,0),"کد ناشناخته"))</f>
        <v/>
      </c>
      <c r="BM1548" s="18">
        <f>IF($BK1548="","",IFERROR(VLOOKUP(IF(ISNUMBER(FIND(" – ",$BK1548)),LEFT($BK1548,FIND(" – ",$BK1548)-1),$BK1548),ProdTbl,3,0),"کد ناشناخته"))</f>
        <v/>
      </c>
      <c r="BN1548" s="22" t="n"/>
      <c r="BO1548" s="21" t="n"/>
      <c r="BP1548" s="20" t="n"/>
      <c r="BQ1548" s="18">
        <f>IF($BP1548="","",IFERROR(VLOOKUP(IFERROR(VLOOKUP(IF(ISNUMBER(FIND(" – ",$BP1548)),LEFT($BP1548,FIND(" – ",$BP1548)-1),$BP1548),ProdTbl,5,0),""),BasketTbl,2,0),"کد ناشناخته"))</f>
        <v/>
      </c>
      <c r="BR1548" s="18">
        <f>IF($BP1548="","",IFERROR(VLOOKUP(IF(ISNUMBER(FIND(" – ",$BP1548)),LEFT($BP1548,FIND(" – ",$BP1548)-1),$BP1548),ProdTbl,3,0),"کد ناشناخته"))</f>
        <v/>
      </c>
      <c r="BS1548" s="22" t="n"/>
      <c r="BT1548" s="21" t="n"/>
      <c r="BU1548" s="20" t="n"/>
      <c r="BV1548" s="18">
        <f>IF($BU1548="","",IFERROR(VLOOKUP(IFERROR(VLOOKUP(IF(ISNUMBER(FIND(" – ",$BU1548)),LEFT($BU1548,FIND(" – ",$BU1548)-1),$BU1548),ProdTbl,5,0),""),BasketTbl,2,0),"کد ناشناخته"))</f>
        <v/>
      </c>
      <c r="BW1548" s="18">
        <f>IF($BU1548="","",IFERROR(VLOOKUP(IF(ISNUMBER(FIND(" – ",$BU1548)),LEFT($BU1548,FIND(" – ",$BU1548)-1),$BU1548),ProdTbl,3,0),"کد ناشناخته"))</f>
        <v/>
      </c>
      <c r="BX1548" s="22" t="n"/>
      <c r="BY1548" s="21" t="n"/>
      <c r="BZ1548" s="20" t="n"/>
      <c r="CA1548" s="18">
        <f>IF($BZ1548="","",IFERROR(VLOOKUP(IFERROR(VLOOKUP(IF(ISNUMBER(FIND(" – ",$BZ1548)),LEFT($BZ1548,FIND(" – ",$BZ1548)-1),$BZ1548),ProdTbl,5,0),""),BasketTbl,2,0),"کد ناشناخته"))</f>
        <v/>
      </c>
      <c r="CB1548" s="18">
        <f>IF($BZ1548="","",IFERROR(VLOOKUP(IF(ISNUMBER(FIND(" – ",$BZ1548)),LEFT($BZ1548,FIND(" – ",$BZ1548)-1),$BZ1548),ProdTbl,3,0),"کد ناشناخته"))</f>
        <v/>
      </c>
      <c r="CC1548" s="22" t="n"/>
      <c r="CD1548" s="21" t="n"/>
      <c r="CE1548" s="20" t="n"/>
      <c r="CF1548" s="18">
        <f>IF($CE1548="","",IFERROR(VLOOKUP(IFERROR(VLOOKUP(IF(ISNUMBER(FIND(" – ",$CE1548)),LEFT($CE1548,FIND(" – ",$CE1548)-1),$CE1548),ProdTbl,5,0),""),BasketTbl,2,0),"کد ناشناخته"))</f>
        <v/>
      </c>
      <c r="CG1548" s="18">
        <f>IF($CE1548="","",IFERROR(VLOOKUP(IF(ISNUMBER(FIND(" – ",$CE1548)),LEFT($CE1548,FIND(" – ",$CE1548)-1),$CE1548),ProdTbl,3,0),"کد ناشناخته"))</f>
        <v/>
      </c>
      <c r="CH1548" s="22" t="n"/>
      <c r="CI1548" s="21" t="n"/>
    </row>
    <row r="1549">
      <c r="A1549" s="18">
        <f>IF($B1549="","",COUNTA($B$10:$B1549))</f>
        <v/>
      </c>
      <c r="B1549" s="19" t="n"/>
      <c r="C1549" s="20" t="n"/>
      <c r="D1549" s="19" t="n"/>
      <c r="E1549" s="18">
        <f>IF($D1549="","",IFERROR(VLOOKUP(IF(ISNUMBER(FIND(" – ",$D1549)),LEFT($D1549,FIND(" – ",$D1549)-1),$D1549),SellerTbl,2,0),"کد ناشناخته"))</f>
        <v/>
      </c>
      <c r="F1549" s="21" t="n"/>
      <c r="G1549" s="21" t="n"/>
      <c r="H1549" s="22" t="n"/>
      <c r="I1549" s="23">
        <f>IF(OR($F1549="",$G1549=""),"",$F1549-$G1549)</f>
        <v/>
      </c>
      <c r="J1549" s="18">
        <f>IF($I1549="","",IF(ABS($I1549)&lt;=0.01*$F1549,"√","×"))</f>
        <v/>
      </c>
      <c r="K1549" s="23">
        <f>IF(COUNT($Q1549,$V1549,$AA1549,$AF1549,$AK1549,$AP1549,$AU1549,$AZ1549,$BE1549,$BJ1549,$BO1549,$BT1549,$BY1549,$CD1549,$CI1549)=0,"",SUM($Q1549,$V1549,$AA1549,$AF1549,$AK1549,$AP1549,$AU1549,$AZ1549,$BE1549,$BJ1549,$BO1549,$BT1549,$BY1549,$CD1549,$CI1549))</f>
        <v/>
      </c>
      <c r="L1549" s="23">
        <f>IF(OR($F1549="",$K1549=""),"",$F1549-$K1549)</f>
        <v/>
      </c>
      <c r="M1549" s="20" t="n"/>
      <c r="N1549" s="18">
        <f>IF($M1549="","",IFERROR(VLOOKUP(IFERROR(VLOOKUP(IF(ISNUMBER(FIND(" – ",$M1549)),LEFT($M1549,FIND(" – ",$M1549)-1),$M1549),ProdTbl,5,0),""),BasketTbl,2,0),"کد ناشناخته"))</f>
        <v/>
      </c>
      <c r="O1549" s="18">
        <f>IF($M1549="","",IFERROR(VLOOKUP(IF(ISNUMBER(FIND(" – ",$M1549)),LEFT($M1549,FIND(" – ",$M1549)-1),$M1549),ProdTbl,3,0),"کد ناشناخته"))</f>
        <v/>
      </c>
      <c r="P1549" s="22" t="n"/>
      <c r="Q1549" s="21" t="n"/>
      <c r="R1549" s="20" t="n"/>
      <c r="S1549" s="18">
        <f>IF($R1549="","",IFERROR(VLOOKUP(IFERROR(VLOOKUP(IF(ISNUMBER(FIND(" – ",$R1549)),LEFT($R1549,FIND(" – ",$R1549)-1),$R1549),ProdTbl,5,0),""),BasketTbl,2,0),"کد ناشناخته"))</f>
        <v/>
      </c>
      <c r="T1549" s="18">
        <f>IF($R1549="","",IFERROR(VLOOKUP(IF(ISNUMBER(FIND(" – ",$R1549)),LEFT($R1549,FIND(" – ",$R1549)-1),$R1549),ProdTbl,3,0),"کد ناشناخته"))</f>
        <v/>
      </c>
      <c r="U1549" s="22" t="n"/>
      <c r="V1549" s="21" t="n"/>
      <c r="W1549" s="20" t="n"/>
      <c r="X1549" s="18">
        <f>IF($W1549="","",IFERROR(VLOOKUP(IFERROR(VLOOKUP(IF(ISNUMBER(FIND(" – ",$W1549)),LEFT($W1549,FIND(" – ",$W1549)-1),$W1549),ProdTbl,5,0),""),BasketTbl,2,0),"کد ناشناخته"))</f>
        <v/>
      </c>
      <c r="Y1549" s="18">
        <f>IF($W1549="","",IFERROR(VLOOKUP(IF(ISNUMBER(FIND(" – ",$W1549)),LEFT($W1549,FIND(" – ",$W1549)-1),$W1549),ProdTbl,3,0),"کد ناشناخته"))</f>
        <v/>
      </c>
      <c r="Z1549" s="22" t="n"/>
      <c r="AA1549" s="21" t="n"/>
      <c r="AB1549" s="20" t="n"/>
      <c r="AC1549" s="18">
        <f>IF($AB1549="","",IFERROR(VLOOKUP(IFERROR(VLOOKUP(IF(ISNUMBER(FIND(" – ",$AB1549)),LEFT($AB1549,FIND(" – ",$AB1549)-1),$AB1549),ProdTbl,5,0),""),BasketTbl,2,0),"کد ناشناخته"))</f>
        <v/>
      </c>
      <c r="AD1549" s="18">
        <f>IF($AB1549="","",IFERROR(VLOOKUP(IF(ISNUMBER(FIND(" – ",$AB1549)),LEFT($AB1549,FIND(" – ",$AB1549)-1),$AB1549),ProdTbl,3,0),"کد ناشناخته"))</f>
        <v/>
      </c>
      <c r="AE1549" s="22" t="n"/>
      <c r="AF1549" s="21" t="n"/>
      <c r="AG1549" s="20" t="n"/>
      <c r="AH1549" s="18">
        <f>IF($AG1549="","",IFERROR(VLOOKUP(IFERROR(VLOOKUP(IF(ISNUMBER(FIND(" – ",$AG1549)),LEFT($AG1549,FIND(" – ",$AG1549)-1),$AG1549),ProdTbl,5,0),""),BasketTbl,2,0),"کد ناشناخته"))</f>
        <v/>
      </c>
      <c r="AI1549" s="18">
        <f>IF($AG1549="","",IFERROR(VLOOKUP(IF(ISNUMBER(FIND(" – ",$AG1549)),LEFT($AG1549,FIND(" – ",$AG1549)-1),$AG1549),ProdTbl,3,0),"کد ناشناخته"))</f>
        <v/>
      </c>
      <c r="AJ1549" s="22" t="n"/>
      <c r="AK1549" s="21" t="n"/>
      <c r="AL1549" s="20" t="n"/>
      <c r="AM1549" s="18">
        <f>IF($AL1549="","",IFERROR(VLOOKUP(IFERROR(VLOOKUP(IF(ISNUMBER(FIND(" – ",$AL1549)),LEFT($AL1549,FIND(" – ",$AL1549)-1),$AL1549),ProdTbl,5,0),""),BasketTbl,2,0),"کد ناشناخته"))</f>
        <v/>
      </c>
      <c r="AN1549" s="18">
        <f>IF($AL1549="","",IFERROR(VLOOKUP(IF(ISNUMBER(FIND(" – ",$AL1549)),LEFT($AL1549,FIND(" – ",$AL1549)-1),$AL1549),ProdTbl,3,0),"کد ناشناخته"))</f>
        <v/>
      </c>
      <c r="AO1549" s="22" t="n"/>
      <c r="AP1549" s="21" t="n"/>
      <c r="AQ1549" s="20" t="n"/>
      <c r="AR1549" s="18">
        <f>IF($AQ1549="","",IFERROR(VLOOKUP(IFERROR(VLOOKUP(IF(ISNUMBER(FIND(" – ",$AQ1549)),LEFT($AQ1549,FIND(" – ",$AQ1549)-1),$AQ1549),ProdTbl,5,0),""),BasketTbl,2,0),"کد ناشناخته"))</f>
        <v/>
      </c>
      <c r="AS1549" s="18">
        <f>IF($AQ1549="","",IFERROR(VLOOKUP(IF(ISNUMBER(FIND(" – ",$AQ1549)),LEFT($AQ1549,FIND(" – ",$AQ1549)-1),$AQ1549),ProdTbl,3,0),"کد ناشناخته"))</f>
        <v/>
      </c>
      <c r="AT1549" s="22" t="n"/>
      <c r="AU1549" s="21" t="n"/>
      <c r="AV1549" s="20" t="n"/>
      <c r="AW1549" s="18">
        <f>IF($AV1549="","",IFERROR(VLOOKUP(IFERROR(VLOOKUP(IF(ISNUMBER(FIND(" – ",$AV1549)),LEFT($AV1549,FIND(" – ",$AV1549)-1),$AV1549),ProdTbl,5,0),""),BasketTbl,2,0),"کد ناشناخته"))</f>
        <v/>
      </c>
      <c r="AX1549" s="18">
        <f>IF($AV1549="","",IFERROR(VLOOKUP(IF(ISNUMBER(FIND(" – ",$AV1549)),LEFT($AV1549,FIND(" – ",$AV1549)-1),$AV1549),ProdTbl,3,0),"کد ناشناخته"))</f>
        <v/>
      </c>
      <c r="AY1549" s="22" t="n"/>
      <c r="AZ1549" s="21" t="n"/>
      <c r="BA1549" s="20" t="n"/>
      <c r="BB1549" s="18">
        <f>IF($BA1549="","",IFERROR(VLOOKUP(IFERROR(VLOOKUP(IF(ISNUMBER(FIND(" – ",$BA1549)),LEFT($BA1549,FIND(" – ",$BA1549)-1),$BA1549),ProdTbl,5,0),""),BasketTbl,2,0),"کد ناشناخته"))</f>
        <v/>
      </c>
      <c r="BC1549" s="18">
        <f>IF($BA1549="","",IFERROR(VLOOKUP(IF(ISNUMBER(FIND(" – ",$BA1549)),LEFT($BA1549,FIND(" – ",$BA1549)-1),$BA1549),ProdTbl,3,0),"کد ناشناخته"))</f>
        <v/>
      </c>
      <c r="BD1549" s="22" t="n"/>
      <c r="BE1549" s="21" t="n"/>
      <c r="BF1549" s="20" t="n"/>
      <c r="BG1549" s="18">
        <f>IF($BF1549="","",IFERROR(VLOOKUP(IFERROR(VLOOKUP(IF(ISNUMBER(FIND(" – ",$BF1549)),LEFT($BF1549,FIND(" – ",$BF1549)-1),$BF1549),ProdTbl,5,0),""),BasketTbl,2,0),"کد ناشناخته"))</f>
        <v/>
      </c>
      <c r="BH1549" s="18">
        <f>IF($BF1549="","",IFERROR(VLOOKUP(IF(ISNUMBER(FIND(" – ",$BF1549)),LEFT($BF1549,FIND(" – ",$BF1549)-1),$BF1549),ProdTbl,3,0),"کد ناشناخته"))</f>
        <v/>
      </c>
      <c r="BI1549" s="22" t="n"/>
      <c r="BJ1549" s="21" t="n"/>
      <c r="BK1549" s="20" t="n"/>
      <c r="BL1549" s="18">
        <f>IF($BK1549="","",IFERROR(VLOOKUP(IFERROR(VLOOKUP(IF(ISNUMBER(FIND(" – ",$BK1549)),LEFT($BK1549,FIND(" – ",$BK1549)-1),$BK1549),ProdTbl,5,0),""),BasketTbl,2,0),"کد ناشناخته"))</f>
        <v/>
      </c>
      <c r="BM1549" s="18">
        <f>IF($BK1549="","",IFERROR(VLOOKUP(IF(ISNUMBER(FIND(" – ",$BK1549)),LEFT($BK1549,FIND(" – ",$BK1549)-1),$BK1549),ProdTbl,3,0),"کد ناشناخته"))</f>
        <v/>
      </c>
      <c r="BN1549" s="22" t="n"/>
      <c r="BO1549" s="21" t="n"/>
      <c r="BP1549" s="20" t="n"/>
      <c r="BQ1549" s="18">
        <f>IF($BP1549="","",IFERROR(VLOOKUP(IFERROR(VLOOKUP(IF(ISNUMBER(FIND(" – ",$BP1549)),LEFT($BP1549,FIND(" – ",$BP1549)-1),$BP1549),ProdTbl,5,0),""),BasketTbl,2,0),"کد ناشناخته"))</f>
        <v/>
      </c>
      <c r="BR1549" s="18">
        <f>IF($BP1549="","",IFERROR(VLOOKUP(IF(ISNUMBER(FIND(" – ",$BP1549)),LEFT($BP1549,FIND(" – ",$BP1549)-1),$BP1549),ProdTbl,3,0),"کد ناشناخته"))</f>
        <v/>
      </c>
      <c r="BS1549" s="22" t="n"/>
      <c r="BT1549" s="21" t="n"/>
      <c r="BU1549" s="20" t="n"/>
      <c r="BV1549" s="18">
        <f>IF($BU1549="","",IFERROR(VLOOKUP(IFERROR(VLOOKUP(IF(ISNUMBER(FIND(" – ",$BU1549)),LEFT($BU1549,FIND(" – ",$BU1549)-1),$BU1549),ProdTbl,5,0),""),BasketTbl,2,0),"کد ناشناخته"))</f>
        <v/>
      </c>
      <c r="BW1549" s="18">
        <f>IF($BU1549="","",IFERROR(VLOOKUP(IF(ISNUMBER(FIND(" – ",$BU1549)),LEFT($BU1549,FIND(" – ",$BU1549)-1),$BU1549),ProdTbl,3,0),"کد ناشناخته"))</f>
        <v/>
      </c>
      <c r="BX1549" s="22" t="n"/>
      <c r="BY1549" s="21" t="n"/>
      <c r="BZ1549" s="20" t="n"/>
      <c r="CA1549" s="18">
        <f>IF($BZ1549="","",IFERROR(VLOOKUP(IFERROR(VLOOKUP(IF(ISNUMBER(FIND(" – ",$BZ1549)),LEFT($BZ1549,FIND(" – ",$BZ1549)-1),$BZ1549),ProdTbl,5,0),""),BasketTbl,2,0),"کد ناشناخته"))</f>
        <v/>
      </c>
      <c r="CB1549" s="18">
        <f>IF($BZ1549="","",IFERROR(VLOOKUP(IF(ISNUMBER(FIND(" – ",$BZ1549)),LEFT($BZ1549,FIND(" – ",$BZ1549)-1),$BZ1549),ProdTbl,3,0),"کد ناشناخته"))</f>
        <v/>
      </c>
      <c r="CC1549" s="22" t="n"/>
      <c r="CD1549" s="21" t="n"/>
      <c r="CE1549" s="20" t="n"/>
      <c r="CF1549" s="18">
        <f>IF($CE1549="","",IFERROR(VLOOKUP(IFERROR(VLOOKUP(IF(ISNUMBER(FIND(" – ",$CE1549)),LEFT($CE1549,FIND(" – ",$CE1549)-1),$CE1549),ProdTbl,5,0),""),BasketTbl,2,0),"کد ناشناخته"))</f>
        <v/>
      </c>
      <c r="CG1549" s="18">
        <f>IF($CE1549="","",IFERROR(VLOOKUP(IF(ISNUMBER(FIND(" – ",$CE1549)),LEFT($CE1549,FIND(" – ",$CE1549)-1),$CE1549),ProdTbl,3,0),"کد ناشناخته"))</f>
        <v/>
      </c>
      <c r="CH1549" s="22" t="n"/>
      <c r="CI1549" s="21" t="n"/>
    </row>
    <row r="1550">
      <c r="A1550" s="18">
        <f>IF($B1550="","",COUNTA($B$10:$B1550))</f>
        <v/>
      </c>
      <c r="B1550" s="19" t="n"/>
      <c r="C1550" s="20" t="n"/>
      <c r="D1550" s="19" t="n"/>
      <c r="E1550" s="18">
        <f>IF($D1550="","",IFERROR(VLOOKUP(IF(ISNUMBER(FIND(" – ",$D1550)),LEFT($D1550,FIND(" – ",$D1550)-1),$D1550),SellerTbl,2,0),"کد ناشناخته"))</f>
        <v/>
      </c>
      <c r="F1550" s="21" t="n"/>
      <c r="G1550" s="21" t="n"/>
      <c r="H1550" s="22" t="n"/>
      <c r="I1550" s="23">
        <f>IF(OR($F1550="",$G1550=""),"",$F1550-$G1550)</f>
        <v/>
      </c>
      <c r="J1550" s="18">
        <f>IF($I1550="","",IF(ABS($I1550)&lt;=0.01*$F1550,"√","×"))</f>
        <v/>
      </c>
      <c r="K1550" s="23">
        <f>IF(COUNT($Q1550,$V1550,$AA1550,$AF1550,$AK1550,$AP1550,$AU1550,$AZ1550,$BE1550,$BJ1550,$BO1550,$BT1550,$BY1550,$CD1550,$CI1550)=0,"",SUM($Q1550,$V1550,$AA1550,$AF1550,$AK1550,$AP1550,$AU1550,$AZ1550,$BE1550,$BJ1550,$BO1550,$BT1550,$BY1550,$CD1550,$CI1550))</f>
        <v/>
      </c>
      <c r="L1550" s="23">
        <f>IF(OR($F1550="",$K1550=""),"",$F1550-$K1550)</f>
        <v/>
      </c>
      <c r="M1550" s="20" t="n"/>
      <c r="N1550" s="18">
        <f>IF($M1550="","",IFERROR(VLOOKUP(IFERROR(VLOOKUP(IF(ISNUMBER(FIND(" – ",$M1550)),LEFT($M1550,FIND(" – ",$M1550)-1),$M1550),ProdTbl,5,0),""),BasketTbl,2,0),"کد ناشناخته"))</f>
        <v/>
      </c>
      <c r="O1550" s="18">
        <f>IF($M1550="","",IFERROR(VLOOKUP(IF(ISNUMBER(FIND(" – ",$M1550)),LEFT($M1550,FIND(" – ",$M1550)-1),$M1550),ProdTbl,3,0),"کد ناشناخته"))</f>
        <v/>
      </c>
      <c r="P1550" s="22" t="n"/>
      <c r="Q1550" s="21" t="n"/>
      <c r="R1550" s="20" t="n"/>
      <c r="S1550" s="18">
        <f>IF($R1550="","",IFERROR(VLOOKUP(IFERROR(VLOOKUP(IF(ISNUMBER(FIND(" – ",$R1550)),LEFT($R1550,FIND(" – ",$R1550)-1),$R1550),ProdTbl,5,0),""),BasketTbl,2,0),"کد ناشناخته"))</f>
        <v/>
      </c>
      <c r="T1550" s="18">
        <f>IF($R1550="","",IFERROR(VLOOKUP(IF(ISNUMBER(FIND(" – ",$R1550)),LEFT($R1550,FIND(" – ",$R1550)-1),$R1550),ProdTbl,3,0),"کد ناشناخته"))</f>
        <v/>
      </c>
      <c r="U1550" s="22" t="n"/>
      <c r="V1550" s="21" t="n"/>
      <c r="W1550" s="20" t="n"/>
      <c r="X1550" s="18">
        <f>IF($W1550="","",IFERROR(VLOOKUP(IFERROR(VLOOKUP(IF(ISNUMBER(FIND(" – ",$W1550)),LEFT($W1550,FIND(" – ",$W1550)-1),$W1550),ProdTbl,5,0),""),BasketTbl,2,0),"کد ناشناخته"))</f>
        <v/>
      </c>
      <c r="Y1550" s="18">
        <f>IF($W1550="","",IFERROR(VLOOKUP(IF(ISNUMBER(FIND(" – ",$W1550)),LEFT($W1550,FIND(" – ",$W1550)-1),$W1550),ProdTbl,3,0),"کد ناشناخته"))</f>
        <v/>
      </c>
      <c r="Z1550" s="22" t="n"/>
      <c r="AA1550" s="21" t="n"/>
      <c r="AB1550" s="20" t="n"/>
      <c r="AC1550" s="18">
        <f>IF($AB1550="","",IFERROR(VLOOKUP(IFERROR(VLOOKUP(IF(ISNUMBER(FIND(" – ",$AB1550)),LEFT($AB1550,FIND(" – ",$AB1550)-1),$AB1550),ProdTbl,5,0),""),BasketTbl,2,0),"کد ناشناخته"))</f>
        <v/>
      </c>
      <c r="AD1550" s="18">
        <f>IF($AB1550="","",IFERROR(VLOOKUP(IF(ISNUMBER(FIND(" – ",$AB1550)),LEFT($AB1550,FIND(" – ",$AB1550)-1),$AB1550),ProdTbl,3,0),"کد ناشناخته"))</f>
        <v/>
      </c>
      <c r="AE1550" s="22" t="n"/>
      <c r="AF1550" s="21" t="n"/>
      <c r="AG1550" s="20" t="n"/>
      <c r="AH1550" s="18">
        <f>IF($AG1550="","",IFERROR(VLOOKUP(IFERROR(VLOOKUP(IF(ISNUMBER(FIND(" – ",$AG1550)),LEFT($AG1550,FIND(" – ",$AG1550)-1),$AG1550),ProdTbl,5,0),""),BasketTbl,2,0),"کد ناشناخته"))</f>
        <v/>
      </c>
      <c r="AI1550" s="18">
        <f>IF($AG1550="","",IFERROR(VLOOKUP(IF(ISNUMBER(FIND(" – ",$AG1550)),LEFT($AG1550,FIND(" – ",$AG1550)-1),$AG1550),ProdTbl,3,0),"کد ناشناخته"))</f>
        <v/>
      </c>
      <c r="AJ1550" s="22" t="n"/>
      <c r="AK1550" s="21" t="n"/>
      <c r="AL1550" s="20" t="n"/>
      <c r="AM1550" s="18">
        <f>IF($AL1550="","",IFERROR(VLOOKUP(IFERROR(VLOOKUP(IF(ISNUMBER(FIND(" – ",$AL1550)),LEFT($AL1550,FIND(" – ",$AL1550)-1),$AL1550),ProdTbl,5,0),""),BasketTbl,2,0),"کد ناشناخته"))</f>
        <v/>
      </c>
      <c r="AN1550" s="18">
        <f>IF($AL1550="","",IFERROR(VLOOKUP(IF(ISNUMBER(FIND(" – ",$AL1550)),LEFT($AL1550,FIND(" – ",$AL1550)-1),$AL1550),ProdTbl,3,0),"کد ناشناخته"))</f>
        <v/>
      </c>
      <c r="AO1550" s="22" t="n"/>
      <c r="AP1550" s="21" t="n"/>
      <c r="AQ1550" s="20" t="n"/>
      <c r="AR1550" s="18">
        <f>IF($AQ1550="","",IFERROR(VLOOKUP(IFERROR(VLOOKUP(IF(ISNUMBER(FIND(" – ",$AQ1550)),LEFT($AQ1550,FIND(" – ",$AQ1550)-1),$AQ1550),ProdTbl,5,0),""),BasketTbl,2,0),"کد ناشناخته"))</f>
        <v/>
      </c>
      <c r="AS1550" s="18">
        <f>IF($AQ1550="","",IFERROR(VLOOKUP(IF(ISNUMBER(FIND(" – ",$AQ1550)),LEFT($AQ1550,FIND(" – ",$AQ1550)-1),$AQ1550),ProdTbl,3,0),"کد ناشناخته"))</f>
        <v/>
      </c>
      <c r="AT1550" s="22" t="n"/>
      <c r="AU1550" s="21" t="n"/>
      <c r="AV1550" s="20" t="n"/>
      <c r="AW1550" s="18">
        <f>IF($AV1550="","",IFERROR(VLOOKUP(IFERROR(VLOOKUP(IF(ISNUMBER(FIND(" – ",$AV1550)),LEFT($AV1550,FIND(" – ",$AV1550)-1),$AV1550),ProdTbl,5,0),""),BasketTbl,2,0),"کد ناشناخته"))</f>
        <v/>
      </c>
      <c r="AX1550" s="18">
        <f>IF($AV1550="","",IFERROR(VLOOKUP(IF(ISNUMBER(FIND(" – ",$AV1550)),LEFT($AV1550,FIND(" – ",$AV1550)-1),$AV1550),ProdTbl,3,0),"کد ناشناخته"))</f>
        <v/>
      </c>
      <c r="AY1550" s="22" t="n"/>
      <c r="AZ1550" s="21" t="n"/>
      <c r="BA1550" s="20" t="n"/>
      <c r="BB1550" s="18">
        <f>IF($BA1550="","",IFERROR(VLOOKUP(IFERROR(VLOOKUP(IF(ISNUMBER(FIND(" – ",$BA1550)),LEFT($BA1550,FIND(" – ",$BA1550)-1),$BA1550),ProdTbl,5,0),""),BasketTbl,2,0),"کد ناشناخته"))</f>
        <v/>
      </c>
      <c r="BC1550" s="18">
        <f>IF($BA1550="","",IFERROR(VLOOKUP(IF(ISNUMBER(FIND(" – ",$BA1550)),LEFT($BA1550,FIND(" – ",$BA1550)-1),$BA1550),ProdTbl,3,0),"کد ناشناخته"))</f>
        <v/>
      </c>
      <c r="BD1550" s="22" t="n"/>
      <c r="BE1550" s="21" t="n"/>
      <c r="BF1550" s="20" t="n"/>
      <c r="BG1550" s="18">
        <f>IF($BF1550="","",IFERROR(VLOOKUP(IFERROR(VLOOKUP(IF(ISNUMBER(FIND(" – ",$BF1550)),LEFT($BF1550,FIND(" – ",$BF1550)-1),$BF1550),ProdTbl,5,0),""),BasketTbl,2,0),"کد ناشناخته"))</f>
        <v/>
      </c>
      <c r="BH1550" s="18">
        <f>IF($BF1550="","",IFERROR(VLOOKUP(IF(ISNUMBER(FIND(" – ",$BF1550)),LEFT($BF1550,FIND(" – ",$BF1550)-1),$BF1550),ProdTbl,3,0),"کد ناشناخته"))</f>
        <v/>
      </c>
      <c r="BI1550" s="22" t="n"/>
      <c r="BJ1550" s="21" t="n"/>
      <c r="BK1550" s="20" t="n"/>
      <c r="BL1550" s="18">
        <f>IF($BK1550="","",IFERROR(VLOOKUP(IFERROR(VLOOKUP(IF(ISNUMBER(FIND(" – ",$BK1550)),LEFT($BK1550,FIND(" – ",$BK1550)-1),$BK1550),ProdTbl,5,0),""),BasketTbl,2,0),"کد ناشناخته"))</f>
        <v/>
      </c>
      <c r="BM1550" s="18">
        <f>IF($BK1550="","",IFERROR(VLOOKUP(IF(ISNUMBER(FIND(" – ",$BK1550)),LEFT($BK1550,FIND(" – ",$BK1550)-1),$BK1550),ProdTbl,3,0),"کد ناشناخته"))</f>
        <v/>
      </c>
      <c r="BN1550" s="22" t="n"/>
      <c r="BO1550" s="21" t="n"/>
      <c r="BP1550" s="20" t="n"/>
      <c r="BQ1550" s="18">
        <f>IF($BP1550="","",IFERROR(VLOOKUP(IFERROR(VLOOKUP(IF(ISNUMBER(FIND(" – ",$BP1550)),LEFT($BP1550,FIND(" – ",$BP1550)-1),$BP1550),ProdTbl,5,0),""),BasketTbl,2,0),"کد ناشناخته"))</f>
        <v/>
      </c>
      <c r="BR1550" s="18">
        <f>IF($BP1550="","",IFERROR(VLOOKUP(IF(ISNUMBER(FIND(" – ",$BP1550)),LEFT($BP1550,FIND(" – ",$BP1550)-1),$BP1550),ProdTbl,3,0),"کد ناشناخته"))</f>
        <v/>
      </c>
      <c r="BS1550" s="22" t="n"/>
      <c r="BT1550" s="21" t="n"/>
      <c r="BU1550" s="20" t="n"/>
      <c r="BV1550" s="18">
        <f>IF($BU1550="","",IFERROR(VLOOKUP(IFERROR(VLOOKUP(IF(ISNUMBER(FIND(" – ",$BU1550)),LEFT($BU1550,FIND(" – ",$BU1550)-1),$BU1550),ProdTbl,5,0),""),BasketTbl,2,0),"کد ناشناخته"))</f>
        <v/>
      </c>
      <c r="BW1550" s="18">
        <f>IF($BU1550="","",IFERROR(VLOOKUP(IF(ISNUMBER(FIND(" – ",$BU1550)),LEFT($BU1550,FIND(" – ",$BU1550)-1),$BU1550),ProdTbl,3,0),"کد ناشناخته"))</f>
        <v/>
      </c>
      <c r="BX1550" s="22" t="n"/>
      <c r="BY1550" s="21" t="n"/>
      <c r="BZ1550" s="20" t="n"/>
      <c r="CA1550" s="18">
        <f>IF($BZ1550="","",IFERROR(VLOOKUP(IFERROR(VLOOKUP(IF(ISNUMBER(FIND(" – ",$BZ1550)),LEFT($BZ1550,FIND(" – ",$BZ1550)-1),$BZ1550),ProdTbl,5,0),""),BasketTbl,2,0),"کد ناشناخته"))</f>
        <v/>
      </c>
      <c r="CB1550" s="18">
        <f>IF($BZ1550="","",IFERROR(VLOOKUP(IF(ISNUMBER(FIND(" – ",$BZ1550)),LEFT($BZ1550,FIND(" – ",$BZ1550)-1),$BZ1550),ProdTbl,3,0),"کد ناشناخته"))</f>
        <v/>
      </c>
      <c r="CC1550" s="22" t="n"/>
      <c r="CD1550" s="21" t="n"/>
      <c r="CE1550" s="20" t="n"/>
      <c r="CF1550" s="18">
        <f>IF($CE1550="","",IFERROR(VLOOKUP(IFERROR(VLOOKUP(IF(ISNUMBER(FIND(" – ",$CE1550)),LEFT($CE1550,FIND(" – ",$CE1550)-1),$CE1550),ProdTbl,5,0),""),BasketTbl,2,0),"کد ناشناخته"))</f>
        <v/>
      </c>
      <c r="CG1550" s="18">
        <f>IF($CE1550="","",IFERROR(VLOOKUP(IF(ISNUMBER(FIND(" – ",$CE1550)),LEFT($CE1550,FIND(" – ",$CE1550)-1),$CE1550),ProdTbl,3,0),"کد ناشناخته"))</f>
        <v/>
      </c>
      <c r="CH1550" s="22" t="n"/>
      <c r="CI1550" s="21" t="n"/>
    </row>
    <row r="1551">
      <c r="A1551" s="18">
        <f>IF($B1551="","",COUNTA($B$10:$B1551))</f>
        <v/>
      </c>
      <c r="B1551" s="19" t="n"/>
      <c r="C1551" s="20" t="n"/>
      <c r="D1551" s="19" t="n"/>
      <c r="E1551" s="18">
        <f>IF($D1551="","",IFERROR(VLOOKUP(IF(ISNUMBER(FIND(" – ",$D1551)),LEFT($D1551,FIND(" – ",$D1551)-1),$D1551),SellerTbl,2,0),"کد ناشناخته"))</f>
        <v/>
      </c>
      <c r="F1551" s="21" t="n"/>
      <c r="G1551" s="21" t="n"/>
      <c r="H1551" s="22" t="n"/>
      <c r="I1551" s="23">
        <f>IF(OR($F1551="",$G1551=""),"",$F1551-$G1551)</f>
        <v/>
      </c>
      <c r="J1551" s="18">
        <f>IF($I1551="","",IF(ABS($I1551)&lt;=0.01*$F1551,"√","×"))</f>
        <v/>
      </c>
      <c r="K1551" s="23">
        <f>IF(COUNT($Q1551,$V1551,$AA1551,$AF1551,$AK1551,$AP1551,$AU1551,$AZ1551,$BE1551,$BJ1551,$BO1551,$BT1551,$BY1551,$CD1551,$CI1551)=0,"",SUM($Q1551,$V1551,$AA1551,$AF1551,$AK1551,$AP1551,$AU1551,$AZ1551,$BE1551,$BJ1551,$BO1551,$BT1551,$BY1551,$CD1551,$CI1551))</f>
        <v/>
      </c>
      <c r="L1551" s="23">
        <f>IF(OR($F1551="",$K1551=""),"",$F1551-$K1551)</f>
        <v/>
      </c>
      <c r="M1551" s="20" t="n"/>
      <c r="N1551" s="18">
        <f>IF($M1551="","",IFERROR(VLOOKUP(IFERROR(VLOOKUP(IF(ISNUMBER(FIND(" – ",$M1551)),LEFT($M1551,FIND(" – ",$M1551)-1),$M1551),ProdTbl,5,0),""),BasketTbl,2,0),"کد ناشناخته"))</f>
        <v/>
      </c>
      <c r="O1551" s="18">
        <f>IF($M1551="","",IFERROR(VLOOKUP(IF(ISNUMBER(FIND(" – ",$M1551)),LEFT($M1551,FIND(" – ",$M1551)-1),$M1551),ProdTbl,3,0),"کد ناشناخته"))</f>
        <v/>
      </c>
      <c r="P1551" s="22" t="n"/>
      <c r="Q1551" s="21" t="n"/>
      <c r="R1551" s="20" t="n"/>
      <c r="S1551" s="18">
        <f>IF($R1551="","",IFERROR(VLOOKUP(IFERROR(VLOOKUP(IF(ISNUMBER(FIND(" – ",$R1551)),LEFT($R1551,FIND(" – ",$R1551)-1),$R1551),ProdTbl,5,0),""),BasketTbl,2,0),"کد ناشناخته"))</f>
        <v/>
      </c>
      <c r="T1551" s="18">
        <f>IF($R1551="","",IFERROR(VLOOKUP(IF(ISNUMBER(FIND(" – ",$R1551)),LEFT($R1551,FIND(" – ",$R1551)-1),$R1551),ProdTbl,3,0),"کد ناشناخته"))</f>
        <v/>
      </c>
      <c r="U1551" s="22" t="n"/>
      <c r="V1551" s="21" t="n"/>
      <c r="W1551" s="20" t="n"/>
      <c r="X1551" s="18">
        <f>IF($W1551="","",IFERROR(VLOOKUP(IFERROR(VLOOKUP(IF(ISNUMBER(FIND(" – ",$W1551)),LEFT($W1551,FIND(" – ",$W1551)-1),$W1551),ProdTbl,5,0),""),BasketTbl,2,0),"کد ناشناخته"))</f>
        <v/>
      </c>
      <c r="Y1551" s="18">
        <f>IF($W1551="","",IFERROR(VLOOKUP(IF(ISNUMBER(FIND(" – ",$W1551)),LEFT($W1551,FIND(" – ",$W1551)-1),$W1551),ProdTbl,3,0),"کد ناشناخته"))</f>
        <v/>
      </c>
      <c r="Z1551" s="22" t="n"/>
      <c r="AA1551" s="21" t="n"/>
      <c r="AB1551" s="20" t="n"/>
      <c r="AC1551" s="18">
        <f>IF($AB1551="","",IFERROR(VLOOKUP(IFERROR(VLOOKUP(IF(ISNUMBER(FIND(" – ",$AB1551)),LEFT($AB1551,FIND(" – ",$AB1551)-1),$AB1551),ProdTbl,5,0),""),BasketTbl,2,0),"کد ناشناخته"))</f>
        <v/>
      </c>
      <c r="AD1551" s="18">
        <f>IF($AB1551="","",IFERROR(VLOOKUP(IF(ISNUMBER(FIND(" – ",$AB1551)),LEFT($AB1551,FIND(" – ",$AB1551)-1),$AB1551),ProdTbl,3,0),"کد ناشناخته"))</f>
        <v/>
      </c>
      <c r="AE1551" s="22" t="n"/>
      <c r="AF1551" s="21" t="n"/>
      <c r="AG1551" s="20" t="n"/>
      <c r="AH1551" s="18">
        <f>IF($AG1551="","",IFERROR(VLOOKUP(IFERROR(VLOOKUP(IF(ISNUMBER(FIND(" – ",$AG1551)),LEFT($AG1551,FIND(" – ",$AG1551)-1),$AG1551),ProdTbl,5,0),""),BasketTbl,2,0),"کد ناشناخته"))</f>
        <v/>
      </c>
      <c r="AI1551" s="18">
        <f>IF($AG1551="","",IFERROR(VLOOKUP(IF(ISNUMBER(FIND(" – ",$AG1551)),LEFT($AG1551,FIND(" – ",$AG1551)-1),$AG1551),ProdTbl,3,0),"کد ناشناخته"))</f>
        <v/>
      </c>
      <c r="AJ1551" s="22" t="n"/>
      <c r="AK1551" s="21" t="n"/>
      <c r="AL1551" s="20" t="n"/>
      <c r="AM1551" s="18">
        <f>IF($AL1551="","",IFERROR(VLOOKUP(IFERROR(VLOOKUP(IF(ISNUMBER(FIND(" – ",$AL1551)),LEFT($AL1551,FIND(" – ",$AL1551)-1),$AL1551),ProdTbl,5,0),""),BasketTbl,2,0),"کد ناشناخته"))</f>
        <v/>
      </c>
      <c r="AN1551" s="18">
        <f>IF($AL1551="","",IFERROR(VLOOKUP(IF(ISNUMBER(FIND(" – ",$AL1551)),LEFT($AL1551,FIND(" – ",$AL1551)-1),$AL1551),ProdTbl,3,0),"کد ناشناخته"))</f>
        <v/>
      </c>
      <c r="AO1551" s="22" t="n"/>
      <c r="AP1551" s="21" t="n"/>
      <c r="AQ1551" s="20" t="n"/>
      <c r="AR1551" s="18">
        <f>IF($AQ1551="","",IFERROR(VLOOKUP(IFERROR(VLOOKUP(IF(ISNUMBER(FIND(" – ",$AQ1551)),LEFT($AQ1551,FIND(" – ",$AQ1551)-1),$AQ1551),ProdTbl,5,0),""),BasketTbl,2,0),"کد ناشناخته"))</f>
        <v/>
      </c>
      <c r="AS1551" s="18">
        <f>IF($AQ1551="","",IFERROR(VLOOKUP(IF(ISNUMBER(FIND(" – ",$AQ1551)),LEFT($AQ1551,FIND(" – ",$AQ1551)-1),$AQ1551),ProdTbl,3,0),"کد ناشناخته"))</f>
        <v/>
      </c>
      <c r="AT1551" s="22" t="n"/>
      <c r="AU1551" s="21" t="n"/>
      <c r="AV1551" s="20" t="n"/>
      <c r="AW1551" s="18">
        <f>IF($AV1551="","",IFERROR(VLOOKUP(IFERROR(VLOOKUP(IF(ISNUMBER(FIND(" – ",$AV1551)),LEFT($AV1551,FIND(" – ",$AV1551)-1),$AV1551),ProdTbl,5,0),""),BasketTbl,2,0),"کد ناشناخته"))</f>
        <v/>
      </c>
      <c r="AX1551" s="18">
        <f>IF($AV1551="","",IFERROR(VLOOKUP(IF(ISNUMBER(FIND(" – ",$AV1551)),LEFT($AV1551,FIND(" – ",$AV1551)-1),$AV1551),ProdTbl,3,0),"کد ناشناخته"))</f>
        <v/>
      </c>
      <c r="AY1551" s="22" t="n"/>
      <c r="AZ1551" s="21" t="n"/>
      <c r="BA1551" s="20" t="n"/>
      <c r="BB1551" s="18">
        <f>IF($BA1551="","",IFERROR(VLOOKUP(IFERROR(VLOOKUP(IF(ISNUMBER(FIND(" – ",$BA1551)),LEFT($BA1551,FIND(" – ",$BA1551)-1),$BA1551),ProdTbl,5,0),""),BasketTbl,2,0),"کد ناشناخته"))</f>
        <v/>
      </c>
      <c r="BC1551" s="18">
        <f>IF($BA1551="","",IFERROR(VLOOKUP(IF(ISNUMBER(FIND(" – ",$BA1551)),LEFT($BA1551,FIND(" – ",$BA1551)-1),$BA1551),ProdTbl,3,0),"کد ناشناخته"))</f>
        <v/>
      </c>
      <c r="BD1551" s="22" t="n"/>
      <c r="BE1551" s="21" t="n"/>
      <c r="BF1551" s="20" t="n"/>
      <c r="BG1551" s="18">
        <f>IF($BF1551="","",IFERROR(VLOOKUP(IFERROR(VLOOKUP(IF(ISNUMBER(FIND(" – ",$BF1551)),LEFT($BF1551,FIND(" – ",$BF1551)-1),$BF1551),ProdTbl,5,0),""),BasketTbl,2,0),"کد ناشناخته"))</f>
        <v/>
      </c>
      <c r="BH1551" s="18">
        <f>IF($BF1551="","",IFERROR(VLOOKUP(IF(ISNUMBER(FIND(" – ",$BF1551)),LEFT($BF1551,FIND(" – ",$BF1551)-1),$BF1551),ProdTbl,3,0),"کد ناشناخته"))</f>
        <v/>
      </c>
      <c r="BI1551" s="22" t="n"/>
      <c r="BJ1551" s="21" t="n"/>
      <c r="BK1551" s="20" t="n"/>
      <c r="BL1551" s="18">
        <f>IF($BK1551="","",IFERROR(VLOOKUP(IFERROR(VLOOKUP(IF(ISNUMBER(FIND(" – ",$BK1551)),LEFT($BK1551,FIND(" – ",$BK1551)-1),$BK1551),ProdTbl,5,0),""),BasketTbl,2,0),"کد ناشناخته"))</f>
        <v/>
      </c>
      <c r="BM1551" s="18">
        <f>IF($BK1551="","",IFERROR(VLOOKUP(IF(ISNUMBER(FIND(" – ",$BK1551)),LEFT($BK1551,FIND(" – ",$BK1551)-1),$BK1551),ProdTbl,3,0),"کد ناشناخته"))</f>
        <v/>
      </c>
      <c r="BN1551" s="22" t="n"/>
      <c r="BO1551" s="21" t="n"/>
      <c r="BP1551" s="20" t="n"/>
      <c r="BQ1551" s="18">
        <f>IF($BP1551="","",IFERROR(VLOOKUP(IFERROR(VLOOKUP(IF(ISNUMBER(FIND(" – ",$BP1551)),LEFT($BP1551,FIND(" – ",$BP1551)-1),$BP1551),ProdTbl,5,0),""),BasketTbl,2,0),"کد ناشناخته"))</f>
        <v/>
      </c>
      <c r="BR1551" s="18">
        <f>IF($BP1551="","",IFERROR(VLOOKUP(IF(ISNUMBER(FIND(" – ",$BP1551)),LEFT($BP1551,FIND(" – ",$BP1551)-1),$BP1551),ProdTbl,3,0),"کد ناشناخته"))</f>
        <v/>
      </c>
      <c r="BS1551" s="22" t="n"/>
      <c r="BT1551" s="21" t="n"/>
      <c r="BU1551" s="20" t="n"/>
      <c r="BV1551" s="18">
        <f>IF($BU1551="","",IFERROR(VLOOKUP(IFERROR(VLOOKUP(IF(ISNUMBER(FIND(" – ",$BU1551)),LEFT($BU1551,FIND(" – ",$BU1551)-1),$BU1551),ProdTbl,5,0),""),BasketTbl,2,0),"کد ناشناخته"))</f>
        <v/>
      </c>
      <c r="BW1551" s="18">
        <f>IF($BU1551="","",IFERROR(VLOOKUP(IF(ISNUMBER(FIND(" – ",$BU1551)),LEFT($BU1551,FIND(" – ",$BU1551)-1),$BU1551),ProdTbl,3,0),"کد ناشناخته"))</f>
        <v/>
      </c>
      <c r="BX1551" s="22" t="n"/>
      <c r="BY1551" s="21" t="n"/>
      <c r="BZ1551" s="20" t="n"/>
      <c r="CA1551" s="18">
        <f>IF($BZ1551="","",IFERROR(VLOOKUP(IFERROR(VLOOKUP(IF(ISNUMBER(FIND(" – ",$BZ1551)),LEFT($BZ1551,FIND(" – ",$BZ1551)-1),$BZ1551),ProdTbl,5,0),""),BasketTbl,2,0),"کد ناشناخته"))</f>
        <v/>
      </c>
      <c r="CB1551" s="18">
        <f>IF($BZ1551="","",IFERROR(VLOOKUP(IF(ISNUMBER(FIND(" – ",$BZ1551)),LEFT($BZ1551,FIND(" – ",$BZ1551)-1),$BZ1551),ProdTbl,3,0),"کد ناشناخته"))</f>
        <v/>
      </c>
      <c r="CC1551" s="22" t="n"/>
      <c r="CD1551" s="21" t="n"/>
      <c r="CE1551" s="20" t="n"/>
      <c r="CF1551" s="18">
        <f>IF($CE1551="","",IFERROR(VLOOKUP(IFERROR(VLOOKUP(IF(ISNUMBER(FIND(" – ",$CE1551)),LEFT($CE1551,FIND(" – ",$CE1551)-1),$CE1551),ProdTbl,5,0),""),BasketTbl,2,0),"کد ناشناخته"))</f>
        <v/>
      </c>
      <c r="CG1551" s="18">
        <f>IF($CE1551="","",IFERROR(VLOOKUP(IF(ISNUMBER(FIND(" – ",$CE1551)),LEFT($CE1551,FIND(" – ",$CE1551)-1),$CE1551),ProdTbl,3,0),"کد ناشناخته"))</f>
        <v/>
      </c>
      <c r="CH1551" s="22" t="n"/>
      <c r="CI1551" s="21" t="n"/>
    </row>
    <row r="1552">
      <c r="A1552" s="18">
        <f>IF($B1552="","",COUNTA($B$10:$B1552))</f>
        <v/>
      </c>
      <c r="B1552" s="19" t="n"/>
      <c r="C1552" s="20" t="n"/>
      <c r="D1552" s="19" t="n"/>
      <c r="E1552" s="18">
        <f>IF($D1552="","",IFERROR(VLOOKUP(IF(ISNUMBER(FIND(" – ",$D1552)),LEFT($D1552,FIND(" – ",$D1552)-1),$D1552),SellerTbl,2,0),"کد ناشناخته"))</f>
        <v/>
      </c>
      <c r="F1552" s="21" t="n"/>
      <c r="G1552" s="21" t="n"/>
      <c r="H1552" s="22" t="n"/>
      <c r="I1552" s="23">
        <f>IF(OR($F1552="",$G1552=""),"",$F1552-$G1552)</f>
        <v/>
      </c>
      <c r="J1552" s="18">
        <f>IF($I1552="","",IF(ABS($I1552)&lt;=0.01*$F1552,"√","×"))</f>
        <v/>
      </c>
      <c r="K1552" s="23">
        <f>IF(COUNT($Q1552,$V1552,$AA1552,$AF1552,$AK1552,$AP1552,$AU1552,$AZ1552,$BE1552,$BJ1552,$BO1552,$BT1552,$BY1552,$CD1552,$CI1552)=0,"",SUM($Q1552,$V1552,$AA1552,$AF1552,$AK1552,$AP1552,$AU1552,$AZ1552,$BE1552,$BJ1552,$BO1552,$BT1552,$BY1552,$CD1552,$CI1552))</f>
        <v/>
      </c>
      <c r="L1552" s="23">
        <f>IF(OR($F1552="",$K1552=""),"",$F1552-$K1552)</f>
        <v/>
      </c>
      <c r="M1552" s="20" t="n"/>
      <c r="N1552" s="18">
        <f>IF($M1552="","",IFERROR(VLOOKUP(IFERROR(VLOOKUP(IF(ISNUMBER(FIND(" – ",$M1552)),LEFT($M1552,FIND(" – ",$M1552)-1),$M1552),ProdTbl,5,0),""),BasketTbl,2,0),"کد ناشناخته"))</f>
        <v/>
      </c>
      <c r="O1552" s="18">
        <f>IF($M1552="","",IFERROR(VLOOKUP(IF(ISNUMBER(FIND(" – ",$M1552)),LEFT($M1552,FIND(" – ",$M1552)-1),$M1552),ProdTbl,3,0),"کد ناشناخته"))</f>
        <v/>
      </c>
      <c r="P1552" s="22" t="n"/>
      <c r="Q1552" s="21" t="n"/>
      <c r="R1552" s="20" t="n"/>
      <c r="S1552" s="18">
        <f>IF($R1552="","",IFERROR(VLOOKUP(IFERROR(VLOOKUP(IF(ISNUMBER(FIND(" – ",$R1552)),LEFT($R1552,FIND(" – ",$R1552)-1),$R1552),ProdTbl,5,0),""),BasketTbl,2,0),"کد ناشناخته"))</f>
        <v/>
      </c>
      <c r="T1552" s="18">
        <f>IF($R1552="","",IFERROR(VLOOKUP(IF(ISNUMBER(FIND(" – ",$R1552)),LEFT($R1552,FIND(" – ",$R1552)-1),$R1552),ProdTbl,3,0),"کد ناشناخته"))</f>
        <v/>
      </c>
      <c r="U1552" s="22" t="n"/>
      <c r="V1552" s="21" t="n"/>
      <c r="W1552" s="20" t="n"/>
      <c r="X1552" s="18">
        <f>IF($W1552="","",IFERROR(VLOOKUP(IFERROR(VLOOKUP(IF(ISNUMBER(FIND(" – ",$W1552)),LEFT($W1552,FIND(" – ",$W1552)-1),$W1552),ProdTbl,5,0),""),BasketTbl,2,0),"کد ناشناخته"))</f>
        <v/>
      </c>
      <c r="Y1552" s="18">
        <f>IF($W1552="","",IFERROR(VLOOKUP(IF(ISNUMBER(FIND(" – ",$W1552)),LEFT($W1552,FIND(" – ",$W1552)-1),$W1552),ProdTbl,3,0),"کد ناشناخته"))</f>
        <v/>
      </c>
      <c r="Z1552" s="22" t="n"/>
      <c r="AA1552" s="21" t="n"/>
      <c r="AB1552" s="20" t="n"/>
      <c r="AC1552" s="18">
        <f>IF($AB1552="","",IFERROR(VLOOKUP(IFERROR(VLOOKUP(IF(ISNUMBER(FIND(" – ",$AB1552)),LEFT($AB1552,FIND(" – ",$AB1552)-1),$AB1552),ProdTbl,5,0),""),BasketTbl,2,0),"کد ناشناخته"))</f>
        <v/>
      </c>
      <c r="AD1552" s="18">
        <f>IF($AB1552="","",IFERROR(VLOOKUP(IF(ISNUMBER(FIND(" – ",$AB1552)),LEFT($AB1552,FIND(" – ",$AB1552)-1),$AB1552),ProdTbl,3,0),"کد ناشناخته"))</f>
        <v/>
      </c>
      <c r="AE1552" s="22" t="n"/>
      <c r="AF1552" s="21" t="n"/>
      <c r="AG1552" s="20" t="n"/>
      <c r="AH1552" s="18">
        <f>IF($AG1552="","",IFERROR(VLOOKUP(IFERROR(VLOOKUP(IF(ISNUMBER(FIND(" – ",$AG1552)),LEFT($AG1552,FIND(" – ",$AG1552)-1),$AG1552),ProdTbl,5,0),""),BasketTbl,2,0),"کد ناشناخته"))</f>
        <v/>
      </c>
      <c r="AI1552" s="18">
        <f>IF($AG1552="","",IFERROR(VLOOKUP(IF(ISNUMBER(FIND(" – ",$AG1552)),LEFT($AG1552,FIND(" – ",$AG1552)-1),$AG1552),ProdTbl,3,0),"کد ناشناخته"))</f>
        <v/>
      </c>
      <c r="AJ1552" s="22" t="n"/>
      <c r="AK1552" s="21" t="n"/>
      <c r="AL1552" s="20" t="n"/>
      <c r="AM1552" s="18">
        <f>IF($AL1552="","",IFERROR(VLOOKUP(IFERROR(VLOOKUP(IF(ISNUMBER(FIND(" – ",$AL1552)),LEFT($AL1552,FIND(" – ",$AL1552)-1),$AL1552),ProdTbl,5,0),""),BasketTbl,2,0),"کد ناشناخته"))</f>
        <v/>
      </c>
      <c r="AN1552" s="18">
        <f>IF($AL1552="","",IFERROR(VLOOKUP(IF(ISNUMBER(FIND(" – ",$AL1552)),LEFT($AL1552,FIND(" – ",$AL1552)-1),$AL1552),ProdTbl,3,0),"کد ناشناخته"))</f>
        <v/>
      </c>
      <c r="AO1552" s="22" t="n"/>
      <c r="AP1552" s="21" t="n"/>
      <c r="AQ1552" s="20" t="n"/>
      <c r="AR1552" s="18">
        <f>IF($AQ1552="","",IFERROR(VLOOKUP(IFERROR(VLOOKUP(IF(ISNUMBER(FIND(" – ",$AQ1552)),LEFT($AQ1552,FIND(" – ",$AQ1552)-1),$AQ1552),ProdTbl,5,0),""),BasketTbl,2,0),"کد ناشناخته"))</f>
        <v/>
      </c>
      <c r="AS1552" s="18">
        <f>IF($AQ1552="","",IFERROR(VLOOKUP(IF(ISNUMBER(FIND(" – ",$AQ1552)),LEFT($AQ1552,FIND(" – ",$AQ1552)-1),$AQ1552),ProdTbl,3,0),"کد ناشناخته"))</f>
        <v/>
      </c>
      <c r="AT1552" s="22" t="n"/>
      <c r="AU1552" s="21" t="n"/>
      <c r="AV1552" s="20" t="n"/>
      <c r="AW1552" s="18">
        <f>IF($AV1552="","",IFERROR(VLOOKUP(IFERROR(VLOOKUP(IF(ISNUMBER(FIND(" – ",$AV1552)),LEFT($AV1552,FIND(" – ",$AV1552)-1),$AV1552),ProdTbl,5,0),""),BasketTbl,2,0),"کد ناشناخته"))</f>
        <v/>
      </c>
      <c r="AX1552" s="18">
        <f>IF($AV1552="","",IFERROR(VLOOKUP(IF(ISNUMBER(FIND(" – ",$AV1552)),LEFT($AV1552,FIND(" – ",$AV1552)-1),$AV1552),ProdTbl,3,0),"کد ناشناخته"))</f>
        <v/>
      </c>
      <c r="AY1552" s="22" t="n"/>
      <c r="AZ1552" s="21" t="n"/>
      <c r="BA1552" s="20" t="n"/>
      <c r="BB1552" s="18">
        <f>IF($BA1552="","",IFERROR(VLOOKUP(IFERROR(VLOOKUP(IF(ISNUMBER(FIND(" – ",$BA1552)),LEFT($BA1552,FIND(" – ",$BA1552)-1),$BA1552),ProdTbl,5,0),""),BasketTbl,2,0),"کد ناشناخته"))</f>
        <v/>
      </c>
      <c r="BC1552" s="18">
        <f>IF($BA1552="","",IFERROR(VLOOKUP(IF(ISNUMBER(FIND(" – ",$BA1552)),LEFT($BA1552,FIND(" – ",$BA1552)-1),$BA1552),ProdTbl,3,0),"کد ناشناخته"))</f>
        <v/>
      </c>
      <c r="BD1552" s="22" t="n"/>
      <c r="BE1552" s="21" t="n"/>
      <c r="BF1552" s="20" t="n"/>
      <c r="BG1552" s="18">
        <f>IF($BF1552="","",IFERROR(VLOOKUP(IFERROR(VLOOKUP(IF(ISNUMBER(FIND(" – ",$BF1552)),LEFT($BF1552,FIND(" – ",$BF1552)-1),$BF1552),ProdTbl,5,0),""),BasketTbl,2,0),"کد ناشناخته"))</f>
        <v/>
      </c>
      <c r="BH1552" s="18">
        <f>IF($BF1552="","",IFERROR(VLOOKUP(IF(ISNUMBER(FIND(" – ",$BF1552)),LEFT($BF1552,FIND(" – ",$BF1552)-1),$BF1552),ProdTbl,3,0),"کد ناشناخته"))</f>
        <v/>
      </c>
      <c r="BI1552" s="22" t="n"/>
      <c r="BJ1552" s="21" t="n"/>
      <c r="BK1552" s="20" t="n"/>
      <c r="BL1552" s="18">
        <f>IF($BK1552="","",IFERROR(VLOOKUP(IFERROR(VLOOKUP(IF(ISNUMBER(FIND(" – ",$BK1552)),LEFT($BK1552,FIND(" – ",$BK1552)-1),$BK1552),ProdTbl,5,0),""),BasketTbl,2,0),"کد ناشناخته"))</f>
        <v/>
      </c>
      <c r="BM1552" s="18">
        <f>IF($BK1552="","",IFERROR(VLOOKUP(IF(ISNUMBER(FIND(" – ",$BK1552)),LEFT($BK1552,FIND(" – ",$BK1552)-1),$BK1552),ProdTbl,3,0),"کد ناشناخته"))</f>
        <v/>
      </c>
      <c r="BN1552" s="22" t="n"/>
      <c r="BO1552" s="21" t="n"/>
      <c r="BP1552" s="20" t="n"/>
      <c r="BQ1552" s="18">
        <f>IF($BP1552="","",IFERROR(VLOOKUP(IFERROR(VLOOKUP(IF(ISNUMBER(FIND(" – ",$BP1552)),LEFT($BP1552,FIND(" – ",$BP1552)-1),$BP1552),ProdTbl,5,0),""),BasketTbl,2,0),"کد ناشناخته"))</f>
        <v/>
      </c>
      <c r="BR1552" s="18">
        <f>IF($BP1552="","",IFERROR(VLOOKUP(IF(ISNUMBER(FIND(" – ",$BP1552)),LEFT($BP1552,FIND(" – ",$BP1552)-1),$BP1552),ProdTbl,3,0),"کد ناشناخته"))</f>
        <v/>
      </c>
      <c r="BS1552" s="22" t="n"/>
      <c r="BT1552" s="21" t="n"/>
      <c r="BU1552" s="20" t="n"/>
      <c r="BV1552" s="18">
        <f>IF($BU1552="","",IFERROR(VLOOKUP(IFERROR(VLOOKUP(IF(ISNUMBER(FIND(" – ",$BU1552)),LEFT($BU1552,FIND(" – ",$BU1552)-1),$BU1552),ProdTbl,5,0),""),BasketTbl,2,0),"کد ناشناخته"))</f>
        <v/>
      </c>
      <c r="BW1552" s="18">
        <f>IF($BU1552="","",IFERROR(VLOOKUP(IF(ISNUMBER(FIND(" – ",$BU1552)),LEFT($BU1552,FIND(" – ",$BU1552)-1),$BU1552),ProdTbl,3,0),"کد ناشناخته"))</f>
        <v/>
      </c>
      <c r="BX1552" s="22" t="n"/>
      <c r="BY1552" s="21" t="n"/>
      <c r="BZ1552" s="20" t="n"/>
      <c r="CA1552" s="18">
        <f>IF($BZ1552="","",IFERROR(VLOOKUP(IFERROR(VLOOKUP(IF(ISNUMBER(FIND(" – ",$BZ1552)),LEFT($BZ1552,FIND(" – ",$BZ1552)-1),$BZ1552),ProdTbl,5,0),""),BasketTbl,2,0),"کد ناشناخته"))</f>
        <v/>
      </c>
      <c r="CB1552" s="18">
        <f>IF($BZ1552="","",IFERROR(VLOOKUP(IF(ISNUMBER(FIND(" – ",$BZ1552)),LEFT($BZ1552,FIND(" – ",$BZ1552)-1),$BZ1552),ProdTbl,3,0),"کد ناشناخته"))</f>
        <v/>
      </c>
      <c r="CC1552" s="22" t="n"/>
      <c r="CD1552" s="21" t="n"/>
      <c r="CE1552" s="20" t="n"/>
      <c r="CF1552" s="18">
        <f>IF($CE1552="","",IFERROR(VLOOKUP(IFERROR(VLOOKUP(IF(ISNUMBER(FIND(" – ",$CE1552)),LEFT($CE1552,FIND(" – ",$CE1552)-1),$CE1552),ProdTbl,5,0),""),BasketTbl,2,0),"کد ناشناخته"))</f>
        <v/>
      </c>
      <c r="CG1552" s="18">
        <f>IF($CE1552="","",IFERROR(VLOOKUP(IF(ISNUMBER(FIND(" – ",$CE1552)),LEFT($CE1552,FIND(" – ",$CE1552)-1),$CE1552),ProdTbl,3,0),"کد ناشناخته"))</f>
        <v/>
      </c>
      <c r="CH1552" s="22" t="n"/>
      <c r="CI1552" s="21" t="n"/>
    </row>
    <row r="1553">
      <c r="A1553" s="18">
        <f>IF($B1553="","",COUNTA($B$10:$B1553))</f>
        <v/>
      </c>
      <c r="B1553" s="19" t="n"/>
      <c r="C1553" s="20" t="n"/>
      <c r="D1553" s="19" t="n"/>
      <c r="E1553" s="18">
        <f>IF($D1553="","",IFERROR(VLOOKUP(IF(ISNUMBER(FIND(" – ",$D1553)),LEFT($D1553,FIND(" – ",$D1553)-1),$D1553),SellerTbl,2,0),"کد ناشناخته"))</f>
        <v/>
      </c>
      <c r="F1553" s="21" t="n"/>
      <c r="G1553" s="21" t="n"/>
      <c r="H1553" s="22" t="n"/>
      <c r="I1553" s="23">
        <f>IF(OR($F1553="",$G1553=""),"",$F1553-$G1553)</f>
        <v/>
      </c>
      <c r="J1553" s="18">
        <f>IF($I1553="","",IF(ABS($I1553)&lt;=0.01*$F1553,"√","×"))</f>
        <v/>
      </c>
      <c r="K1553" s="23">
        <f>IF(COUNT($Q1553,$V1553,$AA1553,$AF1553,$AK1553,$AP1553,$AU1553,$AZ1553,$BE1553,$BJ1553,$BO1553,$BT1553,$BY1553,$CD1553,$CI1553)=0,"",SUM($Q1553,$V1553,$AA1553,$AF1553,$AK1553,$AP1553,$AU1553,$AZ1553,$BE1553,$BJ1553,$BO1553,$BT1553,$BY1553,$CD1553,$CI1553))</f>
        <v/>
      </c>
      <c r="L1553" s="23">
        <f>IF(OR($F1553="",$K1553=""),"",$F1553-$K1553)</f>
        <v/>
      </c>
      <c r="M1553" s="20" t="n"/>
      <c r="N1553" s="18">
        <f>IF($M1553="","",IFERROR(VLOOKUP(IFERROR(VLOOKUP(IF(ISNUMBER(FIND(" – ",$M1553)),LEFT($M1553,FIND(" – ",$M1553)-1),$M1553),ProdTbl,5,0),""),BasketTbl,2,0),"کد ناشناخته"))</f>
        <v/>
      </c>
      <c r="O1553" s="18">
        <f>IF($M1553="","",IFERROR(VLOOKUP(IF(ISNUMBER(FIND(" – ",$M1553)),LEFT($M1553,FIND(" – ",$M1553)-1),$M1553),ProdTbl,3,0),"کد ناشناخته"))</f>
        <v/>
      </c>
      <c r="P1553" s="22" t="n"/>
      <c r="Q1553" s="21" t="n"/>
      <c r="R1553" s="20" t="n"/>
      <c r="S1553" s="18">
        <f>IF($R1553="","",IFERROR(VLOOKUP(IFERROR(VLOOKUP(IF(ISNUMBER(FIND(" – ",$R1553)),LEFT($R1553,FIND(" – ",$R1553)-1),$R1553),ProdTbl,5,0),""),BasketTbl,2,0),"کد ناشناخته"))</f>
        <v/>
      </c>
      <c r="T1553" s="18">
        <f>IF($R1553="","",IFERROR(VLOOKUP(IF(ISNUMBER(FIND(" – ",$R1553)),LEFT($R1553,FIND(" – ",$R1553)-1),$R1553),ProdTbl,3,0),"کد ناشناخته"))</f>
        <v/>
      </c>
      <c r="U1553" s="22" t="n"/>
      <c r="V1553" s="21" t="n"/>
      <c r="W1553" s="20" t="n"/>
      <c r="X1553" s="18">
        <f>IF($W1553="","",IFERROR(VLOOKUP(IFERROR(VLOOKUP(IF(ISNUMBER(FIND(" – ",$W1553)),LEFT($W1553,FIND(" – ",$W1553)-1),$W1553),ProdTbl,5,0),""),BasketTbl,2,0),"کد ناشناخته"))</f>
        <v/>
      </c>
      <c r="Y1553" s="18">
        <f>IF($W1553="","",IFERROR(VLOOKUP(IF(ISNUMBER(FIND(" – ",$W1553)),LEFT($W1553,FIND(" – ",$W1553)-1),$W1553),ProdTbl,3,0),"کد ناشناخته"))</f>
        <v/>
      </c>
      <c r="Z1553" s="22" t="n"/>
      <c r="AA1553" s="21" t="n"/>
      <c r="AB1553" s="20" t="n"/>
      <c r="AC1553" s="18">
        <f>IF($AB1553="","",IFERROR(VLOOKUP(IFERROR(VLOOKUP(IF(ISNUMBER(FIND(" – ",$AB1553)),LEFT($AB1553,FIND(" – ",$AB1553)-1),$AB1553),ProdTbl,5,0),""),BasketTbl,2,0),"کد ناشناخته"))</f>
        <v/>
      </c>
      <c r="AD1553" s="18">
        <f>IF($AB1553="","",IFERROR(VLOOKUP(IF(ISNUMBER(FIND(" – ",$AB1553)),LEFT($AB1553,FIND(" – ",$AB1553)-1),$AB1553),ProdTbl,3,0),"کد ناشناخته"))</f>
        <v/>
      </c>
      <c r="AE1553" s="22" t="n"/>
      <c r="AF1553" s="21" t="n"/>
      <c r="AG1553" s="20" t="n"/>
      <c r="AH1553" s="18">
        <f>IF($AG1553="","",IFERROR(VLOOKUP(IFERROR(VLOOKUP(IF(ISNUMBER(FIND(" – ",$AG1553)),LEFT($AG1553,FIND(" – ",$AG1553)-1),$AG1553),ProdTbl,5,0),""),BasketTbl,2,0),"کد ناشناخته"))</f>
        <v/>
      </c>
      <c r="AI1553" s="18">
        <f>IF($AG1553="","",IFERROR(VLOOKUP(IF(ISNUMBER(FIND(" – ",$AG1553)),LEFT($AG1553,FIND(" – ",$AG1553)-1),$AG1553),ProdTbl,3,0),"کد ناشناخته"))</f>
        <v/>
      </c>
      <c r="AJ1553" s="22" t="n"/>
      <c r="AK1553" s="21" t="n"/>
      <c r="AL1553" s="20" t="n"/>
      <c r="AM1553" s="18">
        <f>IF($AL1553="","",IFERROR(VLOOKUP(IFERROR(VLOOKUP(IF(ISNUMBER(FIND(" – ",$AL1553)),LEFT($AL1553,FIND(" – ",$AL1553)-1),$AL1553),ProdTbl,5,0),""),BasketTbl,2,0),"کد ناشناخته"))</f>
        <v/>
      </c>
      <c r="AN1553" s="18">
        <f>IF($AL1553="","",IFERROR(VLOOKUP(IF(ISNUMBER(FIND(" – ",$AL1553)),LEFT($AL1553,FIND(" – ",$AL1553)-1),$AL1553),ProdTbl,3,0),"کد ناشناخته"))</f>
        <v/>
      </c>
      <c r="AO1553" s="22" t="n"/>
      <c r="AP1553" s="21" t="n"/>
      <c r="AQ1553" s="20" t="n"/>
      <c r="AR1553" s="18">
        <f>IF($AQ1553="","",IFERROR(VLOOKUP(IFERROR(VLOOKUP(IF(ISNUMBER(FIND(" – ",$AQ1553)),LEFT($AQ1553,FIND(" – ",$AQ1553)-1),$AQ1553),ProdTbl,5,0),""),BasketTbl,2,0),"کد ناشناخته"))</f>
        <v/>
      </c>
      <c r="AS1553" s="18">
        <f>IF($AQ1553="","",IFERROR(VLOOKUP(IF(ISNUMBER(FIND(" – ",$AQ1553)),LEFT($AQ1553,FIND(" – ",$AQ1553)-1),$AQ1553),ProdTbl,3,0),"کد ناشناخته"))</f>
        <v/>
      </c>
      <c r="AT1553" s="22" t="n"/>
      <c r="AU1553" s="21" t="n"/>
      <c r="AV1553" s="20" t="n"/>
      <c r="AW1553" s="18">
        <f>IF($AV1553="","",IFERROR(VLOOKUP(IFERROR(VLOOKUP(IF(ISNUMBER(FIND(" – ",$AV1553)),LEFT($AV1553,FIND(" – ",$AV1553)-1),$AV1553),ProdTbl,5,0),""),BasketTbl,2,0),"کد ناشناخته"))</f>
        <v/>
      </c>
      <c r="AX1553" s="18">
        <f>IF($AV1553="","",IFERROR(VLOOKUP(IF(ISNUMBER(FIND(" – ",$AV1553)),LEFT($AV1553,FIND(" – ",$AV1553)-1),$AV1553),ProdTbl,3,0),"کد ناشناخته"))</f>
        <v/>
      </c>
      <c r="AY1553" s="22" t="n"/>
      <c r="AZ1553" s="21" t="n"/>
      <c r="BA1553" s="20" t="n"/>
      <c r="BB1553" s="18">
        <f>IF($BA1553="","",IFERROR(VLOOKUP(IFERROR(VLOOKUP(IF(ISNUMBER(FIND(" – ",$BA1553)),LEFT($BA1553,FIND(" – ",$BA1553)-1),$BA1553),ProdTbl,5,0),""),BasketTbl,2,0),"کد ناشناخته"))</f>
        <v/>
      </c>
      <c r="BC1553" s="18">
        <f>IF($BA1553="","",IFERROR(VLOOKUP(IF(ISNUMBER(FIND(" – ",$BA1553)),LEFT($BA1553,FIND(" – ",$BA1553)-1),$BA1553),ProdTbl,3,0),"کد ناشناخته"))</f>
        <v/>
      </c>
      <c r="BD1553" s="22" t="n"/>
      <c r="BE1553" s="21" t="n"/>
      <c r="BF1553" s="20" t="n"/>
      <c r="BG1553" s="18">
        <f>IF($BF1553="","",IFERROR(VLOOKUP(IFERROR(VLOOKUP(IF(ISNUMBER(FIND(" – ",$BF1553)),LEFT($BF1553,FIND(" – ",$BF1553)-1),$BF1553),ProdTbl,5,0),""),BasketTbl,2,0),"کد ناشناخته"))</f>
        <v/>
      </c>
      <c r="BH1553" s="18">
        <f>IF($BF1553="","",IFERROR(VLOOKUP(IF(ISNUMBER(FIND(" – ",$BF1553)),LEFT($BF1553,FIND(" – ",$BF1553)-1),$BF1553),ProdTbl,3,0),"کد ناشناخته"))</f>
        <v/>
      </c>
      <c r="BI1553" s="22" t="n"/>
      <c r="BJ1553" s="21" t="n"/>
      <c r="BK1553" s="20" t="n"/>
      <c r="BL1553" s="18">
        <f>IF($BK1553="","",IFERROR(VLOOKUP(IFERROR(VLOOKUP(IF(ISNUMBER(FIND(" – ",$BK1553)),LEFT($BK1553,FIND(" – ",$BK1553)-1),$BK1553),ProdTbl,5,0),""),BasketTbl,2,0),"کد ناشناخته"))</f>
        <v/>
      </c>
      <c r="BM1553" s="18">
        <f>IF($BK1553="","",IFERROR(VLOOKUP(IF(ISNUMBER(FIND(" – ",$BK1553)),LEFT($BK1553,FIND(" – ",$BK1553)-1),$BK1553),ProdTbl,3,0),"کد ناشناخته"))</f>
        <v/>
      </c>
      <c r="BN1553" s="22" t="n"/>
      <c r="BO1553" s="21" t="n"/>
      <c r="BP1553" s="20" t="n"/>
      <c r="BQ1553" s="18">
        <f>IF($BP1553="","",IFERROR(VLOOKUP(IFERROR(VLOOKUP(IF(ISNUMBER(FIND(" – ",$BP1553)),LEFT($BP1553,FIND(" – ",$BP1553)-1),$BP1553),ProdTbl,5,0),""),BasketTbl,2,0),"کد ناشناخته"))</f>
        <v/>
      </c>
      <c r="BR1553" s="18">
        <f>IF($BP1553="","",IFERROR(VLOOKUP(IF(ISNUMBER(FIND(" – ",$BP1553)),LEFT($BP1553,FIND(" – ",$BP1553)-1),$BP1553),ProdTbl,3,0),"کد ناشناخته"))</f>
        <v/>
      </c>
      <c r="BS1553" s="22" t="n"/>
      <c r="BT1553" s="21" t="n"/>
      <c r="BU1553" s="20" t="n"/>
      <c r="BV1553" s="18">
        <f>IF($BU1553="","",IFERROR(VLOOKUP(IFERROR(VLOOKUP(IF(ISNUMBER(FIND(" – ",$BU1553)),LEFT($BU1553,FIND(" – ",$BU1553)-1),$BU1553),ProdTbl,5,0),""),BasketTbl,2,0),"کد ناشناخته"))</f>
        <v/>
      </c>
      <c r="BW1553" s="18">
        <f>IF($BU1553="","",IFERROR(VLOOKUP(IF(ISNUMBER(FIND(" – ",$BU1553)),LEFT($BU1553,FIND(" – ",$BU1553)-1),$BU1553),ProdTbl,3,0),"کد ناشناخته"))</f>
        <v/>
      </c>
      <c r="BX1553" s="22" t="n"/>
      <c r="BY1553" s="21" t="n"/>
      <c r="BZ1553" s="20" t="n"/>
      <c r="CA1553" s="18">
        <f>IF($BZ1553="","",IFERROR(VLOOKUP(IFERROR(VLOOKUP(IF(ISNUMBER(FIND(" – ",$BZ1553)),LEFT($BZ1553,FIND(" – ",$BZ1553)-1),$BZ1553),ProdTbl,5,0),""),BasketTbl,2,0),"کد ناشناخته"))</f>
        <v/>
      </c>
      <c r="CB1553" s="18">
        <f>IF($BZ1553="","",IFERROR(VLOOKUP(IF(ISNUMBER(FIND(" – ",$BZ1553)),LEFT($BZ1553,FIND(" – ",$BZ1553)-1),$BZ1553),ProdTbl,3,0),"کد ناشناخته"))</f>
        <v/>
      </c>
      <c r="CC1553" s="22" t="n"/>
      <c r="CD1553" s="21" t="n"/>
      <c r="CE1553" s="20" t="n"/>
      <c r="CF1553" s="18">
        <f>IF($CE1553="","",IFERROR(VLOOKUP(IFERROR(VLOOKUP(IF(ISNUMBER(FIND(" – ",$CE1553)),LEFT($CE1553,FIND(" – ",$CE1553)-1),$CE1553),ProdTbl,5,0),""),BasketTbl,2,0),"کد ناشناخته"))</f>
        <v/>
      </c>
      <c r="CG1553" s="18">
        <f>IF($CE1553="","",IFERROR(VLOOKUP(IF(ISNUMBER(FIND(" – ",$CE1553)),LEFT($CE1553,FIND(" – ",$CE1553)-1),$CE1553),ProdTbl,3,0),"کد ناشناخته"))</f>
        <v/>
      </c>
      <c r="CH1553" s="22" t="n"/>
      <c r="CI1553" s="21" t="n"/>
    </row>
    <row r="1554">
      <c r="A1554" s="18">
        <f>IF($B1554="","",COUNTA($B$10:$B1554))</f>
        <v/>
      </c>
      <c r="B1554" s="19" t="n"/>
      <c r="C1554" s="20" t="n"/>
      <c r="D1554" s="19" t="n"/>
      <c r="E1554" s="18">
        <f>IF($D1554="","",IFERROR(VLOOKUP(IF(ISNUMBER(FIND(" – ",$D1554)),LEFT($D1554,FIND(" – ",$D1554)-1),$D1554),SellerTbl,2,0),"کد ناشناخته"))</f>
        <v/>
      </c>
      <c r="F1554" s="21" t="n"/>
      <c r="G1554" s="21" t="n"/>
      <c r="H1554" s="22" t="n"/>
      <c r="I1554" s="23">
        <f>IF(OR($F1554="",$G1554=""),"",$F1554-$G1554)</f>
        <v/>
      </c>
      <c r="J1554" s="18">
        <f>IF($I1554="","",IF(ABS($I1554)&lt;=0.01*$F1554,"√","×"))</f>
        <v/>
      </c>
      <c r="K1554" s="23">
        <f>IF(COUNT($Q1554,$V1554,$AA1554,$AF1554,$AK1554,$AP1554,$AU1554,$AZ1554,$BE1554,$BJ1554,$BO1554,$BT1554,$BY1554,$CD1554,$CI1554)=0,"",SUM($Q1554,$V1554,$AA1554,$AF1554,$AK1554,$AP1554,$AU1554,$AZ1554,$BE1554,$BJ1554,$BO1554,$BT1554,$BY1554,$CD1554,$CI1554))</f>
        <v/>
      </c>
      <c r="L1554" s="23">
        <f>IF(OR($F1554="",$K1554=""),"",$F1554-$K1554)</f>
        <v/>
      </c>
      <c r="M1554" s="20" t="n"/>
      <c r="N1554" s="18">
        <f>IF($M1554="","",IFERROR(VLOOKUP(IFERROR(VLOOKUP(IF(ISNUMBER(FIND(" – ",$M1554)),LEFT($M1554,FIND(" – ",$M1554)-1),$M1554),ProdTbl,5,0),""),BasketTbl,2,0),"کد ناشناخته"))</f>
        <v/>
      </c>
      <c r="O1554" s="18">
        <f>IF($M1554="","",IFERROR(VLOOKUP(IF(ISNUMBER(FIND(" – ",$M1554)),LEFT($M1554,FIND(" – ",$M1554)-1),$M1554),ProdTbl,3,0),"کد ناشناخته"))</f>
        <v/>
      </c>
      <c r="P1554" s="22" t="n"/>
      <c r="Q1554" s="21" t="n"/>
      <c r="R1554" s="20" t="n"/>
      <c r="S1554" s="18">
        <f>IF($R1554="","",IFERROR(VLOOKUP(IFERROR(VLOOKUP(IF(ISNUMBER(FIND(" – ",$R1554)),LEFT($R1554,FIND(" – ",$R1554)-1),$R1554),ProdTbl,5,0),""),BasketTbl,2,0),"کد ناشناخته"))</f>
        <v/>
      </c>
      <c r="T1554" s="18">
        <f>IF($R1554="","",IFERROR(VLOOKUP(IF(ISNUMBER(FIND(" – ",$R1554)),LEFT($R1554,FIND(" – ",$R1554)-1),$R1554),ProdTbl,3,0),"کد ناشناخته"))</f>
        <v/>
      </c>
      <c r="U1554" s="22" t="n"/>
      <c r="V1554" s="21" t="n"/>
      <c r="W1554" s="20" t="n"/>
      <c r="X1554" s="18">
        <f>IF($W1554="","",IFERROR(VLOOKUP(IFERROR(VLOOKUP(IF(ISNUMBER(FIND(" – ",$W1554)),LEFT($W1554,FIND(" – ",$W1554)-1),$W1554),ProdTbl,5,0),""),BasketTbl,2,0),"کد ناشناخته"))</f>
        <v/>
      </c>
      <c r="Y1554" s="18">
        <f>IF($W1554="","",IFERROR(VLOOKUP(IF(ISNUMBER(FIND(" – ",$W1554)),LEFT($W1554,FIND(" – ",$W1554)-1),$W1554),ProdTbl,3,0),"کد ناشناخته"))</f>
        <v/>
      </c>
      <c r="Z1554" s="22" t="n"/>
      <c r="AA1554" s="21" t="n"/>
      <c r="AB1554" s="20" t="n"/>
      <c r="AC1554" s="18">
        <f>IF($AB1554="","",IFERROR(VLOOKUP(IFERROR(VLOOKUP(IF(ISNUMBER(FIND(" – ",$AB1554)),LEFT($AB1554,FIND(" – ",$AB1554)-1),$AB1554),ProdTbl,5,0),""),BasketTbl,2,0),"کد ناشناخته"))</f>
        <v/>
      </c>
      <c r="AD1554" s="18">
        <f>IF($AB1554="","",IFERROR(VLOOKUP(IF(ISNUMBER(FIND(" – ",$AB1554)),LEFT($AB1554,FIND(" – ",$AB1554)-1),$AB1554),ProdTbl,3,0),"کد ناشناخته"))</f>
        <v/>
      </c>
      <c r="AE1554" s="22" t="n"/>
      <c r="AF1554" s="21" t="n"/>
      <c r="AG1554" s="20" t="n"/>
      <c r="AH1554" s="18">
        <f>IF($AG1554="","",IFERROR(VLOOKUP(IFERROR(VLOOKUP(IF(ISNUMBER(FIND(" – ",$AG1554)),LEFT($AG1554,FIND(" – ",$AG1554)-1),$AG1554),ProdTbl,5,0),""),BasketTbl,2,0),"کد ناشناخته"))</f>
        <v/>
      </c>
      <c r="AI1554" s="18">
        <f>IF($AG1554="","",IFERROR(VLOOKUP(IF(ISNUMBER(FIND(" – ",$AG1554)),LEFT($AG1554,FIND(" – ",$AG1554)-1),$AG1554),ProdTbl,3,0),"کد ناشناخته"))</f>
        <v/>
      </c>
      <c r="AJ1554" s="22" t="n"/>
      <c r="AK1554" s="21" t="n"/>
      <c r="AL1554" s="20" t="n"/>
      <c r="AM1554" s="18">
        <f>IF($AL1554="","",IFERROR(VLOOKUP(IFERROR(VLOOKUP(IF(ISNUMBER(FIND(" – ",$AL1554)),LEFT($AL1554,FIND(" – ",$AL1554)-1),$AL1554),ProdTbl,5,0),""),BasketTbl,2,0),"کد ناشناخته"))</f>
        <v/>
      </c>
      <c r="AN1554" s="18">
        <f>IF($AL1554="","",IFERROR(VLOOKUP(IF(ISNUMBER(FIND(" – ",$AL1554)),LEFT($AL1554,FIND(" – ",$AL1554)-1),$AL1554),ProdTbl,3,0),"کد ناشناخته"))</f>
        <v/>
      </c>
      <c r="AO1554" s="22" t="n"/>
      <c r="AP1554" s="21" t="n"/>
      <c r="AQ1554" s="20" t="n"/>
      <c r="AR1554" s="18">
        <f>IF($AQ1554="","",IFERROR(VLOOKUP(IFERROR(VLOOKUP(IF(ISNUMBER(FIND(" – ",$AQ1554)),LEFT($AQ1554,FIND(" – ",$AQ1554)-1),$AQ1554),ProdTbl,5,0),""),BasketTbl,2,0),"کد ناشناخته"))</f>
        <v/>
      </c>
      <c r="AS1554" s="18">
        <f>IF($AQ1554="","",IFERROR(VLOOKUP(IF(ISNUMBER(FIND(" – ",$AQ1554)),LEFT($AQ1554,FIND(" – ",$AQ1554)-1),$AQ1554),ProdTbl,3,0),"کد ناشناخته"))</f>
        <v/>
      </c>
      <c r="AT1554" s="22" t="n"/>
      <c r="AU1554" s="21" t="n"/>
      <c r="AV1554" s="20" t="n"/>
      <c r="AW1554" s="18">
        <f>IF($AV1554="","",IFERROR(VLOOKUP(IFERROR(VLOOKUP(IF(ISNUMBER(FIND(" – ",$AV1554)),LEFT($AV1554,FIND(" – ",$AV1554)-1),$AV1554),ProdTbl,5,0),""),BasketTbl,2,0),"کد ناشناخته"))</f>
        <v/>
      </c>
      <c r="AX1554" s="18">
        <f>IF($AV1554="","",IFERROR(VLOOKUP(IF(ISNUMBER(FIND(" – ",$AV1554)),LEFT($AV1554,FIND(" – ",$AV1554)-1),$AV1554),ProdTbl,3,0),"کد ناشناخته"))</f>
        <v/>
      </c>
      <c r="AY1554" s="22" t="n"/>
      <c r="AZ1554" s="21" t="n"/>
      <c r="BA1554" s="20" t="n"/>
      <c r="BB1554" s="18">
        <f>IF($BA1554="","",IFERROR(VLOOKUP(IFERROR(VLOOKUP(IF(ISNUMBER(FIND(" – ",$BA1554)),LEFT($BA1554,FIND(" – ",$BA1554)-1),$BA1554),ProdTbl,5,0),""),BasketTbl,2,0),"کد ناشناخته"))</f>
        <v/>
      </c>
      <c r="BC1554" s="18">
        <f>IF($BA1554="","",IFERROR(VLOOKUP(IF(ISNUMBER(FIND(" – ",$BA1554)),LEFT($BA1554,FIND(" – ",$BA1554)-1),$BA1554),ProdTbl,3,0),"کد ناشناخته"))</f>
        <v/>
      </c>
      <c r="BD1554" s="22" t="n"/>
      <c r="BE1554" s="21" t="n"/>
      <c r="BF1554" s="20" t="n"/>
      <c r="BG1554" s="18">
        <f>IF($BF1554="","",IFERROR(VLOOKUP(IFERROR(VLOOKUP(IF(ISNUMBER(FIND(" – ",$BF1554)),LEFT($BF1554,FIND(" – ",$BF1554)-1),$BF1554),ProdTbl,5,0),""),BasketTbl,2,0),"کد ناشناخته"))</f>
        <v/>
      </c>
      <c r="BH1554" s="18">
        <f>IF($BF1554="","",IFERROR(VLOOKUP(IF(ISNUMBER(FIND(" – ",$BF1554)),LEFT($BF1554,FIND(" – ",$BF1554)-1),$BF1554),ProdTbl,3,0),"کد ناشناخته"))</f>
        <v/>
      </c>
      <c r="BI1554" s="22" t="n"/>
      <c r="BJ1554" s="21" t="n"/>
      <c r="BK1554" s="20" t="n"/>
      <c r="BL1554" s="18">
        <f>IF($BK1554="","",IFERROR(VLOOKUP(IFERROR(VLOOKUP(IF(ISNUMBER(FIND(" – ",$BK1554)),LEFT($BK1554,FIND(" – ",$BK1554)-1),$BK1554),ProdTbl,5,0),""),BasketTbl,2,0),"کد ناشناخته"))</f>
        <v/>
      </c>
      <c r="BM1554" s="18">
        <f>IF($BK1554="","",IFERROR(VLOOKUP(IF(ISNUMBER(FIND(" – ",$BK1554)),LEFT($BK1554,FIND(" – ",$BK1554)-1),$BK1554),ProdTbl,3,0),"کد ناشناخته"))</f>
        <v/>
      </c>
      <c r="BN1554" s="22" t="n"/>
      <c r="BO1554" s="21" t="n"/>
      <c r="BP1554" s="20" t="n"/>
      <c r="BQ1554" s="18">
        <f>IF($BP1554="","",IFERROR(VLOOKUP(IFERROR(VLOOKUP(IF(ISNUMBER(FIND(" – ",$BP1554)),LEFT($BP1554,FIND(" – ",$BP1554)-1),$BP1554),ProdTbl,5,0),""),BasketTbl,2,0),"کد ناشناخته"))</f>
        <v/>
      </c>
      <c r="BR1554" s="18">
        <f>IF($BP1554="","",IFERROR(VLOOKUP(IF(ISNUMBER(FIND(" – ",$BP1554)),LEFT($BP1554,FIND(" – ",$BP1554)-1),$BP1554),ProdTbl,3,0),"کد ناشناخته"))</f>
        <v/>
      </c>
      <c r="BS1554" s="22" t="n"/>
      <c r="BT1554" s="21" t="n"/>
      <c r="BU1554" s="20" t="n"/>
      <c r="BV1554" s="18">
        <f>IF($BU1554="","",IFERROR(VLOOKUP(IFERROR(VLOOKUP(IF(ISNUMBER(FIND(" – ",$BU1554)),LEFT($BU1554,FIND(" – ",$BU1554)-1),$BU1554),ProdTbl,5,0),""),BasketTbl,2,0),"کد ناشناخته"))</f>
        <v/>
      </c>
      <c r="BW1554" s="18">
        <f>IF($BU1554="","",IFERROR(VLOOKUP(IF(ISNUMBER(FIND(" – ",$BU1554)),LEFT($BU1554,FIND(" – ",$BU1554)-1),$BU1554),ProdTbl,3,0),"کد ناشناخته"))</f>
        <v/>
      </c>
      <c r="BX1554" s="22" t="n"/>
      <c r="BY1554" s="21" t="n"/>
      <c r="BZ1554" s="20" t="n"/>
      <c r="CA1554" s="18">
        <f>IF($BZ1554="","",IFERROR(VLOOKUP(IFERROR(VLOOKUP(IF(ISNUMBER(FIND(" – ",$BZ1554)),LEFT($BZ1554,FIND(" – ",$BZ1554)-1),$BZ1554),ProdTbl,5,0),""),BasketTbl,2,0),"کد ناشناخته"))</f>
        <v/>
      </c>
      <c r="CB1554" s="18">
        <f>IF($BZ1554="","",IFERROR(VLOOKUP(IF(ISNUMBER(FIND(" – ",$BZ1554)),LEFT($BZ1554,FIND(" – ",$BZ1554)-1),$BZ1554),ProdTbl,3,0),"کد ناشناخته"))</f>
        <v/>
      </c>
      <c r="CC1554" s="22" t="n"/>
      <c r="CD1554" s="21" t="n"/>
      <c r="CE1554" s="20" t="n"/>
      <c r="CF1554" s="18">
        <f>IF($CE1554="","",IFERROR(VLOOKUP(IFERROR(VLOOKUP(IF(ISNUMBER(FIND(" – ",$CE1554)),LEFT($CE1554,FIND(" – ",$CE1554)-1),$CE1554),ProdTbl,5,0),""),BasketTbl,2,0),"کد ناشناخته"))</f>
        <v/>
      </c>
      <c r="CG1554" s="18">
        <f>IF($CE1554="","",IFERROR(VLOOKUP(IF(ISNUMBER(FIND(" – ",$CE1554)),LEFT($CE1554,FIND(" – ",$CE1554)-1),$CE1554),ProdTbl,3,0),"کد ناشناخته"))</f>
        <v/>
      </c>
      <c r="CH1554" s="22" t="n"/>
      <c r="CI1554" s="21" t="n"/>
    </row>
    <row r="1555">
      <c r="A1555" s="18">
        <f>IF($B1555="","",COUNTA($B$10:$B1555))</f>
        <v/>
      </c>
      <c r="B1555" s="19" t="n"/>
      <c r="C1555" s="20" t="n"/>
      <c r="D1555" s="19" t="n"/>
      <c r="E1555" s="18">
        <f>IF($D1555="","",IFERROR(VLOOKUP(IF(ISNUMBER(FIND(" – ",$D1555)),LEFT($D1555,FIND(" – ",$D1555)-1),$D1555),SellerTbl,2,0),"کد ناشناخته"))</f>
        <v/>
      </c>
      <c r="F1555" s="21" t="n"/>
      <c r="G1555" s="21" t="n"/>
      <c r="H1555" s="22" t="n"/>
      <c r="I1555" s="23">
        <f>IF(OR($F1555="",$G1555=""),"",$F1555-$G1555)</f>
        <v/>
      </c>
      <c r="J1555" s="18">
        <f>IF($I1555="","",IF(ABS($I1555)&lt;=0.01*$F1555,"√","×"))</f>
        <v/>
      </c>
      <c r="K1555" s="23">
        <f>IF(COUNT($Q1555,$V1555,$AA1555,$AF1555,$AK1555,$AP1555,$AU1555,$AZ1555,$BE1555,$BJ1555,$BO1555,$BT1555,$BY1555,$CD1555,$CI1555)=0,"",SUM($Q1555,$V1555,$AA1555,$AF1555,$AK1555,$AP1555,$AU1555,$AZ1555,$BE1555,$BJ1555,$BO1555,$BT1555,$BY1555,$CD1555,$CI1555))</f>
        <v/>
      </c>
      <c r="L1555" s="23">
        <f>IF(OR($F1555="",$K1555=""),"",$F1555-$K1555)</f>
        <v/>
      </c>
      <c r="M1555" s="20" t="n"/>
      <c r="N1555" s="18">
        <f>IF($M1555="","",IFERROR(VLOOKUP(IFERROR(VLOOKUP(IF(ISNUMBER(FIND(" – ",$M1555)),LEFT($M1555,FIND(" – ",$M1555)-1),$M1555),ProdTbl,5,0),""),BasketTbl,2,0),"کد ناشناخته"))</f>
        <v/>
      </c>
      <c r="O1555" s="18">
        <f>IF($M1555="","",IFERROR(VLOOKUP(IF(ISNUMBER(FIND(" – ",$M1555)),LEFT($M1555,FIND(" – ",$M1555)-1),$M1555),ProdTbl,3,0),"کد ناشناخته"))</f>
        <v/>
      </c>
      <c r="P1555" s="22" t="n"/>
      <c r="Q1555" s="21" t="n"/>
      <c r="R1555" s="20" t="n"/>
      <c r="S1555" s="18">
        <f>IF($R1555="","",IFERROR(VLOOKUP(IFERROR(VLOOKUP(IF(ISNUMBER(FIND(" – ",$R1555)),LEFT($R1555,FIND(" – ",$R1555)-1),$R1555),ProdTbl,5,0),""),BasketTbl,2,0),"کد ناشناخته"))</f>
        <v/>
      </c>
      <c r="T1555" s="18">
        <f>IF($R1555="","",IFERROR(VLOOKUP(IF(ISNUMBER(FIND(" – ",$R1555)),LEFT($R1555,FIND(" – ",$R1555)-1),$R1555),ProdTbl,3,0),"کد ناشناخته"))</f>
        <v/>
      </c>
      <c r="U1555" s="22" t="n"/>
      <c r="V1555" s="21" t="n"/>
      <c r="W1555" s="20" t="n"/>
      <c r="X1555" s="18">
        <f>IF($W1555="","",IFERROR(VLOOKUP(IFERROR(VLOOKUP(IF(ISNUMBER(FIND(" – ",$W1555)),LEFT($W1555,FIND(" – ",$W1555)-1),$W1555),ProdTbl,5,0),""),BasketTbl,2,0),"کد ناشناخته"))</f>
        <v/>
      </c>
      <c r="Y1555" s="18">
        <f>IF($W1555="","",IFERROR(VLOOKUP(IF(ISNUMBER(FIND(" – ",$W1555)),LEFT($W1555,FIND(" – ",$W1555)-1),$W1555),ProdTbl,3,0),"کد ناشناخته"))</f>
        <v/>
      </c>
      <c r="Z1555" s="22" t="n"/>
      <c r="AA1555" s="21" t="n"/>
      <c r="AB1555" s="20" t="n"/>
      <c r="AC1555" s="18">
        <f>IF($AB1555="","",IFERROR(VLOOKUP(IFERROR(VLOOKUP(IF(ISNUMBER(FIND(" – ",$AB1555)),LEFT($AB1555,FIND(" – ",$AB1555)-1),$AB1555),ProdTbl,5,0),""),BasketTbl,2,0),"کد ناشناخته"))</f>
        <v/>
      </c>
      <c r="AD1555" s="18">
        <f>IF($AB1555="","",IFERROR(VLOOKUP(IF(ISNUMBER(FIND(" – ",$AB1555)),LEFT($AB1555,FIND(" – ",$AB1555)-1),$AB1555),ProdTbl,3,0),"کد ناشناخته"))</f>
        <v/>
      </c>
      <c r="AE1555" s="22" t="n"/>
      <c r="AF1555" s="21" t="n"/>
      <c r="AG1555" s="20" t="n"/>
      <c r="AH1555" s="18">
        <f>IF($AG1555="","",IFERROR(VLOOKUP(IFERROR(VLOOKUP(IF(ISNUMBER(FIND(" – ",$AG1555)),LEFT($AG1555,FIND(" – ",$AG1555)-1),$AG1555),ProdTbl,5,0),""),BasketTbl,2,0),"کد ناشناخته"))</f>
        <v/>
      </c>
      <c r="AI1555" s="18">
        <f>IF($AG1555="","",IFERROR(VLOOKUP(IF(ISNUMBER(FIND(" – ",$AG1555)),LEFT($AG1555,FIND(" – ",$AG1555)-1),$AG1555),ProdTbl,3,0),"کد ناشناخته"))</f>
        <v/>
      </c>
      <c r="AJ1555" s="22" t="n"/>
      <c r="AK1555" s="21" t="n"/>
      <c r="AL1555" s="20" t="n"/>
      <c r="AM1555" s="18">
        <f>IF($AL1555="","",IFERROR(VLOOKUP(IFERROR(VLOOKUP(IF(ISNUMBER(FIND(" – ",$AL1555)),LEFT($AL1555,FIND(" – ",$AL1555)-1),$AL1555),ProdTbl,5,0),""),BasketTbl,2,0),"کد ناشناخته"))</f>
        <v/>
      </c>
      <c r="AN1555" s="18">
        <f>IF($AL1555="","",IFERROR(VLOOKUP(IF(ISNUMBER(FIND(" – ",$AL1555)),LEFT($AL1555,FIND(" – ",$AL1555)-1),$AL1555),ProdTbl,3,0),"کد ناشناخته"))</f>
        <v/>
      </c>
      <c r="AO1555" s="22" t="n"/>
      <c r="AP1555" s="21" t="n"/>
      <c r="AQ1555" s="20" t="n"/>
      <c r="AR1555" s="18">
        <f>IF($AQ1555="","",IFERROR(VLOOKUP(IFERROR(VLOOKUP(IF(ISNUMBER(FIND(" – ",$AQ1555)),LEFT($AQ1555,FIND(" – ",$AQ1555)-1),$AQ1555),ProdTbl,5,0),""),BasketTbl,2,0),"کد ناشناخته"))</f>
        <v/>
      </c>
      <c r="AS1555" s="18">
        <f>IF($AQ1555="","",IFERROR(VLOOKUP(IF(ISNUMBER(FIND(" – ",$AQ1555)),LEFT($AQ1555,FIND(" – ",$AQ1555)-1),$AQ1555),ProdTbl,3,0),"کد ناشناخته"))</f>
        <v/>
      </c>
      <c r="AT1555" s="22" t="n"/>
      <c r="AU1555" s="21" t="n"/>
      <c r="AV1555" s="20" t="n"/>
      <c r="AW1555" s="18">
        <f>IF($AV1555="","",IFERROR(VLOOKUP(IFERROR(VLOOKUP(IF(ISNUMBER(FIND(" – ",$AV1555)),LEFT($AV1555,FIND(" – ",$AV1555)-1),$AV1555),ProdTbl,5,0),""),BasketTbl,2,0),"کد ناشناخته"))</f>
        <v/>
      </c>
      <c r="AX1555" s="18">
        <f>IF($AV1555="","",IFERROR(VLOOKUP(IF(ISNUMBER(FIND(" – ",$AV1555)),LEFT($AV1555,FIND(" – ",$AV1555)-1),$AV1555),ProdTbl,3,0),"کد ناشناخته"))</f>
        <v/>
      </c>
      <c r="AY1555" s="22" t="n"/>
      <c r="AZ1555" s="21" t="n"/>
      <c r="BA1555" s="20" t="n"/>
      <c r="BB1555" s="18">
        <f>IF($BA1555="","",IFERROR(VLOOKUP(IFERROR(VLOOKUP(IF(ISNUMBER(FIND(" – ",$BA1555)),LEFT($BA1555,FIND(" – ",$BA1555)-1),$BA1555),ProdTbl,5,0),""),BasketTbl,2,0),"کد ناشناخته"))</f>
        <v/>
      </c>
      <c r="BC1555" s="18">
        <f>IF($BA1555="","",IFERROR(VLOOKUP(IF(ISNUMBER(FIND(" – ",$BA1555)),LEFT($BA1555,FIND(" – ",$BA1555)-1),$BA1555),ProdTbl,3,0),"کد ناشناخته"))</f>
        <v/>
      </c>
      <c r="BD1555" s="22" t="n"/>
      <c r="BE1555" s="21" t="n"/>
      <c r="BF1555" s="20" t="n"/>
      <c r="BG1555" s="18">
        <f>IF($BF1555="","",IFERROR(VLOOKUP(IFERROR(VLOOKUP(IF(ISNUMBER(FIND(" – ",$BF1555)),LEFT($BF1555,FIND(" – ",$BF1555)-1),$BF1555),ProdTbl,5,0),""),BasketTbl,2,0),"کد ناشناخته"))</f>
        <v/>
      </c>
      <c r="BH1555" s="18">
        <f>IF($BF1555="","",IFERROR(VLOOKUP(IF(ISNUMBER(FIND(" – ",$BF1555)),LEFT($BF1555,FIND(" – ",$BF1555)-1),$BF1555),ProdTbl,3,0),"کد ناشناخته"))</f>
        <v/>
      </c>
      <c r="BI1555" s="22" t="n"/>
      <c r="BJ1555" s="21" t="n"/>
      <c r="BK1555" s="20" t="n"/>
      <c r="BL1555" s="18">
        <f>IF($BK1555="","",IFERROR(VLOOKUP(IFERROR(VLOOKUP(IF(ISNUMBER(FIND(" – ",$BK1555)),LEFT($BK1555,FIND(" – ",$BK1555)-1),$BK1555),ProdTbl,5,0),""),BasketTbl,2,0),"کد ناشناخته"))</f>
        <v/>
      </c>
      <c r="BM1555" s="18">
        <f>IF($BK1555="","",IFERROR(VLOOKUP(IF(ISNUMBER(FIND(" – ",$BK1555)),LEFT($BK1555,FIND(" – ",$BK1555)-1),$BK1555),ProdTbl,3,0),"کد ناشناخته"))</f>
        <v/>
      </c>
      <c r="BN1555" s="22" t="n"/>
      <c r="BO1555" s="21" t="n"/>
      <c r="BP1555" s="20" t="n"/>
      <c r="BQ1555" s="18">
        <f>IF($BP1555="","",IFERROR(VLOOKUP(IFERROR(VLOOKUP(IF(ISNUMBER(FIND(" – ",$BP1555)),LEFT($BP1555,FIND(" – ",$BP1555)-1),$BP1555),ProdTbl,5,0),""),BasketTbl,2,0),"کد ناشناخته"))</f>
        <v/>
      </c>
      <c r="BR1555" s="18">
        <f>IF($BP1555="","",IFERROR(VLOOKUP(IF(ISNUMBER(FIND(" – ",$BP1555)),LEFT($BP1555,FIND(" – ",$BP1555)-1),$BP1555),ProdTbl,3,0),"کد ناشناخته"))</f>
        <v/>
      </c>
      <c r="BS1555" s="22" t="n"/>
      <c r="BT1555" s="21" t="n"/>
      <c r="BU1555" s="20" t="n"/>
      <c r="BV1555" s="18">
        <f>IF($BU1555="","",IFERROR(VLOOKUP(IFERROR(VLOOKUP(IF(ISNUMBER(FIND(" – ",$BU1555)),LEFT($BU1555,FIND(" – ",$BU1555)-1),$BU1555),ProdTbl,5,0),""),BasketTbl,2,0),"کد ناشناخته"))</f>
        <v/>
      </c>
      <c r="BW1555" s="18">
        <f>IF($BU1555="","",IFERROR(VLOOKUP(IF(ISNUMBER(FIND(" – ",$BU1555)),LEFT($BU1555,FIND(" – ",$BU1555)-1),$BU1555),ProdTbl,3,0),"کد ناشناخته"))</f>
        <v/>
      </c>
      <c r="BX1555" s="22" t="n"/>
      <c r="BY1555" s="21" t="n"/>
      <c r="BZ1555" s="20" t="n"/>
      <c r="CA1555" s="18">
        <f>IF($BZ1555="","",IFERROR(VLOOKUP(IFERROR(VLOOKUP(IF(ISNUMBER(FIND(" – ",$BZ1555)),LEFT($BZ1555,FIND(" – ",$BZ1555)-1),$BZ1555),ProdTbl,5,0),""),BasketTbl,2,0),"کد ناشناخته"))</f>
        <v/>
      </c>
      <c r="CB1555" s="18">
        <f>IF($BZ1555="","",IFERROR(VLOOKUP(IF(ISNUMBER(FIND(" – ",$BZ1555)),LEFT($BZ1555,FIND(" – ",$BZ1555)-1),$BZ1555),ProdTbl,3,0),"کد ناشناخته"))</f>
        <v/>
      </c>
      <c r="CC1555" s="22" t="n"/>
      <c r="CD1555" s="21" t="n"/>
      <c r="CE1555" s="20" t="n"/>
      <c r="CF1555" s="18">
        <f>IF($CE1555="","",IFERROR(VLOOKUP(IFERROR(VLOOKUP(IF(ISNUMBER(FIND(" – ",$CE1555)),LEFT($CE1555,FIND(" – ",$CE1555)-1),$CE1555),ProdTbl,5,0),""),BasketTbl,2,0),"کد ناشناخته"))</f>
        <v/>
      </c>
      <c r="CG1555" s="18">
        <f>IF($CE1555="","",IFERROR(VLOOKUP(IF(ISNUMBER(FIND(" – ",$CE1555)),LEFT($CE1555,FIND(" – ",$CE1555)-1),$CE1555),ProdTbl,3,0),"کد ناشناخته"))</f>
        <v/>
      </c>
      <c r="CH1555" s="22" t="n"/>
      <c r="CI1555" s="21" t="n"/>
    </row>
    <row r="1556">
      <c r="A1556" s="18">
        <f>IF($B1556="","",COUNTA($B$10:$B1556))</f>
        <v/>
      </c>
      <c r="B1556" s="19" t="n"/>
      <c r="C1556" s="20" t="n"/>
      <c r="D1556" s="19" t="n"/>
      <c r="E1556" s="18">
        <f>IF($D1556="","",IFERROR(VLOOKUP(IF(ISNUMBER(FIND(" – ",$D1556)),LEFT($D1556,FIND(" – ",$D1556)-1),$D1556),SellerTbl,2,0),"کد ناشناخته"))</f>
        <v/>
      </c>
      <c r="F1556" s="21" t="n"/>
      <c r="G1556" s="21" t="n"/>
      <c r="H1556" s="22" t="n"/>
      <c r="I1556" s="23">
        <f>IF(OR($F1556="",$G1556=""),"",$F1556-$G1556)</f>
        <v/>
      </c>
      <c r="J1556" s="18">
        <f>IF($I1556="","",IF(ABS($I1556)&lt;=0.01*$F1556,"√","×"))</f>
        <v/>
      </c>
      <c r="K1556" s="23">
        <f>IF(COUNT($Q1556,$V1556,$AA1556,$AF1556,$AK1556,$AP1556,$AU1556,$AZ1556,$BE1556,$BJ1556,$BO1556,$BT1556,$BY1556,$CD1556,$CI1556)=0,"",SUM($Q1556,$V1556,$AA1556,$AF1556,$AK1556,$AP1556,$AU1556,$AZ1556,$BE1556,$BJ1556,$BO1556,$BT1556,$BY1556,$CD1556,$CI1556))</f>
        <v/>
      </c>
      <c r="L1556" s="23">
        <f>IF(OR($F1556="",$K1556=""),"",$F1556-$K1556)</f>
        <v/>
      </c>
      <c r="M1556" s="20" t="n"/>
      <c r="N1556" s="18">
        <f>IF($M1556="","",IFERROR(VLOOKUP(IFERROR(VLOOKUP(IF(ISNUMBER(FIND(" – ",$M1556)),LEFT($M1556,FIND(" – ",$M1556)-1),$M1556),ProdTbl,5,0),""),BasketTbl,2,0),"کد ناشناخته"))</f>
        <v/>
      </c>
      <c r="O1556" s="18">
        <f>IF($M1556="","",IFERROR(VLOOKUP(IF(ISNUMBER(FIND(" – ",$M1556)),LEFT($M1556,FIND(" – ",$M1556)-1),$M1556),ProdTbl,3,0),"کد ناشناخته"))</f>
        <v/>
      </c>
      <c r="P1556" s="22" t="n"/>
      <c r="Q1556" s="21" t="n"/>
      <c r="R1556" s="20" t="n"/>
      <c r="S1556" s="18">
        <f>IF($R1556="","",IFERROR(VLOOKUP(IFERROR(VLOOKUP(IF(ISNUMBER(FIND(" – ",$R1556)),LEFT($R1556,FIND(" – ",$R1556)-1),$R1556),ProdTbl,5,0),""),BasketTbl,2,0),"کد ناشناخته"))</f>
        <v/>
      </c>
      <c r="T1556" s="18">
        <f>IF($R1556="","",IFERROR(VLOOKUP(IF(ISNUMBER(FIND(" – ",$R1556)),LEFT($R1556,FIND(" – ",$R1556)-1),$R1556),ProdTbl,3,0),"کد ناشناخته"))</f>
        <v/>
      </c>
      <c r="U1556" s="22" t="n"/>
      <c r="V1556" s="21" t="n"/>
      <c r="W1556" s="20" t="n"/>
      <c r="X1556" s="18">
        <f>IF($W1556="","",IFERROR(VLOOKUP(IFERROR(VLOOKUP(IF(ISNUMBER(FIND(" – ",$W1556)),LEFT($W1556,FIND(" – ",$W1556)-1),$W1556),ProdTbl,5,0),""),BasketTbl,2,0),"کد ناشناخته"))</f>
        <v/>
      </c>
      <c r="Y1556" s="18">
        <f>IF($W1556="","",IFERROR(VLOOKUP(IF(ISNUMBER(FIND(" – ",$W1556)),LEFT($W1556,FIND(" – ",$W1556)-1),$W1556),ProdTbl,3,0),"کد ناشناخته"))</f>
        <v/>
      </c>
      <c r="Z1556" s="22" t="n"/>
      <c r="AA1556" s="21" t="n"/>
      <c r="AB1556" s="20" t="n"/>
      <c r="AC1556" s="18">
        <f>IF($AB1556="","",IFERROR(VLOOKUP(IFERROR(VLOOKUP(IF(ISNUMBER(FIND(" – ",$AB1556)),LEFT($AB1556,FIND(" – ",$AB1556)-1),$AB1556),ProdTbl,5,0),""),BasketTbl,2,0),"کد ناشناخته"))</f>
        <v/>
      </c>
      <c r="AD1556" s="18">
        <f>IF($AB1556="","",IFERROR(VLOOKUP(IF(ISNUMBER(FIND(" – ",$AB1556)),LEFT($AB1556,FIND(" – ",$AB1556)-1),$AB1556),ProdTbl,3,0),"کد ناشناخته"))</f>
        <v/>
      </c>
      <c r="AE1556" s="22" t="n"/>
      <c r="AF1556" s="21" t="n"/>
      <c r="AG1556" s="20" t="n"/>
      <c r="AH1556" s="18">
        <f>IF($AG1556="","",IFERROR(VLOOKUP(IFERROR(VLOOKUP(IF(ISNUMBER(FIND(" – ",$AG1556)),LEFT($AG1556,FIND(" – ",$AG1556)-1),$AG1556),ProdTbl,5,0),""),BasketTbl,2,0),"کد ناشناخته"))</f>
        <v/>
      </c>
      <c r="AI1556" s="18">
        <f>IF($AG1556="","",IFERROR(VLOOKUP(IF(ISNUMBER(FIND(" – ",$AG1556)),LEFT($AG1556,FIND(" – ",$AG1556)-1),$AG1556),ProdTbl,3,0),"کد ناشناخته"))</f>
        <v/>
      </c>
      <c r="AJ1556" s="22" t="n"/>
      <c r="AK1556" s="21" t="n"/>
      <c r="AL1556" s="20" t="n"/>
      <c r="AM1556" s="18">
        <f>IF($AL1556="","",IFERROR(VLOOKUP(IFERROR(VLOOKUP(IF(ISNUMBER(FIND(" – ",$AL1556)),LEFT($AL1556,FIND(" – ",$AL1556)-1),$AL1556),ProdTbl,5,0),""),BasketTbl,2,0),"کد ناشناخته"))</f>
        <v/>
      </c>
      <c r="AN1556" s="18">
        <f>IF($AL1556="","",IFERROR(VLOOKUP(IF(ISNUMBER(FIND(" – ",$AL1556)),LEFT($AL1556,FIND(" – ",$AL1556)-1),$AL1556),ProdTbl,3,0),"کد ناشناخته"))</f>
        <v/>
      </c>
      <c r="AO1556" s="22" t="n"/>
      <c r="AP1556" s="21" t="n"/>
      <c r="AQ1556" s="20" t="n"/>
      <c r="AR1556" s="18">
        <f>IF($AQ1556="","",IFERROR(VLOOKUP(IFERROR(VLOOKUP(IF(ISNUMBER(FIND(" – ",$AQ1556)),LEFT($AQ1556,FIND(" – ",$AQ1556)-1),$AQ1556),ProdTbl,5,0),""),BasketTbl,2,0),"کد ناشناخته"))</f>
        <v/>
      </c>
      <c r="AS1556" s="18">
        <f>IF($AQ1556="","",IFERROR(VLOOKUP(IF(ISNUMBER(FIND(" – ",$AQ1556)),LEFT($AQ1556,FIND(" – ",$AQ1556)-1),$AQ1556),ProdTbl,3,0),"کد ناشناخته"))</f>
        <v/>
      </c>
      <c r="AT1556" s="22" t="n"/>
      <c r="AU1556" s="21" t="n"/>
      <c r="AV1556" s="20" t="n"/>
      <c r="AW1556" s="18">
        <f>IF($AV1556="","",IFERROR(VLOOKUP(IFERROR(VLOOKUP(IF(ISNUMBER(FIND(" – ",$AV1556)),LEFT($AV1556,FIND(" – ",$AV1556)-1),$AV1556),ProdTbl,5,0),""),BasketTbl,2,0),"کد ناشناخته"))</f>
        <v/>
      </c>
      <c r="AX1556" s="18">
        <f>IF($AV1556="","",IFERROR(VLOOKUP(IF(ISNUMBER(FIND(" – ",$AV1556)),LEFT($AV1556,FIND(" – ",$AV1556)-1),$AV1556),ProdTbl,3,0),"کد ناشناخته"))</f>
        <v/>
      </c>
      <c r="AY1556" s="22" t="n"/>
      <c r="AZ1556" s="21" t="n"/>
      <c r="BA1556" s="20" t="n"/>
      <c r="BB1556" s="18">
        <f>IF($BA1556="","",IFERROR(VLOOKUP(IFERROR(VLOOKUP(IF(ISNUMBER(FIND(" – ",$BA1556)),LEFT($BA1556,FIND(" – ",$BA1556)-1),$BA1556),ProdTbl,5,0),""),BasketTbl,2,0),"کد ناشناخته"))</f>
        <v/>
      </c>
      <c r="BC1556" s="18">
        <f>IF($BA1556="","",IFERROR(VLOOKUP(IF(ISNUMBER(FIND(" – ",$BA1556)),LEFT($BA1556,FIND(" – ",$BA1556)-1),$BA1556),ProdTbl,3,0),"کد ناشناخته"))</f>
        <v/>
      </c>
      <c r="BD1556" s="22" t="n"/>
      <c r="BE1556" s="21" t="n"/>
      <c r="BF1556" s="20" t="n"/>
      <c r="BG1556" s="18">
        <f>IF($BF1556="","",IFERROR(VLOOKUP(IFERROR(VLOOKUP(IF(ISNUMBER(FIND(" – ",$BF1556)),LEFT($BF1556,FIND(" – ",$BF1556)-1),$BF1556),ProdTbl,5,0),""),BasketTbl,2,0),"کد ناشناخته"))</f>
        <v/>
      </c>
      <c r="BH1556" s="18">
        <f>IF($BF1556="","",IFERROR(VLOOKUP(IF(ISNUMBER(FIND(" – ",$BF1556)),LEFT($BF1556,FIND(" – ",$BF1556)-1),$BF1556),ProdTbl,3,0),"کد ناشناخته"))</f>
        <v/>
      </c>
      <c r="BI1556" s="22" t="n"/>
      <c r="BJ1556" s="21" t="n"/>
      <c r="BK1556" s="20" t="n"/>
      <c r="BL1556" s="18">
        <f>IF($BK1556="","",IFERROR(VLOOKUP(IFERROR(VLOOKUP(IF(ISNUMBER(FIND(" – ",$BK1556)),LEFT($BK1556,FIND(" – ",$BK1556)-1),$BK1556),ProdTbl,5,0),""),BasketTbl,2,0),"کد ناشناخته"))</f>
        <v/>
      </c>
      <c r="BM1556" s="18">
        <f>IF($BK1556="","",IFERROR(VLOOKUP(IF(ISNUMBER(FIND(" – ",$BK1556)),LEFT($BK1556,FIND(" – ",$BK1556)-1),$BK1556),ProdTbl,3,0),"کد ناشناخته"))</f>
        <v/>
      </c>
      <c r="BN1556" s="22" t="n"/>
      <c r="BO1556" s="21" t="n"/>
      <c r="BP1556" s="20" t="n"/>
      <c r="BQ1556" s="18">
        <f>IF($BP1556="","",IFERROR(VLOOKUP(IFERROR(VLOOKUP(IF(ISNUMBER(FIND(" – ",$BP1556)),LEFT($BP1556,FIND(" – ",$BP1556)-1),$BP1556),ProdTbl,5,0),""),BasketTbl,2,0),"کد ناشناخته"))</f>
        <v/>
      </c>
      <c r="BR1556" s="18">
        <f>IF($BP1556="","",IFERROR(VLOOKUP(IF(ISNUMBER(FIND(" – ",$BP1556)),LEFT($BP1556,FIND(" – ",$BP1556)-1),$BP1556),ProdTbl,3,0),"کد ناشناخته"))</f>
        <v/>
      </c>
      <c r="BS1556" s="22" t="n"/>
      <c r="BT1556" s="21" t="n"/>
      <c r="BU1556" s="20" t="n"/>
      <c r="BV1556" s="18">
        <f>IF($BU1556="","",IFERROR(VLOOKUP(IFERROR(VLOOKUP(IF(ISNUMBER(FIND(" – ",$BU1556)),LEFT($BU1556,FIND(" – ",$BU1556)-1),$BU1556),ProdTbl,5,0),""),BasketTbl,2,0),"کد ناشناخته"))</f>
        <v/>
      </c>
      <c r="BW1556" s="18">
        <f>IF($BU1556="","",IFERROR(VLOOKUP(IF(ISNUMBER(FIND(" – ",$BU1556)),LEFT($BU1556,FIND(" – ",$BU1556)-1),$BU1556),ProdTbl,3,0),"کد ناشناخته"))</f>
        <v/>
      </c>
      <c r="BX1556" s="22" t="n"/>
      <c r="BY1556" s="21" t="n"/>
      <c r="BZ1556" s="20" t="n"/>
      <c r="CA1556" s="18">
        <f>IF($BZ1556="","",IFERROR(VLOOKUP(IFERROR(VLOOKUP(IF(ISNUMBER(FIND(" – ",$BZ1556)),LEFT($BZ1556,FIND(" – ",$BZ1556)-1),$BZ1556),ProdTbl,5,0),""),BasketTbl,2,0),"کد ناشناخته"))</f>
        <v/>
      </c>
      <c r="CB1556" s="18">
        <f>IF($BZ1556="","",IFERROR(VLOOKUP(IF(ISNUMBER(FIND(" – ",$BZ1556)),LEFT($BZ1556,FIND(" – ",$BZ1556)-1),$BZ1556),ProdTbl,3,0),"کد ناشناخته"))</f>
        <v/>
      </c>
      <c r="CC1556" s="22" t="n"/>
      <c r="CD1556" s="21" t="n"/>
      <c r="CE1556" s="20" t="n"/>
      <c r="CF1556" s="18">
        <f>IF($CE1556="","",IFERROR(VLOOKUP(IFERROR(VLOOKUP(IF(ISNUMBER(FIND(" – ",$CE1556)),LEFT($CE1556,FIND(" – ",$CE1556)-1),$CE1556),ProdTbl,5,0),""),BasketTbl,2,0),"کد ناشناخته"))</f>
        <v/>
      </c>
      <c r="CG1556" s="18">
        <f>IF($CE1556="","",IFERROR(VLOOKUP(IF(ISNUMBER(FIND(" – ",$CE1556)),LEFT($CE1556,FIND(" – ",$CE1556)-1),$CE1556),ProdTbl,3,0),"کد ناشناخته"))</f>
        <v/>
      </c>
      <c r="CH1556" s="22" t="n"/>
      <c r="CI1556" s="21" t="n"/>
    </row>
    <row r="1557">
      <c r="A1557" s="18">
        <f>IF($B1557="","",COUNTA($B$10:$B1557))</f>
        <v/>
      </c>
      <c r="B1557" s="19" t="n"/>
      <c r="C1557" s="20" t="n"/>
      <c r="D1557" s="19" t="n"/>
      <c r="E1557" s="18">
        <f>IF($D1557="","",IFERROR(VLOOKUP(IF(ISNUMBER(FIND(" – ",$D1557)),LEFT($D1557,FIND(" – ",$D1557)-1),$D1557),SellerTbl,2,0),"کد ناشناخته"))</f>
        <v/>
      </c>
      <c r="F1557" s="21" t="n"/>
      <c r="G1557" s="21" t="n"/>
      <c r="H1557" s="22" t="n"/>
      <c r="I1557" s="23">
        <f>IF(OR($F1557="",$G1557=""),"",$F1557-$G1557)</f>
        <v/>
      </c>
      <c r="J1557" s="18">
        <f>IF($I1557="","",IF(ABS($I1557)&lt;=0.01*$F1557,"√","×"))</f>
        <v/>
      </c>
      <c r="K1557" s="23">
        <f>IF(COUNT($Q1557,$V1557,$AA1557,$AF1557,$AK1557,$AP1557,$AU1557,$AZ1557,$BE1557,$BJ1557,$BO1557,$BT1557,$BY1557,$CD1557,$CI1557)=0,"",SUM($Q1557,$V1557,$AA1557,$AF1557,$AK1557,$AP1557,$AU1557,$AZ1557,$BE1557,$BJ1557,$BO1557,$BT1557,$BY1557,$CD1557,$CI1557))</f>
        <v/>
      </c>
      <c r="L1557" s="23">
        <f>IF(OR($F1557="",$K1557=""),"",$F1557-$K1557)</f>
        <v/>
      </c>
      <c r="M1557" s="20" t="n"/>
      <c r="N1557" s="18">
        <f>IF($M1557="","",IFERROR(VLOOKUP(IFERROR(VLOOKUP(IF(ISNUMBER(FIND(" – ",$M1557)),LEFT($M1557,FIND(" – ",$M1557)-1),$M1557),ProdTbl,5,0),""),BasketTbl,2,0),"کد ناشناخته"))</f>
        <v/>
      </c>
      <c r="O1557" s="18">
        <f>IF($M1557="","",IFERROR(VLOOKUP(IF(ISNUMBER(FIND(" – ",$M1557)),LEFT($M1557,FIND(" – ",$M1557)-1),$M1557),ProdTbl,3,0),"کد ناشناخته"))</f>
        <v/>
      </c>
      <c r="P1557" s="22" t="n"/>
      <c r="Q1557" s="21" t="n"/>
      <c r="R1557" s="20" t="n"/>
      <c r="S1557" s="18">
        <f>IF($R1557="","",IFERROR(VLOOKUP(IFERROR(VLOOKUP(IF(ISNUMBER(FIND(" – ",$R1557)),LEFT($R1557,FIND(" – ",$R1557)-1),$R1557),ProdTbl,5,0),""),BasketTbl,2,0),"کد ناشناخته"))</f>
        <v/>
      </c>
      <c r="T1557" s="18">
        <f>IF($R1557="","",IFERROR(VLOOKUP(IF(ISNUMBER(FIND(" – ",$R1557)),LEFT($R1557,FIND(" – ",$R1557)-1),$R1557),ProdTbl,3,0),"کد ناشناخته"))</f>
        <v/>
      </c>
      <c r="U1557" s="22" t="n"/>
      <c r="V1557" s="21" t="n"/>
      <c r="W1557" s="20" t="n"/>
      <c r="X1557" s="18">
        <f>IF($W1557="","",IFERROR(VLOOKUP(IFERROR(VLOOKUP(IF(ISNUMBER(FIND(" – ",$W1557)),LEFT($W1557,FIND(" – ",$W1557)-1),$W1557),ProdTbl,5,0),""),BasketTbl,2,0),"کد ناشناخته"))</f>
        <v/>
      </c>
      <c r="Y1557" s="18">
        <f>IF($W1557="","",IFERROR(VLOOKUP(IF(ISNUMBER(FIND(" – ",$W1557)),LEFT($W1557,FIND(" – ",$W1557)-1),$W1557),ProdTbl,3,0),"کد ناشناخته"))</f>
        <v/>
      </c>
      <c r="Z1557" s="22" t="n"/>
      <c r="AA1557" s="21" t="n"/>
      <c r="AB1557" s="20" t="n"/>
      <c r="AC1557" s="18">
        <f>IF($AB1557="","",IFERROR(VLOOKUP(IFERROR(VLOOKUP(IF(ISNUMBER(FIND(" – ",$AB1557)),LEFT($AB1557,FIND(" – ",$AB1557)-1),$AB1557),ProdTbl,5,0),""),BasketTbl,2,0),"کد ناشناخته"))</f>
        <v/>
      </c>
      <c r="AD1557" s="18">
        <f>IF($AB1557="","",IFERROR(VLOOKUP(IF(ISNUMBER(FIND(" – ",$AB1557)),LEFT($AB1557,FIND(" – ",$AB1557)-1),$AB1557),ProdTbl,3,0),"کد ناشناخته"))</f>
        <v/>
      </c>
      <c r="AE1557" s="22" t="n"/>
      <c r="AF1557" s="21" t="n"/>
      <c r="AG1557" s="20" t="n"/>
      <c r="AH1557" s="18">
        <f>IF($AG1557="","",IFERROR(VLOOKUP(IFERROR(VLOOKUP(IF(ISNUMBER(FIND(" – ",$AG1557)),LEFT($AG1557,FIND(" – ",$AG1557)-1),$AG1557),ProdTbl,5,0),""),BasketTbl,2,0),"کد ناشناخته"))</f>
        <v/>
      </c>
      <c r="AI1557" s="18">
        <f>IF($AG1557="","",IFERROR(VLOOKUP(IF(ISNUMBER(FIND(" – ",$AG1557)),LEFT($AG1557,FIND(" – ",$AG1557)-1),$AG1557),ProdTbl,3,0),"کد ناشناخته"))</f>
        <v/>
      </c>
      <c r="AJ1557" s="22" t="n"/>
      <c r="AK1557" s="21" t="n"/>
      <c r="AL1557" s="20" t="n"/>
      <c r="AM1557" s="18">
        <f>IF($AL1557="","",IFERROR(VLOOKUP(IFERROR(VLOOKUP(IF(ISNUMBER(FIND(" – ",$AL1557)),LEFT($AL1557,FIND(" – ",$AL1557)-1),$AL1557),ProdTbl,5,0),""),BasketTbl,2,0),"کد ناشناخته"))</f>
        <v/>
      </c>
      <c r="AN1557" s="18">
        <f>IF($AL1557="","",IFERROR(VLOOKUP(IF(ISNUMBER(FIND(" – ",$AL1557)),LEFT($AL1557,FIND(" – ",$AL1557)-1),$AL1557),ProdTbl,3,0),"کد ناشناخته"))</f>
        <v/>
      </c>
      <c r="AO1557" s="22" t="n"/>
      <c r="AP1557" s="21" t="n"/>
      <c r="AQ1557" s="20" t="n"/>
      <c r="AR1557" s="18">
        <f>IF($AQ1557="","",IFERROR(VLOOKUP(IFERROR(VLOOKUP(IF(ISNUMBER(FIND(" – ",$AQ1557)),LEFT($AQ1557,FIND(" – ",$AQ1557)-1),$AQ1557),ProdTbl,5,0),""),BasketTbl,2,0),"کد ناشناخته"))</f>
        <v/>
      </c>
      <c r="AS1557" s="18">
        <f>IF($AQ1557="","",IFERROR(VLOOKUP(IF(ISNUMBER(FIND(" – ",$AQ1557)),LEFT($AQ1557,FIND(" – ",$AQ1557)-1),$AQ1557),ProdTbl,3,0),"کد ناشناخته"))</f>
        <v/>
      </c>
      <c r="AT1557" s="22" t="n"/>
      <c r="AU1557" s="21" t="n"/>
      <c r="AV1557" s="20" t="n"/>
      <c r="AW1557" s="18">
        <f>IF($AV1557="","",IFERROR(VLOOKUP(IFERROR(VLOOKUP(IF(ISNUMBER(FIND(" – ",$AV1557)),LEFT($AV1557,FIND(" – ",$AV1557)-1),$AV1557),ProdTbl,5,0),""),BasketTbl,2,0),"کد ناشناخته"))</f>
        <v/>
      </c>
      <c r="AX1557" s="18">
        <f>IF($AV1557="","",IFERROR(VLOOKUP(IF(ISNUMBER(FIND(" – ",$AV1557)),LEFT($AV1557,FIND(" – ",$AV1557)-1),$AV1557),ProdTbl,3,0),"کد ناشناخته"))</f>
        <v/>
      </c>
      <c r="AY1557" s="22" t="n"/>
      <c r="AZ1557" s="21" t="n"/>
      <c r="BA1557" s="20" t="n"/>
      <c r="BB1557" s="18">
        <f>IF($BA1557="","",IFERROR(VLOOKUP(IFERROR(VLOOKUP(IF(ISNUMBER(FIND(" – ",$BA1557)),LEFT($BA1557,FIND(" – ",$BA1557)-1),$BA1557),ProdTbl,5,0),""),BasketTbl,2,0),"کد ناشناخته"))</f>
        <v/>
      </c>
      <c r="BC1557" s="18">
        <f>IF($BA1557="","",IFERROR(VLOOKUP(IF(ISNUMBER(FIND(" – ",$BA1557)),LEFT($BA1557,FIND(" – ",$BA1557)-1),$BA1557),ProdTbl,3,0),"کد ناشناخته"))</f>
        <v/>
      </c>
      <c r="BD1557" s="22" t="n"/>
      <c r="BE1557" s="21" t="n"/>
      <c r="BF1557" s="20" t="n"/>
      <c r="BG1557" s="18">
        <f>IF($BF1557="","",IFERROR(VLOOKUP(IFERROR(VLOOKUP(IF(ISNUMBER(FIND(" – ",$BF1557)),LEFT($BF1557,FIND(" – ",$BF1557)-1),$BF1557),ProdTbl,5,0),""),BasketTbl,2,0),"کد ناشناخته"))</f>
        <v/>
      </c>
      <c r="BH1557" s="18">
        <f>IF($BF1557="","",IFERROR(VLOOKUP(IF(ISNUMBER(FIND(" – ",$BF1557)),LEFT($BF1557,FIND(" – ",$BF1557)-1),$BF1557),ProdTbl,3,0),"کد ناشناخته"))</f>
        <v/>
      </c>
      <c r="BI1557" s="22" t="n"/>
      <c r="BJ1557" s="21" t="n"/>
      <c r="BK1557" s="20" t="n"/>
      <c r="BL1557" s="18">
        <f>IF($BK1557="","",IFERROR(VLOOKUP(IFERROR(VLOOKUP(IF(ISNUMBER(FIND(" – ",$BK1557)),LEFT($BK1557,FIND(" – ",$BK1557)-1),$BK1557),ProdTbl,5,0),""),BasketTbl,2,0),"کد ناشناخته"))</f>
        <v/>
      </c>
      <c r="BM1557" s="18">
        <f>IF($BK1557="","",IFERROR(VLOOKUP(IF(ISNUMBER(FIND(" – ",$BK1557)),LEFT($BK1557,FIND(" – ",$BK1557)-1),$BK1557),ProdTbl,3,0),"کد ناشناخته"))</f>
        <v/>
      </c>
      <c r="BN1557" s="22" t="n"/>
      <c r="BO1557" s="21" t="n"/>
      <c r="BP1557" s="20" t="n"/>
      <c r="BQ1557" s="18">
        <f>IF($BP1557="","",IFERROR(VLOOKUP(IFERROR(VLOOKUP(IF(ISNUMBER(FIND(" – ",$BP1557)),LEFT($BP1557,FIND(" – ",$BP1557)-1),$BP1557),ProdTbl,5,0),""),BasketTbl,2,0),"کد ناشناخته"))</f>
        <v/>
      </c>
      <c r="BR1557" s="18">
        <f>IF($BP1557="","",IFERROR(VLOOKUP(IF(ISNUMBER(FIND(" – ",$BP1557)),LEFT($BP1557,FIND(" – ",$BP1557)-1),$BP1557),ProdTbl,3,0),"کد ناشناخته"))</f>
        <v/>
      </c>
      <c r="BS1557" s="22" t="n"/>
      <c r="BT1557" s="21" t="n"/>
      <c r="BU1557" s="20" t="n"/>
      <c r="BV1557" s="18">
        <f>IF($BU1557="","",IFERROR(VLOOKUP(IFERROR(VLOOKUP(IF(ISNUMBER(FIND(" – ",$BU1557)),LEFT($BU1557,FIND(" – ",$BU1557)-1),$BU1557),ProdTbl,5,0),""),BasketTbl,2,0),"کد ناشناخته"))</f>
        <v/>
      </c>
      <c r="BW1557" s="18">
        <f>IF($BU1557="","",IFERROR(VLOOKUP(IF(ISNUMBER(FIND(" – ",$BU1557)),LEFT($BU1557,FIND(" – ",$BU1557)-1),$BU1557),ProdTbl,3,0),"کد ناشناخته"))</f>
        <v/>
      </c>
      <c r="BX1557" s="22" t="n"/>
      <c r="BY1557" s="21" t="n"/>
      <c r="BZ1557" s="20" t="n"/>
      <c r="CA1557" s="18">
        <f>IF($BZ1557="","",IFERROR(VLOOKUP(IFERROR(VLOOKUP(IF(ISNUMBER(FIND(" – ",$BZ1557)),LEFT($BZ1557,FIND(" – ",$BZ1557)-1),$BZ1557),ProdTbl,5,0),""),BasketTbl,2,0),"کد ناشناخته"))</f>
        <v/>
      </c>
      <c r="CB1557" s="18">
        <f>IF($BZ1557="","",IFERROR(VLOOKUP(IF(ISNUMBER(FIND(" – ",$BZ1557)),LEFT($BZ1557,FIND(" – ",$BZ1557)-1),$BZ1557),ProdTbl,3,0),"کد ناشناخته"))</f>
        <v/>
      </c>
      <c r="CC1557" s="22" t="n"/>
      <c r="CD1557" s="21" t="n"/>
      <c r="CE1557" s="20" t="n"/>
      <c r="CF1557" s="18">
        <f>IF($CE1557="","",IFERROR(VLOOKUP(IFERROR(VLOOKUP(IF(ISNUMBER(FIND(" – ",$CE1557)),LEFT($CE1557,FIND(" – ",$CE1557)-1),$CE1557),ProdTbl,5,0),""),BasketTbl,2,0),"کد ناشناخته"))</f>
        <v/>
      </c>
      <c r="CG1557" s="18">
        <f>IF($CE1557="","",IFERROR(VLOOKUP(IF(ISNUMBER(FIND(" – ",$CE1557)),LEFT($CE1557,FIND(" – ",$CE1557)-1),$CE1557),ProdTbl,3,0),"کد ناشناخته"))</f>
        <v/>
      </c>
      <c r="CH1557" s="22" t="n"/>
      <c r="CI1557" s="21" t="n"/>
    </row>
    <row r="1558">
      <c r="A1558" s="18">
        <f>IF($B1558="","",COUNTA($B$10:$B1558))</f>
        <v/>
      </c>
      <c r="B1558" s="19" t="n"/>
      <c r="C1558" s="20" t="n"/>
      <c r="D1558" s="19" t="n"/>
      <c r="E1558" s="18">
        <f>IF($D1558="","",IFERROR(VLOOKUP(IF(ISNUMBER(FIND(" – ",$D1558)),LEFT($D1558,FIND(" – ",$D1558)-1),$D1558),SellerTbl,2,0),"کد ناشناخته"))</f>
        <v/>
      </c>
      <c r="F1558" s="21" t="n"/>
      <c r="G1558" s="21" t="n"/>
      <c r="H1558" s="22" t="n"/>
      <c r="I1558" s="23">
        <f>IF(OR($F1558="",$G1558=""),"",$F1558-$G1558)</f>
        <v/>
      </c>
      <c r="J1558" s="18">
        <f>IF($I1558="","",IF(ABS($I1558)&lt;=0.01*$F1558,"√","×"))</f>
        <v/>
      </c>
      <c r="K1558" s="23">
        <f>IF(COUNT($Q1558,$V1558,$AA1558,$AF1558,$AK1558,$AP1558,$AU1558,$AZ1558,$BE1558,$BJ1558,$BO1558,$BT1558,$BY1558,$CD1558,$CI1558)=0,"",SUM($Q1558,$V1558,$AA1558,$AF1558,$AK1558,$AP1558,$AU1558,$AZ1558,$BE1558,$BJ1558,$BO1558,$BT1558,$BY1558,$CD1558,$CI1558))</f>
        <v/>
      </c>
      <c r="L1558" s="23">
        <f>IF(OR($F1558="",$K1558=""),"",$F1558-$K1558)</f>
        <v/>
      </c>
      <c r="M1558" s="20" t="n"/>
      <c r="N1558" s="18">
        <f>IF($M1558="","",IFERROR(VLOOKUP(IFERROR(VLOOKUP(IF(ISNUMBER(FIND(" – ",$M1558)),LEFT($M1558,FIND(" – ",$M1558)-1),$M1558),ProdTbl,5,0),""),BasketTbl,2,0),"کد ناشناخته"))</f>
        <v/>
      </c>
      <c r="O1558" s="18">
        <f>IF($M1558="","",IFERROR(VLOOKUP(IF(ISNUMBER(FIND(" – ",$M1558)),LEFT($M1558,FIND(" – ",$M1558)-1),$M1558),ProdTbl,3,0),"کد ناشناخته"))</f>
        <v/>
      </c>
      <c r="P1558" s="22" t="n"/>
      <c r="Q1558" s="21" t="n"/>
      <c r="R1558" s="20" t="n"/>
      <c r="S1558" s="18">
        <f>IF($R1558="","",IFERROR(VLOOKUP(IFERROR(VLOOKUP(IF(ISNUMBER(FIND(" – ",$R1558)),LEFT($R1558,FIND(" – ",$R1558)-1),$R1558),ProdTbl,5,0),""),BasketTbl,2,0),"کد ناشناخته"))</f>
        <v/>
      </c>
      <c r="T1558" s="18">
        <f>IF($R1558="","",IFERROR(VLOOKUP(IF(ISNUMBER(FIND(" – ",$R1558)),LEFT($R1558,FIND(" – ",$R1558)-1),$R1558),ProdTbl,3,0),"کد ناشناخته"))</f>
        <v/>
      </c>
      <c r="U1558" s="22" t="n"/>
      <c r="V1558" s="21" t="n"/>
      <c r="W1558" s="20" t="n"/>
      <c r="X1558" s="18">
        <f>IF($W1558="","",IFERROR(VLOOKUP(IFERROR(VLOOKUP(IF(ISNUMBER(FIND(" – ",$W1558)),LEFT($W1558,FIND(" – ",$W1558)-1),$W1558),ProdTbl,5,0),""),BasketTbl,2,0),"کد ناشناخته"))</f>
        <v/>
      </c>
      <c r="Y1558" s="18">
        <f>IF($W1558="","",IFERROR(VLOOKUP(IF(ISNUMBER(FIND(" – ",$W1558)),LEFT($W1558,FIND(" – ",$W1558)-1),$W1558),ProdTbl,3,0),"کد ناشناخته"))</f>
        <v/>
      </c>
      <c r="Z1558" s="22" t="n"/>
      <c r="AA1558" s="21" t="n"/>
      <c r="AB1558" s="20" t="n"/>
      <c r="AC1558" s="18">
        <f>IF($AB1558="","",IFERROR(VLOOKUP(IFERROR(VLOOKUP(IF(ISNUMBER(FIND(" – ",$AB1558)),LEFT($AB1558,FIND(" – ",$AB1558)-1),$AB1558),ProdTbl,5,0),""),BasketTbl,2,0),"کد ناشناخته"))</f>
        <v/>
      </c>
      <c r="AD1558" s="18">
        <f>IF($AB1558="","",IFERROR(VLOOKUP(IF(ISNUMBER(FIND(" – ",$AB1558)),LEFT($AB1558,FIND(" – ",$AB1558)-1),$AB1558),ProdTbl,3,0),"کد ناشناخته"))</f>
        <v/>
      </c>
      <c r="AE1558" s="22" t="n"/>
      <c r="AF1558" s="21" t="n"/>
      <c r="AG1558" s="20" t="n"/>
      <c r="AH1558" s="18">
        <f>IF($AG1558="","",IFERROR(VLOOKUP(IFERROR(VLOOKUP(IF(ISNUMBER(FIND(" – ",$AG1558)),LEFT($AG1558,FIND(" – ",$AG1558)-1),$AG1558),ProdTbl,5,0),""),BasketTbl,2,0),"کد ناشناخته"))</f>
        <v/>
      </c>
      <c r="AI1558" s="18">
        <f>IF($AG1558="","",IFERROR(VLOOKUP(IF(ISNUMBER(FIND(" – ",$AG1558)),LEFT($AG1558,FIND(" – ",$AG1558)-1),$AG1558),ProdTbl,3,0),"کد ناشناخته"))</f>
        <v/>
      </c>
      <c r="AJ1558" s="22" t="n"/>
      <c r="AK1558" s="21" t="n"/>
      <c r="AL1558" s="20" t="n"/>
      <c r="AM1558" s="18">
        <f>IF($AL1558="","",IFERROR(VLOOKUP(IFERROR(VLOOKUP(IF(ISNUMBER(FIND(" – ",$AL1558)),LEFT($AL1558,FIND(" – ",$AL1558)-1),$AL1558),ProdTbl,5,0),""),BasketTbl,2,0),"کد ناشناخته"))</f>
        <v/>
      </c>
      <c r="AN1558" s="18">
        <f>IF($AL1558="","",IFERROR(VLOOKUP(IF(ISNUMBER(FIND(" – ",$AL1558)),LEFT($AL1558,FIND(" – ",$AL1558)-1),$AL1558),ProdTbl,3,0),"کد ناشناخته"))</f>
        <v/>
      </c>
      <c r="AO1558" s="22" t="n"/>
      <c r="AP1558" s="21" t="n"/>
      <c r="AQ1558" s="20" t="n"/>
      <c r="AR1558" s="18">
        <f>IF($AQ1558="","",IFERROR(VLOOKUP(IFERROR(VLOOKUP(IF(ISNUMBER(FIND(" – ",$AQ1558)),LEFT($AQ1558,FIND(" – ",$AQ1558)-1),$AQ1558),ProdTbl,5,0),""),BasketTbl,2,0),"کد ناشناخته"))</f>
        <v/>
      </c>
      <c r="AS1558" s="18">
        <f>IF($AQ1558="","",IFERROR(VLOOKUP(IF(ISNUMBER(FIND(" – ",$AQ1558)),LEFT($AQ1558,FIND(" – ",$AQ1558)-1),$AQ1558),ProdTbl,3,0),"کد ناشناخته"))</f>
        <v/>
      </c>
      <c r="AT1558" s="22" t="n"/>
      <c r="AU1558" s="21" t="n"/>
      <c r="AV1558" s="20" t="n"/>
      <c r="AW1558" s="18">
        <f>IF($AV1558="","",IFERROR(VLOOKUP(IFERROR(VLOOKUP(IF(ISNUMBER(FIND(" – ",$AV1558)),LEFT($AV1558,FIND(" – ",$AV1558)-1),$AV1558),ProdTbl,5,0),""),BasketTbl,2,0),"کد ناشناخته"))</f>
        <v/>
      </c>
      <c r="AX1558" s="18">
        <f>IF($AV1558="","",IFERROR(VLOOKUP(IF(ISNUMBER(FIND(" – ",$AV1558)),LEFT($AV1558,FIND(" – ",$AV1558)-1),$AV1558),ProdTbl,3,0),"کد ناشناخته"))</f>
        <v/>
      </c>
      <c r="AY1558" s="22" t="n"/>
      <c r="AZ1558" s="21" t="n"/>
      <c r="BA1558" s="20" t="n"/>
      <c r="BB1558" s="18">
        <f>IF($BA1558="","",IFERROR(VLOOKUP(IFERROR(VLOOKUP(IF(ISNUMBER(FIND(" – ",$BA1558)),LEFT($BA1558,FIND(" – ",$BA1558)-1),$BA1558),ProdTbl,5,0),""),BasketTbl,2,0),"کد ناشناخته"))</f>
        <v/>
      </c>
      <c r="BC1558" s="18">
        <f>IF($BA1558="","",IFERROR(VLOOKUP(IF(ISNUMBER(FIND(" – ",$BA1558)),LEFT($BA1558,FIND(" – ",$BA1558)-1),$BA1558),ProdTbl,3,0),"کد ناشناخته"))</f>
        <v/>
      </c>
      <c r="BD1558" s="22" t="n"/>
      <c r="BE1558" s="21" t="n"/>
      <c r="BF1558" s="20" t="n"/>
      <c r="BG1558" s="18">
        <f>IF($BF1558="","",IFERROR(VLOOKUP(IFERROR(VLOOKUP(IF(ISNUMBER(FIND(" – ",$BF1558)),LEFT($BF1558,FIND(" – ",$BF1558)-1),$BF1558),ProdTbl,5,0),""),BasketTbl,2,0),"کد ناشناخته"))</f>
        <v/>
      </c>
      <c r="BH1558" s="18">
        <f>IF($BF1558="","",IFERROR(VLOOKUP(IF(ISNUMBER(FIND(" – ",$BF1558)),LEFT($BF1558,FIND(" – ",$BF1558)-1),$BF1558),ProdTbl,3,0),"کد ناشناخته"))</f>
        <v/>
      </c>
      <c r="BI1558" s="22" t="n"/>
      <c r="BJ1558" s="21" t="n"/>
      <c r="BK1558" s="20" t="n"/>
      <c r="BL1558" s="18">
        <f>IF($BK1558="","",IFERROR(VLOOKUP(IFERROR(VLOOKUP(IF(ISNUMBER(FIND(" – ",$BK1558)),LEFT($BK1558,FIND(" – ",$BK1558)-1),$BK1558),ProdTbl,5,0),""),BasketTbl,2,0),"کد ناشناخته"))</f>
        <v/>
      </c>
      <c r="BM1558" s="18">
        <f>IF($BK1558="","",IFERROR(VLOOKUP(IF(ISNUMBER(FIND(" – ",$BK1558)),LEFT($BK1558,FIND(" – ",$BK1558)-1),$BK1558),ProdTbl,3,0),"کد ناشناخته"))</f>
        <v/>
      </c>
      <c r="BN1558" s="22" t="n"/>
      <c r="BO1558" s="21" t="n"/>
      <c r="BP1558" s="20" t="n"/>
      <c r="BQ1558" s="18">
        <f>IF($BP1558="","",IFERROR(VLOOKUP(IFERROR(VLOOKUP(IF(ISNUMBER(FIND(" – ",$BP1558)),LEFT($BP1558,FIND(" – ",$BP1558)-1),$BP1558),ProdTbl,5,0),""),BasketTbl,2,0),"کد ناشناخته"))</f>
        <v/>
      </c>
      <c r="BR1558" s="18">
        <f>IF($BP1558="","",IFERROR(VLOOKUP(IF(ISNUMBER(FIND(" – ",$BP1558)),LEFT($BP1558,FIND(" – ",$BP1558)-1),$BP1558),ProdTbl,3,0),"کد ناشناخته"))</f>
        <v/>
      </c>
      <c r="BS1558" s="22" t="n"/>
      <c r="BT1558" s="21" t="n"/>
      <c r="BU1558" s="20" t="n"/>
      <c r="BV1558" s="18">
        <f>IF($BU1558="","",IFERROR(VLOOKUP(IFERROR(VLOOKUP(IF(ISNUMBER(FIND(" – ",$BU1558)),LEFT($BU1558,FIND(" – ",$BU1558)-1),$BU1558),ProdTbl,5,0),""),BasketTbl,2,0),"کد ناشناخته"))</f>
        <v/>
      </c>
      <c r="BW1558" s="18">
        <f>IF($BU1558="","",IFERROR(VLOOKUP(IF(ISNUMBER(FIND(" – ",$BU1558)),LEFT($BU1558,FIND(" – ",$BU1558)-1),$BU1558),ProdTbl,3,0),"کد ناشناخته"))</f>
        <v/>
      </c>
      <c r="BX1558" s="22" t="n"/>
      <c r="BY1558" s="21" t="n"/>
      <c r="BZ1558" s="20" t="n"/>
      <c r="CA1558" s="18">
        <f>IF($BZ1558="","",IFERROR(VLOOKUP(IFERROR(VLOOKUP(IF(ISNUMBER(FIND(" – ",$BZ1558)),LEFT($BZ1558,FIND(" – ",$BZ1558)-1),$BZ1558),ProdTbl,5,0),""),BasketTbl,2,0),"کد ناشناخته"))</f>
        <v/>
      </c>
      <c r="CB1558" s="18">
        <f>IF($BZ1558="","",IFERROR(VLOOKUP(IF(ISNUMBER(FIND(" – ",$BZ1558)),LEFT($BZ1558,FIND(" – ",$BZ1558)-1),$BZ1558),ProdTbl,3,0),"کد ناشناخته"))</f>
        <v/>
      </c>
      <c r="CC1558" s="22" t="n"/>
      <c r="CD1558" s="21" t="n"/>
      <c r="CE1558" s="20" t="n"/>
      <c r="CF1558" s="18">
        <f>IF($CE1558="","",IFERROR(VLOOKUP(IFERROR(VLOOKUP(IF(ISNUMBER(FIND(" – ",$CE1558)),LEFT($CE1558,FIND(" – ",$CE1558)-1),$CE1558),ProdTbl,5,0),""),BasketTbl,2,0),"کد ناشناخته"))</f>
        <v/>
      </c>
      <c r="CG1558" s="18">
        <f>IF($CE1558="","",IFERROR(VLOOKUP(IF(ISNUMBER(FIND(" – ",$CE1558)),LEFT($CE1558,FIND(" – ",$CE1558)-1),$CE1558),ProdTbl,3,0),"کد ناشناخته"))</f>
        <v/>
      </c>
      <c r="CH1558" s="22" t="n"/>
      <c r="CI1558" s="21" t="n"/>
    </row>
    <row r="1559">
      <c r="A1559" s="18">
        <f>IF($B1559="","",COUNTA($B$10:$B1559))</f>
        <v/>
      </c>
      <c r="B1559" s="19" t="n"/>
      <c r="C1559" s="20" t="n"/>
      <c r="D1559" s="19" t="n"/>
      <c r="E1559" s="18">
        <f>IF($D1559="","",IFERROR(VLOOKUP(IF(ISNUMBER(FIND(" – ",$D1559)),LEFT($D1559,FIND(" – ",$D1559)-1),$D1559),SellerTbl,2,0),"کد ناشناخته"))</f>
        <v/>
      </c>
      <c r="F1559" s="21" t="n"/>
      <c r="G1559" s="21" t="n"/>
      <c r="H1559" s="22" t="n"/>
      <c r="I1559" s="23">
        <f>IF(OR($F1559="",$G1559=""),"",$F1559-$G1559)</f>
        <v/>
      </c>
      <c r="J1559" s="18">
        <f>IF($I1559="","",IF(ABS($I1559)&lt;=0.01*$F1559,"√","×"))</f>
        <v/>
      </c>
      <c r="K1559" s="23">
        <f>IF(COUNT($Q1559,$V1559,$AA1559,$AF1559,$AK1559,$AP1559,$AU1559,$AZ1559,$BE1559,$BJ1559,$BO1559,$BT1559,$BY1559,$CD1559,$CI1559)=0,"",SUM($Q1559,$V1559,$AA1559,$AF1559,$AK1559,$AP1559,$AU1559,$AZ1559,$BE1559,$BJ1559,$BO1559,$BT1559,$BY1559,$CD1559,$CI1559))</f>
        <v/>
      </c>
      <c r="L1559" s="23">
        <f>IF(OR($F1559="",$K1559=""),"",$F1559-$K1559)</f>
        <v/>
      </c>
      <c r="M1559" s="20" t="n"/>
      <c r="N1559" s="18">
        <f>IF($M1559="","",IFERROR(VLOOKUP(IFERROR(VLOOKUP(IF(ISNUMBER(FIND(" – ",$M1559)),LEFT($M1559,FIND(" – ",$M1559)-1),$M1559),ProdTbl,5,0),""),BasketTbl,2,0),"کد ناشناخته"))</f>
        <v/>
      </c>
      <c r="O1559" s="18">
        <f>IF($M1559="","",IFERROR(VLOOKUP(IF(ISNUMBER(FIND(" – ",$M1559)),LEFT($M1559,FIND(" – ",$M1559)-1),$M1559),ProdTbl,3,0),"کد ناشناخته"))</f>
        <v/>
      </c>
      <c r="P1559" s="22" t="n"/>
      <c r="Q1559" s="21" t="n"/>
      <c r="R1559" s="20" t="n"/>
      <c r="S1559" s="18">
        <f>IF($R1559="","",IFERROR(VLOOKUP(IFERROR(VLOOKUP(IF(ISNUMBER(FIND(" – ",$R1559)),LEFT($R1559,FIND(" – ",$R1559)-1),$R1559),ProdTbl,5,0),""),BasketTbl,2,0),"کد ناشناخته"))</f>
        <v/>
      </c>
      <c r="T1559" s="18">
        <f>IF($R1559="","",IFERROR(VLOOKUP(IF(ISNUMBER(FIND(" – ",$R1559)),LEFT($R1559,FIND(" – ",$R1559)-1),$R1559),ProdTbl,3,0),"کد ناشناخته"))</f>
        <v/>
      </c>
      <c r="U1559" s="22" t="n"/>
      <c r="V1559" s="21" t="n"/>
      <c r="W1559" s="20" t="n"/>
      <c r="X1559" s="18">
        <f>IF($W1559="","",IFERROR(VLOOKUP(IFERROR(VLOOKUP(IF(ISNUMBER(FIND(" – ",$W1559)),LEFT($W1559,FIND(" – ",$W1559)-1),$W1559),ProdTbl,5,0),""),BasketTbl,2,0),"کد ناشناخته"))</f>
        <v/>
      </c>
      <c r="Y1559" s="18">
        <f>IF($W1559="","",IFERROR(VLOOKUP(IF(ISNUMBER(FIND(" – ",$W1559)),LEFT($W1559,FIND(" – ",$W1559)-1),$W1559),ProdTbl,3,0),"کد ناشناخته"))</f>
        <v/>
      </c>
      <c r="Z1559" s="22" t="n"/>
      <c r="AA1559" s="21" t="n"/>
      <c r="AB1559" s="20" t="n"/>
      <c r="AC1559" s="18">
        <f>IF($AB1559="","",IFERROR(VLOOKUP(IFERROR(VLOOKUP(IF(ISNUMBER(FIND(" – ",$AB1559)),LEFT($AB1559,FIND(" – ",$AB1559)-1),$AB1559),ProdTbl,5,0),""),BasketTbl,2,0),"کد ناشناخته"))</f>
        <v/>
      </c>
      <c r="AD1559" s="18">
        <f>IF($AB1559="","",IFERROR(VLOOKUP(IF(ISNUMBER(FIND(" – ",$AB1559)),LEFT($AB1559,FIND(" – ",$AB1559)-1),$AB1559),ProdTbl,3,0),"کد ناشناخته"))</f>
        <v/>
      </c>
      <c r="AE1559" s="22" t="n"/>
      <c r="AF1559" s="21" t="n"/>
      <c r="AG1559" s="20" t="n"/>
      <c r="AH1559" s="18">
        <f>IF($AG1559="","",IFERROR(VLOOKUP(IFERROR(VLOOKUP(IF(ISNUMBER(FIND(" – ",$AG1559)),LEFT($AG1559,FIND(" – ",$AG1559)-1),$AG1559),ProdTbl,5,0),""),BasketTbl,2,0),"کد ناشناخته"))</f>
        <v/>
      </c>
      <c r="AI1559" s="18">
        <f>IF($AG1559="","",IFERROR(VLOOKUP(IF(ISNUMBER(FIND(" – ",$AG1559)),LEFT($AG1559,FIND(" – ",$AG1559)-1),$AG1559),ProdTbl,3,0),"کد ناشناخته"))</f>
        <v/>
      </c>
      <c r="AJ1559" s="22" t="n"/>
      <c r="AK1559" s="21" t="n"/>
      <c r="AL1559" s="20" t="n"/>
      <c r="AM1559" s="18">
        <f>IF($AL1559="","",IFERROR(VLOOKUP(IFERROR(VLOOKUP(IF(ISNUMBER(FIND(" – ",$AL1559)),LEFT($AL1559,FIND(" – ",$AL1559)-1),$AL1559),ProdTbl,5,0),""),BasketTbl,2,0),"کد ناشناخته"))</f>
        <v/>
      </c>
      <c r="AN1559" s="18">
        <f>IF($AL1559="","",IFERROR(VLOOKUP(IF(ISNUMBER(FIND(" – ",$AL1559)),LEFT($AL1559,FIND(" – ",$AL1559)-1),$AL1559),ProdTbl,3,0),"کد ناشناخته"))</f>
        <v/>
      </c>
      <c r="AO1559" s="22" t="n"/>
      <c r="AP1559" s="21" t="n"/>
      <c r="AQ1559" s="20" t="n"/>
      <c r="AR1559" s="18">
        <f>IF($AQ1559="","",IFERROR(VLOOKUP(IFERROR(VLOOKUP(IF(ISNUMBER(FIND(" – ",$AQ1559)),LEFT($AQ1559,FIND(" – ",$AQ1559)-1),$AQ1559),ProdTbl,5,0),""),BasketTbl,2,0),"کد ناشناخته"))</f>
        <v/>
      </c>
      <c r="AS1559" s="18">
        <f>IF($AQ1559="","",IFERROR(VLOOKUP(IF(ISNUMBER(FIND(" – ",$AQ1559)),LEFT($AQ1559,FIND(" – ",$AQ1559)-1),$AQ1559),ProdTbl,3,0),"کد ناشناخته"))</f>
        <v/>
      </c>
      <c r="AT1559" s="22" t="n"/>
      <c r="AU1559" s="21" t="n"/>
      <c r="AV1559" s="20" t="n"/>
      <c r="AW1559" s="18">
        <f>IF($AV1559="","",IFERROR(VLOOKUP(IFERROR(VLOOKUP(IF(ISNUMBER(FIND(" – ",$AV1559)),LEFT($AV1559,FIND(" – ",$AV1559)-1),$AV1559),ProdTbl,5,0),""),BasketTbl,2,0),"کد ناشناخته"))</f>
        <v/>
      </c>
      <c r="AX1559" s="18">
        <f>IF($AV1559="","",IFERROR(VLOOKUP(IF(ISNUMBER(FIND(" – ",$AV1559)),LEFT($AV1559,FIND(" – ",$AV1559)-1),$AV1559),ProdTbl,3,0),"کد ناشناخته"))</f>
        <v/>
      </c>
      <c r="AY1559" s="22" t="n"/>
      <c r="AZ1559" s="21" t="n"/>
      <c r="BA1559" s="20" t="n"/>
      <c r="BB1559" s="18">
        <f>IF($BA1559="","",IFERROR(VLOOKUP(IFERROR(VLOOKUP(IF(ISNUMBER(FIND(" – ",$BA1559)),LEFT($BA1559,FIND(" – ",$BA1559)-1),$BA1559),ProdTbl,5,0),""),BasketTbl,2,0),"کد ناشناخته"))</f>
        <v/>
      </c>
      <c r="BC1559" s="18">
        <f>IF($BA1559="","",IFERROR(VLOOKUP(IF(ISNUMBER(FIND(" – ",$BA1559)),LEFT($BA1559,FIND(" – ",$BA1559)-1),$BA1559),ProdTbl,3,0),"کد ناشناخته"))</f>
        <v/>
      </c>
      <c r="BD1559" s="22" t="n"/>
      <c r="BE1559" s="21" t="n"/>
      <c r="BF1559" s="20" t="n"/>
      <c r="BG1559" s="18">
        <f>IF($BF1559="","",IFERROR(VLOOKUP(IFERROR(VLOOKUP(IF(ISNUMBER(FIND(" – ",$BF1559)),LEFT($BF1559,FIND(" – ",$BF1559)-1),$BF1559),ProdTbl,5,0),""),BasketTbl,2,0),"کد ناشناخته"))</f>
        <v/>
      </c>
      <c r="BH1559" s="18">
        <f>IF($BF1559="","",IFERROR(VLOOKUP(IF(ISNUMBER(FIND(" – ",$BF1559)),LEFT($BF1559,FIND(" – ",$BF1559)-1),$BF1559),ProdTbl,3,0),"کد ناشناخته"))</f>
        <v/>
      </c>
      <c r="BI1559" s="22" t="n"/>
      <c r="BJ1559" s="21" t="n"/>
      <c r="BK1559" s="20" t="n"/>
      <c r="BL1559" s="18">
        <f>IF($BK1559="","",IFERROR(VLOOKUP(IFERROR(VLOOKUP(IF(ISNUMBER(FIND(" – ",$BK1559)),LEFT($BK1559,FIND(" – ",$BK1559)-1),$BK1559),ProdTbl,5,0),""),BasketTbl,2,0),"کد ناشناخته"))</f>
        <v/>
      </c>
      <c r="BM1559" s="18">
        <f>IF($BK1559="","",IFERROR(VLOOKUP(IF(ISNUMBER(FIND(" – ",$BK1559)),LEFT($BK1559,FIND(" – ",$BK1559)-1),$BK1559),ProdTbl,3,0),"کد ناشناخته"))</f>
        <v/>
      </c>
      <c r="BN1559" s="22" t="n"/>
      <c r="BO1559" s="21" t="n"/>
      <c r="BP1559" s="20" t="n"/>
      <c r="BQ1559" s="18">
        <f>IF($BP1559="","",IFERROR(VLOOKUP(IFERROR(VLOOKUP(IF(ISNUMBER(FIND(" – ",$BP1559)),LEFT($BP1559,FIND(" – ",$BP1559)-1),$BP1559),ProdTbl,5,0),""),BasketTbl,2,0),"کد ناشناخته"))</f>
        <v/>
      </c>
      <c r="BR1559" s="18">
        <f>IF($BP1559="","",IFERROR(VLOOKUP(IF(ISNUMBER(FIND(" – ",$BP1559)),LEFT($BP1559,FIND(" – ",$BP1559)-1),$BP1559),ProdTbl,3,0),"کد ناشناخته"))</f>
        <v/>
      </c>
      <c r="BS1559" s="22" t="n"/>
      <c r="BT1559" s="21" t="n"/>
      <c r="BU1559" s="20" t="n"/>
      <c r="BV1559" s="18">
        <f>IF($BU1559="","",IFERROR(VLOOKUP(IFERROR(VLOOKUP(IF(ISNUMBER(FIND(" – ",$BU1559)),LEFT($BU1559,FIND(" – ",$BU1559)-1),$BU1559),ProdTbl,5,0),""),BasketTbl,2,0),"کد ناشناخته"))</f>
        <v/>
      </c>
      <c r="BW1559" s="18">
        <f>IF($BU1559="","",IFERROR(VLOOKUP(IF(ISNUMBER(FIND(" – ",$BU1559)),LEFT($BU1559,FIND(" – ",$BU1559)-1),$BU1559),ProdTbl,3,0),"کد ناشناخته"))</f>
        <v/>
      </c>
      <c r="BX1559" s="22" t="n"/>
      <c r="BY1559" s="21" t="n"/>
      <c r="BZ1559" s="20" t="n"/>
      <c r="CA1559" s="18">
        <f>IF($BZ1559="","",IFERROR(VLOOKUP(IFERROR(VLOOKUP(IF(ISNUMBER(FIND(" – ",$BZ1559)),LEFT($BZ1559,FIND(" – ",$BZ1559)-1),$BZ1559),ProdTbl,5,0),""),BasketTbl,2,0),"کد ناشناخته"))</f>
        <v/>
      </c>
      <c r="CB1559" s="18">
        <f>IF($BZ1559="","",IFERROR(VLOOKUP(IF(ISNUMBER(FIND(" – ",$BZ1559)),LEFT($BZ1559,FIND(" – ",$BZ1559)-1),$BZ1559),ProdTbl,3,0),"کد ناشناخته"))</f>
        <v/>
      </c>
      <c r="CC1559" s="22" t="n"/>
      <c r="CD1559" s="21" t="n"/>
      <c r="CE1559" s="20" t="n"/>
      <c r="CF1559" s="18">
        <f>IF($CE1559="","",IFERROR(VLOOKUP(IFERROR(VLOOKUP(IF(ISNUMBER(FIND(" – ",$CE1559)),LEFT($CE1559,FIND(" – ",$CE1559)-1),$CE1559),ProdTbl,5,0),""),BasketTbl,2,0),"کد ناشناخته"))</f>
        <v/>
      </c>
      <c r="CG1559" s="18">
        <f>IF($CE1559="","",IFERROR(VLOOKUP(IF(ISNUMBER(FIND(" – ",$CE1559)),LEFT($CE1559,FIND(" – ",$CE1559)-1),$CE1559),ProdTbl,3,0),"کد ناشناخته"))</f>
        <v/>
      </c>
      <c r="CH1559" s="22" t="n"/>
      <c r="CI1559" s="21" t="n"/>
    </row>
    <row r="1560">
      <c r="A1560" s="18">
        <f>IF($B1560="","",COUNTA($B$10:$B1560))</f>
        <v/>
      </c>
      <c r="B1560" s="19" t="n"/>
      <c r="C1560" s="20" t="n"/>
      <c r="D1560" s="19" t="n"/>
      <c r="E1560" s="18">
        <f>IF($D1560="","",IFERROR(VLOOKUP(IF(ISNUMBER(FIND(" – ",$D1560)),LEFT($D1560,FIND(" – ",$D1560)-1),$D1560),SellerTbl,2,0),"کد ناشناخته"))</f>
        <v/>
      </c>
      <c r="F1560" s="21" t="n"/>
      <c r="G1560" s="21" t="n"/>
      <c r="H1560" s="22" t="n"/>
      <c r="I1560" s="23">
        <f>IF(OR($F1560="",$G1560=""),"",$F1560-$G1560)</f>
        <v/>
      </c>
      <c r="J1560" s="18">
        <f>IF($I1560="","",IF(ABS($I1560)&lt;=0.01*$F1560,"√","×"))</f>
        <v/>
      </c>
      <c r="K1560" s="23">
        <f>IF(COUNT($Q1560,$V1560,$AA1560,$AF1560,$AK1560,$AP1560,$AU1560,$AZ1560,$BE1560,$BJ1560,$BO1560,$BT1560,$BY1560,$CD1560,$CI1560)=0,"",SUM($Q1560,$V1560,$AA1560,$AF1560,$AK1560,$AP1560,$AU1560,$AZ1560,$BE1560,$BJ1560,$BO1560,$BT1560,$BY1560,$CD1560,$CI1560))</f>
        <v/>
      </c>
      <c r="L1560" s="23">
        <f>IF(OR($F1560="",$K1560=""),"",$F1560-$K1560)</f>
        <v/>
      </c>
      <c r="M1560" s="20" t="n"/>
      <c r="N1560" s="18">
        <f>IF($M1560="","",IFERROR(VLOOKUP(IFERROR(VLOOKUP(IF(ISNUMBER(FIND(" – ",$M1560)),LEFT($M1560,FIND(" – ",$M1560)-1),$M1560),ProdTbl,5,0),""),BasketTbl,2,0),"کد ناشناخته"))</f>
        <v/>
      </c>
      <c r="O1560" s="18">
        <f>IF($M1560="","",IFERROR(VLOOKUP(IF(ISNUMBER(FIND(" – ",$M1560)),LEFT($M1560,FIND(" – ",$M1560)-1),$M1560),ProdTbl,3,0),"کد ناشناخته"))</f>
        <v/>
      </c>
      <c r="P1560" s="22" t="n"/>
      <c r="Q1560" s="21" t="n"/>
      <c r="R1560" s="20" t="n"/>
      <c r="S1560" s="18">
        <f>IF($R1560="","",IFERROR(VLOOKUP(IFERROR(VLOOKUP(IF(ISNUMBER(FIND(" – ",$R1560)),LEFT($R1560,FIND(" – ",$R1560)-1),$R1560),ProdTbl,5,0),""),BasketTbl,2,0),"کد ناشناخته"))</f>
        <v/>
      </c>
      <c r="T1560" s="18">
        <f>IF($R1560="","",IFERROR(VLOOKUP(IF(ISNUMBER(FIND(" – ",$R1560)),LEFT($R1560,FIND(" – ",$R1560)-1),$R1560),ProdTbl,3,0),"کد ناشناخته"))</f>
        <v/>
      </c>
      <c r="U1560" s="22" t="n"/>
      <c r="V1560" s="21" t="n"/>
      <c r="W1560" s="20" t="n"/>
      <c r="X1560" s="18">
        <f>IF($W1560="","",IFERROR(VLOOKUP(IFERROR(VLOOKUP(IF(ISNUMBER(FIND(" – ",$W1560)),LEFT($W1560,FIND(" – ",$W1560)-1),$W1560),ProdTbl,5,0),""),BasketTbl,2,0),"کد ناشناخته"))</f>
        <v/>
      </c>
      <c r="Y1560" s="18">
        <f>IF($W1560="","",IFERROR(VLOOKUP(IF(ISNUMBER(FIND(" – ",$W1560)),LEFT($W1560,FIND(" – ",$W1560)-1),$W1560),ProdTbl,3,0),"کد ناشناخته"))</f>
        <v/>
      </c>
      <c r="Z1560" s="22" t="n"/>
      <c r="AA1560" s="21" t="n"/>
      <c r="AB1560" s="20" t="n"/>
      <c r="AC1560" s="18">
        <f>IF($AB1560="","",IFERROR(VLOOKUP(IFERROR(VLOOKUP(IF(ISNUMBER(FIND(" – ",$AB1560)),LEFT($AB1560,FIND(" – ",$AB1560)-1),$AB1560),ProdTbl,5,0),""),BasketTbl,2,0),"کد ناشناخته"))</f>
        <v/>
      </c>
      <c r="AD1560" s="18">
        <f>IF($AB1560="","",IFERROR(VLOOKUP(IF(ISNUMBER(FIND(" – ",$AB1560)),LEFT($AB1560,FIND(" – ",$AB1560)-1),$AB1560),ProdTbl,3,0),"کد ناشناخته"))</f>
        <v/>
      </c>
      <c r="AE1560" s="22" t="n"/>
      <c r="AF1560" s="21" t="n"/>
      <c r="AG1560" s="20" t="n"/>
      <c r="AH1560" s="18">
        <f>IF($AG1560="","",IFERROR(VLOOKUP(IFERROR(VLOOKUP(IF(ISNUMBER(FIND(" – ",$AG1560)),LEFT($AG1560,FIND(" – ",$AG1560)-1),$AG1560),ProdTbl,5,0),""),BasketTbl,2,0),"کد ناشناخته"))</f>
        <v/>
      </c>
      <c r="AI1560" s="18">
        <f>IF($AG1560="","",IFERROR(VLOOKUP(IF(ISNUMBER(FIND(" – ",$AG1560)),LEFT($AG1560,FIND(" – ",$AG1560)-1),$AG1560),ProdTbl,3,0),"کد ناشناخته"))</f>
        <v/>
      </c>
      <c r="AJ1560" s="22" t="n"/>
      <c r="AK1560" s="21" t="n"/>
      <c r="AL1560" s="20" t="n"/>
      <c r="AM1560" s="18">
        <f>IF($AL1560="","",IFERROR(VLOOKUP(IFERROR(VLOOKUP(IF(ISNUMBER(FIND(" – ",$AL1560)),LEFT($AL1560,FIND(" – ",$AL1560)-1),$AL1560),ProdTbl,5,0),""),BasketTbl,2,0),"کد ناشناخته"))</f>
        <v/>
      </c>
      <c r="AN1560" s="18">
        <f>IF($AL1560="","",IFERROR(VLOOKUP(IF(ISNUMBER(FIND(" – ",$AL1560)),LEFT($AL1560,FIND(" – ",$AL1560)-1),$AL1560),ProdTbl,3,0),"کد ناشناخته"))</f>
        <v/>
      </c>
      <c r="AO1560" s="22" t="n"/>
      <c r="AP1560" s="21" t="n"/>
      <c r="AQ1560" s="20" t="n"/>
      <c r="AR1560" s="18">
        <f>IF($AQ1560="","",IFERROR(VLOOKUP(IFERROR(VLOOKUP(IF(ISNUMBER(FIND(" – ",$AQ1560)),LEFT($AQ1560,FIND(" – ",$AQ1560)-1),$AQ1560),ProdTbl,5,0),""),BasketTbl,2,0),"کد ناشناخته"))</f>
        <v/>
      </c>
      <c r="AS1560" s="18">
        <f>IF($AQ1560="","",IFERROR(VLOOKUP(IF(ISNUMBER(FIND(" – ",$AQ1560)),LEFT($AQ1560,FIND(" – ",$AQ1560)-1),$AQ1560),ProdTbl,3,0),"کد ناشناخته"))</f>
        <v/>
      </c>
      <c r="AT1560" s="22" t="n"/>
      <c r="AU1560" s="21" t="n"/>
      <c r="AV1560" s="20" t="n"/>
      <c r="AW1560" s="18">
        <f>IF($AV1560="","",IFERROR(VLOOKUP(IFERROR(VLOOKUP(IF(ISNUMBER(FIND(" – ",$AV1560)),LEFT($AV1560,FIND(" – ",$AV1560)-1),$AV1560),ProdTbl,5,0),""),BasketTbl,2,0),"کد ناشناخته"))</f>
        <v/>
      </c>
      <c r="AX1560" s="18">
        <f>IF($AV1560="","",IFERROR(VLOOKUP(IF(ISNUMBER(FIND(" – ",$AV1560)),LEFT($AV1560,FIND(" – ",$AV1560)-1),$AV1560),ProdTbl,3,0),"کد ناشناخته"))</f>
        <v/>
      </c>
      <c r="AY1560" s="22" t="n"/>
      <c r="AZ1560" s="21" t="n"/>
      <c r="BA1560" s="20" t="n"/>
      <c r="BB1560" s="18">
        <f>IF($BA1560="","",IFERROR(VLOOKUP(IFERROR(VLOOKUP(IF(ISNUMBER(FIND(" – ",$BA1560)),LEFT($BA1560,FIND(" – ",$BA1560)-1),$BA1560),ProdTbl,5,0),""),BasketTbl,2,0),"کد ناشناخته"))</f>
        <v/>
      </c>
      <c r="BC1560" s="18">
        <f>IF($BA1560="","",IFERROR(VLOOKUP(IF(ISNUMBER(FIND(" – ",$BA1560)),LEFT($BA1560,FIND(" – ",$BA1560)-1),$BA1560),ProdTbl,3,0),"کد ناشناخته"))</f>
        <v/>
      </c>
      <c r="BD1560" s="22" t="n"/>
      <c r="BE1560" s="21" t="n"/>
      <c r="BF1560" s="20" t="n"/>
      <c r="BG1560" s="18">
        <f>IF($BF1560="","",IFERROR(VLOOKUP(IFERROR(VLOOKUP(IF(ISNUMBER(FIND(" – ",$BF1560)),LEFT($BF1560,FIND(" – ",$BF1560)-1),$BF1560),ProdTbl,5,0),""),BasketTbl,2,0),"کد ناشناخته"))</f>
        <v/>
      </c>
      <c r="BH1560" s="18">
        <f>IF($BF1560="","",IFERROR(VLOOKUP(IF(ISNUMBER(FIND(" – ",$BF1560)),LEFT($BF1560,FIND(" – ",$BF1560)-1),$BF1560),ProdTbl,3,0),"کد ناشناخته"))</f>
        <v/>
      </c>
      <c r="BI1560" s="22" t="n"/>
      <c r="BJ1560" s="21" t="n"/>
      <c r="BK1560" s="20" t="n"/>
      <c r="BL1560" s="18">
        <f>IF($BK1560="","",IFERROR(VLOOKUP(IFERROR(VLOOKUP(IF(ISNUMBER(FIND(" – ",$BK1560)),LEFT($BK1560,FIND(" – ",$BK1560)-1),$BK1560),ProdTbl,5,0),""),BasketTbl,2,0),"کد ناشناخته"))</f>
        <v/>
      </c>
      <c r="BM1560" s="18">
        <f>IF($BK1560="","",IFERROR(VLOOKUP(IF(ISNUMBER(FIND(" – ",$BK1560)),LEFT($BK1560,FIND(" – ",$BK1560)-1),$BK1560),ProdTbl,3,0),"کد ناشناخته"))</f>
        <v/>
      </c>
      <c r="BN1560" s="22" t="n"/>
      <c r="BO1560" s="21" t="n"/>
      <c r="BP1560" s="20" t="n"/>
      <c r="BQ1560" s="18">
        <f>IF($BP1560="","",IFERROR(VLOOKUP(IFERROR(VLOOKUP(IF(ISNUMBER(FIND(" – ",$BP1560)),LEFT($BP1560,FIND(" – ",$BP1560)-1),$BP1560),ProdTbl,5,0),""),BasketTbl,2,0),"کد ناشناخته"))</f>
        <v/>
      </c>
      <c r="BR1560" s="18">
        <f>IF($BP1560="","",IFERROR(VLOOKUP(IF(ISNUMBER(FIND(" – ",$BP1560)),LEFT($BP1560,FIND(" – ",$BP1560)-1),$BP1560),ProdTbl,3,0),"کد ناشناخته"))</f>
        <v/>
      </c>
      <c r="BS1560" s="22" t="n"/>
      <c r="BT1560" s="21" t="n"/>
      <c r="BU1560" s="20" t="n"/>
      <c r="BV1560" s="18">
        <f>IF($BU1560="","",IFERROR(VLOOKUP(IFERROR(VLOOKUP(IF(ISNUMBER(FIND(" – ",$BU1560)),LEFT($BU1560,FIND(" – ",$BU1560)-1),$BU1560),ProdTbl,5,0),""),BasketTbl,2,0),"کد ناشناخته"))</f>
        <v/>
      </c>
      <c r="BW1560" s="18">
        <f>IF($BU1560="","",IFERROR(VLOOKUP(IF(ISNUMBER(FIND(" – ",$BU1560)),LEFT($BU1560,FIND(" – ",$BU1560)-1),$BU1560),ProdTbl,3,0),"کد ناشناخته"))</f>
        <v/>
      </c>
      <c r="BX1560" s="22" t="n"/>
      <c r="BY1560" s="21" t="n"/>
      <c r="BZ1560" s="20" t="n"/>
      <c r="CA1560" s="18">
        <f>IF($BZ1560="","",IFERROR(VLOOKUP(IFERROR(VLOOKUP(IF(ISNUMBER(FIND(" – ",$BZ1560)),LEFT($BZ1560,FIND(" – ",$BZ1560)-1),$BZ1560),ProdTbl,5,0),""),BasketTbl,2,0),"کد ناشناخته"))</f>
        <v/>
      </c>
      <c r="CB1560" s="18">
        <f>IF($BZ1560="","",IFERROR(VLOOKUP(IF(ISNUMBER(FIND(" – ",$BZ1560)),LEFT($BZ1560,FIND(" – ",$BZ1560)-1),$BZ1560),ProdTbl,3,0),"کد ناشناخته"))</f>
        <v/>
      </c>
      <c r="CC1560" s="22" t="n"/>
      <c r="CD1560" s="21" t="n"/>
      <c r="CE1560" s="20" t="n"/>
      <c r="CF1560" s="18">
        <f>IF($CE1560="","",IFERROR(VLOOKUP(IFERROR(VLOOKUP(IF(ISNUMBER(FIND(" – ",$CE1560)),LEFT($CE1560,FIND(" – ",$CE1560)-1),$CE1560),ProdTbl,5,0),""),BasketTbl,2,0),"کد ناشناخته"))</f>
        <v/>
      </c>
      <c r="CG1560" s="18">
        <f>IF($CE1560="","",IFERROR(VLOOKUP(IF(ISNUMBER(FIND(" – ",$CE1560)),LEFT($CE1560,FIND(" – ",$CE1560)-1),$CE1560),ProdTbl,3,0),"کد ناشناخته"))</f>
        <v/>
      </c>
      <c r="CH1560" s="22" t="n"/>
      <c r="CI1560" s="21" t="n"/>
    </row>
    <row r="1561">
      <c r="A1561" s="18">
        <f>IF($B1561="","",COUNTA($B$10:$B1561))</f>
        <v/>
      </c>
      <c r="B1561" s="19" t="n"/>
      <c r="C1561" s="20" t="n"/>
      <c r="D1561" s="19" t="n"/>
      <c r="E1561" s="18">
        <f>IF($D1561="","",IFERROR(VLOOKUP(IF(ISNUMBER(FIND(" – ",$D1561)),LEFT($D1561,FIND(" – ",$D1561)-1),$D1561),SellerTbl,2,0),"کد ناشناخته"))</f>
        <v/>
      </c>
      <c r="F1561" s="21" t="n"/>
      <c r="G1561" s="21" t="n"/>
      <c r="H1561" s="22" t="n"/>
      <c r="I1561" s="23">
        <f>IF(OR($F1561="",$G1561=""),"",$F1561-$G1561)</f>
        <v/>
      </c>
      <c r="J1561" s="18">
        <f>IF($I1561="","",IF(ABS($I1561)&lt;=0.01*$F1561,"√","×"))</f>
        <v/>
      </c>
      <c r="K1561" s="23">
        <f>IF(COUNT($Q1561,$V1561,$AA1561,$AF1561,$AK1561,$AP1561,$AU1561,$AZ1561,$BE1561,$BJ1561,$BO1561,$BT1561,$BY1561,$CD1561,$CI1561)=0,"",SUM($Q1561,$V1561,$AA1561,$AF1561,$AK1561,$AP1561,$AU1561,$AZ1561,$BE1561,$BJ1561,$BO1561,$BT1561,$BY1561,$CD1561,$CI1561))</f>
        <v/>
      </c>
      <c r="L1561" s="23">
        <f>IF(OR($F1561="",$K1561=""),"",$F1561-$K1561)</f>
        <v/>
      </c>
      <c r="M1561" s="20" t="n"/>
      <c r="N1561" s="18">
        <f>IF($M1561="","",IFERROR(VLOOKUP(IFERROR(VLOOKUP(IF(ISNUMBER(FIND(" – ",$M1561)),LEFT($M1561,FIND(" – ",$M1561)-1),$M1561),ProdTbl,5,0),""),BasketTbl,2,0),"کد ناشناخته"))</f>
        <v/>
      </c>
      <c r="O1561" s="18">
        <f>IF($M1561="","",IFERROR(VLOOKUP(IF(ISNUMBER(FIND(" – ",$M1561)),LEFT($M1561,FIND(" – ",$M1561)-1),$M1561),ProdTbl,3,0),"کد ناشناخته"))</f>
        <v/>
      </c>
      <c r="P1561" s="22" t="n"/>
      <c r="Q1561" s="21" t="n"/>
      <c r="R1561" s="20" t="n"/>
      <c r="S1561" s="18">
        <f>IF($R1561="","",IFERROR(VLOOKUP(IFERROR(VLOOKUP(IF(ISNUMBER(FIND(" – ",$R1561)),LEFT($R1561,FIND(" – ",$R1561)-1),$R1561),ProdTbl,5,0),""),BasketTbl,2,0),"کد ناشناخته"))</f>
        <v/>
      </c>
      <c r="T1561" s="18">
        <f>IF($R1561="","",IFERROR(VLOOKUP(IF(ISNUMBER(FIND(" – ",$R1561)),LEFT($R1561,FIND(" – ",$R1561)-1),$R1561),ProdTbl,3,0),"کد ناشناخته"))</f>
        <v/>
      </c>
      <c r="U1561" s="22" t="n"/>
      <c r="V1561" s="21" t="n"/>
      <c r="W1561" s="20" t="n"/>
      <c r="X1561" s="18">
        <f>IF($W1561="","",IFERROR(VLOOKUP(IFERROR(VLOOKUP(IF(ISNUMBER(FIND(" – ",$W1561)),LEFT($W1561,FIND(" – ",$W1561)-1),$W1561),ProdTbl,5,0),""),BasketTbl,2,0),"کد ناشناخته"))</f>
        <v/>
      </c>
      <c r="Y1561" s="18">
        <f>IF($W1561="","",IFERROR(VLOOKUP(IF(ISNUMBER(FIND(" – ",$W1561)),LEFT($W1561,FIND(" – ",$W1561)-1),$W1561),ProdTbl,3,0),"کد ناشناخته"))</f>
        <v/>
      </c>
      <c r="Z1561" s="22" t="n"/>
      <c r="AA1561" s="21" t="n"/>
      <c r="AB1561" s="20" t="n"/>
      <c r="AC1561" s="18">
        <f>IF($AB1561="","",IFERROR(VLOOKUP(IFERROR(VLOOKUP(IF(ISNUMBER(FIND(" – ",$AB1561)),LEFT($AB1561,FIND(" – ",$AB1561)-1),$AB1561),ProdTbl,5,0),""),BasketTbl,2,0),"کد ناشناخته"))</f>
        <v/>
      </c>
      <c r="AD1561" s="18">
        <f>IF($AB1561="","",IFERROR(VLOOKUP(IF(ISNUMBER(FIND(" – ",$AB1561)),LEFT($AB1561,FIND(" – ",$AB1561)-1),$AB1561),ProdTbl,3,0),"کد ناشناخته"))</f>
        <v/>
      </c>
      <c r="AE1561" s="22" t="n"/>
      <c r="AF1561" s="21" t="n"/>
      <c r="AG1561" s="20" t="n"/>
      <c r="AH1561" s="18">
        <f>IF($AG1561="","",IFERROR(VLOOKUP(IFERROR(VLOOKUP(IF(ISNUMBER(FIND(" – ",$AG1561)),LEFT($AG1561,FIND(" – ",$AG1561)-1),$AG1561),ProdTbl,5,0),""),BasketTbl,2,0),"کد ناشناخته"))</f>
        <v/>
      </c>
      <c r="AI1561" s="18">
        <f>IF($AG1561="","",IFERROR(VLOOKUP(IF(ISNUMBER(FIND(" – ",$AG1561)),LEFT($AG1561,FIND(" – ",$AG1561)-1),$AG1561),ProdTbl,3,0),"کد ناشناخته"))</f>
        <v/>
      </c>
      <c r="AJ1561" s="22" t="n"/>
      <c r="AK1561" s="21" t="n"/>
      <c r="AL1561" s="20" t="n"/>
      <c r="AM1561" s="18">
        <f>IF($AL1561="","",IFERROR(VLOOKUP(IFERROR(VLOOKUP(IF(ISNUMBER(FIND(" – ",$AL1561)),LEFT($AL1561,FIND(" – ",$AL1561)-1),$AL1561),ProdTbl,5,0),""),BasketTbl,2,0),"کد ناشناخته"))</f>
        <v/>
      </c>
      <c r="AN1561" s="18">
        <f>IF($AL1561="","",IFERROR(VLOOKUP(IF(ISNUMBER(FIND(" – ",$AL1561)),LEFT($AL1561,FIND(" – ",$AL1561)-1),$AL1561),ProdTbl,3,0),"کد ناشناخته"))</f>
        <v/>
      </c>
      <c r="AO1561" s="22" t="n"/>
      <c r="AP1561" s="21" t="n"/>
      <c r="AQ1561" s="20" t="n"/>
      <c r="AR1561" s="18">
        <f>IF($AQ1561="","",IFERROR(VLOOKUP(IFERROR(VLOOKUP(IF(ISNUMBER(FIND(" – ",$AQ1561)),LEFT($AQ1561,FIND(" – ",$AQ1561)-1),$AQ1561),ProdTbl,5,0),""),BasketTbl,2,0),"کد ناشناخته"))</f>
        <v/>
      </c>
      <c r="AS1561" s="18">
        <f>IF($AQ1561="","",IFERROR(VLOOKUP(IF(ISNUMBER(FIND(" – ",$AQ1561)),LEFT($AQ1561,FIND(" – ",$AQ1561)-1),$AQ1561),ProdTbl,3,0),"کد ناشناخته"))</f>
        <v/>
      </c>
      <c r="AT1561" s="22" t="n"/>
      <c r="AU1561" s="21" t="n"/>
      <c r="AV1561" s="20" t="n"/>
      <c r="AW1561" s="18">
        <f>IF($AV1561="","",IFERROR(VLOOKUP(IFERROR(VLOOKUP(IF(ISNUMBER(FIND(" – ",$AV1561)),LEFT($AV1561,FIND(" – ",$AV1561)-1),$AV1561),ProdTbl,5,0),""),BasketTbl,2,0),"کد ناشناخته"))</f>
        <v/>
      </c>
      <c r="AX1561" s="18">
        <f>IF($AV1561="","",IFERROR(VLOOKUP(IF(ISNUMBER(FIND(" – ",$AV1561)),LEFT($AV1561,FIND(" – ",$AV1561)-1),$AV1561),ProdTbl,3,0),"کد ناشناخته"))</f>
        <v/>
      </c>
      <c r="AY1561" s="22" t="n"/>
      <c r="AZ1561" s="21" t="n"/>
      <c r="BA1561" s="20" t="n"/>
      <c r="BB1561" s="18">
        <f>IF($BA1561="","",IFERROR(VLOOKUP(IFERROR(VLOOKUP(IF(ISNUMBER(FIND(" – ",$BA1561)),LEFT($BA1561,FIND(" – ",$BA1561)-1),$BA1561),ProdTbl,5,0),""),BasketTbl,2,0),"کد ناشناخته"))</f>
        <v/>
      </c>
      <c r="BC1561" s="18">
        <f>IF($BA1561="","",IFERROR(VLOOKUP(IF(ISNUMBER(FIND(" – ",$BA1561)),LEFT($BA1561,FIND(" – ",$BA1561)-1),$BA1561),ProdTbl,3,0),"کد ناشناخته"))</f>
        <v/>
      </c>
      <c r="BD1561" s="22" t="n"/>
      <c r="BE1561" s="21" t="n"/>
      <c r="BF1561" s="20" t="n"/>
      <c r="BG1561" s="18">
        <f>IF($BF1561="","",IFERROR(VLOOKUP(IFERROR(VLOOKUP(IF(ISNUMBER(FIND(" – ",$BF1561)),LEFT($BF1561,FIND(" – ",$BF1561)-1),$BF1561),ProdTbl,5,0),""),BasketTbl,2,0),"کد ناشناخته"))</f>
        <v/>
      </c>
      <c r="BH1561" s="18">
        <f>IF($BF1561="","",IFERROR(VLOOKUP(IF(ISNUMBER(FIND(" – ",$BF1561)),LEFT($BF1561,FIND(" – ",$BF1561)-1),$BF1561),ProdTbl,3,0),"کد ناشناخته"))</f>
        <v/>
      </c>
      <c r="BI1561" s="22" t="n"/>
      <c r="BJ1561" s="21" t="n"/>
      <c r="BK1561" s="20" t="n"/>
      <c r="BL1561" s="18">
        <f>IF($BK1561="","",IFERROR(VLOOKUP(IFERROR(VLOOKUP(IF(ISNUMBER(FIND(" – ",$BK1561)),LEFT($BK1561,FIND(" – ",$BK1561)-1),$BK1561),ProdTbl,5,0),""),BasketTbl,2,0),"کد ناشناخته"))</f>
        <v/>
      </c>
      <c r="BM1561" s="18">
        <f>IF($BK1561="","",IFERROR(VLOOKUP(IF(ISNUMBER(FIND(" – ",$BK1561)),LEFT($BK1561,FIND(" – ",$BK1561)-1),$BK1561),ProdTbl,3,0),"کد ناشناخته"))</f>
        <v/>
      </c>
      <c r="BN1561" s="22" t="n"/>
      <c r="BO1561" s="21" t="n"/>
      <c r="BP1561" s="20" t="n"/>
      <c r="BQ1561" s="18">
        <f>IF($BP1561="","",IFERROR(VLOOKUP(IFERROR(VLOOKUP(IF(ISNUMBER(FIND(" – ",$BP1561)),LEFT($BP1561,FIND(" – ",$BP1561)-1),$BP1561),ProdTbl,5,0),""),BasketTbl,2,0),"کد ناشناخته"))</f>
        <v/>
      </c>
      <c r="BR1561" s="18">
        <f>IF($BP1561="","",IFERROR(VLOOKUP(IF(ISNUMBER(FIND(" – ",$BP1561)),LEFT($BP1561,FIND(" – ",$BP1561)-1),$BP1561),ProdTbl,3,0),"کد ناشناخته"))</f>
        <v/>
      </c>
      <c r="BS1561" s="22" t="n"/>
      <c r="BT1561" s="21" t="n"/>
      <c r="BU1561" s="20" t="n"/>
      <c r="BV1561" s="18">
        <f>IF($BU1561="","",IFERROR(VLOOKUP(IFERROR(VLOOKUP(IF(ISNUMBER(FIND(" – ",$BU1561)),LEFT($BU1561,FIND(" – ",$BU1561)-1),$BU1561),ProdTbl,5,0),""),BasketTbl,2,0),"کد ناشناخته"))</f>
        <v/>
      </c>
      <c r="BW1561" s="18">
        <f>IF($BU1561="","",IFERROR(VLOOKUP(IF(ISNUMBER(FIND(" – ",$BU1561)),LEFT($BU1561,FIND(" – ",$BU1561)-1),$BU1561),ProdTbl,3,0),"کد ناشناخته"))</f>
        <v/>
      </c>
      <c r="BX1561" s="22" t="n"/>
      <c r="BY1561" s="21" t="n"/>
      <c r="BZ1561" s="20" t="n"/>
      <c r="CA1561" s="18">
        <f>IF($BZ1561="","",IFERROR(VLOOKUP(IFERROR(VLOOKUP(IF(ISNUMBER(FIND(" – ",$BZ1561)),LEFT($BZ1561,FIND(" – ",$BZ1561)-1),$BZ1561),ProdTbl,5,0),""),BasketTbl,2,0),"کد ناشناخته"))</f>
        <v/>
      </c>
      <c r="CB1561" s="18">
        <f>IF($BZ1561="","",IFERROR(VLOOKUP(IF(ISNUMBER(FIND(" – ",$BZ1561)),LEFT($BZ1561,FIND(" – ",$BZ1561)-1),$BZ1561),ProdTbl,3,0),"کد ناشناخته"))</f>
        <v/>
      </c>
      <c r="CC1561" s="22" t="n"/>
      <c r="CD1561" s="21" t="n"/>
      <c r="CE1561" s="20" t="n"/>
      <c r="CF1561" s="18">
        <f>IF($CE1561="","",IFERROR(VLOOKUP(IFERROR(VLOOKUP(IF(ISNUMBER(FIND(" – ",$CE1561)),LEFT($CE1561,FIND(" – ",$CE1561)-1),$CE1561),ProdTbl,5,0),""),BasketTbl,2,0),"کد ناشناخته"))</f>
        <v/>
      </c>
      <c r="CG1561" s="18">
        <f>IF($CE1561="","",IFERROR(VLOOKUP(IF(ISNUMBER(FIND(" – ",$CE1561)),LEFT($CE1561,FIND(" – ",$CE1561)-1),$CE1561),ProdTbl,3,0),"کد ناشناخته"))</f>
        <v/>
      </c>
      <c r="CH1561" s="22" t="n"/>
      <c r="CI1561" s="21" t="n"/>
    </row>
    <row r="1562">
      <c r="A1562" s="18">
        <f>IF($B1562="","",COUNTA($B$10:$B1562))</f>
        <v/>
      </c>
      <c r="B1562" s="19" t="n"/>
      <c r="C1562" s="20" t="n"/>
      <c r="D1562" s="19" t="n"/>
      <c r="E1562" s="18">
        <f>IF($D1562="","",IFERROR(VLOOKUP(IF(ISNUMBER(FIND(" – ",$D1562)),LEFT($D1562,FIND(" – ",$D1562)-1),$D1562),SellerTbl,2,0),"کد ناشناخته"))</f>
        <v/>
      </c>
      <c r="F1562" s="21" t="n"/>
      <c r="G1562" s="21" t="n"/>
      <c r="H1562" s="22" t="n"/>
      <c r="I1562" s="23">
        <f>IF(OR($F1562="",$G1562=""),"",$F1562-$G1562)</f>
        <v/>
      </c>
      <c r="J1562" s="18">
        <f>IF($I1562="","",IF(ABS($I1562)&lt;=0.01*$F1562,"√","×"))</f>
        <v/>
      </c>
      <c r="K1562" s="23">
        <f>IF(COUNT($Q1562,$V1562,$AA1562,$AF1562,$AK1562,$AP1562,$AU1562,$AZ1562,$BE1562,$BJ1562,$BO1562,$BT1562,$BY1562,$CD1562,$CI1562)=0,"",SUM($Q1562,$V1562,$AA1562,$AF1562,$AK1562,$AP1562,$AU1562,$AZ1562,$BE1562,$BJ1562,$BO1562,$BT1562,$BY1562,$CD1562,$CI1562))</f>
        <v/>
      </c>
      <c r="L1562" s="23">
        <f>IF(OR($F1562="",$K1562=""),"",$F1562-$K1562)</f>
        <v/>
      </c>
      <c r="M1562" s="20" t="n"/>
      <c r="N1562" s="18">
        <f>IF($M1562="","",IFERROR(VLOOKUP(IFERROR(VLOOKUP(IF(ISNUMBER(FIND(" – ",$M1562)),LEFT($M1562,FIND(" – ",$M1562)-1),$M1562),ProdTbl,5,0),""),BasketTbl,2,0),"کد ناشناخته"))</f>
        <v/>
      </c>
      <c r="O1562" s="18">
        <f>IF($M1562="","",IFERROR(VLOOKUP(IF(ISNUMBER(FIND(" – ",$M1562)),LEFT($M1562,FIND(" – ",$M1562)-1),$M1562),ProdTbl,3,0),"کد ناشناخته"))</f>
        <v/>
      </c>
      <c r="P1562" s="22" t="n"/>
      <c r="Q1562" s="21" t="n"/>
      <c r="R1562" s="20" t="n"/>
      <c r="S1562" s="18">
        <f>IF($R1562="","",IFERROR(VLOOKUP(IFERROR(VLOOKUP(IF(ISNUMBER(FIND(" – ",$R1562)),LEFT($R1562,FIND(" – ",$R1562)-1),$R1562),ProdTbl,5,0),""),BasketTbl,2,0),"کد ناشناخته"))</f>
        <v/>
      </c>
      <c r="T1562" s="18">
        <f>IF($R1562="","",IFERROR(VLOOKUP(IF(ISNUMBER(FIND(" – ",$R1562)),LEFT($R1562,FIND(" – ",$R1562)-1),$R1562),ProdTbl,3,0),"کد ناشناخته"))</f>
        <v/>
      </c>
      <c r="U1562" s="22" t="n"/>
      <c r="V1562" s="21" t="n"/>
      <c r="W1562" s="20" t="n"/>
      <c r="X1562" s="18">
        <f>IF($W1562="","",IFERROR(VLOOKUP(IFERROR(VLOOKUP(IF(ISNUMBER(FIND(" – ",$W1562)),LEFT($W1562,FIND(" – ",$W1562)-1),$W1562),ProdTbl,5,0),""),BasketTbl,2,0),"کد ناشناخته"))</f>
        <v/>
      </c>
      <c r="Y1562" s="18">
        <f>IF($W1562="","",IFERROR(VLOOKUP(IF(ISNUMBER(FIND(" – ",$W1562)),LEFT($W1562,FIND(" – ",$W1562)-1),$W1562),ProdTbl,3,0),"کد ناشناخته"))</f>
        <v/>
      </c>
      <c r="Z1562" s="22" t="n"/>
      <c r="AA1562" s="21" t="n"/>
      <c r="AB1562" s="20" t="n"/>
      <c r="AC1562" s="18">
        <f>IF($AB1562="","",IFERROR(VLOOKUP(IFERROR(VLOOKUP(IF(ISNUMBER(FIND(" – ",$AB1562)),LEFT($AB1562,FIND(" – ",$AB1562)-1),$AB1562),ProdTbl,5,0),""),BasketTbl,2,0),"کد ناشناخته"))</f>
        <v/>
      </c>
      <c r="AD1562" s="18">
        <f>IF($AB1562="","",IFERROR(VLOOKUP(IF(ISNUMBER(FIND(" – ",$AB1562)),LEFT($AB1562,FIND(" – ",$AB1562)-1),$AB1562),ProdTbl,3,0),"کد ناشناخته"))</f>
        <v/>
      </c>
      <c r="AE1562" s="22" t="n"/>
      <c r="AF1562" s="21" t="n"/>
      <c r="AG1562" s="20" t="n"/>
      <c r="AH1562" s="18">
        <f>IF($AG1562="","",IFERROR(VLOOKUP(IFERROR(VLOOKUP(IF(ISNUMBER(FIND(" – ",$AG1562)),LEFT($AG1562,FIND(" – ",$AG1562)-1),$AG1562),ProdTbl,5,0),""),BasketTbl,2,0),"کد ناشناخته"))</f>
        <v/>
      </c>
      <c r="AI1562" s="18">
        <f>IF($AG1562="","",IFERROR(VLOOKUP(IF(ISNUMBER(FIND(" – ",$AG1562)),LEFT($AG1562,FIND(" – ",$AG1562)-1),$AG1562),ProdTbl,3,0),"کد ناشناخته"))</f>
        <v/>
      </c>
      <c r="AJ1562" s="22" t="n"/>
      <c r="AK1562" s="21" t="n"/>
      <c r="AL1562" s="20" t="n"/>
      <c r="AM1562" s="18">
        <f>IF($AL1562="","",IFERROR(VLOOKUP(IFERROR(VLOOKUP(IF(ISNUMBER(FIND(" – ",$AL1562)),LEFT($AL1562,FIND(" – ",$AL1562)-1),$AL1562),ProdTbl,5,0),""),BasketTbl,2,0),"کد ناشناخته"))</f>
        <v/>
      </c>
      <c r="AN1562" s="18">
        <f>IF($AL1562="","",IFERROR(VLOOKUP(IF(ISNUMBER(FIND(" – ",$AL1562)),LEFT($AL1562,FIND(" – ",$AL1562)-1),$AL1562),ProdTbl,3,0),"کد ناشناخته"))</f>
        <v/>
      </c>
      <c r="AO1562" s="22" t="n"/>
      <c r="AP1562" s="21" t="n"/>
      <c r="AQ1562" s="20" t="n"/>
      <c r="AR1562" s="18">
        <f>IF($AQ1562="","",IFERROR(VLOOKUP(IFERROR(VLOOKUP(IF(ISNUMBER(FIND(" – ",$AQ1562)),LEFT($AQ1562,FIND(" – ",$AQ1562)-1),$AQ1562),ProdTbl,5,0),""),BasketTbl,2,0),"کد ناشناخته"))</f>
        <v/>
      </c>
      <c r="AS1562" s="18">
        <f>IF($AQ1562="","",IFERROR(VLOOKUP(IF(ISNUMBER(FIND(" – ",$AQ1562)),LEFT($AQ1562,FIND(" – ",$AQ1562)-1),$AQ1562),ProdTbl,3,0),"کد ناشناخته"))</f>
        <v/>
      </c>
      <c r="AT1562" s="22" t="n"/>
      <c r="AU1562" s="21" t="n"/>
      <c r="AV1562" s="20" t="n"/>
      <c r="AW1562" s="18">
        <f>IF($AV1562="","",IFERROR(VLOOKUP(IFERROR(VLOOKUP(IF(ISNUMBER(FIND(" – ",$AV1562)),LEFT($AV1562,FIND(" – ",$AV1562)-1),$AV1562),ProdTbl,5,0),""),BasketTbl,2,0),"کد ناشناخته"))</f>
        <v/>
      </c>
      <c r="AX1562" s="18">
        <f>IF($AV1562="","",IFERROR(VLOOKUP(IF(ISNUMBER(FIND(" – ",$AV1562)),LEFT($AV1562,FIND(" – ",$AV1562)-1),$AV1562),ProdTbl,3,0),"کد ناشناخته"))</f>
        <v/>
      </c>
      <c r="AY1562" s="22" t="n"/>
      <c r="AZ1562" s="21" t="n"/>
      <c r="BA1562" s="20" t="n"/>
      <c r="BB1562" s="18">
        <f>IF($BA1562="","",IFERROR(VLOOKUP(IFERROR(VLOOKUP(IF(ISNUMBER(FIND(" – ",$BA1562)),LEFT($BA1562,FIND(" – ",$BA1562)-1),$BA1562),ProdTbl,5,0),""),BasketTbl,2,0),"کد ناشناخته"))</f>
        <v/>
      </c>
      <c r="BC1562" s="18">
        <f>IF($BA1562="","",IFERROR(VLOOKUP(IF(ISNUMBER(FIND(" – ",$BA1562)),LEFT($BA1562,FIND(" – ",$BA1562)-1),$BA1562),ProdTbl,3,0),"کد ناشناخته"))</f>
        <v/>
      </c>
      <c r="BD1562" s="22" t="n"/>
      <c r="BE1562" s="21" t="n"/>
      <c r="BF1562" s="20" t="n"/>
      <c r="BG1562" s="18">
        <f>IF($BF1562="","",IFERROR(VLOOKUP(IFERROR(VLOOKUP(IF(ISNUMBER(FIND(" – ",$BF1562)),LEFT($BF1562,FIND(" – ",$BF1562)-1),$BF1562),ProdTbl,5,0),""),BasketTbl,2,0),"کد ناشناخته"))</f>
        <v/>
      </c>
      <c r="BH1562" s="18">
        <f>IF($BF1562="","",IFERROR(VLOOKUP(IF(ISNUMBER(FIND(" – ",$BF1562)),LEFT($BF1562,FIND(" – ",$BF1562)-1),$BF1562),ProdTbl,3,0),"کد ناشناخته"))</f>
        <v/>
      </c>
      <c r="BI1562" s="22" t="n"/>
      <c r="BJ1562" s="21" t="n"/>
      <c r="BK1562" s="20" t="n"/>
      <c r="BL1562" s="18">
        <f>IF($BK1562="","",IFERROR(VLOOKUP(IFERROR(VLOOKUP(IF(ISNUMBER(FIND(" – ",$BK1562)),LEFT($BK1562,FIND(" – ",$BK1562)-1),$BK1562),ProdTbl,5,0),""),BasketTbl,2,0),"کد ناشناخته"))</f>
        <v/>
      </c>
      <c r="BM1562" s="18">
        <f>IF($BK1562="","",IFERROR(VLOOKUP(IF(ISNUMBER(FIND(" – ",$BK1562)),LEFT($BK1562,FIND(" – ",$BK1562)-1),$BK1562),ProdTbl,3,0),"کد ناشناخته"))</f>
        <v/>
      </c>
      <c r="BN1562" s="22" t="n"/>
      <c r="BO1562" s="21" t="n"/>
      <c r="BP1562" s="20" t="n"/>
      <c r="BQ1562" s="18">
        <f>IF($BP1562="","",IFERROR(VLOOKUP(IFERROR(VLOOKUP(IF(ISNUMBER(FIND(" – ",$BP1562)),LEFT($BP1562,FIND(" – ",$BP1562)-1),$BP1562),ProdTbl,5,0),""),BasketTbl,2,0),"کد ناشناخته"))</f>
        <v/>
      </c>
      <c r="BR1562" s="18">
        <f>IF($BP1562="","",IFERROR(VLOOKUP(IF(ISNUMBER(FIND(" – ",$BP1562)),LEFT($BP1562,FIND(" – ",$BP1562)-1),$BP1562),ProdTbl,3,0),"کد ناشناخته"))</f>
        <v/>
      </c>
      <c r="BS1562" s="22" t="n"/>
      <c r="BT1562" s="21" t="n"/>
      <c r="BU1562" s="20" t="n"/>
      <c r="BV1562" s="18">
        <f>IF($BU1562="","",IFERROR(VLOOKUP(IFERROR(VLOOKUP(IF(ISNUMBER(FIND(" – ",$BU1562)),LEFT($BU1562,FIND(" – ",$BU1562)-1),$BU1562),ProdTbl,5,0),""),BasketTbl,2,0),"کد ناشناخته"))</f>
        <v/>
      </c>
      <c r="BW1562" s="18">
        <f>IF($BU1562="","",IFERROR(VLOOKUP(IF(ISNUMBER(FIND(" – ",$BU1562)),LEFT($BU1562,FIND(" – ",$BU1562)-1),$BU1562),ProdTbl,3,0),"کد ناشناخته"))</f>
        <v/>
      </c>
      <c r="BX1562" s="22" t="n"/>
      <c r="BY1562" s="21" t="n"/>
      <c r="BZ1562" s="20" t="n"/>
      <c r="CA1562" s="18">
        <f>IF($BZ1562="","",IFERROR(VLOOKUP(IFERROR(VLOOKUP(IF(ISNUMBER(FIND(" – ",$BZ1562)),LEFT($BZ1562,FIND(" – ",$BZ1562)-1),$BZ1562),ProdTbl,5,0),""),BasketTbl,2,0),"کد ناشناخته"))</f>
        <v/>
      </c>
      <c r="CB1562" s="18">
        <f>IF($BZ1562="","",IFERROR(VLOOKUP(IF(ISNUMBER(FIND(" – ",$BZ1562)),LEFT($BZ1562,FIND(" – ",$BZ1562)-1),$BZ1562),ProdTbl,3,0),"کد ناشناخته"))</f>
        <v/>
      </c>
      <c r="CC1562" s="22" t="n"/>
      <c r="CD1562" s="21" t="n"/>
      <c r="CE1562" s="20" t="n"/>
      <c r="CF1562" s="18">
        <f>IF($CE1562="","",IFERROR(VLOOKUP(IFERROR(VLOOKUP(IF(ISNUMBER(FIND(" – ",$CE1562)),LEFT($CE1562,FIND(" – ",$CE1562)-1),$CE1562),ProdTbl,5,0),""),BasketTbl,2,0),"کد ناشناخته"))</f>
        <v/>
      </c>
      <c r="CG1562" s="18">
        <f>IF($CE1562="","",IFERROR(VLOOKUP(IF(ISNUMBER(FIND(" – ",$CE1562)),LEFT($CE1562,FIND(" – ",$CE1562)-1),$CE1562),ProdTbl,3,0),"کد ناشناخته"))</f>
        <v/>
      </c>
      <c r="CH1562" s="22" t="n"/>
      <c r="CI1562" s="21" t="n"/>
    </row>
    <row r="1563">
      <c r="A1563" s="18">
        <f>IF($B1563="","",COUNTA($B$10:$B1563))</f>
        <v/>
      </c>
      <c r="B1563" s="19" t="n"/>
      <c r="C1563" s="20" t="n"/>
      <c r="D1563" s="19" t="n"/>
      <c r="E1563" s="18">
        <f>IF($D1563="","",IFERROR(VLOOKUP(IF(ISNUMBER(FIND(" – ",$D1563)),LEFT($D1563,FIND(" – ",$D1563)-1),$D1563),SellerTbl,2,0),"کد ناشناخته"))</f>
        <v/>
      </c>
      <c r="F1563" s="21" t="n"/>
      <c r="G1563" s="21" t="n"/>
      <c r="H1563" s="22" t="n"/>
      <c r="I1563" s="23">
        <f>IF(OR($F1563="",$G1563=""),"",$F1563-$G1563)</f>
        <v/>
      </c>
      <c r="J1563" s="18">
        <f>IF($I1563="","",IF(ABS($I1563)&lt;=0.01*$F1563,"√","×"))</f>
        <v/>
      </c>
      <c r="K1563" s="23">
        <f>IF(COUNT($Q1563,$V1563,$AA1563,$AF1563,$AK1563,$AP1563,$AU1563,$AZ1563,$BE1563,$BJ1563,$BO1563,$BT1563,$BY1563,$CD1563,$CI1563)=0,"",SUM($Q1563,$V1563,$AA1563,$AF1563,$AK1563,$AP1563,$AU1563,$AZ1563,$BE1563,$BJ1563,$BO1563,$BT1563,$BY1563,$CD1563,$CI1563))</f>
        <v/>
      </c>
      <c r="L1563" s="23">
        <f>IF(OR($F1563="",$K1563=""),"",$F1563-$K1563)</f>
        <v/>
      </c>
      <c r="M1563" s="20" t="n"/>
      <c r="N1563" s="18">
        <f>IF($M1563="","",IFERROR(VLOOKUP(IFERROR(VLOOKUP(IF(ISNUMBER(FIND(" – ",$M1563)),LEFT($M1563,FIND(" – ",$M1563)-1),$M1563),ProdTbl,5,0),""),BasketTbl,2,0),"کد ناشناخته"))</f>
        <v/>
      </c>
      <c r="O1563" s="18">
        <f>IF($M1563="","",IFERROR(VLOOKUP(IF(ISNUMBER(FIND(" – ",$M1563)),LEFT($M1563,FIND(" – ",$M1563)-1),$M1563),ProdTbl,3,0),"کد ناشناخته"))</f>
        <v/>
      </c>
      <c r="P1563" s="22" t="n"/>
      <c r="Q1563" s="21" t="n"/>
      <c r="R1563" s="20" t="n"/>
      <c r="S1563" s="18">
        <f>IF($R1563="","",IFERROR(VLOOKUP(IFERROR(VLOOKUP(IF(ISNUMBER(FIND(" – ",$R1563)),LEFT($R1563,FIND(" – ",$R1563)-1),$R1563),ProdTbl,5,0),""),BasketTbl,2,0),"کد ناشناخته"))</f>
        <v/>
      </c>
      <c r="T1563" s="18">
        <f>IF($R1563="","",IFERROR(VLOOKUP(IF(ISNUMBER(FIND(" – ",$R1563)),LEFT($R1563,FIND(" – ",$R1563)-1),$R1563),ProdTbl,3,0),"کد ناشناخته"))</f>
        <v/>
      </c>
      <c r="U1563" s="22" t="n"/>
      <c r="V1563" s="21" t="n"/>
      <c r="W1563" s="20" t="n"/>
      <c r="X1563" s="18">
        <f>IF($W1563="","",IFERROR(VLOOKUP(IFERROR(VLOOKUP(IF(ISNUMBER(FIND(" – ",$W1563)),LEFT($W1563,FIND(" – ",$W1563)-1),$W1563),ProdTbl,5,0),""),BasketTbl,2,0),"کد ناشناخته"))</f>
        <v/>
      </c>
      <c r="Y1563" s="18">
        <f>IF($W1563="","",IFERROR(VLOOKUP(IF(ISNUMBER(FIND(" – ",$W1563)),LEFT($W1563,FIND(" – ",$W1563)-1),$W1563),ProdTbl,3,0),"کد ناشناخته"))</f>
        <v/>
      </c>
      <c r="Z1563" s="22" t="n"/>
      <c r="AA1563" s="21" t="n"/>
      <c r="AB1563" s="20" t="n"/>
      <c r="AC1563" s="18">
        <f>IF($AB1563="","",IFERROR(VLOOKUP(IFERROR(VLOOKUP(IF(ISNUMBER(FIND(" – ",$AB1563)),LEFT($AB1563,FIND(" – ",$AB1563)-1),$AB1563),ProdTbl,5,0),""),BasketTbl,2,0),"کد ناشناخته"))</f>
        <v/>
      </c>
      <c r="AD1563" s="18">
        <f>IF($AB1563="","",IFERROR(VLOOKUP(IF(ISNUMBER(FIND(" – ",$AB1563)),LEFT($AB1563,FIND(" – ",$AB1563)-1),$AB1563),ProdTbl,3,0),"کد ناشناخته"))</f>
        <v/>
      </c>
      <c r="AE1563" s="22" t="n"/>
      <c r="AF1563" s="21" t="n"/>
      <c r="AG1563" s="20" t="n"/>
      <c r="AH1563" s="18">
        <f>IF($AG1563="","",IFERROR(VLOOKUP(IFERROR(VLOOKUP(IF(ISNUMBER(FIND(" – ",$AG1563)),LEFT($AG1563,FIND(" – ",$AG1563)-1),$AG1563),ProdTbl,5,0),""),BasketTbl,2,0),"کد ناشناخته"))</f>
        <v/>
      </c>
      <c r="AI1563" s="18">
        <f>IF($AG1563="","",IFERROR(VLOOKUP(IF(ISNUMBER(FIND(" – ",$AG1563)),LEFT($AG1563,FIND(" – ",$AG1563)-1),$AG1563),ProdTbl,3,0),"کد ناشناخته"))</f>
        <v/>
      </c>
      <c r="AJ1563" s="22" t="n"/>
      <c r="AK1563" s="21" t="n"/>
      <c r="AL1563" s="20" t="n"/>
      <c r="AM1563" s="18">
        <f>IF($AL1563="","",IFERROR(VLOOKUP(IFERROR(VLOOKUP(IF(ISNUMBER(FIND(" – ",$AL1563)),LEFT($AL1563,FIND(" – ",$AL1563)-1),$AL1563),ProdTbl,5,0),""),BasketTbl,2,0),"کد ناشناخته"))</f>
        <v/>
      </c>
      <c r="AN1563" s="18">
        <f>IF($AL1563="","",IFERROR(VLOOKUP(IF(ISNUMBER(FIND(" – ",$AL1563)),LEFT($AL1563,FIND(" – ",$AL1563)-1),$AL1563),ProdTbl,3,0),"کد ناشناخته"))</f>
        <v/>
      </c>
      <c r="AO1563" s="22" t="n"/>
      <c r="AP1563" s="21" t="n"/>
      <c r="AQ1563" s="20" t="n"/>
      <c r="AR1563" s="18">
        <f>IF($AQ1563="","",IFERROR(VLOOKUP(IFERROR(VLOOKUP(IF(ISNUMBER(FIND(" – ",$AQ1563)),LEFT($AQ1563,FIND(" – ",$AQ1563)-1),$AQ1563),ProdTbl,5,0),""),BasketTbl,2,0),"کد ناشناخته"))</f>
        <v/>
      </c>
      <c r="AS1563" s="18">
        <f>IF($AQ1563="","",IFERROR(VLOOKUP(IF(ISNUMBER(FIND(" – ",$AQ1563)),LEFT($AQ1563,FIND(" – ",$AQ1563)-1),$AQ1563),ProdTbl,3,0),"کد ناشناخته"))</f>
        <v/>
      </c>
      <c r="AT1563" s="22" t="n"/>
      <c r="AU1563" s="21" t="n"/>
      <c r="AV1563" s="20" t="n"/>
      <c r="AW1563" s="18">
        <f>IF($AV1563="","",IFERROR(VLOOKUP(IFERROR(VLOOKUP(IF(ISNUMBER(FIND(" – ",$AV1563)),LEFT($AV1563,FIND(" – ",$AV1563)-1),$AV1563),ProdTbl,5,0),""),BasketTbl,2,0),"کد ناشناخته"))</f>
        <v/>
      </c>
      <c r="AX1563" s="18">
        <f>IF($AV1563="","",IFERROR(VLOOKUP(IF(ISNUMBER(FIND(" – ",$AV1563)),LEFT($AV1563,FIND(" – ",$AV1563)-1),$AV1563),ProdTbl,3,0),"کد ناشناخته"))</f>
        <v/>
      </c>
      <c r="AY1563" s="22" t="n"/>
      <c r="AZ1563" s="21" t="n"/>
      <c r="BA1563" s="20" t="n"/>
      <c r="BB1563" s="18">
        <f>IF($BA1563="","",IFERROR(VLOOKUP(IFERROR(VLOOKUP(IF(ISNUMBER(FIND(" – ",$BA1563)),LEFT($BA1563,FIND(" – ",$BA1563)-1),$BA1563),ProdTbl,5,0),""),BasketTbl,2,0),"کد ناشناخته"))</f>
        <v/>
      </c>
      <c r="BC1563" s="18">
        <f>IF($BA1563="","",IFERROR(VLOOKUP(IF(ISNUMBER(FIND(" – ",$BA1563)),LEFT($BA1563,FIND(" – ",$BA1563)-1),$BA1563),ProdTbl,3,0),"کد ناشناخته"))</f>
        <v/>
      </c>
      <c r="BD1563" s="22" t="n"/>
      <c r="BE1563" s="21" t="n"/>
      <c r="BF1563" s="20" t="n"/>
      <c r="BG1563" s="18">
        <f>IF($BF1563="","",IFERROR(VLOOKUP(IFERROR(VLOOKUP(IF(ISNUMBER(FIND(" – ",$BF1563)),LEFT($BF1563,FIND(" – ",$BF1563)-1),$BF1563),ProdTbl,5,0),""),BasketTbl,2,0),"کد ناشناخته"))</f>
        <v/>
      </c>
      <c r="BH1563" s="18">
        <f>IF($BF1563="","",IFERROR(VLOOKUP(IF(ISNUMBER(FIND(" – ",$BF1563)),LEFT($BF1563,FIND(" – ",$BF1563)-1),$BF1563),ProdTbl,3,0),"کد ناشناخته"))</f>
        <v/>
      </c>
      <c r="BI1563" s="22" t="n"/>
      <c r="BJ1563" s="21" t="n"/>
      <c r="BK1563" s="20" t="n"/>
      <c r="BL1563" s="18">
        <f>IF($BK1563="","",IFERROR(VLOOKUP(IFERROR(VLOOKUP(IF(ISNUMBER(FIND(" – ",$BK1563)),LEFT($BK1563,FIND(" – ",$BK1563)-1),$BK1563),ProdTbl,5,0),""),BasketTbl,2,0),"کد ناشناخته"))</f>
        <v/>
      </c>
      <c r="BM1563" s="18">
        <f>IF($BK1563="","",IFERROR(VLOOKUP(IF(ISNUMBER(FIND(" – ",$BK1563)),LEFT($BK1563,FIND(" – ",$BK1563)-1),$BK1563),ProdTbl,3,0),"کد ناشناخته"))</f>
        <v/>
      </c>
      <c r="BN1563" s="22" t="n"/>
      <c r="BO1563" s="21" t="n"/>
      <c r="BP1563" s="20" t="n"/>
      <c r="BQ1563" s="18">
        <f>IF($BP1563="","",IFERROR(VLOOKUP(IFERROR(VLOOKUP(IF(ISNUMBER(FIND(" – ",$BP1563)),LEFT($BP1563,FIND(" – ",$BP1563)-1),$BP1563),ProdTbl,5,0),""),BasketTbl,2,0),"کد ناشناخته"))</f>
        <v/>
      </c>
      <c r="BR1563" s="18">
        <f>IF($BP1563="","",IFERROR(VLOOKUP(IF(ISNUMBER(FIND(" – ",$BP1563)),LEFT($BP1563,FIND(" – ",$BP1563)-1),$BP1563),ProdTbl,3,0),"کد ناشناخته"))</f>
        <v/>
      </c>
      <c r="BS1563" s="22" t="n"/>
      <c r="BT1563" s="21" t="n"/>
      <c r="BU1563" s="20" t="n"/>
      <c r="BV1563" s="18">
        <f>IF($BU1563="","",IFERROR(VLOOKUP(IFERROR(VLOOKUP(IF(ISNUMBER(FIND(" – ",$BU1563)),LEFT($BU1563,FIND(" – ",$BU1563)-1),$BU1563),ProdTbl,5,0),""),BasketTbl,2,0),"کد ناشناخته"))</f>
        <v/>
      </c>
      <c r="BW1563" s="18">
        <f>IF($BU1563="","",IFERROR(VLOOKUP(IF(ISNUMBER(FIND(" – ",$BU1563)),LEFT($BU1563,FIND(" – ",$BU1563)-1),$BU1563),ProdTbl,3,0),"کد ناشناخته"))</f>
        <v/>
      </c>
      <c r="BX1563" s="22" t="n"/>
      <c r="BY1563" s="21" t="n"/>
      <c r="BZ1563" s="20" t="n"/>
      <c r="CA1563" s="18">
        <f>IF($BZ1563="","",IFERROR(VLOOKUP(IFERROR(VLOOKUP(IF(ISNUMBER(FIND(" – ",$BZ1563)),LEFT($BZ1563,FIND(" – ",$BZ1563)-1),$BZ1563),ProdTbl,5,0),""),BasketTbl,2,0),"کد ناشناخته"))</f>
        <v/>
      </c>
      <c r="CB1563" s="18">
        <f>IF($BZ1563="","",IFERROR(VLOOKUP(IF(ISNUMBER(FIND(" – ",$BZ1563)),LEFT($BZ1563,FIND(" – ",$BZ1563)-1),$BZ1563),ProdTbl,3,0),"کد ناشناخته"))</f>
        <v/>
      </c>
      <c r="CC1563" s="22" t="n"/>
      <c r="CD1563" s="21" t="n"/>
      <c r="CE1563" s="20" t="n"/>
      <c r="CF1563" s="18">
        <f>IF($CE1563="","",IFERROR(VLOOKUP(IFERROR(VLOOKUP(IF(ISNUMBER(FIND(" – ",$CE1563)),LEFT($CE1563,FIND(" – ",$CE1563)-1),$CE1563),ProdTbl,5,0),""),BasketTbl,2,0),"کد ناشناخته"))</f>
        <v/>
      </c>
      <c r="CG1563" s="18">
        <f>IF($CE1563="","",IFERROR(VLOOKUP(IF(ISNUMBER(FIND(" – ",$CE1563)),LEFT($CE1563,FIND(" – ",$CE1563)-1),$CE1563),ProdTbl,3,0),"کد ناشناخته"))</f>
        <v/>
      </c>
      <c r="CH1563" s="22" t="n"/>
      <c r="CI1563" s="21" t="n"/>
    </row>
    <row r="1564">
      <c r="A1564" s="18">
        <f>IF($B1564="","",COUNTA($B$10:$B1564))</f>
        <v/>
      </c>
      <c r="B1564" s="19" t="n"/>
      <c r="C1564" s="20" t="n"/>
      <c r="D1564" s="19" t="n"/>
      <c r="E1564" s="18">
        <f>IF($D1564="","",IFERROR(VLOOKUP(IF(ISNUMBER(FIND(" – ",$D1564)),LEFT($D1564,FIND(" – ",$D1564)-1),$D1564),SellerTbl,2,0),"کد ناشناخته"))</f>
        <v/>
      </c>
      <c r="F1564" s="21" t="n"/>
      <c r="G1564" s="21" t="n"/>
      <c r="H1564" s="22" t="n"/>
      <c r="I1564" s="23">
        <f>IF(OR($F1564="",$G1564=""),"",$F1564-$G1564)</f>
        <v/>
      </c>
      <c r="J1564" s="18">
        <f>IF($I1564="","",IF(ABS($I1564)&lt;=0.01*$F1564,"√","×"))</f>
        <v/>
      </c>
      <c r="K1564" s="23">
        <f>IF(COUNT($Q1564,$V1564,$AA1564,$AF1564,$AK1564,$AP1564,$AU1564,$AZ1564,$BE1564,$BJ1564,$BO1564,$BT1564,$BY1564,$CD1564,$CI1564)=0,"",SUM($Q1564,$V1564,$AA1564,$AF1564,$AK1564,$AP1564,$AU1564,$AZ1564,$BE1564,$BJ1564,$BO1564,$BT1564,$BY1564,$CD1564,$CI1564))</f>
        <v/>
      </c>
      <c r="L1564" s="23">
        <f>IF(OR($F1564="",$K1564=""),"",$F1564-$K1564)</f>
        <v/>
      </c>
      <c r="M1564" s="20" t="n"/>
      <c r="N1564" s="18">
        <f>IF($M1564="","",IFERROR(VLOOKUP(IFERROR(VLOOKUP(IF(ISNUMBER(FIND(" – ",$M1564)),LEFT($M1564,FIND(" – ",$M1564)-1),$M1564),ProdTbl,5,0),""),BasketTbl,2,0),"کد ناشناخته"))</f>
        <v/>
      </c>
      <c r="O1564" s="18">
        <f>IF($M1564="","",IFERROR(VLOOKUP(IF(ISNUMBER(FIND(" – ",$M1564)),LEFT($M1564,FIND(" – ",$M1564)-1),$M1564),ProdTbl,3,0),"کد ناشناخته"))</f>
        <v/>
      </c>
      <c r="P1564" s="22" t="n"/>
      <c r="Q1564" s="21" t="n"/>
      <c r="R1564" s="20" t="n"/>
      <c r="S1564" s="18">
        <f>IF($R1564="","",IFERROR(VLOOKUP(IFERROR(VLOOKUP(IF(ISNUMBER(FIND(" – ",$R1564)),LEFT($R1564,FIND(" – ",$R1564)-1),$R1564),ProdTbl,5,0),""),BasketTbl,2,0),"کد ناشناخته"))</f>
        <v/>
      </c>
      <c r="T1564" s="18">
        <f>IF($R1564="","",IFERROR(VLOOKUP(IF(ISNUMBER(FIND(" – ",$R1564)),LEFT($R1564,FIND(" – ",$R1564)-1),$R1564),ProdTbl,3,0),"کد ناشناخته"))</f>
        <v/>
      </c>
      <c r="U1564" s="22" t="n"/>
      <c r="V1564" s="21" t="n"/>
      <c r="W1564" s="20" t="n"/>
      <c r="X1564" s="18">
        <f>IF($W1564="","",IFERROR(VLOOKUP(IFERROR(VLOOKUP(IF(ISNUMBER(FIND(" – ",$W1564)),LEFT($W1564,FIND(" – ",$W1564)-1),$W1564),ProdTbl,5,0),""),BasketTbl,2,0),"کد ناشناخته"))</f>
        <v/>
      </c>
      <c r="Y1564" s="18">
        <f>IF($W1564="","",IFERROR(VLOOKUP(IF(ISNUMBER(FIND(" – ",$W1564)),LEFT($W1564,FIND(" – ",$W1564)-1),$W1564),ProdTbl,3,0),"کد ناشناخته"))</f>
        <v/>
      </c>
      <c r="Z1564" s="22" t="n"/>
      <c r="AA1564" s="21" t="n"/>
      <c r="AB1564" s="20" t="n"/>
      <c r="AC1564" s="18">
        <f>IF($AB1564="","",IFERROR(VLOOKUP(IFERROR(VLOOKUP(IF(ISNUMBER(FIND(" – ",$AB1564)),LEFT($AB1564,FIND(" – ",$AB1564)-1),$AB1564),ProdTbl,5,0),""),BasketTbl,2,0),"کد ناشناخته"))</f>
        <v/>
      </c>
      <c r="AD1564" s="18">
        <f>IF($AB1564="","",IFERROR(VLOOKUP(IF(ISNUMBER(FIND(" – ",$AB1564)),LEFT($AB1564,FIND(" – ",$AB1564)-1),$AB1564),ProdTbl,3,0),"کد ناشناخته"))</f>
        <v/>
      </c>
      <c r="AE1564" s="22" t="n"/>
      <c r="AF1564" s="21" t="n"/>
      <c r="AG1564" s="20" t="n"/>
      <c r="AH1564" s="18">
        <f>IF($AG1564="","",IFERROR(VLOOKUP(IFERROR(VLOOKUP(IF(ISNUMBER(FIND(" – ",$AG1564)),LEFT($AG1564,FIND(" – ",$AG1564)-1),$AG1564),ProdTbl,5,0),""),BasketTbl,2,0),"کد ناشناخته"))</f>
        <v/>
      </c>
      <c r="AI1564" s="18">
        <f>IF($AG1564="","",IFERROR(VLOOKUP(IF(ISNUMBER(FIND(" – ",$AG1564)),LEFT($AG1564,FIND(" – ",$AG1564)-1),$AG1564),ProdTbl,3,0),"کد ناشناخته"))</f>
        <v/>
      </c>
      <c r="AJ1564" s="22" t="n"/>
      <c r="AK1564" s="21" t="n"/>
      <c r="AL1564" s="20" t="n"/>
      <c r="AM1564" s="18">
        <f>IF($AL1564="","",IFERROR(VLOOKUP(IFERROR(VLOOKUP(IF(ISNUMBER(FIND(" – ",$AL1564)),LEFT($AL1564,FIND(" – ",$AL1564)-1),$AL1564),ProdTbl,5,0),""),BasketTbl,2,0),"کد ناشناخته"))</f>
        <v/>
      </c>
      <c r="AN1564" s="18">
        <f>IF($AL1564="","",IFERROR(VLOOKUP(IF(ISNUMBER(FIND(" – ",$AL1564)),LEFT($AL1564,FIND(" – ",$AL1564)-1),$AL1564),ProdTbl,3,0),"کد ناشناخته"))</f>
        <v/>
      </c>
      <c r="AO1564" s="22" t="n"/>
      <c r="AP1564" s="21" t="n"/>
      <c r="AQ1564" s="20" t="n"/>
      <c r="AR1564" s="18">
        <f>IF($AQ1564="","",IFERROR(VLOOKUP(IFERROR(VLOOKUP(IF(ISNUMBER(FIND(" – ",$AQ1564)),LEFT($AQ1564,FIND(" – ",$AQ1564)-1),$AQ1564),ProdTbl,5,0),""),BasketTbl,2,0),"کد ناشناخته"))</f>
        <v/>
      </c>
      <c r="AS1564" s="18">
        <f>IF($AQ1564="","",IFERROR(VLOOKUP(IF(ISNUMBER(FIND(" – ",$AQ1564)),LEFT($AQ1564,FIND(" – ",$AQ1564)-1),$AQ1564),ProdTbl,3,0),"کد ناشناخته"))</f>
        <v/>
      </c>
      <c r="AT1564" s="22" t="n"/>
      <c r="AU1564" s="21" t="n"/>
      <c r="AV1564" s="20" t="n"/>
      <c r="AW1564" s="18">
        <f>IF($AV1564="","",IFERROR(VLOOKUP(IFERROR(VLOOKUP(IF(ISNUMBER(FIND(" – ",$AV1564)),LEFT($AV1564,FIND(" – ",$AV1564)-1),$AV1564),ProdTbl,5,0),""),BasketTbl,2,0),"کد ناشناخته"))</f>
        <v/>
      </c>
      <c r="AX1564" s="18">
        <f>IF($AV1564="","",IFERROR(VLOOKUP(IF(ISNUMBER(FIND(" – ",$AV1564)),LEFT($AV1564,FIND(" – ",$AV1564)-1),$AV1564),ProdTbl,3,0),"کد ناشناخته"))</f>
        <v/>
      </c>
      <c r="AY1564" s="22" t="n"/>
      <c r="AZ1564" s="21" t="n"/>
      <c r="BA1564" s="20" t="n"/>
      <c r="BB1564" s="18">
        <f>IF($BA1564="","",IFERROR(VLOOKUP(IFERROR(VLOOKUP(IF(ISNUMBER(FIND(" – ",$BA1564)),LEFT($BA1564,FIND(" – ",$BA1564)-1),$BA1564),ProdTbl,5,0),""),BasketTbl,2,0),"کد ناشناخته"))</f>
        <v/>
      </c>
      <c r="BC1564" s="18">
        <f>IF($BA1564="","",IFERROR(VLOOKUP(IF(ISNUMBER(FIND(" – ",$BA1564)),LEFT($BA1564,FIND(" – ",$BA1564)-1),$BA1564),ProdTbl,3,0),"کد ناشناخته"))</f>
        <v/>
      </c>
      <c r="BD1564" s="22" t="n"/>
      <c r="BE1564" s="21" t="n"/>
      <c r="BF1564" s="20" t="n"/>
      <c r="BG1564" s="18">
        <f>IF($BF1564="","",IFERROR(VLOOKUP(IFERROR(VLOOKUP(IF(ISNUMBER(FIND(" – ",$BF1564)),LEFT($BF1564,FIND(" – ",$BF1564)-1),$BF1564),ProdTbl,5,0),""),BasketTbl,2,0),"کد ناشناخته"))</f>
        <v/>
      </c>
      <c r="BH1564" s="18">
        <f>IF($BF1564="","",IFERROR(VLOOKUP(IF(ISNUMBER(FIND(" – ",$BF1564)),LEFT($BF1564,FIND(" – ",$BF1564)-1),$BF1564),ProdTbl,3,0),"کد ناشناخته"))</f>
        <v/>
      </c>
      <c r="BI1564" s="22" t="n"/>
      <c r="BJ1564" s="21" t="n"/>
      <c r="BK1564" s="20" t="n"/>
      <c r="BL1564" s="18">
        <f>IF($BK1564="","",IFERROR(VLOOKUP(IFERROR(VLOOKUP(IF(ISNUMBER(FIND(" – ",$BK1564)),LEFT($BK1564,FIND(" – ",$BK1564)-1),$BK1564),ProdTbl,5,0),""),BasketTbl,2,0),"کد ناشناخته"))</f>
        <v/>
      </c>
      <c r="BM1564" s="18">
        <f>IF($BK1564="","",IFERROR(VLOOKUP(IF(ISNUMBER(FIND(" – ",$BK1564)),LEFT($BK1564,FIND(" – ",$BK1564)-1),$BK1564),ProdTbl,3,0),"کد ناشناخته"))</f>
        <v/>
      </c>
      <c r="BN1564" s="22" t="n"/>
      <c r="BO1564" s="21" t="n"/>
      <c r="BP1564" s="20" t="n"/>
      <c r="BQ1564" s="18">
        <f>IF($BP1564="","",IFERROR(VLOOKUP(IFERROR(VLOOKUP(IF(ISNUMBER(FIND(" – ",$BP1564)),LEFT($BP1564,FIND(" – ",$BP1564)-1),$BP1564),ProdTbl,5,0),""),BasketTbl,2,0),"کد ناشناخته"))</f>
        <v/>
      </c>
      <c r="BR1564" s="18">
        <f>IF($BP1564="","",IFERROR(VLOOKUP(IF(ISNUMBER(FIND(" – ",$BP1564)),LEFT($BP1564,FIND(" – ",$BP1564)-1),$BP1564),ProdTbl,3,0),"کد ناشناخته"))</f>
        <v/>
      </c>
      <c r="BS1564" s="22" t="n"/>
      <c r="BT1564" s="21" t="n"/>
      <c r="BU1564" s="20" t="n"/>
      <c r="BV1564" s="18">
        <f>IF($BU1564="","",IFERROR(VLOOKUP(IFERROR(VLOOKUP(IF(ISNUMBER(FIND(" – ",$BU1564)),LEFT($BU1564,FIND(" – ",$BU1564)-1),$BU1564),ProdTbl,5,0),""),BasketTbl,2,0),"کد ناشناخته"))</f>
        <v/>
      </c>
      <c r="BW1564" s="18">
        <f>IF($BU1564="","",IFERROR(VLOOKUP(IF(ISNUMBER(FIND(" – ",$BU1564)),LEFT($BU1564,FIND(" – ",$BU1564)-1),$BU1564),ProdTbl,3,0),"کد ناشناخته"))</f>
        <v/>
      </c>
      <c r="BX1564" s="22" t="n"/>
      <c r="BY1564" s="21" t="n"/>
      <c r="BZ1564" s="20" t="n"/>
      <c r="CA1564" s="18">
        <f>IF($BZ1564="","",IFERROR(VLOOKUP(IFERROR(VLOOKUP(IF(ISNUMBER(FIND(" – ",$BZ1564)),LEFT($BZ1564,FIND(" – ",$BZ1564)-1),$BZ1564),ProdTbl,5,0),""),BasketTbl,2,0),"کد ناشناخته"))</f>
        <v/>
      </c>
      <c r="CB1564" s="18">
        <f>IF($BZ1564="","",IFERROR(VLOOKUP(IF(ISNUMBER(FIND(" – ",$BZ1564)),LEFT($BZ1564,FIND(" – ",$BZ1564)-1),$BZ1564),ProdTbl,3,0),"کد ناشناخته"))</f>
        <v/>
      </c>
      <c r="CC1564" s="22" t="n"/>
      <c r="CD1564" s="21" t="n"/>
      <c r="CE1564" s="20" t="n"/>
      <c r="CF1564" s="18">
        <f>IF($CE1564="","",IFERROR(VLOOKUP(IFERROR(VLOOKUP(IF(ISNUMBER(FIND(" – ",$CE1564)),LEFT($CE1564,FIND(" – ",$CE1564)-1),$CE1564),ProdTbl,5,0),""),BasketTbl,2,0),"کد ناشناخته"))</f>
        <v/>
      </c>
      <c r="CG1564" s="18">
        <f>IF($CE1564="","",IFERROR(VLOOKUP(IF(ISNUMBER(FIND(" – ",$CE1564)),LEFT($CE1564,FIND(" – ",$CE1564)-1),$CE1564),ProdTbl,3,0),"کد ناشناخته"))</f>
        <v/>
      </c>
      <c r="CH1564" s="22" t="n"/>
      <c r="CI1564" s="21" t="n"/>
    </row>
    <row r="1565">
      <c r="A1565" s="18">
        <f>IF($B1565="","",COUNTA($B$10:$B1565))</f>
        <v/>
      </c>
      <c r="B1565" s="19" t="n"/>
      <c r="C1565" s="20" t="n"/>
      <c r="D1565" s="19" t="n"/>
      <c r="E1565" s="18">
        <f>IF($D1565="","",IFERROR(VLOOKUP(IF(ISNUMBER(FIND(" – ",$D1565)),LEFT($D1565,FIND(" – ",$D1565)-1),$D1565),SellerTbl,2,0),"کد ناشناخته"))</f>
        <v/>
      </c>
      <c r="F1565" s="21" t="n"/>
      <c r="G1565" s="21" t="n"/>
      <c r="H1565" s="22" t="n"/>
      <c r="I1565" s="23">
        <f>IF(OR($F1565="",$G1565=""),"",$F1565-$G1565)</f>
        <v/>
      </c>
      <c r="J1565" s="18">
        <f>IF($I1565="","",IF(ABS($I1565)&lt;=0.01*$F1565,"√","×"))</f>
        <v/>
      </c>
      <c r="K1565" s="23">
        <f>IF(COUNT($Q1565,$V1565,$AA1565,$AF1565,$AK1565,$AP1565,$AU1565,$AZ1565,$BE1565,$BJ1565,$BO1565,$BT1565,$BY1565,$CD1565,$CI1565)=0,"",SUM($Q1565,$V1565,$AA1565,$AF1565,$AK1565,$AP1565,$AU1565,$AZ1565,$BE1565,$BJ1565,$BO1565,$BT1565,$BY1565,$CD1565,$CI1565))</f>
        <v/>
      </c>
      <c r="L1565" s="23">
        <f>IF(OR($F1565="",$K1565=""),"",$F1565-$K1565)</f>
        <v/>
      </c>
      <c r="M1565" s="20" t="n"/>
      <c r="N1565" s="18">
        <f>IF($M1565="","",IFERROR(VLOOKUP(IFERROR(VLOOKUP(IF(ISNUMBER(FIND(" – ",$M1565)),LEFT($M1565,FIND(" – ",$M1565)-1),$M1565),ProdTbl,5,0),""),BasketTbl,2,0),"کد ناشناخته"))</f>
        <v/>
      </c>
      <c r="O1565" s="18">
        <f>IF($M1565="","",IFERROR(VLOOKUP(IF(ISNUMBER(FIND(" – ",$M1565)),LEFT($M1565,FIND(" – ",$M1565)-1),$M1565),ProdTbl,3,0),"کد ناشناخته"))</f>
        <v/>
      </c>
      <c r="P1565" s="22" t="n"/>
      <c r="Q1565" s="21" t="n"/>
      <c r="R1565" s="20" t="n"/>
      <c r="S1565" s="18">
        <f>IF($R1565="","",IFERROR(VLOOKUP(IFERROR(VLOOKUP(IF(ISNUMBER(FIND(" – ",$R1565)),LEFT($R1565,FIND(" – ",$R1565)-1),$R1565),ProdTbl,5,0),""),BasketTbl,2,0),"کد ناشناخته"))</f>
        <v/>
      </c>
      <c r="T1565" s="18">
        <f>IF($R1565="","",IFERROR(VLOOKUP(IF(ISNUMBER(FIND(" – ",$R1565)),LEFT($R1565,FIND(" – ",$R1565)-1),$R1565),ProdTbl,3,0),"کد ناشناخته"))</f>
        <v/>
      </c>
      <c r="U1565" s="22" t="n"/>
      <c r="V1565" s="21" t="n"/>
      <c r="W1565" s="20" t="n"/>
      <c r="X1565" s="18">
        <f>IF($W1565="","",IFERROR(VLOOKUP(IFERROR(VLOOKUP(IF(ISNUMBER(FIND(" – ",$W1565)),LEFT($W1565,FIND(" – ",$W1565)-1),$W1565),ProdTbl,5,0),""),BasketTbl,2,0),"کد ناشناخته"))</f>
        <v/>
      </c>
      <c r="Y1565" s="18">
        <f>IF($W1565="","",IFERROR(VLOOKUP(IF(ISNUMBER(FIND(" – ",$W1565)),LEFT($W1565,FIND(" – ",$W1565)-1),$W1565),ProdTbl,3,0),"کد ناشناخته"))</f>
        <v/>
      </c>
      <c r="Z1565" s="22" t="n"/>
      <c r="AA1565" s="21" t="n"/>
      <c r="AB1565" s="20" t="n"/>
      <c r="AC1565" s="18">
        <f>IF($AB1565="","",IFERROR(VLOOKUP(IFERROR(VLOOKUP(IF(ISNUMBER(FIND(" – ",$AB1565)),LEFT($AB1565,FIND(" – ",$AB1565)-1),$AB1565),ProdTbl,5,0),""),BasketTbl,2,0),"کد ناشناخته"))</f>
        <v/>
      </c>
      <c r="AD1565" s="18">
        <f>IF($AB1565="","",IFERROR(VLOOKUP(IF(ISNUMBER(FIND(" – ",$AB1565)),LEFT($AB1565,FIND(" – ",$AB1565)-1),$AB1565),ProdTbl,3,0),"کد ناشناخته"))</f>
        <v/>
      </c>
      <c r="AE1565" s="22" t="n"/>
      <c r="AF1565" s="21" t="n"/>
      <c r="AG1565" s="20" t="n"/>
      <c r="AH1565" s="18">
        <f>IF($AG1565="","",IFERROR(VLOOKUP(IFERROR(VLOOKUP(IF(ISNUMBER(FIND(" – ",$AG1565)),LEFT($AG1565,FIND(" – ",$AG1565)-1),$AG1565),ProdTbl,5,0),""),BasketTbl,2,0),"کد ناشناخته"))</f>
        <v/>
      </c>
      <c r="AI1565" s="18">
        <f>IF($AG1565="","",IFERROR(VLOOKUP(IF(ISNUMBER(FIND(" – ",$AG1565)),LEFT($AG1565,FIND(" – ",$AG1565)-1),$AG1565),ProdTbl,3,0),"کد ناشناخته"))</f>
        <v/>
      </c>
      <c r="AJ1565" s="22" t="n"/>
      <c r="AK1565" s="21" t="n"/>
      <c r="AL1565" s="20" t="n"/>
      <c r="AM1565" s="18">
        <f>IF($AL1565="","",IFERROR(VLOOKUP(IFERROR(VLOOKUP(IF(ISNUMBER(FIND(" – ",$AL1565)),LEFT($AL1565,FIND(" – ",$AL1565)-1),$AL1565),ProdTbl,5,0),""),BasketTbl,2,0),"کد ناشناخته"))</f>
        <v/>
      </c>
      <c r="AN1565" s="18">
        <f>IF($AL1565="","",IFERROR(VLOOKUP(IF(ISNUMBER(FIND(" – ",$AL1565)),LEFT($AL1565,FIND(" – ",$AL1565)-1),$AL1565),ProdTbl,3,0),"کد ناشناخته"))</f>
        <v/>
      </c>
      <c r="AO1565" s="22" t="n"/>
      <c r="AP1565" s="21" t="n"/>
      <c r="AQ1565" s="20" t="n"/>
      <c r="AR1565" s="18">
        <f>IF($AQ1565="","",IFERROR(VLOOKUP(IFERROR(VLOOKUP(IF(ISNUMBER(FIND(" – ",$AQ1565)),LEFT($AQ1565,FIND(" – ",$AQ1565)-1),$AQ1565),ProdTbl,5,0),""),BasketTbl,2,0),"کد ناشناخته"))</f>
        <v/>
      </c>
      <c r="AS1565" s="18">
        <f>IF($AQ1565="","",IFERROR(VLOOKUP(IF(ISNUMBER(FIND(" – ",$AQ1565)),LEFT($AQ1565,FIND(" – ",$AQ1565)-1),$AQ1565),ProdTbl,3,0),"کد ناشناخته"))</f>
        <v/>
      </c>
      <c r="AT1565" s="22" t="n"/>
      <c r="AU1565" s="21" t="n"/>
      <c r="AV1565" s="20" t="n"/>
      <c r="AW1565" s="18">
        <f>IF($AV1565="","",IFERROR(VLOOKUP(IFERROR(VLOOKUP(IF(ISNUMBER(FIND(" – ",$AV1565)),LEFT($AV1565,FIND(" – ",$AV1565)-1),$AV1565),ProdTbl,5,0),""),BasketTbl,2,0),"کد ناشناخته"))</f>
        <v/>
      </c>
      <c r="AX1565" s="18">
        <f>IF($AV1565="","",IFERROR(VLOOKUP(IF(ISNUMBER(FIND(" – ",$AV1565)),LEFT($AV1565,FIND(" – ",$AV1565)-1),$AV1565),ProdTbl,3,0),"کد ناشناخته"))</f>
        <v/>
      </c>
      <c r="AY1565" s="22" t="n"/>
      <c r="AZ1565" s="21" t="n"/>
      <c r="BA1565" s="20" t="n"/>
      <c r="BB1565" s="18">
        <f>IF($BA1565="","",IFERROR(VLOOKUP(IFERROR(VLOOKUP(IF(ISNUMBER(FIND(" – ",$BA1565)),LEFT($BA1565,FIND(" – ",$BA1565)-1),$BA1565),ProdTbl,5,0),""),BasketTbl,2,0),"کد ناشناخته"))</f>
        <v/>
      </c>
      <c r="BC1565" s="18">
        <f>IF($BA1565="","",IFERROR(VLOOKUP(IF(ISNUMBER(FIND(" – ",$BA1565)),LEFT($BA1565,FIND(" – ",$BA1565)-1),$BA1565),ProdTbl,3,0),"کد ناشناخته"))</f>
        <v/>
      </c>
      <c r="BD1565" s="22" t="n"/>
      <c r="BE1565" s="21" t="n"/>
      <c r="BF1565" s="20" t="n"/>
      <c r="BG1565" s="18">
        <f>IF($BF1565="","",IFERROR(VLOOKUP(IFERROR(VLOOKUP(IF(ISNUMBER(FIND(" – ",$BF1565)),LEFT($BF1565,FIND(" – ",$BF1565)-1),$BF1565),ProdTbl,5,0),""),BasketTbl,2,0),"کد ناشناخته"))</f>
        <v/>
      </c>
      <c r="BH1565" s="18">
        <f>IF($BF1565="","",IFERROR(VLOOKUP(IF(ISNUMBER(FIND(" – ",$BF1565)),LEFT($BF1565,FIND(" – ",$BF1565)-1),$BF1565),ProdTbl,3,0),"کد ناشناخته"))</f>
        <v/>
      </c>
      <c r="BI1565" s="22" t="n"/>
      <c r="BJ1565" s="21" t="n"/>
      <c r="BK1565" s="20" t="n"/>
      <c r="BL1565" s="18">
        <f>IF($BK1565="","",IFERROR(VLOOKUP(IFERROR(VLOOKUP(IF(ISNUMBER(FIND(" – ",$BK1565)),LEFT($BK1565,FIND(" – ",$BK1565)-1),$BK1565),ProdTbl,5,0),""),BasketTbl,2,0),"کد ناشناخته"))</f>
        <v/>
      </c>
      <c r="BM1565" s="18">
        <f>IF($BK1565="","",IFERROR(VLOOKUP(IF(ISNUMBER(FIND(" – ",$BK1565)),LEFT($BK1565,FIND(" – ",$BK1565)-1),$BK1565),ProdTbl,3,0),"کد ناشناخته"))</f>
        <v/>
      </c>
      <c r="BN1565" s="22" t="n"/>
      <c r="BO1565" s="21" t="n"/>
      <c r="BP1565" s="20" t="n"/>
      <c r="BQ1565" s="18">
        <f>IF($BP1565="","",IFERROR(VLOOKUP(IFERROR(VLOOKUP(IF(ISNUMBER(FIND(" – ",$BP1565)),LEFT($BP1565,FIND(" – ",$BP1565)-1),$BP1565),ProdTbl,5,0),""),BasketTbl,2,0),"کد ناشناخته"))</f>
        <v/>
      </c>
      <c r="BR1565" s="18">
        <f>IF($BP1565="","",IFERROR(VLOOKUP(IF(ISNUMBER(FIND(" – ",$BP1565)),LEFT($BP1565,FIND(" – ",$BP1565)-1),$BP1565),ProdTbl,3,0),"کد ناشناخته"))</f>
        <v/>
      </c>
      <c r="BS1565" s="22" t="n"/>
      <c r="BT1565" s="21" t="n"/>
      <c r="BU1565" s="20" t="n"/>
      <c r="BV1565" s="18">
        <f>IF($BU1565="","",IFERROR(VLOOKUP(IFERROR(VLOOKUP(IF(ISNUMBER(FIND(" – ",$BU1565)),LEFT($BU1565,FIND(" – ",$BU1565)-1),$BU1565),ProdTbl,5,0),""),BasketTbl,2,0),"کد ناشناخته"))</f>
        <v/>
      </c>
      <c r="BW1565" s="18">
        <f>IF($BU1565="","",IFERROR(VLOOKUP(IF(ISNUMBER(FIND(" – ",$BU1565)),LEFT($BU1565,FIND(" – ",$BU1565)-1),$BU1565),ProdTbl,3,0),"کد ناشناخته"))</f>
        <v/>
      </c>
      <c r="BX1565" s="22" t="n"/>
      <c r="BY1565" s="21" t="n"/>
      <c r="BZ1565" s="20" t="n"/>
      <c r="CA1565" s="18">
        <f>IF($BZ1565="","",IFERROR(VLOOKUP(IFERROR(VLOOKUP(IF(ISNUMBER(FIND(" – ",$BZ1565)),LEFT($BZ1565,FIND(" – ",$BZ1565)-1),$BZ1565),ProdTbl,5,0),""),BasketTbl,2,0),"کد ناشناخته"))</f>
        <v/>
      </c>
      <c r="CB1565" s="18">
        <f>IF($BZ1565="","",IFERROR(VLOOKUP(IF(ISNUMBER(FIND(" – ",$BZ1565)),LEFT($BZ1565,FIND(" – ",$BZ1565)-1),$BZ1565),ProdTbl,3,0),"کد ناشناخته"))</f>
        <v/>
      </c>
      <c r="CC1565" s="22" t="n"/>
      <c r="CD1565" s="21" t="n"/>
      <c r="CE1565" s="20" t="n"/>
      <c r="CF1565" s="18">
        <f>IF($CE1565="","",IFERROR(VLOOKUP(IFERROR(VLOOKUP(IF(ISNUMBER(FIND(" – ",$CE1565)),LEFT($CE1565,FIND(" – ",$CE1565)-1),$CE1565),ProdTbl,5,0),""),BasketTbl,2,0),"کد ناشناخته"))</f>
        <v/>
      </c>
      <c r="CG1565" s="18">
        <f>IF($CE1565="","",IFERROR(VLOOKUP(IF(ISNUMBER(FIND(" – ",$CE1565)),LEFT($CE1565,FIND(" – ",$CE1565)-1),$CE1565),ProdTbl,3,0),"کد ناشناخته"))</f>
        <v/>
      </c>
      <c r="CH1565" s="22" t="n"/>
      <c r="CI1565" s="21" t="n"/>
    </row>
    <row r="1566">
      <c r="A1566" s="18">
        <f>IF($B1566="","",COUNTA($B$10:$B1566))</f>
        <v/>
      </c>
      <c r="B1566" s="19" t="n"/>
      <c r="C1566" s="20" t="n"/>
      <c r="D1566" s="19" t="n"/>
      <c r="E1566" s="18">
        <f>IF($D1566="","",IFERROR(VLOOKUP(IF(ISNUMBER(FIND(" – ",$D1566)),LEFT($D1566,FIND(" – ",$D1566)-1),$D1566),SellerTbl,2,0),"کد ناشناخته"))</f>
        <v/>
      </c>
      <c r="F1566" s="21" t="n"/>
      <c r="G1566" s="21" t="n"/>
      <c r="H1566" s="22" t="n"/>
      <c r="I1566" s="23">
        <f>IF(OR($F1566="",$G1566=""),"",$F1566-$G1566)</f>
        <v/>
      </c>
      <c r="J1566" s="18">
        <f>IF($I1566="","",IF(ABS($I1566)&lt;=0.01*$F1566,"√","×"))</f>
        <v/>
      </c>
      <c r="K1566" s="23">
        <f>IF(COUNT($Q1566,$V1566,$AA1566,$AF1566,$AK1566,$AP1566,$AU1566,$AZ1566,$BE1566,$BJ1566,$BO1566,$BT1566,$BY1566,$CD1566,$CI1566)=0,"",SUM($Q1566,$V1566,$AA1566,$AF1566,$AK1566,$AP1566,$AU1566,$AZ1566,$BE1566,$BJ1566,$BO1566,$BT1566,$BY1566,$CD1566,$CI1566))</f>
        <v/>
      </c>
      <c r="L1566" s="23">
        <f>IF(OR($F1566="",$K1566=""),"",$F1566-$K1566)</f>
        <v/>
      </c>
      <c r="M1566" s="20" t="n"/>
      <c r="N1566" s="18">
        <f>IF($M1566="","",IFERROR(VLOOKUP(IFERROR(VLOOKUP(IF(ISNUMBER(FIND(" – ",$M1566)),LEFT($M1566,FIND(" – ",$M1566)-1),$M1566),ProdTbl,5,0),""),BasketTbl,2,0),"کد ناشناخته"))</f>
        <v/>
      </c>
      <c r="O1566" s="18">
        <f>IF($M1566="","",IFERROR(VLOOKUP(IF(ISNUMBER(FIND(" – ",$M1566)),LEFT($M1566,FIND(" – ",$M1566)-1),$M1566),ProdTbl,3,0),"کد ناشناخته"))</f>
        <v/>
      </c>
      <c r="P1566" s="22" t="n"/>
      <c r="Q1566" s="21" t="n"/>
      <c r="R1566" s="20" t="n"/>
      <c r="S1566" s="18">
        <f>IF($R1566="","",IFERROR(VLOOKUP(IFERROR(VLOOKUP(IF(ISNUMBER(FIND(" – ",$R1566)),LEFT($R1566,FIND(" – ",$R1566)-1),$R1566),ProdTbl,5,0),""),BasketTbl,2,0),"کد ناشناخته"))</f>
        <v/>
      </c>
      <c r="T1566" s="18">
        <f>IF($R1566="","",IFERROR(VLOOKUP(IF(ISNUMBER(FIND(" – ",$R1566)),LEFT($R1566,FIND(" – ",$R1566)-1),$R1566),ProdTbl,3,0),"کد ناشناخته"))</f>
        <v/>
      </c>
      <c r="U1566" s="22" t="n"/>
      <c r="V1566" s="21" t="n"/>
      <c r="W1566" s="20" t="n"/>
      <c r="X1566" s="18">
        <f>IF($W1566="","",IFERROR(VLOOKUP(IFERROR(VLOOKUP(IF(ISNUMBER(FIND(" – ",$W1566)),LEFT($W1566,FIND(" – ",$W1566)-1),$W1566),ProdTbl,5,0),""),BasketTbl,2,0),"کد ناشناخته"))</f>
        <v/>
      </c>
      <c r="Y1566" s="18">
        <f>IF($W1566="","",IFERROR(VLOOKUP(IF(ISNUMBER(FIND(" – ",$W1566)),LEFT($W1566,FIND(" – ",$W1566)-1),$W1566),ProdTbl,3,0),"کد ناشناخته"))</f>
        <v/>
      </c>
      <c r="Z1566" s="22" t="n"/>
      <c r="AA1566" s="21" t="n"/>
      <c r="AB1566" s="20" t="n"/>
      <c r="AC1566" s="18">
        <f>IF($AB1566="","",IFERROR(VLOOKUP(IFERROR(VLOOKUP(IF(ISNUMBER(FIND(" – ",$AB1566)),LEFT($AB1566,FIND(" – ",$AB1566)-1),$AB1566),ProdTbl,5,0),""),BasketTbl,2,0),"کد ناشناخته"))</f>
        <v/>
      </c>
      <c r="AD1566" s="18">
        <f>IF($AB1566="","",IFERROR(VLOOKUP(IF(ISNUMBER(FIND(" – ",$AB1566)),LEFT($AB1566,FIND(" – ",$AB1566)-1),$AB1566),ProdTbl,3,0),"کد ناشناخته"))</f>
        <v/>
      </c>
      <c r="AE1566" s="22" t="n"/>
      <c r="AF1566" s="21" t="n"/>
      <c r="AG1566" s="20" t="n"/>
      <c r="AH1566" s="18">
        <f>IF($AG1566="","",IFERROR(VLOOKUP(IFERROR(VLOOKUP(IF(ISNUMBER(FIND(" – ",$AG1566)),LEFT($AG1566,FIND(" – ",$AG1566)-1),$AG1566),ProdTbl,5,0),""),BasketTbl,2,0),"کد ناشناخته"))</f>
        <v/>
      </c>
      <c r="AI1566" s="18">
        <f>IF($AG1566="","",IFERROR(VLOOKUP(IF(ISNUMBER(FIND(" – ",$AG1566)),LEFT($AG1566,FIND(" – ",$AG1566)-1),$AG1566),ProdTbl,3,0),"کد ناشناخته"))</f>
        <v/>
      </c>
      <c r="AJ1566" s="22" t="n"/>
      <c r="AK1566" s="21" t="n"/>
      <c r="AL1566" s="20" t="n"/>
      <c r="AM1566" s="18">
        <f>IF($AL1566="","",IFERROR(VLOOKUP(IFERROR(VLOOKUP(IF(ISNUMBER(FIND(" – ",$AL1566)),LEFT($AL1566,FIND(" – ",$AL1566)-1),$AL1566),ProdTbl,5,0),""),BasketTbl,2,0),"کد ناشناخته"))</f>
        <v/>
      </c>
      <c r="AN1566" s="18">
        <f>IF($AL1566="","",IFERROR(VLOOKUP(IF(ISNUMBER(FIND(" – ",$AL1566)),LEFT($AL1566,FIND(" – ",$AL1566)-1),$AL1566),ProdTbl,3,0),"کد ناشناخته"))</f>
        <v/>
      </c>
      <c r="AO1566" s="22" t="n"/>
      <c r="AP1566" s="21" t="n"/>
      <c r="AQ1566" s="20" t="n"/>
      <c r="AR1566" s="18">
        <f>IF($AQ1566="","",IFERROR(VLOOKUP(IFERROR(VLOOKUP(IF(ISNUMBER(FIND(" – ",$AQ1566)),LEFT($AQ1566,FIND(" – ",$AQ1566)-1),$AQ1566),ProdTbl,5,0),""),BasketTbl,2,0),"کد ناشناخته"))</f>
        <v/>
      </c>
      <c r="AS1566" s="18">
        <f>IF($AQ1566="","",IFERROR(VLOOKUP(IF(ISNUMBER(FIND(" – ",$AQ1566)),LEFT($AQ1566,FIND(" – ",$AQ1566)-1),$AQ1566),ProdTbl,3,0),"کد ناشناخته"))</f>
        <v/>
      </c>
      <c r="AT1566" s="22" t="n"/>
      <c r="AU1566" s="21" t="n"/>
      <c r="AV1566" s="20" t="n"/>
      <c r="AW1566" s="18">
        <f>IF($AV1566="","",IFERROR(VLOOKUP(IFERROR(VLOOKUP(IF(ISNUMBER(FIND(" – ",$AV1566)),LEFT($AV1566,FIND(" – ",$AV1566)-1),$AV1566),ProdTbl,5,0),""),BasketTbl,2,0),"کد ناشناخته"))</f>
        <v/>
      </c>
      <c r="AX1566" s="18">
        <f>IF($AV1566="","",IFERROR(VLOOKUP(IF(ISNUMBER(FIND(" – ",$AV1566)),LEFT($AV1566,FIND(" – ",$AV1566)-1),$AV1566),ProdTbl,3,0),"کد ناشناخته"))</f>
        <v/>
      </c>
      <c r="AY1566" s="22" t="n"/>
      <c r="AZ1566" s="21" t="n"/>
      <c r="BA1566" s="20" t="n"/>
      <c r="BB1566" s="18">
        <f>IF($BA1566="","",IFERROR(VLOOKUP(IFERROR(VLOOKUP(IF(ISNUMBER(FIND(" – ",$BA1566)),LEFT($BA1566,FIND(" – ",$BA1566)-1),$BA1566),ProdTbl,5,0),""),BasketTbl,2,0),"کد ناشناخته"))</f>
        <v/>
      </c>
      <c r="BC1566" s="18">
        <f>IF($BA1566="","",IFERROR(VLOOKUP(IF(ISNUMBER(FIND(" – ",$BA1566)),LEFT($BA1566,FIND(" – ",$BA1566)-1),$BA1566),ProdTbl,3,0),"کد ناشناخته"))</f>
        <v/>
      </c>
      <c r="BD1566" s="22" t="n"/>
      <c r="BE1566" s="21" t="n"/>
      <c r="BF1566" s="20" t="n"/>
      <c r="BG1566" s="18">
        <f>IF($BF1566="","",IFERROR(VLOOKUP(IFERROR(VLOOKUP(IF(ISNUMBER(FIND(" – ",$BF1566)),LEFT($BF1566,FIND(" – ",$BF1566)-1),$BF1566),ProdTbl,5,0),""),BasketTbl,2,0),"کد ناشناخته"))</f>
        <v/>
      </c>
      <c r="BH1566" s="18">
        <f>IF($BF1566="","",IFERROR(VLOOKUP(IF(ISNUMBER(FIND(" – ",$BF1566)),LEFT($BF1566,FIND(" – ",$BF1566)-1),$BF1566),ProdTbl,3,0),"کد ناشناخته"))</f>
        <v/>
      </c>
      <c r="BI1566" s="22" t="n"/>
      <c r="BJ1566" s="21" t="n"/>
      <c r="BK1566" s="20" t="n"/>
      <c r="BL1566" s="18">
        <f>IF($BK1566="","",IFERROR(VLOOKUP(IFERROR(VLOOKUP(IF(ISNUMBER(FIND(" – ",$BK1566)),LEFT($BK1566,FIND(" – ",$BK1566)-1),$BK1566),ProdTbl,5,0),""),BasketTbl,2,0),"کد ناشناخته"))</f>
        <v/>
      </c>
      <c r="BM1566" s="18">
        <f>IF($BK1566="","",IFERROR(VLOOKUP(IF(ISNUMBER(FIND(" – ",$BK1566)),LEFT($BK1566,FIND(" – ",$BK1566)-1),$BK1566),ProdTbl,3,0),"کد ناشناخته"))</f>
        <v/>
      </c>
      <c r="BN1566" s="22" t="n"/>
      <c r="BO1566" s="21" t="n"/>
      <c r="BP1566" s="20" t="n"/>
      <c r="BQ1566" s="18">
        <f>IF($BP1566="","",IFERROR(VLOOKUP(IFERROR(VLOOKUP(IF(ISNUMBER(FIND(" – ",$BP1566)),LEFT($BP1566,FIND(" – ",$BP1566)-1),$BP1566),ProdTbl,5,0),""),BasketTbl,2,0),"کد ناشناخته"))</f>
        <v/>
      </c>
      <c r="BR1566" s="18">
        <f>IF($BP1566="","",IFERROR(VLOOKUP(IF(ISNUMBER(FIND(" – ",$BP1566)),LEFT($BP1566,FIND(" – ",$BP1566)-1),$BP1566),ProdTbl,3,0),"کد ناشناخته"))</f>
        <v/>
      </c>
      <c r="BS1566" s="22" t="n"/>
      <c r="BT1566" s="21" t="n"/>
      <c r="BU1566" s="20" t="n"/>
      <c r="BV1566" s="18">
        <f>IF($BU1566="","",IFERROR(VLOOKUP(IFERROR(VLOOKUP(IF(ISNUMBER(FIND(" – ",$BU1566)),LEFT($BU1566,FIND(" – ",$BU1566)-1),$BU1566),ProdTbl,5,0),""),BasketTbl,2,0),"کد ناشناخته"))</f>
        <v/>
      </c>
      <c r="BW1566" s="18">
        <f>IF($BU1566="","",IFERROR(VLOOKUP(IF(ISNUMBER(FIND(" – ",$BU1566)),LEFT($BU1566,FIND(" – ",$BU1566)-1),$BU1566),ProdTbl,3,0),"کد ناشناخته"))</f>
        <v/>
      </c>
      <c r="BX1566" s="22" t="n"/>
      <c r="BY1566" s="21" t="n"/>
      <c r="BZ1566" s="20" t="n"/>
      <c r="CA1566" s="18">
        <f>IF($BZ1566="","",IFERROR(VLOOKUP(IFERROR(VLOOKUP(IF(ISNUMBER(FIND(" – ",$BZ1566)),LEFT($BZ1566,FIND(" – ",$BZ1566)-1),$BZ1566),ProdTbl,5,0),""),BasketTbl,2,0),"کد ناشناخته"))</f>
        <v/>
      </c>
      <c r="CB1566" s="18">
        <f>IF($BZ1566="","",IFERROR(VLOOKUP(IF(ISNUMBER(FIND(" – ",$BZ1566)),LEFT($BZ1566,FIND(" – ",$BZ1566)-1),$BZ1566),ProdTbl,3,0),"کد ناشناخته"))</f>
        <v/>
      </c>
      <c r="CC1566" s="22" t="n"/>
      <c r="CD1566" s="21" t="n"/>
      <c r="CE1566" s="20" t="n"/>
      <c r="CF1566" s="18">
        <f>IF($CE1566="","",IFERROR(VLOOKUP(IFERROR(VLOOKUP(IF(ISNUMBER(FIND(" – ",$CE1566)),LEFT($CE1566,FIND(" – ",$CE1566)-1),$CE1566),ProdTbl,5,0),""),BasketTbl,2,0),"کد ناشناخته"))</f>
        <v/>
      </c>
      <c r="CG1566" s="18">
        <f>IF($CE1566="","",IFERROR(VLOOKUP(IF(ISNUMBER(FIND(" – ",$CE1566)),LEFT($CE1566,FIND(" – ",$CE1566)-1),$CE1566),ProdTbl,3,0),"کد ناشناخته"))</f>
        <v/>
      </c>
      <c r="CH1566" s="22" t="n"/>
      <c r="CI1566" s="21" t="n"/>
    </row>
    <row r="1567">
      <c r="A1567" s="18">
        <f>IF($B1567="","",COUNTA($B$10:$B1567))</f>
        <v/>
      </c>
      <c r="B1567" s="19" t="n"/>
      <c r="C1567" s="20" t="n"/>
      <c r="D1567" s="19" t="n"/>
      <c r="E1567" s="18">
        <f>IF($D1567="","",IFERROR(VLOOKUP(IF(ISNUMBER(FIND(" – ",$D1567)),LEFT($D1567,FIND(" – ",$D1567)-1),$D1567),SellerTbl,2,0),"کد ناشناخته"))</f>
        <v/>
      </c>
      <c r="F1567" s="21" t="n"/>
      <c r="G1567" s="21" t="n"/>
      <c r="H1567" s="22" t="n"/>
      <c r="I1567" s="23">
        <f>IF(OR($F1567="",$G1567=""),"",$F1567-$G1567)</f>
        <v/>
      </c>
      <c r="J1567" s="18">
        <f>IF($I1567="","",IF(ABS($I1567)&lt;=0.01*$F1567,"√","×"))</f>
        <v/>
      </c>
      <c r="K1567" s="23">
        <f>IF(COUNT($Q1567,$V1567,$AA1567,$AF1567,$AK1567,$AP1567,$AU1567,$AZ1567,$BE1567,$BJ1567,$BO1567,$BT1567,$BY1567,$CD1567,$CI1567)=0,"",SUM($Q1567,$V1567,$AA1567,$AF1567,$AK1567,$AP1567,$AU1567,$AZ1567,$BE1567,$BJ1567,$BO1567,$BT1567,$BY1567,$CD1567,$CI1567))</f>
        <v/>
      </c>
      <c r="L1567" s="23">
        <f>IF(OR($F1567="",$K1567=""),"",$F1567-$K1567)</f>
        <v/>
      </c>
      <c r="M1567" s="20" t="n"/>
      <c r="N1567" s="18">
        <f>IF($M1567="","",IFERROR(VLOOKUP(IFERROR(VLOOKUP(IF(ISNUMBER(FIND(" – ",$M1567)),LEFT($M1567,FIND(" – ",$M1567)-1),$M1567),ProdTbl,5,0),""),BasketTbl,2,0),"کد ناشناخته"))</f>
        <v/>
      </c>
      <c r="O1567" s="18">
        <f>IF($M1567="","",IFERROR(VLOOKUP(IF(ISNUMBER(FIND(" – ",$M1567)),LEFT($M1567,FIND(" – ",$M1567)-1),$M1567),ProdTbl,3,0),"کد ناشناخته"))</f>
        <v/>
      </c>
      <c r="P1567" s="22" t="n"/>
      <c r="Q1567" s="21" t="n"/>
      <c r="R1567" s="20" t="n"/>
      <c r="S1567" s="18">
        <f>IF($R1567="","",IFERROR(VLOOKUP(IFERROR(VLOOKUP(IF(ISNUMBER(FIND(" – ",$R1567)),LEFT($R1567,FIND(" – ",$R1567)-1),$R1567),ProdTbl,5,0),""),BasketTbl,2,0),"کد ناشناخته"))</f>
        <v/>
      </c>
      <c r="T1567" s="18">
        <f>IF($R1567="","",IFERROR(VLOOKUP(IF(ISNUMBER(FIND(" – ",$R1567)),LEFT($R1567,FIND(" – ",$R1567)-1),$R1567),ProdTbl,3,0),"کد ناشناخته"))</f>
        <v/>
      </c>
      <c r="U1567" s="22" t="n"/>
      <c r="V1567" s="21" t="n"/>
      <c r="W1567" s="20" t="n"/>
      <c r="X1567" s="18">
        <f>IF($W1567="","",IFERROR(VLOOKUP(IFERROR(VLOOKUP(IF(ISNUMBER(FIND(" – ",$W1567)),LEFT($W1567,FIND(" – ",$W1567)-1),$W1567),ProdTbl,5,0),""),BasketTbl,2,0),"کد ناشناخته"))</f>
        <v/>
      </c>
      <c r="Y1567" s="18">
        <f>IF($W1567="","",IFERROR(VLOOKUP(IF(ISNUMBER(FIND(" – ",$W1567)),LEFT($W1567,FIND(" – ",$W1567)-1),$W1567),ProdTbl,3,0),"کد ناشناخته"))</f>
        <v/>
      </c>
      <c r="Z1567" s="22" t="n"/>
      <c r="AA1567" s="21" t="n"/>
      <c r="AB1567" s="20" t="n"/>
      <c r="AC1567" s="18">
        <f>IF($AB1567="","",IFERROR(VLOOKUP(IFERROR(VLOOKUP(IF(ISNUMBER(FIND(" – ",$AB1567)),LEFT($AB1567,FIND(" – ",$AB1567)-1),$AB1567),ProdTbl,5,0),""),BasketTbl,2,0),"کد ناشناخته"))</f>
        <v/>
      </c>
      <c r="AD1567" s="18">
        <f>IF($AB1567="","",IFERROR(VLOOKUP(IF(ISNUMBER(FIND(" – ",$AB1567)),LEFT($AB1567,FIND(" – ",$AB1567)-1),$AB1567),ProdTbl,3,0),"کد ناشناخته"))</f>
        <v/>
      </c>
      <c r="AE1567" s="22" t="n"/>
      <c r="AF1567" s="21" t="n"/>
      <c r="AG1567" s="20" t="n"/>
      <c r="AH1567" s="18">
        <f>IF($AG1567="","",IFERROR(VLOOKUP(IFERROR(VLOOKUP(IF(ISNUMBER(FIND(" – ",$AG1567)),LEFT($AG1567,FIND(" – ",$AG1567)-1),$AG1567),ProdTbl,5,0),""),BasketTbl,2,0),"کد ناشناخته"))</f>
        <v/>
      </c>
      <c r="AI1567" s="18">
        <f>IF($AG1567="","",IFERROR(VLOOKUP(IF(ISNUMBER(FIND(" – ",$AG1567)),LEFT($AG1567,FIND(" – ",$AG1567)-1),$AG1567),ProdTbl,3,0),"کد ناشناخته"))</f>
        <v/>
      </c>
      <c r="AJ1567" s="22" t="n"/>
      <c r="AK1567" s="21" t="n"/>
      <c r="AL1567" s="20" t="n"/>
      <c r="AM1567" s="18">
        <f>IF($AL1567="","",IFERROR(VLOOKUP(IFERROR(VLOOKUP(IF(ISNUMBER(FIND(" – ",$AL1567)),LEFT($AL1567,FIND(" – ",$AL1567)-1),$AL1567),ProdTbl,5,0),""),BasketTbl,2,0),"کد ناشناخته"))</f>
        <v/>
      </c>
      <c r="AN1567" s="18">
        <f>IF($AL1567="","",IFERROR(VLOOKUP(IF(ISNUMBER(FIND(" – ",$AL1567)),LEFT($AL1567,FIND(" – ",$AL1567)-1),$AL1567),ProdTbl,3,0),"کد ناشناخته"))</f>
        <v/>
      </c>
      <c r="AO1567" s="22" t="n"/>
      <c r="AP1567" s="21" t="n"/>
      <c r="AQ1567" s="20" t="n"/>
      <c r="AR1567" s="18">
        <f>IF($AQ1567="","",IFERROR(VLOOKUP(IFERROR(VLOOKUP(IF(ISNUMBER(FIND(" – ",$AQ1567)),LEFT($AQ1567,FIND(" – ",$AQ1567)-1),$AQ1567),ProdTbl,5,0),""),BasketTbl,2,0),"کد ناشناخته"))</f>
        <v/>
      </c>
      <c r="AS1567" s="18">
        <f>IF($AQ1567="","",IFERROR(VLOOKUP(IF(ISNUMBER(FIND(" – ",$AQ1567)),LEFT($AQ1567,FIND(" – ",$AQ1567)-1),$AQ1567),ProdTbl,3,0),"کد ناشناخته"))</f>
        <v/>
      </c>
      <c r="AT1567" s="22" t="n"/>
      <c r="AU1567" s="21" t="n"/>
      <c r="AV1567" s="20" t="n"/>
      <c r="AW1567" s="18">
        <f>IF($AV1567="","",IFERROR(VLOOKUP(IFERROR(VLOOKUP(IF(ISNUMBER(FIND(" – ",$AV1567)),LEFT($AV1567,FIND(" – ",$AV1567)-1),$AV1567),ProdTbl,5,0),""),BasketTbl,2,0),"کد ناشناخته"))</f>
        <v/>
      </c>
      <c r="AX1567" s="18">
        <f>IF($AV1567="","",IFERROR(VLOOKUP(IF(ISNUMBER(FIND(" – ",$AV1567)),LEFT($AV1567,FIND(" – ",$AV1567)-1),$AV1567),ProdTbl,3,0),"کد ناشناخته"))</f>
        <v/>
      </c>
      <c r="AY1567" s="22" t="n"/>
      <c r="AZ1567" s="21" t="n"/>
      <c r="BA1567" s="20" t="n"/>
      <c r="BB1567" s="18">
        <f>IF($BA1567="","",IFERROR(VLOOKUP(IFERROR(VLOOKUP(IF(ISNUMBER(FIND(" – ",$BA1567)),LEFT($BA1567,FIND(" – ",$BA1567)-1),$BA1567),ProdTbl,5,0),""),BasketTbl,2,0),"کد ناشناخته"))</f>
        <v/>
      </c>
      <c r="BC1567" s="18">
        <f>IF($BA1567="","",IFERROR(VLOOKUP(IF(ISNUMBER(FIND(" – ",$BA1567)),LEFT($BA1567,FIND(" – ",$BA1567)-1),$BA1567),ProdTbl,3,0),"کد ناشناخته"))</f>
        <v/>
      </c>
      <c r="BD1567" s="22" t="n"/>
      <c r="BE1567" s="21" t="n"/>
      <c r="BF1567" s="20" t="n"/>
      <c r="BG1567" s="18">
        <f>IF($BF1567="","",IFERROR(VLOOKUP(IFERROR(VLOOKUP(IF(ISNUMBER(FIND(" – ",$BF1567)),LEFT($BF1567,FIND(" – ",$BF1567)-1),$BF1567),ProdTbl,5,0),""),BasketTbl,2,0),"کد ناشناخته"))</f>
        <v/>
      </c>
      <c r="BH1567" s="18">
        <f>IF($BF1567="","",IFERROR(VLOOKUP(IF(ISNUMBER(FIND(" – ",$BF1567)),LEFT($BF1567,FIND(" – ",$BF1567)-1),$BF1567),ProdTbl,3,0),"کد ناشناخته"))</f>
        <v/>
      </c>
      <c r="BI1567" s="22" t="n"/>
      <c r="BJ1567" s="21" t="n"/>
      <c r="BK1567" s="20" t="n"/>
      <c r="BL1567" s="18">
        <f>IF($BK1567="","",IFERROR(VLOOKUP(IFERROR(VLOOKUP(IF(ISNUMBER(FIND(" – ",$BK1567)),LEFT($BK1567,FIND(" – ",$BK1567)-1),$BK1567),ProdTbl,5,0),""),BasketTbl,2,0),"کد ناشناخته"))</f>
        <v/>
      </c>
      <c r="BM1567" s="18">
        <f>IF($BK1567="","",IFERROR(VLOOKUP(IF(ISNUMBER(FIND(" – ",$BK1567)),LEFT($BK1567,FIND(" – ",$BK1567)-1),$BK1567),ProdTbl,3,0),"کد ناشناخته"))</f>
        <v/>
      </c>
      <c r="BN1567" s="22" t="n"/>
      <c r="BO1567" s="21" t="n"/>
      <c r="BP1567" s="20" t="n"/>
      <c r="BQ1567" s="18">
        <f>IF($BP1567="","",IFERROR(VLOOKUP(IFERROR(VLOOKUP(IF(ISNUMBER(FIND(" – ",$BP1567)),LEFT($BP1567,FIND(" – ",$BP1567)-1),$BP1567),ProdTbl,5,0),""),BasketTbl,2,0),"کد ناشناخته"))</f>
        <v/>
      </c>
      <c r="BR1567" s="18">
        <f>IF($BP1567="","",IFERROR(VLOOKUP(IF(ISNUMBER(FIND(" – ",$BP1567)),LEFT($BP1567,FIND(" – ",$BP1567)-1),$BP1567),ProdTbl,3,0),"کد ناشناخته"))</f>
        <v/>
      </c>
      <c r="BS1567" s="22" t="n"/>
      <c r="BT1567" s="21" t="n"/>
      <c r="BU1567" s="20" t="n"/>
      <c r="BV1567" s="18">
        <f>IF($BU1567="","",IFERROR(VLOOKUP(IFERROR(VLOOKUP(IF(ISNUMBER(FIND(" – ",$BU1567)),LEFT($BU1567,FIND(" – ",$BU1567)-1),$BU1567),ProdTbl,5,0),""),BasketTbl,2,0),"کد ناشناخته"))</f>
        <v/>
      </c>
      <c r="BW1567" s="18">
        <f>IF($BU1567="","",IFERROR(VLOOKUP(IF(ISNUMBER(FIND(" – ",$BU1567)),LEFT($BU1567,FIND(" – ",$BU1567)-1),$BU1567),ProdTbl,3,0),"کد ناشناخته"))</f>
        <v/>
      </c>
      <c r="BX1567" s="22" t="n"/>
      <c r="BY1567" s="21" t="n"/>
      <c r="BZ1567" s="20" t="n"/>
      <c r="CA1567" s="18">
        <f>IF($BZ1567="","",IFERROR(VLOOKUP(IFERROR(VLOOKUP(IF(ISNUMBER(FIND(" – ",$BZ1567)),LEFT($BZ1567,FIND(" – ",$BZ1567)-1),$BZ1567),ProdTbl,5,0),""),BasketTbl,2,0),"کد ناشناخته"))</f>
        <v/>
      </c>
      <c r="CB1567" s="18">
        <f>IF($BZ1567="","",IFERROR(VLOOKUP(IF(ISNUMBER(FIND(" – ",$BZ1567)),LEFT($BZ1567,FIND(" – ",$BZ1567)-1),$BZ1567),ProdTbl,3,0),"کد ناشناخته"))</f>
        <v/>
      </c>
      <c r="CC1567" s="22" t="n"/>
      <c r="CD1567" s="21" t="n"/>
      <c r="CE1567" s="20" t="n"/>
      <c r="CF1567" s="18">
        <f>IF($CE1567="","",IFERROR(VLOOKUP(IFERROR(VLOOKUP(IF(ISNUMBER(FIND(" – ",$CE1567)),LEFT($CE1567,FIND(" – ",$CE1567)-1),$CE1567),ProdTbl,5,0),""),BasketTbl,2,0),"کد ناشناخته"))</f>
        <v/>
      </c>
      <c r="CG1567" s="18">
        <f>IF($CE1567="","",IFERROR(VLOOKUP(IF(ISNUMBER(FIND(" – ",$CE1567)),LEFT($CE1567,FIND(" – ",$CE1567)-1),$CE1567),ProdTbl,3,0),"کد ناشناخته"))</f>
        <v/>
      </c>
      <c r="CH1567" s="22" t="n"/>
      <c r="CI1567" s="21" t="n"/>
    </row>
    <row r="1568">
      <c r="A1568" s="18">
        <f>IF($B1568="","",COUNTA($B$10:$B1568))</f>
        <v/>
      </c>
      <c r="B1568" s="19" t="n"/>
      <c r="C1568" s="20" t="n"/>
      <c r="D1568" s="19" t="n"/>
      <c r="E1568" s="18">
        <f>IF($D1568="","",IFERROR(VLOOKUP(IF(ISNUMBER(FIND(" – ",$D1568)),LEFT($D1568,FIND(" – ",$D1568)-1),$D1568),SellerTbl,2,0),"کد ناشناخته"))</f>
        <v/>
      </c>
      <c r="F1568" s="21" t="n"/>
      <c r="G1568" s="21" t="n"/>
      <c r="H1568" s="22" t="n"/>
      <c r="I1568" s="23">
        <f>IF(OR($F1568="",$G1568=""),"",$F1568-$G1568)</f>
        <v/>
      </c>
      <c r="J1568" s="18">
        <f>IF($I1568="","",IF(ABS($I1568)&lt;=0.01*$F1568,"√","×"))</f>
        <v/>
      </c>
      <c r="K1568" s="23">
        <f>IF(COUNT($Q1568,$V1568,$AA1568,$AF1568,$AK1568,$AP1568,$AU1568,$AZ1568,$BE1568,$BJ1568,$BO1568,$BT1568,$BY1568,$CD1568,$CI1568)=0,"",SUM($Q1568,$V1568,$AA1568,$AF1568,$AK1568,$AP1568,$AU1568,$AZ1568,$BE1568,$BJ1568,$BO1568,$BT1568,$BY1568,$CD1568,$CI1568))</f>
        <v/>
      </c>
      <c r="L1568" s="23">
        <f>IF(OR($F1568="",$K1568=""),"",$F1568-$K1568)</f>
        <v/>
      </c>
      <c r="M1568" s="20" t="n"/>
      <c r="N1568" s="18">
        <f>IF($M1568="","",IFERROR(VLOOKUP(IFERROR(VLOOKUP(IF(ISNUMBER(FIND(" – ",$M1568)),LEFT($M1568,FIND(" – ",$M1568)-1),$M1568),ProdTbl,5,0),""),BasketTbl,2,0),"کد ناشناخته"))</f>
        <v/>
      </c>
      <c r="O1568" s="18">
        <f>IF($M1568="","",IFERROR(VLOOKUP(IF(ISNUMBER(FIND(" – ",$M1568)),LEFT($M1568,FIND(" – ",$M1568)-1),$M1568),ProdTbl,3,0),"کد ناشناخته"))</f>
        <v/>
      </c>
      <c r="P1568" s="22" t="n"/>
      <c r="Q1568" s="21" t="n"/>
      <c r="R1568" s="20" t="n"/>
      <c r="S1568" s="18">
        <f>IF($R1568="","",IFERROR(VLOOKUP(IFERROR(VLOOKUP(IF(ISNUMBER(FIND(" – ",$R1568)),LEFT($R1568,FIND(" – ",$R1568)-1),$R1568),ProdTbl,5,0),""),BasketTbl,2,0),"کد ناشناخته"))</f>
        <v/>
      </c>
      <c r="T1568" s="18">
        <f>IF($R1568="","",IFERROR(VLOOKUP(IF(ISNUMBER(FIND(" – ",$R1568)),LEFT($R1568,FIND(" – ",$R1568)-1),$R1568),ProdTbl,3,0),"کد ناشناخته"))</f>
        <v/>
      </c>
      <c r="U1568" s="22" t="n"/>
      <c r="V1568" s="21" t="n"/>
      <c r="W1568" s="20" t="n"/>
      <c r="X1568" s="18">
        <f>IF($W1568="","",IFERROR(VLOOKUP(IFERROR(VLOOKUP(IF(ISNUMBER(FIND(" – ",$W1568)),LEFT($W1568,FIND(" – ",$W1568)-1),$W1568),ProdTbl,5,0),""),BasketTbl,2,0),"کد ناشناخته"))</f>
        <v/>
      </c>
      <c r="Y1568" s="18">
        <f>IF($W1568="","",IFERROR(VLOOKUP(IF(ISNUMBER(FIND(" – ",$W1568)),LEFT($W1568,FIND(" – ",$W1568)-1),$W1568),ProdTbl,3,0),"کد ناشناخته"))</f>
        <v/>
      </c>
      <c r="Z1568" s="22" t="n"/>
      <c r="AA1568" s="21" t="n"/>
      <c r="AB1568" s="20" t="n"/>
      <c r="AC1568" s="18">
        <f>IF($AB1568="","",IFERROR(VLOOKUP(IFERROR(VLOOKUP(IF(ISNUMBER(FIND(" – ",$AB1568)),LEFT($AB1568,FIND(" – ",$AB1568)-1),$AB1568),ProdTbl,5,0),""),BasketTbl,2,0),"کد ناشناخته"))</f>
        <v/>
      </c>
      <c r="AD1568" s="18">
        <f>IF($AB1568="","",IFERROR(VLOOKUP(IF(ISNUMBER(FIND(" – ",$AB1568)),LEFT($AB1568,FIND(" – ",$AB1568)-1),$AB1568),ProdTbl,3,0),"کد ناشناخته"))</f>
        <v/>
      </c>
      <c r="AE1568" s="22" t="n"/>
      <c r="AF1568" s="21" t="n"/>
      <c r="AG1568" s="20" t="n"/>
      <c r="AH1568" s="18">
        <f>IF($AG1568="","",IFERROR(VLOOKUP(IFERROR(VLOOKUP(IF(ISNUMBER(FIND(" – ",$AG1568)),LEFT($AG1568,FIND(" – ",$AG1568)-1),$AG1568),ProdTbl,5,0),""),BasketTbl,2,0),"کد ناشناخته"))</f>
        <v/>
      </c>
      <c r="AI1568" s="18">
        <f>IF($AG1568="","",IFERROR(VLOOKUP(IF(ISNUMBER(FIND(" – ",$AG1568)),LEFT($AG1568,FIND(" – ",$AG1568)-1),$AG1568),ProdTbl,3,0),"کد ناشناخته"))</f>
        <v/>
      </c>
      <c r="AJ1568" s="22" t="n"/>
      <c r="AK1568" s="21" t="n"/>
      <c r="AL1568" s="20" t="n"/>
      <c r="AM1568" s="18">
        <f>IF($AL1568="","",IFERROR(VLOOKUP(IFERROR(VLOOKUP(IF(ISNUMBER(FIND(" – ",$AL1568)),LEFT($AL1568,FIND(" – ",$AL1568)-1),$AL1568),ProdTbl,5,0),""),BasketTbl,2,0),"کد ناشناخته"))</f>
        <v/>
      </c>
      <c r="AN1568" s="18">
        <f>IF($AL1568="","",IFERROR(VLOOKUP(IF(ISNUMBER(FIND(" – ",$AL1568)),LEFT($AL1568,FIND(" – ",$AL1568)-1),$AL1568),ProdTbl,3,0),"کد ناشناخته"))</f>
        <v/>
      </c>
      <c r="AO1568" s="22" t="n"/>
      <c r="AP1568" s="21" t="n"/>
      <c r="AQ1568" s="20" t="n"/>
      <c r="AR1568" s="18">
        <f>IF($AQ1568="","",IFERROR(VLOOKUP(IFERROR(VLOOKUP(IF(ISNUMBER(FIND(" – ",$AQ1568)),LEFT($AQ1568,FIND(" – ",$AQ1568)-1),$AQ1568),ProdTbl,5,0),""),BasketTbl,2,0),"کد ناشناخته"))</f>
        <v/>
      </c>
      <c r="AS1568" s="18">
        <f>IF($AQ1568="","",IFERROR(VLOOKUP(IF(ISNUMBER(FIND(" – ",$AQ1568)),LEFT($AQ1568,FIND(" – ",$AQ1568)-1),$AQ1568),ProdTbl,3,0),"کد ناشناخته"))</f>
        <v/>
      </c>
      <c r="AT1568" s="22" t="n"/>
      <c r="AU1568" s="21" t="n"/>
      <c r="AV1568" s="20" t="n"/>
      <c r="AW1568" s="18">
        <f>IF($AV1568="","",IFERROR(VLOOKUP(IFERROR(VLOOKUP(IF(ISNUMBER(FIND(" – ",$AV1568)),LEFT($AV1568,FIND(" – ",$AV1568)-1),$AV1568),ProdTbl,5,0),""),BasketTbl,2,0),"کد ناشناخته"))</f>
        <v/>
      </c>
      <c r="AX1568" s="18">
        <f>IF($AV1568="","",IFERROR(VLOOKUP(IF(ISNUMBER(FIND(" – ",$AV1568)),LEFT($AV1568,FIND(" – ",$AV1568)-1),$AV1568),ProdTbl,3,0),"کد ناشناخته"))</f>
        <v/>
      </c>
      <c r="AY1568" s="22" t="n"/>
      <c r="AZ1568" s="21" t="n"/>
      <c r="BA1568" s="20" t="n"/>
      <c r="BB1568" s="18">
        <f>IF($BA1568="","",IFERROR(VLOOKUP(IFERROR(VLOOKUP(IF(ISNUMBER(FIND(" – ",$BA1568)),LEFT($BA1568,FIND(" – ",$BA1568)-1),$BA1568),ProdTbl,5,0),""),BasketTbl,2,0),"کد ناشناخته"))</f>
        <v/>
      </c>
      <c r="BC1568" s="18">
        <f>IF($BA1568="","",IFERROR(VLOOKUP(IF(ISNUMBER(FIND(" – ",$BA1568)),LEFT($BA1568,FIND(" – ",$BA1568)-1),$BA1568),ProdTbl,3,0),"کد ناشناخته"))</f>
        <v/>
      </c>
      <c r="BD1568" s="22" t="n"/>
      <c r="BE1568" s="21" t="n"/>
      <c r="BF1568" s="20" t="n"/>
      <c r="BG1568" s="18">
        <f>IF($BF1568="","",IFERROR(VLOOKUP(IFERROR(VLOOKUP(IF(ISNUMBER(FIND(" – ",$BF1568)),LEFT($BF1568,FIND(" – ",$BF1568)-1),$BF1568),ProdTbl,5,0),""),BasketTbl,2,0),"کد ناشناخته"))</f>
        <v/>
      </c>
      <c r="BH1568" s="18">
        <f>IF($BF1568="","",IFERROR(VLOOKUP(IF(ISNUMBER(FIND(" – ",$BF1568)),LEFT($BF1568,FIND(" – ",$BF1568)-1),$BF1568),ProdTbl,3,0),"کد ناشناخته"))</f>
        <v/>
      </c>
      <c r="BI1568" s="22" t="n"/>
      <c r="BJ1568" s="21" t="n"/>
      <c r="BK1568" s="20" t="n"/>
      <c r="BL1568" s="18">
        <f>IF($BK1568="","",IFERROR(VLOOKUP(IFERROR(VLOOKUP(IF(ISNUMBER(FIND(" – ",$BK1568)),LEFT($BK1568,FIND(" – ",$BK1568)-1),$BK1568),ProdTbl,5,0),""),BasketTbl,2,0),"کد ناشناخته"))</f>
        <v/>
      </c>
      <c r="BM1568" s="18">
        <f>IF($BK1568="","",IFERROR(VLOOKUP(IF(ISNUMBER(FIND(" – ",$BK1568)),LEFT($BK1568,FIND(" – ",$BK1568)-1),$BK1568),ProdTbl,3,0),"کد ناشناخته"))</f>
        <v/>
      </c>
      <c r="BN1568" s="22" t="n"/>
      <c r="BO1568" s="21" t="n"/>
      <c r="BP1568" s="20" t="n"/>
      <c r="BQ1568" s="18">
        <f>IF($BP1568="","",IFERROR(VLOOKUP(IFERROR(VLOOKUP(IF(ISNUMBER(FIND(" – ",$BP1568)),LEFT($BP1568,FIND(" – ",$BP1568)-1),$BP1568),ProdTbl,5,0),""),BasketTbl,2,0),"کد ناشناخته"))</f>
        <v/>
      </c>
      <c r="BR1568" s="18">
        <f>IF($BP1568="","",IFERROR(VLOOKUP(IF(ISNUMBER(FIND(" – ",$BP1568)),LEFT($BP1568,FIND(" – ",$BP1568)-1),$BP1568),ProdTbl,3,0),"کد ناشناخته"))</f>
        <v/>
      </c>
      <c r="BS1568" s="22" t="n"/>
      <c r="BT1568" s="21" t="n"/>
      <c r="BU1568" s="20" t="n"/>
      <c r="BV1568" s="18">
        <f>IF($BU1568="","",IFERROR(VLOOKUP(IFERROR(VLOOKUP(IF(ISNUMBER(FIND(" – ",$BU1568)),LEFT($BU1568,FIND(" – ",$BU1568)-1),$BU1568),ProdTbl,5,0),""),BasketTbl,2,0),"کد ناشناخته"))</f>
        <v/>
      </c>
      <c r="BW1568" s="18">
        <f>IF($BU1568="","",IFERROR(VLOOKUP(IF(ISNUMBER(FIND(" – ",$BU1568)),LEFT($BU1568,FIND(" – ",$BU1568)-1),$BU1568),ProdTbl,3,0),"کد ناشناخته"))</f>
        <v/>
      </c>
      <c r="BX1568" s="22" t="n"/>
      <c r="BY1568" s="21" t="n"/>
      <c r="BZ1568" s="20" t="n"/>
      <c r="CA1568" s="18">
        <f>IF($BZ1568="","",IFERROR(VLOOKUP(IFERROR(VLOOKUP(IF(ISNUMBER(FIND(" – ",$BZ1568)),LEFT($BZ1568,FIND(" – ",$BZ1568)-1),$BZ1568),ProdTbl,5,0),""),BasketTbl,2,0),"کد ناشناخته"))</f>
        <v/>
      </c>
      <c r="CB1568" s="18">
        <f>IF($BZ1568="","",IFERROR(VLOOKUP(IF(ISNUMBER(FIND(" – ",$BZ1568)),LEFT($BZ1568,FIND(" – ",$BZ1568)-1),$BZ1568),ProdTbl,3,0),"کد ناشناخته"))</f>
        <v/>
      </c>
      <c r="CC1568" s="22" t="n"/>
      <c r="CD1568" s="21" t="n"/>
      <c r="CE1568" s="20" t="n"/>
      <c r="CF1568" s="18">
        <f>IF($CE1568="","",IFERROR(VLOOKUP(IFERROR(VLOOKUP(IF(ISNUMBER(FIND(" – ",$CE1568)),LEFT($CE1568,FIND(" – ",$CE1568)-1),$CE1568),ProdTbl,5,0),""),BasketTbl,2,0),"کد ناشناخته"))</f>
        <v/>
      </c>
      <c r="CG1568" s="18">
        <f>IF($CE1568="","",IFERROR(VLOOKUP(IF(ISNUMBER(FIND(" – ",$CE1568)),LEFT($CE1568,FIND(" – ",$CE1568)-1),$CE1568),ProdTbl,3,0),"کد ناشناخته"))</f>
        <v/>
      </c>
      <c r="CH1568" s="22" t="n"/>
      <c r="CI1568" s="21" t="n"/>
    </row>
    <row r="1569">
      <c r="A1569" s="18">
        <f>IF($B1569="","",COUNTA($B$10:$B1569))</f>
        <v/>
      </c>
      <c r="B1569" s="19" t="n"/>
      <c r="C1569" s="20" t="n"/>
      <c r="D1569" s="19" t="n"/>
      <c r="E1569" s="18">
        <f>IF($D1569="","",IFERROR(VLOOKUP(IF(ISNUMBER(FIND(" – ",$D1569)),LEFT($D1569,FIND(" – ",$D1569)-1),$D1569),SellerTbl,2,0),"کد ناشناخته"))</f>
        <v/>
      </c>
      <c r="F1569" s="21" t="n"/>
      <c r="G1569" s="21" t="n"/>
      <c r="H1569" s="22" t="n"/>
      <c r="I1569" s="23">
        <f>IF(OR($F1569="",$G1569=""),"",$F1569-$G1569)</f>
        <v/>
      </c>
      <c r="J1569" s="18">
        <f>IF($I1569="","",IF(ABS($I1569)&lt;=0.01*$F1569,"√","×"))</f>
        <v/>
      </c>
      <c r="K1569" s="23">
        <f>IF(COUNT($Q1569,$V1569,$AA1569,$AF1569,$AK1569,$AP1569,$AU1569,$AZ1569,$BE1569,$BJ1569,$BO1569,$BT1569,$BY1569,$CD1569,$CI1569)=0,"",SUM($Q1569,$V1569,$AA1569,$AF1569,$AK1569,$AP1569,$AU1569,$AZ1569,$BE1569,$BJ1569,$BO1569,$BT1569,$BY1569,$CD1569,$CI1569))</f>
        <v/>
      </c>
      <c r="L1569" s="23">
        <f>IF(OR($F1569="",$K1569=""),"",$F1569-$K1569)</f>
        <v/>
      </c>
      <c r="M1569" s="20" t="n"/>
      <c r="N1569" s="18">
        <f>IF($M1569="","",IFERROR(VLOOKUP(IFERROR(VLOOKUP(IF(ISNUMBER(FIND(" – ",$M1569)),LEFT($M1569,FIND(" – ",$M1569)-1),$M1569),ProdTbl,5,0),""),BasketTbl,2,0),"کد ناشناخته"))</f>
        <v/>
      </c>
      <c r="O1569" s="18">
        <f>IF($M1569="","",IFERROR(VLOOKUP(IF(ISNUMBER(FIND(" – ",$M1569)),LEFT($M1569,FIND(" – ",$M1569)-1),$M1569),ProdTbl,3,0),"کد ناشناخته"))</f>
        <v/>
      </c>
      <c r="P1569" s="22" t="n"/>
      <c r="Q1569" s="21" t="n"/>
      <c r="R1569" s="20" t="n"/>
      <c r="S1569" s="18">
        <f>IF($R1569="","",IFERROR(VLOOKUP(IFERROR(VLOOKUP(IF(ISNUMBER(FIND(" – ",$R1569)),LEFT($R1569,FIND(" – ",$R1569)-1),$R1569),ProdTbl,5,0),""),BasketTbl,2,0),"کد ناشناخته"))</f>
        <v/>
      </c>
      <c r="T1569" s="18">
        <f>IF($R1569="","",IFERROR(VLOOKUP(IF(ISNUMBER(FIND(" – ",$R1569)),LEFT($R1569,FIND(" – ",$R1569)-1),$R1569),ProdTbl,3,0),"کد ناشناخته"))</f>
        <v/>
      </c>
      <c r="U1569" s="22" t="n"/>
      <c r="V1569" s="21" t="n"/>
      <c r="W1569" s="20" t="n"/>
      <c r="X1569" s="18">
        <f>IF($W1569="","",IFERROR(VLOOKUP(IFERROR(VLOOKUP(IF(ISNUMBER(FIND(" – ",$W1569)),LEFT($W1569,FIND(" – ",$W1569)-1),$W1569),ProdTbl,5,0),""),BasketTbl,2,0),"کد ناشناخته"))</f>
        <v/>
      </c>
      <c r="Y1569" s="18">
        <f>IF($W1569="","",IFERROR(VLOOKUP(IF(ISNUMBER(FIND(" – ",$W1569)),LEFT($W1569,FIND(" – ",$W1569)-1),$W1569),ProdTbl,3,0),"کد ناشناخته"))</f>
        <v/>
      </c>
      <c r="Z1569" s="22" t="n"/>
      <c r="AA1569" s="21" t="n"/>
      <c r="AB1569" s="20" t="n"/>
      <c r="AC1569" s="18">
        <f>IF($AB1569="","",IFERROR(VLOOKUP(IFERROR(VLOOKUP(IF(ISNUMBER(FIND(" – ",$AB1569)),LEFT($AB1569,FIND(" – ",$AB1569)-1),$AB1569),ProdTbl,5,0),""),BasketTbl,2,0),"کد ناشناخته"))</f>
        <v/>
      </c>
      <c r="AD1569" s="18">
        <f>IF($AB1569="","",IFERROR(VLOOKUP(IF(ISNUMBER(FIND(" – ",$AB1569)),LEFT($AB1569,FIND(" – ",$AB1569)-1),$AB1569),ProdTbl,3,0),"کد ناشناخته"))</f>
        <v/>
      </c>
      <c r="AE1569" s="22" t="n"/>
      <c r="AF1569" s="21" t="n"/>
      <c r="AG1569" s="20" t="n"/>
      <c r="AH1569" s="18">
        <f>IF($AG1569="","",IFERROR(VLOOKUP(IFERROR(VLOOKUP(IF(ISNUMBER(FIND(" – ",$AG1569)),LEFT($AG1569,FIND(" – ",$AG1569)-1),$AG1569),ProdTbl,5,0),""),BasketTbl,2,0),"کد ناشناخته"))</f>
        <v/>
      </c>
      <c r="AI1569" s="18">
        <f>IF($AG1569="","",IFERROR(VLOOKUP(IF(ISNUMBER(FIND(" – ",$AG1569)),LEFT($AG1569,FIND(" – ",$AG1569)-1),$AG1569),ProdTbl,3,0),"کد ناشناخته"))</f>
        <v/>
      </c>
      <c r="AJ1569" s="22" t="n"/>
      <c r="AK1569" s="21" t="n"/>
      <c r="AL1569" s="20" t="n"/>
      <c r="AM1569" s="18">
        <f>IF($AL1569="","",IFERROR(VLOOKUP(IFERROR(VLOOKUP(IF(ISNUMBER(FIND(" – ",$AL1569)),LEFT($AL1569,FIND(" – ",$AL1569)-1),$AL1569),ProdTbl,5,0),""),BasketTbl,2,0),"کد ناشناخته"))</f>
        <v/>
      </c>
      <c r="AN1569" s="18">
        <f>IF($AL1569="","",IFERROR(VLOOKUP(IF(ISNUMBER(FIND(" – ",$AL1569)),LEFT($AL1569,FIND(" – ",$AL1569)-1),$AL1569),ProdTbl,3,0),"کد ناشناخته"))</f>
        <v/>
      </c>
      <c r="AO1569" s="22" t="n"/>
      <c r="AP1569" s="21" t="n"/>
      <c r="AQ1569" s="20" t="n"/>
      <c r="AR1569" s="18">
        <f>IF($AQ1569="","",IFERROR(VLOOKUP(IFERROR(VLOOKUP(IF(ISNUMBER(FIND(" – ",$AQ1569)),LEFT($AQ1569,FIND(" – ",$AQ1569)-1),$AQ1569),ProdTbl,5,0),""),BasketTbl,2,0),"کد ناشناخته"))</f>
        <v/>
      </c>
      <c r="AS1569" s="18">
        <f>IF($AQ1569="","",IFERROR(VLOOKUP(IF(ISNUMBER(FIND(" – ",$AQ1569)),LEFT($AQ1569,FIND(" – ",$AQ1569)-1),$AQ1569),ProdTbl,3,0),"کد ناشناخته"))</f>
        <v/>
      </c>
      <c r="AT1569" s="22" t="n"/>
      <c r="AU1569" s="21" t="n"/>
      <c r="AV1569" s="20" t="n"/>
      <c r="AW1569" s="18">
        <f>IF($AV1569="","",IFERROR(VLOOKUP(IFERROR(VLOOKUP(IF(ISNUMBER(FIND(" – ",$AV1569)),LEFT($AV1569,FIND(" – ",$AV1569)-1),$AV1569),ProdTbl,5,0),""),BasketTbl,2,0),"کد ناشناخته"))</f>
        <v/>
      </c>
      <c r="AX1569" s="18">
        <f>IF($AV1569="","",IFERROR(VLOOKUP(IF(ISNUMBER(FIND(" – ",$AV1569)),LEFT($AV1569,FIND(" – ",$AV1569)-1),$AV1569),ProdTbl,3,0),"کد ناشناخته"))</f>
        <v/>
      </c>
      <c r="AY1569" s="22" t="n"/>
      <c r="AZ1569" s="21" t="n"/>
      <c r="BA1569" s="20" t="n"/>
      <c r="BB1569" s="18">
        <f>IF($BA1569="","",IFERROR(VLOOKUP(IFERROR(VLOOKUP(IF(ISNUMBER(FIND(" – ",$BA1569)),LEFT($BA1569,FIND(" – ",$BA1569)-1),$BA1569),ProdTbl,5,0),""),BasketTbl,2,0),"کد ناشناخته"))</f>
        <v/>
      </c>
      <c r="BC1569" s="18">
        <f>IF($BA1569="","",IFERROR(VLOOKUP(IF(ISNUMBER(FIND(" – ",$BA1569)),LEFT($BA1569,FIND(" – ",$BA1569)-1),$BA1569),ProdTbl,3,0),"کد ناشناخته"))</f>
        <v/>
      </c>
      <c r="BD1569" s="22" t="n"/>
      <c r="BE1569" s="21" t="n"/>
      <c r="BF1569" s="20" t="n"/>
      <c r="BG1569" s="18">
        <f>IF($BF1569="","",IFERROR(VLOOKUP(IFERROR(VLOOKUP(IF(ISNUMBER(FIND(" – ",$BF1569)),LEFT($BF1569,FIND(" – ",$BF1569)-1),$BF1569),ProdTbl,5,0),""),BasketTbl,2,0),"کد ناشناخته"))</f>
        <v/>
      </c>
      <c r="BH1569" s="18">
        <f>IF($BF1569="","",IFERROR(VLOOKUP(IF(ISNUMBER(FIND(" – ",$BF1569)),LEFT($BF1569,FIND(" – ",$BF1569)-1),$BF1569),ProdTbl,3,0),"کد ناشناخته"))</f>
        <v/>
      </c>
      <c r="BI1569" s="22" t="n"/>
      <c r="BJ1569" s="21" t="n"/>
      <c r="BK1569" s="20" t="n"/>
      <c r="BL1569" s="18">
        <f>IF($BK1569="","",IFERROR(VLOOKUP(IFERROR(VLOOKUP(IF(ISNUMBER(FIND(" – ",$BK1569)),LEFT($BK1569,FIND(" – ",$BK1569)-1),$BK1569),ProdTbl,5,0),""),BasketTbl,2,0),"کد ناشناخته"))</f>
        <v/>
      </c>
      <c r="BM1569" s="18">
        <f>IF($BK1569="","",IFERROR(VLOOKUP(IF(ISNUMBER(FIND(" – ",$BK1569)),LEFT($BK1569,FIND(" – ",$BK1569)-1),$BK1569),ProdTbl,3,0),"کد ناشناخته"))</f>
        <v/>
      </c>
      <c r="BN1569" s="22" t="n"/>
      <c r="BO1569" s="21" t="n"/>
      <c r="BP1569" s="20" t="n"/>
      <c r="BQ1569" s="18">
        <f>IF($BP1569="","",IFERROR(VLOOKUP(IFERROR(VLOOKUP(IF(ISNUMBER(FIND(" – ",$BP1569)),LEFT($BP1569,FIND(" – ",$BP1569)-1),$BP1569),ProdTbl,5,0),""),BasketTbl,2,0),"کد ناشناخته"))</f>
        <v/>
      </c>
      <c r="BR1569" s="18">
        <f>IF($BP1569="","",IFERROR(VLOOKUP(IF(ISNUMBER(FIND(" – ",$BP1569)),LEFT($BP1569,FIND(" – ",$BP1569)-1),$BP1569),ProdTbl,3,0),"کد ناشناخته"))</f>
        <v/>
      </c>
      <c r="BS1569" s="22" t="n"/>
      <c r="BT1569" s="21" t="n"/>
      <c r="BU1569" s="20" t="n"/>
      <c r="BV1569" s="18">
        <f>IF($BU1569="","",IFERROR(VLOOKUP(IFERROR(VLOOKUP(IF(ISNUMBER(FIND(" – ",$BU1569)),LEFT($BU1569,FIND(" – ",$BU1569)-1),$BU1569),ProdTbl,5,0),""),BasketTbl,2,0),"کد ناشناخته"))</f>
        <v/>
      </c>
      <c r="BW1569" s="18">
        <f>IF($BU1569="","",IFERROR(VLOOKUP(IF(ISNUMBER(FIND(" – ",$BU1569)),LEFT($BU1569,FIND(" – ",$BU1569)-1),$BU1569),ProdTbl,3,0),"کد ناشناخته"))</f>
        <v/>
      </c>
      <c r="BX1569" s="22" t="n"/>
      <c r="BY1569" s="21" t="n"/>
      <c r="BZ1569" s="20" t="n"/>
      <c r="CA1569" s="18">
        <f>IF($BZ1569="","",IFERROR(VLOOKUP(IFERROR(VLOOKUP(IF(ISNUMBER(FIND(" – ",$BZ1569)),LEFT($BZ1569,FIND(" – ",$BZ1569)-1),$BZ1569),ProdTbl,5,0),""),BasketTbl,2,0),"کد ناشناخته"))</f>
        <v/>
      </c>
      <c r="CB1569" s="18">
        <f>IF($BZ1569="","",IFERROR(VLOOKUP(IF(ISNUMBER(FIND(" – ",$BZ1569)),LEFT($BZ1569,FIND(" – ",$BZ1569)-1),$BZ1569),ProdTbl,3,0),"کد ناشناخته"))</f>
        <v/>
      </c>
      <c r="CC1569" s="22" t="n"/>
      <c r="CD1569" s="21" t="n"/>
      <c r="CE1569" s="20" t="n"/>
      <c r="CF1569" s="18">
        <f>IF($CE1569="","",IFERROR(VLOOKUP(IFERROR(VLOOKUP(IF(ISNUMBER(FIND(" – ",$CE1569)),LEFT($CE1569,FIND(" – ",$CE1569)-1),$CE1569),ProdTbl,5,0),""),BasketTbl,2,0),"کد ناشناخته"))</f>
        <v/>
      </c>
      <c r="CG1569" s="18">
        <f>IF($CE1569="","",IFERROR(VLOOKUP(IF(ISNUMBER(FIND(" – ",$CE1569)),LEFT($CE1569,FIND(" – ",$CE1569)-1),$CE1569),ProdTbl,3,0),"کد ناشناخته"))</f>
        <v/>
      </c>
      <c r="CH1569" s="22" t="n"/>
      <c r="CI1569" s="21" t="n"/>
    </row>
    <row r="1570">
      <c r="A1570" s="18">
        <f>IF($B1570="","",COUNTA($B$10:$B1570))</f>
        <v/>
      </c>
      <c r="B1570" s="19" t="n"/>
      <c r="C1570" s="20" t="n"/>
      <c r="D1570" s="19" t="n"/>
      <c r="E1570" s="18">
        <f>IF($D1570="","",IFERROR(VLOOKUP(IF(ISNUMBER(FIND(" – ",$D1570)),LEFT($D1570,FIND(" – ",$D1570)-1),$D1570),SellerTbl,2,0),"کد ناشناخته"))</f>
        <v/>
      </c>
      <c r="F1570" s="21" t="n"/>
      <c r="G1570" s="21" t="n"/>
      <c r="H1570" s="22" t="n"/>
      <c r="I1570" s="23">
        <f>IF(OR($F1570="",$G1570=""),"",$F1570-$G1570)</f>
        <v/>
      </c>
      <c r="J1570" s="18">
        <f>IF($I1570="","",IF(ABS($I1570)&lt;=0.01*$F1570,"√","×"))</f>
        <v/>
      </c>
      <c r="K1570" s="23">
        <f>IF(COUNT($Q1570,$V1570,$AA1570,$AF1570,$AK1570,$AP1570,$AU1570,$AZ1570,$BE1570,$BJ1570,$BO1570,$BT1570,$BY1570,$CD1570,$CI1570)=0,"",SUM($Q1570,$V1570,$AA1570,$AF1570,$AK1570,$AP1570,$AU1570,$AZ1570,$BE1570,$BJ1570,$BO1570,$BT1570,$BY1570,$CD1570,$CI1570))</f>
        <v/>
      </c>
      <c r="L1570" s="23">
        <f>IF(OR($F1570="",$K1570=""),"",$F1570-$K1570)</f>
        <v/>
      </c>
      <c r="M1570" s="20" t="n"/>
      <c r="N1570" s="18">
        <f>IF($M1570="","",IFERROR(VLOOKUP(IFERROR(VLOOKUP(IF(ISNUMBER(FIND(" – ",$M1570)),LEFT($M1570,FIND(" – ",$M1570)-1),$M1570),ProdTbl,5,0),""),BasketTbl,2,0),"کد ناشناخته"))</f>
        <v/>
      </c>
      <c r="O1570" s="18">
        <f>IF($M1570="","",IFERROR(VLOOKUP(IF(ISNUMBER(FIND(" – ",$M1570)),LEFT($M1570,FIND(" – ",$M1570)-1),$M1570),ProdTbl,3,0),"کد ناشناخته"))</f>
        <v/>
      </c>
      <c r="P1570" s="22" t="n"/>
      <c r="Q1570" s="21" t="n"/>
      <c r="R1570" s="20" t="n"/>
      <c r="S1570" s="18">
        <f>IF($R1570="","",IFERROR(VLOOKUP(IFERROR(VLOOKUP(IF(ISNUMBER(FIND(" – ",$R1570)),LEFT($R1570,FIND(" – ",$R1570)-1),$R1570),ProdTbl,5,0),""),BasketTbl,2,0),"کد ناشناخته"))</f>
        <v/>
      </c>
      <c r="T1570" s="18">
        <f>IF($R1570="","",IFERROR(VLOOKUP(IF(ISNUMBER(FIND(" – ",$R1570)),LEFT($R1570,FIND(" – ",$R1570)-1),$R1570),ProdTbl,3,0),"کد ناشناخته"))</f>
        <v/>
      </c>
      <c r="U1570" s="22" t="n"/>
      <c r="V1570" s="21" t="n"/>
      <c r="W1570" s="20" t="n"/>
      <c r="X1570" s="18">
        <f>IF($W1570="","",IFERROR(VLOOKUP(IFERROR(VLOOKUP(IF(ISNUMBER(FIND(" – ",$W1570)),LEFT($W1570,FIND(" – ",$W1570)-1),$W1570),ProdTbl,5,0),""),BasketTbl,2,0),"کد ناشناخته"))</f>
        <v/>
      </c>
      <c r="Y1570" s="18">
        <f>IF($W1570="","",IFERROR(VLOOKUP(IF(ISNUMBER(FIND(" – ",$W1570)),LEFT($W1570,FIND(" – ",$W1570)-1),$W1570),ProdTbl,3,0),"کد ناشناخته"))</f>
        <v/>
      </c>
      <c r="Z1570" s="22" t="n"/>
      <c r="AA1570" s="21" t="n"/>
      <c r="AB1570" s="20" t="n"/>
      <c r="AC1570" s="18">
        <f>IF($AB1570="","",IFERROR(VLOOKUP(IFERROR(VLOOKUP(IF(ISNUMBER(FIND(" – ",$AB1570)),LEFT($AB1570,FIND(" – ",$AB1570)-1),$AB1570),ProdTbl,5,0),""),BasketTbl,2,0),"کد ناشناخته"))</f>
        <v/>
      </c>
      <c r="AD1570" s="18">
        <f>IF($AB1570="","",IFERROR(VLOOKUP(IF(ISNUMBER(FIND(" – ",$AB1570)),LEFT($AB1570,FIND(" – ",$AB1570)-1),$AB1570),ProdTbl,3,0),"کد ناشناخته"))</f>
        <v/>
      </c>
      <c r="AE1570" s="22" t="n"/>
      <c r="AF1570" s="21" t="n"/>
      <c r="AG1570" s="20" t="n"/>
      <c r="AH1570" s="18">
        <f>IF($AG1570="","",IFERROR(VLOOKUP(IFERROR(VLOOKUP(IF(ISNUMBER(FIND(" – ",$AG1570)),LEFT($AG1570,FIND(" – ",$AG1570)-1),$AG1570),ProdTbl,5,0),""),BasketTbl,2,0),"کد ناشناخته"))</f>
        <v/>
      </c>
      <c r="AI1570" s="18">
        <f>IF($AG1570="","",IFERROR(VLOOKUP(IF(ISNUMBER(FIND(" – ",$AG1570)),LEFT($AG1570,FIND(" – ",$AG1570)-1),$AG1570),ProdTbl,3,0),"کد ناشناخته"))</f>
        <v/>
      </c>
      <c r="AJ1570" s="22" t="n"/>
      <c r="AK1570" s="21" t="n"/>
      <c r="AL1570" s="20" t="n"/>
      <c r="AM1570" s="18">
        <f>IF($AL1570="","",IFERROR(VLOOKUP(IFERROR(VLOOKUP(IF(ISNUMBER(FIND(" – ",$AL1570)),LEFT($AL1570,FIND(" – ",$AL1570)-1),$AL1570),ProdTbl,5,0),""),BasketTbl,2,0),"کد ناشناخته"))</f>
        <v/>
      </c>
      <c r="AN1570" s="18">
        <f>IF($AL1570="","",IFERROR(VLOOKUP(IF(ISNUMBER(FIND(" – ",$AL1570)),LEFT($AL1570,FIND(" – ",$AL1570)-1),$AL1570),ProdTbl,3,0),"کد ناشناخته"))</f>
        <v/>
      </c>
      <c r="AO1570" s="22" t="n"/>
      <c r="AP1570" s="21" t="n"/>
      <c r="AQ1570" s="20" t="n"/>
      <c r="AR1570" s="18">
        <f>IF($AQ1570="","",IFERROR(VLOOKUP(IFERROR(VLOOKUP(IF(ISNUMBER(FIND(" – ",$AQ1570)),LEFT($AQ1570,FIND(" – ",$AQ1570)-1),$AQ1570),ProdTbl,5,0),""),BasketTbl,2,0),"کد ناشناخته"))</f>
        <v/>
      </c>
      <c r="AS1570" s="18">
        <f>IF($AQ1570="","",IFERROR(VLOOKUP(IF(ISNUMBER(FIND(" – ",$AQ1570)),LEFT($AQ1570,FIND(" – ",$AQ1570)-1),$AQ1570),ProdTbl,3,0),"کد ناشناخته"))</f>
        <v/>
      </c>
      <c r="AT1570" s="22" t="n"/>
      <c r="AU1570" s="21" t="n"/>
      <c r="AV1570" s="20" t="n"/>
      <c r="AW1570" s="18">
        <f>IF($AV1570="","",IFERROR(VLOOKUP(IFERROR(VLOOKUP(IF(ISNUMBER(FIND(" – ",$AV1570)),LEFT($AV1570,FIND(" – ",$AV1570)-1),$AV1570),ProdTbl,5,0),""),BasketTbl,2,0),"کد ناشناخته"))</f>
        <v/>
      </c>
      <c r="AX1570" s="18">
        <f>IF($AV1570="","",IFERROR(VLOOKUP(IF(ISNUMBER(FIND(" – ",$AV1570)),LEFT($AV1570,FIND(" – ",$AV1570)-1),$AV1570),ProdTbl,3,0),"کد ناشناخته"))</f>
        <v/>
      </c>
      <c r="AY1570" s="22" t="n"/>
      <c r="AZ1570" s="21" t="n"/>
      <c r="BA1570" s="20" t="n"/>
      <c r="BB1570" s="18">
        <f>IF($BA1570="","",IFERROR(VLOOKUP(IFERROR(VLOOKUP(IF(ISNUMBER(FIND(" – ",$BA1570)),LEFT($BA1570,FIND(" – ",$BA1570)-1),$BA1570),ProdTbl,5,0),""),BasketTbl,2,0),"کد ناشناخته"))</f>
        <v/>
      </c>
      <c r="BC1570" s="18">
        <f>IF($BA1570="","",IFERROR(VLOOKUP(IF(ISNUMBER(FIND(" – ",$BA1570)),LEFT($BA1570,FIND(" – ",$BA1570)-1),$BA1570),ProdTbl,3,0),"کد ناشناخته"))</f>
        <v/>
      </c>
      <c r="BD1570" s="22" t="n"/>
      <c r="BE1570" s="21" t="n"/>
      <c r="BF1570" s="20" t="n"/>
      <c r="BG1570" s="18">
        <f>IF($BF1570="","",IFERROR(VLOOKUP(IFERROR(VLOOKUP(IF(ISNUMBER(FIND(" – ",$BF1570)),LEFT($BF1570,FIND(" – ",$BF1570)-1),$BF1570),ProdTbl,5,0),""),BasketTbl,2,0),"کد ناشناخته"))</f>
        <v/>
      </c>
      <c r="BH1570" s="18">
        <f>IF($BF1570="","",IFERROR(VLOOKUP(IF(ISNUMBER(FIND(" – ",$BF1570)),LEFT($BF1570,FIND(" – ",$BF1570)-1),$BF1570),ProdTbl,3,0),"کد ناشناخته"))</f>
        <v/>
      </c>
      <c r="BI1570" s="22" t="n"/>
      <c r="BJ1570" s="21" t="n"/>
      <c r="BK1570" s="20" t="n"/>
      <c r="BL1570" s="18">
        <f>IF($BK1570="","",IFERROR(VLOOKUP(IFERROR(VLOOKUP(IF(ISNUMBER(FIND(" – ",$BK1570)),LEFT($BK1570,FIND(" – ",$BK1570)-1),$BK1570),ProdTbl,5,0),""),BasketTbl,2,0),"کد ناشناخته"))</f>
        <v/>
      </c>
      <c r="BM1570" s="18">
        <f>IF($BK1570="","",IFERROR(VLOOKUP(IF(ISNUMBER(FIND(" – ",$BK1570)),LEFT($BK1570,FIND(" – ",$BK1570)-1),$BK1570),ProdTbl,3,0),"کد ناشناخته"))</f>
        <v/>
      </c>
      <c r="BN1570" s="22" t="n"/>
      <c r="BO1570" s="21" t="n"/>
      <c r="BP1570" s="20" t="n"/>
      <c r="BQ1570" s="18">
        <f>IF($BP1570="","",IFERROR(VLOOKUP(IFERROR(VLOOKUP(IF(ISNUMBER(FIND(" – ",$BP1570)),LEFT($BP1570,FIND(" – ",$BP1570)-1),$BP1570),ProdTbl,5,0),""),BasketTbl,2,0),"کد ناشناخته"))</f>
        <v/>
      </c>
      <c r="BR1570" s="18">
        <f>IF($BP1570="","",IFERROR(VLOOKUP(IF(ISNUMBER(FIND(" – ",$BP1570)),LEFT($BP1570,FIND(" – ",$BP1570)-1),$BP1570),ProdTbl,3,0),"کد ناشناخته"))</f>
        <v/>
      </c>
      <c r="BS1570" s="22" t="n"/>
      <c r="BT1570" s="21" t="n"/>
      <c r="BU1570" s="20" t="n"/>
      <c r="BV1570" s="18">
        <f>IF($BU1570="","",IFERROR(VLOOKUP(IFERROR(VLOOKUP(IF(ISNUMBER(FIND(" – ",$BU1570)),LEFT($BU1570,FIND(" – ",$BU1570)-1),$BU1570),ProdTbl,5,0),""),BasketTbl,2,0),"کد ناشناخته"))</f>
        <v/>
      </c>
      <c r="BW1570" s="18">
        <f>IF($BU1570="","",IFERROR(VLOOKUP(IF(ISNUMBER(FIND(" – ",$BU1570)),LEFT($BU1570,FIND(" – ",$BU1570)-1),$BU1570),ProdTbl,3,0),"کد ناشناخته"))</f>
        <v/>
      </c>
      <c r="BX1570" s="22" t="n"/>
      <c r="BY1570" s="21" t="n"/>
      <c r="BZ1570" s="20" t="n"/>
      <c r="CA1570" s="18">
        <f>IF($BZ1570="","",IFERROR(VLOOKUP(IFERROR(VLOOKUP(IF(ISNUMBER(FIND(" – ",$BZ1570)),LEFT($BZ1570,FIND(" – ",$BZ1570)-1),$BZ1570),ProdTbl,5,0),""),BasketTbl,2,0),"کد ناشناخته"))</f>
        <v/>
      </c>
      <c r="CB1570" s="18">
        <f>IF($BZ1570="","",IFERROR(VLOOKUP(IF(ISNUMBER(FIND(" – ",$BZ1570)),LEFT($BZ1570,FIND(" – ",$BZ1570)-1),$BZ1570),ProdTbl,3,0),"کد ناشناخته"))</f>
        <v/>
      </c>
      <c r="CC1570" s="22" t="n"/>
      <c r="CD1570" s="21" t="n"/>
      <c r="CE1570" s="20" t="n"/>
      <c r="CF1570" s="18">
        <f>IF($CE1570="","",IFERROR(VLOOKUP(IFERROR(VLOOKUP(IF(ISNUMBER(FIND(" – ",$CE1570)),LEFT($CE1570,FIND(" – ",$CE1570)-1),$CE1570),ProdTbl,5,0),""),BasketTbl,2,0),"کد ناشناخته"))</f>
        <v/>
      </c>
      <c r="CG1570" s="18">
        <f>IF($CE1570="","",IFERROR(VLOOKUP(IF(ISNUMBER(FIND(" – ",$CE1570)),LEFT($CE1570,FIND(" – ",$CE1570)-1),$CE1570),ProdTbl,3,0),"کد ناشناخته"))</f>
        <v/>
      </c>
      <c r="CH1570" s="22" t="n"/>
      <c r="CI1570" s="21" t="n"/>
    </row>
    <row r="1571">
      <c r="A1571" s="18">
        <f>IF($B1571="","",COUNTA($B$10:$B1571))</f>
        <v/>
      </c>
      <c r="B1571" s="19" t="n"/>
      <c r="C1571" s="20" t="n"/>
      <c r="D1571" s="19" t="n"/>
      <c r="E1571" s="18">
        <f>IF($D1571="","",IFERROR(VLOOKUP(IF(ISNUMBER(FIND(" – ",$D1571)),LEFT($D1571,FIND(" – ",$D1571)-1),$D1571),SellerTbl,2,0),"کد ناشناخته"))</f>
        <v/>
      </c>
      <c r="F1571" s="21" t="n"/>
      <c r="G1571" s="21" t="n"/>
      <c r="H1571" s="22" t="n"/>
      <c r="I1571" s="23">
        <f>IF(OR($F1571="",$G1571=""),"",$F1571-$G1571)</f>
        <v/>
      </c>
      <c r="J1571" s="18">
        <f>IF($I1571="","",IF(ABS($I1571)&lt;=0.01*$F1571,"√","×"))</f>
        <v/>
      </c>
      <c r="K1571" s="23">
        <f>IF(COUNT($Q1571,$V1571,$AA1571,$AF1571,$AK1571,$AP1571,$AU1571,$AZ1571,$BE1571,$BJ1571,$BO1571,$BT1571,$BY1571,$CD1571,$CI1571)=0,"",SUM($Q1571,$V1571,$AA1571,$AF1571,$AK1571,$AP1571,$AU1571,$AZ1571,$BE1571,$BJ1571,$BO1571,$BT1571,$BY1571,$CD1571,$CI1571))</f>
        <v/>
      </c>
      <c r="L1571" s="23">
        <f>IF(OR($F1571="",$K1571=""),"",$F1571-$K1571)</f>
        <v/>
      </c>
      <c r="M1571" s="20" t="n"/>
      <c r="N1571" s="18">
        <f>IF($M1571="","",IFERROR(VLOOKUP(IFERROR(VLOOKUP(IF(ISNUMBER(FIND(" – ",$M1571)),LEFT($M1571,FIND(" – ",$M1571)-1),$M1571),ProdTbl,5,0),""),BasketTbl,2,0),"کد ناشناخته"))</f>
        <v/>
      </c>
      <c r="O1571" s="18">
        <f>IF($M1571="","",IFERROR(VLOOKUP(IF(ISNUMBER(FIND(" – ",$M1571)),LEFT($M1571,FIND(" – ",$M1571)-1),$M1571),ProdTbl,3,0),"کد ناشناخته"))</f>
        <v/>
      </c>
      <c r="P1571" s="22" t="n"/>
      <c r="Q1571" s="21" t="n"/>
      <c r="R1571" s="20" t="n"/>
      <c r="S1571" s="18">
        <f>IF($R1571="","",IFERROR(VLOOKUP(IFERROR(VLOOKUP(IF(ISNUMBER(FIND(" – ",$R1571)),LEFT($R1571,FIND(" – ",$R1571)-1),$R1571),ProdTbl,5,0),""),BasketTbl,2,0),"کد ناشناخته"))</f>
        <v/>
      </c>
      <c r="T1571" s="18">
        <f>IF($R1571="","",IFERROR(VLOOKUP(IF(ISNUMBER(FIND(" – ",$R1571)),LEFT($R1571,FIND(" – ",$R1571)-1),$R1571),ProdTbl,3,0),"کد ناشناخته"))</f>
        <v/>
      </c>
      <c r="U1571" s="22" t="n"/>
      <c r="V1571" s="21" t="n"/>
      <c r="W1571" s="20" t="n"/>
      <c r="X1571" s="18">
        <f>IF($W1571="","",IFERROR(VLOOKUP(IFERROR(VLOOKUP(IF(ISNUMBER(FIND(" – ",$W1571)),LEFT($W1571,FIND(" – ",$W1571)-1),$W1571),ProdTbl,5,0),""),BasketTbl,2,0),"کد ناشناخته"))</f>
        <v/>
      </c>
      <c r="Y1571" s="18">
        <f>IF($W1571="","",IFERROR(VLOOKUP(IF(ISNUMBER(FIND(" – ",$W1571)),LEFT($W1571,FIND(" – ",$W1571)-1),$W1571),ProdTbl,3,0),"کد ناشناخته"))</f>
        <v/>
      </c>
      <c r="Z1571" s="22" t="n"/>
      <c r="AA1571" s="21" t="n"/>
      <c r="AB1571" s="20" t="n"/>
      <c r="AC1571" s="18">
        <f>IF($AB1571="","",IFERROR(VLOOKUP(IFERROR(VLOOKUP(IF(ISNUMBER(FIND(" – ",$AB1571)),LEFT($AB1571,FIND(" – ",$AB1571)-1),$AB1571),ProdTbl,5,0),""),BasketTbl,2,0),"کد ناشناخته"))</f>
        <v/>
      </c>
      <c r="AD1571" s="18">
        <f>IF($AB1571="","",IFERROR(VLOOKUP(IF(ISNUMBER(FIND(" – ",$AB1571)),LEFT($AB1571,FIND(" – ",$AB1571)-1),$AB1571),ProdTbl,3,0),"کد ناشناخته"))</f>
        <v/>
      </c>
      <c r="AE1571" s="22" t="n"/>
      <c r="AF1571" s="21" t="n"/>
      <c r="AG1571" s="20" t="n"/>
      <c r="AH1571" s="18">
        <f>IF($AG1571="","",IFERROR(VLOOKUP(IFERROR(VLOOKUP(IF(ISNUMBER(FIND(" – ",$AG1571)),LEFT($AG1571,FIND(" – ",$AG1571)-1),$AG1571),ProdTbl,5,0),""),BasketTbl,2,0),"کد ناشناخته"))</f>
        <v/>
      </c>
      <c r="AI1571" s="18">
        <f>IF($AG1571="","",IFERROR(VLOOKUP(IF(ISNUMBER(FIND(" – ",$AG1571)),LEFT($AG1571,FIND(" – ",$AG1571)-1),$AG1571),ProdTbl,3,0),"کد ناشناخته"))</f>
        <v/>
      </c>
      <c r="AJ1571" s="22" t="n"/>
      <c r="AK1571" s="21" t="n"/>
      <c r="AL1571" s="20" t="n"/>
      <c r="AM1571" s="18">
        <f>IF($AL1571="","",IFERROR(VLOOKUP(IFERROR(VLOOKUP(IF(ISNUMBER(FIND(" – ",$AL1571)),LEFT($AL1571,FIND(" – ",$AL1571)-1),$AL1571),ProdTbl,5,0),""),BasketTbl,2,0),"کد ناشناخته"))</f>
        <v/>
      </c>
      <c r="AN1571" s="18">
        <f>IF($AL1571="","",IFERROR(VLOOKUP(IF(ISNUMBER(FIND(" – ",$AL1571)),LEFT($AL1571,FIND(" – ",$AL1571)-1),$AL1571),ProdTbl,3,0),"کد ناشناخته"))</f>
        <v/>
      </c>
      <c r="AO1571" s="22" t="n"/>
      <c r="AP1571" s="21" t="n"/>
      <c r="AQ1571" s="20" t="n"/>
      <c r="AR1571" s="18">
        <f>IF($AQ1571="","",IFERROR(VLOOKUP(IFERROR(VLOOKUP(IF(ISNUMBER(FIND(" – ",$AQ1571)),LEFT($AQ1571,FIND(" – ",$AQ1571)-1),$AQ1571),ProdTbl,5,0),""),BasketTbl,2,0),"کد ناشناخته"))</f>
        <v/>
      </c>
      <c r="AS1571" s="18">
        <f>IF($AQ1571="","",IFERROR(VLOOKUP(IF(ISNUMBER(FIND(" – ",$AQ1571)),LEFT($AQ1571,FIND(" – ",$AQ1571)-1),$AQ1571),ProdTbl,3,0),"کد ناشناخته"))</f>
        <v/>
      </c>
      <c r="AT1571" s="22" t="n"/>
      <c r="AU1571" s="21" t="n"/>
      <c r="AV1571" s="20" t="n"/>
      <c r="AW1571" s="18">
        <f>IF($AV1571="","",IFERROR(VLOOKUP(IFERROR(VLOOKUP(IF(ISNUMBER(FIND(" – ",$AV1571)),LEFT($AV1571,FIND(" – ",$AV1571)-1),$AV1571),ProdTbl,5,0),""),BasketTbl,2,0),"کد ناشناخته"))</f>
        <v/>
      </c>
      <c r="AX1571" s="18">
        <f>IF($AV1571="","",IFERROR(VLOOKUP(IF(ISNUMBER(FIND(" – ",$AV1571)),LEFT($AV1571,FIND(" – ",$AV1571)-1),$AV1571),ProdTbl,3,0),"کد ناشناخته"))</f>
        <v/>
      </c>
      <c r="AY1571" s="22" t="n"/>
      <c r="AZ1571" s="21" t="n"/>
      <c r="BA1571" s="20" t="n"/>
      <c r="BB1571" s="18">
        <f>IF($BA1571="","",IFERROR(VLOOKUP(IFERROR(VLOOKUP(IF(ISNUMBER(FIND(" – ",$BA1571)),LEFT($BA1571,FIND(" – ",$BA1571)-1),$BA1571),ProdTbl,5,0),""),BasketTbl,2,0),"کد ناشناخته"))</f>
        <v/>
      </c>
      <c r="BC1571" s="18">
        <f>IF($BA1571="","",IFERROR(VLOOKUP(IF(ISNUMBER(FIND(" – ",$BA1571)),LEFT($BA1571,FIND(" – ",$BA1571)-1),$BA1571),ProdTbl,3,0),"کد ناشناخته"))</f>
        <v/>
      </c>
      <c r="BD1571" s="22" t="n"/>
      <c r="BE1571" s="21" t="n"/>
      <c r="BF1571" s="20" t="n"/>
      <c r="BG1571" s="18">
        <f>IF($BF1571="","",IFERROR(VLOOKUP(IFERROR(VLOOKUP(IF(ISNUMBER(FIND(" – ",$BF1571)),LEFT($BF1571,FIND(" – ",$BF1571)-1),$BF1571),ProdTbl,5,0),""),BasketTbl,2,0),"کد ناشناخته"))</f>
        <v/>
      </c>
      <c r="BH1571" s="18">
        <f>IF($BF1571="","",IFERROR(VLOOKUP(IF(ISNUMBER(FIND(" – ",$BF1571)),LEFT($BF1571,FIND(" – ",$BF1571)-1),$BF1571),ProdTbl,3,0),"کد ناشناخته"))</f>
        <v/>
      </c>
      <c r="BI1571" s="22" t="n"/>
      <c r="BJ1571" s="21" t="n"/>
      <c r="BK1571" s="20" t="n"/>
      <c r="BL1571" s="18">
        <f>IF($BK1571="","",IFERROR(VLOOKUP(IFERROR(VLOOKUP(IF(ISNUMBER(FIND(" – ",$BK1571)),LEFT($BK1571,FIND(" – ",$BK1571)-1),$BK1571),ProdTbl,5,0),""),BasketTbl,2,0),"کد ناشناخته"))</f>
        <v/>
      </c>
      <c r="BM1571" s="18">
        <f>IF($BK1571="","",IFERROR(VLOOKUP(IF(ISNUMBER(FIND(" – ",$BK1571)),LEFT($BK1571,FIND(" – ",$BK1571)-1),$BK1571),ProdTbl,3,0),"کد ناشناخته"))</f>
        <v/>
      </c>
      <c r="BN1571" s="22" t="n"/>
      <c r="BO1571" s="21" t="n"/>
      <c r="BP1571" s="20" t="n"/>
      <c r="BQ1571" s="18">
        <f>IF($BP1571="","",IFERROR(VLOOKUP(IFERROR(VLOOKUP(IF(ISNUMBER(FIND(" – ",$BP1571)),LEFT($BP1571,FIND(" – ",$BP1571)-1),$BP1571),ProdTbl,5,0),""),BasketTbl,2,0),"کد ناشناخته"))</f>
        <v/>
      </c>
      <c r="BR1571" s="18">
        <f>IF($BP1571="","",IFERROR(VLOOKUP(IF(ISNUMBER(FIND(" – ",$BP1571)),LEFT($BP1571,FIND(" – ",$BP1571)-1),$BP1571),ProdTbl,3,0),"کد ناشناخته"))</f>
        <v/>
      </c>
      <c r="BS1571" s="22" t="n"/>
      <c r="BT1571" s="21" t="n"/>
      <c r="BU1571" s="20" t="n"/>
      <c r="BV1571" s="18">
        <f>IF($BU1571="","",IFERROR(VLOOKUP(IFERROR(VLOOKUP(IF(ISNUMBER(FIND(" – ",$BU1571)),LEFT($BU1571,FIND(" – ",$BU1571)-1),$BU1571),ProdTbl,5,0),""),BasketTbl,2,0),"کد ناشناخته"))</f>
        <v/>
      </c>
      <c r="BW1571" s="18">
        <f>IF($BU1571="","",IFERROR(VLOOKUP(IF(ISNUMBER(FIND(" – ",$BU1571)),LEFT($BU1571,FIND(" – ",$BU1571)-1),$BU1571),ProdTbl,3,0),"کد ناشناخته"))</f>
        <v/>
      </c>
      <c r="BX1571" s="22" t="n"/>
      <c r="BY1571" s="21" t="n"/>
      <c r="BZ1571" s="20" t="n"/>
      <c r="CA1571" s="18">
        <f>IF($BZ1571="","",IFERROR(VLOOKUP(IFERROR(VLOOKUP(IF(ISNUMBER(FIND(" – ",$BZ1571)),LEFT($BZ1571,FIND(" – ",$BZ1571)-1),$BZ1571),ProdTbl,5,0),""),BasketTbl,2,0),"کد ناشناخته"))</f>
        <v/>
      </c>
      <c r="CB1571" s="18">
        <f>IF($BZ1571="","",IFERROR(VLOOKUP(IF(ISNUMBER(FIND(" – ",$BZ1571)),LEFT($BZ1571,FIND(" – ",$BZ1571)-1),$BZ1571),ProdTbl,3,0),"کد ناشناخته"))</f>
        <v/>
      </c>
      <c r="CC1571" s="22" t="n"/>
      <c r="CD1571" s="21" t="n"/>
      <c r="CE1571" s="20" t="n"/>
      <c r="CF1571" s="18">
        <f>IF($CE1571="","",IFERROR(VLOOKUP(IFERROR(VLOOKUP(IF(ISNUMBER(FIND(" – ",$CE1571)),LEFT($CE1571,FIND(" – ",$CE1571)-1),$CE1571),ProdTbl,5,0),""),BasketTbl,2,0),"کد ناشناخته"))</f>
        <v/>
      </c>
      <c r="CG1571" s="18">
        <f>IF($CE1571="","",IFERROR(VLOOKUP(IF(ISNUMBER(FIND(" – ",$CE1571)),LEFT($CE1571,FIND(" – ",$CE1571)-1),$CE1571),ProdTbl,3,0),"کد ناشناخته"))</f>
        <v/>
      </c>
      <c r="CH1571" s="22" t="n"/>
      <c r="CI1571" s="21" t="n"/>
    </row>
    <row r="1572">
      <c r="A1572" s="18">
        <f>IF($B1572="","",COUNTA($B$10:$B1572))</f>
        <v/>
      </c>
      <c r="B1572" s="19" t="n"/>
      <c r="C1572" s="20" t="n"/>
      <c r="D1572" s="19" t="n"/>
      <c r="E1572" s="18">
        <f>IF($D1572="","",IFERROR(VLOOKUP(IF(ISNUMBER(FIND(" – ",$D1572)),LEFT($D1572,FIND(" – ",$D1572)-1),$D1572),SellerTbl,2,0),"کد ناشناخته"))</f>
        <v/>
      </c>
      <c r="F1572" s="21" t="n"/>
      <c r="G1572" s="21" t="n"/>
      <c r="H1572" s="22" t="n"/>
      <c r="I1572" s="23">
        <f>IF(OR($F1572="",$G1572=""),"",$F1572-$G1572)</f>
        <v/>
      </c>
      <c r="J1572" s="18">
        <f>IF($I1572="","",IF(ABS($I1572)&lt;=0.01*$F1572,"√","×"))</f>
        <v/>
      </c>
      <c r="K1572" s="23">
        <f>IF(COUNT($Q1572,$V1572,$AA1572,$AF1572,$AK1572,$AP1572,$AU1572,$AZ1572,$BE1572,$BJ1572,$BO1572,$BT1572,$BY1572,$CD1572,$CI1572)=0,"",SUM($Q1572,$V1572,$AA1572,$AF1572,$AK1572,$AP1572,$AU1572,$AZ1572,$BE1572,$BJ1572,$BO1572,$BT1572,$BY1572,$CD1572,$CI1572))</f>
        <v/>
      </c>
      <c r="L1572" s="23">
        <f>IF(OR($F1572="",$K1572=""),"",$F1572-$K1572)</f>
        <v/>
      </c>
      <c r="M1572" s="20" t="n"/>
      <c r="N1572" s="18">
        <f>IF($M1572="","",IFERROR(VLOOKUP(IFERROR(VLOOKUP(IF(ISNUMBER(FIND(" – ",$M1572)),LEFT($M1572,FIND(" – ",$M1572)-1),$M1572),ProdTbl,5,0),""),BasketTbl,2,0),"کد ناشناخته"))</f>
        <v/>
      </c>
      <c r="O1572" s="18">
        <f>IF($M1572="","",IFERROR(VLOOKUP(IF(ISNUMBER(FIND(" – ",$M1572)),LEFT($M1572,FIND(" – ",$M1572)-1),$M1572),ProdTbl,3,0),"کد ناشناخته"))</f>
        <v/>
      </c>
      <c r="P1572" s="22" t="n"/>
      <c r="Q1572" s="21" t="n"/>
      <c r="R1572" s="20" t="n"/>
      <c r="S1572" s="18">
        <f>IF($R1572="","",IFERROR(VLOOKUP(IFERROR(VLOOKUP(IF(ISNUMBER(FIND(" – ",$R1572)),LEFT($R1572,FIND(" – ",$R1572)-1),$R1572),ProdTbl,5,0),""),BasketTbl,2,0),"کد ناشناخته"))</f>
        <v/>
      </c>
      <c r="T1572" s="18">
        <f>IF($R1572="","",IFERROR(VLOOKUP(IF(ISNUMBER(FIND(" – ",$R1572)),LEFT($R1572,FIND(" – ",$R1572)-1),$R1572),ProdTbl,3,0),"کد ناشناخته"))</f>
        <v/>
      </c>
      <c r="U1572" s="22" t="n"/>
      <c r="V1572" s="21" t="n"/>
      <c r="W1572" s="20" t="n"/>
      <c r="X1572" s="18">
        <f>IF($W1572="","",IFERROR(VLOOKUP(IFERROR(VLOOKUP(IF(ISNUMBER(FIND(" – ",$W1572)),LEFT($W1572,FIND(" – ",$W1572)-1),$W1572),ProdTbl,5,0),""),BasketTbl,2,0),"کد ناشناخته"))</f>
        <v/>
      </c>
      <c r="Y1572" s="18">
        <f>IF($W1572="","",IFERROR(VLOOKUP(IF(ISNUMBER(FIND(" – ",$W1572)),LEFT($W1572,FIND(" – ",$W1572)-1),$W1572),ProdTbl,3,0),"کد ناشناخته"))</f>
        <v/>
      </c>
      <c r="Z1572" s="22" t="n"/>
      <c r="AA1572" s="21" t="n"/>
      <c r="AB1572" s="20" t="n"/>
      <c r="AC1572" s="18">
        <f>IF($AB1572="","",IFERROR(VLOOKUP(IFERROR(VLOOKUP(IF(ISNUMBER(FIND(" – ",$AB1572)),LEFT($AB1572,FIND(" – ",$AB1572)-1),$AB1572),ProdTbl,5,0),""),BasketTbl,2,0),"کد ناشناخته"))</f>
        <v/>
      </c>
      <c r="AD1572" s="18">
        <f>IF($AB1572="","",IFERROR(VLOOKUP(IF(ISNUMBER(FIND(" – ",$AB1572)),LEFT($AB1572,FIND(" – ",$AB1572)-1),$AB1572),ProdTbl,3,0),"کد ناشناخته"))</f>
        <v/>
      </c>
      <c r="AE1572" s="22" t="n"/>
      <c r="AF1572" s="21" t="n"/>
      <c r="AG1572" s="20" t="n"/>
      <c r="AH1572" s="18">
        <f>IF($AG1572="","",IFERROR(VLOOKUP(IFERROR(VLOOKUP(IF(ISNUMBER(FIND(" – ",$AG1572)),LEFT($AG1572,FIND(" – ",$AG1572)-1),$AG1572),ProdTbl,5,0),""),BasketTbl,2,0),"کد ناشناخته"))</f>
        <v/>
      </c>
      <c r="AI1572" s="18">
        <f>IF($AG1572="","",IFERROR(VLOOKUP(IF(ISNUMBER(FIND(" – ",$AG1572)),LEFT($AG1572,FIND(" – ",$AG1572)-1),$AG1572),ProdTbl,3,0),"کد ناشناخته"))</f>
        <v/>
      </c>
      <c r="AJ1572" s="22" t="n"/>
      <c r="AK1572" s="21" t="n"/>
      <c r="AL1572" s="20" t="n"/>
      <c r="AM1572" s="18">
        <f>IF($AL1572="","",IFERROR(VLOOKUP(IFERROR(VLOOKUP(IF(ISNUMBER(FIND(" – ",$AL1572)),LEFT($AL1572,FIND(" – ",$AL1572)-1),$AL1572),ProdTbl,5,0),""),BasketTbl,2,0),"کد ناشناخته"))</f>
        <v/>
      </c>
      <c r="AN1572" s="18">
        <f>IF($AL1572="","",IFERROR(VLOOKUP(IF(ISNUMBER(FIND(" – ",$AL1572)),LEFT($AL1572,FIND(" – ",$AL1572)-1),$AL1572),ProdTbl,3,0),"کد ناشناخته"))</f>
        <v/>
      </c>
      <c r="AO1572" s="22" t="n"/>
      <c r="AP1572" s="21" t="n"/>
      <c r="AQ1572" s="20" t="n"/>
      <c r="AR1572" s="18">
        <f>IF($AQ1572="","",IFERROR(VLOOKUP(IFERROR(VLOOKUP(IF(ISNUMBER(FIND(" – ",$AQ1572)),LEFT($AQ1572,FIND(" – ",$AQ1572)-1),$AQ1572),ProdTbl,5,0),""),BasketTbl,2,0),"کد ناشناخته"))</f>
        <v/>
      </c>
      <c r="AS1572" s="18">
        <f>IF($AQ1572="","",IFERROR(VLOOKUP(IF(ISNUMBER(FIND(" – ",$AQ1572)),LEFT($AQ1572,FIND(" – ",$AQ1572)-1),$AQ1572),ProdTbl,3,0),"کد ناشناخته"))</f>
        <v/>
      </c>
      <c r="AT1572" s="22" t="n"/>
      <c r="AU1572" s="21" t="n"/>
      <c r="AV1572" s="20" t="n"/>
      <c r="AW1572" s="18">
        <f>IF($AV1572="","",IFERROR(VLOOKUP(IFERROR(VLOOKUP(IF(ISNUMBER(FIND(" – ",$AV1572)),LEFT($AV1572,FIND(" – ",$AV1572)-1),$AV1572),ProdTbl,5,0),""),BasketTbl,2,0),"کد ناشناخته"))</f>
        <v/>
      </c>
      <c r="AX1572" s="18">
        <f>IF($AV1572="","",IFERROR(VLOOKUP(IF(ISNUMBER(FIND(" – ",$AV1572)),LEFT($AV1572,FIND(" – ",$AV1572)-1),$AV1572),ProdTbl,3,0),"کد ناشناخته"))</f>
        <v/>
      </c>
      <c r="AY1572" s="22" t="n"/>
      <c r="AZ1572" s="21" t="n"/>
      <c r="BA1572" s="20" t="n"/>
      <c r="BB1572" s="18">
        <f>IF($BA1572="","",IFERROR(VLOOKUP(IFERROR(VLOOKUP(IF(ISNUMBER(FIND(" – ",$BA1572)),LEFT($BA1572,FIND(" – ",$BA1572)-1),$BA1572),ProdTbl,5,0),""),BasketTbl,2,0),"کد ناشناخته"))</f>
        <v/>
      </c>
      <c r="BC1572" s="18">
        <f>IF($BA1572="","",IFERROR(VLOOKUP(IF(ISNUMBER(FIND(" – ",$BA1572)),LEFT($BA1572,FIND(" – ",$BA1572)-1),$BA1572),ProdTbl,3,0),"کد ناشناخته"))</f>
        <v/>
      </c>
      <c r="BD1572" s="22" t="n"/>
      <c r="BE1572" s="21" t="n"/>
      <c r="BF1572" s="20" t="n"/>
      <c r="BG1572" s="18">
        <f>IF($BF1572="","",IFERROR(VLOOKUP(IFERROR(VLOOKUP(IF(ISNUMBER(FIND(" – ",$BF1572)),LEFT($BF1572,FIND(" – ",$BF1572)-1),$BF1572),ProdTbl,5,0),""),BasketTbl,2,0),"کد ناشناخته"))</f>
        <v/>
      </c>
      <c r="BH1572" s="18">
        <f>IF($BF1572="","",IFERROR(VLOOKUP(IF(ISNUMBER(FIND(" – ",$BF1572)),LEFT($BF1572,FIND(" – ",$BF1572)-1),$BF1572),ProdTbl,3,0),"کد ناشناخته"))</f>
        <v/>
      </c>
      <c r="BI1572" s="22" t="n"/>
      <c r="BJ1572" s="21" t="n"/>
      <c r="BK1572" s="20" t="n"/>
      <c r="BL1572" s="18">
        <f>IF($BK1572="","",IFERROR(VLOOKUP(IFERROR(VLOOKUP(IF(ISNUMBER(FIND(" – ",$BK1572)),LEFT($BK1572,FIND(" – ",$BK1572)-1),$BK1572),ProdTbl,5,0),""),BasketTbl,2,0),"کد ناشناخته"))</f>
        <v/>
      </c>
      <c r="BM1572" s="18">
        <f>IF($BK1572="","",IFERROR(VLOOKUP(IF(ISNUMBER(FIND(" – ",$BK1572)),LEFT($BK1572,FIND(" – ",$BK1572)-1),$BK1572),ProdTbl,3,0),"کد ناشناخته"))</f>
        <v/>
      </c>
      <c r="BN1572" s="22" t="n"/>
      <c r="BO1572" s="21" t="n"/>
      <c r="BP1572" s="20" t="n"/>
      <c r="BQ1572" s="18">
        <f>IF($BP1572="","",IFERROR(VLOOKUP(IFERROR(VLOOKUP(IF(ISNUMBER(FIND(" – ",$BP1572)),LEFT($BP1572,FIND(" – ",$BP1572)-1),$BP1572),ProdTbl,5,0),""),BasketTbl,2,0),"کد ناشناخته"))</f>
        <v/>
      </c>
      <c r="BR1572" s="18">
        <f>IF($BP1572="","",IFERROR(VLOOKUP(IF(ISNUMBER(FIND(" – ",$BP1572)),LEFT($BP1572,FIND(" – ",$BP1572)-1),$BP1572),ProdTbl,3,0),"کد ناشناخته"))</f>
        <v/>
      </c>
      <c r="BS1572" s="22" t="n"/>
      <c r="BT1572" s="21" t="n"/>
      <c r="BU1572" s="20" t="n"/>
      <c r="BV1572" s="18">
        <f>IF($BU1572="","",IFERROR(VLOOKUP(IFERROR(VLOOKUP(IF(ISNUMBER(FIND(" – ",$BU1572)),LEFT($BU1572,FIND(" – ",$BU1572)-1),$BU1572),ProdTbl,5,0),""),BasketTbl,2,0),"کد ناشناخته"))</f>
        <v/>
      </c>
      <c r="BW1572" s="18">
        <f>IF($BU1572="","",IFERROR(VLOOKUP(IF(ISNUMBER(FIND(" – ",$BU1572)),LEFT($BU1572,FIND(" – ",$BU1572)-1),$BU1572),ProdTbl,3,0),"کد ناشناخته"))</f>
        <v/>
      </c>
      <c r="BX1572" s="22" t="n"/>
      <c r="BY1572" s="21" t="n"/>
      <c r="BZ1572" s="20" t="n"/>
      <c r="CA1572" s="18">
        <f>IF($BZ1572="","",IFERROR(VLOOKUP(IFERROR(VLOOKUP(IF(ISNUMBER(FIND(" – ",$BZ1572)),LEFT($BZ1572,FIND(" – ",$BZ1572)-1),$BZ1572),ProdTbl,5,0),""),BasketTbl,2,0),"کد ناشناخته"))</f>
        <v/>
      </c>
      <c r="CB1572" s="18">
        <f>IF($BZ1572="","",IFERROR(VLOOKUP(IF(ISNUMBER(FIND(" – ",$BZ1572)),LEFT($BZ1572,FIND(" – ",$BZ1572)-1),$BZ1572),ProdTbl,3,0),"کد ناشناخته"))</f>
        <v/>
      </c>
      <c r="CC1572" s="22" t="n"/>
      <c r="CD1572" s="21" t="n"/>
      <c r="CE1572" s="20" t="n"/>
      <c r="CF1572" s="18">
        <f>IF($CE1572="","",IFERROR(VLOOKUP(IFERROR(VLOOKUP(IF(ISNUMBER(FIND(" – ",$CE1572)),LEFT($CE1572,FIND(" – ",$CE1572)-1),$CE1572),ProdTbl,5,0),""),BasketTbl,2,0),"کد ناشناخته"))</f>
        <v/>
      </c>
      <c r="CG1572" s="18">
        <f>IF($CE1572="","",IFERROR(VLOOKUP(IF(ISNUMBER(FIND(" – ",$CE1572)),LEFT($CE1572,FIND(" – ",$CE1572)-1),$CE1572),ProdTbl,3,0),"کد ناشناخته"))</f>
        <v/>
      </c>
      <c r="CH1572" s="22" t="n"/>
      <c r="CI1572" s="21" t="n"/>
    </row>
    <row r="1573">
      <c r="A1573" s="18">
        <f>IF($B1573="","",COUNTA($B$10:$B1573))</f>
        <v/>
      </c>
      <c r="B1573" s="19" t="n"/>
      <c r="C1573" s="20" t="n"/>
      <c r="D1573" s="19" t="n"/>
      <c r="E1573" s="18">
        <f>IF($D1573="","",IFERROR(VLOOKUP(IF(ISNUMBER(FIND(" – ",$D1573)),LEFT($D1573,FIND(" – ",$D1573)-1),$D1573),SellerTbl,2,0),"کد ناشناخته"))</f>
        <v/>
      </c>
      <c r="F1573" s="21" t="n"/>
      <c r="G1573" s="21" t="n"/>
      <c r="H1573" s="22" t="n"/>
      <c r="I1573" s="23">
        <f>IF(OR($F1573="",$G1573=""),"",$F1573-$G1573)</f>
        <v/>
      </c>
      <c r="J1573" s="18">
        <f>IF($I1573="","",IF(ABS($I1573)&lt;=0.01*$F1573,"√","×"))</f>
        <v/>
      </c>
      <c r="K1573" s="23">
        <f>IF(COUNT($Q1573,$V1573,$AA1573,$AF1573,$AK1573,$AP1573,$AU1573,$AZ1573,$BE1573,$BJ1573,$BO1573,$BT1573,$BY1573,$CD1573,$CI1573)=0,"",SUM($Q1573,$V1573,$AA1573,$AF1573,$AK1573,$AP1573,$AU1573,$AZ1573,$BE1573,$BJ1573,$BO1573,$BT1573,$BY1573,$CD1573,$CI1573))</f>
        <v/>
      </c>
      <c r="L1573" s="23">
        <f>IF(OR($F1573="",$K1573=""),"",$F1573-$K1573)</f>
        <v/>
      </c>
      <c r="M1573" s="20" t="n"/>
      <c r="N1573" s="18">
        <f>IF($M1573="","",IFERROR(VLOOKUP(IFERROR(VLOOKUP(IF(ISNUMBER(FIND(" – ",$M1573)),LEFT($M1573,FIND(" – ",$M1573)-1),$M1573),ProdTbl,5,0),""),BasketTbl,2,0),"کد ناشناخته"))</f>
        <v/>
      </c>
      <c r="O1573" s="18">
        <f>IF($M1573="","",IFERROR(VLOOKUP(IF(ISNUMBER(FIND(" – ",$M1573)),LEFT($M1573,FIND(" – ",$M1573)-1),$M1573),ProdTbl,3,0),"کد ناشناخته"))</f>
        <v/>
      </c>
      <c r="P1573" s="22" t="n"/>
      <c r="Q1573" s="21" t="n"/>
      <c r="R1573" s="20" t="n"/>
      <c r="S1573" s="18">
        <f>IF($R1573="","",IFERROR(VLOOKUP(IFERROR(VLOOKUP(IF(ISNUMBER(FIND(" – ",$R1573)),LEFT($R1573,FIND(" – ",$R1573)-1),$R1573),ProdTbl,5,0),""),BasketTbl,2,0),"کد ناشناخته"))</f>
        <v/>
      </c>
      <c r="T1573" s="18">
        <f>IF($R1573="","",IFERROR(VLOOKUP(IF(ISNUMBER(FIND(" – ",$R1573)),LEFT($R1573,FIND(" – ",$R1573)-1),$R1573),ProdTbl,3,0),"کد ناشناخته"))</f>
        <v/>
      </c>
      <c r="U1573" s="22" t="n"/>
      <c r="V1573" s="21" t="n"/>
      <c r="W1573" s="20" t="n"/>
      <c r="X1573" s="18">
        <f>IF($W1573="","",IFERROR(VLOOKUP(IFERROR(VLOOKUP(IF(ISNUMBER(FIND(" – ",$W1573)),LEFT($W1573,FIND(" – ",$W1573)-1),$W1573),ProdTbl,5,0),""),BasketTbl,2,0),"کد ناشناخته"))</f>
        <v/>
      </c>
      <c r="Y1573" s="18">
        <f>IF($W1573="","",IFERROR(VLOOKUP(IF(ISNUMBER(FIND(" – ",$W1573)),LEFT($W1573,FIND(" – ",$W1573)-1),$W1573),ProdTbl,3,0),"کد ناشناخته"))</f>
        <v/>
      </c>
      <c r="Z1573" s="22" t="n"/>
      <c r="AA1573" s="21" t="n"/>
      <c r="AB1573" s="20" t="n"/>
      <c r="AC1573" s="18">
        <f>IF($AB1573="","",IFERROR(VLOOKUP(IFERROR(VLOOKUP(IF(ISNUMBER(FIND(" – ",$AB1573)),LEFT($AB1573,FIND(" – ",$AB1573)-1),$AB1573),ProdTbl,5,0),""),BasketTbl,2,0),"کد ناشناخته"))</f>
        <v/>
      </c>
      <c r="AD1573" s="18">
        <f>IF($AB1573="","",IFERROR(VLOOKUP(IF(ISNUMBER(FIND(" – ",$AB1573)),LEFT($AB1573,FIND(" – ",$AB1573)-1),$AB1573),ProdTbl,3,0),"کد ناشناخته"))</f>
        <v/>
      </c>
      <c r="AE1573" s="22" t="n"/>
      <c r="AF1573" s="21" t="n"/>
      <c r="AG1573" s="20" t="n"/>
      <c r="AH1573" s="18">
        <f>IF($AG1573="","",IFERROR(VLOOKUP(IFERROR(VLOOKUP(IF(ISNUMBER(FIND(" – ",$AG1573)),LEFT($AG1573,FIND(" – ",$AG1573)-1),$AG1573),ProdTbl,5,0),""),BasketTbl,2,0),"کد ناشناخته"))</f>
        <v/>
      </c>
      <c r="AI1573" s="18">
        <f>IF($AG1573="","",IFERROR(VLOOKUP(IF(ISNUMBER(FIND(" – ",$AG1573)),LEFT($AG1573,FIND(" – ",$AG1573)-1),$AG1573),ProdTbl,3,0),"کد ناشناخته"))</f>
        <v/>
      </c>
      <c r="AJ1573" s="22" t="n"/>
      <c r="AK1573" s="21" t="n"/>
      <c r="AL1573" s="20" t="n"/>
      <c r="AM1573" s="18">
        <f>IF($AL1573="","",IFERROR(VLOOKUP(IFERROR(VLOOKUP(IF(ISNUMBER(FIND(" – ",$AL1573)),LEFT($AL1573,FIND(" – ",$AL1573)-1),$AL1573),ProdTbl,5,0),""),BasketTbl,2,0),"کد ناشناخته"))</f>
        <v/>
      </c>
      <c r="AN1573" s="18">
        <f>IF($AL1573="","",IFERROR(VLOOKUP(IF(ISNUMBER(FIND(" – ",$AL1573)),LEFT($AL1573,FIND(" – ",$AL1573)-1),$AL1573),ProdTbl,3,0),"کد ناشناخته"))</f>
        <v/>
      </c>
      <c r="AO1573" s="22" t="n"/>
      <c r="AP1573" s="21" t="n"/>
      <c r="AQ1573" s="20" t="n"/>
      <c r="AR1573" s="18">
        <f>IF($AQ1573="","",IFERROR(VLOOKUP(IFERROR(VLOOKUP(IF(ISNUMBER(FIND(" – ",$AQ1573)),LEFT($AQ1573,FIND(" – ",$AQ1573)-1),$AQ1573),ProdTbl,5,0),""),BasketTbl,2,0),"کد ناشناخته"))</f>
        <v/>
      </c>
      <c r="AS1573" s="18">
        <f>IF($AQ1573="","",IFERROR(VLOOKUP(IF(ISNUMBER(FIND(" – ",$AQ1573)),LEFT($AQ1573,FIND(" – ",$AQ1573)-1),$AQ1573),ProdTbl,3,0),"کد ناشناخته"))</f>
        <v/>
      </c>
      <c r="AT1573" s="22" t="n"/>
      <c r="AU1573" s="21" t="n"/>
      <c r="AV1573" s="20" t="n"/>
      <c r="AW1573" s="18">
        <f>IF($AV1573="","",IFERROR(VLOOKUP(IFERROR(VLOOKUP(IF(ISNUMBER(FIND(" – ",$AV1573)),LEFT($AV1573,FIND(" – ",$AV1573)-1),$AV1573),ProdTbl,5,0),""),BasketTbl,2,0),"کد ناشناخته"))</f>
        <v/>
      </c>
      <c r="AX1573" s="18">
        <f>IF($AV1573="","",IFERROR(VLOOKUP(IF(ISNUMBER(FIND(" – ",$AV1573)),LEFT($AV1573,FIND(" – ",$AV1573)-1),$AV1573),ProdTbl,3,0),"کد ناشناخته"))</f>
        <v/>
      </c>
      <c r="AY1573" s="22" t="n"/>
      <c r="AZ1573" s="21" t="n"/>
      <c r="BA1573" s="20" t="n"/>
      <c r="BB1573" s="18">
        <f>IF($BA1573="","",IFERROR(VLOOKUP(IFERROR(VLOOKUP(IF(ISNUMBER(FIND(" – ",$BA1573)),LEFT($BA1573,FIND(" – ",$BA1573)-1),$BA1573),ProdTbl,5,0),""),BasketTbl,2,0),"کد ناشناخته"))</f>
        <v/>
      </c>
      <c r="BC1573" s="18">
        <f>IF($BA1573="","",IFERROR(VLOOKUP(IF(ISNUMBER(FIND(" – ",$BA1573)),LEFT($BA1573,FIND(" – ",$BA1573)-1),$BA1573),ProdTbl,3,0),"کد ناشناخته"))</f>
        <v/>
      </c>
      <c r="BD1573" s="22" t="n"/>
      <c r="BE1573" s="21" t="n"/>
      <c r="BF1573" s="20" t="n"/>
      <c r="BG1573" s="18">
        <f>IF($BF1573="","",IFERROR(VLOOKUP(IFERROR(VLOOKUP(IF(ISNUMBER(FIND(" – ",$BF1573)),LEFT($BF1573,FIND(" – ",$BF1573)-1),$BF1573),ProdTbl,5,0),""),BasketTbl,2,0),"کد ناشناخته"))</f>
        <v/>
      </c>
      <c r="BH1573" s="18">
        <f>IF($BF1573="","",IFERROR(VLOOKUP(IF(ISNUMBER(FIND(" – ",$BF1573)),LEFT($BF1573,FIND(" – ",$BF1573)-1),$BF1573),ProdTbl,3,0),"کد ناشناخته"))</f>
        <v/>
      </c>
      <c r="BI1573" s="22" t="n"/>
      <c r="BJ1573" s="21" t="n"/>
      <c r="BK1573" s="20" t="n"/>
      <c r="BL1573" s="18">
        <f>IF($BK1573="","",IFERROR(VLOOKUP(IFERROR(VLOOKUP(IF(ISNUMBER(FIND(" – ",$BK1573)),LEFT($BK1573,FIND(" – ",$BK1573)-1),$BK1573),ProdTbl,5,0),""),BasketTbl,2,0),"کد ناشناخته"))</f>
        <v/>
      </c>
      <c r="BM1573" s="18">
        <f>IF($BK1573="","",IFERROR(VLOOKUP(IF(ISNUMBER(FIND(" – ",$BK1573)),LEFT($BK1573,FIND(" – ",$BK1573)-1),$BK1573),ProdTbl,3,0),"کد ناشناخته"))</f>
        <v/>
      </c>
      <c r="BN1573" s="22" t="n"/>
      <c r="BO1573" s="21" t="n"/>
      <c r="BP1573" s="20" t="n"/>
      <c r="BQ1573" s="18">
        <f>IF($BP1573="","",IFERROR(VLOOKUP(IFERROR(VLOOKUP(IF(ISNUMBER(FIND(" – ",$BP1573)),LEFT($BP1573,FIND(" – ",$BP1573)-1),$BP1573),ProdTbl,5,0),""),BasketTbl,2,0),"کد ناشناخته"))</f>
        <v/>
      </c>
      <c r="BR1573" s="18">
        <f>IF($BP1573="","",IFERROR(VLOOKUP(IF(ISNUMBER(FIND(" – ",$BP1573)),LEFT($BP1573,FIND(" – ",$BP1573)-1),$BP1573),ProdTbl,3,0),"کد ناشناخته"))</f>
        <v/>
      </c>
      <c r="BS1573" s="22" t="n"/>
      <c r="BT1573" s="21" t="n"/>
      <c r="BU1573" s="20" t="n"/>
      <c r="BV1573" s="18">
        <f>IF($BU1573="","",IFERROR(VLOOKUP(IFERROR(VLOOKUP(IF(ISNUMBER(FIND(" – ",$BU1573)),LEFT($BU1573,FIND(" – ",$BU1573)-1),$BU1573),ProdTbl,5,0),""),BasketTbl,2,0),"کد ناشناخته"))</f>
        <v/>
      </c>
      <c r="BW1573" s="18">
        <f>IF($BU1573="","",IFERROR(VLOOKUP(IF(ISNUMBER(FIND(" – ",$BU1573)),LEFT($BU1573,FIND(" – ",$BU1573)-1),$BU1573),ProdTbl,3,0),"کد ناشناخته"))</f>
        <v/>
      </c>
      <c r="BX1573" s="22" t="n"/>
      <c r="BY1573" s="21" t="n"/>
      <c r="BZ1573" s="20" t="n"/>
      <c r="CA1573" s="18">
        <f>IF($BZ1573="","",IFERROR(VLOOKUP(IFERROR(VLOOKUP(IF(ISNUMBER(FIND(" – ",$BZ1573)),LEFT($BZ1573,FIND(" – ",$BZ1573)-1),$BZ1573),ProdTbl,5,0),""),BasketTbl,2,0),"کد ناشناخته"))</f>
        <v/>
      </c>
      <c r="CB1573" s="18">
        <f>IF($BZ1573="","",IFERROR(VLOOKUP(IF(ISNUMBER(FIND(" – ",$BZ1573)),LEFT($BZ1573,FIND(" – ",$BZ1573)-1),$BZ1573),ProdTbl,3,0),"کد ناشناخته"))</f>
        <v/>
      </c>
      <c r="CC1573" s="22" t="n"/>
      <c r="CD1573" s="21" t="n"/>
      <c r="CE1573" s="20" t="n"/>
      <c r="CF1573" s="18">
        <f>IF($CE1573="","",IFERROR(VLOOKUP(IFERROR(VLOOKUP(IF(ISNUMBER(FIND(" – ",$CE1573)),LEFT($CE1573,FIND(" – ",$CE1573)-1),$CE1573),ProdTbl,5,0),""),BasketTbl,2,0),"کد ناشناخته"))</f>
        <v/>
      </c>
      <c r="CG1573" s="18">
        <f>IF($CE1573="","",IFERROR(VLOOKUP(IF(ISNUMBER(FIND(" – ",$CE1573)),LEFT($CE1573,FIND(" – ",$CE1573)-1),$CE1573),ProdTbl,3,0),"کد ناشناخته"))</f>
        <v/>
      </c>
      <c r="CH1573" s="22" t="n"/>
      <c r="CI1573" s="21" t="n"/>
    </row>
    <row r="1574">
      <c r="A1574" s="18">
        <f>IF($B1574="","",COUNTA($B$10:$B1574))</f>
        <v/>
      </c>
      <c r="B1574" s="19" t="n"/>
      <c r="C1574" s="20" t="n"/>
      <c r="D1574" s="19" t="n"/>
      <c r="E1574" s="18">
        <f>IF($D1574="","",IFERROR(VLOOKUP(IF(ISNUMBER(FIND(" – ",$D1574)),LEFT($D1574,FIND(" – ",$D1574)-1),$D1574),SellerTbl,2,0),"کد ناشناخته"))</f>
        <v/>
      </c>
      <c r="F1574" s="21" t="n"/>
      <c r="G1574" s="21" t="n"/>
      <c r="H1574" s="22" t="n"/>
      <c r="I1574" s="23">
        <f>IF(OR($F1574="",$G1574=""),"",$F1574-$G1574)</f>
        <v/>
      </c>
      <c r="J1574" s="18">
        <f>IF($I1574="","",IF(ABS($I1574)&lt;=0.01*$F1574,"√","×"))</f>
        <v/>
      </c>
      <c r="K1574" s="23">
        <f>IF(COUNT($Q1574,$V1574,$AA1574,$AF1574,$AK1574,$AP1574,$AU1574,$AZ1574,$BE1574,$BJ1574,$BO1574,$BT1574,$BY1574,$CD1574,$CI1574)=0,"",SUM($Q1574,$V1574,$AA1574,$AF1574,$AK1574,$AP1574,$AU1574,$AZ1574,$BE1574,$BJ1574,$BO1574,$BT1574,$BY1574,$CD1574,$CI1574))</f>
        <v/>
      </c>
      <c r="L1574" s="23">
        <f>IF(OR($F1574="",$K1574=""),"",$F1574-$K1574)</f>
        <v/>
      </c>
      <c r="M1574" s="20" t="n"/>
      <c r="N1574" s="18">
        <f>IF($M1574="","",IFERROR(VLOOKUP(IFERROR(VLOOKUP(IF(ISNUMBER(FIND(" – ",$M1574)),LEFT($M1574,FIND(" – ",$M1574)-1),$M1574),ProdTbl,5,0),""),BasketTbl,2,0),"کد ناشناخته"))</f>
        <v/>
      </c>
      <c r="O1574" s="18">
        <f>IF($M1574="","",IFERROR(VLOOKUP(IF(ISNUMBER(FIND(" – ",$M1574)),LEFT($M1574,FIND(" – ",$M1574)-1),$M1574),ProdTbl,3,0),"کد ناشناخته"))</f>
        <v/>
      </c>
      <c r="P1574" s="22" t="n"/>
      <c r="Q1574" s="21" t="n"/>
      <c r="R1574" s="20" t="n"/>
      <c r="S1574" s="18">
        <f>IF($R1574="","",IFERROR(VLOOKUP(IFERROR(VLOOKUP(IF(ISNUMBER(FIND(" – ",$R1574)),LEFT($R1574,FIND(" – ",$R1574)-1),$R1574),ProdTbl,5,0),""),BasketTbl,2,0),"کد ناشناخته"))</f>
        <v/>
      </c>
      <c r="T1574" s="18">
        <f>IF($R1574="","",IFERROR(VLOOKUP(IF(ISNUMBER(FIND(" – ",$R1574)),LEFT($R1574,FIND(" – ",$R1574)-1),$R1574),ProdTbl,3,0),"کد ناشناخته"))</f>
        <v/>
      </c>
      <c r="U1574" s="22" t="n"/>
      <c r="V1574" s="21" t="n"/>
      <c r="W1574" s="20" t="n"/>
      <c r="X1574" s="18">
        <f>IF($W1574="","",IFERROR(VLOOKUP(IFERROR(VLOOKUP(IF(ISNUMBER(FIND(" – ",$W1574)),LEFT($W1574,FIND(" – ",$W1574)-1),$W1574),ProdTbl,5,0),""),BasketTbl,2,0),"کد ناشناخته"))</f>
        <v/>
      </c>
      <c r="Y1574" s="18">
        <f>IF($W1574="","",IFERROR(VLOOKUP(IF(ISNUMBER(FIND(" – ",$W1574)),LEFT($W1574,FIND(" – ",$W1574)-1),$W1574),ProdTbl,3,0),"کد ناشناخته"))</f>
        <v/>
      </c>
      <c r="Z1574" s="22" t="n"/>
      <c r="AA1574" s="21" t="n"/>
      <c r="AB1574" s="20" t="n"/>
      <c r="AC1574" s="18">
        <f>IF($AB1574="","",IFERROR(VLOOKUP(IFERROR(VLOOKUP(IF(ISNUMBER(FIND(" – ",$AB1574)),LEFT($AB1574,FIND(" – ",$AB1574)-1),$AB1574),ProdTbl,5,0),""),BasketTbl,2,0),"کد ناشناخته"))</f>
        <v/>
      </c>
      <c r="AD1574" s="18">
        <f>IF($AB1574="","",IFERROR(VLOOKUP(IF(ISNUMBER(FIND(" – ",$AB1574)),LEFT($AB1574,FIND(" – ",$AB1574)-1),$AB1574),ProdTbl,3,0),"کد ناشناخته"))</f>
        <v/>
      </c>
      <c r="AE1574" s="22" t="n"/>
      <c r="AF1574" s="21" t="n"/>
      <c r="AG1574" s="20" t="n"/>
      <c r="AH1574" s="18">
        <f>IF($AG1574="","",IFERROR(VLOOKUP(IFERROR(VLOOKUP(IF(ISNUMBER(FIND(" – ",$AG1574)),LEFT($AG1574,FIND(" – ",$AG1574)-1),$AG1574),ProdTbl,5,0),""),BasketTbl,2,0),"کد ناشناخته"))</f>
        <v/>
      </c>
      <c r="AI1574" s="18">
        <f>IF($AG1574="","",IFERROR(VLOOKUP(IF(ISNUMBER(FIND(" – ",$AG1574)),LEFT($AG1574,FIND(" – ",$AG1574)-1),$AG1574),ProdTbl,3,0),"کد ناشناخته"))</f>
        <v/>
      </c>
      <c r="AJ1574" s="22" t="n"/>
      <c r="AK1574" s="21" t="n"/>
      <c r="AL1574" s="20" t="n"/>
      <c r="AM1574" s="18">
        <f>IF($AL1574="","",IFERROR(VLOOKUP(IFERROR(VLOOKUP(IF(ISNUMBER(FIND(" – ",$AL1574)),LEFT($AL1574,FIND(" – ",$AL1574)-1),$AL1574),ProdTbl,5,0),""),BasketTbl,2,0),"کد ناشناخته"))</f>
        <v/>
      </c>
      <c r="AN1574" s="18">
        <f>IF($AL1574="","",IFERROR(VLOOKUP(IF(ISNUMBER(FIND(" – ",$AL1574)),LEFT($AL1574,FIND(" – ",$AL1574)-1),$AL1574),ProdTbl,3,0),"کد ناشناخته"))</f>
        <v/>
      </c>
      <c r="AO1574" s="22" t="n"/>
      <c r="AP1574" s="21" t="n"/>
      <c r="AQ1574" s="20" t="n"/>
      <c r="AR1574" s="18">
        <f>IF($AQ1574="","",IFERROR(VLOOKUP(IFERROR(VLOOKUP(IF(ISNUMBER(FIND(" – ",$AQ1574)),LEFT($AQ1574,FIND(" – ",$AQ1574)-1),$AQ1574),ProdTbl,5,0),""),BasketTbl,2,0),"کد ناشناخته"))</f>
        <v/>
      </c>
      <c r="AS1574" s="18">
        <f>IF($AQ1574="","",IFERROR(VLOOKUP(IF(ISNUMBER(FIND(" – ",$AQ1574)),LEFT($AQ1574,FIND(" – ",$AQ1574)-1),$AQ1574),ProdTbl,3,0),"کد ناشناخته"))</f>
        <v/>
      </c>
      <c r="AT1574" s="22" t="n"/>
      <c r="AU1574" s="21" t="n"/>
      <c r="AV1574" s="20" t="n"/>
      <c r="AW1574" s="18">
        <f>IF($AV1574="","",IFERROR(VLOOKUP(IFERROR(VLOOKUP(IF(ISNUMBER(FIND(" – ",$AV1574)),LEFT($AV1574,FIND(" – ",$AV1574)-1),$AV1574),ProdTbl,5,0),""),BasketTbl,2,0),"کد ناشناخته"))</f>
        <v/>
      </c>
      <c r="AX1574" s="18">
        <f>IF($AV1574="","",IFERROR(VLOOKUP(IF(ISNUMBER(FIND(" – ",$AV1574)),LEFT($AV1574,FIND(" – ",$AV1574)-1),$AV1574),ProdTbl,3,0),"کد ناشناخته"))</f>
        <v/>
      </c>
      <c r="AY1574" s="22" t="n"/>
      <c r="AZ1574" s="21" t="n"/>
      <c r="BA1574" s="20" t="n"/>
      <c r="BB1574" s="18">
        <f>IF($BA1574="","",IFERROR(VLOOKUP(IFERROR(VLOOKUP(IF(ISNUMBER(FIND(" – ",$BA1574)),LEFT($BA1574,FIND(" – ",$BA1574)-1),$BA1574),ProdTbl,5,0),""),BasketTbl,2,0),"کد ناشناخته"))</f>
        <v/>
      </c>
      <c r="BC1574" s="18">
        <f>IF($BA1574="","",IFERROR(VLOOKUP(IF(ISNUMBER(FIND(" – ",$BA1574)),LEFT($BA1574,FIND(" – ",$BA1574)-1),$BA1574),ProdTbl,3,0),"کد ناشناخته"))</f>
        <v/>
      </c>
      <c r="BD1574" s="22" t="n"/>
      <c r="BE1574" s="21" t="n"/>
      <c r="BF1574" s="20" t="n"/>
      <c r="BG1574" s="18">
        <f>IF($BF1574="","",IFERROR(VLOOKUP(IFERROR(VLOOKUP(IF(ISNUMBER(FIND(" – ",$BF1574)),LEFT($BF1574,FIND(" – ",$BF1574)-1),$BF1574),ProdTbl,5,0),""),BasketTbl,2,0),"کد ناشناخته"))</f>
        <v/>
      </c>
      <c r="BH1574" s="18">
        <f>IF($BF1574="","",IFERROR(VLOOKUP(IF(ISNUMBER(FIND(" – ",$BF1574)),LEFT($BF1574,FIND(" – ",$BF1574)-1),$BF1574),ProdTbl,3,0),"کد ناشناخته"))</f>
        <v/>
      </c>
      <c r="BI1574" s="22" t="n"/>
      <c r="BJ1574" s="21" t="n"/>
      <c r="BK1574" s="20" t="n"/>
      <c r="BL1574" s="18">
        <f>IF($BK1574="","",IFERROR(VLOOKUP(IFERROR(VLOOKUP(IF(ISNUMBER(FIND(" – ",$BK1574)),LEFT($BK1574,FIND(" – ",$BK1574)-1),$BK1574),ProdTbl,5,0),""),BasketTbl,2,0),"کد ناشناخته"))</f>
        <v/>
      </c>
      <c r="BM1574" s="18">
        <f>IF($BK1574="","",IFERROR(VLOOKUP(IF(ISNUMBER(FIND(" – ",$BK1574)),LEFT($BK1574,FIND(" – ",$BK1574)-1),$BK1574),ProdTbl,3,0),"کد ناشناخته"))</f>
        <v/>
      </c>
      <c r="BN1574" s="22" t="n"/>
      <c r="BO1574" s="21" t="n"/>
      <c r="BP1574" s="20" t="n"/>
      <c r="BQ1574" s="18">
        <f>IF($BP1574="","",IFERROR(VLOOKUP(IFERROR(VLOOKUP(IF(ISNUMBER(FIND(" – ",$BP1574)),LEFT($BP1574,FIND(" – ",$BP1574)-1),$BP1574),ProdTbl,5,0),""),BasketTbl,2,0),"کد ناشناخته"))</f>
        <v/>
      </c>
      <c r="BR1574" s="18">
        <f>IF($BP1574="","",IFERROR(VLOOKUP(IF(ISNUMBER(FIND(" – ",$BP1574)),LEFT($BP1574,FIND(" – ",$BP1574)-1),$BP1574),ProdTbl,3,0),"کد ناشناخته"))</f>
        <v/>
      </c>
      <c r="BS1574" s="22" t="n"/>
      <c r="BT1574" s="21" t="n"/>
      <c r="BU1574" s="20" t="n"/>
      <c r="BV1574" s="18">
        <f>IF($BU1574="","",IFERROR(VLOOKUP(IFERROR(VLOOKUP(IF(ISNUMBER(FIND(" – ",$BU1574)),LEFT($BU1574,FIND(" – ",$BU1574)-1),$BU1574),ProdTbl,5,0),""),BasketTbl,2,0),"کد ناشناخته"))</f>
        <v/>
      </c>
      <c r="BW1574" s="18">
        <f>IF($BU1574="","",IFERROR(VLOOKUP(IF(ISNUMBER(FIND(" – ",$BU1574)),LEFT($BU1574,FIND(" – ",$BU1574)-1),$BU1574),ProdTbl,3,0),"کد ناشناخته"))</f>
        <v/>
      </c>
      <c r="BX1574" s="22" t="n"/>
      <c r="BY1574" s="21" t="n"/>
      <c r="BZ1574" s="20" t="n"/>
      <c r="CA1574" s="18">
        <f>IF($BZ1574="","",IFERROR(VLOOKUP(IFERROR(VLOOKUP(IF(ISNUMBER(FIND(" – ",$BZ1574)),LEFT($BZ1574,FIND(" – ",$BZ1574)-1),$BZ1574),ProdTbl,5,0),""),BasketTbl,2,0),"کد ناشناخته"))</f>
        <v/>
      </c>
      <c r="CB1574" s="18">
        <f>IF($BZ1574="","",IFERROR(VLOOKUP(IF(ISNUMBER(FIND(" – ",$BZ1574)),LEFT($BZ1574,FIND(" – ",$BZ1574)-1),$BZ1574),ProdTbl,3,0),"کد ناشناخته"))</f>
        <v/>
      </c>
      <c r="CC1574" s="22" t="n"/>
      <c r="CD1574" s="21" t="n"/>
      <c r="CE1574" s="20" t="n"/>
      <c r="CF1574" s="18">
        <f>IF($CE1574="","",IFERROR(VLOOKUP(IFERROR(VLOOKUP(IF(ISNUMBER(FIND(" – ",$CE1574)),LEFT($CE1574,FIND(" – ",$CE1574)-1),$CE1574),ProdTbl,5,0),""),BasketTbl,2,0),"کد ناشناخته"))</f>
        <v/>
      </c>
      <c r="CG1574" s="18">
        <f>IF($CE1574="","",IFERROR(VLOOKUP(IF(ISNUMBER(FIND(" – ",$CE1574)),LEFT($CE1574,FIND(" – ",$CE1574)-1),$CE1574),ProdTbl,3,0),"کد ناشناخته"))</f>
        <v/>
      </c>
      <c r="CH1574" s="22" t="n"/>
      <c r="CI1574" s="21" t="n"/>
    </row>
    <row r="1575">
      <c r="A1575" s="18">
        <f>IF($B1575="","",COUNTA($B$10:$B1575))</f>
        <v/>
      </c>
      <c r="B1575" s="19" t="n"/>
      <c r="C1575" s="20" t="n"/>
      <c r="D1575" s="19" t="n"/>
      <c r="E1575" s="18">
        <f>IF($D1575="","",IFERROR(VLOOKUP(IF(ISNUMBER(FIND(" – ",$D1575)),LEFT($D1575,FIND(" – ",$D1575)-1),$D1575),SellerTbl,2,0),"کد ناشناخته"))</f>
        <v/>
      </c>
      <c r="F1575" s="21" t="n"/>
      <c r="G1575" s="21" t="n"/>
      <c r="H1575" s="22" t="n"/>
      <c r="I1575" s="23">
        <f>IF(OR($F1575="",$G1575=""),"",$F1575-$G1575)</f>
        <v/>
      </c>
      <c r="J1575" s="18">
        <f>IF($I1575="","",IF(ABS($I1575)&lt;=0.01*$F1575,"√","×"))</f>
        <v/>
      </c>
      <c r="K1575" s="23">
        <f>IF(COUNT($Q1575,$V1575,$AA1575,$AF1575,$AK1575,$AP1575,$AU1575,$AZ1575,$BE1575,$BJ1575,$BO1575,$BT1575,$BY1575,$CD1575,$CI1575)=0,"",SUM($Q1575,$V1575,$AA1575,$AF1575,$AK1575,$AP1575,$AU1575,$AZ1575,$BE1575,$BJ1575,$BO1575,$BT1575,$BY1575,$CD1575,$CI1575))</f>
        <v/>
      </c>
      <c r="L1575" s="23">
        <f>IF(OR($F1575="",$K1575=""),"",$F1575-$K1575)</f>
        <v/>
      </c>
      <c r="M1575" s="20" t="n"/>
      <c r="N1575" s="18">
        <f>IF($M1575="","",IFERROR(VLOOKUP(IFERROR(VLOOKUP(IF(ISNUMBER(FIND(" – ",$M1575)),LEFT($M1575,FIND(" – ",$M1575)-1),$M1575),ProdTbl,5,0),""),BasketTbl,2,0),"کد ناشناخته"))</f>
        <v/>
      </c>
      <c r="O1575" s="18">
        <f>IF($M1575="","",IFERROR(VLOOKUP(IF(ISNUMBER(FIND(" – ",$M1575)),LEFT($M1575,FIND(" – ",$M1575)-1),$M1575),ProdTbl,3,0),"کد ناشناخته"))</f>
        <v/>
      </c>
      <c r="P1575" s="22" t="n"/>
      <c r="Q1575" s="21" t="n"/>
      <c r="R1575" s="20" t="n"/>
      <c r="S1575" s="18">
        <f>IF($R1575="","",IFERROR(VLOOKUP(IFERROR(VLOOKUP(IF(ISNUMBER(FIND(" – ",$R1575)),LEFT($R1575,FIND(" – ",$R1575)-1),$R1575),ProdTbl,5,0),""),BasketTbl,2,0),"کد ناشناخته"))</f>
        <v/>
      </c>
      <c r="T1575" s="18">
        <f>IF($R1575="","",IFERROR(VLOOKUP(IF(ISNUMBER(FIND(" – ",$R1575)),LEFT($R1575,FIND(" – ",$R1575)-1),$R1575),ProdTbl,3,0),"کد ناشناخته"))</f>
        <v/>
      </c>
      <c r="U1575" s="22" t="n"/>
      <c r="V1575" s="21" t="n"/>
      <c r="W1575" s="20" t="n"/>
      <c r="X1575" s="18">
        <f>IF($W1575="","",IFERROR(VLOOKUP(IFERROR(VLOOKUP(IF(ISNUMBER(FIND(" – ",$W1575)),LEFT($W1575,FIND(" – ",$W1575)-1),$W1575),ProdTbl,5,0),""),BasketTbl,2,0),"کد ناشناخته"))</f>
        <v/>
      </c>
      <c r="Y1575" s="18">
        <f>IF($W1575="","",IFERROR(VLOOKUP(IF(ISNUMBER(FIND(" – ",$W1575)),LEFT($W1575,FIND(" – ",$W1575)-1),$W1575),ProdTbl,3,0),"کد ناشناخته"))</f>
        <v/>
      </c>
      <c r="Z1575" s="22" t="n"/>
      <c r="AA1575" s="21" t="n"/>
      <c r="AB1575" s="20" t="n"/>
      <c r="AC1575" s="18">
        <f>IF($AB1575="","",IFERROR(VLOOKUP(IFERROR(VLOOKUP(IF(ISNUMBER(FIND(" – ",$AB1575)),LEFT($AB1575,FIND(" – ",$AB1575)-1),$AB1575),ProdTbl,5,0),""),BasketTbl,2,0),"کد ناشناخته"))</f>
        <v/>
      </c>
      <c r="AD1575" s="18">
        <f>IF($AB1575="","",IFERROR(VLOOKUP(IF(ISNUMBER(FIND(" – ",$AB1575)),LEFT($AB1575,FIND(" – ",$AB1575)-1),$AB1575),ProdTbl,3,0),"کد ناشناخته"))</f>
        <v/>
      </c>
      <c r="AE1575" s="22" t="n"/>
      <c r="AF1575" s="21" t="n"/>
      <c r="AG1575" s="20" t="n"/>
      <c r="AH1575" s="18">
        <f>IF($AG1575="","",IFERROR(VLOOKUP(IFERROR(VLOOKUP(IF(ISNUMBER(FIND(" – ",$AG1575)),LEFT($AG1575,FIND(" – ",$AG1575)-1),$AG1575),ProdTbl,5,0),""),BasketTbl,2,0),"کد ناشناخته"))</f>
        <v/>
      </c>
      <c r="AI1575" s="18">
        <f>IF($AG1575="","",IFERROR(VLOOKUP(IF(ISNUMBER(FIND(" – ",$AG1575)),LEFT($AG1575,FIND(" – ",$AG1575)-1),$AG1575),ProdTbl,3,0),"کد ناشناخته"))</f>
        <v/>
      </c>
      <c r="AJ1575" s="22" t="n"/>
      <c r="AK1575" s="21" t="n"/>
      <c r="AL1575" s="20" t="n"/>
      <c r="AM1575" s="18">
        <f>IF($AL1575="","",IFERROR(VLOOKUP(IFERROR(VLOOKUP(IF(ISNUMBER(FIND(" – ",$AL1575)),LEFT($AL1575,FIND(" – ",$AL1575)-1),$AL1575),ProdTbl,5,0),""),BasketTbl,2,0),"کد ناشناخته"))</f>
        <v/>
      </c>
      <c r="AN1575" s="18">
        <f>IF($AL1575="","",IFERROR(VLOOKUP(IF(ISNUMBER(FIND(" – ",$AL1575)),LEFT($AL1575,FIND(" – ",$AL1575)-1),$AL1575),ProdTbl,3,0),"کد ناشناخته"))</f>
        <v/>
      </c>
      <c r="AO1575" s="22" t="n"/>
      <c r="AP1575" s="21" t="n"/>
      <c r="AQ1575" s="20" t="n"/>
      <c r="AR1575" s="18">
        <f>IF($AQ1575="","",IFERROR(VLOOKUP(IFERROR(VLOOKUP(IF(ISNUMBER(FIND(" – ",$AQ1575)),LEFT($AQ1575,FIND(" – ",$AQ1575)-1),$AQ1575),ProdTbl,5,0),""),BasketTbl,2,0),"کد ناشناخته"))</f>
        <v/>
      </c>
      <c r="AS1575" s="18">
        <f>IF($AQ1575="","",IFERROR(VLOOKUP(IF(ISNUMBER(FIND(" – ",$AQ1575)),LEFT($AQ1575,FIND(" – ",$AQ1575)-1),$AQ1575),ProdTbl,3,0),"کد ناشناخته"))</f>
        <v/>
      </c>
      <c r="AT1575" s="22" t="n"/>
      <c r="AU1575" s="21" t="n"/>
      <c r="AV1575" s="20" t="n"/>
      <c r="AW1575" s="18">
        <f>IF($AV1575="","",IFERROR(VLOOKUP(IFERROR(VLOOKUP(IF(ISNUMBER(FIND(" – ",$AV1575)),LEFT($AV1575,FIND(" – ",$AV1575)-1),$AV1575),ProdTbl,5,0),""),BasketTbl,2,0),"کد ناشناخته"))</f>
        <v/>
      </c>
      <c r="AX1575" s="18">
        <f>IF($AV1575="","",IFERROR(VLOOKUP(IF(ISNUMBER(FIND(" – ",$AV1575)),LEFT($AV1575,FIND(" – ",$AV1575)-1),$AV1575),ProdTbl,3,0),"کد ناشناخته"))</f>
        <v/>
      </c>
      <c r="AY1575" s="22" t="n"/>
      <c r="AZ1575" s="21" t="n"/>
      <c r="BA1575" s="20" t="n"/>
      <c r="BB1575" s="18">
        <f>IF($BA1575="","",IFERROR(VLOOKUP(IFERROR(VLOOKUP(IF(ISNUMBER(FIND(" – ",$BA1575)),LEFT($BA1575,FIND(" – ",$BA1575)-1),$BA1575),ProdTbl,5,0),""),BasketTbl,2,0),"کد ناشناخته"))</f>
        <v/>
      </c>
      <c r="BC1575" s="18">
        <f>IF($BA1575="","",IFERROR(VLOOKUP(IF(ISNUMBER(FIND(" – ",$BA1575)),LEFT($BA1575,FIND(" – ",$BA1575)-1),$BA1575),ProdTbl,3,0),"کد ناشناخته"))</f>
        <v/>
      </c>
      <c r="BD1575" s="22" t="n"/>
      <c r="BE1575" s="21" t="n"/>
      <c r="BF1575" s="20" t="n"/>
      <c r="BG1575" s="18">
        <f>IF($BF1575="","",IFERROR(VLOOKUP(IFERROR(VLOOKUP(IF(ISNUMBER(FIND(" – ",$BF1575)),LEFT($BF1575,FIND(" – ",$BF1575)-1),$BF1575),ProdTbl,5,0),""),BasketTbl,2,0),"کد ناشناخته"))</f>
        <v/>
      </c>
      <c r="BH1575" s="18">
        <f>IF($BF1575="","",IFERROR(VLOOKUP(IF(ISNUMBER(FIND(" – ",$BF1575)),LEFT($BF1575,FIND(" – ",$BF1575)-1),$BF1575),ProdTbl,3,0),"کد ناشناخته"))</f>
        <v/>
      </c>
      <c r="BI1575" s="22" t="n"/>
      <c r="BJ1575" s="21" t="n"/>
      <c r="BK1575" s="20" t="n"/>
      <c r="BL1575" s="18">
        <f>IF($BK1575="","",IFERROR(VLOOKUP(IFERROR(VLOOKUP(IF(ISNUMBER(FIND(" – ",$BK1575)),LEFT($BK1575,FIND(" – ",$BK1575)-1),$BK1575),ProdTbl,5,0),""),BasketTbl,2,0),"کد ناشناخته"))</f>
        <v/>
      </c>
      <c r="BM1575" s="18">
        <f>IF($BK1575="","",IFERROR(VLOOKUP(IF(ISNUMBER(FIND(" – ",$BK1575)),LEFT($BK1575,FIND(" – ",$BK1575)-1),$BK1575),ProdTbl,3,0),"کد ناشناخته"))</f>
        <v/>
      </c>
      <c r="BN1575" s="22" t="n"/>
      <c r="BO1575" s="21" t="n"/>
      <c r="BP1575" s="20" t="n"/>
      <c r="BQ1575" s="18">
        <f>IF($BP1575="","",IFERROR(VLOOKUP(IFERROR(VLOOKUP(IF(ISNUMBER(FIND(" – ",$BP1575)),LEFT($BP1575,FIND(" – ",$BP1575)-1),$BP1575),ProdTbl,5,0),""),BasketTbl,2,0),"کد ناشناخته"))</f>
        <v/>
      </c>
      <c r="BR1575" s="18">
        <f>IF($BP1575="","",IFERROR(VLOOKUP(IF(ISNUMBER(FIND(" – ",$BP1575)),LEFT($BP1575,FIND(" – ",$BP1575)-1),$BP1575),ProdTbl,3,0),"کد ناشناخته"))</f>
        <v/>
      </c>
      <c r="BS1575" s="22" t="n"/>
      <c r="BT1575" s="21" t="n"/>
      <c r="BU1575" s="20" t="n"/>
      <c r="BV1575" s="18">
        <f>IF($BU1575="","",IFERROR(VLOOKUP(IFERROR(VLOOKUP(IF(ISNUMBER(FIND(" – ",$BU1575)),LEFT($BU1575,FIND(" – ",$BU1575)-1),$BU1575),ProdTbl,5,0),""),BasketTbl,2,0),"کد ناشناخته"))</f>
        <v/>
      </c>
      <c r="BW1575" s="18">
        <f>IF($BU1575="","",IFERROR(VLOOKUP(IF(ISNUMBER(FIND(" – ",$BU1575)),LEFT($BU1575,FIND(" – ",$BU1575)-1),$BU1575),ProdTbl,3,0),"کد ناشناخته"))</f>
        <v/>
      </c>
      <c r="BX1575" s="22" t="n"/>
      <c r="BY1575" s="21" t="n"/>
      <c r="BZ1575" s="20" t="n"/>
      <c r="CA1575" s="18">
        <f>IF($BZ1575="","",IFERROR(VLOOKUP(IFERROR(VLOOKUP(IF(ISNUMBER(FIND(" – ",$BZ1575)),LEFT($BZ1575,FIND(" – ",$BZ1575)-1),$BZ1575),ProdTbl,5,0),""),BasketTbl,2,0),"کد ناشناخته"))</f>
        <v/>
      </c>
      <c r="CB1575" s="18">
        <f>IF($BZ1575="","",IFERROR(VLOOKUP(IF(ISNUMBER(FIND(" – ",$BZ1575)),LEFT($BZ1575,FIND(" – ",$BZ1575)-1),$BZ1575),ProdTbl,3,0),"کد ناشناخته"))</f>
        <v/>
      </c>
      <c r="CC1575" s="22" t="n"/>
      <c r="CD1575" s="21" t="n"/>
      <c r="CE1575" s="20" t="n"/>
      <c r="CF1575" s="18">
        <f>IF($CE1575="","",IFERROR(VLOOKUP(IFERROR(VLOOKUP(IF(ISNUMBER(FIND(" – ",$CE1575)),LEFT($CE1575,FIND(" – ",$CE1575)-1),$CE1575),ProdTbl,5,0),""),BasketTbl,2,0),"کد ناشناخته"))</f>
        <v/>
      </c>
      <c r="CG1575" s="18">
        <f>IF($CE1575="","",IFERROR(VLOOKUP(IF(ISNUMBER(FIND(" – ",$CE1575)),LEFT($CE1575,FIND(" – ",$CE1575)-1),$CE1575),ProdTbl,3,0),"کد ناشناخته"))</f>
        <v/>
      </c>
      <c r="CH1575" s="22" t="n"/>
      <c r="CI1575" s="21" t="n"/>
    </row>
    <row r="1576">
      <c r="A1576" s="18">
        <f>IF($B1576="","",COUNTA($B$10:$B1576))</f>
        <v/>
      </c>
      <c r="B1576" s="19" t="n"/>
      <c r="C1576" s="20" t="n"/>
      <c r="D1576" s="19" t="n"/>
      <c r="E1576" s="18">
        <f>IF($D1576="","",IFERROR(VLOOKUP(IF(ISNUMBER(FIND(" – ",$D1576)),LEFT($D1576,FIND(" – ",$D1576)-1),$D1576),SellerTbl,2,0),"کد ناشناخته"))</f>
        <v/>
      </c>
      <c r="F1576" s="21" t="n"/>
      <c r="G1576" s="21" t="n"/>
      <c r="H1576" s="22" t="n"/>
      <c r="I1576" s="23">
        <f>IF(OR($F1576="",$G1576=""),"",$F1576-$G1576)</f>
        <v/>
      </c>
      <c r="J1576" s="18">
        <f>IF($I1576="","",IF(ABS($I1576)&lt;=0.01*$F1576,"√","×"))</f>
        <v/>
      </c>
      <c r="K1576" s="23">
        <f>IF(COUNT($Q1576,$V1576,$AA1576,$AF1576,$AK1576,$AP1576,$AU1576,$AZ1576,$BE1576,$BJ1576,$BO1576,$BT1576,$BY1576,$CD1576,$CI1576)=0,"",SUM($Q1576,$V1576,$AA1576,$AF1576,$AK1576,$AP1576,$AU1576,$AZ1576,$BE1576,$BJ1576,$BO1576,$BT1576,$BY1576,$CD1576,$CI1576))</f>
        <v/>
      </c>
      <c r="L1576" s="23">
        <f>IF(OR($F1576="",$K1576=""),"",$F1576-$K1576)</f>
        <v/>
      </c>
      <c r="M1576" s="20" t="n"/>
      <c r="N1576" s="18">
        <f>IF($M1576="","",IFERROR(VLOOKUP(IFERROR(VLOOKUP(IF(ISNUMBER(FIND(" – ",$M1576)),LEFT($M1576,FIND(" – ",$M1576)-1),$M1576),ProdTbl,5,0),""),BasketTbl,2,0),"کد ناشناخته"))</f>
        <v/>
      </c>
      <c r="O1576" s="18">
        <f>IF($M1576="","",IFERROR(VLOOKUP(IF(ISNUMBER(FIND(" – ",$M1576)),LEFT($M1576,FIND(" – ",$M1576)-1),$M1576),ProdTbl,3,0),"کد ناشناخته"))</f>
        <v/>
      </c>
      <c r="P1576" s="22" t="n"/>
      <c r="Q1576" s="21" t="n"/>
      <c r="R1576" s="20" t="n"/>
      <c r="S1576" s="18">
        <f>IF($R1576="","",IFERROR(VLOOKUP(IFERROR(VLOOKUP(IF(ISNUMBER(FIND(" – ",$R1576)),LEFT($R1576,FIND(" – ",$R1576)-1),$R1576),ProdTbl,5,0),""),BasketTbl,2,0),"کد ناشناخته"))</f>
        <v/>
      </c>
      <c r="T1576" s="18">
        <f>IF($R1576="","",IFERROR(VLOOKUP(IF(ISNUMBER(FIND(" – ",$R1576)),LEFT($R1576,FIND(" – ",$R1576)-1),$R1576),ProdTbl,3,0),"کد ناشناخته"))</f>
        <v/>
      </c>
      <c r="U1576" s="22" t="n"/>
      <c r="V1576" s="21" t="n"/>
      <c r="W1576" s="20" t="n"/>
      <c r="X1576" s="18">
        <f>IF($W1576="","",IFERROR(VLOOKUP(IFERROR(VLOOKUP(IF(ISNUMBER(FIND(" – ",$W1576)),LEFT($W1576,FIND(" – ",$W1576)-1),$W1576),ProdTbl,5,0),""),BasketTbl,2,0),"کد ناشناخته"))</f>
        <v/>
      </c>
      <c r="Y1576" s="18">
        <f>IF($W1576="","",IFERROR(VLOOKUP(IF(ISNUMBER(FIND(" – ",$W1576)),LEFT($W1576,FIND(" – ",$W1576)-1),$W1576),ProdTbl,3,0),"کد ناشناخته"))</f>
        <v/>
      </c>
      <c r="Z1576" s="22" t="n"/>
      <c r="AA1576" s="21" t="n"/>
      <c r="AB1576" s="20" t="n"/>
      <c r="AC1576" s="18">
        <f>IF($AB1576="","",IFERROR(VLOOKUP(IFERROR(VLOOKUP(IF(ISNUMBER(FIND(" – ",$AB1576)),LEFT($AB1576,FIND(" – ",$AB1576)-1),$AB1576),ProdTbl,5,0),""),BasketTbl,2,0),"کد ناشناخته"))</f>
        <v/>
      </c>
      <c r="AD1576" s="18">
        <f>IF($AB1576="","",IFERROR(VLOOKUP(IF(ISNUMBER(FIND(" – ",$AB1576)),LEFT($AB1576,FIND(" – ",$AB1576)-1),$AB1576),ProdTbl,3,0),"کد ناشناخته"))</f>
        <v/>
      </c>
      <c r="AE1576" s="22" t="n"/>
      <c r="AF1576" s="21" t="n"/>
      <c r="AG1576" s="20" t="n"/>
      <c r="AH1576" s="18">
        <f>IF($AG1576="","",IFERROR(VLOOKUP(IFERROR(VLOOKUP(IF(ISNUMBER(FIND(" – ",$AG1576)),LEFT($AG1576,FIND(" – ",$AG1576)-1),$AG1576),ProdTbl,5,0),""),BasketTbl,2,0),"کد ناشناخته"))</f>
        <v/>
      </c>
      <c r="AI1576" s="18">
        <f>IF($AG1576="","",IFERROR(VLOOKUP(IF(ISNUMBER(FIND(" – ",$AG1576)),LEFT($AG1576,FIND(" – ",$AG1576)-1),$AG1576),ProdTbl,3,0),"کد ناشناخته"))</f>
        <v/>
      </c>
      <c r="AJ1576" s="22" t="n"/>
      <c r="AK1576" s="21" t="n"/>
      <c r="AL1576" s="20" t="n"/>
      <c r="AM1576" s="18">
        <f>IF($AL1576="","",IFERROR(VLOOKUP(IFERROR(VLOOKUP(IF(ISNUMBER(FIND(" – ",$AL1576)),LEFT($AL1576,FIND(" – ",$AL1576)-1),$AL1576),ProdTbl,5,0),""),BasketTbl,2,0),"کد ناشناخته"))</f>
        <v/>
      </c>
      <c r="AN1576" s="18">
        <f>IF($AL1576="","",IFERROR(VLOOKUP(IF(ISNUMBER(FIND(" – ",$AL1576)),LEFT($AL1576,FIND(" – ",$AL1576)-1),$AL1576),ProdTbl,3,0),"کد ناشناخته"))</f>
        <v/>
      </c>
      <c r="AO1576" s="22" t="n"/>
      <c r="AP1576" s="21" t="n"/>
      <c r="AQ1576" s="20" t="n"/>
      <c r="AR1576" s="18">
        <f>IF($AQ1576="","",IFERROR(VLOOKUP(IFERROR(VLOOKUP(IF(ISNUMBER(FIND(" – ",$AQ1576)),LEFT($AQ1576,FIND(" – ",$AQ1576)-1),$AQ1576),ProdTbl,5,0),""),BasketTbl,2,0),"کد ناشناخته"))</f>
        <v/>
      </c>
      <c r="AS1576" s="18">
        <f>IF($AQ1576="","",IFERROR(VLOOKUP(IF(ISNUMBER(FIND(" – ",$AQ1576)),LEFT($AQ1576,FIND(" – ",$AQ1576)-1),$AQ1576),ProdTbl,3,0),"کد ناشناخته"))</f>
        <v/>
      </c>
      <c r="AT1576" s="22" t="n"/>
      <c r="AU1576" s="21" t="n"/>
      <c r="AV1576" s="20" t="n"/>
      <c r="AW1576" s="18">
        <f>IF($AV1576="","",IFERROR(VLOOKUP(IFERROR(VLOOKUP(IF(ISNUMBER(FIND(" – ",$AV1576)),LEFT($AV1576,FIND(" – ",$AV1576)-1),$AV1576),ProdTbl,5,0),""),BasketTbl,2,0),"کد ناشناخته"))</f>
        <v/>
      </c>
      <c r="AX1576" s="18">
        <f>IF($AV1576="","",IFERROR(VLOOKUP(IF(ISNUMBER(FIND(" – ",$AV1576)),LEFT($AV1576,FIND(" – ",$AV1576)-1),$AV1576),ProdTbl,3,0),"کد ناشناخته"))</f>
        <v/>
      </c>
      <c r="AY1576" s="22" t="n"/>
      <c r="AZ1576" s="21" t="n"/>
      <c r="BA1576" s="20" t="n"/>
      <c r="BB1576" s="18">
        <f>IF($BA1576="","",IFERROR(VLOOKUP(IFERROR(VLOOKUP(IF(ISNUMBER(FIND(" – ",$BA1576)),LEFT($BA1576,FIND(" – ",$BA1576)-1),$BA1576),ProdTbl,5,0),""),BasketTbl,2,0),"کد ناشناخته"))</f>
        <v/>
      </c>
      <c r="BC1576" s="18">
        <f>IF($BA1576="","",IFERROR(VLOOKUP(IF(ISNUMBER(FIND(" – ",$BA1576)),LEFT($BA1576,FIND(" – ",$BA1576)-1),$BA1576),ProdTbl,3,0),"کد ناشناخته"))</f>
        <v/>
      </c>
      <c r="BD1576" s="22" t="n"/>
      <c r="BE1576" s="21" t="n"/>
      <c r="BF1576" s="20" t="n"/>
      <c r="BG1576" s="18">
        <f>IF($BF1576="","",IFERROR(VLOOKUP(IFERROR(VLOOKUP(IF(ISNUMBER(FIND(" – ",$BF1576)),LEFT($BF1576,FIND(" – ",$BF1576)-1),$BF1576),ProdTbl,5,0),""),BasketTbl,2,0),"کد ناشناخته"))</f>
        <v/>
      </c>
      <c r="BH1576" s="18">
        <f>IF($BF1576="","",IFERROR(VLOOKUP(IF(ISNUMBER(FIND(" – ",$BF1576)),LEFT($BF1576,FIND(" – ",$BF1576)-1),$BF1576),ProdTbl,3,0),"کد ناشناخته"))</f>
        <v/>
      </c>
      <c r="BI1576" s="22" t="n"/>
      <c r="BJ1576" s="21" t="n"/>
      <c r="BK1576" s="20" t="n"/>
      <c r="BL1576" s="18">
        <f>IF($BK1576="","",IFERROR(VLOOKUP(IFERROR(VLOOKUP(IF(ISNUMBER(FIND(" – ",$BK1576)),LEFT($BK1576,FIND(" – ",$BK1576)-1),$BK1576),ProdTbl,5,0),""),BasketTbl,2,0),"کد ناشناخته"))</f>
        <v/>
      </c>
      <c r="BM1576" s="18">
        <f>IF($BK1576="","",IFERROR(VLOOKUP(IF(ISNUMBER(FIND(" – ",$BK1576)),LEFT($BK1576,FIND(" – ",$BK1576)-1),$BK1576),ProdTbl,3,0),"کد ناشناخته"))</f>
        <v/>
      </c>
      <c r="BN1576" s="22" t="n"/>
      <c r="BO1576" s="21" t="n"/>
      <c r="BP1576" s="20" t="n"/>
      <c r="BQ1576" s="18">
        <f>IF($BP1576="","",IFERROR(VLOOKUP(IFERROR(VLOOKUP(IF(ISNUMBER(FIND(" – ",$BP1576)),LEFT($BP1576,FIND(" – ",$BP1576)-1),$BP1576),ProdTbl,5,0),""),BasketTbl,2,0),"کد ناشناخته"))</f>
        <v/>
      </c>
      <c r="BR1576" s="18">
        <f>IF($BP1576="","",IFERROR(VLOOKUP(IF(ISNUMBER(FIND(" – ",$BP1576)),LEFT($BP1576,FIND(" – ",$BP1576)-1),$BP1576),ProdTbl,3,0),"کد ناشناخته"))</f>
        <v/>
      </c>
      <c r="BS1576" s="22" t="n"/>
      <c r="BT1576" s="21" t="n"/>
      <c r="BU1576" s="20" t="n"/>
      <c r="BV1576" s="18">
        <f>IF($BU1576="","",IFERROR(VLOOKUP(IFERROR(VLOOKUP(IF(ISNUMBER(FIND(" – ",$BU1576)),LEFT($BU1576,FIND(" – ",$BU1576)-1),$BU1576),ProdTbl,5,0),""),BasketTbl,2,0),"کد ناشناخته"))</f>
        <v/>
      </c>
      <c r="BW1576" s="18">
        <f>IF($BU1576="","",IFERROR(VLOOKUP(IF(ISNUMBER(FIND(" – ",$BU1576)),LEFT($BU1576,FIND(" – ",$BU1576)-1),$BU1576),ProdTbl,3,0),"کد ناشناخته"))</f>
        <v/>
      </c>
      <c r="BX1576" s="22" t="n"/>
      <c r="BY1576" s="21" t="n"/>
      <c r="BZ1576" s="20" t="n"/>
      <c r="CA1576" s="18">
        <f>IF($BZ1576="","",IFERROR(VLOOKUP(IFERROR(VLOOKUP(IF(ISNUMBER(FIND(" – ",$BZ1576)),LEFT($BZ1576,FIND(" – ",$BZ1576)-1),$BZ1576),ProdTbl,5,0),""),BasketTbl,2,0),"کد ناشناخته"))</f>
        <v/>
      </c>
      <c r="CB1576" s="18">
        <f>IF($BZ1576="","",IFERROR(VLOOKUP(IF(ISNUMBER(FIND(" – ",$BZ1576)),LEFT($BZ1576,FIND(" – ",$BZ1576)-1),$BZ1576),ProdTbl,3,0),"کد ناشناخته"))</f>
        <v/>
      </c>
      <c r="CC1576" s="22" t="n"/>
      <c r="CD1576" s="21" t="n"/>
      <c r="CE1576" s="20" t="n"/>
      <c r="CF1576" s="18">
        <f>IF($CE1576="","",IFERROR(VLOOKUP(IFERROR(VLOOKUP(IF(ISNUMBER(FIND(" – ",$CE1576)),LEFT($CE1576,FIND(" – ",$CE1576)-1),$CE1576),ProdTbl,5,0),""),BasketTbl,2,0),"کد ناشناخته"))</f>
        <v/>
      </c>
      <c r="CG1576" s="18">
        <f>IF($CE1576="","",IFERROR(VLOOKUP(IF(ISNUMBER(FIND(" – ",$CE1576)),LEFT($CE1576,FIND(" – ",$CE1576)-1),$CE1576),ProdTbl,3,0),"کد ناشناخته"))</f>
        <v/>
      </c>
      <c r="CH1576" s="22" t="n"/>
      <c r="CI1576" s="21" t="n"/>
    </row>
    <row r="1577">
      <c r="A1577" s="18">
        <f>IF($B1577="","",COUNTA($B$10:$B1577))</f>
        <v/>
      </c>
      <c r="B1577" s="19" t="n"/>
      <c r="C1577" s="20" t="n"/>
      <c r="D1577" s="19" t="n"/>
      <c r="E1577" s="18">
        <f>IF($D1577="","",IFERROR(VLOOKUP(IF(ISNUMBER(FIND(" – ",$D1577)),LEFT($D1577,FIND(" – ",$D1577)-1),$D1577),SellerTbl,2,0),"کد ناشناخته"))</f>
        <v/>
      </c>
      <c r="F1577" s="21" t="n"/>
      <c r="G1577" s="21" t="n"/>
      <c r="H1577" s="22" t="n"/>
      <c r="I1577" s="23">
        <f>IF(OR($F1577="",$G1577=""),"",$F1577-$G1577)</f>
        <v/>
      </c>
      <c r="J1577" s="18">
        <f>IF($I1577="","",IF(ABS($I1577)&lt;=0.01*$F1577,"√","×"))</f>
        <v/>
      </c>
      <c r="K1577" s="23">
        <f>IF(COUNT($Q1577,$V1577,$AA1577,$AF1577,$AK1577,$AP1577,$AU1577,$AZ1577,$BE1577,$BJ1577,$BO1577,$BT1577,$BY1577,$CD1577,$CI1577)=0,"",SUM($Q1577,$V1577,$AA1577,$AF1577,$AK1577,$AP1577,$AU1577,$AZ1577,$BE1577,$BJ1577,$BO1577,$BT1577,$BY1577,$CD1577,$CI1577))</f>
        <v/>
      </c>
      <c r="L1577" s="23">
        <f>IF(OR($F1577="",$K1577=""),"",$F1577-$K1577)</f>
        <v/>
      </c>
      <c r="M1577" s="20" t="n"/>
      <c r="N1577" s="18">
        <f>IF($M1577="","",IFERROR(VLOOKUP(IFERROR(VLOOKUP(IF(ISNUMBER(FIND(" – ",$M1577)),LEFT($M1577,FIND(" – ",$M1577)-1),$M1577),ProdTbl,5,0),""),BasketTbl,2,0),"کد ناشناخته"))</f>
        <v/>
      </c>
      <c r="O1577" s="18">
        <f>IF($M1577="","",IFERROR(VLOOKUP(IF(ISNUMBER(FIND(" – ",$M1577)),LEFT($M1577,FIND(" – ",$M1577)-1),$M1577),ProdTbl,3,0),"کد ناشناخته"))</f>
        <v/>
      </c>
      <c r="P1577" s="22" t="n"/>
      <c r="Q1577" s="21" t="n"/>
      <c r="R1577" s="20" t="n"/>
      <c r="S1577" s="18">
        <f>IF($R1577="","",IFERROR(VLOOKUP(IFERROR(VLOOKUP(IF(ISNUMBER(FIND(" – ",$R1577)),LEFT($R1577,FIND(" – ",$R1577)-1),$R1577),ProdTbl,5,0),""),BasketTbl,2,0),"کد ناشناخته"))</f>
        <v/>
      </c>
      <c r="T1577" s="18">
        <f>IF($R1577="","",IFERROR(VLOOKUP(IF(ISNUMBER(FIND(" – ",$R1577)),LEFT($R1577,FIND(" – ",$R1577)-1),$R1577),ProdTbl,3,0),"کد ناشناخته"))</f>
        <v/>
      </c>
      <c r="U1577" s="22" t="n"/>
      <c r="V1577" s="21" t="n"/>
      <c r="W1577" s="20" t="n"/>
      <c r="X1577" s="18">
        <f>IF($W1577="","",IFERROR(VLOOKUP(IFERROR(VLOOKUP(IF(ISNUMBER(FIND(" – ",$W1577)),LEFT($W1577,FIND(" – ",$W1577)-1),$W1577),ProdTbl,5,0),""),BasketTbl,2,0),"کد ناشناخته"))</f>
        <v/>
      </c>
      <c r="Y1577" s="18">
        <f>IF($W1577="","",IFERROR(VLOOKUP(IF(ISNUMBER(FIND(" – ",$W1577)),LEFT($W1577,FIND(" – ",$W1577)-1),$W1577),ProdTbl,3,0),"کد ناشناخته"))</f>
        <v/>
      </c>
      <c r="Z1577" s="22" t="n"/>
      <c r="AA1577" s="21" t="n"/>
      <c r="AB1577" s="20" t="n"/>
      <c r="AC1577" s="18">
        <f>IF($AB1577="","",IFERROR(VLOOKUP(IFERROR(VLOOKUP(IF(ISNUMBER(FIND(" – ",$AB1577)),LEFT($AB1577,FIND(" – ",$AB1577)-1),$AB1577),ProdTbl,5,0),""),BasketTbl,2,0),"کد ناشناخته"))</f>
        <v/>
      </c>
      <c r="AD1577" s="18">
        <f>IF($AB1577="","",IFERROR(VLOOKUP(IF(ISNUMBER(FIND(" – ",$AB1577)),LEFT($AB1577,FIND(" – ",$AB1577)-1),$AB1577),ProdTbl,3,0),"کد ناشناخته"))</f>
        <v/>
      </c>
      <c r="AE1577" s="22" t="n"/>
      <c r="AF1577" s="21" t="n"/>
      <c r="AG1577" s="20" t="n"/>
      <c r="AH1577" s="18">
        <f>IF($AG1577="","",IFERROR(VLOOKUP(IFERROR(VLOOKUP(IF(ISNUMBER(FIND(" – ",$AG1577)),LEFT($AG1577,FIND(" – ",$AG1577)-1),$AG1577),ProdTbl,5,0),""),BasketTbl,2,0),"کد ناشناخته"))</f>
        <v/>
      </c>
      <c r="AI1577" s="18">
        <f>IF($AG1577="","",IFERROR(VLOOKUP(IF(ISNUMBER(FIND(" – ",$AG1577)),LEFT($AG1577,FIND(" – ",$AG1577)-1),$AG1577),ProdTbl,3,0),"کد ناشناخته"))</f>
        <v/>
      </c>
      <c r="AJ1577" s="22" t="n"/>
      <c r="AK1577" s="21" t="n"/>
      <c r="AL1577" s="20" t="n"/>
      <c r="AM1577" s="18">
        <f>IF($AL1577="","",IFERROR(VLOOKUP(IFERROR(VLOOKUP(IF(ISNUMBER(FIND(" – ",$AL1577)),LEFT($AL1577,FIND(" – ",$AL1577)-1),$AL1577),ProdTbl,5,0),""),BasketTbl,2,0),"کد ناشناخته"))</f>
        <v/>
      </c>
      <c r="AN1577" s="18">
        <f>IF($AL1577="","",IFERROR(VLOOKUP(IF(ISNUMBER(FIND(" – ",$AL1577)),LEFT($AL1577,FIND(" – ",$AL1577)-1),$AL1577),ProdTbl,3,0),"کد ناشناخته"))</f>
        <v/>
      </c>
      <c r="AO1577" s="22" t="n"/>
      <c r="AP1577" s="21" t="n"/>
      <c r="AQ1577" s="20" t="n"/>
      <c r="AR1577" s="18">
        <f>IF($AQ1577="","",IFERROR(VLOOKUP(IFERROR(VLOOKUP(IF(ISNUMBER(FIND(" – ",$AQ1577)),LEFT($AQ1577,FIND(" – ",$AQ1577)-1),$AQ1577),ProdTbl,5,0),""),BasketTbl,2,0),"کد ناشناخته"))</f>
        <v/>
      </c>
      <c r="AS1577" s="18">
        <f>IF($AQ1577="","",IFERROR(VLOOKUP(IF(ISNUMBER(FIND(" – ",$AQ1577)),LEFT($AQ1577,FIND(" – ",$AQ1577)-1),$AQ1577),ProdTbl,3,0),"کد ناشناخته"))</f>
        <v/>
      </c>
      <c r="AT1577" s="22" t="n"/>
      <c r="AU1577" s="21" t="n"/>
      <c r="AV1577" s="20" t="n"/>
      <c r="AW1577" s="18">
        <f>IF($AV1577="","",IFERROR(VLOOKUP(IFERROR(VLOOKUP(IF(ISNUMBER(FIND(" – ",$AV1577)),LEFT($AV1577,FIND(" – ",$AV1577)-1),$AV1577),ProdTbl,5,0),""),BasketTbl,2,0),"کد ناشناخته"))</f>
        <v/>
      </c>
      <c r="AX1577" s="18">
        <f>IF($AV1577="","",IFERROR(VLOOKUP(IF(ISNUMBER(FIND(" – ",$AV1577)),LEFT($AV1577,FIND(" – ",$AV1577)-1),$AV1577),ProdTbl,3,0),"کد ناشناخته"))</f>
        <v/>
      </c>
      <c r="AY1577" s="22" t="n"/>
      <c r="AZ1577" s="21" t="n"/>
      <c r="BA1577" s="20" t="n"/>
      <c r="BB1577" s="18">
        <f>IF($BA1577="","",IFERROR(VLOOKUP(IFERROR(VLOOKUP(IF(ISNUMBER(FIND(" – ",$BA1577)),LEFT($BA1577,FIND(" – ",$BA1577)-1),$BA1577),ProdTbl,5,0),""),BasketTbl,2,0),"کد ناشناخته"))</f>
        <v/>
      </c>
      <c r="BC1577" s="18">
        <f>IF($BA1577="","",IFERROR(VLOOKUP(IF(ISNUMBER(FIND(" – ",$BA1577)),LEFT($BA1577,FIND(" – ",$BA1577)-1),$BA1577),ProdTbl,3,0),"کد ناشناخته"))</f>
        <v/>
      </c>
      <c r="BD1577" s="22" t="n"/>
      <c r="BE1577" s="21" t="n"/>
      <c r="BF1577" s="20" t="n"/>
      <c r="BG1577" s="18">
        <f>IF($BF1577="","",IFERROR(VLOOKUP(IFERROR(VLOOKUP(IF(ISNUMBER(FIND(" – ",$BF1577)),LEFT($BF1577,FIND(" – ",$BF1577)-1),$BF1577),ProdTbl,5,0),""),BasketTbl,2,0),"کد ناشناخته"))</f>
        <v/>
      </c>
      <c r="BH1577" s="18">
        <f>IF($BF1577="","",IFERROR(VLOOKUP(IF(ISNUMBER(FIND(" – ",$BF1577)),LEFT($BF1577,FIND(" – ",$BF1577)-1),$BF1577),ProdTbl,3,0),"کد ناشناخته"))</f>
        <v/>
      </c>
      <c r="BI1577" s="22" t="n"/>
      <c r="BJ1577" s="21" t="n"/>
      <c r="BK1577" s="20" t="n"/>
      <c r="BL1577" s="18">
        <f>IF($BK1577="","",IFERROR(VLOOKUP(IFERROR(VLOOKUP(IF(ISNUMBER(FIND(" – ",$BK1577)),LEFT($BK1577,FIND(" – ",$BK1577)-1),$BK1577),ProdTbl,5,0),""),BasketTbl,2,0),"کد ناشناخته"))</f>
        <v/>
      </c>
      <c r="BM1577" s="18">
        <f>IF($BK1577="","",IFERROR(VLOOKUP(IF(ISNUMBER(FIND(" – ",$BK1577)),LEFT($BK1577,FIND(" – ",$BK1577)-1),$BK1577),ProdTbl,3,0),"کد ناشناخته"))</f>
        <v/>
      </c>
      <c r="BN1577" s="22" t="n"/>
      <c r="BO1577" s="21" t="n"/>
      <c r="BP1577" s="20" t="n"/>
      <c r="BQ1577" s="18">
        <f>IF($BP1577="","",IFERROR(VLOOKUP(IFERROR(VLOOKUP(IF(ISNUMBER(FIND(" – ",$BP1577)),LEFT($BP1577,FIND(" – ",$BP1577)-1),$BP1577),ProdTbl,5,0),""),BasketTbl,2,0),"کد ناشناخته"))</f>
        <v/>
      </c>
      <c r="BR1577" s="18">
        <f>IF($BP1577="","",IFERROR(VLOOKUP(IF(ISNUMBER(FIND(" – ",$BP1577)),LEFT($BP1577,FIND(" – ",$BP1577)-1),$BP1577),ProdTbl,3,0),"کد ناشناخته"))</f>
        <v/>
      </c>
      <c r="BS1577" s="22" t="n"/>
      <c r="BT1577" s="21" t="n"/>
      <c r="BU1577" s="20" t="n"/>
      <c r="BV1577" s="18">
        <f>IF($BU1577="","",IFERROR(VLOOKUP(IFERROR(VLOOKUP(IF(ISNUMBER(FIND(" – ",$BU1577)),LEFT($BU1577,FIND(" – ",$BU1577)-1),$BU1577),ProdTbl,5,0),""),BasketTbl,2,0),"کد ناشناخته"))</f>
        <v/>
      </c>
      <c r="BW1577" s="18">
        <f>IF($BU1577="","",IFERROR(VLOOKUP(IF(ISNUMBER(FIND(" – ",$BU1577)),LEFT($BU1577,FIND(" – ",$BU1577)-1),$BU1577),ProdTbl,3,0),"کد ناشناخته"))</f>
        <v/>
      </c>
      <c r="BX1577" s="22" t="n"/>
      <c r="BY1577" s="21" t="n"/>
      <c r="BZ1577" s="20" t="n"/>
      <c r="CA1577" s="18">
        <f>IF($BZ1577="","",IFERROR(VLOOKUP(IFERROR(VLOOKUP(IF(ISNUMBER(FIND(" – ",$BZ1577)),LEFT($BZ1577,FIND(" – ",$BZ1577)-1),$BZ1577),ProdTbl,5,0),""),BasketTbl,2,0),"کد ناشناخته"))</f>
        <v/>
      </c>
      <c r="CB1577" s="18">
        <f>IF($BZ1577="","",IFERROR(VLOOKUP(IF(ISNUMBER(FIND(" – ",$BZ1577)),LEFT($BZ1577,FIND(" – ",$BZ1577)-1),$BZ1577),ProdTbl,3,0),"کد ناشناخته"))</f>
        <v/>
      </c>
      <c r="CC1577" s="22" t="n"/>
      <c r="CD1577" s="21" t="n"/>
      <c r="CE1577" s="20" t="n"/>
      <c r="CF1577" s="18">
        <f>IF($CE1577="","",IFERROR(VLOOKUP(IFERROR(VLOOKUP(IF(ISNUMBER(FIND(" – ",$CE1577)),LEFT($CE1577,FIND(" – ",$CE1577)-1),$CE1577),ProdTbl,5,0),""),BasketTbl,2,0),"کد ناشناخته"))</f>
        <v/>
      </c>
      <c r="CG1577" s="18">
        <f>IF($CE1577="","",IFERROR(VLOOKUP(IF(ISNUMBER(FIND(" – ",$CE1577)),LEFT($CE1577,FIND(" – ",$CE1577)-1),$CE1577),ProdTbl,3,0),"کد ناشناخته"))</f>
        <v/>
      </c>
      <c r="CH1577" s="22" t="n"/>
      <c r="CI1577" s="21" t="n"/>
    </row>
    <row r="1578">
      <c r="A1578" s="18">
        <f>IF($B1578="","",COUNTA($B$10:$B1578))</f>
        <v/>
      </c>
      <c r="B1578" s="19" t="n"/>
      <c r="C1578" s="20" t="n"/>
      <c r="D1578" s="19" t="n"/>
      <c r="E1578" s="18">
        <f>IF($D1578="","",IFERROR(VLOOKUP(IF(ISNUMBER(FIND(" – ",$D1578)),LEFT($D1578,FIND(" – ",$D1578)-1),$D1578),SellerTbl,2,0),"کد ناشناخته"))</f>
        <v/>
      </c>
      <c r="F1578" s="21" t="n"/>
      <c r="G1578" s="21" t="n"/>
      <c r="H1578" s="22" t="n"/>
      <c r="I1578" s="23">
        <f>IF(OR($F1578="",$G1578=""),"",$F1578-$G1578)</f>
        <v/>
      </c>
      <c r="J1578" s="18">
        <f>IF($I1578="","",IF(ABS($I1578)&lt;=0.01*$F1578,"√","×"))</f>
        <v/>
      </c>
      <c r="K1578" s="23">
        <f>IF(COUNT($Q1578,$V1578,$AA1578,$AF1578,$AK1578,$AP1578,$AU1578,$AZ1578,$BE1578,$BJ1578,$BO1578,$BT1578,$BY1578,$CD1578,$CI1578)=0,"",SUM($Q1578,$V1578,$AA1578,$AF1578,$AK1578,$AP1578,$AU1578,$AZ1578,$BE1578,$BJ1578,$BO1578,$BT1578,$BY1578,$CD1578,$CI1578))</f>
        <v/>
      </c>
      <c r="L1578" s="23">
        <f>IF(OR($F1578="",$K1578=""),"",$F1578-$K1578)</f>
        <v/>
      </c>
      <c r="M1578" s="20" t="n"/>
      <c r="N1578" s="18">
        <f>IF($M1578="","",IFERROR(VLOOKUP(IFERROR(VLOOKUP(IF(ISNUMBER(FIND(" – ",$M1578)),LEFT($M1578,FIND(" – ",$M1578)-1),$M1578),ProdTbl,5,0),""),BasketTbl,2,0),"کد ناشناخته"))</f>
        <v/>
      </c>
      <c r="O1578" s="18">
        <f>IF($M1578="","",IFERROR(VLOOKUP(IF(ISNUMBER(FIND(" – ",$M1578)),LEFT($M1578,FIND(" – ",$M1578)-1),$M1578),ProdTbl,3,0),"کد ناشناخته"))</f>
        <v/>
      </c>
      <c r="P1578" s="22" t="n"/>
      <c r="Q1578" s="21" t="n"/>
      <c r="R1578" s="20" t="n"/>
      <c r="S1578" s="18">
        <f>IF($R1578="","",IFERROR(VLOOKUP(IFERROR(VLOOKUP(IF(ISNUMBER(FIND(" – ",$R1578)),LEFT($R1578,FIND(" – ",$R1578)-1),$R1578),ProdTbl,5,0),""),BasketTbl,2,0),"کد ناشناخته"))</f>
        <v/>
      </c>
      <c r="T1578" s="18">
        <f>IF($R1578="","",IFERROR(VLOOKUP(IF(ISNUMBER(FIND(" – ",$R1578)),LEFT($R1578,FIND(" – ",$R1578)-1),$R1578),ProdTbl,3,0),"کد ناشناخته"))</f>
        <v/>
      </c>
      <c r="U1578" s="22" t="n"/>
      <c r="V1578" s="21" t="n"/>
      <c r="W1578" s="20" t="n"/>
      <c r="X1578" s="18">
        <f>IF($W1578="","",IFERROR(VLOOKUP(IFERROR(VLOOKUP(IF(ISNUMBER(FIND(" – ",$W1578)),LEFT($W1578,FIND(" – ",$W1578)-1),$W1578),ProdTbl,5,0),""),BasketTbl,2,0),"کد ناشناخته"))</f>
        <v/>
      </c>
      <c r="Y1578" s="18">
        <f>IF($W1578="","",IFERROR(VLOOKUP(IF(ISNUMBER(FIND(" – ",$W1578)),LEFT($W1578,FIND(" – ",$W1578)-1),$W1578),ProdTbl,3,0),"کد ناشناخته"))</f>
        <v/>
      </c>
      <c r="Z1578" s="22" t="n"/>
      <c r="AA1578" s="21" t="n"/>
      <c r="AB1578" s="20" t="n"/>
      <c r="AC1578" s="18">
        <f>IF($AB1578="","",IFERROR(VLOOKUP(IFERROR(VLOOKUP(IF(ISNUMBER(FIND(" – ",$AB1578)),LEFT($AB1578,FIND(" – ",$AB1578)-1),$AB1578),ProdTbl,5,0),""),BasketTbl,2,0),"کد ناشناخته"))</f>
        <v/>
      </c>
      <c r="AD1578" s="18">
        <f>IF($AB1578="","",IFERROR(VLOOKUP(IF(ISNUMBER(FIND(" – ",$AB1578)),LEFT($AB1578,FIND(" – ",$AB1578)-1),$AB1578),ProdTbl,3,0),"کد ناشناخته"))</f>
        <v/>
      </c>
      <c r="AE1578" s="22" t="n"/>
      <c r="AF1578" s="21" t="n"/>
      <c r="AG1578" s="20" t="n"/>
      <c r="AH1578" s="18">
        <f>IF($AG1578="","",IFERROR(VLOOKUP(IFERROR(VLOOKUP(IF(ISNUMBER(FIND(" – ",$AG1578)),LEFT($AG1578,FIND(" – ",$AG1578)-1),$AG1578),ProdTbl,5,0),""),BasketTbl,2,0),"کد ناشناخته"))</f>
        <v/>
      </c>
      <c r="AI1578" s="18">
        <f>IF($AG1578="","",IFERROR(VLOOKUP(IF(ISNUMBER(FIND(" – ",$AG1578)),LEFT($AG1578,FIND(" – ",$AG1578)-1),$AG1578),ProdTbl,3,0),"کد ناشناخته"))</f>
        <v/>
      </c>
      <c r="AJ1578" s="22" t="n"/>
      <c r="AK1578" s="21" t="n"/>
      <c r="AL1578" s="20" t="n"/>
      <c r="AM1578" s="18">
        <f>IF($AL1578="","",IFERROR(VLOOKUP(IFERROR(VLOOKUP(IF(ISNUMBER(FIND(" – ",$AL1578)),LEFT($AL1578,FIND(" – ",$AL1578)-1),$AL1578),ProdTbl,5,0),""),BasketTbl,2,0),"کد ناشناخته"))</f>
        <v/>
      </c>
      <c r="AN1578" s="18">
        <f>IF($AL1578="","",IFERROR(VLOOKUP(IF(ISNUMBER(FIND(" – ",$AL1578)),LEFT($AL1578,FIND(" – ",$AL1578)-1),$AL1578),ProdTbl,3,0),"کد ناشناخته"))</f>
        <v/>
      </c>
      <c r="AO1578" s="22" t="n"/>
      <c r="AP1578" s="21" t="n"/>
      <c r="AQ1578" s="20" t="n"/>
      <c r="AR1578" s="18">
        <f>IF($AQ1578="","",IFERROR(VLOOKUP(IFERROR(VLOOKUP(IF(ISNUMBER(FIND(" – ",$AQ1578)),LEFT($AQ1578,FIND(" – ",$AQ1578)-1),$AQ1578),ProdTbl,5,0),""),BasketTbl,2,0),"کد ناشناخته"))</f>
        <v/>
      </c>
      <c r="AS1578" s="18">
        <f>IF($AQ1578="","",IFERROR(VLOOKUP(IF(ISNUMBER(FIND(" – ",$AQ1578)),LEFT($AQ1578,FIND(" – ",$AQ1578)-1),$AQ1578),ProdTbl,3,0),"کد ناشناخته"))</f>
        <v/>
      </c>
      <c r="AT1578" s="22" t="n"/>
      <c r="AU1578" s="21" t="n"/>
      <c r="AV1578" s="20" t="n"/>
      <c r="AW1578" s="18">
        <f>IF($AV1578="","",IFERROR(VLOOKUP(IFERROR(VLOOKUP(IF(ISNUMBER(FIND(" – ",$AV1578)),LEFT($AV1578,FIND(" – ",$AV1578)-1),$AV1578),ProdTbl,5,0),""),BasketTbl,2,0),"کد ناشناخته"))</f>
        <v/>
      </c>
      <c r="AX1578" s="18">
        <f>IF($AV1578="","",IFERROR(VLOOKUP(IF(ISNUMBER(FIND(" – ",$AV1578)),LEFT($AV1578,FIND(" – ",$AV1578)-1),$AV1578),ProdTbl,3,0),"کد ناشناخته"))</f>
        <v/>
      </c>
      <c r="AY1578" s="22" t="n"/>
      <c r="AZ1578" s="21" t="n"/>
      <c r="BA1578" s="20" t="n"/>
      <c r="BB1578" s="18">
        <f>IF($BA1578="","",IFERROR(VLOOKUP(IFERROR(VLOOKUP(IF(ISNUMBER(FIND(" – ",$BA1578)),LEFT($BA1578,FIND(" – ",$BA1578)-1),$BA1578),ProdTbl,5,0),""),BasketTbl,2,0),"کد ناشناخته"))</f>
        <v/>
      </c>
      <c r="BC1578" s="18">
        <f>IF($BA1578="","",IFERROR(VLOOKUP(IF(ISNUMBER(FIND(" – ",$BA1578)),LEFT($BA1578,FIND(" – ",$BA1578)-1),$BA1578),ProdTbl,3,0),"کد ناشناخته"))</f>
        <v/>
      </c>
      <c r="BD1578" s="22" t="n"/>
      <c r="BE1578" s="21" t="n"/>
      <c r="BF1578" s="20" t="n"/>
      <c r="BG1578" s="18">
        <f>IF($BF1578="","",IFERROR(VLOOKUP(IFERROR(VLOOKUP(IF(ISNUMBER(FIND(" – ",$BF1578)),LEFT($BF1578,FIND(" – ",$BF1578)-1),$BF1578),ProdTbl,5,0),""),BasketTbl,2,0),"کد ناشناخته"))</f>
        <v/>
      </c>
      <c r="BH1578" s="18">
        <f>IF($BF1578="","",IFERROR(VLOOKUP(IF(ISNUMBER(FIND(" – ",$BF1578)),LEFT($BF1578,FIND(" – ",$BF1578)-1),$BF1578),ProdTbl,3,0),"کد ناشناخته"))</f>
        <v/>
      </c>
      <c r="BI1578" s="22" t="n"/>
      <c r="BJ1578" s="21" t="n"/>
      <c r="BK1578" s="20" t="n"/>
      <c r="BL1578" s="18">
        <f>IF($BK1578="","",IFERROR(VLOOKUP(IFERROR(VLOOKUP(IF(ISNUMBER(FIND(" – ",$BK1578)),LEFT($BK1578,FIND(" – ",$BK1578)-1),$BK1578),ProdTbl,5,0),""),BasketTbl,2,0),"کد ناشناخته"))</f>
        <v/>
      </c>
      <c r="BM1578" s="18">
        <f>IF($BK1578="","",IFERROR(VLOOKUP(IF(ISNUMBER(FIND(" – ",$BK1578)),LEFT($BK1578,FIND(" – ",$BK1578)-1),$BK1578),ProdTbl,3,0),"کد ناشناخته"))</f>
        <v/>
      </c>
      <c r="BN1578" s="22" t="n"/>
      <c r="BO1578" s="21" t="n"/>
      <c r="BP1578" s="20" t="n"/>
      <c r="BQ1578" s="18">
        <f>IF($BP1578="","",IFERROR(VLOOKUP(IFERROR(VLOOKUP(IF(ISNUMBER(FIND(" – ",$BP1578)),LEFT($BP1578,FIND(" – ",$BP1578)-1),$BP1578),ProdTbl,5,0),""),BasketTbl,2,0),"کد ناشناخته"))</f>
        <v/>
      </c>
      <c r="BR1578" s="18">
        <f>IF($BP1578="","",IFERROR(VLOOKUP(IF(ISNUMBER(FIND(" – ",$BP1578)),LEFT($BP1578,FIND(" – ",$BP1578)-1),$BP1578),ProdTbl,3,0),"کد ناشناخته"))</f>
        <v/>
      </c>
      <c r="BS1578" s="22" t="n"/>
      <c r="BT1578" s="21" t="n"/>
      <c r="BU1578" s="20" t="n"/>
      <c r="BV1578" s="18">
        <f>IF($BU1578="","",IFERROR(VLOOKUP(IFERROR(VLOOKUP(IF(ISNUMBER(FIND(" – ",$BU1578)),LEFT($BU1578,FIND(" – ",$BU1578)-1),$BU1578),ProdTbl,5,0),""),BasketTbl,2,0),"کد ناشناخته"))</f>
        <v/>
      </c>
      <c r="BW1578" s="18">
        <f>IF($BU1578="","",IFERROR(VLOOKUP(IF(ISNUMBER(FIND(" – ",$BU1578)),LEFT($BU1578,FIND(" – ",$BU1578)-1),$BU1578),ProdTbl,3,0),"کد ناشناخته"))</f>
        <v/>
      </c>
      <c r="BX1578" s="22" t="n"/>
      <c r="BY1578" s="21" t="n"/>
      <c r="BZ1578" s="20" t="n"/>
      <c r="CA1578" s="18">
        <f>IF($BZ1578="","",IFERROR(VLOOKUP(IFERROR(VLOOKUP(IF(ISNUMBER(FIND(" – ",$BZ1578)),LEFT($BZ1578,FIND(" – ",$BZ1578)-1),$BZ1578),ProdTbl,5,0),""),BasketTbl,2,0),"کد ناشناخته"))</f>
        <v/>
      </c>
      <c r="CB1578" s="18">
        <f>IF($BZ1578="","",IFERROR(VLOOKUP(IF(ISNUMBER(FIND(" – ",$BZ1578)),LEFT($BZ1578,FIND(" – ",$BZ1578)-1),$BZ1578),ProdTbl,3,0),"کد ناشناخته"))</f>
        <v/>
      </c>
      <c r="CC1578" s="22" t="n"/>
      <c r="CD1578" s="21" t="n"/>
      <c r="CE1578" s="20" t="n"/>
      <c r="CF1578" s="18">
        <f>IF($CE1578="","",IFERROR(VLOOKUP(IFERROR(VLOOKUP(IF(ISNUMBER(FIND(" – ",$CE1578)),LEFT($CE1578,FIND(" – ",$CE1578)-1),$CE1578),ProdTbl,5,0),""),BasketTbl,2,0),"کد ناشناخته"))</f>
        <v/>
      </c>
      <c r="CG1578" s="18">
        <f>IF($CE1578="","",IFERROR(VLOOKUP(IF(ISNUMBER(FIND(" – ",$CE1578)),LEFT($CE1578,FIND(" – ",$CE1578)-1),$CE1578),ProdTbl,3,0),"کد ناشناخته"))</f>
        <v/>
      </c>
      <c r="CH1578" s="22" t="n"/>
      <c r="CI1578" s="21" t="n"/>
    </row>
    <row r="1579">
      <c r="A1579" s="18">
        <f>IF($B1579="","",COUNTA($B$10:$B1579))</f>
        <v/>
      </c>
      <c r="B1579" s="19" t="n"/>
      <c r="C1579" s="20" t="n"/>
      <c r="D1579" s="19" t="n"/>
      <c r="E1579" s="18">
        <f>IF($D1579="","",IFERROR(VLOOKUP(IF(ISNUMBER(FIND(" – ",$D1579)),LEFT($D1579,FIND(" – ",$D1579)-1),$D1579),SellerTbl,2,0),"کد ناشناخته"))</f>
        <v/>
      </c>
      <c r="F1579" s="21" t="n"/>
      <c r="G1579" s="21" t="n"/>
      <c r="H1579" s="22" t="n"/>
      <c r="I1579" s="23">
        <f>IF(OR($F1579="",$G1579=""),"",$F1579-$G1579)</f>
        <v/>
      </c>
      <c r="J1579" s="18">
        <f>IF($I1579="","",IF(ABS($I1579)&lt;=0.01*$F1579,"√","×"))</f>
        <v/>
      </c>
      <c r="K1579" s="23">
        <f>IF(COUNT($Q1579,$V1579,$AA1579,$AF1579,$AK1579,$AP1579,$AU1579,$AZ1579,$BE1579,$BJ1579,$BO1579,$BT1579,$BY1579,$CD1579,$CI1579)=0,"",SUM($Q1579,$V1579,$AA1579,$AF1579,$AK1579,$AP1579,$AU1579,$AZ1579,$BE1579,$BJ1579,$BO1579,$BT1579,$BY1579,$CD1579,$CI1579))</f>
        <v/>
      </c>
      <c r="L1579" s="23">
        <f>IF(OR($F1579="",$K1579=""),"",$F1579-$K1579)</f>
        <v/>
      </c>
      <c r="M1579" s="20" t="n"/>
      <c r="N1579" s="18">
        <f>IF($M1579="","",IFERROR(VLOOKUP(IFERROR(VLOOKUP(IF(ISNUMBER(FIND(" – ",$M1579)),LEFT($M1579,FIND(" – ",$M1579)-1),$M1579),ProdTbl,5,0),""),BasketTbl,2,0),"کد ناشناخته"))</f>
        <v/>
      </c>
      <c r="O1579" s="18">
        <f>IF($M1579="","",IFERROR(VLOOKUP(IF(ISNUMBER(FIND(" – ",$M1579)),LEFT($M1579,FIND(" – ",$M1579)-1),$M1579),ProdTbl,3,0),"کد ناشناخته"))</f>
        <v/>
      </c>
      <c r="P1579" s="22" t="n"/>
      <c r="Q1579" s="21" t="n"/>
      <c r="R1579" s="20" t="n"/>
      <c r="S1579" s="18">
        <f>IF($R1579="","",IFERROR(VLOOKUP(IFERROR(VLOOKUP(IF(ISNUMBER(FIND(" – ",$R1579)),LEFT($R1579,FIND(" – ",$R1579)-1),$R1579),ProdTbl,5,0),""),BasketTbl,2,0),"کد ناشناخته"))</f>
        <v/>
      </c>
      <c r="T1579" s="18">
        <f>IF($R1579="","",IFERROR(VLOOKUP(IF(ISNUMBER(FIND(" – ",$R1579)),LEFT($R1579,FIND(" – ",$R1579)-1),$R1579),ProdTbl,3,0),"کد ناشناخته"))</f>
        <v/>
      </c>
      <c r="U1579" s="22" t="n"/>
      <c r="V1579" s="21" t="n"/>
      <c r="W1579" s="20" t="n"/>
      <c r="X1579" s="18">
        <f>IF($W1579="","",IFERROR(VLOOKUP(IFERROR(VLOOKUP(IF(ISNUMBER(FIND(" – ",$W1579)),LEFT($W1579,FIND(" – ",$W1579)-1),$W1579),ProdTbl,5,0),""),BasketTbl,2,0),"کد ناشناخته"))</f>
        <v/>
      </c>
      <c r="Y1579" s="18">
        <f>IF($W1579="","",IFERROR(VLOOKUP(IF(ISNUMBER(FIND(" – ",$W1579)),LEFT($W1579,FIND(" – ",$W1579)-1),$W1579),ProdTbl,3,0),"کد ناشناخته"))</f>
        <v/>
      </c>
      <c r="Z1579" s="22" t="n"/>
      <c r="AA1579" s="21" t="n"/>
      <c r="AB1579" s="20" t="n"/>
      <c r="AC1579" s="18">
        <f>IF($AB1579="","",IFERROR(VLOOKUP(IFERROR(VLOOKUP(IF(ISNUMBER(FIND(" – ",$AB1579)),LEFT($AB1579,FIND(" – ",$AB1579)-1),$AB1579),ProdTbl,5,0),""),BasketTbl,2,0),"کد ناشناخته"))</f>
        <v/>
      </c>
      <c r="AD1579" s="18">
        <f>IF($AB1579="","",IFERROR(VLOOKUP(IF(ISNUMBER(FIND(" – ",$AB1579)),LEFT($AB1579,FIND(" – ",$AB1579)-1),$AB1579),ProdTbl,3,0),"کد ناشناخته"))</f>
        <v/>
      </c>
      <c r="AE1579" s="22" t="n"/>
      <c r="AF1579" s="21" t="n"/>
      <c r="AG1579" s="20" t="n"/>
      <c r="AH1579" s="18">
        <f>IF($AG1579="","",IFERROR(VLOOKUP(IFERROR(VLOOKUP(IF(ISNUMBER(FIND(" – ",$AG1579)),LEFT($AG1579,FIND(" – ",$AG1579)-1),$AG1579),ProdTbl,5,0),""),BasketTbl,2,0),"کد ناشناخته"))</f>
        <v/>
      </c>
      <c r="AI1579" s="18">
        <f>IF($AG1579="","",IFERROR(VLOOKUP(IF(ISNUMBER(FIND(" – ",$AG1579)),LEFT($AG1579,FIND(" – ",$AG1579)-1),$AG1579),ProdTbl,3,0),"کد ناشناخته"))</f>
        <v/>
      </c>
      <c r="AJ1579" s="22" t="n"/>
      <c r="AK1579" s="21" t="n"/>
      <c r="AL1579" s="20" t="n"/>
      <c r="AM1579" s="18">
        <f>IF($AL1579="","",IFERROR(VLOOKUP(IFERROR(VLOOKUP(IF(ISNUMBER(FIND(" – ",$AL1579)),LEFT($AL1579,FIND(" – ",$AL1579)-1),$AL1579),ProdTbl,5,0),""),BasketTbl,2,0),"کد ناشناخته"))</f>
        <v/>
      </c>
      <c r="AN1579" s="18">
        <f>IF($AL1579="","",IFERROR(VLOOKUP(IF(ISNUMBER(FIND(" – ",$AL1579)),LEFT($AL1579,FIND(" – ",$AL1579)-1),$AL1579),ProdTbl,3,0),"کد ناشناخته"))</f>
        <v/>
      </c>
      <c r="AO1579" s="22" t="n"/>
      <c r="AP1579" s="21" t="n"/>
      <c r="AQ1579" s="20" t="n"/>
      <c r="AR1579" s="18">
        <f>IF($AQ1579="","",IFERROR(VLOOKUP(IFERROR(VLOOKUP(IF(ISNUMBER(FIND(" – ",$AQ1579)),LEFT($AQ1579,FIND(" – ",$AQ1579)-1),$AQ1579),ProdTbl,5,0),""),BasketTbl,2,0),"کد ناشناخته"))</f>
        <v/>
      </c>
      <c r="AS1579" s="18">
        <f>IF($AQ1579="","",IFERROR(VLOOKUP(IF(ISNUMBER(FIND(" – ",$AQ1579)),LEFT($AQ1579,FIND(" – ",$AQ1579)-1),$AQ1579),ProdTbl,3,0),"کد ناشناخته"))</f>
        <v/>
      </c>
      <c r="AT1579" s="22" t="n"/>
      <c r="AU1579" s="21" t="n"/>
      <c r="AV1579" s="20" t="n"/>
      <c r="AW1579" s="18">
        <f>IF($AV1579="","",IFERROR(VLOOKUP(IFERROR(VLOOKUP(IF(ISNUMBER(FIND(" – ",$AV1579)),LEFT($AV1579,FIND(" – ",$AV1579)-1),$AV1579),ProdTbl,5,0),""),BasketTbl,2,0),"کد ناشناخته"))</f>
        <v/>
      </c>
      <c r="AX1579" s="18">
        <f>IF($AV1579="","",IFERROR(VLOOKUP(IF(ISNUMBER(FIND(" – ",$AV1579)),LEFT($AV1579,FIND(" – ",$AV1579)-1),$AV1579),ProdTbl,3,0),"کد ناشناخته"))</f>
        <v/>
      </c>
      <c r="AY1579" s="22" t="n"/>
      <c r="AZ1579" s="21" t="n"/>
      <c r="BA1579" s="20" t="n"/>
      <c r="BB1579" s="18">
        <f>IF($BA1579="","",IFERROR(VLOOKUP(IFERROR(VLOOKUP(IF(ISNUMBER(FIND(" – ",$BA1579)),LEFT($BA1579,FIND(" – ",$BA1579)-1),$BA1579),ProdTbl,5,0),""),BasketTbl,2,0),"کد ناشناخته"))</f>
        <v/>
      </c>
      <c r="BC1579" s="18">
        <f>IF($BA1579="","",IFERROR(VLOOKUP(IF(ISNUMBER(FIND(" – ",$BA1579)),LEFT($BA1579,FIND(" – ",$BA1579)-1),$BA1579),ProdTbl,3,0),"کد ناشناخته"))</f>
        <v/>
      </c>
      <c r="BD1579" s="22" t="n"/>
      <c r="BE1579" s="21" t="n"/>
      <c r="BF1579" s="20" t="n"/>
      <c r="BG1579" s="18">
        <f>IF($BF1579="","",IFERROR(VLOOKUP(IFERROR(VLOOKUP(IF(ISNUMBER(FIND(" – ",$BF1579)),LEFT($BF1579,FIND(" – ",$BF1579)-1),$BF1579),ProdTbl,5,0),""),BasketTbl,2,0),"کد ناشناخته"))</f>
        <v/>
      </c>
      <c r="BH1579" s="18">
        <f>IF($BF1579="","",IFERROR(VLOOKUP(IF(ISNUMBER(FIND(" – ",$BF1579)),LEFT($BF1579,FIND(" – ",$BF1579)-1),$BF1579),ProdTbl,3,0),"کد ناشناخته"))</f>
        <v/>
      </c>
      <c r="BI1579" s="22" t="n"/>
      <c r="BJ1579" s="21" t="n"/>
      <c r="BK1579" s="20" t="n"/>
      <c r="BL1579" s="18">
        <f>IF($BK1579="","",IFERROR(VLOOKUP(IFERROR(VLOOKUP(IF(ISNUMBER(FIND(" – ",$BK1579)),LEFT($BK1579,FIND(" – ",$BK1579)-1),$BK1579),ProdTbl,5,0),""),BasketTbl,2,0),"کد ناشناخته"))</f>
        <v/>
      </c>
      <c r="BM1579" s="18">
        <f>IF($BK1579="","",IFERROR(VLOOKUP(IF(ISNUMBER(FIND(" – ",$BK1579)),LEFT($BK1579,FIND(" – ",$BK1579)-1),$BK1579),ProdTbl,3,0),"کد ناشناخته"))</f>
        <v/>
      </c>
      <c r="BN1579" s="22" t="n"/>
      <c r="BO1579" s="21" t="n"/>
      <c r="BP1579" s="20" t="n"/>
      <c r="BQ1579" s="18">
        <f>IF($BP1579="","",IFERROR(VLOOKUP(IFERROR(VLOOKUP(IF(ISNUMBER(FIND(" – ",$BP1579)),LEFT($BP1579,FIND(" – ",$BP1579)-1),$BP1579),ProdTbl,5,0),""),BasketTbl,2,0),"کد ناشناخته"))</f>
        <v/>
      </c>
      <c r="BR1579" s="18">
        <f>IF($BP1579="","",IFERROR(VLOOKUP(IF(ISNUMBER(FIND(" – ",$BP1579)),LEFT($BP1579,FIND(" – ",$BP1579)-1),$BP1579),ProdTbl,3,0),"کد ناشناخته"))</f>
        <v/>
      </c>
      <c r="BS1579" s="22" t="n"/>
      <c r="BT1579" s="21" t="n"/>
      <c r="BU1579" s="20" t="n"/>
      <c r="BV1579" s="18">
        <f>IF($BU1579="","",IFERROR(VLOOKUP(IFERROR(VLOOKUP(IF(ISNUMBER(FIND(" – ",$BU1579)),LEFT($BU1579,FIND(" – ",$BU1579)-1),$BU1579),ProdTbl,5,0),""),BasketTbl,2,0),"کد ناشناخته"))</f>
        <v/>
      </c>
      <c r="BW1579" s="18">
        <f>IF($BU1579="","",IFERROR(VLOOKUP(IF(ISNUMBER(FIND(" – ",$BU1579)),LEFT($BU1579,FIND(" – ",$BU1579)-1),$BU1579),ProdTbl,3,0),"کد ناشناخته"))</f>
        <v/>
      </c>
      <c r="BX1579" s="22" t="n"/>
      <c r="BY1579" s="21" t="n"/>
      <c r="BZ1579" s="20" t="n"/>
      <c r="CA1579" s="18">
        <f>IF($BZ1579="","",IFERROR(VLOOKUP(IFERROR(VLOOKUP(IF(ISNUMBER(FIND(" – ",$BZ1579)),LEFT($BZ1579,FIND(" – ",$BZ1579)-1),$BZ1579),ProdTbl,5,0),""),BasketTbl,2,0),"کد ناشناخته"))</f>
        <v/>
      </c>
      <c r="CB1579" s="18">
        <f>IF($BZ1579="","",IFERROR(VLOOKUP(IF(ISNUMBER(FIND(" – ",$BZ1579)),LEFT($BZ1579,FIND(" – ",$BZ1579)-1),$BZ1579),ProdTbl,3,0),"کد ناشناخته"))</f>
        <v/>
      </c>
      <c r="CC1579" s="22" t="n"/>
      <c r="CD1579" s="21" t="n"/>
      <c r="CE1579" s="20" t="n"/>
      <c r="CF1579" s="18">
        <f>IF($CE1579="","",IFERROR(VLOOKUP(IFERROR(VLOOKUP(IF(ISNUMBER(FIND(" – ",$CE1579)),LEFT($CE1579,FIND(" – ",$CE1579)-1),$CE1579),ProdTbl,5,0),""),BasketTbl,2,0),"کد ناشناخته"))</f>
        <v/>
      </c>
      <c r="CG1579" s="18">
        <f>IF($CE1579="","",IFERROR(VLOOKUP(IF(ISNUMBER(FIND(" – ",$CE1579)),LEFT($CE1579,FIND(" – ",$CE1579)-1),$CE1579),ProdTbl,3,0),"کد ناشناخته"))</f>
        <v/>
      </c>
      <c r="CH1579" s="22" t="n"/>
      <c r="CI1579" s="21" t="n"/>
    </row>
    <row r="1580">
      <c r="A1580" s="18">
        <f>IF($B1580="","",COUNTA($B$10:$B1580))</f>
        <v/>
      </c>
      <c r="B1580" s="19" t="n"/>
      <c r="C1580" s="20" t="n"/>
      <c r="D1580" s="19" t="n"/>
      <c r="E1580" s="18">
        <f>IF($D1580="","",IFERROR(VLOOKUP(IF(ISNUMBER(FIND(" – ",$D1580)),LEFT($D1580,FIND(" – ",$D1580)-1),$D1580),SellerTbl,2,0),"کد ناشناخته"))</f>
        <v/>
      </c>
      <c r="F1580" s="21" t="n"/>
      <c r="G1580" s="21" t="n"/>
      <c r="H1580" s="22" t="n"/>
      <c r="I1580" s="23">
        <f>IF(OR($F1580="",$G1580=""),"",$F1580-$G1580)</f>
        <v/>
      </c>
      <c r="J1580" s="18">
        <f>IF($I1580="","",IF(ABS($I1580)&lt;=0.01*$F1580,"√","×"))</f>
        <v/>
      </c>
      <c r="K1580" s="23">
        <f>IF(COUNT($Q1580,$V1580,$AA1580,$AF1580,$AK1580,$AP1580,$AU1580,$AZ1580,$BE1580,$BJ1580,$BO1580,$BT1580,$BY1580,$CD1580,$CI1580)=0,"",SUM($Q1580,$V1580,$AA1580,$AF1580,$AK1580,$AP1580,$AU1580,$AZ1580,$BE1580,$BJ1580,$BO1580,$BT1580,$BY1580,$CD1580,$CI1580))</f>
        <v/>
      </c>
      <c r="L1580" s="23">
        <f>IF(OR($F1580="",$K1580=""),"",$F1580-$K1580)</f>
        <v/>
      </c>
      <c r="M1580" s="20" t="n"/>
      <c r="N1580" s="18">
        <f>IF($M1580="","",IFERROR(VLOOKUP(IFERROR(VLOOKUP(IF(ISNUMBER(FIND(" – ",$M1580)),LEFT($M1580,FIND(" – ",$M1580)-1),$M1580),ProdTbl,5,0),""),BasketTbl,2,0),"کد ناشناخته"))</f>
        <v/>
      </c>
      <c r="O1580" s="18">
        <f>IF($M1580="","",IFERROR(VLOOKUP(IF(ISNUMBER(FIND(" – ",$M1580)),LEFT($M1580,FIND(" – ",$M1580)-1),$M1580),ProdTbl,3,0),"کد ناشناخته"))</f>
        <v/>
      </c>
      <c r="P1580" s="22" t="n"/>
      <c r="Q1580" s="21" t="n"/>
      <c r="R1580" s="20" t="n"/>
      <c r="S1580" s="18">
        <f>IF($R1580="","",IFERROR(VLOOKUP(IFERROR(VLOOKUP(IF(ISNUMBER(FIND(" – ",$R1580)),LEFT($R1580,FIND(" – ",$R1580)-1),$R1580),ProdTbl,5,0),""),BasketTbl,2,0),"کد ناشناخته"))</f>
        <v/>
      </c>
      <c r="T1580" s="18">
        <f>IF($R1580="","",IFERROR(VLOOKUP(IF(ISNUMBER(FIND(" – ",$R1580)),LEFT($R1580,FIND(" – ",$R1580)-1),$R1580),ProdTbl,3,0),"کد ناشناخته"))</f>
        <v/>
      </c>
      <c r="U1580" s="22" t="n"/>
      <c r="V1580" s="21" t="n"/>
      <c r="W1580" s="20" t="n"/>
      <c r="X1580" s="18">
        <f>IF($W1580="","",IFERROR(VLOOKUP(IFERROR(VLOOKUP(IF(ISNUMBER(FIND(" – ",$W1580)),LEFT($W1580,FIND(" – ",$W1580)-1),$W1580),ProdTbl,5,0),""),BasketTbl,2,0),"کد ناشناخته"))</f>
        <v/>
      </c>
      <c r="Y1580" s="18">
        <f>IF($W1580="","",IFERROR(VLOOKUP(IF(ISNUMBER(FIND(" – ",$W1580)),LEFT($W1580,FIND(" – ",$W1580)-1),$W1580),ProdTbl,3,0),"کد ناشناخته"))</f>
        <v/>
      </c>
      <c r="Z1580" s="22" t="n"/>
      <c r="AA1580" s="21" t="n"/>
      <c r="AB1580" s="20" t="n"/>
      <c r="AC1580" s="18">
        <f>IF($AB1580="","",IFERROR(VLOOKUP(IFERROR(VLOOKUP(IF(ISNUMBER(FIND(" – ",$AB1580)),LEFT($AB1580,FIND(" – ",$AB1580)-1),$AB1580),ProdTbl,5,0),""),BasketTbl,2,0),"کد ناشناخته"))</f>
        <v/>
      </c>
      <c r="AD1580" s="18">
        <f>IF($AB1580="","",IFERROR(VLOOKUP(IF(ISNUMBER(FIND(" – ",$AB1580)),LEFT($AB1580,FIND(" – ",$AB1580)-1),$AB1580),ProdTbl,3,0),"کد ناشناخته"))</f>
        <v/>
      </c>
      <c r="AE1580" s="22" t="n"/>
      <c r="AF1580" s="21" t="n"/>
      <c r="AG1580" s="20" t="n"/>
      <c r="AH1580" s="18">
        <f>IF($AG1580="","",IFERROR(VLOOKUP(IFERROR(VLOOKUP(IF(ISNUMBER(FIND(" – ",$AG1580)),LEFT($AG1580,FIND(" – ",$AG1580)-1),$AG1580),ProdTbl,5,0),""),BasketTbl,2,0),"کد ناشناخته"))</f>
        <v/>
      </c>
      <c r="AI1580" s="18">
        <f>IF($AG1580="","",IFERROR(VLOOKUP(IF(ISNUMBER(FIND(" – ",$AG1580)),LEFT($AG1580,FIND(" – ",$AG1580)-1),$AG1580),ProdTbl,3,0),"کد ناشناخته"))</f>
        <v/>
      </c>
      <c r="AJ1580" s="22" t="n"/>
      <c r="AK1580" s="21" t="n"/>
      <c r="AL1580" s="20" t="n"/>
      <c r="AM1580" s="18">
        <f>IF($AL1580="","",IFERROR(VLOOKUP(IFERROR(VLOOKUP(IF(ISNUMBER(FIND(" – ",$AL1580)),LEFT($AL1580,FIND(" – ",$AL1580)-1),$AL1580),ProdTbl,5,0),""),BasketTbl,2,0),"کد ناشناخته"))</f>
        <v/>
      </c>
      <c r="AN1580" s="18">
        <f>IF($AL1580="","",IFERROR(VLOOKUP(IF(ISNUMBER(FIND(" – ",$AL1580)),LEFT($AL1580,FIND(" – ",$AL1580)-1),$AL1580),ProdTbl,3,0),"کد ناشناخته"))</f>
        <v/>
      </c>
      <c r="AO1580" s="22" t="n"/>
      <c r="AP1580" s="21" t="n"/>
      <c r="AQ1580" s="20" t="n"/>
      <c r="AR1580" s="18">
        <f>IF($AQ1580="","",IFERROR(VLOOKUP(IFERROR(VLOOKUP(IF(ISNUMBER(FIND(" – ",$AQ1580)),LEFT($AQ1580,FIND(" – ",$AQ1580)-1),$AQ1580),ProdTbl,5,0),""),BasketTbl,2,0),"کد ناشناخته"))</f>
        <v/>
      </c>
      <c r="AS1580" s="18">
        <f>IF($AQ1580="","",IFERROR(VLOOKUP(IF(ISNUMBER(FIND(" – ",$AQ1580)),LEFT($AQ1580,FIND(" – ",$AQ1580)-1),$AQ1580),ProdTbl,3,0),"کد ناشناخته"))</f>
        <v/>
      </c>
      <c r="AT1580" s="22" t="n"/>
      <c r="AU1580" s="21" t="n"/>
      <c r="AV1580" s="20" t="n"/>
      <c r="AW1580" s="18">
        <f>IF($AV1580="","",IFERROR(VLOOKUP(IFERROR(VLOOKUP(IF(ISNUMBER(FIND(" – ",$AV1580)),LEFT($AV1580,FIND(" – ",$AV1580)-1),$AV1580),ProdTbl,5,0),""),BasketTbl,2,0),"کد ناشناخته"))</f>
        <v/>
      </c>
      <c r="AX1580" s="18">
        <f>IF($AV1580="","",IFERROR(VLOOKUP(IF(ISNUMBER(FIND(" – ",$AV1580)),LEFT($AV1580,FIND(" – ",$AV1580)-1),$AV1580),ProdTbl,3,0),"کد ناشناخته"))</f>
        <v/>
      </c>
      <c r="AY1580" s="22" t="n"/>
      <c r="AZ1580" s="21" t="n"/>
      <c r="BA1580" s="20" t="n"/>
      <c r="BB1580" s="18">
        <f>IF($BA1580="","",IFERROR(VLOOKUP(IFERROR(VLOOKUP(IF(ISNUMBER(FIND(" – ",$BA1580)),LEFT($BA1580,FIND(" – ",$BA1580)-1),$BA1580),ProdTbl,5,0),""),BasketTbl,2,0),"کد ناشناخته"))</f>
        <v/>
      </c>
      <c r="BC1580" s="18">
        <f>IF($BA1580="","",IFERROR(VLOOKUP(IF(ISNUMBER(FIND(" – ",$BA1580)),LEFT($BA1580,FIND(" – ",$BA1580)-1),$BA1580),ProdTbl,3,0),"کد ناشناخته"))</f>
        <v/>
      </c>
      <c r="BD1580" s="22" t="n"/>
      <c r="BE1580" s="21" t="n"/>
      <c r="BF1580" s="20" t="n"/>
      <c r="BG1580" s="18">
        <f>IF($BF1580="","",IFERROR(VLOOKUP(IFERROR(VLOOKUP(IF(ISNUMBER(FIND(" – ",$BF1580)),LEFT($BF1580,FIND(" – ",$BF1580)-1),$BF1580),ProdTbl,5,0),""),BasketTbl,2,0),"کد ناشناخته"))</f>
        <v/>
      </c>
      <c r="BH1580" s="18">
        <f>IF($BF1580="","",IFERROR(VLOOKUP(IF(ISNUMBER(FIND(" – ",$BF1580)),LEFT($BF1580,FIND(" – ",$BF1580)-1),$BF1580),ProdTbl,3,0),"کد ناشناخته"))</f>
        <v/>
      </c>
      <c r="BI1580" s="22" t="n"/>
      <c r="BJ1580" s="21" t="n"/>
      <c r="BK1580" s="20" t="n"/>
      <c r="BL1580" s="18">
        <f>IF($BK1580="","",IFERROR(VLOOKUP(IFERROR(VLOOKUP(IF(ISNUMBER(FIND(" – ",$BK1580)),LEFT($BK1580,FIND(" – ",$BK1580)-1),$BK1580),ProdTbl,5,0),""),BasketTbl,2,0),"کد ناشناخته"))</f>
        <v/>
      </c>
      <c r="BM1580" s="18">
        <f>IF($BK1580="","",IFERROR(VLOOKUP(IF(ISNUMBER(FIND(" – ",$BK1580)),LEFT($BK1580,FIND(" – ",$BK1580)-1),$BK1580),ProdTbl,3,0),"کد ناشناخته"))</f>
        <v/>
      </c>
      <c r="BN1580" s="22" t="n"/>
      <c r="BO1580" s="21" t="n"/>
      <c r="BP1580" s="20" t="n"/>
      <c r="BQ1580" s="18">
        <f>IF($BP1580="","",IFERROR(VLOOKUP(IFERROR(VLOOKUP(IF(ISNUMBER(FIND(" – ",$BP1580)),LEFT($BP1580,FIND(" – ",$BP1580)-1),$BP1580),ProdTbl,5,0),""),BasketTbl,2,0),"کد ناشناخته"))</f>
        <v/>
      </c>
      <c r="BR1580" s="18">
        <f>IF($BP1580="","",IFERROR(VLOOKUP(IF(ISNUMBER(FIND(" – ",$BP1580)),LEFT($BP1580,FIND(" – ",$BP1580)-1),$BP1580),ProdTbl,3,0),"کد ناشناخته"))</f>
        <v/>
      </c>
      <c r="BS1580" s="22" t="n"/>
      <c r="BT1580" s="21" t="n"/>
      <c r="BU1580" s="20" t="n"/>
      <c r="BV1580" s="18">
        <f>IF($BU1580="","",IFERROR(VLOOKUP(IFERROR(VLOOKUP(IF(ISNUMBER(FIND(" – ",$BU1580)),LEFT($BU1580,FIND(" – ",$BU1580)-1),$BU1580),ProdTbl,5,0),""),BasketTbl,2,0),"کد ناشناخته"))</f>
        <v/>
      </c>
      <c r="BW1580" s="18">
        <f>IF($BU1580="","",IFERROR(VLOOKUP(IF(ISNUMBER(FIND(" – ",$BU1580)),LEFT($BU1580,FIND(" – ",$BU1580)-1),$BU1580),ProdTbl,3,0),"کد ناشناخته"))</f>
        <v/>
      </c>
      <c r="BX1580" s="22" t="n"/>
      <c r="BY1580" s="21" t="n"/>
      <c r="BZ1580" s="20" t="n"/>
      <c r="CA1580" s="18">
        <f>IF($BZ1580="","",IFERROR(VLOOKUP(IFERROR(VLOOKUP(IF(ISNUMBER(FIND(" – ",$BZ1580)),LEFT($BZ1580,FIND(" – ",$BZ1580)-1),$BZ1580),ProdTbl,5,0),""),BasketTbl,2,0),"کد ناشناخته"))</f>
        <v/>
      </c>
      <c r="CB1580" s="18">
        <f>IF($BZ1580="","",IFERROR(VLOOKUP(IF(ISNUMBER(FIND(" – ",$BZ1580)),LEFT($BZ1580,FIND(" – ",$BZ1580)-1),$BZ1580),ProdTbl,3,0),"کد ناشناخته"))</f>
        <v/>
      </c>
      <c r="CC1580" s="22" t="n"/>
      <c r="CD1580" s="21" t="n"/>
      <c r="CE1580" s="20" t="n"/>
      <c r="CF1580" s="18">
        <f>IF($CE1580="","",IFERROR(VLOOKUP(IFERROR(VLOOKUP(IF(ISNUMBER(FIND(" – ",$CE1580)),LEFT($CE1580,FIND(" – ",$CE1580)-1),$CE1580),ProdTbl,5,0),""),BasketTbl,2,0),"کد ناشناخته"))</f>
        <v/>
      </c>
      <c r="CG1580" s="18">
        <f>IF($CE1580="","",IFERROR(VLOOKUP(IF(ISNUMBER(FIND(" – ",$CE1580)),LEFT($CE1580,FIND(" – ",$CE1580)-1),$CE1580),ProdTbl,3,0),"کد ناشناخته"))</f>
        <v/>
      </c>
      <c r="CH1580" s="22" t="n"/>
      <c r="CI1580" s="21" t="n"/>
    </row>
    <row r="1581">
      <c r="A1581" s="18">
        <f>IF($B1581="","",COUNTA($B$10:$B1581))</f>
        <v/>
      </c>
      <c r="B1581" s="19" t="n"/>
      <c r="C1581" s="20" t="n"/>
      <c r="D1581" s="19" t="n"/>
      <c r="E1581" s="18">
        <f>IF($D1581="","",IFERROR(VLOOKUP(IF(ISNUMBER(FIND(" – ",$D1581)),LEFT($D1581,FIND(" – ",$D1581)-1),$D1581),SellerTbl,2,0),"کد ناشناخته"))</f>
        <v/>
      </c>
      <c r="F1581" s="21" t="n"/>
      <c r="G1581" s="21" t="n"/>
      <c r="H1581" s="22" t="n"/>
      <c r="I1581" s="23">
        <f>IF(OR($F1581="",$G1581=""),"",$F1581-$G1581)</f>
        <v/>
      </c>
      <c r="J1581" s="18">
        <f>IF($I1581="","",IF(ABS($I1581)&lt;=0.01*$F1581,"√","×"))</f>
        <v/>
      </c>
      <c r="K1581" s="23">
        <f>IF(COUNT($Q1581,$V1581,$AA1581,$AF1581,$AK1581,$AP1581,$AU1581,$AZ1581,$BE1581,$BJ1581,$BO1581,$BT1581,$BY1581,$CD1581,$CI1581)=0,"",SUM($Q1581,$V1581,$AA1581,$AF1581,$AK1581,$AP1581,$AU1581,$AZ1581,$BE1581,$BJ1581,$BO1581,$BT1581,$BY1581,$CD1581,$CI1581))</f>
        <v/>
      </c>
      <c r="L1581" s="23">
        <f>IF(OR($F1581="",$K1581=""),"",$F1581-$K1581)</f>
        <v/>
      </c>
      <c r="M1581" s="20" t="n"/>
      <c r="N1581" s="18">
        <f>IF($M1581="","",IFERROR(VLOOKUP(IFERROR(VLOOKUP(IF(ISNUMBER(FIND(" – ",$M1581)),LEFT($M1581,FIND(" – ",$M1581)-1),$M1581),ProdTbl,5,0),""),BasketTbl,2,0),"کد ناشناخته"))</f>
        <v/>
      </c>
      <c r="O1581" s="18">
        <f>IF($M1581="","",IFERROR(VLOOKUP(IF(ISNUMBER(FIND(" – ",$M1581)),LEFT($M1581,FIND(" – ",$M1581)-1),$M1581),ProdTbl,3,0),"کد ناشناخته"))</f>
        <v/>
      </c>
      <c r="P1581" s="22" t="n"/>
      <c r="Q1581" s="21" t="n"/>
      <c r="R1581" s="20" t="n"/>
      <c r="S1581" s="18">
        <f>IF($R1581="","",IFERROR(VLOOKUP(IFERROR(VLOOKUP(IF(ISNUMBER(FIND(" – ",$R1581)),LEFT($R1581,FIND(" – ",$R1581)-1),$R1581),ProdTbl,5,0),""),BasketTbl,2,0),"کد ناشناخته"))</f>
        <v/>
      </c>
      <c r="T1581" s="18">
        <f>IF($R1581="","",IFERROR(VLOOKUP(IF(ISNUMBER(FIND(" – ",$R1581)),LEFT($R1581,FIND(" – ",$R1581)-1),$R1581),ProdTbl,3,0),"کد ناشناخته"))</f>
        <v/>
      </c>
      <c r="U1581" s="22" t="n"/>
      <c r="V1581" s="21" t="n"/>
      <c r="W1581" s="20" t="n"/>
      <c r="X1581" s="18">
        <f>IF($W1581="","",IFERROR(VLOOKUP(IFERROR(VLOOKUP(IF(ISNUMBER(FIND(" – ",$W1581)),LEFT($W1581,FIND(" – ",$W1581)-1),$W1581),ProdTbl,5,0),""),BasketTbl,2,0),"کد ناشناخته"))</f>
        <v/>
      </c>
      <c r="Y1581" s="18">
        <f>IF($W1581="","",IFERROR(VLOOKUP(IF(ISNUMBER(FIND(" – ",$W1581)),LEFT($W1581,FIND(" – ",$W1581)-1),$W1581),ProdTbl,3,0),"کد ناشناخته"))</f>
        <v/>
      </c>
      <c r="Z1581" s="22" t="n"/>
      <c r="AA1581" s="21" t="n"/>
      <c r="AB1581" s="20" t="n"/>
      <c r="AC1581" s="18">
        <f>IF($AB1581="","",IFERROR(VLOOKUP(IFERROR(VLOOKUP(IF(ISNUMBER(FIND(" – ",$AB1581)),LEFT($AB1581,FIND(" – ",$AB1581)-1),$AB1581),ProdTbl,5,0),""),BasketTbl,2,0),"کد ناشناخته"))</f>
        <v/>
      </c>
      <c r="AD1581" s="18">
        <f>IF($AB1581="","",IFERROR(VLOOKUP(IF(ISNUMBER(FIND(" – ",$AB1581)),LEFT($AB1581,FIND(" – ",$AB1581)-1),$AB1581),ProdTbl,3,0),"کد ناشناخته"))</f>
        <v/>
      </c>
      <c r="AE1581" s="22" t="n"/>
      <c r="AF1581" s="21" t="n"/>
      <c r="AG1581" s="20" t="n"/>
      <c r="AH1581" s="18">
        <f>IF($AG1581="","",IFERROR(VLOOKUP(IFERROR(VLOOKUP(IF(ISNUMBER(FIND(" – ",$AG1581)),LEFT($AG1581,FIND(" – ",$AG1581)-1),$AG1581),ProdTbl,5,0),""),BasketTbl,2,0),"کد ناشناخته"))</f>
        <v/>
      </c>
      <c r="AI1581" s="18">
        <f>IF($AG1581="","",IFERROR(VLOOKUP(IF(ISNUMBER(FIND(" – ",$AG1581)),LEFT($AG1581,FIND(" – ",$AG1581)-1),$AG1581),ProdTbl,3,0),"کد ناشناخته"))</f>
        <v/>
      </c>
      <c r="AJ1581" s="22" t="n"/>
      <c r="AK1581" s="21" t="n"/>
      <c r="AL1581" s="20" t="n"/>
      <c r="AM1581" s="18">
        <f>IF($AL1581="","",IFERROR(VLOOKUP(IFERROR(VLOOKUP(IF(ISNUMBER(FIND(" – ",$AL1581)),LEFT($AL1581,FIND(" – ",$AL1581)-1),$AL1581),ProdTbl,5,0),""),BasketTbl,2,0),"کد ناشناخته"))</f>
        <v/>
      </c>
      <c r="AN1581" s="18">
        <f>IF($AL1581="","",IFERROR(VLOOKUP(IF(ISNUMBER(FIND(" – ",$AL1581)),LEFT($AL1581,FIND(" – ",$AL1581)-1),$AL1581),ProdTbl,3,0),"کد ناشناخته"))</f>
        <v/>
      </c>
      <c r="AO1581" s="22" t="n"/>
      <c r="AP1581" s="21" t="n"/>
      <c r="AQ1581" s="20" t="n"/>
      <c r="AR1581" s="18">
        <f>IF($AQ1581="","",IFERROR(VLOOKUP(IFERROR(VLOOKUP(IF(ISNUMBER(FIND(" – ",$AQ1581)),LEFT($AQ1581,FIND(" – ",$AQ1581)-1),$AQ1581),ProdTbl,5,0),""),BasketTbl,2,0),"کد ناشناخته"))</f>
        <v/>
      </c>
      <c r="AS1581" s="18">
        <f>IF($AQ1581="","",IFERROR(VLOOKUP(IF(ISNUMBER(FIND(" – ",$AQ1581)),LEFT($AQ1581,FIND(" – ",$AQ1581)-1),$AQ1581),ProdTbl,3,0),"کد ناشناخته"))</f>
        <v/>
      </c>
      <c r="AT1581" s="22" t="n"/>
      <c r="AU1581" s="21" t="n"/>
      <c r="AV1581" s="20" t="n"/>
      <c r="AW1581" s="18">
        <f>IF($AV1581="","",IFERROR(VLOOKUP(IFERROR(VLOOKUP(IF(ISNUMBER(FIND(" – ",$AV1581)),LEFT($AV1581,FIND(" – ",$AV1581)-1),$AV1581),ProdTbl,5,0),""),BasketTbl,2,0),"کد ناشناخته"))</f>
        <v/>
      </c>
      <c r="AX1581" s="18">
        <f>IF($AV1581="","",IFERROR(VLOOKUP(IF(ISNUMBER(FIND(" – ",$AV1581)),LEFT($AV1581,FIND(" – ",$AV1581)-1),$AV1581),ProdTbl,3,0),"کد ناشناخته"))</f>
        <v/>
      </c>
      <c r="AY1581" s="22" t="n"/>
      <c r="AZ1581" s="21" t="n"/>
      <c r="BA1581" s="20" t="n"/>
      <c r="BB1581" s="18">
        <f>IF($BA1581="","",IFERROR(VLOOKUP(IFERROR(VLOOKUP(IF(ISNUMBER(FIND(" – ",$BA1581)),LEFT($BA1581,FIND(" – ",$BA1581)-1),$BA1581),ProdTbl,5,0),""),BasketTbl,2,0),"کد ناشناخته"))</f>
        <v/>
      </c>
      <c r="BC1581" s="18">
        <f>IF($BA1581="","",IFERROR(VLOOKUP(IF(ISNUMBER(FIND(" – ",$BA1581)),LEFT($BA1581,FIND(" – ",$BA1581)-1),$BA1581),ProdTbl,3,0),"کد ناشناخته"))</f>
        <v/>
      </c>
      <c r="BD1581" s="22" t="n"/>
      <c r="BE1581" s="21" t="n"/>
      <c r="BF1581" s="20" t="n"/>
      <c r="BG1581" s="18">
        <f>IF($BF1581="","",IFERROR(VLOOKUP(IFERROR(VLOOKUP(IF(ISNUMBER(FIND(" – ",$BF1581)),LEFT($BF1581,FIND(" – ",$BF1581)-1),$BF1581),ProdTbl,5,0),""),BasketTbl,2,0),"کد ناشناخته"))</f>
        <v/>
      </c>
      <c r="BH1581" s="18">
        <f>IF($BF1581="","",IFERROR(VLOOKUP(IF(ISNUMBER(FIND(" – ",$BF1581)),LEFT($BF1581,FIND(" – ",$BF1581)-1),$BF1581),ProdTbl,3,0),"کد ناشناخته"))</f>
        <v/>
      </c>
      <c r="BI1581" s="22" t="n"/>
      <c r="BJ1581" s="21" t="n"/>
      <c r="BK1581" s="20" t="n"/>
      <c r="BL1581" s="18">
        <f>IF($BK1581="","",IFERROR(VLOOKUP(IFERROR(VLOOKUP(IF(ISNUMBER(FIND(" – ",$BK1581)),LEFT($BK1581,FIND(" – ",$BK1581)-1),$BK1581),ProdTbl,5,0),""),BasketTbl,2,0),"کد ناشناخته"))</f>
        <v/>
      </c>
      <c r="BM1581" s="18">
        <f>IF($BK1581="","",IFERROR(VLOOKUP(IF(ISNUMBER(FIND(" – ",$BK1581)),LEFT($BK1581,FIND(" – ",$BK1581)-1),$BK1581),ProdTbl,3,0),"کد ناشناخته"))</f>
        <v/>
      </c>
      <c r="BN1581" s="22" t="n"/>
      <c r="BO1581" s="21" t="n"/>
      <c r="BP1581" s="20" t="n"/>
      <c r="BQ1581" s="18">
        <f>IF($BP1581="","",IFERROR(VLOOKUP(IFERROR(VLOOKUP(IF(ISNUMBER(FIND(" – ",$BP1581)),LEFT($BP1581,FIND(" – ",$BP1581)-1),$BP1581),ProdTbl,5,0),""),BasketTbl,2,0),"کد ناشناخته"))</f>
        <v/>
      </c>
      <c r="BR1581" s="18">
        <f>IF($BP1581="","",IFERROR(VLOOKUP(IF(ISNUMBER(FIND(" – ",$BP1581)),LEFT($BP1581,FIND(" – ",$BP1581)-1),$BP1581),ProdTbl,3,0),"کد ناشناخته"))</f>
        <v/>
      </c>
      <c r="BS1581" s="22" t="n"/>
      <c r="BT1581" s="21" t="n"/>
      <c r="BU1581" s="20" t="n"/>
      <c r="BV1581" s="18">
        <f>IF($BU1581="","",IFERROR(VLOOKUP(IFERROR(VLOOKUP(IF(ISNUMBER(FIND(" – ",$BU1581)),LEFT($BU1581,FIND(" – ",$BU1581)-1),$BU1581),ProdTbl,5,0),""),BasketTbl,2,0),"کد ناشناخته"))</f>
        <v/>
      </c>
      <c r="BW1581" s="18">
        <f>IF($BU1581="","",IFERROR(VLOOKUP(IF(ISNUMBER(FIND(" – ",$BU1581)),LEFT($BU1581,FIND(" – ",$BU1581)-1),$BU1581),ProdTbl,3,0),"کد ناشناخته"))</f>
        <v/>
      </c>
      <c r="BX1581" s="22" t="n"/>
      <c r="BY1581" s="21" t="n"/>
      <c r="BZ1581" s="20" t="n"/>
      <c r="CA1581" s="18">
        <f>IF($BZ1581="","",IFERROR(VLOOKUP(IFERROR(VLOOKUP(IF(ISNUMBER(FIND(" – ",$BZ1581)),LEFT($BZ1581,FIND(" – ",$BZ1581)-1),$BZ1581),ProdTbl,5,0),""),BasketTbl,2,0),"کد ناشناخته"))</f>
        <v/>
      </c>
      <c r="CB1581" s="18">
        <f>IF($BZ1581="","",IFERROR(VLOOKUP(IF(ISNUMBER(FIND(" – ",$BZ1581)),LEFT($BZ1581,FIND(" – ",$BZ1581)-1),$BZ1581),ProdTbl,3,0),"کد ناشناخته"))</f>
        <v/>
      </c>
      <c r="CC1581" s="22" t="n"/>
      <c r="CD1581" s="21" t="n"/>
      <c r="CE1581" s="20" t="n"/>
      <c r="CF1581" s="18">
        <f>IF($CE1581="","",IFERROR(VLOOKUP(IFERROR(VLOOKUP(IF(ISNUMBER(FIND(" – ",$CE1581)),LEFT($CE1581,FIND(" – ",$CE1581)-1),$CE1581),ProdTbl,5,0),""),BasketTbl,2,0),"کد ناشناخته"))</f>
        <v/>
      </c>
      <c r="CG1581" s="18">
        <f>IF($CE1581="","",IFERROR(VLOOKUP(IF(ISNUMBER(FIND(" – ",$CE1581)),LEFT($CE1581,FIND(" – ",$CE1581)-1),$CE1581),ProdTbl,3,0),"کد ناشناخته"))</f>
        <v/>
      </c>
      <c r="CH1581" s="22" t="n"/>
      <c r="CI1581" s="21" t="n"/>
    </row>
    <row r="1582">
      <c r="A1582" s="18">
        <f>IF($B1582="","",COUNTA($B$10:$B1582))</f>
        <v/>
      </c>
      <c r="B1582" s="19" t="n"/>
      <c r="C1582" s="20" t="n"/>
      <c r="D1582" s="19" t="n"/>
      <c r="E1582" s="18">
        <f>IF($D1582="","",IFERROR(VLOOKUP(IF(ISNUMBER(FIND(" – ",$D1582)),LEFT($D1582,FIND(" – ",$D1582)-1),$D1582),SellerTbl,2,0),"کد ناشناخته"))</f>
        <v/>
      </c>
      <c r="F1582" s="21" t="n"/>
      <c r="G1582" s="21" t="n"/>
      <c r="H1582" s="22" t="n"/>
      <c r="I1582" s="23">
        <f>IF(OR($F1582="",$G1582=""),"",$F1582-$G1582)</f>
        <v/>
      </c>
      <c r="J1582" s="18">
        <f>IF($I1582="","",IF(ABS($I1582)&lt;=0.01*$F1582,"√","×"))</f>
        <v/>
      </c>
      <c r="K1582" s="23">
        <f>IF(COUNT($Q1582,$V1582,$AA1582,$AF1582,$AK1582,$AP1582,$AU1582,$AZ1582,$BE1582,$BJ1582,$BO1582,$BT1582,$BY1582,$CD1582,$CI1582)=0,"",SUM($Q1582,$V1582,$AA1582,$AF1582,$AK1582,$AP1582,$AU1582,$AZ1582,$BE1582,$BJ1582,$BO1582,$BT1582,$BY1582,$CD1582,$CI1582))</f>
        <v/>
      </c>
      <c r="L1582" s="23">
        <f>IF(OR($F1582="",$K1582=""),"",$F1582-$K1582)</f>
        <v/>
      </c>
      <c r="M1582" s="20" t="n"/>
      <c r="N1582" s="18">
        <f>IF($M1582="","",IFERROR(VLOOKUP(IFERROR(VLOOKUP(IF(ISNUMBER(FIND(" – ",$M1582)),LEFT($M1582,FIND(" – ",$M1582)-1),$M1582),ProdTbl,5,0),""),BasketTbl,2,0),"کد ناشناخته"))</f>
        <v/>
      </c>
      <c r="O1582" s="18">
        <f>IF($M1582="","",IFERROR(VLOOKUP(IF(ISNUMBER(FIND(" – ",$M1582)),LEFT($M1582,FIND(" – ",$M1582)-1),$M1582),ProdTbl,3,0),"کد ناشناخته"))</f>
        <v/>
      </c>
      <c r="P1582" s="22" t="n"/>
      <c r="Q1582" s="21" t="n"/>
      <c r="R1582" s="20" t="n"/>
      <c r="S1582" s="18">
        <f>IF($R1582="","",IFERROR(VLOOKUP(IFERROR(VLOOKUP(IF(ISNUMBER(FIND(" – ",$R1582)),LEFT($R1582,FIND(" – ",$R1582)-1),$R1582),ProdTbl,5,0),""),BasketTbl,2,0),"کد ناشناخته"))</f>
        <v/>
      </c>
      <c r="T1582" s="18">
        <f>IF($R1582="","",IFERROR(VLOOKUP(IF(ISNUMBER(FIND(" – ",$R1582)),LEFT($R1582,FIND(" – ",$R1582)-1),$R1582),ProdTbl,3,0),"کد ناشناخته"))</f>
        <v/>
      </c>
      <c r="U1582" s="22" t="n"/>
      <c r="V1582" s="21" t="n"/>
      <c r="W1582" s="20" t="n"/>
      <c r="X1582" s="18">
        <f>IF($W1582="","",IFERROR(VLOOKUP(IFERROR(VLOOKUP(IF(ISNUMBER(FIND(" – ",$W1582)),LEFT($W1582,FIND(" – ",$W1582)-1),$W1582),ProdTbl,5,0),""),BasketTbl,2,0),"کد ناشناخته"))</f>
        <v/>
      </c>
      <c r="Y1582" s="18">
        <f>IF($W1582="","",IFERROR(VLOOKUP(IF(ISNUMBER(FIND(" – ",$W1582)),LEFT($W1582,FIND(" – ",$W1582)-1),$W1582),ProdTbl,3,0),"کد ناشناخته"))</f>
        <v/>
      </c>
      <c r="Z1582" s="22" t="n"/>
      <c r="AA1582" s="21" t="n"/>
      <c r="AB1582" s="20" t="n"/>
      <c r="AC1582" s="18">
        <f>IF($AB1582="","",IFERROR(VLOOKUP(IFERROR(VLOOKUP(IF(ISNUMBER(FIND(" – ",$AB1582)),LEFT($AB1582,FIND(" – ",$AB1582)-1),$AB1582),ProdTbl,5,0),""),BasketTbl,2,0),"کد ناشناخته"))</f>
        <v/>
      </c>
      <c r="AD1582" s="18">
        <f>IF($AB1582="","",IFERROR(VLOOKUP(IF(ISNUMBER(FIND(" – ",$AB1582)),LEFT($AB1582,FIND(" – ",$AB1582)-1),$AB1582),ProdTbl,3,0),"کد ناشناخته"))</f>
        <v/>
      </c>
      <c r="AE1582" s="22" t="n"/>
      <c r="AF1582" s="21" t="n"/>
      <c r="AG1582" s="20" t="n"/>
      <c r="AH1582" s="18">
        <f>IF($AG1582="","",IFERROR(VLOOKUP(IFERROR(VLOOKUP(IF(ISNUMBER(FIND(" – ",$AG1582)),LEFT($AG1582,FIND(" – ",$AG1582)-1),$AG1582),ProdTbl,5,0),""),BasketTbl,2,0),"کد ناشناخته"))</f>
        <v/>
      </c>
      <c r="AI1582" s="18">
        <f>IF($AG1582="","",IFERROR(VLOOKUP(IF(ISNUMBER(FIND(" – ",$AG1582)),LEFT($AG1582,FIND(" – ",$AG1582)-1),$AG1582),ProdTbl,3,0),"کد ناشناخته"))</f>
        <v/>
      </c>
      <c r="AJ1582" s="22" t="n"/>
      <c r="AK1582" s="21" t="n"/>
      <c r="AL1582" s="20" t="n"/>
      <c r="AM1582" s="18">
        <f>IF($AL1582="","",IFERROR(VLOOKUP(IFERROR(VLOOKUP(IF(ISNUMBER(FIND(" – ",$AL1582)),LEFT($AL1582,FIND(" – ",$AL1582)-1),$AL1582),ProdTbl,5,0),""),BasketTbl,2,0),"کد ناشناخته"))</f>
        <v/>
      </c>
      <c r="AN1582" s="18">
        <f>IF($AL1582="","",IFERROR(VLOOKUP(IF(ISNUMBER(FIND(" – ",$AL1582)),LEFT($AL1582,FIND(" – ",$AL1582)-1),$AL1582),ProdTbl,3,0),"کد ناشناخته"))</f>
        <v/>
      </c>
      <c r="AO1582" s="22" t="n"/>
      <c r="AP1582" s="21" t="n"/>
      <c r="AQ1582" s="20" t="n"/>
      <c r="AR1582" s="18">
        <f>IF($AQ1582="","",IFERROR(VLOOKUP(IFERROR(VLOOKUP(IF(ISNUMBER(FIND(" – ",$AQ1582)),LEFT($AQ1582,FIND(" – ",$AQ1582)-1),$AQ1582),ProdTbl,5,0),""),BasketTbl,2,0),"کد ناشناخته"))</f>
        <v/>
      </c>
      <c r="AS1582" s="18">
        <f>IF($AQ1582="","",IFERROR(VLOOKUP(IF(ISNUMBER(FIND(" – ",$AQ1582)),LEFT($AQ1582,FIND(" – ",$AQ1582)-1),$AQ1582),ProdTbl,3,0),"کد ناشناخته"))</f>
        <v/>
      </c>
      <c r="AT1582" s="22" t="n"/>
      <c r="AU1582" s="21" t="n"/>
      <c r="AV1582" s="20" t="n"/>
      <c r="AW1582" s="18">
        <f>IF($AV1582="","",IFERROR(VLOOKUP(IFERROR(VLOOKUP(IF(ISNUMBER(FIND(" – ",$AV1582)),LEFT($AV1582,FIND(" – ",$AV1582)-1),$AV1582),ProdTbl,5,0),""),BasketTbl,2,0),"کد ناشناخته"))</f>
        <v/>
      </c>
      <c r="AX1582" s="18">
        <f>IF($AV1582="","",IFERROR(VLOOKUP(IF(ISNUMBER(FIND(" – ",$AV1582)),LEFT($AV1582,FIND(" – ",$AV1582)-1),$AV1582),ProdTbl,3,0),"کد ناشناخته"))</f>
        <v/>
      </c>
      <c r="AY1582" s="22" t="n"/>
      <c r="AZ1582" s="21" t="n"/>
      <c r="BA1582" s="20" t="n"/>
      <c r="BB1582" s="18">
        <f>IF($BA1582="","",IFERROR(VLOOKUP(IFERROR(VLOOKUP(IF(ISNUMBER(FIND(" – ",$BA1582)),LEFT($BA1582,FIND(" – ",$BA1582)-1),$BA1582),ProdTbl,5,0),""),BasketTbl,2,0),"کد ناشناخته"))</f>
        <v/>
      </c>
      <c r="BC1582" s="18">
        <f>IF($BA1582="","",IFERROR(VLOOKUP(IF(ISNUMBER(FIND(" – ",$BA1582)),LEFT($BA1582,FIND(" – ",$BA1582)-1),$BA1582),ProdTbl,3,0),"کد ناشناخته"))</f>
        <v/>
      </c>
      <c r="BD1582" s="22" t="n"/>
      <c r="BE1582" s="21" t="n"/>
      <c r="BF1582" s="20" t="n"/>
      <c r="BG1582" s="18">
        <f>IF($BF1582="","",IFERROR(VLOOKUP(IFERROR(VLOOKUP(IF(ISNUMBER(FIND(" – ",$BF1582)),LEFT($BF1582,FIND(" – ",$BF1582)-1),$BF1582),ProdTbl,5,0),""),BasketTbl,2,0),"کد ناشناخته"))</f>
        <v/>
      </c>
      <c r="BH1582" s="18">
        <f>IF($BF1582="","",IFERROR(VLOOKUP(IF(ISNUMBER(FIND(" – ",$BF1582)),LEFT($BF1582,FIND(" – ",$BF1582)-1),$BF1582),ProdTbl,3,0),"کد ناشناخته"))</f>
        <v/>
      </c>
      <c r="BI1582" s="22" t="n"/>
      <c r="BJ1582" s="21" t="n"/>
      <c r="BK1582" s="20" t="n"/>
      <c r="BL1582" s="18">
        <f>IF($BK1582="","",IFERROR(VLOOKUP(IFERROR(VLOOKUP(IF(ISNUMBER(FIND(" – ",$BK1582)),LEFT($BK1582,FIND(" – ",$BK1582)-1),$BK1582),ProdTbl,5,0),""),BasketTbl,2,0),"کد ناشناخته"))</f>
        <v/>
      </c>
      <c r="BM1582" s="18">
        <f>IF($BK1582="","",IFERROR(VLOOKUP(IF(ISNUMBER(FIND(" – ",$BK1582)),LEFT($BK1582,FIND(" – ",$BK1582)-1),$BK1582),ProdTbl,3,0),"کد ناشناخته"))</f>
        <v/>
      </c>
      <c r="BN1582" s="22" t="n"/>
      <c r="BO1582" s="21" t="n"/>
      <c r="BP1582" s="20" t="n"/>
      <c r="BQ1582" s="18">
        <f>IF($BP1582="","",IFERROR(VLOOKUP(IFERROR(VLOOKUP(IF(ISNUMBER(FIND(" – ",$BP1582)),LEFT($BP1582,FIND(" – ",$BP1582)-1),$BP1582),ProdTbl,5,0),""),BasketTbl,2,0),"کد ناشناخته"))</f>
        <v/>
      </c>
      <c r="BR1582" s="18">
        <f>IF($BP1582="","",IFERROR(VLOOKUP(IF(ISNUMBER(FIND(" – ",$BP1582)),LEFT($BP1582,FIND(" – ",$BP1582)-1),$BP1582),ProdTbl,3,0),"کد ناشناخته"))</f>
        <v/>
      </c>
      <c r="BS1582" s="22" t="n"/>
      <c r="BT1582" s="21" t="n"/>
      <c r="BU1582" s="20" t="n"/>
      <c r="BV1582" s="18">
        <f>IF($BU1582="","",IFERROR(VLOOKUP(IFERROR(VLOOKUP(IF(ISNUMBER(FIND(" – ",$BU1582)),LEFT($BU1582,FIND(" – ",$BU1582)-1),$BU1582),ProdTbl,5,0),""),BasketTbl,2,0),"کد ناشناخته"))</f>
        <v/>
      </c>
      <c r="BW1582" s="18">
        <f>IF($BU1582="","",IFERROR(VLOOKUP(IF(ISNUMBER(FIND(" – ",$BU1582)),LEFT($BU1582,FIND(" – ",$BU1582)-1),$BU1582),ProdTbl,3,0),"کد ناشناخته"))</f>
        <v/>
      </c>
      <c r="BX1582" s="22" t="n"/>
      <c r="BY1582" s="21" t="n"/>
      <c r="BZ1582" s="20" t="n"/>
      <c r="CA1582" s="18">
        <f>IF($BZ1582="","",IFERROR(VLOOKUP(IFERROR(VLOOKUP(IF(ISNUMBER(FIND(" – ",$BZ1582)),LEFT($BZ1582,FIND(" – ",$BZ1582)-1),$BZ1582),ProdTbl,5,0),""),BasketTbl,2,0),"کد ناشناخته"))</f>
        <v/>
      </c>
      <c r="CB1582" s="18">
        <f>IF($BZ1582="","",IFERROR(VLOOKUP(IF(ISNUMBER(FIND(" – ",$BZ1582)),LEFT($BZ1582,FIND(" – ",$BZ1582)-1),$BZ1582),ProdTbl,3,0),"کد ناشناخته"))</f>
        <v/>
      </c>
      <c r="CC1582" s="22" t="n"/>
      <c r="CD1582" s="21" t="n"/>
      <c r="CE1582" s="20" t="n"/>
      <c r="CF1582" s="18">
        <f>IF($CE1582="","",IFERROR(VLOOKUP(IFERROR(VLOOKUP(IF(ISNUMBER(FIND(" – ",$CE1582)),LEFT($CE1582,FIND(" – ",$CE1582)-1),$CE1582),ProdTbl,5,0),""),BasketTbl,2,0),"کد ناشناخته"))</f>
        <v/>
      </c>
      <c r="CG1582" s="18">
        <f>IF($CE1582="","",IFERROR(VLOOKUP(IF(ISNUMBER(FIND(" – ",$CE1582)),LEFT($CE1582,FIND(" – ",$CE1582)-1),$CE1582),ProdTbl,3,0),"کد ناشناخته"))</f>
        <v/>
      </c>
      <c r="CH1582" s="22" t="n"/>
      <c r="CI1582" s="21" t="n"/>
    </row>
    <row r="1583">
      <c r="A1583" s="18">
        <f>IF($B1583="","",COUNTA($B$10:$B1583))</f>
        <v/>
      </c>
      <c r="B1583" s="19" t="n"/>
      <c r="C1583" s="20" t="n"/>
      <c r="D1583" s="19" t="n"/>
      <c r="E1583" s="18">
        <f>IF($D1583="","",IFERROR(VLOOKUP(IF(ISNUMBER(FIND(" – ",$D1583)),LEFT($D1583,FIND(" – ",$D1583)-1),$D1583),SellerTbl,2,0),"کد ناشناخته"))</f>
        <v/>
      </c>
      <c r="F1583" s="21" t="n"/>
      <c r="G1583" s="21" t="n"/>
      <c r="H1583" s="22" t="n"/>
      <c r="I1583" s="23">
        <f>IF(OR($F1583="",$G1583=""),"",$F1583-$G1583)</f>
        <v/>
      </c>
      <c r="J1583" s="18">
        <f>IF($I1583="","",IF(ABS($I1583)&lt;=0.01*$F1583,"√","×"))</f>
        <v/>
      </c>
      <c r="K1583" s="23">
        <f>IF(COUNT($Q1583,$V1583,$AA1583,$AF1583,$AK1583,$AP1583,$AU1583,$AZ1583,$BE1583,$BJ1583,$BO1583,$BT1583,$BY1583,$CD1583,$CI1583)=0,"",SUM($Q1583,$V1583,$AA1583,$AF1583,$AK1583,$AP1583,$AU1583,$AZ1583,$BE1583,$BJ1583,$BO1583,$BT1583,$BY1583,$CD1583,$CI1583))</f>
        <v/>
      </c>
      <c r="L1583" s="23">
        <f>IF(OR($F1583="",$K1583=""),"",$F1583-$K1583)</f>
        <v/>
      </c>
      <c r="M1583" s="20" t="n"/>
      <c r="N1583" s="18">
        <f>IF($M1583="","",IFERROR(VLOOKUP(IFERROR(VLOOKUP(IF(ISNUMBER(FIND(" – ",$M1583)),LEFT($M1583,FIND(" – ",$M1583)-1),$M1583),ProdTbl,5,0),""),BasketTbl,2,0),"کد ناشناخته"))</f>
        <v/>
      </c>
      <c r="O1583" s="18">
        <f>IF($M1583="","",IFERROR(VLOOKUP(IF(ISNUMBER(FIND(" – ",$M1583)),LEFT($M1583,FIND(" – ",$M1583)-1),$M1583),ProdTbl,3,0),"کد ناشناخته"))</f>
        <v/>
      </c>
      <c r="P1583" s="22" t="n"/>
      <c r="Q1583" s="21" t="n"/>
      <c r="R1583" s="20" t="n"/>
      <c r="S1583" s="18">
        <f>IF($R1583="","",IFERROR(VLOOKUP(IFERROR(VLOOKUP(IF(ISNUMBER(FIND(" – ",$R1583)),LEFT($R1583,FIND(" – ",$R1583)-1),$R1583),ProdTbl,5,0),""),BasketTbl,2,0),"کد ناشناخته"))</f>
        <v/>
      </c>
      <c r="T1583" s="18">
        <f>IF($R1583="","",IFERROR(VLOOKUP(IF(ISNUMBER(FIND(" – ",$R1583)),LEFT($R1583,FIND(" – ",$R1583)-1),$R1583),ProdTbl,3,0),"کد ناشناخته"))</f>
        <v/>
      </c>
      <c r="U1583" s="22" t="n"/>
      <c r="V1583" s="21" t="n"/>
      <c r="W1583" s="20" t="n"/>
      <c r="X1583" s="18">
        <f>IF($W1583="","",IFERROR(VLOOKUP(IFERROR(VLOOKUP(IF(ISNUMBER(FIND(" – ",$W1583)),LEFT($W1583,FIND(" – ",$W1583)-1),$W1583),ProdTbl,5,0),""),BasketTbl,2,0),"کد ناشناخته"))</f>
        <v/>
      </c>
      <c r="Y1583" s="18">
        <f>IF($W1583="","",IFERROR(VLOOKUP(IF(ISNUMBER(FIND(" – ",$W1583)),LEFT($W1583,FIND(" – ",$W1583)-1),$W1583),ProdTbl,3,0),"کد ناشناخته"))</f>
        <v/>
      </c>
      <c r="Z1583" s="22" t="n"/>
      <c r="AA1583" s="21" t="n"/>
      <c r="AB1583" s="20" t="n"/>
      <c r="AC1583" s="18">
        <f>IF($AB1583="","",IFERROR(VLOOKUP(IFERROR(VLOOKUP(IF(ISNUMBER(FIND(" – ",$AB1583)),LEFT($AB1583,FIND(" – ",$AB1583)-1),$AB1583),ProdTbl,5,0),""),BasketTbl,2,0),"کد ناشناخته"))</f>
        <v/>
      </c>
      <c r="AD1583" s="18">
        <f>IF($AB1583="","",IFERROR(VLOOKUP(IF(ISNUMBER(FIND(" – ",$AB1583)),LEFT($AB1583,FIND(" – ",$AB1583)-1),$AB1583),ProdTbl,3,0),"کد ناشناخته"))</f>
        <v/>
      </c>
      <c r="AE1583" s="22" t="n"/>
      <c r="AF1583" s="21" t="n"/>
      <c r="AG1583" s="20" t="n"/>
      <c r="AH1583" s="18">
        <f>IF($AG1583="","",IFERROR(VLOOKUP(IFERROR(VLOOKUP(IF(ISNUMBER(FIND(" – ",$AG1583)),LEFT($AG1583,FIND(" – ",$AG1583)-1),$AG1583),ProdTbl,5,0),""),BasketTbl,2,0),"کد ناشناخته"))</f>
        <v/>
      </c>
      <c r="AI1583" s="18">
        <f>IF($AG1583="","",IFERROR(VLOOKUP(IF(ISNUMBER(FIND(" – ",$AG1583)),LEFT($AG1583,FIND(" – ",$AG1583)-1),$AG1583),ProdTbl,3,0),"کد ناشناخته"))</f>
        <v/>
      </c>
      <c r="AJ1583" s="22" t="n"/>
      <c r="AK1583" s="21" t="n"/>
      <c r="AL1583" s="20" t="n"/>
      <c r="AM1583" s="18">
        <f>IF($AL1583="","",IFERROR(VLOOKUP(IFERROR(VLOOKUP(IF(ISNUMBER(FIND(" – ",$AL1583)),LEFT($AL1583,FIND(" – ",$AL1583)-1),$AL1583),ProdTbl,5,0),""),BasketTbl,2,0),"کد ناشناخته"))</f>
        <v/>
      </c>
      <c r="AN1583" s="18">
        <f>IF($AL1583="","",IFERROR(VLOOKUP(IF(ISNUMBER(FIND(" – ",$AL1583)),LEFT($AL1583,FIND(" – ",$AL1583)-1),$AL1583),ProdTbl,3,0),"کد ناشناخته"))</f>
        <v/>
      </c>
      <c r="AO1583" s="22" t="n"/>
      <c r="AP1583" s="21" t="n"/>
      <c r="AQ1583" s="20" t="n"/>
      <c r="AR1583" s="18">
        <f>IF($AQ1583="","",IFERROR(VLOOKUP(IFERROR(VLOOKUP(IF(ISNUMBER(FIND(" – ",$AQ1583)),LEFT($AQ1583,FIND(" – ",$AQ1583)-1),$AQ1583),ProdTbl,5,0),""),BasketTbl,2,0),"کد ناشناخته"))</f>
        <v/>
      </c>
      <c r="AS1583" s="18">
        <f>IF($AQ1583="","",IFERROR(VLOOKUP(IF(ISNUMBER(FIND(" – ",$AQ1583)),LEFT($AQ1583,FIND(" – ",$AQ1583)-1),$AQ1583),ProdTbl,3,0),"کد ناشناخته"))</f>
        <v/>
      </c>
      <c r="AT1583" s="22" t="n"/>
      <c r="AU1583" s="21" t="n"/>
      <c r="AV1583" s="20" t="n"/>
      <c r="AW1583" s="18">
        <f>IF($AV1583="","",IFERROR(VLOOKUP(IFERROR(VLOOKUP(IF(ISNUMBER(FIND(" – ",$AV1583)),LEFT($AV1583,FIND(" – ",$AV1583)-1),$AV1583),ProdTbl,5,0),""),BasketTbl,2,0),"کد ناشناخته"))</f>
        <v/>
      </c>
      <c r="AX1583" s="18">
        <f>IF($AV1583="","",IFERROR(VLOOKUP(IF(ISNUMBER(FIND(" – ",$AV1583)),LEFT($AV1583,FIND(" – ",$AV1583)-1),$AV1583),ProdTbl,3,0),"کد ناشناخته"))</f>
        <v/>
      </c>
      <c r="AY1583" s="22" t="n"/>
      <c r="AZ1583" s="21" t="n"/>
      <c r="BA1583" s="20" t="n"/>
      <c r="BB1583" s="18">
        <f>IF($BA1583="","",IFERROR(VLOOKUP(IFERROR(VLOOKUP(IF(ISNUMBER(FIND(" – ",$BA1583)),LEFT($BA1583,FIND(" – ",$BA1583)-1),$BA1583),ProdTbl,5,0),""),BasketTbl,2,0),"کد ناشناخته"))</f>
        <v/>
      </c>
      <c r="BC1583" s="18">
        <f>IF($BA1583="","",IFERROR(VLOOKUP(IF(ISNUMBER(FIND(" – ",$BA1583)),LEFT($BA1583,FIND(" – ",$BA1583)-1),$BA1583),ProdTbl,3,0),"کد ناشناخته"))</f>
        <v/>
      </c>
      <c r="BD1583" s="22" t="n"/>
      <c r="BE1583" s="21" t="n"/>
      <c r="BF1583" s="20" t="n"/>
      <c r="BG1583" s="18">
        <f>IF($BF1583="","",IFERROR(VLOOKUP(IFERROR(VLOOKUP(IF(ISNUMBER(FIND(" – ",$BF1583)),LEFT($BF1583,FIND(" – ",$BF1583)-1),$BF1583),ProdTbl,5,0),""),BasketTbl,2,0),"کد ناشناخته"))</f>
        <v/>
      </c>
      <c r="BH1583" s="18">
        <f>IF($BF1583="","",IFERROR(VLOOKUP(IF(ISNUMBER(FIND(" – ",$BF1583)),LEFT($BF1583,FIND(" – ",$BF1583)-1),$BF1583),ProdTbl,3,0),"کد ناشناخته"))</f>
        <v/>
      </c>
      <c r="BI1583" s="22" t="n"/>
      <c r="BJ1583" s="21" t="n"/>
      <c r="BK1583" s="20" t="n"/>
      <c r="BL1583" s="18">
        <f>IF($BK1583="","",IFERROR(VLOOKUP(IFERROR(VLOOKUP(IF(ISNUMBER(FIND(" – ",$BK1583)),LEFT($BK1583,FIND(" – ",$BK1583)-1),$BK1583),ProdTbl,5,0),""),BasketTbl,2,0),"کد ناشناخته"))</f>
        <v/>
      </c>
      <c r="BM1583" s="18">
        <f>IF($BK1583="","",IFERROR(VLOOKUP(IF(ISNUMBER(FIND(" – ",$BK1583)),LEFT($BK1583,FIND(" – ",$BK1583)-1),$BK1583),ProdTbl,3,0),"کد ناشناخته"))</f>
        <v/>
      </c>
      <c r="BN1583" s="22" t="n"/>
      <c r="BO1583" s="21" t="n"/>
      <c r="BP1583" s="20" t="n"/>
      <c r="BQ1583" s="18">
        <f>IF($BP1583="","",IFERROR(VLOOKUP(IFERROR(VLOOKUP(IF(ISNUMBER(FIND(" – ",$BP1583)),LEFT($BP1583,FIND(" – ",$BP1583)-1),$BP1583),ProdTbl,5,0),""),BasketTbl,2,0),"کد ناشناخته"))</f>
        <v/>
      </c>
      <c r="BR1583" s="18">
        <f>IF($BP1583="","",IFERROR(VLOOKUP(IF(ISNUMBER(FIND(" – ",$BP1583)),LEFT($BP1583,FIND(" – ",$BP1583)-1),$BP1583),ProdTbl,3,0),"کد ناشناخته"))</f>
        <v/>
      </c>
      <c r="BS1583" s="22" t="n"/>
      <c r="BT1583" s="21" t="n"/>
      <c r="BU1583" s="20" t="n"/>
      <c r="BV1583" s="18">
        <f>IF($BU1583="","",IFERROR(VLOOKUP(IFERROR(VLOOKUP(IF(ISNUMBER(FIND(" – ",$BU1583)),LEFT($BU1583,FIND(" – ",$BU1583)-1),$BU1583),ProdTbl,5,0),""),BasketTbl,2,0),"کد ناشناخته"))</f>
        <v/>
      </c>
      <c r="BW1583" s="18">
        <f>IF($BU1583="","",IFERROR(VLOOKUP(IF(ISNUMBER(FIND(" – ",$BU1583)),LEFT($BU1583,FIND(" – ",$BU1583)-1),$BU1583),ProdTbl,3,0),"کد ناشناخته"))</f>
        <v/>
      </c>
      <c r="BX1583" s="22" t="n"/>
      <c r="BY1583" s="21" t="n"/>
      <c r="BZ1583" s="20" t="n"/>
      <c r="CA1583" s="18">
        <f>IF($BZ1583="","",IFERROR(VLOOKUP(IFERROR(VLOOKUP(IF(ISNUMBER(FIND(" – ",$BZ1583)),LEFT($BZ1583,FIND(" – ",$BZ1583)-1),$BZ1583),ProdTbl,5,0),""),BasketTbl,2,0),"کد ناشناخته"))</f>
        <v/>
      </c>
      <c r="CB1583" s="18">
        <f>IF($BZ1583="","",IFERROR(VLOOKUP(IF(ISNUMBER(FIND(" – ",$BZ1583)),LEFT($BZ1583,FIND(" – ",$BZ1583)-1),$BZ1583),ProdTbl,3,0),"کد ناشناخته"))</f>
        <v/>
      </c>
      <c r="CC1583" s="22" t="n"/>
      <c r="CD1583" s="21" t="n"/>
      <c r="CE1583" s="20" t="n"/>
      <c r="CF1583" s="18">
        <f>IF($CE1583="","",IFERROR(VLOOKUP(IFERROR(VLOOKUP(IF(ISNUMBER(FIND(" – ",$CE1583)),LEFT($CE1583,FIND(" – ",$CE1583)-1),$CE1583),ProdTbl,5,0),""),BasketTbl,2,0),"کد ناشناخته"))</f>
        <v/>
      </c>
      <c r="CG1583" s="18">
        <f>IF($CE1583="","",IFERROR(VLOOKUP(IF(ISNUMBER(FIND(" – ",$CE1583)),LEFT($CE1583,FIND(" – ",$CE1583)-1),$CE1583),ProdTbl,3,0),"کد ناشناخته"))</f>
        <v/>
      </c>
      <c r="CH1583" s="22" t="n"/>
      <c r="CI1583" s="21" t="n"/>
    </row>
    <row r="1584">
      <c r="A1584" s="18">
        <f>IF($B1584="","",COUNTA($B$10:$B1584))</f>
        <v/>
      </c>
      <c r="B1584" s="19" t="n"/>
      <c r="C1584" s="20" t="n"/>
      <c r="D1584" s="19" t="n"/>
      <c r="E1584" s="18">
        <f>IF($D1584="","",IFERROR(VLOOKUP(IF(ISNUMBER(FIND(" – ",$D1584)),LEFT($D1584,FIND(" – ",$D1584)-1),$D1584),SellerTbl,2,0),"کد ناشناخته"))</f>
        <v/>
      </c>
      <c r="F1584" s="21" t="n"/>
      <c r="G1584" s="21" t="n"/>
      <c r="H1584" s="22" t="n"/>
      <c r="I1584" s="23">
        <f>IF(OR($F1584="",$G1584=""),"",$F1584-$G1584)</f>
        <v/>
      </c>
      <c r="J1584" s="18">
        <f>IF($I1584="","",IF(ABS($I1584)&lt;=0.01*$F1584,"√","×"))</f>
        <v/>
      </c>
      <c r="K1584" s="23">
        <f>IF(COUNT($Q1584,$V1584,$AA1584,$AF1584,$AK1584,$AP1584,$AU1584,$AZ1584,$BE1584,$BJ1584,$BO1584,$BT1584,$BY1584,$CD1584,$CI1584)=0,"",SUM($Q1584,$V1584,$AA1584,$AF1584,$AK1584,$AP1584,$AU1584,$AZ1584,$BE1584,$BJ1584,$BO1584,$BT1584,$BY1584,$CD1584,$CI1584))</f>
        <v/>
      </c>
      <c r="L1584" s="23">
        <f>IF(OR($F1584="",$K1584=""),"",$F1584-$K1584)</f>
        <v/>
      </c>
      <c r="M1584" s="20" t="n"/>
      <c r="N1584" s="18">
        <f>IF($M1584="","",IFERROR(VLOOKUP(IFERROR(VLOOKUP(IF(ISNUMBER(FIND(" – ",$M1584)),LEFT($M1584,FIND(" – ",$M1584)-1),$M1584),ProdTbl,5,0),""),BasketTbl,2,0),"کد ناشناخته"))</f>
        <v/>
      </c>
      <c r="O1584" s="18">
        <f>IF($M1584="","",IFERROR(VLOOKUP(IF(ISNUMBER(FIND(" – ",$M1584)),LEFT($M1584,FIND(" – ",$M1584)-1),$M1584),ProdTbl,3,0),"کد ناشناخته"))</f>
        <v/>
      </c>
      <c r="P1584" s="22" t="n"/>
      <c r="Q1584" s="21" t="n"/>
      <c r="R1584" s="20" t="n"/>
      <c r="S1584" s="18">
        <f>IF($R1584="","",IFERROR(VLOOKUP(IFERROR(VLOOKUP(IF(ISNUMBER(FIND(" – ",$R1584)),LEFT($R1584,FIND(" – ",$R1584)-1),$R1584),ProdTbl,5,0),""),BasketTbl,2,0),"کد ناشناخته"))</f>
        <v/>
      </c>
      <c r="T1584" s="18">
        <f>IF($R1584="","",IFERROR(VLOOKUP(IF(ISNUMBER(FIND(" – ",$R1584)),LEFT($R1584,FIND(" – ",$R1584)-1),$R1584),ProdTbl,3,0),"کد ناشناخته"))</f>
        <v/>
      </c>
      <c r="U1584" s="22" t="n"/>
      <c r="V1584" s="21" t="n"/>
      <c r="W1584" s="20" t="n"/>
      <c r="X1584" s="18">
        <f>IF($W1584="","",IFERROR(VLOOKUP(IFERROR(VLOOKUP(IF(ISNUMBER(FIND(" – ",$W1584)),LEFT($W1584,FIND(" – ",$W1584)-1),$W1584),ProdTbl,5,0),""),BasketTbl,2,0),"کد ناشناخته"))</f>
        <v/>
      </c>
      <c r="Y1584" s="18">
        <f>IF($W1584="","",IFERROR(VLOOKUP(IF(ISNUMBER(FIND(" – ",$W1584)),LEFT($W1584,FIND(" – ",$W1584)-1),$W1584),ProdTbl,3,0),"کد ناشناخته"))</f>
        <v/>
      </c>
      <c r="Z1584" s="22" t="n"/>
      <c r="AA1584" s="21" t="n"/>
      <c r="AB1584" s="20" t="n"/>
      <c r="AC1584" s="18">
        <f>IF($AB1584="","",IFERROR(VLOOKUP(IFERROR(VLOOKUP(IF(ISNUMBER(FIND(" – ",$AB1584)),LEFT($AB1584,FIND(" – ",$AB1584)-1),$AB1584),ProdTbl,5,0),""),BasketTbl,2,0),"کد ناشناخته"))</f>
        <v/>
      </c>
      <c r="AD1584" s="18">
        <f>IF($AB1584="","",IFERROR(VLOOKUP(IF(ISNUMBER(FIND(" – ",$AB1584)),LEFT($AB1584,FIND(" – ",$AB1584)-1),$AB1584),ProdTbl,3,0),"کد ناشناخته"))</f>
        <v/>
      </c>
      <c r="AE1584" s="22" t="n"/>
      <c r="AF1584" s="21" t="n"/>
      <c r="AG1584" s="20" t="n"/>
      <c r="AH1584" s="18">
        <f>IF($AG1584="","",IFERROR(VLOOKUP(IFERROR(VLOOKUP(IF(ISNUMBER(FIND(" – ",$AG1584)),LEFT($AG1584,FIND(" – ",$AG1584)-1),$AG1584),ProdTbl,5,0),""),BasketTbl,2,0),"کد ناشناخته"))</f>
        <v/>
      </c>
      <c r="AI1584" s="18">
        <f>IF($AG1584="","",IFERROR(VLOOKUP(IF(ISNUMBER(FIND(" – ",$AG1584)),LEFT($AG1584,FIND(" – ",$AG1584)-1),$AG1584),ProdTbl,3,0),"کد ناشناخته"))</f>
        <v/>
      </c>
      <c r="AJ1584" s="22" t="n"/>
      <c r="AK1584" s="21" t="n"/>
      <c r="AL1584" s="20" t="n"/>
      <c r="AM1584" s="18">
        <f>IF($AL1584="","",IFERROR(VLOOKUP(IFERROR(VLOOKUP(IF(ISNUMBER(FIND(" – ",$AL1584)),LEFT($AL1584,FIND(" – ",$AL1584)-1),$AL1584),ProdTbl,5,0),""),BasketTbl,2,0),"کد ناشناخته"))</f>
        <v/>
      </c>
      <c r="AN1584" s="18">
        <f>IF($AL1584="","",IFERROR(VLOOKUP(IF(ISNUMBER(FIND(" – ",$AL1584)),LEFT($AL1584,FIND(" – ",$AL1584)-1),$AL1584),ProdTbl,3,0),"کد ناشناخته"))</f>
        <v/>
      </c>
      <c r="AO1584" s="22" t="n"/>
      <c r="AP1584" s="21" t="n"/>
      <c r="AQ1584" s="20" t="n"/>
      <c r="AR1584" s="18">
        <f>IF($AQ1584="","",IFERROR(VLOOKUP(IFERROR(VLOOKUP(IF(ISNUMBER(FIND(" – ",$AQ1584)),LEFT($AQ1584,FIND(" – ",$AQ1584)-1),$AQ1584),ProdTbl,5,0),""),BasketTbl,2,0),"کد ناشناخته"))</f>
        <v/>
      </c>
      <c r="AS1584" s="18">
        <f>IF($AQ1584="","",IFERROR(VLOOKUP(IF(ISNUMBER(FIND(" – ",$AQ1584)),LEFT($AQ1584,FIND(" – ",$AQ1584)-1),$AQ1584),ProdTbl,3,0),"کد ناشناخته"))</f>
        <v/>
      </c>
      <c r="AT1584" s="22" t="n"/>
      <c r="AU1584" s="21" t="n"/>
      <c r="AV1584" s="20" t="n"/>
      <c r="AW1584" s="18">
        <f>IF($AV1584="","",IFERROR(VLOOKUP(IFERROR(VLOOKUP(IF(ISNUMBER(FIND(" – ",$AV1584)),LEFT($AV1584,FIND(" – ",$AV1584)-1),$AV1584),ProdTbl,5,0),""),BasketTbl,2,0),"کد ناشناخته"))</f>
        <v/>
      </c>
      <c r="AX1584" s="18">
        <f>IF($AV1584="","",IFERROR(VLOOKUP(IF(ISNUMBER(FIND(" – ",$AV1584)),LEFT($AV1584,FIND(" – ",$AV1584)-1),$AV1584),ProdTbl,3,0),"کد ناشناخته"))</f>
        <v/>
      </c>
      <c r="AY1584" s="22" t="n"/>
      <c r="AZ1584" s="21" t="n"/>
      <c r="BA1584" s="20" t="n"/>
      <c r="BB1584" s="18">
        <f>IF($BA1584="","",IFERROR(VLOOKUP(IFERROR(VLOOKUP(IF(ISNUMBER(FIND(" – ",$BA1584)),LEFT($BA1584,FIND(" – ",$BA1584)-1),$BA1584),ProdTbl,5,0),""),BasketTbl,2,0),"کد ناشناخته"))</f>
        <v/>
      </c>
      <c r="BC1584" s="18">
        <f>IF($BA1584="","",IFERROR(VLOOKUP(IF(ISNUMBER(FIND(" – ",$BA1584)),LEFT($BA1584,FIND(" – ",$BA1584)-1),$BA1584),ProdTbl,3,0),"کد ناشناخته"))</f>
        <v/>
      </c>
      <c r="BD1584" s="22" t="n"/>
      <c r="BE1584" s="21" t="n"/>
      <c r="BF1584" s="20" t="n"/>
      <c r="BG1584" s="18">
        <f>IF($BF1584="","",IFERROR(VLOOKUP(IFERROR(VLOOKUP(IF(ISNUMBER(FIND(" – ",$BF1584)),LEFT($BF1584,FIND(" – ",$BF1584)-1),$BF1584),ProdTbl,5,0),""),BasketTbl,2,0),"کد ناشناخته"))</f>
        <v/>
      </c>
      <c r="BH1584" s="18">
        <f>IF($BF1584="","",IFERROR(VLOOKUP(IF(ISNUMBER(FIND(" – ",$BF1584)),LEFT($BF1584,FIND(" – ",$BF1584)-1),$BF1584),ProdTbl,3,0),"کد ناشناخته"))</f>
        <v/>
      </c>
      <c r="BI1584" s="22" t="n"/>
      <c r="BJ1584" s="21" t="n"/>
      <c r="BK1584" s="20" t="n"/>
      <c r="BL1584" s="18">
        <f>IF($BK1584="","",IFERROR(VLOOKUP(IFERROR(VLOOKUP(IF(ISNUMBER(FIND(" – ",$BK1584)),LEFT($BK1584,FIND(" – ",$BK1584)-1),$BK1584),ProdTbl,5,0),""),BasketTbl,2,0),"کد ناشناخته"))</f>
        <v/>
      </c>
      <c r="BM1584" s="18">
        <f>IF($BK1584="","",IFERROR(VLOOKUP(IF(ISNUMBER(FIND(" – ",$BK1584)),LEFT($BK1584,FIND(" – ",$BK1584)-1),$BK1584),ProdTbl,3,0),"کد ناشناخته"))</f>
        <v/>
      </c>
      <c r="BN1584" s="22" t="n"/>
      <c r="BO1584" s="21" t="n"/>
      <c r="BP1584" s="20" t="n"/>
      <c r="BQ1584" s="18">
        <f>IF($BP1584="","",IFERROR(VLOOKUP(IFERROR(VLOOKUP(IF(ISNUMBER(FIND(" – ",$BP1584)),LEFT($BP1584,FIND(" – ",$BP1584)-1),$BP1584),ProdTbl,5,0),""),BasketTbl,2,0),"کد ناشناخته"))</f>
        <v/>
      </c>
      <c r="BR1584" s="18">
        <f>IF($BP1584="","",IFERROR(VLOOKUP(IF(ISNUMBER(FIND(" – ",$BP1584)),LEFT($BP1584,FIND(" – ",$BP1584)-1),$BP1584),ProdTbl,3,0),"کد ناشناخته"))</f>
        <v/>
      </c>
      <c r="BS1584" s="22" t="n"/>
      <c r="BT1584" s="21" t="n"/>
      <c r="BU1584" s="20" t="n"/>
      <c r="BV1584" s="18">
        <f>IF($BU1584="","",IFERROR(VLOOKUP(IFERROR(VLOOKUP(IF(ISNUMBER(FIND(" – ",$BU1584)),LEFT($BU1584,FIND(" – ",$BU1584)-1),$BU1584),ProdTbl,5,0),""),BasketTbl,2,0),"کد ناشناخته"))</f>
        <v/>
      </c>
      <c r="BW1584" s="18">
        <f>IF($BU1584="","",IFERROR(VLOOKUP(IF(ISNUMBER(FIND(" – ",$BU1584)),LEFT($BU1584,FIND(" – ",$BU1584)-1),$BU1584),ProdTbl,3,0),"کد ناشناخته"))</f>
        <v/>
      </c>
      <c r="BX1584" s="22" t="n"/>
      <c r="BY1584" s="21" t="n"/>
      <c r="BZ1584" s="20" t="n"/>
      <c r="CA1584" s="18">
        <f>IF($BZ1584="","",IFERROR(VLOOKUP(IFERROR(VLOOKUP(IF(ISNUMBER(FIND(" – ",$BZ1584)),LEFT($BZ1584,FIND(" – ",$BZ1584)-1),$BZ1584),ProdTbl,5,0),""),BasketTbl,2,0),"کد ناشناخته"))</f>
        <v/>
      </c>
      <c r="CB1584" s="18">
        <f>IF($BZ1584="","",IFERROR(VLOOKUP(IF(ISNUMBER(FIND(" – ",$BZ1584)),LEFT($BZ1584,FIND(" – ",$BZ1584)-1),$BZ1584),ProdTbl,3,0),"کد ناشناخته"))</f>
        <v/>
      </c>
      <c r="CC1584" s="22" t="n"/>
      <c r="CD1584" s="21" t="n"/>
      <c r="CE1584" s="20" t="n"/>
      <c r="CF1584" s="18">
        <f>IF($CE1584="","",IFERROR(VLOOKUP(IFERROR(VLOOKUP(IF(ISNUMBER(FIND(" – ",$CE1584)),LEFT($CE1584,FIND(" – ",$CE1584)-1),$CE1584),ProdTbl,5,0),""),BasketTbl,2,0),"کد ناشناخته"))</f>
        <v/>
      </c>
      <c r="CG1584" s="18">
        <f>IF($CE1584="","",IFERROR(VLOOKUP(IF(ISNUMBER(FIND(" – ",$CE1584)),LEFT($CE1584,FIND(" – ",$CE1584)-1),$CE1584),ProdTbl,3,0),"کد ناشناخته"))</f>
        <v/>
      </c>
      <c r="CH1584" s="22" t="n"/>
      <c r="CI1584" s="21" t="n"/>
    </row>
    <row r="1585">
      <c r="A1585" s="18">
        <f>IF($B1585="","",COUNTA($B$10:$B1585))</f>
        <v/>
      </c>
      <c r="B1585" s="19" t="n"/>
      <c r="C1585" s="20" t="n"/>
      <c r="D1585" s="19" t="n"/>
      <c r="E1585" s="18">
        <f>IF($D1585="","",IFERROR(VLOOKUP(IF(ISNUMBER(FIND(" – ",$D1585)),LEFT($D1585,FIND(" – ",$D1585)-1),$D1585),SellerTbl,2,0),"کد ناشناخته"))</f>
        <v/>
      </c>
      <c r="F1585" s="21" t="n"/>
      <c r="G1585" s="21" t="n"/>
      <c r="H1585" s="22" t="n"/>
      <c r="I1585" s="23">
        <f>IF(OR($F1585="",$G1585=""),"",$F1585-$G1585)</f>
        <v/>
      </c>
      <c r="J1585" s="18">
        <f>IF($I1585="","",IF(ABS($I1585)&lt;=0.01*$F1585,"√","×"))</f>
        <v/>
      </c>
      <c r="K1585" s="23">
        <f>IF(COUNT($Q1585,$V1585,$AA1585,$AF1585,$AK1585,$AP1585,$AU1585,$AZ1585,$BE1585,$BJ1585,$BO1585,$BT1585,$BY1585,$CD1585,$CI1585)=0,"",SUM($Q1585,$V1585,$AA1585,$AF1585,$AK1585,$AP1585,$AU1585,$AZ1585,$BE1585,$BJ1585,$BO1585,$BT1585,$BY1585,$CD1585,$CI1585))</f>
        <v/>
      </c>
      <c r="L1585" s="23">
        <f>IF(OR($F1585="",$K1585=""),"",$F1585-$K1585)</f>
        <v/>
      </c>
      <c r="M1585" s="20" t="n"/>
      <c r="N1585" s="18">
        <f>IF($M1585="","",IFERROR(VLOOKUP(IFERROR(VLOOKUP(IF(ISNUMBER(FIND(" – ",$M1585)),LEFT($M1585,FIND(" – ",$M1585)-1),$M1585),ProdTbl,5,0),""),BasketTbl,2,0),"کد ناشناخته"))</f>
        <v/>
      </c>
      <c r="O1585" s="18">
        <f>IF($M1585="","",IFERROR(VLOOKUP(IF(ISNUMBER(FIND(" – ",$M1585)),LEFT($M1585,FIND(" – ",$M1585)-1),$M1585),ProdTbl,3,0),"کد ناشناخته"))</f>
        <v/>
      </c>
      <c r="P1585" s="22" t="n"/>
      <c r="Q1585" s="21" t="n"/>
      <c r="R1585" s="20" t="n"/>
      <c r="S1585" s="18">
        <f>IF($R1585="","",IFERROR(VLOOKUP(IFERROR(VLOOKUP(IF(ISNUMBER(FIND(" – ",$R1585)),LEFT($R1585,FIND(" – ",$R1585)-1),$R1585),ProdTbl,5,0),""),BasketTbl,2,0),"کد ناشناخته"))</f>
        <v/>
      </c>
      <c r="T1585" s="18">
        <f>IF($R1585="","",IFERROR(VLOOKUP(IF(ISNUMBER(FIND(" – ",$R1585)),LEFT($R1585,FIND(" – ",$R1585)-1),$R1585),ProdTbl,3,0),"کد ناشناخته"))</f>
        <v/>
      </c>
      <c r="U1585" s="22" t="n"/>
      <c r="V1585" s="21" t="n"/>
      <c r="W1585" s="20" t="n"/>
      <c r="X1585" s="18">
        <f>IF($W1585="","",IFERROR(VLOOKUP(IFERROR(VLOOKUP(IF(ISNUMBER(FIND(" – ",$W1585)),LEFT($W1585,FIND(" – ",$W1585)-1),$W1585),ProdTbl,5,0),""),BasketTbl,2,0),"کد ناشناخته"))</f>
        <v/>
      </c>
      <c r="Y1585" s="18">
        <f>IF($W1585="","",IFERROR(VLOOKUP(IF(ISNUMBER(FIND(" – ",$W1585)),LEFT($W1585,FIND(" – ",$W1585)-1),$W1585),ProdTbl,3,0),"کد ناشناخته"))</f>
        <v/>
      </c>
      <c r="Z1585" s="22" t="n"/>
      <c r="AA1585" s="21" t="n"/>
      <c r="AB1585" s="20" t="n"/>
      <c r="AC1585" s="18">
        <f>IF($AB1585="","",IFERROR(VLOOKUP(IFERROR(VLOOKUP(IF(ISNUMBER(FIND(" – ",$AB1585)),LEFT($AB1585,FIND(" – ",$AB1585)-1),$AB1585),ProdTbl,5,0),""),BasketTbl,2,0),"کد ناشناخته"))</f>
        <v/>
      </c>
      <c r="AD1585" s="18">
        <f>IF($AB1585="","",IFERROR(VLOOKUP(IF(ISNUMBER(FIND(" – ",$AB1585)),LEFT($AB1585,FIND(" – ",$AB1585)-1),$AB1585),ProdTbl,3,0),"کد ناشناخته"))</f>
        <v/>
      </c>
      <c r="AE1585" s="22" t="n"/>
      <c r="AF1585" s="21" t="n"/>
      <c r="AG1585" s="20" t="n"/>
      <c r="AH1585" s="18">
        <f>IF($AG1585="","",IFERROR(VLOOKUP(IFERROR(VLOOKUP(IF(ISNUMBER(FIND(" – ",$AG1585)),LEFT($AG1585,FIND(" – ",$AG1585)-1),$AG1585),ProdTbl,5,0),""),BasketTbl,2,0),"کد ناشناخته"))</f>
        <v/>
      </c>
      <c r="AI1585" s="18">
        <f>IF($AG1585="","",IFERROR(VLOOKUP(IF(ISNUMBER(FIND(" – ",$AG1585)),LEFT($AG1585,FIND(" – ",$AG1585)-1),$AG1585),ProdTbl,3,0),"کد ناشناخته"))</f>
        <v/>
      </c>
      <c r="AJ1585" s="22" t="n"/>
      <c r="AK1585" s="21" t="n"/>
      <c r="AL1585" s="20" t="n"/>
      <c r="AM1585" s="18">
        <f>IF($AL1585="","",IFERROR(VLOOKUP(IFERROR(VLOOKUP(IF(ISNUMBER(FIND(" – ",$AL1585)),LEFT($AL1585,FIND(" – ",$AL1585)-1),$AL1585),ProdTbl,5,0),""),BasketTbl,2,0),"کد ناشناخته"))</f>
        <v/>
      </c>
      <c r="AN1585" s="18">
        <f>IF($AL1585="","",IFERROR(VLOOKUP(IF(ISNUMBER(FIND(" – ",$AL1585)),LEFT($AL1585,FIND(" – ",$AL1585)-1),$AL1585),ProdTbl,3,0),"کد ناشناخته"))</f>
        <v/>
      </c>
      <c r="AO1585" s="22" t="n"/>
      <c r="AP1585" s="21" t="n"/>
      <c r="AQ1585" s="20" t="n"/>
      <c r="AR1585" s="18">
        <f>IF($AQ1585="","",IFERROR(VLOOKUP(IFERROR(VLOOKUP(IF(ISNUMBER(FIND(" – ",$AQ1585)),LEFT($AQ1585,FIND(" – ",$AQ1585)-1),$AQ1585),ProdTbl,5,0),""),BasketTbl,2,0),"کد ناشناخته"))</f>
        <v/>
      </c>
      <c r="AS1585" s="18">
        <f>IF($AQ1585="","",IFERROR(VLOOKUP(IF(ISNUMBER(FIND(" – ",$AQ1585)),LEFT($AQ1585,FIND(" – ",$AQ1585)-1),$AQ1585),ProdTbl,3,0),"کد ناشناخته"))</f>
        <v/>
      </c>
      <c r="AT1585" s="22" t="n"/>
      <c r="AU1585" s="21" t="n"/>
      <c r="AV1585" s="20" t="n"/>
      <c r="AW1585" s="18">
        <f>IF($AV1585="","",IFERROR(VLOOKUP(IFERROR(VLOOKUP(IF(ISNUMBER(FIND(" – ",$AV1585)),LEFT($AV1585,FIND(" – ",$AV1585)-1),$AV1585),ProdTbl,5,0),""),BasketTbl,2,0),"کد ناشناخته"))</f>
        <v/>
      </c>
      <c r="AX1585" s="18">
        <f>IF($AV1585="","",IFERROR(VLOOKUP(IF(ISNUMBER(FIND(" – ",$AV1585)),LEFT($AV1585,FIND(" – ",$AV1585)-1),$AV1585),ProdTbl,3,0),"کد ناشناخته"))</f>
        <v/>
      </c>
      <c r="AY1585" s="22" t="n"/>
      <c r="AZ1585" s="21" t="n"/>
      <c r="BA1585" s="20" t="n"/>
      <c r="BB1585" s="18">
        <f>IF($BA1585="","",IFERROR(VLOOKUP(IFERROR(VLOOKUP(IF(ISNUMBER(FIND(" – ",$BA1585)),LEFT($BA1585,FIND(" – ",$BA1585)-1),$BA1585),ProdTbl,5,0),""),BasketTbl,2,0),"کد ناشناخته"))</f>
        <v/>
      </c>
      <c r="BC1585" s="18">
        <f>IF($BA1585="","",IFERROR(VLOOKUP(IF(ISNUMBER(FIND(" – ",$BA1585)),LEFT($BA1585,FIND(" – ",$BA1585)-1),$BA1585),ProdTbl,3,0),"کد ناشناخته"))</f>
        <v/>
      </c>
      <c r="BD1585" s="22" t="n"/>
      <c r="BE1585" s="21" t="n"/>
      <c r="BF1585" s="20" t="n"/>
      <c r="BG1585" s="18">
        <f>IF($BF1585="","",IFERROR(VLOOKUP(IFERROR(VLOOKUP(IF(ISNUMBER(FIND(" – ",$BF1585)),LEFT($BF1585,FIND(" – ",$BF1585)-1),$BF1585),ProdTbl,5,0),""),BasketTbl,2,0),"کد ناشناخته"))</f>
        <v/>
      </c>
      <c r="BH1585" s="18">
        <f>IF($BF1585="","",IFERROR(VLOOKUP(IF(ISNUMBER(FIND(" – ",$BF1585)),LEFT($BF1585,FIND(" – ",$BF1585)-1),$BF1585),ProdTbl,3,0),"کد ناشناخته"))</f>
        <v/>
      </c>
      <c r="BI1585" s="22" t="n"/>
      <c r="BJ1585" s="21" t="n"/>
      <c r="BK1585" s="20" t="n"/>
      <c r="BL1585" s="18">
        <f>IF($BK1585="","",IFERROR(VLOOKUP(IFERROR(VLOOKUP(IF(ISNUMBER(FIND(" – ",$BK1585)),LEFT($BK1585,FIND(" – ",$BK1585)-1),$BK1585),ProdTbl,5,0),""),BasketTbl,2,0),"کد ناشناخته"))</f>
        <v/>
      </c>
      <c r="BM1585" s="18">
        <f>IF($BK1585="","",IFERROR(VLOOKUP(IF(ISNUMBER(FIND(" – ",$BK1585)),LEFT($BK1585,FIND(" – ",$BK1585)-1),$BK1585),ProdTbl,3,0),"کد ناشناخته"))</f>
        <v/>
      </c>
      <c r="BN1585" s="22" t="n"/>
      <c r="BO1585" s="21" t="n"/>
      <c r="BP1585" s="20" t="n"/>
      <c r="BQ1585" s="18">
        <f>IF($BP1585="","",IFERROR(VLOOKUP(IFERROR(VLOOKUP(IF(ISNUMBER(FIND(" – ",$BP1585)),LEFT($BP1585,FIND(" – ",$BP1585)-1),$BP1585),ProdTbl,5,0),""),BasketTbl,2,0),"کد ناشناخته"))</f>
        <v/>
      </c>
      <c r="BR1585" s="18">
        <f>IF($BP1585="","",IFERROR(VLOOKUP(IF(ISNUMBER(FIND(" – ",$BP1585)),LEFT($BP1585,FIND(" – ",$BP1585)-1),$BP1585),ProdTbl,3,0),"کد ناشناخته"))</f>
        <v/>
      </c>
      <c r="BS1585" s="22" t="n"/>
      <c r="BT1585" s="21" t="n"/>
      <c r="BU1585" s="20" t="n"/>
      <c r="BV1585" s="18">
        <f>IF($BU1585="","",IFERROR(VLOOKUP(IFERROR(VLOOKUP(IF(ISNUMBER(FIND(" – ",$BU1585)),LEFT($BU1585,FIND(" – ",$BU1585)-1),$BU1585),ProdTbl,5,0),""),BasketTbl,2,0),"کد ناشناخته"))</f>
        <v/>
      </c>
      <c r="BW1585" s="18">
        <f>IF($BU1585="","",IFERROR(VLOOKUP(IF(ISNUMBER(FIND(" – ",$BU1585)),LEFT($BU1585,FIND(" – ",$BU1585)-1),$BU1585),ProdTbl,3,0),"کد ناشناخته"))</f>
        <v/>
      </c>
      <c r="BX1585" s="22" t="n"/>
      <c r="BY1585" s="21" t="n"/>
      <c r="BZ1585" s="20" t="n"/>
      <c r="CA1585" s="18">
        <f>IF($BZ1585="","",IFERROR(VLOOKUP(IFERROR(VLOOKUP(IF(ISNUMBER(FIND(" – ",$BZ1585)),LEFT($BZ1585,FIND(" – ",$BZ1585)-1),$BZ1585),ProdTbl,5,0),""),BasketTbl,2,0),"کد ناشناخته"))</f>
        <v/>
      </c>
      <c r="CB1585" s="18">
        <f>IF($BZ1585="","",IFERROR(VLOOKUP(IF(ISNUMBER(FIND(" – ",$BZ1585)),LEFT($BZ1585,FIND(" – ",$BZ1585)-1),$BZ1585),ProdTbl,3,0),"کد ناشناخته"))</f>
        <v/>
      </c>
      <c r="CC1585" s="22" t="n"/>
      <c r="CD1585" s="21" t="n"/>
      <c r="CE1585" s="20" t="n"/>
      <c r="CF1585" s="18">
        <f>IF($CE1585="","",IFERROR(VLOOKUP(IFERROR(VLOOKUP(IF(ISNUMBER(FIND(" – ",$CE1585)),LEFT($CE1585,FIND(" – ",$CE1585)-1),$CE1585),ProdTbl,5,0),""),BasketTbl,2,0),"کد ناشناخته"))</f>
        <v/>
      </c>
      <c r="CG1585" s="18">
        <f>IF($CE1585="","",IFERROR(VLOOKUP(IF(ISNUMBER(FIND(" – ",$CE1585)),LEFT($CE1585,FIND(" – ",$CE1585)-1),$CE1585),ProdTbl,3,0),"کد ناشناخته"))</f>
        <v/>
      </c>
      <c r="CH1585" s="22" t="n"/>
      <c r="CI1585" s="21" t="n"/>
    </row>
    <row r="1586">
      <c r="A1586" s="18">
        <f>IF($B1586="","",COUNTA($B$10:$B1586))</f>
        <v/>
      </c>
      <c r="B1586" s="19" t="n"/>
      <c r="C1586" s="20" t="n"/>
      <c r="D1586" s="19" t="n"/>
      <c r="E1586" s="18">
        <f>IF($D1586="","",IFERROR(VLOOKUP(IF(ISNUMBER(FIND(" – ",$D1586)),LEFT($D1586,FIND(" – ",$D1586)-1),$D1586),SellerTbl,2,0),"کد ناشناخته"))</f>
        <v/>
      </c>
      <c r="F1586" s="21" t="n"/>
      <c r="G1586" s="21" t="n"/>
      <c r="H1586" s="22" t="n"/>
      <c r="I1586" s="23">
        <f>IF(OR($F1586="",$G1586=""),"",$F1586-$G1586)</f>
        <v/>
      </c>
      <c r="J1586" s="18">
        <f>IF($I1586="","",IF(ABS($I1586)&lt;=0.01*$F1586,"√","×"))</f>
        <v/>
      </c>
      <c r="K1586" s="23">
        <f>IF(COUNT($Q1586,$V1586,$AA1586,$AF1586,$AK1586,$AP1586,$AU1586,$AZ1586,$BE1586,$BJ1586,$BO1586,$BT1586,$BY1586,$CD1586,$CI1586)=0,"",SUM($Q1586,$V1586,$AA1586,$AF1586,$AK1586,$AP1586,$AU1586,$AZ1586,$BE1586,$BJ1586,$BO1586,$BT1586,$BY1586,$CD1586,$CI1586))</f>
        <v/>
      </c>
      <c r="L1586" s="23">
        <f>IF(OR($F1586="",$K1586=""),"",$F1586-$K1586)</f>
        <v/>
      </c>
      <c r="M1586" s="20" t="n"/>
      <c r="N1586" s="18">
        <f>IF($M1586="","",IFERROR(VLOOKUP(IFERROR(VLOOKUP(IF(ISNUMBER(FIND(" – ",$M1586)),LEFT($M1586,FIND(" – ",$M1586)-1),$M1586),ProdTbl,5,0),""),BasketTbl,2,0),"کد ناشناخته"))</f>
        <v/>
      </c>
      <c r="O1586" s="18">
        <f>IF($M1586="","",IFERROR(VLOOKUP(IF(ISNUMBER(FIND(" – ",$M1586)),LEFT($M1586,FIND(" – ",$M1586)-1),$M1586),ProdTbl,3,0),"کد ناشناخته"))</f>
        <v/>
      </c>
      <c r="P1586" s="22" t="n"/>
      <c r="Q1586" s="21" t="n"/>
      <c r="R1586" s="20" t="n"/>
      <c r="S1586" s="18">
        <f>IF($R1586="","",IFERROR(VLOOKUP(IFERROR(VLOOKUP(IF(ISNUMBER(FIND(" – ",$R1586)),LEFT($R1586,FIND(" – ",$R1586)-1),$R1586),ProdTbl,5,0),""),BasketTbl,2,0),"کد ناشناخته"))</f>
        <v/>
      </c>
      <c r="T1586" s="18">
        <f>IF($R1586="","",IFERROR(VLOOKUP(IF(ISNUMBER(FIND(" – ",$R1586)),LEFT($R1586,FIND(" – ",$R1586)-1),$R1586),ProdTbl,3,0),"کد ناشناخته"))</f>
        <v/>
      </c>
      <c r="U1586" s="22" t="n"/>
      <c r="V1586" s="21" t="n"/>
      <c r="W1586" s="20" t="n"/>
      <c r="X1586" s="18">
        <f>IF($W1586="","",IFERROR(VLOOKUP(IFERROR(VLOOKUP(IF(ISNUMBER(FIND(" – ",$W1586)),LEFT($W1586,FIND(" – ",$W1586)-1),$W1586),ProdTbl,5,0),""),BasketTbl,2,0),"کد ناشناخته"))</f>
        <v/>
      </c>
      <c r="Y1586" s="18">
        <f>IF($W1586="","",IFERROR(VLOOKUP(IF(ISNUMBER(FIND(" – ",$W1586)),LEFT($W1586,FIND(" – ",$W1586)-1),$W1586),ProdTbl,3,0),"کد ناشناخته"))</f>
        <v/>
      </c>
      <c r="Z1586" s="22" t="n"/>
      <c r="AA1586" s="21" t="n"/>
      <c r="AB1586" s="20" t="n"/>
      <c r="AC1586" s="18">
        <f>IF($AB1586="","",IFERROR(VLOOKUP(IFERROR(VLOOKUP(IF(ISNUMBER(FIND(" – ",$AB1586)),LEFT($AB1586,FIND(" – ",$AB1586)-1),$AB1586),ProdTbl,5,0),""),BasketTbl,2,0),"کد ناشناخته"))</f>
        <v/>
      </c>
      <c r="AD1586" s="18">
        <f>IF($AB1586="","",IFERROR(VLOOKUP(IF(ISNUMBER(FIND(" – ",$AB1586)),LEFT($AB1586,FIND(" – ",$AB1586)-1),$AB1586),ProdTbl,3,0),"کد ناشناخته"))</f>
        <v/>
      </c>
      <c r="AE1586" s="22" t="n"/>
      <c r="AF1586" s="21" t="n"/>
      <c r="AG1586" s="20" t="n"/>
      <c r="AH1586" s="18">
        <f>IF($AG1586="","",IFERROR(VLOOKUP(IFERROR(VLOOKUP(IF(ISNUMBER(FIND(" – ",$AG1586)),LEFT($AG1586,FIND(" – ",$AG1586)-1),$AG1586),ProdTbl,5,0),""),BasketTbl,2,0),"کد ناشناخته"))</f>
        <v/>
      </c>
      <c r="AI1586" s="18">
        <f>IF($AG1586="","",IFERROR(VLOOKUP(IF(ISNUMBER(FIND(" – ",$AG1586)),LEFT($AG1586,FIND(" – ",$AG1586)-1),$AG1586),ProdTbl,3,0),"کد ناشناخته"))</f>
        <v/>
      </c>
      <c r="AJ1586" s="22" t="n"/>
      <c r="AK1586" s="21" t="n"/>
      <c r="AL1586" s="20" t="n"/>
      <c r="AM1586" s="18">
        <f>IF($AL1586="","",IFERROR(VLOOKUP(IFERROR(VLOOKUP(IF(ISNUMBER(FIND(" – ",$AL1586)),LEFT($AL1586,FIND(" – ",$AL1586)-1),$AL1586),ProdTbl,5,0),""),BasketTbl,2,0),"کد ناشناخته"))</f>
        <v/>
      </c>
      <c r="AN1586" s="18">
        <f>IF($AL1586="","",IFERROR(VLOOKUP(IF(ISNUMBER(FIND(" – ",$AL1586)),LEFT($AL1586,FIND(" – ",$AL1586)-1),$AL1586),ProdTbl,3,0),"کد ناشناخته"))</f>
        <v/>
      </c>
      <c r="AO1586" s="22" t="n"/>
      <c r="AP1586" s="21" t="n"/>
      <c r="AQ1586" s="20" t="n"/>
      <c r="AR1586" s="18">
        <f>IF($AQ1586="","",IFERROR(VLOOKUP(IFERROR(VLOOKUP(IF(ISNUMBER(FIND(" – ",$AQ1586)),LEFT($AQ1586,FIND(" – ",$AQ1586)-1),$AQ1586),ProdTbl,5,0),""),BasketTbl,2,0),"کد ناشناخته"))</f>
        <v/>
      </c>
      <c r="AS1586" s="18">
        <f>IF($AQ1586="","",IFERROR(VLOOKUP(IF(ISNUMBER(FIND(" – ",$AQ1586)),LEFT($AQ1586,FIND(" – ",$AQ1586)-1),$AQ1586),ProdTbl,3,0),"کد ناشناخته"))</f>
        <v/>
      </c>
      <c r="AT1586" s="22" t="n"/>
      <c r="AU1586" s="21" t="n"/>
      <c r="AV1586" s="20" t="n"/>
      <c r="AW1586" s="18">
        <f>IF($AV1586="","",IFERROR(VLOOKUP(IFERROR(VLOOKUP(IF(ISNUMBER(FIND(" – ",$AV1586)),LEFT($AV1586,FIND(" – ",$AV1586)-1),$AV1586),ProdTbl,5,0),""),BasketTbl,2,0),"کد ناشناخته"))</f>
        <v/>
      </c>
      <c r="AX1586" s="18">
        <f>IF($AV1586="","",IFERROR(VLOOKUP(IF(ISNUMBER(FIND(" – ",$AV1586)),LEFT($AV1586,FIND(" – ",$AV1586)-1),$AV1586),ProdTbl,3,0),"کد ناشناخته"))</f>
        <v/>
      </c>
      <c r="AY1586" s="22" t="n"/>
      <c r="AZ1586" s="21" t="n"/>
      <c r="BA1586" s="20" t="n"/>
      <c r="BB1586" s="18">
        <f>IF($BA1586="","",IFERROR(VLOOKUP(IFERROR(VLOOKUP(IF(ISNUMBER(FIND(" – ",$BA1586)),LEFT($BA1586,FIND(" – ",$BA1586)-1),$BA1586),ProdTbl,5,0),""),BasketTbl,2,0),"کد ناشناخته"))</f>
        <v/>
      </c>
      <c r="BC1586" s="18">
        <f>IF($BA1586="","",IFERROR(VLOOKUP(IF(ISNUMBER(FIND(" – ",$BA1586)),LEFT($BA1586,FIND(" – ",$BA1586)-1),$BA1586),ProdTbl,3,0),"کد ناشناخته"))</f>
        <v/>
      </c>
      <c r="BD1586" s="22" t="n"/>
      <c r="BE1586" s="21" t="n"/>
      <c r="BF1586" s="20" t="n"/>
      <c r="BG1586" s="18">
        <f>IF($BF1586="","",IFERROR(VLOOKUP(IFERROR(VLOOKUP(IF(ISNUMBER(FIND(" – ",$BF1586)),LEFT($BF1586,FIND(" – ",$BF1586)-1),$BF1586),ProdTbl,5,0),""),BasketTbl,2,0),"کد ناشناخته"))</f>
        <v/>
      </c>
      <c r="BH1586" s="18">
        <f>IF($BF1586="","",IFERROR(VLOOKUP(IF(ISNUMBER(FIND(" – ",$BF1586)),LEFT($BF1586,FIND(" – ",$BF1586)-1),$BF1586),ProdTbl,3,0),"کد ناشناخته"))</f>
        <v/>
      </c>
      <c r="BI1586" s="22" t="n"/>
      <c r="BJ1586" s="21" t="n"/>
      <c r="BK1586" s="20" t="n"/>
      <c r="BL1586" s="18">
        <f>IF($BK1586="","",IFERROR(VLOOKUP(IFERROR(VLOOKUP(IF(ISNUMBER(FIND(" – ",$BK1586)),LEFT($BK1586,FIND(" – ",$BK1586)-1),$BK1586),ProdTbl,5,0),""),BasketTbl,2,0),"کد ناشناخته"))</f>
        <v/>
      </c>
      <c r="BM1586" s="18">
        <f>IF($BK1586="","",IFERROR(VLOOKUP(IF(ISNUMBER(FIND(" – ",$BK1586)),LEFT($BK1586,FIND(" – ",$BK1586)-1),$BK1586),ProdTbl,3,0),"کد ناشناخته"))</f>
        <v/>
      </c>
      <c r="BN1586" s="22" t="n"/>
      <c r="BO1586" s="21" t="n"/>
      <c r="BP1586" s="20" t="n"/>
      <c r="BQ1586" s="18">
        <f>IF($BP1586="","",IFERROR(VLOOKUP(IFERROR(VLOOKUP(IF(ISNUMBER(FIND(" – ",$BP1586)),LEFT($BP1586,FIND(" – ",$BP1586)-1),$BP1586),ProdTbl,5,0),""),BasketTbl,2,0),"کد ناشناخته"))</f>
        <v/>
      </c>
      <c r="BR1586" s="18">
        <f>IF($BP1586="","",IFERROR(VLOOKUP(IF(ISNUMBER(FIND(" – ",$BP1586)),LEFT($BP1586,FIND(" – ",$BP1586)-1),$BP1586),ProdTbl,3,0),"کد ناشناخته"))</f>
        <v/>
      </c>
      <c r="BS1586" s="22" t="n"/>
      <c r="BT1586" s="21" t="n"/>
      <c r="BU1586" s="20" t="n"/>
      <c r="BV1586" s="18">
        <f>IF($BU1586="","",IFERROR(VLOOKUP(IFERROR(VLOOKUP(IF(ISNUMBER(FIND(" – ",$BU1586)),LEFT($BU1586,FIND(" – ",$BU1586)-1),$BU1586),ProdTbl,5,0),""),BasketTbl,2,0),"کد ناشناخته"))</f>
        <v/>
      </c>
      <c r="BW1586" s="18">
        <f>IF($BU1586="","",IFERROR(VLOOKUP(IF(ISNUMBER(FIND(" – ",$BU1586)),LEFT($BU1586,FIND(" – ",$BU1586)-1),$BU1586),ProdTbl,3,0),"کد ناشناخته"))</f>
        <v/>
      </c>
      <c r="BX1586" s="22" t="n"/>
      <c r="BY1586" s="21" t="n"/>
      <c r="BZ1586" s="20" t="n"/>
      <c r="CA1586" s="18">
        <f>IF($BZ1586="","",IFERROR(VLOOKUP(IFERROR(VLOOKUP(IF(ISNUMBER(FIND(" – ",$BZ1586)),LEFT($BZ1586,FIND(" – ",$BZ1586)-1),$BZ1586),ProdTbl,5,0),""),BasketTbl,2,0),"کد ناشناخته"))</f>
        <v/>
      </c>
      <c r="CB1586" s="18">
        <f>IF($BZ1586="","",IFERROR(VLOOKUP(IF(ISNUMBER(FIND(" – ",$BZ1586)),LEFT($BZ1586,FIND(" – ",$BZ1586)-1),$BZ1586),ProdTbl,3,0),"کد ناشناخته"))</f>
        <v/>
      </c>
      <c r="CC1586" s="22" t="n"/>
      <c r="CD1586" s="21" t="n"/>
      <c r="CE1586" s="20" t="n"/>
      <c r="CF1586" s="18">
        <f>IF($CE1586="","",IFERROR(VLOOKUP(IFERROR(VLOOKUP(IF(ISNUMBER(FIND(" – ",$CE1586)),LEFT($CE1586,FIND(" – ",$CE1586)-1),$CE1586),ProdTbl,5,0),""),BasketTbl,2,0),"کد ناشناخته"))</f>
        <v/>
      </c>
      <c r="CG1586" s="18">
        <f>IF($CE1586="","",IFERROR(VLOOKUP(IF(ISNUMBER(FIND(" – ",$CE1586)),LEFT($CE1586,FIND(" – ",$CE1586)-1),$CE1586),ProdTbl,3,0),"کد ناشناخته"))</f>
        <v/>
      </c>
      <c r="CH1586" s="22" t="n"/>
      <c r="CI1586" s="21" t="n"/>
    </row>
    <row r="1587">
      <c r="A1587" s="18">
        <f>IF($B1587="","",COUNTA($B$10:$B1587))</f>
        <v/>
      </c>
      <c r="B1587" s="19" t="n"/>
      <c r="C1587" s="20" t="n"/>
      <c r="D1587" s="19" t="n"/>
      <c r="E1587" s="18">
        <f>IF($D1587="","",IFERROR(VLOOKUP(IF(ISNUMBER(FIND(" – ",$D1587)),LEFT($D1587,FIND(" – ",$D1587)-1),$D1587),SellerTbl,2,0),"کد ناشناخته"))</f>
        <v/>
      </c>
      <c r="F1587" s="21" t="n"/>
      <c r="G1587" s="21" t="n"/>
      <c r="H1587" s="22" t="n"/>
      <c r="I1587" s="23">
        <f>IF(OR($F1587="",$G1587=""),"",$F1587-$G1587)</f>
        <v/>
      </c>
      <c r="J1587" s="18">
        <f>IF($I1587="","",IF(ABS($I1587)&lt;=0.01*$F1587,"√","×"))</f>
        <v/>
      </c>
      <c r="K1587" s="23">
        <f>IF(COUNT($Q1587,$V1587,$AA1587,$AF1587,$AK1587,$AP1587,$AU1587,$AZ1587,$BE1587,$BJ1587,$BO1587,$BT1587,$BY1587,$CD1587,$CI1587)=0,"",SUM($Q1587,$V1587,$AA1587,$AF1587,$AK1587,$AP1587,$AU1587,$AZ1587,$BE1587,$BJ1587,$BO1587,$BT1587,$BY1587,$CD1587,$CI1587))</f>
        <v/>
      </c>
      <c r="L1587" s="23">
        <f>IF(OR($F1587="",$K1587=""),"",$F1587-$K1587)</f>
        <v/>
      </c>
      <c r="M1587" s="20" t="n"/>
      <c r="N1587" s="18">
        <f>IF($M1587="","",IFERROR(VLOOKUP(IFERROR(VLOOKUP(IF(ISNUMBER(FIND(" – ",$M1587)),LEFT($M1587,FIND(" – ",$M1587)-1),$M1587),ProdTbl,5,0),""),BasketTbl,2,0),"کد ناشناخته"))</f>
        <v/>
      </c>
      <c r="O1587" s="18">
        <f>IF($M1587="","",IFERROR(VLOOKUP(IF(ISNUMBER(FIND(" – ",$M1587)),LEFT($M1587,FIND(" – ",$M1587)-1),$M1587),ProdTbl,3,0),"کد ناشناخته"))</f>
        <v/>
      </c>
      <c r="P1587" s="22" t="n"/>
      <c r="Q1587" s="21" t="n"/>
      <c r="R1587" s="20" t="n"/>
      <c r="S1587" s="18">
        <f>IF($R1587="","",IFERROR(VLOOKUP(IFERROR(VLOOKUP(IF(ISNUMBER(FIND(" – ",$R1587)),LEFT($R1587,FIND(" – ",$R1587)-1),$R1587),ProdTbl,5,0),""),BasketTbl,2,0),"کد ناشناخته"))</f>
        <v/>
      </c>
      <c r="T1587" s="18">
        <f>IF($R1587="","",IFERROR(VLOOKUP(IF(ISNUMBER(FIND(" – ",$R1587)),LEFT($R1587,FIND(" – ",$R1587)-1),$R1587),ProdTbl,3,0),"کد ناشناخته"))</f>
        <v/>
      </c>
      <c r="U1587" s="22" t="n"/>
      <c r="V1587" s="21" t="n"/>
      <c r="W1587" s="20" t="n"/>
      <c r="X1587" s="18">
        <f>IF($W1587="","",IFERROR(VLOOKUP(IFERROR(VLOOKUP(IF(ISNUMBER(FIND(" – ",$W1587)),LEFT($W1587,FIND(" – ",$W1587)-1),$W1587),ProdTbl,5,0),""),BasketTbl,2,0),"کد ناشناخته"))</f>
        <v/>
      </c>
      <c r="Y1587" s="18">
        <f>IF($W1587="","",IFERROR(VLOOKUP(IF(ISNUMBER(FIND(" – ",$W1587)),LEFT($W1587,FIND(" – ",$W1587)-1),$W1587),ProdTbl,3,0),"کد ناشناخته"))</f>
        <v/>
      </c>
      <c r="Z1587" s="22" t="n"/>
      <c r="AA1587" s="21" t="n"/>
      <c r="AB1587" s="20" t="n"/>
      <c r="AC1587" s="18">
        <f>IF($AB1587="","",IFERROR(VLOOKUP(IFERROR(VLOOKUP(IF(ISNUMBER(FIND(" – ",$AB1587)),LEFT($AB1587,FIND(" – ",$AB1587)-1),$AB1587),ProdTbl,5,0),""),BasketTbl,2,0),"کد ناشناخته"))</f>
        <v/>
      </c>
      <c r="AD1587" s="18">
        <f>IF($AB1587="","",IFERROR(VLOOKUP(IF(ISNUMBER(FIND(" – ",$AB1587)),LEFT($AB1587,FIND(" – ",$AB1587)-1),$AB1587),ProdTbl,3,0),"کد ناشناخته"))</f>
        <v/>
      </c>
      <c r="AE1587" s="22" t="n"/>
      <c r="AF1587" s="21" t="n"/>
      <c r="AG1587" s="20" t="n"/>
      <c r="AH1587" s="18">
        <f>IF($AG1587="","",IFERROR(VLOOKUP(IFERROR(VLOOKUP(IF(ISNUMBER(FIND(" – ",$AG1587)),LEFT($AG1587,FIND(" – ",$AG1587)-1),$AG1587),ProdTbl,5,0),""),BasketTbl,2,0),"کد ناشناخته"))</f>
        <v/>
      </c>
      <c r="AI1587" s="18">
        <f>IF($AG1587="","",IFERROR(VLOOKUP(IF(ISNUMBER(FIND(" – ",$AG1587)),LEFT($AG1587,FIND(" – ",$AG1587)-1),$AG1587),ProdTbl,3,0),"کد ناشناخته"))</f>
        <v/>
      </c>
      <c r="AJ1587" s="22" t="n"/>
      <c r="AK1587" s="21" t="n"/>
      <c r="AL1587" s="20" t="n"/>
      <c r="AM1587" s="18">
        <f>IF($AL1587="","",IFERROR(VLOOKUP(IFERROR(VLOOKUP(IF(ISNUMBER(FIND(" – ",$AL1587)),LEFT($AL1587,FIND(" – ",$AL1587)-1),$AL1587),ProdTbl,5,0),""),BasketTbl,2,0),"کد ناشناخته"))</f>
        <v/>
      </c>
      <c r="AN1587" s="18">
        <f>IF($AL1587="","",IFERROR(VLOOKUP(IF(ISNUMBER(FIND(" – ",$AL1587)),LEFT($AL1587,FIND(" – ",$AL1587)-1),$AL1587),ProdTbl,3,0),"کد ناشناخته"))</f>
        <v/>
      </c>
      <c r="AO1587" s="22" t="n"/>
      <c r="AP1587" s="21" t="n"/>
      <c r="AQ1587" s="20" t="n"/>
      <c r="AR1587" s="18">
        <f>IF($AQ1587="","",IFERROR(VLOOKUP(IFERROR(VLOOKUP(IF(ISNUMBER(FIND(" – ",$AQ1587)),LEFT($AQ1587,FIND(" – ",$AQ1587)-1),$AQ1587),ProdTbl,5,0),""),BasketTbl,2,0),"کد ناشناخته"))</f>
        <v/>
      </c>
      <c r="AS1587" s="18">
        <f>IF($AQ1587="","",IFERROR(VLOOKUP(IF(ISNUMBER(FIND(" – ",$AQ1587)),LEFT($AQ1587,FIND(" – ",$AQ1587)-1),$AQ1587),ProdTbl,3,0),"کد ناشناخته"))</f>
        <v/>
      </c>
      <c r="AT1587" s="22" t="n"/>
      <c r="AU1587" s="21" t="n"/>
      <c r="AV1587" s="20" t="n"/>
      <c r="AW1587" s="18">
        <f>IF($AV1587="","",IFERROR(VLOOKUP(IFERROR(VLOOKUP(IF(ISNUMBER(FIND(" – ",$AV1587)),LEFT($AV1587,FIND(" – ",$AV1587)-1),$AV1587),ProdTbl,5,0),""),BasketTbl,2,0),"کد ناشناخته"))</f>
        <v/>
      </c>
      <c r="AX1587" s="18">
        <f>IF($AV1587="","",IFERROR(VLOOKUP(IF(ISNUMBER(FIND(" – ",$AV1587)),LEFT($AV1587,FIND(" – ",$AV1587)-1),$AV1587),ProdTbl,3,0),"کد ناشناخته"))</f>
        <v/>
      </c>
      <c r="AY1587" s="22" t="n"/>
      <c r="AZ1587" s="21" t="n"/>
      <c r="BA1587" s="20" t="n"/>
      <c r="BB1587" s="18">
        <f>IF($BA1587="","",IFERROR(VLOOKUP(IFERROR(VLOOKUP(IF(ISNUMBER(FIND(" – ",$BA1587)),LEFT($BA1587,FIND(" – ",$BA1587)-1),$BA1587),ProdTbl,5,0),""),BasketTbl,2,0),"کد ناشناخته"))</f>
        <v/>
      </c>
      <c r="BC1587" s="18">
        <f>IF($BA1587="","",IFERROR(VLOOKUP(IF(ISNUMBER(FIND(" – ",$BA1587)),LEFT($BA1587,FIND(" – ",$BA1587)-1),$BA1587),ProdTbl,3,0),"کد ناشناخته"))</f>
        <v/>
      </c>
      <c r="BD1587" s="22" t="n"/>
      <c r="BE1587" s="21" t="n"/>
      <c r="BF1587" s="20" t="n"/>
      <c r="BG1587" s="18">
        <f>IF($BF1587="","",IFERROR(VLOOKUP(IFERROR(VLOOKUP(IF(ISNUMBER(FIND(" – ",$BF1587)),LEFT($BF1587,FIND(" – ",$BF1587)-1),$BF1587),ProdTbl,5,0),""),BasketTbl,2,0),"کد ناشناخته"))</f>
        <v/>
      </c>
      <c r="BH1587" s="18">
        <f>IF($BF1587="","",IFERROR(VLOOKUP(IF(ISNUMBER(FIND(" – ",$BF1587)),LEFT($BF1587,FIND(" – ",$BF1587)-1),$BF1587),ProdTbl,3,0),"کد ناشناخته"))</f>
        <v/>
      </c>
      <c r="BI1587" s="22" t="n"/>
      <c r="BJ1587" s="21" t="n"/>
      <c r="BK1587" s="20" t="n"/>
      <c r="BL1587" s="18">
        <f>IF($BK1587="","",IFERROR(VLOOKUP(IFERROR(VLOOKUP(IF(ISNUMBER(FIND(" – ",$BK1587)),LEFT($BK1587,FIND(" – ",$BK1587)-1),$BK1587),ProdTbl,5,0),""),BasketTbl,2,0),"کد ناشناخته"))</f>
        <v/>
      </c>
      <c r="BM1587" s="18">
        <f>IF($BK1587="","",IFERROR(VLOOKUP(IF(ISNUMBER(FIND(" – ",$BK1587)),LEFT($BK1587,FIND(" – ",$BK1587)-1),$BK1587),ProdTbl,3,0),"کد ناشناخته"))</f>
        <v/>
      </c>
      <c r="BN1587" s="22" t="n"/>
      <c r="BO1587" s="21" t="n"/>
      <c r="BP1587" s="20" t="n"/>
      <c r="BQ1587" s="18">
        <f>IF($BP1587="","",IFERROR(VLOOKUP(IFERROR(VLOOKUP(IF(ISNUMBER(FIND(" – ",$BP1587)),LEFT($BP1587,FIND(" – ",$BP1587)-1),$BP1587),ProdTbl,5,0),""),BasketTbl,2,0),"کد ناشناخته"))</f>
        <v/>
      </c>
      <c r="BR1587" s="18">
        <f>IF($BP1587="","",IFERROR(VLOOKUP(IF(ISNUMBER(FIND(" – ",$BP1587)),LEFT($BP1587,FIND(" – ",$BP1587)-1),$BP1587),ProdTbl,3,0),"کد ناشناخته"))</f>
        <v/>
      </c>
      <c r="BS1587" s="22" t="n"/>
      <c r="BT1587" s="21" t="n"/>
      <c r="BU1587" s="20" t="n"/>
      <c r="BV1587" s="18">
        <f>IF($BU1587="","",IFERROR(VLOOKUP(IFERROR(VLOOKUP(IF(ISNUMBER(FIND(" – ",$BU1587)),LEFT($BU1587,FIND(" – ",$BU1587)-1),$BU1587),ProdTbl,5,0),""),BasketTbl,2,0),"کد ناشناخته"))</f>
        <v/>
      </c>
      <c r="BW1587" s="18">
        <f>IF($BU1587="","",IFERROR(VLOOKUP(IF(ISNUMBER(FIND(" – ",$BU1587)),LEFT($BU1587,FIND(" – ",$BU1587)-1),$BU1587),ProdTbl,3,0),"کد ناشناخته"))</f>
        <v/>
      </c>
      <c r="BX1587" s="22" t="n"/>
      <c r="BY1587" s="21" t="n"/>
      <c r="BZ1587" s="20" t="n"/>
      <c r="CA1587" s="18">
        <f>IF($BZ1587="","",IFERROR(VLOOKUP(IFERROR(VLOOKUP(IF(ISNUMBER(FIND(" – ",$BZ1587)),LEFT($BZ1587,FIND(" – ",$BZ1587)-1),$BZ1587),ProdTbl,5,0),""),BasketTbl,2,0),"کد ناشناخته"))</f>
        <v/>
      </c>
      <c r="CB1587" s="18">
        <f>IF($BZ1587="","",IFERROR(VLOOKUP(IF(ISNUMBER(FIND(" – ",$BZ1587)),LEFT($BZ1587,FIND(" – ",$BZ1587)-1),$BZ1587),ProdTbl,3,0),"کد ناشناخته"))</f>
        <v/>
      </c>
      <c r="CC1587" s="22" t="n"/>
      <c r="CD1587" s="21" t="n"/>
      <c r="CE1587" s="20" t="n"/>
      <c r="CF1587" s="18">
        <f>IF($CE1587="","",IFERROR(VLOOKUP(IFERROR(VLOOKUP(IF(ISNUMBER(FIND(" – ",$CE1587)),LEFT($CE1587,FIND(" – ",$CE1587)-1),$CE1587),ProdTbl,5,0),""),BasketTbl,2,0),"کد ناشناخته"))</f>
        <v/>
      </c>
      <c r="CG1587" s="18">
        <f>IF($CE1587="","",IFERROR(VLOOKUP(IF(ISNUMBER(FIND(" – ",$CE1587)),LEFT($CE1587,FIND(" – ",$CE1587)-1),$CE1587),ProdTbl,3,0),"کد ناشناخته"))</f>
        <v/>
      </c>
      <c r="CH1587" s="22" t="n"/>
      <c r="CI1587" s="21" t="n"/>
    </row>
    <row r="1588">
      <c r="A1588" s="18">
        <f>IF($B1588="","",COUNTA($B$10:$B1588))</f>
        <v/>
      </c>
      <c r="B1588" s="19" t="n"/>
      <c r="C1588" s="20" t="n"/>
      <c r="D1588" s="19" t="n"/>
      <c r="E1588" s="18">
        <f>IF($D1588="","",IFERROR(VLOOKUP(IF(ISNUMBER(FIND(" – ",$D1588)),LEFT($D1588,FIND(" – ",$D1588)-1),$D1588),SellerTbl,2,0),"کد ناشناخته"))</f>
        <v/>
      </c>
      <c r="F1588" s="21" t="n"/>
      <c r="G1588" s="21" t="n"/>
      <c r="H1588" s="22" t="n"/>
      <c r="I1588" s="23">
        <f>IF(OR($F1588="",$G1588=""),"",$F1588-$G1588)</f>
        <v/>
      </c>
      <c r="J1588" s="18">
        <f>IF($I1588="","",IF(ABS($I1588)&lt;=0.01*$F1588,"√","×"))</f>
        <v/>
      </c>
      <c r="K1588" s="23">
        <f>IF(COUNT($Q1588,$V1588,$AA1588,$AF1588,$AK1588,$AP1588,$AU1588,$AZ1588,$BE1588,$BJ1588,$BO1588,$BT1588,$BY1588,$CD1588,$CI1588)=0,"",SUM($Q1588,$V1588,$AA1588,$AF1588,$AK1588,$AP1588,$AU1588,$AZ1588,$BE1588,$BJ1588,$BO1588,$BT1588,$BY1588,$CD1588,$CI1588))</f>
        <v/>
      </c>
      <c r="L1588" s="23">
        <f>IF(OR($F1588="",$K1588=""),"",$F1588-$K1588)</f>
        <v/>
      </c>
      <c r="M1588" s="20" t="n"/>
      <c r="N1588" s="18">
        <f>IF($M1588="","",IFERROR(VLOOKUP(IFERROR(VLOOKUP(IF(ISNUMBER(FIND(" – ",$M1588)),LEFT($M1588,FIND(" – ",$M1588)-1),$M1588),ProdTbl,5,0),""),BasketTbl,2,0),"کد ناشناخته"))</f>
        <v/>
      </c>
      <c r="O1588" s="18">
        <f>IF($M1588="","",IFERROR(VLOOKUP(IF(ISNUMBER(FIND(" – ",$M1588)),LEFT($M1588,FIND(" – ",$M1588)-1),$M1588),ProdTbl,3,0),"کد ناشناخته"))</f>
        <v/>
      </c>
      <c r="P1588" s="22" t="n"/>
      <c r="Q1588" s="21" t="n"/>
      <c r="R1588" s="20" t="n"/>
      <c r="S1588" s="18">
        <f>IF($R1588="","",IFERROR(VLOOKUP(IFERROR(VLOOKUP(IF(ISNUMBER(FIND(" – ",$R1588)),LEFT($R1588,FIND(" – ",$R1588)-1),$R1588),ProdTbl,5,0),""),BasketTbl,2,0),"کد ناشناخته"))</f>
        <v/>
      </c>
      <c r="T1588" s="18">
        <f>IF($R1588="","",IFERROR(VLOOKUP(IF(ISNUMBER(FIND(" – ",$R1588)),LEFT($R1588,FIND(" – ",$R1588)-1),$R1588),ProdTbl,3,0),"کد ناشناخته"))</f>
        <v/>
      </c>
      <c r="U1588" s="22" t="n"/>
      <c r="V1588" s="21" t="n"/>
      <c r="W1588" s="20" t="n"/>
      <c r="X1588" s="18">
        <f>IF($W1588="","",IFERROR(VLOOKUP(IFERROR(VLOOKUP(IF(ISNUMBER(FIND(" – ",$W1588)),LEFT($W1588,FIND(" – ",$W1588)-1),$W1588),ProdTbl,5,0),""),BasketTbl,2,0),"کد ناشناخته"))</f>
        <v/>
      </c>
      <c r="Y1588" s="18">
        <f>IF($W1588="","",IFERROR(VLOOKUP(IF(ISNUMBER(FIND(" – ",$W1588)),LEFT($W1588,FIND(" – ",$W1588)-1),$W1588),ProdTbl,3,0),"کد ناشناخته"))</f>
        <v/>
      </c>
      <c r="Z1588" s="22" t="n"/>
      <c r="AA1588" s="21" t="n"/>
      <c r="AB1588" s="20" t="n"/>
      <c r="AC1588" s="18">
        <f>IF($AB1588="","",IFERROR(VLOOKUP(IFERROR(VLOOKUP(IF(ISNUMBER(FIND(" – ",$AB1588)),LEFT($AB1588,FIND(" – ",$AB1588)-1),$AB1588),ProdTbl,5,0),""),BasketTbl,2,0),"کد ناشناخته"))</f>
        <v/>
      </c>
      <c r="AD1588" s="18">
        <f>IF($AB1588="","",IFERROR(VLOOKUP(IF(ISNUMBER(FIND(" – ",$AB1588)),LEFT($AB1588,FIND(" – ",$AB1588)-1),$AB1588),ProdTbl,3,0),"کد ناشناخته"))</f>
        <v/>
      </c>
      <c r="AE1588" s="22" t="n"/>
      <c r="AF1588" s="21" t="n"/>
      <c r="AG1588" s="20" t="n"/>
      <c r="AH1588" s="18">
        <f>IF($AG1588="","",IFERROR(VLOOKUP(IFERROR(VLOOKUP(IF(ISNUMBER(FIND(" – ",$AG1588)),LEFT($AG1588,FIND(" – ",$AG1588)-1),$AG1588),ProdTbl,5,0),""),BasketTbl,2,0),"کد ناشناخته"))</f>
        <v/>
      </c>
      <c r="AI1588" s="18">
        <f>IF($AG1588="","",IFERROR(VLOOKUP(IF(ISNUMBER(FIND(" – ",$AG1588)),LEFT($AG1588,FIND(" – ",$AG1588)-1),$AG1588),ProdTbl,3,0),"کد ناشناخته"))</f>
        <v/>
      </c>
      <c r="AJ1588" s="22" t="n"/>
      <c r="AK1588" s="21" t="n"/>
      <c r="AL1588" s="20" t="n"/>
      <c r="AM1588" s="18">
        <f>IF($AL1588="","",IFERROR(VLOOKUP(IFERROR(VLOOKUP(IF(ISNUMBER(FIND(" – ",$AL1588)),LEFT($AL1588,FIND(" – ",$AL1588)-1),$AL1588),ProdTbl,5,0),""),BasketTbl,2,0),"کد ناشناخته"))</f>
        <v/>
      </c>
      <c r="AN1588" s="18">
        <f>IF($AL1588="","",IFERROR(VLOOKUP(IF(ISNUMBER(FIND(" – ",$AL1588)),LEFT($AL1588,FIND(" – ",$AL1588)-1),$AL1588),ProdTbl,3,0),"کد ناشناخته"))</f>
        <v/>
      </c>
      <c r="AO1588" s="22" t="n"/>
      <c r="AP1588" s="21" t="n"/>
      <c r="AQ1588" s="20" t="n"/>
      <c r="AR1588" s="18">
        <f>IF($AQ1588="","",IFERROR(VLOOKUP(IFERROR(VLOOKUP(IF(ISNUMBER(FIND(" – ",$AQ1588)),LEFT($AQ1588,FIND(" – ",$AQ1588)-1),$AQ1588),ProdTbl,5,0),""),BasketTbl,2,0),"کد ناشناخته"))</f>
        <v/>
      </c>
      <c r="AS1588" s="18">
        <f>IF($AQ1588="","",IFERROR(VLOOKUP(IF(ISNUMBER(FIND(" – ",$AQ1588)),LEFT($AQ1588,FIND(" – ",$AQ1588)-1),$AQ1588),ProdTbl,3,0),"کد ناشناخته"))</f>
        <v/>
      </c>
      <c r="AT1588" s="22" t="n"/>
      <c r="AU1588" s="21" t="n"/>
      <c r="AV1588" s="20" t="n"/>
      <c r="AW1588" s="18">
        <f>IF($AV1588="","",IFERROR(VLOOKUP(IFERROR(VLOOKUP(IF(ISNUMBER(FIND(" – ",$AV1588)),LEFT($AV1588,FIND(" – ",$AV1588)-1),$AV1588),ProdTbl,5,0),""),BasketTbl,2,0),"کد ناشناخته"))</f>
        <v/>
      </c>
      <c r="AX1588" s="18">
        <f>IF($AV1588="","",IFERROR(VLOOKUP(IF(ISNUMBER(FIND(" – ",$AV1588)),LEFT($AV1588,FIND(" – ",$AV1588)-1),$AV1588),ProdTbl,3,0),"کد ناشناخته"))</f>
        <v/>
      </c>
      <c r="AY1588" s="22" t="n"/>
      <c r="AZ1588" s="21" t="n"/>
      <c r="BA1588" s="20" t="n"/>
      <c r="BB1588" s="18">
        <f>IF($BA1588="","",IFERROR(VLOOKUP(IFERROR(VLOOKUP(IF(ISNUMBER(FIND(" – ",$BA1588)),LEFT($BA1588,FIND(" – ",$BA1588)-1),$BA1588),ProdTbl,5,0),""),BasketTbl,2,0),"کد ناشناخته"))</f>
        <v/>
      </c>
      <c r="BC1588" s="18">
        <f>IF($BA1588="","",IFERROR(VLOOKUP(IF(ISNUMBER(FIND(" – ",$BA1588)),LEFT($BA1588,FIND(" – ",$BA1588)-1),$BA1588),ProdTbl,3,0),"کد ناشناخته"))</f>
        <v/>
      </c>
      <c r="BD1588" s="22" t="n"/>
      <c r="BE1588" s="21" t="n"/>
      <c r="BF1588" s="20" t="n"/>
      <c r="BG1588" s="18">
        <f>IF($BF1588="","",IFERROR(VLOOKUP(IFERROR(VLOOKUP(IF(ISNUMBER(FIND(" – ",$BF1588)),LEFT($BF1588,FIND(" – ",$BF1588)-1),$BF1588),ProdTbl,5,0),""),BasketTbl,2,0),"کد ناشناخته"))</f>
        <v/>
      </c>
      <c r="BH1588" s="18">
        <f>IF($BF1588="","",IFERROR(VLOOKUP(IF(ISNUMBER(FIND(" – ",$BF1588)),LEFT($BF1588,FIND(" – ",$BF1588)-1),$BF1588),ProdTbl,3,0),"کد ناشناخته"))</f>
        <v/>
      </c>
      <c r="BI1588" s="22" t="n"/>
      <c r="BJ1588" s="21" t="n"/>
      <c r="BK1588" s="20" t="n"/>
      <c r="BL1588" s="18">
        <f>IF($BK1588="","",IFERROR(VLOOKUP(IFERROR(VLOOKUP(IF(ISNUMBER(FIND(" – ",$BK1588)),LEFT($BK1588,FIND(" – ",$BK1588)-1),$BK1588),ProdTbl,5,0),""),BasketTbl,2,0),"کد ناشناخته"))</f>
        <v/>
      </c>
      <c r="BM1588" s="18">
        <f>IF($BK1588="","",IFERROR(VLOOKUP(IF(ISNUMBER(FIND(" – ",$BK1588)),LEFT($BK1588,FIND(" – ",$BK1588)-1),$BK1588),ProdTbl,3,0),"کد ناشناخته"))</f>
        <v/>
      </c>
      <c r="BN1588" s="22" t="n"/>
      <c r="BO1588" s="21" t="n"/>
      <c r="BP1588" s="20" t="n"/>
      <c r="BQ1588" s="18">
        <f>IF($BP1588="","",IFERROR(VLOOKUP(IFERROR(VLOOKUP(IF(ISNUMBER(FIND(" – ",$BP1588)),LEFT($BP1588,FIND(" – ",$BP1588)-1),$BP1588),ProdTbl,5,0),""),BasketTbl,2,0),"کد ناشناخته"))</f>
        <v/>
      </c>
      <c r="BR1588" s="18">
        <f>IF($BP1588="","",IFERROR(VLOOKUP(IF(ISNUMBER(FIND(" – ",$BP1588)),LEFT($BP1588,FIND(" – ",$BP1588)-1),$BP1588),ProdTbl,3,0),"کد ناشناخته"))</f>
        <v/>
      </c>
      <c r="BS1588" s="22" t="n"/>
      <c r="BT1588" s="21" t="n"/>
      <c r="BU1588" s="20" t="n"/>
      <c r="BV1588" s="18">
        <f>IF($BU1588="","",IFERROR(VLOOKUP(IFERROR(VLOOKUP(IF(ISNUMBER(FIND(" – ",$BU1588)),LEFT($BU1588,FIND(" – ",$BU1588)-1),$BU1588),ProdTbl,5,0),""),BasketTbl,2,0),"کد ناشناخته"))</f>
        <v/>
      </c>
      <c r="BW1588" s="18">
        <f>IF($BU1588="","",IFERROR(VLOOKUP(IF(ISNUMBER(FIND(" – ",$BU1588)),LEFT($BU1588,FIND(" – ",$BU1588)-1),$BU1588),ProdTbl,3,0),"کد ناشناخته"))</f>
        <v/>
      </c>
      <c r="BX1588" s="22" t="n"/>
      <c r="BY1588" s="21" t="n"/>
      <c r="BZ1588" s="20" t="n"/>
      <c r="CA1588" s="18">
        <f>IF($BZ1588="","",IFERROR(VLOOKUP(IFERROR(VLOOKUP(IF(ISNUMBER(FIND(" – ",$BZ1588)),LEFT($BZ1588,FIND(" – ",$BZ1588)-1),$BZ1588),ProdTbl,5,0),""),BasketTbl,2,0),"کد ناشناخته"))</f>
        <v/>
      </c>
      <c r="CB1588" s="18">
        <f>IF($BZ1588="","",IFERROR(VLOOKUP(IF(ISNUMBER(FIND(" – ",$BZ1588)),LEFT($BZ1588,FIND(" – ",$BZ1588)-1),$BZ1588),ProdTbl,3,0),"کد ناشناخته"))</f>
        <v/>
      </c>
      <c r="CC1588" s="22" t="n"/>
      <c r="CD1588" s="21" t="n"/>
      <c r="CE1588" s="20" t="n"/>
      <c r="CF1588" s="18">
        <f>IF($CE1588="","",IFERROR(VLOOKUP(IFERROR(VLOOKUP(IF(ISNUMBER(FIND(" – ",$CE1588)),LEFT($CE1588,FIND(" – ",$CE1588)-1),$CE1588),ProdTbl,5,0),""),BasketTbl,2,0),"کد ناشناخته"))</f>
        <v/>
      </c>
      <c r="CG1588" s="18">
        <f>IF($CE1588="","",IFERROR(VLOOKUP(IF(ISNUMBER(FIND(" – ",$CE1588)),LEFT($CE1588,FIND(" – ",$CE1588)-1),$CE1588),ProdTbl,3,0),"کد ناشناخته"))</f>
        <v/>
      </c>
      <c r="CH1588" s="22" t="n"/>
      <c r="CI1588" s="21" t="n"/>
    </row>
    <row r="1589">
      <c r="A1589" s="18">
        <f>IF($B1589="","",COUNTA($B$10:$B1589))</f>
        <v/>
      </c>
      <c r="B1589" s="19" t="n"/>
      <c r="C1589" s="20" t="n"/>
      <c r="D1589" s="19" t="n"/>
      <c r="E1589" s="18">
        <f>IF($D1589="","",IFERROR(VLOOKUP(IF(ISNUMBER(FIND(" – ",$D1589)),LEFT($D1589,FIND(" – ",$D1589)-1),$D1589),SellerTbl,2,0),"کد ناشناخته"))</f>
        <v/>
      </c>
      <c r="F1589" s="21" t="n"/>
      <c r="G1589" s="21" t="n"/>
      <c r="H1589" s="22" t="n"/>
      <c r="I1589" s="23">
        <f>IF(OR($F1589="",$G1589=""),"",$F1589-$G1589)</f>
        <v/>
      </c>
      <c r="J1589" s="18">
        <f>IF($I1589="","",IF(ABS($I1589)&lt;=0.01*$F1589,"√","×"))</f>
        <v/>
      </c>
      <c r="K1589" s="23">
        <f>IF(COUNT($Q1589,$V1589,$AA1589,$AF1589,$AK1589,$AP1589,$AU1589,$AZ1589,$BE1589,$BJ1589,$BO1589,$BT1589,$BY1589,$CD1589,$CI1589)=0,"",SUM($Q1589,$V1589,$AA1589,$AF1589,$AK1589,$AP1589,$AU1589,$AZ1589,$BE1589,$BJ1589,$BO1589,$BT1589,$BY1589,$CD1589,$CI1589))</f>
        <v/>
      </c>
      <c r="L1589" s="23">
        <f>IF(OR($F1589="",$K1589=""),"",$F1589-$K1589)</f>
        <v/>
      </c>
      <c r="M1589" s="20" t="n"/>
      <c r="N1589" s="18">
        <f>IF($M1589="","",IFERROR(VLOOKUP(IFERROR(VLOOKUP(IF(ISNUMBER(FIND(" – ",$M1589)),LEFT($M1589,FIND(" – ",$M1589)-1),$M1589),ProdTbl,5,0),""),BasketTbl,2,0),"کد ناشناخته"))</f>
        <v/>
      </c>
      <c r="O1589" s="18">
        <f>IF($M1589="","",IFERROR(VLOOKUP(IF(ISNUMBER(FIND(" – ",$M1589)),LEFT($M1589,FIND(" – ",$M1589)-1),$M1589),ProdTbl,3,0),"کد ناشناخته"))</f>
        <v/>
      </c>
      <c r="P1589" s="22" t="n"/>
      <c r="Q1589" s="21" t="n"/>
      <c r="R1589" s="20" t="n"/>
      <c r="S1589" s="18">
        <f>IF($R1589="","",IFERROR(VLOOKUP(IFERROR(VLOOKUP(IF(ISNUMBER(FIND(" – ",$R1589)),LEFT($R1589,FIND(" – ",$R1589)-1),$R1589),ProdTbl,5,0),""),BasketTbl,2,0),"کد ناشناخته"))</f>
        <v/>
      </c>
      <c r="T1589" s="18">
        <f>IF($R1589="","",IFERROR(VLOOKUP(IF(ISNUMBER(FIND(" – ",$R1589)),LEFT($R1589,FIND(" – ",$R1589)-1),$R1589),ProdTbl,3,0),"کد ناشناخته"))</f>
        <v/>
      </c>
      <c r="U1589" s="22" t="n"/>
      <c r="V1589" s="21" t="n"/>
      <c r="W1589" s="20" t="n"/>
      <c r="X1589" s="18">
        <f>IF($W1589="","",IFERROR(VLOOKUP(IFERROR(VLOOKUP(IF(ISNUMBER(FIND(" – ",$W1589)),LEFT($W1589,FIND(" – ",$W1589)-1),$W1589),ProdTbl,5,0),""),BasketTbl,2,0),"کد ناشناخته"))</f>
        <v/>
      </c>
      <c r="Y1589" s="18">
        <f>IF($W1589="","",IFERROR(VLOOKUP(IF(ISNUMBER(FIND(" – ",$W1589)),LEFT($W1589,FIND(" – ",$W1589)-1),$W1589),ProdTbl,3,0),"کد ناشناخته"))</f>
        <v/>
      </c>
      <c r="Z1589" s="22" t="n"/>
      <c r="AA1589" s="21" t="n"/>
      <c r="AB1589" s="20" t="n"/>
      <c r="AC1589" s="18">
        <f>IF($AB1589="","",IFERROR(VLOOKUP(IFERROR(VLOOKUP(IF(ISNUMBER(FIND(" – ",$AB1589)),LEFT($AB1589,FIND(" – ",$AB1589)-1),$AB1589),ProdTbl,5,0),""),BasketTbl,2,0),"کد ناشناخته"))</f>
        <v/>
      </c>
      <c r="AD1589" s="18">
        <f>IF($AB1589="","",IFERROR(VLOOKUP(IF(ISNUMBER(FIND(" – ",$AB1589)),LEFT($AB1589,FIND(" – ",$AB1589)-1),$AB1589),ProdTbl,3,0),"کد ناشناخته"))</f>
        <v/>
      </c>
      <c r="AE1589" s="22" t="n"/>
      <c r="AF1589" s="21" t="n"/>
      <c r="AG1589" s="20" t="n"/>
      <c r="AH1589" s="18">
        <f>IF($AG1589="","",IFERROR(VLOOKUP(IFERROR(VLOOKUP(IF(ISNUMBER(FIND(" – ",$AG1589)),LEFT($AG1589,FIND(" – ",$AG1589)-1),$AG1589),ProdTbl,5,0),""),BasketTbl,2,0),"کد ناشناخته"))</f>
        <v/>
      </c>
      <c r="AI1589" s="18">
        <f>IF($AG1589="","",IFERROR(VLOOKUP(IF(ISNUMBER(FIND(" – ",$AG1589)),LEFT($AG1589,FIND(" – ",$AG1589)-1),$AG1589),ProdTbl,3,0),"کد ناشناخته"))</f>
        <v/>
      </c>
      <c r="AJ1589" s="22" t="n"/>
      <c r="AK1589" s="21" t="n"/>
      <c r="AL1589" s="20" t="n"/>
      <c r="AM1589" s="18">
        <f>IF($AL1589="","",IFERROR(VLOOKUP(IFERROR(VLOOKUP(IF(ISNUMBER(FIND(" – ",$AL1589)),LEFT($AL1589,FIND(" – ",$AL1589)-1),$AL1589),ProdTbl,5,0),""),BasketTbl,2,0),"کد ناشناخته"))</f>
        <v/>
      </c>
      <c r="AN1589" s="18">
        <f>IF($AL1589="","",IFERROR(VLOOKUP(IF(ISNUMBER(FIND(" – ",$AL1589)),LEFT($AL1589,FIND(" – ",$AL1589)-1),$AL1589),ProdTbl,3,0),"کد ناشناخته"))</f>
        <v/>
      </c>
      <c r="AO1589" s="22" t="n"/>
      <c r="AP1589" s="21" t="n"/>
      <c r="AQ1589" s="20" t="n"/>
      <c r="AR1589" s="18">
        <f>IF($AQ1589="","",IFERROR(VLOOKUP(IFERROR(VLOOKUP(IF(ISNUMBER(FIND(" – ",$AQ1589)),LEFT($AQ1589,FIND(" – ",$AQ1589)-1),$AQ1589),ProdTbl,5,0),""),BasketTbl,2,0),"کد ناشناخته"))</f>
        <v/>
      </c>
      <c r="AS1589" s="18">
        <f>IF($AQ1589="","",IFERROR(VLOOKUP(IF(ISNUMBER(FIND(" – ",$AQ1589)),LEFT($AQ1589,FIND(" – ",$AQ1589)-1),$AQ1589),ProdTbl,3,0),"کد ناشناخته"))</f>
        <v/>
      </c>
      <c r="AT1589" s="22" t="n"/>
      <c r="AU1589" s="21" t="n"/>
      <c r="AV1589" s="20" t="n"/>
      <c r="AW1589" s="18">
        <f>IF($AV1589="","",IFERROR(VLOOKUP(IFERROR(VLOOKUP(IF(ISNUMBER(FIND(" – ",$AV1589)),LEFT($AV1589,FIND(" – ",$AV1589)-1),$AV1589),ProdTbl,5,0),""),BasketTbl,2,0),"کد ناشناخته"))</f>
        <v/>
      </c>
      <c r="AX1589" s="18">
        <f>IF($AV1589="","",IFERROR(VLOOKUP(IF(ISNUMBER(FIND(" – ",$AV1589)),LEFT($AV1589,FIND(" – ",$AV1589)-1),$AV1589),ProdTbl,3,0),"کد ناشناخته"))</f>
        <v/>
      </c>
      <c r="AY1589" s="22" t="n"/>
      <c r="AZ1589" s="21" t="n"/>
      <c r="BA1589" s="20" t="n"/>
      <c r="BB1589" s="18">
        <f>IF($BA1589="","",IFERROR(VLOOKUP(IFERROR(VLOOKUP(IF(ISNUMBER(FIND(" – ",$BA1589)),LEFT($BA1589,FIND(" – ",$BA1589)-1),$BA1589),ProdTbl,5,0),""),BasketTbl,2,0),"کد ناشناخته"))</f>
        <v/>
      </c>
      <c r="BC1589" s="18">
        <f>IF($BA1589="","",IFERROR(VLOOKUP(IF(ISNUMBER(FIND(" – ",$BA1589)),LEFT($BA1589,FIND(" – ",$BA1589)-1),$BA1589),ProdTbl,3,0),"کد ناشناخته"))</f>
        <v/>
      </c>
      <c r="BD1589" s="22" t="n"/>
      <c r="BE1589" s="21" t="n"/>
      <c r="BF1589" s="20" t="n"/>
      <c r="BG1589" s="18">
        <f>IF($BF1589="","",IFERROR(VLOOKUP(IFERROR(VLOOKUP(IF(ISNUMBER(FIND(" – ",$BF1589)),LEFT($BF1589,FIND(" – ",$BF1589)-1),$BF1589),ProdTbl,5,0),""),BasketTbl,2,0),"کد ناشناخته"))</f>
        <v/>
      </c>
      <c r="BH1589" s="18">
        <f>IF($BF1589="","",IFERROR(VLOOKUP(IF(ISNUMBER(FIND(" – ",$BF1589)),LEFT($BF1589,FIND(" – ",$BF1589)-1),$BF1589),ProdTbl,3,0),"کد ناشناخته"))</f>
        <v/>
      </c>
      <c r="BI1589" s="22" t="n"/>
      <c r="BJ1589" s="21" t="n"/>
      <c r="BK1589" s="20" t="n"/>
      <c r="BL1589" s="18">
        <f>IF($BK1589="","",IFERROR(VLOOKUP(IFERROR(VLOOKUP(IF(ISNUMBER(FIND(" – ",$BK1589)),LEFT($BK1589,FIND(" – ",$BK1589)-1),$BK1589),ProdTbl,5,0),""),BasketTbl,2,0),"کد ناشناخته"))</f>
        <v/>
      </c>
      <c r="BM1589" s="18">
        <f>IF($BK1589="","",IFERROR(VLOOKUP(IF(ISNUMBER(FIND(" – ",$BK1589)),LEFT($BK1589,FIND(" – ",$BK1589)-1),$BK1589),ProdTbl,3,0),"کد ناشناخته"))</f>
        <v/>
      </c>
      <c r="BN1589" s="22" t="n"/>
      <c r="BO1589" s="21" t="n"/>
      <c r="BP1589" s="20" t="n"/>
      <c r="BQ1589" s="18">
        <f>IF($BP1589="","",IFERROR(VLOOKUP(IFERROR(VLOOKUP(IF(ISNUMBER(FIND(" – ",$BP1589)),LEFT($BP1589,FIND(" – ",$BP1589)-1),$BP1589),ProdTbl,5,0),""),BasketTbl,2,0),"کد ناشناخته"))</f>
        <v/>
      </c>
      <c r="BR1589" s="18">
        <f>IF($BP1589="","",IFERROR(VLOOKUP(IF(ISNUMBER(FIND(" – ",$BP1589)),LEFT($BP1589,FIND(" – ",$BP1589)-1),$BP1589),ProdTbl,3,0),"کد ناشناخته"))</f>
        <v/>
      </c>
      <c r="BS1589" s="22" t="n"/>
      <c r="BT1589" s="21" t="n"/>
      <c r="BU1589" s="20" t="n"/>
      <c r="BV1589" s="18">
        <f>IF($BU1589="","",IFERROR(VLOOKUP(IFERROR(VLOOKUP(IF(ISNUMBER(FIND(" – ",$BU1589)),LEFT($BU1589,FIND(" – ",$BU1589)-1),$BU1589),ProdTbl,5,0),""),BasketTbl,2,0),"کد ناشناخته"))</f>
        <v/>
      </c>
      <c r="BW1589" s="18">
        <f>IF($BU1589="","",IFERROR(VLOOKUP(IF(ISNUMBER(FIND(" – ",$BU1589)),LEFT($BU1589,FIND(" – ",$BU1589)-1),$BU1589),ProdTbl,3,0),"کد ناشناخته"))</f>
        <v/>
      </c>
      <c r="BX1589" s="22" t="n"/>
      <c r="BY1589" s="21" t="n"/>
      <c r="BZ1589" s="20" t="n"/>
      <c r="CA1589" s="18">
        <f>IF($BZ1589="","",IFERROR(VLOOKUP(IFERROR(VLOOKUP(IF(ISNUMBER(FIND(" – ",$BZ1589)),LEFT($BZ1589,FIND(" – ",$BZ1589)-1),$BZ1589),ProdTbl,5,0),""),BasketTbl,2,0),"کد ناشناخته"))</f>
        <v/>
      </c>
      <c r="CB1589" s="18">
        <f>IF($BZ1589="","",IFERROR(VLOOKUP(IF(ISNUMBER(FIND(" – ",$BZ1589)),LEFT($BZ1589,FIND(" – ",$BZ1589)-1),$BZ1589),ProdTbl,3,0),"کد ناشناخته"))</f>
        <v/>
      </c>
      <c r="CC1589" s="22" t="n"/>
      <c r="CD1589" s="21" t="n"/>
      <c r="CE1589" s="20" t="n"/>
      <c r="CF1589" s="18">
        <f>IF($CE1589="","",IFERROR(VLOOKUP(IFERROR(VLOOKUP(IF(ISNUMBER(FIND(" – ",$CE1589)),LEFT($CE1589,FIND(" – ",$CE1589)-1),$CE1589),ProdTbl,5,0),""),BasketTbl,2,0),"کد ناشناخته"))</f>
        <v/>
      </c>
      <c r="CG1589" s="18">
        <f>IF($CE1589="","",IFERROR(VLOOKUP(IF(ISNUMBER(FIND(" – ",$CE1589)),LEFT($CE1589,FIND(" – ",$CE1589)-1),$CE1589),ProdTbl,3,0),"کد ناشناخته"))</f>
        <v/>
      </c>
      <c r="CH1589" s="22" t="n"/>
      <c r="CI1589" s="21" t="n"/>
    </row>
    <row r="1590">
      <c r="A1590" s="18">
        <f>IF($B1590="","",COUNTA($B$10:$B1590))</f>
        <v/>
      </c>
      <c r="B1590" s="19" t="n"/>
      <c r="C1590" s="20" t="n"/>
      <c r="D1590" s="19" t="n"/>
      <c r="E1590" s="18">
        <f>IF($D1590="","",IFERROR(VLOOKUP(IF(ISNUMBER(FIND(" – ",$D1590)),LEFT($D1590,FIND(" – ",$D1590)-1),$D1590),SellerTbl,2,0),"کد ناشناخته"))</f>
        <v/>
      </c>
      <c r="F1590" s="21" t="n"/>
      <c r="G1590" s="21" t="n"/>
      <c r="H1590" s="22" t="n"/>
      <c r="I1590" s="23">
        <f>IF(OR($F1590="",$G1590=""),"",$F1590-$G1590)</f>
        <v/>
      </c>
      <c r="J1590" s="18">
        <f>IF($I1590="","",IF(ABS($I1590)&lt;=0.01*$F1590,"√","×"))</f>
        <v/>
      </c>
      <c r="K1590" s="23">
        <f>IF(COUNT($Q1590,$V1590,$AA1590,$AF1590,$AK1590,$AP1590,$AU1590,$AZ1590,$BE1590,$BJ1590,$BO1590,$BT1590,$BY1590,$CD1590,$CI1590)=0,"",SUM($Q1590,$V1590,$AA1590,$AF1590,$AK1590,$AP1590,$AU1590,$AZ1590,$BE1590,$BJ1590,$BO1590,$BT1590,$BY1590,$CD1590,$CI1590))</f>
        <v/>
      </c>
      <c r="L1590" s="23">
        <f>IF(OR($F1590="",$K1590=""),"",$F1590-$K1590)</f>
        <v/>
      </c>
      <c r="M1590" s="20" t="n"/>
      <c r="N1590" s="18">
        <f>IF($M1590="","",IFERROR(VLOOKUP(IFERROR(VLOOKUP(IF(ISNUMBER(FIND(" – ",$M1590)),LEFT($M1590,FIND(" – ",$M1590)-1),$M1590),ProdTbl,5,0),""),BasketTbl,2,0),"کد ناشناخته"))</f>
        <v/>
      </c>
      <c r="O1590" s="18">
        <f>IF($M1590="","",IFERROR(VLOOKUP(IF(ISNUMBER(FIND(" – ",$M1590)),LEFT($M1590,FIND(" – ",$M1590)-1),$M1590),ProdTbl,3,0),"کد ناشناخته"))</f>
        <v/>
      </c>
      <c r="P1590" s="22" t="n"/>
      <c r="Q1590" s="21" t="n"/>
      <c r="R1590" s="20" t="n"/>
      <c r="S1590" s="18">
        <f>IF($R1590="","",IFERROR(VLOOKUP(IFERROR(VLOOKUP(IF(ISNUMBER(FIND(" – ",$R1590)),LEFT($R1590,FIND(" – ",$R1590)-1),$R1590),ProdTbl,5,0),""),BasketTbl,2,0),"کد ناشناخته"))</f>
        <v/>
      </c>
      <c r="T1590" s="18">
        <f>IF($R1590="","",IFERROR(VLOOKUP(IF(ISNUMBER(FIND(" – ",$R1590)),LEFT($R1590,FIND(" – ",$R1590)-1),$R1590),ProdTbl,3,0),"کد ناشناخته"))</f>
        <v/>
      </c>
      <c r="U1590" s="22" t="n"/>
      <c r="V1590" s="21" t="n"/>
      <c r="W1590" s="20" t="n"/>
      <c r="X1590" s="18">
        <f>IF($W1590="","",IFERROR(VLOOKUP(IFERROR(VLOOKUP(IF(ISNUMBER(FIND(" – ",$W1590)),LEFT($W1590,FIND(" – ",$W1590)-1),$W1590),ProdTbl,5,0),""),BasketTbl,2,0),"کد ناشناخته"))</f>
        <v/>
      </c>
      <c r="Y1590" s="18">
        <f>IF($W1590="","",IFERROR(VLOOKUP(IF(ISNUMBER(FIND(" – ",$W1590)),LEFT($W1590,FIND(" – ",$W1590)-1),$W1590),ProdTbl,3,0),"کد ناشناخته"))</f>
        <v/>
      </c>
      <c r="Z1590" s="22" t="n"/>
      <c r="AA1590" s="21" t="n"/>
      <c r="AB1590" s="20" t="n"/>
      <c r="AC1590" s="18">
        <f>IF($AB1590="","",IFERROR(VLOOKUP(IFERROR(VLOOKUP(IF(ISNUMBER(FIND(" – ",$AB1590)),LEFT($AB1590,FIND(" – ",$AB1590)-1),$AB1590),ProdTbl,5,0),""),BasketTbl,2,0),"کد ناشناخته"))</f>
        <v/>
      </c>
      <c r="AD1590" s="18">
        <f>IF($AB1590="","",IFERROR(VLOOKUP(IF(ISNUMBER(FIND(" – ",$AB1590)),LEFT($AB1590,FIND(" – ",$AB1590)-1),$AB1590),ProdTbl,3,0),"کد ناشناخته"))</f>
        <v/>
      </c>
      <c r="AE1590" s="22" t="n"/>
      <c r="AF1590" s="21" t="n"/>
      <c r="AG1590" s="20" t="n"/>
      <c r="AH1590" s="18">
        <f>IF($AG1590="","",IFERROR(VLOOKUP(IFERROR(VLOOKUP(IF(ISNUMBER(FIND(" – ",$AG1590)),LEFT($AG1590,FIND(" – ",$AG1590)-1),$AG1590),ProdTbl,5,0),""),BasketTbl,2,0),"کد ناشناخته"))</f>
        <v/>
      </c>
      <c r="AI1590" s="18">
        <f>IF($AG1590="","",IFERROR(VLOOKUP(IF(ISNUMBER(FIND(" – ",$AG1590)),LEFT($AG1590,FIND(" – ",$AG1590)-1),$AG1590),ProdTbl,3,0),"کد ناشناخته"))</f>
        <v/>
      </c>
      <c r="AJ1590" s="22" t="n"/>
      <c r="AK1590" s="21" t="n"/>
      <c r="AL1590" s="20" t="n"/>
      <c r="AM1590" s="18">
        <f>IF($AL1590="","",IFERROR(VLOOKUP(IFERROR(VLOOKUP(IF(ISNUMBER(FIND(" – ",$AL1590)),LEFT($AL1590,FIND(" – ",$AL1590)-1),$AL1590),ProdTbl,5,0),""),BasketTbl,2,0),"کد ناشناخته"))</f>
        <v/>
      </c>
      <c r="AN1590" s="18">
        <f>IF($AL1590="","",IFERROR(VLOOKUP(IF(ISNUMBER(FIND(" – ",$AL1590)),LEFT($AL1590,FIND(" – ",$AL1590)-1),$AL1590),ProdTbl,3,0),"کد ناشناخته"))</f>
        <v/>
      </c>
      <c r="AO1590" s="22" t="n"/>
      <c r="AP1590" s="21" t="n"/>
      <c r="AQ1590" s="20" t="n"/>
      <c r="AR1590" s="18">
        <f>IF($AQ1590="","",IFERROR(VLOOKUP(IFERROR(VLOOKUP(IF(ISNUMBER(FIND(" – ",$AQ1590)),LEFT($AQ1590,FIND(" – ",$AQ1590)-1),$AQ1590),ProdTbl,5,0),""),BasketTbl,2,0),"کد ناشناخته"))</f>
        <v/>
      </c>
      <c r="AS1590" s="18">
        <f>IF($AQ1590="","",IFERROR(VLOOKUP(IF(ISNUMBER(FIND(" – ",$AQ1590)),LEFT($AQ1590,FIND(" – ",$AQ1590)-1),$AQ1590),ProdTbl,3,0),"کد ناشناخته"))</f>
        <v/>
      </c>
      <c r="AT1590" s="22" t="n"/>
      <c r="AU1590" s="21" t="n"/>
      <c r="AV1590" s="20" t="n"/>
      <c r="AW1590" s="18">
        <f>IF($AV1590="","",IFERROR(VLOOKUP(IFERROR(VLOOKUP(IF(ISNUMBER(FIND(" – ",$AV1590)),LEFT($AV1590,FIND(" – ",$AV1590)-1),$AV1590),ProdTbl,5,0),""),BasketTbl,2,0),"کد ناشناخته"))</f>
        <v/>
      </c>
      <c r="AX1590" s="18">
        <f>IF($AV1590="","",IFERROR(VLOOKUP(IF(ISNUMBER(FIND(" – ",$AV1590)),LEFT($AV1590,FIND(" – ",$AV1590)-1),$AV1590),ProdTbl,3,0),"کد ناشناخته"))</f>
        <v/>
      </c>
      <c r="AY1590" s="22" t="n"/>
      <c r="AZ1590" s="21" t="n"/>
      <c r="BA1590" s="20" t="n"/>
      <c r="BB1590" s="18">
        <f>IF($BA1590="","",IFERROR(VLOOKUP(IFERROR(VLOOKUP(IF(ISNUMBER(FIND(" – ",$BA1590)),LEFT($BA1590,FIND(" – ",$BA1590)-1),$BA1590),ProdTbl,5,0),""),BasketTbl,2,0),"کد ناشناخته"))</f>
        <v/>
      </c>
      <c r="BC1590" s="18">
        <f>IF($BA1590="","",IFERROR(VLOOKUP(IF(ISNUMBER(FIND(" – ",$BA1590)),LEFT($BA1590,FIND(" – ",$BA1590)-1),$BA1590),ProdTbl,3,0),"کد ناشناخته"))</f>
        <v/>
      </c>
      <c r="BD1590" s="22" t="n"/>
      <c r="BE1590" s="21" t="n"/>
      <c r="BF1590" s="20" t="n"/>
      <c r="BG1590" s="18">
        <f>IF($BF1590="","",IFERROR(VLOOKUP(IFERROR(VLOOKUP(IF(ISNUMBER(FIND(" – ",$BF1590)),LEFT($BF1590,FIND(" – ",$BF1590)-1),$BF1590),ProdTbl,5,0),""),BasketTbl,2,0),"کد ناشناخته"))</f>
        <v/>
      </c>
      <c r="BH1590" s="18">
        <f>IF($BF1590="","",IFERROR(VLOOKUP(IF(ISNUMBER(FIND(" – ",$BF1590)),LEFT($BF1590,FIND(" – ",$BF1590)-1),$BF1590),ProdTbl,3,0),"کد ناشناخته"))</f>
        <v/>
      </c>
      <c r="BI1590" s="22" t="n"/>
      <c r="BJ1590" s="21" t="n"/>
      <c r="BK1590" s="20" t="n"/>
      <c r="BL1590" s="18">
        <f>IF($BK1590="","",IFERROR(VLOOKUP(IFERROR(VLOOKUP(IF(ISNUMBER(FIND(" – ",$BK1590)),LEFT($BK1590,FIND(" – ",$BK1590)-1),$BK1590),ProdTbl,5,0),""),BasketTbl,2,0),"کد ناشناخته"))</f>
        <v/>
      </c>
      <c r="BM1590" s="18">
        <f>IF($BK1590="","",IFERROR(VLOOKUP(IF(ISNUMBER(FIND(" – ",$BK1590)),LEFT($BK1590,FIND(" – ",$BK1590)-1),$BK1590),ProdTbl,3,0),"کد ناشناخته"))</f>
        <v/>
      </c>
      <c r="BN1590" s="22" t="n"/>
      <c r="BO1590" s="21" t="n"/>
      <c r="BP1590" s="20" t="n"/>
      <c r="BQ1590" s="18">
        <f>IF($BP1590="","",IFERROR(VLOOKUP(IFERROR(VLOOKUP(IF(ISNUMBER(FIND(" – ",$BP1590)),LEFT($BP1590,FIND(" – ",$BP1590)-1),$BP1590),ProdTbl,5,0),""),BasketTbl,2,0),"کد ناشناخته"))</f>
        <v/>
      </c>
      <c r="BR1590" s="18">
        <f>IF($BP1590="","",IFERROR(VLOOKUP(IF(ISNUMBER(FIND(" – ",$BP1590)),LEFT($BP1590,FIND(" – ",$BP1590)-1),$BP1590),ProdTbl,3,0),"کد ناشناخته"))</f>
        <v/>
      </c>
      <c r="BS1590" s="22" t="n"/>
      <c r="BT1590" s="21" t="n"/>
      <c r="BU1590" s="20" t="n"/>
      <c r="BV1590" s="18">
        <f>IF($BU1590="","",IFERROR(VLOOKUP(IFERROR(VLOOKUP(IF(ISNUMBER(FIND(" – ",$BU1590)),LEFT($BU1590,FIND(" – ",$BU1590)-1),$BU1590),ProdTbl,5,0),""),BasketTbl,2,0),"کد ناشناخته"))</f>
        <v/>
      </c>
      <c r="BW1590" s="18">
        <f>IF($BU1590="","",IFERROR(VLOOKUP(IF(ISNUMBER(FIND(" – ",$BU1590)),LEFT($BU1590,FIND(" – ",$BU1590)-1),$BU1590),ProdTbl,3,0),"کد ناشناخته"))</f>
        <v/>
      </c>
      <c r="BX1590" s="22" t="n"/>
      <c r="BY1590" s="21" t="n"/>
      <c r="BZ1590" s="20" t="n"/>
      <c r="CA1590" s="18">
        <f>IF($BZ1590="","",IFERROR(VLOOKUP(IFERROR(VLOOKUP(IF(ISNUMBER(FIND(" – ",$BZ1590)),LEFT($BZ1590,FIND(" – ",$BZ1590)-1),$BZ1590),ProdTbl,5,0),""),BasketTbl,2,0),"کد ناشناخته"))</f>
        <v/>
      </c>
      <c r="CB1590" s="18">
        <f>IF($BZ1590="","",IFERROR(VLOOKUP(IF(ISNUMBER(FIND(" – ",$BZ1590)),LEFT($BZ1590,FIND(" – ",$BZ1590)-1),$BZ1590),ProdTbl,3,0),"کد ناشناخته"))</f>
        <v/>
      </c>
      <c r="CC1590" s="22" t="n"/>
      <c r="CD1590" s="21" t="n"/>
      <c r="CE1590" s="20" t="n"/>
      <c r="CF1590" s="18">
        <f>IF($CE1590="","",IFERROR(VLOOKUP(IFERROR(VLOOKUP(IF(ISNUMBER(FIND(" – ",$CE1590)),LEFT($CE1590,FIND(" – ",$CE1590)-1),$CE1590),ProdTbl,5,0),""),BasketTbl,2,0),"کد ناشناخته"))</f>
        <v/>
      </c>
      <c r="CG1590" s="18">
        <f>IF($CE1590="","",IFERROR(VLOOKUP(IF(ISNUMBER(FIND(" – ",$CE1590)),LEFT($CE1590,FIND(" – ",$CE1590)-1),$CE1590),ProdTbl,3,0),"کد ناشناخته"))</f>
        <v/>
      </c>
      <c r="CH1590" s="22" t="n"/>
      <c r="CI1590" s="21" t="n"/>
    </row>
    <row r="1591">
      <c r="A1591" s="18">
        <f>IF($B1591="","",COUNTA($B$10:$B1591))</f>
        <v/>
      </c>
      <c r="B1591" s="19" t="n"/>
      <c r="C1591" s="20" t="n"/>
      <c r="D1591" s="19" t="n"/>
      <c r="E1591" s="18">
        <f>IF($D1591="","",IFERROR(VLOOKUP(IF(ISNUMBER(FIND(" – ",$D1591)),LEFT($D1591,FIND(" – ",$D1591)-1),$D1591),SellerTbl,2,0),"کد ناشناخته"))</f>
        <v/>
      </c>
      <c r="F1591" s="21" t="n"/>
      <c r="G1591" s="21" t="n"/>
      <c r="H1591" s="22" t="n"/>
      <c r="I1591" s="23">
        <f>IF(OR($F1591="",$G1591=""),"",$F1591-$G1591)</f>
        <v/>
      </c>
      <c r="J1591" s="18">
        <f>IF($I1591="","",IF(ABS($I1591)&lt;=0.01*$F1591,"√","×"))</f>
        <v/>
      </c>
      <c r="K1591" s="23">
        <f>IF(COUNT($Q1591,$V1591,$AA1591,$AF1591,$AK1591,$AP1591,$AU1591,$AZ1591,$BE1591,$BJ1591,$BO1591,$BT1591,$BY1591,$CD1591,$CI1591)=0,"",SUM($Q1591,$V1591,$AA1591,$AF1591,$AK1591,$AP1591,$AU1591,$AZ1591,$BE1591,$BJ1591,$BO1591,$BT1591,$BY1591,$CD1591,$CI1591))</f>
        <v/>
      </c>
      <c r="L1591" s="23">
        <f>IF(OR($F1591="",$K1591=""),"",$F1591-$K1591)</f>
        <v/>
      </c>
      <c r="M1591" s="20" t="n"/>
      <c r="N1591" s="18">
        <f>IF($M1591="","",IFERROR(VLOOKUP(IFERROR(VLOOKUP(IF(ISNUMBER(FIND(" – ",$M1591)),LEFT($M1591,FIND(" – ",$M1591)-1),$M1591),ProdTbl,5,0),""),BasketTbl,2,0),"کد ناشناخته"))</f>
        <v/>
      </c>
      <c r="O1591" s="18">
        <f>IF($M1591="","",IFERROR(VLOOKUP(IF(ISNUMBER(FIND(" – ",$M1591)),LEFT($M1591,FIND(" – ",$M1591)-1),$M1591),ProdTbl,3,0),"کد ناشناخته"))</f>
        <v/>
      </c>
      <c r="P1591" s="22" t="n"/>
      <c r="Q1591" s="21" t="n"/>
      <c r="R1591" s="20" t="n"/>
      <c r="S1591" s="18">
        <f>IF($R1591="","",IFERROR(VLOOKUP(IFERROR(VLOOKUP(IF(ISNUMBER(FIND(" – ",$R1591)),LEFT($R1591,FIND(" – ",$R1591)-1),$R1591),ProdTbl,5,0),""),BasketTbl,2,0),"کد ناشناخته"))</f>
        <v/>
      </c>
      <c r="T1591" s="18">
        <f>IF($R1591="","",IFERROR(VLOOKUP(IF(ISNUMBER(FIND(" – ",$R1591)),LEFT($R1591,FIND(" – ",$R1591)-1),$R1591),ProdTbl,3,0),"کد ناشناخته"))</f>
        <v/>
      </c>
      <c r="U1591" s="22" t="n"/>
      <c r="V1591" s="21" t="n"/>
      <c r="W1591" s="20" t="n"/>
      <c r="X1591" s="18">
        <f>IF($W1591="","",IFERROR(VLOOKUP(IFERROR(VLOOKUP(IF(ISNUMBER(FIND(" – ",$W1591)),LEFT($W1591,FIND(" – ",$W1591)-1),$W1591),ProdTbl,5,0),""),BasketTbl,2,0),"کد ناشناخته"))</f>
        <v/>
      </c>
      <c r="Y1591" s="18">
        <f>IF($W1591="","",IFERROR(VLOOKUP(IF(ISNUMBER(FIND(" – ",$W1591)),LEFT($W1591,FIND(" – ",$W1591)-1),$W1591),ProdTbl,3,0),"کد ناشناخته"))</f>
        <v/>
      </c>
      <c r="Z1591" s="22" t="n"/>
      <c r="AA1591" s="21" t="n"/>
      <c r="AB1591" s="20" t="n"/>
      <c r="AC1591" s="18">
        <f>IF($AB1591="","",IFERROR(VLOOKUP(IFERROR(VLOOKUP(IF(ISNUMBER(FIND(" – ",$AB1591)),LEFT($AB1591,FIND(" – ",$AB1591)-1),$AB1591),ProdTbl,5,0),""),BasketTbl,2,0),"کد ناشناخته"))</f>
        <v/>
      </c>
      <c r="AD1591" s="18">
        <f>IF($AB1591="","",IFERROR(VLOOKUP(IF(ISNUMBER(FIND(" – ",$AB1591)),LEFT($AB1591,FIND(" – ",$AB1591)-1),$AB1591),ProdTbl,3,0),"کد ناشناخته"))</f>
        <v/>
      </c>
      <c r="AE1591" s="22" t="n"/>
      <c r="AF1591" s="21" t="n"/>
      <c r="AG1591" s="20" t="n"/>
      <c r="AH1591" s="18">
        <f>IF($AG1591="","",IFERROR(VLOOKUP(IFERROR(VLOOKUP(IF(ISNUMBER(FIND(" – ",$AG1591)),LEFT($AG1591,FIND(" – ",$AG1591)-1),$AG1591),ProdTbl,5,0),""),BasketTbl,2,0),"کد ناشناخته"))</f>
        <v/>
      </c>
      <c r="AI1591" s="18">
        <f>IF($AG1591="","",IFERROR(VLOOKUP(IF(ISNUMBER(FIND(" – ",$AG1591)),LEFT($AG1591,FIND(" – ",$AG1591)-1),$AG1591),ProdTbl,3,0),"کد ناشناخته"))</f>
        <v/>
      </c>
      <c r="AJ1591" s="22" t="n"/>
      <c r="AK1591" s="21" t="n"/>
      <c r="AL1591" s="20" t="n"/>
      <c r="AM1591" s="18">
        <f>IF($AL1591="","",IFERROR(VLOOKUP(IFERROR(VLOOKUP(IF(ISNUMBER(FIND(" – ",$AL1591)),LEFT($AL1591,FIND(" – ",$AL1591)-1),$AL1591),ProdTbl,5,0),""),BasketTbl,2,0),"کد ناشناخته"))</f>
        <v/>
      </c>
      <c r="AN1591" s="18">
        <f>IF($AL1591="","",IFERROR(VLOOKUP(IF(ISNUMBER(FIND(" – ",$AL1591)),LEFT($AL1591,FIND(" – ",$AL1591)-1),$AL1591),ProdTbl,3,0),"کد ناشناخته"))</f>
        <v/>
      </c>
      <c r="AO1591" s="22" t="n"/>
      <c r="AP1591" s="21" t="n"/>
      <c r="AQ1591" s="20" t="n"/>
      <c r="AR1591" s="18">
        <f>IF($AQ1591="","",IFERROR(VLOOKUP(IFERROR(VLOOKUP(IF(ISNUMBER(FIND(" – ",$AQ1591)),LEFT($AQ1591,FIND(" – ",$AQ1591)-1),$AQ1591),ProdTbl,5,0),""),BasketTbl,2,0),"کد ناشناخته"))</f>
        <v/>
      </c>
      <c r="AS1591" s="18">
        <f>IF($AQ1591="","",IFERROR(VLOOKUP(IF(ISNUMBER(FIND(" – ",$AQ1591)),LEFT($AQ1591,FIND(" – ",$AQ1591)-1),$AQ1591),ProdTbl,3,0),"کد ناشناخته"))</f>
        <v/>
      </c>
      <c r="AT1591" s="22" t="n"/>
      <c r="AU1591" s="21" t="n"/>
      <c r="AV1591" s="20" t="n"/>
      <c r="AW1591" s="18">
        <f>IF($AV1591="","",IFERROR(VLOOKUP(IFERROR(VLOOKUP(IF(ISNUMBER(FIND(" – ",$AV1591)),LEFT($AV1591,FIND(" – ",$AV1591)-1),$AV1591),ProdTbl,5,0),""),BasketTbl,2,0),"کد ناشناخته"))</f>
        <v/>
      </c>
      <c r="AX1591" s="18">
        <f>IF($AV1591="","",IFERROR(VLOOKUP(IF(ISNUMBER(FIND(" – ",$AV1591)),LEFT($AV1591,FIND(" – ",$AV1591)-1),$AV1591),ProdTbl,3,0),"کد ناشناخته"))</f>
        <v/>
      </c>
      <c r="AY1591" s="22" t="n"/>
      <c r="AZ1591" s="21" t="n"/>
      <c r="BA1591" s="20" t="n"/>
      <c r="BB1591" s="18">
        <f>IF($BA1591="","",IFERROR(VLOOKUP(IFERROR(VLOOKUP(IF(ISNUMBER(FIND(" – ",$BA1591)),LEFT($BA1591,FIND(" – ",$BA1591)-1),$BA1591),ProdTbl,5,0),""),BasketTbl,2,0),"کد ناشناخته"))</f>
        <v/>
      </c>
      <c r="BC1591" s="18">
        <f>IF($BA1591="","",IFERROR(VLOOKUP(IF(ISNUMBER(FIND(" – ",$BA1591)),LEFT($BA1591,FIND(" – ",$BA1591)-1),$BA1591),ProdTbl,3,0),"کد ناشناخته"))</f>
        <v/>
      </c>
      <c r="BD1591" s="22" t="n"/>
      <c r="BE1591" s="21" t="n"/>
      <c r="BF1591" s="20" t="n"/>
      <c r="BG1591" s="18">
        <f>IF($BF1591="","",IFERROR(VLOOKUP(IFERROR(VLOOKUP(IF(ISNUMBER(FIND(" – ",$BF1591)),LEFT($BF1591,FIND(" – ",$BF1591)-1),$BF1591),ProdTbl,5,0),""),BasketTbl,2,0),"کد ناشناخته"))</f>
        <v/>
      </c>
      <c r="BH1591" s="18">
        <f>IF($BF1591="","",IFERROR(VLOOKUP(IF(ISNUMBER(FIND(" – ",$BF1591)),LEFT($BF1591,FIND(" – ",$BF1591)-1),$BF1591),ProdTbl,3,0),"کد ناشناخته"))</f>
        <v/>
      </c>
      <c r="BI1591" s="22" t="n"/>
      <c r="BJ1591" s="21" t="n"/>
      <c r="BK1591" s="20" t="n"/>
      <c r="BL1591" s="18">
        <f>IF($BK1591="","",IFERROR(VLOOKUP(IFERROR(VLOOKUP(IF(ISNUMBER(FIND(" – ",$BK1591)),LEFT($BK1591,FIND(" – ",$BK1591)-1),$BK1591),ProdTbl,5,0),""),BasketTbl,2,0),"کد ناشناخته"))</f>
        <v/>
      </c>
      <c r="BM1591" s="18">
        <f>IF($BK1591="","",IFERROR(VLOOKUP(IF(ISNUMBER(FIND(" – ",$BK1591)),LEFT($BK1591,FIND(" – ",$BK1591)-1),$BK1591),ProdTbl,3,0),"کد ناشناخته"))</f>
        <v/>
      </c>
      <c r="BN1591" s="22" t="n"/>
      <c r="BO1591" s="21" t="n"/>
      <c r="BP1591" s="20" t="n"/>
      <c r="BQ1591" s="18">
        <f>IF($BP1591="","",IFERROR(VLOOKUP(IFERROR(VLOOKUP(IF(ISNUMBER(FIND(" – ",$BP1591)),LEFT($BP1591,FIND(" – ",$BP1591)-1),$BP1591),ProdTbl,5,0),""),BasketTbl,2,0),"کد ناشناخته"))</f>
        <v/>
      </c>
      <c r="BR1591" s="18">
        <f>IF($BP1591="","",IFERROR(VLOOKUP(IF(ISNUMBER(FIND(" – ",$BP1591)),LEFT($BP1591,FIND(" – ",$BP1591)-1),$BP1591),ProdTbl,3,0),"کد ناشناخته"))</f>
        <v/>
      </c>
      <c r="BS1591" s="22" t="n"/>
      <c r="BT1591" s="21" t="n"/>
      <c r="BU1591" s="20" t="n"/>
      <c r="BV1591" s="18">
        <f>IF($BU1591="","",IFERROR(VLOOKUP(IFERROR(VLOOKUP(IF(ISNUMBER(FIND(" – ",$BU1591)),LEFT($BU1591,FIND(" – ",$BU1591)-1),$BU1591),ProdTbl,5,0),""),BasketTbl,2,0),"کد ناشناخته"))</f>
        <v/>
      </c>
      <c r="BW1591" s="18">
        <f>IF($BU1591="","",IFERROR(VLOOKUP(IF(ISNUMBER(FIND(" – ",$BU1591)),LEFT($BU1591,FIND(" – ",$BU1591)-1),$BU1591),ProdTbl,3,0),"کد ناشناخته"))</f>
        <v/>
      </c>
      <c r="BX1591" s="22" t="n"/>
      <c r="BY1591" s="21" t="n"/>
      <c r="BZ1591" s="20" t="n"/>
      <c r="CA1591" s="18">
        <f>IF($BZ1591="","",IFERROR(VLOOKUP(IFERROR(VLOOKUP(IF(ISNUMBER(FIND(" – ",$BZ1591)),LEFT($BZ1591,FIND(" – ",$BZ1591)-1),$BZ1591),ProdTbl,5,0),""),BasketTbl,2,0),"کد ناشناخته"))</f>
        <v/>
      </c>
      <c r="CB1591" s="18">
        <f>IF($BZ1591="","",IFERROR(VLOOKUP(IF(ISNUMBER(FIND(" – ",$BZ1591)),LEFT($BZ1591,FIND(" – ",$BZ1591)-1),$BZ1591),ProdTbl,3,0),"کد ناشناخته"))</f>
        <v/>
      </c>
      <c r="CC1591" s="22" t="n"/>
      <c r="CD1591" s="21" t="n"/>
      <c r="CE1591" s="20" t="n"/>
      <c r="CF1591" s="18">
        <f>IF($CE1591="","",IFERROR(VLOOKUP(IFERROR(VLOOKUP(IF(ISNUMBER(FIND(" – ",$CE1591)),LEFT($CE1591,FIND(" – ",$CE1591)-1),$CE1591),ProdTbl,5,0),""),BasketTbl,2,0),"کد ناشناخته"))</f>
        <v/>
      </c>
      <c r="CG1591" s="18">
        <f>IF($CE1591="","",IFERROR(VLOOKUP(IF(ISNUMBER(FIND(" – ",$CE1591)),LEFT($CE1591,FIND(" – ",$CE1591)-1),$CE1591),ProdTbl,3,0),"کد ناشناخته"))</f>
        <v/>
      </c>
      <c r="CH1591" s="22" t="n"/>
      <c r="CI1591" s="21" t="n"/>
    </row>
    <row r="1592">
      <c r="A1592" s="18">
        <f>IF($B1592="","",COUNTA($B$10:$B1592))</f>
        <v/>
      </c>
      <c r="B1592" s="19" t="n"/>
      <c r="C1592" s="20" t="n"/>
      <c r="D1592" s="19" t="n"/>
      <c r="E1592" s="18">
        <f>IF($D1592="","",IFERROR(VLOOKUP(IF(ISNUMBER(FIND(" – ",$D1592)),LEFT($D1592,FIND(" – ",$D1592)-1),$D1592),SellerTbl,2,0),"کد ناشناخته"))</f>
        <v/>
      </c>
      <c r="F1592" s="21" t="n"/>
      <c r="G1592" s="21" t="n"/>
      <c r="H1592" s="22" t="n"/>
      <c r="I1592" s="23">
        <f>IF(OR($F1592="",$G1592=""),"",$F1592-$G1592)</f>
        <v/>
      </c>
      <c r="J1592" s="18">
        <f>IF($I1592="","",IF(ABS($I1592)&lt;=0.01*$F1592,"√","×"))</f>
        <v/>
      </c>
      <c r="K1592" s="23">
        <f>IF(COUNT($Q1592,$V1592,$AA1592,$AF1592,$AK1592,$AP1592,$AU1592,$AZ1592,$BE1592,$BJ1592,$BO1592,$BT1592,$BY1592,$CD1592,$CI1592)=0,"",SUM($Q1592,$V1592,$AA1592,$AF1592,$AK1592,$AP1592,$AU1592,$AZ1592,$BE1592,$BJ1592,$BO1592,$BT1592,$BY1592,$CD1592,$CI1592))</f>
        <v/>
      </c>
      <c r="L1592" s="23">
        <f>IF(OR($F1592="",$K1592=""),"",$F1592-$K1592)</f>
        <v/>
      </c>
      <c r="M1592" s="20" t="n"/>
      <c r="N1592" s="18">
        <f>IF($M1592="","",IFERROR(VLOOKUP(IFERROR(VLOOKUP(IF(ISNUMBER(FIND(" – ",$M1592)),LEFT($M1592,FIND(" – ",$M1592)-1),$M1592),ProdTbl,5,0),""),BasketTbl,2,0),"کد ناشناخته"))</f>
        <v/>
      </c>
      <c r="O1592" s="18">
        <f>IF($M1592="","",IFERROR(VLOOKUP(IF(ISNUMBER(FIND(" – ",$M1592)),LEFT($M1592,FIND(" – ",$M1592)-1),$M1592),ProdTbl,3,0),"کد ناشناخته"))</f>
        <v/>
      </c>
      <c r="P1592" s="22" t="n"/>
      <c r="Q1592" s="21" t="n"/>
      <c r="R1592" s="20" t="n"/>
      <c r="S1592" s="18">
        <f>IF($R1592="","",IFERROR(VLOOKUP(IFERROR(VLOOKUP(IF(ISNUMBER(FIND(" – ",$R1592)),LEFT($R1592,FIND(" – ",$R1592)-1),$R1592),ProdTbl,5,0),""),BasketTbl,2,0),"کد ناشناخته"))</f>
        <v/>
      </c>
      <c r="T1592" s="18">
        <f>IF($R1592="","",IFERROR(VLOOKUP(IF(ISNUMBER(FIND(" – ",$R1592)),LEFT($R1592,FIND(" – ",$R1592)-1),$R1592),ProdTbl,3,0),"کد ناشناخته"))</f>
        <v/>
      </c>
      <c r="U1592" s="22" t="n"/>
      <c r="V1592" s="21" t="n"/>
      <c r="W1592" s="20" t="n"/>
      <c r="X1592" s="18">
        <f>IF($W1592="","",IFERROR(VLOOKUP(IFERROR(VLOOKUP(IF(ISNUMBER(FIND(" – ",$W1592)),LEFT($W1592,FIND(" – ",$W1592)-1),$W1592),ProdTbl,5,0),""),BasketTbl,2,0),"کد ناشناخته"))</f>
        <v/>
      </c>
      <c r="Y1592" s="18">
        <f>IF($W1592="","",IFERROR(VLOOKUP(IF(ISNUMBER(FIND(" – ",$W1592)),LEFT($W1592,FIND(" – ",$W1592)-1),$W1592),ProdTbl,3,0),"کد ناشناخته"))</f>
        <v/>
      </c>
      <c r="Z1592" s="22" t="n"/>
      <c r="AA1592" s="21" t="n"/>
      <c r="AB1592" s="20" t="n"/>
      <c r="AC1592" s="18">
        <f>IF($AB1592="","",IFERROR(VLOOKUP(IFERROR(VLOOKUP(IF(ISNUMBER(FIND(" – ",$AB1592)),LEFT($AB1592,FIND(" – ",$AB1592)-1),$AB1592),ProdTbl,5,0),""),BasketTbl,2,0),"کد ناشناخته"))</f>
        <v/>
      </c>
      <c r="AD1592" s="18">
        <f>IF($AB1592="","",IFERROR(VLOOKUP(IF(ISNUMBER(FIND(" – ",$AB1592)),LEFT($AB1592,FIND(" – ",$AB1592)-1),$AB1592),ProdTbl,3,0),"کد ناشناخته"))</f>
        <v/>
      </c>
      <c r="AE1592" s="22" t="n"/>
      <c r="AF1592" s="21" t="n"/>
      <c r="AG1592" s="20" t="n"/>
      <c r="AH1592" s="18">
        <f>IF($AG1592="","",IFERROR(VLOOKUP(IFERROR(VLOOKUP(IF(ISNUMBER(FIND(" – ",$AG1592)),LEFT($AG1592,FIND(" – ",$AG1592)-1),$AG1592),ProdTbl,5,0),""),BasketTbl,2,0),"کد ناشناخته"))</f>
        <v/>
      </c>
      <c r="AI1592" s="18">
        <f>IF($AG1592="","",IFERROR(VLOOKUP(IF(ISNUMBER(FIND(" – ",$AG1592)),LEFT($AG1592,FIND(" – ",$AG1592)-1),$AG1592),ProdTbl,3,0),"کد ناشناخته"))</f>
        <v/>
      </c>
      <c r="AJ1592" s="22" t="n"/>
      <c r="AK1592" s="21" t="n"/>
      <c r="AL1592" s="20" t="n"/>
      <c r="AM1592" s="18">
        <f>IF($AL1592="","",IFERROR(VLOOKUP(IFERROR(VLOOKUP(IF(ISNUMBER(FIND(" – ",$AL1592)),LEFT($AL1592,FIND(" – ",$AL1592)-1),$AL1592),ProdTbl,5,0),""),BasketTbl,2,0),"کد ناشناخته"))</f>
        <v/>
      </c>
      <c r="AN1592" s="18">
        <f>IF($AL1592="","",IFERROR(VLOOKUP(IF(ISNUMBER(FIND(" – ",$AL1592)),LEFT($AL1592,FIND(" – ",$AL1592)-1),$AL1592),ProdTbl,3,0),"کد ناشناخته"))</f>
        <v/>
      </c>
      <c r="AO1592" s="22" t="n"/>
      <c r="AP1592" s="21" t="n"/>
      <c r="AQ1592" s="20" t="n"/>
      <c r="AR1592" s="18">
        <f>IF($AQ1592="","",IFERROR(VLOOKUP(IFERROR(VLOOKUP(IF(ISNUMBER(FIND(" – ",$AQ1592)),LEFT($AQ1592,FIND(" – ",$AQ1592)-1),$AQ1592),ProdTbl,5,0),""),BasketTbl,2,0),"کد ناشناخته"))</f>
        <v/>
      </c>
      <c r="AS1592" s="18">
        <f>IF($AQ1592="","",IFERROR(VLOOKUP(IF(ISNUMBER(FIND(" – ",$AQ1592)),LEFT($AQ1592,FIND(" – ",$AQ1592)-1),$AQ1592),ProdTbl,3,0),"کد ناشناخته"))</f>
        <v/>
      </c>
      <c r="AT1592" s="22" t="n"/>
      <c r="AU1592" s="21" t="n"/>
      <c r="AV1592" s="20" t="n"/>
      <c r="AW1592" s="18">
        <f>IF($AV1592="","",IFERROR(VLOOKUP(IFERROR(VLOOKUP(IF(ISNUMBER(FIND(" – ",$AV1592)),LEFT($AV1592,FIND(" – ",$AV1592)-1),$AV1592),ProdTbl,5,0),""),BasketTbl,2,0),"کد ناشناخته"))</f>
        <v/>
      </c>
      <c r="AX1592" s="18">
        <f>IF($AV1592="","",IFERROR(VLOOKUP(IF(ISNUMBER(FIND(" – ",$AV1592)),LEFT($AV1592,FIND(" – ",$AV1592)-1),$AV1592),ProdTbl,3,0),"کد ناشناخته"))</f>
        <v/>
      </c>
      <c r="AY1592" s="22" t="n"/>
      <c r="AZ1592" s="21" t="n"/>
      <c r="BA1592" s="20" t="n"/>
      <c r="BB1592" s="18">
        <f>IF($BA1592="","",IFERROR(VLOOKUP(IFERROR(VLOOKUP(IF(ISNUMBER(FIND(" – ",$BA1592)),LEFT($BA1592,FIND(" – ",$BA1592)-1),$BA1592),ProdTbl,5,0),""),BasketTbl,2,0),"کد ناشناخته"))</f>
        <v/>
      </c>
      <c r="BC1592" s="18">
        <f>IF($BA1592="","",IFERROR(VLOOKUP(IF(ISNUMBER(FIND(" – ",$BA1592)),LEFT($BA1592,FIND(" – ",$BA1592)-1),$BA1592),ProdTbl,3,0),"کد ناشناخته"))</f>
        <v/>
      </c>
      <c r="BD1592" s="22" t="n"/>
      <c r="BE1592" s="21" t="n"/>
      <c r="BF1592" s="20" t="n"/>
      <c r="BG1592" s="18">
        <f>IF($BF1592="","",IFERROR(VLOOKUP(IFERROR(VLOOKUP(IF(ISNUMBER(FIND(" – ",$BF1592)),LEFT($BF1592,FIND(" – ",$BF1592)-1),$BF1592),ProdTbl,5,0),""),BasketTbl,2,0),"کد ناشناخته"))</f>
        <v/>
      </c>
      <c r="BH1592" s="18">
        <f>IF($BF1592="","",IFERROR(VLOOKUP(IF(ISNUMBER(FIND(" – ",$BF1592)),LEFT($BF1592,FIND(" – ",$BF1592)-1),$BF1592),ProdTbl,3,0),"کد ناشناخته"))</f>
        <v/>
      </c>
      <c r="BI1592" s="22" t="n"/>
      <c r="BJ1592" s="21" t="n"/>
      <c r="BK1592" s="20" t="n"/>
      <c r="BL1592" s="18">
        <f>IF($BK1592="","",IFERROR(VLOOKUP(IFERROR(VLOOKUP(IF(ISNUMBER(FIND(" – ",$BK1592)),LEFT($BK1592,FIND(" – ",$BK1592)-1),$BK1592),ProdTbl,5,0),""),BasketTbl,2,0),"کد ناشناخته"))</f>
        <v/>
      </c>
      <c r="BM1592" s="18">
        <f>IF($BK1592="","",IFERROR(VLOOKUP(IF(ISNUMBER(FIND(" – ",$BK1592)),LEFT($BK1592,FIND(" – ",$BK1592)-1),$BK1592),ProdTbl,3,0),"کد ناشناخته"))</f>
        <v/>
      </c>
      <c r="BN1592" s="22" t="n"/>
      <c r="BO1592" s="21" t="n"/>
      <c r="BP1592" s="20" t="n"/>
      <c r="BQ1592" s="18">
        <f>IF($BP1592="","",IFERROR(VLOOKUP(IFERROR(VLOOKUP(IF(ISNUMBER(FIND(" – ",$BP1592)),LEFT($BP1592,FIND(" – ",$BP1592)-1),$BP1592),ProdTbl,5,0),""),BasketTbl,2,0),"کد ناشناخته"))</f>
        <v/>
      </c>
      <c r="BR1592" s="18">
        <f>IF($BP1592="","",IFERROR(VLOOKUP(IF(ISNUMBER(FIND(" – ",$BP1592)),LEFT($BP1592,FIND(" – ",$BP1592)-1),$BP1592),ProdTbl,3,0),"کد ناشناخته"))</f>
        <v/>
      </c>
      <c r="BS1592" s="22" t="n"/>
      <c r="BT1592" s="21" t="n"/>
      <c r="BU1592" s="20" t="n"/>
      <c r="BV1592" s="18">
        <f>IF($BU1592="","",IFERROR(VLOOKUP(IFERROR(VLOOKUP(IF(ISNUMBER(FIND(" – ",$BU1592)),LEFT($BU1592,FIND(" – ",$BU1592)-1),$BU1592),ProdTbl,5,0),""),BasketTbl,2,0),"کد ناشناخته"))</f>
        <v/>
      </c>
      <c r="BW1592" s="18">
        <f>IF($BU1592="","",IFERROR(VLOOKUP(IF(ISNUMBER(FIND(" – ",$BU1592)),LEFT($BU1592,FIND(" – ",$BU1592)-1),$BU1592),ProdTbl,3,0),"کد ناشناخته"))</f>
        <v/>
      </c>
      <c r="BX1592" s="22" t="n"/>
      <c r="BY1592" s="21" t="n"/>
      <c r="BZ1592" s="20" t="n"/>
      <c r="CA1592" s="18">
        <f>IF($BZ1592="","",IFERROR(VLOOKUP(IFERROR(VLOOKUP(IF(ISNUMBER(FIND(" – ",$BZ1592)),LEFT($BZ1592,FIND(" – ",$BZ1592)-1),$BZ1592),ProdTbl,5,0),""),BasketTbl,2,0),"کد ناشناخته"))</f>
        <v/>
      </c>
      <c r="CB1592" s="18">
        <f>IF($BZ1592="","",IFERROR(VLOOKUP(IF(ISNUMBER(FIND(" – ",$BZ1592)),LEFT($BZ1592,FIND(" – ",$BZ1592)-1),$BZ1592),ProdTbl,3,0),"کد ناشناخته"))</f>
        <v/>
      </c>
      <c r="CC1592" s="22" t="n"/>
      <c r="CD1592" s="21" t="n"/>
      <c r="CE1592" s="20" t="n"/>
      <c r="CF1592" s="18">
        <f>IF($CE1592="","",IFERROR(VLOOKUP(IFERROR(VLOOKUP(IF(ISNUMBER(FIND(" – ",$CE1592)),LEFT($CE1592,FIND(" – ",$CE1592)-1),$CE1592),ProdTbl,5,0),""),BasketTbl,2,0),"کد ناشناخته"))</f>
        <v/>
      </c>
      <c r="CG1592" s="18">
        <f>IF($CE1592="","",IFERROR(VLOOKUP(IF(ISNUMBER(FIND(" – ",$CE1592)),LEFT($CE1592,FIND(" – ",$CE1592)-1),$CE1592),ProdTbl,3,0),"کد ناشناخته"))</f>
        <v/>
      </c>
      <c r="CH1592" s="22" t="n"/>
      <c r="CI1592" s="21" t="n"/>
    </row>
    <row r="1593">
      <c r="A1593" s="18">
        <f>IF($B1593="","",COUNTA($B$10:$B1593))</f>
        <v/>
      </c>
      <c r="B1593" s="19" t="n"/>
      <c r="C1593" s="20" t="n"/>
      <c r="D1593" s="19" t="n"/>
      <c r="E1593" s="18">
        <f>IF($D1593="","",IFERROR(VLOOKUP(IF(ISNUMBER(FIND(" – ",$D1593)),LEFT($D1593,FIND(" – ",$D1593)-1),$D1593),SellerTbl,2,0),"کد ناشناخته"))</f>
        <v/>
      </c>
      <c r="F1593" s="21" t="n"/>
      <c r="G1593" s="21" t="n"/>
      <c r="H1593" s="22" t="n"/>
      <c r="I1593" s="23">
        <f>IF(OR($F1593="",$G1593=""),"",$F1593-$G1593)</f>
        <v/>
      </c>
      <c r="J1593" s="18">
        <f>IF($I1593="","",IF(ABS($I1593)&lt;=0.01*$F1593,"√","×"))</f>
        <v/>
      </c>
      <c r="K1593" s="23">
        <f>IF(COUNT($Q1593,$V1593,$AA1593,$AF1593,$AK1593,$AP1593,$AU1593,$AZ1593,$BE1593,$BJ1593,$BO1593,$BT1593,$BY1593,$CD1593,$CI1593)=0,"",SUM($Q1593,$V1593,$AA1593,$AF1593,$AK1593,$AP1593,$AU1593,$AZ1593,$BE1593,$BJ1593,$BO1593,$BT1593,$BY1593,$CD1593,$CI1593))</f>
        <v/>
      </c>
      <c r="L1593" s="23">
        <f>IF(OR($F1593="",$K1593=""),"",$F1593-$K1593)</f>
        <v/>
      </c>
      <c r="M1593" s="20" t="n"/>
      <c r="N1593" s="18">
        <f>IF($M1593="","",IFERROR(VLOOKUP(IFERROR(VLOOKUP(IF(ISNUMBER(FIND(" – ",$M1593)),LEFT($M1593,FIND(" – ",$M1593)-1),$M1593),ProdTbl,5,0),""),BasketTbl,2,0),"کد ناشناخته"))</f>
        <v/>
      </c>
      <c r="O1593" s="18">
        <f>IF($M1593="","",IFERROR(VLOOKUP(IF(ISNUMBER(FIND(" – ",$M1593)),LEFT($M1593,FIND(" – ",$M1593)-1),$M1593),ProdTbl,3,0),"کد ناشناخته"))</f>
        <v/>
      </c>
      <c r="P1593" s="22" t="n"/>
      <c r="Q1593" s="21" t="n"/>
      <c r="R1593" s="20" t="n"/>
      <c r="S1593" s="18">
        <f>IF($R1593="","",IFERROR(VLOOKUP(IFERROR(VLOOKUP(IF(ISNUMBER(FIND(" – ",$R1593)),LEFT($R1593,FIND(" – ",$R1593)-1),$R1593),ProdTbl,5,0),""),BasketTbl,2,0),"کد ناشناخته"))</f>
        <v/>
      </c>
      <c r="T1593" s="18">
        <f>IF($R1593="","",IFERROR(VLOOKUP(IF(ISNUMBER(FIND(" – ",$R1593)),LEFT($R1593,FIND(" – ",$R1593)-1),$R1593),ProdTbl,3,0),"کد ناشناخته"))</f>
        <v/>
      </c>
      <c r="U1593" s="22" t="n"/>
      <c r="V1593" s="21" t="n"/>
      <c r="W1593" s="20" t="n"/>
      <c r="X1593" s="18">
        <f>IF($W1593="","",IFERROR(VLOOKUP(IFERROR(VLOOKUP(IF(ISNUMBER(FIND(" – ",$W1593)),LEFT($W1593,FIND(" – ",$W1593)-1),$W1593),ProdTbl,5,0),""),BasketTbl,2,0),"کد ناشناخته"))</f>
        <v/>
      </c>
      <c r="Y1593" s="18">
        <f>IF($W1593="","",IFERROR(VLOOKUP(IF(ISNUMBER(FIND(" – ",$W1593)),LEFT($W1593,FIND(" – ",$W1593)-1),$W1593),ProdTbl,3,0),"کد ناشناخته"))</f>
        <v/>
      </c>
      <c r="Z1593" s="22" t="n"/>
      <c r="AA1593" s="21" t="n"/>
      <c r="AB1593" s="20" t="n"/>
      <c r="AC1593" s="18">
        <f>IF($AB1593="","",IFERROR(VLOOKUP(IFERROR(VLOOKUP(IF(ISNUMBER(FIND(" – ",$AB1593)),LEFT($AB1593,FIND(" – ",$AB1593)-1),$AB1593),ProdTbl,5,0),""),BasketTbl,2,0),"کد ناشناخته"))</f>
        <v/>
      </c>
      <c r="AD1593" s="18">
        <f>IF($AB1593="","",IFERROR(VLOOKUP(IF(ISNUMBER(FIND(" – ",$AB1593)),LEFT($AB1593,FIND(" – ",$AB1593)-1),$AB1593),ProdTbl,3,0),"کد ناشناخته"))</f>
        <v/>
      </c>
      <c r="AE1593" s="22" t="n"/>
      <c r="AF1593" s="21" t="n"/>
      <c r="AG1593" s="20" t="n"/>
      <c r="AH1593" s="18">
        <f>IF($AG1593="","",IFERROR(VLOOKUP(IFERROR(VLOOKUP(IF(ISNUMBER(FIND(" – ",$AG1593)),LEFT($AG1593,FIND(" – ",$AG1593)-1),$AG1593),ProdTbl,5,0),""),BasketTbl,2,0),"کد ناشناخته"))</f>
        <v/>
      </c>
      <c r="AI1593" s="18">
        <f>IF($AG1593="","",IFERROR(VLOOKUP(IF(ISNUMBER(FIND(" – ",$AG1593)),LEFT($AG1593,FIND(" – ",$AG1593)-1),$AG1593),ProdTbl,3,0),"کد ناشناخته"))</f>
        <v/>
      </c>
      <c r="AJ1593" s="22" t="n"/>
      <c r="AK1593" s="21" t="n"/>
      <c r="AL1593" s="20" t="n"/>
      <c r="AM1593" s="18">
        <f>IF($AL1593="","",IFERROR(VLOOKUP(IFERROR(VLOOKUP(IF(ISNUMBER(FIND(" – ",$AL1593)),LEFT($AL1593,FIND(" – ",$AL1593)-1),$AL1593),ProdTbl,5,0),""),BasketTbl,2,0),"کد ناشناخته"))</f>
        <v/>
      </c>
      <c r="AN1593" s="18">
        <f>IF($AL1593="","",IFERROR(VLOOKUP(IF(ISNUMBER(FIND(" – ",$AL1593)),LEFT($AL1593,FIND(" – ",$AL1593)-1),$AL1593),ProdTbl,3,0),"کد ناشناخته"))</f>
        <v/>
      </c>
      <c r="AO1593" s="22" t="n"/>
      <c r="AP1593" s="21" t="n"/>
      <c r="AQ1593" s="20" t="n"/>
      <c r="AR1593" s="18">
        <f>IF($AQ1593="","",IFERROR(VLOOKUP(IFERROR(VLOOKUP(IF(ISNUMBER(FIND(" – ",$AQ1593)),LEFT($AQ1593,FIND(" – ",$AQ1593)-1),$AQ1593),ProdTbl,5,0),""),BasketTbl,2,0),"کد ناشناخته"))</f>
        <v/>
      </c>
      <c r="AS1593" s="18">
        <f>IF($AQ1593="","",IFERROR(VLOOKUP(IF(ISNUMBER(FIND(" – ",$AQ1593)),LEFT($AQ1593,FIND(" – ",$AQ1593)-1),$AQ1593),ProdTbl,3,0),"کد ناشناخته"))</f>
        <v/>
      </c>
      <c r="AT1593" s="22" t="n"/>
      <c r="AU1593" s="21" t="n"/>
      <c r="AV1593" s="20" t="n"/>
      <c r="AW1593" s="18">
        <f>IF($AV1593="","",IFERROR(VLOOKUP(IFERROR(VLOOKUP(IF(ISNUMBER(FIND(" – ",$AV1593)),LEFT($AV1593,FIND(" – ",$AV1593)-1),$AV1593),ProdTbl,5,0),""),BasketTbl,2,0),"کد ناشناخته"))</f>
        <v/>
      </c>
      <c r="AX1593" s="18">
        <f>IF($AV1593="","",IFERROR(VLOOKUP(IF(ISNUMBER(FIND(" – ",$AV1593)),LEFT($AV1593,FIND(" – ",$AV1593)-1),$AV1593),ProdTbl,3,0),"کد ناشناخته"))</f>
        <v/>
      </c>
      <c r="AY1593" s="22" t="n"/>
      <c r="AZ1593" s="21" t="n"/>
      <c r="BA1593" s="20" t="n"/>
      <c r="BB1593" s="18">
        <f>IF($BA1593="","",IFERROR(VLOOKUP(IFERROR(VLOOKUP(IF(ISNUMBER(FIND(" – ",$BA1593)),LEFT($BA1593,FIND(" – ",$BA1593)-1),$BA1593),ProdTbl,5,0),""),BasketTbl,2,0),"کد ناشناخته"))</f>
        <v/>
      </c>
      <c r="BC1593" s="18">
        <f>IF($BA1593="","",IFERROR(VLOOKUP(IF(ISNUMBER(FIND(" – ",$BA1593)),LEFT($BA1593,FIND(" – ",$BA1593)-1),$BA1593),ProdTbl,3,0),"کد ناشناخته"))</f>
        <v/>
      </c>
      <c r="BD1593" s="22" t="n"/>
      <c r="BE1593" s="21" t="n"/>
      <c r="BF1593" s="20" t="n"/>
      <c r="BG1593" s="18">
        <f>IF($BF1593="","",IFERROR(VLOOKUP(IFERROR(VLOOKUP(IF(ISNUMBER(FIND(" – ",$BF1593)),LEFT($BF1593,FIND(" – ",$BF1593)-1),$BF1593),ProdTbl,5,0),""),BasketTbl,2,0),"کد ناشناخته"))</f>
        <v/>
      </c>
      <c r="BH1593" s="18">
        <f>IF($BF1593="","",IFERROR(VLOOKUP(IF(ISNUMBER(FIND(" – ",$BF1593)),LEFT($BF1593,FIND(" – ",$BF1593)-1),$BF1593),ProdTbl,3,0),"کد ناشناخته"))</f>
        <v/>
      </c>
      <c r="BI1593" s="22" t="n"/>
      <c r="BJ1593" s="21" t="n"/>
      <c r="BK1593" s="20" t="n"/>
      <c r="BL1593" s="18">
        <f>IF($BK1593="","",IFERROR(VLOOKUP(IFERROR(VLOOKUP(IF(ISNUMBER(FIND(" – ",$BK1593)),LEFT($BK1593,FIND(" – ",$BK1593)-1),$BK1593),ProdTbl,5,0),""),BasketTbl,2,0),"کد ناشناخته"))</f>
        <v/>
      </c>
      <c r="BM1593" s="18">
        <f>IF($BK1593="","",IFERROR(VLOOKUP(IF(ISNUMBER(FIND(" – ",$BK1593)),LEFT($BK1593,FIND(" – ",$BK1593)-1),$BK1593),ProdTbl,3,0),"کد ناشناخته"))</f>
        <v/>
      </c>
      <c r="BN1593" s="22" t="n"/>
      <c r="BO1593" s="21" t="n"/>
      <c r="BP1593" s="20" t="n"/>
      <c r="BQ1593" s="18">
        <f>IF($BP1593="","",IFERROR(VLOOKUP(IFERROR(VLOOKUP(IF(ISNUMBER(FIND(" – ",$BP1593)),LEFT($BP1593,FIND(" – ",$BP1593)-1),$BP1593),ProdTbl,5,0),""),BasketTbl,2,0),"کد ناشناخته"))</f>
        <v/>
      </c>
      <c r="BR1593" s="18">
        <f>IF($BP1593="","",IFERROR(VLOOKUP(IF(ISNUMBER(FIND(" – ",$BP1593)),LEFT($BP1593,FIND(" – ",$BP1593)-1),$BP1593),ProdTbl,3,0),"کد ناشناخته"))</f>
        <v/>
      </c>
      <c r="BS1593" s="22" t="n"/>
      <c r="BT1593" s="21" t="n"/>
      <c r="BU1593" s="20" t="n"/>
      <c r="BV1593" s="18">
        <f>IF($BU1593="","",IFERROR(VLOOKUP(IFERROR(VLOOKUP(IF(ISNUMBER(FIND(" – ",$BU1593)),LEFT($BU1593,FIND(" – ",$BU1593)-1),$BU1593),ProdTbl,5,0),""),BasketTbl,2,0),"کد ناشناخته"))</f>
        <v/>
      </c>
      <c r="BW1593" s="18">
        <f>IF($BU1593="","",IFERROR(VLOOKUP(IF(ISNUMBER(FIND(" – ",$BU1593)),LEFT($BU1593,FIND(" – ",$BU1593)-1),$BU1593),ProdTbl,3,0),"کد ناشناخته"))</f>
        <v/>
      </c>
      <c r="BX1593" s="22" t="n"/>
      <c r="BY1593" s="21" t="n"/>
      <c r="BZ1593" s="20" t="n"/>
      <c r="CA1593" s="18">
        <f>IF($BZ1593="","",IFERROR(VLOOKUP(IFERROR(VLOOKUP(IF(ISNUMBER(FIND(" – ",$BZ1593)),LEFT($BZ1593,FIND(" – ",$BZ1593)-1),$BZ1593),ProdTbl,5,0),""),BasketTbl,2,0),"کد ناشناخته"))</f>
        <v/>
      </c>
      <c r="CB1593" s="18">
        <f>IF($BZ1593="","",IFERROR(VLOOKUP(IF(ISNUMBER(FIND(" – ",$BZ1593)),LEFT($BZ1593,FIND(" – ",$BZ1593)-1),$BZ1593),ProdTbl,3,0),"کد ناشناخته"))</f>
        <v/>
      </c>
      <c r="CC1593" s="22" t="n"/>
      <c r="CD1593" s="21" t="n"/>
      <c r="CE1593" s="20" t="n"/>
      <c r="CF1593" s="18">
        <f>IF($CE1593="","",IFERROR(VLOOKUP(IFERROR(VLOOKUP(IF(ISNUMBER(FIND(" – ",$CE1593)),LEFT($CE1593,FIND(" – ",$CE1593)-1),$CE1593),ProdTbl,5,0),""),BasketTbl,2,0),"کد ناشناخته"))</f>
        <v/>
      </c>
      <c r="CG1593" s="18">
        <f>IF($CE1593="","",IFERROR(VLOOKUP(IF(ISNUMBER(FIND(" – ",$CE1593)),LEFT($CE1593,FIND(" – ",$CE1593)-1),$CE1593),ProdTbl,3,0),"کد ناشناخته"))</f>
        <v/>
      </c>
      <c r="CH1593" s="22" t="n"/>
      <c r="CI1593" s="21" t="n"/>
    </row>
    <row r="1594">
      <c r="A1594" s="18">
        <f>IF($B1594="","",COUNTA($B$10:$B1594))</f>
        <v/>
      </c>
      <c r="B1594" s="19" t="n"/>
      <c r="C1594" s="20" t="n"/>
      <c r="D1594" s="19" t="n"/>
      <c r="E1594" s="18">
        <f>IF($D1594="","",IFERROR(VLOOKUP(IF(ISNUMBER(FIND(" – ",$D1594)),LEFT($D1594,FIND(" – ",$D1594)-1),$D1594),SellerTbl,2,0),"کد ناشناخته"))</f>
        <v/>
      </c>
      <c r="F1594" s="21" t="n"/>
      <c r="G1594" s="21" t="n"/>
      <c r="H1594" s="22" t="n"/>
      <c r="I1594" s="23">
        <f>IF(OR($F1594="",$G1594=""),"",$F1594-$G1594)</f>
        <v/>
      </c>
      <c r="J1594" s="18">
        <f>IF($I1594="","",IF(ABS($I1594)&lt;=0.01*$F1594,"√","×"))</f>
        <v/>
      </c>
      <c r="K1594" s="23">
        <f>IF(COUNT($Q1594,$V1594,$AA1594,$AF1594,$AK1594,$AP1594,$AU1594,$AZ1594,$BE1594,$BJ1594,$BO1594,$BT1594,$BY1594,$CD1594,$CI1594)=0,"",SUM($Q1594,$V1594,$AA1594,$AF1594,$AK1594,$AP1594,$AU1594,$AZ1594,$BE1594,$BJ1594,$BO1594,$BT1594,$BY1594,$CD1594,$CI1594))</f>
        <v/>
      </c>
      <c r="L1594" s="23">
        <f>IF(OR($F1594="",$K1594=""),"",$F1594-$K1594)</f>
        <v/>
      </c>
      <c r="M1594" s="20" t="n"/>
      <c r="N1594" s="18">
        <f>IF($M1594="","",IFERROR(VLOOKUP(IFERROR(VLOOKUP(IF(ISNUMBER(FIND(" – ",$M1594)),LEFT($M1594,FIND(" – ",$M1594)-1),$M1594),ProdTbl,5,0),""),BasketTbl,2,0),"کد ناشناخته"))</f>
        <v/>
      </c>
      <c r="O1594" s="18">
        <f>IF($M1594="","",IFERROR(VLOOKUP(IF(ISNUMBER(FIND(" – ",$M1594)),LEFT($M1594,FIND(" – ",$M1594)-1),$M1594),ProdTbl,3,0),"کد ناشناخته"))</f>
        <v/>
      </c>
      <c r="P1594" s="22" t="n"/>
      <c r="Q1594" s="21" t="n"/>
      <c r="R1594" s="20" t="n"/>
      <c r="S1594" s="18">
        <f>IF($R1594="","",IFERROR(VLOOKUP(IFERROR(VLOOKUP(IF(ISNUMBER(FIND(" – ",$R1594)),LEFT($R1594,FIND(" – ",$R1594)-1),$R1594),ProdTbl,5,0),""),BasketTbl,2,0),"کد ناشناخته"))</f>
        <v/>
      </c>
      <c r="T1594" s="18">
        <f>IF($R1594="","",IFERROR(VLOOKUP(IF(ISNUMBER(FIND(" – ",$R1594)),LEFT($R1594,FIND(" – ",$R1594)-1),$R1594),ProdTbl,3,0),"کد ناشناخته"))</f>
        <v/>
      </c>
      <c r="U1594" s="22" t="n"/>
      <c r="V1594" s="21" t="n"/>
      <c r="W1594" s="20" t="n"/>
      <c r="X1594" s="18">
        <f>IF($W1594="","",IFERROR(VLOOKUP(IFERROR(VLOOKUP(IF(ISNUMBER(FIND(" – ",$W1594)),LEFT($W1594,FIND(" – ",$W1594)-1),$W1594),ProdTbl,5,0),""),BasketTbl,2,0),"کد ناشناخته"))</f>
        <v/>
      </c>
      <c r="Y1594" s="18">
        <f>IF($W1594="","",IFERROR(VLOOKUP(IF(ISNUMBER(FIND(" – ",$W1594)),LEFT($W1594,FIND(" – ",$W1594)-1),$W1594),ProdTbl,3,0),"کد ناشناخته"))</f>
        <v/>
      </c>
      <c r="Z1594" s="22" t="n"/>
      <c r="AA1594" s="21" t="n"/>
      <c r="AB1594" s="20" t="n"/>
      <c r="AC1594" s="18">
        <f>IF($AB1594="","",IFERROR(VLOOKUP(IFERROR(VLOOKUP(IF(ISNUMBER(FIND(" – ",$AB1594)),LEFT($AB1594,FIND(" – ",$AB1594)-1),$AB1594),ProdTbl,5,0),""),BasketTbl,2,0),"کد ناشناخته"))</f>
        <v/>
      </c>
      <c r="AD1594" s="18">
        <f>IF($AB1594="","",IFERROR(VLOOKUP(IF(ISNUMBER(FIND(" – ",$AB1594)),LEFT($AB1594,FIND(" – ",$AB1594)-1),$AB1594),ProdTbl,3,0),"کد ناشناخته"))</f>
        <v/>
      </c>
      <c r="AE1594" s="22" t="n"/>
      <c r="AF1594" s="21" t="n"/>
      <c r="AG1594" s="20" t="n"/>
      <c r="AH1594" s="18">
        <f>IF($AG1594="","",IFERROR(VLOOKUP(IFERROR(VLOOKUP(IF(ISNUMBER(FIND(" – ",$AG1594)),LEFT($AG1594,FIND(" – ",$AG1594)-1),$AG1594),ProdTbl,5,0),""),BasketTbl,2,0),"کد ناشناخته"))</f>
        <v/>
      </c>
      <c r="AI1594" s="18">
        <f>IF($AG1594="","",IFERROR(VLOOKUP(IF(ISNUMBER(FIND(" – ",$AG1594)),LEFT($AG1594,FIND(" – ",$AG1594)-1),$AG1594),ProdTbl,3,0),"کد ناشناخته"))</f>
        <v/>
      </c>
      <c r="AJ1594" s="22" t="n"/>
      <c r="AK1594" s="21" t="n"/>
      <c r="AL1594" s="20" t="n"/>
      <c r="AM1594" s="18">
        <f>IF($AL1594="","",IFERROR(VLOOKUP(IFERROR(VLOOKUP(IF(ISNUMBER(FIND(" – ",$AL1594)),LEFT($AL1594,FIND(" – ",$AL1594)-1),$AL1594),ProdTbl,5,0),""),BasketTbl,2,0),"کد ناشناخته"))</f>
        <v/>
      </c>
      <c r="AN1594" s="18">
        <f>IF($AL1594="","",IFERROR(VLOOKUP(IF(ISNUMBER(FIND(" – ",$AL1594)),LEFT($AL1594,FIND(" – ",$AL1594)-1),$AL1594),ProdTbl,3,0),"کد ناشناخته"))</f>
        <v/>
      </c>
      <c r="AO1594" s="22" t="n"/>
      <c r="AP1594" s="21" t="n"/>
      <c r="AQ1594" s="20" t="n"/>
      <c r="AR1594" s="18">
        <f>IF($AQ1594="","",IFERROR(VLOOKUP(IFERROR(VLOOKUP(IF(ISNUMBER(FIND(" – ",$AQ1594)),LEFT($AQ1594,FIND(" – ",$AQ1594)-1),$AQ1594),ProdTbl,5,0),""),BasketTbl,2,0),"کد ناشناخته"))</f>
        <v/>
      </c>
      <c r="AS1594" s="18">
        <f>IF($AQ1594="","",IFERROR(VLOOKUP(IF(ISNUMBER(FIND(" – ",$AQ1594)),LEFT($AQ1594,FIND(" – ",$AQ1594)-1),$AQ1594),ProdTbl,3,0),"کد ناشناخته"))</f>
        <v/>
      </c>
      <c r="AT1594" s="22" t="n"/>
      <c r="AU1594" s="21" t="n"/>
      <c r="AV1594" s="20" t="n"/>
      <c r="AW1594" s="18">
        <f>IF($AV1594="","",IFERROR(VLOOKUP(IFERROR(VLOOKUP(IF(ISNUMBER(FIND(" – ",$AV1594)),LEFT($AV1594,FIND(" – ",$AV1594)-1),$AV1594),ProdTbl,5,0),""),BasketTbl,2,0),"کد ناشناخته"))</f>
        <v/>
      </c>
      <c r="AX1594" s="18">
        <f>IF($AV1594="","",IFERROR(VLOOKUP(IF(ISNUMBER(FIND(" – ",$AV1594)),LEFT($AV1594,FIND(" – ",$AV1594)-1),$AV1594),ProdTbl,3,0),"کد ناشناخته"))</f>
        <v/>
      </c>
      <c r="AY1594" s="22" t="n"/>
      <c r="AZ1594" s="21" t="n"/>
      <c r="BA1594" s="20" t="n"/>
      <c r="BB1594" s="18">
        <f>IF($BA1594="","",IFERROR(VLOOKUP(IFERROR(VLOOKUP(IF(ISNUMBER(FIND(" – ",$BA1594)),LEFT($BA1594,FIND(" – ",$BA1594)-1),$BA1594),ProdTbl,5,0),""),BasketTbl,2,0),"کد ناشناخته"))</f>
        <v/>
      </c>
      <c r="BC1594" s="18">
        <f>IF($BA1594="","",IFERROR(VLOOKUP(IF(ISNUMBER(FIND(" – ",$BA1594)),LEFT($BA1594,FIND(" – ",$BA1594)-1),$BA1594),ProdTbl,3,0),"کد ناشناخته"))</f>
        <v/>
      </c>
      <c r="BD1594" s="22" t="n"/>
      <c r="BE1594" s="21" t="n"/>
      <c r="BF1594" s="20" t="n"/>
      <c r="BG1594" s="18">
        <f>IF($BF1594="","",IFERROR(VLOOKUP(IFERROR(VLOOKUP(IF(ISNUMBER(FIND(" – ",$BF1594)),LEFT($BF1594,FIND(" – ",$BF1594)-1),$BF1594),ProdTbl,5,0),""),BasketTbl,2,0),"کد ناشناخته"))</f>
        <v/>
      </c>
      <c r="BH1594" s="18">
        <f>IF($BF1594="","",IFERROR(VLOOKUP(IF(ISNUMBER(FIND(" – ",$BF1594)),LEFT($BF1594,FIND(" – ",$BF1594)-1),$BF1594),ProdTbl,3,0),"کد ناشناخته"))</f>
        <v/>
      </c>
      <c r="BI1594" s="22" t="n"/>
      <c r="BJ1594" s="21" t="n"/>
      <c r="BK1594" s="20" t="n"/>
      <c r="BL1594" s="18">
        <f>IF($BK1594="","",IFERROR(VLOOKUP(IFERROR(VLOOKUP(IF(ISNUMBER(FIND(" – ",$BK1594)),LEFT($BK1594,FIND(" – ",$BK1594)-1),$BK1594),ProdTbl,5,0),""),BasketTbl,2,0),"کد ناشناخته"))</f>
        <v/>
      </c>
      <c r="BM1594" s="18">
        <f>IF($BK1594="","",IFERROR(VLOOKUP(IF(ISNUMBER(FIND(" – ",$BK1594)),LEFT($BK1594,FIND(" – ",$BK1594)-1),$BK1594),ProdTbl,3,0),"کد ناشناخته"))</f>
        <v/>
      </c>
      <c r="BN1594" s="22" t="n"/>
      <c r="BO1594" s="21" t="n"/>
      <c r="BP1594" s="20" t="n"/>
      <c r="BQ1594" s="18">
        <f>IF($BP1594="","",IFERROR(VLOOKUP(IFERROR(VLOOKUP(IF(ISNUMBER(FIND(" – ",$BP1594)),LEFT($BP1594,FIND(" – ",$BP1594)-1),$BP1594),ProdTbl,5,0),""),BasketTbl,2,0),"کد ناشناخته"))</f>
        <v/>
      </c>
      <c r="BR1594" s="18">
        <f>IF($BP1594="","",IFERROR(VLOOKUP(IF(ISNUMBER(FIND(" – ",$BP1594)),LEFT($BP1594,FIND(" – ",$BP1594)-1),$BP1594),ProdTbl,3,0),"کد ناشناخته"))</f>
        <v/>
      </c>
      <c r="BS1594" s="22" t="n"/>
      <c r="BT1594" s="21" t="n"/>
      <c r="BU1594" s="20" t="n"/>
      <c r="BV1594" s="18">
        <f>IF($BU1594="","",IFERROR(VLOOKUP(IFERROR(VLOOKUP(IF(ISNUMBER(FIND(" – ",$BU1594)),LEFT($BU1594,FIND(" – ",$BU1594)-1),$BU1594),ProdTbl,5,0),""),BasketTbl,2,0),"کد ناشناخته"))</f>
        <v/>
      </c>
      <c r="BW1594" s="18">
        <f>IF($BU1594="","",IFERROR(VLOOKUP(IF(ISNUMBER(FIND(" – ",$BU1594)),LEFT($BU1594,FIND(" – ",$BU1594)-1),$BU1594),ProdTbl,3,0),"کد ناشناخته"))</f>
        <v/>
      </c>
      <c r="BX1594" s="22" t="n"/>
      <c r="BY1594" s="21" t="n"/>
      <c r="BZ1594" s="20" t="n"/>
      <c r="CA1594" s="18">
        <f>IF($BZ1594="","",IFERROR(VLOOKUP(IFERROR(VLOOKUP(IF(ISNUMBER(FIND(" – ",$BZ1594)),LEFT($BZ1594,FIND(" – ",$BZ1594)-1),$BZ1594),ProdTbl,5,0),""),BasketTbl,2,0),"کد ناشناخته"))</f>
        <v/>
      </c>
      <c r="CB1594" s="18">
        <f>IF($BZ1594="","",IFERROR(VLOOKUP(IF(ISNUMBER(FIND(" – ",$BZ1594)),LEFT($BZ1594,FIND(" – ",$BZ1594)-1),$BZ1594),ProdTbl,3,0),"کد ناشناخته"))</f>
        <v/>
      </c>
      <c r="CC1594" s="22" t="n"/>
      <c r="CD1594" s="21" t="n"/>
      <c r="CE1594" s="20" t="n"/>
      <c r="CF1594" s="18">
        <f>IF($CE1594="","",IFERROR(VLOOKUP(IFERROR(VLOOKUP(IF(ISNUMBER(FIND(" – ",$CE1594)),LEFT($CE1594,FIND(" – ",$CE1594)-1),$CE1594),ProdTbl,5,0),""),BasketTbl,2,0),"کد ناشناخته"))</f>
        <v/>
      </c>
      <c r="CG1594" s="18">
        <f>IF($CE1594="","",IFERROR(VLOOKUP(IF(ISNUMBER(FIND(" – ",$CE1594)),LEFT($CE1594,FIND(" – ",$CE1594)-1),$CE1594),ProdTbl,3,0),"کد ناشناخته"))</f>
        <v/>
      </c>
      <c r="CH1594" s="22" t="n"/>
      <c r="CI1594" s="21" t="n"/>
    </row>
    <row r="1595">
      <c r="A1595" s="18">
        <f>IF($B1595="","",COUNTA($B$10:$B1595))</f>
        <v/>
      </c>
      <c r="B1595" s="19" t="n"/>
      <c r="C1595" s="20" t="n"/>
      <c r="D1595" s="19" t="n"/>
      <c r="E1595" s="18">
        <f>IF($D1595="","",IFERROR(VLOOKUP(IF(ISNUMBER(FIND(" – ",$D1595)),LEFT($D1595,FIND(" – ",$D1595)-1),$D1595),SellerTbl,2,0),"کد ناشناخته"))</f>
        <v/>
      </c>
      <c r="F1595" s="21" t="n"/>
      <c r="G1595" s="21" t="n"/>
      <c r="H1595" s="22" t="n"/>
      <c r="I1595" s="23">
        <f>IF(OR($F1595="",$G1595=""),"",$F1595-$G1595)</f>
        <v/>
      </c>
      <c r="J1595" s="18">
        <f>IF($I1595="","",IF(ABS($I1595)&lt;=0.01*$F1595,"√","×"))</f>
        <v/>
      </c>
      <c r="K1595" s="23">
        <f>IF(COUNT($Q1595,$V1595,$AA1595,$AF1595,$AK1595,$AP1595,$AU1595,$AZ1595,$BE1595,$BJ1595,$BO1595,$BT1595,$BY1595,$CD1595,$CI1595)=0,"",SUM($Q1595,$V1595,$AA1595,$AF1595,$AK1595,$AP1595,$AU1595,$AZ1595,$BE1595,$BJ1595,$BO1595,$BT1595,$BY1595,$CD1595,$CI1595))</f>
        <v/>
      </c>
      <c r="L1595" s="23">
        <f>IF(OR($F1595="",$K1595=""),"",$F1595-$K1595)</f>
        <v/>
      </c>
      <c r="M1595" s="20" t="n"/>
      <c r="N1595" s="18">
        <f>IF($M1595="","",IFERROR(VLOOKUP(IFERROR(VLOOKUP(IF(ISNUMBER(FIND(" – ",$M1595)),LEFT($M1595,FIND(" – ",$M1595)-1),$M1595),ProdTbl,5,0),""),BasketTbl,2,0),"کد ناشناخته"))</f>
        <v/>
      </c>
      <c r="O1595" s="18">
        <f>IF($M1595="","",IFERROR(VLOOKUP(IF(ISNUMBER(FIND(" – ",$M1595)),LEFT($M1595,FIND(" – ",$M1595)-1),$M1595),ProdTbl,3,0),"کد ناشناخته"))</f>
        <v/>
      </c>
      <c r="P1595" s="22" t="n"/>
      <c r="Q1595" s="21" t="n"/>
      <c r="R1595" s="20" t="n"/>
      <c r="S1595" s="18">
        <f>IF($R1595="","",IFERROR(VLOOKUP(IFERROR(VLOOKUP(IF(ISNUMBER(FIND(" – ",$R1595)),LEFT($R1595,FIND(" – ",$R1595)-1),$R1595),ProdTbl,5,0),""),BasketTbl,2,0),"کد ناشناخته"))</f>
        <v/>
      </c>
      <c r="T1595" s="18">
        <f>IF($R1595="","",IFERROR(VLOOKUP(IF(ISNUMBER(FIND(" – ",$R1595)),LEFT($R1595,FIND(" – ",$R1595)-1),$R1595),ProdTbl,3,0),"کد ناشناخته"))</f>
        <v/>
      </c>
      <c r="U1595" s="22" t="n"/>
      <c r="V1595" s="21" t="n"/>
      <c r="W1595" s="20" t="n"/>
      <c r="X1595" s="18">
        <f>IF($W1595="","",IFERROR(VLOOKUP(IFERROR(VLOOKUP(IF(ISNUMBER(FIND(" – ",$W1595)),LEFT($W1595,FIND(" – ",$W1595)-1),$W1595),ProdTbl,5,0),""),BasketTbl,2,0),"کد ناشناخته"))</f>
        <v/>
      </c>
      <c r="Y1595" s="18">
        <f>IF($W1595="","",IFERROR(VLOOKUP(IF(ISNUMBER(FIND(" – ",$W1595)),LEFT($W1595,FIND(" – ",$W1595)-1),$W1595),ProdTbl,3,0),"کد ناشناخته"))</f>
        <v/>
      </c>
      <c r="Z1595" s="22" t="n"/>
      <c r="AA1595" s="21" t="n"/>
      <c r="AB1595" s="20" t="n"/>
      <c r="AC1595" s="18">
        <f>IF($AB1595="","",IFERROR(VLOOKUP(IFERROR(VLOOKUP(IF(ISNUMBER(FIND(" – ",$AB1595)),LEFT($AB1595,FIND(" – ",$AB1595)-1),$AB1595),ProdTbl,5,0),""),BasketTbl,2,0),"کد ناشناخته"))</f>
        <v/>
      </c>
      <c r="AD1595" s="18">
        <f>IF($AB1595="","",IFERROR(VLOOKUP(IF(ISNUMBER(FIND(" – ",$AB1595)),LEFT($AB1595,FIND(" – ",$AB1595)-1),$AB1595),ProdTbl,3,0),"کد ناشناخته"))</f>
        <v/>
      </c>
      <c r="AE1595" s="22" t="n"/>
      <c r="AF1595" s="21" t="n"/>
      <c r="AG1595" s="20" t="n"/>
      <c r="AH1595" s="18">
        <f>IF($AG1595="","",IFERROR(VLOOKUP(IFERROR(VLOOKUP(IF(ISNUMBER(FIND(" – ",$AG1595)),LEFT($AG1595,FIND(" – ",$AG1595)-1),$AG1595),ProdTbl,5,0),""),BasketTbl,2,0),"کد ناشناخته"))</f>
        <v/>
      </c>
      <c r="AI1595" s="18">
        <f>IF($AG1595="","",IFERROR(VLOOKUP(IF(ISNUMBER(FIND(" – ",$AG1595)),LEFT($AG1595,FIND(" – ",$AG1595)-1),$AG1595),ProdTbl,3,0),"کد ناشناخته"))</f>
        <v/>
      </c>
      <c r="AJ1595" s="22" t="n"/>
      <c r="AK1595" s="21" t="n"/>
      <c r="AL1595" s="20" t="n"/>
      <c r="AM1595" s="18">
        <f>IF($AL1595="","",IFERROR(VLOOKUP(IFERROR(VLOOKUP(IF(ISNUMBER(FIND(" – ",$AL1595)),LEFT($AL1595,FIND(" – ",$AL1595)-1),$AL1595),ProdTbl,5,0),""),BasketTbl,2,0),"کد ناشناخته"))</f>
        <v/>
      </c>
      <c r="AN1595" s="18">
        <f>IF($AL1595="","",IFERROR(VLOOKUP(IF(ISNUMBER(FIND(" – ",$AL1595)),LEFT($AL1595,FIND(" – ",$AL1595)-1),$AL1595),ProdTbl,3,0),"کد ناشناخته"))</f>
        <v/>
      </c>
      <c r="AO1595" s="22" t="n"/>
      <c r="AP1595" s="21" t="n"/>
      <c r="AQ1595" s="20" t="n"/>
      <c r="AR1595" s="18">
        <f>IF($AQ1595="","",IFERROR(VLOOKUP(IFERROR(VLOOKUP(IF(ISNUMBER(FIND(" – ",$AQ1595)),LEFT($AQ1595,FIND(" – ",$AQ1595)-1),$AQ1595),ProdTbl,5,0),""),BasketTbl,2,0),"کد ناشناخته"))</f>
        <v/>
      </c>
      <c r="AS1595" s="18">
        <f>IF($AQ1595="","",IFERROR(VLOOKUP(IF(ISNUMBER(FIND(" – ",$AQ1595)),LEFT($AQ1595,FIND(" – ",$AQ1595)-1),$AQ1595),ProdTbl,3,0),"کد ناشناخته"))</f>
        <v/>
      </c>
      <c r="AT1595" s="22" t="n"/>
      <c r="AU1595" s="21" t="n"/>
      <c r="AV1595" s="20" t="n"/>
      <c r="AW1595" s="18">
        <f>IF($AV1595="","",IFERROR(VLOOKUP(IFERROR(VLOOKUP(IF(ISNUMBER(FIND(" – ",$AV1595)),LEFT($AV1595,FIND(" – ",$AV1595)-1),$AV1595),ProdTbl,5,0),""),BasketTbl,2,0),"کد ناشناخته"))</f>
        <v/>
      </c>
      <c r="AX1595" s="18">
        <f>IF($AV1595="","",IFERROR(VLOOKUP(IF(ISNUMBER(FIND(" – ",$AV1595)),LEFT($AV1595,FIND(" – ",$AV1595)-1),$AV1595),ProdTbl,3,0),"کد ناشناخته"))</f>
        <v/>
      </c>
      <c r="AY1595" s="22" t="n"/>
      <c r="AZ1595" s="21" t="n"/>
      <c r="BA1595" s="20" t="n"/>
      <c r="BB1595" s="18">
        <f>IF($BA1595="","",IFERROR(VLOOKUP(IFERROR(VLOOKUP(IF(ISNUMBER(FIND(" – ",$BA1595)),LEFT($BA1595,FIND(" – ",$BA1595)-1),$BA1595),ProdTbl,5,0),""),BasketTbl,2,0),"کد ناشناخته"))</f>
        <v/>
      </c>
      <c r="BC1595" s="18">
        <f>IF($BA1595="","",IFERROR(VLOOKUP(IF(ISNUMBER(FIND(" – ",$BA1595)),LEFT($BA1595,FIND(" – ",$BA1595)-1),$BA1595),ProdTbl,3,0),"کد ناشناخته"))</f>
        <v/>
      </c>
      <c r="BD1595" s="22" t="n"/>
      <c r="BE1595" s="21" t="n"/>
      <c r="BF1595" s="20" t="n"/>
      <c r="BG1595" s="18">
        <f>IF($BF1595="","",IFERROR(VLOOKUP(IFERROR(VLOOKUP(IF(ISNUMBER(FIND(" – ",$BF1595)),LEFT($BF1595,FIND(" – ",$BF1595)-1),$BF1595),ProdTbl,5,0),""),BasketTbl,2,0),"کد ناشناخته"))</f>
        <v/>
      </c>
      <c r="BH1595" s="18">
        <f>IF($BF1595="","",IFERROR(VLOOKUP(IF(ISNUMBER(FIND(" – ",$BF1595)),LEFT($BF1595,FIND(" – ",$BF1595)-1),$BF1595),ProdTbl,3,0),"کد ناشناخته"))</f>
        <v/>
      </c>
      <c r="BI1595" s="22" t="n"/>
      <c r="BJ1595" s="21" t="n"/>
      <c r="BK1595" s="20" t="n"/>
      <c r="BL1595" s="18">
        <f>IF($BK1595="","",IFERROR(VLOOKUP(IFERROR(VLOOKUP(IF(ISNUMBER(FIND(" – ",$BK1595)),LEFT($BK1595,FIND(" – ",$BK1595)-1),$BK1595),ProdTbl,5,0),""),BasketTbl,2,0),"کد ناشناخته"))</f>
        <v/>
      </c>
      <c r="BM1595" s="18">
        <f>IF($BK1595="","",IFERROR(VLOOKUP(IF(ISNUMBER(FIND(" – ",$BK1595)),LEFT($BK1595,FIND(" – ",$BK1595)-1),$BK1595),ProdTbl,3,0),"کد ناشناخته"))</f>
        <v/>
      </c>
      <c r="BN1595" s="22" t="n"/>
      <c r="BO1595" s="21" t="n"/>
      <c r="BP1595" s="20" t="n"/>
      <c r="BQ1595" s="18">
        <f>IF($BP1595="","",IFERROR(VLOOKUP(IFERROR(VLOOKUP(IF(ISNUMBER(FIND(" – ",$BP1595)),LEFT($BP1595,FIND(" – ",$BP1595)-1),$BP1595),ProdTbl,5,0),""),BasketTbl,2,0),"کد ناشناخته"))</f>
        <v/>
      </c>
      <c r="BR1595" s="18">
        <f>IF($BP1595="","",IFERROR(VLOOKUP(IF(ISNUMBER(FIND(" – ",$BP1595)),LEFT($BP1595,FIND(" – ",$BP1595)-1),$BP1595),ProdTbl,3,0),"کد ناشناخته"))</f>
        <v/>
      </c>
      <c r="BS1595" s="22" t="n"/>
      <c r="BT1595" s="21" t="n"/>
      <c r="BU1595" s="20" t="n"/>
      <c r="BV1595" s="18">
        <f>IF($BU1595="","",IFERROR(VLOOKUP(IFERROR(VLOOKUP(IF(ISNUMBER(FIND(" – ",$BU1595)),LEFT($BU1595,FIND(" – ",$BU1595)-1),$BU1595),ProdTbl,5,0),""),BasketTbl,2,0),"کد ناشناخته"))</f>
        <v/>
      </c>
      <c r="BW1595" s="18">
        <f>IF($BU1595="","",IFERROR(VLOOKUP(IF(ISNUMBER(FIND(" – ",$BU1595)),LEFT($BU1595,FIND(" – ",$BU1595)-1),$BU1595),ProdTbl,3,0),"کد ناشناخته"))</f>
        <v/>
      </c>
      <c r="BX1595" s="22" t="n"/>
      <c r="BY1595" s="21" t="n"/>
      <c r="BZ1595" s="20" t="n"/>
      <c r="CA1595" s="18">
        <f>IF($BZ1595="","",IFERROR(VLOOKUP(IFERROR(VLOOKUP(IF(ISNUMBER(FIND(" – ",$BZ1595)),LEFT($BZ1595,FIND(" – ",$BZ1595)-1),$BZ1595),ProdTbl,5,0),""),BasketTbl,2,0),"کد ناشناخته"))</f>
        <v/>
      </c>
      <c r="CB1595" s="18">
        <f>IF($BZ1595="","",IFERROR(VLOOKUP(IF(ISNUMBER(FIND(" – ",$BZ1595)),LEFT($BZ1595,FIND(" – ",$BZ1595)-1),$BZ1595),ProdTbl,3,0),"کد ناشناخته"))</f>
        <v/>
      </c>
      <c r="CC1595" s="22" t="n"/>
      <c r="CD1595" s="21" t="n"/>
      <c r="CE1595" s="20" t="n"/>
      <c r="CF1595" s="18">
        <f>IF($CE1595="","",IFERROR(VLOOKUP(IFERROR(VLOOKUP(IF(ISNUMBER(FIND(" – ",$CE1595)),LEFT($CE1595,FIND(" – ",$CE1595)-1),$CE1595),ProdTbl,5,0),""),BasketTbl,2,0),"کد ناشناخته"))</f>
        <v/>
      </c>
      <c r="CG1595" s="18">
        <f>IF($CE1595="","",IFERROR(VLOOKUP(IF(ISNUMBER(FIND(" – ",$CE1595)),LEFT($CE1595,FIND(" – ",$CE1595)-1),$CE1595),ProdTbl,3,0),"کد ناشناخته"))</f>
        <v/>
      </c>
      <c r="CH1595" s="22" t="n"/>
      <c r="CI1595" s="21" t="n"/>
    </row>
    <row r="1596">
      <c r="A1596" s="18">
        <f>IF($B1596="","",COUNTA($B$10:$B1596))</f>
        <v/>
      </c>
      <c r="B1596" s="19" t="n"/>
      <c r="C1596" s="20" t="n"/>
      <c r="D1596" s="19" t="n"/>
      <c r="E1596" s="18">
        <f>IF($D1596="","",IFERROR(VLOOKUP(IF(ISNUMBER(FIND(" – ",$D1596)),LEFT($D1596,FIND(" – ",$D1596)-1),$D1596),SellerTbl,2,0),"کد ناشناخته"))</f>
        <v/>
      </c>
      <c r="F1596" s="21" t="n"/>
      <c r="G1596" s="21" t="n"/>
      <c r="H1596" s="22" t="n"/>
      <c r="I1596" s="23">
        <f>IF(OR($F1596="",$G1596=""),"",$F1596-$G1596)</f>
        <v/>
      </c>
      <c r="J1596" s="18">
        <f>IF($I1596="","",IF(ABS($I1596)&lt;=0.01*$F1596,"√","×"))</f>
        <v/>
      </c>
      <c r="K1596" s="23">
        <f>IF(COUNT($Q1596,$V1596,$AA1596,$AF1596,$AK1596,$AP1596,$AU1596,$AZ1596,$BE1596,$BJ1596,$BO1596,$BT1596,$BY1596,$CD1596,$CI1596)=0,"",SUM($Q1596,$V1596,$AA1596,$AF1596,$AK1596,$AP1596,$AU1596,$AZ1596,$BE1596,$BJ1596,$BO1596,$BT1596,$BY1596,$CD1596,$CI1596))</f>
        <v/>
      </c>
      <c r="L1596" s="23">
        <f>IF(OR($F1596="",$K1596=""),"",$F1596-$K1596)</f>
        <v/>
      </c>
      <c r="M1596" s="20" t="n"/>
      <c r="N1596" s="18">
        <f>IF($M1596="","",IFERROR(VLOOKUP(IFERROR(VLOOKUP(IF(ISNUMBER(FIND(" – ",$M1596)),LEFT($M1596,FIND(" – ",$M1596)-1),$M1596),ProdTbl,5,0),""),BasketTbl,2,0),"کد ناشناخته"))</f>
        <v/>
      </c>
      <c r="O1596" s="18">
        <f>IF($M1596="","",IFERROR(VLOOKUP(IF(ISNUMBER(FIND(" – ",$M1596)),LEFT($M1596,FIND(" – ",$M1596)-1),$M1596),ProdTbl,3,0),"کد ناشناخته"))</f>
        <v/>
      </c>
      <c r="P1596" s="22" t="n"/>
      <c r="Q1596" s="21" t="n"/>
      <c r="R1596" s="20" t="n"/>
      <c r="S1596" s="18">
        <f>IF($R1596="","",IFERROR(VLOOKUP(IFERROR(VLOOKUP(IF(ISNUMBER(FIND(" – ",$R1596)),LEFT($R1596,FIND(" – ",$R1596)-1),$R1596),ProdTbl,5,0),""),BasketTbl,2,0),"کد ناشناخته"))</f>
        <v/>
      </c>
      <c r="T1596" s="18">
        <f>IF($R1596="","",IFERROR(VLOOKUP(IF(ISNUMBER(FIND(" – ",$R1596)),LEFT($R1596,FIND(" – ",$R1596)-1),$R1596),ProdTbl,3,0),"کد ناشناخته"))</f>
        <v/>
      </c>
      <c r="U1596" s="22" t="n"/>
      <c r="V1596" s="21" t="n"/>
      <c r="W1596" s="20" t="n"/>
      <c r="X1596" s="18">
        <f>IF($W1596="","",IFERROR(VLOOKUP(IFERROR(VLOOKUP(IF(ISNUMBER(FIND(" – ",$W1596)),LEFT($W1596,FIND(" – ",$W1596)-1),$W1596),ProdTbl,5,0),""),BasketTbl,2,0),"کد ناشناخته"))</f>
        <v/>
      </c>
      <c r="Y1596" s="18">
        <f>IF($W1596="","",IFERROR(VLOOKUP(IF(ISNUMBER(FIND(" – ",$W1596)),LEFT($W1596,FIND(" – ",$W1596)-1),$W1596),ProdTbl,3,0),"کد ناشناخته"))</f>
        <v/>
      </c>
      <c r="Z1596" s="22" t="n"/>
      <c r="AA1596" s="21" t="n"/>
      <c r="AB1596" s="20" t="n"/>
      <c r="AC1596" s="18">
        <f>IF($AB1596="","",IFERROR(VLOOKUP(IFERROR(VLOOKUP(IF(ISNUMBER(FIND(" – ",$AB1596)),LEFT($AB1596,FIND(" – ",$AB1596)-1),$AB1596),ProdTbl,5,0),""),BasketTbl,2,0),"کد ناشناخته"))</f>
        <v/>
      </c>
      <c r="AD1596" s="18">
        <f>IF($AB1596="","",IFERROR(VLOOKUP(IF(ISNUMBER(FIND(" – ",$AB1596)),LEFT($AB1596,FIND(" – ",$AB1596)-1),$AB1596),ProdTbl,3,0),"کد ناشناخته"))</f>
        <v/>
      </c>
      <c r="AE1596" s="22" t="n"/>
      <c r="AF1596" s="21" t="n"/>
      <c r="AG1596" s="20" t="n"/>
      <c r="AH1596" s="18">
        <f>IF($AG1596="","",IFERROR(VLOOKUP(IFERROR(VLOOKUP(IF(ISNUMBER(FIND(" – ",$AG1596)),LEFT($AG1596,FIND(" – ",$AG1596)-1),$AG1596),ProdTbl,5,0),""),BasketTbl,2,0),"کد ناشناخته"))</f>
        <v/>
      </c>
      <c r="AI1596" s="18">
        <f>IF($AG1596="","",IFERROR(VLOOKUP(IF(ISNUMBER(FIND(" – ",$AG1596)),LEFT($AG1596,FIND(" – ",$AG1596)-1),$AG1596),ProdTbl,3,0),"کد ناشناخته"))</f>
        <v/>
      </c>
      <c r="AJ1596" s="22" t="n"/>
      <c r="AK1596" s="21" t="n"/>
      <c r="AL1596" s="20" t="n"/>
      <c r="AM1596" s="18">
        <f>IF($AL1596="","",IFERROR(VLOOKUP(IFERROR(VLOOKUP(IF(ISNUMBER(FIND(" – ",$AL1596)),LEFT($AL1596,FIND(" – ",$AL1596)-1),$AL1596),ProdTbl,5,0),""),BasketTbl,2,0),"کد ناشناخته"))</f>
        <v/>
      </c>
      <c r="AN1596" s="18">
        <f>IF($AL1596="","",IFERROR(VLOOKUP(IF(ISNUMBER(FIND(" – ",$AL1596)),LEFT($AL1596,FIND(" – ",$AL1596)-1),$AL1596),ProdTbl,3,0),"کد ناشناخته"))</f>
        <v/>
      </c>
      <c r="AO1596" s="22" t="n"/>
      <c r="AP1596" s="21" t="n"/>
      <c r="AQ1596" s="20" t="n"/>
      <c r="AR1596" s="18">
        <f>IF($AQ1596="","",IFERROR(VLOOKUP(IFERROR(VLOOKUP(IF(ISNUMBER(FIND(" – ",$AQ1596)),LEFT($AQ1596,FIND(" – ",$AQ1596)-1),$AQ1596),ProdTbl,5,0),""),BasketTbl,2,0),"کد ناشناخته"))</f>
        <v/>
      </c>
      <c r="AS1596" s="18">
        <f>IF($AQ1596="","",IFERROR(VLOOKUP(IF(ISNUMBER(FIND(" – ",$AQ1596)),LEFT($AQ1596,FIND(" – ",$AQ1596)-1),$AQ1596),ProdTbl,3,0),"کد ناشناخته"))</f>
        <v/>
      </c>
      <c r="AT1596" s="22" t="n"/>
      <c r="AU1596" s="21" t="n"/>
      <c r="AV1596" s="20" t="n"/>
      <c r="AW1596" s="18">
        <f>IF($AV1596="","",IFERROR(VLOOKUP(IFERROR(VLOOKUP(IF(ISNUMBER(FIND(" – ",$AV1596)),LEFT($AV1596,FIND(" – ",$AV1596)-1),$AV1596),ProdTbl,5,0),""),BasketTbl,2,0),"کد ناشناخته"))</f>
        <v/>
      </c>
      <c r="AX1596" s="18">
        <f>IF($AV1596="","",IFERROR(VLOOKUP(IF(ISNUMBER(FIND(" – ",$AV1596)),LEFT($AV1596,FIND(" – ",$AV1596)-1),$AV1596),ProdTbl,3,0),"کد ناشناخته"))</f>
        <v/>
      </c>
      <c r="AY1596" s="22" t="n"/>
      <c r="AZ1596" s="21" t="n"/>
      <c r="BA1596" s="20" t="n"/>
      <c r="BB1596" s="18">
        <f>IF($BA1596="","",IFERROR(VLOOKUP(IFERROR(VLOOKUP(IF(ISNUMBER(FIND(" – ",$BA1596)),LEFT($BA1596,FIND(" – ",$BA1596)-1),$BA1596),ProdTbl,5,0),""),BasketTbl,2,0),"کد ناشناخته"))</f>
        <v/>
      </c>
      <c r="BC1596" s="18">
        <f>IF($BA1596="","",IFERROR(VLOOKUP(IF(ISNUMBER(FIND(" – ",$BA1596)),LEFT($BA1596,FIND(" – ",$BA1596)-1),$BA1596),ProdTbl,3,0),"کد ناشناخته"))</f>
        <v/>
      </c>
      <c r="BD1596" s="22" t="n"/>
      <c r="BE1596" s="21" t="n"/>
      <c r="BF1596" s="20" t="n"/>
      <c r="BG1596" s="18">
        <f>IF($BF1596="","",IFERROR(VLOOKUP(IFERROR(VLOOKUP(IF(ISNUMBER(FIND(" – ",$BF1596)),LEFT($BF1596,FIND(" – ",$BF1596)-1),$BF1596),ProdTbl,5,0),""),BasketTbl,2,0),"کد ناشناخته"))</f>
        <v/>
      </c>
      <c r="BH1596" s="18">
        <f>IF($BF1596="","",IFERROR(VLOOKUP(IF(ISNUMBER(FIND(" – ",$BF1596)),LEFT($BF1596,FIND(" – ",$BF1596)-1),$BF1596),ProdTbl,3,0),"کد ناشناخته"))</f>
        <v/>
      </c>
      <c r="BI1596" s="22" t="n"/>
      <c r="BJ1596" s="21" t="n"/>
      <c r="BK1596" s="20" t="n"/>
      <c r="BL1596" s="18">
        <f>IF($BK1596="","",IFERROR(VLOOKUP(IFERROR(VLOOKUP(IF(ISNUMBER(FIND(" – ",$BK1596)),LEFT($BK1596,FIND(" – ",$BK1596)-1),$BK1596),ProdTbl,5,0),""),BasketTbl,2,0),"کد ناشناخته"))</f>
        <v/>
      </c>
      <c r="BM1596" s="18">
        <f>IF($BK1596="","",IFERROR(VLOOKUP(IF(ISNUMBER(FIND(" – ",$BK1596)),LEFT($BK1596,FIND(" – ",$BK1596)-1),$BK1596),ProdTbl,3,0),"کد ناشناخته"))</f>
        <v/>
      </c>
      <c r="BN1596" s="22" t="n"/>
      <c r="BO1596" s="21" t="n"/>
      <c r="BP1596" s="20" t="n"/>
      <c r="BQ1596" s="18">
        <f>IF($BP1596="","",IFERROR(VLOOKUP(IFERROR(VLOOKUP(IF(ISNUMBER(FIND(" – ",$BP1596)),LEFT($BP1596,FIND(" – ",$BP1596)-1),$BP1596),ProdTbl,5,0),""),BasketTbl,2,0),"کد ناشناخته"))</f>
        <v/>
      </c>
      <c r="BR1596" s="18">
        <f>IF($BP1596="","",IFERROR(VLOOKUP(IF(ISNUMBER(FIND(" – ",$BP1596)),LEFT($BP1596,FIND(" – ",$BP1596)-1),$BP1596),ProdTbl,3,0),"کد ناشناخته"))</f>
        <v/>
      </c>
      <c r="BS1596" s="22" t="n"/>
      <c r="BT1596" s="21" t="n"/>
      <c r="BU1596" s="20" t="n"/>
      <c r="BV1596" s="18">
        <f>IF($BU1596="","",IFERROR(VLOOKUP(IFERROR(VLOOKUP(IF(ISNUMBER(FIND(" – ",$BU1596)),LEFT($BU1596,FIND(" – ",$BU1596)-1),$BU1596),ProdTbl,5,0),""),BasketTbl,2,0),"کد ناشناخته"))</f>
        <v/>
      </c>
      <c r="BW1596" s="18">
        <f>IF($BU1596="","",IFERROR(VLOOKUP(IF(ISNUMBER(FIND(" – ",$BU1596)),LEFT($BU1596,FIND(" – ",$BU1596)-1),$BU1596),ProdTbl,3,0),"کد ناشناخته"))</f>
        <v/>
      </c>
      <c r="BX1596" s="22" t="n"/>
      <c r="BY1596" s="21" t="n"/>
      <c r="BZ1596" s="20" t="n"/>
      <c r="CA1596" s="18">
        <f>IF($BZ1596="","",IFERROR(VLOOKUP(IFERROR(VLOOKUP(IF(ISNUMBER(FIND(" – ",$BZ1596)),LEFT($BZ1596,FIND(" – ",$BZ1596)-1),$BZ1596),ProdTbl,5,0),""),BasketTbl,2,0),"کد ناشناخته"))</f>
        <v/>
      </c>
      <c r="CB1596" s="18">
        <f>IF($BZ1596="","",IFERROR(VLOOKUP(IF(ISNUMBER(FIND(" – ",$BZ1596)),LEFT($BZ1596,FIND(" – ",$BZ1596)-1),$BZ1596),ProdTbl,3,0),"کد ناشناخته"))</f>
        <v/>
      </c>
      <c r="CC1596" s="22" t="n"/>
      <c r="CD1596" s="21" t="n"/>
      <c r="CE1596" s="20" t="n"/>
      <c r="CF1596" s="18">
        <f>IF($CE1596="","",IFERROR(VLOOKUP(IFERROR(VLOOKUP(IF(ISNUMBER(FIND(" – ",$CE1596)),LEFT($CE1596,FIND(" – ",$CE1596)-1),$CE1596),ProdTbl,5,0),""),BasketTbl,2,0),"کد ناشناخته"))</f>
        <v/>
      </c>
      <c r="CG1596" s="18">
        <f>IF($CE1596="","",IFERROR(VLOOKUP(IF(ISNUMBER(FIND(" – ",$CE1596)),LEFT($CE1596,FIND(" – ",$CE1596)-1),$CE1596),ProdTbl,3,0),"کد ناشناخته"))</f>
        <v/>
      </c>
      <c r="CH1596" s="22" t="n"/>
      <c r="CI1596" s="21" t="n"/>
    </row>
    <row r="1597">
      <c r="A1597" s="18">
        <f>IF($B1597="","",COUNTA($B$10:$B1597))</f>
        <v/>
      </c>
      <c r="B1597" s="19" t="n"/>
      <c r="C1597" s="20" t="n"/>
      <c r="D1597" s="19" t="n"/>
      <c r="E1597" s="18">
        <f>IF($D1597="","",IFERROR(VLOOKUP(IF(ISNUMBER(FIND(" – ",$D1597)),LEFT($D1597,FIND(" – ",$D1597)-1),$D1597),SellerTbl,2,0),"کد ناشناخته"))</f>
        <v/>
      </c>
      <c r="F1597" s="21" t="n"/>
      <c r="G1597" s="21" t="n"/>
      <c r="H1597" s="22" t="n"/>
      <c r="I1597" s="23">
        <f>IF(OR($F1597="",$G1597=""),"",$F1597-$G1597)</f>
        <v/>
      </c>
      <c r="J1597" s="18">
        <f>IF($I1597="","",IF(ABS($I1597)&lt;=0.01*$F1597,"√","×"))</f>
        <v/>
      </c>
      <c r="K1597" s="23">
        <f>IF(COUNT($Q1597,$V1597,$AA1597,$AF1597,$AK1597,$AP1597,$AU1597,$AZ1597,$BE1597,$BJ1597,$BO1597,$BT1597,$BY1597,$CD1597,$CI1597)=0,"",SUM($Q1597,$V1597,$AA1597,$AF1597,$AK1597,$AP1597,$AU1597,$AZ1597,$BE1597,$BJ1597,$BO1597,$BT1597,$BY1597,$CD1597,$CI1597))</f>
        <v/>
      </c>
      <c r="L1597" s="23">
        <f>IF(OR($F1597="",$K1597=""),"",$F1597-$K1597)</f>
        <v/>
      </c>
      <c r="M1597" s="20" t="n"/>
      <c r="N1597" s="18">
        <f>IF($M1597="","",IFERROR(VLOOKUP(IFERROR(VLOOKUP(IF(ISNUMBER(FIND(" – ",$M1597)),LEFT($M1597,FIND(" – ",$M1597)-1),$M1597),ProdTbl,5,0),""),BasketTbl,2,0),"کد ناشناخته"))</f>
        <v/>
      </c>
      <c r="O1597" s="18">
        <f>IF($M1597="","",IFERROR(VLOOKUP(IF(ISNUMBER(FIND(" – ",$M1597)),LEFT($M1597,FIND(" – ",$M1597)-1),$M1597),ProdTbl,3,0),"کد ناشناخته"))</f>
        <v/>
      </c>
      <c r="P1597" s="22" t="n"/>
      <c r="Q1597" s="21" t="n"/>
      <c r="R1597" s="20" t="n"/>
      <c r="S1597" s="18">
        <f>IF($R1597="","",IFERROR(VLOOKUP(IFERROR(VLOOKUP(IF(ISNUMBER(FIND(" – ",$R1597)),LEFT($R1597,FIND(" – ",$R1597)-1),$R1597),ProdTbl,5,0),""),BasketTbl,2,0),"کد ناشناخته"))</f>
        <v/>
      </c>
      <c r="T1597" s="18">
        <f>IF($R1597="","",IFERROR(VLOOKUP(IF(ISNUMBER(FIND(" – ",$R1597)),LEFT($R1597,FIND(" – ",$R1597)-1),$R1597),ProdTbl,3,0),"کد ناشناخته"))</f>
        <v/>
      </c>
      <c r="U1597" s="22" t="n"/>
      <c r="V1597" s="21" t="n"/>
      <c r="W1597" s="20" t="n"/>
      <c r="X1597" s="18">
        <f>IF($W1597="","",IFERROR(VLOOKUP(IFERROR(VLOOKUP(IF(ISNUMBER(FIND(" – ",$W1597)),LEFT($W1597,FIND(" – ",$W1597)-1),$W1597),ProdTbl,5,0),""),BasketTbl,2,0),"کد ناشناخته"))</f>
        <v/>
      </c>
      <c r="Y1597" s="18">
        <f>IF($W1597="","",IFERROR(VLOOKUP(IF(ISNUMBER(FIND(" – ",$W1597)),LEFT($W1597,FIND(" – ",$W1597)-1),$W1597),ProdTbl,3,0),"کد ناشناخته"))</f>
        <v/>
      </c>
      <c r="Z1597" s="22" t="n"/>
      <c r="AA1597" s="21" t="n"/>
      <c r="AB1597" s="20" t="n"/>
      <c r="AC1597" s="18">
        <f>IF($AB1597="","",IFERROR(VLOOKUP(IFERROR(VLOOKUP(IF(ISNUMBER(FIND(" – ",$AB1597)),LEFT($AB1597,FIND(" – ",$AB1597)-1),$AB1597),ProdTbl,5,0),""),BasketTbl,2,0),"کد ناشناخته"))</f>
        <v/>
      </c>
      <c r="AD1597" s="18">
        <f>IF($AB1597="","",IFERROR(VLOOKUP(IF(ISNUMBER(FIND(" – ",$AB1597)),LEFT($AB1597,FIND(" – ",$AB1597)-1),$AB1597),ProdTbl,3,0),"کد ناشناخته"))</f>
        <v/>
      </c>
      <c r="AE1597" s="22" t="n"/>
      <c r="AF1597" s="21" t="n"/>
      <c r="AG1597" s="20" t="n"/>
      <c r="AH1597" s="18">
        <f>IF($AG1597="","",IFERROR(VLOOKUP(IFERROR(VLOOKUP(IF(ISNUMBER(FIND(" – ",$AG1597)),LEFT($AG1597,FIND(" – ",$AG1597)-1),$AG1597),ProdTbl,5,0),""),BasketTbl,2,0),"کد ناشناخته"))</f>
        <v/>
      </c>
      <c r="AI1597" s="18">
        <f>IF($AG1597="","",IFERROR(VLOOKUP(IF(ISNUMBER(FIND(" – ",$AG1597)),LEFT($AG1597,FIND(" – ",$AG1597)-1),$AG1597),ProdTbl,3,0),"کد ناشناخته"))</f>
        <v/>
      </c>
      <c r="AJ1597" s="22" t="n"/>
      <c r="AK1597" s="21" t="n"/>
      <c r="AL1597" s="20" t="n"/>
      <c r="AM1597" s="18">
        <f>IF($AL1597="","",IFERROR(VLOOKUP(IFERROR(VLOOKUP(IF(ISNUMBER(FIND(" – ",$AL1597)),LEFT($AL1597,FIND(" – ",$AL1597)-1),$AL1597),ProdTbl,5,0),""),BasketTbl,2,0),"کد ناشناخته"))</f>
        <v/>
      </c>
      <c r="AN1597" s="18">
        <f>IF($AL1597="","",IFERROR(VLOOKUP(IF(ISNUMBER(FIND(" – ",$AL1597)),LEFT($AL1597,FIND(" – ",$AL1597)-1),$AL1597),ProdTbl,3,0),"کد ناشناخته"))</f>
        <v/>
      </c>
      <c r="AO1597" s="22" t="n"/>
      <c r="AP1597" s="21" t="n"/>
      <c r="AQ1597" s="20" t="n"/>
      <c r="AR1597" s="18">
        <f>IF($AQ1597="","",IFERROR(VLOOKUP(IFERROR(VLOOKUP(IF(ISNUMBER(FIND(" – ",$AQ1597)),LEFT($AQ1597,FIND(" – ",$AQ1597)-1),$AQ1597),ProdTbl,5,0),""),BasketTbl,2,0),"کد ناشناخته"))</f>
        <v/>
      </c>
      <c r="AS1597" s="18">
        <f>IF($AQ1597="","",IFERROR(VLOOKUP(IF(ISNUMBER(FIND(" – ",$AQ1597)),LEFT($AQ1597,FIND(" – ",$AQ1597)-1),$AQ1597),ProdTbl,3,0),"کد ناشناخته"))</f>
        <v/>
      </c>
      <c r="AT1597" s="22" t="n"/>
      <c r="AU1597" s="21" t="n"/>
      <c r="AV1597" s="20" t="n"/>
      <c r="AW1597" s="18">
        <f>IF($AV1597="","",IFERROR(VLOOKUP(IFERROR(VLOOKUP(IF(ISNUMBER(FIND(" – ",$AV1597)),LEFT($AV1597,FIND(" – ",$AV1597)-1),$AV1597),ProdTbl,5,0),""),BasketTbl,2,0),"کد ناشناخته"))</f>
        <v/>
      </c>
      <c r="AX1597" s="18">
        <f>IF($AV1597="","",IFERROR(VLOOKUP(IF(ISNUMBER(FIND(" – ",$AV1597)),LEFT($AV1597,FIND(" – ",$AV1597)-1),$AV1597),ProdTbl,3,0),"کد ناشناخته"))</f>
        <v/>
      </c>
      <c r="AY1597" s="22" t="n"/>
      <c r="AZ1597" s="21" t="n"/>
      <c r="BA1597" s="20" t="n"/>
      <c r="BB1597" s="18">
        <f>IF($BA1597="","",IFERROR(VLOOKUP(IFERROR(VLOOKUP(IF(ISNUMBER(FIND(" – ",$BA1597)),LEFT($BA1597,FIND(" – ",$BA1597)-1),$BA1597),ProdTbl,5,0),""),BasketTbl,2,0),"کد ناشناخته"))</f>
        <v/>
      </c>
      <c r="BC1597" s="18">
        <f>IF($BA1597="","",IFERROR(VLOOKUP(IF(ISNUMBER(FIND(" – ",$BA1597)),LEFT($BA1597,FIND(" – ",$BA1597)-1),$BA1597),ProdTbl,3,0),"کد ناشناخته"))</f>
        <v/>
      </c>
      <c r="BD1597" s="22" t="n"/>
      <c r="BE1597" s="21" t="n"/>
      <c r="BF1597" s="20" t="n"/>
      <c r="BG1597" s="18">
        <f>IF($BF1597="","",IFERROR(VLOOKUP(IFERROR(VLOOKUP(IF(ISNUMBER(FIND(" – ",$BF1597)),LEFT($BF1597,FIND(" – ",$BF1597)-1),$BF1597),ProdTbl,5,0),""),BasketTbl,2,0),"کد ناشناخته"))</f>
        <v/>
      </c>
      <c r="BH1597" s="18">
        <f>IF($BF1597="","",IFERROR(VLOOKUP(IF(ISNUMBER(FIND(" – ",$BF1597)),LEFT($BF1597,FIND(" – ",$BF1597)-1),$BF1597),ProdTbl,3,0),"کد ناشناخته"))</f>
        <v/>
      </c>
      <c r="BI1597" s="22" t="n"/>
      <c r="BJ1597" s="21" t="n"/>
      <c r="BK1597" s="20" t="n"/>
      <c r="BL1597" s="18">
        <f>IF($BK1597="","",IFERROR(VLOOKUP(IFERROR(VLOOKUP(IF(ISNUMBER(FIND(" – ",$BK1597)),LEFT($BK1597,FIND(" – ",$BK1597)-1),$BK1597),ProdTbl,5,0),""),BasketTbl,2,0),"کد ناشناخته"))</f>
        <v/>
      </c>
      <c r="BM1597" s="18">
        <f>IF($BK1597="","",IFERROR(VLOOKUP(IF(ISNUMBER(FIND(" – ",$BK1597)),LEFT($BK1597,FIND(" – ",$BK1597)-1),$BK1597),ProdTbl,3,0),"کد ناشناخته"))</f>
        <v/>
      </c>
      <c r="BN1597" s="22" t="n"/>
      <c r="BO1597" s="21" t="n"/>
      <c r="BP1597" s="20" t="n"/>
      <c r="BQ1597" s="18">
        <f>IF($BP1597="","",IFERROR(VLOOKUP(IFERROR(VLOOKUP(IF(ISNUMBER(FIND(" – ",$BP1597)),LEFT($BP1597,FIND(" – ",$BP1597)-1),$BP1597),ProdTbl,5,0),""),BasketTbl,2,0),"کد ناشناخته"))</f>
        <v/>
      </c>
      <c r="BR1597" s="18">
        <f>IF($BP1597="","",IFERROR(VLOOKUP(IF(ISNUMBER(FIND(" – ",$BP1597)),LEFT($BP1597,FIND(" – ",$BP1597)-1),$BP1597),ProdTbl,3,0),"کد ناشناخته"))</f>
        <v/>
      </c>
      <c r="BS1597" s="22" t="n"/>
      <c r="BT1597" s="21" t="n"/>
      <c r="BU1597" s="20" t="n"/>
      <c r="BV1597" s="18">
        <f>IF($BU1597="","",IFERROR(VLOOKUP(IFERROR(VLOOKUP(IF(ISNUMBER(FIND(" – ",$BU1597)),LEFT($BU1597,FIND(" – ",$BU1597)-1),$BU1597),ProdTbl,5,0),""),BasketTbl,2,0),"کد ناشناخته"))</f>
        <v/>
      </c>
      <c r="BW1597" s="18">
        <f>IF($BU1597="","",IFERROR(VLOOKUP(IF(ISNUMBER(FIND(" – ",$BU1597)),LEFT($BU1597,FIND(" – ",$BU1597)-1),$BU1597),ProdTbl,3,0),"کد ناشناخته"))</f>
        <v/>
      </c>
      <c r="BX1597" s="22" t="n"/>
      <c r="BY1597" s="21" t="n"/>
      <c r="BZ1597" s="20" t="n"/>
      <c r="CA1597" s="18">
        <f>IF($BZ1597="","",IFERROR(VLOOKUP(IFERROR(VLOOKUP(IF(ISNUMBER(FIND(" – ",$BZ1597)),LEFT($BZ1597,FIND(" – ",$BZ1597)-1),$BZ1597),ProdTbl,5,0),""),BasketTbl,2,0),"کد ناشناخته"))</f>
        <v/>
      </c>
      <c r="CB1597" s="18">
        <f>IF($BZ1597="","",IFERROR(VLOOKUP(IF(ISNUMBER(FIND(" – ",$BZ1597)),LEFT($BZ1597,FIND(" – ",$BZ1597)-1),$BZ1597),ProdTbl,3,0),"کد ناشناخته"))</f>
        <v/>
      </c>
      <c r="CC1597" s="22" t="n"/>
      <c r="CD1597" s="21" t="n"/>
      <c r="CE1597" s="20" t="n"/>
      <c r="CF1597" s="18">
        <f>IF($CE1597="","",IFERROR(VLOOKUP(IFERROR(VLOOKUP(IF(ISNUMBER(FIND(" – ",$CE1597)),LEFT($CE1597,FIND(" – ",$CE1597)-1),$CE1597),ProdTbl,5,0),""),BasketTbl,2,0),"کد ناشناخته"))</f>
        <v/>
      </c>
      <c r="CG1597" s="18">
        <f>IF($CE1597="","",IFERROR(VLOOKUP(IF(ISNUMBER(FIND(" – ",$CE1597)),LEFT($CE1597,FIND(" – ",$CE1597)-1),$CE1597),ProdTbl,3,0),"کد ناشناخته"))</f>
        <v/>
      </c>
      <c r="CH1597" s="22" t="n"/>
      <c r="CI1597" s="21" t="n"/>
    </row>
    <row r="1598">
      <c r="A1598" s="18">
        <f>IF($B1598="","",COUNTA($B$10:$B1598))</f>
        <v/>
      </c>
      <c r="B1598" s="19" t="n"/>
      <c r="C1598" s="20" t="n"/>
      <c r="D1598" s="19" t="n"/>
      <c r="E1598" s="18">
        <f>IF($D1598="","",IFERROR(VLOOKUP(IF(ISNUMBER(FIND(" – ",$D1598)),LEFT($D1598,FIND(" – ",$D1598)-1),$D1598),SellerTbl,2,0),"کد ناشناخته"))</f>
        <v/>
      </c>
      <c r="F1598" s="21" t="n"/>
      <c r="G1598" s="21" t="n"/>
      <c r="H1598" s="22" t="n"/>
      <c r="I1598" s="23">
        <f>IF(OR($F1598="",$G1598=""),"",$F1598-$G1598)</f>
        <v/>
      </c>
      <c r="J1598" s="18">
        <f>IF($I1598="","",IF(ABS($I1598)&lt;=0.01*$F1598,"√","×"))</f>
        <v/>
      </c>
      <c r="K1598" s="23">
        <f>IF(COUNT($Q1598,$V1598,$AA1598,$AF1598,$AK1598,$AP1598,$AU1598,$AZ1598,$BE1598,$BJ1598,$BO1598,$BT1598,$BY1598,$CD1598,$CI1598)=0,"",SUM($Q1598,$V1598,$AA1598,$AF1598,$AK1598,$AP1598,$AU1598,$AZ1598,$BE1598,$BJ1598,$BO1598,$BT1598,$BY1598,$CD1598,$CI1598))</f>
        <v/>
      </c>
      <c r="L1598" s="23">
        <f>IF(OR($F1598="",$K1598=""),"",$F1598-$K1598)</f>
        <v/>
      </c>
      <c r="M1598" s="20" t="n"/>
      <c r="N1598" s="18">
        <f>IF($M1598="","",IFERROR(VLOOKUP(IFERROR(VLOOKUP(IF(ISNUMBER(FIND(" – ",$M1598)),LEFT($M1598,FIND(" – ",$M1598)-1),$M1598),ProdTbl,5,0),""),BasketTbl,2,0),"کد ناشناخته"))</f>
        <v/>
      </c>
      <c r="O1598" s="18">
        <f>IF($M1598="","",IFERROR(VLOOKUP(IF(ISNUMBER(FIND(" – ",$M1598)),LEFT($M1598,FIND(" – ",$M1598)-1),$M1598),ProdTbl,3,0),"کد ناشناخته"))</f>
        <v/>
      </c>
      <c r="P1598" s="22" t="n"/>
      <c r="Q1598" s="21" t="n"/>
      <c r="R1598" s="20" t="n"/>
      <c r="S1598" s="18">
        <f>IF($R1598="","",IFERROR(VLOOKUP(IFERROR(VLOOKUP(IF(ISNUMBER(FIND(" – ",$R1598)),LEFT($R1598,FIND(" – ",$R1598)-1),$R1598),ProdTbl,5,0),""),BasketTbl,2,0),"کد ناشناخته"))</f>
        <v/>
      </c>
      <c r="T1598" s="18">
        <f>IF($R1598="","",IFERROR(VLOOKUP(IF(ISNUMBER(FIND(" – ",$R1598)),LEFT($R1598,FIND(" – ",$R1598)-1),$R1598),ProdTbl,3,0),"کد ناشناخته"))</f>
        <v/>
      </c>
      <c r="U1598" s="22" t="n"/>
      <c r="V1598" s="21" t="n"/>
      <c r="W1598" s="20" t="n"/>
      <c r="X1598" s="18">
        <f>IF($W1598="","",IFERROR(VLOOKUP(IFERROR(VLOOKUP(IF(ISNUMBER(FIND(" – ",$W1598)),LEFT($W1598,FIND(" – ",$W1598)-1),$W1598),ProdTbl,5,0),""),BasketTbl,2,0),"کد ناشناخته"))</f>
        <v/>
      </c>
      <c r="Y1598" s="18">
        <f>IF($W1598="","",IFERROR(VLOOKUP(IF(ISNUMBER(FIND(" – ",$W1598)),LEFT($W1598,FIND(" – ",$W1598)-1),$W1598),ProdTbl,3,0),"کد ناشناخته"))</f>
        <v/>
      </c>
      <c r="Z1598" s="22" t="n"/>
      <c r="AA1598" s="21" t="n"/>
      <c r="AB1598" s="20" t="n"/>
      <c r="AC1598" s="18">
        <f>IF($AB1598="","",IFERROR(VLOOKUP(IFERROR(VLOOKUP(IF(ISNUMBER(FIND(" – ",$AB1598)),LEFT($AB1598,FIND(" – ",$AB1598)-1),$AB1598),ProdTbl,5,0),""),BasketTbl,2,0),"کد ناشناخته"))</f>
        <v/>
      </c>
      <c r="AD1598" s="18">
        <f>IF($AB1598="","",IFERROR(VLOOKUP(IF(ISNUMBER(FIND(" – ",$AB1598)),LEFT($AB1598,FIND(" – ",$AB1598)-1),$AB1598),ProdTbl,3,0),"کد ناشناخته"))</f>
        <v/>
      </c>
      <c r="AE1598" s="22" t="n"/>
      <c r="AF1598" s="21" t="n"/>
      <c r="AG1598" s="20" t="n"/>
      <c r="AH1598" s="18">
        <f>IF($AG1598="","",IFERROR(VLOOKUP(IFERROR(VLOOKUP(IF(ISNUMBER(FIND(" – ",$AG1598)),LEFT($AG1598,FIND(" – ",$AG1598)-1),$AG1598),ProdTbl,5,0),""),BasketTbl,2,0),"کد ناشناخته"))</f>
        <v/>
      </c>
      <c r="AI1598" s="18">
        <f>IF($AG1598="","",IFERROR(VLOOKUP(IF(ISNUMBER(FIND(" – ",$AG1598)),LEFT($AG1598,FIND(" – ",$AG1598)-1),$AG1598),ProdTbl,3,0),"کد ناشناخته"))</f>
        <v/>
      </c>
      <c r="AJ1598" s="22" t="n"/>
      <c r="AK1598" s="21" t="n"/>
      <c r="AL1598" s="20" t="n"/>
      <c r="AM1598" s="18">
        <f>IF($AL1598="","",IFERROR(VLOOKUP(IFERROR(VLOOKUP(IF(ISNUMBER(FIND(" – ",$AL1598)),LEFT($AL1598,FIND(" – ",$AL1598)-1),$AL1598),ProdTbl,5,0),""),BasketTbl,2,0),"کد ناشناخته"))</f>
        <v/>
      </c>
      <c r="AN1598" s="18">
        <f>IF($AL1598="","",IFERROR(VLOOKUP(IF(ISNUMBER(FIND(" – ",$AL1598)),LEFT($AL1598,FIND(" – ",$AL1598)-1),$AL1598),ProdTbl,3,0),"کد ناشناخته"))</f>
        <v/>
      </c>
      <c r="AO1598" s="22" t="n"/>
      <c r="AP1598" s="21" t="n"/>
      <c r="AQ1598" s="20" t="n"/>
      <c r="AR1598" s="18">
        <f>IF($AQ1598="","",IFERROR(VLOOKUP(IFERROR(VLOOKUP(IF(ISNUMBER(FIND(" – ",$AQ1598)),LEFT($AQ1598,FIND(" – ",$AQ1598)-1),$AQ1598),ProdTbl,5,0),""),BasketTbl,2,0),"کد ناشناخته"))</f>
        <v/>
      </c>
      <c r="AS1598" s="18">
        <f>IF($AQ1598="","",IFERROR(VLOOKUP(IF(ISNUMBER(FIND(" – ",$AQ1598)),LEFT($AQ1598,FIND(" – ",$AQ1598)-1),$AQ1598),ProdTbl,3,0),"کد ناشناخته"))</f>
        <v/>
      </c>
      <c r="AT1598" s="22" t="n"/>
      <c r="AU1598" s="21" t="n"/>
      <c r="AV1598" s="20" t="n"/>
      <c r="AW1598" s="18">
        <f>IF($AV1598="","",IFERROR(VLOOKUP(IFERROR(VLOOKUP(IF(ISNUMBER(FIND(" – ",$AV1598)),LEFT($AV1598,FIND(" – ",$AV1598)-1),$AV1598),ProdTbl,5,0),""),BasketTbl,2,0),"کد ناشناخته"))</f>
        <v/>
      </c>
      <c r="AX1598" s="18">
        <f>IF($AV1598="","",IFERROR(VLOOKUP(IF(ISNUMBER(FIND(" – ",$AV1598)),LEFT($AV1598,FIND(" – ",$AV1598)-1),$AV1598),ProdTbl,3,0),"کد ناشناخته"))</f>
        <v/>
      </c>
      <c r="AY1598" s="22" t="n"/>
      <c r="AZ1598" s="21" t="n"/>
      <c r="BA1598" s="20" t="n"/>
      <c r="BB1598" s="18">
        <f>IF($BA1598="","",IFERROR(VLOOKUP(IFERROR(VLOOKUP(IF(ISNUMBER(FIND(" – ",$BA1598)),LEFT($BA1598,FIND(" – ",$BA1598)-1),$BA1598),ProdTbl,5,0),""),BasketTbl,2,0),"کد ناشناخته"))</f>
        <v/>
      </c>
      <c r="BC1598" s="18">
        <f>IF($BA1598="","",IFERROR(VLOOKUP(IF(ISNUMBER(FIND(" – ",$BA1598)),LEFT($BA1598,FIND(" – ",$BA1598)-1),$BA1598),ProdTbl,3,0),"کد ناشناخته"))</f>
        <v/>
      </c>
      <c r="BD1598" s="22" t="n"/>
      <c r="BE1598" s="21" t="n"/>
      <c r="BF1598" s="20" t="n"/>
      <c r="BG1598" s="18">
        <f>IF($BF1598="","",IFERROR(VLOOKUP(IFERROR(VLOOKUP(IF(ISNUMBER(FIND(" – ",$BF1598)),LEFT($BF1598,FIND(" – ",$BF1598)-1),$BF1598),ProdTbl,5,0),""),BasketTbl,2,0),"کد ناشناخته"))</f>
        <v/>
      </c>
      <c r="BH1598" s="18">
        <f>IF($BF1598="","",IFERROR(VLOOKUP(IF(ISNUMBER(FIND(" – ",$BF1598)),LEFT($BF1598,FIND(" – ",$BF1598)-1),$BF1598),ProdTbl,3,0),"کد ناشناخته"))</f>
        <v/>
      </c>
      <c r="BI1598" s="22" t="n"/>
      <c r="BJ1598" s="21" t="n"/>
      <c r="BK1598" s="20" t="n"/>
      <c r="BL1598" s="18">
        <f>IF($BK1598="","",IFERROR(VLOOKUP(IFERROR(VLOOKUP(IF(ISNUMBER(FIND(" – ",$BK1598)),LEFT($BK1598,FIND(" – ",$BK1598)-1),$BK1598),ProdTbl,5,0),""),BasketTbl,2,0),"کد ناشناخته"))</f>
        <v/>
      </c>
      <c r="BM1598" s="18">
        <f>IF($BK1598="","",IFERROR(VLOOKUP(IF(ISNUMBER(FIND(" – ",$BK1598)),LEFT($BK1598,FIND(" – ",$BK1598)-1),$BK1598),ProdTbl,3,0),"کد ناشناخته"))</f>
        <v/>
      </c>
      <c r="BN1598" s="22" t="n"/>
      <c r="BO1598" s="21" t="n"/>
      <c r="BP1598" s="20" t="n"/>
      <c r="BQ1598" s="18">
        <f>IF($BP1598="","",IFERROR(VLOOKUP(IFERROR(VLOOKUP(IF(ISNUMBER(FIND(" – ",$BP1598)),LEFT($BP1598,FIND(" – ",$BP1598)-1),$BP1598),ProdTbl,5,0),""),BasketTbl,2,0),"کد ناشناخته"))</f>
        <v/>
      </c>
      <c r="BR1598" s="18">
        <f>IF($BP1598="","",IFERROR(VLOOKUP(IF(ISNUMBER(FIND(" – ",$BP1598)),LEFT($BP1598,FIND(" – ",$BP1598)-1),$BP1598),ProdTbl,3,0),"کد ناشناخته"))</f>
        <v/>
      </c>
      <c r="BS1598" s="22" t="n"/>
      <c r="BT1598" s="21" t="n"/>
      <c r="BU1598" s="20" t="n"/>
      <c r="BV1598" s="18">
        <f>IF($BU1598="","",IFERROR(VLOOKUP(IFERROR(VLOOKUP(IF(ISNUMBER(FIND(" – ",$BU1598)),LEFT($BU1598,FIND(" – ",$BU1598)-1),$BU1598),ProdTbl,5,0),""),BasketTbl,2,0),"کد ناشناخته"))</f>
        <v/>
      </c>
      <c r="BW1598" s="18">
        <f>IF($BU1598="","",IFERROR(VLOOKUP(IF(ISNUMBER(FIND(" – ",$BU1598)),LEFT($BU1598,FIND(" – ",$BU1598)-1),$BU1598),ProdTbl,3,0),"کد ناشناخته"))</f>
        <v/>
      </c>
      <c r="BX1598" s="22" t="n"/>
      <c r="BY1598" s="21" t="n"/>
      <c r="BZ1598" s="20" t="n"/>
      <c r="CA1598" s="18">
        <f>IF($BZ1598="","",IFERROR(VLOOKUP(IFERROR(VLOOKUP(IF(ISNUMBER(FIND(" – ",$BZ1598)),LEFT($BZ1598,FIND(" – ",$BZ1598)-1),$BZ1598),ProdTbl,5,0),""),BasketTbl,2,0),"کد ناشناخته"))</f>
        <v/>
      </c>
      <c r="CB1598" s="18">
        <f>IF($BZ1598="","",IFERROR(VLOOKUP(IF(ISNUMBER(FIND(" – ",$BZ1598)),LEFT($BZ1598,FIND(" – ",$BZ1598)-1),$BZ1598),ProdTbl,3,0),"کد ناشناخته"))</f>
        <v/>
      </c>
      <c r="CC1598" s="22" t="n"/>
      <c r="CD1598" s="21" t="n"/>
      <c r="CE1598" s="20" t="n"/>
      <c r="CF1598" s="18">
        <f>IF($CE1598="","",IFERROR(VLOOKUP(IFERROR(VLOOKUP(IF(ISNUMBER(FIND(" – ",$CE1598)),LEFT($CE1598,FIND(" – ",$CE1598)-1),$CE1598),ProdTbl,5,0),""),BasketTbl,2,0),"کد ناشناخته"))</f>
        <v/>
      </c>
      <c r="CG1598" s="18">
        <f>IF($CE1598="","",IFERROR(VLOOKUP(IF(ISNUMBER(FIND(" – ",$CE1598)),LEFT($CE1598,FIND(" – ",$CE1598)-1),$CE1598),ProdTbl,3,0),"کد ناشناخته"))</f>
        <v/>
      </c>
      <c r="CH1598" s="22" t="n"/>
      <c r="CI1598" s="21" t="n"/>
    </row>
    <row r="1599">
      <c r="A1599" s="18">
        <f>IF($B1599="","",COUNTA($B$10:$B1599))</f>
        <v/>
      </c>
      <c r="B1599" s="19" t="n"/>
      <c r="C1599" s="20" t="n"/>
      <c r="D1599" s="19" t="n"/>
      <c r="E1599" s="18">
        <f>IF($D1599="","",IFERROR(VLOOKUP(IF(ISNUMBER(FIND(" – ",$D1599)),LEFT($D1599,FIND(" – ",$D1599)-1),$D1599),SellerTbl,2,0),"کد ناشناخته"))</f>
        <v/>
      </c>
      <c r="F1599" s="21" t="n"/>
      <c r="G1599" s="21" t="n"/>
      <c r="H1599" s="22" t="n"/>
      <c r="I1599" s="23">
        <f>IF(OR($F1599="",$G1599=""),"",$F1599-$G1599)</f>
        <v/>
      </c>
      <c r="J1599" s="18">
        <f>IF($I1599="","",IF(ABS($I1599)&lt;=0.01*$F1599,"√","×"))</f>
        <v/>
      </c>
      <c r="K1599" s="23">
        <f>IF(COUNT($Q1599,$V1599,$AA1599,$AF1599,$AK1599,$AP1599,$AU1599,$AZ1599,$BE1599,$BJ1599,$BO1599,$BT1599,$BY1599,$CD1599,$CI1599)=0,"",SUM($Q1599,$V1599,$AA1599,$AF1599,$AK1599,$AP1599,$AU1599,$AZ1599,$BE1599,$BJ1599,$BO1599,$BT1599,$BY1599,$CD1599,$CI1599))</f>
        <v/>
      </c>
      <c r="L1599" s="23">
        <f>IF(OR($F1599="",$K1599=""),"",$F1599-$K1599)</f>
        <v/>
      </c>
      <c r="M1599" s="20" t="n"/>
      <c r="N1599" s="18">
        <f>IF($M1599="","",IFERROR(VLOOKUP(IFERROR(VLOOKUP(IF(ISNUMBER(FIND(" – ",$M1599)),LEFT($M1599,FIND(" – ",$M1599)-1),$M1599),ProdTbl,5,0),""),BasketTbl,2,0),"کد ناشناخته"))</f>
        <v/>
      </c>
      <c r="O1599" s="18">
        <f>IF($M1599="","",IFERROR(VLOOKUP(IF(ISNUMBER(FIND(" – ",$M1599)),LEFT($M1599,FIND(" – ",$M1599)-1),$M1599),ProdTbl,3,0),"کد ناشناخته"))</f>
        <v/>
      </c>
      <c r="P1599" s="22" t="n"/>
      <c r="Q1599" s="21" t="n"/>
      <c r="R1599" s="20" t="n"/>
      <c r="S1599" s="18">
        <f>IF($R1599="","",IFERROR(VLOOKUP(IFERROR(VLOOKUP(IF(ISNUMBER(FIND(" – ",$R1599)),LEFT($R1599,FIND(" – ",$R1599)-1),$R1599),ProdTbl,5,0),""),BasketTbl,2,0),"کد ناشناخته"))</f>
        <v/>
      </c>
      <c r="T1599" s="18">
        <f>IF($R1599="","",IFERROR(VLOOKUP(IF(ISNUMBER(FIND(" – ",$R1599)),LEFT($R1599,FIND(" – ",$R1599)-1),$R1599),ProdTbl,3,0),"کد ناشناخته"))</f>
        <v/>
      </c>
      <c r="U1599" s="22" t="n"/>
      <c r="V1599" s="21" t="n"/>
      <c r="W1599" s="20" t="n"/>
      <c r="X1599" s="18">
        <f>IF($W1599="","",IFERROR(VLOOKUP(IFERROR(VLOOKUP(IF(ISNUMBER(FIND(" – ",$W1599)),LEFT($W1599,FIND(" – ",$W1599)-1),$W1599),ProdTbl,5,0),""),BasketTbl,2,0),"کد ناشناخته"))</f>
        <v/>
      </c>
      <c r="Y1599" s="18">
        <f>IF($W1599="","",IFERROR(VLOOKUP(IF(ISNUMBER(FIND(" – ",$W1599)),LEFT($W1599,FIND(" – ",$W1599)-1),$W1599),ProdTbl,3,0),"کد ناشناخته"))</f>
        <v/>
      </c>
      <c r="Z1599" s="22" t="n"/>
      <c r="AA1599" s="21" t="n"/>
      <c r="AB1599" s="20" t="n"/>
      <c r="AC1599" s="18">
        <f>IF($AB1599="","",IFERROR(VLOOKUP(IFERROR(VLOOKUP(IF(ISNUMBER(FIND(" – ",$AB1599)),LEFT($AB1599,FIND(" – ",$AB1599)-1),$AB1599),ProdTbl,5,0),""),BasketTbl,2,0),"کد ناشناخته"))</f>
        <v/>
      </c>
      <c r="AD1599" s="18">
        <f>IF($AB1599="","",IFERROR(VLOOKUP(IF(ISNUMBER(FIND(" – ",$AB1599)),LEFT($AB1599,FIND(" – ",$AB1599)-1),$AB1599),ProdTbl,3,0),"کد ناشناخته"))</f>
        <v/>
      </c>
      <c r="AE1599" s="22" t="n"/>
      <c r="AF1599" s="21" t="n"/>
      <c r="AG1599" s="20" t="n"/>
      <c r="AH1599" s="18">
        <f>IF($AG1599="","",IFERROR(VLOOKUP(IFERROR(VLOOKUP(IF(ISNUMBER(FIND(" – ",$AG1599)),LEFT($AG1599,FIND(" – ",$AG1599)-1),$AG1599),ProdTbl,5,0),""),BasketTbl,2,0),"کد ناشناخته"))</f>
        <v/>
      </c>
      <c r="AI1599" s="18">
        <f>IF($AG1599="","",IFERROR(VLOOKUP(IF(ISNUMBER(FIND(" – ",$AG1599)),LEFT($AG1599,FIND(" – ",$AG1599)-1),$AG1599),ProdTbl,3,0),"کد ناشناخته"))</f>
        <v/>
      </c>
      <c r="AJ1599" s="22" t="n"/>
      <c r="AK1599" s="21" t="n"/>
      <c r="AL1599" s="20" t="n"/>
      <c r="AM1599" s="18">
        <f>IF($AL1599="","",IFERROR(VLOOKUP(IFERROR(VLOOKUP(IF(ISNUMBER(FIND(" – ",$AL1599)),LEFT($AL1599,FIND(" – ",$AL1599)-1),$AL1599),ProdTbl,5,0),""),BasketTbl,2,0),"کد ناشناخته"))</f>
        <v/>
      </c>
      <c r="AN1599" s="18">
        <f>IF($AL1599="","",IFERROR(VLOOKUP(IF(ISNUMBER(FIND(" – ",$AL1599)),LEFT($AL1599,FIND(" – ",$AL1599)-1),$AL1599),ProdTbl,3,0),"کد ناشناخته"))</f>
        <v/>
      </c>
      <c r="AO1599" s="22" t="n"/>
      <c r="AP1599" s="21" t="n"/>
      <c r="AQ1599" s="20" t="n"/>
      <c r="AR1599" s="18">
        <f>IF($AQ1599="","",IFERROR(VLOOKUP(IFERROR(VLOOKUP(IF(ISNUMBER(FIND(" – ",$AQ1599)),LEFT($AQ1599,FIND(" – ",$AQ1599)-1),$AQ1599),ProdTbl,5,0),""),BasketTbl,2,0),"کد ناشناخته"))</f>
        <v/>
      </c>
      <c r="AS1599" s="18">
        <f>IF($AQ1599="","",IFERROR(VLOOKUP(IF(ISNUMBER(FIND(" – ",$AQ1599)),LEFT($AQ1599,FIND(" – ",$AQ1599)-1),$AQ1599),ProdTbl,3,0),"کد ناشناخته"))</f>
        <v/>
      </c>
      <c r="AT1599" s="22" t="n"/>
      <c r="AU1599" s="21" t="n"/>
      <c r="AV1599" s="20" t="n"/>
      <c r="AW1599" s="18">
        <f>IF($AV1599="","",IFERROR(VLOOKUP(IFERROR(VLOOKUP(IF(ISNUMBER(FIND(" – ",$AV1599)),LEFT($AV1599,FIND(" – ",$AV1599)-1),$AV1599),ProdTbl,5,0),""),BasketTbl,2,0),"کد ناشناخته"))</f>
        <v/>
      </c>
      <c r="AX1599" s="18">
        <f>IF($AV1599="","",IFERROR(VLOOKUP(IF(ISNUMBER(FIND(" – ",$AV1599)),LEFT($AV1599,FIND(" – ",$AV1599)-1),$AV1599),ProdTbl,3,0),"کد ناشناخته"))</f>
        <v/>
      </c>
      <c r="AY1599" s="22" t="n"/>
      <c r="AZ1599" s="21" t="n"/>
      <c r="BA1599" s="20" t="n"/>
      <c r="BB1599" s="18">
        <f>IF($BA1599="","",IFERROR(VLOOKUP(IFERROR(VLOOKUP(IF(ISNUMBER(FIND(" – ",$BA1599)),LEFT($BA1599,FIND(" – ",$BA1599)-1),$BA1599),ProdTbl,5,0),""),BasketTbl,2,0),"کد ناشناخته"))</f>
        <v/>
      </c>
      <c r="BC1599" s="18">
        <f>IF($BA1599="","",IFERROR(VLOOKUP(IF(ISNUMBER(FIND(" – ",$BA1599)),LEFT($BA1599,FIND(" – ",$BA1599)-1),$BA1599),ProdTbl,3,0),"کد ناشناخته"))</f>
        <v/>
      </c>
      <c r="BD1599" s="22" t="n"/>
      <c r="BE1599" s="21" t="n"/>
      <c r="BF1599" s="20" t="n"/>
      <c r="BG1599" s="18">
        <f>IF($BF1599="","",IFERROR(VLOOKUP(IFERROR(VLOOKUP(IF(ISNUMBER(FIND(" – ",$BF1599)),LEFT($BF1599,FIND(" – ",$BF1599)-1),$BF1599),ProdTbl,5,0),""),BasketTbl,2,0),"کد ناشناخته"))</f>
        <v/>
      </c>
      <c r="BH1599" s="18">
        <f>IF($BF1599="","",IFERROR(VLOOKUP(IF(ISNUMBER(FIND(" – ",$BF1599)),LEFT($BF1599,FIND(" – ",$BF1599)-1),$BF1599),ProdTbl,3,0),"کد ناشناخته"))</f>
        <v/>
      </c>
      <c r="BI1599" s="22" t="n"/>
      <c r="BJ1599" s="21" t="n"/>
      <c r="BK1599" s="20" t="n"/>
      <c r="BL1599" s="18">
        <f>IF($BK1599="","",IFERROR(VLOOKUP(IFERROR(VLOOKUP(IF(ISNUMBER(FIND(" – ",$BK1599)),LEFT($BK1599,FIND(" – ",$BK1599)-1),$BK1599),ProdTbl,5,0),""),BasketTbl,2,0),"کد ناشناخته"))</f>
        <v/>
      </c>
      <c r="BM1599" s="18">
        <f>IF($BK1599="","",IFERROR(VLOOKUP(IF(ISNUMBER(FIND(" – ",$BK1599)),LEFT($BK1599,FIND(" – ",$BK1599)-1),$BK1599),ProdTbl,3,0),"کد ناشناخته"))</f>
        <v/>
      </c>
      <c r="BN1599" s="22" t="n"/>
      <c r="BO1599" s="21" t="n"/>
      <c r="BP1599" s="20" t="n"/>
      <c r="BQ1599" s="18">
        <f>IF($BP1599="","",IFERROR(VLOOKUP(IFERROR(VLOOKUP(IF(ISNUMBER(FIND(" – ",$BP1599)),LEFT($BP1599,FIND(" – ",$BP1599)-1),$BP1599),ProdTbl,5,0),""),BasketTbl,2,0),"کد ناشناخته"))</f>
        <v/>
      </c>
      <c r="BR1599" s="18">
        <f>IF($BP1599="","",IFERROR(VLOOKUP(IF(ISNUMBER(FIND(" – ",$BP1599)),LEFT($BP1599,FIND(" – ",$BP1599)-1),$BP1599),ProdTbl,3,0),"کد ناشناخته"))</f>
        <v/>
      </c>
      <c r="BS1599" s="22" t="n"/>
      <c r="BT1599" s="21" t="n"/>
      <c r="BU1599" s="20" t="n"/>
      <c r="BV1599" s="18">
        <f>IF($BU1599="","",IFERROR(VLOOKUP(IFERROR(VLOOKUP(IF(ISNUMBER(FIND(" – ",$BU1599)),LEFT($BU1599,FIND(" – ",$BU1599)-1),$BU1599),ProdTbl,5,0),""),BasketTbl,2,0),"کد ناشناخته"))</f>
        <v/>
      </c>
      <c r="BW1599" s="18">
        <f>IF($BU1599="","",IFERROR(VLOOKUP(IF(ISNUMBER(FIND(" – ",$BU1599)),LEFT($BU1599,FIND(" – ",$BU1599)-1),$BU1599),ProdTbl,3,0),"کد ناشناخته"))</f>
        <v/>
      </c>
      <c r="BX1599" s="22" t="n"/>
      <c r="BY1599" s="21" t="n"/>
      <c r="BZ1599" s="20" t="n"/>
      <c r="CA1599" s="18">
        <f>IF($BZ1599="","",IFERROR(VLOOKUP(IFERROR(VLOOKUP(IF(ISNUMBER(FIND(" – ",$BZ1599)),LEFT($BZ1599,FIND(" – ",$BZ1599)-1),$BZ1599),ProdTbl,5,0),""),BasketTbl,2,0),"کد ناشناخته"))</f>
        <v/>
      </c>
      <c r="CB1599" s="18">
        <f>IF($BZ1599="","",IFERROR(VLOOKUP(IF(ISNUMBER(FIND(" – ",$BZ1599)),LEFT($BZ1599,FIND(" – ",$BZ1599)-1),$BZ1599),ProdTbl,3,0),"کد ناشناخته"))</f>
        <v/>
      </c>
      <c r="CC1599" s="22" t="n"/>
      <c r="CD1599" s="21" t="n"/>
      <c r="CE1599" s="20" t="n"/>
      <c r="CF1599" s="18">
        <f>IF($CE1599="","",IFERROR(VLOOKUP(IFERROR(VLOOKUP(IF(ISNUMBER(FIND(" – ",$CE1599)),LEFT($CE1599,FIND(" – ",$CE1599)-1),$CE1599),ProdTbl,5,0),""),BasketTbl,2,0),"کد ناشناخته"))</f>
        <v/>
      </c>
      <c r="CG1599" s="18">
        <f>IF($CE1599="","",IFERROR(VLOOKUP(IF(ISNUMBER(FIND(" – ",$CE1599)),LEFT($CE1599,FIND(" – ",$CE1599)-1),$CE1599),ProdTbl,3,0),"کد ناشناخته"))</f>
        <v/>
      </c>
      <c r="CH1599" s="22" t="n"/>
      <c r="CI1599" s="21" t="n"/>
    </row>
    <row r="1600">
      <c r="A1600" s="18">
        <f>IF($B1600="","",COUNTA($B$10:$B1600))</f>
        <v/>
      </c>
      <c r="B1600" s="19" t="n"/>
      <c r="C1600" s="20" t="n"/>
      <c r="D1600" s="19" t="n"/>
      <c r="E1600" s="18">
        <f>IF($D1600="","",IFERROR(VLOOKUP(IF(ISNUMBER(FIND(" – ",$D1600)),LEFT($D1600,FIND(" – ",$D1600)-1),$D1600),SellerTbl,2,0),"کد ناشناخته"))</f>
        <v/>
      </c>
      <c r="F1600" s="21" t="n"/>
      <c r="G1600" s="21" t="n"/>
      <c r="H1600" s="22" t="n"/>
      <c r="I1600" s="23">
        <f>IF(OR($F1600="",$G1600=""),"",$F1600-$G1600)</f>
        <v/>
      </c>
      <c r="J1600" s="18">
        <f>IF($I1600="","",IF(ABS($I1600)&lt;=0.01*$F1600,"√","×"))</f>
        <v/>
      </c>
      <c r="K1600" s="23">
        <f>IF(COUNT($Q1600,$V1600,$AA1600,$AF1600,$AK1600,$AP1600,$AU1600,$AZ1600,$BE1600,$BJ1600,$BO1600,$BT1600,$BY1600,$CD1600,$CI1600)=0,"",SUM($Q1600,$V1600,$AA1600,$AF1600,$AK1600,$AP1600,$AU1600,$AZ1600,$BE1600,$BJ1600,$BO1600,$BT1600,$BY1600,$CD1600,$CI1600))</f>
        <v/>
      </c>
      <c r="L1600" s="23">
        <f>IF(OR($F1600="",$K1600=""),"",$F1600-$K1600)</f>
        <v/>
      </c>
      <c r="M1600" s="20" t="n"/>
      <c r="N1600" s="18">
        <f>IF($M1600="","",IFERROR(VLOOKUP(IFERROR(VLOOKUP(IF(ISNUMBER(FIND(" – ",$M1600)),LEFT($M1600,FIND(" – ",$M1600)-1),$M1600),ProdTbl,5,0),""),BasketTbl,2,0),"کد ناشناخته"))</f>
        <v/>
      </c>
      <c r="O1600" s="18">
        <f>IF($M1600="","",IFERROR(VLOOKUP(IF(ISNUMBER(FIND(" – ",$M1600)),LEFT($M1600,FIND(" – ",$M1600)-1),$M1600),ProdTbl,3,0),"کد ناشناخته"))</f>
        <v/>
      </c>
      <c r="P1600" s="22" t="n"/>
      <c r="Q1600" s="21" t="n"/>
      <c r="R1600" s="20" t="n"/>
      <c r="S1600" s="18">
        <f>IF($R1600="","",IFERROR(VLOOKUP(IFERROR(VLOOKUP(IF(ISNUMBER(FIND(" – ",$R1600)),LEFT($R1600,FIND(" – ",$R1600)-1),$R1600),ProdTbl,5,0),""),BasketTbl,2,0),"کد ناشناخته"))</f>
        <v/>
      </c>
      <c r="T1600" s="18">
        <f>IF($R1600="","",IFERROR(VLOOKUP(IF(ISNUMBER(FIND(" – ",$R1600)),LEFT($R1600,FIND(" – ",$R1600)-1),$R1600),ProdTbl,3,0),"کد ناشناخته"))</f>
        <v/>
      </c>
      <c r="U1600" s="22" t="n"/>
      <c r="V1600" s="21" t="n"/>
      <c r="W1600" s="20" t="n"/>
      <c r="X1600" s="18">
        <f>IF($W1600="","",IFERROR(VLOOKUP(IFERROR(VLOOKUP(IF(ISNUMBER(FIND(" – ",$W1600)),LEFT($W1600,FIND(" – ",$W1600)-1),$W1600),ProdTbl,5,0),""),BasketTbl,2,0),"کد ناشناخته"))</f>
        <v/>
      </c>
      <c r="Y1600" s="18">
        <f>IF($W1600="","",IFERROR(VLOOKUP(IF(ISNUMBER(FIND(" – ",$W1600)),LEFT($W1600,FIND(" – ",$W1600)-1),$W1600),ProdTbl,3,0),"کد ناشناخته"))</f>
        <v/>
      </c>
      <c r="Z1600" s="22" t="n"/>
      <c r="AA1600" s="21" t="n"/>
      <c r="AB1600" s="20" t="n"/>
      <c r="AC1600" s="18">
        <f>IF($AB1600="","",IFERROR(VLOOKUP(IFERROR(VLOOKUP(IF(ISNUMBER(FIND(" – ",$AB1600)),LEFT($AB1600,FIND(" – ",$AB1600)-1),$AB1600),ProdTbl,5,0),""),BasketTbl,2,0),"کد ناشناخته"))</f>
        <v/>
      </c>
      <c r="AD1600" s="18">
        <f>IF($AB1600="","",IFERROR(VLOOKUP(IF(ISNUMBER(FIND(" – ",$AB1600)),LEFT($AB1600,FIND(" – ",$AB1600)-1),$AB1600),ProdTbl,3,0),"کد ناشناخته"))</f>
        <v/>
      </c>
      <c r="AE1600" s="22" t="n"/>
      <c r="AF1600" s="21" t="n"/>
      <c r="AG1600" s="20" t="n"/>
      <c r="AH1600" s="18">
        <f>IF($AG1600="","",IFERROR(VLOOKUP(IFERROR(VLOOKUP(IF(ISNUMBER(FIND(" – ",$AG1600)),LEFT($AG1600,FIND(" – ",$AG1600)-1),$AG1600),ProdTbl,5,0),""),BasketTbl,2,0),"کد ناشناخته"))</f>
        <v/>
      </c>
      <c r="AI1600" s="18">
        <f>IF($AG1600="","",IFERROR(VLOOKUP(IF(ISNUMBER(FIND(" – ",$AG1600)),LEFT($AG1600,FIND(" – ",$AG1600)-1),$AG1600),ProdTbl,3,0),"کد ناشناخته"))</f>
        <v/>
      </c>
      <c r="AJ1600" s="22" t="n"/>
      <c r="AK1600" s="21" t="n"/>
      <c r="AL1600" s="20" t="n"/>
      <c r="AM1600" s="18">
        <f>IF($AL1600="","",IFERROR(VLOOKUP(IFERROR(VLOOKUP(IF(ISNUMBER(FIND(" – ",$AL1600)),LEFT($AL1600,FIND(" – ",$AL1600)-1),$AL1600),ProdTbl,5,0),""),BasketTbl,2,0),"کد ناشناخته"))</f>
        <v/>
      </c>
      <c r="AN1600" s="18">
        <f>IF($AL1600="","",IFERROR(VLOOKUP(IF(ISNUMBER(FIND(" – ",$AL1600)),LEFT($AL1600,FIND(" – ",$AL1600)-1),$AL1600),ProdTbl,3,0),"کد ناشناخته"))</f>
        <v/>
      </c>
      <c r="AO1600" s="22" t="n"/>
      <c r="AP1600" s="21" t="n"/>
      <c r="AQ1600" s="20" t="n"/>
      <c r="AR1600" s="18">
        <f>IF($AQ1600="","",IFERROR(VLOOKUP(IFERROR(VLOOKUP(IF(ISNUMBER(FIND(" – ",$AQ1600)),LEFT($AQ1600,FIND(" – ",$AQ1600)-1),$AQ1600),ProdTbl,5,0),""),BasketTbl,2,0),"کد ناشناخته"))</f>
        <v/>
      </c>
      <c r="AS1600" s="18">
        <f>IF($AQ1600="","",IFERROR(VLOOKUP(IF(ISNUMBER(FIND(" – ",$AQ1600)),LEFT($AQ1600,FIND(" – ",$AQ1600)-1),$AQ1600),ProdTbl,3,0),"کد ناشناخته"))</f>
        <v/>
      </c>
      <c r="AT1600" s="22" t="n"/>
      <c r="AU1600" s="21" t="n"/>
      <c r="AV1600" s="20" t="n"/>
      <c r="AW1600" s="18">
        <f>IF($AV1600="","",IFERROR(VLOOKUP(IFERROR(VLOOKUP(IF(ISNUMBER(FIND(" – ",$AV1600)),LEFT($AV1600,FIND(" – ",$AV1600)-1),$AV1600),ProdTbl,5,0),""),BasketTbl,2,0),"کد ناشناخته"))</f>
        <v/>
      </c>
      <c r="AX1600" s="18">
        <f>IF($AV1600="","",IFERROR(VLOOKUP(IF(ISNUMBER(FIND(" – ",$AV1600)),LEFT($AV1600,FIND(" – ",$AV1600)-1),$AV1600),ProdTbl,3,0),"کد ناشناخته"))</f>
        <v/>
      </c>
      <c r="AY1600" s="22" t="n"/>
      <c r="AZ1600" s="21" t="n"/>
      <c r="BA1600" s="20" t="n"/>
      <c r="BB1600" s="18">
        <f>IF($BA1600="","",IFERROR(VLOOKUP(IFERROR(VLOOKUP(IF(ISNUMBER(FIND(" – ",$BA1600)),LEFT($BA1600,FIND(" – ",$BA1600)-1),$BA1600),ProdTbl,5,0),""),BasketTbl,2,0),"کد ناشناخته"))</f>
        <v/>
      </c>
      <c r="BC1600" s="18">
        <f>IF($BA1600="","",IFERROR(VLOOKUP(IF(ISNUMBER(FIND(" – ",$BA1600)),LEFT($BA1600,FIND(" – ",$BA1600)-1),$BA1600),ProdTbl,3,0),"کد ناشناخته"))</f>
        <v/>
      </c>
      <c r="BD1600" s="22" t="n"/>
      <c r="BE1600" s="21" t="n"/>
      <c r="BF1600" s="20" t="n"/>
      <c r="BG1600" s="18">
        <f>IF($BF1600="","",IFERROR(VLOOKUP(IFERROR(VLOOKUP(IF(ISNUMBER(FIND(" – ",$BF1600)),LEFT($BF1600,FIND(" – ",$BF1600)-1),$BF1600),ProdTbl,5,0),""),BasketTbl,2,0),"کد ناشناخته"))</f>
        <v/>
      </c>
      <c r="BH1600" s="18">
        <f>IF($BF1600="","",IFERROR(VLOOKUP(IF(ISNUMBER(FIND(" – ",$BF1600)),LEFT($BF1600,FIND(" – ",$BF1600)-1),$BF1600),ProdTbl,3,0),"کد ناشناخته"))</f>
        <v/>
      </c>
      <c r="BI1600" s="22" t="n"/>
      <c r="BJ1600" s="21" t="n"/>
      <c r="BK1600" s="20" t="n"/>
      <c r="BL1600" s="18">
        <f>IF($BK1600="","",IFERROR(VLOOKUP(IFERROR(VLOOKUP(IF(ISNUMBER(FIND(" – ",$BK1600)),LEFT($BK1600,FIND(" – ",$BK1600)-1),$BK1600),ProdTbl,5,0),""),BasketTbl,2,0),"کد ناشناخته"))</f>
        <v/>
      </c>
      <c r="BM1600" s="18">
        <f>IF($BK1600="","",IFERROR(VLOOKUP(IF(ISNUMBER(FIND(" – ",$BK1600)),LEFT($BK1600,FIND(" – ",$BK1600)-1),$BK1600),ProdTbl,3,0),"کد ناشناخته"))</f>
        <v/>
      </c>
      <c r="BN1600" s="22" t="n"/>
      <c r="BO1600" s="21" t="n"/>
      <c r="BP1600" s="20" t="n"/>
      <c r="BQ1600" s="18">
        <f>IF($BP1600="","",IFERROR(VLOOKUP(IFERROR(VLOOKUP(IF(ISNUMBER(FIND(" – ",$BP1600)),LEFT($BP1600,FIND(" – ",$BP1600)-1),$BP1600),ProdTbl,5,0),""),BasketTbl,2,0),"کد ناشناخته"))</f>
        <v/>
      </c>
      <c r="BR1600" s="18">
        <f>IF($BP1600="","",IFERROR(VLOOKUP(IF(ISNUMBER(FIND(" – ",$BP1600)),LEFT($BP1600,FIND(" – ",$BP1600)-1),$BP1600),ProdTbl,3,0),"کد ناشناخته"))</f>
        <v/>
      </c>
      <c r="BS1600" s="22" t="n"/>
      <c r="BT1600" s="21" t="n"/>
      <c r="BU1600" s="20" t="n"/>
      <c r="BV1600" s="18">
        <f>IF($BU1600="","",IFERROR(VLOOKUP(IFERROR(VLOOKUP(IF(ISNUMBER(FIND(" – ",$BU1600)),LEFT($BU1600,FIND(" – ",$BU1600)-1),$BU1600),ProdTbl,5,0),""),BasketTbl,2,0),"کد ناشناخته"))</f>
        <v/>
      </c>
      <c r="BW1600" s="18">
        <f>IF($BU1600="","",IFERROR(VLOOKUP(IF(ISNUMBER(FIND(" – ",$BU1600)),LEFT($BU1600,FIND(" – ",$BU1600)-1),$BU1600),ProdTbl,3,0),"کد ناشناخته"))</f>
        <v/>
      </c>
      <c r="BX1600" s="22" t="n"/>
      <c r="BY1600" s="21" t="n"/>
      <c r="BZ1600" s="20" t="n"/>
      <c r="CA1600" s="18">
        <f>IF($BZ1600="","",IFERROR(VLOOKUP(IFERROR(VLOOKUP(IF(ISNUMBER(FIND(" – ",$BZ1600)),LEFT($BZ1600,FIND(" – ",$BZ1600)-1),$BZ1600),ProdTbl,5,0),""),BasketTbl,2,0),"کد ناشناخته"))</f>
        <v/>
      </c>
      <c r="CB1600" s="18">
        <f>IF($BZ1600="","",IFERROR(VLOOKUP(IF(ISNUMBER(FIND(" – ",$BZ1600)),LEFT($BZ1600,FIND(" – ",$BZ1600)-1),$BZ1600),ProdTbl,3,0),"کد ناشناخته"))</f>
        <v/>
      </c>
      <c r="CC1600" s="22" t="n"/>
      <c r="CD1600" s="21" t="n"/>
      <c r="CE1600" s="20" t="n"/>
      <c r="CF1600" s="18">
        <f>IF($CE1600="","",IFERROR(VLOOKUP(IFERROR(VLOOKUP(IF(ISNUMBER(FIND(" – ",$CE1600)),LEFT($CE1600,FIND(" – ",$CE1600)-1),$CE1600),ProdTbl,5,0),""),BasketTbl,2,0),"کد ناشناخته"))</f>
        <v/>
      </c>
      <c r="CG1600" s="18">
        <f>IF($CE1600="","",IFERROR(VLOOKUP(IF(ISNUMBER(FIND(" – ",$CE1600)),LEFT($CE1600,FIND(" – ",$CE1600)-1),$CE1600),ProdTbl,3,0),"کد ناشناخته"))</f>
        <v/>
      </c>
      <c r="CH1600" s="22" t="n"/>
      <c r="CI1600" s="21" t="n"/>
    </row>
    <row r="1601">
      <c r="A1601" s="18">
        <f>IF($B1601="","",COUNTA($B$10:$B1601))</f>
        <v/>
      </c>
      <c r="B1601" s="19" t="n"/>
      <c r="C1601" s="20" t="n"/>
      <c r="D1601" s="19" t="n"/>
      <c r="E1601" s="18">
        <f>IF($D1601="","",IFERROR(VLOOKUP(IF(ISNUMBER(FIND(" – ",$D1601)),LEFT($D1601,FIND(" – ",$D1601)-1),$D1601),SellerTbl,2,0),"کد ناشناخته"))</f>
        <v/>
      </c>
      <c r="F1601" s="21" t="n"/>
      <c r="G1601" s="21" t="n"/>
      <c r="H1601" s="22" t="n"/>
      <c r="I1601" s="23">
        <f>IF(OR($F1601="",$G1601=""),"",$F1601-$G1601)</f>
        <v/>
      </c>
      <c r="J1601" s="18">
        <f>IF($I1601="","",IF(ABS($I1601)&lt;=0.01*$F1601,"√","×"))</f>
        <v/>
      </c>
      <c r="K1601" s="23">
        <f>IF(COUNT($Q1601,$V1601,$AA1601,$AF1601,$AK1601,$AP1601,$AU1601,$AZ1601,$BE1601,$BJ1601,$BO1601,$BT1601,$BY1601,$CD1601,$CI1601)=0,"",SUM($Q1601,$V1601,$AA1601,$AF1601,$AK1601,$AP1601,$AU1601,$AZ1601,$BE1601,$BJ1601,$BO1601,$BT1601,$BY1601,$CD1601,$CI1601))</f>
        <v/>
      </c>
      <c r="L1601" s="23">
        <f>IF(OR($F1601="",$K1601=""),"",$F1601-$K1601)</f>
        <v/>
      </c>
      <c r="M1601" s="20" t="n"/>
      <c r="N1601" s="18">
        <f>IF($M1601="","",IFERROR(VLOOKUP(IFERROR(VLOOKUP(IF(ISNUMBER(FIND(" – ",$M1601)),LEFT($M1601,FIND(" – ",$M1601)-1),$M1601),ProdTbl,5,0),""),BasketTbl,2,0),"کد ناشناخته"))</f>
        <v/>
      </c>
      <c r="O1601" s="18">
        <f>IF($M1601="","",IFERROR(VLOOKUP(IF(ISNUMBER(FIND(" – ",$M1601)),LEFT($M1601,FIND(" – ",$M1601)-1),$M1601),ProdTbl,3,0),"کد ناشناخته"))</f>
        <v/>
      </c>
      <c r="P1601" s="22" t="n"/>
      <c r="Q1601" s="21" t="n"/>
      <c r="R1601" s="20" t="n"/>
      <c r="S1601" s="18">
        <f>IF($R1601="","",IFERROR(VLOOKUP(IFERROR(VLOOKUP(IF(ISNUMBER(FIND(" – ",$R1601)),LEFT($R1601,FIND(" – ",$R1601)-1),$R1601),ProdTbl,5,0),""),BasketTbl,2,0),"کد ناشناخته"))</f>
        <v/>
      </c>
      <c r="T1601" s="18">
        <f>IF($R1601="","",IFERROR(VLOOKUP(IF(ISNUMBER(FIND(" – ",$R1601)),LEFT($R1601,FIND(" – ",$R1601)-1),$R1601),ProdTbl,3,0),"کد ناشناخته"))</f>
        <v/>
      </c>
      <c r="U1601" s="22" t="n"/>
      <c r="V1601" s="21" t="n"/>
      <c r="W1601" s="20" t="n"/>
      <c r="X1601" s="18">
        <f>IF($W1601="","",IFERROR(VLOOKUP(IFERROR(VLOOKUP(IF(ISNUMBER(FIND(" – ",$W1601)),LEFT($W1601,FIND(" – ",$W1601)-1),$W1601),ProdTbl,5,0),""),BasketTbl,2,0),"کد ناشناخته"))</f>
        <v/>
      </c>
      <c r="Y1601" s="18">
        <f>IF($W1601="","",IFERROR(VLOOKUP(IF(ISNUMBER(FIND(" – ",$W1601)),LEFT($W1601,FIND(" – ",$W1601)-1),$W1601),ProdTbl,3,0),"کد ناشناخته"))</f>
        <v/>
      </c>
      <c r="Z1601" s="22" t="n"/>
      <c r="AA1601" s="21" t="n"/>
      <c r="AB1601" s="20" t="n"/>
      <c r="AC1601" s="18">
        <f>IF($AB1601="","",IFERROR(VLOOKUP(IFERROR(VLOOKUP(IF(ISNUMBER(FIND(" – ",$AB1601)),LEFT($AB1601,FIND(" – ",$AB1601)-1),$AB1601),ProdTbl,5,0),""),BasketTbl,2,0),"کد ناشناخته"))</f>
        <v/>
      </c>
      <c r="AD1601" s="18">
        <f>IF($AB1601="","",IFERROR(VLOOKUP(IF(ISNUMBER(FIND(" – ",$AB1601)),LEFT($AB1601,FIND(" – ",$AB1601)-1),$AB1601),ProdTbl,3,0),"کد ناشناخته"))</f>
        <v/>
      </c>
      <c r="AE1601" s="22" t="n"/>
      <c r="AF1601" s="21" t="n"/>
      <c r="AG1601" s="20" t="n"/>
      <c r="AH1601" s="18">
        <f>IF($AG1601="","",IFERROR(VLOOKUP(IFERROR(VLOOKUP(IF(ISNUMBER(FIND(" – ",$AG1601)),LEFT($AG1601,FIND(" – ",$AG1601)-1),$AG1601),ProdTbl,5,0),""),BasketTbl,2,0),"کد ناشناخته"))</f>
        <v/>
      </c>
      <c r="AI1601" s="18">
        <f>IF($AG1601="","",IFERROR(VLOOKUP(IF(ISNUMBER(FIND(" – ",$AG1601)),LEFT($AG1601,FIND(" – ",$AG1601)-1),$AG1601),ProdTbl,3,0),"کد ناشناخته"))</f>
        <v/>
      </c>
      <c r="AJ1601" s="22" t="n"/>
      <c r="AK1601" s="21" t="n"/>
      <c r="AL1601" s="20" t="n"/>
      <c r="AM1601" s="18">
        <f>IF($AL1601="","",IFERROR(VLOOKUP(IFERROR(VLOOKUP(IF(ISNUMBER(FIND(" – ",$AL1601)),LEFT($AL1601,FIND(" – ",$AL1601)-1),$AL1601),ProdTbl,5,0),""),BasketTbl,2,0),"کد ناشناخته"))</f>
        <v/>
      </c>
      <c r="AN1601" s="18">
        <f>IF($AL1601="","",IFERROR(VLOOKUP(IF(ISNUMBER(FIND(" – ",$AL1601)),LEFT($AL1601,FIND(" – ",$AL1601)-1),$AL1601),ProdTbl,3,0),"کد ناشناخته"))</f>
        <v/>
      </c>
      <c r="AO1601" s="22" t="n"/>
      <c r="AP1601" s="21" t="n"/>
      <c r="AQ1601" s="20" t="n"/>
      <c r="AR1601" s="18">
        <f>IF($AQ1601="","",IFERROR(VLOOKUP(IFERROR(VLOOKUP(IF(ISNUMBER(FIND(" – ",$AQ1601)),LEFT($AQ1601,FIND(" – ",$AQ1601)-1),$AQ1601),ProdTbl,5,0),""),BasketTbl,2,0),"کد ناشناخته"))</f>
        <v/>
      </c>
      <c r="AS1601" s="18">
        <f>IF($AQ1601="","",IFERROR(VLOOKUP(IF(ISNUMBER(FIND(" – ",$AQ1601)),LEFT($AQ1601,FIND(" – ",$AQ1601)-1),$AQ1601),ProdTbl,3,0),"کد ناشناخته"))</f>
        <v/>
      </c>
      <c r="AT1601" s="22" t="n"/>
      <c r="AU1601" s="21" t="n"/>
      <c r="AV1601" s="20" t="n"/>
      <c r="AW1601" s="18">
        <f>IF($AV1601="","",IFERROR(VLOOKUP(IFERROR(VLOOKUP(IF(ISNUMBER(FIND(" – ",$AV1601)),LEFT($AV1601,FIND(" – ",$AV1601)-1),$AV1601),ProdTbl,5,0),""),BasketTbl,2,0),"کد ناشناخته"))</f>
        <v/>
      </c>
      <c r="AX1601" s="18">
        <f>IF($AV1601="","",IFERROR(VLOOKUP(IF(ISNUMBER(FIND(" – ",$AV1601)),LEFT($AV1601,FIND(" – ",$AV1601)-1),$AV1601),ProdTbl,3,0),"کد ناشناخته"))</f>
        <v/>
      </c>
      <c r="AY1601" s="22" t="n"/>
      <c r="AZ1601" s="21" t="n"/>
      <c r="BA1601" s="20" t="n"/>
      <c r="BB1601" s="18">
        <f>IF($BA1601="","",IFERROR(VLOOKUP(IFERROR(VLOOKUP(IF(ISNUMBER(FIND(" – ",$BA1601)),LEFT($BA1601,FIND(" – ",$BA1601)-1),$BA1601),ProdTbl,5,0),""),BasketTbl,2,0),"کد ناشناخته"))</f>
        <v/>
      </c>
      <c r="BC1601" s="18">
        <f>IF($BA1601="","",IFERROR(VLOOKUP(IF(ISNUMBER(FIND(" – ",$BA1601)),LEFT($BA1601,FIND(" – ",$BA1601)-1),$BA1601),ProdTbl,3,0),"کد ناشناخته"))</f>
        <v/>
      </c>
      <c r="BD1601" s="22" t="n"/>
      <c r="BE1601" s="21" t="n"/>
      <c r="BF1601" s="20" t="n"/>
      <c r="BG1601" s="18">
        <f>IF($BF1601="","",IFERROR(VLOOKUP(IFERROR(VLOOKUP(IF(ISNUMBER(FIND(" – ",$BF1601)),LEFT($BF1601,FIND(" – ",$BF1601)-1),$BF1601),ProdTbl,5,0),""),BasketTbl,2,0),"کد ناشناخته"))</f>
        <v/>
      </c>
      <c r="BH1601" s="18">
        <f>IF($BF1601="","",IFERROR(VLOOKUP(IF(ISNUMBER(FIND(" – ",$BF1601)),LEFT($BF1601,FIND(" – ",$BF1601)-1),$BF1601),ProdTbl,3,0),"کد ناشناخته"))</f>
        <v/>
      </c>
      <c r="BI1601" s="22" t="n"/>
      <c r="BJ1601" s="21" t="n"/>
      <c r="BK1601" s="20" t="n"/>
      <c r="BL1601" s="18">
        <f>IF($BK1601="","",IFERROR(VLOOKUP(IFERROR(VLOOKUP(IF(ISNUMBER(FIND(" – ",$BK1601)),LEFT($BK1601,FIND(" – ",$BK1601)-1),$BK1601),ProdTbl,5,0),""),BasketTbl,2,0),"کد ناشناخته"))</f>
        <v/>
      </c>
      <c r="BM1601" s="18">
        <f>IF($BK1601="","",IFERROR(VLOOKUP(IF(ISNUMBER(FIND(" – ",$BK1601)),LEFT($BK1601,FIND(" – ",$BK1601)-1),$BK1601),ProdTbl,3,0),"کد ناشناخته"))</f>
        <v/>
      </c>
      <c r="BN1601" s="22" t="n"/>
      <c r="BO1601" s="21" t="n"/>
      <c r="BP1601" s="20" t="n"/>
      <c r="BQ1601" s="18">
        <f>IF($BP1601="","",IFERROR(VLOOKUP(IFERROR(VLOOKUP(IF(ISNUMBER(FIND(" – ",$BP1601)),LEFT($BP1601,FIND(" – ",$BP1601)-1),$BP1601),ProdTbl,5,0),""),BasketTbl,2,0),"کد ناشناخته"))</f>
        <v/>
      </c>
      <c r="BR1601" s="18">
        <f>IF($BP1601="","",IFERROR(VLOOKUP(IF(ISNUMBER(FIND(" – ",$BP1601)),LEFT($BP1601,FIND(" – ",$BP1601)-1),$BP1601),ProdTbl,3,0),"کد ناشناخته"))</f>
        <v/>
      </c>
      <c r="BS1601" s="22" t="n"/>
      <c r="BT1601" s="21" t="n"/>
      <c r="BU1601" s="20" t="n"/>
      <c r="BV1601" s="18">
        <f>IF($BU1601="","",IFERROR(VLOOKUP(IFERROR(VLOOKUP(IF(ISNUMBER(FIND(" – ",$BU1601)),LEFT($BU1601,FIND(" – ",$BU1601)-1),$BU1601),ProdTbl,5,0),""),BasketTbl,2,0),"کد ناشناخته"))</f>
        <v/>
      </c>
      <c r="BW1601" s="18">
        <f>IF($BU1601="","",IFERROR(VLOOKUP(IF(ISNUMBER(FIND(" – ",$BU1601)),LEFT($BU1601,FIND(" – ",$BU1601)-1),$BU1601),ProdTbl,3,0),"کد ناشناخته"))</f>
        <v/>
      </c>
      <c r="BX1601" s="22" t="n"/>
      <c r="BY1601" s="21" t="n"/>
      <c r="BZ1601" s="20" t="n"/>
      <c r="CA1601" s="18">
        <f>IF($BZ1601="","",IFERROR(VLOOKUP(IFERROR(VLOOKUP(IF(ISNUMBER(FIND(" – ",$BZ1601)),LEFT($BZ1601,FIND(" – ",$BZ1601)-1),$BZ1601),ProdTbl,5,0),""),BasketTbl,2,0),"کد ناشناخته"))</f>
        <v/>
      </c>
      <c r="CB1601" s="18">
        <f>IF($BZ1601="","",IFERROR(VLOOKUP(IF(ISNUMBER(FIND(" – ",$BZ1601)),LEFT($BZ1601,FIND(" – ",$BZ1601)-1),$BZ1601),ProdTbl,3,0),"کد ناشناخته"))</f>
        <v/>
      </c>
      <c r="CC1601" s="22" t="n"/>
      <c r="CD1601" s="21" t="n"/>
      <c r="CE1601" s="20" t="n"/>
      <c r="CF1601" s="18">
        <f>IF($CE1601="","",IFERROR(VLOOKUP(IFERROR(VLOOKUP(IF(ISNUMBER(FIND(" – ",$CE1601)),LEFT($CE1601,FIND(" – ",$CE1601)-1),$CE1601),ProdTbl,5,0),""),BasketTbl,2,0),"کد ناشناخته"))</f>
        <v/>
      </c>
      <c r="CG1601" s="18">
        <f>IF($CE1601="","",IFERROR(VLOOKUP(IF(ISNUMBER(FIND(" – ",$CE1601)),LEFT($CE1601,FIND(" – ",$CE1601)-1),$CE1601),ProdTbl,3,0),"کد ناشناخته"))</f>
        <v/>
      </c>
      <c r="CH1601" s="22" t="n"/>
      <c r="CI1601" s="21" t="n"/>
    </row>
    <row r="1602">
      <c r="A1602" s="18">
        <f>IF($B1602="","",COUNTA($B$10:$B1602))</f>
        <v/>
      </c>
      <c r="B1602" s="19" t="n"/>
      <c r="C1602" s="20" t="n"/>
      <c r="D1602" s="19" t="n"/>
      <c r="E1602" s="18">
        <f>IF($D1602="","",IFERROR(VLOOKUP(IF(ISNUMBER(FIND(" – ",$D1602)),LEFT($D1602,FIND(" – ",$D1602)-1),$D1602),SellerTbl,2,0),"کد ناشناخته"))</f>
        <v/>
      </c>
      <c r="F1602" s="21" t="n"/>
      <c r="G1602" s="21" t="n"/>
      <c r="H1602" s="22" t="n"/>
      <c r="I1602" s="23">
        <f>IF(OR($F1602="",$G1602=""),"",$F1602-$G1602)</f>
        <v/>
      </c>
      <c r="J1602" s="18">
        <f>IF($I1602="","",IF(ABS($I1602)&lt;=0.01*$F1602,"√","×"))</f>
        <v/>
      </c>
      <c r="K1602" s="23">
        <f>IF(COUNT($Q1602,$V1602,$AA1602,$AF1602,$AK1602,$AP1602,$AU1602,$AZ1602,$BE1602,$BJ1602,$BO1602,$BT1602,$BY1602,$CD1602,$CI1602)=0,"",SUM($Q1602,$V1602,$AA1602,$AF1602,$AK1602,$AP1602,$AU1602,$AZ1602,$BE1602,$BJ1602,$BO1602,$BT1602,$BY1602,$CD1602,$CI1602))</f>
        <v/>
      </c>
      <c r="L1602" s="23">
        <f>IF(OR($F1602="",$K1602=""),"",$F1602-$K1602)</f>
        <v/>
      </c>
      <c r="M1602" s="20" t="n"/>
      <c r="N1602" s="18">
        <f>IF($M1602="","",IFERROR(VLOOKUP(IFERROR(VLOOKUP(IF(ISNUMBER(FIND(" – ",$M1602)),LEFT($M1602,FIND(" – ",$M1602)-1),$M1602),ProdTbl,5,0),""),BasketTbl,2,0),"کد ناشناخته"))</f>
        <v/>
      </c>
      <c r="O1602" s="18">
        <f>IF($M1602="","",IFERROR(VLOOKUP(IF(ISNUMBER(FIND(" – ",$M1602)),LEFT($M1602,FIND(" – ",$M1602)-1),$M1602),ProdTbl,3,0),"کد ناشناخته"))</f>
        <v/>
      </c>
      <c r="P1602" s="22" t="n"/>
      <c r="Q1602" s="21" t="n"/>
      <c r="R1602" s="20" t="n"/>
      <c r="S1602" s="18">
        <f>IF($R1602="","",IFERROR(VLOOKUP(IFERROR(VLOOKUP(IF(ISNUMBER(FIND(" – ",$R1602)),LEFT($R1602,FIND(" – ",$R1602)-1),$R1602),ProdTbl,5,0),""),BasketTbl,2,0),"کد ناشناخته"))</f>
        <v/>
      </c>
      <c r="T1602" s="18">
        <f>IF($R1602="","",IFERROR(VLOOKUP(IF(ISNUMBER(FIND(" – ",$R1602)),LEFT($R1602,FIND(" – ",$R1602)-1),$R1602),ProdTbl,3,0),"کد ناشناخته"))</f>
        <v/>
      </c>
      <c r="U1602" s="22" t="n"/>
      <c r="V1602" s="21" t="n"/>
      <c r="W1602" s="20" t="n"/>
      <c r="X1602" s="18">
        <f>IF($W1602="","",IFERROR(VLOOKUP(IFERROR(VLOOKUP(IF(ISNUMBER(FIND(" – ",$W1602)),LEFT($W1602,FIND(" – ",$W1602)-1),$W1602),ProdTbl,5,0),""),BasketTbl,2,0),"کد ناشناخته"))</f>
        <v/>
      </c>
      <c r="Y1602" s="18">
        <f>IF($W1602="","",IFERROR(VLOOKUP(IF(ISNUMBER(FIND(" – ",$W1602)),LEFT($W1602,FIND(" – ",$W1602)-1),$W1602),ProdTbl,3,0),"کد ناشناخته"))</f>
        <v/>
      </c>
      <c r="Z1602" s="22" t="n"/>
      <c r="AA1602" s="21" t="n"/>
      <c r="AB1602" s="20" t="n"/>
      <c r="AC1602" s="18">
        <f>IF($AB1602="","",IFERROR(VLOOKUP(IFERROR(VLOOKUP(IF(ISNUMBER(FIND(" – ",$AB1602)),LEFT($AB1602,FIND(" – ",$AB1602)-1),$AB1602),ProdTbl,5,0),""),BasketTbl,2,0),"کد ناشناخته"))</f>
        <v/>
      </c>
      <c r="AD1602" s="18">
        <f>IF($AB1602="","",IFERROR(VLOOKUP(IF(ISNUMBER(FIND(" – ",$AB1602)),LEFT($AB1602,FIND(" – ",$AB1602)-1),$AB1602),ProdTbl,3,0),"کد ناشناخته"))</f>
        <v/>
      </c>
      <c r="AE1602" s="22" t="n"/>
      <c r="AF1602" s="21" t="n"/>
      <c r="AG1602" s="20" t="n"/>
      <c r="AH1602" s="18">
        <f>IF($AG1602="","",IFERROR(VLOOKUP(IFERROR(VLOOKUP(IF(ISNUMBER(FIND(" – ",$AG1602)),LEFT($AG1602,FIND(" – ",$AG1602)-1),$AG1602),ProdTbl,5,0),""),BasketTbl,2,0),"کد ناشناخته"))</f>
        <v/>
      </c>
      <c r="AI1602" s="18">
        <f>IF($AG1602="","",IFERROR(VLOOKUP(IF(ISNUMBER(FIND(" – ",$AG1602)),LEFT($AG1602,FIND(" – ",$AG1602)-1),$AG1602),ProdTbl,3,0),"کد ناشناخته"))</f>
        <v/>
      </c>
      <c r="AJ1602" s="22" t="n"/>
      <c r="AK1602" s="21" t="n"/>
      <c r="AL1602" s="20" t="n"/>
      <c r="AM1602" s="18">
        <f>IF($AL1602="","",IFERROR(VLOOKUP(IFERROR(VLOOKUP(IF(ISNUMBER(FIND(" – ",$AL1602)),LEFT($AL1602,FIND(" – ",$AL1602)-1),$AL1602),ProdTbl,5,0),""),BasketTbl,2,0),"کد ناشناخته"))</f>
        <v/>
      </c>
      <c r="AN1602" s="18">
        <f>IF($AL1602="","",IFERROR(VLOOKUP(IF(ISNUMBER(FIND(" – ",$AL1602)),LEFT($AL1602,FIND(" – ",$AL1602)-1),$AL1602),ProdTbl,3,0),"کد ناشناخته"))</f>
        <v/>
      </c>
      <c r="AO1602" s="22" t="n"/>
      <c r="AP1602" s="21" t="n"/>
      <c r="AQ1602" s="20" t="n"/>
      <c r="AR1602" s="18">
        <f>IF($AQ1602="","",IFERROR(VLOOKUP(IFERROR(VLOOKUP(IF(ISNUMBER(FIND(" – ",$AQ1602)),LEFT($AQ1602,FIND(" – ",$AQ1602)-1),$AQ1602),ProdTbl,5,0),""),BasketTbl,2,0),"کد ناشناخته"))</f>
        <v/>
      </c>
      <c r="AS1602" s="18">
        <f>IF($AQ1602="","",IFERROR(VLOOKUP(IF(ISNUMBER(FIND(" – ",$AQ1602)),LEFT($AQ1602,FIND(" – ",$AQ1602)-1),$AQ1602),ProdTbl,3,0),"کد ناشناخته"))</f>
        <v/>
      </c>
      <c r="AT1602" s="22" t="n"/>
      <c r="AU1602" s="21" t="n"/>
      <c r="AV1602" s="20" t="n"/>
      <c r="AW1602" s="18">
        <f>IF($AV1602="","",IFERROR(VLOOKUP(IFERROR(VLOOKUP(IF(ISNUMBER(FIND(" – ",$AV1602)),LEFT($AV1602,FIND(" – ",$AV1602)-1),$AV1602),ProdTbl,5,0),""),BasketTbl,2,0),"کد ناشناخته"))</f>
        <v/>
      </c>
      <c r="AX1602" s="18">
        <f>IF($AV1602="","",IFERROR(VLOOKUP(IF(ISNUMBER(FIND(" – ",$AV1602)),LEFT($AV1602,FIND(" – ",$AV1602)-1),$AV1602),ProdTbl,3,0),"کد ناشناخته"))</f>
        <v/>
      </c>
      <c r="AY1602" s="22" t="n"/>
      <c r="AZ1602" s="21" t="n"/>
      <c r="BA1602" s="20" t="n"/>
      <c r="BB1602" s="18">
        <f>IF($BA1602="","",IFERROR(VLOOKUP(IFERROR(VLOOKUP(IF(ISNUMBER(FIND(" – ",$BA1602)),LEFT($BA1602,FIND(" – ",$BA1602)-1),$BA1602),ProdTbl,5,0),""),BasketTbl,2,0),"کد ناشناخته"))</f>
        <v/>
      </c>
      <c r="BC1602" s="18">
        <f>IF($BA1602="","",IFERROR(VLOOKUP(IF(ISNUMBER(FIND(" – ",$BA1602)),LEFT($BA1602,FIND(" – ",$BA1602)-1),$BA1602),ProdTbl,3,0),"کد ناشناخته"))</f>
        <v/>
      </c>
      <c r="BD1602" s="22" t="n"/>
      <c r="BE1602" s="21" t="n"/>
      <c r="BF1602" s="20" t="n"/>
      <c r="BG1602" s="18">
        <f>IF($BF1602="","",IFERROR(VLOOKUP(IFERROR(VLOOKUP(IF(ISNUMBER(FIND(" – ",$BF1602)),LEFT($BF1602,FIND(" – ",$BF1602)-1),$BF1602),ProdTbl,5,0),""),BasketTbl,2,0),"کد ناشناخته"))</f>
        <v/>
      </c>
      <c r="BH1602" s="18">
        <f>IF($BF1602="","",IFERROR(VLOOKUP(IF(ISNUMBER(FIND(" – ",$BF1602)),LEFT($BF1602,FIND(" – ",$BF1602)-1),$BF1602),ProdTbl,3,0),"کد ناشناخته"))</f>
        <v/>
      </c>
      <c r="BI1602" s="22" t="n"/>
      <c r="BJ1602" s="21" t="n"/>
      <c r="BK1602" s="20" t="n"/>
      <c r="BL1602" s="18">
        <f>IF($BK1602="","",IFERROR(VLOOKUP(IFERROR(VLOOKUP(IF(ISNUMBER(FIND(" – ",$BK1602)),LEFT($BK1602,FIND(" – ",$BK1602)-1),$BK1602),ProdTbl,5,0),""),BasketTbl,2,0),"کد ناشناخته"))</f>
        <v/>
      </c>
      <c r="BM1602" s="18">
        <f>IF($BK1602="","",IFERROR(VLOOKUP(IF(ISNUMBER(FIND(" – ",$BK1602)),LEFT($BK1602,FIND(" – ",$BK1602)-1),$BK1602),ProdTbl,3,0),"کد ناشناخته"))</f>
        <v/>
      </c>
      <c r="BN1602" s="22" t="n"/>
      <c r="BO1602" s="21" t="n"/>
      <c r="BP1602" s="20" t="n"/>
      <c r="BQ1602" s="18">
        <f>IF($BP1602="","",IFERROR(VLOOKUP(IFERROR(VLOOKUP(IF(ISNUMBER(FIND(" – ",$BP1602)),LEFT($BP1602,FIND(" – ",$BP1602)-1),$BP1602),ProdTbl,5,0),""),BasketTbl,2,0),"کد ناشناخته"))</f>
        <v/>
      </c>
      <c r="BR1602" s="18">
        <f>IF($BP1602="","",IFERROR(VLOOKUP(IF(ISNUMBER(FIND(" – ",$BP1602)),LEFT($BP1602,FIND(" – ",$BP1602)-1),$BP1602),ProdTbl,3,0),"کد ناشناخته"))</f>
        <v/>
      </c>
      <c r="BS1602" s="22" t="n"/>
      <c r="BT1602" s="21" t="n"/>
      <c r="BU1602" s="20" t="n"/>
      <c r="BV1602" s="18">
        <f>IF($BU1602="","",IFERROR(VLOOKUP(IFERROR(VLOOKUP(IF(ISNUMBER(FIND(" – ",$BU1602)),LEFT($BU1602,FIND(" – ",$BU1602)-1),$BU1602),ProdTbl,5,0),""),BasketTbl,2,0),"کد ناشناخته"))</f>
        <v/>
      </c>
      <c r="BW1602" s="18">
        <f>IF($BU1602="","",IFERROR(VLOOKUP(IF(ISNUMBER(FIND(" – ",$BU1602)),LEFT($BU1602,FIND(" – ",$BU1602)-1),$BU1602),ProdTbl,3,0),"کد ناشناخته"))</f>
        <v/>
      </c>
      <c r="BX1602" s="22" t="n"/>
      <c r="BY1602" s="21" t="n"/>
      <c r="BZ1602" s="20" t="n"/>
      <c r="CA1602" s="18">
        <f>IF($BZ1602="","",IFERROR(VLOOKUP(IFERROR(VLOOKUP(IF(ISNUMBER(FIND(" – ",$BZ1602)),LEFT($BZ1602,FIND(" – ",$BZ1602)-1),$BZ1602),ProdTbl,5,0),""),BasketTbl,2,0),"کد ناشناخته"))</f>
        <v/>
      </c>
      <c r="CB1602" s="18">
        <f>IF($BZ1602="","",IFERROR(VLOOKUP(IF(ISNUMBER(FIND(" – ",$BZ1602)),LEFT($BZ1602,FIND(" – ",$BZ1602)-1),$BZ1602),ProdTbl,3,0),"کد ناشناخته"))</f>
        <v/>
      </c>
      <c r="CC1602" s="22" t="n"/>
      <c r="CD1602" s="21" t="n"/>
      <c r="CE1602" s="20" t="n"/>
      <c r="CF1602" s="18">
        <f>IF($CE1602="","",IFERROR(VLOOKUP(IFERROR(VLOOKUP(IF(ISNUMBER(FIND(" – ",$CE1602)),LEFT($CE1602,FIND(" – ",$CE1602)-1),$CE1602),ProdTbl,5,0),""),BasketTbl,2,0),"کد ناشناخته"))</f>
        <v/>
      </c>
      <c r="CG1602" s="18">
        <f>IF($CE1602="","",IFERROR(VLOOKUP(IF(ISNUMBER(FIND(" – ",$CE1602)),LEFT($CE1602,FIND(" – ",$CE1602)-1),$CE1602),ProdTbl,3,0),"کد ناشناخته"))</f>
        <v/>
      </c>
      <c r="CH1602" s="22" t="n"/>
      <c r="CI1602" s="21" t="n"/>
    </row>
    <row r="1603">
      <c r="A1603" s="18">
        <f>IF($B1603="","",COUNTA($B$10:$B1603))</f>
        <v/>
      </c>
      <c r="B1603" s="19" t="n"/>
      <c r="C1603" s="20" t="n"/>
      <c r="D1603" s="19" t="n"/>
      <c r="E1603" s="18">
        <f>IF($D1603="","",IFERROR(VLOOKUP(IF(ISNUMBER(FIND(" – ",$D1603)),LEFT($D1603,FIND(" – ",$D1603)-1),$D1603),SellerTbl,2,0),"کد ناشناخته"))</f>
        <v/>
      </c>
      <c r="F1603" s="21" t="n"/>
      <c r="G1603" s="21" t="n"/>
      <c r="H1603" s="22" t="n"/>
      <c r="I1603" s="23">
        <f>IF(OR($F1603="",$G1603=""),"",$F1603-$G1603)</f>
        <v/>
      </c>
      <c r="J1603" s="18">
        <f>IF($I1603="","",IF(ABS($I1603)&lt;=0.01*$F1603,"√","×"))</f>
        <v/>
      </c>
      <c r="K1603" s="23">
        <f>IF(COUNT($Q1603,$V1603,$AA1603,$AF1603,$AK1603,$AP1603,$AU1603,$AZ1603,$BE1603,$BJ1603,$BO1603,$BT1603,$BY1603,$CD1603,$CI1603)=0,"",SUM($Q1603,$V1603,$AA1603,$AF1603,$AK1603,$AP1603,$AU1603,$AZ1603,$BE1603,$BJ1603,$BO1603,$BT1603,$BY1603,$CD1603,$CI1603))</f>
        <v/>
      </c>
      <c r="L1603" s="23">
        <f>IF(OR($F1603="",$K1603=""),"",$F1603-$K1603)</f>
        <v/>
      </c>
      <c r="M1603" s="20" t="n"/>
      <c r="N1603" s="18">
        <f>IF($M1603="","",IFERROR(VLOOKUP(IFERROR(VLOOKUP(IF(ISNUMBER(FIND(" – ",$M1603)),LEFT($M1603,FIND(" – ",$M1603)-1),$M1603),ProdTbl,5,0),""),BasketTbl,2,0),"کد ناشناخته"))</f>
        <v/>
      </c>
      <c r="O1603" s="18">
        <f>IF($M1603="","",IFERROR(VLOOKUP(IF(ISNUMBER(FIND(" – ",$M1603)),LEFT($M1603,FIND(" – ",$M1603)-1),$M1603),ProdTbl,3,0),"کد ناشناخته"))</f>
        <v/>
      </c>
      <c r="P1603" s="22" t="n"/>
      <c r="Q1603" s="21" t="n"/>
      <c r="R1603" s="20" t="n"/>
      <c r="S1603" s="18">
        <f>IF($R1603="","",IFERROR(VLOOKUP(IFERROR(VLOOKUP(IF(ISNUMBER(FIND(" – ",$R1603)),LEFT($R1603,FIND(" – ",$R1603)-1),$R1603),ProdTbl,5,0),""),BasketTbl,2,0),"کد ناشناخته"))</f>
        <v/>
      </c>
      <c r="T1603" s="18">
        <f>IF($R1603="","",IFERROR(VLOOKUP(IF(ISNUMBER(FIND(" – ",$R1603)),LEFT($R1603,FIND(" – ",$R1603)-1),$R1603),ProdTbl,3,0),"کد ناشناخته"))</f>
        <v/>
      </c>
      <c r="U1603" s="22" t="n"/>
      <c r="V1603" s="21" t="n"/>
      <c r="W1603" s="20" t="n"/>
      <c r="X1603" s="18">
        <f>IF($W1603="","",IFERROR(VLOOKUP(IFERROR(VLOOKUP(IF(ISNUMBER(FIND(" – ",$W1603)),LEFT($W1603,FIND(" – ",$W1603)-1),$W1603),ProdTbl,5,0),""),BasketTbl,2,0),"کد ناشناخته"))</f>
        <v/>
      </c>
      <c r="Y1603" s="18">
        <f>IF($W1603="","",IFERROR(VLOOKUP(IF(ISNUMBER(FIND(" – ",$W1603)),LEFT($W1603,FIND(" – ",$W1603)-1),$W1603),ProdTbl,3,0),"کد ناشناخته"))</f>
        <v/>
      </c>
      <c r="Z1603" s="22" t="n"/>
      <c r="AA1603" s="21" t="n"/>
      <c r="AB1603" s="20" t="n"/>
      <c r="AC1603" s="18">
        <f>IF($AB1603="","",IFERROR(VLOOKUP(IFERROR(VLOOKUP(IF(ISNUMBER(FIND(" – ",$AB1603)),LEFT($AB1603,FIND(" – ",$AB1603)-1),$AB1603),ProdTbl,5,0),""),BasketTbl,2,0),"کد ناشناخته"))</f>
        <v/>
      </c>
      <c r="AD1603" s="18">
        <f>IF($AB1603="","",IFERROR(VLOOKUP(IF(ISNUMBER(FIND(" – ",$AB1603)),LEFT($AB1603,FIND(" – ",$AB1603)-1),$AB1603),ProdTbl,3,0),"کد ناشناخته"))</f>
        <v/>
      </c>
      <c r="AE1603" s="22" t="n"/>
      <c r="AF1603" s="21" t="n"/>
      <c r="AG1603" s="20" t="n"/>
      <c r="AH1603" s="18">
        <f>IF($AG1603="","",IFERROR(VLOOKUP(IFERROR(VLOOKUP(IF(ISNUMBER(FIND(" – ",$AG1603)),LEFT($AG1603,FIND(" – ",$AG1603)-1),$AG1603),ProdTbl,5,0),""),BasketTbl,2,0),"کد ناشناخته"))</f>
        <v/>
      </c>
      <c r="AI1603" s="18">
        <f>IF($AG1603="","",IFERROR(VLOOKUP(IF(ISNUMBER(FIND(" – ",$AG1603)),LEFT($AG1603,FIND(" – ",$AG1603)-1),$AG1603),ProdTbl,3,0),"کد ناشناخته"))</f>
        <v/>
      </c>
      <c r="AJ1603" s="22" t="n"/>
      <c r="AK1603" s="21" t="n"/>
      <c r="AL1603" s="20" t="n"/>
      <c r="AM1603" s="18">
        <f>IF($AL1603="","",IFERROR(VLOOKUP(IFERROR(VLOOKUP(IF(ISNUMBER(FIND(" – ",$AL1603)),LEFT($AL1603,FIND(" – ",$AL1603)-1),$AL1603),ProdTbl,5,0),""),BasketTbl,2,0),"کد ناشناخته"))</f>
        <v/>
      </c>
      <c r="AN1603" s="18">
        <f>IF($AL1603="","",IFERROR(VLOOKUP(IF(ISNUMBER(FIND(" – ",$AL1603)),LEFT($AL1603,FIND(" – ",$AL1603)-1),$AL1603),ProdTbl,3,0),"کد ناشناخته"))</f>
        <v/>
      </c>
      <c r="AO1603" s="22" t="n"/>
      <c r="AP1603" s="21" t="n"/>
      <c r="AQ1603" s="20" t="n"/>
      <c r="AR1603" s="18">
        <f>IF($AQ1603="","",IFERROR(VLOOKUP(IFERROR(VLOOKUP(IF(ISNUMBER(FIND(" – ",$AQ1603)),LEFT($AQ1603,FIND(" – ",$AQ1603)-1),$AQ1603),ProdTbl,5,0),""),BasketTbl,2,0),"کد ناشناخته"))</f>
        <v/>
      </c>
      <c r="AS1603" s="18">
        <f>IF($AQ1603="","",IFERROR(VLOOKUP(IF(ISNUMBER(FIND(" – ",$AQ1603)),LEFT($AQ1603,FIND(" – ",$AQ1603)-1),$AQ1603),ProdTbl,3,0),"کد ناشناخته"))</f>
        <v/>
      </c>
      <c r="AT1603" s="22" t="n"/>
      <c r="AU1603" s="21" t="n"/>
      <c r="AV1603" s="20" t="n"/>
      <c r="AW1603" s="18">
        <f>IF($AV1603="","",IFERROR(VLOOKUP(IFERROR(VLOOKUP(IF(ISNUMBER(FIND(" – ",$AV1603)),LEFT($AV1603,FIND(" – ",$AV1603)-1),$AV1603),ProdTbl,5,0),""),BasketTbl,2,0),"کد ناشناخته"))</f>
        <v/>
      </c>
      <c r="AX1603" s="18">
        <f>IF($AV1603="","",IFERROR(VLOOKUP(IF(ISNUMBER(FIND(" – ",$AV1603)),LEFT($AV1603,FIND(" – ",$AV1603)-1),$AV1603),ProdTbl,3,0),"کد ناشناخته"))</f>
        <v/>
      </c>
      <c r="AY1603" s="22" t="n"/>
      <c r="AZ1603" s="21" t="n"/>
      <c r="BA1603" s="20" t="n"/>
      <c r="BB1603" s="18">
        <f>IF($BA1603="","",IFERROR(VLOOKUP(IFERROR(VLOOKUP(IF(ISNUMBER(FIND(" – ",$BA1603)),LEFT($BA1603,FIND(" – ",$BA1603)-1),$BA1603),ProdTbl,5,0),""),BasketTbl,2,0),"کد ناشناخته"))</f>
        <v/>
      </c>
      <c r="BC1603" s="18">
        <f>IF($BA1603="","",IFERROR(VLOOKUP(IF(ISNUMBER(FIND(" – ",$BA1603)),LEFT($BA1603,FIND(" – ",$BA1603)-1),$BA1603),ProdTbl,3,0),"کد ناشناخته"))</f>
        <v/>
      </c>
      <c r="BD1603" s="22" t="n"/>
      <c r="BE1603" s="21" t="n"/>
      <c r="BF1603" s="20" t="n"/>
      <c r="BG1603" s="18">
        <f>IF($BF1603="","",IFERROR(VLOOKUP(IFERROR(VLOOKUP(IF(ISNUMBER(FIND(" – ",$BF1603)),LEFT($BF1603,FIND(" – ",$BF1603)-1),$BF1603),ProdTbl,5,0),""),BasketTbl,2,0),"کد ناشناخته"))</f>
        <v/>
      </c>
      <c r="BH1603" s="18">
        <f>IF($BF1603="","",IFERROR(VLOOKUP(IF(ISNUMBER(FIND(" – ",$BF1603)),LEFT($BF1603,FIND(" – ",$BF1603)-1),$BF1603),ProdTbl,3,0),"کد ناشناخته"))</f>
        <v/>
      </c>
      <c r="BI1603" s="22" t="n"/>
      <c r="BJ1603" s="21" t="n"/>
      <c r="BK1603" s="20" t="n"/>
      <c r="BL1603" s="18">
        <f>IF($BK1603="","",IFERROR(VLOOKUP(IFERROR(VLOOKUP(IF(ISNUMBER(FIND(" – ",$BK1603)),LEFT($BK1603,FIND(" – ",$BK1603)-1),$BK1603),ProdTbl,5,0),""),BasketTbl,2,0),"کد ناشناخته"))</f>
        <v/>
      </c>
      <c r="BM1603" s="18">
        <f>IF($BK1603="","",IFERROR(VLOOKUP(IF(ISNUMBER(FIND(" – ",$BK1603)),LEFT($BK1603,FIND(" – ",$BK1603)-1),$BK1603),ProdTbl,3,0),"کد ناشناخته"))</f>
        <v/>
      </c>
      <c r="BN1603" s="22" t="n"/>
      <c r="BO1603" s="21" t="n"/>
      <c r="BP1603" s="20" t="n"/>
      <c r="BQ1603" s="18">
        <f>IF($BP1603="","",IFERROR(VLOOKUP(IFERROR(VLOOKUP(IF(ISNUMBER(FIND(" – ",$BP1603)),LEFT($BP1603,FIND(" – ",$BP1603)-1),$BP1603),ProdTbl,5,0),""),BasketTbl,2,0),"کد ناشناخته"))</f>
        <v/>
      </c>
      <c r="BR1603" s="18">
        <f>IF($BP1603="","",IFERROR(VLOOKUP(IF(ISNUMBER(FIND(" – ",$BP1603)),LEFT($BP1603,FIND(" – ",$BP1603)-1),$BP1603),ProdTbl,3,0),"کد ناشناخته"))</f>
        <v/>
      </c>
      <c r="BS1603" s="22" t="n"/>
      <c r="BT1603" s="21" t="n"/>
      <c r="BU1603" s="20" t="n"/>
      <c r="BV1603" s="18">
        <f>IF($BU1603="","",IFERROR(VLOOKUP(IFERROR(VLOOKUP(IF(ISNUMBER(FIND(" – ",$BU1603)),LEFT($BU1603,FIND(" – ",$BU1603)-1),$BU1603),ProdTbl,5,0),""),BasketTbl,2,0),"کد ناشناخته"))</f>
        <v/>
      </c>
      <c r="BW1603" s="18">
        <f>IF($BU1603="","",IFERROR(VLOOKUP(IF(ISNUMBER(FIND(" – ",$BU1603)),LEFT($BU1603,FIND(" – ",$BU1603)-1),$BU1603),ProdTbl,3,0),"کد ناشناخته"))</f>
        <v/>
      </c>
      <c r="BX1603" s="22" t="n"/>
      <c r="BY1603" s="21" t="n"/>
      <c r="BZ1603" s="20" t="n"/>
      <c r="CA1603" s="18">
        <f>IF($BZ1603="","",IFERROR(VLOOKUP(IFERROR(VLOOKUP(IF(ISNUMBER(FIND(" – ",$BZ1603)),LEFT($BZ1603,FIND(" – ",$BZ1603)-1),$BZ1603),ProdTbl,5,0),""),BasketTbl,2,0),"کد ناشناخته"))</f>
        <v/>
      </c>
      <c r="CB1603" s="18">
        <f>IF($BZ1603="","",IFERROR(VLOOKUP(IF(ISNUMBER(FIND(" – ",$BZ1603)),LEFT($BZ1603,FIND(" – ",$BZ1603)-1),$BZ1603),ProdTbl,3,0),"کد ناشناخته"))</f>
        <v/>
      </c>
      <c r="CC1603" s="22" t="n"/>
      <c r="CD1603" s="21" t="n"/>
      <c r="CE1603" s="20" t="n"/>
      <c r="CF1603" s="18">
        <f>IF($CE1603="","",IFERROR(VLOOKUP(IFERROR(VLOOKUP(IF(ISNUMBER(FIND(" – ",$CE1603)),LEFT($CE1603,FIND(" – ",$CE1603)-1),$CE1603),ProdTbl,5,0),""),BasketTbl,2,0),"کد ناشناخته"))</f>
        <v/>
      </c>
      <c r="CG1603" s="18">
        <f>IF($CE1603="","",IFERROR(VLOOKUP(IF(ISNUMBER(FIND(" – ",$CE1603)),LEFT($CE1603,FIND(" – ",$CE1603)-1),$CE1603),ProdTbl,3,0),"کد ناشناخته"))</f>
        <v/>
      </c>
      <c r="CH1603" s="22" t="n"/>
      <c r="CI1603" s="21" t="n"/>
    </row>
    <row r="1604">
      <c r="A1604" s="18">
        <f>IF($B1604="","",COUNTA($B$10:$B1604))</f>
        <v/>
      </c>
      <c r="B1604" s="19" t="n"/>
      <c r="C1604" s="20" t="n"/>
      <c r="D1604" s="19" t="n"/>
      <c r="E1604" s="18">
        <f>IF($D1604="","",IFERROR(VLOOKUP(IF(ISNUMBER(FIND(" – ",$D1604)),LEFT($D1604,FIND(" – ",$D1604)-1),$D1604),SellerTbl,2,0),"کد ناشناخته"))</f>
        <v/>
      </c>
      <c r="F1604" s="21" t="n"/>
      <c r="G1604" s="21" t="n"/>
      <c r="H1604" s="22" t="n"/>
      <c r="I1604" s="23">
        <f>IF(OR($F1604="",$G1604=""),"",$F1604-$G1604)</f>
        <v/>
      </c>
      <c r="J1604" s="18">
        <f>IF($I1604="","",IF(ABS($I1604)&lt;=0.01*$F1604,"√","×"))</f>
        <v/>
      </c>
      <c r="K1604" s="23">
        <f>IF(COUNT($Q1604,$V1604,$AA1604,$AF1604,$AK1604,$AP1604,$AU1604,$AZ1604,$BE1604,$BJ1604,$BO1604,$BT1604,$BY1604,$CD1604,$CI1604)=0,"",SUM($Q1604,$V1604,$AA1604,$AF1604,$AK1604,$AP1604,$AU1604,$AZ1604,$BE1604,$BJ1604,$BO1604,$BT1604,$BY1604,$CD1604,$CI1604))</f>
        <v/>
      </c>
      <c r="L1604" s="23">
        <f>IF(OR($F1604="",$K1604=""),"",$F1604-$K1604)</f>
        <v/>
      </c>
      <c r="M1604" s="20" t="n"/>
      <c r="N1604" s="18">
        <f>IF($M1604="","",IFERROR(VLOOKUP(IFERROR(VLOOKUP(IF(ISNUMBER(FIND(" – ",$M1604)),LEFT($M1604,FIND(" – ",$M1604)-1),$M1604),ProdTbl,5,0),""),BasketTbl,2,0),"کد ناشناخته"))</f>
        <v/>
      </c>
      <c r="O1604" s="18">
        <f>IF($M1604="","",IFERROR(VLOOKUP(IF(ISNUMBER(FIND(" – ",$M1604)),LEFT($M1604,FIND(" – ",$M1604)-1),$M1604),ProdTbl,3,0),"کد ناشناخته"))</f>
        <v/>
      </c>
      <c r="P1604" s="22" t="n"/>
      <c r="Q1604" s="21" t="n"/>
      <c r="R1604" s="20" t="n"/>
      <c r="S1604" s="18">
        <f>IF($R1604="","",IFERROR(VLOOKUP(IFERROR(VLOOKUP(IF(ISNUMBER(FIND(" – ",$R1604)),LEFT($R1604,FIND(" – ",$R1604)-1),$R1604),ProdTbl,5,0),""),BasketTbl,2,0),"کد ناشناخته"))</f>
        <v/>
      </c>
      <c r="T1604" s="18">
        <f>IF($R1604="","",IFERROR(VLOOKUP(IF(ISNUMBER(FIND(" – ",$R1604)),LEFT($R1604,FIND(" – ",$R1604)-1),$R1604),ProdTbl,3,0),"کد ناشناخته"))</f>
        <v/>
      </c>
      <c r="U1604" s="22" t="n"/>
      <c r="V1604" s="21" t="n"/>
      <c r="W1604" s="20" t="n"/>
      <c r="X1604" s="18">
        <f>IF($W1604="","",IFERROR(VLOOKUP(IFERROR(VLOOKUP(IF(ISNUMBER(FIND(" – ",$W1604)),LEFT($W1604,FIND(" – ",$W1604)-1),$W1604),ProdTbl,5,0),""),BasketTbl,2,0),"کد ناشناخته"))</f>
        <v/>
      </c>
      <c r="Y1604" s="18">
        <f>IF($W1604="","",IFERROR(VLOOKUP(IF(ISNUMBER(FIND(" – ",$W1604)),LEFT($W1604,FIND(" – ",$W1604)-1),$W1604),ProdTbl,3,0),"کد ناشناخته"))</f>
        <v/>
      </c>
      <c r="Z1604" s="22" t="n"/>
      <c r="AA1604" s="21" t="n"/>
      <c r="AB1604" s="20" t="n"/>
      <c r="AC1604" s="18">
        <f>IF($AB1604="","",IFERROR(VLOOKUP(IFERROR(VLOOKUP(IF(ISNUMBER(FIND(" – ",$AB1604)),LEFT($AB1604,FIND(" – ",$AB1604)-1),$AB1604),ProdTbl,5,0),""),BasketTbl,2,0),"کد ناشناخته"))</f>
        <v/>
      </c>
      <c r="AD1604" s="18">
        <f>IF($AB1604="","",IFERROR(VLOOKUP(IF(ISNUMBER(FIND(" – ",$AB1604)),LEFT($AB1604,FIND(" – ",$AB1604)-1),$AB1604),ProdTbl,3,0),"کد ناشناخته"))</f>
        <v/>
      </c>
      <c r="AE1604" s="22" t="n"/>
      <c r="AF1604" s="21" t="n"/>
      <c r="AG1604" s="20" t="n"/>
      <c r="AH1604" s="18">
        <f>IF($AG1604="","",IFERROR(VLOOKUP(IFERROR(VLOOKUP(IF(ISNUMBER(FIND(" – ",$AG1604)),LEFT($AG1604,FIND(" – ",$AG1604)-1),$AG1604),ProdTbl,5,0),""),BasketTbl,2,0),"کد ناشناخته"))</f>
        <v/>
      </c>
      <c r="AI1604" s="18">
        <f>IF($AG1604="","",IFERROR(VLOOKUP(IF(ISNUMBER(FIND(" – ",$AG1604)),LEFT($AG1604,FIND(" – ",$AG1604)-1),$AG1604),ProdTbl,3,0),"کد ناشناخته"))</f>
        <v/>
      </c>
      <c r="AJ1604" s="22" t="n"/>
      <c r="AK1604" s="21" t="n"/>
      <c r="AL1604" s="20" t="n"/>
      <c r="AM1604" s="18">
        <f>IF($AL1604="","",IFERROR(VLOOKUP(IFERROR(VLOOKUP(IF(ISNUMBER(FIND(" – ",$AL1604)),LEFT($AL1604,FIND(" – ",$AL1604)-1),$AL1604),ProdTbl,5,0),""),BasketTbl,2,0),"کد ناشناخته"))</f>
        <v/>
      </c>
      <c r="AN1604" s="18">
        <f>IF($AL1604="","",IFERROR(VLOOKUP(IF(ISNUMBER(FIND(" – ",$AL1604)),LEFT($AL1604,FIND(" – ",$AL1604)-1),$AL1604),ProdTbl,3,0),"کد ناشناخته"))</f>
        <v/>
      </c>
      <c r="AO1604" s="22" t="n"/>
      <c r="AP1604" s="21" t="n"/>
      <c r="AQ1604" s="20" t="n"/>
      <c r="AR1604" s="18">
        <f>IF($AQ1604="","",IFERROR(VLOOKUP(IFERROR(VLOOKUP(IF(ISNUMBER(FIND(" – ",$AQ1604)),LEFT($AQ1604,FIND(" – ",$AQ1604)-1),$AQ1604),ProdTbl,5,0),""),BasketTbl,2,0),"کد ناشناخته"))</f>
        <v/>
      </c>
      <c r="AS1604" s="18">
        <f>IF($AQ1604="","",IFERROR(VLOOKUP(IF(ISNUMBER(FIND(" – ",$AQ1604)),LEFT($AQ1604,FIND(" – ",$AQ1604)-1),$AQ1604),ProdTbl,3,0),"کد ناشناخته"))</f>
        <v/>
      </c>
      <c r="AT1604" s="22" t="n"/>
      <c r="AU1604" s="21" t="n"/>
      <c r="AV1604" s="20" t="n"/>
      <c r="AW1604" s="18">
        <f>IF($AV1604="","",IFERROR(VLOOKUP(IFERROR(VLOOKUP(IF(ISNUMBER(FIND(" – ",$AV1604)),LEFT($AV1604,FIND(" – ",$AV1604)-1),$AV1604),ProdTbl,5,0),""),BasketTbl,2,0),"کد ناشناخته"))</f>
        <v/>
      </c>
      <c r="AX1604" s="18">
        <f>IF($AV1604="","",IFERROR(VLOOKUP(IF(ISNUMBER(FIND(" – ",$AV1604)),LEFT($AV1604,FIND(" – ",$AV1604)-1),$AV1604),ProdTbl,3,0),"کد ناشناخته"))</f>
        <v/>
      </c>
      <c r="AY1604" s="22" t="n"/>
      <c r="AZ1604" s="21" t="n"/>
      <c r="BA1604" s="20" t="n"/>
      <c r="BB1604" s="18">
        <f>IF($BA1604="","",IFERROR(VLOOKUP(IFERROR(VLOOKUP(IF(ISNUMBER(FIND(" – ",$BA1604)),LEFT($BA1604,FIND(" – ",$BA1604)-1),$BA1604),ProdTbl,5,0),""),BasketTbl,2,0),"کد ناشناخته"))</f>
        <v/>
      </c>
      <c r="BC1604" s="18">
        <f>IF($BA1604="","",IFERROR(VLOOKUP(IF(ISNUMBER(FIND(" – ",$BA1604)),LEFT($BA1604,FIND(" – ",$BA1604)-1),$BA1604),ProdTbl,3,0),"کد ناشناخته"))</f>
        <v/>
      </c>
      <c r="BD1604" s="22" t="n"/>
      <c r="BE1604" s="21" t="n"/>
      <c r="BF1604" s="20" t="n"/>
      <c r="BG1604" s="18">
        <f>IF($BF1604="","",IFERROR(VLOOKUP(IFERROR(VLOOKUP(IF(ISNUMBER(FIND(" – ",$BF1604)),LEFT($BF1604,FIND(" – ",$BF1604)-1),$BF1604),ProdTbl,5,0),""),BasketTbl,2,0),"کد ناشناخته"))</f>
        <v/>
      </c>
      <c r="BH1604" s="18">
        <f>IF($BF1604="","",IFERROR(VLOOKUP(IF(ISNUMBER(FIND(" – ",$BF1604)),LEFT($BF1604,FIND(" – ",$BF1604)-1),$BF1604),ProdTbl,3,0),"کد ناشناخته"))</f>
        <v/>
      </c>
      <c r="BI1604" s="22" t="n"/>
      <c r="BJ1604" s="21" t="n"/>
      <c r="BK1604" s="20" t="n"/>
      <c r="BL1604" s="18">
        <f>IF($BK1604="","",IFERROR(VLOOKUP(IFERROR(VLOOKUP(IF(ISNUMBER(FIND(" – ",$BK1604)),LEFT($BK1604,FIND(" – ",$BK1604)-1),$BK1604),ProdTbl,5,0),""),BasketTbl,2,0),"کد ناشناخته"))</f>
        <v/>
      </c>
      <c r="BM1604" s="18">
        <f>IF($BK1604="","",IFERROR(VLOOKUP(IF(ISNUMBER(FIND(" – ",$BK1604)),LEFT($BK1604,FIND(" – ",$BK1604)-1),$BK1604),ProdTbl,3,0),"کد ناشناخته"))</f>
        <v/>
      </c>
      <c r="BN1604" s="22" t="n"/>
      <c r="BO1604" s="21" t="n"/>
      <c r="BP1604" s="20" t="n"/>
      <c r="BQ1604" s="18">
        <f>IF($BP1604="","",IFERROR(VLOOKUP(IFERROR(VLOOKUP(IF(ISNUMBER(FIND(" – ",$BP1604)),LEFT($BP1604,FIND(" – ",$BP1604)-1),$BP1604),ProdTbl,5,0),""),BasketTbl,2,0),"کد ناشناخته"))</f>
        <v/>
      </c>
      <c r="BR1604" s="18">
        <f>IF($BP1604="","",IFERROR(VLOOKUP(IF(ISNUMBER(FIND(" – ",$BP1604)),LEFT($BP1604,FIND(" – ",$BP1604)-1),$BP1604),ProdTbl,3,0),"کد ناشناخته"))</f>
        <v/>
      </c>
      <c r="BS1604" s="22" t="n"/>
      <c r="BT1604" s="21" t="n"/>
      <c r="BU1604" s="20" t="n"/>
      <c r="BV1604" s="18">
        <f>IF($BU1604="","",IFERROR(VLOOKUP(IFERROR(VLOOKUP(IF(ISNUMBER(FIND(" – ",$BU1604)),LEFT($BU1604,FIND(" – ",$BU1604)-1),$BU1604),ProdTbl,5,0),""),BasketTbl,2,0),"کد ناشناخته"))</f>
        <v/>
      </c>
      <c r="BW1604" s="18">
        <f>IF($BU1604="","",IFERROR(VLOOKUP(IF(ISNUMBER(FIND(" – ",$BU1604)),LEFT($BU1604,FIND(" – ",$BU1604)-1),$BU1604),ProdTbl,3,0),"کد ناشناخته"))</f>
        <v/>
      </c>
      <c r="BX1604" s="22" t="n"/>
      <c r="BY1604" s="21" t="n"/>
      <c r="BZ1604" s="20" t="n"/>
      <c r="CA1604" s="18">
        <f>IF($BZ1604="","",IFERROR(VLOOKUP(IFERROR(VLOOKUP(IF(ISNUMBER(FIND(" – ",$BZ1604)),LEFT($BZ1604,FIND(" – ",$BZ1604)-1),$BZ1604),ProdTbl,5,0),""),BasketTbl,2,0),"کد ناشناخته"))</f>
        <v/>
      </c>
      <c r="CB1604" s="18">
        <f>IF($BZ1604="","",IFERROR(VLOOKUP(IF(ISNUMBER(FIND(" – ",$BZ1604)),LEFT($BZ1604,FIND(" – ",$BZ1604)-1),$BZ1604),ProdTbl,3,0),"کد ناشناخته"))</f>
        <v/>
      </c>
      <c r="CC1604" s="22" t="n"/>
      <c r="CD1604" s="21" t="n"/>
      <c r="CE1604" s="20" t="n"/>
      <c r="CF1604" s="18">
        <f>IF($CE1604="","",IFERROR(VLOOKUP(IFERROR(VLOOKUP(IF(ISNUMBER(FIND(" – ",$CE1604)),LEFT($CE1604,FIND(" – ",$CE1604)-1),$CE1604),ProdTbl,5,0),""),BasketTbl,2,0),"کد ناشناخته"))</f>
        <v/>
      </c>
      <c r="CG1604" s="18">
        <f>IF($CE1604="","",IFERROR(VLOOKUP(IF(ISNUMBER(FIND(" – ",$CE1604)),LEFT($CE1604,FIND(" – ",$CE1604)-1),$CE1604),ProdTbl,3,0),"کد ناشناخته"))</f>
        <v/>
      </c>
      <c r="CH1604" s="22" t="n"/>
      <c r="CI1604" s="21" t="n"/>
    </row>
    <row r="1605">
      <c r="A1605" s="18">
        <f>IF($B1605="","",COUNTA($B$10:$B1605))</f>
        <v/>
      </c>
      <c r="B1605" s="19" t="n"/>
      <c r="C1605" s="20" t="n"/>
      <c r="D1605" s="19" t="n"/>
      <c r="E1605" s="18">
        <f>IF($D1605="","",IFERROR(VLOOKUP(IF(ISNUMBER(FIND(" – ",$D1605)),LEFT($D1605,FIND(" – ",$D1605)-1),$D1605),SellerTbl,2,0),"کد ناشناخته"))</f>
        <v/>
      </c>
      <c r="F1605" s="21" t="n"/>
      <c r="G1605" s="21" t="n"/>
      <c r="H1605" s="22" t="n"/>
      <c r="I1605" s="23">
        <f>IF(OR($F1605="",$G1605=""),"",$F1605-$G1605)</f>
        <v/>
      </c>
      <c r="J1605" s="18">
        <f>IF($I1605="","",IF(ABS($I1605)&lt;=0.01*$F1605,"√","×"))</f>
        <v/>
      </c>
      <c r="K1605" s="23">
        <f>IF(COUNT($Q1605,$V1605,$AA1605,$AF1605,$AK1605,$AP1605,$AU1605,$AZ1605,$BE1605,$BJ1605,$BO1605,$BT1605,$BY1605,$CD1605,$CI1605)=0,"",SUM($Q1605,$V1605,$AA1605,$AF1605,$AK1605,$AP1605,$AU1605,$AZ1605,$BE1605,$BJ1605,$BO1605,$BT1605,$BY1605,$CD1605,$CI1605))</f>
        <v/>
      </c>
      <c r="L1605" s="23">
        <f>IF(OR($F1605="",$K1605=""),"",$F1605-$K1605)</f>
        <v/>
      </c>
      <c r="M1605" s="20" t="n"/>
      <c r="N1605" s="18">
        <f>IF($M1605="","",IFERROR(VLOOKUP(IFERROR(VLOOKUP(IF(ISNUMBER(FIND(" – ",$M1605)),LEFT($M1605,FIND(" – ",$M1605)-1),$M1605),ProdTbl,5,0),""),BasketTbl,2,0),"کد ناشناخته"))</f>
        <v/>
      </c>
      <c r="O1605" s="18">
        <f>IF($M1605="","",IFERROR(VLOOKUP(IF(ISNUMBER(FIND(" – ",$M1605)),LEFT($M1605,FIND(" – ",$M1605)-1),$M1605),ProdTbl,3,0),"کد ناشناخته"))</f>
        <v/>
      </c>
      <c r="P1605" s="22" t="n"/>
      <c r="Q1605" s="21" t="n"/>
      <c r="R1605" s="20" t="n"/>
      <c r="S1605" s="18">
        <f>IF($R1605="","",IFERROR(VLOOKUP(IFERROR(VLOOKUP(IF(ISNUMBER(FIND(" – ",$R1605)),LEFT($R1605,FIND(" – ",$R1605)-1),$R1605),ProdTbl,5,0),""),BasketTbl,2,0),"کد ناشناخته"))</f>
        <v/>
      </c>
      <c r="T1605" s="18">
        <f>IF($R1605="","",IFERROR(VLOOKUP(IF(ISNUMBER(FIND(" – ",$R1605)),LEFT($R1605,FIND(" – ",$R1605)-1),$R1605),ProdTbl,3,0),"کد ناشناخته"))</f>
        <v/>
      </c>
      <c r="U1605" s="22" t="n"/>
      <c r="V1605" s="21" t="n"/>
      <c r="W1605" s="20" t="n"/>
      <c r="X1605" s="18">
        <f>IF($W1605="","",IFERROR(VLOOKUP(IFERROR(VLOOKUP(IF(ISNUMBER(FIND(" – ",$W1605)),LEFT($W1605,FIND(" – ",$W1605)-1),$W1605),ProdTbl,5,0),""),BasketTbl,2,0),"کد ناشناخته"))</f>
        <v/>
      </c>
      <c r="Y1605" s="18">
        <f>IF($W1605="","",IFERROR(VLOOKUP(IF(ISNUMBER(FIND(" – ",$W1605)),LEFT($W1605,FIND(" – ",$W1605)-1),$W1605),ProdTbl,3,0),"کد ناشناخته"))</f>
        <v/>
      </c>
      <c r="Z1605" s="22" t="n"/>
      <c r="AA1605" s="21" t="n"/>
      <c r="AB1605" s="20" t="n"/>
      <c r="AC1605" s="18">
        <f>IF($AB1605="","",IFERROR(VLOOKUP(IFERROR(VLOOKUP(IF(ISNUMBER(FIND(" – ",$AB1605)),LEFT($AB1605,FIND(" – ",$AB1605)-1),$AB1605),ProdTbl,5,0),""),BasketTbl,2,0),"کد ناشناخته"))</f>
        <v/>
      </c>
      <c r="AD1605" s="18">
        <f>IF($AB1605="","",IFERROR(VLOOKUP(IF(ISNUMBER(FIND(" – ",$AB1605)),LEFT($AB1605,FIND(" – ",$AB1605)-1),$AB1605),ProdTbl,3,0),"کد ناشناخته"))</f>
        <v/>
      </c>
      <c r="AE1605" s="22" t="n"/>
      <c r="AF1605" s="21" t="n"/>
      <c r="AG1605" s="20" t="n"/>
      <c r="AH1605" s="18">
        <f>IF($AG1605="","",IFERROR(VLOOKUP(IFERROR(VLOOKUP(IF(ISNUMBER(FIND(" – ",$AG1605)),LEFT($AG1605,FIND(" – ",$AG1605)-1),$AG1605),ProdTbl,5,0),""),BasketTbl,2,0),"کد ناشناخته"))</f>
        <v/>
      </c>
      <c r="AI1605" s="18">
        <f>IF($AG1605="","",IFERROR(VLOOKUP(IF(ISNUMBER(FIND(" – ",$AG1605)),LEFT($AG1605,FIND(" – ",$AG1605)-1),$AG1605),ProdTbl,3,0),"کد ناشناخته"))</f>
        <v/>
      </c>
      <c r="AJ1605" s="22" t="n"/>
      <c r="AK1605" s="21" t="n"/>
      <c r="AL1605" s="20" t="n"/>
      <c r="AM1605" s="18">
        <f>IF($AL1605="","",IFERROR(VLOOKUP(IFERROR(VLOOKUP(IF(ISNUMBER(FIND(" – ",$AL1605)),LEFT($AL1605,FIND(" – ",$AL1605)-1),$AL1605),ProdTbl,5,0),""),BasketTbl,2,0),"کد ناشناخته"))</f>
        <v/>
      </c>
      <c r="AN1605" s="18">
        <f>IF($AL1605="","",IFERROR(VLOOKUP(IF(ISNUMBER(FIND(" – ",$AL1605)),LEFT($AL1605,FIND(" – ",$AL1605)-1),$AL1605),ProdTbl,3,0),"کد ناشناخته"))</f>
        <v/>
      </c>
      <c r="AO1605" s="22" t="n"/>
      <c r="AP1605" s="21" t="n"/>
      <c r="AQ1605" s="20" t="n"/>
      <c r="AR1605" s="18">
        <f>IF($AQ1605="","",IFERROR(VLOOKUP(IFERROR(VLOOKUP(IF(ISNUMBER(FIND(" – ",$AQ1605)),LEFT($AQ1605,FIND(" – ",$AQ1605)-1),$AQ1605),ProdTbl,5,0),""),BasketTbl,2,0),"کد ناشناخته"))</f>
        <v/>
      </c>
      <c r="AS1605" s="18">
        <f>IF($AQ1605="","",IFERROR(VLOOKUP(IF(ISNUMBER(FIND(" – ",$AQ1605)),LEFT($AQ1605,FIND(" – ",$AQ1605)-1),$AQ1605),ProdTbl,3,0),"کد ناشناخته"))</f>
        <v/>
      </c>
      <c r="AT1605" s="22" t="n"/>
      <c r="AU1605" s="21" t="n"/>
      <c r="AV1605" s="20" t="n"/>
      <c r="AW1605" s="18">
        <f>IF($AV1605="","",IFERROR(VLOOKUP(IFERROR(VLOOKUP(IF(ISNUMBER(FIND(" – ",$AV1605)),LEFT($AV1605,FIND(" – ",$AV1605)-1),$AV1605),ProdTbl,5,0),""),BasketTbl,2,0),"کد ناشناخته"))</f>
        <v/>
      </c>
      <c r="AX1605" s="18">
        <f>IF($AV1605="","",IFERROR(VLOOKUP(IF(ISNUMBER(FIND(" – ",$AV1605)),LEFT($AV1605,FIND(" – ",$AV1605)-1),$AV1605),ProdTbl,3,0),"کد ناشناخته"))</f>
        <v/>
      </c>
      <c r="AY1605" s="22" t="n"/>
      <c r="AZ1605" s="21" t="n"/>
      <c r="BA1605" s="20" t="n"/>
      <c r="BB1605" s="18">
        <f>IF($BA1605="","",IFERROR(VLOOKUP(IFERROR(VLOOKUP(IF(ISNUMBER(FIND(" – ",$BA1605)),LEFT($BA1605,FIND(" – ",$BA1605)-1),$BA1605),ProdTbl,5,0),""),BasketTbl,2,0),"کد ناشناخته"))</f>
        <v/>
      </c>
      <c r="BC1605" s="18">
        <f>IF($BA1605="","",IFERROR(VLOOKUP(IF(ISNUMBER(FIND(" – ",$BA1605)),LEFT($BA1605,FIND(" – ",$BA1605)-1),$BA1605),ProdTbl,3,0),"کد ناشناخته"))</f>
        <v/>
      </c>
      <c r="BD1605" s="22" t="n"/>
      <c r="BE1605" s="21" t="n"/>
      <c r="BF1605" s="20" t="n"/>
      <c r="BG1605" s="18">
        <f>IF($BF1605="","",IFERROR(VLOOKUP(IFERROR(VLOOKUP(IF(ISNUMBER(FIND(" – ",$BF1605)),LEFT($BF1605,FIND(" – ",$BF1605)-1),$BF1605),ProdTbl,5,0),""),BasketTbl,2,0),"کد ناشناخته"))</f>
        <v/>
      </c>
      <c r="BH1605" s="18">
        <f>IF($BF1605="","",IFERROR(VLOOKUP(IF(ISNUMBER(FIND(" – ",$BF1605)),LEFT($BF1605,FIND(" – ",$BF1605)-1),$BF1605),ProdTbl,3,0),"کد ناشناخته"))</f>
        <v/>
      </c>
      <c r="BI1605" s="22" t="n"/>
      <c r="BJ1605" s="21" t="n"/>
      <c r="BK1605" s="20" t="n"/>
      <c r="BL1605" s="18">
        <f>IF($BK1605="","",IFERROR(VLOOKUP(IFERROR(VLOOKUP(IF(ISNUMBER(FIND(" – ",$BK1605)),LEFT($BK1605,FIND(" – ",$BK1605)-1),$BK1605),ProdTbl,5,0),""),BasketTbl,2,0),"کد ناشناخته"))</f>
        <v/>
      </c>
      <c r="BM1605" s="18">
        <f>IF($BK1605="","",IFERROR(VLOOKUP(IF(ISNUMBER(FIND(" – ",$BK1605)),LEFT($BK1605,FIND(" – ",$BK1605)-1),$BK1605),ProdTbl,3,0),"کد ناشناخته"))</f>
        <v/>
      </c>
      <c r="BN1605" s="22" t="n"/>
      <c r="BO1605" s="21" t="n"/>
      <c r="BP1605" s="20" t="n"/>
      <c r="BQ1605" s="18">
        <f>IF($BP1605="","",IFERROR(VLOOKUP(IFERROR(VLOOKUP(IF(ISNUMBER(FIND(" – ",$BP1605)),LEFT($BP1605,FIND(" – ",$BP1605)-1),$BP1605),ProdTbl,5,0),""),BasketTbl,2,0),"کد ناشناخته"))</f>
        <v/>
      </c>
      <c r="BR1605" s="18">
        <f>IF($BP1605="","",IFERROR(VLOOKUP(IF(ISNUMBER(FIND(" – ",$BP1605)),LEFT($BP1605,FIND(" – ",$BP1605)-1),$BP1605),ProdTbl,3,0),"کد ناشناخته"))</f>
        <v/>
      </c>
      <c r="BS1605" s="22" t="n"/>
      <c r="BT1605" s="21" t="n"/>
      <c r="BU1605" s="20" t="n"/>
      <c r="BV1605" s="18">
        <f>IF($BU1605="","",IFERROR(VLOOKUP(IFERROR(VLOOKUP(IF(ISNUMBER(FIND(" – ",$BU1605)),LEFT($BU1605,FIND(" – ",$BU1605)-1),$BU1605),ProdTbl,5,0),""),BasketTbl,2,0),"کد ناشناخته"))</f>
        <v/>
      </c>
      <c r="BW1605" s="18">
        <f>IF($BU1605="","",IFERROR(VLOOKUP(IF(ISNUMBER(FIND(" – ",$BU1605)),LEFT($BU1605,FIND(" – ",$BU1605)-1),$BU1605),ProdTbl,3,0),"کد ناشناخته"))</f>
        <v/>
      </c>
      <c r="BX1605" s="22" t="n"/>
      <c r="BY1605" s="21" t="n"/>
      <c r="BZ1605" s="20" t="n"/>
      <c r="CA1605" s="18">
        <f>IF($BZ1605="","",IFERROR(VLOOKUP(IFERROR(VLOOKUP(IF(ISNUMBER(FIND(" – ",$BZ1605)),LEFT($BZ1605,FIND(" – ",$BZ1605)-1),$BZ1605),ProdTbl,5,0),""),BasketTbl,2,0),"کد ناشناخته"))</f>
        <v/>
      </c>
      <c r="CB1605" s="18">
        <f>IF($BZ1605="","",IFERROR(VLOOKUP(IF(ISNUMBER(FIND(" – ",$BZ1605)),LEFT($BZ1605,FIND(" – ",$BZ1605)-1),$BZ1605),ProdTbl,3,0),"کد ناشناخته"))</f>
        <v/>
      </c>
      <c r="CC1605" s="22" t="n"/>
      <c r="CD1605" s="21" t="n"/>
      <c r="CE1605" s="20" t="n"/>
      <c r="CF1605" s="18">
        <f>IF($CE1605="","",IFERROR(VLOOKUP(IFERROR(VLOOKUP(IF(ISNUMBER(FIND(" – ",$CE1605)),LEFT($CE1605,FIND(" – ",$CE1605)-1),$CE1605),ProdTbl,5,0),""),BasketTbl,2,0),"کد ناشناخته"))</f>
        <v/>
      </c>
      <c r="CG1605" s="18">
        <f>IF($CE1605="","",IFERROR(VLOOKUP(IF(ISNUMBER(FIND(" – ",$CE1605)),LEFT($CE1605,FIND(" – ",$CE1605)-1),$CE1605),ProdTbl,3,0),"کد ناشناخته"))</f>
        <v/>
      </c>
      <c r="CH1605" s="22" t="n"/>
      <c r="CI1605" s="21" t="n"/>
    </row>
    <row r="1606">
      <c r="A1606" s="18">
        <f>IF($B1606="","",COUNTA($B$10:$B1606))</f>
        <v/>
      </c>
      <c r="B1606" s="19" t="n"/>
      <c r="C1606" s="20" t="n"/>
      <c r="D1606" s="19" t="n"/>
      <c r="E1606" s="18">
        <f>IF($D1606="","",IFERROR(VLOOKUP(IF(ISNUMBER(FIND(" – ",$D1606)),LEFT($D1606,FIND(" – ",$D1606)-1),$D1606),SellerTbl,2,0),"کد ناشناخته"))</f>
        <v/>
      </c>
      <c r="F1606" s="21" t="n"/>
      <c r="G1606" s="21" t="n"/>
      <c r="H1606" s="22" t="n"/>
      <c r="I1606" s="23">
        <f>IF(OR($F1606="",$G1606=""),"",$F1606-$G1606)</f>
        <v/>
      </c>
      <c r="J1606" s="18">
        <f>IF($I1606="","",IF(ABS($I1606)&lt;=0.01*$F1606,"√","×"))</f>
        <v/>
      </c>
      <c r="K1606" s="23">
        <f>IF(COUNT($Q1606,$V1606,$AA1606,$AF1606,$AK1606,$AP1606,$AU1606,$AZ1606,$BE1606,$BJ1606,$BO1606,$BT1606,$BY1606,$CD1606,$CI1606)=0,"",SUM($Q1606,$V1606,$AA1606,$AF1606,$AK1606,$AP1606,$AU1606,$AZ1606,$BE1606,$BJ1606,$BO1606,$BT1606,$BY1606,$CD1606,$CI1606))</f>
        <v/>
      </c>
      <c r="L1606" s="23">
        <f>IF(OR($F1606="",$K1606=""),"",$F1606-$K1606)</f>
        <v/>
      </c>
      <c r="M1606" s="20" t="n"/>
      <c r="N1606" s="18">
        <f>IF($M1606="","",IFERROR(VLOOKUP(IFERROR(VLOOKUP(IF(ISNUMBER(FIND(" – ",$M1606)),LEFT($M1606,FIND(" – ",$M1606)-1),$M1606),ProdTbl,5,0),""),BasketTbl,2,0),"کد ناشناخته"))</f>
        <v/>
      </c>
      <c r="O1606" s="18">
        <f>IF($M1606="","",IFERROR(VLOOKUP(IF(ISNUMBER(FIND(" – ",$M1606)),LEFT($M1606,FIND(" – ",$M1606)-1),$M1606),ProdTbl,3,0),"کد ناشناخته"))</f>
        <v/>
      </c>
      <c r="P1606" s="22" t="n"/>
      <c r="Q1606" s="21" t="n"/>
      <c r="R1606" s="20" t="n"/>
      <c r="S1606" s="18">
        <f>IF($R1606="","",IFERROR(VLOOKUP(IFERROR(VLOOKUP(IF(ISNUMBER(FIND(" – ",$R1606)),LEFT($R1606,FIND(" – ",$R1606)-1),$R1606),ProdTbl,5,0),""),BasketTbl,2,0),"کد ناشناخته"))</f>
        <v/>
      </c>
      <c r="T1606" s="18">
        <f>IF($R1606="","",IFERROR(VLOOKUP(IF(ISNUMBER(FIND(" – ",$R1606)),LEFT($R1606,FIND(" – ",$R1606)-1),$R1606),ProdTbl,3,0),"کد ناشناخته"))</f>
        <v/>
      </c>
      <c r="U1606" s="22" t="n"/>
      <c r="V1606" s="21" t="n"/>
      <c r="W1606" s="20" t="n"/>
      <c r="X1606" s="18">
        <f>IF($W1606="","",IFERROR(VLOOKUP(IFERROR(VLOOKUP(IF(ISNUMBER(FIND(" – ",$W1606)),LEFT($W1606,FIND(" – ",$W1606)-1),$W1606),ProdTbl,5,0),""),BasketTbl,2,0),"کد ناشناخته"))</f>
        <v/>
      </c>
      <c r="Y1606" s="18">
        <f>IF($W1606="","",IFERROR(VLOOKUP(IF(ISNUMBER(FIND(" – ",$W1606)),LEFT($W1606,FIND(" – ",$W1606)-1),$W1606),ProdTbl,3,0),"کد ناشناخته"))</f>
        <v/>
      </c>
      <c r="Z1606" s="22" t="n"/>
      <c r="AA1606" s="21" t="n"/>
      <c r="AB1606" s="20" t="n"/>
      <c r="AC1606" s="18">
        <f>IF($AB1606="","",IFERROR(VLOOKUP(IFERROR(VLOOKUP(IF(ISNUMBER(FIND(" – ",$AB1606)),LEFT($AB1606,FIND(" – ",$AB1606)-1),$AB1606),ProdTbl,5,0),""),BasketTbl,2,0),"کد ناشناخته"))</f>
        <v/>
      </c>
      <c r="AD1606" s="18">
        <f>IF($AB1606="","",IFERROR(VLOOKUP(IF(ISNUMBER(FIND(" – ",$AB1606)),LEFT($AB1606,FIND(" – ",$AB1606)-1),$AB1606),ProdTbl,3,0),"کد ناشناخته"))</f>
        <v/>
      </c>
      <c r="AE1606" s="22" t="n"/>
      <c r="AF1606" s="21" t="n"/>
      <c r="AG1606" s="20" t="n"/>
      <c r="AH1606" s="18">
        <f>IF($AG1606="","",IFERROR(VLOOKUP(IFERROR(VLOOKUP(IF(ISNUMBER(FIND(" – ",$AG1606)),LEFT($AG1606,FIND(" – ",$AG1606)-1),$AG1606),ProdTbl,5,0),""),BasketTbl,2,0),"کد ناشناخته"))</f>
        <v/>
      </c>
      <c r="AI1606" s="18">
        <f>IF($AG1606="","",IFERROR(VLOOKUP(IF(ISNUMBER(FIND(" – ",$AG1606)),LEFT($AG1606,FIND(" – ",$AG1606)-1),$AG1606),ProdTbl,3,0),"کد ناشناخته"))</f>
        <v/>
      </c>
      <c r="AJ1606" s="22" t="n"/>
      <c r="AK1606" s="21" t="n"/>
      <c r="AL1606" s="20" t="n"/>
      <c r="AM1606" s="18">
        <f>IF($AL1606="","",IFERROR(VLOOKUP(IFERROR(VLOOKUP(IF(ISNUMBER(FIND(" – ",$AL1606)),LEFT($AL1606,FIND(" – ",$AL1606)-1),$AL1606),ProdTbl,5,0),""),BasketTbl,2,0),"کد ناشناخته"))</f>
        <v/>
      </c>
      <c r="AN1606" s="18">
        <f>IF($AL1606="","",IFERROR(VLOOKUP(IF(ISNUMBER(FIND(" – ",$AL1606)),LEFT($AL1606,FIND(" – ",$AL1606)-1),$AL1606),ProdTbl,3,0),"کد ناشناخته"))</f>
        <v/>
      </c>
      <c r="AO1606" s="22" t="n"/>
      <c r="AP1606" s="21" t="n"/>
      <c r="AQ1606" s="20" t="n"/>
      <c r="AR1606" s="18">
        <f>IF($AQ1606="","",IFERROR(VLOOKUP(IFERROR(VLOOKUP(IF(ISNUMBER(FIND(" – ",$AQ1606)),LEFT($AQ1606,FIND(" – ",$AQ1606)-1),$AQ1606),ProdTbl,5,0),""),BasketTbl,2,0),"کد ناشناخته"))</f>
        <v/>
      </c>
      <c r="AS1606" s="18">
        <f>IF($AQ1606="","",IFERROR(VLOOKUP(IF(ISNUMBER(FIND(" – ",$AQ1606)),LEFT($AQ1606,FIND(" – ",$AQ1606)-1),$AQ1606),ProdTbl,3,0),"کد ناشناخته"))</f>
        <v/>
      </c>
      <c r="AT1606" s="22" t="n"/>
      <c r="AU1606" s="21" t="n"/>
      <c r="AV1606" s="20" t="n"/>
      <c r="AW1606" s="18">
        <f>IF($AV1606="","",IFERROR(VLOOKUP(IFERROR(VLOOKUP(IF(ISNUMBER(FIND(" – ",$AV1606)),LEFT($AV1606,FIND(" – ",$AV1606)-1),$AV1606),ProdTbl,5,0),""),BasketTbl,2,0),"کد ناشناخته"))</f>
        <v/>
      </c>
      <c r="AX1606" s="18">
        <f>IF($AV1606="","",IFERROR(VLOOKUP(IF(ISNUMBER(FIND(" – ",$AV1606)),LEFT($AV1606,FIND(" – ",$AV1606)-1),$AV1606),ProdTbl,3,0),"کد ناشناخته"))</f>
        <v/>
      </c>
      <c r="AY1606" s="22" t="n"/>
      <c r="AZ1606" s="21" t="n"/>
      <c r="BA1606" s="20" t="n"/>
      <c r="BB1606" s="18">
        <f>IF($BA1606="","",IFERROR(VLOOKUP(IFERROR(VLOOKUP(IF(ISNUMBER(FIND(" – ",$BA1606)),LEFT($BA1606,FIND(" – ",$BA1606)-1),$BA1606),ProdTbl,5,0),""),BasketTbl,2,0),"کد ناشناخته"))</f>
        <v/>
      </c>
      <c r="BC1606" s="18">
        <f>IF($BA1606="","",IFERROR(VLOOKUP(IF(ISNUMBER(FIND(" – ",$BA1606)),LEFT($BA1606,FIND(" – ",$BA1606)-1),$BA1606),ProdTbl,3,0),"کد ناشناخته"))</f>
        <v/>
      </c>
      <c r="BD1606" s="22" t="n"/>
      <c r="BE1606" s="21" t="n"/>
      <c r="BF1606" s="20" t="n"/>
      <c r="BG1606" s="18">
        <f>IF($BF1606="","",IFERROR(VLOOKUP(IFERROR(VLOOKUP(IF(ISNUMBER(FIND(" – ",$BF1606)),LEFT($BF1606,FIND(" – ",$BF1606)-1),$BF1606),ProdTbl,5,0),""),BasketTbl,2,0),"کد ناشناخته"))</f>
        <v/>
      </c>
      <c r="BH1606" s="18">
        <f>IF($BF1606="","",IFERROR(VLOOKUP(IF(ISNUMBER(FIND(" – ",$BF1606)),LEFT($BF1606,FIND(" – ",$BF1606)-1),$BF1606),ProdTbl,3,0),"کد ناشناخته"))</f>
        <v/>
      </c>
      <c r="BI1606" s="22" t="n"/>
      <c r="BJ1606" s="21" t="n"/>
      <c r="BK1606" s="20" t="n"/>
      <c r="BL1606" s="18">
        <f>IF($BK1606="","",IFERROR(VLOOKUP(IFERROR(VLOOKUP(IF(ISNUMBER(FIND(" – ",$BK1606)),LEFT($BK1606,FIND(" – ",$BK1606)-1),$BK1606),ProdTbl,5,0),""),BasketTbl,2,0),"کد ناشناخته"))</f>
        <v/>
      </c>
      <c r="BM1606" s="18">
        <f>IF($BK1606="","",IFERROR(VLOOKUP(IF(ISNUMBER(FIND(" – ",$BK1606)),LEFT($BK1606,FIND(" – ",$BK1606)-1),$BK1606),ProdTbl,3,0),"کد ناشناخته"))</f>
        <v/>
      </c>
      <c r="BN1606" s="22" t="n"/>
      <c r="BO1606" s="21" t="n"/>
      <c r="BP1606" s="20" t="n"/>
      <c r="BQ1606" s="18">
        <f>IF($BP1606="","",IFERROR(VLOOKUP(IFERROR(VLOOKUP(IF(ISNUMBER(FIND(" – ",$BP1606)),LEFT($BP1606,FIND(" – ",$BP1606)-1),$BP1606),ProdTbl,5,0),""),BasketTbl,2,0),"کد ناشناخته"))</f>
        <v/>
      </c>
      <c r="BR1606" s="18">
        <f>IF($BP1606="","",IFERROR(VLOOKUP(IF(ISNUMBER(FIND(" – ",$BP1606)),LEFT($BP1606,FIND(" – ",$BP1606)-1),$BP1606),ProdTbl,3,0),"کد ناشناخته"))</f>
        <v/>
      </c>
      <c r="BS1606" s="22" t="n"/>
      <c r="BT1606" s="21" t="n"/>
      <c r="BU1606" s="20" t="n"/>
      <c r="BV1606" s="18">
        <f>IF($BU1606="","",IFERROR(VLOOKUP(IFERROR(VLOOKUP(IF(ISNUMBER(FIND(" – ",$BU1606)),LEFT($BU1606,FIND(" – ",$BU1606)-1),$BU1606),ProdTbl,5,0),""),BasketTbl,2,0),"کد ناشناخته"))</f>
        <v/>
      </c>
      <c r="BW1606" s="18">
        <f>IF($BU1606="","",IFERROR(VLOOKUP(IF(ISNUMBER(FIND(" – ",$BU1606)),LEFT($BU1606,FIND(" – ",$BU1606)-1),$BU1606),ProdTbl,3,0),"کد ناشناخته"))</f>
        <v/>
      </c>
      <c r="BX1606" s="22" t="n"/>
      <c r="BY1606" s="21" t="n"/>
      <c r="BZ1606" s="20" t="n"/>
      <c r="CA1606" s="18">
        <f>IF($BZ1606="","",IFERROR(VLOOKUP(IFERROR(VLOOKUP(IF(ISNUMBER(FIND(" – ",$BZ1606)),LEFT($BZ1606,FIND(" – ",$BZ1606)-1),$BZ1606),ProdTbl,5,0),""),BasketTbl,2,0),"کد ناشناخته"))</f>
        <v/>
      </c>
      <c r="CB1606" s="18">
        <f>IF($BZ1606="","",IFERROR(VLOOKUP(IF(ISNUMBER(FIND(" – ",$BZ1606)),LEFT($BZ1606,FIND(" – ",$BZ1606)-1),$BZ1606),ProdTbl,3,0),"کد ناشناخته"))</f>
        <v/>
      </c>
      <c r="CC1606" s="22" t="n"/>
      <c r="CD1606" s="21" t="n"/>
      <c r="CE1606" s="20" t="n"/>
      <c r="CF1606" s="18">
        <f>IF($CE1606="","",IFERROR(VLOOKUP(IFERROR(VLOOKUP(IF(ISNUMBER(FIND(" – ",$CE1606)),LEFT($CE1606,FIND(" – ",$CE1606)-1),$CE1606),ProdTbl,5,0),""),BasketTbl,2,0),"کد ناشناخته"))</f>
        <v/>
      </c>
      <c r="CG1606" s="18">
        <f>IF($CE1606="","",IFERROR(VLOOKUP(IF(ISNUMBER(FIND(" – ",$CE1606)),LEFT($CE1606,FIND(" – ",$CE1606)-1),$CE1606),ProdTbl,3,0),"کد ناشناخته"))</f>
        <v/>
      </c>
      <c r="CH1606" s="22" t="n"/>
      <c r="CI1606" s="21" t="n"/>
    </row>
    <row r="1607">
      <c r="A1607" s="18">
        <f>IF($B1607="","",COUNTA($B$10:$B1607))</f>
        <v/>
      </c>
      <c r="B1607" s="19" t="n"/>
      <c r="C1607" s="20" t="n"/>
      <c r="D1607" s="19" t="n"/>
      <c r="E1607" s="18">
        <f>IF($D1607="","",IFERROR(VLOOKUP(IF(ISNUMBER(FIND(" – ",$D1607)),LEFT($D1607,FIND(" – ",$D1607)-1),$D1607),SellerTbl,2,0),"کد ناشناخته"))</f>
        <v/>
      </c>
      <c r="F1607" s="21" t="n"/>
      <c r="G1607" s="21" t="n"/>
      <c r="H1607" s="22" t="n"/>
      <c r="I1607" s="23">
        <f>IF(OR($F1607="",$G1607=""),"",$F1607-$G1607)</f>
        <v/>
      </c>
      <c r="J1607" s="18">
        <f>IF($I1607="","",IF(ABS($I1607)&lt;=0.01*$F1607,"√","×"))</f>
        <v/>
      </c>
      <c r="K1607" s="23">
        <f>IF(COUNT($Q1607,$V1607,$AA1607,$AF1607,$AK1607,$AP1607,$AU1607,$AZ1607,$BE1607,$BJ1607,$BO1607,$BT1607,$BY1607,$CD1607,$CI1607)=0,"",SUM($Q1607,$V1607,$AA1607,$AF1607,$AK1607,$AP1607,$AU1607,$AZ1607,$BE1607,$BJ1607,$BO1607,$BT1607,$BY1607,$CD1607,$CI1607))</f>
        <v/>
      </c>
      <c r="L1607" s="23">
        <f>IF(OR($F1607="",$K1607=""),"",$F1607-$K1607)</f>
        <v/>
      </c>
      <c r="M1607" s="20" t="n"/>
      <c r="N1607" s="18">
        <f>IF($M1607="","",IFERROR(VLOOKUP(IFERROR(VLOOKUP(IF(ISNUMBER(FIND(" – ",$M1607)),LEFT($M1607,FIND(" – ",$M1607)-1),$M1607),ProdTbl,5,0),""),BasketTbl,2,0),"کد ناشناخته"))</f>
        <v/>
      </c>
      <c r="O1607" s="18">
        <f>IF($M1607="","",IFERROR(VLOOKUP(IF(ISNUMBER(FIND(" – ",$M1607)),LEFT($M1607,FIND(" – ",$M1607)-1),$M1607),ProdTbl,3,0),"کد ناشناخته"))</f>
        <v/>
      </c>
      <c r="P1607" s="22" t="n"/>
      <c r="Q1607" s="21" t="n"/>
      <c r="R1607" s="20" t="n"/>
      <c r="S1607" s="18">
        <f>IF($R1607="","",IFERROR(VLOOKUP(IFERROR(VLOOKUP(IF(ISNUMBER(FIND(" – ",$R1607)),LEFT($R1607,FIND(" – ",$R1607)-1),$R1607),ProdTbl,5,0),""),BasketTbl,2,0),"کد ناشناخته"))</f>
        <v/>
      </c>
      <c r="T1607" s="18">
        <f>IF($R1607="","",IFERROR(VLOOKUP(IF(ISNUMBER(FIND(" – ",$R1607)),LEFT($R1607,FIND(" – ",$R1607)-1),$R1607),ProdTbl,3,0),"کد ناشناخته"))</f>
        <v/>
      </c>
      <c r="U1607" s="22" t="n"/>
      <c r="V1607" s="21" t="n"/>
      <c r="W1607" s="20" t="n"/>
      <c r="X1607" s="18">
        <f>IF($W1607="","",IFERROR(VLOOKUP(IFERROR(VLOOKUP(IF(ISNUMBER(FIND(" – ",$W1607)),LEFT($W1607,FIND(" – ",$W1607)-1),$W1607),ProdTbl,5,0),""),BasketTbl,2,0),"کد ناشناخته"))</f>
        <v/>
      </c>
      <c r="Y1607" s="18">
        <f>IF($W1607="","",IFERROR(VLOOKUP(IF(ISNUMBER(FIND(" – ",$W1607)),LEFT($W1607,FIND(" – ",$W1607)-1),$W1607),ProdTbl,3,0),"کد ناشناخته"))</f>
        <v/>
      </c>
      <c r="Z1607" s="22" t="n"/>
      <c r="AA1607" s="21" t="n"/>
      <c r="AB1607" s="20" t="n"/>
      <c r="AC1607" s="18">
        <f>IF($AB1607="","",IFERROR(VLOOKUP(IFERROR(VLOOKUP(IF(ISNUMBER(FIND(" – ",$AB1607)),LEFT($AB1607,FIND(" – ",$AB1607)-1),$AB1607),ProdTbl,5,0),""),BasketTbl,2,0),"کد ناشناخته"))</f>
        <v/>
      </c>
      <c r="AD1607" s="18">
        <f>IF($AB1607="","",IFERROR(VLOOKUP(IF(ISNUMBER(FIND(" – ",$AB1607)),LEFT($AB1607,FIND(" – ",$AB1607)-1),$AB1607),ProdTbl,3,0),"کد ناشناخته"))</f>
        <v/>
      </c>
      <c r="AE1607" s="22" t="n"/>
      <c r="AF1607" s="21" t="n"/>
      <c r="AG1607" s="20" t="n"/>
      <c r="AH1607" s="18">
        <f>IF($AG1607="","",IFERROR(VLOOKUP(IFERROR(VLOOKUP(IF(ISNUMBER(FIND(" – ",$AG1607)),LEFT($AG1607,FIND(" – ",$AG1607)-1),$AG1607),ProdTbl,5,0),""),BasketTbl,2,0),"کد ناشناخته"))</f>
        <v/>
      </c>
      <c r="AI1607" s="18">
        <f>IF($AG1607="","",IFERROR(VLOOKUP(IF(ISNUMBER(FIND(" – ",$AG1607)),LEFT($AG1607,FIND(" – ",$AG1607)-1),$AG1607),ProdTbl,3,0),"کد ناشناخته"))</f>
        <v/>
      </c>
      <c r="AJ1607" s="22" t="n"/>
      <c r="AK1607" s="21" t="n"/>
      <c r="AL1607" s="20" t="n"/>
      <c r="AM1607" s="18">
        <f>IF($AL1607="","",IFERROR(VLOOKUP(IFERROR(VLOOKUP(IF(ISNUMBER(FIND(" – ",$AL1607)),LEFT($AL1607,FIND(" – ",$AL1607)-1),$AL1607),ProdTbl,5,0),""),BasketTbl,2,0),"کد ناشناخته"))</f>
        <v/>
      </c>
      <c r="AN1607" s="18">
        <f>IF($AL1607="","",IFERROR(VLOOKUP(IF(ISNUMBER(FIND(" – ",$AL1607)),LEFT($AL1607,FIND(" – ",$AL1607)-1),$AL1607),ProdTbl,3,0),"کد ناشناخته"))</f>
        <v/>
      </c>
      <c r="AO1607" s="22" t="n"/>
      <c r="AP1607" s="21" t="n"/>
      <c r="AQ1607" s="20" t="n"/>
      <c r="AR1607" s="18">
        <f>IF($AQ1607="","",IFERROR(VLOOKUP(IFERROR(VLOOKUP(IF(ISNUMBER(FIND(" – ",$AQ1607)),LEFT($AQ1607,FIND(" – ",$AQ1607)-1),$AQ1607),ProdTbl,5,0),""),BasketTbl,2,0),"کد ناشناخته"))</f>
        <v/>
      </c>
      <c r="AS1607" s="18">
        <f>IF($AQ1607="","",IFERROR(VLOOKUP(IF(ISNUMBER(FIND(" – ",$AQ1607)),LEFT($AQ1607,FIND(" – ",$AQ1607)-1),$AQ1607),ProdTbl,3,0),"کد ناشناخته"))</f>
        <v/>
      </c>
      <c r="AT1607" s="22" t="n"/>
      <c r="AU1607" s="21" t="n"/>
      <c r="AV1607" s="20" t="n"/>
      <c r="AW1607" s="18">
        <f>IF($AV1607="","",IFERROR(VLOOKUP(IFERROR(VLOOKUP(IF(ISNUMBER(FIND(" – ",$AV1607)),LEFT($AV1607,FIND(" – ",$AV1607)-1),$AV1607),ProdTbl,5,0),""),BasketTbl,2,0),"کد ناشناخته"))</f>
        <v/>
      </c>
      <c r="AX1607" s="18">
        <f>IF($AV1607="","",IFERROR(VLOOKUP(IF(ISNUMBER(FIND(" – ",$AV1607)),LEFT($AV1607,FIND(" – ",$AV1607)-1),$AV1607),ProdTbl,3,0),"کد ناشناخته"))</f>
        <v/>
      </c>
      <c r="AY1607" s="22" t="n"/>
      <c r="AZ1607" s="21" t="n"/>
      <c r="BA1607" s="20" t="n"/>
      <c r="BB1607" s="18">
        <f>IF($BA1607="","",IFERROR(VLOOKUP(IFERROR(VLOOKUP(IF(ISNUMBER(FIND(" – ",$BA1607)),LEFT($BA1607,FIND(" – ",$BA1607)-1),$BA1607),ProdTbl,5,0),""),BasketTbl,2,0),"کد ناشناخته"))</f>
        <v/>
      </c>
      <c r="BC1607" s="18">
        <f>IF($BA1607="","",IFERROR(VLOOKUP(IF(ISNUMBER(FIND(" – ",$BA1607)),LEFT($BA1607,FIND(" – ",$BA1607)-1),$BA1607),ProdTbl,3,0),"کد ناشناخته"))</f>
        <v/>
      </c>
      <c r="BD1607" s="22" t="n"/>
      <c r="BE1607" s="21" t="n"/>
      <c r="BF1607" s="20" t="n"/>
      <c r="BG1607" s="18">
        <f>IF($BF1607="","",IFERROR(VLOOKUP(IFERROR(VLOOKUP(IF(ISNUMBER(FIND(" – ",$BF1607)),LEFT($BF1607,FIND(" – ",$BF1607)-1),$BF1607),ProdTbl,5,0),""),BasketTbl,2,0),"کد ناشناخته"))</f>
        <v/>
      </c>
      <c r="BH1607" s="18">
        <f>IF($BF1607="","",IFERROR(VLOOKUP(IF(ISNUMBER(FIND(" – ",$BF1607)),LEFT($BF1607,FIND(" – ",$BF1607)-1),$BF1607),ProdTbl,3,0),"کد ناشناخته"))</f>
        <v/>
      </c>
      <c r="BI1607" s="22" t="n"/>
      <c r="BJ1607" s="21" t="n"/>
      <c r="BK1607" s="20" t="n"/>
      <c r="BL1607" s="18">
        <f>IF($BK1607="","",IFERROR(VLOOKUP(IFERROR(VLOOKUP(IF(ISNUMBER(FIND(" – ",$BK1607)),LEFT($BK1607,FIND(" – ",$BK1607)-1),$BK1607),ProdTbl,5,0),""),BasketTbl,2,0),"کد ناشناخته"))</f>
        <v/>
      </c>
      <c r="BM1607" s="18">
        <f>IF($BK1607="","",IFERROR(VLOOKUP(IF(ISNUMBER(FIND(" – ",$BK1607)),LEFT($BK1607,FIND(" – ",$BK1607)-1),$BK1607),ProdTbl,3,0),"کد ناشناخته"))</f>
        <v/>
      </c>
      <c r="BN1607" s="22" t="n"/>
      <c r="BO1607" s="21" t="n"/>
      <c r="BP1607" s="20" t="n"/>
      <c r="BQ1607" s="18">
        <f>IF($BP1607="","",IFERROR(VLOOKUP(IFERROR(VLOOKUP(IF(ISNUMBER(FIND(" – ",$BP1607)),LEFT($BP1607,FIND(" – ",$BP1607)-1),$BP1607),ProdTbl,5,0),""),BasketTbl,2,0),"کد ناشناخته"))</f>
        <v/>
      </c>
      <c r="BR1607" s="18">
        <f>IF($BP1607="","",IFERROR(VLOOKUP(IF(ISNUMBER(FIND(" – ",$BP1607)),LEFT($BP1607,FIND(" – ",$BP1607)-1),$BP1607),ProdTbl,3,0),"کد ناشناخته"))</f>
        <v/>
      </c>
      <c r="BS1607" s="22" t="n"/>
      <c r="BT1607" s="21" t="n"/>
      <c r="BU1607" s="20" t="n"/>
      <c r="BV1607" s="18">
        <f>IF($BU1607="","",IFERROR(VLOOKUP(IFERROR(VLOOKUP(IF(ISNUMBER(FIND(" – ",$BU1607)),LEFT($BU1607,FIND(" – ",$BU1607)-1),$BU1607),ProdTbl,5,0),""),BasketTbl,2,0),"کد ناشناخته"))</f>
        <v/>
      </c>
      <c r="BW1607" s="18">
        <f>IF($BU1607="","",IFERROR(VLOOKUP(IF(ISNUMBER(FIND(" – ",$BU1607)),LEFT($BU1607,FIND(" – ",$BU1607)-1),$BU1607),ProdTbl,3,0),"کد ناشناخته"))</f>
        <v/>
      </c>
      <c r="BX1607" s="22" t="n"/>
      <c r="BY1607" s="21" t="n"/>
      <c r="BZ1607" s="20" t="n"/>
      <c r="CA1607" s="18">
        <f>IF($BZ1607="","",IFERROR(VLOOKUP(IFERROR(VLOOKUP(IF(ISNUMBER(FIND(" – ",$BZ1607)),LEFT($BZ1607,FIND(" – ",$BZ1607)-1),$BZ1607),ProdTbl,5,0),""),BasketTbl,2,0),"کد ناشناخته"))</f>
        <v/>
      </c>
      <c r="CB1607" s="18">
        <f>IF($BZ1607="","",IFERROR(VLOOKUP(IF(ISNUMBER(FIND(" – ",$BZ1607)),LEFT($BZ1607,FIND(" – ",$BZ1607)-1),$BZ1607),ProdTbl,3,0),"کد ناشناخته"))</f>
        <v/>
      </c>
      <c r="CC1607" s="22" t="n"/>
      <c r="CD1607" s="21" t="n"/>
      <c r="CE1607" s="20" t="n"/>
      <c r="CF1607" s="18">
        <f>IF($CE1607="","",IFERROR(VLOOKUP(IFERROR(VLOOKUP(IF(ISNUMBER(FIND(" – ",$CE1607)),LEFT($CE1607,FIND(" – ",$CE1607)-1),$CE1607),ProdTbl,5,0),""),BasketTbl,2,0),"کد ناشناخته"))</f>
        <v/>
      </c>
      <c r="CG1607" s="18">
        <f>IF($CE1607="","",IFERROR(VLOOKUP(IF(ISNUMBER(FIND(" – ",$CE1607)),LEFT($CE1607,FIND(" – ",$CE1607)-1),$CE1607),ProdTbl,3,0),"کد ناشناخته"))</f>
        <v/>
      </c>
      <c r="CH1607" s="22" t="n"/>
      <c r="CI1607" s="21" t="n"/>
    </row>
    <row r="1608">
      <c r="A1608" s="18">
        <f>IF($B1608="","",COUNTA($B$10:$B1608))</f>
        <v/>
      </c>
      <c r="B1608" s="19" t="n"/>
      <c r="C1608" s="20" t="n"/>
      <c r="D1608" s="19" t="n"/>
      <c r="E1608" s="18">
        <f>IF($D1608="","",IFERROR(VLOOKUP(IF(ISNUMBER(FIND(" – ",$D1608)),LEFT($D1608,FIND(" – ",$D1608)-1),$D1608),SellerTbl,2,0),"کد ناشناخته"))</f>
        <v/>
      </c>
      <c r="F1608" s="21" t="n"/>
      <c r="G1608" s="21" t="n"/>
      <c r="H1608" s="22" t="n"/>
      <c r="I1608" s="23">
        <f>IF(OR($F1608="",$G1608=""),"",$F1608-$G1608)</f>
        <v/>
      </c>
      <c r="J1608" s="18">
        <f>IF($I1608="","",IF(ABS($I1608)&lt;=0.01*$F1608,"√","×"))</f>
        <v/>
      </c>
      <c r="K1608" s="23">
        <f>IF(COUNT($Q1608,$V1608,$AA1608,$AF1608,$AK1608,$AP1608,$AU1608,$AZ1608,$BE1608,$BJ1608,$BO1608,$BT1608,$BY1608,$CD1608,$CI1608)=0,"",SUM($Q1608,$V1608,$AA1608,$AF1608,$AK1608,$AP1608,$AU1608,$AZ1608,$BE1608,$BJ1608,$BO1608,$BT1608,$BY1608,$CD1608,$CI1608))</f>
        <v/>
      </c>
      <c r="L1608" s="23">
        <f>IF(OR($F1608="",$K1608=""),"",$F1608-$K1608)</f>
        <v/>
      </c>
      <c r="M1608" s="20" t="n"/>
      <c r="N1608" s="18">
        <f>IF($M1608="","",IFERROR(VLOOKUP(IFERROR(VLOOKUP(IF(ISNUMBER(FIND(" – ",$M1608)),LEFT($M1608,FIND(" – ",$M1608)-1),$M1608),ProdTbl,5,0),""),BasketTbl,2,0),"کد ناشناخته"))</f>
        <v/>
      </c>
      <c r="O1608" s="18">
        <f>IF($M1608="","",IFERROR(VLOOKUP(IF(ISNUMBER(FIND(" – ",$M1608)),LEFT($M1608,FIND(" – ",$M1608)-1),$M1608),ProdTbl,3,0),"کد ناشناخته"))</f>
        <v/>
      </c>
      <c r="P1608" s="22" t="n"/>
      <c r="Q1608" s="21" t="n"/>
      <c r="R1608" s="20" t="n"/>
      <c r="S1608" s="18">
        <f>IF($R1608="","",IFERROR(VLOOKUP(IFERROR(VLOOKUP(IF(ISNUMBER(FIND(" – ",$R1608)),LEFT($R1608,FIND(" – ",$R1608)-1),$R1608),ProdTbl,5,0),""),BasketTbl,2,0),"کد ناشناخته"))</f>
        <v/>
      </c>
      <c r="T1608" s="18">
        <f>IF($R1608="","",IFERROR(VLOOKUP(IF(ISNUMBER(FIND(" – ",$R1608)),LEFT($R1608,FIND(" – ",$R1608)-1),$R1608),ProdTbl,3,0),"کد ناشناخته"))</f>
        <v/>
      </c>
      <c r="U1608" s="22" t="n"/>
      <c r="V1608" s="21" t="n"/>
      <c r="W1608" s="20" t="n"/>
      <c r="X1608" s="18">
        <f>IF($W1608="","",IFERROR(VLOOKUP(IFERROR(VLOOKUP(IF(ISNUMBER(FIND(" – ",$W1608)),LEFT($W1608,FIND(" – ",$W1608)-1),$W1608),ProdTbl,5,0),""),BasketTbl,2,0),"کد ناشناخته"))</f>
        <v/>
      </c>
      <c r="Y1608" s="18">
        <f>IF($W1608="","",IFERROR(VLOOKUP(IF(ISNUMBER(FIND(" – ",$W1608)),LEFT($W1608,FIND(" – ",$W1608)-1),$W1608),ProdTbl,3,0),"کد ناشناخته"))</f>
        <v/>
      </c>
      <c r="Z1608" s="22" t="n"/>
      <c r="AA1608" s="21" t="n"/>
      <c r="AB1608" s="20" t="n"/>
      <c r="AC1608" s="18">
        <f>IF($AB1608="","",IFERROR(VLOOKUP(IFERROR(VLOOKUP(IF(ISNUMBER(FIND(" – ",$AB1608)),LEFT($AB1608,FIND(" – ",$AB1608)-1),$AB1608),ProdTbl,5,0),""),BasketTbl,2,0),"کد ناشناخته"))</f>
        <v/>
      </c>
      <c r="AD1608" s="18">
        <f>IF($AB1608="","",IFERROR(VLOOKUP(IF(ISNUMBER(FIND(" – ",$AB1608)),LEFT($AB1608,FIND(" – ",$AB1608)-1),$AB1608),ProdTbl,3,0),"کد ناشناخته"))</f>
        <v/>
      </c>
      <c r="AE1608" s="22" t="n"/>
      <c r="AF1608" s="21" t="n"/>
      <c r="AG1608" s="20" t="n"/>
      <c r="AH1608" s="18">
        <f>IF($AG1608="","",IFERROR(VLOOKUP(IFERROR(VLOOKUP(IF(ISNUMBER(FIND(" – ",$AG1608)),LEFT($AG1608,FIND(" – ",$AG1608)-1),$AG1608),ProdTbl,5,0),""),BasketTbl,2,0),"کد ناشناخته"))</f>
        <v/>
      </c>
      <c r="AI1608" s="18">
        <f>IF($AG1608="","",IFERROR(VLOOKUP(IF(ISNUMBER(FIND(" – ",$AG1608)),LEFT($AG1608,FIND(" – ",$AG1608)-1),$AG1608),ProdTbl,3,0),"کد ناشناخته"))</f>
        <v/>
      </c>
      <c r="AJ1608" s="22" t="n"/>
      <c r="AK1608" s="21" t="n"/>
      <c r="AL1608" s="20" t="n"/>
      <c r="AM1608" s="18">
        <f>IF($AL1608="","",IFERROR(VLOOKUP(IFERROR(VLOOKUP(IF(ISNUMBER(FIND(" – ",$AL1608)),LEFT($AL1608,FIND(" – ",$AL1608)-1),$AL1608),ProdTbl,5,0),""),BasketTbl,2,0),"کد ناشناخته"))</f>
        <v/>
      </c>
      <c r="AN1608" s="18">
        <f>IF($AL1608="","",IFERROR(VLOOKUP(IF(ISNUMBER(FIND(" – ",$AL1608)),LEFT($AL1608,FIND(" – ",$AL1608)-1),$AL1608),ProdTbl,3,0),"کد ناشناخته"))</f>
        <v/>
      </c>
      <c r="AO1608" s="22" t="n"/>
      <c r="AP1608" s="21" t="n"/>
      <c r="AQ1608" s="20" t="n"/>
      <c r="AR1608" s="18">
        <f>IF($AQ1608="","",IFERROR(VLOOKUP(IFERROR(VLOOKUP(IF(ISNUMBER(FIND(" – ",$AQ1608)),LEFT($AQ1608,FIND(" – ",$AQ1608)-1),$AQ1608),ProdTbl,5,0),""),BasketTbl,2,0),"کد ناشناخته"))</f>
        <v/>
      </c>
      <c r="AS1608" s="18">
        <f>IF($AQ1608="","",IFERROR(VLOOKUP(IF(ISNUMBER(FIND(" – ",$AQ1608)),LEFT($AQ1608,FIND(" – ",$AQ1608)-1),$AQ1608),ProdTbl,3,0),"کد ناشناخته"))</f>
        <v/>
      </c>
      <c r="AT1608" s="22" t="n"/>
      <c r="AU1608" s="21" t="n"/>
      <c r="AV1608" s="20" t="n"/>
      <c r="AW1608" s="18">
        <f>IF($AV1608="","",IFERROR(VLOOKUP(IFERROR(VLOOKUP(IF(ISNUMBER(FIND(" – ",$AV1608)),LEFT($AV1608,FIND(" – ",$AV1608)-1),$AV1608),ProdTbl,5,0),""),BasketTbl,2,0),"کد ناشناخته"))</f>
        <v/>
      </c>
      <c r="AX1608" s="18">
        <f>IF($AV1608="","",IFERROR(VLOOKUP(IF(ISNUMBER(FIND(" – ",$AV1608)),LEFT($AV1608,FIND(" – ",$AV1608)-1),$AV1608),ProdTbl,3,0),"کد ناشناخته"))</f>
        <v/>
      </c>
      <c r="AY1608" s="22" t="n"/>
      <c r="AZ1608" s="21" t="n"/>
      <c r="BA1608" s="20" t="n"/>
      <c r="BB1608" s="18">
        <f>IF($BA1608="","",IFERROR(VLOOKUP(IFERROR(VLOOKUP(IF(ISNUMBER(FIND(" – ",$BA1608)),LEFT($BA1608,FIND(" – ",$BA1608)-1),$BA1608),ProdTbl,5,0),""),BasketTbl,2,0),"کد ناشناخته"))</f>
        <v/>
      </c>
      <c r="BC1608" s="18">
        <f>IF($BA1608="","",IFERROR(VLOOKUP(IF(ISNUMBER(FIND(" – ",$BA1608)),LEFT($BA1608,FIND(" – ",$BA1608)-1),$BA1608),ProdTbl,3,0),"کد ناشناخته"))</f>
        <v/>
      </c>
      <c r="BD1608" s="22" t="n"/>
      <c r="BE1608" s="21" t="n"/>
      <c r="BF1608" s="20" t="n"/>
      <c r="BG1608" s="18">
        <f>IF($BF1608="","",IFERROR(VLOOKUP(IFERROR(VLOOKUP(IF(ISNUMBER(FIND(" – ",$BF1608)),LEFT($BF1608,FIND(" – ",$BF1608)-1),$BF1608),ProdTbl,5,0),""),BasketTbl,2,0),"کد ناشناخته"))</f>
        <v/>
      </c>
      <c r="BH1608" s="18">
        <f>IF($BF1608="","",IFERROR(VLOOKUP(IF(ISNUMBER(FIND(" – ",$BF1608)),LEFT($BF1608,FIND(" – ",$BF1608)-1),$BF1608),ProdTbl,3,0),"کد ناشناخته"))</f>
        <v/>
      </c>
      <c r="BI1608" s="22" t="n"/>
      <c r="BJ1608" s="21" t="n"/>
      <c r="BK1608" s="20" t="n"/>
      <c r="BL1608" s="18">
        <f>IF($BK1608="","",IFERROR(VLOOKUP(IFERROR(VLOOKUP(IF(ISNUMBER(FIND(" – ",$BK1608)),LEFT($BK1608,FIND(" – ",$BK1608)-1),$BK1608),ProdTbl,5,0),""),BasketTbl,2,0),"کد ناشناخته"))</f>
        <v/>
      </c>
      <c r="BM1608" s="18">
        <f>IF($BK1608="","",IFERROR(VLOOKUP(IF(ISNUMBER(FIND(" – ",$BK1608)),LEFT($BK1608,FIND(" – ",$BK1608)-1),$BK1608),ProdTbl,3,0),"کد ناشناخته"))</f>
        <v/>
      </c>
      <c r="BN1608" s="22" t="n"/>
      <c r="BO1608" s="21" t="n"/>
      <c r="BP1608" s="20" t="n"/>
      <c r="BQ1608" s="18">
        <f>IF($BP1608="","",IFERROR(VLOOKUP(IFERROR(VLOOKUP(IF(ISNUMBER(FIND(" – ",$BP1608)),LEFT($BP1608,FIND(" – ",$BP1608)-1),$BP1608),ProdTbl,5,0),""),BasketTbl,2,0),"کد ناشناخته"))</f>
        <v/>
      </c>
      <c r="BR1608" s="18">
        <f>IF($BP1608="","",IFERROR(VLOOKUP(IF(ISNUMBER(FIND(" – ",$BP1608)),LEFT($BP1608,FIND(" – ",$BP1608)-1),$BP1608),ProdTbl,3,0),"کد ناشناخته"))</f>
        <v/>
      </c>
      <c r="BS1608" s="22" t="n"/>
      <c r="BT1608" s="21" t="n"/>
      <c r="BU1608" s="20" t="n"/>
      <c r="BV1608" s="18">
        <f>IF($BU1608="","",IFERROR(VLOOKUP(IFERROR(VLOOKUP(IF(ISNUMBER(FIND(" – ",$BU1608)),LEFT($BU1608,FIND(" – ",$BU1608)-1),$BU1608),ProdTbl,5,0),""),BasketTbl,2,0),"کد ناشناخته"))</f>
        <v/>
      </c>
      <c r="BW1608" s="18">
        <f>IF($BU1608="","",IFERROR(VLOOKUP(IF(ISNUMBER(FIND(" – ",$BU1608)),LEFT($BU1608,FIND(" – ",$BU1608)-1),$BU1608),ProdTbl,3,0),"کد ناشناخته"))</f>
        <v/>
      </c>
      <c r="BX1608" s="22" t="n"/>
      <c r="BY1608" s="21" t="n"/>
      <c r="BZ1608" s="20" t="n"/>
      <c r="CA1608" s="18">
        <f>IF($BZ1608="","",IFERROR(VLOOKUP(IFERROR(VLOOKUP(IF(ISNUMBER(FIND(" – ",$BZ1608)),LEFT($BZ1608,FIND(" – ",$BZ1608)-1),$BZ1608),ProdTbl,5,0),""),BasketTbl,2,0),"کد ناشناخته"))</f>
        <v/>
      </c>
      <c r="CB1608" s="18">
        <f>IF($BZ1608="","",IFERROR(VLOOKUP(IF(ISNUMBER(FIND(" – ",$BZ1608)),LEFT($BZ1608,FIND(" – ",$BZ1608)-1),$BZ1608),ProdTbl,3,0),"کد ناشناخته"))</f>
        <v/>
      </c>
      <c r="CC1608" s="22" t="n"/>
      <c r="CD1608" s="21" t="n"/>
      <c r="CE1608" s="20" t="n"/>
      <c r="CF1608" s="18">
        <f>IF($CE1608="","",IFERROR(VLOOKUP(IFERROR(VLOOKUP(IF(ISNUMBER(FIND(" – ",$CE1608)),LEFT($CE1608,FIND(" – ",$CE1608)-1),$CE1608),ProdTbl,5,0),""),BasketTbl,2,0),"کد ناشناخته"))</f>
        <v/>
      </c>
      <c r="CG1608" s="18">
        <f>IF($CE1608="","",IFERROR(VLOOKUP(IF(ISNUMBER(FIND(" – ",$CE1608)),LEFT($CE1608,FIND(" – ",$CE1608)-1),$CE1608),ProdTbl,3,0),"کد ناشناخته"))</f>
        <v/>
      </c>
      <c r="CH1608" s="22" t="n"/>
      <c r="CI1608" s="21" t="n"/>
    </row>
    <row r="1609">
      <c r="A1609" s="18">
        <f>IF($B1609="","",COUNTA($B$10:$B1609))</f>
        <v/>
      </c>
      <c r="B1609" s="19" t="n"/>
      <c r="C1609" s="20" t="n"/>
      <c r="D1609" s="19" t="n"/>
      <c r="E1609" s="18">
        <f>IF($D1609="","",IFERROR(VLOOKUP(IF(ISNUMBER(FIND(" – ",$D1609)),LEFT($D1609,FIND(" – ",$D1609)-1),$D1609),SellerTbl,2,0),"کد ناشناخته"))</f>
        <v/>
      </c>
      <c r="F1609" s="21" t="n"/>
      <c r="G1609" s="21" t="n"/>
      <c r="H1609" s="22" t="n"/>
      <c r="I1609" s="23">
        <f>IF(OR($F1609="",$G1609=""),"",$F1609-$G1609)</f>
        <v/>
      </c>
      <c r="J1609" s="18">
        <f>IF($I1609="","",IF(ABS($I1609)&lt;=0.01*$F1609,"√","×"))</f>
        <v/>
      </c>
      <c r="K1609" s="23">
        <f>IF(COUNT($Q1609,$V1609,$AA1609,$AF1609,$AK1609,$AP1609,$AU1609,$AZ1609,$BE1609,$BJ1609,$BO1609,$BT1609,$BY1609,$CD1609,$CI1609)=0,"",SUM($Q1609,$V1609,$AA1609,$AF1609,$AK1609,$AP1609,$AU1609,$AZ1609,$BE1609,$BJ1609,$BO1609,$BT1609,$BY1609,$CD1609,$CI1609))</f>
        <v/>
      </c>
      <c r="L1609" s="23">
        <f>IF(OR($F1609="",$K1609=""),"",$F1609-$K1609)</f>
        <v/>
      </c>
      <c r="M1609" s="20" t="n"/>
      <c r="N1609" s="18">
        <f>IF($M1609="","",IFERROR(VLOOKUP(IFERROR(VLOOKUP(IF(ISNUMBER(FIND(" – ",$M1609)),LEFT($M1609,FIND(" – ",$M1609)-1),$M1609),ProdTbl,5,0),""),BasketTbl,2,0),"کد ناشناخته"))</f>
        <v/>
      </c>
      <c r="O1609" s="18">
        <f>IF($M1609="","",IFERROR(VLOOKUP(IF(ISNUMBER(FIND(" – ",$M1609)),LEFT($M1609,FIND(" – ",$M1609)-1),$M1609),ProdTbl,3,0),"کد ناشناخته"))</f>
        <v/>
      </c>
      <c r="P1609" s="22" t="n"/>
      <c r="Q1609" s="21" t="n"/>
      <c r="R1609" s="20" t="n"/>
      <c r="S1609" s="18">
        <f>IF($R1609="","",IFERROR(VLOOKUP(IFERROR(VLOOKUP(IF(ISNUMBER(FIND(" – ",$R1609)),LEFT($R1609,FIND(" – ",$R1609)-1),$R1609),ProdTbl,5,0),""),BasketTbl,2,0),"کد ناشناخته"))</f>
        <v/>
      </c>
      <c r="T1609" s="18">
        <f>IF($R1609="","",IFERROR(VLOOKUP(IF(ISNUMBER(FIND(" – ",$R1609)),LEFT($R1609,FIND(" – ",$R1609)-1),$R1609),ProdTbl,3,0),"کد ناشناخته"))</f>
        <v/>
      </c>
      <c r="U1609" s="22" t="n"/>
      <c r="V1609" s="21" t="n"/>
      <c r="W1609" s="20" t="n"/>
      <c r="X1609" s="18">
        <f>IF($W1609="","",IFERROR(VLOOKUP(IFERROR(VLOOKUP(IF(ISNUMBER(FIND(" – ",$W1609)),LEFT($W1609,FIND(" – ",$W1609)-1),$W1609),ProdTbl,5,0),""),BasketTbl,2,0),"کد ناشناخته"))</f>
        <v/>
      </c>
      <c r="Y1609" s="18">
        <f>IF($W1609="","",IFERROR(VLOOKUP(IF(ISNUMBER(FIND(" – ",$W1609)),LEFT($W1609,FIND(" – ",$W1609)-1),$W1609),ProdTbl,3,0),"کد ناشناخته"))</f>
        <v/>
      </c>
      <c r="Z1609" s="22" t="n"/>
      <c r="AA1609" s="21" t="n"/>
      <c r="AB1609" s="20" t="n"/>
      <c r="AC1609" s="18">
        <f>IF($AB1609="","",IFERROR(VLOOKUP(IFERROR(VLOOKUP(IF(ISNUMBER(FIND(" – ",$AB1609)),LEFT($AB1609,FIND(" – ",$AB1609)-1),$AB1609),ProdTbl,5,0),""),BasketTbl,2,0),"کد ناشناخته"))</f>
        <v/>
      </c>
      <c r="AD1609" s="18">
        <f>IF($AB1609="","",IFERROR(VLOOKUP(IF(ISNUMBER(FIND(" – ",$AB1609)),LEFT($AB1609,FIND(" – ",$AB1609)-1),$AB1609),ProdTbl,3,0),"کد ناشناخته"))</f>
        <v/>
      </c>
      <c r="AE1609" s="22" t="n"/>
      <c r="AF1609" s="21" t="n"/>
      <c r="AG1609" s="20" t="n"/>
      <c r="AH1609" s="18">
        <f>IF($AG1609="","",IFERROR(VLOOKUP(IFERROR(VLOOKUP(IF(ISNUMBER(FIND(" – ",$AG1609)),LEFT($AG1609,FIND(" – ",$AG1609)-1),$AG1609),ProdTbl,5,0),""),BasketTbl,2,0),"کد ناشناخته"))</f>
        <v/>
      </c>
      <c r="AI1609" s="18">
        <f>IF($AG1609="","",IFERROR(VLOOKUP(IF(ISNUMBER(FIND(" – ",$AG1609)),LEFT($AG1609,FIND(" – ",$AG1609)-1),$AG1609),ProdTbl,3,0),"کد ناشناخته"))</f>
        <v/>
      </c>
      <c r="AJ1609" s="22" t="n"/>
      <c r="AK1609" s="21" t="n"/>
      <c r="AL1609" s="20" t="n"/>
      <c r="AM1609" s="18">
        <f>IF($AL1609="","",IFERROR(VLOOKUP(IFERROR(VLOOKUP(IF(ISNUMBER(FIND(" – ",$AL1609)),LEFT($AL1609,FIND(" – ",$AL1609)-1),$AL1609),ProdTbl,5,0),""),BasketTbl,2,0),"کد ناشناخته"))</f>
        <v/>
      </c>
      <c r="AN1609" s="18">
        <f>IF($AL1609="","",IFERROR(VLOOKUP(IF(ISNUMBER(FIND(" – ",$AL1609)),LEFT($AL1609,FIND(" – ",$AL1609)-1),$AL1609),ProdTbl,3,0),"کد ناشناخته"))</f>
        <v/>
      </c>
      <c r="AO1609" s="22" t="n"/>
      <c r="AP1609" s="21" t="n"/>
      <c r="AQ1609" s="20" t="n"/>
      <c r="AR1609" s="18">
        <f>IF($AQ1609="","",IFERROR(VLOOKUP(IFERROR(VLOOKUP(IF(ISNUMBER(FIND(" – ",$AQ1609)),LEFT($AQ1609,FIND(" – ",$AQ1609)-1),$AQ1609),ProdTbl,5,0),""),BasketTbl,2,0),"کد ناشناخته"))</f>
        <v/>
      </c>
      <c r="AS1609" s="18">
        <f>IF($AQ1609="","",IFERROR(VLOOKUP(IF(ISNUMBER(FIND(" – ",$AQ1609)),LEFT($AQ1609,FIND(" – ",$AQ1609)-1),$AQ1609),ProdTbl,3,0),"کد ناشناخته"))</f>
        <v/>
      </c>
      <c r="AT1609" s="22" t="n"/>
      <c r="AU1609" s="21" t="n"/>
      <c r="AV1609" s="20" t="n"/>
      <c r="AW1609" s="18">
        <f>IF($AV1609="","",IFERROR(VLOOKUP(IFERROR(VLOOKUP(IF(ISNUMBER(FIND(" – ",$AV1609)),LEFT($AV1609,FIND(" – ",$AV1609)-1),$AV1609),ProdTbl,5,0),""),BasketTbl,2,0),"کد ناشناخته"))</f>
        <v/>
      </c>
      <c r="AX1609" s="18">
        <f>IF($AV1609="","",IFERROR(VLOOKUP(IF(ISNUMBER(FIND(" – ",$AV1609)),LEFT($AV1609,FIND(" – ",$AV1609)-1),$AV1609),ProdTbl,3,0),"کد ناشناخته"))</f>
        <v/>
      </c>
      <c r="AY1609" s="22" t="n"/>
      <c r="AZ1609" s="21" t="n"/>
      <c r="BA1609" s="20" t="n"/>
      <c r="BB1609" s="18">
        <f>IF($BA1609="","",IFERROR(VLOOKUP(IFERROR(VLOOKUP(IF(ISNUMBER(FIND(" – ",$BA1609)),LEFT($BA1609,FIND(" – ",$BA1609)-1),$BA1609),ProdTbl,5,0),""),BasketTbl,2,0),"کد ناشناخته"))</f>
        <v/>
      </c>
      <c r="BC1609" s="18">
        <f>IF($BA1609="","",IFERROR(VLOOKUP(IF(ISNUMBER(FIND(" – ",$BA1609)),LEFT($BA1609,FIND(" – ",$BA1609)-1),$BA1609),ProdTbl,3,0),"کد ناشناخته"))</f>
        <v/>
      </c>
      <c r="BD1609" s="22" t="n"/>
      <c r="BE1609" s="21" t="n"/>
      <c r="BF1609" s="20" t="n"/>
      <c r="BG1609" s="18">
        <f>IF($BF1609="","",IFERROR(VLOOKUP(IFERROR(VLOOKUP(IF(ISNUMBER(FIND(" – ",$BF1609)),LEFT($BF1609,FIND(" – ",$BF1609)-1),$BF1609),ProdTbl,5,0),""),BasketTbl,2,0),"کد ناشناخته"))</f>
        <v/>
      </c>
      <c r="BH1609" s="18">
        <f>IF($BF1609="","",IFERROR(VLOOKUP(IF(ISNUMBER(FIND(" – ",$BF1609)),LEFT($BF1609,FIND(" – ",$BF1609)-1),$BF1609),ProdTbl,3,0),"کد ناشناخته"))</f>
        <v/>
      </c>
      <c r="BI1609" s="22" t="n"/>
      <c r="BJ1609" s="21" t="n"/>
      <c r="BK1609" s="20" t="n"/>
      <c r="BL1609" s="18">
        <f>IF($BK1609="","",IFERROR(VLOOKUP(IFERROR(VLOOKUP(IF(ISNUMBER(FIND(" – ",$BK1609)),LEFT($BK1609,FIND(" – ",$BK1609)-1),$BK1609),ProdTbl,5,0),""),BasketTbl,2,0),"کد ناشناخته"))</f>
        <v/>
      </c>
      <c r="BM1609" s="18">
        <f>IF($BK1609="","",IFERROR(VLOOKUP(IF(ISNUMBER(FIND(" – ",$BK1609)),LEFT($BK1609,FIND(" – ",$BK1609)-1),$BK1609),ProdTbl,3,0),"کد ناشناخته"))</f>
        <v/>
      </c>
      <c r="BN1609" s="22" t="n"/>
      <c r="BO1609" s="21" t="n"/>
      <c r="BP1609" s="20" t="n"/>
      <c r="BQ1609" s="18">
        <f>IF($BP1609="","",IFERROR(VLOOKUP(IFERROR(VLOOKUP(IF(ISNUMBER(FIND(" – ",$BP1609)),LEFT($BP1609,FIND(" – ",$BP1609)-1),$BP1609),ProdTbl,5,0),""),BasketTbl,2,0),"کد ناشناخته"))</f>
        <v/>
      </c>
      <c r="BR1609" s="18">
        <f>IF($BP1609="","",IFERROR(VLOOKUP(IF(ISNUMBER(FIND(" – ",$BP1609)),LEFT($BP1609,FIND(" – ",$BP1609)-1),$BP1609),ProdTbl,3,0),"کد ناشناخته"))</f>
        <v/>
      </c>
      <c r="BS1609" s="22" t="n"/>
      <c r="BT1609" s="21" t="n"/>
      <c r="BU1609" s="20" t="n"/>
      <c r="BV1609" s="18">
        <f>IF($BU1609="","",IFERROR(VLOOKUP(IFERROR(VLOOKUP(IF(ISNUMBER(FIND(" – ",$BU1609)),LEFT($BU1609,FIND(" – ",$BU1609)-1),$BU1609),ProdTbl,5,0),""),BasketTbl,2,0),"کد ناشناخته"))</f>
        <v/>
      </c>
      <c r="BW1609" s="18">
        <f>IF($BU1609="","",IFERROR(VLOOKUP(IF(ISNUMBER(FIND(" – ",$BU1609)),LEFT($BU1609,FIND(" – ",$BU1609)-1),$BU1609),ProdTbl,3,0),"کد ناشناخته"))</f>
        <v/>
      </c>
      <c r="BX1609" s="22" t="n"/>
      <c r="BY1609" s="21" t="n"/>
      <c r="BZ1609" s="20" t="n"/>
      <c r="CA1609" s="18">
        <f>IF($BZ1609="","",IFERROR(VLOOKUP(IFERROR(VLOOKUP(IF(ISNUMBER(FIND(" – ",$BZ1609)),LEFT($BZ1609,FIND(" – ",$BZ1609)-1),$BZ1609),ProdTbl,5,0),""),BasketTbl,2,0),"کد ناشناخته"))</f>
        <v/>
      </c>
      <c r="CB1609" s="18">
        <f>IF($BZ1609="","",IFERROR(VLOOKUP(IF(ISNUMBER(FIND(" – ",$BZ1609)),LEFT($BZ1609,FIND(" – ",$BZ1609)-1),$BZ1609),ProdTbl,3,0),"کد ناشناخته"))</f>
        <v/>
      </c>
      <c r="CC1609" s="22" t="n"/>
      <c r="CD1609" s="21" t="n"/>
      <c r="CE1609" s="20" t="n"/>
      <c r="CF1609" s="18">
        <f>IF($CE1609="","",IFERROR(VLOOKUP(IFERROR(VLOOKUP(IF(ISNUMBER(FIND(" – ",$CE1609)),LEFT($CE1609,FIND(" – ",$CE1609)-1),$CE1609),ProdTbl,5,0),""),BasketTbl,2,0),"کد ناشناخته"))</f>
        <v/>
      </c>
      <c r="CG1609" s="18">
        <f>IF($CE1609="","",IFERROR(VLOOKUP(IF(ISNUMBER(FIND(" – ",$CE1609)),LEFT($CE1609,FIND(" – ",$CE1609)-1),$CE1609),ProdTbl,3,0),"کد ناشناخته"))</f>
        <v/>
      </c>
      <c r="CH1609" s="22" t="n"/>
      <c r="CI1609" s="21" t="n"/>
    </row>
    <row r="1610">
      <c r="A1610" s="18">
        <f>IF($B1610="","",COUNTA($B$10:$B1610))</f>
        <v/>
      </c>
      <c r="B1610" s="19" t="n"/>
      <c r="C1610" s="20" t="n"/>
      <c r="D1610" s="19" t="n"/>
      <c r="E1610" s="18">
        <f>IF($D1610="","",IFERROR(VLOOKUP(IF(ISNUMBER(FIND(" – ",$D1610)),LEFT($D1610,FIND(" – ",$D1610)-1),$D1610),SellerTbl,2,0),"کد ناشناخته"))</f>
        <v/>
      </c>
      <c r="F1610" s="21" t="n"/>
      <c r="G1610" s="21" t="n"/>
      <c r="H1610" s="22" t="n"/>
      <c r="I1610" s="23">
        <f>IF(OR($F1610="",$G1610=""),"",$F1610-$G1610)</f>
        <v/>
      </c>
      <c r="J1610" s="18">
        <f>IF($I1610="","",IF(ABS($I1610)&lt;=0.01*$F1610,"√","×"))</f>
        <v/>
      </c>
      <c r="K1610" s="23">
        <f>IF(COUNT($Q1610,$V1610,$AA1610,$AF1610,$AK1610,$AP1610,$AU1610,$AZ1610,$BE1610,$BJ1610,$BO1610,$BT1610,$BY1610,$CD1610,$CI1610)=0,"",SUM($Q1610,$V1610,$AA1610,$AF1610,$AK1610,$AP1610,$AU1610,$AZ1610,$BE1610,$BJ1610,$BO1610,$BT1610,$BY1610,$CD1610,$CI1610))</f>
        <v/>
      </c>
      <c r="L1610" s="23">
        <f>IF(OR($F1610="",$K1610=""),"",$F1610-$K1610)</f>
        <v/>
      </c>
      <c r="M1610" s="20" t="n"/>
      <c r="N1610" s="18">
        <f>IF($M1610="","",IFERROR(VLOOKUP(IFERROR(VLOOKUP(IF(ISNUMBER(FIND(" – ",$M1610)),LEFT($M1610,FIND(" – ",$M1610)-1),$M1610),ProdTbl,5,0),""),BasketTbl,2,0),"کد ناشناخته"))</f>
        <v/>
      </c>
      <c r="O1610" s="18">
        <f>IF($M1610="","",IFERROR(VLOOKUP(IF(ISNUMBER(FIND(" – ",$M1610)),LEFT($M1610,FIND(" – ",$M1610)-1),$M1610),ProdTbl,3,0),"کد ناشناخته"))</f>
        <v/>
      </c>
      <c r="P1610" s="22" t="n"/>
      <c r="Q1610" s="21" t="n"/>
      <c r="R1610" s="20" t="n"/>
      <c r="S1610" s="18">
        <f>IF($R1610="","",IFERROR(VLOOKUP(IFERROR(VLOOKUP(IF(ISNUMBER(FIND(" – ",$R1610)),LEFT($R1610,FIND(" – ",$R1610)-1),$R1610),ProdTbl,5,0),""),BasketTbl,2,0),"کد ناشناخته"))</f>
        <v/>
      </c>
      <c r="T1610" s="18">
        <f>IF($R1610="","",IFERROR(VLOOKUP(IF(ISNUMBER(FIND(" – ",$R1610)),LEFT($R1610,FIND(" – ",$R1610)-1),$R1610),ProdTbl,3,0),"کد ناشناخته"))</f>
        <v/>
      </c>
      <c r="U1610" s="22" t="n"/>
      <c r="V1610" s="21" t="n"/>
      <c r="W1610" s="20" t="n"/>
      <c r="X1610" s="18">
        <f>IF($W1610="","",IFERROR(VLOOKUP(IFERROR(VLOOKUP(IF(ISNUMBER(FIND(" – ",$W1610)),LEFT($W1610,FIND(" – ",$W1610)-1),$W1610),ProdTbl,5,0),""),BasketTbl,2,0),"کد ناشناخته"))</f>
        <v/>
      </c>
      <c r="Y1610" s="18">
        <f>IF($W1610="","",IFERROR(VLOOKUP(IF(ISNUMBER(FIND(" – ",$W1610)),LEFT($W1610,FIND(" – ",$W1610)-1),$W1610),ProdTbl,3,0),"کد ناشناخته"))</f>
        <v/>
      </c>
      <c r="Z1610" s="22" t="n"/>
      <c r="AA1610" s="21" t="n"/>
      <c r="AB1610" s="20" t="n"/>
      <c r="AC1610" s="18">
        <f>IF($AB1610="","",IFERROR(VLOOKUP(IFERROR(VLOOKUP(IF(ISNUMBER(FIND(" – ",$AB1610)),LEFT($AB1610,FIND(" – ",$AB1610)-1),$AB1610),ProdTbl,5,0),""),BasketTbl,2,0),"کد ناشناخته"))</f>
        <v/>
      </c>
      <c r="AD1610" s="18">
        <f>IF($AB1610="","",IFERROR(VLOOKUP(IF(ISNUMBER(FIND(" – ",$AB1610)),LEFT($AB1610,FIND(" – ",$AB1610)-1),$AB1610),ProdTbl,3,0),"کد ناشناخته"))</f>
        <v/>
      </c>
      <c r="AE1610" s="22" t="n"/>
      <c r="AF1610" s="21" t="n"/>
      <c r="AG1610" s="20" t="n"/>
      <c r="AH1610" s="18">
        <f>IF($AG1610="","",IFERROR(VLOOKUP(IFERROR(VLOOKUP(IF(ISNUMBER(FIND(" – ",$AG1610)),LEFT($AG1610,FIND(" – ",$AG1610)-1),$AG1610),ProdTbl,5,0),""),BasketTbl,2,0),"کد ناشناخته"))</f>
        <v/>
      </c>
      <c r="AI1610" s="18">
        <f>IF($AG1610="","",IFERROR(VLOOKUP(IF(ISNUMBER(FIND(" – ",$AG1610)),LEFT($AG1610,FIND(" – ",$AG1610)-1),$AG1610),ProdTbl,3,0),"کد ناشناخته"))</f>
        <v/>
      </c>
      <c r="AJ1610" s="22" t="n"/>
      <c r="AK1610" s="21" t="n"/>
      <c r="AL1610" s="20" t="n"/>
      <c r="AM1610" s="18">
        <f>IF($AL1610="","",IFERROR(VLOOKUP(IFERROR(VLOOKUP(IF(ISNUMBER(FIND(" – ",$AL1610)),LEFT($AL1610,FIND(" – ",$AL1610)-1),$AL1610),ProdTbl,5,0),""),BasketTbl,2,0),"کد ناشناخته"))</f>
        <v/>
      </c>
      <c r="AN1610" s="18">
        <f>IF($AL1610="","",IFERROR(VLOOKUP(IF(ISNUMBER(FIND(" – ",$AL1610)),LEFT($AL1610,FIND(" – ",$AL1610)-1),$AL1610),ProdTbl,3,0),"کد ناشناخته"))</f>
        <v/>
      </c>
      <c r="AO1610" s="22" t="n"/>
      <c r="AP1610" s="21" t="n"/>
      <c r="AQ1610" s="20" t="n"/>
      <c r="AR1610" s="18">
        <f>IF($AQ1610="","",IFERROR(VLOOKUP(IFERROR(VLOOKUP(IF(ISNUMBER(FIND(" – ",$AQ1610)),LEFT($AQ1610,FIND(" – ",$AQ1610)-1),$AQ1610),ProdTbl,5,0),""),BasketTbl,2,0),"کد ناشناخته"))</f>
        <v/>
      </c>
      <c r="AS1610" s="18">
        <f>IF($AQ1610="","",IFERROR(VLOOKUP(IF(ISNUMBER(FIND(" – ",$AQ1610)),LEFT($AQ1610,FIND(" – ",$AQ1610)-1),$AQ1610),ProdTbl,3,0),"کد ناشناخته"))</f>
        <v/>
      </c>
      <c r="AT1610" s="22" t="n"/>
      <c r="AU1610" s="21" t="n"/>
      <c r="AV1610" s="20" t="n"/>
      <c r="AW1610" s="18">
        <f>IF($AV1610="","",IFERROR(VLOOKUP(IFERROR(VLOOKUP(IF(ISNUMBER(FIND(" – ",$AV1610)),LEFT($AV1610,FIND(" – ",$AV1610)-1),$AV1610),ProdTbl,5,0),""),BasketTbl,2,0),"کد ناشناخته"))</f>
        <v/>
      </c>
      <c r="AX1610" s="18">
        <f>IF($AV1610="","",IFERROR(VLOOKUP(IF(ISNUMBER(FIND(" – ",$AV1610)),LEFT($AV1610,FIND(" – ",$AV1610)-1),$AV1610),ProdTbl,3,0),"کد ناشناخته"))</f>
        <v/>
      </c>
      <c r="AY1610" s="22" t="n"/>
      <c r="AZ1610" s="21" t="n"/>
      <c r="BA1610" s="20" t="n"/>
      <c r="BB1610" s="18">
        <f>IF($BA1610="","",IFERROR(VLOOKUP(IFERROR(VLOOKUP(IF(ISNUMBER(FIND(" – ",$BA1610)),LEFT($BA1610,FIND(" – ",$BA1610)-1),$BA1610),ProdTbl,5,0),""),BasketTbl,2,0),"کد ناشناخته"))</f>
        <v/>
      </c>
      <c r="BC1610" s="18">
        <f>IF($BA1610="","",IFERROR(VLOOKUP(IF(ISNUMBER(FIND(" – ",$BA1610)),LEFT($BA1610,FIND(" – ",$BA1610)-1),$BA1610),ProdTbl,3,0),"کد ناشناخته"))</f>
        <v/>
      </c>
      <c r="BD1610" s="22" t="n"/>
      <c r="BE1610" s="21" t="n"/>
      <c r="BF1610" s="20" t="n"/>
      <c r="BG1610" s="18">
        <f>IF($BF1610="","",IFERROR(VLOOKUP(IFERROR(VLOOKUP(IF(ISNUMBER(FIND(" – ",$BF1610)),LEFT($BF1610,FIND(" – ",$BF1610)-1),$BF1610),ProdTbl,5,0),""),BasketTbl,2,0),"کد ناشناخته"))</f>
        <v/>
      </c>
      <c r="BH1610" s="18">
        <f>IF($BF1610="","",IFERROR(VLOOKUP(IF(ISNUMBER(FIND(" – ",$BF1610)),LEFT($BF1610,FIND(" – ",$BF1610)-1),$BF1610),ProdTbl,3,0),"کد ناشناخته"))</f>
        <v/>
      </c>
      <c r="BI1610" s="22" t="n"/>
      <c r="BJ1610" s="21" t="n"/>
      <c r="BK1610" s="20" t="n"/>
      <c r="BL1610" s="18">
        <f>IF($BK1610="","",IFERROR(VLOOKUP(IFERROR(VLOOKUP(IF(ISNUMBER(FIND(" – ",$BK1610)),LEFT($BK1610,FIND(" – ",$BK1610)-1),$BK1610),ProdTbl,5,0),""),BasketTbl,2,0),"کد ناشناخته"))</f>
        <v/>
      </c>
      <c r="BM1610" s="18">
        <f>IF($BK1610="","",IFERROR(VLOOKUP(IF(ISNUMBER(FIND(" – ",$BK1610)),LEFT($BK1610,FIND(" – ",$BK1610)-1),$BK1610),ProdTbl,3,0),"کد ناشناخته"))</f>
        <v/>
      </c>
      <c r="BN1610" s="22" t="n"/>
      <c r="BO1610" s="21" t="n"/>
      <c r="BP1610" s="20" t="n"/>
      <c r="BQ1610" s="18">
        <f>IF($BP1610="","",IFERROR(VLOOKUP(IFERROR(VLOOKUP(IF(ISNUMBER(FIND(" – ",$BP1610)),LEFT($BP1610,FIND(" – ",$BP1610)-1),$BP1610),ProdTbl,5,0),""),BasketTbl,2,0),"کد ناشناخته"))</f>
        <v/>
      </c>
      <c r="BR1610" s="18">
        <f>IF($BP1610="","",IFERROR(VLOOKUP(IF(ISNUMBER(FIND(" – ",$BP1610)),LEFT($BP1610,FIND(" – ",$BP1610)-1),$BP1610),ProdTbl,3,0),"کد ناشناخته"))</f>
        <v/>
      </c>
      <c r="BS1610" s="22" t="n"/>
      <c r="BT1610" s="21" t="n"/>
      <c r="BU1610" s="20" t="n"/>
      <c r="BV1610" s="18">
        <f>IF($BU1610="","",IFERROR(VLOOKUP(IFERROR(VLOOKUP(IF(ISNUMBER(FIND(" – ",$BU1610)),LEFT($BU1610,FIND(" – ",$BU1610)-1),$BU1610),ProdTbl,5,0),""),BasketTbl,2,0),"کد ناشناخته"))</f>
        <v/>
      </c>
      <c r="BW1610" s="18">
        <f>IF($BU1610="","",IFERROR(VLOOKUP(IF(ISNUMBER(FIND(" – ",$BU1610)),LEFT($BU1610,FIND(" – ",$BU1610)-1),$BU1610),ProdTbl,3,0),"کد ناشناخته"))</f>
        <v/>
      </c>
      <c r="BX1610" s="22" t="n"/>
      <c r="BY1610" s="21" t="n"/>
      <c r="BZ1610" s="20" t="n"/>
      <c r="CA1610" s="18">
        <f>IF($BZ1610="","",IFERROR(VLOOKUP(IFERROR(VLOOKUP(IF(ISNUMBER(FIND(" – ",$BZ1610)),LEFT($BZ1610,FIND(" – ",$BZ1610)-1),$BZ1610),ProdTbl,5,0),""),BasketTbl,2,0),"کد ناشناخته"))</f>
        <v/>
      </c>
      <c r="CB1610" s="18">
        <f>IF($BZ1610="","",IFERROR(VLOOKUP(IF(ISNUMBER(FIND(" – ",$BZ1610)),LEFT($BZ1610,FIND(" – ",$BZ1610)-1),$BZ1610),ProdTbl,3,0),"کد ناشناخته"))</f>
        <v/>
      </c>
      <c r="CC1610" s="22" t="n"/>
      <c r="CD1610" s="21" t="n"/>
      <c r="CE1610" s="20" t="n"/>
      <c r="CF1610" s="18">
        <f>IF($CE1610="","",IFERROR(VLOOKUP(IFERROR(VLOOKUP(IF(ISNUMBER(FIND(" – ",$CE1610)),LEFT($CE1610,FIND(" – ",$CE1610)-1),$CE1610),ProdTbl,5,0),""),BasketTbl,2,0),"کد ناشناخته"))</f>
        <v/>
      </c>
      <c r="CG1610" s="18">
        <f>IF($CE1610="","",IFERROR(VLOOKUP(IF(ISNUMBER(FIND(" – ",$CE1610)),LEFT($CE1610,FIND(" – ",$CE1610)-1),$CE1610),ProdTbl,3,0),"کد ناشناخته"))</f>
        <v/>
      </c>
      <c r="CH1610" s="22" t="n"/>
      <c r="CI1610" s="21" t="n"/>
    </row>
    <row r="1611">
      <c r="A1611" s="18">
        <f>IF($B1611="","",COUNTA($B$10:$B1611))</f>
        <v/>
      </c>
      <c r="B1611" s="19" t="n"/>
      <c r="C1611" s="20" t="n"/>
      <c r="D1611" s="19" t="n"/>
      <c r="E1611" s="18">
        <f>IF($D1611="","",IFERROR(VLOOKUP(IF(ISNUMBER(FIND(" – ",$D1611)),LEFT($D1611,FIND(" – ",$D1611)-1),$D1611),SellerTbl,2,0),"کد ناشناخته"))</f>
        <v/>
      </c>
      <c r="F1611" s="21" t="n"/>
      <c r="G1611" s="21" t="n"/>
      <c r="H1611" s="22" t="n"/>
      <c r="I1611" s="23">
        <f>IF(OR($F1611="",$G1611=""),"",$F1611-$G1611)</f>
        <v/>
      </c>
      <c r="J1611" s="18">
        <f>IF($I1611="","",IF(ABS($I1611)&lt;=0.01*$F1611,"√","×"))</f>
        <v/>
      </c>
      <c r="K1611" s="23">
        <f>IF(COUNT($Q1611,$V1611,$AA1611,$AF1611,$AK1611,$AP1611,$AU1611,$AZ1611,$BE1611,$BJ1611,$BO1611,$BT1611,$BY1611,$CD1611,$CI1611)=0,"",SUM($Q1611,$V1611,$AA1611,$AF1611,$AK1611,$AP1611,$AU1611,$AZ1611,$BE1611,$BJ1611,$BO1611,$BT1611,$BY1611,$CD1611,$CI1611))</f>
        <v/>
      </c>
      <c r="L1611" s="23">
        <f>IF(OR($F1611="",$K1611=""),"",$F1611-$K1611)</f>
        <v/>
      </c>
      <c r="M1611" s="20" t="n"/>
      <c r="N1611" s="18">
        <f>IF($M1611="","",IFERROR(VLOOKUP(IFERROR(VLOOKUP(IF(ISNUMBER(FIND(" – ",$M1611)),LEFT($M1611,FIND(" – ",$M1611)-1),$M1611),ProdTbl,5,0),""),BasketTbl,2,0),"کد ناشناخته"))</f>
        <v/>
      </c>
      <c r="O1611" s="18">
        <f>IF($M1611="","",IFERROR(VLOOKUP(IF(ISNUMBER(FIND(" – ",$M1611)),LEFT($M1611,FIND(" – ",$M1611)-1),$M1611),ProdTbl,3,0),"کد ناشناخته"))</f>
        <v/>
      </c>
      <c r="P1611" s="22" t="n"/>
      <c r="Q1611" s="21" t="n"/>
      <c r="R1611" s="20" t="n"/>
      <c r="S1611" s="18">
        <f>IF($R1611="","",IFERROR(VLOOKUP(IFERROR(VLOOKUP(IF(ISNUMBER(FIND(" – ",$R1611)),LEFT($R1611,FIND(" – ",$R1611)-1),$R1611),ProdTbl,5,0),""),BasketTbl,2,0),"کد ناشناخته"))</f>
        <v/>
      </c>
      <c r="T1611" s="18">
        <f>IF($R1611="","",IFERROR(VLOOKUP(IF(ISNUMBER(FIND(" – ",$R1611)),LEFT($R1611,FIND(" – ",$R1611)-1),$R1611),ProdTbl,3,0),"کد ناشناخته"))</f>
        <v/>
      </c>
      <c r="U1611" s="22" t="n"/>
      <c r="V1611" s="21" t="n"/>
      <c r="W1611" s="20" t="n"/>
      <c r="X1611" s="18">
        <f>IF($W1611="","",IFERROR(VLOOKUP(IFERROR(VLOOKUP(IF(ISNUMBER(FIND(" – ",$W1611)),LEFT($W1611,FIND(" – ",$W1611)-1),$W1611),ProdTbl,5,0),""),BasketTbl,2,0),"کد ناشناخته"))</f>
        <v/>
      </c>
      <c r="Y1611" s="18">
        <f>IF($W1611="","",IFERROR(VLOOKUP(IF(ISNUMBER(FIND(" – ",$W1611)),LEFT($W1611,FIND(" – ",$W1611)-1),$W1611),ProdTbl,3,0),"کد ناشناخته"))</f>
        <v/>
      </c>
      <c r="Z1611" s="22" t="n"/>
      <c r="AA1611" s="21" t="n"/>
      <c r="AB1611" s="20" t="n"/>
      <c r="AC1611" s="18">
        <f>IF($AB1611="","",IFERROR(VLOOKUP(IFERROR(VLOOKUP(IF(ISNUMBER(FIND(" – ",$AB1611)),LEFT($AB1611,FIND(" – ",$AB1611)-1),$AB1611),ProdTbl,5,0),""),BasketTbl,2,0),"کد ناشناخته"))</f>
        <v/>
      </c>
      <c r="AD1611" s="18">
        <f>IF($AB1611="","",IFERROR(VLOOKUP(IF(ISNUMBER(FIND(" – ",$AB1611)),LEFT($AB1611,FIND(" – ",$AB1611)-1),$AB1611),ProdTbl,3,0),"کد ناشناخته"))</f>
        <v/>
      </c>
      <c r="AE1611" s="22" t="n"/>
      <c r="AF1611" s="21" t="n"/>
      <c r="AG1611" s="20" t="n"/>
      <c r="AH1611" s="18">
        <f>IF($AG1611="","",IFERROR(VLOOKUP(IFERROR(VLOOKUP(IF(ISNUMBER(FIND(" – ",$AG1611)),LEFT($AG1611,FIND(" – ",$AG1611)-1),$AG1611),ProdTbl,5,0),""),BasketTbl,2,0),"کد ناشناخته"))</f>
        <v/>
      </c>
      <c r="AI1611" s="18">
        <f>IF($AG1611="","",IFERROR(VLOOKUP(IF(ISNUMBER(FIND(" – ",$AG1611)),LEFT($AG1611,FIND(" – ",$AG1611)-1),$AG1611),ProdTbl,3,0),"کد ناشناخته"))</f>
        <v/>
      </c>
      <c r="AJ1611" s="22" t="n"/>
      <c r="AK1611" s="21" t="n"/>
      <c r="AL1611" s="20" t="n"/>
      <c r="AM1611" s="18">
        <f>IF($AL1611="","",IFERROR(VLOOKUP(IFERROR(VLOOKUP(IF(ISNUMBER(FIND(" – ",$AL1611)),LEFT($AL1611,FIND(" – ",$AL1611)-1),$AL1611),ProdTbl,5,0),""),BasketTbl,2,0),"کد ناشناخته"))</f>
        <v/>
      </c>
      <c r="AN1611" s="18">
        <f>IF($AL1611="","",IFERROR(VLOOKUP(IF(ISNUMBER(FIND(" – ",$AL1611)),LEFT($AL1611,FIND(" – ",$AL1611)-1),$AL1611),ProdTbl,3,0),"کد ناشناخته"))</f>
        <v/>
      </c>
      <c r="AO1611" s="22" t="n"/>
      <c r="AP1611" s="21" t="n"/>
      <c r="AQ1611" s="20" t="n"/>
      <c r="AR1611" s="18">
        <f>IF($AQ1611="","",IFERROR(VLOOKUP(IFERROR(VLOOKUP(IF(ISNUMBER(FIND(" – ",$AQ1611)),LEFT($AQ1611,FIND(" – ",$AQ1611)-1),$AQ1611),ProdTbl,5,0),""),BasketTbl,2,0),"کد ناشناخته"))</f>
        <v/>
      </c>
      <c r="AS1611" s="18">
        <f>IF($AQ1611="","",IFERROR(VLOOKUP(IF(ISNUMBER(FIND(" – ",$AQ1611)),LEFT($AQ1611,FIND(" – ",$AQ1611)-1),$AQ1611),ProdTbl,3,0),"کد ناشناخته"))</f>
        <v/>
      </c>
      <c r="AT1611" s="22" t="n"/>
      <c r="AU1611" s="21" t="n"/>
      <c r="AV1611" s="20" t="n"/>
      <c r="AW1611" s="18">
        <f>IF($AV1611="","",IFERROR(VLOOKUP(IFERROR(VLOOKUP(IF(ISNUMBER(FIND(" – ",$AV1611)),LEFT($AV1611,FIND(" – ",$AV1611)-1),$AV1611),ProdTbl,5,0),""),BasketTbl,2,0),"کد ناشناخته"))</f>
        <v/>
      </c>
      <c r="AX1611" s="18">
        <f>IF($AV1611="","",IFERROR(VLOOKUP(IF(ISNUMBER(FIND(" – ",$AV1611)),LEFT($AV1611,FIND(" – ",$AV1611)-1),$AV1611),ProdTbl,3,0),"کد ناشناخته"))</f>
        <v/>
      </c>
      <c r="AY1611" s="22" t="n"/>
      <c r="AZ1611" s="21" t="n"/>
      <c r="BA1611" s="20" t="n"/>
      <c r="BB1611" s="18">
        <f>IF($BA1611="","",IFERROR(VLOOKUP(IFERROR(VLOOKUP(IF(ISNUMBER(FIND(" – ",$BA1611)),LEFT($BA1611,FIND(" – ",$BA1611)-1),$BA1611),ProdTbl,5,0),""),BasketTbl,2,0),"کد ناشناخته"))</f>
        <v/>
      </c>
      <c r="BC1611" s="18">
        <f>IF($BA1611="","",IFERROR(VLOOKUP(IF(ISNUMBER(FIND(" – ",$BA1611)),LEFT($BA1611,FIND(" – ",$BA1611)-1),$BA1611),ProdTbl,3,0),"کد ناشناخته"))</f>
        <v/>
      </c>
      <c r="BD1611" s="22" t="n"/>
      <c r="BE1611" s="21" t="n"/>
      <c r="BF1611" s="20" t="n"/>
      <c r="BG1611" s="18">
        <f>IF($BF1611="","",IFERROR(VLOOKUP(IFERROR(VLOOKUP(IF(ISNUMBER(FIND(" – ",$BF1611)),LEFT($BF1611,FIND(" – ",$BF1611)-1),$BF1611),ProdTbl,5,0),""),BasketTbl,2,0),"کد ناشناخته"))</f>
        <v/>
      </c>
      <c r="BH1611" s="18">
        <f>IF($BF1611="","",IFERROR(VLOOKUP(IF(ISNUMBER(FIND(" – ",$BF1611)),LEFT($BF1611,FIND(" – ",$BF1611)-1),$BF1611),ProdTbl,3,0),"کد ناشناخته"))</f>
        <v/>
      </c>
      <c r="BI1611" s="22" t="n"/>
      <c r="BJ1611" s="21" t="n"/>
      <c r="BK1611" s="20" t="n"/>
      <c r="BL1611" s="18">
        <f>IF($BK1611="","",IFERROR(VLOOKUP(IFERROR(VLOOKUP(IF(ISNUMBER(FIND(" – ",$BK1611)),LEFT($BK1611,FIND(" – ",$BK1611)-1),$BK1611),ProdTbl,5,0),""),BasketTbl,2,0),"کد ناشناخته"))</f>
        <v/>
      </c>
      <c r="BM1611" s="18">
        <f>IF($BK1611="","",IFERROR(VLOOKUP(IF(ISNUMBER(FIND(" – ",$BK1611)),LEFT($BK1611,FIND(" – ",$BK1611)-1),$BK1611),ProdTbl,3,0),"کد ناشناخته"))</f>
        <v/>
      </c>
      <c r="BN1611" s="22" t="n"/>
      <c r="BO1611" s="21" t="n"/>
      <c r="BP1611" s="20" t="n"/>
      <c r="BQ1611" s="18">
        <f>IF($BP1611="","",IFERROR(VLOOKUP(IFERROR(VLOOKUP(IF(ISNUMBER(FIND(" – ",$BP1611)),LEFT($BP1611,FIND(" – ",$BP1611)-1),$BP1611),ProdTbl,5,0),""),BasketTbl,2,0),"کد ناشناخته"))</f>
        <v/>
      </c>
      <c r="BR1611" s="18">
        <f>IF($BP1611="","",IFERROR(VLOOKUP(IF(ISNUMBER(FIND(" – ",$BP1611)),LEFT($BP1611,FIND(" – ",$BP1611)-1),$BP1611),ProdTbl,3,0),"کد ناشناخته"))</f>
        <v/>
      </c>
      <c r="BS1611" s="22" t="n"/>
      <c r="BT1611" s="21" t="n"/>
      <c r="BU1611" s="20" t="n"/>
      <c r="BV1611" s="18">
        <f>IF($BU1611="","",IFERROR(VLOOKUP(IFERROR(VLOOKUP(IF(ISNUMBER(FIND(" – ",$BU1611)),LEFT($BU1611,FIND(" – ",$BU1611)-1),$BU1611),ProdTbl,5,0),""),BasketTbl,2,0),"کد ناشناخته"))</f>
        <v/>
      </c>
      <c r="BW1611" s="18">
        <f>IF($BU1611="","",IFERROR(VLOOKUP(IF(ISNUMBER(FIND(" – ",$BU1611)),LEFT($BU1611,FIND(" – ",$BU1611)-1),$BU1611),ProdTbl,3,0),"کد ناشناخته"))</f>
        <v/>
      </c>
      <c r="BX1611" s="22" t="n"/>
      <c r="BY1611" s="21" t="n"/>
      <c r="BZ1611" s="20" t="n"/>
      <c r="CA1611" s="18">
        <f>IF($BZ1611="","",IFERROR(VLOOKUP(IFERROR(VLOOKUP(IF(ISNUMBER(FIND(" – ",$BZ1611)),LEFT($BZ1611,FIND(" – ",$BZ1611)-1),$BZ1611),ProdTbl,5,0),""),BasketTbl,2,0),"کد ناشناخته"))</f>
        <v/>
      </c>
      <c r="CB1611" s="18">
        <f>IF($BZ1611="","",IFERROR(VLOOKUP(IF(ISNUMBER(FIND(" – ",$BZ1611)),LEFT($BZ1611,FIND(" – ",$BZ1611)-1),$BZ1611),ProdTbl,3,0),"کد ناشناخته"))</f>
        <v/>
      </c>
      <c r="CC1611" s="22" t="n"/>
      <c r="CD1611" s="21" t="n"/>
      <c r="CE1611" s="20" t="n"/>
      <c r="CF1611" s="18">
        <f>IF($CE1611="","",IFERROR(VLOOKUP(IFERROR(VLOOKUP(IF(ISNUMBER(FIND(" – ",$CE1611)),LEFT($CE1611,FIND(" – ",$CE1611)-1),$CE1611),ProdTbl,5,0),""),BasketTbl,2,0),"کد ناشناخته"))</f>
        <v/>
      </c>
      <c r="CG1611" s="18">
        <f>IF($CE1611="","",IFERROR(VLOOKUP(IF(ISNUMBER(FIND(" – ",$CE1611)),LEFT($CE1611,FIND(" – ",$CE1611)-1),$CE1611),ProdTbl,3,0),"کد ناشناخته"))</f>
        <v/>
      </c>
      <c r="CH1611" s="22" t="n"/>
      <c r="CI1611" s="21" t="n"/>
    </row>
    <row r="1612">
      <c r="A1612" s="18">
        <f>IF($B1612="","",COUNTA($B$10:$B1612))</f>
        <v/>
      </c>
      <c r="B1612" s="19" t="n"/>
      <c r="C1612" s="20" t="n"/>
      <c r="D1612" s="19" t="n"/>
      <c r="E1612" s="18">
        <f>IF($D1612="","",IFERROR(VLOOKUP(IF(ISNUMBER(FIND(" – ",$D1612)),LEFT($D1612,FIND(" – ",$D1612)-1),$D1612),SellerTbl,2,0),"کد ناشناخته"))</f>
        <v/>
      </c>
      <c r="F1612" s="21" t="n"/>
      <c r="G1612" s="21" t="n"/>
      <c r="H1612" s="22" t="n"/>
      <c r="I1612" s="23">
        <f>IF(OR($F1612="",$G1612=""),"",$F1612-$G1612)</f>
        <v/>
      </c>
      <c r="J1612" s="18">
        <f>IF($I1612="","",IF(ABS($I1612)&lt;=0.01*$F1612,"√","×"))</f>
        <v/>
      </c>
      <c r="K1612" s="23">
        <f>IF(COUNT($Q1612,$V1612,$AA1612,$AF1612,$AK1612,$AP1612,$AU1612,$AZ1612,$BE1612,$BJ1612,$BO1612,$BT1612,$BY1612,$CD1612,$CI1612)=0,"",SUM($Q1612,$V1612,$AA1612,$AF1612,$AK1612,$AP1612,$AU1612,$AZ1612,$BE1612,$BJ1612,$BO1612,$BT1612,$BY1612,$CD1612,$CI1612))</f>
        <v/>
      </c>
      <c r="L1612" s="23">
        <f>IF(OR($F1612="",$K1612=""),"",$F1612-$K1612)</f>
        <v/>
      </c>
      <c r="M1612" s="20" t="n"/>
      <c r="N1612" s="18">
        <f>IF($M1612="","",IFERROR(VLOOKUP(IFERROR(VLOOKUP(IF(ISNUMBER(FIND(" – ",$M1612)),LEFT($M1612,FIND(" – ",$M1612)-1),$M1612),ProdTbl,5,0),""),BasketTbl,2,0),"کد ناشناخته"))</f>
        <v/>
      </c>
      <c r="O1612" s="18">
        <f>IF($M1612="","",IFERROR(VLOOKUP(IF(ISNUMBER(FIND(" – ",$M1612)),LEFT($M1612,FIND(" – ",$M1612)-1),$M1612),ProdTbl,3,0),"کد ناشناخته"))</f>
        <v/>
      </c>
      <c r="P1612" s="22" t="n"/>
      <c r="Q1612" s="21" t="n"/>
      <c r="R1612" s="20" t="n"/>
      <c r="S1612" s="18">
        <f>IF($R1612="","",IFERROR(VLOOKUP(IFERROR(VLOOKUP(IF(ISNUMBER(FIND(" – ",$R1612)),LEFT($R1612,FIND(" – ",$R1612)-1),$R1612),ProdTbl,5,0),""),BasketTbl,2,0),"کد ناشناخته"))</f>
        <v/>
      </c>
      <c r="T1612" s="18">
        <f>IF($R1612="","",IFERROR(VLOOKUP(IF(ISNUMBER(FIND(" – ",$R1612)),LEFT($R1612,FIND(" – ",$R1612)-1),$R1612),ProdTbl,3,0),"کد ناشناخته"))</f>
        <v/>
      </c>
      <c r="U1612" s="22" t="n"/>
      <c r="V1612" s="21" t="n"/>
      <c r="W1612" s="20" t="n"/>
      <c r="X1612" s="18">
        <f>IF($W1612="","",IFERROR(VLOOKUP(IFERROR(VLOOKUP(IF(ISNUMBER(FIND(" – ",$W1612)),LEFT($W1612,FIND(" – ",$W1612)-1),$W1612),ProdTbl,5,0),""),BasketTbl,2,0),"کد ناشناخته"))</f>
        <v/>
      </c>
      <c r="Y1612" s="18">
        <f>IF($W1612="","",IFERROR(VLOOKUP(IF(ISNUMBER(FIND(" – ",$W1612)),LEFT($W1612,FIND(" – ",$W1612)-1),$W1612),ProdTbl,3,0),"کد ناشناخته"))</f>
        <v/>
      </c>
      <c r="Z1612" s="22" t="n"/>
      <c r="AA1612" s="21" t="n"/>
      <c r="AB1612" s="20" t="n"/>
      <c r="AC1612" s="18">
        <f>IF($AB1612="","",IFERROR(VLOOKUP(IFERROR(VLOOKUP(IF(ISNUMBER(FIND(" – ",$AB1612)),LEFT($AB1612,FIND(" – ",$AB1612)-1),$AB1612),ProdTbl,5,0),""),BasketTbl,2,0),"کد ناشناخته"))</f>
        <v/>
      </c>
      <c r="AD1612" s="18">
        <f>IF($AB1612="","",IFERROR(VLOOKUP(IF(ISNUMBER(FIND(" – ",$AB1612)),LEFT($AB1612,FIND(" – ",$AB1612)-1),$AB1612),ProdTbl,3,0),"کد ناشناخته"))</f>
        <v/>
      </c>
      <c r="AE1612" s="22" t="n"/>
      <c r="AF1612" s="21" t="n"/>
      <c r="AG1612" s="20" t="n"/>
      <c r="AH1612" s="18">
        <f>IF($AG1612="","",IFERROR(VLOOKUP(IFERROR(VLOOKUP(IF(ISNUMBER(FIND(" – ",$AG1612)),LEFT($AG1612,FIND(" – ",$AG1612)-1),$AG1612),ProdTbl,5,0),""),BasketTbl,2,0),"کد ناشناخته"))</f>
        <v/>
      </c>
      <c r="AI1612" s="18">
        <f>IF($AG1612="","",IFERROR(VLOOKUP(IF(ISNUMBER(FIND(" – ",$AG1612)),LEFT($AG1612,FIND(" – ",$AG1612)-1),$AG1612),ProdTbl,3,0),"کد ناشناخته"))</f>
        <v/>
      </c>
      <c r="AJ1612" s="22" t="n"/>
      <c r="AK1612" s="21" t="n"/>
      <c r="AL1612" s="20" t="n"/>
      <c r="AM1612" s="18">
        <f>IF($AL1612="","",IFERROR(VLOOKUP(IFERROR(VLOOKUP(IF(ISNUMBER(FIND(" – ",$AL1612)),LEFT($AL1612,FIND(" – ",$AL1612)-1),$AL1612),ProdTbl,5,0),""),BasketTbl,2,0),"کد ناشناخته"))</f>
        <v/>
      </c>
      <c r="AN1612" s="18">
        <f>IF($AL1612="","",IFERROR(VLOOKUP(IF(ISNUMBER(FIND(" – ",$AL1612)),LEFT($AL1612,FIND(" – ",$AL1612)-1),$AL1612),ProdTbl,3,0),"کد ناشناخته"))</f>
        <v/>
      </c>
      <c r="AO1612" s="22" t="n"/>
      <c r="AP1612" s="21" t="n"/>
      <c r="AQ1612" s="20" t="n"/>
      <c r="AR1612" s="18">
        <f>IF($AQ1612="","",IFERROR(VLOOKUP(IFERROR(VLOOKUP(IF(ISNUMBER(FIND(" – ",$AQ1612)),LEFT($AQ1612,FIND(" – ",$AQ1612)-1),$AQ1612),ProdTbl,5,0),""),BasketTbl,2,0),"کد ناشناخته"))</f>
        <v/>
      </c>
      <c r="AS1612" s="18">
        <f>IF($AQ1612="","",IFERROR(VLOOKUP(IF(ISNUMBER(FIND(" – ",$AQ1612)),LEFT($AQ1612,FIND(" – ",$AQ1612)-1),$AQ1612),ProdTbl,3,0),"کد ناشناخته"))</f>
        <v/>
      </c>
      <c r="AT1612" s="22" t="n"/>
      <c r="AU1612" s="21" t="n"/>
      <c r="AV1612" s="20" t="n"/>
      <c r="AW1612" s="18">
        <f>IF($AV1612="","",IFERROR(VLOOKUP(IFERROR(VLOOKUP(IF(ISNUMBER(FIND(" – ",$AV1612)),LEFT($AV1612,FIND(" – ",$AV1612)-1),$AV1612),ProdTbl,5,0),""),BasketTbl,2,0),"کد ناشناخته"))</f>
        <v/>
      </c>
      <c r="AX1612" s="18">
        <f>IF($AV1612="","",IFERROR(VLOOKUP(IF(ISNUMBER(FIND(" – ",$AV1612)),LEFT($AV1612,FIND(" – ",$AV1612)-1),$AV1612),ProdTbl,3,0),"کد ناشناخته"))</f>
        <v/>
      </c>
      <c r="AY1612" s="22" t="n"/>
      <c r="AZ1612" s="21" t="n"/>
      <c r="BA1612" s="20" t="n"/>
      <c r="BB1612" s="18">
        <f>IF($BA1612="","",IFERROR(VLOOKUP(IFERROR(VLOOKUP(IF(ISNUMBER(FIND(" – ",$BA1612)),LEFT($BA1612,FIND(" – ",$BA1612)-1),$BA1612),ProdTbl,5,0),""),BasketTbl,2,0),"کد ناشناخته"))</f>
        <v/>
      </c>
      <c r="BC1612" s="18">
        <f>IF($BA1612="","",IFERROR(VLOOKUP(IF(ISNUMBER(FIND(" – ",$BA1612)),LEFT($BA1612,FIND(" – ",$BA1612)-1),$BA1612),ProdTbl,3,0),"کد ناشناخته"))</f>
        <v/>
      </c>
      <c r="BD1612" s="22" t="n"/>
      <c r="BE1612" s="21" t="n"/>
      <c r="BF1612" s="20" t="n"/>
      <c r="BG1612" s="18">
        <f>IF($BF1612="","",IFERROR(VLOOKUP(IFERROR(VLOOKUP(IF(ISNUMBER(FIND(" – ",$BF1612)),LEFT($BF1612,FIND(" – ",$BF1612)-1),$BF1612),ProdTbl,5,0),""),BasketTbl,2,0),"کد ناشناخته"))</f>
        <v/>
      </c>
      <c r="BH1612" s="18">
        <f>IF($BF1612="","",IFERROR(VLOOKUP(IF(ISNUMBER(FIND(" – ",$BF1612)),LEFT($BF1612,FIND(" – ",$BF1612)-1),$BF1612),ProdTbl,3,0),"کد ناشناخته"))</f>
        <v/>
      </c>
      <c r="BI1612" s="22" t="n"/>
      <c r="BJ1612" s="21" t="n"/>
      <c r="BK1612" s="20" t="n"/>
      <c r="BL1612" s="18">
        <f>IF($BK1612="","",IFERROR(VLOOKUP(IFERROR(VLOOKUP(IF(ISNUMBER(FIND(" – ",$BK1612)),LEFT($BK1612,FIND(" – ",$BK1612)-1),$BK1612),ProdTbl,5,0),""),BasketTbl,2,0),"کد ناشناخته"))</f>
        <v/>
      </c>
      <c r="BM1612" s="18">
        <f>IF($BK1612="","",IFERROR(VLOOKUP(IF(ISNUMBER(FIND(" – ",$BK1612)),LEFT($BK1612,FIND(" – ",$BK1612)-1),$BK1612),ProdTbl,3,0),"کد ناشناخته"))</f>
        <v/>
      </c>
      <c r="BN1612" s="22" t="n"/>
      <c r="BO1612" s="21" t="n"/>
      <c r="BP1612" s="20" t="n"/>
      <c r="BQ1612" s="18">
        <f>IF($BP1612="","",IFERROR(VLOOKUP(IFERROR(VLOOKUP(IF(ISNUMBER(FIND(" – ",$BP1612)),LEFT($BP1612,FIND(" – ",$BP1612)-1),$BP1612),ProdTbl,5,0),""),BasketTbl,2,0),"کد ناشناخته"))</f>
        <v/>
      </c>
      <c r="BR1612" s="18">
        <f>IF($BP1612="","",IFERROR(VLOOKUP(IF(ISNUMBER(FIND(" – ",$BP1612)),LEFT($BP1612,FIND(" – ",$BP1612)-1),$BP1612),ProdTbl,3,0),"کد ناشناخته"))</f>
        <v/>
      </c>
      <c r="BS1612" s="22" t="n"/>
      <c r="BT1612" s="21" t="n"/>
      <c r="BU1612" s="20" t="n"/>
      <c r="BV1612" s="18">
        <f>IF($BU1612="","",IFERROR(VLOOKUP(IFERROR(VLOOKUP(IF(ISNUMBER(FIND(" – ",$BU1612)),LEFT($BU1612,FIND(" – ",$BU1612)-1),$BU1612),ProdTbl,5,0),""),BasketTbl,2,0),"کد ناشناخته"))</f>
        <v/>
      </c>
      <c r="BW1612" s="18">
        <f>IF($BU1612="","",IFERROR(VLOOKUP(IF(ISNUMBER(FIND(" – ",$BU1612)),LEFT($BU1612,FIND(" – ",$BU1612)-1),$BU1612),ProdTbl,3,0),"کد ناشناخته"))</f>
        <v/>
      </c>
      <c r="BX1612" s="22" t="n"/>
      <c r="BY1612" s="21" t="n"/>
      <c r="BZ1612" s="20" t="n"/>
      <c r="CA1612" s="18">
        <f>IF($BZ1612="","",IFERROR(VLOOKUP(IFERROR(VLOOKUP(IF(ISNUMBER(FIND(" – ",$BZ1612)),LEFT($BZ1612,FIND(" – ",$BZ1612)-1),$BZ1612),ProdTbl,5,0),""),BasketTbl,2,0),"کد ناشناخته"))</f>
        <v/>
      </c>
      <c r="CB1612" s="18">
        <f>IF($BZ1612="","",IFERROR(VLOOKUP(IF(ISNUMBER(FIND(" – ",$BZ1612)),LEFT($BZ1612,FIND(" – ",$BZ1612)-1),$BZ1612),ProdTbl,3,0),"کد ناشناخته"))</f>
        <v/>
      </c>
      <c r="CC1612" s="22" t="n"/>
      <c r="CD1612" s="21" t="n"/>
      <c r="CE1612" s="20" t="n"/>
      <c r="CF1612" s="18">
        <f>IF($CE1612="","",IFERROR(VLOOKUP(IFERROR(VLOOKUP(IF(ISNUMBER(FIND(" – ",$CE1612)),LEFT($CE1612,FIND(" – ",$CE1612)-1),$CE1612),ProdTbl,5,0),""),BasketTbl,2,0),"کد ناشناخته"))</f>
        <v/>
      </c>
      <c r="CG1612" s="18">
        <f>IF($CE1612="","",IFERROR(VLOOKUP(IF(ISNUMBER(FIND(" – ",$CE1612)),LEFT($CE1612,FIND(" – ",$CE1612)-1),$CE1612),ProdTbl,3,0),"کد ناشناخته"))</f>
        <v/>
      </c>
      <c r="CH1612" s="22" t="n"/>
      <c r="CI1612" s="21" t="n"/>
    </row>
    <row r="1613">
      <c r="A1613" s="18">
        <f>IF($B1613="","",COUNTA($B$10:$B1613))</f>
        <v/>
      </c>
      <c r="B1613" s="19" t="n"/>
      <c r="C1613" s="20" t="n"/>
      <c r="D1613" s="19" t="n"/>
      <c r="E1613" s="18">
        <f>IF($D1613="","",IFERROR(VLOOKUP(IF(ISNUMBER(FIND(" – ",$D1613)),LEFT($D1613,FIND(" – ",$D1613)-1),$D1613),SellerTbl,2,0),"کد ناشناخته"))</f>
        <v/>
      </c>
      <c r="F1613" s="21" t="n"/>
      <c r="G1613" s="21" t="n"/>
      <c r="H1613" s="22" t="n"/>
      <c r="I1613" s="23">
        <f>IF(OR($F1613="",$G1613=""),"",$F1613-$G1613)</f>
        <v/>
      </c>
      <c r="J1613" s="18">
        <f>IF($I1613="","",IF(ABS($I1613)&lt;=0.01*$F1613,"√","×"))</f>
        <v/>
      </c>
      <c r="K1613" s="23">
        <f>IF(COUNT($Q1613,$V1613,$AA1613,$AF1613,$AK1613,$AP1613,$AU1613,$AZ1613,$BE1613,$BJ1613,$BO1613,$BT1613,$BY1613,$CD1613,$CI1613)=0,"",SUM($Q1613,$V1613,$AA1613,$AF1613,$AK1613,$AP1613,$AU1613,$AZ1613,$BE1613,$BJ1613,$BO1613,$BT1613,$BY1613,$CD1613,$CI1613))</f>
        <v/>
      </c>
      <c r="L1613" s="23">
        <f>IF(OR($F1613="",$K1613=""),"",$F1613-$K1613)</f>
        <v/>
      </c>
      <c r="M1613" s="20" t="n"/>
      <c r="N1613" s="18">
        <f>IF($M1613="","",IFERROR(VLOOKUP(IFERROR(VLOOKUP(IF(ISNUMBER(FIND(" – ",$M1613)),LEFT($M1613,FIND(" – ",$M1613)-1),$M1613),ProdTbl,5,0),""),BasketTbl,2,0),"کد ناشناخته"))</f>
        <v/>
      </c>
      <c r="O1613" s="18">
        <f>IF($M1613="","",IFERROR(VLOOKUP(IF(ISNUMBER(FIND(" – ",$M1613)),LEFT($M1613,FIND(" – ",$M1613)-1),$M1613),ProdTbl,3,0),"کد ناشناخته"))</f>
        <v/>
      </c>
      <c r="P1613" s="22" t="n"/>
      <c r="Q1613" s="21" t="n"/>
      <c r="R1613" s="20" t="n"/>
      <c r="S1613" s="18">
        <f>IF($R1613="","",IFERROR(VLOOKUP(IFERROR(VLOOKUP(IF(ISNUMBER(FIND(" – ",$R1613)),LEFT($R1613,FIND(" – ",$R1613)-1),$R1613),ProdTbl,5,0),""),BasketTbl,2,0),"کد ناشناخته"))</f>
        <v/>
      </c>
      <c r="T1613" s="18">
        <f>IF($R1613="","",IFERROR(VLOOKUP(IF(ISNUMBER(FIND(" – ",$R1613)),LEFT($R1613,FIND(" – ",$R1613)-1),$R1613),ProdTbl,3,0),"کد ناشناخته"))</f>
        <v/>
      </c>
      <c r="U1613" s="22" t="n"/>
      <c r="V1613" s="21" t="n"/>
      <c r="W1613" s="20" t="n"/>
      <c r="X1613" s="18">
        <f>IF($W1613="","",IFERROR(VLOOKUP(IFERROR(VLOOKUP(IF(ISNUMBER(FIND(" – ",$W1613)),LEFT($W1613,FIND(" – ",$W1613)-1),$W1613),ProdTbl,5,0),""),BasketTbl,2,0),"کد ناشناخته"))</f>
        <v/>
      </c>
      <c r="Y1613" s="18">
        <f>IF($W1613="","",IFERROR(VLOOKUP(IF(ISNUMBER(FIND(" – ",$W1613)),LEFT($W1613,FIND(" – ",$W1613)-1),$W1613),ProdTbl,3,0),"کد ناشناخته"))</f>
        <v/>
      </c>
      <c r="Z1613" s="22" t="n"/>
      <c r="AA1613" s="21" t="n"/>
      <c r="AB1613" s="20" t="n"/>
      <c r="AC1613" s="18">
        <f>IF($AB1613="","",IFERROR(VLOOKUP(IFERROR(VLOOKUP(IF(ISNUMBER(FIND(" – ",$AB1613)),LEFT($AB1613,FIND(" – ",$AB1613)-1),$AB1613),ProdTbl,5,0),""),BasketTbl,2,0),"کد ناشناخته"))</f>
        <v/>
      </c>
      <c r="AD1613" s="18">
        <f>IF($AB1613="","",IFERROR(VLOOKUP(IF(ISNUMBER(FIND(" – ",$AB1613)),LEFT($AB1613,FIND(" – ",$AB1613)-1),$AB1613),ProdTbl,3,0),"کد ناشناخته"))</f>
        <v/>
      </c>
      <c r="AE1613" s="22" t="n"/>
      <c r="AF1613" s="21" t="n"/>
      <c r="AG1613" s="20" t="n"/>
      <c r="AH1613" s="18">
        <f>IF($AG1613="","",IFERROR(VLOOKUP(IFERROR(VLOOKUP(IF(ISNUMBER(FIND(" – ",$AG1613)),LEFT($AG1613,FIND(" – ",$AG1613)-1),$AG1613),ProdTbl,5,0),""),BasketTbl,2,0),"کد ناشناخته"))</f>
        <v/>
      </c>
      <c r="AI1613" s="18">
        <f>IF($AG1613="","",IFERROR(VLOOKUP(IF(ISNUMBER(FIND(" – ",$AG1613)),LEFT($AG1613,FIND(" – ",$AG1613)-1),$AG1613),ProdTbl,3,0),"کد ناشناخته"))</f>
        <v/>
      </c>
      <c r="AJ1613" s="22" t="n"/>
      <c r="AK1613" s="21" t="n"/>
      <c r="AL1613" s="20" t="n"/>
      <c r="AM1613" s="18">
        <f>IF($AL1613="","",IFERROR(VLOOKUP(IFERROR(VLOOKUP(IF(ISNUMBER(FIND(" – ",$AL1613)),LEFT($AL1613,FIND(" – ",$AL1613)-1),$AL1613),ProdTbl,5,0),""),BasketTbl,2,0),"کد ناشناخته"))</f>
        <v/>
      </c>
      <c r="AN1613" s="18">
        <f>IF($AL1613="","",IFERROR(VLOOKUP(IF(ISNUMBER(FIND(" – ",$AL1613)),LEFT($AL1613,FIND(" – ",$AL1613)-1),$AL1613),ProdTbl,3,0),"کد ناشناخته"))</f>
        <v/>
      </c>
      <c r="AO1613" s="22" t="n"/>
      <c r="AP1613" s="21" t="n"/>
      <c r="AQ1613" s="20" t="n"/>
      <c r="AR1613" s="18">
        <f>IF($AQ1613="","",IFERROR(VLOOKUP(IFERROR(VLOOKUP(IF(ISNUMBER(FIND(" – ",$AQ1613)),LEFT($AQ1613,FIND(" – ",$AQ1613)-1),$AQ1613),ProdTbl,5,0),""),BasketTbl,2,0),"کد ناشناخته"))</f>
        <v/>
      </c>
      <c r="AS1613" s="18">
        <f>IF($AQ1613="","",IFERROR(VLOOKUP(IF(ISNUMBER(FIND(" – ",$AQ1613)),LEFT($AQ1613,FIND(" – ",$AQ1613)-1),$AQ1613),ProdTbl,3,0),"کد ناشناخته"))</f>
        <v/>
      </c>
      <c r="AT1613" s="22" t="n"/>
      <c r="AU1613" s="21" t="n"/>
      <c r="AV1613" s="20" t="n"/>
      <c r="AW1613" s="18">
        <f>IF($AV1613="","",IFERROR(VLOOKUP(IFERROR(VLOOKUP(IF(ISNUMBER(FIND(" – ",$AV1613)),LEFT($AV1613,FIND(" – ",$AV1613)-1),$AV1613),ProdTbl,5,0),""),BasketTbl,2,0),"کد ناشناخته"))</f>
        <v/>
      </c>
      <c r="AX1613" s="18">
        <f>IF($AV1613="","",IFERROR(VLOOKUP(IF(ISNUMBER(FIND(" – ",$AV1613)),LEFT($AV1613,FIND(" – ",$AV1613)-1),$AV1613),ProdTbl,3,0),"کد ناشناخته"))</f>
        <v/>
      </c>
      <c r="AY1613" s="22" t="n"/>
      <c r="AZ1613" s="21" t="n"/>
      <c r="BA1613" s="20" t="n"/>
      <c r="BB1613" s="18">
        <f>IF($BA1613="","",IFERROR(VLOOKUP(IFERROR(VLOOKUP(IF(ISNUMBER(FIND(" – ",$BA1613)),LEFT($BA1613,FIND(" – ",$BA1613)-1),$BA1613),ProdTbl,5,0),""),BasketTbl,2,0),"کد ناشناخته"))</f>
        <v/>
      </c>
      <c r="BC1613" s="18">
        <f>IF($BA1613="","",IFERROR(VLOOKUP(IF(ISNUMBER(FIND(" – ",$BA1613)),LEFT($BA1613,FIND(" – ",$BA1613)-1),$BA1613),ProdTbl,3,0),"کد ناشناخته"))</f>
        <v/>
      </c>
      <c r="BD1613" s="22" t="n"/>
      <c r="BE1613" s="21" t="n"/>
      <c r="BF1613" s="20" t="n"/>
      <c r="BG1613" s="18">
        <f>IF($BF1613="","",IFERROR(VLOOKUP(IFERROR(VLOOKUP(IF(ISNUMBER(FIND(" – ",$BF1613)),LEFT($BF1613,FIND(" – ",$BF1613)-1),$BF1613),ProdTbl,5,0),""),BasketTbl,2,0),"کد ناشناخته"))</f>
        <v/>
      </c>
      <c r="BH1613" s="18">
        <f>IF($BF1613="","",IFERROR(VLOOKUP(IF(ISNUMBER(FIND(" – ",$BF1613)),LEFT($BF1613,FIND(" – ",$BF1613)-1),$BF1613),ProdTbl,3,0),"کد ناشناخته"))</f>
        <v/>
      </c>
      <c r="BI1613" s="22" t="n"/>
      <c r="BJ1613" s="21" t="n"/>
      <c r="BK1613" s="20" t="n"/>
      <c r="BL1613" s="18">
        <f>IF($BK1613="","",IFERROR(VLOOKUP(IFERROR(VLOOKUP(IF(ISNUMBER(FIND(" – ",$BK1613)),LEFT($BK1613,FIND(" – ",$BK1613)-1),$BK1613),ProdTbl,5,0),""),BasketTbl,2,0),"کد ناشناخته"))</f>
        <v/>
      </c>
      <c r="BM1613" s="18">
        <f>IF($BK1613="","",IFERROR(VLOOKUP(IF(ISNUMBER(FIND(" – ",$BK1613)),LEFT($BK1613,FIND(" – ",$BK1613)-1),$BK1613),ProdTbl,3,0),"کد ناشناخته"))</f>
        <v/>
      </c>
      <c r="BN1613" s="22" t="n"/>
      <c r="BO1613" s="21" t="n"/>
      <c r="BP1613" s="20" t="n"/>
      <c r="BQ1613" s="18">
        <f>IF($BP1613="","",IFERROR(VLOOKUP(IFERROR(VLOOKUP(IF(ISNUMBER(FIND(" – ",$BP1613)),LEFT($BP1613,FIND(" – ",$BP1613)-1),$BP1613),ProdTbl,5,0),""),BasketTbl,2,0),"کد ناشناخته"))</f>
        <v/>
      </c>
      <c r="BR1613" s="18">
        <f>IF($BP1613="","",IFERROR(VLOOKUP(IF(ISNUMBER(FIND(" – ",$BP1613)),LEFT($BP1613,FIND(" – ",$BP1613)-1),$BP1613),ProdTbl,3,0),"کد ناشناخته"))</f>
        <v/>
      </c>
      <c r="BS1613" s="22" t="n"/>
      <c r="BT1613" s="21" t="n"/>
      <c r="BU1613" s="20" t="n"/>
      <c r="BV1613" s="18">
        <f>IF($BU1613="","",IFERROR(VLOOKUP(IFERROR(VLOOKUP(IF(ISNUMBER(FIND(" – ",$BU1613)),LEFT($BU1613,FIND(" – ",$BU1613)-1),$BU1613),ProdTbl,5,0),""),BasketTbl,2,0),"کد ناشناخته"))</f>
        <v/>
      </c>
      <c r="BW1613" s="18">
        <f>IF($BU1613="","",IFERROR(VLOOKUP(IF(ISNUMBER(FIND(" – ",$BU1613)),LEFT($BU1613,FIND(" – ",$BU1613)-1),$BU1613),ProdTbl,3,0),"کد ناشناخته"))</f>
        <v/>
      </c>
      <c r="BX1613" s="22" t="n"/>
      <c r="BY1613" s="21" t="n"/>
      <c r="BZ1613" s="20" t="n"/>
      <c r="CA1613" s="18">
        <f>IF($BZ1613="","",IFERROR(VLOOKUP(IFERROR(VLOOKUP(IF(ISNUMBER(FIND(" – ",$BZ1613)),LEFT($BZ1613,FIND(" – ",$BZ1613)-1),$BZ1613),ProdTbl,5,0),""),BasketTbl,2,0),"کد ناشناخته"))</f>
        <v/>
      </c>
      <c r="CB1613" s="18">
        <f>IF($BZ1613="","",IFERROR(VLOOKUP(IF(ISNUMBER(FIND(" – ",$BZ1613)),LEFT($BZ1613,FIND(" – ",$BZ1613)-1),$BZ1613),ProdTbl,3,0),"کد ناشناخته"))</f>
        <v/>
      </c>
      <c r="CC1613" s="22" t="n"/>
      <c r="CD1613" s="21" t="n"/>
      <c r="CE1613" s="20" t="n"/>
      <c r="CF1613" s="18">
        <f>IF($CE1613="","",IFERROR(VLOOKUP(IFERROR(VLOOKUP(IF(ISNUMBER(FIND(" – ",$CE1613)),LEFT($CE1613,FIND(" – ",$CE1613)-1),$CE1613),ProdTbl,5,0),""),BasketTbl,2,0),"کد ناشناخته"))</f>
        <v/>
      </c>
      <c r="CG1613" s="18">
        <f>IF($CE1613="","",IFERROR(VLOOKUP(IF(ISNUMBER(FIND(" – ",$CE1613)),LEFT($CE1613,FIND(" – ",$CE1613)-1),$CE1613),ProdTbl,3,0),"کد ناشناخته"))</f>
        <v/>
      </c>
      <c r="CH1613" s="22" t="n"/>
      <c r="CI1613" s="21" t="n"/>
    </row>
    <row r="1614">
      <c r="A1614" s="18">
        <f>IF($B1614="","",COUNTA($B$10:$B1614))</f>
        <v/>
      </c>
      <c r="B1614" s="19" t="n"/>
      <c r="C1614" s="20" t="n"/>
      <c r="D1614" s="19" t="n"/>
      <c r="E1614" s="18">
        <f>IF($D1614="","",IFERROR(VLOOKUP(IF(ISNUMBER(FIND(" – ",$D1614)),LEFT($D1614,FIND(" – ",$D1614)-1),$D1614),SellerTbl,2,0),"کد ناشناخته"))</f>
        <v/>
      </c>
      <c r="F1614" s="21" t="n"/>
      <c r="G1614" s="21" t="n"/>
      <c r="H1614" s="22" t="n"/>
      <c r="I1614" s="23">
        <f>IF(OR($F1614="",$G1614=""),"",$F1614-$G1614)</f>
        <v/>
      </c>
      <c r="J1614" s="18">
        <f>IF($I1614="","",IF(ABS($I1614)&lt;=0.01*$F1614,"√","×"))</f>
        <v/>
      </c>
      <c r="K1614" s="23">
        <f>IF(COUNT($Q1614,$V1614,$AA1614,$AF1614,$AK1614,$AP1614,$AU1614,$AZ1614,$BE1614,$BJ1614,$BO1614,$BT1614,$BY1614,$CD1614,$CI1614)=0,"",SUM($Q1614,$V1614,$AA1614,$AF1614,$AK1614,$AP1614,$AU1614,$AZ1614,$BE1614,$BJ1614,$BO1614,$BT1614,$BY1614,$CD1614,$CI1614))</f>
        <v/>
      </c>
      <c r="L1614" s="23">
        <f>IF(OR($F1614="",$K1614=""),"",$F1614-$K1614)</f>
        <v/>
      </c>
      <c r="M1614" s="20" t="n"/>
      <c r="N1614" s="18">
        <f>IF($M1614="","",IFERROR(VLOOKUP(IFERROR(VLOOKUP(IF(ISNUMBER(FIND(" – ",$M1614)),LEFT($M1614,FIND(" – ",$M1614)-1),$M1614),ProdTbl,5,0),""),BasketTbl,2,0),"کد ناشناخته"))</f>
        <v/>
      </c>
      <c r="O1614" s="18">
        <f>IF($M1614="","",IFERROR(VLOOKUP(IF(ISNUMBER(FIND(" – ",$M1614)),LEFT($M1614,FIND(" – ",$M1614)-1),$M1614),ProdTbl,3,0),"کد ناشناخته"))</f>
        <v/>
      </c>
      <c r="P1614" s="22" t="n"/>
      <c r="Q1614" s="21" t="n"/>
      <c r="R1614" s="20" t="n"/>
      <c r="S1614" s="18">
        <f>IF($R1614="","",IFERROR(VLOOKUP(IFERROR(VLOOKUP(IF(ISNUMBER(FIND(" – ",$R1614)),LEFT($R1614,FIND(" – ",$R1614)-1),$R1614),ProdTbl,5,0),""),BasketTbl,2,0),"کد ناشناخته"))</f>
        <v/>
      </c>
      <c r="T1614" s="18">
        <f>IF($R1614="","",IFERROR(VLOOKUP(IF(ISNUMBER(FIND(" – ",$R1614)),LEFT($R1614,FIND(" – ",$R1614)-1),$R1614),ProdTbl,3,0),"کد ناشناخته"))</f>
        <v/>
      </c>
      <c r="U1614" s="22" t="n"/>
      <c r="V1614" s="21" t="n"/>
      <c r="W1614" s="20" t="n"/>
      <c r="X1614" s="18">
        <f>IF($W1614="","",IFERROR(VLOOKUP(IFERROR(VLOOKUP(IF(ISNUMBER(FIND(" – ",$W1614)),LEFT($W1614,FIND(" – ",$W1614)-1),$W1614),ProdTbl,5,0),""),BasketTbl,2,0),"کد ناشناخته"))</f>
        <v/>
      </c>
      <c r="Y1614" s="18">
        <f>IF($W1614="","",IFERROR(VLOOKUP(IF(ISNUMBER(FIND(" – ",$W1614)),LEFT($W1614,FIND(" – ",$W1614)-1),$W1614),ProdTbl,3,0),"کد ناشناخته"))</f>
        <v/>
      </c>
      <c r="Z1614" s="22" t="n"/>
      <c r="AA1614" s="21" t="n"/>
      <c r="AB1614" s="20" t="n"/>
      <c r="AC1614" s="18">
        <f>IF($AB1614="","",IFERROR(VLOOKUP(IFERROR(VLOOKUP(IF(ISNUMBER(FIND(" – ",$AB1614)),LEFT($AB1614,FIND(" – ",$AB1614)-1),$AB1614),ProdTbl,5,0),""),BasketTbl,2,0),"کد ناشناخته"))</f>
        <v/>
      </c>
      <c r="AD1614" s="18">
        <f>IF($AB1614="","",IFERROR(VLOOKUP(IF(ISNUMBER(FIND(" – ",$AB1614)),LEFT($AB1614,FIND(" – ",$AB1614)-1),$AB1614),ProdTbl,3,0),"کد ناشناخته"))</f>
        <v/>
      </c>
      <c r="AE1614" s="22" t="n"/>
      <c r="AF1614" s="21" t="n"/>
      <c r="AG1614" s="20" t="n"/>
      <c r="AH1614" s="18">
        <f>IF($AG1614="","",IFERROR(VLOOKUP(IFERROR(VLOOKUP(IF(ISNUMBER(FIND(" – ",$AG1614)),LEFT($AG1614,FIND(" – ",$AG1614)-1),$AG1614),ProdTbl,5,0),""),BasketTbl,2,0),"کد ناشناخته"))</f>
        <v/>
      </c>
      <c r="AI1614" s="18">
        <f>IF($AG1614="","",IFERROR(VLOOKUP(IF(ISNUMBER(FIND(" – ",$AG1614)),LEFT($AG1614,FIND(" – ",$AG1614)-1),$AG1614),ProdTbl,3,0),"کد ناشناخته"))</f>
        <v/>
      </c>
      <c r="AJ1614" s="22" t="n"/>
      <c r="AK1614" s="21" t="n"/>
      <c r="AL1614" s="20" t="n"/>
      <c r="AM1614" s="18">
        <f>IF($AL1614="","",IFERROR(VLOOKUP(IFERROR(VLOOKUP(IF(ISNUMBER(FIND(" – ",$AL1614)),LEFT($AL1614,FIND(" – ",$AL1614)-1),$AL1614),ProdTbl,5,0),""),BasketTbl,2,0),"کد ناشناخته"))</f>
        <v/>
      </c>
      <c r="AN1614" s="18">
        <f>IF($AL1614="","",IFERROR(VLOOKUP(IF(ISNUMBER(FIND(" – ",$AL1614)),LEFT($AL1614,FIND(" – ",$AL1614)-1),$AL1614),ProdTbl,3,0),"کد ناشناخته"))</f>
        <v/>
      </c>
      <c r="AO1614" s="22" t="n"/>
      <c r="AP1614" s="21" t="n"/>
      <c r="AQ1614" s="20" t="n"/>
      <c r="AR1614" s="18">
        <f>IF($AQ1614="","",IFERROR(VLOOKUP(IFERROR(VLOOKUP(IF(ISNUMBER(FIND(" – ",$AQ1614)),LEFT($AQ1614,FIND(" – ",$AQ1614)-1),$AQ1614),ProdTbl,5,0),""),BasketTbl,2,0),"کد ناشناخته"))</f>
        <v/>
      </c>
      <c r="AS1614" s="18">
        <f>IF($AQ1614="","",IFERROR(VLOOKUP(IF(ISNUMBER(FIND(" – ",$AQ1614)),LEFT($AQ1614,FIND(" – ",$AQ1614)-1),$AQ1614),ProdTbl,3,0),"کد ناشناخته"))</f>
        <v/>
      </c>
      <c r="AT1614" s="22" t="n"/>
      <c r="AU1614" s="21" t="n"/>
      <c r="AV1614" s="20" t="n"/>
      <c r="AW1614" s="18">
        <f>IF($AV1614="","",IFERROR(VLOOKUP(IFERROR(VLOOKUP(IF(ISNUMBER(FIND(" – ",$AV1614)),LEFT($AV1614,FIND(" – ",$AV1614)-1),$AV1614),ProdTbl,5,0),""),BasketTbl,2,0),"کد ناشناخته"))</f>
        <v/>
      </c>
      <c r="AX1614" s="18">
        <f>IF($AV1614="","",IFERROR(VLOOKUP(IF(ISNUMBER(FIND(" – ",$AV1614)),LEFT($AV1614,FIND(" – ",$AV1614)-1),$AV1614),ProdTbl,3,0),"کد ناشناخته"))</f>
        <v/>
      </c>
      <c r="AY1614" s="22" t="n"/>
      <c r="AZ1614" s="21" t="n"/>
      <c r="BA1614" s="20" t="n"/>
      <c r="BB1614" s="18">
        <f>IF($BA1614="","",IFERROR(VLOOKUP(IFERROR(VLOOKUP(IF(ISNUMBER(FIND(" – ",$BA1614)),LEFT($BA1614,FIND(" – ",$BA1614)-1),$BA1614),ProdTbl,5,0),""),BasketTbl,2,0),"کد ناشناخته"))</f>
        <v/>
      </c>
      <c r="BC1614" s="18">
        <f>IF($BA1614="","",IFERROR(VLOOKUP(IF(ISNUMBER(FIND(" – ",$BA1614)),LEFT($BA1614,FIND(" – ",$BA1614)-1),$BA1614),ProdTbl,3,0),"کد ناشناخته"))</f>
        <v/>
      </c>
      <c r="BD1614" s="22" t="n"/>
      <c r="BE1614" s="21" t="n"/>
      <c r="BF1614" s="20" t="n"/>
      <c r="BG1614" s="18">
        <f>IF($BF1614="","",IFERROR(VLOOKUP(IFERROR(VLOOKUP(IF(ISNUMBER(FIND(" – ",$BF1614)),LEFT($BF1614,FIND(" – ",$BF1614)-1),$BF1614),ProdTbl,5,0),""),BasketTbl,2,0),"کد ناشناخته"))</f>
        <v/>
      </c>
      <c r="BH1614" s="18">
        <f>IF($BF1614="","",IFERROR(VLOOKUP(IF(ISNUMBER(FIND(" – ",$BF1614)),LEFT($BF1614,FIND(" – ",$BF1614)-1),$BF1614),ProdTbl,3,0),"کد ناشناخته"))</f>
        <v/>
      </c>
      <c r="BI1614" s="22" t="n"/>
      <c r="BJ1614" s="21" t="n"/>
      <c r="BK1614" s="20" t="n"/>
      <c r="BL1614" s="18">
        <f>IF($BK1614="","",IFERROR(VLOOKUP(IFERROR(VLOOKUP(IF(ISNUMBER(FIND(" – ",$BK1614)),LEFT($BK1614,FIND(" – ",$BK1614)-1),$BK1614),ProdTbl,5,0),""),BasketTbl,2,0),"کد ناشناخته"))</f>
        <v/>
      </c>
      <c r="BM1614" s="18">
        <f>IF($BK1614="","",IFERROR(VLOOKUP(IF(ISNUMBER(FIND(" – ",$BK1614)),LEFT($BK1614,FIND(" – ",$BK1614)-1),$BK1614),ProdTbl,3,0),"کد ناشناخته"))</f>
        <v/>
      </c>
      <c r="BN1614" s="22" t="n"/>
      <c r="BO1614" s="21" t="n"/>
      <c r="BP1614" s="20" t="n"/>
      <c r="BQ1614" s="18">
        <f>IF($BP1614="","",IFERROR(VLOOKUP(IFERROR(VLOOKUP(IF(ISNUMBER(FIND(" – ",$BP1614)),LEFT($BP1614,FIND(" – ",$BP1614)-1),$BP1614),ProdTbl,5,0),""),BasketTbl,2,0),"کد ناشناخته"))</f>
        <v/>
      </c>
      <c r="BR1614" s="18">
        <f>IF($BP1614="","",IFERROR(VLOOKUP(IF(ISNUMBER(FIND(" – ",$BP1614)),LEFT($BP1614,FIND(" – ",$BP1614)-1),$BP1614),ProdTbl,3,0),"کد ناشناخته"))</f>
        <v/>
      </c>
      <c r="BS1614" s="22" t="n"/>
      <c r="BT1614" s="21" t="n"/>
      <c r="BU1614" s="20" t="n"/>
      <c r="BV1614" s="18">
        <f>IF($BU1614="","",IFERROR(VLOOKUP(IFERROR(VLOOKUP(IF(ISNUMBER(FIND(" – ",$BU1614)),LEFT($BU1614,FIND(" – ",$BU1614)-1),$BU1614),ProdTbl,5,0),""),BasketTbl,2,0),"کد ناشناخته"))</f>
        <v/>
      </c>
      <c r="BW1614" s="18">
        <f>IF($BU1614="","",IFERROR(VLOOKUP(IF(ISNUMBER(FIND(" – ",$BU1614)),LEFT($BU1614,FIND(" – ",$BU1614)-1),$BU1614),ProdTbl,3,0),"کد ناشناخته"))</f>
        <v/>
      </c>
      <c r="BX1614" s="22" t="n"/>
      <c r="BY1614" s="21" t="n"/>
      <c r="BZ1614" s="20" t="n"/>
      <c r="CA1614" s="18">
        <f>IF($BZ1614="","",IFERROR(VLOOKUP(IFERROR(VLOOKUP(IF(ISNUMBER(FIND(" – ",$BZ1614)),LEFT($BZ1614,FIND(" – ",$BZ1614)-1),$BZ1614),ProdTbl,5,0),""),BasketTbl,2,0),"کد ناشناخته"))</f>
        <v/>
      </c>
      <c r="CB1614" s="18">
        <f>IF($BZ1614="","",IFERROR(VLOOKUP(IF(ISNUMBER(FIND(" – ",$BZ1614)),LEFT($BZ1614,FIND(" – ",$BZ1614)-1),$BZ1614),ProdTbl,3,0),"کد ناشناخته"))</f>
        <v/>
      </c>
      <c r="CC1614" s="22" t="n"/>
      <c r="CD1614" s="21" t="n"/>
      <c r="CE1614" s="20" t="n"/>
      <c r="CF1614" s="18">
        <f>IF($CE1614="","",IFERROR(VLOOKUP(IFERROR(VLOOKUP(IF(ISNUMBER(FIND(" – ",$CE1614)),LEFT($CE1614,FIND(" – ",$CE1614)-1),$CE1614),ProdTbl,5,0),""),BasketTbl,2,0),"کد ناشناخته"))</f>
        <v/>
      </c>
      <c r="CG1614" s="18">
        <f>IF($CE1614="","",IFERROR(VLOOKUP(IF(ISNUMBER(FIND(" – ",$CE1614)),LEFT($CE1614,FIND(" – ",$CE1614)-1),$CE1614),ProdTbl,3,0),"کد ناشناخته"))</f>
        <v/>
      </c>
      <c r="CH1614" s="22" t="n"/>
      <c r="CI1614" s="21" t="n"/>
    </row>
    <row r="1615">
      <c r="A1615" s="18">
        <f>IF($B1615="","",COUNTA($B$10:$B1615))</f>
        <v/>
      </c>
      <c r="B1615" s="19" t="n"/>
      <c r="C1615" s="20" t="n"/>
      <c r="D1615" s="19" t="n"/>
      <c r="E1615" s="18">
        <f>IF($D1615="","",IFERROR(VLOOKUP(IF(ISNUMBER(FIND(" – ",$D1615)),LEFT($D1615,FIND(" – ",$D1615)-1),$D1615),SellerTbl,2,0),"کد ناشناخته"))</f>
        <v/>
      </c>
      <c r="F1615" s="21" t="n"/>
      <c r="G1615" s="21" t="n"/>
      <c r="H1615" s="22" t="n"/>
      <c r="I1615" s="23">
        <f>IF(OR($F1615="",$G1615=""),"",$F1615-$G1615)</f>
        <v/>
      </c>
      <c r="J1615" s="18">
        <f>IF($I1615="","",IF(ABS($I1615)&lt;=0.01*$F1615,"√","×"))</f>
        <v/>
      </c>
      <c r="K1615" s="23">
        <f>IF(COUNT($Q1615,$V1615,$AA1615,$AF1615,$AK1615,$AP1615,$AU1615,$AZ1615,$BE1615,$BJ1615,$BO1615,$BT1615,$BY1615,$CD1615,$CI1615)=0,"",SUM($Q1615,$V1615,$AA1615,$AF1615,$AK1615,$AP1615,$AU1615,$AZ1615,$BE1615,$BJ1615,$BO1615,$BT1615,$BY1615,$CD1615,$CI1615))</f>
        <v/>
      </c>
      <c r="L1615" s="23">
        <f>IF(OR($F1615="",$K1615=""),"",$F1615-$K1615)</f>
        <v/>
      </c>
      <c r="M1615" s="20" t="n"/>
      <c r="N1615" s="18">
        <f>IF($M1615="","",IFERROR(VLOOKUP(IFERROR(VLOOKUP(IF(ISNUMBER(FIND(" – ",$M1615)),LEFT($M1615,FIND(" – ",$M1615)-1),$M1615),ProdTbl,5,0),""),BasketTbl,2,0),"کد ناشناخته"))</f>
        <v/>
      </c>
      <c r="O1615" s="18">
        <f>IF($M1615="","",IFERROR(VLOOKUP(IF(ISNUMBER(FIND(" – ",$M1615)),LEFT($M1615,FIND(" – ",$M1615)-1),$M1615),ProdTbl,3,0),"کد ناشناخته"))</f>
        <v/>
      </c>
      <c r="P1615" s="22" t="n"/>
      <c r="Q1615" s="21" t="n"/>
      <c r="R1615" s="20" t="n"/>
      <c r="S1615" s="18">
        <f>IF($R1615="","",IFERROR(VLOOKUP(IFERROR(VLOOKUP(IF(ISNUMBER(FIND(" – ",$R1615)),LEFT($R1615,FIND(" – ",$R1615)-1),$R1615),ProdTbl,5,0),""),BasketTbl,2,0),"کد ناشناخته"))</f>
        <v/>
      </c>
      <c r="T1615" s="18">
        <f>IF($R1615="","",IFERROR(VLOOKUP(IF(ISNUMBER(FIND(" – ",$R1615)),LEFT($R1615,FIND(" – ",$R1615)-1),$R1615),ProdTbl,3,0),"کد ناشناخته"))</f>
        <v/>
      </c>
      <c r="U1615" s="22" t="n"/>
      <c r="V1615" s="21" t="n"/>
      <c r="W1615" s="20" t="n"/>
      <c r="X1615" s="18">
        <f>IF($W1615="","",IFERROR(VLOOKUP(IFERROR(VLOOKUP(IF(ISNUMBER(FIND(" – ",$W1615)),LEFT($W1615,FIND(" – ",$W1615)-1),$W1615),ProdTbl,5,0),""),BasketTbl,2,0),"کد ناشناخته"))</f>
        <v/>
      </c>
      <c r="Y1615" s="18">
        <f>IF($W1615="","",IFERROR(VLOOKUP(IF(ISNUMBER(FIND(" – ",$W1615)),LEFT($W1615,FIND(" – ",$W1615)-1),$W1615),ProdTbl,3,0),"کد ناشناخته"))</f>
        <v/>
      </c>
      <c r="Z1615" s="22" t="n"/>
      <c r="AA1615" s="21" t="n"/>
      <c r="AB1615" s="20" t="n"/>
      <c r="AC1615" s="18">
        <f>IF($AB1615="","",IFERROR(VLOOKUP(IFERROR(VLOOKUP(IF(ISNUMBER(FIND(" – ",$AB1615)),LEFT($AB1615,FIND(" – ",$AB1615)-1),$AB1615),ProdTbl,5,0),""),BasketTbl,2,0),"کد ناشناخته"))</f>
        <v/>
      </c>
      <c r="AD1615" s="18">
        <f>IF($AB1615="","",IFERROR(VLOOKUP(IF(ISNUMBER(FIND(" – ",$AB1615)),LEFT($AB1615,FIND(" – ",$AB1615)-1),$AB1615),ProdTbl,3,0),"کد ناشناخته"))</f>
        <v/>
      </c>
      <c r="AE1615" s="22" t="n"/>
      <c r="AF1615" s="21" t="n"/>
      <c r="AG1615" s="20" t="n"/>
      <c r="AH1615" s="18">
        <f>IF($AG1615="","",IFERROR(VLOOKUP(IFERROR(VLOOKUP(IF(ISNUMBER(FIND(" – ",$AG1615)),LEFT($AG1615,FIND(" – ",$AG1615)-1),$AG1615),ProdTbl,5,0),""),BasketTbl,2,0),"کد ناشناخته"))</f>
        <v/>
      </c>
      <c r="AI1615" s="18">
        <f>IF($AG1615="","",IFERROR(VLOOKUP(IF(ISNUMBER(FIND(" – ",$AG1615)),LEFT($AG1615,FIND(" – ",$AG1615)-1),$AG1615),ProdTbl,3,0),"کد ناشناخته"))</f>
        <v/>
      </c>
      <c r="AJ1615" s="22" t="n"/>
      <c r="AK1615" s="21" t="n"/>
      <c r="AL1615" s="20" t="n"/>
      <c r="AM1615" s="18">
        <f>IF($AL1615="","",IFERROR(VLOOKUP(IFERROR(VLOOKUP(IF(ISNUMBER(FIND(" – ",$AL1615)),LEFT($AL1615,FIND(" – ",$AL1615)-1),$AL1615),ProdTbl,5,0),""),BasketTbl,2,0),"کد ناشناخته"))</f>
        <v/>
      </c>
      <c r="AN1615" s="18">
        <f>IF($AL1615="","",IFERROR(VLOOKUP(IF(ISNUMBER(FIND(" – ",$AL1615)),LEFT($AL1615,FIND(" – ",$AL1615)-1),$AL1615),ProdTbl,3,0),"کد ناشناخته"))</f>
        <v/>
      </c>
      <c r="AO1615" s="22" t="n"/>
      <c r="AP1615" s="21" t="n"/>
      <c r="AQ1615" s="20" t="n"/>
      <c r="AR1615" s="18">
        <f>IF($AQ1615="","",IFERROR(VLOOKUP(IFERROR(VLOOKUP(IF(ISNUMBER(FIND(" – ",$AQ1615)),LEFT($AQ1615,FIND(" – ",$AQ1615)-1),$AQ1615),ProdTbl,5,0),""),BasketTbl,2,0),"کد ناشناخته"))</f>
        <v/>
      </c>
      <c r="AS1615" s="18">
        <f>IF($AQ1615="","",IFERROR(VLOOKUP(IF(ISNUMBER(FIND(" – ",$AQ1615)),LEFT($AQ1615,FIND(" – ",$AQ1615)-1),$AQ1615),ProdTbl,3,0),"کد ناشناخته"))</f>
        <v/>
      </c>
      <c r="AT1615" s="22" t="n"/>
      <c r="AU1615" s="21" t="n"/>
      <c r="AV1615" s="20" t="n"/>
      <c r="AW1615" s="18">
        <f>IF($AV1615="","",IFERROR(VLOOKUP(IFERROR(VLOOKUP(IF(ISNUMBER(FIND(" – ",$AV1615)),LEFT($AV1615,FIND(" – ",$AV1615)-1),$AV1615),ProdTbl,5,0),""),BasketTbl,2,0),"کد ناشناخته"))</f>
        <v/>
      </c>
      <c r="AX1615" s="18">
        <f>IF($AV1615="","",IFERROR(VLOOKUP(IF(ISNUMBER(FIND(" – ",$AV1615)),LEFT($AV1615,FIND(" – ",$AV1615)-1),$AV1615),ProdTbl,3,0),"کد ناشناخته"))</f>
        <v/>
      </c>
      <c r="AY1615" s="22" t="n"/>
      <c r="AZ1615" s="21" t="n"/>
      <c r="BA1615" s="20" t="n"/>
      <c r="BB1615" s="18">
        <f>IF($BA1615="","",IFERROR(VLOOKUP(IFERROR(VLOOKUP(IF(ISNUMBER(FIND(" – ",$BA1615)),LEFT($BA1615,FIND(" – ",$BA1615)-1),$BA1615),ProdTbl,5,0),""),BasketTbl,2,0),"کد ناشناخته"))</f>
        <v/>
      </c>
      <c r="BC1615" s="18">
        <f>IF($BA1615="","",IFERROR(VLOOKUP(IF(ISNUMBER(FIND(" – ",$BA1615)),LEFT($BA1615,FIND(" – ",$BA1615)-1),$BA1615),ProdTbl,3,0),"کد ناشناخته"))</f>
        <v/>
      </c>
      <c r="BD1615" s="22" t="n"/>
      <c r="BE1615" s="21" t="n"/>
      <c r="BF1615" s="20" t="n"/>
      <c r="BG1615" s="18">
        <f>IF($BF1615="","",IFERROR(VLOOKUP(IFERROR(VLOOKUP(IF(ISNUMBER(FIND(" – ",$BF1615)),LEFT($BF1615,FIND(" – ",$BF1615)-1),$BF1615),ProdTbl,5,0),""),BasketTbl,2,0),"کد ناشناخته"))</f>
        <v/>
      </c>
      <c r="BH1615" s="18">
        <f>IF($BF1615="","",IFERROR(VLOOKUP(IF(ISNUMBER(FIND(" – ",$BF1615)),LEFT($BF1615,FIND(" – ",$BF1615)-1),$BF1615),ProdTbl,3,0),"کد ناشناخته"))</f>
        <v/>
      </c>
      <c r="BI1615" s="22" t="n"/>
      <c r="BJ1615" s="21" t="n"/>
      <c r="BK1615" s="20" t="n"/>
      <c r="BL1615" s="18">
        <f>IF($BK1615="","",IFERROR(VLOOKUP(IFERROR(VLOOKUP(IF(ISNUMBER(FIND(" – ",$BK1615)),LEFT($BK1615,FIND(" – ",$BK1615)-1),$BK1615),ProdTbl,5,0),""),BasketTbl,2,0),"کد ناشناخته"))</f>
        <v/>
      </c>
      <c r="BM1615" s="18">
        <f>IF($BK1615="","",IFERROR(VLOOKUP(IF(ISNUMBER(FIND(" – ",$BK1615)),LEFT($BK1615,FIND(" – ",$BK1615)-1),$BK1615),ProdTbl,3,0),"کد ناشناخته"))</f>
        <v/>
      </c>
      <c r="BN1615" s="22" t="n"/>
      <c r="BO1615" s="21" t="n"/>
      <c r="BP1615" s="20" t="n"/>
      <c r="BQ1615" s="18">
        <f>IF($BP1615="","",IFERROR(VLOOKUP(IFERROR(VLOOKUP(IF(ISNUMBER(FIND(" – ",$BP1615)),LEFT($BP1615,FIND(" – ",$BP1615)-1),$BP1615),ProdTbl,5,0),""),BasketTbl,2,0),"کد ناشناخته"))</f>
        <v/>
      </c>
      <c r="BR1615" s="18">
        <f>IF($BP1615="","",IFERROR(VLOOKUP(IF(ISNUMBER(FIND(" – ",$BP1615)),LEFT($BP1615,FIND(" – ",$BP1615)-1),$BP1615),ProdTbl,3,0),"کد ناشناخته"))</f>
        <v/>
      </c>
      <c r="BS1615" s="22" t="n"/>
      <c r="BT1615" s="21" t="n"/>
      <c r="BU1615" s="20" t="n"/>
      <c r="BV1615" s="18">
        <f>IF($BU1615="","",IFERROR(VLOOKUP(IFERROR(VLOOKUP(IF(ISNUMBER(FIND(" – ",$BU1615)),LEFT($BU1615,FIND(" – ",$BU1615)-1),$BU1615),ProdTbl,5,0),""),BasketTbl,2,0),"کد ناشناخته"))</f>
        <v/>
      </c>
      <c r="BW1615" s="18">
        <f>IF($BU1615="","",IFERROR(VLOOKUP(IF(ISNUMBER(FIND(" – ",$BU1615)),LEFT($BU1615,FIND(" – ",$BU1615)-1),$BU1615),ProdTbl,3,0),"کد ناشناخته"))</f>
        <v/>
      </c>
      <c r="BX1615" s="22" t="n"/>
      <c r="BY1615" s="21" t="n"/>
      <c r="BZ1615" s="20" t="n"/>
      <c r="CA1615" s="18">
        <f>IF($BZ1615="","",IFERROR(VLOOKUP(IFERROR(VLOOKUP(IF(ISNUMBER(FIND(" – ",$BZ1615)),LEFT($BZ1615,FIND(" – ",$BZ1615)-1),$BZ1615),ProdTbl,5,0),""),BasketTbl,2,0),"کد ناشناخته"))</f>
        <v/>
      </c>
      <c r="CB1615" s="18">
        <f>IF($BZ1615="","",IFERROR(VLOOKUP(IF(ISNUMBER(FIND(" – ",$BZ1615)),LEFT($BZ1615,FIND(" – ",$BZ1615)-1),$BZ1615),ProdTbl,3,0),"کد ناشناخته"))</f>
        <v/>
      </c>
      <c r="CC1615" s="22" t="n"/>
      <c r="CD1615" s="21" t="n"/>
      <c r="CE1615" s="20" t="n"/>
      <c r="CF1615" s="18">
        <f>IF($CE1615="","",IFERROR(VLOOKUP(IFERROR(VLOOKUP(IF(ISNUMBER(FIND(" – ",$CE1615)),LEFT($CE1615,FIND(" – ",$CE1615)-1),$CE1615),ProdTbl,5,0),""),BasketTbl,2,0),"کد ناشناخته"))</f>
        <v/>
      </c>
      <c r="CG1615" s="18">
        <f>IF($CE1615="","",IFERROR(VLOOKUP(IF(ISNUMBER(FIND(" – ",$CE1615)),LEFT($CE1615,FIND(" – ",$CE1615)-1),$CE1615),ProdTbl,3,0),"کد ناشناخته"))</f>
        <v/>
      </c>
      <c r="CH1615" s="22" t="n"/>
      <c r="CI1615" s="21" t="n"/>
    </row>
    <row r="1616">
      <c r="A1616" s="18">
        <f>IF($B1616="","",COUNTA($B$10:$B1616))</f>
        <v/>
      </c>
      <c r="B1616" s="19" t="n"/>
      <c r="C1616" s="20" t="n"/>
      <c r="D1616" s="19" t="n"/>
      <c r="E1616" s="18">
        <f>IF($D1616="","",IFERROR(VLOOKUP(IF(ISNUMBER(FIND(" – ",$D1616)),LEFT($D1616,FIND(" – ",$D1616)-1),$D1616),SellerTbl,2,0),"کد ناشناخته"))</f>
        <v/>
      </c>
      <c r="F1616" s="21" t="n"/>
      <c r="G1616" s="21" t="n"/>
      <c r="H1616" s="22" t="n"/>
      <c r="I1616" s="23">
        <f>IF(OR($F1616="",$G1616=""),"",$F1616-$G1616)</f>
        <v/>
      </c>
      <c r="J1616" s="18">
        <f>IF($I1616="","",IF(ABS($I1616)&lt;=0.01*$F1616,"√","×"))</f>
        <v/>
      </c>
      <c r="K1616" s="23">
        <f>IF(COUNT($Q1616,$V1616,$AA1616,$AF1616,$AK1616,$AP1616,$AU1616,$AZ1616,$BE1616,$BJ1616,$BO1616,$BT1616,$BY1616,$CD1616,$CI1616)=0,"",SUM($Q1616,$V1616,$AA1616,$AF1616,$AK1616,$AP1616,$AU1616,$AZ1616,$BE1616,$BJ1616,$BO1616,$BT1616,$BY1616,$CD1616,$CI1616))</f>
        <v/>
      </c>
      <c r="L1616" s="23">
        <f>IF(OR($F1616="",$K1616=""),"",$F1616-$K1616)</f>
        <v/>
      </c>
      <c r="M1616" s="20" t="n"/>
      <c r="N1616" s="18">
        <f>IF($M1616="","",IFERROR(VLOOKUP(IFERROR(VLOOKUP(IF(ISNUMBER(FIND(" – ",$M1616)),LEFT($M1616,FIND(" – ",$M1616)-1),$M1616),ProdTbl,5,0),""),BasketTbl,2,0),"کد ناشناخته"))</f>
        <v/>
      </c>
      <c r="O1616" s="18">
        <f>IF($M1616="","",IFERROR(VLOOKUP(IF(ISNUMBER(FIND(" – ",$M1616)),LEFT($M1616,FIND(" – ",$M1616)-1),$M1616),ProdTbl,3,0),"کد ناشناخته"))</f>
        <v/>
      </c>
      <c r="P1616" s="22" t="n"/>
      <c r="Q1616" s="21" t="n"/>
      <c r="R1616" s="20" t="n"/>
      <c r="S1616" s="18">
        <f>IF($R1616="","",IFERROR(VLOOKUP(IFERROR(VLOOKUP(IF(ISNUMBER(FIND(" – ",$R1616)),LEFT($R1616,FIND(" – ",$R1616)-1),$R1616),ProdTbl,5,0),""),BasketTbl,2,0),"کد ناشناخته"))</f>
        <v/>
      </c>
      <c r="T1616" s="18">
        <f>IF($R1616="","",IFERROR(VLOOKUP(IF(ISNUMBER(FIND(" – ",$R1616)),LEFT($R1616,FIND(" – ",$R1616)-1),$R1616),ProdTbl,3,0),"کد ناشناخته"))</f>
        <v/>
      </c>
      <c r="U1616" s="22" t="n"/>
      <c r="V1616" s="21" t="n"/>
      <c r="W1616" s="20" t="n"/>
      <c r="X1616" s="18">
        <f>IF($W1616="","",IFERROR(VLOOKUP(IFERROR(VLOOKUP(IF(ISNUMBER(FIND(" – ",$W1616)),LEFT($W1616,FIND(" – ",$W1616)-1),$W1616),ProdTbl,5,0),""),BasketTbl,2,0),"کد ناشناخته"))</f>
        <v/>
      </c>
      <c r="Y1616" s="18">
        <f>IF($W1616="","",IFERROR(VLOOKUP(IF(ISNUMBER(FIND(" – ",$W1616)),LEFT($W1616,FIND(" – ",$W1616)-1),$W1616),ProdTbl,3,0),"کد ناشناخته"))</f>
        <v/>
      </c>
      <c r="Z1616" s="22" t="n"/>
      <c r="AA1616" s="21" t="n"/>
      <c r="AB1616" s="20" t="n"/>
      <c r="AC1616" s="18">
        <f>IF($AB1616="","",IFERROR(VLOOKUP(IFERROR(VLOOKUP(IF(ISNUMBER(FIND(" – ",$AB1616)),LEFT($AB1616,FIND(" – ",$AB1616)-1),$AB1616),ProdTbl,5,0),""),BasketTbl,2,0),"کد ناشناخته"))</f>
        <v/>
      </c>
      <c r="AD1616" s="18">
        <f>IF($AB1616="","",IFERROR(VLOOKUP(IF(ISNUMBER(FIND(" – ",$AB1616)),LEFT($AB1616,FIND(" – ",$AB1616)-1),$AB1616),ProdTbl,3,0),"کد ناشناخته"))</f>
        <v/>
      </c>
      <c r="AE1616" s="22" t="n"/>
      <c r="AF1616" s="21" t="n"/>
      <c r="AG1616" s="20" t="n"/>
      <c r="AH1616" s="18">
        <f>IF($AG1616="","",IFERROR(VLOOKUP(IFERROR(VLOOKUP(IF(ISNUMBER(FIND(" – ",$AG1616)),LEFT($AG1616,FIND(" – ",$AG1616)-1),$AG1616),ProdTbl,5,0),""),BasketTbl,2,0),"کد ناشناخته"))</f>
        <v/>
      </c>
      <c r="AI1616" s="18">
        <f>IF($AG1616="","",IFERROR(VLOOKUP(IF(ISNUMBER(FIND(" – ",$AG1616)),LEFT($AG1616,FIND(" – ",$AG1616)-1),$AG1616),ProdTbl,3,0),"کد ناشناخته"))</f>
        <v/>
      </c>
      <c r="AJ1616" s="22" t="n"/>
      <c r="AK1616" s="21" t="n"/>
      <c r="AL1616" s="20" t="n"/>
      <c r="AM1616" s="18">
        <f>IF($AL1616="","",IFERROR(VLOOKUP(IFERROR(VLOOKUP(IF(ISNUMBER(FIND(" – ",$AL1616)),LEFT($AL1616,FIND(" – ",$AL1616)-1),$AL1616),ProdTbl,5,0),""),BasketTbl,2,0),"کد ناشناخته"))</f>
        <v/>
      </c>
      <c r="AN1616" s="18">
        <f>IF($AL1616="","",IFERROR(VLOOKUP(IF(ISNUMBER(FIND(" – ",$AL1616)),LEFT($AL1616,FIND(" – ",$AL1616)-1),$AL1616),ProdTbl,3,0),"کد ناشناخته"))</f>
        <v/>
      </c>
      <c r="AO1616" s="22" t="n"/>
      <c r="AP1616" s="21" t="n"/>
      <c r="AQ1616" s="20" t="n"/>
      <c r="AR1616" s="18">
        <f>IF($AQ1616="","",IFERROR(VLOOKUP(IFERROR(VLOOKUP(IF(ISNUMBER(FIND(" – ",$AQ1616)),LEFT($AQ1616,FIND(" – ",$AQ1616)-1),$AQ1616),ProdTbl,5,0),""),BasketTbl,2,0),"کد ناشناخته"))</f>
        <v/>
      </c>
      <c r="AS1616" s="18">
        <f>IF($AQ1616="","",IFERROR(VLOOKUP(IF(ISNUMBER(FIND(" – ",$AQ1616)),LEFT($AQ1616,FIND(" – ",$AQ1616)-1),$AQ1616),ProdTbl,3,0),"کد ناشناخته"))</f>
        <v/>
      </c>
      <c r="AT1616" s="22" t="n"/>
      <c r="AU1616" s="21" t="n"/>
      <c r="AV1616" s="20" t="n"/>
      <c r="AW1616" s="18">
        <f>IF($AV1616="","",IFERROR(VLOOKUP(IFERROR(VLOOKUP(IF(ISNUMBER(FIND(" – ",$AV1616)),LEFT($AV1616,FIND(" – ",$AV1616)-1),$AV1616),ProdTbl,5,0),""),BasketTbl,2,0),"کد ناشناخته"))</f>
        <v/>
      </c>
      <c r="AX1616" s="18">
        <f>IF($AV1616="","",IFERROR(VLOOKUP(IF(ISNUMBER(FIND(" – ",$AV1616)),LEFT($AV1616,FIND(" – ",$AV1616)-1),$AV1616),ProdTbl,3,0),"کد ناشناخته"))</f>
        <v/>
      </c>
      <c r="AY1616" s="22" t="n"/>
      <c r="AZ1616" s="21" t="n"/>
      <c r="BA1616" s="20" t="n"/>
      <c r="BB1616" s="18">
        <f>IF($BA1616="","",IFERROR(VLOOKUP(IFERROR(VLOOKUP(IF(ISNUMBER(FIND(" – ",$BA1616)),LEFT($BA1616,FIND(" – ",$BA1616)-1),$BA1616),ProdTbl,5,0),""),BasketTbl,2,0),"کد ناشناخته"))</f>
        <v/>
      </c>
      <c r="BC1616" s="18">
        <f>IF($BA1616="","",IFERROR(VLOOKUP(IF(ISNUMBER(FIND(" – ",$BA1616)),LEFT($BA1616,FIND(" – ",$BA1616)-1),$BA1616),ProdTbl,3,0),"کد ناشناخته"))</f>
        <v/>
      </c>
      <c r="BD1616" s="22" t="n"/>
      <c r="BE1616" s="21" t="n"/>
      <c r="BF1616" s="20" t="n"/>
      <c r="BG1616" s="18">
        <f>IF($BF1616="","",IFERROR(VLOOKUP(IFERROR(VLOOKUP(IF(ISNUMBER(FIND(" – ",$BF1616)),LEFT($BF1616,FIND(" – ",$BF1616)-1),$BF1616),ProdTbl,5,0),""),BasketTbl,2,0),"کد ناشناخته"))</f>
        <v/>
      </c>
      <c r="BH1616" s="18">
        <f>IF($BF1616="","",IFERROR(VLOOKUP(IF(ISNUMBER(FIND(" – ",$BF1616)),LEFT($BF1616,FIND(" – ",$BF1616)-1),$BF1616),ProdTbl,3,0),"کد ناشناخته"))</f>
        <v/>
      </c>
      <c r="BI1616" s="22" t="n"/>
      <c r="BJ1616" s="21" t="n"/>
      <c r="BK1616" s="20" t="n"/>
      <c r="BL1616" s="18">
        <f>IF($BK1616="","",IFERROR(VLOOKUP(IFERROR(VLOOKUP(IF(ISNUMBER(FIND(" – ",$BK1616)),LEFT($BK1616,FIND(" – ",$BK1616)-1),$BK1616),ProdTbl,5,0),""),BasketTbl,2,0),"کد ناشناخته"))</f>
        <v/>
      </c>
      <c r="BM1616" s="18">
        <f>IF($BK1616="","",IFERROR(VLOOKUP(IF(ISNUMBER(FIND(" – ",$BK1616)),LEFT($BK1616,FIND(" – ",$BK1616)-1),$BK1616),ProdTbl,3,0),"کد ناشناخته"))</f>
        <v/>
      </c>
      <c r="BN1616" s="22" t="n"/>
      <c r="BO1616" s="21" t="n"/>
      <c r="BP1616" s="20" t="n"/>
      <c r="BQ1616" s="18">
        <f>IF($BP1616="","",IFERROR(VLOOKUP(IFERROR(VLOOKUP(IF(ISNUMBER(FIND(" – ",$BP1616)),LEFT($BP1616,FIND(" – ",$BP1616)-1),$BP1616),ProdTbl,5,0),""),BasketTbl,2,0),"کد ناشناخته"))</f>
        <v/>
      </c>
      <c r="BR1616" s="18">
        <f>IF($BP1616="","",IFERROR(VLOOKUP(IF(ISNUMBER(FIND(" – ",$BP1616)),LEFT($BP1616,FIND(" – ",$BP1616)-1),$BP1616),ProdTbl,3,0),"کد ناشناخته"))</f>
        <v/>
      </c>
      <c r="BS1616" s="22" t="n"/>
      <c r="BT1616" s="21" t="n"/>
      <c r="BU1616" s="20" t="n"/>
      <c r="BV1616" s="18">
        <f>IF($BU1616="","",IFERROR(VLOOKUP(IFERROR(VLOOKUP(IF(ISNUMBER(FIND(" – ",$BU1616)),LEFT($BU1616,FIND(" – ",$BU1616)-1),$BU1616),ProdTbl,5,0),""),BasketTbl,2,0),"کد ناشناخته"))</f>
        <v/>
      </c>
      <c r="BW1616" s="18">
        <f>IF($BU1616="","",IFERROR(VLOOKUP(IF(ISNUMBER(FIND(" – ",$BU1616)),LEFT($BU1616,FIND(" – ",$BU1616)-1),$BU1616),ProdTbl,3,0),"کد ناشناخته"))</f>
        <v/>
      </c>
      <c r="BX1616" s="22" t="n"/>
      <c r="BY1616" s="21" t="n"/>
      <c r="BZ1616" s="20" t="n"/>
      <c r="CA1616" s="18">
        <f>IF($BZ1616="","",IFERROR(VLOOKUP(IFERROR(VLOOKUP(IF(ISNUMBER(FIND(" – ",$BZ1616)),LEFT($BZ1616,FIND(" – ",$BZ1616)-1),$BZ1616),ProdTbl,5,0),""),BasketTbl,2,0),"کد ناشناخته"))</f>
        <v/>
      </c>
      <c r="CB1616" s="18">
        <f>IF($BZ1616="","",IFERROR(VLOOKUP(IF(ISNUMBER(FIND(" – ",$BZ1616)),LEFT($BZ1616,FIND(" – ",$BZ1616)-1),$BZ1616),ProdTbl,3,0),"کد ناشناخته"))</f>
        <v/>
      </c>
      <c r="CC1616" s="22" t="n"/>
      <c r="CD1616" s="21" t="n"/>
      <c r="CE1616" s="20" t="n"/>
      <c r="CF1616" s="18">
        <f>IF($CE1616="","",IFERROR(VLOOKUP(IFERROR(VLOOKUP(IF(ISNUMBER(FIND(" – ",$CE1616)),LEFT($CE1616,FIND(" – ",$CE1616)-1),$CE1616),ProdTbl,5,0),""),BasketTbl,2,0),"کد ناشناخته"))</f>
        <v/>
      </c>
      <c r="CG1616" s="18">
        <f>IF($CE1616="","",IFERROR(VLOOKUP(IF(ISNUMBER(FIND(" – ",$CE1616)),LEFT($CE1616,FIND(" – ",$CE1616)-1),$CE1616),ProdTbl,3,0),"کد ناشناخته"))</f>
        <v/>
      </c>
      <c r="CH1616" s="22" t="n"/>
      <c r="CI1616" s="21" t="n"/>
    </row>
    <row r="1617">
      <c r="A1617" s="18">
        <f>IF($B1617="","",COUNTA($B$10:$B1617))</f>
        <v/>
      </c>
      <c r="B1617" s="19" t="n"/>
      <c r="C1617" s="20" t="n"/>
      <c r="D1617" s="19" t="n"/>
      <c r="E1617" s="18">
        <f>IF($D1617="","",IFERROR(VLOOKUP(IF(ISNUMBER(FIND(" – ",$D1617)),LEFT($D1617,FIND(" – ",$D1617)-1),$D1617),SellerTbl,2,0),"کد ناشناخته"))</f>
        <v/>
      </c>
      <c r="F1617" s="21" t="n"/>
      <c r="G1617" s="21" t="n"/>
      <c r="H1617" s="22" t="n"/>
      <c r="I1617" s="23">
        <f>IF(OR($F1617="",$G1617=""),"",$F1617-$G1617)</f>
        <v/>
      </c>
      <c r="J1617" s="18">
        <f>IF($I1617="","",IF(ABS($I1617)&lt;=0.01*$F1617,"√","×"))</f>
        <v/>
      </c>
      <c r="K1617" s="23">
        <f>IF(COUNT($Q1617,$V1617,$AA1617,$AF1617,$AK1617,$AP1617,$AU1617,$AZ1617,$BE1617,$BJ1617,$BO1617,$BT1617,$BY1617,$CD1617,$CI1617)=0,"",SUM($Q1617,$V1617,$AA1617,$AF1617,$AK1617,$AP1617,$AU1617,$AZ1617,$BE1617,$BJ1617,$BO1617,$BT1617,$BY1617,$CD1617,$CI1617))</f>
        <v/>
      </c>
      <c r="L1617" s="23">
        <f>IF(OR($F1617="",$K1617=""),"",$F1617-$K1617)</f>
        <v/>
      </c>
      <c r="M1617" s="20" t="n"/>
      <c r="N1617" s="18">
        <f>IF($M1617="","",IFERROR(VLOOKUP(IFERROR(VLOOKUP(IF(ISNUMBER(FIND(" – ",$M1617)),LEFT($M1617,FIND(" – ",$M1617)-1),$M1617),ProdTbl,5,0),""),BasketTbl,2,0),"کد ناشناخته"))</f>
        <v/>
      </c>
      <c r="O1617" s="18">
        <f>IF($M1617="","",IFERROR(VLOOKUP(IF(ISNUMBER(FIND(" – ",$M1617)),LEFT($M1617,FIND(" – ",$M1617)-1),$M1617),ProdTbl,3,0),"کد ناشناخته"))</f>
        <v/>
      </c>
      <c r="P1617" s="22" t="n"/>
      <c r="Q1617" s="21" t="n"/>
      <c r="R1617" s="20" t="n"/>
      <c r="S1617" s="18">
        <f>IF($R1617="","",IFERROR(VLOOKUP(IFERROR(VLOOKUP(IF(ISNUMBER(FIND(" – ",$R1617)),LEFT($R1617,FIND(" – ",$R1617)-1),$R1617),ProdTbl,5,0),""),BasketTbl,2,0),"کد ناشناخته"))</f>
        <v/>
      </c>
      <c r="T1617" s="18">
        <f>IF($R1617="","",IFERROR(VLOOKUP(IF(ISNUMBER(FIND(" – ",$R1617)),LEFT($R1617,FIND(" – ",$R1617)-1),$R1617),ProdTbl,3,0),"کد ناشناخته"))</f>
        <v/>
      </c>
      <c r="U1617" s="22" t="n"/>
      <c r="V1617" s="21" t="n"/>
      <c r="W1617" s="20" t="n"/>
      <c r="X1617" s="18">
        <f>IF($W1617="","",IFERROR(VLOOKUP(IFERROR(VLOOKUP(IF(ISNUMBER(FIND(" – ",$W1617)),LEFT($W1617,FIND(" – ",$W1617)-1),$W1617),ProdTbl,5,0),""),BasketTbl,2,0),"کد ناشناخته"))</f>
        <v/>
      </c>
      <c r="Y1617" s="18">
        <f>IF($W1617="","",IFERROR(VLOOKUP(IF(ISNUMBER(FIND(" – ",$W1617)),LEFT($W1617,FIND(" – ",$W1617)-1),$W1617),ProdTbl,3,0),"کد ناشناخته"))</f>
        <v/>
      </c>
      <c r="Z1617" s="22" t="n"/>
      <c r="AA1617" s="21" t="n"/>
      <c r="AB1617" s="20" t="n"/>
      <c r="AC1617" s="18">
        <f>IF($AB1617="","",IFERROR(VLOOKUP(IFERROR(VLOOKUP(IF(ISNUMBER(FIND(" – ",$AB1617)),LEFT($AB1617,FIND(" – ",$AB1617)-1),$AB1617),ProdTbl,5,0),""),BasketTbl,2,0),"کد ناشناخته"))</f>
        <v/>
      </c>
      <c r="AD1617" s="18">
        <f>IF($AB1617="","",IFERROR(VLOOKUP(IF(ISNUMBER(FIND(" – ",$AB1617)),LEFT($AB1617,FIND(" – ",$AB1617)-1),$AB1617),ProdTbl,3,0),"کد ناشناخته"))</f>
        <v/>
      </c>
      <c r="AE1617" s="22" t="n"/>
      <c r="AF1617" s="21" t="n"/>
      <c r="AG1617" s="20" t="n"/>
      <c r="AH1617" s="18">
        <f>IF($AG1617="","",IFERROR(VLOOKUP(IFERROR(VLOOKUP(IF(ISNUMBER(FIND(" – ",$AG1617)),LEFT($AG1617,FIND(" – ",$AG1617)-1),$AG1617),ProdTbl,5,0),""),BasketTbl,2,0),"کد ناشناخته"))</f>
        <v/>
      </c>
      <c r="AI1617" s="18">
        <f>IF($AG1617="","",IFERROR(VLOOKUP(IF(ISNUMBER(FIND(" – ",$AG1617)),LEFT($AG1617,FIND(" – ",$AG1617)-1),$AG1617),ProdTbl,3,0),"کد ناشناخته"))</f>
        <v/>
      </c>
      <c r="AJ1617" s="22" t="n"/>
      <c r="AK1617" s="21" t="n"/>
      <c r="AL1617" s="20" t="n"/>
      <c r="AM1617" s="18">
        <f>IF($AL1617="","",IFERROR(VLOOKUP(IFERROR(VLOOKUP(IF(ISNUMBER(FIND(" – ",$AL1617)),LEFT($AL1617,FIND(" – ",$AL1617)-1),$AL1617),ProdTbl,5,0),""),BasketTbl,2,0),"کد ناشناخته"))</f>
        <v/>
      </c>
      <c r="AN1617" s="18">
        <f>IF($AL1617="","",IFERROR(VLOOKUP(IF(ISNUMBER(FIND(" – ",$AL1617)),LEFT($AL1617,FIND(" – ",$AL1617)-1),$AL1617),ProdTbl,3,0),"کد ناشناخته"))</f>
        <v/>
      </c>
      <c r="AO1617" s="22" t="n"/>
      <c r="AP1617" s="21" t="n"/>
      <c r="AQ1617" s="20" t="n"/>
      <c r="AR1617" s="18">
        <f>IF($AQ1617="","",IFERROR(VLOOKUP(IFERROR(VLOOKUP(IF(ISNUMBER(FIND(" – ",$AQ1617)),LEFT($AQ1617,FIND(" – ",$AQ1617)-1),$AQ1617),ProdTbl,5,0),""),BasketTbl,2,0),"کد ناشناخته"))</f>
        <v/>
      </c>
      <c r="AS1617" s="18">
        <f>IF($AQ1617="","",IFERROR(VLOOKUP(IF(ISNUMBER(FIND(" – ",$AQ1617)),LEFT($AQ1617,FIND(" – ",$AQ1617)-1),$AQ1617),ProdTbl,3,0),"کد ناشناخته"))</f>
        <v/>
      </c>
      <c r="AT1617" s="22" t="n"/>
      <c r="AU1617" s="21" t="n"/>
      <c r="AV1617" s="20" t="n"/>
      <c r="AW1617" s="18">
        <f>IF($AV1617="","",IFERROR(VLOOKUP(IFERROR(VLOOKUP(IF(ISNUMBER(FIND(" – ",$AV1617)),LEFT($AV1617,FIND(" – ",$AV1617)-1),$AV1617),ProdTbl,5,0),""),BasketTbl,2,0),"کد ناشناخته"))</f>
        <v/>
      </c>
      <c r="AX1617" s="18">
        <f>IF($AV1617="","",IFERROR(VLOOKUP(IF(ISNUMBER(FIND(" – ",$AV1617)),LEFT($AV1617,FIND(" – ",$AV1617)-1),$AV1617),ProdTbl,3,0),"کد ناشناخته"))</f>
        <v/>
      </c>
      <c r="AY1617" s="22" t="n"/>
      <c r="AZ1617" s="21" t="n"/>
      <c r="BA1617" s="20" t="n"/>
      <c r="BB1617" s="18">
        <f>IF($BA1617="","",IFERROR(VLOOKUP(IFERROR(VLOOKUP(IF(ISNUMBER(FIND(" – ",$BA1617)),LEFT($BA1617,FIND(" – ",$BA1617)-1),$BA1617),ProdTbl,5,0),""),BasketTbl,2,0),"کد ناشناخته"))</f>
        <v/>
      </c>
      <c r="BC1617" s="18">
        <f>IF($BA1617="","",IFERROR(VLOOKUP(IF(ISNUMBER(FIND(" – ",$BA1617)),LEFT($BA1617,FIND(" – ",$BA1617)-1),$BA1617),ProdTbl,3,0),"کد ناشناخته"))</f>
        <v/>
      </c>
      <c r="BD1617" s="22" t="n"/>
      <c r="BE1617" s="21" t="n"/>
      <c r="BF1617" s="20" t="n"/>
      <c r="BG1617" s="18">
        <f>IF($BF1617="","",IFERROR(VLOOKUP(IFERROR(VLOOKUP(IF(ISNUMBER(FIND(" – ",$BF1617)),LEFT($BF1617,FIND(" – ",$BF1617)-1),$BF1617),ProdTbl,5,0),""),BasketTbl,2,0),"کد ناشناخته"))</f>
        <v/>
      </c>
      <c r="BH1617" s="18">
        <f>IF($BF1617="","",IFERROR(VLOOKUP(IF(ISNUMBER(FIND(" – ",$BF1617)),LEFT($BF1617,FIND(" – ",$BF1617)-1),$BF1617),ProdTbl,3,0),"کد ناشناخته"))</f>
        <v/>
      </c>
      <c r="BI1617" s="22" t="n"/>
      <c r="BJ1617" s="21" t="n"/>
      <c r="BK1617" s="20" t="n"/>
      <c r="BL1617" s="18">
        <f>IF($BK1617="","",IFERROR(VLOOKUP(IFERROR(VLOOKUP(IF(ISNUMBER(FIND(" – ",$BK1617)),LEFT($BK1617,FIND(" – ",$BK1617)-1),$BK1617),ProdTbl,5,0),""),BasketTbl,2,0),"کد ناشناخته"))</f>
        <v/>
      </c>
      <c r="BM1617" s="18">
        <f>IF($BK1617="","",IFERROR(VLOOKUP(IF(ISNUMBER(FIND(" – ",$BK1617)),LEFT($BK1617,FIND(" – ",$BK1617)-1),$BK1617),ProdTbl,3,0),"کد ناشناخته"))</f>
        <v/>
      </c>
      <c r="BN1617" s="22" t="n"/>
      <c r="BO1617" s="21" t="n"/>
      <c r="BP1617" s="20" t="n"/>
      <c r="BQ1617" s="18">
        <f>IF($BP1617="","",IFERROR(VLOOKUP(IFERROR(VLOOKUP(IF(ISNUMBER(FIND(" – ",$BP1617)),LEFT($BP1617,FIND(" – ",$BP1617)-1),$BP1617),ProdTbl,5,0),""),BasketTbl,2,0),"کد ناشناخته"))</f>
        <v/>
      </c>
      <c r="BR1617" s="18">
        <f>IF($BP1617="","",IFERROR(VLOOKUP(IF(ISNUMBER(FIND(" – ",$BP1617)),LEFT($BP1617,FIND(" – ",$BP1617)-1),$BP1617),ProdTbl,3,0),"کد ناشناخته"))</f>
        <v/>
      </c>
      <c r="BS1617" s="22" t="n"/>
      <c r="BT1617" s="21" t="n"/>
      <c r="BU1617" s="20" t="n"/>
      <c r="BV1617" s="18">
        <f>IF($BU1617="","",IFERROR(VLOOKUP(IFERROR(VLOOKUP(IF(ISNUMBER(FIND(" – ",$BU1617)),LEFT($BU1617,FIND(" – ",$BU1617)-1),$BU1617),ProdTbl,5,0),""),BasketTbl,2,0),"کد ناشناخته"))</f>
        <v/>
      </c>
      <c r="BW1617" s="18">
        <f>IF($BU1617="","",IFERROR(VLOOKUP(IF(ISNUMBER(FIND(" – ",$BU1617)),LEFT($BU1617,FIND(" – ",$BU1617)-1),$BU1617),ProdTbl,3,0),"کد ناشناخته"))</f>
        <v/>
      </c>
      <c r="BX1617" s="22" t="n"/>
      <c r="BY1617" s="21" t="n"/>
      <c r="BZ1617" s="20" t="n"/>
      <c r="CA1617" s="18">
        <f>IF($BZ1617="","",IFERROR(VLOOKUP(IFERROR(VLOOKUP(IF(ISNUMBER(FIND(" – ",$BZ1617)),LEFT($BZ1617,FIND(" – ",$BZ1617)-1),$BZ1617),ProdTbl,5,0),""),BasketTbl,2,0),"کد ناشناخته"))</f>
        <v/>
      </c>
      <c r="CB1617" s="18">
        <f>IF($BZ1617="","",IFERROR(VLOOKUP(IF(ISNUMBER(FIND(" – ",$BZ1617)),LEFT($BZ1617,FIND(" – ",$BZ1617)-1),$BZ1617),ProdTbl,3,0),"کد ناشناخته"))</f>
        <v/>
      </c>
      <c r="CC1617" s="22" t="n"/>
      <c r="CD1617" s="21" t="n"/>
      <c r="CE1617" s="20" t="n"/>
      <c r="CF1617" s="18">
        <f>IF($CE1617="","",IFERROR(VLOOKUP(IFERROR(VLOOKUP(IF(ISNUMBER(FIND(" – ",$CE1617)),LEFT($CE1617,FIND(" – ",$CE1617)-1),$CE1617),ProdTbl,5,0),""),BasketTbl,2,0),"کد ناشناخته"))</f>
        <v/>
      </c>
      <c r="CG1617" s="18">
        <f>IF($CE1617="","",IFERROR(VLOOKUP(IF(ISNUMBER(FIND(" – ",$CE1617)),LEFT($CE1617,FIND(" – ",$CE1617)-1),$CE1617),ProdTbl,3,0),"کد ناشناخته"))</f>
        <v/>
      </c>
      <c r="CH1617" s="22" t="n"/>
      <c r="CI1617" s="21" t="n"/>
    </row>
    <row r="1618">
      <c r="A1618" s="18">
        <f>IF($B1618="","",COUNTA($B$10:$B1618))</f>
        <v/>
      </c>
      <c r="B1618" s="19" t="n"/>
      <c r="C1618" s="20" t="n"/>
      <c r="D1618" s="19" t="n"/>
      <c r="E1618" s="18">
        <f>IF($D1618="","",IFERROR(VLOOKUP(IF(ISNUMBER(FIND(" – ",$D1618)),LEFT($D1618,FIND(" – ",$D1618)-1),$D1618),SellerTbl,2,0),"کد ناشناخته"))</f>
        <v/>
      </c>
      <c r="F1618" s="21" t="n"/>
      <c r="G1618" s="21" t="n"/>
      <c r="H1618" s="22" t="n"/>
      <c r="I1618" s="23">
        <f>IF(OR($F1618="",$G1618=""),"",$F1618-$G1618)</f>
        <v/>
      </c>
      <c r="J1618" s="18">
        <f>IF($I1618="","",IF(ABS($I1618)&lt;=0.01*$F1618,"√","×"))</f>
        <v/>
      </c>
      <c r="K1618" s="23">
        <f>IF(COUNT($Q1618,$V1618,$AA1618,$AF1618,$AK1618,$AP1618,$AU1618,$AZ1618,$BE1618,$BJ1618,$BO1618,$BT1618,$BY1618,$CD1618,$CI1618)=0,"",SUM($Q1618,$V1618,$AA1618,$AF1618,$AK1618,$AP1618,$AU1618,$AZ1618,$BE1618,$BJ1618,$BO1618,$BT1618,$BY1618,$CD1618,$CI1618))</f>
        <v/>
      </c>
      <c r="L1618" s="23">
        <f>IF(OR($F1618="",$K1618=""),"",$F1618-$K1618)</f>
        <v/>
      </c>
      <c r="M1618" s="20" t="n"/>
      <c r="N1618" s="18">
        <f>IF($M1618="","",IFERROR(VLOOKUP(IFERROR(VLOOKUP(IF(ISNUMBER(FIND(" – ",$M1618)),LEFT($M1618,FIND(" – ",$M1618)-1),$M1618),ProdTbl,5,0),""),BasketTbl,2,0),"کد ناشناخته"))</f>
        <v/>
      </c>
      <c r="O1618" s="18">
        <f>IF($M1618="","",IFERROR(VLOOKUP(IF(ISNUMBER(FIND(" – ",$M1618)),LEFT($M1618,FIND(" – ",$M1618)-1),$M1618),ProdTbl,3,0),"کد ناشناخته"))</f>
        <v/>
      </c>
      <c r="P1618" s="22" t="n"/>
      <c r="Q1618" s="21" t="n"/>
      <c r="R1618" s="20" t="n"/>
      <c r="S1618" s="18">
        <f>IF($R1618="","",IFERROR(VLOOKUP(IFERROR(VLOOKUP(IF(ISNUMBER(FIND(" – ",$R1618)),LEFT($R1618,FIND(" – ",$R1618)-1),$R1618),ProdTbl,5,0),""),BasketTbl,2,0),"کد ناشناخته"))</f>
        <v/>
      </c>
      <c r="T1618" s="18">
        <f>IF($R1618="","",IFERROR(VLOOKUP(IF(ISNUMBER(FIND(" – ",$R1618)),LEFT($R1618,FIND(" – ",$R1618)-1),$R1618),ProdTbl,3,0),"کد ناشناخته"))</f>
        <v/>
      </c>
      <c r="U1618" s="22" t="n"/>
      <c r="V1618" s="21" t="n"/>
      <c r="W1618" s="20" t="n"/>
      <c r="X1618" s="18">
        <f>IF($W1618="","",IFERROR(VLOOKUP(IFERROR(VLOOKUP(IF(ISNUMBER(FIND(" – ",$W1618)),LEFT($W1618,FIND(" – ",$W1618)-1),$W1618),ProdTbl,5,0),""),BasketTbl,2,0),"کد ناشناخته"))</f>
        <v/>
      </c>
      <c r="Y1618" s="18">
        <f>IF($W1618="","",IFERROR(VLOOKUP(IF(ISNUMBER(FIND(" – ",$W1618)),LEFT($W1618,FIND(" – ",$W1618)-1),$W1618),ProdTbl,3,0),"کد ناشناخته"))</f>
        <v/>
      </c>
      <c r="Z1618" s="22" t="n"/>
      <c r="AA1618" s="21" t="n"/>
      <c r="AB1618" s="20" t="n"/>
      <c r="AC1618" s="18">
        <f>IF($AB1618="","",IFERROR(VLOOKUP(IFERROR(VLOOKUP(IF(ISNUMBER(FIND(" – ",$AB1618)),LEFT($AB1618,FIND(" – ",$AB1618)-1),$AB1618),ProdTbl,5,0),""),BasketTbl,2,0),"کد ناشناخته"))</f>
        <v/>
      </c>
      <c r="AD1618" s="18">
        <f>IF($AB1618="","",IFERROR(VLOOKUP(IF(ISNUMBER(FIND(" – ",$AB1618)),LEFT($AB1618,FIND(" – ",$AB1618)-1),$AB1618),ProdTbl,3,0),"کد ناشناخته"))</f>
        <v/>
      </c>
      <c r="AE1618" s="22" t="n"/>
      <c r="AF1618" s="21" t="n"/>
      <c r="AG1618" s="20" t="n"/>
      <c r="AH1618" s="18">
        <f>IF($AG1618="","",IFERROR(VLOOKUP(IFERROR(VLOOKUP(IF(ISNUMBER(FIND(" – ",$AG1618)),LEFT($AG1618,FIND(" – ",$AG1618)-1),$AG1618),ProdTbl,5,0),""),BasketTbl,2,0),"کد ناشناخته"))</f>
        <v/>
      </c>
      <c r="AI1618" s="18">
        <f>IF($AG1618="","",IFERROR(VLOOKUP(IF(ISNUMBER(FIND(" – ",$AG1618)),LEFT($AG1618,FIND(" – ",$AG1618)-1),$AG1618),ProdTbl,3,0),"کد ناشناخته"))</f>
        <v/>
      </c>
      <c r="AJ1618" s="22" t="n"/>
      <c r="AK1618" s="21" t="n"/>
      <c r="AL1618" s="20" t="n"/>
      <c r="AM1618" s="18">
        <f>IF($AL1618="","",IFERROR(VLOOKUP(IFERROR(VLOOKUP(IF(ISNUMBER(FIND(" – ",$AL1618)),LEFT($AL1618,FIND(" – ",$AL1618)-1),$AL1618),ProdTbl,5,0),""),BasketTbl,2,0),"کد ناشناخته"))</f>
        <v/>
      </c>
      <c r="AN1618" s="18">
        <f>IF($AL1618="","",IFERROR(VLOOKUP(IF(ISNUMBER(FIND(" – ",$AL1618)),LEFT($AL1618,FIND(" – ",$AL1618)-1),$AL1618),ProdTbl,3,0),"کد ناشناخته"))</f>
        <v/>
      </c>
      <c r="AO1618" s="22" t="n"/>
      <c r="AP1618" s="21" t="n"/>
      <c r="AQ1618" s="20" t="n"/>
      <c r="AR1618" s="18">
        <f>IF($AQ1618="","",IFERROR(VLOOKUP(IFERROR(VLOOKUP(IF(ISNUMBER(FIND(" – ",$AQ1618)),LEFT($AQ1618,FIND(" – ",$AQ1618)-1),$AQ1618),ProdTbl,5,0),""),BasketTbl,2,0),"کد ناشناخته"))</f>
        <v/>
      </c>
      <c r="AS1618" s="18">
        <f>IF($AQ1618="","",IFERROR(VLOOKUP(IF(ISNUMBER(FIND(" – ",$AQ1618)),LEFT($AQ1618,FIND(" – ",$AQ1618)-1),$AQ1618),ProdTbl,3,0),"کد ناشناخته"))</f>
        <v/>
      </c>
      <c r="AT1618" s="22" t="n"/>
      <c r="AU1618" s="21" t="n"/>
      <c r="AV1618" s="20" t="n"/>
      <c r="AW1618" s="18">
        <f>IF($AV1618="","",IFERROR(VLOOKUP(IFERROR(VLOOKUP(IF(ISNUMBER(FIND(" – ",$AV1618)),LEFT($AV1618,FIND(" – ",$AV1618)-1),$AV1618),ProdTbl,5,0),""),BasketTbl,2,0),"کد ناشناخته"))</f>
        <v/>
      </c>
      <c r="AX1618" s="18">
        <f>IF($AV1618="","",IFERROR(VLOOKUP(IF(ISNUMBER(FIND(" – ",$AV1618)),LEFT($AV1618,FIND(" – ",$AV1618)-1),$AV1618),ProdTbl,3,0),"کد ناشناخته"))</f>
        <v/>
      </c>
      <c r="AY1618" s="22" t="n"/>
      <c r="AZ1618" s="21" t="n"/>
      <c r="BA1618" s="20" t="n"/>
      <c r="BB1618" s="18">
        <f>IF($BA1618="","",IFERROR(VLOOKUP(IFERROR(VLOOKUP(IF(ISNUMBER(FIND(" – ",$BA1618)),LEFT($BA1618,FIND(" – ",$BA1618)-1),$BA1618),ProdTbl,5,0),""),BasketTbl,2,0),"کد ناشناخته"))</f>
        <v/>
      </c>
      <c r="BC1618" s="18">
        <f>IF($BA1618="","",IFERROR(VLOOKUP(IF(ISNUMBER(FIND(" – ",$BA1618)),LEFT($BA1618,FIND(" – ",$BA1618)-1),$BA1618),ProdTbl,3,0),"کد ناشناخته"))</f>
        <v/>
      </c>
      <c r="BD1618" s="22" t="n"/>
      <c r="BE1618" s="21" t="n"/>
      <c r="BF1618" s="20" t="n"/>
      <c r="BG1618" s="18">
        <f>IF($BF1618="","",IFERROR(VLOOKUP(IFERROR(VLOOKUP(IF(ISNUMBER(FIND(" – ",$BF1618)),LEFT($BF1618,FIND(" – ",$BF1618)-1),$BF1618),ProdTbl,5,0),""),BasketTbl,2,0),"کد ناشناخته"))</f>
        <v/>
      </c>
      <c r="BH1618" s="18">
        <f>IF($BF1618="","",IFERROR(VLOOKUP(IF(ISNUMBER(FIND(" – ",$BF1618)),LEFT($BF1618,FIND(" – ",$BF1618)-1),$BF1618),ProdTbl,3,0),"کد ناشناخته"))</f>
        <v/>
      </c>
      <c r="BI1618" s="22" t="n"/>
      <c r="BJ1618" s="21" t="n"/>
      <c r="BK1618" s="20" t="n"/>
      <c r="BL1618" s="18">
        <f>IF($BK1618="","",IFERROR(VLOOKUP(IFERROR(VLOOKUP(IF(ISNUMBER(FIND(" – ",$BK1618)),LEFT($BK1618,FIND(" – ",$BK1618)-1),$BK1618),ProdTbl,5,0),""),BasketTbl,2,0),"کد ناشناخته"))</f>
        <v/>
      </c>
      <c r="BM1618" s="18">
        <f>IF($BK1618="","",IFERROR(VLOOKUP(IF(ISNUMBER(FIND(" – ",$BK1618)),LEFT($BK1618,FIND(" – ",$BK1618)-1),$BK1618),ProdTbl,3,0),"کد ناشناخته"))</f>
        <v/>
      </c>
      <c r="BN1618" s="22" t="n"/>
      <c r="BO1618" s="21" t="n"/>
      <c r="BP1618" s="20" t="n"/>
      <c r="BQ1618" s="18">
        <f>IF($BP1618="","",IFERROR(VLOOKUP(IFERROR(VLOOKUP(IF(ISNUMBER(FIND(" – ",$BP1618)),LEFT($BP1618,FIND(" – ",$BP1618)-1),$BP1618),ProdTbl,5,0),""),BasketTbl,2,0),"کد ناشناخته"))</f>
        <v/>
      </c>
      <c r="BR1618" s="18">
        <f>IF($BP1618="","",IFERROR(VLOOKUP(IF(ISNUMBER(FIND(" – ",$BP1618)),LEFT($BP1618,FIND(" – ",$BP1618)-1),$BP1618),ProdTbl,3,0),"کد ناشناخته"))</f>
        <v/>
      </c>
      <c r="BS1618" s="22" t="n"/>
      <c r="BT1618" s="21" t="n"/>
      <c r="BU1618" s="20" t="n"/>
      <c r="BV1618" s="18">
        <f>IF($BU1618="","",IFERROR(VLOOKUP(IFERROR(VLOOKUP(IF(ISNUMBER(FIND(" – ",$BU1618)),LEFT($BU1618,FIND(" – ",$BU1618)-1),$BU1618),ProdTbl,5,0),""),BasketTbl,2,0),"کد ناشناخته"))</f>
        <v/>
      </c>
      <c r="BW1618" s="18">
        <f>IF($BU1618="","",IFERROR(VLOOKUP(IF(ISNUMBER(FIND(" – ",$BU1618)),LEFT($BU1618,FIND(" – ",$BU1618)-1),$BU1618),ProdTbl,3,0),"کد ناشناخته"))</f>
        <v/>
      </c>
      <c r="BX1618" s="22" t="n"/>
      <c r="BY1618" s="21" t="n"/>
      <c r="BZ1618" s="20" t="n"/>
      <c r="CA1618" s="18">
        <f>IF($BZ1618="","",IFERROR(VLOOKUP(IFERROR(VLOOKUP(IF(ISNUMBER(FIND(" – ",$BZ1618)),LEFT($BZ1618,FIND(" – ",$BZ1618)-1),$BZ1618),ProdTbl,5,0),""),BasketTbl,2,0),"کد ناشناخته"))</f>
        <v/>
      </c>
      <c r="CB1618" s="18">
        <f>IF($BZ1618="","",IFERROR(VLOOKUP(IF(ISNUMBER(FIND(" – ",$BZ1618)),LEFT($BZ1618,FIND(" – ",$BZ1618)-1),$BZ1618),ProdTbl,3,0),"کد ناشناخته"))</f>
        <v/>
      </c>
      <c r="CC1618" s="22" t="n"/>
      <c r="CD1618" s="21" t="n"/>
      <c r="CE1618" s="20" t="n"/>
      <c r="CF1618" s="18">
        <f>IF($CE1618="","",IFERROR(VLOOKUP(IFERROR(VLOOKUP(IF(ISNUMBER(FIND(" – ",$CE1618)),LEFT($CE1618,FIND(" – ",$CE1618)-1),$CE1618),ProdTbl,5,0),""),BasketTbl,2,0),"کد ناشناخته"))</f>
        <v/>
      </c>
      <c r="CG1618" s="18">
        <f>IF($CE1618="","",IFERROR(VLOOKUP(IF(ISNUMBER(FIND(" – ",$CE1618)),LEFT($CE1618,FIND(" – ",$CE1618)-1),$CE1618),ProdTbl,3,0),"کد ناشناخته"))</f>
        <v/>
      </c>
      <c r="CH1618" s="22" t="n"/>
      <c r="CI1618" s="21" t="n"/>
    </row>
    <row r="1619">
      <c r="A1619" s="18">
        <f>IF($B1619="","",COUNTA($B$10:$B1619))</f>
        <v/>
      </c>
      <c r="B1619" s="19" t="n"/>
      <c r="C1619" s="20" t="n"/>
      <c r="D1619" s="19" t="n"/>
      <c r="E1619" s="18">
        <f>IF($D1619="","",IFERROR(VLOOKUP(IF(ISNUMBER(FIND(" – ",$D1619)),LEFT($D1619,FIND(" – ",$D1619)-1),$D1619),SellerTbl,2,0),"کد ناشناخته"))</f>
        <v/>
      </c>
      <c r="F1619" s="21" t="n"/>
      <c r="G1619" s="21" t="n"/>
      <c r="H1619" s="22" t="n"/>
      <c r="I1619" s="23">
        <f>IF(OR($F1619="",$G1619=""),"",$F1619-$G1619)</f>
        <v/>
      </c>
      <c r="J1619" s="18">
        <f>IF($I1619="","",IF(ABS($I1619)&lt;=0.01*$F1619,"√","×"))</f>
        <v/>
      </c>
      <c r="K1619" s="23">
        <f>IF(COUNT($Q1619,$V1619,$AA1619,$AF1619,$AK1619,$AP1619,$AU1619,$AZ1619,$BE1619,$BJ1619,$BO1619,$BT1619,$BY1619,$CD1619,$CI1619)=0,"",SUM($Q1619,$V1619,$AA1619,$AF1619,$AK1619,$AP1619,$AU1619,$AZ1619,$BE1619,$BJ1619,$BO1619,$BT1619,$BY1619,$CD1619,$CI1619))</f>
        <v/>
      </c>
      <c r="L1619" s="23">
        <f>IF(OR($F1619="",$K1619=""),"",$F1619-$K1619)</f>
        <v/>
      </c>
      <c r="M1619" s="20" t="n"/>
      <c r="N1619" s="18">
        <f>IF($M1619="","",IFERROR(VLOOKUP(IFERROR(VLOOKUP(IF(ISNUMBER(FIND(" – ",$M1619)),LEFT($M1619,FIND(" – ",$M1619)-1),$M1619),ProdTbl,5,0),""),BasketTbl,2,0),"کد ناشناخته"))</f>
        <v/>
      </c>
      <c r="O1619" s="18">
        <f>IF($M1619="","",IFERROR(VLOOKUP(IF(ISNUMBER(FIND(" – ",$M1619)),LEFT($M1619,FIND(" – ",$M1619)-1),$M1619),ProdTbl,3,0),"کد ناشناخته"))</f>
        <v/>
      </c>
      <c r="P1619" s="22" t="n"/>
      <c r="Q1619" s="21" t="n"/>
      <c r="R1619" s="20" t="n"/>
      <c r="S1619" s="18">
        <f>IF($R1619="","",IFERROR(VLOOKUP(IFERROR(VLOOKUP(IF(ISNUMBER(FIND(" – ",$R1619)),LEFT($R1619,FIND(" – ",$R1619)-1),$R1619),ProdTbl,5,0),""),BasketTbl,2,0),"کد ناشناخته"))</f>
        <v/>
      </c>
      <c r="T1619" s="18">
        <f>IF($R1619="","",IFERROR(VLOOKUP(IF(ISNUMBER(FIND(" – ",$R1619)),LEFT($R1619,FIND(" – ",$R1619)-1),$R1619),ProdTbl,3,0),"کد ناشناخته"))</f>
        <v/>
      </c>
      <c r="U1619" s="22" t="n"/>
      <c r="V1619" s="21" t="n"/>
      <c r="W1619" s="20" t="n"/>
      <c r="X1619" s="18">
        <f>IF($W1619="","",IFERROR(VLOOKUP(IFERROR(VLOOKUP(IF(ISNUMBER(FIND(" – ",$W1619)),LEFT($W1619,FIND(" – ",$W1619)-1),$W1619),ProdTbl,5,0),""),BasketTbl,2,0),"کد ناشناخته"))</f>
        <v/>
      </c>
      <c r="Y1619" s="18">
        <f>IF($W1619="","",IFERROR(VLOOKUP(IF(ISNUMBER(FIND(" – ",$W1619)),LEFT($W1619,FIND(" – ",$W1619)-1),$W1619),ProdTbl,3,0),"کد ناشناخته"))</f>
        <v/>
      </c>
      <c r="Z1619" s="22" t="n"/>
      <c r="AA1619" s="21" t="n"/>
      <c r="AB1619" s="20" t="n"/>
      <c r="AC1619" s="18">
        <f>IF($AB1619="","",IFERROR(VLOOKUP(IFERROR(VLOOKUP(IF(ISNUMBER(FIND(" – ",$AB1619)),LEFT($AB1619,FIND(" – ",$AB1619)-1),$AB1619),ProdTbl,5,0),""),BasketTbl,2,0),"کد ناشناخته"))</f>
        <v/>
      </c>
      <c r="AD1619" s="18">
        <f>IF($AB1619="","",IFERROR(VLOOKUP(IF(ISNUMBER(FIND(" – ",$AB1619)),LEFT($AB1619,FIND(" – ",$AB1619)-1),$AB1619),ProdTbl,3,0),"کد ناشناخته"))</f>
        <v/>
      </c>
      <c r="AE1619" s="22" t="n"/>
      <c r="AF1619" s="21" t="n"/>
      <c r="AG1619" s="20" t="n"/>
      <c r="AH1619" s="18">
        <f>IF($AG1619="","",IFERROR(VLOOKUP(IFERROR(VLOOKUP(IF(ISNUMBER(FIND(" – ",$AG1619)),LEFT($AG1619,FIND(" – ",$AG1619)-1),$AG1619),ProdTbl,5,0),""),BasketTbl,2,0),"کد ناشناخته"))</f>
        <v/>
      </c>
      <c r="AI1619" s="18">
        <f>IF($AG1619="","",IFERROR(VLOOKUP(IF(ISNUMBER(FIND(" – ",$AG1619)),LEFT($AG1619,FIND(" – ",$AG1619)-1),$AG1619),ProdTbl,3,0),"کد ناشناخته"))</f>
        <v/>
      </c>
      <c r="AJ1619" s="22" t="n"/>
      <c r="AK1619" s="21" t="n"/>
      <c r="AL1619" s="20" t="n"/>
      <c r="AM1619" s="18">
        <f>IF($AL1619="","",IFERROR(VLOOKUP(IFERROR(VLOOKUP(IF(ISNUMBER(FIND(" – ",$AL1619)),LEFT($AL1619,FIND(" – ",$AL1619)-1),$AL1619),ProdTbl,5,0),""),BasketTbl,2,0),"کد ناشناخته"))</f>
        <v/>
      </c>
      <c r="AN1619" s="18">
        <f>IF($AL1619="","",IFERROR(VLOOKUP(IF(ISNUMBER(FIND(" – ",$AL1619)),LEFT($AL1619,FIND(" – ",$AL1619)-1),$AL1619),ProdTbl,3,0),"کد ناشناخته"))</f>
        <v/>
      </c>
      <c r="AO1619" s="22" t="n"/>
      <c r="AP1619" s="21" t="n"/>
      <c r="AQ1619" s="20" t="n"/>
      <c r="AR1619" s="18">
        <f>IF($AQ1619="","",IFERROR(VLOOKUP(IFERROR(VLOOKUP(IF(ISNUMBER(FIND(" – ",$AQ1619)),LEFT($AQ1619,FIND(" – ",$AQ1619)-1),$AQ1619),ProdTbl,5,0),""),BasketTbl,2,0),"کد ناشناخته"))</f>
        <v/>
      </c>
      <c r="AS1619" s="18">
        <f>IF($AQ1619="","",IFERROR(VLOOKUP(IF(ISNUMBER(FIND(" – ",$AQ1619)),LEFT($AQ1619,FIND(" – ",$AQ1619)-1),$AQ1619),ProdTbl,3,0),"کد ناشناخته"))</f>
        <v/>
      </c>
      <c r="AT1619" s="22" t="n"/>
      <c r="AU1619" s="21" t="n"/>
      <c r="AV1619" s="20" t="n"/>
      <c r="AW1619" s="18">
        <f>IF($AV1619="","",IFERROR(VLOOKUP(IFERROR(VLOOKUP(IF(ISNUMBER(FIND(" – ",$AV1619)),LEFT($AV1619,FIND(" – ",$AV1619)-1),$AV1619),ProdTbl,5,0),""),BasketTbl,2,0),"کد ناشناخته"))</f>
        <v/>
      </c>
      <c r="AX1619" s="18">
        <f>IF($AV1619="","",IFERROR(VLOOKUP(IF(ISNUMBER(FIND(" – ",$AV1619)),LEFT($AV1619,FIND(" – ",$AV1619)-1),$AV1619),ProdTbl,3,0),"کد ناشناخته"))</f>
        <v/>
      </c>
      <c r="AY1619" s="22" t="n"/>
      <c r="AZ1619" s="21" t="n"/>
      <c r="BA1619" s="20" t="n"/>
      <c r="BB1619" s="18">
        <f>IF($BA1619="","",IFERROR(VLOOKUP(IFERROR(VLOOKUP(IF(ISNUMBER(FIND(" – ",$BA1619)),LEFT($BA1619,FIND(" – ",$BA1619)-1),$BA1619),ProdTbl,5,0),""),BasketTbl,2,0),"کد ناشناخته"))</f>
        <v/>
      </c>
      <c r="BC1619" s="18">
        <f>IF($BA1619="","",IFERROR(VLOOKUP(IF(ISNUMBER(FIND(" – ",$BA1619)),LEFT($BA1619,FIND(" – ",$BA1619)-1),$BA1619),ProdTbl,3,0),"کد ناشناخته"))</f>
        <v/>
      </c>
      <c r="BD1619" s="22" t="n"/>
      <c r="BE1619" s="21" t="n"/>
      <c r="BF1619" s="20" t="n"/>
      <c r="BG1619" s="18">
        <f>IF($BF1619="","",IFERROR(VLOOKUP(IFERROR(VLOOKUP(IF(ISNUMBER(FIND(" – ",$BF1619)),LEFT($BF1619,FIND(" – ",$BF1619)-1),$BF1619),ProdTbl,5,0),""),BasketTbl,2,0),"کد ناشناخته"))</f>
        <v/>
      </c>
      <c r="BH1619" s="18">
        <f>IF($BF1619="","",IFERROR(VLOOKUP(IF(ISNUMBER(FIND(" – ",$BF1619)),LEFT($BF1619,FIND(" – ",$BF1619)-1),$BF1619),ProdTbl,3,0),"کد ناشناخته"))</f>
        <v/>
      </c>
      <c r="BI1619" s="22" t="n"/>
      <c r="BJ1619" s="21" t="n"/>
      <c r="BK1619" s="20" t="n"/>
      <c r="BL1619" s="18">
        <f>IF($BK1619="","",IFERROR(VLOOKUP(IFERROR(VLOOKUP(IF(ISNUMBER(FIND(" – ",$BK1619)),LEFT($BK1619,FIND(" – ",$BK1619)-1),$BK1619),ProdTbl,5,0),""),BasketTbl,2,0),"کد ناشناخته"))</f>
        <v/>
      </c>
      <c r="BM1619" s="18">
        <f>IF($BK1619="","",IFERROR(VLOOKUP(IF(ISNUMBER(FIND(" – ",$BK1619)),LEFT($BK1619,FIND(" – ",$BK1619)-1),$BK1619),ProdTbl,3,0),"کد ناشناخته"))</f>
        <v/>
      </c>
      <c r="BN1619" s="22" t="n"/>
      <c r="BO1619" s="21" t="n"/>
      <c r="BP1619" s="20" t="n"/>
      <c r="BQ1619" s="18">
        <f>IF($BP1619="","",IFERROR(VLOOKUP(IFERROR(VLOOKUP(IF(ISNUMBER(FIND(" – ",$BP1619)),LEFT($BP1619,FIND(" – ",$BP1619)-1),$BP1619),ProdTbl,5,0),""),BasketTbl,2,0),"کد ناشناخته"))</f>
        <v/>
      </c>
      <c r="BR1619" s="18">
        <f>IF($BP1619="","",IFERROR(VLOOKUP(IF(ISNUMBER(FIND(" – ",$BP1619)),LEFT($BP1619,FIND(" – ",$BP1619)-1),$BP1619),ProdTbl,3,0),"کد ناشناخته"))</f>
        <v/>
      </c>
      <c r="BS1619" s="22" t="n"/>
      <c r="BT1619" s="21" t="n"/>
      <c r="BU1619" s="20" t="n"/>
      <c r="BV1619" s="18">
        <f>IF($BU1619="","",IFERROR(VLOOKUP(IFERROR(VLOOKUP(IF(ISNUMBER(FIND(" – ",$BU1619)),LEFT($BU1619,FIND(" – ",$BU1619)-1),$BU1619),ProdTbl,5,0),""),BasketTbl,2,0),"کد ناشناخته"))</f>
        <v/>
      </c>
      <c r="BW1619" s="18">
        <f>IF($BU1619="","",IFERROR(VLOOKUP(IF(ISNUMBER(FIND(" – ",$BU1619)),LEFT($BU1619,FIND(" – ",$BU1619)-1),$BU1619),ProdTbl,3,0),"کد ناشناخته"))</f>
        <v/>
      </c>
      <c r="BX1619" s="22" t="n"/>
      <c r="BY1619" s="21" t="n"/>
      <c r="BZ1619" s="20" t="n"/>
      <c r="CA1619" s="18">
        <f>IF($BZ1619="","",IFERROR(VLOOKUP(IFERROR(VLOOKUP(IF(ISNUMBER(FIND(" – ",$BZ1619)),LEFT($BZ1619,FIND(" – ",$BZ1619)-1),$BZ1619),ProdTbl,5,0),""),BasketTbl,2,0),"کد ناشناخته"))</f>
        <v/>
      </c>
      <c r="CB1619" s="18">
        <f>IF($BZ1619="","",IFERROR(VLOOKUP(IF(ISNUMBER(FIND(" – ",$BZ1619)),LEFT($BZ1619,FIND(" – ",$BZ1619)-1),$BZ1619),ProdTbl,3,0),"کد ناشناخته"))</f>
        <v/>
      </c>
      <c r="CC1619" s="22" t="n"/>
      <c r="CD1619" s="21" t="n"/>
      <c r="CE1619" s="20" t="n"/>
      <c r="CF1619" s="18">
        <f>IF($CE1619="","",IFERROR(VLOOKUP(IFERROR(VLOOKUP(IF(ISNUMBER(FIND(" – ",$CE1619)),LEFT($CE1619,FIND(" – ",$CE1619)-1),$CE1619),ProdTbl,5,0),""),BasketTbl,2,0),"کد ناشناخته"))</f>
        <v/>
      </c>
      <c r="CG1619" s="18">
        <f>IF($CE1619="","",IFERROR(VLOOKUP(IF(ISNUMBER(FIND(" – ",$CE1619)),LEFT($CE1619,FIND(" – ",$CE1619)-1),$CE1619),ProdTbl,3,0),"کد ناشناخته"))</f>
        <v/>
      </c>
      <c r="CH1619" s="22" t="n"/>
      <c r="CI1619" s="21" t="n"/>
    </row>
    <row r="1620">
      <c r="A1620" s="18">
        <f>IF($B1620="","",COUNTA($B$10:$B1620))</f>
        <v/>
      </c>
      <c r="B1620" s="19" t="n"/>
      <c r="C1620" s="20" t="n"/>
      <c r="D1620" s="19" t="n"/>
      <c r="E1620" s="18">
        <f>IF($D1620="","",IFERROR(VLOOKUP(IF(ISNUMBER(FIND(" – ",$D1620)),LEFT($D1620,FIND(" – ",$D1620)-1),$D1620),SellerTbl,2,0),"کد ناشناخته"))</f>
        <v/>
      </c>
      <c r="F1620" s="21" t="n"/>
      <c r="G1620" s="21" t="n"/>
      <c r="H1620" s="22" t="n"/>
      <c r="I1620" s="23">
        <f>IF(OR($F1620="",$G1620=""),"",$F1620-$G1620)</f>
        <v/>
      </c>
      <c r="J1620" s="18">
        <f>IF($I1620="","",IF(ABS($I1620)&lt;=0.01*$F1620,"√","×"))</f>
        <v/>
      </c>
      <c r="K1620" s="23">
        <f>IF(COUNT($Q1620,$V1620,$AA1620,$AF1620,$AK1620,$AP1620,$AU1620,$AZ1620,$BE1620,$BJ1620,$BO1620,$BT1620,$BY1620,$CD1620,$CI1620)=0,"",SUM($Q1620,$V1620,$AA1620,$AF1620,$AK1620,$AP1620,$AU1620,$AZ1620,$BE1620,$BJ1620,$BO1620,$BT1620,$BY1620,$CD1620,$CI1620))</f>
        <v/>
      </c>
      <c r="L1620" s="23">
        <f>IF(OR($F1620="",$K1620=""),"",$F1620-$K1620)</f>
        <v/>
      </c>
      <c r="M1620" s="20" t="n"/>
      <c r="N1620" s="18">
        <f>IF($M1620="","",IFERROR(VLOOKUP(IFERROR(VLOOKUP(IF(ISNUMBER(FIND(" – ",$M1620)),LEFT($M1620,FIND(" – ",$M1620)-1),$M1620),ProdTbl,5,0),""),BasketTbl,2,0),"کد ناشناخته"))</f>
        <v/>
      </c>
      <c r="O1620" s="18">
        <f>IF($M1620="","",IFERROR(VLOOKUP(IF(ISNUMBER(FIND(" – ",$M1620)),LEFT($M1620,FIND(" – ",$M1620)-1),$M1620),ProdTbl,3,0),"کد ناشناخته"))</f>
        <v/>
      </c>
      <c r="P1620" s="22" t="n"/>
      <c r="Q1620" s="21" t="n"/>
      <c r="R1620" s="20" t="n"/>
      <c r="S1620" s="18">
        <f>IF($R1620="","",IFERROR(VLOOKUP(IFERROR(VLOOKUP(IF(ISNUMBER(FIND(" – ",$R1620)),LEFT($R1620,FIND(" – ",$R1620)-1),$R1620),ProdTbl,5,0),""),BasketTbl,2,0),"کد ناشناخته"))</f>
        <v/>
      </c>
      <c r="T1620" s="18">
        <f>IF($R1620="","",IFERROR(VLOOKUP(IF(ISNUMBER(FIND(" – ",$R1620)),LEFT($R1620,FIND(" – ",$R1620)-1),$R1620),ProdTbl,3,0),"کد ناشناخته"))</f>
        <v/>
      </c>
      <c r="U1620" s="22" t="n"/>
      <c r="V1620" s="21" t="n"/>
      <c r="W1620" s="20" t="n"/>
      <c r="X1620" s="18">
        <f>IF($W1620="","",IFERROR(VLOOKUP(IFERROR(VLOOKUP(IF(ISNUMBER(FIND(" – ",$W1620)),LEFT($W1620,FIND(" – ",$W1620)-1),$W1620),ProdTbl,5,0),""),BasketTbl,2,0),"کد ناشناخته"))</f>
        <v/>
      </c>
      <c r="Y1620" s="18">
        <f>IF($W1620="","",IFERROR(VLOOKUP(IF(ISNUMBER(FIND(" – ",$W1620)),LEFT($W1620,FIND(" – ",$W1620)-1),$W1620),ProdTbl,3,0),"کد ناشناخته"))</f>
        <v/>
      </c>
      <c r="Z1620" s="22" t="n"/>
      <c r="AA1620" s="21" t="n"/>
      <c r="AB1620" s="20" t="n"/>
      <c r="AC1620" s="18">
        <f>IF($AB1620="","",IFERROR(VLOOKUP(IFERROR(VLOOKUP(IF(ISNUMBER(FIND(" – ",$AB1620)),LEFT($AB1620,FIND(" – ",$AB1620)-1),$AB1620),ProdTbl,5,0),""),BasketTbl,2,0),"کد ناشناخته"))</f>
        <v/>
      </c>
      <c r="AD1620" s="18">
        <f>IF($AB1620="","",IFERROR(VLOOKUP(IF(ISNUMBER(FIND(" – ",$AB1620)),LEFT($AB1620,FIND(" – ",$AB1620)-1),$AB1620),ProdTbl,3,0),"کد ناشناخته"))</f>
        <v/>
      </c>
      <c r="AE1620" s="22" t="n"/>
      <c r="AF1620" s="21" t="n"/>
      <c r="AG1620" s="20" t="n"/>
      <c r="AH1620" s="18">
        <f>IF($AG1620="","",IFERROR(VLOOKUP(IFERROR(VLOOKUP(IF(ISNUMBER(FIND(" – ",$AG1620)),LEFT($AG1620,FIND(" – ",$AG1620)-1),$AG1620),ProdTbl,5,0),""),BasketTbl,2,0),"کد ناشناخته"))</f>
        <v/>
      </c>
      <c r="AI1620" s="18">
        <f>IF($AG1620="","",IFERROR(VLOOKUP(IF(ISNUMBER(FIND(" – ",$AG1620)),LEFT($AG1620,FIND(" – ",$AG1620)-1),$AG1620),ProdTbl,3,0),"کد ناشناخته"))</f>
        <v/>
      </c>
      <c r="AJ1620" s="22" t="n"/>
      <c r="AK1620" s="21" t="n"/>
      <c r="AL1620" s="20" t="n"/>
      <c r="AM1620" s="18">
        <f>IF($AL1620="","",IFERROR(VLOOKUP(IFERROR(VLOOKUP(IF(ISNUMBER(FIND(" – ",$AL1620)),LEFT($AL1620,FIND(" – ",$AL1620)-1),$AL1620),ProdTbl,5,0),""),BasketTbl,2,0),"کد ناشناخته"))</f>
        <v/>
      </c>
      <c r="AN1620" s="18">
        <f>IF($AL1620="","",IFERROR(VLOOKUP(IF(ISNUMBER(FIND(" – ",$AL1620)),LEFT($AL1620,FIND(" – ",$AL1620)-1),$AL1620),ProdTbl,3,0),"کد ناشناخته"))</f>
        <v/>
      </c>
      <c r="AO1620" s="22" t="n"/>
      <c r="AP1620" s="21" t="n"/>
      <c r="AQ1620" s="20" t="n"/>
      <c r="AR1620" s="18">
        <f>IF($AQ1620="","",IFERROR(VLOOKUP(IFERROR(VLOOKUP(IF(ISNUMBER(FIND(" – ",$AQ1620)),LEFT($AQ1620,FIND(" – ",$AQ1620)-1),$AQ1620),ProdTbl,5,0),""),BasketTbl,2,0),"کد ناشناخته"))</f>
        <v/>
      </c>
      <c r="AS1620" s="18">
        <f>IF($AQ1620="","",IFERROR(VLOOKUP(IF(ISNUMBER(FIND(" – ",$AQ1620)),LEFT($AQ1620,FIND(" – ",$AQ1620)-1),$AQ1620),ProdTbl,3,0),"کد ناشناخته"))</f>
        <v/>
      </c>
      <c r="AT1620" s="22" t="n"/>
      <c r="AU1620" s="21" t="n"/>
      <c r="AV1620" s="20" t="n"/>
      <c r="AW1620" s="18">
        <f>IF($AV1620="","",IFERROR(VLOOKUP(IFERROR(VLOOKUP(IF(ISNUMBER(FIND(" – ",$AV1620)),LEFT($AV1620,FIND(" – ",$AV1620)-1),$AV1620),ProdTbl,5,0),""),BasketTbl,2,0),"کد ناشناخته"))</f>
        <v/>
      </c>
      <c r="AX1620" s="18">
        <f>IF($AV1620="","",IFERROR(VLOOKUP(IF(ISNUMBER(FIND(" – ",$AV1620)),LEFT($AV1620,FIND(" – ",$AV1620)-1),$AV1620),ProdTbl,3,0),"کد ناشناخته"))</f>
        <v/>
      </c>
      <c r="AY1620" s="22" t="n"/>
      <c r="AZ1620" s="21" t="n"/>
      <c r="BA1620" s="20" t="n"/>
      <c r="BB1620" s="18">
        <f>IF($BA1620="","",IFERROR(VLOOKUP(IFERROR(VLOOKUP(IF(ISNUMBER(FIND(" – ",$BA1620)),LEFT($BA1620,FIND(" – ",$BA1620)-1),$BA1620),ProdTbl,5,0),""),BasketTbl,2,0),"کد ناشناخته"))</f>
        <v/>
      </c>
      <c r="BC1620" s="18">
        <f>IF($BA1620="","",IFERROR(VLOOKUP(IF(ISNUMBER(FIND(" – ",$BA1620)),LEFT($BA1620,FIND(" – ",$BA1620)-1),$BA1620),ProdTbl,3,0),"کد ناشناخته"))</f>
        <v/>
      </c>
      <c r="BD1620" s="22" t="n"/>
      <c r="BE1620" s="21" t="n"/>
      <c r="BF1620" s="20" t="n"/>
      <c r="BG1620" s="18">
        <f>IF($BF1620="","",IFERROR(VLOOKUP(IFERROR(VLOOKUP(IF(ISNUMBER(FIND(" – ",$BF1620)),LEFT($BF1620,FIND(" – ",$BF1620)-1),$BF1620),ProdTbl,5,0),""),BasketTbl,2,0),"کد ناشناخته"))</f>
        <v/>
      </c>
      <c r="BH1620" s="18">
        <f>IF($BF1620="","",IFERROR(VLOOKUP(IF(ISNUMBER(FIND(" – ",$BF1620)),LEFT($BF1620,FIND(" – ",$BF1620)-1),$BF1620),ProdTbl,3,0),"کد ناشناخته"))</f>
        <v/>
      </c>
      <c r="BI1620" s="22" t="n"/>
      <c r="BJ1620" s="21" t="n"/>
      <c r="BK1620" s="20" t="n"/>
      <c r="BL1620" s="18">
        <f>IF($BK1620="","",IFERROR(VLOOKUP(IFERROR(VLOOKUP(IF(ISNUMBER(FIND(" – ",$BK1620)),LEFT($BK1620,FIND(" – ",$BK1620)-1),$BK1620),ProdTbl,5,0),""),BasketTbl,2,0),"کد ناشناخته"))</f>
        <v/>
      </c>
      <c r="BM1620" s="18">
        <f>IF($BK1620="","",IFERROR(VLOOKUP(IF(ISNUMBER(FIND(" – ",$BK1620)),LEFT($BK1620,FIND(" – ",$BK1620)-1),$BK1620),ProdTbl,3,0),"کد ناشناخته"))</f>
        <v/>
      </c>
      <c r="BN1620" s="22" t="n"/>
      <c r="BO1620" s="21" t="n"/>
      <c r="BP1620" s="20" t="n"/>
      <c r="BQ1620" s="18">
        <f>IF($BP1620="","",IFERROR(VLOOKUP(IFERROR(VLOOKUP(IF(ISNUMBER(FIND(" – ",$BP1620)),LEFT($BP1620,FIND(" – ",$BP1620)-1),$BP1620),ProdTbl,5,0),""),BasketTbl,2,0),"کد ناشناخته"))</f>
        <v/>
      </c>
      <c r="BR1620" s="18">
        <f>IF($BP1620="","",IFERROR(VLOOKUP(IF(ISNUMBER(FIND(" – ",$BP1620)),LEFT($BP1620,FIND(" – ",$BP1620)-1),$BP1620),ProdTbl,3,0),"کد ناشناخته"))</f>
        <v/>
      </c>
      <c r="BS1620" s="22" t="n"/>
      <c r="BT1620" s="21" t="n"/>
      <c r="BU1620" s="20" t="n"/>
      <c r="BV1620" s="18">
        <f>IF($BU1620="","",IFERROR(VLOOKUP(IFERROR(VLOOKUP(IF(ISNUMBER(FIND(" – ",$BU1620)),LEFT($BU1620,FIND(" – ",$BU1620)-1),$BU1620),ProdTbl,5,0),""),BasketTbl,2,0),"کد ناشناخته"))</f>
        <v/>
      </c>
      <c r="BW1620" s="18">
        <f>IF($BU1620="","",IFERROR(VLOOKUP(IF(ISNUMBER(FIND(" – ",$BU1620)),LEFT($BU1620,FIND(" – ",$BU1620)-1),$BU1620),ProdTbl,3,0),"کد ناشناخته"))</f>
        <v/>
      </c>
      <c r="BX1620" s="22" t="n"/>
      <c r="BY1620" s="21" t="n"/>
      <c r="BZ1620" s="20" t="n"/>
      <c r="CA1620" s="18">
        <f>IF($BZ1620="","",IFERROR(VLOOKUP(IFERROR(VLOOKUP(IF(ISNUMBER(FIND(" – ",$BZ1620)),LEFT($BZ1620,FIND(" – ",$BZ1620)-1),$BZ1620),ProdTbl,5,0),""),BasketTbl,2,0),"کد ناشناخته"))</f>
        <v/>
      </c>
      <c r="CB1620" s="18">
        <f>IF($BZ1620="","",IFERROR(VLOOKUP(IF(ISNUMBER(FIND(" – ",$BZ1620)),LEFT($BZ1620,FIND(" – ",$BZ1620)-1),$BZ1620),ProdTbl,3,0),"کد ناشناخته"))</f>
        <v/>
      </c>
      <c r="CC1620" s="22" t="n"/>
      <c r="CD1620" s="21" t="n"/>
      <c r="CE1620" s="20" t="n"/>
      <c r="CF1620" s="18">
        <f>IF($CE1620="","",IFERROR(VLOOKUP(IFERROR(VLOOKUP(IF(ISNUMBER(FIND(" – ",$CE1620)),LEFT($CE1620,FIND(" – ",$CE1620)-1),$CE1620),ProdTbl,5,0),""),BasketTbl,2,0),"کد ناشناخته"))</f>
        <v/>
      </c>
      <c r="CG1620" s="18">
        <f>IF($CE1620="","",IFERROR(VLOOKUP(IF(ISNUMBER(FIND(" – ",$CE1620)),LEFT($CE1620,FIND(" – ",$CE1620)-1),$CE1620),ProdTbl,3,0),"کد ناشناخته"))</f>
        <v/>
      </c>
      <c r="CH1620" s="22" t="n"/>
      <c r="CI1620" s="21" t="n"/>
    </row>
    <row r="1621">
      <c r="A1621" s="18">
        <f>IF($B1621="","",COUNTA($B$10:$B1621))</f>
        <v/>
      </c>
      <c r="B1621" s="19" t="n"/>
      <c r="C1621" s="20" t="n"/>
      <c r="D1621" s="19" t="n"/>
      <c r="E1621" s="18">
        <f>IF($D1621="","",IFERROR(VLOOKUP(IF(ISNUMBER(FIND(" – ",$D1621)),LEFT($D1621,FIND(" – ",$D1621)-1),$D1621),SellerTbl,2,0),"کد ناشناخته"))</f>
        <v/>
      </c>
      <c r="F1621" s="21" t="n"/>
      <c r="G1621" s="21" t="n"/>
      <c r="H1621" s="22" t="n"/>
      <c r="I1621" s="23">
        <f>IF(OR($F1621="",$G1621=""),"",$F1621-$G1621)</f>
        <v/>
      </c>
      <c r="J1621" s="18">
        <f>IF($I1621="","",IF(ABS($I1621)&lt;=0.01*$F1621,"√","×"))</f>
        <v/>
      </c>
      <c r="K1621" s="23">
        <f>IF(COUNT($Q1621,$V1621,$AA1621,$AF1621,$AK1621,$AP1621,$AU1621,$AZ1621,$BE1621,$BJ1621,$BO1621,$BT1621,$BY1621,$CD1621,$CI1621)=0,"",SUM($Q1621,$V1621,$AA1621,$AF1621,$AK1621,$AP1621,$AU1621,$AZ1621,$BE1621,$BJ1621,$BO1621,$BT1621,$BY1621,$CD1621,$CI1621))</f>
        <v/>
      </c>
      <c r="L1621" s="23">
        <f>IF(OR($F1621="",$K1621=""),"",$F1621-$K1621)</f>
        <v/>
      </c>
      <c r="M1621" s="20" t="n"/>
      <c r="N1621" s="18">
        <f>IF($M1621="","",IFERROR(VLOOKUP(IFERROR(VLOOKUP(IF(ISNUMBER(FIND(" – ",$M1621)),LEFT($M1621,FIND(" – ",$M1621)-1),$M1621),ProdTbl,5,0),""),BasketTbl,2,0),"کد ناشناخته"))</f>
        <v/>
      </c>
      <c r="O1621" s="18">
        <f>IF($M1621="","",IFERROR(VLOOKUP(IF(ISNUMBER(FIND(" – ",$M1621)),LEFT($M1621,FIND(" – ",$M1621)-1),$M1621),ProdTbl,3,0),"کد ناشناخته"))</f>
        <v/>
      </c>
      <c r="P1621" s="22" t="n"/>
      <c r="Q1621" s="21" t="n"/>
      <c r="R1621" s="20" t="n"/>
      <c r="S1621" s="18">
        <f>IF($R1621="","",IFERROR(VLOOKUP(IFERROR(VLOOKUP(IF(ISNUMBER(FIND(" – ",$R1621)),LEFT($R1621,FIND(" – ",$R1621)-1),$R1621),ProdTbl,5,0),""),BasketTbl,2,0),"کد ناشناخته"))</f>
        <v/>
      </c>
      <c r="T1621" s="18">
        <f>IF($R1621="","",IFERROR(VLOOKUP(IF(ISNUMBER(FIND(" – ",$R1621)),LEFT($R1621,FIND(" – ",$R1621)-1),$R1621),ProdTbl,3,0),"کد ناشناخته"))</f>
        <v/>
      </c>
      <c r="U1621" s="22" t="n"/>
      <c r="V1621" s="21" t="n"/>
      <c r="W1621" s="20" t="n"/>
      <c r="X1621" s="18">
        <f>IF($W1621="","",IFERROR(VLOOKUP(IFERROR(VLOOKUP(IF(ISNUMBER(FIND(" – ",$W1621)),LEFT($W1621,FIND(" – ",$W1621)-1),$W1621),ProdTbl,5,0),""),BasketTbl,2,0),"کد ناشناخته"))</f>
        <v/>
      </c>
      <c r="Y1621" s="18">
        <f>IF($W1621="","",IFERROR(VLOOKUP(IF(ISNUMBER(FIND(" – ",$W1621)),LEFT($W1621,FIND(" – ",$W1621)-1),$W1621),ProdTbl,3,0),"کد ناشناخته"))</f>
        <v/>
      </c>
      <c r="Z1621" s="22" t="n"/>
      <c r="AA1621" s="21" t="n"/>
      <c r="AB1621" s="20" t="n"/>
      <c r="AC1621" s="18">
        <f>IF($AB1621="","",IFERROR(VLOOKUP(IFERROR(VLOOKUP(IF(ISNUMBER(FIND(" – ",$AB1621)),LEFT($AB1621,FIND(" – ",$AB1621)-1),$AB1621),ProdTbl,5,0),""),BasketTbl,2,0),"کد ناشناخته"))</f>
        <v/>
      </c>
      <c r="AD1621" s="18">
        <f>IF($AB1621="","",IFERROR(VLOOKUP(IF(ISNUMBER(FIND(" – ",$AB1621)),LEFT($AB1621,FIND(" – ",$AB1621)-1),$AB1621),ProdTbl,3,0),"کد ناشناخته"))</f>
        <v/>
      </c>
      <c r="AE1621" s="22" t="n"/>
      <c r="AF1621" s="21" t="n"/>
      <c r="AG1621" s="20" t="n"/>
      <c r="AH1621" s="18">
        <f>IF($AG1621="","",IFERROR(VLOOKUP(IFERROR(VLOOKUP(IF(ISNUMBER(FIND(" – ",$AG1621)),LEFT($AG1621,FIND(" – ",$AG1621)-1),$AG1621),ProdTbl,5,0),""),BasketTbl,2,0),"کد ناشناخته"))</f>
        <v/>
      </c>
      <c r="AI1621" s="18">
        <f>IF($AG1621="","",IFERROR(VLOOKUP(IF(ISNUMBER(FIND(" – ",$AG1621)),LEFT($AG1621,FIND(" – ",$AG1621)-1),$AG1621),ProdTbl,3,0),"کد ناشناخته"))</f>
        <v/>
      </c>
      <c r="AJ1621" s="22" t="n"/>
      <c r="AK1621" s="21" t="n"/>
      <c r="AL1621" s="20" t="n"/>
      <c r="AM1621" s="18">
        <f>IF($AL1621="","",IFERROR(VLOOKUP(IFERROR(VLOOKUP(IF(ISNUMBER(FIND(" – ",$AL1621)),LEFT($AL1621,FIND(" – ",$AL1621)-1),$AL1621),ProdTbl,5,0),""),BasketTbl,2,0),"کد ناشناخته"))</f>
        <v/>
      </c>
      <c r="AN1621" s="18">
        <f>IF($AL1621="","",IFERROR(VLOOKUP(IF(ISNUMBER(FIND(" – ",$AL1621)),LEFT($AL1621,FIND(" – ",$AL1621)-1),$AL1621),ProdTbl,3,0),"کد ناشناخته"))</f>
        <v/>
      </c>
      <c r="AO1621" s="22" t="n"/>
      <c r="AP1621" s="21" t="n"/>
      <c r="AQ1621" s="20" t="n"/>
      <c r="AR1621" s="18">
        <f>IF($AQ1621="","",IFERROR(VLOOKUP(IFERROR(VLOOKUP(IF(ISNUMBER(FIND(" – ",$AQ1621)),LEFT($AQ1621,FIND(" – ",$AQ1621)-1),$AQ1621),ProdTbl,5,0),""),BasketTbl,2,0),"کد ناشناخته"))</f>
        <v/>
      </c>
      <c r="AS1621" s="18">
        <f>IF($AQ1621="","",IFERROR(VLOOKUP(IF(ISNUMBER(FIND(" – ",$AQ1621)),LEFT($AQ1621,FIND(" – ",$AQ1621)-1),$AQ1621),ProdTbl,3,0),"کد ناشناخته"))</f>
        <v/>
      </c>
      <c r="AT1621" s="22" t="n"/>
      <c r="AU1621" s="21" t="n"/>
      <c r="AV1621" s="20" t="n"/>
      <c r="AW1621" s="18">
        <f>IF($AV1621="","",IFERROR(VLOOKUP(IFERROR(VLOOKUP(IF(ISNUMBER(FIND(" – ",$AV1621)),LEFT($AV1621,FIND(" – ",$AV1621)-1),$AV1621),ProdTbl,5,0),""),BasketTbl,2,0),"کد ناشناخته"))</f>
        <v/>
      </c>
      <c r="AX1621" s="18">
        <f>IF($AV1621="","",IFERROR(VLOOKUP(IF(ISNUMBER(FIND(" – ",$AV1621)),LEFT($AV1621,FIND(" – ",$AV1621)-1),$AV1621),ProdTbl,3,0),"کد ناشناخته"))</f>
        <v/>
      </c>
      <c r="AY1621" s="22" t="n"/>
      <c r="AZ1621" s="21" t="n"/>
      <c r="BA1621" s="20" t="n"/>
      <c r="BB1621" s="18">
        <f>IF($BA1621="","",IFERROR(VLOOKUP(IFERROR(VLOOKUP(IF(ISNUMBER(FIND(" – ",$BA1621)),LEFT($BA1621,FIND(" – ",$BA1621)-1),$BA1621),ProdTbl,5,0),""),BasketTbl,2,0),"کد ناشناخته"))</f>
        <v/>
      </c>
      <c r="BC1621" s="18">
        <f>IF($BA1621="","",IFERROR(VLOOKUP(IF(ISNUMBER(FIND(" – ",$BA1621)),LEFT($BA1621,FIND(" – ",$BA1621)-1),$BA1621),ProdTbl,3,0),"کد ناشناخته"))</f>
        <v/>
      </c>
      <c r="BD1621" s="22" t="n"/>
      <c r="BE1621" s="21" t="n"/>
      <c r="BF1621" s="20" t="n"/>
      <c r="BG1621" s="18">
        <f>IF($BF1621="","",IFERROR(VLOOKUP(IFERROR(VLOOKUP(IF(ISNUMBER(FIND(" – ",$BF1621)),LEFT($BF1621,FIND(" – ",$BF1621)-1),$BF1621),ProdTbl,5,0),""),BasketTbl,2,0),"کد ناشناخته"))</f>
        <v/>
      </c>
      <c r="BH1621" s="18">
        <f>IF($BF1621="","",IFERROR(VLOOKUP(IF(ISNUMBER(FIND(" – ",$BF1621)),LEFT($BF1621,FIND(" – ",$BF1621)-1),$BF1621),ProdTbl,3,0),"کد ناشناخته"))</f>
        <v/>
      </c>
      <c r="BI1621" s="22" t="n"/>
      <c r="BJ1621" s="21" t="n"/>
      <c r="BK1621" s="20" t="n"/>
      <c r="BL1621" s="18">
        <f>IF($BK1621="","",IFERROR(VLOOKUP(IFERROR(VLOOKUP(IF(ISNUMBER(FIND(" – ",$BK1621)),LEFT($BK1621,FIND(" – ",$BK1621)-1),$BK1621),ProdTbl,5,0),""),BasketTbl,2,0),"کد ناشناخته"))</f>
        <v/>
      </c>
      <c r="BM1621" s="18">
        <f>IF($BK1621="","",IFERROR(VLOOKUP(IF(ISNUMBER(FIND(" – ",$BK1621)),LEFT($BK1621,FIND(" – ",$BK1621)-1),$BK1621),ProdTbl,3,0),"کد ناشناخته"))</f>
        <v/>
      </c>
      <c r="BN1621" s="22" t="n"/>
      <c r="BO1621" s="21" t="n"/>
      <c r="BP1621" s="20" t="n"/>
      <c r="BQ1621" s="18">
        <f>IF($BP1621="","",IFERROR(VLOOKUP(IFERROR(VLOOKUP(IF(ISNUMBER(FIND(" – ",$BP1621)),LEFT($BP1621,FIND(" – ",$BP1621)-1),$BP1621),ProdTbl,5,0),""),BasketTbl,2,0),"کد ناشناخته"))</f>
        <v/>
      </c>
      <c r="BR1621" s="18">
        <f>IF($BP1621="","",IFERROR(VLOOKUP(IF(ISNUMBER(FIND(" – ",$BP1621)),LEFT($BP1621,FIND(" – ",$BP1621)-1),$BP1621),ProdTbl,3,0),"کد ناشناخته"))</f>
        <v/>
      </c>
      <c r="BS1621" s="22" t="n"/>
      <c r="BT1621" s="21" t="n"/>
      <c r="BU1621" s="20" t="n"/>
      <c r="BV1621" s="18">
        <f>IF($BU1621="","",IFERROR(VLOOKUP(IFERROR(VLOOKUP(IF(ISNUMBER(FIND(" – ",$BU1621)),LEFT($BU1621,FIND(" – ",$BU1621)-1),$BU1621),ProdTbl,5,0),""),BasketTbl,2,0),"کد ناشناخته"))</f>
        <v/>
      </c>
      <c r="BW1621" s="18">
        <f>IF($BU1621="","",IFERROR(VLOOKUP(IF(ISNUMBER(FIND(" – ",$BU1621)),LEFT($BU1621,FIND(" – ",$BU1621)-1),$BU1621),ProdTbl,3,0),"کد ناشناخته"))</f>
        <v/>
      </c>
      <c r="BX1621" s="22" t="n"/>
      <c r="BY1621" s="21" t="n"/>
      <c r="BZ1621" s="20" t="n"/>
      <c r="CA1621" s="18">
        <f>IF($BZ1621="","",IFERROR(VLOOKUP(IFERROR(VLOOKUP(IF(ISNUMBER(FIND(" – ",$BZ1621)),LEFT($BZ1621,FIND(" – ",$BZ1621)-1),$BZ1621),ProdTbl,5,0),""),BasketTbl,2,0),"کد ناشناخته"))</f>
        <v/>
      </c>
      <c r="CB1621" s="18">
        <f>IF($BZ1621="","",IFERROR(VLOOKUP(IF(ISNUMBER(FIND(" – ",$BZ1621)),LEFT($BZ1621,FIND(" – ",$BZ1621)-1),$BZ1621),ProdTbl,3,0),"کد ناشناخته"))</f>
        <v/>
      </c>
      <c r="CC1621" s="22" t="n"/>
      <c r="CD1621" s="21" t="n"/>
      <c r="CE1621" s="20" t="n"/>
      <c r="CF1621" s="18">
        <f>IF($CE1621="","",IFERROR(VLOOKUP(IFERROR(VLOOKUP(IF(ISNUMBER(FIND(" – ",$CE1621)),LEFT($CE1621,FIND(" – ",$CE1621)-1),$CE1621),ProdTbl,5,0),""),BasketTbl,2,0),"کد ناشناخته"))</f>
        <v/>
      </c>
      <c r="CG1621" s="18">
        <f>IF($CE1621="","",IFERROR(VLOOKUP(IF(ISNUMBER(FIND(" – ",$CE1621)),LEFT($CE1621,FIND(" – ",$CE1621)-1),$CE1621),ProdTbl,3,0),"کد ناشناخته"))</f>
        <v/>
      </c>
      <c r="CH1621" s="22" t="n"/>
      <c r="CI1621" s="21" t="n"/>
    </row>
    <row r="1622">
      <c r="A1622" s="18">
        <f>IF($B1622="","",COUNTA($B$10:$B1622))</f>
        <v/>
      </c>
      <c r="B1622" s="19" t="n"/>
      <c r="C1622" s="20" t="n"/>
      <c r="D1622" s="19" t="n"/>
      <c r="E1622" s="18">
        <f>IF($D1622="","",IFERROR(VLOOKUP(IF(ISNUMBER(FIND(" – ",$D1622)),LEFT($D1622,FIND(" – ",$D1622)-1),$D1622),SellerTbl,2,0),"کد ناشناخته"))</f>
        <v/>
      </c>
      <c r="F1622" s="21" t="n"/>
      <c r="G1622" s="21" t="n"/>
      <c r="H1622" s="22" t="n"/>
      <c r="I1622" s="23">
        <f>IF(OR($F1622="",$G1622=""),"",$F1622-$G1622)</f>
        <v/>
      </c>
      <c r="J1622" s="18">
        <f>IF($I1622="","",IF(ABS($I1622)&lt;=0.01*$F1622,"√","×"))</f>
        <v/>
      </c>
      <c r="K1622" s="23">
        <f>IF(COUNT($Q1622,$V1622,$AA1622,$AF1622,$AK1622,$AP1622,$AU1622,$AZ1622,$BE1622,$BJ1622,$BO1622,$BT1622,$BY1622,$CD1622,$CI1622)=0,"",SUM($Q1622,$V1622,$AA1622,$AF1622,$AK1622,$AP1622,$AU1622,$AZ1622,$BE1622,$BJ1622,$BO1622,$BT1622,$BY1622,$CD1622,$CI1622))</f>
        <v/>
      </c>
      <c r="L1622" s="23">
        <f>IF(OR($F1622="",$K1622=""),"",$F1622-$K1622)</f>
        <v/>
      </c>
      <c r="M1622" s="20" t="n"/>
      <c r="N1622" s="18">
        <f>IF($M1622="","",IFERROR(VLOOKUP(IFERROR(VLOOKUP(IF(ISNUMBER(FIND(" – ",$M1622)),LEFT($M1622,FIND(" – ",$M1622)-1),$M1622),ProdTbl,5,0),""),BasketTbl,2,0),"کد ناشناخته"))</f>
        <v/>
      </c>
      <c r="O1622" s="18">
        <f>IF($M1622="","",IFERROR(VLOOKUP(IF(ISNUMBER(FIND(" – ",$M1622)),LEFT($M1622,FIND(" – ",$M1622)-1),$M1622),ProdTbl,3,0),"کد ناشناخته"))</f>
        <v/>
      </c>
      <c r="P1622" s="22" t="n"/>
      <c r="Q1622" s="21" t="n"/>
      <c r="R1622" s="20" t="n"/>
      <c r="S1622" s="18">
        <f>IF($R1622="","",IFERROR(VLOOKUP(IFERROR(VLOOKUP(IF(ISNUMBER(FIND(" – ",$R1622)),LEFT($R1622,FIND(" – ",$R1622)-1),$R1622),ProdTbl,5,0),""),BasketTbl,2,0),"کد ناشناخته"))</f>
        <v/>
      </c>
      <c r="T1622" s="18">
        <f>IF($R1622="","",IFERROR(VLOOKUP(IF(ISNUMBER(FIND(" – ",$R1622)),LEFT($R1622,FIND(" – ",$R1622)-1),$R1622),ProdTbl,3,0),"کد ناشناخته"))</f>
        <v/>
      </c>
      <c r="U1622" s="22" t="n"/>
      <c r="V1622" s="21" t="n"/>
      <c r="W1622" s="20" t="n"/>
      <c r="X1622" s="18">
        <f>IF($W1622="","",IFERROR(VLOOKUP(IFERROR(VLOOKUP(IF(ISNUMBER(FIND(" – ",$W1622)),LEFT($W1622,FIND(" – ",$W1622)-1),$W1622),ProdTbl,5,0),""),BasketTbl,2,0),"کد ناشناخته"))</f>
        <v/>
      </c>
      <c r="Y1622" s="18">
        <f>IF($W1622="","",IFERROR(VLOOKUP(IF(ISNUMBER(FIND(" – ",$W1622)),LEFT($W1622,FIND(" – ",$W1622)-1),$W1622),ProdTbl,3,0),"کد ناشناخته"))</f>
        <v/>
      </c>
      <c r="Z1622" s="22" t="n"/>
      <c r="AA1622" s="21" t="n"/>
      <c r="AB1622" s="20" t="n"/>
      <c r="AC1622" s="18">
        <f>IF($AB1622="","",IFERROR(VLOOKUP(IFERROR(VLOOKUP(IF(ISNUMBER(FIND(" – ",$AB1622)),LEFT($AB1622,FIND(" – ",$AB1622)-1),$AB1622),ProdTbl,5,0),""),BasketTbl,2,0),"کد ناشناخته"))</f>
        <v/>
      </c>
      <c r="AD1622" s="18">
        <f>IF($AB1622="","",IFERROR(VLOOKUP(IF(ISNUMBER(FIND(" – ",$AB1622)),LEFT($AB1622,FIND(" – ",$AB1622)-1),$AB1622),ProdTbl,3,0),"کد ناشناخته"))</f>
        <v/>
      </c>
      <c r="AE1622" s="22" t="n"/>
      <c r="AF1622" s="21" t="n"/>
      <c r="AG1622" s="20" t="n"/>
      <c r="AH1622" s="18">
        <f>IF($AG1622="","",IFERROR(VLOOKUP(IFERROR(VLOOKUP(IF(ISNUMBER(FIND(" – ",$AG1622)),LEFT($AG1622,FIND(" – ",$AG1622)-1),$AG1622),ProdTbl,5,0),""),BasketTbl,2,0),"کد ناشناخته"))</f>
        <v/>
      </c>
      <c r="AI1622" s="18">
        <f>IF($AG1622="","",IFERROR(VLOOKUP(IF(ISNUMBER(FIND(" – ",$AG1622)),LEFT($AG1622,FIND(" – ",$AG1622)-1),$AG1622),ProdTbl,3,0),"کد ناشناخته"))</f>
        <v/>
      </c>
      <c r="AJ1622" s="22" t="n"/>
      <c r="AK1622" s="21" t="n"/>
      <c r="AL1622" s="20" t="n"/>
      <c r="AM1622" s="18">
        <f>IF($AL1622="","",IFERROR(VLOOKUP(IFERROR(VLOOKUP(IF(ISNUMBER(FIND(" – ",$AL1622)),LEFT($AL1622,FIND(" – ",$AL1622)-1),$AL1622),ProdTbl,5,0),""),BasketTbl,2,0),"کد ناشناخته"))</f>
        <v/>
      </c>
      <c r="AN1622" s="18">
        <f>IF($AL1622="","",IFERROR(VLOOKUP(IF(ISNUMBER(FIND(" – ",$AL1622)),LEFT($AL1622,FIND(" – ",$AL1622)-1),$AL1622),ProdTbl,3,0),"کد ناشناخته"))</f>
        <v/>
      </c>
      <c r="AO1622" s="22" t="n"/>
      <c r="AP1622" s="21" t="n"/>
      <c r="AQ1622" s="20" t="n"/>
      <c r="AR1622" s="18">
        <f>IF($AQ1622="","",IFERROR(VLOOKUP(IFERROR(VLOOKUP(IF(ISNUMBER(FIND(" – ",$AQ1622)),LEFT($AQ1622,FIND(" – ",$AQ1622)-1),$AQ1622),ProdTbl,5,0),""),BasketTbl,2,0),"کد ناشناخته"))</f>
        <v/>
      </c>
      <c r="AS1622" s="18">
        <f>IF($AQ1622="","",IFERROR(VLOOKUP(IF(ISNUMBER(FIND(" – ",$AQ1622)),LEFT($AQ1622,FIND(" – ",$AQ1622)-1),$AQ1622),ProdTbl,3,0),"کد ناشناخته"))</f>
        <v/>
      </c>
      <c r="AT1622" s="22" t="n"/>
      <c r="AU1622" s="21" t="n"/>
      <c r="AV1622" s="20" t="n"/>
      <c r="AW1622" s="18">
        <f>IF($AV1622="","",IFERROR(VLOOKUP(IFERROR(VLOOKUP(IF(ISNUMBER(FIND(" – ",$AV1622)),LEFT($AV1622,FIND(" – ",$AV1622)-1),$AV1622),ProdTbl,5,0),""),BasketTbl,2,0),"کد ناشناخته"))</f>
        <v/>
      </c>
      <c r="AX1622" s="18">
        <f>IF($AV1622="","",IFERROR(VLOOKUP(IF(ISNUMBER(FIND(" – ",$AV1622)),LEFT($AV1622,FIND(" – ",$AV1622)-1),$AV1622),ProdTbl,3,0),"کد ناشناخته"))</f>
        <v/>
      </c>
      <c r="AY1622" s="22" t="n"/>
      <c r="AZ1622" s="21" t="n"/>
      <c r="BA1622" s="20" t="n"/>
      <c r="BB1622" s="18">
        <f>IF($BA1622="","",IFERROR(VLOOKUP(IFERROR(VLOOKUP(IF(ISNUMBER(FIND(" – ",$BA1622)),LEFT($BA1622,FIND(" – ",$BA1622)-1),$BA1622),ProdTbl,5,0),""),BasketTbl,2,0),"کد ناشناخته"))</f>
        <v/>
      </c>
      <c r="BC1622" s="18">
        <f>IF($BA1622="","",IFERROR(VLOOKUP(IF(ISNUMBER(FIND(" – ",$BA1622)),LEFT($BA1622,FIND(" – ",$BA1622)-1),$BA1622),ProdTbl,3,0),"کد ناشناخته"))</f>
        <v/>
      </c>
      <c r="BD1622" s="22" t="n"/>
      <c r="BE1622" s="21" t="n"/>
      <c r="BF1622" s="20" t="n"/>
      <c r="BG1622" s="18">
        <f>IF($BF1622="","",IFERROR(VLOOKUP(IFERROR(VLOOKUP(IF(ISNUMBER(FIND(" – ",$BF1622)),LEFT($BF1622,FIND(" – ",$BF1622)-1),$BF1622),ProdTbl,5,0),""),BasketTbl,2,0),"کد ناشناخته"))</f>
        <v/>
      </c>
      <c r="BH1622" s="18">
        <f>IF($BF1622="","",IFERROR(VLOOKUP(IF(ISNUMBER(FIND(" – ",$BF1622)),LEFT($BF1622,FIND(" – ",$BF1622)-1),$BF1622),ProdTbl,3,0),"کد ناشناخته"))</f>
        <v/>
      </c>
      <c r="BI1622" s="22" t="n"/>
      <c r="BJ1622" s="21" t="n"/>
      <c r="BK1622" s="20" t="n"/>
      <c r="BL1622" s="18">
        <f>IF($BK1622="","",IFERROR(VLOOKUP(IFERROR(VLOOKUP(IF(ISNUMBER(FIND(" – ",$BK1622)),LEFT($BK1622,FIND(" – ",$BK1622)-1),$BK1622),ProdTbl,5,0),""),BasketTbl,2,0),"کد ناشناخته"))</f>
        <v/>
      </c>
      <c r="BM1622" s="18">
        <f>IF($BK1622="","",IFERROR(VLOOKUP(IF(ISNUMBER(FIND(" – ",$BK1622)),LEFT($BK1622,FIND(" – ",$BK1622)-1),$BK1622),ProdTbl,3,0),"کد ناشناخته"))</f>
        <v/>
      </c>
      <c r="BN1622" s="22" t="n"/>
      <c r="BO1622" s="21" t="n"/>
      <c r="BP1622" s="20" t="n"/>
      <c r="BQ1622" s="18">
        <f>IF($BP1622="","",IFERROR(VLOOKUP(IFERROR(VLOOKUP(IF(ISNUMBER(FIND(" – ",$BP1622)),LEFT($BP1622,FIND(" – ",$BP1622)-1),$BP1622),ProdTbl,5,0),""),BasketTbl,2,0),"کد ناشناخته"))</f>
        <v/>
      </c>
      <c r="BR1622" s="18">
        <f>IF($BP1622="","",IFERROR(VLOOKUP(IF(ISNUMBER(FIND(" – ",$BP1622)),LEFT($BP1622,FIND(" – ",$BP1622)-1),$BP1622),ProdTbl,3,0),"کد ناشناخته"))</f>
        <v/>
      </c>
      <c r="BS1622" s="22" t="n"/>
      <c r="BT1622" s="21" t="n"/>
      <c r="BU1622" s="20" t="n"/>
      <c r="BV1622" s="18">
        <f>IF($BU1622="","",IFERROR(VLOOKUP(IFERROR(VLOOKUP(IF(ISNUMBER(FIND(" – ",$BU1622)),LEFT($BU1622,FIND(" – ",$BU1622)-1),$BU1622),ProdTbl,5,0),""),BasketTbl,2,0),"کد ناشناخته"))</f>
        <v/>
      </c>
      <c r="BW1622" s="18">
        <f>IF($BU1622="","",IFERROR(VLOOKUP(IF(ISNUMBER(FIND(" – ",$BU1622)),LEFT($BU1622,FIND(" – ",$BU1622)-1),$BU1622),ProdTbl,3,0),"کد ناشناخته"))</f>
        <v/>
      </c>
      <c r="BX1622" s="22" t="n"/>
      <c r="BY1622" s="21" t="n"/>
      <c r="BZ1622" s="20" t="n"/>
      <c r="CA1622" s="18">
        <f>IF($BZ1622="","",IFERROR(VLOOKUP(IFERROR(VLOOKUP(IF(ISNUMBER(FIND(" – ",$BZ1622)),LEFT($BZ1622,FIND(" – ",$BZ1622)-1),$BZ1622),ProdTbl,5,0),""),BasketTbl,2,0),"کد ناشناخته"))</f>
        <v/>
      </c>
      <c r="CB1622" s="18">
        <f>IF($BZ1622="","",IFERROR(VLOOKUP(IF(ISNUMBER(FIND(" – ",$BZ1622)),LEFT($BZ1622,FIND(" – ",$BZ1622)-1),$BZ1622),ProdTbl,3,0),"کد ناشناخته"))</f>
        <v/>
      </c>
      <c r="CC1622" s="22" t="n"/>
      <c r="CD1622" s="21" t="n"/>
      <c r="CE1622" s="20" t="n"/>
      <c r="CF1622" s="18">
        <f>IF($CE1622="","",IFERROR(VLOOKUP(IFERROR(VLOOKUP(IF(ISNUMBER(FIND(" – ",$CE1622)),LEFT($CE1622,FIND(" – ",$CE1622)-1),$CE1622),ProdTbl,5,0),""),BasketTbl,2,0),"کد ناشناخته"))</f>
        <v/>
      </c>
      <c r="CG1622" s="18">
        <f>IF($CE1622="","",IFERROR(VLOOKUP(IF(ISNUMBER(FIND(" – ",$CE1622)),LEFT($CE1622,FIND(" – ",$CE1622)-1),$CE1622),ProdTbl,3,0),"کد ناشناخته"))</f>
        <v/>
      </c>
      <c r="CH1622" s="22" t="n"/>
      <c r="CI1622" s="21" t="n"/>
    </row>
    <row r="1623">
      <c r="A1623" s="18">
        <f>IF($B1623="","",COUNTA($B$10:$B1623))</f>
        <v/>
      </c>
      <c r="B1623" s="19" t="n"/>
      <c r="C1623" s="20" t="n"/>
      <c r="D1623" s="19" t="n"/>
      <c r="E1623" s="18">
        <f>IF($D1623="","",IFERROR(VLOOKUP(IF(ISNUMBER(FIND(" – ",$D1623)),LEFT($D1623,FIND(" – ",$D1623)-1),$D1623),SellerTbl,2,0),"کد ناشناخته"))</f>
        <v/>
      </c>
      <c r="F1623" s="21" t="n"/>
      <c r="G1623" s="21" t="n"/>
      <c r="H1623" s="22" t="n"/>
      <c r="I1623" s="23">
        <f>IF(OR($F1623="",$G1623=""),"",$F1623-$G1623)</f>
        <v/>
      </c>
      <c r="J1623" s="18">
        <f>IF($I1623="","",IF(ABS($I1623)&lt;=0.01*$F1623,"√","×"))</f>
        <v/>
      </c>
      <c r="K1623" s="23">
        <f>IF(COUNT($Q1623,$V1623,$AA1623,$AF1623,$AK1623,$AP1623,$AU1623,$AZ1623,$BE1623,$BJ1623,$BO1623,$BT1623,$BY1623,$CD1623,$CI1623)=0,"",SUM($Q1623,$V1623,$AA1623,$AF1623,$AK1623,$AP1623,$AU1623,$AZ1623,$BE1623,$BJ1623,$BO1623,$BT1623,$BY1623,$CD1623,$CI1623))</f>
        <v/>
      </c>
      <c r="L1623" s="23">
        <f>IF(OR($F1623="",$K1623=""),"",$F1623-$K1623)</f>
        <v/>
      </c>
      <c r="M1623" s="20" t="n"/>
      <c r="N1623" s="18">
        <f>IF($M1623="","",IFERROR(VLOOKUP(IFERROR(VLOOKUP(IF(ISNUMBER(FIND(" – ",$M1623)),LEFT($M1623,FIND(" – ",$M1623)-1),$M1623),ProdTbl,5,0),""),BasketTbl,2,0),"کد ناشناخته"))</f>
        <v/>
      </c>
      <c r="O1623" s="18">
        <f>IF($M1623="","",IFERROR(VLOOKUP(IF(ISNUMBER(FIND(" – ",$M1623)),LEFT($M1623,FIND(" – ",$M1623)-1),$M1623),ProdTbl,3,0),"کد ناشناخته"))</f>
        <v/>
      </c>
      <c r="P1623" s="22" t="n"/>
      <c r="Q1623" s="21" t="n"/>
      <c r="R1623" s="20" t="n"/>
      <c r="S1623" s="18">
        <f>IF($R1623="","",IFERROR(VLOOKUP(IFERROR(VLOOKUP(IF(ISNUMBER(FIND(" – ",$R1623)),LEFT($R1623,FIND(" – ",$R1623)-1),$R1623),ProdTbl,5,0),""),BasketTbl,2,0),"کد ناشناخته"))</f>
        <v/>
      </c>
      <c r="T1623" s="18">
        <f>IF($R1623="","",IFERROR(VLOOKUP(IF(ISNUMBER(FIND(" – ",$R1623)),LEFT($R1623,FIND(" – ",$R1623)-1),$R1623),ProdTbl,3,0),"کد ناشناخته"))</f>
        <v/>
      </c>
      <c r="U1623" s="22" t="n"/>
      <c r="V1623" s="21" t="n"/>
      <c r="W1623" s="20" t="n"/>
      <c r="X1623" s="18">
        <f>IF($W1623="","",IFERROR(VLOOKUP(IFERROR(VLOOKUP(IF(ISNUMBER(FIND(" – ",$W1623)),LEFT($W1623,FIND(" – ",$W1623)-1),$W1623),ProdTbl,5,0),""),BasketTbl,2,0),"کد ناشناخته"))</f>
        <v/>
      </c>
      <c r="Y1623" s="18">
        <f>IF($W1623="","",IFERROR(VLOOKUP(IF(ISNUMBER(FIND(" – ",$W1623)),LEFT($W1623,FIND(" – ",$W1623)-1),$W1623),ProdTbl,3,0),"کد ناشناخته"))</f>
        <v/>
      </c>
      <c r="Z1623" s="22" t="n"/>
      <c r="AA1623" s="21" t="n"/>
      <c r="AB1623" s="20" t="n"/>
      <c r="AC1623" s="18">
        <f>IF($AB1623="","",IFERROR(VLOOKUP(IFERROR(VLOOKUP(IF(ISNUMBER(FIND(" – ",$AB1623)),LEFT($AB1623,FIND(" – ",$AB1623)-1),$AB1623),ProdTbl,5,0),""),BasketTbl,2,0),"کد ناشناخته"))</f>
        <v/>
      </c>
      <c r="AD1623" s="18">
        <f>IF($AB1623="","",IFERROR(VLOOKUP(IF(ISNUMBER(FIND(" – ",$AB1623)),LEFT($AB1623,FIND(" – ",$AB1623)-1),$AB1623),ProdTbl,3,0),"کد ناشناخته"))</f>
        <v/>
      </c>
      <c r="AE1623" s="22" t="n"/>
      <c r="AF1623" s="21" t="n"/>
      <c r="AG1623" s="20" t="n"/>
      <c r="AH1623" s="18">
        <f>IF($AG1623="","",IFERROR(VLOOKUP(IFERROR(VLOOKUP(IF(ISNUMBER(FIND(" – ",$AG1623)),LEFT($AG1623,FIND(" – ",$AG1623)-1),$AG1623),ProdTbl,5,0),""),BasketTbl,2,0),"کد ناشناخته"))</f>
        <v/>
      </c>
      <c r="AI1623" s="18">
        <f>IF($AG1623="","",IFERROR(VLOOKUP(IF(ISNUMBER(FIND(" – ",$AG1623)),LEFT($AG1623,FIND(" – ",$AG1623)-1),$AG1623),ProdTbl,3,0),"کد ناشناخته"))</f>
        <v/>
      </c>
      <c r="AJ1623" s="22" t="n"/>
      <c r="AK1623" s="21" t="n"/>
      <c r="AL1623" s="20" t="n"/>
      <c r="AM1623" s="18">
        <f>IF($AL1623="","",IFERROR(VLOOKUP(IFERROR(VLOOKUP(IF(ISNUMBER(FIND(" – ",$AL1623)),LEFT($AL1623,FIND(" – ",$AL1623)-1),$AL1623),ProdTbl,5,0),""),BasketTbl,2,0),"کد ناشناخته"))</f>
        <v/>
      </c>
      <c r="AN1623" s="18">
        <f>IF($AL1623="","",IFERROR(VLOOKUP(IF(ISNUMBER(FIND(" – ",$AL1623)),LEFT($AL1623,FIND(" – ",$AL1623)-1),$AL1623),ProdTbl,3,0),"کد ناشناخته"))</f>
        <v/>
      </c>
      <c r="AO1623" s="22" t="n"/>
      <c r="AP1623" s="21" t="n"/>
      <c r="AQ1623" s="20" t="n"/>
      <c r="AR1623" s="18">
        <f>IF($AQ1623="","",IFERROR(VLOOKUP(IFERROR(VLOOKUP(IF(ISNUMBER(FIND(" – ",$AQ1623)),LEFT($AQ1623,FIND(" – ",$AQ1623)-1),$AQ1623),ProdTbl,5,0),""),BasketTbl,2,0),"کد ناشناخته"))</f>
        <v/>
      </c>
      <c r="AS1623" s="18">
        <f>IF($AQ1623="","",IFERROR(VLOOKUP(IF(ISNUMBER(FIND(" – ",$AQ1623)),LEFT($AQ1623,FIND(" – ",$AQ1623)-1),$AQ1623),ProdTbl,3,0),"کد ناشناخته"))</f>
        <v/>
      </c>
      <c r="AT1623" s="22" t="n"/>
      <c r="AU1623" s="21" t="n"/>
      <c r="AV1623" s="20" t="n"/>
      <c r="AW1623" s="18">
        <f>IF($AV1623="","",IFERROR(VLOOKUP(IFERROR(VLOOKUP(IF(ISNUMBER(FIND(" – ",$AV1623)),LEFT($AV1623,FIND(" – ",$AV1623)-1),$AV1623),ProdTbl,5,0),""),BasketTbl,2,0),"کد ناشناخته"))</f>
        <v/>
      </c>
      <c r="AX1623" s="18">
        <f>IF($AV1623="","",IFERROR(VLOOKUP(IF(ISNUMBER(FIND(" – ",$AV1623)),LEFT($AV1623,FIND(" – ",$AV1623)-1),$AV1623),ProdTbl,3,0),"کد ناشناخته"))</f>
        <v/>
      </c>
      <c r="AY1623" s="22" t="n"/>
      <c r="AZ1623" s="21" t="n"/>
      <c r="BA1623" s="20" t="n"/>
      <c r="BB1623" s="18">
        <f>IF($BA1623="","",IFERROR(VLOOKUP(IFERROR(VLOOKUP(IF(ISNUMBER(FIND(" – ",$BA1623)),LEFT($BA1623,FIND(" – ",$BA1623)-1),$BA1623),ProdTbl,5,0),""),BasketTbl,2,0),"کد ناشناخته"))</f>
        <v/>
      </c>
      <c r="BC1623" s="18">
        <f>IF($BA1623="","",IFERROR(VLOOKUP(IF(ISNUMBER(FIND(" – ",$BA1623)),LEFT($BA1623,FIND(" – ",$BA1623)-1),$BA1623),ProdTbl,3,0),"کد ناشناخته"))</f>
        <v/>
      </c>
      <c r="BD1623" s="22" t="n"/>
      <c r="BE1623" s="21" t="n"/>
      <c r="BF1623" s="20" t="n"/>
      <c r="BG1623" s="18">
        <f>IF($BF1623="","",IFERROR(VLOOKUP(IFERROR(VLOOKUP(IF(ISNUMBER(FIND(" – ",$BF1623)),LEFT($BF1623,FIND(" – ",$BF1623)-1),$BF1623),ProdTbl,5,0),""),BasketTbl,2,0),"کد ناشناخته"))</f>
        <v/>
      </c>
      <c r="BH1623" s="18">
        <f>IF($BF1623="","",IFERROR(VLOOKUP(IF(ISNUMBER(FIND(" – ",$BF1623)),LEFT($BF1623,FIND(" – ",$BF1623)-1),$BF1623),ProdTbl,3,0),"کد ناشناخته"))</f>
        <v/>
      </c>
      <c r="BI1623" s="22" t="n"/>
      <c r="BJ1623" s="21" t="n"/>
      <c r="BK1623" s="20" t="n"/>
      <c r="BL1623" s="18">
        <f>IF($BK1623="","",IFERROR(VLOOKUP(IFERROR(VLOOKUP(IF(ISNUMBER(FIND(" – ",$BK1623)),LEFT($BK1623,FIND(" – ",$BK1623)-1),$BK1623),ProdTbl,5,0),""),BasketTbl,2,0),"کد ناشناخته"))</f>
        <v/>
      </c>
      <c r="BM1623" s="18">
        <f>IF($BK1623="","",IFERROR(VLOOKUP(IF(ISNUMBER(FIND(" – ",$BK1623)),LEFT($BK1623,FIND(" – ",$BK1623)-1),$BK1623),ProdTbl,3,0),"کد ناشناخته"))</f>
        <v/>
      </c>
      <c r="BN1623" s="22" t="n"/>
      <c r="BO1623" s="21" t="n"/>
      <c r="BP1623" s="20" t="n"/>
      <c r="BQ1623" s="18">
        <f>IF($BP1623="","",IFERROR(VLOOKUP(IFERROR(VLOOKUP(IF(ISNUMBER(FIND(" – ",$BP1623)),LEFT($BP1623,FIND(" – ",$BP1623)-1),$BP1623),ProdTbl,5,0),""),BasketTbl,2,0),"کد ناشناخته"))</f>
        <v/>
      </c>
      <c r="BR1623" s="18">
        <f>IF($BP1623="","",IFERROR(VLOOKUP(IF(ISNUMBER(FIND(" – ",$BP1623)),LEFT($BP1623,FIND(" – ",$BP1623)-1),$BP1623),ProdTbl,3,0),"کد ناشناخته"))</f>
        <v/>
      </c>
      <c r="BS1623" s="22" t="n"/>
      <c r="BT1623" s="21" t="n"/>
      <c r="BU1623" s="20" t="n"/>
      <c r="BV1623" s="18">
        <f>IF($BU1623="","",IFERROR(VLOOKUP(IFERROR(VLOOKUP(IF(ISNUMBER(FIND(" – ",$BU1623)),LEFT($BU1623,FIND(" – ",$BU1623)-1),$BU1623),ProdTbl,5,0),""),BasketTbl,2,0),"کد ناشناخته"))</f>
        <v/>
      </c>
      <c r="BW1623" s="18">
        <f>IF($BU1623="","",IFERROR(VLOOKUP(IF(ISNUMBER(FIND(" – ",$BU1623)),LEFT($BU1623,FIND(" – ",$BU1623)-1),$BU1623),ProdTbl,3,0),"کد ناشناخته"))</f>
        <v/>
      </c>
      <c r="BX1623" s="22" t="n"/>
      <c r="BY1623" s="21" t="n"/>
      <c r="BZ1623" s="20" t="n"/>
      <c r="CA1623" s="18">
        <f>IF($BZ1623="","",IFERROR(VLOOKUP(IFERROR(VLOOKUP(IF(ISNUMBER(FIND(" – ",$BZ1623)),LEFT($BZ1623,FIND(" – ",$BZ1623)-1),$BZ1623),ProdTbl,5,0),""),BasketTbl,2,0),"کد ناشناخته"))</f>
        <v/>
      </c>
      <c r="CB1623" s="18">
        <f>IF($BZ1623="","",IFERROR(VLOOKUP(IF(ISNUMBER(FIND(" – ",$BZ1623)),LEFT($BZ1623,FIND(" – ",$BZ1623)-1),$BZ1623),ProdTbl,3,0),"کد ناشناخته"))</f>
        <v/>
      </c>
      <c r="CC1623" s="22" t="n"/>
      <c r="CD1623" s="21" t="n"/>
      <c r="CE1623" s="20" t="n"/>
      <c r="CF1623" s="18">
        <f>IF($CE1623="","",IFERROR(VLOOKUP(IFERROR(VLOOKUP(IF(ISNUMBER(FIND(" – ",$CE1623)),LEFT($CE1623,FIND(" – ",$CE1623)-1),$CE1623),ProdTbl,5,0),""),BasketTbl,2,0),"کد ناشناخته"))</f>
        <v/>
      </c>
      <c r="CG1623" s="18">
        <f>IF($CE1623="","",IFERROR(VLOOKUP(IF(ISNUMBER(FIND(" – ",$CE1623)),LEFT($CE1623,FIND(" – ",$CE1623)-1),$CE1623),ProdTbl,3,0),"کد ناشناخته"))</f>
        <v/>
      </c>
      <c r="CH1623" s="22" t="n"/>
      <c r="CI1623" s="21" t="n"/>
    </row>
    <row r="1624">
      <c r="A1624" s="18">
        <f>IF($B1624="","",COUNTA($B$10:$B1624))</f>
        <v/>
      </c>
      <c r="B1624" s="19" t="n"/>
      <c r="C1624" s="20" t="n"/>
      <c r="D1624" s="19" t="n"/>
      <c r="E1624" s="18">
        <f>IF($D1624="","",IFERROR(VLOOKUP(IF(ISNUMBER(FIND(" – ",$D1624)),LEFT($D1624,FIND(" – ",$D1624)-1),$D1624),SellerTbl,2,0),"کد ناشناخته"))</f>
        <v/>
      </c>
      <c r="F1624" s="21" t="n"/>
      <c r="G1624" s="21" t="n"/>
      <c r="H1624" s="22" t="n"/>
      <c r="I1624" s="23">
        <f>IF(OR($F1624="",$G1624=""),"",$F1624-$G1624)</f>
        <v/>
      </c>
      <c r="J1624" s="18">
        <f>IF($I1624="","",IF(ABS($I1624)&lt;=0.01*$F1624,"√","×"))</f>
        <v/>
      </c>
      <c r="K1624" s="23">
        <f>IF(COUNT($Q1624,$V1624,$AA1624,$AF1624,$AK1624,$AP1624,$AU1624,$AZ1624,$BE1624,$BJ1624,$BO1624,$BT1624,$BY1624,$CD1624,$CI1624)=0,"",SUM($Q1624,$V1624,$AA1624,$AF1624,$AK1624,$AP1624,$AU1624,$AZ1624,$BE1624,$BJ1624,$BO1624,$BT1624,$BY1624,$CD1624,$CI1624))</f>
        <v/>
      </c>
      <c r="L1624" s="23">
        <f>IF(OR($F1624="",$K1624=""),"",$F1624-$K1624)</f>
        <v/>
      </c>
      <c r="M1624" s="20" t="n"/>
      <c r="N1624" s="18">
        <f>IF($M1624="","",IFERROR(VLOOKUP(IFERROR(VLOOKUP(IF(ISNUMBER(FIND(" – ",$M1624)),LEFT($M1624,FIND(" – ",$M1624)-1),$M1624),ProdTbl,5,0),""),BasketTbl,2,0),"کد ناشناخته"))</f>
        <v/>
      </c>
      <c r="O1624" s="18">
        <f>IF($M1624="","",IFERROR(VLOOKUP(IF(ISNUMBER(FIND(" – ",$M1624)),LEFT($M1624,FIND(" – ",$M1624)-1),$M1624),ProdTbl,3,0),"کد ناشناخته"))</f>
        <v/>
      </c>
      <c r="P1624" s="22" t="n"/>
      <c r="Q1624" s="21" t="n"/>
      <c r="R1624" s="20" t="n"/>
      <c r="S1624" s="18">
        <f>IF($R1624="","",IFERROR(VLOOKUP(IFERROR(VLOOKUP(IF(ISNUMBER(FIND(" – ",$R1624)),LEFT($R1624,FIND(" – ",$R1624)-1),$R1624),ProdTbl,5,0),""),BasketTbl,2,0),"کد ناشناخته"))</f>
        <v/>
      </c>
      <c r="T1624" s="18">
        <f>IF($R1624="","",IFERROR(VLOOKUP(IF(ISNUMBER(FIND(" – ",$R1624)),LEFT($R1624,FIND(" – ",$R1624)-1),$R1624),ProdTbl,3,0),"کد ناشناخته"))</f>
        <v/>
      </c>
      <c r="U1624" s="22" t="n"/>
      <c r="V1624" s="21" t="n"/>
      <c r="W1624" s="20" t="n"/>
      <c r="X1624" s="18">
        <f>IF($W1624="","",IFERROR(VLOOKUP(IFERROR(VLOOKUP(IF(ISNUMBER(FIND(" – ",$W1624)),LEFT($W1624,FIND(" – ",$W1624)-1),$W1624),ProdTbl,5,0),""),BasketTbl,2,0),"کد ناشناخته"))</f>
        <v/>
      </c>
      <c r="Y1624" s="18">
        <f>IF($W1624="","",IFERROR(VLOOKUP(IF(ISNUMBER(FIND(" – ",$W1624)),LEFT($W1624,FIND(" – ",$W1624)-1),$W1624),ProdTbl,3,0),"کد ناشناخته"))</f>
        <v/>
      </c>
      <c r="Z1624" s="22" t="n"/>
      <c r="AA1624" s="21" t="n"/>
      <c r="AB1624" s="20" t="n"/>
      <c r="AC1624" s="18">
        <f>IF($AB1624="","",IFERROR(VLOOKUP(IFERROR(VLOOKUP(IF(ISNUMBER(FIND(" – ",$AB1624)),LEFT($AB1624,FIND(" – ",$AB1624)-1),$AB1624),ProdTbl,5,0),""),BasketTbl,2,0),"کد ناشناخته"))</f>
        <v/>
      </c>
      <c r="AD1624" s="18">
        <f>IF($AB1624="","",IFERROR(VLOOKUP(IF(ISNUMBER(FIND(" – ",$AB1624)),LEFT($AB1624,FIND(" – ",$AB1624)-1),$AB1624),ProdTbl,3,0),"کد ناشناخته"))</f>
        <v/>
      </c>
      <c r="AE1624" s="22" t="n"/>
      <c r="AF1624" s="21" t="n"/>
      <c r="AG1624" s="20" t="n"/>
      <c r="AH1624" s="18">
        <f>IF($AG1624="","",IFERROR(VLOOKUP(IFERROR(VLOOKUP(IF(ISNUMBER(FIND(" – ",$AG1624)),LEFT($AG1624,FIND(" – ",$AG1624)-1),$AG1624),ProdTbl,5,0),""),BasketTbl,2,0),"کد ناشناخته"))</f>
        <v/>
      </c>
      <c r="AI1624" s="18">
        <f>IF($AG1624="","",IFERROR(VLOOKUP(IF(ISNUMBER(FIND(" – ",$AG1624)),LEFT($AG1624,FIND(" – ",$AG1624)-1),$AG1624),ProdTbl,3,0),"کد ناشناخته"))</f>
        <v/>
      </c>
      <c r="AJ1624" s="22" t="n"/>
      <c r="AK1624" s="21" t="n"/>
      <c r="AL1624" s="20" t="n"/>
      <c r="AM1624" s="18">
        <f>IF($AL1624="","",IFERROR(VLOOKUP(IFERROR(VLOOKUP(IF(ISNUMBER(FIND(" – ",$AL1624)),LEFT($AL1624,FIND(" – ",$AL1624)-1),$AL1624),ProdTbl,5,0),""),BasketTbl,2,0),"کد ناشناخته"))</f>
        <v/>
      </c>
      <c r="AN1624" s="18">
        <f>IF($AL1624="","",IFERROR(VLOOKUP(IF(ISNUMBER(FIND(" – ",$AL1624)),LEFT($AL1624,FIND(" – ",$AL1624)-1),$AL1624),ProdTbl,3,0),"کد ناشناخته"))</f>
        <v/>
      </c>
      <c r="AO1624" s="22" t="n"/>
      <c r="AP1624" s="21" t="n"/>
      <c r="AQ1624" s="20" t="n"/>
      <c r="AR1624" s="18">
        <f>IF($AQ1624="","",IFERROR(VLOOKUP(IFERROR(VLOOKUP(IF(ISNUMBER(FIND(" – ",$AQ1624)),LEFT($AQ1624,FIND(" – ",$AQ1624)-1),$AQ1624),ProdTbl,5,0),""),BasketTbl,2,0),"کد ناشناخته"))</f>
        <v/>
      </c>
      <c r="AS1624" s="18">
        <f>IF($AQ1624="","",IFERROR(VLOOKUP(IF(ISNUMBER(FIND(" – ",$AQ1624)),LEFT($AQ1624,FIND(" – ",$AQ1624)-1),$AQ1624),ProdTbl,3,0),"کد ناشناخته"))</f>
        <v/>
      </c>
      <c r="AT1624" s="22" t="n"/>
      <c r="AU1624" s="21" t="n"/>
      <c r="AV1624" s="20" t="n"/>
      <c r="AW1624" s="18">
        <f>IF($AV1624="","",IFERROR(VLOOKUP(IFERROR(VLOOKUP(IF(ISNUMBER(FIND(" – ",$AV1624)),LEFT($AV1624,FIND(" – ",$AV1624)-1),$AV1624),ProdTbl,5,0),""),BasketTbl,2,0),"کد ناشناخته"))</f>
        <v/>
      </c>
      <c r="AX1624" s="18">
        <f>IF($AV1624="","",IFERROR(VLOOKUP(IF(ISNUMBER(FIND(" – ",$AV1624)),LEFT($AV1624,FIND(" – ",$AV1624)-1),$AV1624),ProdTbl,3,0),"کد ناشناخته"))</f>
        <v/>
      </c>
      <c r="AY1624" s="22" t="n"/>
      <c r="AZ1624" s="21" t="n"/>
      <c r="BA1624" s="20" t="n"/>
      <c r="BB1624" s="18">
        <f>IF($BA1624="","",IFERROR(VLOOKUP(IFERROR(VLOOKUP(IF(ISNUMBER(FIND(" – ",$BA1624)),LEFT($BA1624,FIND(" – ",$BA1624)-1),$BA1624),ProdTbl,5,0),""),BasketTbl,2,0),"کد ناشناخته"))</f>
        <v/>
      </c>
      <c r="BC1624" s="18">
        <f>IF($BA1624="","",IFERROR(VLOOKUP(IF(ISNUMBER(FIND(" – ",$BA1624)),LEFT($BA1624,FIND(" – ",$BA1624)-1),$BA1624),ProdTbl,3,0),"کد ناشناخته"))</f>
        <v/>
      </c>
      <c r="BD1624" s="22" t="n"/>
      <c r="BE1624" s="21" t="n"/>
      <c r="BF1624" s="20" t="n"/>
      <c r="BG1624" s="18">
        <f>IF($BF1624="","",IFERROR(VLOOKUP(IFERROR(VLOOKUP(IF(ISNUMBER(FIND(" – ",$BF1624)),LEFT($BF1624,FIND(" – ",$BF1624)-1),$BF1624),ProdTbl,5,0),""),BasketTbl,2,0),"کد ناشناخته"))</f>
        <v/>
      </c>
      <c r="BH1624" s="18">
        <f>IF($BF1624="","",IFERROR(VLOOKUP(IF(ISNUMBER(FIND(" – ",$BF1624)),LEFT($BF1624,FIND(" – ",$BF1624)-1),$BF1624),ProdTbl,3,0),"کد ناشناخته"))</f>
        <v/>
      </c>
      <c r="BI1624" s="22" t="n"/>
      <c r="BJ1624" s="21" t="n"/>
      <c r="BK1624" s="20" t="n"/>
      <c r="BL1624" s="18">
        <f>IF($BK1624="","",IFERROR(VLOOKUP(IFERROR(VLOOKUP(IF(ISNUMBER(FIND(" – ",$BK1624)),LEFT($BK1624,FIND(" – ",$BK1624)-1),$BK1624),ProdTbl,5,0),""),BasketTbl,2,0),"کد ناشناخته"))</f>
        <v/>
      </c>
      <c r="BM1624" s="18">
        <f>IF($BK1624="","",IFERROR(VLOOKUP(IF(ISNUMBER(FIND(" – ",$BK1624)),LEFT($BK1624,FIND(" – ",$BK1624)-1),$BK1624),ProdTbl,3,0),"کد ناشناخته"))</f>
        <v/>
      </c>
      <c r="BN1624" s="22" t="n"/>
      <c r="BO1624" s="21" t="n"/>
      <c r="BP1624" s="20" t="n"/>
      <c r="BQ1624" s="18">
        <f>IF($BP1624="","",IFERROR(VLOOKUP(IFERROR(VLOOKUP(IF(ISNUMBER(FIND(" – ",$BP1624)),LEFT($BP1624,FIND(" – ",$BP1624)-1),$BP1624),ProdTbl,5,0),""),BasketTbl,2,0),"کد ناشناخته"))</f>
        <v/>
      </c>
      <c r="BR1624" s="18">
        <f>IF($BP1624="","",IFERROR(VLOOKUP(IF(ISNUMBER(FIND(" – ",$BP1624)),LEFT($BP1624,FIND(" – ",$BP1624)-1),$BP1624),ProdTbl,3,0),"کد ناشناخته"))</f>
        <v/>
      </c>
      <c r="BS1624" s="22" t="n"/>
      <c r="BT1624" s="21" t="n"/>
      <c r="BU1624" s="20" t="n"/>
      <c r="BV1624" s="18">
        <f>IF($BU1624="","",IFERROR(VLOOKUP(IFERROR(VLOOKUP(IF(ISNUMBER(FIND(" – ",$BU1624)),LEFT($BU1624,FIND(" – ",$BU1624)-1),$BU1624),ProdTbl,5,0),""),BasketTbl,2,0),"کد ناشناخته"))</f>
        <v/>
      </c>
      <c r="BW1624" s="18">
        <f>IF($BU1624="","",IFERROR(VLOOKUP(IF(ISNUMBER(FIND(" – ",$BU1624)),LEFT($BU1624,FIND(" – ",$BU1624)-1),$BU1624),ProdTbl,3,0),"کد ناشناخته"))</f>
        <v/>
      </c>
      <c r="BX1624" s="22" t="n"/>
      <c r="BY1624" s="21" t="n"/>
      <c r="BZ1624" s="20" t="n"/>
      <c r="CA1624" s="18">
        <f>IF($BZ1624="","",IFERROR(VLOOKUP(IFERROR(VLOOKUP(IF(ISNUMBER(FIND(" – ",$BZ1624)),LEFT($BZ1624,FIND(" – ",$BZ1624)-1),$BZ1624),ProdTbl,5,0),""),BasketTbl,2,0),"کد ناشناخته"))</f>
        <v/>
      </c>
      <c r="CB1624" s="18">
        <f>IF($BZ1624="","",IFERROR(VLOOKUP(IF(ISNUMBER(FIND(" – ",$BZ1624)),LEFT($BZ1624,FIND(" – ",$BZ1624)-1),$BZ1624),ProdTbl,3,0),"کد ناشناخته"))</f>
        <v/>
      </c>
      <c r="CC1624" s="22" t="n"/>
      <c r="CD1624" s="21" t="n"/>
      <c r="CE1624" s="20" t="n"/>
      <c r="CF1624" s="18">
        <f>IF($CE1624="","",IFERROR(VLOOKUP(IFERROR(VLOOKUP(IF(ISNUMBER(FIND(" – ",$CE1624)),LEFT($CE1624,FIND(" – ",$CE1624)-1),$CE1624),ProdTbl,5,0),""),BasketTbl,2,0),"کد ناشناخته"))</f>
        <v/>
      </c>
      <c r="CG1624" s="18">
        <f>IF($CE1624="","",IFERROR(VLOOKUP(IF(ISNUMBER(FIND(" – ",$CE1624)),LEFT($CE1624,FIND(" – ",$CE1624)-1),$CE1624),ProdTbl,3,0),"کد ناشناخته"))</f>
        <v/>
      </c>
      <c r="CH1624" s="22" t="n"/>
      <c r="CI1624" s="21" t="n"/>
    </row>
    <row r="1625">
      <c r="A1625" s="18">
        <f>IF($B1625="","",COUNTA($B$10:$B1625))</f>
        <v/>
      </c>
      <c r="B1625" s="19" t="n"/>
      <c r="C1625" s="20" t="n"/>
      <c r="D1625" s="19" t="n"/>
      <c r="E1625" s="18">
        <f>IF($D1625="","",IFERROR(VLOOKUP(IF(ISNUMBER(FIND(" – ",$D1625)),LEFT($D1625,FIND(" – ",$D1625)-1),$D1625),SellerTbl,2,0),"کد ناشناخته"))</f>
        <v/>
      </c>
      <c r="F1625" s="21" t="n"/>
      <c r="G1625" s="21" t="n"/>
      <c r="H1625" s="22" t="n"/>
      <c r="I1625" s="23">
        <f>IF(OR($F1625="",$G1625=""),"",$F1625-$G1625)</f>
        <v/>
      </c>
      <c r="J1625" s="18">
        <f>IF($I1625="","",IF(ABS($I1625)&lt;=0.01*$F1625,"√","×"))</f>
        <v/>
      </c>
      <c r="K1625" s="23">
        <f>IF(COUNT($Q1625,$V1625,$AA1625,$AF1625,$AK1625,$AP1625,$AU1625,$AZ1625,$BE1625,$BJ1625,$BO1625,$BT1625,$BY1625,$CD1625,$CI1625)=0,"",SUM($Q1625,$V1625,$AA1625,$AF1625,$AK1625,$AP1625,$AU1625,$AZ1625,$BE1625,$BJ1625,$BO1625,$BT1625,$BY1625,$CD1625,$CI1625))</f>
        <v/>
      </c>
      <c r="L1625" s="23">
        <f>IF(OR($F1625="",$K1625=""),"",$F1625-$K1625)</f>
        <v/>
      </c>
      <c r="M1625" s="20" t="n"/>
      <c r="N1625" s="18">
        <f>IF($M1625="","",IFERROR(VLOOKUP(IFERROR(VLOOKUP(IF(ISNUMBER(FIND(" – ",$M1625)),LEFT($M1625,FIND(" – ",$M1625)-1),$M1625),ProdTbl,5,0),""),BasketTbl,2,0),"کد ناشناخته"))</f>
        <v/>
      </c>
      <c r="O1625" s="18">
        <f>IF($M1625="","",IFERROR(VLOOKUP(IF(ISNUMBER(FIND(" – ",$M1625)),LEFT($M1625,FIND(" – ",$M1625)-1),$M1625),ProdTbl,3,0),"کد ناشناخته"))</f>
        <v/>
      </c>
      <c r="P1625" s="22" t="n"/>
      <c r="Q1625" s="21" t="n"/>
      <c r="R1625" s="20" t="n"/>
      <c r="S1625" s="18">
        <f>IF($R1625="","",IFERROR(VLOOKUP(IFERROR(VLOOKUP(IF(ISNUMBER(FIND(" – ",$R1625)),LEFT($R1625,FIND(" – ",$R1625)-1),$R1625),ProdTbl,5,0),""),BasketTbl,2,0),"کد ناشناخته"))</f>
        <v/>
      </c>
      <c r="T1625" s="18">
        <f>IF($R1625="","",IFERROR(VLOOKUP(IF(ISNUMBER(FIND(" – ",$R1625)),LEFT($R1625,FIND(" – ",$R1625)-1),$R1625),ProdTbl,3,0),"کد ناشناخته"))</f>
        <v/>
      </c>
      <c r="U1625" s="22" t="n"/>
      <c r="V1625" s="21" t="n"/>
      <c r="W1625" s="20" t="n"/>
      <c r="X1625" s="18">
        <f>IF($W1625="","",IFERROR(VLOOKUP(IFERROR(VLOOKUP(IF(ISNUMBER(FIND(" – ",$W1625)),LEFT($W1625,FIND(" – ",$W1625)-1),$W1625),ProdTbl,5,0),""),BasketTbl,2,0),"کد ناشناخته"))</f>
        <v/>
      </c>
      <c r="Y1625" s="18">
        <f>IF($W1625="","",IFERROR(VLOOKUP(IF(ISNUMBER(FIND(" – ",$W1625)),LEFT($W1625,FIND(" – ",$W1625)-1),$W1625),ProdTbl,3,0),"کد ناشناخته"))</f>
        <v/>
      </c>
      <c r="Z1625" s="22" t="n"/>
      <c r="AA1625" s="21" t="n"/>
      <c r="AB1625" s="20" t="n"/>
      <c r="AC1625" s="18">
        <f>IF($AB1625="","",IFERROR(VLOOKUP(IFERROR(VLOOKUP(IF(ISNUMBER(FIND(" – ",$AB1625)),LEFT($AB1625,FIND(" – ",$AB1625)-1),$AB1625),ProdTbl,5,0),""),BasketTbl,2,0),"کد ناشناخته"))</f>
        <v/>
      </c>
      <c r="AD1625" s="18">
        <f>IF($AB1625="","",IFERROR(VLOOKUP(IF(ISNUMBER(FIND(" – ",$AB1625)),LEFT($AB1625,FIND(" – ",$AB1625)-1),$AB1625),ProdTbl,3,0),"کد ناشناخته"))</f>
        <v/>
      </c>
      <c r="AE1625" s="22" t="n"/>
      <c r="AF1625" s="21" t="n"/>
      <c r="AG1625" s="20" t="n"/>
      <c r="AH1625" s="18">
        <f>IF($AG1625="","",IFERROR(VLOOKUP(IFERROR(VLOOKUP(IF(ISNUMBER(FIND(" – ",$AG1625)),LEFT($AG1625,FIND(" – ",$AG1625)-1),$AG1625),ProdTbl,5,0),""),BasketTbl,2,0),"کد ناشناخته"))</f>
        <v/>
      </c>
      <c r="AI1625" s="18">
        <f>IF($AG1625="","",IFERROR(VLOOKUP(IF(ISNUMBER(FIND(" – ",$AG1625)),LEFT($AG1625,FIND(" – ",$AG1625)-1),$AG1625),ProdTbl,3,0),"کد ناشناخته"))</f>
        <v/>
      </c>
      <c r="AJ1625" s="22" t="n"/>
      <c r="AK1625" s="21" t="n"/>
      <c r="AL1625" s="20" t="n"/>
      <c r="AM1625" s="18">
        <f>IF($AL1625="","",IFERROR(VLOOKUP(IFERROR(VLOOKUP(IF(ISNUMBER(FIND(" – ",$AL1625)),LEFT($AL1625,FIND(" – ",$AL1625)-1),$AL1625),ProdTbl,5,0),""),BasketTbl,2,0),"کد ناشناخته"))</f>
        <v/>
      </c>
      <c r="AN1625" s="18">
        <f>IF($AL1625="","",IFERROR(VLOOKUP(IF(ISNUMBER(FIND(" – ",$AL1625)),LEFT($AL1625,FIND(" – ",$AL1625)-1),$AL1625),ProdTbl,3,0),"کد ناشناخته"))</f>
        <v/>
      </c>
      <c r="AO1625" s="22" t="n"/>
      <c r="AP1625" s="21" t="n"/>
      <c r="AQ1625" s="20" t="n"/>
      <c r="AR1625" s="18">
        <f>IF($AQ1625="","",IFERROR(VLOOKUP(IFERROR(VLOOKUP(IF(ISNUMBER(FIND(" – ",$AQ1625)),LEFT($AQ1625,FIND(" – ",$AQ1625)-1),$AQ1625),ProdTbl,5,0),""),BasketTbl,2,0),"کد ناشناخته"))</f>
        <v/>
      </c>
      <c r="AS1625" s="18">
        <f>IF($AQ1625="","",IFERROR(VLOOKUP(IF(ISNUMBER(FIND(" – ",$AQ1625)),LEFT($AQ1625,FIND(" – ",$AQ1625)-1),$AQ1625),ProdTbl,3,0),"کد ناشناخته"))</f>
        <v/>
      </c>
      <c r="AT1625" s="22" t="n"/>
      <c r="AU1625" s="21" t="n"/>
      <c r="AV1625" s="20" t="n"/>
      <c r="AW1625" s="18">
        <f>IF($AV1625="","",IFERROR(VLOOKUP(IFERROR(VLOOKUP(IF(ISNUMBER(FIND(" – ",$AV1625)),LEFT($AV1625,FIND(" – ",$AV1625)-1),$AV1625),ProdTbl,5,0),""),BasketTbl,2,0),"کد ناشناخته"))</f>
        <v/>
      </c>
      <c r="AX1625" s="18">
        <f>IF($AV1625="","",IFERROR(VLOOKUP(IF(ISNUMBER(FIND(" – ",$AV1625)),LEFT($AV1625,FIND(" – ",$AV1625)-1),$AV1625),ProdTbl,3,0),"کد ناشناخته"))</f>
        <v/>
      </c>
      <c r="AY1625" s="22" t="n"/>
      <c r="AZ1625" s="21" t="n"/>
      <c r="BA1625" s="20" t="n"/>
      <c r="BB1625" s="18">
        <f>IF($BA1625="","",IFERROR(VLOOKUP(IFERROR(VLOOKUP(IF(ISNUMBER(FIND(" – ",$BA1625)),LEFT($BA1625,FIND(" – ",$BA1625)-1),$BA1625),ProdTbl,5,0),""),BasketTbl,2,0),"کد ناشناخته"))</f>
        <v/>
      </c>
      <c r="BC1625" s="18">
        <f>IF($BA1625="","",IFERROR(VLOOKUP(IF(ISNUMBER(FIND(" – ",$BA1625)),LEFT($BA1625,FIND(" – ",$BA1625)-1),$BA1625),ProdTbl,3,0),"کد ناشناخته"))</f>
        <v/>
      </c>
      <c r="BD1625" s="22" t="n"/>
      <c r="BE1625" s="21" t="n"/>
      <c r="BF1625" s="20" t="n"/>
      <c r="BG1625" s="18">
        <f>IF($BF1625="","",IFERROR(VLOOKUP(IFERROR(VLOOKUP(IF(ISNUMBER(FIND(" – ",$BF1625)),LEFT($BF1625,FIND(" – ",$BF1625)-1),$BF1625),ProdTbl,5,0),""),BasketTbl,2,0),"کد ناشناخته"))</f>
        <v/>
      </c>
      <c r="BH1625" s="18">
        <f>IF($BF1625="","",IFERROR(VLOOKUP(IF(ISNUMBER(FIND(" – ",$BF1625)),LEFT($BF1625,FIND(" – ",$BF1625)-1),$BF1625),ProdTbl,3,0),"کد ناشناخته"))</f>
        <v/>
      </c>
      <c r="BI1625" s="22" t="n"/>
      <c r="BJ1625" s="21" t="n"/>
      <c r="BK1625" s="20" t="n"/>
      <c r="BL1625" s="18">
        <f>IF($BK1625="","",IFERROR(VLOOKUP(IFERROR(VLOOKUP(IF(ISNUMBER(FIND(" – ",$BK1625)),LEFT($BK1625,FIND(" – ",$BK1625)-1),$BK1625),ProdTbl,5,0),""),BasketTbl,2,0),"کد ناشناخته"))</f>
        <v/>
      </c>
      <c r="BM1625" s="18">
        <f>IF($BK1625="","",IFERROR(VLOOKUP(IF(ISNUMBER(FIND(" – ",$BK1625)),LEFT($BK1625,FIND(" – ",$BK1625)-1),$BK1625),ProdTbl,3,0),"کد ناشناخته"))</f>
        <v/>
      </c>
      <c r="BN1625" s="22" t="n"/>
      <c r="BO1625" s="21" t="n"/>
      <c r="BP1625" s="20" t="n"/>
      <c r="BQ1625" s="18">
        <f>IF($BP1625="","",IFERROR(VLOOKUP(IFERROR(VLOOKUP(IF(ISNUMBER(FIND(" – ",$BP1625)),LEFT($BP1625,FIND(" – ",$BP1625)-1),$BP1625),ProdTbl,5,0),""),BasketTbl,2,0),"کد ناشناخته"))</f>
        <v/>
      </c>
      <c r="BR1625" s="18">
        <f>IF($BP1625="","",IFERROR(VLOOKUP(IF(ISNUMBER(FIND(" – ",$BP1625)),LEFT($BP1625,FIND(" – ",$BP1625)-1),$BP1625),ProdTbl,3,0),"کد ناشناخته"))</f>
        <v/>
      </c>
      <c r="BS1625" s="22" t="n"/>
      <c r="BT1625" s="21" t="n"/>
      <c r="BU1625" s="20" t="n"/>
      <c r="BV1625" s="18">
        <f>IF($BU1625="","",IFERROR(VLOOKUP(IFERROR(VLOOKUP(IF(ISNUMBER(FIND(" – ",$BU1625)),LEFT($BU1625,FIND(" – ",$BU1625)-1),$BU1625),ProdTbl,5,0),""),BasketTbl,2,0),"کد ناشناخته"))</f>
        <v/>
      </c>
      <c r="BW1625" s="18">
        <f>IF($BU1625="","",IFERROR(VLOOKUP(IF(ISNUMBER(FIND(" – ",$BU1625)),LEFT($BU1625,FIND(" – ",$BU1625)-1),$BU1625),ProdTbl,3,0),"کد ناشناخته"))</f>
        <v/>
      </c>
      <c r="BX1625" s="22" t="n"/>
      <c r="BY1625" s="21" t="n"/>
      <c r="BZ1625" s="20" t="n"/>
      <c r="CA1625" s="18">
        <f>IF($BZ1625="","",IFERROR(VLOOKUP(IFERROR(VLOOKUP(IF(ISNUMBER(FIND(" – ",$BZ1625)),LEFT($BZ1625,FIND(" – ",$BZ1625)-1),$BZ1625),ProdTbl,5,0),""),BasketTbl,2,0),"کد ناشناخته"))</f>
        <v/>
      </c>
      <c r="CB1625" s="18">
        <f>IF($BZ1625="","",IFERROR(VLOOKUP(IF(ISNUMBER(FIND(" – ",$BZ1625)),LEFT($BZ1625,FIND(" – ",$BZ1625)-1),$BZ1625),ProdTbl,3,0),"کد ناشناخته"))</f>
        <v/>
      </c>
      <c r="CC1625" s="22" t="n"/>
      <c r="CD1625" s="21" t="n"/>
      <c r="CE1625" s="20" t="n"/>
      <c r="CF1625" s="18">
        <f>IF($CE1625="","",IFERROR(VLOOKUP(IFERROR(VLOOKUP(IF(ISNUMBER(FIND(" – ",$CE1625)),LEFT($CE1625,FIND(" – ",$CE1625)-1),$CE1625),ProdTbl,5,0),""),BasketTbl,2,0),"کد ناشناخته"))</f>
        <v/>
      </c>
      <c r="CG1625" s="18">
        <f>IF($CE1625="","",IFERROR(VLOOKUP(IF(ISNUMBER(FIND(" – ",$CE1625)),LEFT($CE1625,FIND(" – ",$CE1625)-1),$CE1625),ProdTbl,3,0),"کد ناشناخته"))</f>
        <v/>
      </c>
      <c r="CH1625" s="22" t="n"/>
      <c r="CI1625" s="21" t="n"/>
    </row>
    <row r="1626">
      <c r="A1626" s="18">
        <f>IF($B1626="","",COUNTA($B$10:$B1626))</f>
        <v/>
      </c>
      <c r="B1626" s="19" t="n"/>
      <c r="C1626" s="20" t="n"/>
      <c r="D1626" s="19" t="n"/>
      <c r="E1626" s="18">
        <f>IF($D1626="","",IFERROR(VLOOKUP(IF(ISNUMBER(FIND(" – ",$D1626)),LEFT($D1626,FIND(" – ",$D1626)-1),$D1626),SellerTbl,2,0),"کد ناشناخته"))</f>
        <v/>
      </c>
      <c r="F1626" s="21" t="n"/>
      <c r="G1626" s="21" t="n"/>
      <c r="H1626" s="22" t="n"/>
      <c r="I1626" s="23">
        <f>IF(OR($F1626="",$G1626=""),"",$F1626-$G1626)</f>
        <v/>
      </c>
      <c r="J1626" s="18">
        <f>IF($I1626="","",IF(ABS($I1626)&lt;=0.01*$F1626,"√","×"))</f>
        <v/>
      </c>
      <c r="K1626" s="23">
        <f>IF(COUNT($Q1626,$V1626,$AA1626,$AF1626,$AK1626,$AP1626,$AU1626,$AZ1626,$BE1626,$BJ1626,$BO1626,$BT1626,$BY1626,$CD1626,$CI1626)=0,"",SUM($Q1626,$V1626,$AA1626,$AF1626,$AK1626,$AP1626,$AU1626,$AZ1626,$BE1626,$BJ1626,$BO1626,$BT1626,$BY1626,$CD1626,$CI1626))</f>
        <v/>
      </c>
      <c r="L1626" s="23">
        <f>IF(OR($F1626="",$K1626=""),"",$F1626-$K1626)</f>
        <v/>
      </c>
      <c r="M1626" s="20" t="n"/>
      <c r="N1626" s="18">
        <f>IF($M1626="","",IFERROR(VLOOKUP(IFERROR(VLOOKUP(IF(ISNUMBER(FIND(" – ",$M1626)),LEFT($M1626,FIND(" – ",$M1626)-1),$M1626),ProdTbl,5,0),""),BasketTbl,2,0),"کد ناشناخته"))</f>
        <v/>
      </c>
      <c r="O1626" s="18">
        <f>IF($M1626="","",IFERROR(VLOOKUP(IF(ISNUMBER(FIND(" – ",$M1626)),LEFT($M1626,FIND(" – ",$M1626)-1),$M1626),ProdTbl,3,0),"کد ناشناخته"))</f>
        <v/>
      </c>
      <c r="P1626" s="22" t="n"/>
      <c r="Q1626" s="21" t="n"/>
      <c r="R1626" s="20" t="n"/>
      <c r="S1626" s="18">
        <f>IF($R1626="","",IFERROR(VLOOKUP(IFERROR(VLOOKUP(IF(ISNUMBER(FIND(" – ",$R1626)),LEFT($R1626,FIND(" – ",$R1626)-1),$R1626),ProdTbl,5,0),""),BasketTbl,2,0),"کد ناشناخته"))</f>
        <v/>
      </c>
      <c r="T1626" s="18">
        <f>IF($R1626="","",IFERROR(VLOOKUP(IF(ISNUMBER(FIND(" – ",$R1626)),LEFT($R1626,FIND(" – ",$R1626)-1),$R1626),ProdTbl,3,0),"کد ناشناخته"))</f>
        <v/>
      </c>
      <c r="U1626" s="22" t="n"/>
      <c r="V1626" s="21" t="n"/>
      <c r="W1626" s="20" t="n"/>
      <c r="X1626" s="18">
        <f>IF($W1626="","",IFERROR(VLOOKUP(IFERROR(VLOOKUP(IF(ISNUMBER(FIND(" – ",$W1626)),LEFT($W1626,FIND(" – ",$W1626)-1),$W1626),ProdTbl,5,0),""),BasketTbl,2,0),"کد ناشناخته"))</f>
        <v/>
      </c>
      <c r="Y1626" s="18">
        <f>IF($W1626="","",IFERROR(VLOOKUP(IF(ISNUMBER(FIND(" – ",$W1626)),LEFT($W1626,FIND(" – ",$W1626)-1),$W1626),ProdTbl,3,0),"کد ناشناخته"))</f>
        <v/>
      </c>
      <c r="Z1626" s="22" t="n"/>
      <c r="AA1626" s="21" t="n"/>
      <c r="AB1626" s="20" t="n"/>
      <c r="AC1626" s="18">
        <f>IF($AB1626="","",IFERROR(VLOOKUP(IFERROR(VLOOKUP(IF(ISNUMBER(FIND(" – ",$AB1626)),LEFT($AB1626,FIND(" – ",$AB1626)-1),$AB1626),ProdTbl,5,0),""),BasketTbl,2,0),"کد ناشناخته"))</f>
        <v/>
      </c>
      <c r="AD1626" s="18">
        <f>IF($AB1626="","",IFERROR(VLOOKUP(IF(ISNUMBER(FIND(" – ",$AB1626)),LEFT($AB1626,FIND(" – ",$AB1626)-1),$AB1626),ProdTbl,3,0),"کد ناشناخته"))</f>
        <v/>
      </c>
      <c r="AE1626" s="22" t="n"/>
      <c r="AF1626" s="21" t="n"/>
      <c r="AG1626" s="20" t="n"/>
      <c r="AH1626" s="18">
        <f>IF($AG1626="","",IFERROR(VLOOKUP(IFERROR(VLOOKUP(IF(ISNUMBER(FIND(" – ",$AG1626)),LEFT($AG1626,FIND(" – ",$AG1626)-1),$AG1626),ProdTbl,5,0),""),BasketTbl,2,0),"کد ناشناخته"))</f>
        <v/>
      </c>
      <c r="AI1626" s="18">
        <f>IF($AG1626="","",IFERROR(VLOOKUP(IF(ISNUMBER(FIND(" – ",$AG1626)),LEFT($AG1626,FIND(" – ",$AG1626)-1),$AG1626),ProdTbl,3,0),"کد ناشناخته"))</f>
        <v/>
      </c>
      <c r="AJ1626" s="22" t="n"/>
      <c r="AK1626" s="21" t="n"/>
      <c r="AL1626" s="20" t="n"/>
      <c r="AM1626" s="18">
        <f>IF($AL1626="","",IFERROR(VLOOKUP(IFERROR(VLOOKUP(IF(ISNUMBER(FIND(" – ",$AL1626)),LEFT($AL1626,FIND(" – ",$AL1626)-1),$AL1626),ProdTbl,5,0),""),BasketTbl,2,0),"کد ناشناخته"))</f>
        <v/>
      </c>
      <c r="AN1626" s="18">
        <f>IF($AL1626="","",IFERROR(VLOOKUP(IF(ISNUMBER(FIND(" – ",$AL1626)),LEFT($AL1626,FIND(" – ",$AL1626)-1),$AL1626),ProdTbl,3,0),"کد ناشناخته"))</f>
        <v/>
      </c>
      <c r="AO1626" s="22" t="n"/>
      <c r="AP1626" s="21" t="n"/>
      <c r="AQ1626" s="20" t="n"/>
      <c r="AR1626" s="18">
        <f>IF($AQ1626="","",IFERROR(VLOOKUP(IFERROR(VLOOKUP(IF(ISNUMBER(FIND(" – ",$AQ1626)),LEFT($AQ1626,FIND(" – ",$AQ1626)-1),$AQ1626),ProdTbl,5,0),""),BasketTbl,2,0),"کد ناشناخته"))</f>
        <v/>
      </c>
      <c r="AS1626" s="18">
        <f>IF($AQ1626="","",IFERROR(VLOOKUP(IF(ISNUMBER(FIND(" – ",$AQ1626)),LEFT($AQ1626,FIND(" – ",$AQ1626)-1),$AQ1626),ProdTbl,3,0),"کد ناشناخته"))</f>
        <v/>
      </c>
      <c r="AT1626" s="22" t="n"/>
      <c r="AU1626" s="21" t="n"/>
      <c r="AV1626" s="20" t="n"/>
      <c r="AW1626" s="18">
        <f>IF($AV1626="","",IFERROR(VLOOKUP(IFERROR(VLOOKUP(IF(ISNUMBER(FIND(" – ",$AV1626)),LEFT($AV1626,FIND(" – ",$AV1626)-1),$AV1626),ProdTbl,5,0),""),BasketTbl,2,0),"کد ناشناخته"))</f>
        <v/>
      </c>
      <c r="AX1626" s="18">
        <f>IF($AV1626="","",IFERROR(VLOOKUP(IF(ISNUMBER(FIND(" – ",$AV1626)),LEFT($AV1626,FIND(" – ",$AV1626)-1),$AV1626),ProdTbl,3,0),"کد ناشناخته"))</f>
        <v/>
      </c>
      <c r="AY1626" s="22" t="n"/>
      <c r="AZ1626" s="21" t="n"/>
      <c r="BA1626" s="20" t="n"/>
      <c r="BB1626" s="18">
        <f>IF($BA1626="","",IFERROR(VLOOKUP(IFERROR(VLOOKUP(IF(ISNUMBER(FIND(" – ",$BA1626)),LEFT($BA1626,FIND(" – ",$BA1626)-1),$BA1626),ProdTbl,5,0),""),BasketTbl,2,0),"کد ناشناخته"))</f>
        <v/>
      </c>
      <c r="BC1626" s="18">
        <f>IF($BA1626="","",IFERROR(VLOOKUP(IF(ISNUMBER(FIND(" – ",$BA1626)),LEFT($BA1626,FIND(" – ",$BA1626)-1),$BA1626),ProdTbl,3,0),"کد ناشناخته"))</f>
        <v/>
      </c>
      <c r="BD1626" s="22" t="n"/>
      <c r="BE1626" s="21" t="n"/>
      <c r="BF1626" s="20" t="n"/>
      <c r="BG1626" s="18">
        <f>IF($BF1626="","",IFERROR(VLOOKUP(IFERROR(VLOOKUP(IF(ISNUMBER(FIND(" – ",$BF1626)),LEFT($BF1626,FIND(" – ",$BF1626)-1),$BF1626),ProdTbl,5,0),""),BasketTbl,2,0),"کد ناشناخته"))</f>
        <v/>
      </c>
      <c r="BH1626" s="18">
        <f>IF($BF1626="","",IFERROR(VLOOKUP(IF(ISNUMBER(FIND(" – ",$BF1626)),LEFT($BF1626,FIND(" – ",$BF1626)-1),$BF1626),ProdTbl,3,0),"کد ناشناخته"))</f>
        <v/>
      </c>
      <c r="BI1626" s="22" t="n"/>
      <c r="BJ1626" s="21" t="n"/>
      <c r="BK1626" s="20" t="n"/>
      <c r="BL1626" s="18">
        <f>IF($BK1626="","",IFERROR(VLOOKUP(IFERROR(VLOOKUP(IF(ISNUMBER(FIND(" – ",$BK1626)),LEFT($BK1626,FIND(" – ",$BK1626)-1),$BK1626),ProdTbl,5,0),""),BasketTbl,2,0),"کد ناشناخته"))</f>
        <v/>
      </c>
      <c r="BM1626" s="18">
        <f>IF($BK1626="","",IFERROR(VLOOKUP(IF(ISNUMBER(FIND(" – ",$BK1626)),LEFT($BK1626,FIND(" – ",$BK1626)-1),$BK1626),ProdTbl,3,0),"کد ناشناخته"))</f>
        <v/>
      </c>
      <c r="BN1626" s="22" t="n"/>
      <c r="BO1626" s="21" t="n"/>
      <c r="BP1626" s="20" t="n"/>
      <c r="BQ1626" s="18">
        <f>IF($BP1626="","",IFERROR(VLOOKUP(IFERROR(VLOOKUP(IF(ISNUMBER(FIND(" – ",$BP1626)),LEFT($BP1626,FIND(" – ",$BP1626)-1),$BP1626),ProdTbl,5,0),""),BasketTbl,2,0),"کد ناشناخته"))</f>
        <v/>
      </c>
      <c r="BR1626" s="18">
        <f>IF($BP1626="","",IFERROR(VLOOKUP(IF(ISNUMBER(FIND(" – ",$BP1626)),LEFT($BP1626,FIND(" – ",$BP1626)-1),$BP1626),ProdTbl,3,0),"کد ناشناخته"))</f>
        <v/>
      </c>
      <c r="BS1626" s="22" t="n"/>
      <c r="BT1626" s="21" t="n"/>
      <c r="BU1626" s="20" t="n"/>
      <c r="BV1626" s="18">
        <f>IF($BU1626="","",IFERROR(VLOOKUP(IFERROR(VLOOKUP(IF(ISNUMBER(FIND(" – ",$BU1626)),LEFT($BU1626,FIND(" – ",$BU1626)-1),$BU1626),ProdTbl,5,0),""),BasketTbl,2,0),"کد ناشناخته"))</f>
        <v/>
      </c>
      <c r="BW1626" s="18">
        <f>IF($BU1626="","",IFERROR(VLOOKUP(IF(ISNUMBER(FIND(" – ",$BU1626)),LEFT($BU1626,FIND(" – ",$BU1626)-1),$BU1626),ProdTbl,3,0),"کد ناشناخته"))</f>
        <v/>
      </c>
      <c r="BX1626" s="22" t="n"/>
      <c r="BY1626" s="21" t="n"/>
      <c r="BZ1626" s="20" t="n"/>
      <c r="CA1626" s="18">
        <f>IF($BZ1626="","",IFERROR(VLOOKUP(IFERROR(VLOOKUP(IF(ISNUMBER(FIND(" – ",$BZ1626)),LEFT($BZ1626,FIND(" – ",$BZ1626)-1),$BZ1626),ProdTbl,5,0),""),BasketTbl,2,0),"کد ناشناخته"))</f>
        <v/>
      </c>
      <c r="CB1626" s="18">
        <f>IF($BZ1626="","",IFERROR(VLOOKUP(IF(ISNUMBER(FIND(" – ",$BZ1626)),LEFT($BZ1626,FIND(" – ",$BZ1626)-1),$BZ1626),ProdTbl,3,0),"کد ناشناخته"))</f>
        <v/>
      </c>
      <c r="CC1626" s="22" t="n"/>
      <c r="CD1626" s="21" t="n"/>
      <c r="CE1626" s="20" t="n"/>
      <c r="CF1626" s="18">
        <f>IF($CE1626="","",IFERROR(VLOOKUP(IFERROR(VLOOKUP(IF(ISNUMBER(FIND(" – ",$CE1626)),LEFT($CE1626,FIND(" – ",$CE1626)-1),$CE1626),ProdTbl,5,0),""),BasketTbl,2,0),"کد ناشناخته"))</f>
        <v/>
      </c>
      <c r="CG1626" s="18">
        <f>IF($CE1626="","",IFERROR(VLOOKUP(IF(ISNUMBER(FIND(" – ",$CE1626)),LEFT($CE1626,FIND(" – ",$CE1626)-1),$CE1626),ProdTbl,3,0),"کد ناشناخته"))</f>
        <v/>
      </c>
      <c r="CH1626" s="22" t="n"/>
      <c r="CI1626" s="21" t="n"/>
    </row>
    <row r="1627">
      <c r="A1627" s="18">
        <f>IF($B1627="","",COUNTA($B$10:$B1627))</f>
        <v/>
      </c>
      <c r="B1627" s="19" t="n"/>
      <c r="C1627" s="20" t="n"/>
      <c r="D1627" s="19" t="n"/>
      <c r="E1627" s="18">
        <f>IF($D1627="","",IFERROR(VLOOKUP(IF(ISNUMBER(FIND(" – ",$D1627)),LEFT($D1627,FIND(" – ",$D1627)-1),$D1627),SellerTbl,2,0),"کد ناشناخته"))</f>
        <v/>
      </c>
      <c r="F1627" s="21" t="n"/>
      <c r="G1627" s="21" t="n"/>
      <c r="H1627" s="22" t="n"/>
      <c r="I1627" s="23">
        <f>IF(OR($F1627="",$G1627=""),"",$F1627-$G1627)</f>
        <v/>
      </c>
      <c r="J1627" s="18">
        <f>IF($I1627="","",IF(ABS($I1627)&lt;=0.01*$F1627,"√","×"))</f>
        <v/>
      </c>
      <c r="K1627" s="23">
        <f>IF(COUNT($Q1627,$V1627,$AA1627,$AF1627,$AK1627,$AP1627,$AU1627,$AZ1627,$BE1627,$BJ1627,$BO1627,$BT1627,$BY1627,$CD1627,$CI1627)=0,"",SUM($Q1627,$V1627,$AA1627,$AF1627,$AK1627,$AP1627,$AU1627,$AZ1627,$BE1627,$BJ1627,$BO1627,$BT1627,$BY1627,$CD1627,$CI1627))</f>
        <v/>
      </c>
      <c r="L1627" s="23">
        <f>IF(OR($F1627="",$K1627=""),"",$F1627-$K1627)</f>
        <v/>
      </c>
      <c r="M1627" s="20" t="n"/>
      <c r="N1627" s="18">
        <f>IF($M1627="","",IFERROR(VLOOKUP(IFERROR(VLOOKUP(IF(ISNUMBER(FIND(" – ",$M1627)),LEFT($M1627,FIND(" – ",$M1627)-1),$M1627),ProdTbl,5,0),""),BasketTbl,2,0),"کد ناشناخته"))</f>
        <v/>
      </c>
      <c r="O1627" s="18">
        <f>IF($M1627="","",IFERROR(VLOOKUP(IF(ISNUMBER(FIND(" – ",$M1627)),LEFT($M1627,FIND(" – ",$M1627)-1),$M1627),ProdTbl,3,0),"کد ناشناخته"))</f>
        <v/>
      </c>
      <c r="P1627" s="22" t="n"/>
      <c r="Q1627" s="21" t="n"/>
      <c r="R1627" s="20" t="n"/>
      <c r="S1627" s="18">
        <f>IF($R1627="","",IFERROR(VLOOKUP(IFERROR(VLOOKUP(IF(ISNUMBER(FIND(" – ",$R1627)),LEFT($R1627,FIND(" – ",$R1627)-1),$R1627),ProdTbl,5,0),""),BasketTbl,2,0),"کد ناشناخته"))</f>
        <v/>
      </c>
      <c r="T1627" s="18">
        <f>IF($R1627="","",IFERROR(VLOOKUP(IF(ISNUMBER(FIND(" – ",$R1627)),LEFT($R1627,FIND(" – ",$R1627)-1),$R1627),ProdTbl,3,0),"کد ناشناخته"))</f>
        <v/>
      </c>
      <c r="U1627" s="22" t="n"/>
      <c r="V1627" s="21" t="n"/>
      <c r="W1627" s="20" t="n"/>
      <c r="X1627" s="18">
        <f>IF($W1627="","",IFERROR(VLOOKUP(IFERROR(VLOOKUP(IF(ISNUMBER(FIND(" – ",$W1627)),LEFT($W1627,FIND(" – ",$W1627)-1),$W1627),ProdTbl,5,0),""),BasketTbl,2,0),"کد ناشناخته"))</f>
        <v/>
      </c>
      <c r="Y1627" s="18">
        <f>IF($W1627="","",IFERROR(VLOOKUP(IF(ISNUMBER(FIND(" – ",$W1627)),LEFT($W1627,FIND(" – ",$W1627)-1),$W1627),ProdTbl,3,0),"کد ناشناخته"))</f>
        <v/>
      </c>
      <c r="Z1627" s="22" t="n"/>
      <c r="AA1627" s="21" t="n"/>
      <c r="AB1627" s="20" t="n"/>
      <c r="AC1627" s="18">
        <f>IF($AB1627="","",IFERROR(VLOOKUP(IFERROR(VLOOKUP(IF(ISNUMBER(FIND(" – ",$AB1627)),LEFT($AB1627,FIND(" – ",$AB1627)-1),$AB1627),ProdTbl,5,0),""),BasketTbl,2,0),"کد ناشناخته"))</f>
        <v/>
      </c>
      <c r="AD1627" s="18">
        <f>IF($AB1627="","",IFERROR(VLOOKUP(IF(ISNUMBER(FIND(" – ",$AB1627)),LEFT($AB1627,FIND(" – ",$AB1627)-1),$AB1627),ProdTbl,3,0),"کد ناشناخته"))</f>
        <v/>
      </c>
      <c r="AE1627" s="22" t="n"/>
      <c r="AF1627" s="21" t="n"/>
      <c r="AG1627" s="20" t="n"/>
      <c r="AH1627" s="18">
        <f>IF($AG1627="","",IFERROR(VLOOKUP(IFERROR(VLOOKUP(IF(ISNUMBER(FIND(" – ",$AG1627)),LEFT($AG1627,FIND(" – ",$AG1627)-1),$AG1627),ProdTbl,5,0),""),BasketTbl,2,0),"کد ناشناخته"))</f>
        <v/>
      </c>
      <c r="AI1627" s="18">
        <f>IF($AG1627="","",IFERROR(VLOOKUP(IF(ISNUMBER(FIND(" – ",$AG1627)),LEFT($AG1627,FIND(" – ",$AG1627)-1),$AG1627),ProdTbl,3,0),"کد ناشناخته"))</f>
        <v/>
      </c>
      <c r="AJ1627" s="22" t="n"/>
      <c r="AK1627" s="21" t="n"/>
      <c r="AL1627" s="20" t="n"/>
      <c r="AM1627" s="18">
        <f>IF($AL1627="","",IFERROR(VLOOKUP(IFERROR(VLOOKUP(IF(ISNUMBER(FIND(" – ",$AL1627)),LEFT($AL1627,FIND(" – ",$AL1627)-1),$AL1627),ProdTbl,5,0),""),BasketTbl,2,0),"کد ناشناخته"))</f>
        <v/>
      </c>
      <c r="AN1627" s="18">
        <f>IF($AL1627="","",IFERROR(VLOOKUP(IF(ISNUMBER(FIND(" – ",$AL1627)),LEFT($AL1627,FIND(" – ",$AL1627)-1),$AL1627),ProdTbl,3,0),"کد ناشناخته"))</f>
        <v/>
      </c>
      <c r="AO1627" s="22" t="n"/>
      <c r="AP1627" s="21" t="n"/>
      <c r="AQ1627" s="20" t="n"/>
      <c r="AR1627" s="18">
        <f>IF($AQ1627="","",IFERROR(VLOOKUP(IFERROR(VLOOKUP(IF(ISNUMBER(FIND(" – ",$AQ1627)),LEFT($AQ1627,FIND(" – ",$AQ1627)-1),$AQ1627),ProdTbl,5,0),""),BasketTbl,2,0),"کد ناشناخته"))</f>
        <v/>
      </c>
      <c r="AS1627" s="18">
        <f>IF($AQ1627="","",IFERROR(VLOOKUP(IF(ISNUMBER(FIND(" – ",$AQ1627)),LEFT($AQ1627,FIND(" – ",$AQ1627)-1),$AQ1627),ProdTbl,3,0),"کد ناشناخته"))</f>
        <v/>
      </c>
      <c r="AT1627" s="22" t="n"/>
      <c r="AU1627" s="21" t="n"/>
      <c r="AV1627" s="20" t="n"/>
      <c r="AW1627" s="18">
        <f>IF($AV1627="","",IFERROR(VLOOKUP(IFERROR(VLOOKUP(IF(ISNUMBER(FIND(" – ",$AV1627)),LEFT($AV1627,FIND(" – ",$AV1627)-1),$AV1627),ProdTbl,5,0),""),BasketTbl,2,0),"کد ناشناخته"))</f>
        <v/>
      </c>
      <c r="AX1627" s="18">
        <f>IF($AV1627="","",IFERROR(VLOOKUP(IF(ISNUMBER(FIND(" – ",$AV1627)),LEFT($AV1627,FIND(" – ",$AV1627)-1),$AV1627),ProdTbl,3,0),"کد ناشناخته"))</f>
        <v/>
      </c>
      <c r="AY1627" s="22" t="n"/>
      <c r="AZ1627" s="21" t="n"/>
      <c r="BA1627" s="20" t="n"/>
      <c r="BB1627" s="18">
        <f>IF($BA1627="","",IFERROR(VLOOKUP(IFERROR(VLOOKUP(IF(ISNUMBER(FIND(" – ",$BA1627)),LEFT($BA1627,FIND(" – ",$BA1627)-1),$BA1627),ProdTbl,5,0),""),BasketTbl,2,0),"کد ناشناخته"))</f>
        <v/>
      </c>
      <c r="BC1627" s="18">
        <f>IF($BA1627="","",IFERROR(VLOOKUP(IF(ISNUMBER(FIND(" – ",$BA1627)),LEFT($BA1627,FIND(" – ",$BA1627)-1),$BA1627),ProdTbl,3,0),"کد ناشناخته"))</f>
        <v/>
      </c>
      <c r="BD1627" s="22" t="n"/>
      <c r="BE1627" s="21" t="n"/>
      <c r="BF1627" s="20" t="n"/>
      <c r="BG1627" s="18">
        <f>IF($BF1627="","",IFERROR(VLOOKUP(IFERROR(VLOOKUP(IF(ISNUMBER(FIND(" – ",$BF1627)),LEFT($BF1627,FIND(" – ",$BF1627)-1),$BF1627),ProdTbl,5,0),""),BasketTbl,2,0),"کد ناشناخته"))</f>
        <v/>
      </c>
      <c r="BH1627" s="18">
        <f>IF($BF1627="","",IFERROR(VLOOKUP(IF(ISNUMBER(FIND(" – ",$BF1627)),LEFT($BF1627,FIND(" – ",$BF1627)-1),$BF1627),ProdTbl,3,0),"کد ناشناخته"))</f>
        <v/>
      </c>
      <c r="BI1627" s="22" t="n"/>
      <c r="BJ1627" s="21" t="n"/>
      <c r="BK1627" s="20" t="n"/>
      <c r="BL1627" s="18">
        <f>IF($BK1627="","",IFERROR(VLOOKUP(IFERROR(VLOOKUP(IF(ISNUMBER(FIND(" – ",$BK1627)),LEFT($BK1627,FIND(" – ",$BK1627)-1),$BK1627),ProdTbl,5,0),""),BasketTbl,2,0),"کد ناشناخته"))</f>
        <v/>
      </c>
      <c r="BM1627" s="18">
        <f>IF($BK1627="","",IFERROR(VLOOKUP(IF(ISNUMBER(FIND(" – ",$BK1627)),LEFT($BK1627,FIND(" – ",$BK1627)-1),$BK1627),ProdTbl,3,0),"کد ناشناخته"))</f>
        <v/>
      </c>
      <c r="BN1627" s="22" t="n"/>
      <c r="BO1627" s="21" t="n"/>
      <c r="BP1627" s="20" t="n"/>
      <c r="BQ1627" s="18">
        <f>IF($BP1627="","",IFERROR(VLOOKUP(IFERROR(VLOOKUP(IF(ISNUMBER(FIND(" – ",$BP1627)),LEFT($BP1627,FIND(" – ",$BP1627)-1),$BP1627),ProdTbl,5,0),""),BasketTbl,2,0),"کد ناشناخته"))</f>
        <v/>
      </c>
      <c r="BR1627" s="18">
        <f>IF($BP1627="","",IFERROR(VLOOKUP(IF(ISNUMBER(FIND(" – ",$BP1627)),LEFT($BP1627,FIND(" – ",$BP1627)-1),$BP1627),ProdTbl,3,0),"کد ناشناخته"))</f>
        <v/>
      </c>
      <c r="BS1627" s="22" t="n"/>
      <c r="BT1627" s="21" t="n"/>
      <c r="BU1627" s="20" t="n"/>
      <c r="BV1627" s="18">
        <f>IF($BU1627="","",IFERROR(VLOOKUP(IFERROR(VLOOKUP(IF(ISNUMBER(FIND(" – ",$BU1627)),LEFT($BU1627,FIND(" – ",$BU1627)-1),$BU1627),ProdTbl,5,0),""),BasketTbl,2,0),"کد ناشناخته"))</f>
        <v/>
      </c>
      <c r="BW1627" s="18">
        <f>IF($BU1627="","",IFERROR(VLOOKUP(IF(ISNUMBER(FIND(" – ",$BU1627)),LEFT($BU1627,FIND(" – ",$BU1627)-1),$BU1627),ProdTbl,3,0),"کد ناشناخته"))</f>
        <v/>
      </c>
      <c r="BX1627" s="22" t="n"/>
      <c r="BY1627" s="21" t="n"/>
      <c r="BZ1627" s="20" t="n"/>
      <c r="CA1627" s="18">
        <f>IF($BZ1627="","",IFERROR(VLOOKUP(IFERROR(VLOOKUP(IF(ISNUMBER(FIND(" – ",$BZ1627)),LEFT($BZ1627,FIND(" – ",$BZ1627)-1),$BZ1627),ProdTbl,5,0),""),BasketTbl,2,0),"کد ناشناخته"))</f>
        <v/>
      </c>
      <c r="CB1627" s="18">
        <f>IF($BZ1627="","",IFERROR(VLOOKUP(IF(ISNUMBER(FIND(" – ",$BZ1627)),LEFT($BZ1627,FIND(" – ",$BZ1627)-1),$BZ1627),ProdTbl,3,0),"کد ناشناخته"))</f>
        <v/>
      </c>
      <c r="CC1627" s="22" t="n"/>
      <c r="CD1627" s="21" t="n"/>
      <c r="CE1627" s="20" t="n"/>
      <c r="CF1627" s="18">
        <f>IF($CE1627="","",IFERROR(VLOOKUP(IFERROR(VLOOKUP(IF(ISNUMBER(FIND(" – ",$CE1627)),LEFT($CE1627,FIND(" – ",$CE1627)-1),$CE1627),ProdTbl,5,0),""),BasketTbl,2,0),"کد ناشناخته"))</f>
        <v/>
      </c>
      <c r="CG1627" s="18">
        <f>IF($CE1627="","",IFERROR(VLOOKUP(IF(ISNUMBER(FIND(" – ",$CE1627)),LEFT($CE1627,FIND(" – ",$CE1627)-1),$CE1627),ProdTbl,3,0),"کد ناشناخته"))</f>
        <v/>
      </c>
      <c r="CH1627" s="22" t="n"/>
      <c r="CI1627" s="21" t="n"/>
    </row>
    <row r="1628">
      <c r="A1628" s="18">
        <f>IF($B1628="","",COUNTA($B$10:$B1628))</f>
        <v/>
      </c>
      <c r="B1628" s="19" t="n"/>
      <c r="C1628" s="20" t="n"/>
      <c r="D1628" s="19" t="n"/>
      <c r="E1628" s="18">
        <f>IF($D1628="","",IFERROR(VLOOKUP(IF(ISNUMBER(FIND(" – ",$D1628)),LEFT($D1628,FIND(" – ",$D1628)-1),$D1628),SellerTbl,2,0),"کد ناشناخته"))</f>
        <v/>
      </c>
      <c r="F1628" s="21" t="n"/>
      <c r="G1628" s="21" t="n"/>
      <c r="H1628" s="22" t="n"/>
      <c r="I1628" s="23">
        <f>IF(OR($F1628="",$G1628=""),"",$F1628-$G1628)</f>
        <v/>
      </c>
      <c r="J1628" s="18">
        <f>IF($I1628="","",IF(ABS($I1628)&lt;=0.01*$F1628,"√","×"))</f>
        <v/>
      </c>
      <c r="K1628" s="23">
        <f>IF(COUNT($Q1628,$V1628,$AA1628,$AF1628,$AK1628,$AP1628,$AU1628,$AZ1628,$BE1628,$BJ1628,$BO1628,$BT1628,$BY1628,$CD1628,$CI1628)=0,"",SUM($Q1628,$V1628,$AA1628,$AF1628,$AK1628,$AP1628,$AU1628,$AZ1628,$BE1628,$BJ1628,$BO1628,$BT1628,$BY1628,$CD1628,$CI1628))</f>
        <v/>
      </c>
      <c r="L1628" s="23">
        <f>IF(OR($F1628="",$K1628=""),"",$F1628-$K1628)</f>
        <v/>
      </c>
      <c r="M1628" s="20" t="n"/>
      <c r="N1628" s="18">
        <f>IF($M1628="","",IFERROR(VLOOKUP(IFERROR(VLOOKUP(IF(ISNUMBER(FIND(" – ",$M1628)),LEFT($M1628,FIND(" – ",$M1628)-1),$M1628),ProdTbl,5,0),""),BasketTbl,2,0),"کد ناشناخته"))</f>
        <v/>
      </c>
      <c r="O1628" s="18">
        <f>IF($M1628="","",IFERROR(VLOOKUP(IF(ISNUMBER(FIND(" – ",$M1628)),LEFT($M1628,FIND(" – ",$M1628)-1),$M1628),ProdTbl,3,0),"کد ناشناخته"))</f>
        <v/>
      </c>
      <c r="P1628" s="22" t="n"/>
      <c r="Q1628" s="21" t="n"/>
      <c r="R1628" s="20" t="n"/>
      <c r="S1628" s="18">
        <f>IF($R1628="","",IFERROR(VLOOKUP(IFERROR(VLOOKUP(IF(ISNUMBER(FIND(" – ",$R1628)),LEFT($R1628,FIND(" – ",$R1628)-1),$R1628),ProdTbl,5,0),""),BasketTbl,2,0),"کد ناشناخته"))</f>
        <v/>
      </c>
      <c r="T1628" s="18">
        <f>IF($R1628="","",IFERROR(VLOOKUP(IF(ISNUMBER(FIND(" – ",$R1628)),LEFT($R1628,FIND(" – ",$R1628)-1),$R1628),ProdTbl,3,0),"کد ناشناخته"))</f>
        <v/>
      </c>
      <c r="U1628" s="22" t="n"/>
      <c r="V1628" s="21" t="n"/>
      <c r="W1628" s="20" t="n"/>
      <c r="X1628" s="18">
        <f>IF($W1628="","",IFERROR(VLOOKUP(IFERROR(VLOOKUP(IF(ISNUMBER(FIND(" – ",$W1628)),LEFT($W1628,FIND(" – ",$W1628)-1),$W1628),ProdTbl,5,0),""),BasketTbl,2,0),"کد ناشناخته"))</f>
        <v/>
      </c>
      <c r="Y1628" s="18">
        <f>IF($W1628="","",IFERROR(VLOOKUP(IF(ISNUMBER(FIND(" – ",$W1628)),LEFT($W1628,FIND(" – ",$W1628)-1),$W1628),ProdTbl,3,0),"کد ناشناخته"))</f>
        <v/>
      </c>
      <c r="Z1628" s="22" t="n"/>
      <c r="AA1628" s="21" t="n"/>
      <c r="AB1628" s="20" t="n"/>
      <c r="AC1628" s="18">
        <f>IF($AB1628="","",IFERROR(VLOOKUP(IFERROR(VLOOKUP(IF(ISNUMBER(FIND(" – ",$AB1628)),LEFT($AB1628,FIND(" – ",$AB1628)-1),$AB1628),ProdTbl,5,0),""),BasketTbl,2,0),"کد ناشناخته"))</f>
        <v/>
      </c>
      <c r="AD1628" s="18">
        <f>IF($AB1628="","",IFERROR(VLOOKUP(IF(ISNUMBER(FIND(" – ",$AB1628)),LEFT($AB1628,FIND(" – ",$AB1628)-1),$AB1628),ProdTbl,3,0),"کد ناشناخته"))</f>
        <v/>
      </c>
      <c r="AE1628" s="22" t="n"/>
      <c r="AF1628" s="21" t="n"/>
      <c r="AG1628" s="20" t="n"/>
      <c r="AH1628" s="18">
        <f>IF($AG1628="","",IFERROR(VLOOKUP(IFERROR(VLOOKUP(IF(ISNUMBER(FIND(" – ",$AG1628)),LEFT($AG1628,FIND(" – ",$AG1628)-1),$AG1628),ProdTbl,5,0),""),BasketTbl,2,0),"کد ناشناخته"))</f>
        <v/>
      </c>
      <c r="AI1628" s="18">
        <f>IF($AG1628="","",IFERROR(VLOOKUP(IF(ISNUMBER(FIND(" – ",$AG1628)),LEFT($AG1628,FIND(" – ",$AG1628)-1),$AG1628),ProdTbl,3,0),"کد ناشناخته"))</f>
        <v/>
      </c>
      <c r="AJ1628" s="22" t="n"/>
      <c r="AK1628" s="21" t="n"/>
      <c r="AL1628" s="20" t="n"/>
      <c r="AM1628" s="18">
        <f>IF($AL1628="","",IFERROR(VLOOKUP(IFERROR(VLOOKUP(IF(ISNUMBER(FIND(" – ",$AL1628)),LEFT($AL1628,FIND(" – ",$AL1628)-1),$AL1628),ProdTbl,5,0),""),BasketTbl,2,0),"کد ناشناخته"))</f>
        <v/>
      </c>
      <c r="AN1628" s="18">
        <f>IF($AL1628="","",IFERROR(VLOOKUP(IF(ISNUMBER(FIND(" – ",$AL1628)),LEFT($AL1628,FIND(" – ",$AL1628)-1),$AL1628),ProdTbl,3,0),"کد ناشناخته"))</f>
        <v/>
      </c>
      <c r="AO1628" s="22" t="n"/>
      <c r="AP1628" s="21" t="n"/>
      <c r="AQ1628" s="20" t="n"/>
      <c r="AR1628" s="18">
        <f>IF($AQ1628="","",IFERROR(VLOOKUP(IFERROR(VLOOKUP(IF(ISNUMBER(FIND(" – ",$AQ1628)),LEFT($AQ1628,FIND(" – ",$AQ1628)-1),$AQ1628),ProdTbl,5,0),""),BasketTbl,2,0),"کد ناشناخته"))</f>
        <v/>
      </c>
      <c r="AS1628" s="18">
        <f>IF($AQ1628="","",IFERROR(VLOOKUP(IF(ISNUMBER(FIND(" – ",$AQ1628)),LEFT($AQ1628,FIND(" – ",$AQ1628)-1),$AQ1628),ProdTbl,3,0),"کد ناشناخته"))</f>
        <v/>
      </c>
      <c r="AT1628" s="22" t="n"/>
      <c r="AU1628" s="21" t="n"/>
      <c r="AV1628" s="20" t="n"/>
      <c r="AW1628" s="18">
        <f>IF($AV1628="","",IFERROR(VLOOKUP(IFERROR(VLOOKUP(IF(ISNUMBER(FIND(" – ",$AV1628)),LEFT($AV1628,FIND(" – ",$AV1628)-1),$AV1628),ProdTbl,5,0),""),BasketTbl,2,0),"کد ناشناخته"))</f>
        <v/>
      </c>
      <c r="AX1628" s="18">
        <f>IF($AV1628="","",IFERROR(VLOOKUP(IF(ISNUMBER(FIND(" – ",$AV1628)),LEFT($AV1628,FIND(" – ",$AV1628)-1),$AV1628),ProdTbl,3,0),"کد ناشناخته"))</f>
        <v/>
      </c>
      <c r="AY1628" s="22" t="n"/>
      <c r="AZ1628" s="21" t="n"/>
      <c r="BA1628" s="20" t="n"/>
      <c r="BB1628" s="18">
        <f>IF($BA1628="","",IFERROR(VLOOKUP(IFERROR(VLOOKUP(IF(ISNUMBER(FIND(" – ",$BA1628)),LEFT($BA1628,FIND(" – ",$BA1628)-1),$BA1628),ProdTbl,5,0),""),BasketTbl,2,0),"کد ناشناخته"))</f>
        <v/>
      </c>
      <c r="BC1628" s="18">
        <f>IF($BA1628="","",IFERROR(VLOOKUP(IF(ISNUMBER(FIND(" – ",$BA1628)),LEFT($BA1628,FIND(" – ",$BA1628)-1),$BA1628),ProdTbl,3,0),"کد ناشناخته"))</f>
        <v/>
      </c>
      <c r="BD1628" s="22" t="n"/>
      <c r="BE1628" s="21" t="n"/>
      <c r="BF1628" s="20" t="n"/>
      <c r="BG1628" s="18">
        <f>IF($BF1628="","",IFERROR(VLOOKUP(IFERROR(VLOOKUP(IF(ISNUMBER(FIND(" – ",$BF1628)),LEFT($BF1628,FIND(" – ",$BF1628)-1),$BF1628),ProdTbl,5,0),""),BasketTbl,2,0),"کد ناشناخته"))</f>
        <v/>
      </c>
      <c r="BH1628" s="18">
        <f>IF($BF1628="","",IFERROR(VLOOKUP(IF(ISNUMBER(FIND(" – ",$BF1628)),LEFT($BF1628,FIND(" – ",$BF1628)-1),$BF1628),ProdTbl,3,0),"کد ناشناخته"))</f>
        <v/>
      </c>
      <c r="BI1628" s="22" t="n"/>
      <c r="BJ1628" s="21" t="n"/>
      <c r="BK1628" s="20" t="n"/>
      <c r="BL1628" s="18">
        <f>IF($BK1628="","",IFERROR(VLOOKUP(IFERROR(VLOOKUP(IF(ISNUMBER(FIND(" – ",$BK1628)),LEFT($BK1628,FIND(" – ",$BK1628)-1),$BK1628),ProdTbl,5,0),""),BasketTbl,2,0),"کد ناشناخته"))</f>
        <v/>
      </c>
      <c r="BM1628" s="18">
        <f>IF($BK1628="","",IFERROR(VLOOKUP(IF(ISNUMBER(FIND(" – ",$BK1628)),LEFT($BK1628,FIND(" – ",$BK1628)-1),$BK1628),ProdTbl,3,0),"کد ناشناخته"))</f>
        <v/>
      </c>
      <c r="BN1628" s="22" t="n"/>
      <c r="BO1628" s="21" t="n"/>
      <c r="BP1628" s="20" t="n"/>
      <c r="BQ1628" s="18">
        <f>IF($BP1628="","",IFERROR(VLOOKUP(IFERROR(VLOOKUP(IF(ISNUMBER(FIND(" – ",$BP1628)),LEFT($BP1628,FIND(" – ",$BP1628)-1),$BP1628),ProdTbl,5,0),""),BasketTbl,2,0),"کد ناشناخته"))</f>
        <v/>
      </c>
      <c r="BR1628" s="18">
        <f>IF($BP1628="","",IFERROR(VLOOKUP(IF(ISNUMBER(FIND(" – ",$BP1628)),LEFT($BP1628,FIND(" – ",$BP1628)-1),$BP1628),ProdTbl,3,0),"کد ناشناخته"))</f>
        <v/>
      </c>
      <c r="BS1628" s="22" t="n"/>
      <c r="BT1628" s="21" t="n"/>
      <c r="BU1628" s="20" t="n"/>
      <c r="BV1628" s="18">
        <f>IF($BU1628="","",IFERROR(VLOOKUP(IFERROR(VLOOKUP(IF(ISNUMBER(FIND(" – ",$BU1628)),LEFT($BU1628,FIND(" – ",$BU1628)-1),$BU1628),ProdTbl,5,0),""),BasketTbl,2,0),"کد ناشناخته"))</f>
        <v/>
      </c>
      <c r="BW1628" s="18">
        <f>IF($BU1628="","",IFERROR(VLOOKUP(IF(ISNUMBER(FIND(" – ",$BU1628)),LEFT($BU1628,FIND(" – ",$BU1628)-1),$BU1628),ProdTbl,3,0),"کد ناشناخته"))</f>
        <v/>
      </c>
      <c r="BX1628" s="22" t="n"/>
      <c r="BY1628" s="21" t="n"/>
      <c r="BZ1628" s="20" t="n"/>
      <c r="CA1628" s="18">
        <f>IF($BZ1628="","",IFERROR(VLOOKUP(IFERROR(VLOOKUP(IF(ISNUMBER(FIND(" – ",$BZ1628)),LEFT($BZ1628,FIND(" – ",$BZ1628)-1),$BZ1628),ProdTbl,5,0),""),BasketTbl,2,0),"کد ناشناخته"))</f>
        <v/>
      </c>
      <c r="CB1628" s="18">
        <f>IF($BZ1628="","",IFERROR(VLOOKUP(IF(ISNUMBER(FIND(" – ",$BZ1628)),LEFT($BZ1628,FIND(" – ",$BZ1628)-1),$BZ1628),ProdTbl,3,0),"کد ناشناخته"))</f>
        <v/>
      </c>
      <c r="CC1628" s="22" t="n"/>
      <c r="CD1628" s="21" t="n"/>
      <c r="CE1628" s="20" t="n"/>
      <c r="CF1628" s="18">
        <f>IF($CE1628="","",IFERROR(VLOOKUP(IFERROR(VLOOKUP(IF(ISNUMBER(FIND(" – ",$CE1628)),LEFT($CE1628,FIND(" – ",$CE1628)-1),$CE1628),ProdTbl,5,0),""),BasketTbl,2,0),"کد ناشناخته"))</f>
        <v/>
      </c>
      <c r="CG1628" s="18">
        <f>IF($CE1628="","",IFERROR(VLOOKUP(IF(ISNUMBER(FIND(" – ",$CE1628)),LEFT($CE1628,FIND(" – ",$CE1628)-1),$CE1628),ProdTbl,3,0),"کد ناشناخته"))</f>
        <v/>
      </c>
      <c r="CH1628" s="22" t="n"/>
      <c r="CI1628" s="21" t="n"/>
    </row>
    <row r="1629">
      <c r="A1629" s="18">
        <f>IF($B1629="","",COUNTA($B$10:$B1629))</f>
        <v/>
      </c>
      <c r="B1629" s="19" t="n"/>
      <c r="C1629" s="20" t="n"/>
      <c r="D1629" s="19" t="n"/>
      <c r="E1629" s="18">
        <f>IF($D1629="","",IFERROR(VLOOKUP(IF(ISNUMBER(FIND(" – ",$D1629)),LEFT($D1629,FIND(" – ",$D1629)-1),$D1629),SellerTbl,2,0),"کد ناشناخته"))</f>
        <v/>
      </c>
      <c r="F1629" s="21" t="n"/>
      <c r="G1629" s="21" t="n"/>
      <c r="H1629" s="22" t="n"/>
      <c r="I1629" s="23">
        <f>IF(OR($F1629="",$G1629=""),"",$F1629-$G1629)</f>
        <v/>
      </c>
      <c r="J1629" s="18">
        <f>IF($I1629="","",IF(ABS($I1629)&lt;=0.01*$F1629,"√","×"))</f>
        <v/>
      </c>
      <c r="K1629" s="23">
        <f>IF(COUNT($Q1629,$V1629,$AA1629,$AF1629,$AK1629,$AP1629,$AU1629,$AZ1629,$BE1629,$BJ1629,$BO1629,$BT1629,$BY1629,$CD1629,$CI1629)=0,"",SUM($Q1629,$V1629,$AA1629,$AF1629,$AK1629,$AP1629,$AU1629,$AZ1629,$BE1629,$BJ1629,$BO1629,$BT1629,$BY1629,$CD1629,$CI1629))</f>
        <v/>
      </c>
      <c r="L1629" s="23">
        <f>IF(OR($F1629="",$K1629=""),"",$F1629-$K1629)</f>
        <v/>
      </c>
      <c r="M1629" s="20" t="n"/>
      <c r="N1629" s="18">
        <f>IF($M1629="","",IFERROR(VLOOKUP(IFERROR(VLOOKUP(IF(ISNUMBER(FIND(" – ",$M1629)),LEFT($M1629,FIND(" – ",$M1629)-1),$M1629),ProdTbl,5,0),""),BasketTbl,2,0),"کد ناشناخته"))</f>
        <v/>
      </c>
      <c r="O1629" s="18">
        <f>IF($M1629="","",IFERROR(VLOOKUP(IF(ISNUMBER(FIND(" – ",$M1629)),LEFT($M1629,FIND(" – ",$M1629)-1),$M1629),ProdTbl,3,0),"کد ناشناخته"))</f>
        <v/>
      </c>
      <c r="P1629" s="22" t="n"/>
      <c r="Q1629" s="21" t="n"/>
      <c r="R1629" s="20" t="n"/>
      <c r="S1629" s="18">
        <f>IF($R1629="","",IFERROR(VLOOKUP(IFERROR(VLOOKUP(IF(ISNUMBER(FIND(" – ",$R1629)),LEFT($R1629,FIND(" – ",$R1629)-1),$R1629),ProdTbl,5,0),""),BasketTbl,2,0),"کد ناشناخته"))</f>
        <v/>
      </c>
      <c r="T1629" s="18">
        <f>IF($R1629="","",IFERROR(VLOOKUP(IF(ISNUMBER(FIND(" – ",$R1629)),LEFT($R1629,FIND(" – ",$R1629)-1),$R1629),ProdTbl,3,0),"کد ناشناخته"))</f>
        <v/>
      </c>
      <c r="U1629" s="22" t="n"/>
      <c r="V1629" s="21" t="n"/>
      <c r="W1629" s="20" t="n"/>
      <c r="X1629" s="18">
        <f>IF($W1629="","",IFERROR(VLOOKUP(IFERROR(VLOOKUP(IF(ISNUMBER(FIND(" – ",$W1629)),LEFT($W1629,FIND(" – ",$W1629)-1),$W1629),ProdTbl,5,0),""),BasketTbl,2,0),"کد ناشناخته"))</f>
        <v/>
      </c>
      <c r="Y1629" s="18">
        <f>IF($W1629="","",IFERROR(VLOOKUP(IF(ISNUMBER(FIND(" – ",$W1629)),LEFT($W1629,FIND(" – ",$W1629)-1),$W1629),ProdTbl,3,0),"کد ناشناخته"))</f>
        <v/>
      </c>
      <c r="Z1629" s="22" t="n"/>
      <c r="AA1629" s="21" t="n"/>
      <c r="AB1629" s="20" t="n"/>
      <c r="AC1629" s="18">
        <f>IF($AB1629="","",IFERROR(VLOOKUP(IFERROR(VLOOKUP(IF(ISNUMBER(FIND(" – ",$AB1629)),LEFT($AB1629,FIND(" – ",$AB1629)-1),$AB1629),ProdTbl,5,0),""),BasketTbl,2,0),"کد ناشناخته"))</f>
        <v/>
      </c>
      <c r="AD1629" s="18">
        <f>IF($AB1629="","",IFERROR(VLOOKUP(IF(ISNUMBER(FIND(" – ",$AB1629)),LEFT($AB1629,FIND(" – ",$AB1629)-1),$AB1629),ProdTbl,3,0),"کد ناشناخته"))</f>
        <v/>
      </c>
      <c r="AE1629" s="22" t="n"/>
      <c r="AF1629" s="21" t="n"/>
      <c r="AG1629" s="20" t="n"/>
      <c r="AH1629" s="18">
        <f>IF($AG1629="","",IFERROR(VLOOKUP(IFERROR(VLOOKUP(IF(ISNUMBER(FIND(" – ",$AG1629)),LEFT($AG1629,FIND(" – ",$AG1629)-1),$AG1629),ProdTbl,5,0),""),BasketTbl,2,0),"کد ناشناخته"))</f>
        <v/>
      </c>
      <c r="AI1629" s="18">
        <f>IF($AG1629="","",IFERROR(VLOOKUP(IF(ISNUMBER(FIND(" – ",$AG1629)),LEFT($AG1629,FIND(" – ",$AG1629)-1),$AG1629),ProdTbl,3,0),"کد ناشناخته"))</f>
        <v/>
      </c>
      <c r="AJ1629" s="22" t="n"/>
      <c r="AK1629" s="21" t="n"/>
      <c r="AL1629" s="20" t="n"/>
      <c r="AM1629" s="18">
        <f>IF($AL1629="","",IFERROR(VLOOKUP(IFERROR(VLOOKUP(IF(ISNUMBER(FIND(" – ",$AL1629)),LEFT($AL1629,FIND(" – ",$AL1629)-1),$AL1629),ProdTbl,5,0),""),BasketTbl,2,0),"کد ناشناخته"))</f>
        <v/>
      </c>
      <c r="AN1629" s="18">
        <f>IF($AL1629="","",IFERROR(VLOOKUP(IF(ISNUMBER(FIND(" – ",$AL1629)),LEFT($AL1629,FIND(" – ",$AL1629)-1),$AL1629),ProdTbl,3,0),"کد ناشناخته"))</f>
        <v/>
      </c>
      <c r="AO1629" s="22" t="n"/>
      <c r="AP1629" s="21" t="n"/>
      <c r="AQ1629" s="20" t="n"/>
      <c r="AR1629" s="18">
        <f>IF($AQ1629="","",IFERROR(VLOOKUP(IFERROR(VLOOKUP(IF(ISNUMBER(FIND(" – ",$AQ1629)),LEFT($AQ1629,FIND(" – ",$AQ1629)-1),$AQ1629),ProdTbl,5,0),""),BasketTbl,2,0),"کد ناشناخته"))</f>
        <v/>
      </c>
      <c r="AS1629" s="18">
        <f>IF($AQ1629="","",IFERROR(VLOOKUP(IF(ISNUMBER(FIND(" – ",$AQ1629)),LEFT($AQ1629,FIND(" – ",$AQ1629)-1),$AQ1629),ProdTbl,3,0),"کد ناشناخته"))</f>
        <v/>
      </c>
      <c r="AT1629" s="22" t="n"/>
      <c r="AU1629" s="21" t="n"/>
      <c r="AV1629" s="20" t="n"/>
      <c r="AW1629" s="18">
        <f>IF($AV1629="","",IFERROR(VLOOKUP(IFERROR(VLOOKUP(IF(ISNUMBER(FIND(" – ",$AV1629)),LEFT($AV1629,FIND(" – ",$AV1629)-1),$AV1629),ProdTbl,5,0),""),BasketTbl,2,0),"کد ناشناخته"))</f>
        <v/>
      </c>
      <c r="AX1629" s="18">
        <f>IF($AV1629="","",IFERROR(VLOOKUP(IF(ISNUMBER(FIND(" – ",$AV1629)),LEFT($AV1629,FIND(" – ",$AV1629)-1),$AV1629),ProdTbl,3,0),"کد ناشناخته"))</f>
        <v/>
      </c>
      <c r="AY1629" s="22" t="n"/>
      <c r="AZ1629" s="21" t="n"/>
      <c r="BA1629" s="20" t="n"/>
      <c r="BB1629" s="18">
        <f>IF($BA1629="","",IFERROR(VLOOKUP(IFERROR(VLOOKUP(IF(ISNUMBER(FIND(" – ",$BA1629)),LEFT($BA1629,FIND(" – ",$BA1629)-1),$BA1629),ProdTbl,5,0),""),BasketTbl,2,0),"کد ناشناخته"))</f>
        <v/>
      </c>
      <c r="BC1629" s="18">
        <f>IF($BA1629="","",IFERROR(VLOOKUP(IF(ISNUMBER(FIND(" – ",$BA1629)),LEFT($BA1629,FIND(" – ",$BA1629)-1),$BA1629),ProdTbl,3,0),"کد ناشناخته"))</f>
        <v/>
      </c>
      <c r="BD1629" s="22" t="n"/>
      <c r="BE1629" s="21" t="n"/>
      <c r="BF1629" s="20" t="n"/>
      <c r="BG1629" s="18">
        <f>IF($BF1629="","",IFERROR(VLOOKUP(IFERROR(VLOOKUP(IF(ISNUMBER(FIND(" – ",$BF1629)),LEFT($BF1629,FIND(" – ",$BF1629)-1),$BF1629),ProdTbl,5,0),""),BasketTbl,2,0),"کد ناشناخته"))</f>
        <v/>
      </c>
      <c r="BH1629" s="18">
        <f>IF($BF1629="","",IFERROR(VLOOKUP(IF(ISNUMBER(FIND(" – ",$BF1629)),LEFT($BF1629,FIND(" – ",$BF1629)-1),$BF1629),ProdTbl,3,0),"کد ناشناخته"))</f>
        <v/>
      </c>
      <c r="BI1629" s="22" t="n"/>
      <c r="BJ1629" s="21" t="n"/>
      <c r="BK1629" s="20" t="n"/>
      <c r="BL1629" s="18">
        <f>IF($BK1629="","",IFERROR(VLOOKUP(IFERROR(VLOOKUP(IF(ISNUMBER(FIND(" – ",$BK1629)),LEFT($BK1629,FIND(" – ",$BK1629)-1),$BK1629),ProdTbl,5,0),""),BasketTbl,2,0),"کد ناشناخته"))</f>
        <v/>
      </c>
      <c r="BM1629" s="18">
        <f>IF($BK1629="","",IFERROR(VLOOKUP(IF(ISNUMBER(FIND(" – ",$BK1629)),LEFT($BK1629,FIND(" – ",$BK1629)-1),$BK1629),ProdTbl,3,0),"کد ناشناخته"))</f>
        <v/>
      </c>
      <c r="BN1629" s="22" t="n"/>
      <c r="BO1629" s="21" t="n"/>
      <c r="BP1629" s="20" t="n"/>
      <c r="BQ1629" s="18">
        <f>IF($BP1629="","",IFERROR(VLOOKUP(IFERROR(VLOOKUP(IF(ISNUMBER(FIND(" – ",$BP1629)),LEFT($BP1629,FIND(" – ",$BP1629)-1),$BP1629),ProdTbl,5,0),""),BasketTbl,2,0),"کد ناشناخته"))</f>
        <v/>
      </c>
      <c r="BR1629" s="18">
        <f>IF($BP1629="","",IFERROR(VLOOKUP(IF(ISNUMBER(FIND(" – ",$BP1629)),LEFT($BP1629,FIND(" – ",$BP1629)-1),$BP1629),ProdTbl,3,0),"کد ناشناخته"))</f>
        <v/>
      </c>
      <c r="BS1629" s="22" t="n"/>
      <c r="BT1629" s="21" t="n"/>
      <c r="BU1629" s="20" t="n"/>
      <c r="BV1629" s="18">
        <f>IF($BU1629="","",IFERROR(VLOOKUP(IFERROR(VLOOKUP(IF(ISNUMBER(FIND(" – ",$BU1629)),LEFT($BU1629,FIND(" – ",$BU1629)-1),$BU1629),ProdTbl,5,0),""),BasketTbl,2,0),"کد ناشناخته"))</f>
        <v/>
      </c>
      <c r="BW1629" s="18">
        <f>IF($BU1629="","",IFERROR(VLOOKUP(IF(ISNUMBER(FIND(" – ",$BU1629)),LEFT($BU1629,FIND(" – ",$BU1629)-1),$BU1629),ProdTbl,3,0),"کد ناشناخته"))</f>
        <v/>
      </c>
      <c r="BX1629" s="22" t="n"/>
      <c r="BY1629" s="21" t="n"/>
      <c r="BZ1629" s="20" t="n"/>
      <c r="CA1629" s="18">
        <f>IF($BZ1629="","",IFERROR(VLOOKUP(IFERROR(VLOOKUP(IF(ISNUMBER(FIND(" – ",$BZ1629)),LEFT($BZ1629,FIND(" – ",$BZ1629)-1),$BZ1629),ProdTbl,5,0),""),BasketTbl,2,0),"کد ناشناخته"))</f>
        <v/>
      </c>
      <c r="CB1629" s="18">
        <f>IF($BZ1629="","",IFERROR(VLOOKUP(IF(ISNUMBER(FIND(" – ",$BZ1629)),LEFT($BZ1629,FIND(" – ",$BZ1629)-1),$BZ1629),ProdTbl,3,0),"کد ناشناخته"))</f>
        <v/>
      </c>
      <c r="CC1629" s="22" t="n"/>
      <c r="CD1629" s="21" t="n"/>
      <c r="CE1629" s="20" t="n"/>
      <c r="CF1629" s="18">
        <f>IF($CE1629="","",IFERROR(VLOOKUP(IFERROR(VLOOKUP(IF(ISNUMBER(FIND(" – ",$CE1629)),LEFT($CE1629,FIND(" – ",$CE1629)-1),$CE1629),ProdTbl,5,0),""),BasketTbl,2,0),"کد ناشناخته"))</f>
        <v/>
      </c>
      <c r="CG1629" s="18">
        <f>IF($CE1629="","",IFERROR(VLOOKUP(IF(ISNUMBER(FIND(" – ",$CE1629)),LEFT($CE1629,FIND(" – ",$CE1629)-1),$CE1629),ProdTbl,3,0),"کد ناشناخته"))</f>
        <v/>
      </c>
      <c r="CH1629" s="22" t="n"/>
      <c r="CI1629" s="21" t="n"/>
    </row>
    <row r="1630">
      <c r="A1630" s="18">
        <f>IF($B1630="","",COUNTA($B$10:$B1630))</f>
        <v/>
      </c>
      <c r="B1630" s="19" t="n"/>
      <c r="C1630" s="20" t="n"/>
      <c r="D1630" s="19" t="n"/>
      <c r="E1630" s="18">
        <f>IF($D1630="","",IFERROR(VLOOKUP(IF(ISNUMBER(FIND(" – ",$D1630)),LEFT($D1630,FIND(" – ",$D1630)-1),$D1630),SellerTbl,2,0),"کد ناشناخته"))</f>
        <v/>
      </c>
      <c r="F1630" s="21" t="n"/>
      <c r="G1630" s="21" t="n"/>
      <c r="H1630" s="22" t="n"/>
      <c r="I1630" s="23">
        <f>IF(OR($F1630="",$G1630=""),"",$F1630-$G1630)</f>
        <v/>
      </c>
      <c r="J1630" s="18">
        <f>IF($I1630="","",IF(ABS($I1630)&lt;=0.01*$F1630,"√","×"))</f>
        <v/>
      </c>
      <c r="K1630" s="23">
        <f>IF(COUNT($Q1630,$V1630,$AA1630,$AF1630,$AK1630,$AP1630,$AU1630,$AZ1630,$BE1630,$BJ1630,$BO1630,$BT1630,$BY1630,$CD1630,$CI1630)=0,"",SUM($Q1630,$V1630,$AA1630,$AF1630,$AK1630,$AP1630,$AU1630,$AZ1630,$BE1630,$BJ1630,$BO1630,$BT1630,$BY1630,$CD1630,$CI1630))</f>
        <v/>
      </c>
      <c r="L1630" s="23">
        <f>IF(OR($F1630="",$K1630=""),"",$F1630-$K1630)</f>
        <v/>
      </c>
      <c r="M1630" s="20" t="n"/>
      <c r="N1630" s="18">
        <f>IF($M1630="","",IFERROR(VLOOKUP(IFERROR(VLOOKUP(IF(ISNUMBER(FIND(" – ",$M1630)),LEFT($M1630,FIND(" – ",$M1630)-1),$M1630),ProdTbl,5,0),""),BasketTbl,2,0),"کد ناشناخته"))</f>
        <v/>
      </c>
      <c r="O1630" s="18">
        <f>IF($M1630="","",IFERROR(VLOOKUP(IF(ISNUMBER(FIND(" – ",$M1630)),LEFT($M1630,FIND(" – ",$M1630)-1),$M1630),ProdTbl,3,0),"کد ناشناخته"))</f>
        <v/>
      </c>
      <c r="P1630" s="22" t="n"/>
      <c r="Q1630" s="21" t="n"/>
      <c r="R1630" s="20" t="n"/>
      <c r="S1630" s="18">
        <f>IF($R1630="","",IFERROR(VLOOKUP(IFERROR(VLOOKUP(IF(ISNUMBER(FIND(" – ",$R1630)),LEFT($R1630,FIND(" – ",$R1630)-1),$R1630),ProdTbl,5,0),""),BasketTbl,2,0),"کد ناشناخته"))</f>
        <v/>
      </c>
      <c r="T1630" s="18">
        <f>IF($R1630="","",IFERROR(VLOOKUP(IF(ISNUMBER(FIND(" – ",$R1630)),LEFT($R1630,FIND(" – ",$R1630)-1),$R1630),ProdTbl,3,0),"کد ناشناخته"))</f>
        <v/>
      </c>
      <c r="U1630" s="22" t="n"/>
      <c r="V1630" s="21" t="n"/>
      <c r="W1630" s="20" t="n"/>
      <c r="X1630" s="18">
        <f>IF($W1630="","",IFERROR(VLOOKUP(IFERROR(VLOOKUP(IF(ISNUMBER(FIND(" – ",$W1630)),LEFT($W1630,FIND(" – ",$W1630)-1),$W1630),ProdTbl,5,0),""),BasketTbl,2,0),"کد ناشناخته"))</f>
        <v/>
      </c>
      <c r="Y1630" s="18">
        <f>IF($W1630="","",IFERROR(VLOOKUP(IF(ISNUMBER(FIND(" – ",$W1630)),LEFT($W1630,FIND(" – ",$W1630)-1),$W1630),ProdTbl,3,0),"کد ناشناخته"))</f>
        <v/>
      </c>
      <c r="Z1630" s="22" t="n"/>
      <c r="AA1630" s="21" t="n"/>
      <c r="AB1630" s="20" t="n"/>
      <c r="AC1630" s="18">
        <f>IF($AB1630="","",IFERROR(VLOOKUP(IFERROR(VLOOKUP(IF(ISNUMBER(FIND(" – ",$AB1630)),LEFT($AB1630,FIND(" – ",$AB1630)-1),$AB1630),ProdTbl,5,0),""),BasketTbl,2,0),"کد ناشناخته"))</f>
        <v/>
      </c>
      <c r="AD1630" s="18">
        <f>IF($AB1630="","",IFERROR(VLOOKUP(IF(ISNUMBER(FIND(" – ",$AB1630)),LEFT($AB1630,FIND(" – ",$AB1630)-1),$AB1630),ProdTbl,3,0),"کد ناشناخته"))</f>
        <v/>
      </c>
      <c r="AE1630" s="22" t="n"/>
      <c r="AF1630" s="21" t="n"/>
      <c r="AG1630" s="20" t="n"/>
      <c r="AH1630" s="18">
        <f>IF($AG1630="","",IFERROR(VLOOKUP(IFERROR(VLOOKUP(IF(ISNUMBER(FIND(" – ",$AG1630)),LEFT($AG1630,FIND(" – ",$AG1630)-1),$AG1630),ProdTbl,5,0),""),BasketTbl,2,0),"کد ناشناخته"))</f>
        <v/>
      </c>
      <c r="AI1630" s="18">
        <f>IF($AG1630="","",IFERROR(VLOOKUP(IF(ISNUMBER(FIND(" – ",$AG1630)),LEFT($AG1630,FIND(" – ",$AG1630)-1),$AG1630),ProdTbl,3,0),"کد ناشناخته"))</f>
        <v/>
      </c>
      <c r="AJ1630" s="22" t="n"/>
      <c r="AK1630" s="21" t="n"/>
      <c r="AL1630" s="20" t="n"/>
      <c r="AM1630" s="18">
        <f>IF($AL1630="","",IFERROR(VLOOKUP(IFERROR(VLOOKUP(IF(ISNUMBER(FIND(" – ",$AL1630)),LEFT($AL1630,FIND(" – ",$AL1630)-1),$AL1630),ProdTbl,5,0),""),BasketTbl,2,0),"کد ناشناخته"))</f>
        <v/>
      </c>
      <c r="AN1630" s="18">
        <f>IF($AL1630="","",IFERROR(VLOOKUP(IF(ISNUMBER(FIND(" – ",$AL1630)),LEFT($AL1630,FIND(" – ",$AL1630)-1),$AL1630),ProdTbl,3,0),"کد ناشناخته"))</f>
        <v/>
      </c>
      <c r="AO1630" s="22" t="n"/>
      <c r="AP1630" s="21" t="n"/>
      <c r="AQ1630" s="20" t="n"/>
      <c r="AR1630" s="18">
        <f>IF($AQ1630="","",IFERROR(VLOOKUP(IFERROR(VLOOKUP(IF(ISNUMBER(FIND(" – ",$AQ1630)),LEFT($AQ1630,FIND(" – ",$AQ1630)-1),$AQ1630),ProdTbl,5,0),""),BasketTbl,2,0),"کد ناشناخته"))</f>
        <v/>
      </c>
      <c r="AS1630" s="18">
        <f>IF($AQ1630="","",IFERROR(VLOOKUP(IF(ISNUMBER(FIND(" – ",$AQ1630)),LEFT($AQ1630,FIND(" – ",$AQ1630)-1),$AQ1630),ProdTbl,3,0),"کد ناشناخته"))</f>
        <v/>
      </c>
      <c r="AT1630" s="22" t="n"/>
      <c r="AU1630" s="21" t="n"/>
      <c r="AV1630" s="20" t="n"/>
      <c r="AW1630" s="18">
        <f>IF($AV1630="","",IFERROR(VLOOKUP(IFERROR(VLOOKUP(IF(ISNUMBER(FIND(" – ",$AV1630)),LEFT($AV1630,FIND(" – ",$AV1630)-1),$AV1630),ProdTbl,5,0),""),BasketTbl,2,0),"کد ناشناخته"))</f>
        <v/>
      </c>
      <c r="AX1630" s="18">
        <f>IF($AV1630="","",IFERROR(VLOOKUP(IF(ISNUMBER(FIND(" – ",$AV1630)),LEFT($AV1630,FIND(" – ",$AV1630)-1),$AV1630),ProdTbl,3,0),"کد ناشناخته"))</f>
        <v/>
      </c>
      <c r="AY1630" s="22" t="n"/>
      <c r="AZ1630" s="21" t="n"/>
      <c r="BA1630" s="20" t="n"/>
      <c r="BB1630" s="18">
        <f>IF($BA1630="","",IFERROR(VLOOKUP(IFERROR(VLOOKUP(IF(ISNUMBER(FIND(" – ",$BA1630)),LEFT($BA1630,FIND(" – ",$BA1630)-1),$BA1630),ProdTbl,5,0),""),BasketTbl,2,0),"کد ناشناخته"))</f>
        <v/>
      </c>
      <c r="BC1630" s="18">
        <f>IF($BA1630="","",IFERROR(VLOOKUP(IF(ISNUMBER(FIND(" – ",$BA1630)),LEFT($BA1630,FIND(" – ",$BA1630)-1),$BA1630),ProdTbl,3,0),"کد ناشناخته"))</f>
        <v/>
      </c>
      <c r="BD1630" s="22" t="n"/>
      <c r="BE1630" s="21" t="n"/>
      <c r="BF1630" s="20" t="n"/>
      <c r="BG1630" s="18">
        <f>IF($BF1630="","",IFERROR(VLOOKUP(IFERROR(VLOOKUP(IF(ISNUMBER(FIND(" – ",$BF1630)),LEFT($BF1630,FIND(" – ",$BF1630)-1),$BF1630),ProdTbl,5,0),""),BasketTbl,2,0),"کد ناشناخته"))</f>
        <v/>
      </c>
      <c r="BH1630" s="18">
        <f>IF($BF1630="","",IFERROR(VLOOKUP(IF(ISNUMBER(FIND(" – ",$BF1630)),LEFT($BF1630,FIND(" – ",$BF1630)-1),$BF1630),ProdTbl,3,0),"کد ناشناخته"))</f>
        <v/>
      </c>
      <c r="BI1630" s="22" t="n"/>
      <c r="BJ1630" s="21" t="n"/>
      <c r="BK1630" s="20" t="n"/>
      <c r="BL1630" s="18">
        <f>IF($BK1630="","",IFERROR(VLOOKUP(IFERROR(VLOOKUP(IF(ISNUMBER(FIND(" – ",$BK1630)),LEFT($BK1630,FIND(" – ",$BK1630)-1),$BK1630),ProdTbl,5,0),""),BasketTbl,2,0),"کد ناشناخته"))</f>
        <v/>
      </c>
      <c r="BM1630" s="18">
        <f>IF($BK1630="","",IFERROR(VLOOKUP(IF(ISNUMBER(FIND(" – ",$BK1630)),LEFT($BK1630,FIND(" – ",$BK1630)-1),$BK1630),ProdTbl,3,0),"کد ناشناخته"))</f>
        <v/>
      </c>
      <c r="BN1630" s="22" t="n"/>
      <c r="BO1630" s="21" t="n"/>
      <c r="BP1630" s="20" t="n"/>
      <c r="BQ1630" s="18">
        <f>IF($BP1630="","",IFERROR(VLOOKUP(IFERROR(VLOOKUP(IF(ISNUMBER(FIND(" – ",$BP1630)),LEFT($BP1630,FIND(" – ",$BP1630)-1),$BP1630),ProdTbl,5,0),""),BasketTbl,2,0),"کد ناشناخته"))</f>
        <v/>
      </c>
      <c r="BR1630" s="18">
        <f>IF($BP1630="","",IFERROR(VLOOKUP(IF(ISNUMBER(FIND(" – ",$BP1630)),LEFT($BP1630,FIND(" – ",$BP1630)-1),$BP1630),ProdTbl,3,0),"کد ناشناخته"))</f>
        <v/>
      </c>
      <c r="BS1630" s="22" t="n"/>
      <c r="BT1630" s="21" t="n"/>
      <c r="BU1630" s="20" t="n"/>
      <c r="BV1630" s="18">
        <f>IF($BU1630="","",IFERROR(VLOOKUP(IFERROR(VLOOKUP(IF(ISNUMBER(FIND(" – ",$BU1630)),LEFT($BU1630,FIND(" – ",$BU1630)-1),$BU1630),ProdTbl,5,0),""),BasketTbl,2,0),"کد ناشناخته"))</f>
        <v/>
      </c>
      <c r="BW1630" s="18">
        <f>IF($BU1630="","",IFERROR(VLOOKUP(IF(ISNUMBER(FIND(" – ",$BU1630)),LEFT($BU1630,FIND(" – ",$BU1630)-1),$BU1630),ProdTbl,3,0),"کد ناشناخته"))</f>
        <v/>
      </c>
      <c r="BX1630" s="22" t="n"/>
      <c r="BY1630" s="21" t="n"/>
      <c r="BZ1630" s="20" t="n"/>
      <c r="CA1630" s="18">
        <f>IF($BZ1630="","",IFERROR(VLOOKUP(IFERROR(VLOOKUP(IF(ISNUMBER(FIND(" – ",$BZ1630)),LEFT($BZ1630,FIND(" – ",$BZ1630)-1),$BZ1630),ProdTbl,5,0),""),BasketTbl,2,0),"کد ناشناخته"))</f>
        <v/>
      </c>
      <c r="CB1630" s="18">
        <f>IF($BZ1630="","",IFERROR(VLOOKUP(IF(ISNUMBER(FIND(" – ",$BZ1630)),LEFT($BZ1630,FIND(" – ",$BZ1630)-1),$BZ1630),ProdTbl,3,0),"کد ناشناخته"))</f>
        <v/>
      </c>
      <c r="CC1630" s="22" t="n"/>
      <c r="CD1630" s="21" t="n"/>
      <c r="CE1630" s="20" t="n"/>
      <c r="CF1630" s="18">
        <f>IF($CE1630="","",IFERROR(VLOOKUP(IFERROR(VLOOKUP(IF(ISNUMBER(FIND(" – ",$CE1630)),LEFT($CE1630,FIND(" – ",$CE1630)-1),$CE1630),ProdTbl,5,0),""),BasketTbl,2,0),"کد ناشناخته"))</f>
        <v/>
      </c>
      <c r="CG1630" s="18">
        <f>IF($CE1630="","",IFERROR(VLOOKUP(IF(ISNUMBER(FIND(" – ",$CE1630)),LEFT($CE1630,FIND(" – ",$CE1630)-1),$CE1630),ProdTbl,3,0),"کد ناشناخته"))</f>
        <v/>
      </c>
      <c r="CH1630" s="22" t="n"/>
      <c r="CI1630" s="21" t="n"/>
    </row>
    <row r="1631">
      <c r="A1631" s="18">
        <f>IF($B1631="","",COUNTA($B$10:$B1631))</f>
        <v/>
      </c>
      <c r="B1631" s="19" t="n"/>
      <c r="C1631" s="20" t="n"/>
      <c r="D1631" s="19" t="n"/>
      <c r="E1631" s="18">
        <f>IF($D1631="","",IFERROR(VLOOKUP(IF(ISNUMBER(FIND(" – ",$D1631)),LEFT($D1631,FIND(" – ",$D1631)-1),$D1631),SellerTbl,2,0),"کد ناشناخته"))</f>
        <v/>
      </c>
      <c r="F1631" s="21" t="n"/>
      <c r="G1631" s="21" t="n"/>
      <c r="H1631" s="22" t="n"/>
      <c r="I1631" s="23">
        <f>IF(OR($F1631="",$G1631=""),"",$F1631-$G1631)</f>
        <v/>
      </c>
      <c r="J1631" s="18">
        <f>IF($I1631="","",IF(ABS($I1631)&lt;=0.01*$F1631,"√","×"))</f>
        <v/>
      </c>
      <c r="K1631" s="23">
        <f>IF(COUNT($Q1631,$V1631,$AA1631,$AF1631,$AK1631,$AP1631,$AU1631,$AZ1631,$BE1631,$BJ1631,$BO1631,$BT1631,$BY1631,$CD1631,$CI1631)=0,"",SUM($Q1631,$V1631,$AA1631,$AF1631,$AK1631,$AP1631,$AU1631,$AZ1631,$BE1631,$BJ1631,$BO1631,$BT1631,$BY1631,$CD1631,$CI1631))</f>
        <v/>
      </c>
      <c r="L1631" s="23">
        <f>IF(OR($F1631="",$K1631=""),"",$F1631-$K1631)</f>
        <v/>
      </c>
      <c r="M1631" s="20" t="n"/>
      <c r="N1631" s="18">
        <f>IF($M1631="","",IFERROR(VLOOKUP(IFERROR(VLOOKUP(IF(ISNUMBER(FIND(" – ",$M1631)),LEFT($M1631,FIND(" – ",$M1631)-1),$M1631),ProdTbl,5,0),""),BasketTbl,2,0),"کد ناشناخته"))</f>
        <v/>
      </c>
      <c r="O1631" s="18">
        <f>IF($M1631="","",IFERROR(VLOOKUP(IF(ISNUMBER(FIND(" – ",$M1631)),LEFT($M1631,FIND(" – ",$M1631)-1),$M1631),ProdTbl,3,0),"کد ناشناخته"))</f>
        <v/>
      </c>
      <c r="P1631" s="22" t="n"/>
      <c r="Q1631" s="21" t="n"/>
      <c r="R1631" s="20" t="n"/>
      <c r="S1631" s="18">
        <f>IF($R1631="","",IFERROR(VLOOKUP(IFERROR(VLOOKUP(IF(ISNUMBER(FIND(" – ",$R1631)),LEFT($R1631,FIND(" – ",$R1631)-1),$R1631),ProdTbl,5,0),""),BasketTbl,2,0),"کد ناشناخته"))</f>
        <v/>
      </c>
      <c r="T1631" s="18">
        <f>IF($R1631="","",IFERROR(VLOOKUP(IF(ISNUMBER(FIND(" – ",$R1631)),LEFT($R1631,FIND(" – ",$R1631)-1),$R1631),ProdTbl,3,0),"کد ناشناخته"))</f>
        <v/>
      </c>
      <c r="U1631" s="22" t="n"/>
      <c r="V1631" s="21" t="n"/>
      <c r="W1631" s="20" t="n"/>
      <c r="X1631" s="18">
        <f>IF($W1631="","",IFERROR(VLOOKUP(IFERROR(VLOOKUP(IF(ISNUMBER(FIND(" – ",$W1631)),LEFT($W1631,FIND(" – ",$W1631)-1),$W1631),ProdTbl,5,0),""),BasketTbl,2,0),"کد ناشناخته"))</f>
        <v/>
      </c>
      <c r="Y1631" s="18">
        <f>IF($W1631="","",IFERROR(VLOOKUP(IF(ISNUMBER(FIND(" – ",$W1631)),LEFT($W1631,FIND(" – ",$W1631)-1),$W1631),ProdTbl,3,0),"کد ناشناخته"))</f>
        <v/>
      </c>
      <c r="Z1631" s="22" t="n"/>
      <c r="AA1631" s="21" t="n"/>
      <c r="AB1631" s="20" t="n"/>
      <c r="AC1631" s="18">
        <f>IF($AB1631="","",IFERROR(VLOOKUP(IFERROR(VLOOKUP(IF(ISNUMBER(FIND(" – ",$AB1631)),LEFT($AB1631,FIND(" – ",$AB1631)-1),$AB1631),ProdTbl,5,0),""),BasketTbl,2,0),"کد ناشناخته"))</f>
        <v/>
      </c>
      <c r="AD1631" s="18">
        <f>IF($AB1631="","",IFERROR(VLOOKUP(IF(ISNUMBER(FIND(" – ",$AB1631)),LEFT($AB1631,FIND(" – ",$AB1631)-1),$AB1631),ProdTbl,3,0),"کد ناشناخته"))</f>
        <v/>
      </c>
      <c r="AE1631" s="22" t="n"/>
      <c r="AF1631" s="21" t="n"/>
      <c r="AG1631" s="20" t="n"/>
      <c r="AH1631" s="18">
        <f>IF($AG1631="","",IFERROR(VLOOKUP(IFERROR(VLOOKUP(IF(ISNUMBER(FIND(" – ",$AG1631)),LEFT($AG1631,FIND(" – ",$AG1631)-1),$AG1631),ProdTbl,5,0),""),BasketTbl,2,0),"کد ناشناخته"))</f>
        <v/>
      </c>
      <c r="AI1631" s="18">
        <f>IF($AG1631="","",IFERROR(VLOOKUP(IF(ISNUMBER(FIND(" – ",$AG1631)),LEFT($AG1631,FIND(" – ",$AG1631)-1),$AG1631),ProdTbl,3,0),"کد ناشناخته"))</f>
        <v/>
      </c>
      <c r="AJ1631" s="22" t="n"/>
      <c r="AK1631" s="21" t="n"/>
      <c r="AL1631" s="20" t="n"/>
      <c r="AM1631" s="18">
        <f>IF($AL1631="","",IFERROR(VLOOKUP(IFERROR(VLOOKUP(IF(ISNUMBER(FIND(" – ",$AL1631)),LEFT($AL1631,FIND(" – ",$AL1631)-1),$AL1631),ProdTbl,5,0),""),BasketTbl,2,0),"کد ناشناخته"))</f>
        <v/>
      </c>
      <c r="AN1631" s="18">
        <f>IF($AL1631="","",IFERROR(VLOOKUP(IF(ISNUMBER(FIND(" – ",$AL1631)),LEFT($AL1631,FIND(" – ",$AL1631)-1),$AL1631),ProdTbl,3,0),"کد ناشناخته"))</f>
        <v/>
      </c>
      <c r="AO1631" s="22" t="n"/>
      <c r="AP1631" s="21" t="n"/>
      <c r="AQ1631" s="20" t="n"/>
      <c r="AR1631" s="18">
        <f>IF($AQ1631="","",IFERROR(VLOOKUP(IFERROR(VLOOKUP(IF(ISNUMBER(FIND(" – ",$AQ1631)),LEFT($AQ1631,FIND(" – ",$AQ1631)-1),$AQ1631),ProdTbl,5,0),""),BasketTbl,2,0),"کد ناشناخته"))</f>
        <v/>
      </c>
      <c r="AS1631" s="18">
        <f>IF($AQ1631="","",IFERROR(VLOOKUP(IF(ISNUMBER(FIND(" – ",$AQ1631)),LEFT($AQ1631,FIND(" – ",$AQ1631)-1),$AQ1631),ProdTbl,3,0),"کد ناشناخته"))</f>
        <v/>
      </c>
      <c r="AT1631" s="22" t="n"/>
      <c r="AU1631" s="21" t="n"/>
      <c r="AV1631" s="20" t="n"/>
      <c r="AW1631" s="18">
        <f>IF($AV1631="","",IFERROR(VLOOKUP(IFERROR(VLOOKUP(IF(ISNUMBER(FIND(" – ",$AV1631)),LEFT($AV1631,FIND(" – ",$AV1631)-1),$AV1631),ProdTbl,5,0),""),BasketTbl,2,0),"کد ناشناخته"))</f>
        <v/>
      </c>
      <c r="AX1631" s="18">
        <f>IF($AV1631="","",IFERROR(VLOOKUP(IF(ISNUMBER(FIND(" – ",$AV1631)),LEFT($AV1631,FIND(" – ",$AV1631)-1),$AV1631),ProdTbl,3,0),"کد ناشناخته"))</f>
        <v/>
      </c>
      <c r="AY1631" s="22" t="n"/>
      <c r="AZ1631" s="21" t="n"/>
      <c r="BA1631" s="20" t="n"/>
      <c r="BB1631" s="18">
        <f>IF($BA1631="","",IFERROR(VLOOKUP(IFERROR(VLOOKUP(IF(ISNUMBER(FIND(" – ",$BA1631)),LEFT($BA1631,FIND(" – ",$BA1631)-1),$BA1631),ProdTbl,5,0),""),BasketTbl,2,0),"کد ناشناخته"))</f>
        <v/>
      </c>
      <c r="BC1631" s="18">
        <f>IF($BA1631="","",IFERROR(VLOOKUP(IF(ISNUMBER(FIND(" – ",$BA1631)),LEFT($BA1631,FIND(" – ",$BA1631)-1),$BA1631),ProdTbl,3,0),"کد ناشناخته"))</f>
        <v/>
      </c>
      <c r="BD1631" s="22" t="n"/>
      <c r="BE1631" s="21" t="n"/>
      <c r="BF1631" s="20" t="n"/>
      <c r="BG1631" s="18">
        <f>IF($BF1631="","",IFERROR(VLOOKUP(IFERROR(VLOOKUP(IF(ISNUMBER(FIND(" – ",$BF1631)),LEFT($BF1631,FIND(" – ",$BF1631)-1),$BF1631),ProdTbl,5,0),""),BasketTbl,2,0),"کد ناشناخته"))</f>
        <v/>
      </c>
      <c r="BH1631" s="18">
        <f>IF($BF1631="","",IFERROR(VLOOKUP(IF(ISNUMBER(FIND(" – ",$BF1631)),LEFT($BF1631,FIND(" – ",$BF1631)-1),$BF1631),ProdTbl,3,0),"کد ناشناخته"))</f>
        <v/>
      </c>
      <c r="BI1631" s="22" t="n"/>
      <c r="BJ1631" s="21" t="n"/>
      <c r="BK1631" s="20" t="n"/>
      <c r="BL1631" s="18">
        <f>IF($BK1631="","",IFERROR(VLOOKUP(IFERROR(VLOOKUP(IF(ISNUMBER(FIND(" – ",$BK1631)),LEFT($BK1631,FIND(" – ",$BK1631)-1),$BK1631),ProdTbl,5,0),""),BasketTbl,2,0),"کد ناشناخته"))</f>
        <v/>
      </c>
      <c r="BM1631" s="18">
        <f>IF($BK1631="","",IFERROR(VLOOKUP(IF(ISNUMBER(FIND(" – ",$BK1631)),LEFT($BK1631,FIND(" – ",$BK1631)-1),$BK1631),ProdTbl,3,0),"کد ناشناخته"))</f>
        <v/>
      </c>
      <c r="BN1631" s="22" t="n"/>
      <c r="BO1631" s="21" t="n"/>
      <c r="BP1631" s="20" t="n"/>
      <c r="BQ1631" s="18">
        <f>IF($BP1631="","",IFERROR(VLOOKUP(IFERROR(VLOOKUP(IF(ISNUMBER(FIND(" – ",$BP1631)),LEFT($BP1631,FIND(" – ",$BP1631)-1),$BP1631),ProdTbl,5,0),""),BasketTbl,2,0),"کد ناشناخته"))</f>
        <v/>
      </c>
      <c r="BR1631" s="18">
        <f>IF($BP1631="","",IFERROR(VLOOKUP(IF(ISNUMBER(FIND(" – ",$BP1631)),LEFT($BP1631,FIND(" – ",$BP1631)-1),$BP1631),ProdTbl,3,0),"کد ناشناخته"))</f>
        <v/>
      </c>
      <c r="BS1631" s="22" t="n"/>
      <c r="BT1631" s="21" t="n"/>
      <c r="BU1631" s="20" t="n"/>
      <c r="BV1631" s="18">
        <f>IF($BU1631="","",IFERROR(VLOOKUP(IFERROR(VLOOKUP(IF(ISNUMBER(FIND(" – ",$BU1631)),LEFT($BU1631,FIND(" – ",$BU1631)-1),$BU1631),ProdTbl,5,0),""),BasketTbl,2,0),"کد ناشناخته"))</f>
        <v/>
      </c>
      <c r="BW1631" s="18">
        <f>IF($BU1631="","",IFERROR(VLOOKUP(IF(ISNUMBER(FIND(" – ",$BU1631)),LEFT($BU1631,FIND(" – ",$BU1631)-1),$BU1631),ProdTbl,3,0),"کد ناشناخته"))</f>
        <v/>
      </c>
      <c r="BX1631" s="22" t="n"/>
      <c r="BY1631" s="21" t="n"/>
      <c r="BZ1631" s="20" t="n"/>
      <c r="CA1631" s="18">
        <f>IF($BZ1631="","",IFERROR(VLOOKUP(IFERROR(VLOOKUP(IF(ISNUMBER(FIND(" – ",$BZ1631)),LEFT($BZ1631,FIND(" – ",$BZ1631)-1),$BZ1631),ProdTbl,5,0),""),BasketTbl,2,0),"کد ناشناخته"))</f>
        <v/>
      </c>
      <c r="CB1631" s="18">
        <f>IF($BZ1631="","",IFERROR(VLOOKUP(IF(ISNUMBER(FIND(" – ",$BZ1631)),LEFT($BZ1631,FIND(" – ",$BZ1631)-1),$BZ1631),ProdTbl,3,0),"کد ناشناخته"))</f>
        <v/>
      </c>
      <c r="CC1631" s="22" t="n"/>
      <c r="CD1631" s="21" t="n"/>
      <c r="CE1631" s="20" t="n"/>
      <c r="CF1631" s="18">
        <f>IF($CE1631="","",IFERROR(VLOOKUP(IFERROR(VLOOKUP(IF(ISNUMBER(FIND(" – ",$CE1631)),LEFT($CE1631,FIND(" – ",$CE1631)-1),$CE1631),ProdTbl,5,0),""),BasketTbl,2,0),"کد ناشناخته"))</f>
        <v/>
      </c>
      <c r="CG1631" s="18">
        <f>IF($CE1631="","",IFERROR(VLOOKUP(IF(ISNUMBER(FIND(" – ",$CE1631)),LEFT($CE1631,FIND(" – ",$CE1631)-1),$CE1631),ProdTbl,3,0),"کد ناشناخته"))</f>
        <v/>
      </c>
      <c r="CH1631" s="22" t="n"/>
      <c r="CI1631" s="21" t="n"/>
    </row>
    <row r="1632">
      <c r="A1632" s="18">
        <f>IF($B1632="","",COUNTA($B$10:$B1632))</f>
        <v/>
      </c>
      <c r="B1632" s="19" t="n"/>
      <c r="C1632" s="20" t="n"/>
      <c r="D1632" s="19" t="n"/>
      <c r="E1632" s="18">
        <f>IF($D1632="","",IFERROR(VLOOKUP(IF(ISNUMBER(FIND(" – ",$D1632)),LEFT($D1632,FIND(" – ",$D1632)-1),$D1632),SellerTbl,2,0),"کد ناشناخته"))</f>
        <v/>
      </c>
      <c r="F1632" s="21" t="n"/>
      <c r="G1632" s="21" t="n"/>
      <c r="H1632" s="22" t="n"/>
      <c r="I1632" s="23">
        <f>IF(OR($F1632="",$G1632=""),"",$F1632-$G1632)</f>
        <v/>
      </c>
      <c r="J1632" s="18">
        <f>IF($I1632="","",IF(ABS($I1632)&lt;=0.01*$F1632,"√","×"))</f>
        <v/>
      </c>
      <c r="K1632" s="23">
        <f>IF(COUNT($Q1632,$V1632,$AA1632,$AF1632,$AK1632,$AP1632,$AU1632,$AZ1632,$BE1632,$BJ1632,$BO1632,$BT1632,$BY1632,$CD1632,$CI1632)=0,"",SUM($Q1632,$V1632,$AA1632,$AF1632,$AK1632,$AP1632,$AU1632,$AZ1632,$BE1632,$BJ1632,$BO1632,$BT1632,$BY1632,$CD1632,$CI1632))</f>
        <v/>
      </c>
      <c r="L1632" s="23">
        <f>IF(OR($F1632="",$K1632=""),"",$F1632-$K1632)</f>
        <v/>
      </c>
      <c r="M1632" s="20" t="n"/>
      <c r="N1632" s="18">
        <f>IF($M1632="","",IFERROR(VLOOKUP(IFERROR(VLOOKUP(IF(ISNUMBER(FIND(" – ",$M1632)),LEFT($M1632,FIND(" – ",$M1632)-1),$M1632),ProdTbl,5,0),""),BasketTbl,2,0),"کد ناشناخته"))</f>
        <v/>
      </c>
      <c r="O1632" s="18">
        <f>IF($M1632="","",IFERROR(VLOOKUP(IF(ISNUMBER(FIND(" – ",$M1632)),LEFT($M1632,FIND(" – ",$M1632)-1),$M1632),ProdTbl,3,0),"کد ناشناخته"))</f>
        <v/>
      </c>
      <c r="P1632" s="22" t="n"/>
      <c r="Q1632" s="21" t="n"/>
      <c r="R1632" s="20" t="n"/>
      <c r="S1632" s="18">
        <f>IF($R1632="","",IFERROR(VLOOKUP(IFERROR(VLOOKUP(IF(ISNUMBER(FIND(" – ",$R1632)),LEFT($R1632,FIND(" – ",$R1632)-1),$R1632),ProdTbl,5,0),""),BasketTbl,2,0),"کد ناشناخته"))</f>
        <v/>
      </c>
      <c r="T1632" s="18">
        <f>IF($R1632="","",IFERROR(VLOOKUP(IF(ISNUMBER(FIND(" – ",$R1632)),LEFT($R1632,FIND(" – ",$R1632)-1),$R1632),ProdTbl,3,0),"کد ناشناخته"))</f>
        <v/>
      </c>
      <c r="U1632" s="22" t="n"/>
      <c r="V1632" s="21" t="n"/>
      <c r="W1632" s="20" t="n"/>
      <c r="X1632" s="18">
        <f>IF($W1632="","",IFERROR(VLOOKUP(IFERROR(VLOOKUP(IF(ISNUMBER(FIND(" – ",$W1632)),LEFT($W1632,FIND(" – ",$W1632)-1),$W1632),ProdTbl,5,0),""),BasketTbl,2,0),"کد ناشناخته"))</f>
        <v/>
      </c>
      <c r="Y1632" s="18">
        <f>IF($W1632="","",IFERROR(VLOOKUP(IF(ISNUMBER(FIND(" – ",$W1632)),LEFT($W1632,FIND(" – ",$W1632)-1),$W1632),ProdTbl,3,0),"کد ناشناخته"))</f>
        <v/>
      </c>
      <c r="Z1632" s="22" t="n"/>
      <c r="AA1632" s="21" t="n"/>
      <c r="AB1632" s="20" t="n"/>
      <c r="AC1632" s="18">
        <f>IF($AB1632="","",IFERROR(VLOOKUP(IFERROR(VLOOKUP(IF(ISNUMBER(FIND(" – ",$AB1632)),LEFT($AB1632,FIND(" – ",$AB1632)-1),$AB1632),ProdTbl,5,0),""),BasketTbl,2,0),"کد ناشناخته"))</f>
        <v/>
      </c>
      <c r="AD1632" s="18">
        <f>IF($AB1632="","",IFERROR(VLOOKUP(IF(ISNUMBER(FIND(" – ",$AB1632)),LEFT($AB1632,FIND(" – ",$AB1632)-1),$AB1632),ProdTbl,3,0),"کد ناشناخته"))</f>
        <v/>
      </c>
      <c r="AE1632" s="22" t="n"/>
      <c r="AF1632" s="21" t="n"/>
      <c r="AG1632" s="20" t="n"/>
      <c r="AH1632" s="18">
        <f>IF($AG1632="","",IFERROR(VLOOKUP(IFERROR(VLOOKUP(IF(ISNUMBER(FIND(" – ",$AG1632)),LEFT($AG1632,FIND(" – ",$AG1632)-1),$AG1632),ProdTbl,5,0),""),BasketTbl,2,0),"کد ناشناخته"))</f>
        <v/>
      </c>
      <c r="AI1632" s="18">
        <f>IF($AG1632="","",IFERROR(VLOOKUP(IF(ISNUMBER(FIND(" – ",$AG1632)),LEFT($AG1632,FIND(" – ",$AG1632)-1),$AG1632),ProdTbl,3,0),"کد ناشناخته"))</f>
        <v/>
      </c>
      <c r="AJ1632" s="22" t="n"/>
      <c r="AK1632" s="21" t="n"/>
      <c r="AL1632" s="20" t="n"/>
      <c r="AM1632" s="18">
        <f>IF($AL1632="","",IFERROR(VLOOKUP(IFERROR(VLOOKUP(IF(ISNUMBER(FIND(" – ",$AL1632)),LEFT($AL1632,FIND(" – ",$AL1632)-1),$AL1632),ProdTbl,5,0),""),BasketTbl,2,0),"کد ناشناخته"))</f>
        <v/>
      </c>
      <c r="AN1632" s="18">
        <f>IF($AL1632="","",IFERROR(VLOOKUP(IF(ISNUMBER(FIND(" – ",$AL1632)),LEFT($AL1632,FIND(" – ",$AL1632)-1),$AL1632),ProdTbl,3,0),"کد ناشناخته"))</f>
        <v/>
      </c>
      <c r="AO1632" s="22" t="n"/>
      <c r="AP1632" s="21" t="n"/>
      <c r="AQ1632" s="20" t="n"/>
      <c r="AR1632" s="18">
        <f>IF($AQ1632="","",IFERROR(VLOOKUP(IFERROR(VLOOKUP(IF(ISNUMBER(FIND(" – ",$AQ1632)),LEFT($AQ1632,FIND(" – ",$AQ1632)-1),$AQ1632),ProdTbl,5,0),""),BasketTbl,2,0),"کد ناشناخته"))</f>
        <v/>
      </c>
      <c r="AS1632" s="18">
        <f>IF($AQ1632="","",IFERROR(VLOOKUP(IF(ISNUMBER(FIND(" – ",$AQ1632)),LEFT($AQ1632,FIND(" – ",$AQ1632)-1),$AQ1632),ProdTbl,3,0),"کد ناشناخته"))</f>
        <v/>
      </c>
      <c r="AT1632" s="22" t="n"/>
      <c r="AU1632" s="21" t="n"/>
      <c r="AV1632" s="20" t="n"/>
      <c r="AW1632" s="18">
        <f>IF($AV1632="","",IFERROR(VLOOKUP(IFERROR(VLOOKUP(IF(ISNUMBER(FIND(" – ",$AV1632)),LEFT($AV1632,FIND(" – ",$AV1632)-1),$AV1632),ProdTbl,5,0),""),BasketTbl,2,0),"کد ناشناخته"))</f>
        <v/>
      </c>
      <c r="AX1632" s="18">
        <f>IF($AV1632="","",IFERROR(VLOOKUP(IF(ISNUMBER(FIND(" – ",$AV1632)),LEFT($AV1632,FIND(" – ",$AV1632)-1),$AV1632),ProdTbl,3,0),"کد ناشناخته"))</f>
        <v/>
      </c>
      <c r="AY1632" s="22" t="n"/>
      <c r="AZ1632" s="21" t="n"/>
      <c r="BA1632" s="20" t="n"/>
      <c r="BB1632" s="18">
        <f>IF($BA1632="","",IFERROR(VLOOKUP(IFERROR(VLOOKUP(IF(ISNUMBER(FIND(" – ",$BA1632)),LEFT($BA1632,FIND(" – ",$BA1632)-1),$BA1632),ProdTbl,5,0),""),BasketTbl,2,0),"کد ناشناخته"))</f>
        <v/>
      </c>
      <c r="BC1632" s="18">
        <f>IF($BA1632="","",IFERROR(VLOOKUP(IF(ISNUMBER(FIND(" – ",$BA1632)),LEFT($BA1632,FIND(" – ",$BA1632)-1),$BA1632),ProdTbl,3,0),"کد ناشناخته"))</f>
        <v/>
      </c>
      <c r="BD1632" s="22" t="n"/>
      <c r="BE1632" s="21" t="n"/>
      <c r="BF1632" s="20" t="n"/>
      <c r="BG1632" s="18">
        <f>IF($BF1632="","",IFERROR(VLOOKUP(IFERROR(VLOOKUP(IF(ISNUMBER(FIND(" – ",$BF1632)),LEFT($BF1632,FIND(" – ",$BF1632)-1),$BF1632),ProdTbl,5,0),""),BasketTbl,2,0),"کد ناشناخته"))</f>
        <v/>
      </c>
      <c r="BH1632" s="18">
        <f>IF($BF1632="","",IFERROR(VLOOKUP(IF(ISNUMBER(FIND(" – ",$BF1632)),LEFT($BF1632,FIND(" – ",$BF1632)-1),$BF1632),ProdTbl,3,0),"کد ناشناخته"))</f>
        <v/>
      </c>
      <c r="BI1632" s="22" t="n"/>
      <c r="BJ1632" s="21" t="n"/>
      <c r="BK1632" s="20" t="n"/>
      <c r="BL1632" s="18">
        <f>IF($BK1632="","",IFERROR(VLOOKUP(IFERROR(VLOOKUP(IF(ISNUMBER(FIND(" – ",$BK1632)),LEFT($BK1632,FIND(" – ",$BK1632)-1),$BK1632),ProdTbl,5,0),""),BasketTbl,2,0),"کد ناشناخته"))</f>
        <v/>
      </c>
      <c r="BM1632" s="18">
        <f>IF($BK1632="","",IFERROR(VLOOKUP(IF(ISNUMBER(FIND(" – ",$BK1632)),LEFT($BK1632,FIND(" – ",$BK1632)-1),$BK1632),ProdTbl,3,0),"کد ناشناخته"))</f>
        <v/>
      </c>
      <c r="BN1632" s="22" t="n"/>
      <c r="BO1632" s="21" t="n"/>
      <c r="BP1632" s="20" t="n"/>
      <c r="BQ1632" s="18">
        <f>IF($BP1632="","",IFERROR(VLOOKUP(IFERROR(VLOOKUP(IF(ISNUMBER(FIND(" – ",$BP1632)),LEFT($BP1632,FIND(" – ",$BP1632)-1),$BP1632),ProdTbl,5,0),""),BasketTbl,2,0),"کد ناشناخته"))</f>
        <v/>
      </c>
      <c r="BR1632" s="18">
        <f>IF($BP1632="","",IFERROR(VLOOKUP(IF(ISNUMBER(FIND(" – ",$BP1632)),LEFT($BP1632,FIND(" – ",$BP1632)-1),$BP1632),ProdTbl,3,0),"کد ناشناخته"))</f>
        <v/>
      </c>
      <c r="BS1632" s="22" t="n"/>
      <c r="BT1632" s="21" t="n"/>
      <c r="BU1632" s="20" t="n"/>
      <c r="BV1632" s="18">
        <f>IF($BU1632="","",IFERROR(VLOOKUP(IFERROR(VLOOKUP(IF(ISNUMBER(FIND(" – ",$BU1632)),LEFT($BU1632,FIND(" – ",$BU1632)-1),$BU1632),ProdTbl,5,0),""),BasketTbl,2,0),"کد ناشناخته"))</f>
        <v/>
      </c>
      <c r="BW1632" s="18">
        <f>IF($BU1632="","",IFERROR(VLOOKUP(IF(ISNUMBER(FIND(" – ",$BU1632)),LEFT($BU1632,FIND(" – ",$BU1632)-1),$BU1632),ProdTbl,3,0),"کد ناشناخته"))</f>
        <v/>
      </c>
      <c r="BX1632" s="22" t="n"/>
      <c r="BY1632" s="21" t="n"/>
      <c r="BZ1632" s="20" t="n"/>
      <c r="CA1632" s="18">
        <f>IF($BZ1632="","",IFERROR(VLOOKUP(IFERROR(VLOOKUP(IF(ISNUMBER(FIND(" – ",$BZ1632)),LEFT($BZ1632,FIND(" – ",$BZ1632)-1),$BZ1632),ProdTbl,5,0),""),BasketTbl,2,0),"کد ناشناخته"))</f>
        <v/>
      </c>
      <c r="CB1632" s="18">
        <f>IF($BZ1632="","",IFERROR(VLOOKUP(IF(ISNUMBER(FIND(" – ",$BZ1632)),LEFT($BZ1632,FIND(" – ",$BZ1632)-1),$BZ1632),ProdTbl,3,0),"کد ناشناخته"))</f>
        <v/>
      </c>
      <c r="CC1632" s="22" t="n"/>
      <c r="CD1632" s="21" t="n"/>
      <c r="CE1632" s="20" t="n"/>
      <c r="CF1632" s="18">
        <f>IF($CE1632="","",IFERROR(VLOOKUP(IFERROR(VLOOKUP(IF(ISNUMBER(FIND(" – ",$CE1632)),LEFT($CE1632,FIND(" – ",$CE1632)-1),$CE1632),ProdTbl,5,0),""),BasketTbl,2,0),"کد ناشناخته"))</f>
        <v/>
      </c>
      <c r="CG1632" s="18">
        <f>IF($CE1632="","",IFERROR(VLOOKUP(IF(ISNUMBER(FIND(" – ",$CE1632)),LEFT($CE1632,FIND(" – ",$CE1632)-1),$CE1632),ProdTbl,3,0),"کد ناشناخته"))</f>
        <v/>
      </c>
      <c r="CH1632" s="22" t="n"/>
      <c r="CI1632" s="21" t="n"/>
    </row>
    <row r="1633">
      <c r="A1633" s="18">
        <f>IF($B1633="","",COUNTA($B$10:$B1633))</f>
        <v/>
      </c>
      <c r="B1633" s="19" t="n"/>
      <c r="C1633" s="20" t="n"/>
      <c r="D1633" s="19" t="n"/>
      <c r="E1633" s="18">
        <f>IF($D1633="","",IFERROR(VLOOKUP(IF(ISNUMBER(FIND(" – ",$D1633)),LEFT($D1633,FIND(" – ",$D1633)-1),$D1633),SellerTbl,2,0),"کد ناشناخته"))</f>
        <v/>
      </c>
      <c r="F1633" s="21" t="n"/>
      <c r="G1633" s="21" t="n"/>
      <c r="H1633" s="22" t="n"/>
      <c r="I1633" s="23">
        <f>IF(OR($F1633="",$G1633=""),"",$F1633-$G1633)</f>
        <v/>
      </c>
      <c r="J1633" s="18">
        <f>IF($I1633="","",IF(ABS($I1633)&lt;=0.01*$F1633,"√","×"))</f>
        <v/>
      </c>
      <c r="K1633" s="23">
        <f>IF(COUNT($Q1633,$V1633,$AA1633,$AF1633,$AK1633,$AP1633,$AU1633,$AZ1633,$BE1633,$BJ1633,$BO1633,$BT1633,$BY1633,$CD1633,$CI1633)=0,"",SUM($Q1633,$V1633,$AA1633,$AF1633,$AK1633,$AP1633,$AU1633,$AZ1633,$BE1633,$BJ1633,$BO1633,$BT1633,$BY1633,$CD1633,$CI1633))</f>
        <v/>
      </c>
      <c r="L1633" s="23">
        <f>IF(OR($F1633="",$K1633=""),"",$F1633-$K1633)</f>
        <v/>
      </c>
      <c r="M1633" s="20" t="n"/>
      <c r="N1633" s="18">
        <f>IF($M1633="","",IFERROR(VLOOKUP(IFERROR(VLOOKUP(IF(ISNUMBER(FIND(" – ",$M1633)),LEFT($M1633,FIND(" – ",$M1633)-1),$M1633),ProdTbl,5,0),""),BasketTbl,2,0),"کد ناشناخته"))</f>
        <v/>
      </c>
      <c r="O1633" s="18">
        <f>IF($M1633="","",IFERROR(VLOOKUP(IF(ISNUMBER(FIND(" – ",$M1633)),LEFT($M1633,FIND(" – ",$M1633)-1),$M1633),ProdTbl,3,0),"کد ناشناخته"))</f>
        <v/>
      </c>
      <c r="P1633" s="22" t="n"/>
      <c r="Q1633" s="21" t="n"/>
      <c r="R1633" s="20" t="n"/>
      <c r="S1633" s="18">
        <f>IF($R1633="","",IFERROR(VLOOKUP(IFERROR(VLOOKUP(IF(ISNUMBER(FIND(" – ",$R1633)),LEFT($R1633,FIND(" – ",$R1633)-1),$R1633),ProdTbl,5,0),""),BasketTbl,2,0),"کد ناشناخته"))</f>
        <v/>
      </c>
      <c r="T1633" s="18">
        <f>IF($R1633="","",IFERROR(VLOOKUP(IF(ISNUMBER(FIND(" – ",$R1633)),LEFT($R1633,FIND(" – ",$R1633)-1),$R1633),ProdTbl,3,0),"کد ناشناخته"))</f>
        <v/>
      </c>
      <c r="U1633" s="22" t="n"/>
      <c r="V1633" s="21" t="n"/>
      <c r="W1633" s="20" t="n"/>
      <c r="X1633" s="18">
        <f>IF($W1633="","",IFERROR(VLOOKUP(IFERROR(VLOOKUP(IF(ISNUMBER(FIND(" – ",$W1633)),LEFT($W1633,FIND(" – ",$W1633)-1),$W1633),ProdTbl,5,0),""),BasketTbl,2,0),"کد ناشناخته"))</f>
        <v/>
      </c>
      <c r="Y1633" s="18">
        <f>IF($W1633="","",IFERROR(VLOOKUP(IF(ISNUMBER(FIND(" – ",$W1633)),LEFT($W1633,FIND(" – ",$W1633)-1),$W1633),ProdTbl,3,0),"کد ناشناخته"))</f>
        <v/>
      </c>
      <c r="Z1633" s="22" t="n"/>
      <c r="AA1633" s="21" t="n"/>
      <c r="AB1633" s="20" t="n"/>
      <c r="AC1633" s="18">
        <f>IF($AB1633="","",IFERROR(VLOOKUP(IFERROR(VLOOKUP(IF(ISNUMBER(FIND(" – ",$AB1633)),LEFT($AB1633,FIND(" – ",$AB1633)-1),$AB1633),ProdTbl,5,0),""),BasketTbl,2,0),"کد ناشناخته"))</f>
        <v/>
      </c>
      <c r="AD1633" s="18">
        <f>IF($AB1633="","",IFERROR(VLOOKUP(IF(ISNUMBER(FIND(" – ",$AB1633)),LEFT($AB1633,FIND(" – ",$AB1633)-1),$AB1633),ProdTbl,3,0),"کد ناشناخته"))</f>
        <v/>
      </c>
      <c r="AE1633" s="22" t="n"/>
      <c r="AF1633" s="21" t="n"/>
      <c r="AG1633" s="20" t="n"/>
      <c r="AH1633" s="18">
        <f>IF($AG1633="","",IFERROR(VLOOKUP(IFERROR(VLOOKUP(IF(ISNUMBER(FIND(" – ",$AG1633)),LEFT($AG1633,FIND(" – ",$AG1633)-1),$AG1633),ProdTbl,5,0),""),BasketTbl,2,0),"کد ناشناخته"))</f>
        <v/>
      </c>
      <c r="AI1633" s="18">
        <f>IF($AG1633="","",IFERROR(VLOOKUP(IF(ISNUMBER(FIND(" – ",$AG1633)),LEFT($AG1633,FIND(" – ",$AG1633)-1),$AG1633),ProdTbl,3,0),"کد ناشناخته"))</f>
        <v/>
      </c>
      <c r="AJ1633" s="22" t="n"/>
      <c r="AK1633" s="21" t="n"/>
      <c r="AL1633" s="20" t="n"/>
      <c r="AM1633" s="18">
        <f>IF($AL1633="","",IFERROR(VLOOKUP(IFERROR(VLOOKUP(IF(ISNUMBER(FIND(" – ",$AL1633)),LEFT($AL1633,FIND(" – ",$AL1633)-1),$AL1633),ProdTbl,5,0),""),BasketTbl,2,0),"کد ناشناخته"))</f>
        <v/>
      </c>
      <c r="AN1633" s="18">
        <f>IF($AL1633="","",IFERROR(VLOOKUP(IF(ISNUMBER(FIND(" – ",$AL1633)),LEFT($AL1633,FIND(" – ",$AL1633)-1),$AL1633),ProdTbl,3,0),"کد ناشناخته"))</f>
        <v/>
      </c>
      <c r="AO1633" s="22" t="n"/>
      <c r="AP1633" s="21" t="n"/>
      <c r="AQ1633" s="20" t="n"/>
      <c r="AR1633" s="18">
        <f>IF($AQ1633="","",IFERROR(VLOOKUP(IFERROR(VLOOKUP(IF(ISNUMBER(FIND(" – ",$AQ1633)),LEFT($AQ1633,FIND(" – ",$AQ1633)-1),$AQ1633),ProdTbl,5,0),""),BasketTbl,2,0),"کد ناشناخته"))</f>
        <v/>
      </c>
      <c r="AS1633" s="18">
        <f>IF($AQ1633="","",IFERROR(VLOOKUP(IF(ISNUMBER(FIND(" – ",$AQ1633)),LEFT($AQ1633,FIND(" – ",$AQ1633)-1),$AQ1633),ProdTbl,3,0),"کد ناشناخته"))</f>
        <v/>
      </c>
      <c r="AT1633" s="22" t="n"/>
      <c r="AU1633" s="21" t="n"/>
      <c r="AV1633" s="20" t="n"/>
      <c r="AW1633" s="18">
        <f>IF($AV1633="","",IFERROR(VLOOKUP(IFERROR(VLOOKUP(IF(ISNUMBER(FIND(" – ",$AV1633)),LEFT($AV1633,FIND(" – ",$AV1633)-1),$AV1633),ProdTbl,5,0),""),BasketTbl,2,0),"کد ناشناخته"))</f>
        <v/>
      </c>
      <c r="AX1633" s="18">
        <f>IF($AV1633="","",IFERROR(VLOOKUP(IF(ISNUMBER(FIND(" – ",$AV1633)),LEFT($AV1633,FIND(" – ",$AV1633)-1),$AV1633),ProdTbl,3,0),"کد ناشناخته"))</f>
        <v/>
      </c>
      <c r="AY1633" s="22" t="n"/>
      <c r="AZ1633" s="21" t="n"/>
      <c r="BA1633" s="20" t="n"/>
      <c r="BB1633" s="18">
        <f>IF($BA1633="","",IFERROR(VLOOKUP(IFERROR(VLOOKUP(IF(ISNUMBER(FIND(" – ",$BA1633)),LEFT($BA1633,FIND(" – ",$BA1633)-1),$BA1633),ProdTbl,5,0),""),BasketTbl,2,0),"کد ناشناخته"))</f>
        <v/>
      </c>
      <c r="BC1633" s="18">
        <f>IF($BA1633="","",IFERROR(VLOOKUP(IF(ISNUMBER(FIND(" – ",$BA1633)),LEFT($BA1633,FIND(" – ",$BA1633)-1),$BA1633),ProdTbl,3,0),"کد ناشناخته"))</f>
        <v/>
      </c>
      <c r="BD1633" s="22" t="n"/>
      <c r="BE1633" s="21" t="n"/>
      <c r="BF1633" s="20" t="n"/>
      <c r="BG1633" s="18">
        <f>IF($BF1633="","",IFERROR(VLOOKUP(IFERROR(VLOOKUP(IF(ISNUMBER(FIND(" – ",$BF1633)),LEFT($BF1633,FIND(" – ",$BF1633)-1),$BF1633),ProdTbl,5,0),""),BasketTbl,2,0),"کد ناشناخته"))</f>
        <v/>
      </c>
      <c r="BH1633" s="18">
        <f>IF($BF1633="","",IFERROR(VLOOKUP(IF(ISNUMBER(FIND(" – ",$BF1633)),LEFT($BF1633,FIND(" – ",$BF1633)-1),$BF1633),ProdTbl,3,0),"کد ناشناخته"))</f>
        <v/>
      </c>
      <c r="BI1633" s="22" t="n"/>
      <c r="BJ1633" s="21" t="n"/>
      <c r="BK1633" s="20" t="n"/>
      <c r="BL1633" s="18">
        <f>IF($BK1633="","",IFERROR(VLOOKUP(IFERROR(VLOOKUP(IF(ISNUMBER(FIND(" – ",$BK1633)),LEFT($BK1633,FIND(" – ",$BK1633)-1),$BK1633),ProdTbl,5,0),""),BasketTbl,2,0),"کد ناشناخته"))</f>
        <v/>
      </c>
      <c r="BM1633" s="18">
        <f>IF($BK1633="","",IFERROR(VLOOKUP(IF(ISNUMBER(FIND(" – ",$BK1633)),LEFT($BK1633,FIND(" – ",$BK1633)-1),$BK1633),ProdTbl,3,0),"کد ناشناخته"))</f>
        <v/>
      </c>
      <c r="BN1633" s="22" t="n"/>
      <c r="BO1633" s="21" t="n"/>
      <c r="BP1633" s="20" t="n"/>
      <c r="BQ1633" s="18">
        <f>IF($BP1633="","",IFERROR(VLOOKUP(IFERROR(VLOOKUP(IF(ISNUMBER(FIND(" – ",$BP1633)),LEFT($BP1633,FIND(" – ",$BP1633)-1),$BP1633),ProdTbl,5,0),""),BasketTbl,2,0),"کد ناشناخته"))</f>
        <v/>
      </c>
      <c r="BR1633" s="18">
        <f>IF($BP1633="","",IFERROR(VLOOKUP(IF(ISNUMBER(FIND(" – ",$BP1633)),LEFT($BP1633,FIND(" – ",$BP1633)-1),$BP1633),ProdTbl,3,0),"کد ناشناخته"))</f>
        <v/>
      </c>
      <c r="BS1633" s="22" t="n"/>
      <c r="BT1633" s="21" t="n"/>
      <c r="BU1633" s="20" t="n"/>
      <c r="BV1633" s="18">
        <f>IF($BU1633="","",IFERROR(VLOOKUP(IFERROR(VLOOKUP(IF(ISNUMBER(FIND(" – ",$BU1633)),LEFT($BU1633,FIND(" – ",$BU1633)-1),$BU1633),ProdTbl,5,0),""),BasketTbl,2,0),"کد ناشناخته"))</f>
        <v/>
      </c>
      <c r="BW1633" s="18">
        <f>IF($BU1633="","",IFERROR(VLOOKUP(IF(ISNUMBER(FIND(" – ",$BU1633)),LEFT($BU1633,FIND(" – ",$BU1633)-1),$BU1633),ProdTbl,3,0),"کد ناشناخته"))</f>
        <v/>
      </c>
      <c r="BX1633" s="22" t="n"/>
      <c r="BY1633" s="21" t="n"/>
      <c r="BZ1633" s="20" t="n"/>
      <c r="CA1633" s="18">
        <f>IF($BZ1633="","",IFERROR(VLOOKUP(IFERROR(VLOOKUP(IF(ISNUMBER(FIND(" – ",$BZ1633)),LEFT($BZ1633,FIND(" – ",$BZ1633)-1),$BZ1633),ProdTbl,5,0),""),BasketTbl,2,0),"کد ناشناخته"))</f>
        <v/>
      </c>
      <c r="CB1633" s="18">
        <f>IF($BZ1633="","",IFERROR(VLOOKUP(IF(ISNUMBER(FIND(" – ",$BZ1633)),LEFT($BZ1633,FIND(" – ",$BZ1633)-1),$BZ1633),ProdTbl,3,0),"کد ناشناخته"))</f>
        <v/>
      </c>
      <c r="CC1633" s="22" t="n"/>
      <c r="CD1633" s="21" t="n"/>
      <c r="CE1633" s="20" t="n"/>
      <c r="CF1633" s="18">
        <f>IF($CE1633="","",IFERROR(VLOOKUP(IFERROR(VLOOKUP(IF(ISNUMBER(FIND(" – ",$CE1633)),LEFT($CE1633,FIND(" – ",$CE1633)-1),$CE1633),ProdTbl,5,0),""),BasketTbl,2,0),"کد ناشناخته"))</f>
        <v/>
      </c>
      <c r="CG1633" s="18">
        <f>IF($CE1633="","",IFERROR(VLOOKUP(IF(ISNUMBER(FIND(" – ",$CE1633)),LEFT($CE1633,FIND(" – ",$CE1633)-1),$CE1633),ProdTbl,3,0),"کد ناشناخته"))</f>
        <v/>
      </c>
      <c r="CH1633" s="22" t="n"/>
      <c r="CI1633" s="21" t="n"/>
    </row>
    <row r="1634">
      <c r="A1634" s="18">
        <f>IF($B1634="","",COUNTA($B$10:$B1634))</f>
        <v/>
      </c>
      <c r="B1634" s="19" t="n"/>
      <c r="C1634" s="20" t="n"/>
      <c r="D1634" s="19" t="n"/>
      <c r="E1634" s="18">
        <f>IF($D1634="","",IFERROR(VLOOKUP(IF(ISNUMBER(FIND(" – ",$D1634)),LEFT($D1634,FIND(" – ",$D1634)-1),$D1634),SellerTbl,2,0),"کد ناشناخته"))</f>
        <v/>
      </c>
      <c r="F1634" s="21" t="n"/>
      <c r="G1634" s="21" t="n"/>
      <c r="H1634" s="22" t="n"/>
      <c r="I1634" s="23">
        <f>IF(OR($F1634="",$G1634=""),"",$F1634-$G1634)</f>
        <v/>
      </c>
      <c r="J1634" s="18">
        <f>IF($I1634="","",IF(ABS($I1634)&lt;=0.01*$F1634,"√","×"))</f>
        <v/>
      </c>
      <c r="K1634" s="23">
        <f>IF(COUNT($Q1634,$V1634,$AA1634,$AF1634,$AK1634,$AP1634,$AU1634,$AZ1634,$BE1634,$BJ1634,$BO1634,$BT1634,$BY1634,$CD1634,$CI1634)=0,"",SUM($Q1634,$V1634,$AA1634,$AF1634,$AK1634,$AP1634,$AU1634,$AZ1634,$BE1634,$BJ1634,$BO1634,$BT1634,$BY1634,$CD1634,$CI1634))</f>
        <v/>
      </c>
      <c r="L1634" s="23">
        <f>IF(OR($F1634="",$K1634=""),"",$F1634-$K1634)</f>
        <v/>
      </c>
      <c r="M1634" s="20" t="n"/>
      <c r="N1634" s="18">
        <f>IF($M1634="","",IFERROR(VLOOKUP(IFERROR(VLOOKUP(IF(ISNUMBER(FIND(" – ",$M1634)),LEFT($M1634,FIND(" – ",$M1634)-1),$M1634),ProdTbl,5,0),""),BasketTbl,2,0),"کد ناشناخته"))</f>
        <v/>
      </c>
      <c r="O1634" s="18">
        <f>IF($M1634="","",IFERROR(VLOOKUP(IF(ISNUMBER(FIND(" – ",$M1634)),LEFT($M1634,FIND(" – ",$M1634)-1),$M1634),ProdTbl,3,0),"کد ناشناخته"))</f>
        <v/>
      </c>
      <c r="P1634" s="22" t="n"/>
      <c r="Q1634" s="21" t="n"/>
      <c r="R1634" s="20" t="n"/>
      <c r="S1634" s="18">
        <f>IF($R1634="","",IFERROR(VLOOKUP(IFERROR(VLOOKUP(IF(ISNUMBER(FIND(" – ",$R1634)),LEFT($R1634,FIND(" – ",$R1634)-1),$R1634),ProdTbl,5,0),""),BasketTbl,2,0),"کد ناشناخته"))</f>
        <v/>
      </c>
      <c r="T1634" s="18">
        <f>IF($R1634="","",IFERROR(VLOOKUP(IF(ISNUMBER(FIND(" – ",$R1634)),LEFT($R1634,FIND(" – ",$R1634)-1),$R1634),ProdTbl,3,0),"کد ناشناخته"))</f>
        <v/>
      </c>
      <c r="U1634" s="22" t="n"/>
      <c r="V1634" s="21" t="n"/>
      <c r="W1634" s="20" t="n"/>
      <c r="X1634" s="18">
        <f>IF($W1634="","",IFERROR(VLOOKUP(IFERROR(VLOOKUP(IF(ISNUMBER(FIND(" – ",$W1634)),LEFT($W1634,FIND(" – ",$W1634)-1),$W1634),ProdTbl,5,0),""),BasketTbl,2,0),"کد ناشناخته"))</f>
        <v/>
      </c>
      <c r="Y1634" s="18">
        <f>IF($W1634="","",IFERROR(VLOOKUP(IF(ISNUMBER(FIND(" – ",$W1634)),LEFT($W1634,FIND(" – ",$W1634)-1),$W1634),ProdTbl,3,0),"کد ناشناخته"))</f>
        <v/>
      </c>
      <c r="Z1634" s="22" t="n"/>
      <c r="AA1634" s="21" t="n"/>
      <c r="AB1634" s="20" t="n"/>
      <c r="AC1634" s="18">
        <f>IF($AB1634="","",IFERROR(VLOOKUP(IFERROR(VLOOKUP(IF(ISNUMBER(FIND(" – ",$AB1634)),LEFT($AB1634,FIND(" – ",$AB1634)-1),$AB1634),ProdTbl,5,0),""),BasketTbl,2,0),"کد ناشناخته"))</f>
        <v/>
      </c>
      <c r="AD1634" s="18">
        <f>IF($AB1634="","",IFERROR(VLOOKUP(IF(ISNUMBER(FIND(" – ",$AB1634)),LEFT($AB1634,FIND(" – ",$AB1634)-1),$AB1634),ProdTbl,3,0),"کد ناشناخته"))</f>
        <v/>
      </c>
      <c r="AE1634" s="22" t="n"/>
      <c r="AF1634" s="21" t="n"/>
      <c r="AG1634" s="20" t="n"/>
      <c r="AH1634" s="18">
        <f>IF($AG1634="","",IFERROR(VLOOKUP(IFERROR(VLOOKUP(IF(ISNUMBER(FIND(" – ",$AG1634)),LEFT($AG1634,FIND(" – ",$AG1634)-1),$AG1634),ProdTbl,5,0),""),BasketTbl,2,0),"کد ناشناخته"))</f>
        <v/>
      </c>
      <c r="AI1634" s="18">
        <f>IF($AG1634="","",IFERROR(VLOOKUP(IF(ISNUMBER(FIND(" – ",$AG1634)),LEFT($AG1634,FIND(" – ",$AG1634)-1),$AG1634),ProdTbl,3,0),"کد ناشناخته"))</f>
        <v/>
      </c>
      <c r="AJ1634" s="22" t="n"/>
      <c r="AK1634" s="21" t="n"/>
      <c r="AL1634" s="20" t="n"/>
      <c r="AM1634" s="18">
        <f>IF($AL1634="","",IFERROR(VLOOKUP(IFERROR(VLOOKUP(IF(ISNUMBER(FIND(" – ",$AL1634)),LEFT($AL1634,FIND(" – ",$AL1634)-1),$AL1634),ProdTbl,5,0),""),BasketTbl,2,0),"کد ناشناخته"))</f>
        <v/>
      </c>
      <c r="AN1634" s="18">
        <f>IF($AL1634="","",IFERROR(VLOOKUP(IF(ISNUMBER(FIND(" – ",$AL1634)),LEFT($AL1634,FIND(" – ",$AL1634)-1),$AL1634),ProdTbl,3,0),"کد ناشناخته"))</f>
        <v/>
      </c>
      <c r="AO1634" s="22" t="n"/>
      <c r="AP1634" s="21" t="n"/>
      <c r="AQ1634" s="20" t="n"/>
      <c r="AR1634" s="18">
        <f>IF($AQ1634="","",IFERROR(VLOOKUP(IFERROR(VLOOKUP(IF(ISNUMBER(FIND(" – ",$AQ1634)),LEFT($AQ1634,FIND(" – ",$AQ1634)-1),$AQ1634),ProdTbl,5,0),""),BasketTbl,2,0),"کد ناشناخته"))</f>
        <v/>
      </c>
      <c r="AS1634" s="18">
        <f>IF($AQ1634="","",IFERROR(VLOOKUP(IF(ISNUMBER(FIND(" – ",$AQ1634)),LEFT($AQ1634,FIND(" – ",$AQ1634)-1),$AQ1634),ProdTbl,3,0),"کد ناشناخته"))</f>
        <v/>
      </c>
      <c r="AT1634" s="22" t="n"/>
      <c r="AU1634" s="21" t="n"/>
      <c r="AV1634" s="20" t="n"/>
      <c r="AW1634" s="18">
        <f>IF($AV1634="","",IFERROR(VLOOKUP(IFERROR(VLOOKUP(IF(ISNUMBER(FIND(" – ",$AV1634)),LEFT($AV1634,FIND(" – ",$AV1634)-1),$AV1634),ProdTbl,5,0),""),BasketTbl,2,0),"کد ناشناخته"))</f>
        <v/>
      </c>
      <c r="AX1634" s="18">
        <f>IF($AV1634="","",IFERROR(VLOOKUP(IF(ISNUMBER(FIND(" – ",$AV1634)),LEFT($AV1634,FIND(" – ",$AV1634)-1),$AV1634),ProdTbl,3,0),"کد ناشناخته"))</f>
        <v/>
      </c>
      <c r="AY1634" s="22" t="n"/>
      <c r="AZ1634" s="21" t="n"/>
      <c r="BA1634" s="20" t="n"/>
      <c r="BB1634" s="18">
        <f>IF($BA1634="","",IFERROR(VLOOKUP(IFERROR(VLOOKUP(IF(ISNUMBER(FIND(" – ",$BA1634)),LEFT($BA1634,FIND(" – ",$BA1634)-1),$BA1634),ProdTbl,5,0),""),BasketTbl,2,0),"کد ناشناخته"))</f>
        <v/>
      </c>
      <c r="BC1634" s="18">
        <f>IF($BA1634="","",IFERROR(VLOOKUP(IF(ISNUMBER(FIND(" – ",$BA1634)),LEFT($BA1634,FIND(" – ",$BA1634)-1),$BA1634),ProdTbl,3,0),"کد ناشناخته"))</f>
        <v/>
      </c>
      <c r="BD1634" s="22" t="n"/>
      <c r="BE1634" s="21" t="n"/>
      <c r="BF1634" s="20" t="n"/>
      <c r="BG1634" s="18">
        <f>IF($BF1634="","",IFERROR(VLOOKUP(IFERROR(VLOOKUP(IF(ISNUMBER(FIND(" – ",$BF1634)),LEFT($BF1634,FIND(" – ",$BF1634)-1),$BF1634),ProdTbl,5,0),""),BasketTbl,2,0),"کد ناشناخته"))</f>
        <v/>
      </c>
      <c r="BH1634" s="18">
        <f>IF($BF1634="","",IFERROR(VLOOKUP(IF(ISNUMBER(FIND(" – ",$BF1634)),LEFT($BF1634,FIND(" – ",$BF1634)-1),$BF1634),ProdTbl,3,0),"کد ناشناخته"))</f>
        <v/>
      </c>
      <c r="BI1634" s="22" t="n"/>
      <c r="BJ1634" s="21" t="n"/>
      <c r="BK1634" s="20" t="n"/>
      <c r="BL1634" s="18">
        <f>IF($BK1634="","",IFERROR(VLOOKUP(IFERROR(VLOOKUP(IF(ISNUMBER(FIND(" – ",$BK1634)),LEFT($BK1634,FIND(" – ",$BK1634)-1),$BK1634),ProdTbl,5,0),""),BasketTbl,2,0),"کد ناشناخته"))</f>
        <v/>
      </c>
      <c r="BM1634" s="18">
        <f>IF($BK1634="","",IFERROR(VLOOKUP(IF(ISNUMBER(FIND(" – ",$BK1634)),LEFT($BK1634,FIND(" – ",$BK1634)-1),$BK1634),ProdTbl,3,0),"کد ناشناخته"))</f>
        <v/>
      </c>
      <c r="BN1634" s="22" t="n"/>
      <c r="BO1634" s="21" t="n"/>
      <c r="BP1634" s="20" t="n"/>
      <c r="BQ1634" s="18">
        <f>IF($BP1634="","",IFERROR(VLOOKUP(IFERROR(VLOOKUP(IF(ISNUMBER(FIND(" – ",$BP1634)),LEFT($BP1634,FIND(" – ",$BP1634)-1),$BP1634),ProdTbl,5,0),""),BasketTbl,2,0),"کد ناشناخته"))</f>
        <v/>
      </c>
      <c r="BR1634" s="18">
        <f>IF($BP1634="","",IFERROR(VLOOKUP(IF(ISNUMBER(FIND(" – ",$BP1634)),LEFT($BP1634,FIND(" – ",$BP1634)-1),$BP1634),ProdTbl,3,0),"کد ناشناخته"))</f>
        <v/>
      </c>
      <c r="BS1634" s="22" t="n"/>
      <c r="BT1634" s="21" t="n"/>
      <c r="BU1634" s="20" t="n"/>
      <c r="BV1634" s="18">
        <f>IF($BU1634="","",IFERROR(VLOOKUP(IFERROR(VLOOKUP(IF(ISNUMBER(FIND(" – ",$BU1634)),LEFT($BU1634,FIND(" – ",$BU1634)-1),$BU1634),ProdTbl,5,0),""),BasketTbl,2,0),"کد ناشناخته"))</f>
        <v/>
      </c>
      <c r="BW1634" s="18">
        <f>IF($BU1634="","",IFERROR(VLOOKUP(IF(ISNUMBER(FIND(" – ",$BU1634)),LEFT($BU1634,FIND(" – ",$BU1634)-1),$BU1634),ProdTbl,3,0),"کد ناشناخته"))</f>
        <v/>
      </c>
      <c r="BX1634" s="22" t="n"/>
      <c r="BY1634" s="21" t="n"/>
      <c r="BZ1634" s="20" t="n"/>
      <c r="CA1634" s="18">
        <f>IF($BZ1634="","",IFERROR(VLOOKUP(IFERROR(VLOOKUP(IF(ISNUMBER(FIND(" – ",$BZ1634)),LEFT($BZ1634,FIND(" – ",$BZ1634)-1),$BZ1634),ProdTbl,5,0),""),BasketTbl,2,0),"کد ناشناخته"))</f>
        <v/>
      </c>
      <c r="CB1634" s="18">
        <f>IF($BZ1634="","",IFERROR(VLOOKUP(IF(ISNUMBER(FIND(" – ",$BZ1634)),LEFT($BZ1634,FIND(" – ",$BZ1634)-1),$BZ1634),ProdTbl,3,0),"کد ناشناخته"))</f>
        <v/>
      </c>
      <c r="CC1634" s="22" t="n"/>
      <c r="CD1634" s="21" t="n"/>
      <c r="CE1634" s="20" t="n"/>
      <c r="CF1634" s="18">
        <f>IF($CE1634="","",IFERROR(VLOOKUP(IFERROR(VLOOKUP(IF(ISNUMBER(FIND(" – ",$CE1634)),LEFT($CE1634,FIND(" – ",$CE1634)-1),$CE1634),ProdTbl,5,0),""),BasketTbl,2,0),"کد ناشناخته"))</f>
        <v/>
      </c>
      <c r="CG1634" s="18">
        <f>IF($CE1634="","",IFERROR(VLOOKUP(IF(ISNUMBER(FIND(" – ",$CE1634)),LEFT($CE1634,FIND(" – ",$CE1634)-1),$CE1634),ProdTbl,3,0),"کد ناشناخته"))</f>
        <v/>
      </c>
      <c r="CH1634" s="22" t="n"/>
      <c r="CI1634" s="21" t="n"/>
    </row>
    <row r="1635">
      <c r="A1635" s="18">
        <f>IF($B1635="","",COUNTA($B$10:$B1635))</f>
        <v/>
      </c>
      <c r="B1635" s="19" t="n"/>
      <c r="C1635" s="20" t="n"/>
      <c r="D1635" s="19" t="n"/>
      <c r="E1635" s="18">
        <f>IF($D1635="","",IFERROR(VLOOKUP(IF(ISNUMBER(FIND(" – ",$D1635)),LEFT($D1635,FIND(" – ",$D1635)-1),$D1635),SellerTbl,2,0),"کد ناشناخته"))</f>
        <v/>
      </c>
      <c r="F1635" s="21" t="n"/>
      <c r="G1635" s="21" t="n"/>
      <c r="H1635" s="22" t="n"/>
      <c r="I1635" s="23">
        <f>IF(OR($F1635="",$G1635=""),"",$F1635-$G1635)</f>
        <v/>
      </c>
      <c r="J1635" s="18">
        <f>IF($I1635="","",IF(ABS($I1635)&lt;=0.01*$F1635,"√","×"))</f>
        <v/>
      </c>
      <c r="K1635" s="23">
        <f>IF(COUNT($Q1635,$V1635,$AA1635,$AF1635,$AK1635,$AP1635,$AU1635,$AZ1635,$BE1635,$BJ1635,$BO1635,$BT1635,$BY1635,$CD1635,$CI1635)=0,"",SUM($Q1635,$V1635,$AA1635,$AF1635,$AK1635,$AP1635,$AU1635,$AZ1635,$BE1635,$BJ1635,$BO1635,$BT1635,$BY1635,$CD1635,$CI1635))</f>
        <v/>
      </c>
      <c r="L1635" s="23">
        <f>IF(OR($F1635="",$K1635=""),"",$F1635-$K1635)</f>
        <v/>
      </c>
      <c r="M1635" s="20" t="n"/>
      <c r="N1635" s="18">
        <f>IF($M1635="","",IFERROR(VLOOKUP(IFERROR(VLOOKUP(IF(ISNUMBER(FIND(" – ",$M1635)),LEFT($M1635,FIND(" – ",$M1635)-1),$M1635),ProdTbl,5,0),""),BasketTbl,2,0),"کد ناشناخته"))</f>
        <v/>
      </c>
      <c r="O1635" s="18">
        <f>IF($M1635="","",IFERROR(VLOOKUP(IF(ISNUMBER(FIND(" – ",$M1635)),LEFT($M1635,FIND(" – ",$M1635)-1),$M1635),ProdTbl,3,0),"کد ناشناخته"))</f>
        <v/>
      </c>
      <c r="P1635" s="22" t="n"/>
      <c r="Q1635" s="21" t="n"/>
      <c r="R1635" s="20" t="n"/>
      <c r="S1635" s="18">
        <f>IF($R1635="","",IFERROR(VLOOKUP(IFERROR(VLOOKUP(IF(ISNUMBER(FIND(" – ",$R1635)),LEFT($R1635,FIND(" – ",$R1635)-1),$R1635),ProdTbl,5,0),""),BasketTbl,2,0),"کد ناشناخته"))</f>
        <v/>
      </c>
      <c r="T1635" s="18">
        <f>IF($R1635="","",IFERROR(VLOOKUP(IF(ISNUMBER(FIND(" – ",$R1635)),LEFT($R1635,FIND(" – ",$R1635)-1),$R1635),ProdTbl,3,0),"کد ناشناخته"))</f>
        <v/>
      </c>
      <c r="U1635" s="22" t="n"/>
      <c r="V1635" s="21" t="n"/>
      <c r="W1635" s="20" t="n"/>
      <c r="X1635" s="18">
        <f>IF($W1635="","",IFERROR(VLOOKUP(IFERROR(VLOOKUP(IF(ISNUMBER(FIND(" – ",$W1635)),LEFT($W1635,FIND(" – ",$W1635)-1),$W1635),ProdTbl,5,0),""),BasketTbl,2,0),"کد ناشناخته"))</f>
        <v/>
      </c>
      <c r="Y1635" s="18">
        <f>IF($W1635="","",IFERROR(VLOOKUP(IF(ISNUMBER(FIND(" – ",$W1635)),LEFT($W1635,FIND(" – ",$W1635)-1),$W1635),ProdTbl,3,0),"کد ناشناخته"))</f>
        <v/>
      </c>
      <c r="Z1635" s="22" t="n"/>
      <c r="AA1635" s="21" t="n"/>
      <c r="AB1635" s="20" t="n"/>
      <c r="AC1635" s="18">
        <f>IF($AB1635="","",IFERROR(VLOOKUP(IFERROR(VLOOKUP(IF(ISNUMBER(FIND(" – ",$AB1635)),LEFT($AB1635,FIND(" – ",$AB1635)-1),$AB1635),ProdTbl,5,0),""),BasketTbl,2,0),"کد ناشناخته"))</f>
        <v/>
      </c>
      <c r="AD1635" s="18">
        <f>IF($AB1635="","",IFERROR(VLOOKUP(IF(ISNUMBER(FIND(" – ",$AB1635)),LEFT($AB1635,FIND(" – ",$AB1635)-1),$AB1635),ProdTbl,3,0),"کد ناشناخته"))</f>
        <v/>
      </c>
      <c r="AE1635" s="22" t="n"/>
      <c r="AF1635" s="21" t="n"/>
      <c r="AG1635" s="20" t="n"/>
      <c r="AH1635" s="18">
        <f>IF($AG1635="","",IFERROR(VLOOKUP(IFERROR(VLOOKUP(IF(ISNUMBER(FIND(" – ",$AG1635)),LEFT($AG1635,FIND(" – ",$AG1635)-1),$AG1635),ProdTbl,5,0),""),BasketTbl,2,0),"کد ناشناخته"))</f>
        <v/>
      </c>
      <c r="AI1635" s="18">
        <f>IF($AG1635="","",IFERROR(VLOOKUP(IF(ISNUMBER(FIND(" – ",$AG1635)),LEFT($AG1635,FIND(" – ",$AG1635)-1),$AG1635),ProdTbl,3,0),"کد ناشناخته"))</f>
        <v/>
      </c>
      <c r="AJ1635" s="22" t="n"/>
      <c r="AK1635" s="21" t="n"/>
      <c r="AL1635" s="20" t="n"/>
      <c r="AM1635" s="18">
        <f>IF($AL1635="","",IFERROR(VLOOKUP(IFERROR(VLOOKUP(IF(ISNUMBER(FIND(" – ",$AL1635)),LEFT($AL1635,FIND(" – ",$AL1635)-1),$AL1635),ProdTbl,5,0),""),BasketTbl,2,0),"کد ناشناخته"))</f>
        <v/>
      </c>
      <c r="AN1635" s="18">
        <f>IF($AL1635="","",IFERROR(VLOOKUP(IF(ISNUMBER(FIND(" – ",$AL1635)),LEFT($AL1635,FIND(" – ",$AL1635)-1),$AL1635),ProdTbl,3,0),"کد ناشناخته"))</f>
        <v/>
      </c>
      <c r="AO1635" s="22" t="n"/>
      <c r="AP1635" s="21" t="n"/>
      <c r="AQ1635" s="20" t="n"/>
      <c r="AR1635" s="18">
        <f>IF($AQ1635="","",IFERROR(VLOOKUP(IFERROR(VLOOKUP(IF(ISNUMBER(FIND(" – ",$AQ1635)),LEFT($AQ1635,FIND(" – ",$AQ1635)-1),$AQ1635),ProdTbl,5,0),""),BasketTbl,2,0),"کد ناشناخته"))</f>
        <v/>
      </c>
      <c r="AS1635" s="18">
        <f>IF($AQ1635="","",IFERROR(VLOOKUP(IF(ISNUMBER(FIND(" – ",$AQ1635)),LEFT($AQ1635,FIND(" – ",$AQ1635)-1),$AQ1635),ProdTbl,3,0),"کد ناشناخته"))</f>
        <v/>
      </c>
      <c r="AT1635" s="22" t="n"/>
      <c r="AU1635" s="21" t="n"/>
      <c r="AV1635" s="20" t="n"/>
      <c r="AW1635" s="18">
        <f>IF($AV1635="","",IFERROR(VLOOKUP(IFERROR(VLOOKUP(IF(ISNUMBER(FIND(" – ",$AV1635)),LEFT($AV1635,FIND(" – ",$AV1635)-1),$AV1635),ProdTbl,5,0),""),BasketTbl,2,0),"کد ناشناخته"))</f>
        <v/>
      </c>
      <c r="AX1635" s="18">
        <f>IF($AV1635="","",IFERROR(VLOOKUP(IF(ISNUMBER(FIND(" – ",$AV1635)),LEFT($AV1635,FIND(" – ",$AV1635)-1),$AV1635),ProdTbl,3,0),"کد ناشناخته"))</f>
        <v/>
      </c>
      <c r="AY1635" s="22" t="n"/>
      <c r="AZ1635" s="21" t="n"/>
      <c r="BA1635" s="20" t="n"/>
      <c r="BB1635" s="18">
        <f>IF($BA1635="","",IFERROR(VLOOKUP(IFERROR(VLOOKUP(IF(ISNUMBER(FIND(" – ",$BA1635)),LEFT($BA1635,FIND(" – ",$BA1635)-1),$BA1635),ProdTbl,5,0),""),BasketTbl,2,0),"کد ناشناخته"))</f>
        <v/>
      </c>
      <c r="BC1635" s="18">
        <f>IF($BA1635="","",IFERROR(VLOOKUP(IF(ISNUMBER(FIND(" – ",$BA1635)),LEFT($BA1635,FIND(" – ",$BA1635)-1),$BA1635),ProdTbl,3,0),"کد ناشناخته"))</f>
        <v/>
      </c>
      <c r="BD1635" s="22" t="n"/>
      <c r="BE1635" s="21" t="n"/>
      <c r="BF1635" s="20" t="n"/>
      <c r="BG1635" s="18">
        <f>IF($BF1635="","",IFERROR(VLOOKUP(IFERROR(VLOOKUP(IF(ISNUMBER(FIND(" – ",$BF1635)),LEFT($BF1635,FIND(" – ",$BF1635)-1),$BF1635),ProdTbl,5,0),""),BasketTbl,2,0),"کد ناشناخته"))</f>
        <v/>
      </c>
      <c r="BH1635" s="18">
        <f>IF($BF1635="","",IFERROR(VLOOKUP(IF(ISNUMBER(FIND(" – ",$BF1635)),LEFT($BF1635,FIND(" – ",$BF1635)-1),$BF1635),ProdTbl,3,0),"کد ناشناخته"))</f>
        <v/>
      </c>
      <c r="BI1635" s="22" t="n"/>
      <c r="BJ1635" s="21" t="n"/>
      <c r="BK1635" s="20" t="n"/>
      <c r="BL1635" s="18">
        <f>IF($BK1635="","",IFERROR(VLOOKUP(IFERROR(VLOOKUP(IF(ISNUMBER(FIND(" – ",$BK1635)),LEFT($BK1635,FIND(" – ",$BK1635)-1),$BK1635),ProdTbl,5,0),""),BasketTbl,2,0),"کد ناشناخته"))</f>
        <v/>
      </c>
      <c r="BM1635" s="18">
        <f>IF($BK1635="","",IFERROR(VLOOKUP(IF(ISNUMBER(FIND(" – ",$BK1635)),LEFT($BK1635,FIND(" – ",$BK1635)-1),$BK1635),ProdTbl,3,0),"کد ناشناخته"))</f>
        <v/>
      </c>
      <c r="BN1635" s="22" t="n"/>
      <c r="BO1635" s="21" t="n"/>
      <c r="BP1635" s="20" t="n"/>
      <c r="BQ1635" s="18">
        <f>IF($BP1635="","",IFERROR(VLOOKUP(IFERROR(VLOOKUP(IF(ISNUMBER(FIND(" – ",$BP1635)),LEFT($BP1635,FIND(" – ",$BP1635)-1),$BP1635),ProdTbl,5,0),""),BasketTbl,2,0),"کد ناشناخته"))</f>
        <v/>
      </c>
      <c r="BR1635" s="18">
        <f>IF($BP1635="","",IFERROR(VLOOKUP(IF(ISNUMBER(FIND(" – ",$BP1635)),LEFT($BP1635,FIND(" – ",$BP1635)-1),$BP1635),ProdTbl,3,0),"کد ناشناخته"))</f>
        <v/>
      </c>
      <c r="BS1635" s="22" t="n"/>
      <c r="BT1635" s="21" t="n"/>
      <c r="BU1635" s="20" t="n"/>
      <c r="BV1635" s="18">
        <f>IF($BU1635="","",IFERROR(VLOOKUP(IFERROR(VLOOKUP(IF(ISNUMBER(FIND(" – ",$BU1635)),LEFT($BU1635,FIND(" – ",$BU1635)-1),$BU1635),ProdTbl,5,0),""),BasketTbl,2,0),"کد ناشناخته"))</f>
        <v/>
      </c>
      <c r="BW1635" s="18">
        <f>IF($BU1635="","",IFERROR(VLOOKUP(IF(ISNUMBER(FIND(" – ",$BU1635)),LEFT($BU1635,FIND(" – ",$BU1635)-1),$BU1635),ProdTbl,3,0),"کد ناشناخته"))</f>
        <v/>
      </c>
      <c r="BX1635" s="22" t="n"/>
      <c r="BY1635" s="21" t="n"/>
      <c r="BZ1635" s="20" t="n"/>
      <c r="CA1635" s="18">
        <f>IF($BZ1635="","",IFERROR(VLOOKUP(IFERROR(VLOOKUP(IF(ISNUMBER(FIND(" – ",$BZ1635)),LEFT($BZ1635,FIND(" – ",$BZ1635)-1),$BZ1635),ProdTbl,5,0),""),BasketTbl,2,0),"کد ناشناخته"))</f>
        <v/>
      </c>
      <c r="CB1635" s="18">
        <f>IF($BZ1635="","",IFERROR(VLOOKUP(IF(ISNUMBER(FIND(" – ",$BZ1635)),LEFT($BZ1635,FIND(" – ",$BZ1635)-1),$BZ1635),ProdTbl,3,0),"کد ناشناخته"))</f>
        <v/>
      </c>
      <c r="CC1635" s="22" t="n"/>
      <c r="CD1635" s="21" t="n"/>
      <c r="CE1635" s="20" t="n"/>
      <c r="CF1635" s="18">
        <f>IF($CE1635="","",IFERROR(VLOOKUP(IFERROR(VLOOKUP(IF(ISNUMBER(FIND(" – ",$CE1635)),LEFT($CE1635,FIND(" – ",$CE1635)-1),$CE1635),ProdTbl,5,0),""),BasketTbl,2,0),"کد ناشناخته"))</f>
        <v/>
      </c>
      <c r="CG1635" s="18">
        <f>IF($CE1635="","",IFERROR(VLOOKUP(IF(ISNUMBER(FIND(" – ",$CE1635)),LEFT($CE1635,FIND(" – ",$CE1635)-1),$CE1635),ProdTbl,3,0),"کد ناشناخته"))</f>
        <v/>
      </c>
      <c r="CH1635" s="22" t="n"/>
      <c r="CI1635" s="21" t="n"/>
    </row>
    <row r="1636">
      <c r="A1636" s="18">
        <f>IF($B1636="","",COUNTA($B$10:$B1636))</f>
        <v/>
      </c>
      <c r="B1636" s="19" t="n"/>
      <c r="C1636" s="20" t="n"/>
      <c r="D1636" s="19" t="n"/>
      <c r="E1636" s="18">
        <f>IF($D1636="","",IFERROR(VLOOKUP(IF(ISNUMBER(FIND(" – ",$D1636)),LEFT($D1636,FIND(" – ",$D1636)-1),$D1636),SellerTbl,2,0),"کد ناشناخته"))</f>
        <v/>
      </c>
      <c r="F1636" s="21" t="n"/>
      <c r="G1636" s="21" t="n"/>
      <c r="H1636" s="22" t="n"/>
      <c r="I1636" s="23">
        <f>IF(OR($F1636="",$G1636=""),"",$F1636-$G1636)</f>
        <v/>
      </c>
      <c r="J1636" s="18">
        <f>IF($I1636="","",IF(ABS($I1636)&lt;=0.01*$F1636,"√","×"))</f>
        <v/>
      </c>
      <c r="K1636" s="23">
        <f>IF(COUNT($Q1636,$V1636,$AA1636,$AF1636,$AK1636,$AP1636,$AU1636,$AZ1636,$BE1636,$BJ1636,$BO1636,$BT1636,$BY1636,$CD1636,$CI1636)=0,"",SUM($Q1636,$V1636,$AA1636,$AF1636,$AK1636,$AP1636,$AU1636,$AZ1636,$BE1636,$BJ1636,$BO1636,$BT1636,$BY1636,$CD1636,$CI1636))</f>
        <v/>
      </c>
      <c r="L1636" s="23">
        <f>IF(OR($F1636="",$K1636=""),"",$F1636-$K1636)</f>
        <v/>
      </c>
      <c r="M1636" s="20" t="n"/>
      <c r="N1636" s="18">
        <f>IF($M1636="","",IFERROR(VLOOKUP(IFERROR(VLOOKUP(IF(ISNUMBER(FIND(" – ",$M1636)),LEFT($M1636,FIND(" – ",$M1636)-1),$M1636),ProdTbl,5,0),""),BasketTbl,2,0),"کد ناشناخته"))</f>
        <v/>
      </c>
      <c r="O1636" s="18">
        <f>IF($M1636="","",IFERROR(VLOOKUP(IF(ISNUMBER(FIND(" – ",$M1636)),LEFT($M1636,FIND(" – ",$M1636)-1),$M1636),ProdTbl,3,0),"کد ناشناخته"))</f>
        <v/>
      </c>
      <c r="P1636" s="22" t="n"/>
      <c r="Q1636" s="21" t="n"/>
      <c r="R1636" s="20" t="n"/>
      <c r="S1636" s="18">
        <f>IF($R1636="","",IFERROR(VLOOKUP(IFERROR(VLOOKUP(IF(ISNUMBER(FIND(" – ",$R1636)),LEFT($R1636,FIND(" – ",$R1636)-1),$R1636),ProdTbl,5,0),""),BasketTbl,2,0),"کد ناشناخته"))</f>
        <v/>
      </c>
      <c r="T1636" s="18">
        <f>IF($R1636="","",IFERROR(VLOOKUP(IF(ISNUMBER(FIND(" – ",$R1636)),LEFT($R1636,FIND(" – ",$R1636)-1),$R1636),ProdTbl,3,0),"کد ناشناخته"))</f>
        <v/>
      </c>
      <c r="U1636" s="22" t="n"/>
      <c r="V1636" s="21" t="n"/>
      <c r="W1636" s="20" t="n"/>
      <c r="X1636" s="18">
        <f>IF($W1636="","",IFERROR(VLOOKUP(IFERROR(VLOOKUP(IF(ISNUMBER(FIND(" – ",$W1636)),LEFT($W1636,FIND(" – ",$W1636)-1),$W1636),ProdTbl,5,0),""),BasketTbl,2,0),"کد ناشناخته"))</f>
        <v/>
      </c>
      <c r="Y1636" s="18">
        <f>IF($W1636="","",IFERROR(VLOOKUP(IF(ISNUMBER(FIND(" – ",$W1636)),LEFT($W1636,FIND(" – ",$W1636)-1),$W1636),ProdTbl,3,0),"کد ناشناخته"))</f>
        <v/>
      </c>
      <c r="Z1636" s="22" t="n"/>
      <c r="AA1636" s="21" t="n"/>
      <c r="AB1636" s="20" t="n"/>
      <c r="AC1636" s="18">
        <f>IF($AB1636="","",IFERROR(VLOOKUP(IFERROR(VLOOKUP(IF(ISNUMBER(FIND(" – ",$AB1636)),LEFT($AB1636,FIND(" – ",$AB1636)-1),$AB1636),ProdTbl,5,0),""),BasketTbl,2,0),"کد ناشناخته"))</f>
        <v/>
      </c>
      <c r="AD1636" s="18">
        <f>IF($AB1636="","",IFERROR(VLOOKUP(IF(ISNUMBER(FIND(" – ",$AB1636)),LEFT($AB1636,FIND(" – ",$AB1636)-1),$AB1636),ProdTbl,3,0),"کد ناشناخته"))</f>
        <v/>
      </c>
      <c r="AE1636" s="22" t="n"/>
      <c r="AF1636" s="21" t="n"/>
      <c r="AG1636" s="20" t="n"/>
      <c r="AH1636" s="18">
        <f>IF($AG1636="","",IFERROR(VLOOKUP(IFERROR(VLOOKUP(IF(ISNUMBER(FIND(" – ",$AG1636)),LEFT($AG1636,FIND(" – ",$AG1636)-1),$AG1636),ProdTbl,5,0),""),BasketTbl,2,0),"کد ناشناخته"))</f>
        <v/>
      </c>
      <c r="AI1636" s="18">
        <f>IF($AG1636="","",IFERROR(VLOOKUP(IF(ISNUMBER(FIND(" – ",$AG1636)),LEFT($AG1636,FIND(" – ",$AG1636)-1),$AG1636),ProdTbl,3,0),"کد ناشناخته"))</f>
        <v/>
      </c>
      <c r="AJ1636" s="22" t="n"/>
      <c r="AK1636" s="21" t="n"/>
      <c r="AL1636" s="20" t="n"/>
      <c r="AM1636" s="18">
        <f>IF($AL1636="","",IFERROR(VLOOKUP(IFERROR(VLOOKUP(IF(ISNUMBER(FIND(" – ",$AL1636)),LEFT($AL1636,FIND(" – ",$AL1636)-1),$AL1636),ProdTbl,5,0),""),BasketTbl,2,0),"کد ناشناخته"))</f>
        <v/>
      </c>
      <c r="AN1636" s="18">
        <f>IF($AL1636="","",IFERROR(VLOOKUP(IF(ISNUMBER(FIND(" – ",$AL1636)),LEFT($AL1636,FIND(" – ",$AL1636)-1),$AL1636),ProdTbl,3,0),"کد ناشناخته"))</f>
        <v/>
      </c>
      <c r="AO1636" s="22" t="n"/>
      <c r="AP1636" s="21" t="n"/>
      <c r="AQ1636" s="20" t="n"/>
      <c r="AR1636" s="18">
        <f>IF($AQ1636="","",IFERROR(VLOOKUP(IFERROR(VLOOKUP(IF(ISNUMBER(FIND(" – ",$AQ1636)),LEFT($AQ1636,FIND(" – ",$AQ1636)-1),$AQ1636),ProdTbl,5,0),""),BasketTbl,2,0),"کد ناشناخته"))</f>
        <v/>
      </c>
      <c r="AS1636" s="18">
        <f>IF($AQ1636="","",IFERROR(VLOOKUP(IF(ISNUMBER(FIND(" – ",$AQ1636)),LEFT($AQ1636,FIND(" – ",$AQ1636)-1),$AQ1636),ProdTbl,3,0),"کد ناشناخته"))</f>
        <v/>
      </c>
      <c r="AT1636" s="22" t="n"/>
      <c r="AU1636" s="21" t="n"/>
      <c r="AV1636" s="20" t="n"/>
      <c r="AW1636" s="18">
        <f>IF($AV1636="","",IFERROR(VLOOKUP(IFERROR(VLOOKUP(IF(ISNUMBER(FIND(" – ",$AV1636)),LEFT($AV1636,FIND(" – ",$AV1636)-1),$AV1636),ProdTbl,5,0),""),BasketTbl,2,0),"کد ناشناخته"))</f>
        <v/>
      </c>
      <c r="AX1636" s="18">
        <f>IF($AV1636="","",IFERROR(VLOOKUP(IF(ISNUMBER(FIND(" – ",$AV1636)),LEFT($AV1636,FIND(" – ",$AV1636)-1),$AV1636),ProdTbl,3,0),"کد ناشناخته"))</f>
        <v/>
      </c>
      <c r="AY1636" s="22" t="n"/>
      <c r="AZ1636" s="21" t="n"/>
      <c r="BA1636" s="20" t="n"/>
      <c r="BB1636" s="18">
        <f>IF($BA1636="","",IFERROR(VLOOKUP(IFERROR(VLOOKUP(IF(ISNUMBER(FIND(" – ",$BA1636)),LEFT($BA1636,FIND(" – ",$BA1636)-1),$BA1636),ProdTbl,5,0),""),BasketTbl,2,0),"کد ناشناخته"))</f>
        <v/>
      </c>
      <c r="BC1636" s="18">
        <f>IF($BA1636="","",IFERROR(VLOOKUP(IF(ISNUMBER(FIND(" – ",$BA1636)),LEFT($BA1636,FIND(" – ",$BA1636)-1),$BA1636),ProdTbl,3,0),"کد ناشناخته"))</f>
        <v/>
      </c>
      <c r="BD1636" s="22" t="n"/>
      <c r="BE1636" s="21" t="n"/>
      <c r="BF1636" s="20" t="n"/>
      <c r="BG1636" s="18">
        <f>IF($BF1636="","",IFERROR(VLOOKUP(IFERROR(VLOOKUP(IF(ISNUMBER(FIND(" – ",$BF1636)),LEFT($BF1636,FIND(" – ",$BF1636)-1),$BF1636),ProdTbl,5,0),""),BasketTbl,2,0),"کد ناشناخته"))</f>
        <v/>
      </c>
      <c r="BH1636" s="18">
        <f>IF($BF1636="","",IFERROR(VLOOKUP(IF(ISNUMBER(FIND(" – ",$BF1636)),LEFT($BF1636,FIND(" – ",$BF1636)-1),$BF1636),ProdTbl,3,0),"کد ناشناخته"))</f>
        <v/>
      </c>
      <c r="BI1636" s="22" t="n"/>
      <c r="BJ1636" s="21" t="n"/>
      <c r="BK1636" s="20" t="n"/>
      <c r="BL1636" s="18">
        <f>IF($BK1636="","",IFERROR(VLOOKUP(IFERROR(VLOOKUP(IF(ISNUMBER(FIND(" – ",$BK1636)),LEFT($BK1636,FIND(" – ",$BK1636)-1),$BK1636),ProdTbl,5,0),""),BasketTbl,2,0),"کد ناشناخته"))</f>
        <v/>
      </c>
      <c r="BM1636" s="18">
        <f>IF($BK1636="","",IFERROR(VLOOKUP(IF(ISNUMBER(FIND(" – ",$BK1636)),LEFT($BK1636,FIND(" – ",$BK1636)-1),$BK1636),ProdTbl,3,0),"کد ناشناخته"))</f>
        <v/>
      </c>
      <c r="BN1636" s="22" t="n"/>
      <c r="BO1636" s="21" t="n"/>
      <c r="BP1636" s="20" t="n"/>
      <c r="BQ1636" s="18">
        <f>IF($BP1636="","",IFERROR(VLOOKUP(IFERROR(VLOOKUP(IF(ISNUMBER(FIND(" – ",$BP1636)),LEFT($BP1636,FIND(" – ",$BP1636)-1),$BP1636),ProdTbl,5,0),""),BasketTbl,2,0),"کد ناشناخته"))</f>
        <v/>
      </c>
      <c r="BR1636" s="18">
        <f>IF($BP1636="","",IFERROR(VLOOKUP(IF(ISNUMBER(FIND(" – ",$BP1636)),LEFT($BP1636,FIND(" – ",$BP1636)-1),$BP1636),ProdTbl,3,0),"کد ناشناخته"))</f>
        <v/>
      </c>
      <c r="BS1636" s="22" t="n"/>
      <c r="BT1636" s="21" t="n"/>
      <c r="BU1636" s="20" t="n"/>
      <c r="BV1636" s="18">
        <f>IF($BU1636="","",IFERROR(VLOOKUP(IFERROR(VLOOKUP(IF(ISNUMBER(FIND(" – ",$BU1636)),LEFT($BU1636,FIND(" – ",$BU1636)-1),$BU1636),ProdTbl,5,0),""),BasketTbl,2,0),"کد ناشناخته"))</f>
        <v/>
      </c>
      <c r="BW1636" s="18">
        <f>IF($BU1636="","",IFERROR(VLOOKUP(IF(ISNUMBER(FIND(" – ",$BU1636)),LEFT($BU1636,FIND(" – ",$BU1636)-1),$BU1636),ProdTbl,3,0),"کد ناشناخته"))</f>
        <v/>
      </c>
      <c r="BX1636" s="22" t="n"/>
      <c r="BY1636" s="21" t="n"/>
      <c r="BZ1636" s="20" t="n"/>
      <c r="CA1636" s="18">
        <f>IF($BZ1636="","",IFERROR(VLOOKUP(IFERROR(VLOOKUP(IF(ISNUMBER(FIND(" – ",$BZ1636)),LEFT($BZ1636,FIND(" – ",$BZ1636)-1),$BZ1636),ProdTbl,5,0),""),BasketTbl,2,0),"کد ناشناخته"))</f>
        <v/>
      </c>
      <c r="CB1636" s="18">
        <f>IF($BZ1636="","",IFERROR(VLOOKUP(IF(ISNUMBER(FIND(" – ",$BZ1636)),LEFT($BZ1636,FIND(" – ",$BZ1636)-1),$BZ1636),ProdTbl,3,0),"کد ناشناخته"))</f>
        <v/>
      </c>
      <c r="CC1636" s="22" t="n"/>
      <c r="CD1636" s="21" t="n"/>
      <c r="CE1636" s="20" t="n"/>
      <c r="CF1636" s="18">
        <f>IF($CE1636="","",IFERROR(VLOOKUP(IFERROR(VLOOKUP(IF(ISNUMBER(FIND(" – ",$CE1636)),LEFT($CE1636,FIND(" – ",$CE1636)-1),$CE1636),ProdTbl,5,0),""),BasketTbl,2,0),"کد ناشناخته"))</f>
        <v/>
      </c>
      <c r="CG1636" s="18">
        <f>IF($CE1636="","",IFERROR(VLOOKUP(IF(ISNUMBER(FIND(" – ",$CE1636)),LEFT($CE1636,FIND(" – ",$CE1636)-1),$CE1636),ProdTbl,3,0),"کد ناشناخته"))</f>
        <v/>
      </c>
      <c r="CH1636" s="22" t="n"/>
      <c r="CI1636" s="21" t="n"/>
    </row>
    <row r="1637">
      <c r="A1637" s="18">
        <f>IF($B1637="","",COUNTA($B$10:$B1637))</f>
        <v/>
      </c>
      <c r="B1637" s="19" t="n"/>
      <c r="C1637" s="20" t="n"/>
      <c r="D1637" s="19" t="n"/>
      <c r="E1637" s="18">
        <f>IF($D1637="","",IFERROR(VLOOKUP(IF(ISNUMBER(FIND(" – ",$D1637)),LEFT($D1637,FIND(" – ",$D1637)-1),$D1637),SellerTbl,2,0),"کد ناشناخته"))</f>
        <v/>
      </c>
      <c r="F1637" s="21" t="n"/>
      <c r="G1637" s="21" t="n"/>
      <c r="H1637" s="22" t="n"/>
      <c r="I1637" s="23">
        <f>IF(OR($F1637="",$G1637=""),"",$F1637-$G1637)</f>
        <v/>
      </c>
      <c r="J1637" s="18">
        <f>IF($I1637="","",IF(ABS($I1637)&lt;=0.01*$F1637,"√","×"))</f>
        <v/>
      </c>
      <c r="K1637" s="23">
        <f>IF(COUNT($Q1637,$V1637,$AA1637,$AF1637,$AK1637,$AP1637,$AU1637,$AZ1637,$BE1637,$BJ1637,$BO1637,$BT1637,$BY1637,$CD1637,$CI1637)=0,"",SUM($Q1637,$V1637,$AA1637,$AF1637,$AK1637,$AP1637,$AU1637,$AZ1637,$BE1637,$BJ1637,$BO1637,$BT1637,$BY1637,$CD1637,$CI1637))</f>
        <v/>
      </c>
      <c r="L1637" s="23">
        <f>IF(OR($F1637="",$K1637=""),"",$F1637-$K1637)</f>
        <v/>
      </c>
      <c r="M1637" s="20" t="n"/>
      <c r="N1637" s="18">
        <f>IF($M1637="","",IFERROR(VLOOKUP(IFERROR(VLOOKUP(IF(ISNUMBER(FIND(" – ",$M1637)),LEFT($M1637,FIND(" – ",$M1637)-1),$M1637),ProdTbl,5,0),""),BasketTbl,2,0),"کد ناشناخته"))</f>
        <v/>
      </c>
      <c r="O1637" s="18">
        <f>IF($M1637="","",IFERROR(VLOOKUP(IF(ISNUMBER(FIND(" – ",$M1637)),LEFT($M1637,FIND(" – ",$M1637)-1),$M1637),ProdTbl,3,0),"کد ناشناخته"))</f>
        <v/>
      </c>
      <c r="P1637" s="22" t="n"/>
      <c r="Q1637" s="21" t="n"/>
      <c r="R1637" s="20" t="n"/>
      <c r="S1637" s="18">
        <f>IF($R1637="","",IFERROR(VLOOKUP(IFERROR(VLOOKUP(IF(ISNUMBER(FIND(" – ",$R1637)),LEFT($R1637,FIND(" – ",$R1637)-1),$R1637),ProdTbl,5,0),""),BasketTbl,2,0),"کد ناشناخته"))</f>
        <v/>
      </c>
      <c r="T1637" s="18">
        <f>IF($R1637="","",IFERROR(VLOOKUP(IF(ISNUMBER(FIND(" – ",$R1637)),LEFT($R1637,FIND(" – ",$R1637)-1),$R1637),ProdTbl,3,0),"کد ناشناخته"))</f>
        <v/>
      </c>
      <c r="U1637" s="22" t="n"/>
      <c r="V1637" s="21" t="n"/>
      <c r="W1637" s="20" t="n"/>
      <c r="X1637" s="18">
        <f>IF($W1637="","",IFERROR(VLOOKUP(IFERROR(VLOOKUP(IF(ISNUMBER(FIND(" – ",$W1637)),LEFT($W1637,FIND(" – ",$W1637)-1),$W1637),ProdTbl,5,0),""),BasketTbl,2,0),"کد ناشناخته"))</f>
        <v/>
      </c>
      <c r="Y1637" s="18">
        <f>IF($W1637="","",IFERROR(VLOOKUP(IF(ISNUMBER(FIND(" – ",$W1637)),LEFT($W1637,FIND(" – ",$W1637)-1),$W1637),ProdTbl,3,0),"کد ناشناخته"))</f>
        <v/>
      </c>
      <c r="Z1637" s="22" t="n"/>
      <c r="AA1637" s="21" t="n"/>
      <c r="AB1637" s="20" t="n"/>
      <c r="AC1637" s="18">
        <f>IF($AB1637="","",IFERROR(VLOOKUP(IFERROR(VLOOKUP(IF(ISNUMBER(FIND(" – ",$AB1637)),LEFT($AB1637,FIND(" – ",$AB1637)-1),$AB1637),ProdTbl,5,0),""),BasketTbl,2,0),"کد ناشناخته"))</f>
        <v/>
      </c>
      <c r="AD1637" s="18">
        <f>IF($AB1637="","",IFERROR(VLOOKUP(IF(ISNUMBER(FIND(" – ",$AB1637)),LEFT($AB1637,FIND(" – ",$AB1637)-1),$AB1637),ProdTbl,3,0),"کد ناشناخته"))</f>
        <v/>
      </c>
      <c r="AE1637" s="22" t="n"/>
      <c r="AF1637" s="21" t="n"/>
      <c r="AG1637" s="20" t="n"/>
      <c r="AH1637" s="18">
        <f>IF($AG1637="","",IFERROR(VLOOKUP(IFERROR(VLOOKUP(IF(ISNUMBER(FIND(" – ",$AG1637)),LEFT($AG1637,FIND(" – ",$AG1637)-1),$AG1637),ProdTbl,5,0),""),BasketTbl,2,0),"کد ناشناخته"))</f>
        <v/>
      </c>
      <c r="AI1637" s="18">
        <f>IF($AG1637="","",IFERROR(VLOOKUP(IF(ISNUMBER(FIND(" – ",$AG1637)),LEFT($AG1637,FIND(" – ",$AG1637)-1),$AG1637),ProdTbl,3,0),"کد ناشناخته"))</f>
        <v/>
      </c>
      <c r="AJ1637" s="22" t="n"/>
      <c r="AK1637" s="21" t="n"/>
      <c r="AL1637" s="20" t="n"/>
      <c r="AM1637" s="18">
        <f>IF($AL1637="","",IFERROR(VLOOKUP(IFERROR(VLOOKUP(IF(ISNUMBER(FIND(" – ",$AL1637)),LEFT($AL1637,FIND(" – ",$AL1637)-1),$AL1637),ProdTbl,5,0),""),BasketTbl,2,0),"کد ناشناخته"))</f>
        <v/>
      </c>
      <c r="AN1637" s="18">
        <f>IF($AL1637="","",IFERROR(VLOOKUP(IF(ISNUMBER(FIND(" – ",$AL1637)),LEFT($AL1637,FIND(" – ",$AL1637)-1),$AL1637),ProdTbl,3,0),"کد ناشناخته"))</f>
        <v/>
      </c>
      <c r="AO1637" s="22" t="n"/>
      <c r="AP1637" s="21" t="n"/>
      <c r="AQ1637" s="20" t="n"/>
      <c r="AR1637" s="18">
        <f>IF($AQ1637="","",IFERROR(VLOOKUP(IFERROR(VLOOKUP(IF(ISNUMBER(FIND(" – ",$AQ1637)),LEFT($AQ1637,FIND(" – ",$AQ1637)-1),$AQ1637),ProdTbl,5,0),""),BasketTbl,2,0),"کد ناشناخته"))</f>
        <v/>
      </c>
      <c r="AS1637" s="18">
        <f>IF($AQ1637="","",IFERROR(VLOOKUP(IF(ISNUMBER(FIND(" – ",$AQ1637)),LEFT($AQ1637,FIND(" – ",$AQ1637)-1),$AQ1637),ProdTbl,3,0),"کد ناشناخته"))</f>
        <v/>
      </c>
      <c r="AT1637" s="22" t="n"/>
      <c r="AU1637" s="21" t="n"/>
      <c r="AV1637" s="20" t="n"/>
      <c r="AW1637" s="18">
        <f>IF($AV1637="","",IFERROR(VLOOKUP(IFERROR(VLOOKUP(IF(ISNUMBER(FIND(" – ",$AV1637)),LEFT($AV1637,FIND(" – ",$AV1637)-1),$AV1637),ProdTbl,5,0),""),BasketTbl,2,0),"کد ناشناخته"))</f>
        <v/>
      </c>
      <c r="AX1637" s="18">
        <f>IF($AV1637="","",IFERROR(VLOOKUP(IF(ISNUMBER(FIND(" – ",$AV1637)),LEFT($AV1637,FIND(" – ",$AV1637)-1),$AV1637),ProdTbl,3,0),"کد ناشناخته"))</f>
        <v/>
      </c>
      <c r="AY1637" s="22" t="n"/>
      <c r="AZ1637" s="21" t="n"/>
      <c r="BA1637" s="20" t="n"/>
      <c r="BB1637" s="18">
        <f>IF($BA1637="","",IFERROR(VLOOKUP(IFERROR(VLOOKUP(IF(ISNUMBER(FIND(" – ",$BA1637)),LEFT($BA1637,FIND(" – ",$BA1637)-1),$BA1637),ProdTbl,5,0),""),BasketTbl,2,0),"کد ناشناخته"))</f>
        <v/>
      </c>
      <c r="BC1637" s="18">
        <f>IF($BA1637="","",IFERROR(VLOOKUP(IF(ISNUMBER(FIND(" – ",$BA1637)),LEFT($BA1637,FIND(" – ",$BA1637)-1),$BA1637),ProdTbl,3,0),"کد ناشناخته"))</f>
        <v/>
      </c>
      <c r="BD1637" s="22" t="n"/>
      <c r="BE1637" s="21" t="n"/>
      <c r="BF1637" s="20" t="n"/>
      <c r="BG1637" s="18">
        <f>IF($BF1637="","",IFERROR(VLOOKUP(IFERROR(VLOOKUP(IF(ISNUMBER(FIND(" – ",$BF1637)),LEFT($BF1637,FIND(" – ",$BF1637)-1),$BF1637),ProdTbl,5,0),""),BasketTbl,2,0),"کد ناشناخته"))</f>
        <v/>
      </c>
      <c r="BH1637" s="18">
        <f>IF($BF1637="","",IFERROR(VLOOKUP(IF(ISNUMBER(FIND(" – ",$BF1637)),LEFT($BF1637,FIND(" – ",$BF1637)-1),$BF1637),ProdTbl,3,0),"کد ناشناخته"))</f>
        <v/>
      </c>
      <c r="BI1637" s="22" t="n"/>
      <c r="BJ1637" s="21" t="n"/>
      <c r="BK1637" s="20" t="n"/>
      <c r="BL1637" s="18">
        <f>IF($BK1637="","",IFERROR(VLOOKUP(IFERROR(VLOOKUP(IF(ISNUMBER(FIND(" – ",$BK1637)),LEFT($BK1637,FIND(" – ",$BK1637)-1),$BK1637),ProdTbl,5,0),""),BasketTbl,2,0),"کد ناشناخته"))</f>
        <v/>
      </c>
      <c r="BM1637" s="18">
        <f>IF($BK1637="","",IFERROR(VLOOKUP(IF(ISNUMBER(FIND(" – ",$BK1637)),LEFT($BK1637,FIND(" – ",$BK1637)-1),$BK1637),ProdTbl,3,0),"کد ناشناخته"))</f>
        <v/>
      </c>
      <c r="BN1637" s="22" t="n"/>
      <c r="BO1637" s="21" t="n"/>
      <c r="BP1637" s="20" t="n"/>
      <c r="BQ1637" s="18">
        <f>IF($BP1637="","",IFERROR(VLOOKUP(IFERROR(VLOOKUP(IF(ISNUMBER(FIND(" – ",$BP1637)),LEFT($BP1637,FIND(" – ",$BP1637)-1),$BP1637),ProdTbl,5,0),""),BasketTbl,2,0),"کد ناشناخته"))</f>
        <v/>
      </c>
      <c r="BR1637" s="18">
        <f>IF($BP1637="","",IFERROR(VLOOKUP(IF(ISNUMBER(FIND(" – ",$BP1637)),LEFT($BP1637,FIND(" – ",$BP1637)-1),$BP1637),ProdTbl,3,0),"کد ناشناخته"))</f>
        <v/>
      </c>
      <c r="BS1637" s="22" t="n"/>
      <c r="BT1637" s="21" t="n"/>
      <c r="BU1637" s="20" t="n"/>
      <c r="BV1637" s="18">
        <f>IF($BU1637="","",IFERROR(VLOOKUP(IFERROR(VLOOKUP(IF(ISNUMBER(FIND(" – ",$BU1637)),LEFT($BU1637,FIND(" – ",$BU1637)-1),$BU1637),ProdTbl,5,0),""),BasketTbl,2,0),"کد ناشناخته"))</f>
        <v/>
      </c>
      <c r="BW1637" s="18">
        <f>IF($BU1637="","",IFERROR(VLOOKUP(IF(ISNUMBER(FIND(" – ",$BU1637)),LEFT($BU1637,FIND(" – ",$BU1637)-1),$BU1637),ProdTbl,3,0),"کد ناشناخته"))</f>
        <v/>
      </c>
      <c r="BX1637" s="22" t="n"/>
      <c r="BY1637" s="21" t="n"/>
      <c r="BZ1637" s="20" t="n"/>
      <c r="CA1637" s="18">
        <f>IF($BZ1637="","",IFERROR(VLOOKUP(IFERROR(VLOOKUP(IF(ISNUMBER(FIND(" – ",$BZ1637)),LEFT($BZ1637,FIND(" – ",$BZ1637)-1),$BZ1637),ProdTbl,5,0),""),BasketTbl,2,0),"کد ناشناخته"))</f>
        <v/>
      </c>
      <c r="CB1637" s="18">
        <f>IF($BZ1637="","",IFERROR(VLOOKUP(IF(ISNUMBER(FIND(" – ",$BZ1637)),LEFT($BZ1637,FIND(" – ",$BZ1637)-1),$BZ1637),ProdTbl,3,0),"کد ناشناخته"))</f>
        <v/>
      </c>
      <c r="CC1637" s="22" t="n"/>
      <c r="CD1637" s="21" t="n"/>
      <c r="CE1637" s="20" t="n"/>
      <c r="CF1637" s="18">
        <f>IF($CE1637="","",IFERROR(VLOOKUP(IFERROR(VLOOKUP(IF(ISNUMBER(FIND(" – ",$CE1637)),LEFT($CE1637,FIND(" – ",$CE1637)-1),$CE1637),ProdTbl,5,0),""),BasketTbl,2,0),"کد ناشناخته"))</f>
        <v/>
      </c>
      <c r="CG1637" s="18">
        <f>IF($CE1637="","",IFERROR(VLOOKUP(IF(ISNUMBER(FIND(" – ",$CE1637)),LEFT($CE1637,FIND(" – ",$CE1637)-1),$CE1637),ProdTbl,3,0),"کد ناشناخته"))</f>
        <v/>
      </c>
      <c r="CH1637" s="22" t="n"/>
      <c r="CI1637" s="21" t="n"/>
    </row>
    <row r="1638">
      <c r="A1638" s="18">
        <f>IF($B1638="","",COUNTA($B$10:$B1638))</f>
        <v/>
      </c>
      <c r="B1638" s="19" t="n"/>
      <c r="C1638" s="20" t="n"/>
      <c r="D1638" s="19" t="n"/>
      <c r="E1638" s="18">
        <f>IF($D1638="","",IFERROR(VLOOKUP(IF(ISNUMBER(FIND(" – ",$D1638)),LEFT($D1638,FIND(" – ",$D1638)-1),$D1638),SellerTbl,2,0),"کد ناشناخته"))</f>
        <v/>
      </c>
      <c r="F1638" s="21" t="n"/>
      <c r="G1638" s="21" t="n"/>
      <c r="H1638" s="22" t="n"/>
      <c r="I1638" s="23">
        <f>IF(OR($F1638="",$G1638=""),"",$F1638-$G1638)</f>
        <v/>
      </c>
      <c r="J1638" s="18">
        <f>IF($I1638="","",IF(ABS($I1638)&lt;=0.01*$F1638,"√","×"))</f>
        <v/>
      </c>
      <c r="K1638" s="23">
        <f>IF(COUNT($Q1638,$V1638,$AA1638,$AF1638,$AK1638,$AP1638,$AU1638,$AZ1638,$BE1638,$BJ1638,$BO1638,$BT1638,$BY1638,$CD1638,$CI1638)=0,"",SUM($Q1638,$V1638,$AA1638,$AF1638,$AK1638,$AP1638,$AU1638,$AZ1638,$BE1638,$BJ1638,$BO1638,$BT1638,$BY1638,$CD1638,$CI1638))</f>
        <v/>
      </c>
      <c r="L1638" s="23">
        <f>IF(OR($F1638="",$K1638=""),"",$F1638-$K1638)</f>
        <v/>
      </c>
      <c r="M1638" s="20" t="n"/>
      <c r="N1638" s="18">
        <f>IF($M1638="","",IFERROR(VLOOKUP(IFERROR(VLOOKUP(IF(ISNUMBER(FIND(" – ",$M1638)),LEFT($M1638,FIND(" – ",$M1638)-1),$M1638),ProdTbl,5,0),""),BasketTbl,2,0),"کد ناشناخته"))</f>
        <v/>
      </c>
      <c r="O1638" s="18">
        <f>IF($M1638="","",IFERROR(VLOOKUP(IF(ISNUMBER(FIND(" – ",$M1638)),LEFT($M1638,FIND(" – ",$M1638)-1),$M1638),ProdTbl,3,0),"کد ناشناخته"))</f>
        <v/>
      </c>
      <c r="P1638" s="22" t="n"/>
      <c r="Q1638" s="21" t="n"/>
      <c r="R1638" s="20" t="n"/>
      <c r="S1638" s="18">
        <f>IF($R1638="","",IFERROR(VLOOKUP(IFERROR(VLOOKUP(IF(ISNUMBER(FIND(" – ",$R1638)),LEFT($R1638,FIND(" – ",$R1638)-1),$R1638),ProdTbl,5,0),""),BasketTbl,2,0),"کد ناشناخته"))</f>
        <v/>
      </c>
      <c r="T1638" s="18">
        <f>IF($R1638="","",IFERROR(VLOOKUP(IF(ISNUMBER(FIND(" – ",$R1638)),LEFT($R1638,FIND(" – ",$R1638)-1),$R1638),ProdTbl,3,0),"کد ناشناخته"))</f>
        <v/>
      </c>
      <c r="U1638" s="22" t="n"/>
      <c r="V1638" s="21" t="n"/>
      <c r="W1638" s="20" t="n"/>
      <c r="X1638" s="18">
        <f>IF($W1638="","",IFERROR(VLOOKUP(IFERROR(VLOOKUP(IF(ISNUMBER(FIND(" – ",$W1638)),LEFT($W1638,FIND(" – ",$W1638)-1),$W1638),ProdTbl,5,0),""),BasketTbl,2,0),"کد ناشناخته"))</f>
        <v/>
      </c>
      <c r="Y1638" s="18">
        <f>IF($W1638="","",IFERROR(VLOOKUP(IF(ISNUMBER(FIND(" – ",$W1638)),LEFT($W1638,FIND(" – ",$W1638)-1),$W1638),ProdTbl,3,0),"کد ناشناخته"))</f>
        <v/>
      </c>
      <c r="Z1638" s="22" t="n"/>
      <c r="AA1638" s="21" t="n"/>
      <c r="AB1638" s="20" t="n"/>
      <c r="AC1638" s="18">
        <f>IF($AB1638="","",IFERROR(VLOOKUP(IFERROR(VLOOKUP(IF(ISNUMBER(FIND(" – ",$AB1638)),LEFT($AB1638,FIND(" – ",$AB1638)-1),$AB1638),ProdTbl,5,0),""),BasketTbl,2,0),"کد ناشناخته"))</f>
        <v/>
      </c>
      <c r="AD1638" s="18">
        <f>IF($AB1638="","",IFERROR(VLOOKUP(IF(ISNUMBER(FIND(" – ",$AB1638)),LEFT($AB1638,FIND(" – ",$AB1638)-1),$AB1638),ProdTbl,3,0),"کد ناشناخته"))</f>
        <v/>
      </c>
      <c r="AE1638" s="22" t="n"/>
      <c r="AF1638" s="21" t="n"/>
      <c r="AG1638" s="20" t="n"/>
      <c r="AH1638" s="18">
        <f>IF($AG1638="","",IFERROR(VLOOKUP(IFERROR(VLOOKUP(IF(ISNUMBER(FIND(" – ",$AG1638)),LEFT($AG1638,FIND(" – ",$AG1638)-1),$AG1638),ProdTbl,5,0),""),BasketTbl,2,0),"کد ناشناخته"))</f>
        <v/>
      </c>
      <c r="AI1638" s="18">
        <f>IF($AG1638="","",IFERROR(VLOOKUP(IF(ISNUMBER(FIND(" – ",$AG1638)),LEFT($AG1638,FIND(" – ",$AG1638)-1),$AG1638),ProdTbl,3,0),"کد ناشناخته"))</f>
        <v/>
      </c>
      <c r="AJ1638" s="22" t="n"/>
      <c r="AK1638" s="21" t="n"/>
      <c r="AL1638" s="20" t="n"/>
      <c r="AM1638" s="18">
        <f>IF($AL1638="","",IFERROR(VLOOKUP(IFERROR(VLOOKUP(IF(ISNUMBER(FIND(" – ",$AL1638)),LEFT($AL1638,FIND(" – ",$AL1638)-1),$AL1638),ProdTbl,5,0),""),BasketTbl,2,0),"کد ناشناخته"))</f>
        <v/>
      </c>
      <c r="AN1638" s="18">
        <f>IF($AL1638="","",IFERROR(VLOOKUP(IF(ISNUMBER(FIND(" – ",$AL1638)),LEFT($AL1638,FIND(" – ",$AL1638)-1),$AL1638),ProdTbl,3,0),"کد ناشناخته"))</f>
        <v/>
      </c>
      <c r="AO1638" s="22" t="n"/>
      <c r="AP1638" s="21" t="n"/>
      <c r="AQ1638" s="20" t="n"/>
      <c r="AR1638" s="18">
        <f>IF($AQ1638="","",IFERROR(VLOOKUP(IFERROR(VLOOKUP(IF(ISNUMBER(FIND(" – ",$AQ1638)),LEFT($AQ1638,FIND(" – ",$AQ1638)-1),$AQ1638),ProdTbl,5,0),""),BasketTbl,2,0),"کد ناشناخته"))</f>
        <v/>
      </c>
      <c r="AS1638" s="18">
        <f>IF($AQ1638="","",IFERROR(VLOOKUP(IF(ISNUMBER(FIND(" – ",$AQ1638)),LEFT($AQ1638,FIND(" – ",$AQ1638)-1),$AQ1638),ProdTbl,3,0),"کد ناشناخته"))</f>
        <v/>
      </c>
      <c r="AT1638" s="22" t="n"/>
      <c r="AU1638" s="21" t="n"/>
      <c r="AV1638" s="20" t="n"/>
      <c r="AW1638" s="18">
        <f>IF($AV1638="","",IFERROR(VLOOKUP(IFERROR(VLOOKUP(IF(ISNUMBER(FIND(" – ",$AV1638)),LEFT($AV1638,FIND(" – ",$AV1638)-1),$AV1638),ProdTbl,5,0),""),BasketTbl,2,0),"کد ناشناخته"))</f>
        <v/>
      </c>
      <c r="AX1638" s="18">
        <f>IF($AV1638="","",IFERROR(VLOOKUP(IF(ISNUMBER(FIND(" – ",$AV1638)),LEFT($AV1638,FIND(" – ",$AV1638)-1),$AV1638),ProdTbl,3,0),"کد ناشناخته"))</f>
        <v/>
      </c>
      <c r="AY1638" s="22" t="n"/>
      <c r="AZ1638" s="21" t="n"/>
      <c r="BA1638" s="20" t="n"/>
      <c r="BB1638" s="18">
        <f>IF($BA1638="","",IFERROR(VLOOKUP(IFERROR(VLOOKUP(IF(ISNUMBER(FIND(" – ",$BA1638)),LEFT($BA1638,FIND(" – ",$BA1638)-1),$BA1638),ProdTbl,5,0),""),BasketTbl,2,0),"کد ناشناخته"))</f>
        <v/>
      </c>
      <c r="BC1638" s="18">
        <f>IF($BA1638="","",IFERROR(VLOOKUP(IF(ISNUMBER(FIND(" – ",$BA1638)),LEFT($BA1638,FIND(" – ",$BA1638)-1),$BA1638),ProdTbl,3,0),"کد ناشناخته"))</f>
        <v/>
      </c>
      <c r="BD1638" s="22" t="n"/>
      <c r="BE1638" s="21" t="n"/>
      <c r="BF1638" s="20" t="n"/>
      <c r="BG1638" s="18">
        <f>IF($BF1638="","",IFERROR(VLOOKUP(IFERROR(VLOOKUP(IF(ISNUMBER(FIND(" – ",$BF1638)),LEFT($BF1638,FIND(" – ",$BF1638)-1),$BF1638),ProdTbl,5,0),""),BasketTbl,2,0),"کد ناشناخته"))</f>
        <v/>
      </c>
      <c r="BH1638" s="18">
        <f>IF($BF1638="","",IFERROR(VLOOKUP(IF(ISNUMBER(FIND(" – ",$BF1638)),LEFT($BF1638,FIND(" – ",$BF1638)-1),$BF1638),ProdTbl,3,0),"کد ناشناخته"))</f>
        <v/>
      </c>
      <c r="BI1638" s="22" t="n"/>
      <c r="BJ1638" s="21" t="n"/>
      <c r="BK1638" s="20" t="n"/>
      <c r="BL1638" s="18">
        <f>IF($BK1638="","",IFERROR(VLOOKUP(IFERROR(VLOOKUP(IF(ISNUMBER(FIND(" – ",$BK1638)),LEFT($BK1638,FIND(" – ",$BK1638)-1),$BK1638),ProdTbl,5,0),""),BasketTbl,2,0),"کد ناشناخته"))</f>
        <v/>
      </c>
      <c r="BM1638" s="18">
        <f>IF($BK1638="","",IFERROR(VLOOKUP(IF(ISNUMBER(FIND(" – ",$BK1638)),LEFT($BK1638,FIND(" – ",$BK1638)-1),$BK1638),ProdTbl,3,0),"کد ناشناخته"))</f>
        <v/>
      </c>
      <c r="BN1638" s="22" t="n"/>
      <c r="BO1638" s="21" t="n"/>
      <c r="BP1638" s="20" t="n"/>
      <c r="BQ1638" s="18">
        <f>IF($BP1638="","",IFERROR(VLOOKUP(IFERROR(VLOOKUP(IF(ISNUMBER(FIND(" – ",$BP1638)),LEFT($BP1638,FIND(" – ",$BP1638)-1),$BP1638),ProdTbl,5,0),""),BasketTbl,2,0),"کد ناشناخته"))</f>
        <v/>
      </c>
      <c r="BR1638" s="18">
        <f>IF($BP1638="","",IFERROR(VLOOKUP(IF(ISNUMBER(FIND(" – ",$BP1638)),LEFT($BP1638,FIND(" – ",$BP1638)-1),$BP1638),ProdTbl,3,0),"کد ناشناخته"))</f>
        <v/>
      </c>
      <c r="BS1638" s="22" t="n"/>
      <c r="BT1638" s="21" t="n"/>
      <c r="BU1638" s="20" t="n"/>
      <c r="BV1638" s="18">
        <f>IF($BU1638="","",IFERROR(VLOOKUP(IFERROR(VLOOKUP(IF(ISNUMBER(FIND(" – ",$BU1638)),LEFT($BU1638,FIND(" – ",$BU1638)-1),$BU1638),ProdTbl,5,0),""),BasketTbl,2,0),"کد ناشناخته"))</f>
        <v/>
      </c>
      <c r="BW1638" s="18">
        <f>IF($BU1638="","",IFERROR(VLOOKUP(IF(ISNUMBER(FIND(" – ",$BU1638)),LEFT($BU1638,FIND(" – ",$BU1638)-1),$BU1638),ProdTbl,3,0),"کد ناشناخته"))</f>
        <v/>
      </c>
      <c r="BX1638" s="22" t="n"/>
      <c r="BY1638" s="21" t="n"/>
      <c r="BZ1638" s="20" t="n"/>
      <c r="CA1638" s="18">
        <f>IF($BZ1638="","",IFERROR(VLOOKUP(IFERROR(VLOOKUP(IF(ISNUMBER(FIND(" – ",$BZ1638)),LEFT($BZ1638,FIND(" – ",$BZ1638)-1),$BZ1638),ProdTbl,5,0),""),BasketTbl,2,0),"کد ناشناخته"))</f>
        <v/>
      </c>
      <c r="CB1638" s="18">
        <f>IF($BZ1638="","",IFERROR(VLOOKUP(IF(ISNUMBER(FIND(" – ",$BZ1638)),LEFT($BZ1638,FIND(" – ",$BZ1638)-1),$BZ1638),ProdTbl,3,0),"کد ناشناخته"))</f>
        <v/>
      </c>
      <c r="CC1638" s="22" t="n"/>
      <c r="CD1638" s="21" t="n"/>
      <c r="CE1638" s="20" t="n"/>
      <c r="CF1638" s="18">
        <f>IF($CE1638="","",IFERROR(VLOOKUP(IFERROR(VLOOKUP(IF(ISNUMBER(FIND(" – ",$CE1638)),LEFT($CE1638,FIND(" – ",$CE1638)-1),$CE1638),ProdTbl,5,0),""),BasketTbl,2,0),"کد ناشناخته"))</f>
        <v/>
      </c>
      <c r="CG1638" s="18">
        <f>IF($CE1638="","",IFERROR(VLOOKUP(IF(ISNUMBER(FIND(" – ",$CE1638)),LEFT($CE1638,FIND(" – ",$CE1638)-1),$CE1638),ProdTbl,3,0),"کد ناشناخته"))</f>
        <v/>
      </c>
      <c r="CH1638" s="22" t="n"/>
      <c r="CI1638" s="21" t="n"/>
    </row>
    <row r="1639">
      <c r="A1639" s="18">
        <f>IF($B1639="","",COUNTA($B$10:$B1639))</f>
        <v/>
      </c>
      <c r="B1639" s="19" t="n"/>
      <c r="C1639" s="20" t="n"/>
      <c r="D1639" s="19" t="n"/>
      <c r="E1639" s="18">
        <f>IF($D1639="","",IFERROR(VLOOKUP(IF(ISNUMBER(FIND(" – ",$D1639)),LEFT($D1639,FIND(" – ",$D1639)-1),$D1639),SellerTbl,2,0),"کد ناشناخته"))</f>
        <v/>
      </c>
      <c r="F1639" s="21" t="n"/>
      <c r="G1639" s="21" t="n"/>
      <c r="H1639" s="22" t="n"/>
      <c r="I1639" s="23">
        <f>IF(OR($F1639="",$G1639=""),"",$F1639-$G1639)</f>
        <v/>
      </c>
      <c r="J1639" s="18">
        <f>IF($I1639="","",IF(ABS($I1639)&lt;=0.01*$F1639,"√","×"))</f>
        <v/>
      </c>
      <c r="K1639" s="23">
        <f>IF(COUNT($Q1639,$V1639,$AA1639,$AF1639,$AK1639,$AP1639,$AU1639,$AZ1639,$BE1639,$BJ1639,$BO1639,$BT1639,$BY1639,$CD1639,$CI1639)=0,"",SUM($Q1639,$V1639,$AA1639,$AF1639,$AK1639,$AP1639,$AU1639,$AZ1639,$BE1639,$BJ1639,$BO1639,$BT1639,$BY1639,$CD1639,$CI1639))</f>
        <v/>
      </c>
      <c r="L1639" s="23">
        <f>IF(OR($F1639="",$K1639=""),"",$F1639-$K1639)</f>
        <v/>
      </c>
      <c r="M1639" s="20" t="n"/>
      <c r="N1639" s="18">
        <f>IF($M1639="","",IFERROR(VLOOKUP(IFERROR(VLOOKUP(IF(ISNUMBER(FIND(" – ",$M1639)),LEFT($M1639,FIND(" – ",$M1639)-1),$M1639),ProdTbl,5,0),""),BasketTbl,2,0),"کد ناشناخته"))</f>
        <v/>
      </c>
      <c r="O1639" s="18">
        <f>IF($M1639="","",IFERROR(VLOOKUP(IF(ISNUMBER(FIND(" – ",$M1639)),LEFT($M1639,FIND(" – ",$M1639)-1),$M1639),ProdTbl,3,0),"کد ناشناخته"))</f>
        <v/>
      </c>
      <c r="P1639" s="22" t="n"/>
      <c r="Q1639" s="21" t="n"/>
      <c r="R1639" s="20" t="n"/>
      <c r="S1639" s="18">
        <f>IF($R1639="","",IFERROR(VLOOKUP(IFERROR(VLOOKUP(IF(ISNUMBER(FIND(" – ",$R1639)),LEFT($R1639,FIND(" – ",$R1639)-1),$R1639),ProdTbl,5,0),""),BasketTbl,2,0),"کد ناشناخته"))</f>
        <v/>
      </c>
      <c r="T1639" s="18">
        <f>IF($R1639="","",IFERROR(VLOOKUP(IF(ISNUMBER(FIND(" – ",$R1639)),LEFT($R1639,FIND(" – ",$R1639)-1),$R1639),ProdTbl,3,0),"کد ناشناخته"))</f>
        <v/>
      </c>
      <c r="U1639" s="22" t="n"/>
      <c r="V1639" s="21" t="n"/>
      <c r="W1639" s="20" t="n"/>
      <c r="X1639" s="18">
        <f>IF($W1639="","",IFERROR(VLOOKUP(IFERROR(VLOOKUP(IF(ISNUMBER(FIND(" – ",$W1639)),LEFT($W1639,FIND(" – ",$W1639)-1),$W1639),ProdTbl,5,0),""),BasketTbl,2,0),"کد ناشناخته"))</f>
        <v/>
      </c>
      <c r="Y1639" s="18">
        <f>IF($W1639="","",IFERROR(VLOOKUP(IF(ISNUMBER(FIND(" – ",$W1639)),LEFT($W1639,FIND(" – ",$W1639)-1),$W1639),ProdTbl,3,0),"کد ناشناخته"))</f>
        <v/>
      </c>
      <c r="Z1639" s="22" t="n"/>
      <c r="AA1639" s="21" t="n"/>
      <c r="AB1639" s="20" t="n"/>
      <c r="AC1639" s="18">
        <f>IF($AB1639="","",IFERROR(VLOOKUP(IFERROR(VLOOKUP(IF(ISNUMBER(FIND(" – ",$AB1639)),LEFT($AB1639,FIND(" – ",$AB1639)-1),$AB1639),ProdTbl,5,0),""),BasketTbl,2,0),"کد ناشناخته"))</f>
        <v/>
      </c>
      <c r="AD1639" s="18">
        <f>IF($AB1639="","",IFERROR(VLOOKUP(IF(ISNUMBER(FIND(" – ",$AB1639)),LEFT($AB1639,FIND(" – ",$AB1639)-1),$AB1639),ProdTbl,3,0),"کد ناشناخته"))</f>
        <v/>
      </c>
      <c r="AE1639" s="22" t="n"/>
      <c r="AF1639" s="21" t="n"/>
      <c r="AG1639" s="20" t="n"/>
      <c r="AH1639" s="18">
        <f>IF($AG1639="","",IFERROR(VLOOKUP(IFERROR(VLOOKUP(IF(ISNUMBER(FIND(" – ",$AG1639)),LEFT($AG1639,FIND(" – ",$AG1639)-1),$AG1639),ProdTbl,5,0),""),BasketTbl,2,0),"کد ناشناخته"))</f>
        <v/>
      </c>
      <c r="AI1639" s="18">
        <f>IF($AG1639="","",IFERROR(VLOOKUP(IF(ISNUMBER(FIND(" – ",$AG1639)),LEFT($AG1639,FIND(" – ",$AG1639)-1),$AG1639),ProdTbl,3,0),"کد ناشناخته"))</f>
        <v/>
      </c>
      <c r="AJ1639" s="22" t="n"/>
      <c r="AK1639" s="21" t="n"/>
      <c r="AL1639" s="20" t="n"/>
      <c r="AM1639" s="18">
        <f>IF($AL1639="","",IFERROR(VLOOKUP(IFERROR(VLOOKUP(IF(ISNUMBER(FIND(" – ",$AL1639)),LEFT($AL1639,FIND(" – ",$AL1639)-1),$AL1639),ProdTbl,5,0),""),BasketTbl,2,0),"کد ناشناخته"))</f>
        <v/>
      </c>
      <c r="AN1639" s="18">
        <f>IF($AL1639="","",IFERROR(VLOOKUP(IF(ISNUMBER(FIND(" – ",$AL1639)),LEFT($AL1639,FIND(" – ",$AL1639)-1),$AL1639),ProdTbl,3,0),"کد ناشناخته"))</f>
        <v/>
      </c>
      <c r="AO1639" s="22" t="n"/>
      <c r="AP1639" s="21" t="n"/>
      <c r="AQ1639" s="20" t="n"/>
      <c r="AR1639" s="18">
        <f>IF($AQ1639="","",IFERROR(VLOOKUP(IFERROR(VLOOKUP(IF(ISNUMBER(FIND(" – ",$AQ1639)),LEFT($AQ1639,FIND(" – ",$AQ1639)-1),$AQ1639),ProdTbl,5,0),""),BasketTbl,2,0),"کد ناشناخته"))</f>
        <v/>
      </c>
      <c r="AS1639" s="18">
        <f>IF($AQ1639="","",IFERROR(VLOOKUP(IF(ISNUMBER(FIND(" – ",$AQ1639)),LEFT($AQ1639,FIND(" – ",$AQ1639)-1),$AQ1639),ProdTbl,3,0),"کد ناشناخته"))</f>
        <v/>
      </c>
      <c r="AT1639" s="22" t="n"/>
      <c r="AU1639" s="21" t="n"/>
      <c r="AV1639" s="20" t="n"/>
      <c r="AW1639" s="18">
        <f>IF($AV1639="","",IFERROR(VLOOKUP(IFERROR(VLOOKUP(IF(ISNUMBER(FIND(" – ",$AV1639)),LEFT($AV1639,FIND(" – ",$AV1639)-1),$AV1639),ProdTbl,5,0),""),BasketTbl,2,0),"کد ناشناخته"))</f>
        <v/>
      </c>
      <c r="AX1639" s="18">
        <f>IF($AV1639="","",IFERROR(VLOOKUP(IF(ISNUMBER(FIND(" – ",$AV1639)),LEFT($AV1639,FIND(" – ",$AV1639)-1),$AV1639),ProdTbl,3,0),"کد ناشناخته"))</f>
        <v/>
      </c>
      <c r="AY1639" s="22" t="n"/>
      <c r="AZ1639" s="21" t="n"/>
      <c r="BA1639" s="20" t="n"/>
      <c r="BB1639" s="18">
        <f>IF($BA1639="","",IFERROR(VLOOKUP(IFERROR(VLOOKUP(IF(ISNUMBER(FIND(" – ",$BA1639)),LEFT($BA1639,FIND(" – ",$BA1639)-1),$BA1639),ProdTbl,5,0),""),BasketTbl,2,0),"کد ناشناخته"))</f>
        <v/>
      </c>
      <c r="BC1639" s="18">
        <f>IF($BA1639="","",IFERROR(VLOOKUP(IF(ISNUMBER(FIND(" – ",$BA1639)),LEFT($BA1639,FIND(" – ",$BA1639)-1),$BA1639),ProdTbl,3,0),"کد ناشناخته"))</f>
        <v/>
      </c>
      <c r="BD1639" s="22" t="n"/>
      <c r="BE1639" s="21" t="n"/>
      <c r="BF1639" s="20" t="n"/>
      <c r="BG1639" s="18">
        <f>IF($BF1639="","",IFERROR(VLOOKUP(IFERROR(VLOOKUP(IF(ISNUMBER(FIND(" – ",$BF1639)),LEFT($BF1639,FIND(" – ",$BF1639)-1),$BF1639),ProdTbl,5,0),""),BasketTbl,2,0),"کد ناشناخته"))</f>
        <v/>
      </c>
      <c r="BH1639" s="18">
        <f>IF($BF1639="","",IFERROR(VLOOKUP(IF(ISNUMBER(FIND(" – ",$BF1639)),LEFT($BF1639,FIND(" – ",$BF1639)-1),$BF1639),ProdTbl,3,0),"کد ناشناخته"))</f>
        <v/>
      </c>
      <c r="BI1639" s="22" t="n"/>
      <c r="BJ1639" s="21" t="n"/>
      <c r="BK1639" s="20" t="n"/>
      <c r="BL1639" s="18">
        <f>IF($BK1639="","",IFERROR(VLOOKUP(IFERROR(VLOOKUP(IF(ISNUMBER(FIND(" – ",$BK1639)),LEFT($BK1639,FIND(" – ",$BK1639)-1),$BK1639),ProdTbl,5,0),""),BasketTbl,2,0),"کد ناشناخته"))</f>
        <v/>
      </c>
      <c r="BM1639" s="18">
        <f>IF($BK1639="","",IFERROR(VLOOKUP(IF(ISNUMBER(FIND(" – ",$BK1639)),LEFT($BK1639,FIND(" – ",$BK1639)-1),$BK1639),ProdTbl,3,0),"کد ناشناخته"))</f>
        <v/>
      </c>
      <c r="BN1639" s="22" t="n"/>
      <c r="BO1639" s="21" t="n"/>
      <c r="BP1639" s="20" t="n"/>
      <c r="BQ1639" s="18">
        <f>IF($BP1639="","",IFERROR(VLOOKUP(IFERROR(VLOOKUP(IF(ISNUMBER(FIND(" – ",$BP1639)),LEFT($BP1639,FIND(" – ",$BP1639)-1),$BP1639),ProdTbl,5,0),""),BasketTbl,2,0),"کد ناشناخته"))</f>
        <v/>
      </c>
      <c r="BR1639" s="18">
        <f>IF($BP1639="","",IFERROR(VLOOKUP(IF(ISNUMBER(FIND(" – ",$BP1639)),LEFT($BP1639,FIND(" – ",$BP1639)-1),$BP1639),ProdTbl,3,0),"کد ناشناخته"))</f>
        <v/>
      </c>
      <c r="BS1639" s="22" t="n"/>
      <c r="BT1639" s="21" t="n"/>
      <c r="BU1639" s="20" t="n"/>
      <c r="BV1639" s="18">
        <f>IF($BU1639="","",IFERROR(VLOOKUP(IFERROR(VLOOKUP(IF(ISNUMBER(FIND(" – ",$BU1639)),LEFT($BU1639,FIND(" – ",$BU1639)-1),$BU1639),ProdTbl,5,0),""),BasketTbl,2,0),"کد ناشناخته"))</f>
        <v/>
      </c>
      <c r="BW1639" s="18">
        <f>IF($BU1639="","",IFERROR(VLOOKUP(IF(ISNUMBER(FIND(" – ",$BU1639)),LEFT($BU1639,FIND(" – ",$BU1639)-1),$BU1639),ProdTbl,3,0),"کد ناشناخته"))</f>
        <v/>
      </c>
      <c r="BX1639" s="22" t="n"/>
      <c r="BY1639" s="21" t="n"/>
      <c r="BZ1639" s="20" t="n"/>
      <c r="CA1639" s="18">
        <f>IF($BZ1639="","",IFERROR(VLOOKUP(IFERROR(VLOOKUP(IF(ISNUMBER(FIND(" – ",$BZ1639)),LEFT($BZ1639,FIND(" – ",$BZ1639)-1),$BZ1639),ProdTbl,5,0),""),BasketTbl,2,0),"کد ناشناخته"))</f>
        <v/>
      </c>
      <c r="CB1639" s="18">
        <f>IF($BZ1639="","",IFERROR(VLOOKUP(IF(ISNUMBER(FIND(" – ",$BZ1639)),LEFT($BZ1639,FIND(" – ",$BZ1639)-1),$BZ1639),ProdTbl,3,0),"کد ناشناخته"))</f>
        <v/>
      </c>
      <c r="CC1639" s="22" t="n"/>
      <c r="CD1639" s="21" t="n"/>
      <c r="CE1639" s="20" t="n"/>
      <c r="CF1639" s="18">
        <f>IF($CE1639="","",IFERROR(VLOOKUP(IFERROR(VLOOKUP(IF(ISNUMBER(FIND(" – ",$CE1639)),LEFT($CE1639,FIND(" – ",$CE1639)-1),$CE1639),ProdTbl,5,0),""),BasketTbl,2,0),"کد ناشناخته"))</f>
        <v/>
      </c>
      <c r="CG1639" s="18">
        <f>IF($CE1639="","",IFERROR(VLOOKUP(IF(ISNUMBER(FIND(" – ",$CE1639)),LEFT($CE1639,FIND(" – ",$CE1639)-1),$CE1639),ProdTbl,3,0),"کد ناشناخته"))</f>
        <v/>
      </c>
      <c r="CH1639" s="22" t="n"/>
      <c r="CI1639" s="21" t="n"/>
    </row>
    <row r="1640">
      <c r="A1640" s="18">
        <f>IF($B1640="","",COUNTA($B$10:$B1640))</f>
        <v/>
      </c>
      <c r="B1640" s="19" t="n"/>
      <c r="C1640" s="20" t="n"/>
      <c r="D1640" s="19" t="n"/>
      <c r="E1640" s="18">
        <f>IF($D1640="","",IFERROR(VLOOKUP(IF(ISNUMBER(FIND(" – ",$D1640)),LEFT($D1640,FIND(" – ",$D1640)-1),$D1640),SellerTbl,2,0),"کد ناشناخته"))</f>
        <v/>
      </c>
      <c r="F1640" s="21" t="n"/>
      <c r="G1640" s="21" t="n"/>
      <c r="H1640" s="22" t="n"/>
      <c r="I1640" s="23">
        <f>IF(OR($F1640="",$G1640=""),"",$F1640-$G1640)</f>
        <v/>
      </c>
      <c r="J1640" s="18">
        <f>IF($I1640="","",IF(ABS($I1640)&lt;=0.01*$F1640,"√","×"))</f>
        <v/>
      </c>
      <c r="K1640" s="23">
        <f>IF(COUNT($Q1640,$V1640,$AA1640,$AF1640,$AK1640,$AP1640,$AU1640,$AZ1640,$BE1640,$BJ1640,$BO1640,$BT1640,$BY1640,$CD1640,$CI1640)=0,"",SUM($Q1640,$V1640,$AA1640,$AF1640,$AK1640,$AP1640,$AU1640,$AZ1640,$BE1640,$BJ1640,$BO1640,$BT1640,$BY1640,$CD1640,$CI1640))</f>
        <v/>
      </c>
      <c r="L1640" s="23">
        <f>IF(OR($F1640="",$K1640=""),"",$F1640-$K1640)</f>
        <v/>
      </c>
      <c r="M1640" s="20" t="n"/>
      <c r="N1640" s="18">
        <f>IF($M1640="","",IFERROR(VLOOKUP(IFERROR(VLOOKUP(IF(ISNUMBER(FIND(" – ",$M1640)),LEFT($M1640,FIND(" – ",$M1640)-1),$M1640),ProdTbl,5,0),""),BasketTbl,2,0),"کد ناشناخته"))</f>
        <v/>
      </c>
      <c r="O1640" s="18">
        <f>IF($M1640="","",IFERROR(VLOOKUP(IF(ISNUMBER(FIND(" – ",$M1640)),LEFT($M1640,FIND(" – ",$M1640)-1),$M1640),ProdTbl,3,0),"کد ناشناخته"))</f>
        <v/>
      </c>
      <c r="P1640" s="22" t="n"/>
      <c r="Q1640" s="21" t="n"/>
      <c r="R1640" s="20" t="n"/>
      <c r="S1640" s="18">
        <f>IF($R1640="","",IFERROR(VLOOKUP(IFERROR(VLOOKUP(IF(ISNUMBER(FIND(" – ",$R1640)),LEFT($R1640,FIND(" – ",$R1640)-1),$R1640),ProdTbl,5,0),""),BasketTbl,2,0),"کد ناشناخته"))</f>
        <v/>
      </c>
      <c r="T1640" s="18">
        <f>IF($R1640="","",IFERROR(VLOOKUP(IF(ISNUMBER(FIND(" – ",$R1640)),LEFT($R1640,FIND(" – ",$R1640)-1),$R1640),ProdTbl,3,0),"کد ناشناخته"))</f>
        <v/>
      </c>
      <c r="U1640" s="22" t="n"/>
      <c r="V1640" s="21" t="n"/>
      <c r="W1640" s="20" t="n"/>
      <c r="X1640" s="18">
        <f>IF($W1640="","",IFERROR(VLOOKUP(IFERROR(VLOOKUP(IF(ISNUMBER(FIND(" – ",$W1640)),LEFT($W1640,FIND(" – ",$W1640)-1),$W1640),ProdTbl,5,0),""),BasketTbl,2,0),"کد ناشناخته"))</f>
        <v/>
      </c>
      <c r="Y1640" s="18">
        <f>IF($W1640="","",IFERROR(VLOOKUP(IF(ISNUMBER(FIND(" – ",$W1640)),LEFT($W1640,FIND(" – ",$W1640)-1),$W1640),ProdTbl,3,0),"کد ناشناخته"))</f>
        <v/>
      </c>
      <c r="Z1640" s="22" t="n"/>
      <c r="AA1640" s="21" t="n"/>
      <c r="AB1640" s="20" t="n"/>
      <c r="AC1640" s="18">
        <f>IF($AB1640="","",IFERROR(VLOOKUP(IFERROR(VLOOKUP(IF(ISNUMBER(FIND(" – ",$AB1640)),LEFT($AB1640,FIND(" – ",$AB1640)-1),$AB1640),ProdTbl,5,0),""),BasketTbl,2,0),"کد ناشناخته"))</f>
        <v/>
      </c>
      <c r="AD1640" s="18">
        <f>IF($AB1640="","",IFERROR(VLOOKUP(IF(ISNUMBER(FIND(" – ",$AB1640)),LEFT($AB1640,FIND(" – ",$AB1640)-1),$AB1640),ProdTbl,3,0),"کد ناشناخته"))</f>
        <v/>
      </c>
      <c r="AE1640" s="22" t="n"/>
      <c r="AF1640" s="21" t="n"/>
      <c r="AG1640" s="20" t="n"/>
      <c r="AH1640" s="18">
        <f>IF($AG1640="","",IFERROR(VLOOKUP(IFERROR(VLOOKUP(IF(ISNUMBER(FIND(" – ",$AG1640)),LEFT($AG1640,FIND(" – ",$AG1640)-1),$AG1640),ProdTbl,5,0),""),BasketTbl,2,0),"کد ناشناخته"))</f>
        <v/>
      </c>
      <c r="AI1640" s="18">
        <f>IF($AG1640="","",IFERROR(VLOOKUP(IF(ISNUMBER(FIND(" – ",$AG1640)),LEFT($AG1640,FIND(" – ",$AG1640)-1),$AG1640),ProdTbl,3,0),"کد ناشناخته"))</f>
        <v/>
      </c>
      <c r="AJ1640" s="22" t="n"/>
      <c r="AK1640" s="21" t="n"/>
      <c r="AL1640" s="20" t="n"/>
      <c r="AM1640" s="18">
        <f>IF($AL1640="","",IFERROR(VLOOKUP(IFERROR(VLOOKUP(IF(ISNUMBER(FIND(" – ",$AL1640)),LEFT($AL1640,FIND(" – ",$AL1640)-1),$AL1640),ProdTbl,5,0),""),BasketTbl,2,0),"کد ناشناخته"))</f>
        <v/>
      </c>
      <c r="AN1640" s="18">
        <f>IF($AL1640="","",IFERROR(VLOOKUP(IF(ISNUMBER(FIND(" – ",$AL1640)),LEFT($AL1640,FIND(" – ",$AL1640)-1),$AL1640),ProdTbl,3,0),"کد ناشناخته"))</f>
        <v/>
      </c>
      <c r="AO1640" s="22" t="n"/>
      <c r="AP1640" s="21" t="n"/>
      <c r="AQ1640" s="20" t="n"/>
      <c r="AR1640" s="18">
        <f>IF($AQ1640="","",IFERROR(VLOOKUP(IFERROR(VLOOKUP(IF(ISNUMBER(FIND(" – ",$AQ1640)),LEFT($AQ1640,FIND(" – ",$AQ1640)-1),$AQ1640),ProdTbl,5,0),""),BasketTbl,2,0),"کد ناشناخته"))</f>
        <v/>
      </c>
      <c r="AS1640" s="18">
        <f>IF($AQ1640="","",IFERROR(VLOOKUP(IF(ISNUMBER(FIND(" – ",$AQ1640)),LEFT($AQ1640,FIND(" – ",$AQ1640)-1),$AQ1640),ProdTbl,3,0),"کد ناشناخته"))</f>
        <v/>
      </c>
      <c r="AT1640" s="22" t="n"/>
      <c r="AU1640" s="21" t="n"/>
      <c r="AV1640" s="20" t="n"/>
      <c r="AW1640" s="18">
        <f>IF($AV1640="","",IFERROR(VLOOKUP(IFERROR(VLOOKUP(IF(ISNUMBER(FIND(" – ",$AV1640)),LEFT($AV1640,FIND(" – ",$AV1640)-1),$AV1640),ProdTbl,5,0),""),BasketTbl,2,0),"کد ناشناخته"))</f>
        <v/>
      </c>
      <c r="AX1640" s="18">
        <f>IF($AV1640="","",IFERROR(VLOOKUP(IF(ISNUMBER(FIND(" – ",$AV1640)),LEFT($AV1640,FIND(" – ",$AV1640)-1),$AV1640),ProdTbl,3,0),"کد ناشناخته"))</f>
        <v/>
      </c>
      <c r="AY1640" s="22" t="n"/>
      <c r="AZ1640" s="21" t="n"/>
      <c r="BA1640" s="20" t="n"/>
      <c r="BB1640" s="18">
        <f>IF($BA1640="","",IFERROR(VLOOKUP(IFERROR(VLOOKUP(IF(ISNUMBER(FIND(" – ",$BA1640)),LEFT($BA1640,FIND(" – ",$BA1640)-1),$BA1640),ProdTbl,5,0),""),BasketTbl,2,0),"کد ناشناخته"))</f>
        <v/>
      </c>
      <c r="BC1640" s="18">
        <f>IF($BA1640="","",IFERROR(VLOOKUP(IF(ISNUMBER(FIND(" – ",$BA1640)),LEFT($BA1640,FIND(" – ",$BA1640)-1),$BA1640),ProdTbl,3,0),"کد ناشناخته"))</f>
        <v/>
      </c>
      <c r="BD1640" s="22" t="n"/>
      <c r="BE1640" s="21" t="n"/>
      <c r="BF1640" s="20" t="n"/>
      <c r="BG1640" s="18">
        <f>IF($BF1640="","",IFERROR(VLOOKUP(IFERROR(VLOOKUP(IF(ISNUMBER(FIND(" – ",$BF1640)),LEFT($BF1640,FIND(" – ",$BF1640)-1),$BF1640),ProdTbl,5,0),""),BasketTbl,2,0),"کد ناشناخته"))</f>
        <v/>
      </c>
      <c r="BH1640" s="18">
        <f>IF($BF1640="","",IFERROR(VLOOKUP(IF(ISNUMBER(FIND(" – ",$BF1640)),LEFT($BF1640,FIND(" – ",$BF1640)-1),$BF1640),ProdTbl,3,0),"کد ناشناخته"))</f>
        <v/>
      </c>
      <c r="BI1640" s="22" t="n"/>
      <c r="BJ1640" s="21" t="n"/>
      <c r="BK1640" s="20" t="n"/>
      <c r="BL1640" s="18">
        <f>IF($BK1640="","",IFERROR(VLOOKUP(IFERROR(VLOOKUP(IF(ISNUMBER(FIND(" – ",$BK1640)),LEFT($BK1640,FIND(" – ",$BK1640)-1),$BK1640),ProdTbl,5,0),""),BasketTbl,2,0),"کد ناشناخته"))</f>
        <v/>
      </c>
      <c r="BM1640" s="18">
        <f>IF($BK1640="","",IFERROR(VLOOKUP(IF(ISNUMBER(FIND(" – ",$BK1640)),LEFT($BK1640,FIND(" – ",$BK1640)-1),$BK1640),ProdTbl,3,0),"کد ناشناخته"))</f>
        <v/>
      </c>
      <c r="BN1640" s="22" t="n"/>
      <c r="BO1640" s="21" t="n"/>
      <c r="BP1640" s="20" t="n"/>
      <c r="BQ1640" s="18">
        <f>IF($BP1640="","",IFERROR(VLOOKUP(IFERROR(VLOOKUP(IF(ISNUMBER(FIND(" – ",$BP1640)),LEFT($BP1640,FIND(" – ",$BP1640)-1),$BP1640),ProdTbl,5,0),""),BasketTbl,2,0),"کد ناشناخته"))</f>
        <v/>
      </c>
      <c r="BR1640" s="18">
        <f>IF($BP1640="","",IFERROR(VLOOKUP(IF(ISNUMBER(FIND(" – ",$BP1640)),LEFT($BP1640,FIND(" – ",$BP1640)-1),$BP1640),ProdTbl,3,0),"کد ناشناخته"))</f>
        <v/>
      </c>
      <c r="BS1640" s="22" t="n"/>
      <c r="BT1640" s="21" t="n"/>
      <c r="BU1640" s="20" t="n"/>
      <c r="BV1640" s="18">
        <f>IF($BU1640="","",IFERROR(VLOOKUP(IFERROR(VLOOKUP(IF(ISNUMBER(FIND(" – ",$BU1640)),LEFT($BU1640,FIND(" – ",$BU1640)-1),$BU1640),ProdTbl,5,0),""),BasketTbl,2,0),"کد ناشناخته"))</f>
        <v/>
      </c>
      <c r="BW1640" s="18">
        <f>IF($BU1640="","",IFERROR(VLOOKUP(IF(ISNUMBER(FIND(" – ",$BU1640)),LEFT($BU1640,FIND(" – ",$BU1640)-1),$BU1640),ProdTbl,3,0),"کد ناشناخته"))</f>
        <v/>
      </c>
      <c r="BX1640" s="22" t="n"/>
      <c r="BY1640" s="21" t="n"/>
      <c r="BZ1640" s="20" t="n"/>
      <c r="CA1640" s="18">
        <f>IF($BZ1640="","",IFERROR(VLOOKUP(IFERROR(VLOOKUP(IF(ISNUMBER(FIND(" – ",$BZ1640)),LEFT($BZ1640,FIND(" – ",$BZ1640)-1),$BZ1640),ProdTbl,5,0),""),BasketTbl,2,0),"کد ناشناخته"))</f>
        <v/>
      </c>
      <c r="CB1640" s="18">
        <f>IF($BZ1640="","",IFERROR(VLOOKUP(IF(ISNUMBER(FIND(" – ",$BZ1640)),LEFT($BZ1640,FIND(" – ",$BZ1640)-1),$BZ1640),ProdTbl,3,0),"کد ناشناخته"))</f>
        <v/>
      </c>
      <c r="CC1640" s="22" t="n"/>
      <c r="CD1640" s="21" t="n"/>
      <c r="CE1640" s="20" t="n"/>
      <c r="CF1640" s="18">
        <f>IF($CE1640="","",IFERROR(VLOOKUP(IFERROR(VLOOKUP(IF(ISNUMBER(FIND(" – ",$CE1640)),LEFT($CE1640,FIND(" – ",$CE1640)-1),$CE1640),ProdTbl,5,0),""),BasketTbl,2,0),"کد ناشناخته"))</f>
        <v/>
      </c>
      <c r="CG1640" s="18">
        <f>IF($CE1640="","",IFERROR(VLOOKUP(IF(ISNUMBER(FIND(" – ",$CE1640)),LEFT($CE1640,FIND(" – ",$CE1640)-1),$CE1640),ProdTbl,3,0),"کد ناشناخته"))</f>
        <v/>
      </c>
      <c r="CH1640" s="22" t="n"/>
      <c r="CI1640" s="21" t="n"/>
    </row>
    <row r="1641">
      <c r="A1641" s="18">
        <f>IF($B1641="","",COUNTA($B$10:$B1641))</f>
        <v/>
      </c>
      <c r="B1641" s="19" t="n"/>
      <c r="C1641" s="20" t="n"/>
      <c r="D1641" s="19" t="n"/>
      <c r="E1641" s="18">
        <f>IF($D1641="","",IFERROR(VLOOKUP(IF(ISNUMBER(FIND(" – ",$D1641)),LEFT($D1641,FIND(" – ",$D1641)-1),$D1641),SellerTbl,2,0),"کد ناشناخته"))</f>
        <v/>
      </c>
      <c r="F1641" s="21" t="n"/>
      <c r="G1641" s="21" t="n"/>
      <c r="H1641" s="22" t="n"/>
      <c r="I1641" s="23">
        <f>IF(OR($F1641="",$G1641=""),"",$F1641-$G1641)</f>
        <v/>
      </c>
      <c r="J1641" s="18">
        <f>IF($I1641="","",IF(ABS($I1641)&lt;=0.01*$F1641,"√","×"))</f>
        <v/>
      </c>
      <c r="K1641" s="23">
        <f>IF(COUNT($Q1641,$V1641,$AA1641,$AF1641,$AK1641,$AP1641,$AU1641,$AZ1641,$BE1641,$BJ1641,$BO1641,$BT1641,$BY1641,$CD1641,$CI1641)=0,"",SUM($Q1641,$V1641,$AA1641,$AF1641,$AK1641,$AP1641,$AU1641,$AZ1641,$BE1641,$BJ1641,$BO1641,$BT1641,$BY1641,$CD1641,$CI1641))</f>
        <v/>
      </c>
      <c r="L1641" s="23">
        <f>IF(OR($F1641="",$K1641=""),"",$F1641-$K1641)</f>
        <v/>
      </c>
      <c r="M1641" s="20" t="n"/>
      <c r="N1641" s="18">
        <f>IF($M1641="","",IFERROR(VLOOKUP(IFERROR(VLOOKUP(IF(ISNUMBER(FIND(" – ",$M1641)),LEFT($M1641,FIND(" – ",$M1641)-1),$M1641),ProdTbl,5,0),""),BasketTbl,2,0),"کد ناشناخته"))</f>
        <v/>
      </c>
      <c r="O1641" s="18">
        <f>IF($M1641="","",IFERROR(VLOOKUP(IF(ISNUMBER(FIND(" – ",$M1641)),LEFT($M1641,FIND(" – ",$M1641)-1),$M1641),ProdTbl,3,0),"کد ناشناخته"))</f>
        <v/>
      </c>
      <c r="P1641" s="22" t="n"/>
      <c r="Q1641" s="21" t="n"/>
      <c r="R1641" s="20" t="n"/>
      <c r="S1641" s="18">
        <f>IF($R1641="","",IFERROR(VLOOKUP(IFERROR(VLOOKUP(IF(ISNUMBER(FIND(" – ",$R1641)),LEFT($R1641,FIND(" – ",$R1641)-1),$R1641),ProdTbl,5,0),""),BasketTbl,2,0),"کد ناشناخته"))</f>
        <v/>
      </c>
      <c r="T1641" s="18">
        <f>IF($R1641="","",IFERROR(VLOOKUP(IF(ISNUMBER(FIND(" – ",$R1641)),LEFT($R1641,FIND(" – ",$R1641)-1),$R1641),ProdTbl,3,0),"کد ناشناخته"))</f>
        <v/>
      </c>
      <c r="U1641" s="22" t="n"/>
      <c r="V1641" s="21" t="n"/>
      <c r="W1641" s="20" t="n"/>
      <c r="X1641" s="18">
        <f>IF($W1641="","",IFERROR(VLOOKUP(IFERROR(VLOOKUP(IF(ISNUMBER(FIND(" – ",$W1641)),LEFT($W1641,FIND(" – ",$W1641)-1),$W1641),ProdTbl,5,0),""),BasketTbl,2,0),"کد ناشناخته"))</f>
        <v/>
      </c>
      <c r="Y1641" s="18">
        <f>IF($W1641="","",IFERROR(VLOOKUP(IF(ISNUMBER(FIND(" – ",$W1641)),LEFT($W1641,FIND(" – ",$W1641)-1),$W1641),ProdTbl,3,0),"کد ناشناخته"))</f>
        <v/>
      </c>
      <c r="Z1641" s="22" t="n"/>
      <c r="AA1641" s="21" t="n"/>
      <c r="AB1641" s="20" t="n"/>
      <c r="AC1641" s="18">
        <f>IF($AB1641="","",IFERROR(VLOOKUP(IFERROR(VLOOKUP(IF(ISNUMBER(FIND(" – ",$AB1641)),LEFT($AB1641,FIND(" – ",$AB1641)-1),$AB1641),ProdTbl,5,0),""),BasketTbl,2,0),"کد ناشناخته"))</f>
        <v/>
      </c>
      <c r="AD1641" s="18">
        <f>IF($AB1641="","",IFERROR(VLOOKUP(IF(ISNUMBER(FIND(" – ",$AB1641)),LEFT($AB1641,FIND(" – ",$AB1641)-1),$AB1641),ProdTbl,3,0),"کد ناشناخته"))</f>
        <v/>
      </c>
      <c r="AE1641" s="22" t="n"/>
      <c r="AF1641" s="21" t="n"/>
      <c r="AG1641" s="20" t="n"/>
      <c r="AH1641" s="18">
        <f>IF($AG1641="","",IFERROR(VLOOKUP(IFERROR(VLOOKUP(IF(ISNUMBER(FIND(" – ",$AG1641)),LEFT($AG1641,FIND(" – ",$AG1641)-1),$AG1641),ProdTbl,5,0),""),BasketTbl,2,0),"کد ناشناخته"))</f>
        <v/>
      </c>
      <c r="AI1641" s="18">
        <f>IF($AG1641="","",IFERROR(VLOOKUP(IF(ISNUMBER(FIND(" – ",$AG1641)),LEFT($AG1641,FIND(" – ",$AG1641)-1),$AG1641),ProdTbl,3,0),"کد ناشناخته"))</f>
        <v/>
      </c>
      <c r="AJ1641" s="22" t="n"/>
      <c r="AK1641" s="21" t="n"/>
      <c r="AL1641" s="20" t="n"/>
      <c r="AM1641" s="18">
        <f>IF($AL1641="","",IFERROR(VLOOKUP(IFERROR(VLOOKUP(IF(ISNUMBER(FIND(" – ",$AL1641)),LEFT($AL1641,FIND(" – ",$AL1641)-1),$AL1641),ProdTbl,5,0),""),BasketTbl,2,0),"کد ناشناخته"))</f>
        <v/>
      </c>
      <c r="AN1641" s="18">
        <f>IF($AL1641="","",IFERROR(VLOOKUP(IF(ISNUMBER(FIND(" – ",$AL1641)),LEFT($AL1641,FIND(" – ",$AL1641)-1),$AL1641),ProdTbl,3,0),"کد ناشناخته"))</f>
        <v/>
      </c>
      <c r="AO1641" s="22" t="n"/>
      <c r="AP1641" s="21" t="n"/>
      <c r="AQ1641" s="20" t="n"/>
      <c r="AR1641" s="18">
        <f>IF($AQ1641="","",IFERROR(VLOOKUP(IFERROR(VLOOKUP(IF(ISNUMBER(FIND(" – ",$AQ1641)),LEFT($AQ1641,FIND(" – ",$AQ1641)-1),$AQ1641),ProdTbl,5,0),""),BasketTbl,2,0),"کد ناشناخته"))</f>
        <v/>
      </c>
      <c r="AS1641" s="18">
        <f>IF($AQ1641="","",IFERROR(VLOOKUP(IF(ISNUMBER(FIND(" – ",$AQ1641)),LEFT($AQ1641,FIND(" – ",$AQ1641)-1),$AQ1641),ProdTbl,3,0),"کد ناشناخته"))</f>
        <v/>
      </c>
      <c r="AT1641" s="22" t="n"/>
      <c r="AU1641" s="21" t="n"/>
      <c r="AV1641" s="20" t="n"/>
      <c r="AW1641" s="18">
        <f>IF($AV1641="","",IFERROR(VLOOKUP(IFERROR(VLOOKUP(IF(ISNUMBER(FIND(" – ",$AV1641)),LEFT($AV1641,FIND(" – ",$AV1641)-1),$AV1641),ProdTbl,5,0),""),BasketTbl,2,0),"کد ناشناخته"))</f>
        <v/>
      </c>
      <c r="AX1641" s="18">
        <f>IF($AV1641="","",IFERROR(VLOOKUP(IF(ISNUMBER(FIND(" – ",$AV1641)),LEFT($AV1641,FIND(" – ",$AV1641)-1),$AV1641),ProdTbl,3,0),"کد ناشناخته"))</f>
        <v/>
      </c>
      <c r="AY1641" s="22" t="n"/>
      <c r="AZ1641" s="21" t="n"/>
      <c r="BA1641" s="20" t="n"/>
      <c r="BB1641" s="18">
        <f>IF($BA1641="","",IFERROR(VLOOKUP(IFERROR(VLOOKUP(IF(ISNUMBER(FIND(" – ",$BA1641)),LEFT($BA1641,FIND(" – ",$BA1641)-1),$BA1641),ProdTbl,5,0),""),BasketTbl,2,0),"کد ناشناخته"))</f>
        <v/>
      </c>
      <c r="BC1641" s="18">
        <f>IF($BA1641="","",IFERROR(VLOOKUP(IF(ISNUMBER(FIND(" – ",$BA1641)),LEFT($BA1641,FIND(" – ",$BA1641)-1),$BA1641),ProdTbl,3,0),"کد ناشناخته"))</f>
        <v/>
      </c>
      <c r="BD1641" s="22" t="n"/>
      <c r="BE1641" s="21" t="n"/>
      <c r="BF1641" s="20" t="n"/>
      <c r="BG1641" s="18">
        <f>IF($BF1641="","",IFERROR(VLOOKUP(IFERROR(VLOOKUP(IF(ISNUMBER(FIND(" – ",$BF1641)),LEFT($BF1641,FIND(" – ",$BF1641)-1),$BF1641),ProdTbl,5,0),""),BasketTbl,2,0),"کد ناشناخته"))</f>
        <v/>
      </c>
      <c r="BH1641" s="18">
        <f>IF($BF1641="","",IFERROR(VLOOKUP(IF(ISNUMBER(FIND(" – ",$BF1641)),LEFT($BF1641,FIND(" – ",$BF1641)-1),$BF1641),ProdTbl,3,0),"کد ناشناخته"))</f>
        <v/>
      </c>
      <c r="BI1641" s="22" t="n"/>
      <c r="BJ1641" s="21" t="n"/>
      <c r="BK1641" s="20" t="n"/>
      <c r="BL1641" s="18">
        <f>IF($BK1641="","",IFERROR(VLOOKUP(IFERROR(VLOOKUP(IF(ISNUMBER(FIND(" – ",$BK1641)),LEFT($BK1641,FIND(" – ",$BK1641)-1),$BK1641),ProdTbl,5,0),""),BasketTbl,2,0),"کد ناشناخته"))</f>
        <v/>
      </c>
      <c r="BM1641" s="18">
        <f>IF($BK1641="","",IFERROR(VLOOKUP(IF(ISNUMBER(FIND(" – ",$BK1641)),LEFT($BK1641,FIND(" – ",$BK1641)-1),$BK1641),ProdTbl,3,0),"کد ناشناخته"))</f>
        <v/>
      </c>
      <c r="BN1641" s="22" t="n"/>
      <c r="BO1641" s="21" t="n"/>
      <c r="BP1641" s="20" t="n"/>
      <c r="BQ1641" s="18">
        <f>IF($BP1641="","",IFERROR(VLOOKUP(IFERROR(VLOOKUP(IF(ISNUMBER(FIND(" – ",$BP1641)),LEFT($BP1641,FIND(" – ",$BP1641)-1),$BP1641),ProdTbl,5,0),""),BasketTbl,2,0),"کد ناشناخته"))</f>
        <v/>
      </c>
      <c r="BR1641" s="18">
        <f>IF($BP1641="","",IFERROR(VLOOKUP(IF(ISNUMBER(FIND(" – ",$BP1641)),LEFT($BP1641,FIND(" – ",$BP1641)-1),$BP1641),ProdTbl,3,0),"کد ناشناخته"))</f>
        <v/>
      </c>
      <c r="BS1641" s="22" t="n"/>
      <c r="BT1641" s="21" t="n"/>
      <c r="BU1641" s="20" t="n"/>
      <c r="BV1641" s="18">
        <f>IF($BU1641="","",IFERROR(VLOOKUP(IFERROR(VLOOKUP(IF(ISNUMBER(FIND(" – ",$BU1641)),LEFT($BU1641,FIND(" – ",$BU1641)-1),$BU1641),ProdTbl,5,0),""),BasketTbl,2,0),"کد ناشناخته"))</f>
        <v/>
      </c>
      <c r="BW1641" s="18">
        <f>IF($BU1641="","",IFERROR(VLOOKUP(IF(ISNUMBER(FIND(" – ",$BU1641)),LEFT($BU1641,FIND(" – ",$BU1641)-1),$BU1641),ProdTbl,3,0),"کد ناشناخته"))</f>
        <v/>
      </c>
      <c r="BX1641" s="22" t="n"/>
      <c r="BY1641" s="21" t="n"/>
      <c r="BZ1641" s="20" t="n"/>
      <c r="CA1641" s="18">
        <f>IF($BZ1641="","",IFERROR(VLOOKUP(IFERROR(VLOOKUP(IF(ISNUMBER(FIND(" – ",$BZ1641)),LEFT($BZ1641,FIND(" – ",$BZ1641)-1),$BZ1641),ProdTbl,5,0),""),BasketTbl,2,0),"کد ناشناخته"))</f>
        <v/>
      </c>
      <c r="CB1641" s="18">
        <f>IF($BZ1641="","",IFERROR(VLOOKUP(IF(ISNUMBER(FIND(" – ",$BZ1641)),LEFT($BZ1641,FIND(" – ",$BZ1641)-1),$BZ1641),ProdTbl,3,0),"کد ناشناخته"))</f>
        <v/>
      </c>
      <c r="CC1641" s="22" t="n"/>
      <c r="CD1641" s="21" t="n"/>
      <c r="CE1641" s="20" t="n"/>
      <c r="CF1641" s="18">
        <f>IF($CE1641="","",IFERROR(VLOOKUP(IFERROR(VLOOKUP(IF(ISNUMBER(FIND(" – ",$CE1641)),LEFT($CE1641,FIND(" – ",$CE1641)-1),$CE1641),ProdTbl,5,0),""),BasketTbl,2,0),"کد ناشناخته"))</f>
        <v/>
      </c>
      <c r="CG1641" s="18">
        <f>IF($CE1641="","",IFERROR(VLOOKUP(IF(ISNUMBER(FIND(" – ",$CE1641)),LEFT($CE1641,FIND(" – ",$CE1641)-1),$CE1641),ProdTbl,3,0),"کد ناشناخته"))</f>
        <v/>
      </c>
      <c r="CH1641" s="22" t="n"/>
      <c r="CI1641" s="21" t="n"/>
    </row>
    <row r="1642">
      <c r="A1642" s="18">
        <f>IF($B1642="","",COUNTA($B$10:$B1642))</f>
        <v/>
      </c>
      <c r="B1642" s="19" t="n"/>
      <c r="C1642" s="20" t="n"/>
      <c r="D1642" s="19" t="n"/>
      <c r="E1642" s="18">
        <f>IF($D1642="","",IFERROR(VLOOKUP(IF(ISNUMBER(FIND(" – ",$D1642)),LEFT($D1642,FIND(" – ",$D1642)-1),$D1642),SellerTbl,2,0),"کد ناشناخته"))</f>
        <v/>
      </c>
      <c r="F1642" s="21" t="n"/>
      <c r="G1642" s="21" t="n"/>
      <c r="H1642" s="22" t="n"/>
      <c r="I1642" s="23">
        <f>IF(OR($F1642="",$G1642=""),"",$F1642-$G1642)</f>
        <v/>
      </c>
      <c r="J1642" s="18">
        <f>IF($I1642="","",IF(ABS($I1642)&lt;=0.01*$F1642,"√","×"))</f>
        <v/>
      </c>
      <c r="K1642" s="23">
        <f>IF(COUNT($Q1642,$V1642,$AA1642,$AF1642,$AK1642,$AP1642,$AU1642,$AZ1642,$BE1642,$BJ1642,$BO1642,$BT1642,$BY1642,$CD1642,$CI1642)=0,"",SUM($Q1642,$V1642,$AA1642,$AF1642,$AK1642,$AP1642,$AU1642,$AZ1642,$BE1642,$BJ1642,$BO1642,$BT1642,$BY1642,$CD1642,$CI1642))</f>
        <v/>
      </c>
      <c r="L1642" s="23">
        <f>IF(OR($F1642="",$K1642=""),"",$F1642-$K1642)</f>
        <v/>
      </c>
      <c r="M1642" s="20" t="n"/>
      <c r="N1642" s="18">
        <f>IF($M1642="","",IFERROR(VLOOKUP(IFERROR(VLOOKUP(IF(ISNUMBER(FIND(" – ",$M1642)),LEFT($M1642,FIND(" – ",$M1642)-1),$M1642),ProdTbl,5,0),""),BasketTbl,2,0),"کد ناشناخته"))</f>
        <v/>
      </c>
      <c r="O1642" s="18">
        <f>IF($M1642="","",IFERROR(VLOOKUP(IF(ISNUMBER(FIND(" – ",$M1642)),LEFT($M1642,FIND(" – ",$M1642)-1),$M1642),ProdTbl,3,0),"کد ناشناخته"))</f>
        <v/>
      </c>
      <c r="P1642" s="22" t="n"/>
      <c r="Q1642" s="21" t="n"/>
      <c r="R1642" s="20" t="n"/>
      <c r="S1642" s="18">
        <f>IF($R1642="","",IFERROR(VLOOKUP(IFERROR(VLOOKUP(IF(ISNUMBER(FIND(" – ",$R1642)),LEFT($R1642,FIND(" – ",$R1642)-1),$R1642),ProdTbl,5,0),""),BasketTbl,2,0),"کد ناشناخته"))</f>
        <v/>
      </c>
      <c r="T1642" s="18">
        <f>IF($R1642="","",IFERROR(VLOOKUP(IF(ISNUMBER(FIND(" – ",$R1642)),LEFT($R1642,FIND(" – ",$R1642)-1),$R1642),ProdTbl,3,0),"کد ناشناخته"))</f>
        <v/>
      </c>
      <c r="U1642" s="22" t="n"/>
      <c r="V1642" s="21" t="n"/>
      <c r="W1642" s="20" t="n"/>
      <c r="X1642" s="18">
        <f>IF($W1642="","",IFERROR(VLOOKUP(IFERROR(VLOOKUP(IF(ISNUMBER(FIND(" – ",$W1642)),LEFT($W1642,FIND(" – ",$W1642)-1),$W1642),ProdTbl,5,0),""),BasketTbl,2,0),"کد ناشناخته"))</f>
        <v/>
      </c>
      <c r="Y1642" s="18">
        <f>IF($W1642="","",IFERROR(VLOOKUP(IF(ISNUMBER(FIND(" – ",$W1642)),LEFT($W1642,FIND(" – ",$W1642)-1),$W1642),ProdTbl,3,0),"کد ناشناخته"))</f>
        <v/>
      </c>
      <c r="Z1642" s="22" t="n"/>
      <c r="AA1642" s="21" t="n"/>
      <c r="AB1642" s="20" t="n"/>
      <c r="AC1642" s="18">
        <f>IF($AB1642="","",IFERROR(VLOOKUP(IFERROR(VLOOKUP(IF(ISNUMBER(FIND(" – ",$AB1642)),LEFT($AB1642,FIND(" – ",$AB1642)-1),$AB1642),ProdTbl,5,0),""),BasketTbl,2,0),"کد ناشناخته"))</f>
        <v/>
      </c>
      <c r="AD1642" s="18">
        <f>IF($AB1642="","",IFERROR(VLOOKUP(IF(ISNUMBER(FIND(" – ",$AB1642)),LEFT($AB1642,FIND(" – ",$AB1642)-1),$AB1642),ProdTbl,3,0),"کد ناشناخته"))</f>
        <v/>
      </c>
      <c r="AE1642" s="22" t="n"/>
      <c r="AF1642" s="21" t="n"/>
      <c r="AG1642" s="20" t="n"/>
      <c r="AH1642" s="18">
        <f>IF($AG1642="","",IFERROR(VLOOKUP(IFERROR(VLOOKUP(IF(ISNUMBER(FIND(" – ",$AG1642)),LEFT($AG1642,FIND(" – ",$AG1642)-1),$AG1642),ProdTbl,5,0),""),BasketTbl,2,0),"کد ناشناخته"))</f>
        <v/>
      </c>
      <c r="AI1642" s="18">
        <f>IF($AG1642="","",IFERROR(VLOOKUP(IF(ISNUMBER(FIND(" – ",$AG1642)),LEFT($AG1642,FIND(" – ",$AG1642)-1),$AG1642),ProdTbl,3,0),"کد ناشناخته"))</f>
        <v/>
      </c>
      <c r="AJ1642" s="22" t="n"/>
      <c r="AK1642" s="21" t="n"/>
      <c r="AL1642" s="20" t="n"/>
      <c r="AM1642" s="18">
        <f>IF($AL1642="","",IFERROR(VLOOKUP(IFERROR(VLOOKUP(IF(ISNUMBER(FIND(" – ",$AL1642)),LEFT($AL1642,FIND(" – ",$AL1642)-1),$AL1642),ProdTbl,5,0),""),BasketTbl,2,0),"کد ناشناخته"))</f>
        <v/>
      </c>
      <c r="AN1642" s="18">
        <f>IF($AL1642="","",IFERROR(VLOOKUP(IF(ISNUMBER(FIND(" – ",$AL1642)),LEFT($AL1642,FIND(" – ",$AL1642)-1),$AL1642),ProdTbl,3,0),"کد ناشناخته"))</f>
        <v/>
      </c>
      <c r="AO1642" s="22" t="n"/>
      <c r="AP1642" s="21" t="n"/>
      <c r="AQ1642" s="20" t="n"/>
      <c r="AR1642" s="18">
        <f>IF($AQ1642="","",IFERROR(VLOOKUP(IFERROR(VLOOKUP(IF(ISNUMBER(FIND(" – ",$AQ1642)),LEFT($AQ1642,FIND(" – ",$AQ1642)-1),$AQ1642),ProdTbl,5,0),""),BasketTbl,2,0),"کد ناشناخته"))</f>
        <v/>
      </c>
      <c r="AS1642" s="18">
        <f>IF($AQ1642="","",IFERROR(VLOOKUP(IF(ISNUMBER(FIND(" – ",$AQ1642)),LEFT($AQ1642,FIND(" – ",$AQ1642)-1),$AQ1642),ProdTbl,3,0),"کد ناشناخته"))</f>
        <v/>
      </c>
      <c r="AT1642" s="22" t="n"/>
      <c r="AU1642" s="21" t="n"/>
      <c r="AV1642" s="20" t="n"/>
      <c r="AW1642" s="18">
        <f>IF($AV1642="","",IFERROR(VLOOKUP(IFERROR(VLOOKUP(IF(ISNUMBER(FIND(" – ",$AV1642)),LEFT($AV1642,FIND(" – ",$AV1642)-1),$AV1642),ProdTbl,5,0),""),BasketTbl,2,0),"کد ناشناخته"))</f>
        <v/>
      </c>
      <c r="AX1642" s="18">
        <f>IF($AV1642="","",IFERROR(VLOOKUP(IF(ISNUMBER(FIND(" – ",$AV1642)),LEFT($AV1642,FIND(" – ",$AV1642)-1),$AV1642),ProdTbl,3,0),"کد ناشناخته"))</f>
        <v/>
      </c>
      <c r="AY1642" s="22" t="n"/>
      <c r="AZ1642" s="21" t="n"/>
      <c r="BA1642" s="20" t="n"/>
      <c r="BB1642" s="18">
        <f>IF($BA1642="","",IFERROR(VLOOKUP(IFERROR(VLOOKUP(IF(ISNUMBER(FIND(" – ",$BA1642)),LEFT($BA1642,FIND(" – ",$BA1642)-1),$BA1642),ProdTbl,5,0),""),BasketTbl,2,0),"کد ناشناخته"))</f>
        <v/>
      </c>
      <c r="BC1642" s="18">
        <f>IF($BA1642="","",IFERROR(VLOOKUP(IF(ISNUMBER(FIND(" – ",$BA1642)),LEFT($BA1642,FIND(" – ",$BA1642)-1),$BA1642),ProdTbl,3,0),"کد ناشناخته"))</f>
        <v/>
      </c>
      <c r="BD1642" s="22" t="n"/>
      <c r="BE1642" s="21" t="n"/>
      <c r="BF1642" s="20" t="n"/>
      <c r="BG1642" s="18">
        <f>IF($BF1642="","",IFERROR(VLOOKUP(IFERROR(VLOOKUP(IF(ISNUMBER(FIND(" – ",$BF1642)),LEFT($BF1642,FIND(" – ",$BF1642)-1),$BF1642),ProdTbl,5,0),""),BasketTbl,2,0),"کد ناشناخته"))</f>
        <v/>
      </c>
      <c r="BH1642" s="18">
        <f>IF($BF1642="","",IFERROR(VLOOKUP(IF(ISNUMBER(FIND(" – ",$BF1642)),LEFT($BF1642,FIND(" – ",$BF1642)-1),$BF1642),ProdTbl,3,0),"کد ناشناخته"))</f>
        <v/>
      </c>
      <c r="BI1642" s="22" t="n"/>
      <c r="BJ1642" s="21" t="n"/>
      <c r="BK1642" s="20" t="n"/>
      <c r="BL1642" s="18">
        <f>IF($BK1642="","",IFERROR(VLOOKUP(IFERROR(VLOOKUP(IF(ISNUMBER(FIND(" – ",$BK1642)),LEFT($BK1642,FIND(" – ",$BK1642)-1),$BK1642),ProdTbl,5,0),""),BasketTbl,2,0),"کد ناشناخته"))</f>
        <v/>
      </c>
      <c r="BM1642" s="18">
        <f>IF($BK1642="","",IFERROR(VLOOKUP(IF(ISNUMBER(FIND(" – ",$BK1642)),LEFT($BK1642,FIND(" – ",$BK1642)-1),$BK1642),ProdTbl,3,0),"کد ناشناخته"))</f>
        <v/>
      </c>
      <c r="BN1642" s="22" t="n"/>
      <c r="BO1642" s="21" t="n"/>
      <c r="BP1642" s="20" t="n"/>
      <c r="BQ1642" s="18">
        <f>IF($BP1642="","",IFERROR(VLOOKUP(IFERROR(VLOOKUP(IF(ISNUMBER(FIND(" – ",$BP1642)),LEFT($BP1642,FIND(" – ",$BP1642)-1),$BP1642),ProdTbl,5,0),""),BasketTbl,2,0),"کد ناشناخته"))</f>
        <v/>
      </c>
      <c r="BR1642" s="18">
        <f>IF($BP1642="","",IFERROR(VLOOKUP(IF(ISNUMBER(FIND(" – ",$BP1642)),LEFT($BP1642,FIND(" – ",$BP1642)-1),$BP1642),ProdTbl,3,0),"کد ناشناخته"))</f>
        <v/>
      </c>
      <c r="BS1642" s="22" t="n"/>
      <c r="BT1642" s="21" t="n"/>
      <c r="BU1642" s="20" t="n"/>
      <c r="BV1642" s="18">
        <f>IF($BU1642="","",IFERROR(VLOOKUP(IFERROR(VLOOKUP(IF(ISNUMBER(FIND(" – ",$BU1642)),LEFT($BU1642,FIND(" – ",$BU1642)-1),$BU1642),ProdTbl,5,0),""),BasketTbl,2,0),"کد ناشناخته"))</f>
        <v/>
      </c>
      <c r="BW1642" s="18">
        <f>IF($BU1642="","",IFERROR(VLOOKUP(IF(ISNUMBER(FIND(" – ",$BU1642)),LEFT($BU1642,FIND(" – ",$BU1642)-1),$BU1642),ProdTbl,3,0),"کد ناشناخته"))</f>
        <v/>
      </c>
      <c r="BX1642" s="22" t="n"/>
      <c r="BY1642" s="21" t="n"/>
      <c r="BZ1642" s="20" t="n"/>
      <c r="CA1642" s="18">
        <f>IF($BZ1642="","",IFERROR(VLOOKUP(IFERROR(VLOOKUP(IF(ISNUMBER(FIND(" – ",$BZ1642)),LEFT($BZ1642,FIND(" – ",$BZ1642)-1),$BZ1642),ProdTbl,5,0),""),BasketTbl,2,0),"کد ناشناخته"))</f>
        <v/>
      </c>
      <c r="CB1642" s="18">
        <f>IF($BZ1642="","",IFERROR(VLOOKUP(IF(ISNUMBER(FIND(" – ",$BZ1642)),LEFT($BZ1642,FIND(" – ",$BZ1642)-1),$BZ1642),ProdTbl,3,0),"کد ناشناخته"))</f>
        <v/>
      </c>
      <c r="CC1642" s="22" t="n"/>
      <c r="CD1642" s="21" t="n"/>
      <c r="CE1642" s="20" t="n"/>
      <c r="CF1642" s="18">
        <f>IF($CE1642="","",IFERROR(VLOOKUP(IFERROR(VLOOKUP(IF(ISNUMBER(FIND(" – ",$CE1642)),LEFT($CE1642,FIND(" – ",$CE1642)-1),$CE1642),ProdTbl,5,0),""),BasketTbl,2,0),"کد ناشناخته"))</f>
        <v/>
      </c>
      <c r="CG1642" s="18">
        <f>IF($CE1642="","",IFERROR(VLOOKUP(IF(ISNUMBER(FIND(" – ",$CE1642)),LEFT($CE1642,FIND(" – ",$CE1642)-1),$CE1642),ProdTbl,3,0),"کد ناشناخته"))</f>
        <v/>
      </c>
      <c r="CH1642" s="22" t="n"/>
      <c r="CI1642" s="21" t="n"/>
    </row>
    <row r="1643">
      <c r="A1643" s="18">
        <f>IF($B1643="","",COUNTA($B$10:$B1643))</f>
        <v/>
      </c>
      <c r="B1643" s="19" t="n"/>
      <c r="C1643" s="20" t="n"/>
      <c r="D1643" s="19" t="n"/>
      <c r="E1643" s="18">
        <f>IF($D1643="","",IFERROR(VLOOKUP(IF(ISNUMBER(FIND(" – ",$D1643)),LEFT($D1643,FIND(" – ",$D1643)-1),$D1643),SellerTbl,2,0),"کد ناشناخته"))</f>
        <v/>
      </c>
      <c r="F1643" s="21" t="n"/>
      <c r="G1643" s="21" t="n"/>
      <c r="H1643" s="22" t="n"/>
      <c r="I1643" s="23">
        <f>IF(OR($F1643="",$G1643=""),"",$F1643-$G1643)</f>
        <v/>
      </c>
      <c r="J1643" s="18">
        <f>IF($I1643="","",IF(ABS($I1643)&lt;=0.01*$F1643,"√","×"))</f>
        <v/>
      </c>
      <c r="K1643" s="23">
        <f>IF(COUNT($Q1643,$V1643,$AA1643,$AF1643,$AK1643,$AP1643,$AU1643,$AZ1643,$BE1643,$BJ1643,$BO1643,$BT1643,$BY1643,$CD1643,$CI1643)=0,"",SUM($Q1643,$V1643,$AA1643,$AF1643,$AK1643,$AP1643,$AU1643,$AZ1643,$BE1643,$BJ1643,$BO1643,$BT1643,$BY1643,$CD1643,$CI1643))</f>
        <v/>
      </c>
      <c r="L1643" s="23">
        <f>IF(OR($F1643="",$K1643=""),"",$F1643-$K1643)</f>
        <v/>
      </c>
      <c r="M1643" s="20" t="n"/>
      <c r="N1643" s="18">
        <f>IF($M1643="","",IFERROR(VLOOKUP(IFERROR(VLOOKUP(IF(ISNUMBER(FIND(" – ",$M1643)),LEFT($M1643,FIND(" – ",$M1643)-1),$M1643),ProdTbl,5,0),""),BasketTbl,2,0),"کد ناشناخته"))</f>
        <v/>
      </c>
      <c r="O1643" s="18">
        <f>IF($M1643="","",IFERROR(VLOOKUP(IF(ISNUMBER(FIND(" – ",$M1643)),LEFT($M1643,FIND(" – ",$M1643)-1),$M1643),ProdTbl,3,0),"کد ناشناخته"))</f>
        <v/>
      </c>
      <c r="P1643" s="22" t="n"/>
      <c r="Q1643" s="21" t="n"/>
      <c r="R1643" s="20" t="n"/>
      <c r="S1643" s="18">
        <f>IF($R1643="","",IFERROR(VLOOKUP(IFERROR(VLOOKUP(IF(ISNUMBER(FIND(" – ",$R1643)),LEFT($R1643,FIND(" – ",$R1643)-1),$R1643),ProdTbl,5,0),""),BasketTbl,2,0),"کد ناشناخته"))</f>
        <v/>
      </c>
      <c r="T1643" s="18">
        <f>IF($R1643="","",IFERROR(VLOOKUP(IF(ISNUMBER(FIND(" – ",$R1643)),LEFT($R1643,FIND(" – ",$R1643)-1),$R1643),ProdTbl,3,0),"کد ناشناخته"))</f>
        <v/>
      </c>
      <c r="U1643" s="22" t="n"/>
      <c r="V1643" s="21" t="n"/>
      <c r="W1643" s="20" t="n"/>
      <c r="X1643" s="18">
        <f>IF($W1643="","",IFERROR(VLOOKUP(IFERROR(VLOOKUP(IF(ISNUMBER(FIND(" – ",$W1643)),LEFT($W1643,FIND(" – ",$W1643)-1),$W1643),ProdTbl,5,0),""),BasketTbl,2,0),"کد ناشناخته"))</f>
        <v/>
      </c>
      <c r="Y1643" s="18">
        <f>IF($W1643="","",IFERROR(VLOOKUP(IF(ISNUMBER(FIND(" – ",$W1643)),LEFT($W1643,FIND(" – ",$W1643)-1),$W1643),ProdTbl,3,0),"کد ناشناخته"))</f>
        <v/>
      </c>
      <c r="Z1643" s="22" t="n"/>
      <c r="AA1643" s="21" t="n"/>
      <c r="AB1643" s="20" t="n"/>
      <c r="AC1643" s="18">
        <f>IF($AB1643="","",IFERROR(VLOOKUP(IFERROR(VLOOKUP(IF(ISNUMBER(FIND(" – ",$AB1643)),LEFT($AB1643,FIND(" – ",$AB1643)-1),$AB1643),ProdTbl,5,0),""),BasketTbl,2,0),"کد ناشناخته"))</f>
        <v/>
      </c>
      <c r="AD1643" s="18">
        <f>IF($AB1643="","",IFERROR(VLOOKUP(IF(ISNUMBER(FIND(" – ",$AB1643)),LEFT($AB1643,FIND(" – ",$AB1643)-1),$AB1643),ProdTbl,3,0),"کد ناشناخته"))</f>
        <v/>
      </c>
      <c r="AE1643" s="22" t="n"/>
      <c r="AF1643" s="21" t="n"/>
      <c r="AG1643" s="20" t="n"/>
      <c r="AH1643" s="18">
        <f>IF($AG1643="","",IFERROR(VLOOKUP(IFERROR(VLOOKUP(IF(ISNUMBER(FIND(" – ",$AG1643)),LEFT($AG1643,FIND(" – ",$AG1643)-1),$AG1643),ProdTbl,5,0),""),BasketTbl,2,0),"کد ناشناخته"))</f>
        <v/>
      </c>
      <c r="AI1643" s="18">
        <f>IF($AG1643="","",IFERROR(VLOOKUP(IF(ISNUMBER(FIND(" – ",$AG1643)),LEFT($AG1643,FIND(" – ",$AG1643)-1),$AG1643),ProdTbl,3,0),"کد ناشناخته"))</f>
        <v/>
      </c>
      <c r="AJ1643" s="22" t="n"/>
      <c r="AK1643" s="21" t="n"/>
      <c r="AL1643" s="20" t="n"/>
      <c r="AM1643" s="18">
        <f>IF($AL1643="","",IFERROR(VLOOKUP(IFERROR(VLOOKUP(IF(ISNUMBER(FIND(" – ",$AL1643)),LEFT($AL1643,FIND(" – ",$AL1643)-1),$AL1643),ProdTbl,5,0),""),BasketTbl,2,0),"کد ناشناخته"))</f>
        <v/>
      </c>
      <c r="AN1643" s="18">
        <f>IF($AL1643="","",IFERROR(VLOOKUP(IF(ISNUMBER(FIND(" – ",$AL1643)),LEFT($AL1643,FIND(" – ",$AL1643)-1),$AL1643),ProdTbl,3,0),"کد ناشناخته"))</f>
        <v/>
      </c>
      <c r="AO1643" s="22" t="n"/>
      <c r="AP1643" s="21" t="n"/>
      <c r="AQ1643" s="20" t="n"/>
      <c r="AR1643" s="18">
        <f>IF($AQ1643="","",IFERROR(VLOOKUP(IFERROR(VLOOKUP(IF(ISNUMBER(FIND(" – ",$AQ1643)),LEFT($AQ1643,FIND(" – ",$AQ1643)-1),$AQ1643),ProdTbl,5,0),""),BasketTbl,2,0),"کد ناشناخته"))</f>
        <v/>
      </c>
      <c r="AS1643" s="18">
        <f>IF($AQ1643="","",IFERROR(VLOOKUP(IF(ISNUMBER(FIND(" – ",$AQ1643)),LEFT($AQ1643,FIND(" – ",$AQ1643)-1),$AQ1643),ProdTbl,3,0),"کد ناشناخته"))</f>
        <v/>
      </c>
      <c r="AT1643" s="22" t="n"/>
      <c r="AU1643" s="21" t="n"/>
      <c r="AV1643" s="20" t="n"/>
      <c r="AW1643" s="18">
        <f>IF($AV1643="","",IFERROR(VLOOKUP(IFERROR(VLOOKUP(IF(ISNUMBER(FIND(" – ",$AV1643)),LEFT($AV1643,FIND(" – ",$AV1643)-1),$AV1643),ProdTbl,5,0),""),BasketTbl,2,0),"کد ناشناخته"))</f>
        <v/>
      </c>
      <c r="AX1643" s="18">
        <f>IF($AV1643="","",IFERROR(VLOOKUP(IF(ISNUMBER(FIND(" – ",$AV1643)),LEFT($AV1643,FIND(" – ",$AV1643)-1),$AV1643),ProdTbl,3,0),"کد ناشناخته"))</f>
        <v/>
      </c>
      <c r="AY1643" s="22" t="n"/>
      <c r="AZ1643" s="21" t="n"/>
      <c r="BA1643" s="20" t="n"/>
      <c r="BB1643" s="18">
        <f>IF($BA1643="","",IFERROR(VLOOKUP(IFERROR(VLOOKUP(IF(ISNUMBER(FIND(" – ",$BA1643)),LEFT($BA1643,FIND(" – ",$BA1643)-1),$BA1643),ProdTbl,5,0),""),BasketTbl,2,0),"کد ناشناخته"))</f>
        <v/>
      </c>
      <c r="BC1643" s="18">
        <f>IF($BA1643="","",IFERROR(VLOOKUP(IF(ISNUMBER(FIND(" – ",$BA1643)),LEFT($BA1643,FIND(" – ",$BA1643)-1),$BA1643),ProdTbl,3,0),"کد ناشناخته"))</f>
        <v/>
      </c>
      <c r="BD1643" s="22" t="n"/>
      <c r="BE1643" s="21" t="n"/>
      <c r="BF1643" s="20" t="n"/>
      <c r="BG1643" s="18">
        <f>IF($BF1643="","",IFERROR(VLOOKUP(IFERROR(VLOOKUP(IF(ISNUMBER(FIND(" – ",$BF1643)),LEFT($BF1643,FIND(" – ",$BF1643)-1),$BF1643),ProdTbl,5,0),""),BasketTbl,2,0),"کد ناشناخته"))</f>
        <v/>
      </c>
      <c r="BH1643" s="18">
        <f>IF($BF1643="","",IFERROR(VLOOKUP(IF(ISNUMBER(FIND(" – ",$BF1643)),LEFT($BF1643,FIND(" – ",$BF1643)-1),$BF1643),ProdTbl,3,0),"کد ناشناخته"))</f>
        <v/>
      </c>
      <c r="BI1643" s="22" t="n"/>
      <c r="BJ1643" s="21" t="n"/>
      <c r="BK1643" s="20" t="n"/>
      <c r="BL1643" s="18">
        <f>IF($BK1643="","",IFERROR(VLOOKUP(IFERROR(VLOOKUP(IF(ISNUMBER(FIND(" – ",$BK1643)),LEFT($BK1643,FIND(" – ",$BK1643)-1),$BK1643),ProdTbl,5,0),""),BasketTbl,2,0),"کد ناشناخته"))</f>
        <v/>
      </c>
      <c r="BM1643" s="18">
        <f>IF($BK1643="","",IFERROR(VLOOKUP(IF(ISNUMBER(FIND(" – ",$BK1643)),LEFT($BK1643,FIND(" – ",$BK1643)-1),$BK1643),ProdTbl,3,0),"کد ناشناخته"))</f>
        <v/>
      </c>
      <c r="BN1643" s="22" t="n"/>
      <c r="BO1643" s="21" t="n"/>
      <c r="BP1643" s="20" t="n"/>
      <c r="BQ1643" s="18">
        <f>IF($BP1643="","",IFERROR(VLOOKUP(IFERROR(VLOOKUP(IF(ISNUMBER(FIND(" – ",$BP1643)),LEFT($BP1643,FIND(" – ",$BP1643)-1),$BP1643),ProdTbl,5,0),""),BasketTbl,2,0),"کد ناشناخته"))</f>
        <v/>
      </c>
      <c r="BR1643" s="18">
        <f>IF($BP1643="","",IFERROR(VLOOKUP(IF(ISNUMBER(FIND(" – ",$BP1643)),LEFT($BP1643,FIND(" – ",$BP1643)-1),$BP1643),ProdTbl,3,0),"کد ناشناخته"))</f>
        <v/>
      </c>
      <c r="BS1643" s="22" t="n"/>
      <c r="BT1643" s="21" t="n"/>
      <c r="BU1643" s="20" t="n"/>
      <c r="BV1643" s="18">
        <f>IF($BU1643="","",IFERROR(VLOOKUP(IFERROR(VLOOKUP(IF(ISNUMBER(FIND(" – ",$BU1643)),LEFT($BU1643,FIND(" – ",$BU1643)-1),$BU1643),ProdTbl,5,0),""),BasketTbl,2,0),"کد ناشناخته"))</f>
        <v/>
      </c>
      <c r="BW1643" s="18">
        <f>IF($BU1643="","",IFERROR(VLOOKUP(IF(ISNUMBER(FIND(" – ",$BU1643)),LEFT($BU1643,FIND(" – ",$BU1643)-1),$BU1643),ProdTbl,3,0),"کد ناشناخته"))</f>
        <v/>
      </c>
      <c r="BX1643" s="22" t="n"/>
      <c r="BY1643" s="21" t="n"/>
      <c r="BZ1643" s="20" t="n"/>
      <c r="CA1643" s="18">
        <f>IF($BZ1643="","",IFERROR(VLOOKUP(IFERROR(VLOOKUP(IF(ISNUMBER(FIND(" – ",$BZ1643)),LEFT($BZ1643,FIND(" – ",$BZ1643)-1),$BZ1643),ProdTbl,5,0),""),BasketTbl,2,0),"کد ناشناخته"))</f>
        <v/>
      </c>
      <c r="CB1643" s="18">
        <f>IF($BZ1643="","",IFERROR(VLOOKUP(IF(ISNUMBER(FIND(" – ",$BZ1643)),LEFT($BZ1643,FIND(" – ",$BZ1643)-1),$BZ1643),ProdTbl,3,0),"کد ناشناخته"))</f>
        <v/>
      </c>
      <c r="CC1643" s="22" t="n"/>
      <c r="CD1643" s="21" t="n"/>
      <c r="CE1643" s="20" t="n"/>
      <c r="CF1643" s="18">
        <f>IF($CE1643="","",IFERROR(VLOOKUP(IFERROR(VLOOKUP(IF(ISNUMBER(FIND(" – ",$CE1643)),LEFT($CE1643,FIND(" – ",$CE1643)-1),$CE1643),ProdTbl,5,0),""),BasketTbl,2,0),"کد ناشناخته"))</f>
        <v/>
      </c>
      <c r="CG1643" s="18">
        <f>IF($CE1643="","",IFERROR(VLOOKUP(IF(ISNUMBER(FIND(" – ",$CE1643)),LEFT($CE1643,FIND(" – ",$CE1643)-1),$CE1643),ProdTbl,3,0),"کد ناشناخته"))</f>
        <v/>
      </c>
      <c r="CH1643" s="22" t="n"/>
      <c r="CI1643" s="21" t="n"/>
    </row>
    <row r="1644">
      <c r="A1644" s="18">
        <f>IF($B1644="","",COUNTA($B$10:$B1644))</f>
        <v/>
      </c>
      <c r="B1644" s="19" t="n"/>
      <c r="C1644" s="20" t="n"/>
      <c r="D1644" s="19" t="n"/>
      <c r="E1644" s="18">
        <f>IF($D1644="","",IFERROR(VLOOKUP(IF(ISNUMBER(FIND(" – ",$D1644)),LEFT($D1644,FIND(" – ",$D1644)-1),$D1644),SellerTbl,2,0),"کد ناشناخته"))</f>
        <v/>
      </c>
      <c r="F1644" s="21" t="n"/>
      <c r="G1644" s="21" t="n"/>
      <c r="H1644" s="22" t="n"/>
      <c r="I1644" s="23">
        <f>IF(OR($F1644="",$G1644=""),"",$F1644-$G1644)</f>
        <v/>
      </c>
      <c r="J1644" s="18">
        <f>IF($I1644="","",IF(ABS($I1644)&lt;=0.01*$F1644,"√","×"))</f>
        <v/>
      </c>
      <c r="K1644" s="23">
        <f>IF(COUNT($Q1644,$V1644,$AA1644,$AF1644,$AK1644,$AP1644,$AU1644,$AZ1644,$BE1644,$BJ1644,$BO1644,$BT1644,$BY1644,$CD1644,$CI1644)=0,"",SUM($Q1644,$V1644,$AA1644,$AF1644,$AK1644,$AP1644,$AU1644,$AZ1644,$BE1644,$BJ1644,$BO1644,$BT1644,$BY1644,$CD1644,$CI1644))</f>
        <v/>
      </c>
      <c r="L1644" s="23">
        <f>IF(OR($F1644="",$K1644=""),"",$F1644-$K1644)</f>
        <v/>
      </c>
      <c r="M1644" s="20" t="n"/>
      <c r="N1644" s="18">
        <f>IF($M1644="","",IFERROR(VLOOKUP(IFERROR(VLOOKUP(IF(ISNUMBER(FIND(" – ",$M1644)),LEFT($M1644,FIND(" – ",$M1644)-1),$M1644),ProdTbl,5,0),""),BasketTbl,2,0),"کد ناشناخته"))</f>
        <v/>
      </c>
      <c r="O1644" s="18">
        <f>IF($M1644="","",IFERROR(VLOOKUP(IF(ISNUMBER(FIND(" – ",$M1644)),LEFT($M1644,FIND(" – ",$M1644)-1),$M1644),ProdTbl,3,0),"کد ناشناخته"))</f>
        <v/>
      </c>
      <c r="P1644" s="22" t="n"/>
      <c r="Q1644" s="21" t="n"/>
      <c r="R1644" s="20" t="n"/>
      <c r="S1644" s="18">
        <f>IF($R1644="","",IFERROR(VLOOKUP(IFERROR(VLOOKUP(IF(ISNUMBER(FIND(" – ",$R1644)),LEFT($R1644,FIND(" – ",$R1644)-1),$R1644),ProdTbl,5,0),""),BasketTbl,2,0),"کد ناشناخته"))</f>
        <v/>
      </c>
      <c r="T1644" s="18">
        <f>IF($R1644="","",IFERROR(VLOOKUP(IF(ISNUMBER(FIND(" – ",$R1644)),LEFT($R1644,FIND(" – ",$R1644)-1),$R1644),ProdTbl,3,0),"کد ناشناخته"))</f>
        <v/>
      </c>
      <c r="U1644" s="22" t="n"/>
      <c r="V1644" s="21" t="n"/>
      <c r="W1644" s="20" t="n"/>
      <c r="X1644" s="18">
        <f>IF($W1644="","",IFERROR(VLOOKUP(IFERROR(VLOOKUP(IF(ISNUMBER(FIND(" – ",$W1644)),LEFT($W1644,FIND(" – ",$W1644)-1),$W1644),ProdTbl,5,0),""),BasketTbl,2,0),"کد ناشناخته"))</f>
        <v/>
      </c>
      <c r="Y1644" s="18">
        <f>IF($W1644="","",IFERROR(VLOOKUP(IF(ISNUMBER(FIND(" – ",$W1644)),LEFT($W1644,FIND(" – ",$W1644)-1),$W1644),ProdTbl,3,0),"کد ناشناخته"))</f>
        <v/>
      </c>
      <c r="Z1644" s="22" t="n"/>
      <c r="AA1644" s="21" t="n"/>
      <c r="AB1644" s="20" t="n"/>
      <c r="AC1644" s="18">
        <f>IF($AB1644="","",IFERROR(VLOOKUP(IFERROR(VLOOKUP(IF(ISNUMBER(FIND(" – ",$AB1644)),LEFT($AB1644,FIND(" – ",$AB1644)-1),$AB1644),ProdTbl,5,0),""),BasketTbl,2,0),"کد ناشناخته"))</f>
        <v/>
      </c>
      <c r="AD1644" s="18">
        <f>IF($AB1644="","",IFERROR(VLOOKUP(IF(ISNUMBER(FIND(" – ",$AB1644)),LEFT($AB1644,FIND(" – ",$AB1644)-1),$AB1644),ProdTbl,3,0),"کد ناشناخته"))</f>
        <v/>
      </c>
      <c r="AE1644" s="22" t="n"/>
      <c r="AF1644" s="21" t="n"/>
      <c r="AG1644" s="20" t="n"/>
      <c r="AH1644" s="18">
        <f>IF($AG1644="","",IFERROR(VLOOKUP(IFERROR(VLOOKUP(IF(ISNUMBER(FIND(" – ",$AG1644)),LEFT($AG1644,FIND(" – ",$AG1644)-1),$AG1644),ProdTbl,5,0),""),BasketTbl,2,0),"کد ناشناخته"))</f>
        <v/>
      </c>
      <c r="AI1644" s="18">
        <f>IF($AG1644="","",IFERROR(VLOOKUP(IF(ISNUMBER(FIND(" – ",$AG1644)),LEFT($AG1644,FIND(" – ",$AG1644)-1),$AG1644),ProdTbl,3,0),"کد ناشناخته"))</f>
        <v/>
      </c>
      <c r="AJ1644" s="22" t="n"/>
      <c r="AK1644" s="21" t="n"/>
      <c r="AL1644" s="20" t="n"/>
      <c r="AM1644" s="18">
        <f>IF($AL1644="","",IFERROR(VLOOKUP(IFERROR(VLOOKUP(IF(ISNUMBER(FIND(" – ",$AL1644)),LEFT($AL1644,FIND(" – ",$AL1644)-1),$AL1644),ProdTbl,5,0),""),BasketTbl,2,0),"کد ناشناخته"))</f>
        <v/>
      </c>
      <c r="AN1644" s="18">
        <f>IF($AL1644="","",IFERROR(VLOOKUP(IF(ISNUMBER(FIND(" – ",$AL1644)),LEFT($AL1644,FIND(" – ",$AL1644)-1),$AL1644),ProdTbl,3,0),"کد ناشناخته"))</f>
        <v/>
      </c>
      <c r="AO1644" s="22" t="n"/>
      <c r="AP1644" s="21" t="n"/>
      <c r="AQ1644" s="20" t="n"/>
      <c r="AR1644" s="18">
        <f>IF($AQ1644="","",IFERROR(VLOOKUP(IFERROR(VLOOKUP(IF(ISNUMBER(FIND(" – ",$AQ1644)),LEFT($AQ1644,FIND(" – ",$AQ1644)-1),$AQ1644),ProdTbl,5,0),""),BasketTbl,2,0),"کد ناشناخته"))</f>
        <v/>
      </c>
      <c r="AS1644" s="18">
        <f>IF($AQ1644="","",IFERROR(VLOOKUP(IF(ISNUMBER(FIND(" – ",$AQ1644)),LEFT($AQ1644,FIND(" – ",$AQ1644)-1),$AQ1644),ProdTbl,3,0),"کد ناشناخته"))</f>
        <v/>
      </c>
      <c r="AT1644" s="22" t="n"/>
      <c r="AU1644" s="21" t="n"/>
      <c r="AV1644" s="20" t="n"/>
      <c r="AW1644" s="18">
        <f>IF($AV1644="","",IFERROR(VLOOKUP(IFERROR(VLOOKUP(IF(ISNUMBER(FIND(" – ",$AV1644)),LEFT($AV1644,FIND(" – ",$AV1644)-1),$AV1644),ProdTbl,5,0),""),BasketTbl,2,0),"کد ناشناخته"))</f>
        <v/>
      </c>
      <c r="AX1644" s="18">
        <f>IF($AV1644="","",IFERROR(VLOOKUP(IF(ISNUMBER(FIND(" – ",$AV1644)),LEFT($AV1644,FIND(" – ",$AV1644)-1),$AV1644),ProdTbl,3,0),"کد ناشناخته"))</f>
        <v/>
      </c>
      <c r="AY1644" s="22" t="n"/>
      <c r="AZ1644" s="21" t="n"/>
      <c r="BA1644" s="20" t="n"/>
      <c r="BB1644" s="18">
        <f>IF($BA1644="","",IFERROR(VLOOKUP(IFERROR(VLOOKUP(IF(ISNUMBER(FIND(" – ",$BA1644)),LEFT($BA1644,FIND(" – ",$BA1644)-1),$BA1644),ProdTbl,5,0),""),BasketTbl,2,0),"کد ناشناخته"))</f>
        <v/>
      </c>
      <c r="BC1644" s="18">
        <f>IF($BA1644="","",IFERROR(VLOOKUP(IF(ISNUMBER(FIND(" – ",$BA1644)),LEFT($BA1644,FIND(" – ",$BA1644)-1),$BA1644),ProdTbl,3,0),"کد ناشناخته"))</f>
        <v/>
      </c>
      <c r="BD1644" s="22" t="n"/>
      <c r="BE1644" s="21" t="n"/>
      <c r="BF1644" s="20" t="n"/>
      <c r="BG1644" s="18">
        <f>IF($BF1644="","",IFERROR(VLOOKUP(IFERROR(VLOOKUP(IF(ISNUMBER(FIND(" – ",$BF1644)),LEFT($BF1644,FIND(" – ",$BF1644)-1),$BF1644),ProdTbl,5,0),""),BasketTbl,2,0),"کد ناشناخته"))</f>
        <v/>
      </c>
      <c r="BH1644" s="18">
        <f>IF($BF1644="","",IFERROR(VLOOKUP(IF(ISNUMBER(FIND(" – ",$BF1644)),LEFT($BF1644,FIND(" – ",$BF1644)-1),$BF1644),ProdTbl,3,0),"کد ناشناخته"))</f>
        <v/>
      </c>
      <c r="BI1644" s="22" t="n"/>
      <c r="BJ1644" s="21" t="n"/>
      <c r="BK1644" s="20" t="n"/>
      <c r="BL1644" s="18">
        <f>IF($BK1644="","",IFERROR(VLOOKUP(IFERROR(VLOOKUP(IF(ISNUMBER(FIND(" – ",$BK1644)),LEFT($BK1644,FIND(" – ",$BK1644)-1),$BK1644),ProdTbl,5,0),""),BasketTbl,2,0),"کد ناشناخته"))</f>
        <v/>
      </c>
      <c r="BM1644" s="18">
        <f>IF($BK1644="","",IFERROR(VLOOKUP(IF(ISNUMBER(FIND(" – ",$BK1644)),LEFT($BK1644,FIND(" – ",$BK1644)-1),$BK1644),ProdTbl,3,0),"کد ناشناخته"))</f>
        <v/>
      </c>
      <c r="BN1644" s="22" t="n"/>
      <c r="BO1644" s="21" t="n"/>
      <c r="BP1644" s="20" t="n"/>
      <c r="BQ1644" s="18">
        <f>IF($BP1644="","",IFERROR(VLOOKUP(IFERROR(VLOOKUP(IF(ISNUMBER(FIND(" – ",$BP1644)),LEFT($BP1644,FIND(" – ",$BP1644)-1),$BP1644),ProdTbl,5,0),""),BasketTbl,2,0),"کد ناشناخته"))</f>
        <v/>
      </c>
      <c r="BR1644" s="18">
        <f>IF($BP1644="","",IFERROR(VLOOKUP(IF(ISNUMBER(FIND(" – ",$BP1644)),LEFT($BP1644,FIND(" – ",$BP1644)-1),$BP1644),ProdTbl,3,0),"کد ناشناخته"))</f>
        <v/>
      </c>
      <c r="BS1644" s="22" t="n"/>
      <c r="BT1644" s="21" t="n"/>
      <c r="BU1644" s="20" t="n"/>
      <c r="BV1644" s="18">
        <f>IF($BU1644="","",IFERROR(VLOOKUP(IFERROR(VLOOKUP(IF(ISNUMBER(FIND(" – ",$BU1644)),LEFT($BU1644,FIND(" – ",$BU1644)-1),$BU1644),ProdTbl,5,0),""),BasketTbl,2,0),"کد ناشناخته"))</f>
        <v/>
      </c>
      <c r="BW1644" s="18">
        <f>IF($BU1644="","",IFERROR(VLOOKUP(IF(ISNUMBER(FIND(" – ",$BU1644)),LEFT($BU1644,FIND(" – ",$BU1644)-1),$BU1644),ProdTbl,3,0),"کد ناشناخته"))</f>
        <v/>
      </c>
      <c r="BX1644" s="22" t="n"/>
      <c r="BY1644" s="21" t="n"/>
      <c r="BZ1644" s="20" t="n"/>
      <c r="CA1644" s="18">
        <f>IF($BZ1644="","",IFERROR(VLOOKUP(IFERROR(VLOOKUP(IF(ISNUMBER(FIND(" – ",$BZ1644)),LEFT($BZ1644,FIND(" – ",$BZ1644)-1),$BZ1644),ProdTbl,5,0),""),BasketTbl,2,0),"کد ناشناخته"))</f>
        <v/>
      </c>
      <c r="CB1644" s="18">
        <f>IF($BZ1644="","",IFERROR(VLOOKUP(IF(ISNUMBER(FIND(" – ",$BZ1644)),LEFT($BZ1644,FIND(" – ",$BZ1644)-1),$BZ1644),ProdTbl,3,0),"کد ناشناخته"))</f>
        <v/>
      </c>
      <c r="CC1644" s="22" t="n"/>
      <c r="CD1644" s="21" t="n"/>
      <c r="CE1644" s="20" t="n"/>
      <c r="CF1644" s="18">
        <f>IF($CE1644="","",IFERROR(VLOOKUP(IFERROR(VLOOKUP(IF(ISNUMBER(FIND(" – ",$CE1644)),LEFT($CE1644,FIND(" – ",$CE1644)-1),$CE1644),ProdTbl,5,0),""),BasketTbl,2,0),"کد ناشناخته"))</f>
        <v/>
      </c>
      <c r="CG1644" s="18">
        <f>IF($CE1644="","",IFERROR(VLOOKUP(IF(ISNUMBER(FIND(" – ",$CE1644)),LEFT($CE1644,FIND(" – ",$CE1644)-1),$CE1644),ProdTbl,3,0),"کد ناشناخته"))</f>
        <v/>
      </c>
      <c r="CH1644" s="22" t="n"/>
      <c r="CI1644" s="21" t="n"/>
    </row>
    <row r="1645">
      <c r="A1645" s="18">
        <f>IF($B1645="","",COUNTA($B$10:$B1645))</f>
        <v/>
      </c>
      <c r="B1645" s="19" t="n"/>
      <c r="C1645" s="20" t="n"/>
      <c r="D1645" s="19" t="n"/>
      <c r="E1645" s="18">
        <f>IF($D1645="","",IFERROR(VLOOKUP(IF(ISNUMBER(FIND(" – ",$D1645)),LEFT($D1645,FIND(" – ",$D1645)-1),$D1645),SellerTbl,2,0),"کد ناشناخته"))</f>
        <v/>
      </c>
      <c r="F1645" s="21" t="n"/>
      <c r="G1645" s="21" t="n"/>
      <c r="H1645" s="22" t="n"/>
      <c r="I1645" s="23">
        <f>IF(OR($F1645="",$G1645=""),"",$F1645-$G1645)</f>
        <v/>
      </c>
      <c r="J1645" s="18">
        <f>IF($I1645="","",IF(ABS($I1645)&lt;=0.01*$F1645,"√","×"))</f>
        <v/>
      </c>
      <c r="K1645" s="23">
        <f>IF(COUNT($Q1645,$V1645,$AA1645,$AF1645,$AK1645,$AP1645,$AU1645,$AZ1645,$BE1645,$BJ1645,$BO1645,$BT1645,$BY1645,$CD1645,$CI1645)=0,"",SUM($Q1645,$V1645,$AA1645,$AF1645,$AK1645,$AP1645,$AU1645,$AZ1645,$BE1645,$BJ1645,$BO1645,$BT1645,$BY1645,$CD1645,$CI1645))</f>
        <v/>
      </c>
      <c r="L1645" s="23">
        <f>IF(OR($F1645="",$K1645=""),"",$F1645-$K1645)</f>
        <v/>
      </c>
      <c r="M1645" s="20" t="n"/>
      <c r="N1645" s="18">
        <f>IF($M1645="","",IFERROR(VLOOKUP(IFERROR(VLOOKUP(IF(ISNUMBER(FIND(" – ",$M1645)),LEFT($M1645,FIND(" – ",$M1645)-1),$M1645),ProdTbl,5,0),""),BasketTbl,2,0),"کد ناشناخته"))</f>
        <v/>
      </c>
      <c r="O1645" s="18">
        <f>IF($M1645="","",IFERROR(VLOOKUP(IF(ISNUMBER(FIND(" – ",$M1645)),LEFT($M1645,FIND(" – ",$M1645)-1),$M1645),ProdTbl,3,0),"کد ناشناخته"))</f>
        <v/>
      </c>
      <c r="P1645" s="22" t="n"/>
      <c r="Q1645" s="21" t="n"/>
      <c r="R1645" s="20" t="n"/>
      <c r="S1645" s="18">
        <f>IF($R1645="","",IFERROR(VLOOKUP(IFERROR(VLOOKUP(IF(ISNUMBER(FIND(" – ",$R1645)),LEFT($R1645,FIND(" – ",$R1645)-1),$R1645),ProdTbl,5,0),""),BasketTbl,2,0),"کد ناشناخته"))</f>
        <v/>
      </c>
      <c r="T1645" s="18">
        <f>IF($R1645="","",IFERROR(VLOOKUP(IF(ISNUMBER(FIND(" – ",$R1645)),LEFT($R1645,FIND(" – ",$R1645)-1),$R1645),ProdTbl,3,0),"کد ناشناخته"))</f>
        <v/>
      </c>
      <c r="U1645" s="22" t="n"/>
      <c r="V1645" s="21" t="n"/>
      <c r="W1645" s="20" t="n"/>
      <c r="X1645" s="18">
        <f>IF($W1645="","",IFERROR(VLOOKUP(IFERROR(VLOOKUP(IF(ISNUMBER(FIND(" – ",$W1645)),LEFT($W1645,FIND(" – ",$W1645)-1),$W1645),ProdTbl,5,0),""),BasketTbl,2,0),"کد ناشناخته"))</f>
        <v/>
      </c>
      <c r="Y1645" s="18">
        <f>IF($W1645="","",IFERROR(VLOOKUP(IF(ISNUMBER(FIND(" – ",$W1645)),LEFT($W1645,FIND(" – ",$W1645)-1),$W1645),ProdTbl,3,0),"کد ناشناخته"))</f>
        <v/>
      </c>
      <c r="Z1645" s="22" t="n"/>
      <c r="AA1645" s="21" t="n"/>
      <c r="AB1645" s="20" t="n"/>
      <c r="AC1645" s="18">
        <f>IF($AB1645="","",IFERROR(VLOOKUP(IFERROR(VLOOKUP(IF(ISNUMBER(FIND(" – ",$AB1645)),LEFT($AB1645,FIND(" – ",$AB1645)-1),$AB1645),ProdTbl,5,0),""),BasketTbl,2,0),"کد ناشناخته"))</f>
        <v/>
      </c>
      <c r="AD1645" s="18">
        <f>IF($AB1645="","",IFERROR(VLOOKUP(IF(ISNUMBER(FIND(" – ",$AB1645)),LEFT($AB1645,FIND(" – ",$AB1645)-1),$AB1645),ProdTbl,3,0),"کد ناشناخته"))</f>
        <v/>
      </c>
      <c r="AE1645" s="22" t="n"/>
      <c r="AF1645" s="21" t="n"/>
      <c r="AG1645" s="20" t="n"/>
      <c r="AH1645" s="18">
        <f>IF($AG1645="","",IFERROR(VLOOKUP(IFERROR(VLOOKUP(IF(ISNUMBER(FIND(" – ",$AG1645)),LEFT($AG1645,FIND(" – ",$AG1645)-1),$AG1645),ProdTbl,5,0),""),BasketTbl,2,0),"کد ناشناخته"))</f>
        <v/>
      </c>
      <c r="AI1645" s="18">
        <f>IF($AG1645="","",IFERROR(VLOOKUP(IF(ISNUMBER(FIND(" – ",$AG1645)),LEFT($AG1645,FIND(" – ",$AG1645)-1),$AG1645),ProdTbl,3,0),"کد ناشناخته"))</f>
        <v/>
      </c>
      <c r="AJ1645" s="22" t="n"/>
      <c r="AK1645" s="21" t="n"/>
      <c r="AL1645" s="20" t="n"/>
      <c r="AM1645" s="18">
        <f>IF($AL1645="","",IFERROR(VLOOKUP(IFERROR(VLOOKUP(IF(ISNUMBER(FIND(" – ",$AL1645)),LEFT($AL1645,FIND(" – ",$AL1645)-1),$AL1645),ProdTbl,5,0),""),BasketTbl,2,0),"کد ناشناخته"))</f>
        <v/>
      </c>
      <c r="AN1645" s="18">
        <f>IF($AL1645="","",IFERROR(VLOOKUP(IF(ISNUMBER(FIND(" – ",$AL1645)),LEFT($AL1645,FIND(" – ",$AL1645)-1),$AL1645),ProdTbl,3,0),"کد ناشناخته"))</f>
        <v/>
      </c>
      <c r="AO1645" s="22" t="n"/>
      <c r="AP1645" s="21" t="n"/>
      <c r="AQ1645" s="20" t="n"/>
      <c r="AR1645" s="18">
        <f>IF($AQ1645="","",IFERROR(VLOOKUP(IFERROR(VLOOKUP(IF(ISNUMBER(FIND(" – ",$AQ1645)),LEFT($AQ1645,FIND(" – ",$AQ1645)-1),$AQ1645),ProdTbl,5,0),""),BasketTbl,2,0),"کد ناشناخته"))</f>
        <v/>
      </c>
      <c r="AS1645" s="18">
        <f>IF($AQ1645="","",IFERROR(VLOOKUP(IF(ISNUMBER(FIND(" – ",$AQ1645)),LEFT($AQ1645,FIND(" – ",$AQ1645)-1),$AQ1645),ProdTbl,3,0),"کد ناشناخته"))</f>
        <v/>
      </c>
      <c r="AT1645" s="22" t="n"/>
      <c r="AU1645" s="21" t="n"/>
      <c r="AV1645" s="20" t="n"/>
      <c r="AW1645" s="18">
        <f>IF($AV1645="","",IFERROR(VLOOKUP(IFERROR(VLOOKUP(IF(ISNUMBER(FIND(" – ",$AV1645)),LEFT($AV1645,FIND(" – ",$AV1645)-1),$AV1645),ProdTbl,5,0),""),BasketTbl,2,0),"کد ناشناخته"))</f>
        <v/>
      </c>
      <c r="AX1645" s="18">
        <f>IF($AV1645="","",IFERROR(VLOOKUP(IF(ISNUMBER(FIND(" – ",$AV1645)),LEFT($AV1645,FIND(" – ",$AV1645)-1),$AV1645),ProdTbl,3,0),"کد ناشناخته"))</f>
        <v/>
      </c>
      <c r="AY1645" s="22" t="n"/>
      <c r="AZ1645" s="21" t="n"/>
      <c r="BA1645" s="20" t="n"/>
      <c r="BB1645" s="18">
        <f>IF($BA1645="","",IFERROR(VLOOKUP(IFERROR(VLOOKUP(IF(ISNUMBER(FIND(" – ",$BA1645)),LEFT($BA1645,FIND(" – ",$BA1645)-1),$BA1645),ProdTbl,5,0),""),BasketTbl,2,0),"کد ناشناخته"))</f>
        <v/>
      </c>
      <c r="BC1645" s="18">
        <f>IF($BA1645="","",IFERROR(VLOOKUP(IF(ISNUMBER(FIND(" – ",$BA1645)),LEFT($BA1645,FIND(" – ",$BA1645)-1),$BA1645),ProdTbl,3,0),"کد ناشناخته"))</f>
        <v/>
      </c>
      <c r="BD1645" s="22" t="n"/>
      <c r="BE1645" s="21" t="n"/>
      <c r="BF1645" s="20" t="n"/>
      <c r="BG1645" s="18">
        <f>IF($BF1645="","",IFERROR(VLOOKUP(IFERROR(VLOOKUP(IF(ISNUMBER(FIND(" – ",$BF1645)),LEFT($BF1645,FIND(" – ",$BF1645)-1),$BF1645),ProdTbl,5,0),""),BasketTbl,2,0),"کد ناشناخته"))</f>
        <v/>
      </c>
      <c r="BH1645" s="18">
        <f>IF($BF1645="","",IFERROR(VLOOKUP(IF(ISNUMBER(FIND(" – ",$BF1645)),LEFT($BF1645,FIND(" – ",$BF1645)-1),$BF1645),ProdTbl,3,0),"کد ناشناخته"))</f>
        <v/>
      </c>
      <c r="BI1645" s="22" t="n"/>
      <c r="BJ1645" s="21" t="n"/>
      <c r="BK1645" s="20" t="n"/>
      <c r="BL1645" s="18">
        <f>IF($BK1645="","",IFERROR(VLOOKUP(IFERROR(VLOOKUP(IF(ISNUMBER(FIND(" – ",$BK1645)),LEFT($BK1645,FIND(" – ",$BK1645)-1),$BK1645),ProdTbl,5,0),""),BasketTbl,2,0),"کد ناشناخته"))</f>
        <v/>
      </c>
      <c r="BM1645" s="18">
        <f>IF($BK1645="","",IFERROR(VLOOKUP(IF(ISNUMBER(FIND(" – ",$BK1645)),LEFT($BK1645,FIND(" – ",$BK1645)-1),$BK1645),ProdTbl,3,0),"کد ناشناخته"))</f>
        <v/>
      </c>
      <c r="BN1645" s="22" t="n"/>
      <c r="BO1645" s="21" t="n"/>
      <c r="BP1645" s="20" t="n"/>
      <c r="BQ1645" s="18">
        <f>IF($BP1645="","",IFERROR(VLOOKUP(IFERROR(VLOOKUP(IF(ISNUMBER(FIND(" – ",$BP1645)),LEFT($BP1645,FIND(" – ",$BP1645)-1),$BP1645),ProdTbl,5,0),""),BasketTbl,2,0),"کد ناشناخته"))</f>
        <v/>
      </c>
      <c r="BR1645" s="18">
        <f>IF($BP1645="","",IFERROR(VLOOKUP(IF(ISNUMBER(FIND(" – ",$BP1645)),LEFT($BP1645,FIND(" – ",$BP1645)-1),$BP1645),ProdTbl,3,0),"کد ناشناخته"))</f>
        <v/>
      </c>
      <c r="BS1645" s="22" t="n"/>
      <c r="BT1645" s="21" t="n"/>
      <c r="BU1645" s="20" t="n"/>
      <c r="BV1645" s="18">
        <f>IF($BU1645="","",IFERROR(VLOOKUP(IFERROR(VLOOKUP(IF(ISNUMBER(FIND(" – ",$BU1645)),LEFT($BU1645,FIND(" – ",$BU1645)-1),$BU1645),ProdTbl,5,0),""),BasketTbl,2,0),"کد ناشناخته"))</f>
        <v/>
      </c>
      <c r="BW1645" s="18">
        <f>IF($BU1645="","",IFERROR(VLOOKUP(IF(ISNUMBER(FIND(" – ",$BU1645)),LEFT($BU1645,FIND(" – ",$BU1645)-1),$BU1645),ProdTbl,3,0),"کد ناشناخته"))</f>
        <v/>
      </c>
      <c r="BX1645" s="22" t="n"/>
      <c r="BY1645" s="21" t="n"/>
      <c r="BZ1645" s="20" t="n"/>
      <c r="CA1645" s="18">
        <f>IF($BZ1645="","",IFERROR(VLOOKUP(IFERROR(VLOOKUP(IF(ISNUMBER(FIND(" – ",$BZ1645)),LEFT($BZ1645,FIND(" – ",$BZ1645)-1),$BZ1645),ProdTbl,5,0),""),BasketTbl,2,0),"کد ناشناخته"))</f>
        <v/>
      </c>
      <c r="CB1645" s="18">
        <f>IF($BZ1645="","",IFERROR(VLOOKUP(IF(ISNUMBER(FIND(" – ",$BZ1645)),LEFT($BZ1645,FIND(" – ",$BZ1645)-1),$BZ1645),ProdTbl,3,0),"کد ناشناخته"))</f>
        <v/>
      </c>
      <c r="CC1645" s="22" t="n"/>
      <c r="CD1645" s="21" t="n"/>
      <c r="CE1645" s="20" t="n"/>
      <c r="CF1645" s="18">
        <f>IF($CE1645="","",IFERROR(VLOOKUP(IFERROR(VLOOKUP(IF(ISNUMBER(FIND(" – ",$CE1645)),LEFT($CE1645,FIND(" – ",$CE1645)-1),$CE1645),ProdTbl,5,0),""),BasketTbl,2,0),"کد ناشناخته"))</f>
        <v/>
      </c>
      <c r="CG1645" s="18">
        <f>IF($CE1645="","",IFERROR(VLOOKUP(IF(ISNUMBER(FIND(" – ",$CE1645)),LEFT($CE1645,FIND(" – ",$CE1645)-1),$CE1645),ProdTbl,3,0),"کد ناشناخته"))</f>
        <v/>
      </c>
      <c r="CH1645" s="22" t="n"/>
      <c r="CI1645" s="21" t="n"/>
    </row>
    <row r="1646">
      <c r="A1646" s="18">
        <f>IF($B1646="","",COUNTA($B$10:$B1646))</f>
        <v/>
      </c>
      <c r="B1646" s="19" t="n"/>
      <c r="C1646" s="20" t="n"/>
      <c r="D1646" s="19" t="n"/>
      <c r="E1646" s="18">
        <f>IF($D1646="","",IFERROR(VLOOKUP(IF(ISNUMBER(FIND(" – ",$D1646)),LEFT($D1646,FIND(" – ",$D1646)-1),$D1646),SellerTbl,2,0),"کد ناشناخته"))</f>
        <v/>
      </c>
      <c r="F1646" s="21" t="n"/>
      <c r="G1646" s="21" t="n"/>
      <c r="H1646" s="22" t="n"/>
      <c r="I1646" s="23">
        <f>IF(OR($F1646="",$G1646=""),"",$F1646-$G1646)</f>
        <v/>
      </c>
      <c r="J1646" s="18">
        <f>IF($I1646="","",IF(ABS($I1646)&lt;=0.01*$F1646,"√","×"))</f>
        <v/>
      </c>
      <c r="K1646" s="23">
        <f>IF(COUNT($Q1646,$V1646,$AA1646,$AF1646,$AK1646,$AP1646,$AU1646,$AZ1646,$BE1646,$BJ1646,$BO1646,$BT1646,$BY1646,$CD1646,$CI1646)=0,"",SUM($Q1646,$V1646,$AA1646,$AF1646,$AK1646,$AP1646,$AU1646,$AZ1646,$BE1646,$BJ1646,$BO1646,$BT1646,$BY1646,$CD1646,$CI1646))</f>
        <v/>
      </c>
      <c r="L1646" s="23">
        <f>IF(OR($F1646="",$K1646=""),"",$F1646-$K1646)</f>
        <v/>
      </c>
      <c r="M1646" s="20" t="n"/>
      <c r="N1646" s="18">
        <f>IF($M1646="","",IFERROR(VLOOKUP(IFERROR(VLOOKUP(IF(ISNUMBER(FIND(" – ",$M1646)),LEFT($M1646,FIND(" – ",$M1646)-1),$M1646),ProdTbl,5,0),""),BasketTbl,2,0),"کد ناشناخته"))</f>
        <v/>
      </c>
      <c r="O1646" s="18">
        <f>IF($M1646="","",IFERROR(VLOOKUP(IF(ISNUMBER(FIND(" – ",$M1646)),LEFT($M1646,FIND(" – ",$M1646)-1),$M1646),ProdTbl,3,0),"کد ناشناخته"))</f>
        <v/>
      </c>
      <c r="P1646" s="22" t="n"/>
      <c r="Q1646" s="21" t="n"/>
      <c r="R1646" s="20" t="n"/>
      <c r="S1646" s="18">
        <f>IF($R1646="","",IFERROR(VLOOKUP(IFERROR(VLOOKUP(IF(ISNUMBER(FIND(" – ",$R1646)),LEFT($R1646,FIND(" – ",$R1646)-1),$R1646),ProdTbl,5,0),""),BasketTbl,2,0),"کد ناشناخته"))</f>
        <v/>
      </c>
      <c r="T1646" s="18">
        <f>IF($R1646="","",IFERROR(VLOOKUP(IF(ISNUMBER(FIND(" – ",$R1646)),LEFT($R1646,FIND(" – ",$R1646)-1),$R1646),ProdTbl,3,0),"کد ناشناخته"))</f>
        <v/>
      </c>
      <c r="U1646" s="22" t="n"/>
      <c r="V1646" s="21" t="n"/>
      <c r="W1646" s="20" t="n"/>
      <c r="X1646" s="18">
        <f>IF($W1646="","",IFERROR(VLOOKUP(IFERROR(VLOOKUP(IF(ISNUMBER(FIND(" – ",$W1646)),LEFT($W1646,FIND(" – ",$W1646)-1),$W1646),ProdTbl,5,0),""),BasketTbl,2,0),"کد ناشناخته"))</f>
        <v/>
      </c>
      <c r="Y1646" s="18">
        <f>IF($W1646="","",IFERROR(VLOOKUP(IF(ISNUMBER(FIND(" – ",$W1646)),LEFT($W1646,FIND(" – ",$W1646)-1),$W1646),ProdTbl,3,0),"کد ناشناخته"))</f>
        <v/>
      </c>
      <c r="Z1646" s="22" t="n"/>
      <c r="AA1646" s="21" t="n"/>
      <c r="AB1646" s="20" t="n"/>
      <c r="AC1646" s="18">
        <f>IF($AB1646="","",IFERROR(VLOOKUP(IFERROR(VLOOKUP(IF(ISNUMBER(FIND(" – ",$AB1646)),LEFT($AB1646,FIND(" – ",$AB1646)-1),$AB1646),ProdTbl,5,0),""),BasketTbl,2,0),"کد ناشناخته"))</f>
        <v/>
      </c>
      <c r="AD1646" s="18">
        <f>IF($AB1646="","",IFERROR(VLOOKUP(IF(ISNUMBER(FIND(" – ",$AB1646)),LEFT($AB1646,FIND(" – ",$AB1646)-1),$AB1646),ProdTbl,3,0),"کد ناشناخته"))</f>
        <v/>
      </c>
      <c r="AE1646" s="22" t="n"/>
      <c r="AF1646" s="21" t="n"/>
      <c r="AG1646" s="20" t="n"/>
      <c r="AH1646" s="18">
        <f>IF($AG1646="","",IFERROR(VLOOKUP(IFERROR(VLOOKUP(IF(ISNUMBER(FIND(" – ",$AG1646)),LEFT($AG1646,FIND(" – ",$AG1646)-1),$AG1646),ProdTbl,5,0),""),BasketTbl,2,0),"کد ناشناخته"))</f>
        <v/>
      </c>
      <c r="AI1646" s="18">
        <f>IF($AG1646="","",IFERROR(VLOOKUP(IF(ISNUMBER(FIND(" – ",$AG1646)),LEFT($AG1646,FIND(" – ",$AG1646)-1),$AG1646),ProdTbl,3,0),"کد ناشناخته"))</f>
        <v/>
      </c>
      <c r="AJ1646" s="22" t="n"/>
      <c r="AK1646" s="21" t="n"/>
      <c r="AL1646" s="20" t="n"/>
      <c r="AM1646" s="18">
        <f>IF($AL1646="","",IFERROR(VLOOKUP(IFERROR(VLOOKUP(IF(ISNUMBER(FIND(" – ",$AL1646)),LEFT($AL1646,FIND(" – ",$AL1646)-1),$AL1646),ProdTbl,5,0),""),BasketTbl,2,0),"کد ناشناخته"))</f>
        <v/>
      </c>
      <c r="AN1646" s="18">
        <f>IF($AL1646="","",IFERROR(VLOOKUP(IF(ISNUMBER(FIND(" – ",$AL1646)),LEFT($AL1646,FIND(" – ",$AL1646)-1),$AL1646),ProdTbl,3,0),"کد ناشناخته"))</f>
        <v/>
      </c>
      <c r="AO1646" s="22" t="n"/>
      <c r="AP1646" s="21" t="n"/>
      <c r="AQ1646" s="20" t="n"/>
      <c r="AR1646" s="18">
        <f>IF($AQ1646="","",IFERROR(VLOOKUP(IFERROR(VLOOKUP(IF(ISNUMBER(FIND(" – ",$AQ1646)),LEFT($AQ1646,FIND(" – ",$AQ1646)-1),$AQ1646),ProdTbl,5,0),""),BasketTbl,2,0),"کد ناشناخته"))</f>
        <v/>
      </c>
      <c r="AS1646" s="18">
        <f>IF($AQ1646="","",IFERROR(VLOOKUP(IF(ISNUMBER(FIND(" – ",$AQ1646)),LEFT($AQ1646,FIND(" – ",$AQ1646)-1),$AQ1646),ProdTbl,3,0),"کد ناشناخته"))</f>
        <v/>
      </c>
      <c r="AT1646" s="22" t="n"/>
      <c r="AU1646" s="21" t="n"/>
      <c r="AV1646" s="20" t="n"/>
      <c r="AW1646" s="18">
        <f>IF($AV1646="","",IFERROR(VLOOKUP(IFERROR(VLOOKUP(IF(ISNUMBER(FIND(" – ",$AV1646)),LEFT($AV1646,FIND(" – ",$AV1646)-1),$AV1646),ProdTbl,5,0),""),BasketTbl,2,0),"کد ناشناخته"))</f>
        <v/>
      </c>
      <c r="AX1646" s="18">
        <f>IF($AV1646="","",IFERROR(VLOOKUP(IF(ISNUMBER(FIND(" – ",$AV1646)),LEFT($AV1646,FIND(" – ",$AV1646)-1),$AV1646),ProdTbl,3,0),"کد ناشناخته"))</f>
        <v/>
      </c>
      <c r="AY1646" s="22" t="n"/>
      <c r="AZ1646" s="21" t="n"/>
      <c r="BA1646" s="20" t="n"/>
      <c r="BB1646" s="18">
        <f>IF($BA1646="","",IFERROR(VLOOKUP(IFERROR(VLOOKUP(IF(ISNUMBER(FIND(" – ",$BA1646)),LEFT($BA1646,FIND(" – ",$BA1646)-1),$BA1646),ProdTbl,5,0),""),BasketTbl,2,0),"کد ناشناخته"))</f>
        <v/>
      </c>
      <c r="BC1646" s="18">
        <f>IF($BA1646="","",IFERROR(VLOOKUP(IF(ISNUMBER(FIND(" – ",$BA1646)),LEFT($BA1646,FIND(" – ",$BA1646)-1),$BA1646),ProdTbl,3,0),"کد ناشناخته"))</f>
        <v/>
      </c>
      <c r="BD1646" s="22" t="n"/>
      <c r="BE1646" s="21" t="n"/>
      <c r="BF1646" s="20" t="n"/>
      <c r="BG1646" s="18">
        <f>IF($BF1646="","",IFERROR(VLOOKUP(IFERROR(VLOOKUP(IF(ISNUMBER(FIND(" – ",$BF1646)),LEFT($BF1646,FIND(" – ",$BF1646)-1),$BF1646),ProdTbl,5,0),""),BasketTbl,2,0),"کد ناشناخته"))</f>
        <v/>
      </c>
      <c r="BH1646" s="18">
        <f>IF($BF1646="","",IFERROR(VLOOKUP(IF(ISNUMBER(FIND(" – ",$BF1646)),LEFT($BF1646,FIND(" – ",$BF1646)-1),$BF1646),ProdTbl,3,0),"کد ناشناخته"))</f>
        <v/>
      </c>
      <c r="BI1646" s="22" t="n"/>
      <c r="BJ1646" s="21" t="n"/>
      <c r="BK1646" s="20" t="n"/>
      <c r="BL1646" s="18">
        <f>IF($BK1646="","",IFERROR(VLOOKUP(IFERROR(VLOOKUP(IF(ISNUMBER(FIND(" – ",$BK1646)),LEFT($BK1646,FIND(" – ",$BK1646)-1),$BK1646),ProdTbl,5,0),""),BasketTbl,2,0),"کد ناشناخته"))</f>
        <v/>
      </c>
      <c r="BM1646" s="18">
        <f>IF($BK1646="","",IFERROR(VLOOKUP(IF(ISNUMBER(FIND(" – ",$BK1646)),LEFT($BK1646,FIND(" – ",$BK1646)-1),$BK1646),ProdTbl,3,0),"کد ناشناخته"))</f>
        <v/>
      </c>
      <c r="BN1646" s="22" t="n"/>
      <c r="BO1646" s="21" t="n"/>
      <c r="BP1646" s="20" t="n"/>
      <c r="BQ1646" s="18">
        <f>IF($BP1646="","",IFERROR(VLOOKUP(IFERROR(VLOOKUP(IF(ISNUMBER(FIND(" – ",$BP1646)),LEFT($BP1646,FIND(" – ",$BP1646)-1),$BP1646),ProdTbl,5,0),""),BasketTbl,2,0),"کد ناشناخته"))</f>
        <v/>
      </c>
      <c r="BR1646" s="18">
        <f>IF($BP1646="","",IFERROR(VLOOKUP(IF(ISNUMBER(FIND(" – ",$BP1646)),LEFT($BP1646,FIND(" – ",$BP1646)-1),$BP1646),ProdTbl,3,0),"کد ناشناخته"))</f>
        <v/>
      </c>
      <c r="BS1646" s="22" t="n"/>
      <c r="BT1646" s="21" t="n"/>
      <c r="BU1646" s="20" t="n"/>
      <c r="BV1646" s="18">
        <f>IF($BU1646="","",IFERROR(VLOOKUP(IFERROR(VLOOKUP(IF(ISNUMBER(FIND(" – ",$BU1646)),LEFT($BU1646,FIND(" – ",$BU1646)-1),$BU1646),ProdTbl,5,0),""),BasketTbl,2,0),"کد ناشناخته"))</f>
        <v/>
      </c>
      <c r="BW1646" s="18">
        <f>IF($BU1646="","",IFERROR(VLOOKUP(IF(ISNUMBER(FIND(" – ",$BU1646)),LEFT($BU1646,FIND(" – ",$BU1646)-1),$BU1646),ProdTbl,3,0),"کد ناشناخته"))</f>
        <v/>
      </c>
      <c r="BX1646" s="22" t="n"/>
      <c r="BY1646" s="21" t="n"/>
      <c r="BZ1646" s="20" t="n"/>
      <c r="CA1646" s="18">
        <f>IF($BZ1646="","",IFERROR(VLOOKUP(IFERROR(VLOOKUP(IF(ISNUMBER(FIND(" – ",$BZ1646)),LEFT($BZ1646,FIND(" – ",$BZ1646)-1),$BZ1646),ProdTbl,5,0),""),BasketTbl,2,0),"کد ناشناخته"))</f>
        <v/>
      </c>
      <c r="CB1646" s="18">
        <f>IF($BZ1646="","",IFERROR(VLOOKUP(IF(ISNUMBER(FIND(" – ",$BZ1646)),LEFT($BZ1646,FIND(" – ",$BZ1646)-1),$BZ1646),ProdTbl,3,0),"کد ناشناخته"))</f>
        <v/>
      </c>
      <c r="CC1646" s="22" t="n"/>
      <c r="CD1646" s="21" t="n"/>
      <c r="CE1646" s="20" t="n"/>
      <c r="CF1646" s="18">
        <f>IF($CE1646="","",IFERROR(VLOOKUP(IFERROR(VLOOKUP(IF(ISNUMBER(FIND(" – ",$CE1646)),LEFT($CE1646,FIND(" – ",$CE1646)-1),$CE1646),ProdTbl,5,0),""),BasketTbl,2,0),"کد ناشناخته"))</f>
        <v/>
      </c>
      <c r="CG1646" s="18">
        <f>IF($CE1646="","",IFERROR(VLOOKUP(IF(ISNUMBER(FIND(" – ",$CE1646)),LEFT($CE1646,FIND(" – ",$CE1646)-1),$CE1646),ProdTbl,3,0),"کد ناشناخته"))</f>
        <v/>
      </c>
      <c r="CH1646" s="22" t="n"/>
      <c r="CI1646" s="21" t="n"/>
    </row>
    <row r="1647">
      <c r="A1647" s="18">
        <f>IF($B1647="","",COUNTA($B$10:$B1647))</f>
        <v/>
      </c>
      <c r="B1647" s="19" t="n"/>
      <c r="C1647" s="20" t="n"/>
      <c r="D1647" s="19" t="n"/>
      <c r="E1647" s="18">
        <f>IF($D1647="","",IFERROR(VLOOKUP(IF(ISNUMBER(FIND(" – ",$D1647)),LEFT($D1647,FIND(" – ",$D1647)-1),$D1647),SellerTbl,2,0),"کد ناشناخته"))</f>
        <v/>
      </c>
      <c r="F1647" s="21" t="n"/>
      <c r="G1647" s="21" t="n"/>
      <c r="H1647" s="22" t="n"/>
      <c r="I1647" s="23">
        <f>IF(OR($F1647="",$G1647=""),"",$F1647-$G1647)</f>
        <v/>
      </c>
      <c r="J1647" s="18">
        <f>IF($I1647="","",IF(ABS($I1647)&lt;=0.01*$F1647,"√","×"))</f>
        <v/>
      </c>
      <c r="K1647" s="23">
        <f>IF(COUNT($Q1647,$V1647,$AA1647,$AF1647,$AK1647,$AP1647,$AU1647,$AZ1647,$BE1647,$BJ1647,$BO1647,$BT1647,$BY1647,$CD1647,$CI1647)=0,"",SUM($Q1647,$V1647,$AA1647,$AF1647,$AK1647,$AP1647,$AU1647,$AZ1647,$BE1647,$BJ1647,$BO1647,$BT1647,$BY1647,$CD1647,$CI1647))</f>
        <v/>
      </c>
      <c r="L1647" s="23">
        <f>IF(OR($F1647="",$K1647=""),"",$F1647-$K1647)</f>
        <v/>
      </c>
      <c r="M1647" s="20" t="n"/>
      <c r="N1647" s="18">
        <f>IF($M1647="","",IFERROR(VLOOKUP(IFERROR(VLOOKUP(IF(ISNUMBER(FIND(" – ",$M1647)),LEFT($M1647,FIND(" – ",$M1647)-1),$M1647),ProdTbl,5,0),""),BasketTbl,2,0),"کد ناشناخته"))</f>
        <v/>
      </c>
      <c r="O1647" s="18">
        <f>IF($M1647="","",IFERROR(VLOOKUP(IF(ISNUMBER(FIND(" – ",$M1647)),LEFT($M1647,FIND(" – ",$M1647)-1),$M1647),ProdTbl,3,0),"کد ناشناخته"))</f>
        <v/>
      </c>
      <c r="P1647" s="22" t="n"/>
      <c r="Q1647" s="21" t="n"/>
      <c r="R1647" s="20" t="n"/>
      <c r="S1647" s="18">
        <f>IF($R1647="","",IFERROR(VLOOKUP(IFERROR(VLOOKUP(IF(ISNUMBER(FIND(" – ",$R1647)),LEFT($R1647,FIND(" – ",$R1647)-1),$R1647),ProdTbl,5,0),""),BasketTbl,2,0),"کد ناشناخته"))</f>
        <v/>
      </c>
      <c r="T1647" s="18">
        <f>IF($R1647="","",IFERROR(VLOOKUP(IF(ISNUMBER(FIND(" – ",$R1647)),LEFT($R1647,FIND(" – ",$R1647)-1),$R1647),ProdTbl,3,0),"کد ناشناخته"))</f>
        <v/>
      </c>
      <c r="U1647" s="22" t="n"/>
      <c r="V1647" s="21" t="n"/>
      <c r="W1647" s="20" t="n"/>
      <c r="X1647" s="18">
        <f>IF($W1647="","",IFERROR(VLOOKUP(IFERROR(VLOOKUP(IF(ISNUMBER(FIND(" – ",$W1647)),LEFT($W1647,FIND(" – ",$W1647)-1),$W1647),ProdTbl,5,0),""),BasketTbl,2,0),"کد ناشناخته"))</f>
        <v/>
      </c>
      <c r="Y1647" s="18">
        <f>IF($W1647="","",IFERROR(VLOOKUP(IF(ISNUMBER(FIND(" – ",$W1647)),LEFT($W1647,FIND(" – ",$W1647)-1),$W1647),ProdTbl,3,0),"کد ناشناخته"))</f>
        <v/>
      </c>
      <c r="Z1647" s="22" t="n"/>
      <c r="AA1647" s="21" t="n"/>
      <c r="AB1647" s="20" t="n"/>
      <c r="AC1647" s="18">
        <f>IF($AB1647="","",IFERROR(VLOOKUP(IFERROR(VLOOKUP(IF(ISNUMBER(FIND(" – ",$AB1647)),LEFT($AB1647,FIND(" – ",$AB1647)-1),$AB1647),ProdTbl,5,0),""),BasketTbl,2,0),"کد ناشناخته"))</f>
        <v/>
      </c>
      <c r="AD1647" s="18">
        <f>IF($AB1647="","",IFERROR(VLOOKUP(IF(ISNUMBER(FIND(" – ",$AB1647)),LEFT($AB1647,FIND(" – ",$AB1647)-1),$AB1647),ProdTbl,3,0),"کد ناشناخته"))</f>
        <v/>
      </c>
      <c r="AE1647" s="22" t="n"/>
      <c r="AF1647" s="21" t="n"/>
      <c r="AG1647" s="20" t="n"/>
      <c r="AH1647" s="18">
        <f>IF($AG1647="","",IFERROR(VLOOKUP(IFERROR(VLOOKUP(IF(ISNUMBER(FIND(" – ",$AG1647)),LEFT($AG1647,FIND(" – ",$AG1647)-1),$AG1647),ProdTbl,5,0),""),BasketTbl,2,0),"کد ناشناخته"))</f>
        <v/>
      </c>
      <c r="AI1647" s="18">
        <f>IF($AG1647="","",IFERROR(VLOOKUP(IF(ISNUMBER(FIND(" – ",$AG1647)),LEFT($AG1647,FIND(" – ",$AG1647)-1),$AG1647),ProdTbl,3,0),"کد ناشناخته"))</f>
        <v/>
      </c>
      <c r="AJ1647" s="22" t="n"/>
      <c r="AK1647" s="21" t="n"/>
      <c r="AL1647" s="20" t="n"/>
      <c r="AM1647" s="18">
        <f>IF($AL1647="","",IFERROR(VLOOKUP(IFERROR(VLOOKUP(IF(ISNUMBER(FIND(" – ",$AL1647)),LEFT($AL1647,FIND(" – ",$AL1647)-1),$AL1647),ProdTbl,5,0),""),BasketTbl,2,0),"کد ناشناخته"))</f>
        <v/>
      </c>
      <c r="AN1647" s="18">
        <f>IF($AL1647="","",IFERROR(VLOOKUP(IF(ISNUMBER(FIND(" – ",$AL1647)),LEFT($AL1647,FIND(" – ",$AL1647)-1),$AL1647),ProdTbl,3,0),"کد ناشناخته"))</f>
        <v/>
      </c>
      <c r="AO1647" s="22" t="n"/>
      <c r="AP1647" s="21" t="n"/>
      <c r="AQ1647" s="20" t="n"/>
      <c r="AR1647" s="18">
        <f>IF($AQ1647="","",IFERROR(VLOOKUP(IFERROR(VLOOKUP(IF(ISNUMBER(FIND(" – ",$AQ1647)),LEFT($AQ1647,FIND(" – ",$AQ1647)-1),$AQ1647),ProdTbl,5,0),""),BasketTbl,2,0),"کد ناشناخته"))</f>
        <v/>
      </c>
      <c r="AS1647" s="18">
        <f>IF($AQ1647="","",IFERROR(VLOOKUP(IF(ISNUMBER(FIND(" – ",$AQ1647)),LEFT($AQ1647,FIND(" – ",$AQ1647)-1),$AQ1647),ProdTbl,3,0),"کد ناشناخته"))</f>
        <v/>
      </c>
      <c r="AT1647" s="22" t="n"/>
      <c r="AU1647" s="21" t="n"/>
      <c r="AV1647" s="20" t="n"/>
      <c r="AW1647" s="18">
        <f>IF($AV1647="","",IFERROR(VLOOKUP(IFERROR(VLOOKUP(IF(ISNUMBER(FIND(" – ",$AV1647)),LEFT($AV1647,FIND(" – ",$AV1647)-1),$AV1647),ProdTbl,5,0),""),BasketTbl,2,0),"کد ناشناخته"))</f>
        <v/>
      </c>
      <c r="AX1647" s="18">
        <f>IF($AV1647="","",IFERROR(VLOOKUP(IF(ISNUMBER(FIND(" – ",$AV1647)),LEFT($AV1647,FIND(" – ",$AV1647)-1),$AV1647),ProdTbl,3,0),"کد ناشناخته"))</f>
        <v/>
      </c>
      <c r="AY1647" s="22" t="n"/>
      <c r="AZ1647" s="21" t="n"/>
      <c r="BA1647" s="20" t="n"/>
      <c r="BB1647" s="18">
        <f>IF($BA1647="","",IFERROR(VLOOKUP(IFERROR(VLOOKUP(IF(ISNUMBER(FIND(" – ",$BA1647)),LEFT($BA1647,FIND(" – ",$BA1647)-1),$BA1647),ProdTbl,5,0),""),BasketTbl,2,0),"کد ناشناخته"))</f>
        <v/>
      </c>
      <c r="BC1647" s="18">
        <f>IF($BA1647="","",IFERROR(VLOOKUP(IF(ISNUMBER(FIND(" – ",$BA1647)),LEFT($BA1647,FIND(" – ",$BA1647)-1),$BA1647),ProdTbl,3,0),"کد ناشناخته"))</f>
        <v/>
      </c>
      <c r="BD1647" s="22" t="n"/>
      <c r="BE1647" s="21" t="n"/>
      <c r="BF1647" s="20" t="n"/>
      <c r="BG1647" s="18">
        <f>IF($BF1647="","",IFERROR(VLOOKUP(IFERROR(VLOOKUP(IF(ISNUMBER(FIND(" – ",$BF1647)),LEFT($BF1647,FIND(" – ",$BF1647)-1),$BF1647),ProdTbl,5,0),""),BasketTbl,2,0),"کد ناشناخته"))</f>
        <v/>
      </c>
      <c r="BH1647" s="18">
        <f>IF($BF1647="","",IFERROR(VLOOKUP(IF(ISNUMBER(FIND(" – ",$BF1647)),LEFT($BF1647,FIND(" – ",$BF1647)-1),$BF1647),ProdTbl,3,0),"کد ناشناخته"))</f>
        <v/>
      </c>
      <c r="BI1647" s="22" t="n"/>
      <c r="BJ1647" s="21" t="n"/>
      <c r="BK1647" s="20" t="n"/>
      <c r="BL1647" s="18">
        <f>IF($BK1647="","",IFERROR(VLOOKUP(IFERROR(VLOOKUP(IF(ISNUMBER(FIND(" – ",$BK1647)),LEFT($BK1647,FIND(" – ",$BK1647)-1),$BK1647),ProdTbl,5,0),""),BasketTbl,2,0),"کد ناشناخته"))</f>
        <v/>
      </c>
      <c r="BM1647" s="18">
        <f>IF($BK1647="","",IFERROR(VLOOKUP(IF(ISNUMBER(FIND(" – ",$BK1647)),LEFT($BK1647,FIND(" – ",$BK1647)-1),$BK1647),ProdTbl,3,0),"کد ناشناخته"))</f>
        <v/>
      </c>
      <c r="BN1647" s="22" t="n"/>
      <c r="BO1647" s="21" t="n"/>
      <c r="BP1647" s="20" t="n"/>
      <c r="BQ1647" s="18">
        <f>IF($BP1647="","",IFERROR(VLOOKUP(IFERROR(VLOOKUP(IF(ISNUMBER(FIND(" – ",$BP1647)),LEFT($BP1647,FIND(" – ",$BP1647)-1),$BP1647),ProdTbl,5,0),""),BasketTbl,2,0),"کد ناشناخته"))</f>
        <v/>
      </c>
      <c r="BR1647" s="18">
        <f>IF($BP1647="","",IFERROR(VLOOKUP(IF(ISNUMBER(FIND(" – ",$BP1647)),LEFT($BP1647,FIND(" – ",$BP1647)-1),$BP1647),ProdTbl,3,0),"کد ناشناخته"))</f>
        <v/>
      </c>
      <c r="BS1647" s="22" t="n"/>
      <c r="BT1647" s="21" t="n"/>
      <c r="BU1647" s="20" t="n"/>
      <c r="BV1647" s="18">
        <f>IF($BU1647="","",IFERROR(VLOOKUP(IFERROR(VLOOKUP(IF(ISNUMBER(FIND(" – ",$BU1647)),LEFT($BU1647,FIND(" – ",$BU1647)-1),$BU1647),ProdTbl,5,0),""),BasketTbl,2,0),"کد ناشناخته"))</f>
        <v/>
      </c>
      <c r="BW1647" s="18">
        <f>IF($BU1647="","",IFERROR(VLOOKUP(IF(ISNUMBER(FIND(" – ",$BU1647)),LEFT($BU1647,FIND(" – ",$BU1647)-1),$BU1647),ProdTbl,3,0),"کد ناشناخته"))</f>
        <v/>
      </c>
      <c r="BX1647" s="22" t="n"/>
      <c r="BY1647" s="21" t="n"/>
      <c r="BZ1647" s="20" t="n"/>
      <c r="CA1647" s="18">
        <f>IF($BZ1647="","",IFERROR(VLOOKUP(IFERROR(VLOOKUP(IF(ISNUMBER(FIND(" – ",$BZ1647)),LEFT($BZ1647,FIND(" – ",$BZ1647)-1),$BZ1647),ProdTbl,5,0),""),BasketTbl,2,0),"کد ناشناخته"))</f>
        <v/>
      </c>
      <c r="CB1647" s="18">
        <f>IF($BZ1647="","",IFERROR(VLOOKUP(IF(ISNUMBER(FIND(" – ",$BZ1647)),LEFT($BZ1647,FIND(" – ",$BZ1647)-1),$BZ1647),ProdTbl,3,0),"کد ناشناخته"))</f>
        <v/>
      </c>
      <c r="CC1647" s="22" t="n"/>
      <c r="CD1647" s="21" t="n"/>
      <c r="CE1647" s="20" t="n"/>
      <c r="CF1647" s="18">
        <f>IF($CE1647="","",IFERROR(VLOOKUP(IFERROR(VLOOKUP(IF(ISNUMBER(FIND(" – ",$CE1647)),LEFT($CE1647,FIND(" – ",$CE1647)-1),$CE1647),ProdTbl,5,0),""),BasketTbl,2,0),"کد ناشناخته"))</f>
        <v/>
      </c>
      <c r="CG1647" s="18">
        <f>IF($CE1647="","",IFERROR(VLOOKUP(IF(ISNUMBER(FIND(" – ",$CE1647)),LEFT($CE1647,FIND(" – ",$CE1647)-1),$CE1647),ProdTbl,3,0),"کد ناشناخته"))</f>
        <v/>
      </c>
      <c r="CH1647" s="22" t="n"/>
      <c r="CI1647" s="21" t="n"/>
    </row>
    <row r="1648">
      <c r="A1648" s="18">
        <f>IF($B1648="","",COUNTA($B$10:$B1648))</f>
        <v/>
      </c>
      <c r="B1648" s="19" t="n"/>
      <c r="C1648" s="20" t="n"/>
      <c r="D1648" s="19" t="n"/>
      <c r="E1648" s="18">
        <f>IF($D1648="","",IFERROR(VLOOKUP(IF(ISNUMBER(FIND(" – ",$D1648)),LEFT($D1648,FIND(" – ",$D1648)-1),$D1648),SellerTbl,2,0),"کد ناشناخته"))</f>
        <v/>
      </c>
      <c r="F1648" s="21" t="n"/>
      <c r="G1648" s="21" t="n"/>
      <c r="H1648" s="22" t="n"/>
      <c r="I1648" s="23">
        <f>IF(OR($F1648="",$G1648=""),"",$F1648-$G1648)</f>
        <v/>
      </c>
      <c r="J1648" s="18">
        <f>IF($I1648="","",IF(ABS($I1648)&lt;=0.01*$F1648,"√","×"))</f>
        <v/>
      </c>
      <c r="K1648" s="23">
        <f>IF(COUNT($Q1648,$V1648,$AA1648,$AF1648,$AK1648,$AP1648,$AU1648,$AZ1648,$BE1648,$BJ1648,$BO1648,$BT1648,$BY1648,$CD1648,$CI1648)=0,"",SUM($Q1648,$V1648,$AA1648,$AF1648,$AK1648,$AP1648,$AU1648,$AZ1648,$BE1648,$BJ1648,$BO1648,$BT1648,$BY1648,$CD1648,$CI1648))</f>
        <v/>
      </c>
      <c r="L1648" s="23">
        <f>IF(OR($F1648="",$K1648=""),"",$F1648-$K1648)</f>
        <v/>
      </c>
      <c r="M1648" s="20" t="n"/>
      <c r="N1648" s="18">
        <f>IF($M1648="","",IFERROR(VLOOKUP(IFERROR(VLOOKUP(IF(ISNUMBER(FIND(" – ",$M1648)),LEFT($M1648,FIND(" – ",$M1648)-1),$M1648),ProdTbl,5,0),""),BasketTbl,2,0),"کد ناشناخته"))</f>
        <v/>
      </c>
      <c r="O1648" s="18">
        <f>IF($M1648="","",IFERROR(VLOOKUP(IF(ISNUMBER(FIND(" – ",$M1648)),LEFT($M1648,FIND(" – ",$M1648)-1),$M1648),ProdTbl,3,0),"کد ناشناخته"))</f>
        <v/>
      </c>
      <c r="P1648" s="22" t="n"/>
      <c r="Q1648" s="21" t="n"/>
      <c r="R1648" s="20" t="n"/>
      <c r="S1648" s="18">
        <f>IF($R1648="","",IFERROR(VLOOKUP(IFERROR(VLOOKUP(IF(ISNUMBER(FIND(" – ",$R1648)),LEFT($R1648,FIND(" – ",$R1648)-1),$R1648),ProdTbl,5,0),""),BasketTbl,2,0),"کد ناشناخته"))</f>
        <v/>
      </c>
      <c r="T1648" s="18">
        <f>IF($R1648="","",IFERROR(VLOOKUP(IF(ISNUMBER(FIND(" – ",$R1648)),LEFT($R1648,FIND(" – ",$R1648)-1),$R1648),ProdTbl,3,0),"کد ناشناخته"))</f>
        <v/>
      </c>
      <c r="U1648" s="22" t="n"/>
      <c r="V1648" s="21" t="n"/>
      <c r="W1648" s="20" t="n"/>
      <c r="X1648" s="18">
        <f>IF($W1648="","",IFERROR(VLOOKUP(IFERROR(VLOOKUP(IF(ISNUMBER(FIND(" – ",$W1648)),LEFT($W1648,FIND(" – ",$W1648)-1),$W1648),ProdTbl,5,0),""),BasketTbl,2,0),"کد ناشناخته"))</f>
        <v/>
      </c>
      <c r="Y1648" s="18">
        <f>IF($W1648="","",IFERROR(VLOOKUP(IF(ISNUMBER(FIND(" – ",$W1648)),LEFT($W1648,FIND(" – ",$W1648)-1),$W1648),ProdTbl,3,0),"کد ناشناخته"))</f>
        <v/>
      </c>
      <c r="Z1648" s="22" t="n"/>
      <c r="AA1648" s="21" t="n"/>
      <c r="AB1648" s="20" t="n"/>
      <c r="AC1648" s="18">
        <f>IF($AB1648="","",IFERROR(VLOOKUP(IFERROR(VLOOKUP(IF(ISNUMBER(FIND(" – ",$AB1648)),LEFT($AB1648,FIND(" – ",$AB1648)-1),$AB1648),ProdTbl,5,0),""),BasketTbl,2,0),"کد ناشناخته"))</f>
        <v/>
      </c>
      <c r="AD1648" s="18">
        <f>IF($AB1648="","",IFERROR(VLOOKUP(IF(ISNUMBER(FIND(" – ",$AB1648)),LEFT($AB1648,FIND(" – ",$AB1648)-1),$AB1648),ProdTbl,3,0),"کد ناشناخته"))</f>
        <v/>
      </c>
      <c r="AE1648" s="22" t="n"/>
      <c r="AF1648" s="21" t="n"/>
      <c r="AG1648" s="20" t="n"/>
      <c r="AH1648" s="18">
        <f>IF($AG1648="","",IFERROR(VLOOKUP(IFERROR(VLOOKUP(IF(ISNUMBER(FIND(" – ",$AG1648)),LEFT($AG1648,FIND(" – ",$AG1648)-1),$AG1648),ProdTbl,5,0),""),BasketTbl,2,0),"کد ناشناخته"))</f>
        <v/>
      </c>
      <c r="AI1648" s="18">
        <f>IF($AG1648="","",IFERROR(VLOOKUP(IF(ISNUMBER(FIND(" – ",$AG1648)),LEFT($AG1648,FIND(" – ",$AG1648)-1),$AG1648),ProdTbl,3,0),"کد ناشناخته"))</f>
        <v/>
      </c>
      <c r="AJ1648" s="22" t="n"/>
      <c r="AK1648" s="21" t="n"/>
      <c r="AL1648" s="20" t="n"/>
      <c r="AM1648" s="18">
        <f>IF($AL1648="","",IFERROR(VLOOKUP(IFERROR(VLOOKUP(IF(ISNUMBER(FIND(" – ",$AL1648)),LEFT($AL1648,FIND(" – ",$AL1648)-1),$AL1648),ProdTbl,5,0),""),BasketTbl,2,0),"کد ناشناخته"))</f>
        <v/>
      </c>
      <c r="AN1648" s="18">
        <f>IF($AL1648="","",IFERROR(VLOOKUP(IF(ISNUMBER(FIND(" – ",$AL1648)),LEFT($AL1648,FIND(" – ",$AL1648)-1),$AL1648),ProdTbl,3,0),"کد ناشناخته"))</f>
        <v/>
      </c>
      <c r="AO1648" s="22" t="n"/>
      <c r="AP1648" s="21" t="n"/>
      <c r="AQ1648" s="20" t="n"/>
      <c r="AR1648" s="18">
        <f>IF($AQ1648="","",IFERROR(VLOOKUP(IFERROR(VLOOKUP(IF(ISNUMBER(FIND(" – ",$AQ1648)),LEFT($AQ1648,FIND(" – ",$AQ1648)-1),$AQ1648),ProdTbl,5,0),""),BasketTbl,2,0),"کد ناشناخته"))</f>
        <v/>
      </c>
      <c r="AS1648" s="18">
        <f>IF($AQ1648="","",IFERROR(VLOOKUP(IF(ISNUMBER(FIND(" – ",$AQ1648)),LEFT($AQ1648,FIND(" – ",$AQ1648)-1),$AQ1648),ProdTbl,3,0),"کد ناشناخته"))</f>
        <v/>
      </c>
      <c r="AT1648" s="22" t="n"/>
      <c r="AU1648" s="21" t="n"/>
      <c r="AV1648" s="20" t="n"/>
      <c r="AW1648" s="18">
        <f>IF($AV1648="","",IFERROR(VLOOKUP(IFERROR(VLOOKUP(IF(ISNUMBER(FIND(" – ",$AV1648)),LEFT($AV1648,FIND(" – ",$AV1648)-1),$AV1648),ProdTbl,5,0),""),BasketTbl,2,0),"کد ناشناخته"))</f>
        <v/>
      </c>
      <c r="AX1648" s="18">
        <f>IF($AV1648="","",IFERROR(VLOOKUP(IF(ISNUMBER(FIND(" – ",$AV1648)),LEFT($AV1648,FIND(" – ",$AV1648)-1),$AV1648),ProdTbl,3,0),"کد ناشناخته"))</f>
        <v/>
      </c>
      <c r="AY1648" s="22" t="n"/>
      <c r="AZ1648" s="21" t="n"/>
      <c r="BA1648" s="20" t="n"/>
      <c r="BB1648" s="18">
        <f>IF($BA1648="","",IFERROR(VLOOKUP(IFERROR(VLOOKUP(IF(ISNUMBER(FIND(" – ",$BA1648)),LEFT($BA1648,FIND(" – ",$BA1648)-1),$BA1648),ProdTbl,5,0),""),BasketTbl,2,0),"کد ناشناخته"))</f>
        <v/>
      </c>
      <c r="BC1648" s="18">
        <f>IF($BA1648="","",IFERROR(VLOOKUP(IF(ISNUMBER(FIND(" – ",$BA1648)),LEFT($BA1648,FIND(" – ",$BA1648)-1),$BA1648),ProdTbl,3,0),"کد ناشناخته"))</f>
        <v/>
      </c>
      <c r="BD1648" s="22" t="n"/>
      <c r="BE1648" s="21" t="n"/>
      <c r="BF1648" s="20" t="n"/>
      <c r="BG1648" s="18">
        <f>IF($BF1648="","",IFERROR(VLOOKUP(IFERROR(VLOOKUP(IF(ISNUMBER(FIND(" – ",$BF1648)),LEFT($BF1648,FIND(" – ",$BF1648)-1),$BF1648),ProdTbl,5,0),""),BasketTbl,2,0),"کد ناشناخته"))</f>
        <v/>
      </c>
      <c r="BH1648" s="18">
        <f>IF($BF1648="","",IFERROR(VLOOKUP(IF(ISNUMBER(FIND(" – ",$BF1648)),LEFT($BF1648,FIND(" – ",$BF1648)-1),$BF1648),ProdTbl,3,0),"کد ناشناخته"))</f>
        <v/>
      </c>
      <c r="BI1648" s="22" t="n"/>
      <c r="BJ1648" s="21" t="n"/>
      <c r="BK1648" s="20" t="n"/>
      <c r="BL1648" s="18">
        <f>IF($BK1648="","",IFERROR(VLOOKUP(IFERROR(VLOOKUP(IF(ISNUMBER(FIND(" – ",$BK1648)),LEFT($BK1648,FIND(" – ",$BK1648)-1),$BK1648),ProdTbl,5,0),""),BasketTbl,2,0),"کد ناشناخته"))</f>
        <v/>
      </c>
      <c r="BM1648" s="18">
        <f>IF($BK1648="","",IFERROR(VLOOKUP(IF(ISNUMBER(FIND(" – ",$BK1648)),LEFT($BK1648,FIND(" – ",$BK1648)-1),$BK1648),ProdTbl,3,0),"کد ناشناخته"))</f>
        <v/>
      </c>
      <c r="BN1648" s="22" t="n"/>
      <c r="BO1648" s="21" t="n"/>
      <c r="BP1648" s="20" t="n"/>
      <c r="BQ1648" s="18">
        <f>IF($BP1648="","",IFERROR(VLOOKUP(IFERROR(VLOOKUP(IF(ISNUMBER(FIND(" – ",$BP1648)),LEFT($BP1648,FIND(" – ",$BP1648)-1),$BP1648),ProdTbl,5,0),""),BasketTbl,2,0),"کد ناشناخته"))</f>
        <v/>
      </c>
      <c r="BR1648" s="18">
        <f>IF($BP1648="","",IFERROR(VLOOKUP(IF(ISNUMBER(FIND(" – ",$BP1648)),LEFT($BP1648,FIND(" – ",$BP1648)-1),$BP1648),ProdTbl,3,0),"کد ناشناخته"))</f>
        <v/>
      </c>
      <c r="BS1648" s="22" t="n"/>
      <c r="BT1648" s="21" t="n"/>
      <c r="BU1648" s="20" t="n"/>
      <c r="BV1648" s="18">
        <f>IF($BU1648="","",IFERROR(VLOOKUP(IFERROR(VLOOKUP(IF(ISNUMBER(FIND(" – ",$BU1648)),LEFT($BU1648,FIND(" – ",$BU1648)-1),$BU1648),ProdTbl,5,0),""),BasketTbl,2,0),"کد ناشناخته"))</f>
        <v/>
      </c>
      <c r="BW1648" s="18">
        <f>IF($BU1648="","",IFERROR(VLOOKUP(IF(ISNUMBER(FIND(" – ",$BU1648)),LEFT($BU1648,FIND(" – ",$BU1648)-1),$BU1648),ProdTbl,3,0),"کد ناشناخته"))</f>
        <v/>
      </c>
      <c r="BX1648" s="22" t="n"/>
      <c r="BY1648" s="21" t="n"/>
      <c r="BZ1648" s="20" t="n"/>
      <c r="CA1648" s="18">
        <f>IF($BZ1648="","",IFERROR(VLOOKUP(IFERROR(VLOOKUP(IF(ISNUMBER(FIND(" – ",$BZ1648)),LEFT($BZ1648,FIND(" – ",$BZ1648)-1),$BZ1648),ProdTbl,5,0),""),BasketTbl,2,0),"کد ناشناخته"))</f>
        <v/>
      </c>
      <c r="CB1648" s="18">
        <f>IF($BZ1648="","",IFERROR(VLOOKUP(IF(ISNUMBER(FIND(" – ",$BZ1648)),LEFT($BZ1648,FIND(" – ",$BZ1648)-1),$BZ1648),ProdTbl,3,0),"کد ناشناخته"))</f>
        <v/>
      </c>
      <c r="CC1648" s="22" t="n"/>
      <c r="CD1648" s="21" t="n"/>
      <c r="CE1648" s="20" t="n"/>
      <c r="CF1648" s="18">
        <f>IF($CE1648="","",IFERROR(VLOOKUP(IFERROR(VLOOKUP(IF(ISNUMBER(FIND(" – ",$CE1648)),LEFT($CE1648,FIND(" – ",$CE1648)-1),$CE1648),ProdTbl,5,0),""),BasketTbl,2,0),"کد ناشناخته"))</f>
        <v/>
      </c>
      <c r="CG1648" s="18">
        <f>IF($CE1648="","",IFERROR(VLOOKUP(IF(ISNUMBER(FIND(" – ",$CE1648)),LEFT($CE1648,FIND(" – ",$CE1648)-1),$CE1648),ProdTbl,3,0),"کد ناشناخته"))</f>
        <v/>
      </c>
      <c r="CH1648" s="22" t="n"/>
      <c r="CI1648" s="21" t="n"/>
    </row>
    <row r="1649">
      <c r="A1649" s="18">
        <f>IF($B1649="","",COUNTA($B$10:$B1649))</f>
        <v/>
      </c>
      <c r="B1649" s="19" t="n"/>
      <c r="C1649" s="20" t="n"/>
      <c r="D1649" s="19" t="n"/>
      <c r="E1649" s="18">
        <f>IF($D1649="","",IFERROR(VLOOKUP(IF(ISNUMBER(FIND(" – ",$D1649)),LEFT($D1649,FIND(" – ",$D1649)-1),$D1649),SellerTbl,2,0),"کد ناشناخته"))</f>
        <v/>
      </c>
      <c r="F1649" s="21" t="n"/>
      <c r="G1649" s="21" t="n"/>
      <c r="H1649" s="22" t="n"/>
      <c r="I1649" s="23">
        <f>IF(OR($F1649="",$G1649=""),"",$F1649-$G1649)</f>
        <v/>
      </c>
      <c r="J1649" s="18">
        <f>IF($I1649="","",IF(ABS($I1649)&lt;=0.01*$F1649,"√","×"))</f>
        <v/>
      </c>
      <c r="K1649" s="23">
        <f>IF(COUNT($Q1649,$V1649,$AA1649,$AF1649,$AK1649,$AP1649,$AU1649,$AZ1649,$BE1649,$BJ1649,$BO1649,$BT1649,$BY1649,$CD1649,$CI1649)=0,"",SUM($Q1649,$V1649,$AA1649,$AF1649,$AK1649,$AP1649,$AU1649,$AZ1649,$BE1649,$BJ1649,$BO1649,$BT1649,$BY1649,$CD1649,$CI1649))</f>
        <v/>
      </c>
      <c r="L1649" s="23">
        <f>IF(OR($F1649="",$K1649=""),"",$F1649-$K1649)</f>
        <v/>
      </c>
      <c r="M1649" s="20" t="n"/>
      <c r="N1649" s="18">
        <f>IF($M1649="","",IFERROR(VLOOKUP(IFERROR(VLOOKUP(IF(ISNUMBER(FIND(" – ",$M1649)),LEFT($M1649,FIND(" – ",$M1649)-1),$M1649),ProdTbl,5,0),""),BasketTbl,2,0),"کد ناشناخته"))</f>
        <v/>
      </c>
      <c r="O1649" s="18">
        <f>IF($M1649="","",IFERROR(VLOOKUP(IF(ISNUMBER(FIND(" – ",$M1649)),LEFT($M1649,FIND(" – ",$M1649)-1),$M1649),ProdTbl,3,0),"کد ناشناخته"))</f>
        <v/>
      </c>
      <c r="P1649" s="22" t="n"/>
      <c r="Q1649" s="21" t="n"/>
      <c r="R1649" s="20" t="n"/>
      <c r="S1649" s="18">
        <f>IF($R1649="","",IFERROR(VLOOKUP(IFERROR(VLOOKUP(IF(ISNUMBER(FIND(" – ",$R1649)),LEFT($R1649,FIND(" – ",$R1649)-1),$R1649),ProdTbl,5,0),""),BasketTbl,2,0),"کد ناشناخته"))</f>
        <v/>
      </c>
      <c r="T1649" s="18">
        <f>IF($R1649="","",IFERROR(VLOOKUP(IF(ISNUMBER(FIND(" – ",$R1649)),LEFT($R1649,FIND(" – ",$R1649)-1),$R1649),ProdTbl,3,0),"کد ناشناخته"))</f>
        <v/>
      </c>
      <c r="U1649" s="22" t="n"/>
      <c r="V1649" s="21" t="n"/>
      <c r="W1649" s="20" t="n"/>
      <c r="X1649" s="18">
        <f>IF($W1649="","",IFERROR(VLOOKUP(IFERROR(VLOOKUP(IF(ISNUMBER(FIND(" – ",$W1649)),LEFT($W1649,FIND(" – ",$W1649)-1),$W1649),ProdTbl,5,0),""),BasketTbl,2,0),"کد ناشناخته"))</f>
        <v/>
      </c>
      <c r="Y1649" s="18">
        <f>IF($W1649="","",IFERROR(VLOOKUP(IF(ISNUMBER(FIND(" – ",$W1649)),LEFT($W1649,FIND(" – ",$W1649)-1),$W1649),ProdTbl,3,0),"کد ناشناخته"))</f>
        <v/>
      </c>
      <c r="Z1649" s="22" t="n"/>
      <c r="AA1649" s="21" t="n"/>
      <c r="AB1649" s="20" t="n"/>
      <c r="AC1649" s="18">
        <f>IF($AB1649="","",IFERROR(VLOOKUP(IFERROR(VLOOKUP(IF(ISNUMBER(FIND(" – ",$AB1649)),LEFT($AB1649,FIND(" – ",$AB1649)-1),$AB1649),ProdTbl,5,0),""),BasketTbl,2,0),"کد ناشناخته"))</f>
        <v/>
      </c>
      <c r="AD1649" s="18">
        <f>IF($AB1649="","",IFERROR(VLOOKUP(IF(ISNUMBER(FIND(" – ",$AB1649)),LEFT($AB1649,FIND(" – ",$AB1649)-1),$AB1649),ProdTbl,3,0),"کد ناشناخته"))</f>
        <v/>
      </c>
      <c r="AE1649" s="22" t="n"/>
      <c r="AF1649" s="21" t="n"/>
      <c r="AG1649" s="20" t="n"/>
      <c r="AH1649" s="18">
        <f>IF($AG1649="","",IFERROR(VLOOKUP(IFERROR(VLOOKUP(IF(ISNUMBER(FIND(" – ",$AG1649)),LEFT($AG1649,FIND(" – ",$AG1649)-1),$AG1649),ProdTbl,5,0),""),BasketTbl,2,0),"کد ناشناخته"))</f>
        <v/>
      </c>
      <c r="AI1649" s="18">
        <f>IF($AG1649="","",IFERROR(VLOOKUP(IF(ISNUMBER(FIND(" – ",$AG1649)),LEFT($AG1649,FIND(" – ",$AG1649)-1),$AG1649),ProdTbl,3,0),"کد ناشناخته"))</f>
        <v/>
      </c>
      <c r="AJ1649" s="22" t="n"/>
      <c r="AK1649" s="21" t="n"/>
      <c r="AL1649" s="20" t="n"/>
      <c r="AM1649" s="18">
        <f>IF($AL1649="","",IFERROR(VLOOKUP(IFERROR(VLOOKUP(IF(ISNUMBER(FIND(" – ",$AL1649)),LEFT($AL1649,FIND(" – ",$AL1649)-1),$AL1649),ProdTbl,5,0),""),BasketTbl,2,0),"کد ناشناخته"))</f>
        <v/>
      </c>
      <c r="AN1649" s="18">
        <f>IF($AL1649="","",IFERROR(VLOOKUP(IF(ISNUMBER(FIND(" – ",$AL1649)),LEFT($AL1649,FIND(" – ",$AL1649)-1),$AL1649),ProdTbl,3,0),"کد ناشناخته"))</f>
        <v/>
      </c>
      <c r="AO1649" s="22" t="n"/>
      <c r="AP1649" s="21" t="n"/>
      <c r="AQ1649" s="20" t="n"/>
      <c r="AR1649" s="18">
        <f>IF($AQ1649="","",IFERROR(VLOOKUP(IFERROR(VLOOKUP(IF(ISNUMBER(FIND(" – ",$AQ1649)),LEFT($AQ1649,FIND(" – ",$AQ1649)-1),$AQ1649),ProdTbl,5,0),""),BasketTbl,2,0),"کد ناشناخته"))</f>
        <v/>
      </c>
      <c r="AS1649" s="18">
        <f>IF($AQ1649="","",IFERROR(VLOOKUP(IF(ISNUMBER(FIND(" – ",$AQ1649)),LEFT($AQ1649,FIND(" – ",$AQ1649)-1),$AQ1649),ProdTbl,3,0),"کد ناشناخته"))</f>
        <v/>
      </c>
      <c r="AT1649" s="22" t="n"/>
      <c r="AU1649" s="21" t="n"/>
      <c r="AV1649" s="20" t="n"/>
      <c r="AW1649" s="18">
        <f>IF($AV1649="","",IFERROR(VLOOKUP(IFERROR(VLOOKUP(IF(ISNUMBER(FIND(" – ",$AV1649)),LEFT($AV1649,FIND(" – ",$AV1649)-1),$AV1649),ProdTbl,5,0),""),BasketTbl,2,0),"کد ناشناخته"))</f>
        <v/>
      </c>
      <c r="AX1649" s="18">
        <f>IF($AV1649="","",IFERROR(VLOOKUP(IF(ISNUMBER(FIND(" – ",$AV1649)),LEFT($AV1649,FIND(" – ",$AV1649)-1),$AV1649),ProdTbl,3,0),"کد ناشناخته"))</f>
        <v/>
      </c>
      <c r="AY1649" s="22" t="n"/>
      <c r="AZ1649" s="21" t="n"/>
      <c r="BA1649" s="20" t="n"/>
      <c r="BB1649" s="18">
        <f>IF($BA1649="","",IFERROR(VLOOKUP(IFERROR(VLOOKUP(IF(ISNUMBER(FIND(" – ",$BA1649)),LEFT($BA1649,FIND(" – ",$BA1649)-1),$BA1649),ProdTbl,5,0),""),BasketTbl,2,0),"کد ناشناخته"))</f>
        <v/>
      </c>
      <c r="BC1649" s="18">
        <f>IF($BA1649="","",IFERROR(VLOOKUP(IF(ISNUMBER(FIND(" – ",$BA1649)),LEFT($BA1649,FIND(" – ",$BA1649)-1),$BA1649),ProdTbl,3,0),"کد ناشناخته"))</f>
        <v/>
      </c>
      <c r="BD1649" s="22" t="n"/>
      <c r="BE1649" s="21" t="n"/>
      <c r="BF1649" s="20" t="n"/>
      <c r="BG1649" s="18">
        <f>IF($BF1649="","",IFERROR(VLOOKUP(IFERROR(VLOOKUP(IF(ISNUMBER(FIND(" – ",$BF1649)),LEFT($BF1649,FIND(" – ",$BF1649)-1),$BF1649),ProdTbl,5,0),""),BasketTbl,2,0),"کد ناشناخته"))</f>
        <v/>
      </c>
      <c r="BH1649" s="18">
        <f>IF($BF1649="","",IFERROR(VLOOKUP(IF(ISNUMBER(FIND(" – ",$BF1649)),LEFT($BF1649,FIND(" – ",$BF1649)-1),$BF1649),ProdTbl,3,0),"کد ناشناخته"))</f>
        <v/>
      </c>
      <c r="BI1649" s="22" t="n"/>
      <c r="BJ1649" s="21" t="n"/>
      <c r="BK1649" s="20" t="n"/>
      <c r="BL1649" s="18">
        <f>IF($BK1649="","",IFERROR(VLOOKUP(IFERROR(VLOOKUP(IF(ISNUMBER(FIND(" – ",$BK1649)),LEFT($BK1649,FIND(" – ",$BK1649)-1),$BK1649),ProdTbl,5,0),""),BasketTbl,2,0),"کد ناشناخته"))</f>
        <v/>
      </c>
      <c r="BM1649" s="18">
        <f>IF($BK1649="","",IFERROR(VLOOKUP(IF(ISNUMBER(FIND(" – ",$BK1649)),LEFT($BK1649,FIND(" – ",$BK1649)-1),$BK1649),ProdTbl,3,0),"کد ناشناخته"))</f>
        <v/>
      </c>
      <c r="BN1649" s="22" t="n"/>
      <c r="BO1649" s="21" t="n"/>
      <c r="BP1649" s="20" t="n"/>
      <c r="BQ1649" s="18">
        <f>IF($BP1649="","",IFERROR(VLOOKUP(IFERROR(VLOOKUP(IF(ISNUMBER(FIND(" – ",$BP1649)),LEFT($BP1649,FIND(" – ",$BP1649)-1),$BP1649),ProdTbl,5,0),""),BasketTbl,2,0),"کد ناشناخته"))</f>
        <v/>
      </c>
      <c r="BR1649" s="18">
        <f>IF($BP1649="","",IFERROR(VLOOKUP(IF(ISNUMBER(FIND(" – ",$BP1649)),LEFT($BP1649,FIND(" – ",$BP1649)-1),$BP1649),ProdTbl,3,0),"کد ناشناخته"))</f>
        <v/>
      </c>
      <c r="BS1649" s="22" t="n"/>
      <c r="BT1649" s="21" t="n"/>
      <c r="BU1649" s="20" t="n"/>
      <c r="BV1649" s="18">
        <f>IF($BU1649="","",IFERROR(VLOOKUP(IFERROR(VLOOKUP(IF(ISNUMBER(FIND(" – ",$BU1649)),LEFT($BU1649,FIND(" – ",$BU1649)-1),$BU1649),ProdTbl,5,0),""),BasketTbl,2,0),"کد ناشناخته"))</f>
        <v/>
      </c>
      <c r="BW1649" s="18">
        <f>IF($BU1649="","",IFERROR(VLOOKUP(IF(ISNUMBER(FIND(" – ",$BU1649)),LEFT($BU1649,FIND(" – ",$BU1649)-1),$BU1649),ProdTbl,3,0),"کد ناشناخته"))</f>
        <v/>
      </c>
      <c r="BX1649" s="22" t="n"/>
      <c r="BY1649" s="21" t="n"/>
      <c r="BZ1649" s="20" t="n"/>
      <c r="CA1649" s="18">
        <f>IF($BZ1649="","",IFERROR(VLOOKUP(IFERROR(VLOOKUP(IF(ISNUMBER(FIND(" – ",$BZ1649)),LEFT($BZ1649,FIND(" – ",$BZ1649)-1),$BZ1649),ProdTbl,5,0),""),BasketTbl,2,0),"کد ناشناخته"))</f>
        <v/>
      </c>
      <c r="CB1649" s="18">
        <f>IF($BZ1649="","",IFERROR(VLOOKUP(IF(ISNUMBER(FIND(" – ",$BZ1649)),LEFT($BZ1649,FIND(" – ",$BZ1649)-1),$BZ1649),ProdTbl,3,0),"کد ناشناخته"))</f>
        <v/>
      </c>
      <c r="CC1649" s="22" t="n"/>
      <c r="CD1649" s="21" t="n"/>
      <c r="CE1649" s="20" t="n"/>
      <c r="CF1649" s="18">
        <f>IF($CE1649="","",IFERROR(VLOOKUP(IFERROR(VLOOKUP(IF(ISNUMBER(FIND(" – ",$CE1649)),LEFT($CE1649,FIND(" – ",$CE1649)-1),$CE1649),ProdTbl,5,0),""),BasketTbl,2,0),"کد ناشناخته"))</f>
        <v/>
      </c>
      <c r="CG1649" s="18">
        <f>IF($CE1649="","",IFERROR(VLOOKUP(IF(ISNUMBER(FIND(" – ",$CE1649)),LEFT($CE1649,FIND(" – ",$CE1649)-1),$CE1649),ProdTbl,3,0),"کد ناشناخته"))</f>
        <v/>
      </c>
      <c r="CH1649" s="22" t="n"/>
      <c r="CI1649" s="21" t="n"/>
    </row>
    <row r="1650">
      <c r="A1650" s="18">
        <f>IF($B1650="","",COUNTA($B$10:$B1650))</f>
        <v/>
      </c>
      <c r="B1650" s="19" t="n"/>
      <c r="C1650" s="20" t="n"/>
      <c r="D1650" s="19" t="n"/>
      <c r="E1650" s="18">
        <f>IF($D1650="","",IFERROR(VLOOKUP(IF(ISNUMBER(FIND(" – ",$D1650)),LEFT($D1650,FIND(" – ",$D1650)-1),$D1650),SellerTbl,2,0),"کد ناشناخته"))</f>
        <v/>
      </c>
      <c r="F1650" s="21" t="n"/>
      <c r="G1650" s="21" t="n"/>
      <c r="H1650" s="22" t="n"/>
      <c r="I1650" s="23">
        <f>IF(OR($F1650="",$G1650=""),"",$F1650-$G1650)</f>
        <v/>
      </c>
      <c r="J1650" s="18">
        <f>IF($I1650="","",IF(ABS($I1650)&lt;=0.01*$F1650,"√","×"))</f>
        <v/>
      </c>
      <c r="K1650" s="23">
        <f>IF(COUNT($Q1650,$V1650,$AA1650,$AF1650,$AK1650,$AP1650,$AU1650,$AZ1650,$BE1650,$BJ1650,$BO1650,$BT1650,$BY1650,$CD1650,$CI1650)=0,"",SUM($Q1650,$V1650,$AA1650,$AF1650,$AK1650,$AP1650,$AU1650,$AZ1650,$BE1650,$BJ1650,$BO1650,$BT1650,$BY1650,$CD1650,$CI1650))</f>
        <v/>
      </c>
      <c r="L1650" s="23">
        <f>IF(OR($F1650="",$K1650=""),"",$F1650-$K1650)</f>
        <v/>
      </c>
      <c r="M1650" s="20" t="n"/>
      <c r="N1650" s="18">
        <f>IF($M1650="","",IFERROR(VLOOKUP(IFERROR(VLOOKUP(IF(ISNUMBER(FIND(" – ",$M1650)),LEFT($M1650,FIND(" – ",$M1650)-1),$M1650),ProdTbl,5,0),""),BasketTbl,2,0),"کد ناشناخته"))</f>
        <v/>
      </c>
      <c r="O1650" s="18">
        <f>IF($M1650="","",IFERROR(VLOOKUP(IF(ISNUMBER(FIND(" – ",$M1650)),LEFT($M1650,FIND(" – ",$M1650)-1),$M1650),ProdTbl,3,0),"کد ناشناخته"))</f>
        <v/>
      </c>
      <c r="P1650" s="22" t="n"/>
      <c r="Q1650" s="21" t="n"/>
      <c r="R1650" s="20" t="n"/>
      <c r="S1650" s="18">
        <f>IF($R1650="","",IFERROR(VLOOKUP(IFERROR(VLOOKUP(IF(ISNUMBER(FIND(" – ",$R1650)),LEFT($R1650,FIND(" – ",$R1650)-1),$R1650),ProdTbl,5,0),""),BasketTbl,2,0),"کد ناشناخته"))</f>
        <v/>
      </c>
      <c r="T1650" s="18">
        <f>IF($R1650="","",IFERROR(VLOOKUP(IF(ISNUMBER(FIND(" – ",$R1650)),LEFT($R1650,FIND(" – ",$R1650)-1),$R1650),ProdTbl,3,0),"کد ناشناخته"))</f>
        <v/>
      </c>
      <c r="U1650" s="22" t="n"/>
      <c r="V1650" s="21" t="n"/>
      <c r="W1650" s="20" t="n"/>
      <c r="X1650" s="18">
        <f>IF($W1650="","",IFERROR(VLOOKUP(IFERROR(VLOOKUP(IF(ISNUMBER(FIND(" – ",$W1650)),LEFT($W1650,FIND(" – ",$W1650)-1),$W1650),ProdTbl,5,0),""),BasketTbl,2,0),"کد ناشناخته"))</f>
        <v/>
      </c>
      <c r="Y1650" s="18">
        <f>IF($W1650="","",IFERROR(VLOOKUP(IF(ISNUMBER(FIND(" – ",$W1650)),LEFT($W1650,FIND(" – ",$W1650)-1),$W1650),ProdTbl,3,0),"کد ناشناخته"))</f>
        <v/>
      </c>
      <c r="Z1650" s="22" t="n"/>
      <c r="AA1650" s="21" t="n"/>
      <c r="AB1650" s="20" t="n"/>
      <c r="AC1650" s="18">
        <f>IF($AB1650="","",IFERROR(VLOOKUP(IFERROR(VLOOKUP(IF(ISNUMBER(FIND(" – ",$AB1650)),LEFT($AB1650,FIND(" – ",$AB1650)-1),$AB1650),ProdTbl,5,0),""),BasketTbl,2,0),"کد ناشناخته"))</f>
        <v/>
      </c>
      <c r="AD1650" s="18">
        <f>IF($AB1650="","",IFERROR(VLOOKUP(IF(ISNUMBER(FIND(" – ",$AB1650)),LEFT($AB1650,FIND(" – ",$AB1650)-1),$AB1650),ProdTbl,3,0),"کد ناشناخته"))</f>
        <v/>
      </c>
      <c r="AE1650" s="22" t="n"/>
      <c r="AF1650" s="21" t="n"/>
      <c r="AG1650" s="20" t="n"/>
      <c r="AH1650" s="18">
        <f>IF($AG1650="","",IFERROR(VLOOKUP(IFERROR(VLOOKUP(IF(ISNUMBER(FIND(" – ",$AG1650)),LEFT($AG1650,FIND(" – ",$AG1650)-1),$AG1650),ProdTbl,5,0),""),BasketTbl,2,0),"کد ناشناخته"))</f>
        <v/>
      </c>
      <c r="AI1650" s="18">
        <f>IF($AG1650="","",IFERROR(VLOOKUP(IF(ISNUMBER(FIND(" – ",$AG1650)),LEFT($AG1650,FIND(" – ",$AG1650)-1),$AG1650),ProdTbl,3,0),"کد ناشناخته"))</f>
        <v/>
      </c>
      <c r="AJ1650" s="22" t="n"/>
      <c r="AK1650" s="21" t="n"/>
      <c r="AL1650" s="20" t="n"/>
      <c r="AM1650" s="18">
        <f>IF($AL1650="","",IFERROR(VLOOKUP(IFERROR(VLOOKUP(IF(ISNUMBER(FIND(" – ",$AL1650)),LEFT($AL1650,FIND(" – ",$AL1650)-1),$AL1650),ProdTbl,5,0),""),BasketTbl,2,0),"کد ناشناخته"))</f>
        <v/>
      </c>
      <c r="AN1650" s="18">
        <f>IF($AL1650="","",IFERROR(VLOOKUP(IF(ISNUMBER(FIND(" – ",$AL1650)),LEFT($AL1650,FIND(" – ",$AL1650)-1),$AL1650),ProdTbl,3,0),"کد ناشناخته"))</f>
        <v/>
      </c>
      <c r="AO1650" s="22" t="n"/>
      <c r="AP1650" s="21" t="n"/>
      <c r="AQ1650" s="20" t="n"/>
      <c r="AR1650" s="18">
        <f>IF($AQ1650="","",IFERROR(VLOOKUP(IFERROR(VLOOKUP(IF(ISNUMBER(FIND(" – ",$AQ1650)),LEFT($AQ1650,FIND(" – ",$AQ1650)-1),$AQ1650),ProdTbl,5,0),""),BasketTbl,2,0),"کد ناشناخته"))</f>
        <v/>
      </c>
      <c r="AS1650" s="18">
        <f>IF($AQ1650="","",IFERROR(VLOOKUP(IF(ISNUMBER(FIND(" – ",$AQ1650)),LEFT($AQ1650,FIND(" – ",$AQ1650)-1),$AQ1650),ProdTbl,3,0),"کد ناشناخته"))</f>
        <v/>
      </c>
      <c r="AT1650" s="22" t="n"/>
      <c r="AU1650" s="21" t="n"/>
      <c r="AV1650" s="20" t="n"/>
      <c r="AW1650" s="18">
        <f>IF($AV1650="","",IFERROR(VLOOKUP(IFERROR(VLOOKUP(IF(ISNUMBER(FIND(" – ",$AV1650)),LEFT($AV1650,FIND(" – ",$AV1650)-1),$AV1650),ProdTbl,5,0),""),BasketTbl,2,0),"کد ناشناخته"))</f>
        <v/>
      </c>
      <c r="AX1650" s="18">
        <f>IF($AV1650="","",IFERROR(VLOOKUP(IF(ISNUMBER(FIND(" – ",$AV1650)),LEFT($AV1650,FIND(" – ",$AV1650)-1),$AV1650),ProdTbl,3,0),"کد ناشناخته"))</f>
        <v/>
      </c>
      <c r="AY1650" s="22" t="n"/>
      <c r="AZ1650" s="21" t="n"/>
      <c r="BA1650" s="20" t="n"/>
      <c r="BB1650" s="18">
        <f>IF($BA1650="","",IFERROR(VLOOKUP(IFERROR(VLOOKUP(IF(ISNUMBER(FIND(" – ",$BA1650)),LEFT($BA1650,FIND(" – ",$BA1650)-1),$BA1650),ProdTbl,5,0),""),BasketTbl,2,0),"کد ناشناخته"))</f>
        <v/>
      </c>
      <c r="BC1650" s="18">
        <f>IF($BA1650="","",IFERROR(VLOOKUP(IF(ISNUMBER(FIND(" – ",$BA1650)),LEFT($BA1650,FIND(" – ",$BA1650)-1),$BA1650),ProdTbl,3,0),"کد ناشناخته"))</f>
        <v/>
      </c>
      <c r="BD1650" s="22" t="n"/>
      <c r="BE1650" s="21" t="n"/>
      <c r="BF1650" s="20" t="n"/>
      <c r="BG1650" s="18">
        <f>IF($BF1650="","",IFERROR(VLOOKUP(IFERROR(VLOOKUP(IF(ISNUMBER(FIND(" – ",$BF1650)),LEFT($BF1650,FIND(" – ",$BF1650)-1),$BF1650),ProdTbl,5,0),""),BasketTbl,2,0),"کد ناشناخته"))</f>
        <v/>
      </c>
      <c r="BH1650" s="18">
        <f>IF($BF1650="","",IFERROR(VLOOKUP(IF(ISNUMBER(FIND(" – ",$BF1650)),LEFT($BF1650,FIND(" – ",$BF1650)-1),$BF1650),ProdTbl,3,0),"کد ناشناخته"))</f>
        <v/>
      </c>
      <c r="BI1650" s="22" t="n"/>
      <c r="BJ1650" s="21" t="n"/>
      <c r="BK1650" s="20" t="n"/>
      <c r="BL1650" s="18">
        <f>IF($BK1650="","",IFERROR(VLOOKUP(IFERROR(VLOOKUP(IF(ISNUMBER(FIND(" – ",$BK1650)),LEFT($BK1650,FIND(" – ",$BK1650)-1),$BK1650),ProdTbl,5,0),""),BasketTbl,2,0),"کد ناشناخته"))</f>
        <v/>
      </c>
      <c r="BM1650" s="18">
        <f>IF($BK1650="","",IFERROR(VLOOKUP(IF(ISNUMBER(FIND(" – ",$BK1650)),LEFT($BK1650,FIND(" – ",$BK1650)-1),$BK1650),ProdTbl,3,0),"کد ناشناخته"))</f>
        <v/>
      </c>
      <c r="BN1650" s="22" t="n"/>
      <c r="BO1650" s="21" t="n"/>
      <c r="BP1650" s="20" t="n"/>
      <c r="BQ1650" s="18">
        <f>IF($BP1650="","",IFERROR(VLOOKUP(IFERROR(VLOOKUP(IF(ISNUMBER(FIND(" – ",$BP1650)),LEFT($BP1650,FIND(" – ",$BP1650)-1),$BP1650),ProdTbl,5,0),""),BasketTbl,2,0),"کد ناشناخته"))</f>
        <v/>
      </c>
      <c r="BR1650" s="18">
        <f>IF($BP1650="","",IFERROR(VLOOKUP(IF(ISNUMBER(FIND(" – ",$BP1650)),LEFT($BP1650,FIND(" – ",$BP1650)-1),$BP1650),ProdTbl,3,0),"کد ناشناخته"))</f>
        <v/>
      </c>
      <c r="BS1650" s="22" t="n"/>
      <c r="BT1650" s="21" t="n"/>
      <c r="BU1650" s="20" t="n"/>
      <c r="BV1650" s="18">
        <f>IF($BU1650="","",IFERROR(VLOOKUP(IFERROR(VLOOKUP(IF(ISNUMBER(FIND(" – ",$BU1650)),LEFT($BU1650,FIND(" – ",$BU1650)-1),$BU1650),ProdTbl,5,0),""),BasketTbl,2,0),"کد ناشناخته"))</f>
        <v/>
      </c>
      <c r="BW1650" s="18">
        <f>IF($BU1650="","",IFERROR(VLOOKUP(IF(ISNUMBER(FIND(" – ",$BU1650)),LEFT($BU1650,FIND(" – ",$BU1650)-1),$BU1650),ProdTbl,3,0),"کد ناشناخته"))</f>
        <v/>
      </c>
      <c r="BX1650" s="22" t="n"/>
      <c r="BY1650" s="21" t="n"/>
      <c r="BZ1650" s="20" t="n"/>
      <c r="CA1650" s="18">
        <f>IF($BZ1650="","",IFERROR(VLOOKUP(IFERROR(VLOOKUP(IF(ISNUMBER(FIND(" – ",$BZ1650)),LEFT($BZ1650,FIND(" – ",$BZ1650)-1),$BZ1650),ProdTbl,5,0),""),BasketTbl,2,0),"کد ناشناخته"))</f>
        <v/>
      </c>
      <c r="CB1650" s="18">
        <f>IF($BZ1650="","",IFERROR(VLOOKUP(IF(ISNUMBER(FIND(" – ",$BZ1650)),LEFT($BZ1650,FIND(" – ",$BZ1650)-1),$BZ1650),ProdTbl,3,0),"کد ناشناخته"))</f>
        <v/>
      </c>
      <c r="CC1650" s="22" t="n"/>
      <c r="CD1650" s="21" t="n"/>
      <c r="CE1650" s="20" t="n"/>
      <c r="CF1650" s="18">
        <f>IF($CE1650="","",IFERROR(VLOOKUP(IFERROR(VLOOKUP(IF(ISNUMBER(FIND(" – ",$CE1650)),LEFT($CE1650,FIND(" – ",$CE1650)-1),$CE1650),ProdTbl,5,0),""),BasketTbl,2,0),"کد ناشناخته"))</f>
        <v/>
      </c>
      <c r="CG1650" s="18">
        <f>IF($CE1650="","",IFERROR(VLOOKUP(IF(ISNUMBER(FIND(" – ",$CE1650)),LEFT($CE1650,FIND(" – ",$CE1650)-1),$CE1650),ProdTbl,3,0),"کد ناشناخته"))</f>
        <v/>
      </c>
      <c r="CH1650" s="22" t="n"/>
      <c r="CI1650" s="21" t="n"/>
    </row>
    <row r="1651">
      <c r="A1651" s="18">
        <f>IF($B1651="","",COUNTA($B$10:$B1651))</f>
        <v/>
      </c>
      <c r="B1651" s="19" t="n"/>
      <c r="C1651" s="20" t="n"/>
      <c r="D1651" s="19" t="n"/>
      <c r="E1651" s="18">
        <f>IF($D1651="","",IFERROR(VLOOKUP(IF(ISNUMBER(FIND(" – ",$D1651)),LEFT($D1651,FIND(" – ",$D1651)-1),$D1651),SellerTbl,2,0),"کد ناشناخته"))</f>
        <v/>
      </c>
      <c r="F1651" s="21" t="n"/>
      <c r="G1651" s="21" t="n"/>
      <c r="H1651" s="22" t="n"/>
      <c r="I1651" s="23">
        <f>IF(OR($F1651="",$G1651=""),"",$F1651-$G1651)</f>
        <v/>
      </c>
      <c r="J1651" s="18">
        <f>IF($I1651="","",IF(ABS($I1651)&lt;=0.01*$F1651,"√","×"))</f>
        <v/>
      </c>
      <c r="K1651" s="23">
        <f>IF(COUNT($Q1651,$V1651,$AA1651,$AF1651,$AK1651,$AP1651,$AU1651,$AZ1651,$BE1651,$BJ1651,$BO1651,$BT1651,$BY1651,$CD1651,$CI1651)=0,"",SUM($Q1651,$V1651,$AA1651,$AF1651,$AK1651,$AP1651,$AU1651,$AZ1651,$BE1651,$BJ1651,$BO1651,$BT1651,$BY1651,$CD1651,$CI1651))</f>
        <v/>
      </c>
      <c r="L1651" s="23">
        <f>IF(OR($F1651="",$K1651=""),"",$F1651-$K1651)</f>
        <v/>
      </c>
      <c r="M1651" s="20" t="n"/>
      <c r="N1651" s="18">
        <f>IF($M1651="","",IFERROR(VLOOKUP(IFERROR(VLOOKUP(IF(ISNUMBER(FIND(" – ",$M1651)),LEFT($M1651,FIND(" – ",$M1651)-1),$M1651),ProdTbl,5,0),""),BasketTbl,2,0),"کد ناشناخته"))</f>
        <v/>
      </c>
      <c r="O1651" s="18">
        <f>IF($M1651="","",IFERROR(VLOOKUP(IF(ISNUMBER(FIND(" – ",$M1651)),LEFT($M1651,FIND(" – ",$M1651)-1),$M1651),ProdTbl,3,0),"کد ناشناخته"))</f>
        <v/>
      </c>
      <c r="P1651" s="22" t="n"/>
      <c r="Q1651" s="21" t="n"/>
      <c r="R1651" s="20" t="n"/>
      <c r="S1651" s="18">
        <f>IF($R1651="","",IFERROR(VLOOKUP(IFERROR(VLOOKUP(IF(ISNUMBER(FIND(" – ",$R1651)),LEFT($R1651,FIND(" – ",$R1651)-1),$R1651),ProdTbl,5,0),""),BasketTbl,2,0),"کد ناشناخته"))</f>
        <v/>
      </c>
      <c r="T1651" s="18">
        <f>IF($R1651="","",IFERROR(VLOOKUP(IF(ISNUMBER(FIND(" – ",$R1651)),LEFT($R1651,FIND(" – ",$R1651)-1),$R1651),ProdTbl,3,0),"کد ناشناخته"))</f>
        <v/>
      </c>
      <c r="U1651" s="22" t="n"/>
      <c r="V1651" s="21" t="n"/>
      <c r="W1651" s="20" t="n"/>
      <c r="X1651" s="18">
        <f>IF($W1651="","",IFERROR(VLOOKUP(IFERROR(VLOOKUP(IF(ISNUMBER(FIND(" – ",$W1651)),LEFT($W1651,FIND(" – ",$W1651)-1),$W1651),ProdTbl,5,0),""),BasketTbl,2,0),"کد ناشناخته"))</f>
        <v/>
      </c>
      <c r="Y1651" s="18">
        <f>IF($W1651="","",IFERROR(VLOOKUP(IF(ISNUMBER(FIND(" – ",$W1651)),LEFT($W1651,FIND(" – ",$W1651)-1),$W1651),ProdTbl,3,0),"کد ناشناخته"))</f>
        <v/>
      </c>
      <c r="Z1651" s="22" t="n"/>
      <c r="AA1651" s="21" t="n"/>
      <c r="AB1651" s="20" t="n"/>
      <c r="AC1651" s="18">
        <f>IF($AB1651="","",IFERROR(VLOOKUP(IFERROR(VLOOKUP(IF(ISNUMBER(FIND(" – ",$AB1651)),LEFT($AB1651,FIND(" – ",$AB1651)-1),$AB1651),ProdTbl,5,0),""),BasketTbl,2,0),"کد ناشناخته"))</f>
        <v/>
      </c>
      <c r="AD1651" s="18">
        <f>IF($AB1651="","",IFERROR(VLOOKUP(IF(ISNUMBER(FIND(" – ",$AB1651)),LEFT($AB1651,FIND(" – ",$AB1651)-1),$AB1651),ProdTbl,3,0),"کد ناشناخته"))</f>
        <v/>
      </c>
      <c r="AE1651" s="22" t="n"/>
      <c r="AF1651" s="21" t="n"/>
      <c r="AG1651" s="20" t="n"/>
      <c r="AH1651" s="18">
        <f>IF($AG1651="","",IFERROR(VLOOKUP(IFERROR(VLOOKUP(IF(ISNUMBER(FIND(" – ",$AG1651)),LEFT($AG1651,FIND(" – ",$AG1651)-1),$AG1651),ProdTbl,5,0),""),BasketTbl,2,0),"کد ناشناخته"))</f>
        <v/>
      </c>
      <c r="AI1651" s="18">
        <f>IF($AG1651="","",IFERROR(VLOOKUP(IF(ISNUMBER(FIND(" – ",$AG1651)),LEFT($AG1651,FIND(" – ",$AG1651)-1),$AG1651),ProdTbl,3,0),"کد ناشناخته"))</f>
        <v/>
      </c>
      <c r="AJ1651" s="22" t="n"/>
      <c r="AK1651" s="21" t="n"/>
      <c r="AL1651" s="20" t="n"/>
      <c r="AM1651" s="18">
        <f>IF($AL1651="","",IFERROR(VLOOKUP(IFERROR(VLOOKUP(IF(ISNUMBER(FIND(" – ",$AL1651)),LEFT($AL1651,FIND(" – ",$AL1651)-1),$AL1651),ProdTbl,5,0),""),BasketTbl,2,0),"کد ناشناخته"))</f>
        <v/>
      </c>
      <c r="AN1651" s="18">
        <f>IF($AL1651="","",IFERROR(VLOOKUP(IF(ISNUMBER(FIND(" – ",$AL1651)),LEFT($AL1651,FIND(" – ",$AL1651)-1),$AL1651),ProdTbl,3,0),"کد ناشناخته"))</f>
        <v/>
      </c>
      <c r="AO1651" s="22" t="n"/>
      <c r="AP1651" s="21" t="n"/>
      <c r="AQ1651" s="20" t="n"/>
      <c r="AR1651" s="18">
        <f>IF($AQ1651="","",IFERROR(VLOOKUP(IFERROR(VLOOKUP(IF(ISNUMBER(FIND(" – ",$AQ1651)),LEFT($AQ1651,FIND(" – ",$AQ1651)-1),$AQ1651),ProdTbl,5,0),""),BasketTbl,2,0),"کد ناشناخته"))</f>
        <v/>
      </c>
      <c r="AS1651" s="18">
        <f>IF($AQ1651="","",IFERROR(VLOOKUP(IF(ISNUMBER(FIND(" – ",$AQ1651)),LEFT($AQ1651,FIND(" – ",$AQ1651)-1),$AQ1651),ProdTbl,3,0),"کد ناشناخته"))</f>
        <v/>
      </c>
      <c r="AT1651" s="22" t="n"/>
      <c r="AU1651" s="21" t="n"/>
      <c r="AV1651" s="20" t="n"/>
      <c r="AW1651" s="18">
        <f>IF($AV1651="","",IFERROR(VLOOKUP(IFERROR(VLOOKUP(IF(ISNUMBER(FIND(" – ",$AV1651)),LEFT($AV1651,FIND(" – ",$AV1651)-1),$AV1651),ProdTbl,5,0),""),BasketTbl,2,0),"کد ناشناخته"))</f>
        <v/>
      </c>
      <c r="AX1651" s="18">
        <f>IF($AV1651="","",IFERROR(VLOOKUP(IF(ISNUMBER(FIND(" – ",$AV1651)),LEFT($AV1651,FIND(" – ",$AV1651)-1),$AV1651),ProdTbl,3,0),"کد ناشناخته"))</f>
        <v/>
      </c>
      <c r="AY1651" s="22" t="n"/>
      <c r="AZ1651" s="21" t="n"/>
      <c r="BA1651" s="20" t="n"/>
      <c r="BB1651" s="18">
        <f>IF($BA1651="","",IFERROR(VLOOKUP(IFERROR(VLOOKUP(IF(ISNUMBER(FIND(" – ",$BA1651)),LEFT($BA1651,FIND(" – ",$BA1651)-1),$BA1651),ProdTbl,5,0),""),BasketTbl,2,0),"کد ناشناخته"))</f>
        <v/>
      </c>
      <c r="BC1651" s="18">
        <f>IF($BA1651="","",IFERROR(VLOOKUP(IF(ISNUMBER(FIND(" – ",$BA1651)),LEFT($BA1651,FIND(" – ",$BA1651)-1),$BA1651),ProdTbl,3,0),"کد ناشناخته"))</f>
        <v/>
      </c>
      <c r="BD1651" s="22" t="n"/>
      <c r="BE1651" s="21" t="n"/>
      <c r="BF1651" s="20" t="n"/>
      <c r="BG1651" s="18">
        <f>IF($BF1651="","",IFERROR(VLOOKUP(IFERROR(VLOOKUP(IF(ISNUMBER(FIND(" – ",$BF1651)),LEFT($BF1651,FIND(" – ",$BF1651)-1),$BF1651),ProdTbl,5,0),""),BasketTbl,2,0),"کد ناشناخته"))</f>
        <v/>
      </c>
      <c r="BH1651" s="18">
        <f>IF($BF1651="","",IFERROR(VLOOKUP(IF(ISNUMBER(FIND(" – ",$BF1651)),LEFT($BF1651,FIND(" – ",$BF1651)-1),$BF1651),ProdTbl,3,0),"کد ناشناخته"))</f>
        <v/>
      </c>
      <c r="BI1651" s="22" t="n"/>
      <c r="BJ1651" s="21" t="n"/>
      <c r="BK1651" s="20" t="n"/>
      <c r="BL1651" s="18">
        <f>IF($BK1651="","",IFERROR(VLOOKUP(IFERROR(VLOOKUP(IF(ISNUMBER(FIND(" – ",$BK1651)),LEFT($BK1651,FIND(" – ",$BK1651)-1),$BK1651),ProdTbl,5,0),""),BasketTbl,2,0),"کد ناشناخته"))</f>
        <v/>
      </c>
      <c r="BM1651" s="18">
        <f>IF($BK1651="","",IFERROR(VLOOKUP(IF(ISNUMBER(FIND(" – ",$BK1651)),LEFT($BK1651,FIND(" – ",$BK1651)-1),$BK1651),ProdTbl,3,0),"کد ناشناخته"))</f>
        <v/>
      </c>
      <c r="BN1651" s="22" t="n"/>
      <c r="BO1651" s="21" t="n"/>
      <c r="BP1651" s="20" t="n"/>
      <c r="BQ1651" s="18">
        <f>IF($BP1651="","",IFERROR(VLOOKUP(IFERROR(VLOOKUP(IF(ISNUMBER(FIND(" – ",$BP1651)),LEFT($BP1651,FIND(" – ",$BP1651)-1),$BP1651),ProdTbl,5,0),""),BasketTbl,2,0),"کد ناشناخته"))</f>
        <v/>
      </c>
      <c r="BR1651" s="18">
        <f>IF($BP1651="","",IFERROR(VLOOKUP(IF(ISNUMBER(FIND(" – ",$BP1651)),LEFT($BP1651,FIND(" – ",$BP1651)-1),$BP1651),ProdTbl,3,0),"کد ناشناخته"))</f>
        <v/>
      </c>
      <c r="BS1651" s="22" t="n"/>
      <c r="BT1651" s="21" t="n"/>
      <c r="BU1651" s="20" t="n"/>
      <c r="BV1651" s="18">
        <f>IF($BU1651="","",IFERROR(VLOOKUP(IFERROR(VLOOKUP(IF(ISNUMBER(FIND(" – ",$BU1651)),LEFT($BU1651,FIND(" – ",$BU1651)-1),$BU1651),ProdTbl,5,0),""),BasketTbl,2,0),"کد ناشناخته"))</f>
        <v/>
      </c>
      <c r="BW1651" s="18">
        <f>IF($BU1651="","",IFERROR(VLOOKUP(IF(ISNUMBER(FIND(" – ",$BU1651)),LEFT($BU1651,FIND(" – ",$BU1651)-1),$BU1651),ProdTbl,3,0),"کد ناشناخته"))</f>
        <v/>
      </c>
      <c r="BX1651" s="22" t="n"/>
      <c r="BY1651" s="21" t="n"/>
      <c r="BZ1651" s="20" t="n"/>
      <c r="CA1651" s="18">
        <f>IF($BZ1651="","",IFERROR(VLOOKUP(IFERROR(VLOOKUP(IF(ISNUMBER(FIND(" – ",$BZ1651)),LEFT($BZ1651,FIND(" – ",$BZ1651)-1),$BZ1651),ProdTbl,5,0),""),BasketTbl,2,0),"کد ناشناخته"))</f>
        <v/>
      </c>
      <c r="CB1651" s="18">
        <f>IF($BZ1651="","",IFERROR(VLOOKUP(IF(ISNUMBER(FIND(" – ",$BZ1651)),LEFT($BZ1651,FIND(" – ",$BZ1651)-1),$BZ1651),ProdTbl,3,0),"کد ناشناخته"))</f>
        <v/>
      </c>
      <c r="CC1651" s="22" t="n"/>
      <c r="CD1651" s="21" t="n"/>
      <c r="CE1651" s="20" t="n"/>
      <c r="CF1651" s="18">
        <f>IF($CE1651="","",IFERROR(VLOOKUP(IFERROR(VLOOKUP(IF(ISNUMBER(FIND(" – ",$CE1651)),LEFT($CE1651,FIND(" – ",$CE1651)-1),$CE1651),ProdTbl,5,0),""),BasketTbl,2,0),"کد ناشناخته"))</f>
        <v/>
      </c>
      <c r="CG1651" s="18">
        <f>IF($CE1651="","",IFERROR(VLOOKUP(IF(ISNUMBER(FIND(" – ",$CE1651)),LEFT($CE1651,FIND(" – ",$CE1651)-1),$CE1651),ProdTbl,3,0),"کد ناشناخته"))</f>
        <v/>
      </c>
      <c r="CH1651" s="22" t="n"/>
      <c r="CI1651" s="21" t="n"/>
    </row>
    <row r="1652">
      <c r="A1652" s="18">
        <f>IF($B1652="","",COUNTA($B$10:$B1652))</f>
        <v/>
      </c>
      <c r="B1652" s="19" t="n"/>
      <c r="C1652" s="20" t="n"/>
      <c r="D1652" s="19" t="n"/>
      <c r="E1652" s="18">
        <f>IF($D1652="","",IFERROR(VLOOKUP(IF(ISNUMBER(FIND(" – ",$D1652)),LEFT($D1652,FIND(" – ",$D1652)-1),$D1652),SellerTbl,2,0),"کد ناشناخته"))</f>
        <v/>
      </c>
      <c r="F1652" s="21" t="n"/>
      <c r="G1652" s="21" t="n"/>
      <c r="H1652" s="22" t="n"/>
      <c r="I1652" s="23">
        <f>IF(OR($F1652="",$G1652=""),"",$F1652-$G1652)</f>
        <v/>
      </c>
      <c r="J1652" s="18">
        <f>IF($I1652="","",IF(ABS($I1652)&lt;=0.01*$F1652,"√","×"))</f>
        <v/>
      </c>
      <c r="K1652" s="23">
        <f>IF(COUNT($Q1652,$V1652,$AA1652,$AF1652,$AK1652,$AP1652,$AU1652,$AZ1652,$BE1652,$BJ1652,$BO1652,$BT1652,$BY1652,$CD1652,$CI1652)=0,"",SUM($Q1652,$V1652,$AA1652,$AF1652,$AK1652,$AP1652,$AU1652,$AZ1652,$BE1652,$BJ1652,$BO1652,$BT1652,$BY1652,$CD1652,$CI1652))</f>
        <v/>
      </c>
      <c r="L1652" s="23">
        <f>IF(OR($F1652="",$K1652=""),"",$F1652-$K1652)</f>
        <v/>
      </c>
      <c r="M1652" s="20" t="n"/>
      <c r="N1652" s="18">
        <f>IF($M1652="","",IFERROR(VLOOKUP(IFERROR(VLOOKUP(IF(ISNUMBER(FIND(" – ",$M1652)),LEFT($M1652,FIND(" – ",$M1652)-1),$M1652),ProdTbl,5,0),""),BasketTbl,2,0),"کد ناشناخته"))</f>
        <v/>
      </c>
      <c r="O1652" s="18">
        <f>IF($M1652="","",IFERROR(VLOOKUP(IF(ISNUMBER(FIND(" – ",$M1652)),LEFT($M1652,FIND(" – ",$M1652)-1),$M1652),ProdTbl,3,0),"کد ناشناخته"))</f>
        <v/>
      </c>
      <c r="P1652" s="22" t="n"/>
      <c r="Q1652" s="21" t="n"/>
      <c r="R1652" s="20" t="n"/>
      <c r="S1652" s="18">
        <f>IF($R1652="","",IFERROR(VLOOKUP(IFERROR(VLOOKUP(IF(ISNUMBER(FIND(" – ",$R1652)),LEFT($R1652,FIND(" – ",$R1652)-1),$R1652),ProdTbl,5,0),""),BasketTbl,2,0),"کد ناشناخته"))</f>
        <v/>
      </c>
      <c r="T1652" s="18">
        <f>IF($R1652="","",IFERROR(VLOOKUP(IF(ISNUMBER(FIND(" – ",$R1652)),LEFT($R1652,FIND(" – ",$R1652)-1),$R1652),ProdTbl,3,0),"کد ناشناخته"))</f>
        <v/>
      </c>
      <c r="U1652" s="22" t="n"/>
      <c r="V1652" s="21" t="n"/>
      <c r="W1652" s="20" t="n"/>
      <c r="X1652" s="18">
        <f>IF($W1652="","",IFERROR(VLOOKUP(IFERROR(VLOOKUP(IF(ISNUMBER(FIND(" – ",$W1652)),LEFT($W1652,FIND(" – ",$W1652)-1),$W1652),ProdTbl,5,0),""),BasketTbl,2,0),"کد ناشناخته"))</f>
        <v/>
      </c>
      <c r="Y1652" s="18">
        <f>IF($W1652="","",IFERROR(VLOOKUP(IF(ISNUMBER(FIND(" – ",$W1652)),LEFT($W1652,FIND(" – ",$W1652)-1),$W1652),ProdTbl,3,0),"کد ناشناخته"))</f>
        <v/>
      </c>
      <c r="Z1652" s="22" t="n"/>
      <c r="AA1652" s="21" t="n"/>
      <c r="AB1652" s="20" t="n"/>
      <c r="AC1652" s="18">
        <f>IF($AB1652="","",IFERROR(VLOOKUP(IFERROR(VLOOKUP(IF(ISNUMBER(FIND(" – ",$AB1652)),LEFT($AB1652,FIND(" – ",$AB1652)-1),$AB1652),ProdTbl,5,0),""),BasketTbl,2,0),"کد ناشناخته"))</f>
        <v/>
      </c>
      <c r="AD1652" s="18">
        <f>IF($AB1652="","",IFERROR(VLOOKUP(IF(ISNUMBER(FIND(" – ",$AB1652)),LEFT($AB1652,FIND(" – ",$AB1652)-1),$AB1652),ProdTbl,3,0),"کد ناشناخته"))</f>
        <v/>
      </c>
      <c r="AE1652" s="22" t="n"/>
      <c r="AF1652" s="21" t="n"/>
      <c r="AG1652" s="20" t="n"/>
      <c r="AH1652" s="18">
        <f>IF($AG1652="","",IFERROR(VLOOKUP(IFERROR(VLOOKUP(IF(ISNUMBER(FIND(" – ",$AG1652)),LEFT($AG1652,FIND(" – ",$AG1652)-1),$AG1652),ProdTbl,5,0),""),BasketTbl,2,0),"کد ناشناخته"))</f>
        <v/>
      </c>
      <c r="AI1652" s="18">
        <f>IF($AG1652="","",IFERROR(VLOOKUP(IF(ISNUMBER(FIND(" – ",$AG1652)),LEFT($AG1652,FIND(" – ",$AG1652)-1),$AG1652),ProdTbl,3,0),"کد ناشناخته"))</f>
        <v/>
      </c>
      <c r="AJ1652" s="22" t="n"/>
      <c r="AK1652" s="21" t="n"/>
      <c r="AL1652" s="20" t="n"/>
      <c r="AM1652" s="18">
        <f>IF($AL1652="","",IFERROR(VLOOKUP(IFERROR(VLOOKUP(IF(ISNUMBER(FIND(" – ",$AL1652)),LEFT($AL1652,FIND(" – ",$AL1652)-1),$AL1652),ProdTbl,5,0),""),BasketTbl,2,0),"کد ناشناخته"))</f>
        <v/>
      </c>
      <c r="AN1652" s="18">
        <f>IF($AL1652="","",IFERROR(VLOOKUP(IF(ISNUMBER(FIND(" – ",$AL1652)),LEFT($AL1652,FIND(" – ",$AL1652)-1),$AL1652),ProdTbl,3,0),"کد ناشناخته"))</f>
        <v/>
      </c>
      <c r="AO1652" s="22" t="n"/>
      <c r="AP1652" s="21" t="n"/>
      <c r="AQ1652" s="20" t="n"/>
      <c r="AR1652" s="18">
        <f>IF($AQ1652="","",IFERROR(VLOOKUP(IFERROR(VLOOKUP(IF(ISNUMBER(FIND(" – ",$AQ1652)),LEFT($AQ1652,FIND(" – ",$AQ1652)-1),$AQ1652),ProdTbl,5,0),""),BasketTbl,2,0),"کد ناشناخته"))</f>
        <v/>
      </c>
      <c r="AS1652" s="18">
        <f>IF($AQ1652="","",IFERROR(VLOOKUP(IF(ISNUMBER(FIND(" – ",$AQ1652)),LEFT($AQ1652,FIND(" – ",$AQ1652)-1),$AQ1652),ProdTbl,3,0),"کد ناشناخته"))</f>
        <v/>
      </c>
      <c r="AT1652" s="22" t="n"/>
      <c r="AU1652" s="21" t="n"/>
      <c r="AV1652" s="20" t="n"/>
      <c r="AW1652" s="18">
        <f>IF($AV1652="","",IFERROR(VLOOKUP(IFERROR(VLOOKUP(IF(ISNUMBER(FIND(" – ",$AV1652)),LEFT($AV1652,FIND(" – ",$AV1652)-1),$AV1652),ProdTbl,5,0),""),BasketTbl,2,0),"کد ناشناخته"))</f>
        <v/>
      </c>
      <c r="AX1652" s="18">
        <f>IF($AV1652="","",IFERROR(VLOOKUP(IF(ISNUMBER(FIND(" – ",$AV1652)),LEFT($AV1652,FIND(" – ",$AV1652)-1),$AV1652),ProdTbl,3,0),"کد ناشناخته"))</f>
        <v/>
      </c>
      <c r="AY1652" s="22" t="n"/>
      <c r="AZ1652" s="21" t="n"/>
      <c r="BA1652" s="20" t="n"/>
      <c r="BB1652" s="18">
        <f>IF($BA1652="","",IFERROR(VLOOKUP(IFERROR(VLOOKUP(IF(ISNUMBER(FIND(" – ",$BA1652)),LEFT($BA1652,FIND(" – ",$BA1652)-1),$BA1652),ProdTbl,5,0),""),BasketTbl,2,0),"کد ناشناخته"))</f>
        <v/>
      </c>
      <c r="BC1652" s="18">
        <f>IF($BA1652="","",IFERROR(VLOOKUP(IF(ISNUMBER(FIND(" – ",$BA1652)),LEFT($BA1652,FIND(" – ",$BA1652)-1),$BA1652),ProdTbl,3,0),"کد ناشناخته"))</f>
        <v/>
      </c>
      <c r="BD1652" s="22" t="n"/>
      <c r="BE1652" s="21" t="n"/>
      <c r="BF1652" s="20" t="n"/>
      <c r="BG1652" s="18">
        <f>IF($BF1652="","",IFERROR(VLOOKUP(IFERROR(VLOOKUP(IF(ISNUMBER(FIND(" – ",$BF1652)),LEFT($BF1652,FIND(" – ",$BF1652)-1),$BF1652),ProdTbl,5,0),""),BasketTbl,2,0),"کد ناشناخته"))</f>
        <v/>
      </c>
      <c r="BH1652" s="18">
        <f>IF($BF1652="","",IFERROR(VLOOKUP(IF(ISNUMBER(FIND(" – ",$BF1652)),LEFT($BF1652,FIND(" – ",$BF1652)-1),$BF1652),ProdTbl,3,0),"کد ناشناخته"))</f>
        <v/>
      </c>
      <c r="BI1652" s="22" t="n"/>
      <c r="BJ1652" s="21" t="n"/>
      <c r="BK1652" s="20" t="n"/>
      <c r="BL1652" s="18">
        <f>IF($BK1652="","",IFERROR(VLOOKUP(IFERROR(VLOOKUP(IF(ISNUMBER(FIND(" – ",$BK1652)),LEFT($BK1652,FIND(" – ",$BK1652)-1),$BK1652),ProdTbl,5,0),""),BasketTbl,2,0),"کد ناشناخته"))</f>
        <v/>
      </c>
      <c r="BM1652" s="18">
        <f>IF($BK1652="","",IFERROR(VLOOKUP(IF(ISNUMBER(FIND(" – ",$BK1652)),LEFT($BK1652,FIND(" – ",$BK1652)-1),$BK1652),ProdTbl,3,0),"کد ناشناخته"))</f>
        <v/>
      </c>
      <c r="BN1652" s="22" t="n"/>
      <c r="BO1652" s="21" t="n"/>
      <c r="BP1652" s="20" t="n"/>
      <c r="BQ1652" s="18">
        <f>IF($BP1652="","",IFERROR(VLOOKUP(IFERROR(VLOOKUP(IF(ISNUMBER(FIND(" – ",$BP1652)),LEFT($BP1652,FIND(" – ",$BP1652)-1),$BP1652),ProdTbl,5,0),""),BasketTbl,2,0),"کد ناشناخته"))</f>
        <v/>
      </c>
      <c r="BR1652" s="18">
        <f>IF($BP1652="","",IFERROR(VLOOKUP(IF(ISNUMBER(FIND(" – ",$BP1652)),LEFT($BP1652,FIND(" – ",$BP1652)-1),$BP1652),ProdTbl,3,0),"کد ناشناخته"))</f>
        <v/>
      </c>
      <c r="BS1652" s="22" t="n"/>
      <c r="BT1652" s="21" t="n"/>
      <c r="BU1652" s="20" t="n"/>
      <c r="BV1652" s="18">
        <f>IF($BU1652="","",IFERROR(VLOOKUP(IFERROR(VLOOKUP(IF(ISNUMBER(FIND(" – ",$BU1652)),LEFT($BU1652,FIND(" – ",$BU1652)-1),$BU1652),ProdTbl,5,0),""),BasketTbl,2,0),"کد ناشناخته"))</f>
        <v/>
      </c>
      <c r="BW1652" s="18">
        <f>IF($BU1652="","",IFERROR(VLOOKUP(IF(ISNUMBER(FIND(" – ",$BU1652)),LEFT($BU1652,FIND(" – ",$BU1652)-1),$BU1652),ProdTbl,3,0),"کد ناشناخته"))</f>
        <v/>
      </c>
      <c r="BX1652" s="22" t="n"/>
      <c r="BY1652" s="21" t="n"/>
      <c r="BZ1652" s="20" t="n"/>
      <c r="CA1652" s="18">
        <f>IF($BZ1652="","",IFERROR(VLOOKUP(IFERROR(VLOOKUP(IF(ISNUMBER(FIND(" – ",$BZ1652)),LEFT($BZ1652,FIND(" – ",$BZ1652)-1),$BZ1652),ProdTbl,5,0),""),BasketTbl,2,0),"کد ناشناخته"))</f>
        <v/>
      </c>
      <c r="CB1652" s="18">
        <f>IF($BZ1652="","",IFERROR(VLOOKUP(IF(ISNUMBER(FIND(" – ",$BZ1652)),LEFT($BZ1652,FIND(" – ",$BZ1652)-1),$BZ1652),ProdTbl,3,0),"کد ناشناخته"))</f>
        <v/>
      </c>
      <c r="CC1652" s="22" t="n"/>
      <c r="CD1652" s="21" t="n"/>
      <c r="CE1652" s="20" t="n"/>
      <c r="CF1652" s="18">
        <f>IF($CE1652="","",IFERROR(VLOOKUP(IFERROR(VLOOKUP(IF(ISNUMBER(FIND(" – ",$CE1652)),LEFT($CE1652,FIND(" – ",$CE1652)-1),$CE1652),ProdTbl,5,0),""),BasketTbl,2,0),"کد ناشناخته"))</f>
        <v/>
      </c>
      <c r="CG1652" s="18">
        <f>IF($CE1652="","",IFERROR(VLOOKUP(IF(ISNUMBER(FIND(" – ",$CE1652)),LEFT($CE1652,FIND(" – ",$CE1652)-1),$CE1652),ProdTbl,3,0),"کد ناشناخته"))</f>
        <v/>
      </c>
      <c r="CH1652" s="22" t="n"/>
      <c r="CI1652" s="21" t="n"/>
    </row>
    <row r="1653">
      <c r="A1653" s="18">
        <f>IF($B1653="","",COUNTA($B$10:$B1653))</f>
        <v/>
      </c>
      <c r="B1653" s="19" t="n"/>
      <c r="C1653" s="20" t="n"/>
      <c r="D1653" s="19" t="n"/>
      <c r="E1653" s="18">
        <f>IF($D1653="","",IFERROR(VLOOKUP(IF(ISNUMBER(FIND(" – ",$D1653)),LEFT($D1653,FIND(" – ",$D1653)-1),$D1653),SellerTbl,2,0),"کد ناشناخته"))</f>
        <v/>
      </c>
      <c r="F1653" s="21" t="n"/>
      <c r="G1653" s="21" t="n"/>
      <c r="H1653" s="22" t="n"/>
      <c r="I1653" s="23">
        <f>IF(OR($F1653="",$G1653=""),"",$F1653-$G1653)</f>
        <v/>
      </c>
      <c r="J1653" s="18">
        <f>IF($I1653="","",IF(ABS($I1653)&lt;=0.01*$F1653,"√","×"))</f>
        <v/>
      </c>
      <c r="K1653" s="23">
        <f>IF(COUNT($Q1653,$V1653,$AA1653,$AF1653,$AK1653,$AP1653,$AU1653,$AZ1653,$BE1653,$BJ1653,$BO1653,$BT1653,$BY1653,$CD1653,$CI1653)=0,"",SUM($Q1653,$V1653,$AA1653,$AF1653,$AK1653,$AP1653,$AU1653,$AZ1653,$BE1653,$BJ1653,$BO1653,$BT1653,$BY1653,$CD1653,$CI1653))</f>
        <v/>
      </c>
      <c r="L1653" s="23">
        <f>IF(OR($F1653="",$K1653=""),"",$F1653-$K1653)</f>
        <v/>
      </c>
      <c r="M1653" s="20" t="n"/>
      <c r="N1653" s="18">
        <f>IF($M1653="","",IFERROR(VLOOKUP(IFERROR(VLOOKUP(IF(ISNUMBER(FIND(" – ",$M1653)),LEFT($M1653,FIND(" – ",$M1653)-1),$M1653),ProdTbl,5,0),""),BasketTbl,2,0),"کد ناشناخته"))</f>
        <v/>
      </c>
      <c r="O1653" s="18">
        <f>IF($M1653="","",IFERROR(VLOOKUP(IF(ISNUMBER(FIND(" – ",$M1653)),LEFT($M1653,FIND(" – ",$M1653)-1),$M1653),ProdTbl,3,0),"کد ناشناخته"))</f>
        <v/>
      </c>
      <c r="P1653" s="22" t="n"/>
      <c r="Q1653" s="21" t="n"/>
      <c r="R1653" s="20" t="n"/>
      <c r="S1653" s="18">
        <f>IF($R1653="","",IFERROR(VLOOKUP(IFERROR(VLOOKUP(IF(ISNUMBER(FIND(" – ",$R1653)),LEFT($R1653,FIND(" – ",$R1653)-1),$R1653),ProdTbl,5,0),""),BasketTbl,2,0),"کد ناشناخته"))</f>
        <v/>
      </c>
      <c r="T1653" s="18">
        <f>IF($R1653="","",IFERROR(VLOOKUP(IF(ISNUMBER(FIND(" – ",$R1653)),LEFT($R1653,FIND(" – ",$R1653)-1),$R1653),ProdTbl,3,0),"کد ناشناخته"))</f>
        <v/>
      </c>
      <c r="U1653" s="22" t="n"/>
      <c r="V1653" s="21" t="n"/>
      <c r="W1653" s="20" t="n"/>
      <c r="X1653" s="18">
        <f>IF($W1653="","",IFERROR(VLOOKUP(IFERROR(VLOOKUP(IF(ISNUMBER(FIND(" – ",$W1653)),LEFT($W1653,FIND(" – ",$W1653)-1),$W1653),ProdTbl,5,0),""),BasketTbl,2,0),"کد ناشناخته"))</f>
        <v/>
      </c>
      <c r="Y1653" s="18">
        <f>IF($W1653="","",IFERROR(VLOOKUP(IF(ISNUMBER(FIND(" – ",$W1653)),LEFT($W1653,FIND(" – ",$W1653)-1),$W1653),ProdTbl,3,0),"کد ناشناخته"))</f>
        <v/>
      </c>
      <c r="Z1653" s="22" t="n"/>
      <c r="AA1653" s="21" t="n"/>
      <c r="AB1653" s="20" t="n"/>
      <c r="AC1653" s="18">
        <f>IF($AB1653="","",IFERROR(VLOOKUP(IFERROR(VLOOKUP(IF(ISNUMBER(FIND(" – ",$AB1653)),LEFT($AB1653,FIND(" – ",$AB1653)-1),$AB1653),ProdTbl,5,0),""),BasketTbl,2,0),"کد ناشناخته"))</f>
        <v/>
      </c>
      <c r="AD1653" s="18">
        <f>IF($AB1653="","",IFERROR(VLOOKUP(IF(ISNUMBER(FIND(" – ",$AB1653)),LEFT($AB1653,FIND(" – ",$AB1653)-1),$AB1653),ProdTbl,3,0),"کد ناشناخته"))</f>
        <v/>
      </c>
      <c r="AE1653" s="22" t="n"/>
      <c r="AF1653" s="21" t="n"/>
      <c r="AG1653" s="20" t="n"/>
      <c r="AH1653" s="18">
        <f>IF($AG1653="","",IFERROR(VLOOKUP(IFERROR(VLOOKUP(IF(ISNUMBER(FIND(" – ",$AG1653)),LEFT($AG1653,FIND(" – ",$AG1653)-1),$AG1653),ProdTbl,5,0),""),BasketTbl,2,0),"کد ناشناخته"))</f>
        <v/>
      </c>
      <c r="AI1653" s="18">
        <f>IF($AG1653="","",IFERROR(VLOOKUP(IF(ISNUMBER(FIND(" – ",$AG1653)),LEFT($AG1653,FIND(" – ",$AG1653)-1),$AG1653),ProdTbl,3,0),"کد ناشناخته"))</f>
        <v/>
      </c>
      <c r="AJ1653" s="22" t="n"/>
      <c r="AK1653" s="21" t="n"/>
      <c r="AL1653" s="20" t="n"/>
      <c r="AM1653" s="18">
        <f>IF($AL1653="","",IFERROR(VLOOKUP(IFERROR(VLOOKUP(IF(ISNUMBER(FIND(" – ",$AL1653)),LEFT($AL1653,FIND(" – ",$AL1653)-1),$AL1653),ProdTbl,5,0),""),BasketTbl,2,0),"کد ناشناخته"))</f>
        <v/>
      </c>
      <c r="AN1653" s="18">
        <f>IF($AL1653="","",IFERROR(VLOOKUP(IF(ISNUMBER(FIND(" – ",$AL1653)),LEFT($AL1653,FIND(" – ",$AL1653)-1),$AL1653),ProdTbl,3,0),"کد ناشناخته"))</f>
        <v/>
      </c>
      <c r="AO1653" s="22" t="n"/>
      <c r="AP1653" s="21" t="n"/>
      <c r="AQ1653" s="20" t="n"/>
      <c r="AR1653" s="18">
        <f>IF($AQ1653="","",IFERROR(VLOOKUP(IFERROR(VLOOKUP(IF(ISNUMBER(FIND(" – ",$AQ1653)),LEFT($AQ1653,FIND(" – ",$AQ1653)-1),$AQ1653),ProdTbl,5,0),""),BasketTbl,2,0),"کد ناشناخته"))</f>
        <v/>
      </c>
      <c r="AS1653" s="18">
        <f>IF($AQ1653="","",IFERROR(VLOOKUP(IF(ISNUMBER(FIND(" – ",$AQ1653)),LEFT($AQ1653,FIND(" – ",$AQ1653)-1),$AQ1653),ProdTbl,3,0),"کد ناشناخته"))</f>
        <v/>
      </c>
      <c r="AT1653" s="22" t="n"/>
      <c r="AU1653" s="21" t="n"/>
      <c r="AV1653" s="20" t="n"/>
      <c r="AW1653" s="18">
        <f>IF($AV1653="","",IFERROR(VLOOKUP(IFERROR(VLOOKUP(IF(ISNUMBER(FIND(" – ",$AV1653)),LEFT($AV1653,FIND(" – ",$AV1653)-1),$AV1653),ProdTbl,5,0),""),BasketTbl,2,0),"کد ناشناخته"))</f>
        <v/>
      </c>
      <c r="AX1653" s="18">
        <f>IF($AV1653="","",IFERROR(VLOOKUP(IF(ISNUMBER(FIND(" – ",$AV1653)),LEFT($AV1653,FIND(" – ",$AV1653)-1),$AV1653),ProdTbl,3,0),"کد ناشناخته"))</f>
        <v/>
      </c>
      <c r="AY1653" s="22" t="n"/>
      <c r="AZ1653" s="21" t="n"/>
      <c r="BA1653" s="20" t="n"/>
      <c r="BB1653" s="18">
        <f>IF($BA1653="","",IFERROR(VLOOKUP(IFERROR(VLOOKUP(IF(ISNUMBER(FIND(" – ",$BA1653)),LEFT($BA1653,FIND(" – ",$BA1653)-1),$BA1653),ProdTbl,5,0),""),BasketTbl,2,0),"کد ناشناخته"))</f>
        <v/>
      </c>
      <c r="BC1653" s="18">
        <f>IF($BA1653="","",IFERROR(VLOOKUP(IF(ISNUMBER(FIND(" – ",$BA1653)),LEFT($BA1653,FIND(" – ",$BA1653)-1),$BA1653),ProdTbl,3,0),"کد ناشناخته"))</f>
        <v/>
      </c>
      <c r="BD1653" s="22" t="n"/>
      <c r="BE1653" s="21" t="n"/>
      <c r="BF1653" s="20" t="n"/>
      <c r="BG1653" s="18">
        <f>IF($BF1653="","",IFERROR(VLOOKUP(IFERROR(VLOOKUP(IF(ISNUMBER(FIND(" – ",$BF1653)),LEFT($BF1653,FIND(" – ",$BF1653)-1),$BF1653),ProdTbl,5,0),""),BasketTbl,2,0),"کد ناشناخته"))</f>
        <v/>
      </c>
      <c r="BH1653" s="18">
        <f>IF($BF1653="","",IFERROR(VLOOKUP(IF(ISNUMBER(FIND(" – ",$BF1653)),LEFT($BF1653,FIND(" – ",$BF1653)-1),$BF1653),ProdTbl,3,0),"کد ناشناخته"))</f>
        <v/>
      </c>
      <c r="BI1653" s="22" t="n"/>
      <c r="BJ1653" s="21" t="n"/>
      <c r="BK1653" s="20" t="n"/>
      <c r="BL1653" s="18">
        <f>IF($BK1653="","",IFERROR(VLOOKUP(IFERROR(VLOOKUP(IF(ISNUMBER(FIND(" – ",$BK1653)),LEFT($BK1653,FIND(" – ",$BK1653)-1),$BK1653),ProdTbl,5,0),""),BasketTbl,2,0),"کد ناشناخته"))</f>
        <v/>
      </c>
      <c r="BM1653" s="18">
        <f>IF($BK1653="","",IFERROR(VLOOKUP(IF(ISNUMBER(FIND(" – ",$BK1653)),LEFT($BK1653,FIND(" – ",$BK1653)-1),$BK1653),ProdTbl,3,0),"کد ناشناخته"))</f>
        <v/>
      </c>
      <c r="BN1653" s="22" t="n"/>
      <c r="BO1653" s="21" t="n"/>
      <c r="BP1653" s="20" t="n"/>
      <c r="BQ1653" s="18">
        <f>IF($BP1653="","",IFERROR(VLOOKUP(IFERROR(VLOOKUP(IF(ISNUMBER(FIND(" – ",$BP1653)),LEFT($BP1653,FIND(" – ",$BP1653)-1),$BP1653),ProdTbl,5,0),""),BasketTbl,2,0),"کد ناشناخته"))</f>
        <v/>
      </c>
      <c r="BR1653" s="18">
        <f>IF($BP1653="","",IFERROR(VLOOKUP(IF(ISNUMBER(FIND(" – ",$BP1653)),LEFT($BP1653,FIND(" – ",$BP1653)-1),$BP1653),ProdTbl,3,0),"کد ناشناخته"))</f>
        <v/>
      </c>
      <c r="BS1653" s="22" t="n"/>
      <c r="BT1653" s="21" t="n"/>
      <c r="BU1653" s="20" t="n"/>
      <c r="BV1653" s="18">
        <f>IF($BU1653="","",IFERROR(VLOOKUP(IFERROR(VLOOKUP(IF(ISNUMBER(FIND(" – ",$BU1653)),LEFT($BU1653,FIND(" – ",$BU1653)-1),$BU1653),ProdTbl,5,0),""),BasketTbl,2,0),"کد ناشناخته"))</f>
        <v/>
      </c>
      <c r="BW1653" s="18">
        <f>IF($BU1653="","",IFERROR(VLOOKUP(IF(ISNUMBER(FIND(" – ",$BU1653)),LEFT($BU1653,FIND(" – ",$BU1653)-1),$BU1653),ProdTbl,3,0),"کد ناشناخته"))</f>
        <v/>
      </c>
      <c r="BX1653" s="22" t="n"/>
      <c r="BY1653" s="21" t="n"/>
      <c r="BZ1653" s="20" t="n"/>
      <c r="CA1653" s="18">
        <f>IF($BZ1653="","",IFERROR(VLOOKUP(IFERROR(VLOOKUP(IF(ISNUMBER(FIND(" – ",$BZ1653)),LEFT($BZ1653,FIND(" – ",$BZ1653)-1),$BZ1653),ProdTbl,5,0),""),BasketTbl,2,0),"کد ناشناخته"))</f>
        <v/>
      </c>
      <c r="CB1653" s="18">
        <f>IF($BZ1653="","",IFERROR(VLOOKUP(IF(ISNUMBER(FIND(" – ",$BZ1653)),LEFT($BZ1653,FIND(" – ",$BZ1653)-1),$BZ1653),ProdTbl,3,0),"کد ناشناخته"))</f>
        <v/>
      </c>
      <c r="CC1653" s="22" t="n"/>
      <c r="CD1653" s="21" t="n"/>
      <c r="CE1653" s="20" t="n"/>
      <c r="CF1653" s="18">
        <f>IF($CE1653="","",IFERROR(VLOOKUP(IFERROR(VLOOKUP(IF(ISNUMBER(FIND(" – ",$CE1653)),LEFT($CE1653,FIND(" – ",$CE1653)-1),$CE1653),ProdTbl,5,0),""),BasketTbl,2,0),"کد ناشناخته"))</f>
        <v/>
      </c>
      <c r="CG1653" s="18">
        <f>IF($CE1653="","",IFERROR(VLOOKUP(IF(ISNUMBER(FIND(" – ",$CE1653)),LEFT($CE1653,FIND(" – ",$CE1653)-1),$CE1653),ProdTbl,3,0),"کد ناشناخته"))</f>
        <v/>
      </c>
      <c r="CH1653" s="22" t="n"/>
      <c r="CI1653" s="21" t="n"/>
    </row>
    <row r="1654">
      <c r="A1654" s="18">
        <f>IF($B1654="","",COUNTA($B$10:$B1654))</f>
        <v/>
      </c>
      <c r="B1654" s="19" t="n"/>
      <c r="C1654" s="20" t="n"/>
      <c r="D1654" s="19" t="n"/>
      <c r="E1654" s="18">
        <f>IF($D1654="","",IFERROR(VLOOKUP(IF(ISNUMBER(FIND(" – ",$D1654)),LEFT($D1654,FIND(" – ",$D1654)-1),$D1654),SellerTbl,2,0),"کد ناشناخته"))</f>
        <v/>
      </c>
      <c r="F1654" s="21" t="n"/>
      <c r="G1654" s="21" t="n"/>
      <c r="H1654" s="22" t="n"/>
      <c r="I1654" s="23">
        <f>IF(OR($F1654="",$G1654=""),"",$F1654-$G1654)</f>
        <v/>
      </c>
      <c r="J1654" s="18">
        <f>IF($I1654="","",IF(ABS($I1654)&lt;=0.01*$F1654,"√","×"))</f>
        <v/>
      </c>
      <c r="K1654" s="23">
        <f>IF(COUNT($Q1654,$V1654,$AA1654,$AF1654,$AK1654,$AP1654,$AU1654,$AZ1654,$BE1654,$BJ1654,$BO1654,$BT1654,$BY1654,$CD1654,$CI1654)=0,"",SUM($Q1654,$V1654,$AA1654,$AF1654,$AK1654,$AP1654,$AU1654,$AZ1654,$BE1654,$BJ1654,$BO1654,$BT1654,$BY1654,$CD1654,$CI1654))</f>
        <v/>
      </c>
      <c r="L1654" s="23">
        <f>IF(OR($F1654="",$K1654=""),"",$F1654-$K1654)</f>
        <v/>
      </c>
      <c r="M1654" s="20" t="n"/>
      <c r="N1654" s="18">
        <f>IF($M1654="","",IFERROR(VLOOKUP(IFERROR(VLOOKUP(IF(ISNUMBER(FIND(" – ",$M1654)),LEFT($M1654,FIND(" – ",$M1654)-1),$M1654),ProdTbl,5,0),""),BasketTbl,2,0),"کد ناشناخته"))</f>
        <v/>
      </c>
      <c r="O1654" s="18">
        <f>IF($M1654="","",IFERROR(VLOOKUP(IF(ISNUMBER(FIND(" – ",$M1654)),LEFT($M1654,FIND(" – ",$M1654)-1),$M1654),ProdTbl,3,0),"کد ناشناخته"))</f>
        <v/>
      </c>
      <c r="P1654" s="22" t="n"/>
      <c r="Q1654" s="21" t="n"/>
      <c r="R1654" s="20" t="n"/>
      <c r="S1654" s="18">
        <f>IF($R1654="","",IFERROR(VLOOKUP(IFERROR(VLOOKUP(IF(ISNUMBER(FIND(" – ",$R1654)),LEFT($R1654,FIND(" – ",$R1654)-1),$R1654),ProdTbl,5,0),""),BasketTbl,2,0),"کد ناشناخته"))</f>
        <v/>
      </c>
      <c r="T1654" s="18">
        <f>IF($R1654="","",IFERROR(VLOOKUP(IF(ISNUMBER(FIND(" – ",$R1654)),LEFT($R1654,FIND(" – ",$R1654)-1),$R1654),ProdTbl,3,0),"کد ناشناخته"))</f>
        <v/>
      </c>
      <c r="U1654" s="22" t="n"/>
      <c r="V1654" s="21" t="n"/>
      <c r="W1654" s="20" t="n"/>
      <c r="X1654" s="18">
        <f>IF($W1654="","",IFERROR(VLOOKUP(IFERROR(VLOOKUP(IF(ISNUMBER(FIND(" – ",$W1654)),LEFT($W1654,FIND(" – ",$W1654)-1),$W1654),ProdTbl,5,0),""),BasketTbl,2,0),"کد ناشناخته"))</f>
        <v/>
      </c>
      <c r="Y1654" s="18">
        <f>IF($W1654="","",IFERROR(VLOOKUP(IF(ISNUMBER(FIND(" – ",$W1654)),LEFT($W1654,FIND(" – ",$W1654)-1),$W1654),ProdTbl,3,0),"کد ناشناخته"))</f>
        <v/>
      </c>
      <c r="Z1654" s="22" t="n"/>
      <c r="AA1654" s="21" t="n"/>
      <c r="AB1654" s="20" t="n"/>
      <c r="AC1654" s="18">
        <f>IF($AB1654="","",IFERROR(VLOOKUP(IFERROR(VLOOKUP(IF(ISNUMBER(FIND(" – ",$AB1654)),LEFT($AB1654,FIND(" – ",$AB1654)-1),$AB1654),ProdTbl,5,0),""),BasketTbl,2,0),"کد ناشناخته"))</f>
        <v/>
      </c>
      <c r="AD1654" s="18">
        <f>IF($AB1654="","",IFERROR(VLOOKUP(IF(ISNUMBER(FIND(" – ",$AB1654)),LEFT($AB1654,FIND(" – ",$AB1654)-1),$AB1654),ProdTbl,3,0),"کد ناشناخته"))</f>
        <v/>
      </c>
      <c r="AE1654" s="22" t="n"/>
      <c r="AF1654" s="21" t="n"/>
      <c r="AG1654" s="20" t="n"/>
      <c r="AH1654" s="18">
        <f>IF($AG1654="","",IFERROR(VLOOKUP(IFERROR(VLOOKUP(IF(ISNUMBER(FIND(" – ",$AG1654)),LEFT($AG1654,FIND(" – ",$AG1654)-1),$AG1654),ProdTbl,5,0),""),BasketTbl,2,0),"کد ناشناخته"))</f>
        <v/>
      </c>
      <c r="AI1654" s="18">
        <f>IF($AG1654="","",IFERROR(VLOOKUP(IF(ISNUMBER(FIND(" – ",$AG1654)),LEFT($AG1654,FIND(" – ",$AG1654)-1),$AG1654),ProdTbl,3,0),"کد ناشناخته"))</f>
        <v/>
      </c>
      <c r="AJ1654" s="22" t="n"/>
      <c r="AK1654" s="21" t="n"/>
      <c r="AL1654" s="20" t="n"/>
      <c r="AM1654" s="18">
        <f>IF($AL1654="","",IFERROR(VLOOKUP(IFERROR(VLOOKUP(IF(ISNUMBER(FIND(" – ",$AL1654)),LEFT($AL1654,FIND(" – ",$AL1654)-1),$AL1654),ProdTbl,5,0),""),BasketTbl,2,0),"کد ناشناخته"))</f>
        <v/>
      </c>
      <c r="AN1654" s="18">
        <f>IF($AL1654="","",IFERROR(VLOOKUP(IF(ISNUMBER(FIND(" – ",$AL1654)),LEFT($AL1654,FIND(" – ",$AL1654)-1),$AL1654),ProdTbl,3,0),"کد ناشناخته"))</f>
        <v/>
      </c>
      <c r="AO1654" s="22" t="n"/>
      <c r="AP1654" s="21" t="n"/>
      <c r="AQ1654" s="20" t="n"/>
      <c r="AR1654" s="18">
        <f>IF($AQ1654="","",IFERROR(VLOOKUP(IFERROR(VLOOKUP(IF(ISNUMBER(FIND(" – ",$AQ1654)),LEFT($AQ1654,FIND(" – ",$AQ1654)-1),$AQ1654),ProdTbl,5,0),""),BasketTbl,2,0),"کد ناشناخته"))</f>
        <v/>
      </c>
      <c r="AS1654" s="18">
        <f>IF($AQ1654="","",IFERROR(VLOOKUP(IF(ISNUMBER(FIND(" – ",$AQ1654)),LEFT($AQ1654,FIND(" – ",$AQ1654)-1),$AQ1654),ProdTbl,3,0),"کد ناشناخته"))</f>
        <v/>
      </c>
      <c r="AT1654" s="22" t="n"/>
      <c r="AU1654" s="21" t="n"/>
      <c r="AV1654" s="20" t="n"/>
      <c r="AW1654" s="18">
        <f>IF($AV1654="","",IFERROR(VLOOKUP(IFERROR(VLOOKUP(IF(ISNUMBER(FIND(" – ",$AV1654)),LEFT($AV1654,FIND(" – ",$AV1654)-1),$AV1654),ProdTbl,5,0),""),BasketTbl,2,0),"کد ناشناخته"))</f>
        <v/>
      </c>
      <c r="AX1654" s="18">
        <f>IF($AV1654="","",IFERROR(VLOOKUP(IF(ISNUMBER(FIND(" – ",$AV1654)),LEFT($AV1654,FIND(" – ",$AV1654)-1),$AV1654),ProdTbl,3,0),"کد ناشناخته"))</f>
        <v/>
      </c>
      <c r="AY1654" s="22" t="n"/>
      <c r="AZ1654" s="21" t="n"/>
      <c r="BA1654" s="20" t="n"/>
      <c r="BB1654" s="18">
        <f>IF($BA1654="","",IFERROR(VLOOKUP(IFERROR(VLOOKUP(IF(ISNUMBER(FIND(" – ",$BA1654)),LEFT($BA1654,FIND(" – ",$BA1654)-1),$BA1654),ProdTbl,5,0),""),BasketTbl,2,0),"کد ناشناخته"))</f>
        <v/>
      </c>
      <c r="BC1654" s="18">
        <f>IF($BA1654="","",IFERROR(VLOOKUP(IF(ISNUMBER(FIND(" – ",$BA1654)),LEFT($BA1654,FIND(" – ",$BA1654)-1),$BA1654),ProdTbl,3,0),"کد ناشناخته"))</f>
        <v/>
      </c>
      <c r="BD1654" s="22" t="n"/>
      <c r="BE1654" s="21" t="n"/>
      <c r="BF1654" s="20" t="n"/>
      <c r="BG1654" s="18">
        <f>IF($BF1654="","",IFERROR(VLOOKUP(IFERROR(VLOOKUP(IF(ISNUMBER(FIND(" – ",$BF1654)),LEFT($BF1654,FIND(" – ",$BF1654)-1),$BF1654),ProdTbl,5,0),""),BasketTbl,2,0),"کد ناشناخته"))</f>
        <v/>
      </c>
      <c r="BH1654" s="18">
        <f>IF($BF1654="","",IFERROR(VLOOKUP(IF(ISNUMBER(FIND(" – ",$BF1654)),LEFT($BF1654,FIND(" – ",$BF1654)-1),$BF1654),ProdTbl,3,0),"کد ناشناخته"))</f>
        <v/>
      </c>
      <c r="BI1654" s="22" t="n"/>
      <c r="BJ1654" s="21" t="n"/>
      <c r="BK1654" s="20" t="n"/>
      <c r="BL1654" s="18">
        <f>IF($BK1654="","",IFERROR(VLOOKUP(IFERROR(VLOOKUP(IF(ISNUMBER(FIND(" – ",$BK1654)),LEFT($BK1654,FIND(" – ",$BK1654)-1),$BK1654),ProdTbl,5,0),""),BasketTbl,2,0),"کد ناشناخته"))</f>
        <v/>
      </c>
      <c r="BM1654" s="18">
        <f>IF($BK1654="","",IFERROR(VLOOKUP(IF(ISNUMBER(FIND(" – ",$BK1654)),LEFT($BK1654,FIND(" – ",$BK1654)-1),$BK1654),ProdTbl,3,0),"کد ناشناخته"))</f>
        <v/>
      </c>
      <c r="BN1654" s="22" t="n"/>
      <c r="BO1654" s="21" t="n"/>
      <c r="BP1654" s="20" t="n"/>
      <c r="BQ1654" s="18">
        <f>IF($BP1654="","",IFERROR(VLOOKUP(IFERROR(VLOOKUP(IF(ISNUMBER(FIND(" – ",$BP1654)),LEFT($BP1654,FIND(" – ",$BP1654)-1),$BP1654),ProdTbl,5,0),""),BasketTbl,2,0),"کد ناشناخته"))</f>
        <v/>
      </c>
      <c r="BR1654" s="18">
        <f>IF($BP1654="","",IFERROR(VLOOKUP(IF(ISNUMBER(FIND(" – ",$BP1654)),LEFT($BP1654,FIND(" – ",$BP1654)-1),$BP1654),ProdTbl,3,0),"کد ناشناخته"))</f>
        <v/>
      </c>
      <c r="BS1654" s="22" t="n"/>
      <c r="BT1654" s="21" t="n"/>
      <c r="BU1654" s="20" t="n"/>
      <c r="BV1654" s="18">
        <f>IF($BU1654="","",IFERROR(VLOOKUP(IFERROR(VLOOKUP(IF(ISNUMBER(FIND(" – ",$BU1654)),LEFT($BU1654,FIND(" – ",$BU1654)-1),$BU1654),ProdTbl,5,0),""),BasketTbl,2,0),"کد ناشناخته"))</f>
        <v/>
      </c>
      <c r="BW1654" s="18">
        <f>IF($BU1654="","",IFERROR(VLOOKUP(IF(ISNUMBER(FIND(" – ",$BU1654)),LEFT($BU1654,FIND(" – ",$BU1654)-1),$BU1654),ProdTbl,3,0),"کد ناشناخته"))</f>
        <v/>
      </c>
      <c r="BX1654" s="22" t="n"/>
      <c r="BY1654" s="21" t="n"/>
      <c r="BZ1654" s="20" t="n"/>
      <c r="CA1654" s="18">
        <f>IF($BZ1654="","",IFERROR(VLOOKUP(IFERROR(VLOOKUP(IF(ISNUMBER(FIND(" – ",$BZ1654)),LEFT($BZ1654,FIND(" – ",$BZ1654)-1),$BZ1654),ProdTbl,5,0),""),BasketTbl,2,0),"کد ناشناخته"))</f>
        <v/>
      </c>
      <c r="CB1654" s="18">
        <f>IF($BZ1654="","",IFERROR(VLOOKUP(IF(ISNUMBER(FIND(" – ",$BZ1654)),LEFT($BZ1654,FIND(" – ",$BZ1654)-1),$BZ1654),ProdTbl,3,0),"کد ناشناخته"))</f>
        <v/>
      </c>
      <c r="CC1654" s="22" t="n"/>
      <c r="CD1654" s="21" t="n"/>
      <c r="CE1654" s="20" t="n"/>
      <c r="CF1654" s="18">
        <f>IF($CE1654="","",IFERROR(VLOOKUP(IFERROR(VLOOKUP(IF(ISNUMBER(FIND(" – ",$CE1654)),LEFT($CE1654,FIND(" – ",$CE1654)-1),$CE1654),ProdTbl,5,0),""),BasketTbl,2,0),"کد ناشناخته"))</f>
        <v/>
      </c>
      <c r="CG1654" s="18">
        <f>IF($CE1654="","",IFERROR(VLOOKUP(IF(ISNUMBER(FIND(" – ",$CE1654)),LEFT($CE1654,FIND(" – ",$CE1654)-1),$CE1654),ProdTbl,3,0),"کد ناشناخته"))</f>
        <v/>
      </c>
      <c r="CH1654" s="22" t="n"/>
      <c r="CI1654" s="21" t="n"/>
    </row>
    <row r="1655">
      <c r="A1655" s="18">
        <f>IF($B1655="","",COUNTA($B$10:$B1655))</f>
        <v/>
      </c>
      <c r="B1655" s="19" t="n"/>
      <c r="C1655" s="20" t="n"/>
      <c r="D1655" s="19" t="n"/>
      <c r="E1655" s="18">
        <f>IF($D1655="","",IFERROR(VLOOKUP(IF(ISNUMBER(FIND(" – ",$D1655)),LEFT($D1655,FIND(" – ",$D1655)-1),$D1655),SellerTbl,2,0),"کد ناشناخته"))</f>
        <v/>
      </c>
      <c r="F1655" s="21" t="n"/>
      <c r="G1655" s="21" t="n"/>
      <c r="H1655" s="22" t="n"/>
      <c r="I1655" s="23">
        <f>IF(OR($F1655="",$G1655=""),"",$F1655-$G1655)</f>
        <v/>
      </c>
      <c r="J1655" s="18">
        <f>IF($I1655="","",IF(ABS($I1655)&lt;=0.01*$F1655,"√","×"))</f>
        <v/>
      </c>
      <c r="K1655" s="23">
        <f>IF(COUNT($Q1655,$V1655,$AA1655,$AF1655,$AK1655,$AP1655,$AU1655,$AZ1655,$BE1655,$BJ1655,$BO1655,$BT1655,$BY1655,$CD1655,$CI1655)=0,"",SUM($Q1655,$V1655,$AA1655,$AF1655,$AK1655,$AP1655,$AU1655,$AZ1655,$BE1655,$BJ1655,$BO1655,$BT1655,$BY1655,$CD1655,$CI1655))</f>
        <v/>
      </c>
      <c r="L1655" s="23">
        <f>IF(OR($F1655="",$K1655=""),"",$F1655-$K1655)</f>
        <v/>
      </c>
      <c r="M1655" s="20" t="n"/>
      <c r="N1655" s="18">
        <f>IF($M1655="","",IFERROR(VLOOKUP(IFERROR(VLOOKUP(IF(ISNUMBER(FIND(" – ",$M1655)),LEFT($M1655,FIND(" – ",$M1655)-1),$M1655),ProdTbl,5,0),""),BasketTbl,2,0),"کد ناشناخته"))</f>
        <v/>
      </c>
      <c r="O1655" s="18">
        <f>IF($M1655="","",IFERROR(VLOOKUP(IF(ISNUMBER(FIND(" – ",$M1655)),LEFT($M1655,FIND(" – ",$M1655)-1),$M1655),ProdTbl,3,0),"کد ناشناخته"))</f>
        <v/>
      </c>
      <c r="P1655" s="22" t="n"/>
      <c r="Q1655" s="21" t="n"/>
      <c r="R1655" s="20" t="n"/>
      <c r="S1655" s="18">
        <f>IF($R1655="","",IFERROR(VLOOKUP(IFERROR(VLOOKUP(IF(ISNUMBER(FIND(" – ",$R1655)),LEFT($R1655,FIND(" – ",$R1655)-1),$R1655),ProdTbl,5,0),""),BasketTbl,2,0),"کد ناشناخته"))</f>
        <v/>
      </c>
      <c r="T1655" s="18">
        <f>IF($R1655="","",IFERROR(VLOOKUP(IF(ISNUMBER(FIND(" – ",$R1655)),LEFT($R1655,FIND(" – ",$R1655)-1),$R1655),ProdTbl,3,0),"کد ناشناخته"))</f>
        <v/>
      </c>
      <c r="U1655" s="22" t="n"/>
      <c r="V1655" s="21" t="n"/>
      <c r="W1655" s="20" t="n"/>
      <c r="X1655" s="18">
        <f>IF($W1655="","",IFERROR(VLOOKUP(IFERROR(VLOOKUP(IF(ISNUMBER(FIND(" – ",$W1655)),LEFT($W1655,FIND(" – ",$W1655)-1),$W1655),ProdTbl,5,0),""),BasketTbl,2,0),"کد ناشناخته"))</f>
        <v/>
      </c>
      <c r="Y1655" s="18">
        <f>IF($W1655="","",IFERROR(VLOOKUP(IF(ISNUMBER(FIND(" – ",$W1655)),LEFT($W1655,FIND(" – ",$W1655)-1),$W1655),ProdTbl,3,0),"کد ناشناخته"))</f>
        <v/>
      </c>
      <c r="Z1655" s="22" t="n"/>
      <c r="AA1655" s="21" t="n"/>
      <c r="AB1655" s="20" t="n"/>
      <c r="AC1655" s="18">
        <f>IF($AB1655="","",IFERROR(VLOOKUP(IFERROR(VLOOKUP(IF(ISNUMBER(FIND(" – ",$AB1655)),LEFT($AB1655,FIND(" – ",$AB1655)-1),$AB1655),ProdTbl,5,0),""),BasketTbl,2,0),"کد ناشناخته"))</f>
        <v/>
      </c>
      <c r="AD1655" s="18">
        <f>IF($AB1655="","",IFERROR(VLOOKUP(IF(ISNUMBER(FIND(" – ",$AB1655)),LEFT($AB1655,FIND(" – ",$AB1655)-1),$AB1655),ProdTbl,3,0),"کد ناشناخته"))</f>
        <v/>
      </c>
      <c r="AE1655" s="22" t="n"/>
      <c r="AF1655" s="21" t="n"/>
      <c r="AG1655" s="20" t="n"/>
      <c r="AH1655" s="18">
        <f>IF($AG1655="","",IFERROR(VLOOKUP(IFERROR(VLOOKUP(IF(ISNUMBER(FIND(" – ",$AG1655)),LEFT($AG1655,FIND(" – ",$AG1655)-1),$AG1655),ProdTbl,5,0),""),BasketTbl,2,0),"کد ناشناخته"))</f>
        <v/>
      </c>
      <c r="AI1655" s="18">
        <f>IF($AG1655="","",IFERROR(VLOOKUP(IF(ISNUMBER(FIND(" – ",$AG1655)),LEFT($AG1655,FIND(" – ",$AG1655)-1),$AG1655),ProdTbl,3,0),"کد ناشناخته"))</f>
        <v/>
      </c>
      <c r="AJ1655" s="22" t="n"/>
      <c r="AK1655" s="21" t="n"/>
      <c r="AL1655" s="20" t="n"/>
      <c r="AM1655" s="18">
        <f>IF($AL1655="","",IFERROR(VLOOKUP(IFERROR(VLOOKUP(IF(ISNUMBER(FIND(" – ",$AL1655)),LEFT($AL1655,FIND(" – ",$AL1655)-1),$AL1655),ProdTbl,5,0),""),BasketTbl,2,0),"کد ناشناخته"))</f>
        <v/>
      </c>
      <c r="AN1655" s="18">
        <f>IF($AL1655="","",IFERROR(VLOOKUP(IF(ISNUMBER(FIND(" – ",$AL1655)),LEFT($AL1655,FIND(" – ",$AL1655)-1),$AL1655),ProdTbl,3,0),"کد ناشناخته"))</f>
        <v/>
      </c>
      <c r="AO1655" s="22" t="n"/>
      <c r="AP1655" s="21" t="n"/>
      <c r="AQ1655" s="20" t="n"/>
      <c r="AR1655" s="18">
        <f>IF($AQ1655="","",IFERROR(VLOOKUP(IFERROR(VLOOKUP(IF(ISNUMBER(FIND(" – ",$AQ1655)),LEFT($AQ1655,FIND(" – ",$AQ1655)-1),$AQ1655),ProdTbl,5,0),""),BasketTbl,2,0),"کد ناشناخته"))</f>
        <v/>
      </c>
      <c r="AS1655" s="18">
        <f>IF($AQ1655="","",IFERROR(VLOOKUP(IF(ISNUMBER(FIND(" – ",$AQ1655)),LEFT($AQ1655,FIND(" – ",$AQ1655)-1),$AQ1655),ProdTbl,3,0),"کد ناشناخته"))</f>
        <v/>
      </c>
      <c r="AT1655" s="22" t="n"/>
      <c r="AU1655" s="21" t="n"/>
      <c r="AV1655" s="20" t="n"/>
      <c r="AW1655" s="18">
        <f>IF($AV1655="","",IFERROR(VLOOKUP(IFERROR(VLOOKUP(IF(ISNUMBER(FIND(" – ",$AV1655)),LEFT($AV1655,FIND(" – ",$AV1655)-1),$AV1655),ProdTbl,5,0),""),BasketTbl,2,0),"کد ناشناخته"))</f>
        <v/>
      </c>
      <c r="AX1655" s="18">
        <f>IF($AV1655="","",IFERROR(VLOOKUP(IF(ISNUMBER(FIND(" – ",$AV1655)),LEFT($AV1655,FIND(" – ",$AV1655)-1),$AV1655),ProdTbl,3,0),"کد ناشناخته"))</f>
        <v/>
      </c>
      <c r="AY1655" s="22" t="n"/>
      <c r="AZ1655" s="21" t="n"/>
      <c r="BA1655" s="20" t="n"/>
      <c r="BB1655" s="18">
        <f>IF($BA1655="","",IFERROR(VLOOKUP(IFERROR(VLOOKUP(IF(ISNUMBER(FIND(" – ",$BA1655)),LEFT($BA1655,FIND(" – ",$BA1655)-1),$BA1655),ProdTbl,5,0),""),BasketTbl,2,0),"کد ناشناخته"))</f>
        <v/>
      </c>
      <c r="BC1655" s="18">
        <f>IF($BA1655="","",IFERROR(VLOOKUP(IF(ISNUMBER(FIND(" – ",$BA1655)),LEFT($BA1655,FIND(" – ",$BA1655)-1),$BA1655),ProdTbl,3,0),"کد ناشناخته"))</f>
        <v/>
      </c>
      <c r="BD1655" s="22" t="n"/>
      <c r="BE1655" s="21" t="n"/>
      <c r="BF1655" s="20" t="n"/>
      <c r="BG1655" s="18">
        <f>IF($BF1655="","",IFERROR(VLOOKUP(IFERROR(VLOOKUP(IF(ISNUMBER(FIND(" – ",$BF1655)),LEFT($BF1655,FIND(" – ",$BF1655)-1),$BF1655),ProdTbl,5,0),""),BasketTbl,2,0),"کد ناشناخته"))</f>
        <v/>
      </c>
      <c r="BH1655" s="18">
        <f>IF($BF1655="","",IFERROR(VLOOKUP(IF(ISNUMBER(FIND(" – ",$BF1655)),LEFT($BF1655,FIND(" – ",$BF1655)-1),$BF1655),ProdTbl,3,0),"کد ناشناخته"))</f>
        <v/>
      </c>
      <c r="BI1655" s="22" t="n"/>
      <c r="BJ1655" s="21" t="n"/>
      <c r="BK1655" s="20" t="n"/>
      <c r="BL1655" s="18">
        <f>IF($BK1655="","",IFERROR(VLOOKUP(IFERROR(VLOOKUP(IF(ISNUMBER(FIND(" – ",$BK1655)),LEFT($BK1655,FIND(" – ",$BK1655)-1),$BK1655),ProdTbl,5,0),""),BasketTbl,2,0),"کد ناشناخته"))</f>
        <v/>
      </c>
      <c r="BM1655" s="18">
        <f>IF($BK1655="","",IFERROR(VLOOKUP(IF(ISNUMBER(FIND(" – ",$BK1655)),LEFT($BK1655,FIND(" – ",$BK1655)-1),$BK1655),ProdTbl,3,0),"کد ناشناخته"))</f>
        <v/>
      </c>
      <c r="BN1655" s="22" t="n"/>
      <c r="BO1655" s="21" t="n"/>
      <c r="BP1655" s="20" t="n"/>
      <c r="BQ1655" s="18">
        <f>IF($BP1655="","",IFERROR(VLOOKUP(IFERROR(VLOOKUP(IF(ISNUMBER(FIND(" – ",$BP1655)),LEFT($BP1655,FIND(" – ",$BP1655)-1),$BP1655),ProdTbl,5,0),""),BasketTbl,2,0),"کد ناشناخته"))</f>
        <v/>
      </c>
      <c r="BR1655" s="18">
        <f>IF($BP1655="","",IFERROR(VLOOKUP(IF(ISNUMBER(FIND(" – ",$BP1655)),LEFT($BP1655,FIND(" – ",$BP1655)-1),$BP1655),ProdTbl,3,0),"کد ناشناخته"))</f>
        <v/>
      </c>
      <c r="BS1655" s="22" t="n"/>
      <c r="BT1655" s="21" t="n"/>
      <c r="BU1655" s="20" t="n"/>
      <c r="BV1655" s="18">
        <f>IF($BU1655="","",IFERROR(VLOOKUP(IFERROR(VLOOKUP(IF(ISNUMBER(FIND(" – ",$BU1655)),LEFT($BU1655,FIND(" – ",$BU1655)-1),$BU1655),ProdTbl,5,0),""),BasketTbl,2,0),"کد ناشناخته"))</f>
        <v/>
      </c>
      <c r="BW1655" s="18">
        <f>IF($BU1655="","",IFERROR(VLOOKUP(IF(ISNUMBER(FIND(" – ",$BU1655)),LEFT($BU1655,FIND(" – ",$BU1655)-1),$BU1655),ProdTbl,3,0),"کد ناشناخته"))</f>
        <v/>
      </c>
      <c r="BX1655" s="22" t="n"/>
      <c r="BY1655" s="21" t="n"/>
      <c r="BZ1655" s="20" t="n"/>
      <c r="CA1655" s="18">
        <f>IF($BZ1655="","",IFERROR(VLOOKUP(IFERROR(VLOOKUP(IF(ISNUMBER(FIND(" – ",$BZ1655)),LEFT($BZ1655,FIND(" – ",$BZ1655)-1),$BZ1655),ProdTbl,5,0),""),BasketTbl,2,0),"کد ناشناخته"))</f>
        <v/>
      </c>
      <c r="CB1655" s="18">
        <f>IF($BZ1655="","",IFERROR(VLOOKUP(IF(ISNUMBER(FIND(" – ",$BZ1655)),LEFT($BZ1655,FIND(" – ",$BZ1655)-1),$BZ1655),ProdTbl,3,0),"کد ناشناخته"))</f>
        <v/>
      </c>
      <c r="CC1655" s="22" t="n"/>
      <c r="CD1655" s="21" t="n"/>
      <c r="CE1655" s="20" t="n"/>
      <c r="CF1655" s="18">
        <f>IF($CE1655="","",IFERROR(VLOOKUP(IFERROR(VLOOKUP(IF(ISNUMBER(FIND(" – ",$CE1655)),LEFT($CE1655,FIND(" – ",$CE1655)-1),$CE1655),ProdTbl,5,0),""),BasketTbl,2,0),"کد ناشناخته"))</f>
        <v/>
      </c>
      <c r="CG1655" s="18">
        <f>IF($CE1655="","",IFERROR(VLOOKUP(IF(ISNUMBER(FIND(" – ",$CE1655)),LEFT($CE1655,FIND(" – ",$CE1655)-1),$CE1655),ProdTbl,3,0),"کد ناشناخته"))</f>
        <v/>
      </c>
      <c r="CH1655" s="22" t="n"/>
      <c r="CI1655" s="21" t="n"/>
    </row>
    <row r="1656">
      <c r="A1656" s="18">
        <f>IF($B1656="","",COUNTA($B$10:$B1656))</f>
        <v/>
      </c>
      <c r="B1656" s="19" t="n"/>
      <c r="C1656" s="20" t="n"/>
      <c r="D1656" s="19" t="n"/>
      <c r="E1656" s="18">
        <f>IF($D1656="","",IFERROR(VLOOKUP(IF(ISNUMBER(FIND(" – ",$D1656)),LEFT($D1656,FIND(" – ",$D1656)-1),$D1656),SellerTbl,2,0),"کد ناشناخته"))</f>
        <v/>
      </c>
      <c r="F1656" s="21" t="n"/>
      <c r="G1656" s="21" t="n"/>
      <c r="H1656" s="22" t="n"/>
      <c r="I1656" s="23">
        <f>IF(OR($F1656="",$G1656=""),"",$F1656-$G1656)</f>
        <v/>
      </c>
      <c r="J1656" s="18">
        <f>IF($I1656="","",IF(ABS($I1656)&lt;=0.01*$F1656,"√","×"))</f>
        <v/>
      </c>
      <c r="K1656" s="23">
        <f>IF(COUNT($Q1656,$V1656,$AA1656,$AF1656,$AK1656,$AP1656,$AU1656,$AZ1656,$BE1656,$BJ1656,$BO1656,$BT1656,$BY1656,$CD1656,$CI1656)=0,"",SUM($Q1656,$V1656,$AA1656,$AF1656,$AK1656,$AP1656,$AU1656,$AZ1656,$BE1656,$BJ1656,$BO1656,$BT1656,$BY1656,$CD1656,$CI1656))</f>
        <v/>
      </c>
      <c r="L1656" s="23">
        <f>IF(OR($F1656="",$K1656=""),"",$F1656-$K1656)</f>
        <v/>
      </c>
      <c r="M1656" s="20" t="n"/>
      <c r="N1656" s="18">
        <f>IF($M1656="","",IFERROR(VLOOKUP(IFERROR(VLOOKUP(IF(ISNUMBER(FIND(" – ",$M1656)),LEFT($M1656,FIND(" – ",$M1656)-1),$M1656),ProdTbl,5,0),""),BasketTbl,2,0),"کد ناشناخته"))</f>
        <v/>
      </c>
      <c r="O1656" s="18">
        <f>IF($M1656="","",IFERROR(VLOOKUP(IF(ISNUMBER(FIND(" – ",$M1656)),LEFT($M1656,FIND(" – ",$M1656)-1),$M1656),ProdTbl,3,0),"کد ناشناخته"))</f>
        <v/>
      </c>
      <c r="P1656" s="22" t="n"/>
      <c r="Q1656" s="21" t="n"/>
      <c r="R1656" s="20" t="n"/>
      <c r="S1656" s="18">
        <f>IF($R1656="","",IFERROR(VLOOKUP(IFERROR(VLOOKUP(IF(ISNUMBER(FIND(" – ",$R1656)),LEFT($R1656,FIND(" – ",$R1656)-1),$R1656),ProdTbl,5,0),""),BasketTbl,2,0),"کد ناشناخته"))</f>
        <v/>
      </c>
      <c r="T1656" s="18">
        <f>IF($R1656="","",IFERROR(VLOOKUP(IF(ISNUMBER(FIND(" – ",$R1656)),LEFT($R1656,FIND(" – ",$R1656)-1),$R1656),ProdTbl,3,0),"کد ناشناخته"))</f>
        <v/>
      </c>
      <c r="U1656" s="22" t="n"/>
      <c r="V1656" s="21" t="n"/>
      <c r="W1656" s="20" t="n"/>
      <c r="X1656" s="18">
        <f>IF($W1656="","",IFERROR(VLOOKUP(IFERROR(VLOOKUP(IF(ISNUMBER(FIND(" – ",$W1656)),LEFT($W1656,FIND(" – ",$W1656)-1),$W1656),ProdTbl,5,0),""),BasketTbl,2,0),"کد ناشناخته"))</f>
        <v/>
      </c>
      <c r="Y1656" s="18">
        <f>IF($W1656="","",IFERROR(VLOOKUP(IF(ISNUMBER(FIND(" – ",$W1656)),LEFT($W1656,FIND(" – ",$W1656)-1),$W1656),ProdTbl,3,0),"کد ناشناخته"))</f>
        <v/>
      </c>
      <c r="Z1656" s="22" t="n"/>
      <c r="AA1656" s="21" t="n"/>
      <c r="AB1656" s="20" t="n"/>
      <c r="AC1656" s="18">
        <f>IF($AB1656="","",IFERROR(VLOOKUP(IFERROR(VLOOKUP(IF(ISNUMBER(FIND(" – ",$AB1656)),LEFT($AB1656,FIND(" – ",$AB1656)-1),$AB1656),ProdTbl,5,0),""),BasketTbl,2,0),"کد ناشناخته"))</f>
        <v/>
      </c>
      <c r="AD1656" s="18">
        <f>IF($AB1656="","",IFERROR(VLOOKUP(IF(ISNUMBER(FIND(" – ",$AB1656)),LEFT($AB1656,FIND(" – ",$AB1656)-1),$AB1656),ProdTbl,3,0),"کد ناشناخته"))</f>
        <v/>
      </c>
      <c r="AE1656" s="22" t="n"/>
      <c r="AF1656" s="21" t="n"/>
      <c r="AG1656" s="20" t="n"/>
      <c r="AH1656" s="18">
        <f>IF($AG1656="","",IFERROR(VLOOKUP(IFERROR(VLOOKUP(IF(ISNUMBER(FIND(" – ",$AG1656)),LEFT($AG1656,FIND(" – ",$AG1656)-1),$AG1656),ProdTbl,5,0),""),BasketTbl,2,0),"کد ناشناخته"))</f>
        <v/>
      </c>
      <c r="AI1656" s="18">
        <f>IF($AG1656="","",IFERROR(VLOOKUP(IF(ISNUMBER(FIND(" – ",$AG1656)),LEFT($AG1656,FIND(" – ",$AG1656)-1),$AG1656),ProdTbl,3,0),"کد ناشناخته"))</f>
        <v/>
      </c>
      <c r="AJ1656" s="22" t="n"/>
      <c r="AK1656" s="21" t="n"/>
      <c r="AL1656" s="20" t="n"/>
      <c r="AM1656" s="18">
        <f>IF($AL1656="","",IFERROR(VLOOKUP(IFERROR(VLOOKUP(IF(ISNUMBER(FIND(" – ",$AL1656)),LEFT($AL1656,FIND(" – ",$AL1656)-1),$AL1656),ProdTbl,5,0),""),BasketTbl,2,0),"کد ناشناخته"))</f>
        <v/>
      </c>
      <c r="AN1656" s="18">
        <f>IF($AL1656="","",IFERROR(VLOOKUP(IF(ISNUMBER(FIND(" – ",$AL1656)),LEFT($AL1656,FIND(" – ",$AL1656)-1),$AL1656),ProdTbl,3,0),"کد ناشناخته"))</f>
        <v/>
      </c>
      <c r="AO1656" s="22" t="n"/>
      <c r="AP1656" s="21" t="n"/>
      <c r="AQ1656" s="20" t="n"/>
      <c r="AR1656" s="18">
        <f>IF($AQ1656="","",IFERROR(VLOOKUP(IFERROR(VLOOKUP(IF(ISNUMBER(FIND(" – ",$AQ1656)),LEFT($AQ1656,FIND(" – ",$AQ1656)-1),$AQ1656),ProdTbl,5,0),""),BasketTbl,2,0),"کد ناشناخته"))</f>
        <v/>
      </c>
      <c r="AS1656" s="18">
        <f>IF($AQ1656="","",IFERROR(VLOOKUP(IF(ISNUMBER(FIND(" – ",$AQ1656)),LEFT($AQ1656,FIND(" – ",$AQ1656)-1),$AQ1656),ProdTbl,3,0),"کد ناشناخته"))</f>
        <v/>
      </c>
      <c r="AT1656" s="22" t="n"/>
      <c r="AU1656" s="21" t="n"/>
      <c r="AV1656" s="20" t="n"/>
      <c r="AW1656" s="18">
        <f>IF($AV1656="","",IFERROR(VLOOKUP(IFERROR(VLOOKUP(IF(ISNUMBER(FIND(" – ",$AV1656)),LEFT($AV1656,FIND(" – ",$AV1656)-1),$AV1656),ProdTbl,5,0),""),BasketTbl,2,0),"کد ناشناخته"))</f>
        <v/>
      </c>
      <c r="AX1656" s="18">
        <f>IF($AV1656="","",IFERROR(VLOOKUP(IF(ISNUMBER(FIND(" – ",$AV1656)),LEFT($AV1656,FIND(" – ",$AV1656)-1),$AV1656),ProdTbl,3,0),"کد ناشناخته"))</f>
        <v/>
      </c>
      <c r="AY1656" s="22" t="n"/>
      <c r="AZ1656" s="21" t="n"/>
      <c r="BA1656" s="20" t="n"/>
      <c r="BB1656" s="18">
        <f>IF($BA1656="","",IFERROR(VLOOKUP(IFERROR(VLOOKUP(IF(ISNUMBER(FIND(" – ",$BA1656)),LEFT($BA1656,FIND(" – ",$BA1656)-1),$BA1656),ProdTbl,5,0),""),BasketTbl,2,0),"کد ناشناخته"))</f>
        <v/>
      </c>
      <c r="BC1656" s="18">
        <f>IF($BA1656="","",IFERROR(VLOOKUP(IF(ISNUMBER(FIND(" – ",$BA1656)),LEFT($BA1656,FIND(" – ",$BA1656)-1),$BA1656),ProdTbl,3,0),"کد ناشناخته"))</f>
        <v/>
      </c>
      <c r="BD1656" s="22" t="n"/>
      <c r="BE1656" s="21" t="n"/>
      <c r="BF1656" s="20" t="n"/>
      <c r="BG1656" s="18">
        <f>IF($BF1656="","",IFERROR(VLOOKUP(IFERROR(VLOOKUP(IF(ISNUMBER(FIND(" – ",$BF1656)),LEFT($BF1656,FIND(" – ",$BF1656)-1),$BF1656),ProdTbl,5,0),""),BasketTbl,2,0),"کد ناشناخته"))</f>
        <v/>
      </c>
      <c r="BH1656" s="18">
        <f>IF($BF1656="","",IFERROR(VLOOKUP(IF(ISNUMBER(FIND(" – ",$BF1656)),LEFT($BF1656,FIND(" – ",$BF1656)-1),$BF1656),ProdTbl,3,0),"کد ناشناخته"))</f>
        <v/>
      </c>
      <c r="BI1656" s="22" t="n"/>
      <c r="BJ1656" s="21" t="n"/>
      <c r="BK1656" s="20" t="n"/>
      <c r="BL1656" s="18">
        <f>IF($BK1656="","",IFERROR(VLOOKUP(IFERROR(VLOOKUP(IF(ISNUMBER(FIND(" – ",$BK1656)),LEFT($BK1656,FIND(" – ",$BK1656)-1),$BK1656),ProdTbl,5,0),""),BasketTbl,2,0),"کد ناشناخته"))</f>
        <v/>
      </c>
      <c r="BM1656" s="18">
        <f>IF($BK1656="","",IFERROR(VLOOKUP(IF(ISNUMBER(FIND(" – ",$BK1656)),LEFT($BK1656,FIND(" – ",$BK1656)-1),$BK1656),ProdTbl,3,0),"کد ناشناخته"))</f>
        <v/>
      </c>
      <c r="BN1656" s="22" t="n"/>
      <c r="BO1656" s="21" t="n"/>
      <c r="BP1656" s="20" t="n"/>
      <c r="BQ1656" s="18">
        <f>IF($BP1656="","",IFERROR(VLOOKUP(IFERROR(VLOOKUP(IF(ISNUMBER(FIND(" – ",$BP1656)),LEFT($BP1656,FIND(" – ",$BP1656)-1),$BP1656),ProdTbl,5,0),""),BasketTbl,2,0),"کد ناشناخته"))</f>
        <v/>
      </c>
      <c r="BR1656" s="18">
        <f>IF($BP1656="","",IFERROR(VLOOKUP(IF(ISNUMBER(FIND(" – ",$BP1656)),LEFT($BP1656,FIND(" – ",$BP1656)-1),$BP1656),ProdTbl,3,0),"کد ناشناخته"))</f>
        <v/>
      </c>
      <c r="BS1656" s="22" t="n"/>
      <c r="BT1656" s="21" t="n"/>
      <c r="BU1656" s="20" t="n"/>
      <c r="BV1656" s="18">
        <f>IF($BU1656="","",IFERROR(VLOOKUP(IFERROR(VLOOKUP(IF(ISNUMBER(FIND(" – ",$BU1656)),LEFT($BU1656,FIND(" – ",$BU1656)-1),$BU1656),ProdTbl,5,0),""),BasketTbl,2,0),"کد ناشناخته"))</f>
        <v/>
      </c>
      <c r="BW1656" s="18">
        <f>IF($BU1656="","",IFERROR(VLOOKUP(IF(ISNUMBER(FIND(" – ",$BU1656)),LEFT($BU1656,FIND(" – ",$BU1656)-1),$BU1656),ProdTbl,3,0),"کد ناشناخته"))</f>
        <v/>
      </c>
      <c r="BX1656" s="22" t="n"/>
      <c r="BY1656" s="21" t="n"/>
      <c r="BZ1656" s="20" t="n"/>
      <c r="CA1656" s="18">
        <f>IF($BZ1656="","",IFERROR(VLOOKUP(IFERROR(VLOOKUP(IF(ISNUMBER(FIND(" – ",$BZ1656)),LEFT($BZ1656,FIND(" – ",$BZ1656)-1),$BZ1656),ProdTbl,5,0),""),BasketTbl,2,0),"کد ناشناخته"))</f>
        <v/>
      </c>
      <c r="CB1656" s="18">
        <f>IF($BZ1656="","",IFERROR(VLOOKUP(IF(ISNUMBER(FIND(" – ",$BZ1656)),LEFT($BZ1656,FIND(" – ",$BZ1656)-1),$BZ1656),ProdTbl,3,0),"کد ناشناخته"))</f>
        <v/>
      </c>
      <c r="CC1656" s="22" t="n"/>
      <c r="CD1656" s="21" t="n"/>
      <c r="CE1656" s="20" t="n"/>
      <c r="CF1656" s="18">
        <f>IF($CE1656="","",IFERROR(VLOOKUP(IFERROR(VLOOKUP(IF(ISNUMBER(FIND(" – ",$CE1656)),LEFT($CE1656,FIND(" – ",$CE1656)-1),$CE1656),ProdTbl,5,0),""),BasketTbl,2,0),"کد ناشناخته"))</f>
        <v/>
      </c>
      <c r="CG1656" s="18">
        <f>IF($CE1656="","",IFERROR(VLOOKUP(IF(ISNUMBER(FIND(" – ",$CE1656)),LEFT($CE1656,FIND(" – ",$CE1656)-1),$CE1656),ProdTbl,3,0),"کد ناشناخته"))</f>
        <v/>
      </c>
      <c r="CH1656" s="22" t="n"/>
      <c r="CI1656" s="21" t="n"/>
    </row>
    <row r="1657">
      <c r="A1657" s="18">
        <f>IF($B1657="","",COUNTA($B$10:$B1657))</f>
        <v/>
      </c>
      <c r="B1657" s="19" t="n"/>
      <c r="C1657" s="20" t="n"/>
      <c r="D1657" s="19" t="n"/>
      <c r="E1657" s="18">
        <f>IF($D1657="","",IFERROR(VLOOKUP(IF(ISNUMBER(FIND(" – ",$D1657)),LEFT($D1657,FIND(" – ",$D1657)-1),$D1657),SellerTbl,2,0),"کد ناشناخته"))</f>
        <v/>
      </c>
      <c r="F1657" s="21" t="n"/>
      <c r="G1657" s="21" t="n"/>
      <c r="H1657" s="22" t="n"/>
      <c r="I1657" s="23">
        <f>IF(OR($F1657="",$G1657=""),"",$F1657-$G1657)</f>
        <v/>
      </c>
      <c r="J1657" s="18">
        <f>IF($I1657="","",IF(ABS($I1657)&lt;=0.01*$F1657,"√","×"))</f>
        <v/>
      </c>
      <c r="K1657" s="23">
        <f>IF(COUNT($Q1657,$V1657,$AA1657,$AF1657,$AK1657,$AP1657,$AU1657,$AZ1657,$BE1657,$BJ1657,$BO1657,$BT1657,$BY1657,$CD1657,$CI1657)=0,"",SUM($Q1657,$V1657,$AA1657,$AF1657,$AK1657,$AP1657,$AU1657,$AZ1657,$BE1657,$BJ1657,$BO1657,$BT1657,$BY1657,$CD1657,$CI1657))</f>
        <v/>
      </c>
      <c r="L1657" s="23">
        <f>IF(OR($F1657="",$K1657=""),"",$F1657-$K1657)</f>
        <v/>
      </c>
      <c r="M1657" s="20" t="n"/>
      <c r="N1657" s="18">
        <f>IF($M1657="","",IFERROR(VLOOKUP(IFERROR(VLOOKUP(IF(ISNUMBER(FIND(" – ",$M1657)),LEFT($M1657,FIND(" – ",$M1657)-1),$M1657),ProdTbl,5,0),""),BasketTbl,2,0),"کد ناشناخته"))</f>
        <v/>
      </c>
      <c r="O1657" s="18">
        <f>IF($M1657="","",IFERROR(VLOOKUP(IF(ISNUMBER(FIND(" – ",$M1657)),LEFT($M1657,FIND(" – ",$M1657)-1),$M1657),ProdTbl,3,0),"کد ناشناخته"))</f>
        <v/>
      </c>
      <c r="P1657" s="22" t="n"/>
      <c r="Q1657" s="21" t="n"/>
      <c r="R1657" s="20" t="n"/>
      <c r="S1657" s="18">
        <f>IF($R1657="","",IFERROR(VLOOKUP(IFERROR(VLOOKUP(IF(ISNUMBER(FIND(" – ",$R1657)),LEFT($R1657,FIND(" – ",$R1657)-1),$R1657),ProdTbl,5,0),""),BasketTbl,2,0),"کد ناشناخته"))</f>
        <v/>
      </c>
      <c r="T1657" s="18">
        <f>IF($R1657="","",IFERROR(VLOOKUP(IF(ISNUMBER(FIND(" – ",$R1657)),LEFT($R1657,FIND(" – ",$R1657)-1),$R1657),ProdTbl,3,0),"کد ناشناخته"))</f>
        <v/>
      </c>
      <c r="U1657" s="22" t="n"/>
      <c r="V1657" s="21" t="n"/>
      <c r="W1657" s="20" t="n"/>
      <c r="X1657" s="18">
        <f>IF($W1657="","",IFERROR(VLOOKUP(IFERROR(VLOOKUP(IF(ISNUMBER(FIND(" – ",$W1657)),LEFT($W1657,FIND(" – ",$W1657)-1),$W1657),ProdTbl,5,0),""),BasketTbl,2,0),"کد ناشناخته"))</f>
        <v/>
      </c>
      <c r="Y1657" s="18">
        <f>IF($W1657="","",IFERROR(VLOOKUP(IF(ISNUMBER(FIND(" – ",$W1657)),LEFT($W1657,FIND(" – ",$W1657)-1),$W1657),ProdTbl,3,0),"کد ناشناخته"))</f>
        <v/>
      </c>
      <c r="Z1657" s="22" t="n"/>
      <c r="AA1657" s="21" t="n"/>
      <c r="AB1657" s="20" t="n"/>
      <c r="AC1657" s="18">
        <f>IF($AB1657="","",IFERROR(VLOOKUP(IFERROR(VLOOKUP(IF(ISNUMBER(FIND(" – ",$AB1657)),LEFT($AB1657,FIND(" – ",$AB1657)-1),$AB1657),ProdTbl,5,0),""),BasketTbl,2,0),"کد ناشناخته"))</f>
        <v/>
      </c>
      <c r="AD1657" s="18">
        <f>IF($AB1657="","",IFERROR(VLOOKUP(IF(ISNUMBER(FIND(" – ",$AB1657)),LEFT($AB1657,FIND(" – ",$AB1657)-1),$AB1657),ProdTbl,3,0),"کد ناشناخته"))</f>
        <v/>
      </c>
      <c r="AE1657" s="22" t="n"/>
      <c r="AF1657" s="21" t="n"/>
      <c r="AG1657" s="20" t="n"/>
      <c r="AH1657" s="18">
        <f>IF($AG1657="","",IFERROR(VLOOKUP(IFERROR(VLOOKUP(IF(ISNUMBER(FIND(" – ",$AG1657)),LEFT($AG1657,FIND(" – ",$AG1657)-1),$AG1657),ProdTbl,5,0),""),BasketTbl,2,0),"کد ناشناخته"))</f>
        <v/>
      </c>
      <c r="AI1657" s="18">
        <f>IF($AG1657="","",IFERROR(VLOOKUP(IF(ISNUMBER(FIND(" – ",$AG1657)),LEFT($AG1657,FIND(" – ",$AG1657)-1),$AG1657),ProdTbl,3,0),"کد ناشناخته"))</f>
        <v/>
      </c>
      <c r="AJ1657" s="22" t="n"/>
      <c r="AK1657" s="21" t="n"/>
      <c r="AL1657" s="20" t="n"/>
      <c r="AM1657" s="18">
        <f>IF($AL1657="","",IFERROR(VLOOKUP(IFERROR(VLOOKUP(IF(ISNUMBER(FIND(" – ",$AL1657)),LEFT($AL1657,FIND(" – ",$AL1657)-1),$AL1657),ProdTbl,5,0),""),BasketTbl,2,0),"کد ناشناخته"))</f>
        <v/>
      </c>
      <c r="AN1657" s="18">
        <f>IF($AL1657="","",IFERROR(VLOOKUP(IF(ISNUMBER(FIND(" – ",$AL1657)),LEFT($AL1657,FIND(" – ",$AL1657)-1),$AL1657),ProdTbl,3,0),"کد ناشناخته"))</f>
        <v/>
      </c>
      <c r="AO1657" s="22" t="n"/>
      <c r="AP1657" s="21" t="n"/>
      <c r="AQ1657" s="20" t="n"/>
      <c r="AR1657" s="18">
        <f>IF($AQ1657="","",IFERROR(VLOOKUP(IFERROR(VLOOKUP(IF(ISNUMBER(FIND(" – ",$AQ1657)),LEFT($AQ1657,FIND(" – ",$AQ1657)-1),$AQ1657),ProdTbl,5,0),""),BasketTbl,2,0),"کد ناشناخته"))</f>
        <v/>
      </c>
      <c r="AS1657" s="18">
        <f>IF($AQ1657="","",IFERROR(VLOOKUP(IF(ISNUMBER(FIND(" – ",$AQ1657)),LEFT($AQ1657,FIND(" – ",$AQ1657)-1),$AQ1657),ProdTbl,3,0),"کد ناشناخته"))</f>
        <v/>
      </c>
      <c r="AT1657" s="22" t="n"/>
      <c r="AU1657" s="21" t="n"/>
      <c r="AV1657" s="20" t="n"/>
      <c r="AW1657" s="18">
        <f>IF($AV1657="","",IFERROR(VLOOKUP(IFERROR(VLOOKUP(IF(ISNUMBER(FIND(" – ",$AV1657)),LEFT($AV1657,FIND(" – ",$AV1657)-1),$AV1657),ProdTbl,5,0),""),BasketTbl,2,0),"کد ناشناخته"))</f>
        <v/>
      </c>
      <c r="AX1657" s="18">
        <f>IF($AV1657="","",IFERROR(VLOOKUP(IF(ISNUMBER(FIND(" – ",$AV1657)),LEFT($AV1657,FIND(" – ",$AV1657)-1),$AV1657),ProdTbl,3,0),"کد ناشناخته"))</f>
        <v/>
      </c>
      <c r="AY1657" s="22" t="n"/>
      <c r="AZ1657" s="21" t="n"/>
      <c r="BA1657" s="20" t="n"/>
      <c r="BB1657" s="18">
        <f>IF($BA1657="","",IFERROR(VLOOKUP(IFERROR(VLOOKUP(IF(ISNUMBER(FIND(" – ",$BA1657)),LEFT($BA1657,FIND(" – ",$BA1657)-1),$BA1657),ProdTbl,5,0),""),BasketTbl,2,0),"کد ناشناخته"))</f>
        <v/>
      </c>
      <c r="BC1657" s="18">
        <f>IF($BA1657="","",IFERROR(VLOOKUP(IF(ISNUMBER(FIND(" – ",$BA1657)),LEFT($BA1657,FIND(" – ",$BA1657)-1),$BA1657),ProdTbl,3,0),"کد ناشناخته"))</f>
        <v/>
      </c>
      <c r="BD1657" s="22" t="n"/>
      <c r="BE1657" s="21" t="n"/>
      <c r="BF1657" s="20" t="n"/>
      <c r="BG1657" s="18">
        <f>IF($BF1657="","",IFERROR(VLOOKUP(IFERROR(VLOOKUP(IF(ISNUMBER(FIND(" – ",$BF1657)),LEFT($BF1657,FIND(" – ",$BF1657)-1),$BF1657),ProdTbl,5,0),""),BasketTbl,2,0),"کد ناشناخته"))</f>
        <v/>
      </c>
      <c r="BH1657" s="18">
        <f>IF($BF1657="","",IFERROR(VLOOKUP(IF(ISNUMBER(FIND(" – ",$BF1657)),LEFT($BF1657,FIND(" – ",$BF1657)-1),$BF1657),ProdTbl,3,0),"کد ناشناخته"))</f>
        <v/>
      </c>
      <c r="BI1657" s="22" t="n"/>
      <c r="BJ1657" s="21" t="n"/>
      <c r="BK1657" s="20" t="n"/>
      <c r="BL1657" s="18">
        <f>IF($BK1657="","",IFERROR(VLOOKUP(IFERROR(VLOOKUP(IF(ISNUMBER(FIND(" – ",$BK1657)),LEFT($BK1657,FIND(" – ",$BK1657)-1),$BK1657),ProdTbl,5,0),""),BasketTbl,2,0),"کد ناشناخته"))</f>
        <v/>
      </c>
      <c r="BM1657" s="18">
        <f>IF($BK1657="","",IFERROR(VLOOKUP(IF(ISNUMBER(FIND(" – ",$BK1657)),LEFT($BK1657,FIND(" – ",$BK1657)-1),$BK1657),ProdTbl,3,0),"کد ناشناخته"))</f>
        <v/>
      </c>
      <c r="BN1657" s="22" t="n"/>
      <c r="BO1657" s="21" t="n"/>
      <c r="BP1657" s="20" t="n"/>
      <c r="BQ1657" s="18">
        <f>IF($BP1657="","",IFERROR(VLOOKUP(IFERROR(VLOOKUP(IF(ISNUMBER(FIND(" – ",$BP1657)),LEFT($BP1657,FIND(" – ",$BP1657)-1),$BP1657),ProdTbl,5,0),""),BasketTbl,2,0),"کد ناشناخته"))</f>
        <v/>
      </c>
      <c r="BR1657" s="18">
        <f>IF($BP1657="","",IFERROR(VLOOKUP(IF(ISNUMBER(FIND(" – ",$BP1657)),LEFT($BP1657,FIND(" – ",$BP1657)-1),$BP1657),ProdTbl,3,0),"کد ناشناخته"))</f>
        <v/>
      </c>
      <c r="BS1657" s="22" t="n"/>
      <c r="BT1657" s="21" t="n"/>
      <c r="BU1657" s="20" t="n"/>
      <c r="BV1657" s="18">
        <f>IF($BU1657="","",IFERROR(VLOOKUP(IFERROR(VLOOKUP(IF(ISNUMBER(FIND(" – ",$BU1657)),LEFT($BU1657,FIND(" – ",$BU1657)-1),$BU1657),ProdTbl,5,0),""),BasketTbl,2,0),"کد ناشناخته"))</f>
        <v/>
      </c>
      <c r="BW1657" s="18">
        <f>IF($BU1657="","",IFERROR(VLOOKUP(IF(ISNUMBER(FIND(" – ",$BU1657)),LEFT($BU1657,FIND(" – ",$BU1657)-1),$BU1657),ProdTbl,3,0),"کد ناشناخته"))</f>
        <v/>
      </c>
      <c r="BX1657" s="22" t="n"/>
      <c r="BY1657" s="21" t="n"/>
      <c r="BZ1657" s="20" t="n"/>
      <c r="CA1657" s="18">
        <f>IF($BZ1657="","",IFERROR(VLOOKUP(IFERROR(VLOOKUP(IF(ISNUMBER(FIND(" – ",$BZ1657)),LEFT($BZ1657,FIND(" – ",$BZ1657)-1),$BZ1657),ProdTbl,5,0),""),BasketTbl,2,0),"کد ناشناخته"))</f>
        <v/>
      </c>
      <c r="CB1657" s="18">
        <f>IF($BZ1657="","",IFERROR(VLOOKUP(IF(ISNUMBER(FIND(" – ",$BZ1657)),LEFT($BZ1657,FIND(" – ",$BZ1657)-1),$BZ1657),ProdTbl,3,0),"کد ناشناخته"))</f>
        <v/>
      </c>
      <c r="CC1657" s="22" t="n"/>
      <c r="CD1657" s="21" t="n"/>
      <c r="CE1657" s="20" t="n"/>
      <c r="CF1657" s="18">
        <f>IF($CE1657="","",IFERROR(VLOOKUP(IFERROR(VLOOKUP(IF(ISNUMBER(FIND(" – ",$CE1657)),LEFT($CE1657,FIND(" – ",$CE1657)-1),$CE1657),ProdTbl,5,0),""),BasketTbl,2,0),"کد ناشناخته"))</f>
        <v/>
      </c>
      <c r="CG1657" s="18">
        <f>IF($CE1657="","",IFERROR(VLOOKUP(IF(ISNUMBER(FIND(" – ",$CE1657)),LEFT($CE1657,FIND(" – ",$CE1657)-1),$CE1657),ProdTbl,3,0),"کد ناشناخته"))</f>
        <v/>
      </c>
      <c r="CH1657" s="22" t="n"/>
      <c r="CI1657" s="21" t="n"/>
    </row>
    <row r="1658">
      <c r="A1658" s="18">
        <f>IF($B1658="","",COUNTA($B$10:$B1658))</f>
        <v/>
      </c>
      <c r="B1658" s="19" t="n"/>
      <c r="C1658" s="20" t="n"/>
      <c r="D1658" s="19" t="n"/>
      <c r="E1658" s="18">
        <f>IF($D1658="","",IFERROR(VLOOKUP(IF(ISNUMBER(FIND(" – ",$D1658)),LEFT($D1658,FIND(" – ",$D1658)-1),$D1658),SellerTbl,2,0),"کد ناشناخته"))</f>
        <v/>
      </c>
      <c r="F1658" s="21" t="n"/>
      <c r="G1658" s="21" t="n"/>
      <c r="H1658" s="22" t="n"/>
      <c r="I1658" s="23">
        <f>IF(OR($F1658="",$G1658=""),"",$F1658-$G1658)</f>
        <v/>
      </c>
      <c r="J1658" s="18">
        <f>IF($I1658="","",IF(ABS($I1658)&lt;=0.01*$F1658,"√","×"))</f>
        <v/>
      </c>
      <c r="K1658" s="23">
        <f>IF(COUNT($Q1658,$V1658,$AA1658,$AF1658,$AK1658,$AP1658,$AU1658,$AZ1658,$BE1658,$BJ1658,$BO1658,$BT1658,$BY1658,$CD1658,$CI1658)=0,"",SUM($Q1658,$V1658,$AA1658,$AF1658,$AK1658,$AP1658,$AU1658,$AZ1658,$BE1658,$BJ1658,$BO1658,$BT1658,$BY1658,$CD1658,$CI1658))</f>
        <v/>
      </c>
      <c r="L1658" s="23">
        <f>IF(OR($F1658="",$K1658=""),"",$F1658-$K1658)</f>
        <v/>
      </c>
      <c r="M1658" s="20" t="n"/>
      <c r="N1658" s="18">
        <f>IF($M1658="","",IFERROR(VLOOKUP(IFERROR(VLOOKUP(IF(ISNUMBER(FIND(" – ",$M1658)),LEFT($M1658,FIND(" – ",$M1658)-1),$M1658),ProdTbl,5,0),""),BasketTbl,2,0),"کد ناشناخته"))</f>
        <v/>
      </c>
      <c r="O1658" s="18">
        <f>IF($M1658="","",IFERROR(VLOOKUP(IF(ISNUMBER(FIND(" – ",$M1658)),LEFT($M1658,FIND(" – ",$M1658)-1),$M1658),ProdTbl,3,0),"کد ناشناخته"))</f>
        <v/>
      </c>
      <c r="P1658" s="22" t="n"/>
      <c r="Q1658" s="21" t="n"/>
      <c r="R1658" s="20" t="n"/>
      <c r="S1658" s="18">
        <f>IF($R1658="","",IFERROR(VLOOKUP(IFERROR(VLOOKUP(IF(ISNUMBER(FIND(" – ",$R1658)),LEFT($R1658,FIND(" – ",$R1658)-1),$R1658),ProdTbl,5,0),""),BasketTbl,2,0),"کد ناشناخته"))</f>
        <v/>
      </c>
      <c r="T1658" s="18">
        <f>IF($R1658="","",IFERROR(VLOOKUP(IF(ISNUMBER(FIND(" – ",$R1658)),LEFT($R1658,FIND(" – ",$R1658)-1),$R1658),ProdTbl,3,0),"کد ناشناخته"))</f>
        <v/>
      </c>
      <c r="U1658" s="22" t="n"/>
      <c r="V1658" s="21" t="n"/>
      <c r="W1658" s="20" t="n"/>
      <c r="X1658" s="18">
        <f>IF($W1658="","",IFERROR(VLOOKUP(IFERROR(VLOOKUP(IF(ISNUMBER(FIND(" – ",$W1658)),LEFT($W1658,FIND(" – ",$W1658)-1),$W1658),ProdTbl,5,0),""),BasketTbl,2,0),"کد ناشناخته"))</f>
        <v/>
      </c>
      <c r="Y1658" s="18">
        <f>IF($W1658="","",IFERROR(VLOOKUP(IF(ISNUMBER(FIND(" – ",$W1658)),LEFT($W1658,FIND(" – ",$W1658)-1),$W1658),ProdTbl,3,0),"کد ناشناخته"))</f>
        <v/>
      </c>
      <c r="Z1658" s="22" t="n"/>
      <c r="AA1658" s="21" t="n"/>
      <c r="AB1658" s="20" t="n"/>
      <c r="AC1658" s="18">
        <f>IF($AB1658="","",IFERROR(VLOOKUP(IFERROR(VLOOKUP(IF(ISNUMBER(FIND(" – ",$AB1658)),LEFT($AB1658,FIND(" – ",$AB1658)-1),$AB1658),ProdTbl,5,0),""),BasketTbl,2,0),"کد ناشناخته"))</f>
        <v/>
      </c>
      <c r="AD1658" s="18">
        <f>IF($AB1658="","",IFERROR(VLOOKUP(IF(ISNUMBER(FIND(" – ",$AB1658)),LEFT($AB1658,FIND(" – ",$AB1658)-1),$AB1658),ProdTbl,3,0),"کد ناشناخته"))</f>
        <v/>
      </c>
      <c r="AE1658" s="22" t="n"/>
      <c r="AF1658" s="21" t="n"/>
      <c r="AG1658" s="20" t="n"/>
      <c r="AH1658" s="18">
        <f>IF($AG1658="","",IFERROR(VLOOKUP(IFERROR(VLOOKUP(IF(ISNUMBER(FIND(" – ",$AG1658)),LEFT($AG1658,FIND(" – ",$AG1658)-1),$AG1658),ProdTbl,5,0),""),BasketTbl,2,0),"کد ناشناخته"))</f>
        <v/>
      </c>
      <c r="AI1658" s="18">
        <f>IF($AG1658="","",IFERROR(VLOOKUP(IF(ISNUMBER(FIND(" – ",$AG1658)),LEFT($AG1658,FIND(" – ",$AG1658)-1),$AG1658),ProdTbl,3,0),"کد ناشناخته"))</f>
        <v/>
      </c>
      <c r="AJ1658" s="22" t="n"/>
      <c r="AK1658" s="21" t="n"/>
      <c r="AL1658" s="20" t="n"/>
      <c r="AM1658" s="18">
        <f>IF($AL1658="","",IFERROR(VLOOKUP(IFERROR(VLOOKUP(IF(ISNUMBER(FIND(" – ",$AL1658)),LEFT($AL1658,FIND(" – ",$AL1658)-1),$AL1658),ProdTbl,5,0),""),BasketTbl,2,0),"کد ناشناخته"))</f>
        <v/>
      </c>
      <c r="AN1658" s="18">
        <f>IF($AL1658="","",IFERROR(VLOOKUP(IF(ISNUMBER(FIND(" – ",$AL1658)),LEFT($AL1658,FIND(" – ",$AL1658)-1),$AL1658),ProdTbl,3,0),"کد ناشناخته"))</f>
        <v/>
      </c>
      <c r="AO1658" s="22" t="n"/>
      <c r="AP1658" s="21" t="n"/>
      <c r="AQ1658" s="20" t="n"/>
      <c r="AR1658" s="18">
        <f>IF($AQ1658="","",IFERROR(VLOOKUP(IFERROR(VLOOKUP(IF(ISNUMBER(FIND(" – ",$AQ1658)),LEFT($AQ1658,FIND(" – ",$AQ1658)-1),$AQ1658),ProdTbl,5,0),""),BasketTbl,2,0),"کد ناشناخته"))</f>
        <v/>
      </c>
      <c r="AS1658" s="18">
        <f>IF($AQ1658="","",IFERROR(VLOOKUP(IF(ISNUMBER(FIND(" – ",$AQ1658)),LEFT($AQ1658,FIND(" – ",$AQ1658)-1),$AQ1658),ProdTbl,3,0),"کد ناشناخته"))</f>
        <v/>
      </c>
      <c r="AT1658" s="22" t="n"/>
      <c r="AU1658" s="21" t="n"/>
      <c r="AV1658" s="20" t="n"/>
      <c r="AW1658" s="18">
        <f>IF($AV1658="","",IFERROR(VLOOKUP(IFERROR(VLOOKUP(IF(ISNUMBER(FIND(" – ",$AV1658)),LEFT($AV1658,FIND(" – ",$AV1658)-1),$AV1658),ProdTbl,5,0),""),BasketTbl,2,0),"کد ناشناخته"))</f>
        <v/>
      </c>
      <c r="AX1658" s="18">
        <f>IF($AV1658="","",IFERROR(VLOOKUP(IF(ISNUMBER(FIND(" – ",$AV1658)),LEFT($AV1658,FIND(" – ",$AV1658)-1),$AV1658),ProdTbl,3,0),"کد ناشناخته"))</f>
        <v/>
      </c>
      <c r="AY1658" s="22" t="n"/>
      <c r="AZ1658" s="21" t="n"/>
      <c r="BA1658" s="20" t="n"/>
      <c r="BB1658" s="18">
        <f>IF($BA1658="","",IFERROR(VLOOKUP(IFERROR(VLOOKUP(IF(ISNUMBER(FIND(" – ",$BA1658)),LEFT($BA1658,FIND(" – ",$BA1658)-1),$BA1658),ProdTbl,5,0),""),BasketTbl,2,0),"کد ناشناخته"))</f>
        <v/>
      </c>
      <c r="BC1658" s="18">
        <f>IF($BA1658="","",IFERROR(VLOOKUP(IF(ISNUMBER(FIND(" – ",$BA1658)),LEFT($BA1658,FIND(" – ",$BA1658)-1),$BA1658),ProdTbl,3,0),"کد ناشناخته"))</f>
        <v/>
      </c>
      <c r="BD1658" s="22" t="n"/>
      <c r="BE1658" s="21" t="n"/>
      <c r="BF1658" s="20" t="n"/>
      <c r="BG1658" s="18">
        <f>IF($BF1658="","",IFERROR(VLOOKUP(IFERROR(VLOOKUP(IF(ISNUMBER(FIND(" – ",$BF1658)),LEFT($BF1658,FIND(" – ",$BF1658)-1),$BF1658),ProdTbl,5,0),""),BasketTbl,2,0),"کد ناشناخته"))</f>
        <v/>
      </c>
      <c r="BH1658" s="18">
        <f>IF($BF1658="","",IFERROR(VLOOKUP(IF(ISNUMBER(FIND(" – ",$BF1658)),LEFT($BF1658,FIND(" – ",$BF1658)-1),$BF1658),ProdTbl,3,0),"کد ناشناخته"))</f>
        <v/>
      </c>
      <c r="BI1658" s="22" t="n"/>
      <c r="BJ1658" s="21" t="n"/>
      <c r="BK1658" s="20" t="n"/>
      <c r="BL1658" s="18">
        <f>IF($BK1658="","",IFERROR(VLOOKUP(IFERROR(VLOOKUP(IF(ISNUMBER(FIND(" – ",$BK1658)),LEFT($BK1658,FIND(" – ",$BK1658)-1),$BK1658),ProdTbl,5,0),""),BasketTbl,2,0),"کد ناشناخته"))</f>
        <v/>
      </c>
      <c r="BM1658" s="18">
        <f>IF($BK1658="","",IFERROR(VLOOKUP(IF(ISNUMBER(FIND(" – ",$BK1658)),LEFT($BK1658,FIND(" – ",$BK1658)-1),$BK1658),ProdTbl,3,0),"کد ناشناخته"))</f>
        <v/>
      </c>
      <c r="BN1658" s="22" t="n"/>
      <c r="BO1658" s="21" t="n"/>
      <c r="BP1658" s="20" t="n"/>
      <c r="BQ1658" s="18">
        <f>IF($BP1658="","",IFERROR(VLOOKUP(IFERROR(VLOOKUP(IF(ISNUMBER(FIND(" – ",$BP1658)),LEFT($BP1658,FIND(" – ",$BP1658)-1),$BP1658),ProdTbl,5,0),""),BasketTbl,2,0),"کد ناشناخته"))</f>
        <v/>
      </c>
      <c r="BR1658" s="18">
        <f>IF($BP1658="","",IFERROR(VLOOKUP(IF(ISNUMBER(FIND(" – ",$BP1658)),LEFT($BP1658,FIND(" – ",$BP1658)-1),$BP1658),ProdTbl,3,0),"کد ناشناخته"))</f>
        <v/>
      </c>
      <c r="BS1658" s="22" t="n"/>
      <c r="BT1658" s="21" t="n"/>
      <c r="BU1658" s="20" t="n"/>
      <c r="BV1658" s="18">
        <f>IF($BU1658="","",IFERROR(VLOOKUP(IFERROR(VLOOKUP(IF(ISNUMBER(FIND(" – ",$BU1658)),LEFT($BU1658,FIND(" – ",$BU1658)-1),$BU1658),ProdTbl,5,0),""),BasketTbl,2,0),"کد ناشناخته"))</f>
        <v/>
      </c>
      <c r="BW1658" s="18">
        <f>IF($BU1658="","",IFERROR(VLOOKUP(IF(ISNUMBER(FIND(" – ",$BU1658)),LEFT($BU1658,FIND(" – ",$BU1658)-1),$BU1658),ProdTbl,3,0),"کد ناشناخته"))</f>
        <v/>
      </c>
      <c r="BX1658" s="22" t="n"/>
      <c r="BY1658" s="21" t="n"/>
      <c r="BZ1658" s="20" t="n"/>
      <c r="CA1658" s="18">
        <f>IF($BZ1658="","",IFERROR(VLOOKUP(IFERROR(VLOOKUP(IF(ISNUMBER(FIND(" – ",$BZ1658)),LEFT($BZ1658,FIND(" – ",$BZ1658)-1),$BZ1658),ProdTbl,5,0),""),BasketTbl,2,0),"کد ناشناخته"))</f>
        <v/>
      </c>
      <c r="CB1658" s="18">
        <f>IF($BZ1658="","",IFERROR(VLOOKUP(IF(ISNUMBER(FIND(" – ",$BZ1658)),LEFT($BZ1658,FIND(" – ",$BZ1658)-1),$BZ1658),ProdTbl,3,0),"کد ناشناخته"))</f>
        <v/>
      </c>
      <c r="CC1658" s="22" t="n"/>
      <c r="CD1658" s="21" t="n"/>
      <c r="CE1658" s="20" t="n"/>
      <c r="CF1658" s="18">
        <f>IF($CE1658="","",IFERROR(VLOOKUP(IFERROR(VLOOKUP(IF(ISNUMBER(FIND(" – ",$CE1658)),LEFT($CE1658,FIND(" – ",$CE1658)-1),$CE1658),ProdTbl,5,0),""),BasketTbl,2,0),"کد ناشناخته"))</f>
        <v/>
      </c>
      <c r="CG1658" s="18">
        <f>IF($CE1658="","",IFERROR(VLOOKUP(IF(ISNUMBER(FIND(" – ",$CE1658)),LEFT($CE1658,FIND(" – ",$CE1658)-1),$CE1658),ProdTbl,3,0),"کد ناشناخته"))</f>
        <v/>
      </c>
      <c r="CH1658" s="22" t="n"/>
      <c r="CI1658" s="21" t="n"/>
    </row>
    <row r="1659">
      <c r="A1659" s="18">
        <f>IF($B1659="","",COUNTA($B$10:$B1659))</f>
        <v/>
      </c>
      <c r="B1659" s="19" t="n"/>
      <c r="C1659" s="20" t="n"/>
      <c r="D1659" s="19" t="n"/>
      <c r="E1659" s="18">
        <f>IF($D1659="","",IFERROR(VLOOKUP(IF(ISNUMBER(FIND(" – ",$D1659)),LEFT($D1659,FIND(" – ",$D1659)-1),$D1659),SellerTbl,2,0),"کد ناشناخته"))</f>
        <v/>
      </c>
      <c r="F1659" s="21" t="n"/>
      <c r="G1659" s="21" t="n"/>
      <c r="H1659" s="22" t="n"/>
      <c r="I1659" s="23">
        <f>IF(OR($F1659="",$G1659=""),"",$F1659-$G1659)</f>
        <v/>
      </c>
      <c r="J1659" s="18">
        <f>IF($I1659="","",IF(ABS($I1659)&lt;=0.01*$F1659,"√","×"))</f>
        <v/>
      </c>
      <c r="K1659" s="23">
        <f>IF(COUNT($Q1659,$V1659,$AA1659,$AF1659,$AK1659,$AP1659,$AU1659,$AZ1659,$BE1659,$BJ1659,$BO1659,$BT1659,$BY1659,$CD1659,$CI1659)=0,"",SUM($Q1659,$V1659,$AA1659,$AF1659,$AK1659,$AP1659,$AU1659,$AZ1659,$BE1659,$BJ1659,$BO1659,$BT1659,$BY1659,$CD1659,$CI1659))</f>
        <v/>
      </c>
      <c r="L1659" s="23">
        <f>IF(OR($F1659="",$K1659=""),"",$F1659-$K1659)</f>
        <v/>
      </c>
      <c r="M1659" s="20" t="n"/>
      <c r="N1659" s="18">
        <f>IF($M1659="","",IFERROR(VLOOKUP(IFERROR(VLOOKUP(IF(ISNUMBER(FIND(" – ",$M1659)),LEFT($M1659,FIND(" – ",$M1659)-1),$M1659),ProdTbl,5,0),""),BasketTbl,2,0),"کد ناشناخته"))</f>
        <v/>
      </c>
      <c r="O1659" s="18">
        <f>IF($M1659="","",IFERROR(VLOOKUP(IF(ISNUMBER(FIND(" – ",$M1659)),LEFT($M1659,FIND(" – ",$M1659)-1),$M1659),ProdTbl,3,0),"کد ناشناخته"))</f>
        <v/>
      </c>
      <c r="P1659" s="22" t="n"/>
      <c r="Q1659" s="21" t="n"/>
      <c r="R1659" s="20" t="n"/>
      <c r="S1659" s="18">
        <f>IF($R1659="","",IFERROR(VLOOKUP(IFERROR(VLOOKUP(IF(ISNUMBER(FIND(" – ",$R1659)),LEFT($R1659,FIND(" – ",$R1659)-1),$R1659),ProdTbl,5,0),""),BasketTbl,2,0),"کد ناشناخته"))</f>
        <v/>
      </c>
      <c r="T1659" s="18">
        <f>IF($R1659="","",IFERROR(VLOOKUP(IF(ISNUMBER(FIND(" – ",$R1659)),LEFT($R1659,FIND(" – ",$R1659)-1),$R1659),ProdTbl,3,0),"کد ناشناخته"))</f>
        <v/>
      </c>
      <c r="U1659" s="22" t="n"/>
      <c r="V1659" s="21" t="n"/>
      <c r="W1659" s="20" t="n"/>
      <c r="X1659" s="18">
        <f>IF($W1659="","",IFERROR(VLOOKUP(IFERROR(VLOOKUP(IF(ISNUMBER(FIND(" – ",$W1659)),LEFT($W1659,FIND(" – ",$W1659)-1),$W1659),ProdTbl,5,0),""),BasketTbl,2,0),"کد ناشناخته"))</f>
        <v/>
      </c>
      <c r="Y1659" s="18">
        <f>IF($W1659="","",IFERROR(VLOOKUP(IF(ISNUMBER(FIND(" – ",$W1659)),LEFT($W1659,FIND(" – ",$W1659)-1),$W1659),ProdTbl,3,0),"کد ناشناخته"))</f>
        <v/>
      </c>
      <c r="Z1659" s="22" t="n"/>
      <c r="AA1659" s="21" t="n"/>
      <c r="AB1659" s="20" t="n"/>
      <c r="AC1659" s="18">
        <f>IF($AB1659="","",IFERROR(VLOOKUP(IFERROR(VLOOKUP(IF(ISNUMBER(FIND(" – ",$AB1659)),LEFT($AB1659,FIND(" – ",$AB1659)-1),$AB1659),ProdTbl,5,0),""),BasketTbl,2,0),"کد ناشناخته"))</f>
        <v/>
      </c>
      <c r="AD1659" s="18">
        <f>IF($AB1659="","",IFERROR(VLOOKUP(IF(ISNUMBER(FIND(" – ",$AB1659)),LEFT($AB1659,FIND(" – ",$AB1659)-1),$AB1659),ProdTbl,3,0),"کد ناشناخته"))</f>
        <v/>
      </c>
      <c r="AE1659" s="22" t="n"/>
      <c r="AF1659" s="21" t="n"/>
      <c r="AG1659" s="20" t="n"/>
      <c r="AH1659" s="18">
        <f>IF($AG1659="","",IFERROR(VLOOKUP(IFERROR(VLOOKUP(IF(ISNUMBER(FIND(" – ",$AG1659)),LEFT($AG1659,FIND(" – ",$AG1659)-1),$AG1659),ProdTbl,5,0),""),BasketTbl,2,0),"کد ناشناخته"))</f>
        <v/>
      </c>
      <c r="AI1659" s="18">
        <f>IF($AG1659="","",IFERROR(VLOOKUP(IF(ISNUMBER(FIND(" – ",$AG1659)),LEFT($AG1659,FIND(" – ",$AG1659)-1),$AG1659),ProdTbl,3,0),"کد ناشناخته"))</f>
        <v/>
      </c>
      <c r="AJ1659" s="22" t="n"/>
      <c r="AK1659" s="21" t="n"/>
      <c r="AL1659" s="20" t="n"/>
      <c r="AM1659" s="18">
        <f>IF($AL1659="","",IFERROR(VLOOKUP(IFERROR(VLOOKUP(IF(ISNUMBER(FIND(" – ",$AL1659)),LEFT($AL1659,FIND(" – ",$AL1659)-1),$AL1659),ProdTbl,5,0),""),BasketTbl,2,0),"کد ناشناخته"))</f>
        <v/>
      </c>
      <c r="AN1659" s="18">
        <f>IF($AL1659="","",IFERROR(VLOOKUP(IF(ISNUMBER(FIND(" – ",$AL1659)),LEFT($AL1659,FIND(" – ",$AL1659)-1),$AL1659),ProdTbl,3,0),"کد ناشناخته"))</f>
        <v/>
      </c>
      <c r="AO1659" s="22" t="n"/>
      <c r="AP1659" s="21" t="n"/>
      <c r="AQ1659" s="20" t="n"/>
      <c r="AR1659" s="18">
        <f>IF($AQ1659="","",IFERROR(VLOOKUP(IFERROR(VLOOKUP(IF(ISNUMBER(FIND(" – ",$AQ1659)),LEFT($AQ1659,FIND(" – ",$AQ1659)-1),$AQ1659),ProdTbl,5,0),""),BasketTbl,2,0),"کد ناشناخته"))</f>
        <v/>
      </c>
      <c r="AS1659" s="18">
        <f>IF($AQ1659="","",IFERROR(VLOOKUP(IF(ISNUMBER(FIND(" – ",$AQ1659)),LEFT($AQ1659,FIND(" – ",$AQ1659)-1),$AQ1659),ProdTbl,3,0),"کد ناشناخته"))</f>
        <v/>
      </c>
      <c r="AT1659" s="22" t="n"/>
      <c r="AU1659" s="21" t="n"/>
      <c r="AV1659" s="20" t="n"/>
      <c r="AW1659" s="18">
        <f>IF($AV1659="","",IFERROR(VLOOKUP(IFERROR(VLOOKUP(IF(ISNUMBER(FIND(" – ",$AV1659)),LEFT($AV1659,FIND(" – ",$AV1659)-1),$AV1659),ProdTbl,5,0),""),BasketTbl,2,0),"کد ناشناخته"))</f>
        <v/>
      </c>
      <c r="AX1659" s="18">
        <f>IF($AV1659="","",IFERROR(VLOOKUP(IF(ISNUMBER(FIND(" – ",$AV1659)),LEFT($AV1659,FIND(" – ",$AV1659)-1),$AV1659),ProdTbl,3,0),"کد ناشناخته"))</f>
        <v/>
      </c>
      <c r="AY1659" s="22" t="n"/>
      <c r="AZ1659" s="21" t="n"/>
      <c r="BA1659" s="20" t="n"/>
      <c r="BB1659" s="18">
        <f>IF($BA1659="","",IFERROR(VLOOKUP(IFERROR(VLOOKUP(IF(ISNUMBER(FIND(" – ",$BA1659)),LEFT($BA1659,FIND(" – ",$BA1659)-1),$BA1659),ProdTbl,5,0),""),BasketTbl,2,0),"کد ناشناخته"))</f>
        <v/>
      </c>
      <c r="BC1659" s="18">
        <f>IF($BA1659="","",IFERROR(VLOOKUP(IF(ISNUMBER(FIND(" – ",$BA1659)),LEFT($BA1659,FIND(" – ",$BA1659)-1),$BA1659),ProdTbl,3,0),"کد ناشناخته"))</f>
        <v/>
      </c>
      <c r="BD1659" s="22" t="n"/>
      <c r="BE1659" s="21" t="n"/>
      <c r="BF1659" s="20" t="n"/>
      <c r="BG1659" s="18">
        <f>IF($BF1659="","",IFERROR(VLOOKUP(IFERROR(VLOOKUP(IF(ISNUMBER(FIND(" – ",$BF1659)),LEFT($BF1659,FIND(" – ",$BF1659)-1),$BF1659),ProdTbl,5,0),""),BasketTbl,2,0),"کد ناشناخته"))</f>
        <v/>
      </c>
      <c r="BH1659" s="18">
        <f>IF($BF1659="","",IFERROR(VLOOKUP(IF(ISNUMBER(FIND(" – ",$BF1659)),LEFT($BF1659,FIND(" – ",$BF1659)-1),$BF1659),ProdTbl,3,0),"کد ناشناخته"))</f>
        <v/>
      </c>
      <c r="BI1659" s="22" t="n"/>
      <c r="BJ1659" s="21" t="n"/>
      <c r="BK1659" s="20" t="n"/>
      <c r="BL1659" s="18">
        <f>IF($BK1659="","",IFERROR(VLOOKUP(IFERROR(VLOOKUP(IF(ISNUMBER(FIND(" – ",$BK1659)),LEFT($BK1659,FIND(" – ",$BK1659)-1),$BK1659),ProdTbl,5,0),""),BasketTbl,2,0),"کد ناشناخته"))</f>
        <v/>
      </c>
      <c r="BM1659" s="18">
        <f>IF($BK1659="","",IFERROR(VLOOKUP(IF(ISNUMBER(FIND(" – ",$BK1659)),LEFT($BK1659,FIND(" – ",$BK1659)-1),$BK1659),ProdTbl,3,0),"کد ناشناخته"))</f>
        <v/>
      </c>
      <c r="BN1659" s="22" t="n"/>
      <c r="BO1659" s="21" t="n"/>
      <c r="BP1659" s="20" t="n"/>
      <c r="BQ1659" s="18">
        <f>IF($BP1659="","",IFERROR(VLOOKUP(IFERROR(VLOOKUP(IF(ISNUMBER(FIND(" – ",$BP1659)),LEFT($BP1659,FIND(" – ",$BP1659)-1),$BP1659),ProdTbl,5,0),""),BasketTbl,2,0),"کد ناشناخته"))</f>
        <v/>
      </c>
      <c r="BR1659" s="18">
        <f>IF($BP1659="","",IFERROR(VLOOKUP(IF(ISNUMBER(FIND(" – ",$BP1659)),LEFT($BP1659,FIND(" – ",$BP1659)-1),$BP1659),ProdTbl,3,0),"کد ناشناخته"))</f>
        <v/>
      </c>
      <c r="BS1659" s="22" t="n"/>
      <c r="BT1659" s="21" t="n"/>
      <c r="BU1659" s="20" t="n"/>
      <c r="BV1659" s="18">
        <f>IF($BU1659="","",IFERROR(VLOOKUP(IFERROR(VLOOKUP(IF(ISNUMBER(FIND(" – ",$BU1659)),LEFT($BU1659,FIND(" – ",$BU1659)-1),$BU1659),ProdTbl,5,0),""),BasketTbl,2,0),"کد ناشناخته"))</f>
        <v/>
      </c>
      <c r="BW1659" s="18">
        <f>IF($BU1659="","",IFERROR(VLOOKUP(IF(ISNUMBER(FIND(" – ",$BU1659)),LEFT($BU1659,FIND(" – ",$BU1659)-1),$BU1659),ProdTbl,3,0),"کد ناشناخته"))</f>
        <v/>
      </c>
      <c r="BX1659" s="22" t="n"/>
      <c r="BY1659" s="21" t="n"/>
      <c r="BZ1659" s="20" t="n"/>
      <c r="CA1659" s="18">
        <f>IF($BZ1659="","",IFERROR(VLOOKUP(IFERROR(VLOOKUP(IF(ISNUMBER(FIND(" – ",$BZ1659)),LEFT($BZ1659,FIND(" – ",$BZ1659)-1),$BZ1659),ProdTbl,5,0),""),BasketTbl,2,0),"کد ناشناخته"))</f>
        <v/>
      </c>
      <c r="CB1659" s="18">
        <f>IF($BZ1659="","",IFERROR(VLOOKUP(IF(ISNUMBER(FIND(" – ",$BZ1659)),LEFT($BZ1659,FIND(" – ",$BZ1659)-1),$BZ1659),ProdTbl,3,0),"کد ناشناخته"))</f>
        <v/>
      </c>
      <c r="CC1659" s="22" t="n"/>
      <c r="CD1659" s="21" t="n"/>
      <c r="CE1659" s="20" t="n"/>
      <c r="CF1659" s="18">
        <f>IF($CE1659="","",IFERROR(VLOOKUP(IFERROR(VLOOKUP(IF(ISNUMBER(FIND(" – ",$CE1659)),LEFT($CE1659,FIND(" – ",$CE1659)-1),$CE1659),ProdTbl,5,0),""),BasketTbl,2,0),"کد ناشناخته"))</f>
        <v/>
      </c>
      <c r="CG1659" s="18">
        <f>IF($CE1659="","",IFERROR(VLOOKUP(IF(ISNUMBER(FIND(" – ",$CE1659)),LEFT($CE1659,FIND(" – ",$CE1659)-1),$CE1659),ProdTbl,3,0),"کد ناشناخته"))</f>
        <v/>
      </c>
      <c r="CH1659" s="22" t="n"/>
      <c r="CI1659" s="21" t="n"/>
    </row>
    <row r="1660">
      <c r="A1660" s="18">
        <f>IF($B1660="","",COUNTA($B$10:$B1660))</f>
        <v/>
      </c>
      <c r="B1660" s="19" t="n"/>
      <c r="C1660" s="20" t="n"/>
      <c r="D1660" s="19" t="n"/>
      <c r="E1660" s="18">
        <f>IF($D1660="","",IFERROR(VLOOKUP(IF(ISNUMBER(FIND(" – ",$D1660)),LEFT($D1660,FIND(" – ",$D1660)-1),$D1660),SellerTbl,2,0),"کد ناشناخته"))</f>
        <v/>
      </c>
      <c r="F1660" s="21" t="n"/>
      <c r="G1660" s="21" t="n"/>
      <c r="H1660" s="22" t="n"/>
      <c r="I1660" s="23">
        <f>IF(OR($F1660="",$G1660=""),"",$F1660-$G1660)</f>
        <v/>
      </c>
      <c r="J1660" s="18">
        <f>IF($I1660="","",IF(ABS($I1660)&lt;=0.01*$F1660,"√","×"))</f>
        <v/>
      </c>
      <c r="K1660" s="23">
        <f>IF(COUNT($Q1660,$V1660,$AA1660,$AF1660,$AK1660,$AP1660,$AU1660,$AZ1660,$BE1660,$BJ1660,$BO1660,$BT1660,$BY1660,$CD1660,$CI1660)=0,"",SUM($Q1660,$V1660,$AA1660,$AF1660,$AK1660,$AP1660,$AU1660,$AZ1660,$BE1660,$BJ1660,$BO1660,$BT1660,$BY1660,$CD1660,$CI1660))</f>
        <v/>
      </c>
      <c r="L1660" s="23">
        <f>IF(OR($F1660="",$K1660=""),"",$F1660-$K1660)</f>
        <v/>
      </c>
      <c r="M1660" s="20" t="n"/>
      <c r="N1660" s="18">
        <f>IF($M1660="","",IFERROR(VLOOKUP(IFERROR(VLOOKUP(IF(ISNUMBER(FIND(" – ",$M1660)),LEFT($M1660,FIND(" – ",$M1660)-1),$M1660),ProdTbl,5,0),""),BasketTbl,2,0),"کد ناشناخته"))</f>
        <v/>
      </c>
      <c r="O1660" s="18">
        <f>IF($M1660="","",IFERROR(VLOOKUP(IF(ISNUMBER(FIND(" – ",$M1660)),LEFT($M1660,FIND(" – ",$M1660)-1),$M1660),ProdTbl,3,0),"کد ناشناخته"))</f>
        <v/>
      </c>
      <c r="P1660" s="22" t="n"/>
      <c r="Q1660" s="21" t="n"/>
      <c r="R1660" s="20" t="n"/>
      <c r="S1660" s="18">
        <f>IF($R1660="","",IFERROR(VLOOKUP(IFERROR(VLOOKUP(IF(ISNUMBER(FIND(" – ",$R1660)),LEFT($R1660,FIND(" – ",$R1660)-1),$R1660),ProdTbl,5,0),""),BasketTbl,2,0),"کد ناشناخته"))</f>
        <v/>
      </c>
      <c r="T1660" s="18">
        <f>IF($R1660="","",IFERROR(VLOOKUP(IF(ISNUMBER(FIND(" – ",$R1660)),LEFT($R1660,FIND(" – ",$R1660)-1),$R1660),ProdTbl,3,0),"کد ناشناخته"))</f>
        <v/>
      </c>
      <c r="U1660" s="22" t="n"/>
      <c r="V1660" s="21" t="n"/>
      <c r="W1660" s="20" t="n"/>
      <c r="X1660" s="18">
        <f>IF($W1660="","",IFERROR(VLOOKUP(IFERROR(VLOOKUP(IF(ISNUMBER(FIND(" – ",$W1660)),LEFT($W1660,FIND(" – ",$W1660)-1),$W1660),ProdTbl,5,0),""),BasketTbl,2,0),"کد ناشناخته"))</f>
        <v/>
      </c>
      <c r="Y1660" s="18">
        <f>IF($W1660="","",IFERROR(VLOOKUP(IF(ISNUMBER(FIND(" – ",$W1660)),LEFT($W1660,FIND(" – ",$W1660)-1),$W1660),ProdTbl,3,0),"کد ناشناخته"))</f>
        <v/>
      </c>
      <c r="Z1660" s="22" t="n"/>
      <c r="AA1660" s="21" t="n"/>
      <c r="AB1660" s="20" t="n"/>
      <c r="AC1660" s="18">
        <f>IF($AB1660="","",IFERROR(VLOOKUP(IFERROR(VLOOKUP(IF(ISNUMBER(FIND(" – ",$AB1660)),LEFT($AB1660,FIND(" – ",$AB1660)-1),$AB1660),ProdTbl,5,0),""),BasketTbl,2,0),"کد ناشناخته"))</f>
        <v/>
      </c>
      <c r="AD1660" s="18">
        <f>IF($AB1660="","",IFERROR(VLOOKUP(IF(ISNUMBER(FIND(" – ",$AB1660)),LEFT($AB1660,FIND(" – ",$AB1660)-1),$AB1660),ProdTbl,3,0),"کد ناشناخته"))</f>
        <v/>
      </c>
      <c r="AE1660" s="22" t="n"/>
      <c r="AF1660" s="21" t="n"/>
      <c r="AG1660" s="20" t="n"/>
      <c r="AH1660" s="18">
        <f>IF($AG1660="","",IFERROR(VLOOKUP(IFERROR(VLOOKUP(IF(ISNUMBER(FIND(" – ",$AG1660)),LEFT($AG1660,FIND(" – ",$AG1660)-1),$AG1660),ProdTbl,5,0),""),BasketTbl,2,0),"کد ناشناخته"))</f>
        <v/>
      </c>
      <c r="AI1660" s="18">
        <f>IF($AG1660="","",IFERROR(VLOOKUP(IF(ISNUMBER(FIND(" – ",$AG1660)),LEFT($AG1660,FIND(" – ",$AG1660)-1),$AG1660),ProdTbl,3,0),"کد ناشناخته"))</f>
        <v/>
      </c>
      <c r="AJ1660" s="22" t="n"/>
      <c r="AK1660" s="21" t="n"/>
      <c r="AL1660" s="20" t="n"/>
      <c r="AM1660" s="18">
        <f>IF($AL1660="","",IFERROR(VLOOKUP(IFERROR(VLOOKUP(IF(ISNUMBER(FIND(" – ",$AL1660)),LEFT($AL1660,FIND(" – ",$AL1660)-1),$AL1660),ProdTbl,5,0),""),BasketTbl,2,0),"کد ناشناخته"))</f>
        <v/>
      </c>
      <c r="AN1660" s="18">
        <f>IF($AL1660="","",IFERROR(VLOOKUP(IF(ISNUMBER(FIND(" – ",$AL1660)),LEFT($AL1660,FIND(" – ",$AL1660)-1),$AL1660),ProdTbl,3,0),"کد ناشناخته"))</f>
        <v/>
      </c>
      <c r="AO1660" s="22" t="n"/>
      <c r="AP1660" s="21" t="n"/>
      <c r="AQ1660" s="20" t="n"/>
      <c r="AR1660" s="18">
        <f>IF($AQ1660="","",IFERROR(VLOOKUP(IFERROR(VLOOKUP(IF(ISNUMBER(FIND(" – ",$AQ1660)),LEFT($AQ1660,FIND(" – ",$AQ1660)-1),$AQ1660),ProdTbl,5,0),""),BasketTbl,2,0),"کد ناشناخته"))</f>
        <v/>
      </c>
      <c r="AS1660" s="18">
        <f>IF($AQ1660="","",IFERROR(VLOOKUP(IF(ISNUMBER(FIND(" – ",$AQ1660)),LEFT($AQ1660,FIND(" – ",$AQ1660)-1),$AQ1660),ProdTbl,3,0),"کد ناشناخته"))</f>
        <v/>
      </c>
      <c r="AT1660" s="22" t="n"/>
      <c r="AU1660" s="21" t="n"/>
      <c r="AV1660" s="20" t="n"/>
      <c r="AW1660" s="18">
        <f>IF($AV1660="","",IFERROR(VLOOKUP(IFERROR(VLOOKUP(IF(ISNUMBER(FIND(" – ",$AV1660)),LEFT($AV1660,FIND(" – ",$AV1660)-1),$AV1660),ProdTbl,5,0),""),BasketTbl,2,0),"کد ناشناخته"))</f>
        <v/>
      </c>
      <c r="AX1660" s="18">
        <f>IF($AV1660="","",IFERROR(VLOOKUP(IF(ISNUMBER(FIND(" – ",$AV1660)),LEFT($AV1660,FIND(" – ",$AV1660)-1),$AV1660),ProdTbl,3,0),"کد ناشناخته"))</f>
        <v/>
      </c>
      <c r="AY1660" s="22" t="n"/>
      <c r="AZ1660" s="21" t="n"/>
      <c r="BA1660" s="20" t="n"/>
      <c r="BB1660" s="18">
        <f>IF($BA1660="","",IFERROR(VLOOKUP(IFERROR(VLOOKUP(IF(ISNUMBER(FIND(" – ",$BA1660)),LEFT($BA1660,FIND(" – ",$BA1660)-1),$BA1660),ProdTbl,5,0),""),BasketTbl,2,0),"کد ناشناخته"))</f>
        <v/>
      </c>
      <c r="BC1660" s="18">
        <f>IF($BA1660="","",IFERROR(VLOOKUP(IF(ISNUMBER(FIND(" – ",$BA1660)),LEFT($BA1660,FIND(" – ",$BA1660)-1),$BA1660),ProdTbl,3,0),"کد ناشناخته"))</f>
        <v/>
      </c>
      <c r="BD1660" s="22" t="n"/>
      <c r="BE1660" s="21" t="n"/>
      <c r="BF1660" s="20" t="n"/>
      <c r="BG1660" s="18">
        <f>IF($BF1660="","",IFERROR(VLOOKUP(IFERROR(VLOOKUP(IF(ISNUMBER(FIND(" – ",$BF1660)),LEFT($BF1660,FIND(" – ",$BF1660)-1),$BF1660),ProdTbl,5,0),""),BasketTbl,2,0),"کد ناشناخته"))</f>
        <v/>
      </c>
      <c r="BH1660" s="18">
        <f>IF($BF1660="","",IFERROR(VLOOKUP(IF(ISNUMBER(FIND(" – ",$BF1660)),LEFT($BF1660,FIND(" – ",$BF1660)-1),$BF1660),ProdTbl,3,0),"کد ناشناخته"))</f>
        <v/>
      </c>
      <c r="BI1660" s="22" t="n"/>
      <c r="BJ1660" s="21" t="n"/>
      <c r="BK1660" s="20" t="n"/>
      <c r="BL1660" s="18">
        <f>IF($BK1660="","",IFERROR(VLOOKUP(IFERROR(VLOOKUP(IF(ISNUMBER(FIND(" – ",$BK1660)),LEFT($BK1660,FIND(" – ",$BK1660)-1),$BK1660),ProdTbl,5,0),""),BasketTbl,2,0),"کد ناشناخته"))</f>
        <v/>
      </c>
      <c r="BM1660" s="18">
        <f>IF($BK1660="","",IFERROR(VLOOKUP(IF(ISNUMBER(FIND(" – ",$BK1660)),LEFT($BK1660,FIND(" – ",$BK1660)-1),$BK1660),ProdTbl,3,0),"کد ناشناخته"))</f>
        <v/>
      </c>
      <c r="BN1660" s="22" t="n"/>
      <c r="BO1660" s="21" t="n"/>
      <c r="BP1660" s="20" t="n"/>
      <c r="BQ1660" s="18">
        <f>IF($BP1660="","",IFERROR(VLOOKUP(IFERROR(VLOOKUP(IF(ISNUMBER(FIND(" – ",$BP1660)),LEFT($BP1660,FIND(" – ",$BP1660)-1),$BP1660),ProdTbl,5,0),""),BasketTbl,2,0),"کد ناشناخته"))</f>
        <v/>
      </c>
      <c r="BR1660" s="18">
        <f>IF($BP1660="","",IFERROR(VLOOKUP(IF(ISNUMBER(FIND(" – ",$BP1660)),LEFT($BP1660,FIND(" – ",$BP1660)-1),$BP1660),ProdTbl,3,0),"کد ناشناخته"))</f>
        <v/>
      </c>
      <c r="BS1660" s="22" t="n"/>
      <c r="BT1660" s="21" t="n"/>
      <c r="BU1660" s="20" t="n"/>
      <c r="BV1660" s="18">
        <f>IF($BU1660="","",IFERROR(VLOOKUP(IFERROR(VLOOKUP(IF(ISNUMBER(FIND(" – ",$BU1660)),LEFT($BU1660,FIND(" – ",$BU1660)-1),$BU1660),ProdTbl,5,0),""),BasketTbl,2,0),"کد ناشناخته"))</f>
        <v/>
      </c>
      <c r="BW1660" s="18">
        <f>IF($BU1660="","",IFERROR(VLOOKUP(IF(ISNUMBER(FIND(" – ",$BU1660)),LEFT($BU1660,FIND(" – ",$BU1660)-1),$BU1660),ProdTbl,3,0),"کد ناشناخته"))</f>
        <v/>
      </c>
      <c r="BX1660" s="22" t="n"/>
      <c r="BY1660" s="21" t="n"/>
      <c r="BZ1660" s="20" t="n"/>
      <c r="CA1660" s="18">
        <f>IF($BZ1660="","",IFERROR(VLOOKUP(IFERROR(VLOOKUP(IF(ISNUMBER(FIND(" – ",$BZ1660)),LEFT($BZ1660,FIND(" – ",$BZ1660)-1),$BZ1660),ProdTbl,5,0),""),BasketTbl,2,0),"کد ناشناخته"))</f>
        <v/>
      </c>
      <c r="CB1660" s="18">
        <f>IF($BZ1660="","",IFERROR(VLOOKUP(IF(ISNUMBER(FIND(" – ",$BZ1660)),LEFT($BZ1660,FIND(" – ",$BZ1660)-1),$BZ1660),ProdTbl,3,0),"کد ناشناخته"))</f>
        <v/>
      </c>
      <c r="CC1660" s="22" t="n"/>
      <c r="CD1660" s="21" t="n"/>
      <c r="CE1660" s="20" t="n"/>
      <c r="CF1660" s="18">
        <f>IF($CE1660="","",IFERROR(VLOOKUP(IFERROR(VLOOKUP(IF(ISNUMBER(FIND(" – ",$CE1660)),LEFT($CE1660,FIND(" – ",$CE1660)-1),$CE1660),ProdTbl,5,0),""),BasketTbl,2,0),"کد ناشناخته"))</f>
        <v/>
      </c>
      <c r="CG1660" s="18">
        <f>IF($CE1660="","",IFERROR(VLOOKUP(IF(ISNUMBER(FIND(" – ",$CE1660)),LEFT($CE1660,FIND(" – ",$CE1660)-1),$CE1660),ProdTbl,3,0),"کد ناشناخته"))</f>
        <v/>
      </c>
      <c r="CH1660" s="22" t="n"/>
      <c r="CI1660" s="21" t="n"/>
    </row>
    <row r="1661">
      <c r="A1661" s="18">
        <f>IF($B1661="","",COUNTA($B$10:$B1661))</f>
        <v/>
      </c>
      <c r="B1661" s="19" t="n"/>
      <c r="C1661" s="20" t="n"/>
      <c r="D1661" s="19" t="n"/>
      <c r="E1661" s="18">
        <f>IF($D1661="","",IFERROR(VLOOKUP(IF(ISNUMBER(FIND(" – ",$D1661)),LEFT($D1661,FIND(" – ",$D1661)-1),$D1661),SellerTbl,2,0),"کد ناشناخته"))</f>
        <v/>
      </c>
      <c r="F1661" s="21" t="n"/>
      <c r="G1661" s="21" t="n"/>
      <c r="H1661" s="22" t="n"/>
      <c r="I1661" s="23">
        <f>IF(OR($F1661="",$G1661=""),"",$F1661-$G1661)</f>
        <v/>
      </c>
      <c r="J1661" s="18">
        <f>IF($I1661="","",IF(ABS($I1661)&lt;=0.01*$F1661,"√","×"))</f>
        <v/>
      </c>
      <c r="K1661" s="23">
        <f>IF(COUNT($Q1661,$V1661,$AA1661,$AF1661,$AK1661,$AP1661,$AU1661,$AZ1661,$BE1661,$BJ1661,$BO1661,$BT1661,$BY1661,$CD1661,$CI1661)=0,"",SUM($Q1661,$V1661,$AA1661,$AF1661,$AK1661,$AP1661,$AU1661,$AZ1661,$BE1661,$BJ1661,$BO1661,$BT1661,$BY1661,$CD1661,$CI1661))</f>
        <v/>
      </c>
      <c r="L1661" s="23">
        <f>IF(OR($F1661="",$K1661=""),"",$F1661-$K1661)</f>
        <v/>
      </c>
      <c r="M1661" s="20" t="n"/>
      <c r="N1661" s="18">
        <f>IF($M1661="","",IFERROR(VLOOKUP(IFERROR(VLOOKUP(IF(ISNUMBER(FIND(" – ",$M1661)),LEFT($M1661,FIND(" – ",$M1661)-1),$M1661),ProdTbl,5,0),""),BasketTbl,2,0),"کد ناشناخته"))</f>
        <v/>
      </c>
      <c r="O1661" s="18">
        <f>IF($M1661="","",IFERROR(VLOOKUP(IF(ISNUMBER(FIND(" – ",$M1661)),LEFT($M1661,FIND(" – ",$M1661)-1),$M1661),ProdTbl,3,0),"کد ناشناخته"))</f>
        <v/>
      </c>
      <c r="P1661" s="22" t="n"/>
      <c r="Q1661" s="21" t="n"/>
      <c r="R1661" s="20" t="n"/>
      <c r="S1661" s="18">
        <f>IF($R1661="","",IFERROR(VLOOKUP(IFERROR(VLOOKUP(IF(ISNUMBER(FIND(" – ",$R1661)),LEFT($R1661,FIND(" – ",$R1661)-1),$R1661),ProdTbl,5,0),""),BasketTbl,2,0),"کد ناشناخته"))</f>
        <v/>
      </c>
      <c r="T1661" s="18">
        <f>IF($R1661="","",IFERROR(VLOOKUP(IF(ISNUMBER(FIND(" – ",$R1661)),LEFT($R1661,FIND(" – ",$R1661)-1),$R1661),ProdTbl,3,0),"کد ناشناخته"))</f>
        <v/>
      </c>
      <c r="U1661" s="22" t="n"/>
      <c r="V1661" s="21" t="n"/>
      <c r="W1661" s="20" t="n"/>
      <c r="X1661" s="18">
        <f>IF($W1661="","",IFERROR(VLOOKUP(IFERROR(VLOOKUP(IF(ISNUMBER(FIND(" – ",$W1661)),LEFT($W1661,FIND(" – ",$W1661)-1),$W1661),ProdTbl,5,0),""),BasketTbl,2,0),"کد ناشناخته"))</f>
        <v/>
      </c>
      <c r="Y1661" s="18">
        <f>IF($W1661="","",IFERROR(VLOOKUP(IF(ISNUMBER(FIND(" – ",$W1661)),LEFT($W1661,FIND(" – ",$W1661)-1),$W1661),ProdTbl,3,0),"کد ناشناخته"))</f>
        <v/>
      </c>
      <c r="Z1661" s="22" t="n"/>
      <c r="AA1661" s="21" t="n"/>
      <c r="AB1661" s="20" t="n"/>
      <c r="AC1661" s="18">
        <f>IF($AB1661="","",IFERROR(VLOOKUP(IFERROR(VLOOKUP(IF(ISNUMBER(FIND(" – ",$AB1661)),LEFT($AB1661,FIND(" – ",$AB1661)-1),$AB1661),ProdTbl,5,0),""),BasketTbl,2,0),"کد ناشناخته"))</f>
        <v/>
      </c>
      <c r="AD1661" s="18">
        <f>IF($AB1661="","",IFERROR(VLOOKUP(IF(ISNUMBER(FIND(" – ",$AB1661)),LEFT($AB1661,FIND(" – ",$AB1661)-1),$AB1661),ProdTbl,3,0),"کد ناشناخته"))</f>
        <v/>
      </c>
      <c r="AE1661" s="22" t="n"/>
      <c r="AF1661" s="21" t="n"/>
      <c r="AG1661" s="20" t="n"/>
      <c r="AH1661" s="18">
        <f>IF($AG1661="","",IFERROR(VLOOKUP(IFERROR(VLOOKUP(IF(ISNUMBER(FIND(" – ",$AG1661)),LEFT($AG1661,FIND(" – ",$AG1661)-1),$AG1661),ProdTbl,5,0),""),BasketTbl,2,0),"کد ناشناخته"))</f>
        <v/>
      </c>
      <c r="AI1661" s="18">
        <f>IF($AG1661="","",IFERROR(VLOOKUP(IF(ISNUMBER(FIND(" – ",$AG1661)),LEFT($AG1661,FIND(" – ",$AG1661)-1),$AG1661),ProdTbl,3,0),"کد ناشناخته"))</f>
        <v/>
      </c>
      <c r="AJ1661" s="22" t="n"/>
      <c r="AK1661" s="21" t="n"/>
      <c r="AL1661" s="20" t="n"/>
      <c r="AM1661" s="18">
        <f>IF($AL1661="","",IFERROR(VLOOKUP(IFERROR(VLOOKUP(IF(ISNUMBER(FIND(" – ",$AL1661)),LEFT($AL1661,FIND(" – ",$AL1661)-1),$AL1661),ProdTbl,5,0),""),BasketTbl,2,0),"کد ناشناخته"))</f>
        <v/>
      </c>
      <c r="AN1661" s="18">
        <f>IF($AL1661="","",IFERROR(VLOOKUP(IF(ISNUMBER(FIND(" – ",$AL1661)),LEFT($AL1661,FIND(" – ",$AL1661)-1),$AL1661),ProdTbl,3,0),"کد ناشناخته"))</f>
        <v/>
      </c>
      <c r="AO1661" s="22" t="n"/>
      <c r="AP1661" s="21" t="n"/>
      <c r="AQ1661" s="20" t="n"/>
      <c r="AR1661" s="18">
        <f>IF($AQ1661="","",IFERROR(VLOOKUP(IFERROR(VLOOKUP(IF(ISNUMBER(FIND(" – ",$AQ1661)),LEFT($AQ1661,FIND(" – ",$AQ1661)-1),$AQ1661),ProdTbl,5,0),""),BasketTbl,2,0),"کد ناشناخته"))</f>
        <v/>
      </c>
      <c r="AS1661" s="18">
        <f>IF($AQ1661="","",IFERROR(VLOOKUP(IF(ISNUMBER(FIND(" – ",$AQ1661)),LEFT($AQ1661,FIND(" – ",$AQ1661)-1),$AQ1661),ProdTbl,3,0),"کد ناشناخته"))</f>
        <v/>
      </c>
      <c r="AT1661" s="22" t="n"/>
      <c r="AU1661" s="21" t="n"/>
      <c r="AV1661" s="20" t="n"/>
      <c r="AW1661" s="18">
        <f>IF($AV1661="","",IFERROR(VLOOKUP(IFERROR(VLOOKUP(IF(ISNUMBER(FIND(" – ",$AV1661)),LEFT($AV1661,FIND(" – ",$AV1661)-1),$AV1661),ProdTbl,5,0),""),BasketTbl,2,0),"کد ناشناخته"))</f>
        <v/>
      </c>
      <c r="AX1661" s="18">
        <f>IF($AV1661="","",IFERROR(VLOOKUP(IF(ISNUMBER(FIND(" – ",$AV1661)),LEFT($AV1661,FIND(" – ",$AV1661)-1),$AV1661),ProdTbl,3,0),"کد ناشناخته"))</f>
        <v/>
      </c>
      <c r="AY1661" s="22" t="n"/>
      <c r="AZ1661" s="21" t="n"/>
      <c r="BA1661" s="20" t="n"/>
      <c r="BB1661" s="18">
        <f>IF($BA1661="","",IFERROR(VLOOKUP(IFERROR(VLOOKUP(IF(ISNUMBER(FIND(" – ",$BA1661)),LEFT($BA1661,FIND(" – ",$BA1661)-1),$BA1661),ProdTbl,5,0),""),BasketTbl,2,0),"کد ناشناخته"))</f>
        <v/>
      </c>
      <c r="BC1661" s="18">
        <f>IF($BA1661="","",IFERROR(VLOOKUP(IF(ISNUMBER(FIND(" – ",$BA1661)),LEFT($BA1661,FIND(" – ",$BA1661)-1),$BA1661),ProdTbl,3,0),"کد ناشناخته"))</f>
        <v/>
      </c>
      <c r="BD1661" s="22" t="n"/>
      <c r="BE1661" s="21" t="n"/>
      <c r="BF1661" s="20" t="n"/>
      <c r="BG1661" s="18">
        <f>IF($BF1661="","",IFERROR(VLOOKUP(IFERROR(VLOOKUP(IF(ISNUMBER(FIND(" – ",$BF1661)),LEFT($BF1661,FIND(" – ",$BF1661)-1),$BF1661),ProdTbl,5,0),""),BasketTbl,2,0),"کد ناشناخته"))</f>
        <v/>
      </c>
      <c r="BH1661" s="18">
        <f>IF($BF1661="","",IFERROR(VLOOKUP(IF(ISNUMBER(FIND(" – ",$BF1661)),LEFT($BF1661,FIND(" – ",$BF1661)-1),$BF1661),ProdTbl,3,0),"کد ناشناخته"))</f>
        <v/>
      </c>
      <c r="BI1661" s="22" t="n"/>
      <c r="BJ1661" s="21" t="n"/>
      <c r="BK1661" s="20" t="n"/>
      <c r="BL1661" s="18">
        <f>IF($BK1661="","",IFERROR(VLOOKUP(IFERROR(VLOOKUP(IF(ISNUMBER(FIND(" – ",$BK1661)),LEFT($BK1661,FIND(" – ",$BK1661)-1),$BK1661),ProdTbl,5,0),""),BasketTbl,2,0),"کد ناشناخته"))</f>
        <v/>
      </c>
      <c r="BM1661" s="18">
        <f>IF($BK1661="","",IFERROR(VLOOKUP(IF(ISNUMBER(FIND(" – ",$BK1661)),LEFT($BK1661,FIND(" – ",$BK1661)-1),$BK1661),ProdTbl,3,0),"کد ناشناخته"))</f>
        <v/>
      </c>
      <c r="BN1661" s="22" t="n"/>
      <c r="BO1661" s="21" t="n"/>
      <c r="BP1661" s="20" t="n"/>
      <c r="BQ1661" s="18">
        <f>IF($BP1661="","",IFERROR(VLOOKUP(IFERROR(VLOOKUP(IF(ISNUMBER(FIND(" – ",$BP1661)),LEFT($BP1661,FIND(" – ",$BP1661)-1),$BP1661),ProdTbl,5,0),""),BasketTbl,2,0),"کد ناشناخته"))</f>
        <v/>
      </c>
      <c r="BR1661" s="18">
        <f>IF($BP1661="","",IFERROR(VLOOKUP(IF(ISNUMBER(FIND(" – ",$BP1661)),LEFT($BP1661,FIND(" – ",$BP1661)-1),$BP1661),ProdTbl,3,0),"کد ناشناخته"))</f>
        <v/>
      </c>
      <c r="BS1661" s="22" t="n"/>
      <c r="BT1661" s="21" t="n"/>
      <c r="BU1661" s="20" t="n"/>
      <c r="BV1661" s="18">
        <f>IF($BU1661="","",IFERROR(VLOOKUP(IFERROR(VLOOKUP(IF(ISNUMBER(FIND(" – ",$BU1661)),LEFT($BU1661,FIND(" – ",$BU1661)-1),$BU1661),ProdTbl,5,0),""),BasketTbl,2,0),"کد ناشناخته"))</f>
        <v/>
      </c>
      <c r="BW1661" s="18">
        <f>IF($BU1661="","",IFERROR(VLOOKUP(IF(ISNUMBER(FIND(" – ",$BU1661)),LEFT($BU1661,FIND(" – ",$BU1661)-1),$BU1661),ProdTbl,3,0),"کد ناشناخته"))</f>
        <v/>
      </c>
      <c r="BX1661" s="22" t="n"/>
      <c r="BY1661" s="21" t="n"/>
      <c r="BZ1661" s="20" t="n"/>
      <c r="CA1661" s="18">
        <f>IF($BZ1661="","",IFERROR(VLOOKUP(IFERROR(VLOOKUP(IF(ISNUMBER(FIND(" – ",$BZ1661)),LEFT($BZ1661,FIND(" – ",$BZ1661)-1),$BZ1661),ProdTbl,5,0),""),BasketTbl,2,0),"کد ناشناخته"))</f>
        <v/>
      </c>
      <c r="CB1661" s="18">
        <f>IF($BZ1661="","",IFERROR(VLOOKUP(IF(ISNUMBER(FIND(" – ",$BZ1661)),LEFT($BZ1661,FIND(" – ",$BZ1661)-1),$BZ1661),ProdTbl,3,0),"کد ناشناخته"))</f>
        <v/>
      </c>
      <c r="CC1661" s="22" t="n"/>
      <c r="CD1661" s="21" t="n"/>
      <c r="CE1661" s="20" t="n"/>
      <c r="CF1661" s="18">
        <f>IF($CE1661="","",IFERROR(VLOOKUP(IFERROR(VLOOKUP(IF(ISNUMBER(FIND(" – ",$CE1661)),LEFT($CE1661,FIND(" – ",$CE1661)-1),$CE1661),ProdTbl,5,0),""),BasketTbl,2,0),"کد ناشناخته"))</f>
        <v/>
      </c>
      <c r="CG1661" s="18">
        <f>IF($CE1661="","",IFERROR(VLOOKUP(IF(ISNUMBER(FIND(" – ",$CE1661)),LEFT($CE1661,FIND(" – ",$CE1661)-1),$CE1661),ProdTbl,3,0),"کد ناشناخته"))</f>
        <v/>
      </c>
      <c r="CH1661" s="22" t="n"/>
      <c r="CI1661" s="21" t="n"/>
    </row>
    <row r="1662">
      <c r="A1662" s="18">
        <f>IF($B1662="","",COUNTA($B$10:$B1662))</f>
        <v/>
      </c>
      <c r="B1662" s="19" t="n"/>
      <c r="C1662" s="20" t="n"/>
      <c r="D1662" s="19" t="n"/>
      <c r="E1662" s="18">
        <f>IF($D1662="","",IFERROR(VLOOKUP(IF(ISNUMBER(FIND(" – ",$D1662)),LEFT($D1662,FIND(" – ",$D1662)-1),$D1662),SellerTbl,2,0),"کد ناشناخته"))</f>
        <v/>
      </c>
      <c r="F1662" s="21" t="n"/>
      <c r="G1662" s="21" t="n"/>
      <c r="H1662" s="22" t="n"/>
      <c r="I1662" s="23">
        <f>IF(OR($F1662="",$G1662=""),"",$F1662-$G1662)</f>
        <v/>
      </c>
      <c r="J1662" s="18">
        <f>IF($I1662="","",IF(ABS($I1662)&lt;=0.01*$F1662,"√","×"))</f>
        <v/>
      </c>
      <c r="K1662" s="23">
        <f>IF(COUNT($Q1662,$V1662,$AA1662,$AF1662,$AK1662,$AP1662,$AU1662,$AZ1662,$BE1662,$BJ1662,$BO1662,$BT1662,$BY1662,$CD1662,$CI1662)=0,"",SUM($Q1662,$V1662,$AA1662,$AF1662,$AK1662,$AP1662,$AU1662,$AZ1662,$BE1662,$BJ1662,$BO1662,$BT1662,$BY1662,$CD1662,$CI1662))</f>
        <v/>
      </c>
      <c r="L1662" s="23">
        <f>IF(OR($F1662="",$K1662=""),"",$F1662-$K1662)</f>
        <v/>
      </c>
      <c r="M1662" s="20" t="n"/>
      <c r="N1662" s="18">
        <f>IF($M1662="","",IFERROR(VLOOKUP(IFERROR(VLOOKUP(IF(ISNUMBER(FIND(" – ",$M1662)),LEFT($M1662,FIND(" – ",$M1662)-1),$M1662),ProdTbl,5,0),""),BasketTbl,2,0),"کد ناشناخته"))</f>
        <v/>
      </c>
      <c r="O1662" s="18">
        <f>IF($M1662="","",IFERROR(VLOOKUP(IF(ISNUMBER(FIND(" – ",$M1662)),LEFT($M1662,FIND(" – ",$M1662)-1),$M1662),ProdTbl,3,0),"کد ناشناخته"))</f>
        <v/>
      </c>
      <c r="P1662" s="22" t="n"/>
      <c r="Q1662" s="21" t="n"/>
      <c r="R1662" s="20" t="n"/>
      <c r="S1662" s="18">
        <f>IF($R1662="","",IFERROR(VLOOKUP(IFERROR(VLOOKUP(IF(ISNUMBER(FIND(" – ",$R1662)),LEFT($R1662,FIND(" – ",$R1662)-1),$R1662),ProdTbl,5,0),""),BasketTbl,2,0),"کد ناشناخته"))</f>
        <v/>
      </c>
      <c r="T1662" s="18">
        <f>IF($R1662="","",IFERROR(VLOOKUP(IF(ISNUMBER(FIND(" – ",$R1662)),LEFT($R1662,FIND(" – ",$R1662)-1),$R1662),ProdTbl,3,0),"کد ناشناخته"))</f>
        <v/>
      </c>
      <c r="U1662" s="22" t="n"/>
      <c r="V1662" s="21" t="n"/>
      <c r="W1662" s="20" t="n"/>
      <c r="X1662" s="18">
        <f>IF($W1662="","",IFERROR(VLOOKUP(IFERROR(VLOOKUP(IF(ISNUMBER(FIND(" – ",$W1662)),LEFT($W1662,FIND(" – ",$W1662)-1),$W1662),ProdTbl,5,0),""),BasketTbl,2,0),"کد ناشناخته"))</f>
        <v/>
      </c>
      <c r="Y1662" s="18">
        <f>IF($W1662="","",IFERROR(VLOOKUP(IF(ISNUMBER(FIND(" – ",$W1662)),LEFT($W1662,FIND(" – ",$W1662)-1),$W1662),ProdTbl,3,0),"کد ناشناخته"))</f>
        <v/>
      </c>
      <c r="Z1662" s="22" t="n"/>
      <c r="AA1662" s="21" t="n"/>
      <c r="AB1662" s="20" t="n"/>
      <c r="AC1662" s="18">
        <f>IF($AB1662="","",IFERROR(VLOOKUP(IFERROR(VLOOKUP(IF(ISNUMBER(FIND(" – ",$AB1662)),LEFT($AB1662,FIND(" – ",$AB1662)-1),$AB1662),ProdTbl,5,0),""),BasketTbl,2,0),"کد ناشناخته"))</f>
        <v/>
      </c>
      <c r="AD1662" s="18">
        <f>IF($AB1662="","",IFERROR(VLOOKUP(IF(ISNUMBER(FIND(" – ",$AB1662)),LEFT($AB1662,FIND(" – ",$AB1662)-1),$AB1662),ProdTbl,3,0),"کد ناشناخته"))</f>
        <v/>
      </c>
      <c r="AE1662" s="22" t="n"/>
      <c r="AF1662" s="21" t="n"/>
      <c r="AG1662" s="20" t="n"/>
      <c r="AH1662" s="18">
        <f>IF($AG1662="","",IFERROR(VLOOKUP(IFERROR(VLOOKUP(IF(ISNUMBER(FIND(" – ",$AG1662)),LEFT($AG1662,FIND(" – ",$AG1662)-1),$AG1662),ProdTbl,5,0),""),BasketTbl,2,0),"کد ناشناخته"))</f>
        <v/>
      </c>
      <c r="AI1662" s="18">
        <f>IF($AG1662="","",IFERROR(VLOOKUP(IF(ISNUMBER(FIND(" – ",$AG1662)),LEFT($AG1662,FIND(" – ",$AG1662)-1),$AG1662),ProdTbl,3,0),"کد ناشناخته"))</f>
        <v/>
      </c>
      <c r="AJ1662" s="22" t="n"/>
      <c r="AK1662" s="21" t="n"/>
      <c r="AL1662" s="20" t="n"/>
      <c r="AM1662" s="18">
        <f>IF($AL1662="","",IFERROR(VLOOKUP(IFERROR(VLOOKUP(IF(ISNUMBER(FIND(" – ",$AL1662)),LEFT($AL1662,FIND(" – ",$AL1662)-1),$AL1662),ProdTbl,5,0),""),BasketTbl,2,0),"کد ناشناخته"))</f>
        <v/>
      </c>
      <c r="AN1662" s="18">
        <f>IF($AL1662="","",IFERROR(VLOOKUP(IF(ISNUMBER(FIND(" – ",$AL1662)),LEFT($AL1662,FIND(" – ",$AL1662)-1),$AL1662),ProdTbl,3,0),"کد ناشناخته"))</f>
        <v/>
      </c>
      <c r="AO1662" s="22" t="n"/>
      <c r="AP1662" s="21" t="n"/>
      <c r="AQ1662" s="20" t="n"/>
      <c r="AR1662" s="18">
        <f>IF($AQ1662="","",IFERROR(VLOOKUP(IFERROR(VLOOKUP(IF(ISNUMBER(FIND(" – ",$AQ1662)),LEFT($AQ1662,FIND(" – ",$AQ1662)-1),$AQ1662),ProdTbl,5,0),""),BasketTbl,2,0),"کد ناشناخته"))</f>
        <v/>
      </c>
      <c r="AS1662" s="18">
        <f>IF($AQ1662="","",IFERROR(VLOOKUP(IF(ISNUMBER(FIND(" – ",$AQ1662)),LEFT($AQ1662,FIND(" – ",$AQ1662)-1),$AQ1662),ProdTbl,3,0),"کد ناشناخته"))</f>
        <v/>
      </c>
      <c r="AT1662" s="22" t="n"/>
      <c r="AU1662" s="21" t="n"/>
      <c r="AV1662" s="20" t="n"/>
      <c r="AW1662" s="18">
        <f>IF($AV1662="","",IFERROR(VLOOKUP(IFERROR(VLOOKUP(IF(ISNUMBER(FIND(" – ",$AV1662)),LEFT($AV1662,FIND(" – ",$AV1662)-1),$AV1662),ProdTbl,5,0),""),BasketTbl,2,0),"کد ناشناخته"))</f>
        <v/>
      </c>
      <c r="AX1662" s="18">
        <f>IF($AV1662="","",IFERROR(VLOOKUP(IF(ISNUMBER(FIND(" – ",$AV1662)),LEFT($AV1662,FIND(" – ",$AV1662)-1),$AV1662),ProdTbl,3,0),"کد ناشناخته"))</f>
        <v/>
      </c>
      <c r="AY1662" s="22" t="n"/>
      <c r="AZ1662" s="21" t="n"/>
      <c r="BA1662" s="20" t="n"/>
      <c r="BB1662" s="18">
        <f>IF($BA1662="","",IFERROR(VLOOKUP(IFERROR(VLOOKUP(IF(ISNUMBER(FIND(" – ",$BA1662)),LEFT($BA1662,FIND(" – ",$BA1662)-1),$BA1662),ProdTbl,5,0),""),BasketTbl,2,0),"کد ناشناخته"))</f>
        <v/>
      </c>
      <c r="BC1662" s="18">
        <f>IF($BA1662="","",IFERROR(VLOOKUP(IF(ISNUMBER(FIND(" – ",$BA1662)),LEFT($BA1662,FIND(" – ",$BA1662)-1),$BA1662),ProdTbl,3,0),"کد ناشناخته"))</f>
        <v/>
      </c>
      <c r="BD1662" s="22" t="n"/>
      <c r="BE1662" s="21" t="n"/>
      <c r="BF1662" s="20" t="n"/>
      <c r="BG1662" s="18">
        <f>IF($BF1662="","",IFERROR(VLOOKUP(IFERROR(VLOOKUP(IF(ISNUMBER(FIND(" – ",$BF1662)),LEFT($BF1662,FIND(" – ",$BF1662)-1),$BF1662),ProdTbl,5,0),""),BasketTbl,2,0),"کد ناشناخته"))</f>
        <v/>
      </c>
      <c r="BH1662" s="18">
        <f>IF($BF1662="","",IFERROR(VLOOKUP(IF(ISNUMBER(FIND(" – ",$BF1662)),LEFT($BF1662,FIND(" – ",$BF1662)-1),$BF1662),ProdTbl,3,0),"کد ناشناخته"))</f>
        <v/>
      </c>
      <c r="BI1662" s="22" t="n"/>
      <c r="BJ1662" s="21" t="n"/>
      <c r="BK1662" s="20" t="n"/>
      <c r="BL1662" s="18">
        <f>IF($BK1662="","",IFERROR(VLOOKUP(IFERROR(VLOOKUP(IF(ISNUMBER(FIND(" – ",$BK1662)),LEFT($BK1662,FIND(" – ",$BK1662)-1),$BK1662),ProdTbl,5,0),""),BasketTbl,2,0),"کد ناشناخته"))</f>
        <v/>
      </c>
      <c r="BM1662" s="18">
        <f>IF($BK1662="","",IFERROR(VLOOKUP(IF(ISNUMBER(FIND(" – ",$BK1662)),LEFT($BK1662,FIND(" – ",$BK1662)-1),$BK1662),ProdTbl,3,0),"کد ناشناخته"))</f>
        <v/>
      </c>
      <c r="BN1662" s="22" t="n"/>
      <c r="BO1662" s="21" t="n"/>
      <c r="BP1662" s="20" t="n"/>
      <c r="BQ1662" s="18">
        <f>IF($BP1662="","",IFERROR(VLOOKUP(IFERROR(VLOOKUP(IF(ISNUMBER(FIND(" – ",$BP1662)),LEFT($BP1662,FIND(" – ",$BP1662)-1),$BP1662),ProdTbl,5,0),""),BasketTbl,2,0),"کد ناشناخته"))</f>
        <v/>
      </c>
      <c r="BR1662" s="18">
        <f>IF($BP1662="","",IFERROR(VLOOKUP(IF(ISNUMBER(FIND(" – ",$BP1662)),LEFT($BP1662,FIND(" – ",$BP1662)-1),$BP1662),ProdTbl,3,0),"کد ناشناخته"))</f>
        <v/>
      </c>
      <c r="BS1662" s="22" t="n"/>
      <c r="BT1662" s="21" t="n"/>
      <c r="BU1662" s="20" t="n"/>
      <c r="BV1662" s="18">
        <f>IF($BU1662="","",IFERROR(VLOOKUP(IFERROR(VLOOKUP(IF(ISNUMBER(FIND(" – ",$BU1662)),LEFT($BU1662,FIND(" – ",$BU1662)-1),$BU1662),ProdTbl,5,0),""),BasketTbl,2,0),"کد ناشناخته"))</f>
        <v/>
      </c>
      <c r="BW1662" s="18">
        <f>IF($BU1662="","",IFERROR(VLOOKUP(IF(ISNUMBER(FIND(" – ",$BU1662)),LEFT($BU1662,FIND(" – ",$BU1662)-1),$BU1662),ProdTbl,3,0),"کد ناشناخته"))</f>
        <v/>
      </c>
      <c r="BX1662" s="22" t="n"/>
      <c r="BY1662" s="21" t="n"/>
      <c r="BZ1662" s="20" t="n"/>
      <c r="CA1662" s="18">
        <f>IF($BZ1662="","",IFERROR(VLOOKUP(IFERROR(VLOOKUP(IF(ISNUMBER(FIND(" – ",$BZ1662)),LEFT($BZ1662,FIND(" – ",$BZ1662)-1),$BZ1662),ProdTbl,5,0),""),BasketTbl,2,0),"کد ناشناخته"))</f>
        <v/>
      </c>
      <c r="CB1662" s="18">
        <f>IF($BZ1662="","",IFERROR(VLOOKUP(IF(ISNUMBER(FIND(" – ",$BZ1662)),LEFT($BZ1662,FIND(" – ",$BZ1662)-1),$BZ1662),ProdTbl,3,0),"کد ناشناخته"))</f>
        <v/>
      </c>
      <c r="CC1662" s="22" t="n"/>
      <c r="CD1662" s="21" t="n"/>
      <c r="CE1662" s="20" t="n"/>
      <c r="CF1662" s="18">
        <f>IF($CE1662="","",IFERROR(VLOOKUP(IFERROR(VLOOKUP(IF(ISNUMBER(FIND(" – ",$CE1662)),LEFT($CE1662,FIND(" – ",$CE1662)-1),$CE1662),ProdTbl,5,0),""),BasketTbl,2,0),"کد ناشناخته"))</f>
        <v/>
      </c>
      <c r="CG1662" s="18">
        <f>IF($CE1662="","",IFERROR(VLOOKUP(IF(ISNUMBER(FIND(" – ",$CE1662)),LEFT($CE1662,FIND(" – ",$CE1662)-1),$CE1662),ProdTbl,3,0),"کد ناشناخته"))</f>
        <v/>
      </c>
      <c r="CH1662" s="22" t="n"/>
      <c r="CI1662" s="21" t="n"/>
    </row>
    <row r="1663">
      <c r="A1663" s="18">
        <f>IF($B1663="","",COUNTA($B$10:$B1663))</f>
        <v/>
      </c>
      <c r="B1663" s="19" t="n"/>
      <c r="C1663" s="20" t="n"/>
      <c r="D1663" s="19" t="n"/>
      <c r="E1663" s="18">
        <f>IF($D1663="","",IFERROR(VLOOKUP(IF(ISNUMBER(FIND(" – ",$D1663)),LEFT($D1663,FIND(" – ",$D1663)-1),$D1663),SellerTbl,2,0),"کد ناشناخته"))</f>
        <v/>
      </c>
      <c r="F1663" s="21" t="n"/>
      <c r="G1663" s="21" t="n"/>
      <c r="H1663" s="22" t="n"/>
      <c r="I1663" s="23">
        <f>IF(OR($F1663="",$G1663=""),"",$F1663-$G1663)</f>
        <v/>
      </c>
      <c r="J1663" s="18">
        <f>IF($I1663="","",IF(ABS($I1663)&lt;=0.01*$F1663,"√","×"))</f>
        <v/>
      </c>
      <c r="K1663" s="23">
        <f>IF(COUNT($Q1663,$V1663,$AA1663,$AF1663,$AK1663,$AP1663,$AU1663,$AZ1663,$BE1663,$BJ1663,$BO1663,$BT1663,$BY1663,$CD1663,$CI1663)=0,"",SUM($Q1663,$V1663,$AA1663,$AF1663,$AK1663,$AP1663,$AU1663,$AZ1663,$BE1663,$BJ1663,$BO1663,$BT1663,$BY1663,$CD1663,$CI1663))</f>
        <v/>
      </c>
      <c r="L1663" s="23">
        <f>IF(OR($F1663="",$K1663=""),"",$F1663-$K1663)</f>
        <v/>
      </c>
      <c r="M1663" s="20" t="n"/>
      <c r="N1663" s="18">
        <f>IF($M1663="","",IFERROR(VLOOKUP(IFERROR(VLOOKUP(IF(ISNUMBER(FIND(" – ",$M1663)),LEFT($M1663,FIND(" – ",$M1663)-1),$M1663),ProdTbl,5,0),""),BasketTbl,2,0),"کد ناشناخته"))</f>
        <v/>
      </c>
      <c r="O1663" s="18">
        <f>IF($M1663="","",IFERROR(VLOOKUP(IF(ISNUMBER(FIND(" – ",$M1663)),LEFT($M1663,FIND(" – ",$M1663)-1),$M1663),ProdTbl,3,0),"کد ناشناخته"))</f>
        <v/>
      </c>
      <c r="P1663" s="22" t="n"/>
      <c r="Q1663" s="21" t="n"/>
      <c r="R1663" s="20" t="n"/>
      <c r="S1663" s="18">
        <f>IF($R1663="","",IFERROR(VLOOKUP(IFERROR(VLOOKUP(IF(ISNUMBER(FIND(" – ",$R1663)),LEFT($R1663,FIND(" – ",$R1663)-1),$R1663),ProdTbl,5,0),""),BasketTbl,2,0),"کد ناشناخته"))</f>
        <v/>
      </c>
      <c r="T1663" s="18">
        <f>IF($R1663="","",IFERROR(VLOOKUP(IF(ISNUMBER(FIND(" – ",$R1663)),LEFT($R1663,FIND(" – ",$R1663)-1),$R1663),ProdTbl,3,0),"کد ناشناخته"))</f>
        <v/>
      </c>
      <c r="U1663" s="22" t="n"/>
      <c r="V1663" s="21" t="n"/>
      <c r="W1663" s="20" t="n"/>
      <c r="X1663" s="18">
        <f>IF($W1663="","",IFERROR(VLOOKUP(IFERROR(VLOOKUP(IF(ISNUMBER(FIND(" – ",$W1663)),LEFT($W1663,FIND(" – ",$W1663)-1),$W1663),ProdTbl,5,0),""),BasketTbl,2,0),"کد ناشناخته"))</f>
        <v/>
      </c>
      <c r="Y1663" s="18">
        <f>IF($W1663="","",IFERROR(VLOOKUP(IF(ISNUMBER(FIND(" – ",$W1663)),LEFT($W1663,FIND(" – ",$W1663)-1),$W1663),ProdTbl,3,0),"کد ناشناخته"))</f>
        <v/>
      </c>
      <c r="Z1663" s="22" t="n"/>
      <c r="AA1663" s="21" t="n"/>
      <c r="AB1663" s="20" t="n"/>
      <c r="AC1663" s="18">
        <f>IF($AB1663="","",IFERROR(VLOOKUP(IFERROR(VLOOKUP(IF(ISNUMBER(FIND(" – ",$AB1663)),LEFT($AB1663,FIND(" – ",$AB1663)-1),$AB1663),ProdTbl,5,0),""),BasketTbl,2,0),"کد ناشناخته"))</f>
        <v/>
      </c>
      <c r="AD1663" s="18">
        <f>IF($AB1663="","",IFERROR(VLOOKUP(IF(ISNUMBER(FIND(" – ",$AB1663)),LEFT($AB1663,FIND(" – ",$AB1663)-1),$AB1663),ProdTbl,3,0),"کد ناشناخته"))</f>
        <v/>
      </c>
      <c r="AE1663" s="22" t="n"/>
      <c r="AF1663" s="21" t="n"/>
      <c r="AG1663" s="20" t="n"/>
      <c r="AH1663" s="18">
        <f>IF($AG1663="","",IFERROR(VLOOKUP(IFERROR(VLOOKUP(IF(ISNUMBER(FIND(" – ",$AG1663)),LEFT($AG1663,FIND(" – ",$AG1663)-1),$AG1663),ProdTbl,5,0),""),BasketTbl,2,0),"کد ناشناخته"))</f>
        <v/>
      </c>
      <c r="AI1663" s="18">
        <f>IF($AG1663="","",IFERROR(VLOOKUP(IF(ISNUMBER(FIND(" – ",$AG1663)),LEFT($AG1663,FIND(" – ",$AG1663)-1),$AG1663),ProdTbl,3,0),"کد ناشناخته"))</f>
        <v/>
      </c>
      <c r="AJ1663" s="22" t="n"/>
      <c r="AK1663" s="21" t="n"/>
      <c r="AL1663" s="20" t="n"/>
      <c r="AM1663" s="18">
        <f>IF($AL1663="","",IFERROR(VLOOKUP(IFERROR(VLOOKUP(IF(ISNUMBER(FIND(" – ",$AL1663)),LEFT($AL1663,FIND(" – ",$AL1663)-1),$AL1663),ProdTbl,5,0),""),BasketTbl,2,0),"کد ناشناخته"))</f>
        <v/>
      </c>
      <c r="AN1663" s="18">
        <f>IF($AL1663="","",IFERROR(VLOOKUP(IF(ISNUMBER(FIND(" – ",$AL1663)),LEFT($AL1663,FIND(" – ",$AL1663)-1),$AL1663),ProdTbl,3,0),"کد ناشناخته"))</f>
        <v/>
      </c>
      <c r="AO1663" s="22" t="n"/>
      <c r="AP1663" s="21" t="n"/>
      <c r="AQ1663" s="20" t="n"/>
      <c r="AR1663" s="18">
        <f>IF($AQ1663="","",IFERROR(VLOOKUP(IFERROR(VLOOKUP(IF(ISNUMBER(FIND(" – ",$AQ1663)),LEFT($AQ1663,FIND(" – ",$AQ1663)-1),$AQ1663),ProdTbl,5,0),""),BasketTbl,2,0),"کد ناشناخته"))</f>
        <v/>
      </c>
      <c r="AS1663" s="18">
        <f>IF($AQ1663="","",IFERROR(VLOOKUP(IF(ISNUMBER(FIND(" – ",$AQ1663)),LEFT($AQ1663,FIND(" – ",$AQ1663)-1),$AQ1663),ProdTbl,3,0),"کد ناشناخته"))</f>
        <v/>
      </c>
      <c r="AT1663" s="22" t="n"/>
      <c r="AU1663" s="21" t="n"/>
      <c r="AV1663" s="20" t="n"/>
      <c r="AW1663" s="18">
        <f>IF($AV1663="","",IFERROR(VLOOKUP(IFERROR(VLOOKUP(IF(ISNUMBER(FIND(" – ",$AV1663)),LEFT($AV1663,FIND(" – ",$AV1663)-1),$AV1663),ProdTbl,5,0),""),BasketTbl,2,0),"کد ناشناخته"))</f>
        <v/>
      </c>
      <c r="AX1663" s="18">
        <f>IF($AV1663="","",IFERROR(VLOOKUP(IF(ISNUMBER(FIND(" – ",$AV1663)),LEFT($AV1663,FIND(" – ",$AV1663)-1),$AV1663),ProdTbl,3,0),"کد ناشناخته"))</f>
        <v/>
      </c>
      <c r="AY1663" s="22" t="n"/>
      <c r="AZ1663" s="21" t="n"/>
      <c r="BA1663" s="20" t="n"/>
      <c r="BB1663" s="18">
        <f>IF($BA1663="","",IFERROR(VLOOKUP(IFERROR(VLOOKUP(IF(ISNUMBER(FIND(" – ",$BA1663)),LEFT($BA1663,FIND(" – ",$BA1663)-1),$BA1663),ProdTbl,5,0),""),BasketTbl,2,0),"کد ناشناخته"))</f>
        <v/>
      </c>
      <c r="BC1663" s="18">
        <f>IF($BA1663="","",IFERROR(VLOOKUP(IF(ISNUMBER(FIND(" – ",$BA1663)),LEFT($BA1663,FIND(" – ",$BA1663)-1),$BA1663),ProdTbl,3,0),"کد ناشناخته"))</f>
        <v/>
      </c>
      <c r="BD1663" s="22" t="n"/>
      <c r="BE1663" s="21" t="n"/>
      <c r="BF1663" s="20" t="n"/>
      <c r="BG1663" s="18">
        <f>IF($BF1663="","",IFERROR(VLOOKUP(IFERROR(VLOOKUP(IF(ISNUMBER(FIND(" – ",$BF1663)),LEFT($BF1663,FIND(" – ",$BF1663)-1),$BF1663),ProdTbl,5,0),""),BasketTbl,2,0),"کد ناشناخته"))</f>
        <v/>
      </c>
      <c r="BH1663" s="18">
        <f>IF($BF1663="","",IFERROR(VLOOKUP(IF(ISNUMBER(FIND(" – ",$BF1663)),LEFT($BF1663,FIND(" – ",$BF1663)-1),$BF1663),ProdTbl,3,0),"کد ناشناخته"))</f>
        <v/>
      </c>
      <c r="BI1663" s="22" t="n"/>
      <c r="BJ1663" s="21" t="n"/>
      <c r="BK1663" s="20" t="n"/>
      <c r="BL1663" s="18">
        <f>IF($BK1663="","",IFERROR(VLOOKUP(IFERROR(VLOOKUP(IF(ISNUMBER(FIND(" – ",$BK1663)),LEFT($BK1663,FIND(" – ",$BK1663)-1),$BK1663),ProdTbl,5,0),""),BasketTbl,2,0),"کد ناشناخته"))</f>
        <v/>
      </c>
      <c r="BM1663" s="18">
        <f>IF($BK1663="","",IFERROR(VLOOKUP(IF(ISNUMBER(FIND(" – ",$BK1663)),LEFT($BK1663,FIND(" – ",$BK1663)-1),$BK1663),ProdTbl,3,0),"کد ناشناخته"))</f>
        <v/>
      </c>
      <c r="BN1663" s="22" t="n"/>
      <c r="BO1663" s="21" t="n"/>
      <c r="BP1663" s="20" t="n"/>
      <c r="BQ1663" s="18">
        <f>IF($BP1663="","",IFERROR(VLOOKUP(IFERROR(VLOOKUP(IF(ISNUMBER(FIND(" – ",$BP1663)),LEFT($BP1663,FIND(" – ",$BP1663)-1),$BP1663),ProdTbl,5,0),""),BasketTbl,2,0),"کد ناشناخته"))</f>
        <v/>
      </c>
      <c r="BR1663" s="18">
        <f>IF($BP1663="","",IFERROR(VLOOKUP(IF(ISNUMBER(FIND(" – ",$BP1663)),LEFT($BP1663,FIND(" – ",$BP1663)-1),$BP1663),ProdTbl,3,0),"کد ناشناخته"))</f>
        <v/>
      </c>
      <c r="BS1663" s="22" t="n"/>
      <c r="BT1663" s="21" t="n"/>
      <c r="BU1663" s="20" t="n"/>
      <c r="BV1663" s="18">
        <f>IF($BU1663="","",IFERROR(VLOOKUP(IFERROR(VLOOKUP(IF(ISNUMBER(FIND(" – ",$BU1663)),LEFT($BU1663,FIND(" – ",$BU1663)-1),$BU1663),ProdTbl,5,0),""),BasketTbl,2,0),"کد ناشناخته"))</f>
        <v/>
      </c>
      <c r="BW1663" s="18">
        <f>IF($BU1663="","",IFERROR(VLOOKUP(IF(ISNUMBER(FIND(" – ",$BU1663)),LEFT($BU1663,FIND(" – ",$BU1663)-1),$BU1663),ProdTbl,3,0),"کد ناشناخته"))</f>
        <v/>
      </c>
      <c r="BX1663" s="22" t="n"/>
      <c r="BY1663" s="21" t="n"/>
      <c r="BZ1663" s="20" t="n"/>
      <c r="CA1663" s="18">
        <f>IF($BZ1663="","",IFERROR(VLOOKUP(IFERROR(VLOOKUP(IF(ISNUMBER(FIND(" – ",$BZ1663)),LEFT($BZ1663,FIND(" – ",$BZ1663)-1),$BZ1663),ProdTbl,5,0),""),BasketTbl,2,0),"کد ناشناخته"))</f>
        <v/>
      </c>
      <c r="CB1663" s="18">
        <f>IF($BZ1663="","",IFERROR(VLOOKUP(IF(ISNUMBER(FIND(" – ",$BZ1663)),LEFT($BZ1663,FIND(" – ",$BZ1663)-1),$BZ1663),ProdTbl,3,0),"کد ناشناخته"))</f>
        <v/>
      </c>
      <c r="CC1663" s="22" t="n"/>
      <c r="CD1663" s="21" t="n"/>
      <c r="CE1663" s="20" t="n"/>
      <c r="CF1663" s="18">
        <f>IF($CE1663="","",IFERROR(VLOOKUP(IFERROR(VLOOKUP(IF(ISNUMBER(FIND(" – ",$CE1663)),LEFT($CE1663,FIND(" – ",$CE1663)-1),$CE1663),ProdTbl,5,0),""),BasketTbl,2,0),"کد ناشناخته"))</f>
        <v/>
      </c>
      <c r="CG1663" s="18">
        <f>IF($CE1663="","",IFERROR(VLOOKUP(IF(ISNUMBER(FIND(" – ",$CE1663)),LEFT($CE1663,FIND(" – ",$CE1663)-1),$CE1663),ProdTbl,3,0),"کد ناشناخته"))</f>
        <v/>
      </c>
      <c r="CH1663" s="22" t="n"/>
      <c r="CI1663" s="21" t="n"/>
    </row>
    <row r="1664">
      <c r="A1664" s="18">
        <f>IF($B1664="","",COUNTA($B$10:$B1664))</f>
        <v/>
      </c>
      <c r="B1664" s="19" t="n"/>
      <c r="C1664" s="20" t="n"/>
      <c r="D1664" s="19" t="n"/>
      <c r="E1664" s="18">
        <f>IF($D1664="","",IFERROR(VLOOKUP(IF(ISNUMBER(FIND(" – ",$D1664)),LEFT($D1664,FIND(" – ",$D1664)-1),$D1664),SellerTbl,2,0),"کد ناشناخته"))</f>
        <v/>
      </c>
      <c r="F1664" s="21" t="n"/>
      <c r="G1664" s="21" t="n"/>
      <c r="H1664" s="22" t="n"/>
      <c r="I1664" s="23">
        <f>IF(OR($F1664="",$G1664=""),"",$F1664-$G1664)</f>
        <v/>
      </c>
      <c r="J1664" s="18">
        <f>IF($I1664="","",IF(ABS($I1664)&lt;=0.01*$F1664,"√","×"))</f>
        <v/>
      </c>
      <c r="K1664" s="23">
        <f>IF(COUNT($Q1664,$V1664,$AA1664,$AF1664,$AK1664,$AP1664,$AU1664,$AZ1664,$BE1664,$BJ1664,$BO1664,$BT1664,$BY1664,$CD1664,$CI1664)=0,"",SUM($Q1664,$V1664,$AA1664,$AF1664,$AK1664,$AP1664,$AU1664,$AZ1664,$BE1664,$BJ1664,$BO1664,$BT1664,$BY1664,$CD1664,$CI1664))</f>
        <v/>
      </c>
      <c r="L1664" s="23">
        <f>IF(OR($F1664="",$K1664=""),"",$F1664-$K1664)</f>
        <v/>
      </c>
      <c r="M1664" s="20" t="n"/>
      <c r="N1664" s="18">
        <f>IF($M1664="","",IFERROR(VLOOKUP(IFERROR(VLOOKUP(IF(ISNUMBER(FIND(" – ",$M1664)),LEFT($M1664,FIND(" – ",$M1664)-1),$M1664),ProdTbl,5,0),""),BasketTbl,2,0),"کد ناشناخته"))</f>
        <v/>
      </c>
      <c r="O1664" s="18">
        <f>IF($M1664="","",IFERROR(VLOOKUP(IF(ISNUMBER(FIND(" – ",$M1664)),LEFT($M1664,FIND(" – ",$M1664)-1),$M1664),ProdTbl,3,0),"کد ناشناخته"))</f>
        <v/>
      </c>
      <c r="P1664" s="22" t="n"/>
      <c r="Q1664" s="21" t="n"/>
      <c r="R1664" s="20" t="n"/>
      <c r="S1664" s="18">
        <f>IF($R1664="","",IFERROR(VLOOKUP(IFERROR(VLOOKUP(IF(ISNUMBER(FIND(" – ",$R1664)),LEFT($R1664,FIND(" – ",$R1664)-1),$R1664),ProdTbl,5,0),""),BasketTbl,2,0),"کد ناشناخته"))</f>
        <v/>
      </c>
      <c r="T1664" s="18">
        <f>IF($R1664="","",IFERROR(VLOOKUP(IF(ISNUMBER(FIND(" – ",$R1664)),LEFT($R1664,FIND(" – ",$R1664)-1),$R1664),ProdTbl,3,0),"کد ناشناخته"))</f>
        <v/>
      </c>
      <c r="U1664" s="22" t="n"/>
      <c r="V1664" s="21" t="n"/>
      <c r="W1664" s="20" t="n"/>
      <c r="X1664" s="18">
        <f>IF($W1664="","",IFERROR(VLOOKUP(IFERROR(VLOOKUP(IF(ISNUMBER(FIND(" – ",$W1664)),LEFT($W1664,FIND(" – ",$W1664)-1),$W1664),ProdTbl,5,0),""),BasketTbl,2,0),"کد ناشناخته"))</f>
        <v/>
      </c>
      <c r="Y1664" s="18">
        <f>IF($W1664="","",IFERROR(VLOOKUP(IF(ISNUMBER(FIND(" – ",$W1664)),LEFT($W1664,FIND(" – ",$W1664)-1),$W1664),ProdTbl,3,0),"کد ناشناخته"))</f>
        <v/>
      </c>
      <c r="Z1664" s="22" t="n"/>
      <c r="AA1664" s="21" t="n"/>
      <c r="AB1664" s="20" t="n"/>
      <c r="AC1664" s="18">
        <f>IF($AB1664="","",IFERROR(VLOOKUP(IFERROR(VLOOKUP(IF(ISNUMBER(FIND(" – ",$AB1664)),LEFT($AB1664,FIND(" – ",$AB1664)-1),$AB1664),ProdTbl,5,0),""),BasketTbl,2,0),"کد ناشناخته"))</f>
        <v/>
      </c>
      <c r="AD1664" s="18">
        <f>IF($AB1664="","",IFERROR(VLOOKUP(IF(ISNUMBER(FIND(" – ",$AB1664)),LEFT($AB1664,FIND(" – ",$AB1664)-1),$AB1664),ProdTbl,3,0),"کد ناشناخته"))</f>
        <v/>
      </c>
      <c r="AE1664" s="22" t="n"/>
      <c r="AF1664" s="21" t="n"/>
      <c r="AG1664" s="20" t="n"/>
      <c r="AH1664" s="18">
        <f>IF($AG1664="","",IFERROR(VLOOKUP(IFERROR(VLOOKUP(IF(ISNUMBER(FIND(" – ",$AG1664)),LEFT($AG1664,FIND(" – ",$AG1664)-1),$AG1664),ProdTbl,5,0),""),BasketTbl,2,0),"کد ناشناخته"))</f>
        <v/>
      </c>
      <c r="AI1664" s="18">
        <f>IF($AG1664="","",IFERROR(VLOOKUP(IF(ISNUMBER(FIND(" – ",$AG1664)),LEFT($AG1664,FIND(" – ",$AG1664)-1),$AG1664),ProdTbl,3,0),"کد ناشناخته"))</f>
        <v/>
      </c>
      <c r="AJ1664" s="22" t="n"/>
      <c r="AK1664" s="21" t="n"/>
      <c r="AL1664" s="20" t="n"/>
      <c r="AM1664" s="18">
        <f>IF($AL1664="","",IFERROR(VLOOKUP(IFERROR(VLOOKUP(IF(ISNUMBER(FIND(" – ",$AL1664)),LEFT($AL1664,FIND(" – ",$AL1664)-1),$AL1664),ProdTbl,5,0),""),BasketTbl,2,0),"کد ناشناخته"))</f>
        <v/>
      </c>
      <c r="AN1664" s="18">
        <f>IF($AL1664="","",IFERROR(VLOOKUP(IF(ISNUMBER(FIND(" – ",$AL1664)),LEFT($AL1664,FIND(" – ",$AL1664)-1),$AL1664),ProdTbl,3,0),"کد ناشناخته"))</f>
        <v/>
      </c>
      <c r="AO1664" s="22" t="n"/>
      <c r="AP1664" s="21" t="n"/>
      <c r="AQ1664" s="20" t="n"/>
      <c r="AR1664" s="18">
        <f>IF($AQ1664="","",IFERROR(VLOOKUP(IFERROR(VLOOKUP(IF(ISNUMBER(FIND(" – ",$AQ1664)),LEFT($AQ1664,FIND(" – ",$AQ1664)-1),$AQ1664),ProdTbl,5,0),""),BasketTbl,2,0),"کد ناشناخته"))</f>
        <v/>
      </c>
      <c r="AS1664" s="18">
        <f>IF($AQ1664="","",IFERROR(VLOOKUP(IF(ISNUMBER(FIND(" – ",$AQ1664)),LEFT($AQ1664,FIND(" – ",$AQ1664)-1),$AQ1664),ProdTbl,3,0),"کد ناشناخته"))</f>
        <v/>
      </c>
      <c r="AT1664" s="22" t="n"/>
      <c r="AU1664" s="21" t="n"/>
      <c r="AV1664" s="20" t="n"/>
      <c r="AW1664" s="18">
        <f>IF($AV1664="","",IFERROR(VLOOKUP(IFERROR(VLOOKUP(IF(ISNUMBER(FIND(" – ",$AV1664)),LEFT($AV1664,FIND(" – ",$AV1664)-1),$AV1664),ProdTbl,5,0),""),BasketTbl,2,0),"کد ناشناخته"))</f>
        <v/>
      </c>
      <c r="AX1664" s="18">
        <f>IF($AV1664="","",IFERROR(VLOOKUP(IF(ISNUMBER(FIND(" – ",$AV1664)),LEFT($AV1664,FIND(" – ",$AV1664)-1),$AV1664),ProdTbl,3,0),"کد ناشناخته"))</f>
        <v/>
      </c>
      <c r="AY1664" s="22" t="n"/>
      <c r="AZ1664" s="21" t="n"/>
      <c r="BA1664" s="20" t="n"/>
      <c r="BB1664" s="18">
        <f>IF($BA1664="","",IFERROR(VLOOKUP(IFERROR(VLOOKUP(IF(ISNUMBER(FIND(" – ",$BA1664)),LEFT($BA1664,FIND(" – ",$BA1664)-1),$BA1664),ProdTbl,5,0),""),BasketTbl,2,0),"کد ناشناخته"))</f>
        <v/>
      </c>
      <c r="BC1664" s="18">
        <f>IF($BA1664="","",IFERROR(VLOOKUP(IF(ISNUMBER(FIND(" – ",$BA1664)),LEFT($BA1664,FIND(" – ",$BA1664)-1),$BA1664),ProdTbl,3,0),"کد ناشناخته"))</f>
        <v/>
      </c>
      <c r="BD1664" s="22" t="n"/>
      <c r="BE1664" s="21" t="n"/>
      <c r="BF1664" s="20" t="n"/>
      <c r="BG1664" s="18">
        <f>IF($BF1664="","",IFERROR(VLOOKUP(IFERROR(VLOOKUP(IF(ISNUMBER(FIND(" – ",$BF1664)),LEFT($BF1664,FIND(" – ",$BF1664)-1),$BF1664),ProdTbl,5,0),""),BasketTbl,2,0),"کد ناشناخته"))</f>
        <v/>
      </c>
      <c r="BH1664" s="18">
        <f>IF($BF1664="","",IFERROR(VLOOKUP(IF(ISNUMBER(FIND(" – ",$BF1664)),LEFT($BF1664,FIND(" – ",$BF1664)-1),$BF1664),ProdTbl,3,0),"کد ناشناخته"))</f>
        <v/>
      </c>
      <c r="BI1664" s="22" t="n"/>
      <c r="BJ1664" s="21" t="n"/>
      <c r="BK1664" s="20" t="n"/>
      <c r="BL1664" s="18">
        <f>IF($BK1664="","",IFERROR(VLOOKUP(IFERROR(VLOOKUP(IF(ISNUMBER(FIND(" – ",$BK1664)),LEFT($BK1664,FIND(" – ",$BK1664)-1),$BK1664),ProdTbl,5,0),""),BasketTbl,2,0),"کد ناشناخته"))</f>
        <v/>
      </c>
      <c r="BM1664" s="18">
        <f>IF($BK1664="","",IFERROR(VLOOKUP(IF(ISNUMBER(FIND(" – ",$BK1664)),LEFT($BK1664,FIND(" – ",$BK1664)-1),$BK1664),ProdTbl,3,0),"کد ناشناخته"))</f>
        <v/>
      </c>
      <c r="BN1664" s="22" t="n"/>
      <c r="BO1664" s="21" t="n"/>
      <c r="BP1664" s="20" t="n"/>
      <c r="BQ1664" s="18">
        <f>IF($BP1664="","",IFERROR(VLOOKUP(IFERROR(VLOOKUP(IF(ISNUMBER(FIND(" – ",$BP1664)),LEFT($BP1664,FIND(" – ",$BP1664)-1),$BP1664),ProdTbl,5,0),""),BasketTbl,2,0),"کد ناشناخته"))</f>
        <v/>
      </c>
      <c r="BR1664" s="18">
        <f>IF($BP1664="","",IFERROR(VLOOKUP(IF(ISNUMBER(FIND(" – ",$BP1664)),LEFT($BP1664,FIND(" – ",$BP1664)-1),$BP1664),ProdTbl,3,0),"کد ناشناخته"))</f>
        <v/>
      </c>
      <c r="BS1664" s="22" t="n"/>
      <c r="BT1664" s="21" t="n"/>
      <c r="BU1664" s="20" t="n"/>
      <c r="BV1664" s="18">
        <f>IF($BU1664="","",IFERROR(VLOOKUP(IFERROR(VLOOKUP(IF(ISNUMBER(FIND(" – ",$BU1664)),LEFT($BU1664,FIND(" – ",$BU1664)-1),$BU1664),ProdTbl,5,0),""),BasketTbl,2,0),"کد ناشناخته"))</f>
        <v/>
      </c>
      <c r="BW1664" s="18">
        <f>IF($BU1664="","",IFERROR(VLOOKUP(IF(ISNUMBER(FIND(" – ",$BU1664)),LEFT($BU1664,FIND(" – ",$BU1664)-1),$BU1664),ProdTbl,3,0),"کد ناشناخته"))</f>
        <v/>
      </c>
      <c r="BX1664" s="22" t="n"/>
      <c r="BY1664" s="21" t="n"/>
      <c r="BZ1664" s="20" t="n"/>
      <c r="CA1664" s="18">
        <f>IF($BZ1664="","",IFERROR(VLOOKUP(IFERROR(VLOOKUP(IF(ISNUMBER(FIND(" – ",$BZ1664)),LEFT($BZ1664,FIND(" – ",$BZ1664)-1),$BZ1664),ProdTbl,5,0),""),BasketTbl,2,0),"کد ناشناخته"))</f>
        <v/>
      </c>
      <c r="CB1664" s="18">
        <f>IF($BZ1664="","",IFERROR(VLOOKUP(IF(ISNUMBER(FIND(" – ",$BZ1664)),LEFT($BZ1664,FIND(" – ",$BZ1664)-1),$BZ1664),ProdTbl,3,0),"کد ناشناخته"))</f>
        <v/>
      </c>
      <c r="CC1664" s="22" t="n"/>
      <c r="CD1664" s="21" t="n"/>
      <c r="CE1664" s="20" t="n"/>
      <c r="CF1664" s="18">
        <f>IF($CE1664="","",IFERROR(VLOOKUP(IFERROR(VLOOKUP(IF(ISNUMBER(FIND(" – ",$CE1664)),LEFT($CE1664,FIND(" – ",$CE1664)-1),$CE1664),ProdTbl,5,0),""),BasketTbl,2,0),"کد ناشناخته"))</f>
        <v/>
      </c>
      <c r="CG1664" s="18">
        <f>IF($CE1664="","",IFERROR(VLOOKUP(IF(ISNUMBER(FIND(" – ",$CE1664)),LEFT($CE1664,FIND(" – ",$CE1664)-1),$CE1664),ProdTbl,3,0),"کد ناشناخته"))</f>
        <v/>
      </c>
      <c r="CH1664" s="22" t="n"/>
      <c r="CI1664" s="21" t="n"/>
    </row>
    <row r="1665">
      <c r="A1665" s="18">
        <f>IF($B1665="","",COUNTA($B$10:$B1665))</f>
        <v/>
      </c>
      <c r="B1665" s="19" t="n"/>
      <c r="C1665" s="20" t="n"/>
      <c r="D1665" s="19" t="n"/>
      <c r="E1665" s="18">
        <f>IF($D1665="","",IFERROR(VLOOKUP(IF(ISNUMBER(FIND(" – ",$D1665)),LEFT($D1665,FIND(" – ",$D1665)-1),$D1665),SellerTbl,2,0),"کد ناشناخته"))</f>
        <v/>
      </c>
      <c r="F1665" s="21" t="n"/>
      <c r="G1665" s="21" t="n"/>
      <c r="H1665" s="22" t="n"/>
      <c r="I1665" s="23">
        <f>IF(OR($F1665="",$G1665=""),"",$F1665-$G1665)</f>
        <v/>
      </c>
      <c r="J1665" s="18">
        <f>IF($I1665="","",IF(ABS($I1665)&lt;=0.01*$F1665,"√","×"))</f>
        <v/>
      </c>
      <c r="K1665" s="23">
        <f>IF(COUNT($Q1665,$V1665,$AA1665,$AF1665,$AK1665,$AP1665,$AU1665,$AZ1665,$BE1665,$BJ1665,$BO1665,$BT1665,$BY1665,$CD1665,$CI1665)=0,"",SUM($Q1665,$V1665,$AA1665,$AF1665,$AK1665,$AP1665,$AU1665,$AZ1665,$BE1665,$BJ1665,$BO1665,$BT1665,$BY1665,$CD1665,$CI1665))</f>
        <v/>
      </c>
      <c r="L1665" s="23">
        <f>IF(OR($F1665="",$K1665=""),"",$F1665-$K1665)</f>
        <v/>
      </c>
      <c r="M1665" s="20" t="n"/>
      <c r="N1665" s="18">
        <f>IF($M1665="","",IFERROR(VLOOKUP(IFERROR(VLOOKUP(IF(ISNUMBER(FIND(" – ",$M1665)),LEFT($M1665,FIND(" – ",$M1665)-1),$M1665),ProdTbl,5,0),""),BasketTbl,2,0),"کد ناشناخته"))</f>
        <v/>
      </c>
      <c r="O1665" s="18">
        <f>IF($M1665="","",IFERROR(VLOOKUP(IF(ISNUMBER(FIND(" – ",$M1665)),LEFT($M1665,FIND(" – ",$M1665)-1),$M1665),ProdTbl,3,0),"کد ناشناخته"))</f>
        <v/>
      </c>
      <c r="P1665" s="22" t="n"/>
      <c r="Q1665" s="21" t="n"/>
      <c r="R1665" s="20" t="n"/>
      <c r="S1665" s="18">
        <f>IF($R1665="","",IFERROR(VLOOKUP(IFERROR(VLOOKUP(IF(ISNUMBER(FIND(" – ",$R1665)),LEFT($R1665,FIND(" – ",$R1665)-1),$R1665),ProdTbl,5,0),""),BasketTbl,2,0),"کد ناشناخته"))</f>
        <v/>
      </c>
      <c r="T1665" s="18">
        <f>IF($R1665="","",IFERROR(VLOOKUP(IF(ISNUMBER(FIND(" – ",$R1665)),LEFT($R1665,FIND(" – ",$R1665)-1),$R1665),ProdTbl,3,0),"کد ناشناخته"))</f>
        <v/>
      </c>
      <c r="U1665" s="22" t="n"/>
      <c r="V1665" s="21" t="n"/>
      <c r="W1665" s="20" t="n"/>
      <c r="X1665" s="18">
        <f>IF($W1665="","",IFERROR(VLOOKUP(IFERROR(VLOOKUP(IF(ISNUMBER(FIND(" – ",$W1665)),LEFT($W1665,FIND(" – ",$W1665)-1),$W1665),ProdTbl,5,0),""),BasketTbl,2,0),"کد ناشناخته"))</f>
        <v/>
      </c>
      <c r="Y1665" s="18">
        <f>IF($W1665="","",IFERROR(VLOOKUP(IF(ISNUMBER(FIND(" – ",$W1665)),LEFT($W1665,FIND(" – ",$W1665)-1),$W1665),ProdTbl,3,0),"کد ناشناخته"))</f>
        <v/>
      </c>
      <c r="Z1665" s="22" t="n"/>
      <c r="AA1665" s="21" t="n"/>
      <c r="AB1665" s="20" t="n"/>
      <c r="AC1665" s="18">
        <f>IF($AB1665="","",IFERROR(VLOOKUP(IFERROR(VLOOKUP(IF(ISNUMBER(FIND(" – ",$AB1665)),LEFT($AB1665,FIND(" – ",$AB1665)-1),$AB1665),ProdTbl,5,0),""),BasketTbl,2,0),"کد ناشناخته"))</f>
        <v/>
      </c>
      <c r="AD1665" s="18">
        <f>IF($AB1665="","",IFERROR(VLOOKUP(IF(ISNUMBER(FIND(" – ",$AB1665)),LEFT($AB1665,FIND(" – ",$AB1665)-1),$AB1665),ProdTbl,3,0),"کد ناشناخته"))</f>
        <v/>
      </c>
      <c r="AE1665" s="22" t="n"/>
      <c r="AF1665" s="21" t="n"/>
      <c r="AG1665" s="20" t="n"/>
      <c r="AH1665" s="18">
        <f>IF($AG1665="","",IFERROR(VLOOKUP(IFERROR(VLOOKUP(IF(ISNUMBER(FIND(" – ",$AG1665)),LEFT($AG1665,FIND(" – ",$AG1665)-1),$AG1665),ProdTbl,5,0),""),BasketTbl,2,0),"کد ناشناخته"))</f>
        <v/>
      </c>
      <c r="AI1665" s="18">
        <f>IF($AG1665="","",IFERROR(VLOOKUP(IF(ISNUMBER(FIND(" – ",$AG1665)),LEFT($AG1665,FIND(" – ",$AG1665)-1),$AG1665),ProdTbl,3,0),"کد ناشناخته"))</f>
        <v/>
      </c>
      <c r="AJ1665" s="22" t="n"/>
      <c r="AK1665" s="21" t="n"/>
      <c r="AL1665" s="20" t="n"/>
      <c r="AM1665" s="18">
        <f>IF($AL1665="","",IFERROR(VLOOKUP(IFERROR(VLOOKUP(IF(ISNUMBER(FIND(" – ",$AL1665)),LEFT($AL1665,FIND(" – ",$AL1665)-1),$AL1665),ProdTbl,5,0),""),BasketTbl,2,0),"کد ناشناخته"))</f>
        <v/>
      </c>
      <c r="AN1665" s="18">
        <f>IF($AL1665="","",IFERROR(VLOOKUP(IF(ISNUMBER(FIND(" – ",$AL1665)),LEFT($AL1665,FIND(" – ",$AL1665)-1),$AL1665),ProdTbl,3,0),"کد ناشناخته"))</f>
        <v/>
      </c>
      <c r="AO1665" s="22" t="n"/>
      <c r="AP1665" s="21" t="n"/>
      <c r="AQ1665" s="20" t="n"/>
      <c r="AR1665" s="18">
        <f>IF($AQ1665="","",IFERROR(VLOOKUP(IFERROR(VLOOKUP(IF(ISNUMBER(FIND(" – ",$AQ1665)),LEFT($AQ1665,FIND(" – ",$AQ1665)-1),$AQ1665),ProdTbl,5,0),""),BasketTbl,2,0),"کد ناشناخته"))</f>
        <v/>
      </c>
      <c r="AS1665" s="18">
        <f>IF($AQ1665="","",IFERROR(VLOOKUP(IF(ISNUMBER(FIND(" – ",$AQ1665)),LEFT($AQ1665,FIND(" – ",$AQ1665)-1),$AQ1665),ProdTbl,3,0),"کد ناشناخته"))</f>
        <v/>
      </c>
      <c r="AT1665" s="22" t="n"/>
      <c r="AU1665" s="21" t="n"/>
      <c r="AV1665" s="20" t="n"/>
      <c r="AW1665" s="18">
        <f>IF($AV1665="","",IFERROR(VLOOKUP(IFERROR(VLOOKUP(IF(ISNUMBER(FIND(" – ",$AV1665)),LEFT($AV1665,FIND(" – ",$AV1665)-1),$AV1665),ProdTbl,5,0),""),BasketTbl,2,0),"کد ناشناخته"))</f>
        <v/>
      </c>
      <c r="AX1665" s="18">
        <f>IF($AV1665="","",IFERROR(VLOOKUP(IF(ISNUMBER(FIND(" – ",$AV1665)),LEFT($AV1665,FIND(" – ",$AV1665)-1),$AV1665),ProdTbl,3,0),"کد ناشناخته"))</f>
        <v/>
      </c>
      <c r="AY1665" s="22" t="n"/>
      <c r="AZ1665" s="21" t="n"/>
      <c r="BA1665" s="20" t="n"/>
      <c r="BB1665" s="18">
        <f>IF($BA1665="","",IFERROR(VLOOKUP(IFERROR(VLOOKUP(IF(ISNUMBER(FIND(" – ",$BA1665)),LEFT($BA1665,FIND(" – ",$BA1665)-1),$BA1665),ProdTbl,5,0),""),BasketTbl,2,0),"کد ناشناخته"))</f>
        <v/>
      </c>
      <c r="BC1665" s="18">
        <f>IF($BA1665="","",IFERROR(VLOOKUP(IF(ISNUMBER(FIND(" – ",$BA1665)),LEFT($BA1665,FIND(" – ",$BA1665)-1),$BA1665),ProdTbl,3,0),"کد ناشناخته"))</f>
        <v/>
      </c>
      <c r="BD1665" s="22" t="n"/>
      <c r="BE1665" s="21" t="n"/>
      <c r="BF1665" s="20" t="n"/>
      <c r="BG1665" s="18">
        <f>IF($BF1665="","",IFERROR(VLOOKUP(IFERROR(VLOOKUP(IF(ISNUMBER(FIND(" – ",$BF1665)),LEFT($BF1665,FIND(" – ",$BF1665)-1),$BF1665),ProdTbl,5,0),""),BasketTbl,2,0),"کد ناشناخته"))</f>
        <v/>
      </c>
      <c r="BH1665" s="18">
        <f>IF($BF1665="","",IFERROR(VLOOKUP(IF(ISNUMBER(FIND(" – ",$BF1665)),LEFT($BF1665,FIND(" – ",$BF1665)-1),$BF1665),ProdTbl,3,0),"کد ناشناخته"))</f>
        <v/>
      </c>
      <c r="BI1665" s="22" t="n"/>
      <c r="BJ1665" s="21" t="n"/>
      <c r="BK1665" s="20" t="n"/>
      <c r="BL1665" s="18">
        <f>IF($BK1665="","",IFERROR(VLOOKUP(IFERROR(VLOOKUP(IF(ISNUMBER(FIND(" – ",$BK1665)),LEFT($BK1665,FIND(" – ",$BK1665)-1),$BK1665),ProdTbl,5,0),""),BasketTbl,2,0),"کد ناشناخته"))</f>
        <v/>
      </c>
      <c r="BM1665" s="18">
        <f>IF($BK1665="","",IFERROR(VLOOKUP(IF(ISNUMBER(FIND(" – ",$BK1665)),LEFT($BK1665,FIND(" – ",$BK1665)-1),$BK1665),ProdTbl,3,0),"کد ناشناخته"))</f>
        <v/>
      </c>
      <c r="BN1665" s="22" t="n"/>
      <c r="BO1665" s="21" t="n"/>
      <c r="BP1665" s="20" t="n"/>
      <c r="BQ1665" s="18">
        <f>IF($BP1665="","",IFERROR(VLOOKUP(IFERROR(VLOOKUP(IF(ISNUMBER(FIND(" – ",$BP1665)),LEFT($BP1665,FIND(" – ",$BP1665)-1),$BP1665),ProdTbl,5,0),""),BasketTbl,2,0),"کد ناشناخته"))</f>
        <v/>
      </c>
      <c r="BR1665" s="18">
        <f>IF($BP1665="","",IFERROR(VLOOKUP(IF(ISNUMBER(FIND(" – ",$BP1665)),LEFT($BP1665,FIND(" – ",$BP1665)-1),$BP1665),ProdTbl,3,0),"کد ناشناخته"))</f>
        <v/>
      </c>
      <c r="BS1665" s="22" t="n"/>
      <c r="BT1665" s="21" t="n"/>
      <c r="BU1665" s="20" t="n"/>
      <c r="BV1665" s="18">
        <f>IF($BU1665="","",IFERROR(VLOOKUP(IFERROR(VLOOKUP(IF(ISNUMBER(FIND(" – ",$BU1665)),LEFT($BU1665,FIND(" – ",$BU1665)-1),$BU1665),ProdTbl,5,0),""),BasketTbl,2,0),"کد ناشناخته"))</f>
        <v/>
      </c>
      <c r="BW1665" s="18">
        <f>IF($BU1665="","",IFERROR(VLOOKUP(IF(ISNUMBER(FIND(" – ",$BU1665)),LEFT($BU1665,FIND(" – ",$BU1665)-1),$BU1665),ProdTbl,3,0),"کد ناشناخته"))</f>
        <v/>
      </c>
      <c r="BX1665" s="22" t="n"/>
      <c r="BY1665" s="21" t="n"/>
      <c r="BZ1665" s="20" t="n"/>
      <c r="CA1665" s="18">
        <f>IF($BZ1665="","",IFERROR(VLOOKUP(IFERROR(VLOOKUP(IF(ISNUMBER(FIND(" – ",$BZ1665)),LEFT($BZ1665,FIND(" – ",$BZ1665)-1),$BZ1665),ProdTbl,5,0),""),BasketTbl,2,0),"کد ناشناخته"))</f>
        <v/>
      </c>
      <c r="CB1665" s="18">
        <f>IF($BZ1665="","",IFERROR(VLOOKUP(IF(ISNUMBER(FIND(" – ",$BZ1665)),LEFT($BZ1665,FIND(" – ",$BZ1665)-1),$BZ1665),ProdTbl,3,0),"کد ناشناخته"))</f>
        <v/>
      </c>
      <c r="CC1665" s="22" t="n"/>
      <c r="CD1665" s="21" t="n"/>
      <c r="CE1665" s="20" t="n"/>
      <c r="CF1665" s="18">
        <f>IF($CE1665="","",IFERROR(VLOOKUP(IFERROR(VLOOKUP(IF(ISNUMBER(FIND(" – ",$CE1665)),LEFT($CE1665,FIND(" – ",$CE1665)-1),$CE1665),ProdTbl,5,0),""),BasketTbl,2,0),"کد ناشناخته"))</f>
        <v/>
      </c>
      <c r="CG1665" s="18">
        <f>IF($CE1665="","",IFERROR(VLOOKUP(IF(ISNUMBER(FIND(" – ",$CE1665)),LEFT($CE1665,FIND(" – ",$CE1665)-1),$CE1665),ProdTbl,3,0),"کد ناشناخته"))</f>
        <v/>
      </c>
      <c r="CH1665" s="22" t="n"/>
      <c r="CI1665" s="21" t="n"/>
    </row>
    <row r="1666">
      <c r="A1666" s="18">
        <f>IF($B1666="","",COUNTA($B$10:$B1666))</f>
        <v/>
      </c>
      <c r="B1666" s="19" t="n"/>
      <c r="C1666" s="20" t="n"/>
      <c r="D1666" s="19" t="n"/>
      <c r="E1666" s="18">
        <f>IF($D1666="","",IFERROR(VLOOKUP(IF(ISNUMBER(FIND(" – ",$D1666)),LEFT($D1666,FIND(" – ",$D1666)-1),$D1666),SellerTbl,2,0),"کد ناشناخته"))</f>
        <v/>
      </c>
      <c r="F1666" s="21" t="n"/>
      <c r="G1666" s="21" t="n"/>
      <c r="H1666" s="22" t="n"/>
      <c r="I1666" s="23">
        <f>IF(OR($F1666="",$G1666=""),"",$F1666-$G1666)</f>
        <v/>
      </c>
      <c r="J1666" s="18">
        <f>IF($I1666="","",IF(ABS($I1666)&lt;=0.01*$F1666,"√","×"))</f>
        <v/>
      </c>
      <c r="K1666" s="23">
        <f>IF(COUNT($Q1666,$V1666,$AA1666,$AF1666,$AK1666,$AP1666,$AU1666,$AZ1666,$BE1666,$BJ1666,$BO1666,$BT1666,$BY1666,$CD1666,$CI1666)=0,"",SUM($Q1666,$V1666,$AA1666,$AF1666,$AK1666,$AP1666,$AU1666,$AZ1666,$BE1666,$BJ1666,$BO1666,$BT1666,$BY1666,$CD1666,$CI1666))</f>
        <v/>
      </c>
      <c r="L1666" s="23">
        <f>IF(OR($F1666="",$K1666=""),"",$F1666-$K1666)</f>
        <v/>
      </c>
      <c r="M1666" s="20" t="n"/>
      <c r="N1666" s="18">
        <f>IF($M1666="","",IFERROR(VLOOKUP(IFERROR(VLOOKUP(IF(ISNUMBER(FIND(" – ",$M1666)),LEFT($M1666,FIND(" – ",$M1666)-1),$M1666),ProdTbl,5,0),""),BasketTbl,2,0),"کد ناشناخته"))</f>
        <v/>
      </c>
      <c r="O1666" s="18">
        <f>IF($M1666="","",IFERROR(VLOOKUP(IF(ISNUMBER(FIND(" – ",$M1666)),LEFT($M1666,FIND(" – ",$M1666)-1),$M1666),ProdTbl,3,0),"کد ناشناخته"))</f>
        <v/>
      </c>
      <c r="P1666" s="22" t="n"/>
      <c r="Q1666" s="21" t="n"/>
      <c r="R1666" s="20" t="n"/>
      <c r="S1666" s="18">
        <f>IF($R1666="","",IFERROR(VLOOKUP(IFERROR(VLOOKUP(IF(ISNUMBER(FIND(" – ",$R1666)),LEFT($R1666,FIND(" – ",$R1666)-1),$R1666),ProdTbl,5,0),""),BasketTbl,2,0),"کد ناشناخته"))</f>
        <v/>
      </c>
      <c r="T1666" s="18">
        <f>IF($R1666="","",IFERROR(VLOOKUP(IF(ISNUMBER(FIND(" – ",$R1666)),LEFT($R1666,FIND(" – ",$R1666)-1),$R1666),ProdTbl,3,0),"کد ناشناخته"))</f>
        <v/>
      </c>
      <c r="U1666" s="22" t="n"/>
      <c r="V1666" s="21" t="n"/>
      <c r="W1666" s="20" t="n"/>
      <c r="X1666" s="18">
        <f>IF($W1666="","",IFERROR(VLOOKUP(IFERROR(VLOOKUP(IF(ISNUMBER(FIND(" – ",$W1666)),LEFT($W1666,FIND(" – ",$W1666)-1),$W1666),ProdTbl,5,0),""),BasketTbl,2,0),"کد ناشناخته"))</f>
        <v/>
      </c>
      <c r="Y1666" s="18">
        <f>IF($W1666="","",IFERROR(VLOOKUP(IF(ISNUMBER(FIND(" – ",$W1666)),LEFT($W1666,FIND(" – ",$W1666)-1),$W1666),ProdTbl,3,0),"کد ناشناخته"))</f>
        <v/>
      </c>
      <c r="Z1666" s="22" t="n"/>
      <c r="AA1666" s="21" t="n"/>
      <c r="AB1666" s="20" t="n"/>
      <c r="AC1666" s="18">
        <f>IF($AB1666="","",IFERROR(VLOOKUP(IFERROR(VLOOKUP(IF(ISNUMBER(FIND(" – ",$AB1666)),LEFT($AB1666,FIND(" – ",$AB1666)-1),$AB1666),ProdTbl,5,0),""),BasketTbl,2,0),"کد ناشناخته"))</f>
        <v/>
      </c>
      <c r="AD1666" s="18">
        <f>IF($AB1666="","",IFERROR(VLOOKUP(IF(ISNUMBER(FIND(" – ",$AB1666)),LEFT($AB1666,FIND(" – ",$AB1666)-1),$AB1666),ProdTbl,3,0),"کد ناشناخته"))</f>
        <v/>
      </c>
      <c r="AE1666" s="22" t="n"/>
      <c r="AF1666" s="21" t="n"/>
      <c r="AG1666" s="20" t="n"/>
      <c r="AH1666" s="18">
        <f>IF($AG1666="","",IFERROR(VLOOKUP(IFERROR(VLOOKUP(IF(ISNUMBER(FIND(" – ",$AG1666)),LEFT($AG1666,FIND(" – ",$AG1666)-1),$AG1666),ProdTbl,5,0),""),BasketTbl,2,0),"کد ناشناخته"))</f>
        <v/>
      </c>
      <c r="AI1666" s="18">
        <f>IF($AG1666="","",IFERROR(VLOOKUP(IF(ISNUMBER(FIND(" – ",$AG1666)),LEFT($AG1666,FIND(" – ",$AG1666)-1),$AG1666),ProdTbl,3,0),"کد ناشناخته"))</f>
        <v/>
      </c>
      <c r="AJ1666" s="22" t="n"/>
      <c r="AK1666" s="21" t="n"/>
      <c r="AL1666" s="20" t="n"/>
      <c r="AM1666" s="18">
        <f>IF($AL1666="","",IFERROR(VLOOKUP(IFERROR(VLOOKUP(IF(ISNUMBER(FIND(" – ",$AL1666)),LEFT($AL1666,FIND(" – ",$AL1666)-1),$AL1666),ProdTbl,5,0),""),BasketTbl,2,0),"کد ناشناخته"))</f>
        <v/>
      </c>
      <c r="AN1666" s="18">
        <f>IF($AL1666="","",IFERROR(VLOOKUP(IF(ISNUMBER(FIND(" – ",$AL1666)),LEFT($AL1666,FIND(" – ",$AL1666)-1),$AL1666),ProdTbl,3,0),"کد ناشناخته"))</f>
        <v/>
      </c>
      <c r="AO1666" s="22" t="n"/>
      <c r="AP1666" s="21" t="n"/>
      <c r="AQ1666" s="20" t="n"/>
      <c r="AR1666" s="18">
        <f>IF($AQ1666="","",IFERROR(VLOOKUP(IFERROR(VLOOKUP(IF(ISNUMBER(FIND(" – ",$AQ1666)),LEFT($AQ1666,FIND(" – ",$AQ1666)-1),$AQ1666),ProdTbl,5,0),""),BasketTbl,2,0),"کد ناشناخته"))</f>
        <v/>
      </c>
      <c r="AS1666" s="18">
        <f>IF($AQ1666="","",IFERROR(VLOOKUP(IF(ISNUMBER(FIND(" – ",$AQ1666)),LEFT($AQ1666,FIND(" – ",$AQ1666)-1),$AQ1666),ProdTbl,3,0),"کد ناشناخته"))</f>
        <v/>
      </c>
      <c r="AT1666" s="22" t="n"/>
      <c r="AU1666" s="21" t="n"/>
      <c r="AV1666" s="20" t="n"/>
      <c r="AW1666" s="18">
        <f>IF($AV1666="","",IFERROR(VLOOKUP(IFERROR(VLOOKUP(IF(ISNUMBER(FIND(" – ",$AV1666)),LEFT($AV1666,FIND(" – ",$AV1666)-1),$AV1666),ProdTbl,5,0),""),BasketTbl,2,0),"کد ناشناخته"))</f>
        <v/>
      </c>
      <c r="AX1666" s="18">
        <f>IF($AV1666="","",IFERROR(VLOOKUP(IF(ISNUMBER(FIND(" – ",$AV1666)),LEFT($AV1666,FIND(" – ",$AV1666)-1),$AV1666),ProdTbl,3,0),"کد ناشناخته"))</f>
        <v/>
      </c>
      <c r="AY1666" s="22" t="n"/>
      <c r="AZ1666" s="21" t="n"/>
      <c r="BA1666" s="20" t="n"/>
      <c r="BB1666" s="18">
        <f>IF($BA1666="","",IFERROR(VLOOKUP(IFERROR(VLOOKUP(IF(ISNUMBER(FIND(" – ",$BA1666)),LEFT($BA1666,FIND(" – ",$BA1666)-1),$BA1666),ProdTbl,5,0),""),BasketTbl,2,0),"کد ناشناخته"))</f>
        <v/>
      </c>
      <c r="BC1666" s="18">
        <f>IF($BA1666="","",IFERROR(VLOOKUP(IF(ISNUMBER(FIND(" – ",$BA1666)),LEFT($BA1666,FIND(" – ",$BA1666)-1),$BA1666),ProdTbl,3,0),"کد ناشناخته"))</f>
        <v/>
      </c>
      <c r="BD1666" s="22" t="n"/>
      <c r="BE1666" s="21" t="n"/>
      <c r="BF1666" s="20" t="n"/>
      <c r="BG1666" s="18">
        <f>IF($BF1666="","",IFERROR(VLOOKUP(IFERROR(VLOOKUP(IF(ISNUMBER(FIND(" – ",$BF1666)),LEFT($BF1666,FIND(" – ",$BF1666)-1),$BF1666),ProdTbl,5,0),""),BasketTbl,2,0),"کد ناشناخته"))</f>
        <v/>
      </c>
      <c r="BH1666" s="18">
        <f>IF($BF1666="","",IFERROR(VLOOKUP(IF(ISNUMBER(FIND(" – ",$BF1666)),LEFT($BF1666,FIND(" – ",$BF1666)-1),$BF1666),ProdTbl,3,0),"کد ناشناخته"))</f>
        <v/>
      </c>
      <c r="BI1666" s="22" t="n"/>
      <c r="BJ1666" s="21" t="n"/>
      <c r="BK1666" s="20" t="n"/>
      <c r="BL1666" s="18">
        <f>IF($BK1666="","",IFERROR(VLOOKUP(IFERROR(VLOOKUP(IF(ISNUMBER(FIND(" – ",$BK1666)),LEFT($BK1666,FIND(" – ",$BK1666)-1),$BK1666),ProdTbl,5,0),""),BasketTbl,2,0),"کد ناشناخته"))</f>
        <v/>
      </c>
      <c r="BM1666" s="18">
        <f>IF($BK1666="","",IFERROR(VLOOKUP(IF(ISNUMBER(FIND(" – ",$BK1666)),LEFT($BK1666,FIND(" – ",$BK1666)-1),$BK1666),ProdTbl,3,0),"کد ناشناخته"))</f>
        <v/>
      </c>
      <c r="BN1666" s="22" t="n"/>
      <c r="BO1666" s="21" t="n"/>
      <c r="BP1666" s="20" t="n"/>
      <c r="BQ1666" s="18">
        <f>IF($BP1666="","",IFERROR(VLOOKUP(IFERROR(VLOOKUP(IF(ISNUMBER(FIND(" – ",$BP1666)),LEFT($BP1666,FIND(" – ",$BP1666)-1),$BP1666),ProdTbl,5,0),""),BasketTbl,2,0),"کد ناشناخته"))</f>
        <v/>
      </c>
      <c r="BR1666" s="18">
        <f>IF($BP1666="","",IFERROR(VLOOKUP(IF(ISNUMBER(FIND(" – ",$BP1666)),LEFT($BP1666,FIND(" – ",$BP1666)-1),$BP1666),ProdTbl,3,0),"کد ناشناخته"))</f>
        <v/>
      </c>
      <c r="BS1666" s="22" t="n"/>
      <c r="BT1666" s="21" t="n"/>
      <c r="BU1666" s="20" t="n"/>
      <c r="BV1666" s="18">
        <f>IF($BU1666="","",IFERROR(VLOOKUP(IFERROR(VLOOKUP(IF(ISNUMBER(FIND(" – ",$BU1666)),LEFT($BU1666,FIND(" – ",$BU1666)-1),$BU1666),ProdTbl,5,0),""),BasketTbl,2,0),"کد ناشناخته"))</f>
        <v/>
      </c>
      <c r="BW1666" s="18">
        <f>IF($BU1666="","",IFERROR(VLOOKUP(IF(ISNUMBER(FIND(" – ",$BU1666)),LEFT($BU1666,FIND(" – ",$BU1666)-1),$BU1666),ProdTbl,3,0),"کد ناشناخته"))</f>
        <v/>
      </c>
      <c r="BX1666" s="22" t="n"/>
      <c r="BY1666" s="21" t="n"/>
      <c r="BZ1666" s="20" t="n"/>
      <c r="CA1666" s="18">
        <f>IF($BZ1666="","",IFERROR(VLOOKUP(IFERROR(VLOOKUP(IF(ISNUMBER(FIND(" – ",$BZ1666)),LEFT($BZ1666,FIND(" – ",$BZ1666)-1),$BZ1666),ProdTbl,5,0),""),BasketTbl,2,0),"کد ناشناخته"))</f>
        <v/>
      </c>
      <c r="CB1666" s="18">
        <f>IF($BZ1666="","",IFERROR(VLOOKUP(IF(ISNUMBER(FIND(" – ",$BZ1666)),LEFT($BZ1666,FIND(" – ",$BZ1666)-1),$BZ1666),ProdTbl,3,0),"کد ناشناخته"))</f>
        <v/>
      </c>
      <c r="CC1666" s="22" t="n"/>
      <c r="CD1666" s="21" t="n"/>
      <c r="CE1666" s="20" t="n"/>
      <c r="CF1666" s="18">
        <f>IF($CE1666="","",IFERROR(VLOOKUP(IFERROR(VLOOKUP(IF(ISNUMBER(FIND(" – ",$CE1666)),LEFT($CE1666,FIND(" – ",$CE1666)-1),$CE1666),ProdTbl,5,0),""),BasketTbl,2,0),"کد ناشناخته"))</f>
        <v/>
      </c>
      <c r="CG1666" s="18">
        <f>IF($CE1666="","",IFERROR(VLOOKUP(IF(ISNUMBER(FIND(" – ",$CE1666)),LEFT($CE1666,FIND(" – ",$CE1666)-1),$CE1666),ProdTbl,3,0),"کد ناشناخته"))</f>
        <v/>
      </c>
      <c r="CH1666" s="22" t="n"/>
      <c r="CI1666" s="21" t="n"/>
    </row>
    <row r="1667">
      <c r="A1667" s="18">
        <f>IF($B1667="","",COUNTA($B$10:$B1667))</f>
        <v/>
      </c>
      <c r="B1667" s="19" t="n"/>
      <c r="C1667" s="20" t="n"/>
      <c r="D1667" s="19" t="n"/>
      <c r="E1667" s="18">
        <f>IF($D1667="","",IFERROR(VLOOKUP(IF(ISNUMBER(FIND(" – ",$D1667)),LEFT($D1667,FIND(" – ",$D1667)-1),$D1667),SellerTbl,2,0),"کد ناشناخته"))</f>
        <v/>
      </c>
      <c r="F1667" s="21" t="n"/>
      <c r="G1667" s="21" t="n"/>
      <c r="H1667" s="22" t="n"/>
      <c r="I1667" s="23">
        <f>IF(OR($F1667="",$G1667=""),"",$F1667-$G1667)</f>
        <v/>
      </c>
      <c r="J1667" s="18">
        <f>IF($I1667="","",IF(ABS($I1667)&lt;=0.01*$F1667,"√","×"))</f>
        <v/>
      </c>
      <c r="K1667" s="23">
        <f>IF(COUNT($Q1667,$V1667,$AA1667,$AF1667,$AK1667,$AP1667,$AU1667,$AZ1667,$BE1667,$BJ1667,$BO1667,$BT1667,$BY1667,$CD1667,$CI1667)=0,"",SUM($Q1667,$V1667,$AA1667,$AF1667,$AK1667,$AP1667,$AU1667,$AZ1667,$BE1667,$BJ1667,$BO1667,$BT1667,$BY1667,$CD1667,$CI1667))</f>
        <v/>
      </c>
      <c r="L1667" s="23">
        <f>IF(OR($F1667="",$K1667=""),"",$F1667-$K1667)</f>
        <v/>
      </c>
      <c r="M1667" s="20" t="n"/>
      <c r="N1667" s="18">
        <f>IF($M1667="","",IFERROR(VLOOKUP(IFERROR(VLOOKUP(IF(ISNUMBER(FIND(" – ",$M1667)),LEFT($M1667,FIND(" – ",$M1667)-1),$M1667),ProdTbl,5,0),""),BasketTbl,2,0),"کد ناشناخته"))</f>
        <v/>
      </c>
      <c r="O1667" s="18">
        <f>IF($M1667="","",IFERROR(VLOOKUP(IF(ISNUMBER(FIND(" – ",$M1667)),LEFT($M1667,FIND(" – ",$M1667)-1),$M1667),ProdTbl,3,0),"کد ناشناخته"))</f>
        <v/>
      </c>
      <c r="P1667" s="22" t="n"/>
      <c r="Q1667" s="21" t="n"/>
      <c r="R1667" s="20" t="n"/>
      <c r="S1667" s="18">
        <f>IF($R1667="","",IFERROR(VLOOKUP(IFERROR(VLOOKUP(IF(ISNUMBER(FIND(" – ",$R1667)),LEFT($R1667,FIND(" – ",$R1667)-1),$R1667),ProdTbl,5,0),""),BasketTbl,2,0),"کد ناشناخته"))</f>
        <v/>
      </c>
      <c r="T1667" s="18">
        <f>IF($R1667="","",IFERROR(VLOOKUP(IF(ISNUMBER(FIND(" – ",$R1667)),LEFT($R1667,FIND(" – ",$R1667)-1),$R1667),ProdTbl,3,0),"کد ناشناخته"))</f>
        <v/>
      </c>
      <c r="U1667" s="22" t="n"/>
      <c r="V1667" s="21" t="n"/>
      <c r="W1667" s="20" t="n"/>
      <c r="X1667" s="18">
        <f>IF($W1667="","",IFERROR(VLOOKUP(IFERROR(VLOOKUP(IF(ISNUMBER(FIND(" – ",$W1667)),LEFT($W1667,FIND(" – ",$W1667)-1),$W1667),ProdTbl,5,0),""),BasketTbl,2,0),"کد ناشناخته"))</f>
        <v/>
      </c>
      <c r="Y1667" s="18">
        <f>IF($W1667="","",IFERROR(VLOOKUP(IF(ISNUMBER(FIND(" – ",$W1667)),LEFT($W1667,FIND(" – ",$W1667)-1),$W1667),ProdTbl,3,0),"کد ناشناخته"))</f>
        <v/>
      </c>
      <c r="Z1667" s="22" t="n"/>
      <c r="AA1667" s="21" t="n"/>
      <c r="AB1667" s="20" t="n"/>
      <c r="AC1667" s="18">
        <f>IF($AB1667="","",IFERROR(VLOOKUP(IFERROR(VLOOKUP(IF(ISNUMBER(FIND(" – ",$AB1667)),LEFT($AB1667,FIND(" – ",$AB1667)-1),$AB1667),ProdTbl,5,0),""),BasketTbl,2,0),"کد ناشناخته"))</f>
        <v/>
      </c>
      <c r="AD1667" s="18">
        <f>IF($AB1667="","",IFERROR(VLOOKUP(IF(ISNUMBER(FIND(" – ",$AB1667)),LEFT($AB1667,FIND(" – ",$AB1667)-1),$AB1667),ProdTbl,3,0),"کد ناشناخته"))</f>
        <v/>
      </c>
      <c r="AE1667" s="22" t="n"/>
      <c r="AF1667" s="21" t="n"/>
      <c r="AG1667" s="20" t="n"/>
      <c r="AH1667" s="18">
        <f>IF($AG1667="","",IFERROR(VLOOKUP(IFERROR(VLOOKUP(IF(ISNUMBER(FIND(" – ",$AG1667)),LEFT($AG1667,FIND(" – ",$AG1667)-1),$AG1667),ProdTbl,5,0),""),BasketTbl,2,0),"کد ناشناخته"))</f>
        <v/>
      </c>
      <c r="AI1667" s="18">
        <f>IF($AG1667="","",IFERROR(VLOOKUP(IF(ISNUMBER(FIND(" – ",$AG1667)),LEFT($AG1667,FIND(" – ",$AG1667)-1),$AG1667),ProdTbl,3,0),"کد ناشناخته"))</f>
        <v/>
      </c>
      <c r="AJ1667" s="22" t="n"/>
      <c r="AK1667" s="21" t="n"/>
      <c r="AL1667" s="20" t="n"/>
      <c r="AM1667" s="18">
        <f>IF($AL1667="","",IFERROR(VLOOKUP(IFERROR(VLOOKUP(IF(ISNUMBER(FIND(" – ",$AL1667)),LEFT($AL1667,FIND(" – ",$AL1667)-1),$AL1667),ProdTbl,5,0),""),BasketTbl,2,0),"کد ناشناخته"))</f>
        <v/>
      </c>
      <c r="AN1667" s="18">
        <f>IF($AL1667="","",IFERROR(VLOOKUP(IF(ISNUMBER(FIND(" – ",$AL1667)),LEFT($AL1667,FIND(" – ",$AL1667)-1),$AL1667),ProdTbl,3,0),"کد ناشناخته"))</f>
        <v/>
      </c>
      <c r="AO1667" s="22" t="n"/>
      <c r="AP1667" s="21" t="n"/>
      <c r="AQ1667" s="20" t="n"/>
      <c r="AR1667" s="18">
        <f>IF($AQ1667="","",IFERROR(VLOOKUP(IFERROR(VLOOKUP(IF(ISNUMBER(FIND(" – ",$AQ1667)),LEFT($AQ1667,FIND(" – ",$AQ1667)-1),$AQ1667),ProdTbl,5,0),""),BasketTbl,2,0),"کد ناشناخته"))</f>
        <v/>
      </c>
      <c r="AS1667" s="18">
        <f>IF($AQ1667="","",IFERROR(VLOOKUP(IF(ISNUMBER(FIND(" – ",$AQ1667)),LEFT($AQ1667,FIND(" – ",$AQ1667)-1),$AQ1667),ProdTbl,3,0),"کد ناشناخته"))</f>
        <v/>
      </c>
      <c r="AT1667" s="22" t="n"/>
      <c r="AU1667" s="21" t="n"/>
      <c r="AV1667" s="20" t="n"/>
      <c r="AW1667" s="18">
        <f>IF($AV1667="","",IFERROR(VLOOKUP(IFERROR(VLOOKUP(IF(ISNUMBER(FIND(" – ",$AV1667)),LEFT($AV1667,FIND(" – ",$AV1667)-1),$AV1667),ProdTbl,5,0),""),BasketTbl,2,0),"کد ناشناخته"))</f>
        <v/>
      </c>
      <c r="AX1667" s="18">
        <f>IF($AV1667="","",IFERROR(VLOOKUP(IF(ISNUMBER(FIND(" – ",$AV1667)),LEFT($AV1667,FIND(" – ",$AV1667)-1),$AV1667),ProdTbl,3,0),"کد ناشناخته"))</f>
        <v/>
      </c>
      <c r="AY1667" s="22" t="n"/>
      <c r="AZ1667" s="21" t="n"/>
      <c r="BA1667" s="20" t="n"/>
      <c r="BB1667" s="18">
        <f>IF($BA1667="","",IFERROR(VLOOKUP(IFERROR(VLOOKUP(IF(ISNUMBER(FIND(" – ",$BA1667)),LEFT($BA1667,FIND(" – ",$BA1667)-1),$BA1667),ProdTbl,5,0),""),BasketTbl,2,0),"کد ناشناخته"))</f>
        <v/>
      </c>
      <c r="BC1667" s="18">
        <f>IF($BA1667="","",IFERROR(VLOOKUP(IF(ISNUMBER(FIND(" – ",$BA1667)),LEFT($BA1667,FIND(" – ",$BA1667)-1),$BA1667),ProdTbl,3,0),"کد ناشناخته"))</f>
        <v/>
      </c>
      <c r="BD1667" s="22" t="n"/>
      <c r="BE1667" s="21" t="n"/>
      <c r="BF1667" s="20" t="n"/>
      <c r="BG1667" s="18">
        <f>IF($BF1667="","",IFERROR(VLOOKUP(IFERROR(VLOOKUP(IF(ISNUMBER(FIND(" – ",$BF1667)),LEFT($BF1667,FIND(" – ",$BF1667)-1),$BF1667),ProdTbl,5,0),""),BasketTbl,2,0),"کد ناشناخته"))</f>
        <v/>
      </c>
      <c r="BH1667" s="18">
        <f>IF($BF1667="","",IFERROR(VLOOKUP(IF(ISNUMBER(FIND(" – ",$BF1667)),LEFT($BF1667,FIND(" – ",$BF1667)-1),$BF1667),ProdTbl,3,0),"کد ناشناخته"))</f>
        <v/>
      </c>
      <c r="BI1667" s="22" t="n"/>
      <c r="BJ1667" s="21" t="n"/>
      <c r="BK1667" s="20" t="n"/>
      <c r="BL1667" s="18">
        <f>IF($BK1667="","",IFERROR(VLOOKUP(IFERROR(VLOOKUP(IF(ISNUMBER(FIND(" – ",$BK1667)),LEFT($BK1667,FIND(" – ",$BK1667)-1),$BK1667),ProdTbl,5,0),""),BasketTbl,2,0),"کد ناشناخته"))</f>
        <v/>
      </c>
      <c r="BM1667" s="18">
        <f>IF($BK1667="","",IFERROR(VLOOKUP(IF(ISNUMBER(FIND(" – ",$BK1667)),LEFT($BK1667,FIND(" – ",$BK1667)-1),$BK1667),ProdTbl,3,0),"کد ناشناخته"))</f>
        <v/>
      </c>
      <c r="BN1667" s="22" t="n"/>
      <c r="BO1667" s="21" t="n"/>
      <c r="BP1667" s="20" t="n"/>
      <c r="BQ1667" s="18">
        <f>IF($BP1667="","",IFERROR(VLOOKUP(IFERROR(VLOOKUP(IF(ISNUMBER(FIND(" – ",$BP1667)),LEFT($BP1667,FIND(" – ",$BP1667)-1),$BP1667),ProdTbl,5,0),""),BasketTbl,2,0),"کد ناشناخته"))</f>
        <v/>
      </c>
      <c r="BR1667" s="18">
        <f>IF($BP1667="","",IFERROR(VLOOKUP(IF(ISNUMBER(FIND(" – ",$BP1667)),LEFT($BP1667,FIND(" – ",$BP1667)-1),$BP1667),ProdTbl,3,0),"کد ناشناخته"))</f>
        <v/>
      </c>
      <c r="BS1667" s="22" t="n"/>
      <c r="BT1667" s="21" t="n"/>
      <c r="BU1667" s="20" t="n"/>
      <c r="BV1667" s="18">
        <f>IF($BU1667="","",IFERROR(VLOOKUP(IFERROR(VLOOKUP(IF(ISNUMBER(FIND(" – ",$BU1667)),LEFT($BU1667,FIND(" – ",$BU1667)-1),$BU1667),ProdTbl,5,0),""),BasketTbl,2,0),"کد ناشناخته"))</f>
        <v/>
      </c>
      <c r="BW1667" s="18">
        <f>IF($BU1667="","",IFERROR(VLOOKUP(IF(ISNUMBER(FIND(" – ",$BU1667)),LEFT($BU1667,FIND(" – ",$BU1667)-1),$BU1667),ProdTbl,3,0),"کد ناشناخته"))</f>
        <v/>
      </c>
      <c r="BX1667" s="22" t="n"/>
      <c r="BY1667" s="21" t="n"/>
      <c r="BZ1667" s="20" t="n"/>
      <c r="CA1667" s="18">
        <f>IF($BZ1667="","",IFERROR(VLOOKUP(IFERROR(VLOOKUP(IF(ISNUMBER(FIND(" – ",$BZ1667)),LEFT($BZ1667,FIND(" – ",$BZ1667)-1),$BZ1667),ProdTbl,5,0),""),BasketTbl,2,0),"کد ناشناخته"))</f>
        <v/>
      </c>
      <c r="CB1667" s="18">
        <f>IF($BZ1667="","",IFERROR(VLOOKUP(IF(ISNUMBER(FIND(" – ",$BZ1667)),LEFT($BZ1667,FIND(" – ",$BZ1667)-1),$BZ1667),ProdTbl,3,0),"کد ناشناخته"))</f>
        <v/>
      </c>
      <c r="CC1667" s="22" t="n"/>
      <c r="CD1667" s="21" t="n"/>
      <c r="CE1667" s="20" t="n"/>
      <c r="CF1667" s="18">
        <f>IF($CE1667="","",IFERROR(VLOOKUP(IFERROR(VLOOKUP(IF(ISNUMBER(FIND(" – ",$CE1667)),LEFT($CE1667,FIND(" – ",$CE1667)-1),$CE1667),ProdTbl,5,0),""),BasketTbl,2,0),"کد ناشناخته"))</f>
        <v/>
      </c>
      <c r="CG1667" s="18">
        <f>IF($CE1667="","",IFERROR(VLOOKUP(IF(ISNUMBER(FIND(" – ",$CE1667)),LEFT($CE1667,FIND(" – ",$CE1667)-1),$CE1667),ProdTbl,3,0),"کد ناشناخته"))</f>
        <v/>
      </c>
      <c r="CH1667" s="22" t="n"/>
      <c r="CI1667" s="21" t="n"/>
    </row>
    <row r="1668">
      <c r="A1668" s="18">
        <f>IF($B1668="","",COUNTA($B$10:$B1668))</f>
        <v/>
      </c>
      <c r="B1668" s="19" t="n"/>
      <c r="C1668" s="20" t="n"/>
      <c r="D1668" s="19" t="n"/>
      <c r="E1668" s="18">
        <f>IF($D1668="","",IFERROR(VLOOKUP(IF(ISNUMBER(FIND(" – ",$D1668)),LEFT($D1668,FIND(" – ",$D1668)-1),$D1668),SellerTbl,2,0),"کد ناشناخته"))</f>
        <v/>
      </c>
      <c r="F1668" s="21" t="n"/>
      <c r="G1668" s="21" t="n"/>
      <c r="H1668" s="22" t="n"/>
      <c r="I1668" s="23">
        <f>IF(OR($F1668="",$G1668=""),"",$F1668-$G1668)</f>
        <v/>
      </c>
      <c r="J1668" s="18">
        <f>IF($I1668="","",IF(ABS($I1668)&lt;=0.01*$F1668,"√","×"))</f>
        <v/>
      </c>
      <c r="K1668" s="23">
        <f>IF(COUNT($Q1668,$V1668,$AA1668,$AF1668,$AK1668,$AP1668,$AU1668,$AZ1668,$BE1668,$BJ1668,$BO1668,$BT1668,$BY1668,$CD1668,$CI1668)=0,"",SUM($Q1668,$V1668,$AA1668,$AF1668,$AK1668,$AP1668,$AU1668,$AZ1668,$BE1668,$BJ1668,$BO1668,$BT1668,$BY1668,$CD1668,$CI1668))</f>
        <v/>
      </c>
      <c r="L1668" s="23">
        <f>IF(OR($F1668="",$K1668=""),"",$F1668-$K1668)</f>
        <v/>
      </c>
      <c r="M1668" s="20" t="n"/>
      <c r="N1668" s="18">
        <f>IF($M1668="","",IFERROR(VLOOKUP(IFERROR(VLOOKUP(IF(ISNUMBER(FIND(" – ",$M1668)),LEFT($M1668,FIND(" – ",$M1668)-1),$M1668),ProdTbl,5,0),""),BasketTbl,2,0),"کد ناشناخته"))</f>
        <v/>
      </c>
      <c r="O1668" s="18">
        <f>IF($M1668="","",IFERROR(VLOOKUP(IF(ISNUMBER(FIND(" – ",$M1668)),LEFT($M1668,FIND(" – ",$M1668)-1),$M1668),ProdTbl,3,0),"کد ناشناخته"))</f>
        <v/>
      </c>
      <c r="P1668" s="22" t="n"/>
      <c r="Q1668" s="21" t="n"/>
      <c r="R1668" s="20" t="n"/>
      <c r="S1668" s="18">
        <f>IF($R1668="","",IFERROR(VLOOKUP(IFERROR(VLOOKUP(IF(ISNUMBER(FIND(" – ",$R1668)),LEFT($R1668,FIND(" – ",$R1668)-1),$R1668),ProdTbl,5,0),""),BasketTbl,2,0),"کد ناشناخته"))</f>
        <v/>
      </c>
      <c r="T1668" s="18">
        <f>IF($R1668="","",IFERROR(VLOOKUP(IF(ISNUMBER(FIND(" – ",$R1668)),LEFT($R1668,FIND(" – ",$R1668)-1),$R1668),ProdTbl,3,0),"کد ناشناخته"))</f>
        <v/>
      </c>
      <c r="U1668" s="22" t="n"/>
      <c r="V1668" s="21" t="n"/>
      <c r="W1668" s="20" t="n"/>
      <c r="X1668" s="18">
        <f>IF($W1668="","",IFERROR(VLOOKUP(IFERROR(VLOOKUP(IF(ISNUMBER(FIND(" – ",$W1668)),LEFT($W1668,FIND(" – ",$W1668)-1),$W1668),ProdTbl,5,0),""),BasketTbl,2,0),"کد ناشناخته"))</f>
        <v/>
      </c>
      <c r="Y1668" s="18">
        <f>IF($W1668="","",IFERROR(VLOOKUP(IF(ISNUMBER(FIND(" – ",$W1668)),LEFT($W1668,FIND(" – ",$W1668)-1),$W1668),ProdTbl,3,0),"کد ناشناخته"))</f>
        <v/>
      </c>
      <c r="Z1668" s="22" t="n"/>
      <c r="AA1668" s="21" t="n"/>
      <c r="AB1668" s="20" t="n"/>
      <c r="AC1668" s="18">
        <f>IF($AB1668="","",IFERROR(VLOOKUP(IFERROR(VLOOKUP(IF(ISNUMBER(FIND(" – ",$AB1668)),LEFT($AB1668,FIND(" – ",$AB1668)-1),$AB1668),ProdTbl,5,0),""),BasketTbl,2,0),"کد ناشناخته"))</f>
        <v/>
      </c>
      <c r="AD1668" s="18">
        <f>IF($AB1668="","",IFERROR(VLOOKUP(IF(ISNUMBER(FIND(" – ",$AB1668)),LEFT($AB1668,FIND(" – ",$AB1668)-1),$AB1668),ProdTbl,3,0),"کد ناشناخته"))</f>
        <v/>
      </c>
      <c r="AE1668" s="22" t="n"/>
      <c r="AF1668" s="21" t="n"/>
      <c r="AG1668" s="20" t="n"/>
      <c r="AH1668" s="18">
        <f>IF($AG1668="","",IFERROR(VLOOKUP(IFERROR(VLOOKUP(IF(ISNUMBER(FIND(" – ",$AG1668)),LEFT($AG1668,FIND(" – ",$AG1668)-1),$AG1668),ProdTbl,5,0),""),BasketTbl,2,0),"کد ناشناخته"))</f>
        <v/>
      </c>
      <c r="AI1668" s="18">
        <f>IF($AG1668="","",IFERROR(VLOOKUP(IF(ISNUMBER(FIND(" – ",$AG1668)),LEFT($AG1668,FIND(" – ",$AG1668)-1),$AG1668),ProdTbl,3,0),"کد ناشناخته"))</f>
        <v/>
      </c>
      <c r="AJ1668" s="22" t="n"/>
      <c r="AK1668" s="21" t="n"/>
      <c r="AL1668" s="20" t="n"/>
      <c r="AM1668" s="18">
        <f>IF($AL1668="","",IFERROR(VLOOKUP(IFERROR(VLOOKUP(IF(ISNUMBER(FIND(" – ",$AL1668)),LEFT($AL1668,FIND(" – ",$AL1668)-1),$AL1668),ProdTbl,5,0),""),BasketTbl,2,0),"کد ناشناخته"))</f>
        <v/>
      </c>
      <c r="AN1668" s="18">
        <f>IF($AL1668="","",IFERROR(VLOOKUP(IF(ISNUMBER(FIND(" – ",$AL1668)),LEFT($AL1668,FIND(" – ",$AL1668)-1),$AL1668),ProdTbl,3,0),"کد ناشناخته"))</f>
        <v/>
      </c>
      <c r="AO1668" s="22" t="n"/>
      <c r="AP1668" s="21" t="n"/>
      <c r="AQ1668" s="20" t="n"/>
      <c r="AR1668" s="18">
        <f>IF($AQ1668="","",IFERROR(VLOOKUP(IFERROR(VLOOKUP(IF(ISNUMBER(FIND(" – ",$AQ1668)),LEFT($AQ1668,FIND(" – ",$AQ1668)-1),$AQ1668),ProdTbl,5,0),""),BasketTbl,2,0),"کد ناشناخته"))</f>
        <v/>
      </c>
      <c r="AS1668" s="18">
        <f>IF($AQ1668="","",IFERROR(VLOOKUP(IF(ISNUMBER(FIND(" – ",$AQ1668)),LEFT($AQ1668,FIND(" – ",$AQ1668)-1),$AQ1668),ProdTbl,3,0),"کد ناشناخته"))</f>
        <v/>
      </c>
      <c r="AT1668" s="22" t="n"/>
      <c r="AU1668" s="21" t="n"/>
      <c r="AV1668" s="20" t="n"/>
      <c r="AW1668" s="18">
        <f>IF($AV1668="","",IFERROR(VLOOKUP(IFERROR(VLOOKUP(IF(ISNUMBER(FIND(" – ",$AV1668)),LEFT($AV1668,FIND(" – ",$AV1668)-1),$AV1668),ProdTbl,5,0),""),BasketTbl,2,0),"کد ناشناخته"))</f>
        <v/>
      </c>
      <c r="AX1668" s="18">
        <f>IF($AV1668="","",IFERROR(VLOOKUP(IF(ISNUMBER(FIND(" – ",$AV1668)),LEFT($AV1668,FIND(" – ",$AV1668)-1),$AV1668),ProdTbl,3,0),"کد ناشناخته"))</f>
        <v/>
      </c>
      <c r="AY1668" s="22" t="n"/>
      <c r="AZ1668" s="21" t="n"/>
      <c r="BA1668" s="20" t="n"/>
      <c r="BB1668" s="18">
        <f>IF($BA1668="","",IFERROR(VLOOKUP(IFERROR(VLOOKUP(IF(ISNUMBER(FIND(" – ",$BA1668)),LEFT($BA1668,FIND(" – ",$BA1668)-1),$BA1668),ProdTbl,5,0),""),BasketTbl,2,0),"کد ناشناخته"))</f>
        <v/>
      </c>
      <c r="BC1668" s="18">
        <f>IF($BA1668="","",IFERROR(VLOOKUP(IF(ISNUMBER(FIND(" – ",$BA1668)),LEFT($BA1668,FIND(" – ",$BA1668)-1),$BA1668),ProdTbl,3,0),"کد ناشناخته"))</f>
        <v/>
      </c>
      <c r="BD1668" s="22" t="n"/>
      <c r="BE1668" s="21" t="n"/>
      <c r="BF1668" s="20" t="n"/>
      <c r="BG1668" s="18">
        <f>IF($BF1668="","",IFERROR(VLOOKUP(IFERROR(VLOOKUP(IF(ISNUMBER(FIND(" – ",$BF1668)),LEFT($BF1668,FIND(" – ",$BF1668)-1),$BF1668),ProdTbl,5,0),""),BasketTbl,2,0),"کد ناشناخته"))</f>
        <v/>
      </c>
      <c r="BH1668" s="18">
        <f>IF($BF1668="","",IFERROR(VLOOKUP(IF(ISNUMBER(FIND(" – ",$BF1668)),LEFT($BF1668,FIND(" – ",$BF1668)-1),$BF1668),ProdTbl,3,0),"کد ناشناخته"))</f>
        <v/>
      </c>
      <c r="BI1668" s="22" t="n"/>
      <c r="BJ1668" s="21" t="n"/>
      <c r="BK1668" s="20" t="n"/>
      <c r="BL1668" s="18">
        <f>IF($BK1668="","",IFERROR(VLOOKUP(IFERROR(VLOOKUP(IF(ISNUMBER(FIND(" – ",$BK1668)),LEFT($BK1668,FIND(" – ",$BK1668)-1),$BK1668),ProdTbl,5,0),""),BasketTbl,2,0),"کد ناشناخته"))</f>
        <v/>
      </c>
      <c r="BM1668" s="18">
        <f>IF($BK1668="","",IFERROR(VLOOKUP(IF(ISNUMBER(FIND(" – ",$BK1668)),LEFT($BK1668,FIND(" – ",$BK1668)-1),$BK1668),ProdTbl,3,0),"کد ناشناخته"))</f>
        <v/>
      </c>
      <c r="BN1668" s="22" t="n"/>
      <c r="BO1668" s="21" t="n"/>
      <c r="BP1668" s="20" t="n"/>
      <c r="BQ1668" s="18">
        <f>IF($BP1668="","",IFERROR(VLOOKUP(IFERROR(VLOOKUP(IF(ISNUMBER(FIND(" – ",$BP1668)),LEFT($BP1668,FIND(" – ",$BP1668)-1),$BP1668),ProdTbl,5,0),""),BasketTbl,2,0),"کد ناشناخته"))</f>
        <v/>
      </c>
      <c r="BR1668" s="18">
        <f>IF($BP1668="","",IFERROR(VLOOKUP(IF(ISNUMBER(FIND(" – ",$BP1668)),LEFT($BP1668,FIND(" – ",$BP1668)-1),$BP1668),ProdTbl,3,0),"کد ناشناخته"))</f>
        <v/>
      </c>
      <c r="BS1668" s="22" t="n"/>
      <c r="BT1668" s="21" t="n"/>
      <c r="BU1668" s="20" t="n"/>
      <c r="BV1668" s="18">
        <f>IF($BU1668="","",IFERROR(VLOOKUP(IFERROR(VLOOKUP(IF(ISNUMBER(FIND(" – ",$BU1668)),LEFT($BU1668,FIND(" – ",$BU1668)-1),$BU1668),ProdTbl,5,0),""),BasketTbl,2,0),"کد ناشناخته"))</f>
        <v/>
      </c>
      <c r="BW1668" s="18">
        <f>IF($BU1668="","",IFERROR(VLOOKUP(IF(ISNUMBER(FIND(" – ",$BU1668)),LEFT($BU1668,FIND(" – ",$BU1668)-1),$BU1668),ProdTbl,3,0),"کد ناشناخته"))</f>
        <v/>
      </c>
      <c r="BX1668" s="22" t="n"/>
      <c r="BY1668" s="21" t="n"/>
      <c r="BZ1668" s="20" t="n"/>
      <c r="CA1668" s="18">
        <f>IF($BZ1668="","",IFERROR(VLOOKUP(IFERROR(VLOOKUP(IF(ISNUMBER(FIND(" – ",$BZ1668)),LEFT($BZ1668,FIND(" – ",$BZ1668)-1),$BZ1668),ProdTbl,5,0),""),BasketTbl,2,0),"کد ناشناخته"))</f>
        <v/>
      </c>
      <c r="CB1668" s="18">
        <f>IF($BZ1668="","",IFERROR(VLOOKUP(IF(ISNUMBER(FIND(" – ",$BZ1668)),LEFT($BZ1668,FIND(" – ",$BZ1668)-1),$BZ1668),ProdTbl,3,0),"کد ناشناخته"))</f>
        <v/>
      </c>
      <c r="CC1668" s="22" t="n"/>
      <c r="CD1668" s="21" t="n"/>
      <c r="CE1668" s="20" t="n"/>
      <c r="CF1668" s="18">
        <f>IF($CE1668="","",IFERROR(VLOOKUP(IFERROR(VLOOKUP(IF(ISNUMBER(FIND(" – ",$CE1668)),LEFT($CE1668,FIND(" – ",$CE1668)-1),$CE1668),ProdTbl,5,0),""),BasketTbl,2,0),"کد ناشناخته"))</f>
        <v/>
      </c>
      <c r="CG1668" s="18">
        <f>IF($CE1668="","",IFERROR(VLOOKUP(IF(ISNUMBER(FIND(" – ",$CE1668)),LEFT($CE1668,FIND(" – ",$CE1668)-1),$CE1668),ProdTbl,3,0),"کد ناشناخته"))</f>
        <v/>
      </c>
      <c r="CH1668" s="22" t="n"/>
      <c r="CI1668" s="21" t="n"/>
    </row>
    <row r="1669">
      <c r="A1669" s="18">
        <f>IF($B1669="","",COUNTA($B$10:$B1669))</f>
        <v/>
      </c>
      <c r="B1669" s="19" t="n"/>
      <c r="C1669" s="20" t="n"/>
      <c r="D1669" s="19" t="n"/>
      <c r="E1669" s="18">
        <f>IF($D1669="","",IFERROR(VLOOKUP(IF(ISNUMBER(FIND(" – ",$D1669)),LEFT($D1669,FIND(" – ",$D1669)-1),$D1669),SellerTbl,2,0),"کد ناشناخته"))</f>
        <v/>
      </c>
      <c r="F1669" s="21" t="n"/>
      <c r="G1669" s="21" t="n"/>
      <c r="H1669" s="22" t="n"/>
      <c r="I1669" s="23">
        <f>IF(OR($F1669="",$G1669=""),"",$F1669-$G1669)</f>
        <v/>
      </c>
      <c r="J1669" s="18">
        <f>IF($I1669="","",IF(ABS($I1669)&lt;=0.01*$F1669,"√","×"))</f>
        <v/>
      </c>
      <c r="K1669" s="23">
        <f>IF(COUNT($Q1669,$V1669,$AA1669,$AF1669,$AK1669,$AP1669,$AU1669,$AZ1669,$BE1669,$BJ1669,$BO1669,$BT1669,$BY1669,$CD1669,$CI1669)=0,"",SUM($Q1669,$V1669,$AA1669,$AF1669,$AK1669,$AP1669,$AU1669,$AZ1669,$BE1669,$BJ1669,$BO1669,$BT1669,$BY1669,$CD1669,$CI1669))</f>
        <v/>
      </c>
      <c r="L1669" s="23">
        <f>IF(OR($F1669="",$K1669=""),"",$F1669-$K1669)</f>
        <v/>
      </c>
      <c r="M1669" s="20" t="n"/>
      <c r="N1669" s="18">
        <f>IF($M1669="","",IFERROR(VLOOKUP(IFERROR(VLOOKUP(IF(ISNUMBER(FIND(" – ",$M1669)),LEFT($M1669,FIND(" – ",$M1669)-1),$M1669),ProdTbl,5,0),""),BasketTbl,2,0),"کد ناشناخته"))</f>
        <v/>
      </c>
      <c r="O1669" s="18">
        <f>IF($M1669="","",IFERROR(VLOOKUP(IF(ISNUMBER(FIND(" – ",$M1669)),LEFT($M1669,FIND(" – ",$M1669)-1),$M1669),ProdTbl,3,0),"کد ناشناخته"))</f>
        <v/>
      </c>
      <c r="P1669" s="22" t="n"/>
      <c r="Q1669" s="21" t="n"/>
      <c r="R1669" s="20" t="n"/>
      <c r="S1669" s="18">
        <f>IF($R1669="","",IFERROR(VLOOKUP(IFERROR(VLOOKUP(IF(ISNUMBER(FIND(" – ",$R1669)),LEFT($R1669,FIND(" – ",$R1669)-1),$R1669),ProdTbl,5,0),""),BasketTbl,2,0),"کد ناشناخته"))</f>
        <v/>
      </c>
      <c r="T1669" s="18">
        <f>IF($R1669="","",IFERROR(VLOOKUP(IF(ISNUMBER(FIND(" – ",$R1669)),LEFT($R1669,FIND(" – ",$R1669)-1),$R1669),ProdTbl,3,0),"کد ناشناخته"))</f>
        <v/>
      </c>
      <c r="U1669" s="22" t="n"/>
      <c r="V1669" s="21" t="n"/>
      <c r="W1669" s="20" t="n"/>
      <c r="X1669" s="18">
        <f>IF($W1669="","",IFERROR(VLOOKUP(IFERROR(VLOOKUP(IF(ISNUMBER(FIND(" – ",$W1669)),LEFT($W1669,FIND(" – ",$W1669)-1),$W1669),ProdTbl,5,0),""),BasketTbl,2,0),"کد ناشناخته"))</f>
        <v/>
      </c>
      <c r="Y1669" s="18">
        <f>IF($W1669="","",IFERROR(VLOOKUP(IF(ISNUMBER(FIND(" – ",$W1669)),LEFT($W1669,FIND(" – ",$W1669)-1),$W1669),ProdTbl,3,0),"کد ناشناخته"))</f>
        <v/>
      </c>
      <c r="Z1669" s="22" t="n"/>
      <c r="AA1669" s="21" t="n"/>
      <c r="AB1669" s="20" t="n"/>
      <c r="AC1669" s="18">
        <f>IF($AB1669="","",IFERROR(VLOOKUP(IFERROR(VLOOKUP(IF(ISNUMBER(FIND(" – ",$AB1669)),LEFT($AB1669,FIND(" – ",$AB1669)-1),$AB1669),ProdTbl,5,0),""),BasketTbl,2,0),"کد ناشناخته"))</f>
        <v/>
      </c>
      <c r="AD1669" s="18">
        <f>IF($AB1669="","",IFERROR(VLOOKUP(IF(ISNUMBER(FIND(" – ",$AB1669)),LEFT($AB1669,FIND(" – ",$AB1669)-1),$AB1669),ProdTbl,3,0),"کد ناشناخته"))</f>
        <v/>
      </c>
      <c r="AE1669" s="22" t="n"/>
      <c r="AF1669" s="21" t="n"/>
      <c r="AG1669" s="20" t="n"/>
      <c r="AH1669" s="18">
        <f>IF($AG1669="","",IFERROR(VLOOKUP(IFERROR(VLOOKUP(IF(ISNUMBER(FIND(" – ",$AG1669)),LEFT($AG1669,FIND(" – ",$AG1669)-1),$AG1669),ProdTbl,5,0),""),BasketTbl,2,0),"کد ناشناخته"))</f>
        <v/>
      </c>
      <c r="AI1669" s="18">
        <f>IF($AG1669="","",IFERROR(VLOOKUP(IF(ISNUMBER(FIND(" – ",$AG1669)),LEFT($AG1669,FIND(" – ",$AG1669)-1),$AG1669),ProdTbl,3,0),"کد ناشناخته"))</f>
        <v/>
      </c>
      <c r="AJ1669" s="22" t="n"/>
      <c r="AK1669" s="21" t="n"/>
      <c r="AL1669" s="20" t="n"/>
      <c r="AM1669" s="18">
        <f>IF($AL1669="","",IFERROR(VLOOKUP(IFERROR(VLOOKUP(IF(ISNUMBER(FIND(" – ",$AL1669)),LEFT($AL1669,FIND(" – ",$AL1669)-1),$AL1669),ProdTbl,5,0),""),BasketTbl,2,0),"کد ناشناخته"))</f>
        <v/>
      </c>
      <c r="AN1669" s="18">
        <f>IF($AL1669="","",IFERROR(VLOOKUP(IF(ISNUMBER(FIND(" – ",$AL1669)),LEFT($AL1669,FIND(" – ",$AL1669)-1),$AL1669),ProdTbl,3,0),"کد ناشناخته"))</f>
        <v/>
      </c>
      <c r="AO1669" s="22" t="n"/>
      <c r="AP1669" s="21" t="n"/>
      <c r="AQ1669" s="20" t="n"/>
      <c r="AR1669" s="18">
        <f>IF($AQ1669="","",IFERROR(VLOOKUP(IFERROR(VLOOKUP(IF(ISNUMBER(FIND(" – ",$AQ1669)),LEFT($AQ1669,FIND(" – ",$AQ1669)-1),$AQ1669),ProdTbl,5,0),""),BasketTbl,2,0),"کد ناشناخته"))</f>
        <v/>
      </c>
      <c r="AS1669" s="18">
        <f>IF($AQ1669="","",IFERROR(VLOOKUP(IF(ISNUMBER(FIND(" – ",$AQ1669)),LEFT($AQ1669,FIND(" – ",$AQ1669)-1),$AQ1669),ProdTbl,3,0),"کد ناشناخته"))</f>
        <v/>
      </c>
      <c r="AT1669" s="22" t="n"/>
      <c r="AU1669" s="21" t="n"/>
      <c r="AV1669" s="20" t="n"/>
      <c r="AW1669" s="18">
        <f>IF($AV1669="","",IFERROR(VLOOKUP(IFERROR(VLOOKUP(IF(ISNUMBER(FIND(" – ",$AV1669)),LEFT($AV1669,FIND(" – ",$AV1669)-1),$AV1669),ProdTbl,5,0),""),BasketTbl,2,0),"کد ناشناخته"))</f>
        <v/>
      </c>
      <c r="AX1669" s="18">
        <f>IF($AV1669="","",IFERROR(VLOOKUP(IF(ISNUMBER(FIND(" – ",$AV1669)),LEFT($AV1669,FIND(" – ",$AV1669)-1),$AV1669),ProdTbl,3,0),"کد ناشناخته"))</f>
        <v/>
      </c>
      <c r="AY1669" s="22" t="n"/>
      <c r="AZ1669" s="21" t="n"/>
      <c r="BA1669" s="20" t="n"/>
      <c r="BB1669" s="18">
        <f>IF($BA1669="","",IFERROR(VLOOKUP(IFERROR(VLOOKUP(IF(ISNUMBER(FIND(" – ",$BA1669)),LEFT($BA1669,FIND(" – ",$BA1669)-1),$BA1669),ProdTbl,5,0),""),BasketTbl,2,0),"کد ناشناخته"))</f>
        <v/>
      </c>
      <c r="BC1669" s="18">
        <f>IF($BA1669="","",IFERROR(VLOOKUP(IF(ISNUMBER(FIND(" – ",$BA1669)),LEFT($BA1669,FIND(" – ",$BA1669)-1),$BA1669),ProdTbl,3,0),"کد ناشناخته"))</f>
        <v/>
      </c>
      <c r="BD1669" s="22" t="n"/>
      <c r="BE1669" s="21" t="n"/>
      <c r="BF1669" s="20" t="n"/>
      <c r="BG1669" s="18">
        <f>IF($BF1669="","",IFERROR(VLOOKUP(IFERROR(VLOOKUP(IF(ISNUMBER(FIND(" – ",$BF1669)),LEFT($BF1669,FIND(" – ",$BF1669)-1),$BF1669),ProdTbl,5,0),""),BasketTbl,2,0),"کد ناشناخته"))</f>
        <v/>
      </c>
      <c r="BH1669" s="18">
        <f>IF($BF1669="","",IFERROR(VLOOKUP(IF(ISNUMBER(FIND(" – ",$BF1669)),LEFT($BF1669,FIND(" – ",$BF1669)-1),$BF1669),ProdTbl,3,0),"کد ناشناخته"))</f>
        <v/>
      </c>
      <c r="BI1669" s="22" t="n"/>
      <c r="BJ1669" s="21" t="n"/>
      <c r="BK1669" s="20" t="n"/>
      <c r="BL1669" s="18">
        <f>IF($BK1669="","",IFERROR(VLOOKUP(IFERROR(VLOOKUP(IF(ISNUMBER(FIND(" – ",$BK1669)),LEFT($BK1669,FIND(" – ",$BK1669)-1),$BK1669),ProdTbl,5,0),""),BasketTbl,2,0),"کد ناشناخته"))</f>
        <v/>
      </c>
      <c r="BM1669" s="18">
        <f>IF($BK1669="","",IFERROR(VLOOKUP(IF(ISNUMBER(FIND(" – ",$BK1669)),LEFT($BK1669,FIND(" – ",$BK1669)-1),$BK1669),ProdTbl,3,0),"کد ناشناخته"))</f>
        <v/>
      </c>
      <c r="BN1669" s="22" t="n"/>
      <c r="BO1669" s="21" t="n"/>
      <c r="BP1669" s="20" t="n"/>
      <c r="BQ1669" s="18">
        <f>IF($BP1669="","",IFERROR(VLOOKUP(IFERROR(VLOOKUP(IF(ISNUMBER(FIND(" – ",$BP1669)),LEFT($BP1669,FIND(" – ",$BP1669)-1),$BP1669),ProdTbl,5,0),""),BasketTbl,2,0),"کد ناشناخته"))</f>
        <v/>
      </c>
      <c r="BR1669" s="18">
        <f>IF($BP1669="","",IFERROR(VLOOKUP(IF(ISNUMBER(FIND(" – ",$BP1669)),LEFT($BP1669,FIND(" – ",$BP1669)-1),$BP1669),ProdTbl,3,0),"کد ناشناخته"))</f>
        <v/>
      </c>
      <c r="BS1669" s="22" t="n"/>
      <c r="BT1669" s="21" t="n"/>
      <c r="BU1669" s="20" t="n"/>
      <c r="BV1669" s="18">
        <f>IF($BU1669="","",IFERROR(VLOOKUP(IFERROR(VLOOKUP(IF(ISNUMBER(FIND(" – ",$BU1669)),LEFT($BU1669,FIND(" – ",$BU1669)-1),$BU1669),ProdTbl,5,0),""),BasketTbl,2,0),"کد ناشناخته"))</f>
        <v/>
      </c>
      <c r="BW1669" s="18">
        <f>IF($BU1669="","",IFERROR(VLOOKUP(IF(ISNUMBER(FIND(" – ",$BU1669)),LEFT($BU1669,FIND(" – ",$BU1669)-1),$BU1669),ProdTbl,3,0),"کد ناشناخته"))</f>
        <v/>
      </c>
      <c r="BX1669" s="22" t="n"/>
      <c r="BY1669" s="21" t="n"/>
      <c r="BZ1669" s="20" t="n"/>
      <c r="CA1669" s="18">
        <f>IF($BZ1669="","",IFERROR(VLOOKUP(IFERROR(VLOOKUP(IF(ISNUMBER(FIND(" – ",$BZ1669)),LEFT($BZ1669,FIND(" – ",$BZ1669)-1),$BZ1669),ProdTbl,5,0),""),BasketTbl,2,0),"کد ناشناخته"))</f>
        <v/>
      </c>
      <c r="CB1669" s="18">
        <f>IF($BZ1669="","",IFERROR(VLOOKUP(IF(ISNUMBER(FIND(" – ",$BZ1669)),LEFT($BZ1669,FIND(" – ",$BZ1669)-1),$BZ1669),ProdTbl,3,0),"کد ناشناخته"))</f>
        <v/>
      </c>
      <c r="CC1669" s="22" t="n"/>
      <c r="CD1669" s="21" t="n"/>
      <c r="CE1669" s="20" t="n"/>
      <c r="CF1669" s="18">
        <f>IF($CE1669="","",IFERROR(VLOOKUP(IFERROR(VLOOKUP(IF(ISNUMBER(FIND(" – ",$CE1669)),LEFT($CE1669,FIND(" – ",$CE1669)-1),$CE1669),ProdTbl,5,0),""),BasketTbl,2,0),"کد ناشناخته"))</f>
        <v/>
      </c>
      <c r="CG1669" s="18">
        <f>IF($CE1669="","",IFERROR(VLOOKUP(IF(ISNUMBER(FIND(" – ",$CE1669)),LEFT($CE1669,FIND(" – ",$CE1669)-1),$CE1669),ProdTbl,3,0),"کد ناشناخته"))</f>
        <v/>
      </c>
      <c r="CH1669" s="22" t="n"/>
      <c r="CI1669" s="21" t="n"/>
    </row>
    <row r="1670">
      <c r="A1670" s="18">
        <f>IF($B1670="","",COUNTA($B$10:$B1670))</f>
        <v/>
      </c>
      <c r="B1670" s="19" t="n"/>
      <c r="C1670" s="20" t="n"/>
      <c r="D1670" s="19" t="n"/>
      <c r="E1670" s="18">
        <f>IF($D1670="","",IFERROR(VLOOKUP(IF(ISNUMBER(FIND(" – ",$D1670)),LEFT($D1670,FIND(" – ",$D1670)-1),$D1670),SellerTbl,2,0),"کد ناشناخته"))</f>
        <v/>
      </c>
      <c r="F1670" s="21" t="n"/>
      <c r="G1670" s="21" t="n"/>
      <c r="H1670" s="22" t="n"/>
      <c r="I1670" s="23">
        <f>IF(OR($F1670="",$G1670=""),"",$F1670-$G1670)</f>
        <v/>
      </c>
      <c r="J1670" s="18">
        <f>IF($I1670="","",IF(ABS($I1670)&lt;=0.01*$F1670,"√","×"))</f>
        <v/>
      </c>
      <c r="K1670" s="23">
        <f>IF(COUNT($Q1670,$V1670,$AA1670,$AF1670,$AK1670,$AP1670,$AU1670,$AZ1670,$BE1670,$BJ1670,$BO1670,$BT1670,$BY1670,$CD1670,$CI1670)=0,"",SUM($Q1670,$V1670,$AA1670,$AF1670,$AK1670,$AP1670,$AU1670,$AZ1670,$BE1670,$BJ1670,$BO1670,$BT1670,$BY1670,$CD1670,$CI1670))</f>
        <v/>
      </c>
      <c r="L1670" s="23">
        <f>IF(OR($F1670="",$K1670=""),"",$F1670-$K1670)</f>
        <v/>
      </c>
      <c r="M1670" s="20" t="n"/>
      <c r="N1670" s="18">
        <f>IF($M1670="","",IFERROR(VLOOKUP(IFERROR(VLOOKUP(IF(ISNUMBER(FIND(" – ",$M1670)),LEFT($M1670,FIND(" – ",$M1670)-1),$M1670),ProdTbl,5,0),""),BasketTbl,2,0),"کد ناشناخته"))</f>
        <v/>
      </c>
      <c r="O1670" s="18">
        <f>IF($M1670="","",IFERROR(VLOOKUP(IF(ISNUMBER(FIND(" – ",$M1670)),LEFT($M1670,FIND(" – ",$M1670)-1),$M1670),ProdTbl,3,0),"کد ناشناخته"))</f>
        <v/>
      </c>
      <c r="P1670" s="22" t="n"/>
      <c r="Q1670" s="21" t="n"/>
      <c r="R1670" s="20" t="n"/>
      <c r="S1670" s="18">
        <f>IF($R1670="","",IFERROR(VLOOKUP(IFERROR(VLOOKUP(IF(ISNUMBER(FIND(" – ",$R1670)),LEFT($R1670,FIND(" – ",$R1670)-1),$R1670),ProdTbl,5,0),""),BasketTbl,2,0),"کد ناشناخته"))</f>
        <v/>
      </c>
      <c r="T1670" s="18">
        <f>IF($R1670="","",IFERROR(VLOOKUP(IF(ISNUMBER(FIND(" – ",$R1670)),LEFT($R1670,FIND(" – ",$R1670)-1),$R1670),ProdTbl,3,0),"کد ناشناخته"))</f>
        <v/>
      </c>
      <c r="U1670" s="22" t="n"/>
      <c r="V1670" s="21" t="n"/>
      <c r="W1670" s="20" t="n"/>
      <c r="X1670" s="18">
        <f>IF($W1670="","",IFERROR(VLOOKUP(IFERROR(VLOOKUP(IF(ISNUMBER(FIND(" – ",$W1670)),LEFT($W1670,FIND(" – ",$W1670)-1),$W1670),ProdTbl,5,0),""),BasketTbl,2,0),"کد ناشناخته"))</f>
        <v/>
      </c>
      <c r="Y1670" s="18">
        <f>IF($W1670="","",IFERROR(VLOOKUP(IF(ISNUMBER(FIND(" – ",$W1670)),LEFT($W1670,FIND(" – ",$W1670)-1),$W1670),ProdTbl,3,0),"کد ناشناخته"))</f>
        <v/>
      </c>
      <c r="Z1670" s="22" t="n"/>
      <c r="AA1670" s="21" t="n"/>
      <c r="AB1670" s="20" t="n"/>
      <c r="AC1670" s="18">
        <f>IF($AB1670="","",IFERROR(VLOOKUP(IFERROR(VLOOKUP(IF(ISNUMBER(FIND(" – ",$AB1670)),LEFT($AB1670,FIND(" – ",$AB1670)-1),$AB1670),ProdTbl,5,0),""),BasketTbl,2,0),"کد ناشناخته"))</f>
        <v/>
      </c>
      <c r="AD1670" s="18">
        <f>IF($AB1670="","",IFERROR(VLOOKUP(IF(ISNUMBER(FIND(" – ",$AB1670)),LEFT($AB1670,FIND(" – ",$AB1670)-1),$AB1670),ProdTbl,3,0),"کد ناشناخته"))</f>
        <v/>
      </c>
      <c r="AE1670" s="22" t="n"/>
      <c r="AF1670" s="21" t="n"/>
      <c r="AG1670" s="20" t="n"/>
      <c r="AH1670" s="18">
        <f>IF($AG1670="","",IFERROR(VLOOKUP(IFERROR(VLOOKUP(IF(ISNUMBER(FIND(" – ",$AG1670)),LEFT($AG1670,FIND(" – ",$AG1670)-1),$AG1670),ProdTbl,5,0),""),BasketTbl,2,0),"کد ناشناخته"))</f>
        <v/>
      </c>
      <c r="AI1670" s="18">
        <f>IF($AG1670="","",IFERROR(VLOOKUP(IF(ISNUMBER(FIND(" – ",$AG1670)),LEFT($AG1670,FIND(" – ",$AG1670)-1),$AG1670),ProdTbl,3,0),"کد ناشناخته"))</f>
        <v/>
      </c>
      <c r="AJ1670" s="22" t="n"/>
      <c r="AK1670" s="21" t="n"/>
      <c r="AL1670" s="20" t="n"/>
      <c r="AM1670" s="18">
        <f>IF($AL1670="","",IFERROR(VLOOKUP(IFERROR(VLOOKUP(IF(ISNUMBER(FIND(" – ",$AL1670)),LEFT($AL1670,FIND(" – ",$AL1670)-1),$AL1670),ProdTbl,5,0),""),BasketTbl,2,0),"کد ناشناخته"))</f>
        <v/>
      </c>
      <c r="AN1670" s="18">
        <f>IF($AL1670="","",IFERROR(VLOOKUP(IF(ISNUMBER(FIND(" – ",$AL1670)),LEFT($AL1670,FIND(" – ",$AL1670)-1),$AL1670),ProdTbl,3,0),"کد ناشناخته"))</f>
        <v/>
      </c>
      <c r="AO1670" s="22" t="n"/>
      <c r="AP1670" s="21" t="n"/>
      <c r="AQ1670" s="20" t="n"/>
      <c r="AR1670" s="18">
        <f>IF($AQ1670="","",IFERROR(VLOOKUP(IFERROR(VLOOKUP(IF(ISNUMBER(FIND(" – ",$AQ1670)),LEFT($AQ1670,FIND(" – ",$AQ1670)-1),$AQ1670),ProdTbl,5,0),""),BasketTbl,2,0),"کد ناشناخته"))</f>
        <v/>
      </c>
      <c r="AS1670" s="18">
        <f>IF($AQ1670="","",IFERROR(VLOOKUP(IF(ISNUMBER(FIND(" – ",$AQ1670)),LEFT($AQ1670,FIND(" – ",$AQ1670)-1),$AQ1670),ProdTbl,3,0),"کد ناشناخته"))</f>
        <v/>
      </c>
      <c r="AT1670" s="22" t="n"/>
      <c r="AU1670" s="21" t="n"/>
      <c r="AV1670" s="20" t="n"/>
      <c r="AW1670" s="18">
        <f>IF($AV1670="","",IFERROR(VLOOKUP(IFERROR(VLOOKUP(IF(ISNUMBER(FIND(" – ",$AV1670)),LEFT($AV1670,FIND(" – ",$AV1670)-1),$AV1670),ProdTbl,5,0),""),BasketTbl,2,0),"کد ناشناخته"))</f>
        <v/>
      </c>
      <c r="AX1670" s="18">
        <f>IF($AV1670="","",IFERROR(VLOOKUP(IF(ISNUMBER(FIND(" – ",$AV1670)),LEFT($AV1670,FIND(" – ",$AV1670)-1),$AV1670),ProdTbl,3,0),"کد ناشناخته"))</f>
        <v/>
      </c>
      <c r="AY1670" s="22" t="n"/>
      <c r="AZ1670" s="21" t="n"/>
      <c r="BA1670" s="20" t="n"/>
      <c r="BB1670" s="18">
        <f>IF($BA1670="","",IFERROR(VLOOKUP(IFERROR(VLOOKUP(IF(ISNUMBER(FIND(" – ",$BA1670)),LEFT($BA1670,FIND(" – ",$BA1670)-1),$BA1670),ProdTbl,5,0),""),BasketTbl,2,0),"کد ناشناخته"))</f>
        <v/>
      </c>
      <c r="BC1670" s="18">
        <f>IF($BA1670="","",IFERROR(VLOOKUP(IF(ISNUMBER(FIND(" – ",$BA1670)),LEFT($BA1670,FIND(" – ",$BA1670)-1),$BA1670),ProdTbl,3,0),"کد ناشناخته"))</f>
        <v/>
      </c>
      <c r="BD1670" s="22" t="n"/>
      <c r="BE1670" s="21" t="n"/>
      <c r="BF1670" s="20" t="n"/>
      <c r="BG1670" s="18">
        <f>IF($BF1670="","",IFERROR(VLOOKUP(IFERROR(VLOOKUP(IF(ISNUMBER(FIND(" – ",$BF1670)),LEFT($BF1670,FIND(" – ",$BF1670)-1),$BF1670),ProdTbl,5,0),""),BasketTbl,2,0),"کد ناشناخته"))</f>
        <v/>
      </c>
      <c r="BH1670" s="18">
        <f>IF($BF1670="","",IFERROR(VLOOKUP(IF(ISNUMBER(FIND(" – ",$BF1670)),LEFT($BF1670,FIND(" – ",$BF1670)-1),$BF1670),ProdTbl,3,0),"کد ناشناخته"))</f>
        <v/>
      </c>
      <c r="BI1670" s="22" t="n"/>
      <c r="BJ1670" s="21" t="n"/>
      <c r="BK1670" s="20" t="n"/>
      <c r="BL1670" s="18">
        <f>IF($BK1670="","",IFERROR(VLOOKUP(IFERROR(VLOOKUP(IF(ISNUMBER(FIND(" – ",$BK1670)),LEFT($BK1670,FIND(" – ",$BK1670)-1),$BK1670),ProdTbl,5,0),""),BasketTbl,2,0),"کد ناشناخته"))</f>
        <v/>
      </c>
      <c r="BM1670" s="18">
        <f>IF($BK1670="","",IFERROR(VLOOKUP(IF(ISNUMBER(FIND(" – ",$BK1670)),LEFT($BK1670,FIND(" – ",$BK1670)-1),$BK1670),ProdTbl,3,0),"کد ناشناخته"))</f>
        <v/>
      </c>
      <c r="BN1670" s="22" t="n"/>
      <c r="BO1670" s="21" t="n"/>
      <c r="BP1670" s="20" t="n"/>
      <c r="BQ1670" s="18">
        <f>IF($BP1670="","",IFERROR(VLOOKUP(IFERROR(VLOOKUP(IF(ISNUMBER(FIND(" – ",$BP1670)),LEFT($BP1670,FIND(" – ",$BP1670)-1),$BP1670),ProdTbl,5,0),""),BasketTbl,2,0),"کد ناشناخته"))</f>
        <v/>
      </c>
      <c r="BR1670" s="18">
        <f>IF($BP1670="","",IFERROR(VLOOKUP(IF(ISNUMBER(FIND(" – ",$BP1670)),LEFT($BP1670,FIND(" – ",$BP1670)-1),$BP1670),ProdTbl,3,0),"کد ناشناخته"))</f>
        <v/>
      </c>
      <c r="BS1670" s="22" t="n"/>
      <c r="BT1670" s="21" t="n"/>
      <c r="BU1670" s="20" t="n"/>
      <c r="BV1670" s="18">
        <f>IF($BU1670="","",IFERROR(VLOOKUP(IFERROR(VLOOKUP(IF(ISNUMBER(FIND(" – ",$BU1670)),LEFT($BU1670,FIND(" – ",$BU1670)-1),$BU1670),ProdTbl,5,0),""),BasketTbl,2,0),"کد ناشناخته"))</f>
        <v/>
      </c>
      <c r="BW1670" s="18">
        <f>IF($BU1670="","",IFERROR(VLOOKUP(IF(ISNUMBER(FIND(" – ",$BU1670)),LEFT($BU1670,FIND(" – ",$BU1670)-1),$BU1670),ProdTbl,3,0),"کد ناشناخته"))</f>
        <v/>
      </c>
      <c r="BX1670" s="22" t="n"/>
      <c r="BY1670" s="21" t="n"/>
      <c r="BZ1670" s="20" t="n"/>
      <c r="CA1670" s="18">
        <f>IF($BZ1670="","",IFERROR(VLOOKUP(IFERROR(VLOOKUP(IF(ISNUMBER(FIND(" – ",$BZ1670)),LEFT($BZ1670,FIND(" – ",$BZ1670)-1),$BZ1670),ProdTbl,5,0),""),BasketTbl,2,0),"کد ناشناخته"))</f>
        <v/>
      </c>
      <c r="CB1670" s="18">
        <f>IF($BZ1670="","",IFERROR(VLOOKUP(IF(ISNUMBER(FIND(" – ",$BZ1670)),LEFT($BZ1670,FIND(" – ",$BZ1670)-1),$BZ1670),ProdTbl,3,0),"کد ناشناخته"))</f>
        <v/>
      </c>
      <c r="CC1670" s="22" t="n"/>
      <c r="CD1670" s="21" t="n"/>
      <c r="CE1670" s="20" t="n"/>
      <c r="CF1670" s="18">
        <f>IF($CE1670="","",IFERROR(VLOOKUP(IFERROR(VLOOKUP(IF(ISNUMBER(FIND(" – ",$CE1670)),LEFT($CE1670,FIND(" – ",$CE1670)-1),$CE1670),ProdTbl,5,0),""),BasketTbl,2,0),"کد ناشناخته"))</f>
        <v/>
      </c>
      <c r="CG1670" s="18">
        <f>IF($CE1670="","",IFERROR(VLOOKUP(IF(ISNUMBER(FIND(" – ",$CE1670)),LEFT($CE1670,FIND(" – ",$CE1670)-1),$CE1670),ProdTbl,3,0),"کد ناشناخته"))</f>
        <v/>
      </c>
      <c r="CH1670" s="22" t="n"/>
      <c r="CI1670" s="21" t="n"/>
    </row>
    <row r="1671">
      <c r="A1671" s="18">
        <f>IF($B1671="","",COUNTA($B$10:$B1671))</f>
        <v/>
      </c>
      <c r="B1671" s="19" t="n"/>
      <c r="C1671" s="20" t="n"/>
      <c r="D1671" s="19" t="n"/>
      <c r="E1671" s="18">
        <f>IF($D1671="","",IFERROR(VLOOKUP(IF(ISNUMBER(FIND(" – ",$D1671)),LEFT($D1671,FIND(" – ",$D1671)-1),$D1671),SellerTbl,2,0),"کد ناشناخته"))</f>
        <v/>
      </c>
      <c r="F1671" s="21" t="n"/>
      <c r="G1671" s="21" t="n"/>
      <c r="H1671" s="22" t="n"/>
      <c r="I1671" s="23">
        <f>IF(OR($F1671="",$G1671=""),"",$F1671-$G1671)</f>
        <v/>
      </c>
      <c r="J1671" s="18">
        <f>IF($I1671="","",IF(ABS($I1671)&lt;=0.01*$F1671,"√","×"))</f>
        <v/>
      </c>
      <c r="K1671" s="23">
        <f>IF(COUNT($Q1671,$V1671,$AA1671,$AF1671,$AK1671,$AP1671,$AU1671,$AZ1671,$BE1671,$BJ1671,$BO1671,$BT1671,$BY1671,$CD1671,$CI1671)=0,"",SUM($Q1671,$V1671,$AA1671,$AF1671,$AK1671,$AP1671,$AU1671,$AZ1671,$BE1671,$BJ1671,$BO1671,$BT1671,$BY1671,$CD1671,$CI1671))</f>
        <v/>
      </c>
      <c r="L1671" s="23">
        <f>IF(OR($F1671="",$K1671=""),"",$F1671-$K1671)</f>
        <v/>
      </c>
      <c r="M1671" s="20" t="n"/>
      <c r="N1671" s="18">
        <f>IF($M1671="","",IFERROR(VLOOKUP(IFERROR(VLOOKUP(IF(ISNUMBER(FIND(" – ",$M1671)),LEFT($M1671,FIND(" – ",$M1671)-1),$M1671),ProdTbl,5,0),""),BasketTbl,2,0),"کد ناشناخته"))</f>
        <v/>
      </c>
      <c r="O1671" s="18">
        <f>IF($M1671="","",IFERROR(VLOOKUP(IF(ISNUMBER(FIND(" – ",$M1671)),LEFT($M1671,FIND(" – ",$M1671)-1),$M1671),ProdTbl,3,0),"کد ناشناخته"))</f>
        <v/>
      </c>
      <c r="P1671" s="22" t="n"/>
      <c r="Q1671" s="21" t="n"/>
      <c r="R1671" s="20" t="n"/>
      <c r="S1671" s="18">
        <f>IF($R1671="","",IFERROR(VLOOKUP(IFERROR(VLOOKUP(IF(ISNUMBER(FIND(" – ",$R1671)),LEFT($R1671,FIND(" – ",$R1671)-1),$R1671),ProdTbl,5,0),""),BasketTbl,2,0),"کد ناشناخته"))</f>
        <v/>
      </c>
      <c r="T1671" s="18">
        <f>IF($R1671="","",IFERROR(VLOOKUP(IF(ISNUMBER(FIND(" – ",$R1671)),LEFT($R1671,FIND(" – ",$R1671)-1),$R1671),ProdTbl,3,0),"کد ناشناخته"))</f>
        <v/>
      </c>
      <c r="U1671" s="22" t="n"/>
      <c r="V1671" s="21" t="n"/>
      <c r="W1671" s="20" t="n"/>
      <c r="X1671" s="18">
        <f>IF($W1671="","",IFERROR(VLOOKUP(IFERROR(VLOOKUP(IF(ISNUMBER(FIND(" – ",$W1671)),LEFT($W1671,FIND(" – ",$W1671)-1),$W1671),ProdTbl,5,0),""),BasketTbl,2,0),"کد ناشناخته"))</f>
        <v/>
      </c>
      <c r="Y1671" s="18">
        <f>IF($W1671="","",IFERROR(VLOOKUP(IF(ISNUMBER(FIND(" – ",$W1671)),LEFT($W1671,FIND(" – ",$W1671)-1),$W1671),ProdTbl,3,0),"کد ناشناخته"))</f>
        <v/>
      </c>
      <c r="Z1671" s="22" t="n"/>
      <c r="AA1671" s="21" t="n"/>
      <c r="AB1671" s="20" t="n"/>
      <c r="AC1671" s="18">
        <f>IF($AB1671="","",IFERROR(VLOOKUP(IFERROR(VLOOKUP(IF(ISNUMBER(FIND(" – ",$AB1671)),LEFT($AB1671,FIND(" – ",$AB1671)-1),$AB1671),ProdTbl,5,0),""),BasketTbl,2,0),"کد ناشناخته"))</f>
        <v/>
      </c>
      <c r="AD1671" s="18">
        <f>IF($AB1671="","",IFERROR(VLOOKUP(IF(ISNUMBER(FIND(" – ",$AB1671)),LEFT($AB1671,FIND(" – ",$AB1671)-1),$AB1671),ProdTbl,3,0),"کد ناشناخته"))</f>
        <v/>
      </c>
      <c r="AE1671" s="22" t="n"/>
      <c r="AF1671" s="21" t="n"/>
      <c r="AG1671" s="20" t="n"/>
      <c r="AH1671" s="18">
        <f>IF($AG1671="","",IFERROR(VLOOKUP(IFERROR(VLOOKUP(IF(ISNUMBER(FIND(" – ",$AG1671)),LEFT($AG1671,FIND(" – ",$AG1671)-1),$AG1671),ProdTbl,5,0),""),BasketTbl,2,0),"کد ناشناخته"))</f>
        <v/>
      </c>
      <c r="AI1671" s="18">
        <f>IF($AG1671="","",IFERROR(VLOOKUP(IF(ISNUMBER(FIND(" – ",$AG1671)),LEFT($AG1671,FIND(" – ",$AG1671)-1),$AG1671),ProdTbl,3,0),"کد ناشناخته"))</f>
        <v/>
      </c>
      <c r="AJ1671" s="22" t="n"/>
      <c r="AK1671" s="21" t="n"/>
      <c r="AL1671" s="20" t="n"/>
      <c r="AM1671" s="18">
        <f>IF($AL1671="","",IFERROR(VLOOKUP(IFERROR(VLOOKUP(IF(ISNUMBER(FIND(" – ",$AL1671)),LEFT($AL1671,FIND(" – ",$AL1671)-1),$AL1671),ProdTbl,5,0),""),BasketTbl,2,0),"کد ناشناخته"))</f>
        <v/>
      </c>
      <c r="AN1671" s="18">
        <f>IF($AL1671="","",IFERROR(VLOOKUP(IF(ISNUMBER(FIND(" – ",$AL1671)),LEFT($AL1671,FIND(" – ",$AL1671)-1),$AL1671),ProdTbl,3,0),"کد ناشناخته"))</f>
        <v/>
      </c>
      <c r="AO1671" s="22" t="n"/>
      <c r="AP1671" s="21" t="n"/>
      <c r="AQ1671" s="20" t="n"/>
      <c r="AR1671" s="18">
        <f>IF($AQ1671="","",IFERROR(VLOOKUP(IFERROR(VLOOKUP(IF(ISNUMBER(FIND(" – ",$AQ1671)),LEFT($AQ1671,FIND(" – ",$AQ1671)-1),$AQ1671),ProdTbl,5,0),""),BasketTbl,2,0),"کد ناشناخته"))</f>
        <v/>
      </c>
      <c r="AS1671" s="18">
        <f>IF($AQ1671="","",IFERROR(VLOOKUP(IF(ISNUMBER(FIND(" – ",$AQ1671)),LEFT($AQ1671,FIND(" – ",$AQ1671)-1),$AQ1671),ProdTbl,3,0),"کد ناشناخته"))</f>
        <v/>
      </c>
      <c r="AT1671" s="22" t="n"/>
      <c r="AU1671" s="21" t="n"/>
      <c r="AV1671" s="20" t="n"/>
      <c r="AW1671" s="18">
        <f>IF($AV1671="","",IFERROR(VLOOKUP(IFERROR(VLOOKUP(IF(ISNUMBER(FIND(" – ",$AV1671)),LEFT($AV1671,FIND(" – ",$AV1671)-1),$AV1671),ProdTbl,5,0),""),BasketTbl,2,0),"کد ناشناخته"))</f>
        <v/>
      </c>
      <c r="AX1671" s="18">
        <f>IF($AV1671="","",IFERROR(VLOOKUP(IF(ISNUMBER(FIND(" – ",$AV1671)),LEFT($AV1671,FIND(" – ",$AV1671)-1),$AV1671),ProdTbl,3,0),"کد ناشناخته"))</f>
        <v/>
      </c>
      <c r="AY1671" s="22" t="n"/>
      <c r="AZ1671" s="21" t="n"/>
      <c r="BA1671" s="20" t="n"/>
      <c r="BB1671" s="18">
        <f>IF($BA1671="","",IFERROR(VLOOKUP(IFERROR(VLOOKUP(IF(ISNUMBER(FIND(" – ",$BA1671)),LEFT($BA1671,FIND(" – ",$BA1671)-1),$BA1671),ProdTbl,5,0),""),BasketTbl,2,0),"کد ناشناخته"))</f>
        <v/>
      </c>
      <c r="BC1671" s="18">
        <f>IF($BA1671="","",IFERROR(VLOOKUP(IF(ISNUMBER(FIND(" – ",$BA1671)),LEFT($BA1671,FIND(" – ",$BA1671)-1),$BA1671),ProdTbl,3,0),"کد ناشناخته"))</f>
        <v/>
      </c>
      <c r="BD1671" s="22" t="n"/>
      <c r="BE1671" s="21" t="n"/>
      <c r="BF1671" s="20" t="n"/>
      <c r="BG1671" s="18">
        <f>IF($BF1671="","",IFERROR(VLOOKUP(IFERROR(VLOOKUP(IF(ISNUMBER(FIND(" – ",$BF1671)),LEFT($BF1671,FIND(" – ",$BF1671)-1),$BF1671),ProdTbl,5,0),""),BasketTbl,2,0),"کد ناشناخته"))</f>
        <v/>
      </c>
      <c r="BH1671" s="18">
        <f>IF($BF1671="","",IFERROR(VLOOKUP(IF(ISNUMBER(FIND(" – ",$BF1671)),LEFT($BF1671,FIND(" – ",$BF1671)-1),$BF1671),ProdTbl,3,0),"کد ناشناخته"))</f>
        <v/>
      </c>
      <c r="BI1671" s="22" t="n"/>
      <c r="BJ1671" s="21" t="n"/>
      <c r="BK1671" s="20" t="n"/>
      <c r="BL1671" s="18">
        <f>IF($BK1671="","",IFERROR(VLOOKUP(IFERROR(VLOOKUP(IF(ISNUMBER(FIND(" – ",$BK1671)),LEFT($BK1671,FIND(" – ",$BK1671)-1),$BK1671),ProdTbl,5,0),""),BasketTbl,2,0),"کد ناشناخته"))</f>
        <v/>
      </c>
      <c r="BM1671" s="18">
        <f>IF($BK1671="","",IFERROR(VLOOKUP(IF(ISNUMBER(FIND(" – ",$BK1671)),LEFT($BK1671,FIND(" – ",$BK1671)-1),$BK1671),ProdTbl,3,0),"کد ناشناخته"))</f>
        <v/>
      </c>
      <c r="BN1671" s="22" t="n"/>
      <c r="BO1671" s="21" t="n"/>
      <c r="BP1671" s="20" t="n"/>
      <c r="BQ1671" s="18">
        <f>IF($BP1671="","",IFERROR(VLOOKUP(IFERROR(VLOOKUP(IF(ISNUMBER(FIND(" – ",$BP1671)),LEFT($BP1671,FIND(" – ",$BP1671)-1),$BP1671),ProdTbl,5,0),""),BasketTbl,2,0),"کد ناشناخته"))</f>
        <v/>
      </c>
      <c r="BR1671" s="18">
        <f>IF($BP1671="","",IFERROR(VLOOKUP(IF(ISNUMBER(FIND(" – ",$BP1671)),LEFT($BP1671,FIND(" – ",$BP1671)-1),$BP1671),ProdTbl,3,0),"کد ناشناخته"))</f>
        <v/>
      </c>
      <c r="BS1671" s="22" t="n"/>
      <c r="BT1671" s="21" t="n"/>
      <c r="BU1671" s="20" t="n"/>
      <c r="BV1671" s="18">
        <f>IF($BU1671="","",IFERROR(VLOOKUP(IFERROR(VLOOKUP(IF(ISNUMBER(FIND(" – ",$BU1671)),LEFT($BU1671,FIND(" – ",$BU1671)-1),$BU1671),ProdTbl,5,0),""),BasketTbl,2,0),"کد ناشناخته"))</f>
        <v/>
      </c>
      <c r="BW1671" s="18">
        <f>IF($BU1671="","",IFERROR(VLOOKUP(IF(ISNUMBER(FIND(" – ",$BU1671)),LEFT($BU1671,FIND(" – ",$BU1671)-1),$BU1671),ProdTbl,3,0),"کد ناشناخته"))</f>
        <v/>
      </c>
      <c r="BX1671" s="22" t="n"/>
      <c r="BY1671" s="21" t="n"/>
      <c r="BZ1671" s="20" t="n"/>
      <c r="CA1671" s="18">
        <f>IF($BZ1671="","",IFERROR(VLOOKUP(IFERROR(VLOOKUP(IF(ISNUMBER(FIND(" – ",$BZ1671)),LEFT($BZ1671,FIND(" – ",$BZ1671)-1),$BZ1671),ProdTbl,5,0),""),BasketTbl,2,0),"کد ناشناخته"))</f>
        <v/>
      </c>
      <c r="CB1671" s="18">
        <f>IF($BZ1671="","",IFERROR(VLOOKUP(IF(ISNUMBER(FIND(" – ",$BZ1671)),LEFT($BZ1671,FIND(" – ",$BZ1671)-1),$BZ1671),ProdTbl,3,0),"کد ناشناخته"))</f>
        <v/>
      </c>
      <c r="CC1671" s="22" t="n"/>
      <c r="CD1671" s="21" t="n"/>
      <c r="CE1671" s="20" t="n"/>
      <c r="CF1671" s="18">
        <f>IF($CE1671="","",IFERROR(VLOOKUP(IFERROR(VLOOKUP(IF(ISNUMBER(FIND(" – ",$CE1671)),LEFT($CE1671,FIND(" – ",$CE1671)-1),$CE1671),ProdTbl,5,0),""),BasketTbl,2,0),"کد ناشناخته"))</f>
        <v/>
      </c>
      <c r="CG1671" s="18">
        <f>IF($CE1671="","",IFERROR(VLOOKUP(IF(ISNUMBER(FIND(" – ",$CE1671)),LEFT($CE1671,FIND(" – ",$CE1671)-1),$CE1671),ProdTbl,3,0),"کد ناشناخته"))</f>
        <v/>
      </c>
      <c r="CH1671" s="22" t="n"/>
      <c r="CI1671" s="21" t="n"/>
    </row>
    <row r="1672">
      <c r="A1672" s="18">
        <f>IF($B1672="","",COUNTA($B$10:$B1672))</f>
        <v/>
      </c>
      <c r="B1672" s="19" t="n"/>
      <c r="C1672" s="20" t="n"/>
      <c r="D1672" s="19" t="n"/>
      <c r="E1672" s="18">
        <f>IF($D1672="","",IFERROR(VLOOKUP(IF(ISNUMBER(FIND(" – ",$D1672)),LEFT($D1672,FIND(" – ",$D1672)-1),$D1672),SellerTbl,2,0),"کد ناشناخته"))</f>
        <v/>
      </c>
      <c r="F1672" s="21" t="n"/>
      <c r="G1672" s="21" t="n"/>
      <c r="H1672" s="22" t="n"/>
      <c r="I1672" s="23">
        <f>IF(OR($F1672="",$G1672=""),"",$F1672-$G1672)</f>
        <v/>
      </c>
      <c r="J1672" s="18">
        <f>IF($I1672="","",IF(ABS($I1672)&lt;=0.01*$F1672,"√","×"))</f>
        <v/>
      </c>
      <c r="K1672" s="23">
        <f>IF(COUNT($Q1672,$V1672,$AA1672,$AF1672,$AK1672,$AP1672,$AU1672,$AZ1672,$BE1672,$BJ1672,$BO1672,$BT1672,$BY1672,$CD1672,$CI1672)=0,"",SUM($Q1672,$V1672,$AA1672,$AF1672,$AK1672,$AP1672,$AU1672,$AZ1672,$BE1672,$BJ1672,$BO1672,$BT1672,$BY1672,$CD1672,$CI1672))</f>
        <v/>
      </c>
      <c r="L1672" s="23">
        <f>IF(OR($F1672="",$K1672=""),"",$F1672-$K1672)</f>
        <v/>
      </c>
      <c r="M1672" s="20" t="n"/>
      <c r="N1672" s="18">
        <f>IF($M1672="","",IFERROR(VLOOKUP(IFERROR(VLOOKUP(IF(ISNUMBER(FIND(" – ",$M1672)),LEFT($M1672,FIND(" – ",$M1672)-1),$M1672),ProdTbl,5,0),""),BasketTbl,2,0),"کد ناشناخته"))</f>
        <v/>
      </c>
      <c r="O1672" s="18">
        <f>IF($M1672="","",IFERROR(VLOOKUP(IF(ISNUMBER(FIND(" – ",$M1672)),LEFT($M1672,FIND(" – ",$M1672)-1),$M1672),ProdTbl,3,0),"کد ناشناخته"))</f>
        <v/>
      </c>
      <c r="P1672" s="22" t="n"/>
      <c r="Q1672" s="21" t="n"/>
      <c r="R1672" s="20" t="n"/>
      <c r="S1672" s="18">
        <f>IF($R1672="","",IFERROR(VLOOKUP(IFERROR(VLOOKUP(IF(ISNUMBER(FIND(" – ",$R1672)),LEFT($R1672,FIND(" – ",$R1672)-1),$R1672),ProdTbl,5,0),""),BasketTbl,2,0),"کد ناشناخته"))</f>
        <v/>
      </c>
      <c r="T1672" s="18">
        <f>IF($R1672="","",IFERROR(VLOOKUP(IF(ISNUMBER(FIND(" – ",$R1672)),LEFT($R1672,FIND(" – ",$R1672)-1),$R1672),ProdTbl,3,0),"کد ناشناخته"))</f>
        <v/>
      </c>
      <c r="U1672" s="22" t="n"/>
      <c r="V1672" s="21" t="n"/>
      <c r="W1672" s="20" t="n"/>
      <c r="X1672" s="18">
        <f>IF($W1672="","",IFERROR(VLOOKUP(IFERROR(VLOOKUP(IF(ISNUMBER(FIND(" – ",$W1672)),LEFT($W1672,FIND(" – ",$W1672)-1),$W1672),ProdTbl,5,0),""),BasketTbl,2,0),"کد ناشناخته"))</f>
        <v/>
      </c>
      <c r="Y1672" s="18">
        <f>IF($W1672="","",IFERROR(VLOOKUP(IF(ISNUMBER(FIND(" – ",$W1672)),LEFT($W1672,FIND(" – ",$W1672)-1),$W1672),ProdTbl,3,0),"کد ناشناخته"))</f>
        <v/>
      </c>
      <c r="Z1672" s="22" t="n"/>
      <c r="AA1672" s="21" t="n"/>
      <c r="AB1672" s="20" t="n"/>
      <c r="AC1672" s="18">
        <f>IF($AB1672="","",IFERROR(VLOOKUP(IFERROR(VLOOKUP(IF(ISNUMBER(FIND(" – ",$AB1672)),LEFT($AB1672,FIND(" – ",$AB1672)-1),$AB1672),ProdTbl,5,0),""),BasketTbl,2,0),"کد ناشناخته"))</f>
        <v/>
      </c>
      <c r="AD1672" s="18">
        <f>IF($AB1672="","",IFERROR(VLOOKUP(IF(ISNUMBER(FIND(" – ",$AB1672)),LEFT($AB1672,FIND(" – ",$AB1672)-1),$AB1672),ProdTbl,3,0),"کد ناشناخته"))</f>
        <v/>
      </c>
      <c r="AE1672" s="22" t="n"/>
      <c r="AF1672" s="21" t="n"/>
      <c r="AG1672" s="20" t="n"/>
      <c r="AH1672" s="18">
        <f>IF($AG1672="","",IFERROR(VLOOKUP(IFERROR(VLOOKUP(IF(ISNUMBER(FIND(" – ",$AG1672)),LEFT($AG1672,FIND(" – ",$AG1672)-1),$AG1672),ProdTbl,5,0),""),BasketTbl,2,0),"کد ناشناخته"))</f>
        <v/>
      </c>
      <c r="AI1672" s="18">
        <f>IF($AG1672="","",IFERROR(VLOOKUP(IF(ISNUMBER(FIND(" – ",$AG1672)),LEFT($AG1672,FIND(" – ",$AG1672)-1),$AG1672),ProdTbl,3,0),"کد ناشناخته"))</f>
        <v/>
      </c>
      <c r="AJ1672" s="22" t="n"/>
      <c r="AK1672" s="21" t="n"/>
      <c r="AL1672" s="20" t="n"/>
      <c r="AM1672" s="18">
        <f>IF($AL1672="","",IFERROR(VLOOKUP(IFERROR(VLOOKUP(IF(ISNUMBER(FIND(" – ",$AL1672)),LEFT($AL1672,FIND(" – ",$AL1672)-1),$AL1672),ProdTbl,5,0),""),BasketTbl,2,0),"کد ناشناخته"))</f>
        <v/>
      </c>
      <c r="AN1672" s="18">
        <f>IF($AL1672="","",IFERROR(VLOOKUP(IF(ISNUMBER(FIND(" – ",$AL1672)),LEFT($AL1672,FIND(" – ",$AL1672)-1),$AL1672),ProdTbl,3,0),"کد ناشناخته"))</f>
        <v/>
      </c>
      <c r="AO1672" s="22" t="n"/>
      <c r="AP1672" s="21" t="n"/>
      <c r="AQ1672" s="20" t="n"/>
      <c r="AR1672" s="18">
        <f>IF($AQ1672="","",IFERROR(VLOOKUP(IFERROR(VLOOKUP(IF(ISNUMBER(FIND(" – ",$AQ1672)),LEFT($AQ1672,FIND(" – ",$AQ1672)-1),$AQ1672),ProdTbl,5,0),""),BasketTbl,2,0),"کد ناشناخته"))</f>
        <v/>
      </c>
      <c r="AS1672" s="18">
        <f>IF($AQ1672="","",IFERROR(VLOOKUP(IF(ISNUMBER(FIND(" – ",$AQ1672)),LEFT($AQ1672,FIND(" – ",$AQ1672)-1),$AQ1672),ProdTbl,3,0),"کد ناشناخته"))</f>
        <v/>
      </c>
      <c r="AT1672" s="22" t="n"/>
      <c r="AU1672" s="21" t="n"/>
      <c r="AV1672" s="20" t="n"/>
      <c r="AW1672" s="18">
        <f>IF($AV1672="","",IFERROR(VLOOKUP(IFERROR(VLOOKUP(IF(ISNUMBER(FIND(" – ",$AV1672)),LEFT($AV1672,FIND(" – ",$AV1672)-1),$AV1672),ProdTbl,5,0),""),BasketTbl,2,0),"کد ناشناخته"))</f>
        <v/>
      </c>
      <c r="AX1672" s="18">
        <f>IF($AV1672="","",IFERROR(VLOOKUP(IF(ISNUMBER(FIND(" – ",$AV1672)),LEFT($AV1672,FIND(" – ",$AV1672)-1),$AV1672),ProdTbl,3,0),"کد ناشناخته"))</f>
        <v/>
      </c>
      <c r="AY1672" s="22" t="n"/>
      <c r="AZ1672" s="21" t="n"/>
      <c r="BA1672" s="20" t="n"/>
      <c r="BB1672" s="18">
        <f>IF($BA1672="","",IFERROR(VLOOKUP(IFERROR(VLOOKUP(IF(ISNUMBER(FIND(" – ",$BA1672)),LEFT($BA1672,FIND(" – ",$BA1672)-1),$BA1672),ProdTbl,5,0),""),BasketTbl,2,0),"کد ناشناخته"))</f>
        <v/>
      </c>
      <c r="BC1672" s="18">
        <f>IF($BA1672="","",IFERROR(VLOOKUP(IF(ISNUMBER(FIND(" – ",$BA1672)),LEFT($BA1672,FIND(" – ",$BA1672)-1),$BA1672),ProdTbl,3,0),"کد ناشناخته"))</f>
        <v/>
      </c>
      <c r="BD1672" s="22" t="n"/>
      <c r="BE1672" s="21" t="n"/>
      <c r="BF1672" s="20" t="n"/>
      <c r="BG1672" s="18">
        <f>IF($BF1672="","",IFERROR(VLOOKUP(IFERROR(VLOOKUP(IF(ISNUMBER(FIND(" – ",$BF1672)),LEFT($BF1672,FIND(" – ",$BF1672)-1),$BF1672),ProdTbl,5,0),""),BasketTbl,2,0),"کد ناشناخته"))</f>
        <v/>
      </c>
      <c r="BH1672" s="18">
        <f>IF($BF1672="","",IFERROR(VLOOKUP(IF(ISNUMBER(FIND(" – ",$BF1672)),LEFT($BF1672,FIND(" – ",$BF1672)-1),$BF1672),ProdTbl,3,0),"کد ناشناخته"))</f>
        <v/>
      </c>
      <c r="BI1672" s="22" t="n"/>
      <c r="BJ1672" s="21" t="n"/>
      <c r="BK1672" s="20" t="n"/>
      <c r="BL1672" s="18">
        <f>IF($BK1672="","",IFERROR(VLOOKUP(IFERROR(VLOOKUP(IF(ISNUMBER(FIND(" – ",$BK1672)),LEFT($BK1672,FIND(" – ",$BK1672)-1),$BK1672),ProdTbl,5,0),""),BasketTbl,2,0),"کد ناشناخته"))</f>
        <v/>
      </c>
      <c r="BM1672" s="18">
        <f>IF($BK1672="","",IFERROR(VLOOKUP(IF(ISNUMBER(FIND(" – ",$BK1672)),LEFT($BK1672,FIND(" – ",$BK1672)-1),$BK1672),ProdTbl,3,0),"کد ناشناخته"))</f>
        <v/>
      </c>
      <c r="BN1672" s="22" t="n"/>
      <c r="BO1672" s="21" t="n"/>
      <c r="BP1672" s="20" t="n"/>
      <c r="BQ1672" s="18">
        <f>IF($BP1672="","",IFERROR(VLOOKUP(IFERROR(VLOOKUP(IF(ISNUMBER(FIND(" – ",$BP1672)),LEFT($BP1672,FIND(" – ",$BP1672)-1),$BP1672),ProdTbl,5,0),""),BasketTbl,2,0),"کد ناشناخته"))</f>
        <v/>
      </c>
      <c r="BR1672" s="18">
        <f>IF($BP1672="","",IFERROR(VLOOKUP(IF(ISNUMBER(FIND(" – ",$BP1672)),LEFT($BP1672,FIND(" – ",$BP1672)-1),$BP1672),ProdTbl,3,0),"کد ناشناخته"))</f>
        <v/>
      </c>
      <c r="BS1672" s="22" t="n"/>
      <c r="BT1672" s="21" t="n"/>
      <c r="BU1672" s="20" t="n"/>
      <c r="BV1672" s="18">
        <f>IF($BU1672="","",IFERROR(VLOOKUP(IFERROR(VLOOKUP(IF(ISNUMBER(FIND(" – ",$BU1672)),LEFT($BU1672,FIND(" – ",$BU1672)-1),$BU1672),ProdTbl,5,0),""),BasketTbl,2,0),"کد ناشناخته"))</f>
        <v/>
      </c>
      <c r="BW1672" s="18">
        <f>IF($BU1672="","",IFERROR(VLOOKUP(IF(ISNUMBER(FIND(" – ",$BU1672)),LEFT($BU1672,FIND(" – ",$BU1672)-1),$BU1672),ProdTbl,3,0),"کد ناشناخته"))</f>
        <v/>
      </c>
      <c r="BX1672" s="22" t="n"/>
      <c r="BY1672" s="21" t="n"/>
      <c r="BZ1672" s="20" t="n"/>
      <c r="CA1672" s="18">
        <f>IF($BZ1672="","",IFERROR(VLOOKUP(IFERROR(VLOOKUP(IF(ISNUMBER(FIND(" – ",$BZ1672)),LEFT($BZ1672,FIND(" – ",$BZ1672)-1),$BZ1672),ProdTbl,5,0),""),BasketTbl,2,0),"کد ناشناخته"))</f>
        <v/>
      </c>
      <c r="CB1672" s="18">
        <f>IF($BZ1672="","",IFERROR(VLOOKUP(IF(ISNUMBER(FIND(" – ",$BZ1672)),LEFT($BZ1672,FIND(" – ",$BZ1672)-1),$BZ1672),ProdTbl,3,0),"کد ناشناخته"))</f>
        <v/>
      </c>
      <c r="CC1672" s="22" t="n"/>
      <c r="CD1672" s="21" t="n"/>
      <c r="CE1672" s="20" t="n"/>
      <c r="CF1672" s="18">
        <f>IF($CE1672="","",IFERROR(VLOOKUP(IFERROR(VLOOKUP(IF(ISNUMBER(FIND(" – ",$CE1672)),LEFT($CE1672,FIND(" – ",$CE1672)-1),$CE1672),ProdTbl,5,0),""),BasketTbl,2,0),"کد ناشناخته"))</f>
        <v/>
      </c>
      <c r="CG1672" s="18">
        <f>IF($CE1672="","",IFERROR(VLOOKUP(IF(ISNUMBER(FIND(" – ",$CE1672)),LEFT($CE1672,FIND(" – ",$CE1672)-1),$CE1672),ProdTbl,3,0),"کد ناشناخته"))</f>
        <v/>
      </c>
      <c r="CH1672" s="22" t="n"/>
      <c r="CI1672" s="21" t="n"/>
    </row>
    <row r="1673">
      <c r="A1673" s="18">
        <f>IF($B1673="","",COUNTA($B$10:$B1673))</f>
        <v/>
      </c>
      <c r="B1673" s="19" t="n"/>
      <c r="C1673" s="20" t="n"/>
      <c r="D1673" s="19" t="n"/>
      <c r="E1673" s="18">
        <f>IF($D1673="","",IFERROR(VLOOKUP(IF(ISNUMBER(FIND(" – ",$D1673)),LEFT($D1673,FIND(" – ",$D1673)-1),$D1673),SellerTbl,2,0),"کد ناشناخته"))</f>
        <v/>
      </c>
      <c r="F1673" s="21" t="n"/>
      <c r="G1673" s="21" t="n"/>
      <c r="H1673" s="22" t="n"/>
      <c r="I1673" s="23">
        <f>IF(OR($F1673="",$G1673=""),"",$F1673-$G1673)</f>
        <v/>
      </c>
      <c r="J1673" s="18">
        <f>IF($I1673="","",IF(ABS($I1673)&lt;=0.01*$F1673,"√","×"))</f>
        <v/>
      </c>
      <c r="K1673" s="23">
        <f>IF(COUNT($Q1673,$V1673,$AA1673,$AF1673,$AK1673,$AP1673,$AU1673,$AZ1673,$BE1673,$BJ1673,$BO1673,$BT1673,$BY1673,$CD1673,$CI1673)=0,"",SUM($Q1673,$V1673,$AA1673,$AF1673,$AK1673,$AP1673,$AU1673,$AZ1673,$BE1673,$BJ1673,$BO1673,$BT1673,$BY1673,$CD1673,$CI1673))</f>
        <v/>
      </c>
      <c r="L1673" s="23">
        <f>IF(OR($F1673="",$K1673=""),"",$F1673-$K1673)</f>
        <v/>
      </c>
      <c r="M1673" s="20" t="n"/>
      <c r="N1673" s="18">
        <f>IF($M1673="","",IFERROR(VLOOKUP(IFERROR(VLOOKUP(IF(ISNUMBER(FIND(" – ",$M1673)),LEFT($M1673,FIND(" – ",$M1673)-1),$M1673),ProdTbl,5,0),""),BasketTbl,2,0),"کد ناشناخته"))</f>
        <v/>
      </c>
      <c r="O1673" s="18">
        <f>IF($M1673="","",IFERROR(VLOOKUP(IF(ISNUMBER(FIND(" – ",$M1673)),LEFT($M1673,FIND(" – ",$M1673)-1),$M1673),ProdTbl,3,0),"کد ناشناخته"))</f>
        <v/>
      </c>
      <c r="P1673" s="22" t="n"/>
      <c r="Q1673" s="21" t="n"/>
      <c r="R1673" s="20" t="n"/>
      <c r="S1673" s="18">
        <f>IF($R1673="","",IFERROR(VLOOKUP(IFERROR(VLOOKUP(IF(ISNUMBER(FIND(" – ",$R1673)),LEFT($R1673,FIND(" – ",$R1673)-1),$R1673),ProdTbl,5,0),""),BasketTbl,2,0),"کد ناشناخته"))</f>
        <v/>
      </c>
      <c r="T1673" s="18">
        <f>IF($R1673="","",IFERROR(VLOOKUP(IF(ISNUMBER(FIND(" – ",$R1673)),LEFT($R1673,FIND(" – ",$R1673)-1),$R1673),ProdTbl,3,0),"کد ناشناخته"))</f>
        <v/>
      </c>
      <c r="U1673" s="22" t="n"/>
      <c r="V1673" s="21" t="n"/>
      <c r="W1673" s="20" t="n"/>
      <c r="X1673" s="18">
        <f>IF($W1673="","",IFERROR(VLOOKUP(IFERROR(VLOOKUP(IF(ISNUMBER(FIND(" – ",$W1673)),LEFT($W1673,FIND(" – ",$W1673)-1),$W1673),ProdTbl,5,0),""),BasketTbl,2,0),"کد ناشناخته"))</f>
        <v/>
      </c>
      <c r="Y1673" s="18">
        <f>IF($W1673="","",IFERROR(VLOOKUP(IF(ISNUMBER(FIND(" – ",$W1673)),LEFT($W1673,FIND(" – ",$W1673)-1),$W1673),ProdTbl,3,0),"کد ناشناخته"))</f>
        <v/>
      </c>
      <c r="Z1673" s="22" t="n"/>
      <c r="AA1673" s="21" t="n"/>
      <c r="AB1673" s="20" t="n"/>
      <c r="AC1673" s="18">
        <f>IF($AB1673="","",IFERROR(VLOOKUP(IFERROR(VLOOKUP(IF(ISNUMBER(FIND(" – ",$AB1673)),LEFT($AB1673,FIND(" – ",$AB1673)-1),$AB1673),ProdTbl,5,0),""),BasketTbl,2,0),"کد ناشناخته"))</f>
        <v/>
      </c>
      <c r="AD1673" s="18">
        <f>IF($AB1673="","",IFERROR(VLOOKUP(IF(ISNUMBER(FIND(" – ",$AB1673)),LEFT($AB1673,FIND(" – ",$AB1673)-1),$AB1673),ProdTbl,3,0),"کد ناشناخته"))</f>
        <v/>
      </c>
      <c r="AE1673" s="22" t="n"/>
      <c r="AF1673" s="21" t="n"/>
      <c r="AG1673" s="20" t="n"/>
      <c r="AH1673" s="18">
        <f>IF($AG1673="","",IFERROR(VLOOKUP(IFERROR(VLOOKUP(IF(ISNUMBER(FIND(" – ",$AG1673)),LEFT($AG1673,FIND(" – ",$AG1673)-1),$AG1673),ProdTbl,5,0),""),BasketTbl,2,0),"کد ناشناخته"))</f>
        <v/>
      </c>
      <c r="AI1673" s="18">
        <f>IF($AG1673="","",IFERROR(VLOOKUP(IF(ISNUMBER(FIND(" – ",$AG1673)),LEFT($AG1673,FIND(" – ",$AG1673)-1),$AG1673),ProdTbl,3,0),"کد ناشناخته"))</f>
        <v/>
      </c>
      <c r="AJ1673" s="22" t="n"/>
      <c r="AK1673" s="21" t="n"/>
      <c r="AL1673" s="20" t="n"/>
      <c r="AM1673" s="18">
        <f>IF($AL1673="","",IFERROR(VLOOKUP(IFERROR(VLOOKUP(IF(ISNUMBER(FIND(" – ",$AL1673)),LEFT($AL1673,FIND(" – ",$AL1673)-1),$AL1673),ProdTbl,5,0),""),BasketTbl,2,0),"کد ناشناخته"))</f>
        <v/>
      </c>
      <c r="AN1673" s="18">
        <f>IF($AL1673="","",IFERROR(VLOOKUP(IF(ISNUMBER(FIND(" – ",$AL1673)),LEFT($AL1673,FIND(" – ",$AL1673)-1),$AL1673),ProdTbl,3,0),"کد ناشناخته"))</f>
        <v/>
      </c>
      <c r="AO1673" s="22" t="n"/>
      <c r="AP1673" s="21" t="n"/>
      <c r="AQ1673" s="20" t="n"/>
      <c r="AR1673" s="18">
        <f>IF($AQ1673="","",IFERROR(VLOOKUP(IFERROR(VLOOKUP(IF(ISNUMBER(FIND(" – ",$AQ1673)),LEFT($AQ1673,FIND(" – ",$AQ1673)-1),$AQ1673),ProdTbl,5,0),""),BasketTbl,2,0),"کد ناشناخته"))</f>
        <v/>
      </c>
      <c r="AS1673" s="18">
        <f>IF($AQ1673="","",IFERROR(VLOOKUP(IF(ISNUMBER(FIND(" – ",$AQ1673)),LEFT($AQ1673,FIND(" – ",$AQ1673)-1),$AQ1673),ProdTbl,3,0),"کد ناشناخته"))</f>
        <v/>
      </c>
      <c r="AT1673" s="22" t="n"/>
      <c r="AU1673" s="21" t="n"/>
      <c r="AV1673" s="20" t="n"/>
      <c r="AW1673" s="18">
        <f>IF($AV1673="","",IFERROR(VLOOKUP(IFERROR(VLOOKUP(IF(ISNUMBER(FIND(" – ",$AV1673)),LEFT($AV1673,FIND(" – ",$AV1673)-1),$AV1673),ProdTbl,5,0),""),BasketTbl,2,0),"کد ناشناخته"))</f>
        <v/>
      </c>
      <c r="AX1673" s="18">
        <f>IF($AV1673="","",IFERROR(VLOOKUP(IF(ISNUMBER(FIND(" – ",$AV1673)),LEFT($AV1673,FIND(" – ",$AV1673)-1),$AV1673),ProdTbl,3,0),"کد ناشناخته"))</f>
        <v/>
      </c>
      <c r="AY1673" s="22" t="n"/>
      <c r="AZ1673" s="21" t="n"/>
      <c r="BA1673" s="20" t="n"/>
      <c r="BB1673" s="18">
        <f>IF($BA1673="","",IFERROR(VLOOKUP(IFERROR(VLOOKUP(IF(ISNUMBER(FIND(" – ",$BA1673)),LEFT($BA1673,FIND(" – ",$BA1673)-1),$BA1673),ProdTbl,5,0),""),BasketTbl,2,0),"کد ناشناخته"))</f>
        <v/>
      </c>
      <c r="BC1673" s="18">
        <f>IF($BA1673="","",IFERROR(VLOOKUP(IF(ISNUMBER(FIND(" – ",$BA1673)),LEFT($BA1673,FIND(" – ",$BA1673)-1),$BA1673),ProdTbl,3,0),"کد ناشناخته"))</f>
        <v/>
      </c>
      <c r="BD1673" s="22" t="n"/>
      <c r="BE1673" s="21" t="n"/>
      <c r="BF1673" s="20" t="n"/>
      <c r="BG1673" s="18">
        <f>IF($BF1673="","",IFERROR(VLOOKUP(IFERROR(VLOOKUP(IF(ISNUMBER(FIND(" – ",$BF1673)),LEFT($BF1673,FIND(" – ",$BF1673)-1),$BF1673),ProdTbl,5,0),""),BasketTbl,2,0),"کد ناشناخته"))</f>
        <v/>
      </c>
      <c r="BH1673" s="18">
        <f>IF($BF1673="","",IFERROR(VLOOKUP(IF(ISNUMBER(FIND(" – ",$BF1673)),LEFT($BF1673,FIND(" – ",$BF1673)-1),$BF1673),ProdTbl,3,0),"کد ناشناخته"))</f>
        <v/>
      </c>
      <c r="BI1673" s="22" t="n"/>
      <c r="BJ1673" s="21" t="n"/>
      <c r="BK1673" s="20" t="n"/>
      <c r="BL1673" s="18">
        <f>IF($BK1673="","",IFERROR(VLOOKUP(IFERROR(VLOOKUP(IF(ISNUMBER(FIND(" – ",$BK1673)),LEFT($BK1673,FIND(" – ",$BK1673)-1),$BK1673),ProdTbl,5,0),""),BasketTbl,2,0),"کد ناشناخته"))</f>
        <v/>
      </c>
      <c r="BM1673" s="18">
        <f>IF($BK1673="","",IFERROR(VLOOKUP(IF(ISNUMBER(FIND(" – ",$BK1673)),LEFT($BK1673,FIND(" – ",$BK1673)-1),$BK1673),ProdTbl,3,0),"کد ناشناخته"))</f>
        <v/>
      </c>
      <c r="BN1673" s="22" t="n"/>
      <c r="BO1673" s="21" t="n"/>
      <c r="BP1673" s="20" t="n"/>
      <c r="BQ1673" s="18">
        <f>IF($BP1673="","",IFERROR(VLOOKUP(IFERROR(VLOOKUP(IF(ISNUMBER(FIND(" – ",$BP1673)),LEFT($BP1673,FIND(" – ",$BP1673)-1),$BP1673),ProdTbl,5,0),""),BasketTbl,2,0),"کد ناشناخته"))</f>
        <v/>
      </c>
      <c r="BR1673" s="18">
        <f>IF($BP1673="","",IFERROR(VLOOKUP(IF(ISNUMBER(FIND(" – ",$BP1673)),LEFT($BP1673,FIND(" – ",$BP1673)-1),$BP1673),ProdTbl,3,0),"کد ناشناخته"))</f>
        <v/>
      </c>
      <c r="BS1673" s="22" t="n"/>
      <c r="BT1673" s="21" t="n"/>
      <c r="BU1673" s="20" t="n"/>
      <c r="BV1673" s="18">
        <f>IF($BU1673="","",IFERROR(VLOOKUP(IFERROR(VLOOKUP(IF(ISNUMBER(FIND(" – ",$BU1673)),LEFT($BU1673,FIND(" – ",$BU1673)-1),$BU1673),ProdTbl,5,0),""),BasketTbl,2,0),"کد ناشناخته"))</f>
        <v/>
      </c>
      <c r="BW1673" s="18">
        <f>IF($BU1673="","",IFERROR(VLOOKUP(IF(ISNUMBER(FIND(" – ",$BU1673)),LEFT($BU1673,FIND(" – ",$BU1673)-1),$BU1673),ProdTbl,3,0),"کد ناشناخته"))</f>
        <v/>
      </c>
      <c r="BX1673" s="22" t="n"/>
      <c r="BY1673" s="21" t="n"/>
      <c r="BZ1673" s="20" t="n"/>
      <c r="CA1673" s="18">
        <f>IF($BZ1673="","",IFERROR(VLOOKUP(IFERROR(VLOOKUP(IF(ISNUMBER(FIND(" – ",$BZ1673)),LEFT($BZ1673,FIND(" – ",$BZ1673)-1),$BZ1673),ProdTbl,5,0),""),BasketTbl,2,0),"کد ناشناخته"))</f>
        <v/>
      </c>
      <c r="CB1673" s="18">
        <f>IF($BZ1673="","",IFERROR(VLOOKUP(IF(ISNUMBER(FIND(" – ",$BZ1673)),LEFT($BZ1673,FIND(" – ",$BZ1673)-1),$BZ1673),ProdTbl,3,0),"کد ناشناخته"))</f>
        <v/>
      </c>
      <c r="CC1673" s="22" t="n"/>
      <c r="CD1673" s="21" t="n"/>
      <c r="CE1673" s="20" t="n"/>
      <c r="CF1673" s="18">
        <f>IF($CE1673="","",IFERROR(VLOOKUP(IFERROR(VLOOKUP(IF(ISNUMBER(FIND(" – ",$CE1673)),LEFT($CE1673,FIND(" – ",$CE1673)-1),$CE1673),ProdTbl,5,0),""),BasketTbl,2,0),"کد ناشناخته"))</f>
        <v/>
      </c>
      <c r="CG1673" s="18">
        <f>IF($CE1673="","",IFERROR(VLOOKUP(IF(ISNUMBER(FIND(" – ",$CE1673)),LEFT($CE1673,FIND(" – ",$CE1673)-1),$CE1673),ProdTbl,3,0),"کد ناشناخته"))</f>
        <v/>
      </c>
      <c r="CH1673" s="22" t="n"/>
      <c r="CI1673" s="21" t="n"/>
    </row>
    <row r="1674">
      <c r="A1674" s="18">
        <f>IF($B1674="","",COUNTA($B$10:$B1674))</f>
        <v/>
      </c>
      <c r="B1674" s="19" t="n"/>
      <c r="C1674" s="20" t="n"/>
      <c r="D1674" s="19" t="n"/>
      <c r="E1674" s="18">
        <f>IF($D1674="","",IFERROR(VLOOKUP(IF(ISNUMBER(FIND(" – ",$D1674)),LEFT($D1674,FIND(" – ",$D1674)-1),$D1674),SellerTbl,2,0),"کد ناشناخته"))</f>
        <v/>
      </c>
      <c r="F1674" s="21" t="n"/>
      <c r="G1674" s="21" t="n"/>
      <c r="H1674" s="22" t="n"/>
      <c r="I1674" s="23">
        <f>IF(OR($F1674="",$G1674=""),"",$F1674-$G1674)</f>
        <v/>
      </c>
      <c r="J1674" s="18">
        <f>IF($I1674="","",IF(ABS($I1674)&lt;=0.01*$F1674,"√","×"))</f>
        <v/>
      </c>
      <c r="K1674" s="23">
        <f>IF(COUNT($Q1674,$V1674,$AA1674,$AF1674,$AK1674,$AP1674,$AU1674,$AZ1674,$BE1674,$BJ1674,$BO1674,$BT1674,$BY1674,$CD1674,$CI1674)=0,"",SUM($Q1674,$V1674,$AA1674,$AF1674,$AK1674,$AP1674,$AU1674,$AZ1674,$BE1674,$BJ1674,$BO1674,$BT1674,$BY1674,$CD1674,$CI1674))</f>
        <v/>
      </c>
      <c r="L1674" s="23">
        <f>IF(OR($F1674="",$K1674=""),"",$F1674-$K1674)</f>
        <v/>
      </c>
      <c r="M1674" s="20" t="n"/>
      <c r="N1674" s="18">
        <f>IF($M1674="","",IFERROR(VLOOKUP(IFERROR(VLOOKUP(IF(ISNUMBER(FIND(" – ",$M1674)),LEFT($M1674,FIND(" – ",$M1674)-1),$M1674),ProdTbl,5,0),""),BasketTbl,2,0),"کد ناشناخته"))</f>
        <v/>
      </c>
      <c r="O1674" s="18">
        <f>IF($M1674="","",IFERROR(VLOOKUP(IF(ISNUMBER(FIND(" – ",$M1674)),LEFT($M1674,FIND(" – ",$M1674)-1),$M1674),ProdTbl,3,0),"کد ناشناخته"))</f>
        <v/>
      </c>
      <c r="P1674" s="22" t="n"/>
      <c r="Q1674" s="21" t="n"/>
      <c r="R1674" s="20" t="n"/>
      <c r="S1674" s="18">
        <f>IF($R1674="","",IFERROR(VLOOKUP(IFERROR(VLOOKUP(IF(ISNUMBER(FIND(" – ",$R1674)),LEFT($R1674,FIND(" – ",$R1674)-1),$R1674),ProdTbl,5,0),""),BasketTbl,2,0),"کد ناشناخته"))</f>
        <v/>
      </c>
      <c r="T1674" s="18">
        <f>IF($R1674="","",IFERROR(VLOOKUP(IF(ISNUMBER(FIND(" – ",$R1674)),LEFT($R1674,FIND(" – ",$R1674)-1),$R1674),ProdTbl,3,0),"کد ناشناخته"))</f>
        <v/>
      </c>
      <c r="U1674" s="22" t="n"/>
      <c r="V1674" s="21" t="n"/>
      <c r="W1674" s="20" t="n"/>
      <c r="X1674" s="18">
        <f>IF($W1674="","",IFERROR(VLOOKUP(IFERROR(VLOOKUP(IF(ISNUMBER(FIND(" – ",$W1674)),LEFT($W1674,FIND(" – ",$W1674)-1),$W1674),ProdTbl,5,0),""),BasketTbl,2,0),"کد ناشناخته"))</f>
        <v/>
      </c>
      <c r="Y1674" s="18">
        <f>IF($W1674="","",IFERROR(VLOOKUP(IF(ISNUMBER(FIND(" – ",$W1674)),LEFT($W1674,FIND(" – ",$W1674)-1),$W1674),ProdTbl,3,0),"کد ناشناخته"))</f>
        <v/>
      </c>
      <c r="Z1674" s="22" t="n"/>
      <c r="AA1674" s="21" t="n"/>
      <c r="AB1674" s="20" t="n"/>
      <c r="AC1674" s="18">
        <f>IF($AB1674="","",IFERROR(VLOOKUP(IFERROR(VLOOKUP(IF(ISNUMBER(FIND(" – ",$AB1674)),LEFT($AB1674,FIND(" – ",$AB1674)-1),$AB1674),ProdTbl,5,0),""),BasketTbl,2,0),"کد ناشناخته"))</f>
        <v/>
      </c>
      <c r="AD1674" s="18">
        <f>IF($AB1674="","",IFERROR(VLOOKUP(IF(ISNUMBER(FIND(" – ",$AB1674)),LEFT($AB1674,FIND(" – ",$AB1674)-1),$AB1674),ProdTbl,3,0),"کد ناشناخته"))</f>
        <v/>
      </c>
      <c r="AE1674" s="22" t="n"/>
      <c r="AF1674" s="21" t="n"/>
      <c r="AG1674" s="20" t="n"/>
      <c r="AH1674" s="18">
        <f>IF($AG1674="","",IFERROR(VLOOKUP(IFERROR(VLOOKUP(IF(ISNUMBER(FIND(" – ",$AG1674)),LEFT($AG1674,FIND(" – ",$AG1674)-1),$AG1674),ProdTbl,5,0),""),BasketTbl,2,0),"کد ناشناخته"))</f>
        <v/>
      </c>
      <c r="AI1674" s="18">
        <f>IF($AG1674="","",IFERROR(VLOOKUP(IF(ISNUMBER(FIND(" – ",$AG1674)),LEFT($AG1674,FIND(" – ",$AG1674)-1),$AG1674),ProdTbl,3,0),"کد ناشناخته"))</f>
        <v/>
      </c>
      <c r="AJ1674" s="22" t="n"/>
      <c r="AK1674" s="21" t="n"/>
      <c r="AL1674" s="20" t="n"/>
      <c r="AM1674" s="18">
        <f>IF($AL1674="","",IFERROR(VLOOKUP(IFERROR(VLOOKUP(IF(ISNUMBER(FIND(" – ",$AL1674)),LEFT($AL1674,FIND(" – ",$AL1674)-1),$AL1674),ProdTbl,5,0),""),BasketTbl,2,0),"کد ناشناخته"))</f>
        <v/>
      </c>
      <c r="AN1674" s="18">
        <f>IF($AL1674="","",IFERROR(VLOOKUP(IF(ISNUMBER(FIND(" – ",$AL1674)),LEFT($AL1674,FIND(" – ",$AL1674)-1),$AL1674),ProdTbl,3,0),"کد ناشناخته"))</f>
        <v/>
      </c>
      <c r="AO1674" s="22" t="n"/>
      <c r="AP1674" s="21" t="n"/>
      <c r="AQ1674" s="20" t="n"/>
      <c r="AR1674" s="18">
        <f>IF($AQ1674="","",IFERROR(VLOOKUP(IFERROR(VLOOKUP(IF(ISNUMBER(FIND(" – ",$AQ1674)),LEFT($AQ1674,FIND(" – ",$AQ1674)-1),$AQ1674),ProdTbl,5,0),""),BasketTbl,2,0),"کد ناشناخته"))</f>
        <v/>
      </c>
      <c r="AS1674" s="18">
        <f>IF($AQ1674="","",IFERROR(VLOOKUP(IF(ISNUMBER(FIND(" – ",$AQ1674)),LEFT($AQ1674,FIND(" – ",$AQ1674)-1),$AQ1674),ProdTbl,3,0),"کد ناشناخته"))</f>
        <v/>
      </c>
      <c r="AT1674" s="22" t="n"/>
      <c r="AU1674" s="21" t="n"/>
      <c r="AV1674" s="20" t="n"/>
      <c r="AW1674" s="18">
        <f>IF($AV1674="","",IFERROR(VLOOKUP(IFERROR(VLOOKUP(IF(ISNUMBER(FIND(" – ",$AV1674)),LEFT($AV1674,FIND(" – ",$AV1674)-1),$AV1674),ProdTbl,5,0),""),BasketTbl,2,0),"کد ناشناخته"))</f>
        <v/>
      </c>
      <c r="AX1674" s="18">
        <f>IF($AV1674="","",IFERROR(VLOOKUP(IF(ISNUMBER(FIND(" – ",$AV1674)),LEFT($AV1674,FIND(" – ",$AV1674)-1),$AV1674),ProdTbl,3,0),"کد ناشناخته"))</f>
        <v/>
      </c>
      <c r="AY1674" s="22" t="n"/>
      <c r="AZ1674" s="21" t="n"/>
      <c r="BA1674" s="20" t="n"/>
      <c r="BB1674" s="18">
        <f>IF($BA1674="","",IFERROR(VLOOKUP(IFERROR(VLOOKUP(IF(ISNUMBER(FIND(" – ",$BA1674)),LEFT($BA1674,FIND(" – ",$BA1674)-1),$BA1674),ProdTbl,5,0),""),BasketTbl,2,0),"کد ناشناخته"))</f>
        <v/>
      </c>
      <c r="BC1674" s="18">
        <f>IF($BA1674="","",IFERROR(VLOOKUP(IF(ISNUMBER(FIND(" – ",$BA1674)),LEFT($BA1674,FIND(" – ",$BA1674)-1),$BA1674),ProdTbl,3,0),"کد ناشناخته"))</f>
        <v/>
      </c>
      <c r="BD1674" s="22" t="n"/>
      <c r="BE1674" s="21" t="n"/>
      <c r="BF1674" s="20" t="n"/>
      <c r="BG1674" s="18">
        <f>IF($BF1674="","",IFERROR(VLOOKUP(IFERROR(VLOOKUP(IF(ISNUMBER(FIND(" – ",$BF1674)),LEFT($BF1674,FIND(" – ",$BF1674)-1),$BF1674),ProdTbl,5,0),""),BasketTbl,2,0),"کد ناشناخته"))</f>
        <v/>
      </c>
      <c r="BH1674" s="18">
        <f>IF($BF1674="","",IFERROR(VLOOKUP(IF(ISNUMBER(FIND(" – ",$BF1674)),LEFT($BF1674,FIND(" – ",$BF1674)-1),$BF1674),ProdTbl,3,0),"کد ناشناخته"))</f>
        <v/>
      </c>
      <c r="BI1674" s="22" t="n"/>
      <c r="BJ1674" s="21" t="n"/>
      <c r="BK1674" s="20" t="n"/>
      <c r="BL1674" s="18">
        <f>IF($BK1674="","",IFERROR(VLOOKUP(IFERROR(VLOOKUP(IF(ISNUMBER(FIND(" – ",$BK1674)),LEFT($BK1674,FIND(" – ",$BK1674)-1),$BK1674),ProdTbl,5,0),""),BasketTbl,2,0),"کد ناشناخته"))</f>
        <v/>
      </c>
      <c r="BM1674" s="18">
        <f>IF($BK1674="","",IFERROR(VLOOKUP(IF(ISNUMBER(FIND(" – ",$BK1674)),LEFT($BK1674,FIND(" – ",$BK1674)-1),$BK1674),ProdTbl,3,0),"کد ناشناخته"))</f>
        <v/>
      </c>
      <c r="BN1674" s="22" t="n"/>
      <c r="BO1674" s="21" t="n"/>
      <c r="BP1674" s="20" t="n"/>
      <c r="BQ1674" s="18">
        <f>IF($BP1674="","",IFERROR(VLOOKUP(IFERROR(VLOOKUP(IF(ISNUMBER(FIND(" – ",$BP1674)),LEFT($BP1674,FIND(" – ",$BP1674)-1),$BP1674),ProdTbl,5,0),""),BasketTbl,2,0),"کد ناشناخته"))</f>
        <v/>
      </c>
      <c r="BR1674" s="18">
        <f>IF($BP1674="","",IFERROR(VLOOKUP(IF(ISNUMBER(FIND(" – ",$BP1674)),LEFT($BP1674,FIND(" – ",$BP1674)-1),$BP1674),ProdTbl,3,0),"کد ناشناخته"))</f>
        <v/>
      </c>
      <c r="BS1674" s="22" t="n"/>
      <c r="BT1674" s="21" t="n"/>
      <c r="BU1674" s="20" t="n"/>
      <c r="BV1674" s="18">
        <f>IF($BU1674="","",IFERROR(VLOOKUP(IFERROR(VLOOKUP(IF(ISNUMBER(FIND(" – ",$BU1674)),LEFT($BU1674,FIND(" – ",$BU1674)-1),$BU1674),ProdTbl,5,0),""),BasketTbl,2,0),"کد ناشناخته"))</f>
        <v/>
      </c>
      <c r="BW1674" s="18">
        <f>IF($BU1674="","",IFERROR(VLOOKUP(IF(ISNUMBER(FIND(" – ",$BU1674)),LEFT($BU1674,FIND(" – ",$BU1674)-1),$BU1674),ProdTbl,3,0),"کد ناشناخته"))</f>
        <v/>
      </c>
      <c r="BX1674" s="22" t="n"/>
      <c r="BY1674" s="21" t="n"/>
      <c r="BZ1674" s="20" t="n"/>
      <c r="CA1674" s="18">
        <f>IF($BZ1674="","",IFERROR(VLOOKUP(IFERROR(VLOOKUP(IF(ISNUMBER(FIND(" – ",$BZ1674)),LEFT($BZ1674,FIND(" – ",$BZ1674)-1),$BZ1674),ProdTbl,5,0),""),BasketTbl,2,0),"کد ناشناخته"))</f>
        <v/>
      </c>
      <c r="CB1674" s="18">
        <f>IF($BZ1674="","",IFERROR(VLOOKUP(IF(ISNUMBER(FIND(" – ",$BZ1674)),LEFT($BZ1674,FIND(" – ",$BZ1674)-1),$BZ1674),ProdTbl,3,0),"کد ناشناخته"))</f>
        <v/>
      </c>
      <c r="CC1674" s="22" t="n"/>
      <c r="CD1674" s="21" t="n"/>
      <c r="CE1674" s="20" t="n"/>
      <c r="CF1674" s="18">
        <f>IF($CE1674="","",IFERROR(VLOOKUP(IFERROR(VLOOKUP(IF(ISNUMBER(FIND(" – ",$CE1674)),LEFT($CE1674,FIND(" – ",$CE1674)-1),$CE1674),ProdTbl,5,0),""),BasketTbl,2,0),"کد ناشناخته"))</f>
        <v/>
      </c>
      <c r="CG1674" s="18">
        <f>IF($CE1674="","",IFERROR(VLOOKUP(IF(ISNUMBER(FIND(" – ",$CE1674)),LEFT($CE1674,FIND(" – ",$CE1674)-1),$CE1674),ProdTbl,3,0),"کد ناشناخته"))</f>
        <v/>
      </c>
      <c r="CH1674" s="22" t="n"/>
      <c r="CI1674" s="21" t="n"/>
    </row>
    <row r="1675">
      <c r="A1675" s="18">
        <f>IF($B1675="","",COUNTA($B$10:$B1675))</f>
        <v/>
      </c>
      <c r="B1675" s="19" t="n"/>
      <c r="C1675" s="20" t="n"/>
      <c r="D1675" s="19" t="n"/>
      <c r="E1675" s="18">
        <f>IF($D1675="","",IFERROR(VLOOKUP(IF(ISNUMBER(FIND(" – ",$D1675)),LEFT($D1675,FIND(" – ",$D1675)-1),$D1675),SellerTbl,2,0),"کد ناشناخته"))</f>
        <v/>
      </c>
      <c r="F1675" s="21" t="n"/>
      <c r="G1675" s="21" t="n"/>
      <c r="H1675" s="22" t="n"/>
      <c r="I1675" s="23">
        <f>IF(OR($F1675="",$G1675=""),"",$F1675-$G1675)</f>
        <v/>
      </c>
      <c r="J1675" s="18">
        <f>IF($I1675="","",IF(ABS($I1675)&lt;=0.01*$F1675,"√","×"))</f>
        <v/>
      </c>
      <c r="K1675" s="23">
        <f>IF(COUNT($Q1675,$V1675,$AA1675,$AF1675,$AK1675,$AP1675,$AU1675,$AZ1675,$BE1675,$BJ1675,$BO1675,$BT1675,$BY1675,$CD1675,$CI1675)=0,"",SUM($Q1675,$V1675,$AA1675,$AF1675,$AK1675,$AP1675,$AU1675,$AZ1675,$BE1675,$BJ1675,$BO1675,$BT1675,$BY1675,$CD1675,$CI1675))</f>
        <v/>
      </c>
      <c r="L1675" s="23">
        <f>IF(OR($F1675="",$K1675=""),"",$F1675-$K1675)</f>
        <v/>
      </c>
      <c r="M1675" s="20" t="n"/>
      <c r="N1675" s="18">
        <f>IF($M1675="","",IFERROR(VLOOKUP(IFERROR(VLOOKUP(IF(ISNUMBER(FIND(" – ",$M1675)),LEFT($M1675,FIND(" – ",$M1675)-1),$M1675),ProdTbl,5,0),""),BasketTbl,2,0),"کد ناشناخته"))</f>
        <v/>
      </c>
      <c r="O1675" s="18">
        <f>IF($M1675="","",IFERROR(VLOOKUP(IF(ISNUMBER(FIND(" – ",$M1675)),LEFT($M1675,FIND(" – ",$M1675)-1),$M1675),ProdTbl,3,0),"کد ناشناخته"))</f>
        <v/>
      </c>
      <c r="P1675" s="22" t="n"/>
      <c r="Q1675" s="21" t="n"/>
      <c r="R1675" s="20" t="n"/>
      <c r="S1675" s="18">
        <f>IF($R1675="","",IFERROR(VLOOKUP(IFERROR(VLOOKUP(IF(ISNUMBER(FIND(" – ",$R1675)),LEFT($R1675,FIND(" – ",$R1675)-1),$R1675),ProdTbl,5,0),""),BasketTbl,2,0),"کد ناشناخته"))</f>
        <v/>
      </c>
      <c r="T1675" s="18">
        <f>IF($R1675="","",IFERROR(VLOOKUP(IF(ISNUMBER(FIND(" – ",$R1675)),LEFT($R1675,FIND(" – ",$R1675)-1),$R1675),ProdTbl,3,0),"کد ناشناخته"))</f>
        <v/>
      </c>
      <c r="U1675" s="22" t="n"/>
      <c r="V1675" s="21" t="n"/>
      <c r="W1675" s="20" t="n"/>
      <c r="X1675" s="18">
        <f>IF($W1675="","",IFERROR(VLOOKUP(IFERROR(VLOOKUP(IF(ISNUMBER(FIND(" – ",$W1675)),LEFT($W1675,FIND(" – ",$W1675)-1),$W1675),ProdTbl,5,0),""),BasketTbl,2,0),"کد ناشناخته"))</f>
        <v/>
      </c>
      <c r="Y1675" s="18">
        <f>IF($W1675="","",IFERROR(VLOOKUP(IF(ISNUMBER(FIND(" – ",$W1675)),LEFT($W1675,FIND(" – ",$W1675)-1),$W1675),ProdTbl,3,0),"کد ناشناخته"))</f>
        <v/>
      </c>
      <c r="Z1675" s="22" t="n"/>
      <c r="AA1675" s="21" t="n"/>
      <c r="AB1675" s="20" t="n"/>
      <c r="AC1675" s="18">
        <f>IF($AB1675="","",IFERROR(VLOOKUP(IFERROR(VLOOKUP(IF(ISNUMBER(FIND(" – ",$AB1675)),LEFT($AB1675,FIND(" – ",$AB1675)-1),$AB1675),ProdTbl,5,0),""),BasketTbl,2,0),"کد ناشناخته"))</f>
        <v/>
      </c>
      <c r="AD1675" s="18">
        <f>IF($AB1675="","",IFERROR(VLOOKUP(IF(ISNUMBER(FIND(" – ",$AB1675)),LEFT($AB1675,FIND(" – ",$AB1675)-1),$AB1675),ProdTbl,3,0),"کد ناشناخته"))</f>
        <v/>
      </c>
      <c r="AE1675" s="22" t="n"/>
      <c r="AF1675" s="21" t="n"/>
      <c r="AG1675" s="20" t="n"/>
      <c r="AH1675" s="18">
        <f>IF($AG1675="","",IFERROR(VLOOKUP(IFERROR(VLOOKUP(IF(ISNUMBER(FIND(" – ",$AG1675)),LEFT($AG1675,FIND(" – ",$AG1675)-1),$AG1675),ProdTbl,5,0),""),BasketTbl,2,0),"کد ناشناخته"))</f>
        <v/>
      </c>
      <c r="AI1675" s="18">
        <f>IF($AG1675="","",IFERROR(VLOOKUP(IF(ISNUMBER(FIND(" – ",$AG1675)),LEFT($AG1675,FIND(" – ",$AG1675)-1),$AG1675),ProdTbl,3,0),"کد ناشناخته"))</f>
        <v/>
      </c>
      <c r="AJ1675" s="22" t="n"/>
      <c r="AK1675" s="21" t="n"/>
      <c r="AL1675" s="20" t="n"/>
      <c r="AM1675" s="18">
        <f>IF($AL1675="","",IFERROR(VLOOKUP(IFERROR(VLOOKUP(IF(ISNUMBER(FIND(" – ",$AL1675)),LEFT($AL1675,FIND(" – ",$AL1675)-1),$AL1675),ProdTbl,5,0),""),BasketTbl,2,0),"کد ناشناخته"))</f>
        <v/>
      </c>
      <c r="AN1675" s="18">
        <f>IF($AL1675="","",IFERROR(VLOOKUP(IF(ISNUMBER(FIND(" – ",$AL1675)),LEFT($AL1675,FIND(" – ",$AL1675)-1),$AL1675),ProdTbl,3,0),"کد ناشناخته"))</f>
        <v/>
      </c>
      <c r="AO1675" s="22" t="n"/>
      <c r="AP1675" s="21" t="n"/>
      <c r="AQ1675" s="20" t="n"/>
      <c r="AR1675" s="18">
        <f>IF($AQ1675="","",IFERROR(VLOOKUP(IFERROR(VLOOKUP(IF(ISNUMBER(FIND(" – ",$AQ1675)),LEFT($AQ1675,FIND(" – ",$AQ1675)-1),$AQ1675),ProdTbl,5,0),""),BasketTbl,2,0),"کد ناشناخته"))</f>
        <v/>
      </c>
      <c r="AS1675" s="18">
        <f>IF($AQ1675="","",IFERROR(VLOOKUP(IF(ISNUMBER(FIND(" – ",$AQ1675)),LEFT($AQ1675,FIND(" – ",$AQ1675)-1),$AQ1675),ProdTbl,3,0),"کد ناشناخته"))</f>
        <v/>
      </c>
      <c r="AT1675" s="22" t="n"/>
      <c r="AU1675" s="21" t="n"/>
      <c r="AV1675" s="20" t="n"/>
      <c r="AW1675" s="18">
        <f>IF($AV1675="","",IFERROR(VLOOKUP(IFERROR(VLOOKUP(IF(ISNUMBER(FIND(" – ",$AV1675)),LEFT($AV1675,FIND(" – ",$AV1675)-1),$AV1675),ProdTbl,5,0),""),BasketTbl,2,0),"کد ناشناخته"))</f>
        <v/>
      </c>
      <c r="AX1675" s="18">
        <f>IF($AV1675="","",IFERROR(VLOOKUP(IF(ISNUMBER(FIND(" – ",$AV1675)),LEFT($AV1675,FIND(" – ",$AV1675)-1),$AV1675),ProdTbl,3,0),"کد ناشناخته"))</f>
        <v/>
      </c>
      <c r="AY1675" s="22" t="n"/>
      <c r="AZ1675" s="21" t="n"/>
      <c r="BA1675" s="20" t="n"/>
      <c r="BB1675" s="18">
        <f>IF($BA1675="","",IFERROR(VLOOKUP(IFERROR(VLOOKUP(IF(ISNUMBER(FIND(" – ",$BA1675)),LEFT($BA1675,FIND(" – ",$BA1675)-1),$BA1675),ProdTbl,5,0),""),BasketTbl,2,0),"کد ناشناخته"))</f>
        <v/>
      </c>
      <c r="BC1675" s="18">
        <f>IF($BA1675="","",IFERROR(VLOOKUP(IF(ISNUMBER(FIND(" – ",$BA1675)),LEFT($BA1675,FIND(" – ",$BA1675)-1),$BA1675),ProdTbl,3,0),"کد ناشناخته"))</f>
        <v/>
      </c>
      <c r="BD1675" s="22" t="n"/>
      <c r="BE1675" s="21" t="n"/>
      <c r="BF1675" s="20" t="n"/>
      <c r="BG1675" s="18">
        <f>IF($BF1675="","",IFERROR(VLOOKUP(IFERROR(VLOOKUP(IF(ISNUMBER(FIND(" – ",$BF1675)),LEFT($BF1675,FIND(" – ",$BF1675)-1),$BF1675),ProdTbl,5,0),""),BasketTbl,2,0),"کد ناشناخته"))</f>
        <v/>
      </c>
      <c r="BH1675" s="18">
        <f>IF($BF1675="","",IFERROR(VLOOKUP(IF(ISNUMBER(FIND(" – ",$BF1675)),LEFT($BF1675,FIND(" – ",$BF1675)-1),$BF1675),ProdTbl,3,0),"کد ناشناخته"))</f>
        <v/>
      </c>
      <c r="BI1675" s="22" t="n"/>
      <c r="BJ1675" s="21" t="n"/>
      <c r="BK1675" s="20" t="n"/>
      <c r="BL1675" s="18">
        <f>IF($BK1675="","",IFERROR(VLOOKUP(IFERROR(VLOOKUP(IF(ISNUMBER(FIND(" – ",$BK1675)),LEFT($BK1675,FIND(" – ",$BK1675)-1),$BK1675),ProdTbl,5,0),""),BasketTbl,2,0),"کد ناشناخته"))</f>
        <v/>
      </c>
      <c r="BM1675" s="18">
        <f>IF($BK1675="","",IFERROR(VLOOKUP(IF(ISNUMBER(FIND(" – ",$BK1675)),LEFT($BK1675,FIND(" – ",$BK1675)-1),$BK1675),ProdTbl,3,0),"کد ناشناخته"))</f>
        <v/>
      </c>
      <c r="BN1675" s="22" t="n"/>
      <c r="BO1675" s="21" t="n"/>
      <c r="BP1675" s="20" t="n"/>
      <c r="BQ1675" s="18">
        <f>IF($BP1675="","",IFERROR(VLOOKUP(IFERROR(VLOOKUP(IF(ISNUMBER(FIND(" – ",$BP1675)),LEFT($BP1675,FIND(" – ",$BP1675)-1),$BP1675),ProdTbl,5,0),""),BasketTbl,2,0),"کد ناشناخته"))</f>
        <v/>
      </c>
      <c r="BR1675" s="18">
        <f>IF($BP1675="","",IFERROR(VLOOKUP(IF(ISNUMBER(FIND(" – ",$BP1675)),LEFT($BP1675,FIND(" – ",$BP1675)-1),$BP1675),ProdTbl,3,0),"کد ناشناخته"))</f>
        <v/>
      </c>
      <c r="BS1675" s="22" t="n"/>
      <c r="BT1675" s="21" t="n"/>
      <c r="BU1675" s="20" t="n"/>
      <c r="BV1675" s="18">
        <f>IF($BU1675="","",IFERROR(VLOOKUP(IFERROR(VLOOKUP(IF(ISNUMBER(FIND(" – ",$BU1675)),LEFT($BU1675,FIND(" – ",$BU1675)-1),$BU1675),ProdTbl,5,0),""),BasketTbl,2,0),"کد ناشناخته"))</f>
        <v/>
      </c>
      <c r="BW1675" s="18">
        <f>IF($BU1675="","",IFERROR(VLOOKUP(IF(ISNUMBER(FIND(" – ",$BU1675)),LEFT($BU1675,FIND(" – ",$BU1675)-1),$BU1675),ProdTbl,3,0),"کد ناشناخته"))</f>
        <v/>
      </c>
      <c r="BX1675" s="22" t="n"/>
      <c r="BY1675" s="21" t="n"/>
      <c r="BZ1675" s="20" t="n"/>
      <c r="CA1675" s="18">
        <f>IF($BZ1675="","",IFERROR(VLOOKUP(IFERROR(VLOOKUP(IF(ISNUMBER(FIND(" – ",$BZ1675)),LEFT($BZ1675,FIND(" – ",$BZ1675)-1),$BZ1675),ProdTbl,5,0),""),BasketTbl,2,0),"کد ناشناخته"))</f>
        <v/>
      </c>
      <c r="CB1675" s="18">
        <f>IF($BZ1675="","",IFERROR(VLOOKUP(IF(ISNUMBER(FIND(" – ",$BZ1675)),LEFT($BZ1675,FIND(" – ",$BZ1675)-1),$BZ1675),ProdTbl,3,0),"کد ناشناخته"))</f>
        <v/>
      </c>
      <c r="CC1675" s="22" t="n"/>
      <c r="CD1675" s="21" t="n"/>
      <c r="CE1675" s="20" t="n"/>
      <c r="CF1675" s="18">
        <f>IF($CE1675="","",IFERROR(VLOOKUP(IFERROR(VLOOKUP(IF(ISNUMBER(FIND(" – ",$CE1675)),LEFT($CE1675,FIND(" – ",$CE1675)-1),$CE1675),ProdTbl,5,0),""),BasketTbl,2,0),"کد ناشناخته"))</f>
        <v/>
      </c>
      <c r="CG1675" s="18">
        <f>IF($CE1675="","",IFERROR(VLOOKUP(IF(ISNUMBER(FIND(" – ",$CE1675)),LEFT($CE1675,FIND(" – ",$CE1675)-1),$CE1675),ProdTbl,3,0),"کد ناشناخته"))</f>
        <v/>
      </c>
      <c r="CH1675" s="22" t="n"/>
      <c r="CI1675" s="21" t="n"/>
    </row>
    <row r="1676">
      <c r="A1676" s="18">
        <f>IF($B1676="","",COUNTA($B$10:$B1676))</f>
        <v/>
      </c>
      <c r="B1676" s="19" t="n"/>
      <c r="C1676" s="20" t="n"/>
      <c r="D1676" s="19" t="n"/>
      <c r="E1676" s="18">
        <f>IF($D1676="","",IFERROR(VLOOKUP(IF(ISNUMBER(FIND(" – ",$D1676)),LEFT($D1676,FIND(" – ",$D1676)-1),$D1676),SellerTbl,2,0),"کد ناشناخته"))</f>
        <v/>
      </c>
      <c r="F1676" s="21" t="n"/>
      <c r="G1676" s="21" t="n"/>
      <c r="H1676" s="22" t="n"/>
      <c r="I1676" s="23">
        <f>IF(OR($F1676="",$G1676=""),"",$F1676-$G1676)</f>
        <v/>
      </c>
      <c r="J1676" s="18">
        <f>IF($I1676="","",IF(ABS($I1676)&lt;=0.01*$F1676,"√","×"))</f>
        <v/>
      </c>
      <c r="K1676" s="23">
        <f>IF(COUNT($Q1676,$V1676,$AA1676,$AF1676,$AK1676,$AP1676,$AU1676,$AZ1676,$BE1676,$BJ1676,$BO1676,$BT1676,$BY1676,$CD1676,$CI1676)=0,"",SUM($Q1676,$V1676,$AA1676,$AF1676,$AK1676,$AP1676,$AU1676,$AZ1676,$BE1676,$BJ1676,$BO1676,$BT1676,$BY1676,$CD1676,$CI1676))</f>
        <v/>
      </c>
      <c r="L1676" s="23">
        <f>IF(OR($F1676="",$K1676=""),"",$F1676-$K1676)</f>
        <v/>
      </c>
      <c r="M1676" s="20" t="n"/>
      <c r="N1676" s="18">
        <f>IF($M1676="","",IFERROR(VLOOKUP(IFERROR(VLOOKUP(IF(ISNUMBER(FIND(" – ",$M1676)),LEFT($M1676,FIND(" – ",$M1676)-1),$M1676),ProdTbl,5,0),""),BasketTbl,2,0),"کد ناشناخته"))</f>
        <v/>
      </c>
      <c r="O1676" s="18">
        <f>IF($M1676="","",IFERROR(VLOOKUP(IF(ISNUMBER(FIND(" – ",$M1676)),LEFT($M1676,FIND(" – ",$M1676)-1),$M1676),ProdTbl,3,0),"کد ناشناخته"))</f>
        <v/>
      </c>
      <c r="P1676" s="22" t="n"/>
      <c r="Q1676" s="21" t="n"/>
      <c r="R1676" s="20" t="n"/>
      <c r="S1676" s="18">
        <f>IF($R1676="","",IFERROR(VLOOKUP(IFERROR(VLOOKUP(IF(ISNUMBER(FIND(" – ",$R1676)),LEFT($R1676,FIND(" – ",$R1676)-1),$R1676),ProdTbl,5,0),""),BasketTbl,2,0),"کد ناشناخته"))</f>
        <v/>
      </c>
      <c r="T1676" s="18">
        <f>IF($R1676="","",IFERROR(VLOOKUP(IF(ISNUMBER(FIND(" – ",$R1676)),LEFT($R1676,FIND(" – ",$R1676)-1),$R1676),ProdTbl,3,0),"کد ناشناخته"))</f>
        <v/>
      </c>
      <c r="U1676" s="22" t="n"/>
      <c r="V1676" s="21" t="n"/>
      <c r="W1676" s="20" t="n"/>
      <c r="X1676" s="18">
        <f>IF($W1676="","",IFERROR(VLOOKUP(IFERROR(VLOOKUP(IF(ISNUMBER(FIND(" – ",$W1676)),LEFT($W1676,FIND(" – ",$W1676)-1),$W1676),ProdTbl,5,0),""),BasketTbl,2,0),"کد ناشناخته"))</f>
        <v/>
      </c>
      <c r="Y1676" s="18">
        <f>IF($W1676="","",IFERROR(VLOOKUP(IF(ISNUMBER(FIND(" – ",$W1676)),LEFT($W1676,FIND(" – ",$W1676)-1),$W1676),ProdTbl,3,0),"کد ناشناخته"))</f>
        <v/>
      </c>
      <c r="Z1676" s="22" t="n"/>
      <c r="AA1676" s="21" t="n"/>
      <c r="AB1676" s="20" t="n"/>
      <c r="AC1676" s="18">
        <f>IF($AB1676="","",IFERROR(VLOOKUP(IFERROR(VLOOKUP(IF(ISNUMBER(FIND(" – ",$AB1676)),LEFT($AB1676,FIND(" – ",$AB1676)-1),$AB1676),ProdTbl,5,0),""),BasketTbl,2,0),"کد ناشناخته"))</f>
        <v/>
      </c>
      <c r="AD1676" s="18">
        <f>IF($AB1676="","",IFERROR(VLOOKUP(IF(ISNUMBER(FIND(" – ",$AB1676)),LEFT($AB1676,FIND(" – ",$AB1676)-1),$AB1676),ProdTbl,3,0),"کد ناشناخته"))</f>
        <v/>
      </c>
      <c r="AE1676" s="22" t="n"/>
      <c r="AF1676" s="21" t="n"/>
      <c r="AG1676" s="20" t="n"/>
      <c r="AH1676" s="18">
        <f>IF($AG1676="","",IFERROR(VLOOKUP(IFERROR(VLOOKUP(IF(ISNUMBER(FIND(" – ",$AG1676)),LEFT($AG1676,FIND(" – ",$AG1676)-1),$AG1676),ProdTbl,5,0),""),BasketTbl,2,0),"کد ناشناخته"))</f>
        <v/>
      </c>
      <c r="AI1676" s="18">
        <f>IF($AG1676="","",IFERROR(VLOOKUP(IF(ISNUMBER(FIND(" – ",$AG1676)),LEFT($AG1676,FIND(" – ",$AG1676)-1),$AG1676),ProdTbl,3,0),"کد ناشناخته"))</f>
        <v/>
      </c>
      <c r="AJ1676" s="22" t="n"/>
      <c r="AK1676" s="21" t="n"/>
      <c r="AL1676" s="20" t="n"/>
      <c r="AM1676" s="18">
        <f>IF($AL1676="","",IFERROR(VLOOKUP(IFERROR(VLOOKUP(IF(ISNUMBER(FIND(" – ",$AL1676)),LEFT($AL1676,FIND(" – ",$AL1676)-1),$AL1676),ProdTbl,5,0),""),BasketTbl,2,0),"کد ناشناخته"))</f>
        <v/>
      </c>
      <c r="AN1676" s="18">
        <f>IF($AL1676="","",IFERROR(VLOOKUP(IF(ISNUMBER(FIND(" – ",$AL1676)),LEFT($AL1676,FIND(" – ",$AL1676)-1),$AL1676),ProdTbl,3,0),"کد ناشناخته"))</f>
        <v/>
      </c>
      <c r="AO1676" s="22" t="n"/>
      <c r="AP1676" s="21" t="n"/>
      <c r="AQ1676" s="20" t="n"/>
      <c r="AR1676" s="18">
        <f>IF($AQ1676="","",IFERROR(VLOOKUP(IFERROR(VLOOKUP(IF(ISNUMBER(FIND(" – ",$AQ1676)),LEFT($AQ1676,FIND(" – ",$AQ1676)-1),$AQ1676),ProdTbl,5,0),""),BasketTbl,2,0),"کد ناشناخته"))</f>
        <v/>
      </c>
      <c r="AS1676" s="18">
        <f>IF($AQ1676="","",IFERROR(VLOOKUP(IF(ISNUMBER(FIND(" – ",$AQ1676)),LEFT($AQ1676,FIND(" – ",$AQ1676)-1),$AQ1676),ProdTbl,3,0),"کد ناشناخته"))</f>
        <v/>
      </c>
      <c r="AT1676" s="22" t="n"/>
      <c r="AU1676" s="21" t="n"/>
      <c r="AV1676" s="20" t="n"/>
      <c r="AW1676" s="18">
        <f>IF($AV1676="","",IFERROR(VLOOKUP(IFERROR(VLOOKUP(IF(ISNUMBER(FIND(" – ",$AV1676)),LEFT($AV1676,FIND(" – ",$AV1676)-1),$AV1676),ProdTbl,5,0),""),BasketTbl,2,0),"کد ناشناخته"))</f>
        <v/>
      </c>
      <c r="AX1676" s="18">
        <f>IF($AV1676="","",IFERROR(VLOOKUP(IF(ISNUMBER(FIND(" – ",$AV1676)),LEFT($AV1676,FIND(" – ",$AV1676)-1),$AV1676),ProdTbl,3,0),"کد ناشناخته"))</f>
        <v/>
      </c>
      <c r="AY1676" s="22" t="n"/>
      <c r="AZ1676" s="21" t="n"/>
      <c r="BA1676" s="20" t="n"/>
      <c r="BB1676" s="18">
        <f>IF($BA1676="","",IFERROR(VLOOKUP(IFERROR(VLOOKUP(IF(ISNUMBER(FIND(" – ",$BA1676)),LEFT($BA1676,FIND(" – ",$BA1676)-1),$BA1676),ProdTbl,5,0),""),BasketTbl,2,0),"کد ناشناخته"))</f>
        <v/>
      </c>
      <c r="BC1676" s="18">
        <f>IF($BA1676="","",IFERROR(VLOOKUP(IF(ISNUMBER(FIND(" – ",$BA1676)),LEFT($BA1676,FIND(" – ",$BA1676)-1),$BA1676),ProdTbl,3,0),"کد ناشناخته"))</f>
        <v/>
      </c>
      <c r="BD1676" s="22" t="n"/>
      <c r="BE1676" s="21" t="n"/>
      <c r="BF1676" s="20" t="n"/>
      <c r="BG1676" s="18">
        <f>IF($BF1676="","",IFERROR(VLOOKUP(IFERROR(VLOOKUP(IF(ISNUMBER(FIND(" – ",$BF1676)),LEFT($BF1676,FIND(" – ",$BF1676)-1),$BF1676),ProdTbl,5,0),""),BasketTbl,2,0),"کد ناشناخته"))</f>
        <v/>
      </c>
      <c r="BH1676" s="18">
        <f>IF($BF1676="","",IFERROR(VLOOKUP(IF(ISNUMBER(FIND(" – ",$BF1676)),LEFT($BF1676,FIND(" – ",$BF1676)-1),$BF1676),ProdTbl,3,0),"کد ناشناخته"))</f>
        <v/>
      </c>
      <c r="BI1676" s="22" t="n"/>
      <c r="BJ1676" s="21" t="n"/>
      <c r="BK1676" s="20" t="n"/>
      <c r="BL1676" s="18">
        <f>IF($BK1676="","",IFERROR(VLOOKUP(IFERROR(VLOOKUP(IF(ISNUMBER(FIND(" – ",$BK1676)),LEFT($BK1676,FIND(" – ",$BK1676)-1),$BK1676),ProdTbl,5,0),""),BasketTbl,2,0),"کد ناشناخته"))</f>
        <v/>
      </c>
      <c r="BM1676" s="18">
        <f>IF($BK1676="","",IFERROR(VLOOKUP(IF(ISNUMBER(FIND(" – ",$BK1676)),LEFT($BK1676,FIND(" – ",$BK1676)-1),$BK1676),ProdTbl,3,0),"کد ناشناخته"))</f>
        <v/>
      </c>
      <c r="BN1676" s="22" t="n"/>
      <c r="BO1676" s="21" t="n"/>
      <c r="BP1676" s="20" t="n"/>
      <c r="BQ1676" s="18">
        <f>IF($BP1676="","",IFERROR(VLOOKUP(IFERROR(VLOOKUP(IF(ISNUMBER(FIND(" – ",$BP1676)),LEFT($BP1676,FIND(" – ",$BP1676)-1),$BP1676),ProdTbl,5,0),""),BasketTbl,2,0),"کد ناشناخته"))</f>
        <v/>
      </c>
      <c r="BR1676" s="18">
        <f>IF($BP1676="","",IFERROR(VLOOKUP(IF(ISNUMBER(FIND(" – ",$BP1676)),LEFT($BP1676,FIND(" – ",$BP1676)-1),$BP1676),ProdTbl,3,0),"کد ناشناخته"))</f>
        <v/>
      </c>
      <c r="BS1676" s="22" t="n"/>
      <c r="BT1676" s="21" t="n"/>
      <c r="BU1676" s="20" t="n"/>
      <c r="BV1676" s="18">
        <f>IF($BU1676="","",IFERROR(VLOOKUP(IFERROR(VLOOKUP(IF(ISNUMBER(FIND(" – ",$BU1676)),LEFT($BU1676,FIND(" – ",$BU1676)-1),$BU1676),ProdTbl,5,0),""),BasketTbl,2,0),"کد ناشناخته"))</f>
        <v/>
      </c>
      <c r="BW1676" s="18">
        <f>IF($BU1676="","",IFERROR(VLOOKUP(IF(ISNUMBER(FIND(" – ",$BU1676)),LEFT($BU1676,FIND(" – ",$BU1676)-1),$BU1676),ProdTbl,3,0),"کد ناشناخته"))</f>
        <v/>
      </c>
      <c r="BX1676" s="22" t="n"/>
      <c r="BY1676" s="21" t="n"/>
      <c r="BZ1676" s="20" t="n"/>
      <c r="CA1676" s="18">
        <f>IF($BZ1676="","",IFERROR(VLOOKUP(IFERROR(VLOOKUP(IF(ISNUMBER(FIND(" – ",$BZ1676)),LEFT($BZ1676,FIND(" – ",$BZ1676)-1),$BZ1676),ProdTbl,5,0),""),BasketTbl,2,0),"کد ناشناخته"))</f>
        <v/>
      </c>
      <c r="CB1676" s="18">
        <f>IF($BZ1676="","",IFERROR(VLOOKUP(IF(ISNUMBER(FIND(" – ",$BZ1676)),LEFT($BZ1676,FIND(" – ",$BZ1676)-1),$BZ1676),ProdTbl,3,0),"کد ناشناخته"))</f>
        <v/>
      </c>
      <c r="CC1676" s="22" t="n"/>
      <c r="CD1676" s="21" t="n"/>
      <c r="CE1676" s="20" t="n"/>
      <c r="CF1676" s="18">
        <f>IF($CE1676="","",IFERROR(VLOOKUP(IFERROR(VLOOKUP(IF(ISNUMBER(FIND(" – ",$CE1676)),LEFT($CE1676,FIND(" – ",$CE1676)-1),$CE1676),ProdTbl,5,0),""),BasketTbl,2,0),"کد ناشناخته"))</f>
        <v/>
      </c>
      <c r="CG1676" s="18">
        <f>IF($CE1676="","",IFERROR(VLOOKUP(IF(ISNUMBER(FIND(" – ",$CE1676)),LEFT($CE1676,FIND(" – ",$CE1676)-1),$CE1676),ProdTbl,3,0),"کد ناشناخته"))</f>
        <v/>
      </c>
      <c r="CH1676" s="22" t="n"/>
      <c r="CI1676" s="21" t="n"/>
    </row>
    <row r="1677">
      <c r="A1677" s="18">
        <f>IF($B1677="","",COUNTA($B$10:$B1677))</f>
        <v/>
      </c>
      <c r="B1677" s="19" t="n"/>
      <c r="C1677" s="20" t="n"/>
      <c r="D1677" s="19" t="n"/>
      <c r="E1677" s="18">
        <f>IF($D1677="","",IFERROR(VLOOKUP(IF(ISNUMBER(FIND(" – ",$D1677)),LEFT($D1677,FIND(" – ",$D1677)-1),$D1677),SellerTbl,2,0),"کد ناشناخته"))</f>
        <v/>
      </c>
      <c r="F1677" s="21" t="n"/>
      <c r="G1677" s="21" t="n"/>
      <c r="H1677" s="22" t="n"/>
      <c r="I1677" s="23">
        <f>IF(OR($F1677="",$G1677=""),"",$F1677-$G1677)</f>
        <v/>
      </c>
      <c r="J1677" s="18">
        <f>IF($I1677="","",IF(ABS($I1677)&lt;=0.01*$F1677,"√","×"))</f>
        <v/>
      </c>
      <c r="K1677" s="23">
        <f>IF(COUNT($Q1677,$V1677,$AA1677,$AF1677,$AK1677,$AP1677,$AU1677,$AZ1677,$BE1677,$BJ1677,$BO1677,$BT1677,$BY1677,$CD1677,$CI1677)=0,"",SUM($Q1677,$V1677,$AA1677,$AF1677,$AK1677,$AP1677,$AU1677,$AZ1677,$BE1677,$BJ1677,$BO1677,$BT1677,$BY1677,$CD1677,$CI1677))</f>
        <v/>
      </c>
      <c r="L1677" s="23">
        <f>IF(OR($F1677="",$K1677=""),"",$F1677-$K1677)</f>
        <v/>
      </c>
      <c r="M1677" s="20" t="n"/>
      <c r="N1677" s="18">
        <f>IF($M1677="","",IFERROR(VLOOKUP(IFERROR(VLOOKUP(IF(ISNUMBER(FIND(" – ",$M1677)),LEFT($M1677,FIND(" – ",$M1677)-1),$M1677),ProdTbl,5,0),""),BasketTbl,2,0),"کد ناشناخته"))</f>
        <v/>
      </c>
      <c r="O1677" s="18">
        <f>IF($M1677="","",IFERROR(VLOOKUP(IF(ISNUMBER(FIND(" – ",$M1677)),LEFT($M1677,FIND(" – ",$M1677)-1),$M1677),ProdTbl,3,0),"کد ناشناخته"))</f>
        <v/>
      </c>
      <c r="P1677" s="22" t="n"/>
      <c r="Q1677" s="21" t="n"/>
      <c r="R1677" s="20" t="n"/>
      <c r="S1677" s="18">
        <f>IF($R1677="","",IFERROR(VLOOKUP(IFERROR(VLOOKUP(IF(ISNUMBER(FIND(" – ",$R1677)),LEFT($R1677,FIND(" – ",$R1677)-1),$R1677),ProdTbl,5,0),""),BasketTbl,2,0),"کد ناشناخته"))</f>
        <v/>
      </c>
      <c r="T1677" s="18">
        <f>IF($R1677="","",IFERROR(VLOOKUP(IF(ISNUMBER(FIND(" – ",$R1677)),LEFT($R1677,FIND(" – ",$R1677)-1),$R1677),ProdTbl,3,0),"کد ناشناخته"))</f>
        <v/>
      </c>
      <c r="U1677" s="22" t="n"/>
      <c r="V1677" s="21" t="n"/>
      <c r="W1677" s="20" t="n"/>
      <c r="X1677" s="18">
        <f>IF($W1677="","",IFERROR(VLOOKUP(IFERROR(VLOOKUP(IF(ISNUMBER(FIND(" – ",$W1677)),LEFT($W1677,FIND(" – ",$W1677)-1),$W1677),ProdTbl,5,0),""),BasketTbl,2,0),"کد ناشناخته"))</f>
        <v/>
      </c>
      <c r="Y1677" s="18">
        <f>IF($W1677="","",IFERROR(VLOOKUP(IF(ISNUMBER(FIND(" – ",$W1677)),LEFT($W1677,FIND(" – ",$W1677)-1),$W1677),ProdTbl,3,0),"کد ناشناخته"))</f>
        <v/>
      </c>
      <c r="Z1677" s="22" t="n"/>
      <c r="AA1677" s="21" t="n"/>
      <c r="AB1677" s="20" t="n"/>
      <c r="AC1677" s="18">
        <f>IF($AB1677="","",IFERROR(VLOOKUP(IFERROR(VLOOKUP(IF(ISNUMBER(FIND(" – ",$AB1677)),LEFT($AB1677,FIND(" – ",$AB1677)-1),$AB1677),ProdTbl,5,0),""),BasketTbl,2,0),"کد ناشناخته"))</f>
        <v/>
      </c>
      <c r="AD1677" s="18">
        <f>IF($AB1677="","",IFERROR(VLOOKUP(IF(ISNUMBER(FIND(" – ",$AB1677)),LEFT($AB1677,FIND(" – ",$AB1677)-1),$AB1677),ProdTbl,3,0),"کد ناشناخته"))</f>
        <v/>
      </c>
      <c r="AE1677" s="22" t="n"/>
      <c r="AF1677" s="21" t="n"/>
      <c r="AG1677" s="20" t="n"/>
      <c r="AH1677" s="18">
        <f>IF($AG1677="","",IFERROR(VLOOKUP(IFERROR(VLOOKUP(IF(ISNUMBER(FIND(" – ",$AG1677)),LEFT($AG1677,FIND(" – ",$AG1677)-1),$AG1677),ProdTbl,5,0),""),BasketTbl,2,0),"کد ناشناخته"))</f>
        <v/>
      </c>
      <c r="AI1677" s="18">
        <f>IF($AG1677="","",IFERROR(VLOOKUP(IF(ISNUMBER(FIND(" – ",$AG1677)),LEFT($AG1677,FIND(" – ",$AG1677)-1),$AG1677),ProdTbl,3,0),"کد ناشناخته"))</f>
        <v/>
      </c>
      <c r="AJ1677" s="22" t="n"/>
      <c r="AK1677" s="21" t="n"/>
      <c r="AL1677" s="20" t="n"/>
      <c r="AM1677" s="18">
        <f>IF($AL1677="","",IFERROR(VLOOKUP(IFERROR(VLOOKUP(IF(ISNUMBER(FIND(" – ",$AL1677)),LEFT($AL1677,FIND(" – ",$AL1677)-1),$AL1677),ProdTbl,5,0),""),BasketTbl,2,0),"کد ناشناخته"))</f>
        <v/>
      </c>
      <c r="AN1677" s="18">
        <f>IF($AL1677="","",IFERROR(VLOOKUP(IF(ISNUMBER(FIND(" – ",$AL1677)),LEFT($AL1677,FIND(" – ",$AL1677)-1),$AL1677),ProdTbl,3,0),"کد ناشناخته"))</f>
        <v/>
      </c>
      <c r="AO1677" s="22" t="n"/>
      <c r="AP1677" s="21" t="n"/>
      <c r="AQ1677" s="20" t="n"/>
      <c r="AR1677" s="18">
        <f>IF($AQ1677="","",IFERROR(VLOOKUP(IFERROR(VLOOKUP(IF(ISNUMBER(FIND(" – ",$AQ1677)),LEFT($AQ1677,FIND(" – ",$AQ1677)-1),$AQ1677),ProdTbl,5,0),""),BasketTbl,2,0),"کد ناشناخته"))</f>
        <v/>
      </c>
      <c r="AS1677" s="18">
        <f>IF($AQ1677="","",IFERROR(VLOOKUP(IF(ISNUMBER(FIND(" – ",$AQ1677)),LEFT($AQ1677,FIND(" – ",$AQ1677)-1),$AQ1677),ProdTbl,3,0),"کد ناشناخته"))</f>
        <v/>
      </c>
      <c r="AT1677" s="22" t="n"/>
      <c r="AU1677" s="21" t="n"/>
      <c r="AV1677" s="20" t="n"/>
      <c r="AW1677" s="18">
        <f>IF($AV1677="","",IFERROR(VLOOKUP(IFERROR(VLOOKUP(IF(ISNUMBER(FIND(" – ",$AV1677)),LEFT($AV1677,FIND(" – ",$AV1677)-1),$AV1677),ProdTbl,5,0),""),BasketTbl,2,0),"کد ناشناخته"))</f>
        <v/>
      </c>
      <c r="AX1677" s="18">
        <f>IF($AV1677="","",IFERROR(VLOOKUP(IF(ISNUMBER(FIND(" – ",$AV1677)),LEFT($AV1677,FIND(" – ",$AV1677)-1),$AV1677),ProdTbl,3,0),"کد ناشناخته"))</f>
        <v/>
      </c>
      <c r="AY1677" s="22" t="n"/>
      <c r="AZ1677" s="21" t="n"/>
      <c r="BA1677" s="20" t="n"/>
      <c r="BB1677" s="18">
        <f>IF($BA1677="","",IFERROR(VLOOKUP(IFERROR(VLOOKUP(IF(ISNUMBER(FIND(" – ",$BA1677)),LEFT($BA1677,FIND(" – ",$BA1677)-1),$BA1677),ProdTbl,5,0),""),BasketTbl,2,0),"کد ناشناخته"))</f>
        <v/>
      </c>
      <c r="BC1677" s="18">
        <f>IF($BA1677="","",IFERROR(VLOOKUP(IF(ISNUMBER(FIND(" – ",$BA1677)),LEFT($BA1677,FIND(" – ",$BA1677)-1),$BA1677),ProdTbl,3,0),"کد ناشناخته"))</f>
        <v/>
      </c>
      <c r="BD1677" s="22" t="n"/>
      <c r="BE1677" s="21" t="n"/>
      <c r="BF1677" s="20" t="n"/>
      <c r="BG1677" s="18">
        <f>IF($BF1677="","",IFERROR(VLOOKUP(IFERROR(VLOOKUP(IF(ISNUMBER(FIND(" – ",$BF1677)),LEFT($BF1677,FIND(" – ",$BF1677)-1),$BF1677),ProdTbl,5,0),""),BasketTbl,2,0),"کد ناشناخته"))</f>
        <v/>
      </c>
      <c r="BH1677" s="18">
        <f>IF($BF1677="","",IFERROR(VLOOKUP(IF(ISNUMBER(FIND(" – ",$BF1677)),LEFT($BF1677,FIND(" – ",$BF1677)-1),$BF1677),ProdTbl,3,0),"کد ناشناخته"))</f>
        <v/>
      </c>
      <c r="BI1677" s="22" t="n"/>
      <c r="BJ1677" s="21" t="n"/>
      <c r="BK1677" s="20" t="n"/>
      <c r="BL1677" s="18">
        <f>IF($BK1677="","",IFERROR(VLOOKUP(IFERROR(VLOOKUP(IF(ISNUMBER(FIND(" – ",$BK1677)),LEFT($BK1677,FIND(" – ",$BK1677)-1),$BK1677),ProdTbl,5,0),""),BasketTbl,2,0),"کد ناشناخته"))</f>
        <v/>
      </c>
      <c r="BM1677" s="18">
        <f>IF($BK1677="","",IFERROR(VLOOKUP(IF(ISNUMBER(FIND(" – ",$BK1677)),LEFT($BK1677,FIND(" – ",$BK1677)-1),$BK1677),ProdTbl,3,0),"کد ناشناخته"))</f>
        <v/>
      </c>
      <c r="BN1677" s="22" t="n"/>
      <c r="BO1677" s="21" t="n"/>
      <c r="BP1677" s="20" t="n"/>
      <c r="BQ1677" s="18">
        <f>IF($BP1677="","",IFERROR(VLOOKUP(IFERROR(VLOOKUP(IF(ISNUMBER(FIND(" – ",$BP1677)),LEFT($BP1677,FIND(" – ",$BP1677)-1),$BP1677),ProdTbl,5,0),""),BasketTbl,2,0),"کد ناشناخته"))</f>
        <v/>
      </c>
      <c r="BR1677" s="18">
        <f>IF($BP1677="","",IFERROR(VLOOKUP(IF(ISNUMBER(FIND(" – ",$BP1677)),LEFT($BP1677,FIND(" – ",$BP1677)-1),$BP1677),ProdTbl,3,0),"کد ناشناخته"))</f>
        <v/>
      </c>
      <c r="BS1677" s="22" t="n"/>
      <c r="BT1677" s="21" t="n"/>
      <c r="BU1677" s="20" t="n"/>
      <c r="BV1677" s="18">
        <f>IF($BU1677="","",IFERROR(VLOOKUP(IFERROR(VLOOKUP(IF(ISNUMBER(FIND(" – ",$BU1677)),LEFT($BU1677,FIND(" – ",$BU1677)-1),$BU1677),ProdTbl,5,0),""),BasketTbl,2,0),"کد ناشناخته"))</f>
        <v/>
      </c>
      <c r="BW1677" s="18">
        <f>IF($BU1677="","",IFERROR(VLOOKUP(IF(ISNUMBER(FIND(" – ",$BU1677)),LEFT($BU1677,FIND(" – ",$BU1677)-1),$BU1677),ProdTbl,3,0),"کد ناشناخته"))</f>
        <v/>
      </c>
      <c r="BX1677" s="22" t="n"/>
      <c r="BY1677" s="21" t="n"/>
      <c r="BZ1677" s="20" t="n"/>
      <c r="CA1677" s="18">
        <f>IF($BZ1677="","",IFERROR(VLOOKUP(IFERROR(VLOOKUP(IF(ISNUMBER(FIND(" – ",$BZ1677)),LEFT($BZ1677,FIND(" – ",$BZ1677)-1),$BZ1677),ProdTbl,5,0),""),BasketTbl,2,0),"کد ناشناخته"))</f>
        <v/>
      </c>
      <c r="CB1677" s="18">
        <f>IF($BZ1677="","",IFERROR(VLOOKUP(IF(ISNUMBER(FIND(" – ",$BZ1677)),LEFT($BZ1677,FIND(" – ",$BZ1677)-1),$BZ1677),ProdTbl,3,0),"کد ناشناخته"))</f>
        <v/>
      </c>
      <c r="CC1677" s="22" t="n"/>
      <c r="CD1677" s="21" t="n"/>
      <c r="CE1677" s="20" t="n"/>
      <c r="CF1677" s="18">
        <f>IF($CE1677="","",IFERROR(VLOOKUP(IFERROR(VLOOKUP(IF(ISNUMBER(FIND(" – ",$CE1677)),LEFT($CE1677,FIND(" – ",$CE1677)-1),$CE1677),ProdTbl,5,0),""),BasketTbl,2,0),"کد ناشناخته"))</f>
        <v/>
      </c>
      <c r="CG1677" s="18">
        <f>IF($CE1677="","",IFERROR(VLOOKUP(IF(ISNUMBER(FIND(" – ",$CE1677)),LEFT($CE1677,FIND(" – ",$CE1677)-1),$CE1677),ProdTbl,3,0),"کد ناشناخته"))</f>
        <v/>
      </c>
      <c r="CH1677" s="22" t="n"/>
      <c r="CI1677" s="21" t="n"/>
    </row>
    <row r="1678">
      <c r="A1678" s="18">
        <f>IF($B1678="","",COUNTA($B$10:$B1678))</f>
        <v/>
      </c>
      <c r="B1678" s="19" t="n"/>
      <c r="C1678" s="20" t="n"/>
      <c r="D1678" s="19" t="n"/>
      <c r="E1678" s="18">
        <f>IF($D1678="","",IFERROR(VLOOKUP(IF(ISNUMBER(FIND(" – ",$D1678)),LEFT($D1678,FIND(" – ",$D1678)-1),$D1678),SellerTbl,2,0),"کد ناشناخته"))</f>
        <v/>
      </c>
      <c r="F1678" s="21" t="n"/>
      <c r="G1678" s="21" t="n"/>
      <c r="H1678" s="22" t="n"/>
      <c r="I1678" s="23">
        <f>IF(OR($F1678="",$G1678=""),"",$F1678-$G1678)</f>
        <v/>
      </c>
      <c r="J1678" s="18">
        <f>IF($I1678="","",IF(ABS($I1678)&lt;=0.01*$F1678,"√","×"))</f>
        <v/>
      </c>
      <c r="K1678" s="23">
        <f>IF(COUNT($Q1678,$V1678,$AA1678,$AF1678,$AK1678,$AP1678,$AU1678,$AZ1678,$BE1678,$BJ1678,$BO1678,$BT1678,$BY1678,$CD1678,$CI1678)=0,"",SUM($Q1678,$V1678,$AA1678,$AF1678,$AK1678,$AP1678,$AU1678,$AZ1678,$BE1678,$BJ1678,$BO1678,$BT1678,$BY1678,$CD1678,$CI1678))</f>
        <v/>
      </c>
      <c r="L1678" s="23">
        <f>IF(OR($F1678="",$K1678=""),"",$F1678-$K1678)</f>
        <v/>
      </c>
      <c r="M1678" s="20" t="n"/>
      <c r="N1678" s="18">
        <f>IF($M1678="","",IFERROR(VLOOKUP(IFERROR(VLOOKUP(IF(ISNUMBER(FIND(" – ",$M1678)),LEFT($M1678,FIND(" – ",$M1678)-1),$M1678),ProdTbl,5,0),""),BasketTbl,2,0),"کد ناشناخته"))</f>
        <v/>
      </c>
      <c r="O1678" s="18">
        <f>IF($M1678="","",IFERROR(VLOOKUP(IF(ISNUMBER(FIND(" – ",$M1678)),LEFT($M1678,FIND(" – ",$M1678)-1),$M1678),ProdTbl,3,0),"کد ناشناخته"))</f>
        <v/>
      </c>
      <c r="P1678" s="22" t="n"/>
      <c r="Q1678" s="21" t="n"/>
      <c r="R1678" s="20" t="n"/>
      <c r="S1678" s="18">
        <f>IF($R1678="","",IFERROR(VLOOKUP(IFERROR(VLOOKUP(IF(ISNUMBER(FIND(" – ",$R1678)),LEFT($R1678,FIND(" – ",$R1678)-1),$R1678),ProdTbl,5,0),""),BasketTbl,2,0),"کد ناشناخته"))</f>
        <v/>
      </c>
      <c r="T1678" s="18">
        <f>IF($R1678="","",IFERROR(VLOOKUP(IF(ISNUMBER(FIND(" – ",$R1678)),LEFT($R1678,FIND(" – ",$R1678)-1),$R1678),ProdTbl,3,0),"کد ناشناخته"))</f>
        <v/>
      </c>
      <c r="U1678" s="22" t="n"/>
      <c r="V1678" s="21" t="n"/>
      <c r="W1678" s="20" t="n"/>
      <c r="X1678" s="18">
        <f>IF($W1678="","",IFERROR(VLOOKUP(IFERROR(VLOOKUP(IF(ISNUMBER(FIND(" – ",$W1678)),LEFT($W1678,FIND(" – ",$W1678)-1),$W1678),ProdTbl,5,0),""),BasketTbl,2,0),"کد ناشناخته"))</f>
        <v/>
      </c>
      <c r="Y1678" s="18">
        <f>IF($W1678="","",IFERROR(VLOOKUP(IF(ISNUMBER(FIND(" – ",$W1678)),LEFT($W1678,FIND(" – ",$W1678)-1),$W1678),ProdTbl,3,0),"کد ناشناخته"))</f>
        <v/>
      </c>
      <c r="Z1678" s="22" t="n"/>
      <c r="AA1678" s="21" t="n"/>
      <c r="AB1678" s="20" t="n"/>
      <c r="AC1678" s="18">
        <f>IF($AB1678="","",IFERROR(VLOOKUP(IFERROR(VLOOKUP(IF(ISNUMBER(FIND(" – ",$AB1678)),LEFT($AB1678,FIND(" – ",$AB1678)-1),$AB1678),ProdTbl,5,0),""),BasketTbl,2,0),"کد ناشناخته"))</f>
        <v/>
      </c>
      <c r="AD1678" s="18">
        <f>IF($AB1678="","",IFERROR(VLOOKUP(IF(ISNUMBER(FIND(" – ",$AB1678)),LEFT($AB1678,FIND(" – ",$AB1678)-1),$AB1678),ProdTbl,3,0),"کد ناشناخته"))</f>
        <v/>
      </c>
      <c r="AE1678" s="22" t="n"/>
      <c r="AF1678" s="21" t="n"/>
      <c r="AG1678" s="20" t="n"/>
      <c r="AH1678" s="18">
        <f>IF($AG1678="","",IFERROR(VLOOKUP(IFERROR(VLOOKUP(IF(ISNUMBER(FIND(" – ",$AG1678)),LEFT($AG1678,FIND(" – ",$AG1678)-1),$AG1678),ProdTbl,5,0),""),BasketTbl,2,0),"کد ناشناخته"))</f>
        <v/>
      </c>
      <c r="AI1678" s="18">
        <f>IF($AG1678="","",IFERROR(VLOOKUP(IF(ISNUMBER(FIND(" – ",$AG1678)),LEFT($AG1678,FIND(" – ",$AG1678)-1),$AG1678),ProdTbl,3,0),"کد ناشناخته"))</f>
        <v/>
      </c>
      <c r="AJ1678" s="22" t="n"/>
      <c r="AK1678" s="21" t="n"/>
      <c r="AL1678" s="20" t="n"/>
      <c r="AM1678" s="18">
        <f>IF($AL1678="","",IFERROR(VLOOKUP(IFERROR(VLOOKUP(IF(ISNUMBER(FIND(" – ",$AL1678)),LEFT($AL1678,FIND(" – ",$AL1678)-1),$AL1678),ProdTbl,5,0),""),BasketTbl,2,0),"کد ناشناخته"))</f>
        <v/>
      </c>
      <c r="AN1678" s="18">
        <f>IF($AL1678="","",IFERROR(VLOOKUP(IF(ISNUMBER(FIND(" – ",$AL1678)),LEFT($AL1678,FIND(" – ",$AL1678)-1),$AL1678),ProdTbl,3,0),"کد ناشناخته"))</f>
        <v/>
      </c>
      <c r="AO1678" s="22" t="n"/>
      <c r="AP1678" s="21" t="n"/>
      <c r="AQ1678" s="20" t="n"/>
      <c r="AR1678" s="18">
        <f>IF($AQ1678="","",IFERROR(VLOOKUP(IFERROR(VLOOKUP(IF(ISNUMBER(FIND(" – ",$AQ1678)),LEFT($AQ1678,FIND(" – ",$AQ1678)-1),$AQ1678),ProdTbl,5,0),""),BasketTbl,2,0),"کد ناشناخته"))</f>
        <v/>
      </c>
      <c r="AS1678" s="18">
        <f>IF($AQ1678="","",IFERROR(VLOOKUP(IF(ISNUMBER(FIND(" – ",$AQ1678)),LEFT($AQ1678,FIND(" – ",$AQ1678)-1),$AQ1678),ProdTbl,3,0),"کد ناشناخته"))</f>
        <v/>
      </c>
      <c r="AT1678" s="22" t="n"/>
      <c r="AU1678" s="21" t="n"/>
      <c r="AV1678" s="20" t="n"/>
      <c r="AW1678" s="18">
        <f>IF($AV1678="","",IFERROR(VLOOKUP(IFERROR(VLOOKUP(IF(ISNUMBER(FIND(" – ",$AV1678)),LEFT($AV1678,FIND(" – ",$AV1678)-1),$AV1678),ProdTbl,5,0),""),BasketTbl,2,0),"کد ناشناخته"))</f>
        <v/>
      </c>
      <c r="AX1678" s="18">
        <f>IF($AV1678="","",IFERROR(VLOOKUP(IF(ISNUMBER(FIND(" – ",$AV1678)),LEFT($AV1678,FIND(" – ",$AV1678)-1),$AV1678),ProdTbl,3,0),"کد ناشناخته"))</f>
        <v/>
      </c>
      <c r="AY1678" s="22" t="n"/>
      <c r="AZ1678" s="21" t="n"/>
      <c r="BA1678" s="20" t="n"/>
      <c r="BB1678" s="18">
        <f>IF($BA1678="","",IFERROR(VLOOKUP(IFERROR(VLOOKUP(IF(ISNUMBER(FIND(" – ",$BA1678)),LEFT($BA1678,FIND(" – ",$BA1678)-1),$BA1678),ProdTbl,5,0),""),BasketTbl,2,0),"کد ناشناخته"))</f>
        <v/>
      </c>
      <c r="BC1678" s="18">
        <f>IF($BA1678="","",IFERROR(VLOOKUP(IF(ISNUMBER(FIND(" – ",$BA1678)),LEFT($BA1678,FIND(" – ",$BA1678)-1),$BA1678),ProdTbl,3,0),"کد ناشناخته"))</f>
        <v/>
      </c>
      <c r="BD1678" s="22" t="n"/>
      <c r="BE1678" s="21" t="n"/>
      <c r="BF1678" s="20" t="n"/>
      <c r="BG1678" s="18">
        <f>IF($BF1678="","",IFERROR(VLOOKUP(IFERROR(VLOOKUP(IF(ISNUMBER(FIND(" – ",$BF1678)),LEFT($BF1678,FIND(" – ",$BF1678)-1),$BF1678),ProdTbl,5,0),""),BasketTbl,2,0),"کد ناشناخته"))</f>
        <v/>
      </c>
      <c r="BH1678" s="18">
        <f>IF($BF1678="","",IFERROR(VLOOKUP(IF(ISNUMBER(FIND(" – ",$BF1678)),LEFT($BF1678,FIND(" – ",$BF1678)-1),$BF1678),ProdTbl,3,0),"کد ناشناخته"))</f>
        <v/>
      </c>
      <c r="BI1678" s="22" t="n"/>
      <c r="BJ1678" s="21" t="n"/>
      <c r="BK1678" s="20" t="n"/>
      <c r="BL1678" s="18">
        <f>IF($BK1678="","",IFERROR(VLOOKUP(IFERROR(VLOOKUP(IF(ISNUMBER(FIND(" – ",$BK1678)),LEFT($BK1678,FIND(" – ",$BK1678)-1),$BK1678),ProdTbl,5,0),""),BasketTbl,2,0),"کد ناشناخته"))</f>
        <v/>
      </c>
      <c r="BM1678" s="18">
        <f>IF($BK1678="","",IFERROR(VLOOKUP(IF(ISNUMBER(FIND(" – ",$BK1678)),LEFT($BK1678,FIND(" – ",$BK1678)-1),$BK1678),ProdTbl,3,0),"کد ناشناخته"))</f>
        <v/>
      </c>
      <c r="BN1678" s="22" t="n"/>
      <c r="BO1678" s="21" t="n"/>
      <c r="BP1678" s="20" t="n"/>
      <c r="BQ1678" s="18">
        <f>IF($BP1678="","",IFERROR(VLOOKUP(IFERROR(VLOOKUP(IF(ISNUMBER(FIND(" – ",$BP1678)),LEFT($BP1678,FIND(" – ",$BP1678)-1),$BP1678),ProdTbl,5,0),""),BasketTbl,2,0),"کد ناشناخته"))</f>
        <v/>
      </c>
      <c r="BR1678" s="18">
        <f>IF($BP1678="","",IFERROR(VLOOKUP(IF(ISNUMBER(FIND(" – ",$BP1678)),LEFT($BP1678,FIND(" – ",$BP1678)-1),$BP1678),ProdTbl,3,0),"کد ناشناخته"))</f>
        <v/>
      </c>
      <c r="BS1678" s="22" t="n"/>
      <c r="BT1678" s="21" t="n"/>
      <c r="BU1678" s="20" t="n"/>
      <c r="BV1678" s="18">
        <f>IF($BU1678="","",IFERROR(VLOOKUP(IFERROR(VLOOKUP(IF(ISNUMBER(FIND(" – ",$BU1678)),LEFT($BU1678,FIND(" – ",$BU1678)-1),$BU1678),ProdTbl,5,0),""),BasketTbl,2,0),"کد ناشناخته"))</f>
        <v/>
      </c>
      <c r="BW1678" s="18">
        <f>IF($BU1678="","",IFERROR(VLOOKUP(IF(ISNUMBER(FIND(" – ",$BU1678)),LEFT($BU1678,FIND(" – ",$BU1678)-1),$BU1678),ProdTbl,3,0),"کد ناشناخته"))</f>
        <v/>
      </c>
      <c r="BX1678" s="22" t="n"/>
      <c r="BY1678" s="21" t="n"/>
      <c r="BZ1678" s="20" t="n"/>
      <c r="CA1678" s="18">
        <f>IF($BZ1678="","",IFERROR(VLOOKUP(IFERROR(VLOOKUP(IF(ISNUMBER(FIND(" – ",$BZ1678)),LEFT($BZ1678,FIND(" – ",$BZ1678)-1),$BZ1678),ProdTbl,5,0),""),BasketTbl,2,0),"کد ناشناخته"))</f>
        <v/>
      </c>
      <c r="CB1678" s="18">
        <f>IF($BZ1678="","",IFERROR(VLOOKUP(IF(ISNUMBER(FIND(" – ",$BZ1678)),LEFT($BZ1678,FIND(" – ",$BZ1678)-1),$BZ1678),ProdTbl,3,0),"کد ناشناخته"))</f>
        <v/>
      </c>
      <c r="CC1678" s="22" t="n"/>
      <c r="CD1678" s="21" t="n"/>
      <c r="CE1678" s="20" t="n"/>
      <c r="CF1678" s="18">
        <f>IF($CE1678="","",IFERROR(VLOOKUP(IFERROR(VLOOKUP(IF(ISNUMBER(FIND(" – ",$CE1678)),LEFT($CE1678,FIND(" – ",$CE1678)-1),$CE1678),ProdTbl,5,0),""),BasketTbl,2,0),"کد ناشناخته"))</f>
        <v/>
      </c>
      <c r="CG1678" s="18">
        <f>IF($CE1678="","",IFERROR(VLOOKUP(IF(ISNUMBER(FIND(" – ",$CE1678)),LEFT($CE1678,FIND(" – ",$CE1678)-1),$CE1678),ProdTbl,3,0),"کد ناشناخته"))</f>
        <v/>
      </c>
      <c r="CH1678" s="22" t="n"/>
      <c r="CI1678" s="21" t="n"/>
    </row>
    <row r="1679">
      <c r="A1679" s="18">
        <f>IF($B1679="","",COUNTA($B$10:$B1679))</f>
        <v/>
      </c>
      <c r="B1679" s="19" t="n"/>
      <c r="C1679" s="20" t="n"/>
      <c r="D1679" s="19" t="n"/>
      <c r="E1679" s="18">
        <f>IF($D1679="","",IFERROR(VLOOKUP(IF(ISNUMBER(FIND(" – ",$D1679)),LEFT($D1679,FIND(" – ",$D1679)-1),$D1679),SellerTbl,2,0),"کد ناشناخته"))</f>
        <v/>
      </c>
      <c r="F1679" s="21" t="n"/>
      <c r="G1679" s="21" t="n"/>
      <c r="H1679" s="22" t="n"/>
      <c r="I1679" s="23">
        <f>IF(OR($F1679="",$G1679=""),"",$F1679-$G1679)</f>
        <v/>
      </c>
      <c r="J1679" s="18">
        <f>IF($I1679="","",IF(ABS($I1679)&lt;=0.01*$F1679,"√","×"))</f>
        <v/>
      </c>
      <c r="K1679" s="23">
        <f>IF(COUNT($Q1679,$V1679,$AA1679,$AF1679,$AK1679,$AP1679,$AU1679,$AZ1679,$BE1679,$BJ1679,$BO1679,$BT1679,$BY1679,$CD1679,$CI1679)=0,"",SUM($Q1679,$V1679,$AA1679,$AF1679,$AK1679,$AP1679,$AU1679,$AZ1679,$BE1679,$BJ1679,$BO1679,$BT1679,$BY1679,$CD1679,$CI1679))</f>
        <v/>
      </c>
      <c r="L1679" s="23">
        <f>IF(OR($F1679="",$K1679=""),"",$F1679-$K1679)</f>
        <v/>
      </c>
      <c r="M1679" s="20" t="n"/>
      <c r="N1679" s="18">
        <f>IF($M1679="","",IFERROR(VLOOKUP(IFERROR(VLOOKUP(IF(ISNUMBER(FIND(" – ",$M1679)),LEFT($M1679,FIND(" – ",$M1679)-1),$M1679),ProdTbl,5,0),""),BasketTbl,2,0),"کد ناشناخته"))</f>
        <v/>
      </c>
      <c r="O1679" s="18">
        <f>IF($M1679="","",IFERROR(VLOOKUP(IF(ISNUMBER(FIND(" – ",$M1679)),LEFT($M1679,FIND(" – ",$M1679)-1),$M1679),ProdTbl,3,0),"کد ناشناخته"))</f>
        <v/>
      </c>
      <c r="P1679" s="22" t="n"/>
      <c r="Q1679" s="21" t="n"/>
      <c r="R1679" s="20" t="n"/>
      <c r="S1679" s="18">
        <f>IF($R1679="","",IFERROR(VLOOKUP(IFERROR(VLOOKUP(IF(ISNUMBER(FIND(" – ",$R1679)),LEFT($R1679,FIND(" – ",$R1679)-1),$R1679),ProdTbl,5,0),""),BasketTbl,2,0),"کد ناشناخته"))</f>
        <v/>
      </c>
      <c r="T1679" s="18">
        <f>IF($R1679="","",IFERROR(VLOOKUP(IF(ISNUMBER(FIND(" – ",$R1679)),LEFT($R1679,FIND(" – ",$R1679)-1),$R1679),ProdTbl,3,0),"کد ناشناخته"))</f>
        <v/>
      </c>
      <c r="U1679" s="22" t="n"/>
      <c r="V1679" s="21" t="n"/>
      <c r="W1679" s="20" t="n"/>
      <c r="X1679" s="18">
        <f>IF($W1679="","",IFERROR(VLOOKUP(IFERROR(VLOOKUP(IF(ISNUMBER(FIND(" – ",$W1679)),LEFT($W1679,FIND(" – ",$W1679)-1),$W1679),ProdTbl,5,0),""),BasketTbl,2,0),"کد ناشناخته"))</f>
        <v/>
      </c>
      <c r="Y1679" s="18">
        <f>IF($W1679="","",IFERROR(VLOOKUP(IF(ISNUMBER(FIND(" – ",$W1679)),LEFT($W1679,FIND(" – ",$W1679)-1),$W1679),ProdTbl,3,0),"کد ناشناخته"))</f>
        <v/>
      </c>
      <c r="Z1679" s="22" t="n"/>
      <c r="AA1679" s="21" t="n"/>
      <c r="AB1679" s="20" t="n"/>
      <c r="AC1679" s="18">
        <f>IF($AB1679="","",IFERROR(VLOOKUP(IFERROR(VLOOKUP(IF(ISNUMBER(FIND(" – ",$AB1679)),LEFT($AB1679,FIND(" – ",$AB1679)-1),$AB1679),ProdTbl,5,0),""),BasketTbl,2,0),"کد ناشناخته"))</f>
        <v/>
      </c>
      <c r="AD1679" s="18">
        <f>IF($AB1679="","",IFERROR(VLOOKUP(IF(ISNUMBER(FIND(" – ",$AB1679)),LEFT($AB1679,FIND(" – ",$AB1679)-1),$AB1679),ProdTbl,3,0),"کد ناشناخته"))</f>
        <v/>
      </c>
      <c r="AE1679" s="22" t="n"/>
      <c r="AF1679" s="21" t="n"/>
      <c r="AG1679" s="20" t="n"/>
      <c r="AH1679" s="18">
        <f>IF($AG1679="","",IFERROR(VLOOKUP(IFERROR(VLOOKUP(IF(ISNUMBER(FIND(" – ",$AG1679)),LEFT($AG1679,FIND(" – ",$AG1679)-1),$AG1679),ProdTbl,5,0),""),BasketTbl,2,0),"کد ناشناخته"))</f>
        <v/>
      </c>
      <c r="AI1679" s="18">
        <f>IF($AG1679="","",IFERROR(VLOOKUP(IF(ISNUMBER(FIND(" – ",$AG1679)),LEFT($AG1679,FIND(" – ",$AG1679)-1),$AG1679),ProdTbl,3,0),"کد ناشناخته"))</f>
        <v/>
      </c>
      <c r="AJ1679" s="22" t="n"/>
      <c r="AK1679" s="21" t="n"/>
      <c r="AL1679" s="20" t="n"/>
      <c r="AM1679" s="18">
        <f>IF($AL1679="","",IFERROR(VLOOKUP(IFERROR(VLOOKUP(IF(ISNUMBER(FIND(" – ",$AL1679)),LEFT($AL1679,FIND(" – ",$AL1679)-1),$AL1679),ProdTbl,5,0),""),BasketTbl,2,0),"کد ناشناخته"))</f>
        <v/>
      </c>
      <c r="AN1679" s="18">
        <f>IF($AL1679="","",IFERROR(VLOOKUP(IF(ISNUMBER(FIND(" – ",$AL1679)),LEFT($AL1679,FIND(" – ",$AL1679)-1),$AL1679),ProdTbl,3,0),"کد ناشناخته"))</f>
        <v/>
      </c>
      <c r="AO1679" s="22" t="n"/>
      <c r="AP1679" s="21" t="n"/>
      <c r="AQ1679" s="20" t="n"/>
      <c r="AR1679" s="18">
        <f>IF($AQ1679="","",IFERROR(VLOOKUP(IFERROR(VLOOKUP(IF(ISNUMBER(FIND(" – ",$AQ1679)),LEFT($AQ1679,FIND(" – ",$AQ1679)-1),$AQ1679),ProdTbl,5,0),""),BasketTbl,2,0),"کد ناشناخته"))</f>
        <v/>
      </c>
      <c r="AS1679" s="18">
        <f>IF($AQ1679="","",IFERROR(VLOOKUP(IF(ISNUMBER(FIND(" – ",$AQ1679)),LEFT($AQ1679,FIND(" – ",$AQ1679)-1),$AQ1679),ProdTbl,3,0),"کد ناشناخته"))</f>
        <v/>
      </c>
      <c r="AT1679" s="22" t="n"/>
      <c r="AU1679" s="21" t="n"/>
      <c r="AV1679" s="20" t="n"/>
      <c r="AW1679" s="18">
        <f>IF($AV1679="","",IFERROR(VLOOKUP(IFERROR(VLOOKUP(IF(ISNUMBER(FIND(" – ",$AV1679)),LEFT($AV1679,FIND(" – ",$AV1679)-1),$AV1679),ProdTbl,5,0),""),BasketTbl,2,0),"کد ناشناخته"))</f>
        <v/>
      </c>
      <c r="AX1679" s="18">
        <f>IF($AV1679="","",IFERROR(VLOOKUP(IF(ISNUMBER(FIND(" – ",$AV1679)),LEFT($AV1679,FIND(" – ",$AV1679)-1),$AV1679),ProdTbl,3,0),"کد ناشناخته"))</f>
        <v/>
      </c>
      <c r="AY1679" s="22" t="n"/>
      <c r="AZ1679" s="21" t="n"/>
      <c r="BA1679" s="20" t="n"/>
      <c r="BB1679" s="18">
        <f>IF($BA1679="","",IFERROR(VLOOKUP(IFERROR(VLOOKUP(IF(ISNUMBER(FIND(" – ",$BA1679)),LEFT($BA1679,FIND(" – ",$BA1679)-1),$BA1679),ProdTbl,5,0),""),BasketTbl,2,0),"کد ناشناخته"))</f>
        <v/>
      </c>
      <c r="BC1679" s="18">
        <f>IF($BA1679="","",IFERROR(VLOOKUP(IF(ISNUMBER(FIND(" – ",$BA1679)),LEFT($BA1679,FIND(" – ",$BA1679)-1),$BA1679),ProdTbl,3,0),"کد ناشناخته"))</f>
        <v/>
      </c>
      <c r="BD1679" s="22" t="n"/>
      <c r="BE1679" s="21" t="n"/>
      <c r="BF1679" s="20" t="n"/>
      <c r="BG1679" s="18">
        <f>IF($BF1679="","",IFERROR(VLOOKUP(IFERROR(VLOOKUP(IF(ISNUMBER(FIND(" – ",$BF1679)),LEFT($BF1679,FIND(" – ",$BF1679)-1),$BF1679),ProdTbl,5,0),""),BasketTbl,2,0),"کد ناشناخته"))</f>
        <v/>
      </c>
      <c r="BH1679" s="18">
        <f>IF($BF1679="","",IFERROR(VLOOKUP(IF(ISNUMBER(FIND(" – ",$BF1679)),LEFT($BF1679,FIND(" – ",$BF1679)-1),$BF1679),ProdTbl,3,0),"کد ناشناخته"))</f>
        <v/>
      </c>
      <c r="BI1679" s="22" t="n"/>
      <c r="BJ1679" s="21" t="n"/>
      <c r="BK1679" s="20" t="n"/>
      <c r="BL1679" s="18">
        <f>IF($BK1679="","",IFERROR(VLOOKUP(IFERROR(VLOOKUP(IF(ISNUMBER(FIND(" – ",$BK1679)),LEFT($BK1679,FIND(" – ",$BK1679)-1),$BK1679),ProdTbl,5,0),""),BasketTbl,2,0),"کد ناشناخته"))</f>
        <v/>
      </c>
      <c r="BM1679" s="18">
        <f>IF($BK1679="","",IFERROR(VLOOKUP(IF(ISNUMBER(FIND(" – ",$BK1679)),LEFT($BK1679,FIND(" – ",$BK1679)-1),$BK1679),ProdTbl,3,0),"کد ناشناخته"))</f>
        <v/>
      </c>
      <c r="BN1679" s="22" t="n"/>
      <c r="BO1679" s="21" t="n"/>
      <c r="BP1679" s="20" t="n"/>
      <c r="BQ1679" s="18">
        <f>IF($BP1679="","",IFERROR(VLOOKUP(IFERROR(VLOOKUP(IF(ISNUMBER(FIND(" – ",$BP1679)),LEFT($BP1679,FIND(" – ",$BP1679)-1),$BP1679),ProdTbl,5,0),""),BasketTbl,2,0),"کد ناشناخته"))</f>
        <v/>
      </c>
      <c r="BR1679" s="18">
        <f>IF($BP1679="","",IFERROR(VLOOKUP(IF(ISNUMBER(FIND(" – ",$BP1679)),LEFT($BP1679,FIND(" – ",$BP1679)-1),$BP1679),ProdTbl,3,0),"کد ناشناخته"))</f>
        <v/>
      </c>
      <c r="BS1679" s="22" t="n"/>
      <c r="BT1679" s="21" t="n"/>
      <c r="BU1679" s="20" t="n"/>
      <c r="BV1679" s="18">
        <f>IF($BU1679="","",IFERROR(VLOOKUP(IFERROR(VLOOKUP(IF(ISNUMBER(FIND(" – ",$BU1679)),LEFT($BU1679,FIND(" – ",$BU1679)-1),$BU1679),ProdTbl,5,0),""),BasketTbl,2,0),"کد ناشناخته"))</f>
        <v/>
      </c>
      <c r="BW1679" s="18">
        <f>IF($BU1679="","",IFERROR(VLOOKUP(IF(ISNUMBER(FIND(" – ",$BU1679)),LEFT($BU1679,FIND(" – ",$BU1679)-1),$BU1679),ProdTbl,3,0),"کد ناشناخته"))</f>
        <v/>
      </c>
      <c r="BX1679" s="22" t="n"/>
      <c r="BY1679" s="21" t="n"/>
      <c r="BZ1679" s="20" t="n"/>
      <c r="CA1679" s="18">
        <f>IF($BZ1679="","",IFERROR(VLOOKUP(IFERROR(VLOOKUP(IF(ISNUMBER(FIND(" – ",$BZ1679)),LEFT($BZ1679,FIND(" – ",$BZ1679)-1),$BZ1679),ProdTbl,5,0),""),BasketTbl,2,0),"کد ناشناخته"))</f>
        <v/>
      </c>
      <c r="CB1679" s="18">
        <f>IF($BZ1679="","",IFERROR(VLOOKUP(IF(ISNUMBER(FIND(" – ",$BZ1679)),LEFT($BZ1679,FIND(" – ",$BZ1679)-1),$BZ1679),ProdTbl,3,0),"کد ناشناخته"))</f>
        <v/>
      </c>
      <c r="CC1679" s="22" t="n"/>
      <c r="CD1679" s="21" t="n"/>
      <c r="CE1679" s="20" t="n"/>
      <c r="CF1679" s="18">
        <f>IF($CE1679="","",IFERROR(VLOOKUP(IFERROR(VLOOKUP(IF(ISNUMBER(FIND(" – ",$CE1679)),LEFT($CE1679,FIND(" – ",$CE1679)-1),$CE1679),ProdTbl,5,0),""),BasketTbl,2,0),"کد ناشناخته"))</f>
        <v/>
      </c>
      <c r="CG1679" s="18">
        <f>IF($CE1679="","",IFERROR(VLOOKUP(IF(ISNUMBER(FIND(" – ",$CE1679)),LEFT($CE1679,FIND(" – ",$CE1679)-1),$CE1679),ProdTbl,3,0),"کد ناشناخته"))</f>
        <v/>
      </c>
      <c r="CH1679" s="22" t="n"/>
      <c r="CI1679" s="21" t="n"/>
    </row>
    <row r="1680">
      <c r="A1680" s="18">
        <f>IF($B1680="","",COUNTA($B$10:$B1680))</f>
        <v/>
      </c>
      <c r="B1680" s="19" t="n"/>
      <c r="C1680" s="20" t="n"/>
      <c r="D1680" s="19" t="n"/>
      <c r="E1680" s="18">
        <f>IF($D1680="","",IFERROR(VLOOKUP(IF(ISNUMBER(FIND(" – ",$D1680)),LEFT($D1680,FIND(" – ",$D1680)-1),$D1680),SellerTbl,2,0),"کد ناشناخته"))</f>
        <v/>
      </c>
      <c r="F1680" s="21" t="n"/>
      <c r="G1680" s="21" t="n"/>
      <c r="H1680" s="22" t="n"/>
      <c r="I1680" s="23">
        <f>IF(OR($F1680="",$G1680=""),"",$F1680-$G1680)</f>
        <v/>
      </c>
      <c r="J1680" s="18">
        <f>IF($I1680="","",IF(ABS($I1680)&lt;=0.01*$F1680,"√","×"))</f>
        <v/>
      </c>
      <c r="K1680" s="23">
        <f>IF(COUNT($Q1680,$V1680,$AA1680,$AF1680,$AK1680,$AP1680,$AU1680,$AZ1680,$BE1680,$BJ1680,$BO1680,$BT1680,$BY1680,$CD1680,$CI1680)=0,"",SUM($Q1680,$V1680,$AA1680,$AF1680,$AK1680,$AP1680,$AU1680,$AZ1680,$BE1680,$BJ1680,$BO1680,$BT1680,$BY1680,$CD1680,$CI1680))</f>
        <v/>
      </c>
      <c r="L1680" s="23">
        <f>IF(OR($F1680="",$K1680=""),"",$F1680-$K1680)</f>
        <v/>
      </c>
      <c r="M1680" s="20" t="n"/>
      <c r="N1680" s="18">
        <f>IF($M1680="","",IFERROR(VLOOKUP(IFERROR(VLOOKUP(IF(ISNUMBER(FIND(" – ",$M1680)),LEFT($M1680,FIND(" – ",$M1680)-1),$M1680),ProdTbl,5,0),""),BasketTbl,2,0),"کد ناشناخته"))</f>
        <v/>
      </c>
      <c r="O1680" s="18">
        <f>IF($M1680="","",IFERROR(VLOOKUP(IF(ISNUMBER(FIND(" – ",$M1680)),LEFT($M1680,FIND(" – ",$M1680)-1),$M1680),ProdTbl,3,0),"کد ناشناخته"))</f>
        <v/>
      </c>
      <c r="P1680" s="22" t="n"/>
      <c r="Q1680" s="21" t="n"/>
      <c r="R1680" s="20" t="n"/>
      <c r="S1680" s="18">
        <f>IF($R1680="","",IFERROR(VLOOKUP(IFERROR(VLOOKUP(IF(ISNUMBER(FIND(" – ",$R1680)),LEFT($R1680,FIND(" – ",$R1680)-1),$R1680),ProdTbl,5,0),""),BasketTbl,2,0),"کد ناشناخته"))</f>
        <v/>
      </c>
      <c r="T1680" s="18">
        <f>IF($R1680="","",IFERROR(VLOOKUP(IF(ISNUMBER(FIND(" – ",$R1680)),LEFT($R1680,FIND(" – ",$R1680)-1),$R1680),ProdTbl,3,0),"کد ناشناخته"))</f>
        <v/>
      </c>
      <c r="U1680" s="22" t="n"/>
      <c r="V1680" s="21" t="n"/>
      <c r="W1680" s="20" t="n"/>
      <c r="X1680" s="18">
        <f>IF($W1680="","",IFERROR(VLOOKUP(IFERROR(VLOOKUP(IF(ISNUMBER(FIND(" – ",$W1680)),LEFT($W1680,FIND(" – ",$W1680)-1),$W1680),ProdTbl,5,0),""),BasketTbl,2,0),"کد ناشناخته"))</f>
        <v/>
      </c>
      <c r="Y1680" s="18">
        <f>IF($W1680="","",IFERROR(VLOOKUP(IF(ISNUMBER(FIND(" – ",$W1680)),LEFT($W1680,FIND(" – ",$W1680)-1),$W1680),ProdTbl,3,0),"کد ناشناخته"))</f>
        <v/>
      </c>
      <c r="Z1680" s="22" t="n"/>
      <c r="AA1680" s="21" t="n"/>
      <c r="AB1680" s="20" t="n"/>
      <c r="AC1680" s="18">
        <f>IF($AB1680="","",IFERROR(VLOOKUP(IFERROR(VLOOKUP(IF(ISNUMBER(FIND(" – ",$AB1680)),LEFT($AB1680,FIND(" – ",$AB1680)-1),$AB1680),ProdTbl,5,0),""),BasketTbl,2,0),"کد ناشناخته"))</f>
        <v/>
      </c>
      <c r="AD1680" s="18">
        <f>IF($AB1680="","",IFERROR(VLOOKUP(IF(ISNUMBER(FIND(" – ",$AB1680)),LEFT($AB1680,FIND(" – ",$AB1680)-1),$AB1680),ProdTbl,3,0),"کد ناشناخته"))</f>
        <v/>
      </c>
      <c r="AE1680" s="22" t="n"/>
      <c r="AF1680" s="21" t="n"/>
      <c r="AG1680" s="20" t="n"/>
      <c r="AH1680" s="18">
        <f>IF($AG1680="","",IFERROR(VLOOKUP(IFERROR(VLOOKUP(IF(ISNUMBER(FIND(" – ",$AG1680)),LEFT($AG1680,FIND(" – ",$AG1680)-1),$AG1680),ProdTbl,5,0),""),BasketTbl,2,0),"کد ناشناخته"))</f>
        <v/>
      </c>
      <c r="AI1680" s="18">
        <f>IF($AG1680="","",IFERROR(VLOOKUP(IF(ISNUMBER(FIND(" – ",$AG1680)),LEFT($AG1680,FIND(" – ",$AG1680)-1),$AG1680),ProdTbl,3,0),"کد ناشناخته"))</f>
        <v/>
      </c>
      <c r="AJ1680" s="22" t="n"/>
      <c r="AK1680" s="21" t="n"/>
      <c r="AL1680" s="20" t="n"/>
      <c r="AM1680" s="18">
        <f>IF($AL1680="","",IFERROR(VLOOKUP(IFERROR(VLOOKUP(IF(ISNUMBER(FIND(" – ",$AL1680)),LEFT($AL1680,FIND(" – ",$AL1680)-1),$AL1680),ProdTbl,5,0),""),BasketTbl,2,0),"کد ناشناخته"))</f>
        <v/>
      </c>
      <c r="AN1680" s="18">
        <f>IF($AL1680="","",IFERROR(VLOOKUP(IF(ISNUMBER(FIND(" – ",$AL1680)),LEFT($AL1680,FIND(" – ",$AL1680)-1),$AL1680),ProdTbl,3,0),"کد ناشناخته"))</f>
        <v/>
      </c>
      <c r="AO1680" s="22" t="n"/>
      <c r="AP1680" s="21" t="n"/>
      <c r="AQ1680" s="20" t="n"/>
      <c r="AR1680" s="18">
        <f>IF($AQ1680="","",IFERROR(VLOOKUP(IFERROR(VLOOKUP(IF(ISNUMBER(FIND(" – ",$AQ1680)),LEFT($AQ1680,FIND(" – ",$AQ1680)-1),$AQ1680),ProdTbl,5,0),""),BasketTbl,2,0),"کد ناشناخته"))</f>
        <v/>
      </c>
      <c r="AS1680" s="18">
        <f>IF($AQ1680="","",IFERROR(VLOOKUP(IF(ISNUMBER(FIND(" – ",$AQ1680)),LEFT($AQ1680,FIND(" – ",$AQ1680)-1),$AQ1680),ProdTbl,3,0),"کد ناشناخته"))</f>
        <v/>
      </c>
      <c r="AT1680" s="22" t="n"/>
      <c r="AU1680" s="21" t="n"/>
      <c r="AV1680" s="20" t="n"/>
      <c r="AW1680" s="18">
        <f>IF($AV1680="","",IFERROR(VLOOKUP(IFERROR(VLOOKUP(IF(ISNUMBER(FIND(" – ",$AV1680)),LEFT($AV1680,FIND(" – ",$AV1680)-1),$AV1680),ProdTbl,5,0),""),BasketTbl,2,0),"کد ناشناخته"))</f>
        <v/>
      </c>
      <c r="AX1680" s="18">
        <f>IF($AV1680="","",IFERROR(VLOOKUP(IF(ISNUMBER(FIND(" – ",$AV1680)),LEFT($AV1680,FIND(" – ",$AV1680)-1),$AV1680),ProdTbl,3,0),"کد ناشناخته"))</f>
        <v/>
      </c>
      <c r="AY1680" s="22" t="n"/>
      <c r="AZ1680" s="21" t="n"/>
      <c r="BA1680" s="20" t="n"/>
      <c r="BB1680" s="18">
        <f>IF($BA1680="","",IFERROR(VLOOKUP(IFERROR(VLOOKUP(IF(ISNUMBER(FIND(" – ",$BA1680)),LEFT($BA1680,FIND(" – ",$BA1680)-1),$BA1680),ProdTbl,5,0),""),BasketTbl,2,0),"کد ناشناخته"))</f>
        <v/>
      </c>
      <c r="BC1680" s="18">
        <f>IF($BA1680="","",IFERROR(VLOOKUP(IF(ISNUMBER(FIND(" – ",$BA1680)),LEFT($BA1680,FIND(" – ",$BA1680)-1),$BA1680),ProdTbl,3,0),"کد ناشناخته"))</f>
        <v/>
      </c>
      <c r="BD1680" s="22" t="n"/>
      <c r="BE1680" s="21" t="n"/>
      <c r="BF1680" s="20" t="n"/>
      <c r="BG1680" s="18">
        <f>IF($BF1680="","",IFERROR(VLOOKUP(IFERROR(VLOOKUP(IF(ISNUMBER(FIND(" – ",$BF1680)),LEFT($BF1680,FIND(" – ",$BF1680)-1),$BF1680),ProdTbl,5,0),""),BasketTbl,2,0),"کد ناشناخته"))</f>
        <v/>
      </c>
      <c r="BH1680" s="18">
        <f>IF($BF1680="","",IFERROR(VLOOKUP(IF(ISNUMBER(FIND(" – ",$BF1680)),LEFT($BF1680,FIND(" – ",$BF1680)-1),$BF1680),ProdTbl,3,0),"کد ناشناخته"))</f>
        <v/>
      </c>
      <c r="BI1680" s="22" t="n"/>
      <c r="BJ1680" s="21" t="n"/>
      <c r="BK1680" s="20" t="n"/>
      <c r="BL1680" s="18">
        <f>IF($BK1680="","",IFERROR(VLOOKUP(IFERROR(VLOOKUP(IF(ISNUMBER(FIND(" – ",$BK1680)),LEFT($BK1680,FIND(" – ",$BK1680)-1),$BK1680),ProdTbl,5,0),""),BasketTbl,2,0),"کد ناشناخته"))</f>
        <v/>
      </c>
      <c r="BM1680" s="18">
        <f>IF($BK1680="","",IFERROR(VLOOKUP(IF(ISNUMBER(FIND(" – ",$BK1680)),LEFT($BK1680,FIND(" – ",$BK1680)-1),$BK1680),ProdTbl,3,0),"کد ناشناخته"))</f>
        <v/>
      </c>
      <c r="BN1680" s="22" t="n"/>
      <c r="BO1680" s="21" t="n"/>
      <c r="BP1680" s="20" t="n"/>
      <c r="BQ1680" s="18">
        <f>IF($BP1680="","",IFERROR(VLOOKUP(IFERROR(VLOOKUP(IF(ISNUMBER(FIND(" – ",$BP1680)),LEFT($BP1680,FIND(" – ",$BP1680)-1),$BP1680),ProdTbl,5,0),""),BasketTbl,2,0),"کد ناشناخته"))</f>
        <v/>
      </c>
      <c r="BR1680" s="18">
        <f>IF($BP1680="","",IFERROR(VLOOKUP(IF(ISNUMBER(FIND(" – ",$BP1680)),LEFT($BP1680,FIND(" – ",$BP1680)-1),$BP1680),ProdTbl,3,0),"کد ناشناخته"))</f>
        <v/>
      </c>
      <c r="BS1680" s="22" t="n"/>
      <c r="BT1680" s="21" t="n"/>
      <c r="BU1680" s="20" t="n"/>
      <c r="BV1680" s="18">
        <f>IF($BU1680="","",IFERROR(VLOOKUP(IFERROR(VLOOKUP(IF(ISNUMBER(FIND(" – ",$BU1680)),LEFT($BU1680,FIND(" – ",$BU1680)-1),$BU1680),ProdTbl,5,0),""),BasketTbl,2,0),"کد ناشناخته"))</f>
        <v/>
      </c>
      <c r="BW1680" s="18">
        <f>IF($BU1680="","",IFERROR(VLOOKUP(IF(ISNUMBER(FIND(" – ",$BU1680)),LEFT($BU1680,FIND(" – ",$BU1680)-1),$BU1680),ProdTbl,3,0),"کد ناشناخته"))</f>
        <v/>
      </c>
      <c r="BX1680" s="22" t="n"/>
      <c r="BY1680" s="21" t="n"/>
      <c r="BZ1680" s="20" t="n"/>
      <c r="CA1680" s="18">
        <f>IF($BZ1680="","",IFERROR(VLOOKUP(IFERROR(VLOOKUP(IF(ISNUMBER(FIND(" – ",$BZ1680)),LEFT($BZ1680,FIND(" – ",$BZ1680)-1),$BZ1680),ProdTbl,5,0),""),BasketTbl,2,0),"کد ناشناخته"))</f>
        <v/>
      </c>
      <c r="CB1680" s="18">
        <f>IF($BZ1680="","",IFERROR(VLOOKUP(IF(ISNUMBER(FIND(" – ",$BZ1680)),LEFT($BZ1680,FIND(" – ",$BZ1680)-1),$BZ1680),ProdTbl,3,0),"کد ناشناخته"))</f>
        <v/>
      </c>
      <c r="CC1680" s="22" t="n"/>
      <c r="CD1680" s="21" t="n"/>
      <c r="CE1680" s="20" t="n"/>
      <c r="CF1680" s="18">
        <f>IF($CE1680="","",IFERROR(VLOOKUP(IFERROR(VLOOKUP(IF(ISNUMBER(FIND(" – ",$CE1680)),LEFT($CE1680,FIND(" – ",$CE1680)-1),$CE1680),ProdTbl,5,0),""),BasketTbl,2,0),"کد ناشناخته"))</f>
        <v/>
      </c>
      <c r="CG1680" s="18">
        <f>IF($CE1680="","",IFERROR(VLOOKUP(IF(ISNUMBER(FIND(" – ",$CE1680)),LEFT($CE1680,FIND(" – ",$CE1680)-1),$CE1680),ProdTbl,3,0),"کد ناشناخته"))</f>
        <v/>
      </c>
      <c r="CH1680" s="22" t="n"/>
      <c r="CI1680" s="21" t="n"/>
    </row>
    <row r="1681">
      <c r="A1681" s="18">
        <f>IF($B1681="","",COUNTA($B$10:$B1681))</f>
        <v/>
      </c>
      <c r="B1681" s="19" t="n"/>
      <c r="C1681" s="20" t="n"/>
      <c r="D1681" s="19" t="n"/>
      <c r="E1681" s="18">
        <f>IF($D1681="","",IFERROR(VLOOKUP(IF(ISNUMBER(FIND(" – ",$D1681)),LEFT($D1681,FIND(" – ",$D1681)-1),$D1681),SellerTbl,2,0),"کد ناشناخته"))</f>
        <v/>
      </c>
      <c r="F1681" s="21" t="n"/>
      <c r="G1681" s="21" t="n"/>
      <c r="H1681" s="22" t="n"/>
      <c r="I1681" s="23">
        <f>IF(OR($F1681="",$G1681=""),"",$F1681-$G1681)</f>
        <v/>
      </c>
      <c r="J1681" s="18">
        <f>IF($I1681="","",IF(ABS($I1681)&lt;=0.01*$F1681,"√","×"))</f>
        <v/>
      </c>
      <c r="K1681" s="23">
        <f>IF(COUNT($Q1681,$V1681,$AA1681,$AF1681,$AK1681,$AP1681,$AU1681,$AZ1681,$BE1681,$BJ1681,$BO1681,$BT1681,$BY1681,$CD1681,$CI1681)=0,"",SUM($Q1681,$V1681,$AA1681,$AF1681,$AK1681,$AP1681,$AU1681,$AZ1681,$BE1681,$BJ1681,$BO1681,$BT1681,$BY1681,$CD1681,$CI1681))</f>
        <v/>
      </c>
      <c r="L1681" s="23">
        <f>IF(OR($F1681="",$K1681=""),"",$F1681-$K1681)</f>
        <v/>
      </c>
      <c r="M1681" s="20" t="n"/>
      <c r="N1681" s="18">
        <f>IF($M1681="","",IFERROR(VLOOKUP(IFERROR(VLOOKUP(IF(ISNUMBER(FIND(" – ",$M1681)),LEFT($M1681,FIND(" – ",$M1681)-1),$M1681),ProdTbl,5,0),""),BasketTbl,2,0),"کد ناشناخته"))</f>
        <v/>
      </c>
      <c r="O1681" s="18">
        <f>IF($M1681="","",IFERROR(VLOOKUP(IF(ISNUMBER(FIND(" – ",$M1681)),LEFT($M1681,FIND(" – ",$M1681)-1),$M1681),ProdTbl,3,0),"کد ناشناخته"))</f>
        <v/>
      </c>
      <c r="P1681" s="22" t="n"/>
      <c r="Q1681" s="21" t="n"/>
      <c r="R1681" s="20" t="n"/>
      <c r="S1681" s="18">
        <f>IF($R1681="","",IFERROR(VLOOKUP(IFERROR(VLOOKUP(IF(ISNUMBER(FIND(" – ",$R1681)),LEFT($R1681,FIND(" – ",$R1681)-1),$R1681),ProdTbl,5,0),""),BasketTbl,2,0),"کد ناشناخته"))</f>
        <v/>
      </c>
      <c r="T1681" s="18">
        <f>IF($R1681="","",IFERROR(VLOOKUP(IF(ISNUMBER(FIND(" – ",$R1681)),LEFT($R1681,FIND(" – ",$R1681)-1),$R1681),ProdTbl,3,0),"کد ناشناخته"))</f>
        <v/>
      </c>
      <c r="U1681" s="22" t="n"/>
      <c r="V1681" s="21" t="n"/>
      <c r="W1681" s="20" t="n"/>
      <c r="X1681" s="18">
        <f>IF($W1681="","",IFERROR(VLOOKUP(IFERROR(VLOOKUP(IF(ISNUMBER(FIND(" – ",$W1681)),LEFT($W1681,FIND(" – ",$W1681)-1),$W1681),ProdTbl,5,0),""),BasketTbl,2,0),"کد ناشناخته"))</f>
        <v/>
      </c>
      <c r="Y1681" s="18">
        <f>IF($W1681="","",IFERROR(VLOOKUP(IF(ISNUMBER(FIND(" – ",$W1681)),LEFT($W1681,FIND(" – ",$W1681)-1),$W1681),ProdTbl,3,0),"کد ناشناخته"))</f>
        <v/>
      </c>
      <c r="Z1681" s="22" t="n"/>
      <c r="AA1681" s="21" t="n"/>
      <c r="AB1681" s="20" t="n"/>
      <c r="AC1681" s="18">
        <f>IF($AB1681="","",IFERROR(VLOOKUP(IFERROR(VLOOKUP(IF(ISNUMBER(FIND(" – ",$AB1681)),LEFT($AB1681,FIND(" – ",$AB1681)-1),$AB1681),ProdTbl,5,0),""),BasketTbl,2,0),"کد ناشناخته"))</f>
        <v/>
      </c>
      <c r="AD1681" s="18">
        <f>IF($AB1681="","",IFERROR(VLOOKUP(IF(ISNUMBER(FIND(" – ",$AB1681)),LEFT($AB1681,FIND(" – ",$AB1681)-1),$AB1681),ProdTbl,3,0),"کد ناشناخته"))</f>
        <v/>
      </c>
      <c r="AE1681" s="22" t="n"/>
      <c r="AF1681" s="21" t="n"/>
      <c r="AG1681" s="20" t="n"/>
      <c r="AH1681" s="18">
        <f>IF($AG1681="","",IFERROR(VLOOKUP(IFERROR(VLOOKUP(IF(ISNUMBER(FIND(" – ",$AG1681)),LEFT($AG1681,FIND(" – ",$AG1681)-1),$AG1681),ProdTbl,5,0),""),BasketTbl,2,0),"کد ناشناخته"))</f>
        <v/>
      </c>
      <c r="AI1681" s="18">
        <f>IF($AG1681="","",IFERROR(VLOOKUP(IF(ISNUMBER(FIND(" – ",$AG1681)),LEFT($AG1681,FIND(" – ",$AG1681)-1),$AG1681),ProdTbl,3,0),"کد ناشناخته"))</f>
        <v/>
      </c>
      <c r="AJ1681" s="22" t="n"/>
      <c r="AK1681" s="21" t="n"/>
      <c r="AL1681" s="20" t="n"/>
      <c r="AM1681" s="18">
        <f>IF($AL1681="","",IFERROR(VLOOKUP(IFERROR(VLOOKUP(IF(ISNUMBER(FIND(" – ",$AL1681)),LEFT($AL1681,FIND(" – ",$AL1681)-1),$AL1681),ProdTbl,5,0),""),BasketTbl,2,0),"کد ناشناخته"))</f>
        <v/>
      </c>
      <c r="AN1681" s="18">
        <f>IF($AL1681="","",IFERROR(VLOOKUP(IF(ISNUMBER(FIND(" – ",$AL1681)),LEFT($AL1681,FIND(" – ",$AL1681)-1),$AL1681),ProdTbl,3,0),"کد ناشناخته"))</f>
        <v/>
      </c>
      <c r="AO1681" s="22" t="n"/>
      <c r="AP1681" s="21" t="n"/>
      <c r="AQ1681" s="20" t="n"/>
      <c r="AR1681" s="18">
        <f>IF($AQ1681="","",IFERROR(VLOOKUP(IFERROR(VLOOKUP(IF(ISNUMBER(FIND(" – ",$AQ1681)),LEFT($AQ1681,FIND(" – ",$AQ1681)-1),$AQ1681),ProdTbl,5,0),""),BasketTbl,2,0),"کد ناشناخته"))</f>
        <v/>
      </c>
      <c r="AS1681" s="18">
        <f>IF($AQ1681="","",IFERROR(VLOOKUP(IF(ISNUMBER(FIND(" – ",$AQ1681)),LEFT($AQ1681,FIND(" – ",$AQ1681)-1),$AQ1681),ProdTbl,3,0),"کد ناشناخته"))</f>
        <v/>
      </c>
      <c r="AT1681" s="22" t="n"/>
      <c r="AU1681" s="21" t="n"/>
      <c r="AV1681" s="20" t="n"/>
      <c r="AW1681" s="18">
        <f>IF($AV1681="","",IFERROR(VLOOKUP(IFERROR(VLOOKUP(IF(ISNUMBER(FIND(" – ",$AV1681)),LEFT($AV1681,FIND(" – ",$AV1681)-1),$AV1681),ProdTbl,5,0),""),BasketTbl,2,0),"کد ناشناخته"))</f>
        <v/>
      </c>
      <c r="AX1681" s="18">
        <f>IF($AV1681="","",IFERROR(VLOOKUP(IF(ISNUMBER(FIND(" – ",$AV1681)),LEFT($AV1681,FIND(" – ",$AV1681)-1),$AV1681),ProdTbl,3,0),"کد ناشناخته"))</f>
        <v/>
      </c>
      <c r="AY1681" s="22" t="n"/>
      <c r="AZ1681" s="21" t="n"/>
      <c r="BA1681" s="20" t="n"/>
      <c r="BB1681" s="18">
        <f>IF($BA1681="","",IFERROR(VLOOKUP(IFERROR(VLOOKUP(IF(ISNUMBER(FIND(" – ",$BA1681)),LEFT($BA1681,FIND(" – ",$BA1681)-1),$BA1681),ProdTbl,5,0),""),BasketTbl,2,0),"کد ناشناخته"))</f>
        <v/>
      </c>
      <c r="BC1681" s="18">
        <f>IF($BA1681="","",IFERROR(VLOOKUP(IF(ISNUMBER(FIND(" – ",$BA1681)),LEFT($BA1681,FIND(" – ",$BA1681)-1),$BA1681),ProdTbl,3,0),"کد ناشناخته"))</f>
        <v/>
      </c>
      <c r="BD1681" s="22" t="n"/>
      <c r="BE1681" s="21" t="n"/>
      <c r="BF1681" s="20" t="n"/>
      <c r="BG1681" s="18">
        <f>IF($BF1681="","",IFERROR(VLOOKUP(IFERROR(VLOOKUP(IF(ISNUMBER(FIND(" – ",$BF1681)),LEFT($BF1681,FIND(" – ",$BF1681)-1),$BF1681),ProdTbl,5,0),""),BasketTbl,2,0),"کد ناشناخته"))</f>
        <v/>
      </c>
      <c r="BH1681" s="18">
        <f>IF($BF1681="","",IFERROR(VLOOKUP(IF(ISNUMBER(FIND(" – ",$BF1681)),LEFT($BF1681,FIND(" – ",$BF1681)-1),$BF1681),ProdTbl,3,0),"کد ناشناخته"))</f>
        <v/>
      </c>
      <c r="BI1681" s="22" t="n"/>
      <c r="BJ1681" s="21" t="n"/>
      <c r="BK1681" s="20" t="n"/>
      <c r="BL1681" s="18">
        <f>IF($BK1681="","",IFERROR(VLOOKUP(IFERROR(VLOOKUP(IF(ISNUMBER(FIND(" – ",$BK1681)),LEFT($BK1681,FIND(" – ",$BK1681)-1),$BK1681),ProdTbl,5,0),""),BasketTbl,2,0),"کد ناشناخته"))</f>
        <v/>
      </c>
      <c r="BM1681" s="18">
        <f>IF($BK1681="","",IFERROR(VLOOKUP(IF(ISNUMBER(FIND(" – ",$BK1681)),LEFT($BK1681,FIND(" – ",$BK1681)-1),$BK1681),ProdTbl,3,0),"کد ناشناخته"))</f>
        <v/>
      </c>
      <c r="BN1681" s="22" t="n"/>
      <c r="BO1681" s="21" t="n"/>
      <c r="BP1681" s="20" t="n"/>
      <c r="BQ1681" s="18">
        <f>IF($BP1681="","",IFERROR(VLOOKUP(IFERROR(VLOOKUP(IF(ISNUMBER(FIND(" – ",$BP1681)),LEFT($BP1681,FIND(" – ",$BP1681)-1),$BP1681),ProdTbl,5,0),""),BasketTbl,2,0),"کد ناشناخته"))</f>
        <v/>
      </c>
      <c r="BR1681" s="18">
        <f>IF($BP1681="","",IFERROR(VLOOKUP(IF(ISNUMBER(FIND(" – ",$BP1681)),LEFT($BP1681,FIND(" – ",$BP1681)-1),$BP1681),ProdTbl,3,0),"کد ناشناخته"))</f>
        <v/>
      </c>
      <c r="BS1681" s="22" t="n"/>
      <c r="BT1681" s="21" t="n"/>
      <c r="BU1681" s="20" t="n"/>
      <c r="BV1681" s="18">
        <f>IF($BU1681="","",IFERROR(VLOOKUP(IFERROR(VLOOKUP(IF(ISNUMBER(FIND(" – ",$BU1681)),LEFT($BU1681,FIND(" – ",$BU1681)-1),$BU1681),ProdTbl,5,0),""),BasketTbl,2,0),"کد ناشناخته"))</f>
        <v/>
      </c>
      <c r="BW1681" s="18">
        <f>IF($BU1681="","",IFERROR(VLOOKUP(IF(ISNUMBER(FIND(" – ",$BU1681)),LEFT($BU1681,FIND(" – ",$BU1681)-1),$BU1681),ProdTbl,3,0),"کد ناشناخته"))</f>
        <v/>
      </c>
      <c r="BX1681" s="22" t="n"/>
      <c r="BY1681" s="21" t="n"/>
      <c r="BZ1681" s="20" t="n"/>
      <c r="CA1681" s="18">
        <f>IF($BZ1681="","",IFERROR(VLOOKUP(IFERROR(VLOOKUP(IF(ISNUMBER(FIND(" – ",$BZ1681)),LEFT($BZ1681,FIND(" – ",$BZ1681)-1),$BZ1681),ProdTbl,5,0),""),BasketTbl,2,0),"کد ناشناخته"))</f>
        <v/>
      </c>
      <c r="CB1681" s="18">
        <f>IF($BZ1681="","",IFERROR(VLOOKUP(IF(ISNUMBER(FIND(" – ",$BZ1681)),LEFT($BZ1681,FIND(" – ",$BZ1681)-1),$BZ1681),ProdTbl,3,0),"کد ناشناخته"))</f>
        <v/>
      </c>
      <c r="CC1681" s="22" t="n"/>
      <c r="CD1681" s="21" t="n"/>
      <c r="CE1681" s="20" t="n"/>
      <c r="CF1681" s="18">
        <f>IF($CE1681="","",IFERROR(VLOOKUP(IFERROR(VLOOKUP(IF(ISNUMBER(FIND(" – ",$CE1681)),LEFT($CE1681,FIND(" – ",$CE1681)-1),$CE1681),ProdTbl,5,0),""),BasketTbl,2,0),"کد ناشناخته"))</f>
        <v/>
      </c>
      <c r="CG1681" s="18">
        <f>IF($CE1681="","",IFERROR(VLOOKUP(IF(ISNUMBER(FIND(" – ",$CE1681)),LEFT($CE1681,FIND(" – ",$CE1681)-1),$CE1681),ProdTbl,3,0),"کد ناشناخته"))</f>
        <v/>
      </c>
      <c r="CH1681" s="22" t="n"/>
      <c r="CI1681" s="21" t="n"/>
    </row>
    <row r="1682">
      <c r="A1682" s="18">
        <f>IF($B1682="","",COUNTA($B$10:$B1682))</f>
        <v/>
      </c>
      <c r="B1682" s="19" t="n"/>
      <c r="C1682" s="20" t="n"/>
      <c r="D1682" s="19" t="n"/>
      <c r="E1682" s="18">
        <f>IF($D1682="","",IFERROR(VLOOKUP(IF(ISNUMBER(FIND(" – ",$D1682)),LEFT($D1682,FIND(" – ",$D1682)-1),$D1682),SellerTbl,2,0),"کد ناشناخته"))</f>
        <v/>
      </c>
      <c r="F1682" s="21" t="n"/>
      <c r="G1682" s="21" t="n"/>
      <c r="H1682" s="22" t="n"/>
      <c r="I1682" s="23">
        <f>IF(OR($F1682="",$G1682=""),"",$F1682-$G1682)</f>
        <v/>
      </c>
      <c r="J1682" s="18">
        <f>IF($I1682="","",IF(ABS($I1682)&lt;=0.01*$F1682,"√","×"))</f>
        <v/>
      </c>
      <c r="K1682" s="23">
        <f>IF(COUNT($Q1682,$V1682,$AA1682,$AF1682,$AK1682,$AP1682,$AU1682,$AZ1682,$BE1682,$BJ1682,$BO1682,$BT1682,$BY1682,$CD1682,$CI1682)=0,"",SUM($Q1682,$V1682,$AA1682,$AF1682,$AK1682,$AP1682,$AU1682,$AZ1682,$BE1682,$BJ1682,$BO1682,$BT1682,$BY1682,$CD1682,$CI1682))</f>
        <v/>
      </c>
      <c r="L1682" s="23">
        <f>IF(OR($F1682="",$K1682=""),"",$F1682-$K1682)</f>
        <v/>
      </c>
      <c r="M1682" s="20" t="n"/>
      <c r="N1682" s="18">
        <f>IF($M1682="","",IFERROR(VLOOKUP(IFERROR(VLOOKUP(IF(ISNUMBER(FIND(" – ",$M1682)),LEFT($M1682,FIND(" – ",$M1682)-1),$M1682),ProdTbl,5,0),""),BasketTbl,2,0),"کد ناشناخته"))</f>
        <v/>
      </c>
      <c r="O1682" s="18">
        <f>IF($M1682="","",IFERROR(VLOOKUP(IF(ISNUMBER(FIND(" – ",$M1682)),LEFT($M1682,FIND(" – ",$M1682)-1),$M1682),ProdTbl,3,0),"کد ناشناخته"))</f>
        <v/>
      </c>
      <c r="P1682" s="22" t="n"/>
      <c r="Q1682" s="21" t="n"/>
      <c r="R1682" s="20" t="n"/>
      <c r="S1682" s="18">
        <f>IF($R1682="","",IFERROR(VLOOKUP(IFERROR(VLOOKUP(IF(ISNUMBER(FIND(" – ",$R1682)),LEFT($R1682,FIND(" – ",$R1682)-1),$R1682),ProdTbl,5,0),""),BasketTbl,2,0),"کد ناشناخته"))</f>
        <v/>
      </c>
      <c r="T1682" s="18">
        <f>IF($R1682="","",IFERROR(VLOOKUP(IF(ISNUMBER(FIND(" – ",$R1682)),LEFT($R1682,FIND(" – ",$R1682)-1),$R1682),ProdTbl,3,0),"کد ناشناخته"))</f>
        <v/>
      </c>
      <c r="U1682" s="22" t="n"/>
      <c r="V1682" s="21" t="n"/>
      <c r="W1682" s="20" t="n"/>
      <c r="X1682" s="18">
        <f>IF($W1682="","",IFERROR(VLOOKUP(IFERROR(VLOOKUP(IF(ISNUMBER(FIND(" – ",$W1682)),LEFT($W1682,FIND(" – ",$W1682)-1),$W1682),ProdTbl,5,0),""),BasketTbl,2,0),"کد ناشناخته"))</f>
        <v/>
      </c>
      <c r="Y1682" s="18">
        <f>IF($W1682="","",IFERROR(VLOOKUP(IF(ISNUMBER(FIND(" – ",$W1682)),LEFT($W1682,FIND(" – ",$W1682)-1),$W1682),ProdTbl,3,0),"کد ناشناخته"))</f>
        <v/>
      </c>
      <c r="Z1682" s="22" t="n"/>
      <c r="AA1682" s="21" t="n"/>
      <c r="AB1682" s="20" t="n"/>
      <c r="AC1682" s="18">
        <f>IF($AB1682="","",IFERROR(VLOOKUP(IFERROR(VLOOKUP(IF(ISNUMBER(FIND(" – ",$AB1682)),LEFT($AB1682,FIND(" – ",$AB1682)-1),$AB1682),ProdTbl,5,0),""),BasketTbl,2,0),"کد ناشناخته"))</f>
        <v/>
      </c>
      <c r="AD1682" s="18">
        <f>IF($AB1682="","",IFERROR(VLOOKUP(IF(ISNUMBER(FIND(" – ",$AB1682)),LEFT($AB1682,FIND(" – ",$AB1682)-1),$AB1682),ProdTbl,3,0),"کد ناشناخته"))</f>
        <v/>
      </c>
      <c r="AE1682" s="22" t="n"/>
      <c r="AF1682" s="21" t="n"/>
      <c r="AG1682" s="20" t="n"/>
      <c r="AH1682" s="18">
        <f>IF($AG1682="","",IFERROR(VLOOKUP(IFERROR(VLOOKUP(IF(ISNUMBER(FIND(" – ",$AG1682)),LEFT($AG1682,FIND(" – ",$AG1682)-1),$AG1682),ProdTbl,5,0),""),BasketTbl,2,0),"کد ناشناخته"))</f>
        <v/>
      </c>
      <c r="AI1682" s="18">
        <f>IF($AG1682="","",IFERROR(VLOOKUP(IF(ISNUMBER(FIND(" – ",$AG1682)),LEFT($AG1682,FIND(" – ",$AG1682)-1),$AG1682),ProdTbl,3,0),"کد ناشناخته"))</f>
        <v/>
      </c>
      <c r="AJ1682" s="22" t="n"/>
      <c r="AK1682" s="21" t="n"/>
      <c r="AL1682" s="20" t="n"/>
      <c r="AM1682" s="18">
        <f>IF($AL1682="","",IFERROR(VLOOKUP(IFERROR(VLOOKUP(IF(ISNUMBER(FIND(" – ",$AL1682)),LEFT($AL1682,FIND(" – ",$AL1682)-1),$AL1682),ProdTbl,5,0),""),BasketTbl,2,0),"کد ناشناخته"))</f>
        <v/>
      </c>
      <c r="AN1682" s="18">
        <f>IF($AL1682="","",IFERROR(VLOOKUP(IF(ISNUMBER(FIND(" – ",$AL1682)),LEFT($AL1682,FIND(" – ",$AL1682)-1),$AL1682),ProdTbl,3,0),"کد ناشناخته"))</f>
        <v/>
      </c>
      <c r="AO1682" s="22" t="n"/>
      <c r="AP1682" s="21" t="n"/>
      <c r="AQ1682" s="20" t="n"/>
      <c r="AR1682" s="18">
        <f>IF($AQ1682="","",IFERROR(VLOOKUP(IFERROR(VLOOKUP(IF(ISNUMBER(FIND(" – ",$AQ1682)),LEFT($AQ1682,FIND(" – ",$AQ1682)-1),$AQ1682),ProdTbl,5,0),""),BasketTbl,2,0),"کد ناشناخته"))</f>
        <v/>
      </c>
      <c r="AS1682" s="18">
        <f>IF($AQ1682="","",IFERROR(VLOOKUP(IF(ISNUMBER(FIND(" – ",$AQ1682)),LEFT($AQ1682,FIND(" – ",$AQ1682)-1),$AQ1682),ProdTbl,3,0),"کد ناشناخته"))</f>
        <v/>
      </c>
      <c r="AT1682" s="22" t="n"/>
      <c r="AU1682" s="21" t="n"/>
      <c r="AV1682" s="20" t="n"/>
      <c r="AW1682" s="18">
        <f>IF($AV1682="","",IFERROR(VLOOKUP(IFERROR(VLOOKUP(IF(ISNUMBER(FIND(" – ",$AV1682)),LEFT($AV1682,FIND(" – ",$AV1682)-1),$AV1682),ProdTbl,5,0),""),BasketTbl,2,0),"کد ناشناخته"))</f>
        <v/>
      </c>
      <c r="AX1682" s="18">
        <f>IF($AV1682="","",IFERROR(VLOOKUP(IF(ISNUMBER(FIND(" – ",$AV1682)),LEFT($AV1682,FIND(" – ",$AV1682)-1),$AV1682),ProdTbl,3,0),"کد ناشناخته"))</f>
        <v/>
      </c>
      <c r="AY1682" s="22" t="n"/>
      <c r="AZ1682" s="21" t="n"/>
      <c r="BA1682" s="20" t="n"/>
      <c r="BB1682" s="18">
        <f>IF($BA1682="","",IFERROR(VLOOKUP(IFERROR(VLOOKUP(IF(ISNUMBER(FIND(" – ",$BA1682)),LEFT($BA1682,FIND(" – ",$BA1682)-1),$BA1682),ProdTbl,5,0),""),BasketTbl,2,0),"کد ناشناخته"))</f>
        <v/>
      </c>
      <c r="BC1682" s="18">
        <f>IF($BA1682="","",IFERROR(VLOOKUP(IF(ISNUMBER(FIND(" – ",$BA1682)),LEFT($BA1682,FIND(" – ",$BA1682)-1),$BA1682),ProdTbl,3,0),"کد ناشناخته"))</f>
        <v/>
      </c>
      <c r="BD1682" s="22" t="n"/>
      <c r="BE1682" s="21" t="n"/>
      <c r="BF1682" s="20" t="n"/>
      <c r="BG1682" s="18">
        <f>IF($BF1682="","",IFERROR(VLOOKUP(IFERROR(VLOOKUP(IF(ISNUMBER(FIND(" – ",$BF1682)),LEFT($BF1682,FIND(" – ",$BF1682)-1),$BF1682),ProdTbl,5,0),""),BasketTbl,2,0),"کد ناشناخته"))</f>
        <v/>
      </c>
      <c r="BH1682" s="18">
        <f>IF($BF1682="","",IFERROR(VLOOKUP(IF(ISNUMBER(FIND(" – ",$BF1682)),LEFT($BF1682,FIND(" – ",$BF1682)-1),$BF1682),ProdTbl,3,0),"کد ناشناخته"))</f>
        <v/>
      </c>
      <c r="BI1682" s="22" t="n"/>
      <c r="BJ1682" s="21" t="n"/>
      <c r="BK1682" s="20" t="n"/>
      <c r="BL1682" s="18">
        <f>IF($BK1682="","",IFERROR(VLOOKUP(IFERROR(VLOOKUP(IF(ISNUMBER(FIND(" – ",$BK1682)),LEFT($BK1682,FIND(" – ",$BK1682)-1),$BK1682),ProdTbl,5,0),""),BasketTbl,2,0),"کد ناشناخته"))</f>
        <v/>
      </c>
      <c r="BM1682" s="18">
        <f>IF($BK1682="","",IFERROR(VLOOKUP(IF(ISNUMBER(FIND(" – ",$BK1682)),LEFT($BK1682,FIND(" – ",$BK1682)-1),$BK1682),ProdTbl,3,0),"کد ناشناخته"))</f>
        <v/>
      </c>
      <c r="BN1682" s="22" t="n"/>
      <c r="BO1682" s="21" t="n"/>
      <c r="BP1682" s="20" t="n"/>
      <c r="BQ1682" s="18">
        <f>IF($BP1682="","",IFERROR(VLOOKUP(IFERROR(VLOOKUP(IF(ISNUMBER(FIND(" – ",$BP1682)),LEFT($BP1682,FIND(" – ",$BP1682)-1),$BP1682),ProdTbl,5,0),""),BasketTbl,2,0),"کد ناشناخته"))</f>
        <v/>
      </c>
      <c r="BR1682" s="18">
        <f>IF($BP1682="","",IFERROR(VLOOKUP(IF(ISNUMBER(FIND(" – ",$BP1682)),LEFT($BP1682,FIND(" – ",$BP1682)-1),$BP1682),ProdTbl,3,0),"کد ناشناخته"))</f>
        <v/>
      </c>
      <c r="BS1682" s="22" t="n"/>
      <c r="BT1682" s="21" t="n"/>
      <c r="BU1682" s="20" t="n"/>
      <c r="BV1682" s="18">
        <f>IF($BU1682="","",IFERROR(VLOOKUP(IFERROR(VLOOKUP(IF(ISNUMBER(FIND(" – ",$BU1682)),LEFT($BU1682,FIND(" – ",$BU1682)-1),$BU1682),ProdTbl,5,0),""),BasketTbl,2,0),"کد ناشناخته"))</f>
        <v/>
      </c>
      <c r="BW1682" s="18">
        <f>IF($BU1682="","",IFERROR(VLOOKUP(IF(ISNUMBER(FIND(" – ",$BU1682)),LEFT($BU1682,FIND(" – ",$BU1682)-1),$BU1682),ProdTbl,3,0),"کد ناشناخته"))</f>
        <v/>
      </c>
      <c r="BX1682" s="22" t="n"/>
      <c r="BY1682" s="21" t="n"/>
      <c r="BZ1682" s="20" t="n"/>
      <c r="CA1682" s="18">
        <f>IF($BZ1682="","",IFERROR(VLOOKUP(IFERROR(VLOOKUP(IF(ISNUMBER(FIND(" – ",$BZ1682)),LEFT($BZ1682,FIND(" – ",$BZ1682)-1),$BZ1682),ProdTbl,5,0),""),BasketTbl,2,0),"کد ناشناخته"))</f>
        <v/>
      </c>
      <c r="CB1682" s="18">
        <f>IF($BZ1682="","",IFERROR(VLOOKUP(IF(ISNUMBER(FIND(" – ",$BZ1682)),LEFT($BZ1682,FIND(" – ",$BZ1682)-1),$BZ1682),ProdTbl,3,0),"کد ناشناخته"))</f>
        <v/>
      </c>
      <c r="CC1682" s="22" t="n"/>
      <c r="CD1682" s="21" t="n"/>
      <c r="CE1682" s="20" t="n"/>
      <c r="CF1682" s="18">
        <f>IF($CE1682="","",IFERROR(VLOOKUP(IFERROR(VLOOKUP(IF(ISNUMBER(FIND(" – ",$CE1682)),LEFT($CE1682,FIND(" – ",$CE1682)-1),$CE1682),ProdTbl,5,0),""),BasketTbl,2,0),"کد ناشناخته"))</f>
        <v/>
      </c>
      <c r="CG1682" s="18">
        <f>IF($CE1682="","",IFERROR(VLOOKUP(IF(ISNUMBER(FIND(" – ",$CE1682)),LEFT($CE1682,FIND(" – ",$CE1682)-1),$CE1682),ProdTbl,3,0),"کد ناشناخته"))</f>
        <v/>
      </c>
      <c r="CH1682" s="22" t="n"/>
      <c r="CI1682" s="21" t="n"/>
    </row>
    <row r="1683">
      <c r="A1683" s="18">
        <f>IF($B1683="","",COUNTA($B$10:$B1683))</f>
        <v/>
      </c>
      <c r="B1683" s="19" t="n"/>
      <c r="C1683" s="20" t="n"/>
      <c r="D1683" s="19" t="n"/>
      <c r="E1683" s="18">
        <f>IF($D1683="","",IFERROR(VLOOKUP(IF(ISNUMBER(FIND(" – ",$D1683)),LEFT($D1683,FIND(" – ",$D1683)-1),$D1683),SellerTbl,2,0),"کد ناشناخته"))</f>
        <v/>
      </c>
      <c r="F1683" s="21" t="n"/>
      <c r="G1683" s="21" t="n"/>
      <c r="H1683" s="22" t="n"/>
      <c r="I1683" s="23">
        <f>IF(OR($F1683="",$G1683=""),"",$F1683-$G1683)</f>
        <v/>
      </c>
      <c r="J1683" s="18">
        <f>IF($I1683="","",IF(ABS($I1683)&lt;=0.01*$F1683,"√","×"))</f>
        <v/>
      </c>
      <c r="K1683" s="23">
        <f>IF(COUNT($Q1683,$V1683,$AA1683,$AF1683,$AK1683,$AP1683,$AU1683,$AZ1683,$BE1683,$BJ1683,$BO1683,$BT1683,$BY1683,$CD1683,$CI1683)=0,"",SUM($Q1683,$V1683,$AA1683,$AF1683,$AK1683,$AP1683,$AU1683,$AZ1683,$BE1683,$BJ1683,$BO1683,$BT1683,$BY1683,$CD1683,$CI1683))</f>
        <v/>
      </c>
      <c r="L1683" s="23">
        <f>IF(OR($F1683="",$K1683=""),"",$F1683-$K1683)</f>
        <v/>
      </c>
      <c r="M1683" s="20" t="n"/>
      <c r="N1683" s="18">
        <f>IF($M1683="","",IFERROR(VLOOKUP(IFERROR(VLOOKUP(IF(ISNUMBER(FIND(" – ",$M1683)),LEFT($M1683,FIND(" – ",$M1683)-1),$M1683),ProdTbl,5,0),""),BasketTbl,2,0),"کد ناشناخته"))</f>
        <v/>
      </c>
      <c r="O1683" s="18">
        <f>IF($M1683="","",IFERROR(VLOOKUP(IF(ISNUMBER(FIND(" – ",$M1683)),LEFT($M1683,FIND(" – ",$M1683)-1),$M1683),ProdTbl,3,0),"کد ناشناخته"))</f>
        <v/>
      </c>
      <c r="P1683" s="22" t="n"/>
      <c r="Q1683" s="21" t="n"/>
      <c r="R1683" s="20" t="n"/>
      <c r="S1683" s="18">
        <f>IF($R1683="","",IFERROR(VLOOKUP(IFERROR(VLOOKUP(IF(ISNUMBER(FIND(" – ",$R1683)),LEFT($R1683,FIND(" – ",$R1683)-1),$R1683),ProdTbl,5,0),""),BasketTbl,2,0),"کد ناشناخته"))</f>
        <v/>
      </c>
      <c r="T1683" s="18">
        <f>IF($R1683="","",IFERROR(VLOOKUP(IF(ISNUMBER(FIND(" – ",$R1683)),LEFT($R1683,FIND(" – ",$R1683)-1),$R1683),ProdTbl,3,0),"کد ناشناخته"))</f>
        <v/>
      </c>
      <c r="U1683" s="22" t="n"/>
      <c r="V1683" s="21" t="n"/>
      <c r="W1683" s="20" t="n"/>
      <c r="X1683" s="18">
        <f>IF($W1683="","",IFERROR(VLOOKUP(IFERROR(VLOOKUP(IF(ISNUMBER(FIND(" – ",$W1683)),LEFT($W1683,FIND(" – ",$W1683)-1),$W1683),ProdTbl,5,0),""),BasketTbl,2,0),"کد ناشناخته"))</f>
        <v/>
      </c>
      <c r="Y1683" s="18">
        <f>IF($W1683="","",IFERROR(VLOOKUP(IF(ISNUMBER(FIND(" – ",$W1683)),LEFT($W1683,FIND(" – ",$W1683)-1),$W1683),ProdTbl,3,0),"کد ناشناخته"))</f>
        <v/>
      </c>
      <c r="Z1683" s="22" t="n"/>
      <c r="AA1683" s="21" t="n"/>
      <c r="AB1683" s="20" t="n"/>
      <c r="AC1683" s="18">
        <f>IF($AB1683="","",IFERROR(VLOOKUP(IFERROR(VLOOKUP(IF(ISNUMBER(FIND(" – ",$AB1683)),LEFT($AB1683,FIND(" – ",$AB1683)-1),$AB1683),ProdTbl,5,0),""),BasketTbl,2,0),"کد ناشناخته"))</f>
        <v/>
      </c>
      <c r="AD1683" s="18">
        <f>IF($AB1683="","",IFERROR(VLOOKUP(IF(ISNUMBER(FIND(" – ",$AB1683)),LEFT($AB1683,FIND(" – ",$AB1683)-1),$AB1683),ProdTbl,3,0),"کد ناشناخته"))</f>
        <v/>
      </c>
      <c r="AE1683" s="22" t="n"/>
      <c r="AF1683" s="21" t="n"/>
      <c r="AG1683" s="20" t="n"/>
      <c r="AH1683" s="18">
        <f>IF($AG1683="","",IFERROR(VLOOKUP(IFERROR(VLOOKUP(IF(ISNUMBER(FIND(" – ",$AG1683)),LEFT($AG1683,FIND(" – ",$AG1683)-1),$AG1683),ProdTbl,5,0),""),BasketTbl,2,0),"کد ناشناخته"))</f>
        <v/>
      </c>
      <c r="AI1683" s="18">
        <f>IF($AG1683="","",IFERROR(VLOOKUP(IF(ISNUMBER(FIND(" – ",$AG1683)),LEFT($AG1683,FIND(" – ",$AG1683)-1),$AG1683),ProdTbl,3,0),"کد ناشناخته"))</f>
        <v/>
      </c>
      <c r="AJ1683" s="22" t="n"/>
      <c r="AK1683" s="21" t="n"/>
      <c r="AL1683" s="20" t="n"/>
      <c r="AM1683" s="18">
        <f>IF($AL1683="","",IFERROR(VLOOKUP(IFERROR(VLOOKUP(IF(ISNUMBER(FIND(" – ",$AL1683)),LEFT($AL1683,FIND(" – ",$AL1683)-1),$AL1683),ProdTbl,5,0),""),BasketTbl,2,0),"کد ناشناخته"))</f>
        <v/>
      </c>
      <c r="AN1683" s="18">
        <f>IF($AL1683="","",IFERROR(VLOOKUP(IF(ISNUMBER(FIND(" – ",$AL1683)),LEFT($AL1683,FIND(" – ",$AL1683)-1),$AL1683),ProdTbl,3,0),"کد ناشناخته"))</f>
        <v/>
      </c>
      <c r="AO1683" s="22" t="n"/>
      <c r="AP1683" s="21" t="n"/>
      <c r="AQ1683" s="20" t="n"/>
      <c r="AR1683" s="18">
        <f>IF($AQ1683="","",IFERROR(VLOOKUP(IFERROR(VLOOKUP(IF(ISNUMBER(FIND(" – ",$AQ1683)),LEFT($AQ1683,FIND(" – ",$AQ1683)-1),$AQ1683),ProdTbl,5,0),""),BasketTbl,2,0),"کد ناشناخته"))</f>
        <v/>
      </c>
      <c r="AS1683" s="18">
        <f>IF($AQ1683="","",IFERROR(VLOOKUP(IF(ISNUMBER(FIND(" – ",$AQ1683)),LEFT($AQ1683,FIND(" – ",$AQ1683)-1),$AQ1683),ProdTbl,3,0),"کد ناشناخته"))</f>
        <v/>
      </c>
      <c r="AT1683" s="22" t="n"/>
      <c r="AU1683" s="21" t="n"/>
      <c r="AV1683" s="20" t="n"/>
      <c r="AW1683" s="18">
        <f>IF($AV1683="","",IFERROR(VLOOKUP(IFERROR(VLOOKUP(IF(ISNUMBER(FIND(" – ",$AV1683)),LEFT($AV1683,FIND(" – ",$AV1683)-1),$AV1683),ProdTbl,5,0),""),BasketTbl,2,0),"کد ناشناخته"))</f>
        <v/>
      </c>
      <c r="AX1683" s="18">
        <f>IF($AV1683="","",IFERROR(VLOOKUP(IF(ISNUMBER(FIND(" – ",$AV1683)),LEFT($AV1683,FIND(" – ",$AV1683)-1),$AV1683),ProdTbl,3,0),"کد ناشناخته"))</f>
        <v/>
      </c>
      <c r="AY1683" s="22" t="n"/>
      <c r="AZ1683" s="21" t="n"/>
      <c r="BA1683" s="20" t="n"/>
      <c r="BB1683" s="18">
        <f>IF($BA1683="","",IFERROR(VLOOKUP(IFERROR(VLOOKUP(IF(ISNUMBER(FIND(" – ",$BA1683)),LEFT($BA1683,FIND(" – ",$BA1683)-1),$BA1683),ProdTbl,5,0),""),BasketTbl,2,0),"کد ناشناخته"))</f>
        <v/>
      </c>
      <c r="BC1683" s="18">
        <f>IF($BA1683="","",IFERROR(VLOOKUP(IF(ISNUMBER(FIND(" – ",$BA1683)),LEFT($BA1683,FIND(" – ",$BA1683)-1),$BA1683),ProdTbl,3,0),"کد ناشناخته"))</f>
        <v/>
      </c>
      <c r="BD1683" s="22" t="n"/>
      <c r="BE1683" s="21" t="n"/>
      <c r="BF1683" s="20" t="n"/>
      <c r="BG1683" s="18">
        <f>IF($BF1683="","",IFERROR(VLOOKUP(IFERROR(VLOOKUP(IF(ISNUMBER(FIND(" – ",$BF1683)),LEFT($BF1683,FIND(" – ",$BF1683)-1),$BF1683),ProdTbl,5,0),""),BasketTbl,2,0),"کد ناشناخته"))</f>
        <v/>
      </c>
      <c r="BH1683" s="18">
        <f>IF($BF1683="","",IFERROR(VLOOKUP(IF(ISNUMBER(FIND(" – ",$BF1683)),LEFT($BF1683,FIND(" – ",$BF1683)-1),$BF1683),ProdTbl,3,0),"کد ناشناخته"))</f>
        <v/>
      </c>
      <c r="BI1683" s="22" t="n"/>
      <c r="BJ1683" s="21" t="n"/>
      <c r="BK1683" s="20" t="n"/>
      <c r="BL1683" s="18">
        <f>IF($BK1683="","",IFERROR(VLOOKUP(IFERROR(VLOOKUP(IF(ISNUMBER(FIND(" – ",$BK1683)),LEFT($BK1683,FIND(" – ",$BK1683)-1),$BK1683),ProdTbl,5,0),""),BasketTbl,2,0),"کد ناشناخته"))</f>
        <v/>
      </c>
      <c r="BM1683" s="18">
        <f>IF($BK1683="","",IFERROR(VLOOKUP(IF(ISNUMBER(FIND(" – ",$BK1683)),LEFT($BK1683,FIND(" – ",$BK1683)-1),$BK1683),ProdTbl,3,0),"کد ناشناخته"))</f>
        <v/>
      </c>
      <c r="BN1683" s="22" t="n"/>
      <c r="BO1683" s="21" t="n"/>
      <c r="BP1683" s="20" t="n"/>
      <c r="BQ1683" s="18">
        <f>IF($BP1683="","",IFERROR(VLOOKUP(IFERROR(VLOOKUP(IF(ISNUMBER(FIND(" – ",$BP1683)),LEFT($BP1683,FIND(" – ",$BP1683)-1),$BP1683),ProdTbl,5,0),""),BasketTbl,2,0),"کد ناشناخته"))</f>
        <v/>
      </c>
      <c r="BR1683" s="18">
        <f>IF($BP1683="","",IFERROR(VLOOKUP(IF(ISNUMBER(FIND(" – ",$BP1683)),LEFT($BP1683,FIND(" – ",$BP1683)-1),$BP1683),ProdTbl,3,0),"کد ناشناخته"))</f>
        <v/>
      </c>
      <c r="BS1683" s="22" t="n"/>
      <c r="BT1683" s="21" t="n"/>
      <c r="BU1683" s="20" t="n"/>
      <c r="BV1683" s="18">
        <f>IF($BU1683="","",IFERROR(VLOOKUP(IFERROR(VLOOKUP(IF(ISNUMBER(FIND(" – ",$BU1683)),LEFT($BU1683,FIND(" – ",$BU1683)-1),$BU1683),ProdTbl,5,0),""),BasketTbl,2,0),"کد ناشناخته"))</f>
        <v/>
      </c>
      <c r="BW1683" s="18">
        <f>IF($BU1683="","",IFERROR(VLOOKUP(IF(ISNUMBER(FIND(" – ",$BU1683)),LEFT($BU1683,FIND(" – ",$BU1683)-1),$BU1683),ProdTbl,3,0),"کد ناشناخته"))</f>
        <v/>
      </c>
      <c r="BX1683" s="22" t="n"/>
      <c r="BY1683" s="21" t="n"/>
      <c r="BZ1683" s="20" t="n"/>
      <c r="CA1683" s="18">
        <f>IF($BZ1683="","",IFERROR(VLOOKUP(IFERROR(VLOOKUP(IF(ISNUMBER(FIND(" – ",$BZ1683)),LEFT($BZ1683,FIND(" – ",$BZ1683)-1),$BZ1683),ProdTbl,5,0),""),BasketTbl,2,0),"کد ناشناخته"))</f>
        <v/>
      </c>
      <c r="CB1683" s="18">
        <f>IF($BZ1683="","",IFERROR(VLOOKUP(IF(ISNUMBER(FIND(" – ",$BZ1683)),LEFT($BZ1683,FIND(" – ",$BZ1683)-1),$BZ1683),ProdTbl,3,0),"کد ناشناخته"))</f>
        <v/>
      </c>
      <c r="CC1683" s="22" t="n"/>
      <c r="CD1683" s="21" t="n"/>
      <c r="CE1683" s="20" t="n"/>
      <c r="CF1683" s="18">
        <f>IF($CE1683="","",IFERROR(VLOOKUP(IFERROR(VLOOKUP(IF(ISNUMBER(FIND(" – ",$CE1683)),LEFT($CE1683,FIND(" – ",$CE1683)-1),$CE1683),ProdTbl,5,0),""),BasketTbl,2,0),"کد ناشناخته"))</f>
        <v/>
      </c>
      <c r="CG1683" s="18">
        <f>IF($CE1683="","",IFERROR(VLOOKUP(IF(ISNUMBER(FIND(" – ",$CE1683)),LEFT($CE1683,FIND(" – ",$CE1683)-1),$CE1683),ProdTbl,3,0),"کد ناشناخته"))</f>
        <v/>
      </c>
      <c r="CH1683" s="22" t="n"/>
      <c r="CI1683" s="21" t="n"/>
    </row>
    <row r="1684">
      <c r="A1684" s="18">
        <f>IF($B1684="","",COUNTA($B$10:$B1684))</f>
        <v/>
      </c>
      <c r="B1684" s="19" t="n"/>
      <c r="C1684" s="20" t="n"/>
      <c r="D1684" s="19" t="n"/>
      <c r="E1684" s="18">
        <f>IF($D1684="","",IFERROR(VLOOKUP(IF(ISNUMBER(FIND(" – ",$D1684)),LEFT($D1684,FIND(" – ",$D1684)-1),$D1684),SellerTbl,2,0),"کد ناشناخته"))</f>
        <v/>
      </c>
      <c r="F1684" s="21" t="n"/>
      <c r="G1684" s="21" t="n"/>
      <c r="H1684" s="22" t="n"/>
      <c r="I1684" s="23">
        <f>IF(OR($F1684="",$G1684=""),"",$F1684-$G1684)</f>
        <v/>
      </c>
      <c r="J1684" s="18">
        <f>IF($I1684="","",IF(ABS($I1684)&lt;=0.01*$F1684,"√","×"))</f>
        <v/>
      </c>
      <c r="K1684" s="23">
        <f>IF(COUNT($Q1684,$V1684,$AA1684,$AF1684,$AK1684,$AP1684,$AU1684,$AZ1684,$BE1684,$BJ1684,$BO1684,$BT1684,$BY1684,$CD1684,$CI1684)=0,"",SUM($Q1684,$V1684,$AA1684,$AF1684,$AK1684,$AP1684,$AU1684,$AZ1684,$BE1684,$BJ1684,$BO1684,$BT1684,$BY1684,$CD1684,$CI1684))</f>
        <v/>
      </c>
      <c r="L1684" s="23">
        <f>IF(OR($F1684="",$K1684=""),"",$F1684-$K1684)</f>
        <v/>
      </c>
      <c r="M1684" s="20" t="n"/>
      <c r="N1684" s="18">
        <f>IF($M1684="","",IFERROR(VLOOKUP(IFERROR(VLOOKUP(IF(ISNUMBER(FIND(" – ",$M1684)),LEFT($M1684,FIND(" – ",$M1684)-1),$M1684),ProdTbl,5,0),""),BasketTbl,2,0),"کد ناشناخته"))</f>
        <v/>
      </c>
      <c r="O1684" s="18">
        <f>IF($M1684="","",IFERROR(VLOOKUP(IF(ISNUMBER(FIND(" – ",$M1684)),LEFT($M1684,FIND(" – ",$M1684)-1),$M1684),ProdTbl,3,0),"کد ناشناخته"))</f>
        <v/>
      </c>
      <c r="P1684" s="22" t="n"/>
      <c r="Q1684" s="21" t="n"/>
      <c r="R1684" s="20" t="n"/>
      <c r="S1684" s="18">
        <f>IF($R1684="","",IFERROR(VLOOKUP(IFERROR(VLOOKUP(IF(ISNUMBER(FIND(" – ",$R1684)),LEFT($R1684,FIND(" – ",$R1684)-1),$R1684),ProdTbl,5,0),""),BasketTbl,2,0),"کد ناشناخته"))</f>
        <v/>
      </c>
      <c r="T1684" s="18">
        <f>IF($R1684="","",IFERROR(VLOOKUP(IF(ISNUMBER(FIND(" – ",$R1684)),LEFT($R1684,FIND(" – ",$R1684)-1),$R1684),ProdTbl,3,0),"کد ناشناخته"))</f>
        <v/>
      </c>
      <c r="U1684" s="22" t="n"/>
      <c r="V1684" s="21" t="n"/>
      <c r="W1684" s="20" t="n"/>
      <c r="X1684" s="18">
        <f>IF($W1684="","",IFERROR(VLOOKUP(IFERROR(VLOOKUP(IF(ISNUMBER(FIND(" – ",$W1684)),LEFT($W1684,FIND(" – ",$W1684)-1),$W1684),ProdTbl,5,0),""),BasketTbl,2,0),"کد ناشناخته"))</f>
        <v/>
      </c>
      <c r="Y1684" s="18">
        <f>IF($W1684="","",IFERROR(VLOOKUP(IF(ISNUMBER(FIND(" – ",$W1684)),LEFT($W1684,FIND(" – ",$W1684)-1),$W1684),ProdTbl,3,0),"کد ناشناخته"))</f>
        <v/>
      </c>
      <c r="Z1684" s="22" t="n"/>
      <c r="AA1684" s="21" t="n"/>
      <c r="AB1684" s="20" t="n"/>
      <c r="AC1684" s="18">
        <f>IF($AB1684="","",IFERROR(VLOOKUP(IFERROR(VLOOKUP(IF(ISNUMBER(FIND(" – ",$AB1684)),LEFT($AB1684,FIND(" – ",$AB1684)-1),$AB1684),ProdTbl,5,0),""),BasketTbl,2,0),"کد ناشناخته"))</f>
        <v/>
      </c>
      <c r="AD1684" s="18">
        <f>IF($AB1684="","",IFERROR(VLOOKUP(IF(ISNUMBER(FIND(" – ",$AB1684)),LEFT($AB1684,FIND(" – ",$AB1684)-1),$AB1684),ProdTbl,3,0),"کد ناشناخته"))</f>
        <v/>
      </c>
      <c r="AE1684" s="22" t="n"/>
      <c r="AF1684" s="21" t="n"/>
      <c r="AG1684" s="20" t="n"/>
      <c r="AH1684" s="18">
        <f>IF($AG1684="","",IFERROR(VLOOKUP(IFERROR(VLOOKUP(IF(ISNUMBER(FIND(" – ",$AG1684)),LEFT($AG1684,FIND(" – ",$AG1684)-1),$AG1684),ProdTbl,5,0),""),BasketTbl,2,0),"کد ناشناخته"))</f>
        <v/>
      </c>
      <c r="AI1684" s="18">
        <f>IF($AG1684="","",IFERROR(VLOOKUP(IF(ISNUMBER(FIND(" – ",$AG1684)),LEFT($AG1684,FIND(" – ",$AG1684)-1),$AG1684),ProdTbl,3,0),"کد ناشناخته"))</f>
        <v/>
      </c>
      <c r="AJ1684" s="22" t="n"/>
      <c r="AK1684" s="21" t="n"/>
      <c r="AL1684" s="20" t="n"/>
      <c r="AM1684" s="18">
        <f>IF($AL1684="","",IFERROR(VLOOKUP(IFERROR(VLOOKUP(IF(ISNUMBER(FIND(" – ",$AL1684)),LEFT($AL1684,FIND(" – ",$AL1684)-1),$AL1684),ProdTbl,5,0),""),BasketTbl,2,0),"کد ناشناخته"))</f>
        <v/>
      </c>
      <c r="AN1684" s="18">
        <f>IF($AL1684="","",IFERROR(VLOOKUP(IF(ISNUMBER(FIND(" – ",$AL1684)),LEFT($AL1684,FIND(" – ",$AL1684)-1),$AL1684),ProdTbl,3,0),"کد ناشناخته"))</f>
        <v/>
      </c>
      <c r="AO1684" s="22" t="n"/>
      <c r="AP1684" s="21" t="n"/>
      <c r="AQ1684" s="20" t="n"/>
      <c r="AR1684" s="18">
        <f>IF($AQ1684="","",IFERROR(VLOOKUP(IFERROR(VLOOKUP(IF(ISNUMBER(FIND(" – ",$AQ1684)),LEFT($AQ1684,FIND(" – ",$AQ1684)-1),$AQ1684),ProdTbl,5,0),""),BasketTbl,2,0),"کد ناشناخته"))</f>
        <v/>
      </c>
      <c r="AS1684" s="18">
        <f>IF($AQ1684="","",IFERROR(VLOOKUP(IF(ISNUMBER(FIND(" – ",$AQ1684)),LEFT($AQ1684,FIND(" – ",$AQ1684)-1),$AQ1684),ProdTbl,3,0),"کد ناشناخته"))</f>
        <v/>
      </c>
      <c r="AT1684" s="22" t="n"/>
      <c r="AU1684" s="21" t="n"/>
      <c r="AV1684" s="20" t="n"/>
      <c r="AW1684" s="18">
        <f>IF($AV1684="","",IFERROR(VLOOKUP(IFERROR(VLOOKUP(IF(ISNUMBER(FIND(" – ",$AV1684)),LEFT($AV1684,FIND(" – ",$AV1684)-1),$AV1684),ProdTbl,5,0),""),BasketTbl,2,0),"کد ناشناخته"))</f>
        <v/>
      </c>
      <c r="AX1684" s="18">
        <f>IF($AV1684="","",IFERROR(VLOOKUP(IF(ISNUMBER(FIND(" – ",$AV1684)),LEFT($AV1684,FIND(" – ",$AV1684)-1),$AV1684),ProdTbl,3,0),"کد ناشناخته"))</f>
        <v/>
      </c>
      <c r="AY1684" s="22" t="n"/>
      <c r="AZ1684" s="21" t="n"/>
      <c r="BA1684" s="20" t="n"/>
      <c r="BB1684" s="18">
        <f>IF($BA1684="","",IFERROR(VLOOKUP(IFERROR(VLOOKUP(IF(ISNUMBER(FIND(" – ",$BA1684)),LEFT($BA1684,FIND(" – ",$BA1684)-1),$BA1684),ProdTbl,5,0),""),BasketTbl,2,0),"کد ناشناخته"))</f>
        <v/>
      </c>
      <c r="BC1684" s="18">
        <f>IF($BA1684="","",IFERROR(VLOOKUP(IF(ISNUMBER(FIND(" – ",$BA1684)),LEFT($BA1684,FIND(" – ",$BA1684)-1),$BA1684),ProdTbl,3,0),"کد ناشناخته"))</f>
        <v/>
      </c>
      <c r="BD1684" s="22" t="n"/>
      <c r="BE1684" s="21" t="n"/>
      <c r="BF1684" s="20" t="n"/>
      <c r="BG1684" s="18">
        <f>IF($BF1684="","",IFERROR(VLOOKUP(IFERROR(VLOOKUP(IF(ISNUMBER(FIND(" – ",$BF1684)),LEFT($BF1684,FIND(" – ",$BF1684)-1),$BF1684),ProdTbl,5,0),""),BasketTbl,2,0),"کد ناشناخته"))</f>
        <v/>
      </c>
      <c r="BH1684" s="18">
        <f>IF($BF1684="","",IFERROR(VLOOKUP(IF(ISNUMBER(FIND(" – ",$BF1684)),LEFT($BF1684,FIND(" – ",$BF1684)-1),$BF1684),ProdTbl,3,0),"کد ناشناخته"))</f>
        <v/>
      </c>
      <c r="BI1684" s="22" t="n"/>
      <c r="BJ1684" s="21" t="n"/>
      <c r="BK1684" s="20" t="n"/>
      <c r="BL1684" s="18">
        <f>IF($BK1684="","",IFERROR(VLOOKUP(IFERROR(VLOOKUP(IF(ISNUMBER(FIND(" – ",$BK1684)),LEFT($BK1684,FIND(" – ",$BK1684)-1),$BK1684),ProdTbl,5,0),""),BasketTbl,2,0),"کد ناشناخته"))</f>
        <v/>
      </c>
      <c r="BM1684" s="18">
        <f>IF($BK1684="","",IFERROR(VLOOKUP(IF(ISNUMBER(FIND(" – ",$BK1684)),LEFT($BK1684,FIND(" – ",$BK1684)-1),$BK1684),ProdTbl,3,0),"کد ناشناخته"))</f>
        <v/>
      </c>
      <c r="BN1684" s="22" t="n"/>
      <c r="BO1684" s="21" t="n"/>
      <c r="BP1684" s="20" t="n"/>
      <c r="BQ1684" s="18">
        <f>IF($BP1684="","",IFERROR(VLOOKUP(IFERROR(VLOOKUP(IF(ISNUMBER(FIND(" – ",$BP1684)),LEFT($BP1684,FIND(" – ",$BP1684)-1),$BP1684),ProdTbl,5,0),""),BasketTbl,2,0),"کد ناشناخته"))</f>
        <v/>
      </c>
      <c r="BR1684" s="18">
        <f>IF($BP1684="","",IFERROR(VLOOKUP(IF(ISNUMBER(FIND(" – ",$BP1684)),LEFT($BP1684,FIND(" – ",$BP1684)-1),$BP1684),ProdTbl,3,0),"کد ناشناخته"))</f>
        <v/>
      </c>
      <c r="BS1684" s="22" t="n"/>
      <c r="BT1684" s="21" t="n"/>
      <c r="BU1684" s="20" t="n"/>
      <c r="BV1684" s="18">
        <f>IF($BU1684="","",IFERROR(VLOOKUP(IFERROR(VLOOKUP(IF(ISNUMBER(FIND(" – ",$BU1684)),LEFT($BU1684,FIND(" – ",$BU1684)-1),$BU1684),ProdTbl,5,0),""),BasketTbl,2,0),"کد ناشناخته"))</f>
        <v/>
      </c>
      <c r="BW1684" s="18">
        <f>IF($BU1684="","",IFERROR(VLOOKUP(IF(ISNUMBER(FIND(" – ",$BU1684)),LEFT($BU1684,FIND(" – ",$BU1684)-1),$BU1684),ProdTbl,3,0),"کد ناشناخته"))</f>
        <v/>
      </c>
      <c r="BX1684" s="22" t="n"/>
      <c r="BY1684" s="21" t="n"/>
      <c r="BZ1684" s="20" t="n"/>
      <c r="CA1684" s="18">
        <f>IF($BZ1684="","",IFERROR(VLOOKUP(IFERROR(VLOOKUP(IF(ISNUMBER(FIND(" – ",$BZ1684)),LEFT($BZ1684,FIND(" – ",$BZ1684)-1),$BZ1684),ProdTbl,5,0),""),BasketTbl,2,0),"کد ناشناخته"))</f>
        <v/>
      </c>
      <c r="CB1684" s="18">
        <f>IF($BZ1684="","",IFERROR(VLOOKUP(IF(ISNUMBER(FIND(" – ",$BZ1684)),LEFT($BZ1684,FIND(" – ",$BZ1684)-1),$BZ1684),ProdTbl,3,0),"کد ناشناخته"))</f>
        <v/>
      </c>
      <c r="CC1684" s="22" t="n"/>
      <c r="CD1684" s="21" t="n"/>
      <c r="CE1684" s="20" t="n"/>
      <c r="CF1684" s="18">
        <f>IF($CE1684="","",IFERROR(VLOOKUP(IFERROR(VLOOKUP(IF(ISNUMBER(FIND(" – ",$CE1684)),LEFT($CE1684,FIND(" – ",$CE1684)-1),$CE1684),ProdTbl,5,0),""),BasketTbl,2,0),"کد ناشناخته"))</f>
        <v/>
      </c>
      <c r="CG1684" s="18">
        <f>IF($CE1684="","",IFERROR(VLOOKUP(IF(ISNUMBER(FIND(" – ",$CE1684)),LEFT($CE1684,FIND(" – ",$CE1684)-1),$CE1684),ProdTbl,3,0),"کد ناشناخته"))</f>
        <v/>
      </c>
      <c r="CH1684" s="22" t="n"/>
      <c r="CI1684" s="21" t="n"/>
    </row>
    <row r="1685">
      <c r="A1685" s="18">
        <f>IF($B1685="","",COUNTA($B$10:$B1685))</f>
        <v/>
      </c>
      <c r="B1685" s="19" t="n"/>
      <c r="C1685" s="20" t="n"/>
      <c r="D1685" s="19" t="n"/>
      <c r="E1685" s="18">
        <f>IF($D1685="","",IFERROR(VLOOKUP(IF(ISNUMBER(FIND(" – ",$D1685)),LEFT($D1685,FIND(" – ",$D1685)-1),$D1685),SellerTbl,2,0),"کد ناشناخته"))</f>
        <v/>
      </c>
      <c r="F1685" s="21" t="n"/>
      <c r="G1685" s="21" t="n"/>
      <c r="H1685" s="22" t="n"/>
      <c r="I1685" s="23">
        <f>IF(OR($F1685="",$G1685=""),"",$F1685-$G1685)</f>
        <v/>
      </c>
      <c r="J1685" s="18">
        <f>IF($I1685="","",IF(ABS($I1685)&lt;=0.01*$F1685,"√","×"))</f>
        <v/>
      </c>
      <c r="K1685" s="23">
        <f>IF(COUNT($Q1685,$V1685,$AA1685,$AF1685,$AK1685,$AP1685,$AU1685,$AZ1685,$BE1685,$BJ1685,$BO1685,$BT1685,$BY1685,$CD1685,$CI1685)=0,"",SUM($Q1685,$V1685,$AA1685,$AF1685,$AK1685,$AP1685,$AU1685,$AZ1685,$BE1685,$BJ1685,$BO1685,$BT1685,$BY1685,$CD1685,$CI1685))</f>
        <v/>
      </c>
      <c r="L1685" s="23">
        <f>IF(OR($F1685="",$K1685=""),"",$F1685-$K1685)</f>
        <v/>
      </c>
      <c r="M1685" s="20" t="n"/>
      <c r="N1685" s="18">
        <f>IF($M1685="","",IFERROR(VLOOKUP(IFERROR(VLOOKUP(IF(ISNUMBER(FIND(" – ",$M1685)),LEFT($M1685,FIND(" – ",$M1685)-1),$M1685),ProdTbl,5,0),""),BasketTbl,2,0),"کد ناشناخته"))</f>
        <v/>
      </c>
      <c r="O1685" s="18">
        <f>IF($M1685="","",IFERROR(VLOOKUP(IF(ISNUMBER(FIND(" – ",$M1685)),LEFT($M1685,FIND(" – ",$M1685)-1),$M1685),ProdTbl,3,0),"کد ناشناخته"))</f>
        <v/>
      </c>
      <c r="P1685" s="22" t="n"/>
      <c r="Q1685" s="21" t="n"/>
      <c r="R1685" s="20" t="n"/>
      <c r="S1685" s="18">
        <f>IF($R1685="","",IFERROR(VLOOKUP(IFERROR(VLOOKUP(IF(ISNUMBER(FIND(" – ",$R1685)),LEFT($R1685,FIND(" – ",$R1685)-1),$R1685),ProdTbl,5,0),""),BasketTbl,2,0),"کد ناشناخته"))</f>
        <v/>
      </c>
      <c r="T1685" s="18">
        <f>IF($R1685="","",IFERROR(VLOOKUP(IF(ISNUMBER(FIND(" – ",$R1685)),LEFT($R1685,FIND(" – ",$R1685)-1),$R1685),ProdTbl,3,0),"کد ناشناخته"))</f>
        <v/>
      </c>
      <c r="U1685" s="22" t="n"/>
      <c r="V1685" s="21" t="n"/>
      <c r="W1685" s="20" t="n"/>
      <c r="X1685" s="18">
        <f>IF($W1685="","",IFERROR(VLOOKUP(IFERROR(VLOOKUP(IF(ISNUMBER(FIND(" – ",$W1685)),LEFT($W1685,FIND(" – ",$W1685)-1),$W1685),ProdTbl,5,0),""),BasketTbl,2,0),"کد ناشناخته"))</f>
        <v/>
      </c>
      <c r="Y1685" s="18">
        <f>IF($W1685="","",IFERROR(VLOOKUP(IF(ISNUMBER(FIND(" – ",$W1685)),LEFT($W1685,FIND(" – ",$W1685)-1),$W1685),ProdTbl,3,0),"کد ناشناخته"))</f>
        <v/>
      </c>
      <c r="Z1685" s="22" t="n"/>
      <c r="AA1685" s="21" t="n"/>
      <c r="AB1685" s="20" t="n"/>
      <c r="AC1685" s="18">
        <f>IF($AB1685="","",IFERROR(VLOOKUP(IFERROR(VLOOKUP(IF(ISNUMBER(FIND(" – ",$AB1685)),LEFT($AB1685,FIND(" – ",$AB1685)-1),$AB1685),ProdTbl,5,0),""),BasketTbl,2,0),"کد ناشناخته"))</f>
        <v/>
      </c>
      <c r="AD1685" s="18">
        <f>IF($AB1685="","",IFERROR(VLOOKUP(IF(ISNUMBER(FIND(" – ",$AB1685)),LEFT($AB1685,FIND(" – ",$AB1685)-1),$AB1685),ProdTbl,3,0),"کد ناشناخته"))</f>
        <v/>
      </c>
      <c r="AE1685" s="22" t="n"/>
      <c r="AF1685" s="21" t="n"/>
      <c r="AG1685" s="20" t="n"/>
      <c r="AH1685" s="18">
        <f>IF($AG1685="","",IFERROR(VLOOKUP(IFERROR(VLOOKUP(IF(ISNUMBER(FIND(" – ",$AG1685)),LEFT($AG1685,FIND(" – ",$AG1685)-1),$AG1685),ProdTbl,5,0),""),BasketTbl,2,0),"کد ناشناخته"))</f>
        <v/>
      </c>
      <c r="AI1685" s="18">
        <f>IF($AG1685="","",IFERROR(VLOOKUP(IF(ISNUMBER(FIND(" – ",$AG1685)),LEFT($AG1685,FIND(" – ",$AG1685)-1),$AG1685),ProdTbl,3,0),"کد ناشناخته"))</f>
        <v/>
      </c>
      <c r="AJ1685" s="22" t="n"/>
      <c r="AK1685" s="21" t="n"/>
      <c r="AL1685" s="20" t="n"/>
      <c r="AM1685" s="18">
        <f>IF($AL1685="","",IFERROR(VLOOKUP(IFERROR(VLOOKUP(IF(ISNUMBER(FIND(" – ",$AL1685)),LEFT($AL1685,FIND(" – ",$AL1685)-1),$AL1685),ProdTbl,5,0),""),BasketTbl,2,0),"کد ناشناخته"))</f>
        <v/>
      </c>
      <c r="AN1685" s="18">
        <f>IF($AL1685="","",IFERROR(VLOOKUP(IF(ISNUMBER(FIND(" – ",$AL1685)),LEFT($AL1685,FIND(" – ",$AL1685)-1),$AL1685),ProdTbl,3,0),"کد ناشناخته"))</f>
        <v/>
      </c>
      <c r="AO1685" s="22" t="n"/>
      <c r="AP1685" s="21" t="n"/>
      <c r="AQ1685" s="20" t="n"/>
      <c r="AR1685" s="18">
        <f>IF($AQ1685="","",IFERROR(VLOOKUP(IFERROR(VLOOKUP(IF(ISNUMBER(FIND(" – ",$AQ1685)),LEFT($AQ1685,FIND(" – ",$AQ1685)-1),$AQ1685),ProdTbl,5,0),""),BasketTbl,2,0),"کد ناشناخته"))</f>
        <v/>
      </c>
      <c r="AS1685" s="18">
        <f>IF($AQ1685="","",IFERROR(VLOOKUP(IF(ISNUMBER(FIND(" – ",$AQ1685)),LEFT($AQ1685,FIND(" – ",$AQ1685)-1),$AQ1685),ProdTbl,3,0),"کد ناشناخته"))</f>
        <v/>
      </c>
      <c r="AT1685" s="22" t="n"/>
      <c r="AU1685" s="21" t="n"/>
      <c r="AV1685" s="20" t="n"/>
      <c r="AW1685" s="18">
        <f>IF($AV1685="","",IFERROR(VLOOKUP(IFERROR(VLOOKUP(IF(ISNUMBER(FIND(" – ",$AV1685)),LEFT($AV1685,FIND(" – ",$AV1685)-1),$AV1685),ProdTbl,5,0),""),BasketTbl,2,0),"کد ناشناخته"))</f>
        <v/>
      </c>
      <c r="AX1685" s="18">
        <f>IF($AV1685="","",IFERROR(VLOOKUP(IF(ISNUMBER(FIND(" – ",$AV1685)),LEFT($AV1685,FIND(" – ",$AV1685)-1),$AV1685),ProdTbl,3,0),"کد ناشناخته"))</f>
        <v/>
      </c>
      <c r="AY1685" s="22" t="n"/>
      <c r="AZ1685" s="21" t="n"/>
      <c r="BA1685" s="20" t="n"/>
      <c r="BB1685" s="18">
        <f>IF($BA1685="","",IFERROR(VLOOKUP(IFERROR(VLOOKUP(IF(ISNUMBER(FIND(" – ",$BA1685)),LEFT($BA1685,FIND(" – ",$BA1685)-1),$BA1685),ProdTbl,5,0),""),BasketTbl,2,0),"کد ناشناخته"))</f>
        <v/>
      </c>
      <c r="BC1685" s="18">
        <f>IF($BA1685="","",IFERROR(VLOOKUP(IF(ISNUMBER(FIND(" – ",$BA1685)),LEFT($BA1685,FIND(" – ",$BA1685)-1),$BA1685),ProdTbl,3,0),"کد ناشناخته"))</f>
        <v/>
      </c>
      <c r="BD1685" s="22" t="n"/>
      <c r="BE1685" s="21" t="n"/>
      <c r="BF1685" s="20" t="n"/>
      <c r="BG1685" s="18">
        <f>IF($BF1685="","",IFERROR(VLOOKUP(IFERROR(VLOOKUP(IF(ISNUMBER(FIND(" – ",$BF1685)),LEFT($BF1685,FIND(" – ",$BF1685)-1),$BF1685),ProdTbl,5,0),""),BasketTbl,2,0),"کد ناشناخته"))</f>
        <v/>
      </c>
      <c r="BH1685" s="18">
        <f>IF($BF1685="","",IFERROR(VLOOKUP(IF(ISNUMBER(FIND(" – ",$BF1685)),LEFT($BF1685,FIND(" – ",$BF1685)-1),$BF1685),ProdTbl,3,0),"کد ناشناخته"))</f>
        <v/>
      </c>
      <c r="BI1685" s="22" t="n"/>
      <c r="BJ1685" s="21" t="n"/>
      <c r="BK1685" s="20" t="n"/>
      <c r="BL1685" s="18">
        <f>IF($BK1685="","",IFERROR(VLOOKUP(IFERROR(VLOOKUP(IF(ISNUMBER(FIND(" – ",$BK1685)),LEFT($BK1685,FIND(" – ",$BK1685)-1),$BK1685),ProdTbl,5,0),""),BasketTbl,2,0),"کد ناشناخته"))</f>
        <v/>
      </c>
      <c r="BM1685" s="18">
        <f>IF($BK1685="","",IFERROR(VLOOKUP(IF(ISNUMBER(FIND(" – ",$BK1685)),LEFT($BK1685,FIND(" – ",$BK1685)-1),$BK1685),ProdTbl,3,0),"کد ناشناخته"))</f>
        <v/>
      </c>
      <c r="BN1685" s="22" t="n"/>
      <c r="BO1685" s="21" t="n"/>
      <c r="BP1685" s="20" t="n"/>
      <c r="BQ1685" s="18">
        <f>IF($BP1685="","",IFERROR(VLOOKUP(IFERROR(VLOOKUP(IF(ISNUMBER(FIND(" – ",$BP1685)),LEFT($BP1685,FIND(" – ",$BP1685)-1),$BP1685),ProdTbl,5,0),""),BasketTbl,2,0),"کد ناشناخته"))</f>
        <v/>
      </c>
      <c r="BR1685" s="18">
        <f>IF($BP1685="","",IFERROR(VLOOKUP(IF(ISNUMBER(FIND(" – ",$BP1685)),LEFT($BP1685,FIND(" – ",$BP1685)-1),$BP1685),ProdTbl,3,0),"کد ناشناخته"))</f>
        <v/>
      </c>
      <c r="BS1685" s="22" t="n"/>
      <c r="BT1685" s="21" t="n"/>
      <c r="BU1685" s="20" t="n"/>
      <c r="BV1685" s="18">
        <f>IF($BU1685="","",IFERROR(VLOOKUP(IFERROR(VLOOKUP(IF(ISNUMBER(FIND(" – ",$BU1685)),LEFT($BU1685,FIND(" – ",$BU1685)-1),$BU1685),ProdTbl,5,0),""),BasketTbl,2,0),"کد ناشناخته"))</f>
        <v/>
      </c>
      <c r="BW1685" s="18">
        <f>IF($BU1685="","",IFERROR(VLOOKUP(IF(ISNUMBER(FIND(" – ",$BU1685)),LEFT($BU1685,FIND(" – ",$BU1685)-1),$BU1685),ProdTbl,3,0),"کد ناشناخته"))</f>
        <v/>
      </c>
      <c r="BX1685" s="22" t="n"/>
      <c r="BY1685" s="21" t="n"/>
      <c r="BZ1685" s="20" t="n"/>
      <c r="CA1685" s="18">
        <f>IF($BZ1685="","",IFERROR(VLOOKUP(IFERROR(VLOOKUP(IF(ISNUMBER(FIND(" – ",$BZ1685)),LEFT($BZ1685,FIND(" – ",$BZ1685)-1),$BZ1685),ProdTbl,5,0),""),BasketTbl,2,0),"کد ناشناخته"))</f>
        <v/>
      </c>
      <c r="CB1685" s="18">
        <f>IF($BZ1685="","",IFERROR(VLOOKUP(IF(ISNUMBER(FIND(" – ",$BZ1685)),LEFT($BZ1685,FIND(" – ",$BZ1685)-1),$BZ1685),ProdTbl,3,0),"کد ناشناخته"))</f>
        <v/>
      </c>
      <c r="CC1685" s="22" t="n"/>
      <c r="CD1685" s="21" t="n"/>
      <c r="CE1685" s="20" t="n"/>
      <c r="CF1685" s="18">
        <f>IF($CE1685="","",IFERROR(VLOOKUP(IFERROR(VLOOKUP(IF(ISNUMBER(FIND(" – ",$CE1685)),LEFT($CE1685,FIND(" – ",$CE1685)-1),$CE1685),ProdTbl,5,0),""),BasketTbl,2,0),"کد ناشناخته"))</f>
        <v/>
      </c>
      <c r="CG1685" s="18">
        <f>IF($CE1685="","",IFERROR(VLOOKUP(IF(ISNUMBER(FIND(" – ",$CE1685)),LEFT($CE1685,FIND(" – ",$CE1685)-1),$CE1685),ProdTbl,3,0),"کد ناشناخته"))</f>
        <v/>
      </c>
      <c r="CH1685" s="22" t="n"/>
      <c r="CI1685" s="21" t="n"/>
    </row>
    <row r="1686">
      <c r="A1686" s="18">
        <f>IF($B1686="","",COUNTA($B$10:$B1686))</f>
        <v/>
      </c>
      <c r="B1686" s="19" t="n"/>
      <c r="C1686" s="20" t="n"/>
      <c r="D1686" s="19" t="n"/>
      <c r="E1686" s="18">
        <f>IF($D1686="","",IFERROR(VLOOKUP(IF(ISNUMBER(FIND(" – ",$D1686)),LEFT($D1686,FIND(" – ",$D1686)-1),$D1686),SellerTbl,2,0),"کد ناشناخته"))</f>
        <v/>
      </c>
      <c r="F1686" s="21" t="n"/>
      <c r="G1686" s="21" t="n"/>
      <c r="H1686" s="22" t="n"/>
      <c r="I1686" s="23">
        <f>IF(OR($F1686="",$G1686=""),"",$F1686-$G1686)</f>
        <v/>
      </c>
      <c r="J1686" s="18">
        <f>IF($I1686="","",IF(ABS($I1686)&lt;=0.01*$F1686,"√","×"))</f>
        <v/>
      </c>
      <c r="K1686" s="23">
        <f>IF(COUNT($Q1686,$V1686,$AA1686,$AF1686,$AK1686,$AP1686,$AU1686,$AZ1686,$BE1686,$BJ1686,$BO1686,$BT1686,$BY1686,$CD1686,$CI1686)=0,"",SUM($Q1686,$V1686,$AA1686,$AF1686,$AK1686,$AP1686,$AU1686,$AZ1686,$BE1686,$BJ1686,$BO1686,$BT1686,$BY1686,$CD1686,$CI1686))</f>
        <v/>
      </c>
      <c r="L1686" s="23">
        <f>IF(OR($F1686="",$K1686=""),"",$F1686-$K1686)</f>
        <v/>
      </c>
      <c r="M1686" s="20" t="n"/>
      <c r="N1686" s="18">
        <f>IF($M1686="","",IFERROR(VLOOKUP(IFERROR(VLOOKUP(IF(ISNUMBER(FIND(" – ",$M1686)),LEFT($M1686,FIND(" – ",$M1686)-1),$M1686),ProdTbl,5,0),""),BasketTbl,2,0),"کد ناشناخته"))</f>
        <v/>
      </c>
      <c r="O1686" s="18">
        <f>IF($M1686="","",IFERROR(VLOOKUP(IF(ISNUMBER(FIND(" – ",$M1686)),LEFT($M1686,FIND(" – ",$M1686)-1),$M1686),ProdTbl,3,0),"کد ناشناخته"))</f>
        <v/>
      </c>
      <c r="P1686" s="22" t="n"/>
      <c r="Q1686" s="21" t="n"/>
      <c r="R1686" s="20" t="n"/>
      <c r="S1686" s="18">
        <f>IF($R1686="","",IFERROR(VLOOKUP(IFERROR(VLOOKUP(IF(ISNUMBER(FIND(" – ",$R1686)),LEFT($R1686,FIND(" – ",$R1686)-1),$R1686),ProdTbl,5,0),""),BasketTbl,2,0),"کد ناشناخته"))</f>
        <v/>
      </c>
      <c r="T1686" s="18">
        <f>IF($R1686="","",IFERROR(VLOOKUP(IF(ISNUMBER(FIND(" – ",$R1686)),LEFT($R1686,FIND(" – ",$R1686)-1),$R1686),ProdTbl,3,0),"کد ناشناخته"))</f>
        <v/>
      </c>
      <c r="U1686" s="22" t="n"/>
      <c r="V1686" s="21" t="n"/>
      <c r="W1686" s="20" t="n"/>
      <c r="X1686" s="18">
        <f>IF($W1686="","",IFERROR(VLOOKUP(IFERROR(VLOOKUP(IF(ISNUMBER(FIND(" – ",$W1686)),LEFT($W1686,FIND(" – ",$W1686)-1),$W1686),ProdTbl,5,0),""),BasketTbl,2,0),"کد ناشناخته"))</f>
        <v/>
      </c>
      <c r="Y1686" s="18">
        <f>IF($W1686="","",IFERROR(VLOOKUP(IF(ISNUMBER(FIND(" – ",$W1686)),LEFT($W1686,FIND(" – ",$W1686)-1),$W1686),ProdTbl,3,0),"کد ناشناخته"))</f>
        <v/>
      </c>
      <c r="Z1686" s="22" t="n"/>
      <c r="AA1686" s="21" t="n"/>
      <c r="AB1686" s="20" t="n"/>
      <c r="AC1686" s="18">
        <f>IF($AB1686="","",IFERROR(VLOOKUP(IFERROR(VLOOKUP(IF(ISNUMBER(FIND(" – ",$AB1686)),LEFT($AB1686,FIND(" – ",$AB1686)-1),$AB1686),ProdTbl,5,0),""),BasketTbl,2,0),"کد ناشناخته"))</f>
        <v/>
      </c>
      <c r="AD1686" s="18">
        <f>IF($AB1686="","",IFERROR(VLOOKUP(IF(ISNUMBER(FIND(" – ",$AB1686)),LEFT($AB1686,FIND(" – ",$AB1686)-1),$AB1686),ProdTbl,3,0),"کد ناشناخته"))</f>
        <v/>
      </c>
      <c r="AE1686" s="22" t="n"/>
      <c r="AF1686" s="21" t="n"/>
      <c r="AG1686" s="20" t="n"/>
      <c r="AH1686" s="18">
        <f>IF($AG1686="","",IFERROR(VLOOKUP(IFERROR(VLOOKUP(IF(ISNUMBER(FIND(" – ",$AG1686)),LEFT($AG1686,FIND(" – ",$AG1686)-1),$AG1686),ProdTbl,5,0),""),BasketTbl,2,0),"کد ناشناخته"))</f>
        <v/>
      </c>
      <c r="AI1686" s="18">
        <f>IF($AG1686="","",IFERROR(VLOOKUP(IF(ISNUMBER(FIND(" – ",$AG1686)),LEFT($AG1686,FIND(" – ",$AG1686)-1),$AG1686),ProdTbl,3,0),"کد ناشناخته"))</f>
        <v/>
      </c>
      <c r="AJ1686" s="22" t="n"/>
      <c r="AK1686" s="21" t="n"/>
      <c r="AL1686" s="20" t="n"/>
      <c r="AM1686" s="18">
        <f>IF($AL1686="","",IFERROR(VLOOKUP(IFERROR(VLOOKUP(IF(ISNUMBER(FIND(" – ",$AL1686)),LEFT($AL1686,FIND(" – ",$AL1686)-1),$AL1686),ProdTbl,5,0),""),BasketTbl,2,0),"کد ناشناخته"))</f>
        <v/>
      </c>
      <c r="AN1686" s="18">
        <f>IF($AL1686="","",IFERROR(VLOOKUP(IF(ISNUMBER(FIND(" – ",$AL1686)),LEFT($AL1686,FIND(" – ",$AL1686)-1),$AL1686),ProdTbl,3,0),"کد ناشناخته"))</f>
        <v/>
      </c>
      <c r="AO1686" s="22" t="n"/>
      <c r="AP1686" s="21" t="n"/>
      <c r="AQ1686" s="20" t="n"/>
      <c r="AR1686" s="18">
        <f>IF($AQ1686="","",IFERROR(VLOOKUP(IFERROR(VLOOKUP(IF(ISNUMBER(FIND(" – ",$AQ1686)),LEFT($AQ1686,FIND(" – ",$AQ1686)-1),$AQ1686),ProdTbl,5,0),""),BasketTbl,2,0),"کد ناشناخته"))</f>
        <v/>
      </c>
      <c r="AS1686" s="18">
        <f>IF($AQ1686="","",IFERROR(VLOOKUP(IF(ISNUMBER(FIND(" – ",$AQ1686)),LEFT($AQ1686,FIND(" – ",$AQ1686)-1),$AQ1686),ProdTbl,3,0),"کد ناشناخته"))</f>
        <v/>
      </c>
      <c r="AT1686" s="22" t="n"/>
      <c r="AU1686" s="21" t="n"/>
      <c r="AV1686" s="20" t="n"/>
      <c r="AW1686" s="18">
        <f>IF($AV1686="","",IFERROR(VLOOKUP(IFERROR(VLOOKUP(IF(ISNUMBER(FIND(" – ",$AV1686)),LEFT($AV1686,FIND(" – ",$AV1686)-1),$AV1686),ProdTbl,5,0),""),BasketTbl,2,0),"کد ناشناخته"))</f>
        <v/>
      </c>
      <c r="AX1686" s="18">
        <f>IF($AV1686="","",IFERROR(VLOOKUP(IF(ISNUMBER(FIND(" – ",$AV1686)),LEFT($AV1686,FIND(" – ",$AV1686)-1),$AV1686),ProdTbl,3,0),"کد ناشناخته"))</f>
        <v/>
      </c>
      <c r="AY1686" s="22" t="n"/>
      <c r="AZ1686" s="21" t="n"/>
      <c r="BA1686" s="20" t="n"/>
      <c r="BB1686" s="18">
        <f>IF($BA1686="","",IFERROR(VLOOKUP(IFERROR(VLOOKUP(IF(ISNUMBER(FIND(" – ",$BA1686)),LEFT($BA1686,FIND(" – ",$BA1686)-1),$BA1686),ProdTbl,5,0),""),BasketTbl,2,0),"کد ناشناخته"))</f>
        <v/>
      </c>
      <c r="BC1686" s="18">
        <f>IF($BA1686="","",IFERROR(VLOOKUP(IF(ISNUMBER(FIND(" – ",$BA1686)),LEFT($BA1686,FIND(" – ",$BA1686)-1),$BA1686),ProdTbl,3,0),"کد ناشناخته"))</f>
        <v/>
      </c>
      <c r="BD1686" s="22" t="n"/>
      <c r="BE1686" s="21" t="n"/>
      <c r="BF1686" s="20" t="n"/>
      <c r="BG1686" s="18">
        <f>IF($BF1686="","",IFERROR(VLOOKUP(IFERROR(VLOOKUP(IF(ISNUMBER(FIND(" – ",$BF1686)),LEFT($BF1686,FIND(" – ",$BF1686)-1),$BF1686),ProdTbl,5,0),""),BasketTbl,2,0),"کد ناشناخته"))</f>
        <v/>
      </c>
      <c r="BH1686" s="18">
        <f>IF($BF1686="","",IFERROR(VLOOKUP(IF(ISNUMBER(FIND(" – ",$BF1686)),LEFT($BF1686,FIND(" – ",$BF1686)-1),$BF1686),ProdTbl,3,0),"کد ناشناخته"))</f>
        <v/>
      </c>
      <c r="BI1686" s="22" t="n"/>
      <c r="BJ1686" s="21" t="n"/>
      <c r="BK1686" s="20" t="n"/>
      <c r="BL1686" s="18">
        <f>IF($BK1686="","",IFERROR(VLOOKUP(IFERROR(VLOOKUP(IF(ISNUMBER(FIND(" – ",$BK1686)),LEFT($BK1686,FIND(" – ",$BK1686)-1),$BK1686),ProdTbl,5,0),""),BasketTbl,2,0),"کد ناشناخته"))</f>
        <v/>
      </c>
      <c r="BM1686" s="18">
        <f>IF($BK1686="","",IFERROR(VLOOKUP(IF(ISNUMBER(FIND(" – ",$BK1686)),LEFT($BK1686,FIND(" – ",$BK1686)-1),$BK1686),ProdTbl,3,0),"کد ناشناخته"))</f>
        <v/>
      </c>
      <c r="BN1686" s="22" t="n"/>
      <c r="BO1686" s="21" t="n"/>
      <c r="BP1686" s="20" t="n"/>
      <c r="BQ1686" s="18">
        <f>IF($BP1686="","",IFERROR(VLOOKUP(IFERROR(VLOOKUP(IF(ISNUMBER(FIND(" – ",$BP1686)),LEFT($BP1686,FIND(" – ",$BP1686)-1),$BP1686),ProdTbl,5,0),""),BasketTbl,2,0),"کد ناشناخته"))</f>
        <v/>
      </c>
      <c r="BR1686" s="18">
        <f>IF($BP1686="","",IFERROR(VLOOKUP(IF(ISNUMBER(FIND(" – ",$BP1686)),LEFT($BP1686,FIND(" – ",$BP1686)-1),$BP1686),ProdTbl,3,0),"کد ناشناخته"))</f>
        <v/>
      </c>
      <c r="BS1686" s="22" t="n"/>
      <c r="BT1686" s="21" t="n"/>
      <c r="BU1686" s="20" t="n"/>
      <c r="BV1686" s="18">
        <f>IF($BU1686="","",IFERROR(VLOOKUP(IFERROR(VLOOKUP(IF(ISNUMBER(FIND(" – ",$BU1686)),LEFT($BU1686,FIND(" – ",$BU1686)-1),$BU1686),ProdTbl,5,0),""),BasketTbl,2,0),"کد ناشناخته"))</f>
        <v/>
      </c>
      <c r="BW1686" s="18">
        <f>IF($BU1686="","",IFERROR(VLOOKUP(IF(ISNUMBER(FIND(" – ",$BU1686)),LEFT($BU1686,FIND(" – ",$BU1686)-1),$BU1686),ProdTbl,3,0),"کد ناشناخته"))</f>
        <v/>
      </c>
      <c r="BX1686" s="22" t="n"/>
      <c r="BY1686" s="21" t="n"/>
      <c r="BZ1686" s="20" t="n"/>
      <c r="CA1686" s="18">
        <f>IF($BZ1686="","",IFERROR(VLOOKUP(IFERROR(VLOOKUP(IF(ISNUMBER(FIND(" – ",$BZ1686)),LEFT($BZ1686,FIND(" – ",$BZ1686)-1),$BZ1686),ProdTbl,5,0),""),BasketTbl,2,0),"کد ناشناخته"))</f>
        <v/>
      </c>
      <c r="CB1686" s="18">
        <f>IF($BZ1686="","",IFERROR(VLOOKUP(IF(ISNUMBER(FIND(" – ",$BZ1686)),LEFT($BZ1686,FIND(" – ",$BZ1686)-1),$BZ1686),ProdTbl,3,0),"کد ناشناخته"))</f>
        <v/>
      </c>
      <c r="CC1686" s="22" t="n"/>
      <c r="CD1686" s="21" t="n"/>
      <c r="CE1686" s="20" t="n"/>
      <c r="CF1686" s="18">
        <f>IF($CE1686="","",IFERROR(VLOOKUP(IFERROR(VLOOKUP(IF(ISNUMBER(FIND(" – ",$CE1686)),LEFT($CE1686,FIND(" – ",$CE1686)-1),$CE1686),ProdTbl,5,0),""),BasketTbl,2,0),"کد ناشناخته"))</f>
        <v/>
      </c>
      <c r="CG1686" s="18">
        <f>IF($CE1686="","",IFERROR(VLOOKUP(IF(ISNUMBER(FIND(" – ",$CE1686)),LEFT($CE1686,FIND(" – ",$CE1686)-1),$CE1686),ProdTbl,3,0),"کد ناشناخته"))</f>
        <v/>
      </c>
      <c r="CH1686" s="22" t="n"/>
      <c r="CI1686" s="21" t="n"/>
    </row>
    <row r="1687">
      <c r="A1687" s="18">
        <f>IF($B1687="","",COUNTA($B$10:$B1687))</f>
        <v/>
      </c>
      <c r="B1687" s="19" t="n"/>
      <c r="C1687" s="20" t="n"/>
      <c r="D1687" s="19" t="n"/>
      <c r="E1687" s="18">
        <f>IF($D1687="","",IFERROR(VLOOKUP(IF(ISNUMBER(FIND(" – ",$D1687)),LEFT($D1687,FIND(" – ",$D1687)-1),$D1687),SellerTbl,2,0),"کد ناشناخته"))</f>
        <v/>
      </c>
      <c r="F1687" s="21" t="n"/>
      <c r="G1687" s="21" t="n"/>
      <c r="H1687" s="22" t="n"/>
      <c r="I1687" s="23">
        <f>IF(OR($F1687="",$G1687=""),"",$F1687-$G1687)</f>
        <v/>
      </c>
      <c r="J1687" s="18">
        <f>IF($I1687="","",IF(ABS($I1687)&lt;=0.01*$F1687,"√","×"))</f>
        <v/>
      </c>
      <c r="K1687" s="23">
        <f>IF(COUNT($Q1687,$V1687,$AA1687,$AF1687,$AK1687,$AP1687,$AU1687,$AZ1687,$BE1687,$BJ1687,$BO1687,$BT1687,$BY1687,$CD1687,$CI1687)=0,"",SUM($Q1687,$V1687,$AA1687,$AF1687,$AK1687,$AP1687,$AU1687,$AZ1687,$BE1687,$BJ1687,$BO1687,$BT1687,$BY1687,$CD1687,$CI1687))</f>
        <v/>
      </c>
      <c r="L1687" s="23">
        <f>IF(OR($F1687="",$K1687=""),"",$F1687-$K1687)</f>
        <v/>
      </c>
      <c r="M1687" s="20" t="n"/>
      <c r="N1687" s="18">
        <f>IF($M1687="","",IFERROR(VLOOKUP(IFERROR(VLOOKUP(IF(ISNUMBER(FIND(" – ",$M1687)),LEFT($M1687,FIND(" – ",$M1687)-1),$M1687),ProdTbl,5,0),""),BasketTbl,2,0),"کد ناشناخته"))</f>
        <v/>
      </c>
      <c r="O1687" s="18">
        <f>IF($M1687="","",IFERROR(VLOOKUP(IF(ISNUMBER(FIND(" – ",$M1687)),LEFT($M1687,FIND(" – ",$M1687)-1),$M1687),ProdTbl,3,0),"کد ناشناخته"))</f>
        <v/>
      </c>
      <c r="P1687" s="22" t="n"/>
      <c r="Q1687" s="21" t="n"/>
      <c r="R1687" s="20" t="n"/>
      <c r="S1687" s="18">
        <f>IF($R1687="","",IFERROR(VLOOKUP(IFERROR(VLOOKUP(IF(ISNUMBER(FIND(" – ",$R1687)),LEFT($R1687,FIND(" – ",$R1687)-1),$R1687),ProdTbl,5,0),""),BasketTbl,2,0),"کد ناشناخته"))</f>
        <v/>
      </c>
      <c r="T1687" s="18">
        <f>IF($R1687="","",IFERROR(VLOOKUP(IF(ISNUMBER(FIND(" – ",$R1687)),LEFT($R1687,FIND(" – ",$R1687)-1),$R1687),ProdTbl,3,0),"کد ناشناخته"))</f>
        <v/>
      </c>
      <c r="U1687" s="22" t="n"/>
      <c r="V1687" s="21" t="n"/>
      <c r="W1687" s="20" t="n"/>
      <c r="X1687" s="18">
        <f>IF($W1687="","",IFERROR(VLOOKUP(IFERROR(VLOOKUP(IF(ISNUMBER(FIND(" – ",$W1687)),LEFT($W1687,FIND(" – ",$W1687)-1),$W1687),ProdTbl,5,0),""),BasketTbl,2,0),"کد ناشناخته"))</f>
        <v/>
      </c>
      <c r="Y1687" s="18">
        <f>IF($W1687="","",IFERROR(VLOOKUP(IF(ISNUMBER(FIND(" – ",$W1687)),LEFT($W1687,FIND(" – ",$W1687)-1),$W1687),ProdTbl,3,0),"کد ناشناخته"))</f>
        <v/>
      </c>
      <c r="Z1687" s="22" t="n"/>
      <c r="AA1687" s="21" t="n"/>
      <c r="AB1687" s="20" t="n"/>
      <c r="AC1687" s="18">
        <f>IF($AB1687="","",IFERROR(VLOOKUP(IFERROR(VLOOKUP(IF(ISNUMBER(FIND(" – ",$AB1687)),LEFT($AB1687,FIND(" – ",$AB1687)-1),$AB1687),ProdTbl,5,0),""),BasketTbl,2,0),"کد ناشناخته"))</f>
        <v/>
      </c>
      <c r="AD1687" s="18">
        <f>IF($AB1687="","",IFERROR(VLOOKUP(IF(ISNUMBER(FIND(" – ",$AB1687)),LEFT($AB1687,FIND(" – ",$AB1687)-1),$AB1687),ProdTbl,3,0),"کد ناشناخته"))</f>
        <v/>
      </c>
      <c r="AE1687" s="22" t="n"/>
      <c r="AF1687" s="21" t="n"/>
      <c r="AG1687" s="20" t="n"/>
      <c r="AH1687" s="18">
        <f>IF($AG1687="","",IFERROR(VLOOKUP(IFERROR(VLOOKUP(IF(ISNUMBER(FIND(" – ",$AG1687)),LEFT($AG1687,FIND(" – ",$AG1687)-1),$AG1687),ProdTbl,5,0),""),BasketTbl,2,0),"کد ناشناخته"))</f>
        <v/>
      </c>
      <c r="AI1687" s="18">
        <f>IF($AG1687="","",IFERROR(VLOOKUP(IF(ISNUMBER(FIND(" – ",$AG1687)),LEFT($AG1687,FIND(" – ",$AG1687)-1),$AG1687),ProdTbl,3,0),"کد ناشناخته"))</f>
        <v/>
      </c>
      <c r="AJ1687" s="22" t="n"/>
      <c r="AK1687" s="21" t="n"/>
      <c r="AL1687" s="20" t="n"/>
      <c r="AM1687" s="18">
        <f>IF($AL1687="","",IFERROR(VLOOKUP(IFERROR(VLOOKUP(IF(ISNUMBER(FIND(" – ",$AL1687)),LEFT($AL1687,FIND(" – ",$AL1687)-1),$AL1687),ProdTbl,5,0),""),BasketTbl,2,0),"کد ناشناخته"))</f>
        <v/>
      </c>
      <c r="AN1687" s="18">
        <f>IF($AL1687="","",IFERROR(VLOOKUP(IF(ISNUMBER(FIND(" – ",$AL1687)),LEFT($AL1687,FIND(" – ",$AL1687)-1),$AL1687),ProdTbl,3,0),"کد ناشناخته"))</f>
        <v/>
      </c>
      <c r="AO1687" s="22" t="n"/>
      <c r="AP1687" s="21" t="n"/>
      <c r="AQ1687" s="20" t="n"/>
      <c r="AR1687" s="18">
        <f>IF($AQ1687="","",IFERROR(VLOOKUP(IFERROR(VLOOKUP(IF(ISNUMBER(FIND(" – ",$AQ1687)),LEFT($AQ1687,FIND(" – ",$AQ1687)-1),$AQ1687),ProdTbl,5,0),""),BasketTbl,2,0),"کد ناشناخته"))</f>
        <v/>
      </c>
      <c r="AS1687" s="18">
        <f>IF($AQ1687="","",IFERROR(VLOOKUP(IF(ISNUMBER(FIND(" – ",$AQ1687)),LEFT($AQ1687,FIND(" – ",$AQ1687)-1),$AQ1687),ProdTbl,3,0),"کد ناشناخته"))</f>
        <v/>
      </c>
      <c r="AT1687" s="22" t="n"/>
      <c r="AU1687" s="21" t="n"/>
      <c r="AV1687" s="20" t="n"/>
      <c r="AW1687" s="18">
        <f>IF($AV1687="","",IFERROR(VLOOKUP(IFERROR(VLOOKUP(IF(ISNUMBER(FIND(" – ",$AV1687)),LEFT($AV1687,FIND(" – ",$AV1687)-1),$AV1687),ProdTbl,5,0),""),BasketTbl,2,0),"کد ناشناخته"))</f>
        <v/>
      </c>
      <c r="AX1687" s="18">
        <f>IF($AV1687="","",IFERROR(VLOOKUP(IF(ISNUMBER(FIND(" – ",$AV1687)),LEFT($AV1687,FIND(" – ",$AV1687)-1),$AV1687),ProdTbl,3,0),"کد ناشناخته"))</f>
        <v/>
      </c>
      <c r="AY1687" s="22" t="n"/>
      <c r="AZ1687" s="21" t="n"/>
      <c r="BA1687" s="20" t="n"/>
      <c r="BB1687" s="18">
        <f>IF($BA1687="","",IFERROR(VLOOKUP(IFERROR(VLOOKUP(IF(ISNUMBER(FIND(" – ",$BA1687)),LEFT($BA1687,FIND(" – ",$BA1687)-1),$BA1687),ProdTbl,5,0),""),BasketTbl,2,0),"کد ناشناخته"))</f>
        <v/>
      </c>
      <c r="BC1687" s="18">
        <f>IF($BA1687="","",IFERROR(VLOOKUP(IF(ISNUMBER(FIND(" – ",$BA1687)),LEFT($BA1687,FIND(" – ",$BA1687)-1),$BA1687),ProdTbl,3,0),"کد ناشناخته"))</f>
        <v/>
      </c>
      <c r="BD1687" s="22" t="n"/>
      <c r="BE1687" s="21" t="n"/>
      <c r="BF1687" s="20" t="n"/>
      <c r="BG1687" s="18">
        <f>IF($BF1687="","",IFERROR(VLOOKUP(IFERROR(VLOOKUP(IF(ISNUMBER(FIND(" – ",$BF1687)),LEFT($BF1687,FIND(" – ",$BF1687)-1),$BF1687),ProdTbl,5,0),""),BasketTbl,2,0),"کد ناشناخته"))</f>
        <v/>
      </c>
      <c r="BH1687" s="18">
        <f>IF($BF1687="","",IFERROR(VLOOKUP(IF(ISNUMBER(FIND(" – ",$BF1687)),LEFT($BF1687,FIND(" – ",$BF1687)-1),$BF1687),ProdTbl,3,0),"کد ناشناخته"))</f>
        <v/>
      </c>
      <c r="BI1687" s="22" t="n"/>
      <c r="BJ1687" s="21" t="n"/>
      <c r="BK1687" s="20" t="n"/>
      <c r="BL1687" s="18">
        <f>IF($BK1687="","",IFERROR(VLOOKUP(IFERROR(VLOOKUP(IF(ISNUMBER(FIND(" – ",$BK1687)),LEFT($BK1687,FIND(" – ",$BK1687)-1),$BK1687),ProdTbl,5,0),""),BasketTbl,2,0),"کد ناشناخته"))</f>
        <v/>
      </c>
      <c r="BM1687" s="18">
        <f>IF($BK1687="","",IFERROR(VLOOKUP(IF(ISNUMBER(FIND(" – ",$BK1687)),LEFT($BK1687,FIND(" – ",$BK1687)-1),$BK1687),ProdTbl,3,0),"کد ناشناخته"))</f>
        <v/>
      </c>
      <c r="BN1687" s="22" t="n"/>
      <c r="BO1687" s="21" t="n"/>
      <c r="BP1687" s="20" t="n"/>
      <c r="BQ1687" s="18">
        <f>IF($BP1687="","",IFERROR(VLOOKUP(IFERROR(VLOOKUP(IF(ISNUMBER(FIND(" – ",$BP1687)),LEFT($BP1687,FIND(" – ",$BP1687)-1),$BP1687),ProdTbl,5,0),""),BasketTbl,2,0),"کد ناشناخته"))</f>
        <v/>
      </c>
      <c r="BR1687" s="18">
        <f>IF($BP1687="","",IFERROR(VLOOKUP(IF(ISNUMBER(FIND(" – ",$BP1687)),LEFT($BP1687,FIND(" – ",$BP1687)-1),$BP1687),ProdTbl,3,0),"کد ناشناخته"))</f>
        <v/>
      </c>
      <c r="BS1687" s="22" t="n"/>
      <c r="BT1687" s="21" t="n"/>
      <c r="BU1687" s="20" t="n"/>
      <c r="BV1687" s="18">
        <f>IF($BU1687="","",IFERROR(VLOOKUP(IFERROR(VLOOKUP(IF(ISNUMBER(FIND(" – ",$BU1687)),LEFT($BU1687,FIND(" – ",$BU1687)-1),$BU1687),ProdTbl,5,0),""),BasketTbl,2,0),"کد ناشناخته"))</f>
        <v/>
      </c>
      <c r="BW1687" s="18">
        <f>IF($BU1687="","",IFERROR(VLOOKUP(IF(ISNUMBER(FIND(" – ",$BU1687)),LEFT($BU1687,FIND(" – ",$BU1687)-1),$BU1687),ProdTbl,3,0),"کد ناشناخته"))</f>
        <v/>
      </c>
      <c r="BX1687" s="22" t="n"/>
      <c r="BY1687" s="21" t="n"/>
      <c r="BZ1687" s="20" t="n"/>
      <c r="CA1687" s="18">
        <f>IF($BZ1687="","",IFERROR(VLOOKUP(IFERROR(VLOOKUP(IF(ISNUMBER(FIND(" – ",$BZ1687)),LEFT($BZ1687,FIND(" – ",$BZ1687)-1),$BZ1687),ProdTbl,5,0),""),BasketTbl,2,0),"کد ناشناخته"))</f>
        <v/>
      </c>
      <c r="CB1687" s="18">
        <f>IF($BZ1687="","",IFERROR(VLOOKUP(IF(ISNUMBER(FIND(" – ",$BZ1687)),LEFT($BZ1687,FIND(" – ",$BZ1687)-1),$BZ1687),ProdTbl,3,0),"کد ناشناخته"))</f>
        <v/>
      </c>
      <c r="CC1687" s="22" t="n"/>
      <c r="CD1687" s="21" t="n"/>
      <c r="CE1687" s="20" t="n"/>
      <c r="CF1687" s="18">
        <f>IF($CE1687="","",IFERROR(VLOOKUP(IFERROR(VLOOKUP(IF(ISNUMBER(FIND(" – ",$CE1687)),LEFT($CE1687,FIND(" – ",$CE1687)-1),$CE1687),ProdTbl,5,0),""),BasketTbl,2,0),"کد ناشناخته"))</f>
        <v/>
      </c>
      <c r="CG1687" s="18">
        <f>IF($CE1687="","",IFERROR(VLOOKUP(IF(ISNUMBER(FIND(" – ",$CE1687)),LEFT($CE1687,FIND(" – ",$CE1687)-1),$CE1687),ProdTbl,3,0),"کد ناشناخته"))</f>
        <v/>
      </c>
      <c r="CH1687" s="22" t="n"/>
      <c r="CI1687" s="21" t="n"/>
    </row>
    <row r="1688">
      <c r="A1688" s="18">
        <f>IF($B1688="","",COUNTA($B$10:$B1688))</f>
        <v/>
      </c>
      <c r="B1688" s="19" t="n"/>
      <c r="C1688" s="20" t="n"/>
      <c r="D1688" s="19" t="n"/>
      <c r="E1688" s="18">
        <f>IF($D1688="","",IFERROR(VLOOKUP(IF(ISNUMBER(FIND(" – ",$D1688)),LEFT($D1688,FIND(" – ",$D1688)-1),$D1688),SellerTbl,2,0),"کد ناشناخته"))</f>
        <v/>
      </c>
      <c r="F1688" s="21" t="n"/>
      <c r="G1688" s="21" t="n"/>
      <c r="H1688" s="22" t="n"/>
      <c r="I1688" s="23">
        <f>IF(OR($F1688="",$G1688=""),"",$F1688-$G1688)</f>
        <v/>
      </c>
      <c r="J1688" s="18">
        <f>IF($I1688="","",IF(ABS($I1688)&lt;=0.01*$F1688,"√","×"))</f>
        <v/>
      </c>
      <c r="K1688" s="23">
        <f>IF(COUNT($Q1688,$V1688,$AA1688,$AF1688,$AK1688,$AP1688,$AU1688,$AZ1688,$BE1688,$BJ1688,$BO1688,$BT1688,$BY1688,$CD1688,$CI1688)=0,"",SUM($Q1688,$V1688,$AA1688,$AF1688,$AK1688,$AP1688,$AU1688,$AZ1688,$BE1688,$BJ1688,$BO1688,$BT1688,$BY1688,$CD1688,$CI1688))</f>
        <v/>
      </c>
      <c r="L1688" s="23">
        <f>IF(OR($F1688="",$K1688=""),"",$F1688-$K1688)</f>
        <v/>
      </c>
      <c r="M1688" s="20" t="n"/>
      <c r="N1688" s="18">
        <f>IF($M1688="","",IFERROR(VLOOKUP(IFERROR(VLOOKUP(IF(ISNUMBER(FIND(" – ",$M1688)),LEFT($M1688,FIND(" – ",$M1688)-1),$M1688),ProdTbl,5,0),""),BasketTbl,2,0),"کد ناشناخته"))</f>
        <v/>
      </c>
      <c r="O1688" s="18">
        <f>IF($M1688="","",IFERROR(VLOOKUP(IF(ISNUMBER(FIND(" – ",$M1688)),LEFT($M1688,FIND(" – ",$M1688)-1),$M1688),ProdTbl,3,0),"کد ناشناخته"))</f>
        <v/>
      </c>
      <c r="P1688" s="22" t="n"/>
      <c r="Q1688" s="21" t="n"/>
      <c r="R1688" s="20" t="n"/>
      <c r="S1688" s="18">
        <f>IF($R1688="","",IFERROR(VLOOKUP(IFERROR(VLOOKUP(IF(ISNUMBER(FIND(" – ",$R1688)),LEFT($R1688,FIND(" – ",$R1688)-1),$R1688),ProdTbl,5,0),""),BasketTbl,2,0),"کد ناشناخته"))</f>
        <v/>
      </c>
      <c r="T1688" s="18">
        <f>IF($R1688="","",IFERROR(VLOOKUP(IF(ISNUMBER(FIND(" – ",$R1688)),LEFT($R1688,FIND(" – ",$R1688)-1),$R1688),ProdTbl,3,0),"کد ناشناخته"))</f>
        <v/>
      </c>
      <c r="U1688" s="22" t="n"/>
      <c r="V1688" s="21" t="n"/>
      <c r="W1688" s="20" t="n"/>
      <c r="X1688" s="18">
        <f>IF($W1688="","",IFERROR(VLOOKUP(IFERROR(VLOOKUP(IF(ISNUMBER(FIND(" – ",$W1688)),LEFT($W1688,FIND(" – ",$W1688)-1),$W1688),ProdTbl,5,0),""),BasketTbl,2,0),"کد ناشناخته"))</f>
        <v/>
      </c>
      <c r="Y1688" s="18">
        <f>IF($W1688="","",IFERROR(VLOOKUP(IF(ISNUMBER(FIND(" – ",$W1688)),LEFT($W1688,FIND(" – ",$W1688)-1),$W1688),ProdTbl,3,0),"کد ناشناخته"))</f>
        <v/>
      </c>
      <c r="Z1688" s="22" t="n"/>
      <c r="AA1688" s="21" t="n"/>
      <c r="AB1688" s="20" t="n"/>
      <c r="AC1688" s="18">
        <f>IF($AB1688="","",IFERROR(VLOOKUP(IFERROR(VLOOKUP(IF(ISNUMBER(FIND(" – ",$AB1688)),LEFT($AB1688,FIND(" – ",$AB1688)-1),$AB1688),ProdTbl,5,0),""),BasketTbl,2,0),"کد ناشناخته"))</f>
        <v/>
      </c>
      <c r="AD1688" s="18">
        <f>IF($AB1688="","",IFERROR(VLOOKUP(IF(ISNUMBER(FIND(" – ",$AB1688)),LEFT($AB1688,FIND(" – ",$AB1688)-1),$AB1688),ProdTbl,3,0),"کد ناشناخته"))</f>
        <v/>
      </c>
      <c r="AE1688" s="22" t="n"/>
      <c r="AF1688" s="21" t="n"/>
      <c r="AG1688" s="20" t="n"/>
      <c r="AH1688" s="18">
        <f>IF($AG1688="","",IFERROR(VLOOKUP(IFERROR(VLOOKUP(IF(ISNUMBER(FIND(" – ",$AG1688)),LEFT($AG1688,FIND(" – ",$AG1688)-1),$AG1688),ProdTbl,5,0),""),BasketTbl,2,0),"کد ناشناخته"))</f>
        <v/>
      </c>
      <c r="AI1688" s="18">
        <f>IF($AG1688="","",IFERROR(VLOOKUP(IF(ISNUMBER(FIND(" – ",$AG1688)),LEFT($AG1688,FIND(" – ",$AG1688)-1),$AG1688),ProdTbl,3,0),"کد ناشناخته"))</f>
        <v/>
      </c>
      <c r="AJ1688" s="22" t="n"/>
      <c r="AK1688" s="21" t="n"/>
      <c r="AL1688" s="20" t="n"/>
      <c r="AM1688" s="18">
        <f>IF($AL1688="","",IFERROR(VLOOKUP(IFERROR(VLOOKUP(IF(ISNUMBER(FIND(" – ",$AL1688)),LEFT($AL1688,FIND(" – ",$AL1688)-1),$AL1688),ProdTbl,5,0),""),BasketTbl,2,0),"کد ناشناخته"))</f>
        <v/>
      </c>
      <c r="AN1688" s="18">
        <f>IF($AL1688="","",IFERROR(VLOOKUP(IF(ISNUMBER(FIND(" – ",$AL1688)),LEFT($AL1688,FIND(" – ",$AL1688)-1),$AL1688),ProdTbl,3,0),"کد ناشناخته"))</f>
        <v/>
      </c>
      <c r="AO1688" s="22" t="n"/>
      <c r="AP1688" s="21" t="n"/>
      <c r="AQ1688" s="20" t="n"/>
      <c r="AR1688" s="18">
        <f>IF($AQ1688="","",IFERROR(VLOOKUP(IFERROR(VLOOKUP(IF(ISNUMBER(FIND(" – ",$AQ1688)),LEFT($AQ1688,FIND(" – ",$AQ1688)-1),$AQ1688),ProdTbl,5,0),""),BasketTbl,2,0),"کد ناشناخته"))</f>
        <v/>
      </c>
      <c r="AS1688" s="18">
        <f>IF($AQ1688="","",IFERROR(VLOOKUP(IF(ISNUMBER(FIND(" – ",$AQ1688)),LEFT($AQ1688,FIND(" – ",$AQ1688)-1),$AQ1688),ProdTbl,3,0),"کد ناشناخته"))</f>
        <v/>
      </c>
      <c r="AT1688" s="22" t="n"/>
      <c r="AU1688" s="21" t="n"/>
      <c r="AV1688" s="20" t="n"/>
      <c r="AW1688" s="18">
        <f>IF($AV1688="","",IFERROR(VLOOKUP(IFERROR(VLOOKUP(IF(ISNUMBER(FIND(" – ",$AV1688)),LEFT($AV1688,FIND(" – ",$AV1688)-1),$AV1688),ProdTbl,5,0),""),BasketTbl,2,0),"کد ناشناخته"))</f>
        <v/>
      </c>
      <c r="AX1688" s="18">
        <f>IF($AV1688="","",IFERROR(VLOOKUP(IF(ISNUMBER(FIND(" – ",$AV1688)),LEFT($AV1688,FIND(" – ",$AV1688)-1),$AV1688),ProdTbl,3,0),"کد ناشناخته"))</f>
        <v/>
      </c>
      <c r="AY1688" s="22" t="n"/>
      <c r="AZ1688" s="21" t="n"/>
      <c r="BA1688" s="20" t="n"/>
      <c r="BB1688" s="18">
        <f>IF($BA1688="","",IFERROR(VLOOKUP(IFERROR(VLOOKUP(IF(ISNUMBER(FIND(" – ",$BA1688)),LEFT($BA1688,FIND(" – ",$BA1688)-1),$BA1688),ProdTbl,5,0),""),BasketTbl,2,0),"کد ناشناخته"))</f>
        <v/>
      </c>
      <c r="BC1688" s="18">
        <f>IF($BA1688="","",IFERROR(VLOOKUP(IF(ISNUMBER(FIND(" – ",$BA1688)),LEFT($BA1688,FIND(" – ",$BA1688)-1),$BA1688),ProdTbl,3,0),"کد ناشناخته"))</f>
        <v/>
      </c>
      <c r="BD1688" s="22" t="n"/>
      <c r="BE1688" s="21" t="n"/>
      <c r="BF1688" s="20" t="n"/>
      <c r="BG1688" s="18">
        <f>IF($BF1688="","",IFERROR(VLOOKUP(IFERROR(VLOOKUP(IF(ISNUMBER(FIND(" – ",$BF1688)),LEFT($BF1688,FIND(" – ",$BF1688)-1),$BF1688),ProdTbl,5,0),""),BasketTbl,2,0),"کد ناشناخته"))</f>
        <v/>
      </c>
      <c r="BH1688" s="18">
        <f>IF($BF1688="","",IFERROR(VLOOKUP(IF(ISNUMBER(FIND(" – ",$BF1688)),LEFT($BF1688,FIND(" – ",$BF1688)-1),$BF1688),ProdTbl,3,0),"کد ناشناخته"))</f>
        <v/>
      </c>
      <c r="BI1688" s="22" t="n"/>
      <c r="BJ1688" s="21" t="n"/>
      <c r="BK1688" s="20" t="n"/>
      <c r="BL1688" s="18">
        <f>IF($BK1688="","",IFERROR(VLOOKUP(IFERROR(VLOOKUP(IF(ISNUMBER(FIND(" – ",$BK1688)),LEFT($BK1688,FIND(" – ",$BK1688)-1),$BK1688),ProdTbl,5,0),""),BasketTbl,2,0),"کد ناشناخته"))</f>
        <v/>
      </c>
      <c r="BM1688" s="18">
        <f>IF($BK1688="","",IFERROR(VLOOKUP(IF(ISNUMBER(FIND(" – ",$BK1688)),LEFT($BK1688,FIND(" – ",$BK1688)-1),$BK1688),ProdTbl,3,0),"کد ناشناخته"))</f>
        <v/>
      </c>
      <c r="BN1688" s="22" t="n"/>
      <c r="BO1688" s="21" t="n"/>
      <c r="BP1688" s="20" t="n"/>
      <c r="BQ1688" s="18">
        <f>IF($BP1688="","",IFERROR(VLOOKUP(IFERROR(VLOOKUP(IF(ISNUMBER(FIND(" – ",$BP1688)),LEFT($BP1688,FIND(" – ",$BP1688)-1),$BP1688),ProdTbl,5,0),""),BasketTbl,2,0),"کد ناشناخته"))</f>
        <v/>
      </c>
      <c r="BR1688" s="18">
        <f>IF($BP1688="","",IFERROR(VLOOKUP(IF(ISNUMBER(FIND(" – ",$BP1688)),LEFT($BP1688,FIND(" – ",$BP1688)-1),$BP1688),ProdTbl,3,0),"کد ناشناخته"))</f>
        <v/>
      </c>
      <c r="BS1688" s="22" t="n"/>
      <c r="BT1688" s="21" t="n"/>
      <c r="BU1688" s="20" t="n"/>
      <c r="BV1688" s="18">
        <f>IF($BU1688="","",IFERROR(VLOOKUP(IFERROR(VLOOKUP(IF(ISNUMBER(FIND(" – ",$BU1688)),LEFT($BU1688,FIND(" – ",$BU1688)-1),$BU1688),ProdTbl,5,0),""),BasketTbl,2,0),"کد ناشناخته"))</f>
        <v/>
      </c>
      <c r="BW1688" s="18">
        <f>IF($BU1688="","",IFERROR(VLOOKUP(IF(ISNUMBER(FIND(" – ",$BU1688)),LEFT($BU1688,FIND(" – ",$BU1688)-1),$BU1688),ProdTbl,3,0),"کد ناشناخته"))</f>
        <v/>
      </c>
      <c r="BX1688" s="22" t="n"/>
      <c r="BY1688" s="21" t="n"/>
      <c r="BZ1688" s="20" t="n"/>
      <c r="CA1688" s="18">
        <f>IF($BZ1688="","",IFERROR(VLOOKUP(IFERROR(VLOOKUP(IF(ISNUMBER(FIND(" – ",$BZ1688)),LEFT($BZ1688,FIND(" – ",$BZ1688)-1),$BZ1688),ProdTbl,5,0),""),BasketTbl,2,0),"کد ناشناخته"))</f>
        <v/>
      </c>
      <c r="CB1688" s="18">
        <f>IF($BZ1688="","",IFERROR(VLOOKUP(IF(ISNUMBER(FIND(" – ",$BZ1688)),LEFT($BZ1688,FIND(" – ",$BZ1688)-1),$BZ1688),ProdTbl,3,0),"کد ناشناخته"))</f>
        <v/>
      </c>
      <c r="CC1688" s="22" t="n"/>
      <c r="CD1688" s="21" t="n"/>
      <c r="CE1688" s="20" t="n"/>
      <c r="CF1688" s="18">
        <f>IF($CE1688="","",IFERROR(VLOOKUP(IFERROR(VLOOKUP(IF(ISNUMBER(FIND(" – ",$CE1688)),LEFT($CE1688,FIND(" – ",$CE1688)-1),$CE1688),ProdTbl,5,0),""),BasketTbl,2,0),"کد ناشناخته"))</f>
        <v/>
      </c>
      <c r="CG1688" s="18">
        <f>IF($CE1688="","",IFERROR(VLOOKUP(IF(ISNUMBER(FIND(" – ",$CE1688)),LEFT($CE1688,FIND(" – ",$CE1688)-1),$CE1688),ProdTbl,3,0),"کد ناشناخته"))</f>
        <v/>
      </c>
      <c r="CH1688" s="22" t="n"/>
      <c r="CI1688" s="21" t="n"/>
    </row>
    <row r="1689">
      <c r="A1689" s="18">
        <f>IF($B1689="","",COUNTA($B$10:$B1689))</f>
        <v/>
      </c>
      <c r="B1689" s="19" t="n"/>
      <c r="C1689" s="20" t="n"/>
      <c r="D1689" s="19" t="n"/>
      <c r="E1689" s="18">
        <f>IF($D1689="","",IFERROR(VLOOKUP(IF(ISNUMBER(FIND(" – ",$D1689)),LEFT($D1689,FIND(" – ",$D1689)-1),$D1689),SellerTbl,2,0),"کد ناشناخته"))</f>
        <v/>
      </c>
      <c r="F1689" s="21" t="n"/>
      <c r="G1689" s="21" t="n"/>
      <c r="H1689" s="22" t="n"/>
      <c r="I1689" s="23">
        <f>IF(OR($F1689="",$G1689=""),"",$F1689-$G1689)</f>
        <v/>
      </c>
      <c r="J1689" s="18">
        <f>IF($I1689="","",IF(ABS($I1689)&lt;=0.01*$F1689,"√","×"))</f>
        <v/>
      </c>
      <c r="K1689" s="23">
        <f>IF(COUNT($Q1689,$V1689,$AA1689,$AF1689,$AK1689,$AP1689,$AU1689,$AZ1689,$BE1689,$BJ1689,$BO1689,$BT1689,$BY1689,$CD1689,$CI1689)=0,"",SUM($Q1689,$V1689,$AA1689,$AF1689,$AK1689,$AP1689,$AU1689,$AZ1689,$BE1689,$BJ1689,$BO1689,$BT1689,$BY1689,$CD1689,$CI1689))</f>
        <v/>
      </c>
      <c r="L1689" s="23">
        <f>IF(OR($F1689="",$K1689=""),"",$F1689-$K1689)</f>
        <v/>
      </c>
      <c r="M1689" s="20" t="n"/>
      <c r="N1689" s="18">
        <f>IF($M1689="","",IFERROR(VLOOKUP(IFERROR(VLOOKUP(IF(ISNUMBER(FIND(" – ",$M1689)),LEFT($M1689,FIND(" – ",$M1689)-1),$M1689),ProdTbl,5,0),""),BasketTbl,2,0),"کد ناشناخته"))</f>
        <v/>
      </c>
      <c r="O1689" s="18">
        <f>IF($M1689="","",IFERROR(VLOOKUP(IF(ISNUMBER(FIND(" – ",$M1689)),LEFT($M1689,FIND(" – ",$M1689)-1),$M1689),ProdTbl,3,0),"کد ناشناخته"))</f>
        <v/>
      </c>
      <c r="P1689" s="22" t="n"/>
      <c r="Q1689" s="21" t="n"/>
      <c r="R1689" s="20" t="n"/>
      <c r="S1689" s="18">
        <f>IF($R1689="","",IFERROR(VLOOKUP(IFERROR(VLOOKUP(IF(ISNUMBER(FIND(" – ",$R1689)),LEFT($R1689,FIND(" – ",$R1689)-1),$R1689),ProdTbl,5,0),""),BasketTbl,2,0),"کد ناشناخته"))</f>
        <v/>
      </c>
      <c r="T1689" s="18">
        <f>IF($R1689="","",IFERROR(VLOOKUP(IF(ISNUMBER(FIND(" – ",$R1689)),LEFT($R1689,FIND(" – ",$R1689)-1),$R1689),ProdTbl,3,0),"کد ناشناخته"))</f>
        <v/>
      </c>
      <c r="U1689" s="22" t="n"/>
      <c r="V1689" s="21" t="n"/>
      <c r="W1689" s="20" t="n"/>
      <c r="X1689" s="18">
        <f>IF($W1689="","",IFERROR(VLOOKUP(IFERROR(VLOOKUP(IF(ISNUMBER(FIND(" – ",$W1689)),LEFT($W1689,FIND(" – ",$W1689)-1),$W1689),ProdTbl,5,0),""),BasketTbl,2,0),"کد ناشناخته"))</f>
        <v/>
      </c>
      <c r="Y1689" s="18">
        <f>IF($W1689="","",IFERROR(VLOOKUP(IF(ISNUMBER(FIND(" – ",$W1689)),LEFT($W1689,FIND(" – ",$W1689)-1),$W1689),ProdTbl,3,0),"کد ناشناخته"))</f>
        <v/>
      </c>
      <c r="Z1689" s="22" t="n"/>
      <c r="AA1689" s="21" t="n"/>
      <c r="AB1689" s="20" t="n"/>
      <c r="AC1689" s="18">
        <f>IF($AB1689="","",IFERROR(VLOOKUP(IFERROR(VLOOKUP(IF(ISNUMBER(FIND(" – ",$AB1689)),LEFT($AB1689,FIND(" – ",$AB1689)-1),$AB1689),ProdTbl,5,0),""),BasketTbl,2,0),"کد ناشناخته"))</f>
        <v/>
      </c>
      <c r="AD1689" s="18">
        <f>IF($AB1689="","",IFERROR(VLOOKUP(IF(ISNUMBER(FIND(" – ",$AB1689)),LEFT($AB1689,FIND(" – ",$AB1689)-1),$AB1689),ProdTbl,3,0),"کد ناشناخته"))</f>
        <v/>
      </c>
      <c r="AE1689" s="22" t="n"/>
      <c r="AF1689" s="21" t="n"/>
      <c r="AG1689" s="20" t="n"/>
      <c r="AH1689" s="18">
        <f>IF($AG1689="","",IFERROR(VLOOKUP(IFERROR(VLOOKUP(IF(ISNUMBER(FIND(" – ",$AG1689)),LEFT($AG1689,FIND(" – ",$AG1689)-1),$AG1689),ProdTbl,5,0),""),BasketTbl,2,0),"کد ناشناخته"))</f>
        <v/>
      </c>
      <c r="AI1689" s="18">
        <f>IF($AG1689="","",IFERROR(VLOOKUP(IF(ISNUMBER(FIND(" – ",$AG1689)),LEFT($AG1689,FIND(" – ",$AG1689)-1),$AG1689),ProdTbl,3,0),"کد ناشناخته"))</f>
        <v/>
      </c>
      <c r="AJ1689" s="22" t="n"/>
      <c r="AK1689" s="21" t="n"/>
      <c r="AL1689" s="20" t="n"/>
      <c r="AM1689" s="18">
        <f>IF($AL1689="","",IFERROR(VLOOKUP(IFERROR(VLOOKUP(IF(ISNUMBER(FIND(" – ",$AL1689)),LEFT($AL1689,FIND(" – ",$AL1689)-1),$AL1689),ProdTbl,5,0),""),BasketTbl,2,0),"کد ناشناخته"))</f>
        <v/>
      </c>
      <c r="AN1689" s="18">
        <f>IF($AL1689="","",IFERROR(VLOOKUP(IF(ISNUMBER(FIND(" – ",$AL1689)),LEFT($AL1689,FIND(" – ",$AL1689)-1),$AL1689),ProdTbl,3,0),"کد ناشناخته"))</f>
        <v/>
      </c>
      <c r="AO1689" s="22" t="n"/>
      <c r="AP1689" s="21" t="n"/>
      <c r="AQ1689" s="20" t="n"/>
      <c r="AR1689" s="18">
        <f>IF($AQ1689="","",IFERROR(VLOOKUP(IFERROR(VLOOKUP(IF(ISNUMBER(FIND(" – ",$AQ1689)),LEFT($AQ1689,FIND(" – ",$AQ1689)-1),$AQ1689),ProdTbl,5,0),""),BasketTbl,2,0),"کد ناشناخته"))</f>
        <v/>
      </c>
      <c r="AS1689" s="18">
        <f>IF($AQ1689="","",IFERROR(VLOOKUP(IF(ISNUMBER(FIND(" – ",$AQ1689)),LEFT($AQ1689,FIND(" – ",$AQ1689)-1),$AQ1689),ProdTbl,3,0),"کد ناشناخته"))</f>
        <v/>
      </c>
      <c r="AT1689" s="22" t="n"/>
      <c r="AU1689" s="21" t="n"/>
      <c r="AV1689" s="20" t="n"/>
      <c r="AW1689" s="18">
        <f>IF($AV1689="","",IFERROR(VLOOKUP(IFERROR(VLOOKUP(IF(ISNUMBER(FIND(" – ",$AV1689)),LEFT($AV1689,FIND(" – ",$AV1689)-1),$AV1689),ProdTbl,5,0),""),BasketTbl,2,0),"کد ناشناخته"))</f>
        <v/>
      </c>
      <c r="AX1689" s="18">
        <f>IF($AV1689="","",IFERROR(VLOOKUP(IF(ISNUMBER(FIND(" – ",$AV1689)),LEFT($AV1689,FIND(" – ",$AV1689)-1),$AV1689),ProdTbl,3,0),"کد ناشناخته"))</f>
        <v/>
      </c>
      <c r="AY1689" s="22" t="n"/>
      <c r="AZ1689" s="21" t="n"/>
      <c r="BA1689" s="20" t="n"/>
      <c r="BB1689" s="18">
        <f>IF($BA1689="","",IFERROR(VLOOKUP(IFERROR(VLOOKUP(IF(ISNUMBER(FIND(" – ",$BA1689)),LEFT($BA1689,FIND(" – ",$BA1689)-1),$BA1689),ProdTbl,5,0),""),BasketTbl,2,0),"کد ناشناخته"))</f>
        <v/>
      </c>
      <c r="BC1689" s="18">
        <f>IF($BA1689="","",IFERROR(VLOOKUP(IF(ISNUMBER(FIND(" – ",$BA1689)),LEFT($BA1689,FIND(" – ",$BA1689)-1),$BA1689),ProdTbl,3,0),"کد ناشناخته"))</f>
        <v/>
      </c>
      <c r="BD1689" s="22" t="n"/>
      <c r="BE1689" s="21" t="n"/>
      <c r="BF1689" s="20" t="n"/>
      <c r="BG1689" s="18">
        <f>IF($BF1689="","",IFERROR(VLOOKUP(IFERROR(VLOOKUP(IF(ISNUMBER(FIND(" – ",$BF1689)),LEFT($BF1689,FIND(" – ",$BF1689)-1),$BF1689),ProdTbl,5,0),""),BasketTbl,2,0),"کد ناشناخته"))</f>
        <v/>
      </c>
      <c r="BH1689" s="18">
        <f>IF($BF1689="","",IFERROR(VLOOKUP(IF(ISNUMBER(FIND(" – ",$BF1689)),LEFT($BF1689,FIND(" – ",$BF1689)-1),$BF1689),ProdTbl,3,0),"کد ناشناخته"))</f>
        <v/>
      </c>
      <c r="BI1689" s="22" t="n"/>
      <c r="BJ1689" s="21" t="n"/>
      <c r="BK1689" s="20" t="n"/>
      <c r="BL1689" s="18">
        <f>IF($BK1689="","",IFERROR(VLOOKUP(IFERROR(VLOOKUP(IF(ISNUMBER(FIND(" – ",$BK1689)),LEFT($BK1689,FIND(" – ",$BK1689)-1),$BK1689),ProdTbl,5,0),""),BasketTbl,2,0),"کد ناشناخته"))</f>
        <v/>
      </c>
      <c r="BM1689" s="18">
        <f>IF($BK1689="","",IFERROR(VLOOKUP(IF(ISNUMBER(FIND(" – ",$BK1689)),LEFT($BK1689,FIND(" – ",$BK1689)-1),$BK1689),ProdTbl,3,0),"کد ناشناخته"))</f>
        <v/>
      </c>
      <c r="BN1689" s="22" t="n"/>
      <c r="BO1689" s="21" t="n"/>
      <c r="BP1689" s="20" t="n"/>
      <c r="BQ1689" s="18">
        <f>IF($BP1689="","",IFERROR(VLOOKUP(IFERROR(VLOOKUP(IF(ISNUMBER(FIND(" – ",$BP1689)),LEFT($BP1689,FIND(" – ",$BP1689)-1),$BP1689),ProdTbl,5,0),""),BasketTbl,2,0),"کد ناشناخته"))</f>
        <v/>
      </c>
      <c r="BR1689" s="18">
        <f>IF($BP1689="","",IFERROR(VLOOKUP(IF(ISNUMBER(FIND(" – ",$BP1689)),LEFT($BP1689,FIND(" – ",$BP1689)-1),$BP1689),ProdTbl,3,0),"کد ناشناخته"))</f>
        <v/>
      </c>
      <c r="BS1689" s="22" t="n"/>
      <c r="BT1689" s="21" t="n"/>
      <c r="BU1689" s="20" t="n"/>
      <c r="BV1689" s="18">
        <f>IF($BU1689="","",IFERROR(VLOOKUP(IFERROR(VLOOKUP(IF(ISNUMBER(FIND(" – ",$BU1689)),LEFT($BU1689,FIND(" – ",$BU1689)-1),$BU1689),ProdTbl,5,0),""),BasketTbl,2,0),"کد ناشناخته"))</f>
        <v/>
      </c>
      <c r="BW1689" s="18">
        <f>IF($BU1689="","",IFERROR(VLOOKUP(IF(ISNUMBER(FIND(" – ",$BU1689)),LEFT($BU1689,FIND(" – ",$BU1689)-1),$BU1689),ProdTbl,3,0),"کد ناشناخته"))</f>
        <v/>
      </c>
      <c r="BX1689" s="22" t="n"/>
      <c r="BY1689" s="21" t="n"/>
      <c r="BZ1689" s="20" t="n"/>
      <c r="CA1689" s="18">
        <f>IF($BZ1689="","",IFERROR(VLOOKUP(IFERROR(VLOOKUP(IF(ISNUMBER(FIND(" – ",$BZ1689)),LEFT($BZ1689,FIND(" – ",$BZ1689)-1),$BZ1689),ProdTbl,5,0),""),BasketTbl,2,0),"کد ناشناخته"))</f>
        <v/>
      </c>
      <c r="CB1689" s="18">
        <f>IF($BZ1689="","",IFERROR(VLOOKUP(IF(ISNUMBER(FIND(" – ",$BZ1689)),LEFT($BZ1689,FIND(" – ",$BZ1689)-1),$BZ1689),ProdTbl,3,0),"کد ناشناخته"))</f>
        <v/>
      </c>
      <c r="CC1689" s="22" t="n"/>
      <c r="CD1689" s="21" t="n"/>
      <c r="CE1689" s="20" t="n"/>
      <c r="CF1689" s="18">
        <f>IF($CE1689="","",IFERROR(VLOOKUP(IFERROR(VLOOKUP(IF(ISNUMBER(FIND(" – ",$CE1689)),LEFT($CE1689,FIND(" – ",$CE1689)-1),$CE1689),ProdTbl,5,0),""),BasketTbl,2,0),"کد ناشناخته"))</f>
        <v/>
      </c>
      <c r="CG1689" s="18">
        <f>IF($CE1689="","",IFERROR(VLOOKUP(IF(ISNUMBER(FIND(" – ",$CE1689)),LEFT($CE1689,FIND(" – ",$CE1689)-1),$CE1689),ProdTbl,3,0),"کد ناشناخته"))</f>
        <v/>
      </c>
      <c r="CH1689" s="22" t="n"/>
      <c r="CI1689" s="21" t="n"/>
    </row>
    <row r="1690">
      <c r="A1690" s="18">
        <f>IF($B1690="","",COUNTA($B$10:$B1690))</f>
        <v/>
      </c>
      <c r="B1690" s="19" t="n"/>
      <c r="C1690" s="20" t="n"/>
      <c r="D1690" s="19" t="n"/>
      <c r="E1690" s="18">
        <f>IF($D1690="","",IFERROR(VLOOKUP(IF(ISNUMBER(FIND(" – ",$D1690)),LEFT($D1690,FIND(" – ",$D1690)-1),$D1690),SellerTbl,2,0),"کد ناشناخته"))</f>
        <v/>
      </c>
      <c r="F1690" s="21" t="n"/>
      <c r="G1690" s="21" t="n"/>
      <c r="H1690" s="22" t="n"/>
      <c r="I1690" s="23">
        <f>IF(OR($F1690="",$G1690=""),"",$F1690-$G1690)</f>
        <v/>
      </c>
      <c r="J1690" s="18">
        <f>IF($I1690="","",IF(ABS($I1690)&lt;=0.01*$F1690,"√","×"))</f>
        <v/>
      </c>
      <c r="K1690" s="23">
        <f>IF(COUNT($Q1690,$V1690,$AA1690,$AF1690,$AK1690,$AP1690,$AU1690,$AZ1690,$BE1690,$BJ1690,$BO1690,$BT1690,$BY1690,$CD1690,$CI1690)=0,"",SUM($Q1690,$V1690,$AA1690,$AF1690,$AK1690,$AP1690,$AU1690,$AZ1690,$BE1690,$BJ1690,$BO1690,$BT1690,$BY1690,$CD1690,$CI1690))</f>
        <v/>
      </c>
      <c r="L1690" s="23">
        <f>IF(OR($F1690="",$K1690=""),"",$F1690-$K1690)</f>
        <v/>
      </c>
      <c r="M1690" s="20" t="n"/>
      <c r="N1690" s="18">
        <f>IF($M1690="","",IFERROR(VLOOKUP(IFERROR(VLOOKUP(IF(ISNUMBER(FIND(" – ",$M1690)),LEFT($M1690,FIND(" – ",$M1690)-1),$M1690),ProdTbl,5,0),""),BasketTbl,2,0),"کد ناشناخته"))</f>
        <v/>
      </c>
      <c r="O1690" s="18">
        <f>IF($M1690="","",IFERROR(VLOOKUP(IF(ISNUMBER(FIND(" – ",$M1690)),LEFT($M1690,FIND(" – ",$M1690)-1),$M1690),ProdTbl,3,0),"کد ناشناخته"))</f>
        <v/>
      </c>
      <c r="P1690" s="22" t="n"/>
      <c r="Q1690" s="21" t="n"/>
      <c r="R1690" s="20" t="n"/>
      <c r="S1690" s="18">
        <f>IF($R1690="","",IFERROR(VLOOKUP(IFERROR(VLOOKUP(IF(ISNUMBER(FIND(" – ",$R1690)),LEFT($R1690,FIND(" – ",$R1690)-1),$R1690),ProdTbl,5,0),""),BasketTbl,2,0),"کد ناشناخته"))</f>
        <v/>
      </c>
      <c r="T1690" s="18">
        <f>IF($R1690="","",IFERROR(VLOOKUP(IF(ISNUMBER(FIND(" – ",$R1690)),LEFT($R1690,FIND(" – ",$R1690)-1),$R1690),ProdTbl,3,0),"کد ناشناخته"))</f>
        <v/>
      </c>
      <c r="U1690" s="22" t="n"/>
      <c r="V1690" s="21" t="n"/>
      <c r="W1690" s="20" t="n"/>
      <c r="X1690" s="18">
        <f>IF($W1690="","",IFERROR(VLOOKUP(IFERROR(VLOOKUP(IF(ISNUMBER(FIND(" – ",$W1690)),LEFT($W1690,FIND(" – ",$W1690)-1),$W1690),ProdTbl,5,0),""),BasketTbl,2,0),"کد ناشناخته"))</f>
        <v/>
      </c>
      <c r="Y1690" s="18">
        <f>IF($W1690="","",IFERROR(VLOOKUP(IF(ISNUMBER(FIND(" – ",$W1690)),LEFT($W1690,FIND(" – ",$W1690)-1),$W1690),ProdTbl,3,0),"کد ناشناخته"))</f>
        <v/>
      </c>
      <c r="Z1690" s="22" t="n"/>
      <c r="AA1690" s="21" t="n"/>
      <c r="AB1690" s="20" t="n"/>
      <c r="AC1690" s="18">
        <f>IF($AB1690="","",IFERROR(VLOOKUP(IFERROR(VLOOKUP(IF(ISNUMBER(FIND(" – ",$AB1690)),LEFT($AB1690,FIND(" – ",$AB1690)-1),$AB1690),ProdTbl,5,0),""),BasketTbl,2,0),"کد ناشناخته"))</f>
        <v/>
      </c>
      <c r="AD1690" s="18">
        <f>IF($AB1690="","",IFERROR(VLOOKUP(IF(ISNUMBER(FIND(" – ",$AB1690)),LEFT($AB1690,FIND(" – ",$AB1690)-1),$AB1690),ProdTbl,3,0),"کد ناشناخته"))</f>
        <v/>
      </c>
      <c r="AE1690" s="22" t="n"/>
      <c r="AF1690" s="21" t="n"/>
      <c r="AG1690" s="20" t="n"/>
      <c r="AH1690" s="18">
        <f>IF($AG1690="","",IFERROR(VLOOKUP(IFERROR(VLOOKUP(IF(ISNUMBER(FIND(" – ",$AG1690)),LEFT($AG1690,FIND(" – ",$AG1690)-1),$AG1690),ProdTbl,5,0),""),BasketTbl,2,0),"کد ناشناخته"))</f>
        <v/>
      </c>
      <c r="AI1690" s="18">
        <f>IF($AG1690="","",IFERROR(VLOOKUP(IF(ISNUMBER(FIND(" – ",$AG1690)),LEFT($AG1690,FIND(" – ",$AG1690)-1),$AG1690),ProdTbl,3,0),"کد ناشناخته"))</f>
        <v/>
      </c>
      <c r="AJ1690" s="22" t="n"/>
      <c r="AK1690" s="21" t="n"/>
      <c r="AL1690" s="20" t="n"/>
      <c r="AM1690" s="18">
        <f>IF($AL1690="","",IFERROR(VLOOKUP(IFERROR(VLOOKUP(IF(ISNUMBER(FIND(" – ",$AL1690)),LEFT($AL1690,FIND(" – ",$AL1690)-1),$AL1690),ProdTbl,5,0),""),BasketTbl,2,0),"کد ناشناخته"))</f>
        <v/>
      </c>
      <c r="AN1690" s="18">
        <f>IF($AL1690="","",IFERROR(VLOOKUP(IF(ISNUMBER(FIND(" – ",$AL1690)),LEFT($AL1690,FIND(" – ",$AL1690)-1),$AL1690),ProdTbl,3,0),"کد ناشناخته"))</f>
        <v/>
      </c>
      <c r="AO1690" s="22" t="n"/>
      <c r="AP1690" s="21" t="n"/>
      <c r="AQ1690" s="20" t="n"/>
      <c r="AR1690" s="18">
        <f>IF($AQ1690="","",IFERROR(VLOOKUP(IFERROR(VLOOKUP(IF(ISNUMBER(FIND(" – ",$AQ1690)),LEFT($AQ1690,FIND(" – ",$AQ1690)-1),$AQ1690),ProdTbl,5,0),""),BasketTbl,2,0),"کد ناشناخته"))</f>
        <v/>
      </c>
      <c r="AS1690" s="18">
        <f>IF($AQ1690="","",IFERROR(VLOOKUP(IF(ISNUMBER(FIND(" – ",$AQ1690)),LEFT($AQ1690,FIND(" – ",$AQ1690)-1),$AQ1690),ProdTbl,3,0),"کد ناشناخته"))</f>
        <v/>
      </c>
      <c r="AT1690" s="22" t="n"/>
      <c r="AU1690" s="21" t="n"/>
      <c r="AV1690" s="20" t="n"/>
      <c r="AW1690" s="18">
        <f>IF($AV1690="","",IFERROR(VLOOKUP(IFERROR(VLOOKUP(IF(ISNUMBER(FIND(" – ",$AV1690)),LEFT($AV1690,FIND(" – ",$AV1690)-1),$AV1690),ProdTbl,5,0),""),BasketTbl,2,0),"کد ناشناخته"))</f>
        <v/>
      </c>
      <c r="AX1690" s="18">
        <f>IF($AV1690="","",IFERROR(VLOOKUP(IF(ISNUMBER(FIND(" – ",$AV1690)),LEFT($AV1690,FIND(" – ",$AV1690)-1),$AV1690),ProdTbl,3,0),"کد ناشناخته"))</f>
        <v/>
      </c>
      <c r="AY1690" s="22" t="n"/>
      <c r="AZ1690" s="21" t="n"/>
      <c r="BA1690" s="20" t="n"/>
      <c r="BB1690" s="18">
        <f>IF($BA1690="","",IFERROR(VLOOKUP(IFERROR(VLOOKUP(IF(ISNUMBER(FIND(" – ",$BA1690)),LEFT($BA1690,FIND(" – ",$BA1690)-1),$BA1690),ProdTbl,5,0),""),BasketTbl,2,0),"کد ناشناخته"))</f>
        <v/>
      </c>
      <c r="BC1690" s="18">
        <f>IF($BA1690="","",IFERROR(VLOOKUP(IF(ISNUMBER(FIND(" – ",$BA1690)),LEFT($BA1690,FIND(" – ",$BA1690)-1),$BA1690),ProdTbl,3,0),"کد ناشناخته"))</f>
        <v/>
      </c>
      <c r="BD1690" s="22" t="n"/>
      <c r="BE1690" s="21" t="n"/>
      <c r="BF1690" s="20" t="n"/>
      <c r="BG1690" s="18">
        <f>IF($BF1690="","",IFERROR(VLOOKUP(IFERROR(VLOOKUP(IF(ISNUMBER(FIND(" – ",$BF1690)),LEFT($BF1690,FIND(" – ",$BF1690)-1),$BF1690),ProdTbl,5,0),""),BasketTbl,2,0),"کد ناشناخته"))</f>
        <v/>
      </c>
      <c r="BH1690" s="18">
        <f>IF($BF1690="","",IFERROR(VLOOKUP(IF(ISNUMBER(FIND(" – ",$BF1690)),LEFT($BF1690,FIND(" – ",$BF1690)-1),$BF1690),ProdTbl,3,0),"کد ناشناخته"))</f>
        <v/>
      </c>
      <c r="BI1690" s="22" t="n"/>
      <c r="BJ1690" s="21" t="n"/>
      <c r="BK1690" s="20" t="n"/>
      <c r="BL1690" s="18">
        <f>IF($BK1690="","",IFERROR(VLOOKUP(IFERROR(VLOOKUP(IF(ISNUMBER(FIND(" – ",$BK1690)),LEFT($BK1690,FIND(" – ",$BK1690)-1),$BK1690),ProdTbl,5,0),""),BasketTbl,2,0),"کد ناشناخته"))</f>
        <v/>
      </c>
      <c r="BM1690" s="18">
        <f>IF($BK1690="","",IFERROR(VLOOKUP(IF(ISNUMBER(FIND(" – ",$BK1690)),LEFT($BK1690,FIND(" – ",$BK1690)-1),$BK1690),ProdTbl,3,0),"کد ناشناخته"))</f>
        <v/>
      </c>
      <c r="BN1690" s="22" t="n"/>
      <c r="BO1690" s="21" t="n"/>
      <c r="BP1690" s="20" t="n"/>
      <c r="BQ1690" s="18">
        <f>IF($BP1690="","",IFERROR(VLOOKUP(IFERROR(VLOOKUP(IF(ISNUMBER(FIND(" – ",$BP1690)),LEFT($BP1690,FIND(" – ",$BP1690)-1),$BP1690),ProdTbl,5,0),""),BasketTbl,2,0),"کد ناشناخته"))</f>
        <v/>
      </c>
      <c r="BR1690" s="18">
        <f>IF($BP1690="","",IFERROR(VLOOKUP(IF(ISNUMBER(FIND(" – ",$BP1690)),LEFT($BP1690,FIND(" – ",$BP1690)-1),$BP1690),ProdTbl,3,0),"کد ناشناخته"))</f>
        <v/>
      </c>
      <c r="BS1690" s="22" t="n"/>
      <c r="BT1690" s="21" t="n"/>
      <c r="BU1690" s="20" t="n"/>
      <c r="BV1690" s="18">
        <f>IF($BU1690="","",IFERROR(VLOOKUP(IFERROR(VLOOKUP(IF(ISNUMBER(FIND(" – ",$BU1690)),LEFT($BU1690,FIND(" – ",$BU1690)-1),$BU1690),ProdTbl,5,0),""),BasketTbl,2,0),"کد ناشناخته"))</f>
        <v/>
      </c>
      <c r="BW1690" s="18">
        <f>IF($BU1690="","",IFERROR(VLOOKUP(IF(ISNUMBER(FIND(" – ",$BU1690)),LEFT($BU1690,FIND(" – ",$BU1690)-1),$BU1690),ProdTbl,3,0),"کد ناشناخته"))</f>
        <v/>
      </c>
      <c r="BX1690" s="22" t="n"/>
      <c r="BY1690" s="21" t="n"/>
      <c r="BZ1690" s="20" t="n"/>
      <c r="CA1690" s="18">
        <f>IF($BZ1690="","",IFERROR(VLOOKUP(IFERROR(VLOOKUP(IF(ISNUMBER(FIND(" – ",$BZ1690)),LEFT($BZ1690,FIND(" – ",$BZ1690)-1),$BZ1690),ProdTbl,5,0),""),BasketTbl,2,0),"کد ناشناخته"))</f>
        <v/>
      </c>
      <c r="CB1690" s="18">
        <f>IF($BZ1690="","",IFERROR(VLOOKUP(IF(ISNUMBER(FIND(" – ",$BZ1690)),LEFT($BZ1690,FIND(" – ",$BZ1690)-1),$BZ1690),ProdTbl,3,0),"کد ناشناخته"))</f>
        <v/>
      </c>
      <c r="CC1690" s="22" t="n"/>
      <c r="CD1690" s="21" t="n"/>
      <c r="CE1690" s="20" t="n"/>
      <c r="CF1690" s="18">
        <f>IF($CE1690="","",IFERROR(VLOOKUP(IFERROR(VLOOKUP(IF(ISNUMBER(FIND(" – ",$CE1690)),LEFT($CE1690,FIND(" – ",$CE1690)-1),$CE1690),ProdTbl,5,0),""),BasketTbl,2,0),"کد ناشناخته"))</f>
        <v/>
      </c>
      <c r="CG1690" s="18">
        <f>IF($CE1690="","",IFERROR(VLOOKUP(IF(ISNUMBER(FIND(" – ",$CE1690)),LEFT($CE1690,FIND(" – ",$CE1690)-1),$CE1690),ProdTbl,3,0),"کد ناشناخته"))</f>
        <v/>
      </c>
      <c r="CH1690" s="22" t="n"/>
      <c r="CI1690" s="21" t="n"/>
    </row>
    <row r="1691">
      <c r="A1691" s="18">
        <f>IF($B1691="","",COUNTA($B$10:$B1691))</f>
        <v/>
      </c>
      <c r="B1691" s="19" t="n"/>
      <c r="C1691" s="20" t="n"/>
      <c r="D1691" s="19" t="n"/>
      <c r="E1691" s="18">
        <f>IF($D1691="","",IFERROR(VLOOKUP(IF(ISNUMBER(FIND(" – ",$D1691)),LEFT($D1691,FIND(" – ",$D1691)-1),$D1691),SellerTbl,2,0),"کد ناشناخته"))</f>
        <v/>
      </c>
      <c r="F1691" s="21" t="n"/>
      <c r="G1691" s="21" t="n"/>
      <c r="H1691" s="22" t="n"/>
      <c r="I1691" s="23">
        <f>IF(OR($F1691="",$G1691=""),"",$F1691-$G1691)</f>
        <v/>
      </c>
      <c r="J1691" s="18">
        <f>IF($I1691="","",IF(ABS($I1691)&lt;=0.01*$F1691,"√","×"))</f>
        <v/>
      </c>
      <c r="K1691" s="23">
        <f>IF(COUNT($Q1691,$V1691,$AA1691,$AF1691,$AK1691,$AP1691,$AU1691,$AZ1691,$BE1691,$BJ1691,$BO1691,$BT1691,$BY1691,$CD1691,$CI1691)=0,"",SUM($Q1691,$V1691,$AA1691,$AF1691,$AK1691,$AP1691,$AU1691,$AZ1691,$BE1691,$BJ1691,$BO1691,$BT1691,$BY1691,$CD1691,$CI1691))</f>
        <v/>
      </c>
      <c r="L1691" s="23">
        <f>IF(OR($F1691="",$K1691=""),"",$F1691-$K1691)</f>
        <v/>
      </c>
      <c r="M1691" s="20" t="n"/>
      <c r="N1691" s="18">
        <f>IF($M1691="","",IFERROR(VLOOKUP(IFERROR(VLOOKUP(IF(ISNUMBER(FIND(" – ",$M1691)),LEFT($M1691,FIND(" – ",$M1691)-1),$M1691),ProdTbl,5,0),""),BasketTbl,2,0),"کد ناشناخته"))</f>
        <v/>
      </c>
      <c r="O1691" s="18">
        <f>IF($M1691="","",IFERROR(VLOOKUP(IF(ISNUMBER(FIND(" – ",$M1691)),LEFT($M1691,FIND(" – ",$M1691)-1),$M1691),ProdTbl,3,0),"کد ناشناخته"))</f>
        <v/>
      </c>
      <c r="P1691" s="22" t="n"/>
      <c r="Q1691" s="21" t="n"/>
      <c r="R1691" s="20" t="n"/>
      <c r="S1691" s="18">
        <f>IF($R1691="","",IFERROR(VLOOKUP(IFERROR(VLOOKUP(IF(ISNUMBER(FIND(" – ",$R1691)),LEFT($R1691,FIND(" – ",$R1691)-1),$R1691),ProdTbl,5,0),""),BasketTbl,2,0),"کد ناشناخته"))</f>
        <v/>
      </c>
      <c r="T1691" s="18">
        <f>IF($R1691="","",IFERROR(VLOOKUP(IF(ISNUMBER(FIND(" – ",$R1691)),LEFT($R1691,FIND(" – ",$R1691)-1),$R1691),ProdTbl,3,0),"کد ناشناخته"))</f>
        <v/>
      </c>
      <c r="U1691" s="22" t="n"/>
      <c r="V1691" s="21" t="n"/>
      <c r="W1691" s="20" t="n"/>
      <c r="X1691" s="18">
        <f>IF($W1691="","",IFERROR(VLOOKUP(IFERROR(VLOOKUP(IF(ISNUMBER(FIND(" – ",$W1691)),LEFT($W1691,FIND(" – ",$W1691)-1),$W1691),ProdTbl,5,0),""),BasketTbl,2,0),"کد ناشناخته"))</f>
        <v/>
      </c>
      <c r="Y1691" s="18">
        <f>IF($W1691="","",IFERROR(VLOOKUP(IF(ISNUMBER(FIND(" – ",$W1691)),LEFT($W1691,FIND(" – ",$W1691)-1),$W1691),ProdTbl,3,0),"کد ناشناخته"))</f>
        <v/>
      </c>
      <c r="Z1691" s="22" t="n"/>
      <c r="AA1691" s="21" t="n"/>
      <c r="AB1691" s="20" t="n"/>
      <c r="AC1691" s="18">
        <f>IF($AB1691="","",IFERROR(VLOOKUP(IFERROR(VLOOKUP(IF(ISNUMBER(FIND(" – ",$AB1691)),LEFT($AB1691,FIND(" – ",$AB1691)-1),$AB1691),ProdTbl,5,0),""),BasketTbl,2,0),"کد ناشناخته"))</f>
        <v/>
      </c>
      <c r="AD1691" s="18">
        <f>IF($AB1691="","",IFERROR(VLOOKUP(IF(ISNUMBER(FIND(" – ",$AB1691)),LEFT($AB1691,FIND(" – ",$AB1691)-1),$AB1691),ProdTbl,3,0),"کد ناشناخته"))</f>
        <v/>
      </c>
      <c r="AE1691" s="22" t="n"/>
      <c r="AF1691" s="21" t="n"/>
      <c r="AG1691" s="20" t="n"/>
      <c r="AH1691" s="18">
        <f>IF($AG1691="","",IFERROR(VLOOKUP(IFERROR(VLOOKUP(IF(ISNUMBER(FIND(" – ",$AG1691)),LEFT($AG1691,FIND(" – ",$AG1691)-1),$AG1691),ProdTbl,5,0),""),BasketTbl,2,0),"کد ناشناخته"))</f>
        <v/>
      </c>
      <c r="AI1691" s="18">
        <f>IF($AG1691="","",IFERROR(VLOOKUP(IF(ISNUMBER(FIND(" – ",$AG1691)),LEFT($AG1691,FIND(" – ",$AG1691)-1),$AG1691),ProdTbl,3,0),"کد ناشناخته"))</f>
        <v/>
      </c>
      <c r="AJ1691" s="22" t="n"/>
      <c r="AK1691" s="21" t="n"/>
      <c r="AL1691" s="20" t="n"/>
      <c r="AM1691" s="18">
        <f>IF($AL1691="","",IFERROR(VLOOKUP(IFERROR(VLOOKUP(IF(ISNUMBER(FIND(" – ",$AL1691)),LEFT($AL1691,FIND(" – ",$AL1691)-1),$AL1691),ProdTbl,5,0),""),BasketTbl,2,0),"کد ناشناخته"))</f>
        <v/>
      </c>
      <c r="AN1691" s="18">
        <f>IF($AL1691="","",IFERROR(VLOOKUP(IF(ISNUMBER(FIND(" – ",$AL1691)),LEFT($AL1691,FIND(" – ",$AL1691)-1),$AL1691),ProdTbl,3,0),"کد ناشناخته"))</f>
        <v/>
      </c>
      <c r="AO1691" s="22" t="n"/>
      <c r="AP1691" s="21" t="n"/>
      <c r="AQ1691" s="20" t="n"/>
      <c r="AR1691" s="18">
        <f>IF($AQ1691="","",IFERROR(VLOOKUP(IFERROR(VLOOKUP(IF(ISNUMBER(FIND(" – ",$AQ1691)),LEFT($AQ1691,FIND(" – ",$AQ1691)-1),$AQ1691),ProdTbl,5,0),""),BasketTbl,2,0),"کد ناشناخته"))</f>
        <v/>
      </c>
      <c r="AS1691" s="18">
        <f>IF($AQ1691="","",IFERROR(VLOOKUP(IF(ISNUMBER(FIND(" – ",$AQ1691)),LEFT($AQ1691,FIND(" – ",$AQ1691)-1),$AQ1691),ProdTbl,3,0),"کد ناشناخته"))</f>
        <v/>
      </c>
      <c r="AT1691" s="22" t="n"/>
      <c r="AU1691" s="21" t="n"/>
      <c r="AV1691" s="20" t="n"/>
      <c r="AW1691" s="18">
        <f>IF($AV1691="","",IFERROR(VLOOKUP(IFERROR(VLOOKUP(IF(ISNUMBER(FIND(" – ",$AV1691)),LEFT($AV1691,FIND(" – ",$AV1691)-1),$AV1691),ProdTbl,5,0),""),BasketTbl,2,0),"کد ناشناخته"))</f>
        <v/>
      </c>
      <c r="AX1691" s="18">
        <f>IF($AV1691="","",IFERROR(VLOOKUP(IF(ISNUMBER(FIND(" – ",$AV1691)),LEFT($AV1691,FIND(" – ",$AV1691)-1),$AV1691),ProdTbl,3,0),"کد ناشناخته"))</f>
        <v/>
      </c>
      <c r="AY1691" s="22" t="n"/>
      <c r="AZ1691" s="21" t="n"/>
      <c r="BA1691" s="20" t="n"/>
      <c r="BB1691" s="18">
        <f>IF($BA1691="","",IFERROR(VLOOKUP(IFERROR(VLOOKUP(IF(ISNUMBER(FIND(" – ",$BA1691)),LEFT($BA1691,FIND(" – ",$BA1691)-1),$BA1691),ProdTbl,5,0),""),BasketTbl,2,0),"کد ناشناخته"))</f>
        <v/>
      </c>
      <c r="BC1691" s="18">
        <f>IF($BA1691="","",IFERROR(VLOOKUP(IF(ISNUMBER(FIND(" – ",$BA1691)),LEFT($BA1691,FIND(" – ",$BA1691)-1),$BA1691),ProdTbl,3,0),"کد ناشناخته"))</f>
        <v/>
      </c>
      <c r="BD1691" s="22" t="n"/>
      <c r="BE1691" s="21" t="n"/>
      <c r="BF1691" s="20" t="n"/>
      <c r="BG1691" s="18">
        <f>IF($BF1691="","",IFERROR(VLOOKUP(IFERROR(VLOOKUP(IF(ISNUMBER(FIND(" – ",$BF1691)),LEFT($BF1691,FIND(" – ",$BF1691)-1),$BF1691),ProdTbl,5,0),""),BasketTbl,2,0),"کد ناشناخته"))</f>
        <v/>
      </c>
      <c r="BH1691" s="18">
        <f>IF($BF1691="","",IFERROR(VLOOKUP(IF(ISNUMBER(FIND(" – ",$BF1691)),LEFT($BF1691,FIND(" – ",$BF1691)-1),$BF1691),ProdTbl,3,0),"کد ناشناخته"))</f>
        <v/>
      </c>
      <c r="BI1691" s="22" t="n"/>
      <c r="BJ1691" s="21" t="n"/>
      <c r="BK1691" s="20" t="n"/>
      <c r="BL1691" s="18">
        <f>IF($BK1691="","",IFERROR(VLOOKUP(IFERROR(VLOOKUP(IF(ISNUMBER(FIND(" – ",$BK1691)),LEFT($BK1691,FIND(" – ",$BK1691)-1),$BK1691),ProdTbl,5,0),""),BasketTbl,2,0),"کد ناشناخته"))</f>
        <v/>
      </c>
      <c r="BM1691" s="18">
        <f>IF($BK1691="","",IFERROR(VLOOKUP(IF(ISNUMBER(FIND(" – ",$BK1691)),LEFT($BK1691,FIND(" – ",$BK1691)-1),$BK1691),ProdTbl,3,0),"کد ناشناخته"))</f>
        <v/>
      </c>
      <c r="BN1691" s="22" t="n"/>
      <c r="BO1691" s="21" t="n"/>
      <c r="BP1691" s="20" t="n"/>
      <c r="BQ1691" s="18">
        <f>IF($BP1691="","",IFERROR(VLOOKUP(IFERROR(VLOOKUP(IF(ISNUMBER(FIND(" – ",$BP1691)),LEFT($BP1691,FIND(" – ",$BP1691)-1),$BP1691),ProdTbl,5,0),""),BasketTbl,2,0),"کد ناشناخته"))</f>
        <v/>
      </c>
      <c r="BR1691" s="18">
        <f>IF($BP1691="","",IFERROR(VLOOKUP(IF(ISNUMBER(FIND(" – ",$BP1691)),LEFT($BP1691,FIND(" – ",$BP1691)-1),$BP1691),ProdTbl,3,0),"کد ناشناخته"))</f>
        <v/>
      </c>
      <c r="BS1691" s="22" t="n"/>
      <c r="BT1691" s="21" t="n"/>
      <c r="BU1691" s="20" t="n"/>
      <c r="BV1691" s="18">
        <f>IF($BU1691="","",IFERROR(VLOOKUP(IFERROR(VLOOKUP(IF(ISNUMBER(FIND(" – ",$BU1691)),LEFT($BU1691,FIND(" – ",$BU1691)-1),$BU1691),ProdTbl,5,0),""),BasketTbl,2,0),"کد ناشناخته"))</f>
        <v/>
      </c>
      <c r="BW1691" s="18">
        <f>IF($BU1691="","",IFERROR(VLOOKUP(IF(ISNUMBER(FIND(" – ",$BU1691)),LEFT($BU1691,FIND(" – ",$BU1691)-1),$BU1691),ProdTbl,3,0),"کد ناشناخته"))</f>
        <v/>
      </c>
      <c r="BX1691" s="22" t="n"/>
      <c r="BY1691" s="21" t="n"/>
      <c r="BZ1691" s="20" t="n"/>
      <c r="CA1691" s="18">
        <f>IF($BZ1691="","",IFERROR(VLOOKUP(IFERROR(VLOOKUP(IF(ISNUMBER(FIND(" – ",$BZ1691)),LEFT($BZ1691,FIND(" – ",$BZ1691)-1),$BZ1691),ProdTbl,5,0),""),BasketTbl,2,0),"کد ناشناخته"))</f>
        <v/>
      </c>
      <c r="CB1691" s="18">
        <f>IF($BZ1691="","",IFERROR(VLOOKUP(IF(ISNUMBER(FIND(" – ",$BZ1691)),LEFT($BZ1691,FIND(" – ",$BZ1691)-1),$BZ1691),ProdTbl,3,0),"کد ناشناخته"))</f>
        <v/>
      </c>
      <c r="CC1691" s="22" t="n"/>
      <c r="CD1691" s="21" t="n"/>
      <c r="CE1691" s="20" t="n"/>
      <c r="CF1691" s="18">
        <f>IF($CE1691="","",IFERROR(VLOOKUP(IFERROR(VLOOKUP(IF(ISNUMBER(FIND(" – ",$CE1691)),LEFT($CE1691,FIND(" – ",$CE1691)-1),$CE1691),ProdTbl,5,0),""),BasketTbl,2,0),"کد ناشناخته"))</f>
        <v/>
      </c>
      <c r="CG1691" s="18">
        <f>IF($CE1691="","",IFERROR(VLOOKUP(IF(ISNUMBER(FIND(" – ",$CE1691)),LEFT($CE1691,FIND(" – ",$CE1691)-1),$CE1691),ProdTbl,3,0),"کد ناشناخته"))</f>
        <v/>
      </c>
      <c r="CH1691" s="22" t="n"/>
      <c r="CI1691" s="21" t="n"/>
    </row>
    <row r="1692">
      <c r="A1692" s="18">
        <f>IF($B1692="","",COUNTA($B$10:$B1692))</f>
        <v/>
      </c>
      <c r="B1692" s="19" t="n"/>
      <c r="C1692" s="20" t="n"/>
      <c r="D1692" s="19" t="n"/>
      <c r="E1692" s="18">
        <f>IF($D1692="","",IFERROR(VLOOKUP(IF(ISNUMBER(FIND(" – ",$D1692)),LEFT($D1692,FIND(" – ",$D1692)-1),$D1692),SellerTbl,2,0),"کد ناشناخته"))</f>
        <v/>
      </c>
      <c r="F1692" s="21" t="n"/>
      <c r="G1692" s="21" t="n"/>
      <c r="H1692" s="22" t="n"/>
      <c r="I1692" s="23">
        <f>IF(OR($F1692="",$G1692=""),"",$F1692-$G1692)</f>
        <v/>
      </c>
      <c r="J1692" s="18">
        <f>IF($I1692="","",IF(ABS($I1692)&lt;=0.01*$F1692,"√","×"))</f>
        <v/>
      </c>
      <c r="K1692" s="23">
        <f>IF(COUNT($Q1692,$V1692,$AA1692,$AF1692,$AK1692,$AP1692,$AU1692,$AZ1692,$BE1692,$BJ1692,$BO1692,$BT1692,$BY1692,$CD1692,$CI1692)=0,"",SUM($Q1692,$V1692,$AA1692,$AF1692,$AK1692,$AP1692,$AU1692,$AZ1692,$BE1692,$BJ1692,$BO1692,$BT1692,$BY1692,$CD1692,$CI1692))</f>
        <v/>
      </c>
      <c r="L1692" s="23">
        <f>IF(OR($F1692="",$K1692=""),"",$F1692-$K1692)</f>
        <v/>
      </c>
      <c r="M1692" s="20" t="n"/>
      <c r="N1692" s="18">
        <f>IF($M1692="","",IFERROR(VLOOKUP(IFERROR(VLOOKUP(IF(ISNUMBER(FIND(" – ",$M1692)),LEFT($M1692,FIND(" – ",$M1692)-1),$M1692),ProdTbl,5,0),""),BasketTbl,2,0),"کد ناشناخته"))</f>
        <v/>
      </c>
      <c r="O1692" s="18">
        <f>IF($M1692="","",IFERROR(VLOOKUP(IF(ISNUMBER(FIND(" – ",$M1692)),LEFT($M1692,FIND(" – ",$M1692)-1),$M1692),ProdTbl,3,0),"کد ناشناخته"))</f>
        <v/>
      </c>
      <c r="P1692" s="22" t="n"/>
      <c r="Q1692" s="21" t="n"/>
      <c r="R1692" s="20" t="n"/>
      <c r="S1692" s="18">
        <f>IF($R1692="","",IFERROR(VLOOKUP(IFERROR(VLOOKUP(IF(ISNUMBER(FIND(" – ",$R1692)),LEFT($R1692,FIND(" – ",$R1692)-1),$R1692),ProdTbl,5,0),""),BasketTbl,2,0),"کد ناشناخته"))</f>
        <v/>
      </c>
      <c r="T1692" s="18">
        <f>IF($R1692="","",IFERROR(VLOOKUP(IF(ISNUMBER(FIND(" – ",$R1692)),LEFT($R1692,FIND(" – ",$R1692)-1),$R1692),ProdTbl,3,0),"کد ناشناخته"))</f>
        <v/>
      </c>
      <c r="U1692" s="22" t="n"/>
      <c r="V1692" s="21" t="n"/>
      <c r="W1692" s="20" t="n"/>
      <c r="X1692" s="18">
        <f>IF($W1692="","",IFERROR(VLOOKUP(IFERROR(VLOOKUP(IF(ISNUMBER(FIND(" – ",$W1692)),LEFT($W1692,FIND(" – ",$W1692)-1),$W1692),ProdTbl,5,0),""),BasketTbl,2,0),"کد ناشناخته"))</f>
        <v/>
      </c>
      <c r="Y1692" s="18">
        <f>IF($W1692="","",IFERROR(VLOOKUP(IF(ISNUMBER(FIND(" – ",$W1692)),LEFT($W1692,FIND(" – ",$W1692)-1),$W1692),ProdTbl,3,0),"کد ناشناخته"))</f>
        <v/>
      </c>
      <c r="Z1692" s="22" t="n"/>
      <c r="AA1692" s="21" t="n"/>
      <c r="AB1692" s="20" t="n"/>
      <c r="AC1692" s="18">
        <f>IF($AB1692="","",IFERROR(VLOOKUP(IFERROR(VLOOKUP(IF(ISNUMBER(FIND(" – ",$AB1692)),LEFT($AB1692,FIND(" – ",$AB1692)-1),$AB1692),ProdTbl,5,0),""),BasketTbl,2,0),"کد ناشناخته"))</f>
        <v/>
      </c>
      <c r="AD1692" s="18">
        <f>IF($AB1692="","",IFERROR(VLOOKUP(IF(ISNUMBER(FIND(" – ",$AB1692)),LEFT($AB1692,FIND(" – ",$AB1692)-1),$AB1692),ProdTbl,3,0),"کد ناشناخته"))</f>
        <v/>
      </c>
      <c r="AE1692" s="22" t="n"/>
      <c r="AF1692" s="21" t="n"/>
      <c r="AG1692" s="20" t="n"/>
      <c r="AH1692" s="18">
        <f>IF($AG1692="","",IFERROR(VLOOKUP(IFERROR(VLOOKUP(IF(ISNUMBER(FIND(" – ",$AG1692)),LEFT($AG1692,FIND(" – ",$AG1692)-1),$AG1692),ProdTbl,5,0),""),BasketTbl,2,0),"کد ناشناخته"))</f>
        <v/>
      </c>
      <c r="AI1692" s="18">
        <f>IF($AG1692="","",IFERROR(VLOOKUP(IF(ISNUMBER(FIND(" – ",$AG1692)),LEFT($AG1692,FIND(" – ",$AG1692)-1),$AG1692),ProdTbl,3,0),"کد ناشناخته"))</f>
        <v/>
      </c>
      <c r="AJ1692" s="22" t="n"/>
      <c r="AK1692" s="21" t="n"/>
      <c r="AL1692" s="20" t="n"/>
      <c r="AM1692" s="18">
        <f>IF($AL1692="","",IFERROR(VLOOKUP(IFERROR(VLOOKUP(IF(ISNUMBER(FIND(" – ",$AL1692)),LEFT($AL1692,FIND(" – ",$AL1692)-1),$AL1692),ProdTbl,5,0),""),BasketTbl,2,0),"کد ناشناخته"))</f>
        <v/>
      </c>
      <c r="AN1692" s="18">
        <f>IF($AL1692="","",IFERROR(VLOOKUP(IF(ISNUMBER(FIND(" – ",$AL1692)),LEFT($AL1692,FIND(" – ",$AL1692)-1),$AL1692),ProdTbl,3,0),"کد ناشناخته"))</f>
        <v/>
      </c>
      <c r="AO1692" s="22" t="n"/>
      <c r="AP1692" s="21" t="n"/>
      <c r="AQ1692" s="20" t="n"/>
      <c r="AR1692" s="18">
        <f>IF($AQ1692="","",IFERROR(VLOOKUP(IFERROR(VLOOKUP(IF(ISNUMBER(FIND(" – ",$AQ1692)),LEFT($AQ1692,FIND(" – ",$AQ1692)-1),$AQ1692),ProdTbl,5,0),""),BasketTbl,2,0),"کد ناشناخته"))</f>
        <v/>
      </c>
      <c r="AS1692" s="18">
        <f>IF($AQ1692="","",IFERROR(VLOOKUP(IF(ISNUMBER(FIND(" – ",$AQ1692)),LEFT($AQ1692,FIND(" – ",$AQ1692)-1),$AQ1692),ProdTbl,3,0),"کد ناشناخته"))</f>
        <v/>
      </c>
      <c r="AT1692" s="22" t="n"/>
      <c r="AU1692" s="21" t="n"/>
      <c r="AV1692" s="20" t="n"/>
      <c r="AW1692" s="18">
        <f>IF($AV1692="","",IFERROR(VLOOKUP(IFERROR(VLOOKUP(IF(ISNUMBER(FIND(" – ",$AV1692)),LEFT($AV1692,FIND(" – ",$AV1692)-1),$AV1692),ProdTbl,5,0),""),BasketTbl,2,0),"کد ناشناخته"))</f>
        <v/>
      </c>
      <c r="AX1692" s="18">
        <f>IF($AV1692="","",IFERROR(VLOOKUP(IF(ISNUMBER(FIND(" – ",$AV1692)),LEFT($AV1692,FIND(" – ",$AV1692)-1),$AV1692),ProdTbl,3,0),"کد ناشناخته"))</f>
        <v/>
      </c>
      <c r="AY1692" s="22" t="n"/>
      <c r="AZ1692" s="21" t="n"/>
      <c r="BA1692" s="20" t="n"/>
      <c r="BB1692" s="18">
        <f>IF($BA1692="","",IFERROR(VLOOKUP(IFERROR(VLOOKUP(IF(ISNUMBER(FIND(" – ",$BA1692)),LEFT($BA1692,FIND(" – ",$BA1692)-1),$BA1692),ProdTbl,5,0),""),BasketTbl,2,0),"کد ناشناخته"))</f>
        <v/>
      </c>
      <c r="BC1692" s="18">
        <f>IF($BA1692="","",IFERROR(VLOOKUP(IF(ISNUMBER(FIND(" – ",$BA1692)),LEFT($BA1692,FIND(" – ",$BA1692)-1),$BA1692),ProdTbl,3,0),"کد ناشناخته"))</f>
        <v/>
      </c>
      <c r="BD1692" s="22" t="n"/>
      <c r="BE1692" s="21" t="n"/>
      <c r="BF1692" s="20" t="n"/>
      <c r="BG1692" s="18">
        <f>IF($BF1692="","",IFERROR(VLOOKUP(IFERROR(VLOOKUP(IF(ISNUMBER(FIND(" – ",$BF1692)),LEFT($BF1692,FIND(" – ",$BF1692)-1),$BF1692),ProdTbl,5,0),""),BasketTbl,2,0),"کد ناشناخته"))</f>
        <v/>
      </c>
      <c r="BH1692" s="18">
        <f>IF($BF1692="","",IFERROR(VLOOKUP(IF(ISNUMBER(FIND(" – ",$BF1692)),LEFT($BF1692,FIND(" – ",$BF1692)-1),$BF1692),ProdTbl,3,0),"کد ناشناخته"))</f>
        <v/>
      </c>
      <c r="BI1692" s="22" t="n"/>
      <c r="BJ1692" s="21" t="n"/>
      <c r="BK1692" s="20" t="n"/>
      <c r="BL1692" s="18">
        <f>IF($BK1692="","",IFERROR(VLOOKUP(IFERROR(VLOOKUP(IF(ISNUMBER(FIND(" – ",$BK1692)),LEFT($BK1692,FIND(" – ",$BK1692)-1),$BK1692),ProdTbl,5,0),""),BasketTbl,2,0),"کد ناشناخته"))</f>
        <v/>
      </c>
      <c r="BM1692" s="18">
        <f>IF($BK1692="","",IFERROR(VLOOKUP(IF(ISNUMBER(FIND(" – ",$BK1692)),LEFT($BK1692,FIND(" – ",$BK1692)-1),$BK1692),ProdTbl,3,0),"کد ناشناخته"))</f>
        <v/>
      </c>
      <c r="BN1692" s="22" t="n"/>
      <c r="BO1692" s="21" t="n"/>
      <c r="BP1692" s="20" t="n"/>
      <c r="BQ1692" s="18">
        <f>IF($BP1692="","",IFERROR(VLOOKUP(IFERROR(VLOOKUP(IF(ISNUMBER(FIND(" – ",$BP1692)),LEFT($BP1692,FIND(" – ",$BP1692)-1),$BP1692),ProdTbl,5,0),""),BasketTbl,2,0),"کد ناشناخته"))</f>
        <v/>
      </c>
      <c r="BR1692" s="18">
        <f>IF($BP1692="","",IFERROR(VLOOKUP(IF(ISNUMBER(FIND(" – ",$BP1692)),LEFT($BP1692,FIND(" – ",$BP1692)-1),$BP1692),ProdTbl,3,0),"کد ناشناخته"))</f>
        <v/>
      </c>
      <c r="BS1692" s="22" t="n"/>
      <c r="BT1692" s="21" t="n"/>
      <c r="BU1692" s="20" t="n"/>
      <c r="BV1692" s="18">
        <f>IF($BU1692="","",IFERROR(VLOOKUP(IFERROR(VLOOKUP(IF(ISNUMBER(FIND(" – ",$BU1692)),LEFT($BU1692,FIND(" – ",$BU1692)-1),$BU1692),ProdTbl,5,0),""),BasketTbl,2,0),"کد ناشناخته"))</f>
        <v/>
      </c>
      <c r="BW1692" s="18">
        <f>IF($BU1692="","",IFERROR(VLOOKUP(IF(ISNUMBER(FIND(" – ",$BU1692)),LEFT($BU1692,FIND(" – ",$BU1692)-1),$BU1692),ProdTbl,3,0),"کد ناشناخته"))</f>
        <v/>
      </c>
      <c r="BX1692" s="22" t="n"/>
      <c r="BY1692" s="21" t="n"/>
      <c r="BZ1692" s="20" t="n"/>
      <c r="CA1692" s="18">
        <f>IF($BZ1692="","",IFERROR(VLOOKUP(IFERROR(VLOOKUP(IF(ISNUMBER(FIND(" – ",$BZ1692)),LEFT($BZ1692,FIND(" – ",$BZ1692)-1),$BZ1692),ProdTbl,5,0),""),BasketTbl,2,0),"کد ناشناخته"))</f>
        <v/>
      </c>
      <c r="CB1692" s="18">
        <f>IF($BZ1692="","",IFERROR(VLOOKUP(IF(ISNUMBER(FIND(" – ",$BZ1692)),LEFT($BZ1692,FIND(" – ",$BZ1692)-1),$BZ1692),ProdTbl,3,0),"کد ناشناخته"))</f>
        <v/>
      </c>
      <c r="CC1692" s="22" t="n"/>
      <c r="CD1692" s="21" t="n"/>
      <c r="CE1692" s="20" t="n"/>
      <c r="CF1692" s="18">
        <f>IF($CE1692="","",IFERROR(VLOOKUP(IFERROR(VLOOKUP(IF(ISNUMBER(FIND(" – ",$CE1692)),LEFT($CE1692,FIND(" – ",$CE1692)-1),$CE1692),ProdTbl,5,0),""),BasketTbl,2,0),"کد ناشناخته"))</f>
        <v/>
      </c>
      <c r="CG1692" s="18">
        <f>IF($CE1692="","",IFERROR(VLOOKUP(IF(ISNUMBER(FIND(" – ",$CE1692)),LEFT($CE1692,FIND(" – ",$CE1692)-1),$CE1692),ProdTbl,3,0),"کد ناشناخته"))</f>
        <v/>
      </c>
      <c r="CH1692" s="22" t="n"/>
      <c r="CI1692" s="21" t="n"/>
    </row>
    <row r="1693">
      <c r="A1693" s="18">
        <f>IF($B1693="","",COUNTA($B$10:$B1693))</f>
        <v/>
      </c>
      <c r="B1693" s="19" t="n"/>
      <c r="C1693" s="20" t="n"/>
      <c r="D1693" s="19" t="n"/>
      <c r="E1693" s="18">
        <f>IF($D1693="","",IFERROR(VLOOKUP(IF(ISNUMBER(FIND(" – ",$D1693)),LEFT($D1693,FIND(" – ",$D1693)-1),$D1693),SellerTbl,2,0),"کد ناشناخته"))</f>
        <v/>
      </c>
      <c r="F1693" s="21" t="n"/>
      <c r="G1693" s="21" t="n"/>
      <c r="H1693" s="22" t="n"/>
      <c r="I1693" s="23">
        <f>IF(OR($F1693="",$G1693=""),"",$F1693-$G1693)</f>
        <v/>
      </c>
      <c r="J1693" s="18">
        <f>IF($I1693="","",IF(ABS($I1693)&lt;=0.01*$F1693,"√","×"))</f>
        <v/>
      </c>
      <c r="K1693" s="23">
        <f>IF(COUNT($Q1693,$V1693,$AA1693,$AF1693,$AK1693,$AP1693,$AU1693,$AZ1693,$BE1693,$BJ1693,$BO1693,$BT1693,$BY1693,$CD1693,$CI1693)=0,"",SUM($Q1693,$V1693,$AA1693,$AF1693,$AK1693,$AP1693,$AU1693,$AZ1693,$BE1693,$BJ1693,$BO1693,$BT1693,$BY1693,$CD1693,$CI1693))</f>
        <v/>
      </c>
      <c r="L1693" s="23">
        <f>IF(OR($F1693="",$K1693=""),"",$F1693-$K1693)</f>
        <v/>
      </c>
      <c r="M1693" s="20" t="n"/>
      <c r="N1693" s="18">
        <f>IF($M1693="","",IFERROR(VLOOKUP(IFERROR(VLOOKUP(IF(ISNUMBER(FIND(" – ",$M1693)),LEFT($M1693,FIND(" – ",$M1693)-1),$M1693),ProdTbl,5,0),""),BasketTbl,2,0),"کد ناشناخته"))</f>
        <v/>
      </c>
      <c r="O1693" s="18">
        <f>IF($M1693="","",IFERROR(VLOOKUP(IF(ISNUMBER(FIND(" – ",$M1693)),LEFT($M1693,FIND(" – ",$M1693)-1),$M1693),ProdTbl,3,0),"کد ناشناخته"))</f>
        <v/>
      </c>
      <c r="P1693" s="22" t="n"/>
      <c r="Q1693" s="21" t="n"/>
      <c r="R1693" s="20" t="n"/>
      <c r="S1693" s="18">
        <f>IF($R1693="","",IFERROR(VLOOKUP(IFERROR(VLOOKUP(IF(ISNUMBER(FIND(" – ",$R1693)),LEFT($R1693,FIND(" – ",$R1693)-1),$R1693),ProdTbl,5,0),""),BasketTbl,2,0),"کد ناشناخته"))</f>
        <v/>
      </c>
      <c r="T1693" s="18">
        <f>IF($R1693="","",IFERROR(VLOOKUP(IF(ISNUMBER(FIND(" – ",$R1693)),LEFT($R1693,FIND(" – ",$R1693)-1),$R1693),ProdTbl,3,0),"کد ناشناخته"))</f>
        <v/>
      </c>
      <c r="U1693" s="22" t="n"/>
      <c r="V1693" s="21" t="n"/>
      <c r="W1693" s="20" t="n"/>
      <c r="X1693" s="18">
        <f>IF($W1693="","",IFERROR(VLOOKUP(IFERROR(VLOOKUP(IF(ISNUMBER(FIND(" – ",$W1693)),LEFT($W1693,FIND(" – ",$W1693)-1),$W1693),ProdTbl,5,0),""),BasketTbl,2,0),"کد ناشناخته"))</f>
        <v/>
      </c>
      <c r="Y1693" s="18">
        <f>IF($W1693="","",IFERROR(VLOOKUP(IF(ISNUMBER(FIND(" – ",$W1693)),LEFT($W1693,FIND(" – ",$W1693)-1),$W1693),ProdTbl,3,0),"کد ناشناخته"))</f>
        <v/>
      </c>
      <c r="Z1693" s="22" t="n"/>
      <c r="AA1693" s="21" t="n"/>
      <c r="AB1693" s="20" t="n"/>
      <c r="AC1693" s="18">
        <f>IF($AB1693="","",IFERROR(VLOOKUP(IFERROR(VLOOKUP(IF(ISNUMBER(FIND(" – ",$AB1693)),LEFT($AB1693,FIND(" – ",$AB1693)-1),$AB1693),ProdTbl,5,0),""),BasketTbl,2,0),"کد ناشناخته"))</f>
        <v/>
      </c>
      <c r="AD1693" s="18">
        <f>IF($AB1693="","",IFERROR(VLOOKUP(IF(ISNUMBER(FIND(" – ",$AB1693)),LEFT($AB1693,FIND(" – ",$AB1693)-1),$AB1693),ProdTbl,3,0),"کد ناشناخته"))</f>
        <v/>
      </c>
      <c r="AE1693" s="22" t="n"/>
      <c r="AF1693" s="21" t="n"/>
      <c r="AG1693" s="20" t="n"/>
      <c r="AH1693" s="18">
        <f>IF($AG1693="","",IFERROR(VLOOKUP(IFERROR(VLOOKUP(IF(ISNUMBER(FIND(" – ",$AG1693)),LEFT($AG1693,FIND(" – ",$AG1693)-1),$AG1693),ProdTbl,5,0),""),BasketTbl,2,0),"کد ناشناخته"))</f>
        <v/>
      </c>
      <c r="AI1693" s="18">
        <f>IF($AG1693="","",IFERROR(VLOOKUP(IF(ISNUMBER(FIND(" – ",$AG1693)),LEFT($AG1693,FIND(" – ",$AG1693)-1),$AG1693),ProdTbl,3,0),"کد ناشناخته"))</f>
        <v/>
      </c>
      <c r="AJ1693" s="22" t="n"/>
      <c r="AK1693" s="21" t="n"/>
      <c r="AL1693" s="20" t="n"/>
      <c r="AM1693" s="18">
        <f>IF($AL1693="","",IFERROR(VLOOKUP(IFERROR(VLOOKUP(IF(ISNUMBER(FIND(" – ",$AL1693)),LEFT($AL1693,FIND(" – ",$AL1693)-1),$AL1693),ProdTbl,5,0),""),BasketTbl,2,0),"کد ناشناخته"))</f>
        <v/>
      </c>
      <c r="AN1693" s="18">
        <f>IF($AL1693="","",IFERROR(VLOOKUP(IF(ISNUMBER(FIND(" – ",$AL1693)),LEFT($AL1693,FIND(" – ",$AL1693)-1),$AL1693),ProdTbl,3,0),"کد ناشناخته"))</f>
        <v/>
      </c>
      <c r="AO1693" s="22" t="n"/>
      <c r="AP1693" s="21" t="n"/>
      <c r="AQ1693" s="20" t="n"/>
      <c r="AR1693" s="18">
        <f>IF($AQ1693="","",IFERROR(VLOOKUP(IFERROR(VLOOKUP(IF(ISNUMBER(FIND(" – ",$AQ1693)),LEFT($AQ1693,FIND(" – ",$AQ1693)-1),$AQ1693),ProdTbl,5,0),""),BasketTbl,2,0),"کد ناشناخته"))</f>
        <v/>
      </c>
      <c r="AS1693" s="18">
        <f>IF($AQ1693="","",IFERROR(VLOOKUP(IF(ISNUMBER(FIND(" – ",$AQ1693)),LEFT($AQ1693,FIND(" – ",$AQ1693)-1),$AQ1693),ProdTbl,3,0),"کد ناشناخته"))</f>
        <v/>
      </c>
      <c r="AT1693" s="22" t="n"/>
      <c r="AU1693" s="21" t="n"/>
      <c r="AV1693" s="20" t="n"/>
      <c r="AW1693" s="18">
        <f>IF($AV1693="","",IFERROR(VLOOKUP(IFERROR(VLOOKUP(IF(ISNUMBER(FIND(" – ",$AV1693)),LEFT($AV1693,FIND(" – ",$AV1693)-1),$AV1693),ProdTbl,5,0),""),BasketTbl,2,0),"کد ناشناخته"))</f>
        <v/>
      </c>
      <c r="AX1693" s="18">
        <f>IF($AV1693="","",IFERROR(VLOOKUP(IF(ISNUMBER(FIND(" – ",$AV1693)),LEFT($AV1693,FIND(" – ",$AV1693)-1),$AV1693),ProdTbl,3,0),"کد ناشناخته"))</f>
        <v/>
      </c>
      <c r="AY1693" s="22" t="n"/>
      <c r="AZ1693" s="21" t="n"/>
      <c r="BA1693" s="20" t="n"/>
      <c r="BB1693" s="18">
        <f>IF($BA1693="","",IFERROR(VLOOKUP(IFERROR(VLOOKUP(IF(ISNUMBER(FIND(" – ",$BA1693)),LEFT($BA1693,FIND(" – ",$BA1693)-1),$BA1693),ProdTbl,5,0),""),BasketTbl,2,0),"کد ناشناخته"))</f>
        <v/>
      </c>
      <c r="BC1693" s="18">
        <f>IF($BA1693="","",IFERROR(VLOOKUP(IF(ISNUMBER(FIND(" – ",$BA1693)),LEFT($BA1693,FIND(" – ",$BA1693)-1),$BA1693),ProdTbl,3,0),"کد ناشناخته"))</f>
        <v/>
      </c>
      <c r="BD1693" s="22" t="n"/>
      <c r="BE1693" s="21" t="n"/>
      <c r="BF1693" s="20" t="n"/>
      <c r="BG1693" s="18">
        <f>IF($BF1693="","",IFERROR(VLOOKUP(IFERROR(VLOOKUP(IF(ISNUMBER(FIND(" – ",$BF1693)),LEFT($BF1693,FIND(" – ",$BF1693)-1),$BF1693),ProdTbl,5,0),""),BasketTbl,2,0),"کد ناشناخته"))</f>
        <v/>
      </c>
      <c r="BH1693" s="18">
        <f>IF($BF1693="","",IFERROR(VLOOKUP(IF(ISNUMBER(FIND(" – ",$BF1693)),LEFT($BF1693,FIND(" – ",$BF1693)-1),$BF1693),ProdTbl,3,0),"کد ناشناخته"))</f>
        <v/>
      </c>
      <c r="BI1693" s="22" t="n"/>
      <c r="BJ1693" s="21" t="n"/>
      <c r="BK1693" s="20" t="n"/>
      <c r="BL1693" s="18">
        <f>IF($BK1693="","",IFERROR(VLOOKUP(IFERROR(VLOOKUP(IF(ISNUMBER(FIND(" – ",$BK1693)),LEFT($BK1693,FIND(" – ",$BK1693)-1),$BK1693),ProdTbl,5,0),""),BasketTbl,2,0),"کد ناشناخته"))</f>
        <v/>
      </c>
      <c r="BM1693" s="18">
        <f>IF($BK1693="","",IFERROR(VLOOKUP(IF(ISNUMBER(FIND(" – ",$BK1693)),LEFT($BK1693,FIND(" – ",$BK1693)-1),$BK1693),ProdTbl,3,0),"کد ناشناخته"))</f>
        <v/>
      </c>
      <c r="BN1693" s="22" t="n"/>
      <c r="BO1693" s="21" t="n"/>
      <c r="BP1693" s="20" t="n"/>
      <c r="BQ1693" s="18">
        <f>IF($BP1693="","",IFERROR(VLOOKUP(IFERROR(VLOOKUP(IF(ISNUMBER(FIND(" – ",$BP1693)),LEFT($BP1693,FIND(" – ",$BP1693)-1),$BP1693),ProdTbl,5,0),""),BasketTbl,2,0),"کد ناشناخته"))</f>
        <v/>
      </c>
      <c r="BR1693" s="18">
        <f>IF($BP1693="","",IFERROR(VLOOKUP(IF(ISNUMBER(FIND(" – ",$BP1693)),LEFT($BP1693,FIND(" – ",$BP1693)-1),$BP1693),ProdTbl,3,0),"کد ناشناخته"))</f>
        <v/>
      </c>
      <c r="BS1693" s="22" t="n"/>
      <c r="BT1693" s="21" t="n"/>
      <c r="BU1693" s="20" t="n"/>
      <c r="BV1693" s="18">
        <f>IF($BU1693="","",IFERROR(VLOOKUP(IFERROR(VLOOKUP(IF(ISNUMBER(FIND(" – ",$BU1693)),LEFT($BU1693,FIND(" – ",$BU1693)-1),$BU1693),ProdTbl,5,0),""),BasketTbl,2,0),"کد ناشناخته"))</f>
        <v/>
      </c>
      <c r="BW1693" s="18">
        <f>IF($BU1693="","",IFERROR(VLOOKUP(IF(ISNUMBER(FIND(" – ",$BU1693)),LEFT($BU1693,FIND(" – ",$BU1693)-1),$BU1693),ProdTbl,3,0),"کد ناشناخته"))</f>
        <v/>
      </c>
      <c r="BX1693" s="22" t="n"/>
      <c r="BY1693" s="21" t="n"/>
      <c r="BZ1693" s="20" t="n"/>
      <c r="CA1693" s="18">
        <f>IF($BZ1693="","",IFERROR(VLOOKUP(IFERROR(VLOOKUP(IF(ISNUMBER(FIND(" – ",$BZ1693)),LEFT($BZ1693,FIND(" – ",$BZ1693)-1),$BZ1693),ProdTbl,5,0),""),BasketTbl,2,0),"کد ناشناخته"))</f>
        <v/>
      </c>
      <c r="CB1693" s="18">
        <f>IF($BZ1693="","",IFERROR(VLOOKUP(IF(ISNUMBER(FIND(" – ",$BZ1693)),LEFT($BZ1693,FIND(" – ",$BZ1693)-1),$BZ1693),ProdTbl,3,0),"کد ناشناخته"))</f>
        <v/>
      </c>
      <c r="CC1693" s="22" t="n"/>
      <c r="CD1693" s="21" t="n"/>
      <c r="CE1693" s="20" t="n"/>
      <c r="CF1693" s="18">
        <f>IF($CE1693="","",IFERROR(VLOOKUP(IFERROR(VLOOKUP(IF(ISNUMBER(FIND(" – ",$CE1693)),LEFT($CE1693,FIND(" – ",$CE1693)-1),$CE1693),ProdTbl,5,0),""),BasketTbl,2,0),"کد ناشناخته"))</f>
        <v/>
      </c>
      <c r="CG1693" s="18">
        <f>IF($CE1693="","",IFERROR(VLOOKUP(IF(ISNUMBER(FIND(" – ",$CE1693)),LEFT($CE1693,FIND(" – ",$CE1693)-1),$CE1693),ProdTbl,3,0),"کد ناشناخته"))</f>
        <v/>
      </c>
      <c r="CH1693" s="22" t="n"/>
      <c r="CI1693" s="21" t="n"/>
    </row>
    <row r="1694">
      <c r="A1694" s="18">
        <f>IF($B1694="","",COUNTA($B$10:$B1694))</f>
        <v/>
      </c>
      <c r="B1694" s="19" t="n"/>
      <c r="C1694" s="20" t="n"/>
      <c r="D1694" s="19" t="n"/>
      <c r="E1694" s="18">
        <f>IF($D1694="","",IFERROR(VLOOKUP(IF(ISNUMBER(FIND(" – ",$D1694)),LEFT($D1694,FIND(" – ",$D1694)-1),$D1694),SellerTbl,2,0),"کد ناشناخته"))</f>
        <v/>
      </c>
      <c r="F1694" s="21" t="n"/>
      <c r="G1694" s="21" t="n"/>
      <c r="H1694" s="22" t="n"/>
      <c r="I1694" s="23">
        <f>IF(OR($F1694="",$G1694=""),"",$F1694-$G1694)</f>
        <v/>
      </c>
      <c r="J1694" s="18">
        <f>IF($I1694="","",IF(ABS($I1694)&lt;=0.01*$F1694,"√","×"))</f>
        <v/>
      </c>
      <c r="K1694" s="23">
        <f>IF(COUNT($Q1694,$V1694,$AA1694,$AF1694,$AK1694,$AP1694,$AU1694,$AZ1694,$BE1694,$BJ1694,$BO1694,$BT1694,$BY1694,$CD1694,$CI1694)=0,"",SUM($Q1694,$V1694,$AA1694,$AF1694,$AK1694,$AP1694,$AU1694,$AZ1694,$BE1694,$BJ1694,$BO1694,$BT1694,$BY1694,$CD1694,$CI1694))</f>
        <v/>
      </c>
      <c r="L1694" s="23">
        <f>IF(OR($F1694="",$K1694=""),"",$F1694-$K1694)</f>
        <v/>
      </c>
      <c r="M1694" s="20" t="n"/>
      <c r="N1694" s="18">
        <f>IF($M1694="","",IFERROR(VLOOKUP(IFERROR(VLOOKUP(IF(ISNUMBER(FIND(" – ",$M1694)),LEFT($M1694,FIND(" – ",$M1694)-1),$M1694),ProdTbl,5,0),""),BasketTbl,2,0),"کد ناشناخته"))</f>
        <v/>
      </c>
      <c r="O1694" s="18">
        <f>IF($M1694="","",IFERROR(VLOOKUP(IF(ISNUMBER(FIND(" – ",$M1694)),LEFT($M1694,FIND(" – ",$M1694)-1),$M1694),ProdTbl,3,0),"کد ناشناخته"))</f>
        <v/>
      </c>
      <c r="P1694" s="22" t="n"/>
      <c r="Q1694" s="21" t="n"/>
      <c r="R1694" s="20" t="n"/>
      <c r="S1694" s="18">
        <f>IF($R1694="","",IFERROR(VLOOKUP(IFERROR(VLOOKUP(IF(ISNUMBER(FIND(" – ",$R1694)),LEFT($R1694,FIND(" – ",$R1694)-1),$R1694),ProdTbl,5,0),""),BasketTbl,2,0),"کد ناشناخته"))</f>
        <v/>
      </c>
      <c r="T1694" s="18">
        <f>IF($R1694="","",IFERROR(VLOOKUP(IF(ISNUMBER(FIND(" – ",$R1694)),LEFT($R1694,FIND(" – ",$R1694)-1),$R1694),ProdTbl,3,0),"کد ناشناخته"))</f>
        <v/>
      </c>
      <c r="U1694" s="22" t="n"/>
      <c r="V1694" s="21" t="n"/>
      <c r="W1694" s="20" t="n"/>
      <c r="X1694" s="18">
        <f>IF($W1694="","",IFERROR(VLOOKUP(IFERROR(VLOOKUP(IF(ISNUMBER(FIND(" – ",$W1694)),LEFT($W1694,FIND(" – ",$W1694)-1),$W1694),ProdTbl,5,0),""),BasketTbl,2,0),"کد ناشناخته"))</f>
        <v/>
      </c>
      <c r="Y1694" s="18">
        <f>IF($W1694="","",IFERROR(VLOOKUP(IF(ISNUMBER(FIND(" – ",$W1694)),LEFT($W1694,FIND(" – ",$W1694)-1),$W1694),ProdTbl,3,0),"کد ناشناخته"))</f>
        <v/>
      </c>
      <c r="Z1694" s="22" t="n"/>
      <c r="AA1694" s="21" t="n"/>
      <c r="AB1694" s="20" t="n"/>
      <c r="AC1694" s="18">
        <f>IF($AB1694="","",IFERROR(VLOOKUP(IFERROR(VLOOKUP(IF(ISNUMBER(FIND(" – ",$AB1694)),LEFT($AB1694,FIND(" – ",$AB1694)-1),$AB1694),ProdTbl,5,0),""),BasketTbl,2,0),"کد ناشناخته"))</f>
        <v/>
      </c>
      <c r="AD1694" s="18">
        <f>IF($AB1694="","",IFERROR(VLOOKUP(IF(ISNUMBER(FIND(" – ",$AB1694)),LEFT($AB1694,FIND(" – ",$AB1694)-1),$AB1694),ProdTbl,3,0),"کد ناشناخته"))</f>
        <v/>
      </c>
      <c r="AE1694" s="22" t="n"/>
      <c r="AF1694" s="21" t="n"/>
      <c r="AG1694" s="20" t="n"/>
      <c r="AH1694" s="18">
        <f>IF($AG1694="","",IFERROR(VLOOKUP(IFERROR(VLOOKUP(IF(ISNUMBER(FIND(" – ",$AG1694)),LEFT($AG1694,FIND(" – ",$AG1694)-1),$AG1694),ProdTbl,5,0),""),BasketTbl,2,0),"کد ناشناخته"))</f>
        <v/>
      </c>
      <c r="AI1694" s="18">
        <f>IF($AG1694="","",IFERROR(VLOOKUP(IF(ISNUMBER(FIND(" – ",$AG1694)),LEFT($AG1694,FIND(" – ",$AG1694)-1),$AG1694),ProdTbl,3,0),"کد ناشناخته"))</f>
        <v/>
      </c>
      <c r="AJ1694" s="22" t="n"/>
      <c r="AK1694" s="21" t="n"/>
      <c r="AL1694" s="20" t="n"/>
      <c r="AM1694" s="18">
        <f>IF($AL1694="","",IFERROR(VLOOKUP(IFERROR(VLOOKUP(IF(ISNUMBER(FIND(" – ",$AL1694)),LEFT($AL1694,FIND(" – ",$AL1694)-1),$AL1694),ProdTbl,5,0),""),BasketTbl,2,0),"کد ناشناخته"))</f>
        <v/>
      </c>
      <c r="AN1694" s="18">
        <f>IF($AL1694="","",IFERROR(VLOOKUP(IF(ISNUMBER(FIND(" – ",$AL1694)),LEFT($AL1694,FIND(" – ",$AL1694)-1),$AL1694),ProdTbl,3,0),"کد ناشناخته"))</f>
        <v/>
      </c>
      <c r="AO1694" s="22" t="n"/>
      <c r="AP1694" s="21" t="n"/>
      <c r="AQ1694" s="20" t="n"/>
      <c r="AR1694" s="18">
        <f>IF($AQ1694="","",IFERROR(VLOOKUP(IFERROR(VLOOKUP(IF(ISNUMBER(FIND(" – ",$AQ1694)),LEFT($AQ1694,FIND(" – ",$AQ1694)-1),$AQ1694),ProdTbl,5,0),""),BasketTbl,2,0),"کد ناشناخته"))</f>
        <v/>
      </c>
      <c r="AS1694" s="18">
        <f>IF($AQ1694="","",IFERROR(VLOOKUP(IF(ISNUMBER(FIND(" – ",$AQ1694)),LEFT($AQ1694,FIND(" – ",$AQ1694)-1),$AQ1694),ProdTbl,3,0),"کد ناشناخته"))</f>
        <v/>
      </c>
      <c r="AT1694" s="22" t="n"/>
      <c r="AU1694" s="21" t="n"/>
      <c r="AV1694" s="20" t="n"/>
      <c r="AW1694" s="18">
        <f>IF($AV1694="","",IFERROR(VLOOKUP(IFERROR(VLOOKUP(IF(ISNUMBER(FIND(" – ",$AV1694)),LEFT($AV1694,FIND(" – ",$AV1694)-1),$AV1694),ProdTbl,5,0),""),BasketTbl,2,0),"کد ناشناخته"))</f>
        <v/>
      </c>
      <c r="AX1694" s="18">
        <f>IF($AV1694="","",IFERROR(VLOOKUP(IF(ISNUMBER(FIND(" – ",$AV1694)),LEFT($AV1694,FIND(" – ",$AV1694)-1),$AV1694),ProdTbl,3,0),"کد ناشناخته"))</f>
        <v/>
      </c>
      <c r="AY1694" s="22" t="n"/>
      <c r="AZ1694" s="21" t="n"/>
      <c r="BA1694" s="20" t="n"/>
      <c r="BB1694" s="18">
        <f>IF($BA1694="","",IFERROR(VLOOKUP(IFERROR(VLOOKUP(IF(ISNUMBER(FIND(" – ",$BA1694)),LEFT($BA1694,FIND(" – ",$BA1694)-1),$BA1694),ProdTbl,5,0),""),BasketTbl,2,0),"کد ناشناخته"))</f>
        <v/>
      </c>
      <c r="BC1694" s="18">
        <f>IF($BA1694="","",IFERROR(VLOOKUP(IF(ISNUMBER(FIND(" – ",$BA1694)),LEFT($BA1694,FIND(" – ",$BA1694)-1),$BA1694),ProdTbl,3,0),"کد ناشناخته"))</f>
        <v/>
      </c>
      <c r="BD1694" s="22" t="n"/>
      <c r="BE1694" s="21" t="n"/>
      <c r="BF1694" s="20" t="n"/>
      <c r="BG1694" s="18">
        <f>IF($BF1694="","",IFERROR(VLOOKUP(IFERROR(VLOOKUP(IF(ISNUMBER(FIND(" – ",$BF1694)),LEFT($BF1694,FIND(" – ",$BF1694)-1),$BF1694),ProdTbl,5,0),""),BasketTbl,2,0),"کد ناشناخته"))</f>
        <v/>
      </c>
      <c r="BH1694" s="18">
        <f>IF($BF1694="","",IFERROR(VLOOKUP(IF(ISNUMBER(FIND(" – ",$BF1694)),LEFT($BF1694,FIND(" – ",$BF1694)-1),$BF1694),ProdTbl,3,0),"کد ناشناخته"))</f>
        <v/>
      </c>
      <c r="BI1694" s="22" t="n"/>
      <c r="BJ1694" s="21" t="n"/>
      <c r="BK1694" s="20" t="n"/>
      <c r="BL1694" s="18">
        <f>IF($BK1694="","",IFERROR(VLOOKUP(IFERROR(VLOOKUP(IF(ISNUMBER(FIND(" – ",$BK1694)),LEFT($BK1694,FIND(" – ",$BK1694)-1),$BK1694),ProdTbl,5,0),""),BasketTbl,2,0),"کد ناشناخته"))</f>
        <v/>
      </c>
      <c r="BM1694" s="18">
        <f>IF($BK1694="","",IFERROR(VLOOKUP(IF(ISNUMBER(FIND(" – ",$BK1694)),LEFT($BK1694,FIND(" – ",$BK1694)-1),$BK1694),ProdTbl,3,0),"کد ناشناخته"))</f>
        <v/>
      </c>
      <c r="BN1694" s="22" t="n"/>
      <c r="BO1694" s="21" t="n"/>
      <c r="BP1694" s="20" t="n"/>
      <c r="BQ1694" s="18">
        <f>IF($BP1694="","",IFERROR(VLOOKUP(IFERROR(VLOOKUP(IF(ISNUMBER(FIND(" – ",$BP1694)),LEFT($BP1694,FIND(" – ",$BP1694)-1),$BP1694),ProdTbl,5,0),""),BasketTbl,2,0),"کد ناشناخته"))</f>
        <v/>
      </c>
      <c r="BR1694" s="18">
        <f>IF($BP1694="","",IFERROR(VLOOKUP(IF(ISNUMBER(FIND(" – ",$BP1694)),LEFT($BP1694,FIND(" – ",$BP1694)-1),$BP1694),ProdTbl,3,0),"کد ناشناخته"))</f>
        <v/>
      </c>
      <c r="BS1694" s="22" t="n"/>
      <c r="BT1694" s="21" t="n"/>
      <c r="BU1694" s="20" t="n"/>
      <c r="BV1694" s="18">
        <f>IF($BU1694="","",IFERROR(VLOOKUP(IFERROR(VLOOKUP(IF(ISNUMBER(FIND(" – ",$BU1694)),LEFT($BU1694,FIND(" – ",$BU1694)-1),$BU1694),ProdTbl,5,0),""),BasketTbl,2,0),"کد ناشناخته"))</f>
        <v/>
      </c>
      <c r="BW1694" s="18">
        <f>IF($BU1694="","",IFERROR(VLOOKUP(IF(ISNUMBER(FIND(" – ",$BU1694)),LEFT($BU1694,FIND(" – ",$BU1694)-1),$BU1694),ProdTbl,3,0),"کد ناشناخته"))</f>
        <v/>
      </c>
      <c r="BX1694" s="22" t="n"/>
      <c r="BY1694" s="21" t="n"/>
      <c r="BZ1694" s="20" t="n"/>
      <c r="CA1694" s="18">
        <f>IF($BZ1694="","",IFERROR(VLOOKUP(IFERROR(VLOOKUP(IF(ISNUMBER(FIND(" – ",$BZ1694)),LEFT($BZ1694,FIND(" – ",$BZ1694)-1),$BZ1694),ProdTbl,5,0),""),BasketTbl,2,0),"کد ناشناخته"))</f>
        <v/>
      </c>
      <c r="CB1694" s="18">
        <f>IF($BZ1694="","",IFERROR(VLOOKUP(IF(ISNUMBER(FIND(" – ",$BZ1694)),LEFT($BZ1694,FIND(" – ",$BZ1694)-1),$BZ1694),ProdTbl,3,0),"کد ناشناخته"))</f>
        <v/>
      </c>
      <c r="CC1694" s="22" t="n"/>
      <c r="CD1694" s="21" t="n"/>
      <c r="CE1694" s="20" t="n"/>
      <c r="CF1694" s="18">
        <f>IF($CE1694="","",IFERROR(VLOOKUP(IFERROR(VLOOKUP(IF(ISNUMBER(FIND(" – ",$CE1694)),LEFT($CE1694,FIND(" – ",$CE1694)-1),$CE1694),ProdTbl,5,0),""),BasketTbl,2,0),"کد ناشناخته"))</f>
        <v/>
      </c>
      <c r="CG1694" s="18">
        <f>IF($CE1694="","",IFERROR(VLOOKUP(IF(ISNUMBER(FIND(" – ",$CE1694)),LEFT($CE1694,FIND(" – ",$CE1694)-1),$CE1694),ProdTbl,3,0),"کد ناشناخته"))</f>
        <v/>
      </c>
      <c r="CH1694" s="22" t="n"/>
      <c r="CI1694" s="21" t="n"/>
    </row>
    <row r="1695">
      <c r="A1695" s="18">
        <f>IF($B1695="","",COUNTA($B$10:$B1695))</f>
        <v/>
      </c>
      <c r="B1695" s="19" t="n"/>
      <c r="C1695" s="20" t="n"/>
      <c r="D1695" s="19" t="n"/>
      <c r="E1695" s="18">
        <f>IF($D1695="","",IFERROR(VLOOKUP(IF(ISNUMBER(FIND(" – ",$D1695)),LEFT($D1695,FIND(" – ",$D1695)-1),$D1695),SellerTbl,2,0),"کد ناشناخته"))</f>
        <v/>
      </c>
      <c r="F1695" s="21" t="n"/>
      <c r="G1695" s="21" t="n"/>
      <c r="H1695" s="22" t="n"/>
      <c r="I1695" s="23">
        <f>IF(OR($F1695="",$G1695=""),"",$F1695-$G1695)</f>
        <v/>
      </c>
      <c r="J1695" s="18">
        <f>IF($I1695="","",IF(ABS($I1695)&lt;=0.01*$F1695,"√","×"))</f>
        <v/>
      </c>
      <c r="K1695" s="23">
        <f>IF(COUNT($Q1695,$V1695,$AA1695,$AF1695,$AK1695,$AP1695,$AU1695,$AZ1695,$BE1695,$BJ1695,$BO1695,$BT1695,$BY1695,$CD1695,$CI1695)=0,"",SUM($Q1695,$V1695,$AA1695,$AF1695,$AK1695,$AP1695,$AU1695,$AZ1695,$BE1695,$BJ1695,$BO1695,$BT1695,$BY1695,$CD1695,$CI1695))</f>
        <v/>
      </c>
      <c r="L1695" s="23">
        <f>IF(OR($F1695="",$K1695=""),"",$F1695-$K1695)</f>
        <v/>
      </c>
      <c r="M1695" s="20" t="n"/>
      <c r="N1695" s="18">
        <f>IF($M1695="","",IFERROR(VLOOKUP(IFERROR(VLOOKUP(IF(ISNUMBER(FIND(" – ",$M1695)),LEFT($M1695,FIND(" – ",$M1695)-1),$M1695),ProdTbl,5,0),""),BasketTbl,2,0),"کد ناشناخته"))</f>
        <v/>
      </c>
      <c r="O1695" s="18">
        <f>IF($M1695="","",IFERROR(VLOOKUP(IF(ISNUMBER(FIND(" – ",$M1695)),LEFT($M1695,FIND(" – ",$M1695)-1),$M1695),ProdTbl,3,0),"کد ناشناخته"))</f>
        <v/>
      </c>
      <c r="P1695" s="22" t="n"/>
      <c r="Q1695" s="21" t="n"/>
      <c r="R1695" s="20" t="n"/>
      <c r="S1695" s="18">
        <f>IF($R1695="","",IFERROR(VLOOKUP(IFERROR(VLOOKUP(IF(ISNUMBER(FIND(" – ",$R1695)),LEFT($R1695,FIND(" – ",$R1695)-1),$R1695),ProdTbl,5,0),""),BasketTbl,2,0),"کد ناشناخته"))</f>
        <v/>
      </c>
      <c r="T1695" s="18">
        <f>IF($R1695="","",IFERROR(VLOOKUP(IF(ISNUMBER(FIND(" – ",$R1695)),LEFT($R1695,FIND(" – ",$R1695)-1),$R1695),ProdTbl,3,0),"کد ناشناخته"))</f>
        <v/>
      </c>
      <c r="U1695" s="22" t="n"/>
      <c r="V1695" s="21" t="n"/>
      <c r="W1695" s="20" t="n"/>
      <c r="X1695" s="18">
        <f>IF($W1695="","",IFERROR(VLOOKUP(IFERROR(VLOOKUP(IF(ISNUMBER(FIND(" – ",$W1695)),LEFT($W1695,FIND(" – ",$W1695)-1),$W1695),ProdTbl,5,0),""),BasketTbl,2,0),"کد ناشناخته"))</f>
        <v/>
      </c>
      <c r="Y1695" s="18">
        <f>IF($W1695="","",IFERROR(VLOOKUP(IF(ISNUMBER(FIND(" – ",$W1695)),LEFT($W1695,FIND(" – ",$W1695)-1),$W1695),ProdTbl,3,0),"کد ناشناخته"))</f>
        <v/>
      </c>
      <c r="Z1695" s="22" t="n"/>
      <c r="AA1695" s="21" t="n"/>
      <c r="AB1695" s="20" t="n"/>
      <c r="AC1695" s="18">
        <f>IF($AB1695="","",IFERROR(VLOOKUP(IFERROR(VLOOKUP(IF(ISNUMBER(FIND(" – ",$AB1695)),LEFT($AB1695,FIND(" – ",$AB1695)-1),$AB1695),ProdTbl,5,0),""),BasketTbl,2,0),"کد ناشناخته"))</f>
        <v/>
      </c>
      <c r="AD1695" s="18">
        <f>IF($AB1695="","",IFERROR(VLOOKUP(IF(ISNUMBER(FIND(" – ",$AB1695)),LEFT($AB1695,FIND(" – ",$AB1695)-1),$AB1695),ProdTbl,3,0),"کد ناشناخته"))</f>
        <v/>
      </c>
      <c r="AE1695" s="22" t="n"/>
      <c r="AF1695" s="21" t="n"/>
      <c r="AG1695" s="20" t="n"/>
      <c r="AH1695" s="18">
        <f>IF($AG1695="","",IFERROR(VLOOKUP(IFERROR(VLOOKUP(IF(ISNUMBER(FIND(" – ",$AG1695)),LEFT($AG1695,FIND(" – ",$AG1695)-1),$AG1695),ProdTbl,5,0),""),BasketTbl,2,0),"کد ناشناخته"))</f>
        <v/>
      </c>
      <c r="AI1695" s="18">
        <f>IF($AG1695="","",IFERROR(VLOOKUP(IF(ISNUMBER(FIND(" – ",$AG1695)),LEFT($AG1695,FIND(" – ",$AG1695)-1),$AG1695),ProdTbl,3,0),"کد ناشناخته"))</f>
        <v/>
      </c>
      <c r="AJ1695" s="22" t="n"/>
      <c r="AK1695" s="21" t="n"/>
      <c r="AL1695" s="20" t="n"/>
      <c r="AM1695" s="18">
        <f>IF($AL1695="","",IFERROR(VLOOKUP(IFERROR(VLOOKUP(IF(ISNUMBER(FIND(" – ",$AL1695)),LEFT($AL1695,FIND(" – ",$AL1695)-1),$AL1695),ProdTbl,5,0),""),BasketTbl,2,0),"کد ناشناخته"))</f>
        <v/>
      </c>
      <c r="AN1695" s="18">
        <f>IF($AL1695="","",IFERROR(VLOOKUP(IF(ISNUMBER(FIND(" – ",$AL1695)),LEFT($AL1695,FIND(" – ",$AL1695)-1),$AL1695),ProdTbl,3,0),"کد ناشناخته"))</f>
        <v/>
      </c>
      <c r="AO1695" s="22" t="n"/>
      <c r="AP1695" s="21" t="n"/>
      <c r="AQ1695" s="20" t="n"/>
      <c r="AR1695" s="18">
        <f>IF($AQ1695="","",IFERROR(VLOOKUP(IFERROR(VLOOKUP(IF(ISNUMBER(FIND(" – ",$AQ1695)),LEFT($AQ1695,FIND(" – ",$AQ1695)-1),$AQ1695),ProdTbl,5,0),""),BasketTbl,2,0),"کد ناشناخته"))</f>
        <v/>
      </c>
      <c r="AS1695" s="18">
        <f>IF($AQ1695="","",IFERROR(VLOOKUP(IF(ISNUMBER(FIND(" – ",$AQ1695)),LEFT($AQ1695,FIND(" – ",$AQ1695)-1),$AQ1695),ProdTbl,3,0),"کد ناشناخته"))</f>
        <v/>
      </c>
      <c r="AT1695" s="22" t="n"/>
      <c r="AU1695" s="21" t="n"/>
      <c r="AV1695" s="20" t="n"/>
      <c r="AW1695" s="18">
        <f>IF($AV1695="","",IFERROR(VLOOKUP(IFERROR(VLOOKUP(IF(ISNUMBER(FIND(" – ",$AV1695)),LEFT($AV1695,FIND(" – ",$AV1695)-1),$AV1695),ProdTbl,5,0),""),BasketTbl,2,0),"کد ناشناخته"))</f>
        <v/>
      </c>
      <c r="AX1695" s="18">
        <f>IF($AV1695="","",IFERROR(VLOOKUP(IF(ISNUMBER(FIND(" – ",$AV1695)),LEFT($AV1695,FIND(" – ",$AV1695)-1),$AV1695),ProdTbl,3,0),"کد ناشناخته"))</f>
        <v/>
      </c>
      <c r="AY1695" s="22" t="n"/>
      <c r="AZ1695" s="21" t="n"/>
      <c r="BA1695" s="20" t="n"/>
      <c r="BB1695" s="18">
        <f>IF($BA1695="","",IFERROR(VLOOKUP(IFERROR(VLOOKUP(IF(ISNUMBER(FIND(" – ",$BA1695)),LEFT($BA1695,FIND(" – ",$BA1695)-1),$BA1695),ProdTbl,5,0),""),BasketTbl,2,0),"کد ناشناخته"))</f>
        <v/>
      </c>
      <c r="BC1695" s="18">
        <f>IF($BA1695="","",IFERROR(VLOOKUP(IF(ISNUMBER(FIND(" – ",$BA1695)),LEFT($BA1695,FIND(" – ",$BA1695)-1),$BA1695),ProdTbl,3,0),"کد ناشناخته"))</f>
        <v/>
      </c>
      <c r="BD1695" s="22" t="n"/>
      <c r="BE1695" s="21" t="n"/>
      <c r="BF1695" s="20" t="n"/>
      <c r="BG1695" s="18">
        <f>IF($BF1695="","",IFERROR(VLOOKUP(IFERROR(VLOOKUP(IF(ISNUMBER(FIND(" – ",$BF1695)),LEFT($BF1695,FIND(" – ",$BF1695)-1),$BF1695),ProdTbl,5,0),""),BasketTbl,2,0),"کد ناشناخته"))</f>
        <v/>
      </c>
      <c r="BH1695" s="18">
        <f>IF($BF1695="","",IFERROR(VLOOKUP(IF(ISNUMBER(FIND(" – ",$BF1695)),LEFT($BF1695,FIND(" – ",$BF1695)-1),$BF1695),ProdTbl,3,0),"کد ناشناخته"))</f>
        <v/>
      </c>
      <c r="BI1695" s="22" t="n"/>
      <c r="BJ1695" s="21" t="n"/>
      <c r="BK1695" s="20" t="n"/>
      <c r="BL1695" s="18">
        <f>IF($BK1695="","",IFERROR(VLOOKUP(IFERROR(VLOOKUP(IF(ISNUMBER(FIND(" – ",$BK1695)),LEFT($BK1695,FIND(" – ",$BK1695)-1),$BK1695),ProdTbl,5,0),""),BasketTbl,2,0),"کد ناشناخته"))</f>
        <v/>
      </c>
      <c r="BM1695" s="18">
        <f>IF($BK1695="","",IFERROR(VLOOKUP(IF(ISNUMBER(FIND(" – ",$BK1695)),LEFT($BK1695,FIND(" – ",$BK1695)-1),$BK1695),ProdTbl,3,0),"کد ناشناخته"))</f>
        <v/>
      </c>
      <c r="BN1695" s="22" t="n"/>
      <c r="BO1695" s="21" t="n"/>
      <c r="BP1695" s="20" t="n"/>
      <c r="BQ1695" s="18">
        <f>IF($BP1695="","",IFERROR(VLOOKUP(IFERROR(VLOOKUP(IF(ISNUMBER(FIND(" – ",$BP1695)),LEFT($BP1695,FIND(" – ",$BP1695)-1),$BP1695),ProdTbl,5,0),""),BasketTbl,2,0),"کد ناشناخته"))</f>
        <v/>
      </c>
      <c r="BR1695" s="18">
        <f>IF($BP1695="","",IFERROR(VLOOKUP(IF(ISNUMBER(FIND(" – ",$BP1695)),LEFT($BP1695,FIND(" – ",$BP1695)-1),$BP1695),ProdTbl,3,0),"کد ناشناخته"))</f>
        <v/>
      </c>
      <c r="BS1695" s="22" t="n"/>
      <c r="BT1695" s="21" t="n"/>
      <c r="BU1695" s="20" t="n"/>
      <c r="BV1695" s="18">
        <f>IF($BU1695="","",IFERROR(VLOOKUP(IFERROR(VLOOKUP(IF(ISNUMBER(FIND(" – ",$BU1695)),LEFT($BU1695,FIND(" – ",$BU1695)-1),$BU1695),ProdTbl,5,0),""),BasketTbl,2,0),"کد ناشناخته"))</f>
        <v/>
      </c>
      <c r="BW1695" s="18">
        <f>IF($BU1695="","",IFERROR(VLOOKUP(IF(ISNUMBER(FIND(" – ",$BU1695)),LEFT($BU1695,FIND(" – ",$BU1695)-1),$BU1695),ProdTbl,3,0),"کد ناشناخته"))</f>
        <v/>
      </c>
      <c r="BX1695" s="22" t="n"/>
      <c r="BY1695" s="21" t="n"/>
      <c r="BZ1695" s="20" t="n"/>
      <c r="CA1695" s="18">
        <f>IF($BZ1695="","",IFERROR(VLOOKUP(IFERROR(VLOOKUP(IF(ISNUMBER(FIND(" – ",$BZ1695)),LEFT($BZ1695,FIND(" – ",$BZ1695)-1),$BZ1695),ProdTbl,5,0),""),BasketTbl,2,0),"کد ناشناخته"))</f>
        <v/>
      </c>
      <c r="CB1695" s="18">
        <f>IF($BZ1695="","",IFERROR(VLOOKUP(IF(ISNUMBER(FIND(" – ",$BZ1695)),LEFT($BZ1695,FIND(" – ",$BZ1695)-1),$BZ1695),ProdTbl,3,0),"کد ناشناخته"))</f>
        <v/>
      </c>
      <c r="CC1695" s="22" t="n"/>
      <c r="CD1695" s="21" t="n"/>
      <c r="CE1695" s="20" t="n"/>
      <c r="CF1695" s="18">
        <f>IF($CE1695="","",IFERROR(VLOOKUP(IFERROR(VLOOKUP(IF(ISNUMBER(FIND(" – ",$CE1695)),LEFT($CE1695,FIND(" – ",$CE1695)-1),$CE1695),ProdTbl,5,0),""),BasketTbl,2,0),"کد ناشناخته"))</f>
        <v/>
      </c>
      <c r="CG1695" s="18">
        <f>IF($CE1695="","",IFERROR(VLOOKUP(IF(ISNUMBER(FIND(" – ",$CE1695)),LEFT($CE1695,FIND(" – ",$CE1695)-1),$CE1695),ProdTbl,3,0),"کد ناشناخته"))</f>
        <v/>
      </c>
      <c r="CH1695" s="22" t="n"/>
      <c r="CI1695" s="21" t="n"/>
    </row>
    <row r="1696">
      <c r="A1696" s="18">
        <f>IF($B1696="","",COUNTA($B$10:$B1696))</f>
        <v/>
      </c>
      <c r="B1696" s="19" t="n"/>
      <c r="C1696" s="20" t="n"/>
      <c r="D1696" s="19" t="n"/>
      <c r="E1696" s="18">
        <f>IF($D1696="","",IFERROR(VLOOKUP(IF(ISNUMBER(FIND(" – ",$D1696)),LEFT($D1696,FIND(" – ",$D1696)-1),$D1696),SellerTbl,2,0),"کد ناشناخته"))</f>
        <v/>
      </c>
      <c r="F1696" s="21" t="n"/>
      <c r="G1696" s="21" t="n"/>
      <c r="H1696" s="22" t="n"/>
      <c r="I1696" s="23">
        <f>IF(OR($F1696="",$G1696=""),"",$F1696-$G1696)</f>
        <v/>
      </c>
      <c r="J1696" s="18">
        <f>IF($I1696="","",IF(ABS($I1696)&lt;=0.01*$F1696,"√","×"))</f>
        <v/>
      </c>
      <c r="K1696" s="23">
        <f>IF(COUNT($Q1696,$V1696,$AA1696,$AF1696,$AK1696,$AP1696,$AU1696,$AZ1696,$BE1696,$BJ1696,$BO1696,$BT1696,$BY1696,$CD1696,$CI1696)=0,"",SUM($Q1696,$V1696,$AA1696,$AF1696,$AK1696,$AP1696,$AU1696,$AZ1696,$BE1696,$BJ1696,$BO1696,$BT1696,$BY1696,$CD1696,$CI1696))</f>
        <v/>
      </c>
      <c r="L1696" s="23">
        <f>IF(OR($F1696="",$K1696=""),"",$F1696-$K1696)</f>
        <v/>
      </c>
      <c r="M1696" s="20" t="n"/>
      <c r="N1696" s="18">
        <f>IF($M1696="","",IFERROR(VLOOKUP(IFERROR(VLOOKUP(IF(ISNUMBER(FIND(" – ",$M1696)),LEFT($M1696,FIND(" – ",$M1696)-1),$M1696),ProdTbl,5,0),""),BasketTbl,2,0),"کد ناشناخته"))</f>
        <v/>
      </c>
      <c r="O1696" s="18">
        <f>IF($M1696="","",IFERROR(VLOOKUP(IF(ISNUMBER(FIND(" – ",$M1696)),LEFT($M1696,FIND(" – ",$M1696)-1),$M1696),ProdTbl,3,0),"کد ناشناخته"))</f>
        <v/>
      </c>
      <c r="P1696" s="22" t="n"/>
      <c r="Q1696" s="21" t="n"/>
      <c r="R1696" s="20" t="n"/>
      <c r="S1696" s="18">
        <f>IF($R1696="","",IFERROR(VLOOKUP(IFERROR(VLOOKUP(IF(ISNUMBER(FIND(" – ",$R1696)),LEFT($R1696,FIND(" – ",$R1696)-1),$R1696),ProdTbl,5,0),""),BasketTbl,2,0),"کد ناشناخته"))</f>
        <v/>
      </c>
      <c r="T1696" s="18">
        <f>IF($R1696="","",IFERROR(VLOOKUP(IF(ISNUMBER(FIND(" – ",$R1696)),LEFT($R1696,FIND(" – ",$R1696)-1),$R1696),ProdTbl,3,0),"کد ناشناخته"))</f>
        <v/>
      </c>
      <c r="U1696" s="22" t="n"/>
      <c r="V1696" s="21" t="n"/>
      <c r="W1696" s="20" t="n"/>
      <c r="X1696" s="18">
        <f>IF($W1696="","",IFERROR(VLOOKUP(IFERROR(VLOOKUP(IF(ISNUMBER(FIND(" – ",$W1696)),LEFT($W1696,FIND(" – ",$W1696)-1),$W1696),ProdTbl,5,0),""),BasketTbl,2,0),"کد ناشناخته"))</f>
        <v/>
      </c>
      <c r="Y1696" s="18">
        <f>IF($W1696="","",IFERROR(VLOOKUP(IF(ISNUMBER(FIND(" – ",$W1696)),LEFT($W1696,FIND(" – ",$W1696)-1),$W1696),ProdTbl,3,0),"کد ناشناخته"))</f>
        <v/>
      </c>
      <c r="Z1696" s="22" t="n"/>
      <c r="AA1696" s="21" t="n"/>
      <c r="AB1696" s="20" t="n"/>
      <c r="AC1696" s="18">
        <f>IF($AB1696="","",IFERROR(VLOOKUP(IFERROR(VLOOKUP(IF(ISNUMBER(FIND(" – ",$AB1696)),LEFT($AB1696,FIND(" – ",$AB1696)-1),$AB1696),ProdTbl,5,0),""),BasketTbl,2,0),"کد ناشناخته"))</f>
        <v/>
      </c>
      <c r="AD1696" s="18">
        <f>IF($AB1696="","",IFERROR(VLOOKUP(IF(ISNUMBER(FIND(" – ",$AB1696)),LEFT($AB1696,FIND(" – ",$AB1696)-1),$AB1696),ProdTbl,3,0),"کد ناشناخته"))</f>
        <v/>
      </c>
      <c r="AE1696" s="22" t="n"/>
      <c r="AF1696" s="21" t="n"/>
      <c r="AG1696" s="20" t="n"/>
      <c r="AH1696" s="18">
        <f>IF($AG1696="","",IFERROR(VLOOKUP(IFERROR(VLOOKUP(IF(ISNUMBER(FIND(" – ",$AG1696)),LEFT($AG1696,FIND(" – ",$AG1696)-1),$AG1696),ProdTbl,5,0),""),BasketTbl,2,0),"کد ناشناخته"))</f>
        <v/>
      </c>
      <c r="AI1696" s="18">
        <f>IF($AG1696="","",IFERROR(VLOOKUP(IF(ISNUMBER(FIND(" – ",$AG1696)),LEFT($AG1696,FIND(" – ",$AG1696)-1),$AG1696),ProdTbl,3,0),"کد ناشناخته"))</f>
        <v/>
      </c>
      <c r="AJ1696" s="22" t="n"/>
      <c r="AK1696" s="21" t="n"/>
      <c r="AL1696" s="20" t="n"/>
      <c r="AM1696" s="18">
        <f>IF($AL1696="","",IFERROR(VLOOKUP(IFERROR(VLOOKUP(IF(ISNUMBER(FIND(" – ",$AL1696)),LEFT($AL1696,FIND(" – ",$AL1696)-1),$AL1696),ProdTbl,5,0),""),BasketTbl,2,0),"کد ناشناخته"))</f>
        <v/>
      </c>
      <c r="AN1696" s="18">
        <f>IF($AL1696="","",IFERROR(VLOOKUP(IF(ISNUMBER(FIND(" – ",$AL1696)),LEFT($AL1696,FIND(" – ",$AL1696)-1),$AL1696),ProdTbl,3,0),"کد ناشناخته"))</f>
        <v/>
      </c>
      <c r="AO1696" s="22" t="n"/>
      <c r="AP1696" s="21" t="n"/>
      <c r="AQ1696" s="20" t="n"/>
      <c r="AR1696" s="18">
        <f>IF($AQ1696="","",IFERROR(VLOOKUP(IFERROR(VLOOKUP(IF(ISNUMBER(FIND(" – ",$AQ1696)),LEFT($AQ1696,FIND(" – ",$AQ1696)-1),$AQ1696),ProdTbl,5,0),""),BasketTbl,2,0),"کد ناشناخته"))</f>
        <v/>
      </c>
      <c r="AS1696" s="18">
        <f>IF($AQ1696="","",IFERROR(VLOOKUP(IF(ISNUMBER(FIND(" – ",$AQ1696)),LEFT($AQ1696,FIND(" – ",$AQ1696)-1),$AQ1696),ProdTbl,3,0),"کد ناشناخته"))</f>
        <v/>
      </c>
      <c r="AT1696" s="22" t="n"/>
      <c r="AU1696" s="21" t="n"/>
      <c r="AV1696" s="20" t="n"/>
      <c r="AW1696" s="18">
        <f>IF($AV1696="","",IFERROR(VLOOKUP(IFERROR(VLOOKUP(IF(ISNUMBER(FIND(" – ",$AV1696)),LEFT($AV1696,FIND(" – ",$AV1696)-1),$AV1696),ProdTbl,5,0),""),BasketTbl,2,0),"کد ناشناخته"))</f>
        <v/>
      </c>
      <c r="AX1696" s="18">
        <f>IF($AV1696="","",IFERROR(VLOOKUP(IF(ISNUMBER(FIND(" – ",$AV1696)),LEFT($AV1696,FIND(" – ",$AV1696)-1),$AV1696),ProdTbl,3,0),"کد ناشناخته"))</f>
        <v/>
      </c>
      <c r="AY1696" s="22" t="n"/>
      <c r="AZ1696" s="21" t="n"/>
      <c r="BA1696" s="20" t="n"/>
      <c r="BB1696" s="18">
        <f>IF($BA1696="","",IFERROR(VLOOKUP(IFERROR(VLOOKUP(IF(ISNUMBER(FIND(" – ",$BA1696)),LEFT($BA1696,FIND(" – ",$BA1696)-1),$BA1696),ProdTbl,5,0),""),BasketTbl,2,0),"کد ناشناخته"))</f>
        <v/>
      </c>
      <c r="BC1696" s="18">
        <f>IF($BA1696="","",IFERROR(VLOOKUP(IF(ISNUMBER(FIND(" – ",$BA1696)),LEFT($BA1696,FIND(" – ",$BA1696)-1),$BA1696),ProdTbl,3,0),"کد ناشناخته"))</f>
        <v/>
      </c>
      <c r="BD1696" s="22" t="n"/>
      <c r="BE1696" s="21" t="n"/>
      <c r="BF1696" s="20" t="n"/>
      <c r="BG1696" s="18">
        <f>IF($BF1696="","",IFERROR(VLOOKUP(IFERROR(VLOOKUP(IF(ISNUMBER(FIND(" – ",$BF1696)),LEFT($BF1696,FIND(" – ",$BF1696)-1),$BF1696),ProdTbl,5,0),""),BasketTbl,2,0),"کد ناشناخته"))</f>
        <v/>
      </c>
      <c r="BH1696" s="18">
        <f>IF($BF1696="","",IFERROR(VLOOKUP(IF(ISNUMBER(FIND(" – ",$BF1696)),LEFT($BF1696,FIND(" – ",$BF1696)-1),$BF1696),ProdTbl,3,0),"کد ناشناخته"))</f>
        <v/>
      </c>
      <c r="BI1696" s="22" t="n"/>
      <c r="BJ1696" s="21" t="n"/>
      <c r="BK1696" s="20" t="n"/>
      <c r="BL1696" s="18">
        <f>IF($BK1696="","",IFERROR(VLOOKUP(IFERROR(VLOOKUP(IF(ISNUMBER(FIND(" – ",$BK1696)),LEFT($BK1696,FIND(" – ",$BK1696)-1),$BK1696),ProdTbl,5,0),""),BasketTbl,2,0),"کد ناشناخته"))</f>
        <v/>
      </c>
      <c r="BM1696" s="18">
        <f>IF($BK1696="","",IFERROR(VLOOKUP(IF(ISNUMBER(FIND(" – ",$BK1696)),LEFT($BK1696,FIND(" – ",$BK1696)-1),$BK1696),ProdTbl,3,0),"کد ناشناخته"))</f>
        <v/>
      </c>
      <c r="BN1696" s="22" t="n"/>
      <c r="BO1696" s="21" t="n"/>
      <c r="BP1696" s="20" t="n"/>
      <c r="BQ1696" s="18">
        <f>IF($BP1696="","",IFERROR(VLOOKUP(IFERROR(VLOOKUP(IF(ISNUMBER(FIND(" – ",$BP1696)),LEFT($BP1696,FIND(" – ",$BP1696)-1),$BP1696),ProdTbl,5,0),""),BasketTbl,2,0),"کد ناشناخته"))</f>
        <v/>
      </c>
      <c r="BR1696" s="18">
        <f>IF($BP1696="","",IFERROR(VLOOKUP(IF(ISNUMBER(FIND(" – ",$BP1696)),LEFT($BP1696,FIND(" – ",$BP1696)-1),$BP1696),ProdTbl,3,0),"کد ناشناخته"))</f>
        <v/>
      </c>
      <c r="BS1696" s="22" t="n"/>
      <c r="BT1696" s="21" t="n"/>
      <c r="BU1696" s="20" t="n"/>
      <c r="BV1696" s="18">
        <f>IF($BU1696="","",IFERROR(VLOOKUP(IFERROR(VLOOKUP(IF(ISNUMBER(FIND(" – ",$BU1696)),LEFT($BU1696,FIND(" – ",$BU1696)-1),$BU1696),ProdTbl,5,0),""),BasketTbl,2,0),"کد ناشناخته"))</f>
        <v/>
      </c>
      <c r="BW1696" s="18">
        <f>IF($BU1696="","",IFERROR(VLOOKUP(IF(ISNUMBER(FIND(" – ",$BU1696)),LEFT($BU1696,FIND(" – ",$BU1696)-1),$BU1696),ProdTbl,3,0),"کد ناشناخته"))</f>
        <v/>
      </c>
      <c r="BX1696" s="22" t="n"/>
      <c r="BY1696" s="21" t="n"/>
      <c r="BZ1696" s="20" t="n"/>
      <c r="CA1696" s="18">
        <f>IF($BZ1696="","",IFERROR(VLOOKUP(IFERROR(VLOOKUP(IF(ISNUMBER(FIND(" – ",$BZ1696)),LEFT($BZ1696,FIND(" – ",$BZ1696)-1),$BZ1696),ProdTbl,5,0),""),BasketTbl,2,0),"کد ناشناخته"))</f>
        <v/>
      </c>
      <c r="CB1696" s="18">
        <f>IF($BZ1696="","",IFERROR(VLOOKUP(IF(ISNUMBER(FIND(" – ",$BZ1696)),LEFT($BZ1696,FIND(" – ",$BZ1696)-1),$BZ1696),ProdTbl,3,0),"کد ناشناخته"))</f>
        <v/>
      </c>
      <c r="CC1696" s="22" t="n"/>
      <c r="CD1696" s="21" t="n"/>
      <c r="CE1696" s="20" t="n"/>
      <c r="CF1696" s="18">
        <f>IF($CE1696="","",IFERROR(VLOOKUP(IFERROR(VLOOKUP(IF(ISNUMBER(FIND(" – ",$CE1696)),LEFT($CE1696,FIND(" – ",$CE1696)-1),$CE1696),ProdTbl,5,0),""),BasketTbl,2,0),"کد ناشناخته"))</f>
        <v/>
      </c>
      <c r="CG1696" s="18">
        <f>IF($CE1696="","",IFERROR(VLOOKUP(IF(ISNUMBER(FIND(" – ",$CE1696)),LEFT($CE1696,FIND(" – ",$CE1696)-1),$CE1696),ProdTbl,3,0),"کد ناشناخته"))</f>
        <v/>
      </c>
      <c r="CH1696" s="22" t="n"/>
      <c r="CI1696" s="21" t="n"/>
    </row>
    <row r="1697">
      <c r="A1697" s="18">
        <f>IF($B1697="","",COUNTA($B$10:$B1697))</f>
        <v/>
      </c>
      <c r="B1697" s="19" t="n"/>
      <c r="C1697" s="20" t="n"/>
      <c r="D1697" s="19" t="n"/>
      <c r="E1697" s="18">
        <f>IF($D1697="","",IFERROR(VLOOKUP(IF(ISNUMBER(FIND(" – ",$D1697)),LEFT($D1697,FIND(" – ",$D1697)-1),$D1697),SellerTbl,2,0),"کد ناشناخته"))</f>
        <v/>
      </c>
      <c r="F1697" s="21" t="n"/>
      <c r="G1697" s="21" t="n"/>
      <c r="H1697" s="22" t="n"/>
      <c r="I1697" s="23">
        <f>IF(OR($F1697="",$G1697=""),"",$F1697-$G1697)</f>
        <v/>
      </c>
      <c r="J1697" s="18">
        <f>IF($I1697="","",IF(ABS($I1697)&lt;=0.01*$F1697,"√","×"))</f>
        <v/>
      </c>
      <c r="K1697" s="23">
        <f>IF(COUNT($Q1697,$V1697,$AA1697,$AF1697,$AK1697,$AP1697,$AU1697,$AZ1697,$BE1697,$BJ1697,$BO1697,$BT1697,$BY1697,$CD1697,$CI1697)=0,"",SUM($Q1697,$V1697,$AA1697,$AF1697,$AK1697,$AP1697,$AU1697,$AZ1697,$BE1697,$BJ1697,$BO1697,$BT1697,$BY1697,$CD1697,$CI1697))</f>
        <v/>
      </c>
      <c r="L1697" s="23">
        <f>IF(OR($F1697="",$K1697=""),"",$F1697-$K1697)</f>
        <v/>
      </c>
      <c r="M1697" s="20" t="n"/>
      <c r="N1697" s="18">
        <f>IF($M1697="","",IFERROR(VLOOKUP(IFERROR(VLOOKUP(IF(ISNUMBER(FIND(" – ",$M1697)),LEFT($M1697,FIND(" – ",$M1697)-1),$M1697),ProdTbl,5,0),""),BasketTbl,2,0),"کد ناشناخته"))</f>
        <v/>
      </c>
      <c r="O1697" s="18">
        <f>IF($M1697="","",IFERROR(VLOOKUP(IF(ISNUMBER(FIND(" – ",$M1697)),LEFT($M1697,FIND(" – ",$M1697)-1),$M1697),ProdTbl,3,0),"کد ناشناخته"))</f>
        <v/>
      </c>
      <c r="P1697" s="22" t="n"/>
      <c r="Q1697" s="21" t="n"/>
      <c r="R1697" s="20" t="n"/>
      <c r="S1697" s="18">
        <f>IF($R1697="","",IFERROR(VLOOKUP(IFERROR(VLOOKUP(IF(ISNUMBER(FIND(" – ",$R1697)),LEFT($R1697,FIND(" – ",$R1697)-1),$R1697),ProdTbl,5,0),""),BasketTbl,2,0),"کد ناشناخته"))</f>
        <v/>
      </c>
      <c r="T1697" s="18">
        <f>IF($R1697="","",IFERROR(VLOOKUP(IF(ISNUMBER(FIND(" – ",$R1697)),LEFT($R1697,FIND(" – ",$R1697)-1),$R1697),ProdTbl,3,0),"کد ناشناخته"))</f>
        <v/>
      </c>
      <c r="U1697" s="22" t="n"/>
      <c r="V1697" s="21" t="n"/>
      <c r="W1697" s="20" t="n"/>
      <c r="X1697" s="18">
        <f>IF($W1697="","",IFERROR(VLOOKUP(IFERROR(VLOOKUP(IF(ISNUMBER(FIND(" – ",$W1697)),LEFT($W1697,FIND(" – ",$W1697)-1),$W1697),ProdTbl,5,0),""),BasketTbl,2,0),"کد ناشناخته"))</f>
        <v/>
      </c>
      <c r="Y1697" s="18">
        <f>IF($W1697="","",IFERROR(VLOOKUP(IF(ISNUMBER(FIND(" – ",$W1697)),LEFT($W1697,FIND(" – ",$W1697)-1),$W1697),ProdTbl,3,0),"کد ناشناخته"))</f>
        <v/>
      </c>
      <c r="Z1697" s="22" t="n"/>
      <c r="AA1697" s="21" t="n"/>
      <c r="AB1697" s="20" t="n"/>
      <c r="AC1697" s="18">
        <f>IF($AB1697="","",IFERROR(VLOOKUP(IFERROR(VLOOKUP(IF(ISNUMBER(FIND(" – ",$AB1697)),LEFT($AB1697,FIND(" – ",$AB1697)-1),$AB1697),ProdTbl,5,0),""),BasketTbl,2,0),"کد ناشناخته"))</f>
        <v/>
      </c>
      <c r="AD1697" s="18">
        <f>IF($AB1697="","",IFERROR(VLOOKUP(IF(ISNUMBER(FIND(" – ",$AB1697)),LEFT($AB1697,FIND(" – ",$AB1697)-1),$AB1697),ProdTbl,3,0),"کد ناشناخته"))</f>
        <v/>
      </c>
      <c r="AE1697" s="22" t="n"/>
      <c r="AF1697" s="21" t="n"/>
      <c r="AG1697" s="20" t="n"/>
      <c r="AH1697" s="18">
        <f>IF($AG1697="","",IFERROR(VLOOKUP(IFERROR(VLOOKUP(IF(ISNUMBER(FIND(" – ",$AG1697)),LEFT($AG1697,FIND(" – ",$AG1697)-1),$AG1697),ProdTbl,5,0),""),BasketTbl,2,0),"کد ناشناخته"))</f>
        <v/>
      </c>
      <c r="AI1697" s="18">
        <f>IF($AG1697="","",IFERROR(VLOOKUP(IF(ISNUMBER(FIND(" – ",$AG1697)),LEFT($AG1697,FIND(" – ",$AG1697)-1),$AG1697),ProdTbl,3,0),"کد ناشناخته"))</f>
        <v/>
      </c>
      <c r="AJ1697" s="22" t="n"/>
      <c r="AK1697" s="21" t="n"/>
      <c r="AL1697" s="20" t="n"/>
      <c r="AM1697" s="18">
        <f>IF($AL1697="","",IFERROR(VLOOKUP(IFERROR(VLOOKUP(IF(ISNUMBER(FIND(" – ",$AL1697)),LEFT($AL1697,FIND(" – ",$AL1697)-1),$AL1697),ProdTbl,5,0),""),BasketTbl,2,0),"کد ناشناخته"))</f>
        <v/>
      </c>
      <c r="AN1697" s="18">
        <f>IF($AL1697="","",IFERROR(VLOOKUP(IF(ISNUMBER(FIND(" – ",$AL1697)),LEFT($AL1697,FIND(" – ",$AL1697)-1),$AL1697),ProdTbl,3,0),"کد ناشناخته"))</f>
        <v/>
      </c>
      <c r="AO1697" s="22" t="n"/>
      <c r="AP1697" s="21" t="n"/>
      <c r="AQ1697" s="20" t="n"/>
      <c r="AR1697" s="18">
        <f>IF($AQ1697="","",IFERROR(VLOOKUP(IFERROR(VLOOKUP(IF(ISNUMBER(FIND(" – ",$AQ1697)),LEFT($AQ1697,FIND(" – ",$AQ1697)-1),$AQ1697),ProdTbl,5,0),""),BasketTbl,2,0),"کد ناشناخته"))</f>
        <v/>
      </c>
      <c r="AS1697" s="18">
        <f>IF($AQ1697="","",IFERROR(VLOOKUP(IF(ISNUMBER(FIND(" – ",$AQ1697)),LEFT($AQ1697,FIND(" – ",$AQ1697)-1),$AQ1697),ProdTbl,3,0),"کد ناشناخته"))</f>
        <v/>
      </c>
      <c r="AT1697" s="22" t="n"/>
      <c r="AU1697" s="21" t="n"/>
      <c r="AV1697" s="20" t="n"/>
      <c r="AW1697" s="18">
        <f>IF($AV1697="","",IFERROR(VLOOKUP(IFERROR(VLOOKUP(IF(ISNUMBER(FIND(" – ",$AV1697)),LEFT($AV1697,FIND(" – ",$AV1697)-1),$AV1697),ProdTbl,5,0),""),BasketTbl,2,0),"کد ناشناخته"))</f>
        <v/>
      </c>
      <c r="AX1697" s="18">
        <f>IF($AV1697="","",IFERROR(VLOOKUP(IF(ISNUMBER(FIND(" – ",$AV1697)),LEFT($AV1697,FIND(" – ",$AV1697)-1),$AV1697),ProdTbl,3,0),"کد ناشناخته"))</f>
        <v/>
      </c>
      <c r="AY1697" s="22" t="n"/>
      <c r="AZ1697" s="21" t="n"/>
      <c r="BA1697" s="20" t="n"/>
      <c r="BB1697" s="18">
        <f>IF($BA1697="","",IFERROR(VLOOKUP(IFERROR(VLOOKUP(IF(ISNUMBER(FIND(" – ",$BA1697)),LEFT($BA1697,FIND(" – ",$BA1697)-1),$BA1697),ProdTbl,5,0),""),BasketTbl,2,0),"کد ناشناخته"))</f>
        <v/>
      </c>
      <c r="BC1697" s="18">
        <f>IF($BA1697="","",IFERROR(VLOOKUP(IF(ISNUMBER(FIND(" – ",$BA1697)),LEFT($BA1697,FIND(" – ",$BA1697)-1),$BA1697),ProdTbl,3,0),"کد ناشناخته"))</f>
        <v/>
      </c>
      <c r="BD1697" s="22" t="n"/>
      <c r="BE1697" s="21" t="n"/>
      <c r="BF1697" s="20" t="n"/>
      <c r="BG1697" s="18">
        <f>IF($BF1697="","",IFERROR(VLOOKUP(IFERROR(VLOOKUP(IF(ISNUMBER(FIND(" – ",$BF1697)),LEFT($BF1697,FIND(" – ",$BF1697)-1),$BF1697),ProdTbl,5,0),""),BasketTbl,2,0),"کد ناشناخته"))</f>
        <v/>
      </c>
      <c r="BH1697" s="18">
        <f>IF($BF1697="","",IFERROR(VLOOKUP(IF(ISNUMBER(FIND(" – ",$BF1697)),LEFT($BF1697,FIND(" – ",$BF1697)-1),$BF1697),ProdTbl,3,0),"کد ناشناخته"))</f>
        <v/>
      </c>
      <c r="BI1697" s="22" t="n"/>
      <c r="BJ1697" s="21" t="n"/>
      <c r="BK1697" s="20" t="n"/>
      <c r="BL1697" s="18">
        <f>IF($BK1697="","",IFERROR(VLOOKUP(IFERROR(VLOOKUP(IF(ISNUMBER(FIND(" – ",$BK1697)),LEFT($BK1697,FIND(" – ",$BK1697)-1),$BK1697),ProdTbl,5,0),""),BasketTbl,2,0),"کد ناشناخته"))</f>
        <v/>
      </c>
      <c r="BM1697" s="18">
        <f>IF($BK1697="","",IFERROR(VLOOKUP(IF(ISNUMBER(FIND(" – ",$BK1697)),LEFT($BK1697,FIND(" – ",$BK1697)-1),$BK1697),ProdTbl,3,0),"کد ناشناخته"))</f>
        <v/>
      </c>
      <c r="BN1697" s="22" t="n"/>
      <c r="BO1697" s="21" t="n"/>
      <c r="BP1697" s="20" t="n"/>
      <c r="BQ1697" s="18">
        <f>IF($BP1697="","",IFERROR(VLOOKUP(IFERROR(VLOOKUP(IF(ISNUMBER(FIND(" – ",$BP1697)),LEFT($BP1697,FIND(" – ",$BP1697)-1),$BP1697),ProdTbl,5,0),""),BasketTbl,2,0),"کد ناشناخته"))</f>
        <v/>
      </c>
      <c r="BR1697" s="18">
        <f>IF($BP1697="","",IFERROR(VLOOKUP(IF(ISNUMBER(FIND(" – ",$BP1697)),LEFT($BP1697,FIND(" – ",$BP1697)-1),$BP1697),ProdTbl,3,0),"کد ناشناخته"))</f>
        <v/>
      </c>
      <c r="BS1697" s="22" t="n"/>
      <c r="BT1697" s="21" t="n"/>
      <c r="BU1697" s="20" t="n"/>
      <c r="BV1697" s="18">
        <f>IF($BU1697="","",IFERROR(VLOOKUP(IFERROR(VLOOKUP(IF(ISNUMBER(FIND(" – ",$BU1697)),LEFT($BU1697,FIND(" – ",$BU1697)-1),$BU1697),ProdTbl,5,0),""),BasketTbl,2,0),"کد ناشناخته"))</f>
        <v/>
      </c>
      <c r="BW1697" s="18">
        <f>IF($BU1697="","",IFERROR(VLOOKUP(IF(ISNUMBER(FIND(" – ",$BU1697)),LEFT($BU1697,FIND(" – ",$BU1697)-1),$BU1697),ProdTbl,3,0),"کد ناشناخته"))</f>
        <v/>
      </c>
      <c r="BX1697" s="22" t="n"/>
      <c r="BY1697" s="21" t="n"/>
      <c r="BZ1697" s="20" t="n"/>
      <c r="CA1697" s="18">
        <f>IF($BZ1697="","",IFERROR(VLOOKUP(IFERROR(VLOOKUP(IF(ISNUMBER(FIND(" – ",$BZ1697)),LEFT($BZ1697,FIND(" – ",$BZ1697)-1),$BZ1697),ProdTbl,5,0),""),BasketTbl,2,0),"کد ناشناخته"))</f>
        <v/>
      </c>
      <c r="CB1697" s="18">
        <f>IF($BZ1697="","",IFERROR(VLOOKUP(IF(ISNUMBER(FIND(" – ",$BZ1697)),LEFT($BZ1697,FIND(" – ",$BZ1697)-1),$BZ1697),ProdTbl,3,0),"کد ناشناخته"))</f>
        <v/>
      </c>
      <c r="CC1697" s="22" t="n"/>
      <c r="CD1697" s="21" t="n"/>
      <c r="CE1697" s="20" t="n"/>
      <c r="CF1697" s="18">
        <f>IF($CE1697="","",IFERROR(VLOOKUP(IFERROR(VLOOKUP(IF(ISNUMBER(FIND(" – ",$CE1697)),LEFT($CE1697,FIND(" – ",$CE1697)-1),$CE1697),ProdTbl,5,0),""),BasketTbl,2,0),"کد ناشناخته"))</f>
        <v/>
      </c>
      <c r="CG1697" s="18">
        <f>IF($CE1697="","",IFERROR(VLOOKUP(IF(ISNUMBER(FIND(" – ",$CE1697)),LEFT($CE1697,FIND(" – ",$CE1697)-1),$CE1697),ProdTbl,3,0),"کد ناشناخته"))</f>
        <v/>
      </c>
      <c r="CH1697" s="22" t="n"/>
      <c r="CI1697" s="21" t="n"/>
    </row>
    <row r="1698">
      <c r="A1698" s="18">
        <f>IF($B1698="","",COUNTA($B$10:$B1698))</f>
        <v/>
      </c>
      <c r="B1698" s="19" t="n"/>
      <c r="C1698" s="20" t="n"/>
      <c r="D1698" s="19" t="n"/>
      <c r="E1698" s="18">
        <f>IF($D1698="","",IFERROR(VLOOKUP(IF(ISNUMBER(FIND(" – ",$D1698)),LEFT($D1698,FIND(" – ",$D1698)-1),$D1698),SellerTbl,2,0),"کد ناشناخته"))</f>
        <v/>
      </c>
      <c r="F1698" s="21" t="n"/>
      <c r="G1698" s="21" t="n"/>
      <c r="H1698" s="22" t="n"/>
      <c r="I1698" s="23">
        <f>IF(OR($F1698="",$G1698=""),"",$F1698-$G1698)</f>
        <v/>
      </c>
      <c r="J1698" s="18">
        <f>IF($I1698="","",IF(ABS($I1698)&lt;=0.01*$F1698,"√","×"))</f>
        <v/>
      </c>
      <c r="K1698" s="23">
        <f>IF(COUNT($Q1698,$V1698,$AA1698,$AF1698,$AK1698,$AP1698,$AU1698,$AZ1698,$BE1698,$BJ1698,$BO1698,$BT1698,$BY1698,$CD1698,$CI1698)=0,"",SUM($Q1698,$V1698,$AA1698,$AF1698,$AK1698,$AP1698,$AU1698,$AZ1698,$BE1698,$BJ1698,$BO1698,$BT1698,$BY1698,$CD1698,$CI1698))</f>
        <v/>
      </c>
      <c r="L1698" s="23">
        <f>IF(OR($F1698="",$K1698=""),"",$F1698-$K1698)</f>
        <v/>
      </c>
      <c r="M1698" s="20" t="n"/>
      <c r="N1698" s="18">
        <f>IF($M1698="","",IFERROR(VLOOKUP(IFERROR(VLOOKUP(IF(ISNUMBER(FIND(" – ",$M1698)),LEFT($M1698,FIND(" – ",$M1698)-1),$M1698),ProdTbl,5,0),""),BasketTbl,2,0),"کد ناشناخته"))</f>
        <v/>
      </c>
      <c r="O1698" s="18">
        <f>IF($M1698="","",IFERROR(VLOOKUP(IF(ISNUMBER(FIND(" – ",$M1698)),LEFT($M1698,FIND(" – ",$M1698)-1),$M1698),ProdTbl,3,0),"کد ناشناخته"))</f>
        <v/>
      </c>
      <c r="P1698" s="22" t="n"/>
      <c r="Q1698" s="21" t="n"/>
      <c r="R1698" s="20" t="n"/>
      <c r="S1698" s="18">
        <f>IF($R1698="","",IFERROR(VLOOKUP(IFERROR(VLOOKUP(IF(ISNUMBER(FIND(" – ",$R1698)),LEFT($R1698,FIND(" – ",$R1698)-1),$R1698),ProdTbl,5,0),""),BasketTbl,2,0),"کد ناشناخته"))</f>
        <v/>
      </c>
      <c r="T1698" s="18">
        <f>IF($R1698="","",IFERROR(VLOOKUP(IF(ISNUMBER(FIND(" – ",$R1698)),LEFT($R1698,FIND(" – ",$R1698)-1),$R1698),ProdTbl,3,0),"کد ناشناخته"))</f>
        <v/>
      </c>
      <c r="U1698" s="22" t="n"/>
      <c r="V1698" s="21" t="n"/>
      <c r="W1698" s="20" t="n"/>
      <c r="X1698" s="18">
        <f>IF($W1698="","",IFERROR(VLOOKUP(IFERROR(VLOOKUP(IF(ISNUMBER(FIND(" – ",$W1698)),LEFT($W1698,FIND(" – ",$W1698)-1),$W1698),ProdTbl,5,0),""),BasketTbl,2,0),"کد ناشناخته"))</f>
        <v/>
      </c>
      <c r="Y1698" s="18">
        <f>IF($W1698="","",IFERROR(VLOOKUP(IF(ISNUMBER(FIND(" – ",$W1698)),LEFT($W1698,FIND(" – ",$W1698)-1),$W1698),ProdTbl,3,0),"کد ناشناخته"))</f>
        <v/>
      </c>
      <c r="Z1698" s="22" t="n"/>
      <c r="AA1698" s="21" t="n"/>
      <c r="AB1698" s="20" t="n"/>
      <c r="AC1698" s="18">
        <f>IF($AB1698="","",IFERROR(VLOOKUP(IFERROR(VLOOKUP(IF(ISNUMBER(FIND(" – ",$AB1698)),LEFT($AB1698,FIND(" – ",$AB1698)-1),$AB1698),ProdTbl,5,0),""),BasketTbl,2,0),"کد ناشناخته"))</f>
        <v/>
      </c>
      <c r="AD1698" s="18">
        <f>IF($AB1698="","",IFERROR(VLOOKUP(IF(ISNUMBER(FIND(" – ",$AB1698)),LEFT($AB1698,FIND(" – ",$AB1698)-1),$AB1698),ProdTbl,3,0),"کد ناشناخته"))</f>
        <v/>
      </c>
      <c r="AE1698" s="22" t="n"/>
      <c r="AF1698" s="21" t="n"/>
      <c r="AG1698" s="20" t="n"/>
      <c r="AH1698" s="18">
        <f>IF($AG1698="","",IFERROR(VLOOKUP(IFERROR(VLOOKUP(IF(ISNUMBER(FIND(" – ",$AG1698)),LEFT($AG1698,FIND(" – ",$AG1698)-1),$AG1698),ProdTbl,5,0),""),BasketTbl,2,0),"کد ناشناخته"))</f>
        <v/>
      </c>
      <c r="AI1698" s="18">
        <f>IF($AG1698="","",IFERROR(VLOOKUP(IF(ISNUMBER(FIND(" – ",$AG1698)),LEFT($AG1698,FIND(" – ",$AG1698)-1),$AG1698),ProdTbl,3,0),"کد ناشناخته"))</f>
        <v/>
      </c>
      <c r="AJ1698" s="22" t="n"/>
      <c r="AK1698" s="21" t="n"/>
      <c r="AL1698" s="20" t="n"/>
      <c r="AM1698" s="18">
        <f>IF($AL1698="","",IFERROR(VLOOKUP(IFERROR(VLOOKUP(IF(ISNUMBER(FIND(" – ",$AL1698)),LEFT($AL1698,FIND(" – ",$AL1698)-1),$AL1698),ProdTbl,5,0),""),BasketTbl,2,0),"کد ناشناخته"))</f>
        <v/>
      </c>
      <c r="AN1698" s="18">
        <f>IF($AL1698="","",IFERROR(VLOOKUP(IF(ISNUMBER(FIND(" – ",$AL1698)),LEFT($AL1698,FIND(" – ",$AL1698)-1),$AL1698),ProdTbl,3,0),"کد ناشناخته"))</f>
        <v/>
      </c>
      <c r="AO1698" s="22" t="n"/>
      <c r="AP1698" s="21" t="n"/>
      <c r="AQ1698" s="20" t="n"/>
      <c r="AR1698" s="18">
        <f>IF($AQ1698="","",IFERROR(VLOOKUP(IFERROR(VLOOKUP(IF(ISNUMBER(FIND(" – ",$AQ1698)),LEFT($AQ1698,FIND(" – ",$AQ1698)-1),$AQ1698),ProdTbl,5,0),""),BasketTbl,2,0),"کد ناشناخته"))</f>
        <v/>
      </c>
      <c r="AS1698" s="18">
        <f>IF($AQ1698="","",IFERROR(VLOOKUP(IF(ISNUMBER(FIND(" – ",$AQ1698)),LEFT($AQ1698,FIND(" – ",$AQ1698)-1),$AQ1698),ProdTbl,3,0),"کد ناشناخته"))</f>
        <v/>
      </c>
      <c r="AT1698" s="22" t="n"/>
      <c r="AU1698" s="21" t="n"/>
      <c r="AV1698" s="20" t="n"/>
      <c r="AW1698" s="18">
        <f>IF($AV1698="","",IFERROR(VLOOKUP(IFERROR(VLOOKUP(IF(ISNUMBER(FIND(" – ",$AV1698)),LEFT($AV1698,FIND(" – ",$AV1698)-1),$AV1698),ProdTbl,5,0),""),BasketTbl,2,0),"کد ناشناخته"))</f>
        <v/>
      </c>
      <c r="AX1698" s="18">
        <f>IF($AV1698="","",IFERROR(VLOOKUP(IF(ISNUMBER(FIND(" – ",$AV1698)),LEFT($AV1698,FIND(" – ",$AV1698)-1),$AV1698),ProdTbl,3,0),"کد ناشناخته"))</f>
        <v/>
      </c>
      <c r="AY1698" s="22" t="n"/>
      <c r="AZ1698" s="21" t="n"/>
      <c r="BA1698" s="20" t="n"/>
      <c r="BB1698" s="18">
        <f>IF($BA1698="","",IFERROR(VLOOKUP(IFERROR(VLOOKUP(IF(ISNUMBER(FIND(" – ",$BA1698)),LEFT($BA1698,FIND(" – ",$BA1698)-1),$BA1698),ProdTbl,5,0),""),BasketTbl,2,0),"کد ناشناخته"))</f>
        <v/>
      </c>
      <c r="BC1698" s="18">
        <f>IF($BA1698="","",IFERROR(VLOOKUP(IF(ISNUMBER(FIND(" – ",$BA1698)),LEFT($BA1698,FIND(" – ",$BA1698)-1),$BA1698),ProdTbl,3,0),"کد ناشناخته"))</f>
        <v/>
      </c>
      <c r="BD1698" s="22" t="n"/>
      <c r="BE1698" s="21" t="n"/>
      <c r="BF1698" s="20" t="n"/>
      <c r="BG1698" s="18">
        <f>IF($BF1698="","",IFERROR(VLOOKUP(IFERROR(VLOOKUP(IF(ISNUMBER(FIND(" – ",$BF1698)),LEFT($BF1698,FIND(" – ",$BF1698)-1),$BF1698),ProdTbl,5,0),""),BasketTbl,2,0),"کد ناشناخته"))</f>
        <v/>
      </c>
      <c r="BH1698" s="18">
        <f>IF($BF1698="","",IFERROR(VLOOKUP(IF(ISNUMBER(FIND(" – ",$BF1698)),LEFT($BF1698,FIND(" – ",$BF1698)-1),$BF1698),ProdTbl,3,0),"کد ناشناخته"))</f>
        <v/>
      </c>
      <c r="BI1698" s="22" t="n"/>
      <c r="BJ1698" s="21" t="n"/>
      <c r="BK1698" s="20" t="n"/>
      <c r="BL1698" s="18">
        <f>IF($BK1698="","",IFERROR(VLOOKUP(IFERROR(VLOOKUP(IF(ISNUMBER(FIND(" – ",$BK1698)),LEFT($BK1698,FIND(" – ",$BK1698)-1),$BK1698),ProdTbl,5,0),""),BasketTbl,2,0),"کد ناشناخته"))</f>
        <v/>
      </c>
      <c r="BM1698" s="18">
        <f>IF($BK1698="","",IFERROR(VLOOKUP(IF(ISNUMBER(FIND(" – ",$BK1698)),LEFT($BK1698,FIND(" – ",$BK1698)-1),$BK1698),ProdTbl,3,0),"کد ناشناخته"))</f>
        <v/>
      </c>
      <c r="BN1698" s="22" t="n"/>
      <c r="BO1698" s="21" t="n"/>
      <c r="BP1698" s="20" t="n"/>
      <c r="BQ1698" s="18">
        <f>IF($BP1698="","",IFERROR(VLOOKUP(IFERROR(VLOOKUP(IF(ISNUMBER(FIND(" – ",$BP1698)),LEFT($BP1698,FIND(" – ",$BP1698)-1),$BP1698),ProdTbl,5,0),""),BasketTbl,2,0),"کد ناشناخته"))</f>
        <v/>
      </c>
      <c r="BR1698" s="18">
        <f>IF($BP1698="","",IFERROR(VLOOKUP(IF(ISNUMBER(FIND(" – ",$BP1698)),LEFT($BP1698,FIND(" – ",$BP1698)-1),$BP1698),ProdTbl,3,0),"کد ناشناخته"))</f>
        <v/>
      </c>
      <c r="BS1698" s="22" t="n"/>
      <c r="BT1698" s="21" t="n"/>
      <c r="BU1698" s="20" t="n"/>
      <c r="BV1698" s="18">
        <f>IF($BU1698="","",IFERROR(VLOOKUP(IFERROR(VLOOKUP(IF(ISNUMBER(FIND(" – ",$BU1698)),LEFT($BU1698,FIND(" – ",$BU1698)-1),$BU1698),ProdTbl,5,0),""),BasketTbl,2,0),"کد ناشناخته"))</f>
        <v/>
      </c>
      <c r="BW1698" s="18">
        <f>IF($BU1698="","",IFERROR(VLOOKUP(IF(ISNUMBER(FIND(" – ",$BU1698)),LEFT($BU1698,FIND(" – ",$BU1698)-1),$BU1698),ProdTbl,3,0),"کد ناشناخته"))</f>
        <v/>
      </c>
      <c r="BX1698" s="22" t="n"/>
      <c r="BY1698" s="21" t="n"/>
      <c r="BZ1698" s="20" t="n"/>
      <c r="CA1698" s="18">
        <f>IF($BZ1698="","",IFERROR(VLOOKUP(IFERROR(VLOOKUP(IF(ISNUMBER(FIND(" – ",$BZ1698)),LEFT($BZ1698,FIND(" – ",$BZ1698)-1),$BZ1698),ProdTbl,5,0),""),BasketTbl,2,0),"کد ناشناخته"))</f>
        <v/>
      </c>
      <c r="CB1698" s="18">
        <f>IF($BZ1698="","",IFERROR(VLOOKUP(IF(ISNUMBER(FIND(" – ",$BZ1698)),LEFT($BZ1698,FIND(" – ",$BZ1698)-1),$BZ1698),ProdTbl,3,0),"کد ناشناخته"))</f>
        <v/>
      </c>
      <c r="CC1698" s="22" t="n"/>
      <c r="CD1698" s="21" t="n"/>
      <c r="CE1698" s="20" t="n"/>
      <c r="CF1698" s="18">
        <f>IF($CE1698="","",IFERROR(VLOOKUP(IFERROR(VLOOKUP(IF(ISNUMBER(FIND(" – ",$CE1698)),LEFT($CE1698,FIND(" – ",$CE1698)-1),$CE1698),ProdTbl,5,0),""),BasketTbl,2,0),"کد ناشناخته"))</f>
        <v/>
      </c>
      <c r="CG1698" s="18">
        <f>IF($CE1698="","",IFERROR(VLOOKUP(IF(ISNUMBER(FIND(" – ",$CE1698)),LEFT($CE1698,FIND(" – ",$CE1698)-1),$CE1698),ProdTbl,3,0),"کد ناشناخته"))</f>
        <v/>
      </c>
      <c r="CH1698" s="22" t="n"/>
      <c r="CI1698" s="21" t="n"/>
    </row>
    <row r="1699">
      <c r="A1699" s="18">
        <f>IF($B1699="","",COUNTA($B$10:$B1699))</f>
        <v/>
      </c>
      <c r="B1699" s="19" t="n"/>
      <c r="C1699" s="20" t="n"/>
      <c r="D1699" s="19" t="n"/>
      <c r="E1699" s="18">
        <f>IF($D1699="","",IFERROR(VLOOKUP(IF(ISNUMBER(FIND(" – ",$D1699)),LEFT($D1699,FIND(" – ",$D1699)-1),$D1699),SellerTbl,2,0),"کد ناشناخته"))</f>
        <v/>
      </c>
      <c r="F1699" s="21" t="n"/>
      <c r="G1699" s="21" t="n"/>
      <c r="H1699" s="22" t="n"/>
      <c r="I1699" s="23">
        <f>IF(OR($F1699="",$G1699=""),"",$F1699-$G1699)</f>
        <v/>
      </c>
      <c r="J1699" s="18">
        <f>IF($I1699="","",IF(ABS($I1699)&lt;=0.01*$F1699,"√","×"))</f>
        <v/>
      </c>
      <c r="K1699" s="23">
        <f>IF(COUNT($Q1699,$V1699,$AA1699,$AF1699,$AK1699,$AP1699,$AU1699,$AZ1699,$BE1699,$BJ1699,$BO1699,$BT1699,$BY1699,$CD1699,$CI1699)=0,"",SUM($Q1699,$V1699,$AA1699,$AF1699,$AK1699,$AP1699,$AU1699,$AZ1699,$BE1699,$BJ1699,$BO1699,$BT1699,$BY1699,$CD1699,$CI1699))</f>
        <v/>
      </c>
      <c r="L1699" s="23">
        <f>IF(OR($F1699="",$K1699=""),"",$F1699-$K1699)</f>
        <v/>
      </c>
      <c r="M1699" s="20" t="n"/>
      <c r="N1699" s="18">
        <f>IF($M1699="","",IFERROR(VLOOKUP(IFERROR(VLOOKUP(IF(ISNUMBER(FIND(" – ",$M1699)),LEFT($M1699,FIND(" – ",$M1699)-1),$M1699),ProdTbl,5,0),""),BasketTbl,2,0),"کد ناشناخته"))</f>
        <v/>
      </c>
      <c r="O1699" s="18">
        <f>IF($M1699="","",IFERROR(VLOOKUP(IF(ISNUMBER(FIND(" – ",$M1699)),LEFT($M1699,FIND(" – ",$M1699)-1),$M1699),ProdTbl,3,0),"کد ناشناخته"))</f>
        <v/>
      </c>
      <c r="P1699" s="22" t="n"/>
      <c r="Q1699" s="21" t="n"/>
      <c r="R1699" s="20" t="n"/>
      <c r="S1699" s="18">
        <f>IF($R1699="","",IFERROR(VLOOKUP(IFERROR(VLOOKUP(IF(ISNUMBER(FIND(" – ",$R1699)),LEFT($R1699,FIND(" – ",$R1699)-1),$R1699),ProdTbl,5,0),""),BasketTbl,2,0),"کد ناشناخته"))</f>
        <v/>
      </c>
      <c r="T1699" s="18">
        <f>IF($R1699="","",IFERROR(VLOOKUP(IF(ISNUMBER(FIND(" – ",$R1699)),LEFT($R1699,FIND(" – ",$R1699)-1),$R1699),ProdTbl,3,0),"کد ناشناخته"))</f>
        <v/>
      </c>
      <c r="U1699" s="22" t="n"/>
      <c r="V1699" s="21" t="n"/>
      <c r="W1699" s="20" t="n"/>
      <c r="X1699" s="18">
        <f>IF($W1699="","",IFERROR(VLOOKUP(IFERROR(VLOOKUP(IF(ISNUMBER(FIND(" – ",$W1699)),LEFT($W1699,FIND(" – ",$W1699)-1),$W1699),ProdTbl,5,0),""),BasketTbl,2,0),"کد ناشناخته"))</f>
        <v/>
      </c>
      <c r="Y1699" s="18">
        <f>IF($W1699="","",IFERROR(VLOOKUP(IF(ISNUMBER(FIND(" – ",$W1699)),LEFT($W1699,FIND(" – ",$W1699)-1),$W1699),ProdTbl,3,0),"کد ناشناخته"))</f>
        <v/>
      </c>
      <c r="Z1699" s="22" t="n"/>
      <c r="AA1699" s="21" t="n"/>
      <c r="AB1699" s="20" t="n"/>
      <c r="AC1699" s="18">
        <f>IF($AB1699="","",IFERROR(VLOOKUP(IFERROR(VLOOKUP(IF(ISNUMBER(FIND(" – ",$AB1699)),LEFT($AB1699,FIND(" – ",$AB1699)-1),$AB1699),ProdTbl,5,0),""),BasketTbl,2,0),"کد ناشناخته"))</f>
        <v/>
      </c>
      <c r="AD1699" s="18">
        <f>IF($AB1699="","",IFERROR(VLOOKUP(IF(ISNUMBER(FIND(" – ",$AB1699)),LEFT($AB1699,FIND(" – ",$AB1699)-1),$AB1699),ProdTbl,3,0),"کد ناشناخته"))</f>
        <v/>
      </c>
      <c r="AE1699" s="22" t="n"/>
      <c r="AF1699" s="21" t="n"/>
      <c r="AG1699" s="20" t="n"/>
      <c r="AH1699" s="18">
        <f>IF($AG1699="","",IFERROR(VLOOKUP(IFERROR(VLOOKUP(IF(ISNUMBER(FIND(" – ",$AG1699)),LEFT($AG1699,FIND(" – ",$AG1699)-1),$AG1699),ProdTbl,5,0),""),BasketTbl,2,0),"کد ناشناخته"))</f>
        <v/>
      </c>
      <c r="AI1699" s="18">
        <f>IF($AG1699="","",IFERROR(VLOOKUP(IF(ISNUMBER(FIND(" – ",$AG1699)),LEFT($AG1699,FIND(" – ",$AG1699)-1),$AG1699),ProdTbl,3,0),"کد ناشناخته"))</f>
        <v/>
      </c>
      <c r="AJ1699" s="22" t="n"/>
      <c r="AK1699" s="21" t="n"/>
      <c r="AL1699" s="20" t="n"/>
      <c r="AM1699" s="18">
        <f>IF($AL1699="","",IFERROR(VLOOKUP(IFERROR(VLOOKUP(IF(ISNUMBER(FIND(" – ",$AL1699)),LEFT($AL1699,FIND(" – ",$AL1699)-1),$AL1699),ProdTbl,5,0),""),BasketTbl,2,0),"کد ناشناخته"))</f>
        <v/>
      </c>
      <c r="AN1699" s="18">
        <f>IF($AL1699="","",IFERROR(VLOOKUP(IF(ISNUMBER(FIND(" – ",$AL1699)),LEFT($AL1699,FIND(" – ",$AL1699)-1),$AL1699),ProdTbl,3,0),"کد ناشناخته"))</f>
        <v/>
      </c>
      <c r="AO1699" s="22" t="n"/>
      <c r="AP1699" s="21" t="n"/>
      <c r="AQ1699" s="20" t="n"/>
      <c r="AR1699" s="18">
        <f>IF($AQ1699="","",IFERROR(VLOOKUP(IFERROR(VLOOKUP(IF(ISNUMBER(FIND(" – ",$AQ1699)),LEFT($AQ1699,FIND(" – ",$AQ1699)-1),$AQ1699),ProdTbl,5,0),""),BasketTbl,2,0),"کد ناشناخته"))</f>
        <v/>
      </c>
      <c r="AS1699" s="18">
        <f>IF($AQ1699="","",IFERROR(VLOOKUP(IF(ISNUMBER(FIND(" – ",$AQ1699)),LEFT($AQ1699,FIND(" – ",$AQ1699)-1),$AQ1699),ProdTbl,3,0),"کد ناشناخته"))</f>
        <v/>
      </c>
      <c r="AT1699" s="22" t="n"/>
      <c r="AU1699" s="21" t="n"/>
      <c r="AV1699" s="20" t="n"/>
      <c r="AW1699" s="18">
        <f>IF($AV1699="","",IFERROR(VLOOKUP(IFERROR(VLOOKUP(IF(ISNUMBER(FIND(" – ",$AV1699)),LEFT($AV1699,FIND(" – ",$AV1699)-1),$AV1699),ProdTbl,5,0),""),BasketTbl,2,0),"کد ناشناخته"))</f>
        <v/>
      </c>
      <c r="AX1699" s="18">
        <f>IF($AV1699="","",IFERROR(VLOOKUP(IF(ISNUMBER(FIND(" – ",$AV1699)),LEFT($AV1699,FIND(" – ",$AV1699)-1),$AV1699),ProdTbl,3,0),"کد ناشناخته"))</f>
        <v/>
      </c>
      <c r="AY1699" s="22" t="n"/>
      <c r="AZ1699" s="21" t="n"/>
      <c r="BA1699" s="20" t="n"/>
      <c r="BB1699" s="18">
        <f>IF($BA1699="","",IFERROR(VLOOKUP(IFERROR(VLOOKUP(IF(ISNUMBER(FIND(" – ",$BA1699)),LEFT($BA1699,FIND(" – ",$BA1699)-1),$BA1699),ProdTbl,5,0),""),BasketTbl,2,0),"کد ناشناخته"))</f>
        <v/>
      </c>
      <c r="BC1699" s="18">
        <f>IF($BA1699="","",IFERROR(VLOOKUP(IF(ISNUMBER(FIND(" – ",$BA1699)),LEFT($BA1699,FIND(" – ",$BA1699)-1),$BA1699),ProdTbl,3,0),"کد ناشناخته"))</f>
        <v/>
      </c>
      <c r="BD1699" s="22" t="n"/>
      <c r="BE1699" s="21" t="n"/>
      <c r="BF1699" s="20" t="n"/>
      <c r="BG1699" s="18">
        <f>IF($BF1699="","",IFERROR(VLOOKUP(IFERROR(VLOOKUP(IF(ISNUMBER(FIND(" – ",$BF1699)),LEFT($BF1699,FIND(" – ",$BF1699)-1),$BF1699),ProdTbl,5,0),""),BasketTbl,2,0),"کد ناشناخته"))</f>
        <v/>
      </c>
      <c r="BH1699" s="18">
        <f>IF($BF1699="","",IFERROR(VLOOKUP(IF(ISNUMBER(FIND(" – ",$BF1699)),LEFT($BF1699,FIND(" – ",$BF1699)-1),$BF1699),ProdTbl,3,0),"کد ناشناخته"))</f>
        <v/>
      </c>
      <c r="BI1699" s="22" t="n"/>
      <c r="BJ1699" s="21" t="n"/>
      <c r="BK1699" s="20" t="n"/>
      <c r="BL1699" s="18">
        <f>IF($BK1699="","",IFERROR(VLOOKUP(IFERROR(VLOOKUP(IF(ISNUMBER(FIND(" – ",$BK1699)),LEFT($BK1699,FIND(" – ",$BK1699)-1),$BK1699),ProdTbl,5,0),""),BasketTbl,2,0),"کد ناشناخته"))</f>
        <v/>
      </c>
      <c r="BM1699" s="18">
        <f>IF($BK1699="","",IFERROR(VLOOKUP(IF(ISNUMBER(FIND(" – ",$BK1699)),LEFT($BK1699,FIND(" – ",$BK1699)-1),$BK1699),ProdTbl,3,0),"کد ناشناخته"))</f>
        <v/>
      </c>
      <c r="BN1699" s="22" t="n"/>
      <c r="BO1699" s="21" t="n"/>
      <c r="BP1699" s="20" t="n"/>
      <c r="BQ1699" s="18">
        <f>IF($BP1699="","",IFERROR(VLOOKUP(IFERROR(VLOOKUP(IF(ISNUMBER(FIND(" – ",$BP1699)),LEFT($BP1699,FIND(" – ",$BP1699)-1),$BP1699),ProdTbl,5,0),""),BasketTbl,2,0),"کد ناشناخته"))</f>
        <v/>
      </c>
      <c r="BR1699" s="18">
        <f>IF($BP1699="","",IFERROR(VLOOKUP(IF(ISNUMBER(FIND(" – ",$BP1699)),LEFT($BP1699,FIND(" – ",$BP1699)-1),$BP1699),ProdTbl,3,0),"کد ناشناخته"))</f>
        <v/>
      </c>
      <c r="BS1699" s="22" t="n"/>
      <c r="BT1699" s="21" t="n"/>
      <c r="BU1699" s="20" t="n"/>
      <c r="BV1699" s="18">
        <f>IF($BU1699="","",IFERROR(VLOOKUP(IFERROR(VLOOKUP(IF(ISNUMBER(FIND(" – ",$BU1699)),LEFT($BU1699,FIND(" – ",$BU1699)-1),$BU1699),ProdTbl,5,0),""),BasketTbl,2,0),"کد ناشناخته"))</f>
        <v/>
      </c>
      <c r="BW1699" s="18">
        <f>IF($BU1699="","",IFERROR(VLOOKUP(IF(ISNUMBER(FIND(" – ",$BU1699)),LEFT($BU1699,FIND(" – ",$BU1699)-1),$BU1699),ProdTbl,3,0),"کد ناشناخته"))</f>
        <v/>
      </c>
      <c r="BX1699" s="22" t="n"/>
      <c r="BY1699" s="21" t="n"/>
      <c r="BZ1699" s="20" t="n"/>
      <c r="CA1699" s="18">
        <f>IF($BZ1699="","",IFERROR(VLOOKUP(IFERROR(VLOOKUP(IF(ISNUMBER(FIND(" – ",$BZ1699)),LEFT($BZ1699,FIND(" – ",$BZ1699)-1),$BZ1699),ProdTbl,5,0),""),BasketTbl,2,0),"کد ناشناخته"))</f>
        <v/>
      </c>
      <c r="CB1699" s="18">
        <f>IF($BZ1699="","",IFERROR(VLOOKUP(IF(ISNUMBER(FIND(" – ",$BZ1699)),LEFT($BZ1699,FIND(" – ",$BZ1699)-1),$BZ1699),ProdTbl,3,0),"کد ناشناخته"))</f>
        <v/>
      </c>
      <c r="CC1699" s="22" t="n"/>
      <c r="CD1699" s="21" t="n"/>
      <c r="CE1699" s="20" t="n"/>
      <c r="CF1699" s="18">
        <f>IF($CE1699="","",IFERROR(VLOOKUP(IFERROR(VLOOKUP(IF(ISNUMBER(FIND(" – ",$CE1699)),LEFT($CE1699,FIND(" – ",$CE1699)-1),$CE1699),ProdTbl,5,0),""),BasketTbl,2,0),"کد ناشناخته"))</f>
        <v/>
      </c>
      <c r="CG1699" s="18">
        <f>IF($CE1699="","",IFERROR(VLOOKUP(IF(ISNUMBER(FIND(" – ",$CE1699)),LEFT($CE1699,FIND(" – ",$CE1699)-1),$CE1699),ProdTbl,3,0),"کد ناشناخته"))</f>
        <v/>
      </c>
      <c r="CH1699" s="22" t="n"/>
      <c r="CI1699" s="21" t="n"/>
    </row>
    <row r="1700">
      <c r="A1700" s="18">
        <f>IF($B1700="","",COUNTA($B$10:$B1700))</f>
        <v/>
      </c>
      <c r="B1700" s="19" t="n"/>
      <c r="C1700" s="20" t="n"/>
      <c r="D1700" s="19" t="n"/>
      <c r="E1700" s="18">
        <f>IF($D1700="","",IFERROR(VLOOKUP(IF(ISNUMBER(FIND(" – ",$D1700)),LEFT($D1700,FIND(" – ",$D1700)-1),$D1700),SellerTbl,2,0),"کد ناشناخته"))</f>
        <v/>
      </c>
      <c r="F1700" s="21" t="n"/>
      <c r="G1700" s="21" t="n"/>
      <c r="H1700" s="22" t="n"/>
      <c r="I1700" s="23">
        <f>IF(OR($F1700="",$G1700=""),"",$F1700-$G1700)</f>
        <v/>
      </c>
      <c r="J1700" s="18">
        <f>IF($I1700="","",IF(ABS($I1700)&lt;=0.01*$F1700,"√","×"))</f>
        <v/>
      </c>
      <c r="K1700" s="23">
        <f>IF(COUNT($Q1700,$V1700,$AA1700,$AF1700,$AK1700,$AP1700,$AU1700,$AZ1700,$BE1700,$BJ1700,$BO1700,$BT1700,$BY1700,$CD1700,$CI1700)=0,"",SUM($Q1700,$V1700,$AA1700,$AF1700,$AK1700,$AP1700,$AU1700,$AZ1700,$BE1700,$BJ1700,$BO1700,$BT1700,$BY1700,$CD1700,$CI1700))</f>
        <v/>
      </c>
      <c r="L1700" s="23">
        <f>IF(OR($F1700="",$K1700=""),"",$F1700-$K1700)</f>
        <v/>
      </c>
      <c r="M1700" s="20" t="n"/>
      <c r="N1700" s="18">
        <f>IF($M1700="","",IFERROR(VLOOKUP(IFERROR(VLOOKUP(IF(ISNUMBER(FIND(" – ",$M1700)),LEFT($M1700,FIND(" – ",$M1700)-1),$M1700),ProdTbl,5,0),""),BasketTbl,2,0),"کد ناشناخته"))</f>
        <v/>
      </c>
      <c r="O1700" s="18">
        <f>IF($M1700="","",IFERROR(VLOOKUP(IF(ISNUMBER(FIND(" – ",$M1700)),LEFT($M1700,FIND(" – ",$M1700)-1),$M1700),ProdTbl,3,0),"کد ناشناخته"))</f>
        <v/>
      </c>
      <c r="P1700" s="22" t="n"/>
      <c r="Q1700" s="21" t="n"/>
      <c r="R1700" s="20" t="n"/>
      <c r="S1700" s="18">
        <f>IF($R1700="","",IFERROR(VLOOKUP(IFERROR(VLOOKUP(IF(ISNUMBER(FIND(" – ",$R1700)),LEFT($R1700,FIND(" – ",$R1700)-1),$R1700),ProdTbl,5,0),""),BasketTbl,2,0),"کد ناشناخته"))</f>
        <v/>
      </c>
      <c r="T1700" s="18">
        <f>IF($R1700="","",IFERROR(VLOOKUP(IF(ISNUMBER(FIND(" – ",$R1700)),LEFT($R1700,FIND(" – ",$R1700)-1),$R1700),ProdTbl,3,0),"کد ناشناخته"))</f>
        <v/>
      </c>
      <c r="U1700" s="22" t="n"/>
      <c r="V1700" s="21" t="n"/>
      <c r="W1700" s="20" t="n"/>
      <c r="X1700" s="18">
        <f>IF($W1700="","",IFERROR(VLOOKUP(IFERROR(VLOOKUP(IF(ISNUMBER(FIND(" – ",$W1700)),LEFT($W1700,FIND(" – ",$W1700)-1),$W1700),ProdTbl,5,0),""),BasketTbl,2,0),"کد ناشناخته"))</f>
        <v/>
      </c>
      <c r="Y1700" s="18">
        <f>IF($W1700="","",IFERROR(VLOOKUP(IF(ISNUMBER(FIND(" – ",$W1700)),LEFT($W1700,FIND(" – ",$W1700)-1),$W1700),ProdTbl,3,0),"کد ناشناخته"))</f>
        <v/>
      </c>
      <c r="Z1700" s="22" t="n"/>
      <c r="AA1700" s="21" t="n"/>
      <c r="AB1700" s="20" t="n"/>
      <c r="AC1700" s="18">
        <f>IF($AB1700="","",IFERROR(VLOOKUP(IFERROR(VLOOKUP(IF(ISNUMBER(FIND(" – ",$AB1700)),LEFT($AB1700,FIND(" – ",$AB1700)-1),$AB1700),ProdTbl,5,0),""),BasketTbl,2,0),"کد ناشناخته"))</f>
        <v/>
      </c>
      <c r="AD1700" s="18">
        <f>IF($AB1700="","",IFERROR(VLOOKUP(IF(ISNUMBER(FIND(" – ",$AB1700)),LEFT($AB1700,FIND(" – ",$AB1700)-1),$AB1700),ProdTbl,3,0),"کد ناشناخته"))</f>
        <v/>
      </c>
      <c r="AE1700" s="22" t="n"/>
      <c r="AF1700" s="21" t="n"/>
      <c r="AG1700" s="20" t="n"/>
      <c r="AH1700" s="18">
        <f>IF($AG1700="","",IFERROR(VLOOKUP(IFERROR(VLOOKUP(IF(ISNUMBER(FIND(" – ",$AG1700)),LEFT($AG1700,FIND(" – ",$AG1700)-1),$AG1700),ProdTbl,5,0),""),BasketTbl,2,0),"کد ناشناخته"))</f>
        <v/>
      </c>
      <c r="AI1700" s="18">
        <f>IF($AG1700="","",IFERROR(VLOOKUP(IF(ISNUMBER(FIND(" – ",$AG1700)),LEFT($AG1700,FIND(" – ",$AG1700)-1),$AG1700),ProdTbl,3,0),"کد ناشناخته"))</f>
        <v/>
      </c>
      <c r="AJ1700" s="22" t="n"/>
      <c r="AK1700" s="21" t="n"/>
      <c r="AL1700" s="20" t="n"/>
      <c r="AM1700" s="18">
        <f>IF($AL1700="","",IFERROR(VLOOKUP(IFERROR(VLOOKUP(IF(ISNUMBER(FIND(" – ",$AL1700)),LEFT($AL1700,FIND(" – ",$AL1700)-1),$AL1700),ProdTbl,5,0),""),BasketTbl,2,0),"کد ناشناخته"))</f>
        <v/>
      </c>
      <c r="AN1700" s="18">
        <f>IF($AL1700="","",IFERROR(VLOOKUP(IF(ISNUMBER(FIND(" – ",$AL1700)),LEFT($AL1700,FIND(" – ",$AL1700)-1),$AL1700),ProdTbl,3,0),"کد ناشناخته"))</f>
        <v/>
      </c>
      <c r="AO1700" s="22" t="n"/>
      <c r="AP1700" s="21" t="n"/>
      <c r="AQ1700" s="20" t="n"/>
      <c r="AR1700" s="18">
        <f>IF($AQ1700="","",IFERROR(VLOOKUP(IFERROR(VLOOKUP(IF(ISNUMBER(FIND(" – ",$AQ1700)),LEFT($AQ1700,FIND(" – ",$AQ1700)-1),$AQ1700),ProdTbl,5,0),""),BasketTbl,2,0),"کد ناشناخته"))</f>
        <v/>
      </c>
      <c r="AS1700" s="18">
        <f>IF($AQ1700="","",IFERROR(VLOOKUP(IF(ISNUMBER(FIND(" – ",$AQ1700)),LEFT($AQ1700,FIND(" – ",$AQ1700)-1),$AQ1700),ProdTbl,3,0),"کد ناشناخته"))</f>
        <v/>
      </c>
      <c r="AT1700" s="22" t="n"/>
      <c r="AU1700" s="21" t="n"/>
      <c r="AV1700" s="20" t="n"/>
      <c r="AW1700" s="18">
        <f>IF($AV1700="","",IFERROR(VLOOKUP(IFERROR(VLOOKUP(IF(ISNUMBER(FIND(" – ",$AV1700)),LEFT($AV1700,FIND(" – ",$AV1700)-1),$AV1700),ProdTbl,5,0),""),BasketTbl,2,0),"کد ناشناخته"))</f>
        <v/>
      </c>
      <c r="AX1700" s="18">
        <f>IF($AV1700="","",IFERROR(VLOOKUP(IF(ISNUMBER(FIND(" – ",$AV1700)),LEFT($AV1700,FIND(" – ",$AV1700)-1),$AV1700),ProdTbl,3,0),"کد ناشناخته"))</f>
        <v/>
      </c>
      <c r="AY1700" s="22" t="n"/>
      <c r="AZ1700" s="21" t="n"/>
      <c r="BA1700" s="20" t="n"/>
      <c r="BB1700" s="18">
        <f>IF($BA1700="","",IFERROR(VLOOKUP(IFERROR(VLOOKUP(IF(ISNUMBER(FIND(" – ",$BA1700)),LEFT($BA1700,FIND(" – ",$BA1700)-1),$BA1700),ProdTbl,5,0),""),BasketTbl,2,0),"کد ناشناخته"))</f>
        <v/>
      </c>
      <c r="BC1700" s="18">
        <f>IF($BA1700="","",IFERROR(VLOOKUP(IF(ISNUMBER(FIND(" – ",$BA1700)),LEFT($BA1700,FIND(" – ",$BA1700)-1),$BA1700),ProdTbl,3,0),"کد ناشناخته"))</f>
        <v/>
      </c>
      <c r="BD1700" s="22" t="n"/>
      <c r="BE1700" s="21" t="n"/>
      <c r="BF1700" s="20" t="n"/>
      <c r="BG1700" s="18">
        <f>IF($BF1700="","",IFERROR(VLOOKUP(IFERROR(VLOOKUP(IF(ISNUMBER(FIND(" – ",$BF1700)),LEFT($BF1700,FIND(" – ",$BF1700)-1),$BF1700),ProdTbl,5,0),""),BasketTbl,2,0),"کد ناشناخته"))</f>
        <v/>
      </c>
      <c r="BH1700" s="18">
        <f>IF($BF1700="","",IFERROR(VLOOKUP(IF(ISNUMBER(FIND(" – ",$BF1700)),LEFT($BF1700,FIND(" – ",$BF1700)-1),$BF1700),ProdTbl,3,0),"کد ناشناخته"))</f>
        <v/>
      </c>
      <c r="BI1700" s="22" t="n"/>
      <c r="BJ1700" s="21" t="n"/>
      <c r="BK1700" s="20" t="n"/>
      <c r="BL1700" s="18">
        <f>IF($BK1700="","",IFERROR(VLOOKUP(IFERROR(VLOOKUP(IF(ISNUMBER(FIND(" – ",$BK1700)),LEFT($BK1700,FIND(" – ",$BK1700)-1),$BK1700),ProdTbl,5,0),""),BasketTbl,2,0),"کد ناشناخته"))</f>
        <v/>
      </c>
      <c r="BM1700" s="18">
        <f>IF($BK1700="","",IFERROR(VLOOKUP(IF(ISNUMBER(FIND(" – ",$BK1700)),LEFT($BK1700,FIND(" – ",$BK1700)-1),$BK1700),ProdTbl,3,0),"کد ناشناخته"))</f>
        <v/>
      </c>
      <c r="BN1700" s="22" t="n"/>
      <c r="BO1700" s="21" t="n"/>
      <c r="BP1700" s="20" t="n"/>
      <c r="BQ1700" s="18">
        <f>IF($BP1700="","",IFERROR(VLOOKUP(IFERROR(VLOOKUP(IF(ISNUMBER(FIND(" – ",$BP1700)),LEFT($BP1700,FIND(" – ",$BP1700)-1),$BP1700),ProdTbl,5,0),""),BasketTbl,2,0),"کد ناشناخته"))</f>
        <v/>
      </c>
      <c r="BR1700" s="18">
        <f>IF($BP1700="","",IFERROR(VLOOKUP(IF(ISNUMBER(FIND(" – ",$BP1700)),LEFT($BP1700,FIND(" – ",$BP1700)-1),$BP1700),ProdTbl,3,0),"کد ناشناخته"))</f>
        <v/>
      </c>
      <c r="BS1700" s="22" t="n"/>
      <c r="BT1700" s="21" t="n"/>
      <c r="BU1700" s="20" t="n"/>
      <c r="BV1700" s="18">
        <f>IF($BU1700="","",IFERROR(VLOOKUP(IFERROR(VLOOKUP(IF(ISNUMBER(FIND(" – ",$BU1700)),LEFT($BU1700,FIND(" – ",$BU1700)-1),$BU1700),ProdTbl,5,0),""),BasketTbl,2,0),"کد ناشناخته"))</f>
        <v/>
      </c>
      <c r="BW1700" s="18">
        <f>IF($BU1700="","",IFERROR(VLOOKUP(IF(ISNUMBER(FIND(" – ",$BU1700)),LEFT($BU1700,FIND(" – ",$BU1700)-1),$BU1700),ProdTbl,3,0),"کد ناشناخته"))</f>
        <v/>
      </c>
      <c r="BX1700" s="22" t="n"/>
      <c r="BY1700" s="21" t="n"/>
      <c r="BZ1700" s="20" t="n"/>
      <c r="CA1700" s="18">
        <f>IF($BZ1700="","",IFERROR(VLOOKUP(IFERROR(VLOOKUP(IF(ISNUMBER(FIND(" – ",$BZ1700)),LEFT($BZ1700,FIND(" – ",$BZ1700)-1),$BZ1700),ProdTbl,5,0),""),BasketTbl,2,0),"کد ناشناخته"))</f>
        <v/>
      </c>
      <c r="CB1700" s="18">
        <f>IF($BZ1700="","",IFERROR(VLOOKUP(IF(ISNUMBER(FIND(" – ",$BZ1700)),LEFT($BZ1700,FIND(" – ",$BZ1700)-1),$BZ1700),ProdTbl,3,0),"کد ناشناخته"))</f>
        <v/>
      </c>
      <c r="CC1700" s="22" t="n"/>
      <c r="CD1700" s="21" t="n"/>
      <c r="CE1700" s="20" t="n"/>
      <c r="CF1700" s="18">
        <f>IF($CE1700="","",IFERROR(VLOOKUP(IFERROR(VLOOKUP(IF(ISNUMBER(FIND(" – ",$CE1700)),LEFT($CE1700,FIND(" – ",$CE1700)-1),$CE1700),ProdTbl,5,0),""),BasketTbl,2,0),"کد ناشناخته"))</f>
        <v/>
      </c>
      <c r="CG1700" s="18">
        <f>IF($CE1700="","",IFERROR(VLOOKUP(IF(ISNUMBER(FIND(" – ",$CE1700)),LEFT($CE1700,FIND(" – ",$CE1700)-1),$CE1700),ProdTbl,3,0),"کد ناشناخته"))</f>
        <v/>
      </c>
      <c r="CH1700" s="22" t="n"/>
      <c r="CI1700" s="21" t="n"/>
    </row>
    <row r="1701">
      <c r="A1701" s="18">
        <f>IF($B1701="","",COUNTA($B$10:$B1701))</f>
        <v/>
      </c>
      <c r="B1701" s="19" t="n"/>
      <c r="C1701" s="20" t="n"/>
      <c r="D1701" s="19" t="n"/>
      <c r="E1701" s="18">
        <f>IF($D1701="","",IFERROR(VLOOKUP(IF(ISNUMBER(FIND(" – ",$D1701)),LEFT($D1701,FIND(" – ",$D1701)-1),$D1701),SellerTbl,2,0),"کد ناشناخته"))</f>
        <v/>
      </c>
      <c r="F1701" s="21" t="n"/>
      <c r="G1701" s="21" t="n"/>
      <c r="H1701" s="22" t="n"/>
      <c r="I1701" s="23">
        <f>IF(OR($F1701="",$G1701=""),"",$F1701-$G1701)</f>
        <v/>
      </c>
      <c r="J1701" s="18">
        <f>IF($I1701="","",IF(ABS($I1701)&lt;=0.01*$F1701,"√","×"))</f>
        <v/>
      </c>
      <c r="K1701" s="23">
        <f>IF(COUNT($Q1701,$V1701,$AA1701,$AF1701,$AK1701,$AP1701,$AU1701,$AZ1701,$BE1701,$BJ1701,$BO1701,$BT1701,$BY1701,$CD1701,$CI1701)=0,"",SUM($Q1701,$V1701,$AA1701,$AF1701,$AK1701,$AP1701,$AU1701,$AZ1701,$BE1701,$BJ1701,$BO1701,$BT1701,$BY1701,$CD1701,$CI1701))</f>
        <v/>
      </c>
      <c r="L1701" s="23">
        <f>IF(OR($F1701="",$K1701=""),"",$F1701-$K1701)</f>
        <v/>
      </c>
      <c r="M1701" s="20" t="n"/>
      <c r="N1701" s="18">
        <f>IF($M1701="","",IFERROR(VLOOKUP(IFERROR(VLOOKUP(IF(ISNUMBER(FIND(" – ",$M1701)),LEFT($M1701,FIND(" – ",$M1701)-1),$M1701),ProdTbl,5,0),""),BasketTbl,2,0),"کد ناشناخته"))</f>
        <v/>
      </c>
      <c r="O1701" s="18">
        <f>IF($M1701="","",IFERROR(VLOOKUP(IF(ISNUMBER(FIND(" – ",$M1701)),LEFT($M1701,FIND(" – ",$M1701)-1),$M1701),ProdTbl,3,0),"کد ناشناخته"))</f>
        <v/>
      </c>
      <c r="P1701" s="22" t="n"/>
      <c r="Q1701" s="21" t="n"/>
      <c r="R1701" s="20" t="n"/>
      <c r="S1701" s="18">
        <f>IF($R1701="","",IFERROR(VLOOKUP(IFERROR(VLOOKUP(IF(ISNUMBER(FIND(" – ",$R1701)),LEFT($R1701,FIND(" – ",$R1701)-1),$R1701),ProdTbl,5,0),""),BasketTbl,2,0),"کد ناشناخته"))</f>
        <v/>
      </c>
      <c r="T1701" s="18">
        <f>IF($R1701="","",IFERROR(VLOOKUP(IF(ISNUMBER(FIND(" – ",$R1701)),LEFT($R1701,FIND(" – ",$R1701)-1),$R1701),ProdTbl,3,0),"کد ناشناخته"))</f>
        <v/>
      </c>
      <c r="U1701" s="22" t="n"/>
      <c r="V1701" s="21" t="n"/>
      <c r="W1701" s="20" t="n"/>
      <c r="X1701" s="18">
        <f>IF($W1701="","",IFERROR(VLOOKUP(IFERROR(VLOOKUP(IF(ISNUMBER(FIND(" – ",$W1701)),LEFT($W1701,FIND(" – ",$W1701)-1),$W1701),ProdTbl,5,0),""),BasketTbl,2,0),"کد ناشناخته"))</f>
        <v/>
      </c>
      <c r="Y1701" s="18">
        <f>IF($W1701="","",IFERROR(VLOOKUP(IF(ISNUMBER(FIND(" – ",$W1701)),LEFT($W1701,FIND(" – ",$W1701)-1),$W1701),ProdTbl,3,0),"کد ناشناخته"))</f>
        <v/>
      </c>
      <c r="Z1701" s="22" t="n"/>
      <c r="AA1701" s="21" t="n"/>
      <c r="AB1701" s="20" t="n"/>
      <c r="AC1701" s="18">
        <f>IF($AB1701="","",IFERROR(VLOOKUP(IFERROR(VLOOKUP(IF(ISNUMBER(FIND(" – ",$AB1701)),LEFT($AB1701,FIND(" – ",$AB1701)-1),$AB1701),ProdTbl,5,0),""),BasketTbl,2,0),"کد ناشناخته"))</f>
        <v/>
      </c>
      <c r="AD1701" s="18">
        <f>IF($AB1701="","",IFERROR(VLOOKUP(IF(ISNUMBER(FIND(" – ",$AB1701)),LEFT($AB1701,FIND(" – ",$AB1701)-1),$AB1701),ProdTbl,3,0),"کد ناشناخته"))</f>
        <v/>
      </c>
      <c r="AE1701" s="22" t="n"/>
      <c r="AF1701" s="21" t="n"/>
      <c r="AG1701" s="20" t="n"/>
      <c r="AH1701" s="18">
        <f>IF($AG1701="","",IFERROR(VLOOKUP(IFERROR(VLOOKUP(IF(ISNUMBER(FIND(" – ",$AG1701)),LEFT($AG1701,FIND(" – ",$AG1701)-1),$AG1701),ProdTbl,5,0),""),BasketTbl,2,0),"کد ناشناخته"))</f>
        <v/>
      </c>
      <c r="AI1701" s="18">
        <f>IF($AG1701="","",IFERROR(VLOOKUP(IF(ISNUMBER(FIND(" – ",$AG1701)),LEFT($AG1701,FIND(" – ",$AG1701)-1),$AG1701),ProdTbl,3,0),"کد ناشناخته"))</f>
        <v/>
      </c>
      <c r="AJ1701" s="22" t="n"/>
      <c r="AK1701" s="21" t="n"/>
      <c r="AL1701" s="20" t="n"/>
      <c r="AM1701" s="18">
        <f>IF($AL1701="","",IFERROR(VLOOKUP(IFERROR(VLOOKUP(IF(ISNUMBER(FIND(" – ",$AL1701)),LEFT($AL1701,FIND(" – ",$AL1701)-1),$AL1701),ProdTbl,5,0),""),BasketTbl,2,0),"کد ناشناخته"))</f>
        <v/>
      </c>
      <c r="AN1701" s="18">
        <f>IF($AL1701="","",IFERROR(VLOOKUP(IF(ISNUMBER(FIND(" – ",$AL1701)),LEFT($AL1701,FIND(" – ",$AL1701)-1),$AL1701),ProdTbl,3,0),"کد ناشناخته"))</f>
        <v/>
      </c>
      <c r="AO1701" s="22" t="n"/>
      <c r="AP1701" s="21" t="n"/>
      <c r="AQ1701" s="20" t="n"/>
      <c r="AR1701" s="18">
        <f>IF($AQ1701="","",IFERROR(VLOOKUP(IFERROR(VLOOKUP(IF(ISNUMBER(FIND(" – ",$AQ1701)),LEFT($AQ1701,FIND(" – ",$AQ1701)-1),$AQ1701),ProdTbl,5,0),""),BasketTbl,2,0),"کد ناشناخته"))</f>
        <v/>
      </c>
      <c r="AS1701" s="18">
        <f>IF($AQ1701="","",IFERROR(VLOOKUP(IF(ISNUMBER(FIND(" – ",$AQ1701)),LEFT($AQ1701,FIND(" – ",$AQ1701)-1),$AQ1701),ProdTbl,3,0),"کد ناشناخته"))</f>
        <v/>
      </c>
      <c r="AT1701" s="22" t="n"/>
      <c r="AU1701" s="21" t="n"/>
      <c r="AV1701" s="20" t="n"/>
      <c r="AW1701" s="18">
        <f>IF($AV1701="","",IFERROR(VLOOKUP(IFERROR(VLOOKUP(IF(ISNUMBER(FIND(" – ",$AV1701)),LEFT($AV1701,FIND(" – ",$AV1701)-1),$AV1701),ProdTbl,5,0),""),BasketTbl,2,0),"کد ناشناخته"))</f>
        <v/>
      </c>
      <c r="AX1701" s="18">
        <f>IF($AV1701="","",IFERROR(VLOOKUP(IF(ISNUMBER(FIND(" – ",$AV1701)),LEFT($AV1701,FIND(" – ",$AV1701)-1),$AV1701),ProdTbl,3,0),"کد ناشناخته"))</f>
        <v/>
      </c>
      <c r="AY1701" s="22" t="n"/>
      <c r="AZ1701" s="21" t="n"/>
      <c r="BA1701" s="20" t="n"/>
      <c r="BB1701" s="18">
        <f>IF($BA1701="","",IFERROR(VLOOKUP(IFERROR(VLOOKUP(IF(ISNUMBER(FIND(" – ",$BA1701)),LEFT($BA1701,FIND(" – ",$BA1701)-1),$BA1701),ProdTbl,5,0),""),BasketTbl,2,0),"کد ناشناخته"))</f>
        <v/>
      </c>
      <c r="BC1701" s="18">
        <f>IF($BA1701="","",IFERROR(VLOOKUP(IF(ISNUMBER(FIND(" – ",$BA1701)),LEFT($BA1701,FIND(" – ",$BA1701)-1),$BA1701),ProdTbl,3,0),"کد ناشناخته"))</f>
        <v/>
      </c>
      <c r="BD1701" s="22" t="n"/>
      <c r="BE1701" s="21" t="n"/>
      <c r="BF1701" s="20" t="n"/>
      <c r="BG1701" s="18">
        <f>IF($BF1701="","",IFERROR(VLOOKUP(IFERROR(VLOOKUP(IF(ISNUMBER(FIND(" – ",$BF1701)),LEFT($BF1701,FIND(" – ",$BF1701)-1),$BF1701),ProdTbl,5,0),""),BasketTbl,2,0),"کد ناشناخته"))</f>
        <v/>
      </c>
      <c r="BH1701" s="18">
        <f>IF($BF1701="","",IFERROR(VLOOKUP(IF(ISNUMBER(FIND(" – ",$BF1701)),LEFT($BF1701,FIND(" – ",$BF1701)-1),$BF1701),ProdTbl,3,0),"کد ناشناخته"))</f>
        <v/>
      </c>
      <c r="BI1701" s="22" t="n"/>
      <c r="BJ1701" s="21" t="n"/>
      <c r="BK1701" s="20" t="n"/>
      <c r="BL1701" s="18">
        <f>IF($BK1701="","",IFERROR(VLOOKUP(IFERROR(VLOOKUP(IF(ISNUMBER(FIND(" – ",$BK1701)),LEFT($BK1701,FIND(" – ",$BK1701)-1),$BK1701),ProdTbl,5,0),""),BasketTbl,2,0),"کد ناشناخته"))</f>
        <v/>
      </c>
      <c r="BM1701" s="18">
        <f>IF($BK1701="","",IFERROR(VLOOKUP(IF(ISNUMBER(FIND(" – ",$BK1701)),LEFT($BK1701,FIND(" – ",$BK1701)-1),$BK1701),ProdTbl,3,0),"کد ناشناخته"))</f>
        <v/>
      </c>
      <c r="BN1701" s="22" t="n"/>
      <c r="BO1701" s="21" t="n"/>
      <c r="BP1701" s="20" t="n"/>
      <c r="BQ1701" s="18">
        <f>IF($BP1701="","",IFERROR(VLOOKUP(IFERROR(VLOOKUP(IF(ISNUMBER(FIND(" – ",$BP1701)),LEFT($BP1701,FIND(" – ",$BP1701)-1),$BP1701),ProdTbl,5,0),""),BasketTbl,2,0),"کد ناشناخته"))</f>
        <v/>
      </c>
      <c r="BR1701" s="18">
        <f>IF($BP1701="","",IFERROR(VLOOKUP(IF(ISNUMBER(FIND(" – ",$BP1701)),LEFT($BP1701,FIND(" – ",$BP1701)-1),$BP1701),ProdTbl,3,0),"کد ناشناخته"))</f>
        <v/>
      </c>
      <c r="BS1701" s="22" t="n"/>
      <c r="BT1701" s="21" t="n"/>
      <c r="BU1701" s="20" t="n"/>
      <c r="BV1701" s="18">
        <f>IF($BU1701="","",IFERROR(VLOOKUP(IFERROR(VLOOKUP(IF(ISNUMBER(FIND(" – ",$BU1701)),LEFT($BU1701,FIND(" – ",$BU1701)-1),$BU1701),ProdTbl,5,0),""),BasketTbl,2,0),"کد ناشناخته"))</f>
        <v/>
      </c>
      <c r="BW1701" s="18">
        <f>IF($BU1701="","",IFERROR(VLOOKUP(IF(ISNUMBER(FIND(" – ",$BU1701)),LEFT($BU1701,FIND(" – ",$BU1701)-1),$BU1701),ProdTbl,3,0),"کد ناشناخته"))</f>
        <v/>
      </c>
      <c r="BX1701" s="22" t="n"/>
      <c r="BY1701" s="21" t="n"/>
      <c r="BZ1701" s="20" t="n"/>
      <c r="CA1701" s="18">
        <f>IF($BZ1701="","",IFERROR(VLOOKUP(IFERROR(VLOOKUP(IF(ISNUMBER(FIND(" – ",$BZ1701)),LEFT($BZ1701,FIND(" – ",$BZ1701)-1),$BZ1701),ProdTbl,5,0),""),BasketTbl,2,0),"کد ناشناخته"))</f>
        <v/>
      </c>
      <c r="CB1701" s="18">
        <f>IF($BZ1701="","",IFERROR(VLOOKUP(IF(ISNUMBER(FIND(" – ",$BZ1701)),LEFT($BZ1701,FIND(" – ",$BZ1701)-1),$BZ1701),ProdTbl,3,0),"کد ناشناخته"))</f>
        <v/>
      </c>
      <c r="CC1701" s="22" t="n"/>
      <c r="CD1701" s="21" t="n"/>
      <c r="CE1701" s="20" t="n"/>
      <c r="CF1701" s="18">
        <f>IF($CE1701="","",IFERROR(VLOOKUP(IFERROR(VLOOKUP(IF(ISNUMBER(FIND(" – ",$CE1701)),LEFT($CE1701,FIND(" – ",$CE1701)-1),$CE1701),ProdTbl,5,0),""),BasketTbl,2,0),"کد ناشناخته"))</f>
        <v/>
      </c>
      <c r="CG1701" s="18">
        <f>IF($CE1701="","",IFERROR(VLOOKUP(IF(ISNUMBER(FIND(" – ",$CE1701)),LEFT($CE1701,FIND(" – ",$CE1701)-1),$CE1701),ProdTbl,3,0),"کد ناشناخته"))</f>
        <v/>
      </c>
      <c r="CH1701" s="22" t="n"/>
      <c r="CI1701" s="21" t="n"/>
    </row>
    <row r="1702">
      <c r="A1702" s="18">
        <f>IF($B1702="","",COUNTA($B$10:$B1702))</f>
        <v/>
      </c>
      <c r="B1702" s="19" t="n"/>
      <c r="C1702" s="20" t="n"/>
      <c r="D1702" s="19" t="n"/>
      <c r="E1702" s="18">
        <f>IF($D1702="","",IFERROR(VLOOKUP(IF(ISNUMBER(FIND(" – ",$D1702)),LEFT($D1702,FIND(" – ",$D1702)-1),$D1702),SellerTbl,2,0),"کد ناشناخته"))</f>
        <v/>
      </c>
      <c r="F1702" s="21" t="n"/>
      <c r="G1702" s="21" t="n"/>
      <c r="H1702" s="22" t="n"/>
      <c r="I1702" s="23">
        <f>IF(OR($F1702="",$G1702=""),"",$F1702-$G1702)</f>
        <v/>
      </c>
      <c r="J1702" s="18">
        <f>IF($I1702="","",IF(ABS($I1702)&lt;=0.01*$F1702,"√","×"))</f>
        <v/>
      </c>
      <c r="K1702" s="23">
        <f>IF(COUNT($Q1702,$V1702,$AA1702,$AF1702,$AK1702,$AP1702,$AU1702,$AZ1702,$BE1702,$BJ1702,$BO1702,$BT1702,$BY1702,$CD1702,$CI1702)=0,"",SUM($Q1702,$V1702,$AA1702,$AF1702,$AK1702,$AP1702,$AU1702,$AZ1702,$BE1702,$BJ1702,$BO1702,$BT1702,$BY1702,$CD1702,$CI1702))</f>
        <v/>
      </c>
      <c r="L1702" s="23">
        <f>IF(OR($F1702="",$K1702=""),"",$F1702-$K1702)</f>
        <v/>
      </c>
      <c r="M1702" s="20" t="n"/>
      <c r="N1702" s="18">
        <f>IF($M1702="","",IFERROR(VLOOKUP(IFERROR(VLOOKUP(IF(ISNUMBER(FIND(" – ",$M1702)),LEFT($M1702,FIND(" – ",$M1702)-1),$M1702),ProdTbl,5,0),""),BasketTbl,2,0),"کد ناشناخته"))</f>
        <v/>
      </c>
      <c r="O1702" s="18">
        <f>IF($M1702="","",IFERROR(VLOOKUP(IF(ISNUMBER(FIND(" – ",$M1702)),LEFT($M1702,FIND(" – ",$M1702)-1),$M1702),ProdTbl,3,0),"کد ناشناخته"))</f>
        <v/>
      </c>
      <c r="P1702" s="22" t="n"/>
      <c r="Q1702" s="21" t="n"/>
      <c r="R1702" s="20" t="n"/>
      <c r="S1702" s="18">
        <f>IF($R1702="","",IFERROR(VLOOKUP(IFERROR(VLOOKUP(IF(ISNUMBER(FIND(" – ",$R1702)),LEFT($R1702,FIND(" – ",$R1702)-1),$R1702),ProdTbl,5,0),""),BasketTbl,2,0),"کد ناشناخته"))</f>
        <v/>
      </c>
      <c r="T1702" s="18">
        <f>IF($R1702="","",IFERROR(VLOOKUP(IF(ISNUMBER(FIND(" – ",$R1702)),LEFT($R1702,FIND(" – ",$R1702)-1),$R1702),ProdTbl,3,0),"کد ناشناخته"))</f>
        <v/>
      </c>
      <c r="U1702" s="22" t="n"/>
      <c r="V1702" s="21" t="n"/>
      <c r="W1702" s="20" t="n"/>
      <c r="X1702" s="18">
        <f>IF($W1702="","",IFERROR(VLOOKUP(IFERROR(VLOOKUP(IF(ISNUMBER(FIND(" – ",$W1702)),LEFT($W1702,FIND(" – ",$W1702)-1),$W1702),ProdTbl,5,0),""),BasketTbl,2,0),"کد ناشناخته"))</f>
        <v/>
      </c>
      <c r="Y1702" s="18">
        <f>IF($W1702="","",IFERROR(VLOOKUP(IF(ISNUMBER(FIND(" – ",$W1702)),LEFT($W1702,FIND(" – ",$W1702)-1),$W1702),ProdTbl,3,0),"کد ناشناخته"))</f>
        <v/>
      </c>
      <c r="Z1702" s="22" t="n"/>
      <c r="AA1702" s="21" t="n"/>
      <c r="AB1702" s="20" t="n"/>
      <c r="AC1702" s="18">
        <f>IF($AB1702="","",IFERROR(VLOOKUP(IFERROR(VLOOKUP(IF(ISNUMBER(FIND(" – ",$AB1702)),LEFT($AB1702,FIND(" – ",$AB1702)-1),$AB1702),ProdTbl,5,0),""),BasketTbl,2,0),"کد ناشناخته"))</f>
        <v/>
      </c>
      <c r="AD1702" s="18">
        <f>IF($AB1702="","",IFERROR(VLOOKUP(IF(ISNUMBER(FIND(" – ",$AB1702)),LEFT($AB1702,FIND(" – ",$AB1702)-1),$AB1702),ProdTbl,3,0),"کد ناشناخته"))</f>
        <v/>
      </c>
      <c r="AE1702" s="22" t="n"/>
      <c r="AF1702" s="21" t="n"/>
      <c r="AG1702" s="20" t="n"/>
      <c r="AH1702" s="18">
        <f>IF($AG1702="","",IFERROR(VLOOKUP(IFERROR(VLOOKUP(IF(ISNUMBER(FIND(" – ",$AG1702)),LEFT($AG1702,FIND(" – ",$AG1702)-1),$AG1702),ProdTbl,5,0),""),BasketTbl,2,0),"کد ناشناخته"))</f>
        <v/>
      </c>
      <c r="AI1702" s="18">
        <f>IF($AG1702="","",IFERROR(VLOOKUP(IF(ISNUMBER(FIND(" – ",$AG1702)),LEFT($AG1702,FIND(" – ",$AG1702)-1),$AG1702),ProdTbl,3,0),"کد ناشناخته"))</f>
        <v/>
      </c>
      <c r="AJ1702" s="22" t="n"/>
      <c r="AK1702" s="21" t="n"/>
      <c r="AL1702" s="20" t="n"/>
      <c r="AM1702" s="18">
        <f>IF($AL1702="","",IFERROR(VLOOKUP(IFERROR(VLOOKUP(IF(ISNUMBER(FIND(" – ",$AL1702)),LEFT($AL1702,FIND(" – ",$AL1702)-1),$AL1702),ProdTbl,5,0),""),BasketTbl,2,0),"کد ناشناخته"))</f>
        <v/>
      </c>
      <c r="AN1702" s="18">
        <f>IF($AL1702="","",IFERROR(VLOOKUP(IF(ISNUMBER(FIND(" – ",$AL1702)),LEFT($AL1702,FIND(" – ",$AL1702)-1),$AL1702),ProdTbl,3,0),"کد ناشناخته"))</f>
        <v/>
      </c>
      <c r="AO1702" s="22" t="n"/>
      <c r="AP1702" s="21" t="n"/>
      <c r="AQ1702" s="20" t="n"/>
      <c r="AR1702" s="18">
        <f>IF($AQ1702="","",IFERROR(VLOOKUP(IFERROR(VLOOKUP(IF(ISNUMBER(FIND(" – ",$AQ1702)),LEFT($AQ1702,FIND(" – ",$AQ1702)-1),$AQ1702),ProdTbl,5,0),""),BasketTbl,2,0),"کد ناشناخته"))</f>
        <v/>
      </c>
      <c r="AS1702" s="18">
        <f>IF($AQ1702="","",IFERROR(VLOOKUP(IF(ISNUMBER(FIND(" – ",$AQ1702)),LEFT($AQ1702,FIND(" – ",$AQ1702)-1),$AQ1702),ProdTbl,3,0),"کد ناشناخته"))</f>
        <v/>
      </c>
      <c r="AT1702" s="22" t="n"/>
      <c r="AU1702" s="21" t="n"/>
      <c r="AV1702" s="20" t="n"/>
      <c r="AW1702" s="18">
        <f>IF($AV1702="","",IFERROR(VLOOKUP(IFERROR(VLOOKUP(IF(ISNUMBER(FIND(" – ",$AV1702)),LEFT($AV1702,FIND(" – ",$AV1702)-1),$AV1702),ProdTbl,5,0),""),BasketTbl,2,0),"کد ناشناخته"))</f>
        <v/>
      </c>
      <c r="AX1702" s="18">
        <f>IF($AV1702="","",IFERROR(VLOOKUP(IF(ISNUMBER(FIND(" – ",$AV1702)),LEFT($AV1702,FIND(" – ",$AV1702)-1),$AV1702),ProdTbl,3,0),"کد ناشناخته"))</f>
        <v/>
      </c>
      <c r="AY1702" s="22" t="n"/>
      <c r="AZ1702" s="21" t="n"/>
      <c r="BA1702" s="20" t="n"/>
      <c r="BB1702" s="18">
        <f>IF($BA1702="","",IFERROR(VLOOKUP(IFERROR(VLOOKUP(IF(ISNUMBER(FIND(" – ",$BA1702)),LEFT($BA1702,FIND(" – ",$BA1702)-1),$BA1702),ProdTbl,5,0),""),BasketTbl,2,0),"کد ناشناخته"))</f>
        <v/>
      </c>
      <c r="BC1702" s="18">
        <f>IF($BA1702="","",IFERROR(VLOOKUP(IF(ISNUMBER(FIND(" – ",$BA1702)),LEFT($BA1702,FIND(" – ",$BA1702)-1),$BA1702),ProdTbl,3,0),"کد ناشناخته"))</f>
        <v/>
      </c>
      <c r="BD1702" s="22" t="n"/>
      <c r="BE1702" s="21" t="n"/>
      <c r="BF1702" s="20" t="n"/>
      <c r="BG1702" s="18">
        <f>IF($BF1702="","",IFERROR(VLOOKUP(IFERROR(VLOOKUP(IF(ISNUMBER(FIND(" – ",$BF1702)),LEFT($BF1702,FIND(" – ",$BF1702)-1),$BF1702),ProdTbl,5,0),""),BasketTbl,2,0),"کد ناشناخته"))</f>
        <v/>
      </c>
      <c r="BH1702" s="18">
        <f>IF($BF1702="","",IFERROR(VLOOKUP(IF(ISNUMBER(FIND(" – ",$BF1702)),LEFT($BF1702,FIND(" – ",$BF1702)-1),$BF1702),ProdTbl,3,0),"کد ناشناخته"))</f>
        <v/>
      </c>
      <c r="BI1702" s="22" t="n"/>
      <c r="BJ1702" s="21" t="n"/>
      <c r="BK1702" s="20" t="n"/>
      <c r="BL1702" s="18">
        <f>IF($BK1702="","",IFERROR(VLOOKUP(IFERROR(VLOOKUP(IF(ISNUMBER(FIND(" – ",$BK1702)),LEFT($BK1702,FIND(" – ",$BK1702)-1),$BK1702),ProdTbl,5,0),""),BasketTbl,2,0),"کد ناشناخته"))</f>
        <v/>
      </c>
      <c r="BM1702" s="18">
        <f>IF($BK1702="","",IFERROR(VLOOKUP(IF(ISNUMBER(FIND(" – ",$BK1702)),LEFT($BK1702,FIND(" – ",$BK1702)-1),$BK1702),ProdTbl,3,0),"کد ناشناخته"))</f>
        <v/>
      </c>
      <c r="BN1702" s="22" t="n"/>
      <c r="BO1702" s="21" t="n"/>
      <c r="BP1702" s="20" t="n"/>
      <c r="BQ1702" s="18">
        <f>IF($BP1702="","",IFERROR(VLOOKUP(IFERROR(VLOOKUP(IF(ISNUMBER(FIND(" – ",$BP1702)),LEFT($BP1702,FIND(" – ",$BP1702)-1),$BP1702),ProdTbl,5,0),""),BasketTbl,2,0),"کد ناشناخته"))</f>
        <v/>
      </c>
      <c r="BR1702" s="18">
        <f>IF($BP1702="","",IFERROR(VLOOKUP(IF(ISNUMBER(FIND(" – ",$BP1702)),LEFT($BP1702,FIND(" – ",$BP1702)-1),$BP1702),ProdTbl,3,0),"کد ناشناخته"))</f>
        <v/>
      </c>
      <c r="BS1702" s="22" t="n"/>
      <c r="BT1702" s="21" t="n"/>
      <c r="BU1702" s="20" t="n"/>
      <c r="BV1702" s="18">
        <f>IF($BU1702="","",IFERROR(VLOOKUP(IFERROR(VLOOKUP(IF(ISNUMBER(FIND(" – ",$BU1702)),LEFT($BU1702,FIND(" – ",$BU1702)-1),$BU1702),ProdTbl,5,0),""),BasketTbl,2,0),"کد ناشناخته"))</f>
        <v/>
      </c>
      <c r="BW1702" s="18">
        <f>IF($BU1702="","",IFERROR(VLOOKUP(IF(ISNUMBER(FIND(" – ",$BU1702)),LEFT($BU1702,FIND(" – ",$BU1702)-1),$BU1702),ProdTbl,3,0),"کد ناشناخته"))</f>
        <v/>
      </c>
      <c r="BX1702" s="22" t="n"/>
      <c r="BY1702" s="21" t="n"/>
      <c r="BZ1702" s="20" t="n"/>
      <c r="CA1702" s="18">
        <f>IF($BZ1702="","",IFERROR(VLOOKUP(IFERROR(VLOOKUP(IF(ISNUMBER(FIND(" – ",$BZ1702)),LEFT($BZ1702,FIND(" – ",$BZ1702)-1),$BZ1702),ProdTbl,5,0),""),BasketTbl,2,0),"کد ناشناخته"))</f>
        <v/>
      </c>
      <c r="CB1702" s="18">
        <f>IF($BZ1702="","",IFERROR(VLOOKUP(IF(ISNUMBER(FIND(" – ",$BZ1702)),LEFT($BZ1702,FIND(" – ",$BZ1702)-1),$BZ1702),ProdTbl,3,0),"کد ناشناخته"))</f>
        <v/>
      </c>
      <c r="CC1702" s="22" t="n"/>
      <c r="CD1702" s="21" t="n"/>
      <c r="CE1702" s="20" t="n"/>
      <c r="CF1702" s="18">
        <f>IF($CE1702="","",IFERROR(VLOOKUP(IFERROR(VLOOKUP(IF(ISNUMBER(FIND(" – ",$CE1702)),LEFT($CE1702,FIND(" – ",$CE1702)-1),$CE1702),ProdTbl,5,0),""),BasketTbl,2,0),"کد ناشناخته"))</f>
        <v/>
      </c>
      <c r="CG1702" s="18">
        <f>IF($CE1702="","",IFERROR(VLOOKUP(IF(ISNUMBER(FIND(" – ",$CE1702)),LEFT($CE1702,FIND(" – ",$CE1702)-1),$CE1702),ProdTbl,3,0),"کد ناشناخته"))</f>
        <v/>
      </c>
      <c r="CH1702" s="22" t="n"/>
      <c r="CI1702" s="21" t="n"/>
    </row>
    <row r="1703">
      <c r="A1703" s="18">
        <f>IF($B1703="","",COUNTA($B$10:$B1703))</f>
        <v/>
      </c>
      <c r="B1703" s="19" t="n"/>
      <c r="C1703" s="20" t="n"/>
      <c r="D1703" s="19" t="n"/>
      <c r="E1703" s="18">
        <f>IF($D1703="","",IFERROR(VLOOKUP(IF(ISNUMBER(FIND(" – ",$D1703)),LEFT($D1703,FIND(" – ",$D1703)-1),$D1703),SellerTbl,2,0),"کد ناشناخته"))</f>
        <v/>
      </c>
      <c r="F1703" s="21" t="n"/>
      <c r="G1703" s="21" t="n"/>
      <c r="H1703" s="22" t="n"/>
      <c r="I1703" s="23">
        <f>IF(OR($F1703="",$G1703=""),"",$F1703-$G1703)</f>
        <v/>
      </c>
      <c r="J1703" s="18">
        <f>IF($I1703="","",IF(ABS($I1703)&lt;=0.01*$F1703,"√","×"))</f>
        <v/>
      </c>
      <c r="K1703" s="23">
        <f>IF(COUNT($Q1703,$V1703,$AA1703,$AF1703,$AK1703,$AP1703,$AU1703,$AZ1703,$BE1703,$BJ1703,$BO1703,$BT1703,$BY1703,$CD1703,$CI1703)=0,"",SUM($Q1703,$V1703,$AA1703,$AF1703,$AK1703,$AP1703,$AU1703,$AZ1703,$BE1703,$BJ1703,$BO1703,$BT1703,$BY1703,$CD1703,$CI1703))</f>
        <v/>
      </c>
      <c r="L1703" s="23">
        <f>IF(OR($F1703="",$K1703=""),"",$F1703-$K1703)</f>
        <v/>
      </c>
      <c r="M1703" s="20" t="n"/>
      <c r="N1703" s="18">
        <f>IF($M1703="","",IFERROR(VLOOKUP(IFERROR(VLOOKUP(IF(ISNUMBER(FIND(" – ",$M1703)),LEFT($M1703,FIND(" – ",$M1703)-1),$M1703),ProdTbl,5,0),""),BasketTbl,2,0),"کد ناشناخته"))</f>
        <v/>
      </c>
      <c r="O1703" s="18">
        <f>IF($M1703="","",IFERROR(VLOOKUP(IF(ISNUMBER(FIND(" – ",$M1703)),LEFT($M1703,FIND(" – ",$M1703)-1),$M1703),ProdTbl,3,0),"کد ناشناخته"))</f>
        <v/>
      </c>
      <c r="P1703" s="22" t="n"/>
      <c r="Q1703" s="21" t="n"/>
      <c r="R1703" s="20" t="n"/>
      <c r="S1703" s="18">
        <f>IF($R1703="","",IFERROR(VLOOKUP(IFERROR(VLOOKUP(IF(ISNUMBER(FIND(" – ",$R1703)),LEFT($R1703,FIND(" – ",$R1703)-1),$R1703),ProdTbl,5,0),""),BasketTbl,2,0),"کد ناشناخته"))</f>
        <v/>
      </c>
      <c r="T1703" s="18">
        <f>IF($R1703="","",IFERROR(VLOOKUP(IF(ISNUMBER(FIND(" – ",$R1703)),LEFT($R1703,FIND(" – ",$R1703)-1),$R1703),ProdTbl,3,0),"کد ناشناخته"))</f>
        <v/>
      </c>
      <c r="U1703" s="22" t="n"/>
      <c r="V1703" s="21" t="n"/>
      <c r="W1703" s="20" t="n"/>
      <c r="X1703" s="18">
        <f>IF($W1703="","",IFERROR(VLOOKUP(IFERROR(VLOOKUP(IF(ISNUMBER(FIND(" – ",$W1703)),LEFT($W1703,FIND(" – ",$W1703)-1),$W1703),ProdTbl,5,0),""),BasketTbl,2,0),"کد ناشناخته"))</f>
        <v/>
      </c>
      <c r="Y1703" s="18">
        <f>IF($W1703="","",IFERROR(VLOOKUP(IF(ISNUMBER(FIND(" – ",$W1703)),LEFT($W1703,FIND(" – ",$W1703)-1),$W1703),ProdTbl,3,0),"کد ناشناخته"))</f>
        <v/>
      </c>
      <c r="Z1703" s="22" t="n"/>
      <c r="AA1703" s="21" t="n"/>
      <c r="AB1703" s="20" t="n"/>
      <c r="AC1703" s="18">
        <f>IF($AB1703="","",IFERROR(VLOOKUP(IFERROR(VLOOKUP(IF(ISNUMBER(FIND(" – ",$AB1703)),LEFT($AB1703,FIND(" – ",$AB1703)-1),$AB1703),ProdTbl,5,0),""),BasketTbl,2,0),"کد ناشناخته"))</f>
        <v/>
      </c>
      <c r="AD1703" s="18">
        <f>IF($AB1703="","",IFERROR(VLOOKUP(IF(ISNUMBER(FIND(" – ",$AB1703)),LEFT($AB1703,FIND(" – ",$AB1703)-1),$AB1703),ProdTbl,3,0),"کد ناشناخته"))</f>
        <v/>
      </c>
      <c r="AE1703" s="22" t="n"/>
      <c r="AF1703" s="21" t="n"/>
      <c r="AG1703" s="20" t="n"/>
      <c r="AH1703" s="18">
        <f>IF($AG1703="","",IFERROR(VLOOKUP(IFERROR(VLOOKUP(IF(ISNUMBER(FIND(" – ",$AG1703)),LEFT($AG1703,FIND(" – ",$AG1703)-1),$AG1703),ProdTbl,5,0),""),BasketTbl,2,0),"کد ناشناخته"))</f>
        <v/>
      </c>
      <c r="AI1703" s="18">
        <f>IF($AG1703="","",IFERROR(VLOOKUP(IF(ISNUMBER(FIND(" – ",$AG1703)),LEFT($AG1703,FIND(" – ",$AG1703)-1),$AG1703),ProdTbl,3,0),"کد ناشناخته"))</f>
        <v/>
      </c>
      <c r="AJ1703" s="22" t="n"/>
      <c r="AK1703" s="21" t="n"/>
      <c r="AL1703" s="20" t="n"/>
      <c r="AM1703" s="18">
        <f>IF($AL1703="","",IFERROR(VLOOKUP(IFERROR(VLOOKUP(IF(ISNUMBER(FIND(" – ",$AL1703)),LEFT($AL1703,FIND(" – ",$AL1703)-1),$AL1703),ProdTbl,5,0),""),BasketTbl,2,0),"کد ناشناخته"))</f>
        <v/>
      </c>
      <c r="AN1703" s="18">
        <f>IF($AL1703="","",IFERROR(VLOOKUP(IF(ISNUMBER(FIND(" – ",$AL1703)),LEFT($AL1703,FIND(" – ",$AL1703)-1),$AL1703),ProdTbl,3,0),"کد ناشناخته"))</f>
        <v/>
      </c>
      <c r="AO1703" s="22" t="n"/>
      <c r="AP1703" s="21" t="n"/>
      <c r="AQ1703" s="20" t="n"/>
      <c r="AR1703" s="18">
        <f>IF($AQ1703="","",IFERROR(VLOOKUP(IFERROR(VLOOKUP(IF(ISNUMBER(FIND(" – ",$AQ1703)),LEFT($AQ1703,FIND(" – ",$AQ1703)-1),$AQ1703),ProdTbl,5,0),""),BasketTbl,2,0),"کد ناشناخته"))</f>
        <v/>
      </c>
      <c r="AS1703" s="18">
        <f>IF($AQ1703="","",IFERROR(VLOOKUP(IF(ISNUMBER(FIND(" – ",$AQ1703)),LEFT($AQ1703,FIND(" – ",$AQ1703)-1),$AQ1703),ProdTbl,3,0),"کد ناشناخته"))</f>
        <v/>
      </c>
      <c r="AT1703" s="22" t="n"/>
      <c r="AU1703" s="21" t="n"/>
      <c r="AV1703" s="20" t="n"/>
      <c r="AW1703" s="18">
        <f>IF($AV1703="","",IFERROR(VLOOKUP(IFERROR(VLOOKUP(IF(ISNUMBER(FIND(" – ",$AV1703)),LEFT($AV1703,FIND(" – ",$AV1703)-1),$AV1703),ProdTbl,5,0),""),BasketTbl,2,0),"کد ناشناخته"))</f>
        <v/>
      </c>
      <c r="AX1703" s="18">
        <f>IF($AV1703="","",IFERROR(VLOOKUP(IF(ISNUMBER(FIND(" – ",$AV1703)),LEFT($AV1703,FIND(" – ",$AV1703)-1),$AV1703),ProdTbl,3,0),"کد ناشناخته"))</f>
        <v/>
      </c>
      <c r="AY1703" s="22" t="n"/>
      <c r="AZ1703" s="21" t="n"/>
      <c r="BA1703" s="20" t="n"/>
      <c r="BB1703" s="18">
        <f>IF($BA1703="","",IFERROR(VLOOKUP(IFERROR(VLOOKUP(IF(ISNUMBER(FIND(" – ",$BA1703)),LEFT($BA1703,FIND(" – ",$BA1703)-1),$BA1703),ProdTbl,5,0),""),BasketTbl,2,0),"کد ناشناخته"))</f>
        <v/>
      </c>
      <c r="BC1703" s="18">
        <f>IF($BA1703="","",IFERROR(VLOOKUP(IF(ISNUMBER(FIND(" – ",$BA1703)),LEFT($BA1703,FIND(" – ",$BA1703)-1),$BA1703),ProdTbl,3,0),"کد ناشناخته"))</f>
        <v/>
      </c>
      <c r="BD1703" s="22" t="n"/>
      <c r="BE1703" s="21" t="n"/>
      <c r="BF1703" s="20" t="n"/>
      <c r="BG1703" s="18">
        <f>IF($BF1703="","",IFERROR(VLOOKUP(IFERROR(VLOOKUP(IF(ISNUMBER(FIND(" – ",$BF1703)),LEFT($BF1703,FIND(" – ",$BF1703)-1),$BF1703),ProdTbl,5,0),""),BasketTbl,2,0),"کد ناشناخته"))</f>
        <v/>
      </c>
      <c r="BH1703" s="18">
        <f>IF($BF1703="","",IFERROR(VLOOKUP(IF(ISNUMBER(FIND(" – ",$BF1703)),LEFT($BF1703,FIND(" – ",$BF1703)-1),$BF1703),ProdTbl,3,0),"کد ناشناخته"))</f>
        <v/>
      </c>
      <c r="BI1703" s="22" t="n"/>
      <c r="BJ1703" s="21" t="n"/>
      <c r="BK1703" s="20" t="n"/>
      <c r="BL1703" s="18">
        <f>IF($BK1703="","",IFERROR(VLOOKUP(IFERROR(VLOOKUP(IF(ISNUMBER(FIND(" – ",$BK1703)),LEFT($BK1703,FIND(" – ",$BK1703)-1),$BK1703),ProdTbl,5,0),""),BasketTbl,2,0),"کد ناشناخته"))</f>
        <v/>
      </c>
      <c r="BM1703" s="18">
        <f>IF($BK1703="","",IFERROR(VLOOKUP(IF(ISNUMBER(FIND(" – ",$BK1703)),LEFT($BK1703,FIND(" – ",$BK1703)-1),$BK1703),ProdTbl,3,0),"کد ناشناخته"))</f>
        <v/>
      </c>
      <c r="BN1703" s="22" t="n"/>
      <c r="BO1703" s="21" t="n"/>
      <c r="BP1703" s="20" t="n"/>
      <c r="BQ1703" s="18">
        <f>IF($BP1703="","",IFERROR(VLOOKUP(IFERROR(VLOOKUP(IF(ISNUMBER(FIND(" – ",$BP1703)),LEFT($BP1703,FIND(" – ",$BP1703)-1),$BP1703),ProdTbl,5,0),""),BasketTbl,2,0),"کد ناشناخته"))</f>
        <v/>
      </c>
      <c r="BR1703" s="18">
        <f>IF($BP1703="","",IFERROR(VLOOKUP(IF(ISNUMBER(FIND(" – ",$BP1703)),LEFT($BP1703,FIND(" – ",$BP1703)-1),$BP1703),ProdTbl,3,0),"کد ناشناخته"))</f>
        <v/>
      </c>
      <c r="BS1703" s="22" t="n"/>
      <c r="BT1703" s="21" t="n"/>
      <c r="BU1703" s="20" t="n"/>
      <c r="BV1703" s="18">
        <f>IF($BU1703="","",IFERROR(VLOOKUP(IFERROR(VLOOKUP(IF(ISNUMBER(FIND(" – ",$BU1703)),LEFT($BU1703,FIND(" – ",$BU1703)-1),$BU1703),ProdTbl,5,0),""),BasketTbl,2,0),"کد ناشناخته"))</f>
        <v/>
      </c>
      <c r="BW1703" s="18">
        <f>IF($BU1703="","",IFERROR(VLOOKUP(IF(ISNUMBER(FIND(" – ",$BU1703)),LEFT($BU1703,FIND(" – ",$BU1703)-1),$BU1703),ProdTbl,3,0),"کد ناشناخته"))</f>
        <v/>
      </c>
      <c r="BX1703" s="22" t="n"/>
      <c r="BY1703" s="21" t="n"/>
      <c r="BZ1703" s="20" t="n"/>
      <c r="CA1703" s="18">
        <f>IF($BZ1703="","",IFERROR(VLOOKUP(IFERROR(VLOOKUP(IF(ISNUMBER(FIND(" – ",$BZ1703)),LEFT($BZ1703,FIND(" – ",$BZ1703)-1),$BZ1703),ProdTbl,5,0),""),BasketTbl,2,0),"کد ناشناخته"))</f>
        <v/>
      </c>
      <c r="CB1703" s="18">
        <f>IF($BZ1703="","",IFERROR(VLOOKUP(IF(ISNUMBER(FIND(" – ",$BZ1703)),LEFT($BZ1703,FIND(" – ",$BZ1703)-1),$BZ1703),ProdTbl,3,0),"کد ناشناخته"))</f>
        <v/>
      </c>
      <c r="CC1703" s="22" t="n"/>
      <c r="CD1703" s="21" t="n"/>
      <c r="CE1703" s="20" t="n"/>
      <c r="CF1703" s="18">
        <f>IF($CE1703="","",IFERROR(VLOOKUP(IFERROR(VLOOKUP(IF(ISNUMBER(FIND(" – ",$CE1703)),LEFT($CE1703,FIND(" – ",$CE1703)-1),$CE1703),ProdTbl,5,0),""),BasketTbl,2,0),"کد ناشناخته"))</f>
        <v/>
      </c>
      <c r="CG1703" s="18">
        <f>IF($CE1703="","",IFERROR(VLOOKUP(IF(ISNUMBER(FIND(" – ",$CE1703)),LEFT($CE1703,FIND(" – ",$CE1703)-1),$CE1703),ProdTbl,3,0),"کد ناشناخته"))</f>
        <v/>
      </c>
      <c r="CH1703" s="22" t="n"/>
      <c r="CI1703" s="21" t="n"/>
    </row>
    <row r="1704">
      <c r="A1704" s="18">
        <f>IF($B1704="","",COUNTA($B$10:$B1704))</f>
        <v/>
      </c>
      <c r="B1704" s="19" t="n"/>
      <c r="C1704" s="20" t="n"/>
      <c r="D1704" s="19" t="n"/>
      <c r="E1704" s="18">
        <f>IF($D1704="","",IFERROR(VLOOKUP(IF(ISNUMBER(FIND(" – ",$D1704)),LEFT($D1704,FIND(" – ",$D1704)-1),$D1704),SellerTbl,2,0),"کد ناشناخته"))</f>
        <v/>
      </c>
      <c r="F1704" s="21" t="n"/>
      <c r="G1704" s="21" t="n"/>
      <c r="H1704" s="22" t="n"/>
      <c r="I1704" s="23">
        <f>IF(OR($F1704="",$G1704=""),"",$F1704-$G1704)</f>
        <v/>
      </c>
      <c r="J1704" s="18">
        <f>IF($I1704="","",IF(ABS($I1704)&lt;=0.01*$F1704,"√","×"))</f>
        <v/>
      </c>
      <c r="K1704" s="23">
        <f>IF(COUNT($Q1704,$V1704,$AA1704,$AF1704,$AK1704,$AP1704,$AU1704,$AZ1704,$BE1704,$BJ1704,$BO1704,$BT1704,$BY1704,$CD1704,$CI1704)=0,"",SUM($Q1704,$V1704,$AA1704,$AF1704,$AK1704,$AP1704,$AU1704,$AZ1704,$BE1704,$BJ1704,$BO1704,$BT1704,$BY1704,$CD1704,$CI1704))</f>
        <v/>
      </c>
      <c r="L1704" s="23">
        <f>IF(OR($F1704="",$K1704=""),"",$F1704-$K1704)</f>
        <v/>
      </c>
      <c r="M1704" s="20" t="n"/>
      <c r="N1704" s="18">
        <f>IF($M1704="","",IFERROR(VLOOKUP(IFERROR(VLOOKUP(IF(ISNUMBER(FIND(" – ",$M1704)),LEFT($M1704,FIND(" – ",$M1704)-1),$M1704),ProdTbl,5,0),""),BasketTbl,2,0),"کد ناشناخته"))</f>
        <v/>
      </c>
      <c r="O1704" s="18">
        <f>IF($M1704="","",IFERROR(VLOOKUP(IF(ISNUMBER(FIND(" – ",$M1704)),LEFT($M1704,FIND(" – ",$M1704)-1),$M1704),ProdTbl,3,0),"کد ناشناخته"))</f>
        <v/>
      </c>
      <c r="P1704" s="22" t="n"/>
      <c r="Q1704" s="21" t="n"/>
      <c r="R1704" s="20" t="n"/>
      <c r="S1704" s="18">
        <f>IF($R1704="","",IFERROR(VLOOKUP(IFERROR(VLOOKUP(IF(ISNUMBER(FIND(" – ",$R1704)),LEFT($R1704,FIND(" – ",$R1704)-1),$R1704),ProdTbl,5,0),""),BasketTbl,2,0),"کد ناشناخته"))</f>
        <v/>
      </c>
      <c r="T1704" s="18">
        <f>IF($R1704="","",IFERROR(VLOOKUP(IF(ISNUMBER(FIND(" – ",$R1704)),LEFT($R1704,FIND(" – ",$R1704)-1),$R1704),ProdTbl,3,0),"کد ناشناخته"))</f>
        <v/>
      </c>
      <c r="U1704" s="22" t="n"/>
      <c r="V1704" s="21" t="n"/>
      <c r="W1704" s="20" t="n"/>
      <c r="X1704" s="18">
        <f>IF($W1704="","",IFERROR(VLOOKUP(IFERROR(VLOOKUP(IF(ISNUMBER(FIND(" – ",$W1704)),LEFT($W1704,FIND(" – ",$W1704)-1),$W1704),ProdTbl,5,0),""),BasketTbl,2,0),"کد ناشناخته"))</f>
        <v/>
      </c>
      <c r="Y1704" s="18">
        <f>IF($W1704="","",IFERROR(VLOOKUP(IF(ISNUMBER(FIND(" – ",$W1704)),LEFT($W1704,FIND(" – ",$W1704)-1),$W1704),ProdTbl,3,0),"کد ناشناخته"))</f>
        <v/>
      </c>
      <c r="Z1704" s="22" t="n"/>
      <c r="AA1704" s="21" t="n"/>
      <c r="AB1704" s="20" t="n"/>
      <c r="AC1704" s="18">
        <f>IF($AB1704="","",IFERROR(VLOOKUP(IFERROR(VLOOKUP(IF(ISNUMBER(FIND(" – ",$AB1704)),LEFT($AB1704,FIND(" – ",$AB1704)-1),$AB1704),ProdTbl,5,0),""),BasketTbl,2,0),"کد ناشناخته"))</f>
        <v/>
      </c>
      <c r="AD1704" s="18">
        <f>IF($AB1704="","",IFERROR(VLOOKUP(IF(ISNUMBER(FIND(" – ",$AB1704)),LEFT($AB1704,FIND(" – ",$AB1704)-1),$AB1704),ProdTbl,3,0),"کد ناشناخته"))</f>
        <v/>
      </c>
      <c r="AE1704" s="22" t="n"/>
      <c r="AF1704" s="21" t="n"/>
      <c r="AG1704" s="20" t="n"/>
      <c r="AH1704" s="18">
        <f>IF($AG1704="","",IFERROR(VLOOKUP(IFERROR(VLOOKUP(IF(ISNUMBER(FIND(" – ",$AG1704)),LEFT($AG1704,FIND(" – ",$AG1704)-1),$AG1704),ProdTbl,5,0),""),BasketTbl,2,0),"کد ناشناخته"))</f>
        <v/>
      </c>
      <c r="AI1704" s="18">
        <f>IF($AG1704="","",IFERROR(VLOOKUP(IF(ISNUMBER(FIND(" – ",$AG1704)),LEFT($AG1704,FIND(" – ",$AG1704)-1),$AG1704),ProdTbl,3,0),"کد ناشناخته"))</f>
        <v/>
      </c>
      <c r="AJ1704" s="22" t="n"/>
      <c r="AK1704" s="21" t="n"/>
      <c r="AL1704" s="20" t="n"/>
      <c r="AM1704" s="18">
        <f>IF($AL1704="","",IFERROR(VLOOKUP(IFERROR(VLOOKUP(IF(ISNUMBER(FIND(" – ",$AL1704)),LEFT($AL1704,FIND(" – ",$AL1704)-1),$AL1704),ProdTbl,5,0),""),BasketTbl,2,0),"کد ناشناخته"))</f>
        <v/>
      </c>
      <c r="AN1704" s="18">
        <f>IF($AL1704="","",IFERROR(VLOOKUP(IF(ISNUMBER(FIND(" – ",$AL1704)),LEFT($AL1704,FIND(" – ",$AL1704)-1),$AL1704),ProdTbl,3,0),"کد ناشناخته"))</f>
        <v/>
      </c>
      <c r="AO1704" s="22" t="n"/>
      <c r="AP1704" s="21" t="n"/>
      <c r="AQ1704" s="20" t="n"/>
      <c r="AR1704" s="18">
        <f>IF($AQ1704="","",IFERROR(VLOOKUP(IFERROR(VLOOKUP(IF(ISNUMBER(FIND(" – ",$AQ1704)),LEFT($AQ1704,FIND(" – ",$AQ1704)-1),$AQ1704),ProdTbl,5,0),""),BasketTbl,2,0),"کد ناشناخته"))</f>
        <v/>
      </c>
      <c r="AS1704" s="18">
        <f>IF($AQ1704="","",IFERROR(VLOOKUP(IF(ISNUMBER(FIND(" – ",$AQ1704)),LEFT($AQ1704,FIND(" – ",$AQ1704)-1),$AQ1704),ProdTbl,3,0),"کد ناشناخته"))</f>
        <v/>
      </c>
      <c r="AT1704" s="22" t="n"/>
      <c r="AU1704" s="21" t="n"/>
      <c r="AV1704" s="20" t="n"/>
      <c r="AW1704" s="18">
        <f>IF($AV1704="","",IFERROR(VLOOKUP(IFERROR(VLOOKUP(IF(ISNUMBER(FIND(" – ",$AV1704)),LEFT($AV1704,FIND(" – ",$AV1704)-1),$AV1704),ProdTbl,5,0),""),BasketTbl,2,0),"کد ناشناخته"))</f>
        <v/>
      </c>
      <c r="AX1704" s="18">
        <f>IF($AV1704="","",IFERROR(VLOOKUP(IF(ISNUMBER(FIND(" – ",$AV1704)),LEFT($AV1704,FIND(" – ",$AV1704)-1),$AV1704),ProdTbl,3,0),"کد ناشناخته"))</f>
        <v/>
      </c>
      <c r="AY1704" s="22" t="n"/>
      <c r="AZ1704" s="21" t="n"/>
      <c r="BA1704" s="20" t="n"/>
      <c r="BB1704" s="18">
        <f>IF($BA1704="","",IFERROR(VLOOKUP(IFERROR(VLOOKUP(IF(ISNUMBER(FIND(" – ",$BA1704)),LEFT($BA1704,FIND(" – ",$BA1704)-1),$BA1704),ProdTbl,5,0),""),BasketTbl,2,0),"کد ناشناخته"))</f>
        <v/>
      </c>
      <c r="BC1704" s="18">
        <f>IF($BA1704="","",IFERROR(VLOOKUP(IF(ISNUMBER(FIND(" – ",$BA1704)),LEFT($BA1704,FIND(" – ",$BA1704)-1),$BA1704),ProdTbl,3,0),"کد ناشناخته"))</f>
        <v/>
      </c>
      <c r="BD1704" s="22" t="n"/>
      <c r="BE1704" s="21" t="n"/>
      <c r="BF1704" s="20" t="n"/>
      <c r="BG1704" s="18">
        <f>IF($BF1704="","",IFERROR(VLOOKUP(IFERROR(VLOOKUP(IF(ISNUMBER(FIND(" – ",$BF1704)),LEFT($BF1704,FIND(" – ",$BF1704)-1),$BF1704),ProdTbl,5,0),""),BasketTbl,2,0),"کد ناشناخته"))</f>
        <v/>
      </c>
      <c r="BH1704" s="18">
        <f>IF($BF1704="","",IFERROR(VLOOKUP(IF(ISNUMBER(FIND(" – ",$BF1704)),LEFT($BF1704,FIND(" – ",$BF1704)-1),$BF1704),ProdTbl,3,0),"کد ناشناخته"))</f>
        <v/>
      </c>
      <c r="BI1704" s="22" t="n"/>
      <c r="BJ1704" s="21" t="n"/>
      <c r="BK1704" s="20" t="n"/>
      <c r="BL1704" s="18">
        <f>IF($BK1704="","",IFERROR(VLOOKUP(IFERROR(VLOOKUP(IF(ISNUMBER(FIND(" – ",$BK1704)),LEFT($BK1704,FIND(" – ",$BK1704)-1),$BK1704),ProdTbl,5,0),""),BasketTbl,2,0),"کد ناشناخته"))</f>
        <v/>
      </c>
      <c r="BM1704" s="18">
        <f>IF($BK1704="","",IFERROR(VLOOKUP(IF(ISNUMBER(FIND(" – ",$BK1704)),LEFT($BK1704,FIND(" – ",$BK1704)-1),$BK1704),ProdTbl,3,0),"کد ناشناخته"))</f>
        <v/>
      </c>
      <c r="BN1704" s="22" t="n"/>
      <c r="BO1704" s="21" t="n"/>
      <c r="BP1704" s="20" t="n"/>
      <c r="BQ1704" s="18">
        <f>IF($BP1704="","",IFERROR(VLOOKUP(IFERROR(VLOOKUP(IF(ISNUMBER(FIND(" – ",$BP1704)),LEFT($BP1704,FIND(" – ",$BP1704)-1),$BP1704),ProdTbl,5,0),""),BasketTbl,2,0),"کد ناشناخته"))</f>
        <v/>
      </c>
      <c r="BR1704" s="18">
        <f>IF($BP1704="","",IFERROR(VLOOKUP(IF(ISNUMBER(FIND(" – ",$BP1704)),LEFT($BP1704,FIND(" – ",$BP1704)-1),$BP1704),ProdTbl,3,0),"کد ناشناخته"))</f>
        <v/>
      </c>
      <c r="BS1704" s="22" t="n"/>
      <c r="BT1704" s="21" t="n"/>
      <c r="BU1704" s="20" t="n"/>
      <c r="BV1704" s="18">
        <f>IF($BU1704="","",IFERROR(VLOOKUP(IFERROR(VLOOKUP(IF(ISNUMBER(FIND(" – ",$BU1704)),LEFT($BU1704,FIND(" – ",$BU1704)-1),$BU1704),ProdTbl,5,0),""),BasketTbl,2,0),"کد ناشناخته"))</f>
        <v/>
      </c>
      <c r="BW1704" s="18">
        <f>IF($BU1704="","",IFERROR(VLOOKUP(IF(ISNUMBER(FIND(" – ",$BU1704)),LEFT($BU1704,FIND(" – ",$BU1704)-1),$BU1704),ProdTbl,3,0),"کد ناشناخته"))</f>
        <v/>
      </c>
      <c r="BX1704" s="22" t="n"/>
      <c r="BY1704" s="21" t="n"/>
      <c r="BZ1704" s="20" t="n"/>
      <c r="CA1704" s="18">
        <f>IF($BZ1704="","",IFERROR(VLOOKUP(IFERROR(VLOOKUP(IF(ISNUMBER(FIND(" – ",$BZ1704)),LEFT($BZ1704,FIND(" – ",$BZ1704)-1),$BZ1704),ProdTbl,5,0),""),BasketTbl,2,0),"کد ناشناخته"))</f>
        <v/>
      </c>
      <c r="CB1704" s="18">
        <f>IF($BZ1704="","",IFERROR(VLOOKUP(IF(ISNUMBER(FIND(" – ",$BZ1704)),LEFT($BZ1704,FIND(" – ",$BZ1704)-1),$BZ1704),ProdTbl,3,0),"کد ناشناخته"))</f>
        <v/>
      </c>
      <c r="CC1704" s="22" t="n"/>
      <c r="CD1704" s="21" t="n"/>
      <c r="CE1704" s="20" t="n"/>
      <c r="CF1704" s="18">
        <f>IF($CE1704="","",IFERROR(VLOOKUP(IFERROR(VLOOKUP(IF(ISNUMBER(FIND(" – ",$CE1704)),LEFT($CE1704,FIND(" – ",$CE1704)-1),$CE1704),ProdTbl,5,0),""),BasketTbl,2,0),"کد ناشناخته"))</f>
        <v/>
      </c>
      <c r="CG1704" s="18">
        <f>IF($CE1704="","",IFERROR(VLOOKUP(IF(ISNUMBER(FIND(" – ",$CE1704)),LEFT($CE1704,FIND(" – ",$CE1704)-1),$CE1704),ProdTbl,3,0),"کد ناشناخته"))</f>
        <v/>
      </c>
      <c r="CH1704" s="22" t="n"/>
      <c r="CI1704" s="21" t="n"/>
    </row>
    <row r="1705">
      <c r="A1705" s="18">
        <f>IF($B1705="","",COUNTA($B$10:$B1705))</f>
        <v/>
      </c>
      <c r="B1705" s="19" t="n"/>
      <c r="C1705" s="20" t="n"/>
      <c r="D1705" s="19" t="n"/>
      <c r="E1705" s="18">
        <f>IF($D1705="","",IFERROR(VLOOKUP(IF(ISNUMBER(FIND(" – ",$D1705)),LEFT($D1705,FIND(" – ",$D1705)-1),$D1705),SellerTbl,2,0),"کد ناشناخته"))</f>
        <v/>
      </c>
      <c r="F1705" s="21" t="n"/>
      <c r="G1705" s="21" t="n"/>
      <c r="H1705" s="22" t="n"/>
      <c r="I1705" s="23">
        <f>IF(OR($F1705="",$G1705=""),"",$F1705-$G1705)</f>
        <v/>
      </c>
      <c r="J1705" s="18">
        <f>IF($I1705="","",IF(ABS($I1705)&lt;=0.01*$F1705,"√","×"))</f>
        <v/>
      </c>
      <c r="K1705" s="23">
        <f>IF(COUNT($Q1705,$V1705,$AA1705,$AF1705,$AK1705,$AP1705,$AU1705,$AZ1705,$BE1705,$BJ1705,$BO1705,$BT1705,$BY1705,$CD1705,$CI1705)=0,"",SUM($Q1705,$V1705,$AA1705,$AF1705,$AK1705,$AP1705,$AU1705,$AZ1705,$BE1705,$BJ1705,$BO1705,$BT1705,$BY1705,$CD1705,$CI1705))</f>
        <v/>
      </c>
      <c r="L1705" s="23">
        <f>IF(OR($F1705="",$K1705=""),"",$F1705-$K1705)</f>
        <v/>
      </c>
      <c r="M1705" s="20" t="n"/>
      <c r="N1705" s="18">
        <f>IF($M1705="","",IFERROR(VLOOKUP(IFERROR(VLOOKUP(IF(ISNUMBER(FIND(" – ",$M1705)),LEFT($M1705,FIND(" – ",$M1705)-1),$M1705),ProdTbl,5,0),""),BasketTbl,2,0),"کد ناشناخته"))</f>
        <v/>
      </c>
      <c r="O1705" s="18">
        <f>IF($M1705="","",IFERROR(VLOOKUP(IF(ISNUMBER(FIND(" – ",$M1705)),LEFT($M1705,FIND(" – ",$M1705)-1),$M1705),ProdTbl,3,0),"کد ناشناخته"))</f>
        <v/>
      </c>
      <c r="P1705" s="22" t="n"/>
      <c r="Q1705" s="21" t="n"/>
      <c r="R1705" s="20" t="n"/>
      <c r="S1705" s="18">
        <f>IF($R1705="","",IFERROR(VLOOKUP(IFERROR(VLOOKUP(IF(ISNUMBER(FIND(" – ",$R1705)),LEFT($R1705,FIND(" – ",$R1705)-1),$R1705),ProdTbl,5,0),""),BasketTbl,2,0),"کد ناشناخته"))</f>
        <v/>
      </c>
      <c r="T1705" s="18">
        <f>IF($R1705="","",IFERROR(VLOOKUP(IF(ISNUMBER(FIND(" – ",$R1705)),LEFT($R1705,FIND(" – ",$R1705)-1),$R1705),ProdTbl,3,0),"کد ناشناخته"))</f>
        <v/>
      </c>
      <c r="U1705" s="22" t="n"/>
      <c r="V1705" s="21" t="n"/>
      <c r="W1705" s="20" t="n"/>
      <c r="X1705" s="18">
        <f>IF($W1705="","",IFERROR(VLOOKUP(IFERROR(VLOOKUP(IF(ISNUMBER(FIND(" – ",$W1705)),LEFT($W1705,FIND(" – ",$W1705)-1),$W1705),ProdTbl,5,0),""),BasketTbl,2,0),"کد ناشناخته"))</f>
        <v/>
      </c>
      <c r="Y1705" s="18">
        <f>IF($W1705="","",IFERROR(VLOOKUP(IF(ISNUMBER(FIND(" – ",$W1705)),LEFT($W1705,FIND(" – ",$W1705)-1),$W1705),ProdTbl,3,0),"کد ناشناخته"))</f>
        <v/>
      </c>
      <c r="Z1705" s="22" t="n"/>
      <c r="AA1705" s="21" t="n"/>
      <c r="AB1705" s="20" t="n"/>
      <c r="AC1705" s="18">
        <f>IF($AB1705="","",IFERROR(VLOOKUP(IFERROR(VLOOKUP(IF(ISNUMBER(FIND(" – ",$AB1705)),LEFT($AB1705,FIND(" – ",$AB1705)-1),$AB1705),ProdTbl,5,0),""),BasketTbl,2,0),"کد ناشناخته"))</f>
        <v/>
      </c>
      <c r="AD1705" s="18">
        <f>IF($AB1705="","",IFERROR(VLOOKUP(IF(ISNUMBER(FIND(" – ",$AB1705)),LEFT($AB1705,FIND(" – ",$AB1705)-1),$AB1705),ProdTbl,3,0),"کد ناشناخته"))</f>
        <v/>
      </c>
      <c r="AE1705" s="22" t="n"/>
      <c r="AF1705" s="21" t="n"/>
      <c r="AG1705" s="20" t="n"/>
      <c r="AH1705" s="18">
        <f>IF($AG1705="","",IFERROR(VLOOKUP(IFERROR(VLOOKUP(IF(ISNUMBER(FIND(" – ",$AG1705)),LEFT($AG1705,FIND(" – ",$AG1705)-1),$AG1705),ProdTbl,5,0),""),BasketTbl,2,0),"کد ناشناخته"))</f>
        <v/>
      </c>
      <c r="AI1705" s="18">
        <f>IF($AG1705="","",IFERROR(VLOOKUP(IF(ISNUMBER(FIND(" – ",$AG1705)),LEFT($AG1705,FIND(" – ",$AG1705)-1),$AG1705),ProdTbl,3,0),"کد ناشناخته"))</f>
        <v/>
      </c>
      <c r="AJ1705" s="22" t="n"/>
      <c r="AK1705" s="21" t="n"/>
      <c r="AL1705" s="20" t="n"/>
      <c r="AM1705" s="18">
        <f>IF($AL1705="","",IFERROR(VLOOKUP(IFERROR(VLOOKUP(IF(ISNUMBER(FIND(" – ",$AL1705)),LEFT($AL1705,FIND(" – ",$AL1705)-1),$AL1705),ProdTbl,5,0),""),BasketTbl,2,0),"کد ناشناخته"))</f>
        <v/>
      </c>
      <c r="AN1705" s="18">
        <f>IF($AL1705="","",IFERROR(VLOOKUP(IF(ISNUMBER(FIND(" – ",$AL1705)),LEFT($AL1705,FIND(" – ",$AL1705)-1),$AL1705),ProdTbl,3,0),"کد ناشناخته"))</f>
        <v/>
      </c>
      <c r="AO1705" s="22" t="n"/>
      <c r="AP1705" s="21" t="n"/>
      <c r="AQ1705" s="20" t="n"/>
      <c r="AR1705" s="18">
        <f>IF($AQ1705="","",IFERROR(VLOOKUP(IFERROR(VLOOKUP(IF(ISNUMBER(FIND(" – ",$AQ1705)),LEFT($AQ1705,FIND(" – ",$AQ1705)-1),$AQ1705),ProdTbl,5,0),""),BasketTbl,2,0),"کد ناشناخته"))</f>
        <v/>
      </c>
      <c r="AS1705" s="18">
        <f>IF($AQ1705="","",IFERROR(VLOOKUP(IF(ISNUMBER(FIND(" – ",$AQ1705)),LEFT($AQ1705,FIND(" – ",$AQ1705)-1),$AQ1705),ProdTbl,3,0),"کد ناشناخته"))</f>
        <v/>
      </c>
      <c r="AT1705" s="22" t="n"/>
      <c r="AU1705" s="21" t="n"/>
      <c r="AV1705" s="20" t="n"/>
      <c r="AW1705" s="18">
        <f>IF($AV1705="","",IFERROR(VLOOKUP(IFERROR(VLOOKUP(IF(ISNUMBER(FIND(" – ",$AV1705)),LEFT($AV1705,FIND(" – ",$AV1705)-1),$AV1705),ProdTbl,5,0),""),BasketTbl,2,0),"کد ناشناخته"))</f>
        <v/>
      </c>
      <c r="AX1705" s="18">
        <f>IF($AV1705="","",IFERROR(VLOOKUP(IF(ISNUMBER(FIND(" – ",$AV1705)),LEFT($AV1705,FIND(" – ",$AV1705)-1),$AV1705),ProdTbl,3,0),"کد ناشناخته"))</f>
        <v/>
      </c>
      <c r="AY1705" s="22" t="n"/>
      <c r="AZ1705" s="21" t="n"/>
      <c r="BA1705" s="20" t="n"/>
      <c r="BB1705" s="18">
        <f>IF($BA1705="","",IFERROR(VLOOKUP(IFERROR(VLOOKUP(IF(ISNUMBER(FIND(" – ",$BA1705)),LEFT($BA1705,FIND(" – ",$BA1705)-1),$BA1705),ProdTbl,5,0),""),BasketTbl,2,0),"کد ناشناخته"))</f>
        <v/>
      </c>
      <c r="BC1705" s="18">
        <f>IF($BA1705="","",IFERROR(VLOOKUP(IF(ISNUMBER(FIND(" – ",$BA1705)),LEFT($BA1705,FIND(" – ",$BA1705)-1),$BA1705),ProdTbl,3,0),"کد ناشناخته"))</f>
        <v/>
      </c>
      <c r="BD1705" s="22" t="n"/>
      <c r="BE1705" s="21" t="n"/>
      <c r="BF1705" s="20" t="n"/>
      <c r="BG1705" s="18">
        <f>IF($BF1705="","",IFERROR(VLOOKUP(IFERROR(VLOOKUP(IF(ISNUMBER(FIND(" – ",$BF1705)),LEFT($BF1705,FIND(" – ",$BF1705)-1),$BF1705),ProdTbl,5,0),""),BasketTbl,2,0),"کد ناشناخته"))</f>
        <v/>
      </c>
      <c r="BH1705" s="18">
        <f>IF($BF1705="","",IFERROR(VLOOKUP(IF(ISNUMBER(FIND(" – ",$BF1705)),LEFT($BF1705,FIND(" – ",$BF1705)-1),$BF1705),ProdTbl,3,0),"کد ناشناخته"))</f>
        <v/>
      </c>
      <c r="BI1705" s="22" t="n"/>
      <c r="BJ1705" s="21" t="n"/>
      <c r="BK1705" s="20" t="n"/>
      <c r="BL1705" s="18">
        <f>IF($BK1705="","",IFERROR(VLOOKUP(IFERROR(VLOOKUP(IF(ISNUMBER(FIND(" – ",$BK1705)),LEFT($BK1705,FIND(" – ",$BK1705)-1),$BK1705),ProdTbl,5,0),""),BasketTbl,2,0),"کد ناشناخته"))</f>
        <v/>
      </c>
      <c r="BM1705" s="18">
        <f>IF($BK1705="","",IFERROR(VLOOKUP(IF(ISNUMBER(FIND(" – ",$BK1705)),LEFT($BK1705,FIND(" – ",$BK1705)-1),$BK1705),ProdTbl,3,0),"کد ناشناخته"))</f>
        <v/>
      </c>
      <c r="BN1705" s="22" t="n"/>
      <c r="BO1705" s="21" t="n"/>
      <c r="BP1705" s="20" t="n"/>
      <c r="BQ1705" s="18">
        <f>IF($BP1705="","",IFERROR(VLOOKUP(IFERROR(VLOOKUP(IF(ISNUMBER(FIND(" – ",$BP1705)),LEFT($BP1705,FIND(" – ",$BP1705)-1),$BP1705),ProdTbl,5,0),""),BasketTbl,2,0),"کد ناشناخته"))</f>
        <v/>
      </c>
      <c r="BR1705" s="18">
        <f>IF($BP1705="","",IFERROR(VLOOKUP(IF(ISNUMBER(FIND(" – ",$BP1705)),LEFT($BP1705,FIND(" – ",$BP1705)-1),$BP1705),ProdTbl,3,0),"کد ناشناخته"))</f>
        <v/>
      </c>
      <c r="BS1705" s="22" t="n"/>
      <c r="BT1705" s="21" t="n"/>
      <c r="BU1705" s="20" t="n"/>
      <c r="BV1705" s="18">
        <f>IF($BU1705="","",IFERROR(VLOOKUP(IFERROR(VLOOKUP(IF(ISNUMBER(FIND(" – ",$BU1705)),LEFT($BU1705,FIND(" – ",$BU1705)-1),$BU1705),ProdTbl,5,0),""),BasketTbl,2,0),"کد ناشناخته"))</f>
        <v/>
      </c>
      <c r="BW1705" s="18">
        <f>IF($BU1705="","",IFERROR(VLOOKUP(IF(ISNUMBER(FIND(" – ",$BU1705)),LEFT($BU1705,FIND(" – ",$BU1705)-1),$BU1705),ProdTbl,3,0),"کد ناشناخته"))</f>
        <v/>
      </c>
      <c r="BX1705" s="22" t="n"/>
      <c r="BY1705" s="21" t="n"/>
      <c r="BZ1705" s="20" t="n"/>
      <c r="CA1705" s="18">
        <f>IF($BZ1705="","",IFERROR(VLOOKUP(IFERROR(VLOOKUP(IF(ISNUMBER(FIND(" – ",$BZ1705)),LEFT($BZ1705,FIND(" – ",$BZ1705)-1),$BZ1705),ProdTbl,5,0),""),BasketTbl,2,0),"کد ناشناخته"))</f>
        <v/>
      </c>
      <c r="CB1705" s="18">
        <f>IF($BZ1705="","",IFERROR(VLOOKUP(IF(ISNUMBER(FIND(" – ",$BZ1705)),LEFT($BZ1705,FIND(" – ",$BZ1705)-1),$BZ1705),ProdTbl,3,0),"کد ناشناخته"))</f>
        <v/>
      </c>
      <c r="CC1705" s="22" t="n"/>
      <c r="CD1705" s="21" t="n"/>
      <c r="CE1705" s="20" t="n"/>
      <c r="CF1705" s="18">
        <f>IF($CE1705="","",IFERROR(VLOOKUP(IFERROR(VLOOKUP(IF(ISNUMBER(FIND(" – ",$CE1705)),LEFT($CE1705,FIND(" – ",$CE1705)-1),$CE1705),ProdTbl,5,0),""),BasketTbl,2,0),"کد ناشناخته"))</f>
        <v/>
      </c>
      <c r="CG1705" s="18">
        <f>IF($CE1705="","",IFERROR(VLOOKUP(IF(ISNUMBER(FIND(" – ",$CE1705)),LEFT($CE1705,FIND(" – ",$CE1705)-1),$CE1705),ProdTbl,3,0),"کد ناشناخته"))</f>
        <v/>
      </c>
      <c r="CH1705" s="22" t="n"/>
      <c r="CI1705" s="21" t="n"/>
    </row>
    <row r="1706">
      <c r="A1706" s="18">
        <f>IF($B1706="","",COUNTA($B$10:$B1706))</f>
        <v/>
      </c>
      <c r="B1706" s="19" t="n"/>
      <c r="C1706" s="20" t="n"/>
      <c r="D1706" s="19" t="n"/>
      <c r="E1706" s="18">
        <f>IF($D1706="","",IFERROR(VLOOKUP(IF(ISNUMBER(FIND(" – ",$D1706)),LEFT($D1706,FIND(" – ",$D1706)-1),$D1706),SellerTbl,2,0),"کد ناشناخته"))</f>
        <v/>
      </c>
      <c r="F1706" s="21" t="n"/>
      <c r="G1706" s="21" t="n"/>
      <c r="H1706" s="22" t="n"/>
      <c r="I1706" s="23">
        <f>IF(OR($F1706="",$G1706=""),"",$F1706-$G1706)</f>
        <v/>
      </c>
      <c r="J1706" s="18">
        <f>IF($I1706="","",IF(ABS($I1706)&lt;=0.01*$F1706,"√","×"))</f>
        <v/>
      </c>
      <c r="K1706" s="23">
        <f>IF(COUNT($Q1706,$V1706,$AA1706,$AF1706,$AK1706,$AP1706,$AU1706,$AZ1706,$BE1706,$BJ1706,$BO1706,$BT1706,$BY1706,$CD1706,$CI1706)=0,"",SUM($Q1706,$V1706,$AA1706,$AF1706,$AK1706,$AP1706,$AU1706,$AZ1706,$BE1706,$BJ1706,$BO1706,$BT1706,$BY1706,$CD1706,$CI1706))</f>
        <v/>
      </c>
      <c r="L1706" s="23">
        <f>IF(OR($F1706="",$K1706=""),"",$F1706-$K1706)</f>
        <v/>
      </c>
      <c r="M1706" s="20" t="n"/>
      <c r="N1706" s="18">
        <f>IF($M1706="","",IFERROR(VLOOKUP(IFERROR(VLOOKUP(IF(ISNUMBER(FIND(" – ",$M1706)),LEFT($M1706,FIND(" – ",$M1706)-1),$M1706),ProdTbl,5,0),""),BasketTbl,2,0),"کد ناشناخته"))</f>
        <v/>
      </c>
      <c r="O1706" s="18">
        <f>IF($M1706="","",IFERROR(VLOOKUP(IF(ISNUMBER(FIND(" – ",$M1706)),LEFT($M1706,FIND(" – ",$M1706)-1),$M1706),ProdTbl,3,0),"کد ناشناخته"))</f>
        <v/>
      </c>
      <c r="P1706" s="22" t="n"/>
      <c r="Q1706" s="21" t="n"/>
      <c r="R1706" s="20" t="n"/>
      <c r="S1706" s="18">
        <f>IF($R1706="","",IFERROR(VLOOKUP(IFERROR(VLOOKUP(IF(ISNUMBER(FIND(" – ",$R1706)),LEFT($R1706,FIND(" – ",$R1706)-1),$R1706),ProdTbl,5,0),""),BasketTbl,2,0),"کد ناشناخته"))</f>
        <v/>
      </c>
      <c r="T1706" s="18">
        <f>IF($R1706="","",IFERROR(VLOOKUP(IF(ISNUMBER(FIND(" – ",$R1706)),LEFT($R1706,FIND(" – ",$R1706)-1),$R1706),ProdTbl,3,0),"کد ناشناخته"))</f>
        <v/>
      </c>
      <c r="U1706" s="22" t="n"/>
      <c r="V1706" s="21" t="n"/>
      <c r="W1706" s="20" t="n"/>
      <c r="X1706" s="18">
        <f>IF($W1706="","",IFERROR(VLOOKUP(IFERROR(VLOOKUP(IF(ISNUMBER(FIND(" – ",$W1706)),LEFT($W1706,FIND(" – ",$W1706)-1),$W1706),ProdTbl,5,0),""),BasketTbl,2,0),"کد ناشناخته"))</f>
        <v/>
      </c>
      <c r="Y1706" s="18">
        <f>IF($W1706="","",IFERROR(VLOOKUP(IF(ISNUMBER(FIND(" – ",$W1706)),LEFT($W1706,FIND(" – ",$W1706)-1),$W1706),ProdTbl,3,0),"کد ناشناخته"))</f>
        <v/>
      </c>
      <c r="Z1706" s="22" t="n"/>
      <c r="AA1706" s="21" t="n"/>
      <c r="AB1706" s="20" t="n"/>
      <c r="AC1706" s="18">
        <f>IF($AB1706="","",IFERROR(VLOOKUP(IFERROR(VLOOKUP(IF(ISNUMBER(FIND(" – ",$AB1706)),LEFT($AB1706,FIND(" – ",$AB1706)-1),$AB1706),ProdTbl,5,0),""),BasketTbl,2,0),"کد ناشناخته"))</f>
        <v/>
      </c>
      <c r="AD1706" s="18">
        <f>IF($AB1706="","",IFERROR(VLOOKUP(IF(ISNUMBER(FIND(" – ",$AB1706)),LEFT($AB1706,FIND(" – ",$AB1706)-1),$AB1706),ProdTbl,3,0),"کد ناشناخته"))</f>
        <v/>
      </c>
      <c r="AE1706" s="22" t="n"/>
      <c r="AF1706" s="21" t="n"/>
      <c r="AG1706" s="20" t="n"/>
      <c r="AH1706" s="18">
        <f>IF($AG1706="","",IFERROR(VLOOKUP(IFERROR(VLOOKUP(IF(ISNUMBER(FIND(" – ",$AG1706)),LEFT($AG1706,FIND(" – ",$AG1706)-1),$AG1706),ProdTbl,5,0),""),BasketTbl,2,0),"کد ناشناخته"))</f>
        <v/>
      </c>
      <c r="AI1706" s="18">
        <f>IF($AG1706="","",IFERROR(VLOOKUP(IF(ISNUMBER(FIND(" – ",$AG1706)),LEFT($AG1706,FIND(" – ",$AG1706)-1),$AG1706),ProdTbl,3,0),"کد ناشناخته"))</f>
        <v/>
      </c>
      <c r="AJ1706" s="22" t="n"/>
      <c r="AK1706" s="21" t="n"/>
      <c r="AL1706" s="20" t="n"/>
      <c r="AM1706" s="18">
        <f>IF($AL1706="","",IFERROR(VLOOKUP(IFERROR(VLOOKUP(IF(ISNUMBER(FIND(" – ",$AL1706)),LEFT($AL1706,FIND(" – ",$AL1706)-1),$AL1706),ProdTbl,5,0),""),BasketTbl,2,0),"کد ناشناخته"))</f>
        <v/>
      </c>
      <c r="AN1706" s="18">
        <f>IF($AL1706="","",IFERROR(VLOOKUP(IF(ISNUMBER(FIND(" – ",$AL1706)),LEFT($AL1706,FIND(" – ",$AL1706)-1),$AL1706),ProdTbl,3,0),"کد ناشناخته"))</f>
        <v/>
      </c>
      <c r="AO1706" s="22" t="n"/>
      <c r="AP1706" s="21" t="n"/>
      <c r="AQ1706" s="20" t="n"/>
      <c r="AR1706" s="18">
        <f>IF($AQ1706="","",IFERROR(VLOOKUP(IFERROR(VLOOKUP(IF(ISNUMBER(FIND(" – ",$AQ1706)),LEFT($AQ1706,FIND(" – ",$AQ1706)-1),$AQ1706),ProdTbl,5,0),""),BasketTbl,2,0),"کد ناشناخته"))</f>
        <v/>
      </c>
      <c r="AS1706" s="18">
        <f>IF($AQ1706="","",IFERROR(VLOOKUP(IF(ISNUMBER(FIND(" – ",$AQ1706)),LEFT($AQ1706,FIND(" – ",$AQ1706)-1),$AQ1706),ProdTbl,3,0),"کد ناشناخته"))</f>
        <v/>
      </c>
      <c r="AT1706" s="22" t="n"/>
      <c r="AU1706" s="21" t="n"/>
      <c r="AV1706" s="20" t="n"/>
      <c r="AW1706" s="18">
        <f>IF($AV1706="","",IFERROR(VLOOKUP(IFERROR(VLOOKUP(IF(ISNUMBER(FIND(" – ",$AV1706)),LEFT($AV1706,FIND(" – ",$AV1706)-1),$AV1706),ProdTbl,5,0),""),BasketTbl,2,0),"کد ناشناخته"))</f>
        <v/>
      </c>
      <c r="AX1706" s="18">
        <f>IF($AV1706="","",IFERROR(VLOOKUP(IF(ISNUMBER(FIND(" – ",$AV1706)),LEFT($AV1706,FIND(" – ",$AV1706)-1),$AV1706),ProdTbl,3,0),"کد ناشناخته"))</f>
        <v/>
      </c>
      <c r="AY1706" s="22" t="n"/>
      <c r="AZ1706" s="21" t="n"/>
      <c r="BA1706" s="20" t="n"/>
      <c r="BB1706" s="18">
        <f>IF($BA1706="","",IFERROR(VLOOKUP(IFERROR(VLOOKUP(IF(ISNUMBER(FIND(" – ",$BA1706)),LEFT($BA1706,FIND(" – ",$BA1706)-1),$BA1706),ProdTbl,5,0),""),BasketTbl,2,0),"کد ناشناخته"))</f>
        <v/>
      </c>
      <c r="BC1706" s="18">
        <f>IF($BA1706="","",IFERROR(VLOOKUP(IF(ISNUMBER(FIND(" – ",$BA1706)),LEFT($BA1706,FIND(" – ",$BA1706)-1),$BA1706),ProdTbl,3,0),"کد ناشناخته"))</f>
        <v/>
      </c>
      <c r="BD1706" s="22" t="n"/>
      <c r="BE1706" s="21" t="n"/>
      <c r="BF1706" s="20" t="n"/>
      <c r="BG1706" s="18">
        <f>IF($BF1706="","",IFERROR(VLOOKUP(IFERROR(VLOOKUP(IF(ISNUMBER(FIND(" – ",$BF1706)),LEFT($BF1706,FIND(" – ",$BF1706)-1),$BF1706),ProdTbl,5,0),""),BasketTbl,2,0),"کد ناشناخته"))</f>
        <v/>
      </c>
      <c r="BH1706" s="18">
        <f>IF($BF1706="","",IFERROR(VLOOKUP(IF(ISNUMBER(FIND(" – ",$BF1706)),LEFT($BF1706,FIND(" – ",$BF1706)-1),$BF1706),ProdTbl,3,0),"کد ناشناخته"))</f>
        <v/>
      </c>
      <c r="BI1706" s="22" t="n"/>
      <c r="BJ1706" s="21" t="n"/>
      <c r="BK1706" s="20" t="n"/>
      <c r="BL1706" s="18">
        <f>IF($BK1706="","",IFERROR(VLOOKUP(IFERROR(VLOOKUP(IF(ISNUMBER(FIND(" – ",$BK1706)),LEFT($BK1706,FIND(" – ",$BK1706)-1),$BK1706),ProdTbl,5,0),""),BasketTbl,2,0),"کد ناشناخته"))</f>
        <v/>
      </c>
      <c r="BM1706" s="18">
        <f>IF($BK1706="","",IFERROR(VLOOKUP(IF(ISNUMBER(FIND(" – ",$BK1706)),LEFT($BK1706,FIND(" – ",$BK1706)-1),$BK1706),ProdTbl,3,0),"کد ناشناخته"))</f>
        <v/>
      </c>
      <c r="BN1706" s="22" t="n"/>
      <c r="BO1706" s="21" t="n"/>
      <c r="BP1706" s="20" t="n"/>
      <c r="BQ1706" s="18">
        <f>IF($BP1706="","",IFERROR(VLOOKUP(IFERROR(VLOOKUP(IF(ISNUMBER(FIND(" – ",$BP1706)),LEFT($BP1706,FIND(" – ",$BP1706)-1),$BP1706),ProdTbl,5,0),""),BasketTbl,2,0),"کد ناشناخته"))</f>
        <v/>
      </c>
      <c r="BR1706" s="18">
        <f>IF($BP1706="","",IFERROR(VLOOKUP(IF(ISNUMBER(FIND(" – ",$BP1706)),LEFT($BP1706,FIND(" – ",$BP1706)-1),$BP1706),ProdTbl,3,0),"کد ناشناخته"))</f>
        <v/>
      </c>
      <c r="BS1706" s="22" t="n"/>
      <c r="BT1706" s="21" t="n"/>
      <c r="BU1706" s="20" t="n"/>
      <c r="BV1706" s="18">
        <f>IF($BU1706="","",IFERROR(VLOOKUP(IFERROR(VLOOKUP(IF(ISNUMBER(FIND(" – ",$BU1706)),LEFT($BU1706,FIND(" – ",$BU1706)-1),$BU1706),ProdTbl,5,0),""),BasketTbl,2,0),"کد ناشناخته"))</f>
        <v/>
      </c>
      <c r="BW1706" s="18">
        <f>IF($BU1706="","",IFERROR(VLOOKUP(IF(ISNUMBER(FIND(" – ",$BU1706)),LEFT($BU1706,FIND(" – ",$BU1706)-1),$BU1706),ProdTbl,3,0),"کد ناشناخته"))</f>
        <v/>
      </c>
      <c r="BX1706" s="22" t="n"/>
      <c r="BY1706" s="21" t="n"/>
      <c r="BZ1706" s="20" t="n"/>
      <c r="CA1706" s="18">
        <f>IF($BZ1706="","",IFERROR(VLOOKUP(IFERROR(VLOOKUP(IF(ISNUMBER(FIND(" – ",$BZ1706)),LEFT($BZ1706,FIND(" – ",$BZ1706)-1),$BZ1706),ProdTbl,5,0),""),BasketTbl,2,0),"کد ناشناخته"))</f>
        <v/>
      </c>
      <c r="CB1706" s="18">
        <f>IF($BZ1706="","",IFERROR(VLOOKUP(IF(ISNUMBER(FIND(" – ",$BZ1706)),LEFT($BZ1706,FIND(" – ",$BZ1706)-1),$BZ1706),ProdTbl,3,0),"کد ناشناخته"))</f>
        <v/>
      </c>
      <c r="CC1706" s="22" t="n"/>
      <c r="CD1706" s="21" t="n"/>
      <c r="CE1706" s="20" t="n"/>
      <c r="CF1706" s="18">
        <f>IF($CE1706="","",IFERROR(VLOOKUP(IFERROR(VLOOKUP(IF(ISNUMBER(FIND(" – ",$CE1706)),LEFT($CE1706,FIND(" – ",$CE1706)-1),$CE1706),ProdTbl,5,0),""),BasketTbl,2,0),"کد ناشناخته"))</f>
        <v/>
      </c>
      <c r="CG1706" s="18">
        <f>IF($CE1706="","",IFERROR(VLOOKUP(IF(ISNUMBER(FIND(" – ",$CE1706)),LEFT($CE1706,FIND(" – ",$CE1706)-1),$CE1706),ProdTbl,3,0),"کد ناشناخته"))</f>
        <v/>
      </c>
      <c r="CH1706" s="22" t="n"/>
      <c r="CI1706" s="21" t="n"/>
    </row>
    <row r="1707">
      <c r="A1707" s="18">
        <f>IF($B1707="","",COUNTA($B$10:$B1707))</f>
        <v/>
      </c>
      <c r="B1707" s="19" t="n"/>
      <c r="C1707" s="20" t="n"/>
      <c r="D1707" s="19" t="n"/>
      <c r="E1707" s="18">
        <f>IF($D1707="","",IFERROR(VLOOKUP(IF(ISNUMBER(FIND(" – ",$D1707)),LEFT($D1707,FIND(" – ",$D1707)-1),$D1707),SellerTbl,2,0),"کد ناشناخته"))</f>
        <v/>
      </c>
      <c r="F1707" s="21" t="n"/>
      <c r="G1707" s="21" t="n"/>
      <c r="H1707" s="22" t="n"/>
      <c r="I1707" s="23">
        <f>IF(OR($F1707="",$G1707=""),"",$F1707-$G1707)</f>
        <v/>
      </c>
      <c r="J1707" s="18">
        <f>IF($I1707="","",IF(ABS($I1707)&lt;=0.01*$F1707,"√","×"))</f>
        <v/>
      </c>
      <c r="K1707" s="23">
        <f>IF(COUNT($Q1707,$V1707,$AA1707,$AF1707,$AK1707,$AP1707,$AU1707,$AZ1707,$BE1707,$BJ1707,$BO1707,$BT1707,$BY1707,$CD1707,$CI1707)=0,"",SUM($Q1707,$V1707,$AA1707,$AF1707,$AK1707,$AP1707,$AU1707,$AZ1707,$BE1707,$BJ1707,$BO1707,$BT1707,$BY1707,$CD1707,$CI1707))</f>
        <v/>
      </c>
      <c r="L1707" s="23">
        <f>IF(OR($F1707="",$K1707=""),"",$F1707-$K1707)</f>
        <v/>
      </c>
      <c r="M1707" s="20" t="n"/>
      <c r="N1707" s="18">
        <f>IF($M1707="","",IFERROR(VLOOKUP(IFERROR(VLOOKUP(IF(ISNUMBER(FIND(" – ",$M1707)),LEFT($M1707,FIND(" – ",$M1707)-1),$M1707),ProdTbl,5,0),""),BasketTbl,2,0),"کد ناشناخته"))</f>
        <v/>
      </c>
      <c r="O1707" s="18">
        <f>IF($M1707="","",IFERROR(VLOOKUP(IF(ISNUMBER(FIND(" – ",$M1707)),LEFT($M1707,FIND(" – ",$M1707)-1),$M1707),ProdTbl,3,0),"کد ناشناخته"))</f>
        <v/>
      </c>
      <c r="P1707" s="22" t="n"/>
      <c r="Q1707" s="21" t="n"/>
      <c r="R1707" s="20" t="n"/>
      <c r="S1707" s="18">
        <f>IF($R1707="","",IFERROR(VLOOKUP(IFERROR(VLOOKUP(IF(ISNUMBER(FIND(" – ",$R1707)),LEFT($R1707,FIND(" – ",$R1707)-1),$R1707),ProdTbl,5,0),""),BasketTbl,2,0),"کد ناشناخته"))</f>
        <v/>
      </c>
      <c r="T1707" s="18">
        <f>IF($R1707="","",IFERROR(VLOOKUP(IF(ISNUMBER(FIND(" – ",$R1707)),LEFT($R1707,FIND(" – ",$R1707)-1),$R1707),ProdTbl,3,0),"کد ناشناخته"))</f>
        <v/>
      </c>
      <c r="U1707" s="22" t="n"/>
      <c r="V1707" s="21" t="n"/>
      <c r="W1707" s="20" t="n"/>
      <c r="X1707" s="18">
        <f>IF($W1707="","",IFERROR(VLOOKUP(IFERROR(VLOOKUP(IF(ISNUMBER(FIND(" – ",$W1707)),LEFT($W1707,FIND(" – ",$W1707)-1),$W1707),ProdTbl,5,0),""),BasketTbl,2,0),"کد ناشناخته"))</f>
        <v/>
      </c>
      <c r="Y1707" s="18">
        <f>IF($W1707="","",IFERROR(VLOOKUP(IF(ISNUMBER(FIND(" – ",$W1707)),LEFT($W1707,FIND(" – ",$W1707)-1),$W1707),ProdTbl,3,0),"کد ناشناخته"))</f>
        <v/>
      </c>
      <c r="Z1707" s="22" t="n"/>
      <c r="AA1707" s="21" t="n"/>
      <c r="AB1707" s="20" t="n"/>
      <c r="AC1707" s="18">
        <f>IF($AB1707="","",IFERROR(VLOOKUP(IFERROR(VLOOKUP(IF(ISNUMBER(FIND(" – ",$AB1707)),LEFT($AB1707,FIND(" – ",$AB1707)-1),$AB1707),ProdTbl,5,0),""),BasketTbl,2,0),"کد ناشناخته"))</f>
        <v/>
      </c>
      <c r="AD1707" s="18">
        <f>IF($AB1707="","",IFERROR(VLOOKUP(IF(ISNUMBER(FIND(" – ",$AB1707)),LEFT($AB1707,FIND(" – ",$AB1707)-1),$AB1707),ProdTbl,3,0),"کد ناشناخته"))</f>
        <v/>
      </c>
      <c r="AE1707" s="22" t="n"/>
      <c r="AF1707" s="21" t="n"/>
      <c r="AG1707" s="20" t="n"/>
      <c r="AH1707" s="18">
        <f>IF($AG1707="","",IFERROR(VLOOKUP(IFERROR(VLOOKUP(IF(ISNUMBER(FIND(" – ",$AG1707)),LEFT($AG1707,FIND(" – ",$AG1707)-1),$AG1707),ProdTbl,5,0),""),BasketTbl,2,0),"کد ناشناخته"))</f>
        <v/>
      </c>
      <c r="AI1707" s="18">
        <f>IF($AG1707="","",IFERROR(VLOOKUP(IF(ISNUMBER(FIND(" – ",$AG1707)),LEFT($AG1707,FIND(" – ",$AG1707)-1),$AG1707),ProdTbl,3,0),"کد ناشناخته"))</f>
        <v/>
      </c>
      <c r="AJ1707" s="22" t="n"/>
      <c r="AK1707" s="21" t="n"/>
      <c r="AL1707" s="20" t="n"/>
      <c r="AM1707" s="18">
        <f>IF($AL1707="","",IFERROR(VLOOKUP(IFERROR(VLOOKUP(IF(ISNUMBER(FIND(" – ",$AL1707)),LEFT($AL1707,FIND(" – ",$AL1707)-1),$AL1707),ProdTbl,5,0),""),BasketTbl,2,0),"کد ناشناخته"))</f>
        <v/>
      </c>
      <c r="AN1707" s="18">
        <f>IF($AL1707="","",IFERROR(VLOOKUP(IF(ISNUMBER(FIND(" – ",$AL1707)),LEFT($AL1707,FIND(" – ",$AL1707)-1),$AL1707),ProdTbl,3,0),"کد ناشناخته"))</f>
        <v/>
      </c>
      <c r="AO1707" s="22" t="n"/>
      <c r="AP1707" s="21" t="n"/>
      <c r="AQ1707" s="20" t="n"/>
      <c r="AR1707" s="18">
        <f>IF($AQ1707="","",IFERROR(VLOOKUP(IFERROR(VLOOKUP(IF(ISNUMBER(FIND(" – ",$AQ1707)),LEFT($AQ1707,FIND(" – ",$AQ1707)-1),$AQ1707),ProdTbl,5,0),""),BasketTbl,2,0),"کد ناشناخته"))</f>
        <v/>
      </c>
      <c r="AS1707" s="18">
        <f>IF($AQ1707="","",IFERROR(VLOOKUP(IF(ISNUMBER(FIND(" – ",$AQ1707)),LEFT($AQ1707,FIND(" – ",$AQ1707)-1),$AQ1707),ProdTbl,3,0),"کد ناشناخته"))</f>
        <v/>
      </c>
      <c r="AT1707" s="22" t="n"/>
      <c r="AU1707" s="21" t="n"/>
      <c r="AV1707" s="20" t="n"/>
      <c r="AW1707" s="18">
        <f>IF($AV1707="","",IFERROR(VLOOKUP(IFERROR(VLOOKUP(IF(ISNUMBER(FIND(" – ",$AV1707)),LEFT($AV1707,FIND(" – ",$AV1707)-1),$AV1707),ProdTbl,5,0),""),BasketTbl,2,0),"کد ناشناخته"))</f>
        <v/>
      </c>
      <c r="AX1707" s="18">
        <f>IF($AV1707="","",IFERROR(VLOOKUP(IF(ISNUMBER(FIND(" – ",$AV1707)),LEFT($AV1707,FIND(" – ",$AV1707)-1),$AV1707),ProdTbl,3,0),"کد ناشناخته"))</f>
        <v/>
      </c>
      <c r="AY1707" s="22" t="n"/>
      <c r="AZ1707" s="21" t="n"/>
      <c r="BA1707" s="20" t="n"/>
      <c r="BB1707" s="18">
        <f>IF($BA1707="","",IFERROR(VLOOKUP(IFERROR(VLOOKUP(IF(ISNUMBER(FIND(" – ",$BA1707)),LEFT($BA1707,FIND(" – ",$BA1707)-1),$BA1707),ProdTbl,5,0),""),BasketTbl,2,0),"کد ناشناخته"))</f>
        <v/>
      </c>
      <c r="BC1707" s="18">
        <f>IF($BA1707="","",IFERROR(VLOOKUP(IF(ISNUMBER(FIND(" – ",$BA1707)),LEFT($BA1707,FIND(" – ",$BA1707)-1),$BA1707),ProdTbl,3,0),"کد ناشناخته"))</f>
        <v/>
      </c>
      <c r="BD1707" s="22" t="n"/>
      <c r="BE1707" s="21" t="n"/>
      <c r="BF1707" s="20" t="n"/>
      <c r="BG1707" s="18">
        <f>IF($BF1707="","",IFERROR(VLOOKUP(IFERROR(VLOOKUP(IF(ISNUMBER(FIND(" – ",$BF1707)),LEFT($BF1707,FIND(" – ",$BF1707)-1),$BF1707),ProdTbl,5,0),""),BasketTbl,2,0),"کد ناشناخته"))</f>
        <v/>
      </c>
      <c r="BH1707" s="18">
        <f>IF($BF1707="","",IFERROR(VLOOKUP(IF(ISNUMBER(FIND(" – ",$BF1707)),LEFT($BF1707,FIND(" – ",$BF1707)-1),$BF1707),ProdTbl,3,0),"کد ناشناخته"))</f>
        <v/>
      </c>
      <c r="BI1707" s="22" t="n"/>
      <c r="BJ1707" s="21" t="n"/>
      <c r="BK1707" s="20" t="n"/>
      <c r="BL1707" s="18">
        <f>IF($BK1707="","",IFERROR(VLOOKUP(IFERROR(VLOOKUP(IF(ISNUMBER(FIND(" – ",$BK1707)),LEFT($BK1707,FIND(" – ",$BK1707)-1),$BK1707),ProdTbl,5,0),""),BasketTbl,2,0),"کد ناشناخته"))</f>
        <v/>
      </c>
      <c r="BM1707" s="18">
        <f>IF($BK1707="","",IFERROR(VLOOKUP(IF(ISNUMBER(FIND(" – ",$BK1707)),LEFT($BK1707,FIND(" – ",$BK1707)-1),$BK1707),ProdTbl,3,0),"کد ناشناخته"))</f>
        <v/>
      </c>
      <c r="BN1707" s="22" t="n"/>
      <c r="BO1707" s="21" t="n"/>
      <c r="BP1707" s="20" t="n"/>
      <c r="BQ1707" s="18">
        <f>IF($BP1707="","",IFERROR(VLOOKUP(IFERROR(VLOOKUP(IF(ISNUMBER(FIND(" – ",$BP1707)),LEFT($BP1707,FIND(" – ",$BP1707)-1),$BP1707),ProdTbl,5,0),""),BasketTbl,2,0),"کد ناشناخته"))</f>
        <v/>
      </c>
      <c r="BR1707" s="18">
        <f>IF($BP1707="","",IFERROR(VLOOKUP(IF(ISNUMBER(FIND(" – ",$BP1707)),LEFT($BP1707,FIND(" – ",$BP1707)-1),$BP1707),ProdTbl,3,0),"کد ناشناخته"))</f>
        <v/>
      </c>
      <c r="BS1707" s="22" t="n"/>
      <c r="BT1707" s="21" t="n"/>
      <c r="BU1707" s="20" t="n"/>
      <c r="BV1707" s="18">
        <f>IF($BU1707="","",IFERROR(VLOOKUP(IFERROR(VLOOKUP(IF(ISNUMBER(FIND(" – ",$BU1707)),LEFT($BU1707,FIND(" – ",$BU1707)-1),$BU1707),ProdTbl,5,0),""),BasketTbl,2,0),"کد ناشناخته"))</f>
        <v/>
      </c>
      <c r="BW1707" s="18">
        <f>IF($BU1707="","",IFERROR(VLOOKUP(IF(ISNUMBER(FIND(" – ",$BU1707)),LEFT($BU1707,FIND(" – ",$BU1707)-1),$BU1707),ProdTbl,3,0),"کد ناشناخته"))</f>
        <v/>
      </c>
      <c r="BX1707" s="22" t="n"/>
      <c r="BY1707" s="21" t="n"/>
      <c r="BZ1707" s="20" t="n"/>
      <c r="CA1707" s="18">
        <f>IF($BZ1707="","",IFERROR(VLOOKUP(IFERROR(VLOOKUP(IF(ISNUMBER(FIND(" – ",$BZ1707)),LEFT($BZ1707,FIND(" – ",$BZ1707)-1),$BZ1707),ProdTbl,5,0),""),BasketTbl,2,0),"کد ناشناخته"))</f>
        <v/>
      </c>
      <c r="CB1707" s="18">
        <f>IF($BZ1707="","",IFERROR(VLOOKUP(IF(ISNUMBER(FIND(" – ",$BZ1707)),LEFT($BZ1707,FIND(" – ",$BZ1707)-1),$BZ1707),ProdTbl,3,0),"کد ناشناخته"))</f>
        <v/>
      </c>
      <c r="CC1707" s="22" t="n"/>
      <c r="CD1707" s="21" t="n"/>
      <c r="CE1707" s="20" t="n"/>
      <c r="CF1707" s="18">
        <f>IF($CE1707="","",IFERROR(VLOOKUP(IFERROR(VLOOKUP(IF(ISNUMBER(FIND(" – ",$CE1707)),LEFT($CE1707,FIND(" – ",$CE1707)-1),$CE1707),ProdTbl,5,0),""),BasketTbl,2,0),"کد ناشناخته"))</f>
        <v/>
      </c>
      <c r="CG1707" s="18">
        <f>IF($CE1707="","",IFERROR(VLOOKUP(IF(ISNUMBER(FIND(" – ",$CE1707)),LEFT($CE1707,FIND(" – ",$CE1707)-1),$CE1707),ProdTbl,3,0),"کد ناشناخته"))</f>
        <v/>
      </c>
      <c r="CH1707" s="22" t="n"/>
      <c r="CI1707" s="21" t="n"/>
    </row>
    <row r="1708">
      <c r="A1708" s="18">
        <f>IF($B1708="","",COUNTA($B$10:$B1708))</f>
        <v/>
      </c>
      <c r="B1708" s="19" t="n"/>
      <c r="C1708" s="20" t="n"/>
      <c r="D1708" s="19" t="n"/>
      <c r="E1708" s="18">
        <f>IF($D1708="","",IFERROR(VLOOKUP(IF(ISNUMBER(FIND(" – ",$D1708)),LEFT($D1708,FIND(" – ",$D1708)-1),$D1708),SellerTbl,2,0),"کد ناشناخته"))</f>
        <v/>
      </c>
      <c r="F1708" s="21" t="n"/>
      <c r="G1708" s="21" t="n"/>
      <c r="H1708" s="22" t="n"/>
      <c r="I1708" s="23">
        <f>IF(OR($F1708="",$G1708=""),"",$F1708-$G1708)</f>
        <v/>
      </c>
      <c r="J1708" s="18">
        <f>IF($I1708="","",IF(ABS($I1708)&lt;=0.01*$F1708,"√","×"))</f>
        <v/>
      </c>
      <c r="K1708" s="23">
        <f>IF(COUNT($Q1708,$V1708,$AA1708,$AF1708,$AK1708,$AP1708,$AU1708,$AZ1708,$BE1708,$BJ1708,$BO1708,$BT1708,$BY1708,$CD1708,$CI1708)=0,"",SUM($Q1708,$V1708,$AA1708,$AF1708,$AK1708,$AP1708,$AU1708,$AZ1708,$BE1708,$BJ1708,$BO1708,$BT1708,$BY1708,$CD1708,$CI1708))</f>
        <v/>
      </c>
      <c r="L1708" s="23">
        <f>IF(OR($F1708="",$K1708=""),"",$F1708-$K1708)</f>
        <v/>
      </c>
      <c r="M1708" s="20" t="n"/>
      <c r="N1708" s="18">
        <f>IF($M1708="","",IFERROR(VLOOKUP(IFERROR(VLOOKUP(IF(ISNUMBER(FIND(" – ",$M1708)),LEFT($M1708,FIND(" – ",$M1708)-1),$M1708),ProdTbl,5,0),""),BasketTbl,2,0),"کد ناشناخته"))</f>
        <v/>
      </c>
      <c r="O1708" s="18">
        <f>IF($M1708="","",IFERROR(VLOOKUP(IF(ISNUMBER(FIND(" – ",$M1708)),LEFT($M1708,FIND(" – ",$M1708)-1),$M1708),ProdTbl,3,0),"کد ناشناخته"))</f>
        <v/>
      </c>
      <c r="P1708" s="22" t="n"/>
      <c r="Q1708" s="21" t="n"/>
      <c r="R1708" s="20" t="n"/>
      <c r="S1708" s="18">
        <f>IF($R1708="","",IFERROR(VLOOKUP(IFERROR(VLOOKUP(IF(ISNUMBER(FIND(" – ",$R1708)),LEFT($R1708,FIND(" – ",$R1708)-1),$R1708),ProdTbl,5,0),""),BasketTbl,2,0),"کد ناشناخته"))</f>
        <v/>
      </c>
      <c r="T1708" s="18">
        <f>IF($R1708="","",IFERROR(VLOOKUP(IF(ISNUMBER(FIND(" – ",$R1708)),LEFT($R1708,FIND(" – ",$R1708)-1),$R1708),ProdTbl,3,0),"کد ناشناخته"))</f>
        <v/>
      </c>
      <c r="U1708" s="22" t="n"/>
      <c r="V1708" s="21" t="n"/>
      <c r="W1708" s="20" t="n"/>
      <c r="X1708" s="18">
        <f>IF($W1708="","",IFERROR(VLOOKUP(IFERROR(VLOOKUP(IF(ISNUMBER(FIND(" – ",$W1708)),LEFT($W1708,FIND(" – ",$W1708)-1),$W1708),ProdTbl,5,0),""),BasketTbl,2,0),"کد ناشناخته"))</f>
        <v/>
      </c>
      <c r="Y1708" s="18">
        <f>IF($W1708="","",IFERROR(VLOOKUP(IF(ISNUMBER(FIND(" – ",$W1708)),LEFT($W1708,FIND(" – ",$W1708)-1),$W1708),ProdTbl,3,0),"کد ناشناخته"))</f>
        <v/>
      </c>
      <c r="Z1708" s="22" t="n"/>
      <c r="AA1708" s="21" t="n"/>
      <c r="AB1708" s="20" t="n"/>
      <c r="AC1708" s="18">
        <f>IF($AB1708="","",IFERROR(VLOOKUP(IFERROR(VLOOKUP(IF(ISNUMBER(FIND(" – ",$AB1708)),LEFT($AB1708,FIND(" – ",$AB1708)-1),$AB1708),ProdTbl,5,0),""),BasketTbl,2,0),"کد ناشناخته"))</f>
        <v/>
      </c>
      <c r="AD1708" s="18">
        <f>IF($AB1708="","",IFERROR(VLOOKUP(IF(ISNUMBER(FIND(" – ",$AB1708)),LEFT($AB1708,FIND(" – ",$AB1708)-1),$AB1708),ProdTbl,3,0),"کد ناشناخته"))</f>
        <v/>
      </c>
      <c r="AE1708" s="22" t="n"/>
      <c r="AF1708" s="21" t="n"/>
      <c r="AG1708" s="20" t="n"/>
      <c r="AH1708" s="18">
        <f>IF($AG1708="","",IFERROR(VLOOKUP(IFERROR(VLOOKUP(IF(ISNUMBER(FIND(" – ",$AG1708)),LEFT($AG1708,FIND(" – ",$AG1708)-1),$AG1708),ProdTbl,5,0),""),BasketTbl,2,0),"کد ناشناخته"))</f>
        <v/>
      </c>
      <c r="AI1708" s="18">
        <f>IF($AG1708="","",IFERROR(VLOOKUP(IF(ISNUMBER(FIND(" – ",$AG1708)),LEFT($AG1708,FIND(" – ",$AG1708)-1),$AG1708),ProdTbl,3,0),"کد ناشناخته"))</f>
        <v/>
      </c>
      <c r="AJ1708" s="22" t="n"/>
      <c r="AK1708" s="21" t="n"/>
      <c r="AL1708" s="20" t="n"/>
      <c r="AM1708" s="18">
        <f>IF($AL1708="","",IFERROR(VLOOKUP(IFERROR(VLOOKUP(IF(ISNUMBER(FIND(" – ",$AL1708)),LEFT($AL1708,FIND(" – ",$AL1708)-1),$AL1708),ProdTbl,5,0),""),BasketTbl,2,0),"کد ناشناخته"))</f>
        <v/>
      </c>
      <c r="AN1708" s="18">
        <f>IF($AL1708="","",IFERROR(VLOOKUP(IF(ISNUMBER(FIND(" – ",$AL1708)),LEFT($AL1708,FIND(" – ",$AL1708)-1),$AL1708),ProdTbl,3,0),"کد ناشناخته"))</f>
        <v/>
      </c>
      <c r="AO1708" s="22" t="n"/>
      <c r="AP1708" s="21" t="n"/>
      <c r="AQ1708" s="20" t="n"/>
      <c r="AR1708" s="18">
        <f>IF($AQ1708="","",IFERROR(VLOOKUP(IFERROR(VLOOKUP(IF(ISNUMBER(FIND(" – ",$AQ1708)),LEFT($AQ1708,FIND(" – ",$AQ1708)-1),$AQ1708),ProdTbl,5,0),""),BasketTbl,2,0),"کد ناشناخته"))</f>
        <v/>
      </c>
      <c r="AS1708" s="18">
        <f>IF($AQ1708="","",IFERROR(VLOOKUP(IF(ISNUMBER(FIND(" – ",$AQ1708)),LEFT($AQ1708,FIND(" – ",$AQ1708)-1),$AQ1708),ProdTbl,3,0),"کد ناشناخته"))</f>
        <v/>
      </c>
      <c r="AT1708" s="22" t="n"/>
      <c r="AU1708" s="21" t="n"/>
      <c r="AV1708" s="20" t="n"/>
      <c r="AW1708" s="18">
        <f>IF($AV1708="","",IFERROR(VLOOKUP(IFERROR(VLOOKUP(IF(ISNUMBER(FIND(" – ",$AV1708)),LEFT($AV1708,FIND(" – ",$AV1708)-1),$AV1708),ProdTbl,5,0),""),BasketTbl,2,0),"کد ناشناخته"))</f>
        <v/>
      </c>
      <c r="AX1708" s="18">
        <f>IF($AV1708="","",IFERROR(VLOOKUP(IF(ISNUMBER(FIND(" – ",$AV1708)),LEFT($AV1708,FIND(" – ",$AV1708)-1),$AV1708),ProdTbl,3,0),"کد ناشناخته"))</f>
        <v/>
      </c>
      <c r="AY1708" s="22" t="n"/>
      <c r="AZ1708" s="21" t="n"/>
      <c r="BA1708" s="20" t="n"/>
      <c r="BB1708" s="18">
        <f>IF($BA1708="","",IFERROR(VLOOKUP(IFERROR(VLOOKUP(IF(ISNUMBER(FIND(" – ",$BA1708)),LEFT($BA1708,FIND(" – ",$BA1708)-1),$BA1708),ProdTbl,5,0),""),BasketTbl,2,0),"کد ناشناخته"))</f>
        <v/>
      </c>
      <c r="BC1708" s="18">
        <f>IF($BA1708="","",IFERROR(VLOOKUP(IF(ISNUMBER(FIND(" – ",$BA1708)),LEFT($BA1708,FIND(" – ",$BA1708)-1),$BA1708),ProdTbl,3,0),"کد ناشناخته"))</f>
        <v/>
      </c>
      <c r="BD1708" s="22" t="n"/>
      <c r="BE1708" s="21" t="n"/>
      <c r="BF1708" s="20" t="n"/>
      <c r="BG1708" s="18">
        <f>IF($BF1708="","",IFERROR(VLOOKUP(IFERROR(VLOOKUP(IF(ISNUMBER(FIND(" – ",$BF1708)),LEFT($BF1708,FIND(" – ",$BF1708)-1),$BF1708),ProdTbl,5,0),""),BasketTbl,2,0),"کد ناشناخته"))</f>
        <v/>
      </c>
      <c r="BH1708" s="18">
        <f>IF($BF1708="","",IFERROR(VLOOKUP(IF(ISNUMBER(FIND(" – ",$BF1708)),LEFT($BF1708,FIND(" – ",$BF1708)-1),$BF1708),ProdTbl,3,0),"کد ناشناخته"))</f>
        <v/>
      </c>
      <c r="BI1708" s="22" t="n"/>
      <c r="BJ1708" s="21" t="n"/>
      <c r="BK1708" s="20" t="n"/>
      <c r="BL1708" s="18">
        <f>IF($BK1708="","",IFERROR(VLOOKUP(IFERROR(VLOOKUP(IF(ISNUMBER(FIND(" – ",$BK1708)),LEFT($BK1708,FIND(" – ",$BK1708)-1),$BK1708),ProdTbl,5,0),""),BasketTbl,2,0),"کد ناشناخته"))</f>
        <v/>
      </c>
      <c r="BM1708" s="18">
        <f>IF($BK1708="","",IFERROR(VLOOKUP(IF(ISNUMBER(FIND(" – ",$BK1708)),LEFT($BK1708,FIND(" – ",$BK1708)-1),$BK1708),ProdTbl,3,0),"کد ناشناخته"))</f>
        <v/>
      </c>
      <c r="BN1708" s="22" t="n"/>
      <c r="BO1708" s="21" t="n"/>
      <c r="BP1708" s="20" t="n"/>
      <c r="BQ1708" s="18">
        <f>IF($BP1708="","",IFERROR(VLOOKUP(IFERROR(VLOOKUP(IF(ISNUMBER(FIND(" – ",$BP1708)),LEFT($BP1708,FIND(" – ",$BP1708)-1),$BP1708),ProdTbl,5,0),""),BasketTbl,2,0),"کد ناشناخته"))</f>
        <v/>
      </c>
      <c r="BR1708" s="18">
        <f>IF($BP1708="","",IFERROR(VLOOKUP(IF(ISNUMBER(FIND(" – ",$BP1708)),LEFT($BP1708,FIND(" – ",$BP1708)-1),$BP1708),ProdTbl,3,0),"کد ناشناخته"))</f>
        <v/>
      </c>
      <c r="BS1708" s="22" t="n"/>
      <c r="BT1708" s="21" t="n"/>
      <c r="BU1708" s="20" t="n"/>
      <c r="BV1708" s="18">
        <f>IF($BU1708="","",IFERROR(VLOOKUP(IFERROR(VLOOKUP(IF(ISNUMBER(FIND(" – ",$BU1708)),LEFT($BU1708,FIND(" – ",$BU1708)-1),$BU1708),ProdTbl,5,0),""),BasketTbl,2,0),"کد ناشناخته"))</f>
        <v/>
      </c>
      <c r="BW1708" s="18">
        <f>IF($BU1708="","",IFERROR(VLOOKUP(IF(ISNUMBER(FIND(" – ",$BU1708)),LEFT($BU1708,FIND(" – ",$BU1708)-1),$BU1708),ProdTbl,3,0),"کد ناشناخته"))</f>
        <v/>
      </c>
      <c r="BX1708" s="22" t="n"/>
      <c r="BY1708" s="21" t="n"/>
      <c r="BZ1708" s="20" t="n"/>
      <c r="CA1708" s="18">
        <f>IF($BZ1708="","",IFERROR(VLOOKUP(IFERROR(VLOOKUP(IF(ISNUMBER(FIND(" – ",$BZ1708)),LEFT($BZ1708,FIND(" – ",$BZ1708)-1),$BZ1708),ProdTbl,5,0),""),BasketTbl,2,0),"کد ناشناخته"))</f>
        <v/>
      </c>
      <c r="CB1708" s="18">
        <f>IF($BZ1708="","",IFERROR(VLOOKUP(IF(ISNUMBER(FIND(" – ",$BZ1708)),LEFT($BZ1708,FIND(" – ",$BZ1708)-1),$BZ1708),ProdTbl,3,0),"کد ناشناخته"))</f>
        <v/>
      </c>
      <c r="CC1708" s="22" t="n"/>
      <c r="CD1708" s="21" t="n"/>
      <c r="CE1708" s="20" t="n"/>
      <c r="CF1708" s="18">
        <f>IF($CE1708="","",IFERROR(VLOOKUP(IFERROR(VLOOKUP(IF(ISNUMBER(FIND(" – ",$CE1708)),LEFT($CE1708,FIND(" – ",$CE1708)-1),$CE1708),ProdTbl,5,0),""),BasketTbl,2,0),"کد ناشناخته"))</f>
        <v/>
      </c>
      <c r="CG1708" s="18">
        <f>IF($CE1708="","",IFERROR(VLOOKUP(IF(ISNUMBER(FIND(" – ",$CE1708)),LEFT($CE1708,FIND(" – ",$CE1708)-1),$CE1708),ProdTbl,3,0),"کد ناشناخته"))</f>
        <v/>
      </c>
      <c r="CH1708" s="22" t="n"/>
      <c r="CI1708" s="21" t="n"/>
    </row>
    <row r="1709">
      <c r="A1709" s="18">
        <f>IF($B1709="","",COUNTA($B$10:$B1709))</f>
        <v/>
      </c>
      <c r="B1709" s="19" t="n"/>
      <c r="C1709" s="20" t="n"/>
      <c r="D1709" s="19" t="n"/>
      <c r="E1709" s="18">
        <f>IF($D1709="","",IFERROR(VLOOKUP(IF(ISNUMBER(FIND(" – ",$D1709)),LEFT($D1709,FIND(" – ",$D1709)-1),$D1709),SellerTbl,2,0),"کد ناشناخته"))</f>
        <v/>
      </c>
      <c r="F1709" s="21" t="n"/>
      <c r="G1709" s="21" t="n"/>
      <c r="H1709" s="22" t="n"/>
      <c r="I1709" s="23">
        <f>IF(OR($F1709="",$G1709=""),"",$F1709-$G1709)</f>
        <v/>
      </c>
      <c r="J1709" s="18">
        <f>IF($I1709="","",IF(ABS($I1709)&lt;=0.01*$F1709,"√","×"))</f>
        <v/>
      </c>
      <c r="K1709" s="23">
        <f>IF(COUNT($Q1709,$V1709,$AA1709,$AF1709,$AK1709,$AP1709,$AU1709,$AZ1709,$BE1709,$BJ1709,$BO1709,$BT1709,$BY1709,$CD1709,$CI1709)=0,"",SUM($Q1709,$V1709,$AA1709,$AF1709,$AK1709,$AP1709,$AU1709,$AZ1709,$BE1709,$BJ1709,$BO1709,$BT1709,$BY1709,$CD1709,$CI1709))</f>
        <v/>
      </c>
      <c r="L1709" s="23">
        <f>IF(OR($F1709="",$K1709=""),"",$F1709-$K1709)</f>
        <v/>
      </c>
      <c r="M1709" s="20" t="n"/>
      <c r="N1709" s="18">
        <f>IF($M1709="","",IFERROR(VLOOKUP(IFERROR(VLOOKUP(IF(ISNUMBER(FIND(" – ",$M1709)),LEFT($M1709,FIND(" – ",$M1709)-1),$M1709),ProdTbl,5,0),""),BasketTbl,2,0),"کد ناشناخته"))</f>
        <v/>
      </c>
      <c r="O1709" s="18">
        <f>IF($M1709="","",IFERROR(VLOOKUP(IF(ISNUMBER(FIND(" – ",$M1709)),LEFT($M1709,FIND(" – ",$M1709)-1),$M1709),ProdTbl,3,0),"کد ناشناخته"))</f>
        <v/>
      </c>
      <c r="P1709" s="22" t="n"/>
      <c r="Q1709" s="21" t="n"/>
      <c r="R1709" s="20" t="n"/>
      <c r="S1709" s="18">
        <f>IF($R1709="","",IFERROR(VLOOKUP(IFERROR(VLOOKUP(IF(ISNUMBER(FIND(" – ",$R1709)),LEFT($R1709,FIND(" – ",$R1709)-1),$R1709),ProdTbl,5,0),""),BasketTbl,2,0),"کد ناشناخته"))</f>
        <v/>
      </c>
      <c r="T1709" s="18">
        <f>IF($R1709="","",IFERROR(VLOOKUP(IF(ISNUMBER(FIND(" – ",$R1709)),LEFT($R1709,FIND(" – ",$R1709)-1),$R1709),ProdTbl,3,0),"کد ناشناخته"))</f>
        <v/>
      </c>
      <c r="U1709" s="22" t="n"/>
      <c r="V1709" s="21" t="n"/>
      <c r="W1709" s="20" t="n"/>
      <c r="X1709" s="18">
        <f>IF($W1709="","",IFERROR(VLOOKUP(IFERROR(VLOOKUP(IF(ISNUMBER(FIND(" – ",$W1709)),LEFT($W1709,FIND(" – ",$W1709)-1),$W1709),ProdTbl,5,0),""),BasketTbl,2,0),"کد ناشناخته"))</f>
        <v/>
      </c>
      <c r="Y1709" s="18">
        <f>IF($W1709="","",IFERROR(VLOOKUP(IF(ISNUMBER(FIND(" – ",$W1709)),LEFT($W1709,FIND(" – ",$W1709)-1),$W1709),ProdTbl,3,0),"کد ناشناخته"))</f>
        <v/>
      </c>
      <c r="Z1709" s="22" t="n"/>
      <c r="AA1709" s="21" t="n"/>
      <c r="AB1709" s="20" t="n"/>
      <c r="AC1709" s="18">
        <f>IF($AB1709="","",IFERROR(VLOOKUP(IFERROR(VLOOKUP(IF(ISNUMBER(FIND(" – ",$AB1709)),LEFT($AB1709,FIND(" – ",$AB1709)-1),$AB1709),ProdTbl,5,0),""),BasketTbl,2,0),"کد ناشناخته"))</f>
        <v/>
      </c>
      <c r="AD1709" s="18">
        <f>IF($AB1709="","",IFERROR(VLOOKUP(IF(ISNUMBER(FIND(" – ",$AB1709)),LEFT($AB1709,FIND(" – ",$AB1709)-1),$AB1709),ProdTbl,3,0),"کد ناشناخته"))</f>
        <v/>
      </c>
      <c r="AE1709" s="22" t="n"/>
      <c r="AF1709" s="21" t="n"/>
      <c r="AG1709" s="20" t="n"/>
      <c r="AH1709" s="18">
        <f>IF($AG1709="","",IFERROR(VLOOKUP(IFERROR(VLOOKUP(IF(ISNUMBER(FIND(" – ",$AG1709)),LEFT($AG1709,FIND(" – ",$AG1709)-1),$AG1709),ProdTbl,5,0),""),BasketTbl,2,0),"کد ناشناخته"))</f>
        <v/>
      </c>
      <c r="AI1709" s="18">
        <f>IF($AG1709="","",IFERROR(VLOOKUP(IF(ISNUMBER(FIND(" – ",$AG1709)),LEFT($AG1709,FIND(" – ",$AG1709)-1),$AG1709),ProdTbl,3,0),"کد ناشناخته"))</f>
        <v/>
      </c>
      <c r="AJ1709" s="22" t="n"/>
      <c r="AK1709" s="21" t="n"/>
      <c r="AL1709" s="20" t="n"/>
      <c r="AM1709" s="18">
        <f>IF($AL1709="","",IFERROR(VLOOKUP(IFERROR(VLOOKUP(IF(ISNUMBER(FIND(" – ",$AL1709)),LEFT($AL1709,FIND(" – ",$AL1709)-1),$AL1709),ProdTbl,5,0),""),BasketTbl,2,0),"کد ناشناخته"))</f>
        <v/>
      </c>
      <c r="AN1709" s="18">
        <f>IF($AL1709="","",IFERROR(VLOOKUP(IF(ISNUMBER(FIND(" – ",$AL1709)),LEFT($AL1709,FIND(" – ",$AL1709)-1),$AL1709),ProdTbl,3,0),"کد ناشناخته"))</f>
        <v/>
      </c>
      <c r="AO1709" s="22" t="n"/>
      <c r="AP1709" s="21" t="n"/>
      <c r="AQ1709" s="20" t="n"/>
      <c r="AR1709" s="18">
        <f>IF($AQ1709="","",IFERROR(VLOOKUP(IFERROR(VLOOKUP(IF(ISNUMBER(FIND(" – ",$AQ1709)),LEFT($AQ1709,FIND(" – ",$AQ1709)-1),$AQ1709),ProdTbl,5,0),""),BasketTbl,2,0),"کد ناشناخته"))</f>
        <v/>
      </c>
      <c r="AS1709" s="18">
        <f>IF($AQ1709="","",IFERROR(VLOOKUP(IF(ISNUMBER(FIND(" – ",$AQ1709)),LEFT($AQ1709,FIND(" – ",$AQ1709)-1),$AQ1709),ProdTbl,3,0),"کد ناشناخته"))</f>
        <v/>
      </c>
      <c r="AT1709" s="22" t="n"/>
      <c r="AU1709" s="21" t="n"/>
      <c r="AV1709" s="20" t="n"/>
      <c r="AW1709" s="18">
        <f>IF($AV1709="","",IFERROR(VLOOKUP(IFERROR(VLOOKUP(IF(ISNUMBER(FIND(" – ",$AV1709)),LEFT($AV1709,FIND(" – ",$AV1709)-1),$AV1709),ProdTbl,5,0),""),BasketTbl,2,0),"کد ناشناخته"))</f>
        <v/>
      </c>
      <c r="AX1709" s="18">
        <f>IF($AV1709="","",IFERROR(VLOOKUP(IF(ISNUMBER(FIND(" – ",$AV1709)),LEFT($AV1709,FIND(" – ",$AV1709)-1),$AV1709),ProdTbl,3,0),"کد ناشناخته"))</f>
        <v/>
      </c>
      <c r="AY1709" s="22" t="n"/>
      <c r="AZ1709" s="21" t="n"/>
      <c r="BA1709" s="20" t="n"/>
      <c r="BB1709" s="18">
        <f>IF($BA1709="","",IFERROR(VLOOKUP(IFERROR(VLOOKUP(IF(ISNUMBER(FIND(" – ",$BA1709)),LEFT($BA1709,FIND(" – ",$BA1709)-1),$BA1709),ProdTbl,5,0),""),BasketTbl,2,0),"کد ناشناخته"))</f>
        <v/>
      </c>
      <c r="BC1709" s="18">
        <f>IF($BA1709="","",IFERROR(VLOOKUP(IF(ISNUMBER(FIND(" – ",$BA1709)),LEFT($BA1709,FIND(" – ",$BA1709)-1),$BA1709),ProdTbl,3,0),"کد ناشناخته"))</f>
        <v/>
      </c>
      <c r="BD1709" s="22" t="n"/>
      <c r="BE1709" s="21" t="n"/>
      <c r="BF1709" s="20" t="n"/>
      <c r="BG1709" s="18">
        <f>IF($BF1709="","",IFERROR(VLOOKUP(IFERROR(VLOOKUP(IF(ISNUMBER(FIND(" – ",$BF1709)),LEFT($BF1709,FIND(" – ",$BF1709)-1),$BF1709),ProdTbl,5,0),""),BasketTbl,2,0),"کد ناشناخته"))</f>
        <v/>
      </c>
      <c r="BH1709" s="18">
        <f>IF($BF1709="","",IFERROR(VLOOKUP(IF(ISNUMBER(FIND(" – ",$BF1709)),LEFT($BF1709,FIND(" – ",$BF1709)-1),$BF1709),ProdTbl,3,0),"کد ناشناخته"))</f>
        <v/>
      </c>
      <c r="BI1709" s="22" t="n"/>
      <c r="BJ1709" s="21" t="n"/>
      <c r="BK1709" s="20" t="n"/>
      <c r="BL1709" s="18">
        <f>IF($BK1709="","",IFERROR(VLOOKUP(IFERROR(VLOOKUP(IF(ISNUMBER(FIND(" – ",$BK1709)),LEFT($BK1709,FIND(" – ",$BK1709)-1),$BK1709),ProdTbl,5,0),""),BasketTbl,2,0),"کد ناشناخته"))</f>
        <v/>
      </c>
      <c r="BM1709" s="18">
        <f>IF($BK1709="","",IFERROR(VLOOKUP(IF(ISNUMBER(FIND(" – ",$BK1709)),LEFT($BK1709,FIND(" – ",$BK1709)-1),$BK1709),ProdTbl,3,0),"کد ناشناخته"))</f>
        <v/>
      </c>
      <c r="BN1709" s="22" t="n"/>
      <c r="BO1709" s="21" t="n"/>
      <c r="BP1709" s="20" t="n"/>
      <c r="BQ1709" s="18">
        <f>IF($BP1709="","",IFERROR(VLOOKUP(IFERROR(VLOOKUP(IF(ISNUMBER(FIND(" – ",$BP1709)),LEFT($BP1709,FIND(" – ",$BP1709)-1),$BP1709),ProdTbl,5,0),""),BasketTbl,2,0),"کد ناشناخته"))</f>
        <v/>
      </c>
      <c r="BR1709" s="18">
        <f>IF($BP1709="","",IFERROR(VLOOKUP(IF(ISNUMBER(FIND(" – ",$BP1709)),LEFT($BP1709,FIND(" – ",$BP1709)-1),$BP1709),ProdTbl,3,0),"کد ناشناخته"))</f>
        <v/>
      </c>
      <c r="BS1709" s="22" t="n"/>
      <c r="BT1709" s="21" t="n"/>
      <c r="BU1709" s="20" t="n"/>
      <c r="BV1709" s="18">
        <f>IF($BU1709="","",IFERROR(VLOOKUP(IFERROR(VLOOKUP(IF(ISNUMBER(FIND(" – ",$BU1709)),LEFT($BU1709,FIND(" – ",$BU1709)-1),$BU1709),ProdTbl,5,0),""),BasketTbl,2,0),"کد ناشناخته"))</f>
        <v/>
      </c>
      <c r="BW1709" s="18">
        <f>IF($BU1709="","",IFERROR(VLOOKUP(IF(ISNUMBER(FIND(" – ",$BU1709)),LEFT($BU1709,FIND(" – ",$BU1709)-1),$BU1709),ProdTbl,3,0),"کد ناشناخته"))</f>
        <v/>
      </c>
      <c r="BX1709" s="22" t="n"/>
      <c r="BY1709" s="21" t="n"/>
      <c r="BZ1709" s="20" t="n"/>
      <c r="CA1709" s="18">
        <f>IF($BZ1709="","",IFERROR(VLOOKUP(IFERROR(VLOOKUP(IF(ISNUMBER(FIND(" – ",$BZ1709)),LEFT($BZ1709,FIND(" – ",$BZ1709)-1),$BZ1709),ProdTbl,5,0),""),BasketTbl,2,0),"کد ناشناخته"))</f>
        <v/>
      </c>
      <c r="CB1709" s="18">
        <f>IF($BZ1709="","",IFERROR(VLOOKUP(IF(ISNUMBER(FIND(" – ",$BZ1709)),LEFT($BZ1709,FIND(" – ",$BZ1709)-1),$BZ1709),ProdTbl,3,0),"کد ناشناخته"))</f>
        <v/>
      </c>
      <c r="CC1709" s="22" t="n"/>
      <c r="CD1709" s="21" t="n"/>
      <c r="CE1709" s="20" t="n"/>
      <c r="CF1709" s="18">
        <f>IF($CE1709="","",IFERROR(VLOOKUP(IFERROR(VLOOKUP(IF(ISNUMBER(FIND(" – ",$CE1709)),LEFT($CE1709,FIND(" – ",$CE1709)-1),$CE1709),ProdTbl,5,0),""),BasketTbl,2,0),"کد ناشناخته"))</f>
        <v/>
      </c>
      <c r="CG1709" s="18">
        <f>IF($CE1709="","",IFERROR(VLOOKUP(IF(ISNUMBER(FIND(" – ",$CE1709)),LEFT($CE1709,FIND(" – ",$CE1709)-1),$CE1709),ProdTbl,3,0),"کد ناشناخته"))</f>
        <v/>
      </c>
      <c r="CH1709" s="22" t="n"/>
      <c r="CI1709" s="21" t="n"/>
    </row>
    <row r="1710">
      <c r="A1710" s="18">
        <f>IF($B1710="","",COUNTA($B$10:$B1710))</f>
        <v/>
      </c>
      <c r="B1710" s="19" t="n"/>
      <c r="C1710" s="20" t="n"/>
      <c r="D1710" s="19" t="n"/>
      <c r="E1710" s="18">
        <f>IF($D1710="","",IFERROR(VLOOKUP(IF(ISNUMBER(FIND(" – ",$D1710)),LEFT($D1710,FIND(" – ",$D1710)-1),$D1710),SellerTbl,2,0),"کد ناشناخته"))</f>
        <v/>
      </c>
      <c r="F1710" s="21" t="n"/>
      <c r="G1710" s="21" t="n"/>
      <c r="H1710" s="22" t="n"/>
      <c r="I1710" s="23">
        <f>IF(OR($F1710="",$G1710=""),"",$F1710-$G1710)</f>
        <v/>
      </c>
      <c r="J1710" s="18">
        <f>IF($I1710="","",IF(ABS($I1710)&lt;=0.01*$F1710,"√","×"))</f>
        <v/>
      </c>
      <c r="K1710" s="23">
        <f>IF(COUNT($Q1710,$V1710,$AA1710,$AF1710,$AK1710,$AP1710,$AU1710,$AZ1710,$BE1710,$BJ1710,$BO1710,$BT1710,$BY1710,$CD1710,$CI1710)=0,"",SUM($Q1710,$V1710,$AA1710,$AF1710,$AK1710,$AP1710,$AU1710,$AZ1710,$BE1710,$BJ1710,$BO1710,$BT1710,$BY1710,$CD1710,$CI1710))</f>
        <v/>
      </c>
      <c r="L1710" s="23">
        <f>IF(OR($F1710="",$K1710=""),"",$F1710-$K1710)</f>
        <v/>
      </c>
      <c r="M1710" s="20" t="n"/>
      <c r="N1710" s="18">
        <f>IF($M1710="","",IFERROR(VLOOKUP(IFERROR(VLOOKUP(IF(ISNUMBER(FIND(" – ",$M1710)),LEFT($M1710,FIND(" – ",$M1710)-1),$M1710),ProdTbl,5,0),""),BasketTbl,2,0),"کد ناشناخته"))</f>
        <v/>
      </c>
      <c r="O1710" s="18">
        <f>IF($M1710="","",IFERROR(VLOOKUP(IF(ISNUMBER(FIND(" – ",$M1710)),LEFT($M1710,FIND(" – ",$M1710)-1),$M1710),ProdTbl,3,0),"کد ناشناخته"))</f>
        <v/>
      </c>
      <c r="P1710" s="22" t="n"/>
      <c r="Q1710" s="21" t="n"/>
      <c r="R1710" s="20" t="n"/>
      <c r="S1710" s="18">
        <f>IF($R1710="","",IFERROR(VLOOKUP(IFERROR(VLOOKUP(IF(ISNUMBER(FIND(" – ",$R1710)),LEFT($R1710,FIND(" – ",$R1710)-1),$R1710),ProdTbl,5,0),""),BasketTbl,2,0),"کد ناشناخته"))</f>
        <v/>
      </c>
      <c r="T1710" s="18">
        <f>IF($R1710="","",IFERROR(VLOOKUP(IF(ISNUMBER(FIND(" – ",$R1710)),LEFT($R1710,FIND(" – ",$R1710)-1),$R1710),ProdTbl,3,0),"کد ناشناخته"))</f>
        <v/>
      </c>
      <c r="U1710" s="22" t="n"/>
      <c r="V1710" s="21" t="n"/>
      <c r="W1710" s="20" t="n"/>
      <c r="X1710" s="18">
        <f>IF($W1710="","",IFERROR(VLOOKUP(IFERROR(VLOOKUP(IF(ISNUMBER(FIND(" – ",$W1710)),LEFT($W1710,FIND(" – ",$W1710)-1),$W1710),ProdTbl,5,0),""),BasketTbl,2,0),"کد ناشناخته"))</f>
        <v/>
      </c>
      <c r="Y1710" s="18">
        <f>IF($W1710="","",IFERROR(VLOOKUP(IF(ISNUMBER(FIND(" – ",$W1710)),LEFT($W1710,FIND(" – ",$W1710)-1),$W1710),ProdTbl,3,0),"کد ناشناخته"))</f>
        <v/>
      </c>
      <c r="Z1710" s="22" t="n"/>
      <c r="AA1710" s="21" t="n"/>
      <c r="AB1710" s="20" t="n"/>
      <c r="AC1710" s="18">
        <f>IF($AB1710="","",IFERROR(VLOOKUP(IFERROR(VLOOKUP(IF(ISNUMBER(FIND(" – ",$AB1710)),LEFT($AB1710,FIND(" – ",$AB1710)-1),$AB1710),ProdTbl,5,0),""),BasketTbl,2,0),"کد ناشناخته"))</f>
        <v/>
      </c>
      <c r="AD1710" s="18">
        <f>IF($AB1710="","",IFERROR(VLOOKUP(IF(ISNUMBER(FIND(" – ",$AB1710)),LEFT($AB1710,FIND(" – ",$AB1710)-1),$AB1710),ProdTbl,3,0),"کد ناشناخته"))</f>
        <v/>
      </c>
      <c r="AE1710" s="22" t="n"/>
      <c r="AF1710" s="21" t="n"/>
      <c r="AG1710" s="20" t="n"/>
      <c r="AH1710" s="18">
        <f>IF($AG1710="","",IFERROR(VLOOKUP(IFERROR(VLOOKUP(IF(ISNUMBER(FIND(" – ",$AG1710)),LEFT($AG1710,FIND(" – ",$AG1710)-1),$AG1710),ProdTbl,5,0),""),BasketTbl,2,0),"کد ناشناخته"))</f>
        <v/>
      </c>
      <c r="AI1710" s="18">
        <f>IF($AG1710="","",IFERROR(VLOOKUP(IF(ISNUMBER(FIND(" – ",$AG1710)),LEFT($AG1710,FIND(" – ",$AG1710)-1),$AG1710),ProdTbl,3,0),"کد ناشناخته"))</f>
        <v/>
      </c>
      <c r="AJ1710" s="22" t="n"/>
      <c r="AK1710" s="21" t="n"/>
      <c r="AL1710" s="20" t="n"/>
      <c r="AM1710" s="18">
        <f>IF($AL1710="","",IFERROR(VLOOKUP(IFERROR(VLOOKUP(IF(ISNUMBER(FIND(" – ",$AL1710)),LEFT($AL1710,FIND(" – ",$AL1710)-1),$AL1710),ProdTbl,5,0),""),BasketTbl,2,0),"کد ناشناخته"))</f>
        <v/>
      </c>
      <c r="AN1710" s="18">
        <f>IF($AL1710="","",IFERROR(VLOOKUP(IF(ISNUMBER(FIND(" – ",$AL1710)),LEFT($AL1710,FIND(" – ",$AL1710)-1),$AL1710),ProdTbl,3,0),"کد ناشناخته"))</f>
        <v/>
      </c>
      <c r="AO1710" s="22" t="n"/>
      <c r="AP1710" s="21" t="n"/>
      <c r="AQ1710" s="20" t="n"/>
      <c r="AR1710" s="18">
        <f>IF($AQ1710="","",IFERROR(VLOOKUP(IFERROR(VLOOKUP(IF(ISNUMBER(FIND(" – ",$AQ1710)),LEFT($AQ1710,FIND(" – ",$AQ1710)-1),$AQ1710),ProdTbl,5,0),""),BasketTbl,2,0),"کد ناشناخته"))</f>
        <v/>
      </c>
      <c r="AS1710" s="18">
        <f>IF($AQ1710="","",IFERROR(VLOOKUP(IF(ISNUMBER(FIND(" – ",$AQ1710)),LEFT($AQ1710,FIND(" – ",$AQ1710)-1),$AQ1710),ProdTbl,3,0),"کد ناشناخته"))</f>
        <v/>
      </c>
      <c r="AT1710" s="22" t="n"/>
      <c r="AU1710" s="21" t="n"/>
      <c r="AV1710" s="20" t="n"/>
      <c r="AW1710" s="18">
        <f>IF($AV1710="","",IFERROR(VLOOKUP(IFERROR(VLOOKUP(IF(ISNUMBER(FIND(" – ",$AV1710)),LEFT($AV1710,FIND(" – ",$AV1710)-1),$AV1710),ProdTbl,5,0),""),BasketTbl,2,0),"کد ناشناخته"))</f>
        <v/>
      </c>
      <c r="AX1710" s="18">
        <f>IF($AV1710="","",IFERROR(VLOOKUP(IF(ISNUMBER(FIND(" – ",$AV1710)),LEFT($AV1710,FIND(" – ",$AV1710)-1),$AV1710),ProdTbl,3,0),"کد ناشناخته"))</f>
        <v/>
      </c>
      <c r="AY1710" s="22" t="n"/>
      <c r="AZ1710" s="21" t="n"/>
      <c r="BA1710" s="20" t="n"/>
      <c r="BB1710" s="18">
        <f>IF($BA1710="","",IFERROR(VLOOKUP(IFERROR(VLOOKUP(IF(ISNUMBER(FIND(" – ",$BA1710)),LEFT($BA1710,FIND(" – ",$BA1710)-1),$BA1710),ProdTbl,5,0),""),BasketTbl,2,0),"کد ناشناخته"))</f>
        <v/>
      </c>
      <c r="BC1710" s="18">
        <f>IF($BA1710="","",IFERROR(VLOOKUP(IF(ISNUMBER(FIND(" – ",$BA1710)),LEFT($BA1710,FIND(" – ",$BA1710)-1),$BA1710),ProdTbl,3,0),"کد ناشناخته"))</f>
        <v/>
      </c>
      <c r="BD1710" s="22" t="n"/>
      <c r="BE1710" s="21" t="n"/>
      <c r="BF1710" s="20" t="n"/>
      <c r="BG1710" s="18">
        <f>IF($BF1710="","",IFERROR(VLOOKUP(IFERROR(VLOOKUP(IF(ISNUMBER(FIND(" – ",$BF1710)),LEFT($BF1710,FIND(" – ",$BF1710)-1),$BF1710),ProdTbl,5,0),""),BasketTbl,2,0),"کد ناشناخته"))</f>
        <v/>
      </c>
      <c r="BH1710" s="18">
        <f>IF($BF1710="","",IFERROR(VLOOKUP(IF(ISNUMBER(FIND(" – ",$BF1710)),LEFT($BF1710,FIND(" – ",$BF1710)-1),$BF1710),ProdTbl,3,0),"کد ناشناخته"))</f>
        <v/>
      </c>
      <c r="BI1710" s="22" t="n"/>
      <c r="BJ1710" s="21" t="n"/>
      <c r="BK1710" s="20" t="n"/>
      <c r="BL1710" s="18">
        <f>IF($BK1710="","",IFERROR(VLOOKUP(IFERROR(VLOOKUP(IF(ISNUMBER(FIND(" – ",$BK1710)),LEFT($BK1710,FIND(" – ",$BK1710)-1),$BK1710),ProdTbl,5,0),""),BasketTbl,2,0),"کد ناشناخته"))</f>
        <v/>
      </c>
      <c r="BM1710" s="18">
        <f>IF($BK1710="","",IFERROR(VLOOKUP(IF(ISNUMBER(FIND(" – ",$BK1710)),LEFT($BK1710,FIND(" – ",$BK1710)-1),$BK1710),ProdTbl,3,0),"کد ناشناخته"))</f>
        <v/>
      </c>
      <c r="BN1710" s="22" t="n"/>
      <c r="BO1710" s="21" t="n"/>
      <c r="BP1710" s="20" t="n"/>
      <c r="BQ1710" s="18">
        <f>IF($BP1710="","",IFERROR(VLOOKUP(IFERROR(VLOOKUP(IF(ISNUMBER(FIND(" – ",$BP1710)),LEFT($BP1710,FIND(" – ",$BP1710)-1),$BP1710),ProdTbl,5,0),""),BasketTbl,2,0),"کد ناشناخته"))</f>
        <v/>
      </c>
      <c r="BR1710" s="18">
        <f>IF($BP1710="","",IFERROR(VLOOKUP(IF(ISNUMBER(FIND(" – ",$BP1710)),LEFT($BP1710,FIND(" – ",$BP1710)-1),$BP1710),ProdTbl,3,0),"کد ناشناخته"))</f>
        <v/>
      </c>
      <c r="BS1710" s="22" t="n"/>
      <c r="BT1710" s="21" t="n"/>
      <c r="BU1710" s="20" t="n"/>
      <c r="BV1710" s="18">
        <f>IF($BU1710="","",IFERROR(VLOOKUP(IFERROR(VLOOKUP(IF(ISNUMBER(FIND(" – ",$BU1710)),LEFT($BU1710,FIND(" – ",$BU1710)-1),$BU1710),ProdTbl,5,0),""),BasketTbl,2,0),"کد ناشناخته"))</f>
        <v/>
      </c>
      <c r="BW1710" s="18">
        <f>IF($BU1710="","",IFERROR(VLOOKUP(IF(ISNUMBER(FIND(" – ",$BU1710)),LEFT($BU1710,FIND(" – ",$BU1710)-1),$BU1710),ProdTbl,3,0),"کد ناشناخته"))</f>
        <v/>
      </c>
      <c r="BX1710" s="22" t="n"/>
      <c r="BY1710" s="21" t="n"/>
      <c r="BZ1710" s="20" t="n"/>
      <c r="CA1710" s="18">
        <f>IF($BZ1710="","",IFERROR(VLOOKUP(IFERROR(VLOOKUP(IF(ISNUMBER(FIND(" – ",$BZ1710)),LEFT($BZ1710,FIND(" – ",$BZ1710)-1),$BZ1710),ProdTbl,5,0),""),BasketTbl,2,0),"کد ناشناخته"))</f>
        <v/>
      </c>
      <c r="CB1710" s="18">
        <f>IF($BZ1710="","",IFERROR(VLOOKUP(IF(ISNUMBER(FIND(" – ",$BZ1710)),LEFT($BZ1710,FIND(" – ",$BZ1710)-1),$BZ1710),ProdTbl,3,0),"کد ناشناخته"))</f>
        <v/>
      </c>
      <c r="CC1710" s="22" t="n"/>
      <c r="CD1710" s="21" t="n"/>
      <c r="CE1710" s="20" t="n"/>
      <c r="CF1710" s="18">
        <f>IF($CE1710="","",IFERROR(VLOOKUP(IFERROR(VLOOKUP(IF(ISNUMBER(FIND(" – ",$CE1710)),LEFT($CE1710,FIND(" – ",$CE1710)-1),$CE1710),ProdTbl,5,0),""),BasketTbl,2,0),"کد ناشناخته"))</f>
        <v/>
      </c>
      <c r="CG1710" s="18">
        <f>IF($CE1710="","",IFERROR(VLOOKUP(IF(ISNUMBER(FIND(" – ",$CE1710)),LEFT($CE1710,FIND(" – ",$CE1710)-1),$CE1710),ProdTbl,3,0),"کد ناشناخته"))</f>
        <v/>
      </c>
      <c r="CH1710" s="22" t="n"/>
      <c r="CI1710" s="21" t="n"/>
    </row>
    <row r="1711">
      <c r="A1711" s="18">
        <f>IF($B1711="","",COUNTA($B$10:$B1711))</f>
        <v/>
      </c>
      <c r="B1711" s="19" t="n"/>
      <c r="C1711" s="20" t="n"/>
      <c r="D1711" s="19" t="n"/>
      <c r="E1711" s="18">
        <f>IF($D1711="","",IFERROR(VLOOKUP(IF(ISNUMBER(FIND(" – ",$D1711)),LEFT($D1711,FIND(" – ",$D1711)-1),$D1711),SellerTbl,2,0),"کد ناشناخته"))</f>
        <v/>
      </c>
      <c r="F1711" s="21" t="n"/>
      <c r="G1711" s="21" t="n"/>
      <c r="H1711" s="22" t="n"/>
      <c r="I1711" s="23">
        <f>IF(OR($F1711="",$G1711=""),"",$F1711-$G1711)</f>
        <v/>
      </c>
      <c r="J1711" s="18">
        <f>IF($I1711="","",IF(ABS($I1711)&lt;=0.01*$F1711,"√","×"))</f>
        <v/>
      </c>
      <c r="K1711" s="23">
        <f>IF(COUNT($Q1711,$V1711,$AA1711,$AF1711,$AK1711,$AP1711,$AU1711,$AZ1711,$BE1711,$BJ1711,$BO1711,$BT1711,$BY1711,$CD1711,$CI1711)=0,"",SUM($Q1711,$V1711,$AA1711,$AF1711,$AK1711,$AP1711,$AU1711,$AZ1711,$BE1711,$BJ1711,$BO1711,$BT1711,$BY1711,$CD1711,$CI1711))</f>
        <v/>
      </c>
      <c r="L1711" s="23">
        <f>IF(OR($F1711="",$K1711=""),"",$F1711-$K1711)</f>
        <v/>
      </c>
      <c r="M1711" s="20" t="n"/>
      <c r="N1711" s="18">
        <f>IF($M1711="","",IFERROR(VLOOKUP(IFERROR(VLOOKUP(IF(ISNUMBER(FIND(" – ",$M1711)),LEFT($M1711,FIND(" – ",$M1711)-1),$M1711),ProdTbl,5,0),""),BasketTbl,2,0),"کد ناشناخته"))</f>
        <v/>
      </c>
      <c r="O1711" s="18">
        <f>IF($M1711="","",IFERROR(VLOOKUP(IF(ISNUMBER(FIND(" – ",$M1711)),LEFT($M1711,FIND(" – ",$M1711)-1),$M1711),ProdTbl,3,0),"کد ناشناخته"))</f>
        <v/>
      </c>
      <c r="P1711" s="22" t="n"/>
      <c r="Q1711" s="21" t="n"/>
      <c r="R1711" s="20" t="n"/>
      <c r="S1711" s="18">
        <f>IF($R1711="","",IFERROR(VLOOKUP(IFERROR(VLOOKUP(IF(ISNUMBER(FIND(" – ",$R1711)),LEFT($R1711,FIND(" – ",$R1711)-1),$R1711),ProdTbl,5,0),""),BasketTbl,2,0),"کد ناشناخته"))</f>
        <v/>
      </c>
      <c r="T1711" s="18">
        <f>IF($R1711="","",IFERROR(VLOOKUP(IF(ISNUMBER(FIND(" – ",$R1711)),LEFT($R1711,FIND(" – ",$R1711)-1),$R1711),ProdTbl,3,0),"کد ناشناخته"))</f>
        <v/>
      </c>
      <c r="U1711" s="22" t="n"/>
      <c r="V1711" s="21" t="n"/>
      <c r="W1711" s="20" t="n"/>
      <c r="X1711" s="18">
        <f>IF($W1711="","",IFERROR(VLOOKUP(IFERROR(VLOOKUP(IF(ISNUMBER(FIND(" – ",$W1711)),LEFT($W1711,FIND(" – ",$W1711)-1),$W1711),ProdTbl,5,0),""),BasketTbl,2,0),"کد ناشناخته"))</f>
        <v/>
      </c>
      <c r="Y1711" s="18">
        <f>IF($W1711="","",IFERROR(VLOOKUP(IF(ISNUMBER(FIND(" – ",$W1711)),LEFT($W1711,FIND(" – ",$W1711)-1),$W1711),ProdTbl,3,0),"کد ناشناخته"))</f>
        <v/>
      </c>
      <c r="Z1711" s="22" t="n"/>
      <c r="AA1711" s="21" t="n"/>
      <c r="AB1711" s="20" t="n"/>
      <c r="AC1711" s="18">
        <f>IF($AB1711="","",IFERROR(VLOOKUP(IFERROR(VLOOKUP(IF(ISNUMBER(FIND(" – ",$AB1711)),LEFT($AB1711,FIND(" – ",$AB1711)-1),$AB1711),ProdTbl,5,0),""),BasketTbl,2,0),"کد ناشناخته"))</f>
        <v/>
      </c>
      <c r="AD1711" s="18">
        <f>IF($AB1711="","",IFERROR(VLOOKUP(IF(ISNUMBER(FIND(" – ",$AB1711)),LEFT($AB1711,FIND(" – ",$AB1711)-1),$AB1711),ProdTbl,3,0),"کد ناشناخته"))</f>
        <v/>
      </c>
      <c r="AE1711" s="22" t="n"/>
      <c r="AF1711" s="21" t="n"/>
      <c r="AG1711" s="20" t="n"/>
      <c r="AH1711" s="18">
        <f>IF($AG1711="","",IFERROR(VLOOKUP(IFERROR(VLOOKUP(IF(ISNUMBER(FIND(" – ",$AG1711)),LEFT($AG1711,FIND(" – ",$AG1711)-1),$AG1711),ProdTbl,5,0),""),BasketTbl,2,0),"کد ناشناخته"))</f>
        <v/>
      </c>
      <c r="AI1711" s="18">
        <f>IF($AG1711="","",IFERROR(VLOOKUP(IF(ISNUMBER(FIND(" – ",$AG1711)),LEFT($AG1711,FIND(" – ",$AG1711)-1),$AG1711),ProdTbl,3,0),"کد ناشناخته"))</f>
        <v/>
      </c>
      <c r="AJ1711" s="22" t="n"/>
      <c r="AK1711" s="21" t="n"/>
      <c r="AL1711" s="20" t="n"/>
      <c r="AM1711" s="18">
        <f>IF($AL1711="","",IFERROR(VLOOKUP(IFERROR(VLOOKUP(IF(ISNUMBER(FIND(" – ",$AL1711)),LEFT($AL1711,FIND(" – ",$AL1711)-1),$AL1711),ProdTbl,5,0),""),BasketTbl,2,0),"کد ناشناخته"))</f>
        <v/>
      </c>
      <c r="AN1711" s="18">
        <f>IF($AL1711="","",IFERROR(VLOOKUP(IF(ISNUMBER(FIND(" – ",$AL1711)),LEFT($AL1711,FIND(" – ",$AL1711)-1),$AL1711),ProdTbl,3,0),"کد ناشناخته"))</f>
        <v/>
      </c>
      <c r="AO1711" s="22" t="n"/>
      <c r="AP1711" s="21" t="n"/>
      <c r="AQ1711" s="20" t="n"/>
      <c r="AR1711" s="18">
        <f>IF($AQ1711="","",IFERROR(VLOOKUP(IFERROR(VLOOKUP(IF(ISNUMBER(FIND(" – ",$AQ1711)),LEFT($AQ1711,FIND(" – ",$AQ1711)-1),$AQ1711),ProdTbl,5,0),""),BasketTbl,2,0),"کد ناشناخته"))</f>
        <v/>
      </c>
      <c r="AS1711" s="18">
        <f>IF($AQ1711="","",IFERROR(VLOOKUP(IF(ISNUMBER(FIND(" – ",$AQ1711)),LEFT($AQ1711,FIND(" – ",$AQ1711)-1),$AQ1711),ProdTbl,3,0),"کد ناشناخته"))</f>
        <v/>
      </c>
      <c r="AT1711" s="22" t="n"/>
      <c r="AU1711" s="21" t="n"/>
      <c r="AV1711" s="20" t="n"/>
      <c r="AW1711" s="18">
        <f>IF($AV1711="","",IFERROR(VLOOKUP(IFERROR(VLOOKUP(IF(ISNUMBER(FIND(" – ",$AV1711)),LEFT($AV1711,FIND(" – ",$AV1711)-1),$AV1711),ProdTbl,5,0),""),BasketTbl,2,0),"کد ناشناخته"))</f>
        <v/>
      </c>
      <c r="AX1711" s="18">
        <f>IF($AV1711="","",IFERROR(VLOOKUP(IF(ISNUMBER(FIND(" – ",$AV1711)),LEFT($AV1711,FIND(" – ",$AV1711)-1),$AV1711),ProdTbl,3,0),"کد ناشناخته"))</f>
        <v/>
      </c>
      <c r="AY1711" s="22" t="n"/>
      <c r="AZ1711" s="21" t="n"/>
      <c r="BA1711" s="20" t="n"/>
      <c r="BB1711" s="18">
        <f>IF($BA1711="","",IFERROR(VLOOKUP(IFERROR(VLOOKUP(IF(ISNUMBER(FIND(" – ",$BA1711)),LEFT($BA1711,FIND(" – ",$BA1711)-1),$BA1711),ProdTbl,5,0),""),BasketTbl,2,0),"کد ناشناخته"))</f>
        <v/>
      </c>
      <c r="BC1711" s="18">
        <f>IF($BA1711="","",IFERROR(VLOOKUP(IF(ISNUMBER(FIND(" – ",$BA1711)),LEFT($BA1711,FIND(" – ",$BA1711)-1),$BA1711),ProdTbl,3,0),"کد ناشناخته"))</f>
        <v/>
      </c>
      <c r="BD1711" s="22" t="n"/>
      <c r="BE1711" s="21" t="n"/>
      <c r="BF1711" s="20" t="n"/>
      <c r="BG1711" s="18">
        <f>IF($BF1711="","",IFERROR(VLOOKUP(IFERROR(VLOOKUP(IF(ISNUMBER(FIND(" – ",$BF1711)),LEFT($BF1711,FIND(" – ",$BF1711)-1),$BF1711),ProdTbl,5,0),""),BasketTbl,2,0),"کد ناشناخته"))</f>
        <v/>
      </c>
      <c r="BH1711" s="18">
        <f>IF($BF1711="","",IFERROR(VLOOKUP(IF(ISNUMBER(FIND(" – ",$BF1711)),LEFT($BF1711,FIND(" – ",$BF1711)-1),$BF1711),ProdTbl,3,0),"کد ناشناخته"))</f>
        <v/>
      </c>
      <c r="BI1711" s="22" t="n"/>
      <c r="BJ1711" s="21" t="n"/>
      <c r="BK1711" s="20" t="n"/>
      <c r="BL1711" s="18">
        <f>IF($BK1711="","",IFERROR(VLOOKUP(IFERROR(VLOOKUP(IF(ISNUMBER(FIND(" – ",$BK1711)),LEFT($BK1711,FIND(" – ",$BK1711)-1),$BK1711),ProdTbl,5,0),""),BasketTbl,2,0),"کد ناشناخته"))</f>
        <v/>
      </c>
      <c r="BM1711" s="18">
        <f>IF($BK1711="","",IFERROR(VLOOKUP(IF(ISNUMBER(FIND(" – ",$BK1711)),LEFT($BK1711,FIND(" – ",$BK1711)-1),$BK1711),ProdTbl,3,0),"کد ناشناخته"))</f>
        <v/>
      </c>
      <c r="BN1711" s="22" t="n"/>
      <c r="BO1711" s="21" t="n"/>
      <c r="BP1711" s="20" t="n"/>
      <c r="BQ1711" s="18">
        <f>IF($BP1711="","",IFERROR(VLOOKUP(IFERROR(VLOOKUP(IF(ISNUMBER(FIND(" – ",$BP1711)),LEFT($BP1711,FIND(" – ",$BP1711)-1),$BP1711),ProdTbl,5,0),""),BasketTbl,2,0),"کد ناشناخته"))</f>
        <v/>
      </c>
      <c r="BR1711" s="18">
        <f>IF($BP1711="","",IFERROR(VLOOKUP(IF(ISNUMBER(FIND(" – ",$BP1711)),LEFT($BP1711,FIND(" – ",$BP1711)-1),$BP1711),ProdTbl,3,0),"کد ناشناخته"))</f>
        <v/>
      </c>
      <c r="BS1711" s="22" t="n"/>
      <c r="BT1711" s="21" t="n"/>
      <c r="BU1711" s="20" t="n"/>
      <c r="BV1711" s="18">
        <f>IF($BU1711="","",IFERROR(VLOOKUP(IFERROR(VLOOKUP(IF(ISNUMBER(FIND(" – ",$BU1711)),LEFT($BU1711,FIND(" – ",$BU1711)-1),$BU1711),ProdTbl,5,0),""),BasketTbl,2,0),"کد ناشناخته"))</f>
        <v/>
      </c>
      <c r="BW1711" s="18">
        <f>IF($BU1711="","",IFERROR(VLOOKUP(IF(ISNUMBER(FIND(" – ",$BU1711)),LEFT($BU1711,FIND(" – ",$BU1711)-1),$BU1711),ProdTbl,3,0),"کد ناشناخته"))</f>
        <v/>
      </c>
      <c r="BX1711" s="22" t="n"/>
      <c r="BY1711" s="21" t="n"/>
      <c r="BZ1711" s="20" t="n"/>
      <c r="CA1711" s="18">
        <f>IF($BZ1711="","",IFERROR(VLOOKUP(IFERROR(VLOOKUP(IF(ISNUMBER(FIND(" – ",$BZ1711)),LEFT($BZ1711,FIND(" – ",$BZ1711)-1),$BZ1711),ProdTbl,5,0),""),BasketTbl,2,0),"کد ناشناخته"))</f>
        <v/>
      </c>
      <c r="CB1711" s="18">
        <f>IF($BZ1711="","",IFERROR(VLOOKUP(IF(ISNUMBER(FIND(" – ",$BZ1711)),LEFT($BZ1711,FIND(" – ",$BZ1711)-1),$BZ1711),ProdTbl,3,0),"کد ناشناخته"))</f>
        <v/>
      </c>
      <c r="CC1711" s="22" t="n"/>
      <c r="CD1711" s="21" t="n"/>
      <c r="CE1711" s="20" t="n"/>
      <c r="CF1711" s="18">
        <f>IF($CE1711="","",IFERROR(VLOOKUP(IFERROR(VLOOKUP(IF(ISNUMBER(FIND(" – ",$CE1711)),LEFT($CE1711,FIND(" – ",$CE1711)-1),$CE1711),ProdTbl,5,0),""),BasketTbl,2,0),"کد ناشناخته"))</f>
        <v/>
      </c>
      <c r="CG1711" s="18">
        <f>IF($CE1711="","",IFERROR(VLOOKUP(IF(ISNUMBER(FIND(" – ",$CE1711)),LEFT($CE1711,FIND(" – ",$CE1711)-1),$CE1711),ProdTbl,3,0),"کد ناشناخته"))</f>
        <v/>
      </c>
      <c r="CH1711" s="22" t="n"/>
      <c r="CI1711" s="21" t="n"/>
    </row>
    <row r="1712">
      <c r="A1712" s="18">
        <f>IF($B1712="","",COUNTA($B$10:$B1712))</f>
        <v/>
      </c>
      <c r="B1712" s="19" t="n"/>
      <c r="C1712" s="20" t="n"/>
      <c r="D1712" s="19" t="n"/>
      <c r="E1712" s="18">
        <f>IF($D1712="","",IFERROR(VLOOKUP(IF(ISNUMBER(FIND(" – ",$D1712)),LEFT($D1712,FIND(" – ",$D1712)-1),$D1712),SellerTbl,2,0),"کد ناشناخته"))</f>
        <v/>
      </c>
      <c r="F1712" s="21" t="n"/>
      <c r="G1712" s="21" t="n"/>
      <c r="H1712" s="22" t="n"/>
      <c r="I1712" s="23">
        <f>IF(OR($F1712="",$G1712=""),"",$F1712-$G1712)</f>
        <v/>
      </c>
      <c r="J1712" s="18">
        <f>IF($I1712="","",IF(ABS($I1712)&lt;=0.01*$F1712,"√","×"))</f>
        <v/>
      </c>
      <c r="K1712" s="23">
        <f>IF(COUNT($Q1712,$V1712,$AA1712,$AF1712,$AK1712,$AP1712,$AU1712,$AZ1712,$BE1712,$BJ1712,$BO1712,$BT1712,$BY1712,$CD1712,$CI1712)=0,"",SUM($Q1712,$V1712,$AA1712,$AF1712,$AK1712,$AP1712,$AU1712,$AZ1712,$BE1712,$BJ1712,$BO1712,$BT1712,$BY1712,$CD1712,$CI1712))</f>
        <v/>
      </c>
      <c r="L1712" s="23">
        <f>IF(OR($F1712="",$K1712=""),"",$F1712-$K1712)</f>
        <v/>
      </c>
      <c r="M1712" s="20" t="n"/>
      <c r="N1712" s="18">
        <f>IF($M1712="","",IFERROR(VLOOKUP(IFERROR(VLOOKUP(IF(ISNUMBER(FIND(" – ",$M1712)),LEFT($M1712,FIND(" – ",$M1712)-1),$M1712),ProdTbl,5,0),""),BasketTbl,2,0),"کد ناشناخته"))</f>
        <v/>
      </c>
      <c r="O1712" s="18">
        <f>IF($M1712="","",IFERROR(VLOOKUP(IF(ISNUMBER(FIND(" – ",$M1712)),LEFT($M1712,FIND(" – ",$M1712)-1),$M1712),ProdTbl,3,0),"کد ناشناخته"))</f>
        <v/>
      </c>
      <c r="P1712" s="22" t="n"/>
      <c r="Q1712" s="21" t="n"/>
      <c r="R1712" s="20" t="n"/>
      <c r="S1712" s="18">
        <f>IF($R1712="","",IFERROR(VLOOKUP(IFERROR(VLOOKUP(IF(ISNUMBER(FIND(" – ",$R1712)),LEFT($R1712,FIND(" – ",$R1712)-1),$R1712),ProdTbl,5,0),""),BasketTbl,2,0),"کد ناشناخته"))</f>
        <v/>
      </c>
      <c r="T1712" s="18">
        <f>IF($R1712="","",IFERROR(VLOOKUP(IF(ISNUMBER(FIND(" – ",$R1712)),LEFT($R1712,FIND(" – ",$R1712)-1),$R1712),ProdTbl,3,0),"کد ناشناخته"))</f>
        <v/>
      </c>
      <c r="U1712" s="22" t="n"/>
      <c r="V1712" s="21" t="n"/>
      <c r="W1712" s="20" t="n"/>
      <c r="X1712" s="18">
        <f>IF($W1712="","",IFERROR(VLOOKUP(IFERROR(VLOOKUP(IF(ISNUMBER(FIND(" – ",$W1712)),LEFT($W1712,FIND(" – ",$W1712)-1),$W1712),ProdTbl,5,0),""),BasketTbl,2,0),"کد ناشناخته"))</f>
        <v/>
      </c>
      <c r="Y1712" s="18">
        <f>IF($W1712="","",IFERROR(VLOOKUP(IF(ISNUMBER(FIND(" – ",$W1712)),LEFT($W1712,FIND(" – ",$W1712)-1),$W1712),ProdTbl,3,0),"کد ناشناخته"))</f>
        <v/>
      </c>
      <c r="Z1712" s="22" t="n"/>
      <c r="AA1712" s="21" t="n"/>
      <c r="AB1712" s="20" t="n"/>
      <c r="AC1712" s="18">
        <f>IF($AB1712="","",IFERROR(VLOOKUP(IFERROR(VLOOKUP(IF(ISNUMBER(FIND(" – ",$AB1712)),LEFT($AB1712,FIND(" – ",$AB1712)-1),$AB1712),ProdTbl,5,0),""),BasketTbl,2,0),"کد ناشناخته"))</f>
        <v/>
      </c>
      <c r="AD1712" s="18">
        <f>IF($AB1712="","",IFERROR(VLOOKUP(IF(ISNUMBER(FIND(" – ",$AB1712)),LEFT($AB1712,FIND(" – ",$AB1712)-1),$AB1712),ProdTbl,3,0),"کد ناشناخته"))</f>
        <v/>
      </c>
      <c r="AE1712" s="22" t="n"/>
      <c r="AF1712" s="21" t="n"/>
      <c r="AG1712" s="20" t="n"/>
      <c r="AH1712" s="18">
        <f>IF($AG1712="","",IFERROR(VLOOKUP(IFERROR(VLOOKUP(IF(ISNUMBER(FIND(" – ",$AG1712)),LEFT($AG1712,FIND(" – ",$AG1712)-1),$AG1712),ProdTbl,5,0),""),BasketTbl,2,0),"کد ناشناخته"))</f>
        <v/>
      </c>
      <c r="AI1712" s="18">
        <f>IF($AG1712="","",IFERROR(VLOOKUP(IF(ISNUMBER(FIND(" – ",$AG1712)),LEFT($AG1712,FIND(" – ",$AG1712)-1),$AG1712),ProdTbl,3,0),"کد ناشناخته"))</f>
        <v/>
      </c>
      <c r="AJ1712" s="22" t="n"/>
      <c r="AK1712" s="21" t="n"/>
      <c r="AL1712" s="20" t="n"/>
      <c r="AM1712" s="18">
        <f>IF($AL1712="","",IFERROR(VLOOKUP(IFERROR(VLOOKUP(IF(ISNUMBER(FIND(" – ",$AL1712)),LEFT($AL1712,FIND(" – ",$AL1712)-1),$AL1712),ProdTbl,5,0),""),BasketTbl,2,0),"کد ناشناخته"))</f>
        <v/>
      </c>
      <c r="AN1712" s="18">
        <f>IF($AL1712="","",IFERROR(VLOOKUP(IF(ISNUMBER(FIND(" – ",$AL1712)),LEFT($AL1712,FIND(" – ",$AL1712)-1),$AL1712),ProdTbl,3,0),"کد ناشناخته"))</f>
        <v/>
      </c>
      <c r="AO1712" s="22" t="n"/>
      <c r="AP1712" s="21" t="n"/>
      <c r="AQ1712" s="20" t="n"/>
      <c r="AR1712" s="18">
        <f>IF($AQ1712="","",IFERROR(VLOOKUP(IFERROR(VLOOKUP(IF(ISNUMBER(FIND(" – ",$AQ1712)),LEFT($AQ1712,FIND(" – ",$AQ1712)-1),$AQ1712),ProdTbl,5,0),""),BasketTbl,2,0),"کد ناشناخته"))</f>
        <v/>
      </c>
      <c r="AS1712" s="18">
        <f>IF($AQ1712="","",IFERROR(VLOOKUP(IF(ISNUMBER(FIND(" – ",$AQ1712)),LEFT($AQ1712,FIND(" – ",$AQ1712)-1),$AQ1712),ProdTbl,3,0),"کد ناشناخته"))</f>
        <v/>
      </c>
      <c r="AT1712" s="22" t="n"/>
      <c r="AU1712" s="21" t="n"/>
      <c r="AV1712" s="20" t="n"/>
      <c r="AW1712" s="18">
        <f>IF($AV1712="","",IFERROR(VLOOKUP(IFERROR(VLOOKUP(IF(ISNUMBER(FIND(" – ",$AV1712)),LEFT($AV1712,FIND(" – ",$AV1712)-1),$AV1712),ProdTbl,5,0),""),BasketTbl,2,0),"کد ناشناخته"))</f>
        <v/>
      </c>
      <c r="AX1712" s="18">
        <f>IF($AV1712="","",IFERROR(VLOOKUP(IF(ISNUMBER(FIND(" – ",$AV1712)),LEFT($AV1712,FIND(" – ",$AV1712)-1),$AV1712),ProdTbl,3,0),"کد ناشناخته"))</f>
        <v/>
      </c>
      <c r="AY1712" s="22" t="n"/>
      <c r="AZ1712" s="21" t="n"/>
      <c r="BA1712" s="20" t="n"/>
      <c r="BB1712" s="18">
        <f>IF($BA1712="","",IFERROR(VLOOKUP(IFERROR(VLOOKUP(IF(ISNUMBER(FIND(" – ",$BA1712)),LEFT($BA1712,FIND(" – ",$BA1712)-1),$BA1712),ProdTbl,5,0),""),BasketTbl,2,0),"کد ناشناخته"))</f>
        <v/>
      </c>
      <c r="BC1712" s="18">
        <f>IF($BA1712="","",IFERROR(VLOOKUP(IF(ISNUMBER(FIND(" – ",$BA1712)),LEFT($BA1712,FIND(" – ",$BA1712)-1),$BA1712),ProdTbl,3,0),"کد ناشناخته"))</f>
        <v/>
      </c>
      <c r="BD1712" s="22" t="n"/>
      <c r="BE1712" s="21" t="n"/>
      <c r="BF1712" s="20" t="n"/>
      <c r="BG1712" s="18">
        <f>IF($BF1712="","",IFERROR(VLOOKUP(IFERROR(VLOOKUP(IF(ISNUMBER(FIND(" – ",$BF1712)),LEFT($BF1712,FIND(" – ",$BF1712)-1),$BF1712),ProdTbl,5,0),""),BasketTbl,2,0),"کد ناشناخته"))</f>
        <v/>
      </c>
      <c r="BH1712" s="18">
        <f>IF($BF1712="","",IFERROR(VLOOKUP(IF(ISNUMBER(FIND(" – ",$BF1712)),LEFT($BF1712,FIND(" – ",$BF1712)-1),$BF1712),ProdTbl,3,0),"کد ناشناخته"))</f>
        <v/>
      </c>
      <c r="BI1712" s="22" t="n"/>
      <c r="BJ1712" s="21" t="n"/>
      <c r="BK1712" s="20" t="n"/>
      <c r="BL1712" s="18">
        <f>IF($BK1712="","",IFERROR(VLOOKUP(IFERROR(VLOOKUP(IF(ISNUMBER(FIND(" – ",$BK1712)),LEFT($BK1712,FIND(" – ",$BK1712)-1),$BK1712),ProdTbl,5,0),""),BasketTbl,2,0),"کد ناشناخته"))</f>
        <v/>
      </c>
      <c r="BM1712" s="18">
        <f>IF($BK1712="","",IFERROR(VLOOKUP(IF(ISNUMBER(FIND(" – ",$BK1712)),LEFT($BK1712,FIND(" – ",$BK1712)-1),$BK1712),ProdTbl,3,0),"کد ناشناخته"))</f>
        <v/>
      </c>
      <c r="BN1712" s="22" t="n"/>
      <c r="BO1712" s="21" t="n"/>
      <c r="BP1712" s="20" t="n"/>
      <c r="BQ1712" s="18">
        <f>IF($BP1712="","",IFERROR(VLOOKUP(IFERROR(VLOOKUP(IF(ISNUMBER(FIND(" – ",$BP1712)),LEFT($BP1712,FIND(" – ",$BP1712)-1),$BP1712),ProdTbl,5,0),""),BasketTbl,2,0),"کد ناشناخته"))</f>
        <v/>
      </c>
      <c r="BR1712" s="18">
        <f>IF($BP1712="","",IFERROR(VLOOKUP(IF(ISNUMBER(FIND(" – ",$BP1712)),LEFT($BP1712,FIND(" – ",$BP1712)-1),$BP1712),ProdTbl,3,0),"کد ناشناخته"))</f>
        <v/>
      </c>
      <c r="BS1712" s="22" t="n"/>
      <c r="BT1712" s="21" t="n"/>
      <c r="BU1712" s="20" t="n"/>
      <c r="BV1712" s="18">
        <f>IF($BU1712="","",IFERROR(VLOOKUP(IFERROR(VLOOKUP(IF(ISNUMBER(FIND(" – ",$BU1712)),LEFT($BU1712,FIND(" – ",$BU1712)-1),$BU1712),ProdTbl,5,0),""),BasketTbl,2,0),"کد ناشناخته"))</f>
        <v/>
      </c>
      <c r="BW1712" s="18">
        <f>IF($BU1712="","",IFERROR(VLOOKUP(IF(ISNUMBER(FIND(" – ",$BU1712)),LEFT($BU1712,FIND(" – ",$BU1712)-1),$BU1712),ProdTbl,3,0),"کد ناشناخته"))</f>
        <v/>
      </c>
      <c r="BX1712" s="22" t="n"/>
      <c r="BY1712" s="21" t="n"/>
      <c r="BZ1712" s="20" t="n"/>
      <c r="CA1712" s="18">
        <f>IF($BZ1712="","",IFERROR(VLOOKUP(IFERROR(VLOOKUP(IF(ISNUMBER(FIND(" – ",$BZ1712)),LEFT($BZ1712,FIND(" – ",$BZ1712)-1),$BZ1712),ProdTbl,5,0),""),BasketTbl,2,0),"کد ناشناخته"))</f>
        <v/>
      </c>
      <c r="CB1712" s="18">
        <f>IF($BZ1712="","",IFERROR(VLOOKUP(IF(ISNUMBER(FIND(" – ",$BZ1712)),LEFT($BZ1712,FIND(" – ",$BZ1712)-1),$BZ1712),ProdTbl,3,0),"کد ناشناخته"))</f>
        <v/>
      </c>
      <c r="CC1712" s="22" t="n"/>
      <c r="CD1712" s="21" t="n"/>
      <c r="CE1712" s="20" t="n"/>
      <c r="CF1712" s="18">
        <f>IF($CE1712="","",IFERROR(VLOOKUP(IFERROR(VLOOKUP(IF(ISNUMBER(FIND(" – ",$CE1712)),LEFT($CE1712,FIND(" – ",$CE1712)-1),$CE1712),ProdTbl,5,0),""),BasketTbl,2,0),"کد ناشناخته"))</f>
        <v/>
      </c>
      <c r="CG1712" s="18">
        <f>IF($CE1712="","",IFERROR(VLOOKUP(IF(ISNUMBER(FIND(" – ",$CE1712)),LEFT($CE1712,FIND(" – ",$CE1712)-1),$CE1712),ProdTbl,3,0),"کد ناشناخته"))</f>
        <v/>
      </c>
      <c r="CH1712" s="22" t="n"/>
      <c r="CI1712" s="21" t="n"/>
    </row>
    <row r="1713">
      <c r="A1713" s="18">
        <f>IF($B1713="","",COUNTA($B$10:$B1713))</f>
        <v/>
      </c>
      <c r="B1713" s="19" t="n"/>
      <c r="C1713" s="20" t="n"/>
      <c r="D1713" s="19" t="n"/>
      <c r="E1713" s="18">
        <f>IF($D1713="","",IFERROR(VLOOKUP(IF(ISNUMBER(FIND(" – ",$D1713)),LEFT($D1713,FIND(" – ",$D1713)-1),$D1713),SellerTbl,2,0),"کد ناشناخته"))</f>
        <v/>
      </c>
      <c r="F1713" s="21" t="n"/>
      <c r="G1713" s="21" t="n"/>
      <c r="H1713" s="22" t="n"/>
      <c r="I1713" s="23">
        <f>IF(OR($F1713="",$G1713=""),"",$F1713-$G1713)</f>
        <v/>
      </c>
      <c r="J1713" s="18">
        <f>IF($I1713="","",IF(ABS($I1713)&lt;=0.01*$F1713,"√","×"))</f>
        <v/>
      </c>
      <c r="K1713" s="23">
        <f>IF(COUNT($Q1713,$V1713,$AA1713,$AF1713,$AK1713,$AP1713,$AU1713,$AZ1713,$BE1713,$BJ1713,$BO1713,$BT1713,$BY1713,$CD1713,$CI1713)=0,"",SUM($Q1713,$V1713,$AA1713,$AF1713,$AK1713,$AP1713,$AU1713,$AZ1713,$BE1713,$BJ1713,$BO1713,$BT1713,$BY1713,$CD1713,$CI1713))</f>
        <v/>
      </c>
      <c r="L1713" s="23">
        <f>IF(OR($F1713="",$K1713=""),"",$F1713-$K1713)</f>
        <v/>
      </c>
      <c r="M1713" s="20" t="n"/>
      <c r="N1713" s="18">
        <f>IF($M1713="","",IFERROR(VLOOKUP(IFERROR(VLOOKUP(IF(ISNUMBER(FIND(" – ",$M1713)),LEFT($M1713,FIND(" – ",$M1713)-1),$M1713),ProdTbl,5,0),""),BasketTbl,2,0),"کد ناشناخته"))</f>
        <v/>
      </c>
      <c r="O1713" s="18">
        <f>IF($M1713="","",IFERROR(VLOOKUP(IF(ISNUMBER(FIND(" – ",$M1713)),LEFT($M1713,FIND(" – ",$M1713)-1),$M1713),ProdTbl,3,0),"کد ناشناخته"))</f>
        <v/>
      </c>
      <c r="P1713" s="22" t="n"/>
      <c r="Q1713" s="21" t="n"/>
      <c r="R1713" s="20" t="n"/>
      <c r="S1713" s="18">
        <f>IF($R1713="","",IFERROR(VLOOKUP(IFERROR(VLOOKUP(IF(ISNUMBER(FIND(" – ",$R1713)),LEFT($R1713,FIND(" – ",$R1713)-1),$R1713),ProdTbl,5,0),""),BasketTbl,2,0),"کد ناشناخته"))</f>
        <v/>
      </c>
      <c r="T1713" s="18">
        <f>IF($R1713="","",IFERROR(VLOOKUP(IF(ISNUMBER(FIND(" – ",$R1713)),LEFT($R1713,FIND(" – ",$R1713)-1),$R1713),ProdTbl,3,0),"کد ناشناخته"))</f>
        <v/>
      </c>
      <c r="U1713" s="22" t="n"/>
      <c r="V1713" s="21" t="n"/>
      <c r="W1713" s="20" t="n"/>
      <c r="X1713" s="18">
        <f>IF($W1713="","",IFERROR(VLOOKUP(IFERROR(VLOOKUP(IF(ISNUMBER(FIND(" – ",$W1713)),LEFT($W1713,FIND(" – ",$W1713)-1),$W1713),ProdTbl,5,0),""),BasketTbl,2,0),"کد ناشناخته"))</f>
        <v/>
      </c>
      <c r="Y1713" s="18">
        <f>IF($W1713="","",IFERROR(VLOOKUP(IF(ISNUMBER(FIND(" – ",$W1713)),LEFT($W1713,FIND(" – ",$W1713)-1),$W1713),ProdTbl,3,0),"کد ناشناخته"))</f>
        <v/>
      </c>
      <c r="Z1713" s="22" t="n"/>
      <c r="AA1713" s="21" t="n"/>
      <c r="AB1713" s="20" t="n"/>
      <c r="AC1713" s="18">
        <f>IF($AB1713="","",IFERROR(VLOOKUP(IFERROR(VLOOKUP(IF(ISNUMBER(FIND(" – ",$AB1713)),LEFT($AB1713,FIND(" – ",$AB1713)-1),$AB1713),ProdTbl,5,0),""),BasketTbl,2,0),"کد ناشناخته"))</f>
        <v/>
      </c>
      <c r="AD1713" s="18">
        <f>IF($AB1713="","",IFERROR(VLOOKUP(IF(ISNUMBER(FIND(" – ",$AB1713)),LEFT($AB1713,FIND(" – ",$AB1713)-1),$AB1713),ProdTbl,3,0),"کد ناشناخته"))</f>
        <v/>
      </c>
      <c r="AE1713" s="22" t="n"/>
      <c r="AF1713" s="21" t="n"/>
      <c r="AG1713" s="20" t="n"/>
      <c r="AH1713" s="18">
        <f>IF($AG1713="","",IFERROR(VLOOKUP(IFERROR(VLOOKUP(IF(ISNUMBER(FIND(" – ",$AG1713)),LEFT($AG1713,FIND(" – ",$AG1713)-1),$AG1713),ProdTbl,5,0),""),BasketTbl,2,0),"کد ناشناخته"))</f>
        <v/>
      </c>
      <c r="AI1713" s="18">
        <f>IF($AG1713="","",IFERROR(VLOOKUP(IF(ISNUMBER(FIND(" – ",$AG1713)),LEFT($AG1713,FIND(" – ",$AG1713)-1),$AG1713),ProdTbl,3,0),"کد ناشناخته"))</f>
        <v/>
      </c>
      <c r="AJ1713" s="22" t="n"/>
      <c r="AK1713" s="21" t="n"/>
      <c r="AL1713" s="20" t="n"/>
      <c r="AM1713" s="18">
        <f>IF($AL1713="","",IFERROR(VLOOKUP(IFERROR(VLOOKUP(IF(ISNUMBER(FIND(" – ",$AL1713)),LEFT($AL1713,FIND(" – ",$AL1713)-1),$AL1713),ProdTbl,5,0),""),BasketTbl,2,0),"کد ناشناخته"))</f>
        <v/>
      </c>
      <c r="AN1713" s="18">
        <f>IF($AL1713="","",IFERROR(VLOOKUP(IF(ISNUMBER(FIND(" – ",$AL1713)),LEFT($AL1713,FIND(" – ",$AL1713)-1),$AL1713),ProdTbl,3,0),"کد ناشناخته"))</f>
        <v/>
      </c>
      <c r="AO1713" s="22" t="n"/>
      <c r="AP1713" s="21" t="n"/>
      <c r="AQ1713" s="20" t="n"/>
      <c r="AR1713" s="18">
        <f>IF($AQ1713="","",IFERROR(VLOOKUP(IFERROR(VLOOKUP(IF(ISNUMBER(FIND(" – ",$AQ1713)),LEFT($AQ1713,FIND(" – ",$AQ1713)-1),$AQ1713),ProdTbl,5,0),""),BasketTbl,2,0),"کد ناشناخته"))</f>
        <v/>
      </c>
      <c r="AS1713" s="18">
        <f>IF($AQ1713="","",IFERROR(VLOOKUP(IF(ISNUMBER(FIND(" – ",$AQ1713)),LEFT($AQ1713,FIND(" – ",$AQ1713)-1),$AQ1713),ProdTbl,3,0),"کد ناشناخته"))</f>
        <v/>
      </c>
      <c r="AT1713" s="22" t="n"/>
      <c r="AU1713" s="21" t="n"/>
      <c r="AV1713" s="20" t="n"/>
      <c r="AW1713" s="18">
        <f>IF($AV1713="","",IFERROR(VLOOKUP(IFERROR(VLOOKUP(IF(ISNUMBER(FIND(" – ",$AV1713)),LEFT($AV1713,FIND(" – ",$AV1713)-1),$AV1713),ProdTbl,5,0),""),BasketTbl,2,0),"کد ناشناخته"))</f>
        <v/>
      </c>
      <c r="AX1713" s="18">
        <f>IF($AV1713="","",IFERROR(VLOOKUP(IF(ISNUMBER(FIND(" – ",$AV1713)),LEFT($AV1713,FIND(" – ",$AV1713)-1),$AV1713),ProdTbl,3,0),"کد ناشناخته"))</f>
        <v/>
      </c>
      <c r="AY1713" s="22" t="n"/>
      <c r="AZ1713" s="21" t="n"/>
      <c r="BA1713" s="20" t="n"/>
      <c r="BB1713" s="18">
        <f>IF($BA1713="","",IFERROR(VLOOKUP(IFERROR(VLOOKUP(IF(ISNUMBER(FIND(" – ",$BA1713)),LEFT($BA1713,FIND(" – ",$BA1713)-1),$BA1713),ProdTbl,5,0),""),BasketTbl,2,0),"کد ناشناخته"))</f>
        <v/>
      </c>
      <c r="BC1713" s="18">
        <f>IF($BA1713="","",IFERROR(VLOOKUP(IF(ISNUMBER(FIND(" – ",$BA1713)),LEFT($BA1713,FIND(" – ",$BA1713)-1),$BA1713),ProdTbl,3,0),"کد ناشناخته"))</f>
        <v/>
      </c>
      <c r="BD1713" s="22" t="n"/>
      <c r="BE1713" s="21" t="n"/>
      <c r="BF1713" s="20" t="n"/>
      <c r="BG1713" s="18">
        <f>IF($BF1713="","",IFERROR(VLOOKUP(IFERROR(VLOOKUP(IF(ISNUMBER(FIND(" – ",$BF1713)),LEFT($BF1713,FIND(" – ",$BF1713)-1),$BF1713),ProdTbl,5,0),""),BasketTbl,2,0),"کد ناشناخته"))</f>
        <v/>
      </c>
      <c r="BH1713" s="18">
        <f>IF($BF1713="","",IFERROR(VLOOKUP(IF(ISNUMBER(FIND(" – ",$BF1713)),LEFT($BF1713,FIND(" – ",$BF1713)-1),$BF1713),ProdTbl,3,0),"کد ناشناخته"))</f>
        <v/>
      </c>
      <c r="BI1713" s="22" t="n"/>
      <c r="BJ1713" s="21" t="n"/>
      <c r="BK1713" s="20" t="n"/>
      <c r="BL1713" s="18">
        <f>IF($BK1713="","",IFERROR(VLOOKUP(IFERROR(VLOOKUP(IF(ISNUMBER(FIND(" – ",$BK1713)),LEFT($BK1713,FIND(" – ",$BK1713)-1),$BK1713),ProdTbl,5,0),""),BasketTbl,2,0),"کد ناشناخته"))</f>
        <v/>
      </c>
      <c r="BM1713" s="18">
        <f>IF($BK1713="","",IFERROR(VLOOKUP(IF(ISNUMBER(FIND(" – ",$BK1713)),LEFT($BK1713,FIND(" – ",$BK1713)-1),$BK1713),ProdTbl,3,0),"کد ناشناخته"))</f>
        <v/>
      </c>
      <c r="BN1713" s="22" t="n"/>
      <c r="BO1713" s="21" t="n"/>
      <c r="BP1713" s="20" t="n"/>
      <c r="BQ1713" s="18">
        <f>IF($BP1713="","",IFERROR(VLOOKUP(IFERROR(VLOOKUP(IF(ISNUMBER(FIND(" – ",$BP1713)),LEFT($BP1713,FIND(" – ",$BP1713)-1),$BP1713),ProdTbl,5,0),""),BasketTbl,2,0),"کد ناشناخته"))</f>
        <v/>
      </c>
      <c r="BR1713" s="18">
        <f>IF($BP1713="","",IFERROR(VLOOKUP(IF(ISNUMBER(FIND(" – ",$BP1713)),LEFT($BP1713,FIND(" – ",$BP1713)-1),$BP1713),ProdTbl,3,0),"کد ناشناخته"))</f>
        <v/>
      </c>
      <c r="BS1713" s="22" t="n"/>
      <c r="BT1713" s="21" t="n"/>
      <c r="BU1713" s="20" t="n"/>
      <c r="BV1713" s="18">
        <f>IF($BU1713="","",IFERROR(VLOOKUP(IFERROR(VLOOKUP(IF(ISNUMBER(FIND(" – ",$BU1713)),LEFT($BU1713,FIND(" – ",$BU1713)-1),$BU1713),ProdTbl,5,0),""),BasketTbl,2,0),"کد ناشناخته"))</f>
        <v/>
      </c>
      <c r="BW1713" s="18">
        <f>IF($BU1713="","",IFERROR(VLOOKUP(IF(ISNUMBER(FIND(" – ",$BU1713)),LEFT($BU1713,FIND(" – ",$BU1713)-1),$BU1713),ProdTbl,3,0),"کد ناشناخته"))</f>
        <v/>
      </c>
      <c r="BX1713" s="22" t="n"/>
      <c r="BY1713" s="21" t="n"/>
      <c r="BZ1713" s="20" t="n"/>
      <c r="CA1713" s="18">
        <f>IF($BZ1713="","",IFERROR(VLOOKUP(IFERROR(VLOOKUP(IF(ISNUMBER(FIND(" – ",$BZ1713)),LEFT($BZ1713,FIND(" – ",$BZ1713)-1),$BZ1713),ProdTbl,5,0),""),BasketTbl,2,0),"کد ناشناخته"))</f>
        <v/>
      </c>
      <c r="CB1713" s="18">
        <f>IF($BZ1713="","",IFERROR(VLOOKUP(IF(ISNUMBER(FIND(" – ",$BZ1713)),LEFT($BZ1713,FIND(" – ",$BZ1713)-1),$BZ1713),ProdTbl,3,0),"کد ناشناخته"))</f>
        <v/>
      </c>
      <c r="CC1713" s="22" t="n"/>
      <c r="CD1713" s="21" t="n"/>
      <c r="CE1713" s="20" t="n"/>
      <c r="CF1713" s="18">
        <f>IF($CE1713="","",IFERROR(VLOOKUP(IFERROR(VLOOKUP(IF(ISNUMBER(FIND(" – ",$CE1713)),LEFT($CE1713,FIND(" – ",$CE1713)-1),$CE1713),ProdTbl,5,0),""),BasketTbl,2,0),"کد ناشناخته"))</f>
        <v/>
      </c>
      <c r="CG1713" s="18">
        <f>IF($CE1713="","",IFERROR(VLOOKUP(IF(ISNUMBER(FIND(" – ",$CE1713)),LEFT($CE1713,FIND(" – ",$CE1713)-1),$CE1713),ProdTbl,3,0),"کد ناشناخته"))</f>
        <v/>
      </c>
      <c r="CH1713" s="22" t="n"/>
      <c r="CI1713" s="21" t="n"/>
    </row>
    <row r="1714">
      <c r="A1714" s="18">
        <f>IF($B1714="","",COUNTA($B$10:$B1714))</f>
        <v/>
      </c>
      <c r="B1714" s="19" t="n"/>
      <c r="C1714" s="20" t="n"/>
      <c r="D1714" s="19" t="n"/>
      <c r="E1714" s="18">
        <f>IF($D1714="","",IFERROR(VLOOKUP(IF(ISNUMBER(FIND(" – ",$D1714)),LEFT($D1714,FIND(" – ",$D1714)-1),$D1714),SellerTbl,2,0),"کد ناشناخته"))</f>
        <v/>
      </c>
      <c r="F1714" s="21" t="n"/>
      <c r="G1714" s="21" t="n"/>
      <c r="H1714" s="22" t="n"/>
      <c r="I1714" s="23">
        <f>IF(OR($F1714="",$G1714=""),"",$F1714-$G1714)</f>
        <v/>
      </c>
      <c r="J1714" s="18">
        <f>IF($I1714="","",IF(ABS($I1714)&lt;=0.01*$F1714,"√","×"))</f>
        <v/>
      </c>
      <c r="K1714" s="23">
        <f>IF(COUNT($Q1714,$V1714,$AA1714,$AF1714,$AK1714,$AP1714,$AU1714,$AZ1714,$BE1714,$BJ1714,$BO1714,$BT1714,$BY1714,$CD1714,$CI1714)=0,"",SUM($Q1714,$V1714,$AA1714,$AF1714,$AK1714,$AP1714,$AU1714,$AZ1714,$BE1714,$BJ1714,$BO1714,$BT1714,$BY1714,$CD1714,$CI1714))</f>
        <v/>
      </c>
      <c r="L1714" s="23">
        <f>IF(OR($F1714="",$K1714=""),"",$F1714-$K1714)</f>
        <v/>
      </c>
      <c r="M1714" s="20" t="n"/>
      <c r="N1714" s="18">
        <f>IF($M1714="","",IFERROR(VLOOKUP(IFERROR(VLOOKUP(IF(ISNUMBER(FIND(" – ",$M1714)),LEFT($M1714,FIND(" – ",$M1714)-1),$M1714),ProdTbl,5,0),""),BasketTbl,2,0),"کد ناشناخته"))</f>
        <v/>
      </c>
      <c r="O1714" s="18">
        <f>IF($M1714="","",IFERROR(VLOOKUP(IF(ISNUMBER(FIND(" – ",$M1714)),LEFT($M1714,FIND(" – ",$M1714)-1),$M1714),ProdTbl,3,0),"کد ناشناخته"))</f>
        <v/>
      </c>
      <c r="P1714" s="22" t="n"/>
      <c r="Q1714" s="21" t="n"/>
      <c r="R1714" s="20" t="n"/>
      <c r="S1714" s="18">
        <f>IF($R1714="","",IFERROR(VLOOKUP(IFERROR(VLOOKUP(IF(ISNUMBER(FIND(" – ",$R1714)),LEFT($R1714,FIND(" – ",$R1714)-1),$R1714),ProdTbl,5,0),""),BasketTbl,2,0),"کد ناشناخته"))</f>
        <v/>
      </c>
      <c r="T1714" s="18">
        <f>IF($R1714="","",IFERROR(VLOOKUP(IF(ISNUMBER(FIND(" – ",$R1714)),LEFT($R1714,FIND(" – ",$R1714)-1),$R1714),ProdTbl,3,0),"کد ناشناخته"))</f>
        <v/>
      </c>
      <c r="U1714" s="22" t="n"/>
      <c r="V1714" s="21" t="n"/>
      <c r="W1714" s="20" t="n"/>
      <c r="X1714" s="18">
        <f>IF($W1714="","",IFERROR(VLOOKUP(IFERROR(VLOOKUP(IF(ISNUMBER(FIND(" – ",$W1714)),LEFT($W1714,FIND(" – ",$W1714)-1),$W1714),ProdTbl,5,0),""),BasketTbl,2,0),"کد ناشناخته"))</f>
        <v/>
      </c>
      <c r="Y1714" s="18">
        <f>IF($W1714="","",IFERROR(VLOOKUP(IF(ISNUMBER(FIND(" – ",$W1714)),LEFT($W1714,FIND(" – ",$W1714)-1),$W1714),ProdTbl,3,0),"کد ناشناخته"))</f>
        <v/>
      </c>
      <c r="Z1714" s="22" t="n"/>
      <c r="AA1714" s="21" t="n"/>
      <c r="AB1714" s="20" t="n"/>
      <c r="AC1714" s="18">
        <f>IF($AB1714="","",IFERROR(VLOOKUP(IFERROR(VLOOKUP(IF(ISNUMBER(FIND(" – ",$AB1714)),LEFT($AB1714,FIND(" – ",$AB1714)-1),$AB1714),ProdTbl,5,0),""),BasketTbl,2,0),"کد ناشناخته"))</f>
        <v/>
      </c>
      <c r="AD1714" s="18">
        <f>IF($AB1714="","",IFERROR(VLOOKUP(IF(ISNUMBER(FIND(" – ",$AB1714)),LEFT($AB1714,FIND(" – ",$AB1714)-1),$AB1714),ProdTbl,3,0),"کد ناشناخته"))</f>
        <v/>
      </c>
      <c r="AE1714" s="22" t="n"/>
      <c r="AF1714" s="21" t="n"/>
      <c r="AG1714" s="20" t="n"/>
      <c r="AH1714" s="18">
        <f>IF($AG1714="","",IFERROR(VLOOKUP(IFERROR(VLOOKUP(IF(ISNUMBER(FIND(" – ",$AG1714)),LEFT($AG1714,FIND(" – ",$AG1714)-1),$AG1714),ProdTbl,5,0),""),BasketTbl,2,0),"کد ناشناخته"))</f>
        <v/>
      </c>
      <c r="AI1714" s="18">
        <f>IF($AG1714="","",IFERROR(VLOOKUP(IF(ISNUMBER(FIND(" – ",$AG1714)),LEFT($AG1714,FIND(" – ",$AG1714)-1),$AG1714),ProdTbl,3,0),"کد ناشناخته"))</f>
        <v/>
      </c>
      <c r="AJ1714" s="22" t="n"/>
      <c r="AK1714" s="21" t="n"/>
      <c r="AL1714" s="20" t="n"/>
      <c r="AM1714" s="18">
        <f>IF($AL1714="","",IFERROR(VLOOKUP(IFERROR(VLOOKUP(IF(ISNUMBER(FIND(" – ",$AL1714)),LEFT($AL1714,FIND(" – ",$AL1714)-1),$AL1714),ProdTbl,5,0),""),BasketTbl,2,0),"کد ناشناخته"))</f>
        <v/>
      </c>
      <c r="AN1714" s="18">
        <f>IF($AL1714="","",IFERROR(VLOOKUP(IF(ISNUMBER(FIND(" – ",$AL1714)),LEFT($AL1714,FIND(" – ",$AL1714)-1),$AL1714),ProdTbl,3,0),"کد ناشناخته"))</f>
        <v/>
      </c>
      <c r="AO1714" s="22" t="n"/>
      <c r="AP1714" s="21" t="n"/>
      <c r="AQ1714" s="20" t="n"/>
      <c r="AR1714" s="18">
        <f>IF($AQ1714="","",IFERROR(VLOOKUP(IFERROR(VLOOKUP(IF(ISNUMBER(FIND(" – ",$AQ1714)),LEFT($AQ1714,FIND(" – ",$AQ1714)-1),$AQ1714),ProdTbl,5,0),""),BasketTbl,2,0),"کد ناشناخته"))</f>
        <v/>
      </c>
      <c r="AS1714" s="18">
        <f>IF($AQ1714="","",IFERROR(VLOOKUP(IF(ISNUMBER(FIND(" – ",$AQ1714)),LEFT($AQ1714,FIND(" – ",$AQ1714)-1),$AQ1714),ProdTbl,3,0),"کد ناشناخته"))</f>
        <v/>
      </c>
      <c r="AT1714" s="22" t="n"/>
      <c r="AU1714" s="21" t="n"/>
      <c r="AV1714" s="20" t="n"/>
      <c r="AW1714" s="18">
        <f>IF($AV1714="","",IFERROR(VLOOKUP(IFERROR(VLOOKUP(IF(ISNUMBER(FIND(" – ",$AV1714)),LEFT($AV1714,FIND(" – ",$AV1714)-1),$AV1714),ProdTbl,5,0),""),BasketTbl,2,0),"کد ناشناخته"))</f>
        <v/>
      </c>
      <c r="AX1714" s="18">
        <f>IF($AV1714="","",IFERROR(VLOOKUP(IF(ISNUMBER(FIND(" – ",$AV1714)),LEFT($AV1714,FIND(" – ",$AV1714)-1),$AV1714),ProdTbl,3,0),"کد ناشناخته"))</f>
        <v/>
      </c>
      <c r="AY1714" s="22" t="n"/>
      <c r="AZ1714" s="21" t="n"/>
      <c r="BA1714" s="20" t="n"/>
      <c r="BB1714" s="18">
        <f>IF($BA1714="","",IFERROR(VLOOKUP(IFERROR(VLOOKUP(IF(ISNUMBER(FIND(" – ",$BA1714)),LEFT($BA1714,FIND(" – ",$BA1714)-1),$BA1714),ProdTbl,5,0),""),BasketTbl,2,0),"کد ناشناخته"))</f>
        <v/>
      </c>
      <c r="BC1714" s="18">
        <f>IF($BA1714="","",IFERROR(VLOOKUP(IF(ISNUMBER(FIND(" – ",$BA1714)),LEFT($BA1714,FIND(" – ",$BA1714)-1),$BA1714),ProdTbl,3,0),"کد ناشناخته"))</f>
        <v/>
      </c>
      <c r="BD1714" s="22" t="n"/>
      <c r="BE1714" s="21" t="n"/>
      <c r="BF1714" s="20" t="n"/>
      <c r="BG1714" s="18">
        <f>IF($BF1714="","",IFERROR(VLOOKUP(IFERROR(VLOOKUP(IF(ISNUMBER(FIND(" – ",$BF1714)),LEFT($BF1714,FIND(" – ",$BF1714)-1),$BF1714),ProdTbl,5,0),""),BasketTbl,2,0),"کد ناشناخته"))</f>
        <v/>
      </c>
      <c r="BH1714" s="18">
        <f>IF($BF1714="","",IFERROR(VLOOKUP(IF(ISNUMBER(FIND(" – ",$BF1714)),LEFT($BF1714,FIND(" – ",$BF1714)-1),$BF1714),ProdTbl,3,0),"کد ناشناخته"))</f>
        <v/>
      </c>
      <c r="BI1714" s="22" t="n"/>
      <c r="BJ1714" s="21" t="n"/>
      <c r="BK1714" s="20" t="n"/>
      <c r="BL1714" s="18">
        <f>IF($BK1714="","",IFERROR(VLOOKUP(IFERROR(VLOOKUP(IF(ISNUMBER(FIND(" – ",$BK1714)),LEFT($BK1714,FIND(" – ",$BK1714)-1),$BK1714),ProdTbl,5,0),""),BasketTbl,2,0),"کد ناشناخته"))</f>
        <v/>
      </c>
      <c r="BM1714" s="18">
        <f>IF($BK1714="","",IFERROR(VLOOKUP(IF(ISNUMBER(FIND(" – ",$BK1714)),LEFT($BK1714,FIND(" – ",$BK1714)-1),$BK1714),ProdTbl,3,0),"کد ناشناخته"))</f>
        <v/>
      </c>
      <c r="BN1714" s="22" t="n"/>
      <c r="BO1714" s="21" t="n"/>
      <c r="BP1714" s="20" t="n"/>
      <c r="BQ1714" s="18">
        <f>IF($BP1714="","",IFERROR(VLOOKUP(IFERROR(VLOOKUP(IF(ISNUMBER(FIND(" – ",$BP1714)),LEFT($BP1714,FIND(" – ",$BP1714)-1),$BP1714),ProdTbl,5,0),""),BasketTbl,2,0),"کد ناشناخته"))</f>
        <v/>
      </c>
      <c r="BR1714" s="18">
        <f>IF($BP1714="","",IFERROR(VLOOKUP(IF(ISNUMBER(FIND(" – ",$BP1714)),LEFT($BP1714,FIND(" – ",$BP1714)-1),$BP1714),ProdTbl,3,0),"کد ناشناخته"))</f>
        <v/>
      </c>
      <c r="BS1714" s="22" t="n"/>
      <c r="BT1714" s="21" t="n"/>
      <c r="BU1714" s="20" t="n"/>
      <c r="BV1714" s="18">
        <f>IF($BU1714="","",IFERROR(VLOOKUP(IFERROR(VLOOKUP(IF(ISNUMBER(FIND(" – ",$BU1714)),LEFT($BU1714,FIND(" – ",$BU1714)-1),$BU1714),ProdTbl,5,0),""),BasketTbl,2,0),"کد ناشناخته"))</f>
        <v/>
      </c>
      <c r="BW1714" s="18">
        <f>IF($BU1714="","",IFERROR(VLOOKUP(IF(ISNUMBER(FIND(" – ",$BU1714)),LEFT($BU1714,FIND(" – ",$BU1714)-1),$BU1714),ProdTbl,3,0),"کد ناشناخته"))</f>
        <v/>
      </c>
      <c r="BX1714" s="22" t="n"/>
      <c r="BY1714" s="21" t="n"/>
      <c r="BZ1714" s="20" t="n"/>
      <c r="CA1714" s="18">
        <f>IF($BZ1714="","",IFERROR(VLOOKUP(IFERROR(VLOOKUP(IF(ISNUMBER(FIND(" – ",$BZ1714)),LEFT($BZ1714,FIND(" – ",$BZ1714)-1),$BZ1714),ProdTbl,5,0),""),BasketTbl,2,0),"کد ناشناخته"))</f>
        <v/>
      </c>
      <c r="CB1714" s="18">
        <f>IF($BZ1714="","",IFERROR(VLOOKUP(IF(ISNUMBER(FIND(" – ",$BZ1714)),LEFT($BZ1714,FIND(" – ",$BZ1714)-1),$BZ1714),ProdTbl,3,0),"کد ناشناخته"))</f>
        <v/>
      </c>
      <c r="CC1714" s="22" t="n"/>
      <c r="CD1714" s="21" t="n"/>
      <c r="CE1714" s="20" t="n"/>
      <c r="CF1714" s="18">
        <f>IF($CE1714="","",IFERROR(VLOOKUP(IFERROR(VLOOKUP(IF(ISNUMBER(FIND(" – ",$CE1714)),LEFT($CE1714,FIND(" – ",$CE1714)-1),$CE1714),ProdTbl,5,0),""),BasketTbl,2,0),"کد ناشناخته"))</f>
        <v/>
      </c>
      <c r="CG1714" s="18">
        <f>IF($CE1714="","",IFERROR(VLOOKUP(IF(ISNUMBER(FIND(" – ",$CE1714)),LEFT($CE1714,FIND(" – ",$CE1714)-1),$CE1714),ProdTbl,3,0),"کد ناشناخته"))</f>
        <v/>
      </c>
      <c r="CH1714" s="22" t="n"/>
      <c r="CI1714" s="21" t="n"/>
    </row>
    <row r="1715">
      <c r="A1715" s="18">
        <f>IF($B1715="","",COUNTA($B$10:$B1715))</f>
        <v/>
      </c>
      <c r="B1715" s="19" t="n"/>
      <c r="C1715" s="20" t="n"/>
      <c r="D1715" s="19" t="n"/>
      <c r="E1715" s="18">
        <f>IF($D1715="","",IFERROR(VLOOKUP(IF(ISNUMBER(FIND(" – ",$D1715)),LEFT($D1715,FIND(" – ",$D1715)-1),$D1715),SellerTbl,2,0),"کد ناشناخته"))</f>
        <v/>
      </c>
      <c r="F1715" s="21" t="n"/>
      <c r="G1715" s="21" t="n"/>
      <c r="H1715" s="22" t="n"/>
      <c r="I1715" s="23">
        <f>IF(OR($F1715="",$G1715=""),"",$F1715-$G1715)</f>
        <v/>
      </c>
      <c r="J1715" s="18">
        <f>IF($I1715="","",IF(ABS($I1715)&lt;=0.01*$F1715,"√","×"))</f>
        <v/>
      </c>
      <c r="K1715" s="23">
        <f>IF(COUNT($Q1715,$V1715,$AA1715,$AF1715,$AK1715,$AP1715,$AU1715,$AZ1715,$BE1715,$BJ1715,$BO1715,$BT1715,$BY1715,$CD1715,$CI1715)=0,"",SUM($Q1715,$V1715,$AA1715,$AF1715,$AK1715,$AP1715,$AU1715,$AZ1715,$BE1715,$BJ1715,$BO1715,$BT1715,$BY1715,$CD1715,$CI1715))</f>
        <v/>
      </c>
      <c r="L1715" s="23">
        <f>IF(OR($F1715="",$K1715=""),"",$F1715-$K1715)</f>
        <v/>
      </c>
      <c r="M1715" s="20" t="n"/>
      <c r="N1715" s="18">
        <f>IF($M1715="","",IFERROR(VLOOKUP(IFERROR(VLOOKUP(IF(ISNUMBER(FIND(" – ",$M1715)),LEFT($M1715,FIND(" – ",$M1715)-1),$M1715),ProdTbl,5,0),""),BasketTbl,2,0),"کد ناشناخته"))</f>
        <v/>
      </c>
      <c r="O1715" s="18">
        <f>IF($M1715="","",IFERROR(VLOOKUP(IF(ISNUMBER(FIND(" – ",$M1715)),LEFT($M1715,FIND(" – ",$M1715)-1),$M1715),ProdTbl,3,0),"کد ناشناخته"))</f>
        <v/>
      </c>
      <c r="P1715" s="22" t="n"/>
      <c r="Q1715" s="21" t="n"/>
      <c r="R1715" s="20" t="n"/>
      <c r="S1715" s="18">
        <f>IF($R1715="","",IFERROR(VLOOKUP(IFERROR(VLOOKUP(IF(ISNUMBER(FIND(" – ",$R1715)),LEFT($R1715,FIND(" – ",$R1715)-1),$R1715),ProdTbl,5,0),""),BasketTbl,2,0),"کد ناشناخته"))</f>
        <v/>
      </c>
      <c r="T1715" s="18">
        <f>IF($R1715="","",IFERROR(VLOOKUP(IF(ISNUMBER(FIND(" – ",$R1715)),LEFT($R1715,FIND(" – ",$R1715)-1),$R1715),ProdTbl,3,0),"کد ناشناخته"))</f>
        <v/>
      </c>
      <c r="U1715" s="22" t="n"/>
      <c r="V1715" s="21" t="n"/>
      <c r="W1715" s="20" t="n"/>
      <c r="X1715" s="18">
        <f>IF($W1715="","",IFERROR(VLOOKUP(IFERROR(VLOOKUP(IF(ISNUMBER(FIND(" – ",$W1715)),LEFT($W1715,FIND(" – ",$W1715)-1),$W1715),ProdTbl,5,0),""),BasketTbl,2,0),"کد ناشناخته"))</f>
        <v/>
      </c>
      <c r="Y1715" s="18">
        <f>IF($W1715="","",IFERROR(VLOOKUP(IF(ISNUMBER(FIND(" – ",$W1715)),LEFT($W1715,FIND(" – ",$W1715)-1),$W1715),ProdTbl,3,0),"کد ناشناخته"))</f>
        <v/>
      </c>
      <c r="Z1715" s="22" t="n"/>
      <c r="AA1715" s="21" t="n"/>
      <c r="AB1715" s="20" t="n"/>
      <c r="AC1715" s="18">
        <f>IF($AB1715="","",IFERROR(VLOOKUP(IFERROR(VLOOKUP(IF(ISNUMBER(FIND(" – ",$AB1715)),LEFT($AB1715,FIND(" – ",$AB1715)-1),$AB1715),ProdTbl,5,0),""),BasketTbl,2,0),"کد ناشناخته"))</f>
        <v/>
      </c>
      <c r="AD1715" s="18">
        <f>IF($AB1715="","",IFERROR(VLOOKUP(IF(ISNUMBER(FIND(" – ",$AB1715)),LEFT($AB1715,FIND(" – ",$AB1715)-1),$AB1715),ProdTbl,3,0),"کد ناشناخته"))</f>
        <v/>
      </c>
      <c r="AE1715" s="22" t="n"/>
      <c r="AF1715" s="21" t="n"/>
      <c r="AG1715" s="20" t="n"/>
      <c r="AH1715" s="18">
        <f>IF($AG1715="","",IFERROR(VLOOKUP(IFERROR(VLOOKUP(IF(ISNUMBER(FIND(" – ",$AG1715)),LEFT($AG1715,FIND(" – ",$AG1715)-1),$AG1715),ProdTbl,5,0),""),BasketTbl,2,0),"کد ناشناخته"))</f>
        <v/>
      </c>
      <c r="AI1715" s="18">
        <f>IF($AG1715="","",IFERROR(VLOOKUP(IF(ISNUMBER(FIND(" – ",$AG1715)),LEFT($AG1715,FIND(" – ",$AG1715)-1),$AG1715),ProdTbl,3,0),"کد ناشناخته"))</f>
        <v/>
      </c>
      <c r="AJ1715" s="22" t="n"/>
      <c r="AK1715" s="21" t="n"/>
      <c r="AL1715" s="20" t="n"/>
      <c r="AM1715" s="18">
        <f>IF($AL1715="","",IFERROR(VLOOKUP(IFERROR(VLOOKUP(IF(ISNUMBER(FIND(" – ",$AL1715)),LEFT($AL1715,FIND(" – ",$AL1715)-1),$AL1715),ProdTbl,5,0),""),BasketTbl,2,0),"کد ناشناخته"))</f>
        <v/>
      </c>
      <c r="AN1715" s="18">
        <f>IF($AL1715="","",IFERROR(VLOOKUP(IF(ISNUMBER(FIND(" – ",$AL1715)),LEFT($AL1715,FIND(" – ",$AL1715)-1),$AL1715),ProdTbl,3,0),"کد ناشناخته"))</f>
        <v/>
      </c>
      <c r="AO1715" s="22" t="n"/>
      <c r="AP1715" s="21" t="n"/>
      <c r="AQ1715" s="20" t="n"/>
      <c r="AR1715" s="18">
        <f>IF($AQ1715="","",IFERROR(VLOOKUP(IFERROR(VLOOKUP(IF(ISNUMBER(FIND(" – ",$AQ1715)),LEFT($AQ1715,FIND(" – ",$AQ1715)-1),$AQ1715),ProdTbl,5,0),""),BasketTbl,2,0),"کد ناشناخته"))</f>
        <v/>
      </c>
      <c r="AS1715" s="18">
        <f>IF($AQ1715="","",IFERROR(VLOOKUP(IF(ISNUMBER(FIND(" – ",$AQ1715)),LEFT($AQ1715,FIND(" – ",$AQ1715)-1),$AQ1715),ProdTbl,3,0),"کد ناشناخته"))</f>
        <v/>
      </c>
      <c r="AT1715" s="22" t="n"/>
      <c r="AU1715" s="21" t="n"/>
      <c r="AV1715" s="20" t="n"/>
      <c r="AW1715" s="18">
        <f>IF($AV1715="","",IFERROR(VLOOKUP(IFERROR(VLOOKUP(IF(ISNUMBER(FIND(" – ",$AV1715)),LEFT($AV1715,FIND(" – ",$AV1715)-1),$AV1715),ProdTbl,5,0),""),BasketTbl,2,0),"کد ناشناخته"))</f>
        <v/>
      </c>
      <c r="AX1715" s="18">
        <f>IF($AV1715="","",IFERROR(VLOOKUP(IF(ISNUMBER(FIND(" – ",$AV1715)),LEFT($AV1715,FIND(" – ",$AV1715)-1),$AV1715),ProdTbl,3,0),"کد ناشناخته"))</f>
        <v/>
      </c>
      <c r="AY1715" s="22" t="n"/>
      <c r="AZ1715" s="21" t="n"/>
      <c r="BA1715" s="20" t="n"/>
      <c r="BB1715" s="18">
        <f>IF($BA1715="","",IFERROR(VLOOKUP(IFERROR(VLOOKUP(IF(ISNUMBER(FIND(" – ",$BA1715)),LEFT($BA1715,FIND(" – ",$BA1715)-1),$BA1715),ProdTbl,5,0),""),BasketTbl,2,0),"کد ناشناخته"))</f>
        <v/>
      </c>
      <c r="BC1715" s="18">
        <f>IF($BA1715="","",IFERROR(VLOOKUP(IF(ISNUMBER(FIND(" – ",$BA1715)),LEFT($BA1715,FIND(" – ",$BA1715)-1),$BA1715),ProdTbl,3,0),"کد ناشناخته"))</f>
        <v/>
      </c>
      <c r="BD1715" s="22" t="n"/>
      <c r="BE1715" s="21" t="n"/>
      <c r="BF1715" s="20" t="n"/>
      <c r="BG1715" s="18">
        <f>IF($BF1715="","",IFERROR(VLOOKUP(IFERROR(VLOOKUP(IF(ISNUMBER(FIND(" – ",$BF1715)),LEFT($BF1715,FIND(" – ",$BF1715)-1),$BF1715),ProdTbl,5,0),""),BasketTbl,2,0),"کد ناشناخته"))</f>
        <v/>
      </c>
      <c r="BH1715" s="18">
        <f>IF($BF1715="","",IFERROR(VLOOKUP(IF(ISNUMBER(FIND(" – ",$BF1715)),LEFT($BF1715,FIND(" – ",$BF1715)-1),$BF1715),ProdTbl,3,0),"کد ناشناخته"))</f>
        <v/>
      </c>
      <c r="BI1715" s="22" t="n"/>
      <c r="BJ1715" s="21" t="n"/>
      <c r="BK1715" s="20" t="n"/>
      <c r="BL1715" s="18">
        <f>IF($BK1715="","",IFERROR(VLOOKUP(IFERROR(VLOOKUP(IF(ISNUMBER(FIND(" – ",$BK1715)),LEFT($BK1715,FIND(" – ",$BK1715)-1),$BK1715),ProdTbl,5,0),""),BasketTbl,2,0),"کد ناشناخته"))</f>
        <v/>
      </c>
      <c r="BM1715" s="18">
        <f>IF($BK1715="","",IFERROR(VLOOKUP(IF(ISNUMBER(FIND(" – ",$BK1715)),LEFT($BK1715,FIND(" – ",$BK1715)-1),$BK1715),ProdTbl,3,0),"کد ناشناخته"))</f>
        <v/>
      </c>
      <c r="BN1715" s="22" t="n"/>
      <c r="BO1715" s="21" t="n"/>
      <c r="BP1715" s="20" t="n"/>
      <c r="BQ1715" s="18">
        <f>IF($BP1715="","",IFERROR(VLOOKUP(IFERROR(VLOOKUP(IF(ISNUMBER(FIND(" – ",$BP1715)),LEFT($BP1715,FIND(" – ",$BP1715)-1),$BP1715),ProdTbl,5,0),""),BasketTbl,2,0),"کد ناشناخته"))</f>
        <v/>
      </c>
      <c r="BR1715" s="18">
        <f>IF($BP1715="","",IFERROR(VLOOKUP(IF(ISNUMBER(FIND(" – ",$BP1715)),LEFT($BP1715,FIND(" – ",$BP1715)-1),$BP1715),ProdTbl,3,0),"کد ناشناخته"))</f>
        <v/>
      </c>
      <c r="BS1715" s="22" t="n"/>
      <c r="BT1715" s="21" t="n"/>
      <c r="BU1715" s="20" t="n"/>
      <c r="BV1715" s="18">
        <f>IF($BU1715="","",IFERROR(VLOOKUP(IFERROR(VLOOKUP(IF(ISNUMBER(FIND(" – ",$BU1715)),LEFT($BU1715,FIND(" – ",$BU1715)-1),$BU1715),ProdTbl,5,0),""),BasketTbl,2,0),"کد ناشناخته"))</f>
        <v/>
      </c>
      <c r="BW1715" s="18">
        <f>IF($BU1715="","",IFERROR(VLOOKUP(IF(ISNUMBER(FIND(" – ",$BU1715)),LEFT($BU1715,FIND(" – ",$BU1715)-1),$BU1715),ProdTbl,3,0),"کد ناشناخته"))</f>
        <v/>
      </c>
      <c r="BX1715" s="22" t="n"/>
      <c r="BY1715" s="21" t="n"/>
      <c r="BZ1715" s="20" t="n"/>
      <c r="CA1715" s="18">
        <f>IF($BZ1715="","",IFERROR(VLOOKUP(IFERROR(VLOOKUP(IF(ISNUMBER(FIND(" – ",$BZ1715)),LEFT($BZ1715,FIND(" – ",$BZ1715)-1),$BZ1715),ProdTbl,5,0),""),BasketTbl,2,0),"کد ناشناخته"))</f>
        <v/>
      </c>
      <c r="CB1715" s="18">
        <f>IF($BZ1715="","",IFERROR(VLOOKUP(IF(ISNUMBER(FIND(" – ",$BZ1715)),LEFT($BZ1715,FIND(" – ",$BZ1715)-1),$BZ1715),ProdTbl,3,0),"کد ناشناخته"))</f>
        <v/>
      </c>
      <c r="CC1715" s="22" t="n"/>
      <c r="CD1715" s="21" t="n"/>
      <c r="CE1715" s="20" t="n"/>
      <c r="CF1715" s="18">
        <f>IF($CE1715="","",IFERROR(VLOOKUP(IFERROR(VLOOKUP(IF(ISNUMBER(FIND(" – ",$CE1715)),LEFT($CE1715,FIND(" – ",$CE1715)-1),$CE1715),ProdTbl,5,0),""),BasketTbl,2,0),"کد ناشناخته"))</f>
        <v/>
      </c>
      <c r="CG1715" s="18">
        <f>IF($CE1715="","",IFERROR(VLOOKUP(IF(ISNUMBER(FIND(" – ",$CE1715)),LEFT($CE1715,FIND(" – ",$CE1715)-1),$CE1715),ProdTbl,3,0),"کد ناشناخته"))</f>
        <v/>
      </c>
      <c r="CH1715" s="22" t="n"/>
      <c r="CI1715" s="21" t="n"/>
    </row>
    <row r="1716">
      <c r="A1716" s="18">
        <f>IF($B1716="","",COUNTA($B$10:$B1716))</f>
        <v/>
      </c>
      <c r="B1716" s="19" t="n"/>
      <c r="C1716" s="20" t="n"/>
      <c r="D1716" s="19" t="n"/>
      <c r="E1716" s="18">
        <f>IF($D1716="","",IFERROR(VLOOKUP(IF(ISNUMBER(FIND(" – ",$D1716)),LEFT($D1716,FIND(" – ",$D1716)-1),$D1716),SellerTbl,2,0),"کد ناشناخته"))</f>
        <v/>
      </c>
      <c r="F1716" s="21" t="n"/>
      <c r="G1716" s="21" t="n"/>
      <c r="H1716" s="22" t="n"/>
      <c r="I1716" s="23">
        <f>IF(OR($F1716="",$G1716=""),"",$F1716-$G1716)</f>
        <v/>
      </c>
      <c r="J1716" s="18">
        <f>IF($I1716="","",IF(ABS($I1716)&lt;=0.01*$F1716,"√","×"))</f>
        <v/>
      </c>
      <c r="K1716" s="23">
        <f>IF(COUNT($Q1716,$V1716,$AA1716,$AF1716,$AK1716,$AP1716,$AU1716,$AZ1716,$BE1716,$BJ1716,$BO1716,$BT1716,$BY1716,$CD1716,$CI1716)=0,"",SUM($Q1716,$V1716,$AA1716,$AF1716,$AK1716,$AP1716,$AU1716,$AZ1716,$BE1716,$BJ1716,$BO1716,$BT1716,$BY1716,$CD1716,$CI1716))</f>
        <v/>
      </c>
      <c r="L1716" s="23">
        <f>IF(OR($F1716="",$K1716=""),"",$F1716-$K1716)</f>
        <v/>
      </c>
      <c r="M1716" s="20" t="n"/>
      <c r="N1716" s="18">
        <f>IF($M1716="","",IFERROR(VLOOKUP(IFERROR(VLOOKUP(IF(ISNUMBER(FIND(" – ",$M1716)),LEFT($M1716,FIND(" – ",$M1716)-1),$M1716),ProdTbl,5,0),""),BasketTbl,2,0),"کد ناشناخته"))</f>
        <v/>
      </c>
      <c r="O1716" s="18">
        <f>IF($M1716="","",IFERROR(VLOOKUP(IF(ISNUMBER(FIND(" – ",$M1716)),LEFT($M1716,FIND(" – ",$M1716)-1),$M1716),ProdTbl,3,0),"کد ناشناخته"))</f>
        <v/>
      </c>
      <c r="P1716" s="22" t="n"/>
      <c r="Q1716" s="21" t="n"/>
      <c r="R1716" s="20" t="n"/>
      <c r="S1716" s="18">
        <f>IF($R1716="","",IFERROR(VLOOKUP(IFERROR(VLOOKUP(IF(ISNUMBER(FIND(" – ",$R1716)),LEFT($R1716,FIND(" – ",$R1716)-1),$R1716),ProdTbl,5,0),""),BasketTbl,2,0),"کد ناشناخته"))</f>
        <v/>
      </c>
      <c r="T1716" s="18">
        <f>IF($R1716="","",IFERROR(VLOOKUP(IF(ISNUMBER(FIND(" – ",$R1716)),LEFT($R1716,FIND(" – ",$R1716)-1),$R1716),ProdTbl,3,0),"کد ناشناخته"))</f>
        <v/>
      </c>
      <c r="U1716" s="22" t="n"/>
      <c r="V1716" s="21" t="n"/>
      <c r="W1716" s="20" t="n"/>
      <c r="X1716" s="18">
        <f>IF($W1716="","",IFERROR(VLOOKUP(IFERROR(VLOOKUP(IF(ISNUMBER(FIND(" – ",$W1716)),LEFT($W1716,FIND(" – ",$W1716)-1),$W1716),ProdTbl,5,0),""),BasketTbl,2,0),"کد ناشناخته"))</f>
        <v/>
      </c>
      <c r="Y1716" s="18">
        <f>IF($W1716="","",IFERROR(VLOOKUP(IF(ISNUMBER(FIND(" – ",$W1716)),LEFT($W1716,FIND(" – ",$W1716)-1),$W1716),ProdTbl,3,0),"کد ناشناخته"))</f>
        <v/>
      </c>
      <c r="Z1716" s="22" t="n"/>
      <c r="AA1716" s="21" t="n"/>
      <c r="AB1716" s="20" t="n"/>
      <c r="AC1716" s="18">
        <f>IF($AB1716="","",IFERROR(VLOOKUP(IFERROR(VLOOKUP(IF(ISNUMBER(FIND(" – ",$AB1716)),LEFT($AB1716,FIND(" – ",$AB1716)-1),$AB1716),ProdTbl,5,0),""),BasketTbl,2,0),"کد ناشناخته"))</f>
        <v/>
      </c>
      <c r="AD1716" s="18">
        <f>IF($AB1716="","",IFERROR(VLOOKUP(IF(ISNUMBER(FIND(" – ",$AB1716)),LEFT($AB1716,FIND(" – ",$AB1716)-1),$AB1716),ProdTbl,3,0),"کد ناشناخته"))</f>
        <v/>
      </c>
      <c r="AE1716" s="22" t="n"/>
      <c r="AF1716" s="21" t="n"/>
      <c r="AG1716" s="20" t="n"/>
      <c r="AH1716" s="18">
        <f>IF($AG1716="","",IFERROR(VLOOKUP(IFERROR(VLOOKUP(IF(ISNUMBER(FIND(" – ",$AG1716)),LEFT($AG1716,FIND(" – ",$AG1716)-1),$AG1716),ProdTbl,5,0),""),BasketTbl,2,0),"کد ناشناخته"))</f>
        <v/>
      </c>
      <c r="AI1716" s="18">
        <f>IF($AG1716="","",IFERROR(VLOOKUP(IF(ISNUMBER(FIND(" – ",$AG1716)),LEFT($AG1716,FIND(" – ",$AG1716)-1),$AG1716),ProdTbl,3,0),"کد ناشناخته"))</f>
        <v/>
      </c>
      <c r="AJ1716" s="22" t="n"/>
      <c r="AK1716" s="21" t="n"/>
      <c r="AL1716" s="20" t="n"/>
      <c r="AM1716" s="18">
        <f>IF($AL1716="","",IFERROR(VLOOKUP(IFERROR(VLOOKUP(IF(ISNUMBER(FIND(" – ",$AL1716)),LEFT($AL1716,FIND(" – ",$AL1716)-1),$AL1716),ProdTbl,5,0),""),BasketTbl,2,0),"کد ناشناخته"))</f>
        <v/>
      </c>
      <c r="AN1716" s="18">
        <f>IF($AL1716="","",IFERROR(VLOOKUP(IF(ISNUMBER(FIND(" – ",$AL1716)),LEFT($AL1716,FIND(" – ",$AL1716)-1),$AL1716),ProdTbl,3,0),"کد ناشناخته"))</f>
        <v/>
      </c>
      <c r="AO1716" s="22" t="n"/>
      <c r="AP1716" s="21" t="n"/>
      <c r="AQ1716" s="20" t="n"/>
      <c r="AR1716" s="18">
        <f>IF($AQ1716="","",IFERROR(VLOOKUP(IFERROR(VLOOKUP(IF(ISNUMBER(FIND(" – ",$AQ1716)),LEFT($AQ1716,FIND(" – ",$AQ1716)-1),$AQ1716),ProdTbl,5,0),""),BasketTbl,2,0),"کد ناشناخته"))</f>
        <v/>
      </c>
      <c r="AS1716" s="18">
        <f>IF($AQ1716="","",IFERROR(VLOOKUP(IF(ISNUMBER(FIND(" – ",$AQ1716)),LEFT($AQ1716,FIND(" – ",$AQ1716)-1),$AQ1716),ProdTbl,3,0),"کد ناشناخته"))</f>
        <v/>
      </c>
      <c r="AT1716" s="22" t="n"/>
      <c r="AU1716" s="21" t="n"/>
      <c r="AV1716" s="20" t="n"/>
      <c r="AW1716" s="18">
        <f>IF($AV1716="","",IFERROR(VLOOKUP(IFERROR(VLOOKUP(IF(ISNUMBER(FIND(" – ",$AV1716)),LEFT($AV1716,FIND(" – ",$AV1716)-1),$AV1716),ProdTbl,5,0),""),BasketTbl,2,0),"کد ناشناخته"))</f>
        <v/>
      </c>
      <c r="AX1716" s="18">
        <f>IF($AV1716="","",IFERROR(VLOOKUP(IF(ISNUMBER(FIND(" – ",$AV1716)),LEFT($AV1716,FIND(" – ",$AV1716)-1),$AV1716),ProdTbl,3,0),"کد ناشناخته"))</f>
        <v/>
      </c>
      <c r="AY1716" s="22" t="n"/>
      <c r="AZ1716" s="21" t="n"/>
      <c r="BA1716" s="20" t="n"/>
      <c r="BB1716" s="18">
        <f>IF($BA1716="","",IFERROR(VLOOKUP(IFERROR(VLOOKUP(IF(ISNUMBER(FIND(" – ",$BA1716)),LEFT($BA1716,FIND(" – ",$BA1716)-1),$BA1716),ProdTbl,5,0),""),BasketTbl,2,0),"کد ناشناخته"))</f>
        <v/>
      </c>
      <c r="BC1716" s="18">
        <f>IF($BA1716="","",IFERROR(VLOOKUP(IF(ISNUMBER(FIND(" – ",$BA1716)),LEFT($BA1716,FIND(" – ",$BA1716)-1),$BA1716),ProdTbl,3,0),"کد ناشناخته"))</f>
        <v/>
      </c>
      <c r="BD1716" s="22" t="n"/>
      <c r="BE1716" s="21" t="n"/>
      <c r="BF1716" s="20" t="n"/>
      <c r="BG1716" s="18">
        <f>IF($BF1716="","",IFERROR(VLOOKUP(IFERROR(VLOOKUP(IF(ISNUMBER(FIND(" – ",$BF1716)),LEFT($BF1716,FIND(" – ",$BF1716)-1),$BF1716),ProdTbl,5,0),""),BasketTbl,2,0),"کد ناشناخته"))</f>
        <v/>
      </c>
      <c r="BH1716" s="18">
        <f>IF($BF1716="","",IFERROR(VLOOKUP(IF(ISNUMBER(FIND(" – ",$BF1716)),LEFT($BF1716,FIND(" – ",$BF1716)-1),$BF1716),ProdTbl,3,0),"کد ناشناخته"))</f>
        <v/>
      </c>
      <c r="BI1716" s="22" t="n"/>
      <c r="BJ1716" s="21" t="n"/>
      <c r="BK1716" s="20" t="n"/>
      <c r="BL1716" s="18">
        <f>IF($BK1716="","",IFERROR(VLOOKUP(IFERROR(VLOOKUP(IF(ISNUMBER(FIND(" – ",$BK1716)),LEFT($BK1716,FIND(" – ",$BK1716)-1),$BK1716),ProdTbl,5,0),""),BasketTbl,2,0),"کد ناشناخته"))</f>
        <v/>
      </c>
      <c r="BM1716" s="18">
        <f>IF($BK1716="","",IFERROR(VLOOKUP(IF(ISNUMBER(FIND(" – ",$BK1716)),LEFT($BK1716,FIND(" – ",$BK1716)-1),$BK1716),ProdTbl,3,0),"کد ناشناخته"))</f>
        <v/>
      </c>
      <c r="BN1716" s="22" t="n"/>
      <c r="BO1716" s="21" t="n"/>
      <c r="BP1716" s="20" t="n"/>
      <c r="BQ1716" s="18">
        <f>IF($BP1716="","",IFERROR(VLOOKUP(IFERROR(VLOOKUP(IF(ISNUMBER(FIND(" – ",$BP1716)),LEFT($BP1716,FIND(" – ",$BP1716)-1),$BP1716),ProdTbl,5,0),""),BasketTbl,2,0),"کد ناشناخته"))</f>
        <v/>
      </c>
      <c r="BR1716" s="18">
        <f>IF($BP1716="","",IFERROR(VLOOKUP(IF(ISNUMBER(FIND(" – ",$BP1716)),LEFT($BP1716,FIND(" – ",$BP1716)-1),$BP1716),ProdTbl,3,0),"کد ناشناخته"))</f>
        <v/>
      </c>
      <c r="BS1716" s="22" t="n"/>
      <c r="BT1716" s="21" t="n"/>
      <c r="BU1716" s="20" t="n"/>
      <c r="BV1716" s="18">
        <f>IF($BU1716="","",IFERROR(VLOOKUP(IFERROR(VLOOKUP(IF(ISNUMBER(FIND(" – ",$BU1716)),LEFT($BU1716,FIND(" – ",$BU1716)-1),$BU1716),ProdTbl,5,0),""),BasketTbl,2,0),"کد ناشناخته"))</f>
        <v/>
      </c>
      <c r="BW1716" s="18">
        <f>IF($BU1716="","",IFERROR(VLOOKUP(IF(ISNUMBER(FIND(" – ",$BU1716)),LEFT($BU1716,FIND(" – ",$BU1716)-1),$BU1716),ProdTbl,3,0),"کد ناشناخته"))</f>
        <v/>
      </c>
      <c r="BX1716" s="22" t="n"/>
      <c r="BY1716" s="21" t="n"/>
      <c r="BZ1716" s="20" t="n"/>
      <c r="CA1716" s="18">
        <f>IF($BZ1716="","",IFERROR(VLOOKUP(IFERROR(VLOOKUP(IF(ISNUMBER(FIND(" – ",$BZ1716)),LEFT($BZ1716,FIND(" – ",$BZ1716)-1),$BZ1716),ProdTbl,5,0),""),BasketTbl,2,0),"کد ناشناخته"))</f>
        <v/>
      </c>
      <c r="CB1716" s="18">
        <f>IF($BZ1716="","",IFERROR(VLOOKUP(IF(ISNUMBER(FIND(" – ",$BZ1716)),LEFT($BZ1716,FIND(" – ",$BZ1716)-1),$BZ1716),ProdTbl,3,0),"کد ناشناخته"))</f>
        <v/>
      </c>
      <c r="CC1716" s="22" t="n"/>
      <c r="CD1716" s="21" t="n"/>
      <c r="CE1716" s="20" t="n"/>
      <c r="CF1716" s="18">
        <f>IF($CE1716="","",IFERROR(VLOOKUP(IFERROR(VLOOKUP(IF(ISNUMBER(FIND(" – ",$CE1716)),LEFT($CE1716,FIND(" – ",$CE1716)-1),$CE1716),ProdTbl,5,0),""),BasketTbl,2,0),"کد ناشناخته"))</f>
        <v/>
      </c>
      <c r="CG1716" s="18">
        <f>IF($CE1716="","",IFERROR(VLOOKUP(IF(ISNUMBER(FIND(" – ",$CE1716)),LEFT($CE1716,FIND(" – ",$CE1716)-1),$CE1716),ProdTbl,3,0),"کد ناشناخته"))</f>
        <v/>
      </c>
      <c r="CH1716" s="22" t="n"/>
      <c r="CI1716" s="21" t="n"/>
    </row>
    <row r="1717">
      <c r="A1717" s="18">
        <f>IF($B1717="","",COUNTA($B$10:$B1717))</f>
        <v/>
      </c>
      <c r="B1717" s="19" t="n"/>
      <c r="C1717" s="20" t="n"/>
      <c r="D1717" s="19" t="n"/>
      <c r="E1717" s="18">
        <f>IF($D1717="","",IFERROR(VLOOKUP(IF(ISNUMBER(FIND(" – ",$D1717)),LEFT($D1717,FIND(" – ",$D1717)-1),$D1717),SellerTbl,2,0),"کد ناشناخته"))</f>
        <v/>
      </c>
      <c r="F1717" s="21" t="n"/>
      <c r="G1717" s="21" t="n"/>
      <c r="H1717" s="22" t="n"/>
      <c r="I1717" s="23">
        <f>IF(OR($F1717="",$G1717=""),"",$F1717-$G1717)</f>
        <v/>
      </c>
      <c r="J1717" s="18">
        <f>IF($I1717="","",IF(ABS($I1717)&lt;=0.01*$F1717,"√","×"))</f>
        <v/>
      </c>
      <c r="K1717" s="23">
        <f>IF(COUNT($Q1717,$V1717,$AA1717,$AF1717,$AK1717,$AP1717,$AU1717,$AZ1717,$BE1717,$BJ1717,$BO1717,$BT1717,$BY1717,$CD1717,$CI1717)=0,"",SUM($Q1717,$V1717,$AA1717,$AF1717,$AK1717,$AP1717,$AU1717,$AZ1717,$BE1717,$BJ1717,$BO1717,$BT1717,$BY1717,$CD1717,$CI1717))</f>
        <v/>
      </c>
      <c r="L1717" s="23">
        <f>IF(OR($F1717="",$K1717=""),"",$F1717-$K1717)</f>
        <v/>
      </c>
      <c r="M1717" s="20" t="n"/>
      <c r="N1717" s="18">
        <f>IF($M1717="","",IFERROR(VLOOKUP(IFERROR(VLOOKUP(IF(ISNUMBER(FIND(" – ",$M1717)),LEFT($M1717,FIND(" – ",$M1717)-1),$M1717),ProdTbl,5,0),""),BasketTbl,2,0),"کد ناشناخته"))</f>
        <v/>
      </c>
      <c r="O1717" s="18">
        <f>IF($M1717="","",IFERROR(VLOOKUP(IF(ISNUMBER(FIND(" – ",$M1717)),LEFT($M1717,FIND(" – ",$M1717)-1),$M1717),ProdTbl,3,0),"کد ناشناخته"))</f>
        <v/>
      </c>
      <c r="P1717" s="22" t="n"/>
      <c r="Q1717" s="21" t="n"/>
      <c r="R1717" s="20" t="n"/>
      <c r="S1717" s="18">
        <f>IF($R1717="","",IFERROR(VLOOKUP(IFERROR(VLOOKUP(IF(ISNUMBER(FIND(" – ",$R1717)),LEFT($R1717,FIND(" – ",$R1717)-1),$R1717),ProdTbl,5,0),""),BasketTbl,2,0),"کد ناشناخته"))</f>
        <v/>
      </c>
      <c r="T1717" s="18">
        <f>IF($R1717="","",IFERROR(VLOOKUP(IF(ISNUMBER(FIND(" – ",$R1717)),LEFT($R1717,FIND(" – ",$R1717)-1),$R1717),ProdTbl,3,0),"کد ناشناخته"))</f>
        <v/>
      </c>
      <c r="U1717" s="22" t="n"/>
      <c r="V1717" s="21" t="n"/>
      <c r="W1717" s="20" t="n"/>
      <c r="X1717" s="18">
        <f>IF($W1717="","",IFERROR(VLOOKUP(IFERROR(VLOOKUP(IF(ISNUMBER(FIND(" – ",$W1717)),LEFT($W1717,FIND(" – ",$W1717)-1),$W1717),ProdTbl,5,0),""),BasketTbl,2,0),"کد ناشناخته"))</f>
        <v/>
      </c>
      <c r="Y1717" s="18">
        <f>IF($W1717="","",IFERROR(VLOOKUP(IF(ISNUMBER(FIND(" – ",$W1717)),LEFT($W1717,FIND(" – ",$W1717)-1),$W1717),ProdTbl,3,0),"کد ناشناخته"))</f>
        <v/>
      </c>
      <c r="Z1717" s="22" t="n"/>
      <c r="AA1717" s="21" t="n"/>
      <c r="AB1717" s="20" t="n"/>
      <c r="AC1717" s="18">
        <f>IF($AB1717="","",IFERROR(VLOOKUP(IFERROR(VLOOKUP(IF(ISNUMBER(FIND(" – ",$AB1717)),LEFT($AB1717,FIND(" – ",$AB1717)-1),$AB1717),ProdTbl,5,0),""),BasketTbl,2,0),"کد ناشناخته"))</f>
        <v/>
      </c>
      <c r="AD1717" s="18">
        <f>IF($AB1717="","",IFERROR(VLOOKUP(IF(ISNUMBER(FIND(" – ",$AB1717)),LEFT($AB1717,FIND(" – ",$AB1717)-1),$AB1717),ProdTbl,3,0),"کد ناشناخته"))</f>
        <v/>
      </c>
      <c r="AE1717" s="22" t="n"/>
      <c r="AF1717" s="21" t="n"/>
      <c r="AG1717" s="20" t="n"/>
      <c r="AH1717" s="18">
        <f>IF($AG1717="","",IFERROR(VLOOKUP(IFERROR(VLOOKUP(IF(ISNUMBER(FIND(" – ",$AG1717)),LEFT($AG1717,FIND(" – ",$AG1717)-1),$AG1717),ProdTbl,5,0),""),BasketTbl,2,0),"کد ناشناخته"))</f>
        <v/>
      </c>
      <c r="AI1717" s="18">
        <f>IF($AG1717="","",IFERROR(VLOOKUP(IF(ISNUMBER(FIND(" – ",$AG1717)),LEFT($AG1717,FIND(" – ",$AG1717)-1),$AG1717),ProdTbl,3,0),"کد ناشناخته"))</f>
        <v/>
      </c>
      <c r="AJ1717" s="22" t="n"/>
      <c r="AK1717" s="21" t="n"/>
      <c r="AL1717" s="20" t="n"/>
      <c r="AM1717" s="18">
        <f>IF($AL1717="","",IFERROR(VLOOKUP(IFERROR(VLOOKUP(IF(ISNUMBER(FIND(" – ",$AL1717)),LEFT($AL1717,FIND(" – ",$AL1717)-1),$AL1717),ProdTbl,5,0),""),BasketTbl,2,0),"کد ناشناخته"))</f>
        <v/>
      </c>
      <c r="AN1717" s="18">
        <f>IF($AL1717="","",IFERROR(VLOOKUP(IF(ISNUMBER(FIND(" – ",$AL1717)),LEFT($AL1717,FIND(" – ",$AL1717)-1),$AL1717),ProdTbl,3,0),"کد ناشناخته"))</f>
        <v/>
      </c>
      <c r="AO1717" s="22" t="n"/>
      <c r="AP1717" s="21" t="n"/>
      <c r="AQ1717" s="20" t="n"/>
      <c r="AR1717" s="18">
        <f>IF($AQ1717="","",IFERROR(VLOOKUP(IFERROR(VLOOKUP(IF(ISNUMBER(FIND(" – ",$AQ1717)),LEFT($AQ1717,FIND(" – ",$AQ1717)-1),$AQ1717),ProdTbl,5,0),""),BasketTbl,2,0),"کد ناشناخته"))</f>
        <v/>
      </c>
      <c r="AS1717" s="18">
        <f>IF($AQ1717="","",IFERROR(VLOOKUP(IF(ISNUMBER(FIND(" – ",$AQ1717)),LEFT($AQ1717,FIND(" – ",$AQ1717)-1),$AQ1717),ProdTbl,3,0),"کد ناشناخته"))</f>
        <v/>
      </c>
      <c r="AT1717" s="22" t="n"/>
      <c r="AU1717" s="21" t="n"/>
      <c r="AV1717" s="20" t="n"/>
      <c r="AW1717" s="18">
        <f>IF($AV1717="","",IFERROR(VLOOKUP(IFERROR(VLOOKUP(IF(ISNUMBER(FIND(" – ",$AV1717)),LEFT($AV1717,FIND(" – ",$AV1717)-1),$AV1717),ProdTbl,5,0),""),BasketTbl,2,0),"کد ناشناخته"))</f>
        <v/>
      </c>
      <c r="AX1717" s="18">
        <f>IF($AV1717="","",IFERROR(VLOOKUP(IF(ISNUMBER(FIND(" – ",$AV1717)),LEFT($AV1717,FIND(" – ",$AV1717)-1),$AV1717),ProdTbl,3,0),"کد ناشناخته"))</f>
        <v/>
      </c>
      <c r="AY1717" s="22" t="n"/>
      <c r="AZ1717" s="21" t="n"/>
      <c r="BA1717" s="20" t="n"/>
      <c r="BB1717" s="18">
        <f>IF($BA1717="","",IFERROR(VLOOKUP(IFERROR(VLOOKUP(IF(ISNUMBER(FIND(" – ",$BA1717)),LEFT($BA1717,FIND(" – ",$BA1717)-1),$BA1717),ProdTbl,5,0),""),BasketTbl,2,0),"کد ناشناخته"))</f>
        <v/>
      </c>
      <c r="BC1717" s="18">
        <f>IF($BA1717="","",IFERROR(VLOOKUP(IF(ISNUMBER(FIND(" – ",$BA1717)),LEFT($BA1717,FIND(" – ",$BA1717)-1),$BA1717),ProdTbl,3,0),"کد ناشناخته"))</f>
        <v/>
      </c>
      <c r="BD1717" s="22" t="n"/>
      <c r="BE1717" s="21" t="n"/>
      <c r="BF1717" s="20" t="n"/>
      <c r="BG1717" s="18">
        <f>IF($BF1717="","",IFERROR(VLOOKUP(IFERROR(VLOOKUP(IF(ISNUMBER(FIND(" – ",$BF1717)),LEFT($BF1717,FIND(" – ",$BF1717)-1),$BF1717),ProdTbl,5,0),""),BasketTbl,2,0),"کد ناشناخته"))</f>
        <v/>
      </c>
      <c r="BH1717" s="18">
        <f>IF($BF1717="","",IFERROR(VLOOKUP(IF(ISNUMBER(FIND(" – ",$BF1717)),LEFT($BF1717,FIND(" – ",$BF1717)-1),$BF1717),ProdTbl,3,0),"کد ناشناخته"))</f>
        <v/>
      </c>
      <c r="BI1717" s="22" t="n"/>
      <c r="BJ1717" s="21" t="n"/>
      <c r="BK1717" s="20" t="n"/>
      <c r="BL1717" s="18">
        <f>IF($BK1717="","",IFERROR(VLOOKUP(IFERROR(VLOOKUP(IF(ISNUMBER(FIND(" – ",$BK1717)),LEFT($BK1717,FIND(" – ",$BK1717)-1),$BK1717),ProdTbl,5,0),""),BasketTbl,2,0),"کد ناشناخته"))</f>
        <v/>
      </c>
      <c r="BM1717" s="18">
        <f>IF($BK1717="","",IFERROR(VLOOKUP(IF(ISNUMBER(FIND(" – ",$BK1717)),LEFT($BK1717,FIND(" – ",$BK1717)-1),$BK1717),ProdTbl,3,0),"کد ناشناخته"))</f>
        <v/>
      </c>
      <c r="BN1717" s="22" t="n"/>
      <c r="BO1717" s="21" t="n"/>
      <c r="BP1717" s="20" t="n"/>
      <c r="BQ1717" s="18">
        <f>IF($BP1717="","",IFERROR(VLOOKUP(IFERROR(VLOOKUP(IF(ISNUMBER(FIND(" – ",$BP1717)),LEFT($BP1717,FIND(" – ",$BP1717)-1),$BP1717),ProdTbl,5,0),""),BasketTbl,2,0),"کد ناشناخته"))</f>
        <v/>
      </c>
      <c r="BR1717" s="18">
        <f>IF($BP1717="","",IFERROR(VLOOKUP(IF(ISNUMBER(FIND(" – ",$BP1717)),LEFT($BP1717,FIND(" – ",$BP1717)-1),$BP1717),ProdTbl,3,0),"کد ناشناخته"))</f>
        <v/>
      </c>
      <c r="BS1717" s="22" t="n"/>
      <c r="BT1717" s="21" t="n"/>
      <c r="BU1717" s="20" t="n"/>
      <c r="BV1717" s="18">
        <f>IF($BU1717="","",IFERROR(VLOOKUP(IFERROR(VLOOKUP(IF(ISNUMBER(FIND(" – ",$BU1717)),LEFT($BU1717,FIND(" – ",$BU1717)-1),$BU1717),ProdTbl,5,0),""),BasketTbl,2,0),"کد ناشناخته"))</f>
        <v/>
      </c>
      <c r="BW1717" s="18">
        <f>IF($BU1717="","",IFERROR(VLOOKUP(IF(ISNUMBER(FIND(" – ",$BU1717)),LEFT($BU1717,FIND(" – ",$BU1717)-1),$BU1717),ProdTbl,3,0),"کد ناشناخته"))</f>
        <v/>
      </c>
      <c r="BX1717" s="22" t="n"/>
      <c r="BY1717" s="21" t="n"/>
      <c r="BZ1717" s="20" t="n"/>
      <c r="CA1717" s="18">
        <f>IF($BZ1717="","",IFERROR(VLOOKUP(IFERROR(VLOOKUP(IF(ISNUMBER(FIND(" – ",$BZ1717)),LEFT($BZ1717,FIND(" – ",$BZ1717)-1),$BZ1717),ProdTbl,5,0),""),BasketTbl,2,0),"کد ناشناخته"))</f>
        <v/>
      </c>
      <c r="CB1717" s="18">
        <f>IF($BZ1717="","",IFERROR(VLOOKUP(IF(ISNUMBER(FIND(" – ",$BZ1717)),LEFT($BZ1717,FIND(" – ",$BZ1717)-1),$BZ1717),ProdTbl,3,0),"کد ناشناخته"))</f>
        <v/>
      </c>
      <c r="CC1717" s="22" t="n"/>
      <c r="CD1717" s="21" t="n"/>
      <c r="CE1717" s="20" t="n"/>
      <c r="CF1717" s="18">
        <f>IF($CE1717="","",IFERROR(VLOOKUP(IFERROR(VLOOKUP(IF(ISNUMBER(FIND(" – ",$CE1717)),LEFT($CE1717,FIND(" – ",$CE1717)-1),$CE1717),ProdTbl,5,0),""),BasketTbl,2,0),"کد ناشناخته"))</f>
        <v/>
      </c>
      <c r="CG1717" s="18">
        <f>IF($CE1717="","",IFERROR(VLOOKUP(IF(ISNUMBER(FIND(" – ",$CE1717)),LEFT($CE1717,FIND(" – ",$CE1717)-1),$CE1717),ProdTbl,3,0),"کد ناشناخته"))</f>
        <v/>
      </c>
      <c r="CH1717" s="22" t="n"/>
      <c r="CI1717" s="21" t="n"/>
    </row>
    <row r="1718">
      <c r="A1718" s="18">
        <f>IF($B1718="","",COUNTA($B$10:$B1718))</f>
        <v/>
      </c>
      <c r="B1718" s="19" t="n"/>
      <c r="C1718" s="20" t="n"/>
      <c r="D1718" s="19" t="n"/>
      <c r="E1718" s="18">
        <f>IF($D1718="","",IFERROR(VLOOKUP(IF(ISNUMBER(FIND(" – ",$D1718)),LEFT($D1718,FIND(" – ",$D1718)-1),$D1718),SellerTbl,2,0),"کد ناشناخته"))</f>
        <v/>
      </c>
      <c r="F1718" s="21" t="n"/>
      <c r="G1718" s="21" t="n"/>
      <c r="H1718" s="22" t="n"/>
      <c r="I1718" s="23">
        <f>IF(OR($F1718="",$G1718=""),"",$F1718-$G1718)</f>
        <v/>
      </c>
      <c r="J1718" s="18">
        <f>IF($I1718="","",IF(ABS($I1718)&lt;=0.01*$F1718,"√","×"))</f>
        <v/>
      </c>
      <c r="K1718" s="23">
        <f>IF(COUNT($Q1718,$V1718,$AA1718,$AF1718,$AK1718,$AP1718,$AU1718,$AZ1718,$BE1718,$BJ1718,$BO1718,$BT1718,$BY1718,$CD1718,$CI1718)=0,"",SUM($Q1718,$V1718,$AA1718,$AF1718,$AK1718,$AP1718,$AU1718,$AZ1718,$BE1718,$BJ1718,$BO1718,$BT1718,$BY1718,$CD1718,$CI1718))</f>
        <v/>
      </c>
      <c r="L1718" s="23">
        <f>IF(OR($F1718="",$K1718=""),"",$F1718-$K1718)</f>
        <v/>
      </c>
      <c r="M1718" s="20" t="n"/>
      <c r="N1718" s="18">
        <f>IF($M1718="","",IFERROR(VLOOKUP(IFERROR(VLOOKUP(IF(ISNUMBER(FIND(" – ",$M1718)),LEFT($M1718,FIND(" – ",$M1718)-1),$M1718),ProdTbl,5,0),""),BasketTbl,2,0),"کد ناشناخته"))</f>
        <v/>
      </c>
      <c r="O1718" s="18">
        <f>IF($M1718="","",IFERROR(VLOOKUP(IF(ISNUMBER(FIND(" – ",$M1718)),LEFT($M1718,FIND(" – ",$M1718)-1),$M1718),ProdTbl,3,0),"کد ناشناخته"))</f>
        <v/>
      </c>
      <c r="P1718" s="22" t="n"/>
      <c r="Q1718" s="21" t="n"/>
      <c r="R1718" s="20" t="n"/>
      <c r="S1718" s="18">
        <f>IF($R1718="","",IFERROR(VLOOKUP(IFERROR(VLOOKUP(IF(ISNUMBER(FIND(" – ",$R1718)),LEFT($R1718,FIND(" – ",$R1718)-1),$R1718),ProdTbl,5,0),""),BasketTbl,2,0),"کد ناشناخته"))</f>
        <v/>
      </c>
      <c r="T1718" s="18">
        <f>IF($R1718="","",IFERROR(VLOOKUP(IF(ISNUMBER(FIND(" – ",$R1718)),LEFT($R1718,FIND(" – ",$R1718)-1),$R1718),ProdTbl,3,0),"کد ناشناخته"))</f>
        <v/>
      </c>
      <c r="U1718" s="22" t="n"/>
      <c r="V1718" s="21" t="n"/>
      <c r="W1718" s="20" t="n"/>
      <c r="X1718" s="18">
        <f>IF($W1718="","",IFERROR(VLOOKUP(IFERROR(VLOOKUP(IF(ISNUMBER(FIND(" – ",$W1718)),LEFT($W1718,FIND(" – ",$W1718)-1),$W1718),ProdTbl,5,0),""),BasketTbl,2,0),"کد ناشناخته"))</f>
        <v/>
      </c>
      <c r="Y1718" s="18">
        <f>IF($W1718="","",IFERROR(VLOOKUP(IF(ISNUMBER(FIND(" – ",$W1718)),LEFT($W1718,FIND(" – ",$W1718)-1),$W1718),ProdTbl,3,0),"کد ناشناخته"))</f>
        <v/>
      </c>
      <c r="Z1718" s="22" t="n"/>
      <c r="AA1718" s="21" t="n"/>
      <c r="AB1718" s="20" t="n"/>
      <c r="AC1718" s="18">
        <f>IF($AB1718="","",IFERROR(VLOOKUP(IFERROR(VLOOKUP(IF(ISNUMBER(FIND(" – ",$AB1718)),LEFT($AB1718,FIND(" – ",$AB1718)-1),$AB1718),ProdTbl,5,0),""),BasketTbl,2,0),"کد ناشناخته"))</f>
        <v/>
      </c>
      <c r="AD1718" s="18">
        <f>IF($AB1718="","",IFERROR(VLOOKUP(IF(ISNUMBER(FIND(" – ",$AB1718)),LEFT($AB1718,FIND(" – ",$AB1718)-1),$AB1718),ProdTbl,3,0),"کد ناشناخته"))</f>
        <v/>
      </c>
      <c r="AE1718" s="22" t="n"/>
      <c r="AF1718" s="21" t="n"/>
      <c r="AG1718" s="20" t="n"/>
      <c r="AH1718" s="18">
        <f>IF($AG1718="","",IFERROR(VLOOKUP(IFERROR(VLOOKUP(IF(ISNUMBER(FIND(" – ",$AG1718)),LEFT($AG1718,FIND(" – ",$AG1718)-1),$AG1718),ProdTbl,5,0),""),BasketTbl,2,0),"کد ناشناخته"))</f>
        <v/>
      </c>
      <c r="AI1718" s="18">
        <f>IF($AG1718="","",IFERROR(VLOOKUP(IF(ISNUMBER(FIND(" – ",$AG1718)),LEFT($AG1718,FIND(" – ",$AG1718)-1),$AG1718),ProdTbl,3,0),"کد ناشناخته"))</f>
        <v/>
      </c>
      <c r="AJ1718" s="22" t="n"/>
      <c r="AK1718" s="21" t="n"/>
      <c r="AL1718" s="20" t="n"/>
      <c r="AM1718" s="18">
        <f>IF($AL1718="","",IFERROR(VLOOKUP(IFERROR(VLOOKUP(IF(ISNUMBER(FIND(" – ",$AL1718)),LEFT($AL1718,FIND(" – ",$AL1718)-1),$AL1718),ProdTbl,5,0),""),BasketTbl,2,0),"کد ناشناخته"))</f>
        <v/>
      </c>
      <c r="AN1718" s="18">
        <f>IF($AL1718="","",IFERROR(VLOOKUP(IF(ISNUMBER(FIND(" – ",$AL1718)),LEFT($AL1718,FIND(" – ",$AL1718)-1),$AL1718),ProdTbl,3,0),"کد ناشناخته"))</f>
        <v/>
      </c>
      <c r="AO1718" s="22" t="n"/>
      <c r="AP1718" s="21" t="n"/>
      <c r="AQ1718" s="20" t="n"/>
      <c r="AR1718" s="18">
        <f>IF($AQ1718="","",IFERROR(VLOOKUP(IFERROR(VLOOKUP(IF(ISNUMBER(FIND(" – ",$AQ1718)),LEFT($AQ1718,FIND(" – ",$AQ1718)-1),$AQ1718),ProdTbl,5,0),""),BasketTbl,2,0),"کد ناشناخته"))</f>
        <v/>
      </c>
      <c r="AS1718" s="18">
        <f>IF($AQ1718="","",IFERROR(VLOOKUP(IF(ISNUMBER(FIND(" – ",$AQ1718)),LEFT($AQ1718,FIND(" – ",$AQ1718)-1),$AQ1718),ProdTbl,3,0),"کد ناشناخته"))</f>
        <v/>
      </c>
      <c r="AT1718" s="22" t="n"/>
      <c r="AU1718" s="21" t="n"/>
      <c r="AV1718" s="20" t="n"/>
      <c r="AW1718" s="18">
        <f>IF($AV1718="","",IFERROR(VLOOKUP(IFERROR(VLOOKUP(IF(ISNUMBER(FIND(" – ",$AV1718)),LEFT($AV1718,FIND(" – ",$AV1718)-1),$AV1718),ProdTbl,5,0),""),BasketTbl,2,0),"کد ناشناخته"))</f>
        <v/>
      </c>
      <c r="AX1718" s="18">
        <f>IF($AV1718="","",IFERROR(VLOOKUP(IF(ISNUMBER(FIND(" – ",$AV1718)),LEFT($AV1718,FIND(" – ",$AV1718)-1),$AV1718),ProdTbl,3,0),"کد ناشناخته"))</f>
        <v/>
      </c>
      <c r="AY1718" s="22" t="n"/>
      <c r="AZ1718" s="21" t="n"/>
      <c r="BA1718" s="20" t="n"/>
      <c r="BB1718" s="18">
        <f>IF($BA1718="","",IFERROR(VLOOKUP(IFERROR(VLOOKUP(IF(ISNUMBER(FIND(" – ",$BA1718)),LEFT($BA1718,FIND(" – ",$BA1718)-1),$BA1718),ProdTbl,5,0),""),BasketTbl,2,0),"کد ناشناخته"))</f>
        <v/>
      </c>
      <c r="BC1718" s="18">
        <f>IF($BA1718="","",IFERROR(VLOOKUP(IF(ISNUMBER(FIND(" – ",$BA1718)),LEFT($BA1718,FIND(" – ",$BA1718)-1),$BA1718),ProdTbl,3,0),"کد ناشناخته"))</f>
        <v/>
      </c>
      <c r="BD1718" s="22" t="n"/>
      <c r="BE1718" s="21" t="n"/>
      <c r="BF1718" s="20" t="n"/>
      <c r="BG1718" s="18">
        <f>IF($BF1718="","",IFERROR(VLOOKUP(IFERROR(VLOOKUP(IF(ISNUMBER(FIND(" – ",$BF1718)),LEFT($BF1718,FIND(" – ",$BF1718)-1),$BF1718),ProdTbl,5,0),""),BasketTbl,2,0),"کد ناشناخته"))</f>
        <v/>
      </c>
      <c r="BH1718" s="18">
        <f>IF($BF1718="","",IFERROR(VLOOKUP(IF(ISNUMBER(FIND(" – ",$BF1718)),LEFT($BF1718,FIND(" – ",$BF1718)-1),$BF1718),ProdTbl,3,0),"کد ناشناخته"))</f>
        <v/>
      </c>
      <c r="BI1718" s="22" t="n"/>
      <c r="BJ1718" s="21" t="n"/>
      <c r="BK1718" s="20" t="n"/>
      <c r="BL1718" s="18">
        <f>IF($BK1718="","",IFERROR(VLOOKUP(IFERROR(VLOOKUP(IF(ISNUMBER(FIND(" – ",$BK1718)),LEFT($BK1718,FIND(" – ",$BK1718)-1),$BK1718),ProdTbl,5,0),""),BasketTbl,2,0),"کد ناشناخته"))</f>
        <v/>
      </c>
      <c r="BM1718" s="18">
        <f>IF($BK1718="","",IFERROR(VLOOKUP(IF(ISNUMBER(FIND(" – ",$BK1718)),LEFT($BK1718,FIND(" – ",$BK1718)-1),$BK1718),ProdTbl,3,0),"کد ناشناخته"))</f>
        <v/>
      </c>
      <c r="BN1718" s="22" t="n"/>
      <c r="BO1718" s="21" t="n"/>
      <c r="BP1718" s="20" t="n"/>
      <c r="BQ1718" s="18">
        <f>IF($BP1718="","",IFERROR(VLOOKUP(IFERROR(VLOOKUP(IF(ISNUMBER(FIND(" – ",$BP1718)),LEFT($BP1718,FIND(" – ",$BP1718)-1),$BP1718),ProdTbl,5,0),""),BasketTbl,2,0),"کد ناشناخته"))</f>
        <v/>
      </c>
      <c r="BR1718" s="18">
        <f>IF($BP1718="","",IFERROR(VLOOKUP(IF(ISNUMBER(FIND(" – ",$BP1718)),LEFT($BP1718,FIND(" – ",$BP1718)-1),$BP1718),ProdTbl,3,0),"کد ناشناخته"))</f>
        <v/>
      </c>
      <c r="BS1718" s="22" t="n"/>
      <c r="BT1718" s="21" t="n"/>
      <c r="BU1718" s="20" t="n"/>
      <c r="BV1718" s="18">
        <f>IF($BU1718="","",IFERROR(VLOOKUP(IFERROR(VLOOKUP(IF(ISNUMBER(FIND(" – ",$BU1718)),LEFT($BU1718,FIND(" – ",$BU1718)-1),$BU1718),ProdTbl,5,0),""),BasketTbl,2,0),"کد ناشناخته"))</f>
        <v/>
      </c>
      <c r="BW1718" s="18">
        <f>IF($BU1718="","",IFERROR(VLOOKUP(IF(ISNUMBER(FIND(" – ",$BU1718)),LEFT($BU1718,FIND(" – ",$BU1718)-1),$BU1718),ProdTbl,3,0),"کد ناشناخته"))</f>
        <v/>
      </c>
      <c r="BX1718" s="22" t="n"/>
      <c r="BY1718" s="21" t="n"/>
      <c r="BZ1718" s="20" t="n"/>
      <c r="CA1718" s="18">
        <f>IF($BZ1718="","",IFERROR(VLOOKUP(IFERROR(VLOOKUP(IF(ISNUMBER(FIND(" – ",$BZ1718)),LEFT($BZ1718,FIND(" – ",$BZ1718)-1),$BZ1718),ProdTbl,5,0),""),BasketTbl,2,0),"کد ناشناخته"))</f>
        <v/>
      </c>
      <c r="CB1718" s="18">
        <f>IF($BZ1718="","",IFERROR(VLOOKUP(IF(ISNUMBER(FIND(" – ",$BZ1718)),LEFT($BZ1718,FIND(" – ",$BZ1718)-1),$BZ1718),ProdTbl,3,0),"کد ناشناخته"))</f>
        <v/>
      </c>
      <c r="CC1718" s="22" t="n"/>
      <c r="CD1718" s="21" t="n"/>
      <c r="CE1718" s="20" t="n"/>
      <c r="CF1718" s="18">
        <f>IF($CE1718="","",IFERROR(VLOOKUP(IFERROR(VLOOKUP(IF(ISNUMBER(FIND(" – ",$CE1718)),LEFT($CE1718,FIND(" – ",$CE1718)-1),$CE1718),ProdTbl,5,0),""),BasketTbl,2,0),"کد ناشناخته"))</f>
        <v/>
      </c>
      <c r="CG1718" s="18">
        <f>IF($CE1718="","",IFERROR(VLOOKUP(IF(ISNUMBER(FIND(" – ",$CE1718)),LEFT($CE1718,FIND(" – ",$CE1718)-1),$CE1718),ProdTbl,3,0),"کد ناشناخته"))</f>
        <v/>
      </c>
      <c r="CH1718" s="22" t="n"/>
      <c r="CI1718" s="21" t="n"/>
    </row>
    <row r="1719">
      <c r="A1719" s="18">
        <f>IF($B1719="","",COUNTA($B$10:$B1719))</f>
        <v/>
      </c>
      <c r="B1719" s="19" t="n"/>
      <c r="C1719" s="20" t="n"/>
      <c r="D1719" s="19" t="n"/>
      <c r="E1719" s="18">
        <f>IF($D1719="","",IFERROR(VLOOKUP(IF(ISNUMBER(FIND(" – ",$D1719)),LEFT($D1719,FIND(" – ",$D1719)-1),$D1719),SellerTbl,2,0),"کد ناشناخته"))</f>
        <v/>
      </c>
      <c r="F1719" s="21" t="n"/>
      <c r="G1719" s="21" t="n"/>
      <c r="H1719" s="22" t="n"/>
      <c r="I1719" s="23">
        <f>IF(OR($F1719="",$G1719=""),"",$F1719-$G1719)</f>
        <v/>
      </c>
      <c r="J1719" s="18">
        <f>IF($I1719="","",IF(ABS($I1719)&lt;=0.01*$F1719,"√","×"))</f>
        <v/>
      </c>
      <c r="K1719" s="23">
        <f>IF(COUNT($Q1719,$V1719,$AA1719,$AF1719,$AK1719,$AP1719,$AU1719,$AZ1719,$BE1719,$BJ1719,$BO1719,$BT1719,$BY1719,$CD1719,$CI1719)=0,"",SUM($Q1719,$V1719,$AA1719,$AF1719,$AK1719,$AP1719,$AU1719,$AZ1719,$BE1719,$BJ1719,$BO1719,$BT1719,$BY1719,$CD1719,$CI1719))</f>
        <v/>
      </c>
      <c r="L1719" s="23">
        <f>IF(OR($F1719="",$K1719=""),"",$F1719-$K1719)</f>
        <v/>
      </c>
      <c r="M1719" s="20" t="n"/>
      <c r="N1719" s="18">
        <f>IF($M1719="","",IFERROR(VLOOKUP(IFERROR(VLOOKUP(IF(ISNUMBER(FIND(" – ",$M1719)),LEFT($M1719,FIND(" – ",$M1719)-1),$M1719),ProdTbl,5,0),""),BasketTbl,2,0),"کد ناشناخته"))</f>
        <v/>
      </c>
      <c r="O1719" s="18">
        <f>IF($M1719="","",IFERROR(VLOOKUP(IF(ISNUMBER(FIND(" – ",$M1719)),LEFT($M1719,FIND(" – ",$M1719)-1),$M1719),ProdTbl,3,0),"کد ناشناخته"))</f>
        <v/>
      </c>
      <c r="P1719" s="22" t="n"/>
      <c r="Q1719" s="21" t="n"/>
      <c r="R1719" s="20" t="n"/>
      <c r="S1719" s="18">
        <f>IF($R1719="","",IFERROR(VLOOKUP(IFERROR(VLOOKUP(IF(ISNUMBER(FIND(" – ",$R1719)),LEFT($R1719,FIND(" – ",$R1719)-1),$R1719),ProdTbl,5,0),""),BasketTbl,2,0),"کد ناشناخته"))</f>
        <v/>
      </c>
      <c r="T1719" s="18">
        <f>IF($R1719="","",IFERROR(VLOOKUP(IF(ISNUMBER(FIND(" – ",$R1719)),LEFT($R1719,FIND(" – ",$R1719)-1),$R1719),ProdTbl,3,0),"کد ناشناخته"))</f>
        <v/>
      </c>
      <c r="U1719" s="22" t="n"/>
      <c r="V1719" s="21" t="n"/>
      <c r="W1719" s="20" t="n"/>
      <c r="X1719" s="18">
        <f>IF($W1719="","",IFERROR(VLOOKUP(IFERROR(VLOOKUP(IF(ISNUMBER(FIND(" – ",$W1719)),LEFT($W1719,FIND(" – ",$W1719)-1),$W1719),ProdTbl,5,0),""),BasketTbl,2,0),"کد ناشناخته"))</f>
        <v/>
      </c>
      <c r="Y1719" s="18">
        <f>IF($W1719="","",IFERROR(VLOOKUP(IF(ISNUMBER(FIND(" – ",$W1719)),LEFT($W1719,FIND(" – ",$W1719)-1),$W1719),ProdTbl,3,0),"کد ناشناخته"))</f>
        <v/>
      </c>
      <c r="Z1719" s="22" t="n"/>
      <c r="AA1719" s="21" t="n"/>
      <c r="AB1719" s="20" t="n"/>
      <c r="AC1719" s="18">
        <f>IF($AB1719="","",IFERROR(VLOOKUP(IFERROR(VLOOKUP(IF(ISNUMBER(FIND(" – ",$AB1719)),LEFT($AB1719,FIND(" – ",$AB1719)-1),$AB1719),ProdTbl,5,0),""),BasketTbl,2,0),"کد ناشناخته"))</f>
        <v/>
      </c>
      <c r="AD1719" s="18">
        <f>IF($AB1719="","",IFERROR(VLOOKUP(IF(ISNUMBER(FIND(" – ",$AB1719)),LEFT($AB1719,FIND(" – ",$AB1719)-1),$AB1719),ProdTbl,3,0),"کد ناشناخته"))</f>
        <v/>
      </c>
      <c r="AE1719" s="22" t="n"/>
      <c r="AF1719" s="21" t="n"/>
      <c r="AG1719" s="20" t="n"/>
      <c r="AH1719" s="18">
        <f>IF($AG1719="","",IFERROR(VLOOKUP(IFERROR(VLOOKUP(IF(ISNUMBER(FIND(" – ",$AG1719)),LEFT($AG1719,FIND(" – ",$AG1719)-1),$AG1719),ProdTbl,5,0),""),BasketTbl,2,0),"کد ناشناخته"))</f>
        <v/>
      </c>
      <c r="AI1719" s="18">
        <f>IF($AG1719="","",IFERROR(VLOOKUP(IF(ISNUMBER(FIND(" – ",$AG1719)),LEFT($AG1719,FIND(" – ",$AG1719)-1),$AG1719),ProdTbl,3,0),"کد ناشناخته"))</f>
        <v/>
      </c>
      <c r="AJ1719" s="22" t="n"/>
      <c r="AK1719" s="21" t="n"/>
      <c r="AL1719" s="20" t="n"/>
      <c r="AM1719" s="18">
        <f>IF($AL1719="","",IFERROR(VLOOKUP(IFERROR(VLOOKUP(IF(ISNUMBER(FIND(" – ",$AL1719)),LEFT($AL1719,FIND(" – ",$AL1719)-1),$AL1719),ProdTbl,5,0),""),BasketTbl,2,0),"کد ناشناخته"))</f>
        <v/>
      </c>
      <c r="AN1719" s="18">
        <f>IF($AL1719="","",IFERROR(VLOOKUP(IF(ISNUMBER(FIND(" – ",$AL1719)),LEFT($AL1719,FIND(" – ",$AL1719)-1),$AL1719),ProdTbl,3,0),"کد ناشناخته"))</f>
        <v/>
      </c>
      <c r="AO1719" s="22" t="n"/>
      <c r="AP1719" s="21" t="n"/>
      <c r="AQ1719" s="20" t="n"/>
      <c r="AR1719" s="18">
        <f>IF($AQ1719="","",IFERROR(VLOOKUP(IFERROR(VLOOKUP(IF(ISNUMBER(FIND(" – ",$AQ1719)),LEFT($AQ1719,FIND(" – ",$AQ1719)-1),$AQ1719),ProdTbl,5,0),""),BasketTbl,2,0),"کد ناشناخته"))</f>
        <v/>
      </c>
      <c r="AS1719" s="18">
        <f>IF($AQ1719="","",IFERROR(VLOOKUP(IF(ISNUMBER(FIND(" – ",$AQ1719)),LEFT($AQ1719,FIND(" – ",$AQ1719)-1),$AQ1719),ProdTbl,3,0),"کد ناشناخته"))</f>
        <v/>
      </c>
      <c r="AT1719" s="22" t="n"/>
      <c r="AU1719" s="21" t="n"/>
      <c r="AV1719" s="20" t="n"/>
      <c r="AW1719" s="18">
        <f>IF($AV1719="","",IFERROR(VLOOKUP(IFERROR(VLOOKUP(IF(ISNUMBER(FIND(" – ",$AV1719)),LEFT($AV1719,FIND(" – ",$AV1719)-1),$AV1719),ProdTbl,5,0),""),BasketTbl,2,0),"کد ناشناخته"))</f>
        <v/>
      </c>
      <c r="AX1719" s="18">
        <f>IF($AV1719="","",IFERROR(VLOOKUP(IF(ISNUMBER(FIND(" – ",$AV1719)),LEFT($AV1719,FIND(" – ",$AV1719)-1),$AV1719),ProdTbl,3,0),"کد ناشناخته"))</f>
        <v/>
      </c>
      <c r="AY1719" s="22" t="n"/>
      <c r="AZ1719" s="21" t="n"/>
      <c r="BA1719" s="20" t="n"/>
      <c r="BB1719" s="18">
        <f>IF($BA1719="","",IFERROR(VLOOKUP(IFERROR(VLOOKUP(IF(ISNUMBER(FIND(" – ",$BA1719)),LEFT($BA1719,FIND(" – ",$BA1719)-1),$BA1719),ProdTbl,5,0),""),BasketTbl,2,0),"کد ناشناخته"))</f>
        <v/>
      </c>
      <c r="BC1719" s="18">
        <f>IF($BA1719="","",IFERROR(VLOOKUP(IF(ISNUMBER(FIND(" – ",$BA1719)),LEFT($BA1719,FIND(" – ",$BA1719)-1),$BA1719),ProdTbl,3,0),"کد ناشناخته"))</f>
        <v/>
      </c>
      <c r="BD1719" s="22" t="n"/>
      <c r="BE1719" s="21" t="n"/>
      <c r="BF1719" s="20" t="n"/>
      <c r="BG1719" s="18">
        <f>IF($BF1719="","",IFERROR(VLOOKUP(IFERROR(VLOOKUP(IF(ISNUMBER(FIND(" – ",$BF1719)),LEFT($BF1719,FIND(" – ",$BF1719)-1),$BF1719),ProdTbl,5,0),""),BasketTbl,2,0),"کد ناشناخته"))</f>
        <v/>
      </c>
      <c r="BH1719" s="18">
        <f>IF($BF1719="","",IFERROR(VLOOKUP(IF(ISNUMBER(FIND(" – ",$BF1719)),LEFT($BF1719,FIND(" – ",$BF1719)-1),$BF1719),ProdTbl,3,0),"کد ناشناخته"))</f>
        <v/>
      </c>
      <c r="BI1719" s="22" t="n"/>
      <c r="BJ1719" s="21" t="n"/>
      <c r="BK1719" s="20" t="n"/>
      <c r="BL1719" s="18">
        <f>IF($BK1719="","",IFERROR(VLOOKUP(IFERROR(VLOOKUP(IF(ISNUMBER(FIND(" – ",$BK1719)),LEFT($BK1719,FIND(" – ",$BK1719)-1),$BK1719),ProdTbl,5,0),""),BasketTbl,2,0),"کد ناشناخته"))</f>
        <v/>
      </c>
      <c r="BM1719" s="18">
        <f>IF($BK1719="","",IFERROR(VLOOKUP(IF(ISNUMBER(FIND(" – ",$BK1719)),LEFT($BK1719,FIND(" – ",$BK1719)-1),$BK1719),ProdTbl,3,0),"کد ناشناخته"))</f>
        <v/>
      </c>
      <c r="BN1719" s="22" t="n"/>
      <c r="BO1719" s="21" t="n"/>
      <c r="BP1719" s="20" t="n"/>
      <c r="BQ1719" s="18">
        <f>IF($BP1719="","",IFERROR(VLOOKUP(IFERROR(VLOOKUP(IF(ISNUMBER(FIND(" – ",$BP1719)),LEFT($BP1719,FIND(" – ",$BP1719)-1),$BP1719),ProdTbl,5,0),""),BasketTbl,2,0),"کد ناشناخته"))</f>
        <v/>
      </c>
      <c r="BR1719" s="18">
        <f>IF($BP1719="","",IFERROR(VLOOKUP(IF(ISNUMBER(FIND(" – ",$BP1719)),LEFT($BP1719,FIND(" – ",$BP1719)-1),$BP1719),ProdTbl,3,0),"کد ناشناخته"))</f>
        <v/>
      </c>
      <c r="BS1719" s="22" t="n"/>
      <c r="BT1719" s="21" t="n"/>
      <c r="BU1719" s="20" t="n"/>
      <c r="BV1719" s="18">
        <f>IF($BU1719="","",IFERROR(VLOOKUP(IFERROR(VLOOKUP(IF(ISNUMBER(FIND(" – ",$BU1719)),LEFT($BU1719,FIND(" – ",$BU1719)-1),$BU1719),ProdTbl,5,0),""),BasketTbl,2,0),"کد ناشناخته"))</f>
        <v/>
      </c>
      <c r="BW1719" s="18">
        <f>IF($BU1719="","",IFERROR(VLOOKUP(IF(ISNUMBER(FIND(" – ",$BU1719)),LEFT($BU1719,FIND(" – ",$BU1719)-1),$BU1719),ProdTbl,3,0),"کد ناشناخته"))</f>
        <v/>
      </c>
      <c r="BX1719" s="22" t="n"/>
      <c r="BY1719" s="21" t="n"/>
      <c r="BZ1719" s="20" t="n"/>
      <c r="CA1719" s="18">
        <f>IF($BZ1719="","",IFERROR(VLOOKUP(IFERROR(VLOOKUP(IF(ISNUMBER(FIND(" – ",$BZ1719)),LEFT($BZ1719,FIND(" – ",$BZ1719)-1),$BZ1719),ProdTbl,5,0),""),BasketTbl,2,0),"کد ناشناخته"))</f>
        <v/>
      </c>
      <c r="CB1719" s="18">
        <f>IF($BZ1719="","",IFERROR(VLOOKUP(IF(ISNUMBER(FIND(" – ",$BZ1719)),LEFT($BZ1719,FIND(" – ",$BZ1719)-1),$BZ1719),ProdTbl,3,0),"کد ناشناخته"))</f>
        <v/>
      </c>
      <c r="CC1719" s="22" t="n"/>
      <c r="CD1719" s="21" t="n"/>
      <c r="CE1719" s="20" t="n"/>
      <c r="CF1719" s="18">
        <f>IF($CE1719="","",IFERROR(VLOOKUP(IFERROR(VLOOKUP(IF(ISNUMBER(FIND(" – ",$CE1719)),LEFT($CE1719,FIND(" – ",$CE1719)-1),$CE1719),ProdTbl,5,0),""),BasketTbl,2,0),"کد ناشناخته"))</f>
        <v/>
      </c>
      <c r="CG1719" s="18">
        <f>IF($CE1719="","",IFERROR(VLOOKUP(IF(ISNUMBER(FIND(" – ",$CE1719)),LEFT($CE1719,FIND(" – ",$CE1719)-1),$CE1719),ProdTbl,3,0),"کد ناشناخته"))</f>
        <v/>
      </c>
      <c r="CH1719" s="22" t="n"/>
      <c r="CI1719" s="21" t="n"/>
    </row>
    <row r="1720">
      <c r="A1720" s="18">
        <f>IF($B1720="","",COUNTA($B$10:$B1720))</f>
        <v/>
      </c>
      <c r="B1720" s="19" t="n"/>
      <c r="C1720" s="20" t="n"/>
      <c r="D1720" s="19" t="n"/>
      <c r="E1720" s="18">
        <f>IF($D1720="","",IFERROR(VLOOKUP(IF(ISNUMBER(FIND(" – ",$D1720)),LEFT($D1720,FIND(" – ",$D1720)-1),$D1720),SellerTbl,2,0),"کد ناشناخته"))</f>
        <v/>
      </c>
      <c r="F1720" s="21" t="n"/>
      <c r="G1720" s="21" t="n"/>
      <c r="H1720" s="22" t="n"/>
      <c r="I1720" s="23">
        <f>IF(OR($F1720="",$G1720=""),"",$F1720-$G1720)</f>
        <v/>
      </c>
      <c r="J1720" s="18">
        <f>IF($I1720="","",IF(ABS($I1720)&lt;=0.01*$F1720,"√","×"))</f>
        <v/>
      </c>
      <c r="K1720" s="23">
        <f>IF(COUNT($Q1720,$V1720,$AA1720,$AF1720,$AK1720,$AP1720,$AU1720,$AZ1720,$BE1720,$BJ1720,$BO1720,$BT1720,$BY1720,$CD1720,$CI1720)=0,"",SUM($Q1720,$V1720,$AA1720,$AF1720,$AK1720,$AP1720,$AU1720,$AZ1720,$BE1720,$BJ1720,$BO1720,$BT1720,$BY1720,$CD1720,$CI1720))</f>
        <v/>
      </c>
      <c r="L1720" s="23">
        <f>IF(OR($F1720="",$K1720=""),"",$F1720-$K1720)</f>
        <v/>
      </c>
      <c r="M1720" s="20" t="n"/>
      <c r="N1720" s="18">
        <f>IF($M1720="","",IFERROR(VLOOKUP(IFERROR(VLOOKUP(IF(ISNUMBER(FIND(" – ",$M1720)),LEFT($M1720,FIND(" – ",$M1720)-1),$M1720),ProdTbl,5,0),""),BasketTbl,2,0),"کد ناشناخته"))</f>
        <v/>
      </c>
      <c r="O1720" s="18">
        <f>IF($M1720="","",IFERROR(VLOOKUP(IF(ISNUMBER(FIND(" – ",$M1720)),LEFT($M1720,FIND(" – ",$M1720)-1),$M1720),ProdTbl,3,0),"کد ناشناخته"))</f>
        <v/>
      </c>
      <c r="P1720" s="22" t="n"/>
      <c r="Q1720" s="21" t="n"/>
      <c r="R1720" s="20" t="n"/>
      <c r="S1720" s="18">
        <f>IF($R1720="","",IFERROR(VLOOKUP(IFERROR(VLOOKUP(IF(ISNUMBER(FIND(" – ",$R1720)),LEFT($R1720,FIND(" – ",$R1720)-1),$R1720),ProdTbl,5,0),""),BasketTbl,2,0),"کد ناشناخته"))</f>
        <v/>
      </c>
      <c r="T1720" s="18">
        <f>IF($R1720="","",IFERROR(VLOOKUP(IF(ISNUMBER(FIND(" – ",$R1720)),LEFT($R1720,FIND(" – ",$R1720)-1),$R1720),ProdTbl,3,0),"کد ناشناخته"))</f>
        <v/>
      </c>
      <c r="U1720" s="22" t="n"/>
      <c r="V1720" s="21" t="n"/>
      <c r="W1720" s="20" t="n"/>
      <c r="X1720" s="18">
        <f>IF($W1720="","",IFERROR(VLOOKUP(IFERROR(VLOOKUP(IF(ISNUMBER(FIND(" – ",$W1720)),LEFT($W1720,FIND(" – ",$W1720)-1),$W1720),ProdTbl,5,0),""),BasketTbl,2,0),"کد ناشناخته"))</f>
        <v/>
      </c>
      <c r="Y1720" s="18">
        <f>IF($W1720="","",IFERROR(VLOOKUP(IF(ISNUMBER(FIND(" – ",$W1720)),LEFT($W1720,FIND(" – ",$W1720)-1),$W1720),ProdTbl,3,0),"کد ناشناخته"))</f>
        <v/>
      </c>
      <c r="Z1720" s="22" t="n"/>
      <c r="AA1720" s="21" t="n"/>
      <c r="AB1720" s="20" t="n"/>
      <c r="AC1720" s="18">
        <f>IF($AB1720="","",IFERROR(VLOOKUP(IFERROR(VLOOKUP(IF(ISNUMBER(FIND(" – ",$AB1720)),LEFT($AB1720,FIND(" – ",$AB1720)-1),$AB1720),ProdTbl,5,0),""),BasketTbl,2,0),"کد ناشناخته"))</f>
        <v/>
      </c>
      <c r="AD1720" s="18">
        <f>IF($AB1720="","",IFERROR(VLOOKUP(IF(ISNUMBER(FIND(" – ",$AB1720)),LEFT($AB1720,FIND(" – ",$AB1720)-1),$AB1720),ProdTbl,3,0),"کد ناشناخته"))</f>
        <v/>
      </c>
      <c r="AE1720" s="22" t="n"/>
      <c r="AF1720" s="21" t="n"/>
      <c r="AG1720" s="20" t="n"/>
      <c r="AH1720" s="18">
        <f>IF($AG1720="","",IFERROR(VLOOKUP(IFERROR(VLOOKUP(IF(ISNUMBER(FIND(" – ",$AG1720)),LEFT($AG1720,FIND(" – ",$AG1720)-1),$AG1720),ProdTbl,5,0),""),BasketTbl,2,0),"کد ناشناخته"))</f>
        <v/>
      </c>
      <c r="AI1720" s="18">
        <f>IF($AG1720="","",IFERROR(VLOOKUP(IF(ISNUMBER(FIND(" – ",$AG1720)),LEFT($AG1720,FIND(" – ",$AG1720)-1),$AG1720),ProdTbl,3,0),"کد ناشناخته"))</f>
        <v/>
      </c>
      <c r="AJ1720" s="22" t="n"/>
      <c r="AK1720" s="21" t="n"/>
      <c r="AL1720" s="20" t="n"/>
      <c r="AM1720" s="18">
        <f>IF($AL1720="","",IFERROR(VLOOKUP(IFERROR(VLOOKUP(IF(ISNUMBER(FIND(" – ",$AL1720)),LEFT($AL1720,FIND(" – ",$AL1720)-1),$AL1720),ProdTbl,5,0),""),BasketTbl,2,0),"کد ناشناخته"))</f>
        <v/>
      </c>
      <c r="AN1720" s="18">
        <f>IF($AL1720="","",IFERROR(VLOOKUP(IF(ISNUMBER(FIND(" – ",$AL1720)),LEFT($AL1720,FIND(" – ",$AL1720)-1),$AL1720),ProdTbl,3,0),"کد ناشناخته"))</f>
        <v/>
      </c>
      <c r="AO1720" s="22" t="n"/>
      <c r="AP1720" s="21" t="n"/>
      <c r="AQ1720" s="20" t="n"/>
      <c r="AR1720" s="18">
        <f>IF($AQ1720="","",IFERROR(VLOOKUP(IFERROR(VLOOKUP(IF(ISNUMBER(FIND(" – ",$AQ1720)),LEFT($AQ1720,FIND(" – ",$AQ1720)-1),$AQ1720),ProdTbl,5,0),""),BasketTbl,2,0),"کد ناشناخته"))</f>
        <v/>
      </c>
      <c r="AS1720" s="18">
        <f>IF($AQ1720="","",IFERROR(VLOOKUP(IF(ISNUMBER(FIND(" – ",$AQ1720)),LEFT($AQ1720,FIND(" – ",$AQ1720)-1),$AQ1720),ProdTbl,3,0),"کد ناشناخته"))</f>
        <v/>
      </c>
      <c r="AT1720" s="22" t="n"/>
      <c r="AU1720" s="21" t="n"/>
      <c r="AV1720" s="20" t="n"/>
      <c r="AW1720" s="18">
        <f>IF($AV1720="","",IFERROR(VLOOKUP(IFERROR(VLOOKUP(IF(ISNUMBER(FIND(" – ",$AV1720)),LEFT($AV1720,FIND(" – ",$AV1720)-1),$AV1720),ProdTbl,5,0),""),BasketTbl,2,0),"کد ناشناخته"))</f>
        <v/>
      </c>
      <c r="AX1720" s="18">
        <f>IF($AV1720="","",IFERROR(VLOOKUP(IF(ISNUMBER(FIND(" – ",$AV1720)),LEFT($AV1720,FIND(" – ",$AV1720)-1),$AV1720),ProdTbl,3,0),"کد ناشناخته"))</f>
        <v/>
      </c>
      <c r="AY1720" s="22" t="n"/>
      <c r="AZ1720" s="21" t="n"/>
      <c r="BA1720" s="20" t="n"/>
      <c r="BB1720" s="18">
        <f>IF($BA1720="","",IFERROR(VLOOKUP(IFERROR(VLOOKUP(IF(ISNUMBER(FIND(" – ",$BA1720)),LEFT($BA1720,FIND(" – ",$BA1720)-1),$BA1720),ProdTbl,5,0),""),BasketTbl,2,0),"کد ناشناخته"))</f>
        <v/>
      </c>
      <c r="BC1720" s="18">
        <f>IF($BA1720="","",IFERROR(VLOOKUP(IF(ISNUMBER(FIND(" – ",$BA1720)),LEFT($BA1720,FIND(" – ",$BA1720)-1),$BA1720),ProdTbl,3,0),"کد ناشناخته"))</f>
        <v/>
      </c>
      <c r="BD1720" s="22" t="n"/>
      <c r="BE1720" s="21" t="n"/>
      <c r="BF1720" s="20" t="n"/>
      <c r="BG1720" s="18">
        <f>IF($BF1720="","",IFERROR(VLOOKUP(IFERROR(VLOOKUP(IF(ISNUMBER(FIND(" – ",$BF1720)),LEFT($BF1720,FIND(" – ",$BF1720)-1),$BF1720),ProdTbl,5,0),""),BasketTbl,2,0),"کد ناشناخته"))</f>
        <v/>
      </c>
      <c r="BH1720" s="18">
        <f>IF($BF1720="","",IFERROR(VLOOKUP(IF(ISNUMBER(FIND(" – ",$BF1720)),LEFT($BF1720,FIND(" – ",$BF1720)-1),$BF1720),ProdTbl,3,0),"کد ناشناخته"))</f>
        <v/>
      </c>
      <c r="BI1720" s="22" t="n"/>
      <c r="BJ1720" s="21" t="n"/>
      <c r="BK1720" s="20" t="n"/>
      <c r="BL1720" s="18">
        <f>IF($BK1720="","",IFERROR(VLOOKUP(IFERROR(VLOOKUP(IF(ISNUMBER(FIND(" – ",$BK1720)),LEFT($BK1720,FIND(" – ",$BK1720)-1),$BK1720),ProdTbl,5,0),""),BasketTbl,2,0),"کد ناشناخته"))</f>
        <v/>
      </c>
      <c r="BM1720" s="18">
        <f>IF($BK1720="","",IFERROR(VLOOKUP(IF(ISNUMBER(FIND(" – ",$BK1720)),LEFT($BK1720,FIND(" – ",$BK1720)-1),$BK1720),ProdTbl,3,0),"کد ناشناخته"))</f>
        <v/>
      </c>
      <c r="BN1720" s="22" t="n"/>
      <c r="BO1720" s="21" t="n"/>
      <c r="BP1720" s="20" t="n"/>
      <c r="BQ1720" s="18">
        <f>IF($BP1720="","",IFERROR(VLOOKUP(IFERROR(VLOOKUP(IF(ISNUMBER(FIND(" – ",$BP1720)),LEFT($BP1720,FIND(" – ",$BP1720)-1),$BP1720),ProdTbl,5,0),""),BasketTbl,2,0),"کد ناشناخته"))</f>
        <v/>
      </c>
      <c r="BR1720" s="18">
        <f>IF($BP1720="","",IFERROR(VLOOKUP(IF(ISNUMBER(FIND(" – ",$BP1720)),LEFT($BP1720,FIND(" – ",$BP1720)-1),$BP1720),ProdTbl,3,0),"کد ناشناخته"))</f>
        <v/>
      </c>
      <c r="BS1720" s="22" t="n"/>
      <c r="BT1720" s="21" t="n"/>
      <c r="BU1720" s="20" t="n"/>
      <c r="BV1720" s="18">
        <f>IF($BU1720="","",IFERROR(VLOOKUP(IFERROR(VLOOKUP(IF(ISNUMBER(FIND(" – ",$BU1720)),LEFT($BU1720,FIND(" – ",$BU1720)-1),$BU1720),ProdTbl,5,0),""),BasketTbl,2,0),"کد ناشناخته"))</f>
        <v/>
      </c>
      <c r="BW1720" s="18">
        <f>IF($BU1720="","",IFERROR(VLOOKUP(IF(ISNUMBER(FIND(" – ",$BU1720)),LEFT($BU1720,FIND(" – ",$BU1720)-1),$BU1720),ProdTbl,3,0),"کد ناشناخته"))</f>
        <v/>
      </c>
      <c r="BX1720" s="22" t="n"/>
      <c r="BY1720" s="21" t="n"/>
      <c r="BZ1720" s="20" t="n"/>
      <c r="CA1720" s="18">
        <f>IF($BZ1720="","",IFERROR(VLOOKUP(IFERROR(VLOOKUP(IF(ISNUMBER(FIND(" – ",$BZ1720)),LEFT($BZ1720,FIND(" – ",$BZ1720)-1),$BZ1720),ProdTbl,5,0),""),BasketTbl,2,0),"کد ناشناخته"))</f>
        <v/>
      </c>
      <c r="CB1720" s="18">
        <f>IF($BZ1720="","",IFERROR(VLOOKUP(IF(ISNUMBER(FIND(" – ",$BZ1720)),LEFT($BZ1720,FIND(" – ",$BZ1720)-1),$BZ1720),ProdTbl,3,0),"کد ناشناخته"))</f>
        <v/>
      </c>
      <c r="CC1720" s="22" t="n"/>
      <c r="CD1720" s="21" t="n"/>
      <c r="CE1720" s="20" t="n"/>
      <c r="CF1720" s="18">
        <f>IF($CE1720="","",IFERROR(VLOOKUP(IFERROR(VLOOKUP(IF(ISNUMBER(FIND(" – ",$CE1720)),LEFT($CE1720,FIND(" – ",$CE1720)-1),$CE1720),ProdTbl,5,0),""),BasketTbl,2,0),"کد ناشناخته"))</f>
        <v/>
      </c>
      <c r="CG1720" s="18">
        <f>IF($CE1720="","",IFERROR(VLOOKUP(IF(ISNUMBER(FIND(" – ",$CE1720)),LEFT($CE1720,FIND(" – ",$CE1720)-1),$CE1720),ProdTbl,3,0),"کد ناشناخته"))</f>
        <v/>
      </c>
      <c r="CH1720" s="22" t="n"/>
      <c r="CI1720" s="21" t="n"/>
    </row>
    <row r="1721">
      <c r="A1721" s="18">
        <f>IF($B1721="","",COUNTA($B$10:$B1721))</f>
        <v/>
      </c>
      <c r="B1721" s="19" t="n"/>
      <c r="C1721" s="20" t="n"/>
      <c r="D1721" s="19" t="n"/>
      <c r="E1721" s="18">
        <f>IF($D1721="","",IFERROR(VLOOKUP(IF(ISNUMBER(FIND(" – ",$D1721)),LEFT($D1721,FIND(" – ",$D1721)-1),$D1721),SellerTbl,2,0),"کد ناشناخته"))</f>
        <v/>
      </c>
      <c r="F1721" s="21" t="n"/>
      <c r="G1721" s="21" t="n"/>
      <c r="H1721" s="22" t="n"/>
      <c r="I1721" s="23">
        <f>IF(OR($F1721="",$G1721=""),"",$F1721-$G1721)</f>
        <v/>
      </c>
      <c r="J1721" s="18">
        <f>IF($I1721="","",IF(ABS($I1721)&lt;=0.01*$F1721,"√","×"))</f>
        <v/>
      </c>
      <c r="K1721" s="23">
        <f>IF(COUNT($Q1721,$V1721,$AA1721,$AF1721,$AK1721,$AP1721,$AU1721,$AZ1721,$BE1721,$BJ1721,$BO1721,$BT1721,$BY1721,$CD1721,$CI1721)=0,"",SUM($Q1721,$V1721,$AA1721,$AF1721,$AK1721,$AP1721,$AU1721,$AZ1721,$BE1721,$BJ1721,$BO1721,$BT1721,$BY1721,$CD1721,$CI1721))</f>
        <v/>
      </c>
      <c r="L1721" s="23">
        <f>IF(OR($F1721="",$K1721=""),"",$F1721-$K1721)</f>
        <v/>
      </c>
      <c r="M1721" s="20" t="n"/>
      <c r="N1721" s="18">
        <f>IF($M1721="","",IFERROR(VLOOKUP(IFERROR(VLOOKUP(IF(ISNUMBER(FIND(" – ",$M1721)),LEFT($M1721,FIND(" – ",$M1721)-1),$M1721),ProdTbl,5,0),""),BasketTbl,2,0),"کد ناشناخته"))</f>
        <v/>
      </c>
      <c r="O1721" s="18">
        <f>IF($M1721="","",IFERROR(VLOOKUP(IF(ISNUMBER(FIND(" – ",$M1721)),LEFT($M1721,FIND(" – ",$M1721)-1),$M1721),ProdTbl,3,0),"کد ناشناخته"))</f>
        <v/>
      </c>
      <c r="P1721" s="22" t="n"/>
      <c r="Q1721" s="21" t="n"/>
      <c r="R1721" s="20" t="n"/>
      <c r="S1721" s="18">
        <f>IF($R1721="","",IFERROR(VLOOKUP(IFERROR(VLOOKUP(IF(ISNUMBER(FIND(" – ",$R1721)),LEFT($R1721,FIND(" – ",$R1721)-1),$R1721),ProdTbl,5,0),""),BasketTbl,2,0),"کد ناشناخته"))</f>
        <v/>
      </c>
      <c r="T1721" s="18">
        <f>IF($R1721="","",IFERROR(VLOOKUP(IF(ISNUMBER(FIND(" – ",$R1721)),LEFT($R1721,FIND(" – ",$R1721)-1),$R1721),ProdTbl,3,0),"کد ناشناخته"))</f>
        <v/>
      </c>
      <c r="U1721" s="22" t="n"/>
      <c r="V1721" s="21" t="n"/>
      <c r="W1721" s="20" t="n"/>
      <c r="X1721" s="18">
        <f>IF($W1721="","",IFERROR(VLOOKUP(IFERROR(VLOOKUP(IF(ISNUMBER(FIND(" – ",$W1721)),LEFT($W1721,FIND(" – ",$W1721)-1),$W1721),ProdTbl,5,0),""),BasketTbl,2,0),"کد ناشناخته"))</f>
        <v/>
      </c>
      <c r="Y1721" s="18">
        <f>IF($W1721="","",IFERROR(VLOOKUP(IF(ISNUMBER(FIND(" – ",$W1721)),LEFT($W1721,FIND(" – ",$W1721)-1),$W1721),ProdTbl,3,0),"کد ناشناخته"))</f>
        <v/>
      </c>
      <c r="Z1721" s="22" t="n"/>
      <c r="AA1721" s="21" t="n"/>
      <c r="AB1721" s="20" t="n"/>
      <c r="AC1721" s="18">
        <f>IF($AB1721="","",IFERROR(VLOOKUP(IFERROR(VLOOKUP(IF(ISNUMBER(FIND(" – ",$AB1721)),LEFT($AB1721,FIND(" – ",$AB1721)-1),$AB1721),ProdTbl,5,0),""),BasketTbl,2,0),"کد ناشناخته"))</f>
        <v/>
      </c>
      <c r="AD1721" s="18">
        <f>IF($AB1721="","",IFERROR(VLOOKUP(IF(ISNUMBER(FIND(" – ",$AB1721)),LEFT($AB1721,FIND(" – ",$AB1721)-1),$AB1721),ProdTbl,3,0),"کد ناشناخته"))</f>
        <v/>
      </c>
      <c r="AE1721" s="22" t="n"/>
      <c r="AF1721" s="21" t="n"/>
      <c r="AG1721" s="20" t="n"/>
      <c r="AH1721" s="18">
        <f>IF($AG1721="","",IFERROR(VLOOKUP(IFERROR(VLOOKUP(IF(ISNUMBER(FIND(" – ",$AG1721)),LEFT($AG1721,FIND(" – ",$AG1721)-1),$AG1721),ProdTbl,5,0),""),BasketTbl,2,0),"کد ناشناخته"))</f>
        <v/>
      </c>
      <c r="AI1721" s="18">
        <f>IF($AG1721="","",IFERROR(VLOOKUP(IF(ISNUMBER(FIND(" – ",$AG1721)),LEFT($AG1721,FIND(" – ",$AG1721)-1),$AG1721),ProdTbl,3,0),"کد ناشناخته"))</f>
        <v/>
      </c>
      <c r="AJ1721" s="22" t="n"/>
      <c r="AK1721" s="21" t="n"/>
      <c r="AL1721" s="20" t="n"/>
      <c r="AM1721" s="18">
        <f>IF($AL1721="","",IFERROR(VLOOKUP(IFERROR(VLOOKUP(IF(ISNUMBER(FIND(" – ",$AL1721)),LEFT($AL1721,FIND(" – ",$AL1721)-1),$AL1721),ProdTbl,5,0),""),BasketTbl,2,0),"کد ناشناخته"))</f>
        <v/>
      </c>
      <c r="AN1721" s="18">
        <f>IF($AL1721="","",IFERROR(VLOOKUP(IF(ISNUMBER(FIND(" – ",$AL1721)),LEFT($AL1721,FIND(" – ",$AL1721)-1),$AL1721),ProdTbl,3,0),"کد ناشناخته"))</f>
        <v/>
      </c>
      <c r="AO1721" s="22" t="n"/>
      <c r="AP1721" s="21" t="n"/>
      <c r="AQ1721" s="20" t="n"/>
      <c r="AR1721" s="18">
        <f>IF($AQ1721="","",IFERROR(VLOOKUP(IFERROR(VLOOKUP(IF(ISNUMBER(FIND(" – ",$AQ1721)),LEFT($AQ1721,FIND(" – ",$AQ1721)-1),$AQ1721),ProdTbl,5,0),""),BasketTbl,2,0),"کد ناشناخته"))</f>
        <v/>
      </c>
      <c r="AS1721" s="18">
        <f>IF($AQ1721="","",IFERROR(VLOOKUP(IF(ISNUMBER(FIND(" – ",$AQ1721)),LEFT($AQ1721,FIND(" – ",$AQ1721)-1),$AQ1721),ProdTbl,3,0),"کد ناشناخته"))</f>
        <v/>
      </c>
      <c r="AT1721" s="22" t="n"/>
      <c r="AU1721" s="21" t="n"/>
      <c r="AV1721" s="20" t="n"/>
      <c r="AW1721" s="18">
        <f>IF($AV1721="","",IFERROR(VLOOKUP(IFERROR(VLOOKUP(IF(ISNUMBER(FIND(" – ",$AV1721)),LEFT($AV1721,FIND(" – ",$AV1721)-1),$AV1721),ProdTbl,5,0),""),BasketTbl,2,0),"کد ناشناخته"))</f>
        <v/>
      </c>
      <c r="AX1721" s="18">
        <f>IF($AV1721="","",IFERROR(VLOOKUP(IF(ISNUMBER(FIND(" – ",$AV1721)),LEFT($AV1721,FIND(" – ",$AV1721)-1),$AV1721),ProdTbl,3,0),"کد ناشناخته"))</f>
        <v/>
      </c>
      <c r="AY1721" s="22" t="n"/>
      <c r="AZ1721" s="21" t="n"/>
      <c r="BA1721" s="20" t="n"/>
      <c r="BB1721" s="18">
        <f>IF($BA1721="","",IFERROR(VLOOKUP(IFERROR(VLOOKUP(IF(ISNUMBER(FIND(" – ",$BA1721)),LEFT($BA1721,FIND(" – ",$BA1721)-1),$BA1721),ProdTbl,5,0),""),BasketTbl,2,0),"کد ناشناخته"))</f>
        <v/>
      </c>
      <c r="BC1721" s="18">
        <f>IF($BA1721="","",IFERROR(VLOOKUP(IF(ISNUMBER(FIND(" – ",$BA1721)),LEFT($BA1721,FIND(" – ",$BA1721)-1),$BA1721),ProdTbl,3,0),"کد ناشناخته"))</f>
        <v/>
      </c>
      <c r="BD1721" s="22" t="n"/>
      <c r="BE1721" s="21" t="n"/>
      <c r="BF1721" s="20" t="n"/>
      <c r="BG1721" s="18">
        <f>IF($BF1721="","",IFERROR(VLOOKUP(IFERROR(VLOOKUP(IF(ISNUMBER(FIND(" – ",$BF1721)),LEFT($BF1721,FIND(" – ",$BF1721)-1),$BF1721),ProdTbl,5,0),""),BasketTbl,2,0),"کد ناشناخته"))</f>
        <v/>
      </c>
      <c r="BH1721" s="18">
        <f>IF($BF1721="","",IFERROR(VLOOKUP(IF(ISNUMBER(FIND(" – ",$BF1721)),LEFT($BF1721,FIND(" – ",$BF1721)-1),$BF1721),ProdTbl,3,0),"کد ناشناخته"))</f>
        <v/>
      </c>
      <c r="BI1721" s="22" t="n"/>
      <c r="BJ1721" s="21" t="n"/>
      <c r="BK1721" s="20" t="n"/>
      <c r="BL1721" s="18">
        <f>IF($BK1721="","",IFERROR(VLOOKUP(IFERROR(VLOOKUP(IF(ISNUMBER(FIND(" – ",$BK1721)),LEFT($BK1721,FIND(" – ",$BK1721)-1),$BK1721),ProdTbl,5,0),""),BasketTbl,2,0),"کد ناشناخته"))</f>
        <v/>
      </c>
      <c r="BM1721" s="18">
        <f>IF($BK1721="","",IFERROR(VLOOKUP(IF(ISNUMBER(FIND(" – ",$BK1721)),LEFT($BK1721,FIND(" – ",$BK1721)-1),$BK1721),ProdTbl,3,0),"کد ناشناخته"))</f>
        <v/>
      </c>
      <c r="BN1721" s="22" t="n"/>
      <c r="BO1721" s="21" t="n"/>
      <c r="BP1721" s="20" t="n"/>
      <c r="BQ1721" s="18">
        <f>IF($BP1721="","",IFERROR(VLOOKUP(IFERROR(VLOOKUP(IF(ISNUMBER(FIND(" – ",$BP1721)),LEFT($BP1721,FIND(" – ",$BP1721)-1),$BP1721),ProdTbl,5,0),""),BasketTbl,2,0),"کد ناشناخته"))</f>
        <v/>
      </c>
      <c r="BR1721" s="18">
        <f>IF($BP1721="","",IFERROR(VLOOKUP(IF(ISNUMBER(FIND(" – ",$BP1721)),LEFT($BP1721,FIND(" – ",$BP1721)-1),$BP1721),ProdTbl,3,0),"کد ناشناخته"))</f>
        <v/>
      </c>
      <c r="BS1721" s="22" t="n"/>
      <c r="BT1721" s="21" t="n"/>
      <c r="BU1721" s="20" t="n"/>
      <c r="BV1721" s="18">
        <f>IF($BU1721="","",IFERROR(VLOOKUP(IFERROR(VLOOKUP(IF(ISNUMBER(FIND(" – ",$BU1721)),LEFT($BU1721,FIND(" – ",$BU1721)-1),$BU1721),ProdTbl,5,0),""),BasketTbl,2,0),"کد ناشناخته"))</f>
        <v/>
      </c>
      <c r="BW1721" s="18">
        <f>IF($BU1721="","",IFERROR(VLOOKUP(IF(ISNUMBER(FIND(" – ",$BU1721)),LEFT($BU1721,FIND(" – ",$BU1721)-1),$BU1721),ProdTbl,3,0),"کد ناشناخته"))</f>
        <v/>
      </c>
      <c r="BX1721" s="22" t="n"/>
      <c r="BY1721" s="21" t="n"/>
      <c r="BZ1721" s="20" t="n"/>
      <c r="CA1721" s="18">
        <f>IF($BZ1721="","",IFERROR(VLOOKUP(IFERROR(VLOOKUP(IF(ISNUMBER(FIND(" – ",$BZ1721)),LEFT($BZ1721,FIND(" – ",$BZ1721)-1),$BZ1721),ProdTbl,5,0),""),BasketTbl,2,0),"کد ناشناخته"))</f>
        <v/>
      </c>
      <c r="CB1721" s="18">
        <f>IF($BZ1721="","",IFERROR(VLOOKUP(IF(ISNUMBER(FIND(" – ",$BZ1721)),LEFT($BZ1721,FIND(" – ",$BZ1721)-1),$BZ1721),ProdTbl,3,0),"کد ناشناخته"))</f>
        <v/>
      </c>
      <c r="CC1721" s="22" t="n"/>
      <c r="CD1721" s="21" t="n"/>
      <c r="CE1721" s="20" t="n"/>
      <c r="CF1721" s="18">
        <f>IF($CE1721="","",IFERROR(VLOOKUP(IFERROR(VLOOKUP(IF(ISNUMBER(FIND(" – ",$CE1721)),LEFT($CE1721,FIND(" – ",$CE1721)-1),$CE1721),ProdTbl,5,0),""),BasketTbl,2,0),"کد ناشناخته"))</f>
        <v/>
      </c>
      <c r="CG1721" s="18">
        <f>IF($CE1721="","",IFERROR(VLOOKUP(IF(ISNUMBER(FIND(" – ",$CE1721)),LEFT($CE1721,FIND(" – ",$CE1721)-1),$CE1721),ProdTbl,3,0),"کد ناشناخته"))</f>
        <v/>
      </c>
      <c r="CH1721" s="22" t="n"/>
      <c r="CI1721" s="21" t="n"/>
    </row>
    <row r="1722">
      <c r="A1722" s="18">
        <f>IF($B1722="","",COUNTA($B$10:$B1722))</f>
        <v/>
      </c>
      <c r="B1722" s="19" t="n"/>
      <c r="C1722" s="20" t="n"/>
      <c r="D1722" s="19" t="n"/>
      <c r="E1722" s="18">
        <f>IF($D1722="","",IFERROR(VLOOKUP(IF(ISNUMBER(FIND(" – ",$D1722)),LEFT($D1722,FIND(" – ",$D1722)-1),$D1722),SellerTbl,2,0),"کد ناشناخته"))</f>
        <v/>
      </c>
      <c r="F1722" s="21" t="n"/>
      <c r="G1722" s="21" t="n"/>
      <c r="H1722" s="22" t="n"/>
      <c r="I1722" s="23">
        <f>IF(OR($F1722="",$G1722=""),"",$F1722-$G1722)</f>
        <v/>
      </c>
      <c r="J1722" s="18">
        <f>IF($I1722="","",IF(ABS($I1722)&lt;=0.01*$F1722,"√","×"))</f>
        <v/>
      </c>
      <c r="K1722" s="23">
        <f>IF(COUNT($Q1722,$V1722,$AA1722,$AF1722,$AK1722,$AP1722,$AU1722,$AZ1722,$BE1722,$BJ1722,$BO1722,$BT1722,$BY1722,$CD1722,$CI1722)=0,"",SUM($Q1722,$V1722,$AA1722,$AF1722,$AK1722,$AP1722,$AU1722,$AZ1722,$BE1722,$BJ1722,$BO1722,$BT1722,$BY1722,$CD1722,$CI1722))</f>
        <v/>
      </c>
      <c r="L1722" s="23">
        <f>IF(OR($F1722="",$K1722=""),"",$F1722-$K1722)</f>
        <v/>
      </c>
      <c r="M1722" s="20" t="n"/>
      <c r="N1722" s="18">
        <f>IF($M1722="","",IFERROR(VLOOKUP(IFERROR(VLOOKUP(IF(ISNUMBER(FIND(" – ",$M1722)),LEFT($M1722,FIND(" – ",$M1722)-1),$M1722),ProdTbl,5,0),""),BasketTbl,2,0),"کد ناشناخته"))</f>
        <v/>
      </c>
      <c r="O1722" s="18">
        <f>IF($M1722="","",IFERROR(VLOOKUP(IF(ISNUMBER(FIND(" – ",$M1722)),LEFT($M1722,FIND(" – ",$M1722)-1),$M1722),ProdTbl,3,0),"کد ناشناخته"))</f>
        <v/>
      </c>
      <c r="P1722" s="22" t="n"/>
      <c r="Q1722" s="21" t="n"/>
      <c r="R1722" s="20" t="n"/>
      <c r="S1722" s="18">
        <f>IF($R1722="","",IFERROR(VLOOKUP(IFERROR(VLOOKUP(IF(ISNUMBER(FIND(" – ",$R1722)),LEFT($R1722,FIND(" – ",$R1722)-1),$R1722),ProdTbl,5,0),""),BasketTbl,2,0),"کد ناشناخته"))</f>
        <v/>
      </c>
      <c r="T1722" s="18">
        <f>IF($R1722="","",IFERROR(VLOOKUP(IF(ISNUMBER(FIND(" – ",$R1722)),LEFT($R1722,FIND(" – ",$R1722)-1),$R1722),ProdTbl,3,0),"کد ناشناخته"))</f>
        <v/>
      </c>
      <c r="U1722" s="22" t="n"/>
      <c r="V1722" s="21" t="n"/>
      <c r="W1722" s="20" t="n"/>
      <c r="X1722" s="18">
        <f>IF($W1722="","",IFERROR(VLOOKUP(IFERROR(VLOOKUP(IF(ISNUMBER(FIND(" – ",$W1722)),LEFT($W1722,FIND(" – ",$W1722)-1),$W1722),ProdTbl,5,0),""),BasketTbl,2,0),"کد ناشناخته"))</f>
        <v/>
      </c>
      <c r="Y1722" s="18">
        <f>IF($W1722="","",IFERROR(VLOOKUP(IF(ISNUMBER(FIND(" – ",$W1722)),LEFT($W1722,FIND(" – ",$W1722)-1),$W1722),ProdTbl,3,0),"کد ناشناخته"))</f>
        <v/>
      </c>
      <c r="Z1722" s="22" t="n"/>
      <c r="AA1722" s="21" t="n"/>
      <c r="AB1722" s="20" t="n"/>
      <c r="AC1722" s="18">
        <f>IF($AB1722="","",IFERROR(VLOOKUP(IFERROR(VLOOKUP(IF(ISNUMBER(FIND(" – ",$AB1722)),LEFT($AB1722,FIND(" – ",$AB1722)-1),$AB1722),ProdTbl,5,0),""),BasketTbl,2,0),"کد ناشناخته"))</f>
        <v/>
      </c>
      <c r="AD1722" s="18">
        <f>IF($AB1722="","",IFERROR(VLOOKUP(IF(ISNUMBER(FIND(" – ",$AB1722)),LEFT($AB1722,FIND(" – ",$AB1722)-1),$AB1722),ProdTbl,3,0),"کد ناشناخته"))</f>
        <v/>
      </c>
      <c r="AE1722" s="22" t="n"/>
      <c r="AF1722" s="21" t="n"/>
      <c r="AG1722" s="20" t="n"/>
      <c r="AH1722" s="18">
        <f>IF($AG1722="","",IFERROR(VLOOKUP(IFERROR(VLOOKUP(IF(ISNUMBER(FIND(" – ",$AG1722)),LEFT($AG1722,FIND(" – ",$AG1722)-1),$AG1722),ProdTbl,5,0),""),BasketTbl,2,0),"کد ناشناخته"))</f>
        <v/>
      </c>
      <c r="AI1722" s="18">
        <f>IF($AG1722="","",IFERROR(VLOOKUP(IF(ISNUMBER(FIND(" – ",$AG1722)),LEFT($AG1722,FIND(" – ",$AG1722)-1),$AG1722),ProdTbl,3,0),"کد ناشناخته"))</f>
        <v/>
      </c>
      <c r="AJ1722" s="22" t="n"/>
      <c r="AK1722" s="21" t="n"/>
      <c r="AL1722" s="20" t="n"/>
      <c r="AM1722" s="18">
        <f>IF($AL1722="","",IFERROR(VLOOKUP(IFERROR(VLOOKUP(IF(ISNUMBER(FIND(" – ",$AL1722)),LEFT($AL1722,FIND(" – ",$AL1722)-1),$AL1722),ProdTbl,5,0),""),BasketTbl,2,0),"کد ناشناخته"))</f>
        <v/>
      </c>
      <c r="AN1722" s="18">
        <f>IF($AL1722="","",IFERROR(VLOOKUP(IF(ISNUMBER(FIND(" – ",$AL1722)),LEFT($AL1722,FIND(" – ",$AL1722)-1),$AL1722),ProdTbl,3,0),"کد ناشناخته"))</f>
        <v/>
      </c>
      <c r="AO1722" s="22" t="n"/>
      <c r="AP1722" s="21" t="n"/>
      <c r="AQ1722" s="20" t="n"/>
      <c r="AR1722" s="18">
        <f>IF($AQ1722="","",IFERROR(VLOOKUP(IFERROR(VLOOKUP(IF(ISNUMBER(FIND(" – ",$AQ1722)),LEFT($AQ1722,FIND(" – ",$AQ1722)-1),$AQ1722),ProdTbl,5,0),""),BasketTbl,2,0),"کد ناشناخته"))</f>
        <v/>
      </c>
      <c r="AS1722" s="18">
        <f>IF($AQ1722="","",IFERROR(VLOOKUP(IF(ISNUMBER(FIND(" – ",$AQ1722)),LEFT($AQ1722,FIND(" – ",$AQ1722)-1),$AQ1722),ProdTbl,3,0),"کد ناشناخته"))</f>
        <v/>
      </c>
      <c r="AT1722" s="22" t="n"/>
      <c r="AU1722" s="21" t="n"/>
      <c r="AV1722" s="20" t="n"/>
      <c r="AW1722" s="18">
        <f>IF($AV1722="","",IFERROR(VLOOKUP(IFERROR(VLOOKUP(IF(ISNUMBER(FIND(" – ",$AV1722)),LEFT($AV1722,FIND(" – ",$AV1722)-1),$AV1722),ProdTbl,5,0),""),BasketTbl,2,0),"کد ناشناخته"))</f>
        <v/>
      </c>
      <c r="AX1722" s="18">
        <f>IF($AV1722="","",IFERROR(VLOOKUP(IF(ISNUMBER(FIND(" – ",$AV1722)),LEFT($AV1722,FIND(" – ",$AV1722)-1),$AV1722),ProdTbl,3,0),"کد ناشناخته"))</f>
        <v/>
      </c>
      <c r="AY1722" s="22" t="n"/>
      <c r="AZ1722" s="21" t="n"/>
      <c r="BA1722" s="20" t="n"/>
      <c r="BB1722" s="18">
        <f>IF($BA1722="","",IFERROR(VLOOKUP(IFERROR(VLOOKUP(IF(ISNUMBER(FIND(" – ",$BA1722)),LEFT($BA1722,FIND(" – ",$BA1722)-1),$BA1722),ProdTbl,5,0),""),BasketTbl,2,0),"کد ناشناخته"))</f>
        <v/>
      </c>
      <c r="BC1722" s="18">
        <f>IF($BA1722="","",IFERROR(VLOOKUP(IF(ISNUMBER(FIND(" – ",$BA1722)),LEFT($BA1722,FIND(" – ",$BA1722)-1),$BA1722),ProdTbl,3,0),"کد ناشناخته"))</f>
        <v/>
      </c>
      <c r="BD1722" s="22" t="n"/>
      <c r="BE1722" s="21" t="n"/>
      <c r="BF1722" s="20" t="n"/>
      <c r="BG1722" s="18">
        <f>IF($BF1722="","",IFERROR(VLOOKUP(IFERROR(VLOOKUP(IF(ISNUMBER(FIND(" – ",$BF1722)),LEFT($BF1722,FIND(" – ",$BF1722)-1),$BF1722),ProdTbl,5,0),""),BasketTbl,2,0),"کد ناشناخته"))</f>
        <v/>
      </c>
      <c r="BH1722" s="18">
        <f>IF($BF1722="","",IFERROR(VLOOKUP(IF(ISNUMBER(FIND(" – ",$BF1722)),LEFT($BF1722,FIND(" – ",$BF1722)-1),$BF1722),ProdTbl,3,0),"کد ناشناخته"))</f>
        <v/>
      </c>
      <c r="BI1722" s="22" t="n"/>
      <c r="BJ1722" s="21" t="n"/>
      <c r="BK1722" s="20" t="n"/>
      <c r="BL1722" s="18">
        <f>IF($BK1722="","",IFERROR(VLOOKUP(IFERROR(VLOOKUP(IF(ISNUMBER(FIND(" – ",$BK1722)),LEFT($BK1722,FIND(" – ",$BK1722)-1),$BK1722),ProdTbl,5,0),""),BasketTbl,2,0),"کد ناشناخته"))</f>
        <v/>
      </c>
      <c r="BM1722" s="18">
        <f>IF($BK1722="","",IFERROR(VLOOKUP(IF(ISNUMBER(FIND(" – ",$BK1722)),LEFT($BK1722,FIND(" – ",$BK1722)-1),$BK1722),ProdTbl,3,0),"کد ناشناخته"))</f>
        <v/>
      </c>
      <c r="BN1722" s="22" t="n"/>
      <c r="BO1722" s="21" t="n"/>
      <c r="BP1722" s="20" t="n"/>
      <c r="BQ1722" s="18">
        <f>IF($BP1722="","",IFERROR(VLOOKUP(IFERROR(VLOOKUP(IF(ISNUMBER(FIND(" – ",$BP1722)),LEFT($BP1722,FIND(" – ",$BP1722)-1),$BP1722),ProdTbl,5,0),""),BasketTbl,2,0),"کد ناشناخته"))</f>
        <v/>
      </c>
      <c r="BR1722" s="18">
        <f>IF($BP1722="","",IFERROR(VLOOKUP(IF(ISNUMBER(FIND(" – ",$BP1722)),LEFT($BP1722,FIND(" – ",$BP1722)-1),$BP1722),ProdTbl,3,0),"کد ناشناخته"))</f>
        <v/>
      </c>
      <c r="BS1722" s="22" t="n"/>
      <c r="BT1722" s="21" t="n"/>
      <c r="BU1722" s="20" t="n"/>
      <c r="BV1722" s="18">
        <f>IF($BU1722="","",IFERROR(VLOOKUP(IFERROR(VLOOKUP(IF(ISNUMBER(FIND(" – ",$BU1722)),LEFT($BU1722,FIND(" – ",$BU1722)-1),$BU1722),ProdTbl,5,0),""),BasketTbl,2,0),"کد ناشناخته"))</f>
        <v/>
      </c>
      <c r="BW1722" s="18">
        <f>IF($BU1722="","",IFERROR(VLOOKUP(IF(ISNUMBER(FIND(" – ",$BU1722)),LEFT($BU1722,FIND(" – ",$BU1722)-1),$BU1722),ProdTbl,3,0),"کد ناشناخته"))</f>
        <v/>
      </c>
      <c r="BX1722" s="22" t="n"/>
      <c r="BY1722" s="21" t="n"/>
      <c r="BZ1722" s="20" t="n"/>
      <c r="CA1722" s="18">
        <f>IF($BZ1722="","",IFERROR(VLOOKUP(IFERROR(VLOOKUP(IF(ISNUMBER(FIND(" – ",$BZ1722)),LEFT($BZ1722,FIND(" – ",$BZ1722)-1),$BZ1722),ProdTbl,5,0),""),BasketTbl,2,0),"کد ناشناخته"))</f>
        <v/>
      </c>
      <c r="CB1722" s="18">
        <f>IF($BZ1722="","",IFERROR(VLOOKUP(IF(ISNUMBER(FIND(" – ",$BZ1722)),LEFT($BZ1722,FIND(" – ",$BZ1722)-1),$BZ1722),ProdTbl,3,0),"کد ناشناخته"))</f>
        <v/>
      </c>
      <c r="CC1722" s="22" t="n"/>
      <c r="CD1722" s="21" t="n"/>
      <c r="CE1722" s="20" t="n"/>
      <c r="CF1722" s="18">
        <f>IF($CE1722="","",IFERROR(VLOOKUP(IFERROR(VLOOKUP(IF(ISNUMBER(FIND(" – ",$CE1722)),LEFT($CE1722,FIND(" – ",$CE1722)-1),$CE1722),ProdTbl,5,0),""),BasketTbl,2,0),"کد ناشناخته"))</f>
        <v/>
      </c>
      <c r="CG1722" s="18">
        <f>IF($CE1722="","",IFERROR(VLOOKUP(IF(ISNUMBER(FIND(" – ",$CE1722)),LEFT($CE1722,FIND(" – ",$CE1722)-1),$CE1722),ProdTbl,3,0),"کد ناشناخته"))</f>
        <v/>
      </c>
      <c r="CH1722" s="22" t="n"/>
      <c r="CI1722" s="21" t="n"/>
    </row>
    <row r="1723">
      <c r="A1723" s="18">
        <f>IF($B1723="","",COUNTA($B$10:$B1723))</f>
        <v/>
      </c>
      <c r="B1723" s="19" t="n"/>
      <c r="C1723" s="20" t="n"/>
      <c r="D1723" s="19" t="n"/>
      <c r="E1723" s="18">
        <f>IF($D1723="","",IFERROR(VLOOKUP(IF(ISNUMBER(FIND(" – ",$D1723)),LEFT($D1723,FIND(" – ",$D1723)-1),$D1723),SellerTbl,2,0),"کد ناشناخته"))</f>
        <v/>
      </c>
      <c r="F1723" s="21" t="n"/>
      <c r="G1723" s="21" t="n"/>
      <c r="H1723" s="22" t="n"/>
      <c r="I1723" s="23">
        <f>IF(OR($F1723="",$G1723=""),"",$F1723-$G1723)</f>
        <v/>
      </c>
      <c r="J1723" s="18">
        <f>IF($I1723="","",IF(ABS($I1723)&lt;=0.01*$F1723,"√","×"))</f>
        <v/>
      </c>
      <c r="K1723" s="23">
        <f>IF(COUNT($Q1723,$V1723,$AA1723,$AF1723,$AK1723,$AP1723,$AU1723,$AZ1723,$BE1723,$BJ1723,$BO1723,$BT1723,$BY1723,$CD1723,$CI1723)=0,"",SUM($Q1723,$V1723,$AA1723,$AF1723,$AK1723,$AP1723,$AU1723,$AZ1723,$BE1723,$BJ1723,$BO1723,$BT1723,$BY1723,$CD1723,$CI1723))</f>
        <v/>
      </c>
      <c r="L1723" s="23">
        <f>IF(OR($F1723="",$K1723=""),"",$F1723-$K1723)</f>
        <v/>
      </c>
      <c r="M1723" s="20" t="n"/>
      <c r="N1723" s="18">
        <f>IF($M1723="","",IFERROR(VLOOKUP(IFERROR(VLOOKUP(IF(ISNUMBER(FIND(" – ",$M1723)),LEFT($M1723,FIND(" – ",$M1723)-1),$M1723),ProdTbl,5,0),""),BasketTbl,2,0),"کد ناشناخته"))</f>
        <v/>
      </c>
      <c r="O1723" s="18">
        <f>IF($M1723="","",IFERROR(VLOOKUP(IF(ISNUMBER(FIND(" – ",$M1723)),LEFT($M1723,FIND(" – ",$M1723)-1),$M1723),ProdTbl,3,0),"کد ناشناخته"))</f>
        <v/>
      </c>
      <c r="P1723" s="22" t="n"/>
      <c r="Q1723" s="21" t="n"/>
      <c r="R1723" s="20" t="n"/>
      <c r="S1723" s="18">
        <f>IF($R1723="","",IFERROR(VLOOKUP(IFERROR(VLOOKUP(IF(ISNUMBER(FIND(" – ",$R1723)),LEFT($R1723,FIND(" – ",$R1723)-1),$R1723),ProdTbl,5,0),""),BasketTbl,2,0),"کد ناشناخته"))</f>
        <v/>
      </c>
      <c r="T1723" s="18">
        <f>IF($R1723="","",IFERROR(VLOOKUP(IF(ISNUMBER(FIND(" – ",$R1723)),LEFT($R1723,FIND(" – ",$R1723)-1),$R1723),ProdTbl,3,0),"کد ناشناخته"))</f>
        <v/>
      </c>
      <c r="U1723" s="22" t="n"/>
      <c r="V1723" s="21" t="n"/>
      <c r="W1723" s="20" t="n"/>
      <c r="X1723" s="18">
        <f>IF($W1723="","",IFERROR(VLOOKUP(IFERROR(VLOOKUP(IF(ISNUMBER(FIND(" – ",$W1723)),LEFT($W1723,FIND(" – ",$W1723)-1),$W1723),ProdTbl,5,0),""),BasketTbl,2,0),"کد ناشناخته"))</f>
        <v/>
      </c>
      <c r="Y1723" s="18">
        <f>IF($W1723="","",IFERROR(VLOOKUP(IF(ISNUMBER(FIND(" – ",$W1723)),LEFT($W1723,FIND(" – ",$W1723)-1),$W1723),ProdTbl,3,0),"کد ناشناخته"))</f>
        <v/>
      </c>
      <c r="Z1723" s="22" t="n"/>
      <c r="AA1723" s="21" t="n"/>
      <c r="AB1723" s="20" t="n"/>
      <c r="AC1723" s="18">
        <f>IF($AB1723="","",IFERROR(VLOOKUP(IFERROR(VLOOKUP(IF(ISNUMBER(FIND(" – ",$AB1723)),LEFT($AB1723,FIND(" – ",$AB1723)-1),$AB1723),ProdTbl,5,0),""),BasketTbl,2,0),"کد ناشناخته"))</f>
        <v/>
      </c>
      <c r="AD1723" s="18">
        <f>IF($AB1723="","",IFERROR(VLOOKUP(IF(ISNUMBER(FIND(" – ",$AB1723)),LEFT($AB1723,FIND(" – ",$AB1723)-1),$AB1723),ProdTbl,3,0),"کد ناشناخته"))</f>
        <v/>
      </c>
      <c r="AE1723" s="22" t="n"/>
      <c r="AF1723" s="21" t="n"/>
      <c r="AG1723" s="20" t="n"/>
      <c r="AH1723" s="18">
        <f>IF($AG1723="","",IFERROR(VLOOKUP(IFERROR(VLOOKUP(IF(ISNUMBER(FIND(" – ",$AG1723)),LEFT($AG1723,FIND(" – ",$AG1723)-1),$AG1723),ProdTbl,5,0),""),BasketTbl,2,0),"کد ناشناخته"))</f>
        <v/>
      </c>
      <c r="AI1723" s="18">
        <f>IF($AG1723="","",IFERROR(VLOOKUP(IF(ISNUMBER(FIND(" – ",$AG1723)),LEFT($AG1723,FIND(" – ",$AG1723)-1),$AG1723),ProdTbl,3,0),"کد ناشناخته"))</f>
        <v/>
      </c>
      <c r="AJ1723" s="22" t="n"/>
      <c r="AK1723" s="21" t="n"/>
      <c r="AL1723" s="20" t="n"/>
      <c r="AM1723" s="18">
        <f>IF($AL1723="","",IFERROR(VLOOKUP(IFERROR(VLOOKUP(IF(ISNUMBER(FIND(" – ",$AL1723)),LEFT($AL1723,FIND(" – ",$AL1723)-1),$AL1723),ProdTbl,5,0),""),BasketTbl,2,0),"کد ناشناخته"))</f>
        <v/>
      </c>
      <c r="AN1723" s="18">
        <f>IF($AL1723="","",IFERROR(VLOOKUP(IF(ISNUMBER(FIND(" – ",$AL1723)),LEFT($AL1723,FIND(" – ",$AL1723)-1),$AL1723),ProdTbl,3,0),"کد ناشناخته"))</f>
        <v/>
      </c>
      <c r="AO1723" s="22" t="n"/>
      <c r="AP1723" s="21" t="n"/>
      <c r="AQ1723" s="20" t="n"/>
      <c r="AR1723" s="18">
        <f>IF($AQ1723="","",IFERROR(VLOOKUP(IFERROR(VLOOKUP(IF(ISNUMBER(FIND(" – ",$AQ1723)),LEFT($AQ1723,FIND(" – ",$AQ1723)-1),$AQ1723),ProdTbl,5,0),""),BasketTbl,2,0),"کد ناشناخته"))</f>
        <v/>
      </c>
      <c r="AS1723" s="18">
        <f>IF($AQ1723="","",IFERROR(VLOOKUP(IF(ISNUMBER(FIND(" – ",$AQ1723)),LEFT($AQ1723,FIND(" – ",$AQ1723)-1),$AQ1723),ProdTbl,3,0),"کد ناشناخته"))</f>
        <v/>
      </c>
      <c r="AT1723" s="22" t="n"/>
      <c r="AU1723" s="21" t="n"/>
      <c r="AV1723" s="20" t="n"/>
      <c r="AW1723" s="18">
        <f>IF($AV1723="","",IFERROR(VLOOKUP(IFERROR(VLOOKUP(IF(ISNUMBER(FIND(" – ",$AV1723)),LEFT($AV1723,FIND(" – ",$AV1723)-1),$AV1723),ProdTbl,5,0),""),BasketTbl,2,0),"کد ناشناخته"))</f>
        <v/>
      </c>
      <c r="AX1723" s="18">
        <f>IF($AV1723="","",IFERROR(VLOOKUP(IF(ISNUMBER(FIND(" – ",$AV1723)),LEFT($AV1723,FIND(" – ",$AV1723)-1),$AV1723),ProdTbl,3,0),"کد ناشناخته"))</f>
        <v/>
      </c>
      <c r="AY1723" s="22" t="n"/>
      <c r="AZ1723" s="21" t="n"/>
      <c r="BA1723" s="20" t="n"/>
      <c r="BB1723" s="18">
        <f>IF($BA1723="","",IFERROR(VLOOKUP(IFERROR(VLOOKUP(IF(ISNUMBER(FIND(" – ",$BA1723)),LEFT($BA1723,FIND(" – ",$BA1723)-1),$BA1723),ProdTbl,5,0),""),BasketTbl,2,0),"کد ناشناخته"))</f>
        <v/>
      </c>
      <c r="BC1723" s="18">
        <f>IF($BA1723="","",IFERROR(VLOOKUP(IF(ISNUMBER(FIND(" – ",$BA1723)),LEFT($BA1723,FIND(" – ",$BA1723)-1),$BA1723),ProdTbl,3,0),"کد ناشناخته"))</f>
        <v/>
      </c>
      <c r="BD1723" s="22" t="n"/>
      <c r="BE1723" s="21" t="n"/>
      <c r="BF1723" s="20" t="n"/>
      <c r="BG1723" s="18">
        <f>IF($BF1723="","",IFERROR(VLOOKUP(IFERROR(VLOOKUP(IF(ISNUMBER(FIND(" – ",$BF1723)),LEFT($BF1723,FIND(" – ",$BF1723)-1),$BF1723),ProdTbl,5,0),""),BasketTbl,2,0),"کد ناشناخته"))</f>
        <v/>
      </c>
      <c r="BH1723" s="18">
        <f>IF($BF1723="","",IFERROR(VLOOKUP(IF(ISNUMBER(FIND(" – ",$BF1723)),LEFT($BF1723,FIND(" – ",$BF1723)-1),$BF1723),ProdTbl,3,0),"کد ناشناخته"))</f>
        <v/>
      </c>
      <c r="BI1723" s="22" t="n"/>
      <c r="BJ1723" s="21" t="n"/>
      <c r="BK1723" s="20" t="n"/>
      <c r="BL1723" s="18">
        <f>IF($BK1723="","",IFERROR(VLOOKUP(IFERROR(VLOOKUP(IF(ISNUMBER(FIND(" – ",$BK1723)),LEFT($BK1723,FIND(" – ",$BK1723)-1),$BK1723),ProdTbl,5,0),""),BasketTbl,2,0),"کد ناشناخته"))</f>
        <v/>
      </c>
      <c r="BM1723" s="18">
        <f>IF($BK1723="","",IFERROR(VLOOKUP(IF(ISNUMBER(FIND(" – ",$BK1723)),LEFT($BK1723,FIND(" – ",$BK1723)-1),$BK1723),ProdTbl,3,0),"کد ناشناخته"))</f>
        <v/>
      </c>
      <c r="BN1723" s="22" t="n"/>
      <c r="BO1723" s="21" t="n"/>
      <c r="BP1723" s="20" t="n"/>
      <c r="BQ1723" s="18">
        <f>IF($BP1723="","",IFERROR(VLOOKUP(IFERROR(VLOOKUP(IF(ISNUMBER(FIND(" – ",$BP1723)),LEFT($BP1723,FIND(" – ",$BP1723)-1),$BP1723),ProdTbl,5,0),""),BasketTbl,2,0),"کد ناشناخته"))</f>
        <v/>
      </c>
      <c r="BR1723" s="18">
        <f>IF($BP1723="","",IFERROR(VLOOKUP(IF(ISNUMBER(FIND(" – ",$BP1723)),LEFT($BP1723,FIND(" – ",$BP1723)-1),$BP1723),ProdTbl,3,0),"کد ناشناخته"))</f>
        <v/>
      </c>
      <c r="BS1723" s="22" t="n"/>
      <c r="BT1723" s="21" t="n"/>
      <c r="BU1723" s="20" t="n"/>
      <c r="BV1723" s="18">
        <f>IF($BU1723="","",IFERROR(VLOOKUP(IFERROR(VLOOKUP(IF(ISNUMBER(FIND(" – ",$BU1723)),LEFT($BU1723,FIND(" – ",$BU1723)-1),$BU1723),ProdTbl,5,0),""),BasketTbl,2,0),"کد ناشناخته"))</f>
        <v/>
      </c>
      <c r="BW1723" s="18">
        <f>IF($BU1723="","",IFERROR(VLOOKUP(IF(ISNUMBER(FIND(" – ",$BU1723)),LEFT($BU1723,FIND(" – ",$BU1723)-1),$BU1723),ProdTbl,3,0),"کد ناشناخته"))</f>
        <v/>
      </c>
      <c r="BX1723" s="22" t="n"/>
      <c r="BY1723" s="21" t="n"/>
      <c r="BZ1723" s="20" t="n"/>
      <c r="CA1723" s="18">
        <f>IF($BZ1723="","",IFERROR(VLOOKUP(IFERROR(VLOOKUP(IF(ISNUMBER(FIND(" – ",$BZ1723)),LEFT($BZ1723,FIND(" – ",$BZ1723)-1),$BZ1723),ProdTbl,5,0),""),BasketTbl,2,0),"کد ناشناخته"))</f>
        <v/>
      </c>
      <c r="CB1723" s="18">
        <f>IF($BZ1723="","",IFERROR(VLOOKUP(IF(ISNUMBER(FIND(" – ",$BZ1723)),LEFT($BZ1723,FIND(" – ",$BZ1723)-1),$BZ1723),ProdTbl,3,0),"کد ناشناخته"))</f>
        <v/>
      </c>
      <c r="CC1723" s="22" t="n"/>
      <c r="CD1723" s="21" t="n"/>
      <c r="CE1723" s="20" t="n"/>
      <c r="CF1723" s="18">
        <f>IF($CE1723="","",IFERROR(VLOOKUP(IFERROR(VLOOKUP(IF(ISNUMBER(FIND(" – ",$CE1723)),LEFT($CE1723,FIND(" – ",$CE1723)-1),$CE1723),ProdTbl,5,0),""),BasketTbl,2,0),"کد ناشناخته"))</f>
        <v/>
      </c>
      <c r="CG1723" s="18">
        <f>IF($CE1723="","",IFERROR(VLOOKUP(IF(ISNUMBER(FIND(" – ",$CE1723)),LEFT($CE1723,FIND(" – ",$CE1723)-1),$CE1723),ProdTbl,3,0),"کد ناشناخته"))</f>
        <v/>
      </c>
      <c r="CH1723" s="22" t="n"/>
      <c r="CI1723" s="21" t="n"/>
    </row>
    <row r="1724">
      <c r="A1724" s="18">
        <f>IF($B1724="","",COUNTA($B$10:$B1724))</f>
        <v/>
      </c>
      <c r="B1724" s="19" t="n"/>
      <c r="C1724" s="20" t="n"/>
      <c r="D1724" s="19" t="n"/>
      <c r="E1724" s="18">
        <f>IF($D1724="","",IFERROR(VLOOKUP(IF(ISNUMBER(FIND(" – ",$D1724)),LEFT($D1724,FIND(" – ",$D1724)-1),$D1724),SellerTbl,2,0),"کد ناشناخته"))</f>
        <v/>
      </c>
      <c r="F1724" s="21" t="n"/>
      <c r="G1724" s="21" t="n"/>
      <c r="H1724" s="22" t="n"/>
      <c r="I1724" s="23">
        <f>IF(OR($F1724="",$G1724=""),"",$F1724-$G1724)</f>
        <v/>
      </c>
      <c r="J1724" s="18">
        <f>IF($I1724="","",IF(ABS($I1724)&lt;=0.01*$F1724,"√","×"))</f>
        <v/>
      </c>
      <c r="K1724" s="23">
        <f>IF(COUNT($Q1724,$V1724,$AA1724,$AF1724,$AK1724,$AP1724,$AU1724,$AZ1724,$BE1724,$BJ1724,$BO1724,$BT1724,$BY1724,$CD1724,$CI1724)=0,"",SUM($Q1724,$V1724,$AA1724,$AF1724,$AK1724,$AP1724,$AU1724,$AZ1724,$BE1724,$BJ1724,$BO1724,$BT1724,$BY1724,$CD1724,$CI1724))</f>
        <v/>
      </c>
      <c r="L1724" s="23">
        <f>IF(OR($F1724="",$K1724=""),"",$F1724-$K1724)</f>
        <v/>
      </c>
      <c r="M1724" s="20" t="n"/>
      <c r="N1724" s="18">
        <f>IF($M1724="","",IFERROR(VLOOKUP(IFERROR(VLOOKUP(IF(ISNUMBER(FIND(" – ",$M1724)),LEFT($M1724,FIND(" – ",$M1724)-1),$M1724),ProdTbl,5,0),""),BasketTbl,2,0),"کد ناشناخته"))</f>
        <v/>
      </c>
      <c r="O1724" s="18">
        <f>IF($M1724="","",IFERROR(VLOOKUP(IF(ISNUMBER(FIND(" – ",$M1724)),LEFT($M1724,FIND(" – ",$M1724)-1),$M1724),ProdTbl,3,0),"کد ناشناخته"))</f>
        <v/>
      </c>
      <c r="P1724" s="22" t="n"/>
      <c r="Q1724" s="21" t="n"/>
      <c r="R1724" s="20" t="n"/>
      <c r="S1724" s="18">
        <f>IF($R1724="","",IFERROR(VLOOKUP(IFERROR(VLOOKUP(IF(ISNUMBER(FIND(" – ",$R1724)),LEFT($R1724,FIND(" – ",$R1724)-1),$R1724),ProdTbl,5,0),""),BasketTbl,2,0),"کد ناشناخته"))</f>
        <v/>
      </c>
      <c r="T1724" s="18">
        <f>IF($R1724="","",IFERROR(VLOOKUP(IF(ISNUMBER(FIND(" – ",$R1724)),LEFT($R1724,FIND(" – ",$R1724)-1),$R1724),ProdTbl,3,0),"کد ناشناخته"))</f>
        <v/>
      </c>
      <c r="U1724" s="22" t="n"/>
      <c r="V1724" s="21" t="n"/>
      <c r="W1724" s="20" t="n"/>
      <c r="X1724" s="18">
        <f>IF($W1724="","",IFERROR(VLOOKUP(IFERROR(VLOOKUP(IF(ISNUMBER(FIND(" – ",$W1724)),LEFT($W1724,FIND(" – ",$W1724)-1),$W1724),ProdTbl,5,0),""),BasketTbl,2,0),"کد ناشناخته"))</f>
        <v/>
      </c>
      <c r="Y1724" s="18">
        <f>IF($W1724="","",IFERROR(VLOOKUP(IF(ISNUMBER(FIND(" – ",$W1724)),LEFT($W1724,FIND(" – ",$W1724)-1),$W1724),ProdTbl,3,0),"کد ناشناخته"))</f>
        <v/>
      </c>
      <c r="Z1724" s="22" t="n"/>
      <c r="AA1724" s="21" t="n"/>
      <c r="AB1724" s="20" t="n"/>
      <c r="AC1724" s="18">
        <f>IF($AB1724="","",IFERROR(VLOOKUP(IFERROR(VLOOKUP(IF(ISNUMBER(FIND(" – ",$AB1724)),LEFT($AB1724,FIND(" – ",$AB1724)-1),$AB1724),ProdTbl,5,0),""),BasketTbl,2,0),"کد ناشناخته"))</f>
        <v/>
      </c>
      <c r="AD1724" s="18">
        <f>IF($AB1724="","",IFERROR(VLOOKUP(IF(ISNUMBER(FIND(" – ",$AB1724)),LEFT($AB1724,FIND(" – ",$AB1724)-1),$AB1724),ProdTbl,3,0),"کد ناشناخته"))</f>
        <v/>
      </c>
      <c r="AE1724" s="22" t="n"/>
      <c r="AF1724" s="21" t="n"/>
      <c r="AG1724" s="20" t="n"/>
      <c r="AH1724" s="18">
        <f>IF($AG1724="","",IFERROR(VLOOKUP(IFERROR(VLOOKUP(IF(ISNUMBER(FIND(" – ",$AG1724)),LEFT($AG1724,FIND(" – ",$AG1724)-1),$AG1724),ProdTbl,5,0),""),BasketTbl,2,0),"کد ناشناخته"))</f>
        <v/>
      </c>
      <c r="AI1724" s="18">
        <f>IF($AG1724="","",IFERROR(VLOOKUP(IF(ISNUMBER(FIND(" – ",$AG1724)),LEFT($AG1724,FIND(" – ",$AG1724)-1),$AG1724),ProdTbl,3,0),"کد ناشناخته"))</f>
        <v/>
      </c>
      <c r="AJ1724" s="22" t="n"/>
      <c r="AK1724" s="21" t="n"/>
      <c r="AL1724" s="20" t="n"/>
      <c r="AM1724" s="18">
        <f>IF($AL1724="","",IFERROR(VLOOKUP(IFERROR(VLOOKUP(IF(ISNUMBER(FIND(" – ",$AL1724)),LEFT($AL1724,FIND(" – ",$AL1724)-1),$AL1724),ProdTbl,5,0),""),BasketTbl,2,0),"کد ناشناخته"))</f>
        <v/>
      </c>
      <c r="AN1724" s="18">
        <f>IF($AL1724="","",IFERROR(VLOOKUP(IF(ISNUMBER(FIND(" – ",$AL1724)),LEFT($AL1724,FIND(" – ",$AL1724)-1),$AL1724),ProdTbl,3,0),"کد ناشناخته"))</f>
        <v/>
      </c>
      <c r="AO1724" s="22" t="n"/>
      <c r="AP1724" s="21" t="n"/>
      <c r="AQ1724" s="20" t="n"/>
      <c r="AR1724" s="18">
        <f>IF($AQ1724="","",IFERROR(VLOOKUP(IFERROR(VLOOKUP(IF(ISNUMBER(FIND(" – ",$AQ1724)),LEFT($AQ1724,FIND(" – ",$AQ1724)-1),$AQ1724),ProdTbl,5,0),""),BasketTbl,2,0),"کد ناشناخته"))</f>
        <v/>
      </c>
      <c r="AS1724" s="18">
        <f>IF($AQ1724="","",IFERROR(VLOOKUP(IF(ISNUMBER(FIND(" – ",$AQ1724)),LEFT($AQ1724,FIND(" – ",$AQ1724)-1),$AQ1724),ProdTbl,3,0),"کد ناشناخته"))</f>
        <v/>
      </c>
      <c r="AT1724" s="22" t="n"/>
      <c r="AU1724" s="21" t="n"/>
      <c r="AV1724" s="20" t="n"/>
      <c r="AW1724" s="18">
        <f>IF($AV1724="","",IFERROR(VLOOKUP(IFERROR(VLOOKUP(IF(ISNUMBER(FIND(" – ",$AV1724)),LEFT($AV1724,FIND(" – ",$AV1724)-1),$AV1724),ProdTbl,5,0),""),BasketTbl,2,0),"کد ناشناخته"))</f>
        <v/>
      </c>
      <c r="AX1724" s="18">
        <f>IF($AV1724="","",IFERROR(VLOOKUP(IF(ISNUMBER(FIND(" – ",$AV1724)),LEFT($AV1724,FIND(" – ",$AV1724)-1),$AV1724),ProdTbl,3,0),"کد ناشناخته"))</f>
        <v/>
      </c>
      <c r="AY1724" s="22" t="n"/>
      <c r="AZ1724" s="21" t="n"/>
      <c r="BA1724" s="20" t="n"/>
      <c r="BB1724" s="18">
        <f>IF($BA1724="","",IFERROR(VLOOKUP(IFERROR(VLOOKUP(IF(ISNUMBER(FIND(" – ",$BA1724)),LEFT($BA1724,FIND(" – ",$BA1724)-1),$BA1724),ProdTbl,5,0),""),BasketTbl,2,0),"کد ناشناخته"))</f>
        <v/>
      </c>
      <c r="BC1724" s="18">
        <f>IF($BA1724="","",IFERROR(VLOOKUP(IF(ISNUMBER(FIND(" – ",$BA1724)),LEFT($BA1724,FIND(" – ",$BA1724)-1),$BA1724),ProdTbl,3,0),"کد ناشناخته"))</f>
        <v/>
      </c>
      <c r="BD1724" s="22" t="n"/>
      <c r="BE1724" s="21" t="n"/>
      <c r="BF1724" s="20" t="n"/>
      <c r="BG1724" s="18">
        <f>IF($BF1724="","",IFERROR(VLOOKUP(IFERROR(VLOOKUP(IF(ISNUMBER(FIND(" – ",$BF1724)),LEFT($BF1724,FIND(" – ",$BF1724)-1),$BF1724),ProdTbl,5,0),""),BasketTbl,2,0),"کد ناشناخته"))</f>
        <v/>
      </c>
      <c r="BH1724" s="18">
        <f>IF($BF1724="","",IFERROR(VLOOKUP(IF(ISNUMBER(FIND(" – ",$BF1724)),LEFT($BF1724,FIND(" – ",$BF1724)-1),$BF1724),ProdTbl,3,0),"کد ناشناخته"))</f>
        <v/>
      </c>
      <c r="BI1724" s="22" t="n"/>
      <c r="BJ1724" s="21" t="n"/>
      <c r="BK1724" s="20" t="n"/>
      <c r="BL1724" s="18">
        <f>IF($BK1724="","",IFERROR(VLOOKUP(IFERROR(VLOOKUP(IF(ISNUMBER(FIND(" – ",$BK1724)),LEFT($BK1724,FIND(" – ",$BK1724)-1),$BK1724),ProdTbl,5,0),""),BasketTbl,2,0),"کد ناشناخته"))</f>
        <v/>
      </c>
      <c r="BM1724" s="18">
        <f>IF($BK1724="","",IFERROR(VLOOKUP(IF(ISNUMBER(FIND(" – ",$BK1724)),LEFT($BK1724,FIND(" – ",$BK1724)-1),$BK1724),ProdTbl,3,0),"کد ناشناخته"))</f>
        <v/>
      </c>
      <c r="BN1724" s="22" t="n"/>
      <c r="BO1724" s="21" t="n"/>
      <c r="BP1724" s="20" t="n"/>
      <c r="BQ1724" s="18">
        <f>IF($BP1724="","",IFERROR(VLOOKUP(IFERROR(VLOOKUP(IF(ISNUMBER(FIND(" – ",$BP1724)),LEFT($BP1724,FIND(" – ",$BP1724)-1),$BP1724),ProdTbl,5,0),""),BasketTbl,2,0),"کد ناشناخته"))</f>
        <v/>
      </c>
      <c r="BR1724" s="18">
        <f>IF($BP1724="","",IFERROR(VLOOKUP(IF(ISNUMBER(FIND(" – ",$BP1724)),LEFT($BP1724,FIND(" – ",$BP1724)-1),$BP1724),ProdTbl,3,0),"کد ناشناخته"))</f>
        <v/>
      </c>
      <c r="BS1724" s="22" t="n"/>
      <c r="BT1724" s="21" t="n"/>
      <c r="BU1724" s="20" t="n"/>
      <c r="BV1724" s="18">
        <f>IF($BU1724="","",IFERROR(VLOOKUP(IFERROR(VLOOKUP(IF(ISNUMBER(FIND(" – ",$BU1724)),LEFT($BU1724,FIND(" – ",$BU1724)-1),$BU1724),ProdTbl,5,0),""),BasketTbl,2,0),"کد ناشناخته"))</f>
        <v/>
      </c>
      <c r="BW1724" s="18">
        <f>IF($BU1724="","",IFERROR(VLOOKUP(IF(ISNUMBER(FIND(" – ",$BU1724)),LEFT($BU1724,FIND(" – ",$BU1724)-1),$BU1724),ProdTbl,3,0),"کد ناشناخته"))</f>
        <v/>
      </c>
      <c r="BX1724" s="22" t="n"/>
      <c r="BY1724" s="21" t="n"/>
      <c r="BZ1724" s="20" t="n"/>
      <c r="CA1724" s="18">
        <f>IF($BZ1724="","",IFERROR(VLOOKUP(IFERROR(VLOOKUP(IF(ISNUMBER(FIND(" – ",$BZ1724)),LEFT($BZ1724,FIND(" – ",$BZ1724)-1),$BZ1724),ProdTbl,5,0),""),BasketTbl,2,0),"کد ناشناخته"))</f>
        <v/>
      </c>
      <c r="CB1724" s="18">
        <f>IF($BZ1724="","",IFERROR(VLOOKUP(IF(ISNUMBER(FIND(" – ",$BZ1724)),LEFT($BZ1724,FIND(" – ",$BZ1724)-1),$BZ1724),ProdTbl,3,0),"کد ناشناخته"))</f>
        <v/>
      </c>
      <c r="CC1724" s="22" t="n"/>
      <c r="CD1724" s="21" t="n"/>
      <c r="CE1724" s="20" t="n"/>
      <c r="CF1724" s="18">
        <f>IF($CE1724="","",IFERROR(VLOOKUP(IFERROR(VLOOKUP(IF(ISNUMBER(FIND(" – ",$CE1724)),LEFT($CE1724,FIND(" – ",$CE1724)-1),$CE1724),ProdTbl,5,0),""),BasketTbl,2,0),"کد ناشناخته"))</f>
        <v/>
      </c>
      <c r="CG1724" s="18">
        <f>IF($CE1724="","",IFERROR(VLOOKUP(IF(ISNUMBER(FIND(" – ",$CE1724)),LEFT($CE1724,FIND(" – ",$CE1724)-1),$CE1724),ProdTbl,3,0),"کد ناشناخته"))</f>
        <v/>
      </c>
      <c r="CH1724" s="22" t="n"/>
      <c r="CI1724" s="21" t="n"/>
    </row>
    <row r="1725">
      <c r="A1725" s="18">
        <f>IF($B1725="","",COUNTA($B$10:$B1725))</f>
        <v/>
      </c>
      <c r="B1725" s="19" t="n"/>
      <c r="C1725" s="20" t="n"/>
      <c r="D1725" s="19" t="n"/>
      <c r="E1725" s="18">
        <f>IF($D1725="","",IFERROR(VLOOKUP(IF(ISNUMBER(FIND(" – ",$D1725)),LEFT($D1725,FIND(" – ",$D1725)-1),$D1725),SellerTbl,2,0),"کد ناشناخته"))</f>
        <v/>
      </c>
      <c r="F1725" s="21" t="n"/>
      <c r="G1725" s="21" t="n"/>
      <c r="H1725" s="22" t="n"/>
      <c r="I1725" s="23">
        <f>IF(OR($F1725="",$G1725=""),"",$F1725-$G1725)</f>
        <v/>
      </c>
      <c r="J1725" s="18">
        <f>IF($I1725="","",IF(ABS($I1725)&lt;=0.01*$F1725,"√","×"))</f>
        <v/>
      </c>
      <c r="K1725" s="23">
        <f>IF(COUNT($Q1725,$V1725,$AA1725,$AF1725,$AK1725,$AP1725,$AU1725,$AZ1725,$BE1725,$BJ1725,$BO1725,$BT1725,$BY1725,$CD1725,$CI1725)=0,"",SUM($Q1725,$V1725,$AA1725,$AF1725,$AK1725,$AP1725,$AU1725,$AZ1725,$BE1725,$BJ1725,$BO1725,$BT1725,$BY1725,$CD1725,$CI1725))</f>
        <v/>
      </c>
      <c r="L1725" s="23">
        <f>IF(OR($F1725="",$K1725=""),"",$F1725-$K1725)</f>
        <v/>
      </c>
      <c r="M1725" s="20" t="n"/>
      <c r="N1725" s="18">
        <f>IF($M1725="","",IFERROR(VLOOKUP(IFERROR(VLOOKUP(IF(ISNUMBER(FIND(" – ",$M1725)),LEFT($M1725,FIND(" – ",$M1725)-1),$M1725),ProdTbl,5,0),""),BasketTbl,2,0),"کد ناشناخته"))</f>
        <v/>
      </c>
      <c r="O1725" s="18">
        <f>IF($M1725="","",IFERROR(VLOOKUP(IF(ISNUMBER(FIND(" – ",$M1725)),LEFT($M1725,FIND(" – ",$M1725)-1),$M1725),ProdTbl,3,0),"کد ناشناخته"))</f>
        <v/>
      </c>
      <c r="P1725" s="22" t="n"/>
      <c r="Q1725" s="21" t="n"/>
      <c r="R1725" s="20" t="n"/>
      <c r="S1725" s="18">
        <f>IF($R1725="","",IFERROR(VLOOKUP(IFERROR(VLOOKUP(IF(ISNUMBER(FIND(" – ",$R1725)),LEFT($R1725,FIND(" – ",$R1725)-1),$R1725),ProdTbl,5,0),""),BasketTbl,2,0),"کد ناشناخته"))</f>
        <v/>
      </c>
      <c r="T1725" s="18">
        <f>IF($R1725="","",IFERROR(VLOOKUP(IF(ISNUMBER(FIND(" – ",$R1725)),LEFT($R1725,FIND(" – ",$R1725)-1),$R1725),ProdTbl,3,0),"کد ناشناخته"))</f>
        <v/>
      </c>
      <c r="U1725" s="22" t="n"/>
      <c r="V1725" s="21" t="n"/>
      <c r="W1725" s="20" t="n"/>
      <c r="X1725" s="18">
        <f>IF($W1725="","",IFERROR(VLOOKUP(IFERROR(VLOOKUP(IF(ISNUMBER(FIND(" – ",$W1725)),LEFT($W1725,FIND(" – ",$W1725)-1),$W1725),ProdTbl,5,0),""),BasketTbl,2,0),"کد ناشناخته"))</f>
        <v/>
      </c>
      <c r="Y1725" s="18">
        <f>IF($W1725="","",IFERROR(VLOOKUP(IF(ISNUMBER(FIND(" – ",$W1725)),LEFT($W1725,FIND(" – ",$W1725)-1),$W1725),ProdTbl,3,0),"کد ناشناخته"))</f>
        <v/>
      </c>
      <c r="Z1725" s="22" t="n"/>
      <c r="AA1725" s="21" t="n"/>
      <c r="AB1725" s="20" t="n"/>
      <c r="AC1725" s="18">
        <f>IF($AB1725="","",IFERROR(VLOOKUP(IFERROR(VLOOKUP(IF(ISNUMBER(FIND(" – ",$AB1725)),LEFT($AB1725,FIND(" – ",$AB1725)-1),$AB1725),ProdTbl,5,0),""),BasketTbl,2,0),"کد ناشناخته"))</f>
        <v/>
      </c>
      <c r="AD1725" s="18">
        <f>IF($AB1725="","",IFERROR(VLOOKUP(IF(ISNUMBER(FIND(" – ",$AB1725)),LEFT($AB1725,FIND(" – ",$AB1725)-1),$AB1725),ProdTbl,3,0),"کد ناشناخته"))</f>
        <v/>
      </c>
      <c r="AE1725" s="22" t="n"/>
      <c r="AF1725" s="21" t="n"/>
      <c r="AG1725" s="20" t="n"/>
      <c r="AH1725" s="18">
        <f>IF($AG1725="","",IFERROR(VLOOKUP(IFERROR(VLOOKUP(IF(ISNUMBER(FIND(" – ",$AG1725)),LEFT($AG1725,FIND(" – ",$AG1725)-1),$AG1725),ProdTbl,5,0),""),BasketTbl,2,0),"کد ناشناخته"))</f>
        <v/>
      </c>
      <c r="AI1725" s="18">
        <f>IF($AG1725="","",IFERROR(VLOOKUP(IF(ISNUMBER(FIND(" – ",$AG1725)),LEFT($AG1725,FIND(" – ",$AG1725)-1),$AG1725),ProdTbl,3,0),"کد ناشناخته"))</f>
        <v/>
      </c>
      <c r="AJ1725" s="22" t="n"/>
      <c r="AK1725" s="21" t="n"/>
      <c r="AL1725" s="20" t="n"/>
      <c r="AM1725" s="18">
        <f>IF($AL1725="","",IFERROR(VLOOKUP(IFERROR(VLOOKUP(IF(ISNUMBER(FIND(" – ",$AL1725)),LEFT($AL1725,FIND(" – ",$AL1725)-1),$AL1725),ProdTbl,5,0),""),BasketTbl,2,0),"کد ناشناخته"))</f>
        <v/>
      </c>
      <c r="AN1725" s="18">
        <f>IF($AL1725="","",IFERROR(VLOOKUP(IF(ISNUMBER(FIND(" – ",$AL1725)),LEFT($AL1725,FIND(" – ",$AL1725)-1),$AL1725),ProdTbl,3,0),"کد ناشناخته"))</f>
        <v/>
      </c>
      <c r="AO1725" s="22" t="n"/>
      <c r="AP1725" s="21" t="n"/>
      <c r="AQ1725" s="20" t="n"/>
      <c r="AR1725" s="18">
        <f>IF($AQ1725="","",IFERROR(VLOOKUP(IFERROR(VLOOKUP(IF(ISNUMBER(FIND(" – ",$AQ1725)),LEFT($AQ1725,FIND(" – ",$AQ1725)-1),$AQ1725),ProdTbl,5,0),""),BasketTbl,2,0),"کد ناشناخته"))</f>
        <v/>
      </c>
      <c r="AS1725" s="18">
        <f>IF($AQ1725="","",IFERROR(VLOOKUP(IF(ISNUMBER(FIND(" – ",$AQ1725)),LEFT($AQ1725,FIND(" – ",$AQ1725)-1),$AQ1725),ProdTbl,3,0),"کد ناشناخته"))</f>
        <v/>
      </c>
      <c r="AT1725" s="22" t="n"/>
      <c r="AU1725" s="21" t="n"/>
      <c r="AV1725" s="20" t="n"/>
      <c r="AW1725" s="18">
        <f>IF($AV1725="","",IFERROR(VLOOKUP(IFERROR(VLOOKUP(IF(ISNUMBER(FIND(" – ",$AV1725)),LEFT($AV1725,FIND(" – ",$AV1725)-1),$AV1725),ProdTbl,5,0),""),BasketTbl,2,0),"کد ناشناخته"))</f>
        <v/>
      </c>
      <c r="AX1725" s="18">
        <f>IF($AV1725="","",IFERROR(VLOOKUP(IF(ISNUMBER(FIND(" – ",$AV1725)),LEFT($AV1725,FIND(" – ",$AV1725)-1),$AV1725),ProdTbl,3,0),"کد ناشناخته"))</f>
        <v/>
      </c>
      <c r="AY1725" s="22" t="n"/>
      <c r="AZ1725" s="21" t="n"/>
      <c r="BA1725" s="20" t="n"/>
      <c r="BB1725" s="18">
        <f>IF($BA1725="","",IFERROR(VLOOKUP(IFERROR(VLOOKUP(IF(ISNUMBER(FIND(" – ",$BA1725)),LEFT($BA1725,FIND(" – ",$BA1725)-1),$BA1725),ProdTbl,5,0),""),BasketTbl,2,0),"کد ناشناخته"))</f>
        <v/>
      </c>
      <c r="BC1725" s="18">
        <f>IF($BA1725="","",IFERROR(VLOOKUP(IF(ISNUMBER(FIND(" – ",$BA1725)),LEFT($BA1725,FIND(" – ",$BA1725)-1),$BA1725),ProdTbl,3,0),"کد ناشناخته"))</f>
        <v/>
      </c>
      <c r="BD1725" s="22" t="n"/>
      <c r="BE1725" s="21" t="n"/>
      <c r="BF1725" s="20" t="n"/>
      <c r="BG1725" s="18">
        <f>IF($BF1725="","",IFERROR(VLOOKUP(IFERROR(VLOOKUP(IF(ISNUMBER(FIND(" – ",$BF1725)),LEFT($BF1725,FIND(" – ",$BF1725)-1),$BF1725),ProdTbl,5,0),""),BasketTbl,2,0),"کد ناشناخته"))</f>
        <v/>
      </c>
      <c r="BH1725" s="18">
        <f>IF($BF1725="","",IFERROR(VLOOKUP(IF(ISNUMBER(FIND(" – ",$BF1725)),LEFT($BF1725,FIND(" – ",$BF1725)-1),$BF1725),ProdTbl,3,0),"کد ناشناخته"))</f>
        <v/>
      </c>
      <c r="BI1725" s="22" t="n"/>
      <c r="BJ1725" s="21" t="n"/>
      <c r="BK1725" s="20" t="n"/>
      <c r="BL1725" s="18">
        <f>IF($BK1725="","",IFERROR(VLOOKUP(IFERROR(VLOOKUP(IF(ISNUMBER(FIND(" – ",$BK1725)),LEFT($BK1725,FIND(" – ",$BK1725)-1),$BK1725),ProdTbl,5,0),""),BasketTbl,2,0),"کد ناشناخته"))</f>
        <v/>
      </c>
      <c r="BM1725" s="18">
        <f>IF($BK1725="","",IFERROR(VLOOKUP(IF(ISNUMBER(FIND(" – ",$BK1725)),LEFT($BK1725,FIND(" – ",$BK1725)-1),$BK1725),ProdTbl,3,0),"کد ناشناخته"))</f>
        <v/>
      </c>
      <c r="BN1725" s="22" t="n"/>
      <c r="BO1725" s="21" t="n"/>
      <c r="BP1725" s="20" t="n"/>
      <c r="BQ1725" s="18">
        <f>IF($BP1725="","",IFERROR(VLOOKUP(IFERROR(VLOOKUP(IF(ISNUMBER(FIND(" – ",$BP1725)),LEFT($BP1725,FIND(" – ",$BP1725)-1),$BP1725),ProdTbl,5,0),""),BasketTbl,2,0),"کد ناشناخته"))</f>
        <v/>
      </c>
      <c r="BR1725" s="18">
        <f>IF($BP1725="","",IFERROR(VLOOKUP(IF(ISNUMBER(FIND(" – ",$BP1725)),LEFT($BP1725,FIND(" – ",$BP1725)-1),$BP1725),ProdTbl,3,0),"کد ناشناخته"))</f>
        <v/>
      </c>
      <c r="BS1725" s="22" t="n"/>
      <c r="BT1725" s="21" t="n"/>
      <c r="BU1725" s="20" t="n"/>
      <c r="BV1725" s="18">
        <f>IF($BU1725="","",IFERROR(VLOOKUP(IFERROR(VLOOKUP(IF(ISNUMBER(FIND(" – ",$BU1725)),LEFT($BU1725,FIND(" – ",$BU1725)-1),$BU1725),ProdTbl,5,0),""),BasketTbl,2,0),"کد ناشناخته"))</f>
        <v/>
      </c>
      <c r="BW1725" s="18">
        <f>IF($BU1725="","",IFERROR(VLOOKUP(IF(ISNUMBER(FIND(" – ",$BU1725)),LEFT($BU1725,FIND(" – ",$BU1725)-1),$BU1725),ProdTbl,3,0),"کد ناشناخته"))</f>
        <v/>
      </c>
      <c r="BX1725" s="22" t="n"/>
      <c r="BY1725" s="21" t="n"/>
      <c r="BZ1725" s="20" t="n"/>
      <c r="CA1725" s="18">
        <f>IF($BZ1725="","",IFERROR(VLOOKUP(IFERROR(VLOOKUP(IF(ISNUMBER(FIND(" – ",$BZ1725)),LEFT($BZ1725,FIND(" – ",$BZ1725)-1),$BZ1725),ProdTbl,5,0),""),BasketTbl,2,0),"کد ناشناخته"))</f>
        <v/>
      </c>
      <c r="CB1725" s="18">
        <f>IF($BZ1725="","",IFERROR(VLOOKUP(IF(ISNUMBER(FIND(" – ",$BZ1725)),LEFT($BZ1725,FIND(" – ",$BZ1725)-1),$BZ1725),ProdTbl,3,0),"کد ناشناخته"))</f>
        <v/>
      </c>
      <c r="CC1725" s="22" t="n"/>
      <c r="CD1725" s="21" t="n"/>
      <c r="CE1725" s="20" t="n"/>
      <c r="CF1725" s="18">
        <f>IF($CE1725="","",IFERROR(VLOOKUP(IFERROR(VLOOKUP(IF(ISNUMBER(FIND(" – ",$CE1725)),LEFT($CE1725,FIND(" – ",$CE1725)-1),$CE1725),ProdTbl,5,0),""),BasketTbl,2,0),"کد ناشناخته"))</f>
        <v/>
      </c>
      <c r="CG1725" s="18">
        <f>IF($CE1725="","",IFERROR(VLOOKUP(IF(ISNUMBER(FIND(" – ",$CE1725)),LEFT($CE1725,FIND(" – ",$CE1725)-1),$CE1725),ProdTbl,3,0),"کد ناشناخته"))</f>
        <v/>
      </c>
      <c r="CH1725" s="22" t="n"/>
      <c r="CI1725" s="21" t="n"/>
    </row>
    <row r="1726">
      <c r="A1726" s="18">
        <f>IF($B1726="","",COUNTA($B$10:$B1726))</f>
        <v/>
      </c>
      <c r="B1726" s="19" t="n"/>
      <c r="C1726" s="20" t="n"/>
      <c r="D1726" s="19" t="n"/>
      <c r="E1726" s="18">
        <f>IF($D1726="","",IFERROR(VLOOKUP(IF(ISNUMBER(FIND(" – ",$D1726)),LEFT($D1726,FIND(" – ",$D1726)-1),$D1726),SellerTbl,2,0),"کد ناشناخته"))</f>
        <v/>
      </c>
      <c r="F1726" s="21" t="n"/>
      <c r="G1726" s="21" t="n"/>
      <c r="H1726" s="22" t="n"/>
      <c r="I1726" s="23">
        <f>IF(OR($F1726="",$G1726=""),"",$F1726-$G1726)</f>
        <v/>
      </c>
      <c r="J1726" s="18">
        <f>IF($I1726="","",IF(ABS($I1726)&lt;=0.01*$F1726,"√","×"))</f>
        <v/>
      </c>
      <c r="K1726" s="23">
        <f>IF(COUNT($Q1726,$V1726,$AA1726,$AF1726,$AK1726,$AP1726,$AU1726,$AZ1726,$BE1726,$BJ1726,$BO1726,$BT1726,$BY1726,$CD1726,$CI1726)=0,"",SUM($Q1726,$V1726,$AA1726,$AF1726,$AK1726,$AP1726,$AU1726,$AZ1726,$BE1726,$BJ1726,$BO1726,$BT1726,$BY1726,$CD1726,$CI1726))</f>
        <v/>
      </c>
      <c r="L1726" s="23">
        <f>IF(OR($F1726="",$K1726=""),"",$F1726-$K1726)</f>
        <v/>
      </c>
      <c r="M1726" s="20" t="n"/>
      <c r="N1726" s="18">
        <f>IF($M1726="","",IFERROR(VLOOKUP(IFERROR(VLOOKUP(IF(ISNUMBER(FIND(" – ",$M1726)),LEFT($M1726,FIND(" – ",$M1726)-1),$M1726),ProdTbl,5,0),""),BasketTbl,2,0),"کد ناشناخته"))</f>
        <v/>
      </c>
      <c r="O1726" s="18">
        <f>IF($M1726="","",IFERROR(VLOOKUP(IF(ISNUMBER(FIND(" – ",$M1726)),LEFT($M1726,FIND(" – ",$M1726)-1),$M1726),ProdTbl,3,0),"کد ناشناخته"))</f>
        <v/>
      </c>
      <c r="P1726" s="22" t="n"/>
      <c r="Q1726" s="21" t="n"/>
      <c r="R1726" s="20" t="n"/>
      <c r="S1726" s="18">
        <f>IF($R1726="","",IFERROR(VLOOKUP(IFERROR(VLOOKUP(IF(ISNUMBER(FIND(" – ",$R1726)),LEFT($R1726,FIND(" – ",$R1726)-1),$R1726),ProdTbl,5,0),""),BasketTbl,2,0),"کد ناشناخته"))</f>
        <v/>
      </c>
      <c r="T1726" s="18">
        <f>IF($R1726="","",IFERROR(VLOOKUP(IF(ISNUMBER(FIND(" – ",$R1726)),LEFT($R1726,FIND(" – ",$R1726)-1),$R1726),ProdTbl,3,0),"کد ناشناخته"))</f>
        <v/>
      </c>
      <c r="U1726" s="22" t="n"/>
      <c r="V1726" s="21" t="n"/>
      <c r="W1726" s="20" t="n"/>
      <c r="X1726" s="18">
        <f>IF($W1726="","",IFERROR(VLOOKUP(IFERROR(VLOOKUP(IF(ISNUMBER(FIND(" – ",$W1726)),LEFT($W1726,FIND(" – ",$W1726)-1),$W1726),ProdTbl,5,0),""),BasketTbl,2,0),"کد ناشناخته"))</f>
        <v/>
      </c>
      <c r="Y1726" s="18">
        <f>IF($W1726="","",IFERROR(VLOOKUP(IF(ISNUMBER(FIND(" – ",$W1726)),LEFT($W1726,FIND(" – ",$W1726)-1),$W1726),ProdTbl,3,0),"کد ناشناخته"))</f>
        <v/>
      </c>
      <c r="Z1726" s="22" t="n"/>
      <c r="AA1726" s="21" t="n"/>
      <c r="AB1726" s="20" t="n"/>
      <c r="AC1726" s="18">
        <f>IF($AB1726="","",IFERROR(VLOOKUP(IFERROR(VLOOKUP(IF(ISNUMBER(FIND(" – ",$AB1726)),LEFT($AB1726,FIND(" – ",$AB1726)-1),$AB1726),ProdTbl,5,0),""),BasketTbl,2,0),"کد ناشناخته"))</f>
        <v/>
      </c>
      <c r="AD1726" s="18">
        <f>IF($AB1726="","",IFERROR(VLOOKUP(IF(ISNUMBER(FIND(" – ",$AB1726)),LEFT($AB1726,FIND(" – ",$AB1726)-1),$AB1726),ProdTbl,3,0),"کد ناشناخته"))</f>
        <v/>
      </c>
      <c r="AE1726" s="22" t="n"/>
      <c r="AF1726" s="21" t="n"/>
      <c r="AG1726" s="20" t="n"/>
      <c r="AH1726" s="18">
        <f>IF($AG1726="","",IFERROR(VLOOKUP(IFERROR(VLOOKUP(IF(ISNUMBER(FIND(" – ",$AG1726)),LEFT($AG1726,FIND(" – ",$AG1726)-1),$AG1726),ProdTbl,5,0),""),BasketTbl,2,0),"کد ناشناخته"))</f>
        <v/>
      </c>
      <c r="AI1726" s="18">
        <f>IF($AG1726="","",IFERROR(VLOOKUP(IF(ISNUMBER(FIND(" – ",$AG1726)),LEFT($AG1726,FIND(" – ",$AG1726)-1),$AG1726),ProdTbl,3,0),"کد ناشناخته"))</f>
        <v/>
      </c>
      <c r="AJ1726" s="22" t="n"/>
      <c r="AK1726" s="21" t="n"/>
      <c r="AL1726" s="20" t="n"/>
      <c r="AM1726" s="18">
        <f>IF($AL1726="","",IFERROR(VLOOKUP(IFERROR(VLOOKUP(IF(ISNUMBER(FIND(" – ",$AL1726)),LEFT($AL1726,FIND(" – ",$AL1726)-1),$AL1726),ProdTbl,5,0),""),BasketTbl,2,0),"کد ناشناخته"))</f>
        <v/>
      </c>
      <c r="AN1726" s="18">
        <f>IF($AL1726="","",IFERROR(VLOOKUP(IF(ISNUMBER(FIND(" – ",$AL1726)),LEFT($AL1726,FIND(" – ",$AL1726)-1),$AL1726),ProdTbl,3,0),"کد ناشناخته"))</f>
        <v/>
      </c>
      <c r="AO1726" s="22" t="n"/>
      <c r="AP1726" s="21" t="n"/>
      <c r="AQ1726" s="20" t="n"/>
      <c r="AR1726" s="18">
        <f>IF($AQ1726="","",IFERROR(VLOOKUP(IFERROR(VLOOKUP(IF(ISNUMBER(FIND(" – ",$AQ1726)),LEFT($AQ1726,FIND(" – ",$AQ1726)-1),$AQ1726),ProdTbl,5,0),""),BasketTbl,2,0),"کد ناشناخته"))</f>
        <v/>
      </c>
      <c r="AS1726" s="18">
        <f>IF($AQ1726="","",IFERROR(VLOOKUP(IF(ISNUMBER(FIND(" – ",$AQ1726)),LEFT($AQ1726,FIND(" – ",$AQ1726)-1),$AQ1726),ProdTbl,3,0),"کد ناشناخته"))</f>
        <v/>
      </c>
      <c r="AT1726" s="22" t="n"/>
      <c r="AU1726" s="21" t="n"/>
      <c r="AV1726" s="20" t="n"/>
      <c r="AW1726" s="18">
        <f>IF($AV1726="","",IFERROR(VLOOKUP(IFERROR(VLOOKUP(IF(ISNUMBER(FIND(" – ",$AV1726)),LEFT($AV1726,FIND(" – ",$AV1726)-1),$AV1726),ProdTbl,5,0),""),BasketTbl,2,0),"کد ناشناخته"))</f>
        <v/>
      </c>
      <c r="AX1726" s="18">
        <f>IF($AV1726="","",IFERROR(VLOOKUP(IF(ISNUMBER(FIND(" – ",$AV1726)),LEFT($AV1726,FIND(" – ",$AV1726)-1),$AV1726),ProdTbl,3,0),"کد ناشناخته"))</f>
        <v/>
      </c>
      <c r="AY1726" s="22" t="n"/>
      <c r="AZ1726" s="21" t="n"/>
      <c r="BA1726" s="20" t="n"/>
      <c r="BB1726" s="18">
        <f>IF($BA1726="","",IFERROR(VLOOKUP(IFERROR(VLOOKUP(IF(ISNUMBER(FIND(" – ",$BA1726)),LEFT($BA1726,FIND(" – ",$BA1726)-1),$BA1726),ProdTbl,5,0),""),BasketTbl,2,0),"کد ناشناخته"))</f>
        <v/>
      </c>
      <c r="BC1726" s="18">
        <f>IF($BA1726="","",IFERROR(VLOOKUP(IF(ISNUMBER(FIND(" – ",$BA1726)),LEFT($BA1726,FIND(" – ",$BA1726)-1),$BA1726),ProdTbl,3,0),"کد ناشناخته"))</f>
        <v/>
      </c>
      <c r="BD1726" s="22" t="n"/>
      <c r="BE1726" s="21" t="n"/>
      <c r="BF1726" s="20" t="n"/>
      <c r="BG1726" s="18">
        <f>IF($BF1726="","",IFERROR(VLOOKUP(IFERROR(VLOOKUP(IF(ISNUMBER(FIND(" – ",$BF1726)),LEFT($BF1726,FIND(" – ",$BF1726)-1),$BF1726),ProdTbl,5,0),""),BasketTbl,2,0),"کد ناشناخته"))</f>
        <v/>
      </c>
      <c r="BH1726" s="18">
        <f>IF($BF1726="","",IFERROR(VLOOKUP(IF(ISNUMBER(FIND(" – ",$BF1726)),LEFT($BF1726,FIND(" – ",$BF1726)-1),$BF1726),ProdTbl,3,0),"کد ناشناخته"))</f>
        <v/>
      </c>
      <c r="BI1726" s="22" t="n"/>
      <c r="BJ1726" s="21" t="n"/>
      <c r="BK1726" s="20" t="n"/>
      <c r="BL1726" s="18">
        <f>IF($BK1726="","",IFERROR(VLOOKUP(IFERROR(VLOOKUP(IF(ISNUMBER(FIND(" – ",$BK1726)),LEFT($BK1726,FIND(" – ",$BK1726)-1),$BK1726),ProdTbl,5,0),""),BasketTbl,2,0),"کد ناشناخته"))</f>
        <v/>
      </c>
      <c r="BM1726" s="18">
        <f>IF($BK1726="","",IFERROR(VLOOKUP(IF(ISNUMBER(FIND(" – ",$BK1726)),LEFT($BK1726,FIND(" – ",$BK1726)-1),$BK1726),ProdTbl,3,0),"کد ناشناخته"))</f>
        <v/>
      </c>
      <c r="BN1726" s="22" t="n"/>
      <c r="BO1726" s="21" t="n"/>
      <c r="BP1726" s="20" t="n"/>
      <c r="BQ1726" s="18">
        <f>IF($BP1726="","",IFERROR(VLOOKUP(IFERROR(VLOOKUP(IF(ISNUMBER(FIND(" – ",$BP1726)),LEFT($BP1726,FIND(" – ",$BP1726)-1),$BP1726),ProdTbl,5,0),""),BasketTbl,2,0),"کد ناشناخته"))</f>
        <v/>
      </c>
      <c r="BR1726" s="18">
        <f>IF($BP1726="","",IFERROR(VLOOKUP(IF(ISNUMBER(FIND(" – ",$BP1726)),LEFT($BP1726,FIND(" – ",$BP1726)-1),$BP1726),ProdTbl,3,0),"کد ناشناخته"))</f>
        <v/>
      </c>
      <c r="BS1726" s="22" t="n"/>
      <c r="BT1726" s="21" t="n"/>
      <c r="BU1726" s="20" t="n"/>
      <c r="BV1726" s="18">
        <f>IF($BU1726="","",IFERROR(VLOOKUP(IFERROR(VLOOKUP(IF(ISNUMBER(FIND(" – ",$BU1726)),LEFT($BU1726,FIND(" – ",$BU1726)-1),$BU1726),ProdTbl,5,0),""),BasketTbl,2,0),"کد ناشناخته"))</f>
        <v/>
      </c>
      <c r="BW1726" s="18">
        <f>IF($BU1726="","",IFERROR(VLOOKUP(IF(ISNUMBER(FIND(" – ",$BU1726)),LEFT($BU1726,FIND(" – ",$BU1726)-1),$BU1726),ProdTbl,3,0),"کد ناشناخته"))</f>
        <v/>
      </c>
      <c r="BX1726" s="22" t="n"/>
      <c r="BY1726" s="21" t="n"/>
      <c r="BZ1726" s="20" t="n"/>
      <c r="CA1726" s="18">
        <f>IF($BZ1726="","",IFERROR(VLOOKUP(IFERROR(VLOOKUP(IF(ISNUMBER(FIND(" – ",$BZ1726)),LEFT($BZ1726,FIND(" – ",$BZ1726)-1),$BZ1726),ProdTbl,5,0),""),BasketTbl,2,0),"کد ناشناخته"))</f>
        <v/>
      </c>
      <c r="CB1726" s="18">
        <f>IF($BZ1726="","",IFERROR(VLOOKUP(IF(ISNUMBER(FIND(" – ",$BZ1726)),LEFT($BZ1726,FIND(" – ",$BZ1726)-1),$BZ1726),ProdTbl,3,0),"کد ناشناخته"))</f>
        <v/>
      </c>
      <c r="CC1726" s="22" t="n"/>
      <c r="CD1726" s="21" t="n"/>
      <c r="CE1726" s="20" t="n"/>
      <c r="CF1726" s="18">
        <f>IF($CE1726="","",IFERROR(VLOOKUP(IFERROR(VLOOKUP(IF(ISNUMBER(FIND(" – ",$CE1726)),LEFT($CE1726,FIND(" – ",$CE1726)-1),$CE1726),ProdTbl,5,0),""),BasketTbl,2,0),"کد ناشناخته"))</f>
        <v/>
      </c>
      <c r="CG1726" s="18">
        <f>IF($CE1726="","",IFERROR(VLOOKUP(IF(ISNUMBER(FIND(" – ",$CE1726)),LEFT($CE1726,FIND(" – ",$CE1726)-1),$CE1726),ProdTbl,3,0),"کد ناشناخته"))</f>
        <v/>
      </c>
      <c r="CH1726" s="22" t="n"/>
      <c r="CI1726" s="21" t="n"/>
    </row>
    <row r="1727">
      <c r="A1727" s="18">
        <f>IF($B1727="","",COUNTA($B$10:$B1727))</f>
        <v/>
      </c>
      <c r="B1727" s="19" t="n"/>
      <c r="C1727" s="20" t="n"/>
      <c r="D1727" s="19" t="n"/>
      <c r="E1727" s="18">
        <f>IF($D1727="","",IFERROR(VLOOKUP(IF(ISNUMBER(FIND(" – ",$D1727)),LEFT($D1727,FIND(" – ",$D1727)-1),$D1727),SellerTbl,2,0),"کد ناشناخته"))</f>
        <v/>
      </c>
      <c r="F1727" s="21" t="n"/>
      <c r="G1727" s="21" t="n"/>
      <c r="H1727" s="22" t="n"/>
      <c r="I1727" s="23">
        <f>IF(OR($F1727="",$G1727=""),"",$F1727-$G1727)</f>
        <v/>
      </c>
      <c r="J1727" s="18">
        <f>IF($I1727="","",IF(ABS($I1727)&lt;=0.01*$F1727,"√","×"))</f>
        <v/>
      </c>
      <c r="K1727" s="23">
        <f>IF(COUNT($Q1727,$V1727,$AA1727,$AF1727,$AK1727,$AP1727,$AU1727,$AZ1727,$BE1727,$BJ1727,$BO1727,$BT1727,$BY1727,$CD1727,$CI1727)=0,"",SUM($Q1727,$V1727,$AA1727,$AF1727,$AK1727,$AP1727,$AU1727,$AZ1727,$BE1727,$BJ1727,$BO1727,$BT1727,$BY1727,$CD1727,$CI1727))</f>
        <v/>
      </c>
      <c r="L1727" s="23">
        <f>IF(OR($F1727="",$K1727=""),"",$F1727-$K1727)</f>
        <v/>
      </c>
      <c r="M1727" s="20" t="n"/>
      <c r="N1727" s="18">
        <f>IF($M1727="","",IFERROR(VLOOKUP(IFERROR(VLOOKUP(IF(ISNUMBER(FIND(" – ",$M1727)),LEFT($M1727,FIND(" – ",$M1727)-1),$M1727),ProdTbl,5,0),""),BasketTbl,2,0),"کد ناشناخته"))</f>
        <v/>
      </c>
      <c r="O1727" s="18">
        <f>IF($M1727="","",IFERROR(VLOOKUP(IF(ISNUMBER(FIND(" – ",$M1727)),LEFT($M1727,FIND(" – ",$M1727)-1),$M1727),ProdTbl,3,0),"کد ناشناخته"))</f>
        <v/>
      </c>
      <c r="P1727" s="22" t="n"/>
      <c r="Q1727" s="21" t="n"/>
      <c r="R1727" s="20" t="n"/>
      <c r="S1727" s="18">
        <f>IF($R1727="","",IFERROR(VLOOKUP(IFERROR(VLOOKUP(IF(ISNUMBER(FIND(" – ",$R1727)),LEFT($R1727,FIND(" – ",$R1727)-1),$R1727),ProdTbl,5,0),""),BasketTbl,2,0),"کد ناشناخته"))</f>
        <v/>
      </c>
      <c r="T1727" s="18">
        <f>IF($R1727="","",IFERROR(VLOOKUP(IF(ISNUMBER(FIND(" – ",$R1727)),LEFT($R1727,FIND(" – ",$R1727)-1),$R1727),ProdTbl,3,0),"کد ناشناخته"))</f>
        <v/>
      </c>
      <c r="U1727" s="22" t="n"/>
      <c r="V1727" s="21" t="n"/>
      <c r="W1727" s="20" t="n"/>
      <c r="X1727" s="18">
        <f>IF($W1727="","",IFERROR(VLOOKUP(IFERROR(VLOOKUP(IF(ISNUMBER(FIND(" – ",$W1727)),LEFT($W1727,FIND(" – ",$W1727)-1),$W1727),ProdTbl,5,0),""),BasketTbl,2,0),"کد ناشناخته"))</f>
        <v/>
      </c>
      <c r="Y1727" s="18">
        <f>IF($W1727="","",IFERROR(VLOOKUP(IF(ISNUMBER(FIND(" – ",$W1727)),LEFT($W1727,FIND(" – ",$W1727)-1),$W1727),ProdTbl,3,0),"کد ناشناخته"))</f>
        <v/>
      </c>
      <c r="Z1727" s="22" t="n"/>
      <c r="AA1727" s="21" t="n"/>
      <c r="AB1727" s="20" t="n"/>
      <c r="AC1727" s="18">
        <f>IF($AB1727="","",IFERROR(VLOOKUP(IFERROR(VLOOKUP(IF(ISNUMBER(FIND(" – ",$AB1727)),LEFT($AB1727,FIND(" – ",$AB1727)-1),$AB1727),ProdTbl,5,0),""),BasketTbl,2,0),"کد ناشناخته"))</f>
        <v/>
      </c>
      <c r="AD1727" s="18">
        <f>IF($AB1727="","",IFERROR(VLOOKUP(IF(ISNUMBER(FIND(" – ",$AB1727)),LEFT($AB1727,FIND(" – ",$AB1727)-1),$AB1727),ProdTbl,3,0),"کد ناشناخته"))</f>
        <v/>
      </c>
      <c r="AE1727" s="22" t="n"/>
      <c r="AF1727" s="21" t="n"/>
      <c r="AG1727" s="20" t="n"/>
      <c r="AH1727" s="18">
        <f>IF($AG1727="","",IFERROR(VLOOKUP(IFERROR(VLOOKUP(IF(ISNUMBER(FIND(" – ",$AG1727)),LEFT($AG1727,FIND(" – ",$AG1727)-1),$AG1727),ProdTbl,5,0),""),BasketTbl,2,0),"کد ناشناخته"))</f>
        <v/>
      </c>
      <c r="AI1727" s="18">
        <f>IF($AG1727="","",IFERROR(VLOOKUP(IF(ISNUMBER(FIND(" – ",$AG1727)),LEFT($AG1727,FIND(" – ",$AG1727)-1),$AG1727),ProdTbl,3,0),"کد ناشناخته"))</f>
        <v/>
      </c>
      <c r="AJ1727" s="22" t="n"/>
      <c r="AK1727" s="21" t="n"/>
      <c r="AL1727" s="20" t="n"/>
      <c r="AM1727" s="18">
        <f>IF($AL1727="","",IFERROR(VLOOKUP(IFERROR(VLOOKUP(IF(ISNUMBER(FIND(" – ",$AL1727)),LEFT($AL1727,FIND(" – ",$AL1727)-1),$AL1727),ProdTbl,5,0),""),BasketTbl,2,0),"کد ناشناخته"))</f>
        <v/>
      </c>
      <c r="AN1727" s="18">
        <f>IF($AL1727="","",IFERROR(VLOOKUP(IF(ISNUMBER(FIND(" – ",$AL1727)),LEFT($AL1727,FIND(" – ",$AL1727)-1),$AL1727),ProdTbl,3,0),"کد ناشناخته"))</f>
        <v/>
      </c>
      <c r="AO1727" s="22" t="n"/>
      <c r="AP1727" s="21" t="n"/>
      <c r="AQ1727" s="20" t="n"/>
      <c r="AR1727" s="18">
        <f>IF($AQ1727="","",IFERROR(VLOOKUP(IFERROR(VLOOKUP(IF(ISNUMBER(FIND(" – ",$AQ1727)),LEFT($AQ1727,FIND(" – ",$AQ1727)-1),$AQ1727),ProdTbl,5,0),""),BasketTbl,2,0),"کد ناشناخته"))</f>
        <v/>
      </c>
      <c r="AS1727" s="18">
        <f>IF($AQ1727="","",IFERROR(VLOOKUP(IF(ISNUMBER(FIND(" – ",$AQ1727)),LEFT($AQ1727,FIND(" – ",$AQ1727)-1),$AQ1727),ProdTbl,3,0),"کد ناشناخته"))</f>
        <v/>
      </c>
      <c r="AT1727" s="22" t="n"/>
      <c r="AU1727" s="21" t="n"/>
      <c r="AV1727" s="20" t="n"/>
      <c r="AW1727" s="18">
        <f>IF($AV1727="","",IFERROR(VLOOKUP(IFERROR(VLOOKUP(IF(ISNUMBER(FIND(" – ",$AV1727)),LEFT($AV1727,FIND(" – ",$AV1727)-1),$AV1727),ProdTbl,5,0),""),BasketTbl,2,0),"کد ناشناخته"))</f>
        <v/>
      </c>
      <c r="AX1727" s="18">
        <f>IF($AV1727="","",IFERROR(VLOOKUP(IF(ISNUMBER(FIND(" – ",$AV1727)),LEFT($AV1727,FIND(" – ",$AV1727)-1),$AV1727),ProdTbl,3,0),"کد ناشناخته"))</f>
        <v/>
      </c>
      <c r="AY1727" s="22" t="n"/>
      <c r="AZ1727" s="21" t="n"/>
      <c r="BA1727" s="20" t="n"/>
      <c r="BB1727" s="18">
        <f>IF($BA1727="","",IFERROR(VLOOKUP(IFERROR(VLOOKUP(IF(ISNUMBER(FIND(" – ",$BA1727)),LEFT($BA1727,FIND(" – ",$BA1727)-1),$BA1727),ProdTbl,5,0),""),BasketTbl,2,0),"کد ناشناخته"))</f>
        <v/>
      </c>
      <c r="BC1727" s="18">
        <f>IF($BA1727="","",IFERROR(VLOOKUP(IF(ISNUMBER(FIND(" – ",$BA1727)),LEFT($BA1727,FIND(" – ",$BA1727)-1),$BA1727),ProdTbl,3,0),"کد ناشناخته"))</f>
        <v/>
      </c>
      <c r="BD1727" s="22" t="n"/>
      <c r="BE1727" s="21" t="n"/>
      <c r="BF1727" s="20" t="n"/>
      <c r="BG1727" s="18">
        <f>IF($BF1727="","",IFERROR(VLOOKUP(IFERROR(VLOOKUP(IF(ISNUMBER(FIND(" – ",$BF1727)),LEFT($BF1727,FIND(" – ",$BF1727)-1),$BF1727),ProdTbl,5,0),""),BasketTbl,2,0),"کد ناشناخته"))</f>
        <v/>
      </c>
      <c r="BH1727" s="18">
        <f>IF($BF1727="","",IFERROR(VLOOKUP(IF(ISNUMBER(FIND(" – ",$BF1727)),LEFT($BF1727,FIND(" – ",$BF1727)-1),$BF1727),ProdTbl,3,0),"کد ناشناخته"))</f>
        <v/>
      </c>
      <c r="BI1727" s="22" t="n"/>
      <c r="BJ1727" s="21" t="n"/>
      <c r="BK1727" s="20" t="n"/>
      <c r="BL1727" s="18">
        <f>IF($BK1727="","",IFERROR(VLOOKUP(IFERROR(VLOOKUP(IF(ISNUMBER(FIND(" – ",$BK1727)),LEFT($BK1727,FIND(" – ",$BK1727)-1),$BK1727),ProdTbl,5,0),""),BasketTbl,2,0),"کد ناشناخته"))</f>
        <v/>
      </c>
      <c r="BM1727" s="18">
        <f>IF($BK1727="","",IFERROR(VLOOKUP(IF(ISNUMBER(FIND(" – ",$BK1727)),LEFT($BK1727,FIND(" – ",$BK1727)-1),$BK1727),ProdTbl,3,0),"کد ناشناخته"))</f>
        <v/>
      </c>
      <c r="BN1727" s="22" t="n"/>
      <c r="BO1727" s="21" t="n"/>
      <c r="BP1727" s="20" t="n"/>
      <c r="BQ1727" s="18">
        <f>IF($BP1727="","",IFERROR(VLOOKUP(IFERROR(VLOOKUP(IF(ISNUMBER(FIND(" – ",$BP1727)),LEFT($BP1727,FIND(" – ",$BP1727)-1),$BP1727),ProdTbl,5,0),""),BasketTbl,2,0),"کد ناشناخته"))</f>
        <v/>
      </c>
      <c r="BR1727" s="18">
        <f>IF($BP1727="","",IFERROR(VLOOKUP(IF(ISNUMBER(FIND(" – ",$BP1727)),LEFT($BP1727,FIND(" – ",$BP1727)-1),$BP1727),ProdTbl,3,0),"کد ناشناخته"))</f>
        <v/>
      </c>
      <c r="BS1727" s="22" t="n"/>
      <c r="BT1727" s="21" t="n"/>
      <c r="BU1727" s="20" t="n"/>
      <c r="BV1727" s="18">
        <f>IF($BU1727="","",IFERROR(VLOOKUP(IFERROR(VLOOKUP(IF(ISNUMBER(FIND(" – ",$BU1727)),LEFT($BU1727,FIND(" – ",$BU1727)-1),$BU1727),ProdTbl,5,0),""),BasketTbl,2,0),"کد ناشناخته"))</f>
        <v/>
      </c>
      <c r="BW1727" s="18">
        <f>IF($BU1727="","",IFERROR(VLOOKUP(IF(ISNUMBER(FIND(" – ",$BU1727)),LEFT($BU1727,FIND(" – ",$BU1727)-1),$BU1727),ProdTbl,3,0),"کد ناشناخته"))</f>
        <v/>
      </c>
      <c r="BX1727" s="22" t="n"/>
      <c r="BY1727" s="21" t="n"/>
      <c r="BZ1727" s="20" t="n"/>
      <c r="CA1727" s="18">
        <f>IF($BZ1727="","",IFERROR(VLOOKUP(IFERROR(VLOOKUP(IF(ISNUMBER(FIND(" – ",$BZ1727)),LEFT($BZ1727,FIND(" – ",$BZ1727)-1),$BZ1727),ProdTbl,5,0),""),BasketTbl,2,0),"کد ناشناخته"))</f>
        <v/>
      </c>
      <c r="CB1727" s="18">
        <f>IF($BZ1727="","",IFERROR(VLOOKUP(IF(ISNUMBER(FIND(" – ",$BZ1727)),LEFT($BZ1727,FIND(" – ",$BZ1727)-1),$BZ1727),ProdTbl,3,0),"کد ناشناخته"))</f>
        <v/>
      </c>
      <c r="CC1727" s="22" t="n"/>
      <c r="CD1727" s="21" t="n"/>
      <c r="CE1727" s="20" t="n"/>
      <c r="CF1727" s="18">
        <f>IF($CE1727="","",IFERROR(VLOOKUP(IFERROR(VLOOKUP(IF(ISNUMBER(FIND(" – ",$CE1727)),LEFT($CE1727,FIND(" – ",$CE1727)-1),$CE1727),ProdTbl,5,0),""),BasketTbl,2,0),"کد ناشناخته"))</f>
        <v/>
      </c>
      <c r="CG1727" s="18">
        <f>IF($CE1727="","",IFERROR(VLOOKUP(IF(ISNUMBER(FIND(" – ",$CE1727)),LEFT($CE1727,FIND(" – ",$CE1727)-1),$CE1727),ProdTbl,3,0),"کد ناشناخته"))</f>
        <v/>
      </c>
      <c r="CH1727" s="22" t="n"/>
      <c r="CI1727" s="21" t="n"/>
    </row>
    <row r="1728">
      <c r="A1728" s="18">
        <f>IF($B1728="","",COUNTA($B$10:$B1728))</f>
        <v/>
      </c>
      <c r="B1728" s="19" t="n"/>
      <c r="C1728" s="20" t="n"/>
      <c r="D1728" s="19" t="n"/>
      <c r="E1728" s="18">
        <f>IF($D1728="","",IFERROR(VLOOKUP(IF(ISNUMBER(FIND(" – ",$D1728)),LEFT($D1728,FIND(" – ",$D1728)-1),$D1728),SellerTbl,2,0),"کد ناشناخته"))</f>
        <v/>
      </c>
      <c r="F1728" s="21" t="n"/>
      <c r="G1728" s="21" t="n"/>
      <c r="H1728" s="22" t="n"/>
      <c r="I1728" s="23">
        <f>IF(OR($F1728="",$G1728=""),"",$F1728-$G1728)</f>
        <v/>
      </c>
      <c r="J1728" s="18">
        <f>IF($I1728="","",IF(ABS($I1728)&lt;=0.01*$F1728,"√","×"))</f>
        <v/>
      </c>
      <c r="K1728" s="23">
        <f>IF(COUNT($Q1728,$V1728,$AA1728,$AF1728,$AK1728,$AP1728,$AU1728,$AZ1728,$BE1728,$BJ1728,$BO1728,$BT1728,$BY1728,$CD1728,$CI1728)=0,"",SUM($Q1728,$V1728,$AA1728,$AF1728,$AK1728,$AP1728,$AU1728,$AZ1728,$BE1728,$BJ1728,$BO1728,$BT1728,$BY1728,$CD1728,$CI1728))</f>
        <v/>
      </c>
      <c r="L1728" s="23">
        <f>IF(OR($F1728="",$K1728=""),"",$F1728-$K1728)</f>
        <v/>
      </c>
      <c r="M1728" s="20" t="n"/>
      <c r="N1728" s="18">
        <f>IF($M1728="","",IFERROR(VLOOKUP(IFERROR(VLOOKUP(IF(ISNUMBER(FIND(" – ",$M1728)),LEFT($M1728,FIND(" – ",$M1728)-1),$M1728),ProdTbl,5,0),""),BasketTbl,2,0),"کد ناشناخته"))</f>
        <v/>
      </c>
      <c r="O1728" s="18">
        <f>IF($M1728="","",IFERROR(VLOOKUP(IF(ISNUMBER(FIND(" – ",$M1728)),LEFT($M1728,FIND(" – ",$M1728)-1),$M1728),ProdTbl,3,0),"کد ناشناخته"))</f>
        <v/>
      </c>
      <c r="P1728" s="22" t="n"/>
      <c r="Q1728" s="21" t="n"/>
      <c r="R1728" s="20" t="n"/>
      <c r="S1728" s="18">
        <f>IF($R1728="","",IFERROR(VLOOKUP(IFERROR(VLOOKUP(IF(ISNUMBER(FIND(" – ",$R1728)),LEFT($R1728,FIND(" – ",$R1728)-1),$R1728),ProdTbl,5,0),""),BasketTbl,2,0),"کد ناشناخته"))</f>
        <v/>
      </c>
      <c r="T1728" s="18">
        <f>IF($R1728="","",IFERROR(VLOOKUP(IF(ISNUMBER(FIND(" – ",$R1728)),LEFT($R1728,FIND(" – ",$R1728)-1),$R1728),ProdTbl,3,0),"کد ناشناخته"))</f>
        <v/>
      </c>
      <c r="U1728" s="22" t="n"/>
      <c r="V1728" s="21" t="n"/>
      <c r="W1728" s="20" t="n"/>
      <c r="X1728" s="18">
        <f>IF($W1728="","",IFERROR(VLOOKUP(IFERROR(VLOOKUP(IF(ISNUMBER(FIND(" – ",$W1728)),LEFT($W1728,FIND(" – ",$W1728)-1),$W1728),ProdTbl,5,0),""),BasketTbl,2,0),"کد ناشناخته"))</f>
        <v/>
      </c>
      <c r="Y1728" s="18">
        <f>IF($W1728="","",IFERROR(VLOOKUP(IF(ISNUMBER(FIND(" – ",$W1728)),LEFT($W1728,FIND(" – ",$W1728)-1),$W1728),ProdTbl,3,0),"کد ناشناخته"))</f>
        <v/>
      </c>
      <c r="Z1728" s="22" t="n"/>
      <c r="AA1728" s="21" t="n"/>
      <c r="AB1728" s="20" t="n"/>
      <c r="AC1728" s="18">
        <f>IF($AB1728="","",IFERROR(VLOOKUP(IFERROR(VLOOKUP(IF(ISNUMBER(FIND(" – ",$AB1728)),LEFT($AB1728,FIND(" – ",$AB1728)-1),$AB1728),ProdTbl,5,0),""),BasketTbl,2,0),"کد ناشناخته"))</f>
        <v/>
      </c>
      <c r="AD1728" s="18">
        <f>IF($AB1728="","",IFERROR(VLOOKUP(IF(ISNUMBER(FIND(" – ",$AB1728)),LEFT($AB1728,FIND(" – ",$AB1728)-1),$AB1728),ProdTbl,3,0),"کد ناشناخته"))</f>
        <v/>
      </c>
      <c r="AE1728" s="22" t="n"/>
      <c r="AF1728" s="21" t="n"/>
      <c r="AG1728" s="20" t="n"/>
      <c r="AH1728" s="18">
        <f>IF($AG1728="","",IFERROR(VLOOKUP(IFERROR(VLOOKUP(IF(ISNUMBER(FIND(" – ",$AG1728)),LEFT($AG1728,FIND(" – ",$AG1728)-1),$AG1728),ProdTbl,5,0),""),BasketTbl,2,0),"کد ناشناخته"))</f>
        <v/>
      </c>
      <c r="AI1728" s="18">
        <f>IF($AG1728="","",IFERROR(VLOOKUP(IF(ISNUMBER(FIND(" – ",$AG1728)),LEFT($AG1728,FIND(" – ",$AG1728)-1),$AG1728),ProdTbl,3,0),"کد ناشناخته"))</f>
        <v/>
      </c>
      <c r="AJ1728" s="22" t="n"/>
      <c r="AK1728" s="21" t="n"/>
      <c r="AL1728" s="20" t="n"/>
      <c r="AM1728" s="18">
        <f>IF($AL1728="","",IFERROR(VLOOKUP(IFERROR(VLOOKUP(IF(ISNUMBER(FIND(" – ",$AL1728)),LEFT($AL1728,FIND(" – ",$AL1728)-1),$AL1728),ProdTbl,5,0),""),BasketTbl,2,0),"کد ناشناخته"))</f>
        <v/>
      </c>
      <c r="AN1728" s="18">
        <f>IF($AL1728="","",IFERROR(VLOOKUP(IF(ISNUMBER(FIND(" – ",$AL1728)),LEFT($AL1728,FIND(" – ",$AL1728)-1),$AL1728),ProdTbl,3,0),"کد ناشناخته"))</f>
        <v/>
      </c>
      <c r="AO1728" s="22" t="n"/>
      <c r="AP1728" s="21" t="n"/>
      <c r="AQ1728" s="20" t="n"/>
      <c r="AR1728" s="18">
        <f>IF($AQ1728="","",IFERROR(VLOOKUP(IFERROR(VLOOKUP(IF(ISNUMBER(FIND(" – ",$AQ1728)),LEFT($AQ1728,FIND(" – ",$AQ1728)-1),$AQ1728),ProdTbl,5,0),""),BasketTbl,2,0),"کد ناشناخته"))</f>
        <v/>
      </c>
      <c r="AS1728" s="18">
        <f>IF($AQ1728="","",IFERROR(VLOOKUP(IF(ISNUMBER(FIND(" – ",$AQ1728)),LEFT($AQ1728,FIND(" – ",$AQ1728)-1),$AQ1728),ProdTbl,3,0),"کد ناشناخته"))</f>
        <v/>
      </c>
      <c r="AT1728" s="22" t="n"/>
      <c r="AU1728" s="21" t="n"/>
      <c r="AV1728" s="20" t="n"/>
      <c r="AW1728" s="18">
        <f>IF($AV1728="","",IFERROR(VLOOKUP(IFERROR(VLOOKUP(IF(ISNUMBER(FIND(" – ",$AV1728)),LEFT($AV1728,FIND(" – ",$AV1728)-1),$AV1728),ProdTbl,5,0),""),BasketTbl,2,0),"کد ناشناخته"))</f>
        <v/>
      </c>
      <c r="AX1728" s="18">
        <f>IF($AV1728="","",IFERROR(VLOOKUP(IF(ISNUMBER(FIND(" – ",$AV1728)),LEFT($AV1728,FIND(" – ",$AV1728)-1),$AV1728),ProdTbl,3,0),"کد ناشناخته"))</f>
        <v/>
      </c>
      <c r="AY1728" s="22" t="n"/>
      <c r="AZ1728" s="21" t="n"/>
      <c r="BA1728" s="20" t="n"/>
      <c r="BB1728" s="18">
        <f>IF($BA1728="","",IFERROR(VLOOKUP(IFERROR(VLOOKUP(IF(ISNUMBER(FIND(" – ",$BA1728)),LEFT($BA1728,FIND(" – ",$BA1728)-1),$BA1728),ProdTbl,5,0),""),BasketTbl,2,0),"کد ناشناخته"))</f>
        <v/>
      </c>
      <c r="BC1728" s="18">
        <f>IF($BA1728="","",IFERROR(VLOOKUP(IF(ISNUMBER(FIND(" – ",$BA1728)),LEFT($BA1728,FIND(" – ",$BA1728)-1),$BA1728),ProdTbl,3,0),"کد ناشناخته"))</f>
        <v/>
      </c>
      <c r="BD1728" s="22" t="n"/>
      <c r="BE1728" s="21" t="n"/>
      <c r="BF1728" s="20" t="n"/>
      <c r="BG1728" s="18">
        <f>IF($BF1728="","",IFERROR(VLOOKUP(IFERROR(VLOOKUP(IF(ISNUMBER(FIND(" – ",$BF1728)),LEFT($BF1728,FIND(" – ",$BF1728)-1),$BF1728),ProdTbl,5,0),""),BasketTbl,2,0),"کد ناشناخته"))</f>
        <v/>
      </c>
      <c r="BH1728" s="18">
        <f>IF($BF1728="","",IFERROR(VLOOKUP(IF(ISNUMBER(FIND(" – ",$BF1728)),LEFT($BF1728,FIND(" – ",$BF1728)-1),$BF1728),ProdTbl,3,0),"کد ناشناخته"))</f>
        <v/>
      </c>
      <c r="BI1728" s="22" t="n"/>
      <c r="BJ1728" s="21" t="n"/>
      <c r="BK1728" s="20" t="n"/>
      <c r="BL1728" s="18">
        <f>IF($BK1728="","",IFERROR(VLOOKUP(IFERROR(VLOOKUP(IF(ISNUMBER(FIND(" – ",$BK1728)),LEFT($BK1728,FIND(" – ",$BK1728)-1),$BK1728),ProdTbl,5,0),""),BasketTbl,2,0),"کد ناشناخته"))</f>
        <v/>
      </c>
      <c r="BM1728" s="18">
        <f>IF($BK1728="","",IFERROR(VLOOKUP(IF(ISNUMBER(FIND(" – ",$BK1728)),LEFT($BK1728,FIND(" – ",$BK1728)-1),$BK1728),ProdTbl,3,0),"کد ناشناخته"))</f>
        <v/>
      </c>
      <c r="BN1728" s="22" t="n"/>
      <c r="BO1728" s="21" t="n"/>
      <c r="BP1728" s="20" t="n"/>
      <c r="BQ1728" s="18">
        <f>IF($BP1728="","",IFERROR(VLOOKUP(IFERROR(VLOOKUP(IF(ISNUMBER(FIND(" – ",$BP1728)),LEFT($BP1728,FIND(" – ",$BP1728)-1),$BP1728),ProdTbl,5,0),""),BasketTbl,2,0),"کد ناشناخته"))</f>
        <v/>
      </c>
      <c r="BR1728" s="18">
        <f>IF($BP1728="","",IFERROR(VLOOKUP(IF(ISNUMBER(FIND(" – ",$BP1728)),LEFT($BP1728,FIND(" – ",$BP1728)-1),$BP1728),ProdTbl,3,0),"کد ناشناخته"))</f>
        <v/>
      </c>
      <c r="BS1728" s="22" t="n"/>
      <c r="BT1728" s="21" t="n"/>
      <c r="BU1728" s="20" t="n"/>
      <c r="BV1728" s="18">
        <f>IF($BU1728="","",IFERROR(VLOOKUP(IFERROR(VLOOKUP(IF(ISNUMBER(FIND(" – ",$BU1728)),LEFT($BU1728,FIND(" – ",$BU1728)-1),$BU1728),ProdTbl,5,0),""),BasketTbl,2,0),"کد ناشناخته"))</f>
        <v/>
      </c>
      <c r="BW1728" s="18">
        <f>IF($BU1728="","",IFERROR(VLOOKUP(IF(ISNUMBER(FIND(" – ",$BU1728)),LEFT($BU1728,FIND(" – ",$BU1728)-1),$BU1728),ProdTbl,3,0),"کد ناشناخته"))</f>
        <v/>
      </c>
      <c r="BX1728" s="22" t="n"/>
      <c r="BY1728" s="21" t="n"/>
      <c r="BZ1728" s="20" t="n"/>
      <c r="CA1728" s="18">
        <f>IF($BZ1728="","",IFERROR(VLOOKUP(IFERROR(VLOOKUP(IF(ISNUMBER(FIND(" – ",$BZ1728)),LEFT($BZ1728,FIND(" – ",$BZ1728)-1),$BZ1728),ProdTbl,5,0),""),BasketTbl,2,0),"کد ناشناخته"))</f>
        <v/>
      </c>
      <c r="CB1728" s="18">
        <f>IF($BZ1728="","",IFERROR(VLOOKUP(IF(ISNUMBER(FIND(" – ",$BZ1728)),LEFT($BZ1728,FIND(" – ",$BZ1728)-1),$BZ1728),ProdTbl,3,0),"کد ناشناخته"))</f>
        <v/>
      </c>
      <c r="CC1728" s="22" t="n"/>
      <c r="CD1728" s="21" t="n"/>
      <c r="CE1728" s="20" t="n"/>
      <c r="CF1728" s="18">
        <f>IF($CE1728="","",IFERROR(VLOOKUP(IFERROR(VLOOKUP(IF(ISNUMBER(FIND(" – ",$CE1728)),LEFT($CE1728,FIND(" – ",$CE1728)-1),$CE1728),ProdTbl,5,0),""),BasketTbl,2,0),"کد ناشناخته"))</f>
        <v/>
      </c>
      <c r="CG1728" s="18">
        <f>IF($CE1728="","",IFERROR(VLOOKUP(IF(ISNUMBER(FIND(" – ",$CE1728)),LEFT($CE1728,FIND(" – ",$CE1728)-1),$CE1728),ProdTbl,3,0),"کد ناشناخته"))</f>
        <v/>
      </c>
      <c r="CH1728" s="22" t="n"/>
      <c r="CI1728" s="21" t="n"/>
    </row>
    <row r="1729">
      <c r="A1729" s="18">
        <f>IF($B1729="","",COUNTA($B$10:$B1729))</f>
        <v/>
      </c>
      <c r="B1729" s="19" t="n"/>
      <c r="C1729" s="20" t="n"/>
      <c r="D1729" s="19" t="n"/>
      <c r="E1729" s="18">
        <f>IF($D1729="","",IFERROR(VLOOKUP(IF(ISNUMBER(FIND(" – ",$D1729)),LEFT($D1729,FIND(" – ",$D1729)-1),$D1729),SellerTbl,2,0),"کد ناشناخته"))</f>
        <v/>
      </c>
      <c r="F1729" s="21" t="n"/>
      <c r="G1729" s="21" t="n"/>
      <c r="H1729" s="22" t="n"/>
      <c r="I1729" s="23">
        <f>IF(OR($F1729="",$G1729=""),"",$F1729-$G1729)</f>
        <v/>
      </c>
      <c r="J1729" s="18">
        <f>IF($I1729="","",IF(ABS($I1729)&lt;=0.01*$F1729,"√","×"))</f>
        <v/>
      </c>
      <c r="K1729" s="23">
        <f>IF(COUNT($Q1729,$V1729,$AA1729,$AF1729,$AK1729,$AP1729,$AU1729,$AZ1729,$BE1729,$BJ1729,$BO1729,$BT1729,$BY1729,$CD1729,$CI1729)=0,"",SUM($Q1729,$V1729,$AA1729,$AF1729,$AK1729,$AP1729,$AU1729,$AZ1729,$BE1729,$BJ1729,$BO1729,$BT1729,$BY1729,$CD1729,$CI1729))</f>
        <v/>
      </c>
      <c r="L1729" s="23">
        <f>IF(OR($F1729="",$K1729=""),"",$F1729-$K1729)</f>
        <v/>
      </c>
      <c r="M1729" s="20" t="n"/>
      <c r="N1729" s="18">
        <f>IF($M1729="","",IFERROR(VLOOKUP(IFERROR(VLOOKUP(IF(ISNUMBER(FIND(" – ",$M1729)),LEFT($M1729,FIND(" – ",$M1729)-1),$M1729),ProdTbl,5,0),""),BasketTbl,2,0),"کد ناشناخته"))</f>
        <v/>
      </c>
      <c r="O1729" s="18">
        <f>IF($M1729="","",IFERROR(VLOOKUP(IF(ISNUMBER(FIND(" – ",$M1729)),LEFT($M1729,FIND(" – ",$M1729)-1),$M1729),ProdTbl,3,0),"کد ناشناخته"))</f>
        <v/>
      </c>
      <c r="P1729" s="22" t="n"/>
      <c r="Q1729" s="21" t="n"/>
      <c r="R1729" s="20" t="n"/>
      <c r="S1729" s="18">
        <f>IF($R1729="","",IFERROR(VLOOKUP(IFERROR(VLOOKUP(IF(ISNUMBER(FIND(" – ",$R1729)),LEFT($R1729,FIND(" – ",$R1729)-1),$R1729),ProdTbl,5,0),""),BasketTbl,2,0),"کد ناشناخته"))</f>
        <v/>
      </c>
      <c r="T1729" s="18">
        <f>IF($R1729="","",IFERROR(VLOOKUP(IF(ISNUMBER(FIND(" – ",$R1729)),LEFT($R1729,FIND(" – ",$R1729)-1),$R1729),ProdTbl,3,0),"کد ناشناخته"))</f>
        <v/>
      </c>
      <c r="U1729" s="22" t="n"/>
      <c r="V1729" s="21" t="n"/>
      <c r="W1729" s="20" t="n"/>
      <c r="X1729" s="18">
        <f>IF($W1729="","",IFERROR(VLOOKUP(IFERROR(VLOOKUP(IF(ISNUMBER(FIND(" – ",$W1729)),LEFT($W1729,FIND(" – ",$W1729)-1),$W1729),ProdTbl,5,0),""),BasketTbl,2,0),"کد ناشناخته"))</f>
        <v/>
      </c>
      <c r="Y1729" s="18">
        <f>IF($W1729="","",IFERROR(VLOOKUP(IF(ISNUMBER(FIND(" – ",$W1729)),LEFT($W1729,FIND(" – ",$W1729)-1),$W1729),ProdTbl,3,0),"کد ناشناخته"))</f>
        <v/>
      </c>
      <c r="Z1729" s="22" t="n"/>
      <c r="AA1729" s="21" t="n"/>
      <c r="AB1729" s="20" t="n"/>
      <c r="AC1729" s="18">
        <f>IF($AB1729="","",IFERROR(VLOOKUP(IFERROR(VLOOKUP(IF(ISNUMBER(FIND(" – ",$AB1729)),LEFT($AB1729,FIND(" – ",$AB1729)-1),$AB1729),ProdTbl,5,0),""),BasketTbl,2,0),"کد ناشناخته"))</f>
        <v/>
      </c>
      <c r="AD1729" s="18">
        <f>IF($AB1729="","",IFERROR(VLOOKUP(IF(ISNUMBER(FIND(" – ",$AB1729)),LEFT($AB1729,FIND(" – ",$AB1729)-1),$AB1729),ProdTbl,3,0),"کد ناشناخته"))</f>
        <v/>
      </c>
      <c r="AE1729" s="22" t="n"/>
      <c r="AF1729" s="21" t="n"/>
      <c r="AG1729" s="20" t="n"/>
      <c r="AH1729" s="18">
        <f>IF($AG1729="","",IFERROR(VLOOKUP(IFERROR(VLOOKUP(IF(ISNUMBER(FIND(" – ",$AG1729)),LEFT($AG1729,FIND(" – ",$AG1729)-1),$AG1729),ProdTbl,5,0),""),BasketTbl,2,0),"کد ناشناخته"))</f>
        <v/>
      </c>
      <c r="AI1729" s="18">
        <f>IF($AG1729="","",IFERROR(VLOOKUP(IF(ISNUMBER(FIND(" – ",$AG1729)),LEFT($AG1729,FIND(" – ",$AG1729)-1),$AG1729),ProdTbl,3,0),"کد ناشناخته"))</f>
        <v/>
      </c>
      <c r="AJ1729" s="22" t="n"/>
      <c r="AK1729" s="21" t="n"/>
      <c r="AL1729" s="20" t="n"/>
      <c r="AM1729" s="18">
        <f>IF($AL1729="","",IFERROR(VLOOKUP(IFERROR(VLOOKUP(IF(ISNUMBER(FIND(" – ",$AL1729)),LEFT($AL1729,FIND(" – ",$AL1729)-1),$AL1729),ProdTbl,5,0),""),BasketTbl,2,0),"کد ناشناخته"))</f>
        <v/>
      </c>
      <c r="AN1729" s="18">
        <f>IF($AL1729="","",IFERROR(VLOOKUP(IF(ISNUMBER(FIND(" – ",$AL1729)),LEFT($AL1729,FIND(" – ",$AL1729)-1),$AL1729),ProdTbl,3,0),"کد ناشناخته"))</f>
        <v/>
      </c>
      <c r="AO1729" s="22" t="n"/>
      <c r="AP1729" s="21" t="n"/>
      <c r="AQ1729" s="20" t="n"/>
      <c r="AR1729" s="18">
        <f>IF($AQ1729="","",IFERROR(VLOOKUP(IFERROR(VLOOKUP(IF(ISNUMBER(FIND(" – ",$AQ1729)),LEFT($AQ1729,FIND(" – ",$AQ1729)-1),$AQ1729),ProdTbl,5,0),""),BasketTbl,2,0),"کد ناشناخته"))</f>
        <v/>
      </c>
      <c r="AS1729" s="18">
        <f>IF($AQ1729="","",IFERROR(VLOOKUP(IF(ISNUMBER(FIND(" – ",$AQ1729)),LEFT($AQ1729,FIND(" – ",$AQ1729)-1),$AQ1729),ProdTbl,3,0),"کد ناشناخته"))</f>
        <v/>
      </c>
      <c r="AT1729" s="22" t="n"/>
      <c r="AU1729" s="21" t="n"/>
      <c r="AV1729" s="20" t="n"/>
      <c r="AW1729" s="18">
        <f>IF($AV1729="","",IFERROR(VLOOKUP(IFERROR(VLOOKUP(IF(ISNUMBER(FIND(" – ",$AV1729)),LEFT($AV1729,FIND(" – ",$AV1729)-1),$AV1729),ProdTbl,5,0),""),BasketTbl,2,0),"کد ناشناخته"))</f>
        <v/>
      </c>
      <c r="AX1729" s="18">
        <f>IF($AV1729="","",IFERROR(VLOOKUP(IF(ISNUMBER(FIND(" – ",$AV1729)),LEFT($AV1729,FIND(" – ",$AV1729)-1),$AV1729),ProdTbl,3,0),"کد ناشناخته"))</f>
        <v/>
      </c>
      <c r="AY1729" s="22" t="n"/>
      <c r="AZ1729" s="21" t="n"/>
      <c r="BA1729" s="20" t="n"/>
      <c r="BB1729" s="18">
        <f>IF($BA1729="","",IFERROR(VLOOKUP(IFERROR(VLOOKUP(IF(ISNUMBER(FIND(" – ",$BA1729)),LEFT($BA1729,FIND(" – ",$BA1729)-1),$BA1729),ProdTbl,5,0),""),BasketTbl,2,0),"کد ناشناخته"))</f>
        <v/>
      </c>
      <c r="BC1729" s="18">
        <f>IF($BA1729="","",IFERROR(VLOOKUP(IF(ISNUMBER(FIND(" – ",$BA1729)),LEFT($BA1729,FIND(" – ",$BA1729)-1),$BA1729),ProdTbl,3,0),"کد ناشناخته"))</f>
        <v/>
      </c>
      <c r="BD1729" s="22" t="n"/>
      <c r="BE1729" s="21" t="n"/>
      <c r="BF1729" s="20" t="n"/>
      <c r="BG1729" s="18">
        <f>IF($BF1729="","",IFERROR(VLOOKUP(IFERROR(VLOOKUP(IF(ISNUMBER(FIND(" – ",$BF1729)),LEFT($BF1729,FIND(" – ",$BF1729)-1),$BF1729),ProdTbl,5,0),""),BasketTbl,2,0),"کد ناشناخته"))</f>
        <v/>
      </c>
      <c r="BH1729" s="18">
        <f>IF($BF1729="","",IFERROR(VLOOKUP(IF(ISNUMBER(FIND(" – ",$BF1729)),LEFT($BF1729,FIND(" – ",$BF1729)-1),$BF1729),ProdTbl,3,0),"کد ناشناخته"))</f>
        <v/>
      </c>
      <c r="BI1729" s="22" t="n"/>
      <c r="BJ1729" s="21" t="n"/>
      <c r="BK1729" s="20" t="n"/>
      <c r="BL1729" s="18">
        <f>IF($BK1729="","",IFERROR(VLOOKUP(IFERROR(VLOOKUP(IF(ISNUMBER(FIND(" – ",$BK1729)),LEFT($BK1729,FIND(" – ",$BK1729)-1),$BK1729),ProdTbl,5,0),""),BasketTbl,2,0),"کد ناشناخته"))</f>
        <v/>
      </c>
      <c r="BM1729" s="18">
        <f>IF($BK1729="","",IFERROR(VLOOKUP(IF(ISNUMBER(FIND(" – ",$BK1729)),LEFT($BK1729,FIND(" – ",$BK1729)-1),$BK1729),ProdTbl,3,0),"کد ناشناخته"))</f>
        <v/>
      </c>
      <c r="BN1729" s="22" t="n"/>
      <c r="BO1729" s="21" t="n"/>
      <c r="BP1729" s="20" t="n"/>
      <c r="BQ1729" s="18">
        <f>IF($BP1729="","",IFERROR(VLOOKUP(IFERROR(VLOOKUP(IF(ISNUMBER(FIND(" – ",$BP1729)),LEFT($BP1729,FIND(" – ",$BP1729)-1),$BP1729),ProdTbl,5,0),""),BasketTbl,2,0),"کد ناشناخته"))</f>
        <v/>
      </c>
      <c r="BR1729" s="18">
        <f>IF($BP1729="","",IFERROR(VLOOKUP(IF(ISNUMBER(FIND(" – ",$BP1729)),LEFT($BP1729,FIND(" – ",$BP1729)-1),$BP1729),ProdTbl,3,0),"کد ناشناخته"))</f>
        <v/>
      </c>
      <c r="BS1729" s="22" t="n"/>
      <c r="BT1729" s="21" t="n"/>
      <c r="BU1729" s="20" t="n"/>
      <c r="BV1729" s="18">
        <f>IF($BU1729="","",IFERROR(VLOOKUP(IFERROR(VLOOKUP(IF(ISNUMBER(FIND(" – ",$BU1729)),LEFT($BU1729,FIND(" – ",$BU1729)-1),$BU1729),ProdTbl,5,0),""),BasketTbl,2,0),"کد ناشناخته"))</f>
        <v/>
      </c>
      <c r="BW1729" s="18">
        <f>IF($BU1729="","",IFERROR(VLOOKUP(IF(ISNUMBER(FIND(" – ",$BU1729)),LEFT($BU1729,FIND(" – ",$BU1729)-1),$BU1729),ProdTbl,3,0),"کد ناشناخته"))</f>
        <v/>
      </c>
      <c r="BX1729" s="22" t="n"/>
      <c r="BY1729" s="21" t="n"/>
      <c r="BZ1729" s="20" t="n"/>
      <c r="CA1729" s="18">
        <f>IF($BZ1729="","",IFERROR(VLOOKUP(IFERROR(VLOOKUP(IF(ISNUMBER(FIND(" – ",$BZ1729)),LEFT($BZ1729,FIND(" – ",$BZ1729)-1),$BZ1729),ProdTbl,5,0),""),BasketTbl,2,0),"کد ناشناخته"))</f>
        <v/>
      </c>
      <c r="CB1729" s="18">
        <f>IF($BZ1729="","",IFERROR(VLOOKUP(IF(ISNUMBER(FIND(" – ",$BZ1729)),LEFT($BZ1729,FIND(" – ",$BZ1729)-1),$BZ1729),ProdTbl,3,0),"کد ناشناخته"))</f>
        <v/>
      </c>
      <c r="CC1729" s="22" t="n"/>
      <c r="CD1729" s="21" t="n"/>
      <c r="CE1729" s="20" t="n"/>
      <c r="CF1729" s="18">
        <f>IF($CE1729="","",IFERROR(VLOOKUP(IFERROR(VLOOKUP(IF(ISNUMBER(FIND(" – ",$CE1729)),LEFT($CE1729,FIND(" – ",$CE1729)-1),$CE1729),ProdTbl,5,0),""),BasketTbl,2,0),"کد ناشناخته"))</f>
        <v/>
      </c>
      <c r="CG1729" s="18">
        <f>IF($CE1729="","",IFERROR(VLOOKUP(IF(ISNUMBER(FIND(" – ",$CE1729)),LEFT($CE1729,FIND(" – ",$CE1729)-1),$CE1729),ProdTbl,3,0),"کد ناشناخته"))</f>
        <v/>
      </c>
      <c r="CH1729" s="22" t="n"/>
      <c r="CI1729" s="21" t="n"/>
    </row>
    <row r="1730">
      <c r="A1730" s="18">
        <f>IF($B1730="","",COUNTA($B$10:$B1730))</f>
        <v/>
      </c>
      <c r="B1730" s="19" t="n"/>
      <c r="C1730" s="20" t="n"/>
      <c r="D1730" s="19" t="n"/>
      <c r="E1730" s="18">
        <f>IF($D1730="","",IFERROR(VLOOKUP(IF(ISNUMBER(FIND(" – ",$D1730)),LEFT($D1730,FIND(" – ",$D1730)-1),$D1730),SellerTbl,2,0),"کد ناشناخته"))</f>
        <v/>
      </c>
      <c r="F1730" s="21" t="n"/>
      <c r="G1730" s="21" t="n"/>
      <c r="H1730" s="22" t="n"/>
      <c r="I1730" s="23">
        <f>IF(OR($F1730="",$G1730=""),"",$F1730-$G1730)</f>
        <v/>
      </c>
      <c r="J1730" s="18">
        <f>IF($I1730="","",IF(ABS($I1730)&lt;=0.01*$F1730,"√","×"))</f>
        <v/>
      </c>
      <c r="K1730" s="23">
        <f>IF(COUNT($Q1730,$V1730,$AA1730,$AF1730,$AK1730,$AP1730,$AU1730,$AZ1730,$BE1730,$BJ1730,$BO1730,$BT1730,$BY1730,$CD1730,$CI1730)=0,"",SUM($Q1730,$V1730,$AA1730,$AF1730,$AK1730,$AP1730,$AU1730,$AZ1730,$BE1730,$BJ1730,$BO1730,$BT1730,$BY1730,$CD1730,$CI1730))</f>
        <v/>
      </c>
      <c r="L1730" s="23">
        <f>IF(OR($F1730="",$K1730=""),"",$F1730-$K1730)</f>
        <v/>
      </c>
      <c r="M1730" s="20" t="n"/>
      <c r="N1730" s="18">
        <f>IF($M1730="","",IFERROR(VLOOKUP(IFERROR(VLOOKUP(IF(ISNUMBER(FIND(" – ",$M1730)),LEFT($M1730,FIND(" – ",$M1730)-1),$M1730),ProdTbl,5,0),""),BasketTbl,2,0),"کد ناشناخته"))</f>
        <v/>
      </c>
      <c r="O1730" s="18">
        <f>IF($M1730="","",IFERROR(VLOOKUP(IF(ISNUMBER(FIND(" – ",$M1730)),LEFT($M1730,FIND(" – ",$M1730)-1),$M1730),ProdTbl,3,0),"کد ناشناخته"))</f>
        <v/>
      </c>
      <c r="P1730" s="22" t="n"/>
      <c r="Q1730" s="21" t="n"/>
      <c r="R1730" s="20" t="n"/>
      <c r="S1730" s="18">
        <f>IF($R1730="","",IFERROR(VLOOKUP(IFERROR(VLOOKUP(IF(ISNUMBER(FIND(" – ",$R1730)),LEFT($R1730,FIND(" – ",$R1730)-1),$R1730),ProdTbl,5,0),""),BasketTbl,2,0),"کد ناشناخته"))</f>
        <v/>
      </c>
      <c r="T1730" s="18">
        <f>IF($R1730="","",IFERROR(VLOOKUP(IF(ISNUMBER(FIND(" – ",$R1730)),LEFT($R1730,FIND(" – ",$R1730)-1),$R1730),ProdTbl,3,0),"کد ناشناخته"))</f>
        <v/>
      </c>
      <c r="U1730" s="22" t="n"/>
      <c r="V1730" s="21" t="n"/>
      <c r="W1730" s="20" t="n"/>
      <c r="X1730" s="18">
        <f>IF($W1730="","",IFERROR(VLOOKUP(IFERROR(VLOOKUP(IF(ISNUMBER(FIND(" – ",$W1730)),LEFT($W1730,FIND(" – ",$W1730)-1),$W1730),ProdTbl,5,0),""),BasketTbl,2,0),"کد ناشناخته"))</f>
        <v/>
      </c>
      <c r="Y1730" s="18">
        <f>IF($W1730="","",IFERROR(VLOOKUP(IF(ISNUMBER(FIND(" – ",$W1730)),LEFT($W1730,FIND(" – ",$W1730)-1),$W1730),ProdTbl,3,0),"کد ناشناخته"))</f>
        <v/>
      </c>
      <c r="Z1730" s="22" t="n"/>
      <c r="AA1730" s="21" t="n"/>
      <c r="AB1730" s="20" t="n"/>
      <c r="AC1730" s="18">
        <f>IF($AB1730="","",IFERROR(VLOOKUP(IFERROR(VLOOKUP(IF(ISNUMBER(FIND(" – ",$AB1730)),LEFT($AB1730,FIND(" – ",$AB1730)-1),$AB1730),ProdTbl,5,0),""),BasketTbl,2,0),"کد ناشناخته"))</f>
        <v/>
      </c>
      <c r="AD1730" s="18">
        <f>IF($AB1730="","",IFERROR(VLOOKUP(IF(ISNUMBER(FIND(" – ",$AB1730)),LEFT($AB1730,FIND(" – ",$AB1730)-1),$AB1730),ProdTbl,3,0),"کد ناشناخته"))</f>
        <v/>
      </c>
      <c r="AE1730" s="22" t="n"/>
      <c r="AF1730" s="21" t="n"/>
      <c r="AG1730" s="20" t="n"/>
      <c r="AH1730" s="18">
        <f>IF($AG1730="","",IFERROR(VLOOKUP(IFERROR(VLOOKUP(IF(ISNUMBER(FIND(" – ",$AG1730)),LEFT($AG1730,FIND(" – ",$AG1730)-1),$AG1730),ProdTbl,5,0),""),BasketTbl,2,0),"کد ناشناخته"))</f>
        <v/>
      </c>
      <c r="AI1730" s="18">
        <f>IF($AG1730="","",IFERROR(VLOOKUP(IF(ISNUMBER(FIND(" – ",$AG1730)),LEFT($AG1730,FIND(" – ",$AG1730)-1),$AG1730),ProdTbl,3,0),"کد ناشناخته"))</f>
        <v/>
      </c>
      <c r="AJ1730" s="22" t="n"/>
      <c r="AK1730" s="21" t="n"/>
      <c r="AL1730" s="20" t="n"/>
      <c r="AM1730" s="18">
        <f>IF($AL1730="","",IFERROR(VLOOKUP(IFERROR(VLOOKUP(IF(ISNUMBER(FIND(" – ",$AL1730)),LEFT($AL1730,FIND(" – ",$AL1730)-1),$AL1730),ProdTbl,5,0),""),BasketTbl,2,0),"کد ناشناخته"))</f>
        <v/>
      </c>
      <c r="AN1730" s="18">
        <f>IF($AL1730="","",IFERROR(VLOOKUP(IF(ISNUMBER(FIND(" – ",$AL1730)),LEFT($AL1730,FIND(" – ",$AL1730)-1),$AL1730),ProdTbl,3,0),"کد ناشناخته"))</f>
        <v/>
      </c>
      <c r="AO1730" s="22" t="n"/>
      <c r="AP1730" s="21" t="n"/>
      <c r="AQ1730" s="20" t="n"/>
      <c r="AR1730" s="18">
        <f>IF($AQ1730="","",IFERROR(VLOOKUP(IFERROR(VLOOKUP(IF(ISNUMBER(FIND(" – ",$AQ1730)),LEFT($AQ1730,FIND(" – ",$AQ1730)-1),$AQ1730),ProdTbl,5,0),""),BasketTbl,2,0),"کد ناشناخته"))</f>
        <v/>
      </c>
      <c r="AS1730" s="18">
        <f>IF($AQ1730="","",IFERROR(VLOOKUP(IF(ISNUMBER(FIND(" – ",$AQ1730)),LEFT($AQ1730,FIND(" – ",$AQ1730)-1),$AQ1730),ProdTbl,3,0),"کد ناشناخته"))</f>
        <v/>
      </c>
      <c r="AT1730" s="22" t="n"/>
      <c r="AU1730" s="21" t="n"/>
      <c r="AV1730" s="20" t="n"/>
      <c r="AW1730" s="18">
        <f>IF($AV1730="","",IFERROR(VLOOKUP(IFERROR(VLOOKUP(IF(ISNUMBER(FIND(" – ",$AV1730)),LEFT($AV1730,FIND(" – ",$AV1730)-1),$AV1730),ProdTbl,5,0),""),BasketTbl,2,0),"کد ناشناخته"))</f>
        <v/>
      </c>
      <c r="AX1730" s="18">
        <f>IF($AV1730="","",IFERROR(VLOOKUP(IF(ISNUMBER(FIND(" – ",$AV1730)),LEFT($AV1730,FIND(" – ",$AV1730)-1),$AV1730),ProdTbl,3,0),"کد ناشناخته"))</f>
        <v/>
      </c>
      <c r="AY1730" s="22" t="n"/>
      <c r="AZ1730" s="21" t="n"/>
      <c r="BA1730" s="20" t="n"/>
      <c r="BB1730" s="18">
        <f>IF($BA1730="","",IFERROR(VLOOKUP(IFERROR(VLOOKUP(IF(ISNUMBER(FIND(" – ",$BA1730)),LEFT($BA1730,FIND(" – ",$BA1730)-1),$BA1730),ProdTbl,5,0),""),BasketTbl,2,0),"کد ناشناخته"))</f>
        <v/>
      </c>
      <c r="BC1730" s="18">
        <f>IF($BA1730="","",IFERROR(VLOOKUP(IF(ISNUMBER(FIND(" – ",$BA1730)),LEFT($BA1730,FIND(" – ",$BA1730)-1),$BA1730),ProdTbl,3,0),"کد ناشناخته"))</f>
        <v/>
      </c>
      <c r="BD1730" s="22" t="n"/>
      <c r="BE1730" s="21" t="n"/>
      <c r="BF1730" s="20" t="n"/>
      <c r="BG1730" s="18">
        <f>IF($BF1730="","",IFERROR(VLOOKUP(IFERROR(VLOOKUP(IF(ISNUMBER(FIND(" – ",$BF1730)),LEFT($BF1730,FIND(" – ",$BF1730)-1),$BF1730),ProdTbl,5,0),""),BasketTbl,2,0),"کد ناشناخته"))</f>
        <v/>
      </c>
      <c r="BH1730" s="18">
        <f>IF($BF1730="","",IFERROR(VLOOKUP(IF(ISNUMBER(FIND(" – ",$BF1730)),LEFT($BF1730,FIND(" – ",$BF1730)-1),$BF1730),ProdTbl,3,0),"کد ناشناخته"))</f>
        <v/>
      </c>
      <c r="BI1730" s="22" t="n"/>
      <c r="BJ1730" s="21" t="n"/>
      <c r="BK1730" s="20" t="n"/>
      <c r="BL1730" s="18">
        <f>IF($BK1730="","",IFERROR(VLOOKUP(IFERROR(VLOOKUP(IF(ISNUMBER(FIND(" – ",$BK1730)),LEFT($BK1730,FIND(" – ",$BK1730)-1),$BK1730),ProdTbl,5,0),""),BasketTbl,2,0),"کد ناشناخته"))</f>
        <v/>
      </c>
      <c r="BM1730" s="18">
        <f>IF($BK1730="","",IFERROR(VLOOKUP(IF(ISNUMBER(FIND(" – ",$BK1730)),LEFT($BK1730,FIND(" – ",$BK1730)-1),$BK1730),ProdTbl,3,0),"کد ناشناخته"))</f>
        <v/>
      </c>
      <c r="BN1730" s="22" t="n"/>
      <c r="BO1730" s="21" t="n"/>
      <c r="BP1730" s="20" t="n"/>
      <c r="BQ1730" s="18">
        <f>IF($BP1730="","",IFERROR(VLOOKUP(IFERROR(VLOOKUP(IF(ISNUMBER(FIND(" – ",$BP1730)),LEFT($BP1730,FIND(" – ",$BP1730)-1),$BP1730),ProdTbl,5,0),""),BasketTbl,2,0),"کد ناشناخته"))</f>
        <v/>
      </c>
      <c r="BR1730" s="18">
        <f>IF($BP1730="","",IFERROR(VLOOKUP(IF(ISNUMBER(FIND(" – ",$BP1730)),LEFT($BP1730,FIND(" – ",$BP1730)-1),$BP1730),ProdTbl,3,0),"کد ناشناخته"))</f>
        <v/>
      </c>
      <c r="BS1730" s="22" t="n"/>
      <c r="BT1730" s="21" t="n"/>
      <c r="BU1730" s="20" t="n"/>
      <c r="BV1730" s="18">
        <f>IF($BU1730="","",IFERROR(VLOOKUP(IFERROR(VLOOKUP(IF(ISNUMBER(FIND(" – ",$BU1730)),LEFT($BU1730,FIND(" – ",$BU1730)-1),$BU1730),ProdTbl,5,0),""),BasketTbl,2,0),"کد ناشناخته"))</f>
        <v/>
      </c>
      <c r="BW1730" s="18">
        <f>IF($BU1730="","",IFERROR(VLOOKUP(IF(ISNUMBER(FIND(" – ",$BU1730)),LEFT($BU1730,FIND(" – ",$BU1730)-1),$BU1730),ProdTbl,3,0),"کد ناشناخته"))</f>
        <v/>
      </c>
      <c r="BX1730" s="22" t="n"/>
      <c r="BY1730" s="21" t="n"/>
      <c r="BZ1730" s="20" t="n"/>
      <c r="CA1730" s="18">
        <f>IF($BZ1730="","",IFERROR(VLOOKUP(IFERROR(VLOOKUP(IF(ISNUMBER(FIND(" – ",$BZ1730)),LEFT($BZ1730,FIND(" – ",$BZ1730)-1),$BZ1730),ProdTbl,5,0),""),BasketTbl,2,0),"کد ناشناخته"))</f>
        <v/>
      </c>
      <c r="CB1730" s="18">
        <f>IF($BZ1730="","",IFERROR(VLOOKUP(IF(ISNUMBER(FIND(" – ",$BZ1730)),LEFT($BZ1730,FIND(" – ",$BZ1730)-1),$BZ1730),ProdTbl,3,0),"کد ناشناخته"))</f>
        <v/>
      </c>
      <c r="CC1730" s="22" t="n"/>
      <c r="CD1730" s="21" t="n"/>
      <c r="CE1730" s="20" t="n"/>
      <c r="CF1730" s="18">
        <f>IF($CE1730="","",IFERROR(VLOOKUP(IFERROR(VLOOKUP(IF(ISNUMBER(FIND(" – ",$CE1730)),LEFT($CE1730,FIND(" – ",$CE1730)-1),$CE1730),ProdTbl,5,0),""),BasketTbl,2,0),"کد ناشناخته"))</f>
        <v/>
      </c>
      <c r="CG1730" s="18">
        <f>IF($CE1730="","",IFERROR(VLOOKUP(IF(ISNUMBER(FIND(" – ",$CE1730)),LEFT($CE1730,FIND(" – ",$CE1730)-1),$CE1730),ProdTbl,3,0),"کد ناشناخته"))</f>
        <v/>
      </c>
      <c r="CH1730" s="22" t="n"/>
      <c r="CI1730" s="21" t="n"/>
    </row>
    <row r="1731">
      <c r="A1731" s="18">
        <f>IF($B1731="","",COUNTA($B$10:$B1731))</f>
        <v/>
      </c>
      <c r="B1731" s="19" t="n"/>
      <c r="C1731" s="20" t="n"/>
      <c r="D1731" s="19" t="n"/>
      <c r="E1731" s="18">
        <f>IF($D1731="","",IFERROR(VLOOKUP(IF(ISNUMBER(FIND(" – ",$D1731)),LEFT($D1731,FIND(" – ",$D1731)-1),$D1731),SellerTbl,2,0),"کد ناشناخته"))</f>
        <v/>
      </c>
      <c r="F1731" s="21" t="n"/>
      <c r="G1731" s="21" t="n"/>
      <c r="H1731" s="22" t="n"/>
      <c r="I1731" s="23">
        <f>IF(OR($F1731="",$G1731=""),"",$F1731-$G1731)</f>
        <v/>
      </c>
      <c r="J1731" s="18">
        <f>IF($I1731="","",IF(ABS($I1731)&lt;=0.01*$F1731,"√","×"))</f>
        <v/>
      </c>
      <c r="K1731" s="23">
        <f>IF(COUNT($Q1731,$V1731,$AA1731,$AF1731,$AK1731,$AP1731,$AU1731,$AZ1731,$BE1731,$BJ1731,$BO1731,$BT1731,$BY1731,$CD1731,$CI1731)=0,"",SUM($Q1731,$V1731,$AA1731,$AF1731,$AK1731,$AP1731,$AU1731,$AZ1731,$BE1731,$BJ1731,$BO1731,$BT1731,$BY1731,$CD1731,$CI1731))</f>
        <v/>
      </c>
      <c r="L1731" s="23">
        <f>IF(OR($F1731="",$K1731=""),"",$F1731-$K1731)</f>
        <v/>
      </c>
      <c r="M1731" s="20" t="n"/>
      <c r="N1731" s="18">
        <f>IF($M1731="","",IFERROR(VLOOKUP(IFERROR(VLOOKUP(IF(ISNUMBER(FIND(" – ",$M1731)),LEFT($M1731,FIND(" – ",$M1731)-1),$M1731),ProdTbl,5,0),""),BasketTbl,2,0),"کد ناشناخته"))</f>
        <v/>
      </c>
      <c r="O1731" s="18">
        <f>IF($M1731="","",IFERROR(VLOOKUP(IF(ISNUMBER(FIND(" – ",$M1731)),LEFT($M1731,FIND(" – ",$M1731)-1),$M1731),ProdTbl,3,0),"کد ناشناخته"))</f>
        <v/>
      </c>
      <c r="P1731" s="22" t="n"/>
      <c r="Q1731" s="21" t="n"/>
      <c r="R1731" s="20" t="n"/>
      <c r="S1731" s="18">
        <f>IF($R1731="","",IFERROR(VLOOKUP(IFERROR(VLOOKUP(IF(ISNUMBER(FIND(" – ",$R1731)),LEFT($R1731,FIND(" – ",$R1731)-1),$R1731),ProdTbl,5,0),""),BasketTbl,2,0),"کد ناشناخته"))</f>
        <v/>
      </c>
      <c r="T1731" s="18">
        <f>IF($R1731="","",IFERROR(VLOOKUP(IF(ISNUMBER(FIND(" – ",$R1731)),LEFT($R1731,FIND(" – ",$R1731)-1),$R1731),ProdTbl,3,0),"کد ناشناخته"))</f>
        <v/>
      </c>
      <c r="U1731" s="22" t="n"/>
      <c r="V1731" s="21" t="n"/>
      <c r="W1731" s="20" t="n"/>
      <c r="X1731" s="18">
        <f>IF($W1731="","",IFERROR(VLOOKUP(IFERROR(VLOOKUP(IF(ISNUMBER(FIND(" – ",$W1731)),LEFT($W1731,FIND(" – ",$W1731)-1),$W1731),ProdTbl,5,0),""),BasketTbl,2,0),"کد ناشناخته"))</f>
        <v/>
      </c>
      <c r="Y1731" s="18">
        <f>IF($W1731="","",IFERROR(VLOOKUP(IF(ISNUMBER(FIND(" – ",$W1731)),LEFT($W1731,FIND(" – ",$W1731)-1),$W1731),ProdTbl,3,0),"کد ناشناخته"))</f>
        <v/>
      </c>
      <c r="Z1731" s="22" t="n"/>
      <c r="AA1731" s="21" t="n"/>
      <c r="AB1731" s="20" t="n"/>
      <c r="AC1731" s="18">
        <f>IF($AB1731="","",IFERROR(VLOOKUP(IFERROR(VLOOKUP(IF(ISNUMBER(FIND(" – ",$AB1731)),LEFT($AB1731,FIND(" – ",$AB1731)-1),$AB1731),ProdTbl,5,0),""),BasketTbl,2,0),"کد ناشناخته"))</f>
        <v/>
      </c>
      <c r="AD1731" s="18">
        <f>IF($AB1731="","",IFERROR(VLOOKUP(IF(ISNUMBER(FIND(" – ",$AB1731)),LEFT($AB1731,FIND(" – ",$AB1731)-1),$AB1731),ProdTbl,3,0),"کد ناشناخته"))</f>
        <v/>
      </c>
      <c r="AE1731" s="22" t="n"/>
      <c r="AF1731" s="21" t="n"/>
      <c r="AG1731" s="20" t="n"/>
      <c r="AH1731" s="18">
        <f>IF($AG1731="","",IFERROR(VLOOKUP(IFERROR(VLOOKUP(IF(ISNUMBER(FIND(" – ",$AG1731)),LEFT($AG1731,FIND(" – ",$AG1731)-1),$AG1731),ProdTbl,5,0),""),BasketTbl,2,0),"کد ناشناخته"))</f>
        <v/>
      </c>
      <c r="AI1731" s="18">
        <f>IF($AG1731="","",IFERROR(VLOOKUP(IF(ISNUMBER(FIND(" – ",$AG1731)),LEFT($AG1731,FIND(" – ",$AG1731)-1),$AG1731),ProdTbl,3,0),"کد ناشناخته"))</f>
        <v/>
      </c>
      <c r="AJ1731" s="22" t="n"/>
      <c r="AK1731" s="21" t="n"/>
      <c r="AL1731" s="20" t="n"/>
      <c r="AM1731" s="18">
        <f>IF($AL1731="","",IFERROR(VLOOKUP(IFERROR(VLOOKUP(IF(ISNUMBER(FIND(" – ",$AL1731)),LEFT($AL1731,FIND(" – ",$AL1731)-1),$AL1731),ProdTbl,5,0),""),BasketTbl,2,0),"کد ناشناخته"))</f>
        <v/>
      </c>
      <c r="AN1731" s="18">
        <f>IF($AL1731="","",IFERROR(VLOOKUP(IF(ISNUMBER(FIND(" – ",$AL1731)),LEFT($AL1731,FIND(" – ",$AL1731)-1),$AL1731),ProdTbl,3,0),"کد ناشناخته"))</f>
        <v/>
      </c>
      <c r="AO1731" s="22" t="n"/>
      <c r="AP1731" s="21" t="n"/>
      <c r="AQ1731" s="20" t="n"/>
      <c r="AR1731" s="18">
        <f>IF($AQ1731="","",IFERROR(VLOOKUP(IFERROR(VLOOKUP(IF(ISNUMBER(FIND(" – ",$AQ1731)),LEFT($AQ1731,FIND(" – ",$AQ1731)-1),$AQ1731),ProdTbl,5,0),""),BasketTbl,2,0),"کد ناشناخته"))</f>
        <v/>
      </c>
      <c r="AS1731" s="18">
        <f>IF($AQ1731="","",IFERROR(VLOOKUP(IF(ISNUMBER(FIND(" – ",$AQ1731)),LEFT($AQ1731,FIND(" – ",$AQ1731)-1),$AQ1731),ProdTbl,3,0),"کد ناشناخته"))</f>
        <v/>
      </c>
      <c r="AT1731" s="22" t="n"/>
      <c r="AU1731" s="21" t="n"/>
      <c r="AV1731" s="20" t="n"/>
      <c r="AW1731" s="18">
        <f>IF($AV1731="","",IFERROR(VLOOKUP(IFERROR(VLOOKUP(IF(ISNUMBER(FIND(" – ",$AV1731)),LEFT($AV1731,FIND(" – ",$AV1731)-1),$AV1731),ProdTbl,5,0),""),BasketTbl,2,0),"کد ناشناخته"))</f>
        <v/>
      </c>
      <c r="AX1731" s="18">
        <f>IF($AV1731="","",IFERROR(VLOOKUP(IF(ISNUMBER(FIND(" – ",$AV1731)),LEFT($AV1731,FIND(" – ",$AV1731)-1),$AV1731),ProdTbl,3,0),"کد ناشناخته"))</f>
        <v/>
      </c>
      <c r="AY1731" s="22" t="n"/>
      <c r="AZ1731" s="21" t="n"/>
      <c r="BA1731" s="20" t="n"/>
      <c r="BB1731" s="18">
        <f>IF($BA1731="","",IFERROR(VLOOKUP(IFERROR(VLOOKUP(IF(ISNUMBER(FIND(" – ",$BA1731)),LEFT($BA1731,FIND(" – ",$BA1731)-1),$BA1731),ProdTbl,5,0),""),BasketTbl,2,0),"کد ناشناخته"))</f>
        <v/>
      </c>
      <c r="BC1731" s="18">
        <f>IF($BA1731="","",IFERROR(VLOOKUP(IF(ISNUMBER(FIND(" – ",$BA1731)),LEFT($BA1731,FIND(" – ",$BA1731)-1),$BA1731),ProdTbl,3,0),"کد ناشناخته"))</f>
        <v/>
      </c>
      <c r="BD1731" s="22" t="n"/>
      <c r="BE1731" s="21" t="n"/>
      <c r="BF1731" s="20" t="n"/>
      <c r="BG1731" s="18">
        <f>IF($BF1731="","",IFERROR(VLOOKUP(IFERROR(VLOOKUP(IF(ISNUMBER(FIND(" – ",$BF1731)),LEFT($BF1731,FIND(" – ",$BF1731)-1),$BF1731),ProdTbl,5,0),""),BasketTbl,2,0),"کد ناشناخته"))</f>
        <v/>
      </c>
      <c r="BH1731" s="18">
        <f>IF($BF1731="","",IFERROR(VLOOKUP(IF(ISNUMBER(FIND(" – ",$BF1731)),LEFT($BF1731,FIND(" – ",$BF1731)-1),$BF1731),ProdTbl,3,0),"کد ناشناخته"))</f>
        <v/>
      </c>
      <c r="BI1731" s="22" t="n"/>
      <c r="BJ1731" s="21" t="n"/>
      <c r="BK1731" s="20" t="n"/>
      <c r="BL1731" s="18">
        <f>IF($BK1731="","",IFERROR(VLOOKUP(IFERROR(VLOOKUP(IF(ISNUMBER(FIND(" – ",$BK1731)),LEFT($BK1731,FIND(" – ",$BK1731)-1),$BK1731),ProdTbl,5,0),""),BasketTbl,2,0),"کد ناشناخته"))</f>
        <v/>
      </c>
      <c r="BM1731" s="18">
        <f>IF($BK1731="","",IFERROR(VLOOKUP(IF(ISNUMBER(FIND(" – ",$BK1731)),LEFT($BK1731,FIND(" – ",$BK1731)-1),$BK1731),ProdTbl,3,0),"کد ناشناخته"))</f>
        <v/>
      </c>
      <c r="BN1731" s="22" t="n"/>
      <c r="BO1731" s="21" t="n"/>
      <c r="BP1731" s="20" t="n"/>
      <c r="BQ1731" s="18">
        <f>IF($BP1731="","",IFERROR(VLOOKUP(IFERROR(VLOOKUP(IF(ISNUMBER(FIND(" – ",$BP1731)),LEFT($BP1731,FIND(" – ",$BP1731)-1),$BP1731),ProdTbl,5,0),""),BasketTbl,2,0),"کد ناشناخته"))</f>
        <v/>
      </c>
      <c r="BR1731" s="18">
        <f>IF($BP1731="","",IFERROR(VLOOKUP(IF(ISNUMBER(FIND(" – ",$BP1731)),LEFT($BP1731,FIND(" – ",$BP1731)-1),$BP1731),ProdTbl,3,0),"کد ناشناخته"))</f>
        <v/>
      </c>
      <c r="BS1731" s="22" t="n"/>
      <c r="BT1731" s="21" t="n"/>
      <c r="BU1731" s="20" t="n"/>
      <c r="BV1731" s="18">
        <f>IF($BU1731="","",IFERROR(VLOOKUP(IFERROR(VLOOKUP(IF(ISNUMBER(FIND(" – ",$BU1731)),LEFT($BU1731,FIND(" – ",$BU1731)-1),$BU1731),ProdTbl,5,0),""),BasketTbl,2,0),"کد ناشناخته"))</f>
        <v/>
      </c>
      <c r="BW1731" s="18">
        <f>IF($BU1731="","",IFERROR(VLOOKUP(IF(ISNUMBER(FIND(" – ",$BU1731)),LEFT($BU1731,FIND(" – ",$BU1731)-1),$BU1731),ProdTbl,3,0),"کد ناشناخته"))</f>
        <v/>
      </c>
      <c r="BX1731" s="22" t="n"/>
      <c r="BY1731" s="21" t="n"/>
      <c r="BZ1731" s="20" t="n"/>
      <c r="CA1731" s="18">
        <f>IF($BZ1731="","",IFERROR(VLOOKUP(IFERROR(VLOOKUP(IF(ISNUMBER(FIND(" – ",$BZ1731)),LEFT($BZ1731,FIND(" – ",$BZ1731)-1),$BZ1731),ProdTbl,5,0),""),BasketTbl,2,0),"کد ناشناخته"))</f>
        <v/>
      </c>
      <c r="CB1731" s="18">
        <f>IF($BZ1731="","",IFERROR(VLOOKUP(IF(ISNUMBER(FIND(" – ",$BZ1731)),LEFT($BZ1731,FIND(" – ",$BZ1731)-1),$BZ1731),ProdTbl,3,0),"کد ناشناخته"))</f>
        <v/>
      </c>
      <c r="CC1731" s="22" t="n"/>
      <c r="CD1731" s="21" t="n"/>
      <c r="CE1731" s="20" t="n"/>
      <c r="CF1731" s="18">
        <f>IF($CE1731="","",IFERROR(VLOOKUP(IFERROR(VLOOKUP(IF(ISNUMBER(FIND(" – ",$CE1731)),LEFT($CE1731,FIND(" – ",$CE1731)-1),$CE1731),ProdTbl,5,0),""),BasketTbl,2,0),"کد ناشناخته"))</f>
        <v/>
      </c>
      <c r="CG1731" s="18">
        <f>IF($CE1731="","",IFERROR(VLOOKUP(IF(ISNUMBER(FIND(" – ",$CE1731)),LEFT($CE1731,FIND(" – ",$CE1731)-1),$CE1731),ProdTbl,3,0),"کد ناشناخته"))</f>
        <v/>
      </c>
      <c r="CH1731" s="22" t="n"/>
      <c r="CI1731" s="21" t="n"/>
    </row>
    <row r="1732">
      <c r="A1732" s="18">
        <f>IF($B1732="","",COUNTA($B$10:$B1732))</f>
        <v/>
      </c>
      <c r="B1732" s="19" t="n"/>
      <c r="C1732" s="20" t="n"/>
      <c r="D1732" s="19" t="n"/>
      <c r="E1732" s="18">
        <f>IF($D1732="","",IFERROR(VLOOKUP(IF(ISNUMBER(FIND(" – ",$D1732)),LEFT($D1732,FIND(" – ",$D1732)-1),$D1732),SellerTbl,2,0),"کد ناشناخته"))</f>
        <v/>
      </c>
      <c r="F1732" s="21" t="n"/>
      <c r="G1732" s="21" t="n"/>
      <c r="H1732" s="22" t="n"/>
      <c r="I1732" s="23">
        <f>IF(OR($F1732="",$G1732=""),"",$F1732-$G1732)</f>
        <v/>
      </c>
      <c r="J1732" s="18">
        <f>IF($I1732="","",IF(ABS($I1732)&lt;=0.01*$F1732,"√","×"))</f>
        <v/>
      </c>
      <c r="K1732" s="23">
        <f>IF(COUNT($Q1732,$V1732,$AA1732,$AF1732,$AK1732,$AP1732,$AU1732,$AZ1732,$BE1732,$BJ1732,$BO1732,$BT1732,$BY1732,$CD1732,$CI1732)=0,"",SUM($Q1732,$V1732,$AA1732,$AF1732,$AK1732,$AP1732,$AU1732,$AZ1732,$BE1732,$BJ1732,$BO1732,$BT1732,$BY1732,$CD1732,$CI1732))</f>
        <v/>
      </c>
      <c r="L1732" s="23">
        <f>IF(OR($F1732="",$K1732=""),"",$F1732-$K1732)</f>
        <v/>
      </c>
      <c r="M1732" s="20" t="n"/>
      <c r="N1732" s="18">
        <f>IF($M1732="","",IFERROR(VLOOKUP(IFERROR(VLOOKUP(IF(ISNUMBER(FIND(" – ",$M1732)),LEFT($M1732,FIND(" – ",$M1732)-1),$M1732),ProdTbl,5,0),""),BasketTbl,2,0),"کد ناشناخته"))</f>
        <v/>
      </c>
      <c r="O1732" s="18">
        <f>IF($M1732="","",IFERROR(VLOOKUP(IF(ISNUMBER(FIND(" – ",$M1732)),LEFT($M1732,FIND(" – ",$M1732)-1),$M1732),ProdTbl,3,0),"کد ناشناخته"))</f>
        <v/>
      </c>
      <c r="P1732" s="22" t="n"/>
      <c r="Q1732" s="21" t="n"/>
      <c r="R1732" s="20" t="n"/>
      <c r="S1732" s="18">
        <f>IF($R1732="","",IFERROR(VLOOKUP(IFERROR(VLOOKUP(IF(ISNUMBER(FIND(" – ",$R1732)),LEFT($R1732,FIND(" – ",$R1732)-1),$R1732),ProdTbl,5,0),""),BasketTbl,2,0),"کد ناشناخته"))</f>
        <v/>
      </c>
      <c r="T1732" s="18">
        <f>IF($R1732="","",IFERROR(VLOOKUP(IF(ISNUMBER(FIND(" – ",$R1732)),LEFT($R1732,FIND(" – ",$R1732)-1),$R1732),ProdTbl,3,0),"کد ناشناخته"))</f>
        <v/>
      </c>
      <c r="U1732" s="22" t="n"/>
      <c r="V1732" s="21" t="n"/>
      <c r="W1732" s="20" t="n"/>
      <c r="X1732" s="18">
        <f>IF($W1732="","",IFERROR(VLOOKUP(IFERROR(VLOOKUP(IF(ISNUMBER(FIND(" – ",$W1732)),LEFT($W1732,FIND(" – ",$W1732)-1),$W1732),ProdTbl,5,0),""),BasketTbl,2,0),"کد ناشناخته"))</f>
        <v/>
      </c>
      <c r="Y1732" s="18">
        <f>IF($W1732="","",IFERROR(VLOOKUP(IF(ISNUMBER(FIND(" – ",$W1732)),LEFT($W1732,FIND(" – ",$W1732)-1),$W1732),ProdTbl,3,0),"کد ناشناخته"))</f>
        <v/>
      </c>
      <c r="Z1732" s="22" t="n"/>
      <c r="AA1732" s="21" t="n"/>
      <c r="AB1732" s="20" t="n"/>
      <c r="AC1732" s="18">
        <f>IF($AB1732="","",IFERROR(VLOOKUP(IFERROR(VLOOKUP(IF(ISNUMBER(FIND(" – ",$AB1732)),LEFT($AB1732,FIND(" – ",$AB1732)-1),$AB1732),ProdTbl,5,0),""),BasketTbl,2,0),"کد ناشناخته"))</f>
        <v/>
      </c>
      <c r="AD1732" s="18">
        <f>IF($AB1732="","",IFERROR(VLOOKUP(IF(ISNUMBER(FIND(" – ",$AB1732)),LEFT($AB1732,FIND(" – ",$AB1732)-1),$AB1732),ProdTbl,3,0),"کد ناشناخته"))</f>
        <v/>
      </c>
      <c r="AE1732" s="22" t="n"/>
      <c r="AF1732" s="21" t="n"/>
      <c r="AG1732" s="20" t="n"/>
      <c r="AH1732" s="18">
        <f>IF($AG1732="","",IFERROR(VLOOKUP(IFERROR(VLOOKUP(IF(ISNUMBER(FIND(" – ",$AG1732)),LEFT($AG1732,FIND(" – ",$AG1732)-1),$AG1732),ProdTbl,5,0),""),BasketTbl,2,0),"کد ناشناخته"))</f>
        <v/>
      </c>
      <c r="AI1732" s="18">
        <f>IF($AG1732="","",IFERROR(VLOOKUP(IF(ISNUMBER(FIND(" – ",$AG1732)),LEFT($AG1732,FIND(" – ",$AG1732)-1),$AG1732),ProdTbl,3,0),"کد ناشناخته"))</f>
        <v/>
      </c>
      <c r="AJ1732" s="22" t="n"/>
      <c r="AK1732" s="21" t="n"/>
      <c r="AL1732" s="20" t="n"/>
      <c r="AM1732" s="18">
        <f>IF($AL1732="","",IFERROR(VLOOKUP(IFERROR(VLOOKUP(IF(ISNUMBER(FIND(" – ",$AL1732)),LEFT($AL1732,FIND(" – ",$AL1732)-1),$AL1732),ProdTbl,5,0),""),BasketTbl,2,0),"کد ناشناخته"))</f>
        <v/>
      </c>
      <c r="AN1732" s="18">
        <f>IF($AL1732="","",IFERROR(VLOOKUP(IF(ISNUMBER(FIND(" – ",$AL1732)),LEFT($AL1732,FIND(" – ",$AL1732)-1),$AL1732),ProdTbl,3,0),"کد ناشناخته"))</f>
        <v/>
      </c>
      <c r="AO1732" s="22" t="n"/>
      <c r="AP1732" s="21" t="n"/>
      <c r="AQ1732" s="20" t="n"/>
      <c r="AR1732" s="18">
        <f>IF($AQ1732="","",IFERROR(VLOOKUP(IFERROR(VLOOKUP(IF(ISNUMBER(FIND(" – ",$AQ1732)),LEFT($AQ1732,FIND(" – ",$AQ1732)-1),$AQ1732),ProdTbl,5,0),""),BasketTbl,2,0),"کد ناشناخته"))</f>
        <v/>
      </c>
      <c r="AS1732" s="18">
        <f>IF($AQ1732="","",IFERROR(VLOOKUP(IF(ISNUMBER(FIND(" – ",$AQ1732)),LEFT($AQ1732,FIND(" – ",$AQ1732)-1),$AQ1732),ProdTbl,3,0),"کد ناشناخته"))</f>
        <v/>
      </c>
      <c r="AT1732" s="22" t="n"/>
      <c r="AU1732" s="21" t="n"/>
      <c r="AV1732" s="20" t="n"/>
      <c r="AW1732" s="18">
        <f>IF($AV1732="","",IFERROR(VLOOKUP(IFERROR(VLOOKUP(IF(ISNUMBER(FIND(" – ",$AV1732)),LEFT($AV1732,FIND(" – ",$AV1732)-1),$AV1732),ProdTbl,5,0),""),BasketTbl,2,0),"کد ناشناخته"))</f>
        <v/>
      </c>
      <c r="AX1732" s="18">
        <f>IF($AV1732="","",IFERROR(VLOOKUP(IF(ISNUMBER(FIND(" – ",$AV1732)),LEFT($AV1732,FIND(" – ",$AV1732)-1),$AV1732),ProdTbl,3,0),"کد ناشناخته"))</f>
        <v/>
      </c>
      <c r="AY1732" s="22" t="n"/>
      <c r="AZ1732" s="21" t="n"/>
      <c r="BA1732" s="20" t="n"/>
      <c r="BB1732" s="18">
        <f>IF($BA1732="","",IFERROR(VLOOKUP(IFERROR(VLOOKUP(IF(ISNUMBER(FIND(" – ",$BA1732)),LEFT($BA1732,FIND(" – ",$BA1732)-1),$BA1732),ProdTbl,5,0),""),BasketTbl,2,0),"کد ناشناخته"))</f>
        <v/>
      </c>
      <c r="BC1732" s="18">
        <f>IF($BA1732="","",IFERROR(VLOOKUP(IF(ISNUMBER(FIND(" – ",$BA1732)),LEFT($BA1732,FIND(" – ",$BA1732)-1),$BA1732),ProdTbl,3,0),"کد ناشناخته"))</f>
        <v/>
      </c>
      <c r="BD1732" s="22" t="n"/>
      <c r="BE1732" s="21" t="n"/>
      <c r="BF1732" s="20" t="n"/>
      <c r="BG1732" s="18">
        <f>IF($BF1732="","",IFERROR(VLOOKUP(IFERROR(VLOOKUP(IF(ISNUMBER(FIND(" – ",$BF1732)),LEFT($BF1732,FIND(" – ",$BF1732)-1),$BF1732),ProdTbl,5,0),""),BasketTbl,2,0),"کد ناشناخته"))</f>
        <v/>
      </c>
      <c r="BH1732" s="18">
        <f>IF($BF1732="","",IFERROR(VLOOKUP(IF(ISNUMBER(FIND(" – ",$BF1732)),LEFT($BF1732,FIND(" – ",$BF1732)-1),$BF1732),ProdTbl,3,0),"کد ناشناخته"))</f>
        <v/>
      </c>
      <c r="BI1732" s="22" t="n"/>
      <c r="BJ1732" s="21" t="n"/>
      <c r="BK1732" s="20" t="n"/>
      <c r="BL1732" s="18">
        <f>IF($BK1732="","",IFERROR(VLOOKUP(IFERROR(VLOOKUP(IF(ISNUMBER(FIND(" – ",$BK1732)),LEFT($BK1732,FIND(" – ",$BK1732)-1),$BK1732),ProdTbl,5,0),""),BasketTbl,2,0),"کد ناشناخته"))</f>
        <v/>
      </c>
      <c r="BM1732" s="18">
        <f>IF($BK1732="","",IFERROR(VLOOKUP(IF(ISNUMBER(FIND(" – ",$BK1732)),LEFT($BK1732,FIND(" – ",$BK1732)-1),$BK1732),ProdTbl,3,0),"کد ناشناخته"))</f>
        <v/>
      </c>
      <c r="BN1732" s="22" t="n"/>
      <c r="BO1732" s="21" t="n"/>
      <c r="BP1732" s="20" t="n"/>
      <c r="BQ1732" s="18">
        <f>IF($BP1732="","",IFERROR(VLOOKUP(IFERROR(VLOOKUP(IF(ISNUMBER(FIND(" – ",$BP1732)),LEFT($BP1732,FIND(" – ",$BP1732)-1),$BP1732),ProdTbl,5,0),""),BasketTbl,2,0),"کد ناشناخته"))</f>
        <v/>
      </c>
      <c r="BR1732" s="18">
        <f>IF($BP1732="","",IFERROR(VLOOKUP(IF(ISNUMBER(FIND(" – ",$BP1732)),LEFT($BP1732,FIND(" – ",$BP1732)-1),$BP1732),ProdTbl,3,0),"کد ناشناخته"))</f>
        <v/>
      </c>
      <c r="BS1732" s="22" t="n"/>
      <c r="BT1732" s="21" t="n"/>
      <c r="BU1732" s="20" t="n"/>
      <c r="BV1732" s="18">
        <f>IF($BU1732="","",IFERROR(VLOOKUP(IFERROR(VLOOKUP(IF(ISNUMBER(FIND(" – ",$BU1732)),LEFT($BU1732,FIND(" – ",$BU1732)-1),$BU1732),ProdTbl,5,0),""),BasketTbl,2,0),"کد ناشناخته"))</f>
        <v/>
      </c>
      <c r="BW1732" s="18">
        <f>IF($BU1732="","",IFERROR(VLOOKUP(IF(ISNUMBER(FIND(" – ",$BU1732)),LEFT($BU1732,FIND(" – ",$BU1732)-1),$BU1732),ProdTbl,3,0),"کد ناشناخته"))</f>
        <v/>
      </c>
      <c r="BX1732" s="22" t="n"/>
      <c r="BY1732" s="21" t="n"/>
      <c r="BZ1732" s="20" t="n"/>
      <c r="CA1732" s="18">
        <f>IF($BZ1732="","",IFERROR(VLOOKUP(IFERROR(VLOOKUP(IF(ISNUMBER(FIND(" – ",$BZ1732)),LEFT($BZ1732,FIND(" – ",$BZ1732)-1),$BZ1732),ProdTbl,5,0),""),BasketTbl,2,0),"کد ناشناخته"))</f>
        <v/>
      </c>
      <c r="CB1732" s="18">
        <f>IF($BZ1732="","",IFERROR(VLOOKUP(IF(ISNUMBER(FIND(" – ",$BZ1732)),LEFT($BZ1732,FIND(" – ",$BZ1732)-1),$BZ1732),ProdTbl,3,0),"کد ناشناخته"))</f>
        <v/>
      </c>
      <c r="CC1732" s="22" t="n"/>
      <c r="CD1732" s="21" t="n"/>
      <c r="CE1732" s="20" t="n"/>
      <c r="CF1732" s="18">
        <f>IF($CE1732="","",IFERROR(VLOOKUP(IFERROR(VLOOKUP(IF(ISNUMBER(FIND(" – ",$CE1732)),LEFT($CE1732,FIND(" – ",$CE1732)-1),$CE1732),ProdTbl,5,0),""),BasketTbl,2,0),"کد ناشناخته"))</f>
        <v/>
      </c>
      <c r="CG1732" s="18">
        <f>IF($CE1732="","",IFERROR(VLOOKUP(IF(ISNUMBER(FIND(" – ",$CE1732)),LEFT($CE1732,FIND(" – ",$CE1732)-1),$CE1732),ProdTbl,3,0),"کد ناشناخته"))</f>
        <v/>
      </c>
      <c r="CH1732" s="22" t="n"/>
      <c r="CI1732" s="21" t="n"/>
    </row>
    <row r="1733">
      <c r="A1733" s="18">
        <f>IF($B1733="","",COUNTA($B$10:$B1733))</f>
        <v/>
      </c>
      <c r="B1733" s="19" t="n"/>
      <c r="C1733" s="20" t="n"/>
      <c r="D1733" s="19" t="n"/>
      <c r="E1733" s="18">
        <f>IF($D1733="","",IFERROR(VLOOKUP(IF(ISNUMBER(FIND(" – ",$D1733)),LEFT($D1733,FIND(" – ",$D1733)-1),$D1733),SellerTbl,2,0),"کد ناشناخته"))</f>
        <v/>
      </c>
      <c r="F1733" s="21" t="n"/>
      <c r="G1733" s="21" t="n"/>
      <c r="H1733" s="22" t="n"/>
      <c r="I1733" s="23">
        <f>IF(OR($F1733="",$G1733=""),"",$F1733-$G1733)</f>
        <v/>
      </c>
      <c r="J1733" s="18">
        <f>IF($I1733="","",IF(ABS($I1733)&lt;=0.01*$F1733,"√","×"))</f>
        <v/>
      </c>
      <c r="K1733" s="23">
        <f>IF(COUNT($Q1733,$V1733,$AA1733,$AF1733,$AK1733,$AP1733,$AU1733,$AZ1733,$BE1733,$BJ1733,$BO1733,$BT1733,$BY1733,$CD1733,$CI1733)=0,"",SUM($Q1733,$V1733,$AA1733,$AF1733,$AK1733,$AP1733,$AU1733,$AZ1733,$BE1733,$BJ1733,$BO1733,$BT1733,$BY1733,$CD1733,$CI1733))</f>
        <v/>
      </c>
      <c r="L1733" s="23">
        <f>IF(OR($F1733="",$K1733=""),"",$F1733-$K1733)</f>
        <v/>
      </c>
      <c r="M1733" s="20" t="n"/>
      <c r="N1733" s="18">
        <f>IF($M1733="","",IFERROR(VLOOKUP(IFERROR(VLOOKUP(IF(ISNUMBER(FIND(" – ",$M1733)),LEFT($M1733,FIND(" – ",$M1733)-1),$M1733),ProdTbl,5,0),""),BasketTbl,2,0),"کد ناشناخته"))</f>
        <v/>
      </c>
      <c r="O1733" s="18">
        <f>IF($M1733="","",IFERROR(VLOOKUP(IF(ISNUMBER(FIND(" – ",$M1733)),LEFT($M1733,FIND(" – ",$M1733)-1),$M1733),ProdTbl,3,0),"کد ناشناخته"))</f>
        <v/>
      </c>
      <c r="P1733" s="22" t="n"/>
      <c r="Q1733" s="21" t="n"/>
      <c r="R1733" s="20" t="n"/>
      <c r="S1733" s="18">
        <f>IF($R1733="","",IFERROR(VLOOKUP(IFERROR(VLOOKUP(IF(ISNUMBER(FIND(" – ",$R1733)),LEFT($R1733,FIND(" – ",$R1733)-1),$R1733),ProdTbl,5,0),""),BasketTbl,2,0),"کد ناشناخته"))</f>
        <v/>
      </c>
      <c r="T1733" s="18">
        <f>IF($R1733="","",IFERROR(VLOOKUP(IF(ISNUMBER(FIND(" – ",$R1733)),LEFT($R1733,FIND(" – ",$R1733)-1),$R1733),ProdTbl,3,0),"کد ناشناخته"))</f>
        <v/>
      </c>
      <c r="U1733" s="22" t="n"/>
      <c r="V1733" s="21" t="n"/>
      <c r="W1733" s="20" t="n"/>
      <c r="X1733" s="18">
        <f>IF($W1733="","",IFERROR(VLOOKUP(IFERROR(VLOOKUP(IF(ISNUMBER(FIND(" – ",$W1733)),LEFT($W1733,FIND(" – ",$W1733)-1),$W1733),ProdTbl,5,0),""),BasketTbl,2,0),"کد ناشناخته"))</f>
        <v/>
      </c>
      <c r="Y1733" s="18">
        <f>IF($W1733="","",IFERROR(VLOOKUP(IF(ISNUMBER(FIND(" – ",$W1733)),LEFT($W1733,FIND(" – ",$W1733)-1),$W1733),ProdTbl,3,0),"کد ناشناخته"))</f>
        <v/>
      </c>
      <c r="Z1733" s="22" t="n"/>
      <c r="AA1733" s="21" t="n"/>
      <c r="AB1733" s="20" t="n"/>
      <c r="AC1733" s="18">
        <f>IF($AB1733="","",IFERROR(VLOOKUP(IFERROR(VLOOKUP(IF(ISNUMBER(FIND(" – ",$AB1733)),LEFT($AB1733,FIND(" – ",$AB1733)-1),$AB1733),ProdTbl,5,0),""),BasketTbl,2,0),"کد ناشناخته"))</f>
        <v/>
      </c>
      <c r="AD1733" s="18">
        <f>IF($AB1733="","",IFERROR(VLOOKUP(IF(ISNUMBER(FIND(" – ",$AB1733)),LEFT($AB1733,FIND(" – ",$AB1733)-1),$AB1733),ProdTbl,3,0),"کد ناشناخته"))</f>
        <v/>
      </c>
      <c r="AE1733" s="22" t="n"/>
      <c r="AF1733" s="21" t="n"/>
      <c r="AG1733" s="20" t="n"/>
      <c r="AH1733" s="18">
        <f>IF($AG1733="","",IFERROR(VLOOKUP(IFERROR(VLOOKUP(IF(ISNUMBER(FIND(" – ",$AG1733)),LEFT($AG1733,FIND(" – ",$AG1733)-1),$AG1733),ProdTbl,5,0),""),BasketTbl,2,0),"کد ناشناخته"))</f>
        <v/>
      </c>
      <c r="AI1733" s="18">
        <f>IF($AG1733="","",IFERROR(VLOOKUP(IF(ISNUMBER(FIND(" – ",$AG1733)),LEFT($AG1733,FIND(" – ",$AG1733)-1),$AG1733),ProdTbl,3,0),"کد ناشناخته"))</f>
        <v/>
      </c>
      <c r="AJ1733" s="22" t="n"/>
      <c r="AK1733" s="21" t="n"/>
      <c r="AL1733" s="20" t="n"/>
      <c r="AM1733" s="18">
        <f>IF($AL1733="","",IFERROR(VLOOKUP(IFERROR(VLOOKUP(IF(ISNUMBER(FIND(" – ",$AL1733)),LEFT($AL1733,FIND(" – ",$AL1733)-1),$AL1733),ProdTbl,5,0),""),BasketTbl,2,0),"کد ناشناخته"))</f>
        <v/>
      </c>
      <c r="AN1733" s="18">
        <f>IF($AL1733="","",IFERROR(VLOOKUP(IF(ISNUMBER(FIND(" – ",$AL1733)),LEFT($AL1733,FIND(" – ",$AL1733)-1),$AL1733),ProdTbl,3,0),"کد ناشناخته"))</f>
        <v/>
      </c>
      <c r="AO1733" s="22" t="n"/>
      <c r="AP1733" s="21" t="n"/>
      <c r="AQ1733" s="20" t="n"/>
      <c r="AR1733" s="18">
        <f>IF($AQ1733="","",IFERROR(VLOOKUP(IFERROR(VLOOKUP(IF(ISNUMBER(FIND(" – ",$AQ1733)),LEFT($AQ1733,FIND(" – ",$AQ1733)-1),$AQ1733),ProdTbl,5,0),""),BasketTbl,2,0),"کد ناشناخته"))</f>
        <v/>
      </c>
      <c r="AS1733" s="18">
        <f>IF($AQ1733="","",IFERROR(VLOOKUP(IF(ISNUMBER(FIND(" – ",$AQ1733)),LEFT($AQ1733,FIND(" – ",$AQ1733)-1),$AQ1733),ProdTbl,3,0),"کد ناشناخته"))</f>
        <v/>
      </c>
      <c r="AT1733" s="22" t="n"/>
      <c r="AU1733" s="21" t="n"/>
      <c r="AV1733" s="20" t="n"/>
      <c r="AW1733" s="18">
        <f>IF($AV1733="","",IFERROR(VLOOKUP(IFERROR(VLOOKUP(IF(ISNUMBER(FIND(" – ",$AV1733)),LEFT($AV1733,FIND(" – ",$AV1733)-1),$AV1733),ProdTbl,5,0),""),BasketTbl,2,0),"کد ناشناخته"))</f>
        <v/>
      </c>
      <c r="AX1733" s="18">
        <f>IF($AV1733="","",IFERROR(VLOOKUP(IF(ISNUMBER(FIND(" – ",$AV1733)),LEFT($AV1733,FIND(" – ",$AV1733)-1),$AV1733),ProdTbl,3,0),"کد ناشناخته"))</f>
        <v/>
      </c>
      <c r="AY1733" s="22" t="n"/>
      <c r="AZ1733" s="21" t="n"/>
      <c r="BA1733" s="20" t="n"/>
      <c r="BB1733" s="18">
        <f>IF($BA1733="","",IFERROR(VLOOKUP(IFERROR(VLOOKUP(IF(ISNUMBER(FIND(" – ",$BA1733)),LEFT($BA1733,FIND(" – ",$BA1733)-1),$BA1733),ProdTbl,5,0),""),BasketTbl,2,0),"کد ناشناخته"))</f>
        <v/>
      </c>
      <c r="BC1733" s="18">
        <f>IF($BA1733="","",IFERROR(VLOOKUP(IF(ISNUMBER(FIND(" – ",$BA1733)),LEFT($BA1733,FIND(" – ",$BA1733)-1),$BA1733),ProdTbl,3,0),"کد ناشناخته"))</f>
        <v/>
      </c>
      <c r="BD1733" s="22" t="n"/>
      <c r="BE1733" s="21" t="n"/>
      <c r="BF1733" s="20" t="n"/>
      <c r="BG1733" s="18">
        <f>IF($BF1733="","",IFERROR(VLOOKUP(IFERROR(VLOOKUP(IF(ISNUMBER(FIND(" – ",$BF1733)),LEFT($BF1733,FIND(" – ",$BF1733)-1),$BF1733),ProdTbl,5,0),""),BasketTbl,2,0),"کد ناشناخته"))</f>
        <v/>
      </c>
      <c r="BH1733" s="18">
        <f>IF($BF1733="","",IFERROR(VLOOKUP(IF(ISNUMBER(FIND(" – ",$BF1733)),LEFT($BF1733,FIND(" – ",$BF1733)-1),$BF1733),ProdTbl,3,0),"کد ناشناخته"))</f>
        <v/>
      </c>
      <c r="BI1733" s="22" t="n"/>
      <c r="BJ1733" s="21" t="n"/>
      <c r="BK1733" s="20" t="n"/>
      <c r="BL1733" s="18">
        <f>IF($BK1733="","",IFERROR(VLOOKUP(IFERROR(VLOOKUP(IF(ISNUMBER(FIND(" – ",$BK1733)),LEFT($BK1733,FIND(" – ",$BK1733)-1),$BK1733),ProdTbl,5,0),""),BasketTbl,2,0),"کد ناشناخته"))</f>
        <v/>
      </c>
      <c r="BM1733" s="18">
        <f>IF($BK1733="","",IFERROR(VLOOKUP(IF(ISNUMBER(FIND(" – ",$BK1733)),LEFT($BK1733,FIND(" – ",$BK1733)-1),$BK1733),ProdTbl,3,0),"کد ناشناخته"))</f>
        <v/>
      </c>
      <c r="BN1733" s="22" t="n"/>
      <c r="BO1733" s="21" t="n"/>
      <c r="BP1733" s="20" t="n"/>
      <c r="BQ1733" s="18">
        <f>IF($BP1733="","",IFERROR(VLOOKUP(IFERROR(VLOOKUP(IF(ISNUMBER(FIND(" – ",$BP1733)),LEFT($BP1733,FIND(" – ",$BP1733)-1),$BP1733),ProdTbl,5,0),""),BasketTbl,2,0),"کد ناشناخته"))</f>
        <v/>
      </c>
      <c r="BR1733" s="18">
        <f>IF($BP1733="","",IFERROR(VLOOKUP(IF(ISNUMBER(FIND(" – ",$BP1733)),LEFT($BP1733,FIND(" – ",$BP1733)-1),$BP1733),ProdTbl,3,0),"کد ناشناخته"))</f>
        <v/>
      </c>
      <c r="BS1733" s="22" t="n"/>
      <c r="BT1733" s="21" t="n"/>
      <c r="BU1733" s="20" t="n"/>
      <c r="BV1733" s="18">
        <f>IF($BU1733="","",IFERROR(VLOOKUP(IFERROR(VLOOKUP(IF(ISNUMBER(FIND(" – ",$BU1733)),LEFT($BU1733,FIND(" – ",$BU1733)-1),$BU1733),ProdTbl,5,0),""),BasketTbl,2,0),"کد ناشناخته"))</f>
        <v/>
      </c>
      <c r="BW1733" s="18">
        <f>IF($BU1733="","",IFERROR(VLOOKUP(IF(ISNUMBER(FIND(" – ",$BU1733)),LEFT($BU1733,FIND(" – ",$BU1733)-1),$BU1733),ProdTbl,3,0),"کد ناشناخته"))</f>
        <v/>
      </c>
      <c r="BX1733" s="22" t="n"/>
      <c r="BY1733" s="21" t="n"/>
      <c r="BZ1733" s="20" t="n"/>
      <c r="CA1733" s="18">
        <f>IF($BZ1733="","",IFERROR(VLOOKUP(IFERROR(VLOOKUP(IF(ISNUMBER(FIND(" – ",$BZ1733)),LEFT($BZ1733,FIND(" – ",$BZ1733)-1),$BZ1733),ProdTbl,5,0),""),BasketTbl,2,0),"کد ناشناخته"))</f>
        <v/>
      </c>
      <c r="CB1733" s="18">
        <f>IF($BZ1733="","",IFERROR(VLOOKUP(IF(ISNUMBER(FIND(" – ",$BZ1733)),LEFT($BZ1733,FIND(" – ",$BZ1733)-1),$BZ1733),ProdTbl,3,0),"کد ناشناخته"))</f>
        <v/>
      </c>
      <c r="CC1733" s="22" t="n"/>
      <c r="CD1733" s="21" t="n"/>
      <c r="CE1733" s="20" t="n"/>
      <c r="CF1733" s="18">
        <f>IF($CE1733="","",IFERROR(VLOOKUP(IFERROR(VLOOKUP(IF(ISNUMBER(FIND(" – ",$CE1733)),LEFT($CE1733,FIND(" – ",$CE1733)-1),$CE1733),ProdTbl,5,0),""),BasketTbl,2,0),"کد ناشناخته"))</f>
        <v/>
      </c>
      <c r="CG1733" s="18">
        <f>IF($CE1733="","",IFERROR(VLOOKUP(IF(ISNUMBER(FIND(" – ",$CE1733)),LEFT($CE1733,FIND(" – ",$CE1733)-1),$CE1733),ProdTbl,3,0),"کد ناشناخته"))</f>
        <v/>
      </c>
      <c r="CH1733" s="22" t="n"/>
      <c r="CI1733" s="21" t="n"/>
    </row>
    <row r="1734">
      <c r="A1734" s="18">
        <f>IF($B1734="","",COUNTA($B$10:$B1734))</f>
        <v/>
      </c>
      <c r="B1734" s="19" t="n"/>
      <c r="C1734" s="20" t="n"/>
      <c r="D1734" s="19" t="n"/>
      <c r="E1734" s="18">
        <f>IF($D1734="","",IFERROR(VLOOKUP(IF(ISNUMBER(FIND(" – ",$D1734)),LEFT($D1734,FIND(" – ",$D1734)-1),$D1734),SellerTbl,2,0),"کد ناشناخته"))</f>
        <v/>
      </c>
      <c r="F1734" s="21" t="n"/>
      <c r="G1734" s="21" t="n"/>
      <c r="H1734" s="22" t="n"/>
      <c r="I1734" s="23">
        <f>IF(OR($F1734="",$G1734=""),"",$F1734-$G1734)</f>
        <v/>
      </c>
      <c r="J1734" s="18">
        <f>IF($I1734="","",IF(ABS($I1734)&lt;=0.01*$F1734,"√","×"))</f>
        <v/>
      </c>
      <c r="K1734" s="23">
        <f>IF(COUNT($Q1734,$V1734,$AA1734,$AF1734,$AK1734,$AP1734,$AU1734,$AZ1734,$BE1734,$BJ1734,$BO1734,$BT1734,$BY1734,$CD1734,$CI1734)=0,"",SUM($Q1734,$V1734,$AA1734,$AF1734,$AK1734,$AP1734,$AU1734,$AZ1734,$BE1734,$BJ1734,$BO1734,$BT1734,$BY1734,$CD1734,$CI1734))</f>
        <v/>
      </c>
      <c r="L1734" s="23">
        <f>IF(OR($F1734="",$K1734=""),"",$F1734-$K1734)</f>
        <v/>
      </c>
      <c r="M1734" s="20" t="n"/>
      <c r="N1734" s="18">
        <f>IF($M1734="","",IFERROR(VLOOKUP(IFERROR(VLOOKUP(IF(ISNUMBER(FIND(" – ",$M1734)),LEFT($M1734,FIND(" – ",$M1734)-1),$M1734),ProdTbl,5,0),""),BasketTbl,2,0),"کد ناشناخته"))</f>
        <v/>
      </c>
      <c r="O1734" s="18">
        <f>IF($M1734="","",IFERROR(VLOOKUP(IF(ISNUMBER(FIND(" – ",$M1734)),LEFT($M1734,FIND(" – ",$M1734)-1),$M1734),ProdTbl,3,0),"کد ناشناخته"))</f>
        <v/>
      </c>
      <c r="P1734" s="22" t="n"/>
      <c r="Q1734" s="21" t="n"/>
      <c r="R1734" s="20" t="n"/>
      <c r="S1734" s="18">
        <f>IF($R1734="","",IFERROR(VLOOKUP(IFERROR(VLOOKUP(IF(ISNUMBER(FIND(" – ",$R1734)),LEFT($R1734,FIND(" – ",$R1734)-1),$R1734),ProdTbl,5,0),""),BasketTbl,2,0),"کد ناشناخته"))</f>
        <v/>
      </c>
      <c r="T1734" s="18">
        <f>IF($R1734="","",IFERROR(VLOOKUP(IF(ISNUMBER(FIND(" – ",$R1734)),LEFT($R1734,FIND(" – ",$R1734)-1),$R1734),ProdTbl,3,0),"کد ناشناخته"))</f>
        <v/>
      </c>
      <c r="U1734" s="22" t="n"/>
      <c r="V1734" s="21" t="n"/>
      <c r="W1734" s="20" t="n"/>
      <c r="X1734" s="18">
        <f>IF($W1734="","",IFERROR(VLOOKUP(IFERROR(VLOOKUP(IF(ISNUMBER(FIND(" – ",$W1734)),LEFT($W1734,FIND(" – ",$W1734)-1),$W1734),ProdTbl,5,0),""),BasketTbl,2,0),"کد ناشناخته"))</f>
        <v/>
      </c>
      <c r="Y1734" s="18">
        <f>IF($W1734="","",IFERROR(VLOOKUP(IF(ISNUMBER(FIND(" – ",$W1734)),LEFT($W1734,FIND(" – ",$W1734)-1),$W1734),ProdTbl,3,0),"کد ناشناخته"))</f>
        <v/>
      </c>
      <c r="Z1734" s="22" t="n"/>
      <c r="AA1734" s="21" t="n"/>
      <c r="AB1734" s="20" t="n"/>
      <c r="AC1734" s="18">
        <f>IF($AB1734="","",IFERROR(VLOOKUP(IFERROR(VLOOKUP(IF(ISNUMBER(FIND(" – ",$AB1734)),LEFT($AB1734,FIND(" – ",$AB1734)-1),$AB1734),ProdTbl,5,0),""),BasketTbl,2,0),"کد ناشناخته"))</f>
        <v/>
      </c>
      <c r="AD1734" s="18">
        <f>IF($AB1734="","",IFERROR(VLOOKUP(IF(ISNUMBER(FIND(" – ",$AB1734)),LEFT($AB1734,FIND(" – ",$AB1734)-1),$AB1734),ProdTbl,3,0),"کد ناشناخته"))</f>
        <v/>
      </c>
      <c r="AE1734" s="22" t="n"/>
      <c r="AF1734" s="21" t="n"/>
      <c r="AG1734" s="20" t="n"/>
      <c r="AH1734" s="18">
        <f>IF($AG1734="","",IFERROR(VLOOKUP(IFERROR(VLOOKUP(IF(ISNUMBER(FIND(" – ",$AG1734)),LEFT($AG1734,FIND(" – ",$AG1734)-1),$AG1734),ProdTbl,5,0),""),BasketTbl,2,0),"کد ناشناخته"))</f>
        <v/>
      </c>
      <c r="AI1734" s="18">
        <f>IF($AG1734="","",IFERROR(VLOOKUP(IF(ISNUMBER(FIND(" – ",$AG1734)),LEFT($AG1734,FIND(" – ",$AG1734)-1),$AG1734),ProdTbl,3,0),"کد ناشناخته"))</f>
        <v/>
      </c>
      <c r="AJ1734" s="22" t="n"/>
      <c r="AK1734" s="21" t="n"/>
      <c r="AL1734" s="20" t="n"/>
      <c r="AM1734" s="18">
        <f>IF($AL1734="","",IFERROR(VLOOKUP(IFERROR(VLOOKUP(IF(ISNUMBER(FIND(" – ",$AL1734)),LEFT($AL1734,FIND(" – ",$AL1734)-1),$AL1734),ProdTbl,5,0),""),BasketTbl,2,0),"کد ناشناخته"))</f>
        <v/>
      </c>
      <c r="AN1734" s="18">
        <f>IF($AL1734="","",IFERROR(VLOOKUP(IF(ISNUMBER(FIND(" – ",$AL1734)),LEFT($AL1734,FIND(" – ",$AL1734)-1),$AL1734),ProdTbl,3,0),"کد ناشناخته"))</f>
        <v/>
      </c>
      <c r="AO1734" s="22" t="n"/>
      <c r="AP1734" s="21" t="n"/>
      <c r="AQ1734" s="20" t="n"/>
      <c r="AR1734" s="18">
        <f>IF($AQ1734="","",IFERROR(VLOOKUP(IFERROR(VLOOKUP(IF(ISNUMBER(FIND(" – ",$AQ1734)),LEFT($AQ1734,FIND(" – ",$AQ1734)-1),$AQ1734),ProdTbl,5,0),""),BasketTbl,2,0),"کد ناشناخته"))</f>
        <v/>
      </c>
      <c r="AS1734" s="18">
        <f>IF($AQ1734="","",IFERROR(VLOOKUP(IF(ISNUMBER(FIND(" – ",$AQ1734)),LEFT($AQ1734,FIND(" – ",$AQ1734)-1),$AQ1734),ProdTbl,3,0),"کد ناشناخته"))</f>
        <v/>
      </c>
      <c r="AT1734" s="22" t="n"/>
      <c r="AU1734" s="21" t="n"/>
      <c r="AV1734" s="20" t="n"/>
      <c r="AW1734" s="18">
        <f>IF($AV1734="","",IFERROR(VLOOKUP(IFERROR(VLOOKUP(IF(ISNUMBER(FIND(" – ",$AV1734)),LEFT($AV1734,FIND(" – ",$AV1734)-1),$AV1734),ProdTbl,5,0),""),BasketTbl,2,0),"کد ناشناخته"))</f>
        <v/>
      </c>
      <c r="AX1734" s="18">
        <f>IF($AV1734="","",IFERROR(VLOOKUP(IF(ISNUMBER(FIND(" – ",$AV1734)),LEFT($AV1734,FIND(" – ",$AV1734)-1),$AV1734),ProdTbl,3,0),"کد ناشناخته"))</f>
        <v/>
      </c>
      <c r="AY1734" s="22" t="n"/>
      <c r="AZ1734" s="21" t="n"/>
      <c r="BA1734" s="20" t="n"/>
      <c r="BB1734" s="18">
        <f>IF($BA1734="","",IFERROR(VLOOKUP(IFERROR(VLOOKUP(IF(ISNUMBER(FIND(" – ",$BA1734)),LEFT($BA1734,FIND(" – ",$BA1734)-1),$BA1734),ProdTbl,5,0),""),BasketTbl,2,0),"کد ناشناخته"))</f>
        <v/>
      </c>
      <c r="BC1734" s="18">
        <f>IF($BA1734="","",IFERROR(VLOOKUP(IF(ISNUMBER(FIND(" – ",$BA1734)),LEFT($BA1734,FIND(" – ",$BA1734)-1),$BA1734),ProdTbl,3,0),"کد ناشناخته"))</f>
        <v/>
      </c>
      <c r="BD1734" s="22" t="n"/>
      <c r="BE1734" s="21" t="n"/>
      <c r="BF1734" s="20" t="n"/>
      <c r="BG1734" s="18">
        <f>IF($BF1734="","",IFERROR(VLOOKUP(IFERROR(VLOOKUP(IF(ISNUMBER(FIND(" – ",$BF1734)),LEFT($BF1734,FIND(" – ",$BF1734)-1),$BF1734),ProdTbl,5,0),""),BasketTbl,2,0),"کد ناشناخته"))</f>
        <v/>
      </c>
      <c r="BH1734" s="18">
        <f>IF($BF1734="","",IFERROR(VLOOKUP(IF(ISNUMBER(FIND(" – ",$BF1734)),LEFT($BF1734,FIND(" – ",$BF1734)-1),$BF1734),ProdTbl,3,0),"کد ناشناخته"))</f>
        <v/>
      </c>
      <c r="BI1734" s="22" t="n"/>
      <c r="BJ1734" s="21" t="n"/>
      <c r="BK1734" s="20" t="n"/>
      <c r="BL1734" s="18">
        <f>IF($BK1734="","",IFERROR(VLOOKUP(IFERROR(VLOOKUP(IF(ISNUMBER(FIND(" – ",$BK1734)),LEFT($BK1734,FIND(" – ",$BK1734)-1),$BK1734),ProdTbl,5,0),""),BasketTbl,2,0),"کد ناشناخته"))</f>
        <v/>
      </c>
      <c r="BM1734" s="18">
        <f>IF($BK1734="","",IFERROR(VLOOKUP(IF(ISNUMBER(FIND(" – ",$BK1734)),LEFT($BK1734,FIND(" – ",$BK1734)-1),$BK1734),ProdTbl,3,0),"کد ناشناخته"))</f>
        <v/>
      </c>
      <c r="BN1734" s="22" t="n"/>
      <c r="BO1734" s="21" t="n"/>
      <c r="BP1734" s="20" t="n"/>
      <c r="BQ1734" s="18">
        <f>IF($BP1734="","",IFERROR(VLOOKUP(IFERROR(VLOOKUP(IF(ISNUMBER(FIND(" – ",$BP1734)),LEFT($BP1734,FIND(" – ",$BP1734)-1),$BP1734),ProdTbl,5,0),""),BasketTbl,2,0),"کد ناشناخته"))</f>
        <v/>
      </c>
      <c r="BR1734" s="18">
        <f>IF($BP1734="","",IFERROR(VLOOKUP(IF(ISNUMBER(FIND(" – ",$BP1734)),LEFT($BP1734,FIND(" – ",$BP1734)-1),$BP1734),ProdTbl,3,0),"کد ناشناخته"))</f>
        <v/>
      </c>
      <c r="BS1734" s="22" t="n"/>
      <c r="BT1734" s="21" t="n"/>
      <c r="BU1734" s="20" t="n"/>
      <c r="BV1734" s="18">
        <f>IF($BU1734="","",IFERROR(VLOOKUP(IFERROR(VLOOKUP(IF(ISNUMBER(FIND(" – ",$BU1734)),LEFT($BU1734,FIND(" – ",$BU1734)-1),$BU1734),ProdTbl,5,0),""),BasketTbl,2,0),"کد ناشناخته"))</f>
        <v/>
      </c>
      <c r="BW1734" s="18">
        <f>IF($BU1734="","",IFERROR(VLOOKUP(IF(ISNUMBER(FIND(" – ",$BU1734)),LEFT($BU1734,FIND(" – ",$BU1734)-1),$BU1734),ProdTbl,3,0),"کد ناشناخته"))</f>
        <v/>
      </c>
      <c r="BX1734" s="22" t="n"/>
      <c r="BY1734" s="21" t="n"/>
      <c r="BZ1734" s="20" t="n"/>
      <c r="CA1734" s="18">
        <f>IF($BZ1734="","",IFERROR(VLOOKUP(IFERROR(VLOOKUP(IF(ISNUMBER(FIND(" – ",$BZ1734)),LEFT($BZ1734,FIND(" – ",$BZ1734)-1),$BZ1734),ProdTbl,5,0),""),BasketTbl,2,0),"کد ناشناخته"))</f>
        <v/>
      </c>
      <c r="CB1734" s="18">
        <f>IF($BZ1734="","",IFERROR(VLOOKUP(IF(ISNUMBER(FIND(" – ",$BZ1734)),LEFT($BZ1734,FIND(" – ",$BZ1734)-1),$BZ1734),ProdTbl,3,0),"کد ناشناخته"))</f>
        <v/>
      </c>
      <c r="CC1734" s="22" t="n"/>
      <c r="CD1734" s="21" t="n"/>
      <c r="CE1734" s="20" t="n"/>
      <c r="CF1734" s="18">
        <f>IF($CE1734="","",IFERROR(VLOOKUP(IFERROR(VLOOKUP(IF(ISNUMBER(FIND(" – ",$CE1734)),LEFT($CE1734,FIND(" – ",$CE1734)-1),$CE1734),ProdTbl,5,0),""),BasketTbl,2,0),"کد ناشناخته"))</f>
        <v/>
      </c>
      <c r="CG1734" s="18">
        <f>IF($CE1734="","",IFERROR(VLOOKUP(IF(ISNUMBER(FIND(" – ",$CE1734)),LEFT($CE1734,FIND(" – ",$CE1734)-1),$CE1734),ProdTbl,3,0),"کد ناشناخته"))</f>
        <v/>
      </c>
      <c r="CH1734" s="22" t="n"/>
      <c r="CI1734" s="21" t="n"/>
    </row>
    <row r="1735">
      <c r="A1735" s="18">
        <f>IF($B1735="","",COUNTA($B$10:$B1735))</f>
        <v/>
      </c>
      <c r="B1735" s="19" t="n"/>
      <c r="C1735" s="20" t="n"/>
      <c r="D1735" s="19" t="n"/>
      <c r="E1735" s="18">
        <f>IF($D1735="","",IFERROR(VLOOKUP(IF(ISNUMBER(FIND(" – ",$D1735)),LEFT($D1735,FIND(" – ",$D1735)-1),$D1735),SellerTbl,2,0),"کد ناشناخته"))</f>
        <v/>
      </c>
      <c r="F1735" s="21" t="n"/>
      <c r="G1735" s="21" t="n"/>
      <c r="H1735" s="22" t="n"/>
      <c r="I1735" s="23">
        <f>IF(OR($F1735="",$G1735=""),"",$F1735-$G1735)</f>
        <v/>
      </c>
      <c r="J1735" s="18">
        <f>IF($I1735="","",IF(ABS($I1735)&lt;=0.01*$F1735,"√","×"))</f>
        <v/>
      </c>
      <c r="K1735" s="23">
        <f>IF(COUNT($Q1735,$V1735,$AA1735,$AF1735,$AK1735,$AP1735,$AU1735,$AZ1735,$BE1735,$BJ1735,$BO1735,$BT1735,$BY1735,$CD1735,$CI1735)=0,"",SUM($Q1735,$V1735,$AA1735,$AF1735,$AK1735,$AP1735,$AU1735,$AZ1735,$BE1735,$BJ1735,$BO1735,$BT1735,$BY1735,$CD1735,$CI1735))</f>
        <v/>
      </c>
      <c r="L1735" s="23">
        <f>IF(OR($F1735="",$K1735=""),"",$F1735-$K1735)</f>
        <v/>
      </c>
      <c r="M1735" s="20" t="n"/>
      <c r="N1735" s="18">
        <f>IF($M1735="","",IFERROR(VLOOKUP(IFERROR(VLOOKUP(IF(ISNUMBER(FIND(" – ",$M1735)),LEFT($M1735,FIND(" – ",$M1735)-1),$M1735),ProdTbl,5,0),""),BasketTbl,2,0),"کد ناشناخته"))</f>
        <v/>
      </c>
      <c r="O1735" s="18">
        <f>IF($M1735="","",IFERROR(VLOOKUP(IF(ISNUMBER(FIND(" – ",$M1735)),LEFT($M1735,FIND(" – ",$M1735)-1),$M1735),ProdTbl,3,0),"کد ناشناخته"))</f>
        <v/>
      </c>
      <c r="P1735" s="22" t="n"/>
      <c r="Q1735" s="21" t="n"/>
      <c r="R1735" s="20" t="n"/>
      <c r="S1735" s="18">
        <f>IF($R1735="","",IFERROR(VLOOKUP(IFERROR(VLOOKUP(IF(ISNUMBER(FIND(" – ",$R1735)),LEFT($R1735,FIND(" – ",$R1735)-1),$R1735),ProdTbl,5,0),""),BasketTbl,2,0),"کد ناشناخته"))</f>
        <v/>
      </c>
      <c r="T1735" s="18">
        <f>IF($R1735="","",IFERROR(VLOOKUP(IF(ISNUMBER(FIND(" – ",$R1735)),LEFT($R1735,FIND(" – ",$R1735)-1),$R1735),ProdTbl,3,0),"کد ناشناخته"))</f>
        <v/>
      </c>
      <c r="U1735" s="22" t="n"/>
      <c r="V1735" s="21" t="n"/>
      <c r="W1735" s="20" t="n"/>
      <c r="X1735" s="18">
        <f>IF($W1735="","",IFERROR(VLOOKUP(IFERROR(VLOOKUP(IF(ISNUMBER(FIND(" – ",$W1735)),LEFT($W1735,FIND(" – ",$W1735)-1),$W1735),ProdTbl,5,0),""),BasketTbl,2,0),"کد ناشناخته"))</f>
        <v/>
      </c>
      <c r="Y1735" s="18">
        <f>IF($W1735="","",IFERROR(VLOOKUP(IF(ISNUMBER(FIND(" – ",$W1735)),LEFT($W1735,FIND(" – ",$W1735)-1),$W1735),ProdTbl,3,0),"کد ناشناخته"))</f>
        <v/>
      </c>
      <c r="Z1735" s="22" t="n"/>
      <c r="AA1735" s="21" t="n"/>
      <c r="AB1735" s="20" t="n"/>
      <c r="AC1735" s="18">
        <f>IF($AB1735="","",IFERROR(VLOOKUP(IFERROR(VLOOKUP(IF(ISNUMBER(FIND(" – ",$AB1735)),LEFT($AB1735,FIND(" – ",$AB1735)-1),$AB1735),ProdTbl,5,0),""),BasketTbl,2,0),"کد ناشناخته"))</f>
        <v/>
      </c>
      <c r="AD1735" s="18">
        <f>IF($AB1735="","",IFERROR(VLOOKUP(IF(ISNUMBER(FIND(" – ",$AB1735)),LEFT($AB1735,FIND(" – ",$AB1735)-1),$AB1735),ProdTbl,3,0),"کد ناشناخته"))</f>
        <v/>
      </c>
      <c r="AE1735" s="22" t="n"/>
      <c r="AF1735" s="21" t="n"/>
      <c r="AG1735" s="20" t="n"/>
      <c r="AH1735" s="18">
        <f>IF($AG1735="","",IFERROR(VLOOKUP(IFERROR(VLOOKUP(IF(ISNUMBER(FIND(" – ",$AG1735)),LEFT($AG1735,FIND(" – ",$AG1735)-1),$AG1735),ProdTbl,5,0),""),BasketTbl,2,0),"کد ناشناخته"))</f>
        <v/>
      </c>
      <c r="AI1735" s="18">
        <f>IF($AG1735="","",IFERROR(VLOOKUP(IF(ISNUMBER(FIND(" – ",$AG1735)),LEFT($AG1735,FIND(" – ",$AG1735)-1),$AG1735),ProdTbl,3,0),"کد ناشناخته"))</f>
        <v/>
      </c>
      <c r="AJ1735" s="22" t="n"/>
      <c r="AK1735" s="21" t="n"/>
      <c r="AL1735" s="20" t="n"/>
      <c r="AM1735" s="18">
        <f>IF($AL1735="","",IFERROR(VLOOKUP(IFERROR(VLOOKUP(IF(ISNUMBER(FIND(" – ",$AL1735)),LEFT($AL1735,FIND(" – ",$AL1735)-1),$AL1735),ProdTbl,5,0),""),BasketTbl,2,0),"کد ناشناخته"))</f>
        <v/>
      </c>
      <c r="AN1735" s="18">
        <f>IF($AL1735="","",IFERROR(VLOOKUP(IF(ISNUMBER(FIND(" – ",$AL1735)),LEFT($AL1735,FIND(" – ",$AL1735)-1),$AL1735),ProdTbl,3,0),"کد ناشناخته"))</f>
        <v/>
      </c>
      <c r="AO1735" s="22" t="n"/>
      <c r="AP1735" s="21" t="n"/>
      <c r="AQ1735" s="20" t="n"/>
      <c r="AR1735" s="18">
        <f>IF($AQ1735="","",IFERROR(VLOOKUP(IFERROR(VLOOKUP(IF(ISNUMBER(FIND(" – ",$AQ1735)),LEFT($AQ1735,FIND(" – ",$AQ1735)-1),$AQ1735),ProdTbl,5,0),""),BasketTbl,2,0),"کد ناشناخته"))</f>
        <v/>
      </c>
      <c r="AS1735" s="18">
        <f>IF($AQ1735="","",IFERROR(VLOOKUP(IF(ISNUMBER(FIND(" – ",$AQ1735)),LEFT($AQ1735,FIND(" – ",$AQ1735)-1),$AQ1735),ProdTbl,3,0),"کد ناشناخته"))</f>
        <v/>
      </c>
      <c r="AT1735" s="22" t="n"/>
      <c r="AU1735" s="21" t="n"/>
      <c r="AV1735" s="20" t="n"/>
      <c r="AW1735" s="18">
        <f>IF($AV1735="","",IFERROR(VLOOKUP(IFERROR(VLOOKUP(IF(ISNUMBER(FIND(" – ",$AV1735)),LEFT($AV1735,FIND(" – ",$AV1735)-1),$AV1735),ProdTbl,5,0),""),BasketTbl,2,0),"کد ناشناخته"))</f>
        <v/>
      </c>
      <c r="AX1735" s="18">
        <f>IF($AV1735="","",IFERROR(VLOOKUP(IF(ISNUMBER(FIND(" – ",$AV1735)),LEFT($AV1735,FIND(" – ",$AV1735)-1),$AV1735),ProdTbl,3,0),"کد ناشناخته"))</f>
        <v/>
      </c>
      <c r="AY1735" s="22" t="n"/>
      <c r="AZ1735" s="21" t="n"/>
      <c r="BA1735" s="20" t="n"/>
      <c r="BB1735" s="18">
        <f>IF($BA1735="","",IFERROR(VLOOKUP(IFERROR(VLOOKUP(IF(ISNUMBER(FIND(" – ",$BA1735)),LEFT($BA1735,FIND(" – ",$BA1735)-1),$BA1735),ProdTbl,5,0),""),BasketTbl,2,0),"کد ناشناخته"))</f>
        <v/>
      </c>
      <c r="BC1735" s="18">
        <f>IF($BA1735="","",IFERROR(VLOOKUP(IF(ISNUMBER(FIND(" – ",$BA1735)),LEFT($BA1735,FIND(" – ",$BA1735)-1),$BA1735),ProdTbl,3,0),"کد ناشناخته"))</f>
        <v/>
      </c>
      <c r="BD1735" s="22" t="n"/>
      <c r="BE1735" s="21" t="n"/>
      <c r="BF1735" s="20" t="n"/>
      <c r="BG1735" s="18">
        <f>IF($BF1735="","",IFERROR(VLOOKUP(IFERROR(VLOOKUP(IF(ISNUMBER(FIND(" – ",$BF1735)),LEFT($BF1735,FIND(" – ",$BF1735)-1),$BF1735),ProdTbl,5,0),""),BasketTbl,2,0),"کد ناشناخته"))</f>
        <v/>
      </c>
      <c r="BH1735" s="18">
        <f>IF($BF1735="","",IFERROR(VLOOKUP(IF(ISNUMBER(FIND(" – ",$BF1735)),LEFT($BF1735,FIND(" – ",$BF1735)-1),$BF1735),ProdTbl,3,0),"کد ناشناخته"))</f>
        <v/>
      </c>
      <c r="BI1735" s="22" t="n"/>
      <c r="BJ1735" s="21" t="n"/>
      <c r="BK1735" s="20" t="n"/>
      <c r="BL1735" s="18">
        <f>IF($BK1735="","",IFERROR(VLOOKUP(IFERROR(VLOOKUP(IF(ISNUMBER(FIND(" – ",$BK1735)),LEFT($BK1735,FIND(" – ",$BK1735)-1),$BK1735),ProdTbl,5,0),""),BasketTbl,2,0),"کد ناشناخته"))</f>
        <v/>
      </c>
      <c r="BM1735" s="18">
        <f>IF($BK1735="","",IFERROR(VLOOKUP(IF(ISNUMBER(FIND(" – ",$BK1735)),LEFT($BK1735,FIND(" – ",$BK1735)-1),$BK1735),ProdTbl,3,0),"کد ناشناخته"))</f>
        <v/>
      </c>
      <c r="BN1735" s="22" t="n"/>
      <c r="BO1735" s="21" t="n"/>
      <c r="BP1735" s="20" t="n"/>
      <c r="BQ1735" s="18">
        <f>IF($BP1735="","",IFERROR(VLOOKUP(IFERROR(VLOOKUP(IF(ISNUMBER(FIND(" – ",$BP1735)),LEFT($BP1735,FIND(" – ",$BP1735)-1),$BP1735),ProdTbl,5,0),""),BasketTbl,2,0),"کد ناشناخته"))</f>
        <v/>
      </c>
      <c r="BR1735" s="18">
        <f>IF($BP1735="","",IFERROR(VLOOKUP(IF(ISNUMBER(FIND(" – ",$BP1735)),LEFT($BP1735,FIND(" – ",$BP1735)-1),$BP1735),ProdTbl,3,0),"کد ناشناخته"))</f>
        <v/>
      </c>
      <c r="BS1735" s="22" t="n"/>
      <c r="BT1735" s="21" t="n"/>
      <c r="BU1735" s="20" t="n"/>
      <c r="BV1735" s="18">
        <f>IF($BU1735="","",IFERROR(VLOOKUP(IFERROR(VLOOKUP(IF(ISNUMBER(FIND(" – ",$BU1735)),LEFT($BU1735,FIND(" – ",$BU1735)-1),$BU1735),ProdTbl,5,0),""),BasketTbl,2,0),"کد ناشناخته"))</f>
        <v/>
      </c>
      <c r="BW1735" s="18">
        <f>IF($BU1735="","",IFERROR(VLOOKUP(IF(ISNUMBER(FIND(" – ",$BU1735)),LEFT($BU1735,FIND(" – ",$BU1735)-1),$BU1735),ProdTbl,3,0),"کد ناشناخته"))</f>
        <v/>
      </c>
      <c r="BX1735" s="22" t="n"/>
      <c r="BY1735" s="21" t="n"/>
      <c r="BZ1735" s="20" t="n"/>
      <c r="CA1735" s="18">
        <f>IF($BZ1735="","",IFERROR(VLOOKUP(IFERROR(VLOOKUP(IF(ISNUMBER(FIND(" – ",$BZ1735)),LEFT($BZ1735,FIND(" – ",$BZ1735)-1),$BZ1735),ProdTbl,5,0),""),BasketTbl,2,0),"کد ناشناخته"))</f>
        <v/>
      </c>
      <c r="CB1735" s="18">
        <f>IF($BZ1735="","",IFERROR(VLOOKUP(IF(ISNUMBER(FIND(" – ",$BZ1735)),LEFT($BZ1735,FIND(" – ",$BZ1735)-1),$BZ1735),ProdTbl,3,0),"کد ناشناخته"))</f>
        <v/>
      </c>
      <c r="CC1735" s="22" t="n"/>
      <c r="CD1735" s="21" t="n"/>
      <c r="CE1735" s="20" t="n"/>
      <c r="CF1735" s="18">
        <f>IF($CE1735="","",IFERROR(VLOOKUP(IFERROR(VLOOKUP(IF(ISNUMBER(FIND(" – ",$CE1735)),LEFT($CE1735,FIND(" – ",$CE1735)-1),$CE1735),ProdTbl,5,0),""),BasketTbl,2,0),"کد ناشناخته"))</f>
        <v/>
      </c>
      <c r="CG1735" s="18">
        <f>IF($CE1735="","",IFERROR(VLOOKUP(IF(ISNUMBER(FIND(" – ",$CE1735)),LEFT($CE1735,FIND(" – ",$CE1735)-1),$CE1735),ProdTbl,3,0),"کد ناشناخته"))</f>
        <v/>
      </c>
      <c r="CH1735" s="22" t="n"/>
      <c r="CI1735" s="21" t="n"/>
    </row>
    <row r="1736">
      <c r="A1736" s="18">
        <f>IF($B1736="","",COUNTA($B$10:$B1736))</f>
        <v/>
      </c>
      <c r="B1736" s="19" t="n"/>
      <c r="C1736" s="20" t="n"/>
      <c r="D1736" s="19" t="n"/>
      <c r="E1736" s="18">
        <f>IF($D1736="","",IFERROR(VLOOKUP(IF(ISNUMBER(FIND(" – ",$D1736)),LEFT($D1736,FIND(" – ",$D1736)-1),$D1736),SellerTbl,2,0),"کد ناشناخته"))</f>
        <v/>
      </c>
      <c r="F1736" s="21" t="n"/>
      <c r="G1736" s="21" t="n"/>
      <c r="H1736" s="22" t="n"/>
      <c r="I1736" s="23">
        <f>IF(OR($F1736="",$G1736=""),"",$F1736-$G1736)</f>
        <v/>
      </c>
      <c r="J1736" s="18">
        <f>IF($I1736="","",IF(ABS($I1736)&lt;=0.01*$F1736,"√","×"))</f>
        <v/>
      </c>
      <c r="K1736" s="23">
        <f>IF(COUNT($Q1736,$V1736,$AA1736,$AF1736,$AK1736,$AP1736,$AU1736,$AZ1736,$BE1736,$BJ1736,$BO1736,$BT1736,$BY1736,$CD1736,$CI1736)=0,"",SUM($Q1736,$V1736,$AA1736,$AF1736,$AK1736,$AP1736,$AU1736,$AZ1736,$BE1736,$BJ1736,$BO1736,$BT1736,$BY1736,$CD1736,$CI1736))</f>
        <v/>
      </c>
      <c r="L1736" s="23">
        <f>IF(OR($F1736="",$K1736=""),"",$F1736-$K1736)</f>
        <v/>
      </c>
      <c r="M1736" s="20" t="n"/>
      <c r="N1736" s="18">
        <f>IF($M1736="","",IFERROR(VLOOKUP(IFERROR(VLOOKUP(IF(ISNUMBER(FIND(" – ",$M1736)),LEFT($M1736,FIND(" – ",$M1736)-1),$M1736),ProdTbl,5,0),""),BasketTbl,2,0),"کد ناشناخته"))</f>
        <v/>
      </c>
      <c r="O1736" s="18">
        <f>IF($M1736="","",IFERROR(VLOOKUP(IF(ISNUMBER(FIND(" – ",$M1736)),LEFT($M1736,FIND(" – ",$M1736)-1),$M1736),ProdTbl,3,0),"کد ناشناخته"))</f>
        <v/>
      </c>
      <c r="P1736" s="22" t="n"/>
      <c r="Q1736" s="21" t="n"/>
      <c r="R1736" s="20" t="n"/>
      <c r="S1736" s="18">
        <f>IF($R1736="","",IFERROR(VLOOKUP(IFERROR(VLOOKUP(IF(ISNUMBER(FIND(" – ",$R1736)),LEFT($R1736,FIND(" – ",$R1736)-1),$R1736),ProdTbl,5,0),""),BasketTbl,2,0),"کد ناشناخته"))</f>
        <v/>
      </c>
      <c r="T1736" s="18">
        <f>IF($R1736="","",IFERROR(VLOOKUP(IF(ISNUMBER(FIND(" – ",$R1736)),LEFT($R1736,FIND(" – ",$R1736)-1),$R1736),ProdTbl,3,0),"کد ناشناخته"))</f>
        <v/>
      </c>
      <c r="U1736" s="22" t="n"/>
      <c r="V1736" s="21" t="n"/>
      <c r="W1736" s="20" t="n"/>
      <c r="X1736" s="18">
        <f>IF($W1736="","",IFERROR(VLOOKUP(IFERROR(VLOOKUP(IF(ISNUMBER(FIND(" – ",$W1736)),LEFT($W1736,FIND(" – ",$W1736)-1),$W1736),ProdTbl,5,0),""),BasketTbl,2,0),"کد ناشناخته"))</f>
        <v/>
      </c>
      <c r="Y1736" s="18">
        <f>IF($W1736="","",IFERROR(VLOOKUP(IF(ISNUMBER(FIND(" – ",$W1736)),LEFT($W1736,FIND(" – ",$W1736)-1),$W1736),ProdTbl,3,0),"کد ناشناخته"))</f>
        <v/>
      </c>
      <c r="Z1736" s="22" t="n"/>
      <c r="AA1736" s="21" t="n"/>
      <c r="AB1736" s="20" t="n"/>
      <c r="AC1736" s="18">
        <f>IF($AB1736="","",IFERROR(VLOOKUP(IFERROR(VLOOKUP(IF(ISNUMBER(FIND(" – ",$AB1736)),LEFT($AB1736,FIND(" – ",$AB1736)-1),$AB1736),ProdTbl,5,0),""),BasketTbl,2,0),"کد ناشناخته"))</f>
        <v/>
      </c>
      <c r="AD1736" s="18">
        <f>IF($AB1736="","",IFERROR(VLOOKUP(IF(ISNUMBER(FIND(" – ",$AB1736)),LEFT($AB1736,FIND(" – ",$AB1736)-1),$AB1736),ProdTbl,3,0),"کد ناشناخته"))</f>
        <v/>
      </c>
      <c r="AE1736" s="22" t="n"/>
      <c r="AF1736" s="21" t="n"/>
      <c r="AG1736" s="20" t="n"/>
      <c r="AH1736" s="18">
        <f>IF($AG1736="","",IFERROR(VLOOKUP(IFERROR(VLOOKUP(IF(ISNUMBER(FIND(" – ",$AG1736)),LEFT($AG1736,FIND(" – ",$AG1736)-1),$AG1736),ProdTbl,5,0),""),BasketTbl,2,0),"کد ناشناخته"))</f>
        <v/>
      </c>
      <c r="AI1736" s="18">
        <f>IF($AG1736="","",IFERROR(VLOOKUP(IF(ISNUMBER(FIND(" – ",$AG1736)),LEFT($AG1736,FIND(" – ",$AG1736)-1),$AG1736),ProdTbl,3,0),"کد ناشناخته"))</f>
        <v/>
      </c>
      <c r="AJ1736" s="22" t="n"/>
      <c r="AK1736" s="21" t="n"/>
      <c r="AL1736" s="20" t="n"/>
      <c r="AM1736" s="18">
        <f>IF($AL1736="","",IFERROR(VLOOKUP(IFERROR(VLOOKUP(IF(ISNUMBER(FIND(" – ",$AL1736)),LEFT($AL1736,FIND(" – ",$AL1736)-1),$AL1736),ProdTbl,5,0),""),BasketTbl,2,0),"کد ناشناخته"))</f>
        <v/>
      </c>
      <c r="AN1736" s="18">
        <f>IF($AL1736="","",IFERROR(VLOOKUP(IF(ISNUMBER(FIND(" – ",$AL1736)),LEFT($AL1736,FIND(" – ",$AL1736)-1),$AL1736),ProdTbl,3,0),"کد ناشناخته"))</f>
        <v/>
      </c>
      <c r="AO1736" s="22" t="n"/>
      <c r="AP1736" s="21" t="n"/>
      <c r="AQ1736" s="20" t="n"/>
      <c r="AR1736" s="18">
        <f>IF($AQ1736="","",IFERROR(VLOOKUP(IFERROR(VLOOKUP(IF(ISNUMBER(FIND(" – ",$AQ1736)),LEFT($AQ1736,FIND(" – ",$AQ1736)-1),$AQ1736),ProdTbl,5,0),""),BasketTbl,2,0),"کد ناشناخته"))</f>
        <v/>
      </c>
      <c r="AS1736" s="18">
        <f>IF($AQ1736="","",IFERROR(VLOOKUP(IF(ISNUMBER(FIND(" – ",$AQ1736)),LEFT($AQ1736,FIND(" – ",$AQ1736)-1),$AQ1736),ProdTbl,3,0),"کد ناشناخته"))</f>
        <v/>
      </c>
      <c r="AT1736" s="22" t="n"/>
      <c r="AU1736" s="21" t="n"/>
      <c r="AV1736" s="20" t="n"/>
      <c r="AW1736" s="18">
        <f>IF($AV1736="","",IFERROR(VLOOKUP(IFERROR(VLOOKUP(IF(ISNUMBER(FIND(" – ",$AV1736)),LEFT($AV1736,FIND(" – ",$AV1736)-1),$AV1736),ProdTbl,5,0),""),BasketTbl,2,0),"کد ناشناخته"))</f>
        <v/>
      </c>
      <c r="AX1736" s="18">
        <f>IF($AV1736="","",IFERROR(VLOOKUP(IF(ISNUMBER(FIND(" – ",$AV1736)),LEFT($AV1736,FIND(" – ",$AV1736)-1),$AV1736),ProdTbl,3,0),"کد ناشناخته"))</f>
        <v/>
      </c>
      <c r="AY1736" s="22" t="n"/>
      <c r="AZ1736" s="21" t="n"/>
      <c r="BA1736" s="20" t="n"/>
      <c r="BB1736" s="18">
        <f>IF($BA1736="","",IFERROR(VLOOKUP(IFERROR(VLOOKUP(IF(ISNUMBER(FIND(" – ",$BA1736)),LEFT($BA1736,FIND(" – ",$BA1736)-1),$BA1736),ProdTbl,5,0),""),BasketTbl,2,0),"کد ناشناخته"))</f>
        <v/>
      </c>
      <c r="BC1736" s="18">
        <f>IF($BA1736="","",IFERROR(VLOOKUP(IF(ISNUMBER(FIND(" – ",$BA1736)),LEFT($BA1736,FIND(" – ",$BA1736)-1),$BA1736),ProdTbl,3,0),"کد ناشناخته"))</f>
        <v/>
      </c>
      <c r="BD1736" s="22" t="n"/>
      <c r="BE1736" s="21" t="n"/>
      <c r="BF1736" s="20" t="n"/>
      <c r="BG1736" s="18">
        <f>IF($BF1736="","",IFERROR(VLOOKUP(IFERROR(VLOOKUP(IF(ISNUMBER(FIND(" – ",$BF1736)),LEFT($BF1736,FIND(" – ",$BF1736)-1),$BF1736),ProdTbl,5,0),""),BasketTbl,2,0),"کد ناشناخته"))</f>
        <v/>
      </c>
      <c r="BH1736" s="18">
        <f>IF($BF1736="","",IFERROR(VLOOKUP(IF(ISNUMBER(FIND(" – ",$BF1736)),LEFT($BF1736,FIND(" – ",$BF1736)-1),$BF1736),ProdTbl,3,0),"کد ناشناخته"))</f>
        <v/>
      </c>
      <c r="BI1736" s="22" t="n"/>
      <c r="BJ1736" s="21" t="n"/>
      <c r="BK1736" s="20" t="n"/>
      <c r="BL1736" s="18">
        <f>IF($BK1736="","",IFERROR(VLOOKUP(IFERROR(VLOOKUP(IF(ISNUMBER(FIND(" – ",$BK1736)),LEFT($BK1736,FIND(" – ",$BK1736)-1),$BK1736),ProdTbl,5,0),""),BasketTbl,2,0),"کد ناشناخته"))</f>
        <v/>
      </c>
      <c r="BM1736" s="18">
        <f>IF($BK1736="","",IFERROR(VLOOKUP(IF(ISNUMBER(FIND(" – ",$BK1736)),LEFT($BK1736,FIND(" – ",$BK1736)-1),$BK1736),ProdTbl,3,0),"کد ناشناخته"))</f>
        <v/>
      </c>
      <c r="BN1736" s="22" t="n"/>
      <c r="BO1736" s="21" t="n"/>
      <c r="BP1736" s="20" t="n"/>
      <c r="BQ1736" s="18">
        <f>IF($BP1736="","",IFERROR(VLOOKUP(IFERROR(VLOOKUP(IF(ISNUMBER(FIND(" – ",$BP1736)),LEFT($BP1736,FIND(" – ",$BP1736)-1),$BP1736),ProdTbl,5,0),""),BasketTbl,2,0),"کد ناشناخته"))</f>
        <v/>
      </c>
      <c r="BR1736" s="18">
        <f>IF($BP1736="","",IFERROR(VLOOKUP(IF(ISNUMBER(FIND(" – ",$BP1736)),LEFT($BP1736,FIND(" – ",$BP1736)-1),$BP1736),ProdTbl,3,0),"کد ناشناخته"))</f>
        <v/>
      </c>
      <c r="BS1736" s="22" t="n"/>
      <c r="BT1736" s="21" t="n"/>
      <c r="BU1736" s="20" t="n"/>
      <c r="BV1736" s="18">
        <f>IF($BU1736="","",IFERROR(VLOOKUP(IFERROR(VLOOKUP(IF(ISNUMBER(FIND(" – ",$BU1736)),LEFT($BU1736,FIND(" – ",$BU1736)-1),$BU1736),ProdTbl,5,0),""),BasketTbl,2,0),"کد ناشناخته"))</f>
        <v/>
      </c>
      <c r="BW1736" s="18">
        <f>IF($BU1736="","",IFERROR(VLOOKUP(IF(ISNUMBER(FIND(" – ",$BU1736)),LEFT($BU1736,FIND(" – ",$BU1736)-1),$BU1736),ProdTbl,3,0),"کد ناشناخته"))</f>
        <v/>
      </c>
      <c r="BX1736" s="22" t="n"/>
      <c r="BY1736" s="21" t="n"/>
      <c r="BZ1736" s="20" t="n"/>
      <c r="CA1736" s="18">
        <f>IF($BZ1736="","",IFERROR(VLOOKUP(IFERROR(VLOOKUP(IF(ISNUMBER(FIND(" – ",$BZ1736)),LEFT($BZ1736,FIND(" – ",$BZ1736)-1),$BZ1736),ProdTbl,5,0),""),BasketTbl,2,0),"کد ناشناخته"))</f>
        <v/>
      </c>
      <c r="CB1736" s="18">
        <f>IF($BZ1736="","",IFERROR(VLOOKUP(IF(ISNUMBER(FIND(" – ",$BZ1736)),LEFT($BZ1736,FIND(" – ",$BZ1736)-1),$BZ1736),ProdTbl,3,0),"کد ناشناخته"))</f>
        <v/>
      </c>
      <c r="CC1736" s="22" t="n"/>
      <c r="CD1736" s="21" t="n"/>
      <c r="CE1736" s="20" t="n"/>
      <c r="CF1736" s="18">
        <f>IF($CE1736="","",IFERROR(VLOOKUP(IFERROR(VLOOKUP(IF(ISNUMBER(FIND(" – ",$CE1736)),LEFT($CE1736,FIND(" – ",$CE1736)-1),$CE1736),ProdTbl,5,0),""),BasketTbl,2,0),"کد ناشناخته"))</f>
        <v/>
      </c>
      <c r="CG1736" s="18">
        <f>IF($CE1736="","",IFERROR(VLOOKUP(IF(ISNUMBER(FIND(" – ",$CE1736)),LEFT($CE1736,FIND(" – ",$CE1736)-1),$CE1736),ProdTbl,3,0),"کد ناشناخته"))</f>
        <v/>
      </c>
      <c r="CH1736" s="22" t="n"/>
      <c r="CI1736" s="21" t="n"/>
    </row>
    <row r="1737">
      <c r="A1737" s="18">
        <f>IF($B1737="","",COUNTA($B$10:$B1737))</f>
        <v/>
      </c>
      <c r="B1737" s="19" t="n"/>
      <c r="C1737" s="20" t="n"/>
      <c r="D1737" s="19" t="n"/>
      <c r="E1737" s="18">
        <f>IF($D1737="","",IFERROR(VLOOKUP(IF(ISNUMBER(FIND(" – ",$D1737)),LEFT($D1737,FIND(" – ",$D1737)-1),$D1737),SellerTbl,2,0),"کد ناشناخته"))</f>
        <v/>
      </c>
      <c r="F1737" s="21" t="n"/>
      <c r="G1737" s="21" t="n"/>
      <c r="H1737" s="22" t="n"/>
      <c r="I1737" s="23">
        <f>IF(OR($F1737="",$G1737=""),"",$F1737-$G1737)</f>
        <v/>
      </c>
      <c r="J1737" s="18">
        <f>IF($I1737="","",IF(ABS($I1737)&lt;=0.01*$F1737,"√","×"))</f>
        <v/>
      </c>
      <c r="K1737" s="23">
        <f>IF(COUNT($Q1737,$V1737,$AA1737,$AF1737,$AK1737,$AP1737,$AU1737,$AZ1737,$BE1737,$BJ1737,$BO1737,$BT1737,$BY1737,$CD1737,$CI1737)=0,"",SUM($Q1737,$V1737,$AA1737,$AF1737,$AK1737,$AP1737,$AU1737,$AZ1737,$BE1737,$BJ1737,$BO1737,$BT1737,$BY1737,$CD1737,$CI1737))</f>
        <v/>
      </c>
      <c r="L1737" s="23">
        <f>IF(OR($F1737="",$K1737=""),"",$F1737-$K1737)</f>
        <v/>
      </c>
      <c r="M1737" s="20" t="n"/>
      <c r="N1737" s="18">
        <f>IF($M1737="","",IFERROR(VLOOKUP(IFERROR(VLOOKUP(IF(ISNUMBER(FIND(" – ",$M1737)),LEFT($M1737,FIND(" – ",$M1737)-1),$M1737),ProdTbl,5,0),""),BasketTbl,2,0),"کد ناشناخته"))</f>
        <v/>
      </c>
      <c r="O1737" s="18">
        <f>IF($M1737="","",IFERROR(VLOOKUP(IF(ISNUMBER(FIND(" – ",$M1737)),LEFT($M1737,FIND(" – ",$M1737)-1),$M1737),ProdTbl,3,0),"کد ناشناخته"))</f>
        <v/>
      </c>
      <c r="P1737" s="22" t="n"/>
      <c r="Q1737" s="21" t="n"/>
      <c r="R1737" s="20" t="n"/>
      <c r="S1737" s="18">
        <f>IF($R1737="","",IFERROR(VLOOKUP(IFERROR(VLOOKUP(IF(ISNUMBER(FIND(" – ",$R1737)),LEFT($R1737,FIND(" – ",$R1737)-1),$R1737),ProdTbl,5,0),""),BasketTbl,2,0),"کد ناشناخته"))</f>
        <v/>
      </c>
      <c r="T1737" s="18">
        <f>IF($R1737="","",IFERROR(VLOOKUP(IF(ISNUMBER(FIND(" – ",$R1737)),LEFT($R1737,FIND(" – ",$R1737)-1),$R1737),ProdTbl,3,0),"کد ناشناخته"))</f>
        <v/>
      </c>
      <c r="U1737" s="22" t="n"/>
      <c r="V1737" s="21" t="n"/>
      <c r="W1737" s="20" t="n"/>
      <c r="X1737" s="18">
        <f>IF($W1737="","",IFERROR(VLOOKUP(IFERROR(VLOOKUP(IF(ISNUMBER(FIND(" – ",$W1737)),LEFT($W1737,FIND(" – ",$W1737)-1),$W1737),ProdTbl,5,0),""),BasketTbl,2,0),"کد ناشناخته"))</f>
        <v/>
      </c>
      <c r="Y1737" s="18">
        <f>IF($W1737="","",IFERROR(VLOOKUP(IF(ISNUMBER(FIND(" – ",$W1737)),LEFT($W1737,FIND(" – ",$W1737)-1),$W1737),ProdTbl,3,0),"کد ناشناخته"))</f>
        <v/>
      </c>
      <c r="Z1737" s="22" t="n"/>
      <c r="AA1737" s="21" t="n"/>
      <c r="AB1737" s="20" t="n"/>
      <c r="AC1737" s="18">
        <f>IF($AB1737="","",IFERROR(VLOOKUP(IFERROR(VLOOKUP(IF(ISNUMBER(FIND(" – ",$AB1737)),LEFT($AB1737,FIND(" – ",$AB1737)-1),$AB1737),ProdTbl,5,0),""),BasketTbl,2,0),"کد ناشناخته"))</f>
        <v/>
      </c>
      <c r="AD1737" s="18">
        <f>IF($AB1737="","",IFERROR(VLOOKUP(IF(ISNUMBER(FIND(" – ",$AB1737)),LEFT($AB1737,FIND(" – ",$AB1737)-1),$AB1737),ProdTbl,3,0),"کد ناشناخته"))</f>
        <v/>
      </c>
      <c r="AE1737" s="22" t="n"/>
      <c r="AF1737" s="21" t="n"/>
      <c r="AG1737" s="20" t="n"/>
      <c r="AH1737" s="18">
        <f>IF($AG1737="","",IFERROR(VLOOKUP(IFERROR(VLOOKUP(IF(ISNUMBER(FIND(" – ",$AG1737)),LEFT($AG1737,FIND(" – ",$AG1737)-1),$AG1737),ProdTbl,5,0),""),BasketTbl,2,0),"کد ناشناخته"))</f>
        <v/>
      </c>
      <c r="AI1737" s="18">
        <f>IF($AG1737="","",IFERROR(VLOOKUP(IF(ISNUMBER(FIND(" – ",$AG1737)),LEFT($AG1737,FIND(" – ",$AG1737)-1),$AG1737),ProdTbl,3,0),"کد ناشناخته"))</f>
        <v/>
      </c>
      <c r="AJ1737" s="22" t="n"/>
      <c r="AK1737" s="21" t="n"/>
      <c r="AL1737" s="20" t="n"/>
      <c r="AM1737" s="18">
        <f>IF($AL1737="","",IFERROR(VLOOKUP(IFERROR(VLOOKUP(IF(ISNUMBER(FIND(" – ",$AL1737)),LEFT($AL1737,FIND(" – ",$AL1737)-1),$AL1737),ProdTbl,5,0),""),BasketTbl,2,0),"کد ناشناخته"))</f>
        <v/>
      </c>
      <c r="AN1737" s="18">
        <f>IF($AL1737="","",IFERROR(VLOOKUP(IF(ISNUMBER(FIND(" – ",$AL1737)),LEFT($AL1737,FIND(" – ",$AL1737)-1),$AL1737),ProdTbl,3,0),"کد ناشناخته"))</f>
        <v/>
      </c>
      <c r="AO1737" s="22" t="n"/>
      <c r="AP1737" s="21" t="n"/>
      <c r="AQ1737" s="20" t="n"/>
      <c r="AR1737" s="18">
        <f>IF($AQ1737="","",IFERROR(VLOOKUP(IFERROR(VLOOKUP(IF(ISNUMBER(FIND(" – ",$AQ1737)),LEFT($AQ1737,FIND(" – ",$AQ1737)-1),$AQ1737),ProdTbl,5,0),""),BasketTbl,2,0),"کد ناشناخته"))</f>
        <v/>
      </c>
      <c r="AS1737" s="18">
        <f>IF($AQ1737="","",IFERROR(VLOOKUP(IF(ISNUMBER(FIND(" – ",$AQ1737)),LEFT($AQ1737,FIND(" – ",$AQ1737)-1),$AQ1737),ProdTbl,3,0),"کد ناشناخته"))</f>
        <v/>
      </c>
      <c r="AT1737" s="22" t="n"/>
      <c r="AU1737" s="21" t="n"/>
      <c r="AV1737" s="20" t="n"/>
      <c r="AW1737" s="18">
        <f>IF($AV1737="","",IFERROR(VLOOKUP(IFERROR(VLOOKUP(IF(ISNUMBER(FIND(" – ",$AV1737)),LEFT($AV1737,FIND(" – ",$AV1737)-1),$AV1737),ProdTbl,5,0),""),BasketTbl,2,0),"کد ناشناخته"))</f>
        <v/>
      </c>
      <c r="AX1737" s="18">
        <f>IF($AV1737="","",IFERROR(VLOOKUP(IF(ISNUMBER(FIND(" – ",$AV1737)),LEFT($AV1737,FIND(" – ",$AV1737)-1),$AV1737),ProdTbl,3,0),"کد ناشناخته"))</f>
        <v/>
      </c>
      <c r="AY1737" s="22" t="n"/>
      <c r="AZ1737" s="21" t="n"/>
      <c r="BA1737" s="20" t="n"/>
      <c r="BB1737" s="18">
        <f>IF($BA1737="","",IFERROR(VLOOKUP(IFERROR(VLOOKUP(IF(ISNUMBER(FIND(" – ",$BA1737)),LEFT($BA1737,FIND(" – ",$BA1737)-1),$BA1737),ProdTbl,5,0),""),BasketTbl,2,0),"کد ناشناخته"))</f>
        <v/>
      </c>
      <c r="BC1737" s="18">
        <f>IF($BA1737="","",IFERROR(VLOOKUP(IF(ISNUMBER(FIND(" – ",$BA1737)),LEFT($BA1737,FIND(" – ",$BA1737)-1),$BA1737),ProdTbl,3,0),"کد ناشناخته"))</f>
        <v/>
      </c>
      <c r="BD1737" s="22" t="n"/>
      <c r="BE1737" s="21" t="n"/>
      <c r="BF1737" s="20" t="n"/>
      <c r="BG1737" s="18">
        <f>IF($BF1737="","",IFERROR(VLOOKUP(IFERROR(VLOOKUP(IF(ISNUMBER(FIND(" – ",$BF1737)),LEFT($BF1737,FIND(" – ",$BF1737)-1),$BF1737),ProdTbl,5,0),""),BasketTbl,2,0),"کد ناشناخته"))</f>
        <v/>
      </c>
      <c r="BH1737" s="18">
        <f>IF($BF1737="","",IFERROR(VLOOKUP(IF(ISNUMBER(FIND(" – ",$BF1737)),LEFT($BF1737,FIND(" – ",$BF1737)-1),$BF1737),ProdTbl,3,0),"کد ناشناخته"))</f>
        <v/>
      </c>
      <c r="BI1737" s="22" t="n"/>
      <c r="BJ1737" s="21" t="n"/>
      <c r="BK1737" s="20" t="n"/>
      <c r="BL1737" s="18">
        <f>IF($BK1737="","",IFERROR(VLOOKUP(IFERROR(VLOOKUP(IF(ISNUMBER(FIND(" – ",$BK1737)),LEFT($BK1737,FIND(" – ",$BK1737)-1),$BK1737),ProdTbl,5,0),""),BasketTbl,2,0),"کد ناشناخته"))</f>
        <v/>
      </c>
      <c r="BM1737" s="18">
        <f>IF($BK1737="","",IFERROR(VLOOKUP(IF(ISNUMBER(FIND(" – ",$BK1737)),LEFT($BK1737,FIND(" – ",$BK1737)-1),$BK1737),ProdTbl,3,0),"کد ناشناخته"))</f>
        <v/>
      </c>
      <c r="BN1737" s="22" t="n"/>
      <c r="BO1737" s="21" t="n"/>
      <c r="BP1737" s="20" t="n"/>
      <c r="BQ1737" s="18">
        <f>IF($BP1737="","",IFERROR(VLOOKUP(IFERROR(VLOOKUP(IF(ISNUMBER(FIND(" – ",$BP1737)),LEFT($BP1737,FIND(" – ",$BP1737)-1),$BP1737),ProdTbl,5,0),""),BasketTbl,2,0),"کد ناشناخته"))</f>
        <v/>
      </c>
      <c r="BR1737" s="18">
        <f>IF($BP1737="","",IFERROR(VLOOKUP(IF(ISNUMBER(FIND(" – ",$BP1737)),LEFT($BP1737,FIND(" – ",$BP1737)-1),$BP1737),ProdTbl,3,0),"کد ناشناخته"))</f>
        <v/>
      </c>
      <c r="BS1737" s="22" t="n"/>
      <c r="BT1737" s="21" t="n"/>
      <c r="BU1737" s="20" t="n"/>
      <c r="BV1737" s="18">
        <f>IF($BU1737="","",IFERROR(VLOOKUP(IFERROR(VLOOKUP(IF(ISNUMBER(FIND(" – ",$BU1737)),LEFT($BU1737,FIND(" – ",$BU1737)-1),$BU1737),ProdTbl,5,0),""),BasketTbl,2,0),"کد ناشناخته"))</f>
        <v/>
      </c>
      <c r="BW1737" s="18">
        <f>IF($BU1737="","",IFERROR(VLOOKUP(IF(ISNUMBER(FIND(" – ",$BU1737)),LEFT($BU1737,FIND(" – ",$BU1737)-1),$BU1737),ProdTbl,3,0),"کد ناشناخته"))</f>
        <v/>
      </c>
      <c r="BX1737" s="22" t="n"/>
      <c r="BY1737" s="21" t="n"/>
      <c r="BZ1737" s="20" t="n"/>
      <c r="CA1737" s="18">
        <f>IF($BZ1737="","",IFERROR(VLOOKUP(IFERROR(VLOOKUP(IF(ISNUMBER(FIND(" – ",$BZ1737)),LEFT($BZ1737,FIND(" – ",$BZ1737)-1),$BZ1737),ProdTbl,5,0),""),BasketTbl,2,0),"کد ناشناخته"))</f>
        <v/>
      </c>
      <c r="CB1737" s="18">
        <f>IF($BZ1737="","",IFERROR(VLOOKUP(IF(ISNUMBER(FIND(" – ",$BZ1737)),LEFT($BZ1737,FIND(" – ",$BZ1737)-1),$BZ1737),ProdTbl,3,0),"کد ناشناخته"))</f>
        <v/>
      </c>
      <c r="CC1737" s="22" t="n"/>
      <c r="CD1737" s="21" t="n"/>
      <c r="CE1737" s="20" t="n"/>
      <c r="CF1737" s="18">
        <f>IF($CE1737="","",IFERROR(VLOOKUP(IFERROR(VLOOKUP(IF(ISNUMBER(FIND(" – ",$CE1737)),LEFT($CE1737,FIND(" – ",$CE1737)-1),$CE1737),ProdTbl,5,0),""),BasketTbl,2,0),"کد ناشناخته"))</f>
        <v/>
      </c>
      <c r="CG1737" s="18">
        <f>IF($CE1737="","",IFERROR(VLOOKUP(IF(ISNUMBER(FIND(" – ",$CE1737)),LEFT($CE1737,FIND(" – ",$CE1737)-1),$CE1737),ProdTbl,3,0),"کد ناشناخته"))</f>
        <v/>
      </c>
      <c r="CH1737" s="22" t="n"/>
      <c r="CI1737" s="21" t="n"/>
    </row>
    <row r="1738">
      <c r="A1738" s="18">
        <f>IF($B1738="","",COUNTA($B$10:$B1738))</f>
        <v/>
      </c>
      <c r="B1738" s="19" t="n"/>
      <c r="C1738" s="20" t="n"/>
      <c r="D1738" s="19" t="n"/>
      <c r="E1738" s="18">
        <f>IF($D1738="","",IFERROR(VLOOKUP(IF(ISNUMBER(FIND(" – ",$D1738)),LEFT($D1738,FIND(" – ",$D1738)-1),$D1738),SellerTbl,2,0),"کد ناشناخته"))</f>
        <v/>
      </c>
      <c r="F1738" s="21" t="n"/>
      <c r="G1738" s="21" t="n"/>
      <c r="H1738" s="22" t="n"/>
      <c r="I1738" s="23">
        <f>IF(OR($F1738="",$G1738=""),"",$F1738-$G1738)</f>
        <v/>
      </c>
      <c r="J1738" s="18">
        <f>IF($I1738="","",IF(ABS($I1738)&lt;=0.01*$F1738,"√","×"))</f>
        <v/>
      </c>
      <c r="K1738" s="23">
        <f>IF(COUNT($Q1738,$V1738,$AA1738,$AF1738,$AK1738,$AP1738,$AU1738,$AZ1738,$BE1738,$BJ1738,$BO1738,$BT1738,$BY1738,$CD1738,$CI1738)=0,"",SUM($Q1738,$V1738,$AA1738,$AF1738,$AK1738,$AP1738,$AU1738,$AZ1738,$BE1738,$BJ1738,$BO1738,$BT1738,$BY1738,$CD1738,$CI1738))</f>
        <v/>
      </c>
      <c r="L1738" s="23">
        <f>IF(OR($F1738="",$K1738=""),"",$F1738-$K1738)</f>
        <v/>
      </c>
      <c r="M1738" s="20" t="n"/>
      <c r="N1738" s="18">
        <f>IF($M1738="","",IFERROR(VLOOKUP(IFERROR(VLOOKUP(IF(ISNUMBER(FIND(" – ",$M1738)),LEFT($M1738,FIND(" – ",$M1738)-1),$M1738),ProdTbl,5,0),""),BasketTbl,2,0),"کد ناشناخته"))</f>
        <v/>
      </c>
      <c r="O1738" s="18">
        <f>IF($M1738="","",IFERROR(VLOOKUP(IF(ISNUMBER(FIND(" – ",$M1738)),LEFT($M1738,FIND(" – ",$M1738)-1),$M1738),ProdTbl,3,0),"کد ناشناخته"))</f>
        <v/>
      </c>
      <c r="P1738" s="22" t="n"/>
      <c r="Q1738" s="21" t="n"/>
      <c r="R1738" s="20" t="n"/>
      <c r="S1738" s="18">
        <f>IF($R1738="","",IFERROR(VLOOKUP(IFERROR(VLOOKUP(IF(ISNUMBER(FIND(" – ",$R1738)),LEFT($R1738,FIND(" – ",$R1738)-1),$R1738),ProdTbl,5,0),""),BasketTbl,2,0),"کد ناشناخته"))</f>
        <v/>
      </c>
      <c r="T1738" s="18">
        <f>IF($R1738="","",IFERROR(VLOOKUP(IF(ISNUMBER(FIND(" – ",$R1738)),LEFT($R1738,FIND(" – ",$R1738)-1),$R1738),ProdTbl,3,0),"کد ناشناخته"))</f>
        <v/>
      </c>
      <c r="U1738" s="22" t="n"/>
      <c r="V1738" s="21" t="n"/>
      <c r="W1738" s="20" t="n"/>
      <c r="X1738" s="18">
        <f>IF($W1738="","",IFERROR(VLOOKUP(IFERROR(VLOOKUP(IF(ISNUMBER(FIND(" – ",$W1738)),LEFT($W1738,FIND(" – ",$W1738)-1),$W1738),ProdTbl,5,0),""),BasketTbl,2,0),"کد ناشناخته"))</f>
        <v/>
      </c>
      <c r="Y1738" s="18">
        <f>IF($W1738="","",IFERROR(VLOOKUP(IF(ISNUMBER(FIND(" – ",$W1738)),LEFT($W1738,FIND(" – ",$W1738)-1),$W1738),ProdTbl,3,0),"کد ناشناخته"))</f>
        <v/>
      </c>
      <c r="Z1738" s="22" t="n"/>
      <c r="AA1738" s="21" t="n"/>
      <c r="AB1738" s="20" t="n"/>
      <c r="AC1738" s="18">
        <f>IF($AB1738="","",IFERROR(VLOOKUP(IFERROR(VLOOKUP(IF(ISNUMBER(FIND(" – ",$AB1738)),LEFT($AB1738,FIND(" – ",$AB1738)-1),$AB1738),ProdTbl,5,0),""),BasketTbl,2,0),"کد ناشناخته"))</f>
        <v/>
      </c>
      <c r="AD1738" s="18">
        <f>IF($AB1738="","",IFERROR(VLOOKUP(IF(ISNUMBER(FIND(" – ",$AB1738)),LEFT($AB1738,FIND(" – ",$AB1738)-1),$AB1738),ProdTbl,3,0),"کد ناشناخته"))</f>
        <v/>
      </c>
      <c r="AE1738" s="22" t="n"/>
      <c r="AF1738" s="21" t="n"/>
      <c r="AG1738" s="20" t="n"/>
      <c r="AH1738" s="18">
        <f>IF($AG1738="","",IFERROR(VLOOKUP(IFERROR(VLOOKUP(IF(ISNUMBER(FIND(" – ",$AG1738)),LEFT($AG1738,FIND(" – ",$AG1738)-1),$AG1738),ProdTbl,5,0),""),BasketTbl,2,0),"کد ناشناخته"))</f>
        <v/>
      </c>
      <c r="AI1738" s="18">
        <f>IF($AG1738="","",IFERROR(VLOOKUP(IF(ISNUMBER(FIND(" – ",$AG1738)),LEFT($AG1738,FIND(" – ",$AG1738)-1),$AG1738),ProdTbl,3,0),"کد ناشناخته"))</f>
        <v/>
      </c>
      <c r="AJ1738" s="22" t="n"/>
      <c r="AK1738" s="21" t="n"/>
      <c r="AL1738" s="20" t="n"/>
      <c r="AM1738" s="18">
        <f>IF($AL1738="","",IFERROR(VLOOKUP(IFERROR(VLOOKUP(IF(ISNUMBER(FIND(" – ",$AL1738)),LEFT($AL1738,FIND(" – ",$AL1738)-1),$AL1738),ProdTbl,5,0),""),BasketTbl,2,0),"کد ناشناخته"))</f>
        <v/>
      </c>
      <c r="AN1738" s="18">
        <f>IF($AL1738="","",IFERROR(VLOOKUP(IF(ISNUMBER(FIND(" – ",$AL1738)),LEFT($AL1738,FIND(" – ",$AL1738)-1),$AL1738),ProdTbl,3,0),"کد ناشناخته"))</f>
        <v/>
      </c>
      <c r="AO1738" s="22" t="n"/>
      <c r="AP1738" s="21" t="n"/>
      <c r="AQ1738" s="20" t="n"/>
      <c r="AR1738" s="18">
        <f>IF($AQ1738="","",IFERROR(VLOOKUP(IFERROR(VLOOKUP(IF(ISNUMBER(FIND(" – ",$AQ1738)),LEFT($AQ1738,FIND(" – ",$AQ1738)-1),$AQ1738),ProdTbl,5,0),""),BasketTbl,2,0),"کد ناشناخته"))</f>
        <v/>
      </c>
      <c r="AS1738" s="18">
        <f>IF($AQ1738="","",IFERROR(VLOOKUP(IF(ISNUMBER(FIND(" – ",$AQ1738)),LEFT($AQ1738,FIND(" – ",$AQ1738)-1),$AQ1738),ProdTbl,3,0),"کد ناشناخته"))</f>
        <v/>
      </c>
      <c r="AT1738" s="22" t="n"/>
      <c r="AU1738" s="21" t="n"/>
      <c r="AV1738" s="20" t="n"/>
      <c r="AW1738" s="18">
        <f>IF($AV1738="","",IFERROR(VLOOKUP(IFERROR(VLOOKUP(IF(ISNUMBER(FIND(" – ",$AV1738)),LEFT($AV1738,FIND(" – ",$AV1738)-1),$AV1738),ProdTbl,5,0),""),BasketTbl,2,0),"کد ناشناخته"))</f>
        <v/>
      </c>
      <c r="AX1738" s="18">
        <f>IF($AV1738="","",IFERROR(VLOOKUP(IF(ISNUMBER(FIND(" – ",$AV1738)),LEFT($AV1738,FIND(" – ",$AV1738)-1),$AV1738),ProdTbl,3,0),"کد ناشناخته"))</f>
        <v/>
      </c>
      <c r="AY1738" s="22" t="n"/>
      <c r="AZ1738" s="21" t="n"/>
      <c r="BA1738" s="20" t="n"/>
      <c r="BB1738" s="18">
        <f>IF($BA1738="","",IFERROR(VLOOKUP(IFERROR(VLOOKUP(IF(ISNUMBER(FIND(" – ",$BA1738)),LEFT($BA1738,FIND(" – ",$BA1738)-1),$BA1738),ProdTbl,5,0),""),BasketTbl,2,0),"کد ناشناخته"))</f>
        <v/>
      </c>
      <c r="BC1738" s="18">
        <f>IF($BA1738="","",IFERROR(VLOOKUP(IF(ISNUMBER(FIND(" – ",$BA1738)),LEFT($BA1738,FIND(" – ",$BA1738)-1),$BA1738),ProdTbl,3,0),"کد ناشناخته"))</f>
        <v/>
      </c>
      <c r="BD1738" s="22" t="n"/>
      <c r="BE1738" s="21" t="n"/>
      <c r="BF1738" s="20" t="n"/>
      <c r="BG1738" s="18">
        <f>IF($BF1738="","",IFERROR(VLOOKUP(IFERROR(VLOOKUP(IF(ISNUMBER(FIND(" – ",$BF1738)),LEFT($BF1738,FIND(" – ",$BF1738)-1),$BF1738),ProdTbl,5,0),""),BasketTbl,2,0),"کد ناشناخته"))</f>
        <v/>
      </c>
      <c r="BH1738" s="18">
        <f>IF($BF1738="","",IFERROR(VLOOKUP(IF(ISNUMBER(FIND(" – ",$BF1738)),LEFT($BF1738,FIND(" – ",$BF1738)-1),$BF1738),ProdTbl,3,0),"کد ناشناخته"))</f>
        <v/>
      </c>
      <c r="BI1738" s="22" t="n"/>
      <c r="BJ1738" s="21" t="n"/>
      <c r="BK1738" s="20" t="n"/>
      <c r="BL1738" s="18">
        <f>IF($BK1738="","",IFERROR(VLOOKUP(IFERROR(VLOOKUP(IF(ISNUMBER(FIND(" – ",$BK1738)),LEFT($BK1738,FIND(" – ",$BK1738)-1),$BK1738),ProdTbl,5,0),""),BasketTbl,2,0),"کد ناشناخته"))</f>
        <v/>
      </c>
      <c r="BM1738" s="18">
        <f>IF($BK1738="","",IFERROR(VLOOKUP(IF(ISNUMBER(FIND(" – ",$BK1738)),LEFT($BK1738,FIND(" – ",$BK1738)-1),$BK1738),ProdTbl,3,0),"کد ناشناخته"))</f>
        <v/>
      </c>
      <c r="BN1738" s="22" t="n"/>
      <c r="BO1738" s="21" t="n"/>
      <c r="BP1738" s="20" t="n"/>
      <c r="BQ1738" s="18">
        <f>IF($BP1738="","",IFERROR(VLOOKUP(IFERROR(VLOOKUP(IF(ISNUMBER(FIND(" – ",$BP1738)),LEFT($BP1738,FIND(" – ",$BP1738)-1),$BP1738),ProdTbl,5,0),""),BasketTbl,2,0),"کد ناشناخته"))</f>
        <v/>
      </c>
      <c r="BR1738" s="18">
        <f>IF($BP1738="","",IFERROR(VLOOKUP(IF(ISNUMBER(FIND(" – ",$BP1738)),LEFT($BP1738,FIND(" – ",$BP1738)-1),$BP1738),ProdTbl,3,0),"کد ناشناخته"))</f>
        <v/>
      </c>
      <c r="BS1738" s="22" t="n"/>
      <c r="BT1738" s="21" t="n"/>
      <c r="BU1738" s="20" t="n"/>
      <c r="BV1738" s="18">
        <f>IF($BU1738="","",IFERROR(VLOOKUP(IFERROR(VLOOKUP(IF(ISNUMBER(FIND(" – ",$BU1738)),LEFT($BU1738,FIND(" – ",$BU1738)-1),$BU1738),ProdTbl,5,0),""),BasketTbl,2,0),"کد ناشناخته"))</f>
        <v/>
      </c>
      <c r="BW1738" s="18">
        <f>IF($BU1738="","",IFERROR(VLOOKUP(IF(ISNUMBER(FIND(" – ",$BU1738)),LEFT($BU1738,FIND(" – ",$BU1738)-1),$BU1738),ProdTbl,3,0),"کد ناشناخته"))</f>
        <v/>
      </c>
      <c r="BX1738" s="22" t="n"/>
      <c r="BY1738" s="21" t="n"/>
      <c r="BZ1738" s="20" t="n"/>
      <c r="CA1738" s="18">
        <f>IF($BZ1738="","",IFERROR(VLOOKUP(IFERROR(VLOOKUP(IF(ISNUMBER(FIND(" – ",$BZ1738)),LEFT($BZ1738,FIND(" – ",$BZ1738)-1),$BZ1738),ProdTbl,5,0),""),BasketTbl,2,0),"کد ناشناخته"))</f>
        <v/>
      </c>
      <c r="CB1738" s="18">
        <f>IF($BZ1738="","",IFERROR(VLOOKUP(IF(ISNUMBER(FIND(" – ",$BZ1738)),LEFT($BZ1738,FIND(" – ",$BZ1738)-1),$BZ1738),ProdTbl,3,0),"کد ناشناخته"))</f>
        <v/>
      </c>
      <c r="CC1738" s="22" t="n"/>
      <c r="CD1738" s="21" t="n"/>
      <c r="CE1738" s="20" t="n"/>
      <c r="CF1738" s="18">
        <f>IF($CE1738="","",IFERROR(VLOOKUP(IFERROR(VLOOKUP(IF(ISNUMBER(FIND(" – ",$CE1738)),LEFT($CE1738,FIND(" – ",$CE1738)-1),$CE1738),ProdTbl,5,0),""),BasketTbl,2,0),"کد ناشناخته"))</f>
        <v/>
      </c>
      <c r="CG1738" s="18">
        <f>IF($CE1738="","",IFERROR(VLOOKUP(IF(ISNUMBER(FIND(" – ",$CE1738)),LEFT($CE1738,FIND(" – ",$CE1738)-1),$CE1738),ProdTbl,3,0),"کد ناشناخته"))</f>
        <v/>
      </c>
      <c r="CH1738" s="22" t="n"/>
      <c r="CI1738" s="21" t="n"/>
    </row>
    <row r="1739">
      <c r="A1739" s="18">
        <f>IF($B1739="","",COUNTA($B$10:$B1739))</f>
        <v/>
      </c>
      <c r="B1739" s="19" t="n"/>
      <c r="C1739" s="20" t="n"/>
      <c r="D1739" s="19" t="n"/>
      <c r="E1739" s="18">
        <f>IF($D1739="","",IFERROR(VLOOKUP(IF(ISNUMBER(FIND(" – ",$D1739)),LEFT($D1739,FIND(" – ",$D1739)-1),$D1739),SellerTbl,2,0),"کد ناشناخته"))</f>
        <v/>
      </c>
      <c r="F1739" s="21" t="n"/>
      <c r="G1739" s="21" t="n"/>
      <c r="H1739" s="22" t="n"/>
      <c r="I1739" s="23">
        <f>IF(OR($F1739="",$G1739=""),"",$F1739-$G1739)</f>
        <v/>
      </c>
      <c r="J1739" s="18">
        <f>IF($I1739="","",IF(ABS($I1739)&lt;=0.01*$F1739,"√","×"))</f>
        <v/>
      </c>
      <c r="K1739" s="23">
        <f>IF(COUNT($Q1739,$V1739,$AA1739,$AF1739,$AK1739,$AP1739,$AU1739,$AZ1739,$BE1739,$BJ1739,$BO1739,$BT1739,$BY1739,$CD1739,$CI1739)=0,"",SUM($Q1739,$V1739,$AA1739,$AF1739,$AK1739,$AP1739,$AU1739,$AZ1739,$BE1739,$BJ1739,$BO1739,$BT1739,$BY1739,$CD1739,$CI1739))</f>
        <v/>
      </c>
      <c r="L1739" s="23">
        <f>IF(OR($F1739="",$K1739=""),"",$F1739-$K1739)</f>
        <v/>
      </c>
      <c r="M1739" s="20" t="n"/>
      <c r="N1739" s="18">
        <f>IF($M1739="","",IFERROR(VLOOKUP(IFERROR(VLOOKUP(IF(ISNUMBER(FIND(" – ",$M1739)),LEFT($M1739,FIND(" – ",$M1739)-1),$M1739),ProdTbl,5,0),""),BasketTbl,2,0),"کد ناشناخته"))</f>
        <v/>
      </c>
      <c r="O1739" s="18">
        <f>IF($M1739="","",IFERROR(VLOOKUP(IF(ISNUMBER(FIND(" – ",$M1739)),LEFT($M1739,FIND(" – ",$M1739)-1),$M1739),ProdTbl,3,0),"کد ناشناخته"))</f>
        <v/>
      </c>
      <c r="P1739" s="22" t="n"/>
      <c r="Q1739" s="21" t="n"/>
      <c r="R1739" s="20" t="n"/>
      <c r="S1739" s="18">
        <f>IF($R1739="","",IFERROR(VLOOKUP(IFERROR(VLOOKUP(IF(ISNUMBER(FIND(" – ",$R1739)),LEFT($R1739,FIND(" – ",$R1739)-1),$R1739),ProdTbl,5,0),""),BasketTbl,2,0),"کد ناشناخته"))</f>
        <v/>
      </c>
      <c r="T1739" s="18">
        <f>IF($R1739="","",IFERROR(VLOOKUP(IF(ISNUMBER(FIND(" – ",$R1739)),LEFT($R1739,FIND(" – ",$R1739)-1),$R1739),ProdTbl,3,0),"کد ناشناخته"))</f>
        <v/>
      </c>
      <c r="U1739" s="22" t="n"/>
      <c r="V1739" s="21" t="n"/>
      <c r="W1739" s="20" t="n"/>
      <c r="X1739" s="18">
        <f>IF($W1739="","",IFERROR(VLOOKUP(IFERROR(VLOOKUP(IF(ISNUMBER(FIND(" – ",$W1739)),LEFT($W1739,FIND(" – ",$W1739)-1),$W1739),ProdTbl,5,0),""),BasketTbl,2,0),"کد ناشناخته"))</f>
        <v/>
      </c>
      <c r="Y1739" s="18">
        <f>IF($W1739="","",IFERROR(VLOOKUP(IF(ISNUMBER(FIND(" – ",$W1739)),LEFT($W1739,FIND(" – ",$W1739)-1),$W1739),ProdTbl,3,0),"کد ناشناخته"))</f>
        <v/>
      </c>
      <c r="Z1739" s="22" t="n"/>
      <c r="AA1739" s="21" t="n"/>
      <c r="AB1739" s="20" t="n"/>
      <c r="AC1739" s="18">
        <f>IF($AB1739="","",IFERROR(VLOOKUP(IFERROR(VLOOKUP(IF(ISNUMBER(FIND(" – ",$AB1739)),LEFT($AB1739,FIND(" – ",$AB1739)-1),$AB1739),ProdTbl,5,0),""),BasketTbl,2,0),"کد ناشناخته"))</f>
        <v/>
      </c>
      <c r="AD1739" s="18">
        <f>IF($AB1739="","",IFERROR(VLOOKUP(IF(ISNUMBER(FIND(" – ",$AB1739)),LEFT($AB1739,FIND(" – ",$AB1739)-1),$AB1739),ProdTbl,3,0),"کد ناشناخته"))</f>
        <v/>
      </c>
      <c r="AE1739" s="22" t="n"/>
      <c r="AF1739" s="21" t="n"/>
      <c r="AG1739" s="20" t="n"/>
      <c r="AH1739" s="18">
        <f>IF($AG1739="","",IFERROR(VLOOKUP(IFERROR(VLOOKUP(IF(ISNUMBER(FIND(" – ",$AG1739)),LEFT($AG1739,FIND(" – ",$AG1739)-1),$AG1739),ProdTbl,5,0),""),BasketTbl,2,0),"کد ناشناخته"))</f>
        <v/>
      </c>
      <c r="AI1739" s="18">
        <f>IF($AG1739="","",IFERROR(VLOOKUP(IF(ISNUMBER(FIND(" – ",$AG1739)),LEFT($AG1739,FIND(" – ",$AG1739)-1),$AG1739),ProdTbl,3,0),"کد ناشناخته"))</f>
        <v/>
      </c>
      <c r="AJ1739" s="22" t="n"/>
      <c r="AK1739" s="21" t="n"/>
      <c r="AL1739" s="20" t="n"/>
      <c r="AM1739" s="18">
        <f>IF($AL1739="","",IFERROR(VLOOKUP(IFERROR(VLOOKUP(IF(ISNUMBER(FIND(" – ",$AL1739)),LEFT($AL1739,FIND(" – ",$AL1739)-1),$AL1739),ProdTbl,5,0),""),BasketTbl,2,0),"کد ناشناخته"))</f>
        <v/>
      </c>
      <c r="AN1739" s="18">
        <f>IF($AL1739="","",IFERROR(VLOOKUP(IF(ISNUMBER(FIND(" – ",$AL1739)),LEFT($AL1739,FIND(" – ",$AL1739)-1),$AL1739),ProdTbl,3,0),"کد ناشناخته"))</f>
        <v/>
      </c>
      <c r="AO1739" s="22" t="n"/>
      <c r="AP1739" s="21" t="n"/>
      <c r="AQ1739" s="20" t="n"/>
      <c r="AR1739" s="18">
        <f>IF($AQ1739="","",IFERROR(VLOOKUP(IFERROR(VLOOKUP(IF(ISNUMBER(FIND(" – ",$AQ1739)),LEFT($AQ1739,FIND(" – ",$AQ1739)-1),$AQ1739),ProdTbl,5,0),""),BasketTbl,2,0),"کد ناشناخته"))</f>
        <v/>
      </c>
      <c r="AS1739" s="18">
        <f>IF($AQ1739="","",IFERROR(VLOOKUP(IF(ISNUMBER(FIND(" – ",$AQ1739)),LEFT($AQ1739,FIND(" – ",$AQ1739)-1),$AQ1739),ProdTbl,3,0),"کد ناشناخته"))</f>
        <v/>
      </c>
      <c r="AT1739" s="22" t="n"/>
      <c r="AU1739" s="21" t="n"/>
      <c r="AV1739" s="20" t="n"/>
      <c r="AW1739" s="18">
        <f>IF($AV1739="","",IFERROR(VLOOKUP(IFERROR(VLOOKUP(IF(ISNUMBER(FIND(" – ",$AV1739)),LEFT($AV1739,FIND(" – ",$AV1739)-1),$AV1739),ProdTbl,5,0),""),BasketTbl,2,0),"کد ناشناخته"))</f>
        <v/>
      </c>
      <c r="AX1739" s="18">
        <f>IF($AV1739="","",IFERROR(VLOOKUP(IF(ISNUMBER(FIND(" – ",$AV1739)),LEFT($AV1739,FIND(" – ",$AV1739)-1),$AV1739),ProdTbl,3,0),"کد ناشناخته"))</f>
        <v/>
      </c>
      <c r="AY1739" s="22" t="n"/>
      <c r="AZ1739" s="21" t="n"/>
      <c r="BA1739" s="20" t="n"/>
      <c r="BB1739" s="18">
        <f>IF($BA1739="","",IFERROR(VLOOKUP(IFERROR(VLOOKUP(IF(ISNUMBER(FIND(" – ",$BA1739)),LEFT($BA1739,FIND(" – ",$BA1739)-1),$BA1739),ProdTbl,5,0),""),BasketTbl,2,0),"کد ناشناخته"))</f>
        <v/>
      </c>
      <c r="BC1739" s="18">
        <f>IF($BA1739="","",IFERROR(VLOOKUP(IF(ISNUMBER(FIND(" – ",$BA1739)),LEFT($BA1739,FIND(" – ",$BA1739)-1),$BA1739),ProdTbl,3,0),"کد ناشناخته"))</f>
        <v/>
      </c>
      <c r="BD1739" s="22" t="n"/>
      <c r="BE1739" s="21" t="n"/>
      <c r="BF1739" s="20" t="n"/>
      <c r="BG1739" s="18">
        <f>IF($BF1739="","",IFERROR(VLOOKUP(IFERROR(VLOOKUP(IF(ISNUMBER(FIND(" – ",$BF1739)),LEFT($BF1739,FIND(" – ",$BF1739)-1),$BF1739),ProdTbl,5,0),""),BasketTbl,2,0),"کد ناشناخته"))</f>
        <v/>
      </c>
      <c r="BH1739" s="18">
        <f>IF($BF1739="","",IFERROR(VLOOKUP(IF(ISNUMBER(FIND(" – ",$BF1739)),LEFT($BF1739,FIND(" – ",$BF1739)-1),$BF1739),ProdTbl,3,0),"کد ناشناخته"))</f>
        <v/>
      </c>
      <c r="BI1739" s="22" t="n"/>
      <c r="BJ1739" s="21" t="n"/>
      <c r="BK1739" s="20" t="n"/>
      <c r="BL1739" s="18">
        <f>IF($BK1739="","",IFERROR(VLOOKUP(IFERROR(VLOOKUP(IF(ISNUMBER(FIND(" – ",$BK1739)),LEFT($BK1739,FIND(" – ",$BK1739)-1),$BK1739),ProdTbl,5,0),""),BasketTbl,2,0),"کد ناشناخته"))</f>
        <v/>
      </c>
      <c r="BM1739" s="18">
        <f>IF($BK1739="","",IFERROR(VLOOKUP(IF(ISNUMBER(FIND(" – ",$BK1739)),LEFT($BK1739,FIND(" – ",$BK1739)-1),$BK1739),ProdTbl,3,0),"کد ناشناخته"))</f>
        <v/>
      </c>
      <c r="BN1739" s="22" t="n"/>
      <c r="BO1739" s="21" t="n"/>
      <c r="BP1739" s="20" t="n"/>
      <c r="BQ1739" s="18">
        <f>IF($BP1739="","",IFERROR(VLOOKUP(IFERROR(VLOOKUP(IF(ISNUMBER(FIND(" – ",$BP1739)),LEFT($BP1739,FIND(" – ",$BP1739)-1),$BP1739),ProdTbl,5,0),""),BasketTbl,2,0),"کد ناشناخته"))</f>
        <v/>
      </c>
      <c r="BR1739" s="18">
        <f>IF($BP1739="","",IFERROR(VLOOKUP(IF(ISNUMBER(FIND(" – ",$BP1739)),LEFT($BP1739,FIND(" – ",$BP1739)-1),$BP1739),ProdTbl,3,0),"کد ناشناخته"))</f>
        <v/>
      </c>
      <c r="BS1739" s="22" t="n"/>
      <c r="BT1739" s="21" t="n"/>
      <c r="BU1739" s="20" t="n"/>
      <c r="BV1739" s="18">
        <f>IF($BU1739="","",IFERROR(VLOOKUP(IFERROR(VLOOKUP(IF(ISNUMBER(FIND(" – ",$BU1739)),LEFT($BU1739,FIND(" – ",$BU1739)-1),$BU1739),ProdTbl,5,0),""),BasketTbl,2,0),"کد ناشناخته"))</f>
        <v/>
      </c>
      <c r="BW1739" s="18">
        <f>IF($BU1739="","",IFERROR(VLOOKUP(IF(ISNUMBER(FIND(" – ",$BU1739)),LEFT($BU1739,FIND(" – ",$BU1739)-1),$BU1739),ProdTbl,3,0),"کد ناشناخته"))</f>
        <v/>
      </c>
      <c r="BX1739" s="22" t="n"/>
      <c r="BY1739" s="21" t="n"/>
      <c r="BZ1739" s="20" t="n"/>
      <c r="CA1739" s="18">
        <f>IF($BZ1739="","",IFERROR(VLOOKUP(IFERROR(VLOOKUP(IF(ISNUMBER(FIND(" – ",$BZ1739)),LEFT($BZ1739,FIND(" – ",$BZ1739)-1),$BZ1739),ProdTbl,5,0),""),BasketTbl,2,0),"کد ناشناخته"))</f>
        <v/>
      </c>
      <c r="CB1739" s="18">
        <f>IF($BZ1739="","",IFERROR(VLOOKUP(IF(ISNUMBER(FIND(" – ",$BZ1739)),LEFT($BZ1739,FIND(" – ",$BZ1739)-1),$BZ1739),ProdTbl,3,0),"کد ناشناخته"))</f>
        <v/>
      </c>
      <c r="CC1739" s="22" t="n"/>
      <c r="CD1739" s="21" t="n"/>
      <c r="CE1739" s="20" t="n"/>
      <c r="CF1739" s="18">
        <f>IF($CE1739="","",IFERROR(VLOOKUP(IFERROR(VLOOKUP(IF(ISNUMBER(FIND(" – ",$CE1739)),LEFT($CE1739,FIND(" – ",$CE1739)-1),$CE1739),ProdTbl,5,0),""),BasketTbl,2,0),"کد ناشناخته"))</f>
        <v/>
      </c>
      <c r="CG1739" s="18">
        <f>IF($CE1739="","",IFERROR(VLOOKUP(IF(ISNUMBER(FIND(" – ",$CE1739)),LEFT($CE1739,FIND(" – ",$CE1739)-1),$CE1739),ProdTbl,3,0),"کد ناشناخته"))</f>
        <v/>
      </c>
      <c r="CH1739" s="22" t="n"/>
      <c r="CI1739" s="21" t="n"/>
    </row>
    <row r="1740">
      <c r="A1740" s="18">
        <f>IF($B1740="","",COUNTA($B$10:$B1740))</f>
        <v/>
      </c>
      <c r="B1740" s="19" t="n"/>
      <c r="C1740" s="20" t="n"/>
      <c r="D1740" s="19" t="n"/>
      <c r="E1740" s="18">
        <f>IF($D1740="","",IFERROR(VLOOKUP(IF(ISNUMBER(FIND(" – ",$D1740)),LEFT($D1740,FIND(" – ",$D1740)-1),$D1740),SellerTbl,2,0),"کد ناشناخته"))</f>
        <v/>
      </c>
      <c r="F1740" s="21" t="n"/>
      <c r="G1740" s="21" t="n"/>
      <c r="H1740" s="22" t="n"/>
      <c r="I1740" s="23">
        <f>IF(OR($F1740="",$G1740=""),"",$F1740-$G1740)</f>
        <v/>
      </c>
      <c r="J1740" s="18">
        <f>IF($I1740="","",IF(ABS($I1740)&lt;=0.01*$F1740,"√","×"))</f>
        <v/>
      </c>
      <c r="K1740" s="23">
        <f>IF(COUNT($Q1740,$V1740,$AA1740,$AF1740,$AK1740,$AP1740,$AU1740,$AZ1740,$BE1740,$BJ1740,$BO1740,$BT1740,$BY1740,$CD1740,$CI1740)=0,"",SUM($Q1740,$V1740,$AA1740,$AF1740,$AK1740,$AP1740,$AU1740,$AZ1740,$BE1740,$BJ1740,$BO1740,$BT1740,$BY1740,$CD1740,$CI1740))</f>
        <v/>
      </c>
      <c r="L1740" s="23">
        <f>IF(OR($F1740="",$K1740=""),"",$F1740-$K1740)</f>
        <v/>
      </c>
      <c r="M1740" s="20" t="n"/>
      <c r="N1740" s="18">
        <f>IF($M1740="","",IFERROR(VLOOKUP(IFERROR(VLOOKUP(IF(ISNUMBER(FIND(" – ",$M1740)),LEFT($M1740,FIND(" – ",$M1740)-1),$M1740),ProdTbl,5,0),""),BasketTbl,2,0),"کد ناشناخته"))</f>
        <v/>
      </c>
      <c r="O1740" s="18">
        <f>IF($M1740="","",IFERROR(VLOOKUP(IF(ISNUMBER(FIND(" – ",$M1740)),LEFT($M1740,FIND(" – ",$M1740)-1),$M1740),ProdTbl,3,0),"کد ناشناخته"))</f>
        <v/>
      </c>
      <c r="P1740" s="22" t="n"/>
      <c r="Q1740" s="21" t="n"/>
      <c r="R1740" s="20" t="n"/>
      <c r="S1740" s="18">
        <f>IF($R1740="","",IFERROR(VLOOKUP(IFERROR(VLOOKUP(IF(ISNUMBER(FIND(" – ",$R1740)),LEFT($R1740,FIND(" – ",$R1740)-1),$R1740),ProdTbl,5,0),""),BasketTbl,2,0),"کد ناشناخته"))</f>
        <v/>
      </c>
      <c r="T1740" s="18">
        <f>IF($R1740="","",IFERROR(VLOOKUP(IF(ISNUMBER(FIND(" – ",$R1740)),LEFT($R1740,FIND(" – ",$R1740)-1),$R1740),ProdTbl,3,0),"کد ناشناخته"))</f>
        <v/>
      </c>
      <c r="U1740" s="22" t="n"/>
      <c r="V1740" s="21" t="n"/>
      <c r="W1740" s="20" t="n"/>
      <c r="X1740" s="18">
        <f>IF($W1740="","",IFERROR(VLOOKUP(IFERROR(VLOOKUP(IF(ISNUMBER(FIND(" – ",$W1740)),LEFT($W1740,FIND(" – ",$W1740)-1),$W1740),ProdTbl,5,0),""),BasketTbl,2,0),"کد ناشناخته"))</f>
        <v/>
      </c>
      <c r="Y1740" s="18">
        <f>IF($W1740="","",IFERROR(VLOOKUP(IF(ISNUMBER(FIND(" – ",$W1740)),LEFT($W1740,FIND(" – ",$W1740)-1),$W1740),ProdTbl,3,0),"کد ناشناخته"))</f>
        <v/>
      </c>
      <c r="Z1740" s="22" t="n"/>
      <c r="AA1740" s="21" t="n"/>
      <c r="AB1740" s="20" t="n"/>
      <c r="AC1740" s="18">
        <f>IF($AB1740="","",IFERROR(VLOOKUP(IFERROR(VLOOKUP(IF(ISNUMBER(FIND(" – ",$AB1740)),LEFT($AB1740,FIND(" – ",$AB1740)-1),$AB1740),ProdTbl,5,0),""),BasketTbl,2,0),"کد ناشناخته"))</f>
        <v/>
      </c>
      <c r="AD1740" s="18">
        <f>IF($AB1740="","",IFERROR(VLOOKUP(IF(ISNUMBER(FIND(" – ",$AB1740)),LEFT($AB1740,FIND(" – ",$AB1740)-1),$AB1740),ProdTbl,3,0),"کد ناشناخته"))</f>
        <v/>
      </c>
      <c r="AE1740" s="22" t="n"/>
      <c r="AF1740" s="21" t="n"/>
      <c r="AG1740" s="20" t="n"/>
      <c r="AH1740" s="18">
        <f>IF($AG1740="","",IFERROR(VLOOKUP(IFERROR(VLOOKUP(IF(ISNUMBER(FIND(" – ",$AG1740)),LEFT($AG1740,FIND(" – ",$AG1740)-1),$AG1740),ProdTbl,5,0),""),BasketTbl,2,0),"کد ناشناخته"))</f>
        <v/>
      </c>
      <c r="AI1740" s="18">
        <f>IF($AG1740="","",IFERROR(VLOOKUP(IF(ISNUMBER(FIND(" – ",$AG1740)),LEFT($AG1740,FIND(" – ",$AG1740)-1),$AG1740),ProdTbl,3,0),"کد ناشناخته"))</f>
        <v/>
      </c>
      <c r="AJ1740" s="22" t="n"/>
      <c r="AK1740" s="21" t="n"/>
      <c r="AL1740" s="20" t="n"/>
      <c r="AM1740" s="18">
        <f>IF($AL1740="","",IFERROR(VLOOKUP(IFERROR(VLOOKUP(IF(ISNUMBER(FIND(" – ",$AL1740)),LEFT($AL1740,FIND(" – ",$AL1740)-1),$AL1740),ProdTbl,5,0),""),BasketTbl,2,0),"کد ناشناخته"))</f>
        <v/>
      </c>
      <c r="AN1740" s="18">
        <f>IF($AL1740="","",IFERROR(VLOOKUP(IF(ISNUMBER(FIND(" – ",$AL1740)),LEFT($AL1740,FIND(" – ",$AL1740)-1),$AL1740),ProdTbl,3,0),"کد ناشناخته"))</f>
        <v/>
      </c>
      <c r="AO1740" s="22" t="n"/>
      <c r="AP1740" s="21" t="n"/>
      <c r="AQ1740" s="20" t="n"/>
      <c r="AR1740" s="18">
        <f>IF($AQ1740="","",IFERROR(VLOOKUP(IFERROR(VLOOKUP(IF(ISNUMBER(FIND(" – ",$AQ1740)),LEFT($AQ1740,FIND(" – ",$AQ1740)-1),$AQ1740),ProdTbl,5,0),""),BasketTbl,2,0),"کد ناشناخته"))</f>
        <v/>
      </c>
      <c r="AS1740" s="18">
        <f>IF($AQ1740="","",IFERROR(VLOOKUP(IF(ISNUMBER(FIND(" – ",$AQ1740)),LEFT($AQ1740,FIND(" – ",$AQ1740)-1),$AQ1740),ProdTbl,3,0),"کد ناشناخته"))</f>
        <v/>
      </c>
      <c r="AT1740" s="22" t="n"/>
      <c r="AU1740" s="21" t="n"/>
      <c r="AV1740" s="20" t="n"/>
      <c r="AW1740" s="18">
        <f>IF($AV1740="","",IFERROR(VLOOKUP(IFERROR(VLOOKUP(IF(ISNUMBER(FIND(" – ",$AV1740)),LEFT($AV1740,FIND(" – ",$AV1740)-1),$AV1740),ProdTbl,5,0),""),BasketTbl,2,0),"کد ناشناخته"))</f>
        <v/>
      </c>
      <c r="AX1740" s="18">
        <f>IF($AV1740="","",IFERROR(VLOOKUP(IF(ISNUMBER(FIND(" – ",$AV1740)),LEFT($AV1740,FIND(" – ",$AV1740)-1),$AV1740),ProdTbl,3,0),"کد ناشناخته"))</f>
        <v/>
      </c>
      <c r="AY1740" s="22" t="n"/>
      <c r="AZ1740" s="21" t="n"/>
      <c r="BA1740" s="20" t="n"/>
      <c r="BB1740" s="18">
        <f>IF($BA1740="","",IFERROR(VLOOKUP(IFERROR(VLOOKUP(IF(ISNUMBER(FIND(" – ",$BA1740)),LEFT($BA1740,FIND(" – ",$BA1740)-1),$BA1740),ProdTbl,5,0),""),BasketTbl,2,0),"کد ناشناخته"))</f>
        <v/>
      </c>
      <c r="BC1740" s="18">
        <f>IF($BA1740="","",IFERROR(VLOOKUP(IF(ISNUMBER(FIND(" – ",$BA1740)),LEFT($BA1740,FIND(" – ",$BA1740)-1),$BA1740),ProdTbl,3,0),"کد ناشناخته"))</f>
        <v/>
      </c>
      <c r="BD1740" s="22" t="n"/>
      <c r="BE1740" s="21" t="n"/>
      <c r="BF1740" s="20" t="n"/>
      <c r="BG1740" s="18">
        <f>IF($BF1740="","",IFERROR(VLOOKUP(IFERROR(VLOOKUP(IF(ISNUMBER(FIND(" – ",$BF1740)),LEFT($BF1740,FIND(" – ",$BF1740)-1),$BF1740),ProdTbl,5,0),""),BasketTbl,2,0),"کد ناشناخته"))</f>
        <v/>
      </c>
      <c r="BH1740" s="18">
        <f>IF($BF1740="","",IFERROR(VLOOKUP(IF(ISNUMBER(FIND(" – ",$BF1740)),LEFT($BF1740,FIND(" – ",$BF1740)-1),$BF1740),ProdTbl,3,0),"کد ناشناخته"))</f>
        <v/>
      </c>
      <c r="BI1740" s="22" t="n"/>
      <c r="BJ1740" s="21" t="n"/>
      <c r="BK1740" s="20" t="n"/>
      <c r="BL1740" s="18">
        <f>IF($BK1740="","",IFERROR(VLOOKUP(IFERROR(VLOOKUP(IF(ISNUMBER(FIND(" – ",$BK1740)),LEFT($BK1740,FIND(" – ",$BK1740)-1),$BK1740),ProdTbl,5,0),""),BasketTbl,2,0),"کد ناشناخته"))</f>
        <v/>
      </c>
      <c r="BM1740" s="18">
        <f>IF($BK1740="","",IFERROR(VLOOKUP(IF(ISNUMBER(FIND(" – ",$BK1740)),LEFT($BK1740,FIND(" – ",$BK1740)-1),$BK1740),ProdTbl,3,0),"کد ناشناخته"))</f>
        <v/>
      </c>
      <c r="BN1740" s="22" t="n"/>
      <c r="BO1740" s="21" t="n"/>
      <c r="BP1740" s="20" t="n"/>
      <c r="BQ1740" s="18">
        <f>IF($BP1740="","",IFERROR(VLOOKUP(IFERROR(VLOOKUP(IF(ISNUMBER(FIND(" – ",$BP1740)),LEFT($BP1740,FIND(" – ",$BP1740)-1),$BP1740),ProdTbl,5,0),""),BasketTbl,2,0),"کد ناشناخته"))</f>
        <v/>
      </c>
      <c r="BR1740" s="18">
        <f>IF($BP1740="","",IFERROR(VLOOKUP(IF(ISNUMBER(FIND(" – ",$BP1740)),LEFT($BP1740,FIND(" – ",$BP1740)-1),$BP1740),ProdTbl,3,0),"کد ناشناخته"))</f>
        <v/>
      </c>
      <c r="BS1740" s="22" t="n"/>
      <c r="BT1740" s="21" t="n"/>
      <c r="BU1740" s="20" t="n"/>
      <c r="BV1740" s="18">
        <f>IF($BU1740="","",IFERROR(VLOOKUP(IFERROR(VLOOKUP(IF(ISNUMBER(FIND(" – ",$BU1740)),LEFT($BU1740,FIND(" – ",$BU1740)-1),$BU1740),ProdTbl,5,0),""),BasketTbl,2,0),"کد ناشناخته"))</f>
        <v/>
      </c>
      <c r="BW1740" s="18">
        <f>IF($BU1740="","",IFERROR(VLOOKUP(IF(ISNUMBER(FIND(" – ",$BU1740)),LEFT($BU1740,FIND(" – ",$BU1740)-1),$BU1740),ProdTbl,3,0),"کد ناشناخته"))</f>
        <v/>
      </c>
      <c r="BX1740" s="22" t="n"/>
      <c r="BY1740" s="21" t="n"/>
      <c r="BZ1740" s="20" t="n"/>
      <c r="CA1740" s="18">
        <f>IF($BZ1740="","",IFERROR(VLOOKUP(IFERROR(VLOOKUP(IF(ISNUMBER(FIND(" – ",$BZ1740)),LEFT($BZ1740,FIND(" – ",$BZ1740)-1),$BZ1740),ProdTbl,5,0),""),BasketTbl,2,0),"کد ناشناخته"))</f>
        <v/>
      </c>
      <c r="CB1740" s="18">
        <f>IF($BZ1740="","",IFERROR(VLOOKUP(IF(ISNUMBER(FIND(" – ",$BZ1740)),LEFT($BZ1740,FIND(" – ",$BZ1740)-1),$BZ1740),ProdTbl,3,0),"کد ناشناخته"))</f>
        <v/>
      </c>
      <c r="CC1740" s="22" t="n"/>
      <c r="CD1740" s="21" t="n"/>
      <c r="CE1740" s="20" t="n"/>
      <c r="CF1740" s="18">
        <f>IF($CE1740="","",IFERROR(VLOOKUP(IFERROR(VLOOKUP(IF(ISNUMBER(FIND(" – ",$CE1740)),LEFT($CE1740,FIND(" – ",$CE1740)-1),$CE1740),ProdTbl,5,0),""),BasketTbl,2,0),"کد ناشناخته"))</f>
        <v/>
      </c>
      <c r="CG1740" s="18">
        <f>IF($CE1740="","",IFERROR(VLOOKUP(IF(ISNUMBER(FIND(" – ",$CE1740)),LEFT($CE1740,FIND(" – ",$CE1740)-1),$CE1740),ProdTbl,3,0),"کد ناشناخته"))</f>
        <v/>
      </c>
      <c r="CH1740" s="22" t="n"/>
      <c r="CI1740" s="21" t="n"/>
    </row>
    <row r="1741">
      <c r="A1741" s="18">
        <f>IF($B1741="","",COUNTA($B$10:$B1741))</f>
        <v/>
      </c>
      <c r="B1741" s="19" t="n"/>
      <c r="C1741" s="20" t="n"/>
      <c r="D1741" s="19" t="n"/>
      <c r="E1741" s="18">
        <f>IF($D1741="","",IFERROR(VLOOKUP(IF(ISNUMBER(FIND(" – ",$D1741)),LEFT($D1741,FIND(" – ",$D1741)-1),$D1741),SellerTbl,2,0),"کد ناشناخته"))</f>
        <v/>
      </c>
      <c r="F1741" s="21" t="n"/>
      <c r="G1741" s="21" t="n"/>
      <c r="H1741" s="22" t="n"/>
      <c r="I1741" s="23">
        <f>IF(OR($F1741="",$G1741=""),"",$F1741-$G1741)</f>
        <v/>
      </c>
      <c r="J1741" s="18">
        <f>IF($I1741="","",IF(ABS($I1741)&lt;=0.01*$F1741,"√","×"))</f>
        <v/>
      </c>
      <c r="K1741" s="23">
        <f>IF(COUNT($Q1741,$V1741,$AA1741,$AF1741,$AK1741,$AP1741,$AU1741,$AZ1741,$BE1741,$BJ1741,$BO1741,$BT1741,$BY1741,$CD1741,$CI1741)=0,"",SUM($Q1741,$V1741,$AA1741,$AF1741,$AK1741,$AP1741,$AU1741,$AZ1741,$BE1741,$BJ1741,$BO1741,$BT1741,$BY1741,$CD1741,$CI1741))</f>
        <v/>
      </c>
      <c r="L1741" s="23">
        <f>IF(OR($F1741="",$K1741=""),"",$F1741-$K1741)</f>
        <v/>
      </c>
      <c r="M1741" s="20" t="n"/>
      <c r="N1741" s="18">
        <f>IF($M1741="","",IFERROR(VLOOKUP(IFERROR(VLOOKUP(IF(ISNUMBER(FIND(" – ",$M1741)),LEFT($M1741,FIND(" – ",$M1741)-1),$M1741),ProdTbl,5,0),""),BasketTbl,2,0),"کد ناشناخته"))</f>
        <v/>
      </c>
      <c r="O1741" s="18">
        <f>IF($M1741="","",IFERROR(VLOOKUP(IF(ISNUMBER(FIND(" – ",$M1741)),LEFT($M1741,FIND(" – ",$M1741)-1),$M1741),ProdTbl,3,0),"کد ناشناخته"))</f>
        <v/>
      </c>
      <c r="P1741" s="22" t="n"/>
      <c r="Q1741" s="21" t="n"/>
      <c r="R1741" s="20" t="n"/>
      <c r="S1741" s="18">
        <f>IF($R1741="","",IFERROR(VLOOKUP(IFERROR(VLOOKUP(IF(ISNUMBER(FIND(" – ",$R1741)),LEFT($R1741,FIND(" – ",$R1741)-1),$R1741),ProdTbl,5,0),""),BasketTbl,2,0),"کد ناشناخته"))</f>
        <v/>
      </c>
      <c r="T1741" s="18">
        <f>IF($R1741="","",IFERROR(VLOOKUP(IF(ISNUMBER(FIND(" – ",$R1741)),LEFT($R1741,FIND(" – ",$R1741)-1),$R1741),ProdTbl,3,0),"کد ناشناخته"))</f>
        <v/>
      </c>
      <c r="U1741" s="22" t="n"/>
      <c r="V1741" s="21" t="n"/>
      <c r="W1741" s="20" t="n"/>
      <c r="X1741" s="18">
        <f>IF($W1741="","",IFERROR(VLOOKUP(IFERROR(VLOOKUP(IF(ISNUMBER(FIND(" – ",$W1741)),LEFT($W1741,FIND(" – ",$W1741)-1),$W1741),ProdTbl,5,0),""),BasketTbl,2,0),"کد ناشناخته"))</f>
        <v/>
      </c>
      <c r="Y1741" s="18">
        <f>IF($W1741="","",IFERROR(VLOOKUP(IF(ISNUMBER(FIND(" – ",$W1741)),LEFT($W1741,FIND(" – ",$W1741)-1),$W1741),ProdTbl,3,0),"کد ناشناخته"))</f>
        <v/>
      </c>
      <c r="Z1741" s="22" t="n"/>
      <c r="AA1741" s="21" t="n"/>
      <c r="AB1741" s="20" t="n"/>
      <c r="AC1741" s="18">
        <f>IF($AB1741="","",IFERROR(VLOOKUP(IFERROR(VLOOKUP(IF(ISNUMBER(FIND(" – ",$AB1741)),LEFT($AB1741,FIND(" – ",$AB1741)-1),$AB1741),ProdTbl,5,0),""),BasketTbl,2,0),"کد ناشناخته"))</f>
        <v/>
      </c>
      <c r="AD1741" s="18">
        <f>IF($AB1741="","",IFERROR(VLOOKUP(IF(ISNUMBER(FIND(" – ",$AB1741)),LEFT($AB1741,FIND(" – ",$AB1741)-1),$AB1741),ProdTbl,3,0),"کد ناشناخته"))</f>
        <v/>
      </c>
      <c r="AE1741" s="22" t="n"/>
      <c r="AF1741" s="21" t="n"/>
      <c r="AG1741" s="20" t="n"/>
      <c r="AH1741" s="18">
        <f>IF($AG1741="","",IFERROR(VLOOKUP(IFERROR(VLOOKUP(IF(ISNUMBER(FIND(" – ",$AG1741)),LEFT($AG1741,FIND(" – ",$AG1741)-1),$AG1741),ProdTbl,5,0),""),BasketTbl,2,0),"کد ناشناخته"))</f>
        <v/>
      </c>
      <c r="AI1741" s="18">
        <f>IF($AG1741="","",IFERROR(VLOOKUP(IF(ISNUMBER(FIND(" – ",$AG1741)),LEFT($AG1741,FIND(" – ",$AG1741)-1),$AG1741),ProdTbl,3,0),"کد ناشناخته"))</f>
        <v/>
      </c>
      <c r="AJ1741" s="22" t="n"/>
      <c r="AK1741" s="21" t="n"/>
      <c r="AL1741" s="20" t="n"/>
      <c r="AM1741" s="18">
        <f>IF($AL1741="","",IFERROR(VLOOKUP(IFERROR(VLOOKUP(IF(ISNUMBER(FIND(" – ",$AL1741)),LEFT($AL1741,FIND(" – ",$AL1741)-1),$AL1741),ProdTbl,5,0),""),BasketTbl,2,0),"کد ناشناخته"))</f>
        <v/>
      </c>
      <c r="AN1741" s="18">
        <f>IF($AL1741="","",IFERROR(VLOOKUP(IF(ISNUMBER(FIND(" – ",$AL1741)),LEFT($AL1741,FIND(" – ",$AL1741)-1),$AL1741),ProdTbl,3,0),"کد ناشناخته"))</f>
        <v/>
      </c>
      <c r="AO1741" s="22" t="n"/>
      <c r="AP1741" s="21" t="n"/>
      <c r="AQ1741" s="20" t="n"/>
      <c r="AR1741" s="18">
        <f>IF($AQ1741="","",IFERROR(VLOOKUP(IFERROR(VLOOKUP(IF(ISNUMBER(FIND(" – ",$AQ1741)),LEFT($AQ1741,FIND(" – ",$AQ1741)-1),$AQ1741),ProdTbl,5,0),""),BasketTbl,2,0),"کد ناشناخته"))</f>
        <v/>
      </c>
      <c r="AS1741" s="18">
        <f>IF($AQ1741="","",IFERROR(VLOOKUP(IF(ISNUMBER(FIND(" – ",$AQ1741)),LEFT($AQ1741,FIND(" – ",$AQ1741)-1),$AQ1741),ProdTbl,3,0),"کد ناشناخته"))</f>
        <v/>
      </c>
      <c r="AT1741" s="22" t="n"/>
      <c r="AU1741" s="21" t="n"/>
      <c r="AV1741" s="20" t="n"/>
      <c r="AW1741" s="18">
        <f>IF($AV1741="","",IFERROR(VLOOKUP(IFERROR(VLOOKUP(IF(ISNUMBER(FIND(" – ",$AV1741)),LEFT($AV1741,FIND(" – ",$AV1741)-1),$AV1741),ProdTbl,5,0),""),BasketTbl,2,0),"کد ناشناخته"))</f>
        <v/>
      </c>
      <c r="AX1741" s="18">
        <f>IF($AV1741="","",IFERROR(VLOOKUP(IF(ISNUMBER(FIND(" – ",$AV1741)),LEFT($AV1741,FIND(" – ",$AV1741)-1),$AV1741),ProdTbl,3,0),"کد ناشناخته"))</f>
        <v/>
      </c>
      <c r="AY1741" s="22" t="n"/>
      <c r="AZ1741" s="21" t="n"/>
      <c r="BA1741" s="20" t="n"/>
      <c r="BB1741" s="18">
        <f>IF($BA1741="","",IFERROR(VLOOKUP(IFERROR(VLOOKUP(IF(ISNUMBER(FIND(" – ",$BA1741)),LEFT($BA1741,FIND(" – ",$BA1741)-1),$BA1741),ProdTbl,5,0),""),BasketTbl,2,0),"کد ناشناخته"))</f>
        <v/>
      </c>
      <c r="BC1741" s="18">
        <f>IF($BA1741="","",IFERROR(VLOOKUP(IF(ISNUMBER(FIND(" – ",$BA1741)),LEFT($BA1741,FIND(" – ",$BA1741)-1),$BA1741),ProdTbl,3,0),"کد ناشناخته"))</f>
        <v/>
      </c>
      <c r="BD1741" s="22" t="n"/>
      <c r="BE1741" s="21" t="n"/>
      <c r="BF1741" s="20" t="n"/>
      <c r="BG1741" s="18">
        <f>IF($BF1741="","",IFERROR(VLOOKUP(IFERROR(VLOOKUP(IF(ISNUMBER(FIND(" – ",$BF1741)),LEFT($BF1741,FIND(" – ",$BF1741)-1),$BF1741),ProdTbl,5,0),""),BasketTbl,2,0),"کد ناشناخته"))</f>
        <v/>
      </c>
      <c r="BH1741" s="18">
        <f>IF($BF1741="","",IFERROR(VLOOKUP(IF(ISNUMBER(FIND(" – ",$BF1741)),LEFT($BF1741,FIND(" – ",$BF1741)-1),$BF1741),ProdTbl,3,0),"کد ناشناخته"))</f>
        <v/>
      </c>
      <c r="BI1741" s="22" t="n"/>
      <c r="BJ1741" s="21" t="n"/>
      <c r="BK1741" s="20" t="n"/>
      <c r="BL1741" s="18">
        <f>IF($BK1741="","",IFERROR(VLOOKUP(IFERROR(VLOOKUP(IF(ISNUMBER(FIND(" – ",$BK1741)),LEFT($BK1741,FIND(" – ",$BK1741)-1),$BK1741),ProdTbl,5,0),""),BasketTbl,2,0),"کد ناشناخته"))</f>
        <v/>
      </c>
      <c r="BM1741" s="18">
        <f>IF($BK1741="","",IFERROR(VLOOKUP(IF(ISNUMBER(FIND(" – ",$BK1741)),LEFT($BK1741,FIND(" – ",$BK1741)-1),$BK1741),ProdTbl,3,0),"کد ناشناخته"))</f>
        <v/>
      </c>
      <c r="BN1741" s="22" t="n"/>
      <c r="BO1741" s="21" t="n"/>
      <c r="BP1741" s="20" t="n"/>
      <c r="BQ1741" s="18">
        <f>IF($BP1741="","",IFERROR(VLOOKUP(IFERROR(VLOOKUP(IF(ISNUMBER(FIND(" – ",$BP1741)),LEFT($BP1741,FIND(" – ",$BP1741)-1),$BP1741),ProdTbl,5,0),""),BasketTbl,2,0),"کد ناشناخته"))</f>
        <v/>
      </c>
      <c r="BR1741" s="18">
        <f>IF($BP1741="","",IFERROR(VLOOKUP(IF(ISNUMBER(FIND(" – ",$BP1741)),LEFT($BP1741,FIND(" – ",$BP1741)-1),$BP1741),ProdTbl,3,0),"کد ناشناخته"))</f>
        <v/>
      </c>
      <c r="BS1741" s="22" t="n"/>
      <c r="BT1741" s="21" t="n"/>
      <c r="BU1741" s="20" t="n"/>
      <c r="BV1741" s="18">
        <f>IF($BU1741="","",IFERROR(VLOOKUP(IFERROR(VLOOKUP(IF(ISNUMBER(FIND(" – ",$BU1741)),LEFT($BU1741,FIND(" – ",$BU1741)-1),$BU1741),ProdTbl,5,0),""),BasketTbl,2,0),"کد ناشناخته"))</f>
        <v/>
      </c>
      <c r="BW1741" s="18">
        <f>IF($BU1741="","",IFERROR(VLOOKUP(IF(ISNUMBER(FIND(" – ",$BU1741)),LEFT($BU1741,FIND(" – ",$BU1741)-1),$BU1741),ProdTbl,3,0),"کد ناشناخته"))</f>
        <v/>
      </c>
      <c r="BX1741" s="22" t="n"/>
      <c r="BY1741" s="21" t="n"/>
      <c r="BZ1741" s="20" t="n"/>
      <c r="CA1741" s="18">
        <f>IF($BZ1741="","",IFERROR(VLOOKUP(IFERROR(VLOOKUP(IF(ISNUMBER(FIND(" – ",$BZ1741)),LEFT($BZ1741,FIND(" – ",$BZ1741)-1),$BZ1741),ProdTbl,5,0),""),BasketTbl,2,0),"کد ناشناخته"))</f>
        <v/>
      </c>
      <c r="CB1741" s="18">
        <f>IF($BZ1741="","",IFERROR(VLOOKUP(IF(ISNUMBER(FIND(" – ",$BZ1741)),LEFT($BZ1741,FIND(" – ",$BZ1741)-1),$BZ1741),ProdTbl,3,0),"کد ناشناخته"))</f>
        <v/>
      </c>
      <c r="CC1741" s="22" t="n"/>
      <c r="CD1741" s="21" t="n"/>
      <c r="CE1741" s="20" t="n"/>
      <c r="CF1741" s="18">
        <f>IF($CE1741="","",IFERROR(VLOOKUP(IFERROR(VLOOKUP(IF(ISNUMBER(FIND(" – ",$CE1741)),LEFT($CE1741,FIND(" – ",$CE1741)-1),$CE1741),ProdTbl,5,0),""),BasketTbl,2,0),"کد ناشناخته"))</f>
        <v/>
      </c>
      <c r="CG1741" s="18">
        <f>IF($CE1741="","",IFERROR(VLOOKUP(IF(ISNUMBER(FIND(" – ",$CE1741)),LEFT($CE1741,FIND(" – ",$CE1741)-1),$CE1741),ProdTbl,3,0),"کد ناشناخته"))</f>
        <v/>
      </c>
      <c r="CH1741" s="22" t="n"/>
      <c r="CI1741" s="21" t="n"/>
    </row>
    <row r="1742">
      <c r="A1742" s="18">
        <f>IF($B1742="","",COUNTA($B$10:$B1742))</f>
        <v/>
      </c>
      <c r="B1742" s="19" t="n"/>
      <c r="C1742" s="20" t="n"/>
      <c r="D1742" s="19" t="n"/>
      <c r="E1742" s="18">
        <f>IF($D1742="","",IFERROR(VLOOKUP(IF(ISNUMBER(FIND(" – ",$D1742)),LEFT($D1742,FIND(" – ",$D1742)-1),$D1742),SellerTbl,2,0),"کد ناشناخته"))</f>
        <v/>
      </c>
      <c r="F1742" s="21" t="n"/>
      <c r="G1742" s="21" t="n"/>
      <c r="H1742" s="22" t="n"/>
      <c r="I1742" s="23">
        <f>IF(OR($F1742="",$G1742=""),"",$F1742-$G1742)</f>
        <v/>
      </c>
      <c r="J1742" s="18">
        <f>IF($I1742="","",IF(ABS($I1742)&lt;=0.01*$F1742,"√","×"))</f>
        <v/>
      </c>
      <c r="K1742" s="23">
        <f>IF(COUNT($Q1742,$V1742,$AA1742,$AF1742,$AK1742,$AP1742,$AU1742,$AZ1742,$BE1742,$BJ1742,$BO1742,$BT1742,$BY1742,$CD1742,$CI1742)=0,"",SUM($Q1742,$V1742,$AA1742,$AF1742,$AK1742,$AP1742,$AU1742,$AZ1742,$BE1742,$BJ1742,$BO1742,$BT1742,$BY1742,$CD1742,$CI1742))</f>
        <v/>
      </c>
      <c r="L1742" s="23">
        <f>IF(OR($F1742="",$K1742=""),"",$F1742-$K1742)</f>
        <v/>
      </c>
      <c r="M1742" s="20" t="n"/>
      <c r="N1742" s="18">
        <f>IF($M1742="","",IFERROR(VLOOKUP(IFERROR(VLOOKUP(IF(ISNUMBER(FIND(" – ",$M1742)),LEFT($M1742,FIND(" – ",$M1742)-1),$M1742),ProdTbl,5,0),""),BasketTbl,2,0),"کد ناشناخته"))</f>
        <v/>
      </c>
      <c r="O1742" s="18">
        <f>IF($M1742="","",IFERROR(VLOOKUP(IF(ISNUMBER(FIND(" – ",$M1742)),LEFT($M1742,FIND(" – ",$M1742)-1),$M1742),ProdTbl,3,0),"کد ناشناخته"))</f>
        <v/>
      </c>
      <c r="P1742" s="22" t="n"/>
      <c r="Q1742" s="21" t="n"/>
      <c r="R1742" s="20" t="n"/>
      <c r="S1742" s="18">
        <f>IF($R1742="","",IFERROR(VLOOKUP(IFERROR(VLOOKUP(IF(ISNUMBER(FIND(" – ",$R1742)),LEFT($R1742,FIND(" – ",$R1742)-1),$R1742),ProdTbl,5,0),""),BasketTbl,2,0),"کد ناشناخته"))</f>
        <v/>
      </c>
      <c r="T1742" s="18">
        <f>IF($R1742="","",IFERROR(VLOOKUP(IF(ISNUMBER(FIND(" – ",$R1742)),LEFT($R1742,FIND(" – ",$R1742)-1),$R1742),ProdTbl,3,0),"کد ناشناخته"))</f>
        <v/>
      </c>
      <c r="U1742" s="22" t="n"/>
      <c r="V1742" s="21" t="n"/>
      <c r="W1742" s="20" t="n"/>
      <c r="X1742" s="18">
        <f>IF($W1742="","",IFERROR(VLOOKUP(IFERROR(VLOOKUP(IF(ISNUMBER(FIND(" – ",$W1742)),LEFT($W1742,FIND(" – ",$W1742)-1),$W1742),ProdTbl,5,0),""),BasketTbl,2,0),"کد ناشناخته"))</f>
        <v/>
      </c>
      <c r="Y1742" s="18">
        <f>IF($W1742="","",IFERROR(VLOOKUP(IF(ISNUMBER(FIND(" – ",$W1742)),LEFT($W1742,FIND(" – ",$W1742)-1),$W1742),ProdTbl,3,0),"کد ناشناخته"))</f>
        <v/>
      </c>
      <c r="Z1742" s="22" t="n"/>
      <c r="AA1742" s="21" t="n"/>
      <c r="AB1742" s="20" t="n"/>
      <c r="AC1742" s="18">
        <f>IF($AB1742="","",IFERROR(VLOOKUP(IFERROR(VLOOKUP(IF(ISNUMBER(FIND(" – ",$AB1742)),LEFT($AB1742,FIND(" – ",$AB1742)-1),$AB1742),ProdTbl,5,0),""),BasketTbl,2,0),"کد ناشناخته"))</f>
        <v/>
      </c>
      <c r="AD1742" s="18">
        <f>IF($AB1742="","",IFERROR(VLOOKUP(IF(ISNUMBER(FIND(" – ",$AB1742)),LEFT($AB1742,FIND(" – ",$AB1742)-1),$AB1742),ProdTbl,3,0),"کد ناشناخته"))</f>
        <v/>
      </c>
      <c r="AE1742" s="22" t="n"/>
      <c r="AF1742" s="21" t="n"/>
      <c r="AG1742" s="20" t="n"/>
      <c r="AH1742" s="18">
        <f>IF($AG1742="","",IFERROR(VLOOKUP(IFERROR(VLOOKUP(IF(ISNUMBER(FIND(" – ",$AG1742)),LEFT($AG1742,FIND(" – ",$AG1742)-1),$AG1742),ProdTbl,5,0),""),BasketTbl,2,0),"کد ناشناخته"))</f>
        <v/>
      </c>
      <c r="AI1742" s="18">
        <f>IF($AG1742="","",IFERROR(VLOOKUP(IF(ISNUMBER(FIND(" – ",$AG1742)),LEFT($AG1742,FIND(" – ",$AG1742)-1),$AG1742),ProdTbl,3,0),"کد ناشناخته"))</f>
        <v/>
      </c>
      <c r="AJ1742" s="22" t="n"/>
      <c r="AK1742" s="21" t="n"/>
      <c r="AL1742" s="20" t="n"/>
      <c r="AM1742" s="18">
        <f>IF($AL1742="","",IFERROR(VLOOKUP(IFERROR(VLOOKUP(IF(ISNUMBER(FIND(" – ",$AL1742)),LEFT($AL1742,FIND(" – ",$AL1742)-1),$AL1742),ProdTbl,5,0),""),BasketTbl,2,0),"کد ناشناخته"))</f>
        <v/>
      </c>
      <c r="AN1742" s="18">
        <f>IF($AL1742="","",IFERROR(VLOOKUP(IF(ISNUMBER(FIND(" – ",$AL1742)),LEFT($AL1742,FIND(" – ",$AL1742)-1),$AL1742),ProdTbl,3,0),"کد ناشناخته"))</f>
        <v/>
      </c>
      <c r="AO1742" s="22" t="n"/>
      <c r="AP1742" s="21" t="n"/>
      <c r="AQ1742" s="20" t="n"/>
      <c r="AR1742" s="18">
        <f>IF($AQ1742="","",IFERROR(VLOOKUP(IFERROR(VLOOKUP(IF(ISNUMBER(FIND(" – ",$AQ1742)),LEFT($AQ1742,FIND(" – ",$AQ1742)-1),$AQ1742),ProdTbl,5,0),""),BasketTbl,2,0),"کد ناشناخته"))</f>
        <v/>
      </c>
      <c r="AS1742" s="18">
        <f>IF($AQ1742="","",IFERROR(VLOOKUP(IF(ISNUMBER(FIND(" – ",$AQ1742)),LEFT($AQ1742,FIND(" – ",$AQ1742)-1),$AQ1742),ProdTbl,3,0),"کد ناشناخته"))</f>
        <v/>
      </c>
      <c r="AT1742" s="22" t="n"/>
      <c r="AU1742" s="21" t="n"/>
      <c r="AV1742" s="20" t="n"/>
      <c r="AW1742" s="18">
        <f>IF($AV1742="","",IFERROR(VLOOKUP(IFERROR(VLOOKUP(IF(ISNUMBER(FIND(" – ",$AV1742)),LEFT($AV1742,FIND(" – ",$AV1742)-1),$AV1742),ProdTbl,5,0),""),BasketTbl,2,0),"کد ناشناخته"))</f>
        <v/>
      </c>
      <c r="AX1742" s="18">
        <f>IF($AV1742="","",IFERROR(VLOOKUP(IF(ISNUMBER(FIND(" – ",$AV1742)),LEFT($AV1742,FIND(" – ",$AV1742)-1),$AV1742),ProdTbl,3,0),"کد ناشناخته"))</f>
        <v/>
      </c>
      <c r="AY1742" s="22" t="n"/>
      <c r="AZ1742" s="21" t="n"/>
      <c r="BA1742" s="20" t="n"/>
      <c r="BB1742" s="18">
        <f>IF($BA1742="","",IFERROR(VLOOKUP(IFERROR(VLOOKUP(IF(ISNUMBER(FIND(" – ",$BA1742)),LEFT($BA1742,FIND(" – ",$BA1742)-1),$BA1742),ProdTbl,5,0),""),BasketTbl,2,0),"کد ناشناخته"))</f>
        <v/>
      </c>
      <c r="BC1742" s="18">
        <f>IF($BA1742="","",IFERROR(VLOOKUP(IF(ISNUMBER(FIND(" – ",$BA1742)),LEFT($BA1742,FIND(" – ",$BA1742)-1),$BA1742),ProdTbl,3,0),"کد ناشناخته"))</f>
        <v/>
      </c>
      <c r="BD1742" s="22" t="n"/>
      <c r="BE1742" s="21" t="n"/>
      <c r="BF1742" s="20" t="n"/>
      <c r="BG1742" s="18">
        <f>IF($BF1742="","",IFERROR(VLOOKUP(IFERROR(VLOOKUP(IF(ISNUMBER(FIND(" – ",$BF1742)),LEFT($BF1742,FIND(" – ",$BF1742)-1),$BF1742),ProdTbl,5,0),""),BasketTbl,2,0),"کد ناشناخته"))</f>
        <v/>
      </c>
      <c r="BH1742" s="18">
        <f>IF($BF1742="","",IFERROR(VLOOKUP(IF(ISNUMBER(FIND(" – ",$BF1742)),LEFT($BF1742,FIND(" – ",$BF1742)-1),$BF1742),ProdTbl,3,0),"کد ناشناخته"))</f>
        <v/>
      </c>
      <c r="BI1742" s="22" t="n"/>
      <c r="BJ1742" s="21" t="n"/>
      <c r="BK1742" s="20" t="n"/>
      <c r="BL1742" s="18">
        <f>IF($BK1742="","",IFERROR(VLOOKUP(IFERROR(VLOOKUP(IF(ISNUMBER(FIND(" – ",$BK1742)),LEFT($BK1742,FIND(" – ",$BK1742)-1),$BK1742),ProdTbl,5,0),""),BasketTbl,2,0),"کد ناشناخته"))</f>
        <v/>
      </c>
      <c r="BM1742" s="18">
        <f>IF($BK1742="","",IFERROR(VLOOKUP(IF(ISNUMBER(FIND(" – ",$BK1742)),LEFT($BK1742,FIND(" – ",$BK1742)-1),$BK1742),ProdTbl,3,0),"کد ناشناخته"))</f>
        <v/>
      </c>
      <c r="BN1742" s="22" t="n"/>
      <c r="BO1742" s="21" t="n"/>
      <c r="BP1742" s="20" t="n"/>
      <c r="BQ1742" s="18">
        <f>IF($BP1742="","",IFERROR(VLOOKUP(IFERROR(VLOOKUP(IF(ISNUMBER(FIND(" – ",$BP1742)),LEFT($BP1742,FIND(" – ",$BP1742)-1),$BP1742),ProdTbl,5,0),""),BasketTbl,2,0),"کد ناشناخته"))</f>
        <v/>
      </c>
      <c r="BR1742" s="18">
        <f>IF($BP1742="","",IFERROR(VLOOKUP(IF(ISNUMBER(FIND(" – ",$BP1742)),LEFT($BP1742,FIND(" – ",$BP1742)-1),$BP1742),ProdTbl,3,0),"کد ناشناخته"))</f>
        <v/>
      </c>
      <c r="BS1742" s="22" t="n"/>
      <c r="BT1742" s="21" t="n"/>
      <c r="BU1742" s="20" t="n"/>
      <c r="BV1742" s="18">
        <f>IF($BU1742="","",IFERROR(VLOOKUP(IFERROR(VLOOKUP(IF(ISNUMBER(FIND(" – ",$BU1742)),LEFT($BU1742,FIND(" – ",$BU1742)-1),$BU1742),ProdTbl,5,0),""),BasketTbl,2,0),"کد ناشناخته"))</f>
        <v/>
      </c>
      <c r="BW1742" s="18">
        <f>IF($BU1742="","",IFERROR(VLOOKUP(IF(ISNUMBER(FIND(" – ",$BU1742)),LEFT($BU1742,FIND(" – ",$BU1742)-1),$BU1742),ProdTbl,3,0),"کد ناشناخته"))</f>
        <v/>
      </c>
      <c r="BX1742" s="22" t="n"/>
      <c r="BY1742" s="21" t="n"/>
      <c r="BZ1742" s="20" t="n"/>
      <c r="CA1742" s="18">
        <f>IF($BZ1742="","",IFERROR(VLOOKUP(IFERROR(VLOOKUP(IF(ISNUMBER(FIND(" – ",$BZ1742)),LEFT($BZ1742,FIND(" – ",$BZ1742)-1),$BZ1742),ProdTbl,5,0),""),BasketTbl,2,0),"کد ناشناخته"))</f>
        <v/>
      </c>
      <c r="CB1742" s="18">
        <f>IF($BZ1742="","",IFERROR(VLOOKUP(IF(ISNUMBER(FIND(" – ",$BZ1742)),LEFT($BZ1742,FIND(" – ",$BZ1742)-1),$BZ1742),ProdTbl,3,0),"کد ناشناخته"))</f>
        <v/>
      </c>
      <c r="CC1742" s="22" t="n"/>
      <c r="CD1742" s="21" t="n"/>
      <c r="CE1742" s="20" t="n"/>
      <c r="CF1742" s="18">
        <f>IF($CE1742="","",IFERROR(VLOOKUP(IFERROR(VLOOKUP(IF(ISNUMBER(FIND(" – ",$CE1742)),LEFT($CE1742,FIND(" – ",$CE1742)-1),$CE1742),ProdTbl,5,0),""),BasketTbl,2,0),"کد ناشناخته"))</f>
        <v/>
      </c>
      <c r="CG1742" s="18">
        <f>IF($CE1742="","",IFERROR(VLOOKUP(IF(ISNUMBER(FIND(" – ",$CE1742)),LEFT($CE1742,FIND(" – ",$CE1742)-1),$CE1742),ProdTbl,3,0),"کد ناشناخته"))</f>
        <v/>
      </c>
      <c r="CH1742" s="22" t="n"/>
      <c r="CI1742" s="21" t="n"/>
    </row>
    <row r="1743">
      <c r="A1743" s="18">
        <f>IF($B1743="","",COUNTA($B$10:$B1743))</f>
        <v/>
      </c>
      <c r="B1743" s="19" t="n"/>
      <c r="C1743" s="20" t="n"/>
      <c r="D1743" s="19" t="n"/>
      <c r="E1743" s="18">
        <f>IF($D1743="","",IFERROR(VLOOKUP(IF(ISNUMBER(FIND(" – ",$D1743)),LEFT($D1743,FIND(" – ",$D1743)-1),$D1743),SellerTbl,2,0),"کد ناشناخته"))</f>
        <v/>
      </c>
      <c r="F1743" s="21" t="n"/>
      <c r="G1743" s="21" t="n"/>
      <c r="H1743" s="22" t="n"/>
      <c r="I1743" s="23">
        <f>IF(OR($F1743="",$G1743=""),"",$F1743-$G1743)</f>
        <v/>
      </c>
      <c r="J1743" s="18">
        <f>IF($I1743="","",IF(ABS($I1743)&lt;=0.01*$F1743,"√","×"))</f>
        <v/>
      </c>
      <c r="K1743" s="23">
        <f>IF(COUNT($Q1743,$V1743,$AA1743,$AF1743,$AK1743,$AP1743,$AU1743,$AZ1743,$BE1743,$BJ1743,$BO1743,$BT1743,$BY1743,$CD1743,$CI1743)=0,"",SUM($Q1743,$V1743,$AA1743,$AF1743,$AK1743,$AP1743,$AU1743,$AZ1743,$BE1743,$BJ1743,$BO1743,$BT1743,$BY1743,$CD1743,$CI1743))</f>
        <v/>
      </c>
      <c r="L1743" s="23">
        <f>IF(OR($F1743="",$K1743=""),"",$F1743-$K1743)</f>
        <v/>
      </c>
      <c r="M1743" s="20" t="n"/>
      <c r="N1743" s="18">
        <f>IF($M1743="","",IFERROR(VLOOKUP(IFERROR(VLOOKUP(IF(ISNUMBER(FIND(" – ",$M1743)),LEFT($M1743,FIND(" – ",$M1743)-1),$M1743),ProdTbl,5,0),""),BasketTbl,2,0),"کد ناشناخته"))</f>
        <v/>
      </c>
      <c r="O1743" s="18">
        <f>IF($M1743="","",IFERROR(VLOOKUP(IF(ISNUMBER(FIND(" – ",$M1743)),LEFT($M1743,FIND(" – ",$M1743)-1),$M1743),ProdTbl,3,0),"کد ناشناخته"))</f>
        <v/>
      </c>
      <c r="P1743" s="22" t="n"/>
      <c r="Q1743" s="21" t="n"/>
      <c r="R1743" s="20" t="n"/>
      <c r="S1743" s="18">
        <f>IF($R1743="","",IFERROR(VLOOKUP(IFERROR(VLOOKUP(IF(ISNUMBER(FIND(" – ",$R1743)),LEFT($R1743,FIND(" – ",$R1743)-1),$R1743),ProdTbl,5,0),""),BasketTbl,2,0),"کد ناشناخته"))</f>
        <v/>
      </c>
      <c r="T1743" s="18">
        <f>IF($R1743="","",IFERROR(VLOOKUP(IF(ISNUMBER(FIND(" – ",$R1743)),LEFT($R1743,FIND(" – ",$R1743)-1),$R1743),ProdTbl,3,0),"کد ناشناخته"))</f>
        <v/>
      </c>
      <c r="U1743" s="22" t="n"/>
      <c r="V1743" s="21" t="n"/>
      <c r="W1743" s="20" t="n"/>
      <c r="X1743" s="18">
        <f>IF($W1743="","",IFERROR(VLOOKUP(IFERROR(VLOOKUP(IF(ISNUMBER(FIND(" – ",$W1743)),LEFT($W1743,FIND(" – ",$W1743)-1),$W1743),ProdTbl,5,0),""),BasketTbl,2,0),"کد ناشناخته"))</f>
        <v/>
      </c>
      <c r="Y1743" s="18">
        <f>IF($W1743="","",IFERROR(VLOOKUP(IF(ISNUMBER(FIND(" – ",$W1743)),LEFT($W1743,FIND(" – ",$W1743)-1),$W1743),ProdTbl,3,0),"کد ناشناخته"))</f>
        <v/>
      </c>
      <c r="Z1743" s="22" t="n"/>
      <c r="AA1743" s="21" t="n"/>
      <c r="AB1743" s="20" t="n"/>
      <c r="AC1743" s="18">
        <f>IF($AB1743="","",IFERROR(VLOOKUP(IFERROR(VLOOKUP(IF(ISNUMBER(FIND(" – ",$AB1743)),LEFT($AB1743,FIND(" – ",$AB1743)-1),$AB1743),ProdTbl,5,0),""),BasketTbl,2,0),"کد ناشناخته"))</f>
        <v/>
      </c>
      <c r="AD1743" s="18">
        <f>IF($AB1743="","",IFERROR(VLOOKUP(IF(ISNUMBER(FIND(" – ",$AB1743)),LEFT($AB1743,FIND(" – ",$AB1743)-1),$AB1743),ProdTbl,3,0),"کد ناشناخته"))</f>
        <v/>
      </c>
      <c r="AE1743" s="22" t="n"/>
      <c r="AF1743" s="21" t="n"/>
      <c r="AG1743" s="20" t="n"/>
      <c r="AH1743" s="18">
        <f>IF($AG1743="","",IFERROR(VLOOKUP(IFERROR(VLOOKUP(IF(ISNUMBER(FIND(" – ",$AG1743)),LEFT($AG1743,FIND(" – ",$AG1743)-1),$AG1743),ProdTbl,5,0),""),BasketTbl,2,0),"کد ناشناخته"))</f>
        <v/>
      </c>
      <c r="AI1743" s="18">
        <f>IF($AG1743="","",IFERROR(VLOOKUP(IF(ISNUMBER(FIND(" – ",$AG1743)),LEFT($AG1743,FIND(" – ",$AG1743)-1),$AG1743),ProdTbl,3,0),"کد ناشناخته"))</f>
        <v/>
      </c>
      <c r="AJ1743" s="22" t="n"/>
      <c r="AK1743" s="21" t="n"/>
      <c r="AL1743" s="20" t="n"/>
      <c r="AM1743" s="18">
        <f>IF($AL1743="","",IFERROR(VLOOKUP(IFERROR(VLOOKUP(IF(ISNUMBER(FIND(" – ",$AL1743)),LEFT($AL1743,FIND(" – ",$AL1743)-1),$AL1743),ProdTbl,5,0),""),BasketTbl,2,0),"کد ناشناخته"))</f>
        <v/>
      </c>
      <c r="AN1743" s="18">
        <f>IF($AL1743="","",IFERROR(VLOOKUP(IF(ISNUMBER(FIND(" – ",$AL1743)),LEFT($AL1743,FIND(" – ",$AL1743)-1),$AL1743),ProdTbl,3,0),"کد ناشناخته"))</f>
        <v/>
      </c>
      <c r="AO1743" s="22" t="n"/>
      <c r="AP1743" s="21" t="n"/>
      <c r="AQ1743" s="20" t="n"/>
      <c r="AR1743" s="18">
        <f>IF($AQ1743="","",IFERROR(VLOOKUP(IFERROR(VLOOKUP(IF(ISNUMBER(FIND(" – ",$AQ1743)),LEFT($AQ1743,FIND(" – ",$AQ1743)-1),$AQ1743),ProdTbl,5,0),""),BasketTbl,2,0),"کد ناشناخته"))</f>
        <v/>
      </c>
      <c r="AS1743" s="18">
        <f>IF($AQ1743="","",IFERROR(VLOOKUP(IF(ISNUMBER(FIND(" – ",$AQ1743)),LEFT($AQ1743,FIND(" – ",$AQ1743)-1),$AQ1743),ProdTbl,3,0),"کد ناشناخته"))</f>
        <v/>
      </c>
      <c r="AT1743" s="22" t="n"/>
      <c r="AU1743" s="21" t="n"/>
      <c r="AV1743" s="20" t="n"/>
      <c r="AW1743" s="18">
        <f>IF($AV1743="","",IFERROR(VLOOKUP(IFERROR(VLOOKUP(IF(ISNUMBER(FIND(" – ",$AV1743)),LEFT($AV1743,FIND(" – ",$AV1743)-1),$AV1743),ProdTbl,5,0),""),BasketTbl,2,0),"کد ناشناخته"))</f>
        <v/>
      </c>
      <c r="AX1743" s="18">
        <f>IF($AV1743="","",IFERROR(VLOOKUP(IF(ISNUMBER(FIND(" – ",$AV1743)),LEFT($AV1743,FIND(" – ",$AV1743)-1),$AV1743),ProdTbl,3,0),"کد ناشناخته"))</f>
        <v/>
      </c>
      <c r="AY1743" s="22" t="n"/>
      <c r="AZ1743" s="21" t="n"/>
      <c r="BA1743" s="20" t="n"/>
      <c r="BB1743" s="18">
        <f>IF($BA1743="","",IFERROR(VLOOKUP(IFERROR(VLOOKUP(IF(ISNUMBER(FIND(" – ",$BA1743)),LEFT($BA1743,FIND(" – ",$BA1743)-1),$BA1743),ProdTbl,5,0),""),BasketTbl,2,0),"کد ناشناخته"))</f>
        <v/>
      </c>
      <c r="BC1743" s="18">
        <f>IF($BA1743="","",IFERROR(VLOOKUP(IF(ISNUMBER(FIND(" – ",$BA1743)),LEFT($BA1743,FIND(" – ",$BA1743)-1),$BA1743),ProdTbl,3,0),"کد ناشناخته"))</f>
        <v/>
      </c>
      <c r="BD1743" s="22" t="n"/>
      <c r="BE1743" s="21" t="n"/>
      <c r="BF1743" s="20" t="n"/>
      <c r="BG1743" s="18">
        <f>IF($BF1743="","",IFERROR(VLOOKUP(IFERROR(VLOOKUP(IF(ISNUMBER(FIND(" – ",$BF1743)),LEFT($BF1743,FIND(" – ",$BF1743)-1),$BF1743),ProdTbl,5,0),""),BasketTbl,2,0),"کد ناشناخته"))</f>
        <v/>
      </c>
      <c r="BH1743" s="18">
        <f>IF($BF1743="","",IFERROR(VLOOKUP(IF(ISNUMBER(FIND(" – ",$BF1743)),LEFT($BF1743,FIND(" – ",$BF1743)-1),$BF1743),ProdTbl,3,0),"کد ناشناخته"))</f>
        <v/>
      </c>
      <c r="BI1743" s="22" t="n"/>
      <c r="BJ1743" s="21" t="n"/>
      <c r="BK1743" s="20" t="n"/>
      <c r="BL1743" s="18">
        <f>IF($BK1743="","",IFERROR(VLOOKUP(IFERROR(VLOOKUP(IF(ISNUMBER(FIND(" – ",$BK1743)),LEFT($BK1743,FIND(" – ",$BK1743)-1),$BK1743),ProdTbl,5,0),""),BasketTbl,2,0),"کد ناشناخته"))</f>
        <v/>
      </c>
      <c r="BM1743" s="18">
        <f>IF($BK1743="","",IFERROR(VLOOKUP(IF(ISNUMBER(FIND(" – ",$BK1743)),LEFT($BK1743,FIND(" – ",$BK1743)-1),$BK1743),ProdTbl,3,0),"کد ناشناخته"))</f>
        <v/>
      </c>
      <c r="BN1743" s="22" t="n"/>
      <c r="BO1743" s="21" t="n"/>
      <c r="BP1743" s="20" t="n"/>
      <c r="BQ1743" s="18">
        <f>IF($BP1743="","",IFERROR(VLOOKUP(IFERROR(VLOOKUP(IF(ISNUMBER(FIND(" – ",$BP1743)),LEFT($BP1743,FIND(" – ",$BP1743)-1),$BP1743),ProdTbl,5,0),""),BasketTbl,2,0),"کد ناشناخته"))</f>
        <v/>
      </c>
      <c r="BR1743" s="18">
        <f>IF($BP1743="","",IFERROR(VLOOKUP(IF(ISNUMBER(FIND(" – ",$BP1743)),LEFT($BP1743,FIND(" – ",$BP1743)-1),$BP1743),ProdTbl,3,0),"کد ناشناخته"))</f>
        <v/>
      </c>
      <c r="BS1743" s="22" t="n"/>
      <c r="BT1743" s="21" t="n"/>
      <c r="BU1743" s="20" t="n"/>
      <c r="BV1743" s="18">
        <f>IF($BU1743="","",IFERROR(VLOOKUP(IFERROR(VLOOKUP(IF(ISNUMBER(FIND(" – ",$BU1743)),LEFT($BU1743,FIND(" – ",$BU1743)-1),$BU1743),ProdTbl,5,0),""),BasketTbl,2,0),"کد ناشناخته"))</f>
        <v/>
      </c>
      <c r="BW1743" s="18">
        <f>IF($BU1743="","",IFERROR(VLOOKUP(IF(ISNUMBER(FIND(" – ",$BU1743)),LEFT($BU1743,FIND(" – ",$BU1743)-1),$BU1743),ProdTbl,3,0),"کد ناشناخته"))</f>
        <v/>
      </c>
      <c r="BX1743" s="22" t="n"/>
      <c r="BY1743" s="21" t="n"/>
      <c r="BZ1743" s="20" t="n"/>
      <c r="CA1743" s="18">
        <f>IF($BZ1743="","",IFERROR(VLOOKUP(IFERROR(VLOOKUP(IF(ISNUMBER(FIND(" – ",$BZ1743)),LEFT($BZ1743,FIND(" – ",$BZ1743)-1),$BZ1743),ProdTbl,5,0),""),BasketTbl,2,0),"کد ناشناخته"))</f>
        <v/>
      </c>
      <c r="CB1743" s="18">
        <f>IF($BZ1743="","",IFERROR(VLOOKUP(IF(ISNUMBER(FIND(" – ",$BZ1743)),LEFT($BZ1743,FIND(" – ",$BZ1743)-1),$BZ1743),ProdTbl,3,0),"کد ناشناخته"))</f>
        <v/>
      </c>
      <c r="CC1743" s="22" t="n"/>
      <c r="CD1743" s="21" t="n"/>
      <c r="CE1743" s="20" t="n"/>
      <c r="CF1743" s="18">
        <f>IF($CE1743="","",IFERROR(VLOOKUP(IFERROR(VLOOKUP(IF(ISNUMBER(FIND(" – ",$CE1743)),LEFT($CE1743,FIND(" – ",$CE1743)-1),$CE1743),ProdTbl,5,0),""),BasketTbl,2,0),"کد ناشناخته"))</f>
        <v/>
      </c>
      <c r="CG1743" s="18">
        <f>IF($CE1743="","",IFERROR(VLOOKUP(IF(ISNUMBER(FIND(" – ",$CE1743)),LEFT($CE1743,FIND(" – ",$CE1743)-1),$CE1743),ProdTbl,3,0),"کد ناشناخته"))</f>
        <v/>
      </c>
      <c r="CH1743" s="22" t="n"/>
      <c r="CI1743" s="21" t="n"/>
    </row>
    <row r="1744">
      <c r="A1744" s="18">
        <f>IF($B1744="","",COUNTA($B$10:$B1744))</f>
        <v/>
      </c>
      <c r="B1744" s="19" t="n"/>
      <c r="C1744" s="20" t="n"/>
      <c r="D1744" s="19" t="n"/>
      <c r="E1744" s="18">
        <f>IF($D1744="","",IFERROR(VLOOKUP(IF(ISNUMBER(FIND(" – ",$D1744)),LEFT($D1744,FIND(" – ",$D1744)-1),$D1744),SellerTbl,2,0),"کد ناشناخته"))</f>
        <v/>
      </c>
      <c r="F1744" s="21" t="n"/>
      <c r="G1744" s="21" t="n"/>
      <c r="H1744" s="22" t="n"/>
      <c r="I1744" s="23">
        <f>IF(OR($F1744="",$G1744=""),"",$F1744-$G1744)</f>
        <v/>
      </c>
      <c r="J1744" s="18">
        <f>IF($I1744="","",IF(ABS($I1744)&lt;=0.01*$F1744,"√","×"))</f>
        <v/>
      </c>
      <c r="K1744" s="23">
        <f>IF(COUNT($Q1744,$V1744,$AA1744,$AF1744,$AK1744,$AP1744,$AU1744,$AZ1744,$BE1744,$BJ1744,$BO1744,$BT1744,$BY1744,$CD1744,$CI1744)=0,"",SUM($Q1744,$V1744,$AA1744,$AF1744,$AK1744,$AP1744,$AU1744,$AZ1744,$BE1744,$BJ1744,$BO1744,$BT1744,$BY1744,$CD1744,$CI1744))</f>
        <v/>
      </c>
      <c r="L1744" s="23">
        <f>IF(OR($F1744="",$K1744=""),"",$F1744-$K1744)</f>
        <v/>
      </c>
      <c r="M1744" s="20" t="n"/>
      <c r="N1744" s="18">
        <f>IF($M1744="","",IFERROR(VLOOKUP(IFERROR(VLOOKUP(IF(ISNUMBER(FIND(" – ",$M1744)),LEFT($M1744,FIND(" – ",$M1744)-1),$M1744),ProdTbl,5,0),""),BasketTbl,2,0),"کد ناشناخته"))</f>
        <v/>
      </c>
      <c r="O1744" s="18">
        <f>IF($M1744="","",IFERROR(VLOOKUP(IF(ISNUMBER(FIND(" – ",$M1744)),LEFT($M1744,FIND(" – ",$M1744)-1),$M1744),ProdTbl,3,0),"کد ناشناخته"))</f>
        <v/>
      </c>
      <c r="P1744" s="22" t="n"/>
      <c r="Q1744" s="21" t="n"/>
      <c r="R1744" s="20" t="n"/>
      <c r="S1744" s="18">
        <f>IF($R1744="","",IFERROR(VLOOKUP(IFERROR(VLOOKUP(IF(ISNUMBER(FIND(" – ",$R1744)),LEFT($R1744,FIND(" – ",$R1744)-1),$R1744),ProdTbl,5,0),""),BasketTbl,2,0),"کد ناشناخته"))</f>
        <v/>
      </c>
      <c r="T1744" s="18">
        <f>IF($R1744="","",IFERROR(VLOOKUP(IF(ISNUMBER(FIND(" – ",$R1744)),LEFT($R1744,FIND(" – ",$R1744)-1),$R1744),ProdTbl,3,0),"کد ناشناخته"))</f>
        <v/>
      </c>
      <c r="U1744" s="22" t="n"/>
      <c r="V1744" s="21" t="n"/>
      <c r="W1744" s="20" t="n"/>
      <c r="X1744" s="18">
        <f>IF($W1744="","",IFERROR(VLOOKUP(IFERROR(VLOOKUP(IF(ISNUMBER(FIND(" – ",$W1744)),LEFT($W1744,FIND(" – ",$W1744)-1),$W1744),ProdTbl,5,0),""),BasketTbl,2,0),"کد ناشناخته"))</f>
        <v/>
      </c>
      <c r="Y1744" s="18">
        <f>IF($W1744="","",IFERROR(VLOOKUP(IF(ISNUMBER(FIND(" – ",$W1744)),LEFT($W1744,FIND(" – ",$W1744)-1),$W1744),ProdTbl,3,0),"کد ناشناخته"))</f>
        <v/>
      </c>
      <c r="Z1744" s="22" t="n"/>
      <c r="AA1744" s="21" t="n"/>
      <c r="AB1744" s="20" t="n"/>
      <c r="AC1744" s="18">
        <f>IF($AB1744="","",IFERROR(VLOOKUP(IFERROR(VLOOKUP(IF(ISNUMBER(FIND(" – ",$AB1744)),LEFT($AB1744,FIND(" – ",$AB1744)-1),$AB1744),ProdTbl,5,0),""),BasketTbl,2,0),"کد ناشناخته"))</f>
        <v/>
      </c>
      <c r="AD1744" s="18">
        <f>IF($AB1744="","",IFERROR(VLOOKUP(IF(ISNUMBER(FIND(" – ",$AB1744)),LEFT($AB1744,FIND(" – ",$AB1744)-1),$AB1744),ProdTbl,3,0),"کد ناشناخته"))</f>
        <v/>
      </c>
      <c r="AE1744" s="22" t="n"/>
      <c r="AF1744" s="21" t="n"/>
      <c r="AG1744" s="20" t="n"/>
      <c r="AH1744" s="18">
        <f>IF($AG1744="","",IFERROR(VLOOKUP(IFERROR(VLOOKUP(IF(ISNUMBER(FIND(" – ",$AG1744)),LEFT($AG1744,FIND(" – ",$AG1744)-1),$AG1744),ProdTbl,5,0),""),BasketTbl,2,0),"کد ناشناخته"))</f>
        <v/>
      </c>
      <c r="AI1744" s="18">
        <f>IF($AG1744="","",IFERROR(VLOOKUP(IF(ISNUMBER(FIND(" – ",$AG1744)),LEFT($AG1744,FIND(" – ",$AG1744)-1),$AG1744),ProdTbl,3,0),"کد ناشناخته"))</f>
        <v/>
      </c>
      <c r="AJ1744" s="22" t="n"/>
      <c r="AK1744" s="21" t="n"/>
      <c r="AL1744" s="20" t="n"/>
      <c r="AM1744" s="18">
        <f>IF($AL1744="","",IFERROR(VLOOKUP(IFERROR(VLOOKUP(IF(ISNUMBER(FIND(" – ",$AL1744)),LEFT($AL1744,FIND(" – ",$AL1744)-1),$AL1744),ProdTbl,5,0),""),BasketTbl,2,0),"کد ناشناخته"))</f>
        <v/>
      </c>
      <c r="AN1744" s="18">
        <f>IF($AL1744="","",IFERROR(VLOOKUP(IF(ISNUMBER(FIND(" – ",$AL1744)),LEFT($AL1744,FIND(" – ",$AL1744)-1),$AL1744),ProdTbl,3,0),"کد ناشناخته"))</f>
        <v/>
      </c>
      <c r="AO1744" s="22" t="n"/>
      <c r="AP1744" s="21" t="n"/>
      <c r="AQ1744" s="20" t="n"/>
      <c r="AR1744" s="18">
        <f>IF($AQ1744="","",IFERROR(VLOOKUP(IFERROR(VLOOKUP(IF(ISNUMBER(FIND(" – ",$AQ1744)),LEFT($AQ1744,FIND(" – ",$AQ1744)-1),$AQ1744),ProdTbl,5,0),""),BasketTbl,2,0),"کد ناشناخته"))</f>
        <v/>
      </c>
      <c r="AS1744" s="18">
        <f>IF($AQ1744="","",IFERROR(VLOOKUP(IF(ISNUMBER(FIND(" – ",$AQ1744)),LEFT($AQ1744,FIND(" – ",$AQ1744)-1),$AQ1744),ProdTbl,3,0),"کد ناشناخته"))</f>
        <v/>
      </c>
      <c r="AT1744" s="22" t="n"/>
      <c r="AU1744" s="21" t="n"/>
      <c r="AV1744" s="20" t="n"/>
      <c r="AW1744" s="18">
        <f>IF($AV1744="","",IFERROR(VLOOKUP(IFERROR(VLOOKUP(IF(ISNUMBER(FIND(" – ",$AV1744)),LEFT($AV1744,FIND(" – ",$AV1744)-1),$AV1744),ProdTbl,5,0),""),BasketTbl,2,0),"کد ناشناخته"))</f>
        <v/>
      </c>
      <c r="AX1744" s="18">
        <f>IF($AV1744="","",IFERROR(VLOOKUP(IF(ISNUMBER(FIND(" – ",$AV1744)),LEFT($AV1744,FIND(" – ",$AV1744)-1),$AV1744),ProdTbl,3,0),"کد ناشناخته"))</f>
        <v/>
      </c>
      <c r="AY1744" s="22" t="n"/>
      <c r="AZ1744" s="21" t="n"/>
      <c r="BA1744" s="20" t="n"/>
      <c r="BB1744" s="18">
        <f>IF($BA1744="","",IFERROR(VLOOKUP(IFERROR(VLOOKUP(IF(ISNUMBER(FIND(" – ",$BA1744)),LEFT($BA1744,FIND(" – ",$BA1744)-1),$BA1744),ProdTbl,5,0),""),BasketTbl,2,0),"کد ناشناخته"))</f>
        <v/>
      </c>
      <c r="BC1744" s="18">
        <f>IF($BA1744="","",IFERROR(VLOOKUP(IF(ISNUMBER(FIND(" – ",$BA1744)),LEFT($BA1744,FIND(" – ",$BA1744)-1),$BA1744),ProdTbl,3,0),"کد ناشناخته"))</f>
        <v/>
      </c>
      <c r="BD1744" s="22" t="n"/>
      <c r="BE1744" s="21" t="n"/>
      <c r="BF1744" s="20" t="n"/>
      <c r="BG1744" s="18">
        <f>IF($BF1744="","",IFERROR(VLOOKUP(IFERROR(VLOOKUP(IF(ISNUMBER(FIND(" – ",$BF1744)),LEFT($BF1744,FIND(" – ",$BF1744)-1),$BF1744),ProdTbl,5,0),""),BasketTbl,2,0),"کد ناشناخته"))</f>
        <v/>
      </c>
      <c r="BH1744" s="18">
        <f>IF($BF1744="","",IFERROR(VLOOKUP(IF(ISNUMBER(FIND(" – ",$BF1744)),LEFT($BF1744,FIND(" – ",$BF1744)-1),$BF1744),ProdTbl,3,0),"کد ناشناخته"))</f>
        <v/>
      </c>
      <c r="BI1744" s="22" t="n"/>
      <c r="BJ1744" s="21" t="n"/>
      <c r="BK1744" s="20" t="n"/>
      <c r="BL1744" s="18">
        <f>IF($BK1744="","",IFERROR(VLOOKUP(IFERROR(VLOOKUP(IF(ISNUMBER(FIND(" – ",$BK1744)),LEFT($BK1744,FIND(" – ",$BK1744)-1),$BK1744),ProdTbl,5,0),""),BasketTbl,2,0),"کد ناشناخته"))</f>
        <v/>
      </c>
      <c r="BM1744" s="18">
        <f>IF($BK1744="","",IFERROR(VLOOKUP(IF(ISNUMBER(FIND(" – ",$BK1744)),LEFT($BK1744,FIND(" – ",$BK1744)-1),$BK1744),ProdTbl,3,0),"کد ناشناخته"))</f>
        <v/>
      </c>
      <c r="BN1744" s="22" t="n"/>
      <c r="BO1744" s="21" t="n"/>
      <c r="BP1744" s="20" t="n"/>
      <c r="BQ1744" s="18">
        <f>IF($BP1744="","",IFERROR(VLOOKUP(IFERROR(VLOOKUP(IF(ISNUMBER(FIND(" – ",$BP1744)),LEFT($BP1744,FIND(" – ",$BP1744)-1),$BP1744),ProdTbl,5,0),""),BasketTbl,2,0),"کد ناشناخته"))</f>
        <v/>
      </c>
      <c r="BR1744" s="18">
        <f>IF($BP1744="","",IFERROR(VLOOKUP(IF(ISNUMBER(FIND(" – ",$BP1744)),LEFT($BP1744,FIND(" – ",$BP1744)-1),$BP1744),ProdTbl,3,0),"کد ناشناخته"))</f>
        <v/>
      </c>
      <c r="BS1744" s="22" t="n"/>
      <c r="BT1744" s="21" t="n"/>
      <c r="BU1744" s="20" t="n"/>
      <c r="BV1744" s="18">
        <f>IF($BU1744="","",IFERROR(VLOOKUP(IFERROR(VLOOKUP(IF(ISNUMBER(FIND(" – ",$BU1744)),LEFT($BU1744,FIND(" – ",$BU1744)-1),$BU1744),ProdTbl,5,0),""),BasketTbl,2,0),"کد ناشناخته"))</f>
        <v/>
      </c>
      <c r="BW1744" s="18">
        <f>IF($BU1744="","",IFERROR(VLOOKUP(IF(ISNUMBER(FIND(" – ",$BU1744)),LEFT($BU1744,FIND(" – ",$BU1744)-1),$BU1744),ProdTbl,3,0),"کد ناشناخته"))</f>
        <v/>
      </c>
      <c r="BX1744" s="22" t="n"/>
      <c r="BY1744" s="21" t="n"/>
      <c r="BZ1744" s="20" t="n"/>
      <c r="CA1744" s="18">
        <f>IF($BZ1744="","",IFERROR(VLOOKUP(IFERROR(VLOOKUP(IF(ISNUMBER(FIND(" – ",$BZ1744)),LEFT($BZ1744,FIND(" – ",$BZ1744)-1),$BZ1744),ProdTbl,5,0),""),BasketTbl,2,0),"کد ناشناخته"))</f>
        <v/>
      </c>
      <c r="CB1744" s="18">
        <f>IF($BZ1744="","",IFERROR(VLOOKUP(IF(ISNUMBER(FIND(" – ",$BZ1744)),LEFT($BZ1744,FIND(" – ",$BZ1744)-1),$BZ1744),ProdTbl,3,0),"کد ناشناخته"))</f>
        <v/>
      </c>
      <c r="CC1744" s="22" t="n"/>
      <c r="CD1744" s="21" t="n"/>
      <c r="CE1744" s="20" t="n"/>
      <c r="CF1744" s="18">
        <f>IF($CE1744="","",IFERROR(VLOOKUP(IFERROR(VLOOKUP(IF(ISNUMBER(FIND(" – ",$CE1744)),LEFT($CE1744,FIND(" – ",$CE1744)-1),$CE1744),ProdTbl,5,0),""),BasketTbl,2,0),"کد ناشناخته"))</f>
        <v/>
      </c>
      <c r="CG1744" s="18">
        <f>IF($CE1744="","",IFERROR(VLOOKUP(IF(ISNUMBER(FIND(" – ",$CE1744)),LEFT($CE1744,FIND(" – ",$CE1744)-1),$CE1744),ProdTbl,3,0),"کد ناشناخته"))</f>
        <v/>
      </c>
      <c r="CH1744" s="22" t="n"/>
      <c r="CI1744" s="21" t="n"/>
    </row>
    <row r="1745">
      <c r="A1745" s="18">
        <f>IF($B1745="","",COUNTA($B$10:$B1745))</f>
        <v/>
      </c>
      <c r="B1745" s="19" t="n"/>
      <c r="C1745" s="20" t="n"/>
      <c r="D1745" s="19" t="n"/>
      <c r="E1745" s="18">
        <f>IF($D1745="","",IFERROR(VLOOKUP(IF(ISNUMBER(FIND(" – ",$D1745)),LEFT($D1745,FIND(" – ",$D1745)-1),$D1745),SellerTbl,2,0),"کد ناشناخته"))</f>
        <v/>
      </c>
      <c r="F1745" s="21" t="n"/>
      <c r="G1745" s="21" t="n"/>
      <c r="H1745" s="22" t="n"/>
      <c r="I1745" s="23">
        <f>IF(OR($F1745="",$G1745=""),"",$F1745-$G1745)</f>
        <v/>
      </c>
      <c r="J1745" s="18">
        <f>IF($I1745="","",IF(ABS($I1745)&lt;=0.01*$F1745,"√","×"))</f>
        <v/>
      </c>
      <c r="K1745" s="23">
        <f>IF(COUNT($Q1745,$V1745,$AA1745,$AF1745,$AK1745,$AP1745,$AU1745,$AZ1745,$BE1745,$BJ1745,$BO1745,$BT1745,$BY1745,$CD1745,$CI1745)=0,"",SUM($Q1745,$V1745,$AA1745,$AF1745,$AK1745,$AP1745,$AU1745,$AZ1745,$BE1745,$BJ1745,$BO1745,$BT1745,$BY1745,$CD1745,$CI1745))</f>
        <v/>
      </c>
      <c r="L1745" s="23">
        <f>IF(OR($F1745="",$K1745=""),"",$F1745-$K1745)</f>
        <v/>
      </c>
      <c r="M1745" s="20" t="n"/>
      <c r="N1745" s="18">
        <f>IF($M1745="","",IFERROR(VLOOKUP(IFERROR(VLOOKUP(IF(ISNUMBER(FIND(" – ",$M1745)),LEFT($M1745,FIND(" – ",$M1745)-1),$M1745),ProdTbl,5,0),""),BasketTbl,2,0),"کد ناشناخته"))</f>
        <v/>
      </c>
      <c r="O1745" s="18">
        <f>IF($M1745="","",IFERROR(VLOOKUP(IF(ISNUMBER(FIND(" – ",$M1745)),LEFT($M1745,FIND(" – ",$M1745)-1),$M1745),ProdTbl,3,0),"کد ناشناخته"))</f>
        <v/>
      </c>
      <c r="P1745" s="22" t="n"/>
      <c r="Q1745" s="21" t="n"/>
      <c r="R1745" s="20" t="n"/>
      <c r="S1745" s="18">
        <f>IF($R1745="","",IFERROR(VLOOKUP(IFERROR(VLOOKUP(IF(ISNUMBER(FIND(" – ",$R1745)),LEFT($R1745,FIND(" – ",$R1745)-1),$R1745),ProdTbl,5,0),""),BasketTbl,2,0),"کد ناشناخته"))</f>
        <v/>
      </c>
      <c r="T1745" s="18">
        <f>IF($R1745="","",IFERROR(VLOOKUP(IF(ISNUMBER(FIND(" – ",$R1745)),LEFT($R1745,FIND(" – ",$R1745)-1),$R1745),ProdTbl,3,0),"کد ناشناخته"))</f>
        <v/>
      </c>
      <c r="U1745" s="22" t="n"/>
      <c r="V1745" s="21" t="n"/>
      <c r="W1745" s="20" t="n"/>
      <c r="X1745" s="18">
        <f>IF($W1745="","",IFERROR(VLOOKUP(IFERROR(VLOOKUP(IF(ISNUMBER(FIND(" – ",$W1745)),LEFT($W1745,FIND(" – ",$W1745)-1),$W1745),ProdTbl,5,0),""),BasketTbl,2,0),"کد ناشناخته"))</f>
        <v/>
      </c>
      <c r="Y1745" s="18">
        <f>IF($W1745="","",IFERROR(VLOOKUP(IF(ISNUMBER(FIND(" – ",$W1745)),LEFT($W1745,FIND(" – ",$W1745)-1),$W1745),ProdTbl,3,0),"کد ناشناخته"))</f>
        <v/>
      </c>
      <c r="Z1745" s="22" t="n"/>
      <c r="AA1745" s="21" t="n"/>
      <c r="AB1745" s="20" t="n"/>
      <c r="AC1745" s="18">
        <f>IF($AB1745="","",IFERROR(VLOOKUP(IFERROR(VLOOKUP(IF(ISNUMBER(FIND(" – ",$AB1745)),LEFT($AB1745,FIND(" – ",$AB1745)-1),$AB1745),ProdTbl,5,0),""),BasketTbl,2,0),"کد ناشناخته"))</f>
        <v/>
      </c>
      <c r="AD1745" s="18">
        <f>IF($AB1745="","",IFERROR(VLOOKUP(IF(ISNUMBER(FIND(" – ",$AB1745)),LEFT($AB1745,FIND(" – ",$AB1745)-1),$AB1745),ProdTbl,3,0),"کد ناشناخته"))</f>
        <v/>
      </c>
      <c r="AE1745" s="22" t="n"/>
      <c r="AF1745" s="21" t="n"/>
      <c r="AG1745" s="20" t="n"/>
      <c r="AH1745" s="18">
        <f>IF($AG1745="","",IFERROR(VLOOKUP(IFERROR(VLOOKUP(IF(ISNUMBER(FIND(" – ",$AG1745)),LEFT($AG1745,FIND(" – ",$AG1745)-1),$AG1745),ProdTbl,5,0),""),BasketTbl,2,0),"کد ناشناخته"))</f>
        <v/>
      </c>
      <c r="AI1745" s="18">
        <f>IF($AG1745="","",IFERROR(VLOOKUP(IF(ISNUMBER(FIND(" – ",$AG1745)),LEFT($AG1745,FIND(" – ",$AG1745)-1),$AG1745),ProdTbl,3,0),"کد ناشناخته"))</f>
        <v/>
      </c>
      <c r="AJ1745" s="22" t="n"/>
      <c r="AK1745" s="21" t="n"/>
      <c r="AL1745" s="20" t="n"/>
      <c r="AM1745" s="18">
        <f>IF($AL1745="","",IFERROR(VLOOKUP(IFERROR(VLOOKUP(IF(ISNUMBER(FIND(" – ",$AL1745)),LEFT($AL1745,FIND(" – ",$AL1745)-1),$AL1745),ProdTbl,5,0),""),BasketTbl,2,0),"کد ناشناخته"))</f>
        <v/>
      </c>
      <c r="AN1745" s="18">
        <f>IF($AL1745="","",IFERROR(VLOOKUP(IF(ISNUMBER(FIND(" – ",$AL1745)),LEFT($AL1745,FIND(" – ",$AL1745)-1),$AL1745),ProdTbl,3,0),"کد ناشناخته"))</f>
        <v/>
      </c>
      <c r="AO1745" s="22" t="n"/>
      <c r="AP1745" s="21" t="n"/>
      <c r="AQ1745" s="20" t="n"/>
      <c r="AR1745" s="18">
        <f>IF($AQ1745="","",IFERROR(VLOOKUP(IFERROR(VLOOKUP(IF(ISNUMBER(FIND(" – ",$AQ1745)),LEFT($AQ1745,FIND(" – ",$AQ1745)-1),$AQ1745),ProdTbl,5,0),""),BasketTbl,2,0),"کد ناشناخته"))</f>
        <v/>
      </c>
      <c r="AS1745" s="18">
        <f>IF($AQ1745="","",IFERROR(VLOOKUP(IF(ISNUMBER(FIND(" – ",$AQ1745)),LEFT($AQ1745,FIND(" – ",$AQ1745)-1),$AQ1745),ProdTbl,3,0),"کد ناشناخته"))</f>
        <v/>
      </c>
      <c r="AT1745" s="22" t="n"/>
      <c r="AU1745" s="21" t="n"/>
      <c r="AV1745" s="20" t="n"/>
      <c r="AW1745" s="18">
        <f>IF($AV1745="","",IFERROR(VLOOKUP(IFERROR(VLOOKUP(IF(ISNUMBER(FIND(" – ",$AV1745)),LEFT($AV1745,FIND(" – ",$AV1745)-1),$AV1745),ProdTbl,5,0),""),BasketTbl,2,0),"کد ناشناخته"))</f>
        <v/>
      </c>
      <c r="AX1745" s="18">
        <f>IF($AV1745="","",IFERROR(VLOOKUP(IF(ISNUMBER(FIND(" – ",$AV1745)),LEFT($AV1745,FIND(" – ",$AV1745)-1),$AV1745),ProdTbl,3,0),"کد ناشناخته"))</f>
        <v/>
      </c>
      <c r="AY1745" s="22" t="n"/>
      <c r="AZ1745" s="21" t="n"/>
      <c r="BA1745" s="20" t="n"/>
      <c r="BB1745" s="18">
        <f>IF($BA1745="","",IFERROR(VLOOKUP(IFERROR(VLOOKUP(IF(ISNUMBER(FIND(" – ",$BA1745)),LEFT($BA1745,FIND(" – ",$BA1745)-1),$BA1745),ProdTbl,5,0),""),BasketTbl,2,0),"کد ناشناخته"))</f>
        <v/>
      </c>
      <c r="BC1745" s="18">
        <f>IF($BA1745="","",IFERROR(VLOOKUP(IF(ISNUMBER(FIND(" – ",$BA1745)),LEFT($BA1745,FIND(" – ",$BA1745)-1),$BA1745),ProdTbl,3,0),"کد ناشناخته"))</f>
        <v/>
      </c>
      <c r="BD1745" s="22" t="n"/>
      <c r="BE1745" s="21" t="n"/>
      <c r="BF1745" s="20" t="n"/>
      <c r="BG1745" s="18">
        <f>IF($BF1745="","",IFERROR(VLOOKUP(IFERROR(VLOOKUP(IF(ISNUMBER(FIND(" – ",$BF1745)),LEFT($BF1745,FIND(" – ",$BF1745)-1),$BF1745),ProdTbl,5,0),""),BasketTbl,2,0),"کد ناشناخته"))</f>
        <v/>
      </c>
      <c r="BH1745" s="18">
        <f>IF($BF1745="","",IFERROR(VLOOKUP(IF(ISNUMBER(FIND(" – ",$BF1745)),LEFT($BF1745,FIND(" – ",$BF1745)-1),$BF1745),ProdTbl,3,0),"کد ناشناخته"))</f>
        <v/>
      </c>
      <c r="BI1745" s="22" t="n"/>
      <c r="BJ1745" s="21" t="n"/>
      <c r="BK1745" s="20" t="n"/>
      <c r="BL1745" s="18">
        <f>IF($BK1745="","",IFERROR(VLOOKUP(IFERROR(VLOOKUP(IF(ISNUMBER(FIND(" – ",$BK1745)),LEFT($BK1745,FIND(" – ",$BK1745)-1),$BK1745),ProdTbl,5,0),""),BasketTbl,2,0),"کد ناشناخته"))</f>
        <v/>
      </c>
      <c r="BM1745" s="18">
        <f>IF($BK1745="","",IFERROR(VLOOKUP(IF(ISNUMBER(FIND(" – ",$BK1745)),LEFT($BK1745,FIND(" – ",$BK1745)-1),$BK1745),ProdTbl,3,0),"کد ناشناخته"))</f>
        <v/>
      </c>
      <c r="BN1745" s="22" t="n"/>
      <c r="BO1745" s="21" t="n"/>
      <c r="BP1745" s="20" t="n"/>
      <c r="BQ1745" s="18">
        <f>IF($BP1745="","",IFERROR(VLOOKUP(IFERROR(VLOOKUP(IF(ISNUMBER(FIND(" – ",$BP1745)),LEFT($BP1745,FIND(" – ",$BP1745)-1),$BP1745),ProdTbl,5,0),""),BasketTbl,2,0),"کد ناشناخته"))</f>
        <v/>
      </c>
      <c r="BR1745" s="18">
        <f>IF($BP1745="","",IFERROR(VLOOKUP(IF(ISNUMBER(FIND(" – ",$BP1745)),LEFT($BP1745,FIND(" – ",$BP1745)-1),$BP1745),ProdTbl,3,0),"کد ناشناخته"))</f>
        <v/>
      </c>
      <c r="BS1745" s="22" t="n"/>
      <c r="BT1745" s="21" t="n"/>
      <c r="BU1745" s="20" t="n"/>
      <c r="BV1745" s="18">
        <f>IF($BU1745="","",IFERROR(VLOOKUP(IFERROR(VLOOKUP(IF(ISNUMBER(FIND(" – ",$BU1745)),LEFT($BU1745,FIND(" – ",$BU1745)-1),$BU1745),ProdTbl,5,0),""),BasketTbl,2,0),"کد ناشناخته"))</f>
        <v/>
      </c>
      <c r="BW1745" s="18">
        <f>IF($BU1745="","",IFERROR(VLOOKUP(IF(ISNUMBER(FIND(" – ",$BU1745)),LEFT($BU1745,FIND(" – ",$BU1745)-1),$BU1745),ProdTbl,3,0),"کد ناشناخته"))</f>
        <v/>
      </c>
      <c r="BX1745" s="22" t="n"/>
      <c r="BY1745" s="21" t="n"/>
      <c r="BZ1745" s="20" t="n"/>
      <c r="CA1745" s="18">
        <f>IF($BZ1745="","",IFERROR(VLOOKUP(IFERROR(VLOOKUP(IF(ISNUMBER(FIND(" – ",$BZ1745)),LEFT($BZ1745,FIND(" – ",$BZ1745)-1),$BZ1745),ProdTbl,5,0),""),BasketTbl,2,0),"کد ناشناخته"))</f>
        <v/>
      </c>
      <c r="CB1745" s="18">
        <f>IF($BZ1745="","",IFERROR(VLOOKUP(IF(ISNUMBER(FIND(" – ",$BZ1745)),LEFT($BZ1745,FIND(" – ",$BZ1745)-1),$BZ1745),ProdTbl,3,0),"کد ناشناخته"))</f>
        <v/>
      </c>
      <c r="CC1745" s="22" t="n"/>
      <c r="CD1745" s="21" t="n"/>
      <c r="CE1745" s="20" t="n"/>
      <c r="CF1745" s="18">
        <f>IF($CE1745="","",IFERROR(VLOOKUP(IFERROR(VLOOKUP(IF(ISNUMBER(FIND(" – ",$CE1745)),LEFT($CE1745,FIND(" – ",$CE1745)-1),$CE1745),ProdTbl,5,0),""),BasketTbl,2,0),"کد ناشناخته"))</f>
        <v/>
      </c>
      <c r="CG1745" s="18">
        <f>IF($CE1745="","",IFERROR(VLOOKUP(IF(ISNUMBER(FIND(" – ",$CE1745)),LEFT($CE1745,FIND(" – ",$CE1745)-1),$CE1745),ProdTbl,3,0),"کد ناشناخته"))</f>
        <v/>
      </c>
      <c r="CH1745" s="22" t="n"/>
      <c r="CI1745" s="21" t="n"/>
    </row>
    <row r="1746">
      <c r="A1746" s="18">
        <f>IF($B1746="","",COUNTA($B$10:$B1746))</f>
        <v/>
      </c>
      <c r="B1746" s="19" t="n"/>
      <c r="C1746" s="20" t="n"/>
      <c r="D1746" s="19" t="n"/>
      <c r="E1746" s="18">
        <f>IF($D1746="","",IFERROR(VLOOKUP(IF(ISNUMBER(FIND(" – ",$D1746)),LEFT($D1746,FIND(" – ",$D1746)-1),$D1746),SellerTbl,2,0),"کد ناشناخته"))</f>
        <v/>
      </c>
      <c r="F1746" s="21" t="n"/>
      <c r="G1746" s="21" t="n"/>
      <c r="H1746" s="22" t="n"/>
      <c r="I1746" s="23">
        <f>IF(OR($F1746="",$G1746=""),"",$F1746-$G1746)</f>
        <v/>
      </c>
      <c r="J1746" s="18">
        <f>IF($I1746="","",IF(ABS($I1746)&lt;=0.01*$F1746,"√","×"))</f>
        <v/>
      </c>
      <c r="K1746" s="23">
        <f>IF(COUNT($Q1746,$V1746,$AA1746,$AF1746,$AK1746,$AP1746,$AU1746,$AZ1746,$BE1746,$BJ1746,$BO1746,$BT1746,$BY1746,$CD1746,$CI1746)=0,"",SUM($Q1746,$V1746,$AA1746,$AF1746,$AK1746,$AP1746,$AU1746,$AZ1746,$BE1746,$BJ1746,$BO1746,$BT1746,$BY1746,$CD1746,$CI1746))</f>
        <v/>
      </c>
      <c r="L1746" s="23">
        <f>IF(OR($F1746="",$K1746=""),"",$F1746-$K1746)</f>
        <v/>
      </c>
      <c r="M1746" s="20" t="n"/>
      <c r="N1746" s="18">
        <f>IF($M1746="","",IFERROR(VLOOKUP(IFERROR(VLOOKUP(IF(ISNUMBER(FIND(" – ",$M1746)),LEFT($M1746,FIND(" – ",$M1746)-1),$M1746),ProdTbl,5,0),""),BasketTbl,2,0),"کد ناشناخته"))</f>
        <v/>
      </c>
      <c r="O1746" s="18">
        <f>IF($M1746="","",IFERROR(VLOOKUP(IF(ISNUMBER(FIND(" – ",$M1746)),LEFT($M1746,FIND(" – ",$M1746)-1),$M1746),ProdTbl,3,0),"کد ناشناخته"))</f>
        <v/>
      </c>
      <c r="P1746" s="22" t="n"/>
      <c r="Q1746" s="21" t="n"/>
      <c r="R1746" s="20" t="n"/>
      <c r="S1746" s="18">
        <f>IF($R1746="","",IFERROR(VLOOKUP(IFERROR(VLOOKUP(IF(ISNUMBER(FIND(" – ",$R1746)),LEFT($R1746,FIND(" – ",$R1746)-1),$R1746),ProdTbl,5,0),""),BasketTbl,2,0),"کد ناشناخته"))</f>
        <v/>
      </c>
      <c r="T1746" s="18">
        <f>IF($R1746="","",IFERROR(VLOOKUP(IF(ISNUMBER(FIND(" – ",$R1746)),LEFT($R1746,FIND(" – ",$R1746)-1),$R1746),ProdTbl,3,0),"کد ناشناخته"))</f>
        <v/>
      </c>
      <c r="U1746" s="22" t="n"/>
      <c r="V1746" s="21" t="n"/>
      <c r="W1746" s="20" t="n"/>
      <c r="X1746" s="18">
        <f>IF($W1746="","",IFERROR(VLOOKUP(IFERROR(VLOOKUP(IF(ISNUMBER(FIND(" – ",$W1746)),LEFT($W1746,FIND(" – ",$W1746)-1),$W1746),ProdTbl,5,0),""),BasketTbl,2,0),"کد ناشناخته"))</f>
        <v/>
      </c>
      <c r="Y1746" s="18">
        <f>IF($W1746="","",IFERROR(VLOOKUP(IF(ISNUMBER(FIND(" – ",$W1746)),LEFT($W1746,FIND(" – ",$W1746)-1),$W1746),ProdTbl,3,0),"کد ناشناخته"))</f>
        <v/>
      </c>
      <c r="Z1746" s="22" t="n"/>
      <c r="AA1746" s="21" t="n"/>
      <c r="AB1746" s="20" t="n"/>
      <c r="AC1746" s="18">
        <f>IF($AB1746="","",IFERROR(VLOOKUP(IFERROR(VLOOKUP(IF(ISNUMBER(FIND(" – ",$AB1746)),LEFT($AB1746,FIND(" – ",$AB1746)-1),$AB1746),ProdTbl,5,0),""),BasketTbl,2,0),"کد ناشناخته"))</f>
        <v/>
      </c>
      <c r="AD1746" s="18">
        <f>IF($AB1746="","",IFERROR(VLOOKUP(IF(ISNUMBER(FIND(" – ",$AB1746)),LEFT($AB1746,FIND(" – ",$AB1746)-1),$AB1746),ProdTbl,3,0),"کد ناشناخته"))</f>
        <v/>
      </c>
      <c r="AE1746" s="22" t="n"/>
      <c r="AF1746" s="21" t="n"/>
      <c r="AG1746" s="20" t="n"/>
      <c r="AH1746" s="18">
        <f>IF($AG1746="","",IFERROR(VLOOKUP(IFERROR(VLOOKUP(IF(ISNUMBER(FIND(" – ",$AG1746)),LEFT($AG1746,FIND(" – ",$AG1746)-1),$AG1746),ProdTbl,5,0),""),BasketTbl,2,0),"کد ناشناخته"))</f>
        <v/>
      </c>
      <c r="AI1746" s="18">
        <f>IF($AG1746="","",IFERROR(VLOOKUP(IF(ISNUMBER(FIND(" – ",$AG1746)),LEFT($AG1746,FIND(" – ",$AG1746)-1),$AG1746),ProdTbl,3,0),"کد ناشناخته"))</f>
        <v/>
      </c>
      <c r="AJ1746" s="22" t="n"/>
      <c r="AK1746" s="21" t="n"/>
      <c r="AL1746" s="20" t="n"/>
      <c r="AM1746" s="18">
        <f>IF($AL1746="","",IFERROR(VLOOKUP(IFERROR(VLOOKUP(IF(ISNUMBER(FIND(" – ",$AL1746)),LEFT($AL1746,FIND(" – ",$AL1746)-1),$AL1746),ProdTbl,5,0),""),BasketTbl,2,0),"کد ناشناخته"))</f>
        <v/>
      </c>
      <c r="AN1746" s="18">
        <f>IF($AL1746="","",IFERROR(VLOOKUP(IF(ISNUMBER(FIND(" – ",$AL1746)),LEFT($AL1746,FIND(" – ",$AL1746)-1),$AL1746),ProdTbl,3,0),"کد ناشناخته"))</f>
        <v/>
      </c>
      <c r="AO1746" s="22" t="n"/>
      <c r="AP1746" s="21" t="n"/>
      <c r="AQ1746" s="20" t="n"/>
      <c r="AR1746" s="18">
        <f>IF($AQ1746="","",IFERROR(VLOOKUP(IFERROR(VLOOKUP(IF(ISNUMBER(FIND(" – ",$AQ1746)),LEFT($AQ1746,FIND(" – ",$AQ1746)-1),$AQ1746),ProdTbl,5,0),""),BasketTbl,2,0),"کد ناشناخته"))</f>
        <v/>
      </c>
      <c r="AS1746" s="18">
        <f>IF($AQ1746="","",IFERROR(VLOOKUP(IF(ISNUMBER(FIND(" – ",$AQ1746)),LEFT($AQ1746,FIND(" – ",$AQ1746)-1),$AQ1746),ProdTbl,3,0),"کد ناشناخته"))</f>
        <v/>
      </c>
      <c r="AT1746" s="22" t="n"/>
      <c r="AU1746" s="21" t="n"/>
      <c r="AV1746" s="20" t="n"/>
      <c r="AW1746" s="18">
        <f>IF($AV1746="","",IFERROR(VLOOKUP(IFERROR(VLOOKUP(IF(ISNUMBER(FIND(" – ",$AV1746)),LEFT($AV1746,FIND(" – ",$AV1746)-1),$AV1746),ProdTbl,5,0),""),BasketTbl,2,0),"کد ناشناخته"))</f>
        <v/>
      </c>
      <c r="AX1746" s="18">
        <f>IF($AV1746="","",IFERROR(VLOOKUP(IF(ISNUMBER(FIND(" – ",$AV1746)),LEFT($AV1746,FIND(" – ",$AV1746)-1),$AV1746),ProdTbl,3,0),"کد ناشناخته"))</f>
        <v/>
      </c>
      <c r="AY1746" s="22" t="n"/>
      <c r="AZ1746" s="21" t="n"/>
      <c r="BA1746" s="20" t="n"/>
      <c r="BB1746" s="18">
        <f>IF($BA1746="","",IFERROR(VLOOKUP(IFERROR(VLOOKUP(IF(ISNUMBER(FIND(" – ",$BA1746)),LEFT($BA1746,FIND(" – ",$BA1746)-1),$BA1746),ProdTbl,5,0),""),BasketTbl,2,0),"کد ناشناخته"))</f>
        <v/>
      </c>
      <c r="BC1746" s="18">
        <f>IF($BA1746="","",IFERROR(VLOOKUP(IF(ISNUMBER(FIND(" – ",$BA1746)),LEFT($BA1746,FIND(" – ",$BA1746)-1),$BA1746),ProdTbl,3,0),"کد ناشناخته"))</f>
        <v/>
      </c>
      <c r="BD1746" s="22" t="n"/>
      <c r="BE1746" s="21" t="n"/>
      <c r="BF1746" s="20" t="n"/>
      <c r="BG1746" s="18">
        <f>IF($BF1746="","",IFERROR(VLOOKUP(IFERROR(VLOOKUP(IF(ISNUMBER(FIND(" – ",$BF1746)),LEFT($BF1746,FIND(" – ",$BF1746)-1),$BF1746),ProdTbl,5,0),""),BasketTbl,2,0),"کد ناشناخته"))</f>
        <v/>
      </c>
      <c r="BH1746" s="18">
        <f>IF($BF1746="","",IFERROR(VLOOKUP(IF(ISNUMBER(FIND(" – ",$BF1746)),LEFT($BF1746,FIND(" – ",$BF1746)-1),$BF1746),ProdTbl,3,0),"کد ناشناخته"))</f>
        <v/>
      </c>
      <c r="BI1746" s="22" t="n"/>
      <c r="BJ1746" s="21" t="n"/>
      <c r="BK1746" s="20" t="n"/>
      <c r="BL1746" s="18">
        <f>IF($BK1746="","",IFERROR(VLOOKUP(IFERROR(VLOOKUP(IF(ISNUMBER(FIND(" – ",$BK1746)),LEFT($BK1746,FIND(" – ",$BK1746)-1),$BK1746),ProdTbl,5,0),""),BasketTbl,2,0),"کد ناشناخته"))</f>
        <v/>
      </c>
      <c r="BM1746" s="18">
        <f>IF($BK1746="","",IFERROR(VLOOKUP(IF(ISNUMBER(FIND(" – ",$BK1746)),LEFT($BK1746,FIND(" – ",$BK1746)-1),$BK1746),ProdTbl,3,0),"کد ناشناخته"))</f>
        <v/>
      </c>
      <c r="BN1746" s="22" t="n"/>
      <c r="BO1746" s="21" t="n"/>
      <c r="BP1746" s="20" t="n"/>
      <c r="BQ1746" s="18">
        <f>IF($BP1746="","",IFERROR(VLOOKUP(IFERROR(VLOOKUP(IF(ISNUMBER(FIND(" – ",$BP1746)),LEFT($BP1746,FIND(" – ",$BP1746)-1),$BP1746),ProdTbl,5,0),""),BasketTbl,2,0),"کد ناشناخته"))</f>
        <v/>
      </c>
      <c r="BR1746" s="18">
        <f>IF($BP1746="","",IFERROR(VLOOKUP(IF(ISNUMBER(FIND(" – ",$BP1746)),LEFT($BP1746,FIND(" – ",$BP1746)-1),$BP1746),ProdTbl,3,0),"کد ناشناخته"))</f>
        <v/>
      </c>
      <c r="BS1746" s="22" t="n"/>
      <c r="BT1746" s="21" t="n"/>
      <c r="BU1746" s="20" t="n"/>
      <c r="BV1746" s="18">
        <f>IF($BU1746="","",IFERROR(VLOOKUP(IFERROR(VLOOKUP(IF(ISNUMBER(FIND(" – ",$BU1746)),LEFT($BU1746,FIND(" – ",$BU1746)-1),$BU1746),ProdTbl,5,0),""),BasketTbl,2,0),"کد ناشناخته"))</f>
        <v/>
      </c>
      <c r="BW1746" s="18">
        <f>IF($BU1746="","",IFERROR(VLOOKUP(IF(ISNUMBER(FIND(" – ",$BU1746)),LEFT($BU1746,FIND(" – ",$BU1746)-1),$BU1746),ProdTbl,3,0),"کد ناشناخته"))</f>
        <v/>
      </c>
      <c r="BX1746" s="22" t="n"/>
      <c r="BY1746" s="21" t="n"/>
      <c r="BZ1746" s="20" t="n"/>
      <c r="CA1746" s="18">
        <f>IF($BZ1746="","",IFERROR(VLOOKUP(IFERROR(VLOOKUP(IF(ISNUMBER(FIND(" – ",$BZ1746)),LEFT($BZ1746,FIND(" – ",$BZ1746)-1),$BZ1746),ProdTbl,5,0),""),BasketTbl,2,0),"کد ناشناخته"))</f>
        <v/>
      </c>
      <c r="CB1746" s="18">
        <f>IF($BZ1746="","",IFERROR(VLOOKUP(IF(ISNUMBER(FIND(" – ",$BZ1746)),LEFT($BZ1746,FIND(" – ",$BZ1746)-1),$BZ1746),ProdTbl,3,0),"کد ناشناخته"))</f>
        <v/>
      </c>
      <c r="CC1746" s="22" t="n"/>
      <c r="CD1746" s="21" t="n"/>
      <c r="CE1746" s="20" t="n"/>
      <c r="CF1746" s="18">
        <f>IF($CE1746="","",IFERROR(VLOOKUP(IFERROR(VLOOKUP(IF(ISNUMBER(FIND(" – ",$CE1746)),LEFT($CE1746,FIND(" – ",$CE1746)-1),$CE1746),ProdTbl,5,0),""),BasketTbl,2,0),"کد ناشناخته"))</f>
        <v/>
      </c>
      <c r="CG1746" s="18">
        <f>IF($CE1746="","",IFERROR(VLOOKUP(IF(ISNUMBER(FIND(" – ",$CE1746)),LEFT($CE1746,FIND(" – ",$CE1746)-1),$CE1746),ProdTbl,3,0),"کد ناشناخته"))</f>
        <v/>
      </c>
      <c r="CH1746" s="22" t="n"/>
      <c r="CI1746" s="21" t="n"/>
    </row>
    <row r="1747">
      <c r="A1747" s="18">
        <f>IF($B1747="","",COUNTA($B$10:$B1747))</f>
        <v/>
      </c>
      <c r="B1747" s="19" t="n"/>
      <c r="C1747" s="20" t="n"/>
      <c r="D1747" s="19" t="n"/>
      <c r="E1747" s="18">
        <f>IF($D1747="","",IFERROR(VLOOKUP(IF(ISNUMBER(FIND(" – ",$D1747)),LEFT($D1747,FIND(" – ",$D1747)-1),$D1747),SellerTbl,2,0),"کد ناشناخته"))</f>
        <v/>
      </c>
      <c r="F1747" s="21" t="n"/>
      <c r="G1747" s="21" t="n"/>
      <c r="H1747" s="22" t="n"/>
      <c r="I1747" s="23">
        <f>IF(OR($F1747="",$G1747=""),"",$F1747-$G1747)</f>
        <v/>
      </c>
      <c r="J1747" s="18">
        <f>IF($I1747="","",IF(ABS($I1747)&lt;=0.01*$F1747,"√","×"))</f>
        <v/>
      </c>
      <c r="K1747" s="23">
        <f>IF(COUNT($Q1747,$V1747,$AA1747,$AF1747,$AK1747,$AP1747,$AU1747,$AZ1747,$BE1747,$BJ1747,$BO1747,$BT1747,$BY1747,$CD1747,$CI1747)=0,"",SUM($Q1747,$V1747,$AA1747,$AF1747,$AK1747,$AP1747,$AU1747,$AZ1747,$BE1747,$BJ1747,$BO1747,$BT1747,$BY1747,$CD1747,$CI1747))</f>
        <v/>
      </c>
      <c r="L1747" s="23">
        <f>IF(OR($F1747="",$K1747=""),"",$F1747-$K1747)</f>
        <v/>
      </c>
      <c r="M1747" s="20" t="n"/>
      <c r="N1747" s="18">
        <f>IF($M1747="","",IFERROR(VLOOKUP(IFERROR(VLOOKUP(IF(ISNUMBER(FIND(" – ",$M1747)),LEFT($M1747,FIND(" – ",$M1747)-1),$M1747),ProdTbl,5,0),""),BasketTbl,2,0),"کد ناشناخته"))</f>
        <v/>
      </c>
      <c r="O1747" s="18">
        <f>IF($M1747="","",IFERROR(VLOOKUP(IF(ISNUMBER(FIND(" – ",$M1747)),LEFT($M1747,FIND(" – ",$M1747)-1),$M1747),ProdTbl,3,0),"کد ناشناخته"))</f>
        <v/>
      </c>
      <c r="P1747" s="22" t="n"/>
      <c r="Q1747" s="21" t="n"/>
      <c r="R1747" s="20" t="n"/>
      <c r="S1747" s="18">
        <f>IF($R1747="","",IFERROR(VLOOKUP(IFERROR(VLOOKUP(IF(ISNUMBER(FIND(" – ",$R1747)),LEFT($R1747,FIND(" – ",$R1747)-1),$R1747),ProdTbl,5,0),""),BasketTbl,2,0),"کد ناشناخته"))</f>
        <v/>
      </c>
      <c r="T1747" s="18">
        <f>IF($R1747="","",IFERROR(VLOOKUP(IF(ISNUMBER(FIND(" – ",$R1747)),LEFT($R1747,FIND(" – ",$R1747)-1),$R1747),ProdTbl,3,0),"کد ناشناخته"))</f>
        <v/>
      </c>
      <c r="U1747" s="22" t="n"/>
      <c r="V1747" s="21" t="n"/>
      <c r="W1747" s="20" t="n"/>
      <c r="X1747" s="18">
        <f>IF($W1747="","",IFERROR(VLOOKUP(IFERROR(VLOOKUP(IF(ISNUMBER(FIND(" – ",$W1747)),LEFT($W1747,FIND(" – ",$W1747)-1),$W1747),ProdTbl,5,0),""),BasketTbl,2,0),"کد ناشناخته"))</f>
        <v/>
      </c>
      <c r="Y1747" s="18">
        <f>IF($W1747="","",IFERROR(VLOOKUP(IF(ISNUMBER(FIND(" – ",$W1747)),LEFT($W1747,FIND(" – ",$W1747)-1),$W1747),ProdTbl,3,0),"کد ناشناخته"))</f>
        <v/>
      </c>
      <c r="Z1747" s="22" t="n"/>
      <c r="AA1747" s="21" t="n"/>
      <c r="AB1747" s="20" t="n"/>
      <c r="AC1747" s="18">
        <f>IF($AB1747="","",IFERROR(VLOOKUP(IFERROR(VLOOKUP(IF(ISNUMBER(FIND(" – ",$AB1747)),LEFT($AB1747,FIND(" – ",$AB1747)-1),$AB1747),ProdTbl,5,0),""),BasketTbl,2,0),"کد ناشناخته"))</f>
        <v/>
      </c>
      <c r="AD1747" s="18">
        <f>IF($AB1747="","",IFERROR(VLOOKUP(IF(ISNUMBER(FIND(" – ",$AB1747)),LEFT($AB1747,FIND(" – ",$AB1747)-1),$AB1747),ProdTbl,3,0),"کد ناشناخته"))</f>
        <v/>
      </c>
      <c r="AE1747" s="22" t="n"/>
      <c r="AF1747" s="21" t="n"/>
      <c r="AG1747" s="20" t="n"/>
      <c r="AH1747" s="18">
        <f>IF($AG1747="","",IFERROR(VLOOKUP(IFERROR(VLOOKUP(IF(ISNUMBER(FIND(" – ",$AG1747)),LEFT($AG1747,FIND(" – ",$AG1747)-1),$AG1747),ProdTbl,5,0),""),BasketTbl,2,0),"کد ناشناخته"))</f>
        <v/>
      </c>
      <c r="AI1747" s="18">
        <f>IF($AG1747="","",IFERROR(VLOOKUP(IF(ISNUMBER(FIND(" – ",$AG1747)),LEFT($AG1747,FIND(" – ",$AG1747)-1),$AG1747),ProdTbl,3,0),"کد ناشناخته"))</f>
        <v/>
      </c>
      <c r="AJ1747" s="22" t="n"/>
      <c r="AK1747" s="21" t="n"/>
      <c r="AL1747" s="20" t="n"/>
      <c r="AM1747" s="18">
        <f>IF($AL1747="","",IFERROR(VLOOKUP(IFERROR(VLOOKUP(IF(ISNUMBER(FIND(" – ",$AL1747)),LEFT($AL1747,FIND(" – ",$AL1747)-1),$AL1747),ProdTbl,5,0),""),BasketTbl,2,0),"کد ناشناخته"))</f>
        <v/>
      </c>
      <c r="AN1747" s="18">
        <f>IF($AL1747="","",IFERROR(VLOOKUP(IF(ISNUMBER(FIND(" – ",$AL1747)),LEFT($AL1747,FIND(" – ",$AL1747)-1),$AL1747),ProdTbl,3,0),"کد ناشناخته"))</f>
        <v/>
      </c>
      <c r="AO1747" s="22" t="n"/>
      <c r="AP1747" s="21" t="n"/>
      <c r="AQ1747" s="20" t="n"/>
      <c r="AR1747" s="18">
        <f>IF($AQ1747="","",IFERROR(VLOOKUP(IFERROR(VLOOKUP(IF(ISNUMBER(FIND(" – ",$AQ1747)),LEFT($AQ1747,FIND(" – ",$AQ1747)-1),$AQ1747),ProdTbl,5,0),""),BasketTbl,2,0),"کد ناشناخته"))</f>
        <v/>
      </c>
      <c r="AS1747" s="18">
        <f>IF($AQ1747="","",IFERROR(VLOOKUP(IF(ISNUMBER(FIND(" – ",$AQ1747)),LEFT($AQ1747,FIND(" – ",$AQ1747)-1),$AQ1747),ProdTbl,3,0),"کد ناشناخته"))</f>
        <v/>
      </c>
      <c r="AT1747" s="22" t="n"/>
      <c r="AU1747" s="21" t="n"/>
      <c r="AV1747" s="20" t="n"/>
      <c r="AW1747" s="18">
        <f>IF($AV1747="","",IFERROR(VLOOKUP(IFERROR(VLOOKUP(IF(ISNUMBER(FIND(" – ",$AV1747)),LEFT($AV1747,FIND(" – ",$AV1747)-1),$AV1747),ProdTbl,5,0),""),BasketTbl,2,0),"کد ناشناخته"))</f>
        <v/>
      </c>
      <c r="AX1747" s="18">
        <f>IF($AV1747="","",IFERROR(VLOOKUP(IF(ISNUMBER(FIND(" – ",$AV1747)),LEFT($AV1747,FIND(" – ",$AV1747)-1),$AV1747),ProdTbl,3,0),"کد ناشناخته"))</f>
        <v/>
      </c>
      <c r="AY1747" s="22" t="n"/>
      <c r="AZ1747" s="21" t="n"/>
      <c r="BA1747" s="20" t="n"/>
      <c r="BB1747" s="18">
        <f>IF($BA1747="","",IFERROR(VLOOKUP(IFERROR(VLOOKUP(IF(ISNUMBER(FIND(" – ",$BA1747)),LEFT($BA1747,FIND(" – ",$BA1747)-1),$BA1747),ProdTbl,5,0),""),BasketTbl,2,0),"کد ناشناخته"))</f>
        <v/>
      </c>
      <c r="BC1747" s="18">
        <f>IF($BA1747="","",IFERROR(VLOOKUP(IF(ISNUMBER(FIND(" – ",$BA1747)),LEFT($BA1747,FIND(" – ",$BA1747)-1),$BA1747),ProdTbl,3,0),"کد ناشناخته"))</f>
        <v/>
      </c>
      <c r="BD1747" s="22" t="n"/>
      <c r="BE1747" s="21" t="n"/>
      <c r="BF1747" s="20" t="n"/>
      <c r="BG1747" s="18">
        <f>IF($BF1747="","",IFERROR(VLOOKUP(IFERROR(VLOOKUP(IF(ISNUMBER(FIND(" – ",$BF1747)),LEFT($BF1747,FIND(" – ",$BF1747)-1),$BF1747),ProdTbl,5,0),""),BasketTbl,2,0),"کد ناشناخته"))</f>
        <v/>
      </c>
      <c r="BH1747" s="18">
        <f>IF($BF1747="","",IFERROR(VLOOKUP(IF(ISNUMBER(FIND(" – ",$BF1747)),LEFT($BF1747,FIND(" – ",$BF1747)-1),$BF1747),ProdTbl,3,0),"کد ناشناخته"))</f>
        <v/>
      </c>
      <c r="BI1747" s="22" t="n"/>
      <c r="BJ1747" s="21" t="n"/>
      <c r="BK1747" s="20" t="n"/>
      <c r="BL1747" s="18">
        <f>IF($BK1747="","",IFERROR(VLOOKUP(IFERROR(VLOOKUP(IF(ISNUMBER(FIND(" – ",$BK1747)),LEFT($BK1747,FIND(" – ",$BK1747)-1),$BK1747),ProdTbl,5,0),""),BasketTbl,2,0),"کد ناشناخته"))</f>
        <v/>
      </c>
      <c r="BM1747" s="18">
        <f>IF($BK1747="","",IFERROR(VLOOKUP(IF(ISNUMBER(FIND(" – ",$BK1747)),LEFT($BK1747,FIND(" – ",$BK1747)-1),$BK1747),ProdTbl,3,0),"کد ناشناخته"))</f>
        <v/>
      </c>
      <c r="BN1747" s="22" t="n"/>
      <c r="BO1747" s="21" t="n"/>
      <c r="BP1747" s="20" t="n"/>
      <c r="BQ1747" s="18">
        <f>IF($BP1747="","",IFERROR(VLOOKUP(IFERROR(VLOOKUP(IF(ISNUMBER(FIND(" – ",$BP1747)),LEFT($BP1747,FIND(" – ",$BP1747)-1),$BP1747),ProdTbl,5,0),""),BasketTbl,2,0),"کد ناشناخته"))</f>
        <v/>
      </c>
      <c r="BR1747" s="18">
        <f>IF($BP1747="","",IFERROR(VLOOKUP(IF(ISNUMBER(FIND(" – ",$BP1747)),LEFT($BP1747,FIND(" – ",$BP1747)-1),$BP1747),ProdTbl,3,0),"کد ناشناخته"))</f>
        <v/>
      </c>
      <c r="BS1747" s="22" t="n"/>
      <c r="BT1747" s="21" t="n"/>
      <c r="BU1747" s="20" t="n"/>
      <c r="BV1747" s="18">
        <f>IF($BU1747="","",IFERROR(VLOOKUP(IFERROR(VLOOKUP(IF(ISNUMBER(FIND(" – ",$BU1747)),LEFT($BU1747,FIND(" – ",$BU1747)-1),$BU1747),ProdTbl,5,0),""),BasketTbl,2,0),"کد ناشناخته"))</f>
        <v/>
      </c>
      <c r="BW1747" s="18">
        <f>IF($BU1747="","",IFERROR(VLOOKUP(IF(ISNUMBER(FIND(" – ",$BU1747)),LEFT($BU1747,FIND(" – ",$BU1747)-1),$BU1747),ProdTbl,3,0),"کد ناشناخته"))</f>
        <v/>
      </c>
      <c r="BX1747" s="22" t="n"/>
      <c r="BY1747" s="21" t="n"/>
      <c r="BZ1747" s="20" t="n"/>
      <c r="CA1747" s="18">
        <f>IF($BZ1747="","",IFERROR(VLOOKUP(IFERROR(VLOOKUP(IF(ISNUMBER(FIND(" – ",$BZ1747)),LEFT($BZ1747,FIND(" – ",$BZ1747)-1),$BZ1747),ProdTbl,5,0),""),BasketTbl,2,0),"کد ناشناخته"))</f>
        <v/>
      </c>
      <c r="CB1747" s="18">
        <f>IF($BZ1747="","",IFERROR(VLOOKUP(IF(ISNUMBER(FIND(" – ",$BZ1747)),LEFT($BZ1747,FIND(" – ",$BZ1747)-1),$BZ1747),ProdTbl,3,0),"کد ناشناخته"))</f>
        <v/>
      </c>
      <c r="CC1747" s="22" t="n"/>
      <c r="CD1747" s="21" t="n"/>
      <c r="CE1747" s="20" t="n"/>
      <c r="CF1747" s="18">
        <f>IF($CE1747="","",IFERROR(VLOOKUP(IFERROR(VLOOKUP(IF(ISNUMBER(FIND(" – ",$CE1747)),LEFT($CE1747,FIND(" – ",$CE1747)-1),$CE1747),ProdTbl,5,0),""),BasketTbl,2,0),"کد ناشناخته"))</f>
        <v/>
      </c>
      <c r="CG1747" s="18">
        <f>IF($CE1747="","",IFERROR(VLOOKUP(IF(ISNUMBER(FIND(" – ",$CE1747)),LEFT($CE1747,FIND(" – ",$CE1747)-1),$CE1747),ProdTbl,3,0),"کد ناشناخته"))</f>
        <v/>
      </c>
      <c r="CH1747" s="22" t="n"/>
      <c r="CI1747" s="21" t="n"/>
    </row>
    <row r="1748">
      <c r="A1748" s="18">
        <f>IF($B1748="","",COUNTA($B$10:$B1748))</f>
        <v/>
      </c>
      <c r="B1748" s="19" t="n"/>
      <c r="C1748" s="20" t="n"/>
      <c r="D1748" s="19" t="n"/>
      <c r="E1748" s="18">
        <f>IF($D1748="","",IFERROR(VLOOKUP(IF(ISNUMBER(FIND(" – ",$D1748)),LEFT($D1748,FIND(" – ",$D1748)-1),$D1748),SellerTbl,2,0),"کد ناشناخته"))</f>
        <v/>
      </c>
      <c r="F1748" s="21" t="n"/>
      <c r="G1748" s="21" t="n"/>
      <c r="H1748" s="22" t="n"/>
      <c r="I1748" s="23">
        <f>IF(OR($F1748="",$G1748=""),"",$F1748-$G1748)</f>
        <v/>
      </c>
      <c r="J1748" s="18">
        <f>IF($I1748="","",IF(ABS($I1748)&lt;=0.01*$F1748,"√","×"))</f>
        <v/>
      </c>
      <c r="K1748" s="23">
        <f>IF(COUNT($Q1748,$V1748,$AA1748,$AF1748,$AK1748,$AP1748,$AU1748,$AZ1748,$BE1748,$BJ1748,$BO1748,$BT1748,$BY1748,$CD1748,$CI1748)=0,"",SUM($Q1748,$V1748,$AA1748,$AF1748,$AK1748,$AP1748,$AU1748,$AZ1748,$BE1748,$BJ1748,$BO1748,$BT1748,$BY1748,$CD1748,$CI1748))</f>
        <v/>
      </c>
      <c r="L1748" s="23">
        <f>IF(OR($F1748="",$K1748=""),"",$F1748-$K1748)</f>
        <v/>
      </c>
      <c r="M1748" s="20" t="n"/>
      <c r="N1748" s="18">
        <f>IF($M1748="","",IFERROR(VLOOKUP(IFERROR(VLOOKUP(IF(ISNUMBER(FIND(" – ",$M1748)),LEFT($M1748,FIND(" – ",$M1748)-1),$M1748),ProdTbl,5,0),""),BasketTbl,2,0),"کد ناشناخته"))</f>
        <v/>
      </c>
      <c r="O1748" s="18">
        <f>IF($M1748="","",IFERROR(VLOOKUP(IF(ISNUMBER(FIND(" – ",$M1748)),LEFT($M1748,FIND(" – ",$M1748)-1),$M1748),ProdTbl,3,0),"کد ناشناخته"))</f>
        <v/>
      </c>
      <c r="P1748" s="22" t="n"/>
      <c r="Q1748" s="21" t="n"/>
      <c r="R1748" s="20" t="n"/>
      <c r="S1748" s="18">
        <f>IF($R1748="","",IFERROR(VLOOKUP(IFERROR(VLOOKUP(IF(ISNUMBER(FIND(" – ",$R1748)),LEFT($R1748,FIND(" – ",$R1748)-1),$R1748),ProdTbl,5,0),""),BasketTbl,2,0),"کد ناشناخته"))</f>
        <v/>
      </c>
      <c r="T1748" s="18">
        <f>IF($R1748="","",IFERROR(VLOOKUP(IF(ISNUMBER(FIND(" – ",$R1748)),LEFT($R1748,FIND(" – ",$R1748)-1),$R1748),ProdTbl,3,0),"کد ناشناخته"))</f>
        <v/>
      </c>
      <c r="U1748" s="22" t="n"/>
      <c r="V1748" s="21" t="n"/>
      <c r="W1748" s="20" t="n"/>
      <c r="X1748" s="18">
        <f>IF($W1748="","",IFERROR(VLOOKUP(IFERROR(VLOOKUP(IF(ISNUMBER(FIND(" – ",$W1748)),LEFT($W1748,FIND(" – ",$W1748)-1),$W1748),ProdTbl,5,0),""),BasketTbl,2,0),"کد ناشناخته"))</f>
        <v/>
      </c>
      <c r="Y1748" s="18">
        <f>IF($W1748="","",IFERROR(VLOOKUP(IF(ISNUMBER(FIND(" – ",$W1748)),LEFT($W1748,FIND(" – ",$W1748)-1),$W1748),ProdTbl,3,0),"کد ناشناخته"))</f>
        <v/>
      </c>
      <c r="Z1748" s="22" t="n"/>
      <c r="AA1748" s="21" t="n"/>
      <c r="AB1748" s="20" t="n"/>
      <c r="AC1748" s="18">
        <f>IF($AB1748="","",IFERROR(VLOOKUP(IFERROR(VLOOKUP(IF(ISNUMBER(FIND(" – ",$AB1748)),LEFT($AB1748,FIND(" – ",$AB1748)-1),$AB1748),ProdTbl,5,0),""),BasketTbl,2,0),"کد ناشناخته"))</f>
        <v/>
      </c>
      <c r="AD1748" s="18">
        <f>IF($AB1748="","",IFERROR(VLOOKUP(IF(ISNUMBER(FIND(" – ",$AB1748)),LEFT($AB1748,FIND(" – ",$AB1748)-1),$AB1748),ProdTbl,3,0),"کد ناشناخته"))</f>
        <v/>
      </c>
      <c r="AE1748" s="22" t="n"/>
      <c r="AF1748" s="21" t="n"/>
      <c r="AG1748" s="20" t="n"/>
      <c r="AH1748" s="18">
        <f>IF($AG1748="","",IFERROR(VLOOKUP(IFERROR(VLOOKUP(IF(ISNUMBER(FIND(" – ",$AG1748)),LEFT($AG1748,FIND(" – ",$AG1748)-1),$AG1748),ProdTbl,5,0),""),BasketTbl,2,0),"کد ناشناخته"))</f>
        <v/>
      </c>
      <c r="AI1748" s="18">
        <f>IF($AG1748="","",IFERROR(VLOOKUP(IF(ISNUMBER(FIND(" – ",$AG1748)),LEFT($AG1748,FIND(" – ",$AG1748)-1),$AG1748),ProdTbl,3,0),"کد ناشناخته"))</f>
        <v/>
      </c>
      <c r="AJ1748" s="22" t="n"/>
      <c r="AK1748" s="21" t="n"/>
      <c r="AL1748" s="20" t="n"/>
      <c r="AM1748" s="18">
        <f>IF($AL1748="","",IFERROR(VLOOKUP(IFERROR(VLOOKUP(IF(ISNUMBER(FIND(" – ",$AL1748)),LEFT($AL1748,FIND(" – ",$AL1748)-1),$AL1748),ProdTbl,5,0),""),BasketTbl,2,0),"کد ناشناخته"))</f>
        <v/>
      </c>
      <c r="AN1748" s="18">
        <f>IF($AL1748="","",IFERROR(VLOOKUP(IF(ISNUMBER(FIND(" – ",$AL1748)),LEFT($AL1748,FIND(" – ",$AL1748)-1),$AL1748),ProdTbl,3,0),"کد ناشناخته"))</f>
        <v/>
      </c>
      <c r="AO1748" s="22" t="n"/>
      <c r="AP1748" s="21" t="n"/>
      <c r="AQ1748" s="20" t="n"/>
      <c r="AR1748" s="18">
        <f>IF($AQ1748="","",IFERROR(VLOOKUP(IFERROR(VLOOKUP(IF(ISNUMBER(FIND(" – ",$AQ1748)),LEFT($AQ1748,FIND(" – ",$AQ1748)-1),$AQ1748),ProdTbl,5,0),""),BasketTbl,2,0),"کد ناشناخته"))</f>
        <v/>
      </c>
      <c r="AS1748" s="18">
        <f>IF($AQ1748="","",IFERROR(VLOOKUP(IF(ISNUMBER(FIND(" – ",$AQ1748)),LEFT($AQ1748,FIND(" – ",$AQ1748)-1),$AQ1748),ProdTbl,3,0),"کد ناشناخته"))</f>
        <v/>
      </c>
      <c r="AT1748" s="22" t="n"/>
      <c r="AU1748" s="21" t="n"/>
      <c r="AV1748" s="20" t="n"/>
      <c r="AW1748" s="18">
        <f>IF($AV1748="","",IFERROR(VLOOKUP(IFERROR(VLOOKUP(IF(ISNUMBER(FIND(" – ",$AV1748)),LEFT($AV1748,FIND(" – ",$AV1748)-1),$AV1748),ProdTbl,5,0),""),BasketTbl,2,0),"کد ناشناخته"))</f>
        <v/>
      </c>
      <c r="AX1748" s="18">
        <f>IF($AV1748="","",IFERROR(VLOOKUP(IF(ISNUMBER(FIND(" – ",$AV1748)),LEFT($AV1748,FIND(" – ",$AV1748)-1),$AV1748),ProdTbl,3,0),"کد ناشناخته"))</f>
        <v/>
      </c>
      <c r="AY1748" s="22" t="n"/>
      <c r="AZ1748" s="21" t="n"/>
      <c r="BA1748" s="20" t="n"/>
      <c r="BB1748" s="18">
        <f>IF($BA1748="","",IFERROR(VLOOKUP(IFERROR(VLOOKUP(IF(ISNUMBER(FIND(" – ",$BA1748)),LEFT($BA1748,FIND(" – ",$BA1748)-1),$BA1748),ProdTbl,5,0),""),BasketTbl,2,0),"کد ناشناخته"))</f>
        <v/>
      </c>
      <c r="BC1748" s="18">
        <f>IF($BA1748="","",IFERROR(VLOOKUP(IF(ISNUMBER(FIND(" – ",$BA1748)),LEFT($BA1748,FIND(" – ",$BA1748)-1),$BA1748),ProdTbl,3,0),"کد ناشناخته"))</f>
        <v/>
      </c>
      <c r="BD1748" s="22" t="n"/>
      <c r="BE1748" s="21" t="n"/>
      <c r="BF1748" s="20" t="n"/>
      <c r="BG1748" s="18">
        <f>IF($BF1748="","",IFERROR(VLOOKUP(IFERROR(VLOOKUP(IF(ISNUMBER(FIND(" – ",$BF1748)),LEFT($BF1748,FIND(" – ",$BF1748)-1),$BF1748),ProdTbl,5,0),""),BasketTbl,2,0),"کد ناشناخته"))</f>
        <v/>
      </c>
      <c r="BH1748" s="18">
        <f>IF($BF1748="","",IFERROR(VLOOKUP(IF(ISNUMBER(FIND(" – ",$BF1748)),LEFT($BF1748,FIND(" – ",$BF1748)-1),$BF1748),ProdTbl,3,0),"کد ناشناخته"))</f>
        <v/>
      </c>
      <c r="BI1748" s="22" t="n"/>
      <c r="BJ1748" s="21" t="n"/>
      <c r="BK1748" s="20" t="n"/>
      <c r="BL1748" s="18">
        <f>IF($BK1748="","",IFERROR(VLOOKUP(IFERROR(VLOOKUP(IF(ISNUMBER(FIND(" – ",$BK1748)),LEFT($BK1748,FIND(" – ",$BK1748)-1),$BK1748),ProdTbl,5,0),""),BasketTbl,2,0),"کد ناشناخته"))</f>
        <v/>
      </c>
      <c r="BM1748" s="18">
        <f>IF($BK1748="","",IFERROR(VLOOKUP(IF(ISNUMBER(FIND(" – ",$BK1748)),LEFT($BK1748,FIND(" – ",$BK1748)-1),$BK1748),ProdTbl,3,0),"کد ناشناخته"))</f>
        <v/>
      </c>
      <c r="BN1748" s="22" t="n"/>
      <c r="BO1748" s="21" t="n"/>
      <c r="BP1748" s="20" t="n"/>
      <c r="BQ1748" s="18">
        <f>IF($BP1748="","",IFERROR(VLOOKUP(IFERROR(VLOOKUP(IF(ISNUMBER(FIND(" – ",$BP1748)),LEFT($BP1748,FIND(" – ",$BP1748)-1),$BP1748),ProdTbl,5,0),""),BasketTbl,2,0),"کد ناشناخته"))</f>
        <v/>
      </c>
      <c r="BR1748" s="18">
        <f>IF($BP1748="","",IFERROR(VLOOKUP(IF(ISNUMBER(FIND(" – ",$BP1748)),LEFT($BP1748,FIND(" – ",$BP1748)-1),$BP1748),ProdTbl,3,0),"کد ناشناخته"))</f>
        <v/>
      </c>
      <c r="BS1748" s="22" t="n"/>
      <c r="BT1748" s="21" t="n"/>
      <c r="BU1748" s="20" t="n"/>
      <c r="BV1748" s="18">
        <f>IF($BU1748="","",IFERROR(VLOOKUP(IFERROR(VLOOKUP(IF(ISNUMBER(FIND(" – ",$BU1748)),LEFT($BU1748,FIND(" – ",$BU1748)-1),$BU1748),ProdTbl,5,0),""),BasketTbl,2,0),"کد ناشناخته"))</f>
        <v/>
      </c>
      <c r="BW1748" s="18">
        <f>IF($BU1748="","",IFERROR(VLOOKUP(IF(ISNUMBER(FIND(" – ",$BU1748)),LEFT($BU1748,FIND(" – ",$BU1748)-1),$BU1748),ProdTbl,3,0),"کد ناشناخته"))</f>
        <v/>
      </c>
      <c r="BX1748" s="22" t="n"/>
      <c r="BY1748" s="21" t="n"/>
      <c r="BZ1748" s="20" t="n"/>
      <c r="CA1748" s="18">
        <f>IF($BZ1748="","",IFERROR(VLOOKUP(IFERROR(VLOOKUP(IF(ISNUMBER(FIND(" – ",$BZ1748)),LEFT($BZ1748,FIND(" – ",$BZ1748)-1),$BZ1748),ProdTbl,5,0),""),BasketTbl,2,0),"کد ناشناخته"))</f>
        <v/>
      </c>
      <c r="CB1748" s="18">
        <f>IF($BZ1748="","",IFERROR(VLOOKUP(IF(ISNUMBER(FIND(" – ",$BZ1748)),LEFT($BZ1748,FIND(" – ",$BZ1748)-1),$BZ1748),ProdTbl,3,0),"کد ناشناخته"))</f>
        <v/>
      </c>
      <c r="CC1748" s="22" t="n"/>
      <c r="CD1748" s="21" t="n"/>
      <c r="CE1748" s="20" t="n"/>
      <c r="CF1748" s="18">
        <f>IF($CE1748="","",IFERROR(VLOOKUP(IFERROR(VLOOKUP(IF(ISNUMBER(FIND(" – ",$CE1748)),LEFT($CE1748,FIND(" – ",$CE1748)-1),$CE1748),ProdTbl,5,0),""),BasketTbl,2,0),"کد ناشناخته"))</f>
        <v/>
      </c>
      <c r="CG1748" s="18">
        <f>IF($CE1748="","",IFERROR(VLOOKUP(IF(ISNUMBER(FIND(" – ",$CE1748)),LEFT($CE1748,FIND(" – ",$CE1748)-1),$CE1748),ProdTbl,3,0),"کد ناشناخته"))</f>
        <v/>
      </c>
      <c r="CH1748" s="22" t="n"/>
      <c r="CI1748" s="21" t="n"/>
    </row>
    <row r="1749">
      <c r="A1749" s="18">
        <f>IF($B1749="","",COUNTA($B$10:$B1749))</f>
        <v/>
      </c>
      <c r="B1749" s="19" t="n"/>
      <c r="C1749" s="20" t="n"/>
      <c r="D1749" s="19" t="n"/>
      <c r="E1749" s="18">
        <f>IF($D1749="","",IFERROR(VLOOKUP(IF(ISNUMBER(FIND(" – ",$D1749)),LEFT($D1749,FIND(" – ",$D1749)-1),$D1749),SellerTbl,2,0),"کد ناشناخته"))</f>
        <v/>
      </c>
      <c r="F1749" s="21" t="n"/>
      <c r="G1749" s="21" t="n"/>
      <c r="H1749" s="22" t="n"/>
      <c r="I1749" s="23">
        <f>IF(OR($F1749="",$G1749=""),"",$F1749-$G1749)</f>
        <v/>
      </c>
      <c r="J1749" s="18">
        <f>IF($I1749="","",IF(ABS($I1749)&lt;=0.01*$F1749,"√","×"))</f>
        <v/>
      </c>
      <c r="K1749" s="23">
        <f>IF(COUNT($Q1749,$V1749,$AA1749,$AF1749,$AK1749,$AP1749,$AU1749,$AZ1749,$BE1749,$BJ1749,$BO1749,$BT1749,$BY1749,$CD1749,$CI1749)=0,"",SUM($Q1749,$V1749,$AA1749,$AF1749,$AK1749,$AP1749,$AU1749,$AZ1749,$BE1749,$BJ1749,$BO1749,$BT1749,$BY1749,$CD1749,$CI1749))</f>
        <v/>
      </c>
      <c r="L1749" s="23">
        <f>IF(OR($F1749="",$K1749=""),"",$F1749-$K1749)</f>
        <v/>
      </c>
      <c r="M1749" s="20" t="n"/>
      <c r="N1749" s="18">
        <f>IF($M1749="","",IFERROR(VLOOKUP(IFERROR(VLOOKUP(IF(ISNUMBER(FIND(" – ",$M1749)),LEFT($M1749,FIND(" – ",$M1749)-1),$M1749),ProdTbl,5,0),""),BasketTbl,2,0),"کد ناشناخته"))</f>
        <v/>
      </c>
      <c r="O1749" s="18">
        <f>IF($M1749="","",IFERROR(VLOOKUP(IF(ISNUMBER(FIND(" – ",$M1749)),LEFT($M1749,FIND(" – ",$M1749)-1),$M1749),ProdTbl,3,0),"کد ناشناخته"))</f>
        <v/>
      </c>
      <c r="P1749" s="22" t="n"/>
      <c r="Q1749" s="21" t="n"/>
      <c r="R1749" s="20" t="n"/>
      <c r="S1749" s="18">
        <f>IF($R1749="","",IFERROR(VLOOKUP(IFERROR(VLOOKUP(IF(ISNUMBER(FIND(" – ",$R1749)),LEFT($R1749,FIND(" – ",$R1749)-1),$R1749),ProdTbl,5,0),""),BasketTbl,2,0),"کد ناشناخته"))</f>
        <v/>
      </c>
      <c r="T1749" s="18">
        <f>IF($R1749="","",IFERROR(VLOOKUP(IF(ISNUMBER(FIND(" – ",$R1749)),LEFT($R1749,FIND(" – ",$R1749)-1),$R1749),ProdTbl,3,0),"کد ناشناخته"))</f>
        <v/>
      </c>
      <c r="U1749" s="22" t="n"/>
      <c r="V1749" s="21" t="n"/>
      <c r="W1749" s="20" t="n"/>
      <c r="X1749" s="18">
        <f>IF($W1749="","",IFERROR(VLOOKUP(IFERROR(VLOOKUP(IF(ISNUMBER(FIND(" – ",$W1749)),LEFT($W1749,FIND(" – ",$W1749)-1),$W1749),ProdTbl,5,0),""),BasketTbl,2,0),"کد ناشناخته"))</f>
        <v/>
      </c>
      <c r="Y1749" s="18">
        <f>IF($W1749="","",IFERROR(VLOOKUP(IF(ISNUMBER(FIND(" – ",$W1749)),LEFT($W1749,FIND(" – ",$W1749)-1),$W1749),ProdTbl,3,0),"کد ناشناخته"))</f>
        <v/>
      </c>
      <c r="Z1749" s="22" t="n"/>
      <c r="AA1749" s="21" t="n"/>
      <c r="AB1749" s="20" t="n"/>
      <c r="AC1749" s="18">
        <f>IF($AB1749="","",IFERROR(VLOOKUP(IFERROR(VLOOKUP(IF(ISNUMBER(FIND(" – ",$AB1749)),LEFT($AB1749,FIND(" – ",$AB1749)-1),$AB1749),ProdTbl,5,0),""),BasketTbl,2,0),"کد ناشناخته"))</f>
        <v/>
      </c>
      <c r="AD1749" s="18">
        <f>IF($AB1749="","",IFERROR(VLOOKUP(IF(ISNUMBER(FIND(" – ",$AB1749)),LEFT($AB1749,FIND(" – ",$AB1749)-1),$AB1749),ProdTbl,3,0),"کد ناشناخته"))</f>
        <v/>
      </c>
      <c r="AE1749" s="22" t="n"/>
      <c r="AF1749" s="21" t="n"/>
      <c r="AG1749" s="20" t="n"/>
      <c r="AH1749" s="18">
        <f>IF($AG1749="","",IFERROR(VLOOKUP(IFERROR(VLOOKUP(IF(ISNUMBER(FIND(" – ",$AG1749)),LEFT($AG1749,FIND(" – ",$AG1749)-1),$AG1749),ProdTbl,5,0),""),BasketTbl,2,0),"کد ناشناخته"))</f>
        <v/>
      </c>
      <c r="AI1749" s="18">
        <f>IF($AG1749="","",IFERROR(VLOOKUP(IF(ISNUMBER(FIND(" – ",$AG1749)),LEFT($AG1749,FIND(" – ",$AG1749)-1),$AG1749),ProdTbl,3,0),"کد ناشناخته"))</f>
        <v/>
      </c>
      <c r="AJ1749" s="22" t="n"/>
      <c r="AK1749" s="21" t="n"/>
      <c r="AL1749" s="20" t="n"/>
      <c r="AM1749" s="18">
        <f>IF($AL1749="","",IFERROR(VLOOKUP(IFERROR(VLOOKUP(IF(ISNUMBER(FIND(" – ",$AL1749)),LEFT($AL1749,FIND(" – ",$AL1749)-1),$AL1749),ProdTbl,5,0),""),BasketTbl,2,0),"کد ناشناخته"))</f>
        <v/>
      </c>
      <c r="AN1749" s="18">
        <f>IF($AL1749="","",IFERROR(VLOOKUP(IF(ISNUMBER(FIND(" – ",$AL1749)),LEFT($AL1749,FIND(" – ",$AL1749)-1),$AL1749),ProdTbl,3,0),"کد ناشناخته"))</f>
        <v/>
      </c>
      <c r="AO1749" s="22" t="n"/>
      <c r="AP1749" s="21" t="n"/>
      <c r="AQ1749" s="20" t="n"/>
      <c r="AR1749" s="18">
        <f>IF($AQ1749="","",IFERROR(VLOOKUP(IFERROR(VLOOKUP(IF(ISNUMBER(FIND(" – ",$AQ1749)),LEFT($AQ1749,FIND(" – ",$AQ1749)-1),$AQ1749),ProdTbl,5,0),""),BasketTbl,2,0),"کد ناشناخته"))</f>
        <v/>
      </c>
      <c r="AS1749" s="18">
        <f>IF($AQ1749="","",IFERROR(VLOOKUP(IF(ISNUMBER(FIND(" – ",$AQ1749)),LEFT($AQ1749,FIND(" – ",$AQ1749)-1),$AQ1749),ProdTbl,3,0),"کد ناشناخته"))</f>
        <v/>
      </c>
      <c r="AT1749" s="22" t="n"/>
      <c r="AU1749" s="21" t="n"/>
      <c r="AV1749" s="20" t="n"/>
      <c r="AW1749" s="18">
        <f>IF($AV1749="","",IFERROR(VLOOKUP(IFERROR(VLOOKUP(IF(ISNUMBER(FIND(" – ",$AV1749)),LEFT($AV1749,FIND(" – ",$AV1749)-1),$AV1749),ProdTbl,5,0),""),BasketTbl,2,0),"کد ناشناخته"))</f>
        <v/>
      </c>
      <c r="AX1749" s="18">
        <f>IF($AV1749="","",IFERROR(VLOOKUP(IF(ISNUMBER(FIND(" – ",$AV1749)),LEFT($AV1749,FIND(" – ",$AV1749)-1),$AV1749),ProdTbl,3,0),"کد ناشناخته"))</f>
        <v/>
      </c>
      <c r="AY1749" s="22" t="n"/>
      <c r="AZ1749" s="21" t="n"/>
      <c r="BA1749" s="20" t="n"/>
      <c r="BB1749" s="18">
        <f>IF($BA1749="","",IFERROR(VLOOKUP(IFERROR(VLOOKUP(IF(ISNUMBER(FIND(" – ",$BA1749)),LEFT($BA1749,FIND(" – ",$BA1749)-1),$BA1749),ProdTbl,5,0),""),BasketTbl,2,0),"کد ناشناخته"))</f>
        <v/>
      </c>
      <c r="BC1749" s="18">
        <f>IF($BA1749="","",IFERROR(VLOOKUP(IF(ISNUMBER(FIND(" – ",$BA1749)),LEFT($BA1749,FIND(" – ",$BA1749)-1),$BA1749),ProdTbl,3,0),"کد ناشناخته"))</f>
        <v/>
      </c>
      <c r="BD1749" s="22" t="n"/>
      <c r="BE1749" s="21" t="n"/>
      <c r="BF1749" s="20" t="n"/>
      <c r="BG1749" s="18">
        <f>IF($BF1749="","",IFERROR(VLOOKUP(IFERROR(VLOOKUP(IF(ISNUMBER(FIND(" – ",$BF1749)),LEFT($BF1749,FIND(" – ",$BF1749)-1),$BF1749),ProdTbl,5,0),""),BasketTbl,2,0),"کد ناشناخته"))</f>
        <v/>
      </c>
      <c r="BH1749" s="18">
        <f>IF($BF1749="","",IFERROR(VLOOKUP(IF(ISNUMBER(FIND(" – ",$BF1749)),LEFT($BF1749,FIND(" – ",$BF1749)-1),$BF1749),ProdTbl,3,0),"کد ناشناخته"))</f>
        <v/>
      </c>
      <c r="BI1749" s="22" t="n"/>
      <c r="BJ1749" s="21" t="n"/>
      <c r="BK1749" s="20" t="n"/>
      <c r="BL1749" s="18">
        <f>IF($BK1749="","",IFERROR(VLOOKUP(IFERROR(VLOOKUP(IF(ISNUMBER(FIND(" – ",$BK1749)),LEFT($BK1749,FIND(" – ",$BK1749)-1),$BK1749),ProdTbl,5,0),""),BasketTbl,2,0),"کد ناشناخته"))</f>
        <v/>
      </c>
      <c r="BM1749" s="18">
        <f>IF($BK1749="","",IFERROR(VLOOKUP(IF(ISNUMBER(FIND(" – ",$BK1749)),LEFT($BK1749,FIND(" – ",$BK1749)-1),$BK1749),ProdTbl,3,0),"کد ناشناخته"))</f>
        <v/>
      </c>
      <c r="BN1749" s="22" t="n"/>
      <c r="BO1749" s="21" t="n"/>
      <c r="BP1749" s="20" t="n"/>
      <c r="BQ1749" s="18">
        <f>IF($BP1749="","",IFERROR(VLOOKUP(IFERROR(VLOOKUP(IF(ISNUMBER(FIND(" – ",$BP1749)),LEFT($BP1749,FIND(" – ",$BP1749)-1),$BP1749),ProdTbl,5,0),""),BasketTbl,2,0),"کد ناشناخته"))</f>
        <v/>
      </c>
      <c r="BR1749" s="18">
        <f>IF($BP1749="","",IFERROR(VLOOKUP(IF(ISNUMBER(FIND(" – ",$BP1749)),LEFT($BP1749,FIND(" – ",$BP1749)-1),$BP1749),ProdTbl,3,0),"کد ناشناخته"))</f>
        <v/>
      </c>
      <c r="BS1749" s="22" t="n"/>
      <c r="BT1749" s="21" t="n"/>
      <c r="BU1749" s="20" t="n"/>
      <c r="BV1749" s="18">
        <f>IF($BU1749="","",IFERROR(VLOOKUP(IFERROR(VLOOKUP(IF(ISNUMBER(FIND(" – ",$BU1749)),LEFT($BU1749,FIND(" – ",$BU1749)-1),$BU1749),ProdTbl,5,0),""),BasketTbl,2,0),"کد ناشناخته"))</f>
        <v/>
      </c>
      <c r="BW1749" s="18">
        <f>IF($BU1749="","",IFERROR(VLOOKUP(IF(ISNUMBER(FIND(" – ",$BU1749)),LEFT($BU1749,FIND(" – ",$BU1749)-1),$BU1749),ProdTbl,3,0),"کد ناشناخته"))</f>
        <v/>
      </c>
      <c r="BX1749" s="22" t="n"/>
      <c r="BY1749" s="21" t="n"/>
      <c r="BZ1749" s="20" t="n"/>
      <c r="CA1749" s="18">
        <f>IF($BZ1749="","",IFERROR(VLOOKUP(IFERROR(VLOOKUP(IF(ISNUMBER(FIND(" – ",$BZ1749)),LEFT($BZ1749,FIND(" – ",$BZ1749)-1),$BZ1749),ProdTbl,5,0),""),BasketTbl,2,0),"کد ناشناخته"))</f>
        <v/>
      </c>
      <c r="CB1749" s="18">
        <f>IF($BZ1749="","",IFERROR(VLOOKUP(IF(ISNUMBER(FIND(" – ",$BZ1749)),LEFT($BZ1749,FIND(" – ",$BZ1749)-1),$BZ1749),ProdTbl,3,0),"کد ناشناخته"))</f>
        <v/>
      </c>
      <c r="CC1749" s="22" t="n"/>
      <c r="CD1749" s="21" t="n"/>
      <c r="CE1749" s="20" t="n"/>
      <c r="CF1749" s="18">
        <f>IF($CE1749="","",IFERROR(VLOOKUP(IFERROR(VLOOKUP(IF(ISNUMBER(FIND(" – ",$CE1749)),LEFT($CE1749,FIND(" – ",$CE1749)-1),$CE1749),ProdTbl,5,0),""),BasketTbl,2,0),"کد ناشناخته"))</f>
        <v/>
      </c>
      <c r="CG1749" s="18">
        <f>IF($CE1749="","",IFERROR(VLOOKUP(IF(ISNUMBER(FIND(" – ",$CE1749)),LEFT($CE1749,FIND(" – ",$CE1749)-1),$CE1749),ProdTbl,3,0),"کد ناشناخته"))</f>
        <v/>
      </c>
      <c r="CH1749" s="22" t="n"/>
      <c r="CI1749" s="21" t="n"/>
    </row>
    <row r="1750">
      <c r="A1750" s="18">
        <f>IF($B1750="","",COUNTA($B$10:$B1750))</f>
        <v/>
      </c>
      <c r="B1750" s="19" t="n"/>
      <c r="C1750" s="20" t="n"/>
      <c r="D1750" s="19" t="n"/>
      <c r="E1750" s="18">
        <f>IF($D1750="","",IFERROR(VLOOKUP(IF(ISNUMBER(FIND(" – ",$D1750)),LEFT($D1750,FIND(" – ",$D1750)-1),$D1750),SellerTbl,2,0),"کد ناشناخته"))</f>
        <v/>
      </c>
      <c r="F1750" s="21" t="n"/>
      <c r="G1750" s="21" t="n"/>
      <c r="H1750" s="22" t="n"/>
      <c r="I1750" s="23">
        <f>IF(OR($F1750="",$G1750=""),"",$F1750-$G1750)</f>
        <v/>
      </c>
      <c r="J1750" s="18">
        <f>IF($I1750="","",IF(ABS($I1750)&lt;=0.01*$F1750,"√","×"))</f>
        <v/>
      </c>
      <c r="K1750" s="23">
        <f>IF(COUNT($Q1750,$V1750,$AA1750,$AF1750,$AK1750,$AP1750,$AU1750,$AZ1750,$BE1750,$BJ1750,$BO1750,$BT1750,$BY1750,$CD1750,$CI1750)=0,"",SUM($Q1750,$V1750,$AA1750,$AF1750,$AK1750,$AP1750,$AU1750,$AZ1750,$BE1750,$BJ1750,$BO1750,$BT1750,$BY1750,$CD1750,$CI1750))</f>
        <v/>
      </c>
      <c r="L1750" s="23">
        <f>IF(OR($F1750="",$K1750=""),"",$F1750-$K1750)</f>
        <v/>
      </c>
      <c r="M1750" s="20" t="n"/>
      <c r="N1750" s="18">
        <f>IF($M1750="","",IFERROR(VLOOKUP(IFERROR(VLOOKUP(IF(ISNUMBER(FIND(" – ",$M1750)),LEFT($M1750,FIND(" – ",$M1750)-1),$M1750),ProdTbl,5,0),""),BasketTbl,2,0),"کد ناشناخته"))</f>
        <v/>
      </c>
      <c r="O1750" s="18">
        <f>IF($M1750="","",IFERROR(VLOOKUP(IF(ISNUMBER(FIND(" – ",$M1750)),LEFT($M1750,FIND(" – ",$M1750)-1),$M1750),ProdTbl,3,0),"کد ناشناخته"))</f>
        <v/>
      </c>
      <c r="P1750" s="22" t="n"/>
      <c r="Q1750" s="21" t="n"/>
      <c r="R1750" s="20" t="n"/>
      <c r="S1750" s="18">
        <f>IF($R1750="","",IFERROR(VLOOKUP(IFERROR(VLOOKUP(IF(ISNUMBER(FIND(" – ",$R1750)),LEFT($R1750,FIND(" – ",$R1750)-1),$R1750),ProdTbl,5,0),""),BasketTbl,2,0),"کد ناشناخته"))</f>
        <v/>
      </c>
      <c r="T1750" s="18">
        <f>IF($R1750="","",IFERROR(VLOOKUP(IF(ISNUMBER(FIND(" – ",$R1750)),LEFT($R1750,FIND(" – ",$R1750)-1),$R1750),ProdTbl,3,0),"کد ناشناخته"))</f>
        <v/>
      </c>
      <c r="U1750" s="22" t="n"/>
      <c r="V1750" s="21" t="n"/>
      <c r="W1750" s="20" t="n"/>
      <c r="X1750" s="18">
        <f>IF($W1750="","",IFERROR(VLOOKUP(IFERROR(VLOOKUP(IF(ISNUMBER(FIND(" – ",$W1750)),LEFT($W1750,FIND(" – ",$W1750)-1),$W1750),ProdTbl,5,0),""),BasketTbl,2,0),"کد ناشناخته"))</f>
        <v/>
      </c>
      <c r="Y1750" s="18">
        <f>IF($W1750="","",IFERROR(VLOOKUP(IF(ISNUMBER(FIND(" – ",$W1750)),LEFT($W1750,FIND(" – ",$W1750)-1),$W1750),ProdTbl,3,0),"کد ناشناخته"))</f>
        <v/>
      </c>
      <c r="Z1750" s="22" t="n"/>
      <c r="AA1750" s="21" t="n"/>
      <c r="AB1750" s="20" t="n"/>
      <c r="AC1750" s="18">
        <f>IF($AB1750="","",IFERROR(VLOOKUP(IFERROR(VLOOKUP(IF(ISNUMBER(FIND(" – ",$AB1750)),LEFT($AB1750,FIND(" – ",$AB1750)-1),$AB1750),ProdTbl,5,0),""),BasketTbl,2,0),"کد ناشناخته"))</f>
        <v/>
      </c>
      <c r="AD1750" s="18">
        <f>IF($AB1750="","",IFERROR(VLOOKUP(IF(ISNUMBER(FIND(" – ",$AB1750)),LEFT($AB1750,FIND(" – ",$AB1750)-1),$AB1750),ProdTbl,3,0),"کد ناشناخته"))</f>
        <v/>
      </c>
      <c r="AE1750" s="22" t="n"/>
      <c r="AF1750" s="21" t="n"/>
      <c r="AG1750" s="20" t="n"/>
      <c r="AH1750" s="18">
        <f>IF($AG1750="","",IFERROR(VLOOKUP(IFERROR(VLOOKUP(IF(ISNUMBER(FIND(" – ",$AG1750)),LEFT($AG1750,FIND(" – ",$AG1750)-1),$AG1750),ProdTbl,5,0),""),BasketTbl,2,0),"کد ناشناخته"))</f>
        <v/>
      </c>
      <c r="AI1750" s="18">
        <f>IF($AG1750="","",IFERROR(VLOOKUP(IF(ISNUMBER(FIND(" – ",$AG1750)),LEFT($AG1750,FIND(" – ",$AG1750)-1),$AG1750),ProdTbl,3,0),"کد ناشناخته"))</f>
        <v/>
      </c>
      <c r="AJ1750" s="22" t="n"/>
      <c r="AK1750" s="21" t="n"/>
      <c r="AL1750" s="20" t="n"/>
      <c r="AM1750" s="18">
        <f>IF($AL1750="","",IFERROR(VLOOKUP(IFERROR(VLOOKUP(IF(ISNUMBER(FIND(" – ",$AL1750)),LEFT($AL1750,FIND(" – ",$AL1750)-1),$AL1750),ProdTbl,5,0),""),BasketTbl,2,0),"کد ناشناخته"))</f>
        <v/>
      </c>
      <c r="AN1750" s="18">
        <f>IF($AL1750="","",IFERROR(VLOOKUP(IF(ISNUMBER(FIND(" – ",$AL1750)),LEFT($AL1750,FIND(" – ",$AL1750)-1),$AL1750),ProdTbl,3,0),"کد ناشناخته"))</f>
        <v/>
      </c>
      <c r="AO1750" s="22" t="n"/>
      <c r="AP1750" s="21" t="n"/>
      <c r="AQ1750" s="20" t="n"/>
      <c r="AR1750" s="18">
        <f>IF($AQ1750="","",IFERROR(VLOOKUP(IFERROR(VLOOKUP(IF(ISNUMBER(FIND(" – ",$AQ1750)),LEFT($AQ1750,FIND(" – ",$AQ1750)-1),$AQ1750),ProdTbl,5,0),""),BasketTbl,2,0),"کد ناشناخته"))</f>
        <v/>
      </c>
      <c r="AS1750" s="18">
        <f>IF($AQ1750="","",IFERROR(VLOOKUP(IF(ISNUMBER(FIND(" – ",$AQ1750)),LEFT($AQ1750,FIND(" – ",$AQ1750)-1),$AQ1750),ProdTbl,3,0),"کد ناشناخته"))</f>
        <v/>
      </c>
      <c r="AT1750" s="22" t="n"/>
      <c r="AU1750" s="21" t="n"/>
      <c r="AV1750" s="20" t="n"/>
      <c r="AW1750" s="18">
        <f>IF($AV1750="","",IFERROR(VLOOKUP(IFERROR(VLOOKUP(IF(ISNUMBER(FIND(" – ",$AV1750)),LEFT($AV1750,FIND(" – ",$AV1750)-1),$AV1750),ProdTbl,5,0),""),BasketTbl,2,0),"کد ناشناخته"))</f>
        <v/>
      </c>
      <c r="AX1750" s="18">
        <f>IF($AV1750="","",IFERROR(VLOOKUP(IF(ISNUMBER(FIND(" – ",$AV1750)),LEFT($AV1750,FIND(" – ",$AV1750)-1),$AV1750),ProdTbl,3,0),"کد ناشناخته"))</f>
        <v/>
      </c>
      <c r="AY1750" s="22" t="n"/>
      <c r="AZ1750" s="21" t="n"/>
      <c r="BA1750" s="20" t="n"/>
      <c r="BB1750" s="18">
        <f>IF($BA1750="","",IFERROR(VLOOKUP(IFERROR(VLOOKUP(IF(ISNUMBER(FIND(" – ",$BA1750)),LEFT($BA1750,FIND(" – ",$BA1750)-1),$BA1750),ProdTbl,5,0),""),BasketTbl,2,0),"کد ناشناخته"))</f>
        <v/>
      </c>
      <c r="BC1750" s="18">
        <f>IF($BA1750="","",IFERROR(VLOOKUP(IF(ISNUMBER(FIND(" – ",$BA1750)),LEFT($BA1750,FIND(" – ",$BA1750)-1),$BA1750),ProdTbl,3,0),"کد ناشناخته"))</f>
        <v/>
      </c>
      <c r="BD1750" s="22" t="n"/>
      <c r="BE1750" s="21" t="n"/>
      <c r="BF1750" s="20" t="n"/>
      <c r="BG1750" s="18">
        <f>IF($BF1750="","",IFERROR(VLOOKUP(IFERROR(VLOOKUP(IF(ISNUMBER(FIND(" – ",$BF1750)),LEFT($BF1750,FIND(" – ",$BF1750)-1),$BF1750),ProdTbl,5,0),""),BasketTbl,2,0),"کد ناشناخته"))</f>
        <v/>
      </c>
      <c r="BH1750" s="18">
        <f>IF($BF1750="","",IFERROR(VLOOKUP(IF(ISNUMBER(FIND(" – ",$BF1750)),LEFT($BF1750,FIND(" – ",$BF1750)-1),$BF1750),ProdTbl,3,0),"کد ناشناخته"))</f>
        <v/>
      </c>
      <c r="BI1750" s="22" t="n"/>
      <c r="BJ1750" s="21" t="n"/>
      <c r="BK1750" s="20" t="n"/>
      <c r="BL1750" s="18">
        <f>IF($BK1750="","",IFERROR(VLOOKUP(IFERROR(VLOOKUP(IF(ISNUMBER(FIND(" – ",$BK1750)),LEFT($BK1750,FIND(" – ",$BK1750)-1),$BK1750),ProdTbl,5,0),""),BasketTbl,2,0),"کد ناشناخته"))</f>
        <v/>
      </c>
      <c r="BM1750" s="18">
        <f>IF($BK1750="","",IFERROR(VLOOKUP(IF(ISNUMBER(FIND(" – ",$BK1750)),LEFT($BK1750,FIND(" – ",$BK1750)-1),$BK1750),ProdTbl,3,0),"کد ناشناخته"))</f>
        <v/>
      </c>
      <c r="BN1750" s="22" t="n"/>
      <c r="BO1750" s="21" t="n"/>
      <c r="BP1750" s="20" t="n"/>
      <c r="BQ1750" s="18">
        <f>IF($BP1750="","",IFERROR(VLOOKUP(IFERROR(VLOOKUP(IF(ISNUMBER(FIND(" – ",$BP1750)),LEFT($BP1750,FIND(" – ",$BP1750)-1),$BP1750),ProdTbl,5,0),""),BasketTbl,2,0),"کد ناشناخته"))</f>
        <v/>
      </c>
      <c r="BR1750" s="18">
        <f>IF($BP1750="","",IFERROR(VLOOKUP(IF(ISNUMBER(FIND(" – ",$BP1750)),LEFT($BP1750,FIND(" – ",$BP1750)-1),$BP1750),ProdTbl,3,0),"کد ناشناخته"))</f>
        <v/>
      </c>
      <c r="BS1750" s="22" t="n"/>
      <c r="BT1750" s="21" t="n"/>
      <c r="BU1750" s="20" t="n"/>
      <c r="BV1750" s="18">
        <f>IF($BU1750="","",IFERROR(VLOOKUP(IFERROR(VLOOKUP(IF(ISNUMBER(FIND(" – ",$BU1750)),LEFT($BU1750,FIND(" – ",$BU1750)-1),$BU1750),ProdTbl,5,0),""),BasketTbl,2,0),"کد ناشناخته"))</f>
        <v/>
      </c>
      <c r="BW1750" s="18">
        <f>IF($BU1750="","",IFERROR(VLOOKUP(IF(ISNUMBER(FIND(" – ",$BU1750)),LEFT($BU1750,FIND(" – ",$BU1750)-1),$BU1750),ProdTbl,3,0),"کد ناشناخته"))</f>
        <v/>
      </c>
      <c r="BX1750" s="22" t="n"/>
      <c r="BY1750" s="21" t="n"/>
      <c r="BZ1750" s="20" t="n"/>
      <c r="CA1750" s="18">
        <f>IF($BZ1750="","",IFERROR(VLOOKUP(IFERROR(VLOOKUP(IF(ISNUMBER(FIND(" – ",$BZ1750)),LEFT($BZ1750,FIND(" – ",$BZ1750)-1),$BZ1750),ProdTbl,5,0),""),BasketTbl,2,0),"کد ناشناخته"))</f>
        <v/>
      </c>
      <c r="CB1750" s="18">
        <f>IF($BZ1750="","",IFERROR(VLOOKUP(IF(ISNUMBER(FIND(" – ",$BZ1750)),LEFT($BZ1750,FIND(" – ",$BZ1750)-1),$BZ1750),ProdTbl,3,0),"کد ناشناخته"))</f>
        <v/>
      </c>
      <c r="CC1750" s="22" t="n"/>
      <c r="CD1750" s="21" t="n"/>
      <c r="CE1750" s="20" t="n"/>
      <c r="CF1750" s="18">
        <f>IF($CE1750="","",IFERROR(VLOOKUP(IFERROR(VLOOKUP(IF(ISNUMBER(FIND(" – ",$CE1750)),LEFT($CE1750,FIND(" – ",$CE1750)-1),$CE1750),ProdTbl,5,0),""),BasketTbl,2,0),"کد ناشناخته"))</f>
        <v/>
      </c>
      <c r="CG1750" s="18">
        <f>IF($CE1750="","",IFERROR(VLOOKUP(IF(ISNUMBER(FIND(" – ",$CE1750)),LEFT($CE1750,FIND(" – ",$CE1750)-1),$CE1750),ProdTbl,3,0),"کد ناشناخته"))</f>
        <v/>
      </c>
      <c r="CH1750" s="22" t="n"/>
      <c r="CI1750" s="21" t="n"/>
    </row>
    <row r="1751">
      <c r="A1751" s="18">
        <f>IF($B1751="","",COUNTA($B$10:$B1751))</f>
        <v/>
      </c>
      <c r="B1751" s="19" t="n"/>
      <c r="C1751" s="20" t="n"/>
      <c r="D1751" s="19" t="n"/>
      <c r="E1751" s="18">
        <f>IF($D1751="","",IFERROR(VLOOKUP(IF(ISNUMBER(FIND(" – ",$D1751)),LEFT($D1751,FIND(" – ",$D1751)-1),$D1751),SellerTbl,2,0),"کد ناشناخته"))</f>
        <v/>
      </c>
      <c r="F1751" s="21" t="n"/>
      <c r="G1751" s="21" t="n"/>
      <c r="H1751" s="22" t="n"/>
      <c r="I1751" s="23">
        <f>IF(OR($F1751="",$G1751=""),"",$F1751-$G1751)</f>
        <v/>
      </c>
      <c r="J1751" s="18">
        <f>IF($I1751="","",IF(ABS($I1751)&lt;=0.01*$F1751,"√","×"))</f>
        <v/>
      </c>
      <c r="K1751" s="23">
        <f>IF(COUNT($Q1751,$V1751,$AA1751,$AF1751,$AK1751,$AP1751,$AU1751,$AZ1751,$BE1751,$BJ1751,$BO1751,$BT1751,$BY1751,$CD1751,$CI1751)=0,"",SUM($Q1751,$V1751,$AA1751,$AF1751,$AK1751,$AP1751,$AU1751,$AZ1751,$BE1751,$BJ1751,$BO1751,$BT1751,$BY1751,$CD1751,$CI1751))</f>
        <v/>
      </c>
      <c r="L1751" s="23">
        <f>IF(OR($F1751="",$K1751=""),"",$F1751-$K1751)</f>
        <v/>
      </c>
      <c r="M1751" s="20" t="n"/>
      <c r="N1751" s="18">
        <f>IF($M1751="","",IFERROR(VLOOKUP(IFERROR(VLOOKUP(IF(ISNUMBER(FIND(" – ",$M1751)),LEFT($M1751,FIND(" – ",$M1751)-1),$M1751),ProdTbl,5,0),""),BasketTbl,2,0),"کد ناشناخته"))</f>
        <v/>
      </c>
      <c r="O1751" s="18">
        <f>IF($M1751="","",IFERROR(VLOOKUP(IF(ISNUMBER(FIND(" – ",$M1751)),LEFT($M1751,FIND(" – ",$M1751)-1),$M1751),ProdTbl,3,0),"کد ناشناخته"))</f>
        <v/>
      </c>
      <c r="P1751" s="22" t="n"/>
      <c r="Q1751" s="21" t="n"/>
      <c r="R1751" s="20" t="n"/>
      <c r="S1751" s="18">
        <f>IF($R1751="","",IFERROR(VLOOKUP(IFERROR(VLOOKUP(IF(ISNUMBER(FIND(" – ",$R1751)),LEFT($R1751,FIND(" – ",$R1751)-1),$R1751),ProdTbl,5,0),""),BasketTbl,2,0),"کد ناشناخته"))</f>
        <v/>
      </c>
      <c r="T1751" s="18">
        <f>IF($R1751="","",IFERROR(VLOOKUP(IF(ISNUMBER(FIND(" – ",$R1751)),LEFT($R1751,FIND(" – ",$R1751)-1),$R1751),ProdTbl,3,0),"کد ناشناخته"))</f>
        <v/>
      </c>
      <c r="U1751" s="22" t="n"/>
      <c r="V1751" s="21" t="n"/>
      <c r="W1751" s="20" t="n"/>
      <c r="X1751" s="18">
        <f>IF($W1751="","",IFERROR(VLOOKUP(IFERROR(VLOOKUP(IF(ISNUMBER(FIND(" – ",$W1751)),LEFT($W1751,FIND(" – ",$W1751)-1),$W1751),ProdTbl,5,0),""),BasketTbl,2,0),"کد ناشناخته"))</f>
        <v/>
      </c>
      <c r="Y1751" s="18">
        <f>IF($W1751="","",IFERROR(VLOOKUP(IF(ISNUMBER(FIND(" – ",$W1751)),LEFT($W1751,FIND(" – ",$W1751)-1),$W1751),ProdTbl,3,0),"کد ناشناخته"))</f>
        <v/>
      </c>
      <c r="Z1751" s="22" t="n"/>
      <c r="AA1751" s="21" t="n"/>
      <c r="AB1751" s="20" t="n"/>
      <c r="AC1751" s="18">
        <f>IF($AB1751="","",IFERROR(VLOOKUP(IFERROR(VLOOKUP(IF(ISNUMBER(FIND(" – ",$AB1751)),LEFT($AB1751,FIND(" – ",$AB1751)-1),$AB1751),ProdTbl,5,0),""),BasketTbl,2,0),"کد ناشناخته"))</f>
        <v/>
      </c>
      <c r="AD1751" s="18">
        <f>IF($AB1751="","",IFERROR(VLOOKUP(IF(ISNUMBER(FIND(" – ",$AB1751)),LEFT($AB1751,FIND(" – ",$AB1751)-1),$AB1751),ProdTbl,3,0),"کد ناشناخته"))</f>
        <v/>
      </c>
      <c r="AE1751" s="22" t="n"/>
      <c r="AF1751" s="21" t="n"/>
      <c r="AG1751" s="20" t="n"/>
      <c r="AH1751" s="18">
        <f>IF($AG1751="","",IFERROR(VLOOKUP(IFERROR(VLOOKUP(IF(ISNUMBER(FIND(" – ",$AG1751)),LEFT($AG1751,FIND(" – ",$AG1751)-1),$AG1751),ProdTbl,5,0),""),BasketTbl,2,0),"کد ناشناخته"))</f>
        <v/>
      </c>
      <c r="AI1751" s="18">
        <f>IF($AG1751="","",IFERROR(VLOOKUP(IF(ISNUMBER(FIND(" – ",$AG1751)),LEFT($AG1751,FIND(" – ",$AG1751)-1),$AG1751),ProdTbl,3,0),"کد ناشناخته"))</f>
        <v/>
      </c>
      <c r="AJ1751" s="22" t="n"/>
      <c r="AK1751" s="21" t="n"/>
      <c r="AL1751" s="20" t="n"/>
      <c r="AM1751" s="18">
        <f>IF($AL1751="","",IFERROR(VLOOKUP(IFERROR(VLOOKUP(IF(ISNUMBER(FIND(" – ",$AL1751)),LEFT($AL1751,FIND(" – ",$AL1751)-1),$AL1751),ProdTbl,5,0),""),BasketTbl,2,0),"کد ناشناخته"))</f>
        <v/>
      </c>
      <c r="AN1751" s="18">
        <f>IF($AL1751="","",IFERROR(VLOOKUP(IF(ISNUMBER(FIND(" – ",$AL1751)),LEFT($AL1751,FIND(" – ",$AL1751)-1),$AL1751),ProdTbl,3,0),"کد ناشناخته"))</f>
        <v/>
      </c>
      <c r="AO1751" s="22" t="n"/>
      <c r="AP1751" s="21" t="n"/>
      <c r="AQ1751" s="20" t="n"/>
      <c r="AR1751" s="18">
        <f>IF($AQ1751="","",IFERROR(VLOOKUP(IFERROR(VLOOKUP(IF(ISNUMBER(FIND(" – ",$AQ1751)),LEFT($AQ1751,FIND(" – ",$AQ1751)-1),$AQ1751),ProdTbl,5,0),""),BasketTbl,2,0),"کد ناشناخته"))</f>
        <v/>
      </c>
      <c r="AS1751" s="18">
        <f>IF($AQ1751="","",IFERROR(VLOOKUP(IF(ISNUMBER(FIND(" – ",$AQ1751)),LEFT($AQ1751,FIND(" – ",$AQ1751)-1),$AQ1751),ProdTbl,3,0),"کد ناشناخته"))</f>
        <v/>
      </c>
      <c r="AT1751" s="22" t="n"/>
      <c r="AU1751" s="21" t="n"/>
      <c r="AV1751" s="20" t="n"/>
      <c r="AW1751" s="18">
        <f>IF($AV1751="","",IFERROR(VLOOKUP(IFERROR(VLOOKUP(IF(ISNUMBER(FIND(" – ",$AV1751)),LEFT($AV1751,FIND(" – ",$AV1751)-1),$AV1751),ProdTbl,5,0),""),BasketTbl,2,0),"کد ناشناخته"))</f>
        <v/>
      </c>
      <c r="AX1751" s="18">
        <f>IF($AV1751="","",IFERROR(VLOOKUP(IF(ISNUMBER(FIND(" – ",$AV1751)),LEFT($AV1751,FIND(" – ",$AV1751)-1),$AV1751),ProdTbl,3,0),"کد ناشناخته"))</f>
        <v/>
      </c>
      <c r="AY1751" s="22" t="n"/>
      <c r="AZ1751" s="21" t="n"/>
      <c r="BA1751" s="20" t="n"/>
      <c r="BB1751" s="18">
        <f>IF($BA1751="","",IFERROR(VLOOKUP(IFERROR(VLOOKUP(IF(ISNUMBER(FIND(" – ",$BA1751)),LEFT($BA1751,FIND(" – ",$BA1751)-1),$BA1751),ProdTbl,5,0),""),BasketTbl,2,0),"کد ناشناخته"))</f>
        <v/>
      </c>
      <c r="BC1751" s="18">
        <f>IF($BA1751="","",IFERROR(VLOOKUP(IF(ISNUMBER(FIND(" – ",$BA1751)),LEFT($BA1751,FIND(" – ",$BA1751)-1),$BA1751),ProdTbl,3,0),"کد ناشناخته"))</f>
        <v/>
      </c>
      <c r="BD1751" s="22" t="n"/>
      <c r="BE1751" s="21" t="n"/>
      <c r="BF1751" s="20" t="n"/>
      <c r="BG1751" s="18">
        <f>IF($BF1751="","",IFERROR(VLOOKUP(IFERROR(VLOOKUP(IF(ISNUMBER(FIND(" – ",$BF1751)),LEFT($BF1751,FIND(" – ",$BF1751)-1),$BF1751),ProdTbl,5,0),""),BasketTbl,2,0),"کد ناشناخته"))</f>
        <v/>
      </c>
      <c r="BH1751" s="18">
        <f>IF($BF1751="","",IFERROR(VLOOKUP(IF(ISNUMBER(FIND(" – ",$BF1751)),LEFT($BF1751,FIND(" – ",$BF1751)-1),$BF1751),ProdTbl,3,0),"کد ناشناخته"))</f>
        <v/>
      </c>
      <c r="BI1751" s="22" t="n"/>
      <c r="BJ1751" s="21" t="n"/>
      <c r="BK1751" s="20" t="n"/>
      <c r="BL1751" s="18">
        <f>IF($BK1751="","",IFERROR(VLOOKUP(IFERROR(VLOOKUP(IF(ISNUMBER(FIND(" – ",$BK1751)),LEFT($BK1751,FIND(" – ",$BK1751)-1),$BK1751),ProdTbl,5,0),""),BasketTbl,2,0),"کد ناشناخته"))</f>
        <v/>
      </c>
      <c r="BM1751" s="18">
        <f>IF($BK1751="","",IFERROR(VLOOKUP(IF(ISNUMBER(FIND(" – ",$BK1751)),LEFT($BK1751,FIND(" – ",$BK1751)-1),$BK1751),ProdTbl,3,0),"کد ناشناخته"))</f>
        <v/>
      </c>
      <c r="BN1751" s="22" t="n"/>
      <c r="BO1751" s="21" t="n"/>
      <c r="BP1751" s="20" t="n"/>
      <c r="BQ1751" s="18">
        <f>IF($BP1751="","",IFERROR(VLOOKUP(IFERROR(VLOOKUP(IF(ISNUMBER(FIND(" – ",$BP1751)),LEFT($BP1751,FIND(" – ",$BP1751)-1),$BP1751),ProdTbl,5,0),""),BasketTbl,2,0),"کد ناشناخته"))</f>
        <v/>
      </c>
      <c r="BR1751" s="18">
        <f>IF($BP1751="","",IFERROR(VLOOKUP(IF(ISNUMBER(FIND(" – ",$BP1751)),LEFT($BP1751,FIND(" – ",$BP1751)-1),$BP1751),ProdTbl,3,0),"کد ناشناخته"))</f>
        <v/>
      </c>
      <c r="BS1751" s="22" t="n"/>
      <c r="BT1751" s="21" t="n"/>
      <c r="BU1751" s="20" t="n"/>
      <c r="BV1751" s="18">
        <f>IF($BU1751="","",IFERROR(VLOOKUP(IFERROR(VLOOKUP(IF(ISNUMBER(FIND(" – ",$BU1751)),LEFT($BU1751,FIND(" – ",$BU1751)-1),$BU1751),ProdTbl,5,0),""),BasketTbl,2,0),"کد ناشناخته"))</f>
        <v/>
      </c>
      <c r="BW1751" s="18">
        <f>IF($BU1751="","",IFERROR(VLOOKUP(IF(ISNUMBER(FIND(" – ",$BU1751)),LEFT($BU1751,FIND(" – ",$BU1751)-1),$BU1751),ProdTbl,3,0),"کد ناشناخته"))</f>
        <v/>
      </c>
      <c r="BX1751" s="22" t="n"/>
      <c r="BY1751" s="21" t="n"/>
      <c r="BZ1751" s="20" t="n"/>
      <c r="CA1751" s="18">
        <f>IF($BZ1751="","",IFERROR(VLOOKUP(IFERROR(VLOOKUP(IF(ISNUMBER(FIND(" – ",$BZ1751)),LEFT($BZ1751,FIND(" – ",$BZ1751)-1),$BZ1751),ProdTbl,5,0),""),BasketTbl,2,0),"کد ناشناخته"))</f>
        <v/>
      </c>
      <c r="CB1751" s="18">
        <f>IF($BZ1751="","",IFERROR(VLOOKUP(IF(ISNUMBER(FIND(" – ",$BZ1751)),LEFT($BZ1751,FIND(" – ",$BZ1751)-1),$BZ1751),ProdTbl,3,0),"کد ناشناخته"))</f>
        <v/>
      </c>
      <c r="CC1751" s="22" t="n"/>
      <c r="CD1751" s="21" t="n"/>
      <c r="CE1751" s="20" t="n"/>
      <c r="CF1751" s="18">
        <f>IF($CE1751="","",IFERROR(VLOOKUP(IFERROR(VLOOKUP(IF(ISNUMBER(FIND(" – ",$CE1751)),LEFT($CE1751,FIND(" – ",$CE1751)-1),$CE1751),ProdTbl,5,0),""),BasketTbl,2,0),"کد ناشناخته"))</f>
        <v/>
      </c>
      <c r="CG1751" s="18">
        <f>IF($CE1751="","",IFERROR(VLOOKUP(IF(ISNUMBER(FIND(" – ",$CE1751)),LEFT($CE1751,FIND(" – ",$CE1751)-1),$CE1751),ProdTbl,3,0),"کد ناشناخته"))</f>
        <v/>
      </c>
      <c r="CH1751" s="22" t="n"/>
      <c r="CI1751" s="21" t="n"/>
    </row>
    <row r="1752">
      <c r="A1752" s="18">
        <f>IF($B1752="","",COUNTA($B$10:$B1752))</f>
        <v/>
      </c>
      <c r="B1752" s="19" t="n"/>
      <c r="C1752" s="20" t="n"/>
      <c r="D1752" s="19" t="n"/>
      <c r="E1752" s="18">
        <f>IF($D1752="","",IFERROR(VLOOKUP(IF(ISNUMBER(FIND(" – ",$D1752)),LEFT($D1752,FIND(" – ",$D1752)-1),$D1752),SellerTbl,2,0),"کد ناشناخته"))</f>
        <v/>
      </c>
      <c r="F1752" s="21" t="n"/>
      <c r="G1752" s="21" t="n"/>
      <c r="H1752" s="22" t="n"/>
      <c r="I1752" s="23">
        <f>IF(OR($F1752="",$G1752=""),"",$F1752-$G1752)</f>
        <v/>
      </c>
      <c r="J1752" s="18">
        <f>IF($I1752="","",IF(ABS($I1752)&lt;=0.01*$F1752,"√","×"))</f>
        <v/>
      </c>
      <c r="K1752" s="23">
        <f>IF(COUNT($Q1752,$V1752,$AA1752,$AF1752,$AK1752,$AP1752,$AU1752,$AZ1752,$BE1752,$BJ1752,$BO1752,$BT1752,$BY1752,$CD1752,$CI1752)=0,"",SUM($Q1752,$V1752,$AA1752,$AF1752,$AK1752,$AP1752,$AU1752,$AZ1752,$BE1752,$BJ1752,$BO1752,$BT1752,$BY1752,$CD1752,$CI1752))</f>
        <v/>
      </c>
      <c r="L1752" s="23">
        <f>IF(OR($F1752="",$K1752=""),"",$F1752-$K1752)</f>
        <v/>
      </c>
      <c r="M1752" s="20" t="n"/>
      <c r="N1752" s="18">
        <f>IF($M1752="","",IFERROR(VLOOKUP(IFERROR(VLOOKUP(IF(ISNUMBER(FIND(" – ",$M1752)),LEFT($M1752,FIND(" – ",$M1752)-1),$M1752),ProdTbl,5,0),""),BasketTbl,2,0),"کد ناشناخته"))</f>
        <v/>
      </c>
      <c r="O1752" s="18">
        <f>IF($M1752="","",IFERROR(VLOOKUP(IF(ISNUMBER(FIND(" – ",$M1752)),LEFT($M1752,FIND(" – ",$M1752)-1),$M1752),ProdTbl,3,0),"کد ناشناخته"))</f>
        <v/>
      </c>
      <c r="P1752" s="22" t="n"/>
      <c r="Q1752" s="21" t="n"/>
      <c r="R1752" s="20" t="n"/>
      <c r="S1752" s="18">
        <f>IF($R1752="","",IFERROR(VLOOKUP(IFERROR(VLOOKUP(IF(ISNUMBER(FIND(" – ",$R1752)),LEFT($R1752,FIND(" – ",$R1752)-1),$R1752),ProdTbl,5,0),""),BasketTbl,2,0),"کد ناشناخته"))</f>
        <v/>
      </c>
      <c r="T1752" s="18">
        <f>IF($R1752="","",IFERROR(VLOOKUP(IF(ISNUMBER(FIND(" – ",$R1752)),LEFT($R1752,FIND(" – ",$R1752)-1),$R1752),ProdTbl,3,0),"کد ناشناخته"))</f>
        <v/>
      </c>
      <c r="U1752" s="22" t="n"/>
      <c r="V1752" s="21" t="n"/>
      <c r="W1752" s="20" t="n"/>
      <c r="X1752" s="18">
        <f>IF($W1752="","",IFERROR(VLOOKUP(IFERROR(VLOOKUP(IF(ISNUMBER(FIND(" – ",$W1752)),LEFT($W1752,FIND(" – ",$W1752)-1),$W1752),ProdTbl,5,0),""),BasketTbl,2,0),"کد ناشناخته"))</f>
        <v/>
      </c>
      <c r="Y1752" s="18">
        <f>IF($W1752="","",IFERROR(VLOOKUP(IF(ISNUMBER(FIND(" – ",$W1752)),LEFT($W1752,FIND(" – ",$W1752)-1),$W1752),ProdTbl,3,0),"کد ناشناخته"))</f>
        <v/>
      </c>
      <c r="Z1752" s="22" t="n"/>
      <c r="AA1752" s="21" t="n"/>
      <c r="AB1752" s="20" t="n"/>
      <c r="AC1752" s="18">
        <f>IF($AB1752="","",IFERROR(VLOOKUP(IFERROR(VLOOKUP(IF(ISNUMBER(FIND(" – ",$AB1752)),LEFT($AB1752,FIND(" – ",$AB1752)-1),$AB1752),ProdTbl,5,0),""),BasketTbl,2,0),"کد ناشناخته"))</f>
        <v/>
      </c>
      <c r="AD1752" s="18">
        <f>IF($AB1752="","",IFERROR(VLOOKUP(IF(ISNUMBER(FIND(" – ",$AB1752)),LEFT($AB1752,FIND(" – ",$AB1752)-1),$AB1752),ProdTbl,3,0),"کد ناشناخته"))</f>
        <v/>
      </c>
      <c r="AE1752" s="22" t="n"/>
      <c r="AF1752" s="21" t="n"/>
      <c r="AG1752" s="20" t="n"/>
      <c r="AH1752" s="18">
        <f>IF($AG1752="","",IFERROR(VLOOKUP(IFERROR(VLOOKUP(IF(ISNUMBER(FIND(" – ",$AG1752)),LEFT($AG1752,FIND(" – ",$AG1752)-1),$AG1752),ProdTbl,5,0),""),BasketTbl,2,0),"کد ناشناخته"))</f>
        <v/>
      </c>
      <c r="AI1752" s="18">
        <f>IF($AG1752="","",IFERROR(VLOOKUP(IF(ISNUMBER(FIND(" – ",$AG1752)),LEFT($AG1752,FIND(" – ",$AG1752)-1),$AG1752),ProdTbl,3,0),"کد ناشناخته"))</f>
        <v/>
      </c>
      <c r="AJ1752" s="22" t="n"/>
      <c r="AK1752" s="21" t="n"/>
      <c r="AL1752" s="20" t="n"/>
      <c r="AM1752" s="18">
        <f>IF($AL1752="","",IFERROR(VLOOKUP(IFERROR(VLOOKUP(IF(ISNUMBER(FIND(" – ",$AL1752)),LEFT($AL1752,FIND(" – ",$AL1752)-1),$AL1752),ProdTbl,5,0),""),BasketTbl,2,0),"کد ناشناخته"))</f>
        <v/>
      </c>
      <c r="AN1752" s="18">
        <f>IF($AL1752="","",IFERROR(VLOOKUP(IF(ISNUMBER(FIND(" – ",$AL1752)),LEFT($AL1752,FIND(" – ",$AL1752)-1),$AL1752),ProdTbl,3,0),"کد ناشناخته"))</f>
        <v/>
      </c>
      <c r="AO1752" s="22" t="n"/>
      <c r="AP1752" s="21" t="n"/>
      <c r="AQ1752" s="20" t="n"/>
      <c r="AR1752" s="18">
        <f>IF($AQ1752="","",IFERROR(VLOOKUP(IFERROR(VLOOKUP(IF(ISNUMBER(FIND(" – ",$AQ1752)),LEFT($AQ1752,FIND(" – ",$AQ1752)-1),$AQ1752),ProdTbl,5,0),""),BasketTbl,2,0),"کد ناشناخته"))</f>
        <v/>
      </c>
      <c r="AS1752" s="18">
        <f>IF($AQ1752="","",IFERROR(VLOOKUP(IF(ISNUMBER(FIND(" – ",$AQ1752)),LEFT($AQ1752,FIND(" – ",$AQ1752)-1),$AQ1752),ProdTbl,3,0),"کد ناشناخته"))</f>
        <v/>
      </c>
      <c r="AT1752" s="22" t="n"/>
      <c r="AU1752" s="21" t="n"/>
      <c r="AV1752" s="20" t="n"/>
      <c r="AW1752" s="18">
        <f>IF($AV1752="","",IFERROR(VLOOKUP(IFERROR(VLOOKUP(IF(ISNUMBER(FIND(" – ",$AV1752)),LEFT($AV1752,FIND(" – ",$AV1752)-1),$AV1752),ProdTbl,5,0),""),BasketTbl,2,0),"کد ناشناخته"))</f>
        <v/>
      </c>
      <c r="AX1752" s="18">
        <f>IF($AV1752="","",IFERROR(VLOOKUP(IF(ISNUMBER(FIND(" – ",$AV1752)),LEFT($AV1752,FIND(" – ",$AV1752)-1),$AV1752),ProdTbl,3,0),"کد ناشناخته"))</f>
        <v/>
      </c>
      <c r="AY1752" s="22" t="n"/>
      <c r="AZ1752" s="21" t="n"/>
      <c r="BA1752" s="20" t="n"/>
      <c r="BB1752" s="18">
        <f>IF($BA1752="","",IFERROR(VLOOKUP(IFERROR(VLOOKUP(IF(ISNUMBER(FIND(" – ",$BA1752)),LEFT($BA1752,FIND(" – ",$BA1752)-1),$BA1752),ProdTbl,5,0),""),BasketTbl,2,0),"کد ناشناخته"))</f>
        <v/>
      </c>
      <c r="BC1752" s="18">
        <f>IF($BA1752="","",IFERROR(VLOOKUP(IF(ISNUMBER(FIND(" – ",$BA1752)),LEFT($BA1752,FIND(" – ",$BA1752)-1),$BA1752),ProdTbl,3,0),"کد ناشناخته"))</f>
        <v/>
      </c>
      <c r="BD1752" s="22" t="n"/>
      <c r="BE1752" s="21" t="n"/>
      <c r="BF1752" s="20" t="n"/>
      <c r="BG1752" s="18">
        <f>IF($BF1752="","",IFERROR(VLOOKUP(IFERROR(VLOOKUP(IF(ISNUMBER(FIND(" – ",$BF1752)),LEFT($BF1752,FIND(" – ",$BF1752)-1),$BF1752),ProdTbl,5,0),""),BasketTbl,2,0),"کد ناشناخته"))</f>
        <v/>
      </c>
      <c r="BH1752" s="18">
        <f>IF($BF1752="","",IFERROR(VLOOKUP(IF(ISNUMBER(FIND(" – ",$BF1752)),LEFT($BF1752,FIND(" – ",$BF1752)-1),$BF1752),ProdTbl,3,0),"کد ناشناخته"))</f>
        <v/>
      </c>
      <c r="BI1752" s="22" t="n"/>
      <c r="BJ1752" s="21" t="n"/>
      <c r="BK1752" s="20" t="n"/>
      <c r="BL1752" s="18">
        <f>IF($BK1752="","",IFERROR(VLOOKUP(IFERROR(VLOOKUP(IF(ISNUMBER(FIND(" – ",$BK1752)),LEFT($BK1752,FIND(" – ",$BK1752)-1),$BK1752),ProdTbl,5,0),""),BasketTbl,2,0),"کد ناشناخته"))</f>
        <v/>
      </c>
      <c r="BM1752" s="18">
        <f>IF($BK1752="","",IFERROR(VLOOKUP(IF(ISNUMBER(FIND(" – ",$BK1752)),LEFT($BK1752,FIND(" – ",$BK1752)-1),$BK1752),ProdTbl,3,0),"کد ناشناخته"))</f>
        <v/>
      </c>
      <c r="BN1752" s="22" t="n"/>
      <c r="BO1752" s="21" t="n"/>
      <c r="BP1752" s="20" t="n"/>
      <c r="BQ1752" s="18">
        <f>IF($BP1752="","",IFERROR(VLOOKUP(IFERROR(VLOOKUP(IF(ISNUMBER(FIND(" – ",$BP1752)),LEFT($BP1752,FIND(" – ",$BP1752)-1),$BP1752),ProdTbl,5,0),""),BasketTbl,2,0),"کد ناشناخته"))</f>
        <v/>
      </c>
      <c r="BR1752" s="18">
        <f>IF($BP1752="","",IFERROR(VLOOKUP(IF(ISNUMBER(FIND(" – ",$BP1752)),LEFT($BP1752,FIND(" – ",$BP1752)-1),$BP1752),ProdTbl,3,0),"کد ناشناخته"))</f>
        <v/>
      </c>
      <c r="BS1752" s="22" t="n"/>
      <c r="BT1752" s="21" t="n"/>
      <c r="BU1752" s="20" t="n"/>
      <c r="BV1752" s="18">
        <f>IF($BU1752="","",IFERROR(VLOOKUP(IFERROR(VLOOKUP(IF(ISNUMBER(FIND(" – ",$BU1752)),LEFT($BU1752,FIND(" – ",$BU1752)-1),$BU1752),ProdTbl,5,0),""),BasketTbl,2,0),"کد ناشناخته"))</f>
        <v/>
      </c>
      <c r="BW1752" s="18">
        <f>IF($BU1752="","",IFERROR(VLOOKUP(IF(ISNUMBER(FIND(" – ",$BU1752)),LEFT($BU1752,FIND(" – ",$BU1752)-1),$BU1752),ProdTbl,3,0),"کد ناشناخته"))</f>
        <v/>
      </c>
      <c r="BX1752" s="22" t="n"/>
      <c r="BY1752" s="21" t="n"/>
      <c r="BZ1752" s="20" t="n"/>
      <c r="CA1752" s="18">
        <f>IF($BZ1752="","",IFERROR(VLOOKUP(IFERROR(VLOOKUP(IF(ISNUMBER(FIND(" – ",$BZ1752)),LEFT($BZ1752,FIND(" – ",$BZ1752)-1),$BZ1752),ProdTbl,5,0),""),BasketTbl,2,0),"کد ناشناخته"))</f>
        <v/>
      </c>
      <c r="CB1752" s="18">
        <f>IF($BZ1752="","",IFERROR(VLOOKUP(IF(ISNUMBER(FIND(" – ",$BZ1752)),LEFT($BZ1752,FIND(" – ",$BZ1752)-1),$BZ1752),ProdTbl,3,0),"کد ناشناخته"))</f>
        <v/>
      </c>
      <c r="CC1752" s="22" t="n"/>
      <c r="CD1752" s="21" t="n"/>
      <c r="CE1752" s="20" t="n"/>
      <c r="CF1752" s="18">
        <f>IF($CE1752="","",IFERROR(VLOOKUP(IFERROR(VLOOKUP(IF(ISNUMBER(FIND(" – ",$CE1752)),LEFT($CE1752,FIND(" – ",$CE1752)-1),$CE1752),ProdTbl,5,0),""),BasketTbl,2,0),"کد ناشناخته"))</f>
        <v/>
      </c>
      <c r="CG1752" s="18">
        <f>IF($CE1752="","",IFERROR(VLOOKUP(IF(ISNUMBER(FIND(" – ",$CE1752)),LEFT($CE1752,FIND(" – ",$CE1752)-1),$CE1752),ProdTbl,3,0),"کد ناشناخته"))</f>
        <v/>
      </c>
      <c r="CH1752" s="22" t="n"/>
      <c r="CI1752" s="21" t="n"/>
    </row>
    <row r="1753">
      <c r="A1753" s="18">
        <f>IF($B1753="","",COUNTA($B$10:$B1753))</f>
        <v/>
      </c>
      <c r="B1753" s="19" t="n"/>
      <c r="C1753" s="20" t="n"/>
      <c r="D1753" s="19" t="n"/>
      <c r="E1753" s="18">
        <f>IF($D1753="","",IFERROR(VLOOKUP(IF(ISNUMBER(FIND(" – ",$D1753)),LEFT($D1753,FIND(" – ",$D1753)-1),$D1753),SellerTbl,2,0),"کد ناشناخته"))</f>
        <v/>
      </c>
      <c r="F1753" s="21" t="n"/>
      <c r="G1753" s="21" t="n"/>
      <c r="H1753" s="22" t="n"/>
      <c r="I1753" s="23">
        <f>IF(OR($F1753="",$G1753=""),"",$F1753-$G1753)</f>
        <v/>
      </c>
      <c r="J1753" s="18">
        <f>IF($I1753="","",IF(ABS($I1753)&lt;=0.01*$F1753,"√","×"))</f>
        <v/>
      </c>
      <c r="K1753" s="23">
        <f>IF(COUNT($Q1753,$V1753,$AA1753,$AF1753,$AK1753,$AP1753,$AU1753,$AZ1753,$BE1753,$BJ1753,$BO1753,$BT1753,$BY1753,$CD1753,$CI1753)=0,"",SUM($Q1753,$V1753,$AA1753,$AF1753,$AK1753,$AP1753,$AU1753,$AZ1753,$BE1753,$BJ1753,$BO1753,$BT1753,$BY1753,$CD1753,$CI1753))</f>
        <v/>
      </c>
      <c r="L1753" s="23">
        <f>IF(OR($F1753="",$K1753=""),"",$F1753-$K1753)</f>
        <v/>
      </c>
      <c r="M1753" s="20" t="n"/>
      <c r="N1753" s="18">
        <f>IF($M1753="","",IFERROR(VLOOKUP(IFERROR(VLOOKUP(IF(ISNUMBER(FIND(" – ",$M1753)),LEFT($M1753,FIND(" – ",$M1753)-1),$M1753),ProdTbl,5,0),""),BasketTbl,2,0),"کد ناشناخته"))</f>
        <v/>
      </c>
      <c r="O1753" s="18">
        <f>IF($M1753="","",IFERROR(VLOOKUP(IF(ISNUMBER(FIND(" – ",$M1753)),LEFT($M1753,FIND(" – ",$M1753)-1),$M1753),ProdTbl,3,0),"کد ناشناخته"))</f>
        <v/>
      </c>
      <c r="P1753" s="22" t="n"/>
      <c r="Q1753" s="21" t="n"/>
      <c r="R1753" s="20" t="n"/>
      <c r="S1753" s="18">
        <f>IF($R1753="","",IFERROR(VLOOKUP(IFERROR(VLOOKUP(IF(ISNUMBER(FIND(" – ",$R1753)),LEFT($R1753,FIND(" – ",$R1753)-1),$R1753),ProdTbl,5,0),""),BasketTbl,2,0),"کد ناشناخته"))</f>
        <v/>
      </c>
      <c r="T1753" s="18">
        <f>IF($R1753="","",IFERROR(VLOOKUP(IF(ISNUMBER(FIND(" – ",$R1753)),LEFT($R1753,FIND(" – ",$R1753)-1),$R1753),ProdTbl,3,0),"کد ناشناخته"))</f>
        <v/>
      </c>
      <c r="U1753" s="22" t="n"/>
      <c r="V1753" s="21" t="n"/>
      <c r="W1753" s="20" t="n"/>
      <c r="X1753" s="18">
        <f>IF($W1753="","",IFERROR(VLOOKUP(IFERROR(VLOOKUP(IF(ISNUMBER(FIND(" – ",$W1753)),LEFT($W1753,FIND(" – ",$W1753)-1),$W1753),ProdTbl,5,0),""),BasketTbl,2,0),"کد ناشناخته"))</f>
        <v/>
      </c>
      <c r="Y1753" s="18">
        <f>IF($W1753="","",IFERROR(VLOOKUP(IF(ISNUMBER(FIND(" – ",$W1753)),LEFT($W1753,FIND(" – ",$W1753)-1),$W1753),ProdTbl,3,0),"کد ناشناخته"))</f>
        <v/>
      </c>
      <c r="Z1753" s="22" t="n"/>
      <c r="AA1753" s="21" t="n"/>
      <c r="AB1753" s="20" t="n"/>
      <c r="AC1753" s="18">
        <f>IF($AB1753="","",IFERROR(VLOOKUP(IFERROR(VLOOKUP(IF(ISNUMBER(FIND(" – ",$AB1753)),LEFT($AB1753,FIND(" – ",$AB1753)-1),$AB1753),ProdTbl,5,0),""),BasketTbl,2,0),"کد ناشناخته"))</f>
        <v/>
      </c>
      <c r="AD1753" s="18">
        <f>IF($AB1753="","",IFERROR(VLOOKUP(IF(ISNUMBER(FIND(" – ",$AB1753)),LEFT($AB1753,FIND(" – ",$AB1753)-1),$AB1753),ProdTbl,3,0),"کد ناشناخته"))</f>
        <v/>
      </c>
      <c r="AE1753" s="22" t="n"/>
      <c r="AF1753" s="21" t="n"/>
      <c r="AG1753" s="20" t="n"/>
      <c r="AH1753" s="18">
        <f>IF($AG1753="","",IFERROR(VLOOKUP(IFERROR(VLOOKUP(IF(ISNUMBER(FIND(" – ",$AG1753)),LEFT($AG1753,FIND(" – ",$AG1753)-1),$AG1753),ProdTbl,5,0),""),BasketTbl,2,0),"کد ناشناخته"))</f>
        <v/>
      </c>
      <c r="AI1753" s="18">
        <f>IF($AG1753="","",IFERROR(VLOOKUP(IF(ISNUMBER(FIND(" – ",$AG1753)),LEFT($AG1753,FIND(" – ",$AG1753)-1),$AG1753),ProdTbl,3,0),"کد ناشناخته"))</f>
        <v/>
      </c>
      <c r="AJ1753" s="22" t="n"/>
      <c r="AK1753" s="21" t="n"/>
      <c r="AL1753" s="20" t="n"/>
      <c r="AM1753" s="18">
        <f>IF($AL1753="","",IFERROR(VLOOKUP(IFERROR(VLOOKUP(IF(ISNUMBER(FIND(" – ",$AL1753)),LEFT($AL1753,FIND(" – ",$AL1753)-1),$AL1753),ProdTbl,5,0),""),BasketTbl,2,0),"کد ناشناخته"))</f>
        <v/>
      </c>
      <c r="AN1753" s="18">
        <f>IF($AL1753="","",IFERROR(VLOOKUP(IF(ISNUMBER(FIND(" – ",$AL1753)),LEFT($AL1753,FIND(" – ",$AL1753)-1),$AL1753),ProdTbl,3,0),"کد ناشناخته"))</f>
        <v/>
      </c>
      <c r="AO1753" s="22" t="n"/>
      <c r="AP1753" s="21" t="n"/>
      <c r="AQ1753" s="20" t="n"/>
      <c r="AR1753" s="18">
        <f>IF($AQ1753="","",IFERROR(VLOOKUP(IFERROR(VLOOKUP(IF(ISNUMBER(FIND(" – ",$AQ1753)),LEFT($AQ1753,FIND(" – ",$AQ1753)-1),$AQ1753),ProdTbl,5,0),""),BasketTbl,2,0),"کد ناشناخته"))</f>
        <v/>
      </c>
      <c r="AS1753" s="18">
        <f>IF($AQ1753="","",IFERROR(VLOOKUP(IF(ISNUMBER(FIND(" – ",$AQ1753)),LEFT($AQ1753,FIND(" – ",$AQ1753)-1),$AQ1753),ProdTbl,3,0),"کد ناشناخته"))</f>
        <v/>
      </c>
      <c r="AT1753" s="22" t="n"/>
      <c r="AU1753" s="21" t="n"/>
      <c r="AV1753" s="20" t="n"/>
      <c r="AW1753" s="18">
        <f>IF($AV1753="","",IFERROR(VLOOKUP(IFERROR(VLOOKUP(IF(ISNUMBER(FIND(" – ",$AV1753)),LEFT($AV1753,FIND(" – ",$AV1753)-1),$AV1753),ProdTbl,5,0),""),BasketTbl,2,0),"کد ناشناخته"))</f>
        <v/>
      </c>
      <c r="AX1753" s="18">
        <f>IF($AV1753="","",IFERROR(VLOOKUP(IF(ISNUMBER(FIND(" – ",$AV1753)),LEFT($AV1753,FIND(" – ",$AV1753)-1),$AV1753),ProdTbl,3,0),"کد ناشناخته"))</f>
        <v/>
      </c>
      <c r="AY1753" s="22" t="n"/>
      <c r="AZ1753" s="21" t="n"/>
      <c r="BA1753" s="20" t="n"/>
      <c r="BB1753" s="18">
        <f>IF($BA1753="","",IFERROR(VLOOKUP(IFERROR(VLOOKUP(IF(ISNUMBER(FIND(" – ",$BA1753)),LEFT($BA1753,FIND(" – ",$BA1753)-1),$BA1753),ProdTbl,5,0),""),BasketTbl,2,0),"کد ناشناخته"))</f>
        <v/>
      </c>
      <c r="BC1753" s="18">
        <f>IF($BA1753="","",IFERROR(VLOOKUP(IF(ISNUMBER(FIND(" – ",$BA1753)),LEFT($BA1753,FIND(" – ",$BA1753)-1),$BA1753),ProdTbl,3,0),"کد ناشناخته"))</f>
        <v/>
      </c>
      <c r="BD1753" s="22" t="n"/>
      <c r="BE1753" s="21" t="n"/>
      <c r="BF1753" s="20" t="n"/>
      <c r="BG1753" s="18">
        <f>IF($BF1753="","",IFERROR(VLOOKUP(IFERROR(VLOOKUP(IF(ISNUMBER(FIND(" – ",$BF1753)),LEFT($BF1753,FIND(" – ",$BF1753)-1),$BF1753),ProdTbl,5,0),""),BasketTbl,2,0),"کد ناشناخته"))</f>
        <v/>
      </c>
      <c r="BH1753" s="18">
        <f>IF($BF1753="","",IFERROR(VLOOKUP(IF(ISNUMBER(FIND(" – ",$BF1753)),LEFT($BF1753,FIND(" – ",$BF1753)-1),$BF1753),ProdTbl,3,0),"کد ناشناخته"))</f>
        <v/>
      </c>
      <c r="BI1753" s="22" t="n"/>
      <c r="BJ1753" s="21" t="n"/>
      <c r="BK1753" s="20" t="n"/>
      <c r="BL1753" s="18">
        <f>IF($BK1753="","",IFERROR(VLOOKUP(IFERROR(VLOOKUP(IF(ISNUMBER(FIND(" – ",$BK1753)),LEFT($BK1753,FIND(" – ",$BK1753)-1),$BK1753),ProdTbl,5,0),""),BasketTbl,2,0),"کد ناشناخته"))</f>
        <v/>
      </c>
      <c r="BM1753" s="18">
        <f>IF($BK1753="","",IFERROR(VLOOKUP(IF(ISNUMBER(FIND(" – ",$BK1753)),LEFT($BK1753,FIND(" – ",$BK1753)-1),$BK1753),ProdTbl,3,0),"کد ناشناخته"))</f>
        <v/>
      </c>
      <c r="BN1753" s="22" t="n"/>
      <c r="BO1753" s="21" t="n"/>
      <c r="BP1753" s="20" t="n"/>
      <c r="BQ1753" s="18">
        <f>IF($BP1753="","",IFERROR(VLOOKUP(IFERROR(VLOOKUP(IF(ISNUMBER(FIND(" – ",$BP1753)),LEFT($BP1753,FIND(" – ",$BP1753)-1),$BP1753),ProdTbl,5,0),""),BasketTbl,2,0),"کد ناشناخته"))</f>
        <v/>
      </c>
      <c r="BR1753" s="18">
        <f>IF($BP1753="","",IFERROR(VLOOKUP(IF(ISNUMBER(FIND(" – ",$BP1753)),LEFT($BP1753,FIND(" – ",$BP1753)-1),$BP1753),ProdTbl,3,0),"کد ناشناخته"))</f>
        <v/>
      </c>
      <c r="BS1753" s="22" t="n"/>
      <c r="BT1753" s="21" t="n"/>
      <c r="BU1753" s="20" t="n"/>
      <c r="BV1753" s="18">
        <f>IF($BU1753="","",IFERROR(VLOOKUP(IFERROR(VLOOKUP(IF(ISNUMBER(FIND(" – ",$BU1753)),LEFT($BU1753,FIND(" – ",$BU1753)-1),$BU1753),ProdTbl,5,0),""),BasketTbl,2,0),"کد ناشناخته"))</f>
        <v/>
      </c>
      <c r="BW1753" s="18">
        <f>IF($BU1753="","",IFERROR(VLOOKUP(IF(ISNUMBER(FIND(" – ",$BU1753)),LEFT($BU1753,FIND(" – ",$BU1753)-1),$BU1753),ProdTbl,3,0),"کد ناشناخته"))</f>
        <v/>
      </c>
      <c r="BX1753" s="22" t="n"/>
      <c r="BY1753" s="21" t="n"/>
      <c r="BZ1753" s="20" t="n"/>
      <c r="CA1753" s="18">
        <f>IF($BZ1753="","",IFERROR(VLOOKUP(IFERROR(VLOOKUP(IF(ISNUMBER(FIND(" – ",$BZ1753)),LEFT($BZ1753,FIND(" – ",$BZ1753)-1),$BZ1753),ProdTbl,5,0),""),BasketTbl,2,0),"کد ناشناخته"))</f>
        <v/>
      </c>
      <c r="CB1753" s="18">
        <f>IF($BZ1753="","",IFERROR(VLOOKUP(IF(ISNUMBER(FIND(" – ",$BZ1753)),LEFT($BZ1753,FIND(" – ",$BZ1753)-1),$BZ1753),ProdTbl,3,0),"کد ناشناخته"))</f>
        <v/>
      </c>
      <c r="CC1753" s="22" t="n"/>
      <c r="CD1753" s="21" t="n"/>
      <c r="CE1753" s="20" t="n"/>
      <c r="CF1753" s="18">
        <f>IF($CE1753="","",IFERROR(VLOOKUP(IFERROR(VLOOKUP(IF(ISNUMBER(FIND(" – ",$CE1753)),LEFT($CE1753,FIND(" – ",$CE1753)-1),$CE1753),ProdTbl,5,0),""),BasketTbl,2,0),"کد ناشناخته"))</f>
        <v/>
      </c>
      <c r="CG1753" s="18">
        <f>IF($CE1753="","",IFERROR(VLOOKUP(IF(ISNUMBER(FIND(" – ",$CE1753)),LEFT($CE1753,FIND(" – ",$CE1753)-1),$CE1753),ProdTbl,3,0),"کد ناشناخته"))</f>
        <v/>
      </c>
      <c r="CH1753" s="22" t="n"/>
      <c r="CI1753" s="21" t="n"/>
    </row>
    <row r="1754">
      <c r="A1754" s="18">
        <f>IF($B1754="","",COUNTA($B$10:$B1754))</f>
        <v/>
      </c>
      <c r="B1754" s="19" t="n"/>
      <c r="C1754" s="20" t="n"/>
      <c r="D1754" s="19" t="n"/>
      <c r="E1754" s="18">
        <f>IF($D1754="","",IFERROR(VLOOKUP(IF(ISNUMBER(FIND(" – ",$D1754)),LEFT($D1754,FIND(" – ",$D1754)-1),$D1754),SellerTbl,2,0),"کد ناشناخته"))</f>
        <v/>
      </c>
      <c r="F1754" s="21" t="n"/>
      <c r="G1754" s="21" t="n"/>
      <c r="H1754" s="22" t="n"/>
      <c r="I1754" s="23">
        <f>IF(OR($F1754="",$G1754=""),"",$F1754-$G1754)</f>
        <v/>
      </c>
      <c r="J1754" s="18">
        <f>IF($I1754="","",IF(ABS($I1754)&lt;=0.01*$F1754,"√","×"))</f>
        <v/>
      </c>
      <c r="K1754" s="23">
        <f>IF(COUNT($Q1754,$V1754,$AA1754,$AF1754,$AK1754,$AP1754,$AU1754,$AZ1754,$BE1754,$BJ1754,$BO1754,$BT1754,$BY1754,$CD1754,$CI1754)=0,"",SUM($Q1754,$V1754,$AA1754,$AF1754,$AK1754,$AP1754,$AU1754,$AZ1754,$BE1754,$BJ1754,$BO1754,$BT1754,$BY1754,$CD1754,$CI1754))</f>
        <v/>
      </c>
      <c r="L1754" s="23">
        <f>IF(OR($F1754="",$K1754=""),"",$F1754-$K1754)</f>
        <v/>
      </c>
      <c r="M1754" s="20" t="n"/>
      <c r="N1754" s="18">
        <f>IF($M1754="","",IFERROR(VLOOKUP(IFERROR(VLOOKUP(IF(ISNUMBER(FIND(" – ",$M1754)),LEFT($M1754,FIND(" – ",$M1754)-1),$M1754),ProdTbl,5,0),""),BasketTbl,2,0),"کد ناشناخته"))</f>
        <v/>
      </c>
      <c r="O1754" s="18">
        <f>IF($M1754="","",IFERROR(VLOOKUP(IF(ISNUMBER(FIND(" – ",$M1754)),LEFT($M1754,FIND(" – ",$M1754)-1),$M1754),ProdTbl,3,0),"کد ناشناخته"))</f>
        <v/>
      </c>
      <c r="P1754" s="22" t="n"/>
      <c r="Q1754" s="21" t="n"/>
      <c r="R1754" s="20" t="n"/>
      <c r="S1754" s="18">
        <f>IF($R1754="","",IFERROR(VLOOKUP(IFERROR(VLOOKUP(IF(ISNUMBER(FIND(" – ",$R1754)),LEFT($R1754,FIND(" – ",$R1754)-1),$R1754),ProdTbl,5,0),""),BasketTbl,2,0),"کد ناشناخته"))</f>
        <v/>
      </c>
      <c r="T1754" s="18">
        <f>IF($R1754="","",IFERROR(VLOOKUP(IF(ISNUMBER(FIND(" – ",$R1754)),LEFT($R1754,FIND(" – ",$R1754)-1),$R1754),ProdTbl,3,0),"کد ناشناخته"))</f>
        <v/>
      </c>
      <c r="U1754" s="22" t="n"/>
      <c r="V1754" s="21" t="n"/>
      <c r="W1754" s="20" t="n"/>
      <c r="X1754" s="18">
        <f>IF($W1754="","",IFERROR(VLOOKUP(IFERROR(VLOOKUP(IF(ISNUMBER(FIND(" – ",$W1754)),LEFT($W1754,FIND(" – ",$W1754)-1),$W1754),ProdTbl,5,0),""),BasketTbl,2,0),"کد ناشناخته"))</f>
        <v/>
      </c>
      <c r="Y1754" s="18">
        <f>IF($W1754="","",IFERROR(VLOOKUP(IF(ISNUMBER(FIND(" – ",$W1754)),LEFT($W1754,FIND(" – ",$W1754)-1),$W1754),ProdTbl,3,0),"کد ناشناخته"))</f>
        <v/>
      </c>
      <c r="Z1754" s="22" t="n"/>
      <c r="AA1754" s="21" t="n"/>
      <c r="AB1754" s="20" t="n"/>
      <c r="AC1754" s="18">
        <f>IF($AB1754="","",IFERROR(VLOOKUP(IFERROR(VLOOKUP(IF(ISNUMBER(FIND(" – ",$AB1754)),LEFT($AB1754,FIND(" – ",$AB1754)-1),$AB1754),ProdTbl,5,0),""),BasketTbl,2,0),"کد ناشناخته"))</f>
        <v/>
      </c>
      <c r="AD1754" s="18">
        <f>IF($AB1754="","",IFERROR(VLOOKUP(IF(ISNUMBER(FIND(" – ",$AB1754)),LEFT($AB1754,FIND(" – ",$AB1754)-1),$AB1754),ProdTbl,3,0),"کد ناشناخته"))</f>
        <v/>
      </c>
      <c r="AE1754" s="22" t="n"/>
      <c r="AF1754" s="21" t="n"/>
      <c r="AG1754" s="20" t="n"/>
      <c r="AH1754" s="18">
        <f>IF($AG1754="","",IFERROR(VLOOKUP(IFERROR(VLOOKUP(IF(ISNUMBER(FIND(" – ",$AG1754)),LEFT($AG1754,FIND(" – ",$AG1754)-1),$AG1754),ProdTbl,5,0),""),BasketTbl,2,0),"کد ناشناخته"))</f>
        <v/>
      </c>
      <c r="AI1754" s="18">
        <f>IF($AG1754="","",IFERROR(VLOOKUP(IF(ISNUMBER(FIND(" – ",$AG1754)),LEFT($AG1754,FIND(" – ",$AG1754)-1),$AG1754),ProdTbl,3,0),"کد ناشناخته"))</f>
        <v/>
      </c>
      <c r="AJ1754" s="22" t="n"/>
      <c r="AK1754" s="21" t="n"/>
      <c r="AL1754" s="20" t="n"/>
      <c r="AM1754" s="18">
        <f>IF($AL1754="","",IFERROR(VLOOKUP(IFERROR(VLOOKUP(IF(ISNUMBER(FIND(" – ",$AL1754)),LEFT($AL1754,FIND(" – ",$AL1754)-1),$AL1754),ProdTbl,5,0),""),BasketTbl,2,0),"کد ناشناخته"))</f>
        <v/>
      </c>
      <c r="AN1754" s="18">
        <f>IF($AL1754="","",IFERROR(VLOOKUP(IF(ISNUMBER(FIND(" – ",$AL1754)),LEFT($AL1754,FIND(" – ",$AL1754)-1),$AL1754),ProdTbl,3,0),"کد ناشناخته"))</f>
        <v/>
      </c>
      <c r="AO1754" s="22" t="n"/>
      <c r="AP1754" s="21" t="n"/>
      <c r="AQ1754" s="20" t="n"/>
      <c r="AR1754" s="18">
        <f>IF($AQ1754="","",IFERROR(VLOOKUP(IFERROR(VLOOKUP(IF(ISNUMBER(FIND(" – ",$AQ1754)),LEFT($AQ1754,FIND(" – ",$AQ1754)-1),$AQ1754),ProdTbl,5,0),""),BasketTbl,2,0),"کد ناشناخته"))</f>
        <v/>
      </c>
      <c r="AS1754" s="18">
        <f>IF($AQ1754="","",IFERROR(VLOOKUP(IF(ISNUMBER(FIND(" – ",$AQ1754)),LEFT($AQ1754,FIND(" – ",$AQ1754)-1),$AQ1754),ProdTbl,3,0),"کد ناشناخته"))</f>
        <v/>
      </c>
      <c r="AT1754" s="22" t="n"/>
      <c r="AU1754" s="21" t="n"/>
      <c r="AV1754" s="20" t="n"/>
      <c r="AW1754" s="18">
        <f>IF($AV1754="","",IFERROR(VLOOKUP(IFERROR(VLOOKUP(IF(ISNUMBER(FIND(" – ",$AV1754)),LEFT($AV1754,FIND(" – ",$AV1754)-1),$AV1754),ProdTbl,5,0),""),BasketTbl,2,0),"کد ناشناخته"))</f>
        <v/>
      </c>
      <c r="AX1754" s="18">
        <f>IF($AV1754="","",IFERROR(VLOOKUP(IF(ISNUMBER(FIND(" – ",$AV1754)),LEFT($AV1754,FIND(" – ",$AV1754)-1),$AV1754),ProdTbl,3,0),"کد ناشناخته"))</f>
        <v/>
      </c>
      <c r="AY1754" s="22" t="n"/>
      <c r="AZ1754" s="21" t="n"/>
      <c r="BA1754" s="20" t="n"/>
      <c r="BB1754" s="18">
        <f>IF($BA1754="","",IFERROR(VLOOKUP(IFERROR(VLOOKUP(IF(ISNUMBER(FIND(" – ",$BA1754)),LEFT($BA1754,FIND(" – ",$BA1754)-1),$BA1754),ProdTbl,5,0),""),BasketTbl,2,0),"کد ناشناخته"))</f>
        <v/>
      </c>
      <c r="BC1754" s="18">
        <f>IF($BA1754="","",IFERROR(VLOOKUP(IF(ISNUMBER(FIND(" – ",$BA1754)),LEFT($BA1754,FIND(" – ",$BA1754)-1),$BA1754),ProdTbl,3,0),"کد ناشناخته"))</f>
        <v/>
      </c>
      <c r="BD1754" s="22" t="n"/>
      <c r="BE1754" s="21" t="n"/>
      <c r="BF1754" s="20" t="n"/>
      <c r="BG1754" s="18">
        <f>IF($BF1754="","",IFERROR(VLOOKUP(IFERROR(VLOOKUP(IF(ISNUMBER(FIND(" – ",$BF1754)),LEFT($BF1754,FIND(" – ",$BF1754)-1),$BF1754),ProdTbl,5,0),""),BasketTbl,2,0),"کد ناشناخته"))</f>
        <v/>
      </c>
      <c r="BH1754" s="18">
        <f>IF($BF1754="","",IFERROR(VLOOKUP(IF(ISNUMBER(FIND(" – ",$BF1754)),LEFT($BF1754,FIND(" – ",$BF1754)-1),$BF1754),ProdTbl,3,0),"کد ناشناخته"))</f>
        <v/>
      </c>
      <c r="BI1754" s="22" t="n"/>
      <c r="BJ1754" s="21" t="n"/>
      <c r="BK1754" s="20" t="n"/>
      <c r="BL1754" s="18">
        <f>IF($BK1754="","",IFERROR(VLOOKUP(IFERROR(VLOOKUP(IF(ISNUMBER(FIND(" – ",$BK1754)),LEFT($BK1754,FIND(" – ",$BK1754)-1),$BK1754),ProdTbl,5,0),""),BasketTbl,2,0),"کد ناشناخته"))</f>
        <v/>
      </c>
      <c r="BM1754" s="18">
        <f>IF($BK1754="","",IFERROR(VLOOKUP(IF(ISNUMBER(FIND(" – ",$BK1754)),LEFT($BK1754,FIND(" – ",$BK1754)-1),$BK1754),ProdTbl,3,0),"کد ناشناخته"))</f>
        <v/>
      </c>
      <c r="BN1754" s="22" t="n"/>
      <c r="BO1754" s="21" t="n"/>
      <c r="BP1754" s="20" t="n"/>
      <c r="BQ1754" s="18">
        <f>IF($BP1754="","",IFERROR(VLOOKUP(IFERROR(VLOOKUP(IF(ISNUMBER(FIND(" – ",$BP1754)),LEFT($BP1754,FIND(" – ",$BP1754)-1),$BP1754),ProdTbl,5,0),""),BasketTbl,2,0),"کد ناشناخته"))</f>
        <v/>
      </c>
      <c r="BR1754" s="18">
        <f>IF($BP1754="","",IFERROR(VLOOKUP(IF(ISNUMBER(FIND(" – ",$BP1754)),LEFT($BP1754,FIND(" – ",$BP1754)-1),$BP1754),ProdTbl,3,0),"کد ناشناخته"))</f>
        <v/>
      </c>
      <c r="BS1754" s="22" t="n"/>
      <c r="BT1754" s="21" t="n"/>
      <c r="BU1754" s="20" t="n"/>
      <c r="BV1754" s="18">
        <f>IF($BU1754="","",IFERROR(VLOOKUP(IFERROR(VLOOKUP(IF(ISNUMBER(FIND(" – ",$BU1754)),LEFT($BU1754,FIND(" – ",$BU1754)-1),$BU1754),ProdTbl,5,0),""),BasketTbl,2,0),"کد ناشناخته"))</f>
        <v/>
      </c>
      <c r="BW1754" s="18">
        <f>IF($BU1754="","",IFERROR(VLOOKUP(IF(ISNUMBER(FIND(" – ",$BU1754)),LEFT($BU1754,FIND(" – ",$BU1754)-1),$BU1754),ProdTbl,3,0),"کد ناشناخته"))</f>
        <v/>
      </c>
      <c r="BX1754" s="22" t="n"/>
      <c r="BY1754" s="21" t="n"/>
      <c r="BZ1754" s="20" t="n"/>
      <c r="CA1754" s="18">
        <f>IF($BZ1754="","",IFERROR(VLOOKUP(IFERROR(VLOOKUP(IF(ISNUMBER(FIND(" – ",$BZ1754)),LEFT($BZ1754,FIND(" – ",$BZ1754)-1),$BZ1754),ProdTbl,5,0),""),BasketTbl,2,0),"کد ناشناخته"))</f>
        <v/>
      </c>
      <c r="CB1754" s="18">
        <f>IF($BZ1754="","",IFERROR(VLOOKUP(IF(ISNUMBER(FIND(" – ",$BZ1754)),LEFT($BZ1754,FIND(" – ",$BZ1754)-1),$BZ1754),ProdTbl,3,0),"کد ناشناخته"))</f>
        <v/>
      </c>
      <c r="CC1754" s="22" t="n"/>
      <c r="CD1754" s="21" t="n"/>
      <c r="CE1754" s="20" t="n"/>
      <c r="CF1754" s="18">
        <f>IF($CE1754="","",IFERROR(VLOOKUP(IFERROR(VLOOKUP(IF(ISNUMBER(FIND(" – ",$CE1754)),LEFT($CE1754,FIND(" – ",$CE1754)-1),$CE1754),ProdTbl,5,0),""),BasketTbl,2,0),"کد ناشناخته"))</f>
        <v/>
      </c>
      <c r="CG1754" s="18">
        <f>IF($CE1754="","",IFERROR(VLOOKUP(IF(ISNUMBER(FIND(" – ",$CE1754)),LEFT($CE1754,FIND(" – ",$CE1754)-1),$CE1754),ProdTbl,3,0),"کد ناشناخته"))</f>
        <v/>
      </c>
      <c r="CH1754" s="22" t="n"/>
      <c r="CI1754" s="21" t="n"/>
    </row>
    <row r="1755">
      <c r="A1755" s="18">
        <f>IF($B1755="","",COUNTA($B$10:$B1755))</f>
        <v/>
      </c>
      <c r="B1755" s="19" t="n"/>
      <c r="C1755" s="20" t="n"/>
      <c r="D1755" s="19" t="n"/>
      <c r="E1755" s="18">
        <f>IF($D1755="","",IFERROR(VLOOKUP(IF(ISNUMBER(FIND(" – ",$D1755)),LEFT($D1755,FIND(" – ",$D1755)-1),$D1755),SellerTbl,2,0),"کد ناشناخته"))</f>
        <v/>
      </c>
      <c r="F1755" s="21" t="n"/>
      <c r="G1755" s="21" t="n"/>
      <c r="H1755" s="22" t="n"/>
      <c r="I1755" s="23">
        <f>IF(OR($F1755="",$G1755=""),"",$F1755-$G1755)</f>
        <v/>
      </c>
      <c r="J1755" s="18">
        <f>IF($I1755="","",IF(ABS($I1755)&lt;=0.01*$F1755,"√","×"))</f>
        <v/>
      </c>
      <c r="K1755" s="23">
        <f>IF(COUNT($Q1755,$V1755,$AA1755,$AF1755,$AK1755,$AP1755,$AU1755,$AZ1755,$BE1755,$BJ1755,$BO1755,$BT1755,$BY1755,$CD1755,$CI1755)=0,"",SUM($Q1755,$V1755,$AA1755,$AF1755,$AK1755,$AP1755,$AU1755,$AZ1755,$BE1755,$BJ1755,$BO1755,$BT1755,$BY1755,$CD1755,$CI1755))</f>
        <v/>
      </c>
      <c r="L1755" s="23">
        <f>IF(OR($F1755="",$K1755=""),"",$F1755-$K1755)</f>
        <v/>
      </c>
      <c r="M1755" s="20" t="n"/>
      <c r="N1755" s="18">
        <f>IF($M1755="","",IFERROR(VLOOKUP(IFERROR(VLOOKUP(IF(ISNUMBER(FIND(" – ",$M1755)),LEFT($M1755,FIND(" – ",$M1755)-1),$M1755),ProdTbl,5,0),""),BasketTbl,2,0),"کد ناشناخته"))</f>
        <v/>
      </c>
      <c r="O1755" s="18">
        <f>IF($M1755="","",IFERROR(VLOOKUP(IF(ISNUMBER(FIND(" – ",$M1755)),LEFT($M1755,FIND(" – ",$M1755)-1),$M1755),ProdTbl,3,0),"کد ناشناخته"))</f>
        <v/>
      </c>
      <c r="P1755" s="22" t="n"/>
      <c r="Q1755" s="21" t="n"/>
      <c r="R1755" s="20" t="n"/>
      <c r="S1755" s="18">
        <f>IF($R1755="","",IFERROR(VLOOKUP(IFERROR(VLOOKUP(IF(ISNUMBER(FIND(" – ",$R1755)),LEFT($R1755,FIND(" – ",$R1755)-1),$R1755),ProdTbl,5,0),""),BasketTbl,2,0),"کد ناشناخته"))</f>
        <v/>
      </c>
      <c r="T1755" s="18">
        <f>IF($R1755="","",IFERROR(VLOOKUP(IF(ISNUMBER(FIND(" – ",$R1755)),LEFT($R1755,FIND(" – ",$R1755)-1),$R1755),ProdTbl,3,0),"کد ناشناخته"))</f>
        <v/>
      </c>
      <c r="U1755" s="22" t="n"/>
      <c r="V1755" s="21" t="n"/>
      <c r="W1755" s="20" t="n"/>
      <c r="X1755" s="18">
        <f>IF($W1755="","",IFERROR(VLOOKUP(IFERROR(VLOOKUP(IF(ISNUMBER(FIND(" – ",$W1755)),LEFT($W1755,FIND(" – ",$W1755)-1),$W1755),ProdTbl,5,0),""),BasketTbl,2,0),"کد ناشناخته"))</f>
        <v/>
      </c>
      <c r="Y1755" s="18">
        <f>IF($W1755="","",IFERROR(VLOOKUP(IF(ISNUMBER(FIND(" – ",$W1755)),LEFT($W1755,FIND(" – ",$W1755)-1),$W1755),ProdTbl,3,0),"کد ناشناخته"))</f>
        <v/>
      </c>
      <c r="Z1755" s="22" t="n"/>
      <c r="AA1755" s="21" t="n"/>
      <c r="AB1755" s="20" t="n"/>
      <c r="AC1755" s="18">
        <f>IF($AB1755="","",IFERROR(VLOOKUP(IFERROR(VLOOKUP(IF(ISNUMBER(FIND(" – ",$AB1755)),LEFT($AB1755,FIND(" – ",$AB1755)-1),$AB1755),ProdTbl,5,0),""),BasketTbl,2,0),"کد ناشناخته"))</f>
        <v/>
      </c>
      <c r="AD1755" s="18">
        <f>IF($AB1755="","",IFERROR(VLOOKUP(IF(ISNUMBER(FIND(" – ",$AB1755)),LEFT($AB1755,FIND(" – ",$AB1755)-1),$AB1755),ProdTbl,3,0),"کد ناشناخته"))</f>
        <v/>
      </c>
      <c r="AE1755" s="22" t="n"/>
      <c r="AF1755" s="21" t="n"/>
      <c r="AG1755" s="20" t="n"/>
      <c r="AH1755" s="18">
        <f>IF($AG1755="","",IFERROR(VLOOKUP(IFERROR(VLOOKUP(IF(ISNUMBER(FIND(" – ",$AG1755)),LEFT($AG1755,FIND(" – ",$AG1755)-1),$AG1755),ProdTbl,5,0),""),BasketTbl,2,0),"کد ناشناخته"))</f>
        <v/>
      </c>
      <c r="AI1755" s="18">
        <f>IF($AG1755="","",IFERROR(VLOOKUP(IF(ISNUMBER(FIND(" – ",$AG1755)),LEFT($AG1755,FIND(" – ",$AG1755)-1),$AG1755),ProdTbl,3,0),"کد ناشناخته"))</f>
        <v/>
      </c>
      <c r="AJ1755" s="22" t="n"/>
      <c r="AK1755" s="21" t="n"/>
      <c r="AL1755" s="20" t="n"/>
      <c r="AM1755" s="18">
        <f>IF($AL1755="","",IFERROR(VLOOKUP(IFERROR(VLOOKUP(IF(ISNUMBER(FIND(" – ",$AL1755)),LEFT($AL1755,FIND(" – ",$AL1755)-1),$AL1755),ProdTbl,5,0),""),BasketTbl,2,0),"کد ناشناخته"))</f>
        <v/>
      </c>
      <c r="AN1755" s="18">
        <f>IF($AL1755="","",IFERROR(VLOOKUP(IF(ISNUMBER(FIND(" – ",$AL1755)),LEFT($AL1755,FIND(" – ",$AL1755)-1),$AL1755),ProdTbl,3,0),"کد ناشناخته"))</f>
        <v/>
      </c>
      <c r="AO1755" s="22" t="n"/>
      <c r="AP1755" s="21" t="n"/>
      <c r="AQ1755" s="20" t="n"/>
      <c r="AR1755" s="18">
        <f>IF($AQ1755="","",IFERROR(VLOOKUP(IFERROR(VLOOKUP(IF(ISNUMBER(FIND(" – ",$AQ1755)),LEFT($AQ1755,FIND(" – ",$AQ1755)-1),$AQ1755),ProdTbl,5,0),""),BasketTbl,2,0),"کد ناشناخته"))</f>
        <v/>
      </c>
      <c r="AS1755" s="18">
        <f>IF($AQ1755="","",IFERROR(VLOOKUP(IF(ISNUMBER(FIND(" – ",$AQ1755)),LEFT($AQ1755,FIND(" – ",$AQ1755)-1),$AQ1755),ProdTbl,3,0),"کد ناشناخته"))</f>
        <v/>
      </c>
      <c r="AT1755" s="22" t="n"/>
      <c r="AU1755" s="21" t="n"/>
      <c r="AV1755" s="20" t="n"/>
      <c r="AW1755" s="18">
        <f>IF($AV1755="","",IFERROR(VLOOKUP(IFERROR(VLOOKUP(IF(ISNUMBER(FIND(" – ",$AV1755)),LEFT($AV1755,FIND(" – ",$AV1755)-1),$AV1755),ProdTbl,5,0),""),BasketTbl,2,0),"کد ناشناخته"))</f>
        <v/>
      </c>
      <c r="AX1755" s="18">
        <f>IF($AV1755="","",IFERROR(VLOOKUP(IF(ISNUMBER(FIND(" – ",$AV1755)),LEFT($AV1755,FIND(" – ",$AV1755)-1),$AV1755),ProdTbl,3,0),"کد ناشناخته"))</f>
        <v/>
      </c>
      <c r="AY1755" s="22" t="n"/>
      <c r="AZ1755" s="21" t="n"/>
      <c r="BA1755" s="20" t="n"/>
      <c r="BB1755" s="18">
        <f>IF($BA1755="","",IFERROR(VLOOKUP(IFERROR(VLOOKUP(IF(ISNUMBER(FIND(" – ",$BA1755)),LEFT($BA1755,FIND(" – ",$BA1755)-1),$BA1755),ProdTbl,5,0),""),BasketTbl,2,0),"کد ناشناخته"))</f>
        <v/>
      </c>
      <c r="BC1755" s="18">
        <f>IF($BA1755="","",IFERROR(VLOOKUP(IF(ISNUMBER(FIND(" – ",$BA1755)),LEFT($BA1755,FIND(" – ",$BA1755)-1),$BA1755),ProdTbl,3,0),"کد ناشناخته"))</f>
        <v/>
      </c>
      <c r="BD1755" s="22" t="n"/>
      <c r="BE1755" s="21" t="n"/>
      <c r="BF1755" s="20" t="n"/>
      <c r="BG1755" s="18">
        <f>IF($BF1755="","",IFERROR(VLOOKUP(IFERROR(VLOOKUP(IF(ISNUMBER(FIND(" – ",$BF1755)),LEFT($BF1755,FIND(" – ",$BF1755)-1),$BF1755),ProdTbl,5,0),""),BasketTbl,2,0),"کد ناشناخته"))</f>
        <v/>
      </c>
      <c r="BH1755" s="18">
        <f>IF($BF1755="","",IFERROR(VLOOKUP(IF(ISNUMBER(FIND(" – ",$BF1755)),LEFT($BF1755,FIND(" – ",$BF1755)-1),$BF1755),ProdTbl,3,0),"کد ناشناخته"))</f>
        <v/>
      </c>
      <c r="BI1755" s="22" t="n"/>
      <c r="BJ1755" s="21" t="n"/>
      <c r="BK1755" s="20" t="n"/>
      <c r="BL1755" s="18">
        <f>IF($BK1755="","",IFERROR(VLOOKUP(IFERROR(VLOOKUP(IF(ISNUMBER(FIND(" – ",$BK1755)),LEFT($BK1755,FIND(" – ",$BK1755)-1),$BK1755),ProdTbl,5,0),""),BasketTbl,2,0),"کد ناشناخته"))</f>
        <v/>
      </c>
      <c r="BM1755" s="18">
        <f>IF($BK1755="","",IFERROR(VLOOKUP(IF(ISNUMBER(FIND(" – ",$BK1755)),LEFT($BK1755,FIND(" – ",$BK1755)-1),$BK1755),ProdTbl,3,0),"کد ناشناخته"))</f>
        <v/>
      </c>
      <c r="BN1755" s="22" t="n"/>
      <c r="BO1755" s="21" t="n"/>
      <c r="BP1755" s="20" t="n"/>
      <c r="BQ1755" s="18">
        <f>IF($BP1755="","",IFERROR(VLOOKUP(IFERROR(VLOOKUP(IF(ISNUMBER(FIND(" – ",$BP1755)),LEFT($BP1755,FIND(" – ",$BP1755)-1),$BP1755),ProdTbl,5,0),""),BasketTbl,2,0),"کد ناشناخته"))</f>
        <v/>
      </c>
      <c r="BR1755" s="18">
        <f>IF($BP1755="","",IFERROR(VLOOKUP(IF(ISNUMBER(FIND(" – ",$BP1755)),LEFT($BP1755,FIND(" – ",$BP1755)-1),$BP1755),ProdTbl,3,0),"کد ناشناخته"))</f>
        <v/>
      </c>
      <c r="BS1755" s="22" t="n"/>
      <c r="BT1755" s="21" t="n"/>
      <c r="BU1755" s="20" t="n"/>
      <c r="BV1755" s="18">
        <f>IF($BU1755="","",IFERROR(VLOOKUP(IFERROR(VLOOKUP(IF(ISNUMBER(FIND(" – ",$BU1755)),LEFT($BU1755,FIND(" – ",$BU1755)-1),$BU1755),ProdTbl,5,0),""),BasketTbl,2,0),"کد ناشناخته"))</f>
        <v/>
      </c>
      <c r="BW1755" s="18">
        <f>IF($BU1755="","",IFERROR(VLOOKUP(IF(ISNUMBER(FIND(" – ",$BU1755)),LEFT($BU1755,FIND(" – ",$BU1755)-1),$BU1755),ProdTbl,3,0),"کد ناشناخته"))</f>
        <v/>
      </c>
      <c r="BX1755" s="22" t="n"/>
      <c r="BY1755" s="21" t="n"/>
      <c r="BZ1755" s="20" t="n"/>
      <c r="CA1755" s="18">
        <f>IF($BZ1755="","",IFERROR(VLOOKUP(IFERROR(VLOOKUP(IF(ISNUMBER(FIND(" – ",$BZ1755)),LEFT($BZ1755,FIND(" – ",$BZ1755)-1),$BZ1755),ProdTbl,5,0),""),BasketTbl,2,0),"کد ناشناخته"))</f>
        <v/>
      </c>
      <c r="CB1755" s="18">
        <f>IF($BZ1755="","",IFERROR(VLOOKUP(IF(ISNUMBER(FIND(" – ",$BZ1755)),LEFT($BZ1755,FIND(" – ",$BZ1755)-1),$BZ1755),ProdTbl,3,0),"کد ناشناخته"))</f>
        <v/>
      </c>
      <c r="CC1755" s="22" t="n"/>
      <c r="CD1755" s="21" t="n"/>
      <c r="CE1755" s="20" t="n"/>
      <c r="CF1755" s="18">
        <f>IF($CE1755="","",IFERROR(VLOOKUP(IFERROR(VLOOKUP(IF(ISNUMBER(FIND(" – ",$CE1755)),LEFT($CE1755,FIND(" – ",$CE1755)-1),$CE1755),ProdTbl,5,0),""),BasketTbl,2,0),"کد ناشناخته"))</f>
        <v/>
      </c>
      <c r="CG1755" s="18">
        <f>IF($CE1755="","",IFERROR(VLOOKUP(IF(ISNUMBER(FIND(" – ",$CE1755)),LEFT($CE1755,FIND(" – ",$CE1755)-1),$CE1755),ProdTbl,3,0),"کد ناشناخته"))</f>
        <v/>
      </c>
      <c r="CH1755" s="22" t="n"/>
      <c r="CI1755" s="21" t="n"/>
    </row>
    <row r="1756">
      <c r="A1756" s="18">
        <f>IF($B1756="","",COUNTA($B$10:$B1756))</f>
        <v/>
      </c>
      <c r="B1756" s="19" t="n"/>
      <c r="C1756" s="20" t="n"/>
      <c r="D1756" s="19" t="n"/>
      <c r="E1756" s="18">
        <f>IF($D1756="","",IFERROR(VLOOKUP(IF(ISNUMBER(FIND(" – ",$D1756)),LEFT($D1756,FIND(" – ",$D1756)-1),$D1756),SellerTbl,2,0),"کد ناشناخته"))</f>
        <v/>
      </c>
      <c r="F1756" s="21" t="n"/>
      <c r="G1756" s="21" t="n"/>
      <c r="H1756" s="22" t="n"/>
      <c r="I1756" s="23">
        <f>IF(OR($F1756="",$G1756=""),"",$F1756-$G1756)</f>
        <v/>
      </c>
      <c r="J1756" s="18">
        <f>IF($I1756="","",IF(ABS($I1756)&lt;=0.01*$F1756,"√","×"))</f>
        <v/>
      </c>
      <c r="K1756" s="23">
        <f>IF(COUNT($Q1756,$V1756,$AA1756,$AF1756,$AK1756,$AP1756,$AU1756,$AZ1756,$BE1756,$BJ1756,$BO1756,$BT1756,$BY1756,$CD1756,$CI1756)=0,"",SUM($Q1756,$V1756,$AA1756,$AF1756,$AK1756,$AP1756,$AU1756,$AZ1756,$BE1756,$BJ1756,$BO1756,$BT1756,$BY1756,$CD1756,$CI1756))</f>
        <v/>
      </c>
      <c r="L1756" s="23">
        <f>IF(OR($F1756="",$K1756=""),"",$F1756-$K1756)</f>
        <v/>
      </c>
      <c r="M1756" s="20" t="n"/>
      <c r="N1756" s="18">
        <f>IF($M1756="","",IFERROR(VLOOKUP(IFERROR(VLOOKUP(IF(ISNUMBER(FIND(" – ",$M1756)),LEFT($M1756,FIND(" – ",$M1756)-1),$M1756),ProdTbl,5,0),""),BasketTbl,2,0),"کد ناشناخته"))</f>
        <v/>
      </c>
      <c r="O1756" s="18">
        <f>IF($M1756="","",IFERROR(VLOOKUP(IF(ISNUMBER(FIND(" – ",$M1756)),LEFT($M1756,FIND(" – ",$M1756)-1),$M1756),ProdTbl,3,0),"کد ناشناخته"))</f>
        <v/>
      </c>
      <c r="P1756" s="22" t="n"/>
      <c r="Q1756" s="21" t="n"/>
      <c r="R1756" s="20" t="n"/>
      <c r="S1756" s="18">
        <f>IF($R1756="","",IFERROR(VLOOKUP(IFERROR(VLOOKUP(IF(ISNUMBER(FIND(" – ",$R1756)),LEFT($R1756,FIND(" – ",$R1756)-1),$R1756),ProdTbl,5,0),""),BasketTbl,2,0),"کد ناشناخته"))</f>
        <v/>
      </c>
      <c r="T1756" s="18">
        <f>IF($R1756="","",IFERROR(VLOOKUP(IF(ISNUMBER(FIND(" – ",$R1756)),LEFT($R1756,FIND(" – ",$R1756)-1),$R1756),ProdTbl,3,0),"کد ناشناخته"))</f>
        <v/>
      </c>
      <c r="U1756" s="22" t="n"/>
      <c r="V1756" s="21" t="n"/>
      <c r="W1756" s="20" t="n"/>
      <c r="X1756" s="18">
        <f>IF($W1756="","",IFERROR(VLOOKUP(IFERROR(VLOOKUP(IF(ISNUMBER(FIND(" – ",$W1756)),LEFT($W1756,FIND(" – ",$W1756)-1),$W1756),ProdTbl,5,0),""),BasketTbl,2,0),"کد ناشناخته"))</f>
        <v/>
      </c>
      <c r="Y1756" s="18">
        <f>IF($W1756="","",IFERROR(VLOOKUP(IF(ISNUMBER(FIND(" – ",$W1756)),LEFT($W1756,FIND(" – ",$W1756)-1),$W1756),ProdTbl,3,0),"کد ناشناخته"))</f>
        <v/>
      </c>
      <c r="Z1756" s="22" t="n"/>
      <c r="AA1756" s="21" t="n"/>
      <c r="AB1756" s="20" t="n"/>
      <c r="AC1756" s="18">
        <f>IF($AB1756="","",IFERROR(VLOOKUP(IFERROR(VLOOKUP(IF(ISNUMBER(FIND(" – ",$AB1756)),LEFT($AB1756,FIND(" – ",$AB1756)-1),$AB1756),ProdTbl,5,0),""),BasketTbl,2,0),"کد ناشناخته"))</f>
        <v/>
      </c>
      <c r="AD1756" s="18">
        <f>IF($AB1756="","",IFERROR(VLOOKUP(IF(ISNUMBER(FIND(" – ",$AB1756)),LEFT($AB1756,FIND(" – ",$AB1756)-1),$AB1756),ProdTbl,3,0),"کد ناشناخته"))</f>
        <v/>
      </c>
      <c r="AE1756" s="22" t="n"/>
      <c r="AF1756" s="21" t="n"/>
      <c r="AG1756" s="20" t="n"/>
      <c r="AH1756" s="18">
        <f>IF($AG1756="","",IFERROR(VLOOKUP(IFERROR(VLOOKUP(IF(ISNUMBER(FIND(" – ",$AG1756)),LEFT($AG1756,FIND(" – ",$AG1756)-1),$AG1756),ProdTbl,5,0),""),BasketTbl,2,0),"کد ناشناخته"))</f>
        <v/>
      </c>
      <c r="AI1756" s="18">
        <f>IF($AG1756="","",IFERROR(VLOOKUP(IF(ISNUMBER(FIND(" – ",$AG1756)),LEFT($AG1756,FIND(" – ",$AG1756)-1),$AG1756),ProdTbl,3,0),"کد ناشناخته"))</f>
        <v/>
      </c>
      <c r="AJ1756" s="22" t="n"/>
      <c r="AK1756" s="21" t="n"/>
      <c r="AL1756" s="20" t="n"/>
      <c r="AM1756" s="18">
        <f>IF($AL1756="","",IFERROR(VLOOKUP(IFERROR(VLOOKUP(IF(ISNUMBER(FIND(" – ",$AL1756)),LEFT($AL1756,FIND(" – ",$AL1756)-1),$AL1756),ProdTbl,5,0),""),BasketTbl,2,0),"کد ناشناخته"))</f>
        <v/>
      </c>
      <c r="AN1756" s="18">
        <f>IF($AL1756="","",IFERROR(VLOOKUP(IF(ISNUMBER(FIND(" – ",$AL1756)),LEFT($AL1756,FIND(" – ",$AL1756)-1),$AL1756),ProdTbl,3,0),"کد ناشناخته"))</f>
        <v/>
      </c>
      <c r="AO1756" s="22" t="n"/>
      <c r="AP1756" s="21" t="n"/>
      <c r="AQ1756" s="20" t="n"/>
      <c r="AR1756" s="18">
        <f>IF($AQ1756="","",IFERROR(VLOOKUP(IFERROR(VLOOKUP(IF(ISNUMBER(FIND(" – ",$AQ1756)),LEFT($AQ1756,FIND(" – ",$AQ1756)-1),$AQ1756),ProdTbl,5,0),""),BasketTbl,2,0),"کد ناشناخته"))</f>
        <v/>
      </c>
      <c r="AS1756" s="18">
        <f>IF($AQ1756="","",IFERROR(VLOOKUP(IF(ISNUMBER(FIND(" – ",$AQ1756)),LEFT($AQ1756,FIND(" – ",$AQ1756)-1),$AQ1756),ProdTbl,3,0),"کد ناشناخته"))</f>
        <v/>
      </c>
      <c r="AT1756" s="22" t="n"/>
      <c r="AU1756" s="21" t="n"/>
      <c r="AV1756" s="20" t="n"/>
      <c r="AW1756" s="18">
        <f>IF($AV1756="","",IFERROR(VLOOKUP(IFERROR(VLOOKUP(IF(ISNUMBER(FIND(" – ",$AV1756)),LEFT($AV1756,FIND(" – ",$AV1756)-1),$AV1756),ProdTbl,5,0),""),BasketTbl,2,0),"کد ناشناخته"))</f>
        <v/>
      </c>
      <c r="AX1756" s="18">
        <f>IF($AV1756="","",IFERROR(VLOOKUP(IF(ISNUMBER(FIND(" – ",$AV1756)),LEFT($AV1756,FIND(" – ",$AV1756)-1),$AV1756),ProdTbl,3,0),"کد ناشناخته"))</f>
        <v/>
      </c>
      <c r="AY1756" s="22" t="n"/>
      <c r="AZ1756" s="21" t="n"/>
      <c r="BA1756" s="20" t="n"/>
      <c r="BB1756" s="18">
        <f>IF($BA1756="","",IFERROR(VLOOKUP(IFERROR(VLOOKUP(IF(ISNUMBER(FIND(" – ",$BA1756)),LEFT($BA1756,FIND(" – ",$BA1756)-1),$BA1756),ProdTbl,5,0),""),BasketTbl,2,0),"کد ناشناخته"))</f>
        <v/>
      </c>
      <c r="BC1756" s="18">
        <f>IF($BA1756="","",IFERROR(VLOOKUP(IF(ISNUMBER(FIND(" – ",$BA1756)),LEFT($BA1756,FIND(" – ",$BA1756)-1),$BA1756),ProdTbl,3,0),"کد ناشناخته"))</f>
        <v/>
      </c>
      <c r="BD1756" s="22" t="n"/>
      <c r="BE1756" s="21" t="n"/>
      <c r="BF1756" s="20" t="n"/>
      <c r="BG1756" s="18">
        <f>IF($BF1756="","",IFERROR(VLOOKUP(IFERROR(VLOOKUP(IF(ISNUMBER(FIND(" – ",$BF1756)),LEFT($BF1756,FIND(" – ",$BF1756)-1),$BF1756),ProdTbl,5,0),""),BasketTbl,2,0),"کد ناشناخته"))</f>
        <v/>
      </c>
      <c r="BH1756" s="18">
        <f>IF($BF1756="","",IFERROR(VLOOKUP(IF(ISNUMBER(FIND(" – ",$BF1756)),LEFT($BF1756,FIND(" – ",$BF1756)-1),$BF1756),ProdTbl,3,0),"کد ناشناخته"))</f>
        <v/>
      </c>
      <c r="BI1756" s="22" t="n"/>
      <c r="BJ1756" s="21" t="n"/>
      <c r="BK1756" s="20" t="n"/>
      <c r="BL1756" s="18">
        <f>IF($BK1756="","",IFERROR(VLOOKUP(IFERROR(VLOOKUP(IF(ISNUMBER(FIND(" – ",$BK1756)),LEFT($BK1756,FIND(" – ",$BK1756)-1),$BK1756),ProdTbl,5,0),""),BasketTbl,2,0),"کد ناشناخته"))</f>
        <v/>
      </c>
      <c r="BM1756" s="18">
        <f>IF($BK1756="","",IFERROR(VLOOKUP(IF(ISNUMBER(FIND(" – ",$BK1756)),LEFT($BK1756,FIND(" – ",$BK1756)-1),$BK1756),ProdTbl,3,0),"کد ناشناخته"))</f>
        <v/>
      </c>
      <c r="BN1756" s="22" t="n"/>
      <c r="BO1756" s="21" t="n"/>
      <c r="BP1756" s="20" t="n"/>
      <c r="BQ1756" s="18">
        <f>IF($BP1756="","",IFERROR(VLOOKUP(IFERROR(VLOOKUP(IF(ISNUMBER(FIND(" – ",$BP1756)),LEFT($BP1756,FIND(" – ",$BP1756)-1),$BP1756),ProdTbl,5,0),""),BasketTbl,2,0),"کد ناشناخته"))</f>
        <v/>
      </c>
      <c r="BR1756" s="18">
        <f>IF($BP1756="","",IFERROR(VLOOKUP(IF(ISNUMBER(FIND(" – ",$BP1756)),LEFT($BP1756,FIND(" – ",$BP1756)-1),$BP1756),ProdTbl,3,0),"کد ناشناخته"))</f>
        <v/>
      </c>
      <c r="BS1756" s="22" t="n"/>
      <c r="BT1756" s="21" t="n"/>
      <c r="BU1756" s="20" t="n"/>
      <c r="BV1756" s="18">
        <f>IF($BU1756="","",IFERROR(VLOOKUP(IFERROR(VLOOKUP(IF(ISNUMBER(FIND(" – ",$BU1756)),LEFT($BU1756,FIND(" – ",$BU1756)-1),$BU1756),ProdTbl,5,0),""),BasketTbl,2,0),"کد ناشناخته"))</f>
        <v/>
      </c>
      <c r="BW1756" s="18">
        <f>IF($BU1756="","",IFERROR(VLOOKUP(IF(ISNUMBER(FIND(" – ",$BU1756)),LEFT($BU1756,FIND(" – ",$BU1756)-1),$BU1756),ProdTbl,3,0),"کد ناشناخته"))</f>
        <v/>
      </c>
      <c r="BX1756" s="22" t="n"/>
      <c r="BY1756" s="21" t="n"/>
      <c r="BZ1756" s="20" t="n"/>
      <c r="CA1756" s="18">
        <f>IF($BZ1756="","",IFERROR(VLOOKUP(IFERROR(VLOOKUP(IF(ISNUMBER(FIND(" – ",$BZ1756)),LEFT($BZ1756,FIND(" – ",$BZ1756)-1),$BZ1756),ProdTbl,5,0),""),BasketTbl,2,0),"کد ناشناخته"))</f>
        <v/>
      </c>
      <c r="CB1756" s="18">
        <f>IF($BZ1756="","",IFERROR(VLOOKUP(IF(ISNUMBER(FIND(" – ",$BZ1756)),LEFT($BZ1756,FIND(" – ",$BZ1756)-1),$BZ1756),ProdTbl,3,0),"کد ناشناخته"))</f>
        <v/>
      </c>
      <c r="CC1756" s="22" t="n"/>
      <c r="CD1756" s="21" t="n"/>
      <c r="CE1756" s="20" t="n"/>
      <c r="CF1756" s="18">
        <f>IF($CE1756="","",IFERROR(VLOOKUP(IFERROR(VLOOKUP(IF(ISNUMBER(FIND(" – ",$CE1756)),LEFT($CE1756,FIND(" – ",$CE1756)-1),$CE1756),ProdTbl,5,0),""),BasketTbl,2,0),"کد ناشناخته"))</f>
        <v/>
      </c>
      <c r="CG1756" s="18">
        <f>IF($CE1756="","",IFERROR(VLOOKUP(IF(ISNUMBER(FIND(" – ",$CE1756)),LEFT($CE1756,FIND(" – ",$CE1756)-1),$CE1756),ProdTbl,3,0),"کد ناشناخته"))</f>
        <v/>
      </c>
      <c r="CH1756" s="22" t="n"/>
      <c r="CI1756" s="21" t="n"/>
    </row>
    <row r="1757">
      <c r="A1757" s="18">
        <f>IF($B1757="","",COUNTA($B$10:$B1757))</f>
        <v/>
      </c>
      <c r="B1757" s="19" t="n"/>
      <c r="C1757" s="20" t="n"/>
      <c r="D1757" s="19" t="n"/>
      <c r="E1757" s="18">
        <f>IF($D1757="","",IFERROR(VLOOKUP(IF(ISNUMBER(FIND(" – ",$D1757)),LEFT($D1757,FIND(" – ",$D1757)-1),$D1757),SellerTbl,2,0),"کد ناشناخته"))</f>
        <v/>
      </c>
      <c r="F1757" s="21" t="n"/>
      <c r="G1757" s="21" t="n"/>
      <c r="H1757" s="22" t="n"/>
      <c r="I1757" s="23">
        <f>IF(OR($F1757="",$G1757=""),"",$F1757-$G1757)</f>
        <v/>
      </c>
      <c r="J1757" s="18">
        <f>IF($I1757="","",IF(ABS($I1757)&lt;=0.01*$F1757,"√","×"))</f>
        <v/>
      </c>
      <c r="K1757" s="23">
        <f>IF(COUNT($Q1757,$V1757,$AA1757,$AF1757,$AK1757,$AP1757,$AU1757,$AZ1757,$BE1757,$BJ1757,$BO1757,$BT1757,$BY1757,$CD1757,$CI1757)=0,"",SUM($Q1757,$V1757,$AA1757,$AF1757,$AK1757,$AP1757,$AU1757,$AZ1757,$BE1757,$BJ1757,$BO1757,$BT1757,$BY1757,$CD1757,$CI1757))</f>
        <v/>
      </c>
      <c r="L1757" s="23">
        <f>IF(OR($F1757="",$K1757=""),"",$F1757-$K1757)</f>
        <v/>
      </c>
      <c r="M1757" s="20" t="n"/>
      <c r="N1757" s="18">
        <f>IF($M1757="","",IFERROR(VLOOKUP(IFERROR(VLOOKUP(IF(ISNUMBER(FIND(" – ",$M1757)),LEFT($M1757,FIND(" – ",$M1757)-1),$M1757),ProdTbl,5,0),""),BasketTbl,2,0),"کد ناشناخته"))</f>
        <v/>
      </c>
      <c r="O1757" s="18">
        <f>IF($M1757="","",IFERROR(VLOOKUP(IF(ISNUMBER(FIND(" – ",$M1757)),LEFT($M1757,FIND(" – ",$M1757)-1),$M1757),ProdTbl,3,0),"کد ناشناخته"))</f>
        <v/>
      </c>
      <c r="P1757" s="22" t="n"/>
      <c r="Q1757" s="21" t="n"/>
      <c r="R1757" s="20" t="n"/>
      <c r="S1757" s="18">
        <f>IF($R1757="","",IFERROR(VLOOKUP(IFERROR(VLOOKUP(IF(ISNUMBER(FIND(" – ",$R1757)),LEFT($R1757,FIND(" – ",$R1757)-1),$R1757),ProdTbl,5,0),""),BasketTbl,2,0),"کد ناشناخته"))</f>
        <v/>
      </c>
      <c r="T1757" s="18">
        <f>IF($R1757="","",IFERROR(VLOOKUP(IF(ISNUMBER(FIND(" – ",$R1757)),LEFT($R1757,FIND(" – ",$R1757)-1),$R1757),ProdTbl,3,0),"کد ناشناخته"))</f>
        <v/>
      </c>
      <c r="U1757" s="22" t="n"/>
      <c r="V1757" s="21" t="n"/>
      <c r="W1757" s="20" t="n"/>
      <c r="X1757" s="18">
        <f>IF($W1757="","",IFERROR(VLOOKUP(IFERROR(VLOOKUP(IF(ISNUMBER(FIND(" – ",$W1757)),LEFT($W1757,FIND(" – ",$W1757)-1),$W1757),ProdTbl,5,0),""),BasketTbl,2,0),"کد ناشناخته"))</f>
        <v/>
      </c>
      <c r="Y1757" s="18">
        <f>IF($W1757="","",IFERROR(VLOOKUP(IF(ISNUMBER(FIND(" – ",$W1757)),LEFT($W1757,FIND(" – ",$W1757)-1),$W1757),ProdTbl,3,0),"کد ناشناخته"))</f>
        <v/>
      </c>
      <c r="Z1757" s="22" t="n"/>
      <c r="AA1757" s="21" t="n"/>
      <c r="AB1757" s="20" t="n"/>
      <c r="AC1757" s="18">
        <f>IF($AB1757="","",IFERROR(VLOOKUP(IFERROR(VLOOKUP(IF(ISNUMBER(FIND(" – ",$AB1757)),LEFT($AB1757,FIND(" – ",$AB1757)-1),$AB1757),ProdTbl,5,0),""),BasketTbl,2,0),"کد ناشناخته"))</f>
        <v/>
      </c>
      <c r="AD1757" s="18">
        <f>IF($AB1757="","",IFERROR(VLOOKUP(IF(ISNUMBER(FIND(" – ",$AB1757)),LEFT($AB1757,FIND(" – ",$AB1757)-1),$AB1757),ProdTbl,3,0),"کد ناشناخته"))</f>
        <v/>
      </c>
      <c r="AE1757" s="22" t="n"/>
      <c r="AF1757" s="21" t="n"/>
      <c r="AG1757" s="20" t="n"/>
      <c r="AH1757" s="18">
        <f>IF($AG1757="","",IFERROR(VLOOKUP(IFERROR(VLOOKUP(IF(ISNUMBER(FIND(" – ",$AG1757)),LEFT($AG1757,FIND(" – ",$AG1757)-1),$AG1757),ProdTbl,5,0),""),BasketTbl,2,0),"کد ناشناخته"))</f>
        <v/>
      </c>
      <c r="AI1757" s="18">
        <f>IF($AG1757="","",IFERROR(VLOOKUP(IF(ISNUMBER(FIND(" – ",$AG1757)),LEFT($AG1757,FIND(" – ",$AG1757)-1),$AG1757),ProdTbl,3,0),"کد ناشناخته"))</f>
        <v/>
      </c>
      <c r="AJ1757" s="22" t="n"/>
      <c r="AK1757" s="21" t="n"/>
      <c r="AL1757" s="20" t="n"/>
      <c r="AM1757" s="18">
        <f>IF($AL1757="","",IFERROR(VLOOKUP(IFERROR(VLOOKUP(IF(ISNUMBER(FIND(" – ",$AL1757)),LEFT($AL1757,FIND(" – ",$AL1757)-1),$AL1757),ProdTbl,5,0),""),BasketTbl,2,0),"کد ناشناخته"))</f>
        <v/>
      </c>
      <c r="AN1757" s="18">
        <f>IF($AL1757="","",IFERROR(VLOOKUP(IF(ISNUMBER(FIND(" – ",$AL1757)),LEFT($AL1757,FIND(" – ",$AL1757)-1),$AL1757),ProdTbl,3,0),"کد ناشناخته"))</f>
        <v/>
      </c>
      <c r="AO1757" s="22" t="n"/>
      <c r="AP1757" s="21" t="n"/>
      <c r="AQ1757" s="20" t="n"/>
      <c r="AR1757" s="18">
        <f>IF($AQ1757="","",IFERROR(VLOOKUP(IFERROR(VLOOKUP(IF(ISNUMBER(FIND(" – ",$AQ1757)),LEFT($AQ1757,FIND(" – ",$AQ1757)-1),$AQ1757),ProdTbl,5,0),""),BasketTbl,2,0),"کد ناشناخته"))</f>
        <v/>
      </c>
      <c r="AS1757" s="18">
        <f>IF($AQ1757="","",IFERROR(VLOOKUP(IF(ISNUMBER(FIND(" – ",$AQ1757)),LEFT($AQ1757,FIND(" – ",$AQ1757)-1),$AQ1757),ProdTbl,3,0),"کد ناشناخته"))</f>
        <v/>
      </c>
      <c r="AT1757" s="22" t="n"/>
      <c r="AU1757" s="21" t="n"/>
      <c r="AV1757" s="20" t="n"/>
      <c r="AW1757" s="18">
        <f>IF($AV1757="","",IFERROR(VLOOKUP(IFERROR(VLOOKUP(IF(ISNUMBER(FIND(" – ",$AV1757)),LEFT($AV1757,FIND(" – ",$AV1757)-1),$AV1757),ProdTbl,5,0),""),BasketTbl,2,0),"کد ناشناخته"))</f>
        <v/>
      </c>
      <c r="AX1757" s="18">
        <f>IF($AV1757="","",IFERROR(VLOOKUP(IF(ISNUMBER(FIND(" – ",$AV1757)),LEFT($AV1757,FIND(" – ",$AV1757)-1),$AV1757),ProdTbl,3,0),"کد ناشناخته"))</f>
        <v/>
      </c>
      <c r="AY1757" s="22" t="n"/>
      <c r="AZ1757" s="21" t="n"/>
      <c r="BA1757" s="20" t="n"/>
      <c r="BB1757" s="18">
        <f>IF($BA1757="","",IFERROR(VLOOKUP(IFERROR(VLOOKUP(IF(ISNUMBER(FIND(" – ",$BA1757)),LEFT($BA1757,FIND(" – ",$BA1757)-1),$BA1757),ProdTbl,5,0),""),BasketTbl,2,0),"کد ناشناخته"))</f>
        <v/>
      </c>
      <c r="BC1757" s="18">
        <f>IF($BA1757="","",IFERROR(VLOOKUP(IF(ISNUMBER(FIND(" – ",$BA1757)),LEFT($BA1757,FIND(" – ",$BA1757)-1),$BA1757),ProdTbl,3,0),"کد ناشناخته"))</f>
        <v/>
      </c>
      <c r="BD1757" s="22" t="n"/>
      <c r="BE1757" s="21" t="n"/>
      <c r="BF1757" s="20" t="n"/>
      <c r="BG1757" s="18">
        <f>IF($BF1757="","",IFERROR(VLOOKUP(IFERROR(VLOOKUP(IF(ISNUMBER(FIND(" – ",$BF1757)),LEFT($BF1757,FIND(" – ",$BF1757)-1),$BF1757),ProdTbl,5,0),""),BasketTbl,2,0),"کد ناشناخته"))</f>
        <v/>
      </c>
      <c r="BH1757" s="18">
        <f>IF($BF1757="","",IFERROR(VLOOKUP(IF(ISNUMBER(FIND(" – ",$BF1757)),LEFT($BF1757,FIND(" – ",$BF1757)-1),$BF1757),ProdTbl,3,0),"کد ناشناخته"))</f>
        <v/>
      </c>
      <c r="BI1757" s="22" t="n"/>
      <c r="BJ1757" s="21" t="n"/>
      <c r="BK1757" s="20" t="n"/>
      <c r="BL1757" s="18">
        <f>IF($BK1757="","",IFERROR(VLOOKUP(IFERROR(VLOOKUP(IF(ISNUMBER(FIND(" – ",$BK1757)),LEFT($BK1757,FIND(" – ",$BK1757)-1),$BK1757),ProdTbl,5,0),""),BasketTbl,2,0),"کد ناشناخته"))</f>
        <v/>
      </c>
      <c r="BM1757" s="18">
        <f>IF($BK1757="","",IFERROR(VLOOKUP(IF(ISNUMBER(FIND(" – ",$BK1757)),LEFT($BK1757,FIND(" – ",$BK1757)-1),$BK1757),ProdTbl,3,0),"کد ناشناخته"))</f>
        <v/>
      </c>
      <c r="BN1757" s="22" t="n"/>
      <c r="BO1757" s="21" t="n"/>
      <c r="BP1757" s="20" t="n"/>
      <c r="BQ1757" s="18">
        <f>IF($BP1757="","",IFERROR(VLOOKUP(IFERROR(VLOOKUP(IF(ISNUMBER(FIND(" – ",$BP1757)),LEFT($BP1757,FIND(" – ",$BP1757)-1),$BP1757),ProdTbl,5,0),""),BasketTbl,2,0),"کد ناشناخته"))</f>
        <v/>
      </c>
      <c r="BR1757" s="18">
        <f>IF($BP1757="","",IFERROR(VLOOKUP(IF(ISNUMBER(FIND(" – ",$BP1757)),LEFT($BP1757,FIND(" – ",$BP1757)-1),$BP1757),ProdTbl,3,0),"کد ناشناخته"))</f>
        <v/>
      </c>
      <c r="BS1757" s="22" t="n"/>
      <c r="BT1757" s="21" t="n"/>
      <c r="BU1757" s="20" t="n"/>
      <c r="BV1757" s="18">
        <f>IF($BU1757="","",IFERROR(VLOOKUP(IFERROR(VLOOKUP(IF(ISNUMBER(FIND(" – ",$BU1757)),LEFT($BU1757,FIND(" – ",$BU1757)-1),$BU1757),ProdTbl,5,0),""),BasketTbl,2,0),"کد ناشناخته"))</f>
        <v/>
      </c>
      <c r="BW1757" s="18">
        <f>IF($BU1757="","",IFERROR(VLOOKUP(IF(ISNUMBER(FIND(" – ",$BU1757)),LEFT($BU1757,FIND(" – ",$BU1757)-1),$BU1757),ProdTbl,3,0),"کد ناشناخته"))</f>
        <v/>
      </c>
      <c r="BX1757" s="22" t="n"/>
      <c r="BY1757" s="21" t="n"/>
      <c r="BZ1757" s="20" t="n"/>
      <c r="CA1757" s="18">
        <f>IF($BZ1757="","",IFERROR(VLOOKUP(IFERROR(VLOOKUP(IF(ISNUMBER(FIND(" – ",$BZ1757)),LEFT($BZ1757,FIND(" – ",$BZ1757)-1),$BZ1757),ProdTbl,5,0),""),BasketTbl,2,0),"کد ناشناخته"))</f>
        <v/>
      </c>
      <c r="CB1757" s="18">
        <f>IF($BZ1757="","",IFERROR(VLOOKUP(IF(ISNUMBER(FIND(" – ",$BZ1757)),LEFT($BZ1757,FIND(" – ",$BZ1757)-1),$BZ1757),ProdTbl,3,0),"کد ناشناخته"))</f>
        <v/>
      </c>
      <c r="CC1757" s="22" t="n"/>
      <c r="CD1757" s="21" t="n"/>
      <c r="CE1757" s="20" t="n"/>
      <c r="CF1757" s="18">
        <f>IF($CE1757="","",IFERROR(VLOOKUP(IFERROR(VLOOKUP(IF(ISNUMBER(FIND(" – ",$CE1757)),LEFT($CE1757,FIND(" – ",$CE1757)-1),$CE1757),ProdTbl,5,0),""),BasketTbl,2,0),"کد ناشناخته"))</f>
        <v/>
      </c>
      <c r="CG1757" s="18">
        <f>IF($CE1757="","",IFERROR(VLOOKUP(IF(ISNUMBER(FIND(" – ",$CE1757)),LEFT($CE1757,FIND(" – ",$CE1757)-1),$CE1757),ProdTbl,3,0),"کد ناشناخته"))</f>
        <v/>
      </c>
      <c r="CH1757" s="22" t="n"/>
      <c r="CI1757" s="21" t="n"/>
    </row>
    <row r="1758">
      <c r="A1758" s="18">
        <f>IF($B1758="","",COUNTA($B$10:$B1758))</f>
        <v/>
      </c>
      <c r="B1758" s="19" t="n"/>
      <c r="C1758" s="20" t="n"/>
      <c r="D1758" s="19" t="n"/>
      <c r="E1758" s="18">
        <f>IF($D1758="","",IFERROR(VLOOKUP(IF(ISNUMBER(FIND(" – ",$D1758)),LEFT($D1758,FIND(" – ",$D1758)-1),$D1758),SellerTbl,2,0),"کد ناشناخته"))</f>
        <v/>
      </c>
      <c r="F1758" s="21" t="n"/>
      <c r="G1758" s="21" t="n"/>
      <c r="H1758" s="22" t="n"/>
      <c r="I1758" s="23">
        <f>IF(OR($F1758="",$G1758=""),"",$F1758-$G1758)</f>
        <v/>
      </c>
      <c r="J1758" s="18">
        <f>IF($I1758="","",IF(ABS($I1758)&lt;=0.01*$F1758,"√","×"))</f>
        <v/>
      </c>
      <c r="K1758" s="23">
        <f>IF(COUNT($Q1758,$V1758,$AA1758,$AF1758,$AK1758,$AP1758,$AU1758,$AZ1758,$BE1758,$BJ1758,$BO1758,$BT1758,$BY1758,$CD1758,$CI1758)=0,"",SUM($Q1758,$V1758,$AA1758,$AF1758,$AK1758,$AP1758,$AU1758,$AZ1758,$BE1758,$BJ1758,$BO1758,$BT1758,$BY1758,$CD1758,$CI1758))</f>
        <v/>
      </c>
      <c r="L1758" s="23">
        <f>IF(OR($F1758="",$K1758=""),"",$F1758-$K1758)</f>
        <v/>
      </c>
      <c r="M1758" s="20" t="n"/>
      <c r="N1758" s="18">
        <f>IF($M1758="","",IFERROR(VLOOKUP(IFERROR(VLOOKUP(IF(ISNUMBER(FIND(" – ",$M1758)),LEFT($M1758,FIND(" – ",$M1758)-1),$M1758),ProdTbl,5,0),""),BasketTbl,2,0),"کد ناشناخته"))</f>
        <v/>
      </c>
      <c r="O1758" s="18">
        <f>IF($M1758="","",IFERROR(VLOOKUP(IF(ISNUMBER(FIND(" – ",$M1758)),LEFT($M1758,FIND(" – ",$M1758)-1),$M1758),ProdTbl,3,0),"کد ناشناخته"))</f>
        <v/>
      </c>
      <c r="P1758" s="22" t="n"/>
      <c r="Q1758" s="21" t="n"/>
      <c r="R1758" s="20" t="n"/>
      <c r="S1758" s="18">
        <f>IF($R1758="","",IFERROR(VLOOKUP(IFERROR(VLOOKUP(IF(ISNUMBER(FIND(" – ",$R1758)),LEFT($R1758,FIND(" – ",$R1758)-1),$R1758),ProdTbl,5,0),""),BasketTbl,2,0),"کد ناشناخته"))</f>
        <v/>
      </c>
      <c r="T1758" s="18">
        <f>IF($R1758="","",IFERROR(VLOOKUP(IF(ISNUMBER(FIND(" – ",$R1758)),LEFT($R1758,FIND(" – ",$R1758)-1),$R1758),ProdTbl,3,0),"کد ناشناخته"))</f>
        <v/>
      </c>
      <c r="U1758" s="22" t="n"/>
      <c r="V1758" s="21" t="n"/>
      <c r="W1758" s="20" t="n"/>
      <c r="X1758" s="18">
        <f>IF($W1758="","",IFERROR(VLOOKUP(IFERROR(VLOOKUP(IF(ISNUMBER(FIND(" – ",$W1758)),LEFT($W1758,FIND(" – ",$W1758)-1),$W1758),ProdTbl,5,0),""),BasketTbl,2,0),"کد ناشناخته"))</f>
        <v/>
      </c>
      <c r="Y1758" s="18">
        <f>IF($W1758="","",IFERROR(VLOOKUP(IF(ISNUMBER(FIND(" – ",$W1758)),LEFT($W1758,FIND(" – ",$W1758)-1),$W1758),ProdTbl,3,0),"کد ناشناخته"))</f>
        <v/>
      </c>
      <c r="Z1758" s="22" t="n"/>
      <c r="AA1758" s="21" t="n"/>
      <c r="AB1758" s="20" t="n"/>
      <c r="AC1758" s="18">
        <f>IF($AB1758="","",IFERROR(VLOOKUP(IFERROR(VLOOKUP(IF(ISNUMBER(FIND(" – ",$AB1758)),LEFT($AB1758,FIND(" – ",$AB1758)-1),$AB1758),ProdTbl,5,0),""),BasketTbl,2,0),"کد ناشناخته"))</f>
        <v/>
      </c>
      <c r="AD1758" s="18">
        <f>IF($AB1758="","",IFERROR(VLOOKUP(IF(ISNUMBER(FIND(" – ",$AB1758)),LEFT($AB1758,FIND(" – ",$AB1758)-1),$AB1758),ProdTbl,3,0),"کد ناشناخته"))</f>
        <v/>
      </c>
      <c r="AE1758" s="22" t="n"/>
      <c r="AF1758" s="21" t="n"/>
      <c r="AG1758" s="20" t="n"/>
      <c r="AH1758" s="18">
        <f>IF($AG1758="","",IFERROR(VLOOKUP(IFERROR(VLOOKUP(IF(ISNUMBER(FIND(" – ",$AG1758)),LEFT($AG1758,FIND(" – ",$AG1758)-1),$AG1758),ProdTbl,5,0),""),BasketTbl,2,0),"کد ناشناخته"))</f>
        <v/>
      </c>
      <c r="AI1758" s="18">
        <f>IF($AG1758="","",IFERROR(VLOOKUP(IF(ISNUMBER(FIND(" – ",$AG1758)),LEFT($AG1758,FIND(" – ",$AG1758)-1),$AG1758),ProdTbl,3,0),"کد ناشناخته"))</f>
        <v/>
      </c>
      <c r="AJ1758" s="22" t="n"/>
      <c r="AK1758" s="21" t="n"/>
      <c r="AL1758" s="20" t="n"/>
      <c r="AM1758" s="18">
        <f>IF($AL1758="","",IFERROR(VLOOKUP(IFERROR(VLOOKUP(IF(ISNUMBER(FIND(" – ",$AL1758)),LEFT($AL1758,FIND(" – ",$AL1758)-1),$AL1758),ProdTbl,5,0),""),BasketTbl,2,0),"کد ناشناخته"))</f>
        <v/>
      </c>
      <c r="AN1758" s="18">
        <f>IF($AL1758="","",IFERROR(VLOOKUP(IF(ISNUMBER(FIND(" – ",$AL1758)),LEFT($AL1758,FIND(" – ",$AL1758)-1),$AL1758),ProdTbl,3,0),"کد ناشناخته"))</f>
        <v/>
      </c>
      <c r="AO1758" s="22" t="n"/>
      <c r="AP1758" s="21" t="n"/>
      <c r="AQ1758" s="20" t="n"/>
      <c r="AR1758" s="18">
        <f>IF($AQ1758="","",IFERROR(VLOOKUP(IFERROR(VLOOKUP(IF(ISNUMBER(FIND(" – ",$AQ1758)),LEFT($AQ1758,FIND(" – ",$AQ1758)-1),$AQ1758),ProdTbl,5,0),""),BasketTbl,2,0),"کد ناشناخته"))</f>
        <v/>
      </c>
      <c r="AS1758" s="18">
        <f>IF($AQ1758="","",IFERROR(VLOOKUP(IF(ISNUMBER(FIND(" – ",$AQ1758)),LEFT($AQ1758,FIND(" – ",$AQ1758)-1),$AQ1758),ProdTbl,3,0),"کد ناشناخته"))</f>
        <v/>
      </c>
      <c r="AT1758" s="22" t="n"/>
      <c r="AU1758" s="21" t="n"/>
      <c r="AV1758" s="20" t="n"/>
      <c r="AW1758" s="18">
        <f>IF($AV1758="","",IFERROR(VLOOKUP(IFERROR(VLOOKUP(IF(ISNUMBER(FIND(" – ",$AV1758)),LEFT($AV1758,FIND(" – ",$AV1758)-1),$AV1758),ProdTbl,5,0),""),BasketTbl,2,0),"کد ناشناخته"))</f>
        <v/>
      </c>
      <c r="AX1758" s="18">
        <f>IF($AV1758="","",IFERROR(VLOOKUP(IF(ISNUMBER(FIND(" – ",$AV1758)),LEFT($AV1758,FIND(" – ",$AV1758)-1),$AV1758),ProdTbl,3,0),"کد ناشناخته"))</f>
        <v/>
      </c>
      <c r="AY1758" s="22" t="n"/>
      <c r="AZ1758" s="21" t="n"/>
      <c r="BA1758" s="20" t="n"/>
      <c r="BB1758" s="18">
        <f>IF($BA1758="","",IFERROR(VLOOKUP(IFERROR(VLOOKUP(IF(ISNUMBER(FIND(" – ",$BA1758)),LEFT($BA1758,FIND(" – ",$BA1758)-1),$BA1758),ProdTbl,5,0),""),BasketTbl,2,0),"کد ناشناخته"))</f>
        <v/>
      </c>
      <c r="BC1758" s="18">
        <f>IF($BA1758="","",IFERROR(VLOOKUP(IF(ISNUMBER(FIND(" – ",$BA1758)),LEFT($BA1758,FIND(" – ",$BA1758)-1),$BA1758),ProdTbl,3,0),"کد ناشناخته"))</f>
        <v/>
      </c>
      <c r="BD1758" s="22" t="n"/>
      <c r="BE1758" s="21" t="n"/>
      <c r="BF1758" s="20" t="n"/>
      <c r="BG1758" s="18">
        <f>IF($BF1758="","",IFERROR(VLOOKUP(IFERROR(VLOOKUP(IF(ISNUMBER(FIND(" – ",$BF1758)),LEFT($BF1758,FIND(" – ",$BF1758)-1),$BF1758),ProdTbl,5,0),""),BasketTbl,2,0),"کد ناشناخته"))</f>
        <v/>
      </c>
      <c r="BH1758" s="18">
        <f>IF($BF1758="","",IFERROR(VLOOKUP(IF(ISNUMBER(FIND(" – ",$BF1758)),LEFT($BF1758,FIND(" – ",$BF1758)-1),$BF1758),ProdTbl,3,0),"کد ناشناخته"))</f>
        <v/>
      </c>
      <c r="BI1758" s="22" t="n"/>
      <c r="BJ1758" s="21" t="n"/>
      <c r="BK1758" s="20" t="n"/>
      <c r="BL1758" s="18">
        <f>IF($BK1758="","",IFERROR(VLOOKUP(IFERROR(VLOOKUP(IF(ISNUMBER(FIND(" – ",$BK1758)),LEFT($BK1758,FIND(" – ",$BK1758)-1),$BK1758),ProdTbl,5,0),""),BasketTbl,2,0),"کد ناشناخته"))</f>
        <v/>
      </c>
      <c r="BM1758" s="18">
        <f>IF($BK1758="","",IFERROR(VLOOKUP(IF(ISNUMBER(FIND(" – ",$BK1758)),LEFT($BK1758,FIND(" – ",$BK1758)-1),$BK1758),ProdTbl,3,0),"کد ناشناخته"))</f>
        <v/>
      </c>
      <c r="BN1758" s="22" t="n"/>
      <c r="BO1758" s="21" t="n"/>
      <c r="BP1758" s="20" t="n"/>
      <c r="BQ1758" s="18">
        <f>IF($BP1758="","",IFERROR(VLOOKUP(IFERROR(VLOOKUP(IF(ISNUMBER(FIND(" – ",$BP1758)),LEFT($BP1758,FIND(" – ",$BP1758)-1),$BP1758),ProdTbl,5,0),""),BasketTbl,2,0),"کد ناشناخته"))</f>
        <v/>
      </c>
      <c r="BR1758" s="18">
        <f>IF($BP1758="","",IFERROR(VLOOKUP(IF(ISNUMBER(FIND(" – ",$BP1758)),LEFT($BP1758,FIND(" – ",$BP1758)-1),$BP1758),ProdTbl,3,0),"کد ناشناخته"))</f>
        <v/>
      </c>
      <c r="BS1758" s="22" t="n"/>
      <c r="BT1758" s="21" t="n"/>
      <c r="BU1758" s="20" t="n"/>
      <c r="BV1758" s="18">
        <f>IF($BU1758="","",IFERROR(VLOOKUP(IFERROR(VLOOKUP(IF(ISNUMBER(FIND(" – ",$BU1758)),LEFT($BU1758,FIND(" – ",$BU1758)-1),$BU1758),ProdTbl,5,0),""),BasketTbl,2,0),"کد ناشناخته"))</f>
        <v/>
      </c>
      <c r="BW1758" s="18">
        <f>IF($BU1758="","",IFERROR(VLOOKUP(IF(ISNUMBER(FIND(" – ",$BU1758)),LEFT($BU1758,FIND(" – ",$BU1758)-1),$BU1758),ProdTbl,3,0),"کد ناشناخته"))</f>
        <v/>
      </c>
      <c r="BX1758" s="22" t="n"/>
      <c r="BY1758" s="21" t="n"/>
      <c r="BZ1758" s="20" t="n"/>
      <c r="CA1758" s="18">
        <f>IF($BZ1758="","",IFERROR(VLOOKUP(IFERROR(VLOOKUP(IF(ISNUMBER(FIND(" – ",$BZ1758)),LEFT($BZ1758,FIND(" – ",$BZ1758)-1),$BZ1758),ProdTbl,5,0),""),BasketTbl,2,0),"کد ناشناخته"))</f>
        <v/>
      </c>
      <c r="CB1758" s="18">
        <f>IF($BZ1758="","",IFERROR(VLOOKUP(IF(ISNUMBER(FIND(" – ",$BZ1758)),LEFT($BZ1758,FIND(" – ",$BZ1758)-1),$BZ1758),ProdTbl,3,0),"کد ناشناخته"))</f>
        <v/>
      </c>
      <c r="CC1758" s="22" t="n"/>
      <c r="CD1758" s="21" t="n"/>
      <c r="CE1758" s="20" t="n"/>
      <c r="CF1758" s="18">
        <f>IF($CE1758="","",IFERROR(VLOOKUP(IFERROR(VLOOKUP(IF(ISNUMBER(FIND(" – ",$CE1758)),LEFT($CE1758,FIND(" – ",$CE1758)-1),$CE1758),ProdTbl,5,0),""),BasketTbl,2,0),"کد ناشناخته"))</f>
        <v/>
      </c>
      <c r="CG1758" s="18">
        <f>IF($CE1758="","",IFERROR(VLOOKUP(IF(ISNUMBER(FIND(" – ",$CE1758)),LEFT($CE1758,FIND(" – ",$CE1758)-1),$CE1758),ProdTbl,3,0),"کد ناشناخته"))</f>
        <v/>
      </c>
      <c r="CH1758" s="22" t="n"/>
      <c r="CI1758" s="21" t="n"/>
    </row>
    <row r="1759">
      <c r="A1759" s="18">
        <f>IF($B1759="","",COUNTA($B$10:$B1759))</f>
        <v/>
      </c>
      <c r="B1759" s="19" t="n"/>
      <c r="C1759" s="20" t="n"/>
      <c r="D1759" s="19" t="n"/>
      <c r="E1759" s="18">
        <f>IF($D1759="","",IFERROR(VLOOKUP(IF(ISNUMBER(FIND(" – ",$D1759)),LEFT($D1759,FIND(" – ",$D1759)-1),$D1759),SellerTbl,2,0),"کد ناشناخته"))</f>
        <v/>
      </c>
      <c r="F1759" s="21" t="n"/>
      <c r="G1759" s="21" t="n"/>
      <c r="H1759" s="22" t="n"/>
      <c r="I1759" s="23">
        <f>IF(OR($F1759="",$G1759=""),"",$F1759-$G1759)</f>
        <v/>
      </c>
      <c r="J1759" s="18">
        <f>IF($I1759="","",IF(ABS($I1759)&lt;=0.01*$F1759,"√","×"))</f>
        <v/>
      </c>
      <c r="K1759" s="23">
        <f>IF(COUNT($Q1759,$V1759,$AA1759,$AF1759,$AK1759,$AP1759,$AU1759,$AZ1759,$BE1759,$BJ1759,$BO1759,$BT1759,$BY1759,$CD1759,$CI1759)=0,"",SUM($Q1759,$V1759,$AA1759,$AF1759,$AK1759,$AP1759,$AU1759,$AZ1759,$BE1759,$BJ1759,$BO1759,$BT1759,$BY1759,$CD1759,$CI1759))</f>
        <v/>
      </c>
      <c r="L1759" s="23">
        <f>IF(OR($F1759="",$K1759=""),"",$F1759-$K1759)</f>
        <v/>
      </c>
      <c r="M1759" s="20" t="n"/>
      <c r="N1759" s="18">
        <f>IF($M1759="","",IFERROR(VLOOKUP(IFERROR(VLOOKUP(IF(ISNUMBER(FIND(" – ",$M1759)),LEFT($M1759,FIND(" – ",$M1759)-1),$M1759),ProdTbl,5,0),""),BasketTbl,2,0),"کد ناشناخته"))</f>
        <v/>
      </c>
      <c r="O1759" s="18">
        <f>IF($M1759="","",IFERROR(VLOOKUP(IF(ISNUMBER(FIND(" – ",$M1759)),LEFT($M1759,FIND(" – ",$M1759)-1),$M1759),ProdTbl,3,0),"کد ناشناخته"))</f>
        <v/>
      </c>
      <c r="P1759" s="22" t="n"/>
      <c r="Q1759" s="21" t="n"/>
      <c r="R1759" s="20" t="n"/>
      <c r="S1759" s="18">
        <f>IF($R1759="","",IFERROR(VLOOKUP(IFERROR(VLOOKUP(IF(ISNUMBER(FIND(" – ",$R1759)),LEFT($R1759,FIND(" – ",$R1759)-1),$R1759),ProdTbl,5,0),""),BasketTbl,2,0),"کد ناشناخته"))</f>
        <v/>
      </c>
      <c r="T1759" s="18">
        <f>IF($R1759="","",IFERROR(VLOOKUP(IF(ISNUMBER(FIND(" – ",$R1759)),LEFT($R1759,FIND(" – ",$R1759)-1),$R1759),ProdTbl,3,0),"کد ناشناخته"))</f>
        <v/>
      </c>
      <c r="U1759" s="22" t="n"/>
      <c r="V1759" s="21" t="n"/>
      <c r="W1759" s="20" t="n"/>
      <c r="X1759" s="18">
        <f>IF($W1759="","",IFERROR(VLOOKUP(IFERROR(VLOOKUP(IF(ISNUMBER(FIND(" – ",$W1759)),LEFT($W1759,FIND(" – ",$W1759)-1),$W1759),ProdTbl,5,0),""),BasketTbl,2,0),"کد ناشناخته"))</f>
        <v/>
      </c>
      <c r="Y1759" s="18">
        <f>IF($W1759="","",IFERROR(VLOOKUP(IF(ISNUMBER(FIND(" – ",$W1759)),LEFT($W1759,FIND(" – ",$W1759)-1),$W1759),ProdTbl,3,0),"کد ناشناخته"))</f>
        <v/>
      </c>
      <c r="Z1759" s="22" t="n"/>
      <c r="AA1759" s="21" t="n"/>
      <c r="AB1759" s="20" t="n"/>
      <c r="AC1759" s="18">
        <f>IF($AB1759="","",IFERROR(VLOOKUP(IFERROR(VLOOKUP(IF(ISNUMBER(FIND(" – ",$AB1759)),LEFT($AB1759,FIND(" – ",$AB1759)-1),$AB1759),ProdTbl,5,0),""),BasketTbl,2,0),"کد ناشناخته"))</f>
        <v/>
      </c>
      <c r="AD1759" s="18">
        <f>IF($AB1759="","",IFERROR(VLOOKUP(IF(ISNUMBER(FIND(" – ",$AB1759)),LEFT($AB1759,FIND(" – ",$AB1759)-1),$AB1759),ProdTbl,3,0),"کد ناشناخته"))</f>
        <v/>
      </c>
      <c r="AE1759" s="22" t="n"/>
      <c r="AF1759" s="21" t="n"/>
      <c r="AG1759" s="20" t="n"/>
      <c r="AH1759" s="18">
        <f>IF($AG1759="","",IFERROR(VLOOKUP(IFERROR(VLOOKUP(IF(ISNUMBER(FIND(" – ",$AG1759)),LEFT($AG1759,FIND(" – ",$AG1759)-1),$AG1759),ProdTbl,5,0),""),BasketTbl,2,0),"کد ناشناخته"))</f>
        <v/>
      </c>
      <c r="AI1759" s="18">
        <f>IF($AG1759="","",IFERROR(VLOOKUP(IF(ISNUMBER(FIND(" – ",$AG1759)),LEFT($AG1759,FIND(" – ",$AG1759)-1),$AG1759),ProdTbl,3,0),"کد ناشناخته"))</f>
        <v/>
      </c>
      <c r="AJ1759" s="22" t="n"/>
      <c r="AK1759" s="21" t="n"/>
      <c r="AL1759" s="20" t="n"/>
      <c r="AM1759" s="18">
        <f>IF($AL1759="","",IFERROR(VLOOKUP(IFERROR(VLOOKUP(IF(ISNUMBER(FIND(" – ",$AL1759)),LEFT($AL1759,FIND(" – ",$AL1759)-1),$AL1759),ProdTbl,5,0),""),BasketTbl,2,0),"کد ناشناخته"))</f>
        <v/>
      </c>
      <c r="AN1759" s="18">
        <f>IF($AL1759="","",IFERROR(VLOOKUP(IF(ISNUMBER(FIND(" – ",$AL1759)),LEFT($AL1759,FIND(" – ",$AL1759)-1),$AL1759),ProdTbl,3,0),"کد ناشناخته"))</f>
        <v/>
      </c>
      <c r="AO1759" s="22" t="n"/>
      <c r="AP1759" s="21" t="n"/>
      <c r="AQ1759" s="20" t="n"/>
      <c r="AR1759" s="18">
        <f>IF($AQ1759="","",IFERROR(VLOOKUP(IFERROR(VLOOKUP(IF(ISNUMBER(FIND(" – ",$AQ1759)),LEFT($AQ1759,FIND(" – ",$AQ1759)-1),$AQ1759),ProdTbl,5,0),""),BasketTbl,2,0),"کد ناشناخته"))</f>
        <v/>
      </c>
      <c r="AS1759" s="18">
        <f>IF($AQ1759="","",IFERROR(VLOOKUP(IF(ISNUMBER(FIND(" – ",$AQ1759)),LEFT($AQ1759,FIND(" – ",$AQ1759)-1),$AQ1759),ProdTbl,3,0),"کد ناشناخته"))</f>
        <v/>
      </c>
      <c r="AT1759" s="22" t="n"/>
      <c r="AU1759" s="21" t="n"/>
      <c r="AV1759" s="20" t="n"/>
      <c r="AW1759" s="18">
        <f>IF($AV1759="","",IFERROR(VLOOKUP(IFERROR(VLOOKUP(IF(ISNUMBER(FIND(" – ",$AV1759)),LEFT($AV1759,FIND(" – ",$AV1759)-1),$AV1759),ProdTbl,5,0),""),BasketTbl,2,0),"کد ناشناخته"))</f>
        <v/>
      </c>
      <c r="AX1759" s="18">
        <f>IF($AV1759="","",IFERROR(VLOOKUP(IF(ISNUMBER(FIND(" – ",$AV1759)),LEFT($AV1759,FIND(" – ",$AV1759)-1),$AV1759),ProdTbl,3,0),"کد ناشناخته"))</f>
        <v/>
      </c>
      <c r="AY1759" s="22" t="n"/>
      <c r="AZ1759" s="21" t="n"/>
      <c r="BA1759" s="20" t="n"/>
      <c r="BB1759" s="18">
        <f>IF($BA1759="","",IFERROR(VLOOKUP(IFERROR(VLOOKUP(IF(ISNUMBER(FIND(" – ",$BA1759)),LEFT($BA1759,FIND(" – ",$BA1759)-1),$BA1759),ProdTbl,5,0),""),BasketTbl,2,0),"کد ناشناخته"))</f>
        <v/>
      </c>
      <c r="BC1759" s="18">
        <f>IF($BA1759="","",IFERROR(VLOOKUP(IF(ISNUMBER(FIND(" – ",$BA1759)),LEFT($BA1759,FIND(" – ",$BA1759)-1),$BA1759),ProdTbl,3,0),"کد ناشناخته"))</f>
        <v/>
      </c>
      <c r="BD1759" s="22" t="n"/>
      <c r="BE1759" s="21" t="n"/>
      <c r="BF1759" s="20" t="n"/>
      <c r="BG1759" s="18">
        <f>IF($BF1759="","",IFERROR(VLOOKUP(IFERROR(VLOOKUP(IF(ISNUMBER(FIND(" – ",$BF1759)),LEFT($BF1759,FIND(" – ",$BF1759)-1),$BF1759),ProdTbl,5,0),""),BasketTbl,2,0),"کد ناشناخته"))</f>
        <v/>
      </c>
      <c r="BH1759" s="18">
        <f>IF($BF1759="","",IFERROR(VLOOKUP(IF(ISNUMBER(FIND(" – ",$BF1759)),LEFT($BF1759,FIND(" – ",$BF1759)-1),$BF1759),ProdTbl,3,0),"کد ناشناخته"))</f>
        <v/>
      </c>
      <c r="BI1759" s="22" t="n"/>
      <c r="BJ1759" s="21" t="n"/>
      <c r="BK1759" s="20" t="n"/>
      <c r="BL1759" s="18">
        <f>IF($BK1759="","",IFERROR(VLOOKUP(IFERROR(VLOOKUP(IF(ISNUMBER(FIND(" – ",$BK1759)),LEFT($BK1759,FIND(" – ",$BK1759)-1),$BK1759),ProdTbl,5,0),""),BasketTbl,2,0),"کد ناشناخته"))</f>
        <v/>
      </c>
      <c r="BM1759" s="18">
        <f>IF($BK1759="","",IFERROR(VLOOKUP(IF(ISNUMBER(FIND(" – ",$BK1759)),LEFT($BK1759,FIND(" – ",$BK1759)-1),$BK1759),ProdTbl,3,0),"کد ناشناخته"))</f>
        <v/>
      </c>
      <c r="BN1759" s="22" t="n"/>
      <c r="BO1759" s="21" t="n"/>
      <c r="BP1759" s="20" t="n"/>
      <c r="BQ1759" s="18">
        <f>IF($BP1759="","",IFERROR(VLOOKUP(IFERROR(VLOOKUP(IF(ISNUMBER(FIND(" – ",$BP1759)),LEFT($BP1759,FIND(" – ",$BP1759)-1),$BP1759),ProdTbl,5,0),""),BasketTbl,2,0),"کد ناشناخته"))</f>
        <v/>
      </c>
      <c r="BR1759" s="18">
        <f>IF($BP1759="","",IFERROR(VLOOKUP(IF(ISNUMBER(FIND(" – ",$BP1759)),LEFT($BP1759,FIND(" – ",$BP1759)-1),$BP1759),ProdTbl,3,0),"کد ناشناخته"))</f>
        <v/>
      </c>
      <c r="BS1759" s="22" t="n"/>
      <c r="BT1759" s="21" t="n"/>
      <c r="BU1759" s="20" t="n"/>
      <c r="BV1759" s="18">
        <f>IF($BU1759="","",IFERROR(VLOOKUP(IFERROR(VLOOKUP(IF(ISNUMBER(FIND(" – ",$BU1759)),LEFT($BU1759,FIND(" – ",$BU1759)-1),$BU1759),ProdTbl,5,0),""),BasketTbl,2,0),"کد ناشناخته"))</f>
        <v/>
      </c>
      <c r="BW1759" s="18">
        <f>IF($BU1759="","",IFERROR(VLOOKUP(IF(ISNUMBER(FIND(" – ",$BU1759)),LEFT($BU1759,FIND(" – ",$BU1759)-1),$BU1759),ProdTbl,3,0),"کد ناشناخته"))</f>
        <v/>
      </c>
      <c r="BX1759" s="22" t="n"/>
      <c r="BY1759" s="21" t="n"/>
      <c r="BZ1759" s="20" t="n"/>
      <c r="CA1759" s="18">
        <f>IF($BZ1759="","",IFERROR(VLOOKUP(IFERROR(VLOOKUP(IF(ISNUMBER(FIND(" – ",$BZ1759)),LEFT($BZ1759,FIND(" – ",$BZ1759)-1),$BZ1759),ProdTbl,5,0),""),BasketTbl,2,0),"کد ناشناخته"))</f>
        <v/>
      </c>
      <c r="CB1759" s="18">
        <f>IF($BZ1759="","",IFERROR(VLOOKUP(IF(ISNUMBER(FIND(" – ",$BZ1759)),LEFT($BZ1759,FIND(" – ",$BZ1759)-1),$BZ1759),ProdTbl,3,0),"کد ناشناخته"))</f>
        <v/>
      </c>
      <c r="CC1759" s="22" t="n"/>
      <c r="CD1759" s="21" t="n"/>
      <c r="CE1759" s="20" t="n"/>
      <c r="CF1759" s="18">
        <f>IF($CE1759="","",IFERROR(VLOOKUP(IFERROR(VLOOKUP(IF(ISNUMBER(FIND(" – ",$CE1759)),LEFT($CE1759,FIND(" – ",$CE1759)-1),$CE1759),ProdTbl,5,0),""),BasketTbl,2,0),"کد ناشناخته"))</f>
        <v/>
      </c>
      <c r="CG1759" s="18">
        <f>IF($CE1759="","",IFERROR(VLOOKUP(IF(ISNUMBER(FIND(" – ",$CE1759)),LEFT($CE1759,FIND(" – ",$CE1759)-1),$CE1759),ProdTbl,3,0),"کد ناشناخته"))</f>
        <v/>
      </c>
      <c r="CH1759" s="22" t="n"/>
      <c r="CI1759" s="21" t="n"/>
    </row>
    <row r="1760">
      <c r="A1760" s="18">
        <f>IF($B1760="","",COUNTA($B$10:$B1760))</f>
        <v/>
      </c>
      <c r="B1760" s="19" t="n"/>
      <c r="C1760" s="20" t="n"/>
      <c r="D1760" s="19" t="n"/>
      <c r="E1760" s="18">
        <f>IF($D1760="","",IFERROR(VLOOKUP(IF(ISNUMBER(FIND(" – ",$D1760)),LEFT($D1760,FIND(" – ",$D1760)-1),$D1760),SellerTbl,2,0),"کد ناشناخته"))</f>
        <v/>
      </c>
      <c r="F1760" s="21" t="n"/>
      <c r="G1760" s="21" t="n"/>
      <c r="H1760" s="22" t="n"/>
      <c r="I1760" s="23">
        <f>IF(OR($F1760="",$G1760=""),"",$F1760-$G1760)</f>
        <v/>
      </c>
      <c r="J1760" s="18">
        <f>IF($I1760="","",IF(ABS($I1760)&lt;=0.01*$F1760,"√","×"))</f>
        <v/>
      </c>
      <c r="K1760" s="23">
        <f>IF(COUNT($Q1760,$V1760,$AA1760,$AF1760,$AK1760,$AP1760,$AU1760,$AZ1760,$BE1760,$BJ1760,$BO1760,$BT1760,$BY1760,$CD1760,$CI1760)=0,"",SUM($Q1760,$V1760,$AA1760,$AF1760,$AK1760,$AP1760,$AU1760,$AZ1760,$BE1760,$BJ1760,$BO1760,$BT1760,$BY1760,$CD1760,$CI1760))</f>
        <v/>
      </c>
      <c r="L1760" s="23">
        <f>IF(OR($F1760="",$K1760=""),"",$F1760-$K1760)</f>
        <v/>
      </c>
      <c r="M1760" s="20" t="n"/>
      <c r="N1760" s="18">
        <f>IF($M1760="","",IFERROR(VLOOKUP(IFERROR(VLOOKUP(IF(ISNUMBER(FIND(" – ",$M1760)),LEFT($M1760,FIND(" – ",$M1760)-1),$M1760),ProdTbl,5,0),""),BasketTbl,2,0),"کد ناشناخته"))</f>
        <v/>
      </c>
      <c r="O1760" s="18">
        <f>IF($M1760="","",IFERROR(VLOOKUP(IF(ISNUMBER(FIND(" – ",$M1760)),LEFT($M1760,FIND(" – ",$M1760)-1),$M1760),ProdTbl,3,0),"کد ناشناخته"))</f>
        <v/>
      </c>
      <c r="P1760" s="22" t="n"/>
      <c r="Q1760" s="21" t="n"/>
      <c r="R1760" s="20" t="n"/>
      <c r="S1760" s="18">
        <f>IF($R1760="","",IFERROR(VLOOKUP(IFERROR(VLOOKUP(IF(ISNUMBER(FIND(" – ",$R1760)),LEFT($R1760,FIND(" – ",$R1760)-1),$R1760),ProdTbl,5,0),""),BasketTbl,2,0),"کد ناشناخته"))</f>
        <v/>
      </c>
      <c r="T1760" s="18">
        <f>IF($R1760="","",IFERROR(VLOOKUP(IF(ISNUMBER(FIND(" – ",$R1760)),LEFT($R1760,FIND(" – ",$R1760)-1),$R1760),ProdTbl,3,0),"کد ناشناخته"))</f>
        <v/>
      </c>
      <c r="U1760" s="22" t="n"/>
      <c r="V1760" s="21" t="n"/>
      <c r="W1760" s="20" t="n"/>
      <c r="X1760" s="18">
        <f>IF($W1760="","",IFERROR(VLOOKUP(IFERROR(VLOOKUP(IF(ISNUMBER(FIND(" – ",$W1760)),LEFT($W1760,FIND(" – ",$W1760)-1),$W1760),ProdTbl,5,0),""),BasketTbl,2,0),"کد ناشناخته"))</f>
        <v/>
      </c>
      <c r="Y1760" s="18">
        <f>IF($W1760="","",IFERROR(VLOOKUP(IF(ISNUMBER(FIND(" – ",$W1760)),LEFT($W1760,FIND(" – ",$W1760)-1),$W1760),ProdTbl,3,0),"کد ناشناخته"))</f>
        <v/>
      </c>
      <c r="Z1760" s="22" t="n"/>
      <c r="AA1760" s="21" t="n"/>
      <c r="AB1760" s="20" t="n"/>
      <c r="AC1760" s="18">
        <f>IF($AB1760="","",IFERROR(VLOOKUP(IFERROR(VLOOKUP(IF(ISNUMBER(FIND(" – ",$AB1760)),LEFT($AB1760,FIND(" – ",$AB1760)-1),$AB1760),ProdTbl,5,0),""),BasketTbl,2,0),"کد ناشناخته"))</f>
        <v/>
      </c>
      <c r="AD1760" s="18">
        <f>IF($AB1760="","",IFERROR(VLOOKUP(IF(ISNUMBER(FIND(" – ",$AB1760)),LEFT($AB1760,FIND(" – ",$AB1760)-1),$AB1760),ProdTbl,3,0),"کد ناشناخته"))</f>
        <v/>
      </c>
      <c r="AE1760" s="22" t="n"/>
      <c r="AF1760" s="21" t="n"/>
      <c r="AG1760" s="20" t="n"/>
      <c r="AH1760" s="18">
        <f>IF($AG1760="","",IFERROR(VLOOKUP(IFERROR(VLOOKUP(IF(ISNUMBER(FIND(" – ",$AG1760)),LEFT($AG1760,FIND(" – ",$AG1760)-1),$AG1760),ProdTbl,5,0),""),BasketTbl,2,0),"کد ناشناخته"))</f>
        <v/>
      </c>
      <c r="AI1760" s="18">
        <f>IF($AG1760="","",IFERROR(VLOOKUP(IF(ISNUMBER(FIND(" – ",$AG1760)),LEFT($AG1760,FIND(" – ",$AG1760)-1),$AG1760),ProdTbl,3,0),"کد ناشناخته"))</f>
        <v/>
      </c>
      <c r="AJ1760" s="22" t="n"/>
      <c r="AK1760" s="21" t="n"/>
      <c r="AL1760" s="20" t="n"/>
      <c r="AM1760" s="18">
        <f>IF($AL1760="","",IFERROR(VLOOKUP(IFERROR(VLOOKUP(IF(ISNUMBER(FIND(" – ",$AL1760)),LEFT($AL1760,FIND(" – ",$AL1760)-1),$AL1760),ProdTbl,5,0),""),BasketTbl,2,0),"کد ناشناخته"))</f>
        <v/>
      </c>
      <c r="AN1760" s="18">
        <f>IF($AL1760="","",IFERROR(VLOOKUP(IF(ISNUMBER(FIND(" – ",$AL1760)),LEFT($AL1760,FIND(" – ",$AL1760)-1),$AL1760),ProdTbl,3,0),"کد ناشناخته"))</f>
        <v/>
      </c>
      <c r="AO1760" s="22" t="n"/>
      <c r="AP1760" s="21" t="n"/>
      <c r="AQ1760" s="20" t="n"/>
      <c r="AR1760" s="18">
        <f>IF($AQ1760="","",IFERROR(VLOOKUP(IFERROR(VLOOKUP(IF(ISNUMBER(FIND(" – ",$AQ1760)),LEFT($AQ1760,FIND(" – ",$AQ1760)-1),$AQ1760),ProdTbl,5,0),""),BasketTbl,2,0),"کد ناشناخته"))</f>
        <v/>
      </c>
      <c r="AS1760" s="18">
        <f>IF($AQ1760="","",IFERROR(VLOOKUP(IF(ISNUMBER(FIND(" – ",$AQ1760)),LEFT($AQ1760,FIND(" – ",$AQ1760)-1),$AQ1760),ProdTbl,3,0),"کد ناشناخته"))</f>
        <v/>
      </c>
      <c r="AT1760" s="22" t="n"/>
      <c r="AU1760" s="21" t="n"/>
      <c r="AV1760" s="20" t="n"/>
      <c r="AW1760" s="18">
        <f>IF($AV1760="","",IFERROR(VLOOKUP(IFERROR(VLOOKUP(IF(ISNUMBER(FIND(" – ",$AV1760)),LEFT($AV1760,FIND(" – ",$AV1760)-1),$AV1760),ProdTbl,5,0),""),BasketTbl,2,0),"کد ناشناخته"))</f>
        <v/>
      </c>
      <c r="AX1760" s="18">
        <f>IF($AV1760="","",IFERROR(VLOOKUP(IF(ISNUMBER(FIND(" – ",$AV1760)),LEFT($AV1760,FIND(" – ",$AV1760)-1),$AV1760),ProdTbl,3,0),"کد ناشناخته"))</f>
        <v/>
      </c>
      <c r="AY1760" s="22" t="n"/>
      <c r="AZ1760" s="21" t="n"/>
      <c r="BA1760" s="20" t="n"/>
      <c r="BB1760" s="18">
        <f>IF($BA1760="","",IFERROR(VLOOKUP(IFERROR(VLOOKUP(IF(ISNUMBER(FIND(" – ",$BA1760)),LEFT($BA1760,FIND(" – ",$BA1760)-1),$BA1760),ProdTbl,5,0),""),BasketTbl,2,0),"کد ناشناخته"))</f>
        <v/>
      </c>
      <c r="BC1760" s="18">
        <f>IF($BA1760="","",IFERROR(VLOOKUP(IF(ISNUMBER(FIND(" – ",$BA1760)),LEFT($BA1760,FIND(" – ",$BA1760)-1),$BA1760),ProdTbl,3,0),"کد ناشناخته"))</f>
        <v/>
      </c>
      <c r="BD1760" s="22" t="n"/>
      <c r="BE1760" s="21" t="n"/>
      <c r="BF1760" s="20" t="n"/>
      <c r="BG1760" s="18">
        <f>IF($BF1760="","",IFERROR(VLOOKUP(IFERROR(VLOOKUP(IF(ISNUMBER(FIND(" – ",$BF1760)),LEFT($BF1760,FIND(" – ",$BF1760)-1),$BF1760),ProdTbl,5,0),""),BasketTbl,2,0),"کد ناشناخته"))</f>
        <v/>
      </c>
      <c r="BH1760" s="18">
        <f>IF($BF1760="","",IFERROR(VLOOKUP(IF(ISNUMBER(FIND(" – ",$BF1760)),LEFT($BF1760,FIND(" – ",$BF1760)-1),$BF1760),ProdTbl,3,0),"کد ناشناخته"))</f>
        <v/>
      </c>
      <c r="BI1760" s="22" t="n"/>
      <c r="BJ1760" s="21" t="n"/>
      <c r="BK1760" s="20" t="n"/>
      <c r="BL1760" s="18">
        <f>IF($BK1760="","",IFERROR(VLOOKUP(IFERROR(VLOOKUP(IF(ISNUMBER(FIND(" – ",$BK1760)),LEFT($BK1760,FIND(" – ",$BK1760)-1),$BK1760),ProdTbl,5,0),""),BasketTbl,2,0),"کد ناشناخته"))</f>
        <v/>
      </c>
      <c r="BM1760" s="18">
        <f>IF($BK1760="","",IFERROR(VLOOKUP(IF(ISNUMBER(FIND(" – ",$BK1760)),LEFT($BK1760,FIND(" – ",$BK1760)-1),$BK1760),ProdTbl,3,0),"کد ناشناخته"))</f>
        <v/>
      </c>
      <c r="BN1760" s="22" t="n"/>
      <c r="BO1760" s="21" t="n"/>
      <c r="BP1760" s="20" t="n"/>
      <c r="BQ1760" s="18">
        <f>IF($BP1760="","",IFERROR(VLOOKUP(IFERROR(VLOOKUP(IF(ISNUMBER(FIND(" – ",$BP1760)),LEFT($BP1760,FIND(" – ",$BP1760)-1),$BP1760),ProdTbl,5,0),""),BasketTbl,2,0),"کد ناشناخته"))</f>
        <v/>
      </c>
      <c r="BR1760" s="18">
        <f>IF($BP1760="","",IFERROR(VLOOKUP(IF(ISNUMBER(FIND(" – ",$BP1760)),LEFT($BP1760,FIND(" – ",$BP1760)-1),$BP1760),ProdTbl,3,0),"کد ناشناخته"))</f>
        <v/>
      </c>
      <c r="BS1760" s="22" t="n"/>
      <c r="BT1760" s="21" t="n"/>
      <c r="BU1760" s="20" t="n"/>
      <c r="BV1760" s="18">
        <f>IF($BU1760="","",IFERROR(VLOOKUP(IFERROR(VLOOKUP(IF(ISNUMBER(FIND(" – ",$BU1760)),LEFT($BU1760,FIND(" – ",$BU1760)-1),$BU1760),ProdTbl,5,0),""),BasketTbl,2,0),"کد ناشناخته"))</f>
        <v/>
      </c>
      <c r="BW1760" s="18">
        <f>IF($BU1760="","",IFERROR(VLOOKUP(IF(ISNUMBER(FIND(" – ",$BU1760)),LEFT($BU1760,FIND(" – ",$BU1760)-1),$BU1760),ProdTbl,3,0),"کد ناشناخته"))</f>
        <v/>
      </c>
      <c r="BX1760" s="22" t="n"/>
      <c r="BY1760" s="21" t="n"/>
      <c r="BZ1760" s="20" t="n"/>
      <c r="CA1760" s="18">
        <f>IF($BZ1760="","",IFERROR(VLOOKUP(IFERROR(VLOOKUP(IF(ISNUMBER(FIND(" – ",$BZ1760)),LEFT($BZ1760,FIND(" – ",$BZ1760)-1),$BZ1760),ProdTbl,5,0),""),BasketTbl,2,0),"کد ناشناخته"))</f>
        <v/>
      </c>
      <c r="CB1760" s="18">
        <f>IF($BZ1760="","",IFERROR(VLOOKUP(IF(ISNUMBER(FIND(" – ",$BZ1760)),LEFT($BZ1760,FIND(" – ",$BZ1760)-1),$BZ1760),ProdTbl,3,0),"کد ناشناخته"))</f>
        <v/>
      </c>
      <c r="CC1760" s="22" t="n"/>
      <c r="CD1760" s="21" t="n"/>
      <c r="CE1760" s="20" t="n"/>
      <c r="CF1760" s="18">
        <f>IF($CE1760="","",IFERROR(VLOOKUP(IFERROR(VLOOKUP(IF(ISNUMBER(FIND(" – ",$CE1760)),LEFT($CE1760,FIND(" – ",$CE1760)-1),$CE1760),ProdTbl,5,0),""),BasketTbl,2,0),"کد ناشناخته"))</f>
        <v/>
      </c>
      <c r="CG1760" s="18">
        <f>IF($CE1760="","",IFERROR(VLOOKUP(IF(ISNUMBER(FIND(" – ",$CE1760)),LEFT($CE1760,FIND(" – ",$CE1760)-1),$CE1760),ProdTbl,3,0),"کد ناشناخته"))</f>
        <v/>
      </c>
      <c r="CH1760" s="22" t="n"/>
      <c r="CI1760" s="21" t="n"/>
    </row>
    <row r="1761">
      <c r="A1761" s="18">
        <f>IF($B1761="","",COUNTA($B$10:$B1761))</f>
        <v/>
      </c>
      <c r="B1761" s="19" t="n"/>
      <c r="C1761" s="20" t="n"/>
      <c r="D1761" s="19" t="n"/>
      <c r="E1761" s="18">
        <f>IF($D1761="","",IFERROR(VLOOKUP(IF(ISNUMBER(FIND(" – ",$D1761)),LEFT($D1761,FIND(" – ",$D1761)-1),$D1761),SellerTbl,2,0),"کد ناشناخته"))</f>
        <v/>
      </c>
      <c r="F1761" s="21" t="n"/>
      <c r="G1761" s="21" t="n"/>
      <c r="H1761" s="22" t="n"/>
      <c r="I1761" s="23">
        <f>IF(OR($F1761="",$G1761=""),"",$F1761-$G1761)</f>
        <v/>
      </c>
      <c r="J1761" s="18">
        <f>IF($I1761="","",IF(ABS($I1761)&lt;=0.01*$F1761,"√","×"))</f>
        <v/>
      </c>
      <c r="K1761" s="23">
        <f>IF(COUNT($Q1761,$V1761,$AA1761,$AF1761,$AK1761,$AP1761,$AU1761,$AZ1761,$BE1761,$BJ1761,$BO1761,$BT1761,$BY1761,$CD1761,$CI1761)=0,"",SUM($Q1761,$V1761,$AA1761,$AF1761,$AK1761,$AP1761,$AU1761,$AZ1761,$BE1761,$BJ1761,$BO1761,$BT1761,$BY1761,$CD1761,$CI1761))</f>
        <v/>
      </c>
      <c r="L1761" s="23">
        <f>IF(OR($F1761="",$K1761=""),"",$F1761-$K1761)</f>
        <v/>
      </c>
      <c r="M1761" s="20" t="n"/>
      <c r="N1761" s="18">
        <f>IF($M1761="","",IFERROR(VLOOKUP(IFERROR(VLOOKUP(IF(ISNUMBER(FIND(" – ",$M1761)),LEFT($M1761,FIND(" – ",$M1761)-1),$M1761),ProdTbl,5,0),""),BasketTbl,2,0),"کد ناشناخته"))</f>
        <v/>
      </c>
      <c r="O1761" s="18">
        <f>IF($M1761="","",IFERROR(VLOOKUP(IF(ISNUMBER(FIND(" – ",$M1761)),LEFT($M1761,FIND(" – ",$M1761)-1),$M1761),ProdTbl,3,0),"کد ناشناخته"))</f>
        <v/>
      </c>
      <c r="P1761" s="22" t="n"/>
      <c r="Q1761" s="21" t="n"/>
      <c r="R1761" s="20" t="n"/>
      <c r="S1761" s="18">
        <f>IF($R1761="","",IFERROR(VLOOKUP(IFERROR(VLOOKUP(IF(ISNUMBER(FIND(" – ",$R1761)),LEFT($R1761,FIND(" – ",$R1761)-1),$R1761),ProdTbl,5,0),""),BasketTbl,2,0),"کد ناشناخته"))</f>
        <v/>
      </c>
      <c r="T1761" s="18">
        <f>IF($R1761="","",IFERROR(VLOOKUP(IF(ISNUMBER(FIND(" – ",$R1761)),LEFT($R1761,FIND(" – ",$R1761)-1),$R1761),ProdTbl,3,0),"کد ناشناخته"))</f>
        <v/>
      </c>
      <c r="U1761" s="22" t="n"/>
      <c r="V1761" s="21" t="n"/>
      <c r="W1761" s="20" t="n"/>
      <c r="X1761" s="18">
        <f>IF($W1761="","",IFERROR(VLOOKUP(IFERROR(VLOOKUP(IF(ISNUMBER(FIND(" – ",$W1761)),LEFT($W1761,FIND(" – ",$W1761)-1),$W1761),ProdTbl,5,0),""),BasketTbl,2,0),"کد ناشناخته"))</f>
        <v/>
      </c>
      <c r="Y1761" s="18">
        <f>IF($W1761="","",IFERROR(VLOOKUP(IF(ISNUMBER(FIND(" – ",$W1761)),LEFT($W1761,FIND(" – ",$W1761)-1),$W1761),ProdTbl,3,0),"کد ناشناخته"))</f>
        <v/>
      </c>
      <c r="Z1761" s="22" t="n"/>
      <c r="AA1761" s="21" t="n"/>
      <c r="AB1761" s="20" t="n"/>
      <c r="AC1761" s="18">
        <f>IF($AB1761="","",IFERROR(VLOOKUP(IFERROR(VLOOKUP(IF(ISNUMBER(FIND(" – ",$AB1761)),LEFT($AB1761,FIND(" – ",$AB1761)-1),$AB1761),ProdTbl,5,0),""),BasketTbl,2,0),"کد ناشناخته"))</f>
        <v/>
      </c>
      <c r="AD1761" s="18">
        <f>IF($AB1761="","",IFERROR(VLOOKUP(IF(ISNUMBER(FIND(" – ",$AB1761)),LEFT($AB1761,FIND(" – ",$AB1761)-1),$AB1761),ProdTbl,3,0),"کد ناشناخته"))</f>
        <v/>
      </c>
      <c r="AE1761" s="22" t="n"/>
      <c r="AF1761" s="21" t="n"/>
      <c r="AG1761" s="20" t="n"/>
      <c r="AH1761" s="18">
        <f>IF($AG1761="","",IFERROR(VLOOKUP(IFERROR(VLOOKUP(IF(ISNUMBER(FIND(" – ",$AG1761)),LEFT($AG1761,FIND(" – ",$AG1761)-1),$AG1761),ProdTbl,5,0),""),BasketTbl,2,0),"کد ناشناخته"))</f>
        <v/>
      </c>
      <c r="AI1761" s="18">
        <f>IF($AG1761="","",IFERROR(VLOOKUP(IF(ISNUMBER(FIND(" – ",$AG1761)),LEFT($AG1761,FIND(" – ",$AG1761)-1),$AG1761),ProdTbl,3,0),"کد ناشناخته"))</f>
        <v/>
      </c>
      <c r="AJ1761" s="22" t="n"/>
      <c r="AK1761" s="21" t="n"/>
      <c r="AL1761" s="20" t="n"/>
      <c r="AM1761" s="18">
        <f>IF($AL1761="","",IFERROR(VLOOKUP(IFERROR(VLOOKUP(IF(ISNUMBER(FIND(" – ",$AL1761)),LEFT($AL1761,FIND(" – ",$AL1761)-1),$AL1761),ProdTbl,5,0),""),BasketTbl,2,0),"کد ناشناخته"))</f>
        <v/>
      </c>
      <c r="AN1761" s="18">
        <f>IF($AL1761="","",IFERROR(VLOOKUP(IF(ISNUMBER(FIND(" – ",$AL1761)),LEFT($AL1761,FIND(" – ",$AL1761)-1),$AL1761),ProdTbl,3,0),"کد ناشناخته"))</f>
        <v/>
      </c>
      <c r="AO1761" s="22" t="n"/>
      <c r="AP1761" s="21" t="n"/>
      <c r="AQ1761" s="20" t="n"/>
      <c r="AR1761" s="18">
        <f>IF($AQ1761="","",IFERROR(VLOOKUP(IFERROR(VLOOKUP(IF(ISNUMBER(FIND(" – ",$AQ1761)),LEFT($AQ1761,FIND(" – ",$AQ1761)-1),$AQ1761),ProdTbl,5,0),""),BasketTbl,2,0),"کد ناشناخته"))</f>
        <v/>
      </c>
      <c r="AS1761" s="18">
        <f>IF($AQ1761="","",IFERROR(VLOOKUP(IF(ISNUMBER(FIND(" – ",$AQ1761)),LEFT($AQ1761,FIND(" – ",$AQ1761)-1),$AQ1761),ProdTbl,3,0),"کد ناشناخته"))</f>
        <v/>
      </c>
      <c r="AT1761" s="22" t="n"/>
      <c r="AU1761" s="21" t="n"/>
      <c r="AV1761" s="20" t="n"/>
      <c r="AW1761" s="18">
        <f>IF($AV1761="","",IFERROR(VLOOKUP(IFERROR(VLOOKUP(IF(ISNUMBER(FIND(" – ",$AV1761)),LEFT($AV1761,FIND(" – ",$AV1761)-1),$AV1761),ProdTbl,5,0),""),BasketTbl,2,0),"کد ناشناخته"))</f>
        <v/>
      </c>
      <c r="AX1761" s="18">
        <f>IF($AV1761="","",IFERROR(VLOOKUP(IF(ISNUMBER(FIND(" – ",$AV1761)),LEFT($AV1761,FIND(" – ",$AV1761)-1),$AV1761),ProdTbl,3,0),"کد ناشناخته"))</f>
        <v/>
      </c>
      <c r="AY1761" s="22" t="n"/>
      <c r="AZ1761" s="21" t="n"/>
      <c r="BA1761" s="20" t="n"/>
      <c r="BB1761" s="18">
        <f>IF($BA1761="","",IFERROR(VLOOKUP(IFERROR(VLOOKUP(IF(ISNUMBER(FIND(" – ",$BA1761)),LEFT($BA1761,FIND(" – ",$BA1761)-1),$BA1761),ProdTbl,5,0),""),BasketTbl,2,0),"کد ناشناخته"))</f>
        <v/>
      </c>
      <c r="BC1761" s="18">
        <f>IF($BA1761="","",IFERROR(VLOOKUP(IF(ISNUMBER(FIND(" – ",$BA1761)),LEFT($BA1761,FIND(" – ",$BA1761)-1),$BA1761),ProdTbl,3,0),"کد ناشناخته"))</f>
        <v/>
      </c>
      <c r="BD1761" s="22" t="n"/>
      <c r="BE1761" s="21" t="n"/>
      <c r="BF1761" s="20" t="n"/>
      <c r="BG1761" s="18">
        <f>IF($BF1761="","",IFERROR(VLOOKUP(IFERROR(VLOOKUP(IF(ISNUMBER(FIND(" – ",$BF1761)),LEFT($BF1761,FIND(" – ",$BF1761)-1),$BF1761),ProdTbl,5,0),""),BasketTbl,2,0),"کد ناشناخته"))</f>
        <v/>
      </c>
      <c r="BH1761" s="18">
        <f>IF($BF1761="","",IFERROR(VLOOKUP(IF(ISNUMBER(FIND(" – ",$BF1761)),LEFT($BF1761,FIND(" – ",$BF1761)-1),$BF1761),ProdTbl,3,0),"کد ناشناخته"))</f>
        <v/>
      </c>
      <c r="BI1761" s="22" t="n"/>
      <c r="BJ1761" s="21" t="n"/>
      <c r="BK1761" s="20" t="n"/>
      <c r="BL1761" s="18">
        <f>IF($BK1761="","",IFERROR(VLOOKUP(IFERROR(VLOOKUP(IF(ISNUMBER(FIND(" – ",$BK1761)),LEFT($BK1761,FIND(" – ",$BK1761)-1),$BK1761),ProdTbl,5,0),""),BasketTbl,2,0),"کد ناشناخته"))</f>
        <v/>
      </c>
      <c r="BM1761" s="18">
        <f>IF($BK1761="","",IFERROR(VLOOKUP(IF(ISNUMBER(FIND(" – ",$BK1761)),LEFT($BK1761,FIND(" – ",$BK1761)-1),$BK1761),ProdTbl,3,0),"کد ناشناخته"))</f>
        <v/>
      </c>
      <c r="BN1761" s="22" t="n"/>
      <c r="BO1761" s="21" t="n"/>
      <c r="BP1761" s="20" t="n"/>
      <c r="BQ1761" s="18">
        <f>IF($BP1761="","",IFERROR(VLOOKUP(IFERROR(VLOOKUP(IF(ISNUMBER(FIND(" – ",$BP1761)),LEFT($BP1761,FIND(" – ",$BP1761)-1),$BP1761),ProdTbl,5,0),""),BasketTbl,2,0),"کد ناشناخته"))</f>
        <v/>
      </c>
      <c r="BR1761" s="18">
        <f>IF($BP1761="","",IFERROR(VLOOKUP(IF(ISNUMBER(FIND(" – ",$BP1761)),LEFT($BP1761,FIND(" – ",$BP1761)-1),$BP1761),ProdTbl,3,0),"کد ناشناخته"))</f>
        <v/>
      </c>
      <c r="BS1761" s="22" t="n"/>
      <c r="BT1761" s="21" t="n"/>
      <c r="BU1761" s="20" t="n"/>
      <c r="BV1761" s="18">
        <f>IF($BU1761="","",IFERROR(VLOOKUP(IFERROR(VLOOKUP(IF(ISNUMBER(FIND(" – ",$BU1761)),LEFT($BU1761,FIND(" – ",$BU1761)-1),$BU1761),ProdTbl,5,0),""),BasketTbl,2,0),"کد ناشناخته"))</f>
        <v/>
      </c>
      <c r="BW1761" s="18">
        <f>IF($BU1761="","",IFERROR(VLOOKUP(IF(ISNUMBER(FIND(" – ",$BU1761)),LEFT($BU1761,FIND(" – ",$BU1761)-1),$BU1761),ProdTbl,3,0),"کد ناشناخته"))</f>
        <v/>
      </c>
      <c r="BX1761" s="22" t="n"/>
      <c r="BY1761" s="21" t="n"/>
      <c r="BZ1761" s="20" t="n"/>
      <c r="CA1761" s="18">
        <f>IF($BZ1761="","",IFERROR(VLOOKUP(IFERROR(VLOOKUP(IF(ISNUMBER(FIND(" – ",$BZ1761)),LEFT($BZ1761,FIND(" – ",$BZ1761)-1),$BZ1761),ProdTbl,5,0),""),BasketTbl,2,0),"کد ناشناخته"))</f>
        <v/>
      </c>
      <c r="CB1761" s="18">
        <f>IF($BZ1761="","",IFERROR(VLOOKUP(IF(ISNUMBER(FIND(" – ",$BZ1761)),LEFT($BZ1761,FIND(" – ",$BZ1761)-1),$BZ1761),ProdTbl,3,0),"کد ناشناخته"))</f>
        <v/>
      </c>
      <c r="CC1761" s="22" t="n"/>
      <c r="CD1761" s="21" t="n"/>
      <c r="CE1761" s="20" t="n"/>
      <c r="CF1761" s="18">
        <f>IF($CE1761="","",IFERROR(VLOOKUP(IFERROR(VLOOKUP(IF(ISNUMBER(FIND(" – ",$CE1761)),LEFT($CE1761,FIND(" – ",$CE1761)-1),$CE1761),ProdTbl,5,0),""),BasketTbl,2,0),"کد ناشناخته"))</f>
        <v/>
      </c>
      <c r="CG1761" s="18">
        <f>IF($CE1761="","",IFERROR(VLOOKUP(IF(ISNUMBER(FIND(" – ",$CE1761)),LEFT($CE1761,FIND(" – ",$CE1761)-1),$CE1761),ProdTbl,3,0),"کد ناشناخته"))</f>
        <v/>
      </c>
      <c r="CH1761" s="22" t="n"/>
      <c r="CI1761" s="21" t="n"/>
    </row>
    <row r="1762">
      <c r="A1762" s="18">
        <f>IF($B1762="","",COUNTA($B$10:$B1762))</f>
        <v/>
      </c>
      <c r="B1762" s="19" t="n"/>
      <c r="C1762" s="20" t="n"/>
      <c r="D1762" s="19" t="n"/>
      <c r="E1762" s="18">
        <f>IF($D1762="","",IFERROR(VLOOKUP(IF(ISNUMBER(FIND(" – ",$D1762)),LEFT($D1762,FIND(" – ",$D1762)-1),$D1762),SellerTbl,2,0),"کد ناشناخته"))</f>
        <v/>
      </c>
      <c r="F1762" s="21" t="n"/>
      <c r="G1762" s="21" t="n"/>
      <c r="H1762" s="22" t="n"/>
      <c r="I1762" s="23">
        <f>IF(OR($F1762="",$G1762=""),"",$F1762-$G1762)</f>
        <v/>
      </c>
      <c r="J1762" s="18">
        <f>IF($I1762="","",IF(ABS($I1762)&lt;=0.01*$F1762,"√","×"))</f>
        <v/>
      </c>
      <c r="K1762" s="23">
        <f>IF(COUNT($Q1762,$V1762,$AA1762,$AF1762,$AK1762,$AP1762,$AU1762,$AZ1762,$BE1762,$BJ1762,$BO1762,$BT1762,$BY1762,$CD1762,$CI1762)=0,"",SUM($Q1762,$V1762,$AA1762,$AF1762,$AK1762,$AP1762,$AU1762,$AZ1762,$BE1762,$BJ1762,$BO1762,$BT1762,$BY1762,$CD1762,$CI1762))</f>
        <v/>
      </c>
      <c r="L1762" s="23">
        <f>IF(OR($F1762="",$K1762=""),"",$F1762-$K1762)</f>
        <v/>
      </c>
      <c r="M1762" s="20" t="n"/>
      <c r="N1762" s="18">
        <f>IF($M1762="","",IFERROR(VLOOKUP(IFERROR(VLOOKUP(IF(ISNUMBER(FIND(" – ",$M1762)),LEFT($M1762,FIND(" – ",$M1762)-1),$M1762),ProdTbl,5,0),""),BasketTbl,2,0),"کد ناشناخته"))</f>
        <v/>
      </c>
      <c r="O1762" s="18">
        <f>IF($M1762="","",IFERROR(VLOOKUP(IF(ISNUMBER(FIND(" – ",$M1762)),LEFT($M1762,FIND(" – ",$M1762)-1),$M1762),ProdTbl,3,0),"کد ناشناخته"))</f>
        <v/>
      </c>
      <c r="P1762" s="22" t="n"/>
      <c r="Q1762" s="21" t="n"/>
      <c r="R1762" s="20" t="n"/>
      <c r="S1762" s="18">
        <f>IF($R1762="","",IFERROR(VLOOKUP(IFERROR(VLOOKUP(IF(ISNUMBER(FIND(" – ",$R1762)),LEFT($R1762,FIND(" – ",$R1762)-1),$R1762),ProdTbl,5,0),""),BasketTbl,2,0),"کد ناشناخته"))</f>
        <v/>
      </c>
      <c r="T1762" s="18">
        <f>IF($R1762="","",IFERROR(VLOOKUP(IF(ISNUMBER(FIND(" – ",$R1762)),LEFT($R1762,FIND(" – ",$R1762)-1),$R1762),ProdTbl,3,0),"کد ناشناخته"))</f>
        <v/>
      </c>
      <c r="U1762" s="22" t="n"/>
      <c r="V1762" s="21" t="n"/>
      <c r="W1762" s="20" t="n"/>
      <c r="X1762" s="18">
        <f>IF($W1762="","",IFERROR(VLOOKUP(IFERROR(VLOOKUP(IF(ISNUMBER(FIND(" – ",$W1762)),LEFT($W1762,FIND(" – ",$W1762)-1),$W1762),ProdTbl,5,0),""),BasketTbl,2,0),"کد ناشناخته"))</f>
        <v/>
      </c>
      <c r="Y1762" s="18">
        <f>IF($W1762="","",IFERROR(VLOOKUP(IF(ISNUMBER(FIND(" – ",$W1762)),LEFT($W1762,FIND(" – ",$W1762)-1),$W1762),ProdTbl,3,0),"کد ناشناخته"))</f>
        <v/>
      </c>
      <c r="Z1762" s="22" t="n"/>
      <c r="AA1762" s="21" t="n"/>
      <c r="AB1762" s="20" t="n"/>
      <c r="AC1762" s="18">
        <f>IF($AB1762="","",IFERROR(VLOOKUP(IFERROR(VLOOKUP(IF(ISNUMBER(FIND(" – ",$AB1762)),LEFT($AB1762,FIND(" – ",$AB1762)-1),$AB1762),ProdTbl,5,0),""),BasketTbl,2,0),"کد ناشناخته"))</f>
        <v/>
      </c>
      <c r="AD1762" s="18">
        <f>IF($AB1762="","",IFERROR(VLOOKUP(IF(ISNUMBER(FIND(" – ",$AB1762)),LEFT($AB1762,FIND(" – ",$AB1762)-1),$AB1762),ProdTbl,3,0),"کد ناشناخته"))</f>
        <v/>
      </c>
      <c r="AE1762" s="22" t="n"/>
      <c r="AF1762" s="21" t="n"/>
      <c r="AG1762" s="20" t="n"/>
      <c r="AH1762" s="18">
        <f>IF($AG1762="","",IFERROR(VLOOKUP(IFERROR(VLOOKUP(IF(ISNUMBER(FIND(" – ",$AG1762)),LEFT($AG1762,FIND(" – ",$AG1762)-1),$AG1762),ProdTbl,5,0),""),BasketTbl,2,0),"کد ناشناخته"))</f>
        <v/>
      </c>
      <c r="AI1762" s="18">
        <f>IF($AG1762="","",IFERROR(VLOOKUP(IF(ISNUMBER(FIND(" – ",$AG1762)),LEFT($AG1762,FIND(" – ",$AG1762)-1),$AG1762),ProdTbl,3,0),"کد ناشناخته"))</f>
        <v/>
      </c>
      <c r="AJ1762" s="22" t="n"/>
      <c r="AK1762" s="21" t="n"/>
      <c r="AL1762" s="20" t="n"/>
      <c r="AM1762" s="18">
        <f>IF($AL1762="","",IFERROR(VLOOKUP(IFERROR(VLOOKUP(IF(ISNUMBER(FIND(" – ",$AL1762)),LEFT($AL1762,FIND(" – ",$AL1762)-1),$AL1762),ProdTbl,5,0),""),BasketTbl,2,0),"کد ناشناخته"))</f>
        <v/>
      </c>
      <c r="AN1762" s="18">
        <f>IF($AL1762="","",IFERROR(VLOOKUP(IF(ISNUMBER(FIND(" – ",$AL1762)),LEFT($AL1762,FIND(" – ",$AL1762)-1),$AL1762),ProdTbl,3,0),"کد ناشناخته"))</f>
        <v/>
      </c>
      <c r="AO1762" s="22" t="n"/>
      <c r="AP1762" s="21" t="n"/>
      <c r="AQ1762" s="20" t="n"/>
      <c r="AR1762" s="18">
        <f>IF($AQ1762="","",IFERROR(VLOOKUP(IFERROR(VLOOKUP(IF(ISNUMBER(FIND(" – ",$AQ1762)),LEFT($AQ1762,FIND(" – ",$AQ1762)-1),$AQ1762),ProdTbl,5,0),""),BasketTbl,2,0),"کد ناشناخته"))</f>
        <v/>
      </c>
      <c r="AS1762" s="18">
        <f>IF($AQ1762="","",IFERROR(VLOOKUP(IF(ISNUMBER(FIND(" – ",$AQ1762)),LEFT($AQ1762,FIND(" – ",$AQ1762)-1),$AQ1762),ProdTbl,3,0),"کد ناشناخته"))</f>
        <v/>
      </c>
      <c r="AT1762" s="22" t="n"/>
      <c r="AU1762" s="21" t="n"/>
      <c r="AV1762" s="20" t="n"/>
      <c r="AW1762" s="18">
        <f>IF($AV1762="","",IFERROR(VLOOKUP(IFERROR(VLOOKUP(IF(ISNUMBER(FIND(" – ",$AV1762)),LEFT($AV1762,FIND(" – ",$AV1762)-1),$AV1762),ProdTbl,5,0),""),BasketTbl,2,0),"کد ناشناخته"))</f>
        <v/>
      </c>
      <c r="AX1762" s="18">
        <f>IF($AV1762="","",IFERROR(VLOOKUP(IF(ISNUMBER(FIND(" – ",$AV1762)),LEFT($AV1762,FIND(" – ",$AV1762)-1),$AV1762),ProdTbl,3,0),"کد ناشناخته"))</f>
        <v/>
      </c>
      <c r="AY1762" s="22" t="n"/>
      <c r="AZ1762" s="21" t="n"/>
      <c r="BA1762" s="20" t="n"/>
      <c r="BB1762" s="18">
        <f>IF($BA1762="","",IFERROR(VLOOKUP(IFERROR(VLOOKUP(IF(ISNUMBER(FIND(" – ",$BA1762)),LEFT($BA1762,FIND(" – ",$BA1762)-1),$BA1762),ProdTbl,5,0),""),BasketTbl,2,0),"کد ناشناخته"))</f>
        <v/>
      </c>
      <c r="BC1762" s="18">
        <f>IF($BA1762="","",IFERROR(VLOOKUP(IF(ISNUMBER(FIND(" – ",$BA1762)),LEFT($BA1762,FIND(" – ",$BA1762)-1),$BA1762),ProdTbl,3,0),"کد ناشناخته"))</f>
        <v/>
      </c>
      <c r="BD1762" s="22" t="n"/>
      <c r="BE1762" s="21" t="n"/>
      <c r="BF1762" s="20" t="n"/>
      <c r="BG1762" s="18">
        <f>IF($BF1762="","",IFERROR(VLOOKUP(IFERROR(VLOOKUP(IF(ISNUMBER(FIND(" – ",$BF1762)),LEFT($BF1762,FIND(" – ",$BF1762)-1),$BF1762),ProdTbl,5,0),""),BasketTbl,2,0),"کد ناشناخته"))</f>
        <v/>
      </c>
      <c r="BH1762" s="18">
        <f>IF($BF1762="","",IFERROR(VLOOKUP(IF(ISNUMBER(FIND(" – ",$BF1762)),LEFT($BF1762,FIND(" – ",$BF1762)-1),$BF1762),ProdTbl,3,0),"کد ناشناخته"))</f>
        <v/>
      </c>
      <c r="BI1762" s="22" t="n"/>
      <c r="BJ1762" s="21" t="n"/>
      <c r="BK1762" s="20" t="n"/>
      <c r="BL1762" s="18">
        <f>IF($BK1762="","",IFERROR(VLOOKUP(IFERROR(VLOOKUP(IF(ISNUMBER(FIND(" – ",$BK1762)),LEFT($BK1762,FIND(" – ",$BK1762)-1),$BK1762),ProdTbl,5,0),""),BasketTbl,2,0),"کد ناشناخته"))</f>
        <v/>
      </c>
      <c r="BM1762" s="18">
        <f>IF($BK1762="","",IFERROR(VLOOKUP(IF(ISNUMBER(FIND(" – ",$BK1762)),LEFT($BK1762,FIND(" – ",$BK1762)-1),$BK1762),ProdTbl,3,0),"کد ناشناخته"))</f>
        <v/>
      </c>
      <c r="BN1762" s="22" t="n"/>
      <c r="BO1762" s="21" t="n"/>
      <c r="BP1762" s="20" t="n"/>
      <c r="BQ1762" s="18">
        <f>IF($BP1762="","",IFERROR(VLOOKUP(IFERROR(VLOOKUP(IF(ISNUMBER(FIND(" – ",$BP1762)),LEFT($BP1762,FIND(" – ",$BP1762)-1),$BP1762),ProdTbl,5,0),""),BasketTbl,2,0),"کد ناشناخته"))</f>
        <v/>
      </c>
      <c r="BR1762" s="18">
        <f>IF($BP1762="","",IFERROR(VLOOKUP(IF(ISNUMBER(FIND(" – ",$BP1762)),LEFT($BP1762,FIND(" – ",$BP1762)-1),$BP1762),ProdTbl,3,0),"کد ناشناخته"))</f>
        <v/>
      </c>
      <c r="BS1762" s="22" t="n"/>
      <c r="BT1762" s="21" t="n"/>
      <c r="BU1762" s="20" t="n"/>
      <c r="BV1762" s="18">
        <f>IF($BU1762="","",IFERROR(VLOOKUP(IFERROR(VLOOKUP(IF(ISNUMBER(FIND(" – ",$BU1762)),LEFT($BU1762,FIND(" – ",$BU1762)-1),$BU1762),ProdTbl,5,0),""),BasketTbl,2,0),"کد ناشناخته"))</f>
        <v/>
      </c>
      <c r="BW1762" s="18">
        <f>IF($BU1762="","",IFERROR(VLOOKUP(IF(ISNUMBER(FIND(" – ",$BU1762)),LEFT($BU1762,FIND(" – ",$BU1762)-1),$BU1762),ProdTbl,3,0),"کد ناشناخته"))</f>
        <v/>
      </c>
      <c r="BX1762" s="22" t="n"/>
      <c r="BY1762" s="21" t="n"/>
      <c r="BZ1762" s="20" t="n"/>
      <c r="CA1762" s="18">
        <f>IF($BZ1762="","",IFERROR(VLOOKUP(IFERROR(VLOOKUP(IF(ISNUMBER(FIND(" – ",$BZ1762)),LEFT($BZ1762,FIND(" – ",$BZ1762)-1),$BZ1762),ProdTbl,5,0),""),BasketTbl,2,0),"کد ناشناخته"))</f>
        <v/>
      </c>
      <c r="CB1762" s="18">
        <f>IF($BZ1762="","",IFERROR(VLOOKUP(IF(ISNUMBER(FIND(" – ",$BZ1762)),LEFT($BZ1762,FIND(" – ",$BZ1762)-1),$BZ1762),ProdTbl,3,0),"کد ناشناخته"))</f>
        <v/>
      </c>
      <c r="CC1762" s="22" t="n"/>
      <c r="CD1762" s="21" t="n"/>
      <c r="CE1762" s="20" t="n"/>
      <c r="CF1762" s="18">
        <f>IF($CE1762="","",IFERROR(VLOOKUP(IFERROR(VLOOKUP(IF(ISNUMBER(FIND(" – ",$CE1762)),LEFT($CE1762,FIND(" – ",$CE1762)-1),$CE1762),ProdTbl,5,0),""),BasketTbl,2,0),"کد ناشناخته"))</f>
        <v/>
      </c>
      <c r="CG1762" s="18">
        <f>IF($CE1762="","",IFERROR(VLOOKUP(IF(ISNUMBER(FIND(" – ",$CE1762)),LEFT($CE1762,FIND(" – ",$CE1762)-1),$CE1762),ProdTbl,3,0),"کد ناشناخته"))</f>
        <v/>
      </c>
      <c r="CH1762" s="22" t="n"/>
      <c r="CI1762" s="21" t="n"/>
    </row>
    <row r="1763">
      <c r="A1763" s="18">
        <f>IF($B1763="","",COUNTA($B$10:$B1763))</f>
        <v/>
      </c>
      <c r="B1763" s="19" t="n"/>
      <c r="C1763" s="20" t="n"/>
      <c r="D1763" s="19" t="n"/>
      <c r="E1763" s="18">
        <f>IF($D1763="","",IFERROR(VLOOKUP(IF(ISNUMBER(FIND(" – ",$D1763)),LEFT($D1763,FIND(" – ",$D1763)-1),$D1763),SellerTbl,2,0),"کد ناشناخته"))</f>
        <v/>
      </c>
      <c r="F1763" s="21" t="n"/>
      <c r="G1763" s="21" t="n"/>
      <c r="H1763" s="22" t="n"/>
      <c r="I1763" s="23">
        <f>IF(OR($F1763="",$G1763=""),"",$F1763-$G1763)</f>
        <v/>
      </c>
      <c r="J1763" s="18">
        <f>IF($I1763="","",IF(ABS($I1763)&lt;=0.01*$F1763,"√","×"))</f>
        <v/>
      </c>
      <c r="K1763" s="23">
        <f>IF(COUNT($Q1763,$V1763,$AA1763,$AF1763,$AK1763,$AP1763,$AU1763,$AZ1763,$BE1763,$BJ1763,$BO1763,$BT1763,$BY1763,$CD1763,$CI1763)=0,"",SUM($Q1763,$V1763,$AA1763,$AF1763,$AK1763,$AP1763,$AU1763,$AZ1763,$BE1763,$BJ1763,$BO1763,$BT1763,$BY1763,$CD1763,$CI1763))</f>
        <v/>
      </c>
      <c r="L1763" s="23">
        <f>IF(OR($F1763="",$K1763=""),"",$F1763-$K1763)</f>
        <v/>
      </c>
      <c r="M1763" s="20" t="n"/>
      <c r="N1763" s="18">
        <f>IF($M1763="","",IFERROR(VLOOKUP(IFERROR(VLOOKUP(IF(ISNUMBER(FIND(" – ",$M1763)),LEFT($M1763,FIND(" – ",$M1763)-1),$M1763),ProdTbl,5,0),""),BasketTbl,2,0),"کد ناشناخته"))</f>
        <v/>
      </c>
      <c r="O1763" s="18">
        <f>IF($M1763="","",IFERROR(VLOOKUP(IF(ISNUMBER(FIND(" – ",$M1763)),LEFT($M1763,FIND(" – ",$M1763)-1),$M1763),ProdTbl,3,0),"کد ناشناخته"))</f>
        <v/>
      </c>
      <c r="P1763" s="22" t="n"/>
      <c r="Q1763" s="21" t="n"/>
      <c r="R1763" s="20" t="n"/>
      <c r="S1763" s="18">
        <f>IF($R1763="","",IFERROR(VLOOKUP(IFERROR(VLOOKUP(IF(ISNUMBER(FIND(" – ",$R1763)),LEFT($R1763,FIND(" – ",$R1763)-1),$R1763),ProdTbl,5,0),""),BasketTbl,2,0),"کد ناشناخته"))</f>
        <v/>
      </c>
      <c r="T1763" s="18">
        <f>IF($R1763="","",IFERROR(VLOOKUP(IF(ISNUMBER(FIND(" – ",$R1763)),LEFT($R1763,FIND(" – ",$R1763)-1),$R1763),ProdTbl,3,0),"کد ناشناخته"))</f>
        <v/>
      </c>
      <c r="U1763" s="22" t="n"/>
      <c r="V1763" s="21" t="n"/>
      <c r="W1763" s="20" t="n"/>
      <c r="X1763" s="18">
        <f>IF($W1763="","",IFERROR(VLOOKUP(IFERROR(VLOOKUP(IF(ISNUMBER(FIND(" – ",$W1763)),LEFT($W1763,FIND(" – ",$W1763)-1),$W1763),ProdTbl,5,0),""),BasketTbl,2,0),"کد ناشناخته"))</f>
        <v/>
      </c>
      <c r="Y1763" s="18">
        <f>IF($W1763="","",IFERROR(VLOOKUP(IF(ISNUMBER(FIND(" – ",$W1763)),LEFT($W1763,FIND(" – ",$W1763)-1),$W1763),ProdTbl,3,0),"کد ناشناخته"))</f>
        <v/>
      </c>
      <c r="Z1763" s="22" t="n"/>
      <c r="AA1763" s="21" t="n"/>
      <c r="AB1763" s="20" t="n"/>
      <c r="AC1763" s="18">
        <f>IF($AB1763="","",IFERROR(VLOOKUP(IFERROR(VLOOKUP(IF(ISNUMBER(FIND(" – ",$AB1763)),LEFT($AB1763,FIND(" – ",$AB1763)-1),$AB1763),ProdTbl,5,0),""),BasketTbl,2,0),"کد ناشناخته"))</f>
        <v/>
      </c>
      <c r="AD1763" s="18">
        <f>IF($AB1763="","",IFERROR(VLOOKUP(IF(ISNUMBER(FIND(" – ",$AB1763)),LEFT($AB1763,FIND(" – ",$AB1763)-1),$AB1763),ProdTbl,3,0),"کد ناشناخته"))</f>
        <v/>
      </c>
      <c r="AE1763" s="22" t="n"/>
      <c r="AF1763" s="21" t="n"/>
      <c r="AG1763" s="20" t="n"/>
      <c r="AH1763" s="18">
        <f>IF($AG1763="","",IFERROR(VLOOKUP(IFERROR(VLOOKUP(IF(ISNUMBER(FIND(" – ",$AG1763)),LEFT($AG1763,FIND(" – ",$AG1763)-1),$AG1763),ProdTbl,5,0),""),BasketTbl,2,0),"کد ناشناخته"))</f>
        <v/>
      </c>
      <c r="AI1763" s="18">
        <f>IF($AG1763="","",IFERROR(VLOOKUP(IF(ISNUMBER(FIND(" – ",$AG1763)),LEFT($AG1763,FIND(" – ",$AG1763)-1),$AG1763),ProdTbl,3,0),"کد ناشناخته"))</f>
        <v/>
      </c>
      <c r="AJ1763" s="22" t="n"/>
      <c r="AK1763" s="21" t="n"/>
      <c r="AL1763" s="20" t="n"/>
      <c r="AM1763" s="18">
        <f>IF($AL1763="","",IFERROR(VLOOKUP(IFERROR(VLOOKUP(IF(ISNUMBER(FIND(" – ",$AL1763)),LEFT($AL1763,FIND(" – ",$AL1763)-1),$AL1763),ProdTbl,5,0),""),BasketTbl,2,0),"کد ناشناخته"))</f>
        <v/>
      </c>
      <c r="AN1763" s="18">
        <f>IF($AL1763="","",IFERROR(VLOOKUP(IF(ISNUMBER(FIND(" – ",$AL1763)),LEFT($AL1763,FIND(" – ",$AL1763)-1),$AL1763),ProdTbl,3,0),"کد ناشناخته"))</f>
        <v/>
      </c>
      <c r="AO1763" s="22" t="n"/>
      <c r="AP1763" s="21" t="n"/>
      <c r="AQ1763" s="20" t="n"/>
      <c r="AR1763" s="18">
        <f>IF($AQ1763="","",IFERROR(VLOOKUP(IFERROR(VLOOKUP(IF(ISNUMBER(FIND(" – ",$AQ1763)),LEFT($AQ1763,FIND(" – ",$AQ1763)-1),$AQ1763),ProdTbl,5,0),""),BasketTbl,2,0),"کد ناشناخته"))</f>
        <v/>
      </c>
      <c r="AS1763" s="18">
        <f>IF($AQ1763="","",IFERROR(VLOOKUP(IF(ISNUMBER(FIND(" – ",$AQ1763)),LEFT($AQ1763,FIND(" – ",$AQ1763)-1),$AQ1763),ProdTbl,3,0),"کد ناشناخته"))</f>
        <v/>
      </c>
      <c r="AT1763" s="22" t="n"/>
      <c r="AU1763" s="21" t="n"/>
      <c r="AV1763" s="20" t="n"/>
      <c r="AW1763" s="18">
        <f>IF($AV1763="","",IFERROR(VLOOKUP(IFERROR(VLOOKUP(IF(ISNUMBER(FIND(" – ",$AV1763)),LEFT($AV1763,FIND(" – ",$AV1763)-1),$AV1763),ProdTbl,5,0),""),BasketTbl,2,0),"کد ناشناخته"))</f>
        <v/>
      </c>
      <c r="AX1763" s="18">
        <f>IF($AV1763="","",IFERROR(VLOOKUP(IF(ISNUMBER(FIND(" – ",$AV1763)),LEFT($AV1763,FIND(" – ",$AV1763)-1),$AV1763),ProdTbl,3,0),"کد ناشناخته"))</f>
        <v/>
      </c>
      <c r="AY1763" s="22" t="n"/>
      <c r="AZ1763" s="21" t="n"/>
      <c r="BA1763" s="20" t="n"/>
      <c r="BB1763" s="18">
        <f>IF($BA1763="","",IFERROR(VLOOKUP(IFERROR(VLOOKUP(IF(ISNUMBER(FIND(" – ",$BA1763)),LEFT($BA1763,FIND(" – ",$BA1763)-1),$BA1763),ProdTbl,5,0),""),BasketTbl,2,0),"کد ناشناخته"))</f>
        <v/>
      </c>
      <c r="BC1763" s="18">
        <f>IF($BA1763="","",IFERROR(VLOOKUP(IF(ISNUMBER(FIND(" – ",$BA1763)),LEFT($BA1763,FIND(" – ",$BA1763)-1),$BA1763),ProdTbl,3,0),"کد ناشناخته"))</f>
        <v/>
      </c>
      <c r="BD1763" s="22" t="n"/>
      <c r="BE1763" s="21" t="n"/>
      <c r="BF1763" s="20" t="n"/>
      <c r="BG1763" s="18">
        <f>IF($BF1763="","",IFERROR(VLOOKUP(IFERROR(VLOOKUP(IF(ISNUMBER(FIND(" – ",$BF1763)),LEFT($BF1763,FIND(" – ",$BF1763)-1),$BF1763),ProdTbl,5,0),""),BasketTbl,2,0),"کد ناشناخته"))</f>
        <v/>
      </c>
      <c r="BH1763" s="18">
        <f>IF($BF1763="","",IFERROR(VLOOKUP(IF(ISNUMBER(FIND(" – ",$BF1763)),LEFT($BF1763,FIND(" – ",$BF1763)-1),$BF1763),ProdTbl,3,0),"کد ناشناخته"))</f>
        <v/>
      </c>
      <c r="BI1763" s="22" t="n"/>
      <c r="BJ1763" s="21" t="n"/>
      <c r="BK1763" s="20" t="n"/>
      <c r="BL1763" s="18">
        <f>IF($BK1763="","",IFERROR(VLOOKUP(IFERROR(VLOOKUP(IF(ISNUMBER(FIND(" – ",$BK1763)),LEFT($BK1763,FIND(" – ",$BK1763)-1),$BK1763),ProdTbl,5,0),""),BasketTbl,2,0),"کد ناشناخته"))</f>
        <v/>
      </c>
      <c r="BM1763" s="18">
        <f>IF($BK1763="","",IFERROR(VLOOKUP(IF(ISNUMBER(FIND(" – ",$BK1763)),LEFT($BK1763,FIND(" – ",$BK1763)-1),$BK1763),ProdTbl,3,0),"کد ناشناخته"))</f>
        <v/>
      </c>
      <c r="BN1763" s="22" t="n"/>
      <c r="BO1763" s="21" t="n"/>
      <c r="BP1763" s="20" t="n"/>
      <c r="BQ1763" s="18">
        <f>IF($BP1763="","",IFERROR(VLOOKUP(IFERROR(VLOOKUP(IF(ISNUMBER(FIND(" – ",$BP1763)),LEFT($BP1763,FIND(" – ",$BP1763)-1),$BP1763),ProdTbl,5,0),""),BasketTbl,2,0),"کد ناشناخته"))</f>
        <v/>
      </c>
      <c r="BR1763" s="18">
        <f>IF($BP1763="","",IFERROR(VLOOKUP(IF(ISNUMBER(FIND(" – ",$BP1763)),LEFT($BP1763,FIND(" – ",$BP1763)-1),$BP1763),ProdTbl,3,0),"کد ناشناخته"))</f>
        <v/>
      </c>
      <c r="BS1763" s="22" t="n"/>
      <c r="BT1763" s="21" t="n"/>
      <c r="BU1763" s="20" t="n"/>
      <c r="BV1763" s="18">
        <f>IF($BU1763="","",IFERROR(VLOOKUP(IFERROR(VLOOKUP(IF(ISNUMBER(FIND(" – ",$BU1763)),LEFT($BU1763,FIND(" – ",$BU1763)-1),$BU1763),ProdTbl,5,0),""),BasketTbl,2,0),"کد ناشناخته"))</f>
        <v/>
      </c>
      <c r="BW1763" s="18">
        <f>IF($BU1763="","",IFERROR(VLOOKUP(IF(ISNUMBER(FIND(" – ",$BU1763)),LEFT($BU1763,FIND(" – ",$BU1763)-1),$BU1763),ProdTbl,3,0),"کد ناشناخته"))</f>
        <v/>
      </c>
      <c r="BX1763" s="22" t="n"/>
      <c r="BY1763" s="21" t="n"/>
      <c r="BZ1763" s="20" t="n"/>
      <c r="CA1763" s="18">
        <f>IF($BZ1763="","",IFERROR(VLOOKUP(IFERROR(VLOOKUP(IF(ISNUMBER(FIND(" – ",$BZ1763)),LEFT($BZ1763,FIND(" – ",$BZ1763)-1),$BZ1763),ProdTbl,5,0),""),BasketTbl,2,0),"کد ناشناخته"))</f>
        <v/>
      </c>
      <c r="CB1763" s="18">
        <f>IF($BZ1763="","",IFERROR(VLOOKUP(IF(ISNUMBER(FIND(" – ",$BZ1763)),LEFT($BZ1763,FIND(" – ",$BZ1763)-1),$BZ1763),ProdTbl,3,0),"کد ناشناخته"))</f>
        <v/>
      </c>
      <c r="CC1763" s="22" t="n"/>
      <c r="CD1763" s="21" t="n"/>
      <c r="CE1763" s="20" t="n"/>
      <c r="CF1763" s="18">
        <f>IF($CE1763="","",IFERROR(VLOOKUP(IFERROR(VLOOKUP(IF(ISNUMBER(FIND(" – ",$CE1763)),LEFT($CE1763,FIND(" – ",$CE1763)-1),$CE1763),ProdTbl,5,0),""),BasketTbl,2,0),"کد ناشناخته"))</f>
        <v/>
      </c>
      <c r="CG1763" s="18">
        <f>IF($CE1763="","",IFERROR(VLOOKUP(IF(ISNUMBER(FIND(" – ",$CE1763)),LEFT($CE1763,FIND(" – ",$CE1763)-1),$CE1763),ProdTbl,3,0),"کد ناشناخته"))</f>
        <v/>
      </c>
      <c r="CH1763" s="22" t="n"/>
      <c r="CI1763" s="21" t="n"/>
    </row>
    <row r="1764">
      <c r="A1764" s="18">
        <f>IF($B1764="","",COUNTA($B$10:$B1764))</f>
        <v/>
      </c>
      <c r="B1764" s="19" t="n"/>
      <c r="C1764" s="20" t="n"/>
      <c r="D1764" s="19" t="n"/>
      <c r="E1764" s="18">
        <f>IF($D1764="","",IFERROR(VLOOKUP(IF(ISNUMBER(FIND(" – ",$D1764)),LEFT($D1764,FIND(" – ",$D1764)-1),$D1764),SellerTbl,2,0),"کد ناشناخته"))</f>
        <v/>
      </c>
      <c r="F1764" s="21" t="n"/>
      <c r="G1764" s="21" t="n"/>
      <c r="H1764" s="22" t="n"/>
      <c r="I1764" s="23">
        <f>IF(OR($F1764="",$G1764=""),"",$F1764-$G1764)</f>
        <v/>
      </c>
      <c r="J1764" s="18">
        <f>IF($I1764="","",IF(ABS($I1764)&lt;=0.01*$F1764,"√","×"))</f>
        <v/>
      </c>
      <c r="K1764" s="23">
        <f>IF(COUNT($Q1764,$V1764,$AA1764,$AF1764,$AK1764,$AP1764,$AU1764,$AZ1764,$BE1764,$BJ1764,$BO1764,$BT1764,$BY1764,$CD1764,$CI1764)=0,"",SUM($Q1764,$V1764,$AA1764,$AF1764,$AK1764,$AP1764,$AU1764,$AZ1764,$BE1764,$BJ1764,$BO1764,$BT1764,$BY1764,$CD1764,$CI1764))</f>
        <v/>
      </c>
      <c r="L1764" s="23">
        <f>IF(OR($F1764="",$K1764=""),"",$F1764-$K1764)</f>
        <v/>
      </c>
      <c r="M1764" s="20" t="n"/>
      <c r="N1764" s="18">
        <f>IF($M1764="","",IFERROR(VLOOKUP(IFERROR(VLOOKUP(IF(ISNUMBER(FIND(" – ",$M1764)),LEFT($M1764,FIND(" – ",$M1764)-1),$M1764),ProdTbl,5,0),""),BasketTbl,2,0),"کد ناشناخته"))</f>
        <v/>
      </c>
      <c r="O1764" s="18">
        <f>IF($M1764="","",IFERROR(VLOOKUP(IF(ISNUMBER(FIND(" – ",$M1764)),LEFT($M1764,FIND(" – ",$M1764)-1),$M1764),ProdTbl,3,0),"کد ناشناخته"))</f>
        <v/>
      </c>
      <c r="P1764" s="22" t="n"/>
      <c r="Q1764" s="21" t="n"/>
      <c r="R1764" s="20" t="n"/>
      <c r="S1764" s="18">
        <f>IF($R1764="","",IFERROR(VLOOKUP(IFERROR(VLOOKUP(IF(ISNUMBER(FIND(" – ",$R1764)),LEFT($R1764,FIND(" – ",$R1764)-1),$R1764),ProdTbl,5,0),""),BasketTbl,2,0),"کد ناشناخته"))</f>
        <v/>
      </c>
      <c r="T1764" s="18">
        <f>IF($R1764="","",IFERROR(VLOOKUP(IF(ISNUMBER(FIND(" – ",$R1764)),LEFT($R1764,FIND(" – ",$R1764)-1),$R1764),ProdTbl,3,0),"کد ناشناخته"))</f>
        <v/>
      </c>
      <c r="U1764" s="22" t="n"/>
      <c r="V1764" s="21" t="n"/>
      <c r="W1764" s="20" t="n"/>
      <c r="X1764" s="18">
        <f>IF($W1764="","",IFERROR(VLOOKUP(IFERROR(VLOOKUP(IF(ISNUMBER(FIND(" – ",$W1764)),LEFT($W1764,FIND(" – ",$W1764)-1),$W1764),ProdTbl,5,0),""),BasketTbl,2,0),"کد ناشناخته"))</f>
        <v/>
      </c>
      <c r="Y1764" s="18">
        <f>IF($W1764="","",IFERROR(VLOOKUP(IF(ISNUMBER(FIND(" – ",$W1764)),LEFT($W1764,FIND(" – ",$W1764)-1),$W1764),ProdTbl,3,0),"کد ناشناخته"))</f>
        <v/>
      </c>
      <c r="Z1764" s="22" t="n"/>
      <c r="AA1764" s="21" t="n"/>
      <c r="AB1764" s="20" t="n"/>
      <c r="AC1764" s="18">
        <f>IF($AB1764="","",IFERROR(VLOOKUP(IFERROR(VLOOKUP(IF(ISNUMBER(FIND(" – ",$AB1764)),LEFT($AB1764,FIND(" – ",$AB1764)-1),$AB1764),ProdTbl,5,0),""),BasketTbl,2,0),"کد ناشناخته"))</f>
        <v/>
      </c>
      <c r="AD1764" s="18">
        <f>IF($AB1764="","",IFERROR(VLOOKUP(IF(ISNUMBER(FIND(" – ",$AB1764)),LEFT($AB1764,FIND(" – ",$AB1764)-1),$AB1764),ProdTbl,3,0),"کد ناشناخته"))</f>
        <v/>
      </c>
      <c r="AE1764" s="22" t="n"/>
      <c r="AF1764" s="21" t="n"/>
      <c r="AG1764" s="20" t="n"/>
      <c r="AH1764" s="18">
        <f>IF($AG1764="","",IFERROR(VLOOKUP(IFERROR(VLOOKUP(IF(ISNUMBER(FIND(" – ",$AG1764)),LEFT($AG1764,FIND(" – ",$AG1764)-1),$AG1764),ProdTbl,5,0),""),BasketTbl,2,0),"کد ناشناخته"))</f>
        <v/>
      </c>
      <c r="AI1764" s="18">
        <f>IF($AG1764="","",IFERROR(VLOOKUP(IF(ISNUMBER(FIND(" – ",$AG1764)),LEFT($AG1764,FIND(" – ",$AG1764)-1),$AG1764),ProdTbl,3,0),"کد ناشناخته"))</f>
        <v/>
      </c>
      <c r="AJ1764" s="22" t="n"/>
      <c r="AK1764" s="21" t="n"/>
      <c r="AL1764" s="20" t="n"/>
      <c r="AM1764" s="18">
        <f>IF($AL1764="","",IFERROR(VLOOKUP(IFERROR(VLOOKUP(IF(ISNUMBER(FIND(" – ",$AL1764)),LEFT($AL1764,FIND(" – ",$AL1764)-1),$AL1764),ProdTbl,5,0),""),BasketTbl,2,0),"کد ناشناخته"))</f>
        <v/>
      </c>
      <c r="AN1764" s="18">
        <f>IF($AL1764="","",IFERROR(VLOOKUP(IF(ISNUMBER(FIND(" – ",$AL1764)),LEFT($AL1764,FIND(" – ",$AL1764)-1),$AL1764),ProdTbl,3,0),"کد ناشناخته"))</f>
        <v/>
      </c>
      <c r="AO1764" s="22" t="n"/>
      <c r="AP1764" s="21" t="n"/>
      <c r="AQ1764" s="20" t="n"/>
      <c r="AR1764" s="18">
        <f>IF($AQ1764="","",IFERROR(VLOOKUP(IFERROR(VLOOKUP(IF(ISNUMBER(FIND(" – ",$AQ1764)),LEFT($AQ1764,FIND(" – ",$AQ1764)-1),$AQ1764),ProdTbl,5,0),""),BasketTbl,2,0),"کد ناشناخته"))</f>
        <v/>
      </c>
      <c r="AS1764" s="18">
        <f>IF($AQ1764="","",IFERROR(VLOOKUP(IF(ISNUMBER(FIND(" – ",$AQ1764)),LEFT($AQ1764,FIND(" – ",$AQ1764)-1),$AQ1764),ProdTbl,3,0),"کد ناشناخته"))</f>
        <v/>
      </c>
      <c r="AT1764" s="22" t="n"/>
      <c r="AU1764" s="21" t="n"/>
      <c r="AV1764" s="20" t="n"/>
      <c r="AW1764" s="18">
        <f>IF($AV1764="","",IFERROR(VLOOKUP(IFERROR(VLOOKUP(IF(ISNUMBER(FIND(" – ",$AV1764)),LEFT($AV1764,FIND(" – ",$AV1764)-1),$AV1764),ProdTbl,5,0),""),BasketTbl,2,0),"کد ناشناخته"))</f>
        <v/>
      </c>
      <c r="AX1764" s="18">
        <f>IF($AV1764="","",IFERROR(VLOOKUP(IF(ISNUMBER(FIND(" – ",$AV1764)),LEFT($AV1764,FIND(" – ",$AV1764)-1),$AV1764),ProdTbl,3,0),"کد ناشناخته"))</f>
        <v/>
      </c>
      <c r="AY1764" s="22" t="n"/>
      <c r="AZ1764" s="21" t="n"/>
      <c r="BA1764" s="20" t="n"/>
      <c r="BB1764" s="18">
        <f>IF($BA1764="","",IFERROR(VLOOKUP(IFERROR(VLOOKUP(IF(ISNUMBER(FIND(" – ",$BA1764)),LEFT($BA1764,FIND(" – ",$BA1764)-1),$BA1764),ProdTbl,5,0),""),BasketTbl,2,0),"کد ناشناخته"))</f>
        <v/>
      </c>
      <c r="BC1764" s="18">
        <f>IF($BA1764="","",IFERROR(VLOOKUP(IF(ISNUMBER(FIND(" – ",$BA1764)),LEFT($BA1764,FIND(" – ",$BA1764)-1),$BA1764),ProdTbl,3,0),"کد ناشناخته"))</f>
        <v/>
      </c>
      <c r="BD1764" s="22" t="n"/>
      <c r="BE1764" s="21" t="n"/>
      <c r="BF1764" s="20" t="n"/>
      <c r="BG1764" s="18">
        <f>IF($BF1764="","",IFERROR(VLOOKUP(IFERROR(VLOOKUP(IF(ISNUMBER(FIND(" – ",$BF1764)),LEFT($BF1764,FIND(" – ",$BF1764)-1),$BF1764),ProdTbl,5,0),""),BasketTbl,2,0),"کد ناشناخته"))</f>
        <v/>
      </c>
      <c r="BH1764" s="18">
        <f>IF($BF1764="","",IFERROR(VLOOKUP(IF(ISNUMBER(FIND(" – ",$BF1764)),LEFT($BF1764,FIND(" – ",$BF1764)-1),$BF1764),ProdTbl,3,0),"کد ناشناخته"))</f>
        <v/>
      </c>
      <c r="BI1764" s="22" t="n"/>
      <c r="BJ1764" s="21" t="n"/>
      <c r="BK1764" s="20" t="n"/>
      <c r="BL1764" s="18">
        <f>IF($BK1764="","",IFERROR(VLOOKUP(IFERROR(VLOOKUP(IF(ISNUMBER(FIND(" – ",$BK1764)),LEFT($BK1764,FIND(" – ",$BK1764)-1),$BK1764),ProdTbl,5,0),""),BasketTbl,2,0),"کد ناشناخته"))</f>
        <v/>
      </c>
      <c r="BM1764" s="18">
        <f>IF($BK1764="","",IFERROR(VLOOKUP(IF(ISNUMBER(FIND(" – ",$BK1764)),LEFT($BK1764,FIND(" – ",$BK1764)-1),$BK1764),ProdTbl,3,0),"کد ناشناخته"))</f>
        <v/>
      </c>
      <c r="BN1764" s="22" t="n"/>
      <c r="BO1764" s="21" t="n"/>
      <c r="BP1764" s="20" t="n"/>
      <c r="BQ1764" s="18">
        <f>IF($BP1764="","",IFERROR(VLOOKUP(IFERROR(VLOOKUP(IF(ISNUMBER(FIND(" – ",$BP1764)),LEFT($BP1764,FIND(" – ",$BP1764)-1),$BP1764),ProdTbl,5,0),""),BasketTbl,2,0),"کد ناشناخته"))</f>
        <v/>
      </c>
      <c r="BR1764" s="18">
        <f>IF($BP1764="","",IFERROR(VLOOKUP(IF(ISNUMBER(FIND(" – ",$BP1764)),LEFT($BP1764,FIND(" – ",$BP1764)-1),$BP1764),ProdTbl,3,0),"کد ناشناخته"))</f>
        <v/>
      </c>
      <c r="BS1764" s="22" t="n"/>
      <c r="BT1764" s="21" t="n"/>
      <c r="BU1764" s="20" t="n"/>
      <c r="BV1764" s="18">
        <f>IF($BU1764="","",IFERROR(VLOOKUP(IFERROR(VLOOKUP(IF(ISNUMBER(FIND(" – ",$BU1764)),LEFT($BU1764,FIND(" – ",$BU1764)-1),$BU1764),ProdTbl,5,0),""),BasketTbl,2,0),"کد ناشناخته"))</f>
        <v/>
      </c>
      <c r="BW1764" s="18">
        <f>IF($BU1764="","",IFERROR(VLOOKUP(IF(ISNUMBER(FIND(" – ",$BU1764)),LEFT($BU1764,FIND(" – ",$BU1764)-1),$BU1764),ProdTbl,3,0),"کد ناشناخته"))</f>
        <v/>
      </c>
      <c r="BX1764" s="22" t="n"/>
      <c r="BY1764" s="21" t="n"/>
      <c r="BZ1764" s="20" t="n"/>
      <c r="CA1764" s="18">
        <f>IF($BZ1764="","",IFERROR(VLOOKUP(IFERROR(VLOOKUP(IF(ISNUMBER(FIND(" – ",$BZ1764)),LEFT($BZ1764,FIND(" – ",$BZ1764)-1),$BZ1764),ProdTbl,5,0),""),BasketTbl,2,0),"کد ناشناخته"))</f>
        <v/>
      </c>
      <c r="CB1764" s="18">
        <f>IF($BZ1764="","",IFERROR(VLOOKUP(IF(ISNUMBER(FIND(" – ",$BZ1764)),LEFT($BZ1764,FIND(" – ",$BZ1764)-1),$BZ1764),ProdTbl,3,0),"کد ناشناخته"))</f>
        <v/>
      </c>
      <c r="CC1764" s="22" t="n"/>
      <c r="CD1764" s="21" t="n"/>
      <c r="CE1764" s="20" t="n"/>
      <c r="CF1764" s="18">
        <f>IF($CE1764="","",IFERROR(VLOOKUP(IFERROR(VLOOKUP(IF(ISNUMBER(FIND(" – ",$CE1764)),LEFT($CE1764,FIND(" – ",$CE1764)-1),$CE1764),ProdTbl,5,0),""),BasketTbl,2,0),"کد ناشناخته"))</f>
        <v/>
      </c>
      <c r="CG1764" s="18">
        <f>IF($CE1764="","",IFERROR(VLOOKUP(IF(ISNUMBER(FIND(" – ",$CE1764)),LEFT($CE1764,FIND(" – ",$CE1764)-1),$CE1764),ProdTbl,3,0),"کد ناشناخته"))</f>
        <v/>
      </c>
      <c r="CH1764" s="22" t="n"/>
      <c r="CI1764" s="21" t="n"/>
    </row>
    <row r="1765">
      <c r="A1765" s="18">
        <f>IF($B1765="","",COUNTA($B$10:$B1765))</f>
        <v/>
      </c>
      <c r="B1765" s="19" t="n"/>
      <c r="C1765" s="20" t="n"/>
      <c r="D1765" s="19" t="n"/>
      <c r="E1765" s="18">
        <f>IF($D1765="","",IFERROR(VLOOKUP(IF(ISNUMBER(FIND(" – ",$D1765)),LEFT($D1765,FIND(" – ",$D1765)-1),$D1765),SellerTbl,2,0),"کد ناشناخته"))</f>
        <v/>
      </c>
      <c r="F1765" s="21" t="n"/>
      <c r="G1765" s="21" t="n"/>
      <c r="H1765" s="22" t="n"/>
      <c r="I1765" s="23">
        <f>IF(OR($F1765="",$G1765=""),"",$F1765-$G1765)</f>
        <v/>
      </c>
      <c r="J1765" s="18">
        <f>IF($I1765="","",IF(ABS($I1765)&lt;=0.01*$F1765,"√","×"))</f>
        <v/>
      </c>
      <c r="K1765" s="23">
        <f>IF(COUNT($Q1765,$V1765,$AA1765,$AF1765,$AK1765,$AP1765,$AU1765,$AZ1765,$BE1765,$BJ1765,$BO1765,$BT1765,$BY1765,$CD1765,$CI1765)=0,"",SUM($Q1765,$V1765,$AA1765,$AF1765,$AK1765,$AP1765,$AU1765,$AZ1765,$BE1765,$BJ1765,$BO1765,$BT1765,$BY1765,$CD1765,$CI1765))</f>
        <v/>
      </c>
      <c r="L1765" s="23">
        <f>IF(OR($F1765="",$K1765=""),"",$F1765-$K1765)</f>
        <v/>
      </c>
      <c r="M1765" s="20" t="n"/>
      <c r="N1765" s="18">
        <f>IF($M1765="","",IFERROR(VLOOKUP(IFERROR(VLOOKUP(IF(ISNUMBER(FIND(" – ",$M1765)),LEFT($M1765,FIND(" – ",$M1765)-1),$M1765),ProdTbl,5,0),""),BasketTbl,2,0),"کد ناشناخته"))</f>
        <v/>
      </c>
      <c r="O1765" s="18">
        <f>IF($M1765="","",IFERROR(VLOOKUP(IF(ISNUMBER(FIND(" – ",$M1765)),LEFT($M1765,FIND(" – ",$M1765)-1),$M1765),ProdTbl,3,0),"کد ناشناخته"))</f>
        <v/>
      </c>
      <c r="P1765" s="22" t="n"/>
      <c r="Q1765" s="21" t="n"/>
      <c r="R1765" s="20" t="n"/>
      <c r="S1765" s="18">
        <f>IF($R1765="","",IFERROR(VLOOKUP(IFERROR(VLOOKUP(IF(ISNUMBER(FIND(" – ",$R1765)),LEFT($R1765,FIND(" – ",$R1765)-1),$R1765),ProdTbl,5,0),""),BasketTbl,2,0),"کد ناشناخته"))</f>
        <v/>
      </c>
      <c r="T1765" s="18">
        <f>IF($R1765="","",IFERROR(VLOOKUP(IF(ISNUMBER(FIND(" – ",$R1765)),LEFT($R1765,FIND(" – ",$R1765)-1),$R1765),ProdTbl,3,0),"کد ناشناخته"))</f>
        <v/>
      </c>
      <c r="U1765" s="22" t="n"/>
      <c r="V1765" s="21" t="n"/>
      <c r="W1765" s="20" t="n"/>
      <c r="X1765" s="18">
        <f>IF($W1765="","",IFERROR(VLOOKUP(IFERROR(VLOOKUP(IF(ISNUMBER(FIND(" – ",$W1765)),LEFT($W1765,FIND(" – ",$W1765)-1),$W1765),ProdTbl,5,0),""),BasketTbl,2,0),"کد ناشناخته"))</f>
        <v/>
      </c>
      <c r="Y1765" s="18">
        <f>IF($W1765="","",IFERROR(VLOOKUP(IF(ISNUMBER(FIND(" – ",$W1765)),LEFT($W1765,FIND(" – ",$W1765)-1),$W1765),ProdTbl,3,0),"کد ناشناخته"))</f>
        <v/>
      </c>
      <c r="Z1765" s="22" t="n"/>
      <c r="AA1765" s="21" t="n"/>
      <c r="AB1765" s="20" t="n"/>
      <c r="AC1765" s="18">
        <f>IF($AB1765="","",IFERROR(VLOOKUP(IFERROR(VLOOKUP(IF(ISNUMBER(FIND(" – ",$AB1765)),LEFT($AB1765,FIND(" – ",$AB1765)-1),$AB1765),ProdTbl,5,0),""),BasketTbl,2,0),"کد ناشناخته"))</f>
        <v/>
      </c>
      <c r="AD1765" s="18">
        <f>IF($AB1765="","",IFERROR(VLOOKUP(IF(ISNUMBER(FIND(" – ",$AB1765)),LEFT($AB1765,FIND(" – ",$AB1765)-1),$AB1765),ProdTbl,3,0),"کد ناشناخته"))</f>
        <v/>
      </c>
      <c r="AE1765" s="22" t="n"/>
      <c r="AF1765" s="21" t="n"/>
      <c r="AG1765" s="20" t="n"/>
      <c r="AH1765" s="18">
        <f>IF($AG1765="","",IFERROR(VLOOKUP(IFERROR(VLOOKUP(IF(ISNUMBER(FIND(" – ",$AG1765)),LEFT($AG1765,FIND(" – ",$AG1765)-1),$AG1765),ProdTbl,5,0),""),BasketTbl,2,0),"کد ناشناخته"))</f>
        <v/>
      </c>
      <c r="AI1765" s="18">
        <f>IF($AG1765="","",IFERROR(VLOOKUP(IF(ISNUMBER(FIND(" – ",$AG1765)),LEFT($AG1765,FIND(" – ",$AG1765)-1),$AG1765),ProdTbl,3,0),"کد ناشناخته"))</f>
        <v/>
      </c>
      <c r="AJ1765" s="22" t="n"/>
      <c r="AK1765" s="21" t="n"/>
      <c r="AL1765" s="20" t="n"/>
      <c r="AM1765" s="18">
        <f>IF($AL1765="","",IFERROR(VLOOKUP(IFERROR(VLOOKUP(IF(ISNUMBER(FIND(" – ",$AL1765)),LEFT($AL1765,FIND(" – ",$AL1765)-1),$AL1765),ProdTbl,5,0),""),BasketTbl,2,0),"کد ناشناخته"))</f>
        <v/>
      </c>
      <c r="AN1765" s="18">
        <f>IF($AL1765="","",IFERROR(VLOOKUP(IF(ISNUMBER(FIND(" – ",$AL1765)),LEFT($AL1765,FIND(" – ",$AL1765)-1),$AL1765),ProdTbl,3,0),"کد ناشناخته"))</f>
        <v/>
      </c>
      <c r="AO1765" s="22" t="n"/>
      <c r="AP1765" s="21" t="n"/>
      <c r="AQ1765" s="20" t="n"/>
      <c r="AR1765" s="18">
        <f>IF($AQ1765="","",IFERROR(VLOOKUP(IFERROR(VLOOKUP(IF(ISNUMBER(FIND(" – ",$AQ1765)),LEFT($AQ1765,FIND(" – ",$AQ1765)-1),$AQ1765),ProdTbl,5,0),""),BasketTbl,2,0),"کد ناشناخته"))</f>
        <v/>
      </c>
      <c r="AS1765" s="18">
        <f>IF($AQ1765="","",IFERROR(VLOOKUP(IF(ISNUMBER(FIND(" – ",$AQ1765)),LEFT($AQ1765,FIND(" – ",$AQ1765)-1),$AQ1765),ProdTbl,3,0),"کد ناشناخته"))</f>
        <v/>
      </c>
      <c r="AT1765" s="22" t="n"/>
      <c r="AU1765" s="21" t="n"/>
      <c r="AV1765" s="20" t="n"/>
      <c r="AW1765" s="18">
        <f>IF($AV1765="","",IFERROR(VLOOKUP(IFERROR(VLOOKUP(IF(ISNUMBER(FIND(" – ",$AV1765)),LEFT($AV1765,FIND(" – ",$AV1765)-1),$AV1765),ProdTbl,5,0),""),BasketTbl,2,0),"کد ناشناخته"))</f>
        <v/>
      </c>
      <c r="AX1765" s="18">
        <f>IF($AV1765="","",IFERROR(VLOOKUP(IF(ISNUMBER(FIND(" – ",$AV1765)),LEFT($AV1765,FIND(" – ",$AV1765)-1),$AV1765),ProdTbl,3,0),"کد ناشناخته"))</f>
        <v/>
      </c>
      <c r="AY1765" s="22" t="n"/>
      <c r="AZ1765" s="21" t="n"/>
      <c r="BA1765" s="20" t="n"/>
      <c r="BB1765" s="18">
        <f>IF($BA1765="","",IFERROR(VLOOKUP(IFERROR(VLOOKUP(IF(ISNUMBER(FIND(" – ",$BA1765)),LEFT($BA1765,FIND(" – ",$BA1765)-1),$BA1765),ProdTbl,5,0),""),BasketTbl,2,0),"کد ناشناخته"))</f>
        <v/>
      </c>
      <c r="BC1765" s="18">
        <f>IF($BA1765="","",IFERROR(VLOOKUP(IF(ISNUMBER(FIND(" – ",$BA1765)),LEFT($BA1765,FIND(" – ",$BA1765)-1),$BA1765),ProdTbl,3,0),"کد ناشناخته"))</f>
        <v/>
      </c>
      <c r="BD1765" s="22" t="n"/>
      <c r="BE1765" s="21" t="n"/>
      <c r="BF1765" s="20" t="n"/>
      <c r="BG1765" s="18">
        <f>IF($BF1765="","",IFERROR(VLOOKUP(IFERROR(VLOOKUP(IF(ISNUMBER(FIND(" – ",$BF1765)),LEFT($BF1765,FIND(" – ",$BF1765)-1),$BF1765),ProdTbl,5,0),""),BasketTbl,2,0),"کد ناشناخته"))</f>
        <v/>
      </c>
      <c r="BH1765" s="18">
        <f>IF($BF1765="","",IFERROR(VLOOKUP(IF(ISNUMBER(FIND(" – ",$BF1765)),LEFT($BF1765,FIND(" – ",$BF1765)-1),$BF1765),ProdTbl,3,0),"کد ناشناخته"))</f>
        <v/>
      </c>
      <c r="BI1765" s="22" t="n"/>
      <c r="BJ1765" s="21" t="n"/>
      <c r="BK1765" s="20" t="n"/>
      <c r="BL1765" s="18">
        <f>IF($BK1765="","",IFERROR(VLOOKUP(IFERROR(VLOOKUP(IF(ISNUMBER(FIND(" – ",$BK1765)),LEFT($BK1765,FIND(" – ",$BK1765)-1),$BK1765),ProdTbl,5,0),""),BasketTbl,2,0),"کد ناشناخته"))</f>
        <v/>
      </c>
      <c r="BM1765" s="18">
        <f>IF($BK1765="","",IFERROR(VLOOKUP(IF(ISNUMBER(FIND(" – ",$BK1765)),LEFT($BK1765,FIND(" – ",$BK1765)-1),$BK1765),ProdTbl,3,0),"کد ناشناخته"))</f>
        <v/>
      </c>
      <c r="BN1765" s="22" t="n"/>
      <c r="BO1765" s="21" t="n"/>
      <c r="BP1765" s="20" t="n"/>
      <c r="BQ1765" s="18">
        <f>IF($BP1765="","",IFERROR(VLOOKUP(IFERROR(VLOOKUP(IF(ISNUMBER(FIND(" – ",$BP1765)),LEFT($BP1765,FIND(" – ",$BP1765)-1),$BP1765),ProdTbl,5,0),""),BasketTbl,2,0),"کد ناشناخته"))</f>
        <v/>
      </c>
      <c r="BR1765" s="18">
        <f>IF($BP1765="","",IFERROR(VLOOKUP(IF(ISNUMBER(FIND(" – ",$BP1765)),LEFT($BP1765,FIND(" – ",$BP1765)-1),$BP1765),ProdTbl,3,0),"کد ناشناخته"))</f>
        <v/>
      </c>
      <c r="BS1765" s="22" t="n"/>
      <c r="BT1765" s="21" t="n"/>
      <c r="BU1765" s="20" t="n"/>
      <c r="BV1765" s="18">
        <f>IF($BU1765="","",IFERROR(VLOOKUP(IFERROR(VLOOKUP(IF(ISNUMBER(FIND(" – ",$BU1765)),LEFT($BU1765,FIND(" – ",$BU1765)-1),$BU1765),ProdTbl,5,0),""),BasketTbl,2,0),"کد ناشناخته"))</f>
        <v/>
      </c>
      <c r="BW1765" s="18">
        <f>IF($BU1765="","",IFERROR(VLOOKUP(IF(ISNUMBER(FIND(" – ",$BU1765)),LEFT($BU1765,FIND(" – ",$BU1765)-1),$BU1765),ProdTbl,3,0),"کد ناشناخته"))</f>
        <v/>
      </c>
      <c r="BX1765" s="22" t="n"/>
      <c r="BY1765" s="21" t="n"/>
      <c r="BZ1765" s="20" t="n"/>
      <c r="CA1765" s="18">
        <f>IF($BZ1765="","",IFERROR(VLOOKUP(IFERROR(VLOOKUP(IF(ISNUMBER(FIND(" – ",$BZ1765)),LEFT($BZ1765,FIND(" – ",$BZ1765)-1),$BZ1765),ProdTbl,5,0),""),BasketTbl,2,0),"کد ناشناخته"))</f>
        <v/>
      </c>
      <c r="CB1765" s="18">
        <f>IF($BZ1765="","",IFERROR(VLOOKUP(IF(ISNUMBER(FIND(" – ",$BZ1765)),LEFT($BZ1765,FIND(" – ",$BZ1765)-1),$BZ1765),ProdTbl,3,0),"کد ناشناخته"))</f>
        <v/>
      </c>
      <c r="CC1765" s="22" t="n"/>
      <c r="CD1765" s="21" t="n"/>
      <c r="CE1765" s="20" t="n"/>
      <c r="CF1765" s="18">
        <f>IF($CE1765="","",IFERROR(VLOOKUP(IFERROR(VLOOKUP(IF(ISNUMBER(FIND(" – ",$CE1765)),LEFT($CE1765,FIND(" – ",$CE1765)-1),$CE1765),ProdTbl,5,0),""),BasketTbl,2,0),"کد ناشناخته"))</f>
        <v/>
      </c>
      <c r="CG1765" s="18">
        <f>IF($CE1765="","",IFERROR(VLOOKUP(IF(ISNUMBER(FIND(" – ",$CE1765)),LEFT($CE1765,FIND(" – ",$CE1765)-1),$CE1765),ProdTbl,3,0),"کد ناشناخته"))</f>
        <v/>
      </c>
      <c r="CH1765" s="22" t="n"/>
      <c r="CI1765" s="21" t="n"/>
    </row>
    <row r="1766">
      <c r="A1766" s="18">
        <f>IF($B1766="","",COUNTA($B$10:$B1766))</f>
        <v/>
      </c>
      <c r="B1766" s="19" t="n"/>
      <c r="C1766" s="20" t="n"/>
      <c r="D1766" s="19" t="n"/>
      <c r="E1766" s="18">
        <f>IF($D1766="","",IFERROR(VLOOKUP(IF(ISNUMBER(FIND(" – ",$D1766)),LEFT($D1766,FIND(" – ",$D1766)-1),$D1766),SellerTbl,2,0),"کد ناشناخته"))</f>
        <v/>
      </c>
      <c r="F1766" s="21" t="n"/>
      <c r="G1766" s="21" t="n"/>
      <c r="H1766" s="22" t="n"/>
      <c r="I1766" s="23">
        <f>IF(OR($F1766="",$G1766=""),"",$F1766-$G1766)</f>
        <v/>
      </c>
      <c r="J1766" s="18">
        <f>IF($I1766="","",IF(ABS($I1766)&lt;=0.01*$F1766,"√","×"))</f>
        <v/>
      </c>
      <c r="K1766" s="23">
        <f>IF(COUNT($Q1766,$V1766,$AA1766,$AF1766,$AK1766,$AP1766,$AU1766,$AZ1766,$BE1766,$BJ1766,$BO1766,$BT1766,$BY1766,$CD1766,$CI1766)=0,"",SUM($Q1766,$V1766,$AA1766,$AF1766,$AK1766,$AP1766,$AU1766,$AZ1766,$BE1766,$BJ1766,$BO1766,$BT1766,$BY1766,$CD1766,$CI1766))</f>
        <v/>
      </c>
      <c r="L1766" s="23">
        <f>IF(OR($F1766="",$K1766=""),"",$F1766-$K1766)</f>
        <v/>
      </c>
      <c r="M1766" s="20" t="n"/>
      <c r="N1766" s="18">
        <f>IF($M1766="","",IFERROR(VLOOKUP(IFERROR(VLOOKUP(IF(ISNUMBER(FIND(" – ",$M1766)),LEFT($M1766,FIND(" – ",$M1766)-1),$M1766),ProdTbl,5,0),""),BasketTbl,2,0),"کد ناشناخته"))</f>
        <v/>
      </c>
      <c r="O1766" s="18">
        <f>IF($M1766="","",IFERROR(VLOOKUP(IF(ISNUMBER(FIND(" – ",$M1766)),LEFT($M1766,FIND(" – ",$M1766)-1),$M1766),ProdTbl,3,0),"کد ناشناخته"))</f>
        <v/>
      </c>
      <c r="P1766" s="22" t="n"/>
      <c r="Q1766" s="21" t="n"/>
      <c r="R1766" s="20" t="n"/>
      <c r="S1766" s="18">
        <f>IF($R1766="","",IFERROR(VLOOKUP(IFERROR(VLOOKUP(IF(ISNUMBER(FIND(" – ",$R1766)),LEFT($R1766,FIND(" – ",$R1766)-1),$R1766),ProdTbl,5,0),""),BasketTbl,2,0),"کد ناشناخته"))</f>
        <v/>
      </c>
      <c r="T1766" s="18">
        <f>IF($R1766="","",IFERROR(VLOOKUP(IF(ISNUMBER(FIND(" – ",$R1766)),LEFT($R1766,FIND(" – ",$R1766)-1),$R1766),ProdTbl,3,0),"کد ناشناخته"))</f>
        <v/>
      </c>
      <c r="U1766" s="22" t="n"/>
      <c r="V1766" s="21" t="n"/>
      <c r="W1766" s="20" t="n"/>
      <c r="X1766" s="18">
        <f>IF($W1766="","",IFERROR(VLOOKUP(IFERROR(VLOOKUP(IF(ISNUMBER(FIND(" – ",$W1766)),LEFT($W1766,FIND(" – ",$W1766)-1),$W1766),ProdTbl,5,0),""),BasketTbl,2,0),"کد ناشناخته"))</f>
        <v/>
      </c>
      <c r="Y1766" s="18">
        <f>IF($W1766="","",IFERROR(VLOOKUP(IF(ISNUMBER(FIND(" – ",$W1766)),LEFT($W1766,FIND(" – ",$W1766)-1),$W1766),ProdTbl,3,0),"کد ناشناخته"))</f>
        <v/>
      </c>
      <c r="Z1766" s="22" t="n"/>
      <c r="AA1766" s="21" t="n"/>
      <c r="AB1766" s="20" t="n"/>
      <c r="AC1766" s="18">
        <f>IF($AB1766="","",IFERROR(VLOOKUP(IFERROR(VLOOKUP(IF(ISNUMBER(FIND(" – ",$AB1766)),LEFT($AB1766,FIND(" – ",$AB1766)-1),$AB1766),ProdTbl,5,0),""),BasketTbl,2,0),"کد ناشناخته"))</f>
        <v/>
      </c>
      <c r="AD1766" s="18">
        <f>IF($AB1766="","",IFERROR(VLOOKUP(IF(ISNUMBER(FIND(" – ",$AB1766)),LEFT($AB1766,FIND(" – ",$AB1766)-1),$AB1766),ProdTbl,3,0),"کد ناشناخته"))</f>
        <v/>
      </c>
      <c r="AE1766" s="22" t="n"/>
      <c r="AF1766" s="21" t="n"/>
      <c r="AG1766" s="20" t="n"/>
      <c r="AH1766" s="18">
        <f>IF($AG1766="","",IFERROR(VLOOKUP(IFERROR(VLOOKUP(IF(ISNUMBER(FIND(" – ",$AG1766)),LEFT($AG1766,FIND(" – ",$AG1766)-1),$AG1766),ProdTbl,5,0),""),BasketTbl,2,0),"کد ناشناخته"))</f>
        <v/>
      </c>
      <c r="AI1766" s="18">
        <f>IF($AG1766="","",IFERROR(VLOOKUP(IF(ISNUMBER(FIND(" – ",$AG1766)),LEFT($AG1766,FIND(" – ",$AG1766)-1),$AG1766),ProdTbl,3,0),"کد ناشناخته"))</f>
        <v/>
      </c>
      <c r="AJ1766" s="22" t="n"/>
      <c r="AK1766" s="21" t="n"/>
      <c r="AL1766" s="20" t="n"/>
      <c r="AM1766" s="18">
        <f>IF($AL1766="","",IFERROR(VLOOKUP(IFERROR(VLOOKUP(IF(ISNUMBER(FIND(" – ",$AL1766)),LEFT($AL1766,FIND(" – ",$AL1766)-1),$AL1766),ProdTbl,5,0),""),BasketTbl,2,0),"کد ناشناخته"))</f>
        <v/>
      </c>
      <c r="AN1766" s="18">
        <f>IF($AL1766="","",IFERROR(VLOOKUP(IF(ISNUMBER(FIND(" – ",$AL1766)),LEFT($AL1766,FIND(" – ",$AL1766)-1),$AL1766),ProdTbl,3,0),"کد ناشناخته"))</f>
        <v/>
      </c>
      <c r="AO1766" s="22" t="n"/>
      <c r="AP1766" s="21" t="n"/>
      <c r="AQ1766" s="20" t="n"/>
      <c r="AR1766" s="18">
        <f>IF($AQ1766="","",IFERROR(VLOOKUP(IFERROR(VLOOKUP(IF(ISNUMBER(FIND(" – ",$AQ1766)),LEFT($AQ1766,FIND(" – ",$AQ1766)-1),$AQ1766),ProdTbl,5,0),""),BasketTbl,2,0),"کد ناشناخته"))</f>
        <v/>
      </c>
      <c r="AS1766" s="18">
        <f>IF($AQ1766="","",IFERROR(VLOOKUP(IF(ISNUMBER(FIND(" – ",$AQ1766)),LEFT($AQ1766,FIND(" – ",$AQ1766)-1),$AQ1766),ProdTbl,3,0),"کد ناشناخته"))</f>
        <v/>
      </c>
      <c r="AT1766" s="22" t="n"/>
      <c r="AU1766" s="21" t="n"/>
      <c r="AV1766" s="20" t="n"/>
      <c r="AW1766" s="18">
        <f>IF($AV1766="","",IFERROR(VLOOKUP(IFERROR(VLOOKUP(IF(ISNUMBER(FIND(" – ",$AV1766)),LEFT($AV1766,FIND(" – ",$AV1766)-1),$AV1766),ProdTbl,5,0),""),BasketTbl,2,0),"کد ناشناخته"))</f>
        <v/>
      </c>
      <c r="AX1766" s="18">
        <f>IF($AV1766="","",IFERROR(VLOOKUP(IF(ISNUMBER(FIND(" – ",$AV1766)),LEFT($AV1766,FIND(" – ",$AV1766)-1),$AV1766),ProdTbl,3,0),"کد ناشناخته"))</f>
        <v/>
      </c>
      <c r="AY1766" s="22" t="n"/>
      <c r="AZ1766" s="21" t="n"/>
      <c r="BA1766" s="20" t="n"/>
      <c r="BB1766" s="18">
        <f>IF($BA1766="","",IFERROR(VLOOKUP(IFERROR(VLOOKUP(IF(ISNUMBER(FIND(" – ",$BA1766)),LEFT($BA1766,FIND(" – ",$BA1766)-1),$BA1766),ProdTbl,5,0),""),BasketTbl,2,0),"کد ناشناخته"))</f>
        <v/>
      </c>
      <c r="BC1766" s="18">
        <f>IF($BA1766="","",IFERROR(VLOOKUP(IF(ISNUMBER(FIND(" – ",$BA1766)),LEFT($BA1766,FIND(" – ",$BA1766)-1),$BA1766),ProdTbl,3,0),"کد ناشناخته"))</f>
        <v/>
      </c>
      <c r="BD1766" s="22" t="n"/>
      <c r="BE1766" s="21" t="n"/>
      <c r="BF1766" s="20" t="n"/>
      <c r="BG1766" s="18">
        <f>IF($BF1766="","",IFERROR(VLOOKUP(IFERROR(VLOOKUP(IF(ISNUMBER(FIND(" – ",$BF1766)),LEFT($BF1766,FIND(" – ",$BF1766)-1),$BF1766),ProdTbl,5,0),""),BasketTbl,2,0),"کد ناشناخته"))</f>
        <v/>
      </c>
      <c r="BH1766" s="18">
        <f>IF($BF1766="","",IFERROR(VLOOKUP(IF(ISNUMBER(FIND(" – ",$BF1766)),LEFT($BF1766,FIND(" – ",$BF1766)-1),$BF1766),ProdTbl,3,0),"کد ناشناخته"))</f>
        <v/>
      </c>
      <c r="BI1766" s="22" t="n"/>
      <c r="BJ1766" s="21" t="n"/>
      <c r="BK1766" s="20" t="n"/>
      <c r="BL1766" s="18">
        <f>IF($BK1766="","",IFERROR(VLOOKUP(IFERROR(VLOOKUP(IF(ISNUMBER(FIND(" – ",$BK1766)),LEFT($BK1766,FIND(" – ",$BK1766)-1),$BK1766),ProdTbl,5,0),""),BasketTbl,2,0),"کد ناشناخته"))</f>
        <v/>
      </c>
      <c r="BM1766" s="18">
        <f>IF($BK1766="","",IFERROR(VLOOKUP(IF(ISNUMBER(FIND(" – ",$BK1766)),LEFT($BK1766,FIND(" – ",$BK1766)-1),$BK1766),ProdTbl,3,0),"کد ناشناخته"))</f>
        <v/>
      </c>
      <c r="BN1766" s="22" t="n"/>
      <c r="BO1766" s="21" t="n"/>
      <c r="BP1766" s="20" t="n"/>
      <c r="BQ1766" s="18">
        <f>IF($BP1766="","",IFERROR(VLOOKUP(IFERROR(VLOOKUP(IF(ISNUMBER(FIND(" – ",$BP1766)),LEFT($BP1766,FIND(" – ",$BP1766)-1),$BP1766),ProdTbl,5,0),""),BasketTbl,2,0),"کد ناشناخته"))</f>
        <v/>
      </c>
      <c r="BR1766" s="18">
        <f>IF($BP1766="","",IFERROR(VLOOKUP(IF(ISNUMBER(FIND(" – ",$BP1766)),LEFT($BP1766,FIND(" – ",$BP1766)-1),$BP1766),ProdTbl,3,0),"کد ناشناخته"))</f>
        <v/>
      </c>
      <c r="BS1766" s="22" t="n"/>
      <c r="BT1766" s="21" t="n"/>
      <c r="BU1766" s="20" t="n"/>
      <c r="BV1766" s="18">
        <f>IF($BU1766="","",IFERROR(VLOOKUP(IFERROR(VLOOKUP(IF(ISNUMBER(FIND(" – ",$BU1766)),LEFT($BU1766,FIND(" – ",$BU1766)-1),$BU1766),ProdTbl,5,0),""),BasketTbl,2,0),"کد ناشناخته"))</f>
        <v/>
      </c>
      <c r="BW1766" s="18">
        <f>IF($BU1766="","",IFERROR(VLOOKUP(IF(ISNUMBER(FIND(" – ",$BU1766)),LEFT($BU1766,FIND(" – ",$BU1766)-1),$BU1766),ProdTbl,3,0),"کد ناشناخته"))</f>
        <v/>
      </c>
      <c r="BX1766" s="22" t="n"/>
      <c r="BY1766" s="21" t="n"/>
      <c r="BZ1766" s="20" t="n"/>
      <c r="CA1766" s="18">
        <f>IF($BZ1766="","",IFERROR(VLOOKUP(IFERROR(VLOOKUP(IF(ISNUMBER(FIND(" – ",$BZ1766)),LEFT($BZ1766,FIND(" – ",$BZ1766)-1),$BZ1766),ProdTbl,5,0),""),BasketTbl,2,0),"کد ناشناخته"))</f>
        <v/>
      </c>
      <c r="CB1766" s="18">
        <f>IF($BZ1766="","",IFERROR(VLOOKUP(IF(ISNUMBER(FIND(" – ",$BZ1766)),LEFT($BZ1766,FIND(" – ",$BZ1766)-1),$BZ1766),ProdTbl,3,0),"کد ناشناخته"))</f>
        <v/>
      </c>
      <c r="CC1766" s="22" t="n"/>
      <c r="CD1766" s="21" t="n"/>
      <c r="CE1766" s="20" t="n"/>
      <c r="CF1766" s="18">
        <f>IF($CE1766="","",IFERROR(VLOOKUP(IFERROR(VLOOKUP(IF(ISNUMBER(FIND(" – ",$CE1766)),LEFT($CE1766,FIND(" – ",$CE1766)-1),$CE1766),ProdTbl,5,0),""),BasketTbl,2,0),"کد ناشناخته"))</f>
        <v/>
      </c>
      <c r="CG1766" s="18">
        <f>IF($CE1766="","",IFERROR(VLOOKUP(IF(ISNUMBER(FIND(" – ",$CE1766)),LEFT($CE1766,FIND(" – ",$CE1766)-1),$CE1766),ProdTbl,3,0),"کد ناشناخته"))</f>
        <v/>
      </c>
      <c r="CH1766" s="22" t="n"/>
      <c r="CI1766" s="21" t="n"/>
    </row>
    <row r="1767">
      <c r="A1767" s="18">
        <f>IF($B1767="","",COUNTA($B$10:$B1767))</f>
        <v/>
      </c>
      <c r="B1767" s="19" t="n"/>
      <c r="C1767" s="20" t="n"/>
      <c r="D1767" s="19" t="n"/>
      <c r="E1767" s="18">
        <f>IF($D1767="","",IFERROR(VLOOKUP(IF(ISNUMBER(FIND(" – ",$D1767)),LEFT($D1767,FIND(" – ",$D1767)-1),$D1767),SellerTbl,2,0),"کد ناشناخته"))</f>
        <v/>
      </c>
      <c r="F1767" s="21" t="n"/>
      <c r="G1767" s="21" t="n"/>
      <c r="H1767" s="22" t="n"/>
      <c r="I1767" s="23">
        <f>IF(OR($F1767="",$G1767=""),"",$F1767-$G1767)</f>
        <v/>
      </c>
      <c r="J1767" s="18">
        <f>IF($I1767="","",IF(ABS($I1767)&lt;=0.01*$F1767,"√","×"))</f>
        <v/>
      </c>
      <c r="K1767" s="23">
        <f>IF(COUNT($Q1767,$V1767,$AA1767,$AF1767,$AK1767,$AP1767,$AU1767,$AZ1767,$BE1767,$BJ1767,$BO1767,$BT1767,$BY1767,$CD1767,$CI1767)=0,"",SUM($Q1767,$V1767,$AA1767,$AF1767,$AK1767,$AP1767,$AU1767,$AZ1767,$BE1767,$BJ1767,$BO1767,$BT1767,$BY1767,$CD1767,$CI1767))</f>
        <v/>
      </c>
      <c r="L1767" s="23">
        <f>IF(OR($F1767="",$K1767=""),"",$F1767-$K1767)</f>
        <v/>
      </c>
      <c r="M1767" s="20" t="n"/>
      <c r="N1767" s="18">
        <f>IF($M1767="","",IFERROR(VLOOKUP(IFERROR(VLOOKUP(IF(ISNUMBER(FIND(" – ",$M1767)),LEFT($M1767,FIND(" – ",$M1767)-1),$M1767),ProdTbl,5,0),""),BasketTbl,2,0),"کد ناشناخته"))</f>
        <v/>
      </c>
      <c r="O1767" s="18">
        <f>IF($M1767="","",IFERROR(VLOOKUP(IF(ISNUMBER(FIND(" – ",$M1767)),LEFT($M1767,FIND(" – ",$M1767)-1),$M1767),ProdTbl,3,0),"کد ناشناخته"))</f>
        <v/>
      </c>
      <c r="P1767" s="22" t="n"/>
      <c r="Q1767" s="21" t="n"/>
      <c r="R1767" s="20" t="n"/>
      <c r="S1767" s="18">
        <f>IF($R1767="","",IFERROR(VLOOKUP(IFERROR(VLOOKUP(IF(ISNUMBER(FIND(" – ",$R1767)),LEFT($R1767,FIND(" – ",$R1767)-1),$R1767),ProdTbl,5,0),""),BasketTbl,2,0),"کد ناشناخته"))</f>
        <v/>
      </c>
      <c r="T1767" s="18">
        <f>IF($R1767="","",IFERROR(VLOOKUP(IF(ISNUMBER(FIND(" – ",$R1767)),LEFT($R1767,FIND(" – ",$R1767)-1),$R1767),ProdTbl,3,0),"کد ناشناخته"))</f>
        <v/>
      </c>
      <c r="U1767" s="22" t="n"/>
      <c r="V1767" s="21" t="n"/>
      <c r="W1767" s="20" t="n"/>
      <c r="X1767" s="18">
        <f>IF($W1767="","",IFERROR(VLOOKUP(IFERROR(VLOOKUP(IF(ISNUMBER(FIND(" – ",$W1767)),LEFT($W1767,FIND(" – ",$W1767)-1),$W1767),ProdTbl,5,0),""),BasketTbl,2,0),"کد ناشناخته"))</f>
        <v/>
      </c>
      <c r="Y1767" s="18">
        <f>IF($W1767="","",IFERROR(VLOOKUP(IF(ISNUMBER(FIND(" – ",$W1767)),LEFT($W1767,FIND(" – ",$W1767)-1),$W1767),ProdTbl,3,0),"کد ناشناخته"))</f>
        <v/>
      </c>
      <c r="Z1767" s="22" t="n"/>
      <c r="AA1767" s="21" t="n"/>
      <c r="AB1767" s="20" t="n"/>
      <c r="AC1767" s="18">
        <f>IF($AB1767="","",IFERROR(VLOOKUP(IFERROR(VLOOKUP(IF(ISNUMBER(FIND(" – ",$AB1767)),LEFT($AB1767,FIND(" – ",$AB1767)-1),$AB1767),ProdTbl,5,0),""),BasketTbl,2,0),"کد ناشناخته"))</f>
        <v/>
      </c>
      <c r="AD1767" s="18">
        <f>IF($AB1767="","",IFERROR(VLOOKUP(IF(ISNUMBER(FIND(" – ",$AB1767)),LEFT($AB1767,FIND(" – ",$AB1767)-1),$AB1767),ProdTbl,3,0),"کد ناشناخته"))</f>
        <v/>
      </c>
      <c r="AE1767" s="22" t="n"/>
      <c r="AF1767" s="21" t="n"/>
      <c r="AG1767" s="20" t="n"/>
      <c r="AH1767" s="18">
        <f>IF($AG1767="","",IFERROR(VLOOKUP(IFERROR(VLOOKUP(IF(ISNUMBER(FIND(" – ",$AG1767)),LEFT($AG1767,FIND(" – ",$AG1767)-1),$AG1767),ProdTbl,5,0),""),BasketTbl,2,0),"کد ناشناخته"))</f>
        <v/>
      </c>
      <c r="AI1767" s="18">
        <f>IF($AG1767="","",IFERROR(VLOOKUP(IF(ISNUMBER(FIND(" – ",$AG1767)),LEFT($AG1767,FIND(" – ",$AG1767)-1),$AG1767),ProdTbl,3,0),"کد ناشناخته"))</f>
        <v/>
      </c>
      <c r="AJ1767" s="22" t="n"/>
      <c r="AK1767" s="21" t="n"/>
      <c r="AL1767" s="20" t="n"/>
      <c r="AM1767" s="18">
        <f>IF($AL1767="","",IFERROR(VLOOKUP(IFERROR(VLOOKUP(IF(ISNUMBER(FIND(" – ",$AL1767)),LEFT($AL1767,FIND(" – ",$AL1767)-1),$AL1767),ProdTbl,5,0),""),BasketTbl,2,0),"کد ناشناخته"))</f>
        <v/>
      </c>
      <c r="AN1767" s="18">
        <f>IF($AL1767="","",IFERROR(VLOOKUP(IF(ISNUMBER(FIND(" – ",$AL1767)),LEFT($AL1767,FIND(" – ",$AL1767)-1),$AL1767),ProdTbl,3,0),"کد ناشناخته"))</f>
        <v/>
      </c>
      <c r="AO1767" s="22" t="n"/>
      <c r="AP1767" s="21" t="n"/>
      <c r="AQ1767" s="20" t="n"/>
      <c r="AR1767" s="18">
        <f>IF($AQ1767="","",IFERROR(VLOOKUP(IFERROR(VLOOKUP(IF(ISNUMBER(FIND(" – ",$AQ1767)),LEFT($AQ1767,FIND(" – ",$AQ1767)-1),$AQ1767),ProdTbl,5,0),""),BasketTbl,2,0),"کد ناشناخته"))</f>
        <v/>
      </c>
      <c r="AS1767" s="18">
        <f>IF($AQ1767="","",IFERROR(VLOOKUP(IF(ISNUMBER(FIND(" – ",$AQ1767)),LEFT($AQ1767,FIND(" – ",$AQ1767)-1),$AQ1767),ProdTbl,3,0),"کد ناشناخته"))</f>
        <v/>
      </c>
      <c r="AT1767" s="22" t="n"/>
      <c r="AU1767" s="21" t="n"/>
      <c r="AV1767" s="20" t="n"/>
      <c r="AW1767" s="18">
        <f>IF($AV1767="","",IFERROR(VLOOKUP(IFERROR(VLOOKUP(IF(ISNUMBER(FIND(" – ",$AV1767)),LEFT($AV1767,FIND(" – ",$AV1767)-1),$AV1767),ProdTbl,5,0),""),BasketTbl,2,0),"کد ناشناخته"))</f>
        <v/>
      </c>
      <c r="AX1767" s="18">
        <f>IF($AV1767="","",IFERROR(VLOOKUP(IF(ISNUMBER(FIND(" – ",$AV1767)),LEFT($AV1767,FIND(" – ",$AV1767)-1),$AV1767),ProdTbl,3,0),"کد ناشناخته"))</f>
        <v/>
      </c>
      <c r="AY1767" s="22" t="n"/>
      <c r="AZ1767" s="21" t="n"/>
      <c r="BA1767" s="20" t="n"/>
      <c r="BB1767" s="18">
        <f>IF($BA1767="","",IFERROR(VLOOKUP(IFERROR(VLOOKUP(IF(ISNUMBER(FIND(" – ",$BA1767)),LEFT($BA1767,FIND(" – ",$BA1767)-1),$BA1767),ProdTbl,5,0),""),BasketTbl,2,0),"کد ناشناخته"))</f>
        <v/>
      </c>
      <c r="BC1767" s="18">
        <f>IF($BA1767="","",IFERROR(VLOOKUP(IF(ISNUMBER(FIND(" – ",$BA1767)),LEFT($BA1767,FIND(" – ",$BA1767)-1),$BA1767),ProdTbl,3,0),"کد ناشناخته"))</f>
        <v/>
      </c>
      <c r="BD1767" s="22" t="n"/>
      <c r="BE1767" s="21" t="n"/>
      <c r="BF1767" s="20" t="n"/>
      <c r="BG1767" s="18">
        <f>IF($BF1767="","",IFERROR(VLOOKUP(IFERROR(VLOOKUP(IF(ISNUMBER(FIND(" – ",$BF1767)),LEFT($BF1767,FIND(" – ",$BF1767)-1),$BF1767),ProdTbl,5,0),""),BasketTbl,2,0),"کد ناشناخته"))</f>
        <v/>
      </c>
      <c r="BH1767" s="18">
        <f>IF($BF1767="","",IFERROR(VLOOKUP(IF(ISNUMBER(FIND(" – ",$BF1767)),LEFT($BF1767,FIND(" – ",$BF1767)-1),$BF1767),ProdTbl,3,0),"کد ناشناخته"))</f>
        <v/>
      </c>
      <c r="BI1767" s="22" t="n"/>
      <c r="BJ1767" s="21" t="n"/>
      <c r="BK1767" s="20" t="n"/>
      <c r="BL1767" s="18">
        <f>IF($BK1767="","",IFERROR(VLOOKUP(IFERROR(VLOOKUP(IF(ISNUMBER(FIND(" – ",$BK1767)),LEFT($BK1767,FIND(" – ",$BK1767)-1),$BK1767),ProdTbl,5,0),""),BasketTbl,2,0),"کد ناشناخته"))</f>
        <v/>
      </c>
      <c r="BM1767" s="18">
        <f>IF($BK1767="","",IFERROR(VLOOKUP(IF(ISNUMBER(FIND(" – ",$BK1767)),LEFT($BK1767,FIND(" – ",$BK1767)-1),$BK1767),ProdTbl,3,0),"کد ناشناخته"))</f>
        <v/>
      </c>
      <c r="BN1767" s="22" t="n"/>
      <c r="BO1767" s="21" t="n"/>
      <c r="BP1767" s="20" t="n"/>
      <c r="BQ1767" s="18">
        <f>IF($BP1767="","",IFERROR(VLOOKUP(IFERROR(VLOOKUP(IF(ISNUMBER(FIND(" – ",$BP1767)),LEFT($BP1767,FIND(" – ",$BP1767)-1),$BP1767),ProdTbl,5,0),""),BasketTbl,2,0),"کد ناشناخته"))</f>
        <v/>
      </c>
      <c r="BR1767" s="18">
        <f>IF($BP1767="","",IFERROR(VLOOKUP(IF(ISNUMBER(FIND(" – ",$BP1767)),LEFT($BP1767,FIND(" – ",$BP1767)-1),$BP1767),ProdTbl,3,0),"کد ناشناخته"))</f>
        <v/>
      </c>
      <c r="BS1767" s="22" t="n"/>
      <c r="BT1767" s="21" t="n"/>
      <c r="BU1767" s="20" t="n"/>
      <c r="BV1767" s="18">
        <f>IF($BU1767="","",IFERROR(VLOOKUP(IFERROR(VLOOKUP(IF(ISNUMBER(FIND(" – ",$BU1767)),LEFT($BU1767,FIND(" – ",$BU1767)-1),$BU1767),ProdTbl,5,0),""),BasketTbl,2,0),"کد ناشناخته"))</f>
        <v/>
      </c>
      <c r="BW1767" s="18">
        <f>IF($BU1767="","",IFERROR(VLOOKUP(IF(ISNUMBER(FIND(" – ",$BU1767)),LEFT($BU1767,FIND(" – ",$BU1767)-1),$BU1767),ProdTbl,3,0),"کد ناشناخته"))</f>
        <v/>
      </c>
      <c r="BX1767" s="22" t="n"/>
      <c r="BY1767" s="21" t="n"/>
      <c r="BZ1767" s="20" t="n"/>
      <c r="CA1767" s="18">
        <f>IF($BZ1767="","",IFERROR(VLOOKUP(IFERROR(VLOOKUP(IF(ISNUMBER(FIND(" – ",$BZ1767)),LEFT($BZ1767,FIND(" – ",$BZ1767)-1),$BZ1767),ProdTbl,5,0),""),BasketTbl,2,0),"کد ناشناخته"))</f>
        <v/>
      </c>
      <c r="CB1767" s="18">
        <f>IF($BZ1767="","",IFERROR(VLOOKUP(IF(ISNUMBER(FIND(" – ",$BZ1767)),LEFT($BZ1767,FIND(" – ",$BZ1767)-1),$BZ1767),ProdTbl,3,0),"کد ناشناخته"))</f>
        <v/>
      </c>
      <c r="CC1767" s="22" t="n"/>
      <c r="CD1767" s="21" t="n"/>
      <c r="CE1767" s="20" t="n"/>
      <c r="CF1767" s="18">
        <f>IF($CE1767="","",IFERROR(VLOOKUP(IFERROR(VLOOKUP(IF(ISNUMBER(FIND(" – ",$CE1767)),LEFT($CE1767,FIND(" – ",$CE1767)-1),$CE1767),ProdTbl,5,0),""),BasketTbl,2,0),"کد ناشناخته"))</f>
        <v/>
      </c>
      <c r="CG1767" s="18">
        <f>IF($CE1767="","",IFERROR(VLOOKUP(IF(ISNUMBER(FIND(" – ",$CE1767)),LEFT($CE1767,FIND(" – ",$CE1767)-1),$CE1767),ProdTbl,3,0),"کد ناشناخته"))</f>
        <v/>
      </c>
      <c r="CH1767" s="22" t="n"/>
      <c r="CI1767" s="21" t="n"/>
    </row>
    <row r="1768">
      <c r="A1768" s="18">
        <f>IF($B1768="","",COUNTA($B$10:$B1768))</f>
        <v/>
      </c>
      <c r="B1768" s="19" t="n"/>
      <c r="C1768" s="20" t="n"/>
      <c r="D1768" s="19" t="n"/>
      <c r="E1768" s="18">
        <f>IF($D1768="","",IFERROR(VLOOKUP(IF(ISNUMBER(FIND(" – ",$D1768)),LEFT($D1768,FIND(" – ",$D1768)-1),$D1768),SellerTbl,2,0),"کد ناشناخته"))</f>
        <v/>
      </c>
      <c r="F1768" s="21" t="n"/>
      <c r="G1768" s="21" t="n"/>
      <c r="H1768" s="22" t="n"/>
      <c r="I1768" s="23">
        <f>IF(OR($F1768="",$G1768=""),"",$F1768-$G1768)</f>
        <v/>
      </c>
      <c r="J1768" s="18">
        <f>IF($I1768="","",IF(ABS($I1768)&lt;=0.01*$F1768,"√","×"))</f>
        <v/>
      </c>
      <c r="K1768" s="23">
        <f>IF(COUNT($Q1768,$V1768,$AA1768,$AF1768,$AK1768,$AP1768,$AU1768,$AZ1768,$BE1768,$BJ1768,$BO1768,$BT1768,$BY1768,$CD1768,$CI1768)=0,"",SUM($Q1768,$V1768,$AA1768,$AF1768,$AK1768,$AP1768,$AU1768,$AZ1768,$BE1768,$BJ1768,$BO1768,$BT1768,$BY1768,$CD1768,$CI1768))</f>
        <v/>
      </c>
      <c r="L1768" s="23">
        <f>IF(OR($F1768="",$K1768=""),"",$F1768-$K1768)</f>
        <v/>
      </c>
      <c r="M1768" s="20" t="n"/>
      <c r="N1768" s="18">
        <f>IF($M1768="","",IFERROR(VLOOKUP(IFERROR(VLOOKUP(IF(ISNUMBER(FIND(" – ",$M1768)),LEFT($M1768,FIND(" – ",$M1768)-1),$M1768),ProdTbl,5,0),""),BasketTbl,2,0),"کد ناشناخته"))</f>
        <v/>
      </c>
      <c r="O1768" s="18">
        <f>IF($M1768="","",IFERROR(VLOOKUP(IF(ISNUMBER(FIND(" – ",$M1768)),LEFT($M1768,FIND(" – ",$M1768)-1),$M1768),ProdTbl,3,0),"کد ناشناخته"))</f>
        <v/>
      </c>
      <c r="P1768" s="22" t="n"/>
      <c r="Q1768" s="21" t="n"/>
      <c r="R1768" s="20" t="n"/>
      <c r="S1768" s="18">
        <f>IF($R1768="","",IFERROR(VLOOKUP(IFERROR(VLOOKUP(IF(ISNUMBER(FIND(" – ",$R1768)),LEFT($R1768,FIND(" – ",$R1768)-1),$R1768),ProdTbl,5,0),""),BasketTbl,2,0),"کد ناشناخته"))</f>
        <v/>
      </c>
      <c r="T1768" s="18">
        <f>IF($R1768="","",IFERROR(VLOOKUP(IF(ISNUMBER(FIND(" – ",$R1768)),LEFT($R1768,FIND(" – ",$R1768)-1),$R1768),ProdTbl,3,0),"کد ناشناخته"))</f>
        <v/>
      </c>
      <c r="U1768" s="22" t="n"/>
      <c r="V1768" s="21" t="n"/>
      <c r="W1768" s="20" t="n"/>
      <c r="X1768" s="18">
        <f>IF($W1768="","",IFERROR(VLOOKUP(IFERROR(VLOOKUP(IF(ISNUMBER(FIND(" – ",$W1768)),LEFT($W1768,FIND(" – ",$W1768)-1),$W1768),ProdTbl,5,0),""),BasketTbl,2,0),"کد ناشناخته"))</f>
        <v/>
      </c>
      <c r="Y1768" s="18">
        <f>IF($W1768="","",IFERROR(VLOOKUP(IF(ISNUMBER(FIND(" – ",$W1768)),LEFT($W1768,FIND(" – ",$W1768)-1),$W1768),ProdTbl,3,0),"کد ناشناخته"))</f>
        <v/>
      </c>
      <c r="Z1768" s="22" t="n"/>
      <c r="AA1768" s="21" t="n"/>
      <c r="AB1768" s="20" t="n"/>
      <c r="AC1768" s="18">
        <f>IF($AB1768="","",IFERROR(VLOOKUP(IFERROR(VLOOKUP(IF(ISNUMBER(FIND(" – ",$AB1768)),LEFT($AB1768,FIND(" – ",$AB1768)-1),$AB1768),ProdTbl,5,0),""),BasketTbl,2,0),"کد ناشناخته"))</f>
        <v/>
      </c>
      <c r="AD1768" s="18">
        <f>IF($AB1768="","",IFERROR(VLOOKUP(IF(ISNUMBER(FIND(" – ",$AB1768)),LEFT($AB1768,FIND(" – ",$AB1768)-1),$AB1768),ProdTbl,3,0),"کد ناشناخته"))</f>
        <v/>
      </c>
      <c r="AE1768" s="22" t="n"/>
      <c r="AF1768" s="21" t="n"/>
      <c r="AG1768" s="20" t="n"/>
      <c r="AH1768" s="18">
        <f>IF($AG1768="","",IFERROR(VLOOKUP(IFERROR(VLOOKUP(IF(ISNUMBER(FIND(" – ",$AG1768)),LEFT($AG1768,FIND(" – ",$AG1768)-1),$AG1768),ProdTbl,5,0),""),BasketTbl,2,0),"کد ناشناخته"))</f>
        <v/>
      </c>
      <c r="AI1768" s="18">
        <f>IF($AG1768="","",IFERROR(VLOOKUP(IF(ISNUMBER(FIND(" – ",$AG1768)),LEFT($AG1768,FIND(" – ",$AG1768)-1),$AG1768),ProdTbl,3,0),"کد ناشناخته"))</f>
        <v/>
      </c>
      <c r="AJ1768" s="22" t="n"/>
      <c r="AK1768" s="21" t="n"/>
      <c r="AL1768" s="20" t="n"/>
      <c r="AM1768" s="18">
        <f>IF($AL1768="","",IFERROR(VLOOKUP(IFERROR(VLOOKUP(IF(ISNUMBER(FIND(" – ",$AL1768)),LEFT($AL1768,FIND(" – ",$AL1768)-1),$AL1768),ProdTbl,5,0),""),BasketTbl,2,0),"کد ناشناخته"))</f>
        <v/>
      </c>
      <c r="AN1768" s="18">
        <f>IF($AL1768="","",IFERROR(VLOOKUP(IF(ISNUMBER(FIND(" – ",$AL1768)),LEFT($AL1768,FIND(" – ",$AL1768)-1),$AL1768),ProdTbl,3,0),"کد ناشناخته"))</f>
        <v/>
      </c>
      <c r="AO1768" s="22" t="n"/>
      <c r="AP1768" s="21" t="n"/>
      <c r="AQ1768" s="20" t="n"/>
      <c r="AR1768" s="18">
        <f>IF($AQ1768="","",IFERROR(VLOOKUP(IFERROR(VLOOKUP(IF(ISNUMBER(FIND(" – ",$AQ1768)),LEFT($AQ1768,FIND(" – ",$AQ1768)-1),$AQ1768),ProdTbl,5,0),""),BasketTbl,2,0),"کد ناشناخته"))</f>
        <v/>
      </c>
      <c r="AS1768" s="18">
        <f>IF($AQ1768="","",IFERROR(VLOOKUP(IF(ISNUMBER(FIND(" – ",$AQ1768)),LEFT($AQ1768,FIND(" – ",$AQ1768)-1),$AQ1768),ProdTbl,3,0),"کد ناشناخته"))</f>
        <v/>
      </c>
      <c r="AT1768" s="22" t="n"/>
      <c r="AU1768" s="21" t="n"/>
      <c r="AV1768" s="20" t="n"/>
      <c r="AW1768" s="18">
        <f>IF($AV1768="","",IFERROR(VLOOKUP(IFERROR(VLOOKUP(IF(ISNUMBER(FIND(" – ",$AV1768)),LEFT($AV1768,FIND(" – ",$AV1768)-1),$AV1768),ProdTbl,5,0),""),BasketTbl,2,0),"کد ناشناخته"))</f>
        <v/>
      </c>
      <c r="AX1768" s="18">
        <f>IF($AV1768="","",IFERROR(VLOOKUP(IF(ISNUMBER(FIND(" – ",$AV1768)),LEFT($AV1768,FIND(" – ",$AV1768)-1),$AV1768),ProdTbl,3,0),"کد ناشناخته"))</f>
        <v/>
      </c>
      <c r="AY1768" s="22" t="n"/>
      <c r="AZ1768" s="21" t="n"/>
      <c r="BA1768" s="20" t="n"/>
      <c r="BB1768" s="18">
        <f>IF($BA1768="","",IFERROR(VLOOKUP(IFERROR(VLOOKUP(IF(ISNUMBER(FIND(" – ",$BA1768)),LEFT($BA1768,FIND(" – ",$BA1768)-1),$BA1768),ProdTbl,5,0),""),BasketTbl,2,0),"کد ناشناخته"))</f>
        <v/>
      </c>
      <c r="BC1768" s="18">
        <f>IF($BA1768="","",IFERROR(VLOOKUP(IF(ISNUMBER(FIND(" – ",$BA1768)),LEFT($BA1768,FIND(" – ",$BA1768)-1),$BA1768),ProdTbl,3,0),"کد ناشناخته"))</f>
        <v/>
      </c>
      <c r="BD1768" s="22" t="n"/>
      <c r="BE1768" s="21" t="n"/>
      <c r="BF1768" s="20" t="n"/>
      <c r="BG1768" s="18">
        <f>IF($BF1768="","",IFERROR(VLOOKUP(IFERROR(VLOOKUP(IF(ISNUMBER(FIND(" – ",$BF1768)),LEFT($BF1768,FIND(" – ",$BF1768)-1),$BF1768),ProdTbl,5,0),""),BasketTbl,2,0),"کد ناشناخته"))</f>
        <v/>
      </c>
      <c r="BH1768" s="18">
        <f>IF($BF1768="","",IFERROR(VLOOKUP(IF(ISNUMBER(FIND(" – ",$BF1768)),LEFT($BF1768,FIND(" – ",$BF1768)-1),$BF1768),ProdTbl,3,0),"کد ناشناخته"))</f>
        <v/>
      </c>
      <c r="BI1768" s="22" t="n"/>
      <c r="BJ1768" s="21" t="n"/>
      <c r="BK1768" s="20" t="n"/>
      <c r="BL1768" s="18">
        <f>IF($BK1768="","",IFERROR(VLOOKUP(IFERROR(VLOOKUP(IF(ISNUMBER(FIND(" – ",$BK1768)),LEFT($BK1768,FIND(" – ",$BK1768)-1),$BK1768),ProdTbl,5,0),""),BasketTbl,2,0),"کد ناشناخته"))</f>
        <v/>
      </c>
      <c r="BM1768" s="18">
        <f>IF($BK1768="","",IFERROR(VLOOKUP(IF(ISNUMBER(FIND(" – ",$BK1768)),LEFT($BK1768,FIND(" – ",$BK1768)-1),$BK1768),ProdTbl,3,0),"کد ناشناخته"))</f>
        <v/>
      </c>
      <c r="BN1768" s="22" t="n"/>
      <c r="BO1768" s="21" t="n"/>
      <c r="BP1768" s="20" t="n"/>
      <c r="BQ1768" s="18">
        <f>IF($BP1768="","",IFERROR(VLOOKUP(IFERROR(VLOOKUP(IF(ISNUMBER(FIND(" – ",$BP1768)),LEFT($BP1768,FIND(" – ",$BP1768)-1),$BP1768),ProdTbl,5,0),""),BasketTbl,2,0),"کد ناشناخته"))</f>
        <v/>
      </c>
      <c r="BR1768" s="18">
        <f>IF($BP1768="","",IFERROR(VLOOKUP(IF(ISNUMBER(FIND(" – ",$BP1768)),LEFT($BP1768,FIND(" – ",$BP1768)-1),$BP1768),ProdTbl,3,0),"کد ناشناخته"))</f>
        <v/>
      </c>
      <c r="BS1768" s="22" t="n"/>
      <c r="BT1768" s="21" t="n"/>
      <c r="BU1768" s="20" t="n"/>
      <c r="BV1768" s="18">
        <f>IF($BU1768="","",IFERROR(VLOOKUP(IFERROR(VLOOKUP(IF(ISNUMBER(FIND(" – ",$BU1768)),LEFT($BU1768,FIND(" – ",$BU1768)-1),$BU1768),ProdTbl,5,0),""),BasketTbl,2,0),"کد ناشناخته"))</f>
        <v/>
      </c>
      <c r="BW1768" s="18">
        <f>IF($BU1768="","",IFERROR(VLOOKUP(IF(ISNUMBER(FIND(" – ",$BU1768)),LEFT($BU1768,FIND(" – ",$BU1768)-1),$BU1768),ProdTbl,3,0),"کد ناشناخته"))</f>
        <v/>
      </c>
      <c r="BX1768" s="22" t="n"/>
      <c r="BY1768" s="21" t="n"/>
      <c r="BZ1768" s="20" t="n"/>
      <c r="CA1768" s="18">
        <f>IF($BZ1768="","",IFERROR(VLOOKUP(IFERROR(VLOOKUP(IF(ISNUMBER(FIND(" – ",$BZ1768)),LEFT($BZ1768,FIND(" – ",$BZ1768)-1),$BZ1768),ProdTbl,5,0),""),BasketTbl,2,0),"کد ناشناخته"))</f>
        <v/>
      </c>
      <c r="CB1768" s="18">
        <f>IF($BZ1768="","",IFERROR(VLOOKUP(IF(ISNUMBER(FIND(" – ",$BZ1768)),LEFT($BZ1768,FIND(" – ",$BZ1768)-1),$BZ1768),ProdTbl,3,0),"کد ناشناخته"))</f>
        <v/>
      </c>
      <c r="CC1768" s="22" t="n"/>
      <c r="CD1768" s="21" t="n"/>
      <c r="CE1768" s="20" t="n"/>
      <c r="CF1768" s="18">
        <f>IF($CE1768="","",IFERROR(VLOOKUP(IFERROR(VLOOKUP(IF(ISNUMBER(FIND(" – ",$CE1768)),LEFT($CE1768,FIND(" – ",$CE1768)-1),$CE1768),ProdTbl,5,0),""),BasketTbl,2,0),"کد ناشناخته"))</f>
        <v/>
      </c>
      <c r="CG1768" s="18">
        <f>IF($CE1768="","",IFERROR(VLOOKUP(IF(ISNUMBER(FIND(" – ",$CE1768)),LEFT($CE1768,FIND(" – ",$CE1768)-1),$CE1768),ProdTbl,3,0),"کد ناشناخته"))</f>
        <v/>
      </c>
      <c r="CH1768" s="22" t="n"/>
      <c r="CI1768" s="21" t="n"/>
    </row>
    <row r="1769">
      <c r="A1769" s="18">
        <f>IF($B1769="","",COUNTA($B$10:$B1769))</f>
        <v/>
      </c>
      <c r="B1769" s="19" t="n"/>
      <c r="C1769" s="20" t="n"/>
      <c r="D1769" s="19" t="n"/>
      <c r="E1769" s="18">
        <f>IF($D1769="","",IFERROR(VLOOKUP(IF(ISNUMBER(FIND(" – ",$D1769)),LEFT($D1769,FIND(" – ",$D1769)-1),$D1769),SellerTbl,2,0),"کد ناشناخته"))</f>
        <v/>
      </c>
      <c r="F1769" s="21" t="n"/>
      <c r="G1769" s="21" t="n"/>
      <c r="H1769" s="22" t="n"/>
      <c r="I1769" s="23">
        <f>IF(OR($F1769="",$G1769=""),"",$F1769-$G1769)</f>
        <v/>
      </c>
      <c r="J1769" s="18">
        <f>IF($I1769="","",IF(ABS($I1769)&lt;=0.01*$F1769,"√","×"))</f>
        <v/>
      </c>
      <c r="K1769" s="23">
        <f>IF(COUNT($Q1769,$V1769,$AA1769,$AF1769,$AK1769,$AP1769,$AU1769,$AZ1769,$BE1769,$BJ1769,$BO1769,$BT1769,$BY1769,$CD1769,$CI1769)=0,"",SUM($Q1769,$V1769,$AA1769,$AF1769,$AK1769,$AP1769,$AU1769,$AZ1769,$BE1769,$BJ1769,$BO1769,$BT1769,$BY1769,$CD1769,$CI1769))</f>
        <v/>
      </c>
      <c r="L1769" s="23">
        <f>IF(OR($F1769="",$K1769=""),"",$F1769-$K1769)</f>
        <v/>
      </c>
      <c r="M1769" s="20" t="n"/>
      <c r="N1769" s="18">
        <f>IF($M1769="","",IFERROR(VLOOKUP(IFERROR(VLOOKUP(IF(ISNUMBER(FIND(" – ",$M1769)),LEFT($M1769,FIND(" – ",$M1769)-1),$M1769),ProdTbl,5,0),""),BasketTbl,2,0),"کد ناشناخته"))</f>
        <v/>
      </c>
      <c r="O1769" s="18">
        <f>IF($M1769="","",IFERROR(VLOOKUP(IF(ISNUMBER(FIND(" – ",$M1769)),LEFT($M1769,FIND(" – ",$M1769)-1),$M1769),ProdTbl,3,0),"کد ناشناخته"))</f>
        <v/>
      </c>
      <c r="P1769" s="22" t="n"/>
      <c r="Q1769" s="21" t="n"/>
      <c r="R1769" s="20" t="n"/>
      <c r="S1769" s="18">
        <f>IF($R1769="","",IFERROR(VLOOKUP(IFERROR(VLOOKUP(IF(ISNUMBER(FIND(" – ",$R1769)),LEFT($R1769,FIND(" – ",$R1769)-1),$R1769),ProdTbl,5,0),""),BasketTbl,2,0),"کد ناشناخته"))</f>
        <v/>
      </c>
      <c r="T1769" s="18">
        <f>IF($R1769="","",IFERROR(VLOOKUP(IF(ISNUMBER(FIND(" – ",$R1769)),LEFT($R1769,FIND(" – ",$R1769)-1),$R1769),ProdTbl,3,0),"کد ناشناخته"))</f>
        <v/>
      </c>
      <c r="U1769" s="22" t="n"/>
      <c r="V1769" s="21" t="n"/>
      <c r="W1769" s="20" t="n"/>
      <c r="X1769" s="18">
        <f>IF($W1769="","",IFERROR(VLOOKUP(IFERROR(VLOOKUP(IF(ISNUMBER(FIND(" – ",$W1769)),LEFT($W1769,FIND(" – ",$W1769)-1),$W1769),ProdTbl,5,0),""),BasketTbl,2,0),"کد ناشناخته"))</f>
        <v/>
      </c>
      <c r="Y1769" s="18">
        <f>IF($W1769="","",IFERROR(VLOOKUP(IF(ISNUMBER(FIND(" – ",$W1769)),LEFT($W1769,FIND(" – ",$W1769)-1),$W1769),ProdTbl,3,0),"کد ناشناخته"))</f>
        <v/>
      </c>
      <c r="Z1769" s="22" t="n"/>
      <c r="AA1769" s="21" t="n"/>
      <c r="AB1769" s="20" t="n"/>
      <c r="AC1769" s="18">
        <f>IF($AB1769="","",IFERROR(VLOOKUP(IFERROR(VLOOKUP(IF(ISNUMBER(FIND(" – ",$AB1769)),LEFT($AB1769,FIND(" – ",$AB1769)-1),$AB1769),ProdTbl,5,0),""),BasketTbl,2,0),"کد ناشناخته"))</f>
        <v/>
      </c>
      <c r="AD1769" s="18">
        <f>IF($AB1769="","",IFERROR(VLOOKUP(IF(ISNUMBER(FIND(" – ",$AB1769)),LEFT($AB1769,FIND(" – ",$AB1769)-1),$AB1769),ProdTbl,3,0),"کد ناشناخته"))</f>
        <v/>
      </c>
      <c r="AE1769" s="22" t="n"/>
      <c r="AF1769" s="21" t="n"/>
      <c r="AG1769" s="20" t="n"/>
      <c r="AH1769" s="18">
        <f>IF($AG1769="","",IFERROR(VLOOKUP(IFERROR(VLOOKUP(IF(ISNUMBER(FIND(" – ",$AG1769)),LEFT($AG1769,FIND(" – ",$AG1769)-1),$AG1769),ProdTbl,5,0),""),BasketTbl,2,0),"کد ناشناخته"))</f>
        <v/>
      </c>
      <c r="AI1769" s="18">
        <f>IF($AG1769="","",IFERROR(VLOOKUP(IF(ISNUMBER(FIND(" – ",$AG1769)),LEFT($AG1769,FIND(" – ",$AG1769)-1),$AG1769),ProdTbl,3,0),"کد ناشناخته"))</f>
        <v/>
      </c>
      <c r="AJ1769" s="22" t="n"/>
      <c r="AK1769" s="21" t="n"/>
      <c r="AL1769" s="20" t="n"/>
      <c r="AM1769" s="18">
        <f>IF($AL1769="","",IFERROR(VLOOKUP(IFERROR(VLOOKUP(IF(ISNUMBER(FIND(" – ",$AL1769)),LEFT($AL1769,FIND(" – ",$AL1769)-1),$AL1769),ProdTbl,5,0),""),BasketTbl,2,0),"کد ناشناخته"))</f>
        <v/>
      </c>
      <c r="AN1769" s="18">
        <f>IF($AL1769="","",IFERROR(VLOOKUP(IF(ISNUMBER(FIND(" – ",$AL1769)),LEFT($AL1769,FIND(" – ",$AL1769)-1),$AL1769),ProdTbl,3,0),"کد ناشناخته"))</f>
        <v/>
      </c>
      <c r="AO1769" s="22" t="n"/>
      <c r="AP1769" s="21" t="n"/>
      <c r="AQ1769" s="20" t="n"/>
      <c r="AR1769" s="18">
        <f>IF($AQ1769="","",IFERROR(VLOOKUP(IFERROR(VLOOKUP(IF(ISNUMBER(FIND(" – ",$AQ1769)),LEFT($AQ1769,FIND(" – ",$AQ1769)-1),$AQ1769),ProdTbl,5,0),""),BasketTbl,2,0),"کد ناشناخته"))</f>
        <v/>
      </c>
      <c r="AS1769" s="18">
        <f>IF($AQ1769="","",IFERROR(VLOOKUP(IF(ISNUMBER(FIND(" – ",$AQ1769)),LEFT($AQ1769,FIND(" – ",$AQ1769)-1),$AQ1769),ProdTbl,3,0),"کد ناشناخته"))</f>
        <v/>
      </c>
      <c r="AT1769" s="22" t="n"/>
      <c r="AU1769" s="21" t="n"/>
      <c r="AV1769" s="20" t="n"/>
      <c r="AW1769" s="18">
        <f>IF($AV1769="","",IFERROR(VLOOKUP(IFERROR(VLOOKUP(IF(ISNUMBER(FIND(" – ",$AV1769)),LEFT($AV1769,FIND(" – ",$AV1769)-1),$AV1769),ProdTbl,5,0),""),BasketTbl,2,0),"کد ناشناخته"))</f>
        <v/>
      </c>
      <c r="AX1769" s="18">
        <f>IF($AV1769="","",IFERROR(VLOOKUP(IF(ISNUMBER(FIND(" – ",$AV1769)),LEFT($AV1769,FIND(" – ",$AV1769)-1),$AV1769),ProdTbl,3,0),"کد ناشناخته"))</f>
        <v/>
      </c>
      <c r="AY1769" s="22" t="n"/>
      <c r="AZ1769" s="21" t="n"/>
      <c r="BA1769" s="20" t="n"/>
      <c r="BB1769" s="18">
        <f>IF($BA1769="","",IFERROR(VLOOKUP(IFERROR(VLOOKUP(IF(ISNUMBER(FIND(" – ",$BA1769)),LEFT($BA1769,FIND(" – ",$BA1769)-1),$BA1769),ProdTbl,5,0),""),BasketTbl,2,0),"کد ناشناخته"))</f>
        <v/>
      </c>
      <c r="BC1769" s="18">
        <f>IF($BA1769="","",IFERROR(VLOOKUP(IF(ISNUMBER(FIND(" – ",$BA1769)),LEFT($BA1769,FIND(" – ",$BA1769)-1),$BA1769),ProdTbl,3,0),"کد ناشناخته"))</f>
        <v/>
      </c>
      <c r="BD1769" s="22" t="n"/>
      <c r="BE1769" s="21" t="n"/>
      <c r="BF1769" s="20" t="n"/>
      <c r="BG1769" s="18">
        <f>IF($BF1769="","",IFERROR(VLOOKUP(IFERROR(VLOOKUP(IF(ISNUMBER(FIND(" – ",$BF1769)),LEFT($BF1769,FIND(" – ",$BF1769)-1),$BF1769),ProdTbl,5,0),""),BasketTbl,2,0),"کد ناشناخته"))</f>
        <v/>
      </c>
      <c r="BH1769" s="18">
        <f>IF($BF1769="","",IFERROR(VLOOKUP(IF(ISNUMBER(FIND(" – ",$BF1769)),LEFT($BF1769,FIND(" – ",$BF1769)-1),$BF1769),ProdTbl,3,0),"کد ناشناخته"))</f>
        <v/>
      </c>
      <c r="BI1769" s="22" t="n"/>
      <c r="BJ1769" s="21" t="n"/>
      <c r="BK1769" s="20" t="n"/>
      <c r="BL1769" s="18">
        <f>IF($BK1769="","",IFERROR(VLOOKUP(IFERROR(VLOOKUP(IF(ISNUMBER(FIND(" – ",$BK1769)),LEFT($BK1769,FIND(" – ",$BK1769)-1),$BK1769),ProdTbl,5,0),""),BasketTbl,2,0),"کد ناشناخته"))</f>
        <v/>
      </c>
      <c r="BM1769" s="18">
        <f>IF($BK1769="","",IFERROR(VLOOKUP(IF(ISNUMBER(FIND(" – ",$BK1769)),LEFT($BK1769,FIND(" – ",$BK1769)-1),$BK1769),ProdTbl,3,0),"کد ناشناخته"))</f>
        <v/>
      </c>
      <c r="BN1769" s="22" t="n"/>
      <c r="BO1769" s="21" t="n"/>
      <c r="BP1769" s="20" t="n"/>
      <c r="BQ1769" s="18">
        <f>IF($BP1769="","",IFERROR(VLOOKUP(IFERROR(VLOOKUP(IF(ISNUMBER(FIND(" – ",$BP1769)),LEFT($BP1769,FIND(" – ",$BP1769)-1),$BP1769),ProdTbl,5,0),""),BasketTbl,2,0),"کد ناشناخته"))</f>
        <v/>
      </c>
      <c r="BR1769" s="18">
        <f>IF($BP1769="","",IFERROR(VLOOKUP(IF(ISNUMBER(FIND(" – ",$BP1769)),LEFT($BP1769,FIND(" – ",$BP1769)-1),$BP1769),ProdTbl,3,0),"کد ناشناخته"))</f>
        <v/>
      </c>
      <c r="BS1769" s="22" t="n"/>
      <c r="BT1769" s="21" t="n"/>
      <c r="BU1769" s="20" t="n"/>
      <c r="BV1769" s="18">
        <f>IF($BU1769="","",IFERROR(VLOOKUP(IFERROR(VLOOKUP(IF(ISNUMBER(FIND(" – ",$BU1769)),LEFT($BU1769,FIND(" – ",$BU1769)-1),$BU1769),ProdTbl,5,0),""),BasketTbl,2,0),"کد ناشناخته"))</f>
        <v/>
      </c>
      <c r="BW1769" s="18">
        <f>IF($BU1769="","",IFERROR(VLOOKUP(IF(ISNUMBER(FIND(" – ",$BU1769)),LEFT($BU1769,FIND(" – ",$BU1769)-1),$BU1769),ProdTbl,3,0),"کد ناشناخته"))</f>
        <v/>
      </c>
      <c r="BX1769" s="22" t="n"/>
      <c r="BY1769" s="21" t="n"/>
      <c r="BZ1769" s="20" t="n"/>
      <c r="CA1769" s="18">
        <f>IF($BZ1769="","",IFERROR(VLOOKUP(IFERROR(VLOOKUP(IF(ISNUMBER(FIND(" – ",$BZ1769)),LEFT($BZ1769,FIND(" – ",$BZ1769)-1),$BZ1769),ProdTbl,5,0),""),BasketTbl,2,0),"کد ناشناخته"))</f>
        <v/>
      </c>
      <c r="CB1769" s="18">
        <f>IF($BZ1769="","",IFERROR(VLOOKUP(IF(ISNUMBER(FIND(" – ",$BZ1769)),LEFT($BZ1769,FIND(" – ",$BZ1769)-1),$BZ1769),ProdTbl,3,0),"کد ناشناخته"))</f>
        <v/>
      </c>
      <c r="CC1769" s="22" t="n"/>
      <c r="CD1769" s="21" t="n"/>
      <c r="CE1769" s="20" t="n"/>
      <c r="CF1769" s="18">
        <f>IF($CE1769="","",IFERROR(VLOOKUP(IFERROR(VLOOKUP(IF(ISNUMBER(FIND(" – ",$CE1769)),LEFT($CE1769,FIND(" – ",$CE1769)-1),$CE1769),ProdTbl,5,0),""),BasketTbl,2,0),"کد ناشناخته"))</f>
        <v/>
      </c>
      <c r="CG1769" s="18">
        <f>IF($CE1769="","",IFERROR(VLOOKUP(IF(ISNUMBER(FIND(" – ",$CE1769)),LEFT($CE1769,FIND(" – ",$CE1769)-1),$CE1769),ProdTbl,3,0),"کد ناشناخته"))</f>
        <v/>
      </c>
      <c r="CH1769" s="22" t="n"/>
      <c r="CI1769" s="21" t="n"/>
    </row>
    <row r="1770">
      <c r="A1770" s="18">
        <f>IF($B1770="","",COUNTA($B$10:$B1770))</f>
        <v/>
      </c>
      <c r="B1770" s="19" t="n"/>
      <c r="C1770" s="20" t="n"/>
      <c r="D1770" s="19" t="n"/>
      <c r="E1770" s="18">
        <f>IF($D1770="","",IFERROR(VLOOKUP(IF(ISNUMBER(FIND(" – ",$D1770)),LEFT($D1770,FIND(" – ",$D1770)-1),$D1770),SellerTbl,2,0),"کد ناشناخته"))</f>
        <v/>
      </c>
      <c r="F1770" s="21" t="n"/>
      <c r="G1770" s="21" t="n"/>
      <c r="H1770" s="22" t="n"/>
      <c r="I1770" s="23">
        <f>IF(OR($F1770="",$G1770=""),"",$F1770-$G1770)</f>
        <v/>
      </c>
      <c r="J1770" s="18">
        <f>IF($I1770="","",IF(ABS($I1770)&lt;=0.01*$F1770,"√","×"))</f>
        <v/>
      </c>
      <c r="K1770" s="23">
        <f>IF(COUNT($Q1770,$V1770,$AA1770,$AF1770,$AK1770,$AP1770,$AU1770,$AZ1770,$BE1770,$BJ1770,$BO1770,$BT1770,$BY1770,$CD1770,$CI1770)=0,"",SUM($Q1770,$V1770,$AA1770,$AF1770,$AK1770,$AP1770,$AU1770,$AZ1770,$BE1770,$BJ1770,$BO1770,$BT1770,$BY1770,$CD1770,$CI1770))</f>
        <v/>
      </c>
      <c r="L1770" s="23">
        <f>IF(OR($F1770="",$K1770=""),"",$F1770-$K1770)</f>
        <v/>
      </c>
      <c r="M1770" s="20" t="n"/>
      <c r="N1770" s="18">
        <f>IF($M1770="","",IFERROR(VLOOKUP(IFERROR(VLOOKUP(IF(ISNUMBER(FIND(" – ",$M1770)),LEFT($M1770,FIND(" – ",$M1770)-1),$M1770),ProdTbl,5,0),""),BasketTbl,2,0),"کد ناشناخته"))</f>
        <v/>
      </c>
      <c r="O1770" s="18">
        <f>IF($M1770="","",IFERROR(VLOOKUP(IF(ISNUMBER(FIND(" – ",$M1770)),LEFT($M1770,FIND(" – ",$M1770)-1),$M1770),ProdTbl,3,0),"کد ناشناخته"))</f>
        <v/>
      </c>
      <c r="P1770" s="22" t="n"/>
      <c r="Q1770" s="21" t="n"/>
      <c r="R1770" s="20" t="n"/>
      <c r="S1770" s="18">
        <f>IF($R1770="","",IFERROR(VLOOKUP(IFERROR(VLOOKUP(IF(ISNUMBER(FIND(" – ",$R1770)),LEFT($R1770,FIND(" – ",$R1770)-1),$R1770),ProdTbl,5,0),""),BasketTbl,2,0),"کد ناشناخته"))</f>
        <v/>
      </c>
      <c r="T1770" s="18">
        <f>IF($R1770="","",IFERROR(VLOOKUP(IF(ISNUMBER(FIND(" – ",$R1770)),LEFT($R1770,FIND(" – ",$R1770)-1),$R1770),ProdTbl,3,0),"کد ناشناخته"))</f>
        <v/>
      </c>
      <c r="U1770" s="22" t="n"/>
      <c r="V1770" s="21" t="n"/>
      <c r="W1770" s="20" t="n"/>
      <c r="X1770" s="18">
        <f>IF($W1770="","",IFERROR(VLOOKUP(IFERROR(VLOOKUP(IF(ISNUMBER(FIND(" – ",$W1770)),LEFT($W1770,FIND(" – ",$W1770)-1),$W1770),ProdTbl,5,0),""),BasketTbl,2,0),"کد ناشناخته"))</f>
        <v/>
      </c>
      <c r="Y1770" s="18">
        <f>IF($W1770="","",IFERROR(VLOOKUP(IF(ISNUMBER(FIND(" – ",$W1770)),LEFT($W1770,FIND(" – ",$W1770)-1),$W1770),ProdTbl,3,0),"کد ناشناخته"))</f>
        <v/>
      </c>
      <c r="Z1770" s="22" t="n"/>
      <c r="AA1770" s="21" t="n"/>
      <c r="AB1770" s="20" t="n"/>
      <c r="AC1770" s="18">
        <f>IF($AB1770="","",IFERROR(VLOOKUP(IFERROR(VLOOKUP(IF(ISNUMBER(FIND(" – ",$AB1770)),LEFT($AB1770,FIND(" – ",$AB1770)-1),$AB1770),ProdTbl,5,0),""),BasketTbl,2,0),"کد ناشناخته"))</f>
        <v/>
      </c>
      <c r="AD1770" s="18">
        <f>IF($AB1770="","",IFERROR(VLOOKUP(IF(ISNUMBER(FIND(" – ",$AB1770)),LEFT($AB1770,FIND(" – ",$AB1770)-1),$AB1770),ProdTbl,3,0),"کد ناشناخته"))</f>
        <v/>
      </c>
      <c r="AE1770" s="22" t="n"/>
      <c r="AF1770" s="21" t="n"/>
      <c r="AG1770" s="20" t="n"/>
      <c r="AH1770" s="18">
        <f>IF($AG1770="","",IFERROR(VLOOKUP(IFERROR(VLOOKUP(IF(ISNUMBER(FIND(" – ",$AG1770)),LEFT($AG1770,FIND(" – ",$AG1770)-1),$AG1770),ProdTbl,5,0),""),BasketTbl,2,0),"کد ناشناخته"))</f>
        <v/>
      </c>
      <c r="AI1770" s="18">
        <f>IF($AG1770="","",IFERROR(VLOOKUP(IF(ISNUMBER(FIND(" – ",$AG1770)),LEFT($AG1770,FIND(" – ",$AG1770)-1),$AG1770),ProdTbl,3,0),"کد ناشناخته"))</f>
        <v/>
      </c>
      <c r="AJ1770" s="22" t="n"/>
      <c r="AK1770" s="21" t="n"/>
      <c r="AL1770" s="20" t="n"/>
      <c r="AM1770" s="18">
        <f>IF($AL1770="","",IFERROR(VLOOKUP(IFERROR(VLOOKUP(IF(ISNUMBER(FIND(" – ",$AL1770)),LEFT($AL1770,FIND(" – ",$AL1770)-1),$AL1770),ProdTbl,5,0),""),BasketTbl,2,0),"کد ناشناخته"))</f>
        <v/>
      </c>
      <c r="AN1770" s="18">
        <f>IF($AL1770="","",IFERROR(VLOOKUP(IF(ISNUMBER(FIND(" – ",$AL1770)),LEFT($AL1770,FIND(" – ",$AL1770)-1),$AL1770),ProdTbl,3,0),"کد ناشناخته"))</f>
        <v/>
      </c>
      <c r="AO1770" s="22" t="n"/>
      <c r="AP1770" s="21" t="n"/>
      <c r="AQ1770" s="20" t="n"/>
      <c r="AR1770" s="18">
        <f>IF($AQ1770="","",IFERROR(VLOOKUP(IFERROR(VLOOKUP(IF(ISNUMBER(FIND(" – ",$AQ1770)),LEFT($AQ1770,FIND(" – ",$AQ1770)-1),$AQ1770),ProdTbl,5,0),""),BasketTbl,2,0),"کد ناشناخته"))</f>
        <v/>
      </c>
      <c r="AS1770" s="18">
        <f>IF($AQ1770="","",IFERROR(VLOOKUP(IF(ISNUMBER(FIND(" – ",$AQ1770)),LEFT($AQ1770,FIND(" – ",$AQ1770)-1),$AQ1770),ProdTbl,3,0),"کد ناشناخته"))</f>
        <v/>
      </c>
      <c r="AT1770" s="22" t="n"/>
      <c r="AU1770" s="21" t="n"/>
      <c r="AV1770" s="20" t="n"/>
      <c r="AW1770" s="18">
        <f>IF($AV1770="","",IFERROR(VLOOKUP(IFERROR(VLOOKUP(IF(ISNUMBER(FIND(" – ",$AV1770)),LEFT($AV1770,FIND(" – ",$AV1770)-1),$AV1770),ProdTbl,5,0),""),BasketTbl,2,0),"کد ناشناخته"))</f>
        <v/>
      </c>
      <c r="AX1770" s="18">
        <f>IF($AV1770="","",IFERROR(VLOOKUP(IF(ISNUMBER(FIND(" – ",$AV1770)),LEFT($AV1770,FIND(" – ",$AV1770)-1),$AV1770),ProdTbl,3,0),"کد ناشناخته"))</f>
        <v/>
      </c>
      <c r="AY1770" s="22" t="n"/>
      <c r="AZ1770" s="21" t="n"/>
      <c r="BA1770" s="20" t="n"/>
      <c r="BB1770" s="18">
        <f>IF($BA1770="","",IFERROR(VLOOKUP(IFERROR(VLOOKUP(IF(ISNUMBER(FIND(" – ",$BA1770)),LEFT($BA1770,FIND(" – ",$BA1770)-1),$BA1770),ProdTbl,5,0),""),BasketTbl,2,0),"کد ناشناخته"))</f>
        <v/>
      </c>
      <c r="BC1770" s="18">
        <f>IF($BA1770="","",IFERROR(VLOOKUP(IF(ISNUMBER(FIND(" – ",$BA1770)),LEFT($BA1770,FIND(" – ",$BA1770)-1),$BA1770),ProdTbl,3,0),"کد ناشناخته"))</f>
        <v/>
      </c>
      <c r="BD1770" s="22" t="n"/>
      <c r="BE1770" s="21" t="n"/>
      <c r="BF1770" s="20" t="n"/>
      <c r="BG1770" s="18">
        <f>IF($BF1770="","",IFERROR(VLOOKUP(IFERROR(VLOOKUP(IF(ISNUMBER(FIND(" – ",$BF1770)),LEFT($BF1770,FIND(" – ",$BF1770)-1),$BF1770),ProdTbl,5,0),""),BasketTbl,2,0),"کد ناشناخته"))</f>
        <v/>
      </c>
      <c r="BH1770" s="18">
        <f>IF($BF1770="","",IFERROR(VLOOKUP(IF(ISNUMBER(FIND(" – ",$BF1770)),LEFT($BF1770,FIND(" – ",$BF1770)-1),$BF1770),ProdTbl,3,0),"کد ناشناخته"))</f>
        <v/>
      </c>
      <c r="BI1770" s="22" t="n"/>
      <c r="BJ1770" s="21" t="n"/>
      <c r="BK1770" s="20" t="n"/>
      <c r="BL1770" s="18">
        <f>IF($BK1770="","",IFERROR(VLOOKUP(IFERROR(VLOOKUP(IF(ISNUMBER(FIND(" – ",$BK1770)),LEFT($BK1770,FIND(" – ",$BK1770)-1),$BK1770),ProdTbl,5,0),""),BasketTbl,2,0),"کد ناشناخته"))</f>
        <v/>
      </c>
      <c r="BM1770" s="18">
        <f>IF($BK1770="","",IFERROR(VLOOKUP(IF(ISNUMBER(FIND(" – ",$BK1770)),LEFT($BK1770,FIND(" – ",$BK1770)-1),$BK1770),ProdTbl,3,0),"کد ناشناخته"))</f>
        <v/>
      </c>
      <c r="BN1770" s="22" t="n"/>
      <c r="BO1770" s="21" t="n"/>
      <c r="BP1770" s="20" t="n"/>
      <c r="BQ1770" s="18">
        <f>IF($BP1770="","",IFERROR(VLOOKUP(IFERROR(VLOOKUP(IF(ISNUMBER(FIND(" – ",$BP1770)),LEFT($BP1770,FIND(" – ",$BP1770)-1),$BP1770),ProdTbl,5,0),""),BasketTbl,2,0),"کد ناشناخته"))</f>
        <v/>
      </c>
      <c r="BR1770" s="18">
        <f>IF($BP1770="","",IFERROR(VLOOKUP(IF(ISNUMBER(FIND(" – ",$BP1770)),LEFT($BP1770,FIND(" – ",$BP1770)-1),$BP1770),ProdTbl,3,0),"کد ناشناخته"))</f>
        <v/>
      </c>
      <c r="BS1770" s="22" t="n"/>
      <c r="BT1770" s="21" t="n"/>
      <c r="BU1770" s="20" t="n"/>
      <c r="BV1770" s="18">
        <f>IF($BU1770="","",IFERROR(VLOOKUP(IFERROR(VLOOKUP(IF(ISNUMBER(FIND(" – ",$BU1770)),LEFT($BU1770,FIND(" – ",$BU1770)-1),$BU1770),ProdTbl,5,0),""),BasketTbl,2,0),"کد ناشناخته"))</f>
        <v/>
      </c>
      <c r="BW1770" s="18">
        <f>IF($BU1770="","",IFERROR(VLOOKUP(IF(ISNUMBER(FIND(" – ",$BU1770)),LEFT($BU1770,FIND(" – ",$BU1770)-1),$BU1770),ProdTbl,3,0),"کد ناشناخته"))</f>
        <v/>
      </c>
      <c r="BX1770" s="22" t="n"/>
      <c r="BY1770" s="21" t="n"/>
      <c r="BZ1770" s="20" t="n"/>
      <c r="CA1770" s="18">
        <f>IF($BZ1770="","",IFERROR(VLOOKUP(IFERROR(VLOOKUP(IF(ISNUMBER(FIND(" – ",$BZ1770)),LEFT($BZ1770,FIND(" – ",$BZ1770)-1),$BZ1770),ProdTbl,5,0),""),BasketTbl,2,0),"کد ناشناخته"))</f>
        <v/>
      </c>
      <c r="CB1770" s="18">
        <f>IF($BZ1770="","",IFERROR(VLOOKUP(IF(ISNUMBER(FIND(" – ",$BZ1770)),LEFT($BZ1770,FIND(" – ",$BZ1770)-1),$BZ1770),ProdTbl,3,0),"کد ناشناخته"))</f>
        <v/>
      </c>
      <c r="CC1770" s="22" t="n"/>
      <c r="CD1770" s="21" t="n"/>
      <c r="CE1770" s="20" t="n"/>
      <c r="CF1770" s="18">
        <f>IF($CE1770="","",IFERROR(VLOOKUP(IFERROR(VLOOKUP(IF(ISNUMBER(FIND(" – ",$CE1770)),LEFT($CE1770,FIND(" – ",$CE1770)-1),$CE1770),ProdTbl,5,0),""),BasketTbl,2,0),"کد ناشناخته"))</f>
        <v/>
      </c>
      <c r="CG1770" s="18">
        <f>IF($CE1770="","",IFERROR(VLOOKUP(IF(ISNUMBER(FIND(" – ",$CE1770)),LEFT($CE1770,FIND(" – ",$CE1770)-1),$CE1770),ProdTbl,3,0),"کد ناشناخته"))</f>
        <v/>
      </c>
      <c r="CH1770" s="22" t="n"/>
      <c r="CI1770" s="21" t="n"/>
    </row>
    <row r="1771">
      <c r="A1771" s="18">
        <f>IF($B1771="","",COUNTA($B$10:$B1771))</f>
        <v/>
      </c>
      <c r="B1771" s="19" t="n"/>
      <c r="C1771" s="20" t="n"/>
      <c r="D1771" s="19" t="n"/>
      <c r="E1771" s="18">
        <f>IF($D1771="","",IFERROR(VLOOKUP(IF(ISNUMBER(FIND(" – ",$D1771)),LEFT($D1771,FIND(" – ",$D1771)-1),$D1771),SellerTbl,2,0),"کد ناشناخته"))</f>
        <v/>
      </c>
      <c r="F1771" s="21" t="n"/>
      <c r="G1771" s="21" t="n"/>
      <c r="H1771" s="22" t="n"/>
      <c r="I1771" s="23">
        <f>IF(OR($F1771="",$G1771=""),"",$F1771-$G1771)</f>
        <v/>
      </c>
      <c r="J1771" s="18">
        <f>IF($I1771="","",IF(ABS($I1771)&lt;=0.01*$F1771,"√","×"))</f>
        <v/>
      </c>
      <c r="K1771" s="23">
        <f>IF(COUNT($Q1771,$V1771,$AA1771,$AF1771,$AK1771,$AP1771,$AU1771,$AZ1771,$BE1771,$BJ1771,$BO1771,$BT1771,$BY1771,$CD1771,$CI1771)=0,"",SUM($Q1771,$V1771,$AA1771,$AF1771,$AK1771,$AP1771,$AU1771,$AZ1771,$BE1771,$BJ1771,$BO1771,$BT1771,$BY1771,$CD1771,$CI1771))</f>
        <v/>
      </c>
      <c r="L1771" s="23">
        <f>IF(OR($F1771="",$K1771=""),"",$F1771-$K1771)</f>
        <v/>
      </c>
      <c r="M1771" s="20" t="n"/>
      <c r="N1771" s="18">
        <f>IF($M1771="","",IFERROR(VLOOKUP(IFERROR(VLOOKUP(IF(ISNUMBER(FIND(" – ",$M1771)),LEFT($M1771,FIND(" – ",$M1771)-1),$M1771),ProdTbl,5,0),""),BasketTbl,2,0),"کد ناشناخته"))</f>
        <v/>
      </c>
      <c r="O1771" s="18">
        <f>IF($M1771="","",IFERROR(VLOOKUP(IF(ISNUMBER(FIND(" – ",$M1771)),LEFT($M1771,FIND(" – ",$M1771)-1),$M1771),ProdTbl,3,0),"کد ناشناخته"))</f>
        <v/>
      </c>
      <c r="P1771" s="22" t="n"/>
      <c r="Q1771" s="21" t="n"/>
      <c r="R1771" s="20" t="n"/>
      <c r="S1771" s="18">
        <f>IF($R1771="","",IFERROR(VLOOKUP(IFERROR(VLOOKUP(IF(ISNUMBER(FIND(" – ",$R1771)),LEFT($R1771,FIND(" – ",$R1771)-1),$R1771),ProdTbl,5,0),""),BasketTbl,2,0),"کد ناشناخته"))</f>
        <v/>
      </c>
      <c r="T1771" s="18">
        <f>IF($R1771="","",IFERROR(VLOOKUP(IF(ISNUMBER(FIND(" – ",$R1771)),LEFT($R1771,FIND(" – ",$R1771)-1),$R1771),ProdTbl,3,0),"کد ناشناخته"))</f>
        <v/>
      </c>
      <c r="U1771" s="22" t="n"/>
      <c r="V1771" s="21" t="n"/>
      <c r="W1771" s="20" t="n"/>
      <c r="X1771" s="18">
        <f>IF($W1771="","",IFERROR(VLOOKUP(IFERROR(VLOOKUP(IF(ISNUMBER(FIND(" – ",$W1771)),LEFT($W1771,FIND(" – ",$W1771)-1),$W1771),ProdTbl,5,0),""),BasketTbl,2,0),"کد ناشناخته"))</f>
        <v/>
      </c>
      <c r="Y1771" s="18">
        <f>IF($W1771="","",IFERROR(VLOOKUP(IF(ISNUMBER(FIND(" – ",$W1771)),LEFT($W1771,FIND(" – ",$W1771)-1),$W1771),ProdTbl,3,0),"کد ناشناخته"))</f>
        <v/>
      </c>
      <c r="Z1771" s="22" t="n"/>
      <c r="AA1771" s="21" t="n"/>
      <c r="AB1771" s="20" t="n"/>
      <c r="AC1771" s="18">
        <f>IF($AB1771="","",IFERROR(VLOOKUP(IFERROR(VLOOKUP(IF(ISNUMBER(FIND(" – ",$AB1771)),LEFT($AB1771,FIND(" – ",$AB1771)-1),$AB1771),ProdTbl,5,0),""),BasketTbl,2,0),"کد ناشناخته"))</f>
        <v/>
      </c>
      <c r="AD1771" s="18">
        <f>IF($AB1771="","",IFERROR(VLOOKUP(IF(ISNUMBER(FIND(" – ",$AB1771)),LEFT($AB1771,FIND(" – ",$AB1771)-1),$AB1771),ProdTbl,3,0),"کد ناشناخته"))</f>
        <v/>
      </c>
      <c r="AE1771" s="22" t="n"/>
      <c r="AF1771" s="21" t="n"/>
      <c r="AG1771" s="20" t="n"/>
      <c r="AH1771" s="18">
        <f>IF($AG1771="","",IFERROR(VLOOKUP(IFERROR(VLOOKUP(IF(ISNUMBER(FIND(" – ",$AG1771)),LEFT($AG1771,FIND(" – ",$AG1771)-1),$AG1771),ProdTbl,5,0),""),BasketTbl,2,0),"کد ناشناخته"))</f>
        <v/>
      </c>
      <c r="AI1771" s="18">
        <f>IF($AG1771="","",IFERROR(VLOOKUP(IF(ISNUMBER(FIND(" – ",$AG1771)),LEFT($AG1771,FIND(" – ",$AG1771)-1),$AG1771),ProdTbl,3,0),"کد ناشناخته"))</f>
        <v/>
      </c>
      <c r="AJ1771" s="22" t="n"/>
      <c r="AK1771" s="21" t="n"/>
      <c r="AL1771" s="20" t="n"/>
      <c r="AM1771" s="18">
        <f>IF($AL1771="","",IFERROR(VLOOKUP(IFERROR(VLOOKUP(IF(ISNUMBER(FIND(" – ",$AL1771)),LEFT($AL1771,FIND(" – ",$AL1771)-1),$AL1771),ProdTbl,5,0),""),BasketTbl,2,0),"کد ناشناخته"))</f>
        <v/>
      </c>
      <c r="AN1771" s="18">
        <f>IF($AL1771="","",IFERROR(VLOOKUP(IF(ISNUMBER(FIND(" – ",$AL1771)),LEFT($AL1771,FIND(" – ",$AL1771)-1),$AL1771),ProdTbl,3,0),"کد ناشناخته"))</f>
        <v/>
      </c>
      <c r="AO1771" s="22" t="n"/>
      <c r="AP1771" s="21" t="n"/>
      <c r="AQ1771" s="20" t="n"/>
      <c r="AR1771" s="18">
        <f>IF($AQ1771="","",IFERROR(VLOOKUP(IFERROR(VLOOKUP(IF(ISNUMBER(FIND(" – ",$AQ1771)),LEFT($AQ1771,FIND(" – ",$AQ1771)-1),$AQ1771),ProdTbl,5,0),""),BasketTbl,2,0),"کد ناشناخته"))</f>
        <v/>
      </c>
      <c r="AS1771" s="18">
        <f>IF($AQ1771="","",IFERROR(VLOOKUP(IF(ISNUMBER(FIND(" – ",$AQ1771)),LEFT($AQ1771,FIND(" – ",$AQ1771)-1),$AQ1771),ProdTbl,3,0),"کد ناشناخته"))</f>
        <v/>
      </c>
      <c r="AT1771" s="22" t="n"/>
      <c r="AU1771" s="21" t="n"/>
      <c r="AV1771" s="20" t="n"/>
      <c r="AW1771" s="18">
        <f>IF($AV1771="","",IFERROR(VLOOKUP(IFERROR(VLOOKUP(IF(ISNUMBER(FIND(" – ",$AV1771)),LEFT($AV1771,FIND(" – ",$AV1771)-1),$AV1771),ProdTbl,5,0),""),BasketTbl,2,0),"کد ناشناخته"))</f>
        <v/>
      </c>
      <c r="AX1771" s="18">
        <f>IF($AV1771="","",IFERROR(VLOOKUP(IF(ISNUMBER(FIND(" – ",$AV1771)),LEFT($AV1771,FIND(" – ",$AV1771)-1),$AV1771),ProdTbl,3,0),"کد ناشناخته"))</f>
        <v/>
      </c>
      <c r="AY1771" s="22" t="n"/>
      <c r="AZ1771" s="21" t="n"/>
      <c r="BA1771" s="20" t="n"/>
      <c r="BB1771" s="18">
        <f>IF($BA1771="","",IFERROR(VLOOKUP(IFERROR(VLOOKUP(IF(ISNUMBER(FIND(" – ",$BA1771)),LEFT($BA1771,FIND(" – ",$BA1771)-1),$BA1771),ProdTbl,5,0),""),BasketTbl,2,0),"کد ناشناخته"))</f>
        <v/>
      </c>
      <c r="BC1771" s="18">
        <f>IF($BA1771="","",IFERROR(VLOOKUP(IF(ISNUMBER(FIND(" – ",$BA1771)),LEFT($BA1771,FIND(" – ",$BA1771)-1),$BA1771),ProdTbl,3,0),"کد ناشناخته"))</f>
        <v/>
      </c>
      <c r="BD1771" s="22" t="n"/>
      <c r="BE1771" s="21" t="n"/>
      <c r="BF1771" s="20" t="n"/>
      <c r="BG1771" s="18">
        <f>IF($BF1771="","",IFERROR(VLOOKUP(IFERROR(VLOOKUP(IF(ISNUMBER(FIND(" – ",$BF1771)),LEFT($BF1771,FIND(" – ",$BF1771)-1),$BF1771),ProdTbl,5,0),""),BasketTbl,2,0),"کد ناشناخته"))</f>
        <v/>
      </c>
      <c r="BH1771" s="18">
        <f>IF($BF1771="","",IFERROR(VLOOKUP(IF(ISNUMBER(FIND(" – ",$BF1771)),LEFT($BF1771,FIND(" – ",$BF1771)-1),$BF1771),ProdTbl,3,0),"کد ناشناخته"))</f>
        <v/>
      </c>
      <c r="BI1771" s="22" t="n"/>
      <c r="BJ1771" s="21" t="n"/>
      <c r="BK1771" s="20" t="n"/>
      <c r="BL1771" s="18">
        <f>IF($BK1771="","",IFERROR(VLOOKUP(IFERROR(VLOOKUP(IF(ISNUMBER(FIND(" – ",$BK1771)),LEFT($BK1771,FIND(" – ",$BK1771)-1),$BK1771),ProdTbl,5,0),""),BasketTbl,2,0),"کد ناشناخته"))</f>
        <v/>
      </c>
      <c r="BM1771" s="18">
        <f>IF($BK1771="","",IFERROR(VLOOKUP(IF(ISNUMBER(FIND(" – ",$BK1771)),LEFT($BK1771,FIND(" – ",$BK1771)-1),$BK1771),ProdTbl,3,0),"کد ناشناخته"))</f>
        <v/>
      </c>
      <c r="BN1771" s="22" t="n"/>
      <c r="BO1771" s="21" t="n"/>
      <c r="BP1771" s="20" t="n"/>
      <c r="BQ1771" s="18">
        <f>IF($BP1771="","",IFERROR(VLOOKUP(IFERROR(VLOOKUP(IF(ISNUMBER(FIND(" – ",$BP1771)),LEFT($BP1771,FIND(" – ",$BP1771)-1),$BP1771),ProdTbl,5,0),""),BasketTbl,2,0),"کد ناشناخته"))</f>
        <v/>
      </c>
      <c r="BR1771" s="18">
        <f>IF($BP1771="","",IFERROR(VLOOKUP(IF(ISNUMBER(FIND(" – ",$BP1771)),LEFT($BP1771,FIND(" – ",$BP1771)-1),$BP1771),ProdTbl,3,0),"کد ناشناخته"))</f>
        <v/>
      </c>
      <c r="BS1771" s="22" t="n"/>
      <c r="BT1771" s="21" t="n"/>
      <c r="BU1771" s="20" t="n"/>
      <c r="BV1771" s="18">
        <f>IF($BU1771="","",IFERROR(VLOOKUP(IFERROR(VLOOKUP(IF(ISNUMBER(FIND(" – ",$BU1771)),LEFT($BU1771,FIND(" – ",$BU1771)-1),$BU1771),ProdTbl,5,0),""),BasketTbl,2,0),"کد ناشناخته"))</f>
        <v/>
      </c>
      <c r="BW1771" s="18">
        <f>IF($BU1771="","",IFERROR(VLOOKUP(IF(ISNUMBER(FIND(" – ",$BU1771)),LEFT($BU1771,FIND(" – ",$BU1771)-1),$BU1771),ProdTbl,3,0),"کد ناشناخته"))</f>
        <v/>
      </c>
      <c r="BX1771" s="22" t="n"/>
      <c r="BY1771" s="21" t="n"/>
      <c r="BZ1771" s="20" t="n"/>
      <c r="CA1771" s="18">
        <f>IF($BZ1771="","",IFERROR(VLOOKUP(IFERROR(VLOOKUP(IF(ISNUMBER(FIND(" – ",$BZ1771)),LEFT($BZ1771,FIND(" – ",$BZ1771)-1),$BZ1771),ProdTbl,5,0),""),BasketTbl,2,0),"کد ناشناخته"))</f>
        <v/>
      </c>
      <c r="CB1771" s="18">
        <f>IF($BZ1771="","",IFERROR(VLOOKUP(IF(ISNUMBER(FIND(" – ",$BZ1771)),LEFT($BZ1771,FIND(" – ",$BZ1771)-1),$BZ1771),ProdTbl,3,0),"کد ناشناخته"))</f>
        <v/>
      </c>
      <c r="CC1771" s="22" t="n"/>
      <c r="CD1771" s="21" t="n"/>
      <c r="CE1771" s="20" t="n"/>
      <c r="CF1771" s="18">
        <f>IF($CE1771="","",IFERROR(VLOOKUP(IFERROR(VLOOKUP(IF(ISNUMBER(FIND(" – ",$CE1771)),LEFT($CE1771,FIND(" – ",$CE1771)-1),$CE1771),ProdTbl,5,0),""),BasketTbl,2,0),"کد ناشناخته"))</f>
        <v/>
      </c>
      <c r="CG1771" s="18">
        <f>IF($CE1771="","",IFERROR(VLOOKUP(IF(ISNUMBER(FIND(" – ",$CE1771)),LEFT($CE1771,FIND(" – ",$CE1771)-1),$CE1771),ProdTbl,3,0),"کد ناشناخته"))</f>
        <v/>
      </c>
      <c r="CH1771" s="22" t="n"/>
      <c r="CI1771" s="21" t="n"/>
    </row>
    <row r="1772">
      <c r="A1772" s="18">
        <f>IF($B1772="","",COUNTA($B$10:$B1772))</f>
        <v/>
      </c>
      <c r="B1772" s="19" t="n"/>
      <c r="C1772" s="20" t="n"/>
      <c r="D1772" s="19" t="n"/>
      <c r="E1772" s="18">
        <f>IF($D1772="","",IFERROR(VLOOKUP(IF(ISNUMBER(FIND(" – ",$D1772)),LEFT($D1772,FIND(" – ",$D1772)-1),$D1772),SellerTbl,2,0),"کد ناشناخته"))</f>
        <v/>
      </c>
      <c r="F1772" s="21" t="n"/>
      <c r="G1772" s="21" t="n"/>
      <c r="H1772" s="22" t="n"/>
      <c r="I1772" s="23">
        <f>IF(OR($F1772="",$G1772=""),"",$F1772-$G1772)</f>
        <v/>
      </c>
      <c r="J1772" s="18">
        <f>IF($I1772="","",IF(ABS($I1772)&lt;=0.01*$F1772,"√","×"))</f>
        <v/>
      </c>
      <c r="K1772" s="23">
        <f>IF(COUNT($Q1772,$V1772,$AA1772,$AF1772,$AK1772,$AP1772,$AU1772,$AZ1772,$BE1772,$BJ1772,$BO1772,$BT1772,$BY1772,$CD1772,$CI1772)=0,"",SUM($Q1772,$V1772,$AA1772,$AF1772,$AK1772,$AP1772,$AU1772,$AZ1772,$BE1772,$BJ1772,$BO1772,$BT1772,$BY1772,$CD1772,$CI1772))</f>
        <v/>
      </c>
      <c r="L1772" s="23">
        <f>IF(OR($F1772="",$K1772=""),"",$F1772-$K1772)</f>
        <v/>
      </c>
      <c r="M1772" s="20" t="n"/>
      <c r="N1772" s="18">
        <f>IF($M1772="","",IFERROR(VLOOKUP(IFERROR(VLOOKUP(IF(ISNUMBER(FIND(" – ",$M1772)),LEFT($M1772,FIND(" – ",$M1772)-1),$M1772),ProdTbl,5,0),""),BasketTbl,2,0),"کد ناشناخته"))</f>
        <v/>
      </c>
      <c r="O1772" s="18">
        <f>IF($M1772="","",IFERROR(VLOOKUP(IF(ISNUMBER(FIND(" – ",$M1772)),LEFT($M1772,FIND(" – ",$M1772)-1),$M1772),ProdTbl,3,0),"کد ناشناخته"))</f>
        <v/>
      </c>
      <c r="P1772" s="22" t="n"/>
      <c r="Q1772" s="21" t="n"/>
      <c r="R1772" s="20" t="n"/>
      <c r="S1772" s="18">
        <f>IF($R1772="","",IFERROR(VLOOKUP(IFERROR(VLOOKUP(IF(ISNUMBER(FIND(" – ",$R1772)),LEFT($R1772,FIND(" – ",$R1772)-1),$R1772),ProdTbl,5,0),""),BasketTbl,2,0),"کد ناشناخته"))</f>
        <v/>
      </c>
      <c r="T1772" s="18">
        <f>IF($R1772="","",IFERROR(VLOOKUP(IF(ISNUMBER(FIND(" – ",$R1772)),LEFT($R1772,FIND(" – ",$R1772)-1),$R1772),ProdTbl,3,0),"کد ناشناخته"))</f>
        <v/>
      </c>
      <c r="U1772" s="22" t="n"/>
      <c r="V1772" s="21" t="n"/>
      <c r="W1772" s="20" t="n"/>
      <c r="X1772" s="18">
        <f>IF($W1772="","",IFERROR(VLOOKUP(IFERROR(VLOOKUP(IF(ISNUMBER(FIND(" – ",$W1772)),LEFT($W1772,FIND(" – ",$W1772)-1),$W1772),ProdTbl,5,0),""),BasketTbl,2,0),"کد ناشناخته"))</f>
        <v/>
      </c>
      <c r="Y1772" s="18">
        <f>IF($W1772="","",IFERROR(VLOOKUP(IF(ISNUMBER(FIND(" – ",$W1772)),LEFT($W1772,FIND(" – ",$W1772)-1),$W1772),ProdTbl,3,0),"کد ناشناخته"))</f>
        <v/>
      </c>
      <c r="Z1772" s="22" t="n"/>
      <c r="AA1772" s="21" t="n"/>
      <c r="AB1772" s="20" t="n"/>
      <c r="AC1772" s="18">
        <f>IF($AB1772="","",IFERROR(VLOOKUP(IFERROR(VLOOKUP(IF(ISNUMBER(FIND(" – ",$AB1772)),LEFT($AB1772,FIND(" – ",$AB1772)-1),$AB1772),ProdTbl,5,0),""),BasketTbl,2,0),"کد ناشناخته"))</f>
        <v/>
      </c>
      <c r="AD1772" s="18">
        <f>IF($AB1772="","",IFERROR(VLOOKUP(IF(ISNUMBER(FIND(" – ",$AB1772)),LEFT($AB1772,FIND(" – ",$AB1772)-1),$AB1772),ProdTbl,3,0),"کد ناشناخته"))</f>
        <v/>
      </c>
      <c r="AE1772" s="22" t="n"/>
      <c r="AF1772" s="21" t="n"/>
      <c r="AG1772" s="20" t="n"/>
      <c r="AH1772" s="18">
        <f>IF($AG1772="","",IFERROR(VLOOKUP(IFERROR(VLOOKUP(IF(ISNUMBER(FIND(" – ",$AG1772)),LEFT($AG1772,FIND(" – ",$AG1772)-1),$AG1772),ProdTbl,5,0),""),BasketTbl,2,0),"کد ناشناخته"))</f>
        <v/>
      </c>
      <c r="AI1772" s="18">
        <f>IF($AG1772="","",IFERROR(VLOOKUP(IF(ISNUMBER(FIND(" – ",$AG1772)),LEFT($AG1772,FIND(" – ",$AG1772)-1),$AG1772),ProdTbl,3,0),"کد ناشناخته"))</f>
        <v/>
      </c>
      <c r="AJ1772" s="22" t="n"/>
      <c r="AK1772" s="21" t="n"/>
      <c r="AL1772" s="20" t="n"/>
      <c r="AM1772" s="18">
        <f>IF($AL1772="","",IFERROR(VLOOKUP(IFERROR(VLOOKUP(IF(ISNUMBER(FIND(" – ",$AL1772)),LEFT($AL1772,FIND(" – ",$AL1772)-1),$AL1772),ProdTbl,5,0),""),BasketTbl,2,0),"کد ناشناخته"))</f>
        <v/>
      </c>
      <c r="AN1772" s="18">
        <f>IF($AL1772="","",IFERROR(VLOOKUP(IF(ISNUMBER(FIND(" – ",$AL1772)),LEFT($AL1772,FIND(" – ",$AL1772)-1),$AL1772),ProdTbl,3,0),"کد ناشناخته"))</f>
        <v/>
      </c>
      <c r="AO1772" s="22" t="n"/>
      <c r="AP1772" s="21" t="n"/>
      <c r="AQ1772" s="20" t="n"/>
      <c r="AR1772" s="18">
        <f>IF($AQ1772="","",IFERROR(VLOOKUP(IFERROR(VLOOKUP(IF(ISNUMBER(FIND(" – ",$AQ1772)),LEFT($AQ1772,FIND(" – ",$AQ1772)-1),$AQ1772),ProdTbl,5,0),""),BasketTbl,2,0),"کد ناشناخته"))</f>
        <v/>
      </c>
      <c r="AS1772" s="18">
        <f>IF($AQ1772="","",IFERROR(VLOOKUP(IF(ISNUMBER(FIND(" – ",$AQ1772)),LEFT($AQ1772,FIND(" – ",$AQ1772)-1),$AQ1772),ProdTbl,3,0),"کد ناشناخته"))</f>
        <v/>
      </c>
      <c r="AT1772" s="22" t="n"/>
      <c r="AU1772" s="21" t="n"/>
      <c r="AV1772" s="20" t="n"/>
      <c r="AW1772" s="18">
        <f>IF($AV1772="","",IFERROR(VLOOKUP(IFERROR(VLOOKUP(IF(ISNUMBER(FIND(" – ",$AV1772)),LEFT($AV1772,FIND(" – ",$AV1772)-1),$AV1772),ProdTbl,5,0),""),BasketTbl,2,0),"کد ناشناخته"))</f>
        <v/>
      </c>
      <c r="AX1772" s="18">
        <f>IF($AV1772="","",IFERROR(VLOOKUP(IF(ISNUMBER(FIND(" – ",$AV1772)),LEFT($AV1772,FIND(" – ",$AV1772)-1),$AV1772),ProdTbl,3,0),"کد ناشناخته"))</f>
        <v/>
      </c>
      <c r="AY1772" s="22" t="n"/>
      <c r="AZ1772" s="21" t="n"/>
      <c r="BA1772" s="20" t="n"/>
      <c r="BB1772" s="18">
        <f>IF($BA1772="","",IFERROR(VLOOKUP(IFERROR(VLOOKUP(IF(ISNUMBER(FIND(" – ",$BA1772)),LEFT($BA1772,FIND(" – ",$BA1772)-1),$BA1772),ProdTbl,5,0),""),BasketTbl,2,0),"کد ناشناخته"))</f>
        <v/>
      </c>
      <c r="BC1772" s="18">
        <f>IF($BA1772="","",IFERROR(VLOOKUP(IF(ISNUMBER(FIND(" – ",$BA1772)),LEFT($BA1772,FIND(" – ",$BA1772)-1),$BA1772),ProdTbl,3,0),"کد ناشناخته"))</f>
        <v/>
      </c>
      <c r="BD1772" s="22" t="n"/>
      <c r="BE1772" s="21" t="n"/>
      <c r="BF1772" s="20" t="n"/>
      <c r="BG1772" s="18">
        <f>IF($BF1772="","",IFERROR(VLOOKUP(IFERROR(VLOOKUP(IF(ISNUMBER(FIND(" – ",$BF1772)),LEFT($BF1772,FIND(" – ",$BF1772)-1),$BF1772),ProdTbl,5,0),""),BasketTbl,2,0),"کد ناشناخته"))</f>
        <v/>
      </c>
      <c r="BH1772" s="18">
        <f>IF($BF1772="","",IFERROR(VLOOKUP(IF(ISNUMBER(FIND(" – ",$BF1772)),LEFT($BF1772,FIND(" – ",$BF1772)-1),$BF1772),ProdTbl,3,0),"کد ناشناخته"))</f>
        <v/>
      </c>
      <c r="BI1772" s="22" t="n"/>
      <c r="BJ1772" s="21" t="n"/>
      <c r="BK1772" s="20" t="n"/>
      <c r="BL1772" s="18">
        <f>IF($BK1772="","",IFERROR(VLOOKUP(IFERROR(VLOOKUP(IF(ISNUMBER(FIND(" – ",$BK1772)),LEFT($BK1772,FIND(" – ",$BK1772)-1),$BK1772),ProdTbl,5,0),""),BasketTbl,2,0),"کد ناشناخته"))</f>
        <v/>
      </c>
      <c r="BM1772" s="18">
        <f>IF($BK1772="","",IFERROR(VLOOKUP(IF(ISNUMBER(FIND(" – ",$BK1772)),LEFT($BK1772,FIND(" – ",$BK1772)-1),$BK1772),ProdTbl,3,0),"کد ناشناخته"))</f>
        <v/>
      </c>
      <c r="BN1772" s="22" t="n"/>
      <c r="BO1772" s="21" t="n"/>
      <c r="BP1772" s="20" t="n"/>
      <c r="BQ1772" s="18">
        <f>IF($BP1772="","",IFERROR(VLOOKUP(IFERROR(VLOOKUP(IF(ISNUMBER(FIND(" – ",$BP1772)),LEFT($BP1772,FIND(" – ",$BP1772)-1),$BP1772),ProdTbl,5,0),""),BasketTbl,2,0),"کد ناشناخته"))</f>
        <v/>
      </c>
      <c r="BR1772" s="18">
        <f>IF($BP1772="","",IFERROR(VLOOKUP(IF(ISNUMBER(FIND(" – ",$BP1772)),LEFT($BP1772,FIND(" – ",$BP1772)-1),$BP1772),ProdTbl,3,0),"کد ناشناخته"))</f>
        <v/>
      </c>
      <c r="BS1772" s="22" t="n"/>
      <c r="BT1772" s="21" t="n"/>
      <c r="BU1772" s="20" t="n"/>
      <c r="BV1772" s="18">
        <f>IF($BU1772="","",IFERROR(VLOOKUP(IFERROR(VLOOKUP(IF(ISNUMBER(FIND(" – ",$BU1772)),LEFT($BU1772,FIND(" – ",$BU1772)-1),$BU1772),ProdTbl,5,0),""),BasketTbl,2,0),"کد ناشناخته"))</f>
        <v/>
      </c>
      <c r="BW1772" s="18">
        <f>IF($BU1772="","",IFERROR(VLOOKUP(IF(ISNUMBER(FIND(" – ",$BU1772)),LEFT($BU1772,FIND(" – ",$BU1772)-1),$BU1772),ProdTbl,3,0),"کد ناشناخته"))</f>
        <v/>
      </c>
      <c r="BX1772" s="22" t="n"/>
      <c r="BY1772" s="21" t="n"/>
      <c r="BZ1772" s="20" t="n"/>
      <c r="CA1772" s="18">
        <f>IF($BZ1772="","",IFERROR(VLOOKUP(IFERROR(VLOOKUP(IF(ISNUMBER(FIND(" – ",$BZ1772)),LEFT($BZ1772,FIND(" – ",$BZ1772)-1),$BZ1772),ProdTbl,5,0),""),BasketTbl,2,0),"کد ناشناخته"))</f>
        <v/>
      </c>
      <c r="CB1772" s="18">
        <f>IF($BZ1772="","",IFERROR(VLOOKUP(IF(ISNUMBER(FIND(" – ",$BZ1772)),LEFT($BZ1772,FIND(" – ",$BZ1772)-1),$BZ1772),ProdTbl,3,0),"کد ناشناخته"))</f>
        <v/>
      </c>
      <c r="CC1772" s="22" t="n"/>
      <c r="CD1772" s="21" t="n"/>
      <c r="CE1772" s="20" t="n"/>
      <c r="CF1772" s="18">
        <f>IF($CE1772="","",IFERROR(VLOOKUP(IFERROR(VLOOKUP(IF(ISNUMBER(FIND(" – ",$CE1772)),LEFT($CE1772,FIND(" – ",$CE1772)-1),$CE1772),ProdTbl,5,0),""),BasketTbl,2,0),"کد ناشناخته"))</f>
        <v/>
      </c>
      <c r="CG1772" s="18">
        <f>IF($CE1772="","",IFERROR(VLOOKUP(IF(ISNUMBER(FIND(" – ",$CE1772)),LEFT($CE1772,FIND(" – ",$CE1772)-1),$CE1772),ProdTbl,3,0),"کد ناشناخته"))</f>
        <v/>
      </c>
      <c r="CH1772" s="22" t="n"/>
      <c r="CI1772" s="21" t="n"/>
    </row>
    <row r="1773">
      <c r="A1773" s="18">
        <f>IF($B1773="","",COUNTA($B$10:$B1773))</f>
        <v/>
      </c>
      <c r="B1773" s="19" t="n"/>
      <c r="C1773" s="20" t="n"/>
      <c r="D1773" s="19" t="n"/>
      <c r="E1773" s="18">
        <f>IF($D1773="","",IFERROR(VLOOKUP(IF(ISNUMBER(FIND(" – ",$D1773)),LEFT($D1773,FIND(" – ",$D1773)-1),$D1773),SellerTbl,2,0),"کد ناشناخته"))</f>
        <v/>
      </c>
      <c r="F1773" s="21" t="n"/>
      <c r="G1773" s="21" t="n"/>
      <c r="H1773" s="22" t="n"/>
      <c r="I1773" s="23">
        <f>IF(OR($F1773="",$G1773=""),"",$F1773-$G1773)</f>
        <v/>
      </c>
      <c r="J1773" s="18">
        <f>IF($I1773="","",IF(ABS($I1773)&lt;=0.01*$F1773,"√","×"))</f>
        <v/>
      </c>
      <c r="K1773" s="23">
        <f>IF(COUNT($Q1773,$V1773,$AA1773,$AF1773,$AK1773,$AP1773,$AU1773,$AZ1773,$BE1773,$BJ1773,$BO1773,$BT1773,$BY1773,$CD1773,$CI1773)=0,"",SUM($Q1773,$V1773,$AA1773,$AF1773,$AK1773,$AP1773,$AU1773,$AZ1773,$BE1773,$BJ1773,$BO1773,$BT1773,$BY1773,$CD1773,$CI1773))</f>
        <v/>
      </c>
      <c r="L1773" s="23">
        <f>IF(OR($F1773="",$K1773=""),"",$F1773-$K1773)</f>
        <v/>
      </c>
      <c r="M1773" s="20" t="n"/>
      <c r="N1773" s="18">
        <f>IF($M1773="","",IFERROR(VLOOKUP(IFERROR(VLOOKUP(IF(ISNUMBER(FIND(" – ",$M1773)),LEFT($M1773,FIND(" – ",$M1773)-1),$M1773),ProdTbl,5,0),""),BasketTbl,2,0),"کد ناشناخته"))</f>
        <v/>
      </c>
      <c r="O1773" s="18">
        <f>IF($M1773="","",IFERROR(VLOOKUP(IF(ISNUMBER(FIND(" – ",$M1773)),LEFT($M1773,FIND(" – ",$M1773)-1),$M1773),ProdTbl,3,0),"کد ناشناخته"))</f>
        <v/>
      </c>
      <c r="P1773" s="22" t="n"/>
      <c r="Q1773" s="21" t="n"/>
      <c r="R1773" s="20" t="n"/>
      <c r="S1773" s="18">
        <f>IF($R1773="","",IFERROR(VLOOKUP(IFERROR(VLOOKUP(IF(ISNUMBER(FIND(" – ",$R1773)),LEFT($R1773,FIND(" – ",$R1773)-1),$R1773),ProdTbl,5,0),""),BasketTbl,2,0),"کد ناشناخته"))</f>
        <v/>
      </c>
      <c r="T1773" s="18">
        <f>IF($R1773="","",IFERROR(VLOOKUP(IF(ISNUMBER(FIND(" – ",$R1773)),LEFT($R1773,FIND(" – ",$R1773)-1),$R1773),ProdTbl,3,0),"کد ناشناخته"))</f>
        <v/>
      </c>
      <c r="U1773" s="22" t="n"/>
      <c r="V1773" s="21" t="n"/>
      <c r="W1773" s="20" t="n"/>
      <c r="X1773" s="18">
        <f>IF($W1773="","",IFERROR(VLOOKUP(IFERROR(VLOOKUP(IF(ISNUMBER(FIND(" – ",$W1773)),LEFT($W1773,FIND(" – ",$W1773)-1),$W1773),ProdTbl,5,0),""),BasketTbl,2,0),"کد ناشناخته"))</f>
        <v/>
      </c>
      <c r="Y1773" s="18">
        <f>IF($W1773="","",IFERROR(VLOOKUP(IF(ISNUMBER(FIND(" – ",$W1773)),LEFT($W1773,FIND(" – ",$W1773)-1),$W1773),ProdTbl,3,0),"کد ناشناخته"))</f>
        <v/>
      </c>
      <c r="Z1773" s="22" t="n"/>
      <c r="AA1773" s="21" t="n"/>
      <c r="AB1773" s="20" t="n"/>
      <c r="AC1773" s="18">
        <f>IF($AB1773="","",IFERROR(VLOOKUP(IFERROR(VLOOKUP(IF(ISNUMBER(FIND(" – ",$AB1773)),LEFT($AB1773,FIND(" – ",$AB1773)-1),$AB1773),ProdTbl,5,0),""),BasketTbl,2,0),"کد ناشناخته"))</f>
        <v/>
      </c>
      <c r="AD1773" s="18">
        <f>IF($AB1773="","",IFERROR(VLOOKUP(IF(ISNUMBER(FIND(" – ",$AB1773)),LEFT($AB1773,FIND(" – ",$AB1773)-1),$AB1773),ProdTbl,3,0),"کد ناشناخته"))</f>
        <v/>
      </c>
      <c r="AE1773" s="22" t="n"/>
      <c r="AF1773" s="21" t="n"/>
      <c r="AG1773" s="20" t="n"/>
      <c r="AH1773" s="18">
        <f>IF($AG1773="","",IFERROR(VLOOKUP(IFERROR(VLOOKUP(IF(ISNUMBER(FIND(" – ",$AG1773)),LEFT($AG1773,FIND(" – ",$AG1773)-1),$AG1773),ProdTbl,5,0),""),BasketTbl,2,0),"کد ناشناخته"))</f>
        <v/>
      </c>
      <c r="AI1773" s="18">
        <f>IF($AG1773="","",IFERROR(VLOOKUP(IF(ISNUMBER(FIND(" – ",$AG1773)),LEFT($AG1773,FIND(" – ",$AG1773)-1),$AG1773),ProdTbl,3,0),"کد ناشناخته"))</f>
        <v/>
      </c>
      <c r="AJ1773" s="22" t="n"/>
      <c r="AK1773" s="21" t="n"/>
      <c r="AL1773" s="20" t="n"/>
      <c r="AM1773" s="18">
        <f>IF($AL1773="","",IFERROR(VLOOKUP(IFERROR(VLOOKUP(IF(ISNUMBER(FIND(" – ",$AL1773)),LEFT($AL1773,FIND(" – ",$AL1773)-1),$AL1773),ProdTbl,5,0),""),BasketTbl,2,0),"کد ناشناخته"))</f>
        <v/>
      </c>
      <c r="AN1773" s="18">
        <f>IF($AL1773="","",IFERROR(VLOOKUP(IF(ISNUMBER(FIND(" – ",$AL1773)),LEFT($AL1773,FIND(" – ",$AL1773)-1),$AL1773),ProdTbl,3,0),"کد ناشناخته"))</f>
        <v/>
      </c>
      <c r="AO1773" s="22" t="n"/>
      <c r="AP1773" s="21" t="n"/>
      <c r="AQ1773" s="20" t="n"/>
      <c r="AR1773" s="18">
        <f>IF($AQ1773="","",IFERROR(VLOOKUP(IFERROR(VLOOKUP(IF(ISNUMBER(FIND(" – ",$AQ1773)),LEFT($AQ1773,FIND(" – ",$AQ1773)-1),$AQ1773),ProdTbl,5,0),""),BasketTbl,2,0),"کد ناشناخته"))</f>
        <v/>
      </c>
      <c r="AS1773" s="18">
        <f>IF($AQ1773="","",IFERROR(VLOOKUP(IF(ISNUMBER(FIND(" – ",$AQ1773)),LEFT($AQ1773,FIND(" – ",$AQ1773)-1),$AQ1773),ProdTbl,3,0),"کد ناشناخته"))</f>
        <v/>
      </c>
      <c r="AT1773" s="22" t="n"/>
      <c r="AU1773" s="21" t="n"/>
      <c r="AV1773" s="20" t="n"/>
      <c r="AW1773" s="18">
        <f>IF($AV1773="","",IFERROR(VLOOKUP(IFERROR(VLOOKUP(IF(ISNUMBER(FIND(" – ",$AV1773)),LEFT($AV1773,FIND(" – ",$AV1773)-1),$AV1773),ProdTbl,5,0),""),BasketTbl,2,0),"کد ناشناخته"))</f>
        <v/>
      </c>
      <c r="AX1773" s="18">
        <f>IF($AV1773="","",IFERROR(VLOOKUP(IF(ISNUMBER(FIND(" – ",$AV1773)),LEFT($AV1773,FIND(" – ",$AV1773)-1),$AV1773),ProdTbl,3,0),"کد ناشناخته"))</f>
        <v/>
      </c>
      <c r="AY1773" s="22" t="n"/>
      <c r="AZ1773" s="21" t="n"/>
      <c r="BA1773" s="20" t="n"/>
      <c r="BB1773" s="18">
        <f>IF($BA1773="","",IFERROR(VLOOKUP(IFERROR(VLOOKUP(IF(ISNUMBER(FIND(" – ",$BA1773)),LEFT($BA1773,FIND(" – ",$BA1773)-1),$BA1773),ProdTbl,5,0),""),BasketTbl,2,0),"کد ناشناخته"))</f>
        <v/>
      </c>
      <c r="BC1773" s="18">
        <f>IF($BA1773="","",IFERROR(VLOOKUP(IF(ISNUMBER(FIND(" – ",$BA1773)),LEFT($BA1773,FIND(" – ",$BA1773)-1),$BA1773),ProdTbl,3,0),"کد ناشناخته"))</f>
        <v/>
      </c>
      <c r="BD1773" s="22" t="n"/>
      <c r="BE1773" s="21" t="n"/>
      <c r="BF1773" s="20" t="n"/>
      <c r="BG1773" s="18">
        <f>IF($BF1773="","",IFERROR(VLOOKUP(IFERROR(VLOOKUP(IF(ISNUMBER(FIND(" – ",$BF1773)),LEFT($BF1773,FIND(" – ",$BF1773)-1),$BF1773),ProdTbl,5,0),""),BasketTbl,2,0),"کد ناشناخته"))</f>
        <v/>
      </c>
      <c r="BH1773" s="18">
        <f>IF($BF1773="","",IFERROR(VLOOKUP(IF(ISNUMBER(FIND(" – ",$BF1773)),LEFT($BF1773,FIND(" – ",$BF1773)-1),$BF1773),ProdTbl,3,0),"کد ناشناخته"))</f>
        <v/>
      </c>
      <c r="BI1773" s="22" t="n"/>
      <c r="BJ1773" s="21" t="n"/>
      <c r="BK1773" s="20" t="n"/>
      <c r="BL1773" s="18">
        <f>IF($BK1773="","",IFERROR(VLOOKUP(IFERROR(VLOOKUP(IF(ISNUMBER(FIND(" – ",$BK1773)),LEFT($BK1773,FIND(" – ",$BK1773)-1),$BK1773),ProdTbl,5,0),""),BasketTbl,2,0),"کد ناشناخته"))</f>
        <v/>
      </c>
      <c r="BM1773" s="18">
        <f>IF($BK1773="","",IFERROR(VLOOKUP(IF(ISNUMBER(FIND(" – ",$BK1773)),LEFT($BK1773,FIND(" – ",$BK1773)-1),$BK1773),ProdTbl,3,0),"کد ناشناخته"))</f>
        <v/>
      </c>
      <c r="BN1773" s="22" t="n"/>
      <c r="BO1773" s="21" t="n"/>
      <c r="BP1773" s="20" t="n"/>
      <c r="BQ1773" s="18">
        <f>IF($BP1773="","",IFERROR(VLOOKUP(IFERROR(VLOOKUP(IF(ISNUMBER(FIND(" – ",$BP1773)),LEFT($BP1773,FIND(" – ",$BP1773)-1),$BP1773),ProdTbl,5,0),""),BasketTbl,2,0),"کد ناشناخته"))</f>
        <v/>
      </c>
      <c r="BR1773" s="18">
        <f>IF($BP1773="","",IFERROR(VLOOKUP(IF(ISNUMBER(FIND(" – ",$BP1773)),LEFT($BP1773,FIND(" – ",$BP1773)-1),$BP1773),ProdTbl,3,0),"کد ناشناخته"))</f>
        <v/>
      </c>
      <c r="BS1773" s="22" t="n"/>
      <c r="BT1773" s="21" t="n"/>
      <c r="BU1773" s="20" t="n"/>
      <c r="BV1773" s="18">
        <f>IF($BU1773="","",IFERROR(VLOOKUP(IFERROR(VLOOKUP(IF(ISNUMBER(FIND(" – ",$BU1773)),LEFT($BU1773,FIND(" – ",$BU1773)-1),$BU1773),ProdTbl,5,0),""),BasketTbl,2,0),"کد ناشناخته"))</f>
        <v/>
      </c>
      <c r="BW1773" s="18">
        <f>IF($BU1773="","",IFERROR(VLOOKUP(IF(ISNUMBER(FIND(" – ",$BU1773)),LEFT($BU1773,FIND(" – ",$BU1773)-1),$BU1773),ProdTbl,3,0),"کد ناشناخته"))</f>
        <v/>
      </c>
      <c r="BX1773" s="22" t="n"/>
      <c r="BY1773" s="21" t="n"/>
      <c r="BZ1773" s="20" t="n"/>
      <c r="CA1773" s="18">
        <f>IF($BZ1773="","",IFERROR(VLOOKUP(IFERROR(VLOOKUP(IF(ISNUMBER(FIND(" – ",$BZ1773)),LEFT($BZ1773,FIND(" – ",$BZ1773)-1),$BZ1773),ProdTbl,5,0),""),BasketTbl,2,0),"کد ناشناخته"))</f>
        <v/>
      </c>
      <c r="CB1773" s="18">
        <f>IF($BZ1773="","",IFERROR(VLOOKUP(IF(ISNUMBER(FIND(" – ",$BZ1773)),LEFT($BZ1773,FIND(" – ",$BZ1773)-1),$BZ1773),ProdTbl,3,0),"کد ناشناخته"))</f>
        <v/>
      </c>
      <c r="CC1773" s="22" t="n"/>
      <c r="CD1773" s="21" t="n"/>
      <c r="CE1773" s="20" t="n"/>
      <c r="CF1773" s="18">
        <f>IF($CE1773="","",IFERROR(VLOOKUP(IFERROR(VLOOKUP(IF(ISNUMBER(FIND(" – ",$CE1773)),LEFT($CE1773,FIND(" – ",$CE1773)-1),$CE1773),ProdTbl,5,0),""),BasketTbl,2,0),"کد ناشناخته"))</f>
        <v/>
      </c>
      <c r="CG1773" s="18">
        <f>IF($CE1773="","",IFERROR(VLOOKUP(IF(ISNUMBER(FIND(" – ",$CE1773)),LEFT($CE1773,FIND(" – ",$CE1773)-1),$CE1773),ProdTbl,3,0),"کد ناشناخته"))</f>
        <v/>
      </c>
      <c r="CH1773" s="22" t="n"/>
      <c r="CI1773" s="21" t="n"/>
    </row>
    <row r="1774">
      <c r="A1774" s="18">
        <f>IF($B1774="","",COUNTA($B$10:$B1774))</f>
        <v/>
      </c>
      <c r="B1774" s="19" t="n"/>
      <c r="C1774" s="20" t="n"/>
      <c r="D1774" s="19" t="n"/>
      <c r="E1774" s="18">
        <f>IF($D1774="","",IFERROR(VLOOKUP(IF(ISNUMBER(FIND(" – ",$D1774)),LEFT($D1774,FIND(" – ",$D1774)-1),$D1774),SellerTbl,2,0),"کد ناشناخته"))</f>
        <v/>
      </c>
      <c r="F1774" s="21" t="n"/>
      <c r="G1774" s="21" t="n"/>
      <c r="H1774" s="22" t="n"/>
      <c r="I1774" s="23">
        <f>IF(OR($F1774="",$G1774=""),"",$F1774-$G1774)</f>
        <v/>
      </c>
      <c r="J1774" s="18">
        <f>IF($I1774="","",IF(ABS($I1774)&lt;=0.01*$F1774,"√","×"))</f>
        <v/>
      </c>
      <c r="K1774" s="23">
        <f>IF(COUNT($Q1774,$V1774,$AA1774,$AF1774,$AK1774,$AP1774,$AU1774,$AZ1774,$BE1774,$BJ1774,$BO1774,$BT1774,$BY1774,$CD1774,$CI1774)=0,"",SUM($Q1774,$V1774,$AA1774,$AF1774,$AK1774,$AP1774,$AU1774,$AZ1774,$BE1774,$BJ1774,$BO1774,$BT1774,$BY1774,$CD1774,$CI1774))</f>
        <v/>
      </c>
      <c r="L1774" s="23">
        <f>IF(OR($F1774="",$K1774=""),"",$F1774-$K1774)</f>
        <v/>
      </c>
      <c r="M1774" s="20" t="n"/>
      <c r="N1774" s="18">
        <f>IF($M1774="","",IFERROR(VLOOKUP(IFERROR(VLOOKUP(IF(ISNUMBER(FIND(" – ",$M1774)),LEFT($M1774,FIND(" – ",$M1774)-1),$M1774),ProdTbl,5,0),""),BasketTbl,2,0),"کد ناشناخته"))</f>
        <v/>
      </c>
      <c r="O1774" s="18">
        <f>IF($M1774="","",IFERROR(VLOOKUP(IF(ISNUMBER(FIND(" – ",$M1774)),LEFT($M1774,FIND(" – ",$M1774)-1),$M1774),ProdTbl,3,0),"کد ناشناخته"))</f>
        <v/>
      </c>
      <c r="P1774" s="22" t="n"/>
      <c r="Q1774" s="21" t="n"/>
      <c r="R1774" s="20" t="n"/>
      <c r="S1774" s="18">
        <f>IF($R1774="","",IFERROR(VLOOKUP(IFERROR(VLOOKUP(IF(ISNUMBER(FIND(" – ",$R1774)),LEFT($R1774,FIND(" – ",$R1774)-1),$R1774),ProdTbl,5,0),""),BasketTbl,2,0),"کد ناشناخته"))</f>
        <v/>
      </c>
      <c r="T1774" s="18">
        <f>IF($R1774="","",IFERROR(VLOOKUP(IF(ISNUMBER(FIND(" – ",$R1774)),LEFT($R1774,FIND(" – ",$R1774)-1),$R1774),ProdTbl,3,0),"کد ناشناخته"))</f>
        <v/>
      </c>
      <c r="U1774" s="22" t="n"/>
      <c r="V1774" s="21" t="n"/>
      <c r="W1774" s="20" t="n"/>
      <c r="X1774" s="18">
        <f>IF($W1774="","",IFERROR(VLOOKUP(IFERROR(VLOOKUP(IF(ISNUMBER(FIND(" – ",$W1774)),LEFT($W1774,FIND(" – ",$W1774)-1),$W1774),ProdTbl,5,0),""),BasketTbl,2,0),"کد ناشناخته"))</f>
        <v/>
      </c>
      <c r="Y1774" s="18">
        <f>IF($W1774="","",IFERROR(VLOOKUP(IF(ISNUMBER(FIND(" – ",$W1774)),LEFT($W1774,FIND(" – ",$W1774)-1),$W1774),ProdTbl,3,0),"کد ناشناخته"))</f>
        <v/>
      </c>
      <c r="Z1774" s="22" t="n"/>
      <c r="AA1774" s="21" t="n"/>
      <c r="AB1774" s="20" t="n"/>
      <c r="AC1774" s="18">
        <f>IF($AB1774="","",IFERROR(VLOOKUP(IFERROR(VLOOKUP(IF(ISNUMBER(FIND(" – ",$AB1774)),LEFT($AB1774,FIND(" – ",$AB1774)-1),$AB1774),ProdTbl,5,0),""),BasketTbl,2,0),"کد ناشناخته"))</f>
        <v/>
      </c>
      <c r="AD1774" s="18">
        <f>IF($AB1774="","",IFERROR(VLOOKUP(IF(ISNUMBER(FIND(" – ",$AB1774)),LEFT($AB1774,FIND(" – ",$AB1774)-1),$AB1774),ProdTbl,3,0),"کد ناشناخته"))</f>
        <v/>
      </c>
      <c r="AE1774" s="22" t="n"/>
      <c r="AF1774" s="21" t="n"/>
      <c r="AG1774" s="20" t="n"/>
      <c r="AH1774" s="18">
        <f>IF($AG1774="","",IFERROR(VLOOKUP(IFERROR(VLOOKUP(IF(ISNUMBER(FIND(" – ",$AG1774)),LEFT($AG1774,FIND(" – ",$AG1774)-1),$AG1774),ProdTbl,5,0),""),BasketTbl,2,0),"کد ناشناخته"))</f>
        <v/>
      </c>
      <c r="AI1774" s="18">
        <f>IF($AG1774="","",IFERROR(VLOOKUP(IF(ISNUMBER(FIND(" – ",$AG1774)),LEFT($AG1774,FIND(" – ",$AG1774)-1),$AG1774),ProdTbl,3,0),"کد ناشناخته"))</f>
        <v/>
      </c>
      <c r="AJ1774" s="22" t="n"/>
      <c r="AK1774" s="21" t="n"/>
      <c r="AL1774" s="20" t="n"/>
      <c r="AM1774" s="18">
        <f>IF($AL1774="","",IFERROR(VLOOKUP(IFERROR(VLOOKUP(IF(ISNUMBER(FIND(" – ",$AL1774)),LEFT($AL1774,FIND(" – ",$AL1774)-1),$AL1774),ProdTbl,5,0),""),BasketTbl,2,0),"کد ناشناخته"))</f>
        <v/>
      </c>
      <c r="AN1774" s="18">
        <f>IF($AL1774="","",IFERROR(VLOOKUP(IF(ISNUMBER(FIND(" – ",$AL1774)),LEFT($AL1774,FIND(" – ",$AL1774)-1),$AL1774),ProdTbl,3,0),"کد ناشناخته"))</f>
        <v/>
      </c>
      <c r="AO1774" s="22" t="n"/>
      <c r="AP1774" s="21" t="n"/>
      <c r="AQ1774" s="20" t="n"/>
      <c r="AR1774" s="18">
        <f>IF($AQ1774="","",IFERROR(VLOOKUP(IFERROR(VLOOKUP(IF(ISNUMBER(FIND(" – ",$AQ1774)),LEFT($AQ1774,FIND(" – ",$AQ1774)-1),$AQ1774),ProdTbl,5,0),""),BasketTbl,2,0),"کد ناشناخته"))</f>
        <v/>
      </c>
      <c r="AS1774" s="18">
        <f>IF($AQ1774="","",IFERROR(VLOOKUP(IF(ISNUMBER(FIND(" – ",$AQ1774)),LEFT($AQ1774,FIND(" – ",$AQ1774)-1),$AQ1774),ProdTbl,3,0),"کد ناشناخته"))</f>
        <v/>
      </c>
      <c r="AT1774" s="22" t="n"/>
      <c r="AU1774" s="21" t="n"/>
      <c r="AV1774" s="20" t="n"/>
      <c r="AW1774" s="18">
        <f>IF($AV1774="","",IFERROR(VLOOKUP(IFERROR(VLOOKUP(IF(ISNUMBER(FIND(" – ",$AV1774)),LEFT($AV1774,FIND(" – ",$AV1774)-1),$AV1774),ProdTbl,5,0),""),BasketTbl,2,0),"کد ناشناخته"))</f>
        <v/>
      </c>
      <c r="AX1774" s="18">
        <f>IF($AV1774="","",IFERROR(VLOOKUP(IF(ISNUMBER(FIND(" – ",$AV1774)),LEFT($AV1774,FIND(" – ",$AV1774)-1),$AV1774),ProdTbl,3,0),"کد ناشناخته"))</f>
        <v/>
      </c>
      <c r="AY1774" s="22" t="n"/>
      <c r="AZ1774" s="21" t="n"/>
      <c r="BA1774" s="20" t="n"/>
      <c r="BB1774" s="18">
        <f>IF($BA1774="","",IFERROR(VLOOKUP(IFERROR(VLOOKUP(IF(ISNUMBER(FIND(" – ",$BA1774)),LEFT($BA1774,FIND(" – ",$BA1774)-1),$BA1774),ProdTbl,5,0),""),BasketTbl,2,0),"کد ناشناخته"))</f>
        <v/>
      </c>
      <c r="BC1774" s="18">
        <f>IF($BA1774="","",IFERROR(VLOOKUP(IF(ISNUMBER(FIND(" – ",$BA1774)),LEFT($BA1774,FIND(" – ",$BA1774)-1),$BA1774),ProdTbl,3,0),"کد ناشناخته"))</f>
        <v/>
      </c>
      <c r="BD1774" s="22" t="n"/>
      <c r="BE1774" s="21" t="n"/>
      <c r="BF1774" s="20" t="n"/>
      <c r="BG1774" s="18">
        <f>IF($BF1774="","",IFERROR(VLOOKUP(IFERROR(VLOOKUP(IF(ISNUMBER(FIND(" – ",$BF1774)),LEFT($BF1774,FIND(" – ",$BF1774)-1),$BF1774),ProdTbl,5,0),""),BasketTbl,2,0),"کد ناشناخته"))</f>
        <v/>
      </c>
      <c r="BH1774" s="18">
        <f>IF($BF1774="","",IFERROR(VLOOKUP(IF(ISNUMBER(FIND(" – ",$BF1774)),LEFT($BF1774,FIND(" – ",$BF1774)-1),$BF1774),ProdTbl,3,0),"کد ناشناخته"))</f>
        <v/>
      </c>
      <c r="BI1774" s="22" t="n"/>
      <c r="BJ1774" s="21" t="n"/>
      <c r="BK1774" s="20" t="n"/>
      <c r="BL1774" s="18">
        <f>IF($BK1774="","",IFERROR(VLOOKUP(IFERROR(VLOOKUP(IF(ISNUMBER(FIND(" – ",$BK1774)),LEFT($BK1774,FIND(" – ",$BK1774)-1),$BK1774),ProdTbl,5,0),""),BasketTbl,2,0),"کد ناشناخته"))</f>
        <v/>
      </c>
      <c r="BM1774" s="18">
        <f>IF($BK1774="","",IFERROR(VLOOKUP(IF(ISNUMBER(FIND(" – ",$BK1774)),LEFT($BK1774,FIND(" – ",$BK1774)-1),$BK1774),ProdTbl,3,0),"کد ناشناخته"))</f>
        <v/>
      </c>
      <c r="BN1774" s="22" t="n"/>
      <c r="BO1774" s="21" t="n"/>
      <c r="BP1774" s="20" t="n"/>
      <c r="BQ1774" s="18">
        <f>IF($BP1774="","",IFERROR(VLOOKUP(IFERROR(VLOOKUP(IF(ISNUMBER(FIND(" – ",$BP1774)),LEFT($BP1774,FIND(" – ",$BP1774)-1),$BP1774),ProdTbl,5,0),""),BasketTbl,2,0),"کد ناشناخته"))</f>
        <v/>
      </c>
      <c r="BR1774" s="18">
        <f>IF($BP1774="","",IFERROR(VLOOKUP(IF(ISNUMBER(FIND(" – ",$BP1774)),LEFT($BP1774,FIND(" – ",$BP1774)-1),$BP1774),ProdTbl,3,0),"کد ناشناخته"))</f>
        <v/>
      </c>
      <c r="BS1774" s="22" t="n"/>
      <c r="BT1774" s="21" t="n"/>
      <c r="BU1774" s="20" t="n"/>
      <c r="BV1774" s="18">
        <f>IF($BU1774="","",IFERROR(VLOOKUP(IFERROR(VLOOKUP(IF(ISNUMBER(FIND(" – ",$BU1774)),LEFT($BU1774,FIND(" – ",$BU1774)-1),$BU1774),ProdTbl,5,0),""),BasketTbl,2,0),"کد ناشناخته"))</f>
        <v/>
      </c>
      <c r="BW1774" s="18">
        <f>IF($BU1774="","",IFERROR(VLOOKUP(IF(ISNUMBER(FIND(" – ",$BU1774)),LEFT($BU1774,FIND(" – ",$BU1774)-1),$BU1774),ProdTbl,3,0),"کد ناشناخته"))</f>
        <v/>
      </c>
      <c r="BX1774" s="22" t="n"/>
      <c r="BY1774" s="21" t="n"/>
      <c r="BZ1774" s="20" t="n"/>
      <c r="CA1774" s="18">
        <f>IF($BZ1774="","",IFERROR(VLOOKUP(IFERROR(VLOOKUP(IF(ISNUMBER(FIND(" – ",$BZ1774)),LEFT($BZ1774,FIND(" – ",$BZ1774)-1),$BZ1774),ProdTbl,5,0),""),BasketTbl,2,0),"کد ناشناخته"))</f>
        <v/>
      </c>
      <c r="CB1774" s="18">
        <f>IF($BZ1774="","",IFERROR(VLOOKUP(IF(ISNUMBER(FIND(" – ",$BZ1774)),LEFT($BZ1774,FIND(" – ",$BZ1774)-1),$BZ1774),ProdTbl,3,0),"کد ناشناخته"))</f>
        <v/>
      </c>
      <c r="CC1774" s="22" t="n"/>
      <c r="CD1774" s="21" t="n"/>
      <c r="CE1774" s="20" t="n"/>
      <c r="CF1774" s="18">
        <f>IF($CE1774="","",IFERROR(VLOOKUP(IFERROR(VLOOKUP(IF(ISNUMBER(FIND(" – ",$CE1774)),LEFT($CE1774,FIND(" – ",$CE1774)-1),$CE1774),ProdTbl,5,0),""),BasketTbl,2,0),"کد ناشناخته"))</f>
        <v/>
      </c>
      <c r="CG1774" s="18">
        <f>IF($CE1774="","",IFERROR(VLOOKUP(IF(ISNUMBER(FIND(" – ",$CE1774)),LEFT($CE1774,FIND(" – ",$CE1774)-1),$CE1774),ProdTbl,3,0),"کد ناشناخته"))</f>
        <v/>
      </c>
      <c r="CH1774" s="22" t="n"/>
      <c r="CI1774" s="21" t="n"/>
    </row>
    <row r="1775">
      <c r="A1775" s="18">
        <f>IF($B1775="","",COUNTA($B$10:$B1775))</f>
        <v/>
      </c>
      <c r="B1775" s="19" t="n"/>
      <c r="C1775" s="20" t="n"/>
      <c r="D1775" s="19" t="n"/>
      <c r="E1775" s="18">
        <f>IF($D1775="","",IFERROR(VLOOKUP(IF(ISNUMBER(FIND(" – ",$D1775)),LEFT($D1775,FIND(" – ",$D1775)-1),$D1775),SellerTbl,2,0),"کد ناشناخته"))</f>
        <v/>
      </c>
      <c r="F1775" s="21" t="n"/>
      <c r="G1775" s="21" t="n"/>
      <c r="H1775" s="22" t="n"/>
      <c r="I1775" s="23">
        <f>IF(OR($F1775="",$G1775=""),"",$F1775-$G1775)</f>
        <v/>
      </c>
      <c r="J1775" s="18">
        <f>IF($I1775="","",IF(ABS($I1775)&lt;=0.01*$F1775,"√","×"))</f>
        <v/>
      </c>
      <c r="K1775" s="23">
        <f>IF(COUNT($Q1775,$V1775,$AA1775,$AF1775,$AK1775,$AP1775,$AU1775,$AZ1775,$BE1775,$BJ1775,$BO1775,$BT1775,$BY1775,$CD1775,$CI1775)=0,"",SUM($Q1775,$V1775,$AA1775,$AF1775,$AK1775,$AP1775,$AU1775,$AZ1775,$BE1775,$BJ1775,$BO1775,$BT1775,$BY1775,$CD1775,$CI1775))</f>
        <v/>
      </c>
      <c r="L1775" s="23">
        <f>IF(OR($F1775="",$K1775=""),"",$F1775-$K1775)</f>
        <v/>
      </c>
      <c r="M1775" s="20" t="n"/>
      <c r="N1775" s="18">
        <f>IF($M1775="","",IFERROR(VLOOKUP(IFERROR(VLOOKUP(IF(ISNUMBER(FIND(" – ",$M1775)),LEFT($M1775,FIND(" – ",$M1775)-1),$M1775),ProdTbl,5,0),""),BasketTbl,2,0),"کد ناشناخته"))</f>
        <v/>
      </c>
      <c r="O1775" s="18">
        <f>IF($M1775="","",IFERROR(VLOOKUP(IF(ISNUMBER(FIND(" – ",$M1775)),LEFT($M1775,FIND(" – ",$M1775)-1),$M1775),ProdTbl,3,0),"کد ناشناخته"))</f>
        <v/>
      </c>
      <c r="P1775" s="22" t="n"/>
      <c r="Q1775" s="21" t="n"/>
      <c r="R1775" s="20" t="n"/>
      <c r="S1775" s="18">
        <f>IF($R1775="","",IFERROR(VLOOKUP(IFERROR(VLOOKUP(IF(ISNUMBER(FIND(" – ",$R1775)),LEFT($R1775,FIND(" – ",$R1775)-1),$R1775),ProdTbl,5,0),""),BasketTbl,2,0),"کد ناشناخته"))</f>
        <v/>
      </c>
      <c r="T1775" s="18">
        <f>IF($R1775="","",IFERROR(VLOOKUP(IF(ISNUMBER(FIND(" – ",$R1775)),LEFT($R1775,FIND(" – ",$R1775)-1),$R1775),ProdTbl,3,0),"کد ناشناخته"))</f>
        <v/>
      </c>
      <c r="U1775" s="22" t="n"/>
      <c r="V1775" s="21" t="n"/>
      <c r="W1775" s="20" t="n"/>
      <c r="X1775" s="18">
        <f>IF($W1775="","",IFERROR(VLOOKUP(IFERROR(VLOOKUP(IF(ISNUMBER(FIND(" – ",$W1775)),LEFT($W1775,FIND(" – ",$W1775)-1),$W1775),ProdTbl,5,0),""),BasketTbl,2,0),"کد ناشناخته"))</f>
        <v/>
      </c>
      <c r="Y1775" s="18">
        <f>IF($W1775="","",IFERROR(VLOOKUP(IF(ISNUMBER(FIND(" – ",$W1775)),LEFT($W1775,FIND(" – ",$W1775)-1),$W1775),ProdTbl,3,0),"کد ناشناخته"))</f>
        <v/>
      </c>
      <c r="Z1775" s="22" t="n"/>
      <c r="AA1775" s="21" t="n"/>
      <c r="AB1775" s="20" t="n"/>
      <c r="AC1775" s="18">
        <f>IF($AB1775="","",IFERROR(VLOOKUP(IFERROR(VLOOKUP(IF(ISNUMBER(FIND(" – ",$AB1775)),LEFT($AB1775,FIND(" – ",$AB1775)-1),$AB1775),ProdTbl,5,0),""),BasketTbl,2,0),"کد ناشناخته"))</f>
        <v/>
      </c>
      <c r="AD1775" s="18">
        <f>IF($AB1775="","",IFERROR(VLOOKUP(IF(ISNUMBER(FIND(" – ",$AB1775)),LEFT($AB1775,FIND(" – ",$AB1775)-1),$AB1775),ProdTbl,3,0),"کد ناشناخته"))</f>
        <v/>
      </c>
      <c r="AE1775" s="22" t="n"/>
      <c r="AF1775" s="21" t="n"/>
      <c r="AG1775" s="20" t="n"/>
      <c r="AH1775" s="18">
        <f>IF($AG1775="","",IFERROR(VLOOKUP(IFERROR(VLOOKUP(IF(ISNUMBER(FIND(" – ",$AG1775)),LEFT($AG1775,FIND(" – ",$AG1775)-1),$AG1775),ProdTbl,5,0),""),BasketTbl,2,0),"کد ناشناخته"))</f>
        <v/>
      </c>
      <c r="AI1775" s="18">
        <f>IF($AG1775="","",IFERROR(VLOOKUP(IF(ISNUMBER(FIND(" – ",$AG1775)),LEFT($AG1775,FIND(" – ",$AG1775)-1),$AG1775),ProdTbl,3,0),"کد ناشناخته"))</f>
        <v/>
      </c>
      <c r="AJ1775" s="22" t="n"/>
      <c r="AK1775" s="21" t="n"/>
      <c r="AL1775" s="20" t="n"/>
      <c r="AM1775" s="18">
        <f>IF($AL1775="","",IFERROR(VLOOKUP(IFERROR(VLOOKUP(IF(ISNUMBER(FIND(" – ",$AL1775)),LEFT($AL1775,FIND(" – ",$AL1775)-1),$AL1775),ProdTbl,5,0),""),BasketTbl,2,0),"کد ناشناخته"))</f>
        <v/>
      </c>
      <c r="AN1775" s="18">
        <f>IF($AL1775="","",IFERROR(VLOOKUP(IF(ISNUMBER(FIND(" – ",$AL1775)),LEFT($AL1775,FIND(" – ",$AL1775)-1),$AL1775),ProdTbl,3,0),"کد ناشناخته"))</f>
        <v/>
      </c>
      <c r="AO1775" s="22" t="n"/>
      <c r="AP1775" s="21" t="n"/>
      <c r="AQ1775" s="20" t="n"/>
      <c r="AR1775" s="18">
        <f>IF($AQ1775="","",IFERROR(VLOOKUP(IFERROR(VLOOKUP(IF(ISNUMBER(FIND(" – ",$AQ1775)),LEFT($AQ1775,FIND(" – ",$AQ1775)-1),$AQ1775),ProdTbl,5,0),""),BasketTbl,2,0),"کد ناشناخته"))</f>
        <v/>
      </c>
      <c r="AS1775" s="18">
        <f>IF($AQ1775="","",IFERROR(VLOOKUP(IF(ISNUMBER(FIND(" – ",$AQ1775)),LEFT($AQ1775,FIND(" – ",$AQ1775)-1),$AQ1775),ProdTbl,3,0),"کد ناشناخته"))</f>
        <v/>
      </c>
      <c r="AT1775" s="22" t="n"/>
      <c r="AU1775" s="21" t="n"/>
      <c r="AV1775" s="20" t="n"/>
      <c r="AW1775" s="18">
        <f>IF($AV1775="","",IFERROR(VLOOKUP(IFERROR(VLOOKUP(IF(ISNUMBER(FIND(" – ",$AV1775)),LEFT($AV1775,FIND(" – ",$AV1775)-1),$AV1775),ProdTbl,5,0),""),BasketTbl,2,0),"کد ناشناخته"))</f>
        <v/>
      </c>
      <c r="AX1775" s="18">
        <f>IF($AV1775="","",IFERROR(VLOOKUP(IF(ISNUMBER(FIND(" – ",$AV1775)),LEFT($AV1775,FIND(" – ",$AV1775)-1),$AV1775),ProdTbl,3,0),"کد ناشناخته"))</f>
        <v/>
      </c>
      <c r="AY1775" s="22" t="n"/>
      <c r="AZ1775" s="21" t="n"/>
      <c r="BA1775" s="20" t="n"/>
      <c r="BB1775" s="18">
        <f>IF($BA1775="","",IFERROR(VLOOKUP(IFERROR(VLOOKUP(IF(ISNUMBER(FIND(" – ",$BA1775)),LEFT($BA1775,FIND(" – ",$BA1775)-1),$BA1775),ProdTbl,5,0),""),BasketTbl,2,0),"کد ناشناخته"))</f>
        <v/>
      </c>
      <c r="BC1775" s="18">
        <f>IF($BA1775="","",IFERROR(VLOOKUP(IF(ISNUMBER(FIND(" – ",$BA1775)),LEFT($BA1775,FIND(" – ",$BA1775)-1),$BA1775),ProdTbl,3,0),"کد ناشناخته"))</f>
        <v/>
      </c>
      <c r="BD1775" s="22" t="n"/>
      <c r="BE1775" s="21" t="n"/>
      <c r="BF1775" s="20" t="n"/>
      <c r="BG1775" s="18">
        <f>IF($BF1775="","",IFERROR(VLOOKUP(IFERROR(VLOOKUP(IF(ISNUMBER(FIND(" – ",$BF1775)),LEFT($BF1775,FIND(" – ",$BF1775)-1),$BF1775),ProdTbl,5,0),""),BasketTbl,2,0),"کد ناشناخته"))</f>
        <v/>
      </c>
      <c r="BH1775" s="18">
        <f>IF($BF1775="","",IFERROR(VLOOKUP(IF(ISNUMBER(FIND(" – ",$BF1775)),LEFT($BF1775,FIND(" – ",$BF1775)-1),$BF1775),ProdTbl,3,0),"کد ناشناخته"))</f>
        <v/>
      </c>
      <c r="BI1775" s="22" t="n"/>
      <c r="BJ1775" s="21" t="n"/>
      <c r="BK1775" s="20" t="n"/>
      <c r="BL1775" s="18">
        <f>IF($BK1775="","",IFERROR(VLOOKUP(IFERROR(VLOOKUP(IF(ISNUMBER(FIND(" – ",$BK1775)),LEFT($BK1775,FIND(" – ",$BK1775)-1),$BK1775),ProdTbl,5,0),""),BasketTbl,2,0),"کد ناشناخته"))</f>
        <v/>
      </c>
      <c r="BM1775" s="18">
        <f>IF($BK1775="","",IFERROR(VLOOKUP(IF(ISNUMBER(FIND(" – ",$BK1775)),LEFT($BK1775,FIND(" – ",$BK1775)-1),$BK1775),ProdTbl,3,0),"کد ناشناخته"))</f>
        <v/>
      </c>
      <c r="BN1775" s="22" t="n"/>
      <c r="BO1775" s="21" t="n"/>
      <c r="BP1775" s="20" t="n"/>
      <c r="BQ1775" s="18">
        <f>IF($BP1775="","",IFERROR(VLOOKUP(IFERROR(VLOOKUP(IF(ISNUMBER(FIND(" – ",$BP1775)),LEFT($BP1775,FIND(" – ",$BP1775)-1),$BP1775),ProdTbl,5,0),""),BasketTbl,2,0),"کد ناشناخته"))</f>
        <v/>
      </c>
      <c r="BR1775" s="18">
        <f>IF($BP1775="","",IFERROR(VLOOKUP(IF(ISNUMBER(FIND(" – ",$BP1775)),LEFT($BP1775,FIND(" – ",$BP1775)-1),$BP1775),ProdTbl,3,0),"کد ناشناخته"))</f>
        <v/>
      </c>
      <c r="BS1775" s="22" t="n"/>
      <c r="BT1775" s="21" t="n"/>
      <c r="BU1775" s="20" t="n"/>
      <c r="BV1775" s="18">
        <f>IF($BU1775="","",IFERROR(VLOOKUP(IFERROR(VLOOKUP(IF(ISNUMBER(FIND(" – ",$BU1775)),LEFT($BU1775,FIND(" – ",$BU1775)-1),$BU1775),ProdTbl,5,0),""),BasketTbl,2,0),"کد ناشناخته"))</f>
        <v/>
      </c>
      <c r="BW1775" s="18">
        <f>IF($BU1775="","",IFERROR(VLOOKUP(IF(ISNUMBER(FIND(" – ",$BU1775)),LEFT($BU1775,FIND(" – ",$BU1775)-1),$BU1775),ProdTbl,3,0),"کد ناشناخته"))</f>
        <v/>
      </c>
      <c r="BX1775" s="22" t="n"/>
      <c r="BY1775" s="21" t="n"/>
      <c r="BZ1775" s="20" t="n"/>
      <c r="CA1775" s="18">
        <f>IF($BZ1775="","",IFERROR(VLOOKUP(IFERROR(VLOOKUP(IF(ISNUMBER(FIND(" – ",$BZ1775)),LEFT($BZ1775,FIND(" – ",$BZ1775)-1),$BZ1775),ProdTbl,5,0),""),BasketTbl,2,0),"کد ناشناخته"))</f>
        <v/>
      </c>
      <c r="CB1775" s="18">
        <f>IF($BZ1775="","",IFERROR(VLOOKUP(IF(ISNUMBER(FIND(" – ",$BZ1775)),LEFT($BZ1775,FIND(" – ",$BZ1775)-1),$BZ1775),ProdTbl,3,0),"کد ناشناخته"))</f>
        <v/>
      </c>
      <c r="CC1775" s="22" t="n"/>
      <c r="CD1775" s="21" t="n"/>
      <c r="CE1775" s="20" t="n"/>
      <c r="CF1775" s="18">
        <f>IF($CE1775="","",IFERROR(VLOOKUP(IFERROR(VLOOKUP(IF(ISNUMBER(FIND(" – ",$CE1775)),LEFT($CE1775,FIND(" – ",$CE1775)-1),$CE1775),ProdTbl,5,0),""),BasketTbl,2,0),"کد ناشناخته"))</f>
        <v/>
      </c>
      <c r="CG1775" s="18">
        <f>IF($CE1775="","",IFERROR(VLOOKUP(IF(ISNUMBER(FIND(" – ",$CE1775)),LEFT($CE1775,FIND(" – ",$CE1775)-1),$CE1775),ProdTbl,3,0),"کد ناشناخته"))</f>
        <v/>
      </c>
      <c r="CH1775" s="22" t="n"/>
      <c r="CI1775" s="21" t="n"/>
    </row>
    <row r="1776">
      <c r="A1776" s="18">
        <f>IF($B1776="","",COUNTA($B$10:$B1776))</f>
        <v/>
      </c>
      <c r="B1776" s="19" t="n"/>
      <c r="C1776" s="20" t="n"/>
      <c r="D1776" s="19" t="n"/>
      <c r="E1776" s="18">
        <f>IF($D1776="","",IFERROR(VLOOKUP(IF(ISNUMBER(FIND(" – ",$D1776)),LEFT($D1776,FIND(" – ",$D1776)-1),$D1776),SellerTbl,2,0),"کد ناشناخته"))</f>
        <v/>
      </c>
      <c r="F1776" s="21" t="n"/>
      <c r="G1776" s="21" t="n"/>
      <c r="H1776" s="22" t="n"/>
      <c r="I1776" s="23">
        <f>IF(OR($F1776="",$G1776=""),"",$F1776-$G1776)</f>
        <v/>
      </c>
      <c r="J1776" s="18">
        <f>IF($I1776="","",IF(ABS($I1776)&lt;=0.01*$F1776,"√","×"))</f>
        <v/>
      </c>
      <c r="K1776" s="23">
        <f>IF(COUNT($Q1776,$V1776,$AA1776,$AF1776,$AK1776,$AP1776,$AU1776,$AZ1776,$BE1776,$BJ1776,$BO1776,$BT1776,$BY1776,$CD1776,$CI1776)=0,"",SUM($Q1776,$V1776,$AA1776,$AF1776,$AK1776,$AP1776,$AU1776,$AZ1776,$BE1776,$BJ1776,$BO1776,$BT1776,$BY1776,$CD1776,$CI1776))</f>
        <v/>
      </c>
      <c r="L1776" s="23">
        <f>IF(OR($F1776="",$K1776=""),"",$F1776-$K1776)</f>
        <v/>
      </c>
      <c r="M1776" s="20" t="n"/>
      <c r="N1776" s="18">
        <f>IF($M1776="","",IFERROR(VLOOKUP(IFERROR(VLOOKUP(IF(ISNUMBER(FIND(" – ",$M1776)),LEFT($M1776,FIND(" – ",$M1776)-1),$M1776),ProdTbl,5,0),""),BasketTbl,2,0),"کد ناشناخته"))</f>
        <v/>
      </c>
      <c r="O1776" s="18">
        <f>IF($M1776="","",IFERROR(VLOOKUP(IF(ISNUMBER(FIND(" – ",$M1776)),LEFT($M1776,FIND(" – ",$M1776)-1),$M1776),ProdTbl,3,0),"کد ناشناخته"))</f>
        <v/>
      </c>
      <c r="P1776" s="22" t="n"/>
      <c r="Q1776" s="21" t="n"/>
      <c r="R1776" s="20" t="n"/>
      <c r="S1776" s="18">
        <f>IF($R1776="","",IFERROR(VLOOKUP(IFERROR(VLOOKUP(IF(ISNUMBER(FIND(" – ",$R1776)),LEFT($R1776,FIND(" – ",$R1776)-1),$R1776),ProdTbl,5,0),""),BasketTbl,2,0),"کد ناشناخته"))</f>
        <v/>
      </c>
      <c r="T1776" s="18">
        <f>IF($R1776="","",IFERROR(VLOOKUP(IF(ISNUMBER(FIND(" – ",$R1776)),LEFT($R1776,FIND(" – ",$R1776)-1),$R1776),ProdTbl,3,0),"کد ناشناخته"))</f>
        <v/>
      </c>
      <c r="U1776" s="22" t="n"/>
      <c r="V1776" s="21" t="n"/>
      <c r="W1776" s="20" t="n"/>
      <c r="X1776" s="18">
        <f>IF($W1776="","",IFERROR(VLOOKUP(IFERROR(VLOOKUP(IF(ISNUMBER(FIND(" – ",$W1776)),LEFT($W1776,FIND(" – ",$W1776)-1),$W1776),ProdTbl,5,0),""),BasketTbl,2,0),"کد ناشناخته"))</f>
        <v/>
      </c>
      <c r="Y1776" s="18">
        <f>IF($W1776="","",IFERROR(VLOOKUP(IF(ISNUMBER(FIND(" – ",$W1776)),LEFT($W1776,FIND(" – ",$W1776)-1),$W1776),ProdTbl,3,0),"کد ناشناخته"))</f>
        <v/>
      </c>
      <c r="Z1776" s="22" t="n"/>
      <c r="AA1776" s="21" t="n"/>
      <c r="AB1776" s="20" t="n"/>
      <c r="AC1776" s="18">
        <f>IF($AB1776="","",IFERROR(VLOOKUP(IFERROR(VLOOKUP(IF(ISNUMBER(FIND(" – ",$AB1776)),LEFT($AB1776,FIND(" – ",$AB1776)-1),$AB1776),ProdTbl,5,0),""),BasketTbl,2,0),"کد ناشناخته"))</f>
        <v/>
      </c>
      <c r="AD1776" s="18">
        <f>IF($AB1776="","",IFERROR(VLOOKUP(IF(ISNUMBER(FIND(" – ",$AB1776)),LEFT($AB1776,FIND(" – ",$AB1776)-1),$AB1776),ProdTbl,3,0),"کد ناشناخته"))</f>
        <v/>
      </c>
      <c r="AE1776" s="22" t="n"/>
      <c r="AF1776" s="21" t="n"/>
      <c r="AG1776" s="20" t="n"/>
      <c r="AH1776" s="18">
        <f>IF($AG1776="","",IFERROR(VLOOKUP(IFERROR(VLOOKUP(IF(ISNUMBER(FIND(" – ",$AG1776)),LEFT($AG1776,FIND(" – ",$AG1776)-1),$AG1776),ProdTbl,5,0),""),BasketTbl,2,0),"کد ناشناخته"))</f>
        <v/>
      </c>
      <c r="AI1776" s="18">
        <f>IF($AG1776="","",IFERROR(VLOOKUP(IF(ISNUMBER(FIND(" – ",$AG1776)),LEFT($AG1776,FIND(" – ",$AG1776)-1),$AG1776),ProdTbl,3,0),"کد ناشناخته"))</f>
        <v/>
      </c>
      <c r="AJ1776" s="22" t="n"/>
      <c r="AK1776" s="21" t="n"/>
      <c r="AL1776" s="20" t="n"/>
      <c r="AM1776" s="18">
        <f>IF($AL1776="","",IFERROR(VLOOKUP(IFERROR(VLOOKUP(IF(ISNUMBER(FIND(" – ",$AL1776)),LEFT($AL1776,FIND(" – ",$AL1776)-1),$AL1776),ProdTbl,5,0),""),BasketTbl,2,0),"کد ناشناخته"))</f>
        <v/>
      </c>
      <c r="AN1776" s="18">
        <f>IF($AL1776="","",IFERROR(VLOOKUP(IF(ISNUMBER(FIND(" – ",$AL1776)),LEFT($AL1776,FIND(" – ",$AL1776)-1),$AL1776),ProdTbl,3,0),"کد ناشناخته"))</f>
        <v/>
      </c>
      <c r="AO1776" s="22" t="n"/>
      <c r="AP1776" s="21" t="n"/>
      <c r="AQ1776" s="20" t="n"/>
      <c r="AR1776" s="18">
        <f>IF($AQ1776="","",IFERROR(VLOOKUP(IFERROR(VLOOKUP(IF(ISNUMBER(FIND(" – ",$AQ1776)),LEFT($AQ1776,FIND(" – ",$AQ1776)-1),$AQ1776),ProdTbl,5,0),""),BasketTbl,2,0),"کد ناشناخته"))</f>
        <v/>
      </c>
      <c r="AS1776" s="18">
        <f>IF($AQ1776="","",IFERROR(VLOOKUP(IF(ISNUMBER(FIND(" – ",$AQ1776)),LEFT($AQ1776,FIND(" – ",$AQ1776)-1),$AQ1776),ProdTbl,3,0),"کد ناشناخته"))</f>
        <v/>
      </c>
      <c r="AT1776" s="22" t="n"/>
      <c r="AU1776" s="21" t="n"/>
      <c r="AV1776" s="20" t="n"/>
      <c r="AW1776" s="18">
        <f>IF($AV1776="","",IFERROR(VLOOKUP(IFERROR(VLOOKUP(IF(ISNUMBER(FIND(" – ",$AV1776)),LEFT($AV1776,FIND(" – ",$AV1776)-1),$AV1776),ProdTbl,5,0),""),BasketTbl,2,0),"کد ناشناخته"))</f>
        <v/>
      </c>
      <c r="AX1776" s="18">
        <f>IF($AV1776="","",IFERROR(VLOOKUP(IF(ISNUMBER(FIND(" – ",$AV1776)),LEFT($AV1776,FIND(" – ",$AV1776)-1),$AV1776),ProdTbl,3,0),"کد ناشناخته"))</f>
        <v/>
      </c>
      <c r="AY1776" s="22" t="n"/>
      <c r="AZ1776" s="21" t="n"/>
      <c r="BA1776" s="20" t="n"/>
      <c r="BB1776" s="18">
        <f>IF($BA1776="","",IFERROR(VLOOKUP(IFERROR(VLOOKUP(IF(ISNUMBER(FIND(" – ",$BA1776)),LEFT($BA1776,FIND(" – ",$BA1776)-1),$BA1776),ProdTbl,5,0),""),BasketTbl,2,0),"کد ناشناخته"))</f>
        <v/>
      </c>
      <c r="BC1776" s="18">
        <f>IF($BA1776="","",IFERROR(VLOOKUP(IF(ISNUMBER(FIND(" – ",$BA1776)),LEFT($BA1776,FIND(" – ",$BA1776)-1),$BA1776),ProdTbl,3,0),"کد ناشناخته"))</f>
        <v/>
      </c>
      <c r="BD1776" s="22" t="n"/>
      <c r="BE1776" s="21" t="n"/>
      <c r="BF1776" s="20" t="n"/>
      <c r="BG1776" s="18">
        <f>IF($BF1776="","",IFERROR(VLOOKUP(IFERROR(VLOOKUP(IF(ISNUMBER(FIND(" – ",$BF1776)),LEFT($BF1776,FIND(" – ",$BF1776)-1),$BF1776),ProdTbl,5,0),""),BasketTbl,2,0),"کد ناشناخته"))</f>
        <v/>
      </c>
      <c r="BH1776" s="18">
        <f>IF($BF1776="","",IFERROR(VLOOKUP(IF(ISNUMBER(FIND(" – ",$BF1776)),LEFT($BF1776,FIND(" – ",$BF1776)-1),$BF1776),ProdTbl,3,0),"کد ناشناخته"))</f>
        <v/>
      </c>
      <c r="BI1776" s="22" t="n"/>
      <c r="BJ1776" s="21" t="n"/>
      <c r="BK1776" s="20" t="n"/>
      <c r="BL1776" s="18">
        <f>IF($BK1776="","",IFERROR(VLOOKUP(IFERROR(VLOOKUP(IF(ISNUMBER(FIND(" – ",$BK1776)),LEFT($BK1776,FIND(" – ",$BK1776)-1),$BK1776),ProdTbl,5,0),""),BasketTbl,2,0),"کد ناشناخته"))</f>
        <v/>
      </c>
      <c r="BM1776" s="18">
        <f>IF($BK1776="","",IFERROR(VLOOKUP(IF(ISNUMBER(FIND(" – ",$BK1776)),LEFT($BK1776,FIND(" – ",$BK1776)-1),$BK1776),ProdTbl,3,0),"کد ناشناخته"))</f>
        <v/>
      </c>
      <c r="BN1776" s="22" t="n"/>
      <c r="BO1776" s="21" t="n"/>
      <c r="BP1776" s="20" t="n"/>
      <c r="BQ1776" s="18">
        <f>IF($BP1776="","",IFERROR(VLOOKUP(IFERROR(VLOOKUP(IF(ISNUMBER(FIND(" – ",$BP1776)),LEFT($BP1776,FIND(" – ",$BP1776)-1),$BP1776),ProdTbl,5,0),""),BasketTbl,2,0),"کد ناشناخته"))</f>
        <v/>
      </c>
      <c r="BR1776" s="18">
        <f>IF($BP1776="","",IFERROR(VLOOKUP(IF(ISNUMBER(FIND(" – ",$BP1776)),LEFT($BP1776,FIND(" – ",$BP1776)-1),$BP1776),ProdTbl,3,0),"کد ناشناخته"))</f>
        <v/>
      </c>
      <c r="BS1776" s="22" t="n"/>
      <c r="BT1776" s="21" t="n"/>
      <c r="BU1776" s="20" t="n"/>
      <c r="BV1776" s="18">
        <f>IF($BU1776="","",IFERROR(VLOOKUP(IFERROR(VLOOKUP(IF(ISNUMBER(FIND(" – ",$BU1776)),LEFT($BU1776,FIND(" – ",$BU1776)-1),$BU1776),ProdTbl,5,0),""),BasketTbl,2,0),"کد ناشناخته"))</f>
        <v/>
      </c>
      <c r="BW1776" s="18">
        <f>IF($BU1776="","",IFERROR(VLOOKUP(IF(ISNUMBER(FIND(" – ",$BU1776)),LEFT($BU1776,FIND(" – ",$BU1776)-1),$BU1776),ProdTbl,3,0),"کد ناشناخته"))</f>
        <v/>
      </c>
      <c r="BX1776" s="22" t="n"/>
      <c r="BY1776" s="21" t="n"/>
      <c r="BZ1776" s="20" t="n"/>
      <c r="CA1776" s="18">
        <f>IF($BZ1776="","",IFERROR(VLOOKUP(IFERROR(VLOOKUP(IF(ISNUMBER(FIND(" – ",$BZ1776)),LEFT($BZ1776,FIND(" – ",$BZ1776)-1),$BZ1776),ProdTbl,5,0),""),BasketTbl,2,0),"کد ناشناخته"))</f>
        <v/>
      </c>
      <c r="CB1776" s="18">
        <f>IF($BZ1776="","",IFERROR(VLOOKUP(IF(ISNUMBER(FIND(" – ",$BZ1776)),LEFT($BZ1776,FIND(" – ",$BZ1776)-1),$BZ1776),ProdTbl,3,0),"کد ناشناخته"))</f>
        <v/>
      </c>
      <c r="CC1776" s="22" t="n"/>
      <c r="CD1776" s="21" t="n"/>
      <c r="CE1776" s="20" t="n"/>
      <c r="CF1776" s="18">
        <f>IF($CE1776="","",IFERROR(VLOOKUP(IFERROR(VLOOKUP(IF(ISNUMBER(FIND(" – ",$CE1776)),LEFT($CE1776,FIND(" – ",$CE1776)-1),$CE1776),ProdTbl,5,0),""),BasketTbl,2,0),"کد ناشناخته"))</f>
        <v/>
      </c>
      <c r="CG1776" s="18">
        <f>IF($CE1776="","",IFERROR(VLOOKUP(IF(ISNUMBER(FIND(" – ",$CE1776)),LEFT($CE1776,FIND(" – ",$CE1776)-1),$CE1776),ProdTbl,3,0),"کد ناشناخته"))</f>
        <v/>
      </c>
      <c r="CH1776" s="22" t="n"/>
      <c r="CI1776" s="21" t="n"/>
    </row>
    <row r="1777">
      <c r="A1777" s="18">
        <f>IF($B1777="","",COUNTA($B$10:$B1777))</f>
        <v/>
      </c>
      <c r="B1777" s="19" t="n"/>
      <c r="C1777" s="20" t="n"/>
      <c r="D1777" s="19" t="n"/>
      <c r="E1777" s="18">
        <f>IF($D1777="","",IFERROR(VLOOKUP(IF(ISNUMBER(FIND(" – ",$D1777)),LEFT($D1777,FIND(" – ",$D1777)-1),$D1777),SellerTbl,2,0),"کد ناشناخته"))</f>
        <v/>
      </c>
      <c r="F1777" s="21" t="n"/>
      <c r="G1777" s="21" t="n"/>
      <c r="H1777" s="22" t="n"/>
      <c r="I1777" s="23">
        <f>IF(OR($F1777="",$G1777=""),"",$F1777-$G1777)</f>
        <v/>
      </c>
      <c r="J1777" s="18">
        <f>IF($I1777="","",IF(ABS($I1777)&lt;=0.01*$F1777,"√","×"))</f>
        <v/>
      </c>
      <c r="K1777" s="23">
        <f>IF(COUNT($Q1777,$V1777,$AA1777,$AF1777,$AK1777,$AP1777,$AU1777,$AZ1777,$BE1777,$BJ1777,$BO1777,$BT1777,$BY1777,$CD1777,$CI1777)=0,"",SUM($Q1777,$V1777,$AA1777,$AF1777,$AK1777,$AP1777,$AU1777,$AZ1777,$BE1777,$BJ1777,$BO1777,$BT1777,$BY1777,$CD1777,$CI1777))</f>
        <v/>
      </c>
      <c r="L1777" s="23">
        <f>IF(OR($F1777="",$K1777=""),"",$F1777-$K1777)</f>
        <v/>
      </c>
      <c r="M1777" s="20" t="n"/>
      <c r="N1777" s="18">
        <f>IF($M1777="","",IFERROR(VLOOKUP(IFERROR(VLOOKUP(IF(ISNUMBER(FIND(" – ",$M1777)),LEFT($M1777,FIND(" – ",$M1777)-1),$M1777),ProdTbl,5,0),""),BasketTbl,2,0),"کد ناشناخته"))</f>
        <v/>
      </c>
      <c r="O1777" s="18">
        <f>IF($M1777="","",IFERROR(VLOOKUP(IF(ISNUMBER(FIND(" – ",$M1777)),LEFT($M1777,FIND(" – ",$M1777)-1),$M1777),ProdTbl,3,0),"کد ناشناخته"))</f>
        <v/>
      </c>
      <c r="P1777" s="22" t="n"/>
      <c r="Q1777" s="21" t="n"/>
      <c r="R1777" s="20" t="n"/>
      <c r="S1777" s="18">
        <f>IF($R1777="","",IFERROR(VLOOKUP(IFERROR(VLOOKUP(IF(ISNUMBER(FIND(" – ",$R1777)),LEFT($R1777,FIND(" – ",$R1777)-1),$R1777),ProdTbl,5,0),""),BasketTbl,2,0),"کد ناشناخته"))</f>
        <v/>
      </c>
      <c r="T1777" s="18">
        <f>IF($R1777="","",IFERROR(VLOOKUP(IF(ISNUMBER(FIND(" – ",$R1777)),LEFT($R1777,FIND(" – ",$R1777)-1),$R1777),ProdTbl,3,0),"کد ناشناخته"))</f>
        <v/>
      </c>
      <c r="U1777" s="22" t="n"/>
      <c r="V1777" s="21" t="n"/>
      <c r="W1777" s="20" t="n"/>
      <c r="X1777" s="18">
        <f>IF($W1777="","",IFERROR(VLOOKUP(IFERROR(VLOOKUP(IF(ISNUMBER(FIND(" – ",$W1777)),LEFT($W1777,FIND(" – ",$W1777)-1),$W1777),ProdTbl,5,0),""),BasketTbl,2,0),"کد ناشناخته"))</f>
        <v/>
      </c>
      <c r="Y1777" s="18">
        <f>IF($W1777="","",IFERROR(VLOOKUP(IF(ISNUMBER(FIND(" – ",$W1777)),LEFT($W1777,FIND(" – ",$W1777)-1),$W1777),ProdTbl,3,0),"کد ناشناخته"))</f>
        <v/>
      </c>
      <c r="Z1777" s="22" t="n"/>
      <c r="AA1777" s="21" t="n"/>
      <c r="AB1777" s="20" t="n"/>
      <c r="AC1777" s="18">
        <f>IF($AB1777="","",IFERROR(VLOOKUP(IFERROR(VLOOKUP(IF(ISNUMBER(FIND(" – ",$AB1777)),LEFT($AB1777,FIND(" – ",$AB1777)-1),$AB1777),ProdTbl,5,0),""),BasketTbl,2,0),"کد ناشناخته"))</f>
        <v/>
      </c>
      <c r="AD1777" s="18">
        <f>IF($AB1777="","",IFERROR(VLOOKUP(IF(ISNUMBER(FIND(" – ",$AB1777)),LEFT($AB1777,FIND(" – ",$AB1777)-1),$AB1777),ProdTbl,3,0),"کد ناشناخته"))</f>
        <v/>
      </c>
      <c r="AE1777" s="22" t="n"/>
      <c r="AF1777" s="21" t="n"/>
      <c r="AG1777" s="20" t="n"/>
      <c r="AH1777" s="18">
        <f>IF($AG1777="","",IFERROR(VLOOKUP(IFERROR(VLOOKUP(IF(ISNUMBER(FIND(" – ",$AG1777)),LEFT($AG1777,FIND(" – ",$AG1777)-1),$AG1777),ProdTbl,5,0),""),BasketTbl,2,0),"کد ناشناخته"))</f>
        <v/>
      </c>
      <c r="AI1777" s="18">
        <f>IF($AG1777="","",IFERROR(VLOOKUP(IF(ISNUMBER(FIND(" – ",$AG1777)),LEFT($AG1777,FIND(" – ",$AG1777)-1),$AG1777),ProdTbl,3,0),"کد ناشناخته"))</f>
        <v/>
      </c>
      <c r="AJ1777" s="22" t="n"/>
      <c r="AK1777" s="21" t="n"/>
      <c r="AL1777" s="20" t="n"/>
      <c r="AM1777" s="18">
        <f>IF($AL1777="","",IFERROR(VLOOKUP(IFERROR(VLOOKUP(IF(ISNUMBER(FIND(" – ",$AL1777)),LEFT($AL1777,FIND(" – ",$AL1777)-1),$AL1777),ProdTbl,5,0),""),BasketTbl,2,0),"کد ناشناخته"))</f>
        <v/>
      </c>
      <c r="AN1777" s="18">
        <f>IF($AL1777="","",IFERROR(VLOOKUP(IF(ISNUMBER(FIND(" – ",$AL1777)),LEFT($AL1777,FIND(" – ",$AL1777)-1),$AL1777),ProdTbl,3,0),"کد ناشناخته"))</f>
        <v/>
      </c>
      <c r="AO1777" s="22" t="n"/>
      <c r="AP1777" s="21" t="n"/>
      <c r="AQ1777" s="20" t="n"/>
      <c r="AR1777" s="18">
        <f>IF($AQ1777="","",IFERROR(VLOOKUP(IFERROR(VLOOKUP(IF(ISNUMBER(FIND(" – ",$AQ1777)),LEFT($AQ1777,FIND(" – ",$AQ1777)-1),$AQ1777),ProdTbl,5,0),""),BasketTbl,2,0),"کد ناشناخته"))</f>
        <v/>
      </c>
      <c r="AS1777" s="18">
        <f>IF($AQ1777="","",IFERROR(VLOOKUP(IF(ISNUMBER(FIND(" – ",$AQ1777)),LEFT($AQ1777,FIND(" – ",$AQ1777)-1),$AQ1777),ProdTbl,3,0),"کد ناشناخته"))</f>
        <v/>
      </c>
      <c r="AT1777" s="22" t="n"/>
      <c r="AU1777" s="21" t="n"/>
      <c r="AV1777" s="20" t="n"/>
      <c r="AW1777" s="18">
        <f>IF($AV1777="","",IFERROR(VLOOKUP(IFERROR(VLOOKUP(IF(ISNUMBER(FIND(" – ",$AV1777)),LEFT($AV1777,FIND(" – ",$AV1777)-1),$AV1777),ProdTbl,5,0),""),BasketTbl,2,0),"کد ناشناخته"))</f>
        <v/>
      </c>
      <c r="AX1777" s="18">
        <f>IF($AV1777="","",IFERROR(VLOOKUP(IF(ISNUMBER(FIND(" – ",$AV1777)),LEFT($AV1777,FIND(" – ",$AV1777)-1),$AV1777),ProdTbl,3,0),"کد ناشناخته"))</f>
        <v/>
      </c>
      <c r="AY1777" s="22" t="n"/>
      <c r="AZ1777" s="21" t="n"/>
      <c r="BA1777" s="20" t="n"/>
      <c r="BB1777" s="18">
        <f>IF($BA1777="","",IFERROR(VLOOKUP(IFERROR(VLOOKUP(IF(ISNUMBER(FIND(" – ",$BA1777)),LEFT($BA1777,FIND(" – ",$BA1777)-1),$BA1777),ProdTbl,5,0),""),BasketTbl,2,0),"کد ناشناخته"))</f>
        <v/>
      </c>
      <c r="BC1777" s="18">
        <f>IF($BA1777="","",IFERROR(VLOOKUP(IF(ISNUMBER(FIND(" – ",$BA1777)),LEFT($BA1777,FIND(" – ",$BA1777)-1),$BA1777),ProdTbl,3,0),"کد ناشناخته"))</f>
        <v/>
      </c>
      <c r="BD1777" s="22" t="n"/>
      <c r="BE1777" s="21" t="n"/>
      <c r="BF1777" s="20" t="n"/>
      <c r="BG1777" s="18">
        <f>IF($BF1777="","",IFERROR(VLOOKUP(IFERROR(VLOOKUP(IF(ISNUMBER(FIND(" – ",$BF1777)),LEFT($BF1777,FIND(" – ",$BF1777)-1),$BF1777),ProdTbl,5,0),""),BasketTbl,2,0),"کد ناشناخته"))</f>
        <v/>
      </c>
      <c r="BH1777" s="18">
        <f>IF($BF1777="","",IFERROR(VLOOKUP(IF(ISNUMBER(FIND(" – ",$BF1777)),LEFT($BF1777,FIND(" – ",$BF1777)-1),$BF1777),ProdTbl,3,0),"کد ناشناخته"))</f>
        <v/>
      </c>
      <c r="BI1777" s="22" t="n"/>
      <c r="BJ1777" s="21" t="n"/>
      <c r="BK1777" s="20" t="n"/>
      <c r="BL1777" s="18">
        <f>IF($BK1777="","",IFERROR(VLOOKUP(IFERROR(VLOOKUP(IF(ISNUMBER(FIND(" – ",$BK1777)),LEFT($BK1777,FIND(" – ",$BK1777)-1),$BK1777),ProdTbl,5,0),""),BasketTbl,2,0),"کد ناشناخته"))</f>
        <v/>
      </c>
      <c r="BM1777" s="18">
        <f>IF($BK1777="","",IFERROR(VLOOKUP(IF(ISNUMBER(FIND(" – ",$BK1777)),LEFT($BK1777,FIND(" – ",$BK1777)-1),$BK1777),ProdTbl,3,0),"کد ناشناخته"))</f>
        <v/>
      </c>
      <c r="BN1777" s="22" t="n"/>
      <c r="BO1777" s="21" t="n"/>
      <c r="BP1777" s="20" t="n"/>
      <c r="BQ1777" s="18">
        <f>IF($BP1777="","",IFERROR(VLOOKUP(IFERROR(VLOOKUP(IF(ISNUMBER(FIND(" – ",$BP1777)),LEFT($BP1777,FIND(" – ",$BP1777)-1),$BP1777),ProdTbl,5,0),""),BasketTbl,2,0),"کد ناشناخته"))</f>
        <v/>
      </c>
      <c r="BR1777" s="18">
        <f>IF($BP1777="","",IFERROR(VLOOKUP(IF(ISNUMBER(FIND(" – ",$BP1777)),LEFT($BP1777,FIND(" – ",$BP1777)-1),$BP1777),ProdTbl,3,0),"کد ناشناخته"))</f>
        <v/>
      </c>
      <c r="BS1777" s="22" t="n"/>
      <c r="BT1777" s="21" t="n"/>
      <c r="BU1777" s="20" t="n"/>
      <c r="BV1777" s="18">
        <f>IF($BU1777="","",IFERROR(VLOOKUP(IFERROR(VLOOKUP(IF(ISNUMBER(FIND(" – ",$BU1777)),LEFT($BU1777,FIND(" – ",$BU1777)-1),$BU1777),ProdTbl,5,0),""),BasketTbl,2,0),"کد ناشناخته"))</f>
        <v/>
      </c>
      <c r="BW1777" s="18">
        <f>IF($BU1777="","",IFERROR(VLOOKUP(IF(ISNUMBER(FIND(" – ",$BU1777)),LEFT($BU1777,FIND(" – ",$BU1777)-1),$BU1777),ProdTbl,3,0),"کد ناشناخته"))</f>
        <v/>
      </c>
      <c r="BX1777" s="22" t="n"/>
      <c r="BY1777" s="21" t="n"/>
      <c r="BZ1777" s="20" t="n"/>
      <c r="CA1777" s="18">
        <f>IF($BZ1777="","",IFERROR(VLOOKUP(IFERROR(VLOOKUP(IF(ISNUMBER(FIND(" – ",$BZ1777)),LEFT($BZ1777,FIND(" – ",$BZ1777)-1),$BZ1777),ProdTbl,5,0),""),BasketTbl,2,0),"کد ناشناخته"))</f>
        <v/>
      </c>
      <c r="CB1777" s="18">
        <f>IF($BZ1777="","",IFERROR(VLOOKUP(IF(ISNUMBER(FIND(" – ",$BZ1777)),LEFT($BZ1777,FIND(" – ",$BZ1777)-1),$BZ1777),ProdTbl,3,0),"کد ناشناخته"))</f>
        <v/>
      </c>
      <c r="CC1777" s="22" t="n"/>
      <c r="CD1777" s="21" t="n"/>
      <c r="CE1777" s="20" t="n"/>
      <c r="CF1777" s="18">
        <f>IF($CE1777="","",IFERROR(VLOOKUP(IFERROR(VLOOKUP(IF(ISNUMBER(FIND(" – ",$CE1777)),LEFT($CE1777,FIND(" – ",$CE1777)-1),$CE1777),ProdTbl,5,0),""),BasketTbl,2,0),"کد ناشناخته"))</f>
        <v/>
      </c>
      <c r="CG1777" s="18">
        <f>IF($CE1777="","",IFERROR(VLOOKUP(IF(ISNUMBER(FIND(" – ",$CE1777)),LEFT($CE1777,FIND(" – ",$CE1777)-1),$CE1777),ProdTbl,3,0),"کد ناشناخته"))</f>
        <v/>
      </c>
      <c r="CH1777" s="22" t="n"/>
      <c r="CI1777" s="21" t="n"/>
    </row>
    <row r="1778">
      <c r="A1778" s="18">
        <f>IF($B1778="","",COUNTA($B$10:$B1778))</f>
        <v/>
      </c>
      <c r="B1778" s="19" t="n"/>
      <c r="C1778" s="20" t="n"/>
      <c r="D1778" s="19" t="n"/>
      <c r="E1778" s="18">
        <f>IF($D1778="","",IFERROR(VLOOKUP(IF(ISNUMBER(FIND(" – ",$D1778)),LEFT($D1778,FIND(" – ",$D1778)-1),$D1778),SellerTbl,2,0),"کد ناشناخته"))</f>
        <v/>
      </c>
      <c r="F1778" s="21" t="n"/>
      <c r="G1778" s="21" t="n"/>
      <c r="H1778" s="22" t="n"/>
      <c r="I1778" s="23">
        <f>IF(OR($F1778="",$G1778=""),"",$F1778-$G1778)</f>
        <v/>
      </c>
      <c r="J1778" s="18">
        <f>IF($I1778="","",IF(ABS($I1778)&lt;=0.01*$F1778,"√","×"))</f>
        <v/>
      </c>
      <c r="K1778" s="23">
        <f>IF(COUNT($Q1778,$V1778,$AA1778,$AF1778,$AK1778,$AP1778,$AU1778,$AZ1778,$BE1778,$BJ1778,$BO1778,$BT1778,$BY1778,$CD1778,$CI1778)=0,"",SUM($Q1778,$V1778,$AA1778,$AF1778,$AK1778,$AP1778,$AU1778,$AZ1778,$BE1778,$BJ1778,$BO1778,$BT1778,$BY1778,$CD1778,$CI1778))</f>
        <v/>
      </c>
      <c r="L1778" s="23">
        <f>IF(OR($F1778="",$K1778=""),"",$F1778-$K1778)</f>
        <v/>
      </c>
      <c r="M1778" s="20" t="n"/>
      <c r="N1778" s="18">
        <f>IF($M1778="","",IFERROR(VLOOKUP(IFERROR(VLOOKUP(IF(ISNUMBER(FIND(" – ",$M1778)),LEFT($M1778,FIND(" – ",$M1778)-1),$M1778),ProdTbl,5,0),""),BasketTbl,2,0),"کد ناشناخته"))</f>
        <v/>
      </c>
      <c r="O1778" s="18">
        <f>IF($M1778="","",IFERROR(VLOOKUP(IF(ISNUMBER(FIND(" – ",$M1778)),LEFT($M1778,FIND(" – ",$M1778)-1),$M1778),ProdTbl,3,0),"کد ناشناخته"))</f>
        <v/>
      </c>
      <c r="P1778" s="22" t="n"/>
      <c r="Q1778" s="21" t="n"/>
      <c r="R1778" s="20" t="n"/>
      <c r="S1778" s="18">
        <f>IF($R1778="","",IFERROR(VLOOKUP(IFERROR(VLOOKUP(IF(ISNUMBER(FIND(" – ",$R1778)),LEFT($R1778,FIND(" – ",$R1778)-1),$R1778),ProdTbl,5,0),""),BasketTbl,2,0),"کد ناشناخته"))</f>
        <v/>
      </c>
      <c r="T1778" s="18">
        <f>IF($R1778="","",IFERROR(VLOOKUP(IF(ISNUMBER(FIND(" – ",$R1778)),LEFT($R1778,FIND(" – ",$R1778)-1),$R1778),ProdTbl,3,0),"کد ناشناخته"))</f>
        <v/>
      </c>
      <c r="U1778" s="22" t="n"/>
      <c r="V1778" s="21" t="n"/>
      <c r="W1778" s="20" t="n"/>
      <c r="X1778" s="18">
        <f>IF($W1778="","",IFERROR(VLOOKUP(IFERROR(VLOOKUP(IF(ISNUMBER(FIND(" – ",$W1778)),LEFT($W1778,FIND(" – ",$W1778)-1),$W1778),ProdTbl,5,0),""),BasketTbl,2,0),"کد ناشناخته"))</f>
        <v/>
      </c>
      <c r="Y1778" s="18">
        <f>IF($W1778="","",IFERROR(VLOOKUP(IF(ISNUMBER(FIND(" – ",$W1778)),LEFT($W1778,FIND(" – ",$W1778)-1),$W1778),ProdTbl,3,0),"کد ناشناخته"))</f>
        <v/>
      </c>
      <c r="Z1778" s="22" t="n"/>
      <c r="AA1778" s="21" t="n"/>
      <c r="AB1778" s="20" t="n"/>
      <c r="AC1778" s="18">
        <f>IF($AB1778="","",IFERROR(VLOOKUP(IFERROR(VLOOKUP(IF(ISNUMBER(FIND(" – ",$AB1778)),LEFT($AB1778,FIND(" – ",$AB1778)-1),$AB1778),ProdTbl,5,0),""),BasketTbl,2,0),"کد ناشناخته"))</f>
        <v/>
      </c>
      <c r="AD1778" s="18">
        <f>IF($AB1778="","",IFERROR(VLOOKUP(IF(ISNUMBER(FIND(" – ",$AB1778)),LEFT($AB1778,FIND(" – ",$AB1778)-1),$AB1778),ProdTbl,3,0),"کد ناشناخته"))</f>
        <v/>
      </c>
      <c r="AE1778" s="22" t="n"/>
      <c r="AF1778" s="21" t="n"/>
      <c r="AG1778" s="20" t="n"/>
      <c r="AH1778" s="18">
        <f>IF($AG1778="","",IFERROR(VLOOKUP(IFERROR(VLOOKUP(IF(ISNUMBER(FIND(" – ",$AG1778)),LEFT($AG1778,FIND(" – ",$AG1778)-1),$AG1778),ProdTbl,5,0),""),BasketTbl,2,0),"کد ناشناخته"))</f>
        <v/>
      </c>
      <c r="AI1778" s="18">
        <f>IF($AG1778="","",IFERROR(VLOOKUP(IF(ISNUMBER(FIND(" – ",$AG1778)),LEFT($AG1778,FIND(" – ",$AG1778)-1),$AG1778),ProdTbl,3,0),"کد ناشناخته"))</f>
        <v/>
      </c>
      <c r="AJ1778" s="22" t="n"/>
      <c r="AK1778" s="21" t="n"/>
      <c r="AL1778" s="20" t="n"/>
      <c r="AM1778" s="18">
        <f>IF($AL1778="","",IFERROR(VLOOKUP(IFERROR(VLOOKUP(IF(ISNUMBER(FIND(" – ",$AL1778)),LEFT($AL1778,FIND(" – ",$AL1778)-1),$AL1778),ProdTbl,5,0),""),BasketTbl,2,0),"کد ناشناخته"))</f>
        <v/>
      </c>
      <c r="AN1778" s="18">
        <f>IF($AL1778="","",IFERROR(VLOOKUP(IF(ISNUMBER(FIND(" – ",$AL1778)),LEFT($AL1778,FIND(" – ",$AL1778)-1),$AL1778),ProdTbl,3,0),"کد ناشناخته"))</f>
        <v/>
      </c>
      <c r="AO1778" s="22" t="n"/>
      <c r="AP1778" s="21" t="n"/>
      <c r="AQ1778" s="20" t="n"/>
      <c r="AR1778" s="18">
        <f>IF($AQ1778="","",IFERROR(VLOOKUP(IFERROR(VLOOKUP(IF(ISNUMBER(FIND(" – ",$AQ1778)),LEFT($AQ1778,FIND(" – ",$AQ1778)-1),$AQ1778),ProdTbl,5,0),""),BasketTbl,2,0),"کد ناشناخته"))</f>
        <v/>
      </c>
      <c r="AS1778" s="18">
        <f>IF($AQ1778="","",IFERROR(VLOOKUP(IF(ISNUMBER(FIND(" – ",$AQ1778)),LEFT($AQ1778,FIND(" – ",$AQ1778)-1),$AQ1778),ProdTbl,3,0),"کد ناشناخته"))</f>
        <v/>
      </c>
      <c r="AT1778" s="22" t="n"/>
      <c r="AU1778" s="21" t="n"/>
      <c r="AV1778" s="20" t="n"/>
      <c r="AW1778" s="18">
        <f>IF($AV1778="","",IFERROR(VLOOKUP(IFERROR(VLOOKUP(IF(ISNUMBER(FIND(" – ",$AV1778)),LEFT($AV1778,FIND(" – ",$AV1778)-1),$AV1778),ProdTbl,5,0),""),BasketTbl,2,0),"کد ناشناخته"))</f>
        <v/>
      </c>
      <c r="AX1778" s="18">
        <f>IF($AV1778="","",IFERROR(VLOOKUP(IF(ISNUMBER(FIND(" – ",$AV1778)),LEFT($AV1778,FIND(" – ",$AV1778)-1),$AV1778),ProdTbl,3,0),"کد ناشناخته"))</f>
        <v/>
      </c>
      <c r="AY1778" s="22" t="n"/>
      <c r="AZ1778" s="21" t="n"/>
      <c r="BA1778" s="20" t="n"/>
      <c r="BB1778" s="18">
        <f>IF($BA1778="","",IFERROR(VLOOKUP(IFERROR(VLOOKUP(IF(ISNUMBER(FIND(" – ",$BA1778)),LEFT($BA1778,FIND(" – ",$BA1778)-1),$BA1778),ProdTbl,5,0),""),BasketTbl,2,0),"کد ناشناخته"))</f>
        <v/>
      </c>
      <c r="BC1778" s="18">
        <f>IF($BA1778="","",IFERROR(VLOOKUP(IF(ISNUMBER(FIND(" – ",$BA1778)),LEFT($BA1778,FIND(" – ",$BA1778)-1),$BA1778),ProdTbl,3,0),"کد ناشناخته"))</f>
        <v/>
      </c>
      <c r="BD1778" s="22" t="n"/>
      <c r="BE1778" s="21" t="n"/>
      <c r="BF1778" s="20" t="n"/>
      <c r="BG1778" s="18">
        <f>IF($BF1778="","",IFERROR(VLOOKUP(IFERROR(VLOOKUP(IF(ISNUMBER(FIND(" – ",$BF1778)),LEFT($BF1778,FIND(" – ",$BF1778)-1),$BF1778),ProdTbl,5,0),""),BasketTbl,2,0),"کد ناشناخته"))</f>
        <v/>
      </c>
      <c r="BH1778" s="18">
        <f>IF($BF1778="","",IFERROR(VLOOKUP(IF(ISNUMBER(FIND(" – ",$BF1778)),LEFT($BF1778,FIND(" – ",$BF1778)-1),$BF1778),ProdTbl,3,0),"کد ناشناخته"))</f>
        <v/>
      </c>
      <c r="BI1778" s="22" t="n"/>
      <c r="BJ1778" s="21" t="n"/>
      <c r="BK1778" s="20" t="n"/>
      <c r="BL1778" s="18">
        <f>IF($BK1778="","",IFERROR(VLOOKUP(IFERROR(VLOOKUP(IF(ISNUMBER(FIND(" – ",$BK1778)),LEFT($BK1778,FIND(" – ",$BK1778)-1),$BK1778),ProdTbl,5,0),""),BasketTbl,2,0),"کد ناشناخته"))</f>
        <v/>
      </c>
      <c r="BM1778" s="18">
        <f>IF($BK1778="","",IFERROR(VLOOKUP(IF(ISNUMBER(FIND(" – ",$BK1778)),LEFT($BK1778,FIND(" – ",$BK1778)-1),$BK1778),ProdTbl,3,0),"کد ناشناخته"))</f>
        <v/>
      </c>
      <c r="BN1778" s="22" t="n"/>
      <c r="BO1778" s="21" t="n"/>
      <c r="BP1778" s="20" t="n"/>
      <c r="BQ1778" s="18">
        <f>IF($BP1778="","",IFERROR(VLOOKUP(IFERROR(VLOOKUP(IF(ISNUMBER(FIND(" – ",$BP1778)),LEFT($BP1778,FIND(" – ",$BP1778)-1),$BP1778),ProdTbl,5,0),""),BasketTbl,2,0),"کد ناشناخته"))</f>
        <v/>
      </c>
      <c r="BR1778" s="18">
        <f>IF($BP1778="","",IFERROR(VLOOKUP(IF(ISNUMBER(FIND(" – ",$BP1778)),LEFT($BP1778,FIND(" – ",$BP1778)-1),$BP1778),ProdTbl,3,0),"کد ناشناخته"))</f>
        <v/>
      </c>
      <c r="BS1778" s="22" t="n"/>
      <c r="BT1778" s="21" t="n"/>
      <c r="BU1778" s="20" t="n"/>
      <c r="BV1778" s="18">
        <f>IF($BU1778="","",IFERROR(VLOOKUP(IFERROR(VLOOKUP(IF(ISNUMBER(FIND(" – ",$BU1778)),LEFT($BU1778,FIND(" – ",$BU1778)-1),$BU1778),ProdTbl,5,0),""),BasketTbl,2,0),"کد ناشناخته"))</f>
        <v/>
      </c>
      <c r="BW1778" s="18">
        <f>IF($BU1778="","",IFERROR(VLOOKUP(IF(ISNUMBER(FIND(" – ",$BU1778)),LEFT($BU1778,FIND(" – ",$BU1778)-1),$BU1778),ProdTbl,3,0),"کد ناشناخته"))</f>
        <v/>
      </c>
      <c r="BX1778" s="22" t="n"/>
      <c r="BY1778" s="21" t="n"/>
      <c r="BZ1778" s="20" t="n"/>
      <c r="CA1778" s="18">
        <f>IF($BZ1778="","",IFERROR(VLOOKUP(IFERROR(VLOOKUP(IF(ISNUMBER(FIND(" – ",$BZ1778)),LEFT($BZ1778,FIND(" – ",$BZ1778)-1),$BZ1778),ProdTbl,5,0),""),BasketTbl,2,0),"کد ناشناخته"))</f>
        <v/>
      </c>
      <c r="CB1778" s="18">
        <f>IF($BZ1778="","",IFERROR(VLOOKUP(IF(ISNUMBER(FIND(" – ",$BZ1778)),LEFT($BZ1778,FIND(" – ",$BZ1778)-1),$BZ1778),ProdTbl,3,0),"کد ناشناخته"))</f>
        <v/>
      </c>
      <c r="CC1778" s="22" t="n"/>
      <c r="CD1778" s="21" t="n"/>
      <c r="CE1778" s="20" t="n"/>
      <c r="CF1778" s="18">
        <f>IF($CE1778="","",IFERROR(VLOOKUP(IFERROR(VLOOKUP(IF(ISNUMBER(FIND(" – ",$CE1778)),LEFT($CE1778,FIND(" – ",$CE1778)-1),$CE1778),ProdTbl,5,0),""),BasketTbl,2,0),"کد ناشناخته"))</f>
        <v/>
      </c>
      <c r="CG1778" s="18">
        <f>IF($CE1778="","",IFERROR(VLOOKUP(IF(ISNUMBER(FIND(" – ",$CE1778)),LEFT($CE1778,FIND(" – ",$CE1778)-1),$CE1778),ProdTbl,3,0),"کد ناشناخته"))</f>
        <v/>
      </c>
      <c r="CH1778" s="22" t="n"/>
      <c r="CI1778" s="21" t="n"/>
    </row>
    <row r="1779">
      <c r="A1779" s="18">
        <f>IF($B1779="","",COUNTA($B$10:$B1779))</f>
        <v/>
      </c>
      <c r="B1779" s="19" t="n"/>
      <c r="C1779" s="20" t="n"/>
      <c r="D1779" s="19" t="n"/>
      <c r="E1779" s="18">
        <f>IF($D1779="","",IFERROR(VLOOKUP(IF(ISNUMBER(FIND(" – ",$D1779)),LEFT($D1779,FIND(" – ",$D1779)-1),$D1779),SellerTbl,2,0),"کد ناشناخته"))</f>
        <v/>
      </c>
      <c r="F1779" s="21" t="n"/>
      <c r="G1779" s="21" t="n"/>
      <c r="H1779" s="22" t="n"/>
      <c r="I1779" s="23">
        <f>IF(OR($F1779="",$G1779=""),"",$F1779-$G1779)</f>
        <v/>
      </c>
      <c r="J1779" s="18">
        <f>IF($I1779="","",IF(ABS($I1779)&lt;=0.01*$F1779,"√","×"))</f>
        <v/>
      </c>
      <c r="K1779" s="23">
        <f>IF(COUNT($Q1779,$V1779,$AA1779,$AF1779,$AK1779,$AP1779,$AU1779,$AZ1779,$BE1779,$BJ1779,$BO1779,$BT1779,$BY1779,$CD1779,$CI1779)=0,"",SUM($Q1779,$V1779,$AA1779,$AF1779,$AK1779,$AP1779,$AU1779,$AZ1779,$BE1779,$BJ1779,$BO1779,$BT1779,$BY1779,$CD1779,$CI1779))</f>
        <v/>
      </c>
      <c r="L1779" s="23">
        <f>IF(OR($F1779="",$K1779=""),"",$F1779-$K1779)</f>
        <v/>
      </c>
      <c r="M1779" s="20" t="n"/>
      <c r="N1779" s="18">
        <f>IF($M1779="","",IFERROR(VLOOKUP(IFERROR(VLOOKUP(IF(ISNUMBER(FIND(" – ",$M1779)),LEFT($M1779,FIND(" – ",$M1779)-1),$M1779),ProdTbl,5,0),""),BasketTbl,2,0),"کد ناشناخته"))</f>
        <v/>
      </c>
      <c r="O1779" s="18">
        <f>IF($M1779="","",IFERROR(VLOOKUP(IF(ISNUMBER(FIND(" – ",$M1779)),LEFT($M1779,FIND(" – ",$M1779)-1),$M1779),ProdTbl,3,0),"کد ناشناخته"))</f>
        <v/>
      </c>
      <c r="P1779" s="22" t="n"/>
      <c r="Q1779" s="21" t="n"/>
      <c r="R1779" s="20" t="n"/>
      <c r="S1779" s="18">
        <f>IF($R1779="","",IFERROR(VLOOKUP(IFERROR(VLOOKUP(IF(ISNUMBER(FIND(" – ",$R1779)),LEFT($R1779,FIND(" – ",$R1779)-1),$R1779),ProdTbl,5,0),""),BasketTbl,2,0),"کد ناشناخته"))</f>
        <v/>
      </c>
      <c r="T1779" s="18">
        <f>IF($R1779="","",IFERROR(VLOOKUP(IF(ISNUMBER(FIND(" – ",$R1779)),LEFT($R1779,FIND(" – ",$R1779)-1),$R1779),ProdTbl,3,0),"کد ناشناخته"))</f>
        <v/>
      </c>
      <c r="U1779" s="22" t="n"/>
      <c r="V1779" s="21" t="n"/>
      <c r="W1779" s="20" t="n"/>
      <c r="X1779" s="18">
        <f>IF($W1779="","",IFERROR(VLOOKUP(IFERROR(VLOOKUP(IF(ISNUMBER(FIND(" – ",$W1779)),LEFT($W1779,FIND(" – ",$W1779)-1),$W1779),ProdTbl,5,0),""),BasketTbl,2,0),"کد ناشناخته"))</f>
        <v/>
      </c>
      <c r="Y1779" s="18">
        <f>IF($W1779="","",IFERROR(VLOOKUP(IF(ISNUMBER(FIND(" – ",$W1779)),LEFT($W1779,FIND(" – ",$W1779)-1),$W1779),ProdTbl,3,0),"کد ناشناخته"))</f>
        <v/>
      </c>
      <c r="Z1779" s="22" t="n"/>
      <c r="AA1779" s="21" t="n"/>
      <c r="AB1779" s="20" t="n"/>
      <c r="AC1779" s="18">
        <f>IF($AB1779="","",IFERROR(VLOOKUP(IFERROR(VLOOKUP(IF(ISNUMBER(FIND(" – ",$AB1779)),LEFT($AB1779,FIND(" – ",$AB1779)-1),$AB1779),ProdTbl,5,0),""),BasketTbl,2,0),"کد ناشناخته"))</f>
        <v/>
      </c>
      <c r="AD1779" s="18">
        <f>IF($AB1779="","",IFERROR(VLOOKUP(IF(ISNUMBER(FIND(" – ",$AB1779)),LEFT($AB1779,FIND(" – ",$AB1779)-1),$AB1779),ProdTbl,3,0),"کد ناشناخته"))</f>
        <v/>
      </c>
      <c r="AE1779" s="22" t="n"/>
      <c r="AF1779" s="21" t="n"/>
      <c r="AG1779" s="20" t="n"/>
      <c r="AH1779" s="18">
        <f>IF($AG1779="","",IFERROR(VLOOKUP(IFERROR(VLOOKUP(IF(ISNUMBER(FIND(" – ",$AG1779)),LEFT($AG1779,FIND(" – ",$AG1779)-1),$AG1779),ProdTbl,5,0),""),BasketTbl,2,0),"کد ناشناخته"))</f>
        <v/>
      </c>
      <c r="AI1779" s="18">
        <f>IF($AG1779="","",IFERROR(VLOOKUP(IF(ISNUMBER(FIND(" – ",$AG1779)),LEFT($AG1779,FIND(" – ",$AG1779)-1),$AG1779),ProdTbl,3,0),"کد ناشناخته"))</f>
        <v/>
      </c>
      <c r="AJ1779" s="22" t="n"/>
      <c r="AK1779" s="21" t="n"/>
      <c r="AL1779" s="20" t="n"/>
      <c r="AM1779" s="18">
        <f>IF($AL1779="","",IFERROR(VLOOKUP(IFERROR(VLOOKUP(IF(ISNUMBER(FIND(" – ",$AL1779)),LEFT($AL1779,FIND(" – ",$AL1779)-1),$AL1779),ProdTbl,5,0),""),BasketTbl,2,0),"کد ناشناخته"))</f>
        <v/>
      </c>
      <c r="AN1779" s="18">
        <f>IF($AL1779="","",IFERROR(VLOOKUP(IF(ISNUMBER(FIND(" – ",$AL1779)),LEFT($AL1779,FIND(" – ",$AL1779)-1),$AL1779),ProdTbl,3,0),"کد ناشناخته"))</f>
        <v/>
      </c>
      <c r="AO1779" s="22" t="n"/>
      <c r="AP1779" s="21" t="n"/>
      <c r="AQ1779" s="20" t="n"/>
      <c r="AR1779" s="18">
        <f>IF($AQ1779="","",IFERROR(VLOOKUP(IFERROR(VLOOKUP(IF(ISNUMBER(FIND(" – ",$AQ1779)),LEFT($AQ1779,FIND(" – ",$AQ1779)-1),$AQ1779),ProdTbl,5,0),""),BasketTbl,2,0),"کد ناشناخته"))</f>
        <v/>
      </c>
      <c r="AS1779" s="18">
        <f>IF($AQ1779="","",IFERROR(VLOOKUP(IF(ISNUMBER(FIND(" – ",$AQ1779)),LEFT($AQ1779,FIND(" – ",$AQ1779)-1),$AQ1779),ProdTbl,3,0),"کد ناشناخته"))</f>
        <v/>
      </c>
      <c r="AT1779" s="22" t="n"/>
      <c r="AU1779" s="21" t="n"/>
      <c r="AV1779" s="20" t="n"/>
      <c r="AW1779" s="18">
        <f>IF($AV1779="","",IFERROR(VLOOKUP(IFERROR(VLOOKUP(IF(ISNUMBER(FIND(" – ",$AV1779)),LEFT($AV1779,FIND(" – ",$AV1779)-1),$AV1779),ProdTbl,5,0),""),BasketTbl,2,0),"کد ناشناخته"))</f>
        <v/>
      </c>
      <c r="AX1779" s="18">
        <f>IF($AV1779="","",IFERROR(VLOOKUP(IF(ISNUMBER(FIND(" – ",$AV1779)),LEFT($AV1779,FIND(" – ",$AV1779)-1),$AV1779),ProdTbl,3,0),"کد ناشناخته"))</f>
        <v/>
      </c>
      <c r="AY1779" s="22" t="n"/>
      <c r="AZ1779" s="21" t="n"/>
      <c r="BA1779" s="20" t="n"/>
      <c r="BB1779" s="18">
        <f>IF($BA1779="","",IFERROR(VLOOKUP(IFERROR(VLOOKUP(IF(ISNUMBER(FIND(" – ",$BA1779)),LEFT($BA1779,FIND(" – ",$BA1779)-1),$BA1779),ProdTbl,5,0),""),BasketTbl,2,0),"کد ناشناخته"))</f>
        <v/>
      </c>
      <c r="BC1779" s="18">
        <f>IF($BA1779="","",IFERROR(VLOOKUP(IF(ISNUMBER(FIND(" – ",$BA1779)),LEFT($BA1779,FIND(" – ",$BA1779)-1),$BA1779),ProdTbl,3,0),"کد ناشناخته"))</f>
        <v/>
      </c>
      <c r="BD1779" s="22" t="n"/>
      <c r="BE1779" s="21" t="n"/>
      <c r="BF1779" s="20" t="n"/>
      <c r="BG1779" s="18">
        <f>IF($BF1779="","",IFERROR(VLOOKUP(IFERROR(VLOOKUP(IF(ISNUMBER(FIND(" – ",$BF1779)),LEFT($BF1779,FIND(" – ",$BF1779)-1),$BF1779),ProdTbl,5,0),""),BasketTbl,2,0),"کد ناشناخته"))</f>
        <v/>
      </c>
      <c r="BH1779" s="18">
        <f>IF($BF1779="","",IFERROR(VLOOKUP(IF(ISNUMBER(FIND(" – ",$BF1779)),LEFT($BF1779,FIND(" – ",$BF1779)-1),$BF1779),ProdTbl,3,0),"کد ناشناخته"))</f>
        <v/>
      </c>
      <c r="BI1779" s="22" t="n"/>
      <c r="BJ1779" s="21" t="n"/>
      <c r="BK1779" s="20" t="n"/>
      <c r="BL1779" s="18">
        <f>IF($BK1779="","",IFERROR(VLOOKUP(IFERROR(VLOOKUP(IF(ISNUMBER(FIND(" – ",$BK1779)),LEFT($BK1779,FIND(" – ",$BK1779)-1),$BK1779),ProdTbl,5,0),""),BasketTbl,2,0),"کد ناشناخته"))</f>
        <v/>
      </c>
      <c r="BM1779" s="18">
        <f>IF($BK1779="","",IFERROR(VLOOKUP(IF(ISNUMBER(FIND(" – ",$BK1779)),LEFT($BK1779,FIND(" – ",$BK1779)-1),$BK1779),ProdTbl,3,0),"کد ناشناخته"))</f>
        <v/>
      </c>
      <c r="BN1779" s="22" t="n"/>
      <c r="BO1779" s="21" t="n"/>
      <c r="BP1779" s="20" t="n"/>
      <c r="BQ1779" s="18">
        <f>IF($BP1779="","",IFERROR(VLOOKUP(IFERROR(VLOOKUP(IF(ISNUMBER(FIND(" – ",$BP1779)),LEFT($BP1779,FIND(" – ",$BP1779)-1),$BP1779),ProdTbl,5,0),""),BasketTbl,2,0),"کد ناشناخته"))</f>
        <v/>
      </c>
      <c r="BR1779" s="18">
        <f>IF($BP1779="","",IFERROR(VLOOKUP(IF(ISNUMBER(FIND(" – ",$BP1779)),LEFT($BP1779,FIND(" – ",$BP1779)-1),$BP1779),ProdTbl,3,0),"کد ناشناخته"))</f>
        <v/>
      </c>
      <c r="BS1779" s="22" t="n"/>
      <c r="BT1779" s="21" t="n"/>
      <c r="BU1779" s="20" t="n"/>
      <c r="BV1779" s="18">
        <f>IF($BU1779="","",IFERROR(VLOOKUP(IFERROR(VLOOKUP(IF(ISNUMBER(FIND(" – ",$BU1779)),LEFT($BU1779,FIND(" – ",$BU1779)-1),$BU1779),ProdTbl,5,0),""),BasketTbl,2,0),"کد ناشناخته"))</f>
        <v/>
      </c>
      <c r="BW1779" s="18">
        <f>IF($BU1779="","",IFERROR(VLOOKUP(IF(ISNUMBER(FIND(" – ",$BU1779)),LEFT($BU1779,FIND(" – ",$BU1779)-1),$BU1779),ProdTbl,3,0),"کد ناشناخته"))</f>
        <v/>
      </c>
      <c r="BX1779" s="22" t="n"/>
      <c r="BY1779" s="21" t="n"/>
      <c r="BZ1779" s="20" t="n"/>
      <c r="CA1779" s="18">
        <f>IF($BZ1779="","",IFERROR(VLOOKUP(IFERROR(VLOOKUP(IF(ISNUMBER(FIND(" – ",$BZ1779)),LEFT($BZ1779,FIND(" – ",$BZ1779)-1),$BZ1779),ProdTbl,5,0),""),BasketTbl,2,0),"کد ناشناخته"))</f>
        <v/>
      </c>
      <c r="CB1779" s="18">
        <f>IF($BZ1779="","",IFERROR(VLOOKUP(IF(ISNUMBER(FIND(" – ",$BZ1779)),LEFT($BZ1779,FIND(" – ",$BZ1779)-1),$BZ1779),ProdTbl,3,0),"کد ناشناخته"))</f>
        <v/>
      </c>
      <c r="CC1779" s="22" t="n"/>
      <c r="CD1779" s="21" t="n"/>
      <c r="CE1779" s="20" t="n"/>
      <c r="CF1779" s="18">
        <f>IF($CE1779="","",IFERROR(VLOOKUP(IFERROR(VLOOKUP(IF(ISNUMBER(FIND(" – ",$CE1779)),LEFT($CE1779,FIND(" – ",$CE1779)-1),$CE1779),ProdTbl,5,0),""),BasketTbl,2,0),"کد ناشناخته"))</f>
        <v/>
      </c>
      <c r="CG1779" s="18">
        <f>IF($CE1779="","",IFERROR(VLOOKUP(IF(ISNUMBER(FIND(" – ",$CE1779)),LEFT($CE1779,FIND(" – ",$CE1779)-1),$CE1779),ProdTbl,3,0),"کد ناشناخته"))</f>
        <v/>
      </c>
      <c r="CH1779" s="22" t="n"/>
      <c r="CI1779" s="21" t="n"/>
    </row>
    <row r="1780">
      <c r="A1780" s="18">
        <f>IF($B1780="","",COUNTA($B$10:$B1780))</f>
        <v/>
      </c>
      <c r="B1780" s="19" t="n"/>
      <c r="C1780" s="20" t="n"/>
      <c r="D1780" s="19" t="n"/>
      <c r="E1780" s="18">
        <f>IF($D1780="","",IFERROR(VLOOKUP(IF(ISNUMBER(FIND(" – ",$D1780)),LEFT($D1780,FIND(" – ",$D1780)-1),$D1780),SellerTbl,2,0),"کد ناشناخته"))</f>
        <v/>
      </c>
      <c r="F1780" s="21" t="n"/>
      <c r="G1780" s="21" t="n"/>
      <c r="H1780" s="22" t="n"/>
      <c r="I1780" s="23">
        <f>IF(OR($F1780="",$G1780=""),"",$F1780-$G1780)</f>
        <v/>
      </c>
      <c r="J1780" s="18">
        <f>IF($I1780="","",IF(ABS($I1780)&lt;=0.01*$F1780,"√","×"))</f>
        <v/>
      </c>
      <c r="K1780" s="23">
        <f>IF(COUNT($Q1780,$V1780,$AA1780,$AF1780,$AK1780,$AP1780,$AU1780,$AZ1780,$BE1780,$BJ1780,$BO1780,$BT1780,$BY1780,$CD1780,$CI1780)=0,"",SUM($Q1780,$V1780,$AA1780,$AF1780,$AK1780,$AP1780,$AU1780,$AZ1780,$BE1780,$BJ1780,$BO1780,$BT1780,$BY1780,$CD1780,$CI1780))</f>
        <v/>
      </c>
      <c r="L1780" s="23">
        <f>IF(OR($F1780="",$K1780=""),"",$F1780-$K1780)</f>
        <v/>
      </c>
      <c r="M1780" s="20" t="n"/>
      <c r="N1780" s="18">
        <f>IF($M1780="","",IFERROR(VLOOKUP(IFERROR(VLOOKUP(IF(ISNUMBER(FIND(" – ",$M1780)),LEFT($M1780,FIND(" – ",$M1780)-1),$M1780),ProdTbl,5,0),""),BasketTbl,2,0),"کد ناشناخته"))</f>
        <v/>
      </c>
      <c r="O1780" s="18">
        <f>IF($M1780="","",IFERROR(VLOOKUP(IF(ISNUMBER(FIND(" – ",$M1780)),LEFT($M1780,FIND(" – ",$M1780)-1),$M1780),ProdTbl,3,0),"کد ناشناخته"))</f>
        <v/>
      </c>
      <c r="P1780" s="22" t="n"/>
      <c r="Q1780" s="21" t="n"/>
      <c r="R1780" s="20" t="n"/>
      <c r="S1780" s="18">
        <f>IF($R1780="","",IFERROR(VLOOKUP(IFERROR(VLOOKUP(IF(ISNUMBER(FIND(" – ",$R1780)),LEFT($R1780,FIND(" – ",$R1780)-1),$R1780),ProdTbl,5,0),""),BasketTbl,2,0),"کد ناشناخته"))</f>
        <v/>
      </c>
      <c r="T1780" s="18">
        <f>IF($R1780="","",IFERROR(VLOOKUP(IF(ISNUMBER(FIND(" – ",$R1780)),LEFT($R1780,FIND(" – ",$R1780)-1),$R1780),ProdTbl,3,0),"کد ناشناخته"))</f>
        <v/>
      </c>
      <c r="U1780" s="22" t="n"/>
      <c r="V1780" s="21" t="n"/>
      <c r="W1780" s="20" t="n"/>
      <c r="X1780" s="18">
        <f>IF($W1780="","",IFERROR(VLOOKUP(IFERROR(VLOOKUP(IF(ISNUMBER(FIND(" – ",$W1780)),LEFT($W1780,FIND(" – ",$W1780)-1),$W1780),ProdTbl,5,0),""),BasketTbl,2,0),"کد ناشناخته"))</f>
        <v/>
      </c>
      <c r="Y1780" s="18">
        <f>IF($W1780="","",IFERROR(VLOOKUP(IF(ISNUMBER(FIND(" – ",$W1780)),LEFT($W1780,FIND(" – ",$W1780)-1),$W1780),ProdTbl,3,0),"کد ناشناخته"))</f>
        <v/>
      </c>
      <c r="Z1780" s="22" t="n"/>
      <c r="AA1780" s="21" t="n"/>
      <c r="AB1780" s="20" t="n"/>
      <c r="AC1780" s="18">
        <f>IF($AB1780="","",IFERROR(VLOOKUP(IFERROR(VLOOKUP(IF(ISNUMBER(FIND(" – ",$AB1780)),LEFT($AB1780,FIND(" – ",$AB1780)-1),$AB1780),ProdTbl,5,0),""),BasketTbl,2,0),"کد ناشناخته"))</f>
        <v/>
      </c>
      <c r="AD1780" s="18">
        <f>IF($AB1780="","",IFERROR(VLOOKUP(IF(ISNUMBER(FIND(" – ",$AB1780)),LEFT($AB1780,FIND(" – ",$AB1780)-1),$AB1780),ProdTbl,3,0),"کد ناشناخته"))</f>
        <v/>
      </c>
      <c r="AE1780" s="22" t="n"/>
      <c r="AF1780" s="21" t="n"/>
      <c r="AG1780" s="20" t="n"/>
      <c r="AH1780" s="18">
        <f>IF($AG1780="","",IFERROR(VLOOKUP(IFERROR(VLOOKUP(IF(ISNUMBER(FIND(" – ",$AG1780)),LEFT($AG1780,FIND(" – ",$AG1780)-1),$AG1780),ProdTbl,5,0),""),BasketTbl,2,0),"کد ناشناخته"))</f>
        <v/>
      </c>
      <c r="AI1780" s="18">
        <f>IF($AG1780="","",IFERROR(VLOOKUP(IF(ISNUMBER(FIND(" – ",$AG1780)),LEFT($AG1780,FIND(" – ",$AG1780)-1),$AG1780),ProdTbl,3,0),"کد ناشناخته"))</f>
        <v/>
      </c>
      <c r="AJ1780" s="22" t="n"/>
      <c r="AK1780" s="21" t="n"/>
      <c r="AL1780" s="20" t="n"/>
      <c r="AM1780" s="18">
        <f>IF($AL1780="","",IFERROR(VLOOKUP(IFERROR(VLOOKUP(IF(ISNUMBER(FIND(" – ",$AL1780)),LEFT($AL1780,FIND(" – ",$AL1780)-1),$AL1780),ProdTbl,5,0),""),BasketTbl,2,0),"کد ناشناخته"))</f>
        <v/>
      </c>
      <c r="AN1780" s="18">
        <f>IF($AL1780="","",IFERROR(VLOOKUP(IF(ISNUMBER(FIND(" – ",$AL1780)),LEFT($AL1780,FIND(" – ",$AL1780)-1),$AL1780),ProdTbl,3,0),"کد ناشناخته"))</f>
        <v/>
      </c>
      <c r="AO1780" s="22" t="n"/>
      <c r="AP1780" s="21" t="n"/>
      <c r="AQ1780" s="20" t="n"/>
      <c r="AR1780" s="18">
        <f>IF($AQ1780="","",IFERROR(VLOOKUP(IFERROR(VLOOKUP(IF(ISNUMBER(FIND(" – ",$AQ1780)),LEFT($AQ1780,FIND(" – ",$AQ1780)-1),$AQ1780),ProdTbl,5,0),""),BasketTbl,2,0),"کد ناشناخته"))</f>
        <v/>
      </c>
      <c r="AS1780" s="18">
        <f>IF($AQ1780="","",IFERROR(VLOOKUP(IF(ISNUMBER(FIND(" – ",$AQ1780)),LEFT($AQ1780,FIND(" – ",$AQ1780)-1),$AQ1780),ProdTbl,3,0),"کد ناشناخته"))</f>
        <v/>
      </c>
      <c r="AT1780" s="22" t="n"/>
      <c r="AU1780" s="21" t="n"/>
      <c r="AV1780" s="20" t="n"/>
      <c r="AW1780" s="18">
        <f>IF($AV1780="","",IFERROR(VLOOKUP(IFERROR(VLOOKUP(IF(ISNUMBER(FIND(" – ",$AV1780)),LEFT($AV1780,FIND(" – ",$AV1780)-1),$AV1780),ProdTbl,5,0),""),BasketTbl,2,0),"کد ناشناخته"))</f>
        <v/>
      </c>
      <c r="AX1780" s="18">
        <f>IF($AV1780="","",IFERROR(VLOOKUP(IF(ISNUMBER(FIND(" – ",$AV1780)),LEFT($AV1780,FIND(" – ",$AV1780)-1),$AV1780),ProdTbl,3,0),"کد ناشناخته"))</f>
        <v/>
      </c>
      <c r="AY1780" s="22" t="n"/>
      <c r="AZ1780" s="21" t="n"/>
      <c r="BA1780" s="20" t="n"/>
      <c r="BB1780" s="18">
        <f>IF($BA1780="","",IFERROR(VLOOKUP(IFERROR(VLOOKUP(IF(ISNUMBER(FIND(" – ",$BA1780)),LEFT($BA1780,FIND(" – ",$BA1780)-1),$BA1780),ProdTbl,5,0),""),BasketTbl,2,0),"کد ناشناخته"))</f>
        <v/>
      </c>
      <c r="BC1780" s="18">
        <f>IF($BA1780="","",IFERROR(VLOOKUP(IF(ISNUMBER(FIND(" – ",$BA1780)),LEFT($BA1780,FIND(" – ",$BA1780)-1),$BA1780),ProdTbl,3,0),"کد ناشناخته"))</f>
        <v/>
      </c>
      <c r="BD1780" s="22" t="n"/>
      <c r="BE1780" s="21" t="n"/>
      <c r="BF1780" s="20" t="n"/>
      <c r="BG1780" s="18">
        <f>IF($BF1780="","",IFERROR(VLOOKUP(IFERROR(VLOOKUP(IF(ISNUMBER(FIND(" – ",$BF1780)),LEFT($BF1780,FIND(" – ",$BF1780)-1),$BF1780),ProdTbl,5,0),""),BasketTbl,2,0),"کد ناشناخته"))</f>
        <v/>
      </c>
      <c r="BH1780" s="18">
        <f>IF($BF1780="","",IFERROR(VLOOKUP(IF(ISNUMBER(FIND(" – ",$BF1780)),LEFT($BF1780,FIND(" – ",$BF1780)-1),$BF1780),ProdTbl,3,0),"کد ناشناخته"))</f>
        <v/>
      </c>
      <c r="BI1780" s="22" t="n"/>
      <c r="BJ1780" s="21" t="n"/>
      <c r="BK1780" s="20" t="n"/>
      <c r="BL1780" s="18">
        <f>IF($BK1780="","",IFERROR(VLOOKUP(IFERROR(VLOOKUP(IF(ISNUMBER(FIND(" – ",$BK1780)),LEFT($BK1780,FIND(" – ",$BK1780)-1),$BK1780),ProdTbl,5,0),""),BasketTbl,2,0),"کد ناشناخته"))</f>
        <v/>
      </c>
      <c r="BM1780" s="18">
        <f>IF($BK1780="","",IFERROR(VLOOKUP(IF(ISNUMBER(FIND(" – ",$BK1780)),LEFT($BK1780,FIND(" – ",$BK1780)-1),$BK1780),ProdTbl,3,0),"کد ناشناخته"))</f>
        <v/>
      </c>
      <c r="BN1780" s="22" t="n"/>
      <c r="BO1780" s="21" t="n"/>
      <c r="BP1780" s="20" t="n"/>
      <c r="BQ1780" s="18">
        <f>IF($BP1780="","",IFERROR(VLOOKUP(IFERROR(VLOOKUP(IF(ISNUMBER(FIND(" – ",$BP1780)),LEFT($BP1780,FIND(" – ",$BP1780)-1),$BP1780),ProdTbl,5,0),""),BasketTbl,2,0),"کد ناشناخته"))</f>
        <v/>
      </c>
      <c r="BR1780" s="18">
        <f>IF($BP1780="","",IFERROR(VLOOKUP(IF(ISNUMBER(FIND(" – ",$BP1780)),LEFT($BP1780,FIND(" – ",$BP1780)-1),$BP1780),ProdTbl,3,0),"کد ناشناخته"))</f>
        <v/>
      </c>
      <c r="BS1780" s="22" t="n"/>
      <c r="BT1780" s="21" t="n"/>
      <c r="BU1780" s="20" t="n"/>
      <c r="BV1780" s="18">
        <f>IF($BU1780="","",IFERROR(VLOOKUP(IFERROR(VLOOKUP(IF(ISNUMBER(FIND(" – ",$BU1780)),LEFT($BU1780,FIND(" – ",$BU1780)-1),$BU1780),ProdTbl,5,0),""),BasketTbl,2,0),"کد ناشناخته"))</f>
        <v/>
      </c>
      <c r="BW1780" s="18">
        <f>IF($BU1780="","",IFERROR(VLOOKUP(IF(ISNUMBER(FIND(" – ",$BU1780)),LEFT($BU1780,FIND(" – ",$BU1780)-1),$BU1780),ProdTbl,3,0),"کد ناشناخته"))</f>
        <v/>
      </c>
      <c r="BX1780" s="22" t="n"/>
      <c r="BY1780" s="21" t="n"/>
      <c r="BZ1780" s="20" t="n"/>
      <c r="CA1780" s="18">
        <f>IF($BZ1780="","",IFERROR(VLOOKUP(IFERROR(VLOOKUP(IF(ISNUMBER(FIND(" – ",$BZ1780)),LEFT($BZ1780,FIND(" – ",$BZ1780)-1),$BZ1780),ProdTbl,5,0),""),BasketTbl,2,0),"کد ناشناخته"))</f>
        <v/>
      </c>
      <c r="CB1780" s="18">
        <f>IF($BZ1780="","",IFERROR(VLOOKUP(IF(ISNUMBER(FIND(" – ",$BZ1780)),LEFT($BZ1780,FIND(" – ",$BZ1780)-1),$BZ1780),ProdTbl,3,0),"کد ناشناخته"))</f>
        <v/>
      </c>
      <c r="CC1780" s="22" t="n"/>
      <c r="CD1780" s="21" t="n"/>
      <c r="CE1780" s="20" t="n"/>
      <c r="CF1780" s="18">
        <f>IF($CE1780="","",IFERROR(VLOOKUP(IFERROR(VLOOKUP(IF(ISNUMBER(FIND(" – ",$CE1780)),LEFT($CE1780,FIND(" – ",$CE1780)-1),$CE1780),ProdTbl,5,0),""),BasketTbl,2,0),"کد ناشناخته"))</f>
        <v/>
      </c>
      <c r="CG1780" s="18">
        <f>IF($CE1780="","",IFERROR(VLOOKUP(IF(ISNUMBER(FIND(" – ",$CE1780)),LEFT($CE1780,FIND(" – ",$CE1780)-1),$CE1780),ProdTbl,3,0),"کد ناشناخته"))</f>
        <v/>
      </c>
      <c r="CH1780" s="22" t="n"/>
      <c r="CI1780" s="21" t="n"/>
    </row>
    <row r="1781">
      <c r="A1781" s="18">
        <f>IF($B1781="","",COUNTA($B$10:$B1781))</f>
        <v/>
      </c>
      <c r="B1781" s="19" t="n"/>
      <c r="C1781" s="20" t="n"/>
      <c r="D1781" s="19" t="n"/>
      <c r="E1781" s="18">
        <f>IF($D1781="","",IFERROR(VLOOKUP(IF(ISNUMBER(FIND(" – ",$D1781)),LEFT($D1781,FIND(" – ",$D1781)-1),$D1781),SellerTbl,2,0),"کد ناشناخته"))</f>
        <v/>
      </c>
      <c r="F1781" s="21" t="n"/>
      <c r="G1781" s="21" t="n"/>
      <c r="H1781" s="22" t="n"/>
      <c r="I1781" s="23">
        <f>IF(OR($F1781="",$G1781=""),"",$F1781-$G1781)</f>
        <v/>
      </c>
      <c r="J1781" s="18">
        <f>IF($I1781="","",IF(ABS($I1781)&lt;=0.01*$F1781,"√","×"))</f>
        <v/>
      </c>
      <c r="K1781" s="23">
        <f>IF(COUNT($Q1781,$V1781,$AA1781,$AF1781,$AK1781,$AP1781,$AU1781,$AZ1781,$BE1781,$BJ1781,$BO1781,$BT1781,$BY1781,$CD1781,$CI1781)=0,"",SUM($Q1781,$V1781,$AA1781,$AF1781,$AK1781,$AP1781,$AU1781,$AZ1781,$BE1781,$BJ1781,$BO1781,$BT1781,$BY1781,$CD1781,$CI1781))</f>
        <v/>
      </c>
      <c r="L1781" s="23">
        <f>IF(OR($F1781="",$K1781=""),"",$F1781-$K1781)</f>
        <v/>
      </c>
      <c r="M1781" s="20" t="n"/>
      <c r="N1781" s="18">
        <f>IF($M1781="","",IFERROR(VLOOKUP(IFERROR(VLOOKUP(IF(ISNUMBER(FIND(" – ",$M1781)),LEFT($M1781,FIND(" – ",$M1781)-1),$M1781),ProdTbl,5,0),""),BasketTbl,2,0),"کد ناشناخته"))</f>
        <v/>
      </c>
      <c r="O1781" s="18">
        <f>IF($M1781="","",IFERROR(VLOOKUP(IF(ISNUMBER(FIND(" – ",$M1781)),LEFT($M1781,FIND(" – ",$M1781)-1),$M1781),ProdTbl,3,0),"کد ناشناخته"))</f>
        <v/>
      </c>
      <c r="P1781" s="22" t="n"/>
      <c r="Q1781" s="21" t="n"/>
      <c r="R1781" s="20" t="n"/>
      <c r="S1781" s="18">
        <f>IF($R1781="","",IFERROR(VLOOKUP(IFERROR(VLOOKUP(IF(ISNUMBER(FIND(" – ",$R1781)),LEFT($R1781,FIND(" – ",$R1781)-1),$R1781),ProdTbl,5,0),""),BasketTbl,2,0),"کد ناشناخته"))</f>
        <v/>
      </c>
      <c r="T1781" s="18">
        <f>IF($R1781="","",IFERROR(VLOOKUP(IF(ISNUMBER(FIND(" – ",$R1781)),LEFT($R1781,FIND(" – ",$R1781)-1),$R1781),ProdTbl,3,0),"کد ناشناخته"))</f>
        <v/>
      </c>
      <c r="U1781" s="22" t="n"/>
      <c r="V1781" s="21" t="n"/>
      <c r="W1781" s="20" t="n"/>
      <c r="X1781" s="18">
        <f>IF($W1781="","",IFERROR(VLOOKUP(IFERROR(VLOOKUP(IF(ISNUMBER(FIND(" – ",$W1781)),LEFT($W1781,FIND(" – ",$W1781)-1),$W1781),ProdTbl,5,0),""),BasketTbl,2,0),"کد ناشناخته"))</f>
        <v/>
      </c>
      <c r="Y1781" s="18">
        <f>IF($W1781="","",IFERROR(VLOOKUP(IF(ISNUMBER(FIND(" – ",$W1781)),LEFT($W1781,FIND(" – ",$W1781)-1),$W1781),ProdTbl,3,0),"کد ناشناخته"))</f>
        <v/>
      </c>
      <c r="Z1781" s="22" t="n"/>
      <c r="AA1781" s="21" t="n"/>
      <c r="AB1781" s="20" t="n"/>
      <c r="AC1781" s="18">
        <f>IF($AB1781="","",IFERROR(VLOOKUP(IFERROR(VLOOKUP(IF(ISNUMBER(FIND(" – ",$AB1781)),LEFT($AB1781,FIND(" – ",$AB1781)-1),$AB1781),ProdTbl,5,0),""),BasketTbl,2,0),"کد ناشناخته"))</f>
        <v/>
      </c>
      <c r="AD1781" s="18">
        <f>IF($AB1781="","",IFERROR(VLOOKUP(IF(ISNUMBER(FIND(" – ",$AB1781)),LEFT($AB1781,FIND(" – ",$AB1781)-1),$AB1781),ProdTbl,3,0),"کد ناشناخته"))</f>
        <v/>
      </c>
      <c r="AE1781" s="22" t="n"/>
      <c r="AF1781" s="21" t="n"/>
      <c r="AG1781" s="20" t="n"/>
      <c r="AH1781" s="18">
        <f>IF($AG1781="","",IFERROR(VLOOKUP(IFERROR(VLOOKUP(IF(ISNUMBER(FIND(" – ",$AG1781)),LEFT($AG1781,FIND(" – ",$AG1781)-1),$AG1781),ProdTbl,5,0),""),BasketTbl,2,0),"کد ناشناخته"))</f>
        <v/>
      </c>
      <c r="AI1781" s="18">
        <f>IF($AG1781="","",IFERROR(VLOOKUP(IF(ISNUMBER(FIND(" – ",$AG1781)),LEFT($AG1781,FIND(" – ",$AG1781)-1),$AG1781),ProdTbl,3,0),"کد ناشناخته"))</f>
        <v/>
      </c>
      <c r="AJ1781" s="22" t="n"/>
      <c r="AK1781" s="21" t="n"/>
      <c r="AL1781" s="20" t="n"/>
      <c r="AM1781" s="18">
        <f>IF($AL1781="","",IFERROR(VLOOKUP(IFERROR(VLOOKUP(IF(ISNUMBER(FIND(" – ",$AL1781)),LEFT($AL1781,FIND(" – ",$AL1781)-1),$AL1781),ProdTbl,5,0),""),BasketTbl,2,0),"کد ناشناخته"))</f>
        <v/>
      </c>
      <c r="AN1781" s="18">
        <f>IF($AL1781="","",IFERROR(VLOOKUP(IF(ISNUMBER(FIND(" – ",$AL1781)),LEFT($AL1781,FIND(" – ",$AL1781)-1),$AL1781),ProdTbl,3,0),"کد ناشناخته"))</f>
        <v/>
      </c>
      <c r="AO1781" s="22" t="n"/>
      <c r="AP1781" s="21" t="n"/>
      <c r="AQ1781" s="20" t="n"/>
      <c r="AR1781" s="18">
        <f>IF($AQ1781="","",IFERROR(VLOOKUP(IFERROR(VLOOKUP(IF(ISNUMBER(FIND(" – ",$AQ1781)),LEFT($AQ1781,FIND(" – ",$AQ1781)-1),$AQ1781),ProdTbl,5,0),""),BasketTbl,2,0),"کد ناشناخته"))</f>
        <v/>
      </c>
      <c r="AS1781" s="18">
        <f>IF($AQ1781="","",IFERROR(VLOOKUP(IF(ISNUMBER(FIND(" – ",$AQ1781)),LEFT($AQ1781,FIND(" – ",$AQ1781)-1),$AQ1781),ProdTbl,3,0),"کد ناشناخته"))</f>
        <v/>
      </c>
      <c r="AT1781" s="22" t="n"/>
      <c r="AU1781" s="21" t="n"/>
      <c r="AV1781" s="20" t="n"/>
      <c r="AW1781" s="18">
        <f>IF($AV1781="","",IFERROR(VLOOKUP(IFERROR(VLOOKUP(IF(ISNUMBER(FIND(" – ",$AV1781)),LEFT($AV1781,FIND(" – ",$AV1781)-1),$AV1781),ProdTbl,5,0),""),BasketTbl,2,0),"کد ناشناخته"))</f>
        <v/>
      </c>
      <c r="AX1781" s="18">
        <f>IF($AV1781="","",IFERROR(VLOOKUP(IF(ISNUMBER(FIND(" – ",$AV1781)),LEFT($AV1781,FIND(" – ",$AV1781)-1),$AV1781),ProdTbl,3,0),"کد ناشناخته"))</f>
        <v/>
      </c>
      <c r="AY1781" s="22" t="n"/>
      <c r="AZ1781" s="21" t="n"/>
      <c r="BA1781" s="20" t="n"/>
      <c r="BB1781" s="18">
        <f>IF($BA1781="","",IFERROR(VLOOKUP(IFERROR(VLOOKUP(IF(ISNUMBER(FIND(" – ",$BA1781)),LEFT($BA1781,FIND(" – ",$BA1781)-1),$BA1781),ProdTbl,5,0),""),BasketTbl,2,0),"کد ناشناخته"))</f>
        <v/>
      </c>
      <c r="BC1781" s="18">
        <f>IF($BA1781="","",IFERROR(VLOOKUP(IF(ISNUMBER(FIND(" – ",$BA1781)),LEFT($BA1781,FIND(" – ",$BA1781)-1),$BA1781),ProdTbl,3,0),"کد ناشناخته"))</f>
        <v/>
      </c>
      <c r="BD1781" s="22" t="n"/>
      <c r="BE1781" s="21" t="n"/>
      <c r="BF1781" s="20" t="n"/>
      <c r="BG1781" s="18">
        <f>IF($BF1781="","",IFERROR(VLOOKUP(IFERROR(VLOOKUP(IF(ISNUMBER(FIND(" – ",$BF1781)),LEFT($BF1781,FIND(" – ",$BF1781)-1),$BF1781),ProdTbl,5,0),""),BasketTbl,2,0),"کد ناشناخته"))</f>
        <v/>
      </c>
      <c r="BH1781" s="18">
        <f>IF($BF1781="","",IFERROR(VLOOKUP(IF(ISNUMBER(FIND(" – ",$BF1781)),LEFT($BF1781,FIND(" – ",$BF1781)-1),$BF1781),ProdTbl,3,0),"کد ناشناخته"))</f>
        <v/>
      </c>
      <c r="BI1781" s="22" t="n"/>
      <c r="BJ1781" s="21" t="n"/>
      <c r="BK1781" s="20" t="n"/>
      <c r="BL1781" s="18">
        <f>IF($BK1781="","",IFERROR(VLOOKUP(IFERROR(VLOOKUP(IF(ISNUMBER(FIND(" – ",$BK1781)),LEFT($BK1781,FIND(" – ",$BK1781)-1),$BK1781),ProdTbl,5,0),""),BasketTbl,2,0),"کد ناشناخته"))</f>
        <v/>
      </c>
      <c r="BM1781" s="18">
        <f>IF($BK1781="","",IFERROR(VLOOKUP(IF(ISNUMBER(FIND(" – ",$BK1781)),LEFT($BK1781,FIND(" – ",$BK1781)-1),$BK1781),ProdTbl,3,0),"کد ناشناخته"))</f>
        <v/>
      </c>
      <c r="BN1781" s="22" t="n"/>
      <c r="BO1781" s="21" t="n"/>
      <c r="BP1781" s="20" t="n"/>
      <c r="BQ1781" s="18">
        <f>IF($BP1781="","",IFERROR(VLOOKUP(IFERROR(VLOOKUP(IF(ISNUMBER(FIND(" – ",$BP1781)),LEFT($BP1781,FIND(" – ",$BP1781)-1),$BP1781),ProdTbl,5,0),""),BasketTbl,2,0),"کد ناشناخته"))</f>
        <v/>
      </c>
      <c r="BR1781" s="18">
        <f>IF($BP1781="","",IFERROR(VLOOKUP(IF(ISNUMBER(FIND(" – ",$BP1781)),LEFT($BP1781,FIND(" – ",$BP1781)-1),$BP1781),ProdTbl,3,0),"کد ناشناخته"))</f>
        <v/>
      </c>
      <c r="BS1781" s="22" t="n"/>
      <c r="BT1781" s="21" t="n"/>
      <c r="BU1781" s="20" t="n"/>
      <c r="BV1781" s="18">
        <f>IF($BU1781="","",IFERROR(VLOOKUP(IFERROR(VLOOKUP(IF(ISNUMBER(FIND(" – ",$BU1781)),LEFT($BU1781,FIND(" – ",$BU1781)-1),$BU1781),ProdTbl,5,0),""),BasketTbl,2,0),"کد ناشناخته"))</f>
        <v/>
      </c>
      <c r="BW1781" s="18">
        <f>IF($BU1781="","",IFERROR(VLOOKUP(IF(ISNUMBER(FIND(" – ",$BU1781)),LEFT($BU1781,FIND(" – ",$BU1781)-1),$BU1781),ProdTbl,3,0),"کد ناشناخته"))</f>
        <v/>
      </c>
      <c r="BX1781" s="22" t="n"/>
      <c r="BY1781" s="21" t="n"/>
      <c r="BZ1781" s="20" t="n"/>
      <c r="CA1781" s="18">
        <f>IF($BZ1781="","",IFERROR(VLOOKUP(IFERROR(VLOOKUP(IF(ISNUMBER(FIND(" – ",$BZ1781)),LEFT($BZ1781,FIND(" – ",$BZ1781)-1),$BZ1781),ProdTbl,5,0),""),BasketTbl,2,0),"کد ناشناخته"))</f>
        <v/>
      </c>
      <c r="CB1781" s="18">
        <f>IF($BZ1781="","",IFERROR(VLOOKUP(IF(ISNUMBER(FIND(" – ",$BZ1781)),LEFT($BZ1781,FIND(" – ",$BZ1781)-1),$BZ1781),ProdTbl,3,0),"کد ناشناخته"))</f>
        <v/>
      </c>
      <c r="CC1781" s="22" t="n"/>
      <c r="CD1781" s="21" t="n"/>
      <c r="CE1781" s="20" t="n"/>
      <c r="CF1781" s="18">
        <f>IF($CE1781="","",IFERROR(VLOOKUP(IFERROR(VLOOKUP(IF(ISNUMBER(FIND(" – ",$CE1781)),LEFT($CE1781,FIND(" – ",$CE1781)-1),$CE1781),ProdTbl,5,0),""),BasketTbl,2,0),"کد ناشناخته"))</f>
        <v/>
      </c>
      <c r="CG1781" s="18">
        <f>IF($CE1781="","",IFERROR(VLOOKUP(IF(ISNUMBER(FIND(" – ",$CE1781)),LEFT($CE1781,FIND(" – ",$CE1781)-1),$CE1781),ProdTbl,3,0),"کد ناشناخته"))</f>
        <v/>
      </c>
      <c r="CH1781" s="22" t="n"/>
      <c r="CI1781" s="21" t="n"/>
    </row>
    <row r="1782">
      <c r="A1782" s="18">
        <f>IF($B1782="","",COUNTA($B$10:$B1782))</f>
        <v/>
      </c>
      <c r="B1782" s="19" t="n"/>
      <c r="C1782" s="20" t="n"/>
      <c r="D1782" s="19" t="n"/>
      <c r="E1782" s="18">
        <f>IF($D1782="","",IFERROR(VLOOKUP(IF(ISNUMBER(FIND(" – ",$D1782)),LEFT($D1782,FIND(" – ",$D1782)-1),$D1782),SellerTbl,2,0),"کد ناشناخته"))</f>
        <v/>
      </c>
      <c r="F1782" s="21" t="n"/>
      <c r="G1782" s="21" t="n"/>
      <c r="H1782" s="22" t="n"/>
      <c r="I1782" s="23">
        <f>IF(OR($F1782="",$G1782=""),"",$F1782-$G1782)</f>
        <v/>
      </c>
      <c r="J1782" s="18">
        <f>IF($I1782="","",IF(ABS($I1782)&lt;=0.01*$F1782,"√","×"))</f>
        <v/>
      </c>
      <c r="K1782" s="23">
        <f>IF(COUNT($Q1782,$V1782,$AA1782,$AF1782,$AK1782,$AP1782,$AU1782,$AZ1782,$BE1782,$BJ1782,$BO1782,$BT1782,$BY1782,$CD1782,$CI1782)=0,"",SUM($Q1782,$V1782,$AA1782,$AF1782,$AK1782,$AP1782,$AU1782,$AZ1782,$BE1782,$BJ1782,$BO1782,$BT1782,$BY1782,$CD1782,$CI1782))</f>
        <v/>
      </c>
      <c r="L1782" s="23">
        <f>IF(OR($F1782="",$K1782=""),"",$F1782-$K1782)</f>
        <v/>
      </c>
      <c r="M1782" s="20" t="n"/>
      <c r="N1782" s="18">
        <f>IF($M1782="","",IFERROR(VLOOKUP(IFERROR(VLOOKUP(IF(ISNUMBER(FIND(" – ",$M1782)),LEFT($M1782,FIND(" – ",$M1782)-1),$M1782),ProdTbl,5,0),""),BasketTbl,2,0),"کد ناشناخته"))</f>
        <v/>
      </c>
      <c r="O1782" s="18">
        <f>IF($M1782="","",IFERROR(VLOOKUP(IF(ISNUMBER(FIND(" – ",$M1782)),LEFT($M1782,FIND(" – ",$M1782)-1),$M1782),ProdTbl,3,0),"کد ناشناخته"))</f>
        <v/>
      </c>
      <c r="P1782" s="22" t="n"/>
      <c r="Q1782" s="21" t="n"/>
      <c r="R1782" s="20" t="n"/>
      <c r="S1782" s="18">
        <f>IF($R1782="","",IFERROR(VLOOKUP(IFERROR(VLOOKUP(IF(ISNUMBER(FIND(" – ",$R1782)),LEFT($R1782,FIND(" – ",$R1782)-1),$R1782),ProdTbl,5,0),""),BasketTbl,2,0),"کد ناشناخته"))</f>
        <v/>
      </c>
      <c r="T1782" s="18">
        <f>IF($R1782="","",IFERROR(VLOOKUP(IF(ISNUMBER(FIND(" – ",$R1782)),LEFT($R1782,FIND(" – ",$R1782)-1),$R1782),ProdTbl,3,0),"کد ناشناخته"))</f>
        <v/>
      </c>
      <c r="U1782" s="22" t="n"/>
      <c r="V1782" s="21" t="n"/>
      <c r="W1782" s="20" t="n"/>
      <c r="X1782" s="18">
        <f>IF($W1782="","",IFERROR(VLOOKUP(IFERROR(VLOOKUP(IF(ISNUMBER(FIND(" – ",$W1782)),LEFT($W1782,FIND(" – ",$W1782)-1),$W1782),ProdTbl,5,0),""),BasketTbl,2,0),"کد ناشناخته"))</f>
        <v/>
      </c>
      <c r="Y1782" s="18">
        <f>IF($W1782="","",IFERROR(VLOOKUP(IF(ISNUMBER(FIND(" – ",$W1782)),LEFT($W1782,FIND(" – ",$W1782)-1),$W1782),ProdTbl,3,0),"کد ناشناخته"))</f>
        <v/>
      </c>
      <c r="Z1782" s="22" t="n"/>
      <c r="AA1782" s="21" t="n"/>
      <c r="AB1782" s="20" t="n"/>
      <c r="AC1782" s="18">
        <f>IF($AB1782="","",IFERROR(VLOOKUP(IFERROR(VLOOKUP(IF(ISNUMBER(FIND(" – ",$AB1782)),LEFT($AB1782,FIND(" – ",$AB1782)-1),$AB1782),ProdTbl,5,0),""),BasketTbl,2,0),"کد ناشناخته"))</f>
        <v/>
      </c>
      <c r="AD1782" s="18">
        <f>IF($AB1782="","",IFERROR(VLOOKUP(IF(ISNUMBER(FIND(" – ",$AB1782)),LEFT($AB1782,FIND(" – ",$AB1782)-1),$AB1782),ProdTbl,3,0),"کد ناشناخته"))</f>
        <v/>
      </c>
      <c r="AE1782" s="22" t="n"/>
      <c r="AF1782" s="21" t="n"/>
      <c r="AG1782" s="20" t="n"/>
      <c r="AH1782" s="18">
        <f>IF($AG1782="","",IFERROR(VLOOKUP(IFERROR(VLOOKUP(IF(ISNUMBER(FIND(" – ",$AG1782)),LEFT($AG1782,FIND(" – ",$AG1782)-1),$AG1782),ProdTbl,5,0),""),BasketTbl,2,0),"کد ناشناخته"))</f>
        <v/>
      </c>
      <c r="AI1782" s="18">
        <f>IF($AG1782="","",IFERROR(VLOOKUP(IF(ISNUMBER(FIND(" – ",$AG1782)),LEFT($AG1782,FIND(" – ",$AG1782)-1),$AG1782),ProdTbl,3,0),"کد ناشناخته"))</f>
        <v/>
      </c>
      <c r="AJ1782" s="22" t="n"/>
      <c r="AK1782" s="21" t="n"/>
      <c r="AL1782" s="20" t="n"/>
      <c r="AM1782" s="18">
        <f>IF($AL1782="","",IFERROR(VLOOKUP(IFERROR(VLOOKUP(IF(ISNUMBER(FIND(" – ",$AL1782)),LEFT($AL1782,FIND(" – ",$AL1782)-1),$AL1782),ProdTbl,5,0),""),BasketTbl,2,0),"کد ناشناخته"))</f>
        <v/>
      </c>
      <c r="AN1782" s="18">
        <f>IF($AL1782="","",IFERROR(VLOOKUP(IF(ISNUMBER(FIND(" – ",$AL1782)),LEFT($AL1782,FIND(" – ",$AL1782)-1),$AL1782),ProdTbl,3,0),"کد ناشناخته"))</f>
        <v/>
      </c>
      <c r="AO1782" s="22" t="n"/>
      <c r="AP1782" s="21" t="n"/>
      <c r="AQ1782" s="20" t="n"/>
      <c r="AR1782" s="18">
        <f>IF($AQ1782="","",IFERROR(VLOOKUP(IFERROR(VLOOKUP(IF(ISNUMBER(FIND(" – ",$AQ1782)),LEFT($AQ1782,FIND(" – ",$AQ1782)-1),$AQ1782),ProdTbl,5,0),""),BasketTbl,2,0),"کد ناشناخته"))</f>
        <v/>
      </c>
      <c r="AS1782" s="18">
        <f>IF($AQ1782="","",IFERROR(VLOOKUP(IF(ISNUMBER(FIND(" – ",$AQ1782)),LEFT($AQ1782,FIND(" – ",$AQ1782)-1),$AQ1782),ProdTbl,3,0),"کد ناشناخته"))</f>
        <v/>
      </c>
      <c r="AT1782" s="22" t="n"/>
      <c r="AU1782" s="21" t="n"/>
      <c r="AV1782" s="20" t="n"/>
      <c r="AW1782" s="18">
        <f>IF($AV1782="","",IFERROR(VLOOKUP(IFERROR(VLOOKUP(IF(ISNUMBER(FIND(" – ",$AV1782)),LEFT($AV1782,FIND(" – ",$AV1782)-1),$AV1782),ProdTbl,5,0),""),BasketTbl,2,0),"کد ناشناخته"))</f>
        <v/>
      </c>
      <c r="AX1782" s="18">
        <f>IF($AV1782="","",IFERROR(VLOOKUP(IF(ISNUMBER(FIND(" – ",$AV1782)),LEFT($AV1782,FIND(" – ",$AV1782)-1),$AV1782),ProdTbl,3,0),"کد ناشناخته"))</f>
        <v/>
      </c>
      <c r="AY1782" s="22" t="n"/>
      <c r="AZ1782" s="21" t="n"/>
      <c r="BA1782" s="20" t="n"/>
      <c r="BB1782" s="18">
        <f>IF($BA1782="","",IFERROR(VLOOKUP(IFERROR(VLOOKUP(IF(ISNUMBER(FIND(" – ",$BA1782)),LEFT($BA1782,FIND(" – ",$BA1782)-1),$BA1782),ProdTbl,5,0),""),BasketTbl,2,0),"کد ناشناخته"))</f>
        <v/>
      </c>
      <c r="BC1782" s="18">
        <f>IF($BA1782="","",IFERROR(VLOOKUP(IF(ISNUMBER(FIND(" – ",$BA1782)),LEFT($BA1782,FIND(" – ",$BA1782)-1),$BA1782),ProdTbl,3,0),"کد ناشناخته"))</f>
        <v/>
      </c>
      <c r="BD1782" s="22" t="n"/>
      <c r="BE1782" s="21" t="n"/>
      <c r="BF1782" s="20" t="n"/>
      <c r="BG1782" s="18">
        <f>IF($BF1782="","",IFERROR(VLOOKUP(IFERROR(VLOOKUP(IF(ISNUMBER(FIND(" – ",$BF1782)),LEFT($BF1782,FIND(" – ",$BF1782)-1),$BF1782),ProdTbl,5,0),""),BasketTbl,2,0),"کد ناشناخته"))</f>
        <v/>
      </c>
      <c r="BH1782" s="18">
        <f>IF($BF1782="","",IFERROR(VLOOKUP(IF(ISNUMBER(FIND(" – ",$BF1782)),LEFT($BF1782,FIND(" – ",$BF1782)-1),$BF1782),ProdTbl,3,0),"کد ناشناخته"))</f>
        <v/>
      </c>
      <c r="BI1782" s="22" t="n"/>
      <c r="BJ1782" s="21" t="n"/>
      <c r="BK1782" s="20" t="n"/>
      <c r="BL1782" s="18">
        <f>IF($BK1782="","",IFERROR(VLOOKUP(IFERROR(VLOOKUP(IF(ISNUMBER(FIND(" – ",$BK1782)),LEFT($BK1782,FIND(" – ",$BK1782)-1),$BK1782),ProdTbl,5,0),""),BasketTbl,2,0),"کد ناشناخته"))</f>
        <v/>
      </c>
      <c r="BM1782" s="18">
        <f>IF($BK1782="","",IFERROR(VLOOKUP(IF(ISNUMBER(FIND(" – ",$BK1782)),LEFT($BK1782,FIND(" – ",$BK1782)-1),$BK1782),ProdTbl,3,0),"کد ناشناخته"))</f>
        <v/>
      </c>
      <c r="BN1782" s="22" t="n"/>
      <c r="BO1782" s="21" t="n"/>
      <c r="BP1782" s="20" t="n"/>
      <c r="BQ1782" s="18">
        <f>IF($BP1782="","",IFERROR(VLOOKUP(IFERROR(VLOOKUP(IF(ISNUMBER(FIND(" – ",$BP1782)),LEFT($BP1782,FIND(" – ",$BP1782)-1),$BP1782),ProdTbl,5,0),""),BasketTbl,2,0),"کد ناشناخته"))</f>
        <v/>
      </c>
      <c r="BR1782" s="18">
        <f>IF($BP1782="","",IFERROR(VLOOKUP(IF(ISNUMBER(FIND(" – ",$BP1782)),LEFT($BP1782,FIND(" – ",$BP1782)-1),$BP1782),ProdTbl,3,0),"کد ناشناخته"))</f>
        <v/>
      </c>
      <c r="BS1782" s="22" t="n"/>
      <c r="BT1782" s="21" t="n"/>
      <c r="BU1782" s="20" t="n"/>
      <c r="BV1782" s="18">
        <f>IF($BU1782="","",IFERROR(VLOOKUP(IFERROR(VLOOKUP(IF(ISNUMBER(FIND(" – ",$BU1782)),LEFT($BU1782,FIND(" – ",$BU1782)-1),$BU1782),ProdTbl,5,0),""),BasketTbl,2,0),"کد ناشناخته"))</f>
        <v/>
      </c>
      <c r="BW1782" s="18">
        <f>IF($BU1782="","",IFERROR(VLOOKUP(IF(ISNUMBER(FIND(" – ",$BU1782)),LEFT($BU1782,FIND(" – ",$BU1782)-1),$BU1782),ProdTbl,3,0),"کد ناشناخته"))</f>
        <v/>
      </c>
      <c r="BX1782" s="22" t="n"/>
      <c r="BY1782" s="21" t="n"/>
      <c r="BZ1782" s="20" t="n"/>
      <c r="CA1782" s="18">
        <f>IF($BZ1782="","",IFERROR(VLOOKUP(IFERROR(VLOOKUP(IF(ISNUMBER(FIND(" – ",$BZ1782)),LEFT($BZ1782,FIND(" – ",$BZ1782)-1),$BZ1782),ProdTbl,5,0),""),BasketTbl,2,0),"کد ناشناخته"))</f>
        <v/>
      </c>
      <c r="CB1782" s="18">
        <f>IF($BZ1782="","",IFERROR(VLOOKUP(IF(ISNUMBER(FIND(" – ",$BZ1782)),LEFT($BZ1782,FIND(" – ",$BZ1782)-1),$BZ1782),ProdTbl,3,0),"کد ناشناخته"))</f>
        <v/>
      </c>
      <c r="CC1782" s="22" t="n"/>
      <c r="CD1782" s="21" t="n"/>
      <c r="CE1782" s="20" t="n"/>
      <c r="CF1782" s="18">
        <f>IF($CE1782="","",IFERROR(VLOOKUP(IFERROR(VLOOKUP(IF(ISNUMBER(FIND(" – ",$CE1782)),LEFT($CE1782,FIND(" – ",$CE1782)-1),$CE1782),ProdTbl,5,0),""),BasketTbl,2,0),"کد ناشناخته"))</f>
        <v/>
      </c>
      <c r="CG1782" s="18">
        <f>IF($CE1782="","",IFERROR(VLOOKUP(IF(ISNUMBER(FIND(" – ",$CE1782)),LEFT($CE1782,FIND(" – ",$CE1782)-1),$CE1782),ProdTbl,3,0),"کد ناشناخته"))</f>
        <v/>
      </c>
      <c r="CH1782" s="22" t="n"/>
      <c r="CI1782" s="21" t="n"/>
    </row>
    <row r="1783">
      <c r="A1783" s="18">
        <f>IF($B1783="","",COUNTA($B$10:$B1783))</f>
        <v/>
      </c>
      <c r="B1783" s="19" t="n"/>
      <c r="C1783" s="20" t="n"/>
      <c r="D1783" s="19" t="n"/>
      <c r="E1783" s="18">
        <f>IF($D1783="","",IFERROR(VLOOKUP(IF(ISNUMBER(FIND(" – ",$D1783)),LEFT($D1783,FIND(" – ",$D1783)-1),$D1783),SellerTbl,2,0),"کد ناشناخته"))</f>
        <v/>
      </c>
      <c r="F1783" s="21" t="n"/>
      <c r="G1783" s="21" t="n"/>
      <c r="H1783" s="22" t="n"/>
      <c r="I1783" s="23">
        <f>IF(OR($F1783="",$G1783=""),"",$F1783-$G1783)</f>
        <v/>
      </c>
      <c r="J1783" s="18">
        <f>IF($I1783="","",IF(ABS($I1783)&lt;=0.01*$F1783,"√","×"))</f>
        <v/>
      </c>
      <c r="K1783" s="23">
        <f>IF(COUNT($Q1783,$V1783,$AA1783,$AF1783,$AK1783,$AP1783,$AU1783,$AZ1783,$BE1783,$BJ1783,$BO1783,$BT1783,$BY1783,$CD1783,$CI1783)=0,"",SUM($Q1783,$V1783,$AA1783,$AF1783,$AK1783,$AP1783,$AU1783,$AZ1783,$BE1783,$BJ1783,$BO1783,$BT1783,$BY1783,$CD1783,$CI1783))</f>
        <v/>
      </c>
      <c r="L1783" s="23">
        <f>IF(OR($F1783="",$K1783=""),"",$F1783-$K1783)</f>
        <v/>
      </c>
      <c r="M1783" s="20" t="n"/>
      <c r="N1783" s="18">
        <f>IF($M1783="","",IFERROR(VLOOKUP(IFERROR(VLOOKUP(IF(ISNUMBER(FIND(" – ",$M1783)),LEFT($M1783,FIND(" – ",$M1783)-1),$M1783),ProdTbl,5,0),""),BasketTbl,2,0),"کد ناشناخته"))</f>
        <v/>
      </c>
      <c r="O1783" s="18">
        <f>IF($M1783="","",IFERROR(VLOOKUP(IF(ISNUMBER(FIND(" – ",$M1783)),LEFT($M1783,FIND(" – ",$M1783)-1),$M1783),ProdTbl,3,0),"کد ناشناخته"))</f>
        <v/>
      </c>
      <c r="P1783" s="22" t="n"/>
      <c r="Q1783" s="21" t="n"/>
      <c r="R1783" s="20" t="n"/>
      <c r="S1783" s="18">
        <f>IF($R1783="","",IFERROR(VLOOKUP(IFERROR(VLOOKUP(IF(ISNUMBER(FIND(" – ",$R1783)),LEFT($R1783,FIND(" – ",$R1783)-1),$R1783),ProdTbl,5,0),""),BasketTbl,2,0),"کد ناشناخته"))</f>
        <v/>
      </c>
      <c r="T1783" s="18">
        <f>IF($R1783="","",IFERROR(VLOOKUP(IF(ISNUMBER(FIND(" – ",$R1783)),LEFT($R1783,FIND(" – ",$R1783)-1),$R1783),ProdTbl,3,0),"کد ناشناخته"))</f>
        <v/>
      </c>
      <c r="U1783" s="22" t="n"/>
      <c r="V1783" s="21" t="n"/>
      <c r="W1783" s="20" t="n"/>
      <c r="X1783" s="18">
        <f>IF($W1783="","",IFERROR(VLOOKUP(IFERROR(VLOOKUP(IF(ISNUMBER(FIND(" – ",$W1783)),LEFT($W1783,FIND(" – ",$W1783)-1),$W1783),ProdTbl,5,0),""),BasketTbl,2,0),"کد ناشناخته"))</f>
        <v/>
      </c>
      <c r="Y1783" s="18">
        <f>IF($W1783="","",IFERROR(VLOOKUP(IF(ISNUMBER(FIND(" – ",$W1783)),LEFT($W1783,FIND(" – ",$W1783)-1),$W1783),ProdTbl,3,0),"کد ناشناخته"))</f>
        <v/>
      </c>
      <c r="Z1783" s="22" t="n"/>
      <c r="AA1783" s="21" t="n"/>
      <c r="AB1783" s="20" t="n"/>
      <c r="AC1783" s="18">
        <f>IF($AB1783="","",IFERROR(VLOOKUP(IFERROR(VLOOKUP(IF(ISNUMBER(FIND(" – ",$AB1783)),LEFT($AB1783,FIND(" – ",$AB1783)-1),$AB1783),ProdTbl,5,0),""),BasketTbl,2,0),"کد ناشناخته"))</f>
        <v/>
      </c>
      <c r="AD1783" s="18">
        <f>IF($AB1783="","",IFERROR(VLOOKUP(IF(ISNUMBER(FIND(" – ",$AB1783)),LEFT($AB1783,FIND(" – ",$AB1783)-1),$AB1783),ProdTbl,3,0),"کد ناشناخته"))</f>
        <v/>
      </c>
      <c r="AE1783" s="22" t="n"/>
      <c r="AF1783" s="21" t="n"/>
      <c r="AG1783" s="20" t="n"/>
      <c r="AH1783" s="18">
        <f>IF($AG1783="","",IFERROR(VLOOKUP(IFERROR(VLOOKUP(IF(ISNUMBER(FIND(" – ",$AG1783)),LEFT($AG1783,FIND(" – ",$AG1783)-1),$AG1783),ProdTbl,5,0),""),BasketTbl,2,0),"کد ناشناخته"))</f>
        <v/>
      </c>
      <c r="AI1783" s="18">
        <f>IF($AG1783="","",IFERROR(VLOOKUP(IF(ISNUMBER(FIND(" – ",$AG1783)),LEFT($AG1783,FIND(" – ",$AG1783)-1),$AG1783),ProdTbl,3,0),"کد ناشناخته"))</f>
        <v/>
      </c>
      <c r="AJ1783" s="22" t="n"/>
      <c r="AK1783" s="21" t="n"/>
      <c r="AL1783" s="20" t="n"/>
      <c r="AM1783" s="18">
        <f>IF($AL1783="","",IFERROR(VLOOKUP(IFERROR(VLOOKUP(IF(ISNUMBER(FIND(" – ",$AL1783)),LEFT($AL1783,FIND(" – ",$AL1783)-1),$AL1783),ProdTbl,5,0),""),BasketTbl,2,0),"کد ناشناخته"))</f>
        <v/>
      </c>
      <c r="AN1783" s="18">
        <f>IF($AL1783="","",IFERROR(VLOOKUP(IF(ISNUMBER(FIND(" – ",$AL1783)),LEFT($AL1783,FIND(" – ",$AL1783)-1),$AL1783),ProdTbl,3,0),"کد ناشناخته"))</f>
        <v/>
      </c>
      <c r="AO1783" s="22" t="n"/>
      <c r="AP1783" s="21" t="n"/>
      <c r="AQ1783" s="20" t="n"/>
      <c r="AR1783" s="18">
        <f>IF($AQ1783="","",IFERROR(VLOOKUP(IFERROR(VLOOKUP(IF(ISNUMBER(FIND(" – ",$AQ1783)),LEFT($AQ1783,FIND(" – ",$AQ1783)-1),$AQ1783),ProdTbl,5,0),""),BasketTbl,2,0),"کد ناشناخته"))</f>
        <v/>
      </c>
      <c r="AS1783" s="18">
        <f>IF($AQ1783="","",IFERROR(VLOOKUP(IF(ISNUMBER(FIND(" – ",$AQ1783)),LEFT($AQ1783,FIND(" – ",$AQ1783)-1),$AQ1783),ProdTbl,3,0),"کد ناشناخته"))</f>
        <v/>
      </c>
      <c r="AT1783" s="22" t="n"/>
      <c r="AU1783" s="21" t="n"/>
      <c r="AV1783" s="20" t="n"/>
      <c r="AW1783" s="18">
        <f>IF($AV1783="","",IFERROR(VLOOKUP(IFERROR(VLOOKUP(IF(ISNUMBER(FIND(" – ",$AV1783)),LEFT($AV1783,FIND(" – ",$AV1783)-1),$AV1783),ProdTbl,5,0),""),BasketTbl,2,0),"کد ناشناخته"))</f>
        <v/>
      </c>
      <c r="AX1783" s="18">
        <f>IF($AV1783="","",IFERROR(VLOOKUP(IF(ISNUMBER(FIND(" – ",$AV1783)),LEFT($AV1783,FIND(" – ",$AV1783)-1),$AV1783),ProdTbl,3,0),"کد ناشناخته"))</f>
        <v/>
      </c>
      <c r="AY1783" s="22" t="n"/>
      <c r="AZ1783" s="21" t="n"/>
      <c r="BA1783" s="20" t="n"/>
      <c r="BB1783" s="18">
        <f>IF($BA1783="","",IFERROR(VLOOKUP(IFERROR(VLOOKUP(IF(ISNUMBER(FIND(" – ",$BA1783)),LEFT($BA1783,FIND(" – ",$BA1783)-1),$BA1783),ProdTbl,5,0),""),BasketTbl,2,0),"کد ناشناخته"))</f>
        <v/>
      </c>
      <c r="BC1783" s="18">
        <f>IF($BA1783="","",IFERROR(VLOOKUP(IF(ISNUMBER(FIND(" – ",$BA1783)),LEFT($BA1783,FIND(" – ",$BA1783)-1),$BA1783),ProdTbl,3,0),"کد ناشناخته"))</f>
        <v/>
      </c>
      <c r="BD1783" s="22" t="n"/>
      <c r="BE1783" s="21" t="n"/>
      <c r="BF1783" s="20" t="n"/>
      <c r="BG1783" s="18">
        <f>IF($BF1783="","",IFERROR(VLOOKUP(IFERROR(VLOOKUP(IF(ISNUMBER(FIND(" – ",$BF1783)),LEFT($BF1783,FIND(" – ",$BF1783)-1),$BF1783),ProdTbl,5,0),""),BasketTbl,2,0),"کد ناشناخته"))</f>
        <v/>
      </c>
      <c r="BH1783" s="18">
        <f>IF($BF1783="","",IFERROR(VLOOKUP(IF(ISNUMBER(FIND(" – ",$BF1783)),LEFT($BF1783,FIND(" – ",$BF1783)-1),$BF1783),ProdTbl,3,0),"کد ناشناخته"))</f>
        <v/>
      </c>
      <c r="BI1783" s="22" t="n"/>
      <c r="BJ1783" s="21" t="n"/>
      <c r="BK1783" s="20" t="n"/>
      <c r="BL1783" s="18">
        <f>IF($BK1783="","",IFERROR(VLOOKUP(IFERROR(VLOOKUP(IF(ISNUMBER(FIND(" – ",$BK1783)),LEFT($BK1783,FIND(" – ",$BK1783)-1),$BK1783),ProdTbl,5,0),""),BasketTbl,2,0),"کد ناشناخته"))</f>
        <v/>
      </c>
      <c r="BM1783" s="18">
        <f>IF($BK1783="","",IFERROR(VLOOKUP(IF(ISNUMBER(FIND(" – ",$BK1783)),LEFT($BK1783,FIND(" – ",$BK1783)-1),$BK1783),ProdTbl,3,0),"کد ناشناخته"))</f>
        <v/>
      </c>
      <c r="BN1783" s="22" t="n"/>
      <c r="BO1783" s="21" t="n"/>
      <c r="BP1783" s="20" t="n"/>
      <c r="BQ1783" s="18">
        <f>IF($BP1783="","",IFERROR(VLOOKUP(IFERROR(VLOOKUP(IF(ISNUMBER(FIND(" – ",$BP1783)),LEFT($BP1783,FIND(" – ",$BP1783)-1),$BP1783),ProdTbl,5,0),""),BasketTbl,2,0),"کد ناشناخته"))</f>
        <v/>
      </c>
      <c r="BR1783" s="18">
        <f>IF($BP1783="","",IFERROR(VLOOKUP(IF(ISNUMBER(FIND(" – ",$BP1783)),LEFT($BP1783,FIND(" – ",$BP1783)-1),$BP1783),ProdTbl,3,0),"کد ناشناخته"))</f>
        <v/>
      </c>
      <c r="BS1783" s="22" t="n"/>
      <c r="BT1783" s="21" t="n"/>
      <c r="BU1783" s="20" t="n"/>
      <c r="BV1783" s="18">
        <f>IF($BU1783="","",IFERROR(VLOOKUP(IFERROR(VLOOKUP(IF(ISNUMBER(FIND(" – ",$BU1783)),LEFT($BU1783,FIND(" – ",$BU1783)-1),$BU1783),ProdTbl,5,0),""),BasketTbl,2,0),"کد ناشناخته"))</f>
        <v/>
      </c>
      <c r="BW1783" s="18">
        <f>IF($BU1783="","",IFERROR(VLOOKUP(IF(ISNUMBER(FIND(" – ",$BU1783)),LEFT($BU1783,FIND(" – ",$BU1783)-1),$BU1783),ProdTbl,3,0),"کد ناشناخته"))</f>
        <v/>
      </c>
      <c r="BX1783" s="22" t="n"/>
      <c r="BY1783" s="21" t="n"/>
      <c r="BZ1783" s="20" t="n"/>
      <c r="CA1783" s="18">
        <f>IF($BZ1783="","",IFERROR(VLOOKUP(IFERROR(VLOOKUP(IF(ISNUMBER(FIND(" – ",$BZ1783)),LEFT($BZ1783,FIND(" – ",$BZ1783)-1),$BZ1783),ProdTbl,5,0),""),BasketTbl,2,0),"کد ناشناخته"))</f>
        <v/>
      </c>
      <c r="CB1783" s="18">
        <f>IF($BZ1783="","",IFERROR(VLOOKUP(IF(ISNUMBER(FIND(" – ",$BZ1783)),LEFT($BZ1783,FIND(" – ",$BZ1783)-1),$BZ1783),ProdTbl,3,0),"کد ناشناخته"))</f>
        <v/>
      </c>
      <c r="CC1783" s="22" t="n"/>
      <c r="CD1783" s="21" t="n"/>
      <c r="CE1783" s="20" t="n"/>
      <c r="CF1783" s="18">
        <f>IF($CE1783="","",IFERROR(VLOOKUP(IFERROR(VLOOKUP(IF(ISNUMBER(FIND(" – ",$CE1783)),LEFT($CE1783,FIND(" – ",$CE1783)-1),$CE1783),ProdTbl,5,0),""),BasketTbl,2,0),"کد ناشناخته"))</f>
        <v/>
      </c>
      <c r="CG1783" s="18">
        <f>IF($CE1783="","",IFERROR(VLOOKUP(IF(ISNUMBER(FIND(" – ",$CE1783)),LEFT($CE1783,FIND(" – ",$CE1783)-1),$CE1783),ProdTbl,3,0),"کد ناشناخته"))</f>
        <v/>
      </c>
      <c r="CH1783" s="22" t="n"/>
      <c r="CI1783" s="21" t="n"/>
    </row>
    <row r="1784">
      <c r="A1784" s="18">
        <f>IF($B1784="","",COUNTA($B$10:$B1784))</f>
        <v/>
      </c>
      <c r="B1784" s="19" t="n"/>
      <c r="C1784" s="20" t="n"/>
      <c r="D1784" s="19" t="n"/>
      <c r="E1784" s="18">
        <f>IF($D1784="","",IFERROR(VLOOKUP(IF(ISNUMBER(FIND(" – ",$D1784)),LEFT($D1784,FIND(" – ",$D1784)-1),$D1784),SellerTbl,2,0),"کد ناشناخته"))</f>
        <v/>
      </c>
      <c r="F1784" s="21" t="n"/>
      <c r="G1784" s="21" t="n"/>
      <c r="H1784" s="22" t="n"/>
      <c r="I1784" s="23">
        <f>IF(OR($F1784="",$G1784=""),"",$F1784-$G1784)</f>
        <v/>
      </c>
      <c r="J1784" s="18">
        <f>IF($I1784="","",IF(ABS($I1784)&lt;=0.01*$F1784,"√","×"))</f>
        <v/>
      </c>
      <c r="K1784" s="23">
        <f>IF(COUNT($Q1784,$V1784,$AA1784,$AF1784,$AK1784,$AP1784,$AU1784,$AZ1784,$BE1784,$BJ1784,$BO1784,$BT1784,$BY1784,$CD1784,$CI1784)=0,"",SUM($Q1784,$V1784,$AA1784,$AF1784,$AK1784,$AP1784,$AU1784,$AZ1784,$BE1784,$BJ1784,$BO1784,$BT1784,$BY1784,$CD1784,$CI1784))</f>
        <v/>
      </c>
      <c r="L1784" s="23">
        <f>IF(OR($F1784="",$K1784=""),"",$F1784-$K1784)</f>
        <v/>
      </c>
      <c r="M1784" s="20" t="n"/>
      <c r="N1784" s="18">
        <f>IF($M1784="","",IFERROR(VLOOKUP(IFERROR(VLOOKUP(IF(ISNUMBER(FIND(" – ",$M1784)),LEFT($M1784,FIND(" – ",$M1784)-1),$M1784),ProdTbl,5,0),""),BasketTbl,2,0),"کد ناشناخته"))</f>
        <v/>
      </c>
      <c r="O1784" s="18">
        <f>IF($M1784="","",IFERROR(VLOOKUP(IF(ISNUMBER(FIND(" – ",$M1784)),LEFT($M1784,FIND(" – ",$M1784)-1),$M1784),ProdTbl,3,0),"کد ناشناخته"))</f>
        <v/>
      </c>
      <c r="P1784" s="22" t="n"/>
      <c r="Q1784" s="21" t="n"/>
      <c r="R1784" s="20" t="n"/>
      <c r="S1784" s="18">
        <f>IF($R1784="","",IFERROR(VLOOKUP(IFERROR(VLOOKUP(IF(ISNUMBER(FIND(" – ",$R1784)),LEFT($R1784,FIND(" – ",$R1784)-1),$R1784),ProdTbl,5,0),""),BasketTbl,2,0),"کد ناشناخته"))</f>
        <v/>
      </c>
      <c r="T1784" s="18">
        <f>IF($R1784="","",IFERROR(VLOOKUP(IF(ISNUMBER(FIND(" – ",$R1784)),LEFT($R1784,FIND(" – ",$R1784)-1),$R1784),ProdTbl,3,0),"کد ناشناخته"))</f>
        <v/>
      </c>
      <c r="U1784" s="22" t="n"/>
      <c r="V1784" s="21" t="n"/>
      <c r="W1784" s="20" t="n"/>
      <c r="X1784" s="18">
        <f>IF($W1784="","",IFERROR(VLOOKUP(IFERROR(VLOOKUP(IF(ISNUMBER(FIND(" – ",$W1784)),LEFT($W1784,FIND(" – ",$W1784)-1),$W1784),ProdTbl,5,0),""),BasketTbl,2,0),"کد ناشناخته"))</f>
        <v/>
      </c>
      <c r="Y1784" s="18">
        <f>IF($W1784="","",IFERROR(VLOOKUP(IF(ISNUMBER(FIND(" – ",$W1784)),LEFT($W1784,FIND(" – ",$W1784)-1),$W1784),ProdTbl,3,0),"کد ناشناخته"))</f>
        <v/>
      </c>
      <c r="Z1784" s="22" t="n"/>
      <c r="AA1784" s="21" t="n"/>
      <c r="AB1784" s="20" t="n"/>
      <c r="AC1784" s="18">
        <f>IF($AB1784="","",IFERROR(VLOOKUP(IFERROR(VLOOKUP(IF(ISNUMBER(FIND(" – ",$AB1784)),LEFT($AB1784,FIND(" – ",$AB1784)-1),$AB1784),ProdTbl,5,0),""),BasketTbl,2,0),"کد ناشناخته"))</f>
        <v/>
      </c>
      <c r="AD1784" s="18">
        <f>IF($AB1784="","",IFERROR(VLOOKUP(IF(ISNUMBER(FIND(" – ",$AB1784)),LEFT($AB1784,FIND(" – ",$AB1784)-1),$AB1784),ProdTbl,3,0),"کد ناشناخته"))</f>
        <v/>
      </c>
      <c r="AE1784" s="22" t="n"/>
      <c r="AF1784" s="21" t="n"/>
      <c r="AG1784" s="20" t="n"/>
      <c r="AH1784" s="18">
        <f>IF($AG1784="","",IFERROR(VLOOKUP(IFERROR(VLOOKUP(IF(ISNUMBER(FIND(" – ",$AG1784)),LEFT($AG1784,FIND(" – ",$AG1784)-1),$AG1784),ProdTbl,5,0),""),BasketTbl,2,0),"کد ناشناخته"))</f>
        <v/>
      </c>
      <c r="AI1784" s="18">
        <f>IF($AG1784="","",IFERROR(VLOOKUP(IF(ISNUMBER(FIND(" – ",$AG1784)),LEFT($AG1784,FIND(" – ",$AG1784)-1),$AG1784),ProdTbl,3,0),"کد ناشناخته"))</f>
        <v/>
      </c>
      <c r="AJ1784" s="22" t="n"/>
      <c r="AK1784" s="21" t="n"/>
      <c r="AL1784" s="20" t="n"/>
      <c r="AM1784" s="18">
        <f>IF($AL1784="","",IFERROR(VLOOKUP(IFERROR(VLOOKUP(IF(ISNUMBER(FIND(" – ",$AL1784)),LEFT($AL1784,FIND(" – ",$AL1784)-1),$AL1784),ProdTbl,5,0),""),BasketTbl,2,0),"کد ناشناخته"))</f>
        <v/>
      </c>
      <c r="AN1784" s="18">
        <f>IF($AL1784="","",IFERROR(VLOOKUP(IF(ISNUMBER(FIND(" – ",$AL1784)),LEFT($AL1784,FIND(" – ",$AL1784)-1),$AL1784),ProdTbl,3,0),"کد ناشناخته"))</f>
        <v/>
      </c>
      <c r="AO1784" s="22" t="n"/>
      <c r="AP1784" s="21" t="n"/>
      <c r="AQ1784" s="20" t="n"/>
      <c r="AR1784" s="18">
        <f>IF($AQ1784="","",IFERROR(VLOOKUP(IFERROR(VLOOKUP(IF(ISNUMBER(FIND(" – ",$AQ1784)),LEFT($AQ1784,FIND(" – ",$AQ1784)-1),$AQ1784),ProdTbl,5,0),""),BasketTbl,2,0),"کد ناشناخته"))</f>
        <v/>
      </c>
      <c r="AS1784" s="18">
        <f>IF($AQ1784="","",IFERROR(VLOOKUP(IF(ISNUMBER(FIND(" – ",$AQ1784)),LEFT($AQ1784,FIND(" – ",$AQ1784)-1),$AQ1784),ProdTbl,3,0),"کد ناشناخته"))</f>
        <v/>
      </c>
      <c r="AT1784" s="22" t="n"/>
      <c r="AU1784" s="21" t="n"/>
      <c r="AV1784" s="20" t="n"/>
      <c r="AW1784" s="18">
        <f>IF($AV1784="","",IFERROR(VLOOKUP(IFERROR(VLOOKUP(IF(ISNUMBER(FIND(" – ",$AV1784)),LEFT($AV1784,FIND(" – ",$AV1784)-1),$AV1784),ProdTbl,5,0),""),BasketTbl,2,0),"کد ناشناخته"))</f>
        <v/>
      </c>
      <c r="AX1784" s="18">
        <f>IF($AV1784="","",IFERROR(VLOOKUP(IF(ISNUMBER(FIND(" – ",$AV1784)),LEFT($AV1784,FIND(" – ",$AV1784)-1),$AV1784),ProdTbl,3,0),"کد ناشناخته"))</f>
        <v/>
      </c>
      <c r="AY1784" s="22" t="n"/>
      <c r="AZ1784" s="21" t="n"/>
      <c r="BA1784" s="20" t="n"/>
      <c r="BB1784" s="18">
        <f>IF($BA1784="","",IFERROR(VLOOKUP(IFERROR(VLOOKUP(IF(ISNUMBER(FIND(" – ",$BA1784)),LEFT($BA1784,FIND(" – ",$BA1784)-1),$BA1784),ProdTbl,5,0),""),BasketTbl,2,0),"کد ناشناخته"))</f>
        <v/>
      </c>
      <c r="BC1784" s="18">
        <f>IF($BA1784="","",IFERROR(VLOOKUP(IF(ISNUMBER(FIND(" – ",$BA1784)),LEFT($BA1784,FIND(" – ",$BA1784)-1),$BA1784),ProdTbl,3,0),"کد ناشناخته"))</f>
        <v/>
      </c>
      <c r="BD1784" s="22" t="n"/>
      <c r="BE1784" s="21" t="n"/>
      <c r="BF1784" s="20" t="n"/>
      <c r="BG1784" s="18">
        <f>IF($BF1784="","",IFERROR(VLOOKUP(IFERROR(VLOOKUP(IF(ISNUMBER(FIND(" – ",$BF1784)),LEFT($BF1784,FIND(" – ",$BF1784)-1),$BF1784),ProdTbl,5,0),""),BasketTbl,2,0),"کد ناشناخته"))</f>
        <v/>
      </c>
      <c r="BH1784" s="18">
        <f>IF($BF1784="","",IFERROR(VLOOKUP(IF(ISNUMBER(FIND(" – ",$BF1784)),LEFT($BF1784,FIND(" – ",$BF1784)-1),$BF1784),ProdTbl,3,0),"کد ناشناخته"))</f>
        <v/>
      </c>
      <c r="BI1784" s="22" t="n"/>
      <c r="BJ1784" s="21" t="n"/>
      <c r="BK1784" s="20" t="n"/>
      <c r="BL1784" s="18">
        <f>IF($BK1784="","",IFERROR(VLOOKUP(IFERROR(VLOOKUP(IF(ISNUMBER(FIND(" – ",$BK1784)),LEFT($BK1784,FIND(" – ",$BK1784)-1),$BK1784),ProdTbl,5,0),""),BasketTbl,2,0),"کد ناشناخته"))</f>
        <v/>
      </c>
      <c r="BM1784" s="18">
        <f>IF($BK1784="","",IFERROR(VLOOKUP(IF(ISNUMBER(FIND(" – ",$BK1784)),LEFT($BK1784,FIND(" – ",$BK1784)-1),$BK1784),ProdTbl,3,0),"کد ناشناخته"))</f>
        <v/>
      </c>
      <c r="BN1784" s="22" t="n"/>
      <c r="BO1784" s="21" t="n"/>
      <c r="BP1784" s="20" t="n"/>
      <c r="BQ1784" s="18">
        <f>IF($BP1784="","",IFERROR(VLOOKUP(IFERROR(VLOOKUP(IF(ISNUMBER(FIND(" – ",$BP1784)),LEFT($BP1784,FIND(" – ",$BP1784)-1),$BP1784),ProdTbl,5,0),""),BasketTbl,2,0),"کد ناشناخته"))</f>
        <v/>
      </c>
      <c r="BR1784" s="18">
        <f>IF($BP1784="","",IFERROR(VLOOKUP(IF(ISNUMBER(FIND(" – ",$BP1784)),LEFT($BP1784,FIND(" – ",$BP1784)-1),$BP1784),ProdTbl,3,0),"کد ناشناخته"))</f>
        <v/>
      </c>
      <c r="BS1784" s="22" t="n"/>
      <c r="BT1784" s="21" t="n"/>
      <c r="BU1784" s="20" t="n"/>
      <c r="BV1784" s="18">
        <f>IF($BU1784="","",IFERROR(VLOOKUP(IFERROR(VLOOKUP(IF(ISNUMBER(FIND(" – ",$BU1784)),LEFT($BU1784,FIND(" – ",$BU1784)-1),$BU1784),ProdTbl,5,0),""),BasketTbl,2,0),"کد ناشناخته"))</f>
        <v/>
      </c>
      <c r="BW1784" s="18">
        <f>IF($BU1784="","",IFERROR(VLOOKUP(IF(ISNUMBER(FIND(" – ",$BU1784)),LEFT($BU1784,FIND(" – ",$BU1784)-1),$BU1784),ProdTbl,3,0),"کد ناشناخته"))</f>
        <v/>
      </c>
      <c r="BX1784" s="22" t="n"/>
      <c r="BY1784" s="21" t="n"/>
      <c r="BZ1784" s="20" t="n"/>
      <c r="CA1784" s="18">
        <f>IF($BZ1784="","",IFERROR(VLOOKUP(IFERROR(VLOOKUP(IF(ISNUMBER(FIND(" – ",$BZ1784)),LEFT($BZ1784,FIND(" – ",$BZ1784)-1),$BZ1784),ProdTbl,5,0),""),BasketTbl,2,0),"کد ناشناخته"))</f>
        <v/>
      </c>
      <c r="CB1784" s="18">
        <f>IF($BZ1784="","",IFERROR(VLOOKUP(IF(ISNUMBER(FIND(" – ",$BZ1784)),LEFT($BZ1784,FIND(" – ",$BZ1784)-1),$BZ1784),ProdTbl,3,0),"کد ناشناخته"))</f>
        <v/>
      </c>
      <c r="CC1784" s="22" t="n"/>
      <c r="CD1784" s="21" t="n"/>
      <c r="CE1784" s="20" t="n"/>
      <c r="CF1784" s="18">
        <f>IF($CE1784="","",IFERROR(VLOOKUP(IFERROR(VLOOKUP(IF(ISNUMBER(FIND(" – ",$CE1784)),LEFT($CE1784,FIND(" – ",$CE1784)-1),$CE1784),ProdTbl,5,0),""),BasketTbl,2,0),"کد ناشناخته"))</f>
        <v/>
      </c>
      <c r="CG1784" s="18">
        <f>IF($CE1784="","",IFERROR(VLOOKUP(IF(ISNUMBER(FIND(" – ",$CE1784)),LEFT($CE1784,FIND(" – ",$CE1784)-1),$CE1784),ProdTbl,3,0),"کد ناشناخته"))</f>
        <v/>
      </c>
      <c r="CH1784" s="22" t="n"/>
      <c r="CI1784" s="21" t="n"/>
    </row>
    <row r="1785">
      <c r="A1785" s="18">
        <f>IF($B1785="","",COUNTA($B$10:$B1785))</f>
        <v/>
      </c>
      <c r="B1785" s="19" t="n"/>
      <c r="C1785" s="20" t="n"/>
      <c r="D1785" s="19" t="n"/>
      <c r="E1785" s="18">
        <f>IF($D1785="","",IFERROR(VLOOKUP(IF(ISNUMBER(FIND(" – ",$D1785)),LEFT($D1785,FIND(" – ",$D1785)-1),$D1785),SellerTbl,2,0),"کد ناشناخته"))</f>
        <v/>
      </c>
      <c r="F1785" s="21" t="n"/>
      <c r="G1785" s="21" t="n"/>
      <c r="H1785" s="22" t="n"/>
      <c r="I1785" s="23">
        <f>IF(OR($F1785="",$G1785=""),"",$F1785-$G1785)</f>
        <v/>
      </c>
      <c r="J1785" s="18">
        <f>IF($I1785="","",IF(ABS($I1785)&lt;=0.01*$F1785,"√","×"))</f>
        <v/>
      </c>
      <c r="K1785" s="23">
        <f>IF(COUNT($Q1785,$V1785,$AA1785,$AF1785,$AK1785,$AP1785,$AU1785,$AZ1785,$BE1785,$BJ1785,$BO1785,$BT1785,$BY1785,$CD1785,$CI1785)=0,"",SUM($Q1785,$V1785,$AA1785,$AF1785,$AK1785,$AP1785,$AU1785,$AZ1785,$BE1785,$BJ1785,$BO1785,$BT1785,$BY1785,$CD1785,$CI1785))</f>
        <v/>
      </c>
      <c r="L1785" s="23">
        <f>IF(OR($F1785="",$K1785=""),"",$F1785-$K1785)</f>
        <v/>
      </c>
      <c r="M1785" s="20" t="n"/>
      <c r="N1785" s="18">
        <f>IF($M1785="","",IFERROR(VLOOKUP(IFERROR(VLOOKUP(IF(ISNUMBER(FIND(" – ",$M1785)),LEFT($M1785,FIND(" – ",$M1785)-1),$M1785),ProdTbl,5,0),""),BasketTbl,2,0),"کد ناشناخته"))</f>
        <v/>
      </c>
      <c r="O1785" s="18">
        <f>IF($M1785="","",IFERROR(VLOOKUP(IF(ISNUMBER(FIND(" – ",$M1785)),LEFT($M1785,FIND(" – ",$M1785)-1),$M1785),ProdTbl,3,0),"کد ناشناخته"))</f>
        <v/>
      </c>
      <c r="P1785" s="22" t="n"/>
      <c r="Q1785" s="21" t="n"/>
      <c r="R1785" s="20" t="n"/>
      <c r="S1785" s="18">
        <f>IF($R1785="","",IFERROR(VLOOKUP(IFERROR(VLOOKUP(IF(ISNUMBER(FIND(" – ",$R1785)),LEFT($R1785,FIND(" – ",$R1785)-1),$R1785),ProdTbl,5,0),""),BasketTbl,2,0),"کد ناشناخته"))</f>
        <v/>
      </c>
      <c r="T1785" s="18">
        <f>IF($R1785="","",IFERROR(VLOOKUP(IF(ISNUMBER(FIND(" – ",$R1785)),LEFT($R1785,FIND(" – ",$R1785)-1),$R1785),ProdTbl,3,0),"کد ناشناخته"))</f>
        <v/>
      </c>
      <c r="U1785" s="22" t="n"/>
      <c r="V1785" s="21" t="n"/>
      <c r="W1785" s="20" t="n"/>
      <c r="X1785" s="18">
        <f>IF($W1785="","",IFERROR(VLOOKUP(IFERROR(VLOOKUP(IF(ISNUMBER(FIND(" – ",$W1785)),LEFT($W1785,FIND(" – ",$W1785)-1),$W1785),ProdTbl,5,0),""),BasketTbl,2,0),"کد ناشناخته"))</f>
        <v/>
      </c>
      <c r="Y1785" s="18">
        <f>IF($W1785="","",IFERROR(VLOOKUP(IF(ISNUMBER(FIND(" – ",$W1785)),LEFT($W1785,FIND(" – ",$W1785)-1),$W1785),ProdTbl,3,0),"کد ناشناخته"))</f>
        <v/>
      </c>
      <c r="Z1785" s="22" t="n"/>
      <c r="AA1785" s="21" t="n"/>
      <c r="AB1785" s="20" t="n"/>
      <c r="AC1785" s="18">
        <f>IF($AB1785="","",IFERROR(VLOOKUP(IFERROR(VLOOKUP(IF(ISNUMBER(FIND(" – ",$AB1785)),LEFT($AB1785,FIND(" – ",$AB1785)-1),$AB1785),ProdTbl,5,0),""),BasketTbl,2,0),"کد ناشناخته"))</f>
        <v/>
      </c>
      <c r="AD1785" s="18">
        <f>IF($AB1785="","",IFERROR(VLOOKUP(IF(ISNUMBER(FIND(" – ",$AB1785)),LEFT($AB1785,FIND(" – ",$AB1785)-1),$AB1785),ProdTbl,3,0),"کد ناشناخته"))</f>
        <v/>
      </c>
      <c r="AE1785" s="22" t="n"/>
      <c r="AF1785" s="21" t="n"/>
      <c r="AG1785" s="20" t="n"/>
      <c r="AH1785" s="18">
        <f>IF($AG1785="","",IFERROR(VLOOKUP(IFERROR(VLOOKUP(IF(ISNUMBER(FIND(" – ",$AG1785)),LEFT($AG1785,FIND(" – ",$AG1785)-1),$AG1785),ProdTbl,5,0),""),BasketTbl,2,0),"کد ناشناخته"))</f>
        <v/>
      </c>
      <c r="AI1785" s="18">
        <f>IF($AG1785="","",IFERROR(VLOOKUP(IF(ISNUMBER(FIND(" – ",$AG1785)),LEFT($AG1785,FIND(" – ",$AG1785)-1),$AG1785),ProdTbl,3,0),"کد ناشناخته"))</f>
        <v/>
      </c>
      <c r="AJ1785" s="22" t="n"/>
      <c r="AK1785" s="21" t="n"/>
      <c r="AL1785" s="20" t="n"/>
      <c r="AM1785" s="18">
        <f>IF($AL1785="","",IFERROR(VLOOKUP(IFERROR(VLOOKUP(IF(ISNUMBER(FIND(" – ",$AL1785)),LEFT($AL1785,FIND(" – ",$AL1785)-1),$AL1785),ProdTbl,5,0),""),BasketTbl,2,0),"کد ناشناخته"))</f>
        <v/>
      </c>
      <c r="AN1785" s="18">
        <f>IF($AL1785="","",IFERROR(VLOOKUP(IF(ISNUMBER(FIND(" – ",$AL1785)),LEFT($AL1785,FIND(" – ",$AL1785)-1),$AL1785),ProdTbl,3,0),"کد ناشناخته"))</f>
        <v/>
      </c>
      <c r="AO1785" s="22" t="n"/>
      <c r="AP1785" s="21" t="n"/>
      <c r="AQ1785" s="20" t="n"/>
      <c r="AR1785" s="18">
        <f>IF($AQ1785="","",IFERROR(VLOOKUP(IFERROR(VLOOKUP(IF(ISNUMBER(FIND(" – ",$AQ1785)),LEFT($AQ1785,FIND(" – ",$AQ1785)-1),$AQ1785),ProdTbl,5,0),""),BasketTbl,2,0),"کد ناشناخته"))</f>
        <v/>
      </c>
      <c r="AS1785" s="18">
        <f>IF($AQ1785="","",IFERROR(VLOOKUP(IF(ISNUMBER(FIND(" – ",$AQ1785)),LEFT($AQ1785,FIND(" – ",$AQ1785)-1),$AQ1785),ProdTbl,3,0),"کد ناشناخته"))</f>
        <v/>
      </c>
      <c r="AT1785" s="22" t="n"/>
      <c r="AU1785" s="21" t="n"/>
      <c r="AV1785" s="20" t="n"/>
      <c r="AW1785" s="18">
        <f>IF($AV1785="","",IFERROR(VLOOKUP(IFERROR(VLOOKUP(IF(ISNUMBER(FIND(" – ",$AV1785)),LEFT($AV1785,FIND(" – ",$AV1785)-1),$AV1785),ProdTbl,5,0),""),BasketTbl,2,0),"کد ناشناخته"))</f>
        <v/>
      </c>
      <c r="AX1785" s="18">
        <f>IF($AV1785="","",IFERROR(VLOOKUP(IF(ISNUMBER(FIND(" – ",$AV1785)),LEFT($AV1785,FIND(" – ",$AV1785)-1),$AV1785),ProdTbl,3,0),"کد ناشناخته"))</f>
        <v/>
      </c>
      <c r="AY1785" s="22" t="n"/>
      <c r="AZ1785" s="21" t="n"/>
      <c r="BA1785" s="20" t="n"/>
      <c r="BB1785" s="18">
        <f>IF($BA1785="","",IFERROR(VLOOKUP(IFERROR(VLOOKUP(IF(ISNUMBER(FIND(" – ",$BA1785)),LEFT($BA1785,FIND(" – ",$BA1785)-1),$BA1785),ProdTbl,5,0),""),BasketTbl,2,0),"کد ناشناخته"))</f>
        <v/>
      </c>
      <c r="BC1785" s="18">
        <f>IF($BA1785="","",IFERROR(VLOOKUP(IF(ISNUMBER(FIND(" – ",$BA1785)),LEFT($BA1785,FIND(" – ",$BA1785)-1),$BA1785),ProdTbl,3,0),"کد ناشناخته"))</f>
        <v/>
      </c>
      <c r="BD1785" s="22" t="n"/>
      <c r="BE1785" s="21" t="n"/>
      <c r="BF1785" s="20" t="n"/>
      <c r="BG1785" s="18">
        <f>IF($BF1785="","",IFERROR(VLOOKUP(IFERROR(VLOOKUP(IF(ISNUMBER(FIND(" – ",$BF1785)),LEFT($BF1785,FIND(" – ",$BF1785)-1),$BF1785),ProdTbl,5,0),""),BasketTbl,2,0),"کد ناشناخته"))</f>
        <v/>
      </c>
      <c r="BH1785" s="18">
        <f>IF($BF1785="","",IFERROR(VLOOKUP(IF(ISNUMBER(FIND(" – ",$BF1785)),LEFT($BF1785,FIND(" – ",$BF1785)-1),$BF1785),ProdTbl,3,0),"کد ناشناخته"))</f>
        <v/>
      </c>
      <c r="BI1785" s="22" t="n"/>
      <c r="BJ1785" s="21" t="n"/>
      <c r="BK1785" s="20" t="n"/>
      <c r="BL1785" s="18">
        <f>IF($BK1785="","",IFERROR(VLOOKUP(IFERROR(VLOOKUP(IF(ISNUMBER(FIND(" – ",$BK1785)),LEFT($BK1785,FIND(" – ",$BK1785)-1),$BK1785),ProdTbl,5,0),""),BasketTbl,2,0),"کد ناشناخته"))</f>
        <v/>
      </c>
      <c r="BM1785" s="18">
        <f>IF($BK1785="","",IFERROR(VLOOKUP(IF(ISNUMBER(FIND(" – ",$BK1785)),LEFT($BK1785,FIND(" – ",$BK1785)-1),$BK1785),ProdTbl,3,0),"کد ناشناخته"))</f>
        <v/>
      </c>
      <c r="BN1785" s="22" t="n"/>
      <c r="BO1785" s="21" t="n"/>
      <c r="BP1785" s="20" t="n"/>
      <c r="BQ1785" s="18">
        <f>IF($BP1785="","",IFERROR(VLOOKUP(IFERROR(VLOOKUP(IF(ISNUMBER(FIND(" – ",$BP1785)),LEFT($BP1785,FIND(" – ",$BP1785)-1),$BP1785),ProdTbl,5,0),""),BasketTbl,2,0),"کد ناشناخته"))</f>
        <v/>
      </c>
      <c r="BR1785" s="18">
        <f>IF($BP1785="","",IFERROR(VLOOKUP(IF(ISNUMBER(FIND(" – ",$BP1785)),LEFT($BP1785,FIND(" – ",$BP1785)-1),$BP1785),ProdTbl,3,0),"کد ناشناخته"))</f>
        <v/>
      </c>
      <c r="BS1785" s="22" t="n"/>
      <c r="BT1785" s="21" t="n"/>
      <c r="BU1785" s="20" t="n"/>
      <c r="BV1785" s="18">
        <f>IF($BU1785="","",IFERROR(VLOOKUP(IFERROR(VLOOKUP(IF(ISNUMBER(FIND(" – ",$BU1785)),LEFT($BU1785,FIND(" – ",$BU1785)-1),$BU1785),ProdTbl,5,0),""),BasketTbl,2,0),"کد ناشناخته"))</f>
        <v/>
      </c>
      <c r="BW1785" s="18">
        <f>IF($BU1785="","",IFERROR(VLOOKUP(IF(ISNUMBER(FIND(" – ",$BU1785)),LEFT($BU1785,FIND(" – ",$BU1785)-1),$BU1785),ProdTbl,3,0),"کد ناشناخته"))</f>
        <v/>
      </c>
      <c r="BX1785" s="22" t="n"/>
      <c r="BY1785" s="21" t="n"/>
      <c r="BZ1785" s="20" t="n"/>
      <c r="CA1785" s="18">
        <f>IF($BZ1785="","",IFERROR(VLOOKUP(IFERROR(VLOOKUP(IF(ISNUMBER(FIND(" – ",$BZ1785)),LEFT($BZ1785,FIND(" – ",$BZ1785)-1),$BZ1785),ProdTbl,5,0),""),BasketTbl,2,0),"کد ناشناخته"))</f>
        <v/>
      </c>
      <c r="CB1785" s="18">
        <f>IF($BZ1785="","",IFERROR(VLOOKUP(IF(ISNUMBER(FIND(" – ",$BZ1785)),LEFT($BZ1785,FIND(" – ",$BZ1785)-1),$BZ1785),ProdTbl,3,0),"کد ناشناخته"))</f>
        <v/>
      </c>
      <c r="CC1785" s="22" t="n"/>
      <c r="CD1785" s="21" t="n"/>
      <c r="CE1785" s="20" t="n"/>
      <c r="CF1785" s="18">
        <f>IF($CE1785="","",IFERROR(VLOOKUP(IFERROR(VLOOKUP(IF(ISNUMBER(FIND(" – ",$CE1785)),LEFT($CE1785,FIND(" – ",$CE1785)-1),$CE1785),ProdTbl,5,0),""),BasketTbl,2,0),"کد ناشناخته"))</f>
        <v/>
      </c>
      <c r="CG1785" s="18">
        <f>IF($CE1785="","",IFERROR(VLOOKUP(IF(ISNUMBER(FIND(" – ",$CE1785)),LEFT($CE1785,FIND(" – ",$CE1785)-1),$CE1785),ProdTbl,3,0),"کد ناشناخته"))</f>
        <v/>
      </c>
      <c r="CH1785" s="22" t="n"/>
      <c r="CI1785" s="21" t="n"/>
    </row>
    <row r="1786">
      <c r="A1786" s="18">
        <f>IF($B1786="","",COUNTA($B$10:$B1786))</f>
        <v/>
      </c>
      <c r="B1786" s="19" t="n"/>
      <c r="C1786" s="20" t="n"/>
      <c r="D1786" s="19" t="n"/>
      <c r="E1786" s="18">
        <f>IF($D1786="","",IFERROR(VLOOKUP(IF(ISNUMBER(FIND(" – ",$D1786)),LEFT($D1786,FIND(" – ",$D1786)-1),$D1786),SellerTbl,2,0),"کد ناشناخته"))</f>
        <v/>
      </c>
      <c r="F1786" s="21" t="n"/>
      <c r="G1786" s="21" t="n"/>
      <c r="H1786" s="22" t="n"/>
      <c r="I1786" s="23">
        <f>IF(OR($F1786="",$G1786=""),"",$F1786-$G1786)</f>
        <v/>
      </c>
      <c r="J1786" s="18">
        <f>IF($I1786="","",IF(ABS($I1786)&lt;=0.01*$F1786,"√","×"))</f>
        <v/>
      </c>
      <c r="K1786" s="23">
        <f>IF(COUNT($Q1786,$V1786,$AA1786,$AF1786,$AK1786,$AP1786,$AU1786,$AZ1786,$BE1786,$BJ1786,$BO1786,$BT1786,$BY1786,$CD1786,$CI1786)=0,"",SUM($Q1786,$V1786,$AA1786,$AF1786,$AK1786,$AP1786,$AU1786,$AZ1786,$BE1786,$BJ1786,$BO1786,$BT1786,$BY1786,$CD1786,$CI1786))</f>
        <v/>
      </c>
      <c r="L1786" s="23">
        <f>IF(OR($F1786="",$K1786=""),"",$F1786-$K1786)</f>
        <v/>
      </c>
      <c r="M1786" s="20" t="n"/>
      <c r="N1786" s="18">
        <f>IF($M1786="","",IFERROR(VLOOKUP(IFERROR(VLOOKUP(IF(ISNUMBER(FIND(" – ",$M1786)),LEFT($M1786,FIND(" – ",$M1786)-1),$M1786),ProdTbl,5,0),""),BasketTbl,2,0),"کد ناشناخته"))</f>
        <v/>
      </c>
      <c r="O1786" s="18">
        <f>IF($M1786="","",IFERROR(VLOOKUP(IF(ISNUMBER(FIND(" – ",$M1786)),LEFT($M1786,FIND(" – ",$M1786)-1),$M1786),ProdTbl,3,0),"کد ناشناخته"))</f>
        <v/>
      </c>
      <c r="P1786" s="22" t="n"/>
      <c r="Q1786" s="21" t="n"/>
      <c r="R1786" s="20" t="n"/>
      <c r="S1786" s="18">
        <f>IF($R1786="","",IFERROR(VLOOKUP(IFERROR(VLOOKUP(IF(ISNUMBER(FIND(" – ",$R1786)),LEFT($R1786,FIND(" – ",$R1786)-1),$R1786),ProdTbl,5,0),""),BasketTbl,2,0),"کد ناشناخته"))</f>
        <v/>
      </c>
      <c r="T1786" s="18">
        <f>IF($R1786="","",IFERROR(VLOOKUP(IF(ISNUMBER(FIND(" – ",$R1786)),LEFT($R1786,FIND(" – ",$R1786)-1),$R1786),ProdTbl,3,0),"کد ناشناخته"))</f>
        <v/>
      </c>
      <c r="U1786" s="22" t="n"/>
      <c r="V1786" s="21" t="n"/>
      <c r="W1786" s="20" t="n"/>
      <c r="X1786" s="18">
        <f>IF($W1786="","",IFERROR(VLOOKUP(IFERROR(VLOOKUP(IF(ISNUMBER(FIND(" – ",$W1786)),LEFT($W1786,FIND(" – ",$W1786)-1),$W1786),ProdTbl,5,0),""),BasketTbl,2,0),"کد ناشناخته"))</f>
        <v/>
      </c>
      <c r="Y1786" s="18">
        <f>IF($W1786="","",IFERROR(VLOOKUP(IF(ISNUMBER(FIND(" – ",$W1786)),LEFT($W1786,FIND(" – ",$W1786)-1),$W1786),ProdTbl,3,0),"کد ناشناخته"))</f>
        <v/>
      </c>
      <c r="Z1786" s="22" t="n"/>
      <c r="AA1786" s="21" t="n"/>
      <c r="AB1786" s="20" t="n"/>
      <c r="AC1786" s="18">
        <f>IF($AB1786="","",IFERROR(VLOOKUP(IFERROR(VLOOKUP(IF(ISNUMBER(FIND(" – ",$AB1786)),LEFT($AB1786,FIND(" – ",$AB1786)-1),$AB1786),ProdTbl,5,0),""),BasketTbl,2,0),"کد ناشناخته"))</f>
        <v/>
      </c>
      <c r="AD1786" s="18">
        <f>IF($AB1786="","",IFERROR(VLOOKUP(IF(ISNUMBER(FIND(" – ",$AB1786)),LEFT($AB1786,FIND(" – ",$AB1786)-1),$AB1786),ProdTbl,3,0),"کد ناشناخته"))</f>
        <v/>
      </c>
      <c r="AE1786" s="22" t="n"/>
      <c r="AF1786" s="21" t="n"/>
      <c r="AG1786" s="20" t="n"/>
      <c r="AH1786" s="18">
        <f>IF($AG1786="","",IFERROR(VLOOKUP(IFERROR(VLOOKUP(IF(ISNUMBER(FIND(" – ",$AG1786)),LEFT($AG1786,FIND(" – ",$AG1786)-1),$AG1786),ProdTbl,5,0),""),BasketTbl,2,0),"کد ناشناخته"))</f>
        <v/>
      </c>
      <c r="AI1786" s="18">
        <f>IF($AG1786="","",IFERROR(VLOOKUP(IF(ISNUMBER(FIND(" – ",$AG1786)),LEFT($AG1786,FIND(" – ",$AG1786)-1),$AG1786),ProdTbl,3,0),"کد ناشناخته"))</f>
        <v/>
      </c>
      <c r="AJ1786" s="22" t="n"/>
      <c r="AK1786" s="21" t="n"/>
      <c r="AL1786" s="20" t="n"/>
      <c r="AM1786" s="18">
        <f>IF($AL1786="","",IFERROR(VLOOKUP(IFERROR(VLOOKUP(IF(ISNUMBER(FIND(" – ",$AL1786)),LEFT($AL1786,FIND(" – ",$AL1786)-1),$AL1786),ProdTbl,5,0),""),BasketTbl,2,0),"کد ناشناخته"))</f>
        <v/>
      </c>
      <c r="AN1786" s="18">
        <f>IF($AL1786="","",IFERROR(VLOOKUP(IF(ISNUMBER(FIND(" – ",$AL1786)),LEFT($AL1786,FIND(" – ",$AL1786)-1),$AL1786),ProdTbl,3,0),"کد ناشناخته"))</f>
        <v/>
      </c>
      <c r="AO1786" s="22" t="n"/>
      <c r="AP1786" s="21" t="n"/>
      <c r="AQ1786" s="20" t="n"/>
      <c r="AR1786" s="18">
        <f>IF($AQ1786="","",IFERROR(VLOOKUP(IFERROR(VLOOKUP(IF(ISNUMBER(FIND(" – ",$AQ1786)),LEFT($AQ1786,FIND(" – ",$AQ1786)-1),$AQ1786),ProdTbl,5,0),""),BasketTbl,2,0),"کد ناشناخته"))</f>
        <v/>
      </c>
      <c r="AS1786" s="18">
        <f>IF($AQ1786="","",IFERROR(VLOOKUP(IF(ISNUMBER(FIND(" – ",$AQ1786)),LEFT($AQ1786,FIND(" – ",$AQ1786)-1),$AQ1786),ProdTbl,3,0),"کد ناشناخته"))</f>
        <v/>
      </c>
      <c r="AT1786" s="22" t="n"/>
      <c r="AU1786" s="21" t="n"/>
      <c r="AV1786" s="20" t="n"/>
      <c r="AW1786" s="18">
        <f>IF($AV1786="","",IFERROR(VLOOKUP(IFERROR(VLOOKUP(IF(ISNUMBER(FIND(" – ",$AV1786)),LEFT($AV1786,FIND(" – ",$AV1786)-1),$AV1786),ProdTbl,5,0),""),BasketTbl,2,0),"کد ناشناخته"))</f>
        <v/>
      </c>
      <c r="AX1786" s="18">
        <f>IF($AV1786="","",IFERROR(VLOOKUP(IF(ISNUMBER(FIND(" – ",$AV1786)),LEFT($AV1786,FIND(" – ",$AV1786)-1),$AV1786),ProdTbl,3,0),"کد ناشناخته"))</f>
        <v/>
      </c>
      <c r="AY1786" s="22" t="n"/>
      <c r="AZ1786" s="21" t="n"/>
      <c r="BA1786" s="20" t="n"/>
      <c r="BB1786" s="18">
        <f>IF($BA1786="","",IFERROR(VLOOKUP(IFERROR(VLOOKUP(IF(ISNUMBER(FIND(" – ",$BA1786)),LEFT($BA1786,FIND(" – ",$BA1786)-1),$BA1786),ProdTbl,5,0),""),BasketTbl,2,0),"کد ناشناخته"))</f>
        <v/>
      </c>
      <c r="BC1786" s="18">
        <f>IF($BA1786="","",IFERROR(VLOOKUP(IF(ISNUMBER(FIND(" – ",$BA1786)),LEFT($BA1786,FIND(" – ",$BA1786)-1),$BA1786),ProdTbl,3,0),"کد ناشناخته"))</f>
        <v/>
      </c>
      <c r="BD1786" s="22" t="n"/>
      <c r="BE1786" s="21" t="n"/>
      <c r="BF1786" s="20" t="n"/>
      <c r="BG1786" s="18">
        <f>IF($BF1786="","",IFERROR(VLOOKUP(IFERROR(VLOOKUP(IF(ISNUMBER(FIND(" – ",$BF1786)),LEFT($BF1786,FIND(" – ",$BF1786)-1),$BF1786),ProdTbl,5,0),""),BasketTbl,2,0),"کد ناشناخته"))</f>
        <v/>
      </c>
      <c r="BH1786" s="18">
        <f>IF($BF1786="","",IFERROR(VLOOKUP(IF(ISNUMBER(FIND(" – ",$BF1786)),LEFT($BF1786,FIND(" – ",$BF1786)-1),$BF1786),ProdTbl,3,0),"کد ناشناخته"))</f>
        <v/>
      </c>
      <c r="BI1786" s="22" t="n"/>
      <c r="BJ1786" s="21" t="n"/>
      <c r="BK1786" s="20" t="n"/>
      <c r="BL1786" s="18">
        <f>IF($BK1786="","",IFERROR(VLOOKUP(IFERROR(VLOOKUP(IF(ISNUMBER(FIND(" – ",$BK1786)),LEFT($BK1786,FIND(" – ",$BK1786)-1),$BK1786),ProdTbl,5,0),""),BasketTbl,2,0),"کد ناشناخته"))</f>
        <v/>
      </c>
      <c r="BM1786" s="18">
        <f>IF($BK1786="","",IFERROR(VLOOKUP(IF(ISNUMBER(FIND(" – ",$BK1786)),LEFT($BK1786,FIND(" – ",$BK1786)-1),$BK1786),ProdTbl,3,0),"کد ناشناخته"))</f>
        <v/>
      </c>
      <c r="BN1786" s="22" t="n"/>
      <c r="BO1786" s="21" t="n"/>
      <c r="BP1786" s="20" t="n"/>
      <c r="BQ1786" s="18">
        <f>IF($BP1786="","",IFERROR(VLOOKUP(IFERROR(VLOOKUP(IF(ISNUMBER(FIND(" – ",$BP1786)),LEFT($BP1786,FIND(" – ",$BP1786)-1),$BP1786),ProdTbl,5,0),""),BasketTbl,2,0),"کد ناشناخته"))</f>
        <v/>
      </c>
      <c r="BR1786" s="18">
        <f>IF($BP1786="","",IFERROR(VLOOKUP(IF(ISNUMBER(FIND(" – ",$BP1786)),LEFT($BP1786,FIND(" – ",$BP1786)-1),$BP1786),ProdTbl,3,0),"کد ناشناخته"))</f>
        <v/>
      </c>
      <c r="BS1786" s="22" t="n"/>
      <c r="BT1786" s="21" t="n"/>
      <c r="BU1786" s="20" t="n"/>
      <c r="BV1786" s="18">
        <f>IF($BU1786="","",IFERROR(VLOOKUP(IFERROR(VLOOKUP(IF(ISNUMBER(FIND(" – ",$BU1786)),LEFT($BU1786,FIND(" – ",$BU1786)-1),$BU1786),ProdTbl,5,0),""),BasketTbl,2,0),"کد ناشناخته"))</f>
        <v/>
      </c>
      <c r="BW1786" s="18">
        <f>IF($BU1786="","",IFERROR(VLOOKUP(IF(ISNUMBER(FIND(" – ",$BU1786)),LEFT($BU1786,FIND(" – ",$BU1786)-1),$BU1786),ProdTbl,3,0),"کد ناشناخته"))</f>
        <v/>
      </c>
      <c r="BX1786" s="22" t="n"/>
      <c r="BY1786" s="21" t="n"/>
      <c r="BZ1786" s="20" t="n"/>
      <c r="CA1786" s="18">
        <f>IF($BZ1786="","",IFERROR(VLOOKUP(IFERROR(VLOOKUP(IF(ISNUMBER(FIND(" – ",$BZ1786)),LEFT($BZ1786,FIND(" – ",$BZ1786)-1),$BZ1786),ProdTbl,5,0),""),BasketTbl,2,0),"کد ناشناخته"))</f>
        <v/>
      </c>
      <c r="CB1786" s="18">
        <f>IF($BZ1786="","",IFERROR(VLOOKUP(IF(ISNUMBER(FIND(" – ",$BZ1786)),LEFT($BZ1786,FIND(" – ",$BZ1786)-1),$BZ1786),ProdTbl,3,0),"کد ناشناخته"))</f>
        <v/>
      </c>
      <c r="CC1786" s="22" t="n"/>
      <c r="CD1786" s="21" t="n"/>
      <c r="CE1786" s="20" t="n"/>
      <c r="CF1786" s="18">
        <f>IF($CE1786="","",IFERROR(VLOOKUP(IFERROR(VLOOKUP(IF(ISNUMBER(FIND(" – ",$CE1786)),LEFT($CE1786,FIND(" – ",$CE1786)-1),$CE1786),ProdTbl,5,0),""),BasketTbl,2,0),"کد ناشناخته"))</f>
        <v/>
      </c>
      <c r="CG1786" s="18">
        <f>IF($CE1786="","",IFERROR(VLOOKUP(IF(ISNUMBER(FIND(" – ",$CE1786)),LEFT($CE1786,FIND(" – ",$CE1786)-1),$CE1786),ProdTbl,3,0),"کد ناشناخته"))</f>
        <v/>
      </c>
      <c r="CH1786" s="22" t="n"/>
      <c r="CI1786" s="21" t="n"/>
    </row>
    <row r="1787">
      <c r="A1787" s="18">
        <f>IF($B1787="","",COUNTA($B$10:$B1787))</f>
        <v/>
      </c>
      <c r="B1787" s="19" t="n"/>
      <c r="C1787" s="20" t="n"/>
      <c r="D1787" s="19" t="n"/>
      <c r="E1787" s="18">
        <f>IF($D1787="","",IFERROR(VLOOKUP(IF(ISNUMBER(FIND(" – ",$D1787)),LEFT($D1787,FIND(" – ",$D1787)-1),$D1787),SellerTbl,2,0),"کد ناشناخته"))</f>
        <v/>
      </c>
      <c r="F1787" s="21" t="n"/>
      <c r="G1787" s="21" t="n"/>
      <c r="H1787" s="22" t="n"/>
      <c r="I1787" s="23">
        <f>IF(OR($F1787="",$G1787=""),"",$F1787-$G1787)</f>
        <v/>
      </c>
      <c r="J1787" s="18">
        <f>IF($I1787="","",IF(ABS($I1787)&lt;=0.01*$F1787,"√","×"))</f>
        <v/>
      </c>
      <c r="K1787" s="23">
        <f>IF(COUNT($Q1787,$V1787,$AA1787,$AF1787,$AK1787,$AP1787,$AU1787,$AZ1787,$BE1787,$BJ1787,$BO1787,$BT1787,$BY1787,$CD1787,$CI1787)=0,"",SUM($Q1787,$V1787,$AA1787,$AF1787,$AK1787,$AP1787,$AU1787,$AZ1787,$BE1787,$BJ1787,$BO1787,$BT1787,$BY1787,$CD1787,$CI1787))</f>
        <v/>
      </c>
      <c r="L1787" s="23">
        <f>IF(OR($F1787="",$K1787=""),"",$F1787-$K1787)</f>
        <v/>
      </c>
      <c r="M1787" s="20" t="n"/>
      <c r="N1787" s="18">
        <f>IF($M1787="","",IFERROR(VLOOKUP(IFERROR(VLOOKUP(IF(ISNUMBER(FIND(" – ",$M1787)),LEFT($M1787,FIND(" – ",$M1787)-1),$M1787),ProdTbl,5,0),""),BasketTbl,2,0),"کد ناشناخته"))</f>
        <v/>
      </c>
      <c r="O1787" s="18">
        <f>IF($M1787="","",IFERROR(VLOOKUP(IF(ISNUMBER(FIND(" – ",$M1787)),LEFT($M1787,FIND(" – ",$M1787)-1),$M1787),ProdTbl,3,0),"کد ناشناخته"))</f>
        <v/>
      </c>
      <c r="P1787" s="22" t="n"/>
      <c r="Q1787" s="21" t="n"/>
      <c r="R1787" s="20" t="n"/>
      <c r="S1787" s="18">
        <f>IF($R1787="","",IFERROR(VLOOKUP(IFERROR(VLOOKUP(IF(ISNUMBER(FIND(" – ",$R1787)),LEFT($R1787,FIND(" – ",$R1787)-1),$R1787),ProdTbl,5,0),""),BasketTbl,2,0),"کد ناشناخته"))</f>
        <v/>
      </c>
      <c r="T1787" s="18">
        <f>IF($R1787="","",IFERROR(VLOOKUP(IF(ISNUMBER(FIND(" – ",$R1787)),LEFT($R1787,FIND(" – ",$R1787)-1),$R1787),ProdTbl,3,0),"کد ناشناخته"))</f>
        <v/>
      </c>
      <c r="U1787" s="22" t="n"/>
      <c r="V1787" s="21" t="n"/>
      <c r="W1787" s="20" t="n"/>
      <c r="X1787" s="18">
        <f>IF($W1787="","",IFERROR(VLOOKUP(IFERROR(VLOOKUP(IF(ISNUMBER(FIND(" – ",$W1787)),LEFT($W1787,FIND(" – ",$W1787)-1),$W1787),ProdTbl,5,0),""),BasketTbl,2,0),"کد ناشناخته"))</f>
        <v/>
      </c>
      <c r="Y1787" s="18">
        <f>IF($W1787="","",IFERROR(VLOOKUP(IF(ISNUMBER(FIND(" – ",$W1787)),LEFT($W1787,FIND(" – ",$W1787)-1),$W1787),ProdTbl,3,0),"کد ناشناخته"))</f>
        <v/>
      </c>
      <c r="Z1787" s="22" t="n"/>
      <c r="AA1787" s="21" t="n"/>
      <c r="AB1787" s="20" t="n"/>
      <c r="AC1787" s="18">
        <f>IF($AB1787="","",IFERROR(VLOOKUP(IFERROR(VLOOKUP(IF(ISNUMBER(FIND(" – ",$AB1787)),LEFT($AB1787,FIND(" – ",$AB1787)-1),$AB1787),ProdTbl,5,0),""),BasketTbl,2,0),"کد ناشناخته"))</f>
        <v/>
      </c>
      <c r="AD1787" s="18">
        <f>IF($AB1787="","",IFERROR(VLOOKUP(IF(ISNUMBER(FIND(" – ",$AB1787)),LEFT($AB1787,FIND(" – ",$AB1787)-1),$AB1787),ProdTbl,3,0),"کد ناشناخته"))</f>
        <v/>
      </c>
      <c r="AE1787" s="22" t="n"/>
      <c r="AF1787" s="21" t="n"/>
      <c r="AG1787" s="20" t="n"/>
      <c r="AH1787" s="18">
        <f>IF($AG1787="","",IFERROR(VLOOKUP(IFERROR(VLOOKUP(IF(ISNUMBER(FIND(" – ",$AG1787)),LEFT($AG1787,FIND(" – ",$AG1787)-1),$AG1787),ProdTbl,5,0),""),BasketTbl,2,0),"کد ناشناخته"))</f>
        <v/>
      </c>
      <c r="AI1787" s="18">
        <f>IF($AG1787="","",IFERROR(VLOOKUP(IF(ISNUMBER(FIND(" – ",$AG1787)),LEFT($AG1787,FIND(" – ",$AG1787)-1),$AG1787),ProdTbl,3,0),"کد ناشناخته"))</f>
        <v/>
      </c>
      <c r="AJ1787" s="22" t="n"/>
      <c r="AK1787" s="21" t="n"/>
      <c r="AL1787" s="20" t="n"/>
      <c r="AM1787" s="18">
        <f>IF($AL1787="","",IFERROR(VLOOKUP(IFERROR(VLOOKUP(IF(ISNUMBER(FIND(" – ",$AL1787)),LEFT($AL1787,FIND(" – ",$AL1787)-1),$AL1787),ProdTbl,5,0),""),BasketTbl,2,0),"کد ناشناخته"))</f>
        <v/>
      </c>
      <c r="AN1787" s="18">
        <f>IF($AL1787="","",IFERROR(VLOOKUP(IF(ISNUMBER(FIND(" – ",$AL1787)),LEFT($AL1787,FIND(" – ",$AL1787)-1),$AL1787),ProdTbl,3,0),"کد ناشناخته"))</f>
        <v/>
      </c>
      <c r="AO1787" s="22" t="n"/>
      <c r="AP1787" s="21" t="n"/>
      <c r="AQ1787" s="20" t="n"/>
      <c r="AR1787" s="18">
        <f>IF($AQ1787="","",IFERROR(VLOOKUP(IFERROR(VLOOKUP(IF(ISNUMBER(FIND(" – ",$AQ1787)),LEFT($AQ1787,FIND(" – ",$AQ1787)-1),$AQ1787),ProdTbl,5,0),""),BasketTbl,2,0),"کد ناشناخته"))</f>
        <v/>
      </c>
      <c r="AS1787" s="18">
        <f>IF($AQ1787="","",IFERROR(VLOOKUP(IF(ISNUMBER(FIND(" – ",$AQ1787)),LEFT($AQ1787,FIND(" – ",$AQ1787)-1),$AQ1787),ProdTbl,3,0),"کد ناشناخته"))</f>
        <v/>
      </c>
      <c r="AT1787" s="22" t="n"/>
      <c r="AU1787" s="21" t="n"/>
      <c r="AV1787" s="20" t="n"/>
      <c r="AW1787" s="18">
        <f>IF($AV1787="","",IFERROR(VLOOKUP(IFERROR(VLOOKUP(IF(ISNUMBER(FIND(" – ",$AV1787)),LEFT($AV1787,FIND(" – ",$AV1787)-1),$AV1787),ProdTbl,5,0),""),BasketTbl,2,0),"کد ناشناخته"))</f>
        <v/>
      </c>
      <c r="AX1787" s="18">
        <f>IF($AV1787="","",IFERROR(VLOOKUP(IF(ISNUMBER(FIND(" – ",$AV1787)),LEFT($AV1787,FIND(" – ",$AV1787)-1),$AV1787),ProdTbl,3,0),"کد ناشناخته"))</f>
        <v/>
      </c>
      <c r="AY1787" s="22" t="n"/>
      <c r="AZ1787" s="21" t="n"/>
      <c r="BA1787" s="20" t="n"/>
      <c r="BB1787" s="18">
        <f>IF($BA1787="","",IFERROR(VLOOKUP(IFERROR(VLOOKUP(IF(ISNUMBER(FIND(" – ",$BA1787)),LEFT($BA1787,FIND(" – ",$BA1787)-1),$BA1787),ProdTbl,5,0),""),BasketTbl,2,0),"کد ناشناخته"))</f>
        <v/>
      </c>
      <c r="BC1787" s="18">
        <f>IF($BA1787="","",IFERROR(VLOOKUP(IF(ISNUMBER(FIND(" – ",$BA1787)),LEFT($BA1787,FIND(" – ",$BA1787)-1),$BA1787),ProdTbl,3,0),"کد ناشناخته"))</f>
        <v/>
      </c>
      <c r="BD1787" s="22" t="n"/>
      <c r="BE1787" s="21" t="n"/>
      <c r="BF1787" s="20" t="n"/>
      <c r="BG1787" s="18">
        <f>IF($BF1787="","",IFERROR(VLOOKUP(IFERROR(VLOOKUP(IF(ISNUMBER(FIND(" – ",$BF1787)),LEFT($BF1787,FIND(" – ",$BF1787)-1),$BF1787),ProdTbl,5,0),""),BasketTbl,2,0),"کد ناشناخته"))</f>
        <v/>
      </c>
      <c r="BH1787" s="18">
        <f>IF($BF1787="","",IFERROR(VLOOKUP(IF(ISNUMBER(FIND(" – ",$BF1787)),LEFT($BF1787,FIND(" – ",$BF1787)-1),$BF1787),ProdTbl,3,0),"کد ناشناخته"))</f>
        <v/>
      </c>
      <c r="BI1787" s="22" t="n"/>
      <c r="BJ1787" s="21" t="n"/>
      <c r="BK1787" s="20" t="n"/>
      <c r="BL1787" s="18">
        <f>IF($BK1787="","",IFERROR(VLOOKUP(IFERROR(VLOOKUP(IF(ISNUMBER(FIND(" – ",$BK1787)),LEFT($BK1787,FIND(" – ",$BK1787)-1),$BK1787),ProdTbl,5,0),""),BasketTbl,2,0),"کد ناشناخته"))</f>
        <v/>
      </c>
      <c r="BM1787" s="18">
        <f>IF($BK1787="","",IFERROR(VLOOKUP(IF(ISNUMBER(FIND(" – ",$BK1787)),LEFT($BK1787,FIND(" – ",$BK1787)-1),$BK1787),ProdTbl,3,0),"کد ناشناخته"))</f>
        <v/>
      </c>
      <c r="BN1787" s="22" t="n"/>
      <c r="BO1787" s="21" t="n"/>
      <c r="BP1787" s="20" t="n"/>
      <c r="BQ1787" s="18">
        <f>IF($BP1787="","",IFERROR(VLOOKUP(IFERROR(VLOOKUP(IF(ISNUMBER(FIND(" – ",$BP1787)),LEFT($BP1787,FIND(" – ",$BP1787)-1),$BP1787),ProdTbl,5,0),""),BasketTbl,2,0),"کد ناشناخته"))</f>
        <v/>
      </c>
      <c r="BR1787" s="18">
        <f>IF($BP1787="","",IFERROR(VLOOKUP(IF(ISNUMBER(FIND(" – ",$BP1787)),LEFT($BP1787,FIND(" – ",$BP1787)-1),$BP1787),ProdTbl,3,0),"کد ناشناخته"))</f>
        <v/>
      </c>
      <c r="BS1787" s="22" t="n"/>
      <c r="BT1787" s="21" t="n"/>
      <c r="BU1787" s="20" t="n"/>
      <c r="BV1787" s="18">
        <f>IF($BU1787="","",IFERROR(VLOOKUP(IFERROR(VLOOKUP(IF(ISNUMBER(FIND(" – ",$BU1787)),LEFT($BU1787,FIND(" – ",$BU1787)-1),$BU1787),ProdTbl,5,0),""),BasketTbl,2,0),"کد ناشناخته"))</f>
        <v/>
      </c>
      <c r="BW1787" s="18">
        <f>IF($BU1787="","",IFERROR(VLOOKUP(IF(ISNUMBER(FIND(" – ",$BU1787)),LEFT($BU1787,FIND(" – ",$BU1787)-1),$BU1787),ProdTbl,3,0),"کد ناشناخته"))</f>
        <v/>
      </c>
      <c r="BX1787" s="22" t="n"/>
      <c r="BY1787" s="21" t="n"/>
      <c r="BZ1787" s="20" t="n"/>
      <c r="CA1787" s="18">
        <f>IF($BZ1787="","",IFERROR(VLOOKUP(IFERROR(VLOOKUP(IF(ISNUMBER(FIND(" – ",$BZ1787)),LEFT($BZ1787,FIND(" – ",$BZ1787)-1),$BZ1787),ProdTbl,5,0),""),BasketTbl,2,0),"کد ناشناخته"))</f>
        <v/>
      </c>
      <c r="CB1787" s="18">
        <f>IF($BZ1787="","",IFERROR(VLOOKUP(IF(ISNUMBER(FIND(" – ",$BZ1787)),LEFT($BZ1787,FIND(" – ",$BZ1787)-1),$BZ1787),ProdTbl,3,0),"کد ناشناخته"))</f>
        <v/>
      </c>
      <c r="CC1787" s="22" t="n"/>
      <c r="CD1787" s="21" t="n"/>
      <c r="CE1787" s="20" t="n"/>
      <c r="CF1787" s="18">
        <f>IF($CE1787="","",IFERROR(VLOOKUP(IFERROR(VLOOKUP(IF(ISNUMBER(FIND(" – ",$CE1787)),LEFT($CE1787,FIND(" – ",$CE1787)-1),$CE1787),ProdTbl,5,0),""),BasketTbl,2,0),"کد ناشناخته"))</f>
        <v/>
      </c>
      <c r="CG1787" s="18">
        <f>IF($CE1787="","",IFERROR(VLOOKUP(IF(ISNUMBER(FIND(" – ",$CE1787)),LEFT($CE1787,FIND(" – ",$CE1787)-1),$CE1787),ProdTbl,3,0),"کد ناشناخته"))</f>
        <v/>
      </c>
      <c r="CH1787" s="22" t="n"/>
      <c r="CI1787" s="21" t="n"/>
    </row>
    <row r="1788">
      <c r="A1788" s="18">
        <f>IF($B1788="","",COUNTA($B$10:$B1788))</f>
        <v/>
      </c>
      <c r="B1788" s="19" t="n"/>
      <c r="C1788" s="20" t="n"/>
      <c r="D1788" s="19" t="n"/>
      <c r="E1788" s="18">
        <f>IF($D1788="","",IFERROR(VLOOKUP(IF(ISNUMBER(FIND(" – ",$D1788)),LEFT($D1788,FIND(" – ",$D1788)-1),$D1788),SellerTbl,2,0),"کد ناشناخته"))</f>
        <v/>
      </c>
      <c r="F1788" s="21" t="n"/>
      <c r="G1788" s="21" t="n"/>
      <c r="H1788" s="22" t="n"/>
      <c r="I1788" s="23">
        <f>IF(OR($F1788="",$G1788=""),"",$F1788-$G1788)</f>
        <v/>
      </c>
      <c r="J1788" s="18">
        <f>IF($I1788="","",IF(ABS($I1788)&lt;=0.01*$F1788,"√","×"))</f>
        <v/>
      </c>
      <c r="K1788" s="23">
        <f>IF(COUNT($Q1788,$V1788,$AA1788,$AF1788,$AK1788,$AP1788,$AU1788,$AZ1788,$BE1788,$BJ1788,$BO1788,$BT1788,$BY1788,$CD1788,$CI1788)=0,"",SUM($Q1788,$V1788,$AA1788,$AF1788,$AK1788,$AP1788,$AU1788,$AZ1788,$BE1788,$BJ1788,$BO1788,$BT1788,$BY1788,$CD1788,$CI1788))</f>
        <v/>
      </c>
      <c r="L1788" s="23">
        <f>IF(OR($F1788="",$K1788=""),"",$F1788-$K1788)</f>
        <v/>
      </c>
      <c r="M1788" s="20" t="n"/>
      <c r="N1788" s="18">
        <f>IF($M1788="","",IFERROR(VLOOKUP(IFERROR(VLOOKUP(IF(ISNUMBER(FIND(" – ",$M1788)),LEFT($M1788,FIND(" – ",$M1788)-1),$M1788),ProdTbl,5,0),""),BasketTbl,2,0),"کد ناشناخته"))</f>
        <v/>
      </c>
      <c r="O1788" s="18">
        <f>IF($M1788="","",IFERROR(VLOOKUP(IF(ISNUMBER(FIND(" – ",$M1788)),LEFT($M1788,FIND(" – ",$M1788)-1),$M1788),ProdTbl,3,0),"کد ناشناخته"))</f>
        <v/>
      </c>
      <c r="P1788" s="22" t="n"/>
      <c r="Q1788" s="21" t="n"/>
      <c r="R1788" s="20" t="n"/>
      <c r="S1788" s="18">
        <f>IF($R1788="","",IFERROR(VLOOKUP(IFERROR(VLOOKUP(IF(ISNUMBER(FIND(" – ",$R1788)),LEFT($R1788,FIND(" – ",$R1788)-1),$R1788),ProdTbl,5,0),""),BasketTbl,2,0),"کد ناشناخته"))</f>
        <v/>
      </c>
      <c r="T1788" s="18">
        <f>IF($R1788="","",IFERROR(VLOOKUP(IF(ISNUMBER(FIND(" – ",$R1788)),LEFT($R1788,FIND(" – ",$R1788)-1),$R1788),ProdTbl,3,0),"کد ناشناخته"))</f>
        <v/>
      </c>
      <c r="U1788" s="22" t="n"/>
      <c r="V1788" s="21" t="n"/>
      <c r="W1788" s="20" t="n"/>
      <c r="X1788" s="18">
        <f>IF($W1788="","",IFERROR(VLOOKUP(IFERROR(VLOOKUP(IF(ISNUMBER(FIND(" – ",$W1788)),LEFT($W1788,FIND(" – ",$W1788)-1),$W1788),ProdTbl,5,0),""),BasketTbl,2,0),"کد ناشناخته"))</f>
        <v/>
      </c>
      <c r="Y1788" s="18">
        <f>IF($W1788="","",IFERROR(VLOOKUP(IF(ISNUMBER(FIND(" – ",$W1788)),LEFT($W1788,FIND(" – ",$W1788)-1),$W1788),ProdTbl,3,0),"کد ناشناخته"))</f>
        <v/>
      </c>
      <c r="Z1788" s="22" t="n"/>
      <c r="AA1788" s="21" t="n"/>
      <c r="AB1788" s="20" t="n"/>
      <c r="AC1788" s="18">
        <f>IF($AB1788="","",IFERROR(VLOOKUP(IFERROR(VLOOKUP(IF(ISNUMBER(FIND(" – ",$AB1788)),LEFT($AB1788,FIND(" – ",$AB1788)-1),$AB1788),ProdTbl,5,0),""),BasketTbl,2,0),"کد ناشناخته"))</f>
        <v/>
      </c>
      <c r="AD1788" s="18">
        <f>IF($AB1788="","",IFERROR(VLOOKUP(IF(ISNUMBER(FIND(" – ",$AB1788)),LEFT($AB1788,FIND(" – ",$AB1788)-1),$AB1788),ProdTbl,3,0),"کد ناشناخته"))</f>
        <v/>
      </c>
      <c r="AE1788" s="22" t="n"/>
      <c r="AF1788" s="21" t="n"/>
      <c r="AG1788" s="20" t="n"/>
      <c r="AH1788" s="18">
        <f>IF($AG1788="","",IFERROR(VLOOKUP(IFERROR(VLOOKUP(IF(ISNUMBER(FIND(" – ",$AG1788)),LEFT($AG1788,FIND(" – ",$AG1788)-1),$AG1788),ProdTbl,5,0),""),BasketTbl,2,0),"کد ناشناخته"))</f>
        <v/>
      </c>
      <c r="AI1788" s="18">
        <f>IF($AG1788="","",IFERROR(VLOOKUP(IF(ISNUMBER(FIND(" – ",$AG1788)),LEFT($AG1788,FIND(" – ",$AG1788)-1),$AG1788),ProdTbl,3,0),"کد ناشناخته"))</f>
        <v/>
      </c>
      <c r="AJ1788" s="22" t="n"/>
      <c r="AK1788" s="21" t="n"/>
      <c r="AL1788" s="20" t="n"/>
      <c r="AM1788" s="18">
        <f>IF($AL1788="","",IFERROR(VLOOKUP(IFERROR(VLOOKUP(IF(ISNUMBER(FIND(" – ",$AL1788)),LEFT($AL1788,FIND(" – ",$AL1788)-1),$AL1788),ProdTbl,5,0),""),BasketTbl,2,0),"کد ناشناخته"))</f>
        <v/>
      </c>
      <c r="AN1788" s="18">
        <f>IF($AL1788="","",IFERROR(VLOOKUP(IF(ISNUMBER(FIND(" – ",$AL1788)),LEFT($AL1788,FIND(" – ",$AL1788)-1),$AL1788),ProdTbl,3,0),"کد ناشناخته"))</f>
        <v/>
      </c>
      <c r="AO1788" s="22" t="n"/>
      <c r="AP1788" s="21" t="n"/>
      <c r="AQ1788" s="20" t="n"/>
      <c r="AR1788" s="18">
        <f>IF($AQ1788="","",IFERROR(VLOOKUP(IFERROR(VLOOKUP(IF(ISNUMBER(FIND(" – ",$AQ1788)),LEFT($AQ1788,FIND(" – ",$AQ1788)-1),$AQ1788),ProdTbl,5,0),""),BasketTbl,2,0),"کد ناشناخته"))</f>
        <v/>
      </c>
      <c r="AS1788" s="18">
        <f>IF($AQ1788="","",IFERROR(VLOOKUP(IF(ISNUMBER(FIND(" – ",$AQ1788)),LEFT($AQ1788,FIND(" – ",$AQ1788)-1),$AQ1788),ProdTbl,3,0),"کد ناشناخته"))</f>
        <v/>
      </c>
      <c r="AT1788" s="22" t="n"/>
      <c r="AU1788" s="21" t="n"/>
      <c r="AV1788" s="20" t="n"/>
      <c r="AW1788" s="18">
        <f>IF($AV1788="","",IFERROR(VLOOKUP(IFERROR(VLOOKUP(IF(ISNUMBER(FIND(" – ",$AV1788)),LEFT($AV1788,FIND(" – ",$AV1788)-1),$AV1788),ProdTbl,5,0),""),BasketTbl,2,0),"کد ناشناخته"))</f>
        <v/>
      </c>
      <c r="AX1788" s="18">
        <f>IF($AV1788="","",IFERROR(VLOOKUP(IF(ISNUMBER(FIND(" – ",$AV1788)),LEFT($AV1788,FIND(" – ",$AV1788)-1),$AV1788),ProdTbl,3,0),"کد ناشناخته"))</f>
        <v/>
      </c>
      <c r="AY1788" s="22" t="n"/>
      <c r="AZ1788" s="21" t="n"/>
      <c r="BA1788" s="20" t="n"/>
      <c r="BB1788" s="18">
        <f>IF($BA1788="","",IFERROR(VLOOKUP(IFERROR(VLOOKUP(IF(ISNUMBER(FIND(" – ",$BA1788)),LEFT($BA1788,FIND(" – ",$BA1788)-1),$BA1788),ProdTbl,5,0),""),BasketTbl,2,0),"کد ناشناخته"))</f>
        <v/>
      </c>
      <c r="BC1788" s="18">
        <f>IF($BA1788="","",IFERROR(VLOOKUP(IF(ISNUMBER(FIND(" – ",$BA1788)),LEFT($BA1788,FIND(" – ",$BA1788)-1),$BA1788),ProdTbl,3,0),"کد ناشناخته"))</f>
        <v/>
      </c>
      <c r="BD1788" s="22" t="n"/>
      <c r="BE1788" s="21" t="n"/>
      <c r="BF1788" s="20" t="n"/>
      <c r="BG1788" s="18">
        <f>IF($BF1788="","",IFERROR(VLOOKUP(IFERROR(VLOOKUP(IF(ISNUMBER(FIND(" – ",$BF1788)),LEFT($BF1788,FIND(" – ",$BF1788)-1),$BF1788),ProdTbl,5,0),""),BasketTbl,2,0),"کد ناشناخته"))</f>
        <v/>
      </c>
      <c r="BH1788" s="18">
        <f>IF($BF1788="","",IFERROR(VLOOKUP(IF(ISNUMBER(FIND(" – ",$BF1788)),LEFT($BF1788,FIND(" – ",$BF1788)-1),$BF1788),ProdTbl,3,0),"کد ناشناخته"))</f>
        <v/>
      </c>
      <c r="BI1788" s="22" t="n"/>
      <c r="BJ1788" s="21" t="n"/>
      <c r="BK1788" s="20" t="n"/>
      <c r="BL1788" s="18">
        <f>IF($BK1788="","",IFERROR(VLOOKUP(IFERROR(VLOOKUP(IF(ISNUMBER(FIND(" – ",$BK1788)),LEFT($BK1788,FIND(" – ",$BK1788)-1),$BK1788),ProdTbl,5,0),""),BasketTbl,2,0),"کد ناشناخته"))</f>
        <v/>
      </c>
      <c r="BM1788" s="18">
        <f>IF($BK1788="","",IFERROR(VLOOKUP(IF(ISNUMBER(FIND(" – ",$BK1788)),LEFT($BK1788,FIND(" – ",$BK1788)-1),$BK1788),ProdTbl,3,0),"کد ناشناخته"))</f>
        <v/>
      </c>
      <c r="BN1788" s="22" t="n"/>
      <c r="BO1788" s="21" t="n"/>
      <c r="BP1788" s="20" t="n"/>
      <c r="BQ1788" s="18">
        <f>IF($BP1788="","",IFERROR(VLOOKUP(IFERROR(VLOOKUP(IF(ISNUMBER(FIND(" – ",$BP1788)),LEFT($BP1788,FIND(" – ",$BP1788)-1),$BP1788),ProdTbl,5,0),""),BasketTbl,2,0),"کد ناشناخته"))</f>
        <v/>
      </c>
      <c r="BR1788" s="18">
        <f>IF($BP1788="","",IFERROR(VLOOKUP(IF(ISNUMBER(FIND(" – ",$BP1788)),LEFT($BP1788,FIND(" – ",$BP1788)-1),$BP1788),ProdTbl,3,0),"کد ناشناخته"))</f>
        <v/>
      </c>
      <c r="BS1788" s="22" t="n"/>
      <c r="BT1788" s="21" t="n"/>
      <c r="BU1788" s="20" t="n"/>
      <c r="BV1788" s="18">
        <f>IF($BU1788="","",IFERROR(VLOOKUP(IFERROR(VLOOKUP(IF(ISNUMBER(FIND(" – ",$BU1788)),LEFT($BU1788,FIND(" – ",$BU1788)-1),$BU1788),ProdTbl,5,0),""),BasketTbl,2,0),"کد ناشناخته"))</f>
        <v/>
      </c>
      <c r="BW1788" s="18">
        <f>IF($BU1788="","",IFERROR(VLOOKUP(IF(ISNUMBER(FIND(" – ",$BU1788)),LEFT($BU1788,FIND(" – ",$BU1788)-1),$BU1788),ProdTbl,3,0),"کد ناشناخته"))</f>
        <v/>
      </c>
      <c r="BX1788" s="22" t="n"/>
      <c r="BY1788" s="21" t="n"/>
      <c r="BZ1788" s="20" t="n"/>
      <c r="CA1788" s="18">
        <f>IF($BZ1788="","",IFERROR(VLOOKUP(IFERROR(VLOOKUP(IF(ISNUMBER(FIND(" – ",$BZ1788)),LEFT($BZ1788,FIND(" – ",$BZ1788)-1),$BZ1788),ProdTbl,5,0),""),BasketTbl,2,0),"کد ناشناخته"))</f>
        <v/>
      </c>
      <c r="CB1788" s="18">
        <f>IF($BZ1788="","",IFERROR(VLOOKUP(IF(ISNUMBER(FIND(" – ",$BZ1788)),LEFT($BZ1788,FIND(" – ",$BZ1788)-1),$BZ1788),ProdTbl,3,0),"کد ناشناخته"))</f>
        <v/>
      </c>
      <c r="CC1788" s="22" t="n"/>
      <c r="CD1788" s="21" t="n"/>
      <c r="CE1788" s="20" t="n"/>
      <c r="CF1788" s="18">
        <f>IF($CE1788="","",IFERROR(VLOOKUP(IFERROR(VLOOKUP(IF(ISNUMBER(FIND(" – ",$CE1788)),LEFT($CE1788,FIND(" – ",$CE1788)-1),$CE1788),ProdTbl,5,0),""),BasketTbl,2,0),"کد ناشناخته"))</f>
        <v/>
      </c>
      <c r="CG1788" s="18">
        <f>IF($CE1788="","",IFERROR(VLOOKUP(IF(ISNUMBER(FIND(" – ",$CE1788)),LEFT($CE1788,FIND(" – ",$CE1788)-1),$CE1788),ProdTbl,3,0),"کد ناشناخته"))</f>
        <v/>
      </c>
      <c r="CH1788" s="22" t="n"/>
      <c r="CI1788" s="21" t="n"/>
    </row>
    <row r="1789">
      <c r="A1789" s="18">
        <f>IF($B1789="","",COUNTA($B$10:$B1789))</f>
        <v/>
      </c>
      <c r="B1789" s="19" t="n"/>
      <c r="C1789" s="20" t="n"/>
      <c r="D1789" s="19" t="n"/>
      <c r="E1789" s="18">
        <f>IF($D1789="","",IFERROR(VLOOKUP(IF(ISNUMBER(FIND(" – ",$D1789)),LEFT($D1789,FIND(" – ",$D1789)-1),$D1789),SellerTbl,2,0),"کد ناشناخته"))</f>
        <v/>
      </c>
      <c r="F1789" s="21" t="n"/>
      <c r="G1789" s="21" t="n"/>
      <c r="H1789" s="22" t="n"/>
      <c r="I1789" s="23">
        <f>IF(OR($F1789="",$G1789=""),"",$F1789-$G1789)</f>
        <v/>
      </c>
      <c r="J1789" s="18">
        <f>IF($I1789="","",IF(ABS($I1789)&lt;=0.01*$F1789,"√","×"))</f>
        <v/>
      </c>
      <c r="K1789" s="23">
        <f>IF(COUNT($Q1789,$V1789,$AA1789,$AF1789,$AK1789,$AP1789,$AU1789,$AZ1789,$BE1789,$BJ1789,$BO1789,$BT1789,$BY1789,$CD1789,$CI1789)=0,"",SUM($Q1789,$V1789,$AA1789,$AF1789,$AK1789,$AP1789,$AU1789,$AZ1789,$BE1789,$BJ1789,$BO1789,$BT1789,$BY1789,$CD1789,$CI1789))</f>
        <v/>
      </c>
      <c r="L1789" s="23">
        <f>IF(OR($F1789="",$K1789=""),"",$F1789-$K1789)</f>
        <v/>
      </c>
      <c r="M1789" s="20" t="n"/>
      <c r="N1789" s="18">
        <f>IF($M1789="","",IFERROR(VLOOKUP(IFERROR(VLOOKUP(IF(ISNUMBER(FIND(" – ",$M1789)),LEFT($M1789,FIND(" – ",$M1789)-1),$M1789),ProdTbl,5,0),""),BasketTbl,2,0),"کد ناشناخته"))</f>
        <v/>
      </c>
      <c r="O1789" s="18">
        <f>IF($M1789="","",IFERROR(VLOOKUP(IF(ISNUMBER(FIND(" – ",$M1789)),LEFT($M1789,FIND(" – ",$M1789)-1),$M1789),ProdTbl,3,0),"کد ناشناخته"))</f>
        <v/>
      </c>
      <c r="P1789" s="22" t="n"/>
      <c r="Q1789" s="21" t="n"/>
      <c r="R1789" s="20" t="n"/>
      <c r="S1789" s="18">
        <f>IF($R1789="","",IFERROR(VLOOKUP(IFERROR(VLOOKUP(IF(ISNUMBER(FIND(" – ",$R1789)),LEFT($R1789,FIND(" – ",$R1789)-1),$R1789),ProdTbl,5,0),""),BasketTbl,2,0),"کد ناشناخته"))</f>
        <v/>
      </c>
      <c r="T1789" s="18">
        <f>IF($R1789="","",IFERROR(VLOOKUP(IF(ISNUMBER(FIND(" – ",$R1789)),LEFT($R1789,FIND(" – ",$R1789)-1),$R1789),ProdTbl,3,0),"کد ناشناخته"))</f>
        <v/>
      </c>
      <c r="U1789" s="22" t="n"/>
      <c r="V1789" s="21" t="n"/>
      <c r="W1789" s="20" t="n"/>
      <c r="X1789" s="18">
        <f>IF($W1789="","",IFERROR(VLOOKUP(IFERROR(VLOOKUP(IF(ISNUMBER(FIND(" – ",$W1789)),LEFT($W1789,FIND(" – ",$W1789)-1),$W1789),ProdTbl,5,0),""),BasketTbl,2,0),"کد ناشناخته"))</f>
        <v/>
      </c>
      <c r="Y1789" s="18">
        <f>IF($W1789="","",IFERROR(VLOOKUP(IF(ISNUMBER(FIND(" – ",$W1789)),LEFT($W1789,FIND(" – ",$W1789)-1),$W1789),ProdTbl,3,0),"کد ناشناخته"))</f>
        <v/>
      </c>
      <c r="Z1789" s="22" t="n"/>
      <c r="AA1789" s="21" t="n"/>
      <c r="AB1789" s="20" t="n"/>
      <c r="AC1789" s="18">
        <f>IF($AB1789="","",IFERROR(VLOOKUP(IFERROR(VLOOKUP(IF(ISNUMBER(FIND(" – ",$AB1789)),LEFT($AB1789,FIND(" – ",$AB1789)-1),$AB1789),ProdTbl,5,0),""),BasketTbl,2,0),"کد ناشناخته"))</f>
        <v/>
      </c>
      <c r="AD1789" s="18">
        <f>IF($AB1789="","",IFERROR(VLOOKUP(IF(ISNUMBER(FIND(" – ",$AB1789)),LEFT($AB1789,FIND(" – ",$AB1789)-1),$AB1789),ProdTbl,3,0),"کد ناشناخته"))</f>
        <v/>
      </c>
      <c r="AE1789" s="22" t="n"/>
      <c r="AF1789" s="21" t="n"/>
      <c r="AG1789" s="20" t="n"/>
      <c r="AH1789" s="18">
        <f>IF($AG1789="","",IFERROR(VLOOKUP(IFERROR(VLOOKUP(IF(ISNUMBER(FIND(" – ",$AG1789)),LEFT($AG1789,FIND(" – ",$AG1789)-1),$AG1789),ProdTbl,5,0),""),BasketTbl,2,0),"کد ناشناخته"))</f>
        <v/>
      </c>
      <c r="AI1789" s="18">
        <f>IF($AG1789="","",IFERROR(VLOOKUP(IF(ISNUMBER(FIND(" – ",$AG1789)),LEFT($AG1789,FIND(" – ",$AG1789)-1),$AG1789),ProdTbl,3,0),"کد ناشناخته"))</f>
        <v/>
      </c>
      <c r="AJ1789" s="22" t="n"/>
      <c r="AK1789" s="21" t="n"/>
      <c r="AL1789" s="20" t="n"/>
      <c r="AM1789" s="18">
        <f>IF($AL1789="","",IFERROR(VLOOKUP(IFERROR(VLOOKUP(IF(ISNUMBER(FIND(" – ",$AL1789)),LEFT($AL1789,FIND(" – ",$AL1789)-1),$AL1789),ProdTbl,5,0),""),BasketTbl,2,0),"کد ناشناخته"))</f>
        <v/>
      </c>
      <c r="AN1789" s="18">
        <f>IF($AL1789="","",IFERROR(VLOOKUP(IF(ISNUMBER(FIND(" – ",$AL1789)),LEFT($AL1789,FIND(" – ",$AL1789)-1),$AL1789),ProdTbl,3,0),"کد ناشناخته"))</f>
        <v/>
      </c>
      <c r="AO1789" s="22" t="n"/>
      <c r="AP1789" s="21" t="n"/>
      <c r="AQ1789" s="20" t="n"/>
      <c r="AR1789" s="18">
        <f>IF($AQ1789="","",IFERROR(VLOOKUP(IFERROR(VLOOKUP(IF(ISNUMBER(FIND(" – ",$AQ1789)),LEFT($AQ1789,FIND(" – ",$AQ1789)-1),$AQ1789),ProdTbl,5,0),""),BasketTbl,2,0),"کد ناشناخته"))</f>
        <v/>
      </c>
      <c r="AS1789" s="18">
        <f>IF($AQ1789="","",IFERROR(VLOOKUP(IF(ISNUMBER(FIND(" – ",$AQ1789)),LEFT($AQ1789,FIND(" – ",$AQ1789)-1),$AQ1789),ProdTbl,3,0),"کد ناشناخته"))</f>
        <v/>
      </c>
      <c r="AT1789" s="22" t="n"/>
      <c r="AU1789" s="21" t="n"/>
      <c r="AV1789" s="20" t="n"/>
      <c r="AW1789" s="18">
        <f>IF($AV1789="","",IFERROR(VLOOKUP(IFERROR(VLOOKUP(IF(ISNUMBER(FIND(" – ",$AV1789)),LEFT($AV1789,FIND(" – ",$AV1789)-1),$AV1789),ProdTbl,5,0),""),BasketTbl,2,0),"کد ناشناخته"))</f>
        <v/>
      </c>
      <c r="AX1789" s="18">
        <f>IF($AV1789="","",IFERROR(VLOOKUP(IF(ISNUMBER(FIND(" – ",$AV1789)),LEFT($AV1789,FIND(" – ",$AV1789)-1),$AV1789),ProdTbl,3,0),"کد ناشناخته"))</f>
        <v/>
      </c>
      <c r="AY1789" s="22" t="n"/>
      <c r="AZ1789" s="21" t="n"/>
      <c r="BA1789" s="20" t="n"/>
      <c r="BB1789" s="18">
        <f>IF($BA1789="","",IFERROR(VLOOKUP(IFERROR(VLOOKUP(IF(ISNUMBER(FIND(" – ",$BA1789)),LEFT($BA1789,FIND(" – ",$BA1789)-1),$BA1789),ProdTbl,5,0),""),BasketTbl,2,0),"کد ناشناخته"))</f>
        <v/>
      </c>
      <c r="BC1789" s="18">
        <f>IF($BA1789="","",IFERROR(VLOOKUP(IF(ISNUMBER(FIND(" – ",$BA1789)),LEFT($BA1789,FIND(" – ",$BA1789)-1),$BA1789),ProdTbl,3,0),"کد ناشناخته"))</f>
        <v/>
      </c>
      <c r="BD1789" s="22" t="n"/>
      <c r="BE1789" s="21" t="n"/>
      <c r="BF1789" s="20" t="n"/>
      <c r="BG1789" s="18">
        <f>IF($BF1789="","",IFERROR(VLOOKUP(IFERROR(VLOOKUP(IF(ISNUMBER(FIND(" – ",$BF1789)),LEFT($BF1789,FIND(" – ",$BF1789)-1),$BF1789),ProdTbl,5,0),""),BasketTbl,2,0),"کد ناشناخته"))</f>
        <v/>
      </c>
      <c r="BH1789" s="18">
        <f>IF($BF1789="","",IFERROR(VLOOKUP(IF(ISNUMBER(FIND(" – ",$BF1789)),LEFT($BF1789,FIND(" – ",$BF1789)-1),$BF1789),ProdTbl,3,0),"کد ناشناخته"))</f>
        <v/>
      </c>
      <c r="BI1789" s="22" t="n"/>
      <c r="BJ1789" s="21" t="n"/>
      <c r="BK1789" s="20" t="n"/>
      <c r="BL1789" s="18">
        <f>IF($BK1789="","",IFERROR(VLOOKUP(IFERROR(VLOOKUP(IF(ISNUMBER(FIND(" – ",$BK1789)),LEFT($BK1789,FIND(" – ",$BK1789)-1),$BK1789),ProdTbl,5,0),""),BasketTbl,2,0),"کد ناشناخته"))</f>
        <v/>
      </c>
      <c r="BM1789" s="18">
        <f>IF($BK1789="","",IFERROR(VLOOKUP(IF(ISNUMBER(FIND(" – ",$BK1789)),LEFT($BK1789,FIND(" – ",$BK1789)-1),$BK1789),ProdTbl,3,0),"کد ناشناخته"))</f>
        <v/>
      </c>
      <c r="BN1789" s="22" t="n"/>
      <c r="BO1789" s="21" t="n"/>
      <c r="BP1789" s="20" t="n"/>
      <c r="BQ1789" s="18">
        <f>IF($BP1789="","",IFERROR(VLOOKUP(IFERROR(VLOOKUP(IF(ISNUMBER(FIND(" – ",$BP1789)),LEFT($BP1789,FIND(" – ",$BP1789)-1),$BP1789),ProdTbl,5,0),""),BasketTbl,2,0),"کد ناشناخته"))</f>
        <v/>
      </c>
      <c r="BR1789" s="18">
        <f>IF($BP1789="","",IFERROR(VLOOKUP(IF(ISNUMBER(FIND(" – ",$BP1789)),LEFT($BP1789,FIND(" – ",$BP1789)-1),$BP1789),ProdTbl,3,0),"کد ناشناخته"))</f>
        <v/>
      </c>
      <c r="BS1789" s="22" t="n"/>
      <c r="BT1789" s="21" t="n"/>
      <c r="BU1789" s="20" t="n"/>
      <c r="BV1789" s="18">
        <f>IF($BU1789="","",IFERROR(VLOOKUP(IFERROR(VLOOKUP(IF(ISNUMBER(FIND(" – ",$BU1789)),LEFT($BU1789,FIND(" – ",$BU1789)-1),$BU1789),ProdTbl,5,0),""),BasketTbl,2,0),"کد ناشناخته"))</f>
        <v/>
      </c>
      <c r="BW1789" s="18">
        <f>IF($BU1789="","",IFERROR(VLOOKUP(IF(ISNUMBER(FIND(" – ",$BU1789)),LEFT($BU1789,FIND(" – ",$BU1789)-1),$BU1789),ProdTbl,3,0),"کد ناشناخته"))</f>
        <v/>
      </c>
      <c r="BX1789" s="22" t="n"/>
      <c r="BY1789" s="21" t="n"/>
      <c r="BZ1789" s="20" t="n"/>
      <c r="CA1789" s="18">
        <f>IF($BZ1789="","",IFERROR(VLOOKUP(IFERROR(VLOOKUP(IF(ISNUMBER(FIND(" – ",$BZ1789)),LEFT($BZ1789,FIND(" – ",$BZ1789)-1),$BZ1789),ProdTbl,5,0),""),BasketTbl,2,0),"کد ناشناخته"))</f>
        <v/>
      </c>
      <c r="CB1789" s="18">
        <f>IF($BZ1789="","",IFERROR(VLOOKUP(IF(ISNUMBER(FIND(" – ",$BZ1789)),LEFT($BZ1789,FIND(" – ",$BZ1789)-1),$BZ1789),ProdTbl,3,0),"کد ناشناخته"))</f>
        <v/>
      </c>
      <c r="CC1789" s="22" t="n"/>
      <c r="CD1789" s="21" t="n"/>
      <c r="CE1789" s="20" t="n"/>
      <c r="CF1789" s="18">
        <f>IF($CE1789="","",IFERROR(VLOOKUP(IFERROR(VLOOKUP(IF(ISNUMBER(FIND(" – ",$CE1789)),LEFT($CE1789,FIND(" – ",$CE1789)-1),$CE1789),ProdTbl,5,0),""),BasketTbl,2,0),"کد ناشناخته"))</f>
        <v/>
      </c>
      <c r="CG1789" s="18">
        <f>IF($CE1789="","",IFERROR(VLOOKUP(IF(ISNUMBER(FIND(" – ",$CE1789)),LEFT($CE1789,FIND(" – ",$CE1789)-1),$CE1789),ProdTbl,3,0),"کد ناشناخته"))</f>
        <v/>
      </c>
      <c r="CH1789" s="22" t="n"/>
      <c r="CI1789" s="21" t="n"/>
    </row>
    <row r="1790">
      <c r="A1790" s="18">
        <f>IF($B1790="","",COUNTA($B$10:$B1790))</f>
        <v/>
      </c>
      <c r="B1790" s="19" t="n"/>
      <c r="C1790" s="20" t="n"/>
      <c r="D1790" s="19" t="n"/>
      <c r="E1790" s="18">
        <f>IF($D1790="","",IFERROR(VLOOKUP(IF(ISNUMBER(FIND(" – ",$D1790)),LEFT($D1790,FIND(" – ",$D1790)-1),$D1790),SellerTbl,2,0),"کد ناشناخته"))</f>
        <v/>
      </c>
      <c r="F1790" s="21" t="n"/>
      <c r="G1790" s="21" t="n"/>
      <c r="H1790" s="22" t="n"/>
      <c r="I1790" s="23">
        <f>IF(OR($F1790="",$G1790=""),"",$F1790-$G1790)</f>
        <v/>
      </c>
      <c r="J1790" s="18">
        <f>IF($I1790="","",IF(ABS($I1790)&lt;=0.01*$F1790,"√","×"))</f>
        <v/>
      </c>
      <c r="K1790" s="23">
        <f>IF(COUNT($Q1790,$V1790,$AA1790,$AF1790,$AK1790,$AP1790,$AU1790,$AZ1790,$BE1790,$BJ1790,$BO1790,$BT1790,$BY1790,$CD1790,$CI1790)=0,"",SUM($Q1790,$V1790,$AA1790,$AF1790,$AK1790,$AP1790,$AU1790,$AZ1790,$BE1790,$BJ1790,$BO1790,$BT1790,$BY1790,$CD1790,$CI1790))</f>
        <v/>
      </c>
      <c r="L1790" s="23">
        <f>IF(OR($F1790="",$K1790=""),"",$F1790-$K1790)</f>
        <v/>
      </c>
      <c r="M1790" s="20" t="n"/>
      <c r="N1790" s="18">
        <f>IF($M1790="","",IFERROR(VLOOKUP(IFERROR(VLOOKUP(IF(ISNUMBER(FIND(" – ",$M1790)),LEFT($M1790,FIND(" – ",$M1790)-1),$M1790),ProdTbl,5,0),""),BasketTbl,2,0),"کد ناشناخته"))</f>
        <v/>
      </c>
      <c r="O1790" s="18">
        <f>IF($M1790="","",IFERROR(VLOOKUP(IF(ISNUMBER(FIND(" – ",$M1790)),LEFT($M1790,FIND(" – ",$M1790)-1),$M1790),ProdTbl,3,0),"کد ناشناخته"))</f>
        <v/>
      </c>
      <c r="P1790" s="22" t="n"/>
      <c r="Q1790" s="21" t="n"/>
      <c r="R1790" s="20" t="n"/>
      <c r="S1790" s="18">
        <f>IF($R1790="","",IFERROR(VLOOKUP(IFERROR(VLOOKUP(IF(ISNUMBER(FIND(" – ",$R1790)),LEFT($R1790,FIND(" – ",$R1790)-1),$R1790),ProdTbl,5,0),""),BasketTbl,2,0),"کد ناشناخته"))</f>
        <v/>
      </c>
      <c r="T1790" s="18">
        <f>IF($R1790="","",IFERROR(VLOOKUP(IF(ISNUMBER(FIND(" – ",$R1790)),LEFT($R1790,FIND(" – ",$R1790)-1),$R1790),ProdTbl,3,0),"کد ناشناخته"))</f>
        <v/>
      </c>
      <c r="U1790" s="22" t="n"/>
      <c r="V1790" s="21" t="n"/>
      <c r="W1790" s="20" t="n"/>
      <c r="X1790" s="18">
        <f>IF($W1790="","",IFERROR(VLOOKUP(IFERROR(VLOOKUP(IF(ISNUMBER(FIND(" – ",$W1790)),LEFT($W1790,FIND(" – ",$W1790)-1),$W1790),ProdTbl,5,0),""),BasketTbl,2,0),"کد ناشناخته"))</f>
        <v/>
      </c>
      <c r="Y1790" s="18">
        <f>IF($W1790="","",IFERROR(VLOOKUP(IF(ISNUMBER(FIND(" – ",$W1790)),LEFT($W1790,FIND(" – ",$W1790)-1),$W1790),ProdTbl,3,0),"کد ناشناخته"))</f>
        <v/>
      </c>
      <c r="Z1790" s="22" t="n"/>
      <c r="AA1790" s="21" t="n"/>
      <c r="AB1790" s="20" t="n"/>
      <c r="AC1790" s="18">
        <f>IF($AB1790="","",IFERROR(VLOOKUP(IFERROR(VLOOKUP(IF(ISNUMBER(FIND(" – ",$AB1790)),LEFT($AB1790,FIND(" – ",$AB1790)-1),$AB1790),ProdTbl,5,0),""),BasketTbl,2,0),"کد ناشناخته"))</f>
        <v/>
      </c>
      <c r="AD1790" s="18">
        <f>IF($AB1790="","",IFERROR(VLOOKUP(IF(ISNUMBER(FIND(" – ",$AB1790)),LEFT($AB1790,FIND(" – ",$AB1790)-1),$AB1790),ProdTbl,3,0),"کد ناشناخته"))</f>
        <v/>
      </c>
      <c r="AE1790" s="22" t="n"/>
      <c r="AF1790" s="21" t="n"/>
      <c r="AG1790" s="20" t="n"/>
      <c r="AH1790" s="18">
        <f>IF($AG1790="","",IFERROR(VLOOKUP(IFERROR(VLOOKUP(IF(ISNUMBER(FIND(" – ",$AG1790)),LEFT($AG1790,FIND(" – ",$AG1790)-1),$AG1790),ProdTbl,5,0),""),BasketTbl,2,0),"کد ناشناخته"))</f>
        <v/>
      </c>
      <c r="AI1790" s="18">
        <f>IF($AG1790="","",IFERROR(VLOOKUP(IF(ISNUMBER(FIND(" – ",$AG1790)),LEFT($AG1790,FIND(" – ",$AG1790)-1),$AG1790),ProdTbl,3,0),"کد ناشناخته"))</f>
        <v/>
      </c>
      <c r="AJ1790" s="22" t="n"/>
      <c r="AK1790" s="21" t="n"/>
      <c r="AL1790" s="20" t="n"/>
      <c r="AM1790" s="18">
        <f>IF($AL1790="","",IFERROR(VLOOKUP(IFERROR(VLOOKUP(IF(ISNUMBER(FIND(" – ",$AL1790)),LEFT($AL1790,FIND(" – ",$AL1790)-1),$AL1790),ProdTbl,5,0),""),BasketTbl,2,0),"کد ناشناخته"))</f>
        <v/>
      </c>
      <c r="AN1790" s="18">
        <f>IF($AL1790="","",IFERROR(VLOOKUP(IF(ISNUMBER(FIND(" – ",$AL1790)),LEFT($AL1790,FIND(" – ",$AL1790)-1),$AL1790),ProdTbl,3,0),"کد ناشناخته"))</f>
        <v/>
      </c>
      <c r="AO1790" s="22" t="n"/>
      <c r="AP1790" s="21" t="n"/>
      <c r="AQ1790" s="20" t="n"/>
      <c r="AR1790" s="18">
        <f>IF($AQ1790="","",IFERROR(VLOOKUP(IFERROR(VLOOKUP(IF(ISNUMBER(FIND(" – ",$AQ1790)),LEFT($AQ1790,FIND(" – ",$AQ1790)-1),$AQ1790),ProdTbl,5,0),""),BasketTbl,2,0),"کد ناشناخته"))</f>
        <v/>
      </c>
      <c r="AS1790" s="18">
        <f>IF($AQ1790="","",IFERROR(VLOOKUP(IF(ISNUMBER(FIND(" – ",$AQ1790)),LEFT($AQ1790,FIND(" – ",$AQ1790)-1),$AQ1790),ProdTbl,3,0),"کد ناشناخته"))</f>
        <v/>
      </c>
      <c r="AT1790" s="22" t="n"/>
      <c r="AU1790" s="21" t="n"/>
      <c r="AV1790" s="20" t="n"/>
      <c r="AW1790" s="18">
        <f>IF($AV1790="","",IFERROR(VLOOKUP(IFERROR(VLOOKUP(IF(ISNUMBER(FIND(" – ",$AV1790)),LEFT($AV1790,FIND(" – ",$AV1790)-1),$AV1790),ProdTbl,5,0),""),BasketTbl,2,0),"کد ناشناخته"))</f>
        <v/>
      </c>
      <c r="AX1790" s="18">
        <f>IF($AV1790="","",IFERROR(VLOOKUP(IF(ISNUMBER(FIND(" – ",$AV1790)),LEFT($AV1790,FIND(" – ",$AV1790)-1),$AV1790),ProdTbl,3,0),"کد ناشناخته"))</f>
        <v/>
      </c>
      <c r="AY1790" s="22" t="n"/>
      <c r="AZ1790" s="21" t="n"/>
      <c r="BA1790" s="20" t="n"/>
      <c r="BB1790" s="18">
        <f>IF($BA1790="","",IFERROR(VLOOKUP(IFERROR(VLOOKUP(IF(ISNUMBER(FIND(" – ",$BA1790)),LEFT($BA1790,FIND(" – ",$BA1790)-1),$BA1790),ProdTbl,5,0),""),BasketTbl,2,0),"کد ناشناخته"))</f>
        <v/>
      </c>
      <c r="BC1790" s="18">
        <f>IF($BA1790="","",IFERROR(VLOOKUP(IF(ISNUMBER(FIND(" – ",$BA1790)),LEFT($BA1790,FIND(" – ",$BA1790)-1),$BA1790),ProdTbl,3,0),"کد ناشناخته"))</f>
        <v/>
      </c>
      <c r="BD1790" s="22" t="n"/>
      <c r="BE1790" s="21" t="n"/>
      <c r="BF1790" s="20" t="n"/>
      <c r="BG1790" s="18">
        <f>IF($BF1790="","",IFERROR(VLOOKUP(IFERROR(VLOOKUP(IF(ISNUMBER(FIND(" – ",$BF1790)),LEFT($BF1790,FIND(" – ",$BF1790)-1),$BF1790),ProdTbl,5,0),""),BasketTbl,2,0),"کد ناشناخته"))</f>
        <v/>
      </c>
      <c r="BH1790" s="18">
        <f>IF($BF1790="","",IFERROR(VLOOKUP(IF(ISNUMBER(FIND(" – ",$BF1790)),LEFT($BF1790,FIND(" – ",$BF1790)-1),$BF1790),ProdTbl,3,0),"کد ناشناخته"))</f>
        <v/>
      </c>
      <c r="BI1790" s="22" t="n"/>
      <c r="BJ1790" s="21" t="n"/>
      <c r="BK1790" s="20" t="n"/>
      <c r="BL1790" s="18">
        <f>IF($BK1790="","",IFERROR(VLOOKUP(IFERROR(VLOOKUP(IF(ISNUMBER(FIND(" – ",$BK1790)),LEFT($BK1790,FIND(" – ",$BK1790)-1),$BK1790),ProdTbl,5,0),""),BasketTbl,2,0),"کد ناشناخته"))</f>
        <v/>
      </c>
      <c r="BM1790" s="18">
        <f>IF($BK1790="","",IFERROR(VLOOKUP(IF(ISNUMBER(FIND(" – ",$BK1790)),LEFT($BK1790,FIND(" – ",$BK1790)-1),$BK1790),ProdTbl,3,0),"کد ناشناخته"))</f>
        <v/>
      </c>
      <c r="BN1790" s="22" t="n"/>
      <c r="BO1790" s="21" t="n"/>
      <c r="BP1790" s="20" t="n"/>
      <c r="BQ1790" s="18">
        <f>IF($BP1790="","",IFERROR(VLOOKUP(IFERROR(VLOOKUP(IF(ISNUMBER(FIND(" – ",$BP1790)),LEFT($BP1790,FIND(" – ",$BP1790)-1),$BP1790),ProdTbl,5,0),""),BasketTbl,2,0),"کد ناشناخته"))</f>
        <v/>
      </c>
      <c r="BR1790" s="18">
        <f>IF($BP1790="","",IFERROR(VLOOKUP(IF(ISNUMBER(FIND(" – ",$BP1790)),LEFT($BP1790,FIND(" – ",$BP1790)-1),$BP1790),ProdTbl,3,0),"کد ناشناخته"))</f>
        <v/>
      </c>
      <c r="BS1790" s="22" t="n"/>
      <c r="BT1790" s="21" t="n"/>
      <c r="BU1790" s="20" t="n"/>
      <c r="BV1790" s="18">
        <f>IF($BU1790="","",IFERROR(VLOOKUP(IFERROR(VLOOKUP(IF(ISNUMBER(FIND(" – ",$BU1790)),LEFT($BU1790,FIND(" – ",$BU1790)-1),$BU1790),ProdTbl,5,0),""),BasketTbl,2,0),"کد ناشناخته"))</f>
        <v/>
      </c>
      <c r="BW1790" s="18">
        <f>IF($BU1790="","",IFERROR(VLOOKUP(IF(ISNUMBER(FIND(" – ",$BU1790)),LEFT($BU1790,FIND(" – ",$BU1790)-1),$BU1790),ProdTbl,3,0),"کد ناشناخته"))</f>
        <v/>
      </c>
      <c r="BX1790" s="22" t="n"/>
      <c r="BY1790" s="21" t="n"/>
      <c r="BZ1790" s="20" t="n"/>
      <c r="CA1790" s="18">
        <f>IF($BZ1790="","",IFERROR(VLOOKUP(IFERROR(VLOOKUP(IF(ISNUMBER(FIND(" – ",$BZ1790)),LEFT($BZ1790,FIND(" – ",$BZ1790)-1),$BZ1790),ProdTbl,5,0),""),BasketTbl,2,0),"کد ناشناخته"))</f>
        <v/>
      </c>
      <c r="CB1790" s="18">
        <f>IF($BZ1790="","",IFERROR(VLOOKUP(IF(ISNUMBER(FIND(" – ",$BZ1790)),LEFT($BZ1790,FIND(" – ",$BZ1790)-1),$BZ1790),ProdTbl,3,0),"کد ناشناخته"))</f>
        <v/>
      </c>
      <c r="CC1790" s="22" t="n"/>
      <c r="CD1790" s="21" t="n"/>
      <c r="CE1790" s="20" t="n"/>
      <c r="CF1790" s="18">
        <f>IF($CE1790="","",IFERROR(VLOOKUP(IFERROR(VLOOKUP(IF(ISNUMBER(FIND(" – ",$CE1790)),LEFT($CE1790,FIND(" – ",$CE1790)-1),$CE1790),ProdTbl,5,0),""),BasketTbl,2,0),"کد ناشناخته"))</f>
        <v/>
      </c>
      <c r="CG1790" s="18">
        <f>IF($CE1790="","",IFERROR(VLOOKUP(IF(ISNUMBER(FIND(" – ",$CE1790)),LEFT($CE1790,FIND(" – ",$CE1790)-1),$CE1790),ProdTbl,3,0),"کد ناشناخته"))</f>
        <v/>
      </c>
      <c r="CH1790" s="22" t="n"/>
      <c r="CI1790" s="21" t="n"/>
    </row>
    <row r="1791">
      <c r="A1791" s="18">
        <f>IF($B1791="","",COUNTA($B$10:$B1791))</f>
        <v/>
      </c>
      <c r="B1791" s="19" t="n"/>
      <c r="C1791" s="20" t="n"/>
      <c r="D1791" s="19" t="n"/>
      <c r="E1791" s="18">
        <f>IF($D1791="","",IFERROR(VLOOKUP(IF(ISNUMBER(FIND(" – ",$D1791)),LEFT($D1791,FIND(" – ",$D1791)-1),$D1791),SellerTbl,2,0),"کد ناشناخته"))</f>
        <v/>
      </c>
      <c r="F1791" s="21" t="n"/>
      <c r="G1791" s="21" t="n"/>
      <c r="H1791" s="22" t="n"/>
      <c r="I1791" s="23">
        <f>IF(OR($F1791="",$G1791=""),"",$F1791-$G1791)</f>
        <v/>
      </c>
      <c r="J1791" s="18">
        <f>IF($I1791="","",IF(ABS($I1791)&lt;=0.01*$F1791,"√","×"))</f>
        <v/>
      </c>
      <c r="K1791" s="23">
        <f>IF(COUNT($Q1791,$V1791,$AA1791,$AF1791,$AK1791,$AP1791,$AU1791,$AZ1791,$BE1791,$BJ1791,$BO1791,$BT1791,$BY1791,$CD1791,$CI1791)=0,"",SUM($Q1791,$V1791,$AA1791,$AF1791,$AK1791,$AP1791,$AU1791,$AZ1791,$BE1791,$BJ1791,$BO1791,$BT1791,$BY1791,$CD1791,$CI1791))</f>
        <v/>
      </c>
      <c r="L1791" s="23">
        <f>IF(OR($F1791="",$K1791=""),"",$F1791-$K1791)</f>
        <v/>
      </c>
      <c r="M1791" s="20" t="n"/>
      <c r="N1791" s="18">
        <f>IF($M1791="","",IFERROR(VLOOKUP(IFERROR(VLOOKUP(IF(ISNUMBER(FIND(" – ",$M1791)),LEFT($M1791,FIND(" – ",$M1791)-1),$M1791),ProdTbl,5,0),""),BasketTbl,2,0),"کد ناشناخته"))</f>
        <v/>
      </c>
      <c r="O1791" s="18">
        <f>IF($M1791="","",IFERROR(VLOOKUP(IF(ISNUMBER(FIND(" – ",$M1791)),LEFT($M1791,FIND(" – ",$M1791)-1),$M1791),ProdTbl,3,0),"کد ناشناخته"))</f>
        <v/>
      </c>
      <c r="P1791" s="22" t="n"/>
      <c r="Q1791" s="21" t="n"/>
      <c r="R1791" s="20" t="n"/>
      <c r="S1791" s="18">
        <f>IF($R1791="","",IFERROR(VLOOKUP(IFERROR(VLOOKUP(IF(ISNUMBER(FIND(" – ",$R1791)),LEFT($R1791,FIND(" – ",$R1791)-1),$R1791),ProdTbl,5,0),""),BasketTbl,2,0),"کد ناشناخته"))</f>
        <v/>
      </c>
      <c r="T1791" s="18">
        <f>IF($R1791="","",IFERROR(VLOOKUP(IF(ISNUMBER(FIND(" – ",$R1791)),LEFT($R1791,FIND(" – ",$R1791)-1),$R1791),ProdTbl,3,0),"کد ناشناخته"))</f>
        <v/>
      </c>
      <c r="U1791" s="22" t="n"/>
      <c r="V1791" s="21" t="n"/>
      <c r="W1791" s="20" t="n"/>
      <c r="X1791" s="18">
        <f>IF($W1791="","",IFERROR(VLOOKUP(IFERROR(VLOOKUP(IF(ISNUMBER(FIND(" – ",$W1791)),LEFT($W1791,FIND(" – ",$W1791)-1),$W1791),ProdTbl,5,0),""),BasketTbl,2,0),"کد ناشناخته"))</f>
        <v/>
      </c>
      <c r="Y1791" s="18">
        <f>IF($W1791="","",IFERROR(VLOOKUP(IF(ISNUMBER(FIND(" – ",$W1791)),LEFT($W1791,FIND(" – ",$W1791)-1),$W1791),ProdTbl,3,0),"کد ناشناخته"))</f>
        <v/>
      </c>
      <c r="Z1791" s="22" t="n"/>
      <c r="AA1791" s="21" t="n"/>
      <c r="AB1791" s="20" t="n"/>
      <c r="AC1791" s="18">
        <f>IF($AB1791="","",IFERROR(VLOOKUP(IFERROR(VLOOKUP(IF(ISNUMBER(FIND(" – ",$AB1791)),LEFT($AB1791,FIND(" – ",$AB1791)-1),$AB1791),ProdTbl,5,0),""),BasketTbl,2,0),"کد ناشناخته"))</f>
        <v/>
      </c>
      <c r="AD1791" s="18">
        <f>IF($AB1791="","",IFERROR(VLOOKUP(IF(ISNUMBER(FIND(" – ",$AB1791)),LEFT($AB1791,FIND(" – ",$AB1791)-1),$AB1791),ProdTbl,3,0),"کد ناشناخته"))</f>
        <v/>
      </c>
      <c r="AE1791" s="22" t="n"/>
      <c r="AF1791" s="21" t="n"/>
      <c r="AG1791" s="20" t="n"/>
      <c r="AH1791" s="18">
        <f>IF($AG1791="","",IFERROR(VLOOKUP(IFERROR(VLOOKUP(IF(ISNUMBER(FIND(" – ",$AG1791)),LEFT($AG1791,FIND(" – ",$AG1791)-1),$AG1791),ProdTbl,5,0),""),BasketTbl,2,0),"کد ناشناخته"))</f>
        <v/>
      </c>
      <c r="AI1791" s="18">
        <f>IF($AG1791="","",IFERROR(VLOOKUP(IF(ISNUMBER(FIND(" – ",$AG1791)),LEFT($AG1791,FIND(" – ",$AG1791)-1),$AG1791),ProdTbl,3,0),"کد ناشناخته"))</f>
        <v/>
      </c>
      <c r="AJ1791" s="22" t="n"/>
      <c r="AK1791" s="21" t="n"/>
      <c r="AL1791" s="20" t="n"/>
      <c r="AM1791" s="18">
        <f>IF($AL1791="","",IFERROR(VLOOKUP(IFERROR(VLOOKUP(IF(ISNUMBER(FIND(" – ",$AL1791)),LEFT($AL1791,FIND(" – ",$AL1791)-1),$AL1791),ProdTbl,5,0),""),BasketTbl,2,0),"کد ناشناخته"))</f>
        <v/>
      </c>
      <c r="AN1791" s="18">
        <f>IF($AL1791="","",IFERROR(VLOOKUP(IF(ISNUMBER(FIND(" – ",$AL1791)),LEFT($AL1791,FIND(" – ",$AL1791)-1),$AL1791),ProdTbl,3,0),"کد ناشناخته"))</f>
        <v/>
      </c>
      <c r="AO1791" s="22" t="n"/>
      <c r="AP1791" s="21" t="n"/>
      <c r="AQ1791" s="20" t="n"/>
      <c r="AR1791" s="18">
        <f>IF($AQ1791="","",IFERROR(VLOOKUP(IFERROR(VLOOKUP(IF(ISNUMBER(FIND(" – ",$AQ1791)),LEFT($AQ1791,FIND(" – ",$AQ1791)-1),$AQ1791),ProdTbl,5,0),""),BasketTbl,2,0),"کد ناشناخته"))</f>
        <v/>
      </c>
      <c r="AS1791" s="18">
        <f>IF($AQ1791="","",IFERROR(VLOOKUP(IF(ISNUMBER(FIND(" – ",$AQ1791)),LEFT($AQ1791,FIND(" – ",$AQ1791)-1),$AQ1791),ProdTbl,3,0),"کد ناشناخته"))</f>
        <v/>
      </c>
      <c r="AT1791" s="22" t="n"/>
      <c r="AU1791" s="21" t="n"/>
      <c r="AV1791" s="20" t="n"/>
      <c r="AW1791" s="18">
        <f>IF($AV1791="","",IFERROR(VLOOKUP(IFERROR(VLOOKUP(IF(ISNUMBER(FIND(" – ",$AV1791)),LEFT($AV1791,FIND(" – ",$AV1791)-1),$AV1791),ProdTbl,5,0),""),BasketTbl,2,0),"کد ناشناخته"))</f>
        <v/>
      </c>
      <c r="AX1791" s="18">
        <f>IF($AV1791="","",IFERROR(VLOOKUP(IF(ISNUMBER(FIND(" – ",$AV1791)),LEFT($AV1791,FIND(" – ",$AV1791)-1),$AV1791),ProdTbl,3,0),"کد ناشناخته"))</f>
        <v/>
      </c>
      <c r="AY1791" s="22" t="n"/>
      <c r="AZ1791" s="21" t="n"/>
      <c r="BA1791" s="20" t="n"/>
      <c r="BB1791" s="18">
        <f>IF($BA1791="","",IFERROR(VLOOKUP(IFERROR(VLOOKUP(IF(ISNUMBER(FIND(" – ",$BA1791)),LEFT($BA1791,FIND(" – ",$BA1791)-1),$BA1791),ProdTbl,5,0),""),BasketTbl,2,0),"کد ناشناخته"))</f>
        <v/>
      </c>
      <c r="BC1791" s="18">
        <f>IF($BA1791="","",IFERROR(VLOOKUP(IF(ISNUMBER(FIND(" – ",$BA1791)),LEFT($BA1791,FIND(" – ",$BA1791)-1),$BA1791),ProdTbl,3,0),"کد ناشناخته"))</f>
        <v/>
      </c>
      <c r="BD1791" s="22" t="n"/>
      <c r="BE1791" s="21" t="n"/>
      <c r="BF1791" s="20" t="n"/>
      <c r="BG1791" s="18">
        <f>IF($BF1791="","",IFERROR(VLOOKUP(IFERROR(VLOOKUP(IF(ISNUMBER(FIND(" – ",$BF1791)),LEFT($BF1791,FIND(" – ",$BF1791)-1),$BF1791),ProdTbl,5,0),""),BasketTbl,2,0),"کد ناشناخته"))</f>
        <v/>
      </c>
      <c r="BH1791" s="18">
        <f>IF($BF1791="","",IFERROR(VLOOKUP(IF(ISNUMBER(FIND(" – ",$BF1791)),LEFT($BF1791,FIND(" – ",$BF1791)-1),$BF1791),ProdTbl,3,0),"کد ناشناخته"))</f>
        <v/>
      </c>
      <c r="BI1791" s="22" t="n"/>
      <c r="BJ1791" s="21" t="n"/>
      <c r="BK1791" s="20" t="n"/>
      <c r="BL1791" s="18">
        <f>IF($BK1791="","",IFERROR(VLOOKUP(IFERROR(VLOOKUP(IF(ISNUMBER(FIND(" – ",$BK1791)),LEFT($BK1791,FIND(" – ",$BK1791)-1),$BK1791),ProdTbl,5,0),""),BasketTbl,2,0),"کد ناشناخته"))</f>
        <v/>
      </c>
      <c r="BM1791" s="18">
        <f>IF($BK1791="","",IFERROR(VLOOKUP(IF(ISNUMBER(FIND(" – ",$BK1791)),LEFT($BK1791,FIND(" – ",$BK1791)-1),$BK1791),ProdTbl,3,0),"کد ناشناخته"))</f>
        <v/>
      </c>
      <c r="BN1791" s="22" t="n"/>
      <c r="BO1791" s="21" t="n"/>
      <c r="BP1791" s="20" t="n"/>
      <c r="BQ1791" s="18">
        <f>IF($BP1791="","",IFERROR(VLOOKUP(IFERROR(VLOOKUP(IF(ISNUMBER(FIND(" – ",$BP1791)),LEFT($BP1791,FIND(" – ",$BP1791)-1),$BP1791),ProdTbl,5,0),""),BasketTbl,2,0),"کد ناشناخته"))</f>
        <v/>
      </c>
      <c r="BR1791" s="18">
        <f>IF($BP1791="","",IFERROR(VLOOKUP(IF(ISNUMBER(FIND(" – ",$BP1791)),LEFT($BP1791,FIND(" – ",$BP1791)-1),$BP1791),ProdTbl,3,0),"کد ناشناخته"))</f>
        <v/>
      </c>
      <c r="BS1791" s="22" t="n"/>
      <c r="BT1791" s="21" t="n"/>
      <c r="BU1791" s="20" t="n"/>
      <c r="BV1791" s="18">
        <f>IF($BU1791="","",IFERROR(VLOOKUP(IFERROR(VLOOKUP(IF(ISNUMBER(FIND(" – ",$BU1791)),LEFT($BU1791,FIND(" – ",$BU1791)-1),$BU1791),ProdTbl,5,0),""),BasketTbl,2,0),"کد ناشناخته"))</f>
        <v/>
      </c>
      <c r="BW1791" s="18">
        <f>IF($BU1791="","",IFERROR(VLOOKUP(IF(ISNUMBER(FIND(" – ",$BU1791)),LEFT($BU1791,FIND(" – ",$BU1791)-1),$BU1791),ProdTbl,3,0),"کد ناشناخته"))</f>
        <v/>
      </c>
      <c r="BX1791" s="22" t="n"/>
      <c r="BY1791" s="21" t="n"/>
      <c r="BZ1791" s="20" t="n"/>
      <c r="CA1791" s="18">
        <f>IF($BZ1791="","",IFERROR(VLOOKUP(IFERROR(VLOOKUP(IF(ISNUMBER(FIND(" – ",$BZ1791)),LEFT($BZ1791,FIND(" – ",$BZ1791)-1),$BZ1791),ProdTbl,5,0),""),BasketTbl,2,0),"کد ناشناخته"))</f>
        <v/>
      </c>
      <c r="CB1791" s="18">
        <f>IF($BZ1791="","",IFERROR(VLOOKUP(IF(ISNUMBER(FIND(" – ",$BZ1791)),LEFT($BZ1791,FIND(" – ",$BZ1791)-1),$BZ1791),ProdTbl,3,0),"کد ناشناخته"))</f>
        <v/>
      </c>
      <c r="CC1791" s="22" t="n"/>
      <c r="CD1791" s="21" t="n"/>
      <c r="CE1791" s="20" t="n"/>
      <c r="CF1791" s="18">
        <f>IF($CE1791="","",IFERROR(VLOOKUP(IFERROR(VLOOKUP(IF(ISNUMBER(FIND(" – ",$CE1791)),LEFT($CE1791,FIND(" – ",$CE1791)-1),$CE1791),ProdTbl,5,0),""),BasketTbl,2,0),"کد ناشناخته"))</f>
        <v/>
      </c>
      <c r="CG1791" s="18">
        <f>IF($CE1791="","",IFERROR(VLOOKUP(IF(ISNUMBER(FIND(" – ",$CE1791)),LEFT($CE1791,FIND(" – ",$CE1791)-1),$CE1791),ProdTbl,3,0),"کد ناشناخته"))</f>
        <v/>
      </c>
      <c r="CH1791" s="22" t="n"/>
      <c r="CI1791" s="21" t="n"/>
    </row>
    <row r="1792">
      <c r="A1792" s="18">
        <f>IF($B1792="","",COUNTA($B$10:$B1792))</f>
        <v/>
      </c>
      <c r="B1792" s="19" t="n"/>
      <c r="C1792" s="20" t="n"/>
      <c r="D1792" s="19" t="n"/>
      <c r="E1792" s="18">
        <f>IF($D1792="","",IFERROR(VLOOKUP(IF(ISNUMBER(FIND(" – ",$D1792)),LEFT($D1792,FIND(" – ",$D1792)-1),$D1792),SellerTbl,2,0),"کد ناشناخته"))</f>
        <v/>
      </c>
      <c r="F1792" s="21" t="n"/>
      <c r="G1792" s="21" t="n"/>
      <c r="H1792" s="22" t="n"/>
      <c r="I1792" s="23">
        <f>IF(OR($F1792="",$G1792=""),"",$F1792-$G1792)</f>
        <v/>
      </c>
      <c r="J1792" s="18">
        <f>IF($I1792="","",IF(ABS($I1792)&lt;=0.01*$F1792,"√","×"))</f>
        <v/>
      </c>
      <c r="K1792" s="23">
        <f>IF(COUNT($Q1792,$V1792,$AA1792,$AF1792,$AK1792,$AP1792,$AU1792,$AZ1792,$BE1792,$BJ1792,$BO1792,$BT1792,$BY1792,$CD1792,$CI1792)=0,"",SUM($Q1792,$V1792,$AA1792,$AF1792,$AK1792,$AP1792,$AU1792,$AZ1792,$BE1792,$BJ1792,$BO1792,$BT1792,$BY1792,$CD1792,$CI1792))</f>
        <v/>
      </c>
      <c r="L1792" s="23">
        <f>IF(OR($F1792="",$K1792=""),"",$F1792-$K1792)</f>
        <v/>
      </c>
      <c r="M1792" s="20" t="n"/>
      <c r="N1792" s="18">
        <f>IF($M1792="","",IFERROR(VLOOKUP(IFERROR(VLOOKUP(IF(ISNUMBER(FIND(" – ",$M1792)),LEFT($M1792,FIND(" – ",$M1792)-1),$M1792),ProdTbl,5,0),""),BasketTbl,2,0),"کد ناشناخته"))</f>
        <v/>
      </c>
      <c r="O1792" s="18">
        <f>IF($M1792="","",IFERROR(VLOOKUP(IF(ISNUMBER(FIND(" – ",$M1792)),LEFT($M1792,FIND(" – ",$M1792)-1),$M1792),ProdTbl,3,0),"کد ناشناخته"))</f>
        <v/>
      </c>
      <c r="P1792" s="22" t="n"/>
      <c r="Q1792" s="21" t="n"/>
      <c r="R1792" s="20" t="n"/>
      <c r="S1792" s="18">
        <f>IF($R1792="","",IFERROR(VLOOKUP(IFERROR(VLOOKUP(IF(ISNUMBER(FIND(" – ",$R1792)),LEFT($R1792,FIND(" – ",$R1792)-1),$R1792),ProdTbl,5,0),""),BasketTbl,2,0),"کد ناشناخته"))</f>
        <v/>
      </c>
      <c r="T1792" s="18">
        <f>IF($R1792="","",IFERROR(VLOOKUP(IF(ISNUMBER(FIND(" – ",$R1792)),LEFT($R1792,FIND(" – ",$R1792)-1),$R1792),ProdTbl,3,0),"کد ناشناخته"))</f>
        <v/>
      </c>
      <c r="U1792" s="22" t="n"/>
      <c r="V1792" s="21" t="n"/>
      <c r="W1792" s="20" t="n"/>
      <c r="X1792" s="18">
        <f>IF($W1792="","",IFERROR(VLOOKUP(IFERROR(VLOOKUP(IF(ISNUMBER(FIND(" – ",$W1792)),LEFT($W1792,FIND(" – ",$W1792)-1),$W1792),ProdTbl,5,0),""),BasketTbl,2,0),"کد ناشناخته"))</f>
        <v/>
      </c>
      <c r="Y1792" s="18">
        <f>IF($W1792="","",IFERROR(VLOOKUP(IF(ISNUMBER(FIND(" – ",$W1792)),LEFT($W1792,FIND(" – ",$W1792)-1),$W1792),ProdTbl,3,0),"کد ناشناخته"))</f>
        <v/>
      </c>
      <c r="Z1792" s="22" t="n"/>
      <c r="AA1792" s="21" t="n"/>
      <c r="AB1792" s="20" t="n"/>
      <c r="AC1792" s="18">
        <f>IF($AB1792="","",IFERROR(VLOOKUP(IFERROR(VLOOKUP(IF(ISNUMBER(FIND(" – ",$AB1792)),LEFT($AB1792,FIND(" – ",$AB1792)-1),$AB1792),ProdTbl,5,0),""),BasketTbl,2,0),"کد ناشناخته"))</f>
        <v/>
      </c>
      <c r="AD1792" s="18">
        <f>IF($AB1792="","",IFERROR(VLOOKUP(IF(ISNUMBER(FIND(" – ",$AB1792)),LEFT($AB1792,FIND(" – ",$AB1792)-1),$AB1792),ProdTbl,3,0),"کد ناشناخته"))</f>
        <v/>
      </c>
      <c r="AE1792" s="22" t="n"/>
      <c r="AF1792" s="21" t="n"/>
      <c r="AG1792" s="20" t="n"/>
      <c r="AH1792" s="18">
        <f>IF($AG1792="","",IFERROR(VLOOKUP(IFERROR(VLOOKUP(IF(ISNUMBER(FIND(" – ",$AG1792)),LEFT($AG1792,FIND(" – ",$AG1792)-1),$AG1792),ProdTbl,5,0),""),BasketTbl,2,0),"کد ناشناخته"))</f>
        <v/>
      </c>
      <c r="AI1792" s="18">
        <f>IF($AG1792="","",IFERROR(VLOOKUP(IF(ISNUMBER(FIND(" – ",$AG1792)),LEFT($AG1792,FIND(" – ",$AG1792)-1),$AG1792),ProdTbl,3,0),"کد ناشناخته"))</f>
        <v/>
      </c>
      <c r="AJ1792" s="22" t="n"/>
      <c r="AK1792" s="21" t="n"/>
      <c r="AL1792" s="20" t="n"/>
      <c r="AM1792" s="18">
        <f>IF($AL1792="","",IFERROR(VLOOKUP(IFERROR(VLOOKUP(IF(ISNUMBER(FIND(" – ",$AL1792)),LEFT($AL1792,FIND(" – ",$AL1792)-1),$AL1792),ProdTbl,5,0),""),BasketTbl,2,0),"کد ناشناخته"))</f>
        <v/>
      </c>
      <c r="AN1792" s="18">
        <f>IF($AL1792="","",IFERROR(VLOOKUP(IF(ISNUMBER(FIND(" – ",$AL1792)),LEFT($AL1792,FIND(" – ",$AL1792)-1),$AL1792),ProdTbl,3,0),"کد ناشناخته"))</f>
        <v/>
      </c>
      <c r="AO1792" s="22" t="n"/>
      <c r="AP1792" s="21" t="n"/>
      <c r="AQ1792" s="20" t="n"/>
      <c r="AR1792" s="18">
        <f>IF($AQ1792="","",IFERROR(VLOOKUP(IFERROR(VLOOKUP(IF(ISNUMBER(FIND(" – ",$AQ1792)),LEFT($AQ1792,FIND(" – ",$AQ1792)-1),$AQ1792),ProdTbl,5,0),""),BasketTbl,2,0),"کد ناشناخته"))</f>
        <v/>
      </c>
      <c r="AS1792" s="18">
        <f>IF($AQ1792="","",IFERROR(VLOOKUP(IF(ISNUMBER(FIND(" – ",$AQ1792)),LEFT($AQ1792,FIND(" – ",$AQ1792)-1),$AQ1792),ProdTbl,3,0),"کد ناشناخته"))</f>
        <v/>
      </c>
      <c r="AT1792" s="22" t="n"/>
      <c r="AU1792" s="21" t="n"/>
      <c r="AV1792" s="20" t="n"/>
      <c r="AW1792" s="18">
        <f>IF($AV1792="","",IFERROR(VLOOKUP(IFERROR(VLOOKUP(IF(ISNUMBER(FIND(" – ",$AV1792)),LEFT($AV1792,FIND(" – ",$AV1792)-1),$AV1792),ProdTbl,5,0),""),BasketTbl,2,0),"کد ناشناخته"))</f>
        <v/>
      </c>
      <c r="AX1792" s="18">
        <f>IF($AV1792="","",IFERROR(VLOOKUP(IF(ISNUMBER(FIND(" – ",$AV1792)),LEFT($AV1792,FIND(" – ",$AV1792)-1),$AV1792),ProdTbl,3,0),"کد ناشناخته"))</f>
        <v/>
      </c>
      <c r="AY1792" s="22" t="n"/>
      <c r="AZ1792" s="21" t="n"/>
      <c r="BA1792" s="20" t="n"/>
      <c r="BB1792" s="18">
        <f>IF($BA1792="","",IFERROR(VLOOKUP(IFERROR(VLOOKUP(IF(ISNUMBER(FIND(" – ",$BA1792)),LEFT($BA1792,FIND(" – ",$BA1792)-1),$BA1792),ProdTbl,5,0),""),BasketTbl,2,0),"کد ناشناخته"))</f>
        <v/>
      </c>
      <c r="BC1792" s="18">
        <f>IF($BA1792="","",IFERROR(VLOOKUP(IF(ISNUMBER(FIND(" – ",$BA1792)),LEFT($BA1792,FIND(" – ",$BA1792)-1),$BA1792),ProdTbl,3,0),"کد ناشناخته"))</f>
        <v/>
      </c>
      <c r="BD1792" s="22" t="n"/>
      <c r="BE1792" s="21" t="n"/>
      <c r="BF1792" s="20" t="n"/>
      <c r="BG1792" s="18">
        <f>IF($BF1792="","",IFERROR(VLOOKUP(IFERROR(VLOOKUP(IF(ISNUMBER(FIND(" – ",$BF1792)),LEFT($BF1792,FIND(" – ",$BF1792)-1),$BF1792),ProdTbl,5,0),""),BasketTbl,2,0),"کد ناشناخته"))</f>
        <v/>
      </c>
      <c r="BH1792" s="18">
        <f>IF($BF1792="","",IFERROR(VLOOKUP(IF(ISNUMBER(FIND(" – ",$BF1792)),LEFT($BF1792,FIND(" – ",$BF1792)-1),$BF1792),ProdTbl,3,0),"کد ناشناخته"))</f>
        <v/>
      </c>
      <c r="BI1792" s="22" t="n"/>
      <c r="BJ1792" s="21" t="n"/>
      <c r="BK1792" s="20" t="n"/>
      <c r="BL1792" s="18">
        <f>IF($BK1792="","",IFERROR(VLOOKUP(IFERROR(VLOOKUP(IF(ISNUMBER(FIND(" – ",$BK1792)),LEFT($BK1792,FIND(" – ",$BK1792)-1),$BK1792),ProdTbl,5,0),""),BasketTbl,2,0),"کد ناشناخته"))</f>
        <v/>
      </c>
      <c r="BM1792" s="18">
        <f>IF($BK1792="","",IFERROR(VLOOKUP(IF(ISNUMBER(FIND(" – ",$BK1792)),LEFT($BK1792,FIND(" – ",$BK1792)-1),$BK1792),ProdTbl,3,0),"کد ناشناخته"))</f>
        <v/>
      </c>
      <c r="BN1792" s="22" t="n"/>
      <c r="BO1792" s="21" t="n"/>
      <c r="BP1792" s="20" t="n"/>
      <c r="BQ1792" s="18">
        <f>IF($BP1792="","",IFERROR(VLOOKUP(IFERROR(VLOOKUP(IF(ISNUMBER(FIND(" – ",$BP1792)),LEFT($BP1792,FIND(" – ",$BP1792)-1),$BP1792),ProdTbl,5,0),""),BasketTbl,2,0),"کد ناشناخته"))</f>
        <v/>
      </c>
      <c r="BR1792" s="18">
        <f>IF($BP1792="","",IFERROR(VLOOKUP(IF(ISNUMBER(FIND(" – ",$BP1792)),LEFT($BP1792,FIND(" – ",$BP1792)-1),$BP1792),ProdTbl,3,0),"کد ناشناخته"))</f>
        <v/>
      </c>
      <c r="BS1792" s="22" t="n"/>
      <c r="BT1792" s="21" t="n"/>
      <c r="BU1792" s="20" t="n"/>
      <c r="BV1792" s="18">
        <f>IF($BU1792="","",IFERROR(VLOOKUP(IFERROR(VLOOKUP(IF(ISNUMBER(FIND(" – ",$BU1792)),LEFT($BU1792,FIND(" – ",$BU1792)-1),$BU1792),ProdTbl,5,0),""),BasketTbl,2,0),"کد ناشناخته"))</f>
        <v/>
      </c>
      <c r="BW1792" s="18">
        <f>IF($BU1792="","",IFERROR(VLOOKUP(IF(ISNUMBER(FIND(" – ",$BU1792)),LEFT($BU1792,FIND(" – ",$BU1792)-1),$BU1792),ProdTbl,3,0),"کد ناشناخته"))</f>
        <v/>
      </c>
      <c r="BX1792" s="22" t="n"/>
      <c r="BY1792" s="21" t="n"/>
      <c r="BZ1792" s="20" t="n"/>
      <c r="CA1792" s="18">
        <f>IF($BZ1792="","",IFERROR(VLOOKUP(IFERROR(VLOOKUP(IF(ISNUMBER(FIND(" – ",$BZ1792)),LEFT($BZ1792,FIND(" – ",$BZ1792)-1),$BZ1792),ProdTbl,5,0),""),BasketTbl,2,0),"کد ناشناخته"))</f>
        <v/>
      </c>
      <c r="CB1792" s="18">
        <f>IF($BZ1792="","",IFERROR(VLOOKUP(IF(ISNUMBER(FIND(" – ",$BZ1792)),LEFT($BZ1792,FIND(" – ",$BZ1792)-1),$BZ1792),ProdTbl,3,0),"کد ناشناخته"))</f>
        <v/>
      </c>
      <c r="CC1792" s="22" t="n"/>
      <c r="CD1792" s="21" t="n"/>
      <c r="CE1792" s="20" t="n"/>
      <c r="CF1792" s="18">
        <f>IF($CE1792="","",IFERROR(VLOOKUP(IFERROR(VLOOKUP(IF(ISNUMBER(FIND(" – ",$CE1792)),LEFT($CE1792,FIND(" – ",$CE1792)-1),$CE1792),ProdTbl,5,0),""),BasketTbl,2,0),"کد ناشناخته"))</f>
        <v/>
      </c>
      <c r="CG1792" s="18">
        <f>IF($CE1792="","",IFERROR(VLOOKUP(IF(ISNUMBER(FIND(" – ",$CE1792)),LEFT($CE1792,FIND(" – ",$CE1792)-1),$CE1792),ProdTbl,3,0),"کد ناشناخته"))</f>
        <v/>
      </c>
      <c r="CH1792" s="22" t="n"/>
      <c r="CI1792" s="21" t="n"/>
    </row>
    <row r="1793">
      <c r="A1793" s="18">
        <f>IF($B1793="","",COUNTA($B$10:$B1793))</f>
        <v/>
      </c>
      <c r="B1793" s="19" t="n"/>
      <c r="C1793" s="20" t="n"/>
      <c r="D1793" s="19" t="n"/>
      <c r="E1793" s="18">
        <f>IF($D1793="","",IFERROR(VLOOKUP(IF(ISNUMBER(FIND(" – ",$D1793)),LEFT($D1793,FIND(" – ",$D1793)-1),$D1793),SellerTbl,2,0),"کد ناشناخته"))</f>
        <v/>
      </c>
      <c r="F1793" s="21" t="n"/>
      <c r="G1793" s="21" t="n"/>
      <c r="H1793" s="22" t="n"/>
      <c r="I1793" s="23">
        <f>IF(OR($F1793="",$G1793=""),"",$F1793-$G1793)</f>
        <v/>
      </c>
      <c r="J1793" s="18">
        <f>IF($I1793="","",IF(ABS($I1793)&lt;=0.01*$F1793,"√","×"))</f>
        <v/>
      </c>
      <c r="K1793" s="23">
        <f>IF(COUNT($Q1793,$V1793,$AA1793,$AF1793,$AK1793,$AP1793,$AU1793,$AZ1793,$BE1793,$BJ1793,$BO1793,$BT1793,$BY1793,$CD1793,$CI1793)=0,"",SUM($Q1793,$V1793,$AA1793,$AF1793,$AK1793,$AP1793,$AU1793,$AZ1793,$BE1793,$BJ1793,$BO1793,$BT1793,$BY1793,$CD1793,$CI1793))</f>
        <v/>
      </c>
      <c r="L1793" s="23">
        <f>IF(OR($F1793="",$K1793=""),"",$F1793-$K1793)</f>
        <v/>
      </c>
      <c r="M1793" s="20" t="n"/>
      <c r="N1793" s="18">
        <f>IF($M1793="","",IFERROR(VLOOKUP(IFERROR(VLOOKUP(IF(ISNUMBER(FIND(" – ",$M1793)),LEFT($M1793,FIND(" – ",$M1793)-1),$M1793),ProdTbl,5,0),""),BasketTbl,2,0),"کد ناشناخته"))</f>
        <v/>
      </c>
      <c r="O1793" s="18">
        <f>IF($M1793="","",IFERROR(VLOOKUP(IF(ISNUMBER(FIND(" – ",$M1793)),LEFT($M1793,FIND(" – ",$M1793)-1),$M1793),ProdTbl,3,0),"کد ناشناخته"))</f>
        <v/>
      </c>
      <c r="P1793" s="22" t="n"/>
      <c r="Q1793" s="21" t="n"/>
      <c r="R1793" s="20" t="n"/>
      <c r="S1793" s="18">
        <f>IF($R1793="","",IFERROR(VLOOKUP(IFERROR(VLOOKUP(IF(ISNUMBER(FIND(" – ",$R1793)),LEFT($R1793,FIND(" – ",$R1793)-1),$R1793),ProdTbl,5,0),""),BasketTbl,2,0),"کد ناشناخته"))</f>
        <v/>
      </c>
      <c r="T1793" s="18">
        <f>IF($R1793="","",IFERROR(VLOOKUP(IF(ISNUMBER(FIND(" – ",$R1793)),LEFT($R1793,FIND(" – ",$R1793)-1),$R1793),ProdTbl,3,0),"کد ناشناخته"))</f>
        <v/>
      </c>
      <c r="U1793" s="22" t="n"/>
      <c r="V1793" s="21" t="n"/>
      <c r="W1793" s="20" t="n"/>
      <c r="X1793" s="18">
        <f>IF($W1793="","",IFERROR(VLOOKUP(IFERROR(VLOOKUP(IF(ISNUMBER(FIND(" – ",$W1793)),LEFT($W1793,FIND(" – ",$W1793)-1),$W1793),ProdTbl,5,0),""),BasketTbl,2,0),"کد ناشناخته"))</f>
        <v/>
      </c>
      <c r="Y1793" s="18">
        <f>IF($W1793="","",IFERROR(VLOOKUP(IF(ISNUMBER(FIND(" – ",$W1793)),LEFT($W1793,FIND(" – ",$W1793)-1),$W1793),ProdTbl,3,0),"کد ناشناخته"))</f>
        <v/>
      </c>
      <c r="Z1793" s="22" t="n"/>
      <c r="AA1793" s="21" t="n"/>
      <c r="AB1793" s="20" t="n"/>
      <c r="AC1793" s="18">
        <f>IF($AB1793="","",IFERROR(VLOOKUP(IFERROR(VLOOKUP(IF(ISNUMBER(FIND(" – ",$AB1793)),LEFT($AB1793,FIND(" – ",$AB1793)-1),$AB1793),ProdTbl,5,0),""),BasketTbl,2,0),"کد ناشناخته"))</f>
        <v/>
      </c>
      <c r="AD1793" s="18">
        <f>IF($AB1793="","",IFERROR(VLOOKUP(IF(ISNUMBER(FIND(" – ",$AB1793)),LEFT($AB1793,FIND(" – ",$AB1793)-1),$AB1793),ProdTbl,3,0),"کد ناشناخته"))</f>
        <v/>
      </c>
      <c r="AE1793" s="22" t="n"/>
      <c r="AF1793" s="21" t="n"/>
      <c r="AG1793" s="20" t="n"/>
      <c r="AH1793" s="18">
        <f>IF($AG1793="","",IFERROR(VLOOKUP(IFERROR(VLOOKUP(IF(ISNUMBER(FIND(" – ",$AG1793)),LEFT($AG1793,FIND(" – ",$AG1793)-1),$AG1793),ProdTbl,5,0),""),BasketTbl,2,0),"کد ناشناخته"))</f>
        <v/>
      </c>
      <c r="AI1793" s="18">
        <f>IF($AG1793="","",IFERROR(VLOOKUP(IF(ISNUMBER(FIND(" – ",$AG1793)),LEFT($AG1793,FIND(" – ",$AG1793)-1),$AG1793),ProdTbl,3,0),"کد ناشناخته"))</f>
        <v/>
      </c>
      <c r="AJ1793" s="22" t="n"/>
      <c r="AK1793" s="21" t="n"/>
      <c r="AL1793" s="20" t="n"/>
      <c r="AM1793" s="18">
        <f>IF($AL1793="","",IFERROR(VLOOKUP(IFERROR(VLOOKUP(IF(ISNUMBER(FIND(" – ",$AL1793)),LEFT($AL1793,FIND(" – ",$AL1793)-1),$AL1793),ProdTbl,5,0),""),BasketTbl,2,0),"کد ناشناخته"))</f>
        <v/>
      </c>
      <c r="AN1793" s="18">
        <f>IF($AL1793="","",IFERROR(VLOOKUP(IF(ISNUMBER(FIND(" – ",$AL1793)),LEFT($AL1793,FIND(" – ",$AL1793)-1),$AL1793),ProdTbl,3,0),"کد ناشناخته"))</f>
        <v/>
      </c>
      <c r="AO1793" s="22" t="n"/>
      <c r="AP1793" s="21" t="n"/>
      <c r="AQ1793" s="20" t="n"/>
      <c r="AR1793" s="18">
        <f>IF($AQ1793="","",IFERROR(VLOOKUP(IFERROR(VLOOKUP(IF(ISNUMBER(FIND(" – ",$AQ1793)),LEFT($AQ1793,FIND(" – ",$AQ1793)-1),$AQ1793),ProdTbl,5,0),""),BasketTbl,2,0),"کد ناشناخته"))</f>
        <v/>
      </c>
      <c r="AS1793" s="18">
        <f>IF($AQ1793="","",IFERROR(VLOOKUP(IF(ISNUMBER(FIND(" – ",$AQ1793)),LEFT($AQ1793,FIND(" – ",$AQ1793)-1),$AQ1793),ProdTbl,3,0),"کد ناشناخته"))</f>
        <v/>
      </c>
      <c r="AT1793" s="22" t="n"/>
      <c r="AU1793" s="21" t="n"/>
      <c r="AV1793" s="20" t="n"/>
      <c r="AW1793" s="18">
        <f>IF($AV1793="","",IFERROR(VLOOKUP(IFERROR(VLOOKUP(IF(ISNUMBER(FIND(" – ",$AV1793)),LEFT($AV1793,FIND(" – ",$AV1793)-1),$AV1793),ProdTbl,5,0),""),BasketTbl,2,0),"کد ناشناخته"))</f>
        <v/>
      </c>
      <c r="AX1793" s="18">
        <f>IF($AV1793="","",IFERROR(VLOOKUP(IF(ISNUMBER(FIND(" – ",$AV1793)),LEFT($AV1793,FIND(" – ",$AV1793)-1),$AV1793),ProdTbl,3,0),"کد ناشناخته"))</f>
        <v/>
      </c>
      <c r="AY1793" s="22" t="n"/>
      <c r="AZ1793" s="21" t="n"/>
      <c r="BA1793" s="20" t="n"/>
      <c r="BB1793" s="18">
        <f>IF($BA1793="","",IFERROR(VLOOKUP(IFERROR(VLOOKUP(IF(ISNUMBER(FIND(" – ",$BA1793)),LEFT($BA1793,FIND(" – ",$BA1793)-1),$BA1793),ProdTbl,5,0),""),BasketTbl,2,0),"کد ناشناخته"))</f>
        <v/>
      </c>
      <c r="BC1793" s="18">
        <f>IF($BA1793="","",IFERROR(VLOOKUP(IF(ISNUMBER(FIND(" – ",$BA1793)),LEFT($BA1793,FIND(" – ",$BA1793)-1),$BA1793),ProdTbl,3,0),"کد ناشناخته"))</f>
        <v/>
      </c>
      <c r="BD1793" s="22" t="n"/>
      <c r="BE1793" s="21" t="n"/>
      <c r="BF1793" s="20" t="n"/>
      <c r="BG1793" s="18">
        <f>IF($BF1793="","",IFERROR(VLOOKUP(IFERROR(VLOOKUP(IF(ISNUMBER(FIND(" – ",$BF1793)),LEFT($BF1793,FIND(" – ",$BF1793)-1),$BF1793),ProdTbl,5,0),""),BasketTbl,2,0),"کد ناشناخته"))</f>
        <v/>
      </c>
      <c r="BH1793" s="18">
        <f>IF($BF1793="","",IFERROR(VLOOKUP(IF(ISNUMBER(FIND(" – ",$BF1793)),LEFT($BF1793,FIND(" – ",$BF1793)-1),$BF1793),ProdTbl,3,0),"کد ناشناخته"))</f>
        <v/>
      </c>
      <c r="BI1793" s="22" t="n"/>
      <c r="BJ1793" s="21" t="n"/>
      <c r="BK1793" s="20" t="n"/>
      <c r="BL1793" s="18">
        <f>IF($BK1793="","",IFERROR(VLOOKUP(IFERROR(VLOOKUP(IF(ISNUMBER(FIND(" – ",$BK1793)),LEFT($BK1793,FIND(" – ",$BK1793)-1),$BK1793),ProdTbl,5,0),""),BasketTbl,2,0),"کد ناشناخته"))</f>
        <v/>
      </c>
      <c r="BM1793" s="18">
        <f>IF($BK1793="","",IFERROR(VLOOKUP(IF(ISNUMBER(FIND(" – ",$BK1793)),LEFT($BK1793,FIND(" – ",$BK1793)-1),$BK1793),ProdTbl,3,0),"کد ناشناخته"))</f>
        <v/>
      </c>
      <c r="BN1793" s="22" t="n"/>
      <c r="BO1793" s="21" t="n"/>
      <c r="BP1793" s="20" t="n"/>
      <c r="BQ1793" s="18">
        <f>IF($BP1793="","",IFERROR(VLOOKUP(IFERROR(VLOOKUP(IF(ISNUMBER(FIND(" – ",$BP1793)),LEFT($BP1793,FIND(" – ",$BP1793)-1),$BP1793),ProdTbl,5,0),""),BasketTbl,2,0),"کد ناشناخته"))</f>
        <v/>
      </c>
      <c r="BR1793" s="18">
        <f>IF($BP1793="","",IFERROR(VLOOKUP(IF(ISNUMBER(FIND(" – ",$BP1793)),LEFT($BP1793,FIND(" – ",$BP1793)-1),$BP1793),ProdTbl,3,0),"کد ناشناخته"))</f>
        <v/>
      </c>
      <c r="BS1793" s="22" t="n"/>
      <c r="BT1793" s="21" t="n"/>
      <c r="BU1793" s="20" t="n"/>
      <c r="BV1793" s="18">
        <f>IF($BU1793="","",IFERROR(VLOOKUP(IFERROR(VLOOKUP(IF(ISNUMBER(FIND(" – ",$BU1793)),LEFT($BU1793,FIND(" – ",$BU1793)-1),$BU1793),ProdTbl,5,0),""),BasketTbl,2,0),"کد ناشناخته"))</f>
        <v/>
      </c>
      <c r="BW1793" s="18">
        <f>IF($BU1793="","",IFERROR(VLOOKUP(IF(ISNUMBER(FIND(" – ",$BU1793)),LEFT($BU1793,FIND(" – ",$BU1793)-1),$BU1793),ProdTbl,3,0),"کد ناشناخته"))</f>
        <v/>
      </c>
      <c r="BX1793" s="22" t="n"/>
      <c r="BY1793" s="21" t="n"/>
      <c r="BZ1793" s="20" t="n"/>
      <c r="CA1793" s="18">
        <f>IF($BZ1793="","",IFERROR(VLOOKUP(IFERROR(VLOOKUP(IF(ISNUMBER(FIND(" – ",$BZ1793)),LEFT($BZ1793,FIND(" – ",$BZ1793)-1),$BZ1793),ProdTbl,5,0),""),BasketTbl,2,0),"کد ناشناخته"))</f>
        <v/>
      </c>
      <c r="CB1793" s="18">
        <f>IF($BZ1793="","",IFERROR(VLOOKUP(IF(ISNUMBER(FIND(" – ",$BZ1793)),LEFT($BZ1793,FIND(" – ",$BZ1793)-1),$BZ1793),ProdTbl,3,0),"کد ناشناخته"))</f>
        <v/>
      </c>
      <c r="CC1793" s="22" t="n"/>
      <c r="CD1793" s="21" t="n"/>
      <c r="CE1793" s="20" t="n"/>
      <c r="CF1793" s="18">
        <f>IF($CE1793="","",IFERROR(VLOOKUP(IFERROR(VLOOKUP(IF(ISNUMBER(FIND(" – ",$CE1793)),LEFT($CE1793,FIND(" – ",$CE1793)-1),$CE1793),ProdTbl,5,0),""),BasketTbl,2,0),"کد ناشناخته"))</f>
        <v/>
      </c>
      <c r="CG1793" s="18">
        <f>IF($CE1793="","",IFERROR(VLOOKUP(IF(ISNUMBER(FIND(" – ",$CE1793)),LEFT($CE1793,FIND(" – ",$CE1793)-1),$CE1793),ProdTbl,3,0),"کد ناشناخته"))</f>
        <v/>
      </c>
      <c r="CH1793" s="22" t="n"/>
      <c r="CI1793" s="21" t="n"/>
    </row>
    <row r="1794">
      <c r="A1794" s="18">
        <f>IF($B1794="","",COUNTA($B$10:$B1794))</f>
        <v/>
      </c>
      <c r="B1794" s="19" t="n"/>
      <c r="C1794" s="20" t="n"/>
      <c r="D1794" s="19" t="n"/>
      <c r="E1794" s="18">
        <f>IF($D1794="","",IFERROR(VLOOKUP(IF(ISNUMBER(FIND(" – ",$D1794)),LEFT($D1794,FIND(" – ",$D1794)-1),$D1794),SellerTbl,2,0),"کد ناشناخته"))</f>
        <v/>
      </c>
      <c r="F1794" s="21" t="n"/>
      <c r="G1794" s="21" t="n"/>
      <c r="H1794" s="22" t="n"/>
      <c r="I1794" s="23">
        <f>IF(OR($F1794="",$G1794=""),"",$F1794-$G1794)</f>
        <v/>
      </c>
      <c r="J1794" s="18">
        <f>IF($I1794="","",IF(ABS($I1794)&lt;=0.01*$F1794,"√","×"))</f>
        <v/>
      </c>
      <c r="K1794" s="23">
        <f>IF(COUNT($Q1794,$V1794,$AA1794,$AF1794,$AK1794,$AP1794,$AU1794,$AZ1794,$BE1794,$BJ1794,$BO1794,$BT1794,$BY1794,$CD1794,$CI1794)=0,"",SUM($Q1794,$V1794,$AA1794,$AF1794,$AK1794,$AP1794,$AU1794,$AZ1794,$BE1794,$BJ1794,$BO1794,$BT1794,$BY1794,$CD1794,$CI1794))</f>
        <v/>
      </c>
      <c r="L1794" s="23">
        <f>IF(OR($F1794="",$K1794=""),"",$F1794-$K1794)</f>
        <v/>
      </c>
      <c r="M1794" s="20" t="n"/>
      <c r="N1794" s="18">
        <f>IF($M1794="","",IFERROR(VLOOKUP(IFERROR(VLOOKUP(IF(ISNUMBER(FIND(" – ",$M1794)),LEFT($M1794,FIND(" – ",$M1794)-1),$M1794),ProdTbl,5,0),""),BasketTbl,2,0),"کد ناشناخته"))</f>
        <v/>
      </c>
      <c r="O1794" s="18">
        <f>IF($M1794="","",IFERROR(VLOOKUP(IF(ISNUMBER(FIND(" – ",$M1794)),LEFT($M1794,FIND(" – ",$M1794)-1),$M1794),ProdTbl,3,0),"کد ناشناخته"))</f>
        <v/>
      </c>
      <c r="P1794" s="22" t="n"/>
      <c r="Q1794" s="21" t="n"/>
      <c r="R1794" s="20" t="n"/>
      <c r="S1794" s="18">
        <f>IF($R1794="","",IFERROR(VLOOKUP(IFERROR(VLOOKUP(IF(ISNUMBER(FIND(" – ",$R1794)),LEFT($R1794,FIND(" – ",$R1794)-1),$R1794),ProdTbl,5,0),""),BasketTbl,2,0),"کد ناشناخته"))</f>
        <v/>
      </c>
      <c r="T1794" s="18">
        <f>IF($R1794="","",IFERROR(VLOOKUP(IF(ISNUMBER(FIND(" – ",$R1794)),LEFT($R1794,FIND(" – ",$R1794)-1),$R1794),ProdTbl,3,0),"کد ناشناخته"))</f>
        <v/>
      </c>
      <c r="U1794" s="22" t="n"/>
      <c r="V1794" s="21" t="n"/>
      <c r="W1794" s="20" t="n"/>
      <c r="X1794" s="18">
        <f>IF($W1794="","",IFERROR(VLOOKUP(IFERROR(VLOOKUP(IF(ISNUMBER(FIND(" – ",$W1794)),LEFT($W1794,FIND(" – ",$W1794)-1),$W1794),ProdTbl,5,0),""),BasketTbl,2,0),"کد ناشناخته"))</f>
        <v/>
      </c>
      <c r="Y1794" s="18">
        <f>IF($W1794="","",IFERROR(VLOOKUP(IF(ISNUMBER(FIND(" – ",$W1794)),LEFT($W1794,FIND(" – ",$W1794)-1),$W1794),ProdTbl,3,0),"کد ناشناخته"))</f>
        <v/>
      </c>
      <c r="Z1794" s="22" t="n"/>
      <c r="AA1794" s="21" t="n"/>
      <c r="AB1794" s="20" t="n"/>
      <c r="AC1794" s="18">
        <f>IF($AB1794="","",IFERROR(VLOOKUP(IFERROR(VLOOKUP(IF(ISNUMBER(FIND(" – ",$AB1794)),LEFT($AB1794,FIND(" – ",$AB1794)-1),$AB1794),ProdTbl,5,0),""),BasketTbl,2,0),"کد ناشناخته"))</f>
        <v/>
      </c>
      <c r="AD1794" s="18">
        <f>IF($AB1794="","",IFERROR(VLOOKUP(IF(ISNUMBER(FIND(" – ",$AB1794)),LEFT($AB1794,FIND(" – ",$AB1794)-1),$AB1794),ProdTbl,3,0),"کد ناشناخته"))</f>
        <v/>
      </c>
      <c r="AE1794" s="22" t="n"/>
      <c r="AF1794" s="21" t="n"/>
      <c r="AG1794" s="20" t="n"/>
      <c r="AH1794" s="18">
        <f>IF($AG1794="","",IFERROR(VLOOKUP(IFERROR(VLOOKUP(IF(ISNUMBER(FIND(" – ",$AG1794)),LEFT($AG1794,FIND(" – ",$AG1794)-1),$AG1794),ProdTbl,5,0),""),BasketTbl,2,0),"کد ناشناخته"))</f>
        <v/>
      </c>
      <c r="AI1794" s="18">
        <f>IF($AG1794="","",IFERROR(VLOOKUP(IF(ISNUMBER(FIND(" – ",$AG1794)),LEFT($AG1794,FIND(" – ",$AG1794)-1),$AG1794),ProdTbl,3,0),"کد ناشناخته"))</f>
        <v/>
      </c>
      <c r="AJ1794" s="22" t="n"/>
      <c r="AK1794" s="21" t="n"/>
      <c r="AL1794" s="20" t="n"/>
      <c r="AM1794" s="18">
        <f>IF($AL1794="","",IFERROR(VLOOKUP(IFERROR(VLOOKUP(IF(ISNUMBER(FIND(" – ",$AL1794)),LEFT($AL1794,FIND(" – ",$AL1794)-1),$AL1794),ProdTbl,5,0),""),BasketTbl,2,0),"کد ناشناخته"))</f>
        <v/>
      </c>
      <c r="AN1794" s="18">
        <f>IF($AL1794="","",IFERROR(VLOOKUP(IF(ISNUMBER(FIND(" – ",$AL1794)),LEFT($AL1794,FIND(" – ",$AL1794)-1),$AL1794),ProdTbl,3,0),"کد ناشناخته"))</f>
        <v/>
      </c>
      <c r="AO1794" s="22" t="n"/>
      <c r="AP1794" s="21" t="n"/>
      <c r="AQ1794" s="20" t="n"/>
      <c r="AR1794" s="18">
        <f>IF($AQ1794="","",IFERROR(VLOOKUP(IFERROR(VLOOKUP(IF(ISNUMBER(FIND(" – ",$AQ1794)),LEFT($AQ1794,FIND(" – ",$AQ1794)-1),$AQ1794),ProdTbl,5,0),""),BasketTbl,2,0),"کد ناشناخته"))</f>
        <v/>
      </c>
      <c r="AS1794" s="18">
        <f>IF($AQ1794="","",IFERROR(VLOOKUP(IF(ISNUMBER(FIND(" – ",$AQ1794)),LEFT($AQ1794,FIND(" – ",$AQ1794)-1),$AQ1794),ProdTbl,3,0),"کد ناشناخته"))</f>
        <v/>
      </c>
      <c r="AT1794" s="22" t="n"/>
      <c r="AU1794" s="21" t="n"/>
      <c r="AV1794" s="20" t="n"/>
      <c r="AW1794" s="18">
        <f>IF($AV1794="","",IFERROR(VLOOKUP(IFERROR(VLOOKUP(IF(ISNUMBER(FIND(" – ",$AV1794)),LEFT($AV1794,FIND(" – ",$AV1794)-1),$AV1794),ProdTbl,5,0),""),BasketTbl,2,0),"کد ناشناخته"))</f>
        <v/>
      </c>
      <c r="AX1794" s="18">
        <f>IF($AV1794="","",IFERROR(VLOOKUP(IF(ISNUMBER(FIND(" – ",$AV1794)),LEFT($AV1794,FIND(" – ",$AV1794)-1),$AV1794),ProdTbl,3,0),"کد ناشناخته"))</f>
        <v/>
      </c>
      <c r="AY1794" s="22" t="n"/>
      <c r="AZ1794" s="21" t="n"/>
      <c r="BA1794" s="20" t="n"/>
      <c r="BB1794" s="18">
        <f>IF($BA1794="","",IFERROR(VLOOKUP(IFERROR(VLOOKUP(IF(ISNUMBER(FIND(" – ",$BA1794)),LEFT($BA1794,FIND(" – ",$BA1794)-1),$BA1794),ProdTbl,5,0),""),BasketTbl,2,0),"کد ناشناخته"))</f>
        <v/>
      </c>
      <c r="BC1794" s="18">
        <f>IF($BA1794="","",IFERROR(VLOOKUP(IF(ISNUMBER(FIND(" – ",$BA1794)),LEFT($BA1794,FIND(" – ",$BA1794)-1),$BA1794),ProdTbl,3,0),"کد ناشناخته"))</f>
        <v/>
      </c>
      <c r="BD1794" s="22" t="n"/>
      <c r="BE1794" s="21" t="n"/>
      <c r="BF1794" s="20" t="n"/>
      <c r="BG1794" s="18">
        <f>IF($BF1794="","",IFERROR(VLOOKUP(IFERROR(VLOOKUP(IF(ISNUMBER(FIND(" – ",$BF1794)),LEFT($BF1794,FIND(" – ",$BF1794)-1),$BF1794),ProdTbl,5,0),""),BasketTbl,2,0),"کد ناشناخته"))</f>
        <v/>
      </c>
      <c r="BH1794" s="18">
        <f>IF($BF1794="","",IFERROR(VLOOKUP(IF(ISNUMBER(FIND(" – ",$BF1794)),LEFT($BF1794,FIND(" – ",$BF1794)-1),$BF1794),ProdTbl,3,0),"کد ناشناخته"))</f>
        <v/>
      </c>
      <c r="BI1794" s="22" t="n"/>
      <c r="BJ1794" s="21" t="n"/>
      <c r="BK1794" s="20" t="n"/>
      <c r="BL1794" s="18">
        <f>IF($BK1794="","",IFERROR(VLOOKUP(IFERROR(VLOOKUP(IF(ISNUMBER(FIND(" – ",$BK1794)),LEFT($BK1794,FIND(" – ",$BK1794)-1),$BK1794),ProdTbl,5,0),""),BasketTbl,2,0),"کد ناشناخته"))</f>
        <v/>
      </c>
      <c r="BM1794" s="18">
        <f>IF($BK1794="","",IFERROR(VLOOKUP(IF(ISNUMBER(FIND(" – ",$BK1794)),LEFT($BK1794,FIND(" – ",$BK1794)-1),$BK1794),ProdTbl,3,0),"کد ناشناخته"))</f>
        <v/>
      </c>
      <c r="BN1794" s="22" t="n"/>
      <c r="BO1794" s="21" t="n"/>
      <c r="BP1794" s="20" t="n"/>
      <c r="BQ1794" s="18">
        <f>IF($BP1794="","",IFERROR(VLOOKUP(IFERROR(VLOOKUP(IF(ISNUMBER(FIND(" – ",$BP1794)),LEFT($BP1794,FIND(" – ",$BP1794)-1),$BP1794),ProdTbl,5,0),""),BasketTbl,2,0),"کد ناشناخته"))</f>
        <v/>
      </c>
      <c r="BR1794" s="18">
        <f>IF($BP1794="","",IFERROR(VLOOKUP(IF(ISNUMBER(FIND(" – ",$BP1794)),LEFT($BP1794,FIND(" – ",$BP1794)-1),$BP1794),ProdTbl,3,0),"کد ناشناخته"))</f>
        <v/>
      </c>
      <c r="BS1794" s="22" t="n"/>
      <c r="BT1794" s="21" t="n"/>
      <c r="BU1794" s="20" t="n"/>
      <c r="BV1794" s="18">
        <f>IF($BU1794="","",IFERROR(VLOOKUP(IFERROR(VLOOKUP(IF(ISNUMBER(FIND(" – ",$BU1794)),LEFT($BU1794,FIND(" – ",$BU1794)-1),$BU1794),ProdTbl,5,0),""),BasketTbl,2,0),"کد ناشناخته"))</f>
        <v/>
      </c>
      <c r="BW1794" s="18">
        <f>IF($BU1794="","",IFERROR(VLOOKUP(IF(ISNUMBER(FIND(" – ",$BU1794)),LEFT($BU1794,FIND(" – ",$BU1794)-1),$BU1794),ProdTbl,3,0),"کد ناشناخته"))</f>
        <v/>
      </c>
      <c r="BX1794" s="22" t="n"/>
      <c r="BY1794" s="21" t="n"/>
      <c r="BZ1794" s="20" t="n"/>
      <c r="CA1794" s="18">
        <f>IF($BZ1794="","",IFERROR(VLOOKUP(IFERROR(VLOOKUP(IF(ISNUMBER(FIND(" – ",$BZ1794)),LEFT($BZ1794,FIND(" – ",$BZ1794)-1),$BZ1794),ProdTbl,5,0),""),BasketTbl,2,0),"کد ناشناخته"))</f>
        <v/>
      </c>
      <c r="CB1794" s="18">
        <f>IF($BZ1794="","",IFERROR(VLOOKUP(IF(ISNUMBER(FIND(" – ",$BZ1794)),LEFT($BZ1794,FIND(" – ",$BZ1794)-1),$BZ1794),ProdTbl,3,0),"کد ناشناخته"))</f>
        <v/>
      </c>
      <c r="CC1794" s="22" t="n"/>
      <c r="CD1794" s="21" t="n"/>
      <c r="CE1794" s="20" t="n"/>
      <c r="CF1794" s="18">
        <f>IF($CE1794="","",IFERROR(VLOOKUP(IFERROR(VLOOKUP(IF(ISNUMBER(FIND(" – ",$CE1794)),LEFT($CE1794,FIND(" – ",$CE1794)-1),$CE1794),ProdTbl,5,0),""),BasketTbl,2,0),"کد ناشناخته"))</f>
        <v/>
      </c>
      <c r="CG1794" s="18">
        <f>IF($CE1794="","",IFERROR(VLOOKUP(IF(ISNUMBER(FIND(" – ",$CE1794)),LEFT($CE1794,FIND(" – ",$CE1794)-1),$CE1794),ProdTbl,3,0),"کد ناشناخته"))</f>
        <v/>
      </c>
      <c r="CH1794" s="22" t="n"/>
      <c r="CI1794" s="21" t="n"/>
    </row>
    <row r="1795">
      <c r="A1795" s="18">
        <f>IF($B1795="","",COUNTA($B$10:$B1795))</f>
        <v/>
      </c>
      <c r="B1795" s="19" t="n"/>
      <c r="C1795" s="20" t="n"/>
      <c r="D1795" s="19" t="n"/>
      <c r="E1795" s="18">
        <f>IF($D1795="","",IFERROR(VLOOKUP(IF(ISNUMBER(FIND(" – ",$D1795)),LEFT($D1795,FIND(" – ",$D1795)-1),$D1795),SellerTbl,2,0),"کد ناشناخته"))</f>
        <v/>
      </c>
      <c r="F1795" s="21" t="n"/>
      <c r="G1795" s="21" t="n"/>
      <c r="H1795" s="22" t="n"/>
      <c r="I1795" s="23">
        <f>IF(OR($F1795="",$G1795=""),"",$F1795-$G1795)</f>
        <v/>
      </c>
      <c r="J1795" s="18">
        <f>IF($I1795="","",IF(ABS($I1795)&lt;=0.01*$F1795,"√","×"))</f>
        <v/>
      </c>
      <c r="K1795" s="23">
        <f>IF(COUNT($Q1795,$V1795,$AA1795,$AF1795,$AK1795,$AP1795,$AU1795,$AZ1795,$BE1795,$BJ1795,$BO1795,$BT1795,$BY1795,$CD1795,$CI1795)=0,"",SUM($Q1795,$V1795,$AA1795,$AF1795,$AK1795,$AP1795,$AU1795,$AZ1795,$BE1795,$BJ1795,$BO1795,$BT1795,$BY1795,$CD1795,$CI1795))</f>
        <v/>
      </c>
      <c r="L1795" s="23">
        <f>IF(OR($F1795="",$K1795=""),"",$F1795-$K1795)</f>
        <v/>
      </c>
      <c r="M1795" s="20" t="n"/>
      <c r="N1795" s="18">
        <f>IF($M1795="","",IFERROR(VLOOKUP(IFERROR(VLOOKUP(IF(ISNUMBER(FIND(" – ",$M1795)),LEFT($M1795,FIND(" – ",$M1795)-1),$M1795),ProdTbl,5,0),""),BasketTbl,2,0),"کد ناشناخته"))</f>
        <v/>
      </c>
      <c r="O1795" s="18">
        <f>IF($M1795="","",IFERROR(VLOOKUP(IF(ISNUMBER(FIND(" – ",$M1795)),LEFT($M1795,FIND(" – ",$M1795)-1),$M1795),ProdTbl,3,0),"کد ناشناخته"))</f>
        <v/>
      </c>
      <c r="P1795" s="22" t="n"/>
      <c r="Q1795" s="21" t="n"/>
      <c r="R1795" s="20" t="n"/>
      <c r="S1795" s="18">
        <f>IF($R1795="","",IFERROR(VLOOKUP(IFERROR(VLOOKUP(IF(ISNUMBER(FIND(" – ",$R1795)),LEFT($R1795,FIND(" – ",$R1795)-1),$R1795),ProdTbl,5,0),""),BasketTbl,2,0),"کد ناشناخته"))</f>
        <v/>
      </c>
      <c r="T1795" s="18">
        <f>IF($R1795="","",IFERROR(VLOOKUP(IF(ISNUMBER(FIND(" – ",$R1795)),LEFT($R1795,FIND(" – ",$R1795)-1),$R1795),ProdTbl,3,0),"کد ناشناخته"))</f>
        <v/>
      </c>
      <c r="U1795" s="22" t="n"/>
      <c r="V1795" s="21" t="n"/>
      <c r="W1795" s="20" t="n"/>
      <c r="X1795" s="18">
        <f>IF($W1795="","",IFERROR(VLOOKUP(IFERROR(VLOOKUP(IF(ISNUMBER(FIND(" – ",$W1795)),LEFT($W1795,FIND(" – ",$W1795)-1),$W1795),ProdTbl,5,0),""),BasketTbl,2,0),"کد ناشناخته"))</f>
        <v/>
      </c>
      <c r="Y1795" s="18">
        <f>IF($W1795="","",IFERROR(VLOOKUP(IF(ISNUMBER(FIND(" – ",$W1795)),LEFT($W1795,FIND(" – ",$W1795)-1),$W1795),ProdTbl,3,0),"کد ناشناخته"))</f>
        <v/>
      </c>
      <c r="Z1795" s="22" t="n"/>
      <c r="AA1795" s="21" t="n"/>
      <c r="AB1795" s="20" t="n"/>
      <c r="AC1795" s="18">
        <f>IF($AB1795="","",IFERROR(VLOOKUP(IFERROR(VLOOKUP(IF(ISNUMBER(FIND(" – ",$AB1795)),LEFT($AB1795,FIND(" – ",$AB1795)-1),$AB1795),ProdTbl,5,0),""),BasketTbl,2,0),"کد ناشناخته"))</f>
        <v/>
      </c>
      <c r="AD1795" s="18">
        <f>IF($AB1795="","",IFERROR(VLOOKUP(IF(ISNUMBER(FIND(" – ",$AB1795)),LEFT($AB1795,FIND(" – ",$AB1795)-1),$AB1795),ProdTbl,3,0),"کد ناشناخته"))</f>
        <v/>
      </c>
      <c r="AE1795" s="22" t="n"/>
      <c r="AF1795" s="21" t="n"/>
      <c r="AG1795" s="20" t="n"/>
      <c r="AH1795" s="18">
        <f>IF($AG1795="","",IFERROR(VLOOKUP(IFERROR(VLOOKUP(IF(ISNUMBER(FIND(" – ",$AG1795)),LEFT($AG1795,FIND(" – ",$AG1795)-1),$AG1795),ProdTbl,5,0),""),BasketTbl,2,0),"کد ناشناخته"))</f>
        <v/>
      </c>
      <c r="AI1795" s="18">
        <f>IF($AG1795="","",IFERROR(VLOOKUP(IF(ISNUMBER(FIND(" – ",$AG1795)),LEFT($AG1795,FIND(" – ",$AG1795)-1),$AG1795),ProdTbl,3,0),"کد ناشناخته"))</f>
        <v/>
      </c>
      <c r="AJ1795" s="22" t="n"/>
      <c r="AK1795" s="21" t="n"/>
      <c r="AL1795" s="20" t="n"/>
      <c r="AM1795" s="18">
        <f>IF($AL1795="","",IFERROR(VLOOKUP(IFERROR(VLOOKUP(IF(ISNUMBER(FIND(" – ",$AL1795)),LEFT($AL1795,FIND(" – ",$AL1795)-1),$AL1795),ProdTbl,5,0),""),BasketTbl,2,0),"کد ناشناخته"))</f>
        <v/>
      </c>
      <c r="AN1795" s="18">
        <f>IF($AL1795="","",IFERROR(VLOOKUP(IF(ISNUMBER(FIND(" – ",$AL1795)),LEFT($AL1795,FIND(" – ",$AL1795)-1),$AL1795),ProdTbl,3,0),"کد ناشناخته"))</f>
        <v/>
      </c>
      <c r="AO1795" s="22" t="n"/>
      <c r="AP1795" s="21" t="n"/>
      <c r="AQ1795" s="20" t="n"/>
      <c r="AR1795" s="18">
        <f>IF($AQ1795="","",IFERROR(VLOOKUP(IFERROR(VLOOKUP(IF(ISNUMBER(FIND(" – ",$AQ1795)),LEFT($AQ1795,FIND(" – ",$AQ1795)-1),$AQ1795),ProdTbl,5,0),""),BasketTbl,2,0),"کد ناشناخته"))</f>
        <v/>
      </c>
      <c r="AS1795" s="18">
        <f>IF($AQ1795="","",IFERROR(VLOOKUP(IF(ISNUMBER(FIND(" – ",$AQ1795)),LEFT($AQ1795,FIND(" – ",$AQ1795)-1),$AQ1795),ProdTbl,3,0),"کد ناشناخته"))</f>
        <v/>
      </c>
      <c r="AT1795" s="22" t="n"/>
      <c r="AU1795" s="21" t="n"/>
      <c r="AV1795" s="20" t="n"/>
      <c r="AW1795" s="18">
        <f>IF($AV1795="","",IFERROR(VLOOKUP(IFERROR(VLOOKUP(IF(ISNUMBER(FIND(" – ",$AV1795)),LEFT($AV1795,FIND(" – ",$AV1795)-1),$AV1795),ProdTbl,5,0),""),BasketTbl,2,0),"کد ناشناخته"))</f>
        <v/>
      </c>
      <c r="AX1795" s="18">
        <f>IF($AV1795="","",IFERROR(VLOOKUP(IF(ISNUMBER(FIND(" – ",$AV1795)),LEFT($AV1795,FIND(" – ",$AV1795)-1),$AV1795),ProdTbl,3,0),"کد ناشناخته"))</f>
        <v/>
      </c>
      <c r="AY1795" s="22" t="n"/>
      <c r="AZ1795" s="21" t="n"/>
      <c r="BA1795" s="20" t="n"/>
      <c r="BB1795" s="18">
        <f>IF($BA1795="","",IFERROR(VLOOKUP(IFERROR(VLOOKUP(IF(ISNUMBER(FIND(" – ",$BA1795)),LEFT($BA1795,FIND(" – ",$BA1795)-1),$BA1795),ProdTbl,5,0),""),BasketTbl,2,0),"کد ناشناخته"))</f>
        <v/>
      </c>
      <c r="BC1795" s="18">
        <f>IF($BA1795="","",IFERROR(VLOOKUP(IF(ISNUMBER(FIND(" – ",$BA1795)),LEFT($BA1795,FIND(" – ",$BA1795)-1),$BA1795),ProdTbl,3,0),"کد ناشناخته"))</f>
        <v/>
      </c>
      <c r="BD1795" s="22" t="n"/>
      <c r="BE1795" s="21" t="n"/>
      <c r="BF1795" s="20" t="n"/>
      <c r="BG1795" s="18">
        <f>IF($BF1795="","",IFERROR(VLOOKUP(IFERROR(VLOOKUP(IF(ISNUMBER(FIND(" – ",$BF1795)),LEFT($BF1795,FIND(" – ",$BF1795)-1),$BF1795),ProdTbl,5,0),""),BasketTbl,2,0),"کد ناشناخته"))</f>
        <v/>
      </c>
      <c r="BH1795" s="18">
        <f>IF($BF1795="","",IFERROR(VLOOKUP(IF(ISNUMBER(FIND(" – ",$BF1795)),LEFT($BF1795,FIND(" – ",$BF1795)-1),$BF1795),ProdTbl,3,0),"کد ناشناخته"))</f>
        <v/>
      </c>
      <c r="BI1795" s="22" t="n"/>
      <c r="BJ1795" s="21" t="n"/>
      <c r="BK1795" s="20" t="n"/>
      <c r="BL1795" s="18">
        <f>IF($BK1795="","",IFERROR(VLOOKUP(IFERROR(VLOOKUP(IF(ISNUMBER(FIND(" – ",$BK1795)),LEFT($BK1795,FIND(" – ",$BK1795)-1),$BK1795),ProdTbl,5,0),""),BasketTbl,2,0),"کد ناشناخته"))</f>
        <v/>
      </c>
      <c r="BM1795" s="18">
        <f>IF($BK1795="","",IFERROR(VLOOKUP(IF(ISNUMBER(FIND(" – ",$BK1795)),LEFT($BK1795,FIND(" – ",$BK1795)-1),$BK1795),ProdTbl,3,0),"کد ناشناخته"))</f>
        <v/>
      </c>
      <c r="BN1795" s="22" t="n"/>
      <c r="BO1795" s="21" t="n"/>
      <c r="BP1795" s="20" t="n"/>
      <c r="BQ1795" s="18">
        <f>IF($BP1795="","",IFERROR(VLOOKUP(IFERROR(VLOOKUP(IF(ISNUMBER(FIND(" – ",$BP1795)),LEFT($BP1795,FIND(" – ",$BP1795)-1),$BP1795),ProdTbl,5,0),""),BasketTbl,2,0),"کد ناشناخته"))</f>
        <v/>
      </c>
      <c r="BR1795" s="18">
        <f>IF($BP1795="","",IFERROR(VLOOKUP(IF(ISNUMBER(FIND(" – ",$BP1795)),LEFT($BP1795,FIND(" – ",$BP1795)-1),$BP1795),ProdTbl,3,0),"کد ناشناخته"))</f>
        <v/>
      </c>
      <c r="BS1795" s="22" t="n"/>
      <c r="BT1795" s="21" t="n"/>
      <c r="BU1795" s="20" t="n"/>
      <c r="BV1795" s="18">
        <f>IF($BU1795="","",IFERROR(VLOOKUP(IFERROR(VLOOKUP(IF(ISNUMBER(FIND(" – ",$BU1795)),LEFT($BU1795,FIND(" – ",$BU1795)-1),$BU1795),ProdTbl,5,0),""),BasketTbl,2,0),"کد ناشناخته"))</f>
        <v/>
      </c>
      <c r="BW1795" s="18">
        <f>IF($BU1795="","",IFERROR(VLOOKUP(IF(ISNUMBER(FIND(" – ",$BU1795)),LEFT($BU1795,FIND(" – ",$BU1795)-1),$BU1795),ProdTbl,3,0),"کد ناشناخته"))</f>
        <v/>
      </c>
      <c r="BX1795" s="22" t="n"/>
      <c r="BY1795" s="21" t="n"/>
      <c r="BZ1795" s="20" t="n"/>
      <c r="CA1795" s="18">
        <f>IF($BZ1795="","",IFERROR(VLOOKUP(IFERROR(VLOOKUP(IF(ISNUMBER(FIND(" – ",$BZ1795)),LEFT($BZ1795,FIND(" – ",$BZ1795)-1),$BZ1795),ProdTbl,5,0),""),BasketTbl,2,0),"کد ناشناخته"))</f>
        <v/>
      </c>
      <c r="CB1795" s="18">
        <f>IF($BZ1795="","",IFERROR(VLOOKUP(IF(ISNUMBER(FIND(" – ",$BZ1795)),LEFT($BZ1795,FIND(" – ",$BZ1795)-1),$BZ1795),ProdTbl,3,0),"کد ناشناخته"))</f>
        <v/>
      </c>
      <c r="CC1795" s="22" t="n"/>
      <c r="CD1795" s="21" t="n"/>
      <c r="CE1795" s="20" t="n"/>
      <c r="CF1795" s="18">
        <f>IF($CE1795="","",IFERROR(VLOOKUP(IFERROR(VLOOKUP(IF(ISNUMBER(FIND(" – ",$CE1795)),LEFT($CE1795,FIND(" – ",$CE1795)-1),$CE1795),ProdTbl,5,0),""),BasketTbl,2,0),"کد ناشناخته"))</f>
        <v/>
      </c>
      <c r="CG1795" s="18">
        <f>IF($CE1795="","",IFERROR(VLOOKUP(IF(ISNUMBER(FIND(" – ",$CE1795)),LEFT($CE1795,FIND(" – ",$CE1795)-1),$CE1795),ProdTbl,3,0),"کد ناشناخته"))</f>
        <v/>
      </c>
      <c r="CH1795" s="22" t="n"/>
      <c r="CI1795" s="21" t="n"/>
    </row>
    <row r="1796">
      <c r="A1796" s="18">
        <f>IF($B1796="","",COUNTA($B$10:$B1796))</f>
        <v/>
      </c>
      <c r="B1796" s="19" t="n"/>
      <c r="C1796" s="20" t="n"/>
      <c r="D1796" s="19" t="n"/>
      <c r="E1796" s="18">
        <f>IF($D1796="","",IFERROR(VLOOKUP(IF(ISNUMBER(FIND(" – ",$D1796)),LEFT($D1796,FIND(" – ",$D1796)-1),$D1796),SellerTbl,2,0),"کد ناشناخته"))</f>
        <v/>
      </c>
      <c r="F1796" s="21" t="n"/>
      <c r="G1796" s="21" t="n"/>
      <c r="H1796" s="22" t="n"/>
      <c r="I1796" s="23">
        <f>IF(OR($F1796="",$G1796=""),"",$F1796-$G1796)</f>
        <v/>
      </c>
      <c r="J1796" s="18">
        <f>IF($I1796="","",IF(ABS($I1796)&lt;=0.01*$F1796,"√","×"))</f>
        <v/>
      </c>
      <c r="K1796" s="23">
        <f>IF(COUNT($Q1796,$V1796,$AA1796,$AF1796,$AK1796,$AP1796,$AU1796,$AZ1796,$BE1796,$BJ1796,$BO1796,$BT1796,$BY1796,$CD1796,$CI1796)=0,"",SUM($Q1796,$V1796,$AA1796,$AF1796,$AK1796,$AP1796,$AU1796,$AZ1796,$BE1796,$BJ1796,$BO1796,$BT1796,$BY1796,$CD1796,$CI1796))</f>
        <v/>
      </c>
      <c r="L1796" s="23">
        <f>IF(OR($F1796="",$K1796=""),"",$F1796-$K1796)</f>
        <v/>
      </c>
      <c r="M1796" s="20" t="n"/>
      <c r="N1796" s="18">
        <f>IF($M1796="","",IFERROR(VLOOKUP(IFERROR(VLOOKUP(IF(ISNUMBER(FIND(" – ",$M1796)),LEFT($M1796,FIND(" – ",$M1796)-1),$M1796),ProdTbl,5,0),""),BasketTbl,2,0),"کد ناشناخته"))</f>
        <v/>
      </c>
      <c r="O1796" s="18">
        <f>IF($M1796="","",IFERROR(VLOOKUP(IF(ISNUMBER(FIND(" – ",$M1796)),LEFT($M1796,FIND(" – ",$M1796)-1),$M1796),ProdTbl,3,0),"کد ناشناخته"))</f>
        <v/>
      </c>
      <c r="P1796" s="22" t="n"/>
      <c r="Q1796" s="21" t="n"/>
      <c r="R1796" s="20" t="n"/>
      <c r="S1796" s="18">
        <f>IF($R1796="","",IFERROR(VLOOKUP(IFERROR(VLOOKUP(IF(ISNUMBER(FIND(" – ",$R1796)),LEFT($R1796,FIND(" – ",$R1796)-1),$R1796),ProdTbl,5,0),""),BasketTbl,2,0),"کد ناشناخته"))</f>
        <v/>
      </c>
      <c r="T1796" s="18">
        <f>IF($R1796="","",IFERROR(VLOOKUP(IF(ISNUMBER(FIND(" – ",$R1796)),LEFT($R1796,FIND(" – ",$R1796)-1),$R1796),ProdTbl,3,0),"کد ناشناخته"))</f>
        <v/>
      </c>
      <c r="U1796" s="22" t="n"/>
      <c r="V1796" s="21" t="n"/>
      <c r="W1796" s="20" t="n"/>
      <c r="X1796" s="18">
        <f>IF($W1796="","",IFERROR(VLOOKUP(IFERROR(VLOOKUP(IF(ISNUMBER(FIND(" – ",$W1796)),LEFT($W1796,FIND(" – ",$W1796)-1),$W1796),ProdTbl,5,0),""),BasketTbl,2,0),"کد ناشناخته"))</f>
        <v/>
      </c>
      <c r="Y1796" s="18">
        <f>IF($W1796="","",IFERROR(VLOOKUP(IF(ISNUMBER(FIND(" – ",$W1796)),LEFT($W1796,FIND(" – ",$W1796)-1),$W1796),ProdTbl,3,0),"کد ناشناخته"))</f>
        <v/>
      </c>
      <c r="Z1796" s="22" t="n"/>
      <c r="AA1796" s="21" t="n"/>
      <c r="AB1796" s="20" t="n"/>
      <c r="AC1796" s="18">
        <f>IF($AB1796="","",IFERROR(VLOOKUP(IFERROR(VLOOKUP(IF(ISNUMBER(FIND(" – ",$AB1796)),LEFT($AB1796,FIND(" – ",$AB1796)-1),$AB1796),ProdTbl,5,0),""),BasketTbl,2,0),"کد ناشناخته"))</f>
        <v/>
      </c>
      <c r="AD1796" s="18">
        <f>IF($AB1796="","",IFERROR(VLOOKUP(IF(ISNUMBER(FIND(" – ",$AB1796)),LEFT($AB1796,FIND(" – ",$AB1796)-1),$AB1796),ProdTbl,3,0),"کد ناشناخته"))</f>
        <v/>
      </c>
      <c r="AE1796" s="22" t="n"/>
      <c r="AF1796" s="21" t="n"/>
      <c r="AG1796" s="20" t="n"/>
      <c r="AH1796" s="18">
        <f>IF($AG1796="","",IFERROR(VLOOKUP(IFERROR(VLOOKUP(IF(ISNUMBER(FIND(" – ",$AG1796)),LEFT($AG1796,FIND(" – ",$AG1796)-1),$AG1796),ProdTbl,5,0),""),BasketTbl,2,0),"کد ناشناخته"))</f>
        <v/>
      </c>
      <c r="AI1796" s="18">
        <f>IF($AG1796="","",IFERROR(VLOOKUP(IF(ISNUMBER(FIND(" – ",$AG1796)),LEFT($AG1796,FIND(" – ",$AG1796)-1),$AG1796),ProdTbl,3,0),"کد ناشناخته"))</f>
        <v/>
      </c>
      <c r="AJ1796" s="22" t="n"/>
      <c r="AK1796" s="21" t="n"/>
      <c r="AL1796" s="20" t="n"/>
      <c r="AM1796" s="18">
        <f>IF($AL1796="","",IFERROR(VLOOKUP(IFERROR(VLOOKUP(IF(ISNUMBER(FIND(" – ",$AL1796)),LEFT($AL1796,FIND(" – ",$AL1796)-1),$AL1796),ProdTbl,5,0),""),BasketTbl,2,0),"کد ناشناخته"))</f>
        <v/>
      </c>
      <c r="AN1796" s="18">
        <f>IF($AL1796="","",IFERROR(VLOOKUP(IF(ISNUMBER(FIND(" – ",$AL1796)),LEFT($AL1796,FIND(" – ",$AL1796)-1),$AL1796),ProdTbl,3,0),"کد ناشناخته"))</f>
        <v/>
      </c>
      <c r="AO1796" s="22" t="n"/>
      <c r="AP1796" s="21" t="n"/>
      <c r="AQ1796" s="20" t="n"/>
      <c r="AR1796" s="18">
        <f>IF($AQ1796="","",IFERROR(VLOOKUP(IFERROR(VLOOKUP(IF(ISNUMBER(FIND(" – ",$AQ1796)),LEFT($AQ1796,FIND(" – ",$AQ1796)-1),$AQ1796),ProdTbl,5,0),""),BasketTbl,2,0),"کد ناشناخته"))</f>
        <v/>
      </c>
      <c r="AS1796" s="18">
        <f>IF($AQ1796="","",IFERROR(VLOOKUP(IF(ISNUMBER(FIND(" – ",$AQ1796)),LEFT($AQ1796,FIND(" – ",$AQ1796)-1),$AQ1796),ProdTbl,3,0),"کد ناشناخته"))</f>
        <v/>
      </c>
      <c r="AT1796" s="22" t="n"/>
      <c r="AU1796" s="21" t="n"/>
      <c r="AV1796" s="20" t="n"/>
      <c r="AW1796" s="18">
        <f>IF($AV1796="","",IFERROR(VLOOKUP(IFERROR(VLOOKUP(IF(ISNUMBER(FIND(" – ",$AV1796)),LEFT($AV1796,FIND(" – ",$AV1796)-1),$AV1796),ProdTbl,5,0),""),BasketTbl,2,0),"کد ناشناخته"))</f>
        <v/>
      </c>
      <c r="AX1796" s="18">
        <f>IF($AV1796="","",IFERROR(VLOOKUP(IF(ISNUMBER(FIND(" – ",$AV1796)),LEFT($AV1796,FIND(" – ",$AV1796)-1),$AV1796),ProdTbl,3,0),"کد ناشناخته"))</f>
        <v/>
      </c>
      <c r="AY1796" s="22" t="n"/>
      <c r="AZ1796" s="21" t="n"/>
      <c r="BA1796" s="20" t="n"/>
      <c r="BB1796" s="18">
        <f>IF($BA1796="","",IFERROR(VLOOKUP(IFERROR(VLOOKUP(IF(ISNUMBER(FIND(" – ",$BA1796)),LEFT($BA1796,FIND(" – ",$BA1796)-1),$BA1796),ProdTbl,5,0),""),BasketTbl,2,0),"کد ناشناخته"))</f>
        <v/>
      </c>
      <c r="BC1796" s="18">
        <f>IF($BA1796="","",IFERROR(VLOOKUP(IF(ISNUMBER(FIND(" – ",$BA1796)),LEFT($BA1796,FIND(" – ",$BA1796)-1),$BA1796),ProdTbl,3,0),"کد ناشناخته"))</f>
        <v/>
      </c>
      <c r="BD1796" s="22" t="n"/>
      <c r="BE1796" s="21" t="n"/>
      <c r="BF1796" s="20" t="n"/>
      <c r="BG1796" s="18">
        <f>IF($BF1796="","",IFERROR(VLOOKUP(IFERROR(VLOOKUP(IF(ISNUMBER(FIND(" – ",$BF1796)),LEFT($BF1796,FIND(" – ",$BF1796)-1),$BF1796),ProdTbl,5,0),""),BasketTbl,2,0),"کد ناشناخته"))</f>
        <v/>
      </c>
      <c r="BH1796" s="18">
        <f>IF($BF1796="","",IFERROR(VLOOKUP(IF(ISNUMBER(FIND(" – ",$BF1796)),LEFT($BF1796,FIND(" – ",$BF1796)-1),$BF1796),ProdTbl,3,0),"کد ناشناخته"))</f>
        <v/>
      </c>
      <c r="BI1796" s="22" t="n"/>
      <c r="BJ1796" s="21" t="n"/>
      <c r="BK1796" s="20" t="n"/>
      <c r="BL1796" s="18">
        <f>IF($BK1796="","",IFERROR(VLOOKUP(IFERROR(VLOOKUP(IF(ISNUMBER(FIND(" – ",$BK1796)),LEFT($BK1796,FIND(" – ",$BK1796)-1),$BK1796),ProdTbl,5,0),""),BasketTbl,2,0),"کد ناشناخته"))</f>
        <v/>
      </c>
      <c r="BM1796" s="18">
        <f>IF($BK1796="","",IFERROR(VLOOKUP(IF(ISNUMBER(FIND(" – ",$BK1796)),LEFT($BK1796,FIND(" – ",$BK1796)-1),$BK1796),ProdTbl,3,0),"کد ناشناخته"))</f>
        <v/>
      </c>
      <c r="BN1796" s="22" t="n"/>
      <c r="BO1796" s="21" t="n"/>
      <c r="BP1796" s="20" t="n"/>
      <c r="BQ1796" s="18">
        <f>IF($BP1796="","",IFERROR(VLOOKUP(IFERROR(VLOOKUP(IF(ISNUMBER(FIND(" – ",$BP1796)),LEFT($BP1796,FIND(" – ",$BP1796)-1),$BP1796),ProdTbl,5,0),""),BasketTbl,2,0),"کد ناشناخته"))</f>
        <v/>
      </c>
      <c r="BR1796" s="18">
        <f>IF($BP1796="","",IFERROR(VLOOKUP(IF(ISNUMBER(FIND(" – ",$BP1796)),LEFT($BP1796,FIND(" – ",$BP1796)-1),$BP1796),ProdTbl,3,0),"کد ناشناخته"))</f>
        <v/>
      </c>
      <c r="BS1796" s="22" t="n"/>
      <c r="BT1796" s="21" t="n"/>
      <c r="BU1796" s="20" t="n"/>
      <c r="BV1796" s="18">
        <f>IF($BU1796="","",IFERROR(VLOOKUP(IFERROR(VLOOKUP(IF(ISNUMBER(FIND(" – ",$BU1796)),LEFT($BU1796,FIND(" – ",$BU1796)-1),$BU1796),ProdTbl,5,0),""),BasketTbl,2,0),"کد ناشناخته"))</f>
        <v/>
      </c>
      <c r="BW1796" s="18">
        <f>IF($BU1796="","",IFERROR(VLOOKUP(IF(ISNUMBER(FIND(" – ",$BU1796)),LEFT($BU1796,FIND(" – ",$BU1796)-1),$BU1796),ProdTbl,3,0),"کد ناشناخته"))</f>
        <v/>
      </c>
      <c r="BX1796" s="22" t="n"/>
      <c r="BY1796" s="21" t="n"/>
      <c r="BZ1796" s="20" t="n"/>
      <c r="CA1796" s="18">
        <f>IF($BZ1796="","",IFERROR(VLOOKUP(IFERROR(VLOOKUP(IF(ISNUMBER(FIND(" – ",$BZ1796)),LEFT($BZ1796,FIND(" – ",$BZ1796)-1),$BZ1796),ProdTbl,5,0),""),BasketTbl,2,0),"کد ناشناخته"))</f>
        <v/>
      </c>
      <c r="CB1796" s="18">
        <f>IF($BZ1796="","",IFERROR(VLOOKUP(IF(ISNUMBER(FIND(" – ",$BZ1796)),LEFT($BZ1796,FIND(" – ",$BZ1796)-1),$BZ1796),ProdTbl,3,0),"کد ناشناخته"))</f>
        <v/>
      </c>
      <c r="CC1796" s="22" t="n"/>
      <c r="CD1796" s="21" t="n"/>
      <c r="CE1796" s="20" t="n"/>
      <c r="CF1796" s="18">
        <f>IF($CE1796="","",IFERROR(VLOOKUP(IFERROR(VLOOKUP(IF(ISNUMBER(FIND(" – ",$CE1796)),LEFT($CE1796,FIND(" – ",$CE1796)-1),$CE1796),ProdTbl,5,0),""),BasketTbl,2,0),"کد ناشناخته"))</f>
        <v/>
      </c>
      <c r="CG1796" s="18">
        <f>IF($CE1796="","",IFERROR(VLOOKUP(IF(ISNUMBER(FIND(" – ",$CE1796)),LEFT($CE1796,FIND(" – ",$CE1796)-1),$CE1796),ProdTbl,3,0),"کد ناشناخته"))</f>
        <v/>
      </c>
      <c r="CH1796" s="22" t="n"/>
      <c r="CI1796" s="21" t="n"/>
    </row>
    <row r="1797">
      <c r="A1797" s="18">
        <f>IF($B1797="","",COUNTA($B$10:$B1797))</f>
        <v/>
      </c>
      <c r="B1797" s="19" t="n"/>
      <c r="C1797" s="20" t="n"/>
      <c r="D1797" s="19" t="n"/>
      <c r="E1797" s="18">
        <f>IF($D1797="","",IFERROR(VLOOKUP(IF(ISNUMBER(FIND(" – ",$D1797)),LEFT($D1797,FIND(" – ",$D1797)-1),$D1797),SellerTbl,2,0),"کد ناشناخته"))</f>
        <v/>
      </c>
      <c r="F1797" s="21" t="n"/>
      <c r="G1797" s="21" t="n"/>
      <c r="H1797" s="22" t="n"/>
      <c r="I1797" s="23">
        <f>IF(OR($F1797="",$G1797=""),"",$F1797-$G1797)</f>
        <v/>
      </c>
      <c r="J1797" s="18">
        <f>IF($I1797="","",IF(ABS($I1797)&lt;=0.01*$F1797,"√","×"))</f>
        <v/>
      </c>
      <c r="K1797" s="23">
        <f>IF(COUNT($Q1797,$V1797,$AA1797,$AF1797,$AK1797,$AP1797,$AU1797,$AZ1797,$BE1797,$BJ1797,$BO1797,$BT1797,$BY1797,$CD1797,$CI1797)=0,"",SUM($Q1797,$V1797,$AA1797,$AF1797,$AK1797,$AP1797,$AU1797,$AZ1797,$BE1797,$BJ1797,$BO1797,$BT1797,$BY1797,$CD1797,$CI1797))</f>
        <v/>
      </c>
      <c r="L1797" s="23">
        <f>IF(OR($F1797="",$K1797=""),"",$F1797-$K1797)</f>
        <v/>
      </c>
      <c r="M1797" s="20" t="n"/>
      <c r="N1797" s="18">
        <f>IF($M1797="","",IFERROR(VLOOKUP(IFERROR(VLOOKUP(IF(ISNUMBER(FIND(" – ",$M1797)),LEFT($M1797,FIND(" – ",$M1797)-1),$M1797),ProdTbl,5,0),""),BasketTbl,2,0),"کد ناشناخته"))</f>
        <v/>
      </c>
      <c r="O1797" s="18">
        <f>IF($M1797="","",IFERROR(VLOOKUP(IF(ISNUMBER(FIND(" – ",$M1797)),LEFT($M1797,FIND(" – ",$M1797)-1),$M1797),ProdTbl,3,0),"کد ناشناخته"))</f>
        <v/>
      </c>
      <c r="P1797" s="22" t="n"/>
      <c r="Q1797" s="21" t="n"/>
      <c r="R1797" s="20" t="n"/>
      <c r="S1797" s="18">
        <f>IF($R1797="","",IFERROR(VLOOKUP(IFERROR(VLOOKUP(IF(ISNUMBER(FIND(" – ",$R1797)),LEFT($R1797,FIND(" – ",$R1797)-1),$R1797),ProdTbl,5,0),""),BasketTbl,2,0),"کد ناشناخته"))</f>
        <v/>
      </c>
      <c r="T1797" s="18">
        <f>IF($R1797="","",IFERROR(VLOOKUP(IF(ISNUMBER(FIND(" – ",$R1797)),LEFT($R1797,FIND(" – ",$R1797)-1),$R1797),ProdTbl,3,0),"کد ناشناخته"))</f>
        <v/>
      </c>
      <c r="U1797" s="22" t="n"/>
      <c r="V1797" s="21" t="n"/>
      <c r="W1797" s="20" t="n"/>
      <c r="X1797" s="18">
        <f>IF($W1797="","",IFERROR(VLOOKUP(IFERROR(VLOOKUP(IF(ISNUMBER(FIND(" – ",$W1797)),LEFT($W1797,FIND(" – ",$W1797)-1),$W1797),ProdTbl,5,0),""),BasketTbl,2,0),"کد ناشناخته"))</f>
        <v/>
      </c>
      <c r="Y1797" s="18">
        <f>IF($W1797="","",IFERROR(VLOOKUP(IF(ISNUMBER(FIND(" – ",$W1797)),LEFT($W1797,FIND(" – ",$W1797)-1),$W1797),ProdTbl,3,0),"کد ناشناخته"))</f>
        <v/>
      </c>
      <c r="Z1797" s="22" t="n"/>
      <c r="AA1797" s="21" t="n"/>
      <c r="AB1797" s="20" t="n"/>
      <c r="AC1797" s="18">
        <f>IF($AB1797="","",IFERROR(VLOOKUP(IFERROR(VLOOKUP(IF(ISNUMBER(FIND(" – ",$AB1797)),LEFT($AB1797,FIND(" – ",$AB1797)-1),$AB1797),ProdTbl,5,0),""),BasketTbl,2,0),"کد ناشناخته"))</f>
        <v/>
      </c>
      <c r="AD1797" s="18">
        <f>IF($AB1797="","",IFERROR(VLOOKUP(IF(ISNUMBER(FIND(" – ",$AB1797)),LEFT($AB1797,FIND(" – ",$AB1797)-1),$AB1797),ProdTbl,3,0),"کد ناشناخته"))</f>
        <v/>
      </c>
      <c r="AE1797" s="22" t="n"/>
      <c r="AF1797" s="21" t="n"/>
      <c r="AG1797" s="20" t="n"/>
      <c r="AH1797" s="18">
        <f>IF($AG1797="","",IFERROR(VLOOKUP(IFERROR(VLOOKUP(IF(ISNUMBER(FIND(" – ",$AG1797)),LEFT($AG1797,FIND(" – ",$AG1797)-1),$AG1797),ProdTbl,5,0),""),BasketTbl,2,0),"کد ناشناخته"))</f>
        <v/>
      </c>
      <c r="AI1797" s="18">
        <f>IF($AG1797="","",IFERROR(VLOOKUP(IF(ISNUMBER(FIND(" – ",$AG1797)),LEFT($AG1797,FIND(" – ",$AG1797)-1),$AG1797),ProdTbl,3,0),"کد ناشناخته"))</f>
        <v/>
      </c>
      <c r="AJ1797" s="22" t="n"/>
      <c r="AK1797" s="21" t="n"/>
      <c r="AL1797" s="20" t="n"/>
      <c r="AM1797" s="18">
        <f>IF($AL1797="","",IFERROR(VLOOKUP(IFERROR(VLOOKUP(IF(ISNUMBER(FIND(" – ",$AL1797)),LEFT($AL1797,FIND(" – ",$AL1797)-1),$AL1797),ProdTbl,5,0),""),BasketTbl,2,0),"کد ناشناخته"))</f>
        <v/>
      </c>
      <c r="AN1797" s="18">
        <f>IF($AL1797="","",IFERROR(VLOOKUP(IF(ISNUMBER(FIND(" – ",$AL1797)),LEFT($AL1797,FIND(" – ",$AL1797)-1),$AL1797),ProdTbl,3,0),"کد ناشناخته"))</f>
        <v/>
      </c>
      <c r="AO1797" s="22" t="n"/>
      <c r="AP1797" s="21" t="n"/>
      <c r="AQ1797" s="20" t="n"/>
      <c r="AR1797" s="18">
        <f>IF($AQ1797="","",IFERROR(VLOOKUP(IFERROR(VLOOKUP(IF(ISNUMBER(FIND(" – ",$AQ1797)),LEFT($AQ1797,FIND(" – ",$AQ1797)-1),$AQ1797),ProdTbl,5,0),""),BasketTbl,2,0),"کد ناشناخته"))</f>
        <v/>
      </c>
      <c r="AS1797" s="18">
        <f>IF($AQ1797="","",IFERROR(VLOOKUP(IF(ISNUMBER(FIND(" – ",$AQ1797)),LEFT($AQ1797,FIND(" – ",$AQ1797)-1),$AQ1797),ProdTbl,3,0),"کد ناشناخته"))</f>
        <v/>
      </c>
      <c r="AT1797" s="22" t="n"/>
      <c r="AU1797" s="21" t="n"/>
      <c r="AV1797" s="20" t="n"/>
      <c r="AW1797" s="18">
        <f>IF($AV1797="","",IFERROR(VLOOKUP(IFERROR(VLOOKUP(IF(ISNUMBER(FIND(" – ",$AV1797)),LEFT($AV1797,FIND(" – ",$AV1797)-1),$AV1797),ProdTbl,5,0),""),BasketTbl,2,0),"کد ناشناخته"))</f>
        <v/>
      </c>
      <c r="AX1797" s="18">
        <f>IF($AV1797="","",IFERROR(VLOOKUP(IF(ISNUMBER(FIND(" – ",$AV1797)),LEFT($AV1797,FIND(" – ",$AV1797)-1),$AV1797),ProdTbl,3,0),"کد ناشناخته"))</f>
        <v/>
      </c>
      <c r="AY1797" s="22" t="n"/>
      <c r="AZ1797" s="21" t="n"/>
      <c r="BA1797" s="20" t="n"/>
      <c r="BB1797" s="18">
        <f>IF($BA1797="","",IFERROR(VLOOKUP(IFERROR(VLOOKUP(IF(ISNUMBER(FIND(" – ",$BA1797)),LEFT($BA1797,FIND(" – ",$BA1797)-1),$BA1797),ProdTbl,5,0),""),BasketTbl,2,0),"کد ناشناخته"))</f>
        <v/>
      </c>
      <c r="BC1797" s="18">
        <f>IF($BA1797="","",IFERROR(VLOOKUP(IF(ISNUMBER(FIND(" – ",$BA1797)),LEFT($BA1797,FIND(" – ",$BA1797)-1),$BA1797),ProdTbl,3,0),"کد ناشناخته"))</f>
        <v/>
      </c>
      <c r="BD1797" s="22" t="n"/>
      <c r="BE1797" s="21" t="n"/>
      <c r="BF1797" s="20" t="n"/>
      <c r="BG1797" s="18">
        <f>IF($BF1797="","",IFERROR(VLOOKUP(IFERROR(VLOOKUP(IF(ISNUMBER(FIND(" – ",$BF1797)),LEFT($BF1797,FIND(" – ",$BF1797)-1),$BF1797),ProdTbl,5,0),""),BasketTbl,2,0),"کد ناشناخته"))</f>
        <v/>
      </c>
      <c r="BH1797" s="18">
        <f>IF($BF1797="","",IFERROR(VLOOKUP(IF(ISNUMBER(FIND(" – ",$BF1797)),LEFT($BF1797,FIND(" – ",$BF1797)-1),$BF1797),ProdTbl,3,0),"کد ناشناخته"))</f>
        <v/>
      </c>
      <c r="BI1797" s="22" t="n"/>
      <c r="BJ1797" s="21" t="n"/>
      <c r="BK1797" s="20" t="n"/>
      <c r="BL1797" s="18">
        <f>IF($BK1797="","",IFERROR(VLOOKUP(IFERROR(VLOOKUP(IF(ISNUMBER(FIND(" – ",$BK1797)),LEFT($BK1797,FIND(" – ",$BK1797)-1),$BK1797),ProdTbl,5,0),""),BasketTbl,2,0),"کد ناشناخته"))</f>
        <v/>
      </c>
      <c r="BM1797" s="18">
        <f>IF($BK1797="","",IFERROR(VLOOKUP(IF(ISNUMBER(FIND(" – ",$BK1797)),LEFT($BK1797,FIND(" – ",$BK1797)-1),$BK1797),ProdTbl,3,0),"کد ناشناخته"))</f>
        <v/>
      </c>
      <c r="BN1797" s="22" t="n"/>
      <c r="BO1797" s="21" t="n"/>
      <c r="BP1797" s="20" t="n"/>
      <c r="BQ1797" s="18">
        <f>IF($BP1797="","",IFERROR(VLOOKUP(IFERROR(VLOOKUP(IF(ISNUMBER(FIND(" – ",$BP1797)),LEFT($BP1797,FIND(" – ",$BP1797)-1),$BP1797),ProdTbl,5,0),""),BasketTbl,2,0),"کد ناشناخته"))</f>
        <v/>
      </c>
      <c r="BR1797" s="18">
        <f>IF($BP1797="","",IFERROR(VLOOKUP(IF(ISNUMBER(FIND(" – ",$BP1797)),LEFT($BP1797,FIND(" – ",$BP1797)-1),$BP1797),ProdTbl,3,0),"کد ناشناخته"))</f>
        <v/>
      </c>
      <c r="BS1797" s="22" t="n"/>
      <c r="BT1797" s="21" t="n"/>
      <c r="BU1797" s="20" t="n"/>
      <c r="BV1797" s="18">
        <f>IF($BU1797="","",IFERROR(VLOOKUP(IFERROR(VLOOKUP(IF(ISNUMBER(FIND(" – ",$BU1797)),LEFT($BU1797,FIND(" – ",$BU1797)-1),$BU1797),ProdTbl,5,0),""),BasketTbl,2,0),"کد ناشناخته"))</f>
        <v/>
      </c>
      <c r="BW1797" s="18">
        <f>IF($BU1797="","",IFERROR(VLOOKUP(IF(ISNUMBER(FIND(" – ",$BU1797)),LEFT($BU1797,FIND(" – ",$BU1797)-1),$BU1797),ProdTbl,3,0),"کد ناشناخته"))</f>
        <v/>
      </c>
      <c r="BX1797" s="22" t="n"/>
      <c r="BY1797" s="21" t="n"/>
      <c r="BZ1797" s="20" t="n"/>
      <c r="CA1797" s="18">
        <f>IF($BZ1797="","",IFERROR(VLOOKUP(IFERROR(VLOOKUP(IF(ISNUMBER(FIND(" – ",$BZ1797)),LEFT($BZ1797,FIND(" – ",$BZ1797)-1),$BZ1797),ProdTbl,5,0),""),BasketTbl,2,0),"کد ناشناخته"))</f>
        <v/>
      </c>
      <c r="CB1797" s="18">
        <f>IF($BZ1797="","",IFERROR(VLOOKUP(IF(ISNUMBER(FIND(" – ",$BZ1797)),LEFT($BZ1797,FIND(" – ",$BZ1797)-1),$BZ1797),ProdTbl,3,0),"کد ناشناخته"))</f>
        <v/>
      </c>
      <c r="CC1797" s="22" t="n"/>
      <c r="CD1797" s="21" t="n"/>
      <c r="CE1797" s="20" t="n"/>
      <c r="CF1797" s="18">
        <f>IF($CE1797="","",IFERROR(VLOOKUP(IFERROR(VLOOKUP(IF(ISNUMBER(FIND(" – ",$CE1797)),LEFT($CE1797,FIND(" – ",$CE1797)-1),$CE1797),ProdTbl,5,0),""),BasketTbl,2,0),"کد ناشناخته"))</f>
        <v/>
      </c>
      <c r="CG1797" s="18">
        <f>IF($CE1797="","",IFERROR(VLOOKUP(IF(ISNUMBER(FIND(" – ",$CE1797)),LEFT($CE1797,FIND(" – ",$CE1797)-1),$CE1797),ProdTbl,3,0),"کد ناشناخته"))</f>
        <v/>
      </c>
      <c r="CH1797" s="22" t="n"/>
      <c r="CI1797" s="21" t="n"/>
    </row>
    <row r="1798">
      <c r="A1798" s="18">
        <f>IF($B1798="","",COUNTA($B$10:$B1798))</f>
        <v/>
      </c>
      <c r="B1798" s="19" t="n"/>
      <c r="C1798" s="20" t="n"/>
      <c r="D1798" s="19" t="n"/>
      <c r="E1798" s="18">
        <f>IF($D1798="","",IFERROR(VLOOKUP(IF(ISNUMBER(FIND(" – ",$D1798)),LEFT($D1798,FIND(" – ",$D1798)-1),$D1798),SellerTbl,2,0),"کد ناشناخته"))</f>
        <v/>
      </c>
      <c r="F1798" s="21" t="n"/>
      <c r="G1798" s="21" t="n"/>
      <c r="H1798" s="22" t="n"/>
      <c r="I1798" s="23">
        <f>IF(OR($F1798="",$G1798=""),"",$F1798-$G1798)</f>
        <v/>
      </c>
      <c r="J1798" s="18">
        <f>IF($I1798="","",IF(ABS($I1798)&lt;=0.01*$F1798,"√","×"))</f>
        <v/>
      </c>
      <c r="K1798" s="23">
        <f>IF(COUNT($Q1798,$V1798,$AA1798,$AF1798,$AK1798,$AP1798,$AU1798,$AZ1798,$BE1798,$BJ1798,$BO1798,$BT1798,$BY1798,$CD1798,$CI1798)=0,"",SUM($Q1798,$V1798,$AA1798,$AF1798,$AK1798,$AP1798,$AU1798,$AZ1798,$BE1798,$BJ1798,$BO1798,$BT1798,$BY1798,$CD1798,$CI1798))</f>
        <v/>
      </c>
      <c r="L1798" s="23">
        <f>IF(OR($F1798="",$K1798=""),"",$F1798-$K1798)</f>
        <v/>
      </c>
      <c r="M1798" s="20" t="n"/>
      <c r="N1798" s="18">
        <f>IF($M1798="","",IFERROR(VLOOKUP(IFERROR(VLOOKUP(IF(ISNUMBER(FIND(" – ",$M1798)),LEFT($M1798,FIND(" – ",$M1798)-1),$M1798),ProdTbl,5,0),""),BasketTbl,2,0),"کد ناشناخته"))</f>
        <v/>
      </c>
      <c r="O1798" s="18">
        <f>IF($M1798="","",IFERROR(VLOOKUP(IF(ISNUMBER(FIND(" – ",$M1798)),LEFT($M1798,FIND(" – ",$M1798)-1),$M1798),ProdTbl,3,0),"کد ناشناخته"))</f>
        <v/>
      </c>
      <c r="P1798" s="22" t="n"/>
      <c r="Q1798" s="21" t="n"/>
      <c r="R1798" s="20" t="n"/>
      <c r="S1798" s="18">
        <f>IF($R1798="","",IFERROR(VLOOKUP(IFERROR(VLOOKUP(IF(ISNUMBER(FIND(" – ",$R1798)),LEFT($R1798,FIND(" – ",$R1798)-1),$R1798),ProdTbl,5,0),""),BasketTbl,2,0),"کد ناشناخته"))</f>
        <v/>
      </c>
      <c r="T1798" s="18">
        <f>IF($R1798="","",IFERROR(VLOOKUP(IF(ISNUMBER(FIND(" – ",$R1798)),LEFT($R1798,FIND(" – ",$R1798)-1),$R1798),ProdTbl,3,0),"کد ناشناخته"))</f>
        <v/>
      </c>
      <c r="U1798" s="22" t="n"/>
      <c r="V1798" s="21" t="n"/>
      <c r="W1798" s="20" t="n"/>
      <c r="X1798" s="18">
        <f>IF($W1798="","",IFERROR(VLOOKUP(IFERROR(VLOOKUP(IF(ISNUMBER(FIND(" – ",$W1798)),LEFT($W1798,FIND(" – ",$W1798)-1),$W1798),ProdTbl,5,0),""),BasketTbl,2,0),"کد ناشناخته"))</f>
        <v/>
      </c>
      <c r="Y1798" s="18">
        <f>IF($W1798="","",IFERROR(VLOOKUP(IF(ISNUMBER(FIND(" – ",$W1798)),LEFT($W1798,FIND(" – ",$W1798)-1),$W1798),ProdTbl,3,0),"کد ناشناخته"))</f>
        <v/>
      </c>
      <c r="Z1798" s="22" t="n"/>
      <c r="AA1798" s="21" t="n"/>
      <c r="AB1798" s="20" t="n"/>
      <c r="AC1798" s="18">
        <f>IF($AB1798="","",IFERROR(VLOOKUP(IFERROR(VLOOKUP(IF(ISNUMBER(FIND(" – ",$AB1798)),LEFT($AB1798,FIND(" – ",$AB1798)-1),$AB1798),ProdTbl,5,0),""),BasketTbl,2,0),"کد ناشناخته"))</f>
        <v/>
      </c>
      <c r="AD1798" s="18">
        <f>IF($AB1798="","",IFERROR(VLOOKUP(IF(ISNUMBER(FIND(" – ",$AB1798)),LEFT($AB1798,FIND(" – ",$AB1798)-1),$AB1798),ProdTbl,3,0),"کد ناشناخته"))</f>
        <v/>
      </c>
      <c r="AE1798" s="22" t="n"/>
      <c r="AF1798" s="21" t="n"/>
      <c r="AG1798" s="20" t="n"/>
      <c r="AH1798" s="18">
        <f>IF($AG1798="","",IFERROR(VLOOKUP(IFERROR(VLOOKUP(IF(ISNUMBER(FIND(" – ",$AG1798)),LEFT($AG1798,FIND(" – ",$AG1798)-1),$AG1798),ProdTbl,5,0),""),BasketTbl,2,0),"کد ناشناخته"))</f>
        <v/>
      </c>
      <c r="AI1798" s="18">
        <f>IF($AG1798="","",IFERROR(VLOOKUP(IF(ISNUMBER(FIND(" – ",$AG1798)),LEFT($AG1798,FIND(" – ",$AG1798)-1),$AG1798),ProdTbl,3,0),"کد ناشناخته"))</f>
        <v/>
      </c>
      <c r="AJ1798" s="22" t="n"/>
      <c r="AK1798" s="21" t="n"/>
      <c r="AL1798" s="20" t="n"/>
      <c r="AM1798" s="18">
        <f>IF($AL1798="","",IFERROR(VLOOKUP(IFERROR(VLOOKUP(IF(ISNUMBER(FIND(" – ",$AL1798)),LEFT($AL1798,FIND(" – ",$AL1798)-1),$AL1798),ProdTbl,5,0),""),BasketTbl,2,0),"کد ناشناخته"))</f>
        <v/>
      </c>
      <c r="AN1798" s="18">
        <f>IF($AL1798="","",IFERROR(VLOOKUP(IF(ISNUMBER(FIND(" – ",$AL1798)),LEFT($AL1798,FIND(" – ",$AL1798)-1),$AL1798),ProdTbl,3,0),"کد ناشناخته"))</f>
        <v/>
      </c>
      <c r="AO1798" s="22" t="n"/>
      <c r="AP1798" s="21" t="n"/>
      <c r="AQ1798" s="20" t="n"/>
      <c r="AR1798" s="18">
        <f>IF($AQ1798="","",IFERROR(VLOOKUP(IFERROR(VLOOKUP(IF(ISNUMBER(FIND(" – ",$AQ1798)),LEFT($AQ1798,FIND(" – ",$AQ1798)-1),$AQ1798),ProdTbl,5,0),""),BasketTbl,2,0),"کد ناشناخته"))</f>
        <v/>
      </c>
      <c r="AS1798" s="18">
        <f>IF($AQ1798="","",IFERROR(VLOOKUP(IF(ISNUMBER(FIND(" – ",$AQ1798)),LEFT($AQ1798,FIND(" – ",$AQ1798)-1),$AQ1798),ProdTbl,3,0),"کد ناشناخته"))</f>
        <v/>
      </c>
      <c r="AT1798" s="22" t="n"/>
      <c r="AU1798" s="21" t="n"/>
      <c r="AV1798" s="20" t="n"/>
      <c r="AW1798" s="18">
        <f>IF($AV1798="","",IFERROR(VLOOKUP(IFERROR(VLOOKUP(IF(ISNUMBER(FIND(" – ",$AV1798)),LEFT($AV1798,FIND(" – ",$AV1798)-1),$AV1798),ProdTbl,5,0),""),BasketTbl,2,0),"کد ناشناخته"))</f>
        <v/>
      </c>
      <c r="AX1798" s="18">
        <f>IF($AV1798="","",IFERROR(VLOOKUP(IF(ISNUMBER(FIND(" – ",$AV1798)),LEFT($AV1798,FIND(" – ",$AV1798)-1),$AV1798),ProdTbl,3,0),"کد ناشناخته"))</f>
        <v/>
      </c>
      <c r="AY1798" s="22" t="n"/>
      <c r="AZ1798" s="21" t="n"/>
      <c r="BA1798" s="20" t="n"/>
      <c r="BB1798" s="18">
        <f>IF($BA1798="","",IFERROR(VLOOKUP(IFERROR(VLOOKUP(IF(ISNUMBER(FIND(" – ",$BA1798)),LEFT($BA1798,FIND(" – ",$BA1798)-1),$BA1798),ProdTbl,5,0),""),BasketTbl,2,0),"کد ناشناخته"))</f>
        <v/>
      </c>
      <c r="BC1798" s="18">
        <f>IF($BA1798="","",IFERROR(VLOOKUP(IF(ISNUMBER(FIND(" – ",$BA1798)),LEFT($BA1798,FIND(" – ",$BA1798)-1),$BA1798),ProdTbl,3,0),"کد ناشناخته"))</f>
        <v/>
      </c>
      <c r="BD1798" s="22" t="n"/>
      <c r="BE1798" s="21" t="n"/>
      <c r="BF1798" s="20" t="n"/>
      <c r="BG1798" s="18">
        <f>IF($BF1798="","",IFERROR(VLOOKUP(IFERROR(VLOOKUP(IF(ISNUMBER(FIND(" – ",$BF1798)),LEFT($BF1798,FIND(" – ",$BF1798)-1),$BF1798),ProdTbl,5,0),""),BasketTbl,2,0),"کد ناشناخته"))</f>
        <v/>
      </c>
      <c r="BH1798" s="18">
        <f>IF($BF1798="","",IFERROR(VLOOKUP(IF(ISNUMBER(FIND(" – ",$BF1798)),LEFT($BF1798,FIND(" – ",$BF1798)-1),$BF1798),ProdTbl,3,0),"کد ناشناخته"))</f>
        <v/>
      </c>
      <c r="BI1798" s="22" t="n"/>
      <c r="BJ1798" s="21" t="n"/>
      <c r="BK1798" s="20" t="n"/>
      <c r="BL1798" s="18">
        <f>IF($BK1798="","",IFERROR(VLOOKUP(IFERROR(VLOOKUP(IF(ISNUMBER(FIND(" – ",$BK1798)),LEFT($BK1798,FIND(" – ",$BK1798)-1),$BK1798),ProdTbl,5,0),""),BasketTbl,2,0),"کد ناشناخته"))</f>
        <v/>
      </c>
      <c r="BM1798" s="18">
        <f>IF($BK1798="","",IFERROR(VLOOKUP(IF(ISNUMBER(FIND(" – ",$BK1798)),LEFT($BK1798,FIND(" – ",$BK1798)-1),$BK1798),ProdTbl,3,0),"کد ناشناخته"))</f>
        <v/>
      </c>
      <c r="BN1798" s="22" t="n"/>
      <c r="BO1798" s="21" t="n"/>
      <c r="BP1798" s="20" t="n"/>
      <c r="BQ1798" s="18">
        <f>IF($BP1798="","",IFERROR(VLOOKUP(IFERROR(VLOOKUP(IF(ISNUMBER(FIND(" – ",$BP1798)),LEFT($BP1798,FIND(" – ",$BP1798)-1),$BP1798),ProdTbl,5,0),""),BasketTbl,2,0),"کد ناشناخته"))</f>
        <v/>
      </c>
      <c r="BR1798" s="18">
        <f>IF($BP1798="","",IFERROR(VLOOKUP(IF(ISNUMBER(FIND(" – ",$BP1798)),LEFT($BP1798,FIND(" – ",$BP1798)-1),$BP1798),ProdTbl,3,0),"کد ناشناخته"))</f>
        <v/>
      </c>
      <c r="BS1798" s="22" t="n"/>
      <c r="BT1798" s="21" t="n"/>
      <c r="BU1798" s="20" t="n"/>
      <c r="BV1798" s="18">
        <f>IF($BU1798="","",IFERROR(VLOOKUP(IFERROR(VLOOKUP(IF(ISNUMBER(FIND(" – ",$BU1798)),LEFT($BU1798,FIND(" – ",$BU1798)-1),$BU1798),ProdTbl,5,0),""),BasketTbl,2,0),"کد ناشناخته"))</f>
        <v/>
      </c>
      <c r="BW1798" s="18">
        <f>IF($BU1798="","",IFERROR(VLOOKUP(IF(ISNUMBER(FIND(" – ",$BU1798)),LEFT($BU1798,FIND(" – ",$BU1798)-1),$BU1798),ProdTbl,3,0),"کد ناشناخته"))</f>
        <v/>
      </c>
      <c r="BX1798" s="22" t="n"/>
      <c r="BY1798" s="21" t="n"/>
      <c r="BZ1798" s="20" t="n"/>
      <c r="CA1798" s="18">
        <f>IF($BZ1798="","",IFERROR(VLOOKUP(IFERROR(VLOOKUP(IF(ISNUMBER(FIND(" – ",$BZ1798)),LEFT($BZ1798,FIND(" – ",$BZ1798)-1),$BZ1798),ProdTbl,5,0),""),BasketTbl,2,0),"کد ناشناخته"))</f>
        <v/>
      </c>
      <c r="CB1798" s="18">
        <f>IF($BZ1798="","",IFERROR(VLOOKUP(IF(ISNUMBER(FIND(" – ",$BZ1798)),LEFT($BZ1798,FIND(" – ",$BZ1798)-1),$BZ1798),ProdTbl,3,0),"کد ناشناخته"))</f>
        <v/>
      </c>
      <c r="CC1798" s="22" t="n"/>
      <c r="CD1798" s="21" t="n"/>
      <c r="CE1798" s="20" t="n"/>
      <c r="CF1798" s="18">
        <f>IF($CE1798="","",IFERROR(VLOOKUP(IFERROR(VLOOKUP(IF(ISNUMBER(FIND(" – ",$CE1798)),LEFT($CE1798,FIND(" – ",$CE1798)-1),$CE1798),ProdTbl,5,0),""),BasketTbl,2,0),"کد ناشناخته"))</f>
        <v/>
      </c>
      <c r="CG1798" s="18">
        <f>IF($CE1798="","",IFERROR(VLOOKUP(IF(ISNUMBER(FIND(" – ",$CE1798)),LEFT($CE1798,FIND(" – ",$CE1798)-1),$CE1798),ProdTbl,3,0),"کد ناشناخته"))</f>
        <v/>
      </c>
      <c r="CH1798" s="22" t="n"/>
      <c r="CI1798" s="21" t="n"/>
    </row>
    <row r="1799">
      <c r="A1799" s="18">
        <f>IF($B1799="","",COUNTA($B$10:$B1799))</f>
        <v/>
      </c>
      <c r="B1799" s="19" t="n"/>
      <c r="C1799" s="20" t="n"/>
      <c r="D1799" s="19" t="n"/>
      <c r="E1799" s="18">
        <f>IF($D1799="","",IFERROR(VLOOKUP(IF(ISNUMBER(FIND(" – ",$D1799)),LEFT($D1799,FIND(" – ",$D1799)-1),$D1799),SellerTbl,2,0),"کد ناشناخته"))</f>
        <v/>
      </c>
      <c r="F1799" s="21" t="n"/>
      <c r="G1799" s="21" t="n"/>
      <c r="H1799" s="22" t="n"/>
      <c r="I1799" s="23">
        <f>IF(OR($F1799="",$G1799=""),"",$F1799-$G1799)</f>
        <v/>
      </c>
      <c r="J1799" s="18">
        <f>IF($I1799="","",IF(ABS($I1799)&lt;=0.01*$F1799,"√","×"))</f>
        <v/>
      </c>
      <c r="K1799" s="23">
        <f>IF(COUNT($Q1799,$V1799,$AA1799,$AF1799,$AK1799,$AP1799,$AU1799,$AZ1799,$BE1799,$BJ1799,$BO1799,$BT1799,$BY1799,$CD1799,$CI1799)=0,"",SUM($Q1799,$V1799,$AA1799,$AF1799,$AK1799,$AP1799,$AU1799,$AZ1799,$BE1799,$BJ1799,$BO1799,$BT1799,$BY1799,$CD1799,$CI1799))</f>
        <v/>
      </c>
      <c r="L1799" s="23">
        <f>IF(OR($F1799="",$K1799=""),"",$F1799-$K1799)</f>
        <v/>
      </c>
      <c r="M1799" s="20" t="n"/>
      <c r="N1799" s="18">
        <f>IF($M1799="","",IFERROR(VLOOKUP(IFERROR(VLOOKUP(IF(ISNUMBER(FIND(" – ",$M1799)),LEFT($M1799,FIND(" – ",$M1799)-1),$M1799),ProdTbl,5,0),""),BasketTbl,2,0),"کد ناشناخته"))</f>
        <v/>
      </c>
      <c r="O1799" s="18">
        <f>IF($M1799="","",IFERROR(VLOOKUP(IF(ISNUMBER(FIND(" – ",$M1799)),LEFT($M1799,FIND(" – ",$M1799)-1),$M1799),ProdTbl,3,0),"کد ناشناخته"))</f>
        <v/>
      </c>
      <c r="P1799" s="22" t="n"/>
      <c r="Q1799" s="21" t="n"/>
      <c r="R1799" s="20" t="n"/>
      <c r="S1799" s="18">
        <f>IF($R1799="","",IFERROR(VLOOKUP(IFERROR(VLOOKUP(IF(ISNUMBER(FIND(" – ",$R1799)),LEFT($R1799,FIND(" – ",$R1799)-1),$R1799),ProdTbl,5,0),""),BasketTbl,2,0),"کد ناشناخته"))</f>
        <v/>
      </c>
      <c r="T1799" s="18">
        <f>IF($R1799="","",IFERROR(VLOOKUP(IF(ISNUMBER(FIND(" – ",$R1799)),LEFT($R1799,FIND(" – ",$R1799)-1),$R1799),ProdTbl,3,0),"کد ناشناخته"))</f>
        <v/>
      </c>
      <c r="U1799" s="22" t="n"/>
      <c r="V1799" s="21" t="n"/>
      <c r="W1799" s="20" t="n"/>
      <c r="X1799" s="18">
        <f>IF($W1799="","",IFERROR(VLOOKUP(IFERROR(VLOOKUP(IF(ISNUMBER(FIND(" – ",$W1799)),LEFT($W1799,FIND(" – ",$W1799)-1),$W1799),ProdTbl,5,0),""),BasketTbl,2,0),"کد ناشناخته"))</f>
        <v/>
      </c>
      <c r="Y1799" s="18">
        <f>IF($W1799="","",IFERROR(VLOOKUP(IF(ISNUMBER(FIND(" – ",$W1799)),LEFT($W1799,FIND(" – ",$W1799)-1),$W1799),ProdTbl,3,0),"کد ناشناخته"))</f>
        <v/>
      </c>
      <c r="Z1799" s="22" t="n"/>
      <c r="AA1799" s="21" t="n"/>
      <c r="AB1799" s="20" t="n"/>
      <c r="AC1799" s="18">
        <f>IF($AB1799="","",IFERROR(VLOOKUP(IFERROR(VLOOKUP(IF(ISNUMBER(FIND(" – ",$AB1799)),LEFT($AB1799,FIND(" – ",$AB1799)-1),$AB1799),ProdTbl,5,0),""),BasketTbl,2,0),"کد ناشناخته"))</f>
        <v/>
      </c>
      <c r="AD1799" s="18">
        <f>IF($AB1799="","",IFERROR(VLOOKUP(IF(ISNUMBER(FIND(" – ",$AB1799)),LEFT($AB1799,FIND(" – ",$AB1799)-1),$AB1799),ProdTbl,3,0),"کد ناشناخته"))</f>
        <v/>
      </c>
      <c r="AE1799" s="22" t="n"/>
      <c r="AF1799" s="21" t="n"/>
      <c r="AG1799" s="20" t="n"/>
      <c r="AH1799" s="18">
        <f>IF($AG1799="","",IFERROR(VLOOKUP(IFERROR(VLOOKUP(IF(ISNUMBER(FIND(" – ",$AG1799)),LEFT($AG1799,FIND(" – ",$AG1799)-1),$AG1799),ProdTbl,5,0),""),BasketTbl,2,0),"کد ناشناخته"))</f>
        <v/>
      </c>
      <c r="AI1799" s="18">
        <f>IF($AG1799="","",IFERROR(VLOOKUP(IF(ISNUMBER(FIND(" – ",$AG1799)),LEFT($AG1799,FIND(" – ",$AG1799)-1),$AG1799),ProdTbl,3,0),"کد ناشناخته"))</f>
        <v/>
      </c>
      <c r="AJ1799" s="22" t="n"/>
      <c r="AK1799" s="21" t="n"/>
      <c r="AL1799" s="20" t="n"/>
      <c r="AM1799" s="18">
        <f>IF($AL1799="","",IFERROR(VLOOKUP(IFERROR(VLOOKUP(IF(ISNUMBER(FIND(" – ",$AL1799)),LEFT($AL1799,FIND(" – ",$AL1799)-1),$AL1799),ProdTbl,5,0),""),BasketTbl,2,0),"کد ناشناخته"))</f>
        <v/>
      </c>
      <c r="AN1799" s="18">
        <f>IF($AL1799="","",IFERROR(VLOOKUP(IF(ISNUMBER(FIND(" – ",$AL1799)),LEFT($AL1799,FIND(" – ",$AL1799)-1),$AL1799),ProdTbl,3,0),"کد ناشناخته"))</f>
        <v/>
      </c>
      <c r="AO1799" s="22" t="n"/>
      <c r="AP1799" s="21" t="n"/>
      <c r="AQ1799" s="20" t="n"/>
      <c r="AR1799" s="18">
        <f>IF($AQ1799="","",IFERROR(VLOOKUP(IFERROR(VLOOKUP(IF(ISNUMBER(FIND(" – ",$AQ1799)),LEFT($AQ1799,FIND(" – ",$AQ1799)-1),$AQ1799),ProdTbl,5,0),""),BasketTbl,2,0),"کد ناشناخته"))</f>
        <v/>
      </c>
      <c r="AS1799" s="18">
        <f>IF($AQ1799="","",IFERROR(VLOOKUP(IF(ISNUMBER(FIND(" – ",$AQ1799)),LEFT($AQ1799,FIND(" – ",$AQ1799)-1),$AQ1799),ProdTbl,3,0),"کد ناشناخته"))</f>
        <v/>
      </c>
      <c r="AT1799" s="22" t="n"/>
      <c r="AU1799" s="21" t="n"/>
      <c r="AV1799" s="20" t="n"/>
      <c r="AW1799" s="18">
        <f>IF($AV1799="","",IFERROR(VLOOKUP(IFERROR(VLOOKUP(IF(ISNUMBER(FIND(" – ",$AV1799)),LEFT($AV1799,FIND(" – ",$AV1799)-1),$AV1799),ProdTbl,5,0),""),BasketTbl,2,0),"کد ناشناخته"))</f>
        <v/>
      </c>
      <c r="AX1799" s="18">
        <f>IF($AV1799="","",IFERROR(VLOOKUP(IF(ISNUMBER(FIND(" – ",$AV1799)),LEFT($AV1799,FIND(" – ",$AV1799)-1),$AV1799),ProdTbl,3,0),"کد ناشناخته"))</f>
        <v/>
      </c>
      <c r="AY1799" s="22" t="n"/>
      <c r="AZ1799" s="21" t="n"/>
      <c r="BA1799" s="20" t="n"/>
      <c r="BB1799" s="18">
        <f>IF($BA1799="","",IFERROR(VLOOKUP(IFERROR(VLOOKUP(IF(ISNUMBER(FIND(" – ",$BA1799)),LEFT($BA1799,FIND(" – ",$BA1799)-1),$BA1799),ProdTbl,5,0),""),BasketTbl,2,0),"کد ناشناخته"))</f>
        <v/>
      </c>
      <c r="BC1799" s="18">
        <f>IF($BA1799="","",IFERROR(VLOOKUP(IF(ISNUMBER(FIND(" – ",$BA1799)),LEFT($BA1799,FIND(" – ",$BA1799)-1),$BA1799),ProdTbl,3,0),"کد ناشناخته"))</f>
        <v/>
      </c>
      <c r="BD1799" s="22" t="n"/>
      <c r="BE1799" s="21" t="n"/>
      <c r="BF1799" s="20" t="n"/>
      <c r="BG1799" s="18">
        <f>IF($BF1799="","",IFERROR(VLOOKUP(IFERROR(VLOOKUP(IF(ISNUMBER(FIND(" – ",$BF1799)),LEFT($BF1799,FIND(" – ",$BF1799)-1),$BF1799),ProdTbl,5,0),""),BasketTbl,2,0),"کد ناشناخته"))</f>
        <v/>
      </c>
      <c r="BH1799" s="18">
        <f>IF($BF1799="","",IFERROR(VLOOKUP(IF(ISNUMBER(FIND(" – ",$BF1799)),LEFT($BF1799,FIND(" – ",$BF1799)-1),$BF1799),ProdTbl,3,0),"کد ناشناخته"))</f>
        <v/>
      </c>
      <c r="BI1799" s="22" t="n"/>
      <c r="BJ1799" s="21" t="n"/>
      <c r="BK1799" s="20" t="n"/>
      <c r="BL1799" s="18">
        <f>IF($BK1799="","",IFERROR(VLOOKUP(IFERROR(VLOOKUP(IF(ISNUMBER(FIND(" – ",$BK1799)),LEFT($BK1799,FIND(" – ",$BK1799)-1),$BK1799),ProdTbl,5,0),""),BasketTbl,2,0),"کد ناشناخته"))</f>
        <v/>
      </c>
      <c r="BM1799" s="18">
        <f>IF($BK1799="","",IFERROR(VLOOKUP(IF(ISNUMBER(FIND(" – ",$BK1799)),LEFT($BK1799,FIND(" – ",$BK1799)-1),$BK1799),ProdTbl,3,0),"کد ناشناخته"))</f>
        <v/>
      </c>
      <c r="BN1799" s="22" t="n"/>
      <c r="BO1799" s="21" t="n"/>
      <c r="BP1799" s="20" t="n"/>
      <c r="BQ1799" s="18">
        <f>IF($BP1799="","",IFERROR(VLOOKUP(IFERROR(VLOOKUP(IF(ISNUMBER(FIND(" – ",$BP1799)),LEFT($BP1799,FIND(" – ",$BP1799)-1),$BP1799),ProdTbl,5,0),""),BasketTbl,2,0),"کد ناشناخته"))</f>
        <v/>
      </c>
      <c r="BR1799" s="18">
        <f>IF($BP1799="","",IFERROR(VLOOKUP(IF(ISNUMBER(FIND(" – ",$BP1799)),LEFT($BP1799,FIND(" – ",$BP1799)-1),$BP1799),ProdTbl,3,0),"کد ناشناخته"))</f>
        <v/>
      </c>
      <c r="BS1799" s="22" t="n"/>
      <c r="BT1799" s="21" t="n"/>
      <c r="BU1799" s="20" t="n"/>
      <c r="BV1799" s="18">
        <f>IF($BU1799="","",IFERROR(VLOOKUP(IFERROR(VLOOKUP(IF(ISNUMBER(FIND(" – ",$BU1799)),LEFT($BU1799,FIND(" – ",$BU1799)-1),$BU1799),ProdTbl,5,0),""),BasketTbl,2,0),"کد ناشناخته"))</f>
        <v/>
      </c>
      <c r="BW1799" s="18">
        <f>IF($BU1799="","",IFERROR(VLOOKUP(IF(ISNUMBER(FIND(" – ",$BU1799)),LEFT($BU1799,FIND(" – ",$BU1799)-1),$BU1799),ProdTbl,3,0),"کد ناشناخته"))</f>
        <v/>
      </c>
      <c r="BX1799" s="22" t="n"/>
      <c r="BY1799" s="21" t="n"/>
      <c r="BZ1799" s="20" t="n"/>
      <c r="CA1799" s="18">
        <f>IF($BZ1799="","",IFERROR(VLOOKUP(IFERROR(VLOOKUP(IF(ISNUMBER(FIND(" – ",$BZ1799)),LEFT($BZ1799,FIND(" – ",$BZ1799)-1),$BZ1799),ProdTbl,5,0),""),BasketTbl,2,0),"کد ناشناخته"))</f>
        <v/>
      </c>
      <c r="CB1799" s="18">
        <f>IF($BZ1799="","",IFERROR(VLOOKUP(IF(ISNUMBER(FIND(" – ",$BZ1799)),LEFT($BZ1799,FIND(" – ",$BZ1799)-1),$BZ1799),ProdTbl,3,0),"کد ناشناخته"))</f>
        <v/>
      </c>
      <c r="CC1799" s="22" t="n"/>
      <c r="CD1799" s="21" t="n"/>
      <c r="CE1799" s="20" t="n"/>
      <c r="CF1799" s="18">
        <f>IF($CE1799="","",IFERROR(VLOOKUP(IFERROR(VLOOKUP(IF(ISNUMBER(FIND(" – ",$CE1799)),LEFT($CE1799,FIND(" – ",$CE1799)-1),$CE1799),ProdTbl,5,0),""),BasketTbl,2,0),"کد ناشناخته"))</f>
        <v/>
      </c>
      <c r="CG1799" s="18">
        <f>IF($CE1799="","",IFERROR(VLOOKUP(IF(ISNUMBER(FIND(" – ",$CE1799)),LEFT($CE1799,FIND(" – ",$CE1799)-1),$CE1799),ProdTbl,3,0),"کد ناشناخته"))</f>
        <v/>
      </c>
      <c r="CH1799" s="22" t="n"/>
      <c r="CI1799" s="21" t="n"/>
    </row>
    <row r="1800">
      <c r="A1800" s="18">
        <f>IF($B1800="","",COUNTA($B$10:$B1800))</f>
        <v/>
      </c>
      <c r="B1800" s="19" t="n"/>
      <c r="C1800" s="20" t="n"/>
      <c r="D1800" s="19" t="n"/>
      <c r="E1800" s="18">
        <f>IF($D1800="","",IFERROR(VLOOKUP(IF(ISNUMBER(FIND(" – ",$D1800)),LEFT($D1800,FIND(" – ",$D1800)-1),$D1800),SellerTbl,2,0),"کد ناشناخته"))</f>
        <v/>
      </c>
      <c r="F1800" s="21" t="n"/>
      <c r="G1800" s="21" t="n"/>
      <c r="H1800" s="22" t="n"/>
      <c r="I1800" s="23">
        <f>IF(OR($F1800="",$G1800=""),"",$F1800-$G1800)</f>
        <v/>
      </c>
      <c r="J1800" s="18">
        <f>IF($I1800="","",IF(ABS($I1800)&lt;=0.01*$F1800,"√","×"))</f>
        <v/>
      </c>
      <c r="K1800" s="23">
        <f>IF(COUNT($Q1800,$V1800,$AA1800,$AF1800,$AK1800,$AP1800,$AU1800,$AZ1800,$BE1800,$BJ1800,$BO1800,$BT1800,$BY1800,$CD1800,$CI1800)=0,"",SUM($Q1800,$V1800,$AA1800,$AF1800,$AK1800,$AP1800,$AU1800,$AZ1800,$BE1800,$BJ1800,$BO1800,$BT1800,$BY1800,$CD1800,$CI1800))</f>
        <v/>
      </c>
      <c r="L1800" s="23">
        <f>IF(OR($F1800="",$K1800=""),"",$F1800-$K1800)</f>
        <v/>
      </c>
      <c r="M1800" s="20" t="n"/>
      <c r="N1800" s="18">
        <f>IF($M1800="","",IFERROR(VLOOKUP(IFERROR(VLOOKUP(IF(ISNUMBER(FIND(" – ",$M1800)),LEFT($M1800,FIND(" – ",$M1800)-1),$M1800),ProdTbl,5,0),""),BasketTbl,2,0),"کد ناشناخته"))</f>
        <v/>
      </c>
      <c r="O1800" s="18">
        <f>IF($M1800="","",IFERROR(VLOOKUP(IF(ISNUMBER(FIND(" – ",$M1800)),LEFT($M1800,FIND(" – ",$M1800)-1),$M1800),ProdTbl,3,0),"کد ناشناخته"))</f>
        <v/>
      </c>
      <c r="P1800" s="22" t="n"/>
      <c r="Q1800" s="21" t="n"/>
      <c r="R1800" s="20" t="n"/>
      <c r="S1800" s="18">
        <f>IF($R1800="","",IFERROR(VLOOKUP(IFERROR(VLOOKUP(IF(ISNUMBER(FIND(" – ",$R1800)),LEFT($R1800,FIND(" – ",$R1800)-1),$R1800),ProdTbl,5,0),""),BasketTbl,2,0),"کد ناشناخته"))</f>
        <v/>
      </c>
      <c r="T1800" s="18">
        <f>IF($R1800="","",IFERROR(VLOOKUP(IF(ISNUMBER(FIND(" – ",$R1800)),LEFT($R1800,FIND(" – ",$R1800)-1),$R1800),ProdTbl,3,0),"کد ناشناخته"))</f>
        <v/>
      </c>
      <c r="U1800" s="22" t="n"/>
      <c r="V1800" s="21" t="n"/>
      <c r="W1800" s="20" t="n"/>
      <c r="X1800" s="18">
        <f>IF($W1800="","",IFERROR(VLOOKUP(IFERROR(VLOOKUP(IF(ISNUMBER(FIND(" – ",$W1800)),LEFT($W1800,FIND(" – ",$W1800)-1),$W1800),ProdTbl,5,0),""),BasketTbl,2,0),"کد ناشناخته"))</f>
        <v/>
      </c>
      <c r="Y1800" s="18">
        <f>IF($W1800="","",IFERROR(VLOOKUP(IF(ISNUMBER(FIND(" – ",$W1800)),LEFT($W1800,FIND(" – ",$W1800)-1),$W1800),ProdTbl,3,0),"کد ناشناخته"))</f>
        <v/>
      </c>
      <c r="Z1800" s="22" t="n"/>
      <c r="AA1800" s="21" t="n"/>
      <c r="AB1800" s="20" t="n"/>
      <c r="AC1800" s="18">
        <f>IF($AB1800="","",IFERROR(VLOOKUP(IFERROR(VLOOKUP(IF(ISNUMBER(FIND(" – ",$AB1800)),LEFT($AB1800,FIND(" – ",$AB1800)-1),$AB1800),ProdTbl,5,0),""),BasketTbl,2,0),"کد ناشناخته"))</f>
        <v/>
      </c>
      <c r="AD1800" s="18">
        <f>IF($AB1800="","",IFERROR(VLOOKUP(IF(ISNUMBER(FIND(" – ",$AB1800)),LEFT($AB1800,FIND(" – ",$AB1800)-1),$AB1800),ProdTbl,3,0),"کد ناشناخته"))</f>
        <v/>
      </c>
      <c r="AE1800" s="22" t="n"/>
      <c r="AF1800" s="21" t="n"/>
      <c r="AG1800" s="20" t="n"/>
      <c r="AH1800" s="18">
        <f>IF($AG1800="","",IFERROR(VLOOKUP(IFERROR(VLOOKUP(IF(ISNUMBER(FIND(" – ",$AG1800)),LEFT($AG1800,FIND(" – ",$AG1800)-1),$AG1800),ProdTbl,5,0),""),BasketTbl,2,0),"کد ناشناخته"))</f>
        <v/>
      </c>
      <c r="AI1800" s="18">
        <f>IF($AG1800="","",IFERROR(VLOOKUP(IF(ISNUMBER(FIND(" – ",$AG1800)),LEFT($AG1800,FIND(" – ",$AG1800)-1),$AG1800),ProdTbl,3,0),"کد ناشناخته"))</f>
        <v/>
      </c>
      <c r="AJ1800" s="22" t="n"/>
      <c r="AK1800" s="21" t="n"/>
      <c r="AL1800" s="20" t="n"/>
      <c r="AM1800" s="18">
        <f>IF($AL1800="","",IFERROR(VLOOKUP(IFERROR(VLOOKUP(IF(ISNUMBER(FIND(" – ",$AL1800)),LEFT($AL1800,FIND(" – ",$AL1800)-1),$AL1800),ProdTbl,5,0),""),BasketTbl,2,0),"کد ناشناخته"))</f>
        <v/>
      </c>
      <c r="AN1800" s="18">
        <f>IF($AL1800="","",IFERROR(VLOOKUP(IF(ISNUMBER(FIND(" – ",$AL1800)),LEFT($AL1800,FIND(" – ",$AL1800)-1),$AL1800),ProdTbl,3,0),"کد ناشناخته"))</f>
        <v/>
      </c>
      <c r="AO1800" s="22" t="n"/>
      <c r="AP1800" s="21" t="n"/>
      <c r="AQ1800" s="20" t="n"/>
      <c r="AR1800" s="18">
        <f>IF($AQ1800="","",IFERROR(VLOOKUP(IFERROR(VLOOKUP(IF(ISNUMBER(FIND(" – ",$AQ1800)),LEFT($AQ1800,FIND(" – ",$AQ1800)-1),$AQ1800),ProdTbl,5,0),""),BasketTbl,2,0),"کد ناشناخته"))</f>
        <v/>
      </c>
      <c r="AS1800" s="18">
        <f>IF($AQ1800="","",IFERROR(VLOOKUP(IF(ISNUMBER(FIND(" – ",$AQ1800)),LEFT($AQ1800,FIND(" – ",$AQ1800)-1),$AQ1800),ProdTbl,3,0),"کد ناشناخته"))</f>
        <v/>
      </c>
      <c r="AT1800" s="22" t="n"/>
      <c r="AU1800" s="21" t="n"/>
      <c r="AV1800" s="20" t="n"/>
      <c r="AW1800" s="18">
        <f>IF($AV1800="","",IFERROR(VLOOKUP(IFERROR(VLOOKUP(IF(ISNUMBER(FIND(" – ",$AV1800)),LEFT($AV1800,FIND(" – ",$AV1800)-1),$AV1800),ProdTbl,5,0),""),BasketTbl,2,0),"کد ناشناخته"))</f>
        <v/>
      </c>
      <c r="AX1800" s="18">
        <f>IF($AV1800="","",IFERROR(VLOOKUP(IF(ISNUMBER(FIND(" – ",$AV1800)),LEFT($AV1800,FIND(" – ",$AV1800)-1),$AV1800),ProdTbl,3,0),"کد ناشناخته"))</f>
        <v/>
      </c>
      <c r="AY1800" s="22" t="n"/>
      <c r="AZ1800" s="21" t="n"/>
      <c r="BA1800" s="20" t="n"/>
      <c r="BB1800" s="18">
        <f>IF($BA1800="","",IFERROR(VLOOKUP(IFERROR(VLOOKUP(IF(ISNUMBER(FIND(" – ",$BA1800)),LEFT($BA1800,FIND(" – ",$BA1800)-1),$BA1800),ProdTbl,5,0),""),BasketTbl,2,0),"کد ناشناخته"))</f>
        <v/>
      </c>
      <c r="BC1800" s="18">
        <f>IF($BA1800="","",IFERROR(VLOOKUP(IF(ISNUMBER(FIND(" – ",$BA1800)),LEFT($BA1800,FIND(" – ",$BA1800)-1),$BA1800),ProdTbl,3,0),"کد ناشناخته"))</f>
        <v/>
      </c>
      <c r="BD1800" s="22" t="n"/>
      <c r="BE1800" s="21" t="n"/>
      <c r="BF1800" s="20" t="n"/>
      <c r="BG1800" s="18">
        <f>IF($BF1800="","",IFERROR(VLOOKUP(IFERROR(VLOOKUP(IF(ISNUMBER(FIND(" – ",$BF1800)),LEFT($BF1800,FIND(" – ",$BF1800)-1),$BF1800),ProdTbl,5,0),""),BasketTbl,2,0),"کد ناشناخته"))</f>
        <v/>
      </c>
      <c r="BH1800" s="18">
        <f>IF($BF1800="","",IFERROR(VLOOKUP(IF(ISNUMBER(FIND(" – ",$BF1800)),LEFT($BF1800,FIND(" – ",$BF1800)-1),$BF1800),ProdTbl,3,0),"کد ناشناخته"))</f>
        <v/>
      </c>
      <c r="BI1800" s="22" t="n"/>
      <c r="BJ1800" s="21" t="n"/>
      <c r="BK1800" s="20" t="n"/>
      <c r="BL1800" s="18">
        <f>IF($BK1800="","",IFERROR(VLOOKUP(IFERROR(VLOOKUP(IF(ISNUMBER(FIND(" – ",$BK1800)),LEFT($BK1800,FIND(" – ",$BK1800)-1),$BK1800),ProdTbl,5,0),""),BasketTbl,2,0),"کد ناشناخته"))</f>
        <v/>
      </c>
      <c r="BM1800" s="18">
        <f>IF($BK1800="","",IFERROR(VLOOKUP(IF(ISNUMBER(FIND(" – ",$BK1800)),LEFT($BK1800,FIND(" – ",$BK1800)-1),$BK1800),ProdTbl,3,0),"کد ناشناخته"))</f>
        <v/>
      </c>
      <c r="BN1800" s="22" t="n"/>
      <c r="BO1800" s="21" t="n"/>
      <c r="BP1800" s="20" t="n"/>
      <c r="BQ1800" s="18">
        <f>IF($BP1800="","",IFERROR(VLOOKUP(IFERROR(VLOOKUP(IF(ISNUMBER(FIND(" – ",$BP1800)),LEFT($BP1800,FIND(" – ",$BP1800)-1),$BP1800),ProdTbl,5,0),""),BasketTbl,2,0),"کد ناشناخته"))</f>
        <v/>
      </c>
      <c r="BR1800" s="18">
        <f>IF($BP1800="","",IFERROR(VLOOKUP(IF(ISNUMBER(FIND(" – ",$BP1800)),LEFT($BP1800,FIND(" – ",$BP1800)-1),$BP1800),ProdTbl,3,0),"کد ناشناخته"))</f>
        <v/>
      </c>
      <c r="BS1800" s="22" t="n"/>
      <c r="BT1800" s="21" t="n"/>
      <c r="BU1800" s="20" t="n"/>
      <c r="BV1800" s="18">
        <f>IF($BU1800="","",IFERROR(VLOOKUP(IFERROR(VLOOKUP(IF(ISNUMBER(FIND(" – ",$BU1800)),LEFT($BU1800,FIND(" – ",$BU1800)-1),$BU1800),ProdTbl,5,0),""),BasketTbl,2,0),"کد ناشناخته"))</f>
        <v/>
      </c>
      <c r="BW1800" s="18">
        <f>IF($BU1800="","",IFERROR(VLOOKUP(IF(ISNUMBER(FIND(" – ",$BU1800)),LEFT($BU1800,FIND(" – ",$BU1800)-1),$BU1800),ProdTbl,3,0),"کد ناشناخته"))</f>
        <v/>
      </c>
      <c r="BX1800" s="22" t="n"/>
      <c r="BY1800" s="21" t="n"/>
      <c r="BZ1800" s="20" t="n"/>
      <c r="CA1800" s="18">
        <f>IF($BZ1800="","",IFERROR(VLOOKUP(IFERROR(VLOOKUP(IF(ISNUMBER(FIND(" – ",$BZ1800)),LEFT($BZ1800,FIND(" – ",$BZ1800)-1),$BZ1800),ProdTbl,5,0),""),BasketTbl,2,0),"کد ناشناخته"))</f>
        <v/>
      </c>
      <c r="CB1800" s="18">
        <f>IF($BZ1800="","",IFERROR(VLOOKUP(IF(ISNUMBER(FIND(" – ",$BZ1800)),LEFT($BZ1800,FIND(" – ",$BZ1800)-1),$BZ1800),ProdTbl,3,0),"کد ناشناخته"))</f>
        <v/>
      </c>
      <c r="CC1800" s="22" t="n"/>
      <c r="CD1800" s="21" t="n"/>
      <c r="CE1800" s="20" t="n"/>
      <c r="CF1800" s="18">
        <f>IF($CE1800="","",IFERROR(VLOOKUP(IFERROR(VLOOKUP(IF(ISNUMBER(FIND(" – ",$CE1800)),LEFT($CE1800,FIND(" – ",$CE1800)-1),$CE1800),ProdTbl,5,0),""),BasketTbl,2,0),"کد ناشناخته"))</f>
        <v/>
      </c>
      <c r="CG1800" s="18">
        <f>IF($CE1800="","",IFERROR(VLOOKUP(IF(ISNUMBER(FIND(" – ",$CE1800)),LEFT($CE1800,FIND(" – ",$CE1800)-1),$CE1800),ProdTbl,3,0),"کد ناشناخته"))</f>
        <v/>
      </c>
      <c r="CH1800" s="22" t="n"/>
      <c r="CI1800" s="21" t="n"/>
    </row>
    <row r="1801">
      <c r="A1801" s="18">
        <f>IF($B1801="","",COUNTA($B$10:$B1801))</f>
        <v/>
      </c>
      <c r="B1801" s="19" t="n"/>
      <c r="C1801" s="20" t="n"/>
      <c r="D1801" s="19" t="n"/>
      <c r="E1801" s="18">
        <f>IF($D1801="","",IFERROR(VLOOKUP(IF(ISNUMBER(FIND(" – ",$D1801)),LEFT($D1801,FIND(" – ",$D1801)-1),$D1801),SellerTbl,2,0),"کد ناشناخته"))</f>
        <v/>
      </c>
      <c r="F1801" s="21" t="n"/>
      <c r="G1801" s="21" t="n"/>
      <c r="H1801" s="22" t="n"/>
      <c r="I1801" s="23">
        <f>IF(OR($F1801="",$G1801=""),"",$F1801-$G1801)</f>
        <v/>
      </c>
      <c r="J1801" s="18">
        <f>IF($I1801="","",IF(ABS($I1801)&lt;=0.01*$F1801,"√","×"))</f>
        <v/>
      </c>
      <c r="K1801" s="23">
        <f>IF(COUNT($Q1801,$V1801,$AA1801,$AF1801,$AK1801,$AP1801,$AU1801,$AZ1801,$BE1801,$BJ1801,$BO1801,$BT1801,$BY1801,$CD1801,$CI1801)=0,"",SUM($Q1801,$V1801,$AA1801,$AF1801,$AK1801,$AP1801,$AU1801,$AZ1801,$BE1801,$BJ1801,$BO1801,$BT1801,$BY1801,$CD1801,$CI1801))</f>
        <v/>
      </c>
      <c r="L1801" s="23">
        <f>IF(OR($F1801="",$K1801=""),"",$F1801-$K1801)</f>
        <v/>
      </c>
      <c r="M1801" s="20" t="n"/>
      <c r="N1801" s="18">
        <f>IF($M1801="","",IFERROR(VLOOKUP(IFERROR(VLOOKUP(IF(ISNUMBER(FIND(" – ",$M1801)),LEFT($M1801,FIND(" – ",$M1801)-1),$M1801),ProdTbl,5,0),""),BasketTbl,2,0),"کد ناشناخته"))</f>
        <v/>
      </c>
      <c r="O1801" s="18">
        <f>IF($M1801="","",IFERROR(VLOOKUP(IF(ISNUMBER(FIND(" – ",$M1801)),LEFT($M1801,FIND(" – ",$M1801)-1),$M1801),ProdTbl,3,0),"کد ناشناخته"))</f>
        <v/>
      </c>
      <c r="P1801" s="22" t="n"/>
      <c r="Q1801" s="21" t="n"/>
      <c r="R1801" s="20" t="n"/>
      <c r="S1801" s="18">
        <f>IF($R1801="","",IFERROR(VLOOKUP(IFERROR(VLOOKUP(IF(ISNUMBER(FIND(" – ",$R1801)),LEFT($R1801,FIND(" – ",$R1801)-1),$R1801),ProdTbl,5,0),""),BasketTbl,2,0),"کد ناشناخته"))</f>
        <v/>
      </c>
      <c r="T1801" s="18">
        <f>IF($R1801="","",IFERROR(VLOOKUP(IF(ISNUMBER(FIND(" – ",$R1801)),LEFT($R1801,FIND(" – ",$R1801)-1),$R1801),ProdTbl,3,0),"کد ناشناخته"))</f>
        <v/>
      </c>
      <c r="U1801" s="22" t="n"/>
      <c r="V1801" s="21" t="n"/>
      <c r="W1801" s="20" t="n"/>
      <c r="X1801" s="18">
        <f>IF($W1801="","",IFERROR(VLOOKUP(IFERROR(VLOOKUP(IF(ISNUMBER(FIND(" – ",$W1801)),LEFT($W1801,FIND(" – ",$W1801)-1),$W1801),ProdTbl,5,0),""),BasketTbl,2,0),"کد ناشناخته"))</f>
        <v/>
      </c>
      <c r="Y1801" s="18">
        <f>IF($W1801="","",IFERROR(VLOOKUP(IF(ISNUMBER(FIND(" – ",$W1801)),LEFT($W1801,FIND(" – ",$W1801)-1),$W1801),ProdTbl,3,0),"کد ناشناخته"))</f>
        <v/>
      </c>
      <c r="Z1801" s="22" t="n"/>
      <c r="AA1801" s="21" t="n"/>
      <c r="AB1801" s="20" t="n"/>
      <c r="AC1801" s="18">
        <f>IF($AB1801="","",IFERROR(VLOOKUP(IFERROR(VLOOKUP(IF(ISNUMBER(FIND(" – ",$AB1801)),LEFT($AB1801,FIND(" – ",$AB1801)-1),$AB1801),ProdTbl,5,0),""),BasketTbl,2,0),"کد ناشناخته"))</f>
        <v/>
      </c>
      <c r="AD1801" s="18">
        <f>IF($AB1801="","",IFERROR(VLOOKUP(IF(ISNUMBER(FIND(" – ",$AB1801)),LEFT($AB1801,FIND(" – ",$AB1801)-1),$AB1801),ProdTbl,3,0),"کد ناشناخته"))</f>
        <v/>
      </c>
      <c r="AE1801" s="22" t="n"/>
      <c r="AF1801" s="21" t="n"/>
      <c r="AG1801" s="20" t="n"/>
      <c r="AH1801" s="18">
        <f>IF($AG1801="","",IFERROR(VLOOKUP(IFERROR(VLOOKUP(IF(ISNUMBER(FIND(" – ",$AG1801)),LEFT($AG1801,FIND(" – ",$AG1801)-1),$AG1801),ProdTbl,5,0),""),BasketTbl,2,0),"کد ناشناخته"))</f>
        <v/>
      </c>
      <c r="AI1801" s="18">
        <f>IF($AG1801="","",IFERROR(VLOOKUP(IF(ISNUMBER(FIND(" – ",$AG1801)),LEFT($AG1801,FIND(" – ",$AG1801)-1),$AG1801),ProdTbl,3,0),"کد ناشناخته"))</f>
        <v/>
      </c>
      <c r="AJ1801" s="22" t="n"/>
      <c r="AK1801" s="21" t="n"/>
      <c r="AL1801" s="20" t="n"/>
      <c r="AM1801" s="18">
        <f>IF($AL1801="","",IFERROR(VLOOKUP(IFERROR(VLOOKUP(IF(ISNUMBER(FIND(" – ",$AL1801)),LEFT($AL1801,FIND(" – ",$AL1801)-1),$AL1801),ProdTbl,5,0),""),BasketTbl,2,0),"کد ناشناخته"))</f>
        <v/>
      </c>
      <c r="AN1801" s="18">
        <f>IF($AL1801="","",IFERROR(VLOOKUP(IF(ISNUMBER(FIND(" – ",$AL1801)),LEFT($AL1801,FIND(" – ",$AL1801)-1),$AL1801),ProdTbl,3,0),"کد ناشناخته"))</f>
        <v/>
      </c>
      <c r="AO1801" s="22" t="n"/>
      <c r="AP1801" s="21" t="n"/>
      <c r="AQ1801" s="20" t="n"/>
      <c r="AR1801" s="18">
        <f>IF($AQ1801="","",IFERROR(VLOOKUP(IFERROR(VLOOKUP(IF(ISNUMBER(FIND(" – ",$AQ1801)),LEFT($AQ1801,FIND(" – ",$AQ1801)-1),$AQ1801),ProdTbl,5,0),""),BasketTbl,2,0),"کد ناشناخته"))</f>
        <v/>
      </c>
      <c r="AS1801" s="18">
        <f>IF($AQ1801="","",IFERROR(VLOOKUP(IF(ISNUMBER(FIND(" – ",$AQ1801)),LEFT($AQ1801,FIND(" – ",$AQ1801)-1),$AQ1801),ProdTbl,3,0),"کد ناشناخته"))</f>
        <v/>
      </c>
      <c r="AT1801" s="22" t="n"/>
      <c r="AU1801" s="21" t="n"/>
      <c r="AV1801" s="20" t="n"/>
      <c r="AW1801" s="18">
        <f>IF($AV1801="","",IFERROR(VLOOKUP(IFERROR(VLOOKUP(IF(ISNUMBER(FIND(" – ",$AV1801)),LEFT($AV1801,FIND(" – ",$AV1801)-1),$AV1801),ProdTbl,5,0),""),BasketTbl,2,0),"کد ناشناخته"))</f>
        <v/>
      </c>
      <c r="AX1801" s="18">
        <f>IF($AV1801="","",IFERROR(VLOOKUP(IF(ISNUMBER(FIND(" – ",$AV1801)),LEFT($AV1801,FIND(" – ",$AV1801)-1),$AV1801),ProdTbl,3,0),"کد ناشناخته"))</f>
        <v/>
      </c>
      <c r="AY1801" s="22" t="n"/>
      <c r="AZ1801" s="21" t="n"/>
      <c r="BA1801" s="20" t="n"/>
      <c r="BB1801" s="18">
        <f>IF($BA1801="","",IFERROR(VLOOKUP(IFERROR(VLOOKUP(IF(ISNUMBER(FIND(" – ",$BA1801)),LEFT($BA1801,FIND(" – ",$BA1801)-1),$BA1801),ProdTbl,5,0),""),BasketTbl,2,0),"کد ناشناخته"))</f>
        <v/>
      </c>
      <c r="BC1801" s="18">
        <f>IF($BA1801="","",IFERROR(VLOOKUP(IF(ISNUMBER(FIND(" – ",$BA1801)),LEFT($BA1801,FIND(" – ",$BA1801)-1),$BA1801),ProdTbl,3,0),"کد ناشناخته"))</f>
        <v/>
      </c>
      <c r="BD1801" s="22" t="n"/>
      <c r="BE1801" s="21" t="n"/>
      <c r="BF1801" s="20" t="n"/>
      <c r="BG1801" s="18">
        <f>IF($BF1801="","",IFERROR(VLOOKUP(IFERROR(VLOOKUP(IF(ISNUMBER(FIND(" – ",$BF1801)),LEFT($BF1801,FIND(" – ",$BF1801)-1),$BF1801),ProdTbl,5,0),""),BasketTbl,2,0),"کد ناشناخته"))</f>
        <v/>
      </c>
      <c r="BH1801" s="18">
        <f>IF($BF1801="","",IFERROR(VLOOKUP(IF(ISNUMBER(FIND(" – ",$BF1801)),LEFT($BF1801,FIND(" – ",$BF1801)-1),$BF1801),ProdTbl,3,0),"کد ناشناخته"))</f>
        <v/>
      </c>
      <c r="BI1801" s="22" t="n"/>
      <c r="BJ1801" s="21" t="n"/>
      <c r="BK1801" s="20" t="n"/>
      <c r="BL1801" s="18">
        <f>IF($BK1801="","",IFERROR(VLOOKUP(IFERROR(VLOOKUP(IF(ISNUMBER(FIND(" – ",$BK1801)),LEFT($BK1801,FIND(" – ",$BK1801)-1),$BK1801),ProdTbl,5,0),""),BasketTbl,2,0),"کد ناشناخته"))</f>
        <v/>
      </c>
      <c r="BM1801" s="18">
        <f>IF($BK1801="","",IFERROR(VLOOKUP(IF(ISNUMBER(FIND(" – ",$BK1801)),LEFT($BK1801,FIND(" – ",$BK1801)-1),$BK1801),ProdTbl,3,0),"کد ناشناخته"))</f>
        <v/>
      </c>
      <c r="BN1801" s="22" t="n"/>
      <c r="BO1801" s="21" t="n"/>
      <c r="BP1801" s="20" t="n"/>
      <c r="BQ1801" s="18">
        <f>IF($BP1801="","",IFERROR(VLOOKUP(IFERROR(VLOOKUP(IF(ISNUMBER(FIND(" – ",$BP1801)),LEFT($BP1801,FIND(" – ",$BP1801)-1),$BP1801),ProdTbl,5,0),""),BasketTbl,2,0),"کد ناشناخته"))</f>
        <v/>
      </c>
      <c r="BR1801" s="18">
        <f>IF($BP1801="","",IFERROR(VLOOKUP(IF(ISNUMBER(FIND(" – ",$BP1801)),LEFT($BP1801,FIND(" – ",$BP1801)-1),$BP1801),ProdTbl,3,0),"کد ناشناخته"))</f>
        <v/>
      </c>
      <c r="BS1801" s="22" t="n"/>
      <c r="BT1801" s="21" t="n"/>
      <c r="BU1801" s="20" t="n"/>
      <c r="BV1801" s="18">
        <f>IF($BU1801="","",IFERROR(VLOOKUP(IFERROR(VLOOKUP(IF(ISNUMBER(FIND(" – ",$BU1801)),LEFT($BU1801,FIND(" – ",$BU1801)-1),$BU1801),ProdTbl,5,0),""),BasketTbl,2,0),"کد ناشناخته"))</f>
        <v/>
      </c>
      <c r="BW1801" s="18">
        <f>IF($BU1801="","",IFERROR(VLOOKUP(IF(ISNUMBER(FIND(" – ",$BU1801)),LEFT($BU1801,FIND(" – ",$BU1801)-1),$BU1801),ProdTbl,3,0),"کد ناشناخته"))</f>
        <v/>
      </c>
      <c r="BX1801" s="22" t="n"/>
      <c r="BY1801" s="21" t="n"/>
      <c r="BZ1801" s="20" t="n"/>
      <c r="CA1801" s="18">
        <f>IF($BZ1801="","",IFERROR(VLOOKUP(IFERROR(VLOOKUP(IF(ISNUMBER(FIND(" – ",$BZ1801)),LEFT($BZ1801,FIND(" – ",$BZ1801)-1),$BZ1801),ProdTbl,5,0),""),BasketTbl,2,0),"کد ناشناخته"))</f>
        <v/>
      </c>
      <c r="CB1801" s="18">
        <f>IF($BZ1801="","",IFERROR(VLOOKUP(IF(ISNUMBER(FIND(" – ",$BZ1801)),LEFT($BZ1801,FIND(" – ",$BZ1801)-1),$BZ1801),ProdTbl,3,0),"کد ناشناخته"))</f>
        <v/>
      </c>
      <c r="CC1801" s="22" t="n"/>
      <c r="CD1801" s="21" t="n"/>
      <c r="CE1801" s="20" t="n"/>
      <c r="CF1801" s="18">
        <f>IF($CE1801="","",IFERROR(VLOOKUP(IFERROR(VLOOKUP(IF(ISNUMBER(FIND(" – ",$CE1801)),LEFT($CE1801,FIND(" – ",$CE1801)-1),$CE1801),ProdTbl,5,0),""),BasketTbl,2,0),"کد ناشناخته"))</f>
        <v/>
      </c>
      <c r="CG1801" s="18">
        <f>IF($CE1801="","",IFERROR(VLOOKUP(IF(ISNUMBER(FIND(" – ",$CE1801)),LEFT($CE1801,FIND(" – ",$CE1801)-1),$CE1801),ProdTbl,3,0),"کد ناشناخته"))</f>
        <v/>
      </c>
      <c r="CH1801" s="22" t="n"/>
      <c r="CI1801" s="21" t="n"/>
    </row>
    <row r="1802">
      <c r="A1802" s="18">
        <f>IF($B1802="","",COUNTA($B$10:$B1802))</f>
        <v/>
      </c>
      <c r="B1802" s="19" t="n"/>
      <c r="C1802" s="20" t="n"/>
      <c r="D1802" s="19" t="n"/>
      <c r="E1802" s="18">
        <f>IF($D1802="","",IFERROR(VLOOKUP(IF(ISNUMBER(FIND(" – ",$D1802)),LEFT($D1802,FIND(" – ",$D1802)-1),$D1802),SellerTbl,2,0),"کد ناشناخته"))</f>
        <v/>
      </c>
      <c r="F1802" s="21" t="n"/>
      <c r="G1802" s="21" t="n"/>
      <c r="H1802" s="22" t="n"/>
      <c r="I1802" s="23">
        <f>IF(OR($F1802="",$G1802=""),"",$F1802-$G1802)</f>
        <v/>
      </c>
      <c r="J1802" s="18">
        <f>IF($I1802="","",IF(ABS($I1802)&lt;=0.01*$F1802,"√","×"))</f>
        <v/>
      </c>
      <c r="K1802" s="23">
        <f>IF(COUNT($Q1802,$V1802,$AA1802,$AF1802,$AK1802,$AP1802,$AU1802,$AZ1802,$BE1802,$BJ1802,$BO1802,$BT1802,$BY1802,$CD1802,$CI1802)=0,"",SUM($Q1802,$V1802,$AA1802,$AF1802,$AK1802,$AP1802,$AU1802,$AZ1802,$BE1802,$BJ1802,$BO1802,$BT1802,$BY1802,$CD1802,$CI1802))</f>
        <v/>
      </c>
      <c r="L1802" s="23">
        <f>IF(OR($F1802="",$K1802=""),"",$F1802-$K1802)</f>
        <v/>
      </c>
      <c r="M1802" s="20" t="n"/>
      <c r="N1802" s="18">
        <f>IF($M1802="","",IFERROR(VLOOKUP(IFERROR(VLOOKUP(IF(ISNUMBER(FIND(" – ",$M1802)),LEFT($M1802,FIND(" – ",$M1802)-1),$M1802),ProdTbl,5,0),""),BasketTbl,2,0),"کد ناشناخته"))</f>
        <v/>
      </c>
      <c r="O1802" s="18">
        <f>IF($M1802="","",IFERROR(VLOOKUP(IF(ISNUMBER(FIND(" – ",$M1802)),LEFT($M1802,FIND(" – ",$M1802)-1),$M1802),ProdTbl,3,0),"کد ناشناخته"))</f>
        <v/>
      </c>
      <c r="P1802" s="22" t="n"/>
      <c r="Q1802" s="21" t="n"/>
      <c r="R1802" s="20" t="n"/>
      <c r="S1802" s="18">
        <f>IF($R1802="","",IFERROR(VLOOKUP(IFERROR(VLOOKUP(IF(ISNUMBER(FIND(" – ",$R1802)),LEFT($R1802,FIND(" – ",$R1802)-1),$R1802),ProdTbl,5,0),""),BasketTbl,2,0),"کد ناشناخته"))</f>
        <v/>
      </c>
      <c r="T1802" s="18">
        <f>IF($R1802="","",IFERROR(VLOOKUP(IF(ISNUMBER(FIND(" – ",$R1802)),LEFT($R1802,FIND(" – ",$R1802)-1),$R1802),ProdTbl,3,0),"کد ناشناخته"))</f>
        <v/>
      </c>
      <c r="U1802" s="22" t="n"/>
      <c r="V1802" s="21" t="n"/>
      <c r="W1802" s="20" t="n"/>
      <c r="X1802" s="18">
        <f>IF($W1802="","",IFERROR(VLOOKUP(IFERROR(VLOOKUP(IF(ISNUMBER(FIND(" – ",$W1802)),LEFT($W1802,FIND(" – ",$W1802)-1),$W1802),ProdTbl,5,0),""),BasketTbl,2,0),"کد ناشناخته"))</f>
        <v/>
      </c>
      <c r="Y1802" s="18">
        <f>IF($W1802="","",IFERROR(VLOOKUP(IF(ISNUMBER(FIND(" – ",$W1802)),LEFT($W1802,FIND(" – ",$W1802)-1),$W1802),ProdTbl,3,0),"کد ناشناخته"))</f>
        <v/>
      </c>
      <c r="Z1802" s="22" t="n"/>
      <c r="AA1802" s="21" t="n"/>
      <c r="AB1802" s="20" t="n"/>
      <c r="AC1802" s="18">
        <f>IF($AB1802="","",IFERROR(VLOOKUP(IFERROR(VLOOKUP(IF(ISNUMBER(FIND(" – ",$AB1802)),LEFT($AB1802,FIND(" – ",$AB1802)-1),$AB1802),ProdTbl,5,0),""),BasketTbl,2,0),"کد ناشناخته"))</f>
        <v/>
      </c>
      <c r="AD1802" s="18">
        <f>IF($AB1802="","",IFERROR(VLOOKUP(IF(ISNUMBER(FIND(" – ",$AB1802)),LEFT($AB1802,FIND(" – ",$AB1802)-1),$AB1802),ProdTbl,3,0),"کد ناشناخته"))</f>
        <v/>
      </c>
      <c r="AE1802" s="22" t="n"/>
      <c r="AF1802" s="21" t="n"/>
      <c r="AG1802" s="20" t="n"/>
      <c r="AH1802" s="18">
        <f>IF($AG1802="","",IFERROR(VLOOKUP(IFERROR(VLOOKUP(IF(ISNUMBER(FIND(" – ",$AG1802)),LEFT($AG1802,FIND(" – ",$AG1802)-1),$AG1802),ProdTbl,5,0),""),BasketTbl,2,0),"کد ناشناخته"))</f>
        <v/>
      </c>
      <c r="AI1802" s="18">
        <f>IF($AG1802="","",IFERROR(VLOOKUP(IF(ISNUMBER(FIND(" – ",$AG1802)),LEFT($AG1802,FIND(" – ",$AG1802)-1),$AG1802),ProdTbl,3,0),"کد ناشناخته"))</f>
        <v/>
      </c>
      <c r="AJ1802" s="22" t="n"/>
      <c r="AK1802" s="21" t="n"/>
      <c r="AL1802" s="20" t="n"/>
      <c r="AM1802" s="18">
        <f>IF($AL1802="","",IFERROR(VLOOKUP(IFERROR(VLOOKUP(IF(ISNUMBER(FIND(" – ",$AL1802)),LEFT($AL1802,FIND(" – ",$AL1802)-1),$AL1802),ProdTbl,5,0),""),BasketTbl,2,0),"کد ناشناخته"))</f>
        <v/>
      </c>
      <c r="AN1802" s="18">
        <f>IF($AL1802="","",IFERROR(VLOOKUP(IF(ISNUMBER(FIND(" – ",$AL1802)),LEFT($AL1802,FIND(" – ",$AL1802)-1),$AL1802),ProdTbl,3,0),"کد ناشناخته"))</f>
        <v/>
      </c>
      <c r="AO1802" s="22" t="n"/>
      <c r="AP1802" s="21" t="n"/>
      <c r="AQ1802" s="20" t="n"/>
      <c r="AR1802" s="18">
        <f>IF($AQ1802="","",IFERROR(VLOOKUP(IFERROR(VLOOKUP(IF(ISNUMBER(FIND(" – ",$AQ1802)),LEFT($AQ1802,FIND(" – ",$AQ1802)-1),$AQ1802),ProdTbl,5,0),""),BasketTbl,2,0),"کد ناشناخته"))</f>
        <v/>
      </c>
      <c r="AS1802" s="18">
        <f>IF($AQ1802="","",IFERROR(VLOOKUP(IF(ISNUMBER(FIND(" – ",$AQ1802)),LEFT($AQ1802,FIND(" – ",$AQ1802)-1),$AQ1802),ProdTbl,3,0),"کد ناشناخته"))</f>
        <v/>
      </c>
      <c r="AT1802" s="22" t="n"/>
      <c r="AU1802" s="21" t="n"/>
      <c r="AV1802" s="20" t="n"/>
      <c r="AW1802" s="18">
        <f>IF($AV1802="","",IFERROR(VLOOKUP(IFERROR(VLOOKUP(IF(ISNUMBER(FIND(" – ",$AV1802)),LEFT($AV1802,FIND(" – ",$AV1802)-1),$AV1802),ProdTbl,5,0),""),BasketTbl,2,0),"کد ناشناخته"))</f>
        <v/>
      </c>
      <c r="AX1802" s="18">
        <f>IF($AV1802="","",IFERROR(VLOOKUP(IF(ISNUMBER(FIND(" – ",$AV1802)),LEFT($AV1802,FIND(" – ",$AV1802)-1),$AV1802),ProdTbl,3,0),"کد ناشناخته"))</f>
        <v/>
      </c>
      <c r="AY1802" s="22" t="n"/>
      <c r="AZ1802" s="21" t="n"/>
      <c r="BA1802" s="20" t="n"/>
      <c r="BB1802" s="18">
        <f>IF($BA1802="","",IFERROR(VLOOKUP(IFERROR(VLOOKUP(IF(ISNUMBER(FIND(" – ",$BA1802)),LEFT($BA1802,FIND(" – ",$BA1802)-1),$BA1802),ProdTbl,5,0),""),BasketTbl,2,0),"کد ناشناخته"))</f>
        <v/>
      </c>
      <c r="BC1802" s="18">
        <f>IF($BA1802="","",IFERROR(VLOOKUP(IF(ISNUMBER(FIND(" – ",$BA1802)),LEFT($BA1802,FIND(" – ",$BA1802)-1),$BA1802),ProdTbl,3,0),"کد ناشناخته"))</f>
        <v/>
      </c>
      <c r="BD1802" s="22" t="n"/>
      <c r="BE1802" s="21" t="n"/>
      <c r="BF1802" s="20" t="n"/>
      <c r="BG1802" s="18">
        <f>IF($BF1802="","",IFERROR(VLOOKUP(IFERROR(VLOOKUP(IF(ISNUMBER(FIND(" – ",$BF1802)),LEFT($BF1802,FIND(" – ",$BF1802)-1),$BF1802),ProdTbl,5,0),""),BasketTbl,2,0),"کد ناشناخته"))</f>
        <v/>
      </c>
      <c r="BH1802" s="18">
        <f>IF($BF1802="","",IFERROR(VLOOKUP(IF(ISNUMBER(FIND(" – ",$BF1802)),LEFT($BF1802,FIND(" – ",$BF1802)-1),$BF1802),ProdTbl,3,0),"کد ناشناخته"))</f>
        <v/>
      </c>
      <c r="BI1802" s="22" t="n"/>
      <c r="BJ1802" s="21" t="n"/>
      <c r="BK1802" s="20" t="n"/>
      <c r="BL1802" s="18">
        <f>IF($BK1802="","",IFERROR(VLOOKUP(IFERROR(VLOOKUP(IF(ISNUMBER(FIND(" – ",$BK1802)),LEFT($BK1802,FIND(" – ",$BK1802)-1),$BK1802),ProdTbl,5,0),""),BasketTbl,2,0),"کد ناشناخته"))</f>
        <v/>
      </c>
      <c r="BM1802" s="18">
        <f>IF($BK1802="","",IFERROR(VLOOKUP(IF(ISNUMBER(FIND(" – ",$BK1802)),LEFT($BK1802,FIND(" – ",$BK1802)-1),$BK1802),ProdTbl,3,0),"کد ناشناخته"))</f>
        <v/>
      </c>
      <c r="BN1802" s="22" t="n"/>
      <c r="BO1802" s="21" t="n"/>
      <c r="BP1802" s="20" t="n"/>
      <c r="BQ1802" s="18">
        <f>IF($BP1802="","",IFERROR(VLOOKUP(IFERROR(VLOOKUP(IF(ISNUMBER(FIND(" – ",$BP1802)),LEFT($BP1802,FIND(" – ",$BP1802)-1),$BP1802),ProdTbl,5,0),""),BasketTbl,2,0),"کد ناشناخته"))</f>
        <v/>
      </c>
      <c r="BR1802" s="18">
        <f>IF($BP1802="","",IFERROR(VLOOKUP(IF(ISNUMBER(FIND(" – ",$BP1802)),LEFT($BP1802,FIND(" – ",$BP1802)-1),$BP1802),ProdTbl,3,0),"کد ناشناخته"))</f>
        <v/>
      </c>
      <c r="BS1802" s="22" t="n"/>
      <c r="BT1802" s="21" t="n"/>
      <c r="BU1802" s="20" t="n"/>
      <c r="BV1802" s="18">
        <f>IF($BU1802="","",IFERROR(VLOOKUP(IFERROR(VLOOKUP(IF(ISNUMBER(FIND(" – ",$BU1802)),LEFT($BU1802,FIND(" – ",$BU1802)-1),$BU1802),ProdTbl,5,0),""),BasketTbl,2,0),"کد ناشناخته"))</f>
        <v/>
      </c>
      <c r="BW1802" s="18">
        <f>IF($BU1802="","",IFERROR(VLOOKUP(IF(ISNUMBER(FIND(" – ",$BU1802)),LEFT($BU1802,FIND(" – ",$BU1802)-1),$BU1802),ProdTbl,3,0),"کد ناشناخته"))</f>
        <v/>
      </c>
      <c r="BX1802" s="22" t="n"/>
      <c r="BY1802" s="21" t="n"/>
      <c r="BZ1802" s="20" t="n"/>
      <c r="CA1802" s="18">
        <f>IF($BZ1802="","",IFERROR(VLOOKUP(IFERROR(VLOOKUP(IF(ISNUMBER(FIND(" – ",$BZ1802)),LEFT($BZ1802,FIND(" – ",$BZ1802)-1),$BZ1802),ProdTbl,5,0),""),BasketTbl,2,0),"کد ناشناخته"))</f>
        <v/>
      </c>
      <c r="CB1802" s="18">
        <f>IF($BZ1802="","",IFERROR(VLOOKUP(IF(ISNUMBER(FIND(" – ",$BZ1802)),LEFT($BZ1802,FIND(" – ",$BZ1802)-1),$BZ1802),ProdTbl,3,0),"کد ناشناخته"))</f>
        <v/>
      </c>
      <c r="CC1802" s="22" t="n"/>
      <c r="CD1802" s="21" t="n"/>
      <c r="CE1802" s="20" t="n"/>
      <c r="CF1802" s="18">
        <f>IF($CE1802="","",IFERROR(VLOOKUP(IFERROR(VLOOKUP(IF(ISNUMBER(FIND(" – ",$CE1802)),LEFT($CE1802,FIND(" – ",$CE1802)-1),$CE1802),ProdTbl,5,0),""),BasketTbl,2,0),"کد ناشناخته"))</f>
        <v/>
      </c>
      <c r="CG1802" s="18">
        <f>IF($CE1802="","",IFERROR(VLOOKUP(IF(ISNUMBER(FIND(" – ",$CE1802)),LEFT($CE1802,FIND(" – ",$CE1802)-1),$CE1802),ProdTbl,3,0),"کد ناشناخته"))</f>
        <v/>
      </c>
      <c r="CH1802" s="22" t="n"/>
      <c r="CI1802" s="21" t="n"/>
    </row>
    <row r="1803">
      <c r="A1803" s="18">
        <f>IF($B1803="","",COUNTA($B$10:$B1803))</f>
        <v/>
      </c>
      <c r="B1803" s="19" t="n"/>
      <c r="C1803" s="20" t="n"/>
      <c r="D1803" s="19" t="n"/>
      <c r="E1803" s="18">
        <f>IF($D1803="","",IFERROR(VLOOKUP(IF(ISNUMBER(FIND(" – ",$D1803)),LEFT($D1803,FIND(" – ",$D1803)-1),$D1803),SellerTbl,2,0),"کد ناشناخته"))</f>
        <v/>
      </c>
      <c r="F1803" s="21" t="n"/>
      <c r="G1803" s="21" t="n"/>
      <c r="H1803" s="22" t="n"/>
      <c r="I1803" s="23">
        <f>IF(OR($F1803="",$G1803=""),"",$F1803-$G1803)</f>
        <v/>
      </c>
      <c r="J1803" s="18">
        <f>IF($I1803="","",IF(ABS($I1803)&lt;=0.01*$F1803,"√","×"))</f>
        <v/>
      </c>
      <c r="K1803" s="23">
        <f>IF(COUNT($Q1803,$V1803,$AA1803,$AF1803,$AK1803,$AP1803,$AU1803,$AZ1803,$BE1803,$BJ1803,$BO1803,$BT1803,$BY1803,$CD1803,$CI1803)=0,"",SUM($Q1803,$V1803,$AA1803,$AF1803,$AK1803,$AP1803,$AU1803,$AZ1803,$BE1803,$BJ1803,$BO1803,$BT1803,$BY1803,$CD1803,$CI1803))</f>
        <v/>
      </c>
      <c r="L1803" s="23">
        <f>IF(OR($F1803="",$K1803=""),"",$F1803-$K1803)</f>
        <v/>
      </c>
      <c r="M1803" s="20" t="n"/>
      <c r="N1803" s="18">
        <f>IF($M1803="","",IFERROR(VLOOKUP(IFERROR(VLOOKUP(IF(ISNUMBER(FIND(" – ",$M1803)),LEFT($M1803,FIND(" – ",$M1803)-1),$M1803),ProdTbl,5,0),""),BasketTbl,2,0),"کد ناشناخته"))</f>
        <v/>
      </c>
      <c r="O1803" s="18">
        <f>IF($M1803="","",IFERROR(VLOOKUP(IF(ISNUMBER(FIND(" – ",$M1803)),LEFT($M1803,FIND(" – ",$M1803)-1),$M1803),ProdTbl,3,0),"کد ناشناخته"))</f>
        <v/>
      </c>
      <c r="P1803" s="22" t="n"/>
      <c r="Q1803" s="21" t="n"/>
      <c r="R1803" s="20" t="n"/>
      <c r="S1803" s="18">
        <f>IF($R1803="","",IFERROR(VLOOKUP(IFERROR(VLOOKUP(IF(ISNUMBER(FIND(" – ",$R1803)),LEFT($R1803,FIND(" – ",$R1803)-1),$R1803),ProdTbl,5,0),""),BasketTbl,2,0),"کد ناشناخته"))</f>
        <v/>
      </c>
      <c r="T1803" s="18">
        <f>IF($R1803="","",IFERROR(VLOOKUP(IF(ISNUMBER(FIND(" – ",$R1803)),LEFT($R1803,FIND(" – ",$R1803)-1),$R1803),ProdTbl,3,0),"کد ناشناخته"))</f>
        <v/>
      </c>
      <c r="U1803" s="22" t="n"/>
      <c r="V1803" s="21" t="n"/>
      <c r="W1803" s="20" t="n"/>
      <c r="X1803" s="18">
        <f>IF($W1803="","",IFERROR(VLOOKUP(IFERROR(VLOOKUP(IF(ISNUMBER(FIND(" – ",$W1803)),LEFT($W1803,FIND(" – ",$W1803)-1),$W1803),ProdTbl,5,0),""),BasketTbl,2,0),"کد ناشناخته"))</f>
        <v/>
      </c>
      <c r="Y1803" s="18">
        <f>IF($W1803="","",IFERROR(VLOOKUP(IF(ISNUMBER(FIND(" – ",$W1803)),LEFT($W1803,FIND(" – ",$W1803)-1),$W1803),ProdTbl,3,0),"کد ناشناخته"))</f>
        <v/>
      </c>
      <c r="Z1803" s="22" t="n"/>
      <c r="AA1803" s="21" t="n"/>
      <c r="AB1803" s="20" t="n"/>
      <c r="AC1803" s="18">
        <f>IF($AB1803="","",IFERROR(VLOOKUP(IFERROR(VLOOKUP(IF(ISNUMBER(FIND(" – ",$AB1803)),LEFT($AB1803,FIND(" – ",$AB1803)-1),$AB1803),ProdTbl,5,0),""),BasketTbl,2,0),"کد ناشناخته"))</f>
        <v/>
      </c>
      <c r="AD1803" s="18">
        <f>IF($AB1803="","",IFERROR(VLOOKUP(IF(ISNUMBER(FIND(" – ",$AB1803)),LEFT($AB1803,FIND(" – ",$AB1803)-1),$AB1803),ProdTbl,3,0),"کد ناشناخته"))</f>
        <v/>
      </c>
      <c r="AE1803" s="22" t="n"/>
      <c r="AF1803" s="21" t="n"/>
      <c r="AG1803" s="20" t="n"/>
      <c r="AH1803" s="18">
        <f>IF($AG1803="","",IFERROR(VLOOKUP(IFERROR(VLOOKUP(IF(ISNUMBER(FIND(" – ",$AG1803)),LEFT($AG1803,FIND(" – ",$AG1803)-1),$AG1803),ProdTbl,5,0),""),BasketTbl,2,0),"کد ناشناخته"))</f>
        <v/>
      </c>
      <c r="AI1803" s="18">
        <f>IF($AG1803="","",IFERROR(VLOOKUP(IF(ISNUMBER(FIND(" – ",$AG1803)),LEFT($AG1803,FIND(" – ",$AG1803)-1),$AG1803),ProdTbl,3,0),"کد ناشناخته"))</f>
        <v/>
      </c>
      <c r="AJ1803" s="22" t="n"/>
      <c r="AK1803" s="21" t="n"/>
      <c r="AL1803" s="20" t="n"/>
      <c r="AM1803" s="18">
        <f>IF($AL1803="","",IFERROR(VLOOKUP(IFERROR(VLOOKUP(IF(ISNUMBER(FIND(" – ",$AL1803)),LEFT($AL1803,FIND(" – ",$AL1803)-1),$AL1803),ProdTbl,5,0),""),BasketTbl,2,0),"کد ناشناخته"))</f>
        <v/>
      </c>
      <c r="AN1803" s="18">
        <f>IF($AL1803="","",IFERROR(VLOOKUP(IF(ISNUMBER(FIND(" – ",$AL1803)),LEFT($AL1803,FIND(" – ",$AL1803)-1),$AL1803),ProdTbl,3,0),"کد ناشناخته"))</f>
        <v/>
      </c>
      <c r="AO1803" s="22" t="n"/>
      <c r="AP1803" s="21" t="n"/>
      <c r="AQ1803" s="20" t="n"/>
      <c r="AR1803" s="18">
        <f>IF($AQ1803="","",IFERROR(VLOOKUP(IFERROR(VLOOKUP(IF(ISNUMBER(FIND(" – ",$AQ1803)),LEFT($AQ1803,FIND(" – ",$AQ1803)-1),$AQ1803),ProdTbl,5,0),""),BasketTbl,2,0),"کد ناشناخته"))</f>
        <v/>
      </c>
      <c r="AS1803" s="18">
        <f>IF($AQ1803="","",IFERROR(VLOOKUP(IF(ISNUMBER(FIND(" – ",$AQ1803)),LEFT($AQ1803,FIND(" – ",$AQ1803)-1),$AQ1803),ProdTbl,3,0),"کد ناشناخته"))</f>
        <v/>
      </c>
      <c r="AT1803" s="22" t="n"/>
      <c r="AU1803" s="21" t="n"/>
      <c r="AV1803" s="20" t="n"/>
      <c r="AW1803" s="18">
        <f>IF($AV1803="","",IFERROR(VLOOKUP(IFERROR(VLOOKUP(IF(ISNUMBER(FIND(" – ",$AV1803)),LEFT($AV1803,FIND(" – ",$AV1803)-1),$AV1803),ProdTbl,5,0),""),BasketTbl,2,0),"کد ناشناخته"))</f>
        <v/>
      </c>
      <c r="AX1803" s="18">
        <f>IF($AV1803="","",IFERROR(VLOOKUP(IF(ISNUMBER(FIND(" – ",$AV1803)),LEFT($AV1803,FIND(" – ",$AV1803)-1),$AV1803),ProdTbl,3,0),"کد ناشناخته"))</f>
        <v/>
      </c>
      <c r="AY1803" s="22" t="n"/>
      <c r="AZ1803" s="21" t="n"/>
      <c r="BA1803" s="20" t="n"/>
      <c r="BB1803" s="18">
        <f>IF($BA1803="","",IFERROR(VLOOKUP(IFERROR(VLOOKUP(IF(ISNUMBER(FIND(" – ",$BA1803)),LEFT($BA1803,FIND(" – ",$BA1803)-1),$BA1803),ProdTbl,5,0),""),BasketTbl,2,0),"کد ناشناخته"))</f>
        <v/>
      </c>
      <c r="BC1803" s="18">
        <f>IF($BA1803="","",IFERROR(VLOOKUP(IF(ISNUMBER(FIND(" – ",$BA1803)),LEFT($BA1803,FIND(" – ",$BA1803)-1),$BA1803),ProdTbl,3,0),"کد ناشناخته"))</f>
        <v/>
      </c>
      <c r="BD1803" s="22" t="n"/>
      <c r="BE1803" s="21" t="n"/>
      <c r="BF1803" s="20" t="n"/>
      <c r="BG1803" s="18">
        <f>IF($BF1803="","",IFERROR(VLOOKUP(IFERROR(VLOOKUP(IF(ISNUMBER(FIND(" – ",$BF1803)),LEFT($BF1803,FIND(" – ",$BF1803)-1),$BF1803),ProdTbl,5,0),""),BasketTbl,2,0),"کد ناشناخته"))</f>
        <v/>
      </c>
      <c r="BH1803" s="18">
        <f>IF($BF1803="","",IFERROR(VLOOKUP(IF(ISNUMBER(FIND(" – ",$BF1803)),LEFT($BF1803,FIND(" – ",$BF1803)-1),$BF1803),ProdTbl,3,0),"کد ناشناخته"))</f>
        <v/>
      </c>
      <c r="BI1803" s="22" t="n"/>
      <c r="BJ1803" s="21" t="n"/>
      <c r="BK1803" s="20" t="n"/>
      <c r="BL1803" s="18">
        <f>IF($BK1803="","",IFERROR(VLOOKUP(IFERROR(VLOOKUP(IF(ISNUMBER(FIND(" – ",$BK1803)),LEFT($BK1803,FIND(" – ",$BK1803)-1),$BK1803),ProdTbl,5,0),""),BasketTbl,2,0),"کد ناشناخته"))</f>
        <v/>
      </c>
      <c r="BM1803" s="18">
        <f>IF($BK1803="","",IFERROR(VLOOKUP(IF(ISNUMBER(FIND(" – ",$BK1803)),LEFT($BK1803,FIND(" – ",$BK1803)-1),$BK1803),ProdTbl,3,0),"کد ناشناخته"))</f>
        <v/>
      </c>
      <c r="BN1803" s="22" t="n"/>
      <c r="BO1803" s="21" t="n"/>
      <c r="BP1803" s="20" t="n"/>
      <c r="BQ1803" s="18">
        <f>IF($BP1803="","",IFERROR(VLOOKUP(IFERROR(VLOOKUP(IF(ISNUMBER(FIND(" – ",$BP1803)),LEFT($BP1803,FIND(" – ",$BP1803)-1),$BP1803),ProdTbl,5,0),""),BasketTbl,2,0),"کد ناشناخته"))</f>
        <v/>
      </c>
      <c r="BR1803" s="18">
        <f>IF($BP1803="","",IFERROR(VLOOKUP(IF(ISNUMBER(FIND(" – ",$BP1803)),LEFT($BP1803,FIND(" – ",$BP1803)-1),$BP1803),ProdTbl,3,0),"کد ناشناخته"))</f>
        <v/>
      </c>
      <c r="BS1803" s="22" t="n"/>
      <c r="BT1803" s="21" t="n"/>
      <c r="BU1803" s="20" t="n"/>
      <c r="BV1803" s="18">
        <f>IF($BU1803="","",IFERROR(VLOOKUP(IFERROR(VLOOKUP(IF(ISNUMBER(FIND(" – ",$BU1803)),LEFT($BU1803,FIND(" – ",$BU1803)-1),$BU1803),ProdTbl,5,0),""),BasketTbl,2,0),"کد ناشناخته"))</f>
        <v/>
      </c>
      <c r="BW1803" s="18">
        <f>IF($BU1803="","",IFERROR(VLOOKUP(IF(ISNUMBER(FIND(" – ",$BU1803)),LEFT($BU1803,FIND(" – ",$BU1803)-1),$BU1803),ProdTbl,3,0),"کد ناشناخته"))</f>
        <v/>
      </c>
      <c r="BX1803" s="22" t="n"/>
      <c r="BY1803" s="21" t="n"/>
      <c r="BZ1803" s="20" t="n"/>
      <c r="CA1803" s="18">
        <f>IF($BZ1803="","",IFERROR(VLOOKUP(IFERROR(VLOOKUP(IF(ISNUMBER(FIND(" – ",$BZ1803)),LEFT($BZ1803,FIND(" – ",$BZ1803)-1),$BZ1803),ProdTbl,5,0),""),BasketTbl,2,0),"کد ناشناخته"))</f>
        <v/>
      </c>
      <c r="CB1803" s="18">
        <f>IF($BZ1803="","",IFERROR(VLOOKUP(IF(ISNUMBER(FIND(" – ",$BZ1803)),LEFT($BZ1803,FIND(" – ",$BZ1803)-1),$BZ1803),ProdTbl,3,0),"کد ناشناخته"))</f>
        <v/>
      </c>
      <c r="CC1803" s="22" t="n"/>
      <c r="CD1803" s="21" t="n"/>
      <c r="CE1803" s="20" t="n"/>
      <c r="CF1803" s="18">
        <f>IF($CE1803="","",IFERROR(VLOOKUP(IFERROR(VLOOKUP(IF(ISNUMBER(FIND(" – ",$CE1803)),LEFT($CE1803,FIND(" – ",$CE1803)-1),$CE1803),ProdTbl,5,0),""),BasketTbl,2,0),"کد ناشناخته"))</f>
        <v/>
      </c>
      <c r="CG1803" s="18">
        <f>IF($CE1803="","",IFERROR(VLOOKUP(IF(ISNUMBER(FIND(" – ",$CE1803)),LEFT($CE1803,FIND(" – ",$CE1803)-1),$CE1803),ProdTbl,3,0),"کد ناشناخته"))</f>
        <v/>
      </c>
      <c r="CH1803" s="22" t="n"/>
      <c r="CI1803" s="21" t="n"/>
    </row>
    <row r="1804">
      <c r="A1804" s="18">
        <f>IF($B1804="","",COUNTA($B$10:$B1804))</f>
        <v/>
      </c>
      <c r="B1804" s="19" t="n"/>
      <c r="C1804" s="20" t="n"/>
      <c r="D1804" s="19" t="n"/>
      <c r="E1804" s="18">
        <f>IF($D1804="","",IFERROR(VLOOKUP(IF(ISNUMBER(FIND(" – ",$D1804)),LEFT($D1804,FIND(" – ",$D1804)-1),$D1804),SellerTbl,2,0),"کد ناشناخته"))</f>
        <v/>
      </c>
      <c r="F1804" s="21" t="n"/>
      <c r="G1804" s="21" t="n"/>
      <c r="H1804" s="22" t="n"/>
      <c r="I1804" s="23">
        <f>IF(OR($F1804="",$G1804=""),"",$F1804-$G1804)</f>
        <v/>
      </c>
      <c r="J1804" s="18">
        <f>IF($I1804="","",IF(ABS($I1804)&lt;=0.01*$F1804,"√","×"))</f>
        <v/>
      </c>
      <c r="K1804" s="23">
        <f>IF(COUNT($Q1804,$V1804,$AA1804,$AF1804,$AK1804,$AP1804,$AU1804,$AZ1804,$BE1804,$BJ1804,$BO1804,$BT1804,$BY1804,$CD1804,$CI1804)=0,"",SUM($Q1804,$V1804,$AA1804,$AF1804,$AK1804,$AP1804,$AU1804,$AZ1804,$BE1804,$BJ1804,$BO1804,$BT1804,$BY1804,$CD1804,$CI1804))</f>
        <v/>
      </c>
      <c r="L1804" s="23">
        <f>IF(OR($F1804="",$K1804=""),"",$F1804-$K1804)</f>
        <v/>
      </c>
      <c r="M1804" s="20" t="n"/>
      <c r="N1804" s="18">
        <f>IF($M1804="","",IFERROR(VLOOKUP(IFERROR(VLOOKUP(IF(ISNUMBER(FIND(" – ",$M1804)),LEFT($M1804,FIND(" – ",$M1804)-1),$M1804),ProdTbl,5,0),""),BasketTbl,2,0),"کد ناشناخته"))</f>
        <v/>
      </c>
      <c r="O1804" s="18">
        <f>IF($M1804="","",IFERROR(VLOOKUP(IF(ISNUMBER(FIND(" – ",$M1804)),LEFT($M1804,FIND(" – ",$M1804)-1),$M1804),ProdTbl,3,0),"کد ناشناخته"))</f>
        <v/>
      </c>
      <c r="P1804" s="22" t="n"/>
      <c r="Q1804" s="21" t="n"/>
      <c r="R1804" s="20" t="n"/>
      <c r="S1804" s="18">
        <f>IF($R1804="","",IFERROR(VLOOKUP(IFERROR(VLOOKUP(IF(ISNUMBER(FIND(" – ",$R1804)),LEFT($R1804,FIND(" – ",$R1804)-1),$R1804),ProdTbl,5,0),""),BasketTbl,2,0),"کد ناشناخته"))</f>
        <v/>
      </c>
      <c r="T1804" s="18">
        <f>IF($R1804="","",IFERROR(VLOOKUP(IF(ISNUMBER(FIND(" – ",$R1804)),LEFT($R1804,FIND(" – ",$R1804)-1),$R1804),ProdTbl,3,0),"کد ناشناخته"))</f>
        <v/>
      </c>
      <c r="U1804" s="22" t="n"/>
      <c r="V1804" s="21" t="n"/>
      <c r="W1804" s="20" t="n"/>
      <c r="X1804" s="18">
        <f>IF($W1804="","",IFERROR(VLOOKUP(IFERROR(VLOOKUP(IF(ISNUMBER(FIND(" – ",$W1804)),LEFT($W1804,FIND(" – ",$W1804)-1),$W1804),ProdTbl,5,0),""),BasketTbl,2,0),"کد ناشناخته"))</f>
        <v/>
      </c>
      <c r="Y1804" s="18">
        <f>IF($W1804="","",IFERROR(VLOOKUP(IF(ISNUMBER(FIND(" – ",$W1804)),LEFT($W1804,FIND(" – ",$W1804)-1),$W1804),ProdTbl,3,0),"کد ناشناخته"))</f>
        <v/>
      </c>
      <c r="Z1804" s="22" t="n"/>
      <c r="AA1804" s="21" t="n"/>
      <c r="AB1804" s="20" t="n"/>
      <c r="AC1804" s="18">
        <f>IF($AB1804="","",IFERROR(VLOOKUP(IFERROR(VLOOKUP(IF(ISNUMBER(FIND(" – ",$AB1804)),LEFT($AB1804,FIND(" – ",$AB1804)-1),$AB1804),ProdTbl,5,0),""),BasketTbl,2,0),"کد ناشناخته"))</f>
        <v/>
      </c>
      <c r="AD1804" s="18">
        <f>IF($AB1804="","",IFERROR(VLOOKUP(IF(ISNUMBER(FIND(" – ",$AB1804)),LEFT($AB1804,FIND(" – ",$AB1804)-1),$AB1804),ProdTbl,3,0),"کد ناشناخته"))</f>
        <v/>
      </c>
      <c r="AE1804" s="22" t="n"/>
      <c r="AF1804" s="21" t="n"/>
      <c r="AG1804" s="20" t="n"/>
      <c r="AH1804" s="18">
        <f>IF($AG1804="","",IFERROR(VLOOKUP(IFERROR(VLOOKUP(IF(ISNUMBER(FIND(" – ",$AG1804)),LEFT($AG1804,FIND(" – ",$AG1804)-1),$AG1804),ProdTbl,5,0),""),BasketTbl,2,0),"کد ناشناخته"))</f>
        <v/>
      </c>
      <c r="AI1804" s="18">
        <f>IF($AG1804="","",IFERROR(VLOOKUP(IF(ISNUMBER(FIND(" – ",$AG1804)),LEFT($AG1804,FIND(" – ",$AG1804)-1),$AG1804),ProdTbl,3,0),"کد ناشناخته"))</f>
        <v/>
      </c>
      <c r="AJ1804" s="22" t="n"/>
      <c r="AK1804" s="21" t="n"/>
      <c r="AL1804" s="20" t="n"/>
      <c r="AM1804" s="18">
        <f>IF($AL1804="","",IFERROR(VLOOKUP(IFERROR(VLOOKUP(IF(ISNUMBER(FIND(" – ",$AL1804)),LEFT($AL1804,FIND(" – ",$AL1804)-1),$AL1804),ProdTbl,5,0),""),BasketTbl,2,0),"کد ناشناخته"))</f>
        <v/>
      </c>
      <c r="AN1804" s="18">
        <f>IF($AL1804="","",IFERROR(VLOOKUP(IF(ISNUMBER(FIND(" – ",$AL1804)),LEFT($AL1804,FIND(" – ",$AL1804)-1),$AL1804),ProdTbl,3,0),"کد ناشناخته"))</f>
        <v/>
      </c>
      <c r="AO1804" s="22" t="n"/>
      <c r="AP1804" s="21" t="n"/>
      <c r="AQ1804" s="20" t="n"/>
      <c r="AR1804" s="18">
        <f>IF($AQ1804="","",IFERROR(VLOOKUP(IFERROR(VLOOKUP(IF(ISNUMBER(FIND(" – ",$AQ1804)),LEFT($AQ1804,FIND(" – ",$AQ1804)-1),$AQ1804),ProdTbl,5,0),""),BasketTbl,2,0),"کد ناشناخته"))</f>
        <v/>
      </c>
      <c r="AS1804" s="18">
        <f>IF($AQ1804="","",IFERROR(VLOOKUP(IF(ISNUMBER(FIND(" – ",$AQ1804)),LEFT($AQ1804,FIND(" – ",$AQ1804)-1),$AQ1804),ProdTbl,3,0),"کد ناشناخته"))</f>
        <v/>
      </c>
      <c r="AT1804" s="22" t="n"/>
      <c r="AU1804" s="21" t="n"/>
      <c r="AV1804" s="20" t="n"/>
      <c r="AW1804" s="18">
        <f>IF($AV1804="","",IFERROR(VLOOKUP(IFERROR(VLOOKUP(IF(ISNUMBER(FIND(" – ",$AV1804)),LEFT($AV1804,FIND(" – ",$AV1804)-1),$AV1804),ProdTbl,5,0),""),BasketTbl,2,0),"کد ناشناخته"))</f>
        <v/>
      </c>
      <c r="AX1804" s="18">
        <f>IF($AV1804="","",IFERROR(VLOOKUP(IF(ISNUMBER(FIND(" – ",$AV1804)),LEFT($AV1804,FIND(" – ",$AV1804)-1),$AV1804),ProdTbl,3,0),"کد ناشناخته"))</f>
        <v/>
      </c>
      <c r="AY1804" s="22" t="n"/>
      <c r="AZ1804" s="21" t="n"/>
      <c r="BA1804" s="20" t="n"/>
      <c r="BB1804" s="18">
        <f>IF($BA1804="","",IFERROR(VLOOKUP(IFERROR(VLOOKUP(IF(ISNUMBER(FIND(" – ",$BA1804)),LEFT($BA1804,FIND(" – ",$BA1804)-1),$BA1804),ProdTbl,5,0),""),BasketTbl,2,0),"کد ناشناخته"))</f>
        <v/>
      </c>
      <c r="BC1804" s="18">
        <f>IF($BA1804="","",IFERROR(VLOOKUP(IF(ISNUMBER(FIND(" – ",$BA1804)),LEFT($BA1804,FIND(" – ",$BA1804)-1),$BA1804),ProdTbl,3,0),"کد ناشناخته"))</f>
        <v/>
      </c>
      <c r="BD1804" s="22" t="n"/>
      <c r="BE1804" s="21" t="n"/>
      <c r="BF1804" s="20" t="n"/>
      <c r="BG1804" s="18">
        <f>IF($BF1804="","",IFERROR(VLOOKUP(IFERROR(VLOOKUP(IF(ISNUMBER(FIND(" – ",$BF1804)),LEFT($BF1804,FIND(" – ",$BF1804)-1),$BF1804),ProdTbl,5,0),""),BasketTbl,2,0),"کد ناشناخته"))</f>
        <v/>
      </c>
      <c r="BH1804" s="18">
        <f>IF($BF1804="","",IFERROR(VLOOKUP(IF(ISNUMBER(FIND(" – ",$BF1804)),LEFT($BF1804,FIND(" – ",$BF1804)-1),$BF1804),ProdTbl,3,0),"کد ناشناخته"))</f>
        <v/>
      </c>
      <c r="BI1804" s="22" t="n"/>
      <c r="BJ1804" s="21" t="n"/>
      <c r="BK1804" s="20" t="n"/>
      <c r="BL1804" s="18">
        <f>IF($BK1804="","",IFERROR(VLOOKUP(IFERROR(VLOOKUP(IF(ISNUMBER(FIND(" – ",$BK1804)),LEFT($BK1804,FIND(" – ",$BK1804)-1),$BK1804),ProdTbl,5,0),""),BasketTbl,2,0),"کد ناشناخته"))</f>
        <v/>
      </c>
      <c r="BM1804" s="18">
        <f>IF($BK1804="","",IFERROR(VLOOKUP(IF(ISNUMBER(FIND(" – ",$BK1804)),LEFT($BK1804,FIND(" – ",$BK1804)-1),$BK1804),ProdTbl,3,0),"کد ناشناخته"))</f>
        <v/>
      </c>
      <c r="BN1804" s="22" t="n"/>
      <c r="BO1804" s="21" t="n"/>
      <c r="BP1804" s="20" t="n"/>
      <c r="BQ1804" s="18">
        <f>IF($BP1804="","",IFERROR(VLOOKUP(IFERROR(VLOOKUP(IF(ISNUMBER(FIND(" – ",$BP1804)),LEFT($BP1804,FIND(" – ",$BP1804)-1),$BP1804),ProdTbl,5,0),""),BasketTbl,2,0),"کد ناشناخته"))</f>
        <v/>
      </c>
      <c r="BR1804" s="18">
        <f>IF($BP1804="","",IFERROR(VLOOKUP(IF(ISNUMBER(FIND(" – ",$BP1804)),LEFT($BP1804,FIND(" – ",$BP1804)-1),$BP1804),ProdTbl,3,0),"کد ناشناخته"))</f>
        <v/>
      </c>
      <c r="BS1804" s="22" t="n"/>
      <c r="BT1804" s="21" t="n"/>
      <c r="BU1804" s="20" t="n"/>
      <c r="BV1804" s="18">
        <f>IF($BU1804="","",IFERROR(VLOOKUP(IFERROR(VLOOKUP(IF(ISNUMBER(FIND(" – ",$BU1804)),LEFT($BU1804,FIND(" – ",$BU1804)-1),$BU1804),ProdTbl,5,0),""),BasketTbl,2,0),"کد ناشناخته"))</f>
        <v/>
      </c>
      <c r="BW1804" s="18">
        <f>IF($BU1804="","",IFERROR(VLOOKUP(IF(ISNUMBER(FIND(" – ",$BU1804)),LEFT($BU1804,FIND(" – ",$BU1804)-1),$BU1804),ProdTbl,3,0),"کد ناشناخته"))</f>
        <v/>
      </c>
      <c r="BX1804" s="22" t="n"/>
      <c r="BY1804" s="21" t="n"/>
      <c r="BZ1804" s="20" t="n"/>
      <c r="CA1804" s="18">
        <f>IF($BZ1804="","",IFERROR(VLOOKUP(IFERROR(VLOOKUP(IF(ISNUMBER(FIND(" – ",$BZ1804)),LEFT($BZ1804,FIND(" – ",$BZ1804)-1),$BZ1804),ProdTbl,5,0),""),BasketTbl,2,0),"کد ناشناخته"))</f>
        <v/>
      </c>
      <c r="CB1804" s="18">
        <f>IF($BZ1804="","",IFERROR(VLOOKUP(IF(ISNUMBER(FIND(" – ",$BZ1804)),LEFT($BZ1804,FIND(" – ",$BZ1804)-1),$BZ1804),ProdTbl,3,0),"کد ناشناخته"))</f>
        <v/>
      </c>
      <c r="CC1804" s="22" t="n"/>
      <c r="CD1804" s="21" t="n"/>
      <c r="CE1804" s="20" t="n"/>
      <c r="CF1804" s="18">
        <f>IF($CE1804="","",IFERROR(VLOOKUP(IFERROR(VLOOKUP(IF(ISNUMBER(FIND(" – ",$CE1804)),LEFT($CE1804,FIND(" – ",$CE1804)-1),$CE1804),ProdTbl,5,0),""),BasketTbl,2,0),"کد ناشناخته"))</f>
        <v/>
      </c>
      <c r="CG1804" s="18">
        <f>IF($CE1804="","",IFERROR(VLOOKUP(IF(ISNUMBER(FIND(" – ",$CE1804)),LEFT($CE1804,FIND(" – ",$CE1804)-1),$CE1804),ProdTbl,3,0),"کد ناشناخته"))</f>
        <v/>
      </c>
      <c r="CH1804" s="22" t="n"/>
      <c r="CI1804" s="21" t="n"/>
    </row>
    <row r="1805">
      <c r="A1805" s="18">
        <f>IF($B1805="","",COUNTA($B$10:$B1805))</f>
        <v/>
      </c>
      <c r="B1805" s="19" t="n"/>
      <c r="C1805" s="20" t="n"/>
      <c r="D1805" s="19" t="n"/>
      <c r="E1805" s="18">
        <f>IF($D1805="","",IFERROR(VLOOKUP(IF(ISNUMBER(FIND(" – ",$D1805)),LEFT($D1805,FIND(" – ",$D1805)-1),$D1805),SellerTbl,2,0),"کد ناشناخته"))</f>
        <v/>
      </c>
      <c r="F1805" s="21" t="n"/>
      <c r="G1805" s="21" t="n"/>
      <c r="H1805" s="22" t="n"/>
      <c r="I1805" s="23">
        <f>IF(OR($F1805="",$G1805=""),"",$F1805-$G1805)</f>
        <v/>
      </c>
      <c r="J1805" s="18">
        <f>IF($I1805="","",IF(ABS($I1805)&lt;=0.01*$F1805,"√","×"))</f>
        <v/>
      </c>
      <c r="K1805" s="23">
        <f>IF(COUNT($Q1805,$V1805,$AA1805,$AF1805,$AK1805,$AP1805,$AU1805,$AZ1805,$BE1805,$BJ1805,$BO1805,$BT1805,$BY1805,$CD1805,$CI1805)=0,"",SUM($Q1805,$V1805,$AA1805,$AF1805,$AK1805,$AP1805,$AU1805,$AZ1805,$BE1805,$BJ1805,$BO1805,$BT1805,$BY1805,$CD1805,$CI1805))</f>
        <v/>
      </c>
      <c r="L1805" s="23">
        <f>IF(OR($F1805="",$K1805=""),"",$F1805-$K1805)</f>
        <v/>
      </c>
      <c r="M1805" s="20" t="n"/>
      <c r="N1805" s="18">
        <f>IF($M1805="","",IFERROR(VLOOKUP(IFERROR(VLOOKUP(IF(ISNUMBER(FIND(" – ",$M1805)),LEFT($M1805,FIND(" – ",$M1805)-1),$M1805),ProdTbl,5,0),""),BasketTbl,2,0),"کد ناشناخته"))</f>
        <v/>
      </c>
      <c r="O1805" s="18">
        <f>IF($M1805="","",IFERROR(VLOOKUP(IF(ISNUMBER(FIND(" – ",$M1805)),LEFT($M1805,FIND(" – ",$M1805)-1),$M1805),ProdTbl,3,0),"کد ناشناخته"))</f>
        <v/>
      </c>
      <c r="P1805" s="22" t="n"/>
      <c r="Q1805" s="21" t="n"/>
      <c r="R1805" s="20" t="n"/>
      <c r="S1805" s="18">
        <f>IF($R1805="","",IFERROR(VLOOKUP(IFERROR(VLOOKUP(IF(ISNUMBER(FIND(" – ",$R1805)),LEFT($R1805,FIND(" – ",$R1805)-1),$R1805),ProdTbl,5,0),""),BasketTbl,2,0),"کد ناشناخته"))</f>
        <v/>
      </c>
      <c r="T1805" s="18">
        <f>IF($R1805="","",IFERROR(VLOOKUP(IF(ISNUMBER(FIND(" – ",$R1805)),LEFT($R1805,FIND(" – ",$R1805)-1),$R1805),ProdTbl,3,0),"کد ناشناخته"))</f>
        <v/>
      </c>
      <c r="U1805" s="22" t="n"/>
      <c r="V1805" s="21" t="n"/>
      <c r="W1805" s="20" t="n"/>
      <c r="X1805" s="18">
        <f>IF($W1805="","",IFERROR(VLOOKUP(IFERROR(VLOOKUP(IF(ISNUMBER(FIND(" – ",$W1805)),LEFT($W1805,FIND(" – ",$W1805)-1),$W1805),ProdTbl,5,0),""),BasketTbl,2,0),"کد ناشناخته"))</f>
        <v/>
      </c>
      <c r="Y1805" s="18">
        <f>IF($W1805="","",IFERROR(VLOOKUP(IF(ISNUMBER(FIND(" – ",$W1805)),LEFT($W1805,FIND(" – ",$W1805)-1),$W1805),ProdTbl,3,0),"کد ناشناخته"))</f>
        <v/>
      </c>
      <c r="Z1805" s="22" t="n"/>
      <c r="AA1805" s="21" t="n"/>
      <c r="AB1805" s="20" t="n"/>
      <c r="AC1805" s="18">
        <f>IF($AB1805="","",IFERROR(VLOOKUP(IFERROR(VLOOKUP(IF(ISNUMBER(FIND(" – ",$AB1805)),LEFT($AB1805,FIND(" – ",$AB1805)-1),$AB1805),ProdTbl,5,0),""),BasketTbl,2,0),"کد ناشناخته"))</f>
        <v/>
      </c>
      <c r="AD1805" s="18">
        <f>IF($AB1805="","",IFERROR(VLOOKUP(IF(ISNUMBER(FIND(" – ",$AB1805)),LEFT($AB1805,FIND(" – ",$AB1805)-1),$AB1805),ProdTbl,3,0),"کد ناشناخته"))</f>
        <v/>
      </c>
      <c r="AE1805" s="22" t="n"/>
      <c r="AF1805" s="21" t="n"/>
      <c r="AG1805" s="20" t="n"/>
      <c r="AH1805" s="18">
        <f>IF($AG1805="","",IFERROR(VLOOKUP(IFERROR(VLOOKUP(IF(ISNUMBER(FIND(" – ",$AG1805)),LEFT($AG1805,FIND(" – ",$AG1805)-1),$AG1805),ProdTbl,5,0),""),BasketTbl,2,0),"کد ناشناخته"))</f>
        <v/>
      </c>
      <c r="AI1805" s="18">
        <f>IF($AG1805="","",IFERROR(VLOOKUP(IF(ISNUMBER(FIND(" – ",$AG1805)),LEFT($AG1805,FIND(" – ",$AG1805)-1),$AG1805),ProdTbl,3,0),"کد ناشناخته"))</f>
        <v/>
      </c>
      <c r="AJ1805" s="22" t="n"/>
      <c r="AK1805" s="21" t="n"/>
      <c r="AL1805" s="20" t="n"/>
      <c r="AM1805" s="18">
        <f>IF($AL1805="","",IFERROR(VLOOKUP(IFERROR(VLOOKUP(IF(ISNUMBER(FIND(" – ",$AL1805)),LEFT($AL1805,FIND(" – ",$AL1805)-1),$AL1805),ProdTbl,5,0),""),BasketTbl,2,0),"کد ناشناخته"))</f>
        <v/>
      </c>
      <c r="AN1805" s="18">
        <f>IF($AL1805="","",IFERROR(VLOOKUP(IF(ISNUMBER(FIND(" – ",$AL1805)),LEFT($AL1805,FIND(" – ",$AL1805)-1),$AL1805),ProdTbl,3,0),"کد ناشناخته"))</f>
        <v/>
      </c>
      <c r="AO1805" s="22" t="n"/>
      <c r="AP1805" s="21" t="n"/>
      <c r="AQ1805" s="20" t="n"/>
      <c r="AR1805" s="18">
        <f>IF($AQ1805="","",IFERROR(VLOOKUP(IFERROR(VLOOKUP(IF(ISNUMBER(FIND(" – ",$AQ1805)),LEFT($AQ1805,FIND(" – ",$AQ1805)-1),$AQ1805),ProdTbl,5,0),""),BasketTbl,2,0),"کد ناشناخته"))</f>
        <v/>
      </c>
      <c r="AS1805" s="18">
        <f>IF($AQ1805="","",IFERROR(VLOOKUP(IF(ISNUMBER(FIND(" – ",$AQ1805)),LEFT($AQ1805,FIND(" – ",$AQ1805)-1),$AQ1805),ProdTbl,3,0),"کد ناشناخته"))</f>
        <v/>
      </c>
      <c r="AT1805" s="22" t="n"/>
      <c r="AU1805" s="21" t="n"/>
      <c r="AV1805" s="20" t="n"/>
      <c r="AW1805" s="18">
        <f>IF($AV1805="","",IFERROR(VLOOKUP(IFERROR(VLOOKUP(IF(ISNUMBER(FIND(" – ",$AV1805)),LEFT($AV1805,FIND(" – ",$AV1805)-1),$AV1805),ProdTbl,5,0),""),BasketTbl,2,0),"کد ناشناخته"))</f>
        <v/>
      </c>
      <c r="AX1805" s="18">
        <f>IF($AV1805="","",IFERROR(VLOOKUP(IF(ISNUMBER(FIND(" – ",$AV1805)),LEFT($AV1805,FIND(" – ",$AV1805)-1),$AV1805),ProdTbl,3,0),"کد ناشناخته"))</f>
        <v/>
      </c>
      <c r="AY1805" s="22" t="n"/>
      <c r="AZ1805" s="21" t="n"/>
      <c r="BA1805" s="20" t="n"/>
      <c r="BB1805" s="18">
        <f>IF($BA1805="","",IFERROR(VLOOKUP(IFERROR(VLOOKUP(IF(ISNUMBER(FIND(" – ",$BA1805)),LEFT($BA1805,FIND(" – ",$BA1805)-1),$BA1805),ProdTbl,5,0),""),BasketTbl,2,0),"کد ناشناخته"))</f>
        <v/>
      </c>
      <c r="BC1805" s="18">
        <f>IF($BA1805="","",IFERROR(VLOOKUP(IF(ISNUMBER(FIND(" – ",$BA1805)),LEFT($BA1805,FIND(" – ",$BA1805)-1),$BA1805),ProdTbl,3,0),"کد ناشناخته"))</f>
        <v/>
      </c>
      <c r="BD1805" s="22" t="n"/>
      <c r="BE1805" s="21" t="n"/>
      <c r="BF1805" s="20" t="n"/>
      <c r="BG1805" s="18">
        <f>IF($BF1805="","",IFERROR(VLOOKUP(IFERROR(VLOOKUP(IF(ISNUMBER(FIND(" – ",$BF1805)),LEFT($BF1805,FIND(" – ",$BF1805)-1),$BF1805),ProdTbl,5,0),""),BasketTbl,2,0),"کد ناشناخته"))</f>
        <v/>
      </c>
      <c r="BH1805" s="18">
        <f>IF($BF1805="","",IFERROR(VLOOKUP(IF(ISNUMBER(FIND(" – ",$BF1805)),LEFT($BF1805,FIND(" – ",$BF1805)-1),$BF1805),ProdTbl,3,0),"کد ناشناخته"))</f>
        <v/>
      </c>
      <c r="BI1805" s="22" t="n"/>
      <c r="BJ1805" s="21" t="n"/>
      <c r="BK1805" s="20" t="n"/>
      <c r="BL1805" s="18">
        <f>IF($BK1805="","",IFERROR(VLOOKUP(IFERROR(VLOOKUP(IF(ISNUMBER(FIND(" – ",$BK1805)),LEFT($BK1805,FIND(" – ",$BK1805)-1),$BK1805),ProdTbl,5,0),""),BasketTbl,2,0),"کد ناشناخته"))</f>
        <v/>
      </c>
      <c r="BM1805" s="18">
        <f>IF($BK1805="","",IFERROR(VLOOKUP(IF(ISNUMBER(FIND(" – ",$BK1805)),LEFT($BK1805,FIND(" – ",$BK1805)-1),$BK1805),ProdTbl,3,0),"کد ناشناخته"))</f>
        <v/>
      </c>
      <c r="BN1805" s="22" t="n"/>
      <c r="BO1805" s="21" t="n"/>
      <c r="BP1805" s="20" t="n"/>
      <c r="BQ1805" s="18">
        <f>IF($BP1805="","",IFERROR(VLOOKUP(IFERROR(VLOOKUP(IF(ISNUMBER(FIND(" – ",$BP1805)),LEFT($BP1805,FIND(" – ",$BP1805)-1),$BP1805),ProdTbl,5,0),""),BasketTbl,2,0),"کد ناشناخته"))</f>
        <v/>
      </c>
      <c r="BR1805" s="18">
        <f>IF($BP1805="","",IFERROR(VLOOKUP(IF(ISNUMBER(FIND(" – ",$BP1805)),LEFT($BP1805,FIND(" – ",$BP1805)-1),$BP1805),ProdTbl,3,0),"کد ناشناخته"))</f>
        <v/>
      </c>
      <c r="BS1805" s="22" t="n"/>
      <c r="BT1805" s="21" t="n"/>
      <c r="BU1805" s="20" t="n"/>
      <c r="BV1805" s="18">
        <f>IF($BU1805="","",IFERROR(VLOOKUP(IFERROR(VLOOKUP(IF(ISNUMBER(FIND(" – ",$BU1805)),LEFT($BU1805,FIND(" – ",$BU1805)-1),$BU1805),ProdTbl,5,0),""),BasketTbl,2,0),"کد ناشناخته"))</f>
        <v/>
      </c>
      <c r="BW1805" s="18">
        <f>IF($BU1805="","",IFERROR(VLOOKUP(IF(ISNUMBER(FIND(" – ",$BU1805)),LEFT($BU1805,FIND(" – ",$BU1805)-1),$BU1805),ProdTbl,3,0),"کد ناشناخته"))</f>
        <v/>
      </c>
      <c r="BX1805" s="22" t="n"/>
      <c r="BY1805" s="21" t="n"/>
      <c r="BZ1805" s="20" t="n"/>
      <c r="CA1805" s="18">
        <f>IF($BZ1805="","",IFERROR(VLOOKUP(IFERROR(VLOOKUP(IF(ISNUMBER(FIND(" – ",$BZ1805)),LEFT($BZ1805,FIND(" – ",$BZ1805)-1),$BZ1805),ProdTbl,5,0),""),BasketTbl,2,0),"کد ناشناخته"))</f>
        <v/>
      </c>
      <c r="CB1805" s="18">
        <f>IF($BZ1805="","",IFERROR(VLOOKUP(IF(ISNUMBER(FIND(" – ",$BZ1805)),LEFT($BZ1805,FIND(" – ",$BZ1805)-1),$BZ1805),ProdTbl,3,0),"کد ناشناخته"))</f>
        <v/>
      </c>
      <c r="CC1805" s="22" t="n"/>
      <c r="CD1805" s="21" t="n"/>
      <c r="CE1805" s="20" t="n"/>
      <c r="CF1805" s="18">
        <f>IF($CE1805="","",IFERROR(VLOOKUP(IFERROR(VLOOKUP(IF(ISNUMBER(FIND(" – ",$CE1805)),LEFT($CE1805,FIND(" – ",$CE1805)-1),$CE1805),ProdTbl,5,0),""),BasketTbl,2,0),"کد ناشناخته"))</f>
        <v/>
      </c>
      <c r="CG1805" s="18">
        <f>IF($CE1805="","",IFERROR(VLOOKUP(IF(ISNUMBER(FIND(" – ",$CE1805)),LEFT($CE1805,FIND(" – ",$CE1805)-1),$CE1805),ProdTbl,3,0),"کد ناشناخته"))</f>
        <v/>
      </c>
      <c r="CH1805" s="22" t="n"/>
      <c r="CI1805" s="21" t="n"/>
    </row>
    <row r="1806">
      <c r="A1806" s="18">
        <f>IF($B1806="","",COUNTA($B$10:$B1806))</f>
        <v/>
      </c>
      <c r="B1806" s="19" t="n"/>
      <c r="C1806" s="20" t="n"/>
      <c r="D1806" s="19" t="n"/>
      <c r="E1806" s="18">
        <f>IF($D1806="","",IFERROR(VLOOKUP(IF(ISNUMBER(FIND(" – ",$D1806)),LEFT($D1806,FIND(" – ",$D1806)-1),$D1806),SellerTbl,2,0),"کد ناشناخته"))</f>
        <v/>
      </c>
      <c r="F1806" s="21" t="n"/>
      <c r="G1806" s="21" t="n"/>
      <c r="H1806" s="22" t="n"/>
      <c r="I1806" s="23">
        <f>IF(OR($F1806="",$G1806=""),"",$F1806-$G1806)</f>
        <v/>
      </c>
      <c r="J1806" s="18">
        <f>IF($I1806="","",IF(ABS($I1806)&lt;=0.01*$F1806,"√","×"))</f>
        <v/>
      </c>
      <c r="K1806" s="23">
        <f>IF(COUNT($Q1806,$V1806,$AA1806,$AF1806,$AK1806,$AP1806,$AU1806,$AZ1806,$BE1806,$BJ1806,$BO1806,$BT1806,$BY1806,$CD1806,$CI1806)=0,"",SUM($Q1806,$V1806,$AA1806,$AF1806,$AK1806,$AP1806,$AU1806,$AZ1806,$BE1806,$BJ1806,$BO1806,$BT1806,$BY1806,$CD1806,$CI1806))</f>
        <v/>
      </c>
      <c r="L1806" s="23">
        <f>IF(OR($F1806="",$K1806=""),"",$F1806-$K1806)</f>
        <v/>
      </c>
      <c r="M1806" s="20" t="n"/>
      <c r="N1806" s="18">
        <f>IF($M1806="","",IFERROR(VLOOKUP(IFERROR(VLOOKUP(IF(ISNUMBER(FIND(" – ",$M1806)),LEFT($M1806,FIND(" – ",$M1806)-1),$M1806),ProdTbl,5,0),""),BasketTbl,2,0),"کد ناشناخته"))</f>
        <v/>
      </c>
      <c r="O1806" s="18">
        <f>IF($M1806="","",IFERROR(VLOOKUP(IF(ISNUMBER(FIND(" – ",$M1806)),LEFT($M1806,FIND(" – ",$M1806)-1),$M1806),ProdTbl,3,0),"کد ناشناخته"))</f>
        <v/>
      </c>
      <c r="P1806" s="22" t="n"/>
      <c r="Q1806" s="21" t="n"/>
      <c r="R1806" s="20" t="n"/>
      <c r="S1806" s="18">
        <f>IF($R1806="","",IFERROR(VLOOKUP(IFERROR(VLOOKUP(IF(ISNUMBER(FIND(" – ",$R1806)),LEFT($R1806,FIND(" – ",$R1806)-1),$R1806),ProdTbl,5,0),""),BasketTbl,2,0),"کد ناشناخته"))</f>
        <v/>
      </c>
      <c r="T1806" s="18">
        <f>IF($R1806="","",IFERROR(VLOOKUP(IF(ISNUMBER(FIND(" – ",$R1806)),LEFT($R1806,FIND(" – ",$R1806)-1),$R1806),ProdTbl,3,0),"کد ناشناخته"))</f>
        <v/>
      </c>
      <c r="U1806" s="22" t="n"/>
      <c r="V1806" s="21" t="n"/>
      <c r="W1806" s="20" t="n"/>
      <c r="X1806" s="18">
        <f>IF($W1806="","",IFERROR(VLOOKUP(IFERROR(VLOOKUP(IF(ISNUMBER(FIND(" – ",$W1806)),LEFT($W1806,FIND(" – ",$W1806)-1),$W1806),ProdTbl,5,0),""),BasketTbl,2,0),"کد ناشناخته"))</f>
        <v/>
      </c>
      <c r="Y1806" s="18">
        <f>IF($W1806="","",IFERROR(VLOOKUP(IF(ISNUMBER(FIND(" – ",$W1806)),LEFT($W1806,FIND(" – ",$W1806)-1),$W1806),ProdTbl,3,0),"کد ناشناخته"))</f>
        <v/>
      </c>
      <c r="Z1806" s="22" t="n"/>
      <c r="AA1806" s="21" t="n"/>
      <c r="AB1806" s="20" t="n"/>
      <c r="AC1806" s="18">
        <f>IF($AB1806="","",IFERROR(VLOOKUP(IFERROR(VLOOKUP(IF(ISNUMBER(FIND(" – ",$AB1806)),LEFT($AB1806,FIND(" – ",$AB1806)-1),$AB1806),ProdTbl,5,0),""),BasketTbl,2,0),"کد ناشناخته"))</f>
        <v/>
      </c>
      <c r="AD1806" s="18">
        <f>IF($AB1806="","",IFERROR(VLOOKUP(IF(ISNUMBER(FIND(" – ",$AB1806)),LEFT($AB1806,FIND(" – ",$AB1806)-1),$AB1806),ProdTbl,3,0),"کد ناشناخته"))</f>
        <v/>
      </c>
      <c r="AE1806" s="22" t="n"/>
      <c r="AF1806" s="21" t="n"/>
      <c r="AG1806" s="20" t="n"/>
      <c r="AH1806" s="18">
        <f>IF($AG1806="","",IFERROR(VLOOKUP(IFERROR(VLOOKUP(IF(ISNUMBER(FIND(" – ",$AG1806)),LEFT($AG1806,FIND(" – ",$AG1806)-1),$AG1806),ProdTbl,5,0),""),BasketTbl,2,0),"کد ناشناخته"))</f>
        <v/>
      </c>
      <c r="AI1806" s="18">
        <f>IF($AG1806="","",IFERROR(VLOOKUP(IF(ISNUMBER(FIND(" – ",$AG1806)),LEFT($AG1806,FIND(" – ",$AG1806)-1),$AG1806),ProdTbl,3,0),"کد ناشناخته"))</f>
        <v/>
      </c>
      <c r="AJ1806" s="22" t="n"/>
      <c r="AK1806" s="21" t="n"/>
      <c r="AL1806" s="20" t="n"/>
      <c r="AM1806" s="18">
        <f>IF($AL1806="","",IFERROR(VLOOKUP(IFERROR(VLOOKUP(IF(ISNUMBER(FIND(" – ",$AL1806)),LEFT($AL1806,FIND(" – ",$AL1806)-1),$AL1806),ProdTbl,5,0),""),BasketTbl,2,0),"کد ناشناخته"))</f>
        <v/>
      </c>
      <c r="AN1806" s="18">
        <f>IF($AL1806="","",IFERROR(VLOOKUP(IF(ISNUMBER(FIND(" – ",$AL1806)),LEFT($AL1806,FIND(" – ",$AL1806)-1),$AL1806),ProdTbl,3,0),"کد ناشناخته"))</f>
        <v/>
      </c>
      <c r="AO1806" s="22" t="n"/>
      <c r="AP1806" s="21" t="n"/>
      <c r="AQ1806" s="20" t="n"/>
      <c r="AR1806" s="18">
        <f>IF($AQ1806="","",IFERROR(VLOOKUP(IFERROR(VLOOKUP(IF(ISNUMBER(FIND(" – ",$AQ1806)),LEFT($AQ1806,FIND(" – ",$AQ1806)-1),$AQ1806),ProdTbl,5,0),""),BasketTbl,2,0),"کد ناشناخته"))</f>
        <v/>
      </c>
      <c r="AS1806" s="18">
        <f>IF($AQ1806="","",IFERROR(VLOOKUP(IF(ISNUMBER(FIND(" – ",$AQ1806)),LEFT($AQ1806,FIND(" – ",$AQ1806)-1),$AQ1806),ProdTbl,3,0),"کد ناشناخته"))</f>
        <v/>
      </c>
      <c r="AT1806" s="22" t="n"/>
      <c r="AU1806" s="21" t="n"/>
      <c r="AV1806" s="20" t="n"/>
      <c r="AW1806" s="18">
        <f>IF($AV1806="","",IFERROR(VLOOKUP(IFERROR(VLOOKUP(IF(ISNUMBER(FIND(" – ",$AV1806)),LEFT($AV1806,FIND(" – ",$AV1806)-1),$AV1806),ProdTbl,5,0),""),BasketTbl,2,0),"کد ناشناخته"))</f>
        <v/>
      </c>
      <c r="AX1806" s="18">
        <f>IF($AV1806="","",IFERROR(VLOOKUP(IF(ISNUMBER(FIND(" – ",$AV1806)),LEFT($AV1806,FIND(" – ",$AV1806)-1),$AV1806),ProdTbl,3,0),"کد ناشناخته"))</f>
        <v/>
      </c>
      <c r="AY1806" s="22" t="n"/>
      <c r="AZ1806" s="21" t="n"/>
      <c r="BA1806" s="20" t="n"/>
      <c r="BB1806" s="18">
        <f>IF($BA1806="","",IFERROR(VLOOKUP(IFERROR(VLOOKUP(IF(ISNUMBER(FIND(" – ",$BA1806)),LEFT($BA1806,FIND(" – ",$BA1806)-1),$BA1806),ProdTbl,5,0),""),BasketTbl,2,0),"کد ناشناخته"))</f>
        <v/>
      </c>
      <c r="BC1806" s="18">
        <f>IF($BA1806="","",IFERROR(VLOOKUP(IF(ISNUMBER(FIND(" – ",$BA1806)),LEFT($BA1806,FIND(" – ",$BA1806)-1),$BA1806),ProdTbl,3,0),"کد ناشناخته"))</f>
        <v/>
      </c>
      <c r="BD1806" s="22" t="n"/>
      <c r="BE1806" s="21" t="n"/>
      <c r="BF1806" s="20" t="n"/>
      <c r="BG1806" s="18">
        <f>IF($BF1806="","",IFERROR(VLOOKUP(IFERROR(VLOOKUP(IF(ISNUMBER(FIND(" – ",$BF1806)),LEFT($BF1806,FIND(" – ",$BF1806)-1),$BF1806),ProdTbl,5,0),""),BasketTbl,2,0),"کد ناشناخته"))</f>
        <v/>
      </c>
      <c r="BH1806" s="18">
        <f>IF($BF1806="","",IFERROR(VLOOKUP(IF(ISNUMBER(FIND(" – ",$BF1806)),LEFT($BF1806,FIND(" – ",$BF1806)-1),$BF1806),ProdTbl,3,0),"کد ناشناخته"))</f>
        <v/>
      </c>
      <c r="BI1806" s="22" t="n"/>
      <c r="BJ1806" s="21" t="n"/>
      <c r="BK1806" s="20" t="n"/>
      <c r="BL1806" s="18">
        <f>IF($BK1806="","",IFERROR(VLOOKUP(IFERROR(VLOOKUP(IF(ISNUMBER(FIND(" – ",$BK1806)),LEFT($BK1806,FIND(" – ",$BK1806)-1),$BK1806),ProdTbl,5,0),""),BasketTbl,2,0),"کد ناشناخته"))</f>
        <v/>
      </c>
      <c r="BM1806" s="18">
        <f>IF($BK1806="","",IFERROR(VLOOKUP(IF(ISNUMBER(FIND(" – ",$BK1806)),LEFT($BK1806,FIND(" – ",$BK1806)-1),$BK1806),ProdTbl,3,0),"کد ناشناخته"))</f>
        <v/>
      </c>
      <c r="BN1806" s="22" t="n"/>
      <c r="BO1806" s="21" t="n"/>
      <c r="BP1806" s="20" t="n"/>
      <c r="BQ1806" s="18">
        <f>IF($BP1806="","",IFERROR(VLOOKUP(IFERROR(VLOOKUP(IF(ISNUMBER(FIND(" – ",$BP1806)),LEFT($BP1806,FIND(" – ",$BP1806)-1),$BP1806),ProdTbl,5,0),""),BasketTbl,2,0),"کد ناشناخته"))</f>
        <v/>
      </c>
      <c r="BR1806" s="18">
        <f>IF($BP1806="","",IFERROR(VLOOKUP(IF(ISNUMBER(FIND(" – ",$BP1806)),LEFT($BP1806,FIND(" – ",$BP1806)-1),$BP1806),ProdTbl,3,0),"کد ناشناخته"))</f>
        <v/>
      </c>
      <c r="BS1806" s="22" t="n"/>
      <c r="BT1806" s="21" t="n"/>
      <c r="BU1806" s="20" t="n"/>
      <c r="BV1806" s="18">
        <f>IF($BU1806="","",IFERROR(VLOOKUP(IFERROR(VLOOKUP(IF(ISNUMBER(FIND(" – ",$BU1806)),LEFT($BU1806,FIND(" – ",$BU1806)-1),$BU1806),ProdTbl,5,0),""),BasketTbl,2,0),"کد ناشناخته"))</f>
        <v/>
      </c>
      <c r="BW1806" s="18">
        <f>IF($BU1806="","",IFERROR(VLOOKUP(IF(ISNUMBER(FIND(" – ",$BU1806)),LEFT($BU1806,FIND(" – ",$BU1806)-1),$BU1806),ProdTbl,3,0),"کد ناشناخته"))</f>
        <v/>
      </c>
      <c r="BX1806" s="22" t="n"/>
      <c r="BY1806" s="21" t="n"/>
      <c r="BZ1806" s="20" t="n"/>
      <c r="CA1806" s="18">
        <f>IF($BZ1806="","",IFERROR(VLOOKUP(IFERROR(VLOOKUP(IF(ISNUMBER(FIND(" – ",$BZ1806)),LEFT($BZ1806,FIND(" – ",$BZ1806)-1),$BZ1806),ProdTbl,5,0),""),BasketTbl,2,0),"کد ناشناخته"))</f>
        <v/>
      </c>
      <c r="CB1806" s="18">
        <f>IF($BZ1806="","",IFERROR(VLOOKUP(IF(ISNUMBER(FIND(" – ",$BZ1806)),LEFT($BZ1806,FIND(" – ",$BZ1806)-1),$BZ1806),ProdTbl,3,0),"کد ناشناخته"))</f>
        <v/>
      </c>
      <c r="CC1806" s="22" t="n"/>
      <c r="CD1806" s="21" t="n"/>
      <c r="CE1806" s="20" t="n"/>
      <c r="CF1806" s="18">
        <f>IF($CE1806="","",IFERROR(VLOOKUP(IFERROR(VLOOKUP(IF(ISNUMBER(FIND(" – ",$CE1806)),LEFT($CE1806,FIND(" – ",$CE1806)-1),$CE1806),ProdTbl,5,0),""),BasketTbl,2,0),"کد ناشناخته"))</f>
        <v/>
      </c>
      <c r="CG1806" s="18">
        <f>IF($CE1806="","",IFERROR(VLOOKUP(IF(ISNUMBER(FIND(" – ",$CE1806)),LEFT($CE1806,FIND(" – ",$CE1806)-1),$CE1806),ProdTbl,3,0),"کد ناشناخته"))</f>
        <v/>
      </c>
      <c r="CH1806" s="22" t="n"/>
      <c r="CI1806" s="21" t="n"/>
    </row>
    <row r="1807">
      <c r="A1807" s="18">
        <f>IF($B1807="","",COUNTA($B$10:$B1807))</f>
        <v/>
      </c>
      <c r="B1807" s="19" t="n"/>
      <c r="C1807" s="20" t="n"/>
      <c r="D1807" s="19" t="n"/>
      <c r="E1807" s="18">
        <f>IF($D1807="","",IFERROR(VLOOKUP(IF(ISNUMBER(FIND(" – ",$D1807)),LEFT($D1807,FIND(" – ",$D1807)-1),$D1807),SellerTbl,2,0),"کد ناشناخته"))</f>
        <v/>
      </c>
      <c r="F1807" s="21" t="n"/>
      <c r="G1807" s="21" t="n"/>
      <c r="H1807" s="22" t="n"/>
      <c r="I1807" s="23">
        <f>IF(OR($F1807="",$G1807=""),"",$F1807-$G1807)</f>
        <v/>
      </c>
      <c r="J1807" s="18">
        <f>IF($I1807="","",IF(ABS($I1807)&lt;=0.01*$F1807,"√","×"))</f>
        <v/>
      </c>
      <c r="K1807" s="23">
        <f>IF(COUNT($Q1807,$V1807,$AA1807,$AF1807,$AK1807,$AP1807,$AU1807,$AZ1807,$BE1807,$BJ1807,$BO1807,$BT1807,$BY1807,$CD1807,$CI1807)=0,"",SUM($Q1807,$V1807,$AA1807,$AF1807,$AK1807,$AP1807,$AU1807,$AZ1807,$BE1807,$BJ1807,$BO1807,$BT1807,$BY1807,$CD1807,$CI1807))</f>
        <v/>
      </c>
      <c r="L1807" s="23">
        <f>IF(OR($F1807="",$K1807=""),"",$F1807-$K1807)</f>
        <v/>
      </c>
      <c r="M1807" s="20" t="n"/>
      <c r="N1807" s="18">
        <f>IF($M1807="","",IFERROR(VLOOKUP(IFERROR(VLOOKUP(IF(ISNUMBER(FIND(" – ",$M1807)),LEFT($M1807,FIND(" – ",$M1807)-1),$M1807),ProdTbl,5,0),""),BasketTbl,2,0),"کد ناشناخته"))</f>
        <v/>
      </c>
      <c r="O1807" s="18">
        <f>IF($M1807="","",IFERROR(VLOOKUP(IF(ISNUMBER(FIND(" – ",$M1807)),LEFT($M1807,FIND(" – ",$M1807)-1),$M1807),ProdTbl,3,0),"کد ناشناخته"))</f>
        <v/>
      </c>
      <c r="P1807" s="22" t="n"/>
      <c r="Q1807" s="21" t="n"/>
      <c r="R1807" s="20" t="n"/>
      <c r="S1807" s="18">
        <f>IF($R1807="","",IFERROR(VLOOKUP(IFERROR(VLOOKUP(IF(ISNUMBER(FIND(" – ",$R1807)),LEFT($R1807,FIND(" – ",$R1807)-1),$R1807),ProdTbl,5,0),""),BasketTbl,2,0),"کد ناشناخته"))</f>
        <v/>
      </c>
      <c r="T1807" s="18">
        <f>IF($R1807="","",IFERROR(VLOOKUP(IF(ISNUMBER(FIND(" – ",$R1807)),LEFT($R1807,FIND(" – ",$R1807)-1),$R1807),ProdTbl,3,0),"کد ناشناخته"))</f>
        <v/>
      </c>
      <c r="U1807" s="22" t="n"/>
      <c r="V1807" s="21" t="n"/>
      <c r="W1807" s="20" t="n"/>
      <c r="X1807" s="18">
        <f>IF($W1807="","",IFERROR(VLOOKUP(IFERROR(VLOOKUP(IF(ISNUMBER(FIND(" – ",$W1807)),LEFT($W1807,FIND(" – ",$W1807)-1),$W1807),ProdTbl,5,0),""),BasketTbl,2,0),"کد ناشناخته"))</f>
        <v/>
      </c>
      <c r="Y1807" s="18">
        <f>IF($W1807="","",IFERROR(VLOOKUP(IF(ISNUMBER(FIND(" – ",$W1807)),LEFT($W1807,FIND(" – ",$W1807)-1),$W1807),ProdTbl,3,0),"کد ناشناخته"))</f>
        <v/>
      </c>
      <c r="Z1807" s="22" t="n"/>
      <c r="AA1807" s="21" t="n"/>
      <c r="AB1807" s="20" t="n"/>
      <c r="AC1807" s="18">
        <f>IF($AB1807="","",IFERROR(VLOOKUP(IFERROR(VLOOKUP(IF(ISNUMBER(FIND(" – ",$AB1807)),LEFT($AB1807,FIND(" – ",$AB1807)-1),$AB1807),ProdTbl,5,0),""),BasketTbl,2,0),"کد ناشناخته"))</f>
        <v/>
      </c>
      <c r="AD1807" s="18">
        <f>IF($AB1807="","",IFERROR(VLOOKUP(IF(ISNUMBER(FIND(" – ",$AB1807)),LEFT($AB1807,FIND(" – ",$AB1807)-1),$AB1807),ProdTbl,3,0),"کد ناشناخته"))</f>
        <v/>
      </c>
      <c r="AE1807" s="22" t="n"/>
      <c r="AF1807" s="21" t="n"/>
      <c r="AG1807" s="20" t="n"/>
      <c r="AH1807" s="18">
        <f>IF($AG1807="","",IFERROR(VLOOKUP(IFERROR(VLOOKUP(IF(ISNUMBER(FIND(" – ",$AG1807)),LEFT($AG1807,FIND(" – ",$AG1807)-1),$AG1807),ProdTbl,5,0),""),BasketTbl,2,0),"کد ناشناخته"))</f>
        <v/>
      </c>
      <c r="AI1807" s="18">
        <f>IF($AG1807="","",IFERROR(VLOOKUP(IF(ISNUMBER(FIND(" – ",$AG1807)),LEFT($AG1807,FIND(" – ",$AG1807)-1),$AG1807),ProdTbl,3,0),"کد ناشناخته"))</f>
        <v/>
      </c>
      <c r="AJ1807" s="22" t="n"/>
      <c r="AK1807" s="21" t="n"/>
      <c r="AL1807" s="20" t="n"/>
      <c r="AM1807" s="18">
        <f>IF($AL1807="","",IFERROR(VLOOKUP(IFERROR(VLOOKUP(IF(ISNUMBER(FIND(" – ",$AL1807)),LEFT($AL1807,FIND(" – ",$AL1807)-1),$AL1807),ProdTbl,5,0),""),BasketTbl,2,0),"کد ناشناخته"))</f>
        <v/>
      </c>
      <c r="AN1807" s="18">
        <f>IF($AL1807="","",IFERROR(VLOOKUP(IF(ISNUMBER(FIND(" – ",$AL1807)),LEFT($AL1807,FIND(" – ",$AL1807)-1),$AL1807),ProdTbl,3,0),"کد ناشناخته"))</f>
        <v/>
      </c>
      <c r="AO1807" s="22" t="n"/>
      <c r="AP1807" s="21" t="n"/>
      <c r="AQ1807" s="20" t="n"/>
      <c r="AR1807" s="18">
        <f>IF($AQ1807="","",IFERROR(VLOOKUP(IFERROR(VLOOKUP(IF(ISNUMBER(FIND(" – ",$AQ1807)),LEFT($AQ1807,FIND(" – ",$AQ1807)-1),$AQ1807),ProdTbl,5,0),""),BasketTbl,2,0),"کد ناشناخته"))</f>
        <v/>
      </c>
      <c r="AS1807" s="18">
        <f>IF($AQ1807="","",IFERROR(VLOOKUP(IF(ISNUMBER(FIND(" – ",$AQ1807)),LEFT($AQ1807,FIND(" – ",$AQ1807)-1),$AQ1807),ProdTbl,3,0),"کد ناشناخته"))</f>
        <v/>
      </c>
      <c r="AT1807" s="22" t="n"/>
      <c r="AU1807" s="21" t="n"/>
      <c r="AV1807" s="20" t="n"/>
      <c r="AW1807" s="18">
        <f>IF($AV1807="","",IFERROR(VLOOKUP(IFERROR(VLOOKUP(IF(ISNUMBER(FIND(" – ",$AV1807)),LEFT($AV1807,FIND(" – ",$AV1807)-1),$AV1807),ProdTbl,5,0),""),BasketTbl,2,0),"کد ناشناخته"))</f>
        <v/>
      </c>
      <c r="AX1807" s="18">
        <f>IF($AV1807="","",IFERROR(VLOOKUP(IF(ISNUMBER(FIND(" – ",$AV1807)),LEFT($AV1807,FIND(" – ",$AV1807)-1),$AV1807),ProdTbl,3,0),"کد ناشناخته"))</f>
        <v/>
      </c>
      <c r="AY1807" s="22" t="n"/>
      <c r="AZ1807" s="21" t="n"/>
      <c r="BA1807" s="20" t="n"/>
      <c r="BB1807" s="18">
        <f>IF($BA1807="","",IFERROR(VLOOKUP(IFERROR(VLOOKUP(IF(ISNUMBER(FIND(" – ",$BA1807)),LEFT($BA1807,FIND(" – ",$BA1807)-1),$BA1807),ProdTbl,5,0),""),BasketTbl,2,0),"کد ناشناخته"))</f>
        <v/>
      </c>
      <c r="BC1807" s="18">
        <f>IF($BA1807="","",IFERROR(VLOOKUP(IF(ISNUMBER(FIND(" – ",$BA1807)),LEFT($BA1807,FIND(" – ",$BA1807)-1),$BA1807),ProdTbl,3,0),"کد ناشناخته"))</f>
        <v/>
      </c>
      <c r="BD1807" s="22" t="n"/>
      <c r="BE1807" s="21" t="n"/>
      <c r="BF1807" s="20" t="n"/>
      <c r="BG1807" s="18">
        <f>IF($BF1807="","",IFERROR(VLOOKUP(IFERROR(VLOOKUP(IF(ISNUMBER(FIND(" – ",$BF1807)),LEFT($BF1807,FIND(" – ",$BF1807)-1),$BF1807),ProdTbl,5,0),""),BasketTbl,2,0),"کد ناشناخته"))</f>
        <v/>
      </c>
      <c r="BH1807" s="18">
        <f>IF($BF1807="","",IFERROR(VLOOKUP(IF(ISNUMBER(FIND(" – ",$BF1807)),LEFT($BF1807,FIND(" – ",$BF1807)-1),$BF1807),ProdTbl,3,0),"کد ناشناخته"))</f>
        <v/>
      </c>
      <c r="BI1807" s="22" t="n"/>
      <c r="BJ1807" s="21" t="n"/>
      <c r="BK1807" s="20" t="n"/>
      <c r="BL1807" s="18">
        <f>IF($BK1807="","",IFERROR(VLOOKUP(IFERROR(VLOOKUP(IF(ISNUMBER(FIND(" – ",$BK1807)),LEFT($BK1807,FIND(" – ",$BK1807)-1),$BK1807),ProdTbl,5,0),""),BasketTbl,2,0),"کد ناشناخته"))</f>
        <v/>
      </c>
      <c r="BM1807" s="18">
        <f>IF($BK1807="","",IFERROR(VLOOKUP(IF(ISNUMBER(FIND(" – ",$BK1807)),LEFT($BK1807,FIND(" – ",$BK1807)-1),$BK1807),ProdTbl,3,0),"کد ناشناخته"))</f>
        <v/>
      </c>
      <c r="BN1807" s="22" t="n"/>
      <c r="BO1807" s="21" t="n"/>
      <c r="BP1807" s="20" t="n"/>
      <c r="BQ1807" s="18">
        <f>IF($BP1807="","",IFERROR(VLOOKUP(IFERROR(VLOOKUP(IF(ISNUMBER(FIND(" – ",$BP1807)),LEFT($BP1807,FIND(" – ",$BP1807)-1),$BP1807),ProdTbl,5,0),""),BasketTbl,2,0),"کد ناشناخته"))</f>
        <v/>
      </c>
      <c r="BR1807" s="18">
        <f>IF($BP1807="","",IFERROR(VLOOKUP(IF(ISNUMBER(FIND(" – ",$BP1807)),LEFT($BP1807,FIND(" – ",$BP1807)-1),$BP1807),ProdTbl,3,0),"کد ناشناخته"))</f>
        <v/>
      </c>
      <c r="BS1807" s="22" t="n"/>
      <c r="BT1807" s="21" t="n"/>
      <c r="BU1807" s="20" t="n"/>
      <c r="BV1807" s="18">
        <f>IF($BU1807="","",IFERROR(VLOOKUP(IFERROR(VLOOKUP(IF(ISNUMBER(FIND(" – ",$BU1807)),LEFT($BU1807,FIND(" – ",$BU1807)-1),$BU1807),ProdTbl,5,0),""),BasketTbl,2,0),"کد ناشناخته"))</f>
        <v/>
      </c>
      <c r="BW1807" s="18">
        <f>IF($BU1807="","",IFERROR(VLOOKUP(IF(ISNUMBER(FIND(" – ",$BU1807)),LEFT($BU1807,FIND(" – ",$BU1807)-1),$BU1807),ProdTbl,3,0),"کد ناشناخته"))</f>
        <v/>
      </c>
      <c r="BX1807" s="22" t="n"/>
      <c r="BY1807" s="21" t="n"/>
      <c r="BZ1807" s="20" t="n"/>
      <c r="CA1807" s="18">
        <f>IF($BZ1807="","",IFERROR(VLOOKUP(IFERROR(VLOOKUP(IF(ISNUMBER(FIND(" – ",$BZ1807)),LEFT($BZ1807,FIND(" – ",$BZ1807)-1),$BZ1807),ProdTbl,5,0),""),BasketTbl,2,0),"کد ناشناخته"))</f>
        <v/>
      </c>
      <c r="CB1807" s="18">
        <f>IF($BZ1807="","",IFERROR(VLOOKUP(IF(ISNUMBER(FIND(" – ",$BZ1807)),LEFT($BZ1807,FIND(" – ",$BZ1807)-1),$BZ1807),ProdTbl,3,0),"کد ناشناخته"))</f>
        <v/>
      </c>
      <c r="CC1807" s="22" t="n"/>
      <c r="CD1807" s="21" t="n"/>
      <c r="CE1807" s="20" t="n"/>
      <c r="CF1807" s="18">
        <f>IF($CE1807="","",IFERROR(VLOOKUP(IFERROR(VLOOKUP(IF(ISNUMBER(FIND(" – ",$CE1807)),LEFT($CE1807,FIND(" – ",$CE1807)-1),$CE1807),ProdTbl,5,0),""),BasketTbl,2,0),"کد ناشناخته"))</f>
        <v/>
      </c>
      <c r="CG1807" s="18">
        <f>IF($CE1807="","",IFERROR(VLOOKUP(IF(ISNUMBER(FIND(" – ",$CE1807)),LEFT($CE1807,FIND(" – ",$CE1807)-1),$CE1807),ProdTbl,3,0),"کد ناشناخته"))</f>
        <v/>
      </c>
      <c r="CH1807" s="22" t="n"/>
      <c r="CI1807" s="21" t="n"/>
    </row>
    <row r="1808">
      <c r="A1808" s="18">
        <f>IF($B1808="","",COUNTA($B$10:$B1808))</f>
        <v/>
      </c>
      <c r="B1808" s="19" t="n"/>
      <c r="C1808" s="20" t="n"/>
      <c r="D1808" s="19" t="n"/>
      <c r="E1808" s="18">
        <f>IF($D1808="","",IFERROR(VLOOKUP(IF(ISNUMBER(FIND(" – ",$D1808)),LEFT($D1808,FIND(" – ",$D1808)-1),$D1808),SellerTbl,2,0),"کد ناشناخته"))</f>
        <v/>
      </c>
      <c r="F1808" s="21" t="n"/>
      <c r="G1808" s="21" t="n"/>
      <c r="H1808" s="22" t="n"/>
      <c r="I1808" s="23">
        <f>IF(OR($F1808="",$G1808=""),"",$F1808-$G1808)</f>
        <v/>
      </c>
      <c r="J1808" s="18">
        <f>IF($I1808="","",IF(ABS($I1808)&lt;=0.01*$F1808,"√","×"))</f>
        <v/>
      </c>
      <c r="K1808" s="23">
        <f>IF(COUNT($Q1808,$V1808,$AA1808,$AF1808,$AK1808,$AP1808,$AU1808,$AZ1808,$BE1808,$BJ1808,$BO1808,$BT1808,$BY1808,$CD1808,$CI1808)=0,"",SUM($Q1808,$V1808,$AA1808,$AF1808,$AK1808,$AP1808,$AU1808,$AZ1808,$BE1808,$BJ1808,$BO1808,$BT1808,$BY1808,$CD1808,$CI1808))</f>
        <v/>
      </c>
      <c r="L1808" s="23">
        <f>IF(OR($F1808="",$K1808=""),"",$F1808-$K1808)</f>
        <v/>
      </c>
      <c r="M1808" s="20" t="n"/>
      <c r="N1808" s="18">
        <f>IF($M1808="","",IFERROR(VLOOKUP(IFERROR(VLOOKUP(IF(ISNUMBER(FIND(" – ",$M1808)),LEFT($M1808,FIND(" – ",$M1808)-1),$M1808),ProdTbl,5,0),""),BasketTbl,2,0),"کد ناشناخته"))</f>
        <v/>
      </c>
      <c r="O1808" s="18">
        <f>IF($M1808="","",IFERROR(VLOOKUP(IF(ISNUMBER(FIND(" – ",$M1808)),LEFT($M1808,FIND(" – ",$M1808)-1),$M1808),ProdTbl,3,0),"کد ناشناخته"))</f>
        <v/>
      </c>
      <c r="P1808" s="22" t="n"/>
      <c r="Q1808" s="21" t="n"/>
      <c r="R1808" s="20" t="n"/>
      <c r="S1808" s="18">
        <f>IF($R1808="","",IFERROR(VLOOKUP(IFERROR(VLOOKUP(IF(ISNUMBER(FIND(" – ",$R1808)),LEFT($R1808,FIND(" – ",$R1808)-1),$R1808),ProdTbl,5,0),""),BasketTbl,2,0),"کد ناشناخته"))</f>
        <v/>
      </c>
      <c r="T1808" s="18">
        <f>IF($R1808="","",IFERROR(VLOOKUP(IF(ISNUMBER(FIND(" – ",$R1808)),LEFT($R1808,FIND(" – ",$R1808)-1),$R1808),ProdTbl,3,0),"کد ناشناخته"))</f>
        <v/>
      </c>
      <c r="U1808" s="22" t="n"/>
      <c r="V1808" s="21" t="n"/>
      <c r="W1808" s="20" t="n"/>
      <c r="X1808" s="18">
        <f>IF($W1808="","",IFERROR(VLOOKUP(IFERROR(VLOOKUP(IF(ISNUMBER(FIND(" – ",$W1808)),LEFT($W1808,FIND(" – ",$W1808)-1),$W1808),ProdTbl,5,0),""),BasketTbl,2,0),"کد ناشناخته"))</f>
        <v/>
      </c>
      <c r="Y1808" s="18">
        <f>IF($W1808="","",IFERROR(VLOOKUP(IF(ISNUMBER(FIND(" – ",$W1808)),LEFT($W1808,FIND(" – ",$W1808)-1),$W1808),ProdTbl,3,0),"کد ناشناخته"))</f>
        <v/>
      </c>
      <c r="Z1808" s="22" t="n"/>
      <c r="AA1808" s="21" t="n"/>
      <c r="AB1808" s="20" t="n"/>
      <c r="AC1808" s="18">
        <f>IF($AB1808="","",IFERROR(VLOOKUP(IFERROR(VLOOKUP(IF(ISNUMBER(FIND(" – ",$AB1808)),LEFT($AB1808,FIND(" – ",$AB1808)-1),$AB1808),ProdTbl,5,0),""),BasketTbl,2,0),"کد ناشناخته"))</f>
        <v/>
      </c>
      <c r="AD1808" s="18">
        <f>IF($AB1808="","",IFERROR(VLOOKUP(IF(ISNUMBER(FIND(" – ",$AB1808)),LEFT($AB1808,FIND(" – ",$AB1808)-1),$AB1808),ProdTbl,3,0),"کد ناشناخته"))</f>
        <v/>
      </c>
      <c r="AE1808" s="22" t="n"/>
      <c r="AF1808" s="21" t="n"/>
      <c r="AG1808" s="20" t="n"/>
      <c r="AH1808" s="18">
        <f>IF($AG1808="","",IFERROR(VLOOKUP(IFERROR(VLOOKUP(IF(ISNUMBER(FIND(" – ",$AG1808)),LEFT($AG1808,FIND(" – ",$AG1808)-1),$AG1808),ProdTbl,5,0),""),BasketTbl,2,0),"کد ناشناخته"))</f>
        <v/>
      </c>
      <c r="AI1808" s="18">
        <f>IF($AG1808="","",IFERROR(VLOOKUP(IF(ISNUMBER(FIND(" – ",$AG1808)),LEFT($AG1808,FIND(" – ",$AG1808)-1),$AG1808),ProdTbl,3,0),"کد ناشناخته"))</f>
        <v/>
      </c>
      <c r="AJ1808" s="22" t="n"/>
      <c r="AK1808" s="21" t="n"/>
      <c r="AL1808" s="20" t="n"/>
      <c r="AM1808" s="18">
        <f>IF($AL1808="","",IFERROR(VLOOKUP(IFERROR(VLOOKUP(IF(ISNUMBER(FIND(" – ",$AL1808)),LEFT($AL1808,FIND(" – ",$AL1808)-1),$AL1808),ProdTbl,5,0),""),BasketTbl,2,0),"کد ناشناخته"))</f>
        <v/>
      </c>
      <c r="AN1808" s="18">
        <f>IF($AL1808="","",IFERROR(VLOOKUP(IF(ISNUMBER(FIND(" – ",$AL1808)),LEFT($AL1808,FIND(" – ",$AL1808)-1),$AL1808),ProdTbl,3,0),"کد ناشناخته"))</f>
        <v/>
      </c>
      <c r="AO1808" s="22" t="n"/>
      <c r="AP1808" s="21" t="n"/>
      <c r="AQ1808" s="20" t="n"/>
      <c r="AR1808" s="18">
        <f>IF($AQ1808="","",IFERROR(VLOOKUP(IFERROR(VLOOKUP(IF(ISNUMBER(FIND(" – ",$AQ1808)),LEFT($AQ1808,FIND(" – ",$AQ1808)-1),$AQ1808),ProdTbl,5,0),""),BasketTbl,2,0),"کد ناشناخته"))</f>
        <v/>
      </c>
      <c r="AS1808" s="18">
        <f>IF($AQ1808="","",IFERROR(VLOOKUP(IF(ISNUMBER(FIND(" – ",$AQ1808)),LEFT($AQ1808,FIND(" – ",$AQ1808)-1),$AQ1808),ProdTbl,3,0),"کد ناشناخته"))</f>
        <v/>
      </c>
      <c r="AT1808" s="22" t="n"/>
      <c r="AU1808" s="21" t="n"/>
      <c r="AV1808" s="20" t="n"/>
      <c r="AW1808" s="18">
        <f>IF($AV1808="","",IFERROR(VLOOKUP(IFERROR(VLOOKUP(IF(ISNUMBER(FIND(" – ",$AV1808)),LEFT($AV1808,FIND(" – ",$AV1808)-1),$AV1808),ProdTbl,5,0),""),BasketTbl,2,0),"کد ناشناخته"))</f>
        <v/>
      </c>
      <c r="AX1808" s="18">
        <f>IF($AV1808="","",IFERROR(VLOOKUP(IF(ISNUMBER(FIND(" – ",$AV1808)),LEFT($AV1808,FIND(" – ",$AV1808)-1),$AV1808),ProdTbl,3,0),"کد ناشناخته"))</f>
        <v/>
      </c>
      <c r="AY1808" s="22" t="n"/>
      <c r="AZ1808" s="21" t="n"/>
      <c r="BA1808" s="20" t="n"/>
      <c r="BB1808" s="18">
        <f>IF($BA1808="","",IFERROR(VLOOKUP(IFERROR(VLOOKUP(IF(ISNUMBER(FIND(" – ",$BA1808)),LEFT($BA1808,FIND(" – ",$BA1808)-1),$BA1808),ProdTbl,5,0),""),BasketTbl,2,0),"کد ناشناخته"))</f>
        <v/>
      </c>
      <c r="BC1808" s="18">
        <f>IF($BA1808="","",IFERROR(VLOOKUP(IF(ISNUMBER(FIND(" – ",$BA1808)),LEFT($BA1808,FIND(" – ",$BA1808)-1),$BA1808),ProdTbl,3,0),"کد ناشناخته"))</f>
        <v/>
      </c>
      <c r="BD1808" s="22" t="n"/>
      <c r="BE1808" s="21" t="n"/>
      <c r="BF1808" s="20" t="n"/>
      <c r="BG1808" s="18">
        <f>IF($BF1808="","",IFERROR(VLOOKUP(IFERROR(VLOOKUP(IF(ISNUMBER(FIND(" – ",$BF1808)),LEFT($BF1808,FIND(" – ",$BF1808)-1),$BF1808),ProdTbl,5,0),""),BasketTbl,2,0),"کد ناشناخته"))</f>
        <v/>
      </c>
      <c r="BH1808" s="18">
        <f>IF($BF1808="","",IFERROR(VLOOKUP(IF(ISNUMBER(FIND(" – ",$BF1808)),LEFT($BF1808,FIND(" – ",$BF1808)-1),$BF1808),ProdTbl,3,0),"کد ناشناخته"))</f>
        <v/>
      </c>
      <c r="BI1808" s="22" t="n"/>
      <c r="BJ1808" s="21" t="n"/>
      <c r="BK1808" s="20" t="n"/>
      <c r="BL1808" s="18">
        <f>IF($BK1808="","",IFERROR(VLOOKUP(IFERROR(VLOOKUP(IF(ISNUMBER(FIND(" – ",$BK1808)),LEFT($BK1808,FIND(" – ",$BK1808)-1),$BK1808),ProdTbl,5,0),""),BasketTbl,2,0),"کد ناشناخته"))</f>
        <v/>
      </c>
      <c r="BM1808" s="18">
        <f>IF($BK1808="","",IFERROR(VLOOKUP(IF(ISNUMBER(FIND(" – ",$BK1808)),LEFT($BK1808,FIND(" – ",$BK1808)-1),$BK1808),ProdTbl,3,0),"کد ناشناخته"))</f>
        <v/>
      </c>
      <c r="BN1808" s="22" t="n"/>
      <c r="BO1808" s="21" t="n"/>
      <c r="BP1808" s="20" t="n"/>
      <c r="BQ1808" s="18">
        <f>IF($BP1808="","",IFERROR(VLOOKUP(IFERROR(VLOOKUP(IF(ISNUMBER(FIND(" – ",$BP1808)),LEFT($BP1808,FIND(" – ",$BP1808)-1),$BP1808),ProdTbl,5,0),""),BasketTbl,2,0),"کد ناشناخته"))</f>
        <v/>
      </c>
      <c r="BR1808" s="18">
        <f>IF($BP1808="","",IFERROR(VLOOKUP(IF(ISNUMBER(FIND(" – ",$BP1808)),LEFT($BP1808,FIND(" – ",$BP1808)-1),$BP1808),ProdTbl,3,0),"کد ناشناخته"))</f>
        <v/>
      </c>
      <c r="BS1808" s="22" t="n"/>
      <c r="BT1808" s="21" t="n"/>
      <c r="BU1808" s="20" t="n"/>
      <c r="BV1808" s="18">
        <f>IF($BU1808="","",IFERROR(VLOOKUP(IFERROR(VLOOKUP(IF(ISNUMBER(FIND(" – ",$BU1808)),LEFT($BU1808,FIND(" – ",$BU1808)-1),$BU1808),ProdTbl,5,0),""),BasketTbl,2,0),"کد ناشناخته"))</f>
        <v/>
      </c>
      <c r="BW1808" s="18">
        <f>IF($BU1808="","",IFERROR(VLOOKUP(IF(ISNUMBER(FIND(" – ",$BU1808)),LEFT($BU1808,FIND(" – ",$BU1808)-1),$BU1808),ProdTbl,3,0),"کد ناشناخته"))</f>
        <v/>
      </c>
      <c r="BX1808" s="22" t="n"/>
      <c r="BY1808" s="21" t="n"/>
      <c r="BZ1808" s="20" t="n"/>
      <c r="CA1808" s="18">
        <f>IF($BZ1808="","",IFERROR(VLOOKUP(IFERROR(VLOOKUP(IF(ISNUMBER(FIND(" – ",$BZ1808)),LEFT($BZ1808,FIND(" – ",$BZ1808)-1),$BZ1808),ProdTbl,5,0),""),BasketTbl,2,0),"کد ناشناخته"))</f>
        <v/>
      </c>
      <c r="CB1808" s="18">
        <f>IF($BZ1808="","",IFERROR(VLOOKUP(IF(ISNUMBER(FIND(" – ",$BZ1808)),LEFT($BZ1808,FIND(" – ",$BZ1808)-1),$BZ1808),ProdTbl,3,0),"کد ناشناخته"))</f>
        <v/>
      </c>
      <c r="CC1808" s="22" t="n"/>
      <c r="CD1808" s="21" t="n"/>
      <c r="CE1808" s="20" t="n"/>
      <c r="CF1808" s="18">
        <f>IF($CE1808="","",IFERROR(VLOOKUP(IFERROR(VLOOKUP(IF(ISNUMBER(FIND(" – ",$CE1808)),LEFT($CE1808,FIND(" – ",$CE1808)-1),$CE1808),ProdTbl,5,0),""),BasketTbl,2,0),"کد ناشناخته"))</f>
        <v/>
      </c>
      <c r="CG1808" s="18">
        <f>IF($CE1808="","",IFERROR(VLOOKUP(IF(ISNUMBER(FIND(" – ",$CE1808)),LEFT($CE1808,FIND(" – ",$CE1808)-1),$CE1808),ProdTbl,3,0),"کد ناشناخته"))</f>
        <v/>
      </c>
      <c r="CH1808" s="22" t="n"/>
      <c r="CI1808" s="21" t="n"/>
    </row>
    <row r="1809">
      <c r="A1809" s="18">
        <f>IF($B1809="","",COUNTA($B$10:$B1809))</f>
        <v/>
      </c>
      <c r="B1809" s="19" t="n"/>
      <c r="C1809" s="20" t="n"/>
      <c r="D1809" s="19" t="n"/>
      <c r="E1809" s="18">
        <f>IF($D1809="","",IFERROR(VLOOKUP(IF(ISNUMBER(FIND(" – ",$D1809)),LEFT($D1809,FIND(" – ",$D1809)-1),$D1809),SellerTbl,2,0),"کد ناشناخته"))</f>
        <v/>
      </c>
      <c r="F1809" s="21" t="n"/>
      <c r="G1809" s="21" t="n"/>
      <c r="H1809" s="22" t="n"/>
      <c r="I1809" s="23">
        <f>IF(OR($F1809="",$G1809=""),"",$F1809-$G1809)</f>
        <v/>
      </c>
      <c r="J1809" s="18">
        <f>IF($I1809="","",IF(ABS($I1809)&lt;=0.01*$F1809,"√","×"))</f>
        <v/>
      </c>
      <c r="K1809" s="23">
        <f>IF(COUNT($Q1809,$V1809,$AA1809,$AF1809,$AK1809,$AP1809,$AU1809,$AZ1809,$BE1809,$BJ1809,$BO1809,$BT1809,$BY1809,$CD1809,$CI1809)=0,"",SUM($Q1809,$V1809,$AA1809,$AF1809,$AK1809,$AP1809,$AU1809,$AZ1809,$BE1809,$BJ1809,$BO1809,$BT1809,$BY1809,$CD1809,$CI1809))</f>
        <v/>
      </c>
      <c r="L1809" s="23">
        <f>IF(OR($F1809="",$K1809=""),"",$F1809-$K1809)</f>
        <v/>
      </c>
      <c r="M1809" s="20" t="n"/>
      <c r="N1809" s="18">
        <f>IF($M1809="","",IFERROR(VLOOKUP(IFERROR(VLOOKUP(IF(ISNUMBER(FIND(" – ",$M1809)),LEFT($M1809,FIND(" – ",$M1809)-1),$M1809),ProdTbl,5,0),""),BasketTbl,2,0),"کد ناشناخته"))</f>
        <v/>
      </c>
      <c r="O1809" s="18">
        <f>IF($M1809="","",IFERROR(VLOOKUP(IF(ISNUMBER(FIND(" – ",$M1809)),LEFT($M1809,FIND(" – ",$M1809)-1),$M1809),ProdTbl,3,0),"کد ناشناخته"))</f>
        <v/>
      </c>
      <c r="P1809" s="22" t="n"/>
      <c r="Q1809" s="21" t="n"/>
      <c r="R1809" s="20" t="n"/>
      <c r="S1809" s="18">
        <f>IF($R1809="","",IFERROR(VLOOKUP(IFERROR(VLOOKUP(IF(ISNUMBER(FIND(" – ",$R1809)),LEFT($R1809,FIND(" – ",$R1809)-1),$R1809),ProdTbl,5,0),""),BasketTbl,2,0),"کد ناشناخته"))</f>
        <v/>
      </c>
      <c r="T1809" s="18">
        <f>IF($R1809="","",IFERROR(VLOOKUP(IF(ISNUMBER(FIND(" – ",$R1809)),LEFT($R1809,FIND(" – ",$R1809)-1),$R1809),ProdTbl,3,0),"کد ناشناخته"))</f>
        <v/>
      </c>
      <c r="U1809" s="22" t="n"/>
      <c r="V1809" s="21" t="n"/>
      <c r="W1809" s="20" t="n"/>
      <c r="X1809" s="18">
        <f>IF($W1809="","",IFERROR(VLOOKUP(IFERROR(VLOOKUP(IF(ISNUMBER(FIND(" – ",$W1809)),LEFT($W1809,FIND(" – ",$W1809)-1),$W1809),ProdTbl,5,0),""),BasketTbl,2,0),"کد ناشناخته"))</f>
        <v/>
      </c>
      <c r="Y1809" s="18">
        <f>IF($W1809="","",IFERROR(VLOOKUP(IF(ISNUMBER(FIND(" – ",$W1809)),LEFT($W1809,FIND(" – ",$W1809)-1),$W1809),ProdTbl,3,0),"کد ناشناخته"))</f>
        <v/>
      </c>
      <c r="Z1809" s="22" t="n"/>
      <c r="AA1809" s="21" t="n"/>
      <c r="AB1809" s="20" t="n"/>
      <c r="AC1809" s="18">
        <f>IF($AB1809="","",IFERROR(VLOOKUP(IFERROR(VLOOKUP(IF(ISNUMBER(FIND(" – ",$AB1809)),LEFT($AB1809,FIND(" – ",$AB1809)-1),$AB1809),ProdTbl,5,0),""),BasketTbl,2,0),"کد ناشناخته"))</f>
        <v/>
      </c>
      <c r="AD1809" s="18">
        <f>IF($AB1809="","",IFERROR(VLOOKUP(IF(ISNUMBER(FIND(" – ",$AB1809)),LEFT($AB1809,FIND(" – ",$AB1809)-1),$AB1809),ProdTbl,3,0),"کد ناشناخته"))</f>
        <v/>
      </c>
      <c r="AE1809" s="22" t="n"/>
      <c r="AF1809" s="21" t="n"/>
      <c r="AG1809" s="20" t="n"/>
      <c r="AH1809" s="18">
        <f>IF($AG1809="","",IFERROR(VLOOKUP(IFERROR(VLOOKUP(IF(ISNUMBER(FIND(" – ",$AG1809)),LEFT($AG1809,FIND(" – ",$AG1809)-1),$AG1809),ProdTbl,5,0),""),BasketTbl,2,0),"کد ناشناخته"))</f>
        <v/>
      </c>
      <c r="AI1809" s="18">
        <f>IF($AG1809="","",IFERROR(VLOOKUP(IF(ISNUMBER(FIND(" – ",$AG1809)),LEFT($AG1809,FIND(" – ",$AG1809)-1),$AG1809),ProdTbl,3,0),"کد ناشناخته"))</f>
        <v/>
      </c>
      <c r="AJ1809" s="22" t="n"/>
      <c r="AK1809" s="21" t="n"/>
      <c r="AL1809" s="20" t="n"/>
      <c r="AM1809" s="18">
        <f>IF($AL1809="","",IFERROR(VLOOKUP(IFERROR(VLOOKUP(IF(ISNUMBER(FIND(" – ",$AL1809)),LEFT($AL1809,FIND(" – ",$AL1809)-1),$AL1809),ProdTbl,5,0),""),BasketTbl,2,0),"کد ناشناخته"))</f>
        <v/>
      </c>
      <c r="AN1809" s="18">
        <f>IF($AL1809="","",IFERROR(VLOOKUP(IF(ISNUMBER(FIND(" – ",$AL1809)),LEFT($AL1809,FIND(" – ",$AL1809)-1),$AL1809),ProdTbl,3,0),"کد ناشناخته"))</f>
        <v/>
      </c>
      <c r="AO1809" s="22" t="n"/>
      <c r="AP1809" s="21" t="n"/>
      <c r="AQ1809" s="20" t="n"/>
      <c r="AR1809" s="18">
        <f>IF($AQ1809="","",IFERROR(VLOOKUP(IFERROR(VLOOKUP(IF(ISNUMBER(FIND(" – ",$AQ1809)),LEFT($AQ1809,FIND(" – ",$AQ1809)-1),$AQ1809),ProdTbl,5,0),""),BasketTbl,2,0),"کد ناشناخته"))</f>
        <v/>
      </c>
      <c r="AS1809" s="18">
        <f>IF($AQ1809="","",IFERROR(VLOOKUP(IF(ISNUMBER(FIND(" – ",$AQ1809)),LEFT($AQ1809,FIND(" – ",$AQ1809)-1),$AQ1809),ProdTbl,3,0),"کد ناشناخته"))</f>
        <v/>
      </c>
      <c r="AT1809" s="22" t="n"/>
      <c r="AU1809" s="21" t="n"/>
      <c r="AV1809" s="20" t="n"/>
      <c r="AW1809" s="18">
        <f>IF($AV1809="","",IFERROR(VLOOKUP(IFERROR(VLOOKUP(IF(ISNUMBER(FIND(" – ",$AV1809)),LEFT($AV1809,FIND(" – ",$AV1809)-1),$AV1809),ProdTbl,5,0),""),BasketTbl,2,0),"کد ناشناخته"))</f>
        <v/>
      </c>
      <c r="AX1809" s="18">
        <f>IF($AV1809="","",IFERROR(VLOOKUP(IF(ISNUMBER(FIND(" – ",$AV1809)),LEFT($AV1809,FIND(" – ",$AV1809)-1),$AV1809),ProdTbl,3,0),"کد ناشناخته"))</f>
        <v/>
      </c>
      <c r="AY1809" s="22" t="n"/>
      <c r="AZ1809" s="21" t="n"/>
      <c r="BA1809" s="20" t="n"/>
      <c r="BB1809" s="18">
        <f>IF($BA1809="","",IFERROR(VLOOKUP(IFERROR(VLOOKUP(IF(ISNUMBER(FIND(" – ",$BA1809)),LEFT($BA1809,FIND(" – ",$BA1809)-1),$BA1809),ProdTbl,5,0),""),BasketTbl,2,0),"کد ناشناخته"))</f>
        <v/>
      </c>
      <c r="BC1809" s="18">
        <f>IF($BA1809="","",IFERROR(VLOOKUP(IF(ISNUMBER(FIND(" – ",$BA1809)),LEFT($BA1809,FIND(" – ",$BA1809)-1),$BA1809),ProdTbl,3,0),"کد ناشناخته"))</f>
        <v/>
      </c>
      <c r="BD1809" s="22" t="n"/>
      <c r="BE1809" s="21" t="n"/>
      <c r="BF1809" s="20" t="n"/>
      <c r="BG1809" s="18">
        <f>IF($BF1809="","",IFERROR(VLOOKUP(IFERROR(VLOOKUP(IF(ISNUMBER(FIND(" – ",$BF1809)),LEFT($BF1809,FIND(" – ",$BF1809)-1),$BF1809),ProdTbl,5,0),""),BasketTbl,2,0),"کد ناشناخته"))</f>
        <v/>
      </c>
      <c r="BH1809" s="18">
        <f>IF($BF1809="","",IFERROR(VLOOKUP(IF(ISNUMBER(FIND(" – ",$BF1809)),LEFT($BF1809,FIND(" – ",$BF1809)-1),$BF1809),ProdTbl,3,0),"کد ناشناخته"))</f>
        <v/>
      </c>
      <c r="BI1809" s="22" t="n"/>
      <c r="BJ1809" s="21" t="n"/>
      <c r="BK1809" s="20" t="n"/>
      <c r="BL1809" s="18">
        <f>IF($BK1809="","",IFERROR(VLOOKUP(IFERROR(VLOOKUP(IF(ISNUMBER(FIND(" – ",$BK1809)),LEFT($BK1809,FIND(" – ",$BK1809)-1),$BK1809),ProdTbl,5,0),""),BasketTbl,2,0),"کد ناشناخته"))</f>
        <v/>
      </c>
      <c r="BM1809" s="18">
        <f>IF($BK1809="","",IFERROR(VLOOKUP(IF(ISNUMBER(FIND(" – ",$BK1809)),LEFT($BK1809,FIND(" – ",$BK1809)-1),$BK1809),ProdTbl,3,0),"کد ناشناخته"))</f>
        <v/>
      </c>
      <c r="BN1809" s="22" t="n"/>
      <c r="BO1809" s="21" t="n"/>
      <c r="BP1809" s="20" t="n"/>
      <c r="BQ1809" s="18">
        <f>IF($BP1809="","",IFERROR(VLOOKUP(IFERROR(VLOOKUP(IF(ISNUMBER(FIND(" – ",$BP1809)),LEFT($BP1809,FIND(" – ",$BP1809)-1),$BP1809),ProdTbl,5,0),""),BasketTbl,2,0),"کد ناشناخته"))</f>
        <v/>
      </c>
      <c r="BR1809" s="18">
        <f>IF($BP1809="","",IFERROR(VLOOKUP(IF(ISNUMBER(FIND(" – ",$BP1809)),LEFT($BP1809,FIND(" – ",$BP1809)-1),$BP1809),ProdTbl,3,0),"کد ناشناخته"))</f>
        <v/>
      </c>
      <c r="BS1809" s="22" t="n"/>
      <c r="BT1809" s="21" t="n"/>
      <c r="BU1809" s="20" t="n"/>
      <c r="BV1809" s="18">
        <f>IF($BU1809="","",IFERROR(VLOOKUP(IFERROR(VLOOKUP(IF(ISNUMBER(FIND(" – ",$BU1809)),LEFT($BU1809,FIND(" – ",$BU1809)-1),$BU1809),ProdTbl,5,0),""),BasketTbl,2,0),"کد ناشناخته"))</f>
        <v/>
      </c>
      <c r="BW1809" s="18">
        <f>IF($BU1809="","",IFERROR(VLOOKUP(IF(ISNUMBER(FIND(" – ",$BU1809)),LEFT($BU1809,FIND(" – ",$BU1809)-1),$BU1809),ProdTbl,3,0),"کد ناشناخته"))</f>
        <v/>
      </c>
      <c r="BX1809" s="22" t="n"/>
      <c r="BY1809" s="21" t="n"/>
      <c r="BZ1809" s="20" t="n"/>
      <c r="CA1809" s="18">
        <f>IF($BZ1809="","",IFERROR(VLOOKUP(IFERROR(VLOOKUP(IF(ISNUMBER(FIND(" – ",$BZ1809)),LEFT($BZ1809,FIND(" – ",$BZ1809)-1),$BZ1809),ProdTbl,5,0),""),BasketTbl,2,0),"کد ناشناخته"))</f>
        <v/>
      </c>
      <c r="CB1809" s="18">
        <f>IF($BZ1809="","",IFERROR(VLOOKUP(IF(ISNUMBER(FIND(" – ",$BZ1809)),LEFT($BZ1809,FIND(" – ",$BZ1809)-1),$BZ1809),ProdTbl,3,0),"کد ناشناخته"))</f>
        <v/>
      </c>
      <c r="CC1809" s="22" t="n"/>
      <c r="CD1809" s="21" t="n"/>
      <c r="CE1809" s="20" t="n"/>
      <c r="CF1809" s="18">
        <f>IF($CE1809="","",IFERROR(VLOOKUP(IFERROR(VLOOKUP(IF(ISNUMBER(FIND(" – ",$CE1809)),LEFT($CE1809,FIND(" – ",$CE1809)-1),$CE1809),ProdTbl,5,0),""),BasketTbl,2,0),"کد ناشناخته"))</f>
        <v/>
      </c>
      <c r="CG1809" s="18">
        <f>IF($CE1809="","",IFERROR(VLOOKUP(IF(ISNUMBER(FIND(" – ",$CE1809)),LEFT($CE1809,FIND(" – ",$CE1809)-1),$CE1809),ProdTbl,3,0),"کد ناشناخته"))</f>
        <v/>
      </c>
      <c r="CH1809" s="22" t="n"/>
      <c r="CI1809" s="21" t="n"/>
    </row>
    <row r="1810">
      <c r="A1810" s="18">
        <f>IF($B1810="","",COUNTA($B$10:$B1810))</f>
        <v/>
      </c>
      <c r="B1810" s="19" t="n"/>
      <c r="C1810" s="20" t="n"/>
      <c r="D1810" s="19" t="n"/>
      <c r="E1810" s="18">
        <f>IF($D1810="","",IFERROR(VLOOKUP(IF(ISNUMBER(FIND(" – ",$D1810)),LEFT($D1810,FIND(" – ",$D1810)-1),$D1810),SellerTbl,2,0),"کد ناشناخته"))</f>
        <v/>
      </c>
      <c r="F1810" s="21" t="n"/>
      <c r="G1810" s="21" t="n"/>
      <c r="H1810" s="22" t="n"/>
      <c r="I1810" s="23">
        <f>IF(OR($F1810="",$G1810=""),"",$F1810-$G1810)</f>
        <v/>
      </c>
      <c r="J1810" s="18">
        <f>IF($I1810="","",IF(ABS($I1810)&lt;=0.01*$F1810,"√","×"))</f>
        <v/>
      </c>
      <c r="K1810" s="23">
        <f>IF(COUNT($Q1810,$V1810,$AA1810,$AF1810,$AK1810,$AP1810,$AU1810,$AZ1810,$BE1810,$BJ1810,$BO1810,$BT1810,$BY1810,$CD1810,$CI1810)=0,"",SUM($Q1810,$V1810,$AA1810,$AF1810,$AK1810,$AP1810,$AU1810,$AZ1810,$BE1810,$BJ1810,$BO1810,$BT1810,$BY1810,$CD1810,$CI1810))</f>
        <v/>
      </c>
      <c r="L1810" s="23">
        <f>IF(OR($F1810="",$K1810=""),"",$F1810-$K1810)</f>
        <v/>
      </c>
      <c r="M1810" s="20" t="n"/>
      <c r="N1810" s="18">
        <f>IF($M1810="","",IFERROR(VLOOKUP(IFERROR(VLOOKUP(IF(ISNUMBER(FIND(" – ",$M1810)),LEFT($M1810,FIND(" – ",$M1810)-1),$M1810),ProdTbl,5,0),""),BasketTbl,2,0),"کد ناشناخته"))</f>
        <v/>
      </c>
      <c r="O1810" s="18">
        <f>IF($M1810="","",IFERROR(VLOOKUP(IF(ISNUMBER(FIND(" – ",$M1810)),LEFT($M1810,FIND(" – ",$M1810)-1),$M1810),ProdTbl,3,0),"کد ناشناخته"))</f>
        <v/>
      </c>
      <c r="P1810" s="22" t="n"/>
      <c r="Q1810" s="21" t="n"/>
      <c r="R1810" s="20" t="n"/>
      <c r="S1810" s="18">
        <f>IF($R1810="","",IFERROR(VLOOKUP(IFERROR(VLOOKUP(IF(ISNUMBER(FIND(" – ",$R1810)),LEFT($R1810,FIND(" – ",$R1810)-1),$R1810),ProdTbl,5,0),""),BasketTbl,2,0),"کد ناشناخته"))</f>
        <v/>
      </c>
      <c r="T1810" s="18">
        <f>IF($R1810="","",IFERROR(VLOOKUP(IF(ISNUMBER(FIND(" – ",$R1810)),LEFT($R1810,FIND(" – ",$R1810)-1),$R1810),ProdTbl,3,0),"کد ناشناخته"))</f>
        <v/>
      </c>
      <c r="U1810" s="22" t="n"/>
      <c r="V1810" s="21" t="n"/>
      <c r="W1810" s="20" t="n"/>
      <c r="X1810" s="18">
        <f>IF($W1810="","",IFERROR(VLOOKUP(IFERROR(VLOOKUP(IF(ISNUMBER(FIND(" – ",$W1810)),LEFT($W1810,FIND(" – ",$W1810)-1),$W1810),ProdTbl,5,0),""),BasketTbl,2,0),"کد ناشناخته"))</f>
        <v/>
      </c>
      <c r="Y1810" s="18">
        <f>IF($W1810="","",IFERROR(VLOOKUP(IF(ISNUMBER(FIND(" – ",$W1810)),LEFT($W1810,FIND(" – ",$W1810)-1),$W1810),ProdTbl,3,0),"کد ناشناخته"))</f>
        <v/>
      </c>
      <c r="Z1810" s="22" t="n"/>
      <c r="AA1810" s="21" t="n"/>
      <c r="AB1810" s="20" t="n"/>
      <c r="AC1810" s="18">
        <f>IF($AB1810="","",IFERROR(VLOOKUP(IFERROR(VLOOKUP(IF(ISNUMBER(FIND(" – ",$AB1810)),LEFT($AB1810,FIND(" – ",$AB1810)-1),$AB1810),ProdTbl,5,0),""),BasketTbl,2,0),"کد ناشناخته"))</f>
        <v/>
      </c>
      <c r="AD1810" s="18">
        <f>IF($AB1810="","",IFERROR(VLOOKUP(IF(ISNUMBER(FIND(" – ",$AB1810)),LEFT($AB1810,FIND(" – ",$AB1810)-1),$AB1810),ProdTbl,3,0),"کد ناشناخته"))</f>
        <v/>
      </c>
      <c r="AE1810" s="22" t="n"/>
      <c r="AF1810" s="21" t="n"/>
      <c r="AG1810" s="20" t="n"/>
      <c r="AH1810" s="18">
        <f>IF($AG1810="","",IFERROR(VLOOKUP(IFERROR(VLOOKUP(IF(ISNUMBER(FIND(" – ",$AG1810)),LEFT($AG1810,FIND(" – ",$AG1810)-1),$AG1810),ProdTbl,5,0),""),BasketTbl,2,0),"کد ناشناخته"))</f>
        <v/>
      </c>
      <c r="AI1810" s="18">
        <f>IF($AG1810="","",IFERROR(VLOOKUP(IF(ISNUMBER(FIND(" – ",$AG1810)),LEFT($AG1810,FIND(" – ",$AG1810)-1),$AG1810),ProdTbl,3,0),"کد ناشناخته"))</f>
        <v/>
      </c>
      <c r="AJ1810" s="22" t="n"/>
      <c r="AK1810" s="21" t="n"/>
      <c r="AL1810" s="20" t="n"/>
      <c r="AM1810" s="18">
        <f>IF($AL1810="","",IFERROR(VLOOKUP(IFERROR(VLOOKUP(IF(ISNUMBER(FIND(" – ",$AL1810)),LEFT($AL1810,FIND(" – ",$AL1810)-1),$AL1810),ProdTbl,5,0),""),BasketTbl,2,0),"کد ناشناخته"))</f>
        <v/>
      </c>
      <c r="AN1810" s="18">
        <f>IF($AL1810="","",IFERROR(VLOOKUP(IF(ISNUMBER(FIND(" – ",$AL1810)),LEFT($AL1810,FIND(" – ",$AL1810)-1),$AL1810),ProdTbl,3,0),"کد ناشناخته"))</f>
        <v/>
      </c>
      <c r="AO1810" s="22" t="n"/>
      <c r="AP1810" s="21" t="n"/>
      <c r="AQ1810" s="20" t="n"/>
      <c r="AR1810" s="18">
        <f>IF($AQ1810="","",IFERROR(VLOOKUP(IFERROR(VLOOKUP(IF(ISNUMBER(FIND(" – ",$AQ1810)),LEFT($AQ1810,FIND(" – ",$AQ1810)-1),$AQ1810),ProdTbl,5,0),""),BasketTbl,2,0),"کد ناشناخته"))</f>
        <v/>
      </c>
      <c r="AS1810" s="18">
        <f>IF($AQ1810="","",IFERROR(VLOOKUP(IF(ISNUMBER(FIND(" – ",$AQ1810)),LEFT($AQ1810,FIND(" – ",$AQ1810)-1),$AQ1810),ProdTbl,3,0),"کد ناشناخته"))</f>
        <v/>
      </c>
      <c r="AT1810" s="22" t="n"/>
      <c r="AU1810" s="21" t="n"/>
      <c r="AV1810" s="20" t="n"/>
      <c r="AW1810" s="18">
        <f>IF($AV1810="","",IFERROR(VLOOKUP(IFERROR(VLOOKUP(IF(ISNUMBER(FIND(" – ",$AV1810)),LEFT($AV1810,FIND(" – ",$AV1810)-1),$AV1810),ProdTbl,5,0),""),BasketTbl,2,0),"کد ناشناخته"))</f>
        <v/>
      </c>
      <c r="AX1810" s="18">
        <f>IF($AV1810="","",IFERROR(VLOOKUP(IF(ISNUMBER(FIND(" – ",$AV1810)),LEFT($AV1810,FIND(" – ",$AV1810)-1),$AV1810),ProdTbl,3,0),"کد ناشناخته"))</f>
        <v/>
      </c>
      <c r="AY1810" s="22" t="n"/>
      <c r="AZ1810" s="21" t="n"/>
      <c r="BA1810" s="20" t="n"/>
      <c r="BB1810" s="18">
        <f>IF($BA1810="","",IFERROR(VLOOKUP(IFERROR(VLOOKUP(IF(ISNUMBER(FIND(" – ",$BA1810)),LEFT($BA1810,FIND(" – ",$BA1810)-1),$BA1810),ProdTbl,5,0),""),BasketTbl,2,0),"کد ناشناخته"))</f>
        <v/>
      </c>
      <c r="BC1810" s="18">
        <f>IF($BA1810="","",IFERROR(VLOOKUP(IF(ISNUMBER(FIND(" – ",$BA1810)),LEFT($BA1810,FIND(" – ",$BA1810)-1),$BA1810),ProdTbl,3,0),"کد ناشناخته"))</f>
        <v/>
      </c>
      <c r="BD1810" s="22" t="n"/>
      <c r="BE1810" s="21" t="n"/>
      <c r="BF1810" s="20" t="n"/>
      <c r="BG1810" s="18">
        <f>IF($BF1810="","",IFERROR(VLOOKUP(IFERROR(VLOOKUP(IF(ISNUMBER(FIND(" – ",$BF1810)),LEFT($BF1810,FIND(" – ",$BF1810)-1),$BF1810),ProdTbl,5,0),""),BasketTbl,2,0),"کد ناشناخته"))</f>
        <v/>
      </c>
      <c r="BH1810" s="18">
        <f>IF($BF1810="","",IFERROR(VLOOKUP(IF(ISNUMBER(FIND(" – ",$BF1810)),LEFT($BF1810,FIND(" – ",$BF1810)-1),$BF1810),ProdTbl,3,0),"کد ناشناخته"))</f>
        <v/>
      </c>
      <c r="BI1810" s="22" t="n"/>
      <c r="BJ1810" s="21" t="n"/>
      <c r="BK1810" s="20" t="n"/>
      <c r="BL1810" s="18">
        <f>IF($BK1810="","",IFERROR(VLOOKUP(IFERROR(VLOOKUP(IF(ISNUMBER(FIND(" – ",$BK1810)),LEFT($BK1810,FIND(" – ",$BK1810)-1),$BK1810),ProdTbl,5,0),""),BasketTbl,2,0),"کد ناشناخته"))</f>
        <v/>
      </c>
      <c r="BM1810" s="18">
        <f>IF($BK1810="","",IFERROR(VLOOKUP(IF(ISNUMBER(FIND(" – ",$BK1810)),LEFT($BK1810,FIND(" – ",$BK1810)-1),$BK1810),ProdTbl,3,0),"کد ناشناخته"))</f>
        <v/>
      </c>
      <c r="BN1810" s="22" t="n"/>
      <c r="BO1810" s="21" t="n"/>
      <c r="BP1810" s="20" t="n"/>
      <c r="BQ1810" s="18">
        <f>IF($BP1810="","",IFERROR(VLOOKUP(IFERROR(VLOOKUP(IF(ISNUMBER(FIND(" – ",$BP1810)),LEFT($BP1810,FIND(" – ",$BP1810)-1),$BP1810),ProdTbl,5,0),""),BasketTbl,2,0),"کد ناشناخته"))</f>
        <v/>
      </c>
      <c r="BR1810" s="18">
        <f>IF($BP1810="","",IFERROR(VLOOKUP(IF(ISNUMBER(FIND(" – ",$BP1810)),LEFT($BP1810,FIND(" – ",$BP1810)-1),$BP1810),ProdTbl,3,0),"کد ناشناخته"))</f>
        <v/>
      </c>
      <c r="BS1810" s="22" t="n"/>
      <c r="BT1810" s="21" t="n"/>
      <c r="BU1810" s="20" t="n"/>
      <c r="BV1810" s="18">
        <f>IF($BU1810="","",IFERROR(VLOOKUP(IFERROR(VLOOKUP(IF(ISNUMBER(FIND(" – ",$BU1810)),LEFT($BU1810,FIND(" – ",$BU1810)-1),$BU1810),ProdTbl,5,0),""),BasketTbl,2,0),"کد ناشناخته"))</f>
        <v/>
      </c>
      <c r="BW1810" s="18">
        <f>IF($BU1810="","",IFERROR(VLOOKUP(IF(ISNUMBER(FIND(" – ",$BU1810)),LEFT($BU1810,FIND(" – ",$BU1810)-1),$BU1810),ProdTbl,3,0),"کد ناشناخته"))</f>
        <v/>
      </c>
      <c r="BX1810" s="22" t="n"/>
      <c r="BY1810" s="21" t="n"/>
      <c r="BZ1810" s="20" t="n"/>
      <c r="CA1810" s="18">
        <f>IF($BZ1810="","",IFERROR(VLOOKUP(IFERROR(VLOOKUP(IF(ISNUMBER(FIND(" – ",$BZ1810)),LEFT($BZ1810,FIND(" – ",$BZ1810)-1),$BZ1810),ProdTbl,5,0),""),BasketTbl,2,0),"کد ناشناخته"))</f>
        <v/>
      </c>
      <c r="CB1810" s="18">
        <f>IF($BZ1810="","",IFERROR(VLOOKUP(IF(ISNUMBER(FIND(" – ",$BZ1810)),LEFT($BZ1810,FIND(" – ",$BZ1810)-1),$BZ1810),ProdTbl,3,0),"کد ناشناخته"))</f>
        <v/>
      </c>
      <c r="CC1810" s="22" t="n"/>
      <c r="CD1810" s="21" t="n"/>
      <c r="CE1810" s="20" t="n"/>
      <c r="CF1810" s="18">
        <f>IF($CE1810="","",IFERROR(VLOOKUP(IFERROR(VLOOKUP(IF(ISNUMBER(FIND(" – ",$CE1810)),LEFT($CE1810,FIND(" – ",$CE1810)-1),$CE1810),ProdTbl,5,0),""),BasketTbl,2,0),"کد ناشناخته"))</f>
        <v/>
      </c>
      <c r="CG1810" s="18">
        <f>IF($CE1810="","",IFERROR(VLOOKUP(IF(ISNUMBER(FIND(" – ",$CE1810)),LEFT($CE1810,FIND(" – ",$CE1810)-1),$CE1810),ProdTbl,3,0),"کد ناشناخته"))</f>
        <v/>
      </c>
      <c r="CH1810" s="22" t="n"/>
      <c r="CI1810" s="21" t="n"/>
    </row>
    <row r="1811">
      <c r="A1811" s="18">
        <f>IF($B1811="","",COUNTA($B$10:$B1811))</f>
        <v/>
      </c>
      <c r="B1811" s="19" t="n"/>
      <c r="C1811" s="20" t="n"/>
      <c r="D1811" s="19" t="n"/>
      <c r="E1811" s="18">
        <f>IF($D1811="","",IFERROR(VLOOKUP(IF(ISNUMBER(FIND(" – ",$D1811)),LEFT($D1811,FIND(" – ",$D1811)-1),$D1811),SellerTbl,2,0),"کد ناشناخته"))</f>
        <v/>
      </c>
      <c r="F1811" s="21" t="n"/>
      <c r="G1811" s="21" t="n"/>
      <c r="H1811" s="22" t="n"/>
      <c r="I1811" s="23">
        <f>IF(OR($F1811="",$G1811=""),"",$F1811-$G1811)</f>
        <v/>
      </c>
      <c r="J1811" s="18">
        <f>IF($I1811="","",IF(ABS($I1811)&lt;=0.01*$F1811,"√","×"))</f>
        <v/>
      </c>
      <c r="K1811" s="23">
        <f>IF(COUNT($Q1811,$V1811,$AA1811,$AF1811,$AK1811,$AP1811,$AU1811,$AZ1811,$BE1811,$BJ1811,$BO1811,$BT1811,$BY1811,$CD1811,$CI1811)=0,"",SUM($Q1811,$V1811,$AA1811,$AF1811,$AK1811,$AP1811,$AU1811,$AZ1811,$BE1811,$BJ1811,$BO1811,$BT1811,$BY1811,$CD1811,$CI1811))</f>
        <v/>
      </c>
      <c r="L1811" s="23">
        <f>IF(OR($F1811="",$K1811=""),"",$F1811-$K1811)</f>
        <v/>
      </c>
      <c r="M1811" s="20" t="n"/>
      <c r="N1811" s="18">
        <f>IF($M1811="","",IFERROR(VLOOKUP(IFERROR(VLOOKUP(IF(ISNUMBER(FIND(" – ",$M1811)),LEFT($M1811,FIND(" – ",$M1811)-1),$M1811),ProdTbl,5,0),""),BasketTbl,2,0),"کد ناشناخته"))</f>
        <v/>
      </c>
      <c r="O1811" s="18">
        <f>IF($M1811="","",IFERROR(VLOOKUP(IF(ISNUMBER(FIND(" – ",$M1811)),LEFT($M1811,FIND(" – ",$M1811)-1),$M1811),ProdTbl,3,0),"کد ناشناخته"))</f>
        <v/>
      </c>
      <c r="P1811" s="22" t="n"/>
      <c r="Q1811" s="21" t="n"/>
      <c r="R1811" s="20" t="n"/>
      <c r="S1811" s="18">
        <f>IF($R1811="","",IFERROR(VLOOKUP(IFERROR(VLOOKUP(IF(ISNUMBER(FIND(" – ",$R1811)),LEFT($R1811,FIND(" – ",$R1811)-1),$R1811),ProdTbl,5,0),""),BasketTbl,2,0),"کد ناشناخته"))</f>
        <v/>
      </c>
      <c r="T1811" s="18">
        <f>IF($R1811="","",IFERROR(VLOOKUP(IF(ISNUMBER(FIND(" – ",$R1811)),LEFT($R1811,FIND(" – ",$R1811)-1),$R1811),ProdTbl,3,0),"کد ناشناخته"))</f>
        <v/>
      </c>
      <c r="U1811" s="22" t="n"/>
      <c r="V1811" s="21" t="n"/>
      <c r="W1811" s="20" t="n"/>
      <c r="X1811" s="18">
        <f>IF($W1811="","",IFERROR(VLOOKUP(IFERROR(VLOOKUP(IF(ISNUMBER(FIND(" – ",$W1811)),LEFT($W1811,FIND(" – ",$W1811)-1),$W1811),ProdTbl,5,0),""),BasketTbl,2,0),"کد ناشناخته"))</f>
        <v/>
      </c>
      <c r="Y1811" s="18">
        <f>IF($W1811="","",IFERROR(VLOOKUP(IF(ISNUMBER(FIND(" – ",$W1811)),LEFT($W1811,FIND(" – ",$W1811)-1),$W1811),ProdTbl,3,0),"کد ناشناخته"))</f>
        <v/>
      </c>
      <c r="Z1811" s="22" t="n"/>
      <c r="AA1811" s="21" t="n"/>
      <c r="AB1811" s="20" t="n"/>
      <c r="AC1811" s="18">
        <f>IF($AB1811="","",IFERROR(VLOOKUP(IFERROR(VLOOKUP(IF(ISNUMBER(FIND(" – ",$AB1811)),LEFT($AB1811,FIND(" – ",$AB1811)-1),$AB1811),ProdTbl,5,0),""),BasketTbl,2,0),"کد ناشناخته"))</f>
        <v/>
      </c>
      <c r="AD1811" s="18">
        <f>IF($AB1811="","",IFERROR(VLOOKUP(IF(ISNUMBER(FIND(" – ",$AB1811)),LEFT($AB1811,FIND(" – ",$AB1811)-1),$AB1811),ProdTbl,3,0),"کد ناشناخته"))</f>
        <v/>
      </c>
      <c r="AE1811" s="22" t="n"/>
      <c r="AF1811" s="21" t="n"/>
      <c r="AG1811" s="20" t="n"/>
      <c r="AH1811" s="18">
        <f>IF($AG1811="","",IFERROR(VLOOKUP(IFERROR(VLOOKUP(IF(ISNUMBER(FIND(" – ",$AG1811)),LEFT($AG1811,FIND(" – ",$AG1811)-1),$AG1811),ProdTbl,5,0),""),BasketTbl,2,0),"کد ناشناخته"))</f>
        <v/>
      </c>
      <c r="AI1811" s="18">
        <f>IF($AG1811="","",IFERROR(VLOOKUP(IF(ISNUMBER(FIND(" – ",$AG1811)),LEFT($AG1811,FIND(" – ",$AG1811)-1),$AG1811),ProdTbl,3,0),"کد ناشناخته"))</f>
        <v/>
      </c>
      <c r="AJ1811" s="22" t="n"/>
      <c r="AK1811" s="21" t="n"/>
      <c r="AL1811" s="20" t="n"/>
      <c r="AM1811" s="18">
        <f>IF($AL1811="","",IFERROR(VLOOKUP(IFERROR(VLOOKUP(IF(ISNUMBER(FIND(" – ",$AL1811)),LEFT($AL1811,FIND(" – ",$AL1811)-1),$AL1811),ProdTbl,5,0),""),BasketTbl,2,0),"کد ناشناخته"))</f>
        <v/>
      </c>
      <c r="AN1811" s="18">
        <f>IF($AL1811="","",IFERROR(VLOOKUP(IF(ISNUMBER(FIND(" – ",$AL1811)),LEFT($AL1811,FIND(" – ",$AL1811)-1),$AL1811),ProdTbl,3,0),"کد ناشناخته"))</f>
        <v/>
      </c>
      <c r="AO1811" s="22" t="n"/>
      <c r="AP1811" s="21" t="n"/>
      <c r="AQ1811" s="20" t="n"/>
      <c r="AR1811" s="18">
        <f>IF($AQ1811="","",IFERROR(VLOOKUP(IFERROR(VLOOKUP(IF(ISNUMBER(FIND(" – ",$AQ1811)),LEFT($AQ1811,FIND(" – ",$AQ1811)-1),$AQ1811),ProdTbl,5,0),""),BasketTbl,2,0),"کد ناشناخته"))</f>
        <v/>
      </c>
      <c r="AS1811" s="18">
        <f>IF($AQ1811="","",IFERROR(VLOOKUP(IF(ISNUMBER(FIND(" – ",$AQ1811)),LEFT($AQ1811,FIND(" – ",$AQ1811)-1),$AQ1811),ProdTbl,3,0),"کد ناشناخته"))</f>
        <v/>
      </c>
      <c r="AT1811" s="22" t="n"/>
      <c r="AU1811" s="21" t="n"/>
      <c r="AV1811" s="20" t="n"/>
      <c r="AW1811" s="18">
        <f>IF($AV1811="","",IFERROR(VLOOKUP(IFERROR(VLOOKUP(IF(ISNUMBER(FIND(" – ",$AV1811)),LEFT($AV1811,FIND(" – ",$AV1811)-1),$AV1811),ProdTbl,5,0),""),BasketTbl,2,0),"کد ناشناخته"))</f>
        <v/>
      </c>
      <c r="AX1811" s="18">
        <f>IF($AV1811="","",IFERROR(VLOOKUP(IF(ISNUMBER(FIND(" – ",$AV1811)),LEFT($AV1811,FIND(" – ",$AV1811)-1),$AV1811),ProdTbl,3,0),"کد ناشناخته"))</f>
        <v/>
      </c>
      <c r="AY1811" s="22" t="n"/>
      <c r="AZ1811" s="21" t="n"/>
      <c r="BA1811" s="20" t="n"/>
      <c r="BB1811" s="18">
        <f>IF($BA1811="","",IFERROR(VLOOKUP(IFERROR(VLOOKUP(IF(ISNUMBER(FIND(" – ",$BA1811)),LEFT($BA1811,FIND(" – ",$BA1811)-1),$BA1811),ProdTbl,5,0),""),BasketTbl,2,0),"کد ناشناخته"))</f>
        <v/>
      </c>
      <c r="BC1811" s="18">
        <f>IF($BA1811="","",IFERROR(VLOOKUP(IF(ISNUMBER(FIND(" – ",$BA1811)),LEFT($BA1811,FIND(" – ",$BA1811)-1),$BA1811),ProdTbl,3,0),"کد ناشناخته"))</f>
        <v/>
      </c>
      <c r="BD1811" s="22" t="n"/>
      <c r="BE1811" s="21" t="n"/>
      <c r="BF1811" s="20" t="n"/>
      <c r="BG1811" s="18">
        <f>IF($BF1811="","",IFERROR(VLOOKUP(IFERROR(VLOOKUP(IF(ISNUMBER(FIND(" – ",$BF1811)),LEFT($BF1811,FIND(" – ",$BF1811)-1),$BF1811),ProdTbl,5,0),""),BasketTbl,2,0),"کد ناشناخته"))</f>
        <v/>
      </c>
      <c r="BH1811" s="18">
        <f>IF($BF1811="","",IFERROR(VLOOKUP(IF(ISNUMBER(FIND(" – ",$BF1811)),LEFT($BF1811,FIND(" – ",$BF1811)-1),$BF1811),ProdTbl,3,0),"کد ناشناخته"))</f>
        <v/>
      </c>
      <c r="BI1811" s="22" t="n"/>
      <c r="BJ1811" s="21" t="n"/>
      <c r="BK1811" s="20" t="n"/>
      <c r="BL1811" s="18">
        <f>IF($BK1811="","",IFERROR(VLOOKUP(IFERROR(VLOOKUP(IF(ISNUMBER(FIND(" – ",$BK1811)),LEFT($BK1811,FIND(" – ",$BK1811)-1),$BK1811),ProdTbl,5,0),""),BasketTbl,2,0),"کد ناشناخته"))</f>
        <v/>
      </c>
      <c r="BM1811" s="18">
        <f>IF($BK1811="","",IFERROR(VLOOKUP(IF(ISNUMBER(FIND(" – ",$BK1811)),LEFT($BK1811,FIND(" – ",$BK1811)-1),$BK1811),ProdTbl,3,0),"کد ناشناخته"))</f>
        <v/>
      </c>
      <c r="BN1811" s="22" t="n"/>
      <c r="BO1811" s="21" t="n"/>
      <c r="BP1811" s="20" t="n"/>
      <c r="BQ1811" s="18">
        <f>IF($BP1811="","",IFERROR(VLOOKUP(IFERROR(VLOOKUP(IF(ISNUMBER(FIND(" – ",$BP1811)),LEFT($BP1811,FIND(" – ",$BP1811)-1),$BP1811),ProdTbl,5,0),""),BasketTbl,2,0),"کد ناشناخته"))</f>
        <v/>
      </c>
      <c r="BR1811" s="18">
        <f>IF($BP1811="","",IFERROR(VLOOKUP(IF(ISNUMBER(FIND(" – ",$BP1811)),LEFT($BP1811,FIND(" – ",$BP1811)-1),$BP1811),ProdTbl,3,0),"کد ناشناخته"))</f>
        <v/>
      </c>
      <c r="BS1811" s="22" t="n"/>
      <c r="BT1811" s="21" t="n"/>
      <c r="BU1811" s="20" t="n"/>
      <c r="BV1811" s="18">
        <f>IF($BU1811="","",IFERROR(VLOOKUP(IFERROR(VLOOKUP(IF(ISNUMBER(FIND(" – ",$BU1811)),LEFT($BU1811,FIND(" – ",$BU1811)-1),$BU1811),ProdTbl,5,0),""),BasketTbl,2,0),"کد ناشناخته"))</f>
        <v/>
      </c>
      <c r="BW1811" s="18">
        <f>IF($BU1811="","",IFERROR(VLOOKUP(IF(ISNUMBER(FIND(" – ",$BU1811)),LEFT($BU1811,FIND(" – ",$BU1811)-1),$BU1811),ProdTbl,3,0),"کد ناشناخته"))</f>
        <v/>
      </c>
      <c r="BX1811" s="22" t="n"/>
      <c r="BY1811" s="21" t="n"/>
      <c r="BZ1811" s="20" t="n"/>
      <c r="CA1811" s="18">
        <f>IF($BZ1811="","",IFERROR(VLOOKUP(IFERROR(VLOOKUP(IF(ISNUMBER(FIND(" – ",$BZ1811)),LEFT($BZ1811,FIND(" – ",$BZ1811)-1),$BZ1811),ProdTbl,5,0),""),BasketTbl,2,0),"کد ناشناخته"))</f>
        <v/>
      </c>
      <c r="CB1811" s="18">
        <f>IF($BZ1811="","",IFERROR(VLOOKUP(IF(ISNUMBER(FIND(" – ",$BZ1811)),LEFT($BZ1811,FIND(" – ",$BZ1811)-1),$BZ1811),ProdTbl,3,0),"کد ناشناخته"))</f>
        <v/>
      </c>
      <c r="CC1811" s="22" t="n"/>
      <c r="CD1811" s="21" t="n"/>
      <c r="CE1811" s="20" t="n"/>
      <c r="CF1811" s="18">
        <f>IF($CE1811="","",IFERROR(VLOOKUP(IFERROR(VLOOKUP(IF(ISNUMBER(FIND(" – ",$CE1811)),LEFT($CE1811,FIND(" – ",$CE1811)-1),$CE1811),ProdTbl,5,0),""),BasketTbl,2,0),"کد ناشناخته"))</f>
        <v/>
      </c>
      <c r="CG1811" s="18">
        <f>IF($CE1811="","",IFERROR(VLOOKUP(IF(ISNUMBER(FIND(" – ",$CE1811)),LEFT($CE1811,FIND(" – ",$CE1811)-1),$CE1811),ProdTbl,3,0),"کد ناشناخته"))</f>
        <v/>
      </c>
      <c r="CH1811" s="22" t="n"/>
      <c r="CI1811" s="21" t="n"/>
    </row>
    <row r="1812">
      <c r="A1812" s="18">
        <f>IF($B1812="","",COUNTA($B$10:$B1812))</f>
        <v/>
      </c>
      <c r="B1812" s="19" t="n"/>
      <c r="C1812" s="20" t="n"/>
      <c r="D1812" s="19" t="n"/>
      <c r="E1812" s="18">
        <f>IF($D1812="","",IFERROR(VLOOKUP(IF(ISNUMBER(FIND(" – ",$D1812)),LEFT($D1812,FIND(" – ",$D1812)-1),$D1812),SellerTbl,2,0),"کد ناشناخته"))</f>
        <v/>
      </c>
      <c r="F1812" s="21" t="n"/>
      <c r="G1812" s="21" t="n"/>
      <c r="H1812" s="22" t="n"/>
      <c r="I1812" s="23">
        <f>IF(OR($F1812="",$G1812=""),"",$F1812-$G1812)</f>
        <v/>
      </c>
      <c r="J1812" s="18">
        <f>IF($I1812="","",IF(ABS($I1812)&lt;=0.01*$F1812,"√","×"))</f>
        <v/>
      </c>
      <c r="K1812" s="23">
        <f>IF(COUNT($Q1812,$V1812,$AA1812,$AF1812,$AK1812,$AP1812,$AU1812,$AZ1812,$BE1812,$BJ1812,$BO1812,$BT1812,$BY1812,$CD1812,$CI1812)=0,"",SUM($Q1812,$V1812,$AA1812,$AF1812,$AK1812,$AP1812,$AU1812,$AZ1812,$BE1812,$BJ1812,$BO1812,$BT1812,$BY1812,$CD1812,$CI1812))</f>
        <v/>
      </c>
      <c r="L1812" s="23">
        <f>IF(OR($F1812="",$K1812=""),"",$F1812-$K1812)</f>
        <v/>
      </c>
      <c r="M1812" s="20" t="n"/>
      <c r="N1812" s="18">
        <f>IF($M1812="","",IFERROR(VLOOKUP(IFERROR(VLOOKUP(IF(ISNUMBER(FIND(" – ",$M1812)),LEFT($M1812,FIND(" – ",$M1812)-1),$M1812),ProdTbl,5,0),""),BasketTbl,2,0),"کد ناشناخته"))</f>
        <v/>
      </c>
      <c r="O1812" s="18">
        <f>IF($M1812="","",IFERROR(VLOOKUP(IF(ISNUMBER(FIND(" – ",$M1812)),LEFT($M1812,FIND(" – ",$M1812)-1),$M1812),ProdTbl,3,0),"کد ناشناخته"))</f>
        <v/>
      </c>
      <c r="P1812" s="22" t="n"/>
      <c r="Q1812" s="21" t="n"/>
      <c r="R1812" s="20" t="n"/>
      <c r="S1812" s="18">
        <f>IF($R1812="","",IFERROR(VLOOKUP(IFERROR(VLOOKUP(IF(ISNUMBER(FIND(" – ",$R1812)),LEFT($R1812,FIND(" – ",$R1812)-1),$R1812),ProdTbl,5,0),""),BasketTbl,2,0),"کد ناشناخته"))</f>
        <v/>
      </c>
      <c r="T1812" s="18">
        <f>IF($R1812="","",IFERROR(VLOOKUP(IF(ISNUMBER(FIND(" – ",$R1812)),LEFT($R1812,FIND(" – ",$R1812)-1),$R1812),ProdTbl,3,0),"کد ناشناخته"))</f>
        <v/>
      </c>
      <c r="U1812" s="22" t="n"/>
      <c r="V1812" s="21" t="n"/>
      <c r="W1812" s="20" t="n"/>
      <c r="X1812" s="18">
        <f>IF($W1812="","",IFERROR(VLOOKUP(IFERROR(VLOOKUP(IF(ISNUMBER(FIND(" – ",$W1812)),LEFT($W1812,FIND(" – ",$W1812)-1),$W1812),ProdTbl,5,0),""),BasketTbl,2,0),"کد ناشناخته"))</f>
        <v/>
      </c>
      <c r="Y1812" s="18">
        <f>IF($W1812="","",IFERROR(VLOOKUP(IF(ISNUMBER(FIND(" – ",$W1812)),LEFT($W1812,FIND(" – ",$W1812)-1),$W1812),ProdTbl,3,0),"کد ناشناخته"))</f>
        <v/>
      </c>
      <c r="Z1812" s="22" t="n"/>
      <c r="AA1812" s="21" t="n"/>
      <c r="AB1812" s="20" t="n"/>
      <c r="AC1812" s="18">
        <f>IF($AB1812="","",IFERROR(VLOOKUP(IFERROR(VLOOKUP(IF(ISNUMBER(FIND(" – ",$AB1812)),LEFT($AB1812,FIND(" – ",$AB1812)-1),$AB1812),ProdTbl,5,0),""),BasketTbl,2,0),"کد ناشناخته"))</f>
        <v/>
      </c>
      <c r="AD1812" s="18">
        <f>IF($AB1812="","",IFERROR(VLOOKUP(IF(ISNUMBER(FIND(" – ",$AB1812)),LEFT($AB1812,FIND(" – ",$AB1812)-1),$AB1812),ProdTbl,3,0),"کد ناشناخته"))</f>
        <v/>
      </c>
      <c r="AE1812" s="22" t="n"/>
      <c r="AF1812" s="21" t="n"/>
      <c r="AG1812" s="20" t="n"/>
      <c r="AH1812" s="18">
        <f>IF($AG1812="","",IFERROR(VLOOKUP(IFERROR(VLOOKUP(IF(ISNUMBER(FIND(" – ",$AG1812)),LEFT($AG1812,FIND(" – ",$AG1812)-1),$AG1812),ProdTbl,5,0),""),BasketTbl,2,0),"کد ناشناخته"))</f>
        <v/>
      </c>
      <c r="AI1812" s="18">
        <f>IF($AG1812="","",IFERROR(VLOOKUP(IF(ISNUMBER(FIND(" – ",$AG1812)),LEFT($AG1812,FIND(" – ",$AG1812)-1),$AG1812),ProdTbl,3,0),"کد ناشناخته"))</f>
        <v/>
      </c>
      <c r="AJ1812" s="22" t="n"/>
      <c r="AK1812" s="21" t="n"/>
      <c r="AL1812" s="20" t="n"/>
      <c r="AM1812" s="18">
        <f>IF($AL1812="","",IFERROR(VLOOKUP(IFERROR(VLOOKUP(IF(ISNUMBER(FIND(" – ",$AL1812)),LEFT($AL1812,FIND(" – ",$AL1812)-1),$AL1812),ProdTbl,5,0),""),BasketTbl,2,0),"کد ناشناخته"))</f>
        <v/>
      </c>
      <c r="AN1812" s="18">
        <f>IF($AL1812="","",IFERROR(VLOOKUP(IF(ISNUMBER(FIND(" – ",$AL1812)),LEFT($AL1812,FIND(" – ",$AL1812)-1),$AL1812),ProdTbl,3,0),"کد ناشناخته"))</f>
        <v/>
      </c>
      <c r="AO1812" s="22" t="n"/>
      <c r="AP1812" s="21" t="n"/>
      <c r="AQ1812" s="20" t="n"/>
      <c r="AR1812" s="18">
        <f>IF($AQ1812="","",IFERROR(VLOOKUP(IFERROR(VLOOKUP(IF(ISNUMBER(FIND(" – ",$AQ1812)),LEFT($AQ1812,FIND(" – ",$AQ1812)-1),$AQ1812),ProdTbl,5,0),""),BasketTbl,2,0),"کد ناشناخته"))</f>
        <v/>
      </c>
      <c r="AS1812" s="18">
        <f>IF($AQ1812="","",IFERROR(VLOOKUP(IF(ISNUMBER(FIND(" – ",$AQ1812)),LEFT($AQ1812,FIND(" – ",$AQ1812)-1),$AQ1812),ProdTbl,3,0),"کد ناشناخته"))</f>
        <v/>
      </c>
      <c r="AT1812" s="22" t="n"/>
      <c r="AU1812" s="21" t="n"/>
      <c r="AV1812" s="20" t="n"/>
      <c r="AW1812" s="18">
        <f>IF($AV1812="","",IFERROR(VLOOKUP(IFERROR(VLOOKUP(IF(ISNUMBER(FIND(" – ",$AV1812)),LEFT($AV1812,FIND(" – ",$AV1812)-1),$AV1812),ProdTbl,5,0),""),BasketTbl,2,0),"کد ناشناخته"))</f>
        <v/>
      </c>
      <c r="AX1812" s="18">
        <f>IF($AV1812="","",IFERROR(VLOOKUP(IF(ISNUMBER(FIND(" – ",$AV1812)),LEFT($AV1812,FIND(" – ",$AV1812)-1),$AV1812),ProdTbl,3,0),"کد ناشناخته"))</f>
        <v/>
      </c>
      <c r="AY1812" s="22" t="n"/>
      <c r="AZ1812" s="21" t="n"/>
      <c r="BA1812" s="20" t="n"/>
      <c r="BB1812" s="18">
        <f>IF($BA1812="","",IFERROR(VLOOKUP(IFERROR(VLOOKUP(IF(ISNUMBER(FIND(" – ",$BA1812)),LEFT($BA1812,FIND(" – ",$BA1812)-1),$BA1812),ProdTbl,5,0),""),BasketTbl,2,0),"کد ناشناخته"))</f>
        <v/>
      </c>
      <c r="BC1812" s="18">
        <f>IF($BA1812="","",IFERROR(VLOOKUP(IF(ISNUMBER(FIND(" – ",$BA1812)),LEFT($BA1812,FIND(" – ",$BA1812)-1),$BA1812),ProdTbl,3,0),"کد ناشناخته"))</f>
        <v/>
      </c>
      <c r="BD1812" s="22" t="n"/>
      <c r="BE1812" s="21" t="n"/>
      <c r="BF1812" s="20" t="n"/>
      <c r="BG1812" s="18">
        <f>IF($BF1812="","",IFERROR(VLOOKUP(IFERROR(VLOOKUP(IF(ISNUMBER(FIND(" – ",$BF1812)),LEFT($BF1812,FIND(" – ",$BF1812)-1),$BF1812),ProdTbl,5,0),""),BasketTbl,2,0),"کد ناشناخته"))</f>
        <v/>
      </c>
      <c r="BH1812" s="18">
        <f>IF($BF1812="","",IFERROR(VLOOKUP(IF(ISNUMBER(FIND(" – ",$BF1812)),LEFT($BF1812,FIND(" – ",$BF1812)-1),$BF1812),ProdTbl,3,0),"کد ناشناخته"))</f>
        <v/>
      </c>
      <c r="BI1812" s="22" t="n"/>
      <c r="BJ1812" s="21" t="n"/>
      <c r="BK1812" s="20" t="n"/>
      <c r="BL1812" s="18">
        <f>IF($BK1812="","",IFERROR(VLOOKUP(IFERROR(VLOOKUP(IF(ISNUMBER(FIND(" – ",$BK1812)),LEFT($BK1812,FIND(" – ",$BK1812)-1),$BK1812),ProdTbl,5,0),""),BasketTbl,2,0),"کد ناشناخته"))</f>
        <v/>
      </c>
      <c r="BM1812" s="18">
        <f>IF($BK1812="","",IFERROR(VLOOKUP(IF(ISNUMBER(FIND(" – ",$BK1812)),LEFT($BK1812,FIND(" – ",$BK1812)-1),$BK1812),ProdTbl,3,0),"کد ناشناخته"))</f>
        <v/>
      </c>
      <c r="BN1812" s="22" t="n"/>
      <c r="BO1812" s="21" t="n"/>
      <c r="BP1812" s="20" t="n"/>
      <c r="BQ1812" s="18">
        <f>IF($BP1812="","",IFERROR(VLOOKUP(IFERROR(VLOOKUP(IF(ISNUMBER(FIND(" – ",$BP1812)),LEFT($BP1812,FIND(" – ",$BP1812)-1),$BP1812),ProdTbl,5,0),""),BasketTbl,2,0),"کد ناشناخته"))</f>
        <v/>
      </c>
      <c r="BR1812" s="18">
        <f>IF($BP1812="","",IFERROR(VLOOKUP(IF(ISNUMBER(FIND(" – ",$BP1812)),LEFT($BP1812,FIND(" – ",$BP1812)-1),$BP1812),ProdTbl,3,0),"کد ناشناخته"))</f>
        <v/>
      </c>
      <c r="BS1812" s="22" t="n"/>
      <c r="BT1812" s="21" t="n"/>
      <c r="BU1812" s="20" t="n"/>
      <c r="BV1812" s="18">
        <f>IF($BU1812="","",IFERROR(VLOOKUP(IFERROR(VLOOKUP(IF(ISNUMBER(FIND(" – ",$BU1812)),LEFT($BU1812,FIND(" – ",$BU1812)-1),$BU1812),ProdTbl,5,0),""),BasketTbl,2,0),"کد ناشناخته"))</f>
        <v/>
      </c>
      <c r="BW1812" s="18">
        <f>IF($BU1812="","",IFERROR(VLOOKUP(IF(ISNUMBER(FIND(" – ",$BU1812)),LEFT($BU1812,FIND(" – ",$BU1812)-1),$BU1812),ProdTbl,3,0),"کد ناشناخته"))</f>
        <v/>
      </c>
      <c r="BX1812" s="22" t="n"/>
      <c r="BY1812" s="21" t="n"/>
      <c r="BZ1812" s="20" t="n"/>
      <c r="CA1812" s="18">
        <f>IF($BZ1812="","",IFERROR(VLOOKUP(IFERROR(VLOOKUP(IF(ISNUMBER(FIND(" – ",$BZ1812)),LEFT($BZ1812,FIND(" – ",$BZ1812)-1),$BZ1812),ProdTbl,5,0),""),BasketTbl,2,0),"کد ناشناخته"))</f>
        <v/>
      </c>
      <c r="CB1812" s="18">
        <f>IF($BZ1812="","",IFERROR(VLOOKUP(IF(ISNUMBER(FIND(" – ",$BZ1812)),LEFT($BZ1812,FIND(" – ",$BZ1812)-1),$BZ1812),ProdTbl,3,0),"کد ناشناخته"))</f>
        <v/>
      </c>
      <c r="CC1812" s="22" t="n"/>
      <c r="CD1812" s="21" t="n"/>
      <c r="CE1812" s="20" t="n"/>
      <c r="CF1812" s="18">
        <f>IF($CE1812="","",IFERROR(VLOOKUP(IFERROR(VLOOKUP(IF(ISNUMBER(FIND(" – ",$CE1812)),LEFT($CE1812,FIND(" – ",$CE1812)-1),$CE1812),ProdTbl,5,0),""),BasketTbl,2,0),"کد ناشناخته"))</f>
        <v/>
      </c>
      <c r="CG1812" s="18">
        <f>IF($CE1812="","",IFERROR(VLOOKUP(IF(ISNUMBER(FIND(" – ",$CE1812)),LEFT($CE1812,FIND(" – ",$CE1812)-1),$CE1812),ProdTbl,3,0),"کد ناشناخته"))</f>
        <v/>
      </c>
      <c r="CH1812" s="22" t="n"/>
      <c r="CI1812" s="21" t="n"/>
    </row>
    <row r="1813">
      <c r="A1813" s="18">
        <f>IF($B1813="","",COUNTA($B$10:$B1813))</f>
        <v/>
      </c>
      <c r="B1813" s="19" t="n"/>
      <c r="C1813" s="20" t="n"/>
      <c r="D1813" s="19" t="n"/>
      <c r="E1813" s="18">
        <f>IF($D1813="","",IFERROR(VLOOKUP(IF(ISNUMBER(FIND(" – ",$D1813)),LEFT($D1813,FIND(" – ",$D1813)-1),$D1813),SellerTbl,2,0),"کد ناشناخته"))</f>
        <v/>
      </c>
      <c r="F1813" s="21" t="n"/>
      <c r="G1813" s="21" t="n"/>
      <c r="H1813" s="22" t="n"/>
      <c r="I1813" s="23">
        <f>IF(OR($F1813="",$G1813=""),"",$F1813-$G1813)</f>
        <v/>
      </c>
      <c r="J1813" s="18">
        <f>IF($I1813="","",IF(ABS($I1813)&lt;=0.01*$F1813,"√","×"))</f>
        <v/>
      </c>
      <c r="K1813" s="23">
        <f>IF(COUNT($Q1813,$V1813,$AA1813,$AF1813,$AK1813,$AP1813,$AU1813,$AZ1813,$BE1813,$BJ1813,$BO1813,$BT1813,$BY1813,$CD1813,$CI1813)=0,"",SUM($Q1813,$V1813,$AA1813,$AF1813,$AK1813,$AP1813,$AU1813,$AZ1813,$BE1813,$BJ1813,$BO1813,$BT1813,$BY1813,$CD1813,$CI1813))</f>
        <v/>
      </c>
      <c r="L1813" s="23">
        <f>IF(OR($F1813="",$K1813=""),"",$F1813-$K1813)</f>
        <v/>
      </c>
      <c r="M1813" s="20" t="n"/>
      <c r="N1813" s="18">
        <f>IF($M1813="","",IFERROR(VLOOKUP(IFERROR(VLOOKUP(IF(ISNUMBER(FIND(" – ",$M1813)),LEFT($M1813,FIND(" – ",$M1813)-1),$M1813),ProdTbl,5,0),""),BasketTbl,2,0),"کد ناشناخته"))</f>
        <v/>
      </c>
      <c r="O1813" s="18">
        <f>IF($M1813="","",IFERROR(VLOOKUP(IF(ISNUMBER(FIND(" – ",$M1813)),LEFT($M1813,FIND(" – ",$M1813)-1),$M1813),ProdTbl,3,0),"کد ناشناخته"))</f>
        <v/>
      </c>
      <c r="P1813" s="22" t="n"/>
      <c r="Q1813" s="21" t="n"/>
      <c r="R1813" s="20" t="n"/>
      <c r="S1813" s="18">
        <f>IF($R1813="","",IFERROR(VLOOKUP(IFERROR(VLOOKUP(IF(ISNUMBER(FIND(" – ",$R1813)),LEFT($R1813,FIND(" – ",$R1813)-1),$R1813),ProdTbl,5,0),""),BasketTbl,2,0),"کد ناشناخته"))</f>
        <v/>
      </c>
      <c r="T1813" s="18">
        <f>IF($R1813="","",IFERROR(VLOOKUP(IF(ISNUMBER(FIND(" – ",$R1813)),LEFT($R1813,FIND(" – ",$R1813)-1),$R1813),ProdTbl,3,0),"کد ناشناخته"))</f>
        <v/>
      </c>
      <c r="U1813" s="22" t="n"/>
      <c r="V1813" s="21" t="n"/>
      <c r="W1813" s="20" t="n"/>
      <c r="X1813" s="18">
        <f>IF($W1813="","",IFERROR(VLOOKUP(IFERROR(VLOOKUP(IF(ISNUMBER(FIND(" – ",$W1813)),LEFT($W1813,FIND(" – ",$W1813)-1),$W1813),ProdTbl,5,0),""),BasketTbl,2,0),"کد ناشناخته"))</f>
        <v/>
      </c>
      <c r="Y1813" s="18">
        <f>IF($W1813="","",IFERROR(VLOOKUP(IF(ISNUMBER(FIND(" – ",$W1813)),LEFT($W1813,FIND(" – ",$W1813)-1),$W1813),ProdTbl,3,0),"کد ناشناخته"))</f>
        <v/>
      </c>
      <c r="Z1813" s="22" t="n"/>
      <c r="AA1813" s="21" t="n"/>
      <c r="AB1813" s="20" t="n"/>
      <c r="AC1813" s="18">
        <f>IF($AB1813="","",IFERROR(VLOOKUP(IFERROR(VLOOKUP(IF(ISNUMBER(FIND(" – ",$AB1813)),LEFT($AB1813,FIND(" – ",$AB1813)-1),$AB1813),ProdTbl,5,0),""),BasketTbl,2,0),"کد ناشناخته"))</f>
        <v/>
      </c>
      <c r="AD1813" s="18">
        <f>IF($AB1813="","",IFERROR(VLOOKUP(IF(ISNUMBER(FIND(" – ",$AB1813)),LEFT($AB1813,FIND(" – ",$AB1813)-1),$AB1813),ProdTbl,3,0),"کد ناشناخته"))</f>
        <v/>
      </c>
      <c r="AE1813" s="22" t="n"/>
      <c r="AF1813" s="21" t="n"/>
      <c r="AG1813" s="20" t="n"/>
      <c r="AH1813" s="18">
        <f>IF($AG1813="","",IFERROR(VLOOKUP(IFERROR(VLOOKUP(IF(ISNUMBER(FIND(" – ",$AG1813)),LEFT($AG1813,FIND(" – ",$AG1813)-1),$AG1813),ProdTbl,5,0),""),BasketTbl,2,0),"کد ناشناخته"))</f>
        <v/>
      </c>
      <c r="AI1813" s="18">
        <f>IF($AG1813="","",IFERROR(VLOOKUP(IF(ISNUMBER(FIND(" – ",$AG1813)),LEFT($AG1813,FIND(" – ",$AG1813)-1),$AG1813),ProdTbl,3,0),"کد ناشناخته"))</f>
        <v/>
      </c>
      <c r="AJ1813" s="22" t="n"/>
      <c r="AK1813" s="21" t="n"/>
      <c r="AL1813" s="20" t="n"/>
      <c r="AM1813" s="18">
        <f>IF($AL1813="","",IFERROR(VLOOKUP(IFERROR(VLOOKUP(IF(ISNUMBER(FIND(" – ",$AL1813)),LEFT($AL1813,FIND(" – ",$AL1813)-1),$AL1813),ProdTbl,5,0),""),BasketTbl,2,0),"کد ناشناخته"))</f>
        <v/>
      </c>
      <c r="AN1813" s="18">
        <f>IF($AL1813="","",IFERROR(VLOOKUP(IF(ISNUMBER(FIND(" – ",$AL1813)),LEFT($AL1813,FIND(" – ",$AL1813)-1),$AL1813),ProdTbl,3,0),"کد ناشناخته"))</f>
        <v/>
      </c>
      <c r="AO1813" s="22" t="n"/>
      <c r="AP1813" s="21" t="n"/>
      <c r="AQ1813" s="20" t="n"/>
      <c r="AR1813" s="18">
        <f>IF($AQ1813="","",IFERROR(VLOOKUP(IFERROR(VLOOKUP(IF(ISNUMBER(FIND(" – ",$AQ1813)),LEFT($AQ1813,FIND(" – ",$AQ1813)-1),$AQ1813),ProdTbl,5,0),""),BasketTbl,2,0),"کد ناشناخته"))</f>
        <v/>
      </c>
      <c r="AS1813" s="18">
        <f>IF($AQ1813="","",IFERROR(VLOOKUP(IF(ISNUMBER(FIND(" – ",$AQ1813)),LEFT($AQ1813,FIND(" – ",$AQ1813)-1),$AQ1813),ProdTbl,3,0),"کد ناشناخته"))</f>
        <v/>
      </c>
      <c r="AT1813" s="22" t="n"/>
      <c r="AU1813" s="21" t="n"/>
      <c r="AV1813" s="20" t="n"/>
      <c r="AW1813" s="18">
        <f>IF($AV1813="","",IFERROR(VLOOKUP(IFERROR(VLOOKUP(IF(ISNUMBER(FIND(" – ",$AV1813)),LEFT($AV1813,FIND(" – ",$AV1813)-1),$AV1813),ProdTbl,5,0),""),BasketTbl,2,0),"کد ناشناخته"))</f>
        <v/>
      </c>
      <c r="AX1813" s="18">
        <f>IF($AV1813="","",IFERROR(VLOOKUP(IF(ISNUMBER(FIND(" – ",$AV1813)),LEFT($AV1813,FIND(" – ",$AV1813)-1),$AV1813),ProdTbl,3,0),"کد ناشناخته"))</f>
        <v/>
      </c>
      <c r="AY1813" s="22" t="n"/>
      <c r="AZ1813" s="21" t="n"/>
      <c r="BA1813" s="20" t="n"/>
      <c r="BB1813" s="18">
        <f>IF($BA1813="","",IFERROR(VLOOKUP(IFERROR(VLOOKUP(IF(ISNUMBER(FIND(" – ",$BA1813)),LEFT($BA1813,FIND(" – ",$BA1813)-1),$BA1813),ProdTbl,5,0),""),BasketTbl,2,0),"کد ناشناخته"))</f>
        <v/>
      </c>
      <c r="BC1813" s="18">
        <f>IF($BA1813="","",IFERROR(VLOOKUP(IF(ISNUMBER(FIND(" – ",$BA1813)),LEFT($BA1813,FIND(" – ",$BA1813)-1),$BA1813),ProdTbl,3,0),"کد ناشناخته"))</f>
        <v/>
      </c>
      <c r="BD1813" s="22" t="n"/>
      <c r="BE1813" s="21" t="n"/>
      <c r="BF1813" s="20" t="n"/>
      <c r="BG1813" s="18">
        <f>IF($BF1813="","",IFERROR(VLOOKUP(IFERROR(VLOOKUP(IF(ISNUMBER(FIND(" – ",$BF1813)),LEFT($BF1813,FIND(" – ",$BF1813)-1),$BF1813),ProdTbl,5,0),""),BasketTbl,2,0),"کد ناشناخته"))</f>
        <v/>
      </c>
      <c r="BH1813" s="18">
        <f>IF($BF1813="","",IFERROR(VLOOKUP(IF(ISNUMBER(FIND(" – ",$BF1813)),LEFT($BF1813,FIND(" – ",$BF1813)-1),$BF1813),ProdTbl,3,0),"کد ناشناخته"))</f>
        <v/>
      </c>
      <c r="BI1813" s="22" t="n"/>
      <c r="BJ1813" s="21" t="n"/>
      <c r="BK1813" s="20" t="n"/>
      <c r="BL1813" s="18">
        <f>IF($BK1813="","",IFERROR(VLOOKUP(IFERROR(VLOOKUP(IF(ISNUMBER(FIND(" – ",$BK1813)),LEFT($BK1813,FIND(" – ",$BK1813)-1),$BK1813),ProdTbl,5,0),""),BasketTbl,2,0),"کد ناشناخته"))</f>
        <v/>
      </c>
      <c r="BM1813" s="18">
        <f>IF($BK1813="","",IFERROR(VLOOKUP(IF(ISNUMBER(FIND(" – ",$BK1813)),LEFT($BK1813,FIND(" – ",$BK1813)-1),$BK1813),ProdTbl,3,0),"کد ناشناخته"))</f>
        <v/>
      </c>
      <c r="BN1813" s="22" t="n"/>
      <c r="BO1813" s="21" t="n"/>
      <c r="BP1813" s="20" t="n"/>
      <c r="BQ1813" s="18">
        <f>IF($BP1813="","",IFERROR(VLOOKUP(IFERROR(VLOOKUP(IF(ISNUMBER(FIND(" – ",$BP1813)),LEFT($BP1813,FIND(" – ",$BP1813)-1),$BP1813),ProdTbl,5,0),""),BasketTbl,2,0),"کد ناشناخته"))</f>
        <v/>
      </c>
      <c r="BR1813" s="18">
        <f>IF($BP1813="","",IFERROR(VLOOKUP(IF(ISNUMBER(FIND(" – ",$BP1813)),LEFT($BP1813,FIND(" – ",$BP1813)-1),$BP1813),ProdTbl,3,0),"کد ناشناخته"))</f>
        <v/>
      </c>
      <c r="BS1813" s="22" t="n"/>
      <c r="BT1813" s="21" t="n"/>
      <c r="BU1813" s="20" t="n"/>
      <c r="BV1813" s="18">
        <f>IF($BU1813="","",IFERROR(VLOOKUP(IFERROR(VLOOKUP(IF(ISNUMBER(FIND(" – ",$BU1813)),LEFT($BU1813,FIND(" – ",$BU1813)-1),$BU1813),ProdTbl,5,0),""),BasketTbl,2,0),"کد ناشناخته"))</f>
        <v/>
      </c>
      <c r="BW1813" s="18">
        <f>IF($BU1813="","",IFERROR(VLOOKUP(IF(ISNUMBER(FIND(" – ",$BU1813)),LEFT($BU1813,FIND(" – ",$BU1813)-1),$BU1813),ProdTbl,3,0),"کد ناشناخته"))</f>
        <v/>
      </c>
      <c r="BX1813" s="22" t="n"/>
      <c r="BY1813" s="21" t="n"/>
      <c r="BZ1813" s="20" t="n"/>
      <c r="CA1813" s="18">
        <f>IF($BZ1813="","",IFERROR(VLOOKUP(IFERROR(VLOOKUP(IF(ISNUMBER(FIND(" – ",$BZ1813)),LEFT($BZ1813,FIND(" – ",$BZ1813)-1),$BZ1813),ProdTbl,5,0),""),BasketTbl,2,0),"کد ناشناخته"))</f>
        <v/>
      </c>
      <c r="CB1813" s="18">
        <f>IF($BZ1813="","",IFERROR(VLOOKUP(IF(ISNUMBER(FIND(" – ",$BZ1813)),LEFT($BZ1813,FIND(" – ",$BZ1813)-1),$BZ1813),ProdTbl,3,0),"کد ناشناخته"))</f>
        <v/>
      </c>
      <c r="CC1813" s="22" t="n"/>
      <c r="CD1813" s="21" t="n"/>
      <c r="CE1813" s="20" t="n"/>
      <c r="CF1813" s="18">
        <f>IF($CE1813="","",IFERROR(VLOOKUP(IFERROR(VLOOKUP(IF(ISNUMBER(FIND(" – ",$CE1813)),LEFT($CE1813,FIND(" – ",$CE1813)-1),$CE1813),ProdTbl,5,0),""),BasketTbl,2,0),"کد ناشناخته"))</f>
        <v/>
      </c>
      <c r="CG1813" s="18">
        <f>IF($CE1813="","",IFERROR(VLOOKUP(IF(ISNUMBER(FIND(" – ",$CE1813)),LEFT($CE1813,FIND(" – ",$CE1813)-1),$CE1813),ProdTbl,3,0),"کد ناشناخته"))</f>
        <v/>
      </c>
      <c r="CH1813" s="22" t="n"/>
      <c r="CI1813" s="21" t="n"/>
    </row>
    <row r="1814">
      <c r="A1814" s="18">
        <f>IF($B1814="","",COUNTA($B$10:$B1814))</f>
        <v/>
      </c>
      <c r="B1814" s="19" t="n"/>
      <c r="C1814" s="20" t="n"/>
      <c r="D1814" s="19" t="n"/>
      <c r="E1814" s="18">
        <f>IF($D1814="","",IFERROR(VLOOKUP(IF(ISNUMBER(FIND(" – ",$D1814)),LEFT($D1814,FIND(" – ",$D1814)-1),$D1814),SellerTbl,2,0),"کد ناشناخته"))</f>
        <v/>
      </c>
      <c r="F1814" s="21" t="n"/>
      <c r="G1814" s="21" t="n"/>
      <c r="H1814" s="22" t="n"/>
      <c r="I1814" s="23">
        <f>IF(OR($F1814="",$G1814=""),"",$F1814-$G1814)</f>
        <v/>
      </c>
      <c r="J1814" s="18">
        <f>IF($I1814="","",IF(ABS($I1814)&lt;=0.01*$F1814,"√","×"))</f>
        <v/>
      </c>
      <c r="K1814" s="23">
        <f>IF(COUNT($Q1814,$V1814,$AA1814,$AF1814,$AK1814,$AP1814,$AU1814,$AZ1814,$BE1814,$BJ1814,$BO1814,$BT1814,$BY1814,$CD1814,$CI1814)=0,"",SUM($Q1814,$V1814,$AA1814,$AF1814,$AK1814,$AP1814,$AU1814,$AZ1814,$BE1814,$BJ1814,$BO1814,$BT1814,$BY1814,$CD1814,$CI1814))</f>
        <v/>
      </c>
      <c r="L1814" s="23">
        <f>IF(OR($F1814="",$K1814=""),"",$F1814-$K1814)</f>
        <v/>
      </c>
      <c r="M1814" s="20" t="n"/>
      <c r="N1814" s="18">
        <f>IF($M1814="","",IFERROR(VLOOKUP(IFERROR(VLOOKUP(IF(ISNUMBER(FIND(" – ",$M1814)),LEFT($M1814,FIND(" – ",$M1814)-1),$M1814),ProdTbl,5,0),""),BasketTbl,2,0),"کد ناشناخته"))</f>
        <v/>
      </c>
      <c r="O1814" s="18">
        <f>IF($M1814="","",IFERROR(VLOOKUP(IF(ISNUMBER(FIND(" – ",$M1814)),LEFT($M1814,FIND(" – ",$M1814)-1),$M1814),ProdTbl,3,0),"کد ناشناخته"))</f>
        <v/>
      </c>
      <c r="P1814" s="22" t="n"/>
      <c r="Q1814" s="21" t="n"/>
      <c r="R1814" s="20" t="n"/>
      <c r="S1814" s="18">
        <f>IF($R1814="","",IFERROR(VLOOKUP(IFERROR(VLOOKUP(IF(ISNUMBER(FIND(" – ",$R1814)),LEFT($R1814,FIND(" – ",$R1814)-1),$R1814),ProdTbl,5,0),""),BasketTbl,2,0),"کد ناشناخته"))</f>
        <v/>
      </c>
      <c r="T1814" s="18">
        <f>IF($R1814="","",IFERROR(VLOOKUP(IF(ISNUMBER(FIND(" – ",$R1814)),LEFT($R1814,FIND(" – ",$R1814)-1),$R1814),ProdTbl,3,0),"کد ناشناخته"))</f>
        <v/>
      </c>
      <c r="U1814" s="22" t="n"/>
      <c r="V1814" s="21" t="n"/>
      <c r="W1814" s="20" t="n"/>
      <c r="X1814" s="18">
        <f>IF($W1814="","",IFERROR(VLOOKUP(IFERROR(VLOOKUP(IF(ISNUMBER(FIND(" – ",$W1814)),LEFT($W1814,FIND(" – ",$W1814)-1),$W1814),ProdTbl,5,0),""),BasketTbl,2,0),"کد ناشناخته"))</f>
        <v/>
      </c>
      <c r="Y1814" s="18">
        <f>IF($W1814="","",IFERROR(VLOOKUP(IF(ISNUMBER(FIND(" – ",$W1814)),LEFT($W1814,FIND(" – ",$W1814)-1),$W1814),ProdTbl,3,0),"کد ناشناخته"))</f>
        <v/>
      </c>
      <c r="Z1814" s="22" t="n"/>
      <c r="AA1814" s="21" t="n"/>
      <c r="AB1814" s="20" t="n"/>
      <c r="AC1814" s="18">
        <f>IF($AB1814="","",IFERROR(VLOOKUP(IFERROR(VLOOKUP(IF(ISNUMBER(FIND(" – ",$AB1814)),LEFT($AB1814,FIND(" – ",$AB1814)-1),$AB1814),ProdTbl,5,0),""),BasketTbl,2,0),"کد ناشناخته"))</f>
        <v/>
      </c>
      <c r="AD1814" s="18">
        <f>IF($AB1814="","",IFERROR(VLOOKUP(IF(ISNUMBER(FIND(" – ",$AB1814)),LEFT($AB1814,FIND(" – ",$AB1814)-1),$AB1814),ProdTbl,3,0),"کد ناشناخته"))</f>
        <v/>
      </c>
      <c r="AE1814" s="22" t="n"/>
      <c r="AF1814" s="21" t="n"/>
      <c r="AG1814" s="20" t="n"/>
      <c r="AH1814" s="18">
        <f>IF($AG1814="","",IFERROR(VLOOKUP(IFERROR(VLOOKUP(IF(ISNUMBER(FIND(" – ",$AG1814)),LEFT($AG1814,FIND(" – ",$AG1814)-1),$AG1814),ProdTbl,5,0),""),BasketTbl,2,0),"کد ناشناخته"))</f>
        <v/>
      </c>
      <c r="AI1814" s="18">
        <f>IF($AG1814="","",IFERROR(VLOOKUP(IF(ISNUMBER(FIND(" – ",$AG1814)),LEFT($AG1814,FIND(" – ",$AG1814)-1),$AG1814),ProdTbl,3,0),"کد ناشناخته"))</f>
        <v/>
      </c>
      <c r="AJ1814" s="22" t="n"/>
      <c r="AK1814" s="21" t="n"/>
      <c r="AL1814" s="20" t="n"/>
      <c r="AM1814" s="18">
        <f>IF($AL1814="","",IFERROR(VLOOKUP(IFERROR(VLOOKUP(IF(ISNUMBER(FIND(" – ",$AL1814)),LEFT($AL1814,FIND(" – ",$AL1814)-1),$AL1814),ProdTbl,5,0),""),BasketTbl,2,0),"کد ناشناخته"))</f>
        <v/>
      </c>
      <c r="AN1814" s="18">
        <f>IF($AL1814="","",IFERROR(VLOOKUP(IF(ISNUMBER(FIND(" – ",$AL1814)),LEFT($AL1814,FIND(" – ",$AL1814)-1),$AL1814),ProdTbl,3,0),"کد ناشناخته"))</f>
        <v/>
      </c>
      <c r="AO1814" s="22" t="n"/>
      <c r="AP1814" s="21" t="n"/>
      <c r="AQ1814" s="20" t="n"/>
      <c r="AR1814" s="18">
        <f>IF($AQ1814="","",IFERROR(VLOOKUP(IFERROR(VLOOKUP(IF(ISNUMBER(FIND(" – ",$AQ1814)),LEFT($AQ1814,FIND(" – ",$AQ1814)-1),$AQ1814),ProdTbl,5,0),""),BasketTbl,2,0),"کد ناشناخته"))</f>
        <v/>
      </c>
      <c r="AS1814" s="18">
        <f>IF($AQ1814="","",IFERROR(VLOOKUP(IF(ISNUMBER(FIND(" – ",$AQ1814)),LEFT($AQ1814,FIND(" – ",$AQ1814)-1),$AQ1814),ProdTbl,3,0),"کد ناشناخته"))</f>
        <v/>
      </c>
      <c r="AT1814" s="22" t="n"/>
      <c r="AU1814" s="21" t="n"/>
      <c r="AV1814" s="20" t="n"/>
      <c r="AW1814" s="18">
        <f>IF($AV1814="","",IFERROR(VLOOKUP(IFERROR(VLOOKUP(IF(ISNUMBER(FIND(" – ",$AV1814)),LEFT($AV1814,FIND(" – ",$AV1814)-1),$AV1814),ProdTbl,5,0),""),BasketTbl,2,0),"کد ناشناخته"))</f>
        <v/>
      </c>
      <c r="AX1814" s="18">
        <f>IF($AV1814="","",IFERROR(VLOOKUP(IF(ISNUMBER(FIND(" – ",$AV1814)),LEFT($AV1814,FIND(" – ",$AV1814)-1),$AV1814),ProdTbl,3,0),"کد ناشناخته"))</f>
        <v/>
      </c>
      <c r="AY1814" s="22" t="n"/>
      <c r="AZ1814" s="21" t="n"/>
      <c r="BA1814" s="20" t="n"/>
      <c r="BB1814" s="18">
        <f>IF($BA1814="","",IFERROR(VLOOKUP(IFERROR(VLOOKUP(IF(ISNUMBER(FIND(" – ",$BA1814)),LEFT($BA1814,FIND(" – ",$BA1814)-1),$BA1814),ProdTbl,5,0),""),BasketTbl,2,0),"کد ناشناخته"))</f>
        <v/>
      </c>
      <c r="BC1814" s="18">
        <f>IF($BA1814="","",IFERROR(VLOOKUP(IF(ISNUMBER(FIND(" – ",$BA1814)),LEFT($BA1814,FIND(" – ",$BA1814)-1),$BA1814),ProdTbl,3,0),"کد ناشناخته"))</f>
        <v/>
      </c>
      <c r="BD1814" s="22" t="n"/>
      <c r="BE1814" s="21" t="n"/>
      <c r="BF1814" s="20" t="n"/>
      <c r="BG1814" s="18">
        <f>IF($BF1814="","",IFERROR(VLOOKUP(IFERROR(VLOOKUP(IF(ISNUMBER(FIND(" – ",$BF1814)),LEFT($BF1814,FIND(" – ",$BF1814)-1),$BF1814),ProdTbl,5,0),""),BasketTbl,2,0),"کد ناشناخته"))</f>
        <v/>
      </c>
      <c r="BH1814" s="18">
        <f>IF($BF1814="","",IFERROR(VLOOKUP(IF(ISNUMBER(FIND(" – ",$BF1814)),LEFT($BF1814,FIND(" – ",$BF1814)-1),$BF1814),ProdTbl,3,0),"کد ناشناخته"))</f>
        <v/>
      </c>
      <c r="BI1814" s="22" t="n"/>
      <c r="BJ1814" s="21" t="n"/>
      <c r="BK1814" s="20" t="n"/>
      <c r="BL1814" s="18">
        <f>IF($BK1814="","",IFERROR(VLOOKUP(IFERROR(VLOOKUP(IF(ISNUMBER(FIND(" – ",$BK1814)),LEFT($BK1814,FIND(" – ",$BK1814)-1),$BK1814),ProdTbl,5,0),""),BasketTbl,2,0),"کد ناشناخته"))</f>
        <v/>
      </c>
      <c r="BM1814" s="18">
        <f>IF($BK1814="","",IFERROR(VLOOKUP(IF(ISNUMBER(FIND(" – ",$BK1814)),LEFT($BK1814,FIND(" – ",$BK1814)-1),$BK1814),ProdTbl,3,0),"کد ناشناخته"))</f>
        <v/>
      </c>
      <c r="BN1814" s="22" t="n"/>
      <c r="BO1814" s="21" t="n"/>
      <c r="BP1814" s="20" t="n"/>
      <c r="BQ1814" s="18">
        <f>IF($BP1814="","",IFERROR(VLOOKUP(IFERROR(VLOOKUP(IF(ISNUMBER(FIND(" – ",$BP1814)),LEFT($BP1814,FIND(" – ",$BP1814)-1),$BP1814),ProdTbl,5,0),""),BasketTbl,2,0),"کد ناشناخته"))</f>
        <v/>
      </c>
      <c r="BR1814" s="18">
        <f>IF($BP1814="","",IFERROR(VLOOKUP(IF(ISNUMBER(FIND(" – ",$BP1814)),LEFT($BP1814,FIND(" – ",$BP1814)-1),$BP1814),ProdTbl,3,0),"کد ناشناخته"))</f>
        <v/>
      </c>
      <c r="BS1814" s="22" t="n"/>
      <c r="BT1814" s="21" t="n"/>
      <c r="BU1814" s="20" t="n"/>
      <c r="BV1814" s="18">
        <f>IF($BU1814="","",IFERROR(VLOOKUP(IFERROR(VLOOKUP(IF(ISNUMBER(FIND(" – ",$BU1814)),LEFT($BU1814,FIND(" – ",$BU1814)-1),$BU1814),ProdTbl,5,0),""),BasketTbl,2,0),"کد ناشناخته"))</f>
        <v/>
      </c>
      <c r="BW1814" s="18">
        <f>IF($BU1814="","",IFERROR(VLOOKUP(IF(ISNUMBER(FIND(" – ",$BU1814)),LEFT($BU1814,FIND(" – ",$BU1814)-1),$BU1814),ProdTbl,3,0),"کد ناشناخته"))</f>
        <v/>
      </c>
      <c r="BX1814" s="22" t="n"/>
      <c r="BY1814" s="21" t="n"/>
      <c r="BZ1814" s="20" t="n"/>
      <c r="CA1814" s="18">
        <f>IF($BZ1814="","",IFERROR(VLOOKUP(IFERROR(VLOOKUP(IF(ISNUMBER(FIND(" – ",$BZ1814)),LEFT($BZ1814,FIND(" – ",$BZ1814)-1),$BZ1814),ProdTbl,5,0),""),BasketTbl,2,0),"کد ناشناخته"))</f>
        <v/>
      </c>
      <c r="CB1814" s="18">
        <f>IF($BZ1814="","",IFERROR(VLOOKUP(IF(ISNUMBER(FIND(" – ",$BZ1814)),LEFT($BZ1814,FIND(" – ",$BZ1814)-1),$BZ1814),ProdTbl,3,0),"کد ناشناخته"))</f>
        <v/>
      </c>
      <c r="CC1814" s="22" t="n"/>
      <c r="CD1814" s="21" t="n"/>
      <c r="CE1814" s="20" t="n"/>
      <c r="CF1814" s="18">
        <f>IF($CE1814="","",IFERROR(VLOOKUP(IFERROR(VLOOKUP(IF(ISNUMBER(FIND(" – ",$CE1814)),LEFT($CE1814,FIND(" – ",$CE1814)-1),$CE1814),ProdTbl,5,0),""),BasketTbl,2,0),"کد ناشناخته"))</f>
        <v/>
      </c>
      <c r="CG1814" s="18">
        <f>IF($CE1814="","",IFERROR(VLOOKUP(IF(ISNUMBER(FIND(" – ",$CE1814)),LEFT($CE1814,FIND(" – ",$CE1814)-1),$CE1814),ProdTbl,3,0),"کد ناشناخته"))</f>
        <v/>
      </c>
      <c r="CH1814" s="22" t="n"/>
      <c r="CI1814" s="21" t="n"/>
    </row>
    <row r="1815">
      <c r="A1815" s="18">
        <f>IF($B1815="","",COUNTA($B$10:$B1815))</f>
        <v/>
      </c>
      <c r="B1815" s="19" t="n"/>
      <c r="C1815" s="20" t="n"/>
      <c r="D1815" s="19" t="n"/>
      <c r="E1815" s="18">
        <f>IF($D1815="","",IFERROR(VLOOKUP(IF(ISNUMBER(FIND(" – ",$D1815)),LEFT($D1815,FIND(" – ",$D1815)-1),$D1815),SellerTbl,2,0),"کد ناشناخته"))</f>
        <v/>
      </c>
      <c r="F1815" s="21" t="n"/>
      <c r="G1815" s="21" t="n"/>
      <c r="H1815" s="22" t="n"/>
      <c r="I1815" s="23">
        <f>IF(OR($F1815="",$G1815=""),"",$F1815-$G1815)</f>
        <v/>
      </c>
      <c r="J1815" s="18">
        <f>IF($I1815="","",IF(ABS($I1815)&lt;=0.01*$F1815,"√","×"))</f>
        <v/>
      </c>
      <c r="K1815" s="23">
        <f>IF(COUNT($Q1815,$V1815,$AA1815,$AF1815,$AK1815,$AP1815,$AU1815,$AZ1815,$BE1815,$BJ1815,$BO1815,$BT1815,$BY1815,$CD1815,$CI1815)=0,"",SUM($Q1815,$V1815,$AA1815,$AF1815,$AK1815,$AP1815,$AU1815,$AZ1815,$BE1815,$BJ1815,$BO1815,$BT1815,$BY1815,$CD1815,$CI1815))</f>
        <v/>
      </c>
      <c r="L1815" s="23">
        <f>IF(OR($F1815="",$K1815=""),"",$F1815-$K1815)</f>
        <v/>
      </c>
      <c r="M1815" s="20" t="n"/>
      <c r="N1815" s="18">
        <f>IF($M1815="","",IFERROR(VLOOKUP(IFERROR(VLOOKUP(IF(ISNUMBER(FIND(" – ",$M1815)),LEFT($M1815,FIND(" – ",$M1815)-1),$M1815),ProdTbl,5,0),""),BasketTbl,2,0),"کد ناشناخته"))</f>
        <v/>
      </c>
      <c r="O1815" s="18">
        <f>IF($M1815="","",IFERROR(VLOOKUP(IF(ISNUMBER(FIND(" – ",$M1815)),LEFT($M1815,FIND(" – ",$M1815)-1),$M1815),ProdTbl,3,0),"کد ناشناخته"))</f>
        <v/>
      </c>
      <c r="P1815" s="22" t="n"/>
      <c r="Q1815" s="21" t="n"/>
      <c r="R1815" s="20" t="n"/>
      <c r="S1815" s="18">
        <f>IF($R1815="","",IFERROR(VLOOKUP(IFERROR(VLOOKUP(IF(ISNUMBER(FIND(" – ",$R1815)),LEFT($R1815,FIND(" – ",$R1815)-1),$R1815),ProdTbl,5,0),""),BasketTbl,2,0),"کد ناشناخته"))</f>
        <v/>
      </c>
      <c r="T1815" s="18">
        <f>IF($R1815="","",IFERROR(VLOOKUP(IF(ISNUMBER(FIND(" – ",$R1815)),LEFT($R1815,FIND(" – ",$R1815)-1),$R1815),ProdTbl,3,0),"کد ناشناخته"))</f>
        <v/>
      </c>
      <c r="U1815" s="22" t="n"/>
      <c r="V1815" s="21" t="n"/>
      <c r="W1815" s="20" t="n"/>
      <c r="X1815" s="18">
        <f>IF($W1815="","",IFERROR(VLOOKUP(IFERROR(VLOOKUP(IF(ISNUMBER(FIND(" – ",$W1815)),LEFT($W1815,FIND(" – ",$W1815)-1),$W1815),ProdTbl,5,0),""),BasketTbl,2,0),"کد ناشناخته"))</f>
        <v/>
      </c>
      <c r="Y1815" s="18">
        <f>IF($W1815="","",IFERROR(VLOOKUP(IF(ISNUMBER(FIND(" – ",$W1815)),LEFT($W1815,FIND(" – ",$W1815)-1),$W1815),ProdTbl,3,0),"کد ناشناخته"))</f>
        <v/>
      </c>
      <c r="Z1815" s="22" t="n"/>
      <c r="AA1815" s="21" t="n"/>
      <c r="AB1815" s="20" t="n"/>
      <c r="AC1815" s="18">
        <f>IF($AB1815="","",IFERROR(VLOOKUP(IFERROR(VLOOKUP(IF(ISNUMBER(FIND(" – ",$AB1815)),LEFT($AB1815,FIND(" – ",$AB1815)-1),$AB1815),ProdTbl,5,0),""),BasketTbl,2,0),"کد ناشناخته"))</f>
        <v/>
      </c>
      <c r="AD1815" s="18">
        <f>IF($AB1815="","",IFERROR(VLOOKUP(IF(ISNUMBER(FIND(" – ",$AB1815)),LEFT($AB1815,FIND(" – ",$AB1815)-1),$AB1815),ProdTbl,3,0),"کد ناشناخته"))</f>
        <v/>
      </c>
      <c r="AE1815" s="22" t="n"/>
      <c r="AF1815" s="21" t="n"/>
      <c r="AG1815" s="20" t="n"/>
      <c r="AH1815" s="18">
        <f>IF($AG1815="","",IFERROR(VLOOKUP(IFERROR(VLOOKUP(IF(ISNUMBER(FIND(" – ",$AG1815)),LEFT($AG1815,FIND(" – ",$AG1815)-1),$AG1815),ProdTbl,5,0),""),BasketTbl,2,0),"کد ناشناخته"))</f>
        <v/>
      </c>
      <c r="AI1815" s="18">
        <f>IF($AG1815="","",IFERROR(VLOOKUP(IF(ISNUMBER(FIND(" – ",$AG1815)),LEFT($AG1815,FIND(" – ",$AG1815)-1),$AG1815),ProdTbl,3,0),"کد ناشناخته"))</f>
        <v/>
      </c>
      <c r="AJ1815" s="22" t="n"/>
      <c r="AK1815" s="21" t="n"/>
      <c r="AL1815" s="20" t="n"/>
      <c r="AM1815" s="18">
        <f>IF($AL1815="","",IFERROR(VLOOKUP(IFERROR(VLOOKUP(IF(ISNUMBER(FIND(" – ",$AL1815)),LEFT($AL1815,FIND(" – ",$AL1815)-1),$AL1815),ProdTbl,5,0),""),BasketTbl,2,0),"کد ناشناخته"))</f>
        <v/>
      </c>
      <c r="AN1815" s="18">
        <f>IF($AL1815="","",IFERROR(VLOOKUP(IF(ISNUMBER(FIND(" – ",$AL1815)),LEFT($AL1815,FIND(" – ",$AL1815)-1),$AL1815),ProdTbl,3,0),"کد ناشناخته"))</f>
        <v/>
      </c>
      <c r="AO1815" s="22" t="n"/>
      <c r="AP1815" s="21" t="n"/>
      <c r="AQ1815" s="20" t="n"/>
      <c r="AR1815" s="18">
        <f>IF($AQ1815="","",IFERROR(VLOOKUP(IFERROR(VLOOKUP(IF(ISNUMBER(FIND(" – ",$AQ1815)),LEFT($AQ1815,FIND(" – ",$AQ1815)-1),$AQ1815),ProdTbl,5,0),""),BasketTbl,2,0),"کد ناشناخته"))</f>
        <v/>
      </c>
      <c r="AS1815" s="18">
        <f>IF($AQ1815="","",IFERROR(VLOOKUP(IF(ISNUMBER(FIND(" – ",$AQ1815)),LEFT($AQ1815,FIND(" – ",$AQ1815)-1),$AQ1815),ProdTbl,3,0),"کد ناشناخته"))</f>
        <v/>
      </c>
      <c r="AT1815" s="22" t="n"/>
      <c r="AU1815" s="21" t="n"/>
      <c r="AV1815" s="20" t="n"/>
      <c r="AW1815" s="18">
        <f>IF($AV1815="","",IFERROR(VLOOKUP(IFERROR(VLOOKUP(IF(ISNUMBER(FIND(" – ",$AV1815)),LEFT($AV1815,FIND(" – ",$AV1815)-1),$AV1815),ProdTbl,5,0),""),BasketTbl,2,0),"کد ناشناخته"))</f>
        <v/>
      </c>
      <c r="AX1815" s="18">
        <f>IF($AV1815="","",IFERROR(VLOOKUP(IF(ISNUMBER(FIND(" – ",$AV1815)),LEFT($AV1815,FIND(" – ",$AV1815)-1),$AV1815),ProdTbl,3,0),"کد ناشناخته"))</f>
        <v/>
      </c>
      <c r="AY1815" s="22" t="n"/>
      <c r="AZ1815" s="21" t="n"/>
      <c r="BA1815" s="20" t="n"/>
      <c r="BB1815" s="18">
        <f>IF($BA1815="","",IFERROR(VLOOKUP(IFERROR(VLOOKUP(IF(ISNUMBER(FIND(" – ",$BA1815)),LEFT($BA1815,FIND(" – ",$BA1815)-1),$BA1815),ProdTbl,5,0),""),BasketTbl,2,0),"کد ناشناخته"))</f>
        <v/>
      </c>
      <c r="BC1815" s="18">
        <f>IF($BA1815="","",IFERROR(VLOOKUP(IF(ISNUMBER(FIND(" – ",$BA1815)),LEFT($BA1815,FIND(" – ",$BA1815)-1),$BA1815),ProdTbl,3,0),"کد ناشناخته"))</f>
        <v/>
      </c>
      <c r="BD1815" s="22" t="n"/>
      <c r="BE1815" s="21" t="n"/>
      <c r="BF1815" s="20" t="n"/>
      <c r="BG1815" s="18">
        <f>IF($BF1815="","",IFERROR(VLOOKUP(IFERROR(VLOOKUP(IF(ISNUMBER(FIND(" – ",$BF1815)),LEFT($BF1815,FIND(" – ",$BF1815)-1),$BF1815),ProdTbl,5,0),""),BasketTbl,2,0),"کد ناشناخته"))</f>
        <v/>
      </c>
      <c r="BH1815" s="18">
        <f>IF($BF1815="","",IFERROR(VLOOKUP(IF(ISNUMBER(FIND(" – ",$BF1815)),LEFT($BF1815,FIND(" – ",$BF1815)-1),$BF1815),ProdTbl,3,0),"کد ناشناخته"))</f>
        <v/>
      </c>
      <c r="BI1815" s="22" t="n"/>
      <c r="BJ1815" s="21" t="n"/>
      <c r="BK1815" s="20" t="n"/>
      <c r="BL1815" s="18">
        <f>IF($BK1815="","",IFERROR(VLOOKUP(IFERROR(VLOOKUP(IF(ISNUMBER(FIND(" – ",$BK1815)),LEFT($BK1815,FIND(" – ",$BK1815)-1),$BK1815),ProdTbl,5,0),""),BasketTbl,2,0),"کد ناشناخته"))</f>
        <v/>
      </c>
      <c r="BM1815" s="18">
        <f>IF($BK1815="","",IFERROR(VLOOKUP(IF(ISNUMBER(FIND(" – ",$BK1815)),LEFT($BK1815,FIND(" – ",$BK1815)-1),$BK1815),ProdTbl,3,0),"کد ناشناخته"))</f>
        <v/>
      </c>
      <c r="BN1815" s="22" t="n"/>
      <c r="BO1815" s="21" t="n"/>
      <c r="BP1815" s="20" t="n"/>
      <c r="BQ1815" s="18">
        <f>IF($BP1815="","",IFERROR(VLOOKUP(IFERROR(VLOOKUP(IF(ISNUMBER(FIND(" – ",$BP1815)),LEFT($BP1815,FIND(" – ",$BP1815)-1),$BP1815),ProdTbl,5,0),""),BasketTbl,2,0),"کد ناشناخته"))</f>
        <v/>
      </c>
      <c r="BR1815" s="18">
        <f>IF($BP1815="","",IFERROR(VLOOKUP(IF(ISNUMBER(FIND(" – ",$BP1815)),LEFT($BP1815,FIND(" – ",$BP1815)-1),$BP1815),ProdTbl,3,0),"کد ناشناخته"))</f>
        <v/>
      </c>
      <c r="BS1815" s="22" t="n"/>
      <c r="BT1815" s="21" t="n"/>
      <c r="BU1815" s="20" t="n"/>
      <c r="BV1815" s="18">
        <f>IF($BU1815="","",IFERROR(VLOOKUP(IFERROR(VLOOKUP(IF(ISNUMBER(FIND(" – ",$BU1815)),LEFT($BU1815,FIND(" – ",$BU1815)-1),$BU1815),ProdTbl,5,0),""),BasketTbl,2,0),"کد ناشناخته"))</f>
        <v/>
      </c>
      <c r="BW1815" s="18">
        <f>IF($BU1815="","",IFERROR(VLOOKUP(IF(ISNUMBER(FIND(" – ",$BU1815)),LEFT($BU1815,FIND(" – ",$BU1815)-1),$BU1815),ProdTbl,3,0),"کد ناشناخته"))</f>
        <v/>
      </c>
      <c r="BX1815" s="22" t="n"/>
      <c r="BY1815" s="21" t="n"/>
      <c r="BZ1815" s="20" t="n"/>
      <c r="CA1815" s="18">
        <f>IF($BZ1815="","",IFERROR(VLOOKUP(IFERROR(VLOOKUP(IF(ISNUMBER(FIND(" – ",$BZ1815)),LEFT($BZ1815,FIND(" – ",$BZ1815)-1),$BZ1815),ProdTbl,5,0),""),BasketTbl,2,0),"کد ناشناخته"))</f>
        <v/>
      </c>
      <c r="CB1815" s="18">
        <f>IF($BZ1815="","",IFERROR(VLOOKUP(IF(ISNUMBER(FIND(" – ",$BZ1815)),LEFT($BZ1815,FIND(" – ",$BZ1815)-1),$BZ1815),ProdTbl,3,0),"کد ناشناخته"))</f>
        <v/>
      </c>
      <c r="CC1815" s="22" t="n"/>
      <c r="CD1815" s="21" t="n"/>
      <c r="CE1815" s="20" t="n"/>
      <c r="CF1815" s="18">
        <f>IF($CE1815="","",IFERROR(VLOOKUP(IFERROR(VLOOKUP(IF(ISNUMBER(FIND(" – ",$CE1815)),LEFT($CE1815,FIND(" – ",$CE1815)-1),$CE1815),ProdTbl,5,0),""),BasketTbl,2,0),"کد ناشناخته"))</f>
        <v/>
      </c>
      <c r="CG1815" s="18">
        <f>IF($CE1815="","",IFERROR(VLOOKUP(IF(ISNUMBER(FIND(" – ",$CE1815)),LEFT($CE1815,FIND(" – ",$CE1815)-1),$CE1815),ProdTbl,3,0),"کد ناشناخته"))</f>
        <v/>
      </c>
      <c r="CH1815" s="22" t="n"/>
      <c r="CI1815" s="21" t="n"/>
    </row>
    <row r="1816">
      <c r="A1816" s="18">
        <f>IF($B1816="","",COUNTA($B$10:$B1816))</f>
        <v/>
      </c>
      <c r="B1816" s="19" t="n"/>
      <c r="C1816" s="20" t="n"/>
      <c r="D1816" s="19" t="n"/>
      <c r="E1816" s="18">
        <f>IF($D1816="","",IFERROR(VLOOKUP(IF(ISNUMBER(FIND(" – ",$D1816)),LEFT($D1816,FIND(" – ",$D1816)-1),$D1816),SellerTbl,2,0),"کد ناشناخته"))</f>
        <v/>
      </c>
      <c r="F1816" s="21" t="n"/>
      <c r="G1816" s="21" t="n"/>
      <c r="H1816" s="22" t="n"/>
      <c r="I1816" s="23">
        <f>IF(OR($F1816="",$G1816=""),"",$F1816-$G1816)</f>
        <v/>
      </c>
      <c r="J1816" s="18">
        <f>IF($I1816="","",IF(ABS($I1816)&lt;=0.01*$F1816,"√","×"))</f>
        <v/>
      </c>
      <c r="K1816" s="23">
        <f>IF(COUNT($Q1816,$V1816,$AA1816,$AF1816,$AK1816,$AP1816,$AU1816,$AZ1816,$BE1816,$BJ1816,$BO1816,$BT1816,$BY1816,$CD1816,$CI1816)=0,"",SUM($Q1816,$V1816,$AA1816,$AF1816,$AK1816,$AP1816,$AU1816,$AZ1816,$BE1816,$BJ1816,$BO1816,$BT1816,$BY1816,$CD1816,$CI1816))</f>
        <v/>
      </c>
      <c r="L1816" s="23">
        <f>IF(OR($F1816="",$K1816=""),"",$F1816-$K1816)</f>
        <v/>
      </c>
      <c r="M1816" s="20" t="n"/>
      <c r="N1816" s="18">
        <f>IF($M1816="","",IFERROR(VLOOKUP(IFERROR(VLOOKUP(IF(ISNUMBER(FIND(" – ",$M1816)),LEFT($M1816,FIND(" – ",$M1816)-1),$M1816),ProdTbl,5,0),""),BasketTbl,2,0),"کد ناشناخته"))</f>
        <v/>
      </c>
      <c r="O1816" s="18">
        <f>IF($M1816="","",IFERROR(VLOOKUP(IF(ISNUMBER(FIND(" – ",$M1816)),LEFT($M1816,FIND(" – ",$M1816)-1),$M1816),ProdTbl,3,0),"کد ناشناخته"))</f>
        <v/>
      </c>
      <c r="P1816" s="22" t="n"/>
      <c r="Q1816" s="21" t="n"/>
      <c r="R1816" s="20" t="n"/>
      <c r="S1816" s="18">
        <f>IF($R1816="","",IFERROR(VLOOKUP(IFERROR(VLOOKUP(IF(ISNUMBER(FIND(" – ",$R1816)),LEFT($R1816,FIND(" – ",$R1816)-1),$R1816),ProdTbl,5,0),""),BasketTbl,2,0),"کد ناشناخته"))</f>
        <v/>
      </c>
      <c r="T1816" s="18">
        <f>IF($R1816="","",IFERROR(VLOOKUP(IF(ISNUMBER(FIND(" – ",$R1816)),LEFT($R1816,FIND(" – ",$R1816)-1),$R1816),ProdTbl,3,0),"کد ناشناخته"))</f>
        <v/>
      </c>
      <c r="U1816" s="22" t="n"/>
      <c r="V1816" s="21" t="n"/>
      <c r="W1816" s="20" t="n"/>
      <c r="X1816" s="18">
        <f>IF($W1816="","",IFERROR(VLOOKUP(IFERROR(VLOOKUP(IF(ISNUMBER(FIND(" – ",$W1816)),LEFT($W1816,FIND(" – ",$W1816)-1),$W1816),ProdTbl,5,0),""),BasketTbl,2,0),"کد ناشناخته"))</f>
        <v/>
      </c>
      <c r="Y1816" s="18">
        <f>IF($W1816="","",IFERROR(VLOOKUP(IF(ISNUMBER(FIND(" – ",$W1816)),LEFT($W1816,FIND(" – ",$W1816)-1),$W1816),ProdTbl,3,0),"کد ناشناخته"))</f>
        <v/>
      </c>
      <c r="Z1816" s="22" t="n"/>
      <c r="AA1816" s="21" t="n"/>
      <c r="AB1816" s="20" t="n"/>
      <c r="AC1816" s="18">
        <f>IF($AB1816="","",IFERROR(VLOOKUP(IFERROR(VLOOKUP(IF(ISNUMBER(FIND(" – ",$AB1816)),LEFT($AB1816,FIND(" – ",$AB1816)-1),$AB1816),ProdTbl,5,0),""),BasketTbl,2,0),"کد ناشناخته"))</f>
        <v/>
      </c>
      <c r="AD1816" s="18">
        <f>IF($AB1816="","",IFERROR(VLOOKUP(IF(ISNUMBER(FIND(" – ",$AB1816)),LEFT($AB1816,FIND(" – ",$AB1816)-1),$AB1816),ProdTbl,3,0),"کد ناشناخته"))</f>
        <v/>
      </c>
      <c r="AE1816" s="22" t="n"/>
      <c r="AF1816" s="21" t="n"/>
      <c r="AG1816" s="20" t="n"/>
      <c r="AH1816" s="18">
        <f>IF($AG1816="","",IFERROR(VLOOKUP(IFERROR(VLOOKUP(IF(ISNUMBER(FIND(" – ",$AG1816)),LEFT($AG1816,FIND(" – ",$AG1816)-1),$AG1816),ProdTbl,5,0),""),BasketTbl,2,0),"کد ناشناخته"))</f>
        <v/>
      </c>
      <c r="AI1816" s="18">
        <f>IF($AG1816="","",IFERROR(VLOOKUP(IF(ISNUMBER(FIND(" – ",$AG1816)),LEFT($AG1816,FIND(" – ",$AG1816)-1),$AG1816),ProdTbl,3,0),"کد ناشناخته"))</f>
        <v/>
      </c>
      <c r="AJ1816" s="22" t="n"/>
      <c r="AK1816" s="21" t="n"/>
      <c r="AL1816" s="20" t="n"/>
      <c r="AM1816" s="18">
        <f>IF($AL1816="","",IFERROR(VLOOKUP(IFERROR(VLOOKUP(IF(ISNUMBER(FIND(" – ",$AL1816)),LEFT($AL1816,FIND(" – ",$AL1816)-1),$AL1816),ProdTbl,5,0),""),BasketTbl,2,0),"کد ناشناخته"))</f>
        <v/>
      </c>
      <c r="AN1816" s="18">
        <f>IF($AL1816="","",IFERROR(VLOOKUP(IF(ISNUMBER(FIND(" – ",$AL1816)),LEFT($AL1816,FIND(" – ",$AL1816)-1),$AL1816),ProdTbl,3,0),"کد ناشناخته"))</f>
        <v/>
      </c>
      <c r="AO1816" s="22" t="n"/>
      <c r="AP1816" s="21" t="n"/>
      <c r="AQ1816" s="20" t="n"/>
      <c r="AR1816" s="18">
        <f>IF($AQ1816="","",IFERROR(VLOOKUP(IFERROR(VLOOKUP(IF(ISNUMBER(FIND(" – ",$AQ1816)),LEFT($AQ1816,FIND(" – ",$AQ1816)-1),$AQ1816),ProdTbl,5,0),""),BasketTbl,2,0),"کد ناشناخته"))</f>
        <v/>
      </c>
      <c r="AS1816" s="18">
        <f>IF($AQ1816="","",IFERROR(VLOOKUP(IF(ISNUMBER(FIND(" – ",$AQ1816)),LEFT($AQ1816,FIND(" – ",$AQ1816)-1),$AQ1816),ProdTbl,3,0),"کد ناشناخته"))</f>
        <v/>
      </c>
      <c r="AT1816" s="22" t="n"/>
      <c r="AU1816" s="21" t="n"/>
      <c r="AV1816" s="20" t="n"/>
      <c r="AW1816" s="18">
        <f>IF($AV1816="","",IFERROR(VLOOKUP(IFERROR(VLOOKUP(IF(ISNUMBER(FIND(" – ",$AV1816)),LEFT($AV1816,FIND(" – ",$AV1816)-1),$AV1816),ProdTbl,5,0),""),BasketTbl,2,0),"کد ناشناخته"))</f>
        <v/>
      </c>
      <c r="AX1816" s="18">
        <f>IF($AV1816="","",IFERROR(VLOOKUP(IF(ISNUMBER(FIND(" – ",$AV1816)),LEFT($AV1816,FIND(" – ",$AV1816)-1),$AV1816),ProdTbl,3,0),"کد ناشناخته"))</f>
        <v/>
      </c>
      <c r="AY1816" s="22" t="n"/>
      <c r="AZ1816" s="21" t="n"/>
      <c r="BA1816" s="20" t="n"/>
      <c r="BB1816" s="18">
        <f>IF($BA1816="","",IFERROR(VLOOKUP(IFERROR(VLOOKUP(IF(ISNUMBER(FIND(" – ",$BA1816)),LEFT($BA1816,FIND(" – ",$BA1816)-1),$BA1816),ProdTbl,5,0),""),BasketTbl,2,0),"کد ناشناخته"))</f>
        <v/>
      </c>
      <c r="BC1816" s="18">
        <f>IF($BA1816="","",IFERROR(VLOOKUP(IF(ISNUMBER(FIND(" – ",$BA1816)),LEFT($BA1816,FIND(" – ",$BA1816)-1),$BA1816),ProdTbl,3,0),"کد ناشناخته"))</f>
        <v/>
      </c>
      <c r="BD1816" s="22" t="n"/>
      <c r="BE1816" s="21" t="n"/>
      <c r="BF1816" s="20" t="n"/>
      <c r="BG1816" s="18">
        <f>IF($BF1816="","",IFERROR(VLOOKUP(IFERROR(VLOOKUP(IF(ISNUMBER(FIND(" – ",$BF1816)),LEFT($BF1816,FIND(" – ",$BF1816)-1),$BF1816),ProdTbl,5,0),""),BasketTbl,2,0),"کد ناشناخته"))</f>
        <v/>
      </c>
      <c r="BH1816" s="18">
        <f>IF($BF1816="","",IFERROR(VLOOKUP(IF(ISNUMBER(FIND(" – ",$BF1816)),LEFT($BF1816,FIND(" – ",$BF1816)-1),$BF1816),ProdTbl,3,0),"کد ناشناخته"))</f>
        <v/>
      </c>
      <c r="BI1816" s="22" t="n"/>
      <c r="BJ1816" s="21" t="n"/>
      <c r="BK1816" s="20" t="n"/>
      <c r="BL1816" s="18">
        <f>IF($BK1816="","",IFERROR(VLOOKUP(IFERROR(VLOOKUP(IF(ISNUMBER(FIND(" – ",$BK1816)),LEFT($BK1816,FIND(" – ",$BK1816)-1),$BK1816),ProdTbl,5,0),""),BasketTbl,2,0),"کد ناشناخته"))</f>
        <v/>
      </c>
      <c r="BM1816" s="18">
        <f>IF($BK1816="","",IFERROR(VLOOKUP(IF(ISNUMBER(FIND(" – ",$BK1816)),LEFT($BK1816,FIND(" – ",$BK1816)-1),$BK1816),ProdTbl,3,0),"کد ناشناخته"))</f>
        <v/>
      </c>
      <c r="BN1816" s="22" t="n"/>
      <c r="BO1816" s="21" t="n"/>
      <c r="BP1816" s="20" t="n"/>
      <c r="BQ1816" s="18">
        <f>IF($BP1816="","",IFERROR(VLOOKUP(IFERROR(VLOOKUP(IF(ISNUMBER(FIND(" – ",$BP1816)),LEFT($BP1816,FIND(" – ",$BP1816)-1),$BP1816),ProdTbl,5,0),""),BasketTbl,2,0),"کد ناشناخته"))</f>
        <v/>
      </c>
      <c r="BR1816" s="18">
        <f>IF($BP1816="","",IFERROR(VLOOKUP(IF(ISNUMBER(FIND(" – ",$BP1816)),LEFT($BP1816,FIND(" – ",$BP1816)-1),$BP1816),ProdTbl,3,0),"کد ناشناخته"))</f>
        <v/>
      </c>
      <c r="BS1816" s="22" t="n"/>
      <c r="BT1816" s="21" t="n"/>
      <c r="BU1816" s="20" t="n"/>
      <c r="BV1816" s="18">
        <f>IF($BU1816="","",IFERROR(VLOOKUP(IFERROR(VLOOKUP(IF(ISNUMBER(FIND(" – ",$BU1816)),LEFT($BU1816,FIND(" – ",$BU1816)-1),$BU1816),ProdTbl,5,0),""),BasketTbl,2,0),"کد ناشناخته"))</f>
        <v/>
      </c>
      <c r="BW1816" s="18">
        <f>IF($BU1816="","",IFERROR(VLOOKUP(IF(ISNUMBER(FIND(" – ",$BU1816)),LEFT($BU1816,FIND(" – ",$BU1816)-1),$BU1816),ProdTbl,3,0),"کد ناشناخته"))</f>
        <v/>
      </c>
      <c r="BX1816" s="22" t="n"/>
      <c r="BY1816" s="21" t="n"/>
      <c r="BZ1816" s="20" t="n"/>
      <c r="CA1816" s="18">
        <f>IF($BZ1816="","",IFERROR(VLOOKUP(IFERROR(VLOOKUP(IF(ISNUMBER(FIND(" – ",$BZ1816)),LEFT($BZ1816,FIND(" – ",$BZ1816)-1),$BZ1816),ProdTbl,5,0),""),BasketTbl,2,0),"کد ناشناخته"))</f>
        <v/>
      </c>
      <c r="CB1816" s="18">
        <f>IF($BZ1816="","",IFERROR(VLOOKUP(IF(ISNUMBER(FIND(" – ",$BZ1816)),LEFT($BZ1816,FIND(" – ",$BZ1816)-1),$BZ1816),ProdTbl,3,0),"کد ناشناخته"))</f>
        <v/>
      </c>
      <c r="CC1816" s="22" t="n"/>
      <c r="CD1816" s="21" t="n"/>
      <c r="CE1816" s="20" t="n"/>
      <c r="CF1816" s="18">
        <f>IF($CE1816="","",IFERROR(VLOOKUP(IFERROR(VLOOKUP(IF(ISNUMBER(FIND(" – ",$CE1816)),LEFT($CE1816,FIND(" – ",$CE1816)-1),$CE1816),ProdTbl,5,0),""),BasketTbl,2,0),"کد ناشناخته"))</f>
        <v/>
      </c>
      <c r="CG1816" s="18">
        <f>IF($CE1816="","",IFERROR(VLOOKUP(IF(ISNUMBER(FIND(" – ",$CE1816)),LEFT($CE1816,FIND(" – ",$CE1816)-1),$CE1816),ProdTbl,3,0),"کد ناشناخته"))</f>
        <v/>
      </c>
      <c r="CH1816" s="22" t="n"/>
      <c r="CI1816" s="21" t="n"/>
    </row>
    <row r="1817">
      <c r="A1817" s="18">
        <f>IF($B1817="","",COUNTA($B$10:$B1817))</f>
        <v/>
      </c>
      <c r="B1817" s="19" t="n"/>
      <c r="C1817" s="20" t="n"/>
      <c r="D1817" s="19" t="n"/>
      <c r="E1817" s="18">
        <f>IF($D1817="","",IFERROR(VLOOKUP(IF(ISNUMBER(FIND(" – ",$D1817)),LEFT($D1817,FIND(" – ",$D1817)-1),$D1817),SellerTbl,2,0),"کد ناشناخته"))</f>
        <v/>
      </c>
      <c r="F1817" s="21" t="n"/>
      <c r="G1817" s="21" t="n"/>
      <c r="H1817" s="22" t="n"/>
      <c r="I1817" s="23">
        <f>IF(OR($F1817="",$G1817=""),"",$F1817-$G1817)</f>
        <v/>
      </c>
      <c r="J1817" s="18">
        <f>IF($I1817="","",IF(ABS($I1817)&lt;=0.01*$F1817,"√","×"))</f>
        <v/>
      </c>
      <c r="K1817" s="23">
        <f>IF(COUNT($Q1817,$V1817,$AA1817,$AF1817,$AK1817,$AP1817,$AU1817,$AZ1817,$BE1817,$BJ1817,$BO1817,$BT1817,$BY1817,$CD1817,$CI1817)=0,"",SUM($Q1817,$V1817,$AA1817,$AF1817,$AK1817,$AP1817,$AU1817,$AZ1817,$BE1817,$BJ1817,$BO1817,$BT1817,$BY1817,$CD1817,$CI1817))</f>
        <v/>
      </c>
      <c r="L1817" s="23">
        <f>IF(OR($F1817="",$K1817=""),"",$F1817-$K1817)</f>
        <v/>
      </c>
      <c r="M1817" s="20" t="n"/>
      <c r="N1817" s="18">
        <f>IF($M1817="","",IFERROR(VLOOKUP(IFERROR(VLOOKUP(IF(ISNUMBER(FIND(" – ",$M1817)),LEFT($M1817,FIND(" – ",$M1817)-1),$M1817),ProdTbl,5,0),""),BasketTbl,2,0),"کد ناشناخته"))</f>
        <v/>
      </c>
      <c r="O1817" s="18">
        <f>IF($M1817="","",IFERROR(VLOOKUP(IF(ISNUMBER(FIND(" – ",$M1817)),LEFT($M1817,FIND(" – ",$M1817)-1),$M1817),ProdTbl,3,0),"کد ناشناخته"))</f>
        <v/>
      </c>
      <c r="P1817" s="22" t="n"/>
      <c r="Q1817" s="21" t="n"/>
      <c r="R1817" s="20" t="n"/>
      <c r="S1817" s="18">
        <f>IF($R1817="","",IFERROR(VLOOKUP(IFERROR(VLOOKUP(IF(ISNUMBER(FIND(" – ",$R1817)),LEFT($R1817,FIND(" – ",$R1817)-1),$R1817),ProdTbl,5,0),""),BasketTbl,2,0),"کد ناشناخته"))</f>
        <v/>
      </c>
      <c r="T1817" s="18">
        <f>IF($R1817="","",IFERROR(VLOOKUP(IF(ISNUMBER(FIND(" – ",$R1817)),LEFT($R1817,FIND(" – ",$R1817)-1),$R1817),ProdTbl,3,0),"کد ناشناخته"))</f>
        <v/>
      </c>
      <c r="U1817" s="22" t="n"/>
      <c r="V1817" s="21" t="n"/>
      <c r="W1817" s="20" t="n"/>
      <c r="X1817" s="18">
        <f>IF($W1817="","",IFERROR(VLOOKUP(IFERROR(VLOOKUP(IF(ISNUMBER(FIND(" – ",$W1817)),LEFT($W1817,FIND(" – ",$W1817)-1),$W1817),ProdTbl,5,0),""),BasketTbl,2,0),"کد ناشناخته"))</f>
        <v/>
      </c>
      <c r="Y1817" s="18">
        <f>IF($W1817="","",IFERROR(VLOOKUP(IF(ISNUMBER(FIND(" – ",$W1817)),LEFT($W1817,FIND(" – ",$W1817)-1),$W1817),ProdTbl,3,0),"کد ناشناخته"))</f>
        <v/>
      </c>
      <c r="Z1817" s="22" t="n"/>
      <c r="AA1817" s="21" t="n"/>
      <c r="AB1817" s="20" t="n"/>
      <c r="AC1817" s="18">
        <f>IF($AB1817="","",IFERROR(VLOOKUP(IFERROR(VLOOKUP(IF(ISNUMBER(FIND(" – ",$AB1817)),LEFT($AB1817,FIND(" – ",$AB1817)-1),$AB1817),ProdTbl,5,0),""),BasketTbl,2,0),"کد ناشناخته"))</f>
        <v/>
      </c>
      <c r="AD1817" s="18">
        <f>IF($AB1817="","",IFERROR(VLOOKUP(IF(ISNUMBER(FIND(" – ",$AB1817)),LEFT($AB1817,FIND(" – ",$AB1817)-1),$AB1817),ProdTbl,3,0),"کد ناشناخته"))</f>
        <v/>
      </c>
      <c r="AE1817" s="22" t="n"/>
      <c r="AF1817" s="21" t="n"/>
      <c r="AG1817" s="20" t="n"/>
      <c r="AH1817" s="18">
        <f>IF($AG1817="","",IFERROR(VLOOKUP(IFERROR(VLOOKUP(IF(ISNUMBER(FIND(" – ",$AG1817)),LEFT($AG1817,FIND(" – ",$AG1817)-1),$AG1817),ProdTbl,5,0),""),BasketTbl,2,0),"کد ناشناخته"))</f>
        <v/>
      </c>
      <c r="AI1817" s="18">
        <f>IF($AG1817="","",IFERROR(VLOOKUP(IF(ISNUMBER(FIND(" – ",$AG1817)),LEFT($AG1817,FIND(" – ",$AG1817)-1),$AG1817),ProdTbl,3,0),"کد ناشناخته"))</f>
        <v/>
      </c>
      <c r="AJ1817" s="22" t="n"/>
      <c r="AK1817" s="21" t="n"/>
      <c r="AL1817" s="20" t="n"/>
      <c r="AM1817" s="18">
        <f>IF($AL1817="","",IFERROR(VLOOKUP(IFERROR(VLOOKUP(IF(ISNUMBER(FIND(" – ",$AL1817)),LEFT($AL1817,FIND(" – ",$AL1817)-1),$AL1817),ProdTbl,5,0),""),BasketTbl,2,0),"کد ناشناخته"))</f>
        <v/>
      </c>
      <c r="AN1817" s="18">
        <f>IF($AL1817="","",IFERROR(VLOOKUP(IF(ISNUMBER(FIND(" – ",$AL1817)),LEFT($AL1817,FIND(" – ",$AL1817)-1),$AL1817),ProdTbl,3,0),"کد ناشناخته"))</f>
        <v/>
      </c>
      <c r="AO1817" s="22" t="n"/>
      <c r="AP1817" s="21" t="n"/>
      <c r="AQ1817" s="20" t="n"/>
      <c r="AR1817" s="18">
        <f>IF($AQ1817="","",IFERROR(VLOOKUP(IFERROR(VLOOKUP(IF(ISNUMBER(FIND(" – ",$AQ1817)),LEFT($AQ1817,FIND(" – ",$AQ1817)-1),$AQ1817),ProdTbl,5,0),""),BasketTbl,2,0),"کد ناشناخته"))</f>
        <v/>
      </c>
      <c r="AS1817" s="18">
        <f>IF($AQ1817="","",IFERROR(VLOOKUP(IF(ISNUMBER(FIND(" – ",$AQ1817)),LEFT($AQ1817,FIND(" – ",$AQ1817)-1),$AQ1817),ProdTbl,3,0),"کد ناشناخته"))</f>
        <v/>
      </c>
      <c r="AT1817" s="22" t="n"/>
      <c r="AU1817" s="21" t="n"/>
      <c r="AV1817" s="20" t="n"/>
      <c r="AW1817" s="18">
        <f>IF($AV1817="","",IFERROR(VLOOKUP(IFERROR(VLOOKUP(IF(ISNUMBER(FIND(" – ",$AV1817)),LEFT($AV1817,FIND(" – ",$AV1817)-1),$AV1817),ProdTbl,5,0),""),BasketTbl,2,0),"کد ناشناخته"))</f>
        <v/>
      </c>
      <c r="AX1817" s="18">
        <f>IF($AV1817="","",IFERROR(VLOOKUP(IF(ISNUMBER(FIND(" – ",$AV1817)),LEFT($AV1817,FIND(" – ",$AV1817)-1),$AV1817),ProdTbl,3,0),"کد ناشناخته"))</f>
        <v/>
      </c>
      <c r="AY1817" s="22" t="n"/>
      <c r="AZ1817" s="21" t="n"/>
      <c r="BA1817" s="20" t="n"/>
      <c r="BB1817" s="18">
        <f>IF($BA1817="","",IFERROR(VLOOKUP(IFERROR(VLOOKUP(IF(ISNUMBER(FIND(" – ",$BA1817)),LEFT($BA1817,FIND(" – ",$BA1817)-1),$BA1817),ProdTbl,5,0),""),BasketTbl,2,0),"کد ناشناخته"))</f>
        <v/>
      </c>
      <c r="BC1817" s="18">
        <f>IF($BA1817="","",IFERROR(VLOOKUP(IF(ISNUMBER(FIND(" – ",$BA1817)),LEFT($BA1817,FIND(" – ",$BA1817)-1),$BA1817),ProdTbl,3,0),"کد ناشناخته"))</f>
        <v/>
      </c>
      <c r="BD1817" s="22" t="n"/>
      <c r="BE1817" s="21" t="n"/>
      <c r="BF1817" s="20" t="n"/>
      <c r="BG1817" s="18">
        <f>IF($BF1817="","",IFERROR(VLOOKUP(IFERROR(VLOOKUP(IF(ISNUMBER(FIND(" – ",$BF1817)),LEFT($BF1817,FIND(" – ",$BF1817)-1),$BF1817),ProdTbl,5,0),""),BasketTbl,2,0),"کد ناشناخته"))</f>
        <v/>
      </c>
      <c r="BH1817" s="18">
        <f>IF($BF1817="","",IFERROR(VLOOKUP(IF(ISNUMBER(FIND(" – ",$BF1817)),LEFT($BF1817,FIND(" – ",$BF1817)-1),$BF1817),ProdTbl,3,0),"کد ناشناخته"))</f>
        <v/>
      </c>
      <c r="BI1817" s="22" t="n"/>
      <c r="BJ1817" s="21" t="n"/>
      <c r="BK1817" s="20" t="n"/>
      <c r="BL1817" s="18">
        <f>IF($BK1817="","",IFERROR(VLOOKUP(IFERROR(VLOOKUP(IF(ISNUMBER(FIND(" – ",$BK1817)),LEFT($BK1817,FIND(" – ",$BK1817)-1),$BK1817),ProdTbl,5,0),""),BasketTbl,2,0),"کد ناشناخته"))</f>
        <v/>
      </c>
      <c r="BM1817" s="18">
        <f>IF($BK1817="","",IFERROR(VLOOKUP(IF(ISNUMBER(FIND(" – ",$BK1817)),LEFT($BK1817,FIND(" – ",$BK1817)-1),$BK1817),ProdTbl,3,0),"کد ناشناخته"))</f>
        <v/>
      </c>
      <c r="BN1817" s="22" t="n"/>
      <c r="BO1817" s="21" t="n"/>
      <c r="BP1817" s="20" t="n"/>
      <c r="BQ1817" s="18">
        <f>IF($BP1817="","",IFERROR(VLOOKUP(IFERROR(VLOOKUP(IF(ISNUMBER(FIND(" – ",$BP1817)),LEFT($BP1817,FIND(" – ",$BP1817)-1),$BP1817),ProdTbl,5,0),""),BasketTbl,2,0),"کد ناشناخته"))</f>
        <v/>
      </c>
      <c r="BR1817" s="18">
        <f>IF($BP1817="","",IFERROR(VLOOKUP(IF(ISNUMBER(FIND(" – ",$BP1817)),LEFT($BP1817,FIND(" – ",$BP1817)-1),$BP1817),ProdTbl,3,0),"کد ناشناخته"))</f>
        <v/>
      </c>
      <c r="BS1817" s="22" t="n"/>
      <c r="BT1817" s="21" t="n"/>
      <c r="BU1817" s="20" t="n"/>
      <c r="BV1817" s="18">
        <f>IF($BU1817="","",IFERROR(VLOOKUP(IFERROR(VLOOKUP(IF(ISNUMBER(FIND(" – ",$BU1817)),LEFT($BU1817,FIND(" – ",$BU1817)-1),$BU1817),ProdTbl,5,0),""),BasketTbl,2,0),"کد ناشناخته"))</f>
        <v/>
      </c>
      <c r="BW1817" s="18">
        <f>IF($BU1817="","",IFERROR(VLOOKUP(IF(ISNUMBER(FIND(" – ",$BU1817)),LEFT($BU1817,FIND(" – ",$BU1817)-1),$BU1817),ProdTbl,3,0),"کد ناشناخته"))</f>
        <v/>
      </c>
      <c r="BX1817" s="22" t="n"/>
      <c r="BY1817" s="21" t="n"/>
      <c r="BZ1817" s="20" t="n"/>
      <c r="CA1817" s="18">
        <f>IF($BZ1817="","",IFERROR(VLOOKUP(IFERROR(VLOOKUP(IF(ISNUMBER(FIND(" – ",$BZ1817)),LEFT($BZ1817,FIND(" – ",$BZ1817)-1),$BZ1817),ProdTbl,5,0),""),BasketTbl,2,0),"کد ناشناخته"))</f>
        <v/>
      </c>
      <c r="CB1817" s="18">
        <f>IF($BZ1817="","",IFERROR(VLOOKUP(IF(ISNUMBER(FIND(" – ",$BZ1817)),LEFT($BZ1817,FIND(" – ",$BZ1817)-1),$BZ1817),ProdTbl,3,0),"کد ناشناخته"))</f>
        <v/>
      </c>
      <c r="CC1817" s="22" t="n"/>
      <c r="CD1817" s="21" t="n"/>
      <c r="CE1817" s="20" t="n"/>
      <c r="CF1817" s="18">
        <f>IF($CE1817="","",IFERROR(VLOOKUP(IFERROR(VLOOKUP(IF(ISNUMBER(FIND(" – ",$CE1817)),LEFT($CE1817,FIND(" – ",$CE1817)-1),$CE1817),ProdTbl,5,0),""),BasketTbl,2,0),"کد ناشناخته"))</f>
        <v/>
      </c>
      <c r="CG1817" s="18">
        <f>IF($CE1817="","",IFERROR(VLOOKUP(IF(ISNUMBER(FIND(" – ",$CE1817)),LEFT($CE1817,FIND(" – ",$CE1817)-1),$CE1817),ProdTbl,3,0),"کد ناشناخته"))</f>
        <v/>
      </c>
      <c r="CH1817" s="22" t="n"/>
      <c r="CI1817" s="21" t="n"/>
    </row>
    <row r="1818">
      <c r="A1818" s="18">
        <f>IF($B1818="","",COUNTA($B$10:$B1818))</f>
        <v/>
      </c>
      <c r="B1818" s="19" t="n"/>
      <c r="C1818" s="20" t="n"/>
      <c r="D1818" s="19" t="n"/>
      <c r="E1818" s="18">
        <f>IF($D1818="","",IFERROR(VLOOKUP(IF(ISNUMBER(FIND(" – ",$D1818)),LEFT($D1818,FIND(" – ",$D1818)-1),$D1818),SellerTbl,2,0),"کد ناشناخته"))</f>
        <v/>
      </c>
      <c r="F1818" s="21" t="n"/>
      <c r="G1818" s="21" t="n"/>
      <c r="H1818" s="22" t="n"/>
      <c r="I1818" s="23">
        <f>IF(OR($F1818="",$G1818=""),"",$F1818-$G1818)</f>
        <v/>
      </c>
      <c r="J1818" s="18">
        <f>IF($I1818="","",IF(ABS($I1818)&lt;=0.01*$F1818,"√","×"))</f>
        <v/>
      </c>
      <c r="K1818" s="23">
        <f>IF(COUNT($Q1818,$V1818,$AA1818,$AF1818,$AK1818,$AP1818,$AU1818,$AZ1818,$BE1818,$BJ1818,$BO1818,$BT1818,$BY1818,$CD1818,$CI1818)=0,"",SUM($Q1818,$V1818,$AA1818,$AF1818,$AK1818,$AP1818,$AU1818,$AZ1818,$BE1818,$BJ1818,$BO1818,$BT1818,$BY1818,$CD1818,$CI1818))</f>
        <v/>
      </c>
      <c r="L1818" s="23">
        <f>IF(OR($F1818="",$K1818=""),"",$F1818-$K1818)</f>
        <v/>
      </c>
      <c r="M1818" s="20" t="n"/>
      <c r="N1818" s="18">
        <f>IF($M1818="","",IFERROR(VLOOKUP(IFERROR(VLOOKUP(IF(ISNUMBER(FIND(" – ",$M1818)),LEFT($M1818,FIND(" – ",$M1818)-1),$M1818),ProdTbl,5,0),""),BasketTbl,2,0),"کد ناشناخته"))</f>
        <v/>
      </c>
      <c r="O1818" s="18">
        <f>IF($M1818="","",IFERROR(VLOOKUP(IF(ISNUMBER(FIND(" – ",$M1818)),LEFT($M1818,FIND(" – ",$M1818)-1),$M1818),ProdTbl,3,0),"کد ناشناخته"))</f>
        <v/>
      </c>
      <c r="P1818" s="22" t="n"/>
      <c r="Q1818" s="21" t="n"/>
      <c r="R1818" s="20" t="n"/>
      <c r="S1818" s="18">
        <f>IF($R1818="","",IFERROR(VLOOKUP(IFERROR(VLOOKUP(IF(ISNUMBER(FIND(" – ",$R1818)),LEFT($R1818,FIND(" – ",$R1818)-1),$R1818),ProdTbl,5,0),""),BasketTbl,2,0),"کد ناشناخته"))</f>
        <v/>
      </c>
      <c r="T1818" s="18">
        <f>IF($R1818="","",IFERROR(VLOOKUP(IF(ISNUMBER(FIND(" – ",$R1818)),LEFT($R1818,FIND(" – ",$R1818)-1),$R1818),ProdTbl,3,0),"کد ناشناخته"))</f>
        <v/>
      </c>
      <c r="U1818" s="22" t="n"/>
      <c r="V1818" s="21" t="n"/>
      <c r="W1818" s="20" t="n"/>
      <c r="X1818" s="18">
        <f>IF($W1818="","",IFERROR(VLOOKUP(IFERROR(VLOOKUP(IF(ISNUMBER(FIND(" – ",$W1818)),LEFT($W1818,FIND(" – ",$W1818)-1),$W1818),ProdTbl,5,0),""),BasketTbl,2,0),"کد ناشناخته"))</f>
        <v/>
      </c>
      <c r="Y1818" s="18">
        <f>IF($W1818="","",IFERROR(VLOOKUP(IF(ISNUMBER(FIND(" – ",$W1818)),LEFT($W1818,FIND(" – ",$W1818)-1),$W1818),ProdTbl,3,0),"کد ناشناخته"))</f>
        <v/>
      </c>
      <c r="Z1818" s="22" t="n"/>
      <c r="AA1818" s="21" t="n"/>
      <c r="AB1818" s="20" t="n"/>
      <c r="AC1818" s="18">
        <f>IF($AB1818="","",IFERROR(VLOOKUP(IFERROR(VLOOKUP(IF(ISNUMBER(FIND(" – ",$AB1818)),LEFT($AB1818,FIND(" – ",$AB1818)-1),$AB1818),ProdTbl,5,0),""),BasketTbl,2,0),"کد ناشناخته"))</f>
        <v/>
      </c>
      <c r="AD1818" s="18">
        <f>IF($AB1818="","",IFERROR(VLOOKUP(IF(ISNUMBER(FIND(" – ",$AB1818)),LEFT($AB1818,FIND(" – ",$AB1818)-1),$AB1818),ProdTbl,3,0),"کد ناشناخته"))</f>
        <v/>
      </c>
      <c r="AE1818" s="22" t="n"/>
      <c r="AF1818" s="21" t="n"/>
      <c r="AG1818" s="20" t="n"/>
      <c r="AH1818" s="18">
        <f>IF($AG1818="","",IFERROR(VLOOKUP(IFERROR(VLOOKUP(IF(ISNUMBER(FIND(" – ",$AG1818)),LEFT($AG1818,FIND(" – ",$AG1818)-1),$AG1818),ProdTbl,5,0),""),BasketTbl,2,0),"کد ناشناخته"))</f>
        <v/>
      </c>
      <c r="AI1818" s="18">
        <f>IF($AG1818="","",IFERROR(VLOOKUP(IF(ISNUMBER(FIND(" – ",$AG1818)),LEFT($AG1818,FIND(" – ",$AG1818)-1),$AG1818),ProdTbl,3,0),"کد ناشناخته"))</f>
        <v/>
      </c>
      <c r="AJ1818" s="22" t="n"/>
      <c r="AK1818" s="21" t="n"/>
      <c r="AL1818" s="20" t="n"/>
      <c r="AM1818" s="18">
        <f>IF($AL1818="","",IFERROR(VLOOKUP(IFERROR(VLOOKUP(IF(ISNUMBER(FIND(" – ",$AL1818)),LEFT($AL1818,FIND(" – ",$AL1818)-1),$AL1818),ProdTbl,5,0),""),BasketTbl,2,0),"کد ناشناخته"))</f>
        <v/>
      </c>
      <c r="AN1818" s="18">
        <f>IF($AL1818="","",IFERROR(VLOOKUP(IF(ISNUMBER(FIND(" – ",$AL1818)),LEFT($AL1818,FIND(" – ",$AL1818)-1),$AL1818),ProdTbl,3,0),"کد ناشناخته"))</f>
        <v/>
      </c>
      <c r="AO1818" s="22" t="n"/>
      <c r="AP1818" s="21" t="n"/>
      <c r="AQ1818" s="20" t="n"/>
      <c r="AR1818" s="18">
        <f>IF($AQ1818="","",IFERROR(VLOOKUP(IFERROR(VLOOKUP(IF(ISNUMBER(FIND(" – ",$AQ1818)),LEFT($AQ1818,FIND(" – ",$AQ1818)-1),$AQ1818),ProdTbl,5,0),""),BasketTbl,2,0),"کد ناشناخته"))</f>
        <v/>
      </c>
      <c r="AS1818" s="18">
        <f>IF($AQ1818="","",IFERROR(VLOOKUP(IF(ISNUMBER(FIND(" – ",$AQ1818)),LEFT($AQ1818,FIND(" – ",$AQ1818)-1),$AQ1818),ProdTbl,3,0),"کد ناشناخته"))</f>
        <v/>
      </c>
      <c r="AT1818" s="22" t="n"/>
      <c r="AU1818" s="21" t="n"/>
      <c r="AV1818" s="20" t="n"/>
      <c r="AW1818" s="18">
        <f>IF($AV1818="","",IFERROR(VLOOKUP(IFERROR(VLOOKUP(IF(ISNUMBER(FIND(" – ",$AV1818)),LEFT($AV1818,FIND(" – ",$AV1818)-1),$AV1818),ProdTbl,5,0),""),BasketTbl,2,0),"کد ناشناخته"))</f>
        <v/>
      </c>
      <c r="AX1818" s="18">
        <f>IF($AV1818="","",IFERROR(VLOOKUP(IF(ISNUMBER(FIND(" – ",$AV1818)),LEFT($AV1818,FIND(" – ",$AV1818)-1),$AV1818),ProdTbl,3,0),"کد ناشناخته"))</f>
        <v/>
      </c>
      <c r="AY1818" s="22" t="n"/>
      <c r="AZ1818" s="21" t="n"/>
      <c r="BA1818" s="20" t="n"/>
      <c r="BB1818" s="18">
        <f>IF($BA1818="","",IFERROR(VLOOKUP(IFERROR(VLOOKUP(IF(ISNUMBER(FIND(" – ",$BA1818)),LEFT($BA1818,FIND(" – ",$BA1818)-1),$BA1818),ProdTbl,5,0),""),BasketTbl,2,0),"کد ناشناخته"))</f>
        <v/>
      </c>
      <c r="BC1818" s="18">
        <f>IF($BA1818="","",IFERROR(VLOOKUP(IF(ISNUMBER(FIND(" – ",$BA1818)),LEFT($BA1818,FIND(" – ",$BA1818)-1),$BA1818),ProdTbl,3,0),"کد ناشناخته"))</f>
        <v/>
      </c>
      <c r="BD1818" s="22" t="n"/>
      <c r="BE1818" s="21" t="n"/>
      <c r="BF1818" s="20" t="n"/>
      <c r="BG1818" s="18">
        <f>IF($BF1818="","",IFERROR(VLOOKUP(IFERROR(VLOOKUP(IF(ISNUMBER(FIND(" – ",$BF1818)),LEFT($BF1818,FIND(" – ",$BF1818)-1),$BF1818),ProdTbl,5,0),""),BasketTbl,2,0),"کد ناشناخته"))</f>
        <v/>
      </c>
      <c r="BH1818" s="18">
        <f>IF($BF1818="","",IFERROR(VLOOKUP(IF(ISNUMBER(FIND(" – ",$BF1818)),LEFT($BF1818,FIND(" – ",$BF1818)-1),$BF1818),ProdTbl,3,0),"کد ناشناخته"))</f>
        <v/>
      </c>
      <c r="BI1818" s="22" t="n"/>
      <c r="BJ1818" s="21" t="n"/>
      <c r="BK1818" s="20" t="n"/>
      <c r="BL1818" s="18">
        <f>IF($BK1818="","",IFERROR(VLOOKUP(IFERROR(VLOOKUP(IF(ISNUMBER(FIND(" – ",$BK1818)),LEFT($BK1818,FIND(" – ",$BK1818)-1),$BK1818),ProdTbl,5,0),""),BasketTbl,2,0),"کد ناشناخته"))</f>
        <v/>
      </c>
      <c r="BM1818" s="18">
        <f>IF($BK1818="","",IFERROR(VLOOKUP(IF(ISNUMBER(FIND(" – ",$BK1818)),LEFT($BK1818,FIND(" – ",$BK1818)-1),$BK1818),ProdTbl,3,0),"کد ناشناخته"))</f>
        <v/>
      </c>
      <c r="BN1818" s="22" t="n"/>
      <c r="BO1818" s="21" t="n"/>
      <c r="BP1818" s="20" t="n"/>
      <c r="BQ1818" s="18">
        <f>IF($BP1818="","",IFERROR(VLOOKUP(IFERROR(VLOOKUP(IF(ISNUMBER(FIND(" – ",$BP1818)),LEFT($BP1818,FIND(" – ",$BP1818)-1),$BP1818),ProdTbl,5,0),""),BasketTbl,2,0),"کد ناشناخته"))</f>
        <v/>
      </c>
      <c r="BR1818" s="18">
        <f>IF($BP1818="","",IFERROR(VLOOKUP(IF(ISNUMBER(FIND(" – ",$BP1818)),LEFT($BP1818,FIND(" – ",$BP1818)-1),$BP1818),ProdTbl,3,0),"کد ناشناخته"))</f>
        <v/>
      </c>
      <c r="BS1818" s="22" t="n"/>
      <c r="BT1818" s="21" t="n"/>
      <c r="BU1818" s="20" t="n"/>
      <c r="BV1818" s="18">
        <f>IF($BU1818="","",IFERROR(VLOOKUP(IFERROR(VLOOKUP(IF(ISNUMBER(FIND(" – ",$BU1818)),LEFT($BU1818,FIND(" – ",$BU1818)-1),$BU1818),ProdTbl,5,0),""),BasketTbl,2,0),"کد ناشناخته"))</f>
        <v/>
      </c>
      <c r="BW1818" s="18">
        <f>IF($BU1818="","",IFERROR(VLOOKUP(IF(ISNUMBER(FIND(" – ",$BU1818)),LEFT($BU1818,FIND(" – ",$BU1818)-1),$BU1818),ProdTbl,3,0),"کد ناشناخته"))</f>
        <v/>
      </c>
      <c r="BX1818" s="22" t="n"/>
      <c r="BY1818" s="21" t="n"/>
      <c r="BZ1818" s="20" t="n"/>
      <c r="CA1818" s="18">
        <f>IF($BZ1818="","",IFERROR(VLOOKUP(IFERROR(VLOOKUP(IF(ISNUMBER(FIND(" – ",$BZ1818)),LEFT($BZ1818,FIND(" – ",$BZ1818)-1),$BZ1818),ProdTbl,5,0),""),BasketTbl,2,0),"کد ناشناخته"))</f>
        <v/>
      </c>
      <c r="CB1818" s="18">
        <f>IF($BZ1818="","",IFERROR(VLOOKUP(IF(ISNUMBER(FIND(" – ",$BZ1818)),LEFT($BZ1818,FIND(" – ",$BZ1818)-1),$BZ1818),ProdTbl,3,0),"کد ناشناخته"))</f>
        <v/>
      </c>
      <c r="CC1818" s="22" t="n"/>
      <c r="CD1818" s="21" t="n"/>
      <c r="CE1818" s="20" t="n"/>
      <c r="CF1818" s="18">
        <f>IF($CE1818="","",IFERROR(VLOOKUP(IFERROR(VLOOKUP(IF(ISNUMBER(FIND(" – ",$CE1818)),LEFT($CE1818,FIND(" – ",$CE1818)-1),$CE1818),ProdTbl,5,0),""),BasketTbl,2,0),"کد ناشناخته"))</f>
        <v/>
      </c>
      <c r="CG1818" s="18">
        <f>IF($CE1818="","",IFERROR(VLOOKUP(IF(ISNUMBER(FIND(" – ",$CE1818)),LEFT($CE1818,FIND(" – ",$CE1818)-1),$CE1818),ProdTbl,3,0),"کد ناشناخته"))</f>
        <v/>
      </c>
      <c r="CH1818" s="22" t="n"/>
      <c r="CI1818" s="21" t="n"/>
    </row>
    <row r="1819">
      <c r="A1819" s="18">
        <f>IF($B1819="","",COUNTA($B$10:$B1819))</f>
        <v/>
      </c>
      <c r="B1819" s="19" t="n"/>
      <c r="C1819" s="20" t="n"/>
      <c r="D1819" s="19" t="n"/>
      <c r="E1819" s="18">
        <f>IF($D1819="","",IFERROR(VLOOKUP(IF(ISNUMBER(FIND(" – ",$D1819)),LEFT($D1819,FIND(" – ",$D1819)-1),$D1819),SellerTbl,2,0),"کد ناشناخته"))</f>
        <v/>
      </c>
      <c r="F1819" s="21" t="n"/>
      <c r="G1819" s="21" t="n"/>
      <c r="H1819" s="22" t="n"/>
      <c r="I1819" s="23">
        <f>IF(OR($F1819="",$G1819=""),"",$F1819-$G1819)</f>
        <v/>
      </c>
      <c r="J1819" s="18">
        <f>IF($I1819="","",IF(ABS($I1819)&lt;=0.01*$F1819,"√","×"))</f>
        <v/>
      </c>
      <c r="K1819" s="23">
        <f>IF(COUNT($Q1819,$V1819,$AA1819,$AF1819,$AK1819,$AP1819,$AU1819,$AZ1819,$BE1819,$BJ1819,$BO1819,$BT1819,$BY1819,$CD1819,$CI1819)=0,"",SUM($Q1819,$V1819,$AA1819,$AF1819,$AK1819,$AP1819,$AU1819,$AZ1819,$BE1819,$BJ1819,$BO1819,$BT1819,$BY1819,$CD1819,$CI1819))</f>
        <v/>
      </c>
      <c r="L1819" s="23">
        <f>IF(OR($F1819="",$K1819=""),"",$F1819-$K1819)</f>
        <v/>
      </c>
      <c r="M1819" s="20" t="n"/>
      <c r="N1819" s="18">
        <f>IF($M1819="","",IFERROR(VLOOKUP(IFERROR(VLOOKUP(IF(ISNUMBER(FIND(" – ",$M1819)),LEFT($M1819,FIND(" – ",$M1819)-1),$M1819),ProdTbl,5,0),""),BasketTbl,2,0),"کد ناشناخته"))</f>
        <v/>
      </c>
      <c r="O1819" s="18">
        <f>IF($M1819="","",IFERROR(VLOOKUP(IF(ISNUMBER(FIND(" – ",$M1819)),LEFT($M1819,FIND(" – ",$M1819)-1),$M1819),ProdTbl,3,0),"کد ناشناخته"))</f>
        <v/>
      </c>
      <c r="P1819" s="22" t="n"/>
      <c r="Q1819" s="21" t="n"/>
      <c r="R1819" s="20" t="n"/>
      <c r="S1819" s="18">
        <f>IF($R1819="","",IFERROR(VLOOKUP(IFERROR(VLOOKUP(IF(ISNUMBER(FIND(" – ",$R1819)),LEFT($R1819,FIND(" – ",$R1819)-1),$R1819),ProdTbl,5,0),""),BasketTbl,2,0),"کد ناشناخته"))</f>
        <v/>
      </c>
      <c r="T1819" s="18">
        <f>IF($R1819="","",IFERROR(VLOOKUP(IF(ISNUMBER(FIND(" – ",$R1819)),LEFT($R1819,FIND(" – ",$R1819)-1),$R1819),ProdTbl,3,0),"کد ناشناخته"))</f>
        <v/>
      </c>
      <c r="U1819" s="22" t="n"/>
      <c r="V1819" s="21" t="n"/>
      <c r="W1819" s="20" t="n"/>
      <c r="X1819" s="18">
        <f>IF($W1819="","",IFERROR(VLOOKUP(IFERROR(VLOOKUP(IF(ISNUMBER(FIND(" – ",$W1819)),LEFT($W1819,FIND(" – ",$W1819)-1),$W1819),ProdTbl,5,0),""),BasketTbl,2,0),"کد ناشناخته"))</f>
        <v/>
      </c>
      <c r="Y1819" s="18">
        <f>IF($W1819="","",IFERROR(VLOOKUP(IF(ISNUMBER(FIND(" – ",$W1819)),LEFT($W1819,FIND(" – ",$W1819)-1),$W1819),ProdTbl,3,0),"کد ناشناخته"))</f>
        <v/>
      </c>
      <c r="Z1819" s="22" t="n"/>
      <c r="AA1819" s="21" t="n"/>
      <c r="AB1819" s="20" t="n"/>
      <c r="AC1819" s="18">
        <f>IF($AB1819="","",IFERROR(VLOOKUP(IFERROR(VLOOKUP(IF(ISNUMBER(FIND(" – ",$AB1819)),LEFT($AB1819,FIND(" – ",$AB1819)-1),$AB1819),ProdTbl,5,0),""),BasketTbl,2,0),"کد ناشناخته"))</f>
        <v/>
      </c>
      <c r="AD1819" s="18">
        <f>IF($AB1819="","",IFERROR(VLOOKUP(IF(ISNUMBER(FIND(" – ",$AB1819)),LEFT($AB1819,FIND(" – ",$AB1819)-1),$AB1819),ProdTbl,3,0),"کد ناشناخته"))</f>
        <v/>
      </c>
      <c r="AE1819" s="22" t="n"/>
      <c r="AF1819" s="21" t="n"/>
      <c r="AG1819" s="20" t="n"/>
      <c r="AH1819" s="18">
        <f>IF($AG1819="","",IFERROR(VLOOKUP(IFERROR(VLOOKUP(IF(ISNUMBER(FIND(" – ",$AG1819)),LEFT($AG1819,FIND(" – ",$AG1819)-1),$AG1819),ProdTbl,5,0),""),BasketTbl,2,0),"کد ناشناخته"))</f>
        <v/>
      </c>
      <c r="AI1819" s="18">
        <f>IF($AG1819="","",IFERROR(VLOOKUP(IF(ISNUMBER(FIND(" – ",$AG1819)),LEFT($AG1819,FIND(" – ",$AG1819)-1),$AG1819),ProdTbl,3,0),"کد ناشناخته"))</f>
        <v/>
      </c>
      <c r="AJ1819" s="22" t="n"/>
      <c r="AK1819" s="21" t="n"/>
      <c r="AL1819" s="20" t="n"/>
      <c r="AM1819" s="18">
        <f>IF($AL1819="","",IFERROR(VLOOKUP(IFERROR(VLOOKUP(IF(ISNUMBER(FIND(" – ",$AL1819)),LEFT($AL1819,FIND(" – ",$AL1819)-1),$AL1819),ProdTbl,5,0),""),BasketTbl,2,0),"کد ناشناخته"))</f>
        <v/>
      </c>
      <c r="AN1819" s="18">
        <f>IF($AL1819="","",IFERROR(VLOOKUP(IF(ISNUMBER(FIND(" – ",$AL1819)),LEFT($AL1819,FIND(" – ",$AL1819)-1),$AL1819),ProdTbl,3,0),"کد ناشناخته"))</f>
        <v/>
      </c>
      <c r="AO1819" s="22" t="n"/>
      <c r="AP1819" s="21" t="n"/>
      <c r="AQ1819" s="20" t="n"/>
      <c r="AR1819" s="18">
        <f>IF($AQ1819="","",IFERROR(VLOOKUP(IFERROR(VLOOKUP(IF(ISNUMBER(FIND(" – ",$AQ1819)),LEFT($AQ1819,FIND(" – ",$AQ1819)-1),$AQ1819),ProdTbl,5,0),""),BasketTbl,2,0),"کد ناشناخته"))</f>
        <v/>
      </c>
      <c r="AS1819" s="18">
        <f>IF($AQ1819="","",IFERROR(VLOOKUP(IF(ISNUMBER(FIND(" – ",$AQ1819)),LEFT($AQ1819,FIND(" – ",$AQ1819)-1),$AQ1819),ProdTbl,3,0),"کد ناشناخته"))</f>
        <v/>
      </c>
      <c r="AT1819" s="22" t="n"/>
      <c r="AU1819" s="21" t="n"/>
      <c r="AV1819" s="20" t="n"/>
      <c r="AW1819" s="18">
        <f>IF($AV1819="","",IFERROR(VLOOKUP(IFERROR(VLOOKUP(IF(ISNUMBER(FIND(" – ",$AV1819)),LEFT($AV1819,FIND(" – ",$AV1819)-1),$AV1819),ProdTbl,5,0),""),BasketTbl,2,0),"کد ناشناخته"))</f>
        <v/>
      </c>
      <c r="AX1819" s="18">
        <f>IF($AV1819="","",IFERROR(VLOOKUP(IF(ISNUMBER(FIND(" – ",$AV1819)),LEFT($AV1819,FIND(" – ",$AV1819)-1),$AV1819),ProdTbl,3,0),"کد ناشناخته"))</f>
        <v/>
      </c>
      <c r="AY1819" s="22" t="n"/>
      <c r="AZ1819" s="21" t="n"/>
      <c r="BA1819" s="20" t="n"/>
      <c r="BB1819" s="18">
        <f>IF($BA1819="","",IFERROR(VLOOKUP(IFERROR(VLOOKUP(IF(ISNUMBER(FIND(" – ",$BA1819)),LEFT($BA1819,FIND(" – ",$BA1819)-1),$BA1819),ProdTbl,5,0),""),BasketTbl,2,0),"کد ناشناخته"))</f>
        <v/>
      </c>
      <c r="BC1819" s="18">
        <f>IF($BA1819="","",IFERROR(VLOOKUP(IF(ISNUMBER(FIND(" – ",$BA1819)),LEFT($BA1819,FIND(" – ",$BA1819)-1),$BA1819),ProdTbl,3,0),"کد ناشناخته"))</f>
        <v/>
      </c>
      <c r="BD1819" s="22" t="n"/>
      <c r="BE1819" s="21" t="n"/>
      <c r="BF1819" s="20" t="n"/>
      <c r="BG1819" s="18">
        <f>IF($BF1819="","",IFERROR(VLOOKUP(IFERROR(VLOOKUP(IF(ISNUMBER(FIND(" – ",$BF1819)),LEFT($BF1819,FIND(" – ",$BF1819)-1),$BF1819),ProdTbl,5,0),""),BasketTbl,2,0),"کد ناشناخته"))</f>
        <v/>
      </c>
      <c r="BH1819" s="18">
        <f>IF($BF1819="","",IFERROR(VLOOKUP(IF(ISNUMBER(FIND(" – ",$BF1819)),LEFT($BF1819,FIND(" – ",$BF1819)-1),$BF1819),ProdTbl,3,0),"کد ناشناخته"))</f>
        <v/>
      </c>
      <c r="BI1819" s="22" t="n"/>
      <c r="BJ1819" s="21" t="n"/>
      <c r="BK1819" s="20" t="n"/>
      <c r="BL1819" s="18">
        <f>IF($BK1819="","",IFERROR(VLOOKUP(IFERROR(VLOOKUP(IF(ISNUMBER(FIND(" – ",$BK1819)),LEFT($BK1819,FIND(" – ",$BK1819)-1),$BK1819),ProdTbl,5,0),""),BasketTbl,2,0),"کد ناشناخته"))</f>
        <v/>
      </c>
      <c r="BM1819" s="18">
        <f>IF($BK1819="","",IFERROR(VLOOKUP(IF(ISNUMBER(FIND(" – ",$BK1819)),LEFT($BK1819,FIND(" – ",$BK1819)-1),$BK1819),ProdTbl,3,0),"کد ناشناخته"))</f>
        <v/>
      </c>
      <c r="BN1819" s="22" t="n"/>
      <c r="BO1819" s="21" t="n"/>
      <c r="BP1819" s="20" t="n"/>
      <c r="BQ1819" s="18">
        <f>IF($BP1819="","",IFERROR(VLOOKUP(IFERROR(VLOOKUP(IF(ISNUMBER(FIND(" – ",$BP1819)),LEFT($BP1819,FIND(" – ",$BP1819)-1),$BP1819),ProdTbl,5,0),""),BasketTbl,2,0),"کد ناشناخته"))</f>
        <v/>
      </c>
      <c r="BR1819" s="18">
        <f>IF($BP1819="","",IFERROR(VLOOKUP(IF(ISNUMBER(FIND(" – ",$BP1819)),LEFT($BP1819,FIND(" – ",$BP1819)-1),$BP1819),ProdTbl,3,0),"کد ناشناخته"))</f>
        <v/>
      </c>
      <c r="BS1819" s="22" t="n"/>
      <c r="BT1819" s="21" t="n"/>
      <c r="BU1819" s="20" t="n"/>
      <c r="BV1819" s="18">
        <f>IF($BU1819="","",IFERROR(VLOOKUP(IFERROR(VLOOKUP(IF(ISNUMBER(FIND(" – ",$BU1819)),LEFT($BU1819,FIND(" – ",$BU1819)-1),$BU1819),ProdTbl,5,0),""),BasketTbl,2,0),"کد ناشناخته"))</f>
        <v/>
      </c>
      <c r="BW1819" s="18">
        <f>IF($BU1819="","",IFERROR(VLOOKUP(IF(ISNUMBER(FIND(" – ",$BU1819)),LEFT($BU1819,FIND(" – ",$BU1819)-1),$BU1819),ProdTbl,3,0),"کد ناشناخته"))</f>
        <v/>
      </c>
      <c r="BX1819" s="22" t="n"/>
      <c r="BY1819" s="21" t="n"/>
      <c r="BZ1819" s="20" t="n"/>
      <c r="CA1819" s="18">
        <f>IF($BZ1819="","",IFERROR(VLOOKUP(IFERROR(VLOOKUP(IF(ISNUMBER(FIND(" – ",$BZ1819)),LEFT($BZ1819,FIND(" – ",$BZ1819)-1),$BZ1819),ProdTbl,5,0),""),BasketTbl,2,0),"کد ناشناخته"))</f>
        <v/>
      </c>
      <c r="CB1819" s="18">
        <f>IF($BZ1819="","",IFERROR(VLOOKUP(IF(ISNUMBER(FIND(" – ",$BZ1819)),LEFT($BZ1819,FIND(" – ",$BZ1819)-1),$BZ1819),ProdTbl,3,0),"کد ناشناخته"))</f>
        <v/>
      </c>
      <c r="CC1819" s="22" t="n"/>
      <c r="CD1819" s="21" t="n"/>
      <c r="CE1819" s="20" t="n"/>
      <c r="CF1819" s="18">
        <f>IF($CE1819="","",IFERROR(VLOOKUP(IFERROR(VLOOKUP(IF(ISNUMBER(FIND(" – ",$CE1819)),LEFT($CE1819,FIND(" – ",$CE1819)-1),$CE1819),ProdTbl,5,0),""),BasketTbl,2,0),"کد ناشناخته"))</f>
        <v/>
      </c>
      <c r="CG1819" s="18">
        <f>IF($CE1819="","",IFERROR(VLOOKUP(IF(ISNUMBER(FIND(" – ",$CE1819)),LEFT($CE1819,FIND(" – ",$CE1819)-1),$CE1819),ProdTbl,3,0),"کد ناشناخته"))</f>
        <v/>
      </c>
      <c r="CH1819" s="22" t="n"/>
      <c r="CI1819" s="21" t="n"/>
    </row>
    <row r="1820">
      <c r="A1820" s="18">
        <f>IF($B1820="","",COUNTA($B$10:$B1820))</f>
        <v/>
      </c>
      <c r="B1820" s="19" t="n"/>
      <c r="C1820" s="20" t="n"/>
      <c r="D1820" s="19" t="n"/>
      <c r="E1820" s="18">
        <f>IF($D1820="","",IFERROR(VLOOKUP(IF(ISNUMBER(FIND(" – ",$D1820)),LEFT($D1820,FIND(" – ",$D1820)-1),$D1820),SellerTbl,2,0),"کد ناشناخته"))</f>
        <v/>
      </c>
      <c r="F1820" s="21" t="n"/>
      <c r="G1820" s="21" t="n"/>
      <c r="H1820" s="22" t="n"/>
      <c r="I1820" s="23">
        <f>IF(OR($F1820="",$G1820=""),"",$F1820-$G1820)</f>
        <v/>
      </c>
      <c r="J1820" s="18">
        <f>IF($I1820="","",IF(ABS($I1820)&lt;=0.01*$F1820,"√","×"))</f>
        <v/>
      </c>
      <c r="K1820" s="23">
        <f>IF(COUNT($Q1820,$V1820,$AA1820,$AF1820,$AK1820,$AP1820,$AU1820,$AZ1820,$BE1820,$BJ1820,$BO1820,$BT1820,$BY1820,$CD1820,$CI1820)=0,"",SUM($Q1820,$V1820,$AA1820,$AF1820,$AK1820,$AP1820,$AU1820,$AZ1820,$BE1820,$BJ1820,$BO1820,$BT1820,$BY1820,$CD1820,$CI1820))</f>
        <v/>
      </c>
      <c r="L1820" s="23">
        <f>IF(OR($F1820="",$K1820=""),"",$F1820-$K1820)</f>
        <v/>
      </c>
      <c r="M1820" s="20" t="n"/>
      <c r="N1820" s="18">
        <f>IF($M1820="","",IFERROR(VLOOKUP(IFERROR(VLOOKUP(IF(ISNUMBER(FIND(" – ",$M1820)),LEFT($M1820,FIND(" – ",$M1820)-1),$M1820),ProdTbl,5,0),""),BasketTbl,2,0),"کد ناشناخته"))</f>
        <v/>
      </c>
      <c r="O1820" s="18">
        <f>IF($M1820="","",IFERROR(VLOOKUP(IF(ISNUMBER(FIND(" – ",$M1820)),LEFT($M1820,FIND(" – ",$M1820)-1),$M1820),ProdTbl,3,0),"کد ناشناخته"))</f>
        <v/>
      </c>
      <c r="P1820" s="22" t="n"/>
      <c r="Q1820" s="21" t="n"/>
      <c r="R1820" s="20" t="n"/>
      <c r="S1820" s="18">
        <f>IF($R1820="","",IFERROR(VLOOKUP(IFERROR(VLOOKUP(IF(ISNUMBER(FIND(" – ",$R1820)),LEFT($R1820,FIND(" – ",$R1820)-1),$R1820),ProdTbl,5,0),""),BasketTbl,2,0),"کد ناشناخته"))</f>
        <v/>
      </c>
      <c r="T1820" s="18">
        <f>IF($R1820="","",IFERROR(VLOOKUP(IF(ISNUMBER(FIND(" – ",$R1820)),LEFT($R1820,FIND(" – ",$R1820)-1),$R1820),ProdTbl,3,0),"کد ناشناخته"))</f>
        <v/>
      </c>
      <c r="U1820" s="22" t="n"/>
      <c r="V1820" s="21" t="n"/>
      <c r="W1820" s="20" t="n"/>
      <c r="X1820" s="18">
        <f>IF($W1820="","",IFERROR(VLOOKUP(IFERROR(VLOOKUP(IF(ISNUMBER(FIND(" – ",$W1820)),LEFT($W1820,FIND(" – ",$W1820)-1),$W1820),ProdTbl,5,0),""),BasketTbl,2,0),"کد ناشناخته"))</f>
        <v/>
      </c>
      <c r="Y1820" s="18">
        <f>IF($W1820="","",IFERROR(VLOOKUP(IF(ISNUMBER(FIND(" – ",$W1820)),LEFT($W1820,FIND(" – ",$W1820)-1),$W1820),ProdTbl,3,0),"کد ناشناخته"))</f>
        <v/>
      </c>
      <c r="Z1820" s="22" t="n"/>
      <c r="AA1820" s="21" t="n"/>
      <c r="AB1820" s="20" t="n"/>
      <c r="AC1820" s="18">
        <f>IF($AB1820="","",IFERROR(VLOOKUP(IFERROR(VLOOKUP(IF(ISNUMBER(FIND(" – ",$AB1820)),LEFT($AB1820,FIND(" – ",$AB1820)-1),$AB1820),ProdTbl,5,0),""),BasketTbl,2,0),"کد ناشناخته"))</f>
        <v/>
      </c>
      <c r="AD1820" s="18">
        <f>IF($AB1820="","",IFERROR(VLOOKUP(IF(ISNUMBER(FIND(" – ",$AB1820)),LEFT($AB1820,FIND(" – ",$AB1820)-1),$AB1820),ProdTbl,3,0),"کد ناشناخته"))</f>
        <v/>
      </c>
      <c r="AE1820" s="22" t="n"/>
      <c r="AF1820" s="21" t="n"/>
      <c r="AG1820" s="20" t="n"/>
      <c r="AH1820" s="18">
        <f>IF($AG1820="","",IFERROR(VLOOKUP(IFERROR(VLOOKUP(IF(ISNUMBER(FIND(" – ",$AG1820)),LEFT($AG1820,FIND(" – ",$AG1820)-1),$AG1820),ProdTbl,5,0),""),BasketTbl,2,0),"کد ناشناخته"))</f>
        <v/>
      </c>
      <c r="AI1820" s="18">
        <f>IF($AG1820="","",IFERROR(VLOOKUP(IF(ISNUMBER(FIND(" – ",$AG1820)),LEFT($AG1820,FIND(" – ",$AG1820)-1),$AG1820),ProdTbl,3,0),"کد ناشناخته"))</f>
        <v/>
      </c>
      <c r="AJ1820" s="22" t="n"/>
      <c r="AK1820" s="21" t="n"/>
      <c r="AL1820" s="20" t="n"/>
      <c r="AM1820" s="18">
        <f>IF($AL1820="","",IFERROR(VLOOKUP(IFERROR(VLOOKUP(IF(ISNUMBER(FIND(" – ",$AL1820)),LEFT($AL1820,FIND(" – ",$AL1820)-1),$AL1820),ProdTbl,5,0),""),BasketTbl,2,0),"کد ناشناخته"))</f>
        <v/>
      </c>
      <c r="AN1820" s="18">
        <f>IF($AL1820="","",IFERROR(VLOOKUP(IF(ISNUMBER(FIND(" – ",$AL1820)),LEFT($AL1820,FIND(" – ",$AL1820)-1),$AL1820),ProdTbl,3,0),"کد ناشناخته"))</f>
        <v/>
      </c>
      <c r="AO1820" s="22" t="n"/>
      <c r="AP1820" s="21" t="n"/>
      <c r="AQ1820" s="20" t="n"/>
      <c r="AR1820" s="18">
        <f>IF($AQ1820="","",IFERROR(VLOOKUP(IFERROR(VLOOKUP(IF(ISNUMBER(FIND(" – ",$AQ1820)),LEFT($AQ1820,FIND(" – ",$AQ1820)-1),$AQ1820),ProdTbl,5,0),""),BasketTbl,2,0),"کد ناشناخته"))</f>
        <v/>
      </c>
      <c r="AS1820" s="18">
        <f>IF($AQ1820="","",IFERROR(VLOOKUP(IF(ISNUMBER(FIND(" – ",$AQ1820)),LEFT($AQ1820,FIND(" – ",$AQ1820)-1),$AQ1820),ProdTbl,3,0),"کد ناشناخته"))</f>
        <v/>
      </c>
      <c r="AT1820" s="22" t="n"/>
      <c r="AU1820" s="21" t="n"/>
      <c r="AV1820" s="20" t="n"/>
      <c r="AW1820" s="18">
        <f>IF($AV1820="","",IFERROR(VLOOKUP(IFERROR(VLOOKUP(IF(ISNUMBER(FIND(" – ",$AV1820)),LEFT($AV1820,FIND(" – ",$AV1820)-1),$AV1820),ProdTbl,5,0),""),BasketTbl,2,0),"کد ناشناخته"))</f>
        <v/>
      </c>
      <c r="AX1820" s="18">
        <f>IF($AV1820="","",IFERROR(VLOOKUP(IF(ISNUMBER(FIND(" – ",$AV1820)),LEFT($AV1820,FIND(" – ",$AV1820)-1),$AV1820),ProdTbl,3,0),"کد ناشناخته"))</f>
        <v/>
      </c>
      <c r="AY1820" s="22" t="n"/>
      <c r="AZ1820" s="21" t="n"/>
      <c r="BA1820" s="20" t="n"/>
      <c r="BB1820" s="18">
        <f>IF($BA1820="","",IFERROR(VLOOKUP(IFERROR(VLOOKUP(IF(ISNUMBER(FIND(" – ",$BA1820)),LEFT($BA1820,FIND(" – ",$BA1820)-1),$BA1820),ProdTbl,5,0),""),BasketTbl,2,0),"کد ناشناخته"))</f>
        <v/>
      </c>
      <c r="BC1820" s="18">
        <f>IF($BA1820="","",IFERROR(VLOOKUP(IF(ISNUMBER(FIND(" – ",$BA1820)),LEFT($BA1820,FIND(" – ",$BA1820)-1),$BA1820),ProdTbl,3,0),"کد ناشناخته"))</f>
        <v/>
      </c>
      <c r="BD1820" s="22" t="n"/>
      <c r="BE1820" s="21" t="n"/>
      <c r="BF1820" s="20" t="n"/>
      <c r="BG1820" s="18">
        <f>IF($BF1820="","",IFERROR(VLOOKUP(IFERROR(VLOOKUP(IF(ISNUMBER(FIND(" – ",$BF1820)),LEFT($BF1820,FIND(" – ",$BF1820)-1),$BF1820),ProdTbl,5,0),""),BasketTbl,2,0),"کد ناشناخته"))</f>
        <v/>
      </c>
      <c r="BH1820" s="18">
        <f>IF($BF1820="","",IFERROR(VLOOKUP(IF(ISNUMBER(FIND(" – ",$BF1820)),LEFT($BF1820,FIND(" – ",$BF1820)-1),$BF1820),ProdTbl,3,0),"کد ناشناخته"))</f>
        <v/>
      </c>
      <c r="BI1820" s="22" t="n"/>
      <c r="BJ1820" s="21" t="n"/>
      <c r="BK1820" s="20" t="n"/>
      <c r="BL1820" s="18">
        <f>IF($BK1820="","",IFERROR(VLOOKUP(IFERROR(VLOOKUP(IF(ISNUMBER(FIND(" – ",$BK1820)),LEFT($BK1820,FIND(" – ",$BK1820)-1),$BK1820),ProdTbl,5,0),""),BasketTbl,2,0),"کد ناشناخته"))</f>
        <v/>
      </c>
      <c r="BM1820" s="18">
        <f>IF($BK1820="","",IFERROR(VLOOKUP(IF(ISNUMBER(FIND(" – ",$BK1820)),LEFT($BK1820,FIND(" – ",$BK1820)-1),$BK1820),ProdTbl,3,0),"کد ناشناخته"))</f>
        <v/>
      </c>
      <c r="BN1820" s="22" t="n"/>
      <c r="BO1820" s="21" t="n"/>
      <c r="BP1820" s="20" t="n"/>
      <c r="BQ1820" s="18">
        <f>IF($BP1820="","",IFERROR(VLOOKUP(IFERROR(VLOOKUP(IF(ISNUMBER(FIND(" – ",$BP1820)),LEFT($BP1820,FIND(" – ",$BP1820)-1),$BP1820),ProdTbl,5,0),""),BasketTbl,2,0),"کد ناشناخته"))</f>
        <v/>
      </c>
      <c r="BR1820" s="18">
        <f>IF($BP1820="","",IFERROR(VLOOKUP(IF(ISNUMBER(FIND(" – ",$BP1820)),LEFT($BP1820,FIND(" – ",$BP1820)-1),$BP1820),ProdTbl,3,0),"کد ناشناخته"))</f>
        <v/>
      </c>
      <c r="BS1820" s="22" t="n"/>
      <c r="BT1820" s="21" t="n"/>
      <c r="BU1820" s="20" t="n"/>
      <c r="BV1820" s="18">
        <f>IF($BU1820="","",IFERROR(VLOOKUP(IFERROR(VLOOKUP(IF(ISNUMBER(FIND(" – ",$BU1820)),LEFT($BU1820,FIND(" – ",$BU1820)-1),$BU1820),ProdTbl,5,0),""),BasketTbl,2,0),"کد ناشناخته"))</f>
        <v/>
      </c>
      <c r="BW1820" s="18">
        <f>IF($BU1820="","",IFERROR(VLOOKUP(IF(ISNUMBER(FIND(" – ",$BU1820)),LEFT($BU1820,FIND(" – ",$BU1820)-1),$BU1820),ProdTbl,3,0),"کد ناشناخته"))</f>
        <v/>
      </c>
      <c r="BX1820" s="22" t="n"/>
      <c r="BY1820" s="21" t="n"/>
      <c r="BZ1820" s="20" t="n"/>
      <c r="CA1820" s="18">
        <f>IF($BZ1820="","",IFERROR(VLOOKUP(IFERROR(VLOOKUP(IF(ISNUMBER(FIND(" – ",$BZ1820)),LEFT($BZ1820,FIND(" – ",$BZ1820)-1),$BZ1820),ProdTbl,5,0),""),BasketTbl,2,0),"کد ناشناخته"))</f>
        <v/>
      </c>
      <c r="CB1820" s="18">
        <f>IF($BZ1820="","",IFERROR(VLOOKUP(IF(ISNUMBER(FIND(" – ",$BZ1820)),LEFT($BZ1820,FIND(" – ",$BZ1820)-1),$BZ1820),ProdTbl,3,0),"کد ناشناخته"))</f>
        <v/>
      </c>
      <c r="CC1820" s="22" t="n"/>
      <c r="CD1820" s="21" t="n"/>
      <c r="CE1820" s="20" t="n"/>
      <c r="CF1820" s="18">
        <f>IF($CE1820="","",IFERROR(VLOOKUP(IFERROR(VLOOKUP(IF(ISNUMBER(FIND(" – ",$CE1820)),LEFT($CE1820,FIND(" – ",$CE1820)-1),$CE1820),ProdTbl,5,0),""),BasketTbl,2,0),"کد ناشناخته"))</f>
        <v/>
      </c>
      <c r="CG1820" s="18">
        <f>IF($CE1820="","",IFERROR(VLOOKUP(IF(ISNUMBER(FIND(" – ",$CE1820)),LEFT($CE1820,FIND(" – ",$CE1820)-1),$CE1820),ProdTbl,3,0),"کد ناشناخته"))</f>
        <v/>
      </c>
      <c r="CH1820" s="22" t="n"/>
      <c r="CI1820" s="21" t="n"/>
    </row>
    <row r="1821">
      <c r="A1821" s="18">
        <f>IF($B1821="","",COUNTA($B$10:$B1821))</f>
        <v/>
      </c>
      <c r="B1821" s="19" t="n"/>
      <c r="C1821" s="20" t="n"/>
      <c r="D1821" s="19" t="n"/>
      <c r="E1821" s="18">
        <f>IF($D1821="","",IFERROR(VLOOKUP(IF(ISNUMBER(FIND(" – ",$D1821)),LEFT($D1821,FIND(" – ",$D1821)-1),$D1821),SellerTbl,2,0),"کد ناشناخته"))</f>
        <v/>
      </c>
      <c r="F1821" s="21" t="n"/>
      <c r="G1821" s="21" t="n"/>
      <c r="H1821" s="22" t="n"/>
      <c r="I1821" s="23">
        <f>IF(OR($F1821="",$G1821=""),"",$F1821-$G1821)</f>
        <v/>
      </c>
      <c r="J1821" s="18">
        <f>IF($I1821="","",IF(ABS($I1821)&lt;=0.01*$F1821,"√","×"))</f>
        <v/>
      </c>
      <c r="K1821" s="23">
        <f>IF(COUNT($Q1821,$V1821,$AA1821,$AF1821,$AK1821,$AP1821,$AU1821,$AZ1821,$BE1821,$BJ1821,$BO1821,$BT1821,$BY1821,$CD1821,$CI1821)=0,"",SUM($Q1821,$V1821,$AA1821,$AF1821,$AK1821,$AP1821,$AU1821,$AZ1821,$BE1821,$BJ1821,$BO1821,$BT1821,$BY1821,$CD1821,$CI1821))</f>
        <v/>
      </c>
      <c r="L1821" s="23">
        <f>IF(OR($F1821="",$K1821=""),"",$F1821-$K1821)</f>
        <v/>
      </c>
      <c r="M1821" s="20" t="n"/>
      <c r="N1821" s="18">
        <f>IF($M1821="","",IFERROR(VLOOKUP(IFERROR(VLOOKUP(IF(ISNUMBER(FIND(" – ",$M1821)),LEFT($M1821,FIND(" – ",$M1821)-1),$M1821),ProdTbl,5,0),""),BasketTbl,2,0),"کد ناشناخته"))</f>
        <v/>
      </c>
      <c r="O1821" s="18">
        <f>IF($M1821="","",IFERROR(VLOOKUP(IF(ISNUMBER(FIND(" – ",$M1821)),LEFT($M1821,FIND(" – ",$M1821)-1),$M1821),ProdTbl,3,0),"کد ناشناخته"))</f>
        <v/>
      </c>
      <c r="P1821" s="22" t="n"/>
      <c r="Q1821" s="21" t="n"/>
      <c r="R1821" s="20" t="n"/>
      <c r="S1821" s="18">
        <f>IF($R1821="","",IFERROR(VLOOKUP(IFERROR(VLOOKUP(IF(ISNUMBER(FIND(" – ",$R1821)),LEFT($R1821,FIND(" – ",$R1821)-1),$R1821),ProdTbl,5,0),""),BasketTbl,2,0),"کد ناشناخته"))</f>
        <v/>
      </c>
      <c r="T1821" s="18">
        <f>IF($R1821="","",IFERROR(VLOOKUP(IF(ISNUMBER(FIND(" – ",$R1821)),LEFT($R1821,FIND(" – ",$R1821)-1),$R1821),ProdTbl,3,0),"کد ناشناخته"))</f>
        <v/>
      </c>
      <c r="U1821" s="22" t="n"/>
      <c r="V1821" s="21" t="n"/>
      <c r="W1821" s="20" t="n"/>
      <c r="X1821" s="18">
        <f>IF($W1821="","",IFERROR(VLOOKUP(IFERROR(VLOOKUP(IF(ISNUMBER(FIND(" – ",$W1821)),LEFT($W1821,FIND(" – ",$W1821)-1),$W1821),ProdTbl,5,0),""),BasketTbl,2,0),"کد ناشناخته"))</f>
        <v/>
      </c>
      <c r="Y1821" s="18">
        <f>IF($W1821="","",IFERROR(VLOOKUP(IF(ISNUMBER(FIND(" – ",$W1821)),LEFT($W1821,FIND(" – ",$W1821)-1),$W1821),ProdTbl,3,0),"کد ناشناخته"))</f>
        <v/>
      </c>
      <c r="Z1821" s="22" t="n"/>
      <c r="AA1821" s="21" t="n"/>
      <c r="AB1821" s="20" t="n"/>
      <c r="AC1821" s="18">
        <f>IF($AB1821="","",IFERROR(VLOOKUP(IFERROR(VLOOKUP(IF(ISNUMBER(FIND(" – ",$AB1821)),LEFT($AB1821,FIND(" – ",$AB1821)-1),$AB1821),ProdTbl,5,0),""),BasketTbl,2,0),"کد ناشناخته"))</f>
        <v/>
      </c>
      <c r="AD1821" s="18">
        <f>IF($AB1821="","",IFERROR(VLOOKUP(IF(ISNUMBER(FIND(" – ",$AB1821)),LEFT($AB1821,FIND(" – ",$AB1821)-1),$AB1821),ProdTbl,3,0),"کد ناشناخته"))</f>
        <v/>
      </c>
      <c r="AE1821" s="22" t="n"/>
      <c r="AF1821" s="21" t="n"/>
      <c r="AG1821" s="20" t="n"/>
      <c r="AH1821" s="18">
        <f>IF($AG1821="","",IFERROR(VLOOKUP(IFERROR(VLOOKUP(IF(ISNUMBER(FIND(" – ",$AG1821)),LEFT($AG1821,FIND(" – ",$AG1821)-1),$AG1821),ProdTbl,5,0),""),BasketTbl,2,0),"کد ناشناخته"))</f>
        <v/>
      </c>
      <c r="AI1821" s="18">
        <f>IF($AG1821="","",IFERROR(VLOOKUP(IF(ISNUMBER(FIND(" – ",$AG1821)),LEFT($AG1821,FIND(" – ",$AG1821)-1),$AG1821),ProdTbl,3,0),"کد ناشناخته"))</f>
        <v/>
      </c>
      <c r="AJ1821" s="22" t="n"/>
      <c r="AK1821" s="21" t="n"/>
      <c r="AL1821" s="20" t="n"/>
      <c r="AM1821" s="18">
        <f>IF($AL1821="","",IFERROR(VLOOKUP(IFERROR(VLOOKUP(IF(ISNUMBER(FIND(" – ",$AL1821)),LEFT($AL1821,FIND(" – ",$AL1821)-1),$AL1821),ProdTbl,5,0),""),BasketTbl,2,0),"کد ناشناخته"))</f>
        <v/>
      </c>
      <c r="AN1821" s="18">
        <f>IF($AL1821="","",IFERROR(VLOOKUP(IF(ISNUMBER(FIND(" – ",$AL1821)),LEFT($AL1821,FIND(" – ",$AL1821)-1),$AL1821),ProdTbl,3,0),"کد ناشناخته"))</f>
        <v/>
      </c>
      <c r="AO1821" s="22" t="n"/>
      <c r="AP1821" s="21" t="n"/>
      <c r="AQ1821" s="20" t="n"/>
      <c r="AR1821" s="18">
        <f>IF($AQ1821="","",IFERROR(VLOOKUP(IFERROR(VLOOKUP(IF(ISNUMBER(FIND(" – ",$AQ1821)),LEFT($AQ1821,FIND(" – ",$AQ1821)-1),$AQ1821),ProdTbl,5,0),""),BasketTbl,2,0),"کد ناشناخته"))</f>
        <v/>
      </c>
      <c r="AS1821" s="18">
        <f>IF($AQ1821="","",IFERROR(VLOOKUP(IF(ISNUMBER(FIND(" – ",$AQ1821)),LEFT($AQ1821,FIND(" – ",$AQ1821)-1),$AQ1821),ProdTbl,3,0),"کد ناشناخته"))</f>
        <v/>
      </c>
      <c r="AT1821" s="22" t="n"/>
      <c r="AU1821" s="21" t="n"/>
      <c r="AV1821" s="20" t="n"/>
      <c r="AW1821" s="18">
        <f>IF($AV1821="","",IFERROR(VLOOKUP(IFERROR(VLOOKUP(IF(ISNUMBER(FIND(" – ",$AV1821)),LEFT($AV1821,FIND(" – ",$AV1821)-1),$AV1821),ProdTbl,5,0),""),BasketTbl,2,0),"کد ناشناخته"))</f>
        <v/>
      </c>
      <c r="AX1821" s="18">
        <f>IF($AV1821="","",IFERROR(VLOOKUP(IF(ISNUMBER(FIND(" – ",$AV1821)),LEFT($AV1821,FIND(" – ",$AV1821)-1),$AV1821),ProdTbl,3,0),"کد ناشناخته"))</f>
        <v/>
      </c>
      <c r="AY1821" s="22" t="n"/>
      <c r="AZ1821" s="21" t="n"/>
      <c r="BA1821" s="20" t="n"/>
      <c r="BB1821" s="18">
        <f>IF($BA1821="","",IFERROR(VLOOKUP(IFERROR(VLOOKUP(IF(ISNUMBER(FIND(" – ",$BA1821)),LEFT($BA1821,FIND(" – ",$BA1821)-1),$BA1821),ProdTbl,5,0),""),BasketTbl,2,0),"کد ناشناخته"))</f>
        <v/>
      </c>
      <c r="BC1821" s="18">
        <f>IF($BA1821="","",IFERROR(VLOOKUP(IF(ISNUMBER(FIND(" – ",$BA1821)),LEFT($BA1821,FIND(" – ",$BA1821)-1),$BA1821),ProdTbl,3,0),"کد ناشناخته"))</f>
        <v/>
      </c>
      <c r="BD1821" s="22" t="n"/>
      <c r="BE1821" s="21" t="n"/>
      <c r="BF1821" s="20" t="n"/>
      <c r="BG1821" s="18">
        <f>IF($BF1821="","",IFERROR(VLOOKUP(IFERROR(VLOOKUP(IF(ISNUMBER(FIND(" – ",$BF1821)),LEFT($BF1821,FIND(" – ",$BF1821)-1),$BF1821),ProdTbl,5,0),""),BasketTbl,2,0),"کد ناشناخته"))</f>
        <v/>
      </c>
      <c r="BH1821" s="18">
        <f>IF($BF1821="","",IFERROR(VLOOKUP(IF(ISNUMBER(FIND(" – ",$BF1821)),LEFT($BF1821,FIND(" – ",$BF1821)-1),$BF1821),ProdTbl,3,0),"کد ناشناخته"))</f>
        <v/>
      </c>
      <c r="BI1821" s="22" t="n"/>
      <c r="BJ1821" s="21" t="n"/>
      <c r="BK1821" s="20" t="n"/>
      <c r="BL1821" s="18">
        <f>IF($BK1821="","",IFERROR(VLOOKUP(IFERROR(VLOOKUP(IF(ISNUMBER(FIND(" – ",$BK1821)),LEFT($BK1821,FIND(" – ",$BK1821)-1),$BK1821),ProdTbl,5,0),""),BasketTbl,2,0),"کد ناشناخته"))</f>
        <v/>
      </c>
      <c r="BM1821" s="18">
        <f>IF($BK1821="","",IFERROR(VLOOKUP(IF(ISNUMBER(FIND(" – ",$BK1821)),LEFT($BK1821,FIND(" – ",$BK1821)-1),$BK1821),ProdTbl,3,0),"کد ناشناخته"))</f>
        <v/>
      </c>
      <c r="BN1821" s="22" t="n"/>
      <c r="BO1821" s="21" t="n"/>
      <c r="BP1821" s="20" t="n"/>
      <c r="BQ1821" s="18">
        <f>IF($BP1821="","",IFERROR(VLOOKUP(IFERROR(VLOOKUP(IF(ISNUMBER(FIND(" – ",$BP1821)),LEFT($BP1821,FIND(" – ",$BP1821)-1),$BP1821),ProdTbl,5,0),""),BasketTbl,2,0),"کد ناشناخته"))</f>
        <v/>
      </c>
      <c r="BR1821" s="18">
        <f>IF($BP1821="","",IFERROR(VLOOKUP(IF(ISNUMBER(FIND(" – ",$BP1821)),LEFT($BP1821,FIND(" – ",$BP1821)-1),$BP1821),ProdTbl,3,0),"کد ناشناخته"))</f>
        <v/>
      </c>
      <c r="BS1821" s="22" t="n"/>
      <c r="BT1821" s="21" t="n"/>
      <c r="BU1821" s="20" t="n"/>
      <c r="BV1821" s="18">
        <f>IF($BU1821="","",IFERROR(VLOOKUP(IFERROR(VLOOKUP(IF(ISNUMBER(FIND(" – ",$BU1821)),LEFT($BU1821,FIND(" – ",$BU1821)-1),$BU1821),ProdTbl,5,0),""),BasketTbl,2,0),"کد ناشناخته"))</f>
        <v/>
      </c>
      <c r="BW1821" s="18">
        <f>IF($BU1821="","",IFERROR(VLOOKUP(IF(ISNUMBER(FIND(" – ",$BU1821)),LEFT($BU1821,FIND(" – ",$BU1821)-1),$BU1821),ProdTbl,3,0),"کد ناشناخته"))</f>
        <v/>
      </c>
      <c r="BX1821" s="22" t="n"/>
      <c r="BY1821" s="21" t="n"/>
      <c r="BZ1821" s="20" t="n"/>
      <c r="CA1821" s="18">
        <f>IF($BZ1821="","",IFERROR(VLOOKUP(IFERROR(VLOOKUP(IF(ISNUMBER(FIND(" – ",$BZ1821)),LEFT($BZ1821,FIND(" – ",$BZ1821)-1),$BZ1821),ProdTbl,5,0),""),BasketTbl,2,0),"کد ناشناخته"))</f>
        <v/>
      </c>
      <c r="CB1821" s="18">
        <f>IF($BZ1821="","",IFERROR(VLOOKUP(IF(ISNUMBER(FIND(" – ",$BZ1821)),LEFT($BZ1821,FIND(" – ",$BZ1821)-1),$BZ1821),ProdTbl,3,0),"کد ناشناخته"))</f>
        <v/>
      </c>
      <c r="CC1821" s="22" t="n"/>
      <c r="CD1821" s="21" t="n"/>
      <c r="CE1821" s="20" t="n"/>
      <c r="CF1821" s="18">
        <f>IF($CE1821="","",IFERROR(VLOOKUP(IFERROR(VLOOKUP(IF(ISNUMBER(FIND(" – ",$CE1821)),LEFT($CE1821,FIND(" – ",$CE1821)-1),$CE1821),ProdTbl,5,0),""),BasketTbl,2,0),"کد ناشناخته"))</f>
        <v/>
      </c>
      <c r="CG1821" s="18">
        <f>IF($CE1821="","",IFERROR(VLOOKUP(IF(ISNUMBER(FIND(" – ",$CE1821)),LEFT($CE1821,FIND(" – ",$CE1821)-1),$CE1821),ProdTbl,3,0),"کد ناشناخته"))</f>
        <v/>
      </c>
      <c r="CH1821" s="22" t="n"/>
      <c r="CI1821" s="21" t="n"/>
    </row>
    <row r="1822">
      <c r="A1822" s="18">
        <f>IF($B1822="","",COUNTA($B$10:$B1822))</f>
        <v/>
      </c>
      <c r="B1822" s="19" t="n"/>
      <c r="C1822" s="20" t="n"/>
      <c r="D1822" s="19" t="n"/>
      <c r="E1822" s="18">
        <f>IF($D1822="","",IFERROR(VLOOKUP(IF(ISNUMBER(FIND(" – ",$D1822)),LEFT($D1822,FIND(" – ",$D1822)-1),$D1822),SellerTbl,2,0),"کد ناشناخته"))</f>
        <v/>
      </c>
      <c r="F1822" s="21" t="n"/>
      <c r="G1822" s="21" t="n"/>
      <c r="H1822" s="22" t="n"/>
      <c r="I1822" s="23">
        <f>IF(OR($F1822="",$G1822=""),"",$F1822-$G1822)</f>
        <v/>
      </c>
      <c r="J1822" s="18">
        <f>IF($I1822="","",IF(ABS($I1822)&lt;=0.01*$F1822,"√","×"))</f>
        <v/>
      </c>
      <c r="K1822" s="23">
        <f>IF(COUNT($Q1822,$V1822,$AA1822,$AF1822,$AK1822,$AP1822,$AU1822,$AZ1822,$BE1822,$BJ1822,$BO1822,$BT1822,$BY1822,$CD1822,$CI1822)=0,"",SUM($Q1822,$V1822,$AA1822,$AF1822,$AK1822,$AP1822,$AU1822,$AZ1822,$BE1822,$BJ1822,$BO1822,$BT1822,$BY1822,$CD1822,$CI1822))</f>
        <v/>
      </c>
      <c r="L1822" s="23">
        <f>IF(OR($F1822="",$K1822=""),"",$F1822-$K1822)</f>
        <v/>
      </c>
      <c r="M1822" s="20" t="n"/>
      <c r="N1822" s="18">
        <f>IF($M1822="","",IFERROR(VLOOKUP(IFERROR(VLOOKUP(IF(ISNUMBER(FIND(" – ",$M1822)),LEFT($M1822,FIND(" – ",$M1822)-1),$M1822),ProdTbl,5,0),""),BasketTbl,2,0),"کد ناشناخته"))</f>
        <v/>
      </c>
      <c r="O1822" s="18">
        <f>IF($M1822="","",IFERROR(VLOOKUP(IF(ISNUMBER(FIND(" – ",$M1822)),LEFT($M1822,FIND(" – ",$M1822)-1),$M1822),ProdTbl,3,0),"کد ناشناخته"))</f>
        <v/>
      </c>
      <c r="P1822" s="22" t="n"/>
      <c r="Q1822" s="21" t="n"/>
      <c r="R1822" s="20" t="n"/>
      <c r="S1822" s="18">
        <f>IF($R1822="","",IFERROR(VLOOKUP(IFERROR(VLOOKUP(IF(ISNUMBER(FIND(" – ",$R1822)),LEFT($R1822,FIND(" – ",$R1822)-1),$R1822),ProdTbl,5,0),""),BasketTbl,2,0),"کد ناشناخته"))</f>
        <v/>
      </c>
      <c r="T1822" s="18">
        <f>IF($R1822="","",IFERROR(VLOOKUP(IF(ISNUMBER(FIND(" – ",$R1822)),LEFT($R1822,FIND(" – ",$R1822)-1),$R1822),ProdTbl,3,0),"کد ناشناخته"))</f>
        <v/>
      </c>
      <c r="U1822" s="22" t="n"/>
      <c r="V1822" s="21" t="n"/>
      <c r="W1822" s="20" t="n"/>
      <c r="X1822" s="18">
        <f>IF($W1822="","",IFERROR(VLOOKUP(IFERROR(VLOOKUP(IF(ISNUMBER(FIND(" – ",$W1822)),LEFT($W1822,FIND(" – ",$W1822)-1),$W1822),ProdTbl,5,0),""),BasketTbl,2,0),"کد ناشناخته"))</f>
        <v/>
      </c>
      <c r="Y1822" s="18">
        <f>IF($W1822="","",IFERROR(VLOOKUP(IF(ISNUMBER(FIND(" – ",$W1822)),LEFT($W1822,FIND(" – ",$W1822)-1),$W1822),ProdTbl,3,0),"کد ناشناخته"))</f>
        <v/>
      </c>
      <c r="Z1822" s="22" t="n"/>
      <c r="AA1822" s="21" t="n"/>
      <c r="AB1822" s="20" t="n"/>
      <c r="AC1822" s="18">
        <f>IF($AB1822="","",IFERROR(VLOOKUP(IFERROR(VLOOKUP(IF(ISNUMBER(FIND(" – ",$AB1822)),LEFT($AB1822,FIND(" – ",$AB1822)-1),$AB1822),ProdTbl,5,0),""),BasketTbl,2,0),"کد ناشناخته"))</f>
        <v/>
      </c>
      <c r="AD1822" s="18">
        <f>IF($AB1822="","",IFERROR(VLOOKUP(IF(ISNUMBER(FIND(" – ",$AB1822)),LEFT($AB1822,FIND(" – ",$AB1822)-1),$AB1822),ProdTbl,3,0),"کد ناشناخته"))</f>
        <v/>
      </c>
      <c r="AE1822" s="22" t="n"/>
      <c r="AF1822" s="21" t="n"/>
      <c r="AG1822" s="20" t="n"/>
      <c r="AH1822" s="18">
        <f>IF($AG1822="","",IFERROR(VLOOKUP(IFERROR(VLOOKUP(IF(ISNUMBER(FIND(" – ",$AG1822)),LEFT($AG1822,FIND(" – ",$AG1822)-1),$AG1822),ProdTbl,5,0),""),BasketTbl,2,0),"کد ناشناخته"))</f>
        <v/>
      </c>
      <c r="AI1822" s="18">
        <f>IF($AG1822="","",IFERROR(VLOOKUP(IF(ISNUMBER(FIND(" – ",$AG1822)),LEFT($AG1822,FIND(" – ",$AG1822)-1),$AG1822),ProdTbl,3,0),"کد ناشناخته"))</f>
        <v/>
      </c>
      <c r="AJ1822" s="22" t="n"/>
      <c r="AK1822" s="21" t="n"/>
      <c r="AL1822" s="20" t="n"/>
      <c r="AM1822" s="18">
        <f>IF($AL1822="","",IFERROR(VLOOKUP(IFERROR(VLOOKUP(IF(ISNUMBER(FIND(" – ",$AL1822)),LEFT($AL1822,FIND(" – ",$AL1822)-1),$AL1822),ProdTbl,5,0),""),BasketTbl,2,0),"کد ناشناخته"))</f>
        <v/>
      </c>
      <c r="AN1822" s="18">
        <f>IF($AL1822="","",IFERROR(VLOOKUP(IF(ISNUMBER(FIND(" – ",$AL1822)),LEFT($AL1822,FIND(" – ",$AL1822)-1),$AL1822),ProdTbl,3,0),"کد ناشناخته"))</f>
        <v/>
      </c>
      <c r="AO1822" s="22" t="n"/>
      <c r="AP1822" s="21" t="n"/>
      <c r="AQ1822" s="20" t="n"/>
      <c r="AR1822" s="18">
        <f>IF($AQ1822="","",IFERROR(VLOOKUP(IFERROR(VLOOKUP(IF(ISNUMBER(FIND(" – ",$AQ1822)),LEFT($AQ1822,FIND(" – ",$AQ1822)-1),$AQ1822),ProdTbl,5,0),""),BasketTbl,2,0),"کد ناشناخته"))</f>
        <v/>
      </c>
      <c r="AS1822" s="18">
        <f>IF($AQ1822="","",IFERROR(VLOOKUP(IF(ISNUMBER(FIND(" – ",$AQ1822)),LEFT($AQ1822,FIND(" – ",$AQ1822)-1),$AQ1822),ProdTbl,3,0),"کد ناشناخته"))</f>
        <v/>
      </c>
      <c r="AT1822" s="22" t="n"/>
      <c r="AU1822" s="21" t="n"/>
      <c r="AV1822" s="20" t="n"/>
      <c r="AW1822" s="18">
        <f>IF($AV1822="","",IFERROR(VLOOKUP(IFERROR(VLOOKUP(IF(ISNUMBER(FIND(" – ",$AV1822)),LEFT($AV1822,FIND(" – ",$AV1822)-1),$AV1822),ProdTbl,5,0),""),BasketTbl,2,0),"کد ناشناخته"))</f>
        <v/>
      </c>
      <c r="AX1822" s="18">
        <f>IF($AV1822="","",IFERROR(VLOOKUP(IF(ISNUMBER(FIND(" – ",$AV1822)),LEFT($AV1822,FIND(" – ",$AV1822)-1),$AV1822),ProdTbl,3,0),"کد ناشناخته"))</f>
        <v/>
      </c>
      <c r="AY1822" s="22" t="n"/>
      <c r="AZ1822" s="21" t="n"/>
      <c r="BA1822" s="20" t="n"/>
      <c r="BB1822" s="18">
        <f>IF($BA1822="","",IFERROR(VLOOKUP(IFERROR(VLOOKUP(IF(ISNUMBER(FIND(" – ",$BA1822)),LEFT($BA1822,FIND(" – ",$BA1822)-1),$BA1822),ProdTbl,5,0),""),BasketTbl,2,0),"کد ناشناخته"))</f>
        <v/>
      </c>
      <c r="BC1822" s="18">
        <f>IF($BA1822="","",IFERROR(VLOOKUP(IF(ISNUMBER(FIND(" – ",$BA1822)),LEFT($BA1822,FIND(" – ",$BA1822)-1),$BA1822),ProdTbl,3,0),"کد ناشناخته"))</f>
        <v/>
      </c>
      <c r="BD1822" s="22" t="n"/>
      <c r="BE1822" s="21" t="n"/>
      <c r="BF1822" s="20" t="n"/>
      <c r="BG1822" s="18">
        <f>IF($BF1822="","",IFERROR(VLOOKUP(IFERROR(VLOOKUP(IF(ISNUMBER(FIND(" – ",$BF1822)),LEFT($BF1822,FIND(" – ",$BF1822)-1),$BF1822),ProdTbl,5,0),""),BasketTbl,2,0),"کد ناشناخته"))</f>
        <v/>
      </c>
      <c r="BH1822" s="18">
        <f>IF($BF1822="","",IFERROR(VLOOKUP(IF(ISNUMBER(FIND(" – ",$BF1822)),LEFT($BF1822,FIND(" – ",$BF1822)-1),$BF1822),ProdTbl,3,0),"کد ناشناخته"))</f>
        <v/>
      </c>
      <c r="BI1822" s="22" t="n"/>
      <c r="BJ1822" s="21" t="n"/>
      <c r="BK1822" s="20" t="n"/>
      <c r="BL1822" s="18">
        <f>IF($BK1822="","",IFERROR(VLOOKUP(IFERROR(VLOOKUP(IF(ISNUMBER(FIND(" – ",$BK1822)),LEFT($BK1822,FIND(" – ",$BK1822)-1),$BK1822),ProdTbl,5,0),""),BasketTbl,2,0),"کد ناشناخته"))</f>
        <v/>
      </c>
      <c r="BM1822" s="18">
        <f>IF($BK1822="","",IFERROR(VLOOKUP(IF(ISNUMBER(FIND(" – ",$BK1822)),LEFT($BK1822,FIND(" – ",$BK1822)-1),$BK1822),ProdTbl,3,0),"کد ناشناخته"))</f>
        <v/>
      </c>
      <c r="BN1822" s="22" t="n"/>
      <c r="BO1822" s="21" t="n"/>
      <c r="BP1822" s="20" t="n"/>
      <c r="BQ1822" s="18">
        <f>IF($BP1822="","",IFERROR(VLOOKUP(IFERROR(VLOOKUP(IF(ISNUMBER(FIND(" – ",$BP1822)),LEFT($BP1822,FIND(" – ",$BP1822)-1),$BP1822),ProdTbl,5,0),""),BasketTbl,2,0),"کد ناشناخته"))</f>
        <v/>
      </c>
      <c r="BR1822" s="18">
        <f>IF($BP1822="","",IFERROR(VLOOKUP(IF(ISNUMBER(FIND(" – ",$BP1822)),LEFT($BP1822,FIND(" – ",$BP1822)-1),$BP1822),ProdTbl,3,0),"کد ناشناخته"))</f>
        <v/>
      </c>
      <c r="BS1822" s="22" t="n"/>
      <c r="BT1822" s="21" t="n"/>
      <c r="BU1822" s="20" t="n"/>
      <c r="BV1822" s="18">
        <f>IF($BU1822="","",IFERROR(VLOOKUP(IFERROR(VLOOKUP(IF(ISNUMBER(FIND(" – ",$BU1822)),LEFT($BU1822,FIND(" – ",$BU1822)-1),$BU1822),ProdTbl,5,0),""),BasketTbl,2,0),"کد ناشناخته"))</f>
        <v/>
      </c>
      <c r="BW1822" s="18">
        <f>IF($BU1822="","",IFERROR(VLOOKUP(IF(ISNUMBER(FIND(" – ",$BU1822)),LEFT($BU1822,FIND(" – ",$BU1822)-1),$BU1822),ProdTbl,3,0),"کد ناشناخته"))</f>
        <v/>
      </c>
      <c r="BX1822" s="22" t="n"/>
      <c r="BY1822" s="21" t="n"/>
      <c r="BZ1822" s="20" t="n"/>
      <c r="CA1822" s="18">
        <f>IF($BZ1822="","",IFERROR(VLOOKUP(IFERROR(VLOOKUP(IF(ISNUMBER(FIND(" – ",$BZ1822)),LEFT($BZ1822,FIND(" – ",$BZ1822)-1),$BZ1822),ProdTbl,5,0),""),BasketTbl,2,0),"کد ناشناخته"))</f>
        <v/>
      </c>
      <c r="CB1822" s="18">
        <f>IF($BZ1822="","",IFERROR(VLOOKUP(IF(ISNUMBER(FIND(" – ",$BZ1822)),LEFT($BZ1822,FIND(" – ",$BZ1822)-1),$BZ1822),ProdTbl,3,0),"کد ناشناخته"))</f>
        <v/>
      </c>
      <c r="CC1822" s="22" t="n"/>
      <c r="CD1822" s="21" t="n"/>
      <c r="CE1822" s="20" t="n"/>
      <c r="CF1822" s="18">
        <f>IF($CE1822="","",IFERROR(VLOOKUP(IFERROR(VLOOKUP(IF(ISNUMBER(FIND(" – ",$CE1822)),LEFT($CE1822,FIND(" – ",$CE1822)-1),$CE1822),ProdTbl,5,0),""),BasketTbl,2,0),"کد ناشناخته"))</f>
        <v/>
      </c>
      <c r="CG1822" s="18">
        <f>IF($CE1822="","",IFERROR(VLOOKUP(IF(ISNUMBER(FIND(" – ",$CE1822)),LEFT($CE1822,FIND(" – ",$CE1822)-1),$CE1822),ProdTbl,3,0),"کد ناشناخته"))</f>
        <v/>
      </c>
      <c r="CH1822" s="22" t="n"/>
      <c r="CI1822" s="21" t="n"/>
    </row>
    <row r="1823">
      <c r="A1823" s="18">
        <f>IF($B1823="","",COUNTA($B$10:$B1823))</f>
        <v/>
      </c>
      <c r="B1823" s="19" t="n"/>
      <c r="C1823" s="20" t="n"/>
      <c r="D1823" s="19" t="n"/>
      <c r="E1823" s="18">
        <f>IF($D1823="","",IFERROR(VLOOKUP(IF(ISNUMBER(FIND(" – ",$D1823)),LEFT($D1823,FIND(" – ",$D1823)-1),$D1823),SellerTbl,2,0),"کد ناشناخته"))</f>
        <v/>
      </c>
      <c r="F1823" s="21" t="n"/>
      <c r="G1823" s="21" t="n"/>
      <c r="H1823" s="22" t="n"/>
      <c r="I1823" s="23">
        <f>IF(OR($F1823="",$G1823=""),"",$F1823-$G1823)</f>
        <v/>
      </c>
      <c r="J1823" s="18">
        <f>IF($I1823="","",IF(ABS($I1823)&lt;=0.01*$F1823,"√","×"))</f>
        <v/>
      </c>
      <c r="K1823" s="23">
        <f>IF(COUNT($Q1823,$V1823,$AA1823,$AF1823,$AK1823,$AP1823,$AU1823,$AZ1823,$BE1823,$BJ1823,$BO1823,$BT1823,$BY1823,$CD1823,$CI1823)=0,"",SUM($Q1823,$V1823,$AA1823,$AF1823,$AK1823,$AP1823,$AU1823,$AZ1823,$BE1823,$BJ1823,$BO1823,$BT1823,$BY1823,$CD1823,$CI1823))</f>
        <v/>
      </c>
      <c r="L1823" s="23">
        <f>IF(OR($F1823="",$K1823=""),"",$F1823-$K1823)</f>
        <v/>
      </c>
      <c r="M1823" s="20" t="n"/>
      <c r="N1823" s="18">
        <f>IF($M1823="","",IFERROR(VLOOKUP(IFERROR(VLOOKUP(IF(ISNUMBER(FIND(" – ",$M1823)),LEFT($M1823,FIND(" – ",$M1823)-1),$M1823),ProdTbl,5,0),""),BasketTbl,2,0),"کد ناشناخته"))</f>
        <v/>
      </c>
      <c r="O1823" s="18">
        <f>IF($M1823="","",IFERROR(VLOOKUP(IF(ISNUMBER(FIND(" – ",$M1823)),LEFT($M1823,FIND(" – ",$M1823)-1),$M1823),ProdTbl,3,0),"کد ناشناخته"))</f>
        <v/>
      </c>
      <c r="P1823" s="22" t="n"/>
      <c r="Q1823" s="21" t="n"/>
      <c r="R1823" s="20" t="n"/>
      <c r="S1823" s="18">
        <f>IF($R1823="","",IFERROR(VLOOKUP(IFERROR(VLOOKUP(IF(ISNUMBER(FIND(" – ",$R1823)),LEFT($R1823,FIND(" – ",$R1823)-1),$R1823),ProdTbl,5,0),""),BasketTbl,2,0),"کد ناشناخته"))</f>
        <v/>
      </c>
      <c r="T1823" s="18">
        <f>IF($R1823="","",IFERROR(VLOOKUP(IF(ISNUMBER(FIND(" – ",$R1823)),LEFT($R1823,FIND(" – ",$R1823)-1),$R1823),ProdTbl,3,0),"کد ناشناخته"))</f>
        <v/>
      </c>
      <c r="U1823" s="22" t="n"/>
      <c r="V1823" s="21" t="n"/>
      <c r="W1823" s="20" t="n"/>
      <c r="X1823" s="18">
        <f>IF($W1823="","",IFERROR(VLOOKUP(IFERROR(VLOOKUP(IF(ISNUMBER(FIND(" – ",$W1823)),LEFT($W1823,FIND(" – ",$W1823)-1),$W1823),ProdTbl,5,0),""),BasketTbl,2,0),"کد ناشناخته"))</f>
        <v/>
      </c>
      <c r="Y1823" s="18">
        <f>IF($W1823="","",IFERROR(VLOOKUP(IF(ISNUMBER(FIND(" – ",$W1823)),LEFT($W1823,FIND(" – ",$W1823)-1),$W1823),ProdTbl,3,0),"کد ناشناخته"))</f>
        <v/>
      </c>
      <c r="Z1823" s="22" t="n"/>
      <c r="AA1823" s="21" t="n"/>
      <c r="AB1823" s="20" t="n"/>
      <c r="AC1823" s="18">
        <f>IF($AB1823="","",IFERROR(VLOOKUP(IFERROR(VLOOKUP(IF(ISNUMBER(FIND(" – ",$AB1823)),LEFT($AB1823,FIND(" – ",$AB1823)-1),$AB1823),ProdTbl,5,0),""),BasketTbl,2,0),"کد ناشناخته"))</f>
        <v/>
      </c>
      <c r="AD1823" s="18">
        <f>IF($AB1823="","",IFERROR(VLOOKUP(IF(ISNUMBER(FIND(" – ",$AB1823)),LEFT($AB1823,FIND(" – ",$AB1823)-1),$AB1823),ProdTbl,3,0),"کد ناشناخته"))</f>
        <v/>
      </c>
      <c r="AE1823" s="22" t="n"/>
      <c r="AF1823" s="21" t="n"/>
      <c r="AG1823" s="20" t="n"/>
      <c r="AH1823" s="18">
        <f>IF($AG1823="","",IFERROR(VLOOKUP(IFERROR(VLOOKUP(IF(ISNUMBER(FIND(" – ",$AG1823)),LEFT($AG1823,FIND(" – ",$AG1823)-1),$AG1823),ProdTbl,5,0),""),BasketTbl,2,0),"کد ناشناخته"))</f>
        <v/>
      </c>
      <c r="AI1823" s="18">
        <f>IF($AG1823="","",IFERROR(VLOOKUP(IF(ISNUMBER(FIND(" – ",$AG1823)),LEFT($AG1823,FIND(" – ",$AG1823)-1),$AG1823),ProdTbl,3,0),"کد ناشناخته"))</f>
        <v/>
      </c>
      <c r="AJ1823" s="22" t="n"/>
      <c r="AK1823" s="21" t="n"/>
      <c r="AL1823" s="20" t="n"/>
      <c r="AM1823" s="18">
        <f>IF($AL1823="","",IFERROR(VLOOKUP(IFERROR(VLOOKUP(IF(ISNUMBER(FIND(" – ",$AL1823)),LEFT($AL1823,FIND(" – ",$AL1823)-1),$AL1823),ProdTbl,5,0),""),BasketTbl,2,0),"کد ناشناخته"))</f>
        <v/>
      </c>
      <c r="AN1823" s="18">
        <f>IF($AL1823="","",IFERROR(VLOOKUP(IF(ISNUMBER(FIND(" – ",$AL1823)),LEFT($AL1823,FIND(" – ",$AL1823)-1),$AL1823),ProdTbl,3,0),"کد ناشناخته"))</f>
        <v/>
      </c>
      <c r="AO1823" s="22" t="n"/>
      <c r="AP1823" s="21" t="n"/>
      <c r="AQ1823" s="20" t="n"/>
      <c r="AR1823" s="18">
        <f>IF($AQ1823="","",IFERROR(VLOOKUP(IFERROR(VLOOKUP(IF(ISNUMBER(FIND(" – ",$AQ1823)),LEFT($AQ1823,FIND(" – ",$AQ1823)-1),$AQ1823),ProdTbl,5,0),""),BasketTbl,2,0),"کد ناشناخته"))</f>
        <v/>
      </c>
      <c r="AS1823" s="18">
        <f>IF($AQ1823="","",IFERROR(VLOOKUP(IF(ISNUMBER(FIND(" – ",$AQ1823)),LEFT($AQ1823,FIND(" – ",$AQ1823)-1),$AQ1823),ProdTbl,3,0),"کد ناشناخته"))</f>
        <v/>
      </c>
      <c r="AT1823" s="22" t="n"/>
      <c r="AU1823" s="21" t="n"/>
      <c r="AV1823" s="20" t="n"/>
      <c r="AW1823" s="18">
        <f>IF($AV1823="","",IFERROR(VLOOKUP(IFERROR(VLOOKUP(IF(ISNUMBER(FIND(" – ",$AV1823)),LEFT($AV1823,FIND(" – ",$AV1823)-1),$AV1823),ProdTbl,5,0),""),BasketTbl,2,0),"کد ناشناخته"))</f>
        <v/>
      </c>
      <c r="AX1823" s="18">
        <f>IF($AV1823="","",IFERROR(VLOOKUP(IF(ISNUMBER(FIND(" – ",$AV1823)),LEFT($AV1823,FIND(" – ",$AV1823)-1),$AV1823),ProdTbl,3,0),"کد ناشناخته"))</f>
        <v/>
      </c>
      <c r="AY1823" s="22" t="n"/>
      <c r="AZ1823" s="21" t="n"/>
      <c r="BA1823" s="20" t="n"/>
      <c r="BB1823" s="18">
        <f>IF($BA1823="","",IFERROR(VLOOKUP(IFERROR(VLOOKUP(IF(ISNUMBER(FIND(" – ",$BA1823)),LEFT($BA1823,FIND(" – ",$BA1823)-1),$BA1823),ProdTbl,5,0),""),BasketTbl,2,0),"کد ناشناخته"))</f>
        <v/>
      </c>
      <c r="BC1823" s="18">
        <f>IF($BA1823="","",IFERROR(VLOOKUP(IF(ISNUMBER(FIND(" – ",$BA1823)),LEFT($BA1823,FIND(" – ",$BA1823)-1),$BA1823),ProdTbl,3,0),"کد ناشناخته"))</f>
        <v/>
      </c>
      <c r="BD1823" s="22" t="n"/>
      <c r="BE1823" s="21" t="n"/>
      <c r="BF1823" s="20" t="n"/>
      <c r="BG1823" s="18">
        <f>IF($BF1823="","",IFERROR(VLOOKUP(IFERROR(VLOOKUP(IF(ISNUMBER(FIND(" – ",$BF1823)),LEFT($BF1823,FIND(" – ",$BF1823)-1),$BF1823),ProdTbl,5,0),""),BasketTbl,2,0),"کد ناشناخته"))</f>
        <v/>
      </c>
      <c r="BH1823" s="18">
        <f>IF($BF1823="","",IFERROR(VLOOKUP(IF(ISNUMBER(FIND(" – ",$BF1823)),LEFT($BF1823,FIND(" – ",$BF1823)-1),$BF1823),ProdTbl,3,0),"کد ناشناخته"))</f>
        <v/>
      </c>
      <c r="BI1823" s="22" t="n"/>
      <c r="BJ1823" s="21" t="n"/>
      <c r="BK1823" s="20" t="n"/>
      <c r="BL1823" s="18">
        <f>IF($BK1823="","",IFERROR(VLOOKUP(IFERROR(VLOOKUP(IF(ISNUMBER(FIND(" – ",$BK1823)),LEFT($BK1823,FIND(" – ",$BK1823)-1),$BK1823),ProdTbl,5,0),""),BasketTbl,2,0),"کد ناشناخته"))</f>
        <v/>
      </c>
      <c r="BM1823" s="18">
        <f>IF($BK1823="","",IFERROR(VLOOKUP(IF(ISNUMBER(FIND(" – ",$BK1823)),LEFT($BK1823,FIND(" – ",$BK1823)-1),$BK1823),ProdTbl,3,0),"کد ناشناخته"))</f>
        <v/>
      </c>
      <c r="BN1823" s="22" t="n"/>
      <c r="BO1823" s="21" t="n"/>
      <c r="BP1823" s="20" t="n"/>
      <c r="BQ1823" s="18">
        <f>IF($BP1823="","",IFERROR(VLOOKUP(IFERROR(VLOOKUP(IF(ISNUMBER(FIND(" – ",$BP1823)),LEFT($BP1823,FIND(" – ",$BP1823)-1),$BP1823),ProdTbl,5,0),""),BasketTbl,2,0),"کد ناشناخته"))</f>
        <v/>
      </c>
      <c r="BR1823" s="18">
        <f>IF($BP1823="","",IFERROR(VLOOKUP(IF(ISNUMBER(FIND(" – ",$BP1823)),LEFT($BP1823,FIND(" – ",$BP1823)-1),$BP1823),ProdTbl,3,0),"کد ناشناخته"))</f>
        <v/>
      </c>
      <c r="BS1823" s="22" t="n"/>
      <c r="BT1823" s="21" t="n"/>
      <c r="BU1823" s="20" t="n"/>
      <c r="BV1823" s="18">
        <f>IF($BU1823="","",IFERROR(VLOOKUP(IFERROR(VLOOKUP(IF(ISNUMBER(FIND(" – ",$BU1823)),LEFT($BU1823,FIND(" – ",$BU1823)-1),$BU1823),ProdTbl,5,0),""),BasketTbl,2,0),"کد ناشناخته"))</f>
        <v/>
      </c>
      <c r="BW1823" s="18">
        <f>IF($BU1823="","",IFERROR(VLOOKUP(IF(ISNUMBER(FIND(" – ",$BU1823)),LEFT($BU1823,FIND(" – ",$BU1823)-1),$BU1823),ProdTbl,3,0),"کد ناشناخته"))</f>
        <v/>
      </c>
      <c r="BX1823" s="22" t="n"/>
      <c r="BY1823" s="21" t="n"/>
      <c r="BZ1823" s="20" t="n"/>
      <c r="CA1823" s="18">
        <f>IF($BZ1823="","",IFERROR(VLOOKUP(IFERROR(VLOOKUP(IF(ISNUMBER(FIND(" – ",$BZ1823)),LEFT($BZ1823,FIND(" – ",$BZ1823)-1),$BZ1823),ProdTbl,5,0),""),BasketTbl,2,0),"کد ناشناخته"))</f>
        <v/>
      </c>
      <c r="CB1823" s="18">
        <f>IF($BZ1823="","",IFERROR(VLOOKUP(IF(ISNUMBER(FIND(" – ",$BZ1823)),LEFT($BZ1823,FIND(" – ",$BZ1823)-1),$BZ1823),ProdTbl,3,0),"کد ناشناخته"))</f>
        <v/>
      </c>
      <c r="CC1823" s="22" t="n"/>
      <c r="CD1823" s="21" t="n"/>
      <c r="CE1823" s="20" t="n"/>
      <c r="CF1823" s="18">
        <f>IF($CE1823="","",IFERROR(VLOOKUP(IFERROR(VLOOKUP(IF(ISNUMBER(FIND(" – ",$CE1823)),LEFT($CE1823,FIND(" – ",$CE1823)-1),$CE1823),ProdTbl,5,0),""),BasketTbl,2,0),"کد ناشناخته"))</f>
        <v/>
      </c>
      <c r="CG1823" s="18">
        <f>IF($CE1823="","",IFERROR(VLOOKUP(IF(ISNUMBER(FIND(" – ",$CE1823)),LEFT($CE1823,FIND(" – ",$CE1823)-1),$CE1823),ProdTbl,3,0),"کد ناشناخته"))</f>
        <v/>
      </c>
      <c r="CH1823" s="22" t="n"/>
      <c r="CI1823" s="21" t="n"/>
    </row>
    <row r="1824">
      <c r="A1824" s="18">
        <f>IF($B1824="","",COUNTA($B$10:$B1824))</f>
        <v/>
      </c>
      <c r="B1824" s="19" t="n"/>
      <c r="C1824" s="20" t="n"/>
      <c r="D1824" s="19" t="n"/>
      <c r="E1824" s="18">
        <f>IF($D1824="","",IFERROR(VLOOKUP(IF(ISNUMBER(FIND(" – ",$D1824)),LEFT($D1824,FIND(" – ",$D1824)-1),$D1824),SellerTbl,2,0),"کد ناشناخته"))</f>
        <v/>
      </c>
      <c r="F1824" s="21" t="n"/>
      <c r="G1824" s="21" t="n"/>
      <c r="H1824" s="22" t="n"/>
      <c r="I1824" s="23">
        <f>IF(OR($F1824="",$G1824=""),"",$F1824-$G1824)</f>
        <v/>
      </c>
      <c r="J1824" s="18">
        <f>IF($I1824="","",IF(ABS($I1824)&lt;=0.01*$F1824,"√","×"))</f>
        <v/>
      </c>
      <c r="K1824" s="23">
        <f>IF(COUNT($Q1824,$V1824,$AA1824,$AF1824,$AK1824,$AP1824,$AU1824,$AZ1824,$BE1824,$BJ1824,$BO1824,$BT1824,$BY1824,$CD1824,$CI1824)=0,"",SUM($Q1824,$V1824,$AA1824,$AF1824,$AK1824,$AP1824,$AU1824,$AZ1824,$BE1824,$BJ1824,$BO1824,$BT1824,$BY1824,$CD1824,$CI1824))</f>
        <v/>
      </c>
      <c r="L1824" s="23">
        <f>IF(OR($F1824="",$K1824=""),"",$F1824-$K1824)</f>
        <v/>
      </c>
      <c r="M1824" s="20" t="n"/>
      <c r="N1824" s="18">
        <f>IF($M1824="","",IFERROR(VLOOKUP(IFERROR(VLOOKUP(IF(ISNUMBER(FIND(" – ",$M1824)),LEFT($M1824,FIND(" – ",$M1824)-1),$M1824),ProdTbl,5,0),""),BasketTbl,2,0),"کد ناشناخته"))</f>
        <v/>
      </c>
      <c r="O1824" s="18">
        <f>IF($M1824="","",IFERROR(VLOOKUP(IF(ISNUMBER(FIND(" – ",$M1824)),LEFT($M1824,FIND(" – ",$M1824)-1),$M1824),ProdTbl,3,0),"کد ناشناخته"))</f>
        <v/>
      </c>
      <c r="P1824" s="22" t="n"/>
      <c r="Q1824" s="21" t="n"/>
      <c r="R1824" s="20" t="n"/>
      <c r="S1824" s="18">
        <f>IF($R1824="","",IFERROR(VLOOKUP(IFERROR(VLOOKUP(IF(ISNUMBER(FIND(" – ",$R1824)),LEFT($R1824,FIND(" – ",$R1824)-1),$R1824),ProdTbl,5,0),""),BasketTbl,2,0),"کد ناشناخته"))</f>
        <v/>
      </c>
      <c r="T1824" s="18">
        <f>IF($R1824="","",IFERROR(VLOOKUP(IF(ISNUMBER(FIND(" – ",$R1824)),LEFT($R1824,FIND(" – ",$R1824)-1),$R1824),ProdTbl,3,0),"کد ناشناخته"))</f>
        <v/>
      </c>
      <c r="U1824" s="22" t="n"/>
      <c r="V1824" s="21" t="n"/>
      <c r="W1824" s="20" t="n"/>
      <c r="X1824" s="18">
        <f>IF($W1824="","",IFERROR(VLOOKUP(IFERROR(VLOOKUP(IF(ISNUMBER(FIND(" – ",$W1824)),LEFT($W1824,FIND(" – ",$W1824)-1),$W1824),ProdTbl,5,0),""),BasketTbl,2,0),"کد ناشناخته"))</f>
        <v/>
      </c>
      <c r="Y1824" s="18">
        <f>IF($W1824="","",IFERROR(VLOOKUP(IF(ISNUMBER(FIND(" – ",$W1824)),LEFT($W1824,FIND(" – ",$W1824)-1),$W1824),ProdTbl,3,0),"کد ناشناخته"))</f>
        <v/>
      </c>
      <c r="Z1824" s="22" t="n"/>
      <c r="AA1824" s="21" t="n"/>
      <c r="AB1824" s="20" t="n"/>
      <c r="AC1824" s="18">
        <f>IF($AB1824="","",IFERROR(VLOOKUP(IFERROR(VLOOKUP(IF(ISNUMBER(FIND(" – ",$AB1824)),LEFT($AB1824,FIND(" – ",$AB1824)-1),$AB1824),ProdTbl,5,0),""),BasketTbl,2,0),"کد ناشناخته"))</f>
        <v/>
      </c>
      <c r="AD1824" s="18">
        <f>IF($AB1824="","",IFERROR(VLOOKUP(IF(ISNUMBER(FIND(" – ",$AB1824)),LEFT($AB1824,FIND(" – ",$AB1824)-1),$AB1824),ProdTbl,3,0),"کد ناشناخته"))</f>
        <v/>
      </c>
      <c r="AE1824" s="22" t="n"/>
      <c r="AF1824" s="21" t="n"/>
      <c r="AG1824" s="20" t="n"/>
      <c r="AH1824" s="18">
        <f>IF($AG1824="","",IFERROR(VLOOKUP(IFERROR(VLOOKUP(IF(ISNUMBER(FIND(" – ",$AG1824)),LEFT($AG1824,FIND(" – ",$AG1824)-1),$AG1824),ProdTbl,5,0),""),BasketTbl,2,0),"کد ناشناخته"))</f>
        <v/>
      </c>
      <c r="AI1824" s="18">
        <f>IF($AG1824="","",IFERROR(VLOOKUP(IF(ISNUMBER(FIND(" – ",$AG1824)),LEFT($AG1824,FIND(" – ",$AG1824)-1),$AG1824),ProdTbl,3,0),"کد ناشناخته"))</f>
        <v/>
      </c>
      <c r="AJ1824" s="22" t="n"/>
      <c r="AK1824" s="21" t="n"/>
      <c r="AL1824" s="20" t="n"/>
      <c r="AM1824" s="18">
        <f>IF($AL1824="","",IFERROR(VLOOKUP(IFERROR(VLOOKUP(IF(ISNUMBER(FIND(" – ",$AL1824)),LEFT($AL1824,FIND(" – ",$AL1824)-1),$AL1824),ProdTbl,5,0),""),BasketTbl,2,0),"کد ناشناخته"))</f>
        <v/>
      </c>
      <c r="AN1824" s="18">
        <f>IF($AL1824="","",IFERROR(VLOOKUP(IF(ISNUMBER(FIND(" – ",$AL1824)),LEFT($AL1824,FIND(" – ",$AL1824)-1),$AL1824),ProdTbl,3,0),"کد ناشناخته"))</f>
        <v/>
      </c>
      <c r="AO1824" s="22" t="n"/>
      <c r="AP1824" s="21" t="n"/>
      <c r="AQ1824" s="20" t="n"/>
      <c r="AR1824" s="18">
        <f>IF($AQ1824="","",IFERROR(VLOOKUP(IFERROR(VLOOKUP(IF(ISNUMBER(FIND(" – ",$AQ1824)),LEFT($AQ1824,FIND(" – ",$AQ1824)-1),$AQ1824),ProdTbl,5,0),""),BasketTbl,2,0),"کد ناشناخته"))</f>
        <v/>
      </c>
      <c r="AS1824" s="18">
        <f>IF($AQ1824="","",IFERROR(VLOOKUP(IF(ISNUMBER(FIND(" – ",$AQ1824)),LEFT($AQ1824,FIND(" – ",$AQ1824)-1),$AQ1824),ProdTbl,3,0),"کد ناشناخته"))</f>
        <v/>
      </c>
      <c r="AT1824" s="22" t="n"/>
      <c r="AU1824" s="21" t="n"/>
      <c r="AV1824" s="20" t="n"/>
      <c r="AW1824" s="18">
        <f>IF($AV1824="","",IFERROR(VLOOKUP(IFERROR(VLOOKUP(IF(ISNUMBER(FIND(" – ",$AV1824)),LEFT($AV1824,FIND(" – ",$AV1824)-1),$AV1824),ProdTbl,5,0),""),BasketTbl,2,0),"کد ناشناخته"))</f>
        <v/>
      </c>
      <c r="AX1824" s="18">
        <f>IF($AV1824="","",IFERROR(VLOOKUP(IF(ISNUMBER(FIND(" – ",$AV1824)),LEFT($AV1824,FIND(" – ",$AV1824)-1),$AV1824),ProdTbl,3,0),"کد ناشناخته"))</f>
        <v/>
      </c>
      <c r="AY1824" s="22" t="n"/>
      <c r="AZ1824" s="21" t="n"/>
      <c r="BA1824" s="20" t="n"/>
      <c r="BB1824" s="18">
        <f>IF($BA1824="","",IFERROR(VLOOKUP(IFERROR(VLOOKUP(IF(ISNUMBER(FIND(" – ",$BA1824)),LEFT($BA1824,FIND(" – ",$BA1824)-1),$BA1824),ProdTbl,5,0),""),BasketTbl,2,0),"کد ناشناخته"))</f>
        <v/>
      </c>
      <c r="BC1824" s="18">
        <f>IF($BA1824="","",IFERROR(VLOOKUP(IF(ISNUMBER(FIND(" – ",$BA1824)),LEFT($BA1824,FIND(" – ",$BA1824)-1),$BA1824),ProdTbl,3,0),"کد ناشناخته"))</f>
        <v/>
      </c>
      <c r="BD1824" s="22" t="n"/>
      <c r="BE1824" s="21" t="n"/>
      <c r="BF1824" s="20" t="n"/>
      <c r="BG1824" s="18">
        <f>IF($BF1824="","",IFERROR(VLOOKUP(IFERROR(VLOOKUP(IF(ISNUMBER(FIND(" – ",$BF1824)),LEFT($BF1824,FIND(" – ",$BF1824)-1),$BF1824),ProdTbl,5,0),""),BasketTbl,2,0),"کد ناشناخته"))</f>
        <v/>
      </c>
      <c r="BH1824" s="18">
        <f>IF($BF1824="","",IFERROR(VLOOKUP(IF(ISNUMBER(FIND(" – ",$BF1824)),LEFT($BF1824,FIND(" – ",$BF1824)-1),$BF1824),ProdTbl,3,0),"کد ناشناخته"))</f>
        <v/>
      </c>
      <c r="BI1824" s="22" t="n"/>
      <c r="BJ1824" s="21" t="n"/>
      <c r="BK1824" s="20" t="n"/>
      <c r="BL1824" s="18">
        <f>IF($BK1824="","",IFERROR(VLOOKUP(IFERROR(VLOOKUP(IF(ISNUMBER(FIND(" – ",$BK1824)),LEFT($BK1824,FIND(" – ",$BK1824)-1),$BK1824),ProdTbl,5,0),""),BasketTbl,2,0),"کد ناشناخته"))</f>
        <v/>
      </c>
      <c r="BM1824" s="18">
        <f>IF($BK1824="","",IFERROR(VLOOKUP(IF(ISNUMBER(FIND(" – ",$BK1824)),LEFT($BK1824,FIND(" – ",$BK1824)-1),$BK1824),ProdTbl,3,0),"کد ناشناخته"))</f>
        <v/>
      </c>
      <c r="BN1824" s="22" t="n"/>
      <c r="BO1824" s="21" t="n"/>
      <c r="BP1824" s="20" t="n"/>
      <c r="BQ1824" s="18">
        <f>IF($BP1824="","",IFERROR(VLOOKUP(IFERROR(VLOOKUP(IF(ISNUMBER(FIND(" – ",$BP1824)),LEFT($BP1824,FIND(" – ",$BP1824)-1),$BP1824),ProdTbl,5,0),""),BasketTbl,2,0),"کد ناشناخته"))</f>
        <v/>
      </c>
      <c r="BR1824" s="18">
        <f>IF($BP1824="","",IFERROR(VLOOKUP(IF(ISNUMBER(FIND(" – ",$BP1824)),LEFT($BP1824,FIND(" – ",$BP1824)-1),$BP1824),ProdTbl,3,0),"کد ناشناخته"))</f>
        <v/>
      </c>
      <c r="BS1824" s="22" t="n"/>
      <c r="BT1824" s="21" t="n"/>
      <c r="BU1824" s="20" t="n"/>
      <c r="BV1824" s="18">
        <f>IF($BU1824="","",IFERROR(VLOOKUP(IFERROR(VLOOKUP(IF(ISNUMBER(FIND(" – ",$BU1824)),LEFT($BU1824,FIND(" – ",$BU1824)-1),$BU1824),ProdTbl,5,0),""),BasketTbl,2,0),"کد ناشناخته"))</f>
        <v/>
      </c>
      <c r="BW1824" s="18">
        <f>IF($BU1824="","",IFERROR(VLOOKUP(IF(ISNUMBER(FIND(" – ",$BU1824)),LEFT($BU1824,FIND(" – ",$BU1824)-1),$BU1824),ProdTbl,3,0),"کد ناشناخته"))</f>
        <v/>
      </c>
      <c r="BX1824" s="22" t="n"/>
      <c r="BY1824" s="21" t="n"/>
      <c r="BZ1824" s="20" t="n"/>
      <c r="CA1824" s="18">
        <f>IF($BZ1824="","",IFERROR(VLOOKUP(IFERROR(VLOOKUP(IF(ISNUMBER(FIND(" – ",$BZ1824)),LEFT($BZ1824,FIND(" – ",$BZ1824)-1),$BZ1824),ProdTbl,5,0),""),BasketTbl,2,0),"کد ناشناخته"))</f>
        <v/>
      </c>
      <c r="CB1824" s="18">
        <f>IF($BZ1824="","",IFERROR(VLOOKUP(IF(ISNUMBER(FIND(" – ",$BZ1824)),LEFT($BZ1824,FIND(" – ",$BZ1824)-1),$BZ1824),ProdTbl,3,0),"کد ناشناخته"))</f>
        <v/>
      </c>
      <c r="CC1824" s="22" t="n"/>
      <c r="CD1824" s="21" t="n"/>
      <c r="CE1824" s="20" t="n"/>
      <c r="CF1824" s="18">
        <f>IF($CE1824="","",IFERROR(VLOOKUP(IFERROR(VLOOKUP(IF(ISNUMBER(FIND(" – ",$CE1824)),LEFT($CE1824,FIND(" – ",$CE1824)-1),$CE1824),ProdTbl,5,0),""),BasketTbl,2,0),"کد ناشناخته"))</f>
        <v/>
      </c>
      <c r="CG1824" s="18">
        <f>IF($CE1824="","",IFERROR(VLOOKUP(IF(ISNUMBER(FIND(" – ",$CE1824)),LEFT($CE1824,FIND(" – ",$CE1824)-1),$CE1824),ProdTbl,3,0),"کد ناشناخته"))</f>
        <v/>
      </c>
      <c r="CH1824" s="22" t="n"/>
      <c r="CI1824" s="21" t="n"/>
    </row>
    <row r="1825">
      <c r="A1825" s="18">
        <f>IF($B1825="","",COUNTA($B$10:$B1825))</f>
        <v/>
      </c>
      <c r="B1825" s="19" t="n"/>
      <c r="C1825" s="20" t="n"/>
      <c r="D1825" s="19" t="n"/>
      <c r="E1825" s="18">
        <f>IF($D1825="","",IFERROR(VLOOKUP(IF(ISNUMBER(FIND(" – ",$D1825)),LEFT($D1825,FIND(" – ",$D1825)-1),$D1825),SellerTbl,2,0),"کد ناشناخته"))</f>
        <v/>
      </c>
      <c r="F1825" s="21" t="n"/>
      <c r="G1825" s="21" t="n"/>
      <c r="H1825" s="22" t="n"/>
      <c r="I1825" s="23">
        <f>IF(OR($F1825="",$G1825=""),"",$F1825-$G1825)</f>
        <v/>
      </c>
      <c r="J1825" s="18">
        <f>IF($I1825="","",IF(ABS($I1825)&lt;=0.01*$F1825,"√","×"))</f>
        <v/>
      </c>
      <c r="K1825" s="23">
        <f>IF(COUNT($Q1825,$V1825,$AA1825,$AF1825,$AK1825,$AP1825,$AU1825,$AZ1825,$BE1825,$BJ1825,$BO1825,$BT1825,$BY1825,$CD1825,$CI1825)=0,"",SUM($Q1825,$V1825,$AA1825,$AF1825,$AK1825,$AP1825,$AU1825,$AZ1825,$BE1825,$BJ1825,$BO1825,$BT1825,$BY1825,$CD1825,$CI1825))</f>
        <v/>
      </c>
      <c r="L1825" s="23">
        <f>IF(OR($F1825="",$K1825=""),"",$F1825-$K1825)</f>
        <v/>
      </c>
      <c r="M1825" s="20" t="n"/>
      <c r="N1825" s="18">
        <f>IF($M1825="","",IFERROR(VLOOKUP(IFERROR(VLOOKUP(IF(ISNUMBER(FIND(" – ",$M1825)),LEFT($M1825,FIND(" – ",$M1825)-1),$M1825),ProdTbl,5,0),""),BasketTbl,2,0),"کد ناشناخته"))</f>
        <v/>
      </c>
      <c r="O1825" s="18">
        <f>IF($M1825="","",IFERROR(VLOOKUP(IF(ISNUMBER(FIND(" – ",$M1825)),LEFT($M1825,FIND(" – ",$M1825)-1),$M1825),ProdTbl,3,0),"کد ناشناخته"))</f>
        <v/>
      </c>
      <c r="P1825" s="22" t="n"/>
      <c r="Q1825" s="21" t="n"/>
      <c r="R1825" s="20" t="n"/>
      <c r="S1825" s="18">
        <f>IF($R1825="","",IFERROR(VLOOKUP(IFERROR(VLOOKUP(IF(ISNUMBER(FIND(" – ",$R1825)),LEFT($R1825,FIND(" – ",$R1825)-1),$R1825),ProdTbl,5,0),""),BasketTbl,2,0),"کد ناشناخته"))</f>
        <v/>
      </c>
      <c r="T1825" s="18">
        <f>IF($R1825="","",IFERROR(VLOOKUP(IF(ISNUMBER(FIND(" – ",$R1825)),LEFT($R1825,FIND(" – ",$R1825)-1),$R1825),ProdTbl,3,0),"کد ناشناخته"))</f>
        <v/>
      </c>
      <c r="U1825" s="22" t="n"/>
      <c r="V1825" s="21" t="n"/>
      <c r="W1825" s="20" t="n"/>
      <c r="X1825" s="18">
        <f>IF($W1825="","",IFERROR(VLOOKUP(IFERROR(VLOOKUP(IF(ISNUMBER(FIND(" – ",$W1825)),LEFT($W1825,FIND(" – ",$W1825)-1),$W1825),ProdTbl,5,0),""),BasketTbl,2,0),"کد ناشناخته"))</f>
        <v/>
      </c>
      <c r="Y1825" s="18">
        <f>IF($W1825="","",IFERROR(VLOOKUP(IF(ISNUMBER(FIND(" – ",$W1825)),LEFT($W1825,FIND(" – ",$W1825)-1),$W1825),ProdTbl,3,0),"کد ناشناخته"))</f>
        <v/>
      </c>
      <c r="Z1825" s="22" t="n"/>
      <c r="AA1825" s="21" t="n"/>
      <c r="AB1825" s="20" t="n"/>
      <c r="AC1825" s="18">
        <f>IF($AB1825="","",IFERROR(VLOOKUP(IFERROR(VLOOKUP(IF(ISNUMBER(FIND(" – ",$AB1825)),LEFT($AB1825,FIND(" – ",$AB1825)-1),$AB1825),ProdTbl,5,0),""),BasketTbl,2,0),"کد ناشناخته"))</f>
        <v/>
      </c>
      <c r="AD1825" s="18">
        <f>IF($AB1825="","",IFERROR(VLOOKUP(IF(ISNUMBER(FIND(" – ",$AB1825)),LEFT($AB1825,FIND(" – ",$AB1825)-1),$AB1825),ProdTbl,3,0),"کد ناشناخته"))</f>
        <v/>
      </c>
      <c r="AE1825" s="22" t="n"/>
      <c r="AF1825" s="21" t="n"/>
      <c r="AG1825" s="20" t="n"/>
      <c r="AH1825" s="18">
        <f>IF($AG1825="","",IFERROR(VLOOKUP(IFERROR(VLOOKUP(IF(ISNUMBER(FIND(" – ",$AG1825)),LEFT($AG1825,FIND(" – ",$AG1825)-1),$AG1825),ProdTbl,5,0),""),BasketTbl,2,0),"کد ناشناخته"))</f>
        <v/>
      </c>
      <c r="AI1825" s="18">
        <f>IF($AG1825="","",IFERROR(VLOOKUP(IF(ISNUMBER(FIND(" – ",$AG1825)),LEFT($AG1825,FIND(" – ",$AG1825)-1),$AG1825),ProdTbl,3,0),"کد ناشناخته"))</f>
        <v/>
      </c>
      <c r="AJ1825" s="22" t="n"/>
      <c r="AK1825" s="21" t="n"/>
      <c r="AL1825" s="20" t="n"/>
      <c r="AM1825" s="18">
        <f>IF($AL1825="","",IFERROR(VLOOKUP(IFERROR(VLOOKUP(IF(ISNUMBER(FIND(" – ",$AL1825)),LEFT($AL1825,FIND(" – ",$AL1825)-1),$AL1825),ProdTbl,5,0),""),BasketTbl,2,0),"کد ناشناخته"))</f>
        <v/>
      </c>
      <c r="AN1825" s="18">
        <f>IF($AL1825="","",IFERROR(VLOOKUP(IF(ISNUMBER(FIND(" – ",$AL1825)),LEFT($AL1825,FIND(" – ",$AL1825)-1),$AL1825),ProdTbl,3,0),"کد ناشناخته"))</f>
        <v/>
      </c>
      <c r="AO1825" s="22" t="n"/>
      <c r="AP1825" s="21" t="n"/>
      <c r="AQ1825" s="20" t="n"/>
      <c r="AR1825" s="18">
        <f>IF($AQ1825="","",IFERROR(VLOOKUP(IFERROR(VLOOKUP(IF(ISNUMBER(FIND(" – ",$AQ1825)),LEFT($AQ1825,FIND(" – ",$AQ1825)-1),$AQ1825),ProdTbl,5,0),""),BasketTbl,2,0),"کد ناشناخته"))</f>
        <v/>
      </c>
      <c r="AS1825" s="18">
        <f>IF($AQ1825="","",IFERROR(VLOOKUP(IF(ISNUMBER(FIND(" – ",$AQ1825)),LEFT($AQ1825,FIND(" – ",$AQ1825)-1),$AQ1825),ProdTbl,3,0),"کد ناشناخته"))</f>
        <v/>
      </c>
      <c r="AT1825" s="22" t="n"/>
      <c r="AU1825" s="21" t="n"/>
      <c r="AV1825" s="20" t="n"/>
      <c r="AW1825" s="18">
        <f>IF($AV1825="","",IFERROR(VLOOKUP(IFERROR(VLOOKUP(IF(ISNUMBER(FIND(" – ",$AV1825)),LEFT($AV1825,FIND(" – ",$AV1825)-1),$AV1825),ProdTbl,5,0),""),BasketTbl,2,0),"کد ناشناخته"))</f>
        <v/>
      </c>
      <c r="AX1825" s="18">
        <f>IF($AV1825="","",IFERROR(VLOOKUP(IF(ISNUMBER(FIND(" – ",$AV1825)),LEFT($AV1825,FIND(" – ",$AV1825)-1),$AV1825),ProdTbl,3,0),"کد ناشناخته"))</f>
        <v/>
      </c>
      <c r="AY1825" s="22" t="n"/>
      <c r="AZ1825" s="21" t="n"/>
      <c r="BA1825" s="20" t="n"/>
      <c r="BB1825" s="18">
        <f>IF($BA1825="","",IFERROR(VLOOKUP(IFERROR(VLOOKUP(IF(ISNUMBER(FIND(" – ",$BA1825)),LEFT($BA1825,FIND(" – ",$BA1825)-1),$BA1825),ProdTbl,5,0),""),BasketTbl,2,0),"کد ناشناخته"))</f>
        <v/>
      </c>
      <c r="BC1825" s="18">
        <f>IF($BA1825="","",IFERROR(VLOOKUP(IF(ISNUMBER(FIND(" – ",$BA1825)),LEFT($BA1825,FIND(" – ",$BA1825)-1),$BA1825),ProdTbl,3,0),"کد ناشناخته"))</f>
        <v/>
      </c>
      <c r="BD1825" s="22" t="n"/>
      <c r="BE1825" s="21" t="n"/>
      <c r="BF1825" s="20" t="n"/>
      <c r="BG1825" s="18">
        <f>IF($BF1825="","",IFERROR(VLOOKUP(IFERROR(VLOOKUP(IF(ISNUMBER(FIND(" – ",$BF1825)),LEFT($BF1825,FIND(" – ",$BF1825)-1),$BF1825),ProdTbl,5,0),""),BasketTbl,2,0),"کد ناشناخته"))</f>
        <v/>
      </c>
      <c r="BH1825" s="18">
        <f>IF($BF1825="","",IFERROR(VLOOKUP(IF(ISNUMBER(FIND(" – ",$BF1825)),LEFT($BF1825,FIND(" – ",$BF1825)-1),$BF1825),ProdTbl,3,0),"کد ناشناخته"))</f>
        <v/>
      </c>
      <c r="BI1825" s="22" t="n"/>
      <c r="BJ1825" s="21" t="n"/>
      <c r="BK1825" s="20" t="n"/>
      <c r="BL1825" s="18">
        <f>IF($BK1825="","",IFERROR(VLOOKUP(IFERROR(VLOOKUP(IF(ISNUMBER(FIND(" – ",$BK1825)),LEFT($BK1825,FIND(" – ",$BK1825)-1),$BK1825),ProdTbl,5,0),""),BasketTbl,2,0),"کد ناشناخته"))</f>
        <v/>
      </c>
      <c r="BM1825" s="18">
        <f>IF($BK1825="","",IFERROR(VLOOKUP(IF(ISNUMBER(FIND(" – ",$BK1825)),LEFT($BK1825,FIND(" – ",$BK1825)-1),$BK1825),ProdTbl,3,0),"کد ناشناخته"))</f>
        <v/>
      </c>
      <c r="BN1825" s="22" t="n"/>
      <c r="BO1825" s="21" t="n"/>
      <c r="BP1825" s="20" t="n"/>
      <c r="BQ1825" s="18">
        <f>IF($BP1825="","",IFERROR(VLOOKUP(IFERROR(VLOOKUP(IF(ISNUMBER(FIND(" – ",$BP1825)),LEFT($BP1825,FIND(" – ",$BP1825)-1),$BP1825),ProdTbl,5,0),""),BasketTbl,2,0),"کد ناشناخته"))</f>
        <v/>
      </c>
      <c r="BR1825" s="18">
        <f>IF($BP1825="","",IFERROR(VLOOKUP(IF(ISNUMBER(FIND(" – ",$BP1825)),LEFT($BP1825,FIND(" – ",$BP1825)-1),$BP1825),ProdTbl,3,0),"کد ناشناخته"))</f>
        <v/>
      </c>
      <c r="BS1825" s="22" t="n"/>
      <c r="BT1825" s="21" t="n"/>
      <c r="BU1825" s="20" t="n"/>
      <c r="BV1825" s="18">
        <f>IF($BU1825="","",IFERROR(VLOOKUP(IFERROR(VLOOKUP(IF(ISNUMBER(FIND(" – ",$BU1825)),LEFT($BU1825,FIND(" – ",$BU1825)-1),$BU1825),ProdTbl,5,0),""),BasketTbl,2,0),"کد ناشناخته"))</f>
        <v/>
      </c>
      <c r="BW1825" s="18">
        <f>IF($BU1825="","",IFERROR(VLOOKUP(IF(ISNUMBER(FIND(" – ",$BU1825)),LEFT($BU1825,FIND(" – ",$BU1825)-1),$BU1825),ProdTbl,3,0),"کد ناشناخته"))</f>
        <v/>
      </c>
      <c r="BX1825" s="22" t="n"/>
      <c r="BY1825" s="21" t="n"/>
      <c r="BZ1825" s="20" t="n"/>
      <c r="CA1825" s="18">
        <f>IF($BZ1825="","",IFERROR(VLOOKUP(IFERROR(VLOOKUP(IF(ISNUMBER(FIND(" – ",$BZ1825)),LEFT($BZ1825,FIND(" – ",$BZ1825)-1),$BZ1825),ProdTbl,5,0),""),BasketTbl,2,0),"کد ناشناخته"))</f>
        <v/>
      </c>
      <c r="CB1825" s="18">
        <f>IF($BZ1825="","",IFERROR(VLOOKUP(IF(ISNUMBER(FIND(" – ",$BZ1825)),LEFT($BZ1825,FIND(" – ",$BZ1825)-1),$BZ1825),ProdTbl,3,0),"کد ناشناخته"))</f>
        <v/>
      </c>
      <c r="CC1825" s="22" t="n"/>
      <c r="CD1825" s="21" t="n"/>
      <c r="CE1825" s="20" t="n"/>
      <c r="CF1825" s="18">
        <f>IF($CE1825="","",IFERROR(VLOOKUP(IFERROR(VLOOKUP(IF(ISNUMBER(FIND(" – ",$CE1825)),LEFT($CE1825,FIND(" – ",$CE1825)-1),$CE1825),ProdTbl,5,0),""),BasketTbl,2,0),"کد ناشناخته"))</f>
        <v/>
      </c>
      <c r="CG1825" s="18">
        <f>IF($CE1825="","",IFERROR(VLOOKUP(IF(ISNUMBER(FIND(" – ",$CE1825)),LEFT($CE1825,FIND(" – ",$CE1825)-1),$CE1825),ProdTbl,3,0),"کد ناشناخته"))</f>
        <v/>
      </c>
      <c r="CH1825" s="22" t="n"/>
      <c r="CI1825" s="21" t="n"/>
    </row>
    <row r="1826">
      <c r="A1826" s="18">
        <f>IF($B1826="","",COUNTA($B$10:$B1826))</f>
        <v/>
      </c>
      <c r="B1826" s="19" t="n"/>
      <c r="C1826" s="20" t="n"/>
      <c r="D1826" s="19" t="n"/>
      <c r="E1826" s="18">
        <f>IF($D1826="","",IFERROR(VLOOKUP(IF(ISNUMBER(FIND(" – ",$D1826)),LEFT($D1826,FIND(" – ",$D1826)-1),$D1826),SellerTbl,2,0),"کد ناشناخته"))</f>
        <v/>
      </c>
      <c r="F1826" s="21" t="n"/>
      <c r="G1826" s="21" t="n"/>
      <c r="H1826" s="22" t="n"/>
      <c r="I1826" s="23">
        <f>IF(OR($F1826="",$G1826=""),"",$F1826-$G1826)</f>
        <v/>
      </c>
      <c r="J1826" s="18">
        <f>IF($I1826="","",IF(ABS($I1826)&lt;=0.01*$F1826,"√","×"))</f>
        <v/>
      </c>
      <c r="K1826" s="23">
        <f>IF(COUNT($Q1826,$V1826,$AA1826,$AF1826,$AK1826,$AP1826,$AU1826,$AZ1826,$BE1826,$BJ1826,$BO1826,$BT1826,$BY1826,$CD1826,$CI1826)=0,"",SUM($Q1826,$V1826,$AA1826,$AF1826,$AK1826,$AP1826,$AU1826,$AZ1826,$BE1826,$BJ1826,$BO1826,$BT1826,$BY1826,$CD1826,$CI1826))</f>
        <v/>
      </c>
      <c r="L1826" s="23">
        <f>IF(OR($F1826="",$K1826=""),"",$F1826-$K1826)</f>
        <v/>
      </c>
      <c r="M1826" s="20" t="n"/>
      <c r="N1826" s="18">
        <f>IF($M1826="","",IFERROR(VLOOKUP(IFERROR(VLOOKUP(IF(ISNUMBER(FIND(" – ",$M1826)),LEFT($M1826,FIND(" – ",$M1826)-1),$M1826),ProdTbl,5,0),""),BasketTbl,2,0),"کد ناشناخته"))</f>
        <v/>
      </c>
      <c r="O1826" s="18">
        <f>IF($M1826="","",IFERROR(VLOOKUP(IF(ISNUMBER(FIND(" – ",$M1826)),LEFT($M1826,FIND(" – ",$M1826)-1),$M1826),ProdTbl,3,0),"کد ناشناخته"))</f>
        <v/>
      </c>
      <c r="P1826" s="22" t="n"/>
      <c r="Q1826" s="21" t="n"/>
      <c r="R1826" s="20" t="n"/>
      <c r="S1826" s="18">
        <f>IF($R1826="","",IFERROR(VLOOKUP(IFERROR(VLOOKUP(IF(ISNUMBER(FIND(" – ",$R1826)),LEFT($R1826,FIND(" – ",$R1826)-1),$R1826),ProdTbl,5,0),""),BasketTbl,2,0),"کد ناشناخته"))</f>
        <v/>
      </c>
      <c r="T1826" s="18">
        <f>IF($R1826="","",IFERROR(VLOOKUP(IF(ISNUMBER(FIND(" – ",$R1826)),LEFT($R1826,FIND(" – ",$R1826)-1),$R1826),ProdTbl,3,0),"کد ناشناخته"))</f>
        <v/>
      </c>
      <c r="U1826" s="22" t="n"/>
      <c r="V1826" s="21" t="n"/>
      <c r="W1826" s="20" t="n"/>
      <c r="X1826" s="18">
        <f>IF($W1826="","",IFERROR(VLOOKUP(IFERROR(VLOOKUP(IF(ISNUMBER(FIND(" – ",$W1826)),LEFT($W1826,FIND(" – ",$W1826)-1),$W1826),ProdTbl,5,0),""),BasketTbl,2,0),"کد ناشناخته"))</f>
        <v/>
      </c>
      <c r="Y1826" s="18">
        <f>IF($W1826="","",IFERROR(VLOOKUP(IF(ISNUMBER(FIND(" – ",$W1826)),LEFT($W1826,FIND(" – ",$W1826)-1),$W1826),ProdTbl,3,0),"کد ناشناخته"))</f>
        <v/>
      </c>
      <c r="Z1826" s="22" t="n"/>
      <c r="AA1826" s="21" t="n"/>
      <c r="AB1826" s="20" t="n"/>
      <c r="AC1826" s="18">
        <f>IF($AB1826="","",IFERROR(VLOOKUP(IFERROR(VLOOKUP(IF(ISNUMBER(FIND(" – ",$AB1826)),LEFT($AB1826,FIND(" – ",$AB1826)-1),$AB1826),ProdTbl,5,0),""),BasketTbl,2,0),"کد ناشناخته"))</f>
        <v/>
      </c>
      <c r="AD1826" s="18">
        <f>IF($AB1826="","",IFERROR(VLOOKUP(IF(ISNUMBER(FIND(" – ",$AB1826)),LEFT($AB1826,FIND(" – ",$AB1826)-1),$AB1826),ProdTbl,3,0),"کد ناشناخته"))</f>
        <v/>
      </c>
      <c r="AE1826" s="22" t="n"/>
      <c r="AF1826" s="21" t="n"/>
      <c r="AG1826" s="20" t="n"/>
      <c r="AH1826" s="18">
        <f>IF($AG1826="","",IFERROR(VLOOKUP(IFERROR(VLOOKUP(IF(ISNUMBER(FIND(" – ",$AG1826)),LEFT($AG1826,FIND(" – ",$AG1826)-1),$AG1826),ProdTbl,5,0),""),BasketTbl,2,0),"کد ناشناخته"))</f>
        <v/>
      </c>
      <c r="AI1826" s="18">
        <f>IF($AG1826="","",IFERROR(VLOOKUP(IF(ISNUMBER(FIND(" – ",$AG1826)),LEFT($AG1826,FIND(" – ",$AG1826)-1),$AG1826),ProdTbl,3,0),"کد ناشناخته"))</f>
        <v/>
      </c>
      <c r="AJ1826" s="22" t="n"/>
      <c r="AK1826" s="21" t="n"/>
      <c r="AL1826" s="20" t="n"/>
      <c r="AM1826" s="18">
        <f>IF($AL1826="","",IFERROR(VLOOKUP(IFERROR(VLOOKUP(IF(ISNUMBER(FIND(" – ",$AL1826)),LEFT($AL1826,FIND(" – ",$AL1826)-1),$AL1826),ProdTbl,5,0),""),BasketTbl,2,0),"کد ناشناخته"))</f>
        <v/>
      </c>
      <c r="AN1826" s="18">
        <f>IF($AL1826="","",IFERROR(VLOOKUP(IF(ISNUMBER(FIND(" – ",$AL1826)),LEFT($AL1826,FIND(" – ",$AL1826)-1),$AL1826),ProdTbl,3,0),"کد ناشناخته"))</f>
        <v/>
      </c>
      <c r="AO1826" s="22" t="n"/>
      <c r="AP1826" s="21" t="n"/>
      <c r="AQ1826" s="20" t="n"/>
      <c r="AR1826" s="18">
        <f>IF($AQ1826="","",IFERROR(VLOOKUP(IFERROR(VLOOKUP(IF(ISNUMBER(FIND(" – ",$AQ1826)),LEFT($AQ1826,FIND(" – ",$AQ1826)-1),$AQ1826),ProdTbl,5,0),""),BasketTbl,2,0),"کد ناشناخته"))</f>
        <v/>
      </c>
      <c r="AS1826" s="18">
        <f>IF($AQ1826="","",IFERROR(VLOOKUP(IF(ISNUMBER(FIND(" – ",$AQ1826)),LEFT($AQ1826,FIND(" – ",$AQ1826)-1),$AQ1826),ProdTbl,3,0),"کد ناشناخته"))</f>
        <v/>
      </c>
      <c r="AT1826" s="22" t="n"/>
      <c r="AU1826" s="21" t="n"/>
      <c r="AV1826" s="20" t="n"/>
      <c r="AW1826" s="18">
        <f>IF($AV1826="","",IFERROR(VLOOKUP(IFERROR(VLOOKUP(IF(ISNUMBER(FIND(" – ",$AV1826)),LEFT($AV1826,FIND(" – ",$AV1826)-1),$AV1826),ProdTbl,5,0),""),BasketTbl,2,0),"کد ناشناخته"))</f>
        <v/>
      </c>
      <c r="AX1826" s="18">
        <f>IF($AV1826="","",IFERROR(VLOOKUP(IF(ISNUMBER(FIND(" – ",$AV1826)),LEFT($AV1826,FIND(" – ",$AV1826)-1),$AV1826),ProdTbl,3,0),"کد ناشناخته"))</f>
        <v/>
      </c>
      <c r="AY1826" s="22" t="n"/>
      <c r="AZ1826" s="21" t="n"/>
      <c r="BA1826" s="20" t="n"/>
      <c r="BB1826" s="18">
        <f>IF($BA1826="","",IFERROR(VLOOKUP(IFERROR(VLOOKUP(IF(ISNUMBER(FIND(" – ",$BA1826)),LEFT($BA1826,FIND(" – ",$BA1826)-1),$BA1826),ProdTbl,5,0),""),BasketTbl,2,0),"کد ناشناخته"))</f>
        <v/>
      </c>
      <c r="BC1826" s="18">
        <f>IF($BA1826="","",IFERROR(VLOOKUP(IF(ISNUMBER(FIND(" – ",$BA1826)),LEFT($BA1826,FIND(" – ",$BA1826)-1),$BA1826),ProdTbl,3,0),"کد ناشناخته"))</f>
        <v/>
      </c>
      <c r="BD1826" s="22" t="n"/>
      <c r="BE1826" s="21" t="n"/>
      <c r="BF1826" s="20" t="n"/>
      <c r="BG1826" s="18">
        <f>IF($BF1826="","",IFERROR(VLOOKUP(IFERROR(VLOOKUP(IF(ISNUMBER(FIND(" – ",$BF1826)),LEFT($BF1826,FIND(" – ",$BF1826)-1),$BF1826),ProdTbl,5,0),""),BasketTbl,2,0),"کد ناشناخته"))</f>
        <v/>
      </c>
      <c r="BH1826" s="18">
        <f>IF($BF1826="","",IFERROR(VLOOKUP(IF(ISNUMBER(FIND(" – ",$BF1826)),LEFT($BF1826,FIND(" – ",$BF1826)-1),$BF1826),ProdTbl,3,0),"کد ناشناخته"))</f>
        <v/>
      </c>
      <c r="BI1826" s="22" t="n"/>
      <c r="BJ1826" s="21" t="n"/>
      <c r="BK1826" s="20" t="n"/>
      <c r="BL1826" s="18">
        <f>IF($BK1826="","",IFERROR(VLOOKUP(IFERROR(VLOOKUP(IF(ISNUMBER(FIND(" – ",$BK1826)),LEFT($BK1826,FIND(" – ",$BK1826)-1),$BK1826),ProdTbl,5,0),""),BasketTbl,2,0),"کد ناشناخته"))</f>
        <v/>
      </c>
      <c r="BM1826" s="18">
        <f>IF($BK1826="","",IFERROR(VLOOKUP(IF(ISNUMBER(FIND(" – ",$BK1826)),LEFT($BK1826,FIND(" – ",$BK1826)-1),$BK1826),ProdTbl,3,0),"کد ناشناخته"))</f>
        <v/>
      </c>
      <c r="BN1826" s="22" t="n"/>
      <c r="BO1826" s="21" t="n"/>
      <c r="BP1826" s="20" t="n"/>
      <c r="BQ1826" s="18">
        <f>IF($BP1826="","",IFERROR(VLOOKUP(IFERROR(VLOOKUP(IF(ISNUMBER(FIND(" – ",$BP1826)),LEFT($BP1826,FIND(" – ",$BP1826)-1),$BP1826),ProdTbl,5,0),""),BasketTbl,2,0),"کد ناشناخته"))</f>
        <v/>
      </c>
      <c r="BR1826" s="18">
        <f>IF($BP1826="","",IFERROR(VLOOKUP(IF(ISNUMBER(FIND(" – ",$BP1826)),LEFT($BP1826,FIND(" – ",$BP1826)-1),$BP1826),ProdTbl,3,0),"کد ناشناخته"))</f>
        <v/>
      </c>
      <c r="BS1826" s="22" t="n"/>
      <c r="BT1826" s="21" t="n"/>
      <c r="BU1826" s="20" t="n"/>
      <c r="BV1826" s="18">
        <f>IF($BU1826="","",IFERROR(VLOOKUP(IFERROR(VLOOKUP(IF(ISNUMBER(FIND(" – ",$BU1826)),LEFT($BU1826,FIND(" – ",$BU1826)-1),$BU1826),ProdTbl,5,0),""),BasketTbl,2,0),"کد ناشناخته"))</f>
        <v/>
      </c>
      <c r="BW1826" s="18">
        <f>IF($BU1826="","",IFERROR(VLOOKUP(IF(ISNUMBER(FIND(" – ",$BU1826)),LEFT($BU1826,FIND(" – ",$BU1826)-1),$BU1826),ProdTbl,3,0),"کد ناشناخته"))</f>
        <v/>
      </c>
      <c r="BX1826" s="22" t="n"/>
      <c r="BY1826" s="21" t="n"/>
      <c r="BZ1826" s="20" t="n"/>
      <c r="CA1826" s="18">
        <f>IF($BZ1826="","",IFERROR(VLOOKUP(IFERROR(VLOOKUP(IF(ISNUMBER(FIND(" – ",$BZ1826)),LEFT($BZ1826,FIND(" – ",$BZ1826)-1),$BZ1826),ProdTbl,5,0),""),BasketTbl,2,0),"کد ناشناخته"))</f>
        <v/>
      </c>
      <c r="CB1826" s="18">
        <f>IF($BZ1826="","",IFERROR(VLOOKUP(IF(ISNUMBER(FIND(" – ",$BZ1826)),LEFT($BZ1826,FIND(" – ",$BZ1826)-1),$BZ1826),ProdTbl,3,0),"کد ناشناخته"))</f>
        <v/>
      </c>
      <c r="CC1826" s="22" t="n"/>
      <c r="CD1826" s="21" t="n"/>
      <c r="CE1826" s="20" t="n"/>
      <c r="CF1826" s="18">
        <f>IF($CE1826="","",IFERROR(VLOOKUP(IFERROR(VLOOKUP(IF(ISNUMBER(FIND(" – ",$CE1826)),LEFT($CE1826,FIND(" – ",$CE1826)-1),$CE1826),ProdTbl,5,0),""),BasketTbl,2,0),"کد ناشناخته"))</f>
        <v/>
      </c>
      <c r="CG1826" s="18">
        <f>IF($CE1826="","",IFERROR(VLOOKUP(IF(ISNUMBER(FIND(" – ",$CE1826)),LEFT($CE1826,FIND(" – ",$CE1826)-1),$CE1826),ProdTbl,3,0),"کد ناشناخته"))</f>
        <v/>
      </c>
      <c r="CH1826" s="22" t="n"/>
      <c r="CI1826" s="21" t="n"/>
    </row>
    <row r="1827">
      <c r="A1827" s="18">
        <f>IF($B1827="","",COUNTA($B$10:$B1827))</f>
        <v/>
      </c>
      <c r="B1827" s="19" t="n"/>
      <c r="C1827" s="20" t="n"/>
      <c r="D1827" s="19" t="n"/>
      <c r="E1827" s="18">
        <f>IF($D1827="","",IFERROR(VLOOKUP(IF(ISNUMBER(FIND(" – ",$D1827)),LEFT($D1827,FIND(" – ",$D1827)-1),$D1827),SellerTbl,2,0),"کد ناشناخته"))</f>
        <v/>
      </c>
      <c r="F1827" s="21" t="n"/>
      <c r="G1827" s="21" t="n"/>
      <c r="H1827" s="22" t="n"/>
      <c r="I1827" s="23">
        <f>IF(OR($F1827="",$G1827=""),"",$F1827-$G1827)</f>
        <v/>
      </c>
      <c r="J1827" s="18">
        <f>IF($I1827="","",IF(ABS($I1827)&lt;=0.01*$F1827,"√","×"))</f>
        <v/>
      </c>
      <c r="K1827" s="23">
        <f>IF(COUNT($Q1827,$V1827,$AA1827,$AF1827,$AK1827,$AP1827,$AU1827,$AZ1827,$BE1827,$BJ1827,$BO1827,$BT1827,$BY1827,$CD1827,$CI1827)=0,"",SUM($Q1827,$V1827,$AA1827,$AF1827,$AK1827,$AP1827,$AU1827,$AZ1827,$BE1827,$BJ1827,$BO1827,$BT1827,$BY1827,$CD1827,$CI1827))</f>
        <v/>
      </c>
      <c r="L1827" s="23">
        <f>IF(OR($F1827="",$K1827=""),"",$F1827-$K1827)</f>
        <v/>
      </c>
      <c r="M1827" s="20" t="n"/>
      <c r="N1827" s="18">
        <f>IF($M1827="","",IFERROR(VLOOKUP(IFERROR(VLOOKUP(IF(ISNUMBER(FIND(" – ",$M1827)),LEFT($M1827,FIND(" – ",$M1827)-1),$M1827),ProdTbl,5,0),""),BasketTbl,2,0),"کد ناشناخته"))</f>
        <v/>
      </c>
      <c r="O1827" s="18">
        <f>IF($M1827="","",IFERROR(VLOOKUP(IF(ISNUMBER(FIND(" – ",$M1827)),LEFT($M1827,FIND(" – ",$M1827)-1),$M1827),ProdTbl,3,0),"کد ناشناخته"))</f>
        <v/>
      </c>
      <c r="P1827" s="22" t="n"/>
      <c r="Q1827" s="21" t="n"/>
      <c r="R1827" s="20" t="n"/>
      <c r="S1827" s="18">
        <f>IF($R1827="","",IFERROR(VLOOKUP(IFERROR(VLOOKUP(IF(ISNUMBER(FIND(" – ",$R1827)),LEFT($R1827,FIND(" – ",$R1827)-1),$R1827),ProdTbl,5,0),""),BasketTbl,2,0),"کد ناشناخته"))</f>
        <v/>
      </c>
      <c r="T1827" s="18">
        <f>IF($R1827="","",IFERROR(VLOOKUP(IF(ISNUMBER(FIND(" – ",$R1827)),LEFT($R1827,FIND(" – ",$R1827)-1),$R1827),ProdTbl,3,0),"کد ناشناخته"))</f>
        <v/>
      </c>
      <c r="U1827" s="22" t="n"/>
      <c r="V1827" s="21" t="n"/>
      <c r="W1827" s="20" t="n"/>
      <c r="X1827" s="18">
        <f>IF($W1827="","",IFERROR(VLOOKUP(IFERROR(VLOOKUP(IF(ISNUMBER(FIND(" – ",$W1827)),LEFT($W1827,FIND(" – ",$W1827)-1),$W1827),ProdTbl,5,0),""),BasketTbl,2,0),"کد ناشناخته"))</f>
        <v/>
      </c>
      <c r="Y1827" s="18">
        <f>IF($W1827="","",IFERROR(VLOOKUP(IF(ISNUMBER(FIND(" – ",$W1827)),LEFT($W1827,FIND(" – ",$W1827)-1),$W1827),ProdTbl,3,0),"کد ناشناخته"))</f>
        <v/>
      </c>
      <c r="Z1827" s="22" t="n"/>
      <c r="AA1827" s="21" t="n"/>
      <c r="AB1827" s="20" t="n"/>
      <c r="AC1827" s="18">
        <f>IF($AB1827="","",IFERROR(VLOOKUP(IFERROR(VLOOKUP(IF(ISNUMBER(FIND(" – ",$AB1827)),LEFT($AB1827,FIND(" – ",$AB1827)-1),$AB1827),ProdTbl,5,0),""),BasketTbl,2,0),"کد ناشناخته"))</f>
        <v/>
      </c>
      <c r="AD1827" s="18">
        <f>IF($AB1827="","",IFERROR(VLOOKUP(IF(ISNUMBER(FIND(" – ",$AB1827)),LEFT($AB1827,FIND(" – ",$AB1827)-1),$AB1827),ProdTbl,3,0),"کد ناشناخته"))</f>
        <v/>
      </c>
      <c r="AE1827" s="22" t="n"/>
      <c r="AF1827" s="21" t="n"/>
      <c r="AG1827" s="20" t="n"/>
      <c r="AH1827" s="18">
        <f>IF($AG1827="","",IFERROR(VLOOKUP(IFERROR(VLOOKUP(IF(ISNUMBER(FIND(" – ",$AG1827)),LEFT($AG1827,FIND(" – ",$AG1827)-1),$AG1827),ProdTbl,5,0),""),BasketTbl,2,0),"کد ناشناخته"))</f>
        <v/>
      </c>
      <c r="AI1827" s="18">
        <f>IF($AG1827="","",IFERROR(VLOOKUP(IF(ISNUMBER(FIND(" – ",$AG1827)),LEFT($AG1827,FIND(" – ",$AG1827)-1),$AG1827),ProdTbl,3,0),"کد ناشناخته"))</f>
        <v/>
      </c>
      <c r="AJ1827" s="22" t="n"/>
      <c r="AK1827" s="21" t="n"/>
      <c r="AL1827" s="20" t="n"/>
      <c r="AM1827" s="18">
        <f>IF($AL1827="","",IFERROR(VLOOKUP(IFERROR(VLOOKUP(IF(ISNUMBER(FIND(" – ",$AL1827)),LEFT($AL1827,FIND(" – ",$AL1827)-1),$AL1827),ProdTbl,5,0),""),BasketTbl,2,0),"کد ناشناخته"))</f>
        <v/>
      </c>
      <c r="AN1827" s="18">
        <f>IF($AL1827="","",IFERROR(VLOOKUP(IF(ISNUMBER(FIND(" – ",$AL1827)),LEFT($AL1827,FIND(" – ",$AL1827)-1),$AL1827),ProdTbl,3,0),"کد ناشناخته"))</f>
        <v/>
      </c>
      <c r="AO1827" s="22" t="n"/>
      <c r="AP1827" s="21" t="n"/>
      <c r="AQ1827" s="20" t="n"/>
      <c r="AR1827" s="18">
        <f>IF($AQ1827="","",IFERROR(VLOOKUP(IFERROR(VLOOKUP(IF(ISNUMBER(FIND(" – ",$AQ1827)),LEFT($AQ1827,FIND(" – ",$AQ1827)-1),$AQ1827),ProdTbl,5,0),""),BasketTbl,2,0),"کد ناشناخته"))</f>
        <v/>
      </c>
      <c r="AS1827" s="18">
        <f>IF($AQ1827="","",IFERROR(VLOOKUP(IF(ISNUMBER(FIND(" – ",$AQ1827)),LEFT($AQ1827,FIND(" – ",$AQ1827)-1),$AQ1827),ProdTbl,3,0),"کد ناشناخته"))</f>
        <v/>
      </c>
      <c r="AT1827" s="22" t="n"/>
      <c r="AU1827" s="21" t="n"/>
      <c r="AV1827" s="20" t="n"/>
      <c r="AW1827" s="18">
        <f>IF($AV1827="","",IFERROR(VLOOKUP(IFERROR(VLOOKUP(IF(ISNUMBER(FIND(" – ",$AV1827)),LEFT($AV1827,FIND(" – ",$AV1827)-1),$AV1827),ProdTbl,5,0),""),BasketTbl,2,0),"کد ناشناخته"))</f>
        <v/>
      </c>
      <c r="AX1827" s="18">
        <f>IF($AV1827="","",IFERROR(VLOOKUP(IF(ISNUMBER(FIND(" – ",$AV1827)),LEFT($AV1827,FIND(" – ",$AV1827)-1),$AV1827),ProdTbl,3,0),"کد ناشناخته"))</f>
        <v/>
      </c>
      <c r="AY1827" s="22" t="n"/>
      <c r="AZ1827" s="21" t="n"/>
      <c r="BA1827" s="20" t="n"/>
      <c r="BB1827" s="18">
        <f>IF($BA1827="","",IFERROR(VLOOKUP(IFERROR(VLOOKUP(IF(ISNUMBER(FIND(" – ",$BA1827)),LEFT($BA1827,FIND(" – ",$BA1827)-1),$BA1827),ProdTbl,5,0),""),BasketTbl,2,0),"کد ناشناخته"))</f>
        <v/>
      </c>
      <c r="BC1827" s="18">
        <f>IF($BA1827="","",IFERROR(VLOOKUP(IF(ISNUMBER(FIND(" – ",$BA1827)),LEFT($BA1827,FIND(" – ",$BA1827)-1),$BA1827),ProdTbl,3,0),"کد ناشناخته"))</f>
        <v/>
      </c>
      <c r="BD1827" s="22" t="n"/>
      <c r="BE1827" s="21" t="n"/>
      <c r="BF1827" s="20" t="n"/>
      <c r="BG1827" s="18">
        <f>IF($BF1827="","",IFERROR(VLOOKUP(IFERROR(VLOOKUP(IF(ISNUMBER(FIND(" – ",$BF1827)),LEFT($BF1827,FIND(" – ",$BF1827)-1),$BF1827),ProdTbl,5,0),""),BasketTbl,2,0),"کد ناشناخته"))</f>
        <v/>
      </c>
      <c r="BH1827" s="18">
        <f>IF($BF1827="","",IFERROR(VLOOKUP(IF(ISNUMBER(FIND(" – ",$BF1827)),LEFT($BF1827,FIND(" – ",$BF1827)-1),$BF1827),ProdTbl,3,0),"کد ناشناخته"))</f>
        <v/>
      </c>
      <c r="BI1827" s="22" t="n"/>
      <c r="BJ1827" s="21" t="n"/>
      <c r="BK1827" s="20" t="n"/>
      <c r="BL1827" s="18">
        <f>IF($BK1827="","",IFERROR(VLOOKUP(IFERROR(VLOOKUP(IF(ISNUMBER(FIND(" – ",$BK1827)),LEFT($BK1827,FIND(" – ",$BK1827)-1),$BK1827),ProdTbl,5,0),""),BasketTbl,2,0),"کد ناشناخته"))</f>
        <v/>
      </c>
      <c r="BM1827" s="18">
        <f>IF($BK1827="","",IFERROR(VLOOKUP(IF(ISNUMBER(FIND(" – ",$BK1827)),LEFT($BK1827,FIND(" – ",$BK1827)-1),$BK1827),ProdTbl,3,0),"کد ناشناخته"))</f>
        <v/>
      </c>
      <c r="BN1827" s="22" t="n"/>
      <c r="BO1827" s="21" t="n"/>
      <c r="BP1827" s="20" t="n"/>
      <c r="BQ1827" s="18">
        <f>IF($BP1827="","",IFERROR(VLOOKUP(IFERROR(VLOOKUP(IF(ISNUMBER(FIND(" – ",$BP1827)),LEFT($BP1827,FIND(" – ",$BP1827)-1),$BP1827),ProdTbl,5,0),""),BasketTbl,2,0),"کد ناشناخته"))</f>
        <v/>
      </c>
      <c r="BR1827" s="18">
        <f>IF($BP1827="","",IFERROR(VLOOKUP(IF(ISNUMBER(FIND(" – ",$BP1827)),LEFT($BP1827,FIND(" – ",$BP1827)-1),$BP1827),ProdTbl,3,0),"کد ناشناخته"))</f>
        <v/>
      </c>
      <c r="BS1827" s="22" t="n"/>
      <c r="BT1827" s="21" t="n"/>
      <c r="BU1827" s="20" t="n"/>
      <c r="BV1827" s="18">
        <f>IF($BU1827="","",IFERROR(VLOOKUP(IFERROR(VLOOKUP(IF(ISNUMBER(FIND(" – ",$BU1827)),LEFT($BU1827,FIND(" – ",$BU1827)-1),$BU1827),ProdTbl,5,0),""),BasketTbl,2,0),"کد ناشناخته"))</f>
        <v/>
      </c>
      <c r="BW1827" s="18">
        <f>IF($BU1827="","",IFERROR(VLOOKUP(IF(ISNUMBER(FIND(" – ",$BU1827)),LEFT($BU1827,FIND(" – ",$BU1827)-1),$BU1827),ProdTbl,3,0),"کد ناشناخته"))</f>
        <v/>
      </c>
      <c r="BX1827" s="22" t="n"/>
      <c r="BY1827" s="21" t="n"/>
      <c r="BZ1827" s="20" t="n"/>
      <c r="CA1827" s="18">
        <f>IF($BZ1827="","",IFERROR(VLOOKUP(IFERROR(VLOOKUP(IF(ISNUMBER(FIND(" – ",$BZ1827)),LEFT($BZ1827,FIND(" – ",$BZ1827)-1),$BZ1827),ProdTbl,5,0),""),BasketTbl,2,0),"کد ناشناخته"))</f>
        <v/>
      </c>
      <c r="CB1827" s="18">
        <f>IF($BZ1827="","",IFERROR(VLOOKUP(IF(ISNUMBER(FIND(" – ",$BZ1827)),LEFT($BZ1827,FIND(" – ",$BZ1827)-1),$BZ1827),ProdTbl,3,0),"کد ناشناخته"))</f>
        <v/>
      </c>
      <c r="CC1827" s="22" t="n"/>
      <c r="CD1827" s="21" t="n"/>
      <c r="CE1827" s="20" t="n"/>
      <c r="CF1827" s="18">
        <f>IF($CE1827="","",IFERROR(VLOOKUP(IFERROR(VLOOKUP(IF(ISNUMBER(FIND(" – ",$CE1827)),LEFT($CE1827,FIND(" – ",$CE1827)-1),$CE1827),ProdTbl,5,0),""),BasketTbl,2,0),"کد ناشناخته"))</f>
        <v/>
      </c>
      <c r="CG1827" s="18">
        <f>IF($CE1827="","",IFERROR(VLOOKUP(IF(ISNUMBER(FIND(" – ",$CE1827)),LEFT($CE1827,FIND(" – ",$CE1827)-1),$CE1827),ProdTbl,3,0),"کد ناشناخته"))</f>
        <v/>
      </c>
      <c r="CH1827" s="22" t="n"/>
      <c r="CI1827" s="21" t="n"/>
    </row>
    <row r="1828">
      <c r="A1828" s="18">
        <f>IF($B1828="","",COUNTA($B$10:$B1828))</f>
        <v/>
      </c>
      <c r="B1828" s="19" t="n"/>
      <c r="C1828" s="20" t="n"/>
      <c r="D1828" s="19" t="n"/>
      <c r="E1828" s="18">
        <f>IF($D1828="","",IFERROR(VLOOKUP(IF(ISNUMBER(FIND(" – ",$D1828)),LEFT($D1828,FIND(" – ",$D1828)-1),$D1828),SellerTbl,2,0),"کد ناشناخته"))</f>
        <v/>
      </c>
      <c r="F1828" s="21" t="n"/>
      <c r="G1828" s="21" t="n"/>
      <c r="H1828" s="22" t="n"/>
      <c r="I1828" s="23">
        <f>IF(OR($F1828="",$G1828=""),"",$F1828-$G1828)</f>
        <v/>
      </c>
      <c r="J1828" s="18">
        <f>IF($I1828="","",IF(ABS($I1828)&lt;=0.01*$F1828,"√","×"))</f>
        <v/>
      </c>
      <c r="K1828" s="23">
        <f>IF(COUNT($Q1828,$V1828,$AA1828,$AF1828,$AK1828,$AP1828,$AU1828,$AZ1828,$BE1828,$BJ1828,$BO1828,$BT1828,$BY1828,$CD1828,$CI1828)=0,"",SUM($Q1828,$V1828,$AA1828,$AF1828,$AK1828,$AP1828,$AU1828,$AZ1828,$BE1828,$BJ1828,$BO1828,$BT1828,$BY1828,$CD1828,$CI1828))</f>
        <v/>
      </c>
      <c r="L1828" s="23">
        <f>IF(OR($F1828="",$K1828=""),"",$F1828-$K1828)</f>
        <v/>
      </c>
      <c r="M1828" s="20" t="n"/>
      <c r="N1828" s="18">
        <f>IF($M1828="","",IFERROR(VLOOKUP(IFERROR(VLOOKUP(IF(ISNUMBER(FIND(" – ",$M1828)),LEFT($M1828,FIND(" – ",$M1828)-1),$M1828),ProdTbl,5,0),""),BasketTbl,2,0),"کد ناشناخته"))</f>
        <v/>
      </c>
      <c r="O1828" s="18">
        <f>IF($M1828="","",IFERROR(VLOOKUP(IF(ISNUMBER(FIND(" – ",$M1828)),LEFT($M1828,FIND(" – ",$M1828)-1),$M1828),ProdTbl,3,0),"کد ناشناخته"))</f>
        <v/>
      </c>
      <c r="P1828" s="22" t="n"/>
      <c r="Q1828" s="21" t="n"/>
      <c r="R1828" s="20" t="n"/>
      <c r="S1828" s="18">
        <f>IF($R1828="","",IFERROR(VLOOKUP(IFERROR(VLOOKUP(IF(ISNUMBER(FIND(" – ",$R1828)),LEFT($R1828,FIND(" – ",$R1828)-1),$R1828),ProdTbl,5,0),""),BasketTbl,2,0),"کد ناشناخته"))</f>
        <v/>
      </c>
      <c r="T1828" s="18">
        <f>IF($R1828="","",IFERROR(VLOOKUP(IF(ISNUMBER(FIND(" – ",$R1828)),LEFT($R1828,FIND(" – ",$R1828)-1),$R1828),ProdTbl,3,0),"کد ناشناخته"))</f>
        <v/>
      </c>
      <c r="U1828" s="22" t="n"/>
      <c r="V1828" s="21" t="n"/>
      <c r="W1828" s="20" t="n"/>
      <c r="X1828" s="18">
        <f>IF($W1828="","",IFERROR(VLOOKUP(IFERROR(VLOOKUP(IF(ISNUMBER(FIND(" – ",$W1828)),LEFT($W1828,FIND(" – ",$W1828)-1),$W1828),ProdTbl,5,0),""),BasketTbl,2,0),"کد ناشناخته"))</f>
        <v/>
      </c>
      <c r="Y1828" s="18">
        <f>IF($W1828="","",IFERROR(VLOOKUP(IF(ISNUMBER(FIND(" – ",$W1828)),LEFT($W1828,FIND(" – ",$W1828)-1),$W1828),ProdTbl,3,0),"کد ناشناخته"))</f>
        <v/>
      </c>
      <c r="Z1828" s="22" t="n"/>
      <c r="AA1828" s="21" t="n"/>
      <c r="AB1828" s="20" t="n"/>
      <c r="AC1828" s="18">
        <f>IF($AB1828="","",IFERROR(VLOOKUP(IFERROR(VLOOKUP(IF(ISNUMBER(FIND(" – ",$AB1828)),LEFT($AB1828,FIND(" – ",$AB1828)-1),$AB1828),ProdTbl,5,0),""),BasketTbl,2,0),"کد ناشناخته"))</f>
        <v/>
      </c>
      <c r="AD1828" s="18">
        <f>IF($AB1828="","",IFERROR(VLOOKUP(IF(ISNUMBER(FIND(" – ",$AB1828)),LEFT($AB1828,FIND(" – ",$AB1828)-1),$AB1828),ProdTbl,3,0),"کد ناشناخته"))</f>
        <v/>
      </c>
      <c r="AE1828" s="22" t="n"/>
      <c r="AF1828" s="21" t="n"/>
      <c r="AG1828" s="20" t="n"/>
      <c r="AH1828" s="18">
        <f>IF($AG1828="","",IFERROR(VLOOKUP(IFERROR(VLOOKUP(IF(ISNUMBER(FIND(" – ",$AG1828)),LEFT($AG1828,FIND(" – ",$AG1828)-1),$AG1828),ProdTbl,5,0),""),BasketTbl,2,0),"کد ناشناخته"))</f>
        <v/>
      </c>
      <c r="AI1828" s="18">
        <f>IF($AG1828="","",IFERROR(VLOOKUP(IF(ISNUMBER(FIND(" – ",$AG1828)),LEFT($AG1828,FIND(" – ",$AG1828)-1),$AG1828),ProdTbl,3,0),"کد ناشناخته"))</f>
        <v/>
      </c>
      <c r="AJ1828" s="22" t="n"/>
      <c r="AK1828" s="21" t="n"/>
      <c r="AL1828" s="20" t="n"/>
      <c r="AM1828" s="18">
        <f>IF($AL1828="","",IFERROR(VLOOKUP(IFERROR(VLOOKUP(IF(ISNUMBER(FIND(" – ",$AL1828)),LEFT($AL1828,FIND(" – ",$AL1828)-1),$AL1828),ProdTbl,5,0),""),BasketTbl,2,0),"کد ناشناخته"))</f>
        <v/>
      </c>
      <c r="AN1828" s="18">
        <f>IF($AL1828="","",IFERROR(VLOOKUP(IF(ISNUMBER(FIND(" – ",$AL1828)),LEFT($AL1828,FIND(" – ",$AL1828)-1),$AL1828),ProdTbl,3,0),"کد ناشناخته"))</f>
        <v/>
      </c>
      <c r="AO1828" s="22" t="n"/>
      <c r="AP1828" s="21" t="n"/>
      <c r="AQ1828" s="20" t="n"/>
      <c r="AR1828" s="18">
        <f>IF($AQ1828="","",IFERROR(VLOOKUP(IFERROR(VLOOKUP(IF(ISNUMBER(FIND(" – ",$AQ1828)),LEFT($AQ1828,FIND(" – ",$AQ1828)-1),$AQ1828),ProdTbl,5,0),""),BasketTbl,2,0),"کد ناشناخته"))</f>
        <v/>
      </c>
      <c r="AS1828" s="18">
        <f>IF($AQ1828="","",IFERROR(VLOOKUP(IF(ISNUMBER(FIND(" – ",$AQ1828)),LEFT($AQ1828,FIND(" – ",$AQ1828)-1),$AQ1828),ProdTbl,3,0),"کد ناشناخته"))</f>
        <v/>
      </c>
      <c r="AT1828" s="22" t="n"/>
      <c r="AU1828" s="21" t="n"/>
      <c r="AV1828" s="20" t="n"/>
      <c r="AW1828" s="18">
        <f>IF($AV1828="","",IFERROR(VLOOKUP(IFERROR(VLOOKUP(IF(ISNUMBER(FIND(" – ",$AV1828)),LEFT($AV1828,FIND(" – ",$AV1828)-1),$AV1828),ProdTbl,5,0),""),BasketTbl,2,0),"کد ناشناخته"))</f>
        <v/>
      </c>
      <c r="AX1828" s="18">
        <f>IF($AV1828="","",IFERROR(VLOOKUP(IF(ISNUMBER(FIND(" – ",$AV1828)),LEFT($AV1828,FIND(" – ",$AV1828)-1),$AV1828),ProdTbl,3,0),"کد ناشناخته"))</f>
        <v/>
      </c>
      <c r="AY1828" s="22" t="n"/>
      <c r="AZ1828" s="21" t="n"/>
      <c r="BA1828" s="20" t="n"/>
      <c r="BB1828" s="18">
        <f>IF($BA1828="","",IFERROR(VLOOKUP(IFERROR(VLOOKUP(IF(ISNUMBER(FIND(" – ",$BA1828)),LEFT($BA1828,FIND(" – ",$BA1828)-1),$BA1828),ProdTbl,5,0),""),BasketTbl,2,0),"کد ناشناخته"))</f>
        <v/>
      </c>
      <c r="BC1828" s="18">
        <f>IF($BA1828="","",IFERROR(VLOOKUP(IF(ISNUMBER(FIND(" – ",$BA1828)),LEFT($BA1828,FIND(" – ",$BA1828)-1),$BA1828),ProdTbl,3,0),"کد ناشناخته"))</f>
        <v/>
      </c>
      <c r="BD1828" s="22" t="n"/>
      <c r="BE1828" s="21" t="n"/>
      <c r="BF1828" s="20" t="n"/>
      <c r="BG1828" s="18">
        <f>IF($BF1828="","",IFERROR(VLOOKUP(IFERROR(VLOOKUP(IF(ISNUMBER(FIND(" – ",$BF1828)),LEFT($BF1828,FIND(" – ",$BF1828)-1),$BF1828),ProdTbl,5,0),""),BasketTbl,2,0),"کد ناشناخته"))</f>
        <v/>
      </c>
      <c r="BH1828" s="18">
        <f>IF($BF1828="","",IFERROR(VLOOKUP(IF(ISNUMBER(FIND(" – ",$BF1828)),LEFT($BF1828,FIND(" – ",$BF1828)-1),$BF1828),ProdTbl,3,0),"کد ناشناخته"))</f>
        <v/>
      </c>
      <c r="BI1828" s="22" t="n"/>
      <c r="BJ1828" s="21" t="n"/>
      <c r="BK1828" s="20" t="n"/>
      <c r="BL1828" s="18">
        <f>IF($BK1828="","",IFERROR(VLOOKUP(IFERROR(VLOOKUP(IF(ISNUMBER(FIND(" – ",$BK1828)),LEFT($BK1828,FIND(" – ",$BK1828)-1),$BK1828),ProdTbl,5,0),""),BasketTbl,2,0),"کد ناشناخته"))</f>
        <v/>
      </c>
      <c r="BM1828" s="18">
        <f>IF($BK1828="","",IFERROR(VLOOKUP(IF(ISNUMBER(FIND(" – ",$BK1828)),LEFT($BK1828,FIND(" – ",$BK1828)-1),$BK1828),ProdTbl,3,0),"کد ناشناخته"))</f>
        <v/>
      </c>
      <c r="BN1828" s="22" t="n"/>
      <c r="BO1828" s="21" t="n"/>
      <c r="BP1828" s="20" t="n"/>
      <c r="BQ1828" s="18">
        <f>IF($BP1828="","",IFERROR(VLOOKUP(IFERROR(VLOOKUP(IF(ISNUMBER(FIND(" – ",$BP1828)),LEFT($BP1828,FIND(" – ",$BP1828)-1),$BP1828),ProdTbl,5,0),""),BasketTbl,2,0),"کد ناشناخته"))</f>
        <v/>
      </c>
      <c r="BR1828" s="18">
        <f>IF($BP1828="","",IFERROR(VLOOKUP(IF(ISNUMBER(FIND(" – ",$BP1828)),LEFT($BP1828,FIND(" – ",$BP1828)-1),$BP1828),ProdTbl,3,0),"کد ناشناخته"))</f>
        <v/>
      </c>
      <c r="BS1828" s="22" t="n"/>
      <c r="BT1828" s="21" t="n"/>
      <c r="BU1828" s="20" t="n"/>
      <c r="BV1828" s="18">
        <f>IF($BU1828="","",IFERROR(VLOOKUP(IFERROR(VLOOKUP(IF(ISNUMBER(FIND(" – ",$BU1828)),LEFT($BU1828,FIND(" – ",$BU1828)-1),$BU1828),ProdTbl,5,0),""),BasketTbl,2,0),"کد ناشناخته"))</f>
        <v/>
      </c>
      <c r="BW1828" s="18">
        <f>IF($BU1828="","",IFERROR(VLOOKUP(IF(ISNUMBER(FIND(" – ",$BU1828)),LEFT($BU1828,FIND(" – ",$BU1828)-1),$BU1828),ProdTbl,3,0),"کد ناشناخته"))</f>
        <v/>
      </c>
      <c r="BX1828" s="22" t="n"/>
      <c r="BY1828" s="21" t="n"/>
      <c r="BZ1828" s="20" t="n"/>
      <c r="CA1828" s="18">
        <f>IF($BZ1828="","",IFERROR(VLOOKUP(IFERROR(VLOOKUP(IF(ISNUMBER(FIND(" – ",$BZ1828)),LEFT($BZ1828,FIND(" – ",$BZ1828)-1),$BZ1828),ProdTbl,5,0),""),BasketTbl,2,0),"کد ناشناخته"))</f>
        <v/>
      </c>
      <c r="CB1828" s="18">
        <f>IF($BZ1828="","",IFERROR(VLOOKUP(IF(ISNUMBER(FIND(" – ",$BZ1828)),LEFT($BZ1828,FIND(" – ",$BZ1828)-1),$BZ1828),ProdTbl,3,0),"کد ناشناخته"))</f>
        <v/>
      </c>
      <c r="CC1828" s="22" t="n"/>
      <c r="CD1828" s="21" t="n"/>
      <c r="CE1828" s="20" t="n"/>
      <c r="CF1828" s="18">
        <f>IF($CE1828="","",IFERROR(VLOOKUP(IFERROR(VLOOKUP(IF(ISNUMBER(FIND(" – ",$CE1828)),LEFT($CE1828,FIND(" – ",$CE1828)-1),$CE1828),ProdTbl,5,0),""),BasketTbl,2,0),"کد ناشناخته"))</f>
        <v/>
      </c>
      <c r="CG1828" s="18">
        <f>IF($CE1828="","",IFERROR(VLOOKUP(IF(ISNUMBER(FIND(" – ",$CE1828)),LEFT($CE1828,FIND(" – ",$CE1828)-1),$CE1828),ProdTbl,3,0),"کد ناشناخته"))</f>
        <v/>
      </c>
      <c r="CH1828" s="22" t="n"/>
      <c r="CI1828" s="21" t="n"/>
    </row>
    <row r="1829">
      <c r="A1829" s="18">
        <f>IF($B1829="","",COUNTA($B$10:$B1829))</f>
        <v/>
      </c>
      <c r="B1829" s="19" t="n"/>
      <c r="C1829" s="20" t="n"/>
      <c r="D1829" s="19" t="n"/>
      <c r="E1829" s="18">
        <f>IF($D1829="","",IFERROR(VLOOKUP(IF(ISNUMBER(FIND(" – ",$D1829)),LEFT($D1829,FIND(" – ",$D1829)-1),$D1829),SellerTbl,2,0),"کد ناشناخته"))</f>
        <v/>
      </c>
      <c r="F1829" s="21" t="n"/>
      <c r="G1829" s="21" t="n"/>
      <c r="H1829" s="22" t="n"/>
      <c r="I1829" s="23">
        <f>IF(OR($F1829="",$G1829=""),"",$F1829-$G1829)</f>
        <v/>
      </c>
      <c r="J1829" s="18">
        <f>IF($I1829="","",IF(ABS($I1829)&lt;=0.01*$F1829,"√","×"))</f>
        <v/>
      </c>
      <c r="K1829" s="23">
        <f>IF(COUNT($Q1829,$V1829,$AA1829,$AF1829,$AK1829,$AP1829,$AU1829,$AZ1829,$BE1829,$BJ1829,$BO1829,$BT1829,$BY1829,$CD1829,$CI1829)=0,"",SUM($Q1829,$V1829,$AA1829,$AF1829,$AK1829,$AP1829,$AU1829,$AZ1829,$BE1829,$BJ1829,$BO1829,$BT1829,$BY1829,$CD1829,$CI1829))</f>
        <v/>
      </c>
      <c r="L1829" s="23">
        <f>IF(OR($F1829="",$K1829=""),"",$F1829-$K1829)</f>
        <v/>
      </c>
      <c r="M1829" s="20" t="n"/>
      <c r="N1829" s="18">
        <f>IF($M1829="","",IFERROR(VLOOKUP(IFERROR(VLOOKUP(IF(ISNUMBER(FIND(" – ",$M1829)),LEFT($M1829,FIND(" – ",$M1829)-1),$M1829),ProdTbl,5,0),""),BasketTbl,2,0),"کد ناشناخته"))</f>
        <v/>
      </c>
      <c r="O1829" s="18">
        <f>IF($M1829="","",IFERROR(VLOOKUP(IF(ISNUMBER(FIND(" – ",$M1829)),LEFT($M1829,FIND(" – ",$M1829)-1),$M1829),ProdTbl,3,0),"کد ناشناخته"))</f>
        <v/>
      </c>
      <c r="P1829" s="22" t="n"/>
      <c r="Q1829" s="21" t="n"/>
      <c r="R1829" s="20" t="n"/>
      <c r="S1829" s="18">
        <f>IF($R1829="","",IFERROR(VLOOKUP(IFERROR(VLOOKUP(IF(ISNUMBER(FIND(" – ",$R1829)),LEFT($R1829,FIND(" – ",$R1829)-1),$R1829),ProdTbl,5,0),""),BasketTbl,2,0),"کد ناشناخته"))</f>
        <v/>
      </c>
      <c r="T1829" s="18">
        <f>IF($R1829="","",IFERROR(VLOOKUP(IF(ISNUMBER(FIND(" – ",$R1829)),LEFT($R1829,FIND(" – ",$R1829)-1),$R1829),ProdTbl,3,0),"کد ناشناخته"))</f>
        <v/>
      </c>
      <c r="U1829" s="22" t="n"/>
      <c r="V1829" s="21" t="n"/>
      <c r="W1829" s="20" t="n"/>
      <c r="X1829" s="18">
        <f>IF($W1829="","",IFERROR(VLOOKUP(IFERROR(VLOOKUP(IF(ISNUMBER(FIND(" – ",$W1829)),LEFT($W1829,FIND(" – ",$W1829)-1),$W1829),ProdTbl,5,0),""),BasketTbl,2,0),"کد ناشناخته"))</f>
        <v/>
      </c>
      <c r="Y1829" s="18">
        <f>IF($W1829="","",IFERROR(VLOOKUP(IF(ISNUMBER(FIND(" – ",$W1829)),LEFT($W1829,FIND(" – ",$W1829)-1),$W1829),ProdTbl,3,0),"کد ناشناخته"))</f>
        <v/>
      </c>
      <c r="Z1829" s="22" t="n"/>
      <c r="AA1829" s="21" t="n"/>
      <c r="AB1829" s="20" t="n"/>
      <c r="AC1829" s="18">
        <f>IF($AB1829="","",IFERROR(VLOOKUP(IFERROR(VLOOKUP(IF(ISNUMBER(FIND(" – ",$AB1829)),LEFT($AB1829,FIND(" – ",$AB1829)-1),$AB1829),ProdTbl,5,0),""),BasketTbl,2,0),"کد ناشناخته"))</f>
        <v/>
      </c>
      <c r="AD1829" s="18">
        <f>IF($AB1829="","",IFERROR(VLOOKUP(IF(ISNUMBER(FIND(" – ",$AB1829)),LEFT($AB1829,FIND(" – ",$AB1829)-1),$AB1829),ProdTbl,3,0),"کد ناشناخته"))</f>
        <v/>
      </c>
      <c r="AE1829" s="22" t="n"/>
      <c r="AF1829" s="21" t="n"/>
      <c r="AG1829" s="20" t="n"/>
      <c r="AH1829" s="18">
        <f>IF($AG1829="","",IFERROR(VLOOKUP(IFERROR(VLOOKUP(IF(ISNUMBER(FIND(" – ",$AG1829)),LEFT($AG1829,FIND(" – ",$AG1829)-1),$AG1829),ProdTbl,5,0),""),BasketTbl,2,0),"کد ناشناخته"))</f>
        <v/>
      </c>
      <c r="AI1829" s="18">
        <f>IF($AG1829="","",IFERROR(VLOOKUP(IF(ISNUMBER(FIND(" – ",$AG1829)),LEFT($AG1829,FIND(" – ",$AG1829)-1),$AG1829),ProdTbl,3,0),"کد ناشناخته"))</f>
        <v/>
      </c>
      <c r="AJ1829" s="22" t="n"/>
      <c r="AK1829" s="21" t="n"/>
      <c r="AL1829" s="20" t="n"/>
      <c r="AM1829" s="18">
        <f>IF($AL1829="","",IFERROR(VLOOKUP(IFERROR(VLOOKUP(IF(ISNUMBER(FIND(" – ",$AL1829)),LEFT($AL1829,FIND(" – ",$AL1829)-1),$AL1829),ProdTbl,5,0),""),BasketTbl,2,0),"کد ناشناخته"))</f>
        <v/>
      </c>
      <c r="AN1829" s="18">
        <f>IF($AL1829="","",IFERROR(VLOOKUP(IF(ISNUMBER(FIND(" – ",$AL1829)),LEFT($AL1829,FIND(" – ",$AL1829)-1),$AL1829),ProdTbl,3,0),"کد ناشناخته"))</f>
        <v/>
      </c>
      <c r="AO1829" s="22" t="n"/>
      <c r="AP1829" s="21" t="n"/>
      <c r="AQ1829" s="20" t="n"/>
      <c r="AR1829" s="18">
        <f>IF($AQ1829="","",IFERROR(VLOOKUP(IFERROR(VLOOKUP(IF(ISNUMBER(FIND(" – ",$AQ1829)),LEFT($AQ1829,FIND(" – ",$AQ1829)-1),$AQ1829),ProdTbl,5,0),""),BasketTbl,2,0),"کد ناشناخته"))</f>
        <v/>
      </c>
      <c r="AS1829" s="18">
        <f>IF($AQ1829="","",IFERROR(VLOOKUP(IF(ISNUMBER(FIND(" – ",$AQ1829)),LEFT($AQ1829,FIND(" – ",$AQ1829)-1),$AQ1829),ProdTbl,3,0),"کد ناشناخته"))</f>
        <v/>
      </c>
      <c r="AT1829" s="22" t="n"/>
      <c r="AU1829" s="21" t="n"/>
      <c r="AV1829" s="20" t="n"/>
      <c r="AW1829" s="18">
        <f>IF($AV1829="","",IFERROR(VLOOKUP(IFERROR(VLOOKUP(IF(ISNUMBER(FIND(" – ",$AV1829)),LEFT($AV1829,FIND(" – ",$AV1829)-1),$AV1829),ProdTbl,5,0),""),BasketTbl,2,0),"کد ناشناخته"))</f>
        <v/>
      </c>
      <c r="AX1829" s="18">
        <f>IF($AV1829="","",IFERROR(VLOOKUP(IF(ISNUMBER(FIND(" – ",$AV1829)),LEFT($AV1829,FIND(" – ",$AV1829)-1),$AV1829),ProdTbl,3,0),"کد ناشناخته"))</f>
        <v/>
      </c>
      <c r="AY1829" s="22" t="n"/>
      <c r="AZ1829" s="21" t="n"/>
      <c r="BA1829" s="20" t="n"/>
      <c r="BB1829" s="18">
        <f>IF($BA1829="","",IFERROR(VLOOKUP(IFERROR(VLOOKUP(IF(ISNUMBER(FIND(" – ",$BA1829)),LEFT($BA1829,FIND(" – ",$BA1829)-1),$BA1829),ProdTbl,5,0),""),BasketTbl,2,0),"کد ناشناخته"))</f>
        <v/>
      </c>
      <c r="BC1829" s="18">
        <f>IF($BA1829="","",IFERROR(VLOOKUP(IF(ISNUMBER(FIND(" – ",$BA1829)),LEFT($BA1829,FIND(" – ",$BA1829)-1),$BA1829),ProdTbl,3,0),"کد ناشناخته"))</f>
        <v/>
      </c>
      <c r="BD1829" s="22" t="n"/>
      <c r="BE1829" s="21" t="n"/>
      <c r="BF1829" s="20" t="n"/>
      <c r="BG1829" s="18">
        <f>IF($BF1829="","",IFERROR(VLOOKUP(IFERROR(VLOOKUP(IF(ISNUMBER(FIND(" – ",$BF1829)),LEFT($BF1829,FIND(" – ",$BF1829)-1),$BF1829),ProdTbl,5,0),""),BasketTbl,2,0),"کد ناشناخته"))</f>
        <v/>
      </c>
      <c r="BH1829" s="18">
        <f>IF($BF1829="","",IFERROR(VLOOKUP(IF(ISNUMBER(FIND(" – ",$BF1829)),LEFT($BF1829,FIND(" – ",$BF1829)-1),$BF1829),ProdTbl,3,0),"کد ناشناخته"))</f>
        <v/>
      </c>
      <c r="BI1829" s="22" t="n"/>
      <c r="BJ1829" s="21" t="n"/>
      <c r="BK1829" s="20" t="n"/>
      <c r="BL1829" s="18">
        <f>IF($BK1829="","",IFERROR(VLOOKUP(IFERROR(VLOOKUP(IF(ISNUMBER(FIND(" – ",$BK1829)),LEFT($BK1829,FIND(" – ",$BK1829)-1),$BK1829),ProdTbl,5,0),""),BasketTbl,2,0),"کد ناشناخته"))</f>
        <v/>
      </c>
      <c r="BM1829" s="18">
        <f>IF($BK1829="","",IFERROR(VLOOKUP(IF(ISNUMBER(FIND(" – ",$BK1829)),LEFT($BK1829,FIND(" – ",$BK1829)-1),$BK1829),ProdTbl,3,0),"کد ناشناخته"))</f>
        <v/>
      </c>
      <c r="BN1829" s="22" t="n"/>
      <c r="BO1829" s="21" t="n"/>
      <c r="BP1829" s="20" t="n"/>
      <c r="BQ1829" s="18">
        <f>IF($BP1829="","",IFERROR(VLOOKUP(IFERROR(VLOOKUP(IF(ISNUMBER(FIND(" – ",$BP1829)),LEFT($BP1829,FIND(" – ",$BP1829)-1),$BP1829),ProdTbl,5,0),""),BasketTbl,2,0),"کد ناشناخته"))</f>
        <v/>
      </c>
      <c r="BR1829" s="18">
        <f>IF($BP1829="","",IFERROR(VLOOKUP(IF(ISNUMBER(FIND(" – ",$BP1829)),LEFT($BP1829,FIND(" – ",$BP1829)-1),$BP1829),ProdTbl,3,0),"کد ناشناخته"))</f>
        <v/>
      </c>
      <c r="BS1829" s="22" t="n"/>
      <c r="BT1829" s="21" t="n"/>
      <c r="BU1829" s="20" t="n"/>
      <c r="BV1829" s="18">
        <f>IF($BU1829="","",IFERROR(VLOOKUP(IFERROR(VLOOKUP(IF(ISNUMBER(FIND(" – ",$BU1829)),LEFT($BU1829,FIND(" – ",$BU1829)-1),$BU1829),ProdTbl,5,0),""),BasketTbl,2,0),"کد ناشناخته"))</f>
        <v/>
      </c>
      <c r="BW1829" s="18">
        <f>IF($BU1829="","",IFERROR(VLOOKUP(IF(ISNUMBER(FIND(" – ",$BU1829)),LEFT($BU1829,FIND(" – ",$BU1829)-1),$BU1829),ProdTbl,3,0),"کد ناشناخته"))</f>
        <v/>
      </c>
      <c r="BX1829" s="22" t="n"/>
      <c r="BY1829" s="21" t="n"/>
      <c r="BZ1829" s="20" t="n"/>
      <c r="CA1829" s="18">
        <f>IF($BZ1829="","",IFERROR(VLOOKUP(IFERROR(VLOOKUP(IF(ISNUMBER(FIND(" – ",$BZ1829)),LEFT($BZ1829,FIND(" – ",$BZ1829)-1),$BZ1829),ProdTbl,5,0),""),BasketTbl,2,0),"کد ناشناخته"))</f>
        <v/>
      </c>
      <c r="CB1829" s="18">
        <f>IF($BZ1829="","",IFERROR(VLOOKUP(IF(ISNUMBER(FIND(" – ",$BZ1829)),LEFT($BZ1829,FIND(" – ",$BZ1829)-1),$BZ1829),ProdTbl,3,0),"کد ناشناخته"))</f>
        <v/>
      </c>
      <c r="CC1829" s="22" t="n"/>
      <c r="CD1829" s="21" t="n"/>
      <c r="CE1829" s="20" t="n"/>
      <c r="CF1829" s="18">
        <f>IF($CE1829="","",IFERROR(VLOOKUP(IFERROR(VLOOKUP(IF(ISNUMBER(FIND(" – ",$CE1829)),LEFT($CE1829,FIND(" – ",$CE1829)-1),$CE1829),ProdTbl,5,0),""),BasketTbl,2,0),"کد ناشناخته"))</f>
        <v/>
      </c>
      <c r="CG1829" s="18">
        <f>IF($CE1829="","",IFERROR(VLOOKUP(IF(ISNUMBER(FIND(" – ",$CE1829)),LEFT($CE1829,FIND(" – ",$CE1829)-1),$CE1829),ProdTbl,3,0),"کد ناشناخته"))</f>
        <v/>
      </c>
      <c r="CH1829" s="22" t="n"/>
      <c r="CI1829" s="21" t="n"/>
    </row>
    <row r="1830">
      <c r="A1830" s="18">
        <f>IF($B1830="","",COUNTA($B$10:$B1830))</f>
        <v/>
      </c>
      <c r="B1830" s="19" t="n"/>
      <c r="C1830" s="20" t="n"/>
      <c r="D1830" s="19" t="n"/>
      <c r="E1830" s="18">
        <f>IF($D1830="","",IFERROR(VLOOKUP(IF(ISNUMBER(FIND(" – ",$D1830)),LEFT($D1830,FIND(" – ",$D1830)-1),$D1830),SellerTbl,2,0),"کد ناشناخته"))</f>
        <v/>
      </c>
      <c r="F1830" s="21" t="n"/>
      <c r="G1830" s="21" t="n"/>
      <c r="H1830" s="22" t="n"/>
      <c r="I1830" s="23">
        <f>IF(OR($F1830="",$G1830=""),"",$F1830-$G1830)</f>
        <v/>
      </c>
      <c r="J1830" s="18">
        <f>IF($I1830="","",IF(ABS($I1830)&lt;=0.01*$F1830,"√","×"))</f>
        <v/>
      </c>
      <c r="K1830" s="23">
        <f>IF(COUNT($Q1830,$V1830,$AA1830,$AF1830,$AK1830,$AP1830,$AU1830,$AZ1830,$BE1830,$BJ1830,$BO1830,$BT1830,$BY1830,$CD1830,$CI1830)=0,"",SUM($Q1830,$V1830,$AA1830,$AF1830,$AK1830,$AP1830,$AU1830,$AZ1830,$BE1830,$BJ1830,$BO1830,$BT1830,$BY1830,$CD1830,$CI1830))</f>
        <v/>
      </c>
      <c r="L1830" s="23">
        <f>IF(OR($F1830="",$K1830=""),"",$F1830-$K1830)</f>
        <v/>
      </c>
      <c r="M1830" s="20" t="n"/>
      <c r="N1830" s="18">
        <f>IF($M1830="","",IFERROR(VLOOKUP(IFERROR(VLOOKUP(IF(ISNUMBER(FIND(" – ",$M1830)),LEFT($M1830,FIND(" – ",$M1830)-1),$M1830),ProdTbl,5,0),""),BasketTbl,2,0),"کد ناشناخته"))</f>
        <v/>
      </c>
      <c r="O1830" s="18">
        <f>IF($M1830="","",IFERROR(VLOOKUP(IF(ISNUMBER(FIND(" – ",$M1830)),LEFT($M1830,FIND(" – ",$M1830)-1),$M1830),ProdTbl,3,0),"کد ناشناخته"))</f>
        <v/>
      </c>
      <c r="P1830" s="22" t="n"/>
      <c r="Q1830" s="21" t="n"/>
      <c r="R1830" s="20" t="n"/>
      <c r="S1830" s="18">
        <f>IF($R1830="","",IFERROR(VLOOKUP(IFERROR(VLOOKUP(IF(ISNUMBER(FIND(" – ",$R1830)),LEFT($R1830,FIND(" – ",$R1830)-1),$R1830),ProdTbl,5,0),""),BasketTbl,2,0),"کد ناشناخته"))</f>
        <v/>
      </c>
      <c r="T1830" s="18">
        <f>IF($R1830="","",IFERROR(VLOOKUP(IF(ISNUMBER(FIND(" – ",$R1830)),LEFT($R1830,FIND(" – ",$R1830)-1),$R1830),ProdTbl,3,0),"کد ناشناخته"))</f>
        <v/>
      </c>
      <c r="U1830" s="22" t="n"/>
      <c r="V1830" s="21" t="n"/>
      <c r="W1830" s="20" t="n"/>
      <c r="X1830" s="18">
        <f>IF($W1830="","",IFERROR(VLOOKUP(IFERROR(VLOOKUP(IF(ISNUMBER(FIND(" – ",$W1830)),LEFT($W1830,FIND(" – ",$W1830)-1),$W1830),ProdTbl,5,0),""),BasketTbl,2,0),"کد ناشناخته"))</f>
        <v/>
      </c>
      <c r="Y1830" s="18">
        <f>IF($W1830="","",IFERROR(VLOOKUP(IF(ISNUMBER(FIND(" – ",$W1830)),LEFT($W1830,FIND(" – ",$W1830)-1),$W1830),ProdTbl,3,0),"کد ناشناخته"))</f>
        <v/>
      </c>
      <c r="Z1830" s="22" t="n"/>
      <c r="AA1830" s="21" t="n"/>
      <c r="AB1830" s="20" t="n"/>
      <c r="AC1830" s="18">
        <f>IF($AB1830="","",IFERROR(VLOOKUP(IFERROR(VLOOKUP(IF(ISNUMBER(FIND(" – ",$AB1830)),LEFT($AB1830,FIND(" – ",$AB1830)-1),$AB1830),ProdTbl,5,0),""),BasketTbl,2,0),"کد ناشناخته"))</f>
        <v/>
      </c>
      <c r="AD1830" s="18">
        <f>IF($AB1830="","",IFERROR(VLOOKUP(IF(ISNUMBER(FIND(" – ",$AB1830)),LEFT($AB1830,FIND(" – ",$AB1830)-1),$AB1830),ProdTbl,3,0),"کد ناشناخته"))</f>
        <v/>
      </c>
      <c r="AE1830" s="22" t="n"/>
      <c r="AF1830" s="21" t="n"/>
      <c r="AG1830" s="20" t="n"/>
      <c r="AH1830" s="18">
        <f>IF($AG1830="","",IFERROR(VLOOKUP(IFERROR(VLOOKUP(IF(ISNUMBER(FIND(" – ",$AG1830)),LEFT($AG1830,FIND(" – ",$AG1830)-1),$AG1830),ProdTbl,5,0),""),BasketTbl,2,0),"کد ناشناخته"))</f>
        <v/>
      </c>
      <c r="AI1830" s="18">
        <f>IF($AG1830="","",IFERROR(VLOOKUP(IF(ISNUMBER(FIND(" – ",$AG1830)),LEFT($AG1830,FIND(" – ",$AG1830)-1),$AG1830),ProdTbl,3,0),"کد ناشناخته"))</f>
        <v/>
      </c>
      <c r="AJ1830" s="22" t="n"/>
      <c r="AK1830" s="21" t="n"/>
      <c r="AL1830" s="20" t="n"/>
      <c r="AM1830" s="18">
        <f>IF($AL1830="","",IFERROR(VLOOKUP(IFERROR(VLOOKUP(IF(ISNUMBER(FIND(" – ",$AL1830)),LEFT($AL1830,FIND(" – ",$AL1830)-1),$AL1830),ProdTbl,5,0),""),BasketTbl,2,0),"کد ناشناخته"))</f>
        <v/>
      </c>
      <c r="AN1830" s="18">
        <f>IF($AL1830="","",IFERROR(VLOOKUP(IF(ISNUMBER(FIND(" – ",$AL1830)),LEFT($AL1830,FIND(" – ",$AL1830)-1),$AL1830),ProdTbl,3,0),"کد ناشناخته"))</f>
        <v/>
      </c>
      <c r="AO1830" s="22" t="n"/>
      <c r="AP1830" s="21" t="n"/>
      <c r="AQ1830" s="20" t="n"/>
      <c r="AR1830" s="18">
        <f>IF($AQ1830="","",IFERROR(VLOOKUP(IFERROR(VLOOKUP(IF(ISNUMBER(FIND(" – ",$AQ1830)),LEFT($AQ1830,FIND(" – ",$AQ1830)-1),$AQ1830),ProdTbl,5,0),""),BasketTbl,2,0),"کد ناشناخته"))</f>
        <v/>
      </c>
      <c r="AS1830" s="18">
        <f>IF($AQ1830="","",IFERROR(VLOOKUP(IF(ISNUMBER(FIND(" – ",$AQ1830)),LEFT($AQ1830,FIND(" – ",$AQ1830)-1),$AQ1830),ProdTbl,3,0),"کد ناشناخته"))</f>
        <v/>
      </c>
      <c r="AT1830" s="22" t="n"/>
      <c r="AU1830" s="21" t="n"/>
      <c r="AV1830" s="20" t="n"/>
      <c r="AW1830" s="18">
        <f>IF($AV1830="","",IFERROR(VLOOKUP(IFERROR(VLOOKUP(IF(ISNUMBER(FIND(" – ",$AV1830)),LEFT($AV1830,FIND(" – ",$AV1830)-1),$AV1830),ProdTbl,5,0),""),BasketTbl,2,0),"کد ناشناخته"))</f>
        <v/>
      </c>
      <c r="AX1830" s="18">
        <f>IF($AV1830="","",IFERROR(VLOOKUP(IF(ISNUMBER(FIND(" – ",$AV1830)),LEFT($AV1830,FIND(" – ",$AV1830)-1),$AV1830),ProdTbl,3,0),"کد ناشناخته"))</f>
        <v/>
      </c>
      <c r="AY1830" s="22" t="n"/>
      <c r="AZ1830" s="21" t="n"/>
      <c r="BA1830" s="20" t="n"/>
      <c r="BB1830" s="18">
        <f>IF($BA1830="","",IFERROR(VLOOKUP(IFERROR(VLOOKUP(IF(ISNUMBER(FIND(" – ",$BA1830)),LEFT($BA1830,FIND(" – ",$BA1830)-1),$BA1830),ProdTbl,5,0),""),BasketTbl,2,0),"کد ناشناخته"))</f>
        <v/>
      </c>
      <c r="BC1830" s="18">
        <f>IF($BA1830="","",IFERROR(VLOOKUP(IF(ISNUMBER(FIND(" – ",$BA1830)),LEFT($BA1830,FIND(" – ",$BA1830)-1),$BA1830),ProdTbl,3,0),"کد ناشناخته"))</f>
        <v/>
      </c>
      <c r="BD1830" s="22" t="n"/>
      <c r="BE1830" s="21" t="n"/>
      <c r="BF1830" s="20" t="n"/>
      <c r="BG1830" s="18">
        <f>IF($BF1830="","",IFERROR(VLOOKUP(IFERROR(VLOOKUP(IF(ISNUMBER(FIND(" – ",$BF1830)),LEFT($BF1830,FIND(" – ",$BF1830)-1),$BF1830),ProdTbl,5,0),""),BasketTbl,2,0),"کد ناشناخته"))</f>
        <v/>
      </c>
      <c r="BH1830" s="18">
        <f>IF($BF1830="","",IFERROR(VLOOKUP(IF(ISNUMBER(FIND(" – ",$BF1830)),LEFT($BF1830,FIND(" – ",$BF1830)-1),$BF1830),ProdTbl,3,0),"کد ناشناخته"))</f>
        <v/>
      </c>
      <c r="BI1830" s="22" t="n"/>
      <c r="BJ1830" s="21" t="n"/>
      <c r="BK1830" s="20" t="n"/>
      <c r="BL1830" s="18">
        <f>IF($BK1830="","",IFERROR(VLOOKUP(IFERROR(VLOOKUP(IF(ISNUMBER(FIND(" – ",$BK1830)),LEFT($BK1830,FIND(" – ",$BK1830)-1),$BK1830),ProdTbl,5,0),""),BasketTbl,2,0),"کد ناشناخته"))</f>
        <v/>
      </c>
      <c r="BM1830" s="18">
        <f>IF($BK1830="","",IFERROR(VLOOKUP(IF(ISNUMBER(FIND(" – ",$BK1830)),LEFT($BK1830,FIND(" – ",$BK1830)-1),$BK1830),ProdTbl,3,0),"کد ناشناخته"))</f>
        <v/>
      </c>
      <c r="BN1830" s="22" t="n"/>
      <c r="BO1830" s="21" t="n"/>
      <c r="BP1830" s="20" t="n"/>
      <c r="BQ1830" s="18">
        <f>IF($BP1830="","",IFERROR(VLOOKUP(IFERROR(VLOOKUP(IF(ISNUMBER(FIND(" – ",$BP1830)),LEFT($BP1830,FIND(" – ",$BP1830)-1),$BP1830),ProdTbl,5,0),""),BasketTbl,2,0),"کد ناشناخته"))</f>
        <v/>
      </c>
      <c r="BR1830" s="18">
        <f>IF($BP1830="","",IFERROR(VLOOKUP(IF(ISNUMBER(FIND(" – ",$BP1830)),LEFT($BP1830,FIND(" – ",$BP1830)-1),$BP1830),ProdTbl,3,0),"کد ناشناخته"))</f>
        <v/>
      </c>
      <c r="BS1830" s="22" t="n"/>
      <c r="BT1830" s="21" t="n"/>
      <c r="BU1830" s="20" t="n"/>
      <c r="BV1830" s="18">
        <f>IF($BU1830="","",IFERROR(VLOOKUP(IFERROR(VLOOKUP(IF(ISNUMBER(FIND(" – ",$BU1830)),LEFT($BU1830,FIND(" – ",$BU1830)-1),$BU1830),ProdTbl,5,0),""),BasketTbl,2,0),"کد ناشناخته"))</f>
        <v/>
      </c>
      <c r="BW1830" s="18">
        <f>IF($BU1830="","",IFERROR(VLOOKUP(IF(ISNUMBER(FIND(" – ",$BU1830)),LEFT($BU1830,FIND(" – ",$BU1830)-1),$BU1830),ProdTbl,3,0),"کد ناشناخته"))</f>
        <v/>
      </c>
      <c r="BX1830" s="22" t="n"/>
      <c r="BY1830" s="21" t="n"/>
      <c r="BZ1830" s="20" t="n"/>
      <c r="CA1830" s="18">
        <f>IF($BZ1830="","",IFERROR(VLOOKUP(IFERROR(VLOOKUP(IF(ISNUMBER(FIND(" – ",$BZ1830)),LEFT($BZ1830,FIND(" – ",$BZ1830)-1),$BZ1830),ProdTbl,5,0),""),BasketTbl,2,0),"کد ناشناخته"))</f>
        <v/>
      </c>
      <c r="CB1830" s="18">
        <f>IF($BZ1830="","",IFERROR(VLOOKUP(IF(ISNUMBER(FIND(" – ",$BZ1830)),LEFT($BZ1830,FIND(" – ",$BZ1830)-1),$BZ1830),ProdTbl,3,0),"کد ناشناخته"))</f>
        <v/>
      </c>
      <c r="CC1830" s="22" t="n"/>
      <c r="CD1830" s="21" t="n"/>
      <c r="CE1830" s="20" t="n"/>
      <c r="CF1830" s="18">
        <f>IF($CE1830="","",IFERROR(VLOOKUP(IFERROR(VLOOKUP(IF(ISNUMBER(FIND(" – ",$CE1830)),LEFT($CE1830,FIND(" – ",$CE1830)-1),$CE1830),ProdTbl,5,0),""),BasketTbl,2,0),"کد ناشناخته"))</f>
        <v/>
      </c>
      <c r="CG1830" s="18">
        <f>IF($CE1830="","",IFERROR(VLOOKUP(IF(ISNUMBER(FIND(" – ",$CE1830)),LEFT($CE1830,FIND(" – ",$CE1830)-1),$CE1830),ProdTbl,3,0),"کد ناشناخته"))</f>
        <v/>
      </c>
      <c r="CH1830" s="22" t="n"/>
      <c r="CI1830" s="21" t="n"/>
    </row>
    <row r="1831">
      <c r="A1831" s="18">
        <f>IF($B1831="","",COUNTA($B$10:$B1831))</f>
        <v/>
      </c>
      <c r="B1831" s="19" t="n"/>
      <c r="C1831" s="20" t="n"/>
      <c r="D1831" s="19" t="n"/>
      <c r="E1831" s="18">
        <f>IF($D1831="","",IFERROR(VLOOKUP(IF(ISNUMBER(FIND(" – ",$D1831)),LEFT($D1831,FIND(" – ",$D1831)-1),$D1831),SellerTbl,2,0),"کد ناشناخته"))</f>
        <v/>
      </c>
      <c r="F1831" s="21" t="n"/>
      <c r="G1831" s="21" t="n"/>
      <c r="H1831" s="22" t="n"/>
      <c r="I1831" s="23">
        <f>IF(OR($F1831="",$G1831=""),"",$F1831-$G1831)</f>
        <v/>
      </c>
      <c r="J1831" s="18">
        <f>IF($I1831="","",IF(ABS($I1831)&lt;=0.01*$F1831,"√","×"))</f>
        <v/>
      </c>
      <c r="K1831" s="23">
        <f>IF(COUNT($Q1831,$V1831,$AA1831,$AF1831,$AK1831,$AP1831,$AU1831,$AZ1831,$BE1831,$BJ1831,$BO1831,$BT1831,$BY1831,$CD1831,$CI1831)=0,"",SUM($Q1831,$V1831,$AA1831,$AF1831,$AK1831,$AP1831,$AU1831,$AZ1831,$BE1831,$BJ1831,$BO1831,$BT1831,$BY1831,$CD1831,$CI1831))</f>
        <v/>
      </c>
      <c r="L1831" s="23">
        <f>IF(OR($F1831="",$K1831=""),"",$F1831-$K1831)</f>
        <v/>
      </c>
      <c r="M1831" s="20" t="n"/>
      <c r="N1831" s="18">
        <f>IF($M1831="","",IFERROR(VLOOKUP(IFERROR(VLOOKUP(IF(ISNUMBER(FIND(" – ",$M1831)),LEFT($M1831,FIND(" – ",$M1831)-1),$M1831),ProdTbl,5,0),""),BasketTbl,2,0),"کد ناشناخته"))</f>
        <v/>
      </c>
      <c r="O1831" s="18">
        <f>IF($M1831="","",IFERROR(VLOOKUP(IF(ISNUMBER(FIND(" – ",$M1831)),LEFT($M1831,FIND(" – ",$M1831)-1),$M1831),ProdTbl,3,0),"کد ناشناخته"))</f>
        <v/>
      </c>
      <c r="P1831" s="22" t="n"/>
      <c r="Q1831" s="21" t="n"/>
      <c r="R1831" s="20" t="n"/>
      <c r="S1831" s="18">
        <f>IF($R1831="","",IFERROR(VLOOKUP(IFERROR(VLOOKUP(IF(ISNUMBER(FIND(" – ",$R1831)),LEFT($R1831,FIND(" – ",$R1831)-1),$R1831),ProdTbl,5,0),""),BasketTbl,2,0),"کد ناشناخته"))</f>
        <v/>
      </c>
      <c r="T1831" s="18">
        <f>IF($R1831="","",IFERROR(VLOOKUP(IF(ISNUMBER(FIND(" – ",$R1831)),LEFT($R1831,FIND(" – ",$R1831)-1),$R1831),ProdTbl,3,0),"کد ناشناخته"))</f>
        <v/>
      </c>
      <c r="U1831" s="22" t="n"/>
      <c r="V1831" s="21" t="n"/>
      <c r="W1831" s="20" t="n"/>
      <c r="X1831" s="18">
        <f>IF($W1831="","",IFERROR(VLOOKUP(IFERROR(VLOOKUP(IF(ISNUMBER(FIND(" – ",$W1831)),LEFT($W1831,FIND(" – ",$W1831)-1),$W1831),ProdTbl,5,0),""),BasketTbl,2,0),"کد ناشناخته"))</f>
        <v/>
      </c>
      <c r="Y1831" s="18">
        <f>IF($W1831="","",IFERROR(VLOOKUP(IF(ISNUMBER(FIND(" – ",$W1831)),LEFT($W1831,FIND(" – ",$W1831)-1),$W1831),ProdTbl,3,0),"کد ناشناخته"))</f>
        <v/>
      </c>
      <c r="Z1831" s="22" t="n"/>
      <c r="AA1831" s="21" t="n"/>
      <c r="AB1831" s="20" t="n"/>
      <c r="AC1831" s="18">
        <f>IF($AB1831="","",IFERROR(VLOOKUP(IFERROR(VLOOKUP(IF(ISNUMBER(FIND(" – ",$AB1831)),LEFT($AB1831,FIND(" – ",$AB1831)-1),$AB1831),ProdTbl,5,0),""),BasketTbl,2,0),"کد ناشناخته"))</f>
        <v/>
      </c>
      <c r="AD1831" s="18">
        <f>IF($AB1831="","",IFERROR(VLOOKUP(IF(ISNUMBER(FIND(" – ",$AB1831)),LEFT($AB1831,FIND(" – ",$AB1831)-1),$AB1831),ProdTbl,3,0),"کد ناشناخته"))</f>
        <v/>
      </c>
      <c r="AE1831" s="22" t="n"/>
      <c r="AF1831" s="21" t="n"/>
      <c r="AG1831" s="20" t="n"/>
      <c r="AH1831" s="18">
        <f>IF($AG1831="","",IFERROR(VLOOKUP(IFERROR(VLOOKUP(IF(ISNUMBER(FIND(" – ",$AG1831)),LEFT($AG1831,FIND(" – ",$AG1831)-1),$AG1831),ProdTbl,5,0),""),BasketTbl,2,0),"کد ناشناخته"))</f>
        <v/>
      </c>
      <c r="AI1831" s="18">
        <f>IF($AG1831="","",IFERROR(VLOOKUP(IF(ISNUMBER(FIND(" – ",$AG1831)),LEFT($AG1831,FIND(" – ",$AG1831)-1),$AG1831),ProdTbl,3,0),"کد ناشناخته"))</f>
        <v/>
      </c>
      <c r="AJ1831" s="22" t="n"/>
      <c r="AK1831" s="21" t="n"/>
      <c r="AL1831" s="20" t="n"/>
      <c r="AM1831" s="18">
        <f>IF($AL1831="","",IFERROR(VLOOKUP(IFERROR(VLOOKUP(IF(ISNUMBER(FIND(" – ",$AL1831)),LEFT($AL1831,FIND(" – ",$AL1831)-1),$AL1831),ProdTbl,5,0),""),BasketTbl,2,0),"کد ناشناخته"))</f>
        <v/>
      </c>
      <c r="AN1831" s="18">
        <f>IF($AL1831="","",IFERROR(VLOOKUP(IF(ISNUMBER(FIND(" – ",$AL1831)),LEFT($AL1831,FIND(" – ",$AL1831)-1),$AL1831),ProdTbl,3,0),"کد ناشناخته"))</f>
        <v/>
      </c>
      <c r="AO1831" s="22" t="n"/>
      <c r="AP1831" s="21" t="n"/>
      <c r="AQ1831" s="20" t="n"/>
      <c r="AR1831" s="18">
        <f>IF($AQ1831="","",IFERROR(VLOOKUP(IFERROR(VLOOKUP(IF(ISNUMBER(FIND(" – ",$AQ1831)),LEFT($AQ1831,FIND(" – ",$AQ1831)-1),$AQ1831),ProdTbl,5,0),""),BasketTbl,2,0),"کد ناشناخته"))</f>
        <v/>
      </c>
      <c r="AS1831" s="18">
        <f>IF($AQ1831="","",IFERROR(VLOOKUP(IF(ISNUMBER(FIND(" – ",$AQ1831)),LEFT($AQ1831,FIND(" – ",$AQ1831)-1),$AQ1831),ProdTbl,3,0),"کد ناشناخته"))</f>
        <v/>
      </c>
      <c r="AT1831" s="22" t="n"/>
      <c r="AU1831" s="21" t="n"/>
      <c r="AV1831" s="20" t="n"/>
      <c r="AW1831" s="18">
        <f>IF($AV1831="","",IFERROR(VLOOKUP(IFERROR(VLOOKUP(IF(ISNUMBER(FIND(" – ",$AV1831)),LEFT($AV1831,FIND(" – ",$AV1831)-1),$AV1831),ProdTbl,5,0),""),BasketTbl,2,0),"کد ناشناخته"))</f>
        <v/>
      </c>
      <c r="AX1831" s="18">
        <f>IF($AV1831="","",IFERROR(VLOOKUP(IF(ISNUMBER(FIND(" – ",$AV1831)),LEFT($AV1831,FIND(" – ",$AV1831)-1),$AV1831),ProdTbl,3,0),"کد ناشناخته"))</f>
        <v/>
      </c>
      <c r="AY1831" s="22" t="n"/>
      <c r="AZ1831" s="21" t="n"/>
      <c r="BA1831" s="20" t="n"/>
      <c r="BB1831" s="18">
        <f>IF($BA1831="","",IFERROR(VLOOKUP(IFERROR(VLOOKUP(IF(ISNUMBER(FIND(" – ",$BA1831)),LEFT($BA1831,FIND(" – ",$BA1831)-1),$BA1831),ProdTbl,5,0),""),BasketTbl,2,0),"کد ناشناخته"))</f>
        <v/>
      </c>
      <c r="BC1831" s="18">
        <f>IF($BA1831="","",IFERROR(VLOOKUP(IF(ISNUMBER(FIND(" – ",$BA1831)),LEFT($BA1831,FIND(" – ",$BA1831)-1),$BA1831),ProdTbl,3,0),"کد ناشناخته"))</f>
        <v/>
      </c>
      <c r="BD1831" s="22" t="n"/>
      <c r="BE1831" s="21" t="n"/>
      <c r="BF1831" s="20" t="n"/>
      <c r="BG1831" s="18">
        <f>IF($BF1831="","",IFERROR(VLOOKUP(IFERROR(VLOOKUP(IF(ISNUMBER(FIND(" – ",$BF1831)),LEFT($BF1831,FIND(" – ",$BF1831)-1),$BF1831),ProdTbl,5,0),""),BasketTbl,2,0),"کد ناشناخته"))</f>
        <v/>
      </c>
      <c r="BH1831" s="18">
        <f>IF($BF1831="","",IFERROR(VLOOKUP(IF(ISNUMBER(FIND(" – ",$BF1831)),LEFT($BF1831,FIND(" – ",$BF1831)-1),$BF1831),ProdTbl,3,0),"کد ناشناخته"))</f>
        <v/>
      </c>
      <c r="BI1831" s="22" t="n"/>
      <c r="BJ1831" s="21" t="n"/>
      <c r="BK1831" s="20" t="n"/>
      <c r="BL1831" s="18">
        <f>IF($BK1831="","",IFERROR(VLOOKUP(IFERROR(VLOOKUP(IF(ISNUMBER(FIND(" – ",$BK1831)),LEFT($BK1831,FIND(" – ",$BK1831)-1),$BK1831),ProdTbl,5,0),""),BasketTbl,2,0),"کد ناشناخته"))</f>
        <v/>
      </c>
      <c r="BM1831" s="18">
        <f>IF($BK1831="","",IFERROR(VLOOKUP(IF(ISNUMBER(FIND(" – ",$BK1831)),LEFT($BK1831,FIND(" – ",$BK1831)-1),$BK1831),ProdTbl,3,0),"کد ناشناخته"))</f>
        <v/>
      </c>
      <c r="BN1831" s="22" t="n"/>
      <c r="BO1831" s="21" t="n"/>
      <c r="BP1831" s="20" t="n"/>
      <c r="BQ1831" s="18">
        <f>IF($BP1831="","",IFERROR(VLOOKUP(IFERROR(VLOOKUP(IF(ISNUMBER(FIND(" – ",$BP1831)),LEFT($BP1831,FIND(" – ",$BP1831)-1),$BP1831),ProdTbl,5,0),""),BasketTbl,2,0),"کد ناشناخته"))</f>
        <v/>
      </c>
      <c r="BR1831" s="18">
        <f>IF($BP1831="","",IFERROR(VLOOKUP(IF(ISNUMBER(FIND(" – ",$BP1831)),LEFT($BP1831,FIND(" – ",$BP1831)-1),$BP1831),ProdTbl,3,0),"کد ناشناخته"))</f>
        <v/>
      </c>
      <c r="BS1831" s="22" t="n"/>
      <c r="BT1831" s="21" t="n"/>
      <c r="BU1831" s="20" t="n"/>
      <c r="BV1831" s="18">
        <f>IF($BU1831="","",IFERROR(VLOOKUP(IFERROR(VLOOKUP(IF(ISNUMBER(FIND(" – ",$BU1831)),LEFT($BU1831,FIND(" – ",$BU1831)-1),$BU1831),ProdTbl,5,0),""),BasketTbl,2,0),"کد ناشناخته"))</f>
        <v/>
      </c>
      <c r="BW1831" s="18">
        <f>IF($BU1831="","",IFERROR(VLOOKUP(IF(ISNUMBER(FIND(" – ",$BU1831)),LEFT($BU1831,FIND(" – ",$BU1831)-1),$BU1831),ProdTbl,3,0),"کد ناشناخته"))</f>
        <v/>
      </c>
      <c r="BX1831" s="22" t="n"/>
      <c r="BY1831" s="21" t="n"/>
      <c r="BZ1831" s="20" t="n"/>
      <c r="CA1831" s="18">
        <f>IF($BZ1831="","",IFERROR(VLOOKUP(IFERROR(VLOOKUP(IF(ISNUMBER(FIND(" – ",$BZ1831)),LEFT($BZ1831,FIND(" – ",$BZ1831)-1),$BZ1831),ProdTbl,5,0),""),BasketTbl,2,0),"کد ناشناخته"))</f>
        <v/>
      </c>
      <c r="CB1831" s="18">
        <f>IF($BZ1831="","",IFERROR(VLOOKUP(IF(ISNUMBER(FIND(" – ",$BZ1831)),LEFT($BZ1831,FIND(" – ",$BZ1831)-1),$BZ1831),ProdTbl,3,0),"کد ناشناخته"))</f>
        <v/>
      </c>
      <c r="CC1831" s="22" t="n"/>
      <c r="CD1831" s="21" t="n"/>
      <c r="CE1831" s="20" t="n"/>
      <c r="CF1831" s="18">
        <f>IF($CE1831="","",IFERROR(VLOOKUP(IFERROR(VLOOKUP(IF(ISNUMBER(FIND(" – ",$CE1831)),LEFT($CE1831,FIND(" – ",$CE1831)-1),$CE1831),ProdTbl,5,0),""),BasketTbl,2,0),"کد ناشناخته"))</f>
        <v/>
      </c>
      <c r="CG1831" s="18">
        <f>IF($CE1831="","",IFERROR(VLOOKUP(IF(ISNUMBER(FIND(" – ",$CE1831)),LEFT($CE1831,FIND(" – ",$CE1831)-1),$CE1831),ProdTbl,3,0),"کد ناشناخته"))</f>
        <v/>
      </c>
      <c r="CH1831" s="22" t="n"/>
      <c r="CI1831" s="21" t="n"/>
    </row>
    <row r="1832">
      <c r="A1832" s="18">
        <f>IF($B1832="","",COUNTA($B$10:$B1832))</f>
        <v/>
      </c>
      <c r="B1832" s="19" t="n"/>
      <c r="C1832" s="20" t="n"/>
      <c r="D1832" s="19" t="n"/>
      <c r="E1832" s="18">
        <f>IF($D1832="","",IFERROR(VLOOKUP(IF(ISNUMBER(FIND(" – ",$D1832)),LEFT($D1832,FIND(" – ",$D1832)-1),$D1832),SellerTbl,2,0),"کد ناشناخته"))</f>
        <v/>
      </c>
      <c r="F1832" s="21" t="n"/>
      <c r="G1832" s="21" t="n"/>
      <c r="H1832" s="22" t="n"/>
      <c r="I1832" s="23">
        <f>IF(OR($F1832="",$G1832=""),"",$F1832-$G1832)</f>
        <v/>
      </c>
      <c r="J1832" s="18">
        <f>IF($I1832="","",IF(ABS($I1832)&lt;=0.01*$F1832,"√","×"))</f>
        <v/>
      </c>
      <c r="K1832" s="23">
        <f>IF(COUNT($Q1832,$V1832,$AA1832,$AF1832,$AK1832,$AP1832,$AU1832,$AZ1832,$BE1832,$BJ1832,$BO1832,$BT1832,$BY1832,$CD1832,$CI1832)=0,"",SUM($Q1832,$V1832,$AA1832,$AF1832,$AK1832,$AP1832,$AU1832,$AZ1832,$BE1832,$BJ1832,$BO1832,$BT1832,$BY1832,$CD1832,$CI1832))</f>
        <v/>
      </c>
      <c r="L1832" s="23">
        <f>IF(OR($F1832="",$K1832=""),"",$F1832-$K1832)</f>
        <v/>
      </c>
      <c r="M1832" s="20" t="n"/>
      <c r="N1832" s="18">
        <f>IF($M1832="","",IFERROR(VLOOKUP(IFERROR(VLOOKUP(IF(ISNUMBER(FIND(" – ",$M1832)),LEFT($M1832,FIND(" – ",$M1832)-1),$M1832),ProdTbl,5,0),""),BasketTbl,2,0),"کد ناشناخته"))</f>
        <v/>
      </c>
      <c r="O1832" s="18">
        <f>IF($M1832="","",IFERROR(VLOOKUP(IF(ISNUMBER(FIND(" – ",$M1832)),LEFT($M1832,FIND(" – ",$M1832)-1),$M1832),ProdTbl,3,0),"کد ناشناخته"))</f>
        <v/>
      </c>
      <c r="P1832" s="22" t="n"/>
      <c r="Q1832" s="21" t="n"/>
      <c r="R1832" s="20" t="n"/>
      <c r="S1832" s="18">
        <f>IF($R1832="","",IFERROR(VLOOKUP(IFERROR(VLOOKUP(IF(ISNUMBER(FIND(" – ",$R1832)),LEFT($R1832,FIND(" – ",$R1832)-1),$R1832),ProdTbl,5,0),""),BasketTbl,2,0),"کد ناشناخته"))</f>
        <v/>
      </c>
      <c r="T1832" s="18">
        <f>IF($R1832="","",IFERROR(VLOOKUP(IF(ISNUMBER(FIND(" – ",$R1832)),LEFT($R1832,FIND(" – ",$R1832)-1),$R1832),ProdTbl,3,0),"کد ناشناخته"))</f>
        <v/>
      </c>
      <c r="U1832" s="22" t="n"/>
      <c r="V1832" s="21" t="n"/>
      <c r="W1832" s="20" t="n"/>
      <c r="X1832" s="18">
        <f>IF($W1832="","",IFERROR(VLOOKUP(IFERROR(VLOOKUP(IF(ISNUMBER(FIND(" – ",$W1832)),LEFT($W1832,FIND(" – ",$W1832)-1),$W1832),ProdTbl,5,0),""),BasketTbl,2,0),"کد ناشناخته"))</f>
        <v/>
      </c>
      <c r="Y1832" s="18">
        <f>IF($W1832="","",IFERROR(VLOOKUP(IF(ISNUMBER(FIND(" – ",$W1832)),LEFT($W1832,FIND(" – ",$W1832)-1),$W1832),ProdTbl,3,0),"کد ناشناخته"))</f>
        <v/>
      </c>
      <c r="Z1832" s="22" t="n"/>
      <c r="AA1832" s="21" t="n"/>
      <c r="AB1832" s="20" t="n"/>
      <c r="AC1832" s="18">
        <f>IF($AB1832="","",IFERROR(VLOOKUP(IFERROR(VLOOKUP(IF(ISNUMBER(FIND(" – ",$AB1832)),LEFT($AB1832,FIND(" – ",$AB1832)-1),$AB1832),ProdTbl,5,0),""),BasketTbl,2,0),"کد ناشناخته"))</f>
        <v/>
      </c>
      <c r="AD1832" s="18">
        <f>IF($AB1832="","",IFERROR(VLOOKUP(IF(ISNUMBER(FIND(" – ",$AB1832)),LEFT($AB1832,FIND(" – ",$AB1832)-1),$AB1832),ProdTbl,3,0),"کد ناشناخته"))</f>
        <v/>
      </c>
      <c r="AE1832" s="22" t="n"/>
      <c r="AF1832" s="21" t="n"/>
      <c r="AG1832" s="20" t="n"/>
      <c r="AH1832" s="18">
        <f>IF($AG1832="","",IFERROR(VLOOKUP(IFERROR(VLOOKUP(IF(ISNUMBER(FIND(" – ",$AG1832)),LEFT($AG1832,FIND(" – ",$AG1832)-1),$AG1832),ProdTbl,5,0),""),BasketTbl,2,0),"کد ناشناخته"))</f>
        <v/>
      </c>
      <c r="AI1832" s="18">
        <f>IF($AG1832="","",IFERROR(VLOOKUP(IF(ISNUMBER(FIND(" – ",$AG1832)),LEFT($AG1832,FIND(" – ",$AG1832)-1),$AG1832),ProdTbl,3,0),"کد ناشناخته"))</f>
        <v/>
      </c>
      <c r="AJ1832" s="22" t="n"/>
      <c r="AK1832" s="21" t="n"/>
      <c r="AL1832" s="20" t="n"/>
      <c r="AM1832" s="18">
        <f>IF($AL1832="","",IFERROR(VLOOKUP(IFERROR(VLOOKUP(IF(ISNUMBER(FIND(" – ",$AL1832)),LEFT($AL1832,FIND(" – ",$AL1832)-1),$AL1832),ProdTbl,5,0),""),BasketTbl,2,0),"کد ناشناخته"))</f>
        <v/>
      </c>
      <c r="AN1832" s="18">
        <f>IF($AL1832="","",IFERROR(VLOOKUP(IF(ISNUMBER(FIND(" – ",$AL1832)),LEFT($AL1832,FIND(" – ",$AL1832)-1),$AL1832),ProdTbl,3,0),"کد ناشناخته"))</f>
        <v/>
      </c>
      <c r="AO1832" s="22" t="n"/>
      <c r="AP1832" s="21" t="n"/>
      <c r="AQ1832" s="20" t="n"/>
      <c r="AR1832" s="18">
        <f>IF($AQ1832="","",IFERROR(VLOOKUP(IFERROR(VLOOKUP(IF(ISNUMBER(FIND(" – ",$AQ1832)),LEFT($AQ1832,FIND(" – ",$AQ1832)-1),$AQ1832),ProdTbl,5,0),""),BasketTbl,2,0),"کد ناشناخته"))</f>
        <v/>
      </c>
      <c r="AS1832" s="18">
        <f>IF($AQ1832="","",IFERROR(VLOOKUP(IF(ISNUMBER(FIND(" – ",$AQ1832)),LEFT($AQ1832,FIND(" – ",$AQ1832)-1),$AQ1832),ProdTbl,3,0),"کد ناشناخته"))</f>
        <v/>
      </c>
      <c r="AT1832" s="22" t="n"/>
      <c r="AU1832" s="21" t="n"/>
      <c r="AV1832" s="20" t="n"/>
      <c r="AW1832" s="18">
        <f>IF($AV1832="","",IFERROR(VLOOKUP(IFERROR(VLOOKUP(IF(ISNUMBER(FIND(" – ",$AV1832)),LEFT($AV1832,FIND(" – ",$AV1832)-1),$AV1832),ProdTbl,5,0),""),BasketTbl,2,0),"کد ناشناخته"))</f>
        <v/>
      </c>
      <c r="AX1832" s="18">
        <f>IF($AV1832="","",IFERROR(VLOOKUP(IF(ISNUMBER(FIND(" – ",$AV1832)),LEFT($AV1832,FIND(" – ",$AV1832)-1),$AV1832),ProdTbl,3,0),"کد ناشناخته"))</f>
        <v/>
      </c>
      <c r="AY1832" s="22" t="n"/>
      <c r="AZ1832" s="21" t="n"/>
      <c r="BA1832" s="20" t="n"/>
      <c r="BB1832" s="18">
        <f>IF($BA1832="","",IFERROR(VLOOKUP(IFERROR(VLOOKUP(IF(ISNUMBER(FIND(" – ",$BA1832)),LEFT($BA1832,FIND(" – ",$BA1832)-1),$BA1832),ProdTbl,5,0),""),BasketTbl,2,0),"کد ناشناخته"))</f>
        <v/>
      </c>
      <c r="BC1832" s="18">
        <f>IF($BA1832="","",IFERROR(VLOOKUP(IF(ISNUMBER(FIND(" – ",$BA1832)),LEFT($BA1832,FIND(" – ",$BA1832)-1),$BA1832),ProdTbl,3,0),"کد ناشناخته"))</f>
        <v/>
      </c>
      <c r="BD1832" s="22" t="n"/>
      <c r="BE1832" s="21" t="n"/>
      <c r="BF1832" s="20" t="n"/>
      <c r="BG1832" s="18">
        <f>IF($BF1832="","",IFERROR(VLOOKUP(IFERROR(VLOOKUP(IF(ISNUMBER(FIND(" – ",$BF1832)),LEFT($BF1832,FIND(" – ",$BF1832)-1),$BF1832),ProdTbl,5,0),""),BasketTbl,2,0),"کد ناشناخته"))</f>
        <v/>
      </c>
      <c r="BH1832" s="18">
        <f>IF($BF1832="","",IFERROR(VLOOKUP(IF(ISNUMBER(FIND(" – ",$BF1832)),LEFT($BF1832,FIND(" – ",$BF1832)-1),$BF1832),ProdTbl,3,0),"کد ناشناخته"))</f>
        <v/>
      </c>
      <c r="BI1832" s="22" t="n"/>
      <c r="BJ1832" s="21" t="n"/>
      <c r="BK1832" s="20" t="n"/>
      <c r="BL1832" s="18">
        <f>IF($BK1832="","",IFERROR(VLOOKUP(IFERROR(VLOOKUP(IF(ISNUMBER(FIND(" – ",$BK1832)),LEFT($BK1832,FIND(" – ",$BK1832)-1),$BK1832),ProdTbl,5,0),""),BasketTbl,2,0),"کد ناشناخته"))</f>
        <v/>
      </c>
      <c r="BM1832" s="18">
        <f>IF($BK1832="","",IFERROR(VLOOKUP(IF(ISNUMBER(FIND(" – ",$BK1832)),LEFT($BK1832,FIND(" – ",$BK1832)-1),$BK1832),ProdTbl,3,0),"کد ناشناخته"))</f>
        <v/>
      </c>
      <c r="BN1832" s="22" t="n"/>
      <c r="BO1832" s="21" t="n"/>
      <c r="BP1832" s="20" t="n"/>
      <c r="BQ1832" s="18">
        <f>IF($BP1832="","",IFERROR(VLOOKUP(IFERROR(VLOOKUP(IF(ISNUMBER(FIND(" – ",$BP1832)),LEFT($BP1832,FIND(" – ",$BP1832)-1),$BP1832),ProdTbl,5,0),""),BasketTbl,2,0),"کد ناشناخته"))</f>
        <v/>
      </c>
      <c r="BR1832" s="18">
        <f>IF($BP1832="","",IFERROR(VLOOKUP(IF(ISNUMBER(FIND(" – ",$BP1832)),LEFT($BP1832,FIND(" – ",$BP1832)-1),$BP1832),ProdTbl,3,0),"کد ناشناخته"))</f>
        <v/>
      </c>
      <c r="BS1832" s="22" t="n"/>
      <c r="BT1832" s="21" t="n"/>
      <c r="BU1832" s="20" t="n"/>
      <c r="BV1832" s="18">
        <f>IF($BU1832="","",IFERROR(VLOOKUP(IFERROR(VLOOKUP(IF(ISNUMBER(FIND(" – ",$BU1832)),LEFT($BU1832,FIND(" – ",$BU1832)-1),$BU1832),ProdTbl,5,0),""),BasketTbl,2,0),"کد ناشناخته"))</f>
        <v/>
      </c>
      <c r="BW1832" s="18">
        <f>IF($BU1832="","",IFERROR(VLOOKUP(IF(ISNUMBER(FIND(" – ",$BU1832)),LEFT($BU1832,FIND(" – ",$BU1832)-1),$BU1832),ProdTbl,3,0),"کد ناشناخته"))</f>
        <v/>
      </c>
      <c r="BX1832" s="22" t="n"/>
      <c r="BY1832" s="21" t="n"/>
      <c r="BZ1832" s="20" t="n"/>
      <c r="CA1832" s="18">
        <f>IF($BZ1832="","",IFERROR(VLOOKUP(IFERROR(VLOOKUP(IF(ISNUMBER(FIND(" – ",$BZ1832)),LEFT($BZ1832,FIND(" – ",$BZ1832)-1),$BZ1832),ProdTbl,5,0),""),BasketTbl,2,0),"کد ناشناخته"))</f>
        <v/>
      </c>
      <c r="CB1832" s="18">
        <f>IF($BZ1832="","",IFERROR(VLOOKUP(IF(ISNUMBER(FIND(" – ",$BZ1832)),LEFT($BZ1832,FIND(" – ",$BZ1832)-1),$BZ1832),ProdTbl,3,0),"کد ناشناخته"))</f>
        <v/>
      </c>
      <c r="CC1832" s="22" t="n"/>
      <c r="CD1832" s="21" t="n"/>
      <c r="CE1832" s="20" t="n"/>
      <c r="CF1832" s="18">
        <f>IF($CE1832="","",IFERROR(VLOOKUP(IFERROR(VLOOKUP(IF(ISNUMBER(FIND(" – ",$CE1832)),LEFT($CE1832,FIND(" – ",$CE1832)-1),$CE1832),ProdTbl,5,0),""),BasketTbl,2,0),"کد ناشناخته"))</f>
        <v/>
      </c>
      <c r="CG1832" s="18">
        <f>IF($CE1832="","",IFERROR(VLOOKUP(IF(ISNUMBER(FIND(" – ",$CE1832)),LEFT($CE1832,FIND(" – ",$CE1832)-1),$CE1832),ProdTbl,3,0),"کد ناشناخته"))</f>
        <v/>
      </c>
      <c r="CH1832" s="22" t="n"/>
      <c r="CI1832" s="21" t="n"/>
    </row>
    <row r="1833">
      <c r="A1833" s="18">
        <f>IF($B1833="","",COUNTA($B$10:$B1833))</f>
        <v/>
      </c>
      <c r="B1833" s="19" t="n"/>
      <c r="C1833" s="20" t="n"/>
      <c r="D1833" s="19" t="n"/>
      <c r="E1833" s="18">
        <f>IF($D1833="","",IFERROR(VLOOKUP(IF(ISNUMBER(FIND(" – ",$D1833)),LEFT($D1833,FIND(" – ",$D1833)-1),$D1833),SellerTbl,2,0),"کد ناشناخته"))</f>
        <v/>
      </c>
      <c r="F1833" s="21" t="n"/>
      <c r="G1833" s="21" t="n"/>
      <c r="H1833" s="22" t="n"/>
      <c r="I1833" s="23">
        <f>IF(OR($F1833="",$G1833=""),"",$F1833-$G1833)</f>
        <v/>
      </c>
      <c r="J1833" s="18">
        <f>IF($I1833="","",IF(ABS($I1833)&lt;=0.01*$F1833,"√","×"))</f>
        <v/>
      </c>
      <c r="K1833" s="23">
        <f>IF(COUNT($Q1833,$V1833,$AA1833,$AF1833,$AK1833,$AP1833,$AU1833,$AZ1833,$BE1833,$BJ1833,$BO1833,$BT1833,$BY1833,$CD1833,$CI1833)=0,"",SUM($Q1833,$V1833,$AA1833,$AF1833,$AK1833,$AP1833,$AU1833,$AZ1833,$BE1833,$BJ1833,$BO1833,$BT1833,$BY1833,$CD1833,$CI1833))</f>
        <v/>
      </c>
      <c r="L1833" s="23">
        <f>IF(OR($F1833="",$K1833=""),"",$F1833-$K1833)</f>
        <v/>
      </c>
      <c r="M1833" s="20" t="n"/>
      <c r="N1833" s="18">
        <f>IF($M1833="","",IFERROR(VLOOKUP(IFERROR(VLOOKUP(IF(ISNUMBER(FIND(" – ",$M1833)),LEFT($M1833,FIND(" – ",$M1833)-1),$M1833),ProdTbl,5,0),""),BasketTbl,2,0),"کد ناشناخته"))</f>
        <v/>
      </c>
      <c r="O1833" s="18">
        <f>IF($M1833="","",IFERROR(VLOOKUP(IF(ISNUMBER(FIND(" – ",$M1833)),LEFT($M1833,FIND(" – ",$M1833)-1),$M1833),ProdTbl,3,0),"کد ناشناخته"))</f>
        <v/>
      </c>
      <c r="P1833" s="22" t="n"/>
      <c r="Q1833" s="21" t="n"/>
      <c r="R1833" s="20" t="n"/>
      <c r="S1833" s="18">
        <f>IF($R1833="","",IFERROR(VLOOKUP(IFERROR(VLOOKUP(IF(ISNUMBER(FIND(" – ",$R1833)),LEFT($R1833,FIND(" – ",$R1833)-1),$R1833),ProdTbl,5,0),""),BasketTbl,2,0),"کد ناشناخته"))</f>
        <v/>
      </c>
      <c r="T1833" s="18">
        <f>IF($R1833="","",IFERROR(VLOOKUP(IF(ISNUMBER(FIND(" – ",$R1833)),LEFT($R1833,FIND(" – ",$R1833)-1),$R1833),ProdTbl,3,0),"کد ناشناخته"))</f>
        <v/>
      </c>
      <c r="U1833" s="22" t="n"/>
      <c r="V1833" s="21" t="n"/>
      <c r="W1833" s="20" t="n"/>
      <c r="X1833" s="18">
        <f>IF($W1833="","",IFERROR(VLOOKUP(IFERROR(VLOOKUP(IF(ISNUMBER(FIND(" – ",$W1833)),LEFT($W1833,FIND(" – ",$W1833)-1),$W1833),ProdTbl,5,0),""),BasketTbl,2,0),"کد ناشناخته"))</f>
        <v/>
      </c>
      <c r="Y1833" s="18">
        <f>IF($W1833="","",IFERROR(VLOOKUP(IF(ISNUMBER(FIND(" – ",$W1833)),LEFT($W1833,FIND(" – ",$W1833)-1),$W1833),ProdTbl,3,0),"کد ناشناخته"))</f>
        <v/>
      </c>
      <c r="Z1833" s="22" t="n"/>
      <c r="AA1833" s="21" t="n"/>
      <c r="AB1833" s="20" t="n"/>
      <c r="AC1833" s="18">
        <f>IF($AB1833="","",IFERROR(VLOOKUP(IFERROR(VLOOKUP(IF(ISNUMBER(FIND(" – ",$AB1833)),LEFT($AB1833,FIND(" – ",$AB1833)-1),$AB1833),ProdTbl,5,0),""),BasketTbl,2,0),"کد ناشناخته"))</f>
        <v/>
      </c>
      <c r="AD1833" s="18">
        <f>IF($AB1833="","",IFERROR(VLOOKUP(IF(ISNUMBER(FIND(" – ",$AB1833)),LEFT($AB1833,FIND(" – ",$AB1833)-1),$AB1833),ProdTbl,3,0),"کد ناشناخته"))</f>
        <v/>
      </c>
      <c r="AE1833" s="22" t="n"/>
      <c r="AF1833" s="21" t="n"/>
      <c r="AG1833" s="20" t="n"/>
      <c r="AH1833" s="18">
        <f>IF($AG1833="","",IFERROR(VLOOKUP(IFERROR(VLOOKUP(IF(ISNUMBER(FIND(" – ",$AG1833)),LEFT($AG1833,FIND(" – ",$AG1833)-1),$AG1833),ProdTbl,5,0),""),BasketTbl,2,0),"کد ناشناخته"))</f>
        <v/>
      </c>
      <c r="AI1833" s="18">
        <f>IF($AG1833="","",IFERROR(VLOOKUP(IF(ISNUMBER(FIND(" – ",$AG1833)),LEFT($AG1833,FIND(" – ",$AG1833)-1),$AG1833),ProdTbl,3,0),"کد ناشناخته"))</f>
        <v/>
      </c>
      <c r="AJ1833" s="22" t="n"/>
      <c r="AK1833" s="21" t="n"/>
      <c r="AL1833" s="20" t="n"/>
      <c r="AM1833" s="18">
        <f>IF($AL1833="","",IFERROR(VLOOKUP(IFERROR(VLOOKUP(IF(ISNUMBER(FIND(" – ",$AL1833)),LEFT($AL1833,FIND(" – ",$AL1833)-1),$AL1833),ProdTbl,5,0),""),BasketTbl,2,0),"کد ناشناخته"))</f>
        <v/>
      </c>
      <c r="AN1833" s="18">
        <f>IF($AL1833="","",IFERROR(VLOOKUP(IF(ISNUMBER(FIND(" – ",$AL1833)),LEFT($AL1833,FIND(" – ",$AL1833)-1),$AL1833),ProdTbl,3,0),"کد ناشناخته"))</f>
        <v/>
      </c>
      <c r="AO1833" s="22" t="n"/>
      <c r="AP1833" s="21" t="n"/>
      <c r="AQ1833" s="20" t="n"/>
      <c r="AR1833" s="18">
        <f>IF($AQ1833="","",IFERROR(VLOOKUP(IFERROR(VLOOKUP(IF(ISNUMBER(FIND(" – ",$AQ1833)),LEFT($AQ1833,FIND(" – ",$AQ1833)-1),$AQ1833),ProdTbl,5,0),""),BasketTbl,2,0),"کد ناشناخته"))</f>
        <v/>
      </c>
      <c r="AS1833" s="18">
        <f>IF($AQ1833="","",IFERROR(VLOOKUP(IF(ISNUMBER(FIND(" – ",$AQ1833)),LEFT($AQ1833,FIND(" – ",$AQ1833)-1),$AQ1833),ProdTbl,3,0),"کد ناشناخته"))</f>
        <v/>
      </c>
      <c r="AT1833" s="22" t="n"/>
      <c r="AU1833" s="21" t="n"/>
      <c r="AV1833" s="20" t="n"/>
      <c r="AW1833" s="18">
        <f>IF($AV1833="","",IFERROR(VLOOKUP(IFERROR(VLOOKUP(IF(ISNUMBER(FIND(" – ",$AV1833)),LEFT($AV1833,FIND(" – ",$AV1833)-1),$AV1833),ProdTbl,5,0),""),BasketTbl,2,0),"کد ناشناخته"))</f>
        <v/>
      </c>
      <c r="AX1833" s="18">
        <f>IF($AV1833="","",IFERROR(VLOOKUP(IF(ISNUMBER(FIND(" – ",$AV1833)),LEFT($AV1833,FIND(" – ",$AV1833)-1),$AV1833),ProdTbl,3,0),"کد ناشناخته"))</f>
        <v/>
      </c>
      <c r="AY1833" s="22" t="n"/>
      <c r="AZ1833" s="21" t="n"/>
      <c r="BA1833" s="20" t="n"/>
      <c r="BB1833" s="18">
        <f>IF($BA1833="","",IFERROR(VLOOKUP(IFERROR(VLOOKUP(IF(ISNUMBER(FIND(" – ",$BA1833)),LEFT($BA1833,FIND(" – ",$BA1833)-1),$BA1833),ProdTbl,5,0),""),BasketTbl,2,0),"کد ناشناخته"))</f>
        <v/>
      </c>
      <c r="BC1833" s="18">
        <f>IF($BA1833="","",IFERROR(VLOOKUP(IF(ISNUMBER(FIND(" – ",$BA1833)),LEFT($BA1833,FIND(" – ",$BA1833)-1),$BA1833),ProdTbl,3,0),"کد ناشناخته"))</f>
        <v/>
      </c>
      <c r="BD1833" s="22" t="n"/>
      <c r="BE1833" s="21" t="n"/>
      <c r="BF1833" s="20" t="n"/>
      <c r="BG1833" s="18">
        <f>IF($BF1833="","",IFERROR(VLOOKUP(IFERROR(VLOOKUP(IF(ISNUMBER(FIND(" – ",$BF1833)),LEFT($BF1833,FIND(" – ",$BF1833)-1),$BF1833),ProdTbl,5,0),""),BasketTbl,2,0),"کد ناشناخته"))</f>
        <v/>
      </c>
      <c r="BH1833" s="18">
        <f>IF($BF1833="","",IFERROR(VLOOKUP(IF(ISNUMBER(FIND(" – ",$BF1833)),LEFT($BF1833,FIND(" – ",$BF1833)-1),$BF1833),ProdTbl,3,0),"کد ناشناخته"))</f>
        <v/>
      </c>
      <c r="BI1833" s="22" t="n"/>
      <c r="BJ1833" s="21" t="n"/>
      <c r="BK1833" s="20" t="n"/>
      <c r="BL1833" s="18">
        <f>IF($BK1833="","",IFERROR(VLOOKUP(IFERROR(VLOOKUP(IF(ISNUMBER(FIND(" – ",$BK1833)),LEFT($BK1833,FIND(" – ",$BK1833)-1),$BK1833),ProdTbl,5,0),""),BasketTbl,2,0),"کد ناشناخته"))</f>
        <v/>
      </c>
      <c r="BM1833" s="18">
        <f>IF($BK1833="","",IFERROR(VLOOKUP(IF(ISNUMBER(FIND(" – ",$BK1833)),LEFT($BK1833,FIND(" – ",$BK1833)-1),$BK1833),ProdTbl,3,0),"کد ناشناخته"))</f>
        <v/>
      </c>
      <c r="BN1833" s="22" t="n"/>
      <c r="BO1833" s="21" t="n"/>
      <c r="BP1833" s="20" t="n"/>
      <c r="BQ1833" s="18">
        <f>IF($BP1833="","",IFERROR(VLOOKUP(IFERROR(VLOOKUP(IF(ISNUMBER(FIND(" – ",$BP1833)),LEFT($BP1833,FIND(" – ",$BP1833)-1),$BP1833),ProdTbl,5,0),""),BasketTbl,2,0),"کد ناشناخته"))</f>
        <v/>
      </c>
      <c r="BR1833" s="18">
        <f>IF($BP1833="","",IFERROR(VLOOKUP(IF(ISNUMBER(FIND(" – ",$BP1833)),LEFT($BP1833,FIND(" – ",$BP1833)-1),$BP1833),ProdTbl,3,0),"کد ناشناخته"))</f>
        <v/>
      </c>
      <c r="BS1833" s="22" t="n"/>
      <c r="BT1833" s="21" t="n"/>
      <c r="BU1833" s="20" t="n"/>
      <c r="BV1833" s="18">
        <f>IF($BU1833="","",IFERROR(VLOOKUP(IFERROR(VLOOKUP(IF(ISNUMBER(FIND(" – ",$BU1833)),LEFT($BU1833,FIND(" – ",$BU1833)-1),$BU1833),ProdTbl,5,0),""),BasketTbl,2,0),"کد ناشناخته"))</f>
        <v/>
      </c>
      <c r="BW1833" s="18">
        <f>IF($BU1833="","",IFERROR(VLOOKUP(IF(ISNUMBER(FIND(" – ",$BU1833)),LEFT($BU1833,FIND(" – ",$BU1833)-1),$BU1833),ProdTbl,3,0),"کد ناشناخته"))</f>
        <v/>
      </c>
      <c r="BX1833" s="22" t="n"/>
      <c r="BY1833" s="21" t="n"/>
      <c r="BZ1833" s="20" t="n"/>
      <c r="CA1833" s="18">
        <f>IF($BZ1833="","",IFERROR(VLOOKUP(IFERROR(VLOOKUP(IF(ISNUMBER(FIND(" – ",$BZ1833)),LEFT($BZ1833,FIND(" – ",$BZ1833)-1),$BZ1833),ProdTbl,5,0),""),BasketTbl,2,0),"کد ناشناخته"))</f>
        <v/>
      </c>
      <c r="CB1833" s="18">
        <f>IF($BZ1833="","",IFERROR(VLOOKUP(IF(ISNUMBER(FIND(" – ",$BZ1833)),LEFT($BZ1833,FIND(" – ",$BZ1833)-1),$BZ1833),ProdTbl,3,0),"کد ناشناخته"))</f>
        <v/>
      </c>
      <c r="CC1833" s="22" t="n"/>
      <c r="CD1833" s="21" t="n"/>
      <c r="CE1833" s="20" t="n"/>
      <c r="CF1833" s="18">
        <f>IF($CE1833="","",IFERROR(VLOOKUP(IFERROR(VLOOKUP(IF(ISNUMBER(FIND(" – ",$CE1833)),LEFT($CE1833,FIND(" – ",$CE1833)-1),$CE1833),ProdTbl,5,0),""),BasketTbl,2,0),"کد ناشناخته"))</f>
        <v/>
      </c>
      <c r="CG1833" s="18">
        <f>IF($CE1833="","",IFERROR(VLOOKUP(IF(ISNUMBER(FIND(" – ",$CE1833)),LEFT($CE1833,FIND(" – ",$CE1833)-1),$CE1833),ProdTbl,3,0),"کد ناشناخته"))</f>
        <v/>
      </c>
      <c r="CH1833" s="22" t="n"/>
      <c r="CI1833" s="21" t="n"/>
    </row>
    <row r="1834">
      <c r="A1834" s="18">
        <f>IF($B1834="","",COUNTA($B$10:$B1834))</f>
        <v/>
      </c>
      <c r="B1834" s="19" t="n"/>
      <c r="C1834" s="20" t="n"/>
      <c r="D1834" s="19" t="n"/>
      <c r="E1834" s="18">
        <f>IF($D1834="","",IFERROR(VLOOKUP(IF(ISNUMBER(FIND(" – ",$D1834)),LEFT($D1834,FIND(" – ",$D1834)-1),$D1834),SellerTbl,2,0),"کد ناشناخته"))</f>
        <v/>
      </c>
      <c r="F1834" s="21" t="n"/>
      <c r="G1834" s="21" t="n"/>
      <c r="H1834" s="22" t="n"/>
      <c r="I1834" s="23">
        <f>IF(OR($F1834="",$G1834=""),"",$F1834-$G1834)</f>
        <v/>
      </c>
      <c r="J1834" s="18">
        <f>IF($I1834="","",IF(ABS($I1834)&lt;=0.01*$F1834,"√","×"))</f>
        <v/>
      </c>
      <c r="K1834" s="23">
        <f>IF(COUNT($Q1834,$V1834,$AA1834,$AF1834,$AK1834,$AP1834,$AU1834,$AZ1834,$BE1834,$BJ1834,$BO1834,$BT1834,$BY1834,$CD1834,$CI1834)=0,"",SUM($Q1834,$V1834,$AA1834,$AF1834,$AK1834,$AP1834,$AU1834,$AZ1834,$BE1834,$BJ1834,$BO1834,$BT1834,$BY1834,$CD1834,$CI1834))</f>
        <v/>
      </c>
      <c r="L1834" s="23">
        <f>IF(OR($F1834="",$K1834=""),"",$F1834-$K1834)</f>
        <v/>
      </c>
      <c r="M1834" s="20" t="n"/>
      <c r="N1834" s="18">
        <f>IF($M1834="","",IFERROR(VLOOKUP(IFERROR(VLOOKUP(IF(ISNUMBER(FIND(" – ",$M1834)),LEFT($M1834,FIND(" – ",$M1834)-1),$M1834),ProdTbl,5,0),""),BasketTbl,2,0),"کد ناشناخته"))</f>
        <v/>
      </c>
      <c r="O1834" s="18">
        <f>IF($M1834="","",IFERROR(VLOOKUP(IF(ISNUMBER(FIND(" – ",$M1834)),LEFT($M1834,FIND(" – ",$M1834)-1),$M1834),ProdTbl,3,0),"کد ناشناخته"))</f>
        <v/>
      </c>
      <c r="P1834" s="22" t="n"/>
      <c r="Q1834" s="21" t="n"/>
      <c r="R1834" s="20" t="n"/>
      <c r="S1834" s="18">
        <f>IF($R1834="","",IFERROR(VLOOKUP(IFERROR(VLOOKUP(IF(ISNUMBER(FIND(" – ",$R1834)),LEFT($R1834,FIND(" – ",$R1834)-1),$R1834),ProdTbl,5,0),""),BasketTbl,2,0),"کد ناشناخته"))</f>
        <v/>
      </c>
      <c r="T1834" s="18">
        <f>IF($R1834="","",IFERROR(VLOOKUP(IF(ISNUMBER(FIND(" – ",$R1834)),LEFT($R1834,FIND(" – ",$R1834)-1),$R1834),ProdTbl,3,0),"کد ناشناخته"))</f>
        <v/>
      </c>
      <c r="U1834" s="22" t="n"/>
      <c r="V1834" s="21" t="n"/>
      <c r="W1834" s="20" t="n"/>
      <c r="X1834" s="18">
        <f>IF($W1834="","",IFERROR(VLOOKUP(IFERROR(VLOOKUP(IF(ISNUMBER(FIND(" – ",$W1834)),LEFT($W1834,FIND(" – ",$W1834)-1),$W1834),ProdTbl,5,0),""),BasketTbl,2,0),"کد ناشناخته"))</f>
        <v/>
      </c>
      <c r="Y1834" s="18">
        <f>IF($W1834="","",IFERROR(VLOOKUP(IF(ISNUMBER(FIND(" – ",$W1834)),LEFT($W1834,FIND(" – ",$W1834)-1),$W1834),ProdTbl,3,0),"کد ناشناخته"))</f>
        <v/>
      </c>
      <c r="Z1834" s="22" t="n"/>
      <c r="AA1834" s="21" t="n"/>
      <c r="AB1834" s="20" t="n"/>
      <c r="AC1834" s="18">
        <f>IF($AB1834="","",IFERROR(VLOOKUP(IFERROR(VLOOKUP(IF(ISNUMBER(FIND(" – ",$AB1834)),LEFT($AB1834,FIND(" – ",$AB1834)-1),$AB1834),ProdTbl,5,0),""),BasketTbl,2,0),"کد ناشناخته"))</f>
        <v/>
      </c>
      <c r="AD1834" s="18">
        <f>IF($AB1834="","",IFERROR(VLOOKUP(IF(ISNUMBER(FIND(" – ",$AB1834)),LEFT($AB1834,FIND(" – ",$AB1834)-1),$AB1834),ProdTbl,3,0),"کد ناشناخته"))</f>
        <v/>
      </c>
      <c r="AE1834" s="22" t="n"/>
      <c r="AF1834" s="21" t="n"/>
      <c r="AG1834" s="20" t="n"/>
      <c r="AH1834" s="18">
        <f>IF($AG1834="","",IFERROR(VLOOKUP(IFERROR(VLOOKUP(IF(ISNUMBER(FIND(" – ",$AG1834)),LEFT($AG1834,FIND(" – ",$AG1834)-1),$AG1834),ProdTbl,5,0),""),BasketTbl,2,0),"کد ناشناخته"))</f>
        <v/>
      </c>
      <c r="AI1834" s="18">
        <f>IF($AG1834="","",IFERROR(VLOOKUP(IF(ISNUMBER(FIND(" – ",$AG1834)),LEFT($AG1834,FIND(" – ",$AG1834)-1),$AG1834),ProdTbl,3,0),"کد ناشناخته"))</f>
        <v/>
      </c>
      <c r="AJ1834" s="22" t="n"/>
      <c r="AK1834" s="21" t="n"/>
      <c r="AL1834" s="20" t="n"/>
      <c r="AM1834" s="18">
        <f>IF($AL1834="","",IFERROR(VLOOKUP(IFERROR(VLOOKUP(IF(ISNUMBER(FIND(" – ",$AL1834)),LEFT($AL1834,FIND(" – ",$AL1834)-1),$AL1834),ProdTbl,5,0),""),BasketTbl,2,0),"کد ناشناخته"))</f>
        <v/>
      </c>
      <c r="AN1834" s="18">
        <f>IF($AL1834="","",IFERROR(VLOOKUP(IF(ISNUMBER(FIND(" – ",$AL1834)),LEFT($AL1834,FIND(" – ",$AL1834)-1),$AL1834),ProdTbl,3,0),"کد ناشناخته"))</f>
        <v/>
      </c>
      <c r="AO1834" s="22" t="n"/>
      <c r="AP1834" s="21" t="n"/>
      <c r="AQ1834" s="20" t="n"/>
      <c r="AR1834" s="18">
        <f>IF($AQ1834="","",IFERROR(VLOOKUP(IFERROR(VLOOKUP(IF(ISNUMBER(FIND(" – ",$AQ1834)),LEFT($AQ1834,FIND(" – ",$AQ1834)-1),$AQ1834),ProdTbl,5,0),""),BasketTbl,2,0),"کد ناشناخته"))</f>
        <v/>
      </c>
      <c r="AS1834" s="18">
        <f>IF($AQ1834="","",IFERROR(VLOOKUP(IF(ISNUMBER(FIND(" – ",$AQ1834)),LEFT($AQ1834,FIND(" – ",$AQ1834)-1),$AQ1834),ProdTbl,3,0),"کد ناشناخته"))</f>
        <v/>
      </c>
      <c r="AT1834" s="22" t="n"/>
      <c r="AU1834" s="21" t="n"/>
      <c r="AV1834" s="20" t="n"/>
      <c r="AW1834" s="18">
        <f>IF($AV1834="","",IFERROR(VLOOKUP(IFERROR(VLOOKUP(IF(ISNUMBER(FIND(" – ",$AV1834)),LEFT($AV1834,FIND(" – ",$AV1834)-1),$AV1834),ProdTbl,5,0),""),BasketTbl,2,0),"کد ناشناخته"))</f>
        <v/>
      </c>
      <c r="AX1834" s="18">
        <f>IF($AV1834="","",IFERROR(VLOOKUP(IF(ISNUMBER(FIND(" – ",$AV1834)),LEFT($AV1834,FIND(" – ",$AV1834)-1),$AV1834),ProdTbl,3,0),"کد ناشناخته"))</f>
        <v/>
      </c>
      <c r="AY1834" s="22" t="n"/>
      <c r="AZ1834" s="21" t="n"/>
      <c r="BA1834" s="20" t="n"/>
      <c r="BB1834" s="18">
        <f>IF($BA1834="","",IFERROR(VLOOKUP(IFERROR(VLOOKUP(IF(ISNUMBER(FIND(" – ",$BA1834)),LEFT($BA1834,FIND(" – ",$BA1834)-1),$BA1834),ProdTbl,5,0),""),BasketTbl,2,0),"کد ناشناخته"))</f>
        <v/>
      </c>
      <c r="BC1834" s="18">
        <f>IF($BA1834="","",IFERROR(VLOOKUP(IF(ISNUMBER(FIND(" – ",$BA1834)),LEFT($BA1834,FIND(" – ",$BA1834)-1),$BA1834),ProdTbl,3,0),"کد ناشناخته"))</f>
        <v/>
      </c>
      <c r="BD1834" s="22" t="n"/>
      <c r="BE1834" s="21" t="n"/>
      <c r="BF1834" s="20" t="n"/>
      <c r="BG1834" s="18">
        <f>IF($BF1834="","",IFERROR(VLOOKUP(IFERROR(VLOOKUP(IF(ISNUMBER(FIND(" – ",$BF1834)),LEFT($BF1834,FIND(" – ",$BF1834)-1),$BF1834),ProdTbl,5,0),""),BasketTbl,2,0),"کد ناشناخته"))</f>
        <v/>
      </c>
      <c r="BH1834" s="18">
        <f>IF($BF1834="","",IFERROR(VLOOKUP(IF(ISNUMBER(FIND(" – ",$BF1834)),LEFT($BF1834,FIND(" – ",$BF1834)-1),$BF1834),ProdTbl,3,0),"کد ناشناخته"))</f>
        <v/>
      </c>
      <c r="BI1834" s="22" t="n"/>
      <c r="BJ1834" s="21" t="n"/>
      <c r="BK1834" s="20" t="n"/>
      <c r="BL1834" s="18">
        <f>IF($BK1834="","",IFERROR(VLOOKUP(IFERROR(VLOOKUP(IF(ISNUMBER(FIND(" – ",$BK1834)),LEFT($BK1834,FIND(" – ",$BK1834)-1),$BK1834),ProdTbl,5,0),""),BasketTbl,2,0),"کد ناشناخته"))</f>
        <v/>
      </c>
      <c r="BM1834" s="18">
        <f>IF($BK1834="","",IFERROR(VLOOKUP(IF(ISNUMBER(FIND(" – ",$BK1834)),LEFT($BK1834,FIND(" – ",$BK1834)-1),$BK1834),ProdTbl,3,0),"کد ناشناخته"))</f>
        <v/>
      </c>
      <c r="BN1834" s="22" t="n"/>
      <c r="BO1834" s="21" t="n"/>
      <c r="BP1834" s="20" t="n"/>
      <c r="BQ1834" s="18">
        <f>IF($BP1834="","",IFERROR(VLOOKUP(IFERROR(VLOOKUP(IF(ISNUMBER(FIND(" – ",$BP1834)),LEFT($BP1834,FIND(" – ",$BP1834)-1),$BP1834),ProdTbl,5,0),""),BasketTbl,2,0),"کد ناشناخته"))</f>
        <v/>
      </c>
      <c r="BR1834" s="18">
        <f>IF($BP1834="","",IFERROR(VLOOKUP(IF(ISNUMBER(FIND(" – ",$BP1834)),LEFT($BP1834,FIND(" – ",$BP1834)-1),$BP1834),ProdTbl,3,0),"کد ناشناخته"))</f>
        <v/>
      </c>
      <c r="BS1834" s="22" t="n"/>
      <c r="BT1834" s="21" t="n"/>
      <c r="BU1834" s="20" t="n"/>
      <c r="BV1834" s="18">
        <f>IF($BU1834="","",IFERROR(VLOOKUP(IFERROR(VLOOKUP(IF(ISNUMBER(FIND(" – ",$BU1834)),LEFT($BU1834,FIND(" – ",$BU1834)-1),$BU1834),ProdTbl,5,0),""),BasketTbl,2,0),"کد ناشناخته"))</f>
        <v/>
      </c>
      <c r="BW1834" s="18">
        <f>IF($BU1834="","",IFERROR(VLOOKUP(IF(ISNUMBER(FIND(" – ",$BU1834)),LEFT($BU1834,FIND(" – ",$BU1834)-1),$BU1834),ProdTbl,3,0),"کد ناشناخته"))</f>
        <v/>
      </c>
      <c r="BX1834" s="22" t="n"/>
      <c r="BY1834" s="21" t="n"/>
      <c r="BZ1834" s="20" t="n"/>
      <c r="CA1834" s="18">
        <f>IF($BZ1834="","",IFERROR(VLOOKUP(IFERROR(VLOOKUP(IF(ISNUMBER(FIND(" – ",$BZ1834)),LEFT($BZ1834,FIND(" – ",$BZ1834)-1),$BZ1834),ProdTbl,5,0),""),BasketTbl,2,0),"کد ناشناخته"))</f>
        <v/>
      </c>
      <c r="CB1834" s="18">
        <f>IF($BZ1834="","",IFERROR(VLOOKUP(IF(ISNUMBER(FIND(" – ",$BZ1834)),LEFT($BZ1834,FIND(" – ",$BZ1834)-1),$BZ1834),ProdTbl,3,0),"کد ناشناخته"))</f>
        <v/>
      </c>
      <c r="CC1834" s="22" t="n"/>
      <c r="CD1834" s="21" t="n"/>
      <c r="CE1834" s="20" t="n"/>
      <c r="CF1834" s="18">
        <f>IF($CE1834="","",IFERROR(VLOOKUP(IFERROR(VLOOKUP(IF(ISNUMBER(FIND(" – ",$CE1834)),LEFT($CE1834,FIND(" – ",$CE1834)-1),$CE1834),ProdTbl,5,0),""),BasketTbl,2,0),"کد ناشناخته"))</f>
        <v/>
      </c>
      <c r="CG1834" s="18">
        <f>IF($CE1834="","",IFERROR(VLOOKUP(IF(ISNUMBER(FIND(" – ",$CE1834)),LEFT($CE1834,FIND(" – ",$CE1834)-1),$CE1834),ProdTbl,3,0),"کد ناشناخته"))</f>
        <v/>
      </c>
      <c r="CH1834" s="22" t="n"/>
      <c r="CI1834" s="21" t="n"/>
    </row>
    <row r="1835">
      <c r="A1835" s="18">
        <f>IF($B1835="","",COUNTA($B$10:$B1835))</f>
        <v/>
      </c>
      <c r="B1835" s="19" t="n"/>
      <c r="C1835" s="20" t="n"/>
      <c r="D1835" s="19" t="n"/>
      <c r="E1835" s="18">
        <f>IF($D1835="","",IFERROR(VLOOKUP(IF(ISNUMBER(FIND(" – ",$D1835)),LEFT($D1835,FIND(" – ",$D1835)-1),$D1835),SellerTbl,2,0),"کد ناشناخته"))</f>
        <v/>
      </c>
      <c r="F1835" s="21" t="n"/>
      <c r="G1835" s="21" t="n"/>
      <c r="H1835" s="22" t="n"/>
      <c r="I1835" s="23">
        <f>IF(OR($F1835="",$G1835=""),"",$F1835-$G1835)</f>
        <v/>
      </c>
      <c r="J1835" s="18">
        <f>IF($I1835="","",IF(ABS($I1835)&lt;=0.01*$F1835,"√","×"))</f>
        <v/>
      </c>
      <c r="K1835" s="23">
        <f>IF(COUNT($Q1835,$V1835,$AA1835,$AF1835,$AK1835,$AP1835,$AU1835,$AZ1835,$BE1835,$BJ1835,$BO1835,$BT1835,$BY1835,$CD1835,$CI1835)=0,"",SUM($Q1835,$V1835,$AA1835,$AF1835,$AK1835,$AP1835,$AU1835,$AZ1835,$BE1835,$BJ1835,$BO1835,$BT1835,$BY1835,$CD1835,$CI1835))</f>
        <v/>
      </c>
      <c r="L1835" s="23">
        <f>IF(OR($F1835="",$K1835=""),"",$F1835-$K1835)</f>
        <v/>
      </c>
      <c r="M1835" s="20" t="n"/>
      <c r="N1835" s="18">
        <f>IF($M1835="","",IFERROR(VLOOKUP(IFERROR(VLOOKUP(IF(ISNUMBER(FIND(" – ",$M1835)),LEFT($M1835,FIND(" – ",$M1835)-1),$M1835),ProdTbl,5,0),""),BasketTbl,2,0),"کد ناشناخته"))</f>
        <v/>
      </c>
      <c r="O1835" s="18">
        <f>IF($M1835="","",IFERROR(VLOOKUP(IF(ISNUMBER(FIND(" – ",$M1835)),LEFT($M1835,FIND(" – ",$M1835)-1),$M1835),ProdTbl,3,0),"کد ناشناخته"))</f>
        <v/>
      </c>
      <c r="P1835" s="22" t="n"/>
      <c r="Q1835" s="21" t="n"/>
      <c r="R1835" s="20" t="n"/>
      <c r="S1835" s="18">
        <f>IF($R1835="","",IFERROR(VLOOKUP(IFERROR(VLOOKUP(IF(ISNUMBER(FIND(" – ",$R1835)),LEFT($R1835,FIND(" – ",$R1835)-1),$R1835),ProdTbl,5,0),""),BasketTbl,2,0),"کد ناشناخته"))</f>
        <v/>
      </c>
      <c r="T1835" s="18">
        <f>IF($R1835="","",IFERROR(VLOOKUP(IF(ISNUMBER(FIND(" – ",$R1835)),LEFT($R1835,FIND(" – ",$R1835)-1),$R1835),ProdTbl,3,0),"کد ناشناخته"))</f>
        <v/>
      </c>
      <c r="U1835" s="22" t="n"/>
      <c r="V1835" s="21" t="n"/>
      <c r="W1835" s="20" t="n"/>
      <c r="X1835" s="18">
        <f>IF($W1835="","",IFERROR(VLOOKUP(IFERROR(VLOOKUP(IF(ISNUMBER(FIND(" – ",$W1835)),LEFT($W1835,FIND(" – ",$W1835)-1),$W1835),ProdTbl,5,0),""),BasketTbl,2,0),"کد ناشناخته"))</f>
        <v/>
      </c>
      <c r="Y1835" s="18">
        <f>IF($W1835="","",IFERROR(VLOOKUP(IF(ISNUMBER(FIND(" – ",$W1835)),LEFT($W1835,FIND(" – ",$W1835)-1),$W1835),ProdTbl,3,0),"کد ناشناخته"))</f>
        <v/>
      </c>
      <c r="Z1835" s="22" t="n"/>
      <c r="AA1835" s="21" t="n"/>
      <c r="AB1835" s="20" t="n"/>
      <c r="AC1835" s="18">
        <f>IF($AB1835="","",IFERROR(VLOOKUP(IFERROR(VLOOKUP(IF(ISNUMBER(FIND(" – ",$AB1835)),LEFT($AB1835,FIND(" – ",$AB1835)-1),$AB1835),ProdTbl,5,0),""),BasketTbl,2,0),"کد ناشناخته"))</f>
        <v/>
      </c>
      <c r="AD1835" s="18">
        <f>IF($AB1835="","",IFERROR(VLOOKUP(IF(ISNUMBER(FIND(" – ",$AB1835)),LEFT($AB1835,FIND(" – ",$AB1835)-1),$AB1835),ProdTbl,3,0),"کد ناشناخته"))</f>
        <v/>
      </c>
      <c r="AE1835" s="22" t="n"/>
      <c r="AF1835" s="21" t="n"/>
      <c r="AG1835" s="20" t="n"/>
      <c r="AH1835" s="18">
        <f>IF($AG1835="","",IFERROR(VLOOKUP(IFERROR(VLOOKUP(IF(ISNUMBER(FIND(" – ",$AG1835)),LEFT($AG1835,FIND(" – ",$AG1835)-1),$AG1835),ProdTbl,5,0),""),BasketTbl,2,0),"کد ناشناخته"))</f>
        <v/>
      </c>
      <c r="AI1835" s="18">
        <f>IF($AG1835="","",IFERROR(VLOOKUP(IF(ISNUMBER(FIND(" – ",$AG1835)),LEFT($AG1835,FIND(" – ",$AG1835)-1),$AG1835),ProdTbl,3,0),"کد ناشناخته"))</f>
        <v/>
      </c>
      <c r="AJ1835" s="22" t="n"/>
      <c r="AK1835" s="21" t="n"/>
      <c r="AL1835" s="20" t="n"/>
      <c r="AM1835" s="18">
        <f>IF($AL1835="","",IFERROR(VLOOKUP(IFERROR(VLOOKUP(IF(ISNUMBER(FIND(" – ",$AL1835)),LEFT($AL1835,FIND(" – ",$AL1835)-1),$AL1835),ProdTbl,5,0),""),BasketTbl,2,0),"کد ناشناخته"))</f>
        <v/>
      </c>
      <c r="AN1835" s="18">
        <f>IF($AL1835="","",IFERROR(VLOOKUP(IF(ISNUMBER(FIND(" – ",$AL1835)),LEFT($AL1835,FIND(" – ",$AL1835)-1),$AL1835),ProdTbl,3,0),"کد ناشناخته"))</f>
        <v/>
      </c>
      <c r="AO1835" s="22" t="n"/>
      <c r="AP1835" s="21" t="n"/>
      <c r="AQ1835" s="20" t="n"/>
      <c r="AR1835" s="18">
        <f>IF($AQ1835="","",IFERROR(VLOOKUP(IFERROR(VLOOKUP(IF(ISNUMBER(FIND(" – ",$AQ1835)),LEFT($AQ1835,FIND(" – ",$AQ1835)-1),$AQ1835),ProdTbl,5,0),""),BasketTbl,2,0),"کد ناشناخته"))</f>
        <v/>
      </c>
      <c r="AS1835" s="18">
        <f>IF($AQ1835="","",IFERROR(VLOOKUP(IF(ISNUMBER(FIND(" – ",$AQ1835)),LEFT($AQ1835,FIND(" – ",$AQ1835)-1),$AQ1835),ProdTbl,3,0),"کد ناشناخته"))</f>
        <v/>
      </c>
      <c r="AT1835" s="22" t="n"/>
      <c r="AU1835" s="21" t="n"/>
      <c r="AV1835" s="20" t="n"/>
      <c r="AW1835" s="18">
        <f>IF($AV1835="","",IFERROR(VLOOKUP(IFERROR(VLOOKUP(IF(ISNUMBER(FIND(" – ",$AV1835)),LEFT($AV1835,FIND(" – ",$AV1835)-1),$AV1835),ProdTbl,5,0),""),BasketTbl,2,0),"کد ناشناخته"))</f>
        <v/>
      </c>
      <c r="AX1835" s="18">
        <f>IF($AV1835="","",IFERROR(VLOOKUP(IF(ISNUMBER(FIND(" – ",$AV1835)),LEFT($AV1835,FIND(" – ",$AV1835)-1),$AV1835),ProdTbl,3,0),"کد ناشناخته"))</f>
        <v/>
      </c>
      <c r="AY1835" s="22" t="n"/>
      <c r="AZ1835" s="21" t="n"/>
      <c r="BA1835" s="20" t="n"/>
      <c r="BB1835" s="18">
        <f>IF($BA1835="","",IFERROR(VLOOKUP(IFERROR(VLOOKUP(IF(ISNUMBER(FIND(" – ",$BA1835)),LEFT($BA1835,FIND(" – ",$BA1835)-1),$BA1835),ProdTbl,5,0),""),BasketTbl,2,0),"کد ناشناخته"))</f>
        <v/>
      </c>
      <c r="BC1835" s="18">
        <f>IF($BA1835="","",IFERROR(VLOOKUP(IF(ISNUMBER(FIND(" – ",$BA1835)),LEFT($BA1835,FIND(" – ",$BA1835)-1),$BA1835),ProdTbl,3,0),"کد ناشناخته"))</f>
        <v/>
      </c>
      <c r="BD1835" s="22" t="n"/>
      <c r="BE1835" s="21" t="n"/>
      <c r="BF1835" s="20" t="n"/>
      <c r="BG1835" s="18">
        <f>IF($BF1835="","",IFERROR(VLOOKUP(IFERROR(VLOOKUP(IF(ISNUMBER(FIND(" – ",$BF1835)),LEFT($BF1835,FIND(" – ",$BF1835)-1),$BF1835),ProdTbl,5,0),""),BasketTbl,2,0),"کد ناشناخته"))</f>
        <v/>
      </c>
      <c r="BH1835" s="18">
        <f>IF($BF1835="","",IFERROR(VLOOKUP(IF(ISNUMBER(FIND(" – ",$BF1835)),LEFT($BF1835,FIND(" – ",$BF1835)-1),$BF1835),ProdTbl,3,0),"کد ناشناخته"))</f>
        <v/>
      </c>
      <c r="BI1835" s="22" t="n"/>
      <c r="BJ1835" s="21" t="n"/>
      <c r="BK1835" s="20" t="n"/>
      <c r="BL1835" s="18">
        <f>IF($BK1835="","",IFERROR(VLOOKUP(IFERROR(VLOOKUP(IF(ISNUMBER(FIND(" – ",$BK1835)),LEFT($BK1835,FIND(" – ",$BK1835)-1),$BK1835),ProdTbl,5,0),""),BasketTbl,2,0),"کد ناشناخته"))</f>
        <v/>
      </c>
      <c r="BM1835" s="18">
        <f>IF($BK1835="","",IFERROR(VLOOKUP(IF(ISNUMBER(FIND(" – ",$BK1835)),LEFT($BK1835,FIND(" – ",$BK1835)-1),$BK1835),ProdTbl,3,0),"کد ناشناخته"))</f>
        <v/>
      </c>
      <c r="BN1835" s="22" t="n"/>
      <c r="BO1835" s="21" t="n"/>
      <c r="BP1835" s="20" t="n"/>
      <c r="BQ1835" s="18">
        <f>IF($BP1835="","",IFERROR(VLOOKUP(IFERROR(VLOOKUP(IF(ISNUMBER(FIND(" – ",$BP1835)),LEFT($BP1835,FIND(" – ",$BP1835)-1),$BP1835),ProdTbl,5,0),""),BasketTbl,2,0),"کد ناشناخته"))</f>
        <v/>
      </c>
      <c r="BR1835" s="18">
        <f>IF($BP1835="","",IFERROR(VLOOKUP(IF(ISNUMBER(FIND(" – ",$BP1835)),LEFT($BP1835,FIND(" – ",$BP1835)-1),$BP1835),ProdTbl,3,0),"کد ناشناخته"))</f>
        <v/>
      </c>
      <c r="BS1835" s="22" t="n"/>
      <c r="BT1835" s="21" t="n"/>
      <c r="BU1835" s="20" t="n"/>
      <c r="BV1835" s="18">
        <f>IF($BU1835="","",IFERROR(VLOOKUP(IFERROR(VLOOKUP(IF(ISNUMBER(FIND(" – ",$BU1835)),LEFT($BU1835,FIND(" – ",$BU1835)-1),$BU1835),ProdTbl,5,0),""),BasketTbl,2,0),"کد ناشناخته"))</f>
        <v/>
      </c>
      <c r="BW1835" s="18">
        <f>IF($BU1835="","",IFERROR(VLOOKUP(IF(ISNUMBER(FIND(" – ",$BU1835)),LEFT($BU1835,FIND(" – ",$BU1835)-1),$BU1835),ProdTbl,3,0),"کد ناشناخته"))</f>
        <v/>
      </c>
      <c r="BX1835" s="22" t="n"/>
      <c r="BY1835" s="21" t="n"/>
      <c r="BZ1835" s="20" t="n"/>
      <c r="CA1835" s="18">
        <f>IF($BZ1835="","",IFERROR(VLOOKUP(IFERROR(VLOOKUP(IF(ISNUMBER(FIND(" – ",$BZ1835)),LEFT($BZ1835,FIND(" – ",$BZ1835)-1),$BZ1835),ProdTbl,5,0),""),BasketTbl,2,0),"کد ناشناخته"))</f>
        <v/>
      </c>
      <c r="CB1835" s="18">
        <f>IF($BZ1835="","",IFERROR(VLOOKUP(IF(ISNUMBER(FIND(" – ",$BZ1835)),LEFT($BZ1835,FIND(" – ",$BZ1835)-1),$BZ1835),ProdTbl,3,0),"کد ناشناخته"))</f>
        <v/>
      </c>
      <c r="CC1835" s="22" t="n"/>
      <c r="CD1835" s="21" t="n"/>
      <c r="CE1835" s="20" t="n"/>
      <c r="CF1835" s="18">
        <f>IF($CE1835="","",IFERROR(VLOOKUP(IFERROR(VLOOKUP(IF(ISNUMBER(FIND(" – ",$CE1835)),LEFT($CE1835,FIND(" – ",$CE1835)-1),$CE1835),ProdTbl,5,0),""),BasketTbl,2,0),"کد ناشناخته"))</f>
        <v/>
      </c>
      <c r="CG1835" s="18">
        <f>IF($CE1835="","",IFERROR(VLOOKUP(IF(ISNUMBER(FIND(" – ",$CE1835)),LEFT($CE1835,FIND(" – ",$CE1835)-1),$CE1835),ProdTbl,3,0),"کد ناشناخته"))</f>
        <v/>
      </c>
      <c r="CH1835" s="22" t="n"/>
      <c r="CI1835" s="21" t="n"/>
    </row>
    <row r="1836">
      <c r="A1836" s="18">
        <f>IF($B1836="","",COUNTA($B$10:$B1836))</f>
        <v/>
      </c>
      <c r="B1836" s="19" t="n"/>
      <c r="C1836" s="20" t="n"/>
      <c r="D1836" s="19" t="n"/>
      <c r="E1836" s="18">
        <f>IF($D1836="","",IFERROR(VLOOKUP(IF(ISNUMBER(FIND(" – ",$D1836)),LEFT($D1836,FIND(" – ",$D1836)-1),$D1836),SellerTbl,2,0),"کد ناشناخته"))</f>
        <v/>
      </c>
      <c r="F1836" s="21" t="n"/>
      <c r="G1836" s="21" t="n"/>
      <c r="H1836" s="22" t="n"/>
      <c r="I1836" s="23">
        <f>IF(OR($F1836="",$G1836=""),"",$F1836-$G1836)</f>
        <v/>
      </c>
      <c r="J1836" s="18">
        <f>IF($I1836="","",IF(ABS($I1836)&lt;=0.01*$F1836,"√","×"))</f>
        <v/>
      </c>
      <c r="K1836" s="23">
        <f>IF(COUNT($Q1836,$V1836,$AA1836,$AF1836,$AK1836,$AP1836,$AU1836,$AZ1836,$BE1836,$BJ1836,$BO1836,$BT1836,$BY1836,$CD1836,$CI1836)=0,"",SUM($Q1836,$V1836,$AA1836,$AF1836,$AK1836,$AP1836,$AU1836,$AZ1836,$BE1836,$BJ1836,$BO1836,$BT1836,$BY1836,$CD1836,$CI1836))</f>
        <v/>
      </c>
      <c r="L1836" s="23">
        <f>IF(OR($F1836="",$K1836=""),"",$F1836-$K1836)</f>
        <v/>
      </c>
      <c r="M1836" s="20" t="n"/>
      <c r="N1836" s="18">
        <f>IF($M1836="","",IFERROR(VLOOKUP(IFERROR(VLOOKUP(IF(ISNUMBER(FIND(" – ",$M1836)),LEFT($M1836,FIND(" – ",$M1836)-1),$M1836),ProdTbl,5,0),""),BasketTbl,2,0),"کد ناشناخته"))</f>
        <v/>
      </c>
      <c r="O1836" s="18">
        <f>IF($M1836="","",IFERROR(VLOOKUP(IF(ISNUMBER(FIND(" – ",$M1836)),LEFT($M1836,FIND(" – ",$M1836)-1),$M1836),ProdTbl,3,0),"کد ناشناخته"))</f>
        <v/>
      </c>
      <c r="P1836" s="22" t="n"/>
      <c r="Q1836" s="21" t="n"/>
      <c r="R1836" s="20" t="n"/>
      <c r="S1836" s="18">
        <f>IF($R1836="","",IFERROR(VLOOKUP(IFERROR(VLOOKUP(IF(ISNUMBER(FIND(" – ",$R1836)),LEFT($R1836,FIND(" – ",$R1836)-1),$R1836),ProdTbl,5,0),""),BasketTbl,2,0),"کد ناشناخته"))</f>
        <v/>
      </c>
      <c r="T1836" s="18">
        <f>IF($R1836="","",IFERROR(VLOOKUP(IF(ISNUMBER(FIND(" – ",$R1836)),LEFT($R1836,FIND(" – ",$R1836)-1),$R1836),ProdTbl,3,0),"کد ناشناخته"))</f>
        <v/>
      </c>
      <c r="U1836" s="22" t="n"/>
      <c r="V1836" s="21" t="n"/>
      <c r="W1836" s="20" t="n"/>
      <c r="X1836" s="18">
        <f>IF($W1836="","",IFERROR(VLOOKUP(IFERROR(VLOOKUP(IF(ISNUMBER(FIND(" – ",$W1836)),LEFT($W1836,FIND(" – ",$W1836)-1),$W1836),ProdTbl,5,0),""),BasketTbl,2,0),"کد ناشناخته"))</f>
        <v/>
      </c>
      <c r="Y1836" s="18">
        <f>IF($W1836="","",IFERROR(VLOOKUP(IF(ISNUMBER(FIND(" – ",$W1836)),LEFT($W1836,FIND(" – ",$W1836)-1),$W1836),ProdTbl,3,0),"کد ناشناخته"))</f>
        <v/>
      </c>
      <c r="Z1836" s="22" t="n"/>
      <c r="AA1836" s="21" t="n"/>
      <c r="AB1836" s="20" t="n"/>
      <c r="AC1836" s="18">
        <f>IF($AB1836="","",IFERROR(VLOOKUP(IFERROR(VLOOKUP(IF(ISNUMBER(FIND(" – ",$AB1836)),LEFT($AB1836,FIND(" – ",$AB1836)-1),$AB1836),ProdTbl,5,0),""),BasketTbl,2,0),"کد ناشناخته"))</f>
        <v/>
      </c>
      <c r="AD1836" s="18">
        <f>IF($AB1836="","",IFERROR(VLOOKUP(IF(ISNUMBER(FIND(" – ",$AB1836)),LEFT($AB1836,FIND(" – ",$AB1836)-1),$AB1836),ProdTbl,3,0),"کد ناشناخته"))</f>
        <v/>
      </c>
      <c r="AE1836" s="22" t="n"/>
      <c r="AF1836" s="21" t="n"/>
      <c r="AG1836" s="20" t="n"/>
      <c r="AH1836" s="18">
        <f>IF($AG1836="","",IFERROR(VLOOKUP(IFERROR(VLOOKUP(IF(ISNUMBER(FIND(" – ",$AG1836)),LEFT($AG1836,FIND(" – ",$AG1836)-1),$AG1836),ProdTbl,5,0),""),BasketTbl,2,0),"کد ناشناخته"))</f>
        <v/>
      </c>
      <c r="AI1836" s="18">
        <f>IF($AG1836="","",IFERROR(VLOOKUP(IF(ISNUMBER(FIND(" – ",$AG1836)),LEFT($AG1836,FIND(" – ",$AG1836)-1),$AG1836),ProdTbl,3,0),"کد ناشناخته"))</f>
        <v/>
      </c>
      <c r="AJ1836" s="22" t="n"/>
      <c r="AK1836" s="21" t="n"/>
      <c r="AL1836" s="20" t="n"/>
      <c r="AM1836" s="18">
        <f>IF($AL1836="","",IFERROR(VLOOKUP(IFERROR(VLOOKUP(IF(ISNUMBER(FIND(" – ",$AL1836)),LEFT($AL1836,FIND(" – ",$AL1836)-1),$AL1836),ProdTbl,5,0),""),BasketTbl,2,0),"کد ناشناخته"))</f>
        <v/>
      </c>
      <c r="AN1836" s="18">
        <f>IF($AL1836="","",IFERROR(VLOOKUP(IF(ISNUMBER(FIND(" – ",$AL1836)),LEFT($AL1836,FIND(" – ",$AL1836)-1),$AL1836),ProdTbl,3,0),"کد ناشناخته"))</f>
        <v/>
      </c>
      <c r="AO1836" s="22" t="n"/>
      <c r="AP1836" s="21" t="n"/>
      <c r="AQ1836" s="20" t="n"/>
      <c r="AR1836" s="18">
        <f>IF($AQ1836="","",IFERROR(VLOOKUP(IFERROR(VLOOKUP(IF(ISNUMBER(FIND(" – ",$AQ1836)),LEFT($AQ1836,FIND(" – ",$AQ1836)-1),$AQ1836),ProdTbl,5,0),""),BasketTbl,2,0),"کد ناشناخته"))</f>
        <v/>
      </c>
      <c r="AS1836" s="18">
        <f>IF($AQ1836="","",IFERROR(VLOOKUP(IF(ISNUMBER(FIND(" – ",$AQ1836)),LEFT($AQ1836,FIND(" – ",$AQ1836)-1),$AQ1836),ProdTbl,3,0),"کد ناشناخته"))</f>
        <v/>
      </c>
      <c r="AT1836" s="22" t="n"/>
      <c r="AU1836" s="21" t="n"/>
      <c r="AV1836" s="20" t="n"/>
      <c r="AW1836" s="18">
        <f>IF($AV1836="","",IFERROR(VLOOKUP(IFERROR(VLOOKUP(IF(ISNUMBER(FIND(" – ",$AV1836)),LEFT($AV1836,FIND(" – ",$AV1836)-1),$AV1836),ProdTbl,5,0),""),BasketTbl,2,0),"کد ناشناخته"))</f>
        <v/>
      </c>
      <c r="AX1836" s="18">
        <f>IF($AV1836="","",IFERROR(VLOOKUP(IF(ISNUMBER(FIND(" – ",$AV1836)),LEFT($AV1836,FIND(" – ",$AV1836)-1),$AV1836),ProdTbl,3,0),"کد ناشناخته"))</f>
        <v/>
      </c>
      <c r="AY1836" s="22" t="n"/>
      <c r="AZ1836" s="21" t="n"/>
      <c r="BA1836" s="20" t="n"/>
      <c r="BB1836" s="18">
        <f>IF($BA1836="","",IFERROR(VLOOKUP(IFERROR(VLOOKUP(IF(ISNUMBER(FIND(" – ",$BA1836)),LEFT($BA1836,FIND(" – ",$BA1836)-1),$BA1836),ProdTbl,5,0),""),BasketTbl,2,0),"کد ناشناخته"))</f>
        <v/>
      </c>
      <c r="BC1836" s="18">
        <f>IF($BA1836="","",IFERROR(VLOOKUP(IF(ISNUMBER(FIND(" – ",$BA1836)),LEFT($BA1836,FIND(" – ",$BA1836)-1),$BA1836),ProdTbl,3,0),"کد ناشناخته"))</f>
        <v/>
      </c>
      <c r="BD1836" s="22" t="n"/>
      <c r="BE1836" s="21" t="n"/>
      <c r="BF1836" s="20" t="n"/>
      <c r="BG1836" s="18">
        <f>IF($BF1836="","",IFERROR(VLOOKUP(IFERROR(VLOOKUP(IF(ISNUMBER(FIND(" – ",$BF1836)),LEFT($BF1836,FIND(" – ",$BF1836)-1),$BF1836),ProdTbl,5,0),""),BasketTbl,2,0),"کد ناشناخته"))</f>
        <v/>
      </c>
      <c r="BH1836" s="18">
        <f>IF($BF1836="","",IFERROR(VLOOKUP(IF(ISNUMBER(FIND(" – ",$BF1836)),LEFT($BF1836,FIND(" – ",$BF1836)-1),$BF1836),ProdTbl,3,0),"کد ناشناخته"))</f>
        <v/>
      </c>
      <c r="BI1836" s="22" t="n"/>
      <c r="BJ1836" s="21" t="n"/>
      <c r="BK1836" s="20" t="n"/>
      <c r="BL1836" s="18">
        <f>IF($BK1836="","",IFERROR(VLOOKUP(IFERROR(VLOOKUP(IF(ISNUMBER(FIND(" – ",$BK1836)),LEFT($BK1836,FIND(" – ",$BK1836)-1),$BK1836),ProdTbl,5,0),""),BasketTbl,2,0),"کد ناشناخته"))</f>
        <v/>
      </c>
      <c r="BM1836" s="18">
        <f>IF($BK1836="","",IFERROR(VLOOKUP(IF(ISNUMBER(FIND(" – ",$BK1836)),LEFT($BK1836,FIND(" – ",$BK1836)-1),$BK1836),ProdTbl,3,0),"کد ناشناخته"))</f>
        <v/>
      </c>
      <c r="BN1836" s="22" t="n"/>
      <c r="BO1836" s="21" t="n"/>
      <c r="BP1836" s="20" t="n"/>
      <c r="BQ1836" s="18">
        <f>IF($BP1836="","",IFERROR(VLOOKUP(IFERROR(VLOOKUP(IF(ISNUMBER(FIND(" – ",$BP1836)),LEFT($BP1836,FIND(" – ",$BP1836)-1),$BP1836),ProdTbl,5,0),""),BasketTbl,2,0),"کد ناشناخته"))</f>
        <v/>
      </c>
      <c r="BR1836" s="18">
        <f>IF($BP1836="","",IFERROR(VLOOKUP(IF(ISNUMBER(FIND(" – ",$BP1836)),LEFT($BP1836,FIND(" – ",$BP1836)-1),$BP1836),ProdTbl,3,0),"کد ناشناخته"))</f>
        <v/>
      </c>
      <c r="BS1836" s="22" t="n"/>
      <c r="BT1836" s="21" t="n"/>
      <c r="BU1836" s="20" t="n"/>
      <c r="BV1836" s="18">
        <f>IF($BU1836="","",IFERROR(VLOOKUP(IFERROR(VLOOKUP(IF(ISNUMBER(FIND(" – ",$BU1836)),LEFT($BU1836,FIND(" – ",$BU1836)-1),$BU1836),ProdTbl,5,0),""),BasketTbl,2,0),"کد ناشناخته"))</f>
        <v/>
      </c>
      <c r="BW1836" s="18">
        <f>IF($BU1836="","",IFERROR(VLOOKUP(IF(ISNUMBER(FIND(" – ",$BU1836)),LEFT($BU1836,FIND(" – ",$BU1836)-1),$BU1836),ProdTbl,3,0),"کد ناشناخته"))</f>
        <v/>
      </c>
      <c r="BX1836" s="22" t="n"/>
      <c r="BY1836" s="21" t="n"/>
      <c r="BZ1836" s="20" t="n"/>
      <c r="CA1836" s="18">
        <f>IF($BZ1836="","",IFERROR(VLOOKUP(IFERROR(VLOOKUP(IF(ISNUMBER(FIND(" – ",$BZ1836)),LEFT($BZ1836,FIND(" – ",$BZ1836)-1),$BZ1836),ProdTbl,5,0),""),BasketTbl,2,0),"کد ناشناخته"))</f>
        <v/>
      </c>
      <c r="CB1836" s="18">
        <f>IF($BZ1836="","",IFERROR(VLOOKUP(IF(ISNUMBER(FIND(" – ",$BZ1836)),LEFT($BZ1836,FIND(" – ",$BZ1836)-1),$BZ1836),ProdTbl,3,0),"کد ناشناخته"))</f>
        <v/>
      </c>
      <c r="CC1836" s="22" t="n"/>
      <c r="CD1836" s="21" t="n"/>
      <c r="CE1836" s="20" t="n"/>
      <c r="CF1836" s="18">
        <f>IF($CE1836="","",IFERROR(VLOOKUP(IFERROR(VLOOKUP(IF(ISNUMBER(FIND(" – ",$CE1836)),LEFT($CE1836,FIND(" – ",$CE1836)-1),$CE1836),ProdTbl,5,0),""),BasketTbl,2,0),"کد ناشناخته"))</f>
        <v/>
      </c>
      <c r="CG1836" s="18">
        <f>IF($CE1836="","",IFERROR(VLOOKUP(IF(ISNUMBER(FIND(" – ",$CE1836)),LEFT($CE1836,FIND(" – ",$CE1836)-1),$CE1836),ProdTbl,3,0),"کد ناشناخته"))</f>
        <v/>
      </c>
      <c r="CH1836" s="22" t="n"/>
      <c r="CI1836" s="21" t="n"/>
    </row>
    <row r="1837">
      <c r="A1837" s="18">
        <f>IF($B1837="","",COUNTA($B$10:$B1837))</f>
        <v/>
      </c>
      <c r="B1837" s="19" t="n"/>
      <c r="C1837" s="20" t="n"/>
      <c r="D1837" s="19" t="n"/>
      <c r="E1837" s="18">
        <f>IF($D1837="","",IFERROR(VLOOKUP(IF(ISNUMBER(FIND(" – ",$D1837)),LEFT($D1837,FIND(" – ",$D1837)-1),$D1837),SellerTbl,2,0),"کد ناشناخته"))</f>
        <v/>
      </c>
      <c r="F1837" s="21" t="n"/>
      <c r="G1837" s="21" t="n"/>
      <c r="H1837" s="22" t="n"/>
      <c r="I1837" s="23">
        <f>IF(OR($F1837="",$G1837=""),"",$F1837-$G1837)</f>
        <v/>
      </c>
      <c r="J1837" s="18">
        <f>IF($I1837="","",IF(ABS($I1837)&lt;=0.01*$F1837,"√","×"))</f>
        <v/>
      </c>
      <c r="K1837" s="23">
        <f>IF(COUNT($Q1837,$V1837,$AA1837,$AF1837,$AK1837,$AP1837,$AU1837,$AZ1837,$BE1837,$BJ1837,$BO1837,$BT1837,$BY1837,$CD1837,$CI1837)=0,"",SUM($Q1837,$V1837,$AA1837,$AF1837,$AK1837,$AP1837,$AU1837,$AZ1837,$BE1837,$BJ1837,$BO1837,$BT1837,$BY1837,$CD1837,$CI1837))</f>
        <v/>
      </c>
      <c r="L1837" s="23">
        <f>IF(OR($F1837="",$K1837=""),"",$F1837-$K1837)</f>
        <v/>
      </c>
      <c r="M1837" s="20" t="n"/>
      <c r="N1837" s="18">
        <f>IF($M1837="","",IFERROR(VLOOKUP(IFERROR(VLOOKUP(IF(ISNUMBER(FIND(" – ",$M1837)),LEFT($M1837,FIND(" – ",$M1837)-1),$M1837),ProdTbl,5,0),""),BasketTbl,2,0),"کد ناشناخته"))</f>
        <v/>
      </c>
      <c r="O1837" s="18">
        <f>IF($M1837="","",IFERROR(VLOOKUP(IF(ISNUMBER(FIND(" – ",$M1837)),LEFT($M1837,FIND(" – ",$M1837)-1),$M1837),ProdTbl,3,0),"کد ناشناخته"))</f>
        <v/>
      </c>
      <c r="P1837" s="22" t="n"/>
      <c r="Q1837" s="21" t="n"/>
      <c r="R1837" s="20" t="n"/>
      <c r="S1837" s="18">
        <f>IF($R1837="","",IFERROR(VLOOKUP(IFERROR(VLOOKUP(IF(ISNUMBER(FIND(" – ",$R1837)),LEFT($R1837,FIND(" – ",$R1837)-1),$R1837),ProdTbl,5,0),""),BasketTbl,2,0),"کد ناشناخته"))</f>
        <v/>
      </c>
      <c r="T1837" s="18">
        <f>IF($R1837="","",IFERROR(VLOOKUP(IF(ISNUMBER(FIND(" – ",$R1837)),LEFT($R1837,FIND(" – ",$R1837)-1),$R1837),ProdTbl,3,0),"کد ناشناخته"))</f>
        <v/>
      </c>
      <c r="U1837" s="22" t="n"/>
      <c r="V1837" s="21" t="n"/>
      <c r="W1837" s="20" t="n"/>
      <c r="X1837" s="18">
        <f>IF($W1837="","",IFERROR(VLOOKUP(IFERROR(VLOOKUP(IF(ISNUMBER(FIND(" – ",$W1837)),LEFT($W1837,FIND(" – ",$W1837)-1),$W1837),ProdTbl,5,0),""),BasketTbl,2,0),"کد ناشناخته"))</f>
        <v/>
      </c>
      <c r="Y1837" s="18">
        <f>IF($W1837="","",IFERROR(VLOOKUP(IF(ISNUMBER(FIND(" – ",$W1837)),LEFT($W1837,FIND(" – ",$W1837)-1),$W1837),ProdTbl,3,0),"کد ناشناخته"))</f>
        <v/>
      </c>
      <c r="Z1837" s="22" t="n"/>
      <c r="AA1837" s="21" t="n"/>
      <c r="AB1837" s="20" t="n"/>
      <c r="AC1837" s="18">
        <f>IF($AB1837="","",IFERROR(VLOOKUP(IFERROR(VLOOKUP(IF(ISNUMBER(FIND(" – ",$AB1837)),LEFT($AB1837,FIND(" – ",$AB1837)-1),$AB1837),ProdTbl,5,0),""),BasketTbl,2,0),"کد ناشناخته"))</f>
        <v/>
      </c>
      <c r="AD1837" s="18">
        <f>IF($AB1837="","",IFERROR(VLOOKUP(IF(ISNUMBER(FIND(" – ",$AB1837)),LEFT($AB1837,FIND(" – ",$AB1837)-1),$AB1837),ProdTbl,3,0),"کد ناشناخته"))</f>
        <v/>
      </c>
      <c r="AE1837" s="22" t="n"/>
      <c r="AF1837" s="21" t="n"/>
      <c r="AG1837" s="20" t="n"/>
      <c r="AH1837" s="18">
        <f>IF($AG1837="","",IFERROR(VLOOKUP(IFERROR(VLOOKUP(IF(ISNUMBER(FIND(" – ",$AG1837)),LEFT($AG1837,FIND(" – ",$AG1837)-1),$AG1837),ProdTbl,5,0),""),BasketTbl,2,0),"کد ناشناخته"))</f>
        <v/>
      </c>
      <c r="AI1837" s="18">
        <f>IF($AG1837="","",IFERROR(VLOOKUP(IF(ISNUMBER(FIND(" – ",$AG1837)),LEFT($AG1837,FIND(" – ",$AG1837)-1),$AG1837),ProdTbl,3,0),"کد ناشناخته"))</f>
        <v/>
      </c>
      <c r="AJ1837" s="22" t="n"/>
      <c r="AK1837" s="21" t="n"/>
      <c r="AL1837" s="20" t="n"/>
      <c r="AM1837" s="18">
        <f>IF($AL1837="","",IFERROR(VLOOKUP(IFERROR(VLOOKUP(IF(ISNUMBER(FIND(" – ",$AL1837)),LEFT($AL1837,FIND(" – ",$AL1837)-1),$AL1837),ProdTbl,5,0),""),BasketTbl,2,0),"کد ناشناخته"))</f>
        <v/>
      </c>
      <c r="AN1837" s="18">
        <f>IF($AL1837="","",IFERROR(VLOOKUP(IF(ISNUMBER(FIND(" – ",$AL1837)),LEFT($AL1837,FIND(" – ",$AL1837)-1),$AL1837),ProdTbl,3,0),"کد ناشناخته"))</f>
        <v/>
      </c>
      <c r="AO1837" s="22" t="n"/>
      <c r="AP1837" s="21" t="n"/>
      <c r="AQ1837" s="20" t="n"/>
      <c r="AR1837" s="18">
        <f>IF($AQ1837="","",IFERROR(VLOOKUP(IFERROR(VLOOKUP(IF(ISNUMBER(FIND(" – ",$AQ1837)),LEFT($AQ1837,FIND(" – ",$AQ1837)-1),$AQ1837),ProdTbl,5,0),""),BasketTbl,2,0),"کد ناشناخته"))</f>
        <v/>
      </c>
      <c r="AS1837" s="18">
        <f>IF($AQ1837="","",IFERROR(VLOOKUP(IF(ISNUMBER(FIND(" – ",$AQ1837)),LEFT($AQ1837,FIND(" – ",$AQ1837)-1),$AQ1837),ProdTbl,3,0),"کد ناشناخته"))</f>
        <v/>
      </c>
      <c r="AT1837" s="22" t="n"/>
      <c r="AU1837" s="21" t="n"/>
      <c r="AV1837" s="20" t="n"/>
      <c r="AW1837" s="18">
        <f>IF($AV1837="","",IFERROR(VLOOKUP(IFERROR(VLOOKUP(IF(ISNUMBER(FIND(" – ",$AV1837)),LEFT($AV1837,FIND(" – ",$AV1837)-1),$AV1837),ProdTbl,5,0),""),BasketTbl,2,0),"کد ناشناخته"))</f>
        <v/>
      </c>
      <c r="AX1837" s="18">
        <f>IF($AV1837="","",IFERROR(VLOOKUP(IF(ISNUMBER(FIND(" – ",$AV1837)),LEFT($AV1837,FIND(" – ",$AV1837)-1),$AV1837),ProdTbl,3,0),"کد ناشناخته"))</f>
        <v/>
      </c>
      <c r="AY1837" s="22" t="n"/>
      <c r="AZ1837" s="21" t="n"/>
      <c r="BA1837" s="20" t="n"/>
      <c r="BB1837" s="18">
        <f>IF($BA1837="","",IFERROR(VLOOKUP(IFERROR(VLOOKUP(IF(ISNUMBER(FIND(" – ",$BA1837)),LEFT($BA1837,FIND(" – ",$BA1837)-1),$BA1837),ProdTbl,5,0),""),BasketTbl,2,0),"کد ناشناخته"))</f>
        <v/>
      </c>
      <c r="BC1837" s="18">
        <f>IF($BA1837="","",IFERROR(VLOOKUP(IF(ISNUMBER(FIND(" – ",$BA1837)),LEFT($BA1837,FIND(" – ",$BA1837)-1),$BA1837),ProdTbl,3,0),"کد ناشناخته"))</f>
        <v/>
      </c>
      <c r="BD1837" s="22" t="n"/>
      <c r="BE1837" s="21" t="n"/>
      <c r="BF1837" s="20" t="n"/>
      <c r="BG1837" s="18">
        <f>IF($BF1837="","",IFERROR(VLOOKUP(IFERROR(VLOOKUP(IF(ISNUMBER(FIND(" – ",$BF1837)),LEFT($BF1837,FIND(" – ",$BF1837)-1),$BF1837),ProdTbl,5,0),""),BasketTbl,2,0),"کد ناشناخته"))</f>
        <v/>
      </c>
      <c r="BH1837" s="18">
        <f>IF($BF1837="","",IFERROR(VLOOKUP(IF(ISNUMBER(FIND(" – ",$BF1837)),LEFT($BF1837,FIND(" – ",$BF1837)-1),$BF1837),ProdTbl,3,0),"کد ناشناخته"))</f>
        <v/>
      </c>
      <c r="BI1837" s="22" t="n"/>
      <c r="BJ1837" s="21" t="n"/>
      <c r="BK1837" s="20" t="n"/>
      <c r="BL1837" s="18">
        <f>IF($BK1837="","",IFERROR(VLOOKUP(IFERROR(VLOOKUP(IF(ISNUMBER(FIND(" – ",$BK1837)),LEFT($BK1837,FIND(" – ",$BK1837)-1),$BK1837),ProdTbl,5,0),""),BasketTbl,2,0),"کد ناشناخته"))</f>
        <v/>
      </c>
      <c r="BM1837" s="18">
        <f>IF($BK1837="","",IFERROR(VLOOKUP(IF(ISNUMBER(FIND(" – ",$BK1837)),LEFT($BK1837,FIND(" – ",$BK1837)-1),$BK1837),ProdTbl,3,0),"کد ناشناخته"))</f>
        <v/>
      </c>
      <c r="BN1837" s="22" t="n"/>
      <c r="BO1837" s="21" t="n"/>
      <c r="BP1837" s="20" t="n"/>
      <c r="BQ1837" s="18">
        <f>IF($BP1837="","",IFERROR(VLOOKUP(IFERROR(VLOOKUP(IF(ISNUMBER(FIND(" – ",$BP1837)),LEFT($BP1837,FIND(" – ",$BP1837)-1),$BP1837),ProdTbl,5,0),""),BasketTbl,2,0),"کد ناشناخته"))</f>
        <v/>
      </c>
      <c r="BR1837" s="18">
        <f>IF($BP1837="","",IFERROR(VLOOKUP(IF(ISNUMBER(FIND(" – ",$BP1837)),LEFT($BP1837,FIND(" – ",$BP1837)-1),$BP1837),ProdTbl,3,0),"کد ناشناخته"))</f>
        <v/>
      </c>
      <c r="BS1837" s="22" t="n"/>
      <c r="BT1837" s="21" t="n"/>
      <c r="BU1837" s="20" t="n"/>
      <c r="BV1837" s="18">
        <f>IF($BU1837="","",IFERROR(VLOOKUP(IFERROR(VLOOKUP(IF(ISNUMBER(FIND(" – ",$BU1837)),LEFT($BU1837,FIND(" – ",$BU1837)-1),$BU1837),ProdTbl,5,0),""),BasketTbl,2,0),"کد ناشناخته"))</f>
        <v/>
      </c>
      <c r="BW1837" s="18">
        <f>IF($BU1837="","",IFERROR(VLOOKUP(IF(ISNUMBER(FIND(" – ",$BU1837)),LEFT($BU1837,FIND(" – ",$BU1837)-1),$BU1837),ProdTbl,3,0),"کد ناشناخته"))</f>
        <v/>
      </c>
      <c r="BX1837" s="22" t="n"/>
      <c r="BY1837" s="21" t="n"/>
      <c r="BZ1837" s="20" t="n"/>
      <c r="CA1837" s="18">
        <f>IF($BZ1837="","",IFERROR(VLOOKUP(IFERROR(VLOOKUP(IF(ISNUMBER(FIND(" – ",$BZ1837)),LEFT($BZ1837,FIND(" – ",$BZ1837)-1),$BZ1837),ProdTbl,5,0),""),BasketTbl,2,0),"کد ناشناخته"))</f>
        <v/>
      </c>
      <c r="CB1837" s="18">
        <f>IF($BZ1837="","",IFERROR(VLOOKUP(IF(ISNUMBER(FIND(" – ",$BZ1837)),LEFT($BZ1837,FIND(" – ",$BZ1837)-1),$BZ1837),ProdTbl,3,0),"کد ناشناخته"))</f>
        <v/>
      </c>
      <c r="CC1837" s="22" t="n"/>
      <c r="CD1837" s="21" t="n"/>
      <c r="CE1837" s="20" t="n"/>
      <c r="CF1837" s="18">
        <f>IF($CE1837="","",IFERROR(VLOOKUP(IFERROR(VLOOKUP(IF(ISNUMBER(FIND(" – ",$CE1837)),LEFT($CE1837,FIND(" – ",$CE1837)-1),$CE1837),ProdTbl,5,0),""),BasketTbl,2,0),"کد ناشناخته"))</f>
        <v/>
      </c>
      <c r="CG1837" s="18">
        <f>IF($CE1837="","",IFERROR(VLOOKUP(IF(ISNUMBER(FIND(" – ",$CE1837)),LEFT($CE1837,FIND(" – ",$CE1837)-1),$CE1837),ProdTbl,3,0),"کد ناشناخته"))</f>
        <v/>
      </c>
      <c r="CH1837" s="22" t="n"/>
      <c r="CI1837" s="21" t="n"/>
    </row>
    <row r="1838">
      <c r="A1838" s="18">
        <f>IF($B1838="","",COUNTA($B$10:$B1838))</f>
        <v/>
      </c>
      <c r="B1838" s="19" t="n"/>
      <c r="C1838" s="20" t="n"/>
      <c r="D1838" s="19" t="n"/>
      <c r="E1838" s="18">
        <f>IF($D1838="","",IFERROR(VLOOKUP(IF(ISNUMBER(FIND(" – ",$D1838)),LEFT($D1838,FIND(" – ",$D1838)-1),$D1838),SellerTbl,2,0),"کد ناشناخته"))</f>
        <v/>
      </c>
      <c r="F1838" s="21" t="n"/>
      <c r="G1838" s="21" t="n"/>
      <c r="H1838" s="22" t="n"/>
      <c r="I1838" s="23">
        <f>IF(OR($F1838="",$G1838=""),"",$F1838-$G1838)</f>
        <v/>
      </c>
      <c r="J1838" s="18">
        <f>IF($I1838="","",IF(ABS($I1838)&lt;=0.01*$F1838,"√","×"))</f>
        <v/>
      </c>
      <c r="K1838" s="23">
        <f>IF(COUNT($Q1838,$V1838,$AA1838,$AF1838,$AK1838,$AP1838,$AU1838,$AZ1838,$BE1838,$BJ1838,$BO1838,$BT1838,$BY1838,$CD1838,$CI1838)=0,"",SUM($Q1838,$V1838,$AA1838,$AF1838,$AK1838,$AP1838,$AU1838,$AZ1838,$BE1838,$BJ1838,$BO1838,$BT1838,$BY1838,$CD1838,$CI1838))</f>
        <v/>
      </c>
      <c r="L1838" s="23">
        <f>IF(OR($F1838="",$K1838=""),"",$F1838-$K1838)</f>
        <v/>
      </c>
      <c r="M1838" s="20" t="n"/>
      <c r="N1838" s="18">
        <f>IF($M1838="","",IFERROR(VLOOKUP(IFERROR(VLOOKUP(IF(ISNUMBER(FIND(" – ",$M1838)),LEFT($M1838,FIND(" – ",$M1838)-1),$M1838),ProdTbl,5,0),""),BasketTbl,2,0),"کد ناشناخته"))</f>
        <v/>
      </c>
      <c r="O1838" s="18">
        <f>IF($M1838="","",IFERROR(VLOOKUP(IF(ISNUMBER(FIND(" – ",$M1838)),LEFT($M1838,FIND(" – ",$M1838)-1),$M1838),ProdTbl,3,0),"کد ناشناخته"))</f>
        <v/>
      </c>
      <c r="P1838" s="22" t="n"/>
      <c r="Q1838" s="21" t="n"/>
      <c r="R1838" s="20" t="n"/>
      <c r="S1838" s="18">
        <f>IF($R1838="","",IFERROR(VLOOKUP(IFERROR(VLOOKUP(IF(ISNUMBER(FIND(" – ",$R1838)),LEFT($R1838,FIND(" – ",$R1838)-1),$R1838),ProdTbl,5,0),""),BasketTbl,2,0),"کد ناشناخته"))</f>
        <v/>
      </c>
      <c r="T1838" s="18">
        <f>IF($R1838="","",IFERROR(VLOOKUP(IF(ISNUMBER(FIND(" – ",$R1838)),LEFT($R1838,FIND(" – ",$R1838)-1),$R1838),ProdTbl,3,0),"کد ناشناخته"))</f>
        <v/>
      </c>
      <c r="U1838" s="22" t="n"/>
      <c r="V1838" s="21" t="n"/>
      <c r="W1838" s="20" t="n"/>
      <c r="X1838" s="18">
        <f>IF($W1838="","",IFERROR(VLOOKUP(IFERROR(VLOOKUP(IF(ISNUMBER(FIND(" – ",$W1838)),LEFT($W1838,FIND(" – ",$W1838)-1),$W1838),ProdTbl,5,0),""),BasketTbl,2,0),"کد ناشناخته"))</f>
        <v/>
      </c>
      <c r="Y1838" s="18">
        <f>IF($W1838="","",IFERROR(VLOOKUP(IF(ISNUMBER(FIND(" – ",$W1838)),LEFT($W1838,FIND(" – ",$W1838)-1),$W1838),ProdTbl,3,0),"کد ناشناخته"))</f>
        <v/>
      </c>
      <c r="Z1838" s="22" t="n"/>
      <c r="AA1838" s="21" t="n"/>
      <c r="AB1838" s="20" t="n"/>
      <c r="AC1838" s="18">
        <f>IF($AB1838="","",IFERROR(VLOOKUP(IFERROR(VLOOKUP(IF(ISNUMBER(FIND(" – ",$AB1838)),LEFT($AB1838,FIND(" – ",$AB1838)-1),$AB1838),ProdTbl,5,0),""),BasketTbl,2,0),"کد ناشناخته"))</f>
        <v/>
      </c>
      <c r="AD1838" s="18">
        <f>IF($AB1838="","",IFERROR(VLOOKUP(IF(ISNUMBER(FIND(" – ",$AB1838)),LEFT($AB1838,FIND(" – ",$AB1838)-1),$AB1838),ProdTbl,3,0),"کد ناشناخته"))</f>
        <v/>
      </c>
      <c r="AE1838" s="22" t="n"/>
      <c r="AF1838" s="21" t="n"/>
      <c r="AG1838" s="20" t="n"/>
      <c r="AH1838" s="18">
        <f>IF($AG1838="","",IFERROR(VLOOKUP(IFERROR(VLOOKUP(IF(ISNUMBER(FIND(" – ",$AG1838)),LEFT($AG1838,FIND(" – ",$AG1838)-1),$AG1838),ProdTbl,5,0),""),BasketTbl,2,0),"کد ناشناخته"))</f>
        <v/>
      </c>
      <c r="AI1838" s="18">
        <f>IF($AG1838="","",IFERROR(VLOOKUP(IF(ISNUMBER(FIND(" – ",$AG1838)),LEFT($AG1838,FIND(" – ",$AG1838)-1),$AG1838),ProdTbl,3,0),"کد ناشناخته"))</f>
        <v/>
      </c>
      <c r="AJ1838" s="22" t="n"/>
      <c r="AK1838" s="21" t="n"/>
      <c r="AL1838" s="20" t="n"/>
      <c r="AM1838" s="18">
        <f>IF($AL1838="","",IFERROR(VLOOKUP(IFERROR(VLOOKUP(IF(ISNUMBER(FIND(" – ",$AL1838)),LEFT($AL1838,FIND(" – ",$AL1838)-1),$AL1838),ProdTbl,5,0),""),BasketTbl,2,0),"کد ناشناخته"))</f>
        <v/>
      </c>
      <c r="AN1838" s="18">
        <f>IF($AL1838="","",IFERROR(VLOOKUP(IF(ISNUMBER(FIND(" – ",$AL1838)),LEFT($AL1838,FIND(" – ",$AL1838)-1),$AL1838),ProdTbl,3,0),"کد ناشناخته"))</f>
        <v/>
      </c>
      <c r="AO1838" s="22" t="n"/>
      <c r="AP1838" s="21" t="n"/>
      <c r="AQ1838" s="20" t="n"/>
      <c r="AR1838" s="18">
        <f>IF($AQ1838="","",IFERROR(VLOOKUP(IFERROR(VLOOKUP(IF(ISNUMBER(FIND(" – ",$AQ1838)),LEFT($AQ1838,FIND(" – ",$AQ1838)-1),$AQ1838),ProdTbl,5,0),""),BasketTbl,2,0),"کد ناشناخته"))</f>
        <v/>
      </c>
      <c r="AS1838" s="18">
        <f>IF($AQ1838="","",IFERROR(VLOOKUP(IF(ISNUMBER(FIND(" – ",$AQ1838)),LEFT($AQ1838,FIND(" – ",$AQ1838)-1),$AQ1838),ProdTbl,3,0),"کد ناشناخته"))</f>
        <v/>
      </c>
      <c r="AT1838" s="22" t="n"/>
      <c r="AU1838" s="21" t="n"/>
      <c r="AV1838" s="20" t="n"/>
      <c r="AW1838" s="18">
        <f>IF($AV1838="","",IFERROR(VLOOKUP(IFERROR(VLOOKUP(IF(ISNUMBER(FIND(" – ",$AV1838)),LEFT($AV1838,FIND(" – ",$AV1838)-1),$AV1838),ProdTbl,5,0),""),BasketTbl,2,0),"کد ناشناخته"))</f>
        <v/>
      </c>
      <c r="AX1838" s="18">
        <f>IF($AV1838="","",IFERROR(VLOOKUP(IF(ISNUMBER(FIND(" – ",$AV1838)),LEFT($AV1838,FIND(" – ",$AV1838)-1),$AV1838),ProdTbl,3,0),"کد ناشناخته"))</f>
        <v/>
      </c>
      <c r="AY1838" s="22" t="n"/>
      <c r="AZ1838" s="21" t="n"/>
      <c r="BA1838" s="20" t="n"/>
      <c r="BB1838" s="18">
        <f>IF($BA1838="","",IFERROR(VLOOKUP(IFERROR(VLOOKUP(IF(ISNUMBER(FIND(" – ",$BA1838)),LEFT($BA1838,FIND(" – ",$BA1838)-1),$BA1838),ProdTbl,5,0),""),BasketTbl,2,0),"کد ناشناخته"))</f>
        <v/>
      </c>
      <c r="BC1838" s="18">
        <f>IF($BA1838="","",IFERROR(VLOOKUP(IF(ISNUMBER(FIND(" – ",$BA1838)),LEFT($BA1838,FIND(" – ",$BA1838)-1),$BA1838),ProdTbl,3,0),"کد ناشناخته"))</f>
        <v/>
      </c>
      <c r="BD1838" s="22" t="n"/>
      <c r="BE1838" s="21" t="n"/>
      <c r="BF1838" s="20" t="n"/>
      <c r="BG1838" s="18">
        <f>IF($BF1838="","",IFERROR(VLOOKUP(IFERROR(VLOOKUP(IF(ISNUMBER(FIND(" – ",$BF1838)),LEFT($BF1838,FIND(" – ",$BF1838)-1),$BF1838),ProdTbl,5,0),""),BasketTbl,2,0),"کد ناشناخته"))</f>
        <v/>
      </c>
      <c r="BH1838" s="18">
        <f>IF($BF1838="","",IFERROR(VLOOKUP(IF(ISNUMBER(FIND(" – ",$BF1838)),LEFT($BF1838,FIND(" – ",$BF1838)-1),$BF1838),ProdTbl,3,0),"کد ناشناخته"))</f>
        <v/>
      </c>
      <c r="BI1838" s="22" t="n"/>
      <c r="BJ1838" s="21" t="n"/>
      <c r="BK1838" s="20" t="n"/>
      <c r="BL1838" s="18">
        <f>IF($BK1838="","",IFERROR(VLOOKUP(IFERROR(VLOOKUP(IF(ISNUMBER(FIND(" – ",$BK1838)),LEFT($BK1838,FIND(" – ",$BK1838)-1),$BK1838),ProdTbl,5,0),""),BasketTbl,2,0),"کد ناشناخته"))</f>
        <v/>
      </c>
      <c r="BM1838" s="18">
        <f>IF($BK1838="","",IFERROR(VLOOKUP(IF(ISNUMBER(FIND(" – ",$BK1838)),LEFT($BK1838,FIND(" – ",$BK1838)-1),$BK1838),ProdTbl,3,0),"کد ناشناخته"))</f>
        <v/>
      </c>
      <c r="BN1838" s="22" t="n"/>
      <c r="BO1838" s="21" t="n"/>
      <c r="BP1838" s="20" t="n"/>
      <c r="BQ1838" s="18">
        <f>IF($BP1838="","",IFERROR(VLOOKUP(IFERROR(VLOOKUP(IF(ISNUMBER(FIND(" – ",$BP1838)),LEFT($BP1838,FIND(" – ",$BP1838)-1),$BP1838),ProdTbl,5,0),""),BasketTbl,2,0),"کد ناشناخته"))</f>
        <v/>
      </c>
      <c r="BR1838" s="18">
        <f>IF($BP1838="","",IFERROR(VLOOKUP(IF(ISNUMBER(FIND(" – ",$BP1838)),LEFT($BP1838,FIND(" – ",$BP1838)-1),$BP1838),ProdTbl,3,0),"کد ناشناخته"))</f>
        <v/>
      </c>
      <c r="BS1838" s="22" t="n"/>
      <c r="BT1838" s="21" t="n"/>
      <c r="BU1838" s="20" t="n"/>
      <c r="BV1838" s="18">
        <f>IF($BU1838="","",IFERROR(VLOOKUP(IFERROR(VLOOKUP(IF(ISNUMBER(FIND(" – ",$BU1838)),LEFT($BU1838,FIND(" – ",$BU1838)-1),$BU1838),ProdTbl,5,0),""),BasketTbl,2,0),"کد ناشناخته"))</f>
        <v/>
      </c>
      <c r="BW1838" s="18">
        <f>IF($BU1838="","",IFERROR(VLOOKUP(IF(ISNUMBER(FIND(" – ",$BU1838)),LEFT($BU1838,FIND(" – ",$BU1838)-1),$BU1838),ProdTbl,3,0),"کد ناشناخته"))</f>
        <v/>
      </c>
      <c r="BX1838" s="22" t="n"/>
      <c r="BY1838" s="21" t="n"/>
      <c r="BZ1838" s="20" t="n"/>
      <c r="CA1838" s="18">
        <f>IF($BZ1838="","",IFERROR(VLOOKUP(IFERROR(VLOOKUP(IF(ISNUMBER(FIND(" – ",$BZ1838)),LEFT($BZ1838,FIND(" – ",$BZ1838)-1),$BZ1838),ProdTbl,5,0),""),BasketTbl,2,0),"کد ناشناخته"))</f>
        <v/>
      </c>
      <c r="CB1838" s="18">
        <f>IF($BZ1838="","",IFERROR(VLOOKUP(IF(ISNUMBER(FIND(" – ",$BZ1838)),LEFT($BZ1838,FIND(" – ",$BZ1838)-1),$BZ1838),ProdTbl,3,0),"کد ناشناخته"))</f>
        <v/>
      </c>
      <c r="CC1838" s="22" t="n"/>
      <c r="CD1838" s="21" t="n"/>
      <c r="CE1838" s="20" t="n"/>
      <c r="CF1838" s="18">
        <f>IF($CE1838="","",IFERROR(VLOOKUP(IFERROR(VLOOKUP(IF(ISNUMBER(FIND(" – ",$CE1838)),LEFT($CE1838,FIND(" – ",$CE1838)-1),$CE1838),ProdTbl,5,0),""),BasketTbl,2,0),"کد ناشناخته"))</f>
        <v/>
      </c>
      <c r="CG1838" s="18">
        <f>IF($CE1838="","",IFERROR(VLOOKUP(IF(ISNUMBER(FIND(" – ",$CE1838)),LEFT($CE1838,FIND(" – ",$CE1838)-1),$CE1838),ProdTbl,3,0),"کد ناشناخته"))</f>
        <v/>
      </c>
      <c r="CH1838" s="22" t="n"/>
      <c r="CI1838" s="21" t="n"/>
    </row>
    <row r="1839">
      <c r="A1839" s="18">
        <f>IF($B1839="","",COUNTA($B$10:$B1839))</f>
        <v/>
      </c>
      <c r="B1839" s="19" t="n"/>
      <c r="C1839" s="20" t="n"/>
      <c r="D1839" s="19" t="n"/>
      <c r="E1839" s="18">
        <f>IF($D1839="","",IFERROR(VLOOKUP(IF(ISNUMBER(FIND(" – ",$D1839)),LEFT($D1839,FIND(" – ",$D1839)-1),$D1839),SellerTbl,2,0),"کد ناشناخته"))</f>
        <v/>
      </c>
      <c r="F1839" s="21" t="n"/>
      <c r="G1839" s="21" t="n"/>
      <c r="H1839" s="22" t="n"/>
      <c r="I1839" s="23">
        <f>IF(OR($F1839="",$G1839=""),"",$F1839-$G1839)</f>
        <v/>
      </c>
      <c r="J1839" s="18">
        <f>IF($I1839="","",IF(ABS($I1839)&lt;=0.01*$F1839,"√","×"))</f>
        <v/>
      </c>
      <c r="K1839" s="23">
        <f>IF(COUNT($Q1839,$V1839,$AA1839,$AF1839,$AK1839,$AP1839,$AU1839,$AZ1839,$BE1839,$BJ1839,$BO1839,$BT1839,$BY1839,$CD1839,$CI1839)=0,"",SUM($Q1839,$V1839,$AA1839,$AF1839,$AK1839,$AP1839,$AU1839,$AZ1839,$BE1839,$BJ1839,$BO1839,$BT1839,$BY1839,$CD1839,$CI1839))</f>
        <v/>
      </c>
      <c r="L1839" s="23">
        <f>IF(OR($F1839="",$K1839=""),"",$F1839-$K1839)</f>
        <v/>
      </c>
      <c r="M1839" s="20" t="n"/>
      <c r="N1839" s="18">
        <f>IF($M1839="","",IFERROR(VLOOKUP(IFERROR(VLOOKUP(IF(ISNUMBER(FIND(" – ",$M1839)),LEFT($M1839,FIND(" – ",$M1839)-1),$M1839),ProdTbl,5,0),""),BasketTbl,2,0),"کد ناشناخته"))</f>
        <v/>
      </c>
      <c r="O1839" s="18">
        <f>IF($M1839="","",IFERROR(VLOOKUP(IF(ISNUMBER(FIND(" – ",$M1839)),LEFT($M1839,FIND(" – ",$M1839)-1),$M1839),ProdTbl,3,0),"کد ناشناخته"))</f>
        <v/>
      </c>
      <c r="P1839" s="22" t="n"/>
      <c r="Q1839" s="21" t="n"/>
      <c r="R1839" s="20" t="n"/>
      <c r="S1839" s="18">
        <f>IF($R1839="","",IFERROR(VLOOKUP(IFERROR(VLOOKUP(IF(ISNUMBER(FIND(" – ",$R1839)),LEFT($R1839,FIND(" – ",$R1839)-1),$R1839),ProdTbl,5,0),""),BasketTbl,2,0),"کد ناشناخته"))</f>
        <v/>
      </c>
      <c r="T1839" s="18">
        <f>IF($R1839="","",IFERROR(VLOOKUP(IF(ISNUMBER(FIND(" – ",$R1839)),LEFT($R1839,FIND(" – ",$R1839)-1),$R1839),ProdTbl,3,0),"کد ناشناخته"))</f>
        <v/>
      </c>
      <c r="U1839" s="22" t="n"/>
      <c r="V1839" s="21" t="n"/>
      <c r="W1839" s="20" t="n"/>
      <c r="X1839" s="18">
        <f>IF($W1839="","",IFERROR(VLOOKUP(IFERROR(VLOOKUP(IF(ISNUMBER(FIND(" – ",$W1839)),LEFT($W1839,FIND(" – ",$W1839)-1),$W1839),ProdTbl,5,0),""),BasketTbl,2,0),"کد ناشناخته"))</f>
        <v/>
      </c>
      <c r="Y1839" s="18">
        <f>IF($W1839="","",IFERROR(VLOOKUP(IF(ISNUMBER(FIND(" – ",$W1839)),LEFT($W1839,FIND(" – ",$W1839)-1),$W1839),ProdTbl,3,0),"کد ناشناخته"))</f>
        <v/>
      </c>
      <c r="Z1839" s="22" t="n"/>
      <c r="AA1839" s="21" t="n"/>
      <c r="AB1839" s="20" t="n"/>
      <c r="AC1839" s="18">
        <f>IF($AB1839="","",IFERROR(VLOOKUP(IFERROR(VLOOKUP(IF(ISNUMBER(FIND(" – ",$AB1839)),LEFT($AB1839,FIND(" – ",$AB1839)-1),$AB1839),ProdTbl,5,0),""),BasketTbl,2,0),"کد ناشناخته"))</f>
        <v/>
      </c>
      <c r="AD1839" s="18">
        <f>IF($AB1839="","",IFERROR(VLOOKUP(IF(ISNUMBER(FIND(" – ",$AB1839)),LEFT($AB1839,FIND(" – ",$AB1839)-1),$AB1839),ProdTbl,3,0),"کد ناشناخته"))</f>
        <v/>
      </c>
      <c r="AE1839" s="22" t="n"/>
      <c r="AF1839" s="21" t="n"/>
      <c r="AG1839" s="20" t="n"/>
      <c r="AH1839" s="18">
        <f>IF($AG1839="","",IFERROR(VLOOKUP(IFERROR(VLOOKUP(IF(ISNUMBER(FIND(" – ",$AG1839)),LEFT($AG1839,FIND(" – ",$AG1839)-1),$AG1839),ProdTbl,5,0),""),BasketTbl,2,0),"کد ناشناخته"))</f>
        <v/>
      </c>
      <c r="AI1839" s="18">
        <f>IF($AG1839="","",IFERROR(VLOOKUP(IF(ISNUMBER(FIND(" – ",$AG1839)),LEFT($AG1839,FIND(" – ",$AG1839)-1),$AG1839),ProdTbl,3,0),"کد ناشناخته"))</f>
        <v/>
      </c>
      <c r="AJ1839" s="22" t="n"/>
      <c r="AK1839" s="21" t="n"/>
      <c r="AL1839" s="20" t="n"/>
      <c r="AM1839" s="18">
        <f>IF($AL1839="","",IFERROR(VLOOKUP(IFERROR(VLOOKUP(IF(ISNUMBER(FIND(" – ",$AL1839)),LEFT($AL1839,FIND(" – ",$AL1839)-1),$AL1839),ProdTbl,5,0),""),BasketTbl,2,0),"کد ناشناخته"))</f>
        <v/>
      </c>
      <c r="AN1839" s="18">
        <f>IF($AL1839="","",IFERROR(VLOOKUP(IF(ISNUMBER(FIND(" – ",$AL1839)),LEFT($AL1839,FIND(" – ",$AL1839)-1),$AL1839),ProdTbl,3,0),"کد ناشناخته"))</f>
        <v/>
      </c>
      <c r="AO1839" s="22" t="n"/>
      <c r="AP1839" s="21" t="n"/>
      <c r="AQ1839" s="20" t="n"/>
      <c r="AR1839" s="18">
        <f>IF($AQ1839="","",IFERROR(VLOOKUP(IFERROR(VLOOKUP(IF(ISNUMBER(FIND(" – ",$AQ1839)),LEFT($AQ1839,FIND(" – ",$AQ1839)-1),$AQ1839),ProdTbl,5,0),""),BasketTbl,2,0),"کد ناشناخته"))</f>
        <v/>
      </c>
      <c r="AS1839" s="18">
        <f>IF($AQ1839="","",IFERROR(VLOOKUP(IF(ISNUMBER(FIND(" – ",$AQ1839)),LEFT($AQ1839,FIND(" – ",$AQ1839)-1),$AQ1839),ProdTbl,3,0),"کد ناشناخته"))</f>
        <v/>
      </c>
      <c r="AT1839" s="22" t="n"/>
      <c r="AU1839" s="21" t="n"/>
      <c r="AV1839" s="20" t="n"/>
      <c r="AW1839" s="18">
        <f>IF($AV1839="","",IFERROR(VLOOKUP(IFERROR(VLOOKUP(IF(ISNUMBER(FIND(" – ",$AV1839)),LEFT($AV1839,FIND(" – ",$AV1839)-1),$AV1839),ProdTbl,5,0),""),BasketTbl,2,0),"کد ناشناخته"))</f>
        <v/>
      </c>
      <c r="AX1839" s="18">
        <f>IF($AV1839="","",IFERROR(VLOOKUP(IF(ISNUMBER(FIND(" – ",$AV1839)),LEFT($AV1839,FIND(" – ",$AV1839)-1),$AV1839),ProdTbl,3,0),"کد ناشناخته"))</f>
        <v/>
      </c>
      <c r="AY1839" s="22" t="n"/>
      <c r="AZ1839" s="21" t="n"/>
      <c r="BA1839" s="20" t="n"/>
      <c r="BB1839" s="18">
        <f>IF($BA1839="","",IFERROR(VLOOKUP(IFERROR(VLOOKUP(IF(ISNUMBER(FIND(" – ",$BA1839)),LEFT($BA1839,FIND(" – ",$BA1839)-1),$BA1839),ProdTbl,5,0),""),BasketTbl,2,0),"کد ناشناخته"))</f>
        <v/>
      </c>
      <c r="BC1839" s="18">
        <f>IF($BA1839="","",IFERROR(VLOOKUP(IF(ISNUMBER(FIND(" – ",$BA1839)),LEFT($BA1839,FIND(" – ",$BA1839)-1),$BA1839),ProdTbl,3,0),"کد ناشناخته"))</f>
        <v/>
      </c>
      <c r="BD1839" s="22" t="n"/>
      <c r="BE1839" s="21" t="n"/>
      <c r="BF1839" s="20" t="n"/>
      <c r="BG1839" s="18">
        <f>IF($BF1839="","",IFERROR(VLOOKUP(IFERROR(VLOOKUP(IF(ISNUMBER(FIND(" – ",$BF1839)),LEFT($BF1839,FIND(" – ",$BF1839)-1),$BF1839),ProdTbl,5,0),""),BasketTbl,2,0),"کد ناشناخته"))</f>
        <v/>
      </c>
      <c r="BH1839" s="18">
        <f>IF($BF1839="","",IFERROR(VLOOKUP(IF(ISNUMBER(FIND(" – ",$BF1839)),LEFT($BF1839,FIND(" – ",$BF1839)-1),$BF1839),ProdTbl,3,0),"کد ناشناخته"))</f>
        <v/>
      </c>
      <c r="BI1839" s="22" t="n"/>
      <c r="BJ1839" s="21" t="n"/>
      <c r="BK1839" s="20" t="n"/>
      <c r="BL1839" s="18">
        <f>IF($BK1839="","",IFERROR(VLOOKUP(IFERROR(VLOOKUP(IF(ISNUMBER(FIND(" – ",$BK1839)),LEFT($BK1839,FIND(" – ",$BK1839)-1),$BK1839),ProdTbl,5,0),""),BasketTbl,2,0),"کد ناشناخته"))</f>
        <v/>
      </c>
      <c r="BM1839" s="18">
        <f>IF($BK1839="","",IFERROR(VLOOKUP(IF(ISNUMBER(FIND(" – ",$BK1839)),LEFT($BK1839,FIND(" – ",$BK1839)-1),$BK1839),ProdTbl,3,0),"کد ناشناخته"))</f>
        <v/>
      </c>
      <c r="BN1839" s="22" t="n"/>
      <c r="BO1839" s="21" t="n"/>
      <c r="BP1839" s="20" t="n"/>
      <c r="BQ1839" s="18">
        <f>IF($BP1839="","",IFERROR(VLOOKUP(IFERROR(VLOOKUP(IF(ISNUMBER(FIND(" – ",$BP1839)),LEFT($BP1839,FIND(" – ",$BP1839)-1),$BP1839),ProdTbl,5,0),""),BasketTbl,2,0),"کد ناشناخته"))</f>
        <v/>
      </c>
      <c r="BR1839" s="18">
        <f>IF($BP1839="","",IFERROR(VLOOKUP(IF(ISNUMBER(FIND(" – ",$BP1839)),LEFT($BP1839,FIND(" – ",$BP1839)-1),$BP1839),ProdTbl,3,0),"کد ناشناخته"))</f>
        <v/>
      </c>
      <c r="BS1839" s="22" t="n"/>
      <c r="BT1839" s="21" t="n"/>
      <c r="BU1839" s="20" t="n"/>
      <c r="BV1839" s="18">
        <f>IF($BU1839="","",IFERROR(VLOOKUP(IFERROR(VLOOKUP(IF(ISNUMBER(FIND(" – ",$BU1839)),LEFT($BU1839,FIND(" – ",$BU1839)-1),$BU1839),ProdTbl,5,0),""),BasketTbl,2,0),"کد ناشناخته"))</f>
        <v/>
      </c>
      <c r="BW1839" s="18">
        <f>IF($BU1839="","",IFERROR(VLOOKUP(IF(ISNUMBER(FIND(" – ",$BU1839)),LEFT($BU1839,FIND(" – ",$BU1839)-1),$BU1839),ProdTbl,3,0),"کد ناشناخته"))</f>
        <v/>
      </c>
      <c r="BX1839" s="22" t="n"/>
      <c r="BY1839" s="21" t="n"/>
      <c r="BZ1839" s="20" t="n"/>
      <c r="CA1839" s="18">
        <f>IF($BZ1839="","",IFERROR(VLOOKUP(IFERROR(VLOOKUP(IF(ISNUMBER(FIND(" – ",$BZ1839)),LEFT($BZ1839,FIND(" – ",$BZ1839)-1),$BZ1839),ProdTbl,5,0),""),BasketTbl,2,0),"کد ناشناخته"))</f>
        <v/>
      </c>
      <c r="CB1839" s="18">
        <f>IF($BZ1839="","",IFERROR(VLOOKUP(IF(ISNUMBER(FIND(" – ",$BZ1839)),LEFT($BZ1839,FIND(" – ",$BZ1839)-1),$BZ1839),ProdTbl,3,0),"کد ناشناخته"))</f>
        <v/>
      </c>
      <c r="CC1839" s="22" t="n"/>
      <c r="CD1839" s="21" t="n"/>
      <c r="CE1839" s="20" t="n"/>
      <c r="CF1839" s="18">
        <f>IF($CE1839="","",IFERROR(VLOOKUP(IFERROR(VLOOKUP(IF(ISNUMBER(FIND(" – ",$CE1839)),LEFT($CE1839,FIND(" – ",$CE1839)-1),$CE1839),ProdTbl,5,0),""),BasketTbl,2,0),"کد ناشناخته"))</f>
        <v/>
      </c>
      <c r="CG1839" s="18">
        <f>IF($CE1839="","",IFERROR(VLOOKUP(IF(ISNUMBER(FIND(" – ",$CE1839)),LEFT($CE1839,FIND(" – ",$CE1839)-1),$CE1839),ProdTbl,3,0),"کد ناشناخته"))</f>
        <v/>
      </c>
      <c r="CH1839" s="22" t="n"/>
      <c r="CI1839" s="21" t="n"/>
    </row>
    <row r="1840">
      <c r="A1840" s="18">
        <f>IF($B1840="","",COUNTA($B$10:$B1840))</f>
        <v/>
      </c>
      <c r="B1840" s="19" t="n"/>
      <c r="C1840" s="20" t="n"/>
      <c r="D1840" s="19" t="n"/>
      <c r="E1840" s="18">
        <f>IF($D1840="","",IFERROR(VLOOKUP(IF(ISNUMBER(FIND(" – ",$D1840)),LEFT($D1840,FIND(" – ",$D1840)-1),$D1840),SellerTbl,2,0),"کد ناشناخته"))</f>
        <v/>
      </c>
      <c r="F1840" s="21" t="n"/>
      <c r="G1840" s="21" t="n"/>
      <c r="H1840" s="22" t="n"/>
      <c r="I1840" s="23">
        <f>IF(OR($F1840="",$G1840=""),"",$F1840-$G1840)</f>
        <v/>
      </c>
      <c r="J1840" s="18">
        <f>IF($I1840="","",IF(ABS($I1840)&lt;=0.01*$F1840,"√","×"))</f>
        <v/>
      </c>
      <c r="K1840" s="23">
        <f>IF(COUNT($Q1840,$V1840,$AA1840,$AF1840,$AK1840,$AP1840,$AU1840,$AZ1840,$BE1840,$BJ1840,$BO1840,$BT1840,$BY1840,$CD1840,$CI1840)=0,"",SUM($Q1840,$V1840,$AA1840,$AF1840,$AK1840,$AP1840,$AU1840,$AZ1840,$BE1840,$BJ1840,$BO1840,$BT1840,$BY1840,$CD1840,$CI1840))</f>
        <v/>
      </c>
      <c r="L1840" s="23">
        <f>IF(OR($F1840="",$K1840=""),"",$F1840-$K1840)</f>
        <v/>
      </c>
      <c r="M1840" s="20" t="n"/>
      <c r="N1840" s="18">
        <f>IF($M1840="","",IFERROR(VLOOKUP(IFERROR(VLOOKUP(IF(ISNUMBER(FIND(" – ",$M1840)),LEFT($M1840,FIND(" – ",$M1840)-1),$M1840),ProdTbl,5,0),""),BasketTbl,2,0),"کد ناشناخته"))</f>
        <v/>
      </c>
      <c r="O1840" s="18">
        <f>IF($M1840="","",IFERROR(VLOOKUP(IF(ISNUMBER(FIND(" – ",$M1840)),LEFT($M1840,FIND(" – ",$M1840)-1),$M1840),ProdTbl,3,0),"کد ناشناخته"))</f>
        <v/>
      </c>
      <c r="P1840" s="22" t="n"/>
      <c r="Q1840" s="21" t="n"/>
      <c r="R1840" s="20" t="n"/>
      <c r="S1840" s="18">
        <f>IF($R1840="","",IFERROR(VLOOKUP(IFERROR(VLOOKUP(IF(ISNUMBER(FIND(" – ",$R1840)),LEFT($R1840,FIND(" – ",$R1840)-1),$R1840),ProdTbl,5,0),""),BasketTbl,2,0),"کد ناشناخته"))</f>
        <v/>
      </c>
      <c r="T1840" s="18">
        <f>IF($R1840="","",IFERROR(VLOOKUP(IF(ISNUMBER(FIND(" – ",$R1840)),LEFT($R1840,FIND(" – ",$R1840)-1),$R1840),ProdTbl,3,0),"کد ناشناخته"))</f>
        <v/>
      </c>
      <c r="U1840" s="22" t="n"/>
      <c r="V1840" s="21" t="n"/>
      <c r="W1840" s="20" t="n"/>
      <c r="X1840" s="18">
        <f>IF($W1840="","",IFERROR(VLOOKUP(IFERROR(VLOOKUP(IF(ISNUMBER(FIND(" – ",$W1840)),LEFT($W1840,FIND(" – ",$W1840)-1),$W1840),ProdTbl,5,0),""),BasketTbl,2,0),"کد ناشناخته"))</f>
        <v/>
      </c>
      <c r="Y1840" s="18">
        <f>IF($W1840="","",IFERROR(VLOOKUP(IF(ISNUMBER(FIND(" – ",$W1840)),LEFT($W1840,FIND(" – ",$W1840)-1),$W1840),ProdTbl,3,0),"کد ناشناخته"))</f>
        <v/>
      </c>
      <c r="Z1840" s="22" t="n"/>
      <c r="AA1840" s="21" t="n"/>
      <c r="AB1840" s="20" t="n"/>
      <c r="AC1840" s="18">
        <f>IF($AB1840="","",IFERROR(VLOOKUP(IFERROR(VLOOKUP(IF(ISNUMBER(FIND(" – ",$AB1840)),LEFT($AB1840,FIND(" – ",$AB1840)-1),$AB1840),ProdTbl,5,0),""),BasketTbl,2,0),"کد ناشناخته"))</f>
        <v/>
      </c>
      <c r="AD1840" s="18">
        <f>IF($AB1840="","",IFERROR(VLOOKUP(IF(ISNUMBER(FIND(" – ",$AB1840)),LEFT($AB1840,FIND(" – ",$AB1840)-1),$AB1840),ProdTbl,3,0),"کد ناشناخته"))</f>
        <v/>
      </c>
      <c r="AE1840" s="22" t="n"/>
      <c r="AF1840" s="21" t="n"/>
      <c r="AG1840" s="20" t="n"/>
      <c r="AH1840" s="18">
        <f>IF($AG1840="","",IFERROR(VLOOKUP(IFERROR(VLOOKUP(IF(ISNUMBER(FIND(" – ",$AG1840)),LEFT($AG1840,FIND(" – ",$AG1840)-1),$AG1840),ProdTbl,5,0),""),BasketTbl,2,0),"کد ناشناخته"))</f>
        <v/>
      </c>
      <c r="AI1840" s="18">
        <f>IF($AG1840="","",IFERROR(VLOOKUP(IF(ISNUMBER(FIND(" – ",$AG1840)),LEFT($AG1840,FIND(" – ",$AG1840)-1),$AG1840),ProdTbl,3,0),"کد ناشناخته"))</f>
        <v/>
      </c>
      <c r="AJ1840" s="22" t="n"/>
      <c r="AK1840" s="21" t="n"/>
      <c r="AL1840" s="20" t="n"/>
      <c r="AM1840" s="18">
        <f>IF($AL1840="","",IFERROR(VLOOKUP(IFERROR(VLOOKUP(IF(ISNUMBER(FIND(" – ",$AL1840)),LEFT($AL1840,FIND(" – ",$AL1840)-1),$AL1840),ProdTbl,5,0),""),BasketTbl,2,0),"کد ناشناخته"))</f>
        <v/>
      </c>
      <c r="AN1840" s="18">
        <f>IF($AL1840="","",IFERROR(VLOOKUP(IF(ISNUMBER(FIND(" – ",$AL1840)),LEFT($AL1840,FIND(" – ",$AL1840)-1),$AL1840),ProdTbl,3,0),"کد ناشناخته"))</f>
        <v/>
      </c>
      <c r="AO1840" s="22" t="n"/>
      <c r="AP1840" s="21" t="n"/>
      <c r="AQ1840" s="20" t="n"/>
      <c r="AR1840" s="18">
        <f>IF($AQ1840="","",IFERROR(VLOOKUP(IFERROR(VLOOKUP(IF(ISNUMBER(FIND(" – ",$AQ1840)),LEFT($AQ1840,FIND(" – ",$AQ1840)-1),$AQ1840),ProdTbl,5,0),""),BasketTbl,2,0),"کد ناشناخته"))</f>
        <v/>
      </c>
      <c r="AS1840" s="18">
        <f>IF($AQ1840="","",IFERROR(VLOOKUP(IF(ISNUMBER(FIND(" – ",$AQ1840)),LEFT($AQ1840,FIND(" – ",$AQ1840)-1),$AQ1840),ProdTbl,3,0),"کد ناشناخته"))</f>
        <v/>
      </c>
      <c r="AT1840" s="22" t="n"/>
      <c r="AU1840" s="21" t="n"/>
      <c r="AV1840" s="20" t="n"/>
      <c r="AW1840" s="18">
        <f>IF($AV1840="","",IFERROR(VLOOKUP(IFERROR(VLOOKUP(IF(ISNUMBER(FIND(" – ",$AV1840)),LEFT($AV1840,FIND(" – ",$AV1840)-1),$AV1840),ProdTbl,5,0),""),BasketTbl,2,0),"کد ناشناخته"))</f>
        <v/>
      </c>
      <c r="AX1840" s="18">
        <f>IF($AV1840="","",IFERROR(VLOOKUP(IF(ISNUMBER(FIND(" – ",$AV1840)),LEFT($AV1840,FIND(" – ",$AV1840)-1),$AV1840),ProdTbl,3,0),"کد ناشناخته"))</f>
        <v/>
      </c>
      <c r="AY1840" s="22" t="n"/>
      <c r="AZ1840" s="21" t="n"/>
      <c r="BA1840" s="20" t="n"/>
      <c r="BB1840" s="18">
        <f>IF($BA1840="","",IFERROR(VLOOKUP(IFERROR(VLOOKUP(IF(ISNUMBER(FIND(" – ",$BA1840)),LEFT($BA1840,FIND(" – ",$BA1840)-1),$BA1840),ProdTbl,5,0),""),BasketTbl,2,0),"کد ناشناخته"))</f>
        <v/>
      </c>
      <c r="BC1840" s="18">
        <f>IF($BA1840="","",IFERROR(VLOOKUP(IF(ISNUMBER(FIND(" – ",$BA1840)),LEFT($BA1840,FIND(" – ",$BA1840)-1),$BA1840),ProdTbl,3,0),"کد ناشناخته"))</f>
        <v/>
      </c>
      <c r="BD1840" s="22" t="n"/>
      <c r="BE1840" s="21" t="n"/>
      <c r="BF1840" s="20" t="n"/>
      <c r="BG1840" s="18">
        <f>IF($BF1840="","",IFERROR(VLOOKUP(IFERROR(VLOOKUP(IF(ISNUMBER(FIND(" – ",$BF1840)),LEFT($BF1840,FIND(" – ",$BF1840)-1),$BF1840),ProdTbl,5,0),""),BasketTbl,2,0),"کد ناشناخته"))</f>
        <v/>
      </c>
      <c r="BH1840" s="18">
        <f>IF($BF1840="","",IFERROR(VLOOKUP(IF(ISNUMBER(FIND(" – ",$BF1840)),LEFT($BF1840,FIND(" – ",$BF1840)-1),$BF1840),ProdTbl,3,0),"کد ناشناخته"))</f>
        <v/>
      </c>
      <c r="BI1840" s="22" t="n"/>
      <c r="BJ1840" s="21" t="n"/>
      <c r="BK1840" s="20" t="n"/>
      <c r="BL1840" s="18">
        <f>IF($BK1840="","",IFERROR(VLOOKUP(IFERROR(VLOOKUP(IF(ISNUMBER(FIND(" – ",$BK1840)),LEFT($BK1840,FIND(" – ",$BK1840)-1),$BK1840),ProdTbl,5,0),""),BasketTbl,2,0),"کد ناشناخته"))</f>
        <v/>
      </c>
      <c r="BM1840" s="18">
        <f>IF($BK1840="","",IFERROR(VLOOKUP(IF(ISNUMBER(FIND(" – ",$BK1840)),LEFT($BK1840,FIND(" – ",$BK1840)-1),$BK1840),ProdTbl,3,0),"کد ناشناخته"))</f>
        <v/>
      </c>
      <c r="BN1840" s="22" t="n"/>
      <c r="BO1840" s="21" t="n"/>
      <c r="BP1840" s="20" t="n"/>
      <c r="BQ1840" s="18">
        <f>IF($BP1840="","",IFERROR(VLOOKUP(IFERROR(VLOOKUP(IF(ISNUMBER(FIND(" – ",$BP1840)),LEFT($BP1840,FIND(" – ",$BP1840)-1),$BP1840),ProdTbl,5,0),""),BasketTbl,2,0),"کد ناشناخته"))</f>
        <v/>
      </c>
      <c r="BR1840" s="18">
        <f>IF($BP1840="","",IFERROR(VLOOKUP(IF(ISNUMBER(FIND(" – ",$BP1840)),LEFT($BP1840,FIND(" – ",$BP1840)-1),$BP1840),ProdTbl,3,0),"کد ناشناخته"))</f>
        <v/>
      </c>
      <c r="BS1840" s="22" t="n"/>
      <c r="BT1840" s="21" t="n"/>
      <c r="BU1840" s="20" t="n"/>
      <c r="BV1840" s="18">
        <f>IF($BU1840="","",IFERROR(VLOOKUP(IFERROR(VLOOKUP(IF(ISNUMBER(FIND(" – ",$BU1840)),LEFT($BU1840,FIND(" – ",$BU1840)-1),$BU1840),ProdTbl,5,0),""),BasketTbl,2,0),"کد ناشناخته"))</f>
        <v/>
      </c>
      <c r="BW1840" s="18">
        <f>IF($BU1840="","",IFERROR(VLOOKUP(IF(ISNUMBER(FIND(" – ",$BU1840)),LEFT($BU1840,FIND(" – ",$BU1840)-1),$BU1840),ProdTbl,3,0),"کد ناشناخته"))</f>
        <v/>
      </c>
      <c r="BX1840" s="22" t="n"/>
      <c r="BY1840" s="21" t="n"/>
      <c r="BZ1840" s="20" t="n"/>
      <c r="CA1840" s="18">
        <f>IF($BZ1840="","",IFERROR(VLOOKUP(IFERROR(VLOOKUP(IF(ISNUMBER(FIND(" – ",$BZ1840)),LEFT($BZ1840,FIND(" – ",$BZ1840)-1),$BZ1840),ProdTbl,5,0),""),BasketTbl,2,0),"کد ناشناخته"))</f>
        <v/>
      </c>
      <c r="CB1840" s="18">
        <f>IF($BZ1840="","",IFERROR(VLOOKUP(IF(ISNUMBER(FIND(" – ",$BZ1840)),LEFT($BZ1840,FIND(" – ",$BZ1840)-1),$BZ1840),ProdTbl,3,0),"کد ناشناخته"))</f>
        <v/>
      </c>
      <c r="CC1840" s="22" t="n"/>
      <c r="CD1840" s="21" t="n"/>
      <c r="CE1840" s="20" t="n"/>
      <c r="CF1840" s="18">
        <f>IF($CE1840="","",IFERROR(VLOOKUP(IFERROR(VLOOKUP(IF(ISNUMBER(FIND(" – ",$CE1840)),LEFT($CE1840,FIND(" – ",$CE1840)-1),$CE1840),ProdTbl,5,0),""),BasketTbl,2,0),"کد ناشناخته"))</f>
        <v/>
      </c>
      <c r="CG1840" s="18">
        <f>IF($CE1840="","",IFERROR(VLOOKUP(IF(ISNUMBER(FIND(" – ",$CE1840)),LEFT($CE1840,FIND(" – ",$CE1840)-1),$CE1840),ProdTbl,3,0),"کد ناشناخته"))</f>
        <v/>
      </c>
      <c r="CH1840" s="22" t="n"/>
      <c r="CI1840" s="21" t="n"/>
    </row>
    <row r="1841">
      <c r="A1841" s="18">
        <f>IF($B1841="","",COUNTA($B$10:$B1841))</f>
        <v/>
      </c>
      <c r="B1841" s="19" t="n"/>
      <c r="C1841" s="20" t="n"/>
      <c r="D1841" s="19" t="n"/>
      <c r="E1841" s="18">
        <f>IF($D1841="","",IFERROR(VLOOKUP(IF(ISNUMBER(FIND(" – ",$D1841)),LEFT($D1841,FIND(" – ",$D1841)-1),$D1841),SellerTbl,2,0),"کد ناشناخته"))</f>
        <v/>
      </c>
      <c r="F1841" s="21" t="n"/>
      <c r="G1841" s="21" t="n"/>
      <c r="H1841" s="22" t="n"/>
      <c r="I1841" s="23">
        <f>IF(OR($F1841="",$G1841=""),"",$F1841-$G1841)</f>
        <v/>
      </c>
      <c r="J1841" s="18">
        <f>IF($I1841="","",IF(ABS($I1841)&lt;=0.01*$F1841,"√","×"))</f>
        <v/>
      </c>
      <c r="K1841" s="23">
        <f>IF(COUNT($Q1841,$V1841,$AA1841,$AF1841,$AK1841,$AP1841,$AU1841,$AZ1841,$BE1841,$BJ1841,$BO1841,$BT1841,$BY1841,$CD1841,$CI1841)=0,"",SUM($Q1841,$V1841,$AA1841,$AF1841,$AK1841,$AP1841,$AU1841,$AZ1841,$BE1841,$BJ1841,$BO1841,$BT1841,$BY1841,$CD1841,$CI1841))</f>
        <v/>
      </c>
      <c r="L1841" s="23">
        <f>IF(OR($F1841="",$K1841=""),"",$F1841-$K1841)</f>
        <v/>
      </c>
      <c r="M1841" s="20" t="n"/>
      <c r="N1841" s="18">
        <f>IF($M1841="","",IFERROR(VLOOKUP(IFERROR(VLOOKUP(IF(ISNUMBER(FIND(" – ",$M1841)),LEFT($M1841,FIND(" – ",$M1841)-1),$M1841),ProdTbl,5,0),""),BasketTbl,2,0),"کد ناشناخته"))</f>
        <v/>
      </c>
      <c r="O1841" s="18">
        <f>IF($M1841="","",IFERROR(VLOOKUP(IF(ISNUMBER(FIND(" – ",$M1841)),LEFT($M1841,FIND(" – ",$M1841)-1),$M1841),ProdTbl,3,0),"کد ناشناخته"))</f>
        <v/>
      </c>
      <c r="P1841" s="22" t="n"/>
      <c r="Q1841" s="21" t="n"/>
      <c r="R1841" s="20" t="n"/>
      <c r="S1841" s="18">
        <f>IF($R1841="","",IFERROR(VLOOKUP(IFERROR(VLOOKUP(IF(ISNUMBER(FIND(" – ",$R1841)),LEFT($R1841,FIND(" – ",$R1841)-1),$R1841),ProdTbl,5,0),""),BasketTbl,2,0),"کد ناشناخته"))</f>
        <v/>
      </c>
      <c r="T1841" s="18">
        <f>IF($R1841="","",IFERROR(VLOOKUP(IF(ISNUMBER(FIND(" – ",$R1841)),LEFT($R1841,FIND(" – ",$R1841)-1),$R1841),ProdTbl,3,0),"کد ناشناخته"))</f>
        <v/>
      </c>
      <c r="U1841" s="22" t="n"/>
      <c r="V1841" s="21" t="n"/>
      <c r="W1841" s="20" t="n"/>
      <c r="X1841" s="18">
        <f>IF($W1841="","",IFERROR(VLOOKUP(IFERROR(VLOOKUP(IF(ISNUMBER(FIND(" – ",$W1841)),LEFT($W1841,FIND(" – ",$W1841)-1),$W1841),ProdTbl,5,0),""),BasketTbl,2,0),"کد ناشناخته"))</f>
        <v/>
      </c>
      <c r="Y1841" s="18">
        <f>IF($W1841="","",IFERROR(VLOOKUP(IF(ISNUMBER(FIND(" – ",$W1841)),LEFT($W1841,FIND(" – ",$W1841)-1),$W1841),ProdTbl,3,0),"کد ناشناخته"))</f>
        <v/>
      </c>
      <c r="Z1841" s="22" t="n"/>
      <c r="AA1841" s="21" t="n"/>
      <c r="AB1841" s="20" t="n"/>
      <c r="AC1841" s="18">
        <f>IF($AB1841="","",IFERROR(VLOOKUP(IFERROR(VLOOKUP(IF(ISNUMBER(FIND(" – ",$AB1841)),LEFT($AB1841,FIND(" – ",$AB1841)-1),$AB1841),ProdTbl,5,0),""),BasketTbl,2,0),"کد ناشناخته"))</f>
        <v/>
      </c>
      <c r="AD1841" s="18">
        <f>IF($AB1841="","",IFERROR(VLOOKUP(IF(ISNUMBER(FIND(" – ",$AB1841)),LEFT($AB1841,FIND(" – ",$AB1841)-1),$AB1841),ProdTbl,3,0),"کد ناشناخته"))</f>
        <v/>
      </c>
      <c r="AE1841" s="22" t="n"/>
      <c r="AF1841" s="21" t="n"/>
      <c r="AG1841" s="20" t="n"/>
      <c r="AH1841" s="18">
        <f>IF($AG1841="","",IFERROR(VLOOKUP(IFERROR(VLOOKUP(IF(ISNUMBER(FIND(" – ",$AG1841)),LEFT($AG1841,FIND(" – ",$AG1841)-1),$AG1841),ProdTbl,5,0),""),BasketTbl,2,0),"کد ناشناخته"))</f>
        <v/>
      </c>
      <c r="AI1841" s="18">
        <f>IF($AG1841="","",IFERROR(VLOOKUP(IF(ISNUMBER(FIND(" – ",$AG1841)),LEFT($AG1841,FIND(" – ",$AG1841)-1),$AG1841),ProdTbl,3,0),"کد ناشناخته"))</f>
        <v/>
      </c>
      <c r="AJ1841" s="22" t="n"/>
      <c r="AK1841" s="21" t="n"/>
      <c r="AL1841" s="20" t="n"/>
      <c r="AM1841" s="18">
        <f>IF($AL1841="","",IFERROR(VLOOKUP(IFERROR(VLOOKUP(IF(ISNUMBER(FIND(" – ",$AL1841)),LEFT($AL1841,FIND(" – ",$AL1841)-1),$AL1841),ProdTbl,5,0),""),BasketTbl,2,0),"کد ناشناخته"))</f>
        <v/>
      </c>
      <c r="AN1841" s="18">
        <f>IF($AL1841="","",IFERROR(VLOOKUP(IF(ISNUMBER(FIND(" – ",$AL1841)),LEFT($AL1841,FIND(" – ",$AL1841)-1),$AL1841),ProdTbl,3,0),"کد ناشناخته"))</f>
        <v/>
      </c>
      <c r="AO1841" s="22" t="n"/>
      <c r="AP1841" s="21" t="n"/>
      <c r="AQ1841" s="20" t="n"/>
      <c r="AR1841" s="18">
        <f>IF($AQ1841="","",IFERROR(VLOOKUP(IFERROR(VLOOKUP(IF(ISNUMBER(FIND(" – ",$AQ1841)),LEFT($AQ1841,FIND(" – ",$AQ1841)-1),$AQ1841),ProdTbl,5,0),""),BasketTbl,2,0),"کد ناشناخته"))</f>
        <v/>
      </c>
      <c r="AS1841" s="18">
        <f>IF($AQ1841="","",IFERROR(VLOOKUP(IF(ISNUMBER(FIND(" – ",$AQ1841)),LEFT($AQ1841,FIND(" – ",$AQ1841)-1),$AQ1841),ProdTbl,3,0),"کد ناشناخته"))</f>
        <v/>
      </c>
      <c r="AT1841" s="22" t="n"/>
      <c r="AU1841" s="21" t="n"/>
      <c r="AV1841" s="20" t="n"/>
      <c r="AW1841" s="18">
        <f>IF($AV1841="","",IFERROR(VLOOKUP(IFERROR(VLOOKUP(IF(ISNUMBER(FIND(" – ",$AV1841)),LEFT($AV1841,FIND(" – ",$AV1841)-1),$AV1841),ProdTbl,5,0),""),BasketTbl,2,0),"کد ناشناخته"))</f>
        <v/>
      </c>
      <c r="AX1841" s="18">
        <f>IF($AV1841="","",IFERROR(VLOOKUP(IF(ISNUMBER(FIND(" – ",$AV1841)),LEFT($AV1841,FIND(" – ",$AV1841)-1),$AV1841),ProdTbl,3,0),"کد ناشناخته"))</f>
        <v/>
      </c>
      <c r="AY1841" s="22" t="n"/>
      <c r="AZ1841" s="21" t="n"/>
      <c r="BA1841" s="20" t="n"/>
      <c r="BB1841" s="18">
        <f>IF($BA1841="","",IFERROR(VLOOKUP(IFERROR(VLOOKUP(IF(ISNUMBER(FIND(" – ",$BA1841)),LEFT($BA1841,FIND(" – ",$BA1841)-1),$BA1841),ProdTbl,5,0),""),BasketTbl,2,0),"کد ناشناخته"))</f>
        <v/>
      </c>
      <c r="BC1841" s="18">
        <f>IF($BA1841="","",IFERROR(VLOOKUP(IF(ISNUMBER(FIND(" – ",$BA1841)),LEFT($BA1841,FIND(" – ",$BA1841)-1),$BA1841),ProdTbl,3,0),"کد ناشناخته"))</f>
        <v/>
      </c>
      <c r="BD1841" s="22" t="n"/>
      <c r="BE1841" s="21" t="n"/>
      <c r="BF1841" s="20" t="n"/>
      <c r="BG1841" s="18">
        <f>IF($BF1841="","",IFERROR(VLOOKUP(IFERROR(VLOOKUP(IF(ISNUMBER(FIND(" – ",$BF1841)),LEFT($BF1841,FIND(" – ",$BF1841)-1),$BF1841),ProdTbl,5,0),""),BasketTbl,2,0),"کد ناشناخته"))</f>
        <v/>
      </c>
      <c r="BH1841" s="18">
        <f>IF($BF1841="","",IFERROR(VLOOKUP(IF(ISNUMBER(FIND(" – ",$BF1841)),LEFT($BF1841,FIND(" – ",$BF1841)-1),$BF1841),ProdTbl,3,0),"کد ناشناخته"))</f>
        <v/>
      </c>
      <c r="BI1841" s="22" t="n"/>
      <c r="BJ1841" s="21" t="n"/>
      <c r="BK1841" s="20" t="n"/>
      <c r="BL1841" s="18">
        <f>IF($BK1841="","",IFERROR(VLOOKUP(IFERROR(VLOOKUP(IF(ISNUMBER(FIND(" – ",$BK1841)),LEFT($BK1841,FIND(" – ",$BK1841)-1),$BK1841),ProdTbl,5,0),""),BasketTbl,2,0),"کد ناشناخته"))</f>
        <v/>
      </c>
      <c r="BM1841" s="18">
        <f>IF($BK1841="","",IFERROR(VLOOKUP(IF(ISNUMBER(FIND(" – ",$BK1841)),LEFT($BK1841,FIND(" – ",$BK1841)-1),$BK1841),ProdTbl,3,0),"کد ناشناخته"))</f>
        <v/>
      </c>
      <c r="BN1841" s="22" t="n"/>
      <c r="BO1841" s="21" t="n"/>
      <c r="BP1841" s="20" t="n"/>
      <c r="BQ1841" s="18">
        <f>IF($BP1841="","",IFERROR(VLOOKUP(IFERROR(VLOOKUP(IF(ISNUMBER(FIND(" – ",$BP1841)),LEFT($BP1841,FIND(" – ",$BP1841)-1),$BP1841),ProdTbl,5,0),""),BasketTbl,2,0),"کد ناشناخته"))</f>
        <v/>
      </c>
      <c r="BR1841" s="18">
        <f>IF($BP1841="","",IFERROR(VLOOKUP(IF(ISNUMBER(FIND(" – ",$BP1841)),LEFT($BP1841,FIND(" – ",$BP1841)-1),$BP1841),ProdTbl,3,0),"کد ناشناخته"))</f>
        <v/>
      </c>
      <c r="BS1841" s="22" t="n"/>
      <c r="BT1841" s="21" t="n"/>
      <c r="BU1841" s="20" t="n"/>
      <c r="BV1841" s="18">
        <f>IF($BU1841="","",IFERROR(VLOOKUP(IFERROR(VLOOKUP(IF(ISNUMBER(FIND(" – ",$BU1841)),LEFT($BU1841,FIND(" – ",$BU1841)-1),$BU1841),ProdTbl,5,0),""),BasketTbl,2,0),"کد ناشناخته"))</f>
        <v/>
      </c>
      <c r="BW1841" s="18">
        <f>IF($BU1841="","",IFERROR(VLOOKUP(IF(ISNUMBER(FIND(" – ",$BU1841)),LEFT($BU1841,FIND(" – ",$BU1841)-1),$BU1841),ProdTbl,3,0),"کد ناشناخته"))</f>
        <v/>
      </c>
      <c r="BX1841" s="22" t="n"/>
      <c r="BY1841" s="21" t="n"/>
      <c r="BZ1841" s="20" t="n"/>
      <c r="CA1841" s="18">
        <f>IF($BZ1841="","",IFERROR(VLOOKUP(IFERROR(VLOOKUP(IF(ISNUMBER(FIND(" – ",$BZ1841)),LEFT($BZ1841,FIND(" – ",$BZ1841)-1),$BZ1841),ProdTbl,5,0),""),BasketTbl,2,0),"کد ناشناخته"))</f>
        <v/>
      </c>
      <c r="CB1841" s="18">
        <f>IF($BZ1841="","",IFERROR(VLOOKUP(IF(ISNUMBER(FIND(" – ",$BZ1841)),LEFT($BZ1841,FIND(" – ",$BZ1841)-1),$BZ1841),ProdTbl,3,0),"کد ناشناخته"))</f>
        <v/>
      </c>
      <c r="CC1841" s="22" t="n"/>
      <c r="CD1841" s="21" t="n"/>
      <c r="CE1841" s="20" t="n"/>
      <c r="CF1841" s="18">
        <f>IF($CE1841="","",IFERROR(VLOOKUP(IFERROR(VLOOKUP(IF(ISNUMBER(FIND(" – ",$CE1841)),LEFT($CE1841,FIND(" – ",$CE1841)-1),$CE1841),ProdTbl,5,0),""),BasketTbl,2,0),"کد ناشناخته"))</f>
        <v/>
      </c>
      <c r="CG1841" s="18">
        <f>IF($CE1841="","",IFERROR(VLOOKUP(IF(ISNUMBER(FIND(" – ",$CE1841)),LEFT($CE1841,FIND(" – ",$CE1841)-1),$CE1841),ProdTbl,3,0),"کد ناشناخته"))</f>
        <v/>
      </c>
      <c r="CH1841" s="22" t="n"/>
      <c r="CI1841" s="21" t="n"/>
    </row>
    <row r="1842">
      <c r="A1842" s="18">
        <f>IF($B1842="","",COUNTA($B$10:$B1842))</f>
        <v/>
      </c>
      <c r="B1842" s="19" t="n"/>
      <c r="C1842" s="20" t="n"/>
      <c r="D1842" s="19" t="n"/>
      <c r="E1842" s="18">
        <f>IF($D1842="","",IFERROR(VLOOKUP(IF(ISNUMBER(FIND(" – ",$D1842)),LEFT($D1842,FIND(" – ",$D1842)-1),$D1842),SellerTbl,2,0),"کد ناشناخته"))</f>
        <v/>
      </c>
      <c r="F1842" s="21" t="n"/>
      <c r="G1842" s="21" t="n"/>
      <c r="H1842" s="22" t="n"/>
      <c r="I1842" s="23">
        <f>IF(OR($F1842="",$G1842=""),"",$F1842-$G1842)</f>
        <v/>
      </c>
      <c r="J1842" s="18">
        <f>IF($I1842="","",IF(ABS($I1842)&lt;=0.01*$F1842,"√","×"))</f>
        <v/>
      </c>
      <c r="K1842" s="23">
        <f>IF(COUNT($Q1842,$V1842,$AA1842,$AF1842,$AK1842,$AP1842,$AU1842,$AZ1842,$BE1842,$BJ1842,$BO1842,$BT1842,$BY1842,$CD1842,$CI1842)=0,"",SUM($Q1842,$V1842,$AA1842,$AF1842,$AK1842,$AP1842,$AU1842,$AZ1842,$BE1842,$BJ1842,$BO1842,$BT1842,$BY1842,$CD1842,$CI1842))</f>
        <v/>
      </c>
      <c r="L1842" s="23">
        <f>IF(OR($F1842="",$K1842=""),"",$F1842-$K1842)</f>
        <v/>
      </c>
      <c r="M1842" s="20" t="n"/>
      <c r="N1842" s="18">
        <f>IF($M1842="","",IFERROR(VLOOKUP(IFERROR(VLOOKUP(IF(ISNUMBER(FIND(" – ",$M1842)),LEFT($M1842,FIND(" – ",$M1842)-1),$M1842),ProdTbl,5,0),""),BasketTbl,2,0),"کد ناشناخته"))</f>
        <v/>
      </c>
      <c r="O1842" s="18">
        <f>IF($M1842="","",IFERROR(VLOOKUP(IF(ISNUMBER(FIND(" – ",$M1842)),LEFT($M1842,FIND(" – ",$M1842)-1),$M1842),ProdTbl,3,0),"کد ناشناخته"))</f>
        <v/>
      </c>
      <c r="P1842" s="22" t="n"/>
      <c r="Q1842" s="21" t="n"/>
      <c r="R1842" s="20" t="n"/>
      <c r="S1842" s="18">
        <f>IF($R1842="","",IFERROR(VLOOKUP(IFERROR(VLOOKUP(IF(ISNUMBER(FIND(" – ",$R1842)),LEFT($R1842,FIND(" – ",$R1842)-1),$R1842),ProdTbl,5,0),""),BasketTbl,2,0),"کد ناشناخته"))</f>
        <v/>
      </c>
      <c r="T1842" s="18">
        <f>IF($R1842="","",IFERROR(VLOOKUP(IF(ISNUMBER(FIND(" – ",$R1842)),LEFT($R1842,FIND(" – ",$R1842)-1),$R1842),ProdTbl,3,0),"کد ناشناخته"))</f>
        <v/>
      </c>
      <c r="U1842" s="22" t="n"/>
      <c r="V1842" s="21" t="n"/>
      <c r="W1842" s="20" t="n"/>
      <c r="X1842" s="18">
        <f>IF($W1842="","",IFERROR(VLOOKUP(IFERROR(VLOOKUP(IF(ISNUMBER(FIND(" – ",$W1842)),LEFT($W1842,FIND(" – ",$W1842)-1),$W1842),ProdTbl,5,0),""),BasketTbl,2,0),"کد ناشناخته"))</f>
        <v/>
      </c>
      <c r="Y1842" s="18">
        <f>IF($W1842="","",IFERROR(VLOOKUP(IF(ISNUMBER(FIND(" – ",$W1842)),LEFT($W1842,FIND(" – ",$W1842)-1),$W1842),ProdTbl,3,0),"کد ناشناخته"))</f>
        <v/>
      </c>
      <c r="Z1842" s="22" t="n"/>
      <c r="AA1842" s="21" t="n"/>
      <c r="AB1842" s="20" t="n"/>
      <c r="AC1842" s="18">
        <f>IF($AB1842="","",IFERROR(VLOOKUP(IFERROR(VLOOKUP(IF(ISNUMBER(FIND(" – ",$AB1842)),LEFT($AB1842,FIND(" – ",$AB1842)-1),$AB1842),ProdTbl,5,0),""),BasketTbl,2,0),"کد ناشناخته"))</f>
        <v/>
      </c>
      <c r="AD1842" s="18">
        <f>IF($AB1842="","",IFERROR(VLOOKUP(IF(ISNUMBER(FIND(" – ",$AB1842)),LEFT($AB1842,FIND(" – ",$AB1842)-1),$AB1842),ProdTbl,3,0),"کد ناشناخته"))</f>
        <v/>
      </c>
      <c r="AE1842" s="22" t="n"/>
      <c r="AF1842" s="21" t="n"/>
      <c r="AG1842" s="20" t="n"/>
      <c r="AH1842" s="18">
        <f>IF($AG1842="","",IFERROR(VLOOKUP(IFERROR(VLOOKUP(IF(ISNUMBER(FIND(" – ",$AG1842)),LEFT($AG1842,FIND(" – ",$AG1842)-1),$AG1842),ProdTbl,5,0),""),BasketTbl,2,0),"کد ناشناخته"))</f>
        <v/>
      </c>
      <c r="AI1842" s="18">
        <f>IF($AG1842="","",IFERROR(VLOOKUP(IF(ISNUMBER(FIND(" – ",$AG1842)),LEFT($AG1842,FIND(" – ",$AG1842)-1),$AG1842),ProdTbl,3,0),"کد ناشناخته"))</f>
        <v/>
      </c>
      <c r="AJ1842" s="22" t="n"/>
      <c r="AK1842" s="21" t="n"/>
      <c r="AL1842" s="20" t="n"/>
      <c r="AM1842" s="18">
        <f>IF($AL1842="","",IFERROR(VLOOKUP(IFERROR(VLOOKUP(IF(ISNUMBER(FIND(" – ",$AL1842)),LEFT($AL1842,FIND(" – ",$AL1842)-1),$AL1842),ProdTbl,5,0),""),BasketTbl,2,0),"کد ناشناخته"))</f>
        <v/>
      </c>
      <c r="AN1842" s="18">
        <f>IF($AL1842="","",IFERROR(VLOOKUP(IF(ISNUMBER(FIND(" – ",$AL1842)),LEFT($AL1842,FIND(" – ",$AL1842)-1),$AL1842),ProdTbl,3,0),"کد ناشناخته"))</f>
        <v/>
      </c>
      <c r="AO1842" s="22" t="n"/>
      <c r="AP1842" s="21" t="n"/>
      <c r="AQ1842" s="20" t="n"/>
      <c r="AR1842" s="18">
        <f>IF($AQ1842="","",IFERROR(VLOOKUP(IFERROR(VLOOKUP(IF(ISNUMBER(FIND(" – ",$AQ1842)),LEFT($AQ1842,FIND(" – ",$AQ1842)-1),$AQ1842),ProdTbl,5,0),""),BasketTbl,2,0),"کد ناشناخته"))</f>
        <v/>
      </c>
      <c r="AS1842" s="18">
        <f>IF($AQ1842="","",IFERROR(VLOOKUP(IF(ISNUMBER(FIND(" – ",$AQ1842)),LEFT($AQ1842,FIND(" – ",$AQ1842)-1),$AQ1842),ProdTbl,3,0),"کد ناشناخته"))</f>
        <v/>
      </c>
      <c r="AT1842" s="22" t="n"/>
      <c r="AU1842" s="21" t="n"/>
      <c r="AV1842" s="20" t="n"/>
      <c r="AW1842" s="18">
        <f>IF($AV1842="","",IFERROR(VLOOKUP(IFERROR(VLOOKUP(IF(ISNUMBER(FIND(" – ",$AV1842)),LEFT($AV1842,FIND(" – ",$AV1842)-1),$AV1842),ProdTbl,5,0),""),BasketTbl,2,0),"کد ناشناخته"))</f>
        <v/>
      </c>
      <c r="AX1842" s="18">
        <f>IF($AV1842="","",IFERROR(VLOOKUP(IF(ISNUMBER(FIND(" – ",$AV1842)),LEFT($AV1842,FIND(" – ",$AV1842)-1),$AV1842),ProdTbl,3,0),"کد ناشناخته"))</f>
        <v/>
      </c>
      <c r="AY1842" s="22" t="n"/>
      <c r="AZ1842" s="21" t="n"/>
      <c r="BA1842" s="20" t="n"/>
      <c r="BB1842" s="18">
        <f>IF($BA1842="","",IFERROR(VLOOKUP(IFERROR(VLOOKUP(IF(ISNUMBER(FIND(" – ",$BA1842)),LEFT($BA1842,FIND(" – ",$BA1842)-1),$BA1842),ProdTbl,5,0),""),BasketTbl,2,0),"کد ناشناخته"))</f>
        <v/>
      </c>
      <c r="BC1842" s="18">
        <f>IF($BA1842="","",IFERROR(VLOOKUP(IF(ISNUMBER(FIND(" – ",$BA1842)),LEFT($BA1842,FIND(" – ",$BA1842)-1),$BA1842),ProdTbl,3,0),"کد ناشناخته"))</f>
        <v/>
      </c>
      <c r="BD1842" s="22" t="n"/>
      <c r="BE1842" s="21" t="n"/>
      <c r="BF1842" s="20" t="n"/>
      <c r="BG1842" s="18">
        <f>IF($BF1842="","",IFERROR(VLOOKUP(IFERROR(VLOOKUP(IF(ISNUMBER(FIND(" – ",$BF1842)),LEFT($BF1842,FIND(" – ",$BF1842)-1),$BF1842),ProdTbl,5,0),""),BasketTbl,2,0),"کد ناشناخته"))</f>
        <v/>
      </c>
      <c r="BH1842" s="18">
        <f>IF($BF1842="","",IFERROR(VLOOKUP(IF(ISNUMBER(FIND(" – ",$BF1842)),LEFT($BF1842,FIND(" – ",$BF1842)-1),$BF1842),ProdTbl,3,0),"کد ناشناخته"))</f>
        <v/>
      </c>
      <c r="BI1842" s="22" t="n"/>
      <c r="BJ1842" s="21" t="n"/>
      <c r="BK1842" s="20" t="n"/>
      <c r="BL1842" s="18">
        <f>IF($BK1842="","",IFERROR(VLOOKUP(IFERROR(VLOOKUP(IF(ISNUMBER(FIND(" – ",$BK1842)),LEFT($BK1842,FIND(" – ",$BK1842)-1),$BK1842),ProdTbl,5,0),""),BasketTbl,2,0),"کد ناشناخته"))</f>
        <v/>
      </c>
      <c r="BM1842" s="18">
        <f>IF($BK1842="","",IFERROR(VLOOKUP(IF(ISNUMBER(FIND(" – ",$BK1842)),LEFT($BK1842,FIND(" – ",$BK1842)-1),$BK1842),ProdTbl,3,0),"کد ناشناخته"))</f>
        <v/>
      </c>
      <c r="BN1842" s="22" t="n"/>
      <c r="BO1842" s="21" t="n"/>
      <c r="BP1842" s="20" t="n"/>
      <c r="BQ1842" s="18">
        <f>IF($BP1842="","",IFERROR(VLOOKUP(IFERROR(VLOOKUP(IF(ISNUMBER(FIND(" – ",$BP1842)),LEFT($BP1842,FIND(" – ",$BP1842)-1),$BP1842),ProdTbl,5,0),""),BasketTbl,2,0),"کد ناشناخته"))</f>
        <v/>
      </c>
      <c r="BR1842" s="18">
        <f>IF($BP1842="","",IFERROR(VLOOKUP(IF(ISNUMBER(FIND(" – ",$BP1842)),LEFT($BP1842,FIND(" – ",$BP1842)-1),$BP1842),ProdTbl,3,0),"کد ناشناخته"))</f>
        <v/>
      </c>
      <c r="BS1842" s="22" t="n"/>
      <c r="BT1842" s="21" t="n"/>
      <c r="BU1842" s="20" t="n"/>
      <c r="BV1842" s="18">
        <f>IF($BU1842="","",IFERROR(VLOOKUP(IFERROR(VLOOKUP(IF(ISNUMBER(FIND(" – ",$BU1842)),LEFT($BU1842,FIND(" – ",$BU1842)-1),$BU1842),ProdTbl,5,0),""),BasketTbl,2,0),"کد ناشناخته"))</f>
        <v/>
      </c>
      <c r="BW1842" s="18">
        <f>IF($BU1842="","",IFERROR(VLOOKUP(IF(ISNUMBER(FIND(" – ",$BU1842)),LEFT($BU1842,FIND(" – ",$BU1842)-1),$BU1842),ProdTbl,3,0),"کد ناشناخته"))</f>
        <v/>
      </c>
      <c r="BX1842" s="22" t="n"/>
      <c r="BY1842" s="21" t="n"/>
      <c r="BZ1842" s="20" t="n"/>
      <c r="CA1842" s="18">
        <f>IF($BZ1842="","",IFERROR(VLOOKUP(IFERROR(VLOOKUP(IF(ISNUMBER(FIND(" – ",$BZ1842)),LEFT($BZ1842,FIND(" – ",$BZ1842)-1),$BZ1842),ProdTbl,5,0),""),BasketTbl,2,0),"کد ناشناخته"))</f>
        <v/>
      </c>
      <c r="CB1842" s="18">
        <f>IF($BZ1842="","",IFERROR(VLOOKUP(IF(ISNUMBER(FIND(" – ",$BZ1842)),LEFT($BZ1842,FIND(" – ",$BZ1842)-1),$BZ1842),ProdTbl,3,0),"کد ناشناخته"))</f>
        <v/>
      </c>
      <c r="CC1842" s="22" t="n"/>
      <c r="CD1842" s="21" t="n"/>
      <c r="CE1842" s="20" t="n"/>
      <c r="CF1842" s="18">
        <f>IF($CE1842="","",IFERROR(VLOOKUP(IFERROR(VLOOKUP(IF(ISNUMBER(FIND(" – ",$CE1842)),LEFT($CE1842,FIND(" – ",$CE1842)-1),$CE1842),ProdTbl,5,0),""),BasketTbl,2,0),"کد ناشناخته"))</f>
        <v/>
      </c>
      <c r="CG1842" s="18">
        <f>IF($CE1842="","",IFERROR(VLOOKUP(IF(ISNUMBER(FIND(" – ",$CE1842)),LEFT($CE1842,FIND(" – ",$CE1842)-1),$CE1842),ProdTbl,3,0),"کد ناشناخته"))</f>
        <v/>
      </c>
      <c r="CH1842" s="22" t="n"/>
      <c r="CI1842" s="21" t="n"/>
    </row>
    <row r="1843">
      <c r="A1843" s="18">
        <f>IF($B1843="","",COUNTA($B$10:$B1843))</f>
        <v/>
      </c>
      <c r="B1843" s="19" t="n"/>
      <c r="C1843" s="20" t="n"/>
      <c r="D1843" s="19" t="n"/>
      <c r="E1843" s="18">
        <f>IF($D1843="","",IFERROR(VLOOKUP(IF(ISNUMBER(FIND(" – ",$D1843)),LEFT($D1843,FIND(" – ",$D1843)-1),$D1843),SellerTbl,2,0),"کد ناشناخته"))</f>
        <v/>
      </c>
      <c r="F1843" s="21" t="n"/>
      <c r="G1843" s="21" t="n"/>
      <c r="H1843" s="22" t="n"/>
      <c r="I1843" s="23">
        <f>IF(OR($F1843="",$G1843=""),"",$F1843-$G1843)</f>
        <v/>
      </c>
      <c r="J1843" s="18">
        <f>IF($I1843="","",IF(ABS($I1843)&lt;=0.01*$F1843,"√","×"))</f>
        <v/>
      </c>
      <c r="K1843" s="23">
        <f>IF(COUNT($Q1843,$V1843,$AA1843,$AF1843,$AK1843,$AP1843,$AU1843,$AZ1843,$BE1843,$BJ1843,$BO1843,$BT1843,$BY1843,$CD1843,$CI1843)=0,"",SUM($Q1843,$V1843,$AA1843,$AF1843,$AK1843,$AP1843,$AU1843,$AZ1843,$BE1843,$BJ1843,$BO1843,$BT1843,$BY1843,$CD1843,$CI1843))</f>
        <v/>
      </c>
      <c r="L1843" s="23">
        <f>IF(OR($F1843="",$K1843=""),"",$F1843-$K1843)</f>
        <v/>
      </c>
      <c r="M1843" s="20" t="n"/>
      <c r="N1843" s="18">
        <f>IF($M1843="","",IFERROR(VLOOKUP(IFERROR(VLOOKUP(IF(ISNUMBER(FIND(" – ",$M1843)),LEFT($M1843,FIND(" – ",$M1843)-1),$M1843),ProdTbl,5,0),""),BasketTbl,2,0),"کد ناشناخته"))</f>
        <v/>
      </c>
      <c r="O1843" s="18">
        <f>IF($M1843="","",IFERROR(VLOOKUP(IF(ISNUMBER(FIND(" – ",$M1843)),LEFT($M1843,FIND(" – ",$M1843)-1),$M1843),ProdTbl,3,0),"کد ناشناخته"))</f>
        <v/>
      </c>
      <c r="P1843" s="22" t="n"/>
      <c r="Q1843" s="21" t="n"/>
      <c r="R1843" s="20" t="n"/>
      <c r="S1843" s="18">
        <f>IF($R1843="","",IFERROR(VLOOKUP(IFERROR(VLOOKUP(IF(ISNUMBER(FIND(" – ",$R1843)),LEFT($R1843,FIND(" – ",$R1843)-1),$R1843),ProdTbl,5,0),""),BasketTbl,2,0),"کد ناشناخته"))</f>
        <v/>
      </c>
      <c r="T1843" s="18">
        <f>IF($R1843="","",IFERROR(VLOOKUP(IF(ISNUMBER(FIND(" – ",$R1843)),LEFT($R1843,FIND(" – ",$R1843)-1),$R1843),ProdTbl,3,0),"کد ناشناخته"))</f>
        <v/>
      </c>
      <c r="U1843" s="22" t="n"/>
      <c r="V1843" s="21" t="n"/>
      <c r="W1843" s="20" t="n"/>
      <c r="X1843" s="18">
        <f>IF($W1843="","",IFERROR(VLOOKUP(IFERROR(VLOOKUP(IF(ISNUMBER(FIND(" – ",$W1843)),LEFT($W1843,FIND(" – ",$W1843)-1),$W1843),ProdTbl,5,0),""),BasketTbl,2,0),"کد ناشناخته"))</f>
        <v/>
      </c>
      <c r="Y1843" s="18">
        <f>IF($W1843="","",IFERROR(VLOOKUP(IF(ISNUMBER(FIND(" – ",$W1843)),LEFT($W1843,FIND(" – ",$W1843)-1),$W1843),ProdTbl,3,0),"کد ناشناخته"))</f>
        <v/>
      </c>
      <c r="Z1843" s="22" t="n"/>
      <c r="AA1843" s="21" t="n"/>
      <c r="AB1843" s="20" t="n"/>
      <c r="AC1843" s="18">
        <f>IF($AB1843="","",IFERROR(VLOOKUP(IFERROR(VLOOKUP(IF(ISNUMBER(FIND(" – ",$AB1843)),LEFT($AB1843,FIND(" – ",$AB1843)-1),$AB1843),ProdTbl,5,0),""),BasketTbl,2,0),"کد ناشناخته"))</f>
        <v/>
      </c>
      <c r="AD1843" s="18">
        <f>IF($AB1843="","",IFERROR(VLOOKUP(IF(ISNUMBER(FIND(" – ",$AB1843)),LEFT($AB1843,FIND(" – ",$AB1843)-1),$AB1843),ProdTbl,3,0),"کد ناشناخته"))</f>
        <v/>
      </c>
      <c r="AE1843" s="22" t="n"/>
      <c r="AF1843" s="21" t="n"/>
      <c r="AG1843" s="20" t="n"/>
      <c r="AH1843" s="18">
        <f>IF($AG1843="","",IFERROR(VLOOKUP(IFERROR(VLOOKUP(IF(ISNUMBER(FIND(" – ",$AG1843)),LEFT($AG1843,FIND(" – ",$AG1843)-1),$AG1843),ProdTbl,5,0),""),BasketTbl,2,0),"کد ناشناخته"))</f>
        <v/>
      </c>
      <c r="AI1843" s="18">
        <f>IF($AG1843="","",IFERROR(VLOOKUP(IF(ISNUMBER(FIND(" – ",$AG1843)),LEFT($AG1843,FIND(" – ",$AG1843)-1),$AG1843),ProdTbl,3,0),"کد ناشناخته"))</f>
        <v/>
      </c>
      <c r="AJ1843" s="22" t="n"/>
      <c r="AK1843" s="21" t="n"/>
      <c r="AL1843" s="20" t="n"/>
      <c r="AM1843" s="18">
        <f>IF($AL1843="","",IFERROR(VLOOKUP(IFERROR(VLOOKUP(IF(ISNUMBER(FIND(" – ",$AL1843)),LEFT($AL1843,FIND(" – ",$AL1843)-1),$AL1843),ProdTbl,5,0),""),BasketTbl,2,0),"کد ناشناخته"))</f>
        <v/>
      </c>
      <c r="AN1843" s="18">
        <f>IF($AL1843="","",IFERROR(VLOOKUP(IF(ISNUMBER(FIND(" – ",$AL1843)),LEFT($AL1843,FIND(" – ",$AL1843)-1),$AL1843),ProdTbl,3,0),"کد ناشناخته"))</f>
        <v/>
      </c>
      <c r="AO1843" s="22" t="n"/>
      <c r="AP1843" s="21" t="n"/>
      <c r="AQ1843" s="20" t="n"/>
      <c r="AR1843" s="18">
        <f>IF($AQ1843="","",IFERROR(VLOOKUP(IFERROR(VLOOKUP(IF(ISNUMBER(FIND(" – ",$AQ1843)),LEFT($AQ1843,FIND(" – ",$AQ1843)-1),$AQ1843),ProdTbl,5,0),""),BasketTbl,2,0),"کد ناشناخته"))</f>
        <v/>
      </c>
      <c r="AS1843" s="18">
        <f>IF($AQ1843="","",IFERROR(VLOOKUP(IF(ISNUMBER(FIND(" – ",$AQ1843)),LEFT($AQ1843,FIND(" – ",$AQ1843)-1),$AQ1843),ProdTbl,3,0),"کد ناشناخته"))</f>
        <v/>
      </c>
      <c r="AT1843" s="22" t="n"/>
      <c r="AU1843" s="21" t="n"/>
      <c r="AV1843" s="20" t="n"/>
      <c r="AW1843" s="18">
        <f>IF($AV1843="","",IFERROR(VLOOKUP(IFERROR(VLOOKUP(IF(ISNUMBER(FIND(" – ",$AV1843)),LEFT($AV1843,FIND(" – ",$AV1843)-1),$AV1843),ProdTbl,5,0),""),BasketTbl,2,0),"کد ناشناخته"))</f>
        <v/>
      </c>
      <c r="AX1843" s="18">
        <f>IF($AV1843="","",IFERROR(VLOOKUP(IF(ISNUMBER(FIND(" – ",$AV1843)),LEFT($AV1843,FIND(" – ",$AV1843)-1),$AV1843),ProdTbl,3,0),"کد ناشناخته"))</f>
        <v/>
      </c>
      <c r="AY1843" s="22" t="n"/>
      <c r="AZ1843" s="21" t="n"/>
      <c r="BA1843" s="20" t="n"/>
      <c r="BB1843" s="18">
        <f>IF($BA1843="","",IFERROR(VLOOKUP(IFERROR(VLOOKUP(IF(ISNUMBER(FIND(" – ",$BA1843)),LEFT($BA1843,FIND(" – ",$BA1843)-1),$BA1843),ProdTbl,5,0),""),BasketTbl,2,0),"کد ناشناخته"))</f>
        <v/>
      </c>
      <c r="BC1843" s="18">
        <f>IF($BA1843="","",IFERROR(VLOOKUP(IF(ISNUMBER(FIND(" – ",$BA1843)),LEFT($BA1843,FIND(" – ",$BA1843)-1),$BA1843),ProdTbl,3,0),"کد ناشناخته"))</f>
        <v/>
      </c>
      <c r="BD1843" s="22" t="n"/>
      <c r="BE1843" s="21" t="n"/>
      <c r="BF1843" s="20" t="n"/>
      <c r="BG1843" s="18">
        <f>IF($BF1843="","",IFERROR(VLOOKUP(IFERROR(VLOOKUP(IF(ISNUMBER(FIND(" – ",$BF1843)),LEFT($BF1843,FIND(" – ",$BF1843)-1),$BF1843),ProdTbl,5,0),""),BasketTbl,2,0),"کد ناشناخته"))</f>
        <v/>
      </c>
      <c r="BH1843" s="18">
        <f>IF($BF1843="","",IFERROR(VLOOKUP(IF(ISNUMBER(FIND(" – ",$BF1843)),LEFT($BF1843,FIND(" – ",$BF1843)-1),$BF1843),ProdTbl,3,0),"کد ناشناخته"))</f>
        <v/>
      </c>
      <c r="BI1843" s="22" t="n"/>
      <c r="BJ1843" s="21" t="n"/>
      <c r="BK1843" s="20" t="n"/>
      <c r="BL1843" s="18">
        <f>IF($BK1843="","",IFERROR(VLOOKUP(IFERROR(VLOOKUP(IF(ISNUMBER(FIND(" – ",$BK1843)),LEFT($BK1843,FIND(" – ",$BK1843)-1),$BK1843),ProdTbl,5,0),""),BasketTbl,2,0),"کد ناشناخته"))</f>
        <v/>
      </c>
      <c r="BM1843" s="18">
        <f>IF($BK1843="","",IFERROR(VLOOKUP(IF(ISNUMBER(FIND(" – ",$BK1843)),LEFT($BK1843,FIND(" – ",$BK1843)-1),$BK1843),ProdTbl,3,0),"کد ناشناخته"))</f>
        <v/>
      </c>
      <c r="BN1843" s="22" t="n"/>
      <c r="BO1843" s="21" t="n"/>
      <c r="BP1843" s="20" t="n"/>
      <c r="BQ1843" s="18">
        <f>IF($BP1843="","",IFERROR(VLOOKUP(IFERROR(VLOOKUP(IF(ISNUMBER(FIND(" – ",$BP1843)),LEFT($BP1843,FIND(" – ",$BP1843)-1),$BP1843),ProdTbl,5,0),""),BasketTbl,2,0),"کد ناشناخته"))</f>
        <v/>
      </c>
      <c r="BR1843" s="18">
        <f>IF($BP1843="","",IFERROR(VLOOKUP(IF(ISNUMBER(FIND(" – ",$BP1843)),LEFT($BP1843,FIND(" – ",$BP1843)-1),$BP1843),ProdTbl,3,0),"کد ناشناخته"))</f>
        <v/>
      </c>
      <c r="BS1843" s="22" t="n"/>
      <c r="BT1843" s="21" t="n"/>
      <c r="BU1843" s="20" t="n"/>
      <c r="BV1843" s="18">
        <f>IF($BU1843="","",IFERROR(VLOOKUP(IFERROR(VLOOKUP(IF(ISNUMBER(FIND(" – ",$BU1843)),LEFT($BU1843,FIND(" – ",$BU1843)-1),$BU1843),ProdTbl,5,0),""),BasketTbl,2,0),"کد ناشناخته"))</f>
        <v/>
      </c>
      <c r="BW1843" s="18">
        <f>IF($BU1843="","",IFERROR(VLOOKUP(IF(ISNUMBER(FIND(" – ",$BU1843)),LEFT($BU1843,FIND(" – ",$BU1843)-1),$BU1843),ProdTbl,3,0),"کد ناشناخته"))</f>
        <v/>
      </c>
      <c r="BX1843" s="22" t="n"/>
      <c r="BY1843" s="21" t="n"/>
      <c r="BZ1843" s="20" t="n"/>
      <c r="CA1843" s="18">
        <f>IF($BZ1843="","",IFERROR(VLOOKUP(IFERROR(VLOOKUP(IF(ISNUMBER(FIND(" – ",$BZ1843)),LEFT($BZ1843,FIND(" – ",$BZ1843)-1),$BZ1843),ProdTbl,5,0),""),BasketTbl,2,0),"کد ناشناخته"))</f>
        <v/>
      </c>
      <c r="CB1843" s="18">
        <f>IF($BZ1843="","",IFERROR(VLOOKUP(IF(ISNUMBER(FIND(" – ",$BZ1843)),LEFT($BZ1843,FIND(" – ",$BZ1843)-1),$BZ1843),ProdTbl,3,0),"کد ناشناخته"))</f>
        <v/>
      </c>
      <c r="CC1843" s="22" t="n"/>
      <c r="CD1843" s="21" t="n"/>
      <c r="CE1843" s="20" t="n"/>
      <c r="CF1843" s="18">
        <f>IF($CE1843="","",IFERROR(VLOOKUP(IFERROR(VLOOKUP(IF(ISNUMBER(FIND(" – ",$CE1843)),LEFT($CE1843,FIND(" – ",$CE1843)-1),$CE1843),ProdTbl,5,0),""),BasketTbl,2,0),"کد ناشناخته"))</f>
        <v/>
      </c>
      <c r="CG1843" s="18">
        <f>IF($CE1843="","",IFERROR(VLOOKUP(IF(ISNUMBER(FIND(" – ",$CE1843)),LEFT($CE1843,FIND(" – ",$CE1843)-1),$CE1843),ProdTbl,3,0),"کد ناشناخته"))</f>
        <v/>
      </c>
      <c r="CH1843" s="22" t="n"/>
      <c r="CI1843" s="21" t="n"/>
    </row>
    <row r="1844">
      <c r="A1844" s="18">
        <f>IF($B1844="","",COUNTA($B$10:$B1844))</f>
        <v/>
      </c>
      <c r="B1844" s="19" t="n"/>
      <c r="C1844" s="20" t="n"/>
      <c r="D1844" s="19" t="n"/>
      <c r="E1844" s="18">
        <f>IF($D1844="","",IFERROR(VLOOKUP(IF(ISNUMBER(FIND(" – ",$D1844)),LEFT($D1844,FIND(" – ",$D1844)-1),$D1844),SellerTbl,2,0),"کد ناشناخته"))</f>
        <v/>
      </c>
      <c r="F1844" s="21" t="n"/>
      <c r="G1844" s="21" t="n"/>
      <c r="H1844" s="22" t="n"/>
      <c r="I1844" s="23">
        <f>IF(OR($F1844="",$G1844=""),"",$F1844-$G1844)</f>
        <v/>
      </c>
      <c r="J1844" s="18">
        <f>IF($I1844="","",IF(ABS($I1844)&lt;=0.01*$F1844,"√","×"))</f>
        <v/>
      </c>
      <c r="K1844" s="23">
        <f>IF(COUNT($Q1844,$V1844,$AA1844,$AF1844,$AK1844,$AP1844,$AU1844,$AZ1844,$BE1844,$BJ1844,$BO1844,$BT1844,$BY1844,$CD1844,$CI1844)=0,"",SUM($Q1844,$V1844,$AA1844,$AF1844,$AK1844,$AP1844,$AU1844,$AZ1844,$BE1844,$BJ1844,$BO1844,$BT1844,$BY1844,$CD1844,$CI1844))</f>
        <v/>
      </c>
      <c r="L1844" s="23">
        <f>IF(OR($F1844="",$K1844=""),"",$F1844-$K1844)</f>
        <v/>
      </c>
      <c r="M1844" s="20" t="n"/>
      <c r="N1844" s="18">
        <f>IF($M1844="","",IFERROR(VLOOKUP(IFERROR(VLOOKUP(IF(ISNUMBER(FIND(" – ",$M1844)),LEFT($M1844,FIND(" – ",$M1844)-1),$M1844),ProdTbl,5,0),""),BasketTbl,2,0),"کد ناشناخته"))</f>
        <v/>
      </c>
      <c r="O1844" s="18">
        <f>IF($M1844="","",IFERROR(VLOOKUP(IF(ISNUMBER(FIND(" – ",$M1844)),LEFT($M1844,FIND(" – ",$M1844)-1),$M1844),ProdTbl,3,0),"کد ناشناخته"))</f>
        <v/>
      </c>
      <c r="P1844" s="22" t="n"/>
      <c r="Q1844" s="21" t="n"/>
      <c r="R1844" s="20" t="n"/>
      <c r="S1844" s="18">
        <f>IF($R1844="","",IFERROR(VLOOKUP(IFERROR(VLOOKUP(IF(ISNUMBER(FIND(" – ",$R1844)),LEFT($R1844,FIND(" – ",$R1844)-1),$R1844),ProdTbl,5,0),""),BasketTbl,2,0),"کد ناشناخته"))</f>
        <v/>
      </c>
      <c r="T1844" s="18">
        <f>IF($R1844="","",IFERROR(VLOOKUP(IF(ISNUMBER(FIND(" – ",$R1844)),LEFT($R1844,FIND(" – ",$R1844)-1),$R1844),ProdTbl,3,0),"کد ناشناخته"))</f>
        <v/>
      </c>
      <c r="U1844" s="22" t="n"/>
      <c r="V1844" s="21" t="n"/>
      <c r="W1844" s="20" t="n"/>
      <c r="X1844" s="18">
        <f>IF($W1844="","",IFERROR(VLOOKUP(IFERROR(VLOOKUP(IF(ISNUMBER(FIND(" – ",$W1844)),LEFT($W1844,FIND(" – ",$W1844)-1),$W1844),ProdTbl,5,0),""),BasketTbl,2,0),"کد ناشناخته"))</f>
        <v/>
      </c>
      <c r="Y1844" s="18">
        <f>IF($W1844="","",IFERROR(VLOOKUP(IF(ISNUMBER(FIND(" – ",$W1844)),LEFT($W1844,FIND(" – ",$W1844)-1),$W1844),ProdTbl,3,0),"کد ناشناخته"))</f>
        <v/>
      </c>
      <c r="Z1844" s="22" t="n"/>
      <c r="AA1844" s="21" t="n"/>
      <c r="AB1844" s="20" t="n"/>
      <c r="AC1844" s="18">
        <f>IF($AB1844="","",IFERROR(VLOOKUP(IFERROR(VLOOKUP(IF(ISNUMBER(FIND(" – ",$AB1844)),LEFT($AB1844,FIND(" – ",$AB1844)-1),$AB1844),ProdTbl,5,0),""),BasketTbl,2,0),"کد ناشناخته"))</f>
        <v/>
      </c>
      <c r="AD1844" s="18">
        <f>IF($AB1844="","",IFERROR(VLOOKUP(IF(ISNUMBER(FIND(" – ",$AB1844)),LEFT($AB1844,FIND(" – ",$AB1844)-1),$AB1844),ProdTbl,3,0),"کد ناشناخته"))</f>
        <v/>
      </c>
      <c r="AE1844" s="22" t="n"/>
      <c r="AF1844" s="21" t="n"/>
      <c r="AG1844" s="20" t="n"/>
      <c r="AH1844" s="18">
        <f>IF($AG1844="","",IFERROR(VLOOKUP(IFERROR(VLOOKUP(IF(ISNUMBER(FIND(" – ",$AG1844)),LEFT($AG1844,FIND(" – ",$AG1844)-1),$AG1844),ProdTbl,5,0),""),BasketTbl,2,0),"کد ناشناخته"))</f>
        <v/>
      </c>
      <c r="AI1844" s="18">
        <f>IF($AG1844="","",IFERROR(VLOOKUP(IF(ISNUMBER(FIND(" – ",$AG1844)),LEFT($AG1844,FIND(" – ",$AG1844)-1),$AG1844),ProdTbl,3,0),"کد ناشناخته"))</f>
        <v/>
      </c>
      <c r="AJ1844" s="22" t="n"/>
      <c r="AK1844" s="21" t="n"/>
      <c r="AL1844" s="20" t="n"/>
      <c r="AM1844" s="18">
        <f>IF($AL1844="","",IFERROR(VLOOKUP(IFERROR(VLOOKUP(IF(ISNUMBER(FIND(" – ",$AL1844)),LEFT($AL1844,FIND(" – ",$AL1844)-1),$AL1844),ProdTbl,5,0),""),BasketTbl,2,0),"کد ناشناخته"))</f>
        <v/>
      </c>
      <c r="AN1844" s="18">
        <f>IF($AL1844="","",IFERROR(VLOOKUP(IF(ISNUMBER(FIND(" – ",$AL1844)),LEFT($AL1844,FIND(" – ",$AL1844)-1),$AL1844),ProdTbl,3,0),"کد ناشناخته"))</f>
        <v/>
      </c>
      <c r="AO1844" s="22" t="n"/>
      <c r="AP1844" s="21" t="n"/>
      <c r="AQ1844" s="20" t="n"/>
      <c r="AR1844" s="18">
        <f>IF($AQ1844="","",IFERROR(VLOOKUP(IFERROR(VLOOKUP(IF(ISNUMBER(FIND(" – ",$AQ1844)),LEFT($AQ1844,FIND(" – ",$AQ1844)-1),$AQ1844),ProdTbl,5,0),""),BasketTbl,2,0),"کد ناشناخته"))</f>
        <v/>
      </c>
      <c r="AS1844" s="18">
        <f>IF($AQ1844="","",IFERROR(VLOOKUP(IF(ISNUMBER(FIND(" – ",$AQ1844)),LEFT($AQ1844,FIND(" – ",$AQ1844)-1),$AQ1844),ProdTbl,3,0),"کد ناشناخته"))</f>
        <v/>
      </c>
      <c r="AT1844" s="22" t="n"/>
      <c r="AU1844" s="21" t="n"/>
      <c r="AV1844" s="20" t="n"/>
      <c r="AW1844" s="18">
        <f>IF($AV1844="","",IFERROR(VLOOKUP(IFERROR(VLOOKUP(IF(ISNUMBER(FIND(" – ",$AV1844)),LEFT($AV1844,FIND(" – ",$AV1844)-1),$AV1844),ProdTbl,5,0),""),BasketTbl,2,0),"کد ناشناخته"))</f>
        <v/>
      </c>
      <c r="AX1844" s="18">
        <f>IF($AV1844="","",IFERROR(VLOOKUP(IF(ISNUMBER(FIND(" – ",$AV1844)),LEFT($AV1844,FIND(" – ",$AV1844)-1),$AV1844),ProdTbl,3,0),"کد ناشناخته"))</f>
        <v/>
      </c>
      <c r="AY1844" s="22" t="n"/>
      <c r="AZ1844" s="21" t="n"/>
      <c r="BA1844" s="20" t="n"/>
      <c r="BB1844" s="18">
        <f>IF($BA1844="","",IFERROR(VLOOKUP(IFERROR(VLOOKUP(IF(ISNUMBER(FIND(" – ",$BA1844)),LEFT($BA1844,FIND(" – ",$BA1844)-1),$BA1844),ProdTbl,5,0),""),BasketTbl,2,0),"کد ناشناخته"))</f>
        <v/>
      </c>
      <c r="BC1844" s="18">
        <f>IF($BA1844="","",IFERROR(VLOOKUP(IF(ISNUMBER(FIND(" – ",$BA1844)),LEFT($BA1844,FIND(" – ",$BA1844)-1),$BA1844),ProdTbl,3,0),"کد ناشناخته"))</f>
        <v/>
      </c>
      <c r="BD1844" s="22" t="n"/>
      <c r="BE1844" s="21" t="n"/>
      <c r="BF1844" s="20" t="n"/>
      <c r="BG1844" s="18">
        <f>IF($BF1844="","",IFERROR(VLOOKUP(IFERROR(VLOOKUP(IF(ISNUMBER(FIND(" – ",$BF1844)),LEFT($BF1844,FIND(" – ",$BF1844)-1),$BF1844),ProdTbl,5,0),""),BasketTbl,2,0),"کد ناشناخته"))</f>
        <v/>
      </c>
      <c r="BH1844" s="18">
        <f>IF($BF1844="","",IFERROR(VLOOKUP(IF(ISNUMBER(FIND(" – ",$BF1844)),LEFT($BF1844,FIND(" – ",$BF1844)-1),$BF1844),ProdTbl,3,0),"کد ناشناخته"))</f>
        <v/>
      </c>
      <c r="BI1844" s="22" t="n"/>
      <c r="BJ1844" s="21" t="n"/>
      <c r="BK1844" s="20" t="n"/>
      <c r="BL1844" s="18">
        <f>IF($BK1844="","",IFERROR(VLOOKUP(IFERROR(VLOOKUP(IF(ISNUMBER(FIND(" – ",$BK1844)),LEFT($BK1844,FIND(" – ",$BK1844)-1),$BK1844),ProdTbl,5,0),""),BasketTbl,2,0),"کد ناشناخته"))</f>
        <v/>
      </c>
      <c r="BM1844" s="18">
        <f>IF($BK1844="","",IFERROR(VLOOKUP(IF(ISNUMBER(FIND(" – ",$BK1844)),LEFT($BK1844,FIND(" – ",$BK1844)-1),$BK1844),ProdTbl,3,0),"کد ناشناخته"))</f>
        <v/>
      </c>
      <c r="BN1844" s="22" t="n"/>
      <c r="BO1844" s="21" t="n"/>
      <c r="BP1844" s="20" t="n"/>
      <c r="BQ1844" s="18">
        <f>IF($BP1844="","",IFERROR(VLOOKUP(IFERROR(VLOOKUP(IF(ISNUMBER(FIND(" – ",$BP1844)),LEFT($BP1844,FIND(" – ",$BP1844)-1),$BP1844),ProdTbl,5,0),""),BasketTbl,2,0),"کد ناشناخته"))</f>
        <v/>
      </c>
      <c r="BR1844" s="18">
        <f>IF($BP1844="","",IFERROR(VLOOKUP(IF(ISNUMBER(FIND(" – ",$BP1844)),LEFT($BP1844,FIND(" – ",$BP1844)-1),$BP1844),ProdTbl,3,0),"کد ناشناخته"))</f>
        <v/>
      </c>
      <c r="BS1844" s="22" t="n"/>
      <c r="BT1844" s="21" t="n"/>
      <c r="BU1844" s="20" t="n"/>
      <c r="BV1844" s="18">
        <f>IF($BU1844="","",IFERROR(VLOOKUP(IFERROR(VLOOKUP(IF(ISNUMBER(FIND(" – ",$BU1844)),LEFT($BU1844,FIND(" – ",$BU1844)-1),$BU1844),ProdTbl,5,0),""),BasketTbl,2,0),"کد ناشناخته"))</f>
        <v/>
      </c>
      <c r="BW1844" s="18">
        <f>IF($BU1844="","",IFERROR(VLOOKUP(IF(ISNUMBER(FIND(" – ",$BU1844)),LEFT($BU1844,FIND(" – ",$BU1844)-1),$BU1844),ProdTbl,3,0),"کد ناشناخته"))</f>
        <v/>
      </c>
      <c r="BX1844" s="22" t="n"/>
      <c r="BY1844" s="21" t="n"/>
      <c r="BZ1844" s="20" t="n"/>
      <c r="CA1844" s="18">
        <f>IF($BZ1844="","",IFERROR(VLOOKUP(IFERROR(VLOOKUP(IF(ISNUMBER(FIND(" – ",$BZ1844)),LEFT($BZ1844,FIND(" – ",$BZ1844)-1),$BZ1844),ProdTbl,5,0),""),BasketTbl,2,0),"کد ناشناخته"))</f>
        <v/>
      </c>
      <c r="CB1844" s="18">
        <f>IF($BZ1844="","",IFERROR(VLOOKUP(IF(ISNUMBER(FIND(" – ",$BZ1844)),LEFT($BZ1844,FIND(" – ",$BZ1844)-1),$BZ1844),ProdTbl,3,0),"کد ناشناخته"))</f>
        <v/>
      </c>
      <c r="CC1844" s="22" t="n"/>
      <c r="CD1844" s="21" t="n"/>
      <c r="CE1844" s="20" t="n"/>
      <c r="CF1844" s="18">
        <f>IF($CE1844="","",IFERROR(VLOOKUP(IFERROR(VLOOKUP(IF(ISNUMBER(FIND(" – ",$CE1844)),LEFT($CE1844,FIND(" – ",$CE1844)-1),$CE1844),ProdTbl,5,0),""),BasketTbl,2,0),"کد ناشناخته"))</f>
        <v/>
      </c>
      <c r="CG1844" s="18">
        <f>IF($CE1844="","",IFERROR(VLOOKUP(IF(ISNUMBER(FIND(" – ",$CE1844)),LEFT($CE1844,FIND(" – ",$CE1844)-1),$CE1844),ProdTbl,3,0),"کد ناشناخته"))</f>
        <v/>
      </c>
      <c r="CH1844" s="22" t="n"/>
      <c r="CI1844" s="21" t="n"/>
    </row>
    <row r="1845">
      <c r="A1845" s="18">
        <f>IF($B1845="","",COUNTA($B$10:$B1845))</f>
        <v/>
      </c>
      <c r="B1845" s="19" t="n"/>
      <c r="C1845" s="20" t="n"/>
      <c r="D1845" s="19" t="n"/>
      <c r="E1845" s="18">
        <f>IF($D1845="","",IFERROR(VLOOKUP(IF(ISNUMBER(FIND(" – ",$D1845)),LEFT($D1845,FIND(" – ",$D1845)-1),$D1845),SellerTbl,2,0),"کد ناشناخته"))</f>
        <v/>
      </c>
      <c r="F1845" s="21" t="n"/>
      <c r="G1845" s="21" t="n"/>
      <c r="H1845" s="22" t="n"/>
      <c r="I1845" s="23">
        <f>IF(OR($F1845="",$G1845=""),"",$F1845-$G1845)</f>
        <v/>
      </c>
      <c r="J1845" s="18">
        <f>IF($I1845="","",IF(ABS($I1845)&lt;=0.01*$F1845,"√","×"))</f>
        <v/>
      </c>
      <c r="K1845" s="23">
        <f>IF(COUNT($Q1845,$V1845,$AA1845,$AF1845,$AK1845,$AP1845,$AU1845,$AZ1845,$BE1845,$BJ1845,$BO1845,$BT1845,$BY1845,$CD1845,$CI1845)=0,"",SUM($Q1845,$V1845,$AA1845,$AF1845,$AK1845,$AP1845,$AU1845,$AZ1845,$BE1845,$BJ1845,$BO1845,$BT1845,$BY1845,$CD1845,$CI1845))</f>
        <v/>
      </c>
      <c r="L1845" s="23">
        <f>IF(OR($F1845="",$K1845=""),"",$F1845-$K1845)</f>
        <v/>
      </c>
      <c r="M1845" s="20" t="n"/>
      <c r="N1845" s="18">
        <f>IF($M1845="","",IFERROR(VLOOKUP(IFERROR(VLOOKUP(IF(ISNUMBER(FIND(" – ",$M1845)),LEFT($M1845,FIND(" – ",$M1845)-1),$M1845),ProdTbl,5,0),""),BasketTbl,2,0),"کد ناشناخته"))</f>
        <v/>
      </c>
      <c r="O1845" s="18">
        <f>IF($M1845="","",IFERROR(VLOOKUP(IF(ISNUMBER(FIND(" – ",$M1845)),LEFT($M1845,FIND(" – ",$M1845)-1),$M1845),ProdTbl,3,0),"کد ناشناخته"))</f>
        <v/>
      </c>
      <c r="P1845" s="22" t="n"/>
      <c r="Q1845" s="21" t="n"/>
      <c r="R1845" s="20" t="n"/>
      <c r="S1845" s="18">
        <f>IF($R1845="","",IFERROR(VLOOKUP(IFERROR(VLOOKUP(IF(ISNUMBER(FIND(" – ",$R1845)),LEFT($R1845,FIND(" – ",$R1845)-1),$R1845),ProdTbl,5,0),""),BasketTbl,2,0),"کد ناشناخته"))</f>
        <v/>
      </c>
      <c r="T1845" s="18">
        <f>IF($R1845="","",IFERROR(VLOOKUP(IF(ISNUMBER(FIND(" – ",$R1845)),LEFT($R1845,FIND(" – ",$R1845)-1),$R1845),ProdTbl,3,0),"کد ناشناخته"))</f>
        <v/>
      </c>
      <c r="U1845" s="22" t="n"/>
      <c r="V1845" s="21" t="n"/>
      <c r="W1845" s="20" t="n"/>
      <c r="X1845" s="18">
        <f>IF($W1845="","",IFERROR(VLOOKUP(IFERROR(VLOOKUP(IF(ISNUMBER(FIND(" – ",$W1845)),LEFT($W1845,FIND(" – ",$W1845)-1),$W1845),ProdTbl,5,0),""),BasketTbl,2,0),"کد ناشناخته"))</f>
        <v/>
      </c>
      <c r="Y1845" s="18">
        <f>IF($W1845="","",IFERROR(VLOOKUP(IF(ISNUMBER(FIND(" – ",$W1845)),LEFT($W1845,FIND(" – ",$W1845)-1),$W1845),ProdTbl,3,0),"کد ناشناخته"))</f>
        <v/>
      </c>
      <c r="Z1845" s="22" t="n"/>
      <c r="AA1845" s="21" t="n"/>
      <c r="AB1845" s="20" t="n"/>
      <c r="AC1845" s="18">
        <f>IF($AB1845="","",IFERROR(VLOOKUP(IFERROR(VLOOKUP(IF(ISNUMBER(FIND(" – ",$AB1845)),LEFT($AB1845,FIND(" – ",$AB1845)-1),$AB1845),ProdTbl,5,0),""),BasketTbl,2,0),"کد ناشناخته"))</f>
        <v/>
      </c>
      <c r="AD1845" s="18">
        <f>IF($AB1845="","",IFERROR(VLOOKUP(IF(ISNUMBER(FIND(" – ",$AB1845)),LEFT($AB1845,FIND(" – ",$AB1845)-1),$AB1845),ProdTbl,3,0),"کد ناشناخته"))</f>
        <v/>
      </c>
      <c r="AE1845" s="22" t="n"/>
      <c r="AF1845" s="21" t="n"/>
      <c r="AG1845" s="20" t="n"/>
      <c r="AH1845" s="18">
        <f>IF($AG1845="","",IFERROR(VLOOKUP(IFERROR(VLOOKUP(IF(ISNUMBER(FIND(" – ",$AG1845)),LEFT($AG1845,FIND(" – ",$AG1845)-1),$AG1845),ProdTbl,5,0),""),BasketTbl,2,0),"کد ناشناخته"))</f>
        <v/>
      </c>
      <c r="AI1845" s="18">
        <f>IF($AG1845="","",IFERROR(VLOOKUP(IF(ISNUMBER(FIND(" – ",$AG1845)),LEFT($AG1845,FIND(" – ",$AG1845)-1),$AG1845),ProdTbl,3,0),"کد ناشناخته"))</f>
        <v/>
      </c>
      <c r="AJ1845" s="22" t="n"/>
      <c r="AK1845" s="21" t="n"/>
      <c r="AL1845" s="20" t="n"/>
      <c r="AM1845" s="18">
        <f>IF($AL1845="","",IFERROR(VLOOKUP(IFERROR(VLOOKUP(IF(ISNUMBER(FIND(" – ",$AL1845)),LEFT($AL1845,FIND(" – ",$AL1845)-1),$AL1845),ProdTbl,5,0),""),BasketTbl,2,0),"کد ناشناخته"))</f>
        <v/>
      </c>
      <c r="AN1845" s="18">
        <f>IF($AL1845="","",IFERROR(VLOOKUP(IF(ISNUMBER(FIND(" – ",$AL1845)),LEFT($AL1845,FIND(" – ",$AL1845)-1),$AL1845),ProdTbl,3,0),"کد ناشناخته"))</f>
        <v/>
      </c>
      <c r="AO1845" s="22" t="n"/>
      <c r="AP1845" s="21" t="n"/>
      <c r="AQ1845" s="20" t="n"/>
      <c r="AR1845" s="18">
        <f>IF($AQ1845="","",IFERROR(VLOOKUP(IFERROR(VLOOKUP(IF(ISNUMBER(FIND(" – ",$AQ1845)),LEFT($AQ1845,FIND(" – ",$AQ1845)-1),$AQ1845),ProdTbl,5,0),""),BasketTbl,2,0),"کد ناشناخته"))</f>
        <v/>
      </c>
      <c r="AS1845" s="18">
        <f>IF($AQ1845="","",IFERROR(VLOOKUP(IF(ISNUMBER(FIND(" – ",$AQ1845)),LEFT($AQ1845,FIND(" – ",$AQ1845)-1),$AQ1845),ProdTbl,3,0),"کد ناشناخته"))</f>
        <v/>
      </c>
      <c r="AT1845" s="22" t="n"/>
      <c r="AU1845" s="21" t="n"/>
      <c r="AV1845" s="20" t="n"/>
      <c r="AW1845" s="18">
        <f>IF($AV1845="","",IFERROR(VLOOKUP(IFERROR(VLOOKUP(IF(ISNUMBER(FIND(" – ",$AV1845)),LEFT($AV1845,FIND(" – ",$AV1845)-1),$AV1845),ProdTbl,5,0),""),BasketTbl,2,0),"کد ناشناخته"))</f>
        <v/>
      </c>
      <c r="AX1845" s="18">
        <f>IF($AV1845="","",IFERROR(VLOOKUP(IF(ISNUMBER(FIND(" – ",$AV1845)),LEFT($AV1845,FIND(" – ",$AV1845)-1),$AV1845),ProdTbl,3,0),"کد ناشناخته"))</f>
        <v/>
      </c>
      <c r="AY1845" s="22" t="n"/>
      <c r="AZ1845" s="21" t="n"/>
      <c r="BA1845" s="20" t="n"/>
      <c r="BB1845" s="18">
        <f>IF($BA1845="","",IFERROR(VLOOKUP(IFERROR(VLOOKUP(IF(ISNUMBER(FIND(" – ",$BA1845)),LEFT($BA1845,FIND(" – ",$BA1845)-1),$BA1845),ProdTbl,5,0),""),BasketTbl,2,0),"کد ناشناخته"))</f>
        <v/>
      </c>
      <c r="BC1845" s="18">
        <f>IF($BA1845="","",IFERROR(VLOOKUP(IF(ISNUMBER(FIND(" – ",$BA1845)),LEFT($BA1845,FIND(" – ",$BA1845)-1),$BA1845),ProdTbl,3,0),"کد ناشناخته"))</f>
        <v/>
      </c>
      <c r="BD1845" s="22" t="n"/>
      <c r="BE1845" s="21" t="n"/>
      <c r="BF1845" s="20" t="n"/>
      <c r="BG1845" s="18">
        <f>IF($BF1845="","",IFERROR(VLOOKUP(IFERROR(VLOOKUP(IF(ISNUMBER(FIND(" – ",$BF1845)),LEFT($BF1845,FIND(" – ",$BF1845)-1),$BF1845),ProdTbl,5,0),""),BasketTbl,2,0),"کد ناشناخته"))</f>
        <v/>
      </c>
      <c r="BH1845" s="18">
        <f>IF($BF1845="","",IFERROR(VLOOKUP(IF(ISNUMBER(FIND(" – ",$BF1845)),LEFT($BF1845,FIND(" – ",$BF1845)-1),$BF1845),ProdTbl,3,0),"کد ناشناخته"))</f>
        <v/>
      </c>
      <c r="BI1845" s="22" t="n"/>
      <c r="BJ1845" s="21" t="n"/>
      <c r="BK1845" s="20" t="n"/>
      <c r="BL1845" s="18">
        <f>IF($BK1845="","",IFERROR(VLOOKUP(IFERROR(VLOOKUP(IF(ISNUMBER(FIND(" – ",$BK1845)),LEFT($BK1845,FIND(" – ",$BK1845)-1),$BK1845),ProdTbl,5,0),""),BasketTbl,2,0),"کد ناشناخته"))</f>
        <v/>
      </c>
      <c r="BM1845" s="18">
        <f>IF($BK1845="","",IFERROR(VLOOKUP(IF(ISNUMBER(FIND(" – ",$BK1845)),LEFT($BK1845,FIND(" – ",$BK1845)-1),$BK1845),ProdTbl,3,0),"کد ناشناخته"))</f>
        <v/>
      </c>
      <c r="BN1845" s="22" t="n"/>
      <c r="BO1845" s="21" t="n"/>
      <c r="BP1845" s="20" t="n"/>
      <c r="BQ1845" s="18">
        <f>IF($BP1845="","",IFERROR(VLOOKUP(IFERROR(VLOOKUP(IF(ISNUMBER(FIND(" – ",$BP1845)),LEFT($BP1845,FIND(" – ",$BP1845)-1),$BP1845),ProdTbl,5,0),""),BasketTbl,2,0),"کد ناشناخته"))</f>
        <v/>
      </c>
      <c r="BR1845" s="18">
        <f>IF($BP1845="","",IFERROR(VLOOKUP(IF(ISNUMBER(FIND(" – ",$BP1845)),LEFT($BP1845,FIND(" – ",$BP1845)-1),$BP1845),ProdTbl,3,0),"کد ناشناخته"))</f>
        <v/>
      </c>
      <c r="BS1845" s="22" t="n"/>
      <c r="BT1845" s="21" t="n"/>
      <c r="BU1845" s="20" t="n"/>
      <c r="BV1845" s="18">
        <f>IF($BU1845="","",IFERROR(VLOOKUP(IFERROR(VLOOKUP(IF(ISNUMBER(FIND(" – ",$BU1845)),LEFT($BU1845,FIND(" – ",$BU1845)-1),$BU1845),ProdTbl,5,0),""),BasketTbl,2,0),"کد ناشناخته"))</f>
        <v/>
      </c>
      <c r="BW1845" s="18">
        <f>IF($BU1845="","",IFERROR(VLOOKUP(IF(ISNUMBER(FIND(" – ",$BU1845)),LEFT($BU1845,FIND(" – ",$BU1845)-1),$BU1845),ProdTbl,3,0),"کد ناشناخته"))</f>
        <v/>
      </c>
      <c r="BX1845" s="22" t="n"/>
      <c r="BY1845" s="21" t="n"/>
      <c r="BZ1845" s="20" t="n"/>
      <c r="CA1845" s="18">
        <f>IF($BZ1845="","",IFERROR(VLOOKUP(IFERROR(VLOOKUP(IF(ISNUMBER(FIND(" – ",$BZ1845)),LEFT($BZ1845,FIND(" – ",$BZ1845)-1),$BZ1845),ProdTbl,5,0),""),BasketTbl,2,0),"کد ناشناخته"))</f>
        <v/>
      </c>
      <c r="CB1845" s="18">
        <f>IF($BZ1845="","",IFERROR(VLOOKUP(IF(ISNUMBER(FIND(" – ",$BZ1845)),LEFT($BZ1845,FIND(" – ",$BZ1845)-1),$BZ1845),ProdTbl,3,0),"کد ناشناخته"))</f>
        <v/>
      </c>
      <c r="CC1845" s="22" t="n"/>
      <c r="CD1845" s="21" t="n"/>
      <c r="CE1845" s="20" t="n"/>
      <c r="CF1845" s="18">
        <f>IF($CE1845="","",IFERROR(VLOOKUP(IFERROR(VLOOKUP(IF(ISNUMBER(FIND(" – ",$CE1845)),LEFT($CE1845,FIND(" – ",$CE1845)-1),$CE1845),ProdTbl,5,0),""),BasketTbl,2,0),"کد ناشناخته"))</f>
        <v/>
      </c>
      <c r="CG1845" s="18">
        <f>IF($CE1845="","",IFERROR(VLOOKUP(IF(ISNUMBER(FIND(" – ",$CE1845)),LEFT($CE1845,FIND(" – ",$CE1845)-1),$CE1845),ProdTbl,3,0),"کد ناشناخته"))</f>
        <v/>
      </c>
      <c r="CH1845" s="22" t="n"/>
      <c r="CI1845" s="21" t="n"/>
    </row>
    <row r="1846">
      <c r="A1846" s="18">
        <f>IF($B1846="","",COUNTA($B$10:$B1846))</f>
        <v/>
      </c>
      <c r="B1846" s="19" t="n"/>
      <c r="C1846" s="20" t="n"/>
      <c r="D1846" s="19" t="n"/>
      <c r="E1846" s="18">
        <f>IF($D1846="","",IFERROR(VLOOKUP(IF(ISNUMBER(FIND(" – ",$D1846)),LEFT($D1846,FIND(" – ",$D1846)-1),$D1846),SellerTbl,2,0),"کد ناشناخته"))</f>
        <v/>
      </c>
      <c r="F1846" s="21" t="n"/>
      <c r="G1846" s="21" t="n"/>
      <c r="H1846" s="22" t="n"/>
      <c r="I1846" s="23">
        <f>IF(OR($F1846="",$G1846=""),"",$F1846-$G1846)</f>
        <v/>
      </c>
      <c r="J1846" s="18">
        <f>IF($I1846="","",IF(ABS($I1846)&lt;=0.01*$F1846,"√","×"))</f>
        <v/>
      </c>
      <c r="K1846" s="23">
        <f>IF(COUNT($Q1846,$V1846,$AA1846,$AF1846,$AK1846,$AP1846,$AU1846,$AZ1846,$BE1846,$BJ1846,$BO1846,$BT1846,$BY1846,$CD1846,$CI1846)=0,"",SUM($Q1846,$V1846,$AA1846,$AF1846,$AK1846,$AP1846,$AU1846,$AZ1846,$BE1846,$BJ1846,$BO1846,$BT1846,$BY1846,$CD1846,$CI1846))</f>
        <v/>
      </c>
      <c r="L1846" s="23">
        <f>IF(OR($F1846="",$K1846=""),"",$F1846-$K1846)</f>
        <v/>
      </c>
      <c r="M1846" s="20" t="n"/>
      <c r="N1846" s="18">
        <f>IF($M1846="","",IFERROR(VLOOKUP(IFERROR(VLOOKUP(IF(ISNUMBER(FIND(" – ",$M1846)),LEFT($M1846,FIND(" – ",$M1846)-1),$M1846),ProdTbl,5,0),""),BasketTbl,2,0),"کد ناشناخته"))</f>
        <v/>
      </c>
      <c r="O1846" s="18">
        <f>IF($M1846="","",IFERROR(VLOOKUP(IF(ISNUMBER(FIND(" – ",$M1846)),LEFT($M1846,FIND(" – ",$M1846)-1),$M1846),ProdTbl,3,0),"کد ناشناخته"))</f>
        <v/>
      </c>
      <c r="P1846" s="22" t="n"/>
      <c r="Q1846" s="21" t="n"/>
      <c r="R1846" s="20" t="n"/>
      <c r="S1846" s="18">
        <f>IF($R1846="","",IFERROR(VLOOKUP(IFERROR(VLOOKUP(IF(ISNUMBER(FIND(" – ",$R1846)),LEFT($R1846,FIND(" – ",$R1846)-1),$R1846),ProdTbl,5,0),""),BasketTbl,2,0),"کد ناشناخته"))</f>
        <v/>
      </c>
      <c r="T1846" s="18">
        <f>IF($R1846="","",IFERROR(VLOOKUP(IF(ISNUMBER(FIND(" – ",$R1846)),LEFT($R1846,FIND(" – ",$R1846)-1),$R1846),ProdTbl,3,0),"کد ناشناخته"))</f>
        <v/>
      </c>
      <c r="U1846" s="22" t="n"/>
      <c r="V1846" s="21" t="n"/>
      <c r="W1846" s="20" t="n"/>
      <c r="X1846" s="18">
        <f>IF($W1846="","",IFERROR(VLOOKUP(IFERROR(VLOOKUP(IF(ISNUMBER(FIND(" – ",$W1846)),LEFT($W1846,FIND(" – ",$W1846)-1),$W1846),ProdTbl,5,0),""),BasketTbl,2,0),"کد ناشناخته"))</f>
        <v/>
      </c>
      <c r="Y1846" s="18">
        <f>IF($W1846="","",IFERROR(VLOOKUP(IF(ISNUMBER(FIND(" – ",$W1846)),LEFT($W1846,FIND(" – ",$W1846)-1),$W1846),ProdTbl,3,0),"کد ناشناخته"))</f>
        <v/>
      </c>
      <c r="Z1846" s="22" t="n"/>
      <c r="AA1846" s="21" t="n"/>
      <c r="AB1846" s="20" t="n"/>
      <c r="AC1846" s="18">
        <f>IF($AB1846="","",IFERROR(VLOOKUP(IFERROR(VLOOKUP(IF(ISNUMBER(FIND(" – ",$AB1846)),LEFT($AB1846,FIND(" – ",$AB1846)-1),$AB1846),ProdTbl,5,0),""),BasketTbl,2,0),"کد ناشناخته"))</f>
        <v/>
      </c>
      <c r="AD1846" s="18">
        <f>IF($AB1846="","",IFERROR(VLOOKUP(IF(ISNUMBER(FIND(" – ",$AB1846)),LEFT($AB1846,FIND(" – ",$AB1846)-1),$AB1846),ProdTbl,3,0),"کد ناشناخته"))</f>
        <v/>
      </c>
      <c r="AE1846" s="22" t="n"/>
      <c r="AF1846" s="21" t="n"/>
      <c r="AG1846" s="20" t="n"/>
      <c r="AH1846" s="18">
        <f>IF($AG1846="","",IFERROR(VLOOKUP(IFERROR(VLOOKUP(IF(ISNUMBER(FIND(" – ",$AG1846)),LEFT($AG1846,FIND(" – ",$AG1846)-1),$AG1846),ProdTbl,5,0),""),BasketTbl,2,0),"کد ناشناخته"))</f>
        <v/>
      </c>
      <c r="AI1846" s="18">
        <f>IF($AG1846="","",IFERROR(VLOOKUP(IF(ISNUMBER(FIND(" – ",$AG1846)),LEFT($AG1846,FIND(" – ",$AG1846)-1),$AG1846),ProdTbl,3,0),"کد ناشناخته"))</f>
        <v/>
      </c>
      <c r="AJ1846" s="22" t="n"/>
      <c r="AK1846" s="21" t="n"/>
      <c r="AL1846" s="20" t="n"/>
      <c r="AM1846" s="18">
        <f>IF($AL1846="","",IFERROR(VLOOKUP(IFERROR(VLOOKUP(IF(ISNUMBER(FIND(" – ",$AL1846)),LEFT($AL1846,FIND(" – ",$AL1846)-1),$AL1846),ProdTbl,5,0),""),BasketTbl,2,0),"کد ناشناخته"))</f>
        <v/>
      </c>
      <c r="AN1846" s="18">
        <f>IF($AL1846="","",IFERROR(VLOOKUP(IF(ISNUMBER(FIND(" – ",$AL1846)),LEFT($AL1846,FIND(" – ",$AL1846)-1),$AL1846),ProdTbl,3,0),"کد ناشناخته"))</f>
        <v/>
      </c>
      <c r="AO1846" s="22" t="n"/>
      <c r="AP1846" s="21" t="n"/>
      <c r="AQ1846" s="20" t="n"/>
      <c r="AR1846" s="18">
        <f>IF($AQ1846="","",IFERROR(VLOOKUP(IFERROR(VLOOKUP(IF(ISNUMBER(FIND(" – ",$AQ1846)),LEFT($AQ1846,FIND(" – ",$AQ1846)-1),$AQ1846),ProdTbl,5,0),""),BasketTbl,2,0),"کد ناشناخته"))</f>
        <v/>
      </c>
      <c r="AS1846" s="18">
        <f>IF($AQ1846="","",IFERROR(VLOOKUP(IF(ISNUMBER(FIND(" – ",$AQ1846)),LEFT($AQ1846,FIND(" – ",$AQ1846)-1),$AQ1846),ProdTbl,3,0),"کد ناشناخته"))</f>
        <v/>
      </c>
      <c r="AT1846" s="22" t="n"/>
      <c r="AU1846" s="21" t="n"/>
      <c r="AV1846" s="20" t="n"/>
      <c r="AW1846" s="18">
        <f>IF($AV1846="","",IFERROR(VLOOKUP(IFERROR(VLOOKUP(IF(ISNUMBER(FIND(" – ",$AV1846)),LEFT($AV1846,FIND(" – ",$AV1846)-1),$AV1846),ProdTbl,5,0),""),BasketTbl,2,0),"کد ناشناخته"))</f>
        <v/>
      </c>
      <c r="AX1846" s="18">
        <f>IF($AV1846="","",IFERROR(VLOOKUP(IF(ISNUMBER(FIND(" – ",$AV1846)),LEFT($AV1846,FIND(" – ",$AV1846)-1),$AV1846),ProdTbl,3,0),"کد ناشناخته"))</f>
        <v/>
      </c>
      <c r="AY1846" s="22" t="n"/>
      <c r="AZ1846" s="21" t="n"/>
      <c r="BA1846" s="20" t="n"/>
      <c r="BB1846" s="18">
        <f>IF($BA1846="","",IFERROR(VLOOKUP(IFERROR(VLOOKUP(IF(ISNUMBER(FIND(" – ",$BA1846)),LEFT($BA1846,FIND(" – ",$BA1846)-1),$BA1846),ProdTbl,5,0),""),BasketTbl,2,0),"کد ناشناخته"))</f>
        <v/>
      </c>
      <c r="BC1846" s="18">
        <f>IF($BA1846="","",IFERROR(VLOOKUP(IF(ISNUMBER(FIND(" – ",$BA1846)),LEFT($BA1846,FIND(" – ",$BA1846)-1),$BA1846),ProdTbl,3,0),"کد ناشناخته"))</f>
        <v/>
      </c>
      <c r="BD1846" s="22" t="n"/>
      <c r="BE1846" s="21" t="n"/>
      <c r="BF1846" s="20" t="n"/>
      <c r="BG1846" s="18">
        <f>IF($BF1846="","",IFERROR(VLOOKUP(IFERROR(VLOOKUP(IF(ISNUMBER(FIND(" – ",$BF1846)),LEFT($BF1846,FIND(" – ",$BF1846)-1),$BF1846),ProdTbl,5,0),""),BasketTbl,2,0),"کد ناشناخته"))</f>
        <v/>
      </c>
      <c r="BH1846" s="18">
        <f>IF($BF1846="","",IFERROR(VLOOKUP(IF(ISNUMBER(FIND(" – ",$BF1846)),LEFT($BF1846,FIND(" – ",$BF1846)-1),$BF1846),ProdTbl,3,0),"کد ناشناخته"))</f>
        <v/>
      </c>
      <c r="BI1846" s="22" t="n"/>
      <c r="BJ1846" s="21" t="n"/>
      <c r="BK1846" s="20" t="n"/>
      <c r="BL1846" s="18">
        <f>IF($BK1846="","",IFERROR(VLOOKUP(IFERROR(VLOOKUP(IF(ISNUMBER(FIND(" – ",$BK1846)),LEFT($BK1846,FIND(" – ",$BK1846)-1),$BK1846),ProdTbl,5,0),""),BasketTbl,2,0),"کد ناشناخته"))</f>
        <v/>
      </c>
      <c r="BM1846" s="18">
        <f>IF($BK1846="","",IFERROR(VLOOKUP(IF(ISNUMBER(FIND(" – ",$BK1846)),LEFT($BK1846,FIND(" – ",$BK1846)-1),$BK1846),ProdTbl,3,0),"کد ناشناخته"))</f>
        <v/>
      </c>
      <c r="BN1846" s="22" t="n"/>
      <c r="BO1846" s="21" t="n"/>
      <c r="BP1846" s="20" t="n"/>
      <c r="BQ1846" s="18">
        <f>IF($BP1846="","",IFERROR(VLOOKUP(IFERROR(VLOOKUP(IF(ISNUMBER(FIND(" – ",$BP1846)),LEFT($BP1846,FIND(" – ",$BP1846)-1),$BP1846),ProdTbl,5,0),""),BasketTbl,2,0),"کد ناشناخته"))</f>
        <v/>
      </c>
      <c r="BR1846" s="18">
        <f>IF($BP1846="","",IFERROR(VLOOKUP(IF(ISNUMBER(FIND(" – ",$BP1846)),LEFT($BP1846,FIND(" – ",$BP1846)-1),$BP1846),ProdTbl,3,0),"کد ناشناخته"))</f>
        <v/>
      </c>
      <c r="BS1846" s="22" t="n"/>
      <c r="BT1846" s="21" t="n"/>
      <c r="BU1846" s="20" t="n"/>
      <c r="BV1846" s="18">
        <f>IF($BU1846="","",IFERROR(VLOOKUP(IFERROR(VLOOKUP(IF(ISNUMBER(FIND(" – ",$BU1846)),LEFT($BU1846,FIND(" – ",$BU1846)-1),$BU1846),ProdTbl,5,0),""),BasketTbl,2,0),"کد ناشناخته"))</f>
        <v/>
      </c>
      <c r="BW1846" s="18">
        <f>IF($BU1846="","",IFERROR(VLOOKUP(IF(ISNUMBER(FIND(" – ",$BU1846)),LEFT($BU1846,FIND(" – ",$BU1846)-1),$BU1846),ProdTbl,3,0),"کد ناشناخته"))</f>
        <v/>
      </c>
      <c r="BX1846" s="22" t="n"/>
      <c r="BY1846" s="21" t="n"/>
      <c r="BZ1846" s="20" t="n"/>
      <c r="CA1846" s="18">
        <f>IF($BZ1846="","",IFERROR(VLOOKUP(IFERROR(VLOOKUP(IF(ISNUMBER(FIND(" – ",$BZ1846)),LEFT($BZ1846,FIND(" – ",$BZ1846)-1),$BZ1846),ProdTbl,5,0),""),BasketTbl,2,0),"کد ناشناخته"))</f>
        <v/>
      </c>
      <c r="CB1846" s="18">
        <f>IF($BZ1846="","",IFERROR(VLOOKUP(IF(ISNUMBER(FIND(" – ",$BZ1846)),LEFT($BZ1846,FIND(" – ",$BZ1846)-1),$BZ1846),ProdTbl,3,0),"کد ناشناخته"))</f>
        <v/>
      </c>
      <c r="CC1846" s="22" t="n"/>
      <c r="CD1846" s="21" t="n"/>
      <c r="CE1846" s="20" t="n"/>
      <c r="CF1846" s="18">
        <f>IF($CE1846="","",IFERROR(VLOOKUP(IFERROR(VLOOKUP(IF(ISNUMBER(FIND(" – ",$CE1846)),LEFT($CE1846,FIND(" – ",$CE1846)-1),$CE1846),ProdTbl,5,0),""),BasketTbl,2,0),"کد ناشناخته"))</f>
        <v/>
      </c>
      <c r="CG1846" s="18">
        <f>IF($CE1846="","",IFERROR(VLOOKUP(IF(ISNUMBER(FIND(" – ",$CE1846)),LEFT($CE1846,FIND(" – ",$CE1846)-1),$CE1846),ProdTbl,3,0),"کد ناشناخته"))</f>
        <v/>
      </c>
      <c r="CH1846" s="22" t="n"/>
      <c r="CI1846" s="21" t="n"/>
    </row>
    <row r="1847">
      <c r="A1847" s="18">
        <f>IF($B1847="","",COUNTA($B$10:$B1847))</f>
        <v/>
      </c>
      <c r="B1847" s="19" t="n"/>
      <c r="C1847" s="20" t="n"/>
      <c r="D1847" s="19" t="n"/>
      <c r="E1847" s="18">
        <f>IF($D1847="","",IFERROR(VLOOKUP(IF(ISNUMBER(FIND(" – ",$D1847)),LEFT($D1847,FIND(" – ",$D1847)-1),$D1847),SellerTbl,2,0),"کد ناشناخته"))</f>
        <v/>
      </c>
      <c r="F1847" s="21" t="n"/>
      <c r="G1847" s="21" t="n"/>
      <c r="H1847" s="22" t="n"/>
      <c r="I1847" s="23">
        <f>IF(OR($F1847="",$G1847=""),"",$F1847-$G1847)</f>
        <v/>
      </c>
      <c r="J1847" s="18">
        <f>IF($I1847="","",IF(ABS($I1847)&lt;=0.01*$F1847,"√","×"))</f>
        <v/>
      </c>
      <c r="K1847" s="23">
        <f>IF(COUNT($Q1847,$V1847,$AA1847,$AF1847,$AK1847,$AP1847,$AU1847,$AZ1847,$BE1847,$BJ1847,$BO1847,$BT1847,$BY1847,$CD1847,$CI1847)=0,"",SUM($Q1847,$V1847,$AA1847,$AF1847,$AK1847,$AP1847,$AU1847,$AZ1847,$BE1847,$BJ1847,$BO1847,$BT1847,$BY1847,$CD1847,$CI1847))</f>
        <v/>
      </c>
      <c r="L1847" s="23">
        <f>IF(OR($F1847="",$K1847=""),"",$F1847-$K1847)</f>
        <v/>
      </c>
      <c r="M1847" s="20" t="n"/>
      <c r="N1847" s="18">
        <f>IF($M1847="","",IFERROR(VLOOKUP(IFERROR(VLOOKUP(IF(ISNUMBER(FIND(" – ",$M1847)),LEFT($M1847,FIND(" – ",$M1847)-1),$M1847),ProdTbl,5,0),""),BasketTbl,2,0),"کد ناشناخته"))</f>
        <v/>
      </c>
      <c r="O1847" s="18">
        <f>IF($M1847="","",IFERROR(VLOOKUP(IF(ISNUMBER(FIND(" – ",$M1847)),LEFT($M1847,FIND(" – ",$M1847)-1),$M1847),ProdTbl,3,0),"کد ناشناخته"))</f>
        <v/>
      </c>
      <c r="P1847" s="22" t="n"/>
      <c r="Q1847" s="21" t="n"/>
      <c r="R1847" s="20" t="n"/>
      <c r="S1847" s="18">
        <f>IF($R1847="","",IFERROR(VLOOKUP(IFERROR(VLOOKUP(IF(ISNUMBER(FIND(" – ",$R1847)),LEFT($R1847,FIND(" – ",$R1847)-1),$R1847),ProdTbl,5,0),""),BasketTbl,2,0),"کد ناشناخته"))</f>
        <v/>
      </c>
      <c r="T1847" s="18">
        <f>IF($R1847="","",IFERROR(VLOOKUP(IF(ISNUMBER(FIND(" – ",$R1847)),LEFT($R1847,FIND(" – ",$R1847)-1),$R1847),ProdTbl,3,0),"کد ناشناخته"))</f>
        <v/>
      </c>
      <c r="U1847" s="22" t="n"/>
      <c r="V1847" s="21" t="n"/>
      <c r="W1847" s="20" t="n"/>
      <c r="X1847" s="18">
        <f>IF($W1847="","",IFERROR(VLOOKUP(IFERROR(VLOOKUP(IF(ISNUMBER(FIND(" – ",$W1847)),LEFT($W1847,FIND(" – ",$W1847)-1),$W1847),ProdTbl,5,0),""),BasketTbl,2,0),"کد ناشناخته"))</f>
        <v/>
      </c>
      <c r="Y1847" s="18">
        <f>IF($W1847="","",IFERROR(VLOOKUP(IF(ISNUMBER(FIND(" – ",$W1847)),LEFT($W1847,FIND(" – ",$W1847)-1),$W1847),ProdTbl,3,0),"کد ناشناخته"))</f>
        <v/>
      </c>
      <c r="Z1847" s="22" t="n"/>
      <c r="AA1847" s="21" t="n"/>
      <c r="AB1847" s="20" t="n"/>
      <c r="AC1847" s="18">
        <f>IF($AB1847="","",IFERROR(VLOOKUP(IFERROR(VLOOKUP(IF(ISNUMBER(FIND(" – ",$AB1847)),LEFT($AB1847,FIND(" – ",$AB1847)-1),$AB1847),ProdTbl,5,0),""),BasketTbl,2,0),"کد ناشناخته"))</f>
        <v/>
      </c>
      <c r="AD1847" s="18">
        <f>IF($AB1847="","",IFERROR(VLOOKUP(IF(ISNUMBER(FIND(" – ",$AB1847)),LEFT($AB1847,FIND(" – ",$AB1847)-1),$AB1847),ProdTbl,3,0),"کد ناشناخته"))</f>
        <v/>
      </c>
      <c r="AE1847" s="22" t="n"/>
      <c r="AF1847" s="21" t="n"/>
      <c r="AG1847" s="20" t="n"/>
      <c r="AH1847" s="18">
        <f>IF($AG1847="","",IFERROR(VLOOKUP(IFERROR(VLOOKUP(IF(ISNUMBER(FIND(" – ",$AG1847)),LEFT($AG1847,FIND(" – ",$AG1847)-1),$AG1847),ProdTbl,5,0),""),BasketTbl,2,0),"کد ناشناخته"))</f>
        <v/>
      </c>
      <c r="AI1847" s="18">
        <f>IF($AG1847="","",IFERROR(VLOOKUP(IF(ISNUMBER(FIND(" – ",$AG1847)),LEFT($AG1847,FIND(" – ",$AG1847)-1),$AG1847),ProdTbl,3,0),"کد ناشناخته"))</f>
        <v/>
      </c>
      <c r="AJ1847" s="22" t="n"/>
      <c r="AK1847" s="21" t="n"/>
      <c r="AL1847" s="20" t="n"/>
      <c r="AM1847" s="18">
        <f>IF($AL1847="","",IFERROR(VLOOKUP(IFERROR(VLOOKUP(IF(ISNUMBER(FIND(" – ",$AL1847)),LEFT($AL1847,FIND(" – ",$AL1847)-1),$AL1847),ProdTbl,5,0),""),BasketTbl,2,0),"کد ناشناخته"))</f>
        <v/>
      </c>
      <c r="AN1847" s="18">
        <f>IF($AL1847="","",IFERROR(VLOOKUP(IF(ISNUMBER(FIND(" – ",$AL1847)),LEFT($AL1847,FIND(" – ",$AL1847)-1),$AL1847),ProdTbl,3,0),"کد ناشناخته"))</f>
        <v/>
      </c>
      <c r="AO1847" s="22" t="n"/>
      <c r="AP1847" s="21" t="n"/>
      <c r="AQ1847" s="20" t="n"/>
      <c r="AR1847" s="18">
        <f>IF($AQ1847="","",IFERROR(VLOOKUP(IFERROR(VLOOKUP(IF(ISNUMBER(FIND(" – ",$AQ1847)),LEFT($AQ1847,FIND(" – ",$AQ1847)-1),$AQ1847),ProdTbl,5,0),""),BasketTbl,2,0),"کد ناشناخته"))</f>
        <v/>
      </c>
      <c r="AS1847" s="18">
        <f>IF($AQ1847="","",IFERROR(VLOOKUP(IF(ISNUMBER(FIND(" – ",$AQ1847)),LEFT($AQ1847,FIND(" – ",$AQ1847)-1),$AQ1847),ProdTbl,3,0),"کد ناشناخته"))</f>
        <v/>
      </c>
      <c r="AT1847" s="22" t="n"/>
      <c r="AU1847" s="21" t="n"/>
      <c r="AV1847" s="20" t="n"/>
      <c r="AW1847" s="18">
        <f>IF($AV1847="","",IFERROR(VLOOKUP(IFERROR(VLOOKUP(IF(ISNUMBER(FIND(" – ",$AV1847)),LEFT($AV1847,FIND(" – ",$AV1847)-1),$AV1847),ProdTbl,5,0),""),BasketTbl,2,0),"کد ناشناخته"))</f>
        <v/>
      </c>
      <c r="AX1847" s="18">
        <f>IF($AV1847="","",IFERROR(VLOOKUP(IF(ISNUMBER(FIND(" – ",$AV1847)),LEFT($AV1847,FIND(" – ",$AV1847)-1),$AV1847),ProdTbl,3,0),"کد ناشناخته"))</f>
        <v/>
      </c>
      <c r="AY1847" s="22" t="n"/>
      <c r="AZ1847" s="21" t="n"/>
      <c r="BA1847" s="20" t="n"/>
      <c r="BB1847" s="18">
        <f>IF($BA1847="","",IFERROR(VLOOKUP(IFERROR(VLOOKUP(IF(ISNUMBER(FIND(" – ",$BA1847)),LEFT($BA1847,FIND(" – ",$BA1847)-1),$BA1847),ProdTbl,5,0),""),BasketTbl,2,0),"کد ناشناخته"))</f>
        <v/>
      </c>
      <c r="BC1847" s="18">
        <f>IF($BA1847="","",IFERROR(VLOOKUP(IF(ISNUMBER(FIND(" – ",$BA1847)),LEFT($BA1847,FIND(" – ",$BA1847)-1),$BA1847),ProdTbl,3,0),"کد ناشناخته"))</f>
        <v/>
      </c>
      <c r="BD1847" s="22" t="n"/>
      <c r="BE1847" s="21" t="n"/>
      <c r="BF1847" s="20" t="n"/>
      <c r="BG1847" s="18">
        <f>IF($BF1847="","",IFERROR(VLOOKUP(IFERROR(VLOOKUP(IF(ISNUMBER(FIND(" – ",$BF1847)),LEFT($BF1847,FIND(" – ",$BF1847)-1),$BF1847),ProdTbl,5,0),""),BasketTbl,2,0),"کد ناشناخته"))</f>
        <v/>
      </c>
      <c r="BH1847" s="18">
        <f>IF($BF1847="","",IFERROR(VLOOKUP(IF(ISNUMBER(FIND(" – ",$BF1847)),LEFT($BF1847,FIND(" – ",$BF1847)-1),$BF1847),ProdTbl,3,0),"کد ناشناخته"))</f>
        <v/>
      </c>
      <c r="BI1847" s="22" t="n"/>
      <c r="BJ1847" s="21" t="n"/>
      <c r="BK1847" s="20" t="n"/>
      <c r="BL1847" s="18">
        <f>IF($BK1847="","",IFERROR(VLOOKUP(IFERROR(VLOOKUP(IF(ISNUMBER(FIND(" – ",$BK1847)),LEFT($BK1847,FIND(" – ",$BK1847)-1),$BK1847),ProdTbl,5,0),""),BasketTbl,2,0),"کد ناشناخته"))</f>
        <v/>
      </c>
      <c r="BM1847" s="18">
        <f>IF($BK1847="","",IFERROR(VLOOKUP(IF(ISNUMBER(FIND(" – ",$BK1847)),LEFT($BK1847,FIND(" – ",$BK1847)-1),$BK1847),ProdTbl,3,0),"کد ناشناخته"))</f>
        <v/>
      </c>
      <c r="BN1847" s="22" t="n"/>
      <c r="BO1847" s="21" t="n"/>
      <c r="BP1847" s="20" t="n"/>
      <c r="BQ1847" s="18">
        <f>IF($BP1847="","",IFERROR(VLOOKUP(IFERROR(VLOOKUP(IF(ISNUMBER(FIND(" – ",$BP1847)),LEFT($BP1847,FIND(" – ",$BP1847)-1),$BP1847),ProdTbl,5,0),""),BasketTbl,2,0),"کد ناشناخته"))</f>
        <v/>
      </c>
      <c r="BR1847" s="18">
        <f>IF($BP1847="","",IFERROR(VLOOKUP(IF(ISNUMBER(FIND(" – ",$BP1847)),LEFT($BP1847,FIND(" – ",$BP1847)-1),$BP1847),ProdTbl,3,0),"کد ناشناخته"))</f>
        <v/>
      </c>
      <c r="BS1847" s="22" t="n"/>
      <c r="BT1847" s="21" t="n"/>
      <c r="BU1847" s="20" t="n"/>
      <c r="BV1847" s="18">
        <f>IF($BU1847="","",IFERROR(VLOOKUP(IFERROR(VLOOKUP(IF(ISNUMBER(FIND(" – ",$BU1847)),LEFT($BU1847,FIND(" – ",$BU1847)-1),$BU1847),ProdTbl,5,0),""),BasketTbl,2,0),"کد ناشناخته"))</f>
        <v/>
      </c>
      <c r="BW1847" s="18">
        <f>IF($BU1847="","",IFERROR(VLOOKUP(IF(ISNUMBER(FIND(" – ",$BU1847)),LEFT($BU1847,FIND(" – ",$BU1847)-1),$BU1847),ProdTbl,3,0),"کد ناشناخته"))</f>
        <v/>
      </c>
      <c r="BX1847" s="22" t="n"/>
      <c r="BY1847" s="21" t="n"/>
      <c r="BZ1847" s="20" t="n"/>
      <c r="CA1847" s="18">
        <f>IF($BZ1847="","",IFERROR(VLOOKUP(IFERROR(VLOOKUP(IF(ISNUMBER(FIND(" – ",$BZ1847)),LEFT($BZ1847,FIND(" – ",$BZ1847)-1),$BZ1847),ProdTbl,5,0),""),BasketTbl,2,0),"کد ناشناخته"))</f>
        <v/>
      </c>
      <c r="CB1847" s="18">
        <f>IF($BZ1847="","",IFERROR(VLOOKUP(IF(ISNUMBER(FIND(" – ",$BZ1847)),LEFT($BZ1847,FIND(" – ",$BZ1847)-1),$BZ1847),ProdTbl,3,0),"کد ناشناخته"))</f>
        <v/>
      </c>
      <c r="CC1847" s="22" t="n"/>
      <c r="CD1847" s="21" t="n"/>
      <c r="CE1847" s="20" t="n"/>
      <c r="CF1847" s="18">
        <f>IF($CE1847="","",IFERROR(VLOOKUP(IFERROR(VLOOKUP(IF(ISNUMBER(FIND(" – ",$CE1847)),LEFT($CE1847,FIND(" – ",$CE1847)-1),$CE1847),ProdTbl,5,0),""),BasketTbl,2,0),"کد ناشناخته"))</f>
        <v/>
      </c>
      <c r="CG1847" s="18">
        <f>IF($CE1847="","",IFERROR(VLOOKUP(IF(ISNUMBER(FIND(" – ",$CE1847)),LEFT($CE1847,FIND(" – ",$CE1847)-1),$CE1847),ProdTbl,3,0),"کد ناشناخته"))</f>
        <v/>
      </c>
      <c r="CH1847" s="22" t="n"/>
      <c r="CI1847" s="21" t="n"/>
    </row>
    <row r="1848">
      <c r="A1848" s="18">
        <f>IF($B1848="","",COUNTA($B$10:$B1848))</f>
        <v/>
      </c>
      <c r="B1848" s="19" t="n"/>
      <c r="C1848" s="20" t="n"/>
      <c r="D1848" s="19" t="n"/>
      <c r="E1848" s="18">
        <f>IF($D1848="","",IFERROR(VLOOKUP(IF(ISNUMBER(FIND(" – ",$D1848)),LEFT($D1848,FIND(" – ",$D1848)-1),$D1848),SellerTbl,2,0),"کد ناشناخته"))</f>
        <v/>
      </c>
      <c r="F1848" s="21" t="n"/>
      <c r="G1848" s="21" t="n"/>
      <c r="H1848" s="22" t="n"/>
      <c r="I1848" s="23">
        <f>IF(OR($F1848="",$G1848=""),"",$F1848-$G1848)</f>
        <v/>
      </c>
      <c r="J1848" s="18">
        <f>IF($I1848="","",IF(ABS($I1848)&lt;=0.01*$F1848,"√","×"))</f>
        <v/>
      </c>
      <c r="K1848" s="23">
        <f>IF(COUNT($Q1848,$V1848,$AA1848,$AF1848,$AK1848,$AP1848,$AU1848,$AZ1848,$BE1848,$BJ1848,$BO1848,$BT1848,$BY1848,$CD1848,$CI1848)=0,"",SUM($Q1848,$V1848,$AA1848,$AF1848,$AK1848,$AP1848,$AU1848,$AZ1848,$BE1848,$BJ1848,$BO1848,$BT1848,$BY1848,$CD1848,$CI1848))</f>
        <v/>
      </c>
      <c r="L1848" s="23">
        <f>IF(OR($F1848="",$K1848=""),"",$F1848-$K1848)</f>
        <v/>
      </c>
      <c r="M1848" s="20" t="n"/>
      <c r="N1848" s="18">
        <f>IF($M1848="","",IFERROR(VLOOKUP(IFERROR(VLOOKUP(IF(ISNUMBER(FIND(" – ",$M1848)),LEFT($M1848,FIND(" – ",$M1848)-1),$M1848),ProdTbl,5,0),""),BasketTbl,2,0),"کد ناشناخته"))</f>
        <v/>
      </c>
      <c r="O1848" s="18">
        <f>IF($M1848="","",IFERROR(VLOOKUP(IF(ISNUMBER(FIND(" – ",$M1848)),LEFT($M1848,FIND(" – ",$M1848)-1),$M1848),ProdTbl,3,0),"کد ناشناخته"))</f>
        <v/>
      </c>
      <c r="P1848" s="22" t="n"/>
      <c r="Q1848" s="21" t="n"/>
      <c r="R1848" s="20" t="n"/>
      <c r="S1848" s="18">
        <f>IF($R1848="","",IFERROR(VLOOKUP(IFERROR(VLOOKUP(IF(ISNUMBER(FIND(" – ",$R1848)),LEFT($R1848,FIND(" – ",$R1848)-1),$R1848),ProdTbl,5,0),""),BasketTbl,2,0),"کد ناشناخته"))</f>
        <v/>
      </c>
      <c r="T1848" s="18">
        <f>IF($R1848="","",IFERROR(VLOOKUP(IF(ISNUMBER(FIND(" – ",$R1848)),LEFT($R1848,FIND(" – ",$R1848)-1),$R1848),ProdTbl,3,0),"کد ناشناخته"))</f>
        <v/>
      </c>
      <c r="U1848" s="22" t="n"/>
      <c r="V1848" s="21" t="n"/>
      <c r="W1848" s="20" t="n"/>
      <c r="X1848" s="18">
        <f>IF($W1848="","",IFERROR(VLOOKUP(IFERROR(VLOOKUP(IF(ISNUMBER(FIND(" – ",$W1848)),LEFT($W1848,FIND(" – ",$W1848)-1),$W1848),ProdTbl,5,0),""),BasketTbl,2,0),"کد ناشناخته"))</f>
        <v/>
      </c>
      <c r="Y1848" s="18">
        <f>IF($W1848="","",IFERROR(VLOOKUP(IF(ISNUMBER(FIND(" – ",$W1848)),LEFT($W1848,FIND(" – ",$W1848)-1),$W1848),ProdTbl,3,0),"کد ناشناخته"))</f>
        <v/>
      </c>
      <c r="Z1848" s="22" t="n"/>
      <c r="AA1848" s="21" t="n"/>
      <c r="AB1848" s="20" t="n"/>
      <c r="AC1848" s="18">
        <f>IF($AB1848="","",IFERROR(VLOOKUP(IFERROR(VLOOKUP(IF(ISNUMBER(FIND(" – ",$AB1848)),LEFT($AB1848,FIND(" – ",$AB1848)-1),$AB1848),ProdTbl,5,0),""),BasketTbl,2,0),"کد ناشناخته"))</f>
        <v/>
      </c>
      <c r="AD1848" s="18">
        <f>IF($AB1848="","",IFERROR(VLOOKUP(IF(ISNUMBER(FIND(" – ",$AB1848)),LEFT($AB1848,FIND(" – ",$AB1848)-1),$AB1848),ProdTbl,3,0),"کد ناشناخته"))</f>
        <v/>
      </c>
      <c r="AE1848" s="22" t="n"/>
      <c r="AF1848" s="21" t="n"/>
      <c r="AG1848" s="20" t="n"/>
      <c r="AH1848" s="18">
        <f>IF($AG1848="","",IFERROR(VLOOKUP(IFERROR(VLOOKUP(IF(ISNUMBER(FIND(" – ",$AG1848)),LEFT($AG1848,FIND(" – ",$AG1848)-1),$AG1848),ProdTbl,5,0),""),BasketTbl,2,0),"کد ناشناخته"))</f>
        <v/>
      </c>
      <c r="AI1848" s="18">
        <f>IF($AG1848="","",IFERROR(VLOOKUP(IF(ISNUMBER(FIND(" – ",$AG1848)),LEFT($AG1848,FIND(" – ",$AG1848)-1),$AG1848),ProdTbl,3,0),"کد ناشناخته"))</f>
        <v/>
      </c>
      <c r="AJ1848" s="22" t="n"/>
      <c r="AK1848" s="21" t="n"/>
      <c r="AL1848" s="20" t="n"/>
      <c r="AM1848" s="18">
        <f>IF($AL1848="","",IFERROR(VLOOKUP(IFERROR(VLOOKUP(IF(ISNUMBER(FIND(" – ",$AL1848)),LEFT($AL1848,FIND(" – ",$AL1848)-1),$AL1848),ProdTbl,5,0),""),BasketTbl,2,0),"کد ناشناخته"))</f>
        <v/>
      </c>
      <c r="AN1848" s="18">
        <f>IF($AL1848="","",IFERROR(VLOOKUP(IF(ISNUMBER(FIND(" – ",$AL1848)),LEFT($AL1848,FIND(" – ",$AL1848)-1),$AL1848),ProdTbl,3,0),"کد ناشناخته"))</f>
        <v/>
      </c>
      <c r="AO1848" s="22" t="n"/>
      <c r="AP1848" s="21" t="n"/>
      <c r="AQ1848" s="20" t="n"/>
      <c r="AR1848" s="18">
        <f>IF($AQ1848="","",IFERROR(VLOOKUP(IFERROR(VLOOKUP(IF(ISNUMBER(FIND(" – ",$AQ1848)),LEFT($AQ1848,FIND(" – ",$AQ1848)-1),$AQ1848),ProdTbl,5,0),""),BasketTbl,2,0),"کد ناشناخته"))</f>
        <v/>
      </c>
      <c r="AS1848" s="18">
        <f>IF($AQ1848="","",IFERROR(VLOOKUP(IF(ISNUMBER(FIND(" – ",$AQ1848)),LEFT($AQ1848,FIND(" – ",$AQ1848)-1),$AQ1848),ProdTbl,3,0),"کد ناشناخته"))</f>
        <v/>
      </c>
      <c r="AT1848" s="22" t="n"/>
      <c r="AU1848" s="21" t="n"/>
      <c r="AV1848" s="20" t="n"/>
      <c r="AW1848" s="18">
        <f>IF($AV1848="","",IFERROR(VLOOKUP(IFERROR(VLOOKUP(IF(ISNUMBER(FIND(" – ",$AV1848)),LEFT($AV1848,FIND(" – ",$AV1848)-1),$AV1848),ProdTbl,5,0),""),BasketTbl,2,0),"کد ناشناخته"))</f>
        <v/>
      </c>
      <c r="AX1848" s="18">
        <f>IF($AV1848="","",IFERROR(VLOOKUP(IF(ISNUMBER(FIND(" – ",$AV1848)),LEFT($AV1848,FIND(" – ",$AV1848)-1),$AV1848),ProdTbl,3,0),"کد ناشناخته"))</f>
        <v/>
      </c>
      <c r="AY1848" s="22" t="n"/>
      <c r="AZ1848" s="21" t="n"/>
      <c r="BA1848" s="20" t="n"/>
      <c r="BB1848" s="18">
        <f>IF($BA1848="","",IFERROR(VLOOKUP(IFERROR(VLOOKUP(IF(ISNUMBER(FIND(" – ",$BA1848)),LEFT($BA1848,FIND(" – ",$BA1848)-1),$BA1848),ProdTbl,5,0),""),BasketTbl,2,0),"کد ناشناخته"))</f>
        <v/>
      </c>
      <c r="BC1848" s="18">
        <f>IF($BA1848="","",IFERROR(VLOOKUP(IF(ISNUMBER(FIND(" – ",$BA1848)),LEFT($BA1848,FIND(" – ",$BA1848)-1),$BA1848),ProdTbl,3,0),"کد ناشناخته"))</f>
        <v/>
      </c>
      <c r="BD1848" s="22" t="n"/>
      <c r="BE1848" s="21" t="n"/>
      <c r="BF1848" s="20" t="n"/>
      <c r="BG1848" s="18">
        <f>IF($BF1848="","",IFERROR(VLOOKUP(IFERROR(VLOOKUP(IF(ISNUMBER(FIND(" – ",$BF1848)),LEFT($BF1848,FIND(" – ",$BF1848)-1),$BF1848),ProdTbl,5,0),""),BasketTbl,2,0),"کد ناشناخته"))</f>
        <v/>
      </c>
      <c r="BH1848" s="18">
        <f>IF($BF1848="","",IFERROR(VLOOKUP(IF(ISNUMBER(FIND(" – ",$BF1848)),LEFT($BF1848,FIND(" – ",$BF1848)-1),$BF1848),ProdTbl,3,0),"کد ناشناخته"))</f>
        <v/>
      </c>
      <c r="BI1848" s="22" t="n"/>
      <c r="BJ1848" s="21" t="n"/>
      <c r="BK1848" s="20" t="n"/>
      <c r="BL1848" s="18">
        <f>IF($BK1848="","",IFERROR(VLOOKUP(IFERROR(VLOOKUP(IF(ISNUMBER(FIND(" – ",$BK1848)),LEFT($BK1848,FIND(" – ",$BK1848)-1),$BK1848),ProdTbl,5,0),""),BasketTbl,2,0),"کد ناشناخته"))</f>
        <v/>
      </c>
      <c r="BM1848" s="18">
        <f>IF($BK1848="","",IFERROR(VLOOKUP(IF(ISNUMBER(FIND(" – ",$BK1848)),LEFT($BK1848,FIND(" – ",$BK1848)-1),$BK1848),ProdTbl,3,0),"کد ناشناخته"))</f>
        <v/>
      </c>
      <c r="BN1848" s="22" t="n"/>
      <c r="BO1848" s="21" t="n"/>
      <c r="BP1848" s="20" t="n"/>
      <c r="BQ1848" s="18">
        <f>IF($BP1848="","",IFERROR(VLOOKUP(IFERROR(VLOOKUP(IF(ISNUMBER(FIND(" – ",$BP1848)),LEFT($BP1848,FIND(" – ",$BP1848)-1),$BP1848),ProdTbl,5,0),""),BasketTbl,2,0),"کد ناشناخته"))</f>
        <v/>
      </c>
      <c r="BR1848" s="18">
        <f>IF($BP1848="","",IFERROR(VLOOKUP(IF(ISNUMBER(FIND(" – ",$BP1848)),LEFT($BP1848,FIND(" – ",$BP1848)-1),$BP1848),ProdTbl,3,0),"کد ناشناخته"))</f>
        <v/>
      </c>
      <c r="BS1848" s="22" t="n"/>
      <c r="BT1848" s="21" t="n"/>
      <c r="BU1848" s="20" t="n"/>
      <c r="BV1848" s="18">
        <f>IF($BU1848="","",IFERROR(VLOOKUP(IFERROR(VLOOKUP(IF(ISNUMBER(FIND(" – ",$BU1848)),LEFT($BU1848,FIND(" – ",$BU1848)-1),$BU1848),ProdTbl,5,0),""),BasketTbl,2,0),"کد ناشناخته"))</f>
        <v/>
      </c>
      <c r="BW1848" s="18">
        <f>IF($BU1848="","",IFERROR(VLOOKUP(IF(ISNUMBER(FIND(" – ",$BU1848)),LEFT($BU1848,FIND(" – ",$BU1848)-1),$BU1848),ProdTbl,3,0),"کد ناشناخته"))</f>
        <v/>
      </c>
      <c r="BX1848" s="22" t="n"/>
      <c r="BY1848" s="21" t="n"/>
      <c r="BZ1848" s="20" t="n"/>
      <c r="CA1848" s="18">
        <f>IF($BZ1848="","",IFERROR(VLOOKUP(IFERROR(VLOOKUP(IF(ISNUMBER(FIND(" – ",$BZ1848)),LEFT($BZ1848,FIND(" – ",$BZ1848)-1),$BZ1848),ProdTbl,5,0),""),BasketTbl,2,0),"کد ناشناخته"))</f>
        <v/>
      </c>
      <c r="CB1848" s="18">
        <f>IF($BZ1848="","",IFERROR(VLOOKUP(IF(ISNUMBER(FIND(" – ",$BZ1848)),LEFT($BZ1848,FIND(" – ",$BZ1848)-1),$BZ1848),ProdTbl,3,0),"کد ناشناخته"))</f>
        <v/>
      </c>
      <c r="CC1848" s="22" t="n"/>
      <c r="CD1848" s="21" t="n"/>
      <c r="CE1848" s="20" t="n"/>
      <c r="CF1848" s="18">
        <f>IF($CE1848="","",IFERROR(VLOOKUP(IFERROR(VLOOKUP(IF(ISNUMBER(FIND(" – ",$CE1848)),LEFT($CE1848,FIND(" – ",$CE1848)-1),$CE1848),ProdTbl,5,0),""),BasketTbl,2,0),"کد ناشناخته"))</f>
        <v/>
      </c>
      <c r="CG1848" s="18">
        <f>IF($CE1848="","",IFERROR(VLOOKUP(IF(ISNUMBER(FIND(" – ",$CE1848)),LEFT($CE1848,FIND(" – ",$CE1848)-1),$CE1848),ProdTbl,3,0),"کد ناشناخته"))</f>
        <v/>
      </c>
      <c r="CH1848" s="22" t="n"/>
      <c r="CI1848" s="21" t="n"/>
    </row>
    <row r="1849">
      <c r="A1849" s="18">
        <f>IF($B1849="","",COUNTA($B$10:$B1849))</f>
        <v/>
      </c>
      <c r="B1849" s="19" t="n"/>
      <c r="C1849" s="20" t="n"/>
      <c r="D1849" s="19" t="n"/>
      <c r="E1849" s="18">
        <f>IF($D1849="","",IFERROR(VLOOKUP(IF(ISNUMBER(FIND(" – ",$D1849)),LEFT($D1849,FIND(" – ",$D1849)-1),$D1849),SellerTbl,2,0),"کد ناشناخته"))</f>
        <v/>
      </c>
      <c r="F1849" s="21" t="n"/>
      <c r="G1849" s="21" t="n"/>
      <c r="H1849" s="22" t="n"/>
      <c r="I1849" s="23">
        <f>IF(OR($F1849="",$G1849=""),"",$F1849-$G1849)</f>
        <v/>
      </c>
      <c r="J1849" s="18">
        <f>IF($I1849="","",IF(ABS($I1849)&lt;=0.01*$F1849,"√","×"))</f>
        <v/>
      </c>
      <c r="K1849" s="23">
        <f>IF(COUNT($Q1849,$V1849,$AA1849,$AF1849,$AK1849,$AP1849,$AU1849,$AZ1849,$BE1849,$BJ1849,$BO1849,$BT1849,$BY1849,$CD1849,$CI1849)=0,"",SUM($Q1849,$V1849,$AA1849,$AF1849,$AK1849,$AP1849,$AU1849,$AZ1849,$BE1849,$BJ1849,$BO1849,$BT1849,$BY1849,$CD1849,$CI1849))</f>
        <v/>
      </c>
      <c r="L1849" s="23">
        <f>IF(OR($F1849="",$K1849=""),"",$F1849-$K1849)</f>
        <v/>
      </c>
      <c r="M1849" s="20" t="n"/>
      <c r="N1849" s="18">
        <f>IF($M1849="","",IFERROR(VLOOKUP(IFERROR(VLOOKUP(IF(ISNUMBER(FIND(" – ",$M1849)),LEFT($M1849,FIND(" – ",$M1849)-1),$M1849),ProdTbl,5,0),""),BasketTbl,2,0),"کد ناشناخته"))</f>
        <v/>
      </c>
      <c r="O1849" s="18">
        <f>IF($M1849="","",IFERROR(VLOOKUP(IF(ISNUMBER(FIND(" – ",$M1849)),LEFT($M1849,FIND(" – ",$M1849)-1),$M1849),ProdTbl,3,0),"کد ناشناخته"))</f>
        <v/>
      </c>
      <c r="P1849" s="22" t="n"/>
      <c r="Q1849" s="21" t="n"/>
      <c r="R1849" s="20" t="n"/>
      <c r="S1849" s="18">
        <f>IF($R1849="","",IFERROR(VLOOKUP(IFERROR(VLOOKUP(IF(ISNUMBER(FIND(" – ",$R1849)),LEFT($R1849,FIND(" – ",$R1849)-1),$R1849),ProdTbl,5,0),""),BasketTbl,2,0),"کد ناشناخته"))</f>
        <v/>
      </c>
      <c r="T1849" s="18">
        <f>IF($R1849="","",IFERROR(VLOOKUP(IF(ISNUMBER(FIND(" – ",$R1849)),LEFT($R1849,FIND(" – ",$R1849)-1),$R1849),ProdTbl,3,0),"کد ناشناخته"))</f>
        <v/>
      </c>
      <c r="U1849" s="22" t="n"/>
      <c r="V1849" s="21" t="n"/>
      <c r="W1849" s="20" t="n"/>
      <c r="X1849" s="18">
        <f>IF($W1849="","",IFERROR(VLOOKUP(IFERROR(VLOOKUP(IF(ISNUMBER(FIND(" – ",$W1849)),LEFT($W1849,FIND(" – ",$W1849)-1),$W1849),ProdTbl,5,0),""),BasketTbl,2,0),"کد ناشناخته"))</f>
        <v/>
      </c>
      <c r="Y1849" s="18">
        <f>IF($W1849="","",IFERROR(VLOOKUP(IF(ISNUMBER(FIND(" – ",$W1849)),LEFT($W1849,FIND(" – ",$W1849)-1),$W1849),ProdTbl,3,0),"کد ناشناخته"))</f>
        <v/>
      </c>
      <c r="Z1849" s="22" t="n"/>
      <c r="AA1849" s="21" t="n"/>
      <c r="AB1849" s="20" t="n"/>
      <c r="AC1849" s="18">
        <f>IF($AB1849="","",IFERROR(VLOOKUP(IFERROR(VLOOKUP(IF(ISNUMBER(FIND(" – ",$AB1849)),LEFT($AB1849,FIND(" – ",$AB1849)-1),$AB1849),ProdTbl,5,0),""),BasketTbl,2,0),"کد ناشناخته"))</f>
        <v/>
      </c>
      <c r="AD1849" s="18">
        <f>IF($AB1849="","",IFERROR(VLOOKUP(IF(ISNUMBER(FIND(" – ",$AB1849)),LEFT($AB1849,FIND(" – ",$AB1849)-1),$AB1849),ProdTbl,3,0),"کد ناشناخته"))</f>
        <v/>
      </c>
      <c r="AE1849" s="22" t="n"/>
      <c r="AF1849" s="21" t="n"/>
      <c r="AG1849" s="20" t="n"/>
      <c r="AH1849" s="18">
        <f>IF($AG1849="","",IFERROR(VLOOKUP(IFERROR(VLOOKUP(IF(ISNUMBER(FIND(" – ",$AG1849)),LEFT($AG1849,FIND(" – ",$AG1849)-1),$AG1849),ProdTbl,5,0),""),BasketTbl,2,0),"کد ناشناخته"))</f>
        <v/>
      </c>
      <c r="AI1849" s="18">
        <f>IF($AG1849="","",IFERROR(VLOOKUP(IF(ISNUMBER(FIND(" – ",$AG1849)),LEFT($AG1849,FIND(" – ",$AG1849)-1),$AG1849),ProdTbl,3,0),"کد ناشناخته"))</f>
        <v/>
      </c>
      <c r="AJ1849" s="22" t="n"/>
      <c r="AK1849" s="21" t="n"/>
      <c r="AL1849" s="20" t="n"/>
      <c r="AM1849" s="18">
        <f>IF($AL1849="","",IFERROR(VLOOKUP(IFERROR(VLOOKUP(IF(ISNUMBER(FIND(" – ",$AL1849)),LEFT($AL1849,FIND(" – ",$AL1849)-1),$AL1849),ProdTbl,5,0),""),BasketTbl,2,0),"کد ناشناخته"))</f>
        <v/>
      </c>
      <c r="AN1849" s="18">
        <f>IF($AL1849="","",IFERROR(VLOOKUP(IF(ISNUMBER(FIND(" – ",$AL1849)),LEFT($AL1849,FIND(" – ",$AL1849)-1),$AL1849),ProdTbl,3,0),"کد ناشناخته"))</f>
        <v/>
      </c>
      <c r="AO1849" s="22" t="n"/>
      <c r="AP1849" s="21" t="n"/>
      <c r="AQ1849" s="20" t="n"/>
      <c r="AR1849" s="18">
        <f>IF($AQ1849="","",IFERROR(VLOOKUP(IFERROR(VLOOKUP(IF(ISNUMBER(FIND(" – ",$AQ1849)),LEFT($AQ1849,FIND(" – ",$AQ1849)-1),$AQ1849),ProdTbl,5,0),""),BasketTbl,2,0),"کد ناشناخته"))</f>
        <v/>
      </c>
      <c r="AS1849" s="18">
        <f>IF($AQ1849="","",IFERROR(VLOOKUP(IF(ISNUMBER(FIND(" – ",$AQ1849)),LEFT($AQ1849,FIND(" – ",$AQ1849)-1),$AQ1849),ProdTbl,3,0),"کد ناشناخته"))</f>
        <v/>
      </c>
      <c r="AT1849" s="22" t="n"/>
      <c r="AU1849" s="21" t="n"/>
      <c r="AV1849" s="20" t="n"/>
      <c r="AW1849" s="18">
        <f>IF($AV1849="","",IFERROR(VLOOKUP(IFERROR(VLOOKUP(IF(ISNUMBER(FIND(" – ",$AV1849)),LEFT($AV1849,FIND(" – ",$AV1849)-1),$AV1849),ProdTbl,5,0),""),BasketTbl,2,0),"کد ناشناخته"))</f>
        <v/>
      </c>
      <c r="AX1849" s="18">
        <f>IF($AV1849="","",IFERROR(VLOOKUP(IF(ISNUMBER(FIND(" – ",$AV1849)),LEFT($AV1849,FIND(" – ",$AV1849)-1),$AV1849),ProdTbl,3,0),"کد ناشناخته"))</f>
        <v/>
      </c>
      <c r="AY1849" s="22" t="n"/>
      <c r="AZ1849" s="21" t="n"/>
      <c r="BA1849" s="20" t="n"/>
      <c r="BB1849" s="18">
        <f>IF($BA1849="","",IFERROR(VLOOKUP(IFERROR(VLOOKUP(IF(ISNUMBER(FIND(" – ",$BA1849)),LEFT($BA1849,FIND(" – ",$BA1849)-1),$BA1849),ProdTbl,5,0),""),BasketTbl,2,0),"کد ناشناخته"))</f>
        <v/>
      </c>
      <c r="BC1849" s="18">
        <f>IF($BA1849="","",IFERROR(VLOOKUP(IF(ISNUMBER(FIND(" – ",$BA1849)),LEFT($BA1849,FIND(" – ",$BA1849)-1),$BA1849),ProdTbl,3,0),"کد ناشناخته"))</f>
        <v/>
      </c>
      <c r="BD1849" s="22" t="n"/>
      <c r="BE1849" s="21" t="n"/>
      <c r="BF1849" s="20" t="n"/>
      <c r="BG1849" s="18">
        <f>IF($BF1849="","",IFERROR(VLOOKUP(IFERROR(VLOOKUP(IF(ISNUMBER(FIND(" – ",$BF1849)),LEFT($BF1849,FIND(" – ",$BF1849)-1),$BF1849),ProdTbl,5,0),""),BasketTbl,2,0),"کد ناشناخته"))</f>
        <v/>
      </c>
      <c r="BH1849" s="18">
        <f>IF($BF1849="","",IFERROR(VLOOKUP(IF(ISNUMBER(FIND(" – ",$BF1849)),LEFT($BF1849,FIND(" – ",$BF1849)-1),$BF1849),ProdTbl,3,0),"کد ناشناخته"))</f>
        <v/>
      </c>
      <c r="BI1849" s="22" t="n"/>
      <c r="BJ1849" s="21" t="n"/>
      <c r="BK1849" s="20" t="n"/>
      <c r="BL1849" s="18">
        <f>IF($BK1849="","",IFERROR(VLOOKUP(IFERROR(VLOOKUP(IF(ISNUMBER(FIND(" – ",$BK1849)),LEFT($BK1849,FIND(" – ",$BK1849)-1),$BK1849),ProdTbl,5,0),""),BasketTbl,2,0),"کد ناشناخته"))</f>
        <v/>
      </c>
      <c r="BM1849" s="18">
        <f>IF($BK1849="","",IFERROR(VLOOKUP(IF(ISNUMBER(FIND(" – ",$BK1849)),LEFT($BK1849,FIND(" – ",$BK1849)-1),$BK1849),ProdTbl,3,0),"کد ناشناخته"))</f>
        <v/>
      </c>
      <c r="BN1849" s="22" t="n"/>
      <c r="BO1849" s="21" t="n"/>
      <c r="BP1849" s="20" t="n"/>
      <c r="BQ1849" s="18">
        <f>IF($BP1849="","",IFERROR(VLOOKUP(IFERROR(VLOOKUP(IF(ISNUMBER(FIND(" – ",$BP1849)),LEFT($BP1849,FIND(" – ",$BP1849)-1),$BP1849),ProdTbl,5,0),""),BasketTbl,2,0),"کد ناشناخته"))</f>
        <v/>
      </c>
      <c r="BR1849" s="18">
        <f>IF($BP1849="","",IFERROR(VLOOKUP(IF(ISNUMBER(FIND(" – ",$BP1849)),LEFT($BP1849,FIND(" – ",$BP1849)-1),$BP1849),ProdTbl,3,0),"کد ناشناخته"))</f>
        <v/>
      </c>
      <c r="BS1849" s="22" t="n"/>
      <c r="BT1849" s="21" t="n"/>
      <c r="BU1849" s="20" t="n"/>
      <c r="BV1849" s="18">
        <f>IF($BU1849="","",IFERROR(VLOOKUP(IFERROR(VLOOKUP(IF(ISNUMBER(FIND(" – ",$BU1849)),LEFT($BU1849,FIND(" – ",$BU1849)-1),$BU1849),ProdTbl,5,0),""),BasketTbl,2,0),"کد ناشناخته"))</f>
        <v/>
      </c>
      <c r="BW1849" s="18">
        <f>IF($BU1849="","",IFERROR(VLOOKUP(IF(ISNUMBER(FIND(" – ",$BU1849)),LEFT($BU1849,FIND(" – ",$BU1849)-1),$BU1849),ProdTbl,3,0),"کد ناشناخته"))</f>
        <v/>
      </c>
      <c r="BX1849" s="22" t="n"/>
      <c r="BY1849" s="21" t="n"/>
      <c r="BZ1849" s="20" t="n"/>
      <c r="CA1849" s="18">
        <f>IF($BZ1849="","",IFERROR(VLOOKUP(IFERROR(VLOOKUP(IF(ISNUMBER(FIND(" – ",$BZ1849)),LEFT($BZ1849,FIND(" – ",$BZ1849)-1),$BZ1849),ProdTbl,5,0),""),BasketTbl,2,0),"کد ناشناخته"))</f>
        <v/>
      </c>
      <c r="CB1849" s="18">
        <f>IF($BZ1849="","",IFERROR(VLOOKUP(IF(ISNUMBER(FIND(" – ",$BZ1849)),LEFT($BZ1849,FIND(" – ",$BZ1849)-1),$BZ1849),ProdTbl,3,0),"کد ناشناخته"))</f>
        <v/>
      </c>
      <c r="CC1849" s="22" t="n"/>
      <c r="CD1849" s="21" t="n"/>
      <c r="CE1849" s="20" t="n"/>
      <c r="CF1849" s="18">
        <f>IF($CE1849="","",IFERROR(VLOOKUP(IFERROR(VLOOKUP(IF(ISNUMBER(FIND(" – ",$CE1849)),LEFT($CE1849,FIND(" – ",$CE1849)-1),$CE1849),ProdTbl,5,0),""),BasketTbl,2,0),"کد ناشناخته"))</f>
        <v/>
      </c>
      <c r="CG1849" s="18">
        <f>IF($CE1849="","",IFERROR(VLOOKUP(IF(ISNUMBER(FIND(" – ",$CE1849)),LEFT($CE1849,FIND(" – ",$CE1849)-1),$CE1849),ProdTbl,3,0),"کد ناشناخته"))</f>
        <v/>
      </c>
      <c r="CH1849" s="22" t="n"/>
      <c r="CI1849" s="21" t="n"/>
    </row>
    <row r="1850">
      <c r="A1850" s="18">
        <f>IF($B1850="","",COUNTA($B$10:$B1850))</f>
        <v/>
      </c>
      <c r="B1850" s="19" t="n"/>
      <c r="C1850" s="20" t="n"/>
      <c r="D1850" s="19" t="n"/>
      <c r="E1850" s="18">
        <f>IF($D1850="","",IFERROR(VLOOKUP(IF(ISNUMBER(FIND(" – ",$D1850)),LEFT($D1850,FIND(" – ",$D1850)-1),$D1850),SellerTbl,2,0),"کد ناشناخته"))</f>
        <v/>
      </c>
      <c r="F1850" s="21" t="n"/>
      <c r="G1850" s="21" t="n"/>
      <c r="H1850" s="22" t="n"/>
      <c r="I1850" s="23">
        <f>IF(OR($F1850="",$G1850=""),"",$F1850-$G1850)</f>
        <v/>
      </c>
      <c r="J1850" s="18">
        <f>IF($I1850="","",IF(ABS($I1850)&lt;=0.01*$F1850,"√","×"))</f>
        <v/>
      </c>
      <c r="K1850" s="23">
        <f>IF(COUNT($Q1850,$V1850,$AA1850,$AF1850,$AK1850,$AP1850,$AU1850,$AZ1850,$BE1850,$BJ1850,$BO1850,$BT1850,$BY1850,$CD1850,$CI1850)=0,"",SUM($Q1850,$V1850,$AA1850,$AF1850,$AK1850,$AP1850,$AU1850,$AZ1850,$BE1850,$BJ1850,$BO1850,$BT1850,$BY1850,$CD1850,$CI1850))</f>
        <v/>
      </c>
      <c r="L1850" s="23">
        <f>IF(OR($F1850="",$K1850=""),"",$F1850-$K1850)</f>
        <v/>
      </c>
      <c r="M1850" s="20" t="n"/>
      <c r="N1850" s="18">
        <f>IF($M1850="","",IFERROR(VLOOKUP(IFERROR(VLOOKUP(IF(ISNUMBER(FIND(" – ",$M1850)),LEFT($M1850,FIND(" – ",$M1850)-1),$M1850),ProdTbl,5,0),""),BasketTbl,2,0),"کد ناشناخته"))</f>
        <v/>
      </c>
      <c r="O1850" s="18">
        <f>IF($M1850="","",IFERROR(VLOOKUP(IF(ISNUMBER(FIND(" – ",$M1850)),LEFT($M1850,FIND(" – ",$M1850)-1),$M1850),ProdTbl,3,0),"کد ناشناخته"))</f>
        <v/>
      </c>
      <c r="P1850" s="22" t="n"/>
      <c r="Q1850" s="21" t="n"/>
      <c r="R1850" s="20" t="n"/>
      <c r="S1850" s="18">
        <f>IF($R1850="","",IFERROR(VLOOKUP(IFERROR(VLOOKUP(IF(ISNUMBER(FIND(" – ",$R1850)),LEFT($R1850,FIND(" – ",$R1850)-1),$R1850),ProdTbl,5,0),""),BasketTbl,2,0),"کد ناشناخته"))</f>
        <v/>
      </c>
      <c r="T1850" s="18">
        <f>IF($R1850="","",IFERROR(VLOOKUP(IF(ISNUMBER(FIND(" – ",$R1850)),LEFT($R1850,FIND(" – ",$R1850)-1),$R1850),ProdTbl,3,0),"کد ناشناخته"))</f>
        <v/>
      </c>
      <c r="U1850" s="22" t="n"/>
      <c r="V1850" s="21" t="n"/>
      <c r="W1850" s="20" t="n"/>
      <c r="X1850" s="18">
        <f>IF($W1850="","",IFERROR(VLOOKUP(IFERROR(VLOOKUP(IF(ISNUMBER(FIND(" – ",$W1850)),LEFT($W1850,FIND(" – ",$W1850)-1),$W1850),ProdTbl,5,0),""),BasketTbl,2,0),"کد ناشناخته"))</f>
        <v/>
      </c>
      <c r="Y1850" s="18">
        <f>IF($W1850="","",IFERROR(VLOOKUP(IF(ISNUMBER(FIND(" – ",$W1850)),LEFT($W1850,FIND(" – ",$W1850)-1),$W1850),ProdTbl,3,0),"کد ناشناخته"))</f>
        <v/>
      </c>
      <c r="Z1850" s="22" t="n"/>
      <c r="AA1850" s="21" t="n"/>
      <c r="AB1850" s="20" t="n"/>
      <c r="AC1850" s="18">
        <f>IF($AB1850="","",IFERROR(VLOOKUP(IFERROR(VLOOKUP(IF(ISNUMBER(FIND(" – ",$AB1850)),LEFT($AB1850,FIND(" – ",$AB1850)-1),$AB1850),ProdTbl,5,0),""),BasketTbl,2,0),"کد ناشناخته"))</f>
        <v/>
      </c>
      <c r="AD1850" s="18">
        <f>IF($AB1850="","",IFERROR(VLOOKUP(IF(ISNUMBER(FIND(" – ",$AB1850)),LEFT($AB1850,FIND(" – ",$AB1850)-1),$AB1850),ProdTbl,3,0),"کد ناشناخته"))</f>
        <v/>
      </c>
      <c r="AE1850" s="22" t="n"/>
      <c r="AF1850" s="21" t="n"/>
      <c r="AG1850" s="20" t="n"/>
      <c r="AH1850" s="18">
        <f>IF($AG1850="","",IFERROR(VLOOKUP(IFERROR(VLOOKUP(IF(ISNUMBER(FIND(" – ",$AG1850)),LEFT($AG1850,FIND(" – ",$AG1850)-1),$AG1850),ProdTbl,5,0),""),BasketTbl,2,0),"کد ناشناخته"))</f>
        <v/>
      </c>
      <c r="AI1850" s="18">
        <f>IF($AG1850="","",IFERROR(VLOOKUP(IF(ISNUMBER(FIND(" – ",$AG1850)),LEFT($AG1850,FIND(" – ",$AG1850)-1),$AG1850),ProdTbl,3,0),"کد ناشناخته"))</f>
        <v/>
      </c>
      <c r="AJ1850" s="22" t="n"/>
      <c r="AK1850" s="21" t="n"/>
      <c r="AL1850" s="20" t="n"/>
      <c r="AM1850" s="18">
        <f>IF($AL1850="","",IFERROR(VLOOKUP(IFERROR(VLOOKUP(IF(ISNUMBER(FIND(" – ",$AL1850)),LEFT($AL1850,FIND(" – ",$AL1850)-1),$AL1850),ProdTbl,5,0),""),BasketTbl,2,0),"کد ناشناخته"))</f>
        <v/>
      </c>
      <c r="AN1850" s="18">
        <f>IF($AL1850="","",IFERROR(VLOOKUP(IF(ISNUMBER(FIND(" – ",$AL1850)),LEFT($AL1850,FIND(" – ",$AL1850)-1),$AL1850),ProdTbl,3,0),"کد ناشناخته"))</f>
        <v/>
      </c>
      <c r="AO1850" s="22" t="n"/>
      <c r="AP1850" s="21" t="n"/>
      <c r="AQ1850" s="20" t="n"/>
      <c r="AR1850" s="18">
        <f>IF($AQ1850="","",IFERROR(VLOOKUP(IFERROR(VLOOKUP(IF(ISNUMBER(FIND(" – ",$AQ1850)),LEFT($AQ1850,FIND(" – ",$AQ1850)-1),$AQ1850),ProdTbl,5,0),""),BasketTbl,2,0),"کد ناشناخته"))</f>
        <v/>
      </c>
      <c r="AS1850" s="18">
        <f>IF($AQ1850="","",IFERROR(VLOOKUP(IF(ISNUMBER(FIND(" – ",$AQ1850)),LEFT($AQ1850,FIND(" – ",$AQ1850)-1),$AQ1850),ProdTbl,3,0),"کد ناشناخته"))</f>
        <v/>
      </c>
      <c r="AT1850" s="22" t="n"/>
      <c r="AU1850" s="21" t="n"/>
      <c r="AV1850" s="20" t="n"/>
      <c r="AW1850" s="18">
        <f>IF($AV1850="","",IFERROR(VLOOKUP(IFERROR(VLOOKUP(IF(ISNUMBER(FIND(" – ",$AV1850)),LEFT($AV1850,FIND(" – ",$AV1850)-1),$AV1850),ProdTbl,5,0),""),BasketTbl,2,0),"کد ناشناخته"))</f>
        <v/>
      </c>
      <c r="AX1850" s="18">
        <f>IF($AV1850="","",IFERROR(VLOOKUP(IF(ISNUMBER(FIND(" – ",$AV1850)),LEFT($AV1850,FIND(" – ",$AV1850)-1),$AV1850),ProdTbl,3,0),"کد ناشناخته"))</f>
        <v/>
      </c>
      <c r="AY1850" s="22" t="n"/>
      <c r="AZ1850" s="21" t="n"/>
      <c r="BA1850" s="20" t="n"/>
      <c r="BB1850" s="18">
        <f>IF($BA1850="","",IFERROR(VLOOKUP(IFERROR(VLOOKUP(IF(ISNUMBER(FIND(" – ",$BA1850)),LEFT($BA1850,FIND(" – ",$BA1850)-1),$BA1850),ProdTbl,5,0),""),BasketTbl,2,0),"کد ناشناخته"))</f>
        <v/>
      </c>
      <c r="BC1850" s="18">
        <f>IF($BA1850="","",IFERROR(VLOOKUP(IF(ISNUMBER(FIND(" – ",$BA1850)),LEFT($BA1850,FIND(" – ",$BA1850)-1),$BA1850),ProdTbl,3,0),"کد ناشناخته"))</f>
        <v/>
      </c>
      <c r="BD1850" s="22" t="n"/>
      <c r="BE1850" s="21" t="n"/>
      <c r="BF1850" s="20" t="n"/>
      <c r="BG1850" s="18">
        <f>IF($BF1850="","",IFERROR(VLOOKUP(IFERROR(VLOOKUP(IF(ISNUMBER(FIND(" – ",$BF1850)),LEFT($BF1850,FIND(" – ",$BF1850)-1),$BF1850),ProdTbl,5,0),""),BasketTbl,2,0),"کد ناشناخته"))</f>
        <v/>
      </c>
      <c r="BH1850" s="18">
        <f>IF($BF1850="","",IFERROR(VLOOKUP(IF(ISNUMBER(FIND(" – ",$BF1850)),LEFT($BF1850,FIND(" – ",$BF1850)-1),$BF1850),ProdTbl,3,0),"کد ناشناخته"))</f>
        <v/>
      </c>
      <c r="BI1850" s="22" t="n"/>
      <c r="BJ1850" s="21" t="n"/>
      <c r="BK1850" s="20" t="n"/>
      <c r="BL1850" s="18">
        <f>IF($BK1850="","",IFERROR(VLOOKUP(IFERROR(VLOOKUP(IF(ISNUMBER(FIND(" – ",$BK1850)),LEFT($BK1850,FIND(" – ",$BK1850)-1),$BK1850),ProdTbl,5,0),""),BasketTbl,2,0),"کد ناشناخته"))</f>
        <v/>
      </c>
      <c r="BM1850" s="18">
        <f>IF($BK1850="","",IFERROR(VLOOKUP(IF(ISNUMBER(FIND(" – ",$BK1850)),LEFT($BK1850,FIND(" – ",$BK1850)-1),$BK1850),ProdTbl,3,0),"کد ناشناخته"))</f>
        <v/>
      </c>
      <c r="BN1850" s="22" t="n"/>
      <c r="BO1850" s="21" t="n"/>
      <c r="BP1850" s="20" t="n"/>
      <c r="BQ1850" s="18">
        <f>IF($BP1850="","",IFERROR(VLOOKUP(IFERROR(VLOOKUP(IF(ISNUMBER(FIND(" – ",$BP1850)),LEFT($BP1850,FIND(" – ",$BP1850)-1),$BP1850),ProdTbl,5,0),""),BasketTbl,2,0),"کد ناشناخته"))</f>
        <v/>
      </c>
      <c r="BR1850" s="18">
        <f>IF($BP1850="","",IFERROR(VLOOKUP(IF(ISNUMBER(FIND(" – ",$BP1850)),LEFT($BP1850,FIND(" – ",$BP1850)-1),$BP1850),ProdTbl,3,0),"کد ناشناخته"))</f>
        <v/>
      </c>
      <c r="BS1850" s="22" t="n"/>
      <c r="BT1850" s="21" t="n"/>
      <c r="BU1850" s="20" t="n"/>
      <c r="BV1850" s="18">
        <f>IF($BU1850="","",IFERROR(VLOOKUP(IFERROR(VLOOKUP(IF(ISNUMBER(FIND(" – ",$BU1850)),LEFT($BU1850,FIND(" – ",$BU1850)-1),$BU1850),ProdTbl,5,0),""),BasketTbl,2,0),"کد ناشناخته"))</f>
        <v/>
      </c>
      <c r="BW1850" s="18">
        <f>IF($BU1850="","",IFERROR(VLOOKUP(IF(ISNUMBER(FIND(" – ",$BU1850)),LEFT($BU1850,FIND(" – ",$BU1850)-1),$BU1850),ProdTbl,3,0),"کد ناشناخته"))</f>
        <v/>
      </c>
      <c r="BX1850" s="22" t="n"/>
      <c r="BY1850" s="21" t="n"/>
      <c r="BZ1850" s="20" t="n"/>
      <c r="CA1850" s="18">
        <f>IF($BZ1850="","",IFERROR(VLOOKUP(IFERROR(VLOOKUP(IF(ISNUMBER(FIND(" – ",$BZ1850)),LEFT($BZ1850,FIND(" – ",$BZ1850)-1),$BZ1850),ProdTbl,5,0),""),BasketTbl,2,0),"کد ناشناخته"))</f>
        <v/>
      </c>
      <c r="CB1850" s="18">
        <f>IF($BZ1850="","",IFERROR(VLOOKUP(IF(ISNUMBER(FIND(" – ",$BZ1850)),LEFT($BZ1850,FIND(" – ",$BZ1850)-1),$BZ1850),ProdTbl,3,0),"کد ناشناخته"))</f>
        <v/>
      </c>
      <c r="CC1850" s="22" t="n"/>
      <c r="CD1850" s="21" t="n"/>
      <c r="CE1850" s="20" t="n"/>
      <c r="CF1850" s="18">
        <f>IF($CE1850="","",IFERROR(VLOOKUP(IFERROR(VLOOKUP(IF(ISNUMBER(FIND(" – ",$CE1850)),LEFT($CE1850,FIND(" – ",$CE1850)-1),$CE1850),ProdTbl,5,0),""),BasketTbl,2,0),"کد ناشناخته"))</f>
        <v/>
      </c>
      <c r="CG1850" s="18">
        <f>IF($CE1850="","",IFERROR(VLOOKUP(IF(ISNUMBER(FIND(" – ",$CE1850)),LEFT($CE1850,FIND(" – ",$CE1850)-1),$CE1850),ProdTbl,3,0),"کد ناشناخته"))</f>
        <v/>
      </c>
      <c r="CH1850" s="22" t="n"/>
      <c r="CI1850" s="21" t="n"/>
    </row>
    <row r="1851">
      <c r="A1851" s="18">
        <f>IF($B1851="","",COUNTA($B$10:$B1851))</f>
        <v/>
      </c>
      <c r="B1851" s="19" t="n"/>
      <c r="C1851" s="20" t="n"/>
      <c r="D1851" s="19" t="n"/>
      <c r="E1851" s="18">
        <f>IF($D1851="","",IFERROR(VLOOKUP(IF(ISNUMBER(FIND(" – ",$D1851)),LEFT($D1851,FIND(" – ",$D1851)-1),$D1851),SellerTbl,2,0),"کد ناشناخته"))</f>
        <v/>
      </c>
      <c r="F1851" s="21" t="n"/>
      <c r="G1851" s="21" t="n"/>
      <c r="H1851" s="22" t="n"/>
      <c r="I1851" s="23">
        <f>IF(OR($F1851="",$G1851=""),"",$F1851-$G1851)</f>
        <v/>
      </c>
      <c r="J1851" s="18">
        <f>IF($I1851="","",IF(ABS($I1851)&lt;=0.01*$F1851,"√","×"))</f>
        <v/>
      </c>
      <c r="K1851" s="23">
        <f>IF(COUNT($Q1851,$V1851,$AA1851,$AF1851,$AK1851,$AP1851,$AU1851,$AZ1851,$BE1851,$BJ1851,$BO1851,$BT1851,$BY1851,$CD1851,$CI1851)=0,"",SUM($Q1851,$V1851,$AA1851,$AF1851,$AK1851,$AP1851,$AU1851,$AZ1851,$BE1851,$BJ1851,$BO1851,$BT1851,$BY1851,$CD1851,$CI1851))</f>
        <v/>
      </c>
      <c r="L1851" s="23">
        <f>IF(OR($F1851="",$K1851=""),"",$F1851-$K1851)</f>
        <v/>
      </c>
      <c r="M1851" s="20" t="n"/>
      <c r="N1851" s="18">
        <f>IF($M1851="","",IFERROR(VLOOKUP(IFERROR(VLOOKUP(IF(ISNUMBER(FIND(" – ",$M1851)),LEFT($M1851,FIND(" – ",$M1851)-1),$M1851),ProdTbl,5,0),""),BasketTbl,2,0),"کد ناشناخته"))</f>
        <v/>
      </c>
      <c r="O1851" s="18">
        <f>IF($M1851="","",IFERROR(VLOOKUP(IF(ISNUMBER(FIND(" – ",$M1851)),LEFT($M1851,FIND(" – ",$M1851)-1),$M1851),ProdTbl,3,0),"کد ناشناخته"))</f>
        <v/>
      </c>
      <c r="P1851" s="22" t="n"/>
      <c r="Q1851" s="21" t="n"/>
      <c r="R1851" s="20" t="n"/>
      <c r="S1851" s="18">
        <f>IF($R1851="","",IFERROR(VLOOKUP(IFERROR(VLOOKUP(IF(ISNUMBER(FIND(" – ",$R1851)),LEFT($R1851,FIND(" – ",$R1851)-1),$R1851),ProdTbl,5,0),""),BasketTbl,2,0),"کد ناشناخته"))</f>
        <v/>
      </c>
      <c r="T1851" s="18">
        <f>IF($R1851="","",IFERROR(VLOOKUP(IF(ISNUMBER(FIND(" – ",$R1851)),LEFT($R1851,FIND(" – ",$R1851)-1),$R1851),ProdTbl,3,0),"کد ناشناخته"))</f>
        <v/>
      </c>
      <c r="U1851" s="22" t="n"/>
      <c r="V1851" s="21" t="n"/>
      <c r="W1851" s="20" t="n"/>
      <c r="X1851" s="18">
        <f>IF($W1851="","",IFERROR(VLOOKUP(IFERROR(VLOOKUP(IF(ISNUMBER(FIND(" – ",$W1851)),LEFT($W1851,FIND(" – ",$W1851)-1),$W1851),ProdTbl,5,0),""),BasketTbl,2,0),"کد ناشناخته"))</f>
        <v/>
      </c>
      <c r="Y1851" s="18">
        <f>IF($W1851="","",IFERROR(VLOOKUP(IF(ISNUMBER(FIND(" – ",$W1851)),LEFT($W1851,FIND(" – ",$W1851)-1),$W1851),ProdTbl,3,0),"کد ناشناخته"))</f>
        <v/>
      </c>
      <c r="Z1851" s="22" t="n"/>
      <c r="AA1851" s="21" t="n"/>
      <c r="AB1851" s="20" t="n"/>
      <c r="AC1851" s="18">
        <f>IF($AB1851="","",IFERROR(VLOOKUP(IFERROR(VLOOKUP(IF(ISNUMBER(FIND(" – ",$AB1851)),LEFT($AB1851,FIND(" – ",$AB1851)-1),$AB1851),ProdTbl,5,0),""),BasketTbl,2,0),"کد ناشناخته"))</f>
        <v/>
      </c>
      <c r="AD1851" s="18">
        <f>IF($AB1851="","",IFERROR(VLOOKUP(IF(ISNUMBER(FIND(" – ",$AB1851)),LEFT($AB1851,FIND(" – ",$AB1851)-1),$AB1851),ProdTbl,3,0),"کد ناشناخته"))</f>
        <v/>
      </c>
      <c r="AE1851" s="22" t="n"/>
      <c r="AF1851" s="21" t="n"/>
      <c r="AG1851" s="20" t="n"/>
      <c r="AH1851" s="18">
        <f>IF($AG1851="","",IFERROR(VLOOKUP(IFERROR(VLOOKUP(IF(ISNUMBER(FIND(" – ",$AG1851)),LEFT($AG1851,FIND(" – ",$AG1851)-1),$AG1851),ProdTbl,5,0),""),BasketTbl,2,0),"کد ناشناخته"))</f>
        <v/>
      </c>
      <c r="AI1851" s="18">
        <f>IF($AG1851="","",IFERROR(VLOOKUP(IF(ISNUMBER(FIND(" – ",$AG1851)),LEFT($AG1851,FIND(" – ",$AG1851)-1),$AG1851),ProdTbl,3,0),"کد ناشناخته"))</f>
        <v/>
      </c>
      <c r="AJ1851" s="22" t="n"/>
      <c r="AK1851" s="21" t="n"/>
      <c r="AL1851" s="20" t="n"/>
      <c r="AM1851" s="18">
        <f>IF($AL1851="","",IFERROR(VLOOKUP(IFERROR(VLOOKUP(IF(ISNUMBER(FIND(" – ",$AL1851)),LEFT($AL1851,FIND(" – ",$AL1851)-1),$AL1851),ProdTbl,5,0),""),BasketTbl,2,0),"کد ناشناخته"))</f>
        <v/>
      </c>
      <c r="AN1851" s="18">
        <f>IF($AL1851="","",IFERROR(VLOOKUP(IF(ISNUMBER(FIND(" – ",$AL1851)),LEFT($AL1851,FIND(" – ",$AL1851)-1),$AL1851),ProdTbl,3,0),"کد ناشناخته"))</f>
        <v/>
      </c>
      <c r="AO1851" s="22" t="n"/>
      <c r="AP1851" s="21" t="n"/>
      <c r="AQ1851" s="20" t="n"/>
      <c r="AR1851" s="18">
        <f>IF($AQ1851="","",IFERROR(VLOOKUP(IFERROR(VLOOKUP(IF(ISNUMBER(FIND(" – ",$AQ1851)),LEFT($AQ1851,FIND(" – ",$AQ1851)-1),$AQ1851),ProdTbl,5,0),""),BasketTbl,2,0),"کد ناشناخته"))</f>
        <v/>
      </c>
      <c r="AS1851" s="18">
        <f>IF($AQ1851="","",IFERROR(VLOOKUP(IF(ISNUMBER(FIND(" – ",$AQ1851)),LEFT($AQ1851,FIND(" – ",$AQ1851)-1),$AQ1851),ProdTbl,3,0),"کد ناشناخته"))</f>
        <v/>
      </c>
      <c r="AT1851" s="22" t="n"/>
      <c r="AU1851" s="21" t="n"/>
      <c r="AV1851" s="20" t="n"/>
      <c r="AW1851" s="18">
        <f>IF($AV1851="","",IFERROR(VLOOKUP(IFERROR(VLOOKUP(IF(ISNUMBER(FIND(" – ",$AV1851)),LEFT($AV1851,FIND(" – ",$AV1851)-1),$AV1851),ProdTbl,5,0),""),BasketTbl,2,0),"کد ناشناخته"))</f>
        <v/>
      </c>
      <c r="AX1851" s="18">
        <f>IF($AV1851="","",IFERROR(VLOOKUP(IF(ISNUMBER(FIND(" – ",$AV1851)),LEFT($AV1851,FIND(" – ",$AV1851)-1),$AV1851),ProdTbl,3,0),"کد ناشناخته"))</f>
        <v/>
      </c>
      <c r="AY1851" s="22" t="n"/>
      <c r="AZ1851" s="21" t="n"/>
      <c r="BA1851" s="20" t="n"/>
      <c r="BB1851" s="18">
        <f>IF($BA1851="","",IFERROR(VLOOKUP(IFERROR(VLOOKUP(IF(ISNUMBER(FIND(" – ",$BA1851)),LEFT($BA1851,FIND(" – ",$BA1851)-1),$BA1851),ProdTbl,5,0),""),BasketTbl,2,0),"کد ناشناخته"))</f>
        <v/>
      </c>
      <c r="BC1851" s="18">
        <f>IF($BA1851="","",IFERROR(VLOOKUP(IF(ISNUMBER(FIND(" – ",$BA1851)),LEFT($BA1851,FIND(" – ",$BA1851)-1),$BA1851),ProdTbl,3,0),"کد ناشناخته"))</f>
        <v/>
      </c>
      <c r="BD1851" s="22" t="n"/>
      <c r="BE1851" s="21" t="n"/>
      <c r="BF1851" s="20" t="n"/>
      <c r="BG1851" s="18">
        <f>IF($BF1851="","",IFERROR(VLOOKUP(IFERROR(VLOOKUP(IF(ISNUMBER(FIND(" – ",$BF1851)),LEFT($BF1851,FIND(" – ",$BF1851)-1),$BF1851),ProdTbl,5,0),""),BasketTbl,2,0),"کد ناشناخته"))</f>
        <v/>
      </c>
      <c r="BH1851" s="18">
        <f>IF($BF1851="","",IFERROR(VLOOKUP(IF(ISNUMBER(FIND(" – ",$BF1851)),LEFT($BF1851,FIND(" – ",$BF1851)-1),$BF1851),ProdTbl,3,0),"کد ناشناخته"))</f>
        <v/>
      </c>
      <c r="BI1851" s="22" t="n"/>
      <c r="BJ1851" s="21" t="n"/>
      <c r="BK1851" s="20" t="n"/>
      <c r="BL1851" s="18">
        <f>IF($BK1851="","",IFERROR(VLOOKUP(IFERROR(VLOOKUP(IF(ISNUMBER(FIND(" – ",$BK1851)),LEFT($BK1851,FIND(" – ",$BK1851)-1),$BK1851),ProdTbl,5,0),""),BasketTbl,2,0),"کد ناشناخته"))</f>
        <v/>
      </c>
      <c r="BM1851" s="18">
        <f>IF($BK1851="","",IFERROR(VLOOKUP(IF(ISNUMBER(FIND(" – ",$BK1851)),LEFT($BK1851,FIND(" – ",$BK1851)-1),$BK1851),ProdTbl,3,0),"کد ناشناخته"))</f>
        <v/>
      </c>
      <c r="BN1851" s="22" t="n"/>
      <c r="BO1851" s="21" t="n"/>
      <c r="BP1851" s="20" t="n"/>
      <c r="BQ1851" s="18">
        <f>IF($BP1851="","",IFERROR(VLOOKUP(IFERROR(VLOOKUP(IF(ISNUMBER(FIND(" – ",$BP1851)),LEFT($BP1851,FIND(" – ",$BP1851)-1),$BP1851),ProdTbl,5,0),""),BasketTbl,2,0),"کد ناشناخته"))</f>
        <v/>
      </c>
      <c r="BR1851" s="18">
        <f>IF($BP1851="","",IFERROR(VLOOKUP(IF(ISNUMBER(FIND(" – ",$BP1851)),LEFT($BP1851,FIND(" – ",$BP1851)-1),$BP1851),ProdTbl,3,0),"کد ناشناخته"))</f>
        <v/>
      </c>
      <c r="BS1851" s="22" t="n"/>
      <c r="BT1851" s="21" t="n"/>
      <c r="BU1851" s="20" t="n"/>
      <c r="BV1851" s="18">
        <f>IF($BU1851="","",IFERROR(VLOOKUP(IFERROR(VLOOKUP(IF(ISNUMBER(FIND(" – ",$BU1851)),LEFT($BU1851,FIND(" – ",$BU1851)-1),$BU1851),ProdTbl,5,0),""),BasketTbl,2,0),"کد ناشناخته"))</f>
        <v/>
      </c>
      <c r="BW1851" s="18">
        <f>IF($BU1851="","",IFERROR(VLOOKUP(IF(ISNUMBER(FIND(" – ",$BU1851)),LEFT($BU1851,FIND(" – ",$BU1851)-1),$BU1851),ProdTbl,3,0),"کد ناشناخته"))</f>
        <v/>
      </c>
      <c r="BX1851" s="22" t="n"/>
      <c r="BY1851" s="21" t="n"/>
      <c r="BZ1851" s="20" t="n"/>
      <c r="CA1851" s="18">
        <f>IF($BZ1851="","",IFERROR(VLOOKUP(IFERROR(VLOOKUP(IF(ISNUMBER(FIND(" – ",$BZ1851)),LEFT($BZ1851,FIND(" – ",$BZ1851)-1),$BZ1851),ProdTbl,5,0),""),BasketTbl,2,0),"کد ناشناخته"))</f>
        <v/>
      </c>
      <c r="CB1851" s="18">
        <f>IF($BZ1851="","",IFERROR(VLOOKUP(IF(ISNUMBER(FIND(" – ",$BZ1851)),LEFT($BZ1851,FIND(" – ",$BZ1851)-1),$BZ1851),ProdTbl,3,0),"کد ناشناخته"))</f>
        <v/>
      </c>
      <c r="CC1851" s="22" t="n"/>
      <c r="CD1851" s="21" t="n"/>
      <c r="CE1851" s="20" t="n"/>
      <c r="CF1851" s="18">
        <f>IF($CE1851="","",IFERROR(VLOOKUP(IFERROR(VLOOKUP(IF(ISNUMBER(FIND(" – ",$CE1851)),LEFT($CE1851,FIND(" – ",$CE1851)-1),$CE1851),ProdTbl,5,0),""),BasketTbl,2,0),"کد ناشناخته"))</f>
        <v/>
      </c>
      <c r="CG1851" s="18">
        <f>IF($CE1851="","",IFERROR(VLOOKUP(IF(ISNUMBER(FIND(" – ",$CE1851)),LEFT($CE1851,FIND(" – ",$CE1851)-1),$CE1851),ProdTbl,3,0),"کد ناشناخته"))</f>
        <v/>
      </c>
      <c r="CH1851" s="22" t="n"/>
      <c r="CI1851" s="21" t="n"/>
    </row>
    <row r="1852">
      <c r="A1852" s="18">
        <f>IF($B1852="","",COUNTA($B$10:$B1852))</f>
        <v/>
      </c>
      <c r="B1852" s="19" t="n"/>
      <c r="C1852" s="20" t="n"/>
      <c r="D1852" s="19" t="n"/>
      <c r="E1852" s="18">
        <f>IF($D1852="","",IFERROR(VLOOKUP(IF(ISNUMBER(FIND(" – ",$D1852)),LEFT($D1852,FIND(" – ",$D1852)-1),$D1852),SellerTbl,2,0),"کد ناشناخته"))</f>
        <v/>
      </c>
      <c r="F1852" s="21" t="n"/>
      <c r="G1852" s="21" t="n"/>
      <c r="H1852" s="22" t="n"/>
      <c r="I1852" s="23">
        <f>IF(OR($F1852="",$G1852=""),"",$F1852-$G1852)</f>
        <v/>
      </c>
      <c r="J1852" s="18">
        <f>IF($I1852="","",IF(ABS($I1852)&lt;=0.01*$F1852,"√","×"))</f>
        <v/>
      </c>
      <c r="K1852" s="23">
        <f>IF(COUNT($Q1852,$V1852,$AA1852,$AF1852,$AK1852,$AP1852,$AU1852,$AZ1852,$BE1852,$BJ1852,$BO1852,$BT1852,$BY1852,$CD1852,$CI1852)=0,"",SUM($Q1852,$V1852,$AA1852,$AF1852,$AK1852,$AP1852,$AU1852,$AZ1852,$BE1852,$BJ1852,$BO1852,$BT1852,$BY1852,$CD1852,$CI1852))</f>
        <v/>
      </c>
      <c r="L1852" s="23">
        <f>IF(OR($F1852="",$K1852=""),"",$F1852-$K1852)</f>
        <v/>
      </c>
      <c r="M1852" s="20" t="n"/>
      <c r="N1852" s="18">
        <f>IF($M1852="","",IFERROR(VLOOKUP(IFERROR(VLOOKUP(IF(ISNUMBER(FIND(" – ",$M1852)),LEFT($M1852,FIND(" – ",$M1852)-1),$M1852),ProdTbl,5,0),""),BasketTbl,2,0),"کد ناشناخته"))</f>
        <v/>
      </c>
      <c r="O1852" s="18">
        <f>IF($M1852="","",IFERROR(VLOOKUP(IF(ISNUMBER(FIND(" – ",$M1852)),LEFT($M1852,FIND(" – ",$M1852)-1),$M1852),ProdTbl,3,0),"کد ناشناخته"))</f>
        <v/>
      </c>
      <c r="P1852" s="22" t="n"/>
      <c r="Q1852" s="21" t="n"/>
      <c r="R1852" s="20" t="n"/>
      <c r="S1852" s="18">
        <f>IF($R1852="","",IFERROR(VLOOKUP(IFERROR(VLOOKUP(IF(ISNUMBER(FIND(" – ",$R1852)),LEFT($R1852,FIND(" – ",$R1852)-1),$R1852),ProdTbl,5,0),""),BasketTbl,2,0),"کد ناشناخته"))</f>
        <v/>
      </c>
      <c r="T1852" s="18">
        <f>IF($R1852="","",IFERROR(VLOOKUP(IF(ISNUMBER(FIND(" – ",$R1852)),LEFT($R1852,FIND(" – ",$R1852)-1),$R1852),ProdTbl,3,0),"کد ناشناخته"))</f>
        <v/>
      </c>
      <c r="U1852" s="22" t="n"/>
      <c r="V1852" s="21" t="n"/>
      <c r="W1852" s="20" t="n"/>
      <c r="X1852" s="18">
        <f>IF($W1852="","",IFERROR(VLOOKUP(IFERROR(VLOOKUP(IF(ISNUMBER(FIND(" – ",$W1852)),LEFT($W1852,FIND(" – ",$W1852)-1),$W1852),ProdTbl,5,0),""),BasketTbl,2,0),"کد ناشناخته"))</f>
        <v/>
      </c>
      <c r="Y1852" s="18">
        <f>IF($W1852="","",IFERROR(VLOOKUP(IF(ISNUMBER(FIND(" – ",$W1852)),LEFT($W1852,FIND(" – ",$W1852)-1),$W1852),ProdTbl,3,0),"کد ناشناخته"))</f>
        <v/>
      </c>
      <c r="Z1852" s="22" t="n"/>
      <c r="AA1852" s="21" t="n"/>
      <c r="AB1852" s="20" t="n"/>
      <c r="AC1852" s="18">
        <f>IF($AB1852="","",IFERROR(VLOOKUP(IFERROR(VLOOKUP(IF(ISNUMBER(FIND(" – ",$AB1852)),LEFT($AB1852,FIND(" – ",$AB1852)-1),$AB1852),ProdTbl,5,0),""),BasketTbl,2,0),"کد ناشناخته"))</f>
        <v/>
      </c>
      <c r="AD1852" s="18">
        <f>IF($AB1852="","",IFERROR(VLOOKUP(IF(ISNUMBER(FIND(" – ",$AB1852)),LEFT($AB1852,FIND(" – ",$AB1852)-1),$AB1852),ProdTbl,3,0),"کد ناشناخته"))</f>
        <v/>
      </c>
      <c r="AE1852" s="22" t="n"/>
      <c r="AF1852" s="21" t="n"/>
      <c r="AG1852" s="20" t="n"/>
      <c r="AH1852" s="18">
        <f>IF($AG1852="","",IFERROR(VLOOKUP(IFERROR(VLOOKUP(IF(ISNUMBER(FIND(" – ",$AG1852)),LEFT($AG1852,FIND(" – ",$AG1852)-1),$AG1852),ProdTbl,5,0),""),BasketTbl,2,0),"کد ناشناخته"))</f>
        <v/>
      </c>
      <c r="AI1852" s="18">
        <f>IF($AG1852="","",IFERROR(VLOOKUP(IF(ISNUMBER(FIND(" – ",$AG1852)),LEFT($AG1852,FIND(" – ",$AG1852)-1),$AG1852),ProdTbl,3,0),"کد ناشناخته"))</f>
        <v/>
      </c>
      <c r="AJ1852" s="22" t="n"/>
      <c r="AK1852" s="21" t="n"/>
      <c r="AL1852" s="20" t="n"/>
      <c r="AM1852" s="18">
        <f>IF($AL1852="","",IFERROR(VLOOKUP(IFERROR(VLOOKUP(IF(ISNUMBER(FIND(" – ",$AL1852)),LEFT($AL1852,FIND(" – ",$AL1852)-1),$AL1852),ProdTbl,5,0),""),BasketTbl,2,0),"کد ناشناخته"))</f>
        <v/>
      </c>
      <c r="AN1852" s="18">
        <f>IF($AL1852="","",IFERROR(VLOOKUP(IF(ISNUMBER(FIND(" – ",$AL1852)),LEFT($AL1852,FIND(" – ",$AL1852)-1),$AL1852),ProdTbl,3,0),"کد ناشناخته"))</f>
        <v/>
      </c>
      <c r="AO1852" s="22" t="n"/>
      <c r="AP1852" s="21" t="n"/>
      <c r="AQ1852" s="20" t="n"/>
      <c r="AR1852" s="18">
        <f>IF($AQ1852="","",IFERROR(VLOOKUP(IFERROR(VLOOKUP(IF(ISNUMBER(FIND(" – ",$AQ1852)),LEFT($AQ1852,FIND(" – ",$AQ1852)-1),$AQ1852),ProdTbl,5,0),""),BasketTbl,2,0),"کد ناشناخته"))</f>
        <v/>
      </c>
      <c r="AS1852" s="18">
        <f>IF($AQ1852="","",IFERROR(VLOOKUP(IF(ISNUMBER(FIND(" – ",$AQ1852)),LEFT($AQ1852,FIND(" – ",$AQ1852)-1),$AQ1852),ProdTbl,3,0),"کد ناشناخته"))</f>
        <v/>
      </c>
      <c r="AT1852" s="22" t="n"/>
      <c r="AU1852" s="21" t="n"/>
      <c r="AV1852" s="20" t="n"/>
      <c r="AW1852" s="18">
        <f>IF($AV1852="","",IFERROR(VLOOKUP(IFERROR(VLOOKUP(IF(ISNUMBER(FIND(" – ",$AV1852)),LEFT($AV1852,FIND(" – ",$AV1852)-1),$AV1852),ProdTbl,5,0),""),BasketTbl,2,0),"کد ناشناخته"))</f>
        <v/>
      </c>
      <c r="AX1852" s="18">
        <f>IF($AV1852="","",IFERROR(VLOOKUP(IF(ISNUMBER(FIND(" – ",$AV1852)),LEFT($AV1852,FIND(" – ",$AV1852)-1),$AV1852),ProdTbl,3,0),"کد ناشناخته"))</f>
        <v/>
      </c>
      <c r="AY1852" s="22" t="n"/>
      <c r="AZ1852" s="21" t="n"/>
      <c r="BA1852" s="20" t="n"/>
      <c r="BB1852" s="18">
        <f>IF($BA1852="","",IFERROR(VLOOKUP(IFERROR(VLOOKUP(IF(ISNUMBER(FIND(" – ",$BA1852)),LEFT($BA1852,FIND(" – ",$BA1852)-1),$BA1852),ProdTbl,5,0),""),BasketTbl,2,0),"کد ناشناخته"))</f>
        <v/>
      </c>
      <c r="BC1852" s="18">
        <f>IF($BA1852="","",IFERROR(VLOOKUP(IF(ISNUMBER(FIND(" – ",$BA1852)),LEFT($BA1852,FIND(" – ",$BA1852)-1),$BA1852),ProdTbl,3,0),"کد ناشناخته"))</f>
        <v/>
      </c>
      <c r="BD1852" s="22" t="n"/>
      <c r="BE1852" s="21" t="n"/>
      <c r="BF1852" s="20" t="n"/>
      <c r="BG1852" s="18">
        <f>IF($BF1852="","",IFERROR(VLOOKUP(IFERROR(VLOOKUP(IF(ISNUMBER(FIND(" – ",$BF1852)),LEFT($BF1852,FIND(" – ",$BF1852)-1),$BF1852),ProdTbl,5,0),""),BasketTbl,2,0),"کد ناشناخته"))</f>
        <v/>
      </c>
      <c r="BH1852" s="18">
        <f>IF($BF1852="","",IFERROR(VLOOKUP(IF(ISNUMBER(FIND(" – ",$BF1852)),LEFT($BF1852,FIND(" – ",$BF1852)-1),$BF1852),ProdTbl,3,0),"کد ناشناخته"))</f>
        <v/>
      </c>
      <c r="BI1852" s="22" t="n"/>
      <c r="BJ1852" s="21" t="n"/>
      <c r="BK1852" s="20" t="n"/>
      <c r="BL1852" s="18">
        <f>IF($BK1852="","",IFERROR(VLOOKUP(IFERROR(VLOOKUP(IF(ISNUMBER(FIND(" – ",$BK1852)),LEFT($BK1852,FIND(" – ",$BK1852)-1),$BK1852),ProdTbl,5,0),""),BasketTbl,2,0),"کد ناشناخته"))</f>
        <v/>
      </c>
      <c r="BM1852" s="18">
        <f>IF($BK1852="","",IFERROR(VLOOKUP(IF(ISNUMBER(FIND(" – ",$BK1852)),LEFT($BK1852,FIND(" – ",$BK1852)-1),$BK1852),ProdTbl,3,0),"کد ناشناخته"))</f>
        <v/>
      </c>
      <c r="BN1852" s="22" t="n"/>
      <c r="BO1852" s="21" t="n"/>
      <c r="BP1852" s="20" t="n"/>
      <c r="BQ1852" s="18">
        <f>IF($BP1852="","",IFERROR(VLOOKUP(IFERROR(VLOOKUP(IF(ISNUMBER(FIND(" – ",$BP1852)),LEFT($BP1852,FIND(" – ",$BP1852)-1),$BP1852),ProdTbl,5,0),""),BasketTbl,2,0),"کد ناشناخته"))</f>
        <v/>
      </c>
      <c r="BR1852" s="18">
        <f>IF($BP1852="","",IFERROR(VLOOKUP(IF(ISNUMBER(FIND(" – ",$BP1852)),LEFT($BP1852,FIND(" – ",$BP1852)-1),$BP1852),ProdTbl,3,0),"کد ناشناخته"))</f>
        <v/>
      </c>
      <c r="BS1852" s="22" t="n"/>
      <c r="BT1852" s="21" t="n"/>
      <c r="BU1852" s="20" t="n"/>
      <c r="BV1852" s="18">
        <f>IF($BU1852="","",IFERROR(VLOOKUP(IFERROR(VLOOKUP(IF(ISNUMBER(FIND(" – ",$BU1852)),LEFT($BU1852,FIND(" – ",$BU1852)-1),$BU1852),ProdTbl,5,0),""),BasketTbl,2,0),"کد ناشناخته"))</f>
        <v/>
      </c>
      <c r="BW1852" s="18">
        <f>IF($BU1852="","",IFERROR(VLOOKUP(IF(ISNUMBER(FIND(" – ",$BU1852)),LEFT($BU1852,FIND(" – ",$BU1852)-1),$BU1852),ProdTbl,3,0),"کد ناشناخته"))</f>
        <v/>
      </c>
      <c r="BX1852" s="22" t="n"/>
      <c r="BY1852" s="21" t="n"/>
      <c r="BZ1852" s="20" t="n"/>
      <c r="CA1852" s="18">
        <f>IF($BZ1852="","",IFERROR(VLOOKUP(IFERROR(VLOOKUP(IF(ISNUMBER(FIND(" – ",$BZ1852)),LEFT($BZ1852,FIND(" – ",$BZ1852)-1),$BZ1852),ProdTbl,5,0),""),BasketTbl,2,0),"کد ناشناخته"))</f>
        <v/>
      </c>
      <c r="CB1852" s="18">
        <f>IF($BZ1852="","",IFERROR(VLOOKUP(IF(ISNUMBER(FIND(" – ",$BZ1852)),LEFT($BZ1852,FIND(" – ",$BZ1852)-1),$BZ1852),ProdTbl,3,0),"کد ناشناخته"))</f>
        <v/>
      </c>
      <c r="CC1852" s="22" t="n"/>
      <c r="CD1852" s="21" t="n"/>
      <c r="CE1852" s="20" t="n"/>
      <c r="CF1852" s="18">
        <f>IF($CE1852="","",IFERROR(VLOOKUP(IFERROR(VLOOKUP(IF(ISNUMBER(FIND(" – ",$CE1852)),LEFT($CE1852,FIND(" – ",$CE1852)-1),$CE1852),ProdTbl,5,0),""),BasketTbl,2,0),"کد ناشناخته"))</f>
        <v/>
      </c>
      <c r="CG1852" s="18">
        <f>IF($CE1852="","",IFERROR(VLOOKUP(IF(ISNUMBER(FIND(" – ",$CE1852)),LEFT($CE1852,FIND(" – ",$CE1852)-1),$CE1852),ProdTbl,3,0),"کد ناشناخته"))</f>
        <v/>
      </c>
      <c r="CH1852" s="22" t="n"/>
      <c r="CI1852" s="21" t="n"/>
    </row>
    <row r="1853">
      <c r="A1853" s="18">
        <f>IF($B1853="","",COUNTA($B$10:$B1853))</f>
        <v/>
      </c>
      <c r="B1853" s="19" t="n"/>
      <c r="C1853" s="20" t="n"/>
      <c r="D1853" s="19" t="n"/>
      <c r="E1853" s="18">
        <f>IF($D1853="","",IFERROR(VLOOKUP(IF(ISNUMBER(FIND(" – ",$D1853)),LEFT($D1853,FIND(" – ",$D1853)-1),$D1853),SellerTbl,2,0),"کد ناشناخته"))</f>
        <v/>
      </c>
      <c r="F1853" s="21" t="n"/>
      <c r="G1853" s="21" t="n"/>
      <c r="H1853" s="22" t="n"/>
      <c r="I1853" s="23">
        <f>IF(OR($F1853="",$G1853=""),"",$F1853-$G1853)</f>
        <v/>
      </c>
      <c r="J1853" s="18">
        <f>IF($I1853="","",IF(ABS($I1853)&lt;=0.01*$F1853,"√","×"))</f>
        <v/>
      </c>
      <c r="K1853" s="23">
        <f>IF(COUNT($Q1853,$V1853,$AA1853,$AF1853,$AK1853,$AP1853,$AU1853,$AZ1853,$BE1853,$BJ1853,$BO1853,$BT1853,$BY1853,$CD1853,$CI1853)=0,"",SUM($Q1853,$V1853,$AA1853,$AF1853,$AK1853,$AP1853,$AU1853,$AZ1853,$BE1853,$BJ1853,$BO1853,$BT1853,$BY1853,$CD1853,$CI1853))</f>
        <v/>
      </c>
      <c r="L1853" s="23">
        <f>IF(OR($F1853="",$K1853=""),"",$F1853-$K1853)</f>
        <v/>
      </c>
      <c r="M1853" s="20" t="n"/>
      <c r="N1853" s="18">
        <f>IF($M1853="","",IFERROR(VLOOKUP(IFERROR(VLOOKUP(IF(ISNUMBER(FIND(" – ",$M1853)),LEFT($M1853,FIND(" – ",$M1853)-1),$M1853),ProdTbl,5,0),""),BasketTbl,2,0),"کد ناشناخته"))</f>
        <v/>
      </c>
      <c r="O1853" s="18">
        <f>IF($M1853="","",IFERROR(VLOOKUP(IF(ISNUMBER(FIND(" – ",$M1853)),LEFT($M1853,FIND(" – ",$M1853)-1),$M1853),ProdTbl,3,0),"کد ناشناخته"))</f>
        <v/>
      </c>
      <c r="P1853" s="22" t="n"/>
      <c r="Q1853" s="21" t="n"/>
      <c r="R1853" s="20" t="n"/>
      <c r="S1853" s="18">
        <f>IF($R1853="","",IFERROR(VLOOKUP(IFERROR(VLOOKUP(IF(ISNUMBER(FIND(" – ",$R1853)),LEFT($R1853,FIND(" – ",$R1853)-1),$R1853),ProdTbl,5,0),""),BasketTbl,2,0),"کد ناشناخته"))</f>
        <v/>
      </c>
      <c r="T1853" s="18">
        <f>IF($R1853="","",IFERROR(VLOOKUP(IF(ISNUMBER(FIND(" – ",$R1853)),LEFT($R1853,FIND(" – ",$R1853)-1),$R1853),ProdTbl,3,0),"کد ناشناخته"))</f>
        <v/>
      </c>
      <c r="U1853" s="22" t="n"/>
      <c r="V1853" s="21" t="n"/>
      <c r="W1853" s="20" t="n"/>
      <c r="X1853" s="18">
        <f>IF($W1853="","",IFERROR(VLOOKUP(IFERROR(VLOOKUP(IF(ISNUMBER(FIND(" – ",$W1853)),LEFT($W1853,FIND(" – ",$W1853)-1),$W1853),ProdTbl,5,0),""),BasketTbl,2,0),"کد ناشناخته"))</f>
        <v/>
      </c>
      <c r="Y1853" s="18">
        <f>IF($W1853="","",IFERROR(VLOOKUP(IF(ISNUMBER(FIND(" – ",$W1853)),LEFT($W1853,FIND(" – ",$W1853)-1),$W1853),ProdTbl,3,0),"کد ناشناخته"))</f>
        <v/>
      </c>
      <c r="Z1853" s="22" t="n"/>
      <c r="AA1853" s="21" t="n"/>
      <c r="AB1853" s="20" t="n"/>
      <c r="AC1853" s="18">
        <f>IF($AB1853="","",IFERROR(VLOOKUP(IFERROR(VLOOKUP(IF(ISNUMBER(FIND(" – ",$AB1853)),LEFT($AB1853,FIND(" – ",$AB1853)-1),$AB1853),ProdTbl,5,0),""),BasketTbl,2,0),"کد ناشناخته"))</f>
        <v/>
      </c>
      <c r="AD1853" s="18">
        <f>IF($AB1853="","",IFERROR(VLOOKUP(IF(ISNUMBER(FIND(" – ",$AB1853)),LEFT($AB1853,FIND(" – ",$AB1853)-1),$AB1853),ProdTbl,3,0),"کد ناشناخته"))</f>
        <v/>
      </c>
      <c r="AE1853" s="22" t="n"/>
      <c r="AF1853" s="21" t="n"/>
      <c r="AG1853" s="20" t="n"/>
      <c r="AH1853" s="18">
        <f>IF($AG1853="","",IFERROR(VLOOKUP(IFERROR(VLOOKUP(IF(ISNUMBER(FIND(" – ",$AG1853)),LEFT($AG1853,FIND(" – ",$AG1853)-1),$AG1853),ProdTbl,5,0),""),BasketTbl,2,0),"کد ناشناخته"))</f>
        <v/>
      </c>
      <c r="AI1853" s="18">
        <f>IF($AG1853="","",IFERROR(VLOOKUP(IF(ISNUMBER(FIND(" – ",$AG1853)),LEFT($AG1853,FIND(" – ",$AG1853)-1),$AG1853),ProdTbl,3,0),"کد ناشناخته"))</f>
        <v/>
      </c>
      <c r="AJ1853" s="22" t="n"/>
      <c r="AK1853" s="21" t="n"/>
      <c r="AL1853" s="20" t="n"/>
      <c r="AM1853" s="18">
        <f>IF($AL1853="","",IFERROR(VLOOKUP(IFERROR(VLOOKUP(IF(ISNUMBER(FIND(" – ",$AL1853)),LEFT($AL1853,FIND(" – ",$AL1853)-1),$AL1853),ProdTbl,5,0),""),BasketTbl,2,0),"کد ناشناخته"))</f>
        <v/>
      </c>
      <c r="AN1853" s="18">
        <f>IF($AL1853="","",IFERROR(VLOOKUP(IF(ISNUMBER(FIND(" – ",$AL1853)),LEFT($AL1853,FIND(" – ",$AL1853)-1),$AL1853),ProdTbl,3,0),"کد ناشناخته"))</f>
        <v/>
      </c>
      <c r="AO1853" s="22" t="n"/>
      <c r="AP1853" s="21" t="n"/>
      <c r="AQ1853" s="20" t="n"/>
      <c r="AR1853" s="18">
        <f>IF($AQ1853="","",IFERROR(VLOOKUP(IFERROR(VLOOKUP(IF(ISNUMBER(FIND(" – ",$AQ1853)),LEFT($AQ1853,FIND(" – ",$AQ1853)-1),$AQ1853),ProdTbl,5,0),""),BasketTbl,2,0),"کد ناشناخته"))</f>
        <v/>
      </c>
      <c r="AS1853" s="18">
        <f>IF($AQ1853="","",IFERROR(VLOOKUP(IF(ISNUMBER(FIND(" – ",$AQ1853)),LEFT($AQ1853,FIND(" – ",$AQ1853)-1),$AQ1853),ProdTbl,3,0),"کد ناشناخته"))</f>
        <v/>
      </c>
      <c r="AT1853" s="22" t="n"/>
      <c r="AU1853" s="21" t="n"/>
      <c r="AV1853" s="20" t="n"/>
      <c r="AW1853" s="18">
        <f>IF($AV1853="","",IFERROR(VLOOKUP(IFERROR(VLOOKUP(IF(ISNUMBER(FIND(" – ",$AV1853)),LEFT($AV1853,FIND(" – ",$AV1853)-1),$AV1853),ProdTbl,5,0),""),BasketTbl,2,0),"کد ناشناخته"))</f>
        <v/>
      </c>
      <c r="AX1853" s="18">
        <f>IF($AV1853="","",IFERROR(VLOOKUP(IF(ISNUMBER(FIND(" – ",$AV1853)),LEFT($AV1853,FIND(" – ",$AV1853)-1),$AV1853),ProdTbl,3,0),"کد ناشناخته"))</f>
        <v/>
      </c>
      <c r="AY1853" s="22" t="n"/>
      <c r="AZ1853" s="21" t="n"/>
      <c r="BA1853" s="20" t="n"/>
      <c r="BB1853" s="18">
        <f>IF($BA1853="","",IFERROR(VLOOKUP(IFERROR(VLOOKUP(IF(ISNUMBER(FIND(" – ",$BA1853)),LEFT($BA1853,FIND(" – ",$BA1853)-1),$BA1853),ProdTbl,5,0),""),BasketTbl,2,0),"کد ناشناخته"))</f>
        <v/>
      </c>
      <c r="BC1853" s="18">
        <f>IF($BA1853="","",IFERROR(VLOOKUP(IF(ISNUMBER(FIND(" – ",$BA1853)),LEFT($BA1853,FIND(" – ",$BA1853)-1),$BA1853),ProdTbl,3,0),"کد ناشناخته"))</f>
        <v/>
      </c>
      <c r="BD1853" s="22" t="n"/>
      <c r="BE1853" s="21" t="n"/>
      <c r="BF1853" s="20" t="n"/>
      <c r="BG1853" s="18">
        <f>IF($BF1853="","",IFERROR(VLOOKUP(IFERROR(VLOOKUP(IF(ISNUMBER(FIND(" – ",$BF1853)),LEFT($BF1853,FIND(" – ",$BF1853)-1),$BF1853),ProdTbl,5,0),""),BasketTbl,2,0),"کد ناشناخته"))</f>
        <v/>
      </c>
      <c r="BH1853" s="18">
        <f>IF($BF1853="","",IFERROR(VLOOKUP(IF(ISNUMBER(FIND(" – ",$BF1853)),LEFT($BF1853,FIND(" – ",$BF1853)-1),$BF1853),ProdTbl,3,0),"کد ناشناخته"))</f>
        <v/>
      </c>
      <c r="BI1853" s="22" t="n"/>
      <c r="BJ1853" s="21" t="n"/>
      <c r="BK1853" s="20" t="n"/>
      <c r="BL1853" s="18">
        <f>IF($BK1853="","",IFERROR(VLOOKUP(IFERROR(VLOOKUP(IF(ISNUMBER(FIND(" – ",$BK1853)),LEFT($BK1853,FIND(" – ",$BK1853)-1),$BK1853),ProdTbl,5,0),""),BasketTbl,2,0),"کد ناشناخته"))</f>
        <v/>
      </c>
      <c r="BM1853" s="18">
        <f>IF($BK1853="","",IFERROR(VLOOKUP(IF(ISNUMBER(FIND(" – ",$BK1853)),LEFT($BK1853,FIND(" – ",$BK1853)-1),$BK1853),ProdTbl,3,0),"کد ناشناخته"))</f>
        <v/>
      </c>
      <c r="BN1853" s="22" t="n"/>
      <c r="BO1853" s="21" t="n"/>
      <c r="BP1853" s="20" t="n"/>
      <c r="BQ1853" s="18">
        <f>IF($BP1853="","",IFERROR(VLOOKUP(IFERROR(VLOOKUP(IF(ISNUMBER(FIND(" – ",$BP1853)),LEFT($BP1853,FIND(" – ",$BP1853)-1),$BP1853),ProdTbl,5,0),""),BasketTbl,2,0),"کد ناشناخته"))</f>
        <v/>
      </c>
      <c r="BR1853" s="18">
        <f>IF($BP1853="","",IFERROR(VLOOKUP(IF(ISNUMBER(FIND(" – ",$BP1853)),LEFT($BP1853,FIND(" – ",$BP1853)-1),$BP1853),ProdTbl,3,0),"کد ناشناخته"))</f>
        <v/>
      </c>
      <c r="BS1853" s="22" t="n"/>
      <c r="BT1853" s="21" t="n"/>
      <c r="BU1853" s="20" t="n"/>
      <c r="BV1853" s="18">
        <f>IF($BU1853="","",IFERROR(VLOOKUP(IFERROR(VLOOKUP(IF(ISNUMBER(FIND(" – ",$BU1853)),LEFT($BU1853,FIND(" – ",$BU1853)-1),$BU1853),ProdTbl,5,0),""),BasketTbl,2,0),"کد ناشناخته"))</f>
        <v/>
      </c>
      <c r="BW1853" s="18">
        <f>IF($BU1853="","",IFERROR(VLOOKUP(IF(ISNUMBER(FIND(" – ",$BU1853)),LEFT($BU1853,FIND(" – ",$BU1853)-1),$BU1853),ProdTbl,3,0),"کد ناشناخته"))</f>
        <v/>
      </c>
      <c r="BX1853" s="22" t="n"/>
      <c r="BY1853" s="21" t="n"/>
      <c r="BZ1853" s="20" t="n"/>
      <c r="CA1853" s="18">
        <f>IF($BZ1853="","",IFERROR(VLOOKUP(IFERROR(VLOOKUP(IF(ISNUMBER(FIND(" – ",$BZ1853)),LEFT($BZ1853,FIND(" – ",$BZ1853)-1),$BZ1853),ProdTbl,5,0),""),BasketTbl,2,0),"کد ناشناخته"))</f>
        <v/>
      </c>
      <c r="CB1853" s="18">
        <f>IF($BZ1853="","",IFERROR(VLOOKUP(IF(ISNUMBER(FIND(" – ",$BZ1853)),LEFT($BZ1853,FIND(" – ",$BZ1853)-1),$BZ1853),ProdTbl,3,0),"کد ناشناخته"))</f>
        <v/>
      </c>
      <c r="CC1853" s="22" t="n"/>
      <c r="CD1853" s="21" t="n"/>
      <c r="CE1853" s="20" t="n"/>
      <c r="CF1853" s="18">
        <f>IF($CE1853="","",IFERROR(VLOOKUP(IFERROR(VLOOKUP(IF(ISNUMBER(FIND(" – ",$CE1853)),LEFT($CE1853,FIND(" – ",$CE1853)-1),$CE1853),ProdTbl,5,0),""),BasketTbl,2,0),"کد ناشناخته"))</f>
        <v/>
      </c>
      <c r="CG1853" s="18">
        <f>IF($CE1853="","",IFERROR(VLOOKUP(IF(ISNUMBER(FIND(" – ",$CE1853)),LEFT($CE1853,FIND(" – ",$CE1853)-1),$CE1853),ProdTbl,3,0),"کد ناشناخته"))</f>
        <v/>
      </c>
      <c r="CH1853" s="22" t="n"/>
      <c r="CI1853" s="21" t="n"/>
    </row>
    <row r="1854">
      <c r="A1854" s="18">
        <f>IF($B1854="","",COUNTA($B$10:$B1854))</f>
        <v/>
      </c>
      <c r="B1854" s="19" t="n"/>
      <c r="C1854" s="20" t="n"/>
      <c r="D1854" s="19" t="n"/>
      <c r="E1854" s="18">
        <f>IF($D1854="","",IFERROR(VLOOKUP(IF(ISNUMBER(FIND(" – ",$D1854)),LEFT($D1854,FIND(" – ",$D1854)-1),$D1854),SellerTbl,2,0),"کد ناشناخته"))</f>
        <v/>
      </c>
      <c r="F1854" s="21" t="n"/>
      <c r="G1854" s="21" t="n"/>
      <c r="H1854" s="22" t="n"/>
      <c r="I1854" s="23">
        <f>IF(OR($F1854="",$G1854=""),"",$F1854-$G1854)</f>
        <v/>
      </c>
      <c r="J1854" s="18">
        <f>IF($I1854="","",IF(ABS($I1854)&lt;=0.01*$F1854,"√","×"))</f>
        <v/>
      </c>
      <c r="K1854" s="23">
        <f>IF(COUNT($Q1854,$V1854,$AA1854,$AF1854,$AK1854,$AP1854,$AU1854,$AZ1854,$BE1854,$BJ1854,$BO1854,$BT1854,$BY1854,$CD1854,$CI1854)=0,"",SUM($Q1854,$V1854,$AA1854,$AF1854,$AK1854,$AP1854,$AU1854,$AZ1854,$BE1854,$BJ1854,$BO1854,$BT1854,$BY1854,$CD1854,$CI1854))</f>
        <v/>
      </c>
      <c r="L1854" s="23">
        <f>IF(OR($F1854="",$K1854=""),"",$F1854-$K1854)</f>
        <v/>
      </c>
      <c r="M1854" s="20" t="n"/>
      <c r="N1854" s="18">
        <f>IF($M1854="","",IFERROR(VLOOKUP(IFERROR(VLOOKUP(IF(ISNUMBER(FIND(" – ",$M1854)),LEFT($M1854,FIND(" – ",$M1854)-1),$M1854),ProdTbl,5,0),""),BasketTbl,2,0),"کد ناشناخته"))</f>
        <v/>
      </c>
      <c r="O1854" s="18">
        <f>IF($M1854="","",IFERROR(VLOOKUP(IF(ISNUMBER(FIND(" – ",$M1854)),LEFT($M1854,FIND(" – ",$M1854)-1),$M1854),ProdTbl,3,0),"کد ناشناخته"))</f>
        <v/>
      </c>
      <c r="P1854" s="22" t="n"/>
      <c r="Q1854" s="21" t="n"/>
      <c r="R1854" s="20" t="n"/>
      <c r="S1854" s="18">
        <f>IF($R1854="","",IFERROR(VLOOKUP(IFERROR(VLOOKUP(IF(ISNUMBER(FIND(" – ",$R1854)),LEFT($R1854,FIND(" – ",$R1854)-1),$R1854),ProdTbl,5,0),""),BasketTbl,2,0),"کد ناشناخته"))</f>
        <v/>
      </c>
      <c r="T1854" s="18">
        <f>IF($R1854="","",IFERROR(VLOOKUP(IF(ISNUMBER(FIND(" – ",$R1854)),LEFT($R1854,FIND(" – ",$R1854)-1),$R1854),ProdTbl,3,0),"کد ناشناخته"))</f>
        <v/>
      </c>
      <c r="U1854" s="22" t="n"/>
      <c r="V1854" s="21" t="n"/>
      <c r="W1854" s="20" t="n"/>
      <c r="X1854" s="18">
        <f>IF($W1854="","",IFERROR(VLOOKUP(IFERROR(VLOOKUP(IF(ISNUMBER(FIND(" – ",$W1854)),LEFT($W1854,FIND(" – ",$W1854)-1),$W1854),ProdTbl,5,0),""),BasketTbl,2,0),"کد ناشناخته"))</f>
        <v/>
      </c>
      <c r="Y1854" s="18">
        <f>IF($W1854="","",IFERROR(VLOOKUP(IF(ISNUMBER(FIND(" – ",$W1854)),LEFT($W1854,FIND(" – ",$W1854)-1),$W1854),ProdTbl,3,0),"کد ناشناخته"))</f>
        <v/>
      </c>
      <c r="Z1854" s="22" t="n"/>
      <c r="AA1854" s="21" t="n"/>
      <c r="AB1854" s="20" t="n"/>
      <c r="AC1854" s="18">
        <f>IF($AB1854="","",IFERROR(VLOOKUP(IFERROR(VLOOKUP(IF(ISNUMBER(FIND(" – ",$AB1854)),LEFT($AB1854,FIND(" – ",$AB1854)-1),$AB1854),ProdTbl,5,0),""),BasketTbl,2,0),"کد ناشناخته"))</f>
        <v/>
      </c>
      <c r="AD1854" s="18">
        <f>IF($AB1854="","",IFERROR(VLOOKUP(IF(ISNUMBER(FIND(" – ",$AB1854)),LEFT($AB1854,FIND(" – ",$AB1854)-1),$AB1854),ProdTbl,3,0),"کد ناشناخته"))</f>
        <v/>
      </c>
      <c r="AE1854" s="22" t="n"/>
      <c r="AF1854" s="21" t="n"/>
      <c r="AG1854" s="20" t="n"/>
      <c r="AH1854" s="18">
        <f>IF($AG1854="","",IFERROR(VLOOKUP(IFERROR(VLOOKUP(IF(ISNUMBER(FIND(" – ",$AG1854)),LEFT($AG1854,FIND(" – ",$AG1854)-1),$AG1854),ProdTbl,5,0),""),BasketTbl,2,0),"کد ناشناخته"))</f>
        <v/>
      </c>
      <c r="AI1854" s="18">
        <f>IF($AG1854="","",IFERROR(VLOOKUP(IF(ISNUMBER(FIND(" – ",$AG1854)),LEFT($AG1854,FIND(" – ",$AG1854)-1),$AG1854),ProdTbl,3,0),"کد ناشناخته"))</f>
        <v/>
      </c>
      <c r="AJ1854" s="22" t="n"/>
      <c r="AK1854" s="21" t="n"/>
      <c r="AL1854" s="20" t="n"/>
      <c r="AM1854" s="18">
        <f>IF($AL1854="","",IFERROR(VLOOKUP(IFERROR(VLOOKUP(IF(ISNUMBER(FIND(" – ",$AL1854)),LEFT($AL1854,FIND(" – ",$AL1854)-1),$AL1854),ProdTbl,5,0),""),BasketTbl,2,0),"کد ناشناخته"))</f>
        <v/>
      </c>
      <c r="AN1854" s="18">
        <f>IF($AL1854="","",IFERROR(VLOOKUP(IF(ISNUMBER(FIND(" – ",$AL1854)),LEFT($AL1854,FIND(" – ",$AL1854)-1),$AL1854),ProdTbl,3,0),"کد ناشناخته"))</f>
        <v/>
      </c>
      <c r="AO1854" s="22" t="n"/>
      <c r="AP1854" s="21" t="n"/>
      <c r="AQ1854" s="20" t="n"/>
      <c r="AR1854" s="18">
        <f>IF($AQ1854="","",IFERROR(VLOOKUP(IFERROR(VLOOKUP(IF(ISNUMBER(FIND(" – ",$AQ1854)),LEFT($AQ1854,FIND(" – ",$AQ1854)-1),$AQ1854),ProdTbl,5,0),""),BasketTbl,2,0),"کد ناشناخته"))</f>
        <v/>
      </c>
      <c r="AS1854" s="18">
        <f>IF($AQ1854="","",IFERROR(VLOOKUP(IF(ISNUMBER(FIND(" – ",$AQ1854)),LEFT($AQ1854,FIND(" – ",$AQ1854)-1),$AQ1854),ProdTbl,3,0),"کد ناشناخته"))</f>
        <v/>
      </c>
      <c r="AT1854" s="22" t="n"/>
      <c r="AU1854" s="21" t="n"/>
      <c r="AV1854" s="20" t="n"/>
      <c r="AW1854" s="18">
        <f>IF($AV1854="","",IFERROR(VLOOKUP(IFERROR(VLOOKUP(IF(ISNUMBER(FIND(" – ",$AV1854)),LEFT($AV1854,FIND(" – ",$AV1854)-1),$AV1854),ProdTbl,5,0),""),BasketTbl,2,0),"کد ناشناخته"))</f>
        <v/>
      </c>
      <c r="AX1854" s="18">
        <f>IF($AV1854="","",IFERROR(VLOOKUP(IF(ISNUMBER(FIND(" – ",$AV1854)),LEFT($AV1854,FIND(" – ",$AV1854)-1),$AV1854),ProdTbl,3,0),"کد ناشناخته"))</f>
        <v/>
      </c>
      <c r="AY1854" s="22" t="n"/>
      <c r="AZ1854" s="21" t="n"/>
      <c r="BA1854" s="20" t="n"/>
      <c r="BB1854" s="18">
        <f>IF($BA1854="","",IFERROR(VLOOKUP(IFERROR(VLOOKUP(IF(ISNUMBER(FIND(" – ",$BA1854)),LEFT($BA1854,FIND(" – ",$BA1854)-1),$BA1854),ProdTbl,5,0),""),BasketTbl,2,0),"کد ناشناخته"))</f>
        <v/>
      </c>
      <c r="BC1854" s="18">
        <f>IF($BA1854="","",IFERROR(VLOOKUP(IF(ISNUMBER(FIND(" – ",$BA1854)),LEFT($BA1854,FIND(" – ",$BA1854)-1),$BA1854),ProdTbl,3,0),"کد ناشناخته"))</f>
        <v/>
      </c>
      <c r="BD1854" s="22" t="n"/>
      <c r="BE1854" s="21" t="n"/>
      <c r="BF1854" s="20" t="n"/>
      <c r="BG1854" s="18">
        <f>IF($BF1854="","",IFERROR(VLOOKUP(IFERROR(VLOOKUP(IF(ISNUMBER(FIND(" – ",$BF1854)),LEFT($BF1854,FIND(" – ",$BF1854)-1),$BF1854),ProdTbl,5,0),""),BasketTbl,2,0),"کد ناشناخته"))</f>
        <v/>
      </c>
      <c r="BH1854" s="18">
        <f>IF($BF1854="","",IFERROR(VLOOKUP(IF(ISNUMBER(FIND(" – ",$BF1854)),LEFT($BF1854,FIND(" – ",$BF1854)-1),$BF1854),ProdTbl,3,0),"کد ناشناخته"))</f>
        <v/>
      </c>
      <c r="BI1854" s="22" t="n"/>
      <c r="BJ1854" s="21" t="n"/>
      <c r="BK1854" s="20" t="n"/>
      <c r="BL1854" s="18">
        <f>IF($BK1854="","",IFERROR(VLOOKUP(IFERROR(VLOOKUP(IF(ISNUMBER(FIND(" – ",$BK1854)),LEFT($BK1854,FIND(" – ",$BK1854)-1),$BK1854),ProdTbl,5,0),""),BasketTbl,2,0),"کد ناشناخته"))</f>
        <v/>
      </c>
      <c r="BM1854" s="18">
        <f>IF($BK1854="","",IFERROR(VLOOKUP(IF(ISNUMBER(FIND(" – ",$BK1854)),LEFT($BK1854,FIND(" – ",$BK1854)-1),$BK1854),ProdTbl,3,0),"کد ناشناخته"))</f>
        <v/>
      </c>
      <c r="BN1854" s="22" t="n"/>
      <c r="BO1854" s="21" t="n"/>
      <c r="BP1854" s="20" t="n"/>
      <c r="BQ1854" s="18">
        <f>IF($BP1854="","",IFERROR(VLOOKUP(IFERROR(VLOOKUP(IF(ISNUMBER(FIND(" – ",$BP1854)),LEFT($BP1854,FIND(" – ",$BP1854)-1),$BP1854),ProdTbl,5,0),""),BasketTbl,2,0),"کد ناشناخته"))</f>
        <v/>
      </c>
      <c r="BR1854" s="18">
        <f>IF($BP1854="","",IFERROR(VLOOKUP(IF(ISNUMBER(FIND(" – ",$BP1854)),LEFT($BP1854,FIND(" – ",$BP1854)-1),$BP1854),ProdTbl,3,0),"کد ناشناخته"))</f>
        <v/>
      </c>
      <c r="BS1854" s="22" t="n"/>
      <c r="BT1854" s="21" t="n"/>
      <c r="BU1854" s="20" t="n"/>
      <c r="BV1854" s="18">
        <f>IF($BU1854="","",IFERROR(VLOOKUP(IFERROR(VLOOKUP(IF(ISNUMBER(FIND(" – ",$BU1854)),LEFT($BU1854,FIND(" – ",$BU1854)-1),$BU1854),ProdTbl,5,0),""),BasketTbl,2,0),"کد ناشناخته"))</f>
        <v/>
      </c>
      <c r="BW1854" s="18">
        <f>IF($BU1854="","",IFERROR(VLOOKUP(IF(ISNUMBER(FIND(" – ",$BU1854)),LEFT($BU1854,FIND(" – ",$BU1854)-1),$BU1854),ProdTbl,3,0),"کد ناشناخته"))</f>
        <v/>
      </c>
      <c r="BX1854" s="22" t="n"/>
      <c r="BY1854" s="21" t="n"/>
      <c r="BZ1854" s="20" t="n"/>
      <c r="CA1854" s="18">
        <f>IF($BZ1854="","",IFERROR(VLOOKUP(IFERROR(VLOOKUP(IF(ISNUMBER(FIND(" – ",$BZ1854)),LEFT($BZ1854,FIND(" – ",$BZ1854)-1),$BZ1854),ProdTbl,5,0),""),BasketTbl,2,0),"کد ناشناخته"))</f>
        <v/>
      </c>
      <c r="CB1854" s="18">
        <f>IF($BZ1854="","",IFERROR(VLOOKUP(IF(ISNUMBER(FIND(" – ",$BZ1854)),LEFT($BZ1854,FIND(" – ",$BZ1854)-1),$BZ1854),ProdTbl,3,0),"کد ناشناخته"))</f>
        <v/>
      </c>
      <c r="CC1854" s="22" t="n"/>
      <c r="CD1854" s="21" t="n"/>
      <c r="CE1854" s="20" t="n"/>
      <c r="CF1854" s="18">
        <f>IF($CE1854="","",IFERROR(VLOOKUP(IFERROR(VLOOKUP(IF(ISNUMBER(FIND(" – ",$CE1854)),LEFT($CE1854,FIND(" – ",$CE1854)-1),$CE1854),ProdTbl,5,0),""),BasketTbl,2,0),"کد ناشناخته"))</f>
        <v/>
      </c>
      <c r="CG1854" s="18">
        <f>IF($CE1854="","",IFERROR(VLOOKUP(IF(ISNUMBER(FIND(" – ",$CE1854)),LEFT($CE1854,FIND(" – ",$CE1854)-1),$CE1854),ProdTbl,3,0),"کد ناشناخته"))</f>
        <v/>
      </c>
      <c r="CH1854" s="22" t="n"/>
      <c r="CI1854" s="21" t="n"/>
    </row>
    <row r="1855">
      <c r="A1855" s="18">
        <f>IF($B1855="","",COUNTA($B$10:$B1855))</f>
        <v/>
      </c>
      <c r="B1855" s="19" t="n"/>
      <c r="C1855" s="20" t="n"/>
      <c r="D1855" s="19" t="n"/>
      <c r="E1855" s="18">
        <f>IF($D1855="","",IFERROR(VLOOKUP(IF(ISNUMBER(FIND(" – ",$D1855)),LEFT($D1855,FIND(" – ",$D1855)-1),$D1855),SellerTbl,2,0),"کد ناشناخته"))</f>
        <v/>
      </c>
      <c r="F1855" s="21" t="n"/>
      <c r="G1855" s="21" t="n"/>
      <c r="H1855" s="22" t="n"/>
      <c r="I1855" s="23">
        <f>IF(OR($F1855="",$G1855=""),"",$F1855-$G1855)</f>
        <v/>
      </c>
      <c r="J1855" s="18">
        <f>IF($I1855="","",IF(ABS($I1855)&lt;=0.01*$F1855,"√","×"))</f>
        <v/>
      </c>
      <c r="K1855" s="23">
        <f>IF(COUNT($Q1855,$V1855,$AA1855,$AF1855,$AK1855,$AP1855,$AU1855,$AZ1855,$BE1855,$BJ1855,$BO1855,$BT1855,$BY1855,$CD1855,$CI1855)=0,"",SUM($Q1855,$V1855,$AA1855,$AF1855,$AK1855,$AP1855,$AU1855,$AZ1855,$BE1855,$BJ1855,$BO1855,$BT1855,$BY1855,$CD1855,$CI1855))</f>
        <v/>
      </c>
      <c r="L1855" s="23">
        <f>IF(OR($F1855="",$K1855=""),"",$F1855-$K1855)</f>
        <v/>
      </c>
      <c r="M1855" s="20" t="n"/>
      <c r="N1855" s="18">
        <f>IF($M1855="","",IFERROR(VLOOKUP(IFERROR(VLOOKUP(IF(ISNUMBER(FIND(" – ",$M1855)),LEFT($M1855,FIND(" – ",$M1855)-1),$M1855),ProdTbl,5,0),""),BasketTbl,2,0),"کد ناشناخته"))</f>
        <v/>
      </c>
      <c r="O1855" s="18">
        <f>IF($M1855="","",IFERROR(VLOOKUP(IF(ISNUMBER(FIND(" – ",$M1855)),LEFT($M1855,FIND(" – ",$M1855)-1),$M1855),ProdTbl,3,0),"کد ناشناخته"))</f>
        <v/>
      </c>
      <c r="P1855" s="22" t="n"/>
      <c r="Q1855" s="21" t="n"/>
      <c r="R1855" s="20" t="n"/>
      <c r="S1855" s="18">
        <f>IF($R1855="","",IFERROR(VLOOKUP(IFERROR(VLOOKUP(IF(ISNUMBER(FIND(" – ",$R1855)),LEFT($R1855,FIND(" – ",$R1855)-1),$R1855),ProdTbl,5,0),""),BasketTbl,2,0),"کد ناشناخته"))</f>
        <v/>
      </c>
      <c r="T1855" s="18">
        <f>IF($R1855="","",IFERROR(VLOOKUP(IF(ISNUMBER(FIND(" – ",$R1855)),LEFT($R1855,FIND(" – ",$R1855)-1),$R1855),ProdTbl,3,0),"کد ناشناخته"))</f>
        <v/>
      </c>
      <c r="U1855" s="22" t="n"/>
      <c r="V1855" s="21" t="n"/>
      <c r="W1855" s="20" t="n"/>
      <c r="X1855" s="18">
        <f>IF($W1855="","",IFERROR(VLOOKUP(IFERROR(VLOOKUP(IF(ISNUMBER(FIND(" – ",$W1855)),LEFT($W1855,FIND(" – ",$W1855)-1),$W1855),ProdTbl,5,0),""),BasketTbl,2,0),"کد ناشناخته"))</f>
        <v/>
      </c>
      <c r="Y1855" s="18">
        <f>IF($W1855="","",IFERROR(VLOOKUP(IF(ISNUMBER(FIND(" – ",$W1855)),LEFT($W1855,FIND(" – ",$W1855)-1),$W1855),ProdTbl,3,0),"کد ناشناخته"))</f>
        <v/>
      </c>
      <c r="Z1855" s="22" t="n"/>
      <c r="AA1855" s="21" t="n"/>
      <c r="AB1855" s="20" t="n"/>
      <c r="AC1855" s="18">
        <f>IF($AB1855="","",IFERROR(VLOOKUP(IFERROR(VLOOKUP(IF(ISNUMBER(FIND(" – ",$AB1855)),LEFT($AB1855,FIND(" – ",$AB1855)-1),$AB1855),ProdTbl,5,0),""),BasketTbl,2,0),"کد ناشناخته"))</f>
        <v/>
      </c>
      <c r="AD1855" s="18">
        <f>IF($AB1855="","",IFERROR(VLOOKUP(IF(ISNUMBER(FIND(" – ",$AB1855)),LEFT($AB1855,FIND(" – ",$AB1855)-1),$AB1855),ProdTbl,3,0),"کد ناشناخته"))</f>
        <v/>
      </c>
      <c r="AE1855" s="22" t="n"/>
      <c r="AF1855" s="21" t="n"/>
      <c r="AG1855" s="20" t="n"/>
      <c r="AH1855" s="18">
        <f>IF($AG1855="","",IFERROR(VLOOKUP(IFERROR(VLOOKUP(IF(ISNUMBER(FIND(" – ",$AG1855)),LEFT($AG1855,FIND(" – ",$AG1855)-1),$AG1855),ProdTbl,5,0),""),BasketTbl,2,0),"کد ناشناخته"))</f>
        <v/>
      </c>
      <c r="AI1855" s="18">
        <f>IF($AG1855="","",IFERROR(VLOOKUP(IF(ISNUMBER(FIND(" – ",$AG1855)),LEFT($AG1855,FIND(" – ",$AG1855)-1),$AG1855),ProdTbl,3,0),"کد ناشناخته"))</f>
        <v/>
      </c>
      <c r="AJ1855" s="22" t="n"/>
      <c r="AK1855" s="21" t="n"/>
      <c r="AL1855" s="20" t="n"/>
      <c r="AM1855" s="18">
        <f>IF($AL1855="","",IFERROR(VLOOKUP(IFERROR(VLOOKUP(IF(ISNUMBER(FIND(" – ",$AL1855)),LEFT($AL1855,FIND(" – ",$AL1855)-1),$AL1855),ProdTbl,5,0),""),BasketTbl,2,0),"کد ناشناخته"))</f>
        <v/>
      </c>
      <c r="AN1855" s="18">
        <f>IF($AL1855="","",IFERROR(VLOOKUP(IF(ISNUMBER(FIND(" – ",$AL1855)),LEFT($AL1855,FIND(" – ",$AL1855)-1),$AL1855),ProdTbl,3,0),"کد ناشناخته"))</f>
        <v/>
      </c>
      <c r="AO1855" s="22" t="n"/>
      <c r="AP1855" s="21" t="n"/>
      <c r="AQ1855" s="20" t="n"/>
      <c r="AR1855" s="18">
        <f>IF($AQ1855="","",IFERROR(VLOOKUP(IFERROR(VLOOKUP(IF(ISNUMBER(FIND(" – ",$AQ1855)),LEFT($AQ1855,FIND(" – ",$AQ1855)-1),$AQ1855),ProdTbl,5,0),""),BasketTbl,2,0),"کد ناشناخته"))</f>
        <v/>
      </c>
      <c r="AS1855" s="18">
        <f>IF($AQ1855="","",IFERROR(VLOOKUP(IF(ISNUMBER(FIND(" – ",$AQ1855)),LEFT($AQ1855,FIND(" – ",$AQ1855)-1),$AQ1855),ProdTbl,3,0),"کد ناشناخته"))</f>
        <v/>
      </c>
      <c r="AT1855" s="22" t="n"/>
      <c r="AU1855" s="21" t="n"/>
      <c r="AV1855" s="20" t="n"/>
      <c r="AW1855" s="18">
        <f>IF($AV1855="","",IFERROR(VLOOKUP(IFERROR(VLOOKUP(IF(ISNUMBER(FIND(" – ",$AV1855)),LEFT($AV1855,FIND(" – ",$AV1855)-1),$AV1855),ProdTbl,5,0),""),BasketTbl,2,0),"کد ناشناخته"))</f>
        <v/>
      </c>
      <c r="AX1855" s="18">
        <f>IF($AV1855="","",IFERROR(VLOOKUP(IF(ISNUMBER(FIND(" – ",$AV1855)),LEFT($AV1855,FIND(" – ",$AV1855)-1),$AV1855),ProdTbl,3,0),"کد ناشناخته"))</f>
        <v/>
      </c>
      <c r="AY1855" s="22" t="n"/>
      <c r="AZ1855" s="21" t="n"/>
      <c r="BA1855" s="20" t="n"/>
      <c r="BB1855" s="18">
        <f>IF($BA1855="","",IFERROR(VLOOKUP(IFERROR(VLOOKUP(IF(ISNUMBER(FIND(" – ",$BA1855)),LEFT($BA1855,FIND(" – ",$BA1855)-1),$BA1855),ProdTbl,5,0),""),BasketTbl,2,0),"کد ناشناخته"))</f>
        <v/>
      </c>
      <c r="BC1855" s="18">
        <f>IF($BA1855="","",IFERROR(VLOOKUP(IF(ISNUMBER(FIND(" – ",$BA1855)),LEFT($BA1855,FIND(" – ",$BA1855)-1),$BA1855),ProdTbl,3,0),"کد ناشناخته"))</f>
        <v/>
      </c>
      <c r="BD1855" s="22" t="n"/>
      <c r="BE1855" s="21" t="n"/>
      <c r="BF1855" s="20" t="n"/>
      <c r="BG1855" s="18">
        <f>IF($BF1855="","",IFERROR(VLOOKUP(IFERROR(VLOOKUP(IF(ISNUMBER(FIND(" – ",$BF1855)),LEFT($BF1855,FIND(" – ",$BF1855)-1),$BF1855),ProdTbl,5,0),""),BasketTbl,2,0),"کد ناشناخته"))</f>
        <v/>
      </c>
      <c r="BH1855" s="18">
        <f>IF($BF1855="","",IFERROR(VLOOKUP(IF(ISNUMBER(FIND(" – ",$BF1855)),LEFT($BF1855,FIND(" – ",$BF1855)-1),$BF1855),ProdTbl,3,0),"کد ناشناخته"))</f>
        <v/>
      </c>
      <c r="BI1855" s="22" t="n"/>
      <c r="BJ1855" s="21" t="n"/>
      <c r="BK1855" s="20" t="n"/>
      <c r="BL1855" s="18">
        <f>IF($BK1855="","",IFERROR(VLOOKUP(IFERROR(VLOOKUP(IF(ISNUMBER(FIND(" – ",$BK1855)),LEFT($BK1855,FIND(" – ",$BK1855)-1),$BK1855),ProdTbl,5,0),""),BasketTbl,2,0),"کد ناشناخته"))</f>
        <v/>
      </c>
      <c r="BM1855" s="18">
        <f>IF($BK1855="","",IFERROR(VLOOKUP(IF(ISNUMBER(FIND(" – ",$BK1855)),LEFT($BK1855,FIND(" – ",$BK1855)-1),$BK1855),ProdTbl,3,0),"کد ناشناخته"))</f>
        <v/>
      </c>
      <c r="BN1855" s="22" t="n"/>
      <c r="BO1855" s="21" t="n"/>
      <c r="BP1855" s="20" t="n"/>
      <c r="BQ1855" s="18">
        <f>IF($BP1855="","",IFERROR(VLOOKUP(IFERROR(VLOOKUP(IF(ISNUMBER(FIND(" – ",$BP1855)),LEFT($BP1855,FIND(" – ",$BP1855)-1),$BP1855),ProdTbl,5,0),""),BasketTbl,2,0),"کد ناشناخته"))</f>
        <v/>
      </c>
      <c r="BR1855" s="18">
        <f>IF($BP1855="","",IFERROR(VLOOKUP(IF(ISNUMBER(FIND(" – ",$BP1855)),LEFT($BP1855,FIND(" – ",$BP1855)-1),$BP1855),ProdTbl,3,0),"کد ناشناخته"))</f>
        <v/>
      </c>
      <c r="BS1855" s="22" t="n"/>
      <c r="BT1855" s="21" t="n"/>
      <c r="BU1855" s="20" t="n"/>
      <c r="BV1855" s="18">
        <f>IF($BU1855="","",IFERROR(VLOOKUP(IFERROR(VLOOKUP(IF(ISNUMBER(FIND(" – ",$BU1855)),LEFT($BU1855,FIND(" – ",$BU1855)-1),$BU1855),ProdTbl,5,0),""),BasketTbl,2,0),"کد ناشناخته"))</f>
        <v/>
      </c>
      <c r="BW1855" s="18">
        <f>IF($BU1855="","",IFERROR(VLOOKUP(IF(ISNUMBER(FIND(" – ",$BU1855)),LEFT($BU1855,FIND(" – ",$BU1855)-1),$BU1855),ProdTbl,3,0),"کد ناشناخته"))</f>
        <v/>
      </c>
      <c r="BX1855" s="22" t="n"/>
      <c r="BY1855" s="21" t="n"/>
      <c r="BZ1855" s="20" t="n"/>
      <c r="CA1855" s="18">
        <f>IF($BZ1855="","",IFERROR(VLOOKUP(IFERROR(VLOOKUP(IF(ISNUMBER(FIND(" – ",$BZ1855)),LEFT($BZ1855,FIND(" – ",$BZ1855)-1),$BZ1855),ProdTbl,5,0),""),BasketTbl,2,0),"کد ناشناخته"))</f>
        <v/>
      </c>
      <c r="CB1855" s="18">
        <f>IF($BZ1855="","",IFERROR(VLOOKUP(IF(ISNUMBER(FIND(" – ",$BZ1855)),LEFT($BZ1855,FIND(" – ",$BZ1855)-1),$BZ1855),ProdTbl,3,0),"کد ناشناخته"))</f>
        <v/>
      </c>
      <c r="CC1855" s="22" t="n"/>
      <c r="CD1855" s="21" t="n"/>
      <c r="CE1855" s="20" t="n"/>
      <c r="CF1855" s="18">
        <f>IF($CE1855="","",IFERROR(VLOOKUP(IFERROR(VLOOKUP(IF(ISNUMBER(FIND(" – ",$CE1855)),LEFT($CE1855,FIND(" – ",$CE1855)-1),$CE1855),ProdTbl,5,0),""),BasketTbl,2,0),"کد ناشناخته"))</f>
        <v/>
      </c>
      <c r="CG1855" s="18">
        <f>IF($CE1855="","",IFERROR(VLOOKUP(IF(ISNUMBER(FIND(" – ",$CE1855)),LEFT($CE1855,FIND(" – ",$CE1855)-1),$CE1855),ProdTbl,3,0),"کد ناشناخته"))</f>
        <v/>
      </c>
      <c r="CH1855" s="22" t="n"/>
      <c r="CI1855" s="21" t="n"/>
    </row>
    <row r="1856">
      <c r="A1856" s="18">
        <f>IF($B1856="","",COUNTA($B$10:$B1856))</f>
        <v/>
      </c>
      <c r="B1856" s="19" t="n"/>
      <c r="C1856" s="20" t="n"/>
      <c r="D1856" s="19" t="n"/>
      <c r="E1856" s="18">
        <f>IF($D1856="","",IFERROR(VLOOKUP(IF(ISNUMBER(FIND(" – ",$D1856)),LEFT($D1856,FIND(" – ",$D1856)-1),$D1856),SellerTbl,2,0),"کد ناشناخته"))</f>
        <v/>
      </c>
      <c r="F1856" s="21" t="n"/>
      <c r="G1856" s="21" t="n"/>
      <c r="H1856" s="22" t="n"/>
      <c r="I1856" s="23">
        <f>IF(OR($F1856="",$G1856=""),"",$F1856-$G1856)</f>
        <v/>
      </c>
      <c r="J1856" s="18">
        <f>IF($I1856="","",IF(ABS($I1856)&lt;=0.01*$F1856,"√","×"))</f>
        <v/>
      </c>
      <c r="K1856" s="23">
        <f>IF(COUNT($Q1856,$V1856,$AA1856,$AF1856,$AK1856,$AP1856,$AU1856,$AZ1856,$BE1856,$BJ1856,$BO1856,$BT1856,$BY1856,$CD1856,$CI1856)=0,"",SUM($Q1856,$V1856,$AA1856,$AF1856,$AK1856,$AP1856,$AU1856,$AZ1856,$BE1856,$BJ1856,$BO1856,$BT1856,$BY1856,$CD1856,$CI1856))</f>
        <v/>
      </c>
      <c r="L1856" s="23">
        <f>IF(OR($F1856="",$K1856=""),"",$F1856-$K1856)</f>
        <v/>
      </c>
      <c r="M1856" s="20" t="n"/>
      <c r="N1856" s="18">
        <f>IF($M1856="","",IFERROR(VLOOKUP(IFERROR(VLOOKUP(IF(ISNUMBER(FIND(" – ",$M1856)),LEFT($M1856,FIND(" – ",$M1856)-1),$M1856),ProdTbl,5,0),""),BasketTbl,2,0),"کد ناشناخته"))</f>
        <v/>
      </c>
      <c r="O1856" s="18">
        <f>IF($M1856="","",IFERROR(VLOOKUP(IF(ISNUMBER(FIND(" – ",$M1856)),LEFT($M1856,FIND(" – ",$M1856)-1),$M1856),ProdTbl,3,0),"کد ناشناخته"))</f>
        <v/>
      </c>
      <c r="P1856" s="22" t="n"/>
      <c r="Q1856" s="21" t="n"/>
      <c r="R1856" s="20" t="n"/>
      <c r="S1856" s="18">
        <f>IF($R1856="","",IFERROR(VLOOKUP(IFERROR(VLOOKUP(IF(ISNUMBER(FIND(" – ",$R1856)),LEFT($R1856,FIND(" – ",$R1856)-1),$R1856),ProdTbl,5,0),""),BasketTbl,2,0),"کد ناشناخته"))</f>
        <v/>
      </c>
      <c r="T1856" s="18">
        <f>IF($R1856="","",IFERROR(VLOOKUP(IF(ISNUMBER(FIND(" – ",$R1856)),LEFT($R1856,FIND(" – ",$R1856)-1),$R1856),ProdTbl,3,0),"کد ناشناخته"))</f>
        <v/>
      </c>
      <c r="U1856" s="22" t="n"/>
      <c r="V1856" s="21" t="n"/>
      <c r="W1856" s="20" t="n"/>
      <c r="X1856" s="18">
        <f>IF($W1856="","",IFERROR(VLOOKUP(IFERROR(VLOOKUP(IF(ISNUMBER(FIND(" – ",$W1856)),LEFT($W1856,FIND(" – ",$W1856)-1),$W1856),ProdTbl,5,0),""),BasketTbl,2,0),"کد ناشناخته"))</f>
        <v/>
      </c>
      <c r="Y1856" s="18">
        <f>IF($W1856="","",IFERROR(VLOOKUP(IF(ISNUMBER(FIND(" – ",$W1856)),LEFT($W1856,FIND(" – ",$W1856)-1),$W1856),ProdTbl,3,0),"کد ناشناخته"))</f>
        <v/>
      </c>
      <c r="Z1856" s="22" t="n"/>
      <c r="AA1856" s="21" t="n"/>
      <c r="AB1856" s="20" t="n"/>
      <c r="AC1856" s="18">
        <f>IF($AB1856="","",IFERROR(VLOOKUP(IFERROR(VLOOKUP(IF(ISNUMBER(FIND(" – ",$AB1856)),LEFT($AB1856,FIND(" – ",$AB1856)-1),$AB1856),ProdTbl,5,0),""),BasketTbl,2,0),"کد ناشناخته"))</f>
        <v/>
      </c>
      <c r="AD1856" s="18">
        <f>IF($AB1856="","",IFERROR(VLOOKUP(IF(ISNUMBER(FIND(" – ",$AB1856)),LEFT($AB1856,FIND(" – ",$AB1856)-1),$AB1856),ProdTbl,3,0),"کد ناشناخته"))</f>
        <v/>
      </c>
      <c r="AE1856" s="22" t="n"/>
      <c r="AF1856" s="21" t="n"/>
      <c r="AG1856" s="20" t="n"/>
      <c r="AH1856" s="18">
        <f>IF($AG1856="","",IFERROR(VLOOKUP(IFERROR(VLOOKUP(IF(ISNUMBER(FIND(" – ",$AG1856)),LEFT($AG1856,FIND(" – ",$AG1856)-1),$AG1856),ProdTbl,5,0),""),BasketTbl,2,0),"کد ناشناخته"))</f>
        <v/>
      </c>
      <c r="AI1856" s="18">
        <f>IF($AG1856="","",IFERROR(VLOOKUP(IF(ISNUMBER(FIND(" – ",$AG1856)),LEFT($AG1856,FIND(" – ",$AG1856)-1),$AG1856),ProdTbl,3,0),"کد ناشناخته"))</f>
        <v/>
      </c>
      <c r="AJ1856" s="22" t="n"/>
      <c r="AK1856" s="21" t="n"/>
      <c r="AL1856" s="20" t="n"/>
      <c r="AM1856" s="18">
        <f>IF($AL1856="","",IFERROR(VLOOKUP(IFERROR(VLOOKUP(IF(ISNUMBER(FIND(" – ",$AL1856)),LEFT($AL1856,FIND(" – ",$AL1856)-1),$AL1856),ProdTbl,5,0),""),BasketTbl,2,0),"کد ناشناخته"))</f>
        <v/>
      </c>
      <c r="AN1856" s="18">
        <f>IF($AL1856="","",IFERROR(VLOOKUP(IF(ISNUMBER(FIND(" – ",$AL1856)),LEFT($AL1856,FIND(" – ",$AL1856)-1),$AL1856),ProdTbl,3,0),"کد ناشناخته"))</f>
        <v/>
      </c>
      <c r="AO1856" s="22" t="n"/>
      <c r="AP1856" s="21" t="n"/>
      <c r="AQ1856" s="20" t="n"/>
      <c r="AR1856" s="18">
        <f>IF($AQ1856="","",IFERROR(VLOOKUP(IFERROR(VLOOKUP(IF(ISNUMBER(FIND(" – ",$AQ1856)),LEFT($AQ1856,FIND(" – ",$AQ1856)-1),$AQ1856),ProdTbl,5,0),""),BasketTbl,2,0),"کد ناشناخته"))</f>
        <v/>
      </c>
      <c r="AS1856" s="18">
        <f>IF($AQ1856="","",IFERROR(VLOOKUP(IF(ISNUMBER(FIND(" – ",$AQ1856)),LEFT($AQ1856,FIND(" – ",$AQ1856)-1),$AQ1856),ProdTbl,3,0),"کد ناشناخته"))</f>
        <v/>
      </c>
      <c r="AT1856" s="22" t="n"/>
      <c r="AU1856" s="21" t="n"/>
      <c r="AV1856" s="20" t="n"/>
      <c r="AW1856" s="18">
        <f>IF($AV1856="","",IFERROR(VLOOKUP(IFERROR(VLOOKUP(IF(ISNUMBER(FIND(" – ",$AV1856)),LEFT($AV1856,FIND(" – ",$AV1856)-1),$AV1856),ProdTbl,5,0),""),BasketTbl,2,0),"کد ناشناخته"))</f>
        <v/>
      </c>
      <c r="AX1856" s="18">
        <f>IF($AV1856="","",IFERROR(VLOOKUP(IF(ISNUMBER(FIND(" – ",$AV1856)),LEFT($AV1856,FIND(" – ",$AV1856)-1),$AV1856),ProdTbl,3,0),"کد ناشناخته"))</f>
        <v/>
      </c>
      <c r="AY1856" s="22" t="n"/>
      <c r="AZ1856" s="21" t="n"/>
      <c r="BA1856" s="20" t="n"/>
      <c r="BB1856" s="18">
        <f>IF($BA1856="","",IFERROR(VLOOKUP(IFERROR(VLOOKUP(IF(ISNUMBER(FIND(" – ",$BA1856)),LEFT($BA1856,FIND(" – ",$BA1856)-1),$BA1856),ProdTbl,5,0),""),BasketTbl,2,0),"کد ناشناخته"))</f>
        <v/>
      </c>
      <c r="BC1856" s="18">
        <f>IF($BA1856="","",IFERROR(VLOOKUP(IF(ISNUMBER(FIND(" – ",$BA1856)),LEFT($BA1856,FIND(" – ",$BA1856)-1),$BA1856),ProdTbl,3,0),"کد ناشناخته"))</f>
        <v/>
      </c>
      <c r="BD1856" s="22" t="n"/>
      <c r="BE1856" s="21" t="n"/>
      <c r="BF1856" s="20" t="n"/>
      <c r="BG1856" s="18">
        <f>IF($BF1856="","",IFERROR(VLOOKUP(IFERROR(VLOOKUP(IF(ISNUMBER(FIND(" – ",$BF1856)),LEFT($BF1856,FIND(" – ",$BF1856)-1),$BF1856),ProdTbl,5,0),""),BasketTbl,2,0),"کد ناشناخته"))</f>
        <v/>
      </c>
      <c r="BH1856" s="18">
        <f>IF($BF1856="","",IFERROR(VLOOKUP(IF(ISNUMBER(FIND(" – ",$BF1856)),LEFT($BF1856,FIND(" – ",$BF1856)-1),$BF1856),ProdTbl,3,0),"کد ناشناخته"))</f>
        <v/>
      </c>
      <c r="BI1856" s="22" t="n"/>
      <c r="BJ1856" s="21" t="n"/>
      <c r="BK1856" s="20" t="n"/>
      <c r="BL1856" s="18">
        <f>IF($BK1856="","",IFERROR(VLOOKUP(IFERROR(VLOOKUP(IF(ISNUMBER(FIND(" – ",$BK1856)),LEFT($BK1856,FIND(" – ",$BK1856)-1),$BK1856),ProdTbl,5,0),""),BasketTbl,2,0),"کد ناشناخته"))</f>
        <v/>
      </c>
      <c r="BM1856" s="18">
        <f>IF($BK1856="","",IFERROR(VLOOKUP(IF(ISNUMBER(FIND(" – ",$BK1856)),LEFT($BK1856,FIND(" – ",$BK1856)-1),$BK1856),ProdTbl,3,0),"کد ناشناخته"))</f>
        <v/>
      </c>
      <c r="BN1856" s="22" t="n"/>
      <c r="BO1856" s="21" t="n"/>
      <c r="BP1856" s="20" t="n"/>
      <c r="BQ1856" s="18">
        <f>IF($BP1856="","",IFERROR(VLOOKUP(IFERROR(VLOOKUP(IF(ISNUMBER(FIND(" – ",$BP1856)),LEFT($BP1856,FIND(" – ",$BP1856)-1),$BP1856),ProdTbl,5,0),""),BasketTbl,2,0),"کد ناشناخته"))</f>
        <v/>
      </c>
      <c r="BR1856" s="18">
        <f>IF($BP1856="","",IFERROR(VLOOKUP(IF(ISNUMBER(FIND(" – ",$BP1856)),LEFT($BP1856,FIND(" – ",$BP1856)-1),$BP1856),ProdTbl,3,0),"کد ناشناخته"))</f>
        <v/>
      </c>
      <c r="BS1856" s="22" t="n"/>
      <c r="BT1856" s="21" t="n"/>
      <c r="BU1856" s="20" t="n"/>
      <c r="BV1856" s="18">
        <f>IF($BU1856="","",IFERROR(VLOOKUP(IFERROR(VLOOKUP(IF(ISNUMBER(FIND(" – ",$BU1856)),LEFT($BU1856,FIND(" – ",$BU1856)-1),$BU1856),ProdTbl,5,0),""),BasketTbl,2,0),"کد ناشناخته"))</f>
        <v/>
      </c>
      <c r="BW1856" s="18">
        <f>IF($BU1856="","",IFERROR(VLOOKUP(IF(ISNUMBER(FIND(" – ",$BU1856)),LEFT($BU1856,FIND(" – ",$BU1856)-1),$BU1856),ProdTbl,3,0),"کد ناشناخته"))</f>
        <v/>
      </c>
      <c r="BX1856" s="22" t="n"/>
      <c r="BY1856" s="21" t="n"/>
      <c r="BZ1856" s="20" t="n"/>
      <c r="CA1856" s="18">
        <f>IF($BZ1856="","",IFERROR(VLOOKUP(IFERROR(VLOOKUP(IF(ISNUMBER(FIND(" – ",$BZ1856)),LEFT($BZ1856,FIND(" – ",$BZ1856)-1),$BZ1856),ProdTbl,5,0),""),BasketTbl,2,0),"کد ناشناخته"))</f>
        <v/>
      </c>
      <c r="CB1856" s="18">
        <f>IF($BZ1856="","",IFERROR(VLOOKUP(IF(ISNUMBER(FIND(" – ",$BZ1856)),LEFT($BZ1856,FIND(" – ",$BZ1856)-1),$BZ1856),ProdTbl,3,0),"کد ناشناخته"))</f>
        <v/>
      </c>
      <c r="CC1856" s="22" t="n"/>
      <c r="CD1856" s="21" t="n"/>
      <c r="CE1856" s="20" t="n"/>
      <c r="CF1856" s="18">
        <f>IF($CE1856="","",IFERROR(VLOOKUP(IFERROR(VLOOKUP(IF(ISNUMBER(FIND(" – ",$CE1856)),LEFT($CE1856,FIND(" – ",$CE1856)-1),$CE1856),ProdTbl,5,0),""),BasketTbl,2,0),"کد ناشناخته"))</f>
        <v/>
      </c>
      <c r="CG1856" s="18">
        <f>IF($CE1856="","",IFERROR(VLOOKUP(IF(ISNUMBER(FIND(" – ",$CE1856)),LEFT($CE1856,FIND(" – ",$CE1856)-1),$CE1856),ProdTbl,3,0),"کد ناشناخته"))</f>
        <v/>
      </c>
      <c r="CH1856" s="22" t="n"/>
      <c r="CI1856" s="21" t="n"/>
    </row>
    <row r="1857">
      <c r="A1857" s="18">
        <f>IF($B1857="","",COUNTA($B$10:$B1857))</f>
        <v/>
      </c>
      <c r="B1857" s="19" t="n"/>
      <c r="C1857" s="20" t="n"/>
      <c r="D1857" s="19" t="n"/>
      <c r="E1857" s="18">
        <f>IF($D1857="","",IFERROR(VLOOKUP(IF(ISNUMBER(FIND(" – ",$D1857)),LEFT($D1857,FIND(" – ",$D1857)-1),$D1857),SellerTbl,2,0),"کد ناشناخته"))</f>
        <v/>
      </c>
      <c r="F1857" s="21" t="n"/>
      <c r="G1857" s="21" t="n"/>
      <c r="H1857" s="22" t="n"/>
      <c r="I1857" s="23">
        <f>IF(OR($F1857="",$G1857=""),"",$F1857-$G1857)</f>
        <v/>
      </c>
      <c r="J1857" s="18">
        <f>IF($I1857="","",IF(ABS($I1857)&lt;=0.01*$F1857,"√","×"))</f>
        <v/>
      </c>
      <c r="K1857" s="23">
        <f>IF(COUNT($Q1857,$V1857,$AA1857,$AF1857,$AK1857,$AP1857,$AU1857,$AZ1857,$BE1857,$BJ1857,$BO1857,$BT1857,$BY1857,$CD1857,$CI1857)=0,"",SUM($Q1857,$V1857,$AA1857,$AF1857,$AK1857,$AP1857,$AU1857,$AZ1857,$BE1857,$BJ1857,$BO1857,$BT1857,$BY1857,$CD1857,$CI1857))</f>
        <v/>
      </c>
      <c r="L1857" s="23">
        <f>IF(OR($F1857="",$K1857=""),"",$F1857-$K1857)</f>
        <v/>
      </c>
      <c r="M1857" s="20" t="n"/>
      <c r="N1857" s="18">
        <f>IF($M1857="","",IFERROR(VLOOKUP(IFERROR(VLOOKUP(IF(ISNUMBER(FIND(" – ",$M1857)),LEFT($M1857,FIND(" – ",$M1857)-1),$M1857),ProdTbl,5,0),""),BasketTbl,2,0),"کد ناشناخته"))</f>
        <v/>
      </c>
      <c r="O1857" s="18">
        <f>IF($M1857="","",IFERROR(VLOOKUP(IF(ISNUMBER(FIND(" – ",$M1857)),LEFT($M1857,FIND(" – ",$M1857)-1),$M1857),ProdTbl,3,0),"کد ناشناخته"))</f>
        <v/>
      </c>
      <c r="P1857" s="22" t="n"/>
      <c r="Q1857" s="21" t="n"/>
      <c r="R1857" s="20" t="n"/>
      <c r="S1857" s="18">
        <f>IF($R1857="","",IFERROR(VLOOKUP(IFERROR(VLOOKUP(IF(ISNUMBER(FIND(" – ",$R1857)),LEFT($R1857,FIND(" – ",$R1857)-1),$R1857),ProdTbl,5,0),""),BasketTbl,2,0),"کد ناشناخته"))</f>
        <v/>
      </c>
      <c r="T1857" s="18">
        <f>IF($R1857="","",IFERROR(VLOOKUP(IF(ISNUMBER(FIND(" – ",$R1857)),LEFT($R1857,FIND(" – ",$R1857)-1),$R1857),ProdTbl,3,0),"کد ناشناخته"))</f>
        <v/>
      </c>
      <c r="U1857" s="22" t="n"/>
      <c r="V1857" s="21" t="n"/>
      <c r="W1857" s="20" t="n"/>
      <c r="X1857" s="18">
        <f>IF($W1857="","",IFERROR(VLOOKUP(IFERROR(VLOOKUP(IF(ISNUMBER(FIND(" – ",$W1857)),LEFT($W1857,FIND(" – ",$W1857)-1),$W1857),ProdTbl,5,0),""),BasketTbl,2,0),"کد ناشناخته"))</f>
        <v/>
      </c>
      <c r="Y1857" s="18">
        <f>IF($W1857="","",IFERROR(VLOOKUP(IF(ISNUMBER(FIND(" – ",$W1857)),LEFT($W1857,FIND(" – ",$W1857)-1),$W1857),ProdTbl,3,0),"کد ناشناخته"))</f>
        <v/>
      </c>
      <c r="Z1857" s="22" t="n"/>
      <c r="AA1857" s="21" t="n"/>
      <c r="AB1857" s="20" t="n"/>
      <c r="AC1857" s="18">
        <f>IF($AB1857="","",IFERROR(VLOOKUP(IFERROR(VLOOKUP(IF(ISNUMBER(FIND(" – ",$AB1857)),LEFT($AB1857,FIND(" – ",$AB1857)-1),$AB1857),ProdTbl,5,0),""),BasketTbl,2,0),"کد ناشناخته"))</f>
        <v/>
      </c>
      <c r="AD1857" s="18">
        <f>IF($AB1857="","",IFERROR(VLOOKUP(IF(ISNUMBER(FIND(" – ",$AB1857)),LEFT($AB1857,FIND(" – ",$AB1857)-1),$AB1857),ProdTbl,3,0),"کد ناشناخته"))</f>
        <v/>
      </c>
      <c r="AE1857" s="22" t="n"/>
      <c r="AF1857" s="21" t="n"/>
      <c r="AG1857" s="20" t="n"/>
      <c r="AH1857" s="18">
        <f>IF($AG1857="","",IFERROR(VLOOKUP(IFERROR(VLOOKUP(IF(ISNUMBER(FIND(" – ",$AG1857)),LEFT($AG1857,FIND(" – ",$AG1857)-1),$AG1857),ProdTbl,5,0),""),BasketTbl,2,0),"کد ناشناخته"))</f>
        <v/>
      </c>
      <c r="AI1857" s="18">
        <f>IF($AG1857="","",IFERROR(VLOOKUP(IF(ISNUMBER(FIND(" – ",$AG1857)),LEFT($AG1857,FIND(" – ",$AG1857)-1),$AG1857),ProdTbl,3,0),"کد ناشناخته"))</f>
        <v/>
      </c>
      <c r="AJ1857" s="22" t="n"/>
      <c r="AK1857" s="21" t="n"/>
      <c r="AL1857" s="20" t="n"/>
      <c r="AM1857" s="18">
        <f>IF($AL1857="","",IFERROR(VLOOKUP(IFERROR(VLOOKUP(IF(ISNUMBER(FIND(" – ",$AL1857)),LEFT($AL1857,FIND(" – ",$AL1857)-1),$AL1857),ProdTbl,5,0),""),BasketTbl,2,0),"کد ناشناخته"))</f>
        <v/>
      </c>
      <c r="AN1857" s="18">
        <f>IF($AL1857="","",IFERROR(VLOOKUP(IF(ISNUMBER(FIND(" – ",$AL1857)),LEFT($AL1857,FIND(" – ",$AL1857)-1),$AL1857),ProdTbl,3,0),"کد ناشناخته"))</f>
        <v/>
      </c>
      <c r="AO1857" s="22" t="n"/>
      <c r="AP1857" s="21" t="n"/>
      <c r="AQ1857" s="20" t="n"/>
      <c r="AR1857" s="18">
        <f>IF($AQ1857="","",IFERROR(VLOOKUP(IFERROR(VLOOKUP(IF(ISNUMBER(FIND(" – ",$AQ1857)),LEFT($AQ1857,FIND(" – ",$AQ1857)-1),$AQ1857),ProdTbl,5,0),""),BasketTbl,2,0),"کد ناشناخته"))</f>
        <v/>
      </c>
      <c r="AS1857" s="18">
        <f>IF($AQ1857="","",IFERROR(VLOOKUP(IF(ISNUMBER(FIND(" – ",$AQ1857)),LEFT($AQ1857,FIND(" – ",$AQ1857)-1),$AQ1857),ProdTbl,3,0),"کد ناشناخته"))</f>
        <v/>
      </c>
      <c r="AT1857" s="22" t="n"/>
      <c r="AU1857" s="21" t="n"/>
      <c r="AV1857" s="20" t="n"/>
      <c r="AW1857" s="18">
        <f>IF($AV1857="","",IFERROR(VLOOKUP(IFERROR(VLOOKUP(IF(ISNUMBER(FIND(" – ",$AV1857)),LEFT($AV1857,FIND(" – ",$AV1857)-1),$AV1857),ProdTbl,5,0),""),BasketTbl,2,0),"کد ناشناخته"))</f>
        <v/>
      </c>
      <c r="AX1857" s="18">
        <f>IF($AV1857="","",IFERROR(VLOOKUP(IF(ISNUMBER(FIND(" – ",$AV1857)),LEFT($AV1857,FIND(" – ",$AV1857)-1),$AV1857),ProdTbl,3,0),"کد ناشناخته"))</f>
        <v/>
      </c>
      <c r="AY1857" s="22" t="n"/>
      <c r="AZ1857" s="21" t="n"/>
      <c r="BA1857" s="20" t="n"/>
      <c r="BB1857" s="18">
        <f>IF($BA1857="","",IFERROR(VLOOKUP(IFERROR(VLOOKUP(IF(ISNUMBER(FIND(" – ",$BA1857)),LEFT($BA1857,FIND(" – ",$BA1857)-1),$BA1857),ProdTbl,5,0),""),BasketTbl,2,0),"کد ناشناخته"))</f>
        <v/>
      </c>
      <c r="BC1857" s="18">
        <f>IF($BA1857="","",IFERROR(VLOOKUP(IF(ISNUMBER(FIND(" – ",$BA1857)),LEFT($BA1857,FIND(" – ",$BA1857)-1),$BA1857),ProdTbl,3,0),"کد ناشناخته"))</f>
        <v/>
      </c>
      <c r="BD1857" s="22" t="n"/>
      <c r="BE1857" s="21" t="n"/>
      <c r="BF1857" s="20" t="n"/>
      <c r="BG1857" s="18">
        <f>IF($BF1857="","",IFERROR(VLOOKUP(IFERROR(VLOOKUP(IF(ISNUMBER(FIND(" – ",$BF1857)),LEFT($BF1857,FIND(" – ",$BF1857)-1),$BF1857),ProdTbl,5,0),""),BasketTbl,2,0),"کد ناشناخته"))</f>
        <v/>
      </c>
      <c r="BH1857" s="18">
        <f>IF($BF1857="","",IFERROR(VLOOKUP(IF(ISNUMBER(FIND(" – ",$BF1857)),LEFT($BF1857,FIND(" – ",$BF1857)-1),$BF1857),ProdTbl,3,0),"کد ناشناخته"))</f>
        <v/>
      </c>
      <c r="BI1857" s="22" t="n"/>
      <c r="BJ1857" s="21" t="n"/>
      <c r="BK1857" s="20" t="n"/>
      <c r="BL1857" s="18">
        <f>IF($BK1857="","",IFERROR(VLOOKUP(IFERROR(VLOOKUP(IF(ISNUMBER(FIND(" – ",$BK1857)),LEFT($BK1857,FIND(" – ",$BK1857)-1),$BK1857),ProdTbl,5,0),""),BasketTbl,2,0),"کد ناشناخته"))</f>
        <v/>
      </c>
      <c r="BM1857" s="18">
        <f>IF($BK1857="","",IFERROR(VLOOKUP(IF(ISNUMBER(FIND(" – ",$BK1857)),LEFT($BK1857,FIND(" – ",$BK1857)-1),$BK1857),ProdTbl,3,0),"کد ناشناخته"))</f>
        <v/>
      </c>
      <c r="BN1857" s="22" t="n"/>
      <c r="BO1857" s="21" t="n"/>
      <c r="BP1857" s="20" t="n"/>
      <c r="BQ1857" s="18">
        <f>IF($BP1857="","",IFERROR(VLOOKUP(IFERROR(VLOOKUP(IF(ISNUMBER(FIND(" – ",$BP1857)),LEFT($BP1857,FIND(" – ",$BP1857)-1),$BP1857),ProdTbl,5,0),""),BasketTbl,2,0),"کد ناشناخته"))</f>
        <v/>
      </c>
      <c r="BR1857" s="18">
        <f>IF($BP1857="","",IFERROR(VLOOKUP(IF(ISNUMBER(FIND(" – ",$BP1857)),LEFT($BP1857,FIND(" – ",$BP1857)-1),$BP1857),ProdTbl,3,0),"کد ناشناخته"))</f>
        <v/>
      </c>
      <c r="BS1857" s="22" t="n"/>
      <c r="BT1857" s="21" t="n"/>
      <c r="BU1857" s="20" t="n"/>
      <c r="BV1857" s="18">
        <f>IF($BU1857="","",IFERROR(VLOOKUP(IFERROR(VLOOKUP(IF(ISNUMBER(FIND(" – ",$BU1857)),LEFT($BU1857,FIND(" – ",$BU1857)-1),$BU1857),ProdTbl,5,0),""),BasketTbl,2,0),"کد ناشناخته"))</f>
        <v/>
      </c>
      <c r="BW1857" s="18">
        <f>IF($BU1857="","",IFERROR(VLOOKUP(IF(ISNUMBER(FIND(" – ",$BU1857)),LEFT($BU1857,FIND(" – ",$BU1857)-1),$BU1857),ProdTbl,3,0),"کد ناشناخته"))</f>
        <v/>
      </c>
      <c r="BX1857" s="22" t="n"/>
      <c r="BY1857" s="21" t="n"/>
      <c r="BZ1857" s="20" t="n"/>
      <c r="CA1857" s="18">
        <f>IF($BZ1857="","",IFERROR(VLOOKUP(IFERROR(VLOOKUP(IF(ISNUMBER(FIND(" – ",$BZ1857)),LEFT($BZ1857,FIND(" – ",$BZ1857)-1),$BZ1857),ProdTbl,5,0),""),BasketTbl,2,0),"کد ناشناخته"))</f>
        <v/>
      </c>
      <c r="CB1857" s="18">
        <f>IF($BZ1857="","",IFERROR(VLOOKUP(IF(ISNUMBER(FIND(" – ",$BZ1857)),LEFT($BZ1857,FIND(" – ",$BZ1857)-1),$BZ1857),ProdTbl,3,0),"کد ناشناخته"))</f>
        <v/>
      </c>
      <c r="CC1857" s="22" t="n"/>
      <c r="CD1857" s="21" t="n"/>
      <c r="CE1857" s="20" t="n"/>
      <c r="CF1857" s="18">
        <f>IF($CE1857="","",IFERROR(VLOOKUP(IFERROR(VLOOKUP(IF(ISNUMBER(FIND(" – ",$CE1857)),LEFT($CE1857,FIND(" – ",$CE1857)-1),$CE1857),ProdTbl,5,0),""),BasketTbl,2,0),"کد ناشناخته"))</f>
        <v/>
      </c>
      <c r="CG1857" s="18">
        <f>IF($CE1857="","",IFERROR(VLOOKUP(IF(ISNUMBER(FIND(" – ",$CE1857)),LEFT($CE1857,FIND(" – ",$CE1857)-1),$CE1857),ProdTbl,3,0),"کد ناشناخته"))</f>
        <v/>
      </c>
      <c r="CH1857" s="22" t="n"/>
      <c r="CI1857" s="21" t="n"/>
    </row>
    <row r="1858">
      <c r="A1858" s="18">
        <f>IF($B1858="","",COUNTA($B$10:$B1858))</f>
        <v/>
      </c>
      <c r="B1858" s="19" t="n"/>
      <c r="C1858" s="20" t="n"/>
      <c r="D1858" s="19" t="n"/>
      <c r="E1858" s="18">
        <f>IF($D1858="","",IFERROR(VLOOKUP(IF(ISNUMBER(FIND(" – ",$D1858)),LEFT($D1858,FIND(" – ",$D1858)-1),$D1858),SellerTbl,2,0),"کد ناشناخته"))</f>
        <v/>
      </c>
      <c r="F1858" s="21" t="n"/>
      <c r="G1858" s="21" t="n"/>
      <c r="H1858" s="22" t="n"/>
      <c r="I1858" s="23">
        <f>IF(OR($F1858="",$G1858=""),"",$F1858-$G1858)</f>
        <v/>
      </c>
      <c r="J1858" s="18">
        <f>IF($I1858="","",IF(ABS($I1858)&lt;=0.01*$F1858,"√","×"))</f>
        <v/>
      </c>
      <c r="K1858" s="23">
        <f>IF(COUNT($Q1858,$V1858,$AA1858,$AF1858,$AK1858,$AP1858,$AU1858,$AZ1858,$BE1858,$BJ1858,$BO1858,$BT1858,$BY1858,$CD1858,$CI1858)=0,"",SUM($Q1858,$V1858,$AA1858,$AF1858,$AK1858,$AP1858,$AU1858,$AZ1858,$BE1858,$BJ1858,$BO1858,$BT1858,$BY1858,$CD1858,$CI1858))</f>
        <v/>
      </c>
      <c r="L1858" s="23">
        <f>IF(OR($F1858="",$K1858=""),"",$F1858-$K1858)</f>
        <v/>
      </c>
      <c r="M1858" s="20" t="n"/>
      <c r="N1858" s="18">
        <f>IF($M1858="","",IFERROR(VLOOKUP(IFERROR(VLOOKUP(IF(ISNUMBER(FIND(" – ",$M1858)),LEFT($M1858,FIND(" – ",$M1858)-1),$M1858),ProdTbl,5,0),""),BasketTbl,2,0),"کد ناشناخته"))</f>
        <v/>
      </c>
      <c r="O1858" s="18">
        <f>IF($M1858="","",IFERROR(VLOOKUP(IF(ISNUMBER(FIND(" – ",$M1858)),LEFT($M1858,FIND(" – ",$M1858)-1),$M1858),ProdTbl,3,0),"کد ناشناخته"))</f>
        <v/>
      </c>
      <c r="P1858" s="22" t="n"/>
      <c r="Q1858" s="21" t="n"/>
      <c r="R1858" s="20" t="n"/>
      <c r="S1858" s="18">
        <f>IF($R1858="","",IFERROR(VLOOKUP(IFERROR(VLOOKUP(IF(ISNUMBER(FIND(" – ",$R1858)),LEFT($R1858,FIND(" – ",$R1858)-1),$R1858),ProdTbl,5,0),""),BasketTbl,2,0),"کد ناشناخته"))</f>
        <v/>
      </c>
      <c r="T1858" s="18">
        <f>IF($R1858="","",IFERROR(VLOOKUP(IF(ISNUMBER(FIND(" – ",$R1858)),LEFT($R1858,FIND(" – ",$R1858)-1),$R1858),ProdTbl,3,0),"کد ناشناخته"))</f>
        <v/>
      </c>
      <c r="U1858" s="22" t="n"/>
      <c r="V1858" s="21" t="n"/>
      <c r="W1858" s="20" t="n"/>
      <c r="X1858" s="18">
        <f>IF($W1858="","",IFERROR(VLOOKUP(IFERROR(VLOOKUP(IF(ISNUMBER(FIND(" – ",$W1858)),LEFT($W1858,FIND(" – ",$W1858)-1),$W1858),ProdTbl,5,0),""),BasketTbl,2,0),"کد ناشناخته"))</f>
        <v/>
      </c>
      <c r="Y1858" s="18">
        <f>IF($W1858="","",IFERROR(VLOOKUP(IF(ISNUMBER(FIND(" – ",$W1858)),LEFT($W1858,FIND(" – ",$W1858)-1),$W1858),ProdTbl,3,0),"کد ناشناخته"))</f>
        <v/>
      </c>
      <c r="Z1858" s="22" t="n"/>
      <c r="AA1858" s="21" t="n"/>
      <c r="AB1858" s="20" t="n"/>
      <c r="AC1858" s="18">
        <f>IF($AB1858="","",IFERROR(VLOOKUP(IFERROR(VLOOKUP(IF(ISNUMBER(FIND(" – ",$AB1858)),LEFT($AB1858,FIND(" – ",$AB1858)-1),$AB1858),ProdTbl,5,0),""),BasketTbl,2,0),"کد ناشناخته"))</f>
        <v/>
      </c>
      <c r="AD1858" s="18">
        <f>IF($AB1858="","",IFERROR(VLOOKUP(IF(ISNUMBER(FIND(" – ",$AB1858)),LEFT($AB1858,FIND(" – ",$AB1858)-1),$AB1858),ProdTbl,3,0),"کد ناشناخته"))</f>
        <v/>
      </c>
      <c r="AE1858" s="22" t="n"/>
      <c r="AF1858" s="21" t="n"/>
      <c r="AG1858" s="20" t="n"/>
      <c r="AH1858" s="18">
        <f>IF($AG1858="","",IFERROR(VLOOKUP(IFERROR(VLOOKUP(IF(ISNUMBER(FIND(" – ",$AG1858)),LEFT($AG1858,FIND(" – ",$AG1858)-1),$AG1858),ProdTbl,5,0),""),BasketTbl,2,0),"کد ناشناخته"))</f>
        <v/>
      </c>
      <c r="AI1858" s="18">
        <f>IF($AG1858="","",IFERROR(VLOOKUP(IF(ISNUMBER(FIND(" – ",$AG1858)),LEFT($AG1858,FIND(" – ",$AG1858)-1),$AG1858),ProdTbl,3,0),"کد ناشناخته"))</f>
        <v/>
      </c>
      <c r="AJ1858" s="22" t="n"/>
      <c r="AK1858" s="21" t="n"/>
      <c r="AL1858" s="20" t="n"/>
      <c r="AM1858" s="18">
        <f>IF($AL1858="","",IFERROR(VLOOKUP(IFERROR(VLOOKUP(IF(ISNUMBER(FIND(" – ",$AL1858)),LEFT($AL1858,FIND(" – ",$AL1858)-1),$AL1858),ProdTbl,5,0),""),BasketTbl,2,0),"کد ناشناخته"))</f>
        <v/>
      </c>
      <c r="AN1858" s="18">
        <f>IF($AL1858="","",IFERROR(VLOOKUP(IF(ISNUMBER(FIND(" – ",$AL1858)),LEFT($AL1858,FIND(" – ",$AL1858)-1),$AL1858),ProdTbl,3,0),"کد ناشناخته"))</f>
        <v/>
      </c>
      <c r="AO1858" s="22" t="n"/>
      <c r="AP1858" s="21" t="n"/>
      <c r="AQ1858" s="20" t="n"/>
      <c r="AR1858" s="18">
        <f>IF($AQ1858="","",IFERROR(VLOOKUP(IFERROR(VLOOKUP(IF(ISNUMBER(FIND(" – ",$AQ1858)),LEFT($AQ1858,FIND(" – ",$AQ1858)-1),$AQ1858),ProdTbl,5,0),""),BasketTbl,2,0),"کد ناشناخته"))</f>
        <v/>
      </c>
      <c r="AS1858" s="18">
        <f>IF($AQ1858="","",IFERROR(VLOOKUP(IF(ISNUMBER(FIND(" – ",$AQ1858)),LEFT($AQ1858,FIND(" – ",$AQ1858)-1),$AQ1858),ProdTbl,3,0),"کد ناشناخته"))</f>
        <v/>
      </c>
      <c r="AT1858" s="22" t="n"/>
      <c r="AU1858" s="21" t="n"/>
      <c r="AV1858" s="20" t="n"/>
      <c r="AW1858" s="18">
        <f>IF($AV1858="","",IFERROR(VLOOKUP(IFERROR(VLOOKUP(IF(ISNUMBER(FIND(" – ",$AV1858)),LEFT($AV1858,FIND(" – ",$AV1858)-1),$AV1858),ProdTbl,5,0),""),BasketTbl,2,0),"کد ناشناخته"))</f>
        <v/>
      </c>
      <c r="AX1858" s="18">
        <f>IF($AV1858="","",IFERROR(VLOOKUP(IF(ISNUMBER(FIND(" – ",$AV1858)),LEFT($AV1858,FIND(" – ",$AV1858)-1),$AV1858),ProdTbl,3,0),"کد ناشناخته"))</f>
        <v/>
      </c>
      <c r="AY1858" s="22" t="n"/>
      <c r="AZ1858" s="21" t="n"/>
      <c r="BA1858" s="20" t="n"/>
      <c r="BB1858" s="18">
        <f>IF($BA1858="","",IFERROR(VLOOKUP(IFERROR(VLOOKUP(IF(ISNUMBER(FIND(" – ",$BA1858)),LEFT($BA1858,FIND(" – ",$BA1858)-1),$BA1858),ProdTbl,5,0),""),BasketTbl,2,0),"کد ناشناخته"))</f>
        <v/>
      </c>
      <c r="BC1858" s="18">
        <f>IF($BA1858="","",IFERROR(VLOOKUP(IF(ISNUMBER(FIND(" – ",$BA1858)),LEFT($BA1858,FIND(" – ",$BA1858)-1),$BA1858),ProdTbl,3,0),"کد ناشناخته"))</f>
        <v/>
      </c>
      <c r="BD1858" s="22" t="n"/>
      <c r="BE1858" s="21" t="n"/>
      <c r="BF1858" s="20" t="n"/>
      <c r="BG1858" s="18">
        <f>IF($BF1858="","",IFERROR(VLOOKUP(IFERROR(VLOOKUP(IF(ISNUMBER(FIND(" – ",$BF1858)),LEFT($BF1858,FIND(" – ",$BF1858)-1),$BF1858),ProdTbl,5,0),""),BasketTbl,2,0),"کد ناشناخته"))</f>
        <v/>
      </c>
      <c r="BH1858" s="18">
        <f>IF($BF1858="","",IFERROR(VLOOKUP(IF(ISNUMBER(FIND(" – ",$BF1858)),LEFT($BF1858,FIND(" – ",$BF1858)-1),$BF1858),ProdTbl,3,0),"کد ناشناخته"))</f>
        <v/>
      </c>
      <c r="BI1858" s="22" t="n"/>
      <c r="BJ1858" s="21" t="n"/>
      <c r="BK1858" s="20" t="n"/>
      <c r="BL1858" s="18">
        <f>IF($BK1858="","",IFERROR(VLOOKUP(IFERROR(VLOOKUP(IF(ISNUMBER(FIND(" – ",$BK1858)),LEFT($BK1858,FIND(" – ",$BK1858)-1),$BK1858),ProdTbl,5,0),""),BasketTbl,2,0),"کد ناشناخته"))</f>
        <v/>
      </c>
      <c r="BM1858" s="18">
        <f>IF($BK1858="","",IFERROR(VLOOKUP(IF(ISNUMBER(FIND(" – ",$BK1858)),LEFT($BK1858,FIND(" – ",$BK1858)-1),$BK1858),ProdTbl,3,0),"کد ناشناخته"))</f>
        <v/>
      </c>
      <c r="BN1858" s="22" t="n"/>
      <c r="BO1858" s="21" t="n"/>
      <c r="BP1858" s="20" t="n"/>
      <c r="BQ1858" s="18">
        <f>IF($BP1858="","",IFERROR(VLOOKUP(IFERROR(VLOOKUP(IF(ISNUMBER(FIND(" – ",$BP1858)),LEFT($BP1858,FIND(" – ",$BP1858)-1),$BP1858),ProdTbl,5,0),""),BasketTbl,2,0),"کد ناشناخته"))</f>
        <v/>
      </c>
      <c r="BR1858" s="18">
        <f>IF($BP1858="","",IFERROR(VLOOKUP(IF(ISNUMBER(FIND(" – ",$BP1858)),LEFT($BP1858,FIND(" – ",$BP1858)-1),$BP1858),ProdTbl,3,0),"کد ناشناخته"))</f>
        <v/>
      </c>
      <c r="BS1858" s="22" t="n"/>
      <c r="BT1858" s="21" t="n"/>
      <c r="BU1858" s="20" t="n"/>
      <c r="BV1858" s="18">
        <f>IF($BU1858="","",IFERROR(VLOOKUP(IFERROR(VLOOKUP(IF(ISNUMBER(FIND(" – ",$BU1858)),LEFT($BU1858,FIND(" – ",$BU1858)-1),$BU1858),ProdTbl,5,0),""),BasketTbl,2,0),"کد ناشناخته"))</f>
        <v/>
      </c>
      <c r="BW1858" s="18">
        <f>IF($BU1858="","",IFERROR(VLOOKUP(IF(ISNUMBER(FIND(" – ",$BU1858)),LEFT($BU1858,FIND(" – ",$BU1858)-1),$BU1858),ProdTbl,3,0),"کد ناشناخته"))</f>
        <v/>
      </c>
      <c r="BX1858" s="22" t="n"/>
      <c r="BY1858" s="21" t="n"/>
      <c r="BZ1858" s="20" t="n"/>
      <c r="CA1858" s="18">
        <f>IF($BZ1858="","",IFERROR(VLOOKUP(IFERROR(VLOOKUP(IF(ISNUMBER(FIND(" – ",$BZ1858)),LEFT($BZ1858,FIND(" – ",$BZ1858)-1),$BZ1858),ProdTbl,5,0),""),BasketTbl,2,0),"کد ناشناخته"))</f>
        <v/>
      </c>
      <c r="CB1858" s="18">
        <f>IF($BZ1858="","",IFERROR(VLOOKUP(IF(ISNUMBER(FIND(" – ",$BZ1858)),LEFT($BZ1858,FIND(" – ",$BZ1858)-1),$BZ1858),ProdTbl,3,0),"کد ناشناخته"))</f>
        <v/>
      </c>
      <c r="CC1858" s="22" t="n"/>
      <c r="CD1858" s="21" t="n"/>
      <c r="CE1858" s="20" t="n"/>
      <c r="CF1858" s="18">
        <f>IF($CE1858="","",IFERROR(VLOOKUP(IFERROR(VLOOKUP(IF(ISNUMBER(FIND(" – ",$CE1858)),LEFT($CE1858,FIND(" – ",$CE1858)-1),$CE1858),ProdTbl,5,0),""),BasketTbl,2,0),"کد ناشناخته"))</f>
        <v/>
      </c>
      <c r="CG1858" s="18">
        <f>IF($CE1858="","",IFERROR(VLOOKUP(IF(ISNUMBER(FIND(" – ",$CE1858)),LEFT($CE1858,FIND(" – ",$CE1858)-1),$CE1858),ProdTbl,3,0),"کد ناشناخته"))</f>
        <v/>
      </c>
      <c r="CH1858" s="22" t="n"/>
      <c r="CI1858" s="21" t="n"/>
    </row>
    <row r="1859">
      <c r="A1859" s="18">
        <f>IF($B1859="","",COUNTA($B$10:$B1859))</f>
        <v/>
      </c>
      <c r="B1859" s="19" t="n"/>
      <c r="C1859" s="20" t="n"/>
      <c r="D1859" s="19" t="n"/>
      <c r="E1859" s="18">
        <f>IF($D1859="","",IFERROR(VLOOKUP(IF(ISNUMBER(FIND(" – ",$D1859)),LEFT($D1859,FIND(" – ",$D1859)-1),$D1859),SellerTbl,2,0),"کد ناشناخته"))</f>
        <v/>
      </c>
      <c r="F1859" s="21" t="n"/>
      <c r="G1859" s="21" t="n"/>
      <c r="H1859" s="22" t="n"/>
      <c r="I1859" s="23">
        <f>IF(OR($F1859="",$G1859=""),"",$F1859-$G1859)</f>
        <v/>
      </c>
      <c r="J1859" s="18">
        <f>IF($I1859="","",IF(ABS($I1859)&lt;=0.01*$F1859,"√","×"))</f>
        <v/>
      </c>
      <c r="K1859" s="23">
        <f>IF(COUNT($Q1859,$V1859,$AA1859,$AF1859,$AK1859,$AP1859,$AU1859,$AZ1859,$BE1859,$BJ1859,$BO1859,$BT1859,$BY1859,$CD1859,$CI1859)=0,"",SUM($Q1859,$V1859,$AA1859,$AF1859,$AK1859,$AP1859,$AU1859,$AZ1859,$BE1859,$BJ1859,$BO1859,$BT1859,$BY1859,$CD1859,$CI1859))</f>
        <v/>
      </c>
      <c r="L1859" s="23">
        <f>IF(OR($F1859="",$K1859=""),"",$F1859-$K1859)</f>
        <v/>
      </c>
      <c r="M1859" s="20" t="n"/>
      <c r="N1859" s="18">
        <f>IF($M1859="","",IFERROR(VLOOKUP(IFERROR(VLOOKUP(IF(ISNUMBER(FIND(" – ",$M1859)),LEFT($M1859,FIND(" – ",$M1859)-1),$M1859),ProdTbl,5,0),""),BasketTbl,2,0),"کد ناشناخته"))</f>
        <v/>
      </c>
      <c r="O1859" s="18">
        <f>IF($M1859="","",IFERROR(VLOOKUP(IF(ISNUMBER(FIND(" – ",$M1859)),LEFT($M1859,FIND(" – ",$M1859)-1),$M1859),ProdTbl,3,0),"کد ناشناخته"))</f>
        <v/>
      </c>
      <c r="P1859" s="22" t="n"/>
      <c r="Q1859" s="21" t="n"/>
      <c r="R1859" s="20" t="n"/>
      <c r="S1859" s="18">
        <f>IF($R1859="","",IFERROR(VLOOKUP(IFERROR(VLOOKUP(IF(ISNUMBER(FIND(" – ",$R1859)),LEFT($R1859,FIND(" – ",$R1859)-1),$R1859),ProdTbl,5,0),""),BasketTbl,2,0),"کد ناشناخته"))</f>
        <v/>
      </c>
      <c r="T1859" s="18">
        <f>IF($R1859="","",IFERROR(VLOOKUP(IF(ISNUMBER(FIND(" – ",$R1859)),LEFT($R1859,FIND(" – ",$R1859)-1),$R1859),ProdTbl,3,0),"کد ناشناخته"))</f>
        <v/>
      </c>
      <c r="U1859" s="22" t="n"/>
      <c r="V1859" s="21" t="n"/>
      <c r="W1859" s="20" t="n"/>
      <c r="X1859" s="18">
        <f>IF($W1859="","",IFERROR(VLOOKUP(IFERROR(VLOOKUP(IF(ISNUMBER(FIND(" – ",$W1859)),LEFT($W1859,FIND(" – ",$W1859)-1),$W1859),ProdTbl,5,0),""),BasketTbl,2,0),"کد ناشناخته"))</f>
        <v/>
      </c>
      <c r="Y1859" s="18">
        <f>IF($W1859="","",IFERROR(VLOOKUP(IF(ISNUMBER(FIND(" – ",$W1859)),LEFT($W1859,FIND(" – ",$W1859)-1),$W1859),ProdTbl,3,0),"کد ناشناخته"))</f>
        <v/>
      </c>
      <c r="Z1859" s="22" t="n"/>
      <c r="AA1859" s="21" t="n"/>
      <c r="AB1859" s="20" t="n"/>
      <c r="AC1859" s="18">
        <f>IF($AB1859="","",IFERROR(VLOOKUP(IFERROR(VLOOKUP(IF(ISNUMBER(FIND(" – ",$AB1859)),LEFT($AB1859,FIND(" – ",$AB1859)-1),$AB1859),ProdTbl,5,0),""),BasketTbl,2,0),"کد ناشناخته"))</f>
        <v/>
      </c>
      <c r="AD1859" s="18">
        <f>IF($AB1859="","",IFERROR(VLOOKUP(IF(ISNUMBER(FIND(" – ",$AB1859)),LEFT($AB1859,FIND(" – ",$AB1859)-1),$AB1859),ProdTbl,3,0),"کد ناشناخته"))</f>
        <v/>
      </c>
      <c r="AE1859" s="22" t="n"/>
      <c r="AF1859" s="21" t="n"/>
      <c r="AG1859" s="20" t="n"/>
      <c r="AH1859" s="18">
        <f>IF($AG1859="","",IFERROR(VLOOKUP(IFERROR(VLOOKUP(IF(ISNUMBER(FIND(" – ",$AG1859)),LEFT($AG1859,FIND(" – ",$AG1859)-1),$AG1859),ProdTbl,5,0),""),BasketTbl,2,0),"کد ناشناخته"))</f>
        <v/>
      </c>
      <c r="AI1859" s="18">
        <f>IF($AG1859="","",IFERROR(VLOOKUP(IF(ISNUMBER(FIND(" – ",$AG1859)),LEFT($AG1859,FIND(" – ",$AG1859)-1),$AG1859),ProdTbl,3,0),"کد ناشناخته"))</f>
        <v/>
      </c>
      <c r="AJ1859" s="22" t="n"/>
      <c r="AK1859" s="21" t="n"/>
      <c r="AL1859" s="20" t="n"/>
      <c r="AM1859" s="18">
        <f>IF($AL1859="","",IFERROR(VLOOKUP(IFERROR(VLOOKUP(IF(ISNUMBER(FIND(" – ",$AL1859)),LEFT($AL1859,FIND(" – ",$AL1859)-1),$AL1859),ProdTbl,5,0),""),BasketTbl,2,0),"کد ناشناخته"))</f>
        <v/>
      </c>
      <c r="AN1859" s="18">
        <f>IF($AL1859="","",IFERROR(VLOOKUP(IF(ISNUMBER(FIND(" – ",$AL1859)),LEFT($AL1859,FIND(" – ",$AL1859)-1),$AL1859),ProdTbl,3,0),"کد ناشناخته"))</f>
        <v/>
      </c>
      <c r="AO1859" s="22" t="n"/>
      <c r="AP1859" s="21" t="n"/>
      <c r="AQ1859" s="20" t="n"/>
      <c r="AR1859" s="18">
        <f>IF($AQ1859="","",IFERROR(VLOOKUP(IFERROR(VLOOKUP(IF(ISNUMBER(FIND(" – ",$AQ1859)),LEFT($AQ1859,FIND(" – ",$AQ1859)-1),$AQ1859),ProdTbl,5,0),""),BasketTbl,2,0),"کد ناشناخته"))</f>
        <v/>
      </c>
      <c r="AS1859" s="18">
        <f>IF($AQ1859="","",IFERROR(VLOOKUP(IF(ISNUMBER(FIND(" – ",$AQ1859)),LEFT($AQ1859,FIND(" – ",$AQ1859)-1),$AQ1859),ProdTbl,3,0),"کد ناشناخته"))</f>
        <v/>
      </c>
      <c r="AT1859" s="22" t="n"/>
      <c r="AU1859" s="21" t="n"/>
      <c r="AV1859" s="20" t="n"/>
      <c r="AW1859" s="18">
        <f>IF($AV1859="","",IFERROR(VLOOKUP(IFERROR(VLOOKUP(IF(ISNUMBER(FIND(" – ",$AV1859)),LEFT($AV1859,FIND(" – ",$AV1859)-1),$AV1859),ProdTbl,5,0),""),BasketTbl,2,0),"کد ناشناخته"))</f>
        <v/>
      </c>
      <c r="AX1859" s="18">
        <f>IF($AV1859="","",IFERROR(VLOOKUP(IF(ISNUMBER(FIND(" – ",$AV1859)),LEFT($AV1859,FIND(" – ",$AV1859)-1),$AV1859),ProdTbl,3,0),"کد ناشناخته"))</f>
        <v/>
      </c>
      <c r="AY1859" s="22" t="n"/>
      <c r="AZ1859" s="21" t="n"/>
      <c r="BA1859" s="20" t="n"/>
      <c r="BB1859" s="18">
        <f>IF($BA1859="","",IFERROR(VLOOKUP(IFERROR(VLOOKUP(IF(ISNUMBER(FIND(" – ",$BA1859)),LEFT($BA1859,FIND(" – ",$BA1859)-1),$BA1859),ProdTbl,5,0),""),BasketTbl,2,0),"کد ناشناخته"))</f>
        <v/>
      </c>
      <c r="BC1859" s="18">
        <f>IF($BA1859="","",IFERROR(VLOOKUP(IF(ISNUMBER(FIND(" – ",$BA1859)),LEFT($BA1859,FIND(" – ",$BA1859)-1),$BA1859),ProdTbl,3,0),"کد ناشناخته"))</f>
        <v/>
      </c>
      <c r="BD1859" s="22" t="n"/>
      <c r="BE1859" s="21" t="n"/>
      <c r="BF1859" s="20" t="n"/>
      <c r="BG1859" s="18">
        <f>IF($BF1859="","",IFERROR(VLOOKUP(IFERROR(VLOOKUP(IF(ISNUMBER(FIND(" – ",$BF1859)),LEFT($BF1859,FIND(" – ",$BF1859)-1),$BF1859),ProdTbl,5,0),""),BasketTbl,2,0),"کد ناشناخته"))</f>
        <v/>
      </c>
      <c r="BH1859" s="18">
        <f>IF($BF1859="","",IFERROR(VLOOKUP(IF(ISNUMBER(FIND(" – ",$BF1859)),LEFT($BF1859,FIND(" – ",$BF1859)-1),$BF1859),ProdTbl,3,0),"کد ناشناخته"))</f>
        <v/>
      </c>
      <c r="BI1859" s="22" t="n"/>
      <c r="BJ1859" s="21" t="n"/>
      <c r="BK1859" s="20" t="n"/>
      <c r="BL1859" s="18">
        <f>IF($BK1859="","",IFERROR(VLOOKUP(IFERROR(VLOOKUP(IF(ISNUMBER(FIND(" – ",$BK1859)),LEFT($BK1859,FIND(" – ",$BK1859)-1),$BK1859),ProdTbl,5,0),""),BasketTbl,2,0),"کد ناشناخته"))</f>
        <v/>
      </c>
      <c r="BM1859" s="18">
        <f>IF($BK1859="","",IFERROR(VLOOKUP(IF(ISNUMBER(FIND(" – ",$BK1859)),LEFT($BK1859,FIND(" – ",$BK1859)-1),$BK1859),ProdTbl,3,0),"کد ناشناخته"))</f>
        <v/>
      </c>
      <c r="BN1859" s="22" t="n"/>
      <c r="BO1859" s="21" t="n"/>
      <c r="BP1859" s="20" t="n"/>
      <c r="BQ1859" s="18">
        <f>IF($BP1859="","",IFERROR(VLOOKUP(IFERROR(VLOOKUP(IF(ISNUMBER(FIND(" – ",$BP1859)),LEFT($BP1859,FIND(" – ",$BP1859)-1),$BP1859),ProdTbl,5,0),""),BasketTbl,2,0),"کد ناشناخته"))</f>
        <v/>
      </c>
      <c r="BR1859" s="18">
        <f>IF($BP1859="","",IFERROR(VLOOKUP(IF(ISNUMBER(FIND(" – ",$BP1859)),LEFT($BP1859,FIND(" – ",$BP1859)-1),$BP1859),ProdTbl,3,0),"کد ناشناخته"))</f>
        <v/>
      </c>
      <c r="BS1859" s="22" t="n"/>
      <c r="BT1859" s="21" t="n"/>
      <c r="BU1859" s="20" t="n"/>
      <c r="BV1859" s="18">
        <f>IF($BU1859="","",IFERROR(VLOOKUP(IFERROR(VLOOKUP(IF(ISNUMBER(FIND(" – ",$BU1859)),LEFT($BU1859,FIND(" – ",$BU1859)-1),$BU1859),ProdTbl,5,0),""),BasketTbl,2,0),"کد ناشناخته"))</f>
        <v/>
      </c>
      <c r="BW1859" s="18">
        <f>IF($BU1859="","",IFERROR(VLOOKUP(IF(ISNUMBER(FIND(" – ",$BU1859)),LEFT($BU1859,FIND(" – ",$BU1859)-1),$BU1859),ProdTbl,3,0),"کد ناشناخته"))</f>
        <v/>
      </c>
      <c r="BX1859" s="22" t="n"/>
      <c r="BY1859" s="21" t="n"/>
      <c r="BZ1859" s="20" t="n"/>
      <c r="CA1859" s="18">
        <f>IF($BZ1859="","",IFERROR(VLOOKUP(IFERROR(VLOOKUP(IF(ISNUMBER(FIND(" – ",$BZ1859)),LEFT($BZ1859,FIND(" – ",$BZ1859)-1),$BZ1859),ProdTbl,5,0),""),BasketTbl,2,0),"کد ناشناخته"))</f>
        <v/>
      </c>
      <c r="CB1859" s="18">
        <f>IF($BZ1859="","",IFERROR(VLOOKUP(IF(ISNUMBER(FIND(" – ",$BZ1859)),LEFT($BZ1859,FIND(" – ",$BZ1859)-1),$BZ1859),ProdTbl,3,0),"کد ناشناخته"))</f>
        <v/>
      </c>
      <c r="CC1859" s="22" t="n"/>
      <c r="CD1859" s="21" t="n"/>
      <c r="CE1859" s="20" t="n"/>
      <c r="CF1859" s="18">
        <f>IF($CE1859="","",IFERROR(VLOOKUP(IFERROR(VLOOKUP(IF(ISNUMBER(FIND(" – ",$CE1859)),LEFT($CE1859,FIND(" – ",$CE1859)-1),$CE1859),ProdTbl,5,0),""),BasketTbl,2,0),"کد ناشناخته"))</f>
        <v/>
      </c>
      <c r="CG1859" s="18">
        <f>IF($CE1859="","",IFERROR(VLOOKUP(IF(ISNUMBER(FIND(" – ",$CE1859)),LEFT($CE1859,FIND(" – ",$CE1859)-1),$CE1859),ProdTbl,3,0),"کد ناشناخته"))</f>
        <v/>
      </c>
      <c r="CH1859" s="22" t="n"/>
      <c r="CI1859" s="21" t="n"/>
    </row>
    <row r="1860">
      <c r="A1860" s="18">
        <f>IF($B1860="","",COUNTA($B$10:$B1860))</f>
        <v/>
      </c>
      <c r="B1860" s="19" t="n"/>
      <c r="C1860" s="20" t="n"/>
      <c r="D1860" s="19" t="n"/>
      <c r="E1860" s="18">
        <f>IF($D1860="","",IFERROR(VLOOKUP(IF(ISNUMBER(FIND(" – ",$D1860)),LEFT($D1860,FIND(" – ",$D1860)-1),$D1860),SellerTbl,2,0),"کد ناشناخته"))</f>
        <v/>
      </c>
      <c r="F1860" s="21" t="n"/>
      <c r="G1860" s="21" t="n"/>
      <c r="H1860" s="22" t="n"/>
      <c r="I1860" s="23">
        <f>IF(OR($F1860="",$G1860=""),"",$F1860-$G1860)</f>
        <v/>
      </c>
      <c r="J1860" s="18">
        <f>IF($I1860="","",IF(ABS($I1860)&lt;=0.01*$F1860,"√","×"))</f>
        <v/>
      </c>
      <c r="K1860" s="23">
        <f>IF(COUNT($Q1860,$V1860,$AA1860,$AF1860,$AK1860,$AP1860,$AU1860,$AZ1860,$BE1860,$BJ1860,$BO1860,$BT1860,$BY1860,$CD1860,$CI1860)=0,"",SUM($Q1860,$V1860,$AA1860,$AF1860,$AK1860,$AP1860,$AU1860,$AZ1860,$BE1860,$BJ1860,$BO1860,$BT1860,$BY1860,$CD1860,$CI1860))</f>
        <v/>
      </c>
      <c r="L1860" s="23">
        <f>IF(OR($F1860="",$K1860=""),"",$F1860-$K1860)</f>
        <v/>
      </c>
      <c r="M1860" s="20" t="n"/>
      <c r="N1860" s="18">
        <f>IF($M1860="","",IFERROR(VLOOKUP(IFERROR(VLOOKUP(IF(ISNUMBER(FIND(" – ",$M1860)),LEFT($M1860,FIND(" – ",$M1860)-1),$M1860),ProdTbl,5,0),""),BasketTbl,2,0),"کد ناشناخته"))</f>
        <v/>
      </c>
      <c r="O1860" s="18">
        <f>IF($M1860="","",IFERROR(VLOOKUP(IF(ISNUMBER(FIND(" – ",$M1860)),LEFT($M1860,FIND(" – ",$M1860)-1),$M1860),ProdTbl,3,0),"کد ناشناخته"))</f>
        <v/>
      </c>
      <c r="P1860" s="22" t="n"/>
      <c r="Q1860" s="21" t="n"/>
      <c r="R1860" s="20" t="n"/>
      <c r="S1860" s="18">
        <f>IF($R1860="","",IFERROR(VLOOKUP(IFERROR(VLOOKUP(IF(ISNUMBER(FIND(" – ",$R1860)),LEFT($R1860,FIND(" – ",$R1860)-1),$R1860),ProdTbl,5,0),""),BasketTbl,2,0),"کد ناشناخته"))</f>
        <v/>
      </c>
      <c r="T1860" s="18">
        <f>IF($R1860="","",IFERROR(VLOOKUP(IF(ISNUMBER(FIND(" – ",$R1860)),LEFT($R1860,FIND(" – ",$R1860)-1),$R1860),ProdTbl,3,0),"کد ناشناخته"))</f>
        <v/>
      </c>
      <c r="U1860" s="22" t="n"/>
      <c r="V1860" s="21" t="n"/>
      <c r="W1860" s="20" t="n"/>
      <c r="X1860" s="18">
        <f>IF($W1860="","",IFERROR(VLOOKUP(IFERROR(VLOOKUP(IF(ISNUMBER(FIND(" – ",$W1860)),LEFT($W1860,FIND(" – ",$W1860)-1),$W1860),ProdTbl,5,0),""),BasketTbl,2,0),"کد ناشناخته"))</f>
        <v/>
      </c>
      <c r="Y1860" s="18">
        <f>IF($W1860="","",IFERROR(VLOOKUP(IF(ISNUMBER(FIND(" – ",$W1860)),LEFT($W1860,FIND(" – ",$W1860)-1),$W1860),ProdTbl,3,0),"کد ناشناخته"))</f>
        <v/>
      </c>
      <c r="Z1860" s="22" t="n"/>
      <c r="AA1860" s="21" t="n"/>
      <c r="AB1860" s="20" t="n"/>
      <c r="AC1860" s="18">
        <f>IF($AB1860="","",IFERROR(VLOOKUP(IFERROR(VLOOKUP(IF(ISNUMBER(FIND(" – ",$AB1860)),LEFT($AB1860,FIND(" – ",$AB1860)-1),$AB1860),ProdTbl,5,0),""),BasketTbl,2,0),"کد ناشناخته"))</f>
        <v/>
      </c>
      <c r="AD1860" s="18">
        <f>IF($AB1860="","",IFERROR(VLOOKUP(IF(ISNUMBER(FIND(" – ",$AB1860)),LEFT($AB1860,FIND(" – ",$AB1860)-1),$AB1860),ProdTbl,3,0),"کد ناشناخته"))</f>
        <v/>
      </c>
      <c r="AE1860" s="22" t="n"/>
      <c r="AF1860" s="21" t="n"/>
      <c r="AG1860" s="20" t="n"/>
      <c r="AH1860" s="18">
        <f>IF($AG1860="","",IFERROR(VLOOKUP(IFERROR(VLOOKUP(IF(ISNUMBER(FIND(" – ",$AG1860)),LEFT($AG1860,FIND(" – ",$AG1860)-1),$AG1860),ProdTbl,5,0),""),BasketTbl,2,0),"کد ناشناخته"))</f>
        <v/>
      </c>
      <c r="AI1860" s="18">
        <f>IF($AG1860="","",IFERROR(VLOOKUP(IF(ISNUMBER(FIND(" – ",$AG1860)),LEFT($AG1860,FIND(" – ",$AG1860)-1),$AG1860),ProdTbl,3,0),"کد ناشناخته"))</f>
        <v/>
      </c>
      <c r="AJ1860" s="22" t="n"/>
      <c r="AK1860" s="21" t="n"/>
      <c r="AL1860" s="20" t="n"/>
      <c r="AM1860" s="18">
        <f>IF($AL1860="","",IFERROR(VLOOKUP(IFERROR(VLOOKUP(IF(ISNUMBER(FIND(" – ",$AL1860)),LEFT($AL1860,FIND(" – ",$AL1860)-1),$AL1860),ProdTbl,5,0),""),BasketTbl,2,0),"کد ناشناخته"))</f>
        <v/>
      </c>
      <c r="AN1860" s="18">
        <f>IF($AL1860="","",IFERROR(VLOOKUP(IF(ISNUMBER(FIND(" – ",$AL1860)),LEFT($AL1860,FIND(" – ",$AL1860)-1),$AL1860),ProdTbl,3,0),"کد ناشناخته"))</f>
        <v/>
      </c>
      <c r="AO1860" s="22" t="n"/>
      <c r="AP1860" s="21" t="n"/>
      <c r="AQ1860" s="20" t="n"/>
      <c r="AR1860" s="18">
        <f>IF($AQ1860="","",IFERROR(VLOOKUP(IFERROR(VLOOKUP(IF(ISNUMBER(FIND(" – ",$AQ1860)),LEFT($AQ1860,FIND(" – ",$AQ1860)-1),$AQ1860),ProdTbl,5,0),""),BasketTbl,2,0),"کد ناشناخته"))</f>
        <v/>
      </c>
      <c r="AS1860" s="18">
        <f>IF($AQ1860="","",IFERROR(VLOOKUP(IF(ISNUMBER(FIND(" – ",$AQ1860)),LEFT($AQ1860,FIND(" – ",$AQ1860)-1),$AQ1860),ProdTbl,3,0),"کد ناشناخته"))</f>
        <v/>
      </c>
      <c r="AT1860" s="22" t="n"/>
      <c r="AU1860" s="21" t="n"/>
      <c r="AV1860" s="20" t="n"/>
      <c r="AW1860" s="18">
        <f>IF($AV1860="","",IFERROR(VLOOKUP(IFERROR(VLOOKUP(IF(ISNUMBER(FIND(" – ",$AV1860)),LEFT($AV1860,FIND(" – ",$AV1860)-1),$AV1860),ProdTbl,5,0),""),BasketTbl,2,0),"کد ناشناخته"))</f>
        <v/>
      </c>
      <c r="AX1860" s="18">
        <f>IF($AV1860="","",IFERROR(VLOOKUP(IF(ISNUMBER(FIND(" – ",$AV1860)),LEFT($AV1860,FIND(" – ",$AV1860)-1),$AV1860),ProdTbl,3,0),"کد ناشناخته"))</f>
        <v/>
      </c>
      <c r="AY1860" s="22" t="n"/>
      <c r="AZ1860" s="21" t="n"/>
      <c r="BA1860" s="20" t="n"/>
      <c r="BB1860" s="18">
        <f>IF($BA1860="","",IFERROR(VLOOKUP(IFERROR(VLOOKUP(IF(ISNUMBER(FIND(" – ",$BA1860)),LEFT($BA1860,FIND(" – ",$BA1860)-1),$BA1860),ProdTbl,5,0),""),BasketTbl,2,0),"کد ناشناخته"))</f>
        <v/>
      </c>
      <c r="BC1860" s="18">
        <f>IF($BA1860="","",IFERROR(VLOOKUP(IF(ISNUMBER(FIND(" – ",$BA1860)),LEFT($BA1860,FIND(" – ",$BA1860)-1),$BA1860),ProdTbl,3,0),"کد ناشناخته"))</f>
        <v/>
      </c>
      <c r="BD1860" s="22" t="n"/>
      <c r="BE1860" s="21" t="n"/>
      <c r="BF1860" s="20" t="n"/>
      <c r="BG1860" s="18">
        <f>IF($BF1860="","",IFERROR(VLOOKUP(IFERROR(VLOOKUP(IF(ISNUMBER(FIND(" – ",$BF1860)),LEFT($BF1860,FIND(" – ",$BF1860)-1),$BF1860),ProdTbl,5,0),""),BasketTbl,2,0),"کد ناشناخته"))</f>
        <v/>
      </c>
      <c r="BH1860" s="18">
        <f>IF($BF1860="","",IFERROR(VLOOKUP(IF(ISNUMBER(FIND(" – ",$BF1860)),LEFT($BF1860,FIND(" – ",$BF1860)-1),$BF1860),ProdTbl,3,0),"کد ناشناخته"))</f>
        <v/>
      </c>
      <c r="BI1860" s="22" t="n"/>
      <c r="BJ1860" s="21" t="n"/>
      <c r="BK1860" s="20" t="n"/>
      <c r="BL1860" s="18">
        <f>IF($BK1860="","",IFERROR(VLOOKUP(IFERROR(VLOOKUP(IF(ISNUMBER(FIND(" – ",$BK1860)),LEFT($BK1860,FIND(" – ",$BK1860)-1),$BK1860),ProdTbl,5,0),""),BasketTbl,2,0),"کد ناشناخته"))</f>
        <v/>
      </c>
      <c r="BM1860" s="18">
        <f>IF($BK1860="","",IFERROR(VLOOKUP(IF(ISNUMBER(FIND(" – ",$BK1860)),LEFT($BK1860,FIND(" – ",$BK1860)-1),$BK1860),ProdTbl,3,0),"کد ناشناخته"))</f>
        <v/>
      </c>
      <c r="BN1860" s="22" t="n"/>
      <c r="BO1860" s="21" t="n"/>
      <c r="BP1860" s="20" t="n"/>
      <c r="BQ1860" s="18">
        <f>IF($BP1860="","",IFERROR(VLOOKUP(IFERROR(VLOOKUP(IF(ISNUMBER(FIND(" – ",$BP1860)),LEFT($BP1860,FIND(" – ",$BP1860)-1),$BP1860),ProdTbl,5,0),""),BasketTbl,2,0),"کد ناشناخته"))</f>
        <v/>
      </c>
      <c r="BR1860" s="18">
        <f>IF($BP1860="","",IFERROR(VLOOKUP(IF(ISNUMBER(FIND(" – ",$BP1860)),LEFT($BP1860,FIND(" – ",$BP1860)-1),$BP1860),ProdTbl,3,0),"کد ناشناخته"))</f>
        <v/>
      </c>
      <c r="BS1860" s="22" t="n"/>
      <c r="BT1860" s="21" t="n"/>
      <c r="BU1860" s="20" t="n"/>
      <c r="BV1860" s="18">
        <f>IF($BU1860="","",IFERROR(VLOOKUP(IFERROR(VLOOKUP(IF(ISNUMBER(FIND(" – ",$BU1860)),LEFT($BU1860,FIND(" – ",$BU1860)-1),$BU1860),ProdTbl,5,0),""),BasketTbl,2,0),"کد ناشناخته"))</f>
        <v/>
      </c>
      <c r="BW1860" s="18">
        <f>IF($BU1860="","",IFERROR(VLOOKUP(IF(ISNUMBER(FIND(" – ",$BU1860)),LEFT($BU1860,FIND(" – ",$BU1860)-1),$BU1860),ProdTbl,3,0),"کد ناشناخته"))</f>
        <v/>
      </c>
      <c r="BX1860" s="22" t="n"/>
      <c r="BY1860" s="21" t="n"/>
      <c r="BZ1860" s="20" t="n"/>
      <c r="CA1860" s="18">
        <f>IF($BZ1860="","",IFERROR(VLOOKUP(IFERROR(VLOOKUP(IF(ISNUMBER(FIND(" – ",$BZ1860)),LEFT($BZ1860,FIND(" – ",$BZ1860)-1),$BZ1860),ProdTbl,5,0),""),BasketTbl,2,0),"کد ناشناخته"))</f>
        <v/>
      </c>
      <c r="CB1860" s="18">
        <f>IF($BZ1860="","",IFERROR(VLOOKUP(IF(ISNUMBER(FIND(" – ",$BZ1860)),LEFT($BZ1860,FIND(" – ",$BZ1860)-1),$BZ1860),ProdTbl,3,0),"کد ناشناخته"))</f>
        <v/>
      </c>
      <c r="CC1860" s="22" t="n"/>
      <c r="CD1860" s="21" t="n"/>
      <c r="CE1860" s="20" t="n"/>
      <c r="CF1860" s="18">
        <f>IF($CE1860="","",IFERROR(VLOOKUP(IFERROR(VLOOKUP(IF(ISNUMBER(FIND(" – ",$CE1860)),LEFT($CE1860,FIND(" – ",$CE1860)-1),$CE1860),ProdTbl,5,0),""),BasketTbl,2,0),"کد ناشناخته"))</f>
        <v/>
      </c>
      <c r="CG1860" s="18">
        <f>IF($CE1860="","",IFERROR(VLOOKUP(IF(ISNUMBER(FIND(" – ",$CE1860)),LEFT($CE1860,FIND(" – ",$CE1860)-1),$CE1860),ProdTbl,3,0),"کد ناشناخته"))</f>
        <v/>
      </c>
      <c r="CH1860" s="22" t="n"/>
      <c r="CI1860" s="21" t="n"/>
    </row>
    <row r="1861">
      <c r="A1861" s="18">
        <f>IF($B1861="","",COUNTA($B$10:$B1861))</f>
        <v/>
      </c>
      <c r="B1861" s="19" t="n"/>
      <c r="C1861" s="20" t="n"/>
      <c r="D1861" s="19" t="n"/>
      <c r="E1861" s="18">
        <f>IF($D1861="","",IFERROR(VLOOKUP(IF(ISNUMBER(FIND(" – ",$D1861)),LEFT($D1861,FIND(" – ",$D1861)-1),$D1861),SellerTbl,2,0),"کد ناشناخته"))</f>
        <v/>
      </c>
      <c r="F1861" s="21" t="n"/>
      <c r="G1861" s="21" t="n"/>
      <c r="H1861" s="22" t="n"/>
      <c r="I1861" s="23">
        <f>IF(OR($F1861="",$G1861=""),"",$F1861-$G1861)</f>
        <v/>
      </c>
      <c r="J1861" s="18">
        <f>IF($I1861="","",IF(ABS($I1861)&lt;=0.01*$F1861,"√","×"))</f>
        <v/>
      </c>
      <c r="K1861" s="23">
        <f>IF(COUNT($Q1861,$V1861,$AA1861,$AF1861,$AK1861,$AP1861,$AU1861,$AZ1861,$BE1861,$BJ1861,$BO1861,$BT1861,$BY1861,$CD1861,$CI1861)=0,"",SUM($Q1861,$V1861,$AA1861,$AF1861,$AK1861,$AP1861,$AU1861,$AZ1861,$BE1861,$BJ1861,$BO1861,$BT1861,$BY1861,$CD1861,$CI1861))</f>
        <v/>
      </c>
      <c r="L1861" s="23">
        <f>IF(OR($F1861="",$K1861=""),"",$F1861-$K1861)</f>
        <v/>
      </c>
      <c r="M1861" s="20" t="n"/>
      <c r="N1861" s="18">
        <f>IF($M1861="","",IFERROR(VLOOKUP(IFERROR(VLOOKUP(IF(ISNUMBER(FIND(" – ",$M1861)),LEFT($M1861,FIND(" – ",$M1861)-1),$M1861),ProdTbl,5,0),""),BasketTbl,2,0),"کد ناشناخته"))</f>
        <v/>
      </c>
      <c r="O1861" s="18">
        <f>IF($M1861="","",IFERROR(VLOOKUP(IF(ISNUMBER(FIND(" – ",$M1861)),LEFT($M1861,FIND(" – ",$M1861)-1),$M1861),ProdTbl,3,0),"کد ناشناخته"))</f>
        <v/>
      </c>
      <c r="P1861" s="22" t="n"/>
      <c r="Q1861" s="21" t="n"/>
      <c r="R1861" s="20" t="n"/>
      <c r="S1861" s="18">
        <f>IF($R1861="","",IFERROR(VLOOKUP(IFERROR(VLOOKUP(IF(ISNUMBER(FIND(" – ",$R1861)),LEFT($R1861,FIND(" – ",$R1861)-1),$R1861),ProdTbl,5,0),""),BasketTbl,2,0),"کد ناشناخته"))</f>
        <v/>
      </c>
      <c r="T1861" s="18">
        <f>IF($R1861="","",IFERROR(VLOOKUP(IF(ISNUMBER(FIND(" – ",$R1861)),LEFT($R1861,FIND(" – ",$R1861)-1),$R1861),ProdTbl,3,0),"کد ناشناخته"))</f>
        <v/>
      </c>
      <c r="U1861" s="22" t="n"/>
      <c r="V1861" s="21" t="n"/>
      <c r="W1861" s="20" t="n"/>
      <c r="X1861" s="18">
        <f>IF($W1861="","",IFERROR(VLOOKUP(IFERROR(VLOOKUP(IF(ISNUMBER(FIND(" – ",$W1861)),LEFT($W1861,FIND(" – ",$W1861)-1),$W1861),ProdTbl,5,0),""),BasketTbl,2,0),"کد ناشناخته"))</f>
        <v/>
      </c>
      <c r="Y1861" s="18">
        <f>IF($W1861="","",IFERROR(VLOOKUP(IF(ISNUMBER(FIND(" – ",$W1861)),LEFT($W1861,FIND(" – ",$W1861)-1),$W1861),ProdTbl,3,0),"کد ناشناخته"))</f>
        <v/>
      </c>
      <c r="Z1861" s="22" t="n"/>
      <c r="AA1861" s="21" t="n"/>
      <c r="AB1861" s="20" t="n"/>
      <c r="AC1861" s="18">
        <f>IF($AB1861="","",IFERROR(VLOOKUP(IFERROR(VLOOKUP(IF(ISNUMBER(FIND(" – ",$AB1861)),LEFT($AB1861,FIND(" – ",$AB1861)-1),$AB1861),ProdTbl,5,0),""),BasketTbl,2,0),"کد ناشناخته"))</f>
        <v/>
      </c>
      <c r="AD1861" s="18">
        <f>IF($AB1861="","",IFERROR(VLOOKUP(IF(ISNUMBER(FIND(" – ",$AB1861)),LEFT($AB1861,FIND(" – ",$AB1861)-1),$AB1861),ProdTbl,3,0),"کد ناشناخته"))</f>
        <v/>
      </c>
      <c r="AE1861" s="22" t="n"/>
      <c r="AF1861" s="21" t="n"/>
      <c r="AG1861" s="20" t="n"/>
      <c r="AH1861" s="18">
        <f>IF($AG1861="","",IFERROR(VLOOKUP(IFERROR(VLOOKUP(IF(ISNUMBER(FIND(" – ",$AG1861)),LEFT($AG1861,FIND(" – ",$AG1861)-1),$AG1861),ProdTbl,5,0),""),BasketTbl,2,0),"کد ناشناخته"))</f>
        <v/>
      </c>
      <c r="AI1861" s="18">
        <f>IF($AG1861="","",IFERROR(VLOOKUP(IF(ISNUMBER(FIND(" – ",$AG1861)),LEFT($AG1861,FIND(" – ",$AG1861)-1),$AG1861),ProdTbl,3,0),"کد ناشناخته"))</f>
        <v/>
      </c>
      <c r="AJ1861" s="22" t="n"/>
      <c r="AK1861" s="21" t="n"/>
      <c r="AL1861" s="20" t="n"/>
      <c r="AM1861" s="18">
        <f>IF($AL1861="","",IFERROR(VLOOKUP(IFERROR(VLOOKUP(IF(ISNUMBER(FIND(" – ",$AL1861)),LEFT($AL1861,FIND(" – ",$AL1861)-1),$AL1861),ProdTbl,5,0),""),BasketTbl,2,0),"کد ناشناخته"))</f>
        <v/>
      </c>
      <c r="AN1861" s="18">
        <f>IF($AL1861="","",IFERROR(VLOOKUP(IF(ISNUMBER(FIND(" – ",$AL1861)),LEFT($AL1861,FIND(" – ",$AL1861)-1),$AL1861),ProdTbl,3,0),"کد ناشناخته"))</f>
        <v/>
      </c>
      <c r="AO1861" s="22" t="n"/>
      <c r="AP1861" s="21" t="n"/>
      <c r="AQ1861" s="20" t="n"/>
      <c r="AR1861" s="18">
        <f>IF($AQ1861="","",IFERROR(VLOOKUP(IFERROR(VLOOKUP(IF(ISNUMBER(FIND(" – ",$AQ1861)),LEFT($AQ1861,FIND(" – ",$AQ1861)-1),$AQ1861),ProdTbl,5,0),""),BasketTbl,2,0),"کد ناشناخته"))</f>
        <v/>
      </c>
      <c r="AS1861" s="18">
        <f>IF($AQ1861="","",IFERROR(VLOOKUP(IF(ISNUMBER(FIND(" – ",$AQ1861)),LEFT($AQ1861,FIND(" – ",$AQ1861)-1),$AQ1861),ProdTbl,3,0),"کد ناشناخته"))</f>
        <v/>
      </c>
      <c r="AT1861" s="22" t="n"/>
      <c r="AU1861" s="21" t="n"/>
      <c r="AV1861" s="20" t="n"/>
      <c r="AW1861" s="18">
        <f>IF($AV1861="","",IFERROR(VLOOKUP(IFERROR(VLOOKUP(IF(ISNUMBER(FIND(" – ",$AV1861)),LEFT($AV1861,FIND(" – ",$AV1861)-1),$AV1861),ProdTbl,5,0),""),BasketTbl,2,0),"کد ناشناخته"))</f>
        <v/>
      </c>
      <c r="AX1861" s="18">
        <f>IF($AV1861="","",IFERROR(VLOOKUP(IF(ISNUMBER(FIND(" – ",$AV1861)),LEFT($AV1861,FIND(" – ",$AV1861)-1),$AV1861),ProdTbl,3,0),"کد ناشناخته"))</f>
        <v/>
      </c>
      <c r="AY1861" s="22" t="n"/>
      <c r="AZ1861" s="21" t="n"/>
      <c r="BA1861" s="20" t="n"/>
      <c r="BB1861" s="18">
        <f>IF($BA1861="","",IFERROR(VLOOKUP(IFERROR(VLOOKUP(IF(ISNUMBER(FIND(" – ",$BA1861)),LEFT($BA1861,FIND(" – ",$BA1861)-1),$BA1861),ProdTbl,5,0),""),BasketTbl,2,0),"کد ناشناخته"))</f>
        <v/>
      </c>
      <c r="BC1861" s="18">
        <f>IF($BA1861="","",IFERROR(VLOOKUP(IF(ISNUMBER(FIND(" – ",$BA1861)),LEFT($BA1861,FIND(" – ",$BA1861)-1),$BA1861),ProdTbl,3,0),"کد ناشناخته"))</f>
        <v/>
      </c>
      <c r="BD1861" s="22" t="n"/>
      <c r="BE1861" s="21" t="n"/>
      <c r="BF1861" s="20" t="n"/>
      <c r="BG1861" s="18">
        <f>IF($BF1861="","",IFERROR(VLOOKUP(IFERROR(VLOOKUP(IF(ISNUMBER(FIND(" – ",$BF1861)),LEFT($BF1861,FIND(" – ",$BF1861)-1),$BF1861),ProdTbl,5,0),""),BasketTbl,2,0),"کد ناشناخته"))</f>
        <v/>
      </c>
      <c r="BH1861" s="18">
        <f>IF($BF1861="","",IFERROR(VLOOKUP(IF(ISNUMBER(FIND(" – ",$BF1861)),LEFT($BF1861,FIND(" – ",$BF1861)-1),$BF1861),ProdTbl,3,0),"کد ناشناخته"))</f>
        <v/>
      </c>
      <c r="BI1861" s="22" t="n"/>
      <c r="BJ1861" s="21" t="n"/>
      <c r="BK1861" s="20" t="n"/>
      <c r="BL1861" s="18">
        <f>IF($BK1861="","",IFERROR(VLOOKUP(IFERROR(VLOOKUP(IF(ISNUMBER(FIND(" – ",$BK1861)),LEFT($BK1861,FIND(" – ",$BK1861)-1),$BK1861),ProdTbl,5,0),""),BasketTbl,2,0),"کد ناشناخته"))</f>
        <v/>
      </c>
      <c r="BM1861" s="18">
        <f>IF($BK1861="","",IFERROR(VLOOKUP(IF(ISNUMBER(FIND(" – ",$BK1861)),LEFT($BK1861,FIND(" – ",$BK1861)-1),$BK1861),ProdTbl,3,0),"کد ناشناخته"))</f>
        <v/>
      </c>
      <c r="BN1861" s="22" t="n"/>
      <c r="BO1861" s="21" t="n"/>
      <c r="BP1861" s="20" t="n"/>
      <c r="BQ1861" s="18">
        <f>IF($BP1861="","",IFERROR(VLOOKUP(IFERROR(VLOOKUP(IF(ISNUMBER(FIND(" – ",$BP1861)),LEFT($BP1861,FIND(" – ",$BP1861)-1),$BP1861),ProdTbl,5,0),""),BasketTbl,2,0),"کد ناشناخته"))</f>
        <v/>
      </c>
      <c r="BR1861" s="18">
        <f>IF($BP1861="","",IFERROR(VLOOKUP(IF(ISNUMBER(FIND(" – ",$BP1861)),LEFT($BP1861,FIND(" – ",$BP1861)-1),$BP1861),ProdTbl,3,0),"کد ناشناخته"))</f>
        <v/>
      </c>
      <c r="BS1861" s="22" t="n"/>
      <c r="BT1861" s="21" t="n"/>
      <c r="BU1861" s="20" t="n"/>
      <c r="BV1861" s="18">
        <f>IF($BU1861="","",IFERROR(VLOOKUP(IFERROR(VLOOKUP(IF(ISNUMBER(FIND(" – ",$BU1861)),LEFT($BU1861,FIND(" – ",$BU1861)-1),$BU1861),ProdTbl,5,0),""),BasketTbl,2,0),"کد ناشناخته"))</f>
        <v/>
      </c>
      <c r="BW1861" s="18">
        <f>IF($BU1861="","",IFERROR(VLOOKUP(IF(ISNUMBER(FIND(" – ",$BU1861)),LEFT($BU1861,FIND(" – ",$BU1861)-1),$BU1861),ProdTbl,3,0),"کد ناشناخته"))</f>
        <v/>
      </c>
      <c r="BX1861" s="22" t="n"/>
      <c r="BY1861" s="21" t="n"/>
      <c r="BZ1861" s="20" t="n"/>
      <c r="CA1861" s="18">
        <f>IF($BZ1861="","",IFERROR(VLOOKUP(IFERROR(VLOOKUP(IF(ISNUMBER(FIND(" – ",$BZ1861)),LEFT($BZ1861,FIND(" – ",$BZ1861)-1),$BZ1861),ProdTbl,5,0),""),BasketTbl,2,0),"کد ناشناخته"))</f>
        <v/>
      </c>
      <c r="CB1861" s="18">
        <f>IF($BZ1861="","",IFERROR(VLOOKUP(IF(ISNUMBER(FIND(" – ",$BZ1861)),LEFT($BZ1861,FIND(" – ",$BZ1861)-1),$BZ1861),ProdTbl,3,0),"کد ناشناخته"))</f>
        <v/>
      </c>
      <c r="CC1861" s="22" t="n"/>
      <c r="CD1861" s="21" t="n"/>
      <c r="CE1861" s="20" t="n"/>
      <c r="CF1861" s="18">
        <f>IF($CE1861="","",IFERROR(VLOOKUP(IFERROR(VLOOKUP(IF(ISNUMBER(FIND(" – ",$CE1861)),LEFT($CE1861,FIND(" – ",$CE1861)-1),$CE1861),ProdTbl,5,0),""),BasketTbl,2,0),"کد ناشناخته"))</f>
        <v/>
      </c>
      <c r="CG1861" s="18">
        <f>IF($CE1861="","",IFERROR(VLOOKUP(IF(ISNUMBER(FIND(" – ",$CE1861)),LEFT($CE1861,FIND(" – ",$CE1861)-1),$CE1861),ProdTbl,3,0),"کد ناشناخته"))</f>
        <v/>
      </c>
      <c r="CH1861" s="22" t="n"/>
      <c r="CI1861" s="21" t="n"/>
    </row>
    <row r="1862">
      <c r="A1862" s="18">
        <f>IF($B1862="","",COUNTA($B$10:$B1862))</f>
        <v/>
      </c>
      <c r="B1862" s="19" t="n"/>
      <c r="C1862" s="20" t="n"/>
      <c r="D1862" s="19" t="n"/>
      <c r="E1862" s="18">
        <f>IF($D1862="","",IFERROR(VLOOKUP(IF(ISNUMBER(FIND(" – ",$D1862)),LEFT($D1862,FIND(" – ",$D1862)-1),$D1862),SellerTbl,2,0),"کد ناشناخته"))</f>
        <v/>
      </c>
      <c r="F1862" s="21" t="n"/>
      <c r="G1862" s="21" t="n"/>
      <c r="H1862" s="22" t="n"/>
      <c r="I1862" s="23">
        <f>IF(OR($F1862="",$G1862=""),"",$F1862-$G1862)</f>
        <v/>
      </c>
      <c r="J1862" s="18">
        <f>IF($I1862="","",IF(ABS($I1862)&lt;=0.01*$F1862,"√","×"))</f>
        <v/>
      </c>
      <c r="K1862" s="23">
        <f>IF(COUNT($Q1862,$V1862,$AA1862,$AF1862,$AK1862,$AP1862,$AU1862,$AZ1862,$BE1862,$BJ1862,$BO1862,$BT1862,$BY1862,$CD1862,$CI1862)=0,"",SUM($Q1862,$V1862,$AA1862,$AF1862,$AK1862,$AP1862,$AU1862,$AZ1862,$BE1862,$BJ1862,$BO1862,$BT1862,$BY1862,$CD1862,$CI1862))</f>
        <v/>
      </c>
      <c r="L1862" s="23">
        <f>IF(OR($F1862="",$K1862=""),"",$F1862-$K1862)</f>
        <v/>
      </c>
      <c r="M1862" s="20" t="n"/>
      <c r="N1862" s="18">
        <f>IF($M1862="","",IFERROR(VLOOKUP(IFERROR(VLOOKUP(IF(ISNUMBER(FIND(" – ",$M1862)),LEFT($M1862,FIND(" – ",$M1862)-1),$M1862),ProdTbl,5,0),""),BasketTbl,2,0),"کد ناشناخته"))</f>
        <v/>
      </c>
      <c r="O1862" s="18">
        <f>IF($M1862="","",IFERROR(VLOOKUP(IF(ISNUMBER(FIND(" – ",$M1862)),LEFT($M1862,FIND(" – ",$M1862)-1),$M1862),ProdTbl,3,0),"کد ناشناخته"))</f>
        <v/>
      </c>
      <c r="P1862" s="22" t="n"/>
      <c r="Q1862" s="21" t="n"/>
      <c r="R1862" s="20" t="n"/>
      <c r="S1862" s="18">
        <f>IF($R1862="","",IFERROR(VLOOKUP(IFERROR(VLOOKUP(IF(ISNUMBER(FIND(" – ",$R1862)),LEFT($R1862,FIND(" – ",$R1862)-1),$R1862),ProdTbl,5,0),""),BasketTbl,2,0),"کد ناشناخته"))</f>
        <v/>
      </c>
      <c r="T1862" s="18">
        <f>IF($R1862="","",IFERROR(VLOOKUP(IF(ISNUMBER(FIND(" – ",$R1862)),LEFT($R1862,FIND(" – ",$R1862)-1),$R1862),ProdTbl,3,0),"کد ناشناخته"))</f>
        <v/>
      </c>
      <c r="U1862" s="22" t="n"/>
      <c r="V1862" s="21" t="n"/>
      <c r="W1862" s="20" t="n"/>
      <c r="X1862" s="18">
        <f>IF($W1862="","",IFERROR(VLOOKUP(IFERROR(VLOOKUP(IF(ISNUMBER(FIND(" – ",$W1862)),LEFT($W1862,FIND(" – ",$W1862)-1),$W1862),ProdTbl,5,0),""),BasketTbl,2,0),"کد ناشناخته"))</f>
        <v/>
      </c>
      <c r="Y1862" s="18">
        <f>IF($W1862="","",IFERROR(VLOOKUP(IF(ISNUMBER(FIND(" – ",$W1862)),LEFT($W1862,FIND(" – ",$W1862)-1),$W1862),ProdTbl,3,0),"کد ناشناخته"))</f>
        <v/>
      </c>
      <c r="Z1862" s="22" t="n"/>
      <c r="AA1862" s="21" t="n"/>
      <c r="AB1862" s="20" t="n"/>
      <c r="AC1862" s="18">
        <f>IF($AB1862="","",IFERROR(VLOOKUP(IFERROR(VLOOKUP(IF(ISNUMBER(FIND(" – ",$AB1862)),LEFT($AB1862,FIND(" – ",$AB1862)-1),$AB1862),ProdTbl,5,0),""),BasketTbl,2,0),"کد ناشناخته"))</f>
        <v/>
      </c>
      <c r="AD1862" s="18">
        <f>IF($AB1862="","",IFERROR(VLOOKUP(IF(ISNUMBER(FIND(" – ",$AB1862)),LEFT($AB1862,FIND(" – ",$AB1862)-1),$AB1862),ProdTbl,3,0),"کد ناشناخته"))</f>
        <v/>
      </c>
      <c r="AE1862" s="22" t="n"/>
      <c r="AF1862" s="21" t="n"/>
      <c r="AG1862" s="20" t="n"/>
      <c r="AH1862" s="18">
        <f>IF($AG1862="","",IFERROR(VLOOKUP(IFERROR(VLOOKUP(IF(ISNUMBER(FIND(" – ",$AG1862)),LEFT($AG1862,FIND(" – ",$AG1862)-1),$AG1862),ProdTbl,5,0),""),BasketTbl,2,0),"کد ناشناخته"))</f>
        <v/>
      </c>
      <c r="AI1862" s="18">
        <f>IF($AG1862="","",IFERROR(VLOOKUP(IF(ISNUMBER(FIND(" – ",$AG1862)),LEFT($AG1862,FIND(" – ",$AG1862)-1),$AG1862),ProdTbl,3,0),"کد ناشناخته"))</f>
        <v/>
      </c>
      <c r="AJ1862" s="22" t="n"/>
      <c r="AK1862" s="21" t="n"/>
      <c r="AL1862" s="20" t="n"/>
      <c r="AM1862" s="18">
        <f>IF($AL1862="","",IFERROR(VLOOKUP(IFERROR(VLOOKUP(IF(ISNUMBER(FIND(" – ",$AL1862)),LEFT($AL1862,FIND(" – ",$AL1862)-1),$AL1862),ProdTbl,5,0),""),BasketTbl,2,0),"کد ناشناخته"))</f>
        <v/>
      </c>
      <c r="AN1862" s="18">
        <f>IF($AL1862="","",IFERROR(VLOOKUP(IF(ISNUMBER(FIND(" – ",$AL1862)),LEFT($AL1862,FIND(" – ",$AL1862)-1),$AL1862),ProdTbl,3,0),"کد ناشناخته"))</f>
        <v/>
      </c>
      <c r="AO1862" s="22" t="n"/>
      <c r="AP1862" s="21" t="n"/>
      <c r="AQ1862" s="20" t="n"/>
      <c r="AR1862" s="18">
        <f>IF($AQ1862="","",IFERROR(VLOOKUP(IFERROR(VLOOKUP(IF(ISNUMBER(FIND(" – ",$AQ1862)),LEFT($AQ1862,FIND(" – ",$AQ1862)-1),$AQ1862),ProdTbl,5,0),""),BasketTbl,2,0),"کد ناشناخته"))</f>
        <v/>
      </c>
      <c r="AS1862" s="18">
        <f>IF($AQ1862="","",IFERROR(VLOOKUP(IF(ISNUMBER(FIND(" – ",$AQ1862)),LEFT($AQ1862,FIND(" – ",$AQ1862)-1),$AQ1862),ProdTbl,3,0),"کد ناشناخته"))</f>
        <v/>
      </c>
      <c r="AT1862" s="22" t="n"/>
      <c r="AU1862" s="21" t="n"/>
      <c r="AV1862" s="20" t="n"/>
      <c r="AW1862" s="18">
        <f>IF($AV1862="","",IFERROR(VLOOKUP(IFERROR(VLOOKUP(IF(ISNUMBER(FIND(" – ",$AV1862)),LEFT($AV1862,FIND(" – ",$AV1862)-1),$AV1862),ProdTbl,5,0),""),BasketTbl,2,0),"کد ناشناخته"))</f>
        <v/>
      </c>
      <c r="AX1862" s="18">
        <f>IF($AV1862="","",IFERROR(VLOOKUP(IF(ISNUMBER(FIND(" – ",$AV1862)),LEFT($AV1862,FIND(" – ",$AV1862)-1),$AV1862),ProdTbl,3,0),"کد ناشناخته"))</f>
        <v/>
      </c>
      <c r="AY1862" s="22" t="n"/>
      <c r="AZ1862" s="21" t="n"/>
      <c r="BA1862" s="20" t="n"/>
      <c r="BB1862" s="18">
        <f>IF($BA1862="","",IFERROR(VLOOKUP(IFERROR(VLOOKUP(IF(ISNUMBER(FIND(" – ",$BA1862)),LEFT($BA1862,FIND(" – ",$BA1862)-1),$BA1862),ProdTbl,5,0),""),BasketTbl,2,0),"کد ناشناخته"))</f>
        <v/>
      </c>
      <c r="BC1862" s="18">
        <f>IF($BA1862="","",IFERROR(VLOOKUP(IF(ISNUMBER(FIND(" – ",$BA1862)),LEFT($BA1862,FIND(" – ",$BA1862)-1),$BA1862),ProdTbl,3,0),"کد ناشناخته"))</f>
        <v/>
      </c>
      <c r="BD1862" s="22" t="n"/>
      <c r="BE1862" s="21" t="n"/>
      <c r="BF1862" s="20" t="n"/>
      <c r="BG1862" s="18">
        <f>IF($BF1862="","",IFERROR(VLOOKUP(IFERROR(VLOOKUP(IF(ISNUMBER(FIND(" – ",$BF1862)),LEFT($BF1862,FIND(" – ",$BF1862)-1),$BF1862),ProdTbl,5,0),""),BasketTbl,2,0),"کد ناشناخته"))</f>
        <v/>
      </c>
      <c r="BH1862" s="18">
        <f>IF($BF1862="","",IFERROR(VLOOKUP(IF(ISNUMBER(FIND(" – ",$BF1862)),LEFT($BF1862,FIND(" – ",$BF1862)-1),$BF1862),ProdTbl,3,0),"کد ناشناخته"))</f>
        <v/>
      </c>
      <c r="BI1862" s="22" t="n"/>
      <c r="BJ1862" s="21" t="n"/>
      <c r="BK1862" s="20" t="n"/>
      <c r="BL1862" s="18">
        <f>IF($BK1862="","",IFERROR(VLOOKUP(IFERROR(VLOOKUP(IF(ISNUMBER(FIND(" – ",$BK1862)),LEFT($BK1862,FIND(" – ",$BK1862)-1),$BK1862),ProdTbl,5,0),""),BasketTbl,2,0),"کد ناشناخته"))</f>
        <v/>
      </c>
      <c r="BM1862" s="18">
        <f>IF($BK1862="","",IFERROR(VLOOKUP(IF(ISNUMBER(FIND(" – ",$BK1862)),LEFT($BK1862,FIND(" – ",$BK1862)-1),$BK1862),ProdTbl,3,0),"کد ناشناخته"))</f>
        <v/>
      </c>
      <c r="BN1862" s="22" t="n"/>
      <c r="BO1862" s="21" t="n"/>
      <c r="BP1862" s="20" t="n"/>
      <c r="BQ1862" s="18">
        <f>IF($BP1862="","",IFERROR(VLOOKUP(IFERROR(VLOOKUP(IF(ISNUMBER(FIND(" – ",$BP1862)),LEFT($BP1862,FIND(" – ",$BP1862)-1),$BP1862),ProdTbl,5,0),""),BasketTbl,2,0),"کد ناشناخته"))</f>
        <v/>
      </c>
      <c r="BR1862" s="18">
        <f>IF($BP1862="","",IFERROR(VLOOKUP(IF(ISNUMBER(FIND(" – ",$BP1862)),LEFT($BP1862,FIND(" – ",$BP1862)-1),$BP1862),ProdTbl,3,0),"کد ناشناخته"))</f>
        <v/>
      </c>
      <c r="BS1862" s="22" t="n"/>
      <c r="BT1862" s="21" t="n"/>
      <c r="BU1862" s="20" t="n"/>
      <c r="BV1862" s="18">
        <f>IF($BU1862="","",IFERROR(VLOOKUP(IFERROR(VLOOKUP(IF(ISNUMBER(FIND(" – ",$BU1862)),LEFT($BU1862,FIND(" – ",$BU1862)-1),$BU1862),ProdTbl,5,0),""),BasketTbl,2,0),"کد ناشناخته"))</f>
        <v/>
      </c>
      <c r="BW1862" s="18">
        <f>IF($BU1862="","",IFERROR(VLOOKUP(IF(ISNUMBER(FIND(" – ",$BU1862)),LEFT($BU1862,FIND(" – ",$BU1862)-1),$BU1862),ProdTbl,3,0),"کد ناشناخته"))</f>
        <v/>
      </c>
      <c r="BX1862" s="22" t="n"/>
      <c r="BY1862" s="21" t="n"/>
      <c r="BZ1862" s="20" t="n"/>
      <c r="CA1862" s="18">
        <f>IF($BZ1862="","",IFERROR(VLOOKUP(IFERROR(VLOOKUP(IF(ISNUMBER(FIND(" – ",$BZ1862)),LEFT($BZ1862,FIND(" – ",$BZ1862)-1),$BZ1862),ProdTbl,5,0),""),BasketTbl,2,0),"کد ناشناخته"))</f>
        <v/>
      </c>
      <c r="CB1862" s="18">
        <f>IF($BZ1862="","",IFERROR(VLOOKUP(IF(ISNUMBER(FIND(" – ",$BZ1862)),LEFT($BZ1862,FIND(" – ",$BZ1862)-1),$BZ1862),ProdTbl,3,0),"کد ناشناخته"))</f>
        <v/>
      </c>
      <c r="CC1862" s="22" t="n"/>
      <c r="CD1862" s="21" t="n"/>
      <c r="CE1862" s="20" t="n"/>
      <c r="CF1862" s="18">
        <f>IF($CE1862="","",IFERROR(VLOOKUP(IFERROR(VLOOKUP(IF(ISNUMBER(FIND(" – ",$CE1862)),LEFT($CE1862,FIND(" – ",$CE1862)-1),$CE1862),ProdTbl,5,0),""),BasketTbl,2,0),"کد ناشناخته"))</f>
        <v/>
      </c>
      <c r="CG1862" s="18">
        <f>IF($CE1862="","",IFERROR(VLOOKUP(IF(ISNUMBER(FIND(" – ",$CE1862)),LEFT($CE1862,FIND(" – ",$CE1862)-1),$CE1862),ProdTbl,3,0),"کد ناشناخته"))</f>
        <v/>
      </c>
      <c r="CH1862" s="22" t="n"/>
      <c r="CI1862" s="21" t="n"/>
    </row>
    <row r="1863">
      <c r="A1863" s="18">
        <f>IF($B1863="","",COUNTA($B$10:$B1863))</f>
        <v/>
      </c>
      <c r="B1863" s="19" t="n"/>
      <c r="C1863" s="20" t="n"/>
      <c r="D1863" s="19" t="n"/>
      <c r="E1863" s="18">
        <f>IF($D1863="","",IFERROR(VLOOKUP(IF(ISNUMBER(FIND(" – ",$D1863)),LEFT($D1863,FIND(" – ",$D1863)-1),$D1863),SellerTbl,2,0),"کد ناشناخته"))</f>
        <v/>
      </c>
      <c r="F1863" s="21" t="n"/>
      <c r="G1863" s="21" t="n"/>
      <c r="H1863" s="22" t="n"/>
      <c r="I1863" s="23">
        <f>IF(OR($F1863="",$G1863=""),"",$F1863-$G1863)</f>
        <v/>
      </c>
      <c r="J1863" s="18">
        <f>IF($I1863="","",IF(ABS($I1863)&lt;=0.01*$F1863,"√","×"))</f>
        <v/>
      </c>
      <c r="K1863" s="23">
        <f>IF(COUNT($Q1863,$V1863,$AA1863,$AF1863,$AK1863,$AP1863,$AU1863,$AZ1863,$BE1863,$BJ1863,$BO1863,$BT1863,$BY1863,$CD1863,$CI1863)=0,"",SUM($Q1863,$V1863,$AA1863,$AF1863,$AK1863,$AP1863,$AU1863,$AZ1863,$BE1863,$BJ1863,$BO1863,$BT1863,$BY1863,$CD1863,$CI1863))</f>
        <v/>
      </c>
      <c r="L1863" s="23">
        <f>IF(OR($F1863="",$K1863=""),"",$F1863-$K1863)</f>
        <v/>
      </c>
      <c r="M1863" s="20" t="n"/>
      <c r="N1863" s="18">
        <f>IF($M1863="","",IFERROR(VLOOKUP(IFERROR(VLOOKUP(IF(ISNUMBER(FIND(" – ",$M1863)),LEFT($M1863,FIND(" – ",$M1863)-1),$M1863),ProdTbl,5,0),""),BasketTbl,2,0),"کد ناشناخته"))</f>
        <v/>
      </c>
      <c r="O1863" s="18">
        <f>IF($M1863="","",IFERROR(VLOOKUP(IF(ISNUMBER(FIND(" – ",$M1863)),LEFT($M1863,FIND(" – ",$M1863)-1),$M1863),ProdTbl,3,0),"کد ناشناخته"))</f>
        <v/>
      </c>
      <c r="P1863" s="22" t="n"/>
      <c r="Q1863" s="21" t="n"/>
      <c r="R1863" s="20" t="n"/>
      <c r="S1863" s="18">
        <f>IF($R1863="","",IFERROR(VLOOKUP(IFERROR(VLOOKUP(IF(ISNUMBER(FIND(" – ",$R1863)),LEFT($R1863,FIND(" – ",$R1863)-1),$R1863),ProdTbl,5,0),""),BasketTbl,2,0),"کد ناشناخته"))</f>
        <v/>
      </c>
      <c r="T1863" s="18">
        <f>IF($R1863="","",IFERROR(VLOOKUP(IF(ISNUMBER(FIND(" – ",$R1863)),LEFT($R1863,FIND(" – ",$R1863)-1),$R1863),ProdTbl,3,0),"کد ناشناخته"))</f>
        <v/>
      </c>
      <c r="U1863" s="22" t="n"/>
      <c r="V1863" s="21" t="n"/>
      <c r="W1863" s="20" t="n"/>
      <c r="X1863" s="18">
        <f>IF($W1863="","",IFERROR(VLOOKUP(IFERROR(VLOOKUP(IF(ISNUMBER(FIND(" – ",$W1863)),LEFT($W1863,FIND(" – ",$W1863)-1),$W1863),ProdTbl,5,0),""),BasketTbl,2,0),"کد ناشناخته"))</f>
        <v/>
      </c>
      <c r="Y1863" s="18">
        <f>IF($W1863="","",IFERROR(VLOOKUP(IF(ISNUMBER(FIND(" – ",$W1863)),LEFT($W1863,FIND(" – ",$W1863)-1),$W1863),ProdTbl,3,0),"کد ناشناخته"))</f>
        <v/>
      </c>
      <c r="Z1863" s="22" t="n"/>
      <c r="AA1863" s="21" t="n"/>
      <c r="AB1863" s="20" t="n"/>
      <c r="AC1863" s="18">
        <f>IF($AB1863="","",IFERROR(VLOOKUP(IFERROR(VLOOKUP(IF(ISNUMBER(FIND(" – ",$AB1863)),LEFT($AB1863,FIND(" – ",$AB1863)-1),$AB1863),ProdTbl,5,0),""),BasketTbl,2,0),"کد ناشناخته"))</f>
        <v/>
      </c>
      <c r="AD1863" s="18">
        <f>IF($AB1863="","",IFERROR(VLOOKUP(IF(ISNUMBER(FIND(" – ",$AB1863)),LEFT($AB1863,FIND(" – ",$AB1863)-1),$AB1863),ProdTbl,3,0),"کد ناشناخته"))</f>
        <v/>
      </c>
      <c r="AE1863" s="22" t="n"/>
      <c r="AF1863" s="21" t="n"/>
      <c r="AG1863" s="20" t="n"/>
      <c r="AH1863" s="18">
        <f>IF($AG1863="","",IFERROR(VLOOKUP(IFERROR(VLOOKUP(IF(ISNUMBER(FIND(" – ",$AG1863)),LEFT($AG1863,FIND(" – ",$AG1863)-1),$AG1863),ProdTbl,5,0),""),BasketTbl,2,0),"کد ناشناخته"))</f>
        <v/>
      </c>
      <c r="AI1863" s="18">
        <f>IF($AG1863="","",IFERROR(VLOOKUP(IF(ISNUMBER(FIND(" – ",$AG1863)),LEFT($AG1863,FIND(" – ",$AG1863)-1),$AG1863),ProdTbl,3,0),"کد ناشناخته"))</f>
        <v/>
      </c>
      <c r="AJ1863" s="22" t="n"/>
      <c r="AK1863" s="21" t="n"/>
      <c r="AL1863" s="20" t="n"/>
      <c r="AM1863" s="18">
        <f>IF($AL1863="","",IFERROR(VLOOKUP(IFERROR(VLOOKUP(IF(ISNUMBER(FIND(" – ",$AL1863)),LEFT($AL1863,FIND(" – ",$AL1863)-1),$AL1863),ProdTbl,5,0),""),BasketTbl,2,0),"کد ناشناخته"))</f>
        <v/>
      </c>
      <c r="AN1863" s="18">
        <f>IF($AL1863="","",IFERROR(VLOOKUP(IF(ISNUMBER(FIND(" – ",$AL1863)),LEFT($AL1863,FIND(" – ",$AL1863)-1),$AL1863),ProdTbl,3,0),"کد ناشناخته"))</f>
        <v/>
      </c>
      <c r="AO1863" s="22" t="n"/>
      <c r="AP1863" s="21" t="n"/>
      <c r="AQ1863" s="20" t="n"/>
      <c r="AR1863" s="18">
        <f>IF($AQ1863="","",IFERROR(VLOOKUP(IFERROR(VLOOKUP(IF(ISNUMBER(FIND(" – ",$AQ1863)),LEFT($AQ1863,FIND(" – ",$AQ1863)-1),$AQ1863),ProdTbl,5,0),""),BasketTbl,2,0),"کد ناشناخته"))</f>
        <v/>
      </c>
      <c r="AS1863" s="18">
        <f>IF($AQ1863="","",IFERROR(VLOOKUP(IF(ISNUMBER(FIND(" – ",$AQ1863)),LEFT($AQ1863,FIND(" – ",$AQ1863)-1),$AQ1863),ProdTbl,3,0),"کد ناشناخته"))</f>
        <v/>
      </c>
      <c r="AT1863" s="22" t="n"/>
      <c r="AU1863" s="21" t="n"/>
      <c r="AV1863" s="20" t="n"/>
      <c r="AW1863" s="18">
        <f>IF($AV1863="","",IFERROR(VLOOKUP(IFERROR(VLOOKUP(IF(ISNUMBER(FIND(" – ",$AV1863)),LEFT($AV1863,FIND(" – ",$AV1863)-1),$AV1863),ProdTbl,5,0),""),BasketTbl,2,0),"کد ناشناخته"))</f>
        <v/>
      </c>
      <c r="AX1863" s="18">
        <f>IF($AV1863="","",IFERROR(VLOOKUP(IF(ISNUMBER(FIND(" – ",$AV1863)),LEFT($AV1863,FIND(" – ",$AV1863)-1),$AV1863),ProdTbl,3,0),"کد ناشناخته"))</f>
        <v/>
      </c>
      <c r="AY1863" s="22" t="n"/>
      <c r="AZ1863" s="21" t="n"/>
      <c r="BA1863" s="20" t="n"/>
      <c r="BB1863" s="18">
        <f>IF($BA1863="","",IFERROR(VLOOKUP(IFERROR(VLOOKUP(IF(ISNUMBER(FIND(" – ",$BA1863)),LEFT($BA1863,FIND(" – ",$BA1863)-1),$BA1863),ProdTbl,5,0),""),BasketTbl,2,0),"کد ناشناخته"))</f>
        <v/>
      </c>
      <c r="BC1863" s="18">
        <f>IF($BA1863="","",IFERROR(VLOOKUP(IF(ISNUMBER(FIND(" – ",$BA1863)),LEFT($BA1863,FIND(" – ",$BA1863)-1),$BA1863),ProdTbl,3,0),"کد ناشناخته"))</f>
        <v/>
      </c>
      <c r="BD1863" s="22" t="n"/>
      <c r="BE1863" s="21" t="n"/>
      <c r="BF1863" s="20" t="n"/>
      <c r="BG1863" s="18">
        <f>IF($BF1863="","",IFERROR(VLOOKUP(IFERROR(VLOOKUP(IF(ISNUMBER(FIND(" – ",$BF1863)),LEFT($BF1863,FIND(" – ",$BF1863)-1),$BF1863),ProdTbl,5,0),""),BasketTbl,2,0),"کد ناشناخته"))</f>
        <v/>
      </c>
      <c r="BH1863" s="18">
        <f>IF($BF1863="","",IFERROR(VLOOKUP(IF(ISNUMBER(FIND(" – ",$BF1863)),LEFT($BF1863,FIND(" – ",$BF1863)-1),$BF1863),ProdTbl,3,0),"کد ناشناخته"))</f>
        <v/>
      </c>
      <c r="BI1863" s="22" t="n"/>
      <c r="BJ1863" s="21" t="n"/>
      <c r="BK1863" s="20" t="n"/>
      <c r="BL1863" s="18">
        <f>IF($BK1863="","",IFERROR(VLOOKUP(IFERROR(VLOOKUP(IF(ISNUMBER(FIND(" – ",$BK1863)),LEFT($BK1863,FIND(" – ",$BK1863)-1),$BK1863),ProdTbl,5,0),""),BasketTbl,2,0),"کد ناشناخته"))</f>
        <v/>
      </c>
      <c r="BM1863" s="18">
        <f>IF($BK1863="","",IFERROR(VLOOKUP(IF(ISNUMBER(FIND(" – ",$BK1863)),LEFT($BK1863,FIND(" – ",$BK1863)-1),$BK1863),ProdTbl,3,0),"کد ناشناخته"))</f>
        <v/>
      </c>
      <c r="BN1863" s="22" t="n"/>
      <c r="BO1863" s="21" t="n"/>
      <c r="BP1863" s="20" t="n"/>
      <c r="BQ1863" s="18">
        <f>IF($BP1863="","",IFERROR(VLOOKUP(IFERROR(VLOOKUP(IF(ISNUMBER(FIND(" – ",$BP1863)),LEFT($BP1863,FIND(" – ",$BP1863)-1),$BP1863),ProdTbl,5,0),""),BasketTbl,2,0),"کد ناشناخته"))</f>
        <v/>
      </c>
      <c r="BR1863" s="18">
        <f>IF($BP1863="","",IFERROR(VLOOKUP(IF(ISNUMBER(FIND(" – ",$BP1863)),LEFT($BP1863,FIND(" – ",$BP1863)-1),$BP1863),ProdTbl,3,0),"کد ناشناخته"))</f>
        <v/>
      </c>
      <c r="BS1863" s="22" t="n"/>
      <c r="BT1863" s="21" t="n"/>
      <c r="BU1863" s="20" t="n"/>
      <c r="BV1863" s="18">
        <f>IF($BU1863="","",IFERROR(VLOOKUP(IFERROR(VLOOKUP(IF(ISNUMBER(FIND(" – ",$BU1863)),LEFT($BU1863,FIND(" – ",$BU1863)-1),$BU1863),ProdTbl,5,0),""),BasketTbl,2,0),"کد ناشناخته"))</f>
        <v/>
      </c>
      <c r="BW1863" s="18">
        <f>IF($BU1863="","",IFERROR(VLOOKUP(IF(ISNUMBER(FIND(" – ",$BU1863)),LEFT($BU1863,FIND(" – ",$BU1863)-1),$BU1863),ProdTbl,3,0),"کد ناشناخته"))</f>
        <v/>
      </c>
      <c r="BX1863" s="22" t="n"/>
      <c r="BY1863" s="21" t="n"/>
      <c r="BZ1863" s="20" t="n"/>
      <c r="CA1863" s="18">
        <f>IF($BZ1863="","",IFERROR(VLOOKUP(IFERROR(VLOOKUP(IF(ISNUMBER(FIND(" – ",$BZ1863)),LEFT($BZ1863,FIND(" – ",$BZ1863)-1),$BZ1863),ProdTbl,5,0),""),BasketTbl,2,0),"کد ناشناخته"))</f>
        <v/>
      </c>
      <c r="CB1863" s="18">
        <f>IF($BZ1863="","",IFERROR(VLOOKUP(IF(ISNUMBER(FIND(" – ",$BZ1863)),LEFT($BZ1863,FIND(" – ",$BZ1863)-1),$BZ1863),ProdTbl,3,0),"کد ناشناخته"))</f>
        <v/>
      </c>
      <c r="CC1863" s="22" t="n"/>
      <c r="CD1863" s="21" t="n"/>
      <c r="CE1863" s="20" t="n"/>
      <c r="CF1863" s="18">
        <f>IF($CE1863="","",IFERROR(VLOOKUP(IFERROR(VLOOKUP(IF(ISNUMBER(FIND(" – ",$CE1863)),LEFT($CE1863,FIND(" – ",$CE1863)-1),$CE1863),ProdTbl,5,0),""),BasketTbl,2,0),"کد ناشناخته"))</f>
        <v/>
      </c>
      <c r="CG1863" s="18">
        <f>IF($CE1863="","",IFERROR(VLOOKUP(IF(ISNUMBER(FIND(" – ",$CE1863)),LEFT($CE1863,FIND(" – ",$CE1863)-1),$CE1863),ProdTbl,3,0),"کد ناشناخته"))</f>
        <v/>
      </c>
      <c r="CH1863" s="22" t="n"/>
      <c r="CI1863" s="21" t="n"/>
    </row>
    <row r="1864">
      <c r="A1864" s="18">
        <f>IF($B1864="","",COUNTA($B$10:$B1864))</f>
        <v/>
      </c>
      <c r="B1864" s="19" t="n"/>
      <c r="C1864" s="20" t="n"/>
      <c r="D1864" s="19" t="n"/>
      <c r="E1864" s="18">
        <f>IF($D1864="","",IFERROR(VLOOKUP(IF(ISNUMBER(FIND(" – ",$D1864)),LEFT($D1864,FIND(" – ",$D1864)-1),$D1864),SellerTbl,2,0),"کد ناشناخته"))</f>
        <v/>
      </c>
      <c r="F1864" s="21" t="n"/>
      <c r="G1864" s="21" t="n"/>
      <c r="H1864" s="22" t="n"/>
      <c r="I1864" s="23">
        <f>IF(OR($F1864="",$G1864=""),"",$F1864-$G1864)</f>
        <v/>
      </c>
      <c r="J1864" s="18">
        <f>IF($I1864="","",IF(ABS($I1864)&lt;=0.01*$F1864,"√","×"))</f>
        <v/>
      </c>
      <c r="K1864" s="23">
        <f>IF(COUNT($Q1864,$V1864,$AA1864,$AF1864,$AK1864,$AP1864,$AU1864,$AZ1864,$BE1864,$BJ1864,$BO1864,$BT1864,$BY1864,$CD1864,$CI1864)=0,"",SUM($Q1864,$V1864,$AA1864,$AF1864,$AK1864,$AP1864,$AU1864,$AZ1864,$BE1864,$BJ1864,$BO1864,$BT1864,$BY1864,$CD1864,$CI1864))</f>
        <v/>
      </c>
      <c r="L1864" s="23">
        <f>IF(OR($F1864="",$K1864=""),"",$F1864-$K1864)</f>
        <v/>
      </c>
      <c r="M1864" s="20" t="n"/>
      <c r="N1864" s="18">
        <f>IF($M1864="","",IFERROR(VLOOKUP(IFERROR(VLOOKUP(IF(ISNUMBER(FIND(" – ",$M1864)),LEFT($M1864,FIND(" – ",$M1864)-1),$M1864),ProdTbl,5,0),""),BasketTbl,2,0),"کد ناشناخته"))</f>
        <v/>
      </c>
      <c r="O1864" s="18">
        <f>IF($M1864="","",IFERROR(VLOOKUP(IF(ISNUMBER(FIND(" – ",$M1864)),LEFT($M1864,FIND(" – ",$M1864)-1),$M1864),ProdTbl,3,0),"کد ناشناخته"))</f>
        <v/>
      </c>
      <c r="P1864" s="22" t="n"/>
      <c r="Q1864" s="21" t="n"/>
      <c r="R1864" s="20" t="n"/>
      <c r="S1864" s="18">
        <f>IF($R1864="","",IFERROR(VLOOKUP(IFERROR(VLOOKUP(IF(ISNUMBER(FIND(" – ",$R1864)),LEFT($R1864,FIND(" – ",$R1864)-1),$R1864),ProdTbl,5,0),""),BasketTbl,2,0),"کد ناشناخته"))</f>
        <v/>
      </c>
      <c r="T1864" s="18">
        <f>IF($R1864="","",IFERROR(VLOOKUP(IF(ISNUMBER(FIND(" – ",$R1864)),LEFT($R1864,FIND(" – ",$R1864)-1),$R1864),ProdTbl,3,0),"کد ناشناخته"))</f>
        <v/>
      </c>
      <c r="U1864" s="22" t="n"/>
      <c r="V1864" s="21" t="n"/>
      <c r="W1864" s="20" t="n"/>
      <c r="X1864" s="18">
        <f>IF($W1864="","",IFERROR(VLOOKUP(IFERROR(VLOOKUP(IF(ISNUMBER(FIND(" – ",$W1864)),LEFT($W1864,FIND(" – ",$W1864)-1),$W1864),ProdTbl,5,0),""),BasketTbl,2,0),"کد ناشناخته"))</f>
        <v/>
      </c>
      <c r="Y1864" s="18">
        <f>IF($W1864="","",IFERROR(VLOOKUP(IF(ISNUMBER(FIND(" – ",$W1864)),LEFT($W1864,FIND(" – ",$W1864)-1),$W1864),ProdTbl,3,0),"کد ناشناخته"))</f>
        <v/>
      </c>
      <c r="Z1864" s="22" t="n"/>
      <c r="AA1864" s="21" t="n"/>
      <c r="AB1864" s="20" t="n"/>
      <c r="AC1864" s="18">
        <f>IF($AB1864="","",IFERROR(VLOOKUP(IFERROR(VLOOKUP(IF(ISNUMBER(FIND(" – ",$AB1864)),LEFT($AB1864,FIND(" – ",$AB1864)-1),$AB1864),ProdTbl,5,0),""),BasketTbl,2,0),"کد ناشناخته"))</f>
        <v/>
      </c>
      <c r="AD1864" s="18">
        <f>IF($AB1864="","",IFERROR(VLOOKUP(IF(ISNUMBER(FIND(" – ",$AB1864)),LEFT($AB1864,FIND(" – ",$AB1864)-1),$AB1864),ProdTbl,3,0),"کد ناشناخته"))</f>
        <v/>
      </c>
      <c r="AE1864" s="22" t="n"/>
      <c r="AF1864" s="21" t="n"/>
      <c r="AG1864" s="20" t="n"/>
      <c r="AH1864" s="18">
        <f>IF($AG1864="","",IFERROR(VLOOKUP(IFERROR(VLOOKUP(IF(ISNUMBER(FIND(" – ",$AG1864)),LEFT($AG1864,FIND(" – ",$AG1864)-1),$AG1864),ProdTbl,5,0),""),BasketTbl,2,0),"کد ناشناخته"))</f>
        <v/>
      </c>
      <c r="AI1864" s="18">
        <f>IF($AG1864="","",IFERROR(VLOOKUP(IF(ISNUMBER(FIND(" – ",$AG1864)),LEFT($AG1864,FIND(" – ",$AG1864)-1),$AG1864),ProdTbl,3,0),"کد ناشناخته"))</f>
        <v/>
      </c>
      <c r="AJ1864" s="22" t="n"/>
      <c r="AK1864" s="21" t="n"/>
      <c r="AL1864" s="20" t="n"/>
      <c r="AM1864" s="18">
        <f>IF($AL1864="","",IFERROR(VLOOKUP(IFERROR(VLOOKUP(IF(ISNUMBER(FIND(" – ",$AL1864)),LEFT($AL1864,FIND(" – ",$AL1864)-1),$AL1864),ProdTbl,5,0),""),BasketTbl,2,0),"کد ناشناخته"))</f>
        <v/>
      </c>
      <c r="AN1864" s="18">
        <f>IF($AL1864="","",IFERROR(VLOOKUP(IF(ISNUMBER(FIND(" – ",$AL1864)),LEFT($AL1864,FIND(" – ",$AL1864)-1),$AL1864),ProdTbl,3,0),"کد ناشناخته"))</f>
        <v/>
      </c>
      <c r="AO1864" s="22" t="n"/>
      <c r="AP1864" s="21" t="n"/>
      <c r="AQ1864" s="20" t="n"/>
      <c r="AR1864" s="18">
        <f>IF($AQ1864="","",IFERROR(VLOOKUP(IFERROR(VLOOKUP(IF(ISNUMBER(FIND(" – ",$AQ1864)),LEFT($AQ1864,FIND(" – ",$AQ1864)-1),$AQ1864),ProdTbl,5,0),""),BasketTbl,2,0),"کد ناشناخته"))</f>
        <v/>
      </c>
      <c r="AS1864" s="18">
        <f>IF($AQ1864="","",IFERROR(VLOOKUP(IF(ISNUMBER(FIND(" – ",$AQ1864)),LEFT($AQ1864,FIND(" – ",$AQ1864)-1),$AQ1864),ProdTbl,3,0),"کد ناشناخته"))</f>
        <v/>
      </c>
      <c r="AT1864" s="22" t="n"/>
      <c r="AU1864" s="21" t="n"/>
      <c r="AV1864" s="20" t="n"/>
      <c r="AW1864" s="18">
        <f>IF($AV1864="","",IFERROR(VLOOKUP(IFERROR(VLOOKUP(IF(ISNUMBER(FIND(" – ",$AV1864)),LEFT($AV1864,FIND(" – ",$AV1864)-1),$AV1864),ProdTbl,5,0),""),BasketTbl,2,0),"کد ناشناخته"))</f>
        <v/>
      </c>
      <c r="AX1864" s="18">
        <f>IF($AV1864="","",IFERROR(VLOOKUP(IF(ISNUMBER(FIND(" – ",$AV1864)),LEFT($AV1864,FIND(" – ",$AV1864)-1),$AV1864),ProdTbl,3,0),"کد ناشناخته"))</f>
        <v/>
      </c>
      <c r="AY1864" s="22" t="n"/>
      <c r="AZ1864" s="21" t="n"/>
      <c r="BA1864" s="20" t="n"/>
      <c r="BB1864" s="18">
        <f>IF($BA1864="","",IFERROR(VLOOKUP(IFERROR(VLOOKUP(IF(ISNUMBER(FIND(" – ",$BA1864)),LEFT($BA1864,FIND(" – ",$BA1864)-1),$BA1864),ProdTbl,5,0),""),BasketTbl,2,0),"کد ناشناخته"))</f>
        <v/>
      </c>
      <c r="BC1864" s="18">
        <f>IF($BA1864="","",IFERROR(VLOOKUP(IF(ISNUMBER(FIND(" – ",$BA1864)),LEFT($BA1864,FIND(" – ",$BA1864)-1),$BA1864),ProdTbl,3,0),"کد ناشناخته"))</f>
        <v/>
      </c>
      <c r="BD1864" s="22" t="n"/>
      <c r="BE1864" s="21" t="n"/>
      <c r="BF1864" s="20" t="n"/>
      <c r="BG1864" s="18">
        <f>IF($BF1864="","",IFERROR(VLOOKUP(IFERROR(VLOOKUP(IF(ISNUMBER(FIND(" – ",$BF1864)),LEFT($BF1864,FIND(" – ",$BF1864)-1),$BF1864),ProdTbl,5,0),""),BasketTbl,2,0),"کد ناشناخته"))</f>
        <v/>
      </c>
      <c r="BH1864" s="18">
        <f>IF($BF1864="","",IFERROR(VLOOKUP(IF(ISNUMBER(FIND(" – ",$BF1864)),LEFT($BF1864,FIND(" – ",$BF1864)-1),$BF1864),ProdTbl,3,0),"کد ناشناخته"))</f>
        <v/>
      </c>
      <c r="BI1864" s="22" t="n"/>
      <c r="BJ1864" s="21" t="n"/>
      <c r="BK1864" s="20" t="n"/>
      <c r="BL1864" s="18">
        <f>IF($BK1864="","",IFERROR(VLOOKUP(IFERROR(VLOOKUP(IF(ISNUMBER(FIND(" – ",$BK1864)),LEFT($BK1864,FIND(" – ",$BK1864)-1),$BK1864),ProdTbl,5,0),""),BasketTbl,2,0),"کد ناشناخته"))</f>
        <v/>
      </c>
      <c r="BM1864" s="18">
        <f>IF($BK1864="","",IFERROR(VLOOKUP(IF(ISNUMBER(FIND(" – ",$BK1864)),LEFT($BK1864,FIND(" – ",$BK1864)-1),$BK1864),ProdTbl,3,0),"کد ناشناخته"))</f>
        <v/>
      </c>
      <c r="BN1864" s="22" t="n"/>
      <c r="BO1864" s="21" t="n"/>
      <c r="BP1864" s="20" t="n"/>
      <c r="BQ1864" s="18">
        <f>IF($BP1864="","",IFERROR(VLOOKUP(IFERROR(VLOOKUP(IF(ISNUMBER(FIND(" – ",$BP1864)),LEFT($BP1864,FIND(" – ",$BP1864)-1),$BP1864),ProdTbl,5,0),""),BasketTbl,2,0),"کد ناشناخته"))</f>
        <v/>
      </c>
      <c r="BR1864" s="18">
        <f>IF($BP1864="","",IFERROR(VLOOKUP(IF(ISNUMBER(FIND(" – ",$BP1864)),LEFT($BP1864,FIND(" – ",$BP1864)-1),$BP1864),ProdTbl,3,0),"کد ناشناخته"))</f>
        <v/>
      </c>
      <c r="BS1864" s="22" t="n"/>
      <c r="BT1864" s="21" t="n"/>
      <c r="BU1864" s="20" t="n"/>
      <c r="BV1864" s="18">
        <f>IF($BU1864="","",IFERROR(VLOOKUP(IFERROR(VLOOKUP(IF(ISNUMBER(FIND(" – ",$BU1864)),LEFT($BU1864,FIND(" – ",$BU1864)-1),$BU1864),ProdTbl,5,0),""),BasketTbl,2,0),"کد ناشناخته"))</f>
        <v/>
      </c>
      <c r="BW1864" s="18">
        <f>IF($BU1864="","",IFERROR(VLOOKUP(IF(ISNUMBER(FIND(" – ",$BU1864)),LEFT($BU1864,FIND(" – ",$BU1864)-1),$BU1864),ProdTbl,3,0),"کد ناشناخته"))</f>
        <v/>
      </c>
      <c r="BX1864" s="22" t="n"/>
      <c r="BY1864" s="21" t="n"/>
      <c r="BZ1864" s="20" t="n"/>
      <c r="CA1864" s="18">
        <f>IF($BZ1864="","",IFERROR(VLOOKUP(IFERROR(VLOOKUP(IF(ISNUMBER(FIND(" – ",$BZ1864)),LEFT($BZ1864,FIND(" – ",$BZ1864)-1),$BZ1864),ProdTbl,5,0),""),BasketTbl,2,0),"کد ناشناخته"))</f>
        <v/>
      </c>
      <c r="CB1864" s="18">
        <f>IF($BZ1864="","",IFERROR(VLOOKUP(IF(ISNUMBER(FIND(" – ",$BZ1864)),LEFT($BZ1864,FIND(" – ",$BZ1864)-1),$BZ1864),ProdTbl,3,0),"کد ناشناخته"))</f>
        <v/>
      </c>
      <c r="CC1864" s="22" t="n"/>
      <c r="CD1864" s="21" t="n"/>
      <c r="CE1864" s="20" t="n"/>
      <c r="CF1864" s="18">
        <f>IF($CE1864="","",IFERROR(VLOOKUP(IFERROR(VLOOKUP(IF(ISNUMBER(FIND(" – ",$CE1864)),LEFT($CE1864,FIND(" – ",$CE1864)-1),$CE1864),ProdTbl,5,0),""),BasketTbl,2,0),"کد ناشناخته"))</f>
        <v/>
      </c>
      <c r="CG1864" s="18">
        <f>IF($CE1864="","",IFERROR(VLOOKUP(IF(ISNUMBER(FIND(" – ",$CE1864)),LEFT($CE1864,FIND(" – ",$CE1864)-1),$CE1864),ProdTbl,3,0),"کد ناشناخته"))</f>
        <v/>
      </c>
      <c r="CH1864" s="22" t="n"/>
      <c r="CI1864" s="21" t="n"/>
    </row>
    <row r="1865">
      <c r="A1865" s="18">
        <f>IF($B1865="","",COUNTA($B$10:$B1865))</f>
        <v/>
      </c>
      <c r="B1865" s="19" t="n"/>
      <c r="C1865" s="20" t="n"/>
      <c r="D1865" s="19" t="n"/>
      <c r="E1865" s="18">
        <f>IF($D1865="","",IFERROR(VLOOKUP(IF(ISNUMBER(FIND(" – ",$D1865)),LEFT($D1865,FIND(" – ",$D1865)-1),$D1865),SellerTbl,2,0),"کد ناشناخته"))</f>
        <v/>
      </c>
      <c r="F1865" s="21" t="n"/>
      <c r="G1865" s="21" t="n"/>
      <c r="H1865" s="22" t="n"/>
      <c r="I1865" s="23">
        <f>IF(OR($F1865="",$G1865=""),"",$F1865-$G1865)</f>
        <v/>
      </c>
      <c r="J1865" s="18">
        <f>IF($I1865="","",IF(ABS($I1865)&lt;=0.01*$F1865,"√","×"))</f>
        <v/>
      </c>
      <c r="K1865" s="23">
        <f>IF(COUNT($Q1865,$V1865,$AA1865,$AF1865,$AK1865,$AP1865,$AU1865,$AZ1865,$BE1865,$BJ1865,$BO1865,$BT1865,$BY1865,$CD1865,$CI1865)=0,"",SUM($Q1865,$V1865,$AA1865,$AF1865,$AK1865,$AP1865,$AU1865,$AZ1865,$BE1865,$BJ1865,$BO1865,$BT1865,$BY1865,$CD1865,$CI1865))</f>
        <v/>
      </c>
      <c r="L1865" s="23">
        <f>IF(OR($F1865="",$K1865=""),"",$F1865-$K1865)</f>
        <v/>
      </c>
      <c r="M1865" s="20" t="n"/>
      <c r="N1865" s="18">
        <f>IF($M1865="","",IFERROR(VLOOKUP(IFERROR(VLOOKUP(IF(ISNUMBER(FIND(" – ",$M1865)),LEFT($M1865,FIND(" – ",$M1865)-1),$M1865),ProdTbl,5,0),""),BasketTbl,2,0),"کد ناشناخته"))</f>
        <v/>
      </c>
      <c r="O1865" s="18">
        <f>IF($M1865="","",IFERROR(VLOOKUP(IF(ISNUMBER(FIND(" – ",$M1865)),LEFT($M1865,FIND(" – ",$M1865)-1),$M1865),ProdTbl,3,0),"کد ناشناخته"))</f>
        <v/>
      </c>
      <c r="P1865" s="22" t="n"/>
      <c r="Q1865" s="21" t="n"/>
      <c r="R1865" s="20" t="n"/>
      <c r="S1865" s="18">
        <f>IF($R1865="","",IFERROR(VLOOKUP(IFERROR(VLOOKUP(IF(ISNUMBER(FIND(" – ",$R1865)),LEFT($R1865,FIND(" – ",$R1865)-1),$R1865),ProdTbl,5,0),""),BasketTbl,2,0),"کد ناشناخته"))</f>
        <v/>
      </c>
      <c r="T1865" s="18">
        <f>IF($R1865="","",IFERROR(VLOOKUP(IF(ISNUMBER(FIND(" – ",$R1865)),LEFT($R1865,FIND(" – ",$R1865)-1),$R1865),ProdTbl,3,0),"کد ناشناخته"))</f>
        <v/>
      </c>
      <c r="U1865" s="22" t="n"/>
      <c r="V1865" s="21" t="n"/>
      <c r="W1865" s="20" t="n"/>
      <c r="X1865" s="18">
        <f>IF($W1865="","",IFERROR(VLOOKUP(IFERROR(VLOOKUP(IF(ISNUMBER(FIND(" – ",$W1865)),LEFT($W1865,FIND(" – ",$W1865)-1),$W1865),ProdTbl,5,0),""),BasketTbl,2,0),"کد ناشناخته"))</f>
        <v/>
      </c>
      <c r="Y1865" s="18">
        <f>IF($W1865="","",IFERROR(VLOOKUP(IF(ISNUMBER(FIND(" – ",$W1865)),LEFT($W1865,FIND(" – ",$W1865)-1),$W1865),ProdTbl,3,0),"کد ناشناخته"))</f>
        <v/>
      </c>
      <c r="Z1865" s="22" t="n"/>
      <c r="AA1865" s="21" t="n"/>
      <c r="AB1865" s="20" t="n"/>
      <c r="AC1865" s="18">
        <f>IF($AB1865="","",IFERROR(VLOOKUP(IFERROR(VLOOKUP(IF(ISNUMBER(FIND(" – ",$AB1865)),LEFT($AB1865,FIND(" – ",$AB1865)-1),$AB1865),ProdTbl,5,0),""),BasketTbl,2,0),"کد ناشناخته"))</f>
        <v/>
      </c>
      <c r="AD1865" s="18">
        <f>IF($AB1865="","",IFERROR(VLOOKUP(IF(ISNUMBER(FIND(" – ",$AB1865)),LEFT($AB1865,FIND(" – ",$AB1865)-1),$AB1865),ProdTbl,3,0),"کد ناشناخته"))</f>
        <v/>
      </c>
      <c r="AE1865" s="22" t="n"/>
      <c r="AF1865" s="21" t="n"/>
      <c r="AG1865" s="20" t="n"/>
      <c r="AH1865" s="18">
        <f>IF($AG1865="","",IFERROR(VLOOKUP(IFERROR(VLOOKUP(IF(ISNUMBER(FIND(" – ",$AG1865)),LEFT($AG1865,FIND(" – ",$AG1865)-1),$AG1865),ProdTbl,5,0),""),BasketTbl,2,0),"کد ناشناخته"))</f>
        <v/>
      </c>
      <c r="AI1865" s="18">
        <f>IF($AG1865="","",IFERROR(VLOOKUP(IF(ISNUMBER(FIND(" – ",$AG1865)),LEFT($AG1865,FIND(" – ",$AG1865)-1),$AG1865),ProdTbl,3,0),"کد ناشناخته"))</f>
        <v/>
      </c>
      <c r="AJ1865" s="22" t="n"/>
      <c r="AK1865" s="21" t="n"/>
      <c r="AL1865" s="20" t="n"/>
      <c r="AM1865" s="18">
        <f>IF($AL1865="","",IFERROR(VLOOKUP(IFERROR(VLOOKUP(IF(ISNUMBER(FIND(" – ",$AL1865)),LEFT($AL1865,FIND(" – ",$AL1865)-1),$AL1865),ProdTbl,5,0),""),BasketTbl,2,0),"کد ناشناخته"))</f>
        <v/>
      </c>
      <c r="AN1865" s="18">
        <f>IF($AL1865="","",IFERROR(VLOOKUP(IF(ISNUMBER(FIND(" – ",$AL1865)),LEFT($AL1865,FIND(" – ",$AL1865)-1),$AL1865),ProdTbl,3,0),"کد ناشناخته"))</f>
        <v/>
      </c>
      <c r="AO1865" s="22" t="n"/>
      <c r="AP1865" s="21" t="n"/>
      <c r="AQ1865" s="20" t="n"/>
      <c r="AR1865" s="18">
        <f>IF($AQ1865="","",IFERROR(VLOOKUP(IFERROR(VLOOKUP(IF(ISNUMBER(FIND(" – ",$AQ1865)),LEFT($AQ1865,FIND(" – ",$AQ1865)-1),$AQ1865),ProdTbl,5,0),""),BasketTbl,2,0),"کد ناشناخته"))</f>
        <v/>
      </c>
      <c r="AS1865" s="18">
        <f>IF($AQ1865="","",IFERROR(VLOOKUP(IF(ISNUMBER(FIND(" – ",$AQ1865)),LEFT($AQ1865,FIND(" – ",$AQ1865)-1),$AQ1865),ProdTbl,3,0),"کد ناشناخته"))</f>
        <v/>
      </c>
      <c r="AT1865" s="22" t="n"/>
      <c r="AU1865" s="21" t="n"/>
      <c r="AV1865" s="20" t="n"/>
      <c r="AW1865" s="18">
        <f>IF($AV1865="","",IFERROR(VLOOKUP(IFERROR(VLOOKUP(IF(ISNUMBER(FIND(" – ",$AV1865)),LEFT($AV1865,FIND(" – ",$AV1865)-1),$AV1865),ProdTbl,5,0),""),BasketTbl,2,0),"کد ناشناخته"))</f>
        <v/>
      </c>
      <c r="AX1865" s="18">
        <f>IF($AV1865="","",IFERROR(VLOOKUP(IF(ISNUMBER(FIND(" – ",$AV1865)),LEFT($AV1865,FIND(" – ",$AV1865)-1),$AV1865),ProdTbl,3,0),"کد ناشناخته"))</f>
        <v/>
      </c>
      <c r="AY1865" s="22" t="n"/>
      <c r="AZ1865" s="21" t="n"/>
      <c r="BA1865" s="20" t="n"/>
      <c r="BB1865" s="18">
        <f>IF($BA1865="","",IFERROR(VLOOKUP(IFERROR(VLOOKUP(IF(ISNUMBER(FIND(" – ",$BA1865)),LEFT($BA1865,FIND(" – ",$BA1865)-1),$BA1865),ProdTbl,5,0),""),BasketTbl,2,0),"کد ناشناخته"))</f>
        <v/>
      </c>
      <c r="BC1865" s="18">
        <f>IF($BA1865="","",IFERROR(VLOOKUP(IF(ISNUMBER(FIND(" – ",$BA1865)),LEFT($BA1865,FIND(" – ",$BA1865)-1),$BA1865),ProdTbl,3,0),"کد ناشناخته"))</f>
        <v/>
      </c>
      <c r="BD1865" s="22" t="n"/>
      <c r="BE1865" s="21" t="n"/>
      <c r="BF1865" s="20" t="n"/>
      <c r="BG1865" s="18">
        <f>IF($BF1865="","",IFERROR(VLOOKUP(IFERROR(VLOOKUP(IF(ISNUMBER(FIND(" – ",$BF1865)),LEFT($BF1865,FIND(" – ",$BF1865)-1),$BF1865),ProdTbl,5,0),""),BasketTbl,2,0),"کد ناشناخته"))</f>
        <v/>
      </c>
      <c r="BH1865" s="18">
        <f>IF($BF1865="","",IFERROR(VLOOKUP(IF(ISNUMBER(FIND(" – ",$BF1865)),LEFT($BF1865,FIND(" – ",$BF1865)-1),$BF1865),ProdTbl,3,0),"کد ناشناخته"))</f>
        <v/>
      </c>
      <c r="BI1865" s="22" t="n"/>
      <c r="BJ1865" s="21" t="n"/>
      <c r="BK1865" s="20" t="n"/>
      <c r="BL1865" s="18">
        <f>IF($BK1865="","",IFERROR(VLOOKUP(IFERROR(VLOOKUP(IF(ISNUMBER(FIND(" – ",$BK1865)),LEFT($BK1865,FIND(" – ",$BK1865)-1),$BK1865),ProdTbl,5,0),""),BasketTbl,2,0),"کد ناشناخته"))</f>
        <v/>
      </c>
      <c r="BM1865" s="18">
        <f>IF($BK1865="","",IFERROR(VLOOKUP(IF(ISNUMBER(FIND(" – ",$BK1865)),LEFT($BK1865,FIND(" – ",$BK1865)-1),$BK1865),ProdTbl,3,0),"کد ناشناخته"))</f>
        <v/>
      </c>
      <c r="BN1865" s="22" t="n"/>
      <c r="BO1865" s="21" t="n"/>
      <c r="BP1865" s="20" t="n"/>
      <c r="BQ1865" s="18">
        <f>IF($BP1865="","",IFERROR(VLOOKUP(IFERROR(VLOOKUP(IF(ISNUMBER(FIND(" – ",$BP1865)),LEFT($BP1865,FIND(" – ",$BP1865)-1),$BP1865),ProdTbl,5,0),""),BasketTbl,2,0),"کد ناشناخته"))</f>
        <v/>
      </c>
      <c r="BR1865" s="18">
        <f>IF($BP1865="","",IFERROR(VLOOKUP(IF(ISNUMBER(FIND(" – ",$BP1865)),LEFT($BP1865,FIND(" – ",$BP1865)-1),$BP1865),ProdTbl,3,0),"کد ناشناخته"))</f>
        <v/>
      </c>
      <c r="BS1865" s="22" t="n"/>
      <c r="BT1865" s="21" t="n"/>
      <c r="BU1865" s="20" t="n"/>
      <c r="BV1865" s="18">
        <f>IF($BU1865="","",IFERROR(VLOOKUP(IFERROR(VLOOKUP(IF(ISNUMBER(FIND(" – ",$BU1865)),LEFT($BU1865,FIND(" – ",$BU1865)-1),$BU1865),ProdTbl,5,0),""),BasketTbl,2,0),"کد ناشناخته"))</f>
        <v/>
      </c>
      <c r="BW1865" s="18">
        <f>IF($BU1865="","",IFERROR(VLOOKUP(IF(ISNUMBER(FIND(" – ",$BU1865)),LEFT($BU1865,FIND(" – ",$BU1865)-1),$BU1865),ProdTbl,3,0),"کد ناشناخته"))</f>
        <v/>
      </c>
      <c r="BX1865" s="22" t="n"/>
      <c r="BY1865" s="21" t="n"/>
      <c r="BZ1865" s="20" t="n"/>
      <c r="CA1865" s="18">
        <f>IF($BZ1865="","",IFERROR(VLOOKUP(IFERROR(VLOOKUP(IF(ISNUMBER(FIND(" – ",$BZ1865)),LEFT($BZ1865,FIND(" – ",$BZ1865)-1),$BZ1865),ProdTbl,5,0),""),BasketTbl,2,0),"کد ناشناخته"))</f>
        <v/>
      </c>
      <c r="CB1865" s="18">
        <f>IF($BZ1865="","",IFERROR(VLOOKUP(IF(ISNUMBER(FIND(" – ",$BZ1865)),LEFT($BZ1865,FIND(" – ",$BZ1865)-1),$BZ1865),ProdTbl,3,0),"کد ناشناخته"))</f>
        <v/>
      </c>
      <c r="CC1865" s="22" t="n"/>
      <c r="CD1865" s="21" t="n"/>
      <c r="CE1865" s="20" t="n"/>
      <c r="CF1865" s="18">
        <f>IF($CE1865="","",IFERROR(VLOOKUP(IFERROR(VLOOKUP(IF(ISNUMBER(FIND(" – ",$CE1865)),LEFT($CE1865,FIND(" – ",$CE1865)-1),$CE1865),ProdTbl,5,0),""),BasketTbl,2,0),"کد ناشناخته"))</f>
        <v/>
      </c>
      <c r="CG1865" s="18">
        <f>IF($CE1865="","",IFERROR(VLOOKUP(IF(ISNUMBER(FIND(" – ",$CE1865)),LEFT($CE1865,FIND(" – ",$CE1865)-1),$CE1865),ProdTbl,3,0),"کد ناشناخته"))</f>
        <v/>
      </c>
      <c r="CH1865" s="22" t="n"/>
      <c r="CI1865" s="21" t="n"/>
    </row>
    <row r="1866">
      <c r="A1866" s="18">
        <f>IF($B1866="","",COUNTA($B$10:$B1866))</f>
        <v/>
      </c>
      <c r="B1866" s="19" t="n"/>
      <c r="C1866" s="20" t="n"/>
      <c r="D1866" s="19" t="n"/>
      <c r="E1866" s="18">
        <f>IF($D1866="","",IFERROR(VLOOKUP(IF(ISNUMBER(FIND(" – ",$D1866)),LEFT($D1866,FIND(" – ",$D1866)-1),$D1866),SellerTbl,2,0),"کد ناشناخته"))</f>
        <v/>
      </c>
      <c r="F1866" s="21" t="n"/>
      <c r="G1866" s="21" t="n"/>
      <c r="H1866" s="22" t="n"/>
      <c r="I1866" s="23">
        <f>IF(OR($F1866="",$G1866=""),"",$F1866-$G1866)</f>
        <v/>
      </c>
      <c r="J1866" s="18">
        <f>IF($I1866="","",IF(ABS($I1866)&lt;=0.01*$F1866,"√","×"))</f>
        <v/>
      </c>
      <c r="K1866" s="23">
        <f>IF(COUNT($Q1866,$V1866,$AA1866,$AF1866,$AK1866,$AP1866,$AU1866,$AZ1866,$BE1866,$BJ1866,$BO1866,$BT1866,$BY1866,$CD1866,$CI1866)=0,"",SUM($Q1866,$V1866,$AA1866,$AF1866,$AK1866,$AP1866,$AU1866,$AZ1866,$BE1866,$BJ1866,$BO1866,$BT1866,$BY1866,$CD1866,$CI1866))</f>
        <v/>
      </c>
      <c r="L1866" s="23">
        <f>IF(OR($F1866="",$K1866=""),"",$F1866-$K1866)</f>
        <v/>
      </c>
      <c r="M1866" s="20" t="n"/>
      <c r="N1866" s="18">
        <f>IF($M1866="","",IFERROR(VLOOKUP(IFERROR(VLOOKUP(IF(ISNUMBER(FIND(" – ",$M1866)),LEFT($M1866,FIND(" – ",$M1866)-1),$M1866),ProdTbl,5,0),""),BasketTbl,2,0),"کد ناشناخته"))</f>
        <v/>
      </c>
      <c r="O1866" s="18">
        <f>IF($M1866="","",IFERROR(VLOOKUP(IF(ISNUMBER(FIND(" – ",$M1866)),LEFT($M1866,FIND(" – ",$M1866)-1),$M1866),ProdTbl,3,0),"کد ناشناخته"))</f>
        <v/>
      </c>
      <c r="P1866" s="22" t="n"/>
      <c r="Q1866" s="21" t="n"/>
      <c r="R1866" s="20" t="n"/>
      <c r="S1866" s="18">
        <f>IF($R1866="","",IFERROR(VLOOKUP(IFERROR(VLOOKUP(IF(ISNUMBER(FIND(" – ",$R1866)),LEFT($R1866,FIND(" – ",$R1866)-1),$R1866),ProdTbl,5,0),""),BasketTbl,2,0),"کد ناشناخته"))</f>
        <v/>
      </c>
      <c r="T1866" s="18">
        <f>IF($R1866="","",IFERROR(VLOOKUP(IF(ISNUMBER(FIND(" – ",$R1866)),LEFT($R1866,FIND(" – ",$R1866)-1),$R1866),ProdTbl,3,0),"کد ناشناخته"))</f>
        <v/>
      </c>
      <c r="U1866" s="22" t="n"/>
      <c r="V1866" s="21" t="n"/>
      <c r="W1866" s="20" t="n"/>
      <c r="X1866" s="18">
        <f>IF($W1866="","",IFERROR(VLOOKUP(IFERROR(VLOOKUP(IF(ISNUMBER(FIND(" – ",$W1866)),LEFT($W1866,FIND(" – ",$W1866)-1),$W1866),ProdTbl,5,0),""),BasketTbl,2,0),"کد ناشناخته"))</f>
        <v/>
      </c>
      <c r="Y1866" s="18">
        <f>IF($W1866="","",IFERROR(VLOOKUP(IF(ISNUMBER(FIND(" – ",$W1866)),LEFT($W1866,FIND(" – ",$W1866)-1),$W1866),ProdTbl,3,0),"کد ناشناخته"))</f>
        <v/>
      </c>
      <c r="Z1866" s="22" t="n"/>
      <c r="AA1866" s="21" t="n"/>
      <c r="AB1866" s="20" t="n"/>
      <c r="AC1866" s="18">
        <f>IF($AB1866="","",IFERROR(VLOOKUP(IFERROR(VLOOKUP(IF(ISNUMBER(FIND(" – ",$AB1866)),LEFT($AB1866,FIND(" – ",$AB1866)-1),$AB1866),ProdTbl,5,0),""),BasketTbl,2,0),"کد ناشناخته"))</f>
        <v/>
      </c>
      <c r="AD1866" s="18">
        <f>IF($AB1866="","",IFERROR(VLOOKUP(IF(ISNUMBER(FIND(" – ",$AB1866)),LEFT($AB1866,FIND(" – ",$AB1866)-1),$AB1866),ProdTbl,3,0),"کد ناشناخته"))</f>
        <v/>
      </c>
      <c r="AE1866" s="22" t="n"/>
      <c r="AF1866" s="21" t="n"/>
      <c r="AG1866" s="20" t="n"/>
      <c r="AH1866" s="18">
        <f>IF($AG1866="","",IFERROR(VLOOKUP(IFERROR(VLOOKUP(IF(ISNUMBER(FIND(" – ",$AG1866)),LEFT($AG1866,FIND(" – ",$AG1866)-1),$AG1866),ProdTbl,5,0),""),BasketTbl,2,0),"کد ناشناخته"))</f>
        <v/>
      </c>
      <c r="AI1866" s="18">
        <f>IF($AG1866="","",IFERROR(VLOOKUP(IF(ISNUMBER(FIND(" – ",$AG1866)),LEFT($AG1866,FIND(" – ",$AG1866)-1),$AG1866),ProdTbl,3,0),"کد ناشناخته"))</f>
        <v/>
      </c>
      <c r="AJ1866" s="22" t="n"/>
      <c r="AK1866" s="21" t="n"/>
      <c r="AL1866" s="20" t="n"/>
      <c r="AM1866" s="18">
        <f>IF($AL1866="","",IFERROR(VLOOKUP(IFERROR(VLOOKUP(IF(ISNUMBER(FIND(" – ",$AL1866)),LEFT($AL1866,FIND(" – ",$AL1866)-1),$AL1866),ProdTbl,5,0),""),BasketTbl,2,0),"کد ناشناخته"))</f>
        <v/>
      </c>
      <c r="AN1866" s="18">
        <f>IF($AL1866="","",IFERROR(VLOOKUP(IF(ISNUMBER(FIND(" – ",$AL1866)),LEFT($AL1866,FIND(" – ",$AL1866)-1),$AL1866),ProdTbl,3,0),"کد ناشناخته"))</f>
        <v/>
      </c>
      <c r="AO1866" s="22" t="n"/>
      <c r="AP1866" s="21" t="n"/>
      <c r="AQ1866" s="20" t="n"/>
      <c r="AR1866" s="18">
        <f>IF($AQ1866="","",IFERROR(VLOOKUP(IFERROR(VLOOKUP(IF(ISNUMBER(FIND(" – ",$AQ1866)),LEFT($AQ1866,FIND(" – ",$AQ1866)-1),$AQ1866),ProdTbl,5,0),""),BasketTbl,2,0),"کد ناشناخته"))</f>
        <v/>
      </c>
      <c r="AS1866" s="18">
        <f>IF($AQ1866="","",IFERROR(VLOOKUP(IF(ISNUMBER(FIND(" – ",$AQ1866)),LEFT($AQ1866,FIND(" – ",$AQ1866)-1),$AQ1866),ProdTbl,3,0),"کد ناشناخته"))</f>
        <v/>
      </c>
      <c r="AT1866" s="22" t="n"/>
      <c r="AU1866" s="21" t="n"/>
      <c r="AV1866" s="20" t="n"/>
      <c r="AW1866" s="18">
        <f>IF($AV1866="","",IFERROR(VLOOKUP(IFERROR(VLOOKUP(IF(ISNUMBER(FIND(" – ",$AV1866)),LEFT($AV1866,FIND(" – ",$AV1866)-1),$AV1866),ProdTbl,5,0),""),BasketTbl,2,0),"کد ناشناخته"))</f>
        <v/>
      </c>
      <c r="AX1866" s="18">
        <f>IF($AV1866="","",IFERROR(VLOOKUP(IF(ISNUMBER(FIND(" – ",$AV1866)),LEFT($AV1866,FIND(" – ",$AV1866)-1),$AV1866),ProdTbl,3,0),"کد ناشناخته"))</f>
        <v/>
      </c>
      <c r="AY1866" s="22" t="n"/>
      <c r="AZ1866" s="21" t="n"/>
      <c r="BA1866" s="20" t="n"/>
      <c r="BB1866" s="18">
        <f>IF($BA1866="","",IFERROR(VLOOKUP(IFERROR(VLOOKUP(IF(ISNUMBER(FIND(" – ",$BA1866)),LEFT($BA1866,FIND(" – ",$BA1866)-1),$BA1866),ProdTbl,5,0),""),BasketTbl,2,0),"کد ناشناخته"))</f>
        <v/>
      </c>
      <c r="BC1866" s="18">
        <f>IF($BA1866="","",IFERROR(VLOOKUP(IF(ISNUMBER(FIND(" – ",$BA1866)),LEFT($BA1866,FIND(" – ",$BA1866)-1),$BA1866),ProdTbl,3,0),"کد ناشناخته"))</f>
        <v/>
      </c>
      <c r="BD1866" s="22" t="n"/>
      <c r="BE1866" s="21" t="n"/>
      <c r="BF1866" s="20" t="n"/>
      <c r="BG1866" s="18">
        <f>IF($BF1866="","",IFERROR(VLOOKUP(IFERROR(VLOOKUP(IF(ISNUMBER(FIND(" – ",$BF1866)),LEFT($BF1866,FIND(" – ",$BF1866)-1),$BF1866),ProdTbl,5,0),""),BasketTbl,2,0),"کد ناشناخته"))</f>
        <v/>
      </c>
      <c r="BH1866" s="18">
        <f>IF($BF1866="","",IFERROR(VLOOKUP(IF(ISNUMBER(FIND(" – ",$BF1866)),LEFT($BF1866,FIND(" – ",$BF1866)-1),$BF1866),ProdTbl,3,0),"کد ناشناخته"))</f>
        <v/>
      </c>
      <c r="BI1866" s="22" t="n"/>
      <c r="BJ1866" s="21" t="n"/>
      <c r="BK1866" s="20" t="n"/>
      <c r="BL1866" s="18">
        <f>IF($BK1866="","",IFERROR(VLOOKUP(IFERROR(VLOOKUP(IF(ISNUMBER(FIND(" – ",$BK1866)),LEFT($BK1866,FIND(" – ",$BK1866)-1),$BK1866),ProdTbl,5,0),""),BasketTbl,2,0),"کد ناشناخته"))</f>
        <v/>
      </c>
      <c r="BM1866" s="18">
        <f>IF($BK1866="","",IFERROR(VLOOKUP(IF(ISNUMBER(FIND(" – ",$BK1866)),LEFT($BK1866,FIND(" – ",$BK1866)-1),$BK1866),ProdTbl,3,0),"کد ناشناخته"))</f>
        <v/>
      </c>
      <c r="BN1866" s="22" t="n"/>
      <c r="BO1866" s="21" t="n"/>
      <c r="BP1866" s="20" t="n"/>
      <c r="BQ1866" s="18">
        <f>IF($BP1866="","",IFERROR(VLOOKUP(IFERROR(VLOOKUP(IF(ISNUMBER(FIND(" – ",$BP1866)),LEFT($BP1866,FIND(" – ",$BP1866)-1),$BP1866),ProdTbl,5,0),""),BasketTbl,2,0),"کد ناشناخته"))</f>
        <v/>
      </c>
      <c r="BR1866" s="18">
        <f>IF($BP1866="","",IFERROR(VLOOKUP(IF(ISNUMBER(FIND(" – ",$BP1866)),LEFT($BP1866,FIND(" – ",$BP1866)-1),$BP1866),ProdTbl,3,0),"کد ناشناخته"))</f>
        <v/>
      </c>
      <c r="BS1866" s="22" t="n"/>
      <c r="BT1866" s="21" t="n"/>
      <c r="BU1866" s="20" t="n"/>
      <c r="BV1866" s="18">
        <f>IF($BU1866="","",IFERROR(VLOOKUP(IFERROR(VLOOKUP(IF(ISNUMBER(FIND(" – ",$BU1866)),LEFT($BU1866,FIND(" – ",$BU1866)-1),$BU1866),ProdTbl,5,0),""),BasketTbl,2,0),"کد ناشناخته"))</f>
        <v/>
      </c>
      <c r="BW1866" s="18">
        <f>IF($BU1866="","",IFERROR(VLOOKUP(IF(ISNUMBER(FIND(" – ",$BU1866)),LEFT($BU1866,FIND(" – ",$BU1866)-1),$BU1866),ProdTbl,3,0),"کد ناشناخته"))</f>
        <v/>
      </c>
      <c r="BX1866" s="22" t="n"/>
      <c r="BY1866" s="21" t="n"/>
      <c r="BZ1866" s="20" t="n"/>
      <c r="CA1866" s="18">
        <f>IF($BZ1866="","",IFERROR(VLOOKUP(IFERROR(VLOOKUP(IF(ISNUMBER(FIND(" – ",$BZ1866)),LEFT($BZ1866,FIND(" – ",$BZ1866)-1),$BZ1866),ProdTbl,5,0),""),BasketTbl,2,0),"کد ناشناخته"))</f>
        <v/>
      </c>
      <c r="CB1866" s="18">
        <f>IF($BZ1866="","",IFERROR(VLOOKUP(IF(ISNUMBER(FIND(" – ",$BZ1866)),LEFT($BZ1866,FIND(" – ",$BZ1866)-1),$BZ1866),ProdTbl,3,0),"کد ناشناخته"))</f>
        <v/>
      </c>
      <c r="CC1866" s="22" t="n"/>
      <c r="CD1866" s="21" t="n"/>
      <c r="CE1866" s="20" t="n"/>
      <c r="CF1866" s="18">
        <f>IF($CE1866="","",IFERROR(VLOOKUP(IFERROR(VLOOKUP(IF(ISNUMBER(FIND(" – ",$CE1866)),LEFT($CE1866,FIND(" – ",$CE1866)-1),$CE1866),ProdTbl,5,0),""),BasketTbl,2,0),"کد ناشناخته"))</f>
        <v/>
      </c>
      <c r="CG1866" s="18">
        <f>IF($CE1866="","",IFERROR(VLOOKUP(IF(ISNUMBER(FIND(" – ",$CE1866)),LEFT($CE1866,FIND(" – ",$CE1866)-1),$CE1866),ProdTbl,3,0),"کد ناشناخته"))</f>
        <v/>
      </c>
      <c r="CH1866" s="22" t="n"/>
      <c r="CI1866" s="21" t="n"/>
    </row>
    <row r="1867">
      <c r="A1867" s="18">
        <f>IF($B1867="","",COUNTA($B$10:$B1867))</f>
        <v/>
      </c>
      <c r="B1867" s="19" t="n"/>
      <c r="C1867" s="20" t="n"/>
      <c r="D1867" s="19" t="n"/>
      <c r="E1867" s="18">
        <f>IF($D1867="","",IFERROR(VLOOKUP(IF(ISNUMBER(FIND(" – ",$D1867)),LEFT($D1867,FIND(" – ",$D1867)-1),$D1867),SellerTbl,2,0),"کد ناشناخته"))</f>
        <v/>
      </c>
      <c r="F1867" s="21" t="n"/>
      <c r="G1867" s="21" t="n"/>
      <c r="H1867" s="22" t="n"/>
      <c r="I1867" s="23">
        <f>IF(OR($F1867="",$G1867=""),"",$F1867-$G1867)</f>
        <v/>
      </c>
      <c r="J1867" s="18">
        <f>IF($I1867="","",IF(ABS($I1867)&lt;=0.01*$F1867,"√","×"))</f>
        <v/>
      </c>
      <c r="K1867" s="23">
        <f>IF(COUNT($Q1867,$V1867,$AA1867,$AF1867,$AK1867,$AP1867,$AU1867,$AZ1867,$BE1867,$BJ1867,$BO1867,$BT1867,$BY1867,$CD1867,$CI1867)=0,"",SUM($Q1867,$V1867,$AA1867,$AF1867,$AK1867,$AP1867,$AU1867,$AZ1867,$BE1867,$BJ1867,$BO1867,$BT1867,$BY1867,$CD1867,$CI1867))</f>
        <v/>
      </c>
      <c r="L1867" s="23">
        <f>IF(OR($F1867="",$K1867=""),"",$F1867-$K1867)</f>
        <v/>
      </c>
      <c r="M1867" s="20" t="n"/>
      <c r="N1867" s="18">
        <f>IF($M1867="","",IFERROR(VLOOKUP(IFERROR(VLOOKUP(IF(ISNUMBER(FIND(" – ",$M1867)),LEFT($M1867,FIND(" – ",$M1867)-1),$M1867),ProdTbl,5,0),""),BasketTbl,2,0),"کد ناشناخته"))</f>
        <v/>
      </c>
      <c r="O1867" s="18">
        <f>IF($M1867="","",IFERROR(VLOOKUP(IF(ISNUMBER(FIND(" – ",$M1867)),LEFT($M1867,FIND(" – ",$M1867)-1),$M1867),ProdTbl,3,0),"کد ناشناخته"))</f>
        <v/>
      </c>
      <c r="P1867" s="22" t="n"/>
      <c r="Q1867" s="21" t="n"/>
      <c r="R1867" s="20" t="n"/>
      <c r="S1867" s="18">
        <f>IF($R1867="","",IFERROR(VLOOKUP(IFERROR(VLOOKUP(IF(ISNUMBER(FIND(" – ",$R1867)),LEFT($R1867,FIND(" – ",$R1867)-1),$R1867),ProdTbl,5,0),""),BasketTbl,2,0),"کد ناشناخته"))</f>
        <v/>
      </c>
      <c r="T1867" s="18">
        <f>IF($R1867="","",IFERROR(VLOOKUP(IF(ISNUMBER(FIND(" – ",$R1867)),LEFT($R1867,FIND(" – ",$R1867)-1),$R1867),ProdTbl,3,0),"کد ناشناخته"))</f>
        <v/>
      </c>
      <c r="U1867" s="22" t="n"/>
      <c r="V1867" s="21" t="n"/>
      <c r="W1867" s="20" t="n"/>
      <c r="X1867" s="18">
        <f>IF($W1867="","",IFERROR(VLOOKUP(IFERROR(VLOOKUP(IF(ISNUMBER(FIND(" – ",$W1867)),LEFT($W1867,FIND(" – ",$W1867)-1),$W1867),ProdTbl,5,0),""),BasketTbl,2,0),"کد ناشناخته"))</f>
        <v/>
      </c>
      <c r="Y1867" s="18">
        <f>IF($W1867="","",IFERROR(VLOOKUP(IF(ISNUMBER(FIND(" – ",$W1867)),LEFT($W1867,FIND(" – ",$W1867)-1),$W1867),ProdTbl,3,0),"کد ناشناخته"))</f>
        <v/>
      </c>
      <c r="Z1867" s="22" t="n"/>
      <c r="AA1867" s="21" t="n"/>
      <c r="AB1867" s="20" t="n"/>
      <c r="AC1867" s="18">
        <f>IF($AB1867="","",IFERROR(VLOOKUP(IFERROR(VLOOKUP(IF(ISNUMBER(FIND(" – ",$AB1867)),LEFT($AB1867,FIND(" – ",$AB1867)-1),$AB1867),ProdTbl,5,0),""),BasketTbl,2,0),"کد ناشناخته"))</f>
        <v/>
      </c>
      <c r="AD1867" s="18">
        <f>IF($AB1867="","",IFERROR(VLOOKUP(IF(ISNUMBER(FIND(" – ",$AB1867)),LEFT($AB1867,FIND(" – ",$AB1867)-1),$AB1867),ProdTbl,3,0),"کد ناشناخته"))</f>
        <v/>
      </c>
      <c r="AE1867" s="22" t="n"/>
      <c r="AF1867" s="21" t="n"/>
      <c r="AG1867" s="20" t="n"/>
      <c r="AH1867" s="18">
        <f>IF($AG1867="","",IFERROR(VLOOKUP(IFERROR(VLOOKUP(IF(ISNUMBER(FIND(" – ",$AG1867)),LEFT($AG1867,FIND(" – ",$AG1867)-1),$AG1867),ProdTbl,5,0),""),BasketTbl,2,0),"کد ناشناخته"))</f>
        <v/>
      </c>
      <c r="AI1867" s="18">
        <f>IF($AG1867="","",IFERROR(VLOOKUP(IF(ISNUMBER(FIND(" – ",$AG1867)),LEFT($AG1867,FIND(" – ",$AG1867)-1),$AG1867),ProdTbl,3,0),"کد ناشناخته"))</f>
        <v/>
      </c>
      <c r="AJ1867" s="22" t="n"/>
      <c r="AK1867" s="21" t="n"/>
      <c r="AL1867" s="20" t="n"/>
      <c r="AM1867" s="18">
        <f>IF($AL1867="","",IFERROR(VLOOKUP(IFERROR(VLOOKUP(IF(ISNUMBER(FIND(" – ",$AL1867)),LEFT($AL1867,FIND(" – ",$AL1867)-1),$AL1867),ProdTbl,5,0),""),BasketTbl,2,0),"کد ناشناخته"))</f>
        <v/>
      </c>
      <c r="AN1867" s="18">
        <f>IF($AL1867="","",IFERROR(VLOOKUP(IF(ISNUMBER(FIND(" – ",$AL1867)),LEFT($AL1867,FIND(" – ",$AL1867)-1),$AL1867),ProdTbl,3,0),"کد ناشناخته"))</f>
        <v/>
      </c>
      <c r="AO1867" s="22" t="n"/>
      <c r="AP1867" s="21" t="n"/>
      <c r="AQ1867" s="20" t="n"/>
      <c r="AR1867" s="18">
        <f>IF($AQ1867="","",IFERROR(VLOOKUP(IFERROR(VLOOKUP(IF(ISNUMBER(FIND(" – ",$AQ1867)),LEFT($AQ1867,FIND(" – ",$AQ1867)-1),$AQ1867),ProdTbl,5,0),""),BasketTbl,2,0),"کد ناشناخته"))</f>
        <v/>
      </c>
      <c r="AS1867" s="18">
        <f>IF($AQ1867="","",IFERROR(VLOOKUP(IF(ISNUMBER(FIND(" – ",$AQ1867)),LEFT($AQ1867,FIND(" – ",$AQ1867)-1),$AQ1867),ProdTbl,3,0),"کد ناشناخته"))</f>
        <v/>
      </c>
      <c r="AT1867" s="22" t="n"/>
      <c r="AU1867" s="21" t="n"/>
      <c r="AV1867" s="20" t="n"/>
      <c r="AW1867" s="18">
        <f>IF($AV1867="","",IFERROR(VLOOKUP(IFERROR(VLOOKUP(IF(ISNUMBER(FIND(" – ",$AV1867)),LEFT($AV1867,FIND(" – ",$AV1867)-1),$AV1867),ProdTbl,5,0),""),BasketTbl,2,0),"کد ناشناخته"))</f>
        <v/>
      </c>
      <c r="AX1867" s="18">
        <f>IF($AV1867="","",IFERROR(VLOOKUP(IF(ISNUMBER(FIND(" – ",$AV1867)),LEFT($AV1867,FIND(" – ",$AV1867)-1),$AV1867),ProdTbl,3,0),"کد ناشناخته"))</f>
        <v/>
      </c>
      <c r="AY1867" s="22" t="n"/>
      <c r="AZ1867" s="21" t="n"/>
      <c r="BA1867" s="20" t="n"/>
      <c r="BB1867" s="18">
        <f>IF($BA1867="","",IFERROR(VLOOKUP(IFERROR(VLOOKUP(IF(ISNUMBER(FIND(" – ",$BA1867)),LEFT($BA1867,FIND(" – ",$BA1867)-1),$BA1867),ProdTbl,5,0),""),BasketTbl,2,0),"کد ناشناخته"))</f>
        <v/>
      </c>
      <c r="BC1867" s="18">
        <f>IF($BA1867="","",IFERROR(VLOOKUP(IF(ISNUMBER(FIND(" – ",$BA1867)),LEFT($BA1867,FIND(" – ",$BA1867)-1),$BA1867),ProdTbl,3,0),"کد ناشناخته"))</f>
        <v/>
      </c>
      <c r="BD1867" s="22" t="n"/>
      <c r="BE1867" s="21" t="n"/>
      <c r="BF1867" s="20" t="n"/>
      <c r="BG1867" s="18">
        <f>IF($BF1867="","",IFERROR(VLOOKUP(IFERROR(VLOOKUP(IF(ISNUMBER(FIND(" – ",$BF1867)),LEFT($BF1867,FIND(" – ",$BF1867)-1),$BF1867),ProdTbl,5,0),""),BasketTbl,2,0),"کد ناشناخته"))</f>
        <v/>
      </c>
      <c r="BH1867" s="18">
        <f>IF($BF1867="","",IFERROR(VLOOKUP(IF(ISNUMBER(FIND(" – ",$BF1867)),LEFT($BF1867,FIND(" – ",$BF1867)-1),$BF1867),ProdTbl,3,0),"کد ناشناخته"))</f>
        <v/>
      </c>
      <c r="BI1867" s="22" t="n"/>
      <c r="BJ1867" s="21" t="n"/>
      <c r="BK1867" s="20" t="n"/>
      <c r="BL1867" s="18">
        <f>IF($BK1867="","",IFERROR(VLOOKUP(IFERROR(VLOOKUP(IF(ISNUMBER(FIND(" – ",$BK1867)),LEFT($BK1867,FIND(" – ",$BK1867)-1),$BK1867),ProdTbl,5,0),""),BasketTbl,2,0),"کد ناشناخته"))</f>
        <v/>
      </c>
      <c r="BM1867" s="18">
        <f>IF($BK1867="","",IFERROR(VLOOKUP(IF(ISNUMBER(FIND(" – ",$BK1867)),LEFT($BK1867,FIND(" – ",$BK1867)-1),$BK1867),ProdTbl,3,0),"کد ناشناخته"))</f>
        <v/>
      </c>
      <c r="BN1867" s="22" t="n"/>
      <c r="BO1867" s="21" t="n"/>
      <c r="BP1867" s="20" t="n"/>
      <c r="BQ1867" s="18">
        <f>IF($BP1867="","",IFERROR(VLOOKUP(IFERROR(VLOOKUP(IF(ISNUMBER(FIND(" – ",$BP1867)),LEFT($BP1867,FIND(" – ",$BP1867)-1),$BP1867),ProdTbl,5,0),""),BasketTbl,2,0),"کد ناشناخته"))</f>
        <v/>
      </c>
      <c r="BR1867" s="18">
        <f>IF($BP1867="","",IFERROR(VLOOKUP(IF(ISNUMBER(FIND(" – ",$BP1867)),LEFT($BP1867,FIND(" – ",$BP1867)-1),$BP1867),ProdTbl,3,0),"کد ناشناخته"))</f>
        <v/>
      </c>
      <c r="BS1867" s="22" t="n"/>
      <c r="BT1867" s="21" t="n"/>
      <c r="BU1867" s="20" t="n"/>
      <c r="BV1867" s="18">
        <f>IF($BU1867="","",IFERROR(VLOOKUP(IFERROR(VLOOKUP(IF(ISNUMBER(FIND(" – ",$BU1867)),LEFT($BU1867,FIND(" – ",$BU1867)-1),$BU1867),ProdTbl,5,0),""),BasketTbl,2,0),"کد ناشناخته"))</f>
        <v/>
      </c>
      <c r="BW1867" s="18">
        <f>IF($BU1867="","",IFERROR(VLOOKUP(IF(ISNUMBER(FIND(" – ",$BU1867)),LEFT($BU1867,FIND(" – ",$BU1867)-1),$BU1867),ProdTbl,3,0),"کد ناشناخته"))</f>
        <v/>
      </c>
      <c r="BX1867" s="22" t="n"/>
      <c r="BY1867" s="21" t="n"/>
      <c r="BZ1867" s="20" t="n"/>
      <c r="CA1867" s="18">
        <f>IF($BZ1867="","",IFERROR(VLOOKUP(IFERROR(VLOOKUP(IF(ISNUMBER(FIND(" – ",$BZ1867)),LEFT($BZ1867,FIND(" – ",$BZ1867)-1),$BZ1867),ProdTbl,5,0),""),BasketTbl,2,0),"کد ناشناخته"))</f>
        <v/>
      </c>
      <c r="CB1867" s="18">
        <f>IF($BZ1867="","",IFERROR(VLOOKUP(IF(ISNUMBER(FIND(" – ",$BZ1867)),LEFT($BZ1867,FIND(" – ",$BZ1867)-1),$BZ1867),ProdTbl,3,0),"کد ناشناخته"))</f>
        <v/>
      </c>
      <c r="CC1867" s="22" t="n"/>
      <c r="CD1867" s="21" t="n"/>
      <c r="CE1867" s="20" t="n"/>
      <c r="CF1867" s="18">
        <f>IF($CE1867="","",IFERROR(VLOOKUP(IFERROR(VLOOKUP(IF(ISNUMBER(FIND(" – ",$CE1867)),LEFT($CE1867,FIND(" – ",$CE1867)-1),$CE1867),ProdTbl,5,0),""),BasketTbl,2,0),"کد ناشناخته"))</f>
        <v/>
      </c>
      <c r="CG1867" s="18">
        <f>IF($CE1867="","",IFERROR(VLOOKUP(IF(ISNUMBER(FIND(" – ",$CE1867)),LEFT($CE1867,FIND(" – ",$CE1867)-1),$CE1867),ProdTbl,3,0),"کد ناشناخته"))</f>
        <v/>
      </c>
      <c r="CH1867" s="22" t="n"/>
      <c r="CI1867" s="21" t="n"/>
    </row>
    <row r="1868">
      <c r="A1868" s="18">
        <f>IF($B1868="","",COUNTA($B$10:$B1868))</f>
        <v/>
      </c>
      <c r="B1868" s="19" t="n"/>
      <c r="C1868" s="20" t="n"/>
      <c r="D1868" s="19" t="n"/>
      <c r="E1868" s="18">
        <f>IF($D1868="","",IFERROR(VLOOKUP(IF(ISNUMBER(FIND(" – ",$D1868)),LEFT($D1868,FIND(" – ",$D1868)-1),$D1868),SellerTbl,2,0),"کد ناشناخته"))</f>
        <v/>
      </c>
      <c r="F1868" s="21" t="n"/>
      <c r="G1868" s="21" t="n"/>
      <c r="H1868" s="22" t="n"/>
      <c r="I1868" s="23">
        <f>IF(OR($F1868="",$G1868=""),"",$F1868-$G1868)</f>
        <v/>
      </c>
      <c r="J1868" s="18">
        <f>IF($I1868="","",IF(ABS($I1868)&lt;=0.01*$F1868,"√","×"))</f>
        <v/>
      </c>
      <c r="K1868" s="23">
        <f>IF(COUNT($Q1868,$V1868,$AA1868,$AF1868,$AK1868,$AP1868,$AU1868,$AZ1868,$BE1868,$BJ1868,$BO1868,$BT1868,$BY1868,$CD1868,$CI1868)=0,"",SUM($Q1868,$V1868,$AA1868,$AF1868,$AK1868,$AP1868,$AU1868,$AZ1868,$BE1868,$BJ1868,$BO1868,$BT1868,$BY1868,$CD1868,$CI1868))</f>
        <v/>
      </c>
      <c r="L1868" s="23">
        <f>IF(OR($F1868="",$K1868=""),"",$F1868-$K1868)</f>
        <v/>
      </c>
      <c r="M1868" s="20" t="n"/>
      <c r="N1868" s="18">
        <f>IF($M1868="","",IFERROR(VLOOKUP(IFERROR(VLOOKUP(IF(ISNUMBER(FIND(" – ",$M1868)),LEFT($M1868,FIND(" – ",$M1868)-1),$M1868),ProdTbl,5,0),""),BasketTbl,2,0),"کد ناشناخته"))</f>
        <v/>
      </c>
      <c r="O1868" s="18">
        <f>IF($M1868="","",IFERROR(VLOOKUP(IF(ISNUMBER(FIND(" – ",$M1868)),LEFT($M1868,FIND(" – ",$M1868)-1),$M1868),ProdTbl,3,0),"کد ناشناخته"))</f>
        <v/>
      </c>
      <c r="P1868" s="22" t="n"/>
      <c r="Q1868" s="21" t="n"/>
      <c r="R1868" s="20" t="n"/>
      <c r="S1868" s="18">
        <f>IF($R1868="","",IFERROR(VLOOKUP(IFERROR(VLOOKUP(IF(ISNUMBER(FIND(" – ",$R1868)),LEFT($R1868,FIND(" – ",$R1868)-1),$R1868),ProdTbl,5,0),""),BasketTbl,2,0),"کد ناشناخته"))</f>
        <v/>
      </c>
      <c r="T1868" s="18">
        <f>IF($R1868="","",IFERROR(VLOOKUP(IF(ISNUMBER(FIND(" – ",$R1868)),LEFT($R1868,FIND(" – ",$R1868)-1),$R1868),ProdTbl,3,0),"کد ناشناخته"))</f>
        <v/>
      </c>
      <c r="U1868" s="22" t="n"/>
      <c r="V1868" s="21" t="n"/>
      <c r="W1868" s="20" t="n"/>
      <c r="X1868" s="18">
        <f>IF($W1868="","",IFERROR(VLOOKUP(IFERROR(VLOOKUP(IF(ISNUMBER(FIND(" – ",$W1868)),LEFT($W1868,FIND(" – ",$W1868)-1),$W1868),ProdTbl,5,0),""),BasketTbl,2,0),"کد ناشناخته"))</f>
        <v/>
      </c>
      <c r="Y1868" s="18">
        <f>IF($W1868="","",IFERROR(VLOOKUP(IF(ISNUMBER(FIND(" – ",$W1868)),LEFT($W1868,FIND(" – ",$W1868)-1),$W1868),ProdTbl,3,0),"کد ناشناخته"))</f>
        <v/>
      </c>
      <c r="Z1868" s="22" t="n"/>
      <c r="AA1868" s="21" t="n"/>
      <c r="AB1868" s="20" t="n"/>
      <c r="AC1868" s="18">
        <f>IF($AB1868="","",IFERROR(VLOOKUP(IFERROR(VLOOKUP(IF(ISNUMBER(FIND(" – ",$AB1868)),LEFT($AB1868,FIND(" – ",$AB1868)-1),$AB1868),ProdTbl,5,0),""),BasketTbl,2,0),"کد ناشناخته"))</f>
        <v/>
      </c>
      <c r="AD1868" s="18">
        <f>IF($AB1868="","",IFERROR(VLOOKUP(IF(ISNUMBER(FIND(" – ",$AB1868)),LEFT($AB1868,FIND(" – ",$AB1868)-1),$AB1868),ProdTbl,3,0),"کد ناشناخته"))</f>
        <v/>
      </c>
      <c r="AE1868" s="22" t="n"/>
      <c r="AF1868" s="21" t="n"/>
      <c r="AG1868" s="20" t="n"/>
      <c r="AH1868" s="18">
        <f>IF($AG1868="","",IFERROR(VLOOKUP(IFERROR(VLOOKUP(IF(ISNUMBER(FIND(" – ",$AG1868)),LEFT($AG1868,FIND(" – ",$AG1868)-1),$AG1868),ProdTbl,5,0),""),BasketTbl,2,0),"کد ناشناخته"))</f>
        <v/>
      </c>
      <c r="AI1868" s="18">
        <f>IF($AG1868="","",IFERROR(VLOOKUP(IF(ISNUMBER(FIND(" – ",$AG1868)),LEFT($AG1868,FIND(" – ",$AG1868)-1),$AG1868),ProdTbl,3,0),"کد ناشناخته"))</f>
        <v/>
      </c>
      <c r="AJ1868" s="22" t="n"/>
      <c r="AK1868" s="21" t="n"/>
      <c r="AL1868" s="20" t="n"/>
      <c r="AM1868" s="18">
        <f>IF($AL1868="","",IFERROR(VLOOKUP(IFERROR(VLOOKUP(IF(ISNUMBER(FIND(" – ",$AL1868)),LEFT($AL1868,FIND(" – ",$AL1868)-1),$AL1868),ProdTbl,5,0),""),BasketTbl,2,0),"کد ناشناخته"))</f>
        <v/>
      </c>
      <c r="AN1868" s="18">
        <f>IF($AL1868="","",IFERROR(VLOOKUP(IF(ISNUMBER(FIND(" – ",$AL1868)),LEFT($AL1868,FIND(" – ",$AL1868)-1),$AL1868),ProdTbl,3,0),"کد ناشناخته"))</f>
        <v/>
      </c>
      <c r="AO1868" s="22" t="n"/>
      <c r="AP1868" s="21" t="n"/>
      <c r="AQ1868" s="20" t="n"/>
      <c r="AR1868" s="18">
        <f>IF($AQ1868="","",IFERROR(VLOOKUP(IFERROR(VLOOKUP(IF(ISNUMBER(FIND(" – ",$AQ1868)),LEFT($AQ1868,FIND(" – ",$AQ1868)-1),$AQ1868),ProdTbl,5,0),""),BasketTbl,2,0),"کد ناشناخته"))</f>
        <v/>
      </c>
      <c r="AS1868" s="18">
        <f>IF($AQ1868="","",IFERROR(VLOOKUP(IF(ISNUMBER(FIND(" – ",$AQ1868)),LEFT($AQ1868,FIND(" – ",$AQ1868)-1),$AQ1868),ProdTbl,3,0),"کد ناشناخته"))</f>
        <v/>
      </c>
      <c r="AT1868" s="22" t="n"/>
      <c r="AU1868" s="21" t="n"/>
      <c r="AV1868" s="20" t="n"/>
      <c r="AW1868" s="18">
        <f>IF($AV1868="","",IFERROR(VLOOKUP(IFERROR(VLOOKUP(IF(ISNUMBER(FIND(" – ",$AV1868)),LEFT($AV1868,FIND(" – ",$AV1868)-1),$AV1868),ProdTbl,5,0),""),BasketTbl,2,0),"کد ناشناخته"))</f>
        <v/>
      </c>
      <c r="AX1868" s="18">
        <f>IF($AV1868="","",IFERROR(VLOOKUP(IF(ISNUMBER(FIND(" – ",$AV1868)),LEFT($AV1868,FIND(" – ",$AV1868)-1),$AV1868),ProdTbl,3,0),"کد ناشناخته"))</f>
        <v/>
      </c>
      <c r="AY1868" s="22" t="n"/>
      <c r="AZ1868" s="21" t="n"/>
      <c r="BA1868" s="20" t="n"/>
      <c r="BB1868" s="18">
        <f>IF($BA1868="","",IFERROR(VLOOKUP(IFERROR(VLOOKUP(IF(ISNUMBER(FIND(" – ",$BA1868)),LEFT($BA1868,FIND(" – ",$BA1868)-1),$BA1868),ProdTbl,5,0),""),BasketTbl,2,0),"کد ناشناخته"))</f>
        <v/>
      </c>
      <c r="BC1868" s="18">
        <f>IF($BA1868="","",IFERROR(VLOOKUP(IF(ISNUMBER(FIND(" – ",$BA1868)),LEFT($BA1868,FIND(" – ",$BA1868)-1),$BA1868),ProdTbl,3,0),"کد ناشناخته"))</f>
        <v/>
      </c>
      <c r="BD1868" s="22" t="n"/>
      <c r="BE1868" s="21" t="n"/>
      <c r="BF1868" s="20" t="n"/>
      <c r="BG1868" s="18">
        <f>IF($BF1868="","",IFERROR(VLOOKUP(IFERROR(VLOOKUP(IF(ISNUMBER(FIND(" – ",$BF1868)),LEFT($BF1868,FIND(" – ",$BF1868)-1),$BF1868),ProdTbl,5,0),""),BasketTbl,2,0),"کد ناشناخته"))</f>
        <v/>
      </c>
      <c r="BH1868" s="18">
        <f>IF($BF1868="","",IFERROR(VLOOKUP(IF(ISNUMBER(FIND(" – ",$BF1868)),LEFT($BF1868,FIND(" – ",$BF1868)-1),$BF1868),ProdTbl,3,0),"کد ناشناخته"))</f>
        <v/>
      </c>
      <c r="BI1868" s="22" t="n"/>
      <c r="BJ1868" s="21" t="n"/>
      <c r="BK1868" s="20" t="n"/>
      <c r="BL1868" s="18">
        <f>IF($BK1868="","",IFERROR(VLOOKUP(IFERROR(VLOOKUP(IF(ISNUMBER(FIND(" – ",$BK1868)),LEFT($BK1868,FIND(" – ",$BK1868)-1),$BK1868),ProdTbl,5,0),""),BasketTbl,2,0),"کد ناشناخته"))</f>
        <v/>
      </c>
      <c r="BM1868" s="18">
        <f>IF($BK1868="","",IFERROR(VLOOKUP(IF(ISNUMBER(FIND(" – ",$BK1868)),LEFT($BK1868,FIND(" – ",$BK1868)-1),$BK1868),ProdTbl,3,0),"کد ناشناخته"))</f>
        <v/>
      </c>
      <c r="BN1868" s="22" t="n"/>
      <c r="BO1868" s="21" t="n"/>
      <c r="BP1868" s="20" t="n"/>
      <c r="BQ1868" s="18">
        <f>IF($BP1868="","",IFERROR(VLOOKUP(IFERROR(VLOOKUP(IF(ISNUMBER(FIND(" – ",$BP1868)),LEFT($BP1868,FIND(" – ",$BP1868)-1),$BP1868),ProdTbl,5,0),""),BasketTbl,2,0),"کد ناشناخته"))</f>
        <v/>
      </c>
      <c r="BR1868" s="18">
        <f>IF($BP1868="","",IFERROR(VLOOKUP(IF(ISNUMBER(FIND(" – ",$BP1868)),LEFT($BP1868,FIND(" – ",$BP1868)-1),$BP1868),ProdTbl,3,0),"کد ناشناخته"))</f>
        <v/>
      </c>
      <c r="BS1868" s="22" t="n"/>
      <c r="BT1868" s="21" t="n"/>
      <c r="BU1868" s="20" t="n"/>
      <c r="BV1868" s="18">
        <f>IF($BU1868="","",IFERROR(VLOOKUP(IFERROR(VLOOKUP(IF(ISNUMBER(FIND(" – ",$BU1868)),LEFT($BU1868,FIND(" – ",$BU1868)-1),$BU1868),ProdTbl,5,0),""),BasketTbl,2,0),"کد ناشناخته"))</f>
        <v/>
      </c>
      <c r="BW1868" s="18">
        <f>IF($BU1868="","",IFERROR(VLOOKUP(IF(ISNUMBER(FIND(" – ",$BU1868)),LEFT($BU1868,FIND(" – ",$BU1868)-1),$BU1868),ProdTbl,3,0),"کد ناشناخته"))</f>
        <v/>
      </c>
      <c r="BX1868" s="22" t="n"/>
      <c r="BY1868" s="21" t="n"/>
      <c r="BZ1868" s="20" t="n"/>
      <c r="CA1868" s="18">
        <f>IF($BZ1868="","",IFERROR(VLOOKUP(IFERROR(VLOOKUP(IF(ISNUMBER(FIND(" – ",$BZ1868)),LEFT($BZ1868,FIND(" – ",$BZ1868)-1),$BZ1868),ProdTbl,5,0),""),BasketTbl,2,0),"کد ناشناخته"))</f>
        <v/>
      </c>
      <c r="CB1868" s="18">
        <f>IF($BZ1868="","",IFERROR(VLOOKUP(IF(ISNUMBER(FIND(" – ",$BZ1868)),LEFT($BZ1868,FIND(" – ",$BZ1868)-1),$BZ1868),ProdTbl,3,0),"کد ناشناخته"))</f>
        <v/>
      </c>
      <c r="CC1868" s="22" t="n"/>
      <c r="CD1868" s="21" t="n"/>
      <c r="CE1868" s="20" t="n"/>
      <c r="CF1868" s="18">
        <f>IF($CE1868="","",IFERROR(VLOOKUP(IFERROR(VLOOKUP(IF(ISNUMBER(FIND(" – ",$CE1868)),LEFT($CE1868,FIND(" – ",$CE1868)-1),$CE1868),ProdTbl,5,0),""),BasketTbl,2,0),"کد ناشناخته"))</f>
        <v/>
      </c>
      <c r="CG1868" s="18">
        <f>IF($CE1868="","",IFERROR(VLOOKUP(IF(ISNUMBER(FIND(" – ",$CE1868)),LEFT($CE1868,FIND(" – ",$CE1868)-1),$CE1868),ProdTbl,3,0),"کد ناشناخته"))</f>
        <v/>
      </c>
      <c r="CH1868" s="22" t="n"/>
      <c r="CI1868" s="21" t="n"/>
    </row>
    <row r="1869">
      <c r="A1869" s="18">
        <f>IF($B1869="","",COUNTA($B$10:$B1869))</f>
        <v/>
      </c>
      <c r="B1869" s="19" t="n"/>
      <c r="C1869" s="20" t="n"/>
      <c r="D1869" s="19" t="n"/>
      <c r="E1869" s="18">
        <f>IF($D1869="","",IFERROR(VLOOKUP(IF(ISNUMBER(FIND(" – ",$D1869)),LEFT($D1869,FIND(" – ",$D1869)-1),$D1869),SellerTbl,2,0),"کد ناشناخته"))</f>
        <v/>
      </c>
      <c r="F1869" s="21" t="n"/>
      <c r="G1869" s="21" t="n"/>
      <c r="H1869" s="22" t="n"/>
      <c r="I1869" s="23">
        <f>IF(OR($F1869="",$G1869=""),"",$F1869-$G1869)</f>
        <v/>
      </c>
      <c r="J1869" s="18">
        <f>IF($I1869="","",IF(ABS($I1869)&lt;=0.01*$F1869,"√","×"))</f>
        <v/>
      </c>
      <c r="K1869" s="23">
        <f>IF(COUNT($Q1869,$V1869,$AA1869,$AF1869,$AK1869,$AP1869,$AU1869,$AZ1869,$BE1869,$BJ1869,$BO1869,$BT1869,$BY1869,$CD1869,$CI1869)=0,"",SUM($Q1869,$V1869,$AA1869,$AF1869,$AK1869,$AP1869,$AU1869,$AZ1869,$BE1869,$BJ1869,$BO1869,$BT1869,$BY1869,$CD1869,$CI1869))</f>
        <v/>
      </c>
      <c r="L1869" s="23">
        <f>IF(OR($F1869="",$K1869=""),"",$F1869-$K1869)</f>
        <v/>
      </c>
      <c r="M1869" s="20" t="n"/>
      <c r="N1869" s="18">
        <f>IF($M1869="","",IFERROR(VLOOKUP(IFERROR(VLOOKUP(IF(ISNUMBER(FIND(" – ",$M1869)),LEFT($M1869,FIND(" – ",$M1869)-1),$M1869),ProdTbl,5,0),""),BasketTbl,2,0),"کد ناشناخته"))</f>
        <v/>
      </c>
      <c r="O1869" s="18">
        <f>IF($M1869="","",IFERROR(VLOOKUP(IF(ISNUMBER(FIND(" – ",$M1869)),LEFT($M1869,FIND(" – ",$M1869)-1),$M1869),ProdTbl,3,0),"کد ناشناخته"))</f>
        <v/>
      </c>
      <c r="P1869" s="22" t="n"/>
      <c r="Q1869" s="21" t="n"/>
      <c r="R1869" s="20" t="n"/>
      <c r="S1869" s="18">
        <f>IF($R1869="","",IFERROR(VLOOKUP(IFERROR(VLOOKUP(IF(ISNUMBER(FIND(" – ",$R1869)),LEFT($R1869,FIND(" – ",$R1869)-1),$R1869),ProdTbl,5,0),""),BasketTbl,2,0),"کد ناشناخته"))</f>
        <v/>
      </c>
      <c r="T1869" s="18">
        <f>IF($R1869="","",IFERROR(VLOOKUP(IF(ISNUMBER(FIND(" – ",$R1869)),LEFT($R1869,FIND(" – ",$R1869)-1),$R1869),ProdTbl,3,0),"کد ناشناخته"))</f>
        <v/>
      </c>
      <c r="U1869" s="22" t="n"/>
      <c r="V1869" s="21" t="n"/>
      <c r="W1869" s="20" t="n"/>
      <c r="X1869" s="18">
        <f>IF($W1869="","",IFERROR(VLOOKUP(IFERROR(VLOOKUP(IF(ISNUMBER(FIND(" – ",$W1869)),LEFT($W1869,FIND(" – ",$W1869)-1),$W1869),ProdTbl,5,0),""),BasketTbl,2,0),"کد ناشناخته"))</f>
        <v/>
      </c>
      <c r="Y1869" s="18">
        <f>IF($W1869="","",IFERROR(VLOOKUP(IF(ISNUMBER(FIND(" – ",$W1869)),LEFT($W1869,FIND(" – ",$W1869)-1),$W1869),ProdTbl,3,0),"کد ناشناخته"))</f>
        <v/>
      </c>
      <c r="Z1869" s="22" t="n"/>
      <c r="AA1869" s="21" t="n"/>
      <c r="AB1869" s="20" t="n"/>
      <c r="AC1869" s="18">
        <f>IF($AB1869="","",IFERROR(VLOOKUP(IFERROR(VLOOKUP(IF(ISNUMBER(FIND(" – ",$AB1869)),LEFT($AB1869,FIND(" – ",$AB1869)-1),$AB1869),ProdTbl,5,0),""),BasketTbl,2,0),"کد ناشناخته"))</f>
        <v/>
      </c>
      <c r="AD1869" s="18">
        <f>IF($AB1869="","",IFERROR(VLOOKUP(IF(ISNUMBER(FIND(" – ",$AB1869)),LEFT($AB1869,FIND(" – ",$AB1869)-1),$AB1869),ProdTbl,3,0),"کد ناشناخته"))</f>
        <v/>
      </c>
      <c r="AE1869" s="22" t="n"/>
      <c r="AF1869" s="21" t="n"/>
      <c r="AG1869" s="20" t="n"/>
      <c r="AH1869" s="18">
        <f>IF($AG1869="","",IFERROR(VLOOKUP(IFERROR(VLOOKUP(IF(ISNUMBER(FIND(" – ",$AG1869)),LEFT($AG1869,FIND(" – ",$AG1869)-1),$AG1869),ProdTbl,5,0),""),BasketTbl,2,0),"کد ناشناخته"))</f>
        <v/>
      </c>
      <c r="AI1869" s="18">
        <f>IF($AG1869="","",IFERROR(VLOOKUP(IF(ISNUMBER(FIND(" – ",$AG1869)),LEFT($AG1869,FIND(" – ",$AG1869)-1),$AG1869),ProdTbl,3,0),"کد ناشناخته"))</f>
        <v/>
      </c>
      <c r="AJ1869" s="22" t="n"/>
      <c r="AK1869" s="21" t="n"/>
      <c r="AL1869" s="20" t="n"/>
      <c r="AM1869" s="18">
        <f>IF($AL1869="","",IFERROR(VLOOKUP(IFERROR(VLOOKUP(IF(ISNUMBER(FIND(" – ",$AL1869)),LEFT($AL1869,FIND(" – ",$AL1869)-1),$AL1869),ProdTbl,5,0),""),BasketTbl,2,0),"کد ناشناخته"))</f>
        <v/>
      </c>
      <c r="AN1869" s="18">
        <f>IF($AL1869="","",IFERROR(VLOOKUP(IF(ISNUMBER(FIND(" – ",$AL1869)),LEFT($AL1869,FIND(" – ",$AL1869)-1),$AL1869),ProdTbl,3,0),"کد ناشناخته"))</f>
        <v/>
      </c>
      <c r="AO1869" s="22" t="n"/>
      <c r="AP1869" s="21" t="n"/>
      <c r="AQ1869" s="20" t="n"/>
      <c r="AR1869" s="18">
        <f>IF($AQ1869="","",IFERROR(VLOOKUP(IFERROR(VLOOKUP(IF(ISNUMBER(FIND(" – ",$AQ1869)),LEFT($AQ1869,FIND(" – ",$AQ1869)-1),$AQ1869),ProdTbl,5,0),""),BasketTbl,2,0),"کد ناشناخته"))</f>
        <v/>
      </c>
      <c r="AS1869" s="18">
        <f>IF($AQ1869="","",IFERROR(VLOOKUP(IF(ISNUMBER(FIND(" – ",$AQ1869)),LEFT($AQ1869,FIND(" – ",$AQ1869)-1),$AQ1869),ProdTbl,3,0),"کد ناشناخته"))</f>
        <v/>
      </c>
      <c r="AT1869" s="22" t="n"/>
      <c r="AU1869" s="21" t="n"/>
      <c r="AV1869" s="20" t="n"/>
      <c r="AW1869" s="18">
        <f>IF($AV1869="","",IFERROR(VLOOKUP(IFERROR(VLOOKUP(IF(ISNUMBER(FIND(" – ",$AV1869)),LEFT($AV1869,FIND(" – ",$AV1869)-1),$AV1869),ProdTbl,5,0),""),BasketTbl,2,0),"کد ناشناخته"))</f>
        <v/>
      </c>
      <c r="AX1869" s="18">
        <f>IF($AV1869="","",IFERROR(VLOOKUP(IF(ISNUMBER(FIND(" – ",$AV1869)),LEFT($AV1869,FIND(" – ",$AV1869)-1),$AV1869),ProdTbl,3,0),"کد ناشناخته"))</f>
        <v/>
      </c>
      <c r="AY1869" s="22" t="n"/>
      <c r="AZ1869" s="21" t="n"/>
      <c r="BA1869" s="20" t="n"/>
      <c r="BB1869" s="18">
        <f>IF($BA1869="","",IFERROR(VLOOKUP(IFERROR(VLOOKUP(IF(ISNUMBER(FIND(" – ",$BA1869)),LEFT($BA1869,FIND(" – ",$BA1869)-1),$BA1869),ProdTbl,5,0),""),BasketTbl,2,0),"کد ناشناخته"))</f>
        <v/>
      </c>
      <c r="BC1869" s="18">
        <f>IF($BA1869="","",IFERROR(VLOOKUP(IF(ISNUMBER(FIND(" – ",$BA1869)),LEFT($BA1869,FIND(" – ",$BA1869)-1),$BA1869),ProdTbl,3,0),"کد ناشناخته"))</f>
        <v/>
      </c>
      <c r="BD1869" s="22" t="n"/>
      <c r="BE1869" s="21" t="n"/>
      <c r="BF1869" s="20" t="n"/>
      <c r="BG1869" s="18">
        <f>IF($BF1869="","",IFERROR(VLOOKUP(IFERROR(VLOOKUP(IF(ISNUMBER(FIND(" – ",$BF1869)),LEFT($BF1869,FIND(" – ",$BF1869)-1),$BF1869),ProdTbl,5,0),""),BasketTbl,2,0),"کد ناشناخته"))</f>
        <v/>
      </c>
      <c r="BH1869" s="18">
        <f>IF($BF1869="","",IFERROR(VLOOKUP(IF(ISNUMBER(FIND(" – ",$BF1869)),LEFT($BF1869,FIND(" – ",$BF1869)-1),$BF1869),ProdTbl,3,0),"کد ناشناخته"))</f>
        <v/>
      </c>
      <c r="BI1869" s="22" t="n"/>
      <c r="BJ1869" s="21" t="n"/>
      <c r="BK1869" s="20" t="n"/>
      <c r="BL1869" s="18">
        <f>IF($BK1869="","",IFERROR(VLOOKUP(IFERROR(VLOOKUP(IF(ISNUMBER(FIND(" – ",$BK1869)),LEFT($BK1869,FIND(" – ",$BK1869)-1),$BK1869),ProdTbl,5,0),""),BasketTbl,2,0),"کد ناشناخته"))</f>
        <v/>
      </c>
      <c r="BM1869" s="18">
        <f>IF($BK1869="","",IFERROR(VLOOKUP(IF(ISNUMBER(FIND(" – ",$BK1869)),LEFT($BK1869,FIND(" – ",$BK1869)-1),$BK1869),ProdTbl,3,0),"کد ناشناخته"))</f>
        <v/>
      </c>
      <c r="BN1869" s="22" t="n"/>
      <c r="BO1869" s="21" t="n"/>
      <c r="BP1869" s="20" t="n"/>
      <c r="BQ1869" s="18">
        <f>IF($BP1869="","",IFERROR(VLOOKUP(IFERROR(VLOOKUP(IF(ISNUMBER(FIND(" – ",$BP1869)),LEFT($BP1869,FIND(" – ",$BP1869)-1),$BP1869),ProdTbl,5,0),""),BasketTbl,2,0),"کد ناشناخته"))</f>
        <v/>
      </c>
      <c r="BR1869" s="18">
        <f>IF($BP1869="","",IFERROR(VLOOKUP(IF(ISNUMBER(FIND(" – ",$BP1869)),LEFT($BP1869,FIND(" – ",$BP1869)-1),$BP1869),ProdTbl,3,0),"کد ناشناخته"))</f>
        <v/>
      </c>
      <c r="BS1869" s="22" t="n"/>
      <c r="BT1869" s="21" t="n"/>
      <c r="BU1869" s="20" t="n"/>
      <c r="BV1869" s="18">
        <f>IF($BU1869="","",IFERROR(VLOOKUP(IFERROR(VLOOKUP(IF(ISNUMBER(FIND(" – ",$BU1869)),LEFT($BU1869,FIND(" – ",$BU1869)-1),$BU1869),ProdTbl,5,0),""),BasketTbl,2,0),"کد ناشناخته"))</f>
        <v/>
      </c>
      <c r="BW1869" s="18">
        <f>IF($BU1869="","",IFERROR(VLOOKUP(IF(ISNUMBER(FIND(" – ",$BU1869)),LEFT($BU1869,FIND(" – ",$BU1869)-1),$BU1869),ProdTbl,3,0),"کد ناشناخته"))</f>
        <v/>
      </c>
      <c r="BX1869" s="22" t="n"/>
      <c r="BY1869" s="21" t="n"/>
      <c r="BZ1869" s="20" t="n"/>
      <c r="CA1869" s="18">
        <f>IF($BZ1869="","",IFERROR(VLOOKUP(IFERROR(VLOOKUP(IF(ISNUMBER(FIND(" – ",$BZ1869)),LEFT($BZ1869,FIND(" – ",$BZ1869)-1),$BZ1869),ProdTbl,5,0),""),BasketTbl,2,0),"کد ناشناخته"))</f>
        <v/>
      </c>
      <c r="CB1869" s="18">
        <f>IF($BZ1869="","",IFERROR(VLOOKUP(IF(ISNUMBER(FIND(" – ",$BZ1869)),LEFT($BZ1869,FIND(" – ",$BZ1869)-1),$BZ1869),ProdTbl,3,0),"کد ناشناخته"))</f>
        <v/>
      </c>
      <c r="CC1869" s="22" t="n"/>
      <c r="CD1869" s="21" t="n"/>
      <c r="CE1869" s="20" t="n"/>
      <c r="CF1869" s="18">
        <f>IF($CE1869="","",IFERROR(VLOOKUP(IFERROR(VLOOKUP(IF(ISNUMBER(FIND(" – ",$CE1869)),LEFT($CE1869,FIND(" – ",$CE1869)-1),$CE1869),ProdTbl,5,0),""),BasketTbl,2,0),"کد ناشناخته"))</f>
        <v/>
      </c>
      <c r="CG1869" s="18">
        <f>IF($CE1869="","",IFERROR(VLOOKUP(IF(ISNUMBER(FIND(" – ",$CE1869)),LEFT($CE1869,FIND(" – ",$CE1869)-1),$CE1869),ProdTbl,3,0),"کد ناشناخته"))</f>
        <v/>
      </c>
      <c r="CH1869" s="22" t="n"/>
      <c r="CI1869" s="21" t="n"/>
    </row>
    <row r="1870">
      <c r="A1870" s="18">
        <f>IF($B1870="","",COUNTA($B$10:$B1870))</f>
        <v/>
      </c>
      <c r="B1870" s="19" t="n"/>
      <c r="C1870" s="20" t="n"/>
      <c r="D1870" s="19" t="n"/>
      <c r="E1870" s="18">
        <f>IF($D1870="","",IFERROR(VLOOKUP(IF(ISNUMBER(FIND(" – ",$D1870)),LEFT($D1870,FIND(" – ",$D1870)-1),$D1870),SellerTbl,2,0),"کد ناشناخته"))</f>
        <v/>
      </c>
      <c r="F1870" s="21" t="n"/>
      <c r="G1870" s="21" t="n"/>
      <c r="H1870" s="22" t="n"/>
      <c r="I1870" s="23">
        <f>IF(OR($F1870="",$G1870=""),"",$F1870-$G1870)</f>
        <v/>
      </c>
      <c r="J1870" s="18">
        <f>IF($I1870="","",IF(ABS($I1870)&lt;=0.01*$F1870,"√","×"))</f>
        <v/>
      </c>
      <c r="K1870" s="23">
        <f>IF(COUNT($Q1870,$V1870,$AA1870,$AF1870,$AK1870,$AP1870,$AU1870,$AZ1870,$BE1870,$BJ1870,$BO1870,$BT1870,$BY1870,$CD1870,$CI1870)=0,"",SUM($Q1870,$V1870,$AA1870,$AF1870,$AK1870,$AP1870,$AU1870,$AZ1870,$BE1870,$BJ1870,$BO1870,$BT1870,$BY1870,$CD1870,$CI1870))</f>
        <v/>
      </c>
      <c r="L1870" s="23">
        <f>IF(OR($F1870="",$K1870=""),"",$F1870-$K1870)</f>
        <v/>
      </c>
      <c r="M1870" s="20" t="n"/>
      <c r="N1870" s="18">
        <f>IF($M1870="","",IFERROR(VLOOKUP(IFERROR(VLOOKUP(IF(ISNUMBER(FIND(" – ",$M1870)),LEFT($M1870,FIND(" – ",$M1870)-1),$M1870),ProdTbl,5,0),""),BasketTbl,2,0),"کد ناشناخته"))</f>
        <v/>
      </c>
      <c r="O1870" s="18">
        <f>IF($M1870="","",IFERROR(VLOOKUP(IF(ISNUMBER(FIND(" – ",$M1870)),LEFT($M1870,FIND(" – ",$M1870)-1),$M1870),ProdTbl,3,0),"کد ناشناخته"))</f>
        <v/>
      </c>
      <c r="P1870" s="22" t="n"/>
      <c r="Q1870" s="21" t="n"/>
      <c r="R1870" s="20" t="n"/>
      <c r="S1870" s="18">
        <f>IF($R1870="","",IFERROR(VLOOKUP(IFERROR(VLOOKUP(IF(ISNUMBER(FIND(" – ",$R1870)),LEFT($R1870,FIND(" – ",$R1870)-1),$R1870),ProdTbl,5,0),""),BasketTbl,2,0),"کد ناشناخته"))</f>
        <v/>
      </c>
      <c r="T1870" s="18">
        <f>IF($R1870="","",IFERROR(VLOOKUP(IF(ISNUMBER(FIND(" – ",$R1870)),LEFT($R1870,FIND(" – ",$R1870)-1),$R1870),ProdTbl,3,0),"کد ناشناخته"))</f>
        <v/>
      </c>
      <c r="U1870" s="22" t="n"/>
      <c r="V1870" s="21" t="n"/>
      <c r="W1870" s="20" t="n"/>
      <c r="X1870" s="18">
        <f>IF($W1870="","",IFERROR(VLOOKUP(IFERROR(VLOOKUP(IF(ISNUMBER(FIND(" – ",$W1870)),LEFT($W1870,FIND(" – ",$W1870)-1),$W1870),ProdTbl,5,0),""),BasketTbl,2,0),"کد ناشناخته"))</f>
        <v/>
      </c>
      <c r="Y1870" s="18">
        <f>IF($W1870="","",IFERROR(VLOOKUP(IF(ISNUMBER(FIND(" – ",$W1870)),LEFT($W1870,FIND(" – ",$W1870)-1),$W1870),ProdTbl,3,0),"کد ناشناخته"))</f>
        <v/>
      </c>
      <c r="Z1870" s="22" t="n"/>
      <c r="AA1870" s="21" t="n"/>
      <c r="AB1870" s="20" t="n"/>
      <c r="AC1870" s="18">
        <f>IF($AB1870="","",IFERROR(VLOOKUP(IFERROR(VLOOKUP(IF(ISNUMBER(FIND(" – ",$AB1870)),LEFT($AB1870,FIND(" – ",$AB1870)-1),$AB1870),ProdTbl,5,0),""),BasketTbl,2,0),"کد ناشناخته"))</f>
        <v/>
      </c>
      <c r="AD1870" s="18">
        <f>IF($AB1870="","",IFERROR(VLOOKUP(IF(ISNUMBER(FIND(" – ",$AB1870)),LEFT($AB1870,FIND(" – ",$AB1870)-1),$AB1870),ProdTbl,3,0),"کد ناشناخته"))</f>
        <v/>
      </c>
      <c r="AE1870" s="22" t="n"/>
      <c r="AF1870" s="21" t="n"/>
      <c r="AG1870" s="20" t="n"/>
      <c r="AH1870" s="18">
        <f>IF($AG1870="","",IFERROR(VLOOKUP(IFERROR(VLOOKUP(IF(ISNUMBER(FIND(" – ",$AG1870)),LEFT($AG1870,FIND(" – ",$AG1870)-1),$AG1870),ProdTbl,5,0),""),BasketTbl,2,0),"کد ناشناخته"))</f>
        <v/>
      </c>
      <c r="AI1870" s="18">
        <f>IF($AG1870="","",IFERROR(VLOOKUP(IF(ISNUMBER(FIND(" – ",$AG1870)),LEFT($AG1870,FIND(" – ",$AG1870)-1),$AG1870),ProdTbl,3,0),"کد ناشناخته"))</f>
        <v/>
      </c>
      <c r="AJ1870" s="22" t="n"/>
      <c r="AK1870" s="21" t="n"/>
      <c r="AL1870" s="20" t="n"/>
      <c r="AM1870" s="18">
        <f>IF($AL1870="","",IFERROR(VLOOKUP(IFERROR(VLOOKUP(IF(ISNUMBER(FIND(" – ",$AL1870)),LEFT($AL1870,FIND(" – ",$AL1870)-1),$AL1870),ProdTbl,5,0),""),BasketTbl,2,0),"کد ناشناخته"))</f>
        <v/>
      </c>
      <c r="AN1870" s="18">
        <f>IF($AL1870="","",IFERROR(VLOOKUP(IF(ISNUMBER(FIND(" – ",$AL1870)),LEFT($AL1870,FIND(" – ",$AL1870)-1),$AL1870),ProdTbl,3,0),"کد ناشناخته"))</f>
        <v/>
      </c>
      <c r="AO1870" s="22" t="n"/>
      <c r="AP1870" s="21" t="n"/>
      <c r="AQ1870" s="20" t="n"/>
      <c r="AR1870" s="18">
        <f>IF($AQ1870="","",IFERROR(VLOOKUP(IFERROR(VLOOKUP(IF(ISNUMBER(FIND(" – ",$AQ1870)),LEFT($AQ1870,FIND(" – ",$AQ1870)-1),$AQ1870),ProdTbl,5,0),""),BasketTbl,2,0),"کد ناشناخته"))</f>
        <v/>
      </c>
      <c r="AS1870" s="18">
        <f>IF($AQ1870="","",IFERROR(VLOOKUP(IF(ISNUMBER(FIND(" – ",$AQ1870)),LEFT($AQ1870,FIND(" – ",$AQ1870)-1),$AQ1870),ProdTbl,3,0),"کد ناشناخته"))</f>
        <v/>
      </c>
      <c r="AT1870" s="22" t="n"/>
      <c r="AU1870" s="21" t="n"/>
      <c r="AV1870" s="20" t="n"/>
      <c r="AW1870" s="18">
        <f>IF($AV1870="","",IFERROR(VLOOKUP(IFERROR(VLOOKUP(IF(ISNUMBER(FIND(" – ",$AV1870)),LEFT($AV1870,FIND(" – ",$AV1870)-1),$AV1870),ProdTbl,5,0),""),BasketTbl,2,0),"کد ناشناخته"))</f>
        <v/>
      </c>
      <c r="AX1870" s="18">
        <f>IF($AV1870="","",IFERROR(VLOOKUP(IF(ISNUMBER(FIND(" – ",$AV1870)),LEFT($AV1870,FIND(" – ",$AV1870)-1),$AV1870),ProdTbl,3,0),"کد ناشناخته"))</f>
        <v/>
      </c>
      <c r="AY1870" s="22" t="n"/>
      <c r="AZ1870" s="21" t="n"/>
      <c r="BA1870" s="20" t="n"/>
      <c r="BB1870" s="18">
        <f>IF($BA1870="","",IFERROR(VLOOKUP(IFERROR(VLOOKUP(IF(ISNUMBER(FIND(" – ",$BA1870)),LEFT($BA1870,FIND(" – ",$BA1870)-1),$BA1870),ProdTbl,5,0),""),BasketTbl,2,0),"کد ناشناخته"))</f>
        <v/>
      </c>
      <c r="BC1870" s="18">
        <f>IF($BA1870="","",IFERROR(VLOOKUP(IF(ISNUMBER(FIND(" – ",$BA1870)),LEFT($BA1870,FIND(" – ",$BA1870)-1),$BA1870),ProdTbl,3,0),"کد ناشناخته"))</f>
        <v/>
      </c>
      <c r="BD1870" s="22" t="n"/>
      <c r="BE1870" s="21" t="n"/>
      <c r="BF1870" s="20" t="n"/>
      <c r="BG1870" s="18">
        <f>IF($BF1870="","",IFERROR(VLOOKUP(IFERROR(VLOOKUP(IF(ISNUMBER(FIND(" – ",$BF1870)),LEFT($BF1870,FIND(" – ",$BF1870)-1),$BF1870),ProdTbl,5,0),""),BasketTbl,2,0),"کد ناشناخته"))</f>
        <v/>
      </c>
      <c r="BH1870" s="18">
        <f>IF($BF1870="","",IFERROR(VLOOKUP(IF(ISNUMBER(FIND(" – ",$BF1870)),LEFT($BF1870,FIND(" – ",$BF1870)-1),$BF1870),ProdTbl,3,0),"کد ناشناخته"))</f>
        <v/>
      </c>
      <c r="BI1870" s="22" t="n"/>
      <c r="BJ1870" s="21" t="n"/>
      <c r="BK1870" s="20" t="n"/>
      <c r="BL1870" s="18">
        <f>IF($BK1870="","",IFERROR(VLOOKUP(IFERROR(VLOOKUP(IF(ISNUMBER(FIND(" – ",$BK1870)),LEFT($BK1870,FIND(" – ",$BK1870)-1),$BK1870),ProdTbl,5,0),""),BasketTbl,2,0),"کد ناشناخته"))</f>
        <v/>
      </c>
      <c r="BM1870" s="18">
        <f>IF($BK1870="","",IFERROR(VLOOKUP(IF(ISNUMBER(FIND(" – ",$BK1870)),LEFT($BK1870,FIND(" – ",$BK1870)-1),$BK1870),ProdTbl,3,0),"کد ناشناخته"))</f>
        <v/>
      </c>
      <c r="BN1870" s="22" t="n"/>
      <c r="BO1870" s="21" t="n"/>
      <c r="BP1870" s="20" t="n"/>
      <c r="BQ1870" s="18">
        <f>IF($BP1870="","",IFERROR(VLOOKUP(IFERROR(VLOOKUP(IF(ISNUMBER(FIND(" – ",$BP1870)),LEFT($BP1870,FIND(" – ",$BP1870)-1),$BP1870),ProdTbl,5,0),""),BasketTbl,2,0),"کد ناشناخته"))</f>
        <v/>
      </c>
      <c r="BR1870" s="18">
        <f>IF($BP1870="","",IFERROR(VLOOKUP(IF(ISNUMBER(FIND(" – ",$BP1870)),LEFT($BP1870,FIND(" – ",$BP1870)-1),$BP1870),ProdTbl,3,0),"کد ناشناخته"))</f>
        <v/>
      </c>
      <c r="BS1870" s="22" t="n"/>
      <c r="BT1870" s="21" t="n"/>
      <c r="BU1870" s="20" t="n"/>
      <c r="BV1870" s="18">
        <f>IF($BU1870="","",IFERROR(VLOOKUP(IFERROR(VLOOKUP(IF(ISNUMBER(FIND(" – ",$BU1870)),LEFT($BU1870,FIND(" – ",$BU1870)-1),$BU1870),ProdTbl,5,0),""),BasketTbl,2,0),"کد ناشناخته"))</f>
        <v/>
      </c>
      <c r="BW1870" s="18">
        <f>IF($BU1870="","",IFERROR(VLOOKUP(IF(ISNUMBER(FIND(" – ",$BU1870)),LEFT($BU1870,FIND(" – ",$BU1870)-1),$BU1870),ProdTbl,3,0),"کد ناشناخته"))</f>
        <v/>
      </c>
      <c r="BX1870" s="22" t="n"/>
      <c r="BY1870" s="21" t="n"/>
      <c r="BZ1870" s="20" t="n"/>
      <c r="CA1870" s="18">
        <f>IF($BZ1870="","",IFERROR(VLOOKUP(IFERROR(VLOOKUP(IF(ISNUMBER(FIND(" – ",$BZ1870)),LEFT($BZ1870,FIND(" – ",$BZ1870)-1),$BZ1870),ProdTbl,5,0),""),BasketTbl,2,0),"کد ناشناخته"))</f>
        <v/>
      </c>
      <c r="CB1870" s="18">
        <f>IF($BZ1870="","",IFERROR(VLOOKUP(IF(ISNUMBER(FIND(" – ",$BZ1870)),LEFT($BZ1870,FIND(" – ",$BZ1870)-1),$BZ1870),ProdTbl,3,0),"کد ناشناخته"))</f>
        <v/>
      </c>
      <c r="CC1870" s="22" t="n"/>
      <c r="CD1870" s="21" t="n"/>
      <c r="CE1870" s="20" t="n"/>
      <c r="CF1870" s="18">
        <f>IF($CE1870="","",IFERROR(VLOOKUP(IFERROR(VLOOKUP(IF(ISNUMBER(FIND(" – ",$CE1870)),LEFT($CE1870,FIND(" – ",$CE1870)-1),$CE1870),ProdTbl,5,0),""),BasketTbl,2,0),"کد ناشناخته"))</f>
        <v/>
      </c>
      <c r="CG1870" s="18">
        <f>IF($CE1870="","",IFERROR(VLOOKUP(IF(ISNUMBER(FIND(" – ",$CE1870)),LEFT($CE1870,FIND(" – ",$CE1870)-1),$CE1870),ProdTbl,3,0),"کد ناشناخته"))</f>
        <v/>
      </c>
      <c r="CH1870" s="22" t="n"/>
      <c r="CI1870" s="21" t="n"/>
    </row>
    <row r="1871">
      <c r="A1871" s="18">
        <f>IF($B1871="","",COUNTA($B$10:$B1871))</f>
        <v/>
      </c>
      <c r="B1871" s="19" t="n"/>
      <c r="C1871" s="20" t="n"/>
      <c r="D1871" s="19" t="n"/>
      <c r="E1871" s="18">
        <f>IF($D1871="","",IFERROR(VLOOKUP(IF(ISNUMBER(FIND(" – ",$D1871)),LEFT($D1871,FIND(" – ",$D1871)-1),$D1871),SellerTbl,2,0),"کد ناشناخته"))</f>
        <v/>
      </c>
      <c r="F1871" s="21" t="n"/>
      <c r="G1871" s="21" t="n"/>
      <c r="H1871" s="22" t="n"/>
      <c r="I1871" s="23">
        <f>IF(OR($F1871="",$G1871=""),"",$F1871-$G1871)</f>
        <v/>
      </c>
      <c r="J1871" s="18">
        <f>IF($I1871="","",IF(ABS($I1871)&lt;=0.01*$F1871,"√","×"))</f>
        <v/>
      </c>
      <c r="K1871" s="23">
        <f>IF(COUNT($Q1871,$V1871,$AA1871,$AF1871,$AK1871,$AP1871,$AU1871,$AZ1871,$BE1871,$BJ1871,$BO1871,$BT1871,$BY1871,$CD1871,$CI1871)=0,"",SUM($Q1871,$V1871,$AA1871,$AF1871,$AK1871,$AP1871,$AU1871,$AZ1871,$BE1871,$BJ1871,$BO1871,$BT1871,$BY1871,$CD1871,$CI1871))</f>
        <v/>
      </c>
      <c r="L1871" s="23">
        <f>IF(OR($F1871="",$K1871=""),"",$F1871-$K1871)</f>
        <v/>
      </c>
      <c r="M1871" s="20" t="n"/>
      <c r="N1871" s="18">
        <f>IF($M1871="","",IFERROR(VLOOKUP(IFERROR(VLOOKUP(IF(ISNUMBER(FIND(" – ",$M1871)),LEFT($M1871,FIND(" – ",$M1871)-1),$M1871),ProdTbl,5,0),""),BasketTbl,2,0),"کد ناشناخته"))</f>
        <v/>
      </c>
      <c r="O1871" s="18">
        <f>IF($M1871="","",IFERROR(VLOOKUP(IF(ISNUMBER(FIND(" – ",$M1871)),LEFT($M1871,FIND(" – ",$M1871)-1),$M1871),ProdTbl,3,0),"کد ناشناخته"))</f>
        <v/>
      </c>
      <c r="P1871" s="22" t="n"/>
      <c r="Q1871" s="21" t="n"/>
      <c r="R1871" s="20" t="n"/>
      <c r="S1871" s="18">
        <f>IF($R1871="","",IFERROR(VLOOKUP(IFERROR(VLOOKUP(IF(ISNUMBER(FIND(" – ",$R1871)),LEFT($R1871,FIND(" – ",$R1871)-1),$R1871),ProdTbl,5,0),""),BasketTbl,2,0),"کد ناشناخته"))</f>
        <v/>
      </c>
      <c r="T1871" s="18">
        <f>IF($R1871="","",IFERROR(VLOOKUP(IF(ISNUMBER(FIND(" – ",$R1871)),LEFT($R1871,FIND(" – ",$R1871)-1),$R1871),ProdTbl,3,0),"کد ناشناخته"))</f>
        <v/>
      </c>
      <c r="U1871" s="22" t="n"/>
      <c r="V1871" s="21" t="n"/>
      <c r="W1871" s="20" t="n"/>
      <c r="X1871" s="18">
        <f>IF($W1871="","",IFERROR(VLOOKUP(IFERROR(VLOOKUP(IF(ISNUMBER(FIND(" – ",$W1871)),LEFT($W1871,FIND(" – ",$W1871)-1),$W1871),ProdTbl,5,0),""),BasketTbl,2,0),"کد ناشناخته"))</f>
        <v/>
      </c>
      <c r="Y1871" s="18">
        <f>IF($W1871="","",IFERROR(VLOOKUP(IF(ISNUMBER(FIND(" – ",$W1871)),LEFT($W1871,FIND(" – ",$W1871)-1),$W1871),ProdTbl,3,0),"کد ناشناخته"))</f>
        <v/>
      </c>
      <c r="Z1871" s="22" t="n"/>
      <c r="AA1871" s="21" t="n"/>
      <c r="AB1871" s="20" t="n"/>
      <c r="AC1871" s="18">
        <f>IF($AB1871="","",IFERROR(VLOOKUP(IFERROR(VLOOKUP(IF(ISNUMBER(FIND(" – ",$AB1871)),LEFT($AB1871,FIND(" – ",$AB1871)-1),$AB1871),ProdTbl,5,0),""),BasketTbl,2,0),"کد ناشناخته"))</f>
        <v/>
      </c>
      <c r="AD1871" s="18">
        <f>IF($AB1871="","",IFERROR(VLOOKUP(IF(ISNUMBER(FIND(" – ",$AB1871)),LEFT($AB1871,FIND(" – ",$AB1871)-1),$AB1871),ProdTbl,3,0),"کد ناشناخته"))</f>
        <v/>
      </c>
      <c r="AE1871" s="22" t="n"/>
      <c r="AF1871" s="21" t="n"/>
      <c r="AG1871" s="20" t="n"/>
      <c r="AH1871" s="18">
        <f>IF($AG1871="","",IFERROR(VLOOKUP(IFERROR(VLOOKUP(IF(ISNUMBER(FIND(" – ",$AG1871)),LEFT($AG1871,FIND(" – ",$AG1871)-1),$AG1871),ProdTbl,5,0),""),BasketTbl,2,0),"کد ناشناخته"))</f>
        <v/>
      </c>
      <c r="AI1871" s="18">
        <f>IF($AG1871="","",IFERROR(VLOOKUP(IF(ISNUMBER(FIND(" – ",$AG1871)),LEFT($AG1871,FIND(" – ",$AG1871)-1),$AG1871),ProdTbl,3,0),"کد ناشناخته"))</f>
        <v/>
      </c>
      <c r="AJ1871" s="22" t="n"/>
      <c r="AK1871" s="21" t="n"/>
      <c r="AL1871" s="20" t="n"/>
      <c r="AM1871" s="18">
        <f>IF($AL1871="","",IFERROR(VLOOKUP(IFERROR(VLOOKUP(IF(ISNUMBER(FIND(" – ",$AL1871)),LEFT($AL1871,FIND(" – ",$AL1871)-1),$AL1871),ProdTbl,5,0),""),BasketTbl,2,0),"کد ناشناخته"))</f>
        <v/>
      </c>
      <c r="AN1871" s="18">
        <f>IF($AL1871="","",IFERROR(VLOOKUP(IF(ISNUMBER(FIND(" – ",$AL1871)),LEFT($AL1871,FIND(" – ",$AL1871)-1),$AL1871),ProdTbl,3,0),"کد ناشناخته"))</f>
        <v/>
      </c>
      <c r="AO1871" s="22" t="n"/>
      <c r="AP1871" s="21" t="n"/>
      <c r="AQ1871" s="20" t="n"/>
      <c r="AR1871" s="18">
        <f>IF($AQ1871="","",IFERROR(VLOOKUP(IFERROR(VLOOKUP(IF(ISNUMBER(FIND(" – ",$AQ1871)),LEFT($AQ1871,FIND(" – ",$AQ1871)-1),$AQ1871),ProdTbl,5,0),""),BasketTbl,2,0),"کد ناشناخته"))</f>
        <v/>
      </c>
      <c r="AS1871" s="18">
        <f>IF($AQ1871="","",IFERROR(VLOOKUP(IF(ISNUMBER(FIND(" – ",$AQ1871)),LEFT($AQ1871,FIND(" – ",$AQ1871)-1),$AQ1871),ProdTbl,3,0),"کد ناشناخته"))</f>
        <v/>
      </c>
      <c r="AT1871" s="22" t="n"/>
      <c r="AU1871" s="21" t="n"/>
      <c r="AV1871" s="20" t="n"/>
      <c r="AW1871" s="18">
        <f>IF($AV1871="","",IFERROR(VLOOKUP(IFERROR(VLOOKUP(IF(ISNUMBER(FIND(" – ",$AV1871)),LEFT($AV1871,FIND(" – ",$AV1871)-1),$AV1871),ProdTbl,5,0),""),BasketTbl,2,0),"کد ناشناخته"))</f>
        <v/>
      </c>
      <c r="AX1871" s="18">
        <f>IF($AV1871="","",IFERROR(VLOOKUP(IF(ISNUMBER(FIND(" – ",$AV1871)),LEFT($AV1871,FIND(" – ",$AV1871)-1),$AV1871),ProdTbl,3,0),"کد ناشناخته"))</f>
        <v/>
      </c>
      <c r="AY1871" s="22" t="n"/>
      <c r="AZ1871" s="21" t="n"/>
      <c r="BA1871" s="20" t="n"/>
      <c r="BB1871" s="18">
        <f>IF($BA1871="","",IFERROR(VLOOKUP(IFERROR(VLOOKUP(IF(ISNUMBER(FIND(" – ",$BA1871)),LEFT($BA1871,FIND(" – ",$BA1871)-1),$BA1871),ProdTbl,5,0),""),BasketTbl,2,0),"کد ناشناخته"))</f>
        <v/>
      </c>
      <c r="BC1871" s="18">
        <f>IF($BA1871="","",IFERROR(VLOOKUP(IF(ISNUMBER(FIND(" – ",$BA1871)),LEFT($BA1871,FIND(" – ",$BA1871)-1),$BA1871),ProdTbl,3,0),"کد ناشناخته"))</f>
        <v/>
      </c>
      <c r="BD1871" s="22" t="n"/>
      <c r="BE1871" s="21" t="n"/>
      <c r="BF1871" s="20" t="n"/>
      <c r="BG1871" s="18">
        <f>IF($BF1871="","",IFERROR(VLOOKUP(IFERROR(VLOOKUP(IF(ISNUMBER(FIND(" – ",$BF1871)),LEFT($BF1871,FIND(" – ",$BF1871)-1),$BF1871),ProdTbl,5,0),""),BasketTbl,2,0),"کد ناشناخته"))</f>
        <v/>
      </c>
      <c r="BH1871" s="18">
        <f>IF($BF1871="","",IFERROR(VLOOKUP(IF(ISNUMBER(FIND(" – ",$BF1871)),LEFT($BF1871,FIND(" – ",$BF1871)-1),$BF1871),ProdTbl,3,0),"کد ناشناخته"))</f>
        <v/>
      </c>
      <c r="BI1871" s="22" t="n"/>
      <c r="BJ1871" s="21" t="n"/>
      <c r="BK1871" s="20" t="n"/>
      <c r="BL1871" s="18">
        <f>IF($BK1871="","",IFERROR(VLOOKUP(IFERROR(VLOOKUP(IF(ISNUMBER(FIND(" – ",$BK1871)),LEFT($BK1871,FIND(" – ",$BK1871)-1),$BK1871),ProdTbl,5,0),""),BasketTbl,2,0),"کد ناشناخته"))</f>
        <v/>
      </c>
      <c r="BM1871" s="18">
        <f>IF($BK1871="","",IFERROR(VLOOKUP(IF(ISNUMBER(FIND(" – ",$BK1871)),LEFT($BK1871,FIND(" – ",$BK1871)-1),$BK1871),ProdTbl,3,0),"کد ناشناخته"))</f>
        <v/>
      </c>
      <c r="BN1871" s="22" t="n"/>
      <c r="BO1871" s="21" t="n"/>
      <c r="BP1871" s="20" t="n"/>
      <c r="BQ1871" s="18">
        <f>IF($BP1871="","",IFERROR(VLOOKUP(IFERROR(VLOOKUP(IF(ISNUMBER(FIND(" – ",$BP1871)),LEFT($BP1871,FIND(" – ",$BP1871)-1),$BP1871),ProdTbl,5,0),""),BasketTbl,2,0),"کد ناشناخته"))</f>
        <v/>
      </c>
      <c r="BR1871" s="18">
        <f>IF($BP1871="","",IFERROR(VLOOKUP(IF(ISNUMBER(FIND(" – ",$BP1871)),LEFT($BP1871,FIND(" – ",$BP1871)-1),$BP1871),ProdTbl,3,0),"کد ناشناخته"))</f>
        <v/>
      </c>
      <c r="BS1871" s="22" t="n"/>
      <c r="BT1871" s="21" t="n"/>
      <c r="BU1871" s="20" t="n"/>
      <c r="BV1871" s="18">
        <f>IF($BU1871="","",IFERROR(VLOOKUP(IFERROR(VLOOKUP(IF(ISNUMBER(FIND(" – ",$BU1871)),LEFT($BU1871,FIND(" – ",$BU1871)-1),$BU1871),ProdTbl,5,0),""),BasketTbl,2,0),"کد ناشناخته"))</f>
        <v/>
      </c>
      <c r="BW1871" s="18">
        <f>IF($BU1871="","",IFERROR(VLOOKUP(IF(ISNUMBER(FIND(" – ",$BU1871)),LEFT($BU1871,FIND(" – ",$BU1871)-1),$BU1871),ProdTbl,3,0),"کد ناشناخته"))</f>
        <v/>
      </c>
      <c r="BX1871" s="22" t="n"/>
      <c r="BY1871" s="21" t="n"/>
      <c r="BZ1871" s="20" t="n"/>
      <c r="CA1871" s="18">
        <f>IF($BZ1871="","",IFERROR(VLOOKUP(IFERROR(VLOOKUP(IF(ISNUMBER(FIND(" – ",$BZ1871)),LEFT($BZ1871,FIND(" – ",$BZ1871)-1),$BZ1871),ProdTbl,5,0),""),BasketTbl,2,0),"کد ناشناخته"))</f>
        <v/>
      </c>
      <c r="CB1871" s="18">
        <f>IF($BZ1871="","",IFERROR(VLOOKUP(IF(ISNUMBER(FIND(" – ",$BZ1871)),LEFT($BZ1871,FIND(" – ",$BZ1871)-1),$BZ1871),ProdTbl,3,0),"کد ناشناخته"))</f>
        <v/>
      </c>
      <c r="CC1871" s="22" t="n"/>
      <c r="CD1871" s="21" t="n"/>
      <c r="CE1871" s="20" t="n"/>
      <c r="CF1871" s="18">
        <f>IF($CE1871="","",IFERROR(VLOOKUP(IFERROR(VLOOKUP(IF(ISNUMBER(FIND(" – ",$CE1871)),LEFT($CE1871,FIND(" – ",$CE1871)-1),$CE1871),ProdTbl,5,0),""),BasketTbl,2,0),"کد ناشناخته"))</f>
        <v/>
      </c>
      <c r="CG1871" s="18">
        <f>IF($CE1871="","",IFERROR(VLOOKUP(IF(ISNUMBER(FIND(" – ",$CE1871)),LEFT($CE1871,FIND(" – ",$CE1871)-1),$CE1871),ProdTbl,3,0),"کد ناشناخته"))</f>
        <v/>
      </c>
      <c r="CH1871" s="22" t="n"/>
      <c r="CI1871" s="21" t="n"/>
    </row>
    <row r="1872">
      <c r="A1872" s="18">
        <f>IF($B1872="","",COUNTA($B$10:$B1872))</f>
        <v/>
      </c>
      <c r="B1872" s="19" t="n"/>
      <c r="C1872" s="20" t="n"/>
      <c r="D1872" s="19" t="n"/>
      <c r="E1872" s="18">
        <f>IF($D1872="","",IFERROR(VLOOKUP(IF(ISNUMBER(FIND(" – ",$D1872)),LEFT($D1872,FIND(" – ",$D1872)-1),$D1872),SellerTbl,2,0),"کد ناشناخته"))</f>
        <v/>
      </c>
      <c r="F1872" s="21" t="n"/>
      <c r="G1872" s="21" t="n"/>
      <c r="H1872" s="22" t="n"/>
      <c r="I1872" s="23">
        <f>IF(OR($F1872="",$G1872=""),"",$F1872-$G1872)</f>
        <v/>
      </c>
      <c r="J1872" s="18">
        <f>IF($I1872="","",IF(ABS($I1872)&lt;=0.01*$F1872,"√","×"))</f>
        <v/>
      </c>
      <c r="K1872" s="23">
        <f>IF(COUNT($Q1872,$V1872,$AA1872,$AF1872,$AK1872,$AP1872,$AU1872,$AZ1872,$BE1872,$BJ1872,$BO1872,$BT1872,$BY1872,$CD1872,$CI1872)=0,"",SUM($Q1872,$V1872,$AA1872,$AF1872,$AK1872,$AP1872,$AU1872,$AZ1872,$BE1872,$BJ1872,$BO1872,$BT1872,$BY1872,$CD1872,$CI1872))</f>
        <v/>
      </c>
      <c r="L1872" s="23">
        <f>IF(OR($F1872="",$K1872=""),"",$F1872-$K1872)</f>
        <v/>
      </c>
      <c r="M1872" s="20" t="n"/>
      <c r="N1872" s="18">
        <f>IF($M1872="","",IFERROR(VLOOKUP(IFERROR(VLOOKUP(IF(ISNUMBER(FIND(" – ",$M1872)),LEFT($M1872,FIND(" – ",$M1872)-1),$M1872),ProdTbl,5,0),""),BasketTbl,2,0),"کد ناشناخته"))</f>
        <v/>
      </c>
      <c r="O1872" s="18">
        <f>IF($M1872="","",IFERROR(VLOOKUP(IF(ISNUMBER(FIND(" – ",$M1872)),LEFT($M1872,FIND(" – ",$M1872)-1),$M1872),ProdTbl,3,0),"کد ناشناخته"))</f>
        <v/>
      </c>
      <c r="P1872" s="22" t="n"/>
      <c r="Q1872" s="21" t="n"/>
      <c r="R1872" s="20" t="n"/>
      <c r="S1872" s="18">
        <f>IF($R1872="","",IFERROR(VLOOKUP(IFERROR(VLOOKUP(IF(ISNUMBER(FIND(" – ",$R1872)),LEFT($R1872,FIND(" – ",$R1872)-1),$R1872),ProdTbl,5,0),""),BasketTbl,2,0),"کد ناشناخته"))</f>
        <v/>
      </c>
      <c r="T1872" s="18">
        <f>IF($R1872="","",IFERROR(VLOOKUP(IF(ISNUMBER(FIND(" – ",$R1872)),LEFT($R1872,FIND(" – ",$R1872)-1),$R1872),ProdTbl,3,0),"کد ناشناخته"))</f>
        <v/>
      </c>
      <c r="U1872" s="22" t="n"/>
      <c r="V1872" s="21" t="n"/>
      <c r="W1872" s="20" t="n"/>
      <c r="X1872" s="18">
        <f>IF($W1872="","",IFERROR(VLOOKUP(IFERROR(VLOOKUP(IF(ISNUMBER(FIND(" – ",$W1872)),LEFT($W1872,FIND(" – ",$W1872)-1),$W1872),ProdTbl,5,0),""),BasketTbl,2,0),"کد ناشناخته"))</f>
        <v/>
      </c>
      <c r="Y1872" s="18">
        <f>IF($W1872="","",IFERROR(VLOOKUP(IF(ISNUMBER(FIND(" – ",$W1872)),LEFT($W1872,FIND(" – ",$W1872)-1),$W1872),ProdTbl,3,0),"کد ناشناخته"))</f>
        <v/>
      </c>
      <c r="Z1872" s="22" t="n"/>
      <c r="AA1872" s="21" t="n"/>
      <c r="AB1872" s="20" t="n"/>
      <c r="AC1872" s="18">
        <f>IF($AB1872="","",IFERROR(VLOOKUP(IFERROR(VLOOKUP(IF(ISNUMBER(FIND(" – ",$AB1872)),LEFT($AB1872,FIND(" – ",$AB1872)-1),$AB1872),ProdTbl,5,0),""),BasketTbl,2,0),"کد ناشناخته"))</f>
        <v/>
      </c>
      <c r="AD1872" s="18">
        <f>IF($AB1872="","",IFERROR(VLOOKUP(IF(ISNUMBER(FIND(" – ",$AB1872)),LEFT($AB1872,FIND(" – ",$AB1872)-1),$AB1872),ProdTbl,3,0),"کد ناشناخته"))</f>
        <v/>
      </c>
      <c r="AE1872" s="22" t="n"/>
      <c r="AF1872" s="21" t="n"/>
      <c r="AG1872" s="20" t="n"/>
      <c r="AH1872" s="18">
        <f>IF($AG1872="","",IFERROR(VLOOKUP(IFERROR(VLOOKUP(IF(ISNUMBER(FIND(" – ",$AG1872)),LEFT($AG1872,FIND(" – ",$AG1872)-1),$AG1872),ProdTbl,5,0),""),BasketTbl,2,0),"کد ناشناخته"))</f>
        <v/>
      </c>
      <c r="AI1872" s="18">
        <f>IF($AG1872="","",IFERROR(VLOOKUP(IF(ISNUMBER(FIND(" – ",$AG1872)),LEFT($AG1872,FIND(" – ",$AG1872)-1),$AG1872),ProdTbl,3,0),"کد ناشناخته"))</f>
        <v/>
      </c>
      <c r="AJ1872" s="22" t="n"/>
      <c r="AK1872" s="21" t="n"/>
      <c r="AL1872" s="20" t="n"/>
      <c r="AM1872" s="18">
        <f>IF($AL1872="","",IFERROR(VLOOKUP(IFERROR(VLOOKUP(IF(ISNUMBER(FIND(" – ",$AL1872)),LEFT($AL1872,FIND(" – ",$AL1872)-1),$AL1872),ProdTbl,5,0),""),BasketTbl,2,0),"کد ناشناخته"))</f>
        <v/>
      </c>
      <c r="AN1872" s="18">
        <f>IF($AL1872="","",IFERROR(VLOOKUP(IF(ISNUMBER(FIND(" – ",$AL1872)),LEFT($AL1872,FIND(" – ",$AL1872)-1),$AL1872),ProdTbl,3,0),"کد ناشناخته"))</f>
        <v/>
      </c>
      <c r="AO1872" s="22" t="n"/>
      <c r="AP1872" s="21" t="n"/>
      <c r="AQ1872" s="20" t="n"/>
      <c r="AR1872" s="18">
        <f>IF($AQ1872="","",IFERROR(VLOOKUP(IFERROR(VLOOKUP(IF(ISNUMBER(FIND(" – ",$AQ1872)),LEFT($AQ1872,FIND(" – ",$AQ1872)-1),$AQ1872),ProdTbl,5,0),""),BasketTbl,2,0),"کد ناشناخته"))</f>
        <v/>
      </c>
      <c r="AS1872" s="18">
        <f>IF($AQ1872="","",IFERROR(VLOOKUP(IF(ISNUMBER(FIND(" – ",$AQ1872)),LEFT($AQ1872,FIND(" – ",$AQ1872)-1),$AQ1872),ProdTbl,3,0),"کد ناشناخته"))</f>
        <v/>
      </c>
      <c r="AT1872" s="22" t="n"/>
      <c r="AU1872" s="21" t="n"/>
      <c r="AV1872" s="20" t="n"/>
      <c r="AW1872" s="18">
        <f>IF($AV1872="","",IFERROR(VLOOKUP(IFERROR(VLOOKUP(IF(ISNUMBER(FIND(" – ",$AV1872)),LEFT($AV1872,FIND(" – ",$AV1872)-1),$AV1872),ProdTbl,5,0),""),BasketTbl,2,0),"کد ناشناخته"))</f>
        <v/>
      </c>
      <c r="AX1872" s="18">
        <f>IF($AV1872="","",IFERROR(VLOOKUP(IF(ISNUMBER(FIND(" – ",$AV1872)),LEFT($AV1872,FIND(" – ",$AV1872)-1),$AV1872),ProdTbl,3,0),"کد ناشناخته"))</f>
        <v/>
      </c>
      <c r="AY1872" s="22" t="n"/>
      <c r="AZ1872" s="21" t="n"/>
      <c r="BA1872" s="20" t="n"/>
      <c r="BB1872" s="18">
        <f>IF($BA1872="","",IFERROR(VLOOKUP(IFERROR(VLOOKUP(IF(ISNUMBER(FIND(" – ",$BA1872)),LEFT($BA1872,FIND(" – ",$BA1872)-1),$BA1872),ProdTbl,5,0),""),BasketTbl,2,0),"کد ناشناخته"))</f>
        <v/>
      </c>
      <c r="BC1872" s="18">
        <f>IF($BA1872="","",IFERROR(VLOOKUP(IF(ISNUMBER(FIND(" – ",$BA1872)),LEFT($BA1872,FIND(" – ",$BA1872)-1),$BA1872),ProdTbl,3,0),"کد ناشناخته"))</f>
        <v/>
      </c>
      <c r="BD1872" s="22" t="n"/>
      <c r="BE1872" s="21" t="n"/>
      <c r="BF1872" s="20" t="n"/>
      <c r="BG1872" s="18">
        <f>IF($BF1872="","",IFERROR(VLOOKUP(IFERROR(VLOOKUP(IF(ISNUMBER(FIND(" – ",$BF1872)),LEFT($BF1872,FIND(" – ",$BF1872)-1),$BF1872),ProdTbl,5,0),""),BasketTbl,2,0),"کد ناشناخته"))</f>
        <v/>
      </c>
      <c r="BH1872" s="18">
        <f>IF($BF1872="","",IFERROR(VLOOKUP(IF(ISNUMBER(FIND(" – ",$BF1872)),LEFT($BF1872,FIND(" – ",$BF1872)-1),$BF1872),ProdTbl,3,0),"کد ناشناخته"))</f>
        <v/>
      </c>
      <c r="BI1872" s="22" t="n"/>
      <c r="BJ1872" s="21" t="n"/>
      <c r="BK1872" s="20" t="n"/>
      <c r="BL1872" s="18">
        <f>IF($BK1872="","",IFERROR(VLOOKUP(IFERROR(VLOOKUP(IF(ISNUMBER(FIND(" – ",$BK1872)),LEFT($BK1872,FIND(" – ",$BK1872)-1),$BK1872),ProdTbl,5,0),""),BasketTbl,2,0),"کد ناشناخته"))</f>
        <v/>
      </c>
      <c r="BM1872" s="18">
        <f>IF($BK1872="","",IFERROR(VLOOKUP(IF(ISNUMBER(FIND(" – ",$BK1872)),LEFT($BK1872,FIND(" – ",$BK1872)-1),$BK1872),ProdTbl,3,0),"کد ناشناخته"))</f>
        <v/>
      </c>
      <c r="BN1872" s="22" t="n"/>
      <c r="BO1872" s="21" t="n"/>
      <c r="BP1872" s="20" t="n"/>
      <c r="BQ1872" s="18">
        <f>IF($BP1872="","",IFERROR(VLOOKUP(IFERROR(VLOOKUP(IF(ISNUMBER(FIND(" – ",$BP1872)),LEFT($BP1872,FIND(" – ",$BP1872)-1),$BP1872),ProdTbl,5,0),""),BasketTbl,2,0),"کد ناشناخته"))</f>
        <v/>
      </c>
      <c r="BR1872" s="18">
        <f>IF($BP1872="","",IFERROR(VLOOKUP(IF(ISNUMBER(FIND(" – ",$BP1872)),LEFT($BP1872,FIND(" – ",$BP1872)-1),$BP1872),ProdTbl,3,0),"کد ناشناخته"))</f>
        <v/>
      </c>
      <c r="BS1872" s="22" t="n"/>
      <c r="BT1872" s="21" t="n"/>
      <c r="BU1872" s="20" t="n"/>
      <c r="BV1872" s="18">
        <f>IF($BU1872="","",IFERROR(VLOOKUP(IFERROR(VLOOKUP(IF(ISNUMBER(FIND(" – ",$BU1872)),LEFT($BU1872,FIND(" – ",$BU1872)-1),$BU1872),ProdTbl,5,0),""),BasketTbl,2,0),"کد ناشناخته"))</f>
        <v/>
      </c>
      <c r="BW1872" s="18">
        <f>IF($BU1872="","",IFERROR(VLOOKUP(IF(ISNUMBER(FIND(" – ",$BU1872)),LEFT($BU1872,FIND(" – ",$BU1872)-1),$BU1872),ProdTbl,3,0),"کد ناشناخته"))</f>
        <v/>
      </c>
      <c r="BX1872" s="22" t="n"/>
      <c r="BY1872" s="21" t="n"/>
      <c r="BZ1872" s="20" t="n"/>
      <c r="CA1872" s="18">
        <f>IF($BZ1872="","",IFERROR(VLOOKUP(IFERROR(VLOOKUP(IF(ISNUMBER(FIND(" – ",$BZ1872)),LEFT($BZ1872,FIND(" – ",$BZ1872)-1),$BZ1872),ProdTbl,5,0),""),BasketTbl,2,0),"کد ناشناخته"))</f>
        <v/>
      </c>
      <c r="CB1872" s="18">
        <f>IF($BZ1872="","",IFERROR(VLOOKUP(IF(ISNUMBER(FIND(" – ",$BZ1872)),LEFT($BZ1872,FIND(" – ",$BZ1872)-1),$BZ1872),ProdTbl,3,0),"کد ناشناخته"))</f>
        <v/>
      </c>
      <c r="CC1872" s="22" t="n"/>
      <c r="CD1872" s="21" t="n"/>
      <c r="CE1872" s="20" t="n"/>
      <c r="CF1872" s="18">
        <f>IF($CE1872="","",IFERROR(VLOOKUP(IFERROR(VLOOKUP(IF(ISNUMBER(FIND(" – ",$CE1872)),LEFT($CE1872,FIND(" – ",$CE1872)-1),$CE1872),ProdTbl,5,0),""),BasketTbl,2,0),"کد ناشناخته"))</f>
        <v/>
      </c>
      <c r="CG1872" s="18">
        <f>IF($CE1872="","",IFERROR(VLOOKUP(IF(ISNUMBER(FIND(" – ",$CE1872)),LEFT($CE1872,FIND(" – ",$CE1872)-1),$CE1872),ProdTbl,3,0),"کد ناشناخته"))</f>
        <v/>
      </c>
      <c r="CH1872" s="22" t="n"/>
      <c r="CI1872" s="21" t="n"/>
    </row>
    <row r="1873">
      <c r="A1873" s="18">
        <f>IF($B1873="","",COUNTA($B$10:$B1873))</f>
        <v/>
      </c>
      <c r="B1873" s="19" t="n"/>
      <c r="C1873" s="20" t="n"/>
      <c r="D1873" s="19" t="n"/>
      <c r="E1873" s="18">
        <f>IF($D1873="","",IFERROR(VLOOKUP(IF(ISNUMBER(FIND(" – ",$D1873)),LEFT($D1873,FIND(" – ",$D1873)-1),$D1873),SellerTbl,2,0),"کد ناشناخته"))</f>
        <v/>
      </c>
      <c r="F1873" s="21" t="n"/>
      <c r="G1873" s="21" t="n"/>
      <c r="H1873" s="22" t="n"/>
      <c r="I1873" s="23">
        <f>IF(OR($F1873="",$G1873=""),"",$F1873-$G1873)</f>
        <v/>
      </c>
      <c r="J1873" s="18">
        <f>IF($I1873="","",IF(ABS($I1873)&lt;=0.01*$F1873,"√","×"))</f>
        <v/>
      </c>
      <c r="K1873" s="23">
        <f>IF(COUNT($Q1873,$V1873,$AA1873,$AF1873,$AK1873,$AP1873,$AU1873,$AZ1873,$BE1873,$BJ1873,$BO1873,$BT1873,$BY1873,$CD1873,$CI1873)=0,"",SUM($Q1873,$V1873,$AA1873,$AF1873,$AK1873,$AP1873,$AU1873,$AZ1873,$BE1873,$BJ1873,$BO1873,$BT1873,$BY1873,$CD1873,$CI1873))</f>
        <v/>
      </c>
      <c r="L1873" s="23">
        <f>IF(OR($F1873="",$K1873=""),"",$F1873-$K1873)</f>
        <v/>
      </c>
      <c r="M1873" s="20" t="n"/>
      <c r="N1873" s="18">
        <f>IF($M1873="","",IFERROR(VLOOKUP(IFERROR(VLOOKUP(IF(ISNUMBER(FIND(" – ",$M1873)),LEFT($M1873,FIND(" – ",$M1873)-1),$M1873),ProdTbl,5,0),""),BasketTbl,2,0),"کد ناشناخته"))</f>
        <v/>
      </c>
      <c r="O1873" s="18">
        <f>IF($M1873="","",IFERROR(VLOOKUP(IF(ISNUMBER(FIND(" – ",$M1873)),LEFT($M1873,FIND(" – ",$M1873)-1),$M1873),ProdTbl,3,0),"کد ناشناخته"))</f>
        <v/>
      </c>
      <c r="P1873" s="22" t="n"/>
      <c r="Q1873" s="21" t="n"/>
      <c r="R1873" s="20" t="n"/>
      <c r="S1873" s="18">
        <f>IF($R1873="","",IFERROR(VLOOKUP(IFERROR(VLOOKUP(IF(ISNUMBER(FIND(" – ",$R1873)),LEFT($R1873,FIND(" – ",$R1873)-1),$R1873),ProdTbl,5,0),""),BasketTbl,2,0),"کد ناشناخته"))</f>
        <v/>
      </c>
      <c r="T1873" s="18">
        <f>IF($R1873="","",IFERROR(VLOOKUP(IF(ISNUMBER(FIND(" – ",$R1873)),LEFT($R1873,FIND(" – ",$R1873)-1),$R1873),ProdTbl,3,0),"کد ناشناخته"))</f>
        <v/>
      </c>
      <c r="U1873" s="22" t="n"/>
      <c r="V1873" s="21" t="n"/>
      <c r="W1873" s="20" t="n"/>
      <c r="X1873" s="18">
        <f>IF($W1873="","",IFERROR(VLOOKUP(IFERROR(VLOOKUP(IF(ISNUMBER(FIND(" – ",$W1873)),LEFT($W1873,FIND(" – ",$W1873)-1),$W1873),ProdTbl,5,0),""),BasketTbl,2,0),"کد ناشناخته"))</f>
        <v/>
      </c>
      <c r="Y1873" s="18">
        <f>IF($W1873="","",IFERROR(VLOOKUP(IF(ISNUMBER(FIND(" – ",$W1873)),LEFT($W1873,FIND(" – ",$W1873)-1),$W1873),ProdTbl,3,0),"کد ناشناخته"))</f>
        <v/>
      </c>
      <c r="Z1873" s="22" t="n"/>
      <c r="AA1873" s="21" t="n"/>
      <c r="AB1873" s="20" t="n"/>
      <c r="AC1873" s="18">
        <f>IF($AB1873="","",IFERROR(VLOOKUP(IFERROR(VLOOKUP(IF(ISNUMBER(FIND(" – ",$AB1873)),LEFT($AB1873,FIND(" – ",$AB1873)-1),$AB1873),ProdTbl,5,0),""),BasketTbl,2,0),"کد ناشناخته"))</f>
        <v/>
      </c>
      <c r="AD1873" s="18">
        <f>IF($AB1873="","",IFERROR(VLOOKUP(IF(ISNUMBER(FIND(" – ",$AB1873)),LEFT($AB1873,FIND(" – ",$AB1873)-1),$AB1873),ProdTbl,3,0),"کد ناشناخته"))</f>
        <v/>
      </c>
      <c r="AE1873" s="22" t="n"/>
      <c r="AF1873" s="21" t="n"/>
      <c r="AG1873" s="20" t="n"/>
      <c r="AH1873" s="18">
        <f>IF($AG1873="","",IFERROR(VLOOKUP(IFERROR(VLOOKUP(IF(ISNUMBER(FIND(" – ",$AG1873)),LEFT($AG1873,FIND(" – ",$AG1873)-1),$AG1873),ProdTbl,5,0),""),BasketTbl,2,0),"کد ناشناخته"))</f>
        <v/>
      </c>
      <c r="AI1873" s="18">
        <f>IF($AG1873="","",IFERROR(VLOOKUP(IF(ISNUMBER(FIND(" – ",$AG1873)),LEFT($AG1873,FIND(" – ",$AG1873)-1),$AG1873),ProdTbl,3,0),"کد ناشناخته"))</f>
        <v/>
      </c>
      <c r="AJ1873" s="22" t="n"/>
      <c r="AK1873" s="21" t="n"/>
      <c r="AL1873" s="20" t="n"/>
      <c r="AM1873" s="18">
        <f>IF($AL1873="","",IFERROR(VLOOKUP(IFERROR(VLOOKUP(IF(ISNUMBER(FIND(" – ",$AL1873)),LEFT($AL1873,FIND(" – ",$AL1873)-1),$AL1873),ProdTbl,5,0),""),BasketTbl,2,0),"کد ناشناخته"))</f>
        <v/>
      </c>
      <c r="AN1873" s="18">
        <f>IF($AL1873="","",IFERROR(VLOOKUP(IF(ISNUMBER(FIND(" – ",$AL1873)),LEFT($AL1873,FIND(" – ",$AL1873)-1),$AL1873),ProdTbl,3,0),"کد ناشناخته"))</f>
        <v/>
      </c>
      <c r="AO1873" s="22" t="n"/>
      <c r="AP1873" s="21" t="n"/>
      <c r="AQ1873" s="20" t="n"/>
      <c r="AR1873" s="18">
        <f>IF($AQ1873="","",IFERROR(VLOOKUP(IFERROR(VLOOKUP(IF(ISNUMBER(FIND(" – ",$AQ1873)),LEFT($AQ1873,FIND(" – ",$AQ1873)-1),$AQ1873),ProdTbl,5,0),""),BasketTbl,2,0),"کد ناشناخته"))</f>
        <v/>
      </c>
      <c r="AS1873" s="18">
        <f>IF($AQ1873="","",IFERROR(VLOOKUP(IF(ISNUMBER(FIND(" – ",$AQ1873)),LEFT($AQ1873,FIND(" – ",$AQ1873)-1),$AQ1873),ProdTbl,3,0),"کد ناشناخته"))</f>
        <v/>
      </c>
      <c r="AT1873" s="22" t="n"/>
      <c r="AU1873" s="21" t="n"/>
      <c r="AV1873" s="20" t="n"/>
      <c r="AW1873" s="18">
        <f>IF($AV1873="","",IFERROR(VLOOKUP(IFERROR(VLOOKUP(IF(ISNUMBER(FIND(" – ",$AV1873)),LEFT($AV1873,FIND(" – ",$AV1873)-1),$AV1873),ProdTbl,5,0),""),BasketTbl,2,0),"کد ناشناخته"))</f>
        <v/>
      </c>
      <c r="AX1873" s="18">
        <f>IF($AV1873="","",IFERROR(VLOOKUP(IF(ISNUMBER(FIND(" – ",$AV1873)),LEFT($AV1873,FIND(" – ",$AV1873)-1),$AV1873),ProdTbl,3,0),"کد ناشناخته"))</f>
        <v/>
      </c>
      <c r="AY1873" s="22" t="n"/>
      <c r="AZ1873" s="21" t="n"/>
      <c r="BA1873" s="20" t="n"/>
      <c r="BB1873" s="18">
        <f>IF($BA1873="","",IFERROR(VLOOKUP(IFERROR(VLOOKUP(IF(ISNUMBER(FIND(" – ",$BA1873)),LEFT($BA1873,FIND(" – ",$BA1873)-1),$BA1873),ProdTbl,5,0),""),BasketTbl,2,0),"کد ناشناخته"))</f>
        <v/>
      </c>
      <c r="BC1873" s="18">
        <f>IF($BA1873="","",IFERROR(VLOOKUP(IF(ISNUMBER(FIND(" – ",$BA1873)),LEFT($BA1873,FIND(" – ",$BA1873)-1),$BA1873),ProdTbl,3,0),"کد ناشناخته"))</f>
        <v/>
      </c>
      <c r="BD1873" s="22" t="n"/>
      <c r="BE1873" s="21" t="n"/>
      <c r="BF1873" s="20" t="n"/>
      <c r="BG1873" s="18">
        <f>IF($BF1873="","",IFERROR(VLOOKUP(IFERROR(VLOOKUP(IF(ISNUMBER(FIND(" – ",$BF1873)),LEFT($BF1873,FIND(" – ",$BF1873)-1),$BF1873),ProdTbl,5,0),""),BasketTbl,2,0),"کد ناشناخته"))</f>
        <v/>
      </c>
      <c r="BH1873" s="18">
        <f>IF($BF1873="","",IFERROR(VLOOKUP(IF(ISNUMBER(FIND(" – ",$BF1873)),LEFT($BF1873,FIND(" – ",$BF1873)-1),$BF1873),ProdTbl,3,0),"کد ناشناخته"))</f>
        <v/>
      </c>
      <c r="BI1873" s="22" t="n"/>
      <c r="BJ1873" s="21" t="n"/>
      <c r="BK1873" s="20" t="n"/>
      <c r="BL1873" s="18">
        <f>IF($BK1873="","",IFERROR(VLOOKUP(IFERROR(VLOOKUP(IF(ISNUMBER(FIND(" – ",$BK1873)),LEFT($BK1873,FIND(" – ",$BK1873)-1),$BK1873),ProdTbl,5,0),""),BasketTbl,2,0),"کد ناشناخته"))</f>
        <v/>
      </c>
      <c r="BM1873" s="18">
        <f>IF($BK1873="","",IFERROR(VLOOKUP(IF(ISNUMBER(FIND(" – ",$BK1873)),LEFT($BK1873,FIND(" – ",$BK1873)-1),$BK1873),ProdTbl,3,0),"کد ناشناخته"))</f>
        <v/>
      </c>
      <c r="BN1873" s="22" t="n"/>
      <c r="BO1873" s="21" t="n"/>
      <c r="BP1873" s="20" t="n"/>
      <c r="BQ1873" s="18">
        <f>IF($BP1873="","",IFERROR(VLOOKUP(IFERROR(VLOOKUP(IF(ISNUMBER(FIND(" – ",$BP1873)),LEFT($BP1873,FIND(" – ",$BP1873)-1),$BP1873),ProdTbl,5,0),""),BasketTbl,2,0),"کد ناشناخته"))</f>
        <v/>
      </c>
      <c r="BR1873" s="18">
        <f>IF($BP1873="","",IFERROR(VLOOKUP(IF(ISNUMBER(FIND(" – ",$BP1873)),LEFT($BP1873,FIND(" – ",$BP1873)-1),$BP1873),ProdTbl,3,0),"کد ناشناخته"))</f>
        <v/>
      </c>
      <c r="BS1873" s="22" t="n"/>
      <c r="BT1873" s="21" t="n"/>
      <c r="BU1873" s="20" t="n"/>
      <c r="BV1873" s="18">
        <f>IF($BU1873="","",IFERROR(VLOOKUP(IFERROR(VLOOKUP(IF(ISNUMBER(FIND(" – ",$BU1873)),LEFT($BU1873,FIND(" – ",$BU1873)-1),$BU1873),ProdTbl,5,0),""),BasketTbl,2,0),"کد ناشناخته"))</f>
        <v/>
      </c>
      <c r="BW1873" s="18">
        <f>IF($BU1873="","",IFERROR(VLOOKUP(IF(ISNUMBER(FIND(" – ",$BU1873)),LEFT($BU1873,FIND(" – ",$BU1873)-1),$BU1873),ProdTbl,3,0),"کد ناشناخته"))</f>
        <v/>
      </c>
      <c r="BX1873" s="22" t="n"/>
      <c r="BY1873" s="21" t="n"/>
      <c r="BZ1873" s="20" t="n"/>
      <c r="CA1873" s="18">
        <f>IF($BZ1873="","",IFERROR(VLOOKUP(IFERROR(VLOOKUP(IF(ISNUMBER(FIND(" – ",$BZ1873)),LEFT($BZ1873,FIND(" – ",$BZ1873)-1),$BZ1873),ProdTbl,5,0),""),BasketTbl,2,0),"کد ناشناخته"))</f>
        <v/>
      </c>
      <c r="CB1873" s="18">
        <f>IF($BZ1873="","",IFERROR(VLOOKUP(IF(ISNUMBER(FIND(" – ",$BZ1873)),LEFT($BZ1873,FIND(" – ",$BZ1873)-1),$BZ1873),ProdTbl,3,0),"کد ناشناخته"))</f>
        <v/>
      </c>
      <c r="CC1873" s="22" t="n"/>
      <c r="CD1873" s="21" t="n"/>
      <c r="CE1873" s="20" t="n"/>
      <c r="CF1873" s="18">
        <f>IF($CE1873="","",IFERROR(VLOOKUP(IFERROR(VLOOKUP(IF(ISNUMBER(FIND(" – ",$CE1873)),LEFT($CE1873,FIND(" – ",$CE1873)-1),$CE1873),ProdTbl,5,0),""),BasketTbl,2,0),"کد ناشناخته"))</f>
        <v/>
      </c>
      <c r="CG1873" s="18">
        <f>IF($CE1873="","",IFERROR(VLOOKUP(IF(ISNUMBER(FIND(" – ",$CE1873)),LEFT($CE1873,FIND(" – ",$CE1873)-1),$CE1873),ProdTbl,3,0),"کد ناشناخته"))</f>
        <v/>
      </c>
      <c r="CH1873" s="22" t="n"/>
      <c r="CI1873" s="21" t="n"/>
    </row>
    <row r="1874">
      <c r="A1874" s="18">
        <f>IF($B1874="","",COUNTA($B$10:$B1874))</f>
        <v/>
      </c>
      <c r="B1874" s="19" t="n"/>
      <c r="C1874" s="20" t="n"/>
      <c r="D1874" s="19" t="n"/>
      <c r="E1874" s="18">
        <f>IF($D1874="","",IFERROR(VLOOKUP(IF(ISNUMBER(FIND(" – ",$D1874)),LEFT($D1874,FIND(" – ",$D1874)-1),$D1874),SellerTbl,2,0),"کد ناشناخته"))</f>
        <v/>
      </c>
      <c r="F1874" s="21" t="n"/>
      <c r="G1874" s="21" t="n"/>
      <c r="H1874" s="22" t="n"/>
      <c r="I1874" s="23">
        <f>IF(OR($F1874="",$G1874=""),"",$F1874-$G1874)</f>
        <v/>
      </c>
      <c r="J1874" s="18">
        <f>IF($I1874="","",IF(ABS($I1874)&lt;=0.01*$F1874,"√","×"))</f>
        <v/>
      </c>
      <c r="K1874" s="23">
        <f>IF(COUNT($Q1874,$V1874,$AA1874,$AF1874,$AK1874,$AP1874,$AU1874,$AZ1874,$BE1874,$BJ1874,$BO1874,$BT1874,$BY1874,$CD1874,$CI1874)=0,"",SUM($Q1874,$V1874,$AA1874,$AF1874,$AK1874,$AP1874,$AU1874,$AZ1874,$BE1874,$BJ1874,$BO1874,$BT1874,$BY1874,$CD1874,$CI1874))</f>
        <v/>
      </c>
      <c r="L1874" s="23">
        <f>IF(OR($F1874="",$K1874=""),"",$F1874-$K1874)</f>
        <v/>
      </c>
      <c r="M1874" s="20" t="n"/>
      <c r="N1874" s="18">
        <f>IF($M1874="","",IFERROR(VLOOKUP(IFERROR(VLOOKUP(IF(ISNUMBER(FIND(" – ",$M1874)),LEFT($M1874,FIND(" – ",$M1874)-1),$M1874),ProdTbl,5,0),""),BasketTbl,2,0),"کد ناشناخته"))</f>
        <v/>
      </c>
      <c r="O1874" s="18">
        <f>IF($M1874="","",IFERROR(VLOOKUP(IF(ISNUMBER(FIND(" – ",$M1874)),LEFT($M1874,FIND(" – ",$M1874)-1),$M1874),ProdTbl,3,0),"کد ناشناخته"))</f>
        <v/>
      </c>
      <c r="P1874" s="22" t="n"/>
      <c r="Q1874" s="21" t="n"/>
      <c r="R1874" s="20" t="n"/>
      <c r="S1874" s="18">
        <f>IF($R1874="","",IFERROR(VLOOKUP(IFERROR(VLOOKUP(IF(ISNUMBER(FIND(" – ",$R1874)),LEFT($R1874,FIND(" – ",$R1874)-1),$R1874),ProdTbl,5,0),""),BasketTbl,2,0),"کد ناشناخته"))</f>
        <v/>
      </c>
      <c r="T1874" s="18">
        <f>IF($R1874="","",IFERROR(VLOOKUP(IF(ISNUMBER(FIND(" – ",$R1874)),LEFT($R1874,FIND(" – ",$R1874)-1),$R1874),ProdTbl,3,0),"کد ناشناخته"))</f>
        <v/>
      </c>
      <c r="U1874" s="22" t="n"/>
      <c r="V1874" s="21" t="n"/>
      <c r="W1874" s="20" t="n"/>
      <c r="X1874" s="18">
        <f>IF($W1874="","",IFERROR(VLOOKUP(IFERROR(VLOOKUP(IF(ISNUMBER(FIND(" – ",$W1874)),LEFT($W1874,FIND(" – ",$W1874)-1),$W1874),ProdTbl,5,0),""),BasketTbl,2,0),"کد ناشناخته"))</f>
        <v/>
      </c>
      <c r="Y1874" s="18">
        <f>IF($W1874="","",IFERROR(VLOOKUP(IF(ISNUMBER(FIND(" – ",$W1874)),LEFT($W1874,FIND(" – ",$W1874)-1),$W1874),ProdTbl,3,0),"کد ناشناخته"))</f>
        <v/>
      </c>
      <c r="Z1874" s="22" t="n"/>
      <c r="AA1874" s="21" t="n"/>
      <c r="AB1874" s="20" t="n"/>
      <c r="AC1874" s="18">
        <f>IF($AB1874="","",IFERROR(VLOOKUP(IFERROR(VLOOKUP(IF(ISNUMBER(FIND(" – ",$AB1874)),LEFT($AB1874,FIND(" – ",$AB1874)-1),$AB1874),ProdTbl,5,0),""),BasketTbl,2,0),"کد ناشناخته"))</f>
        <v/>
      </c>
      <c r="AD1874" s="18">
        <f>IF($AB1874="","",IFERROR(VLOOKUP(IF(ISNUMBER(FIND(" – ",$AB1874)),LEFT($AB1874,FIND(" – ",$AB1874)-1),$AB1874),ProdTbl,3,0),"کد ناشناخته"))</f>
        <v/>
      </c>
      <c r="AE1874" s="22" t="n"/>
      <c r="AF1874" s="21" t="n"/>
      <c r="AG1874" s="20" t="n"/>
      <c r="AH1874" s="18">
        <f>IF($AG1874="","",IFERROR(VLOOKUP(IFERROR(VLOOKUP(IF(ISNUMBER(FIND(" – ",$AG1874)),LEFT($AG1874,FIND(" – ",$AG1874)-1),$AG1874),ProdTbl,5,0),""),BasketTbl,2,0),"کد ناشناخته"))</f>
        <v/>
      </c>
      <c r="AI1874" s="18">
        <f>IF($AG1874="","",IFERROR(VLOOKUP(IF(ISNUMBER(FIND(" – ",$AG1874)),LEFT($AG1874,FIND(" – ",$AG1874)-1),$AG1874),ProdTbl,3,0),"کد ناشناخته"))</f>
        <v/>
      </c>
      <c r="AJ1874" s="22" t="n"/>
      <c r="AK1874" s="21" t="n"/>
      <c r="AL1874" s="20" t="n"/>
      <c r="AM1874" s="18">
        <f>IF($AL1874="","",IFERROR(VLOOKUP(IFERROR(VLOOKUP(IF(ISNUMBER(FIND(" – ",$AL1874)),LEFT($AL1874,FIND(" – ",$AL1874)-1),$AL1874),ProdTbl,5,0),""),BasketTbl,2,0),"کد ناشناخته"))</f>
        <v/>
      </c>
      <c r="AN1874" s="18">
        <f>IF($AL1874="","",IFERROR(VLOOKUP(IF(ISNUMBER(FIND(" – ",$AL1874)),LEFT($AL1874,FIND(" – ",$AL1874)-1),$AL1874),ProdTbl,3,0),"کد ناشناخته"))</f>
        <v/>
      </c>
      <c r="AO1874" s="22" t="n"/>
      <c r="AP1874" s="21" t="n"/>
      <c r="AQ1874" s="20" t="n"/>
      <c r="AR1874" s="18">
        <f>IF($AQ1874="","",IFERROR(VLOOKUP(IFERROR(VLOOKUP(IF(ISNUMBER(FIND(" – ",$AQ1874)),LEFT($AQ1874,FIND(" – ",$AQ1874)-1),$AQ1874),ProdTbl,5,0),""),BasketTbl,2,0),"کد ناشناخته"))</f>
        <v/>
      </c>
      <c r="AS1874" s="18">
        <f>IF($AQ1874="","",IFERROR(VLOOKUP(IF(ISNUMBER(FIND(" – ",$AQ1874)),LEFT($AQ1874,FIND(" – ",$AQ1874)-1),$AQ1874),ProdTbl,3,0),"کد ناشناخته"))</f>
        <v/>
      </c>
      <c r="AT1874" s="22" t="n"/>
      <c r="AU1874" s="21" t="n"/>
      <c r="AV1874" s="20" t="n"/>
      <c r="AW1874" s="18">
        <f>IF($AV1874="","",IFERROR(VLOOKUP(IFERROR(VLOOKUP(IF(ISNUMBER(FIND(" – ",$AV1874)),LEFT($AV1874,FIND(" – ",$AV1874)-1),$AV1874),ProdTbl,5,0),""),BasketTbl,2,0),"کد ناشناخته"))</f>
        <v/>
      </c>
      <c r="AX1874" s="18">
        <f>IF($AV1874="","",IFERROR(VLOOKUP(IF(ISNUMBER(FIND(" – ",$AV1874)),LEFT($AV1874,FIND(" – ",$AV1874)-1),$AV1874),ProdTbl,3,0),"کد ناشناخته"))</f>
        <v/>
      </c>
      <c r="AY1874" s="22" t="n"/>
      <c r="AZ1874" s="21" t="n"/>
      <c r="BA1874" s="20" t="n"/>
      <c r="BB1874" s="18">
        <f>IF($BA1874="","",IFERROR(VLOOKUP(IFERROR(VLOOKUP(IF(ISNUMBER(FIND(" – ",$BA1874)),LEFT($BA1874,FIND(" – ",$BA1874)-1),$BA1874),ProdTbl,5,0),""),BasketTbl,2,0),"کد ناشناخته"))</f>
        <v/>
      </c>
      <c r="BC1874" s="18">
        <f>IF($BA1874="","",IFERROR(VLOOKUP(IF(ISNUMBER(FIND(" – ",$BA1874)),LEFT($BA1874,FIND(" – ",$BA1874)-1),$BA1874),ProdTbl,3,0),"کد ناشناخته"))</f>
        <v/>
      </c>
      <c r="BD1874" s="22" t="n"/>
      <c r="BE1874" s="21" t="n"/>
      <c r="BF1874" s="20" t="n"/>
      <c r="BG1874" s="18">
        <f>IF($BF1874="","",IFERROR(VLOOKUP(IFERROR(VLOOKUP(IF(ISNUMBER(FIND(" – ",$BF1874)),LEFT($BF1874,FIND(" – ",$BF1874)-1),$BF1874),ProdTbl,5,0),""),BasketTbl,2,0),"کد ناشناخته"))</f>
        <v/>
      </c>
      <c r="BH1874" s="18">
        <f>IF($BF1874="","",IFERROR(VLOOKUP(IF(ISNUMBER(FIND(" – ",$BF1874)),LEFT($BF1874,FIND(" – ",$BF1874)-1),$BF1874),ProdTbl,3,0),"کد ناشناخته"))</f>
        <v/>
      </c>
      <c r="BI1874" s="22" t="n"/>
      <c r="BJ1874" s="21" t="n"/>
      <c r="BK1874" s="20" t="n"/>
      <c r="BL1874" s="18">
        <f>IF($BK1874="","",IFERROR(VLOOKUP(IFERROR(VLOOKUP(IF(ISNUMBER(FIND(" – ",$BK1874)),LEFT($BK1874,FIND(" – ",$BK1874)-1),$BK1874),ProdTbl,5,0),""),BasketTbl,2,0),"کد ناشناخته"))</f>
        <v/>
      </c>
      <c r="BM1874" s="18">
        <f>IF($BK1874="","",IFERROR(VLOOKUP(IF(ISNUMBER(FIND(" – ",$BK1874)),LEFT($BK1874,FIND(" – ",$BK1874)-1),$BK1874),ProdTbl,3,0),"کد ناشناخته"))</f>
        <v/>
      </c>
      <c r="BN1874" s="22" t="n"/>
      <c r="BO1874" s="21" t="n"/>
      <c r="BP1874" s="20" t="n"/>
      <c r="BQ1874" s="18">
        <f>IF($BP1874="","",IFERROR(VLOOKUP(IFERROR(VLOOKUP(IF(ISNUMBER(FIND(" – ",$BP1874)),LEFT($BP1874,FIND(" – ",$BP1874)-1),$BP1874),ProdTbl,5,0),""),BasketTbl,2,0),"کد ناشناخته"))</f>
        <v/>
      </c>
      <c r="BR1874" s="18">
        <f>IF($BP1874="","",IFERROR(VLOOKUP(IF(ISNUMBER(FIND(" – ",$BP1874)),LEFT($BP1874,FIND(" – ",$BP1874)-1),$BP1874),ProdTbl,3,0),"کد ناشناخته"))</f>
        <v/>
      </c>
      <c r="BS1874" s="22" t="n"/>
      <c r="BT1874" s="21" t="n"/>
      <c r="BU1874" s="20" t="n"/>
      <c r="BV1874" s="18">
        <f>IF($BU1874="","",IFERROR(VLOOKUP(IFERROR(VLOOKUP(IF(ISNUMBER(FIND(" – ",$BU1874)),LEFT($BU1874,FIND(" – ",$BU1874)-1),$BU1874),ProdTbl,5,0),""),BasketTbl,2,0),"کد ناشناخته"))</f>
        <v/>
      </c>
      <c r="BW1874" s="18">
        <f>IF($BU1874="","",IFERROR(VLOOKUP(IF(ISNUMBER(FIND(" – ",$BU1874)),LEFT($BU1874,FIND(" – ",$BU1874)-1),$BU1874),ProdTbl,3,0),"کد ناشناخته"))</f>
        <v/>
      </c>
      <c r="BX1874" s="22" t="n"/>
      <c r="BY1874" s="21" t="n"/>
      <c r="BZ1874" s="20" t="n"/>
      <c r="CA1874" s="18">
        <f>IF($BZ1874="","",IFERROR(VLOOKUP(IFERROR(VLOOKUP(IF(ISNUMBER(FIND(" – ",$BZ1874)),LEFT($BZ1874,FIND(" – ",$BZ1874)-1),$BZ1874),ProdTbl,5,0),""),BasketTbl,2,0),"کد ناشناخته"))</f>
        <v/>
      </c>
      <c r="CB1874" s="18">
        <f>IF($BZ1874="","",IFERROR(VLOOKUP(IF(ISNUMBER(FIND(" – ",$BZ1874)),LEFT($BZ1874,FIND(" – ",$BZ1874)-1),$BZ1874),ProdTbl,3,0),"کد ناشناخته"))</f>
        <v/>
      </c>
      <c r="CC1874" s="22" t="n"/>
      <c r="CD1874" s="21" t="n"/>
      <c r="CE1874" s="20" t="n"/>
      <c r="CF1874" s="18">
        <f>IF($CE1874="","",IFERROR(VLOOKUP(IFERROR(VLOOKUP(IF(ISNUMBER(FIND(" – ",$CE1874)),LEFT($CE1874,FIND(" – ",$CE1874)-1),$CE1874),ProdTbl,5,0),""),BasketTbl,2,0),"کد ناشناخته"))</f>
        <v/>
      </c>
      <c r="CG1874" s="18">
        <f>IF($CE1874="","",IFERROR(VLOOKUP(IF(ISNUMBER(FIND(" – ",$CE1874)),LEFT($CE1874,FIND(" – ",$CE1874)-1),$CE1874),ProdTbl,3,0),"کد ناشناخته"))</f>
        <v/>
      </c>
      <c r="CH1874" s="22" t="n"/>
      <c r="CI1874" s="21" t="n"/>
    </row>
    <row r="1875">
      <c r="A1875" s="18">
        <f>IF($B1875="","",COUNTA($B$10:$B1875))</f>
        <v/>
      </c>
      <c r="B1875" s="19" t="n"/>
      <c r="C1875" s="20" t="n"/>
      <c r="D1875" s="19" t="n"/>
      <c r="E1875" s="18">
        <f>IF($D1875="","",IFERROR(VLOOKUP(IF(ISNUMBER(FIND(" – ",$D1875)),LEFT($D1875,FIND(" – ",$D1875)-1),$D1875),SellerTbl,2,0),"کد ناشناخته"))</f>
        <v/>
      </c>
      <c r="F1875" s="21" t="n"/>
      <c r="G1875" s="21" t="n"/>
      <c r="H1875" s="22" t="n"/>
      <c r="I1875" s="23">
        <f>IF(OR($F1875="",$G1875=""),"",$F1875-$G1875)</f>
        <v/>
      </c>
      <c r="J1875" s="18">
        <f>IF($I1875="","",IF(ABS($I1875)&lt;=0.01*$F1875,"√","×"))</f>
        <v/>
      </c>
      <c r="K1875" s="23">
        <f>IF(COUNT($Q1875,$V1875,$AA1875,$AF1875,$AK1875,$AP1875,$AU1875,$AZ1875,$BE1875,$BJ1875,$BO1875,$BT1875,$BY1875,$CD1875,$CI1875)=0,"",SUM($Q1875,$V1875,$AA1875,$AF1875,$AK1875,$AP1875,$AU1875,$AZ1875,$BE1875,$BJ1875,$BO1875,$BT1875,$BY1875,$CD1875,$CI1875))</f>
        <v/>
      </c>
      <c r="L1875" s="23">
        <f>IF(OR($F1875="",$K1875=""),"",$F1875-$K1875)</f>
        <v/>
      </c>
      <c r="M1875" s="20" t="n"/>
      <c r="N1875" s="18">
        <f>IF($M1875="","",IFERROR(VLOOKUP(IFERROR(VLOOKUP(IF(ISNUMBER(FIND(" – ",$M1875)),LEFT($M1875,FIND(" – ",$M1875)-1),$M1875),ProdTbl,5,0),""),BasketTbl,2,0),"کد ناشناخته"))</f>
        <v/>
      </c>
      <c r="O1875" s="18">
        <f>IF($M1875="","",IFERROR(VLOOKUP(IF(ISNUMBER(FIND(" – ",$M1875)),LEFT($M1875,FIND(" – ",$M1875)-1),$M1875),ProdTbl,3,0),"کد ناشناخته"))</f>
        <v/>
      </c>
      <c r="P1875" s="22" t="n"/>
      <c r="Q1875" s="21" t="n"/>
      <c r="R1875" s="20" t="n"/>
      <c r="S1875" s="18">
        <f>IF($R1875="","",IFERROR(VLOOKUP(IFERROR(VLOOKUP(IF(ISNUMBER(FIND(" – ",$R1875)),LEFT($R1875,FIND(" – ",$R1875)-1),$R1875),ProdTbl,5,0),""),BasketTbl,2,0),"کد ناشناخته"))</f>
        <v/>
      </c>
      <c r="T1875" s="18">
        <f>IF($R1875="","",IFERROR(VLOOKUP(IF(ISNUMBER(FIND(" – ",$R1875)),LEFT($R1875,FIND(" – ",$R1875)-1),$R1875),ProdTbl,3,0),"کد ناشناخته"))</f>
        <v/>
      </c>
      <c r="U1875" s="22" t="n"/>
      <c r="V1875" s="21" t="n"/>
      <c r="W1875" s="20" t="n"/>
      <c r="X1875" s="18">
        <f>IF($W1875="","",IFERROR(VLOOKUP(IFERROR(VLOOKUP(IF(ISNUMBER(FIND(" – ",$W1875)),LEFT($W1875,FIND(" – ",$W1875)-1),$W1875),ProdTbl,5,0),""),BasketTbl,2,0),"کد ناشناخته"))</f>
        <v/>
      </c>
      <c r="Y1875" s="18">
        <f>IF($W1875="","",IFERROR(VLOOKUP(IF(ISNUMBER(FIND(" – ",$W1875)),LEFT($W1875,FIND(" – ",$W1875)-1),$W1875),ProdTbl,3,0),"کد ناشناخته"))</f>
        <v/>
      </c>
      <c r="Z1875" s="22" t="n"/>
      <c r="AA1875" s="21" t="n"/>
      <c r="AB1875" s="20" t="n"/>
      <c r="AC1875" s="18">
        <f>IF($AB1875="","",IFERROR(VLOOKUP(IFERROR(VLOOKUP(IF(ISNUMBER(FIND(" – ",$AB1875)),LEFT($AB1875,FIND(" – ",$AB1875)-1),$AB1875),ProdTbl,5,0),""),BasketTbl,2,0),"کد ناشناخته"))</f>
        <v/>
      </c>
      <c r="AD1875" s="18">
        <f>IF($AB1875="","",IFERROR(VLOOKUP(IF(ISNUMBER(FIND(" – ",$AB1875)),LEFT($AB1875,FIND(" – ",$AB1875)-1),$AB1875),ProdTbl,3,0),"کد ناشناخته"))</f>
        <v/>
      </c>
      <c r="AE1875" s="22" t="n"/>
      <c r="AF1875" s="21" t="n"/>
      <c r="AG1875" s="20" t="n"/>
      <c r="AH1875" s="18">
        <f>IF($AG1875="","",IFERROR(VLOOKUP(IFERROR(VLOOKUP(IF(ISNUMBER(FIND(" – ",$AG1875)),LEFT($AG1875,FIND(" – ",$AG1875)-1),$AG1875),ProdTbl,5,0),""),BasketTbl,2,0),"کد ناشناخته"))</f>
        <v/>
      </c>
      <c r="AI1875" s="18">
        <f>IF($AG1875="","",IFERROR(VLOOKUP(IF(ISNUMBER(FIND(" – ",$AG1875)),LEFT($AG1875,FIND(" – ",$AG1875)-1),$AG1875),ProdTbl,3,0),"کد ناشناخته"))</f>
        <v/>
      </c>
      <c r="AJ1875" s="22" t="n"/>
      <c r="AK1875" s="21" t="n"/>
      <c r="AL1875" s="20" t="n"/>
      <c r="AM1875" s="18">
        <f>IF($AL1875="","",IFERROR(VLOOKUP(IFERROR(VLOOKUP(IF(ISNUMBER(FIND(" – ",$AL1875)),LEFT($AL1875,FIND(" – ",$AL1875)-1),$AL1875),ProdTbl,5,0),""),BasketTbl,2,0),"کد ناشناخته"))</f>
        <v/>
      </c>
      <c r="AN1875" s="18">
        <f>IF($AL1875="","",IFERROR(VLOOKUP(IF(ISNUMBER(FIND(" – ",$AL1875)),LEFT($AL1875,FIND(" – ",$AL1875)-1),$AL1875),ProdTbl,3,0),"کد ناشناخته"))</f>
        <v/>
      </c>
      <c r="AO1875" s="22" t="n"/>
      <c r="AP1875" s="21" t="n"/>
      <c r="AQ1875" s="20" t="n"/>
      <c r="AR1875" s="18">
        <f>IF($AQ1875="","",IFERROR(VLOOKUP(IFERROR(VLOOKUP(IF(ISNUMBER(FIND(" – ",$AQ1875)),LEFT($AQ1875,FIND(" – ",$AQ1875)-1),$AQ1875),ProdTbl,5,0),""),BasketTbl,2,0),"کد ناشناخته"))</f>
        <v/>
      </c>
      <c r="AS1875" s="18">
        <f>IF($AQ1875="","",IFERROR(VLOOKUP(IF(ISNUMBER(FIND(" – ",$AQ1875)),LEFT($AQ1875,FIND(" – ",$AQ1875)-1),$AQ1875),ProdTbl,3,0),"کد ناشناخته"))</f>
        <v/>
      </c>
      <c r="AT1875" s="22" t="n"/>
      <c r="AU1875" s="21" t="n"/>
      <c r="AV1875" s="20" t="n"/>
      <c r="AW1875" s="18">
        <f>IF($AV1875="","",IFERROR(VLOOKUP(IFERROR(VLOOKUP(IF(ISNUMBER(FIND(" – ",$AV1875)),LEFT($AV1875,FIND(" – ",$AV1875)-1),$AV1875),ProdTbl,5,0),""),BasketTbl,2,0),"کد ناشناخته"))</f>
        <v/>
      </c>
      <c r="AX1875" s="18">
        <f>IF($AV1875="","",IFERROR(VLOOKUP(IF(ISNUMBER(FIND(" – ",$AV1875)),LEFT($AV1875,FIND(" – ",$AV1875)-1),$AV1875),ProdTbl,3,0),"کد ناشناخته"))</f>
        <v/>
      </c>
      <c r="AY1875" s="22" t="n"/>
      <c r="AZ1875" s="21" t="n"/>
      <c r="BA1875" s="20" t="n"/>
      <c r="BB1875" s="18">
        <f>IF($BA1875="","",IFERROR(VLOOKUP(IFERROR(VLOOKUP(IF(ISNUMBER(FIND(" – ",$BA1875)),LEFT($BA1875,FIND(" – ",$BA1875)-1),$BA1875),ProdTbl,5,0),""),BasketTbl,2,0),"کد ناشناخته"))</f>
        <v/>
      </c>
      <c r="BC1875" s="18">
        <f>IF($BA1875="","",IFERROR(VLOOKUP(IF(ISNUMBER(FIND(" – ",$BA1875)),LEFT($BA1875,FIND(" – ",$BA1875)-1),$BA1875),ProdTbl,3,0),"کد ناشناخته"))</f>
        <v/>
      </c>
      <c r="BD1875" s="22" t="n"/>
      <c r="BE1875" s="21" t="n"/>
      <c r="BF1875" s="20" t="n"/>
      <c r="BG1875" s="18">
        <f>IF($BF1875="","",IFERROR(VLOOKUP(IFERROR(VLOOKUP(IF(ISNUMBER(FIND(" – ",$BF1875)),LEFT($BF1875,FIND(" – ",$BF1875)-1),$BF1875),ProdTbl,5,0),""),BasketTbl,2,0),"کد ناشناخته"))</f>
        <v/>
      </c>
      <c r="BH1875" s="18">
        <f>IF($BF1875="","",IFERROR(VLOOKUP(IF(ISNUMBER(FIND(" – ",$BF1875)),LEFT($BF1875,FIND(" – ",$BF1875)-1),$BF1875),ProdTbl,3,0),"کد ناشناخته"))</f>
        <v/>
      </c>
      <c r="BI1875" s="22" t="n"/>
      <c r="BJ1875" s="21" t="n"/>
      <c r="BK1875" s="20" t="n"/>
      <c r="BL1875" s="18">
        <f>IF($BK1875="","",IFERROR(VLOOKUP(IFERROR(VLOOKUP(IF(ISNUMBER(FIND(" – ",$BK1875)),LEFT($BK1875,FIND(" – ",$BK1875)-1),$BK1875),ProdTbl,5,0),""),BasketTbl,2,0),"کد ناشناخته"))</f>
        <v/>
      </c>
      <c r="BM1875" s="18">
        <f>IF($BK1875="","",IFERROR(VLOOKUP(IF(ISNUMBER(FIND(" – ",$BK1875)),LEFT($BK1875,FIND(" – ",$BK1875)-1),$BK1875),ProdTbl,3,0),"کد ناشناخته"))</f>
        <v/>
      </c>
      <c r="BN1875" s="22" t="n"/>
      <c r="BO1875" s="21" t="n"/>
      <c r="BP1875" s="20" t="n"/>
      <c r="BQ1875" s="18">
        <f>IF($BP1875="","",IFERROR(VLOOKUP(IFERROR(VLOOKUP(IF(ISNUMBER(FIND(" – ",$BP1875)),LEFT($BP1875,FIND(" – ",$BP1875)-1),$BP1875),ProdTbl,5,0),""),BasketTbl,2,0),"کد ناشناخته"))</f>
        <v/>
      </c>
      <c r="BR1875" s="18">
        <f>IF($BP1875="","",IFERROR(VLOOKUP(IF(ISNUMBER(FIND(" – ",$BP1875)),LEFT($BP1875,FIND(" – ",$BP1875)-1),$BP1875),ProdTbl,3,0),"کد ناشناخته"))</f>
        <v/>
      </c>
      <c r="BS1875" s="22" t="n"/>
      <c r="BT1875" s="21" t="n"/>
      <c r="BU1875" s="20" t="n"/>
      <c r="BV1875" s="18">
        <f>IF($BU1875="","",IFERROR(VLOOKUP(IFERROR(VLOOKUP(IF(ISNUMBER(FIND(" – ",$BU1875)),LEFT($BU1875,FIND(" – ",$BU1875)-1),$BU1875),ProdTbl,5,0),""),BasketTbl,2,0),"کد ناشناخته"))</f>
        <v/>
      </c>
      <c r="BW1875" s="18">
        <f>IF($BU1875="","",IFERROR(VLOOKUP(IF(ISNUMBER(FIND(" – ",$BU1875)),LEFT($BU1875,FIND(" – ",$BU1875)-1),$BU1875),ProdTbl,3,0),"کد ناشناخته"))</f>
        <v/>
      </c>
      <c r="BX1875" s="22" t="n"/>
      <c r="BY1875" s="21" t="n"/>
      <c r="BZ1875" s="20" t="n"/>
      <c r="CA1875" s="18">
        <f>IF($BZ1875="","",IFERROR(VLOOKUP(IFERROR(VLOOKUP(IF(ISNUMBER(FIND(" – ",$BZ1875)),LEFT($BZ1875,FIND(" – ",$BZ1875)-1),$BZ1875),ProdTbl,5,0),""),BasketTbl,2,0),"کد ناشناخته"))</f>
        <v/>
      </c>
      <c r="CB1875" s="18">
        <f>IF($BZ1875="","",IFERROR(VLOOKUP(IF(ISNUMBER(FIND(" – ",$BZ1875)),LEFT($BZ1875,FIND(" – ",$BZ1875)-1),$BZ1875),ProdTbl,3,0),"کد ناشناخته"))</f>
        <v/>
      </c>
      <c r="CC1875" s="22" t="n"/>
      <c r="CD1875" s="21" t="n"/>
      <c r="CE1875" s="20" t="n"/>
      <c r="CF1875" s="18">
        <f>IF($CE1875="","",IFERROR(VLOOKUP(IFERROR(VLOOKUP(IF(ISNUMBER(FIND(" – ",$CE1875)),LEFT($CE1875,FIND(" – ",$CE1875)-1),$CE1875),ProdTbl,5,0),""),BasketTbl,2,0),"کد ناشناخته"))</f>
        <v/>
      </c>
      <c r="CG1875" s="18">
        <f>IF($CE1875="","",IFERROR(VLOOKUP(IF(ISNUMBER(FIND(" – ",$CE1875)),LEFT($CE1875,FIND(" – ",$CE1875)-1),$CE1875),ProdTbl,3,0),"کد ناشناخته"))</f>
        <v/>
      </c>
      <c r="CH1875" s="22" t="n"/>
      <c r="CI1875" s="21" t="n"/>
    </row>
    <row r="1876">
      <c r="A1876" s="18">
        <f>IF($B1876="","",COUNTA($B$10:$B1876))</f>
        <v/>
      </c>
      <c r="B1876" s="19" t="n"/>
      <c r="C1876" s="20" t="n"/>
      <c r="D1876" s="19" t="n"/>
      <c r="E1876" s="18">
        <f>IF($D1876="","",IFERROR(VLOOKUP(IF(ISNUMBER(FIND(" – ",$D1876)),LEFT($D1876,FIND(" – ",$D1876)-1),$D1876),SellerTbl,2,0),"کد ناشناخته"))</f>
        <v/>
      </c>
      <c r="F1876" s="21" t="n"/>
      <c r="G1876" s="21" t="n"/>
      <c r="H1876" s="22" t="n"/>
      <c r="I1876" s="23">
        <f>IF(OR($F1876="",$G1876=""),"",$F1876-$G1876)</f>
        <v/>
      </c>
      <c r="J1876" s="18">
        <f>IF($I1876="","",IF(ABS($I1876)&lt;=0.01*$F1876,"√","×"))</f>
        <v/>
      </c>
      <c r="K1876" s="23">
        <f>IF(COUNT($Q1876,$V1876,$AA1876,$AF1876,$AK1876,$AP1876,$AU1876,$AZ1876,$BE1876,$BJ1876,$BO1876,$BT1876,$BY1876,$CD1876,$CI1876)=0,"",SUM($Q1876,$V1876,$AA1876,$AF1876,$AK1876,$AP1876,$AU1876,$AZ1876,$BE1876,$BJ1876,$BO1876,$BT1876,$BY1876,$CD1876,$CI1876))</f>
        <v/>
      </c>
      <c r="L1876" s="23">
        <f>IF(OR($F1876="",$K1876=""),"",$F1876-$K1876)</f>
        <v/>
      </c>
      <c r="M1876" s="20" t="n"/>
      <c r="N1876" s="18">
        <f>IF($M1876="","",IFERROR(VLOOKUP(IFERROR(VLOOKUP(IF(ISNUMBER(FIND(" – ",$M1876)),LEFT($M1876,FIND(" – ",$M1876)-1),$M1876),ProdTbl,5,0),""),BasketTbl,2,0),"کد ناشناخته"))</f>
        <v/>
      </c>
      <c r="O1876" s="18">
        <f>IF($M1876="","",IFERROR(VLOOKUP(IF(ISNUMBER(FIND(" – ",$M1876)),LEFT($M1876,FIND(" – ",$M1876)-1),$M1876),ProdTbl,3,0),"کد ناشناخته"))</f>
        <v/>
      </c>
      <c r="P1876" s="22" t="n"/>
      <c r="Q1876" s="21" t="n"/>
      <c r="R1876" s="20" t="n"/>
      <c r="S1876" s="18">
        <f>IF($R1876="","",IFERROR(VLOOKUP(IFERROR(VLOOKUP(IF(ISNUMBER(FIND(" – ",$R1876)),LEFT($R1876,FIND(" – ",$R1876)-1),$R1876),ProdTbl,5,0),""),BasketTbl,2,0),"کد ناشناخته"))</f>
        <v/>
      </c>
      <c r="T1876" s="18">
        <f>IF($R1876="","",IFERROR(VLOOKUP(IF(ISNUMBER(FIND(" – ",$R1876)),LEFT($R1876,FIND(" – ",$R1876)-1),$R1876),ProdTbl,3,0),"کد ناشناخته"))</f>
        <v/>
      </c>
      <c r="U1876" s="22" t="n"/>
      <c r="V1876" s="21" t="n"/>
      <c r="W1876" s="20" t="n"/>
      <c r="X1876" s="18">
        <f>IF($W1876="","",IFERROR(VLOOKUP(IFERROR(VLOOKUP(IF(ISNUMBER(FIND(" – ",$W1876)),LEFT($W1876,FIND(" – ",$W1876)-1),$W1876),ProdTbl,5,0),""),BasketTbl,2,0),"کد ناشناخته"))</f>
        <v/>
      </c>
      <c r="Y1876" s="18">
        <f>IF($W1876="","",IFERROR(VLOOKUP(IF(ISNUMBER(FIND(" – ",$W1876)),LEFT($W1876,FIND(" – ",$W1876)-1),$W1876),ProdTbl,3,0),"کد ناشناخته"))</f>
        <v/>
      </c>
      <c r="Z1876" s="22" t="n"/>
      <c r="AA1876" s="21" t="n"/>
      <c r="AB1876" s="20" t="n"/>
      <c r="AC1876" s="18">
        <f>IF($AB1876="","",IFERROR(VLOOKUP(IFERROR(VLOOKUP(IF(ISNUMBER(FIND(" – ",$AB1876)),LEFT($AB1876,FIND(" – ",$AB1876)-1),$AB1876),ProdTbl,5,0),""),BasketTbl,2,0),"کد ناشناخته"))</f>
        <v/>
      </c>
      <c r="AD1876" s="18">
        <f>IF($AB1876="","",IFERROR(VLOOKUP(IF(ISNUMBER(FIND(" – ",$AB1876)),LEFT($AB1876,FIND(" – ",$AB1876)-1),$AB1876),ProdTbl,3,0),"کد ناشناخته"))</f>
        <v/>
      </c>
      <c r="AE1876" s="22" t="n"/>
      <c r="AF1876" s="21" t="n"/>
      <c r="AG1876" s="20" t="n"/>
      <c r="AH1876" s="18">
        <f>IF($AG1876="","",IFERROR(VLOOKUP(IFERROR(VLOOKUP(IF(ISNUMBER(FIND(" – ",$AG1876)),LEFT($AG1876,FIND(" – ",$AG1876)-1),$AG1876),ProdTbl,5,0),""),BasketTbl,2,0),"کد ناشناخته"))</f>
        <v/>
      </c>
      <c r="AI1876" s="18">
        <f>IF($AG1876="","",IFERROR(VLOOKUP(IF(ISNUMBER(FIND(" – ",$AG1876)),LEFT($AG1876,FIND(" – ",$AG1876)-1),$AG1876),ProdTbl,3,0),"کد ناشناخته"))</f>
        <v/>
      </c>
      <c r="AJ1876" s="22" t="n"/>
      <c r="AK1876" s="21" t="n"/>
      <c r="AL1876" s="20" t="n"/>
      <c r="AM1876" s="18">
        <f>IF($AL1876="","",IFERROR(VLOOKUP(IFERROR(VLOOKUP(IF(ISNUMBER(FIND(" – ",$AL1876)),LEFT($AL1876,FIND(" – ",$AL1876)-1),$AL1876),ProdTbl,5,0),""),BasketTbl,2,0),"کد ناشناخته"))</f>
        <v/>
      </c>
      <c r="AN1876" s="18">
        <f>IF($AL1876="","",IFERROR(VLOOKUP(IF(ISNUMBER(FIND(" – ",$AL1876)),LEFT($AL1876,FIND(" – ",$AL1876)-1),$AL1876),ProdTbl,3,0),"کد ناشناخته"))</f>
        <v/>
      </c>
      <c r="AO1876" s="22" t="n"/>
      <c r="AP1876" s="21" t="n"/>
      <c r="AQ1876" s="20" t="n"/>
      <c r="AR1876" s="18">
        <f>IF($AQ1876="","",IFERROR(VLOOKUP(IFERROR(VLOOKUP(IF(ISNUMBER(FIND(" – ",$AQ1876)),LEFT($AQ1876,FIND(" – ",$AQ1876)-1),$AQ1876),ProdTbl,5,0),""),BasketTbl,2,0),"کد ناشناخته"))</f>
        <v/>
      </c>
      <c r="AS1876" s="18">
        <f>IF($AQ1876="","",IFERROR(VLOOKUP(IF(ISNUMBER(FIND(" – ",$AQ1876)),LEFT($AQ1876,FIND(" – ",$AQ1876)-1),$AQ1876),ProdTbl,3,0),"کد ناشناخته"))</f>
        <v/>
      </c>
      <c r="AT1876" s="22" t="n"/>
      <c r="AU1876" s="21" t="n"/>
      <c r="AV1876" s="20" t="n"/>
      <c r="AW1876" s="18">
        <f>IF($AV1876="","",IFERROR(VLOOKUP(IFERROR(VLOOKUP(IF(ISNUMBER(FIND(" – ",$AV1876)),LEFT($AV1876,FIND(" – ",$AV1876)-1),$AV1876),ProdTbl,5,0),""),BasketTbl,2,0),"کد ناشناخته"))</f>
        <v/>
      </c>
      <c r="AX1876" s="18">
        <f>IF($AV1876="","",IFERROR(VLOOKUP(IF(ISNUMBER(FIND(" – ",$AV1876)),LEFT($AV1876,FIND(" – ",$AV1876)-1),$AV1876),ProdTbl,3,0),"کد ناشناخته"))</f>
        <v/>
      </c>
      <c r="AY1876" s="22" t="n"/>
      <c r="AZ1876" s="21" t="n"/>
      <c r="BA1876" s="20" t="n"/>
      <c r="BB1876" s="18">
        <f>IF($BA1876="","",IFERROR(VLOOKUP(IFERROR(VLOOKUP(IF(ISNUMBER(FIND(" – ",$BA1876)),LEFT($BA1876,FIND(" – ",$BA1876)-1),$BA1876),ProdTbl,5,0),""),BasketTbl,2,0),"کد ناشناخته"))</f>
        <v/>
      </c>
      <c r="BC1876" s="18">
        <f>IF($BA1876="","",IFERROR(VLOOKUP(IF(ISNUMBER(FIND(" – ",$BA1876)),LEFT($BA1876,FIND(" – ",$BA1876)-1),$BA1876),ProdTbl,3,0),"کد ناشناخته"))</f>
        <v/>
      </c>
      <c r="BD1876" s="22" t="n"/>
      <c r="BE1876" s="21" t="n"/>
      <c r="BF1876" s="20" t="n"/>
      <c r="BG1876" s="18">
        <f>IF($BF1876="","",IFERROR(VLOOKUP(IFERROR(VLOOKUP(IF(ISNUMBER(FIND(" – ",$BF1876)),LEFT($BF1876,FIND(" – ",$BF1876)-1),$BF1876),ProdTbl,5,0),""),BasketTbl,2,0),"کد ناشناخته"))</f>
        <v/>
      </c>
      <c r="BH1876" s="18">
        <f>IF($BF1876="","",IFERROR(VLOOKUP(IF(ISNUMBER(FIND(" – ",$BF1876)),LEFT($BF1876,FIND(" – ",$BF1876)-1),$BF1876),ProdTbl,3,0),"کد ناشناخته"))</f>
        <v/>
      </c>
      <c r="BI1876" s="22" t="n"/>
      <c r="BJ1876" s="21" t="n"/>
      <c r="BK1876" s="20" t="n"/>
      <c r="BL1876" s="18">
        <f>IF($BK1876="","",IFERROR(VLOOKUP(IFERROR(VLOOKUP(IF(ISNUMBER(FIND(" – ",$BK1876)),LEFT($BK1876,FIND(" – ",$BK1876)-1),$BK1876),ProdTbl,5,0),""),BasketTbl,2,0),"کد ناشناخته"))</f>
        <v/>
      </c>
      <c r="BM1876" s="18">
        <f>IF($BK1876="","",IFERROR(VLOOKUP(IF(ISNUMBER(FIND(" – ",$BK1876)),LEFT($BK1876,FIND(" – ",$BK1876)-1),$BK1876),ProdTbl,3,0),"کد ناشناخته"))</f>
        <v/>
      </c>
      <c r="BN1876" s="22" t="n"/>
      <c r="BO1876" s="21" t="n"/>
      <c r="BP1876" s="20" t="n"/>
      <c r="BQ1876" s="18">
        <f>IF($BP1876="","",IFERROR(VLOOKUP(IFERROR(VLOOKUP(IF(ISNUMBER(FIND(" – ",$BP1876)),LEFT($BP1876,FIND(" – ",$BP1876)-1),$BP1876),ProdTbl,5,0),""),BasketTbl,2,0),"کد ناشناخته"))</f>
        <v/>
      </c>
      <c r="BR1876" s="18">
        <f>IF($BP1876="","",IFERROR(VLOOKUP(IF(ISNUMBER(FIND(" – ",$BP1876)),LEFT($BP1876,FIND(" – ",$BP1876)-1),$BP1876),ProdTbl,3,0),"کد ناشناخته"))</f>
        <v/>
      </c>
      <c r="BS1876" s="22" t="n"/>
      <c r="BT1876" s="21" t="n"/>
      <c r="BU1876" s="20" t="n"/>
      <c r="BV1876" s="18">
        <f>IF($BU1876="","",IFERROR(VLOOKUP(IFERROR(VLOOKUP(IF(ISNUMBER(FIND(" – ",$BU1876)),LEFT($BU1876,FIND(" – ",$BU1876)-1),$BU1876),ProdTbl,5,0),""),BasketTbl,2,0),"کد ناشناخته"))</f>
        <v/>
      </c>
      <c r="BW1876" s="18">
        <f>IF($BU1876="","",IFERROR(VLOOKUP(IF(ISNUMBER(FIND(" – ",$BU1876)),LEFT($BU1876,FIND(" – ",$BU1876)-1),$BU1876),ProdTbl,3,0),"کد ناشناخته"))</f>
        <v/>
      </c>
      <c r="BX1876" s="22" t="n"/>
      <c r="BY1876" s="21" t="n"/>
      <c r="BZ1876" s="20" t="n"/>
      <c r="CA1876" s="18">
        <f>IF($BZ1876="","",IFERROR(VLOOKUP(IFERROR(VLOOKUP(IF(ISNUMBER(FIND(" – ",$BZ1876)),LEFT($BZ1876,FIND(" – ",$BZ1876)-1),$BZ1876),ProdTbl,5,0),""),BasketTbl,2,0),"کد ناشناخته"))</f>
        <v/>
      </c>
      <c r="CB1876" s="18">
        <f>IF($BZ1876="","",IFERROR(VLOOKUP(IF(ISNUMBER(FIND(" – ",$BZ1876)),LEFT($BZ1876,FIND(" – ",$BZ1876)-1),$BZ1876),ProdTbl,3,0),"کد ناشناخته"))</f>
        <v/>
      </c>
      <c r="CC1876" s="22" t="n"/>
      <c r="CD1876" s="21" t="n"/>
      <c r="CE1876" s="20" t="n"/>
      <c r="CF1876" s="18">
        <f>IF($CE1876="","",IFERROR(VLOOKUP(IFERROR(VLOOKUP(IF(ISNUMBER(FIND(" – ",$CE1876)),LEFT($CE1876,FIND(" – ",$CE1876)-1),$CE1876),ProdTbl,5,0),""),BasketTbl,2,0),"کد ناشناخته"))</f>
        <v/>
      </c>
      <c r="CG1876" s="18">
        <f>IF($CE1876="","",IFERROR(VLOOKUP(IF(ISNUMBER(FIND(" – ",$CE1876)),LEFT($CE1876,FIND(" – ",$CE1876)-1),$CE1876),ProdTbl,3,0),"کد ناشناخته"))</f>
        <v/>
      </c>
      <c r="CH1876" s="22" t="n"/>
      <c r="CI1876" s="21" t="n"/>
    </row>
    <row r="1877">
      <c r="A1877" s="18">
        <f>IF($B1877="","",COUNTA($B$10:$B1877))</f>
        <v/>
      </c>
      <c r="B1877" s="19" t="n"/>
      <c r="C1877" s="20" t="n"/>
      <c r="D1877" s="19" t="n"/>
      <c r="E1877" s="18">
        <f>IF($D1877="","",IFERROR(VLOOKUP(IF(ISNUMBER(FIND(" – ",$D1877)),LEFT($D1877,FIND(" – ",$D1877)-1),$D1877),SellerTbl,2,0),"کد ناشناخته"))</f>
        <v/>
      </c>
      <c r="F1877" s="21" t="n"/>
      <c r="G1877" s="21" t="n"/>
      <c r="H1877" s="22" t="n"/>
      <c r="I1877" s="23">
        <f>IF(OR($F1877="",$G1877=""),"",$F1877-$G1877)</f>
        <v/>
      </c>
      <c r="J1877" s="18">
        <f>IF($I1877="","",IF(ABS($I1877)&lt;=0.01*$F1877,"√","×"))</f>
        <v/>
      </c>
      <c r="K1877" s="23">
        <f>IF(COUNT($Q1877,$V1877,$AA1877,$AF1877,$AK1877,$AP1877,$AU1877,$AZ1877,$BE1877,$BJ1877,$BO1877,$BT1877,$BY1877,$CD1877,$CI1877)=0,"",SUM($Q1877,$V1877,$AA1877,$AF1877,$AK1877,$AP1877,$AU1877,$AZ1877,$BE1877,$BJ1877,$BO1877,$BT1877,$BY1877,$CD1877,$CI1877))</f>
        <v/>
      </c>
      <c r="L1877" s="23">
        <f>IF(OR($F1877="",$K1877=""),"",$F1877-$K1877)</f>
        <v/>
      </c>
      <c r="M1877" s="20" t="n"/>
      <c r="N1877" s="18">
        <f>IF($M1877="","",IFERROR(VLOOKUP(IFERROR(VLOOKUP(IF(ISNUMBER(FIND(" – ",$M1877)),LEFT($M1877,FIND(" – ",$M1877)-1),$M1877),ProdTbl,5,0),""),BasketTbl,2,0),"کد ناشناخته"))</f>
        <v/>
      </c>
      <c r="O1877" s="18">
        <f>IF($M1877="","",IFERROR(VLOOKUP(IF(ISNUMBER(FIND(" – ",$M1877)),LEFT($M1877,FIND(" – ",$M1877)-1),$M1877),ProdTbl,3,0),"کد ناشناخته"))</f>
        <v/>
      </c>
      <c r="P1877" s="22" t="n"/>
      <c r="Q1877" s="21" t="n"/>
      <c r="R1877" s="20" t="n"/>
      <c r="S1877" s="18">
        <f>IF($R1877="","",IFERROR(VLOOKUP(IFERROR(VLOOKUP(IF(ISNUMBER(FIND(" – ",$R1877)),LEFT($R1877,FIND(" – ",$R1877)-1),$R1877),ProdTbl,5,0),""),BasketTbl,2,0),"کد ناشناخته"))</f>
        <v/>
      </c>
      <c r="T1877" s="18">
        <f>IF($R1877="","",IFERROR(VLOOKUP(IF(ISNUMBER(FIND(" – ",$R1877)),LEFT($R1877,FIND(" – ",$R1877)-1),$R1877),ProdTbl,3,0),"کد ناشناخته"))</f>
        <v/>
      </c>
      <c r="U1877" s="22" t="n"/>
      <c r="V1877" s="21" t="n"/>
      <c r="W1877" s="20" t="n"/>
      <c r="X1877" s="18">
        <f>IF($W1877="","",IFERROR(VLOOKUP(IFERROR(VLOOKUP(IF(ISNUMBER(FIND(" – ",$W1877)),LEFT($W1877,FIND(" – ",$W1877)-1),$W1877),ProdTbl,5,0),""),BasketTbl,2,0),"کد ناشناخته"))</f>
        <v/>
      </c>
      <c r="Y1877" s="18">
        <f>IF($W1877="","",IFERROR(VLOOKUP(IF(ISNUMBER(FIND(" – ",$W1877)),LEFT($W1877,FIND(" – ",$W1877)-1),$W1877),ProdTbl,3,0),"کد ناشناخته"))</f>
        <v/>
      </c>
      <c r="Z1877" s="22" t="n"/>
      <c r="AA1877" s="21" t="n"/>
      <c r="AB1877" s="20" t="n"/>
      <c r="AC1877" s="18">
        <f>IF($AB1877="","",IFERROR(VLOOKUP(IFERROR(VLOOKUP(IF(ISNUMBER(FIND(" – ",$AB1877)),LEFT($AB1877,FIND(" – ",$AB1877)-1),$AB1877),ProdTbl,5,0),""),BasketTbl,2,0),"کد ناشناخته"))</f>
        <v/>
      </c>
      <c r="AD1877" s="18">
        <f>IF($AB1877="","",IFERROR(VLOOKUP(IF(ISNUMBER(FIND(" – ",$AB1877)),LEFT($AB1877,FIND(" – ",$AB1877)-1),$AB1877),ProdTbl,3,0),"کد ناشناخته"))</f>
        <v/>
      </c>
      <c r="AE1877" s="22" t="n"/>
      <c r="AF1877" s="21" t="n"/>
      <c r="AG1877" s="20" t="n"/>
      <c r="AH1877" s="18">
        <f>IF($AG1877="","",IFERROR(VLOOKUP(IFERROR(VLOOKUP(IF(ISNUMBER(FIND(" – ",$AG1877)),LEFT($AG1877,FIND(" – ",$AG1877)-1),$AG1877),ProdTbl,5,0),""),BasketTbl,2,0),"کد ناشناخته"))</f>
        <v/>
      </c>
      <c r="AI1877" s="18">
        <f>IF($AG1877="","",IFERROR(VLOOKUP(IF(ISNUMBER(FIND(" – ",$AG1877)),LEFT($AG1877,FIND(" – ",$AG1877)-1),$AG1877),ProdTbl,3,0),"کد ناشناخته"))</f>
        <v/>
      </c>
      <c r="AJ1877" s="22" t="n"/>
      <c r="AK1877" s="21" t="n"/>
      <c r="AL1877" s="20" t="n"/>
      <c r="AM1877" s="18">
        <f>IF($AL1877="","",IFERROR(VLOOKUP(IFERROR(VLOOKUP(IF(ISNUMBER(FIND(" – ",$AL1877)),LEFT($AL1877,FIND(" – ",$AL1877)-1),$AL1877),ProdTbl,5,0),""),BasketTbl,2,0),"کد ناشناخته"))</f>
        <v/>
      </c>
      <c r="AN1877" s="18">
        <f>IF($AL1877="","",IFERROR(VLOOKUP(IF(ISNUMBER(FIND(" – ",$AL1877)),LEFT($AL1877,FIND(" – ",$AL1877)-1),$AL1877),ProdTbl,3,0),"کد ناشناخته"))</f>
        <v/>
      </c>
      <c r="AO1877" s="22" t="n"/>
      <c r="AP1877" s="21" t="n"/>
      <c r="AQ1877" s="20" t="n"/>
      <c r="AR1877" s="18">
        <f>IF($AQ1877="","",IFERROR(VLOOKUP(IFERROR(VLOOKUP(IF(ISNUMBER(FIND(" – ",$AQ1877)),LEFT($AQ1877,FIND(" – ",$AQ1877)-1),$AQ1877),ProdTbl,5,0),""),BasketTbl,2,0),"کد ناشناخته"))</f>
        <v/>
      </c>
      <c r="AS1877" s="18">
        <f>IF($AQ1877="","",IFERROR(VLOOKUP(IF(ISNUMBER(FIND(" – ",$AQ1877)),LEFT($AQ1877,FIND(" – ",$AQ1877)-1),$AQ1877),ProdTbl,3,0),"کد ناشناخته"))</f>
        <v/>
      </c>
      <c r="AT1877" s="22" t="n"/>
      <c r="AU1877" s="21" t="n"/>
      <c r="AV1877" s="20" t="n"/>
      <c r="AW1877" s="18">
        <f>IF($AV1877="","",IFERROR(VLOOKUP(IFERROR(VLOOKUP(IF(ISNUMBER(FIND(" – ",$AV1877)),LEFT($AV1877,FIND(" – ",$AV1877)-1),$AV1877),ProdTbl,5,0),""),BasketTbl,2,0),"کد ناشناخته"))</f>
        <v/>
      </c>
      <c r="AX1877" s="18">
        <f>IF($AV1877="","",IFERROR(VLOOKUP(IF(ISNUMBER(FIND(" – ",$AV1877)),LEFT($AV1877,FIND(" – ",$AV1877)-1),$AV1877),ProdTbl,3,0),"کد ناشناخته"))</f>
        <v/>
      </c>
      <c r="AY1877" s="22" t="n"/>
      <c r="AZ1877" s="21" t="n"/>
      <c r="BA1877" s="20" t="n"/>
      <c r="BB1877" s="18">
        <f>IF($BA1877="","",IFERROR(VLOOKUP(IFERROR(VLOOKUP(IF(ISNUMBER(FIND(" – ",$BA1877)),LEFT($BA1877,FIND(" – ",$BA1877)-1),$BA1877),ProdTbl,5,0),""),BasketTbl,2,0),"کد ناشناخته"))</f>
        <v/>
      </c>
      <c r="BC1877" s="18">
        <f>IF($BA1877="","",IFERROR(VLOOKUP(IF(ISNUMBER(FIND(" – ",$BA1877)),LEFT($BA1877,FIND(" – ",$BA1877)-1),$BA1877),ProdTbl,3,0),"کد ناشناخته"))</f>
        <v/>
      </c>
      <c r="BD1877" s="22" t="n"/>
      <c r="BE1877" s="21" t="n"/>
      <c r="BF1877" s="20" t="n"/>
      <c r="BG1877" s="18">
        <f>IF($BF1877="","",IFERROR(VLOOKUP(IFERROR(VLOOKUP(IF(ISNUMBER(FIND(" – ",$BF1877)),LEFT($BF1877,FIND(" – ",$BF1877)-1),$BF1877),ProdTbl,5,0),""),BasketTbl,2,0),"کد ناشناخته"))</f>
        <v/>
      </c>
      <c r="BH1877" s="18">
        <f>IF($BF1877="","",IFERROR(VLOOKUP(IF(ISNUMBER(FIND(" – ",$BF1877)),LEFT($BF1877,FIND(" – ",$BF1877)-1),$BF1877),ProdTbl,3,0),"کد ناشناخته"))</f>
        <v/>
      </c>
      <c r="BI1877" s="22" t="n"/>
      <c r="BJ1877" s="21" t="n"/>
      <c r="BK1877" s="20" t="n"/>
      <c r="BL1877" s="18">
        <f>IF($BK1877="","",IFERROR(VLOOKUP(IFERROR(VLOOKUP(IF(ISNUMBER(FIND(" – ",$BK1877)),LEFT($BK1877,FIND(" – ",$BK1877)-1),$BK1877),ProdTbl,5,0),""),BasketTbl,2,0),"کد ناشناخته"))</f>
        <v/>
      </c>
      <c r="BM1877" s="18">
        <f>IF($BK1877="","",IFERROR(VLOOKUP(IF(ISNUMBER(FIND(" – ",$BK1877)),LEFT($BK1877,FIND(" – ",$BK1877)-1),$BK1877),ProdTbl,3,0),"کد ناشناخته"))</f>
        <v/>
      </c>
      <c r="BN1877" s="22" t="n"/>
      <c r="BO1877" s="21" t="n"/>
      <c r="BP1877" s="20" t="n"/>
      <c r="BQ1877" s="18">
        <f>IF($BP1877="","",IFERROR(VLOOKUP(IFERROR(VLOOKUP(IF(ISNUMBER(FIND(" – ",$BP1877)),LEFT($BP1877,FIND(" – ",$BP1877)-1),$BP1877),ProdTbl,5,0),""),BasketTbl,2,0),"کد ناشناخته"))</f>
        <v/>
      </c>
      <c r="BR1877" s="18">
        <f>IF($BP1877="","",IFERROR(VLOOKUP(IF(ISNUMBER(FIND(" – ",$BP1877)),LEFT($BP1877,FIND(" – ",$BP1877)-1),$BP1877),ProdTbl,3,0),"کد ناشناخته"))</f>
        <v/>
      </c>
      <c r="BS1877" s="22" t="n"/>
      <c r="BT1877" s="21" t="n"/>
      <c r="BU1877" s="20" t="n"/>
      <c r="BV1877" s="18">
        <f>IF($BU1877="","",IFERROR(VLOOKUP(IFERROR(VLOOKUP(IF(ISNUMBER(FIND(" – ",$BU1877)),LEFT($BU1877,FIND(" – ",$BU1877)-1),$BU1877),ProdTbl,5,0),""),BasketTbl,2,0),"کد ناشناخته"))</f>
        <v/>
      </c>
      <c r="BW1877" s="18">
        <f>IF($BU1877="","",IFERROR(VLOOKUP(IF(ISNUMBER(FIND(" – ",$BU1877)),LEFT($BU1877,FIND(" – ",$BU1877)-1),$BU1877),ProdTbl,3,0),"کد ناشناخته"))</f>
        <v/>
      </c>
      <c r="BX1877" s="22" t="n"/>
      <c r="BY1877" s="21" t="n"/>
      <c r="BZ1877" s="20" t="n"/>
      <c r="CA1877" s="18">
        <f>IF($BZ1877="","",IFERROR(VLOOKUP(IFERROR(VLOOKUP(IF(ISNUMBER(FIND(" – ",$BZ1877)),LEFT($BZ1877,FIND(" – ",$BZ1877)-1),$BZ1877),ProdTbl,5,0),""),BasketTbl,2,0),"کد ناشناخته"))</f>
        <v/>
      </c>
      <c r="CB1877" s="18">
        <f>IF($BZ1877="","",IFERROR(VLOOKUP(IF(ISNUMBER(FIND(" – ",$BZ1877)),LEFT($BZ1877,FIND(" – ",$BZ1877)-1),$BZ1877),ProdTbl,3,0),"کد ناشناخته"))</f>
        <v/>
      </c>
      <c r="CC1877" s="22" t="n"/>
      <c r="CD1877" s="21" t="n"/>
      <c r="CE1877" s="20" t="n"/>
      <c r="CF1877" s="18">
        <f>IF($CE1877="","",IFERROR(VLOOKUP(IFERROR(VLOOKUP(IF(ISNUMBER(FIND(" – ",$CE1877)),LEFT($CE1877,FIND(" – ",$CE1877)-1),$CE1877),ProdTbl,5,0),""),BasketTbl,2,0),"کد ناشناخته"))</f>
        <v/>
      </c>
      <c r="CG1877" s="18">
        <f>IF($CE1877="","",IFERROR(VLOOKUP(IF(ISNUMBER(FIND(" – ",$CE1877)),LEFT($CE1877,FIND(" – ",$CE1877)-1),$CE1877),ProdTbl,3,0),"کد ناشناخته"))</f>
        <v/>
      </c>
      <c r="CH1877" s="22" t="n"/>
      <c r="CI1877" s="21" t="n"/>
    </row>
    <row r="1878">
      <c r="A1878" s="18">
        <f>IF($B1878="","",COUNTA($B$10:$B1878))</f>
        <v/>
      </c>
      <c r="B1878" s="19" t="n"/>
      <c r="C1878" s="20" t="n"/>
      <c r="D1878" s="19" t="n"/>
      <c r="E1878" s="18">
        <f>IF($D1878="","",IFERROR(VLOOKUP(IF(ISNUMBER(FIND(" – ",$D1878)),LEFT($D1878,FIND(" – ",$D1878)-1),$D1878),SellerTbl,2,0),"کد ناشناخته"))</f>
        <v/>
      </c>
      <c r="F1878" s="21" t="n"/>
      <c r="G1878" s="21" t="n"/>
      <c r="H1878" s="22" t="n"/>
      <c r="I1878" s="23">
        <f>IF(OR($F1878="",$G1878=""),"",$F1878-$G1878)</f>
        <v/>
      </c>
      <c r="J1878" s="18">
        <f>IF($I1878="","",IF(ABS($I1878)&lt;=0.01*$F1878,"√","×"))</f>
        <v/>
      </c>
      <c r="K1878" s="23">
        <f>IF(COUNT($Q1878,$V1878,$AA1878,$AF1878,$AK1878,$AP1878,$AU1878,$AZ1878,$BE1878,$BJ1878,$BO1878,$BT1878,$BY1878,$CD1878,$CI1878)=0,"",SUM($Q1878,$V1878,$AA1878,$AF1878,$AK1878,$AP1878,$AU1878,$AZ1878,$BE1878,$BJ1878,$BO1878,$BT1878,$BY1878,$CD1878,$CI1878))</f>
        <v/>
      </c>
      <c r="L1878" s="23">
        <f>IF(OR($F1878="",$K1878=""),"",$F1878-$K1878)</f>
        <v/>
      </c>
      <c r="M1878" s="20" t="n"/>
      <c r="N1878" s="18">
        <f>IF($M1878="","",IFERROR(VLOOKUP(IFERROR(VLOOKUP(IF(ISNUMBER(FIND(" – ",$M1878)),LEFT($M1878,FIND(" – ",$M1878)-1),$M1878),ProdTbl,5,0),""),BasketTbl,2,0),"کد ناشناخته"))</f>
        <v/>
      </c>
      <c r="O1878" s="18">
        <f>IF($M1878="","",IFERROR(VLOOKUP(IF(ISNUMBER(FIND(" – ",$M1878)),LEFT($M1878,FIND(" – ",$M1878)-1),$M1878),ProdTbl,3,0),"کد ناشناخته"))</f>
        <v/>
      </c>
      <c r="P1878" s="22" t="n"/>
      <c r="Q1878" s="21" t="n"/>
      <c r="R1878" s="20" t="n"/>
      <c r="S1878" s="18">
        <f>IF($R1878="","",IFERROR(VLOOKUP(IFERROR(VLOOKUP(IF(ISNUMBER(FIND(" – ",$R1878)),LEFT($R1878,FIND(" – ",$R1878)-1),$R1878),ProdTbl,5,0),""),BasketTbl,2,0),"کد ناشناخته"))</f>
        <v/>
      </c>
      <c r="T1878" s="18">
        <f>IF($R1878="","",IFERROR(VLOOKUP(IF(ISNUMBER(FIND(" – ",$R1878)),LEFT($R1878,FIND(" – ",$R1878)-1),$R1878),ProdTbl,3,0),"کد ناشناخته"))</f>
        <v/>
      </c>
      <c r="U1878" s="22" t="n"/>
      <c r="V1878" s="21" t="n"/>
      <c r="W1878" s="20" t="n"/>
      <c r="X1878" s="18">
        <f>IF($W1878="","",IFERROR(VLOOKUP(IFERROR(VLOOKUP(IF(ISNUMBER(FIND(" – ",$W1878)),LEFT($W1878,FIND(" – ",$W1878)-1),$W1878),ProdTbl,5,0),""),BasketTbl,2,0),"کد ناشناخته"))</f>
        <v/>
      </c>
      <c r="Y1878" s="18">
        <f>IF($W1878="","",IFERROR(VLOOKUP(IF(ISNUMBER(FIND(" – ",$W1878)),LEFT($W1878,FIND(" – ",$W1878)-1),$W1878),ProdTbl,3,0),"کد ناشناخته"))</f>
        <v/>
      </c>
      <c r="Z1878" s="22" t="n"/>
      <c r="AA1878" s="21" t="n"/>
      <c r="AB1878" s="20" t="n"/>
      <c r="AC1878" s="18">
        <f>IF($AB1878="","",IFERROR(VLOOKUP(IFERROR(VLOOKUP(IF(ISNUMBER(FIND(" – ",$AB1878)),LEFT($AB1878,FIND(" – ",$AB1878)-1),$AB1878),ProdTbl,5,0),""),BasketTbl,2,0),"کد ناشناخته"))</f>
        <v/>
      </c>
      <c r="AD1878" s="18">
        <f>IF($AB1878="","",IFERROR(VLOOKUP(IF(ISNUMBER(FIND(" – ",$AB1878)),LEFT($AB1878,FIND(" – ",$AB1878)-1),$AB1878),ProdTbl,3,0),"کد ناشناخته"))</f>
        <v/>
      </c>
      <c r="AE1878" s="22" t="n"/>
      <c r="AF1878" s="21" t="n"/>
      <c r="AG1878" s="20" t="n"/>
      <c r="AH1878" s="18">
        <f>IF($AG1878="","",IFERROR(VLOOKUP(IFERROR(VLOOKUP(IF(ISNUMBER(FIND(" – ",$AG1878)),LEFT($AG1878,FIND(" – ",$AG1878)-1),$AG1878),ProdTbl,5,0),""),BasketTbl,2,0),"کد ناشناخته"))</f>
        <v/>
      </c>
      <c r="AI1878" s="18">
        <f>IF($AG1878="","",IFERROR(VLOOKUP(IF(ISNUMBER(FIND(" – ",$AG1878)),LEFT($AG1878,FIND(" – ",$AG1878)-1),$AG1878),ProdTbl,3,0),"کد ناشناخته"))</f>
        <v/>
      </c>
      <c r="AJ1878" s="22" t="n"/>
      <c r="AK1878" s="21" t="n"/>
      <c r="AL1878" s="20" t="n"/>
      <c r="AM1878" s="18">
        <f>IF($AL1878="","",IFERROR(VLOOKUP(IFERROR(VLOOKUP(IF(ISNUMBER(FIND(" – ",$AL1878)),LEFT($AL1878,FIND(" – ",$AL1878)-1),$AL1878),ProdTbl,5,0),""),BasketTbl,2,0),"کد ناشناخته"))</f>
        <v/>
      </c>
      <c r="AN1878" s="18">
        <f>IF($AL1878="","",IFERROR(VLOOKUP(IF(ISNUMBER(FIND(" – ",$AL1878)),LEFT($AL1878,FIND(" – ",$AL1878)-1),$AL1878),ProdTbl,3,0),"کد ناشناخته"))</f>
        <v/>
      </c>
      <c r="AO1878" s="22" t="n"/>
      <c r="AP1878" s="21" t="n"/>
      <c r="AQ1878" s="20" t="n"/>
      <c r="AR1878" s="18">
        <f>IF($AQ1878="","",IFERROR(VLOOKUP(IFERROR(VLOOKUP(IF(ISNUMBER(FIND(" – ",$AQ1878)),LEFT($AQ1878,FIND(" – ",$AQ1878)-1),$AQ1878),ProdTbl,5,0),""),BasketTbl,2,0),"کد ناشناخته"))</f>
        <v/>
      </c>
      <c r="AS1878" s="18">
        <f>IF($AQ1878="","",IFERROR(VLOOKUP(IF(ISNUMBER(FIND(" – ",$AQ1878)),LEFT($AQ1878,FIND(" – ",$AQ1878)-1),$AQ1878),ProdTbl,3,0),"کد ناشناخته"))</f>
        <v/>
      </c>
      <c r="AT1878" s="22" t="n"/>
      <c r="AU1878" s="21" t="n"/>
      <c r="AV1878" s="20" t="n"/>
      <c r="AW1878" s="18">
        <f>IF($AV1878="","",IFERROR(VLOOKUP(IFERROR(VLOOKUP(IF(ISNUMBER(FIND(" – ",$AV1878)),LEFT($AV1878,FIND(" – ",$AV1878)-1),$AV1878),ProdTbl,5,0),""),BasketTbl,2,0),"کد ناشناخته"))</f>
        <v/>
      </c>
      <c r="AX1878" s="18">
        <f>IF($AV1878="","",IFERROR(VLOOKUP(IF(ISNUMBER(FIND(" – ",$AV1878)),LEFT($AV1878,FIND(" – ",$AV1878)-1),$AV1878),ProdTbl,3,0),"کد ناشناخته"))</f>
        <v/>
      </c>
      <c r="AY1878" s="22" t="n"/>
      <c r="AZ1878" s="21" t="n"/>
      <c r="BA1878" s="20" t="n"/>
      <c r="BB1878" s="18">
        <f>IF($BA1878="","",IFERROR(VLOOKUP(IFERROR(VLOOKUP(IF(ISNUMBER(FIND(" – ",$BA1878)),LEFT($BA1878,FIND(" – ",$BA1878)-1),$BA1878),ProdTbl,5,0),""),BasketTbl,2,0),"کد ناشناخته"))</f>
        <v/>
      </c>
      <c r="BC1878" s="18">
        <f>IF($BA1878="","",IFERROR(VLOOKUP(IF(ISNUMBER(FIND(" – ",$BA1878)),LEFT($BA1878,FIND(" – ",$BA1878)-1),$BA1878),ProdTbl,3,0),"کد ناشناخته"))</f>
        <v/>
      </c>
      <c r="BD1878" s="22" t="n"/>
      <c r="BE1878" s="21" t="n"/>
      <c r="BF1878" s="20" t="n"/>
      <c r="BG1878" s="18">
        <f>IF($BF1878="","",IFERROR(VLOOKUP(IFERROR(VLOOKUP(IF(ISNUMBER(FIND(" – ",$BF1878)),LEFT($BF1878,FIND(" – ",$BF1878)-1),$BF1878),ProdTbl,5,0),""),BasketTbl,2,0),"کد ناشناخته"))</f>
        <v/>
      </c>
      <c r="BH1878" s="18">
        <f>IF($BF1878="","",IFERROR(VLOOKUP(IF(ISNUMBER(FIND(" – ",$BF1878)),LEFT($BF1878,FIND(" – ",$BF1878)-1),$BF1878),ProdTbl,3,0),"کد ناشناخته"))</f>
        <v/>
      </c>
      <c r="BI1878" s="22" t="n"/>
      <c r="BJ1878" s="21" t="n"/>
      <c r="BK1878" s="20" t="n"/>
      <c r="BL1878" s="18">
        <f>IF($BK1878="","",IFERROR(VLOOKUP(IFERROR(VLOOKUP(IF(ISNUMBER(FIND(" – ",$BK1878)),LEFT($BK1878,FIND(" – ",$BK1878)-1),$BK1878),ProdTbl,5,0),""),BasketTbl,2,0),"کد ناشناخته"))</f>
        <v/>
      </c>
      <c r="BM1878" s="18">
        <f>IF($BK1878="","",IFERROR(VLOOKUP(IF(ISNUMBER(FIND(" – ",$BK1878)),LEFT($BK1878,FIND(" – ",$BK1878)-1),$BK1878),ProdTbl,3,0),"کد ناشناخته"))</f>
        <v/>
      </c>
      <c r="BN1878" s="22" t="n"/>
      <c r="BO1878" s="21" t="n"/>
      <c r="BP1878" s="20" t="n"/>
      <c r="BQ1878" s="18">
        <f>IF($BP1878="","",IFERROR(VLOOKUP(IFERROR(VLOOKUP(IF(ISNUMBER(FIND(" – ",$BP1878)),LEFT($BP1878,FIND(" – ",$BP1878)-1),$BP1878),ProdTbl,5,0),""),BasketTbl,2,0),"کد ناشناخته"))</f>
        <v/>
      </c>
      <c r="BR1878" s="18">
        <f>IF($BP1878="","",IFERROR(VLOOKUP(IF(ISNUMBER(FIND(" – ",$BP1878)),LEFT($BP1878,FIND(" – ",$BP1878)-1),$BP1878),ProdTbl,3,0),"کد ناشناخته"))</f>
        <v/>
      </c>
      <c r="BS1878" s="22" t="n"/>
      <c r="BT1878" s="21" t="n"/>
      <c r="BU1878" s="20" t="n"/>
      <c r="BV1878" s="18">
        <f>IF($BU1878="","",IFERROR(VLOOKUP(IFERROR(VLOOKUP(IF(ISNUMBER(FIND(" – ",$BU1878)),LEFT($BU1878,FIND(" – ",$BU1878)-1),$BU1878),ProdTbl,5,0),""),BasketTbl,2,0),"کد ناشناخته"))</f>
        <v/>
      </c>
      <c r="BW1878" s="18">
        <f>IF($BU1878="","",IFERROR(VLOOKUP(IF(ISNUMBER(FIND(" – ",$BU1878)),LEFT($BU1878,FIND(" – ",$BU1878)-1),$BU1878),ProdTbl,3,0),"کد ناشناخته"))</f>
        <v/>
      </c>
      <c r="BX1878" s="22" t="n"/>
      <c r="BY1878" s="21" t="n"/>
      <c r="BZ1878" s="20" t="n"/>
      <c r="CA1878" s="18">
        <f>IF($BZ1878="","",IFERROR(VLOOKUP(IFERROR(VLOOKUP(IF(ISNUMBER(FIND(" – ",$BZ1878)),LEFT($BZ1878,FIND(" – ",$BZ1878)-1),$BZ1878),ProdTbl,5,0),""),BasketTbl,2,0),"کد ناشناخته"))</f>
        <v/>
      </c>
      <c r="CB1878" s="18">
        <f>IF($BZ1878="","",IFERROR(VLOOKUP(IF(ISNUMBER(FIND(" – ",$BZ1878)),LEFT($BZ1878,FIND(" – ",$BZ1878)-1),$BZ1878),ProdTbl,3,0),"کد ناشناخته"))</f>
        <v/>
      </c>
      <c r="CC1878" s="22" t="n"/>
      <c r="CD1878" s="21" t="n"/>
      <c r="CE1878" s="20" t="n"/>
      <c r="CF1878" s="18">
        <f>IF($CE1878="","",IFERROR(VLOOKUP(IFERROR(VLOOKUP(IF(ISNUMBER(FIND(" – ",$CE1878)),LEFT($CE1878,FIND(" – ",$CE1878)-1),$CE1878),ProdTbl,5,0),""),BasketTbl,2,0),"کد ناشناخته"))</f>
        <v/>
      </c>
      <c r="CG1878" s="18">
        <f>IF($CE1878="","",IFERROR(VLOOKUP(IF(ISNUMBER(FIND(" – ",$CE1878)),LEFT($CE1878,FIND(" – ",$CE1878)-1),$CE1878),ProdTbl,3,0),"کد ناشناخته"))</f>
        <v/>
      </c>
      <c r="CH1878" s="22" t="n"/>
      <c r="CI1878" s="21" t="n"/>
    </row>
    <row r="1879">
      <c r="A1879" s="18">
        <f>IF($B1879="","",COUNTA($B$10:$B1879))</f>
        <v/>
      </c>
      <c r="B1879" s="19" t="n"/>
      <c r="C1879" s="20" t="n"/>
      <c r="D1879" s="19" t="n"/>
      <c r="E1879" s="18">
        <f>IF($D1879="","",IFERROR(VLOOKUP(IF(ISNUMBER(FIND(" – ",$D1879)),LEFT($D1879,FIND(" – ",$D1879)-1),$D1879),SellerTbl,2,0),"کد ناشناخته"))</f>
        <v/>
      </c>
      <c r="F1879" s="21" t="n"/>
      <c r="G1879" s="21" t="n"/>
      <c r="H1879" s="22" t="n"/>
      <c r="I1879" s="23">
        <f>IF(OR($F1879="",$G1879=""),"",$F1879-$G1879)</f>
        <v/>
      </c>
      <c r="J1879" s="18">
        <f>IF($I1879="","",IF(ABS($I1879)&lt;=0.01*$F1879,"√","×"))</f>
        <v/>
      </c>
      <c r="K1879" s="23">
        <f>IF(COUNT($Q1879,$V1879,$AA1879,$AF1879,$AK1879,$AP1879,$AU1879,$AZ1879,$BE1879,$BJ1879,$BO1879,$BT1879,$BY1879,$CD1879,$CI1879)=0,"",SUM($Q1879,$V1879,$AA1879,$AF1879,$AK1879,$AP1879,$AU1879,$AZ1879,$BE1879,$BJ1879,$BO1879,$BT1879,$BY1879,$CD1879,$CI1879))</f>
        <v/>
      </c>
      <c r="L1879" s="23">
        <f>IF(OR($F1879="",$K1879=""),"",$F1879-$K1879)</f>
        <v/>
      </c>
      <c r="M1879" s="20" t="n"/>
      <c r="N1879" s="18">
        <f>IF($M1879="","",IFERROR(VLOOKUP(IFERROR(VLOOKUP(IF(ISNUMBER(FIND(" – ",$M1879)),LEFT($M1879,FIND(" – ",$M1879)-1),$M1879),ProdTbl,5,0),""),BasketTbl,2,0),"کد ناشناخته"))</f>
        <v/>
      </c>
      <c r="O1879" s="18">
        <f>IF($M1879="","",IFERROR(VLOOKUP(IF(ISNUMBER(FIND(" – ",$M1879)),LEFT($M1879,FIND(" – ",$M1879)-1),$M1879),ProdTbl,3,0),"کد ناشناخته"))</f>
        <v/>
      </c>
      <c r="P1879" s="22" t="n"/>
      <c r="Q1879" s="21" t="n"/>
      <c r="R1879" s="20" t="n"/>
      <c r="S1879" s="18">
        <f>IF($R1879="","",IFERROR(VLOOKUP(IFERROR(VLOOKUP(IF(ISNUMBER(FIND(" – ",$R1879)),LEFT($R1879,FIND(" – ",$R1879)-1),$R1879),ProdTbl,5,0),""),BasketTbl,2,0),"کد ناشناخته"))</f>
        <v/>
      </c>
      <c r="T1879" s="18">
        <f>IF($R1879="","",IFERROR(VLOOKUP(IF(ISNUMBER(FIND(" – ",$R1879)),LEFT($R1879,FIND(" – ",$R1879)-1),$R1879),ProdTbl,3,0),"کد ناشناخته"))</f>
        <v/>
      </c>
      <c r="U1879" s="22" t="n"/>
      <c r="V1879" s="21" t="n"/>
      <c r="W1879" s="20" t="n"/>
      <c r="X1879" s="18">
        <f>IF($W1879="","",IFERROR(VLOOKUP(IFERROR(VLOOKUP(IF(ISNUMBER(FIND(" – ",$W1879)),LEFT($W1879,FIND(" – ",$W1879)-1),$W1879),ProdTbl,5,0),""),BasketTbl,2,0),"کد ناشناخته"))</f>
        <v/>
      </c>
      <c r="Y1879" s="18">
        <f>IF($W1879="","",IFERROR(VLOOKUP(IF(ISNUMBER(FIND(" – ",$W1879)),LEFT($W1879,FIND(" – ",$W1879)-1),$W1879),ProdTbl,3,0),"کد ناشناخته"))</f>
        <v/>
      </c>
      <c r="Z1879" s="22" t="n"/>
      <c r="AA1879" s="21" t="n"/>
      <c r="AB1879" s="20" t="n"/>
      <c r="AC1879" s="18">
        <f>IF($AB1879="","",IFERROR(VLOOKUP(IFERROR(VLOOKUP(IF(ISNUMBER(FIND(" – ",$AB1879)),LEFT($AB1879,FIND(" – ",$AB1879)-1),$AB1879),ProdTbl,5,0),""),BasketTbl,2,0),"کد ناشناخته"))</f>
        <v/>
      </c>
      <c r="AD1879" s="18">
        <f>IF($AB1879="","",IFERROR(VLOOKUP(IF(ISNUMBER(FIND(" – ",$AB1879)),LEFT($AB1879,FIND(" – ",$AB1879)-1),$AB1879),ProdTbl,3,0),"کد ناشناخته"))</f>
        <v/>
      </c>
      <c r="AE1879" s="22" t="n"/>
      <c r="AF1879" s="21" t="n"/>
      <c r="AG1879" s="20" t="n"/>
      <c r="AH1879" s="18">
        <f>IF($AG1879="","",IFERROR(VLOOKUP(IFERROR(VLOOKUP(IF(ISNUMBER(FIND(" – ",$AG1879)),LEFT($AG1879,FIND(" – ",$AG1879)-1),$AG1879),ProdTbl,5,0),""),BasketTbl,2,0),"کد ناشناخته"))</f>
        <v/>
      </c>
      <c r="AI1879" s="18">
        <f>IF($AG1879="","",IFERROR(VLOOKUP(IF(ISNUMBER(FIND(" – ",$AG1879)),LEFT($AG1879,FIND(" – ",$AG1879)-1),$AG1879),ProdTbl,3,0),"کد ناشناخته"))</f>
        <v/>
      </c>
      <c r="AJ1879" s="22" t="n"/>
      <c r="AK1879" s="21" t="n"/>
      <c r="AL1879" s="20" t="n"/>
      <c r="AM1879" s="18">
        <f>IF($AL1879="","",IFERROR(VLOOKUP(IFERROR(VLOOKUP(IF(ISNUMBER(FIND(" – ",$AL1879)),LEFT($AL1879,FIND(" – ",$AL1879)-1),$AL1879),ProdTbl,5,0),""),BasketTbl,2,0),"کد ناشناخته"))</f>
        <v/>
      </c>
      <c r="AN1879" s="18">
        <f>IF($AL1879="","",IFERROR(VLOOKUP(IF(ISNUMBER(FIND(" – ",$AL1879)),LEFT($AL1879,FIND(" – ",$AL1879)-1),$AL1879),ProdTbl,3,0),"کد ناشناخته"))</f>
        <v/>
      </c>
      <c r="AO1879" s="22" t="n"/>
      <c r="AP1879" s="21" t="n"/>
      <c r="AQ1879" s="20" t="n"/>
      <c r="AR1879" s="18">
        <f>IF($AQ1879="","",IFERROR(VLOOKUP(IFERROR(VLOOKUP(IF(ISNUMBER(FIND(" – ",$AQ1879)),LEFT($AQ1879,FIND(" – ",$AQ1879)-1),$AQ1879),ProdTbl,5,0),""),BasketTbl,2,0),"کد ناشناخته"))</f>
        <v/>
      </c>
      <c r="AS1879" s="18">
        <f>IF($AQ1879="","",IFERROR(VLOOKUP(IF(ISNUMBER(FIND(" – ",$AQ1879)),LEFT($AQ1879,FIND(" – ",$AQ1879)-1),$AQ1879),ProdTbl,3,0),"کد ناشناخته"))</f>
        <v/>
      </c>
      <c r="AT1879" s="22" t="n"/>
      <c r="AU1879" s="21" t="n"/>
      <c r="AV1879" s="20" t="n"/>
      <c r="AW1879" s="18">
        <f>IF($AV1879="","",IFERROR(VLOOKUP(IFERROR(VLOOKUP(IF(ISNUMBER(FIND(" – ",$AV1879)),LEFT($AV1879,FIND(" – ",$AV1879)-1),$AV1879),ProdTbl,5,0),""),BasketTbl,2,0),"کد ناشناخته"))</f>
        <v/>
      </c>
      <c r="AX1879" s="18">
        <f>IF($AV1879="","",IFERROR(VLOOKUP(IF(ISNUMBER(FIND(" – ",$AV1879)),LEFT($AV1879,FIND(" – ",$AV1879)-1),$AV1879),ProdTbl,3,0),"کد ناشناخته"))</f>
        <v/>
      </c>
      <c r="AY1879" s="22" t="n"/>
      <c r="AZ1879" s="21" t="n"/>
      <c r="BA1879" s="20" t="n"/>
      <c r="BB1879" s="18">
        <f>IF($BA1879="","",IFERROR(VLOOKUP(IFERROR(VLOOKUP(IF(ISNUMBER(FIND(" – ",$BA1879)),LEFT($BA1879,FIND(" – ",$BA1879)-1),$BA1879),ProdTbl,5,0),""),BasketTbl,2,0),"کد ناشناخته"))</f>
        <v/>
      </c>
      <c r="BC1879" s="18">
        <f>IF($BA1879="","",IFERROR(VLOOKUP(IF(ISNUMBER(FIND(" – ",$BA1879)),LEFT($BA1879,FIND(" – ",$BA1879)-1),$BA1879),ProdTbl,3,0),"کد ناشناخته"))</f>
        <v/>
      </c>
      <c r="BD1879" s="22" t="n"/>
      <c r="BE1879" s="21" t="n"/>
      <c r="BF1879" s="20" t="n"/>
      <c r="BG1879" s="18">
        <f>IF($BF1879="","",IFERROR(VLOOKUP(IFERROR(VLOOKUP(IF(ISNUMBER(FIND(" – ",$BF1879)),LEFT($BF1879,FIND(" – ",$BF1879)-1),$BF1879),ProdTbl,5,0),""),BasketTbl,2,0),"کد ناشناخته"))</f>
        <v/>
      </c>
      <c r="BH1879" s="18">
        <f>IF($BF1879="","",IFERROR(VLOOKUP(IF(ISNUMBER(FIND(" – ",$BF1879)),LEFT($BF1879,FIND(" – ",$BF1879)-1),$BF1879),ProdTbl,3,0),"کد ناشناخته"))</f>
        <v/>
      </c>
      <c r="BI1879" s="22" t="n"/>
      <c r="BJ1879" s="21" t="n"/>
      <c r="BK1879" s="20" t="n"/>
      <c r="BL1879" s="18">
        <f>IF($BK1879="","",IFERROR(VLOOKUP(IFERROR(VLOOKUP(IF(ISNUMBER(FIND(" – ",$BK1879)),LEFT($BK1879,FIND(" – ",$BK1879)-1),$BK1879),ProdTbl,5,0),""),BasketTbl,2,0),"کد ناشناخته"))</f>
        <v/>
      </c>
      <c r="BM1879" s="18">
        <f>IF($BK1879="","",IFERROR(VLOOKUP(IF(ISNUMBER(FIND(" – ",$BK1879)),LEFT($BK1879,FIND(" – ",$BK1879)-1),$BK1879),ProdTbl,3,0),"کد ناشناخته"))</f>
        <v/>
      </c>
      <c r="BN1879" s="22" t="n"/>
      <c r="BO1879" s="21" t="n"/>
      <c r="BP1879" s="20" t="n"/>
      <c r="BQ1879" s="18">
        <f>IF($BP1879="","",IFERROR(VLOOKUP(IFERROR(VLOOKUP(IF(ISNUMBER(FIND(" – ",$BP1879)),LEFT($BP1879,FIND(" – ",$BP1879)-1),$BP1879),ProdTbl,5,0),""),BasketTbl,2,0),"کد ناشناخته"))</f>
        <v/>
      </c>
      <c r="BR1879" s="18">
        <f>IF($BP1879="","",IFERROR(VLOOKUP(IF(ISNUMBER(FIND(" – ",$BP1879)),LEFT($BP1879,FIND(" – ",$BP1879)-1),$BP1879),ProdTbl,3,0),"کد ناشناخته"))</f>
        <v/>
      </c>
      <c r="BS1879" s="22" t="n"/>
      <c r="BT1879" s="21" t="n"/>
      <c r="BU1879" s="20" t="n"/>
      <c r="BV1879" s="18">
        <f>IF($BU1879="","",IFERROR(VLOOKUP(IFERROR(VLOOKUP(IF(ISNUMBER(FIND(" – ",$BU1879)),LEFT($BU1879,FIND(" – ",$BU1879)-1),$BU1879),ProdTbl,5,0),""),BasketTbl,2,0),"کد ناشناخته"))</f>
        <v/>
      </c>
      <c r="BW1879" s="18">
        <f>IF($BU1879="","",IFERROR(VLOOKUP(IF(ISNUMBER(FIND(" – ",$BU1879)),LEFT($BU1879,FIND(" – ",$BU1879)-1),$BU1879),ProdTbl,3,0),"کد ناشناخته"))</f>
        <v/>
      </c>
      <c r="BX1879" s="22" t="n"/>
      <c r="BY1879" s="21" t="n"/>
      <c r="BZ1879" s="20" t="n"/>
      <c r="CA1879" s="18">
        <f>IF($BZ1879="","",IFERROR(VLOOKUP(IFERROR(VLOOKUP(IF(ISNUMBER(FIND(" – ",$BZ1879)),LEFT($BZ1879,FIND(" – ",$BZ1879)-1),$BZ1879),ProdTbl,5,0),""),BasketTbl,2,0),"کد ناشناخته"))</f>
        <v/>
      </c>
      <c r="CB1879" s="18">
        <f>IF($BZ1879="","",IFERROR(VLOOKUP(IF(ISNUMBER(FIND(" – ",$BZ1879)),LEFT($BZ1879,FIND(" – ",$BZ1879)-1),$BZ1879),ProdTbl,3,0),"کد ناشناخته"))</f>
        <v/>
      </c>
      <c r="CC1879" s="22" t="n"/>
      <c r="CD1879" s="21" t="n"/>
      <c r="CE1879" s="20" t="n"/>
      <c r="CF1879" s="18">
        <f>IF($CE1879="","",IFERROR(VLOOKUP(IFERROR(VLOOKUP(IF(ISNUMBER(FIND(" – ",$CE1879)),LEFT($CE1879,FIND(" – ",$CE1879)-1),$CE1879),ProdTbl,5,0),""),BasketTbl,2,0),"کد ناشناخته"))</f>
        <v/>
      </c>
      <c r="CG1879" s="18">
        <f>IF($CE1879="","",IFERROR(VLOOKUP(IF(ISNUMBER(FIND(" – ",$CE1879)),LEFT($CE1879,FIND(" – ",$CE1879)-1),$CE1879),ProdTbl,3,0),"کد ناشناخته"))</f>
        <v/>
      </c>
      <c r="CH1879" s="22" t="n"/>
      <c r="CI1879" s="21" t="n"/>
    </row>
    <row r="1880">
      <c r="A1880" s="18">
        <f>IF($B1880="","",COUNTA($B$10:$B1880))</f>
        <v/>
      </c>
      <c r="B1880" s="19" t="n"/>
      <c r="C1880" s="20" t="n"/>
      <c r="D1880" s="19" t="n"/>
      <c r="E1880" s="18">
        <f>IF($D1880="","",IFERROR(VLOOKUP(IF(ISNUMBER(FIND(" – ",$D1880)),LEFT($D1880,FIND(" – ",$D1880)-1),$D1880),SellerTbl,2,0),"کد ناشناخته"))</f>
        <v/>
      </c>
      <c r="F1880" s="21" t="n"/>
      <c r="G1880" s="21" t="n"/>
      <c r="H1880" s="22" t="n"/>
      <c r="I1880" s="23">
        <f>IF(OR($F1880="",$G1880=""),"",$F1880-$G1880)</f>
        <v/>
      </c>
      <c r="J1880" s="18">
        <f>IF($I1880="","",IF(ABS($I1880)&lt;=0.01*$F1880,"√","×"))</f>
        <v/>
      </c>
      <c r="K1880" s="23">
        <f>IF(COUNT($Q1880,$V1880,$AA1880,$AF1880,$AK1880,$AP1880,$AU1880,$AZ1880,$BE1880,$BJ1880,$BO1880,$BT1880,$BY1880,$CD1880,$CI1880)=0,"",SUM($Q1880,$V1880,$AA1880,$AF1880,$AK1880,$AP1880,$AU1880,$AZ1880,$BE1880,$BJ1880,$BO1880,$BT1880,$BY1880,$CD1880,$CI1880))</f>
        <v/>
      </c>
      <c r="L1880" s="23">
        <f>IF(OR($F1880="",$K1880=""),"",$F1880-$K1880)</f>
        <v/>
      </c>
      <c r="M1880" s="20" t="n"/>
      <c r="N1880" s="18">
        <f>IF($M1880="","",IFERROR(VLOOKUP(IFERROR(VLOOKUP(IF(ISNUMBER(FIND(" – ",$M1880)),LEFT($M1880,FIND(" – ",$M1880)-1),$M1880),ProdTbl,5,0),""),BasketTbl,2,0),"کد ناشناخته"))</f>
        <v/>
      </c>
      <c r="O1880" s="18">
        <f>IF($M1880="","",IFERROR(VLOOKUP(IF(ISNUMBER(FIND(" – ",$M1880)),LEFT($M1880,FIND(" – ",$M1880)-1),$M1880),ProdTbl,3,0),"کد ناشناخته"))</f>
        <v/>
      </c>
      <c r="P1880" s="22" t="n"/>
      <c r="Q1880" s="21" t="n"/>
      <c r="R1880" s="20" t="n"/>
      <c r="S1880" s="18">
        <f>IF($R1880="","",IFERROR(VLOOKUP(IFERROR(VLOOKUP(IF(ISNUMBER(FIND(" – ",$R1880)),LEFT($R1880,FIND(" – ",$R1880)-1),$R1880),ProdTbl,5,0),""),BasketTbl,2,0),"کد ناشناخته"))</f>
        <v/>
      </c>
      <c r="T1880" s="18">
        <f>IF($R1880="","",IFERROR(VLOOKUP(IF(ISNUMBER(FIND(" – ",$R1880)),LEFT($R1880,FIND(" – ",$R1880)-1),$R1880),ProdTbl,3,0),"کد ناشناخته"))</f>
        <v/>
      </c>
      <c r="U1880" s="22" t="n"/>
      <c r="V1880" s="21" t="n"/>
      <c r="W1880" s="20" t="n"/>
      <c r="X1880" s="18">
        <f>IF($W1880="","",IFERROR(VLOOKUP(IFERROR(VLOOKUP(IF(ISNUMBER(FIND(" – ",$W1880)),LEFT($W1880,FIND(" – ",$W1880)-1),$W1880),ProdTbl,5,0),""),BasketTbl,2,0),"کد ناشناخته"))</f>
        <v/>
      </c>
      <c r="Y1880" s="18">
        <f>IF($W1880="","",IFERROR(VLOOKUP(IF(ISNUMBER(FIND(" – ",$W1880)),LEFT($W1880,FIND(" – ",$W1880)-1),$W1880),ProdTbl,3,0),"کد ناشناخته"))</f>
        <v/>
      </c>
      <c r="Z1880" s="22" t="n"/>
      <c r="AA1880" s="21" t="n"/>
      <c r="AB1880" s="20" t="n"/>
      <c r="AC1880" s="18">
        <f>IF($AB1880="","",IFERROR(VLOOKUP(IFERROR(VLOOKUP(IF(ISNUMBER(FIND(" – ",$AB1880)),LEFT($AB1880,FIND(" – ",$AB1880)-1),$AB1880),ProdTbl,5,0),""),BasketTbl,2,0),"کد ناشناخته"))</f>
        <v/>
      </c>
      <c r="AD1880" s="18">
        <f>IF($AB1880="","",IFERROR(VLOOKUP(IF(ISNUMBER(FIND(" – ",$AB1880)),LEFT($AB1880,FIND(" – ",$AB1880)-1),$AB1880),ProdTbl,3,0),"کد ناشناخته"))</f>
        <v/>
      </c>
      <c r="AE1880" s="22" t="n"/>
      <c r="AF1880" s="21" t="n"/>
      <c r="AG1880" s="20" t="n"/>
      <c r="AH1880" s="18">
        <f>IF($AG1880="","",IFERROR(VLOOKUP(IFERROR(VLOOKUP(IF(ISNUMBER(FIND(" – ",$AG1880)),LEFT($AG1880,FIND(" – ",$AG1880)-1),$AG1880),ProdTbl,5,0),""),BasketTbl,2,0),"کد ناشناخته"))</f>
        <v/>
      </c>
      <c r="AI1880" s="18">
        <f>IF($AG1880="","",IFERROR(VLOOKUP(IF(ISNUMBER(FIND(" – ",$AG1880)),LEFT($AG1880,FIND(" – ",$AG1880)-1),$AG1880),ProdTbl,3,0),"کد ناشناخته"))</f>
        <v/>
      </c>
      <c r="AJ1880" s="22" t="n"/>
      <c r="AK1880" s="21" t="n"/>
      <c r="AL1880" s="20" t="n"/>
      <c r="AM1880" s="18">
        <f>IF($AL1880="","",IFERROR(VLOOKUP(IFERROR(VLOOKUP(IF(ISNUMBER(FIND(" – ",$AL1880)),LEFT($AL1880,FIND(" – ",$AL1880)-1),$AL1880),ProdTbl,5,0),""),BasketTbl,2,0),"کد ناشناخته"))</f>
        <v/>
      </c>
      <c r="AN1880" s="18">
        <f>IF($AL1880="","",IFERROR(VLOOKUP(IF(ISNUMBER(FIND(" – ",$AL1880)),LEFT($AL1880,FIND(" – ",$AL1880)-1),$AL1880),ProdTbl,3,0),"کد ناشناخته"))</f>
        <v/>
      </c>
      <c r="AO1880" s="22" t="n"/>
      <c r="AP1880" s="21" t="n"/>
      <c r="AQ1880" s="20" t="n"/>
      <c r="AR1880" s="18">
        <f>IF($AQ1880="","",IFERROR(VLOOKUP(IFERROR(VLOOKUP(IF(ISNUMBER(FIND(" – ",$AQ1880)),LEFT($AQ1880,FIND(" – ",$AQ1880)-1),$AQ1880),ProdTbl,5,0),""),BasketTbl,2,0),"کد ناشناخته"))</f>
        <v/>
      </c>
      <c r="AS1880" s="18">
        <f>IF($AQ1880="","",IFERROR(VLOOKUP(IF(ISNUMBER(FIND(" – ",$AQ1880)),LEFT($AQ1880,FIND(" – ",$AQ1880)-1),$AQ1880),ProdTbl,3,0),"کد ناشناخته"))</f>
        <v/>
      </c>
      <c r="AT1880" s="22" t="n"/>
      <c r="AU1880" s="21" t="n"/>
      <c r="AV1880" s="20" t="n"/>
      <c r="AW1880" s="18">
        <f>IF($AV1880="","",IFERROR(VLOOKUP(IFERROR(VLOOKUP(IF(ISNUMBER(FIND(" – ",$AV1880)),LEFT($AV1880,FIND(" – ",$AV1880)-1),$AV1880),ProdTbl,5,0),""),BasketTbl,2,0),"کد ناشناخته"))</f>
        <v/>
      </c>
      <c r="AX1880" s="18">
        <f>IF($AV1880="","",IFERROR(VLOOKUP(IF(ISNUMBER(FIND(" – ",$AV1880)),LEFT($AV1880,FIND(" – ",$AV1880)-1),$AV1880),ProdTbl,3,0),"کد ناشناخته"))</f>
        <v/>
      </c>
      <c r="AY1880" s="22" t="n"/>
      <c r="AZ1880" s="21" t="n"/>
      <c r="BA1880" s="20" t="n"/>
      <c r="BB1880" s="18">
        <f>IF($BA1880="","",IFERROR(VLOOKUP(IFERROR(VLOOKUP(IF(ISNUMBER(FIND(" – ",$BA1880)),LEFT($BA1880,FIND(" – ",$BA1880)-1),$BA1880),ProdTbl,5,0),""),BasketTbl,2,0),"کد ناشناخته"))</f>
        <v/>
      </c>
      <c r="BC1880" s="18">
        <f>IF($BA1880="","",IFERROR(VLOOKUP(IF(ISNUMBER(FIND(" – ",$BA1880)),LEFT($BA1880,FIND(" – ",$BA1880)-1),$BA1880),ProdTbl,3,0),"کد ناشناخته"))</f>
        <v/>
      </c>
      <c r="BD1880" s="22" t="n"/>
      <c r="BE1880" s="21" t="n"/>
      <c r="BF1880" s="20" t="n"/>
      <c r="BG1880" s="18">
        <f>IF($BF1880="","",IFERROR(VLOOKUP(IFERROR(VLOOKUP(IF(ISNUMBER(FIND(" – ",$BF1880)),LEFT($BF1880,FIND(" – ",$BF1880)-1),$BF1880),ProdTbl,5,0),""),BasketTbl,2,0),"کد ناشناخته"))</f>
        <v/>
      </c>
      <c r="BH1880" s="18">
        <f>IF($BF1880="","",IFERROR(VLOOKUP(IF(ISNUMBER(FIND(" – ",$BF1880)),LEFT($BF1880,FIND(" – ",$BF1880)-1),$BF1880),ProdTbl,3,0),"کد ناشناخته"))</f>
        <v/>
      </c>
      <c r="BI1880" s="22" t="n"/>
      <c r="BJ1880" s="21" t="n"/>
      <c r="BK1880" s="20" t="n"/>
      <c r="BL1880" s="18">
        <f>IF($BK1880="","",IFERROR(VLOOKUP(IFERROR(VLOOKUP(IF(ISNUMBER(FIND(" – ",$BK1880)),LEFT($BK1880,FIND(" – ",$BK1880)-1),$BK1880),ProdTbl,5,0),""),BasketTbl,2,0),"کد ناشناخته"))</f>
        <v/>
      </c>
      <c r="BM1880" s="18">
        <f>IF($BK1880="","",IFERROR(VLOOKUP(IF(ISNUMBER(FIND(" – ",$BK1880)),LEFT($BK1880,FIND(" – ",$BK1880)-1),$BK1880),ProdTbl,3,0),"کد ناشناخته"))</f>
        <v/>
      </c>
      <c r="BN1880" s="22" t="n"/>
      <c r="BO1880" s="21" t="n"/>
      <c r="BP1880" s="20" t="n"/>
      <c r="BQ1880" s="18">
        <f>IF($BP1880="","",IFERROR(VLOOKUP(IFERROR(VLOOKUP(IF(ISNUMBER(FIND(" – ",$BP1880)),LEFT($BP1880,FIND(" – ",$BP1880)-1),$BP1880),ProdTbl,5,0),""),BasketTbl,2,0),"کد ناشناخته"))</f>
        <v/>
      </c>
      <c r="BR1880" s="18">
        <f>IF($BP1880="","",IFERROR(VLOOKUP(IF(ISNUMBER(FIND(" – ",$BP1880)),LEFT($BP1880,FIND(" – ",$BP1880)-1),$BP1880),ProdTbl,3,0),"کد ناشناخته"))</f>
        <v/>
      </c>
      <c r="BS1880" s="22" t="n"/>
      <c r="BT1880" s="21" t="n"/>
      <c r="BU1880" s="20" t="n"/>
      <c r="BV1880" s="18">
        <f>IF($BU1880="","",IFERROR(VLOOKUP(IFERROR(VLOOKUP(IF(ISNUMBER(FIND(" – ",$BU1880)),LEFT($BU1880,FIND(" – ",$BU1880)-1),$BU1880),ProdTbl,5,0),""),BasketTbl,2,0),"کد ناشناخته"))</f>
        <v/>
      </c>
      <c r="BW1880" s="18">
        <f>IF($BU1880="","",IFERROR(VLOOKUP(IF(ISNUMBER(FIND(" – ",$BU1880)),LEFT($BU1880,FIND(" – ",$BU1880)-1),$BU1880),ProdTbl,3,0),"کد ناشناخته"))</f>
        <v/>
      </c>
      <c r="BX1880" s="22" t="n"/>
      <c r="BY1880" s="21" t="n"/>
      <c r="BZ1880" s="20" t="n"/>
      <c r="CA1880" s="18">
        <f>IF($BZ1880="","",IFERROR(VLOOKUP(IFERROR(VLOOKUP(IF(ISNUMBER(FIND(" – ",$BZ1880)),LEFT($BZ1880,FIND(" – ",$BZ1880)-1),$BZ1880),ProdTbl,5,0),""),BasketTbl,2,0),"کد ناشناخته"))</f>
        <v/>
      </c>
      <c r="CB1880" s="18">
        <f>IF($BZ1880="","",IFERROR(VLOOKUP(IF(ISNUMBER(FIND(" – ",$BZ1880)),LEFT($BZ1880,FIND(" – ",$BZ1880)-1),$BZ1880),ProdTbl,3,0),"کد ناشناخته"))</f>
        <v/>
      </c>
      <c r="CC1880" s="22" t="n"/>
      <c r="CD1880" s="21" t="n"/>
      <c r="CE1880" s="20" t="n"/>
      <c r="CF1880" s="18">
        <f>IF($CE1880="","",IFERROR(VLOOKUP(IFERROR(VLOOKUP(IF(ISNUMBER(FIND(" – ",$CE1880)),LEFT($CE1880,FIND(" – ",$CE1880)-1),$CE1880),ProdTbl,5,0),""),BasketTbl,2,0),"کد ناشناخته"))</f>
        <v/>
      </c>
      <c r="CG1880" s="18">
        <f>IF($CE1880="","",IFERROR(VLOOKUP(IF(ISNUMBER(FIND(" – ",$CE1880)),LEFT($CE1880,FIND(" – ",$CE1880)-1),$CE1880),ProdTbl,3,0),"کد ناشناخته"))</f>
        <v/>
      </c>
      <c r="CH1880" s="22" t="n"/>
      <c r="CI1880" s="21" t="n"/>
    </row>
    <row r="1881">
      <c r="A1881" s="18">
        <f>IF($B1881="","",COUNTA($B$10:$B1881))</f>
        <v/>
      </c>
      <c r="B1881" s="19" t="n"/>
      <c r="C1881" s="20" t="n"/>
      <c r="D1881" s="19" t="n"/>
      <c r="E1881" s="18">
        <f>IF($D1881="","",IFERROR(VLOOKUP(IF(ISNUMBER(FIND(" – ",$D1881)),LEFT($D1881,FIND(" – ",$D1881)-1),$D1881),SellerTbl,2,0),"کد ناشناخته"))</f>
        <v/>
      </c>
      <c r="F1881" s="21" t="n"/>
      <c r="G1881" s="21" t="n"/>
      <c r="H1881" s="22" t="n"/>
      <c r="I1881" s="23">
        <f>IF(OR($F1881="",$G1881=""),"",$F1881-$G1881)</f>
        <v/>
      </c>
      <c r="J1881" s="18">
        <f>IF($I1881="","",IF(ABS($I1881)&lt;=0.01*$F1881,"√","×"))</f>
        <v/>
      </c>
      <c r="K1881" s="23">
        <f>IF(COUNT($Q1881,$V1881,$AA1881,$AF1881,$AK1881,$AP1881,$AU1881,$AZ1881,$BE1881,$BJ1881,$BO1881,$BT1881,$BY1881,$CD1881,$CI1881)=0,"",SUM($Q1881,$V1881,$AA1881,$AF1881,$AK1881,$AP1881,$AU1881,$AZ1881,$BE1881,$BJ1881,$BO1881,$BT1881,$BY1881,$CD1881,$CI1881))</f>
        <v/>
      </c>
      <c r="L1881" s="23">
        <f>IF(OR($F1881="",$K1881=""),"",$F1881-$K1881)</f>
        <v/>
      </c>
      <c r="M1881" s="20" t="n"/>
      <c r="N1881" s="18">
        <f>IF($M1881="","",IFERROR(VLOOKUP(IFERROR(VLOOKUP(IF(ISNUMBER(FIND(" – ",$M1881)),LEFT($M1881,FIND(" – ",$M1881)-1),$M1881),ProdTbl,5,0),""),BasketTbl,2,0),"کد ناشناخته"))</f>
        <v/>
      </c>
      <c r="O1881" s="18">
        <f>IF($M1881="","",IFERROR(VLOOKUP(IF(ISNUMBER(FIND(" – ",$M1881)),LEFT($M1881,FIND(" – ",$M1881)-1),$M1881),ProdTbl,3,0),"کد ناشناخته"))</f>
        <v/>
      </c>
      <c r="P1881" s="22" t="n"/>
      <c r="Q1881" s="21" t="n"/>
      <c r="R1881" s="20" t="n"/>
      <c r="S1881" s="18">
        <f>IF($R1881="","",IFERROR(VLOOKUP(IFERROR(VLOOKUP(IF(ISNUMBER(FIND(" – ",$R1881)),LEFT($R1881,FIND(" – ",$R1881)-1),$R1881),ProdTbl,5,0),""),BasketTbl,2,0),"کد ناشناخته"))</f>
        <v/>
      </c>
      <c r="T1881" s="18">
        <f>IF($R1881="","",IFERROR(VLOOKUP(IF(ISNUMBER(FIND(" – ",$R1881)),LEFT($R1881,FIND(" – ",$R1881)-1),$R1881),ProdTbl,3,0),"کد ناشناخته"))</f>
        <v/>
      </c>
      <c r="U1881" s="22" t="n"/>
      <c r="V1881" s="21" t="n"/>
      <c r="W1881" s="20" t="n"/>
      <c r="X1881" s="18">
        <f>IF($W1881="","",IFERROR(VLOOKUP(IFERROR(VLOOKUP(IF(ISNUMBER(FIND(" – ",$W1881)),LEFT($W1881,FIND(" – ",$W1881)-1),$W1881),ProdTbl,5,0),""),BasketTbl,2,0),"کد ناشناخته"))</f>
        <v/>
      </c>
      <c r="Y1881" s="18">
        <f>IF($W1881="","",IFERROR(VLOOKUP(IF(ISNUMBER(FIND(" – ",$W1881)),LEFT($W1881,FIND(" – ",$W1881)-1),$W1881),ProdTbl,3,0),"کد ناشناخته"))</f>
        <v/>
      </c>
      <c r="Z1881" s="22" t="n"/>
      <c r="AA1881" s="21" t="n"/>
      <c r="AB1881" s="20" t="n"/>
      <c r="AC1881" s="18">
        <f>IF($AB1881="","",IFERROR(VLOOKUP(IFERROR(VLOOKUP(IF(ISNUMBER(FIND(" – ",$AB1881)),LEFT($AB1881,FIND(" – ",$AB1881)-1),$AB1881),ProdTbl,5,0),""),BasketTbl,2,0),"کد ناشناخته"))</f>
        <v/>
      </c>
      <c r="AD1881" s="18">
        <f>IF($AB1881="","",IFERROR(VLOOKUP(IF(ISNUMBER(FIND(" – ",$AB1881)),LEFT($AB1881,FIND(" – ",$AB1881)-1),$AB1881),ProdTbl,3,0),"کد ناشناخته"))</f>
        <v/>
      </c>
      <c r="AE1881" s="22" t="n"/>
      <c r="AF1881" s="21" t="n"/>
      <c r="AG1881" s="20" t="n"/>
      <c r="AH1881" s="18">
        <f>IF($AG1881="","",IFERROR(VLOOKUP(IFERROR(VLOOKUP(IF(ISNUMBER(FIND(" – ",$AG1881)),LEFT($AG1881,FIND(" – ",$AG1881)-1),$AG1881),ProdTbl,5,0),""),BasketTbl,2,0),"کد ناشناخته"))</f>
        <v/>
      </c>
      <c r="AI1881" s="18">
        <f>IF($AG1881="","",IFERROR(VLOOKUP(IF(ISNUMBER(FIND(" – ",$AG1881)),LEFT($AG1881,FIND(" – ",$AG1881)-1),$AG1881),ProdTbl,3,0),"کد ناشناخته"))</f>
        <v/>
      </c>
      <c r="AJ1881" s="22" t="n"/>
      <c r="AK1881" s="21" t="n"/>
      <c r="AL1881" s="20" t="n"/>
      <c r="AM1881" s="18">
        <f>IF($AL1881="","",IFERROR(VLOOKUP(IFERROR(VLOOKUP(IF(ISNUMBER(FIND(" – ",$AL1881)),LEFT($AL1881,FIND(" – ",$AL1881)-1),$AL1881),ProdTbl,5,0),""),BasketTbl,2,0),"کد ناشناخته"))</f>
        <v/>
      </c>
      <c r="AN1881" s="18">
        <f>IF($AL1881="","",IFERROR(VLOOKUP(IF(ISNUMBER(FIND(" – ",$AL1881)),LEFT($AL1881,FIND(" – ",$AL1881)-1),$AL1881),ProdTbl,3,0),"کد ناشناخته"))</f>
        <v/>
      </c>
      <c r="AO1881" s="22" t="n"/>
      <c r="AP1881" s="21" t="n"/>
      <c r="AQ1881" s="20" t="n"/>
      <c r="AR1881" s="18">
        <f>IF($AQ1881="","",IFERROR(VLOOKUP(IFERROR(VLOOKUP(IF(ISNUMBER(FIND(" – ",$AQ1881)),LEFT($AQ1881,FIND(" – ",$AQ1881)-1),$AQ1881),ProdTbl,5,0),""),BasketTbl,2,0),"کد ناشناخته"))</f>
        <v/>
      </c>
      <c r="AS1881" s="18">
        <f>IF($AQ1881="","",IFERROR(VLOOKUP(IF(ISNUMBER(FIND(" – ",$AQ1881)),LEFT($AQ1881,FIND(" – ",$AQ1881)-1),$AQ1881),ProdTbl,3,0),"کد ناشناخته"))</f>
        <v/>
      </c>
      <c r="AT1881" s="22" t="n"/>
      <c r="AU1881" s="21" t="n"/>
      <c r="AV1881" s="20" t="n"/>
      <c r="AW1881" s="18">
        <f>IF($AV1881="","",IFERROR(VLOOKUP(IFERROR(VLOOKUP(IF(ISNUMBER(FIND(" – ",$AV1881)),LEFT($AV1881,FIND(" – ",$AV1881)-1),$AV1881),ProdTbl,5,0),""),BasketTbl,2,0),"کد ناشناخته"))</f>
        <v/>
      </c>
      <c r="AX1881" s="18">
        <f>IF($AV1881="","",IFERROR(VLOOKUP(IF(ISNUMBER(FIND(" – ",$AV1881)),LEFT($AV1881,FIND(" – ",$AV1881)-1),$AV1881),ProdTbl,3,0),"کد ناشناخته"))</f>
        <v/>
      </c>
      <c r="AY1881" s="22" t="n"/>
      <c r="AZ1881" s="21" t="n"/>
      <c r="BA1881" s="20" t="n"/>
      <c r="BB1881" s="18">
        <f>IF($BA1881="","",IFERROR(VLOOKUP(IFERROR(VLOOKUP(IF(ISNUMBER(FIND(" – ",$BA1881)),LEFT($BA1881,FIND(" – ",$BA1881)-1),$BA1881),ProdTbl,5,0),""),BasketTbl,2,0),"کد ناشناخته"))</f>
        <v/>
      </c>
      <c r="BC1881" s="18">
        <f>IF($BA1881="","",IFERROR(VLOOKUP(IF(ISNUMBER(FIND(" – ",$BA1881)),LEFT($BA1881,FIND(" – ",$BA1881)-1),$BA1881),ProdTbl,3,0),"کد ناشناخته"))</f>
        <v/>
      </c>
      <c r="BD1881" s="22" t="n"/>
      <c r="BE1881" s="21" t="n"/>
      <c r="BF1881" s="20" t="n"/>
      <c r="BG1881" s="18">
        <f>IF($BF1881="","",IFERROR(VLOOKUP(IFERROR(VLOOKUP(IF(ISNUMBER(FIND(" – ",$BF1881)),LEFT($BF1881,FIND(" – ",$BF1881)-1),$BF1881),ProdTbl,5,0),""),BasketTbl,2,0),"کد ناشناخته"))</f>
        <v/>
      </c>
      <c r="BH1881" s="18">
        <f>IF($BF1881="","",IFERROR(VLOOKUP(IF(ISNUMBER(FIND(" – ",$BF1881)),LEFT($BF1881,FIND(" – ",$BF1881)-1),$BF1881),ProdTbl,3,0),"کد ناشناخته"))</f>
        <v/>
      </c>
      <c r="BI1881" s="22" t="n"/>
      <c r="BJ1881" s="21" t="n"/>
      <c r="BK1881" s="20" t="n"/>
      <c r="BL1881" s="18">
        <f>IF($BK1881="","",IFERROR(VLOOKUP(IFERROR(VLOOKUP(IF(ISNUMBER(FIND(" – ",$BK1881)),LEFT($BK1881,FIND(" – ",$BK1881)-1),$BK1881),ProdTbl,5,0),""),BasketTbl,2,0),"کد ناشناخته"))</f>
        <v/>
      </c>
      <c r="BM1881" s="18">
        <f>IF($BK1881="","",IFERROR(VLOOKUP(IF(ISNUMBER(FIND(" – ",$BK1881)),LEFT($BK1881,FIND(" – ",$BK1881)-1),$BK1881),ProdTbl,3,0),"کد ناشناخته"))</f>
        <v/>
      </c>
      <c r="BN1881" s="22" t="n"/>
      <c r="BO1881" s="21" t="n"/>
      <c r="BP1881" s="20" t="n"/>
      <c r="BQ1881" s="18">
        <f>IF($BP1881="","",IFERROR(VLOOKUP(IFERROR(VLOOKUP(IF(ISNUMBER(FIND(" – ",$BP1881)),LEFT($BP1881,FIND(" – ",$BP1881)-1),$BP1881),ProdTbl,5,0),""),BasketTbl,2,0),"کد ناشناخته"))</f>
        <v/>
      </c>
      <c r="BR1881" s="18">
        <f>IF($BP1881="","",IFERROR(VLOOKUP(IF(ISNUMBER(FIND(" – ",$BP1881)),LEFT($BP1881,FIND(" – ",$BP1881)-1),$BP1881),ProdTbl,3,0),"کد ناشناخته"))</f>
        <v/>
      </c>
      <c r="BS1881" s="22" t="n"/>
      <c r="BT1881" s="21" t="n"/>
      <c r="BU1881" s="20" t="n"/>
      <c r="BV1881" s="18">
        <f>IF($BU1881="","",IFERROR(VLOOKUP(IFERROR(VLOOKUP(IF(ISNUMBER(FIND(" – ",$BU1881)),LEFT($BU1881,FIND(" – ",$BU1881)-1),$BU1881),ProdTbl,5,0),""),BasketTbl,2,0),"کد ناشناخته"))</f>
        <v/>
      </c>
      <c r="BW1881" s="18">
        <f>IF($BU1881="","",IFERROR(VLOOKUP(IF(ISNUMBER(FIND(" – ",$BU1881)),LEFT($BU1881,FIND(" – ",$BU1881)-1),$BU1881),ProdTbl,3,0),"کد ناشناخته"))</f>
        <v/>
      </c>
      <c r="BX1881" s="22" t="n"/>
      <c r="BY1881" s="21" t="n"/>
      <c r="BZ1881" s="20" t="n"/>
      <c r="CA1881" s="18">
        <f>IF($BZ1881="","",IFERROR(VLOOKUP(IFERROR(VLOOKUP(IF(ISNUMBER(FIND(" – ",$BZ1881)),LEFT($BZ1881,FIND(" – ",$BZ1881)-1),$BZ1881),ProdTbl,5,0),""),BasketTbl,2,0),"کد ناشناخته"))</f>
        <v/>
      </c>
      <c r="CB1881" s="18">
        <f>IF($BZ1881="","",IFERROR(VLOOKUP(IF(ISNUMBER(FIND(" – ",$BZ1881)),LEFT($BZ1881,FIND(" – ",$BZ1881)-1),$BZ1881),ProdTbl,3,0),"کد ناشناخته"))</f>
        <v/>
      </c>
      <c r="CC1881" s="22" t="n"/>
      <c r="CD1881" s="21" t="n"/>
      <c r="CE1881" s="20" t="n"/>
      <c r="CF1881" s="18">
        <f>IF($CE1881="","",IFERROR(VLOOKUP(IFERROR(VLOOKUP(IF(ISNUMBER(FIND(" – ",$CE1881)),LEFT($CE1881,FIND(" – ",$CE1881)-1),$CE1881),ProdTbl,5,0),""),BasketTbl,2,0),"کد ناشناخته"))</f>
        <v/>
      </c>
      <c r="CG1881" s="18">
        <f>IF($CE1881="","",IFERROR(VLOOKUP(IF(ISNUMBER(FIND(" – ",$CE1881)),LEFT($CE1881,FIND(" – ",$CE1881)-1),$CE1881),ProdTbl,3,0),"کد ناشناخته"))</f>
        <v/>
      </c>
      <c r="CH1881" s="22" t="n"/>
      <c r="CI1881" s="21" t="n"/>
    </row>
    <row r="1882">
      <c r="A1882" s="18">
        <f>IF($B1882="","",COUNTA($B$10:$B1882))</f>
        <v/>
      </c>
      <c r="B1882" s="19" t="n"/>
      <c r="C1882" s="20" t="n"/>
      <c r="D1882" s="19" t="n"/>
      <c r="E1882" s="18">
        <f>IF($D1882="","",IFERROR(VLOOKUP(IF(ISNUMBER(FIND(" – ",$D1882)),LEFT($D1882,FIND(" – ",$D1882)-1),$D1882),SellerTbl,2,0),"کد ناشناخته"))</f>
        <v/>
      </c>
      <c r="F1882" s="21" t="n"/>
      <c r="G1882" s="21" t="n"/>
      <c r="H1882" s="22" t="n"/>
      <c r="I1882" s="23">
        <f>IF(OR($F1882="",$G1882=""),"",$F1882-$G1882)</f>
        <v/>
      </c>
      <c r="J1882" s="18">
        <f>IF($I1882="","",IF(ABS($I1882)&lt;=0.01*$F1882,"√","×"))</f>
        <v/>
      </c>
      <c r="K1882" s="23">
        <f>IF(COUNT($Q1882,$V1882,$AA1882,$AF1882,$AK1882,$AP1882,$AU1882,$AZ1882,$BE1882,$BJ1882,$BO1882,$BT1882,$BY1882,$CD1882,$CI1882)=0,"",SUM($Q1882,$V1882,$AA1882,$AF1882,$AK1882,$AP1882,$AU1882,$AZ1882,$BE1882,$BJ1882,$BO1882,$BT1882,$BY1882,$CD1882,$CI1882))</f>
        <v/>
      </c>
      <c r="L1882" s="23">
        <f>IF(OR($F1882="",$K1882=""),"",$F1882-$K1882)</f>
        <v/>
      </c>
      <c r="M1882" s="20" t="n"/>
      <c r="N1882" s="18">
        <f>IF($M1882="","",IFERROR(VLOOKUP(IFERROR(VLOOKUP(IF(ISNUMBER(FIND(" – ",$M1882)),LEFT($M1882,FIND(" – ",$M1882)-1),$M1882),ProdTbl,5,0),""),BasketTbl,2,0),"کد ناشناخته"))</f>
        <v/>
      </c>
      <c r="O1882" s="18">
        <f>IF($M1882="","",IFERROR(VLOOKUP(IF(ISNUMBER(FIND(" – ",$M1882)),LEFT($M1882,FIND(" – ",$M1882)-1),$M1882),ProdTbl,3,0),"کد ناشناخته"))</f>
        <v/>
      </c>
      <c r="P1882" s="22" t="n"/>
      <c r="Q1882" s="21" t="n"/>
      <c r="R1882" s="20" t="n"/>
      <c r="S1882" s="18">
        <f>IF($R1882="","",IFERROR(VLOOKUP(IFERROR(VLOOKUP(IF(ISNUMBER(FIND(" – ",$R1882)),LEFT($R1882,FIND(" – ",$R1882)-1),$R1882),ProdTbl,5,0),""),BasketTbl,2,0),"کد ناشناخته"))</f>
        <v/>
      </c>
      <c r="T1882" s="18">
        <f>IF($R1882="","",IFERROR(VLOOKUP(IF(ISNUMBER(FIND(" – ",$R1882)),LEFT($R1882,FIND(" – ",$R1882)-1),$R1882),ProdTbl,3,0),"کد ناشناخته"))</f>
        <v/>
      </c>
      <c r="U1882" s="22" t="n"/>
      <c r="V1882" s="21" t="n"/>
      <c r="W1882" s="20" t="n"/>
      <c r="X1882" s="18">
        <f>IF($W1882="","",IFERROR(VLOOKUP(IFERROR(VLOOKUP(IF(ISNUMBER(FIND(" – ",$W1882)),LEFT($W1882,FIND(" – ",$W1882)-1),$W1882),ProdTbl,5,0),""),BasketTbl,2,0),"کد ناشناخته"))</f>
        <v/>
      </c>
      <c r="Y1882" s="18">
        <f>IF($W1882="","",IFERROR(VLOOKUP(IF(ISNUMBER(FIND(" – ",$W1882)),LEFT($W1882,FIND(" – ",$W1882)-1),$W1882),ProdTbl,3,0),"کد ناشناخته"))</f>
        <v/>
      </c>
      <c r="Z1882" s="22" t="n"/>
      <c r="AA1882" s="21" t="n"/>
      <c r="AB1882" s="20" t="n"/>
      <c r="AC1882" s="18">
        <f>IF($AB1882="","",IFERROR(VLOOKUP(IFERROR(VLOOKUP(IF(ISNUMBER(FIND(" – ",$AB1882)),LEFT($AB1882,FIND(" – ",$AB1882)-1),$AB1882),ProdTbl,5,0),""),BasketTbl,2,0),"کد ناشناخته"))</f>
        <v/>
      </c>
      <c r="AD1882" s="18">
        <f>IF($AB1882="","",IFERROR(VLOOKUP(IF(ISNUMBER(FIND(" – ",$AB1882)),LEFT($AB1882,FIND(" – ",$AB1882)-1),$AB1882),ProdTbl,3,0),"کد ناشناخته"))</f>
        <v/>
      </c>
      <c r="AE1882" s="22" t="n"/>
      <c r="AF1882" s="21" t="n"/>
      <c r="AG1882" s="20" t="n"/>
      <c r="AH1882" s="18">
        <f>IF($AG1882="","",IFERROR(VLOOKUP(IFERROR(VLOOKUP(IF(ISNUMBER(FIND(" – ",$AG1882)),LEFT($AG1882,FIND(" – ",$AG1882)-1),$AG1882),ProdTbl,5,0),""),BasketTbl,2,0),"کد ناشناخته"))</f>
        <v/>
      </c>
      <c r="AI1882" s="18">
        <f>IF($AG1882="","",IFERROR(VLOOKUP(IF(ISNUMBER(FIND(" – ",$AG1882)),LEFT($AG1882,FIND(" – ",$AG1882)-1),$AG1882),ProdTbl,3,0),"کد ناشناخته"))</f>
        <v/>
      </c>
      <c r="AJ1882" s="22" t="n"/>
      <c r="AK1882" s="21" t="n"/>
      <c r="AL1882" s="20" t="n"/>
      <c r="AM1882" s="18">
        <f>IF($AL1882="","",IFERROR(VLOOKUP(IFERROR(VLOOKUP(IF(ISNUMBER(FIND(" – ",$AL1882)),LEFT($AL1882,FIND(" – ",$AL1882)-1),$AL1882),ProdTbl,5,0),""),BasketTbl,2,0),"کد ناشناخته"))</f>
        <v/>
      </c>
      <c r="AN1882" s="18">
        <f>IF($AL1882="","",IFERROR(VLOOKUP(IF(ISNUMBER(FIND(" – ",$AL1882)),LEFT($AL1882,FIND(" – ",$AL1882)-1),$AL1882),ProdTbl,3,0),"کد ناشناخته"))</f>
        <v/>
      </c>
      <c r="AO1882" s="22" t="n"/>
      <c r="AP1882" s="21" t="n"/>
      <c r="AQ1882" s="20" t="n"/>
      <c r="AR1882" s="18">
        <f>IF($AQ1882="","",IFERROR(VLOOKUP(IFERROR(VLOOKUP(IF(ISNUMBER(FIND(" – ",$AQ1882)),LEFT($AQ1882,FIND(" – ",$AQ1882)-1),$AQ1882),ProdTbl,5,0),""),BasketTbl,2,0),"کد ناشناخته"))</f>
        <v/>
      </c>
      <c r="AS1882" s="18">
        <f>IF($AQ1882="","",IFERROR(VLOOKUP(IF(ISNUMBER(FIND(" – ",$AQ1882)),LEFT($AQ1882,FIND(" – ",$AQ1882)-1),$AQ1882),ProdTbl,3,0),"کد ناشناخته"))</f>
        <v/>
      </c>
      <c r="AT1882" s="22" t="n"/>
      <c r="AU1882" s="21" t="n"/>
      <c r="AV1882" s="20" t="n"/>
      <c r="AW1882" s="18">
        <f>IF($AV1882="","",IFERROR(VLOOKUP(IFERROR(VLOOKUP(IF(ISNUMBER(FIND(" – ",$AV1882)),LEFT($AV1882,FIND(" – ",$AV1882)-1),$AV1882),ProdTbl,5,0),""),BasketTbl,2,0),"کد ناشناخته"))</f>
        <v/>
      </c>
      <c r="AX1882" s="18">
        <f>IF($AV1882="","",IFERROR(VLOOKUP(IF(ISNUMBER(FIND(" – ",$AV1882)),LEFT($AV1882,FIND(" – ",$AV1882)-1),$AV1882),ProdTbl,3,0),"کد ناشناخته"))</f>
        <v/>
      </c>
      <c r="AY1882" s="22" t="n"/>
      <c r="AZ1882" s="21" t="n"/>
      <c r="BA1882" s="20" t="n"/>
      <c r="BB1882" s="18">
        <f>IF($BA1882="","",IFERROR(VLOOKUP(IFERROR(VLOOKUP(IF(ISNUMBER(FIND(" – ",$BA1882)),LEFT($BA1882,FIND(" – ",$BA1882)-1),$BA1882),ProdTbl,5,0),""),BasketTbl,2,0),"کد ناشناخته"))</f>
        <v/>
      </c>
      <c r="BC1882" s="18">
        <f>IF($BA1882="","",IFERROR(VLOOKUP(IF(ISNUMBER(FIND(" – ",$BA1882)),LEFT($BA1882,FIND(" – ",$BA1882)-1),$BA1882),ProdTbl,3,0),"کد ناشناخته"))</f>
        <v/>
      </c>
      <c r="BD1882" s="22" t="n"/>
      <c r="BE1882" s="21" t="n"/>
      <c r="BF1882" s="20" t="n"/>
      <c r="BG1882" s="18">
        <f>IF($BF1882="","",IFERROR(VLOOKUP(IFERROR(VLOOKUP(IF(ISNUMBER(FIND(" – ",$BF1882)),LEFT($BF1882,FIND(" – ",$BF1882)-1),$BF1882),ProdTbl,5,0),""),BasketTbl,2,0),"کد ناشناخته"))</f>
        <v/>
      </c>
      <c r="BH1882" s="18">
        <f>IF($BF1882="","",IFERROR(VLOOKUP(IF(ISNUMBER(FIND(" – ",$BF1882)),LEFT($BF1882,FIND(" – ",$BF1882)-1),$BF1882),ProdTbl,3,0),"کد ناشناخته"))</f>
        <v/>
      </c>
      <c r="BI1882" s="22" t="n"/>
      <c r="BJ1882" s="21" t="n"/>
      <c r="BK1882" s="20" t="n"/>
      <c r="BL1882" s="18">
        <f>IF($BK1882="","",IFERROR(VLOOKUP(IFERROR(VLOOKUP(IF(ISNUMBER(FIND(" – ",$BK1882)),LEFT($BK1882,FIND(" – ",$BK1882)-1),$BK1882),ProdTbl,5,0),""),BasketTbl,2,0),"کد ناشناخته"))</f>
        <v/>
      </c>
      <c r="BM1882" s="18">
        <f>IF($BK1882="","",IFERROR(VLOOKUP(IF(ISNUMBER(FIND(" – ",$BK1882)),LEFT($BK1882,FIND(" – ",$BK1882)-1),$BK1882),ProdTbl,3,0),"کد ناشناخته"))</f>
        <v/>
      </c>
      <c r="BN1882" s="22" t="n"/>
      <c r="BO1882" s="21" t="n"/>
      <c r="BP1882" s="20" t="n"/>
      <c r="BQ1882" s="18">
        <f>IF($BP1882="","",IFERROR(VLOOKUP(IFERROR(VLOOKUP(IF(ISNUMBER(FIND(" – ",$BP1882)),LEFT($BP1882,FIND(" – ",$BP1882)-1),$BP1882),ProdTbl,5,0),""),BasketTbl,2,0),"کد ناشناخته"))</f>
        <v/>
      </c>
      <c r="BR1882" s="18">
        <f>IF($BP1882="","",IFERROR(VLOOKUP(IF(ISNUMBER(FIND(" – ",$BP1882)),LEFT($BP1882,FIND(" – ",$BP1882)-1),$BP1882),ProdTbl,3,0),"کد ناشناخته"))</f>
        <v/>
      </c>
      <c r="BS1882" s="22" t="n"/>
      <c r="BT1882" s="21" t="n"/>
      <c r="BU1882" s="20" t="n"/>
      <c r="BV1882" s="18">
        <f>IF($BU1882="","",IFERROR(VLOOKUP(IFERROR(VLOOKUP(IF(ISNUMBER(FIND(" – ",$BU1882)),LEFT($BU1882,FIND(" – ",$BU1882)-1),$BU1882),ProdTbl,5,0),""),BasketTbl,2,0),"کد ناشناخته"))</f>
        <v/>
      </c>
      <c r="BW1882" s="18">
        <f>IF($BU1882="","",IFERROR(VLOOKUP(IF(ISNUMBER(FIND(" – ",$BU1882)),LEFT($BU1882,FIND(" – ",$BU1882)-1),$BU1882),ProdTbl,3,0),"کد ناشناخته"))</f>
        <v/>
      </c>
      <c r="BX1882" s="22" t="n"/>
      <c r="BY1882" s="21" t="n"/>
      <c r="BZ1882" s="20" t="n"/>
      <c r="CA1882" s="18">
        <f>IF($BZ1882="","",IFERROR(VLOOKUP(IFERROR(VLOOKUP(IF(ISNUMBER(FIND(" – ",$BZ1882)),LEFT($BZ1882,FIND(" – ",$BZ1882)-1),$BZ1882),ProdTbl,5,0),""),BasketTbl,2,0),"کد ناشناخته"))</f>
        <v/>
      </c>
      <c r="CB1882" s="18">
        <f>IF($BZ1882="","",IFERROR(VLOOKUP(IF(ISNUMBER(FIND(" – ",$BZ1882)),LEFT($BZ1882,FIND(" – ",$BZ1882)-1),$BZ1882),ProdTbl,3,0),"کد ناشناخته"))</f>
        <v/>
      </c>
      <c r="CC1882" s="22" t="n"/>
      <c r="CD1882" s="21" t="n"/>
      <c r="CE1882" s="20" t="n"/>
      <c r="CF1882" s="18">
        <f>IF($CE1882="","",IFERROR(VLOOKUP(IFERROR(VLOOKUP(IF(ISNUMBER(FIND(" – ",$CE1882)),LEFT($CE1882,FIND(" – ",$CE1882)-1),$CE1882),ProdTbl,5,0),""),BasketTbl,2,0),"کد ناشناخته"))</f>
        <v/>
      </c>
      <c r="CG1882" s="18">
        <f>IF($CE1882="","",IFERROR(VLOOKUP(IF(ISNUMBER(FIND(" – ",$CE1882)),LEFT($CE1882,FIND(" – ",$CE1882)-1),$CE1882),ProdTbl,3,0),"کد ناشناخته"))</f>
        <v/>
      </c>
      <c r="CH1882" s="22" t="n"/>
      <c r="CI1882" s="21" t="n"/>
    </row>
    <row r="1883">
      <c r="A1883" s="18">
        <f>IF($B1883="","",COUNTA($B$10:$B1883))</f>
        <v/>
      </c>
      <c r="B1883" s="19" t="n"/>
      <c r="C1883" s="20" t="n"/>
      <c r="D1883" s="19" t="n"/>
      <c r="E1883" s="18">
        <f>IF($D1883="","",IFERROR(VLOOKUP(IF(ISNUMBER(FIND(" – ",$D1883)),LEFT($D1883,FIND(" – ",$D1883)-1),$D1883),SellerTbl,2,0),"کد ناشناخته"))</f>
        <v/>
      </c>
      <c r="F1883" s="21" t="n"/>
      <c r="G1883" s="21" t="n"/>
      <c r="H1883" s="22" t="n"/>
      <c r="I1883" s="23">
        <f>IF(OR($F1883="",$G1883=""),"",$F1883-$G1883)</f>
        <v/>
      </c>
      <c r="J1883" s="18">
        <f>IF($I1883="","",IF(ABS($I1883)&lt;=0.01*$F1883,"√","×"))</f>
        <v/>
      </c>
      <c r="K1883" s="23">
        <f>IF(COUNT($Q1883,$V1883,$AA1883,$AF1883,$AK1883,$AP1883,$AU1883,$AZ1883,$BE1883,$BJ1883,$BO1883,$BT1883,$BY1883,$CD1883,$CI1883)=0,"",SUM($Q1883,$V1883,$AA1883,$AF1883,$AK1883,$AP1883,$AU1883,$AZ1883,$BE1883,$BJ1883,$BO1883,$BT1883,$BY1883,$CD1883,$CI1883))</f>
        <v/>
      </c>
      <c r="L1883" s="23">
        <f>IF(OR($F1883="",$K1883=""),"",$F1883-$K1883)</f>
        <v/>
      </c>
      <c r="M1883" s="20" t="n"/>
      <c r="N1883" s="18">
        <f>IF($M1883="","",IFERROR(VLOOKUP(IFERROR(VLOOKUP(IF(ISNUMBER(FIND(" – ",$M1883)),LEFT($M1883,FIND(" – ",$M1883)-1),$M1883),ProdTbl,5,0),""),BasketTbl,2,0),"کد ناشناخته"))</f>
        <v/>
      </c>
      <c r="O1883" s="18">
        <f>IF($M1883="","",IFERROR(VLOOKUP(IF(ISNUMBER(FIND(" – ",$M1883)),LEFT($M1883,FIND(" – ",$M1883)-1),$M1883),ProdTbl,3,0),"کد ناشناخته"))</f>
        <v/>
      </c>
      <c r="P1883" s="22" t="n"/>
      <c r="Q1883" s="21" t="n"/>
      <c r="R1883" s="20" t="n"/>
      <c r="S1883" s="18">
        <f>IF($R1883="","",IFERROR(VLOOKUP(IFERROR(VLOOKUP(IF(ISNUMBER(FIND(" – ",$R1883)),LEFT($R1883,FIND(" – ",$R1883)-1),$R1883),ProdTbl,5,0),""),BasketTbl,2,0),"کد ناشناخته"))</f>
        <v/>
      </c>
      <c r="T1883" s="18">
        <f>IF($R1883="","",IFERROR(VLOOKUP(IF(ISNUMBER(FIND(" – ",$R1883)),LEFT($R1883,FIND(" – ",$R1883)-1),$R1883),ProdTbl,3,0),"کد ناشناخته"))</f>
        <v/>
      </c>
      <c r="U1883" s="22" t="n"/>
      <c r="V1883" s="21" t="n"/>
      <c r="W1883" s="20" t="n"/>
      <c r="X1883" s="18">
        <f>IF($W1883="","",IFERROR(VLOOKUP(IFERROR(VLOOKUP(IF(ISNUMBER(FIND(" – ",$W1883)),LEFT($W1883,FIND(" – ",$W1883)-1),$W1883),ProdTbl,5,0),""),BasketTbl,2,0),"کد ناشناخته"))</f>
        <v/>
      </c>
      <c r="Y1883" s="18">
        <f>IF($W1883="","",IFERROR(VLOOKUP(IF(ISNUMBER(FIND(" – ",$W1883)),LEFT($W1883,FIND(" – ",$W1883)-1),$W1883),ProdTbl,3,0),"کد ناشناخته"))</f>
        <v/>
      </c>
      <c r="Z1883" s="22" t="n"/>
      <c r="AA1883" s="21" t="n"/>
      <c r="AB1883" s="20" t="n"/>
      <c r="AC1883" s="18">
        <f>IF($AB1883="","",IFERROR(VLOOKUP(IFERROR(VLOOKUP(IF(ISNUMBER(FIND(" – ",$AB1883)),LEFT($AB1883,FIND(" – ",$AB1883)-1),$AB1883),ProdTbl,5,0),""),BasketTbl,2,0),"کد ناشناخته"))</f>
        <v/>
      </c>
      <c r="AD1883" s="18">
        <f>IF($AB1883="","",IFERROR(VLOOKUP(IF(ISNUMBER(FIND(" – ",$AB1883)),LEFT($AB1883,FIND(" – ",$AB1883)-1),$AB1883),ProdTbl,3,0),"کد ناشناخته"))</f>
        <v/>
      </c>
      <c r="AE1883" s="22" t="n"/>
      <c r="AF1883" s="21" t="n"/>
      <c r="AG1883" s="20" t="n"/>
      <c r="AH1883" s="18">
        <f>IF($AG1883="","",IFERROR(VLOOKUP(IFERROR(VLOOKUP(IF(ISNUMBER(FIND(" – ",$AG1883)),LEFT($AG1883,FIND(" – ",$AG1883)-1),$AG1883),ProdTbl,5,0),""),BasketTbl,2,0),"کد ناشناخته"))</f>
        <v/>
      </c>
      <c r="AI1883" s="18">
        <f>IF($AG1883="","",IFERROR(VLOOKUP(IF(ISNUMBER(FIND(" – ",$AG1883)),LEFT($AG1883,FIND(" – ",$AG1883)-1),$AG1883),ProdTbl,3,0),"کد ناشناخته"))</f>
        <v/>
      </c>
      <c r="AJ1883" s="22" t="n"/>
      <c r="AK1883" s="21" t="n"/>
      <c r="AL1883" s="20" t="n"/>
      <c r="AM1883" s="18">
        <f>IF($AL1883="","",IFERROR(VLOOKUP(IFERROR(VLOOKUP(IF(ISNUMBER(FIND(" – ",$AL1883)),LEFT($AL1883,FIND(" – ",$AL1883)-1),$AL1883),ProdTbl,5,0),""),BasketTbl,2,0),"کد ناشناخته"))</f>
        <v/>
      </c>
      <c r="AN1883" s="18">
        <f>IF($AL1883="","",IFERROR(VLOOKUP(IF(ISNUMBER(FIND(" – ",$AL1883)),LEFT($AL1883,FIND(" – ",$AL1883)-1),$AL1883),ProdTbl,3,0),"کد ناشناخته"))</f>
        <v/>
      </c>
      <c r="AO1883" s="22" t="n"/>
      <c r="AP1883" s="21" t="n"/>
      <c r="AQ1883" s="20" t="n"/>
      <c r="AR1883" s="18">
        <f>IF($AQ1883="","",IFERROR(VLOOKUP(IFERROR(VLOOKUP(IF(ISNUMBER(FIND(" – ",$AQ1883)),LEFT($AQ1883,FIND(" – ",$AQ1883)-1),$AQ1883),ProdTbl,5,0),""),BasketTbl,2,0),"کد ناشناخته"))</f>
        <v/>
      </c>
      <c r="AS1883" s="18">
        <f>IF($AQ1883="","",IFERROR(VLOOKUP(IF(ISNUMBER(FIND(" – ",$AQ1883)),LEFT($AQ1883,FIND(" – ",$AQ1883)-1),$AQ1883),ProdTbl,3,0),"کد ناشناخته"))</f>
        <v/>
      </c>
      <c r="AT1883" s="22" t="n"/>
      <c r="AU1883" s="21" t="n"/>
      <c r="AV1883" s="20" t="n"/>
      <c r="AW1883" s="18">
        <f>IF($AV1883="","",IFERROR(VLOOKUP(IFERROR(VLOOKUP(IF(ISNUMBER(FIND(" – ",$AV1883)),LEFT($AV1883,FIND(" – ",$AV1883)-1),$AV1883),ProdTbl,5,0),""),BasketTbl,2,0),"کد ناشناخته"))</f>
        <v/>
      </c>
      <c r="AX1883" s="18">
        <f>IF($AV1883="","",IFERROR(VLOOKUP(IF(ISNUMBER(FIND(" – ",$AV1883)),LEFT($AV1883,FIND(" – ",$AV1883)-1),$AV1883),ProdTbl,3,0),"کد ناشناخته"))</f>
        <v/>
      </c>
      <c r="AY1883" s="22" t="n"/>
      <c r="AZ1883" s="21" t="n"/>
      <c r="BA1883" s="20" t="n"/>
      <c r="BB1883" s="18">
        <f>IF($BA1883="","",IFERROR(VLOOKUP(IFERROR(VLOOKUP(IF(ISNUMBER(FIND(" – ",$BA1883)),LEFT($BA1883,FIND(" – ",$BA1883)-1),$BA1883),ProdTbl,5,0),""),BasketTbl,2,0),"کد ناشناخته"))</f>
        <v/>
      </c>
      <c r="BC1883" s="18">
        <f>IF($BA1883="","",IFERROR(VLOOKUP(IF(ISNUMBER(FIND(" – ",$BA1883)),LEFT($BA1883,FIND(" – ",$BA1883)-1),$BA1883),ProdTbl,3,0),"کد ناشناخته"))</f>
        <v/>
      </c>
      <c r="BD1883" s="22" t="n"/>
      <c r="BE1883" s="21" t="n"/>
      <c r="BF1883" s="20" t="n"/>
      <c r="BG1883" s="18">
        <f>IF($BF1883="","",IFERROR(VLOOKUP(IFERROR(VLOOKUP(IF(ISNUMBER(FIND(" – ",$BF1883)),LEFT($BF1883,FIND(" – ",$BF1883)-1),$BF1883),ProdTbl,5,0),""),BasketTbl,2,0),"کد ناشناخته"))</f>
        <v/>
      </c>
      <c r="BH1883" s="18">
        <f>IF($BF1883="","",IFERROR(VLOOKUP(IF(ISNUMBER(FIND(" – ",$BF1883)),LEFT($BF1883,FIND(" – ",$BF1883)-1),$BF1883),ProdTbl,3,0),"کد ناشناخته"))</f>
        <v/>
      </c>
      <c r="BI1883" s="22" t="n"/>
      <c r="BJ1883" s="21" t="n"/>
      <c r="BK1883" s="20" t="n"/>
      <c r="BL1883" s="18">
        <f>IF($BK1883="","",IFERROR(VLOOKUP(IFERROR(VLOOKUP(IF(ISNUMBER(FIND(" – ",$BK1883)),LEFT($BK1883,FIND(" – ",$BK1883)-1),$BK1883),ProdTbl,5,0),""),BasketTbl,2,0),"کد ناشناخته"))</f>
        <v/>
      </c>
      <c r="BM1883" s="18">
        <f>IF($BK1883="","",IFERROR(VLOOKUP(IF(ISNUMBER(FIND(" – ",$BK1883)),LEFT($BK1883,FIND(" – ",$BK1883)-1),$BK1883),ProdTbl,3,0),"کد ناشناخته"))</f>
        <v/>
      </c>
      <c r="BN1883" s="22" t="n"/>
      <c r="BO1883" s="21" t="n"/>
      <c r="BP1883" s="20" t="n"/>
      <c r="BQ1883" s="18">
        <f>IF($BP1883="","",IFERROR(VLOOKUP(IFERROR(VLOOKUP(IF(ISNUMBER(FIND(" – ",$BP1883)),LEFT($BP1883,FIND(" – ",$BP1883)-1),$BP1883),ProdTbl,5,0),""),BasketTbl,2,0),"کد ناشناخته"))</f>
        <v/>
      </c>
      <c r="BR1883" s="18">
        <f>IF($BP1883="","",IFERROR(VLOOKUP(IF(ISNUMBER(FIND(" – ",$BP1883)),LEFT($BP1883,FIND(" – ",$BP1883)-1),$BP1883),ProdTbl,3,0),"کد ناشناخته"))</f>
        <v/>
      </c>
      <c r="BS1883" s="22" t="n"/>
      <c r="BT1883" s="21" t="n"/>
      <c r="BU1883" s="20" t="n"/>
      <c r="BV1883" s="18">
        <f>IF($BU1883="","",IFERROR(VLOOKUP(IFERROR(VLOOKUP(IF(ISNUMBER(FIND(" – ",$BU1883)),LEFT($BU1883,FIND(" – ",$BU1883)-1),$BU1883),ProdTbl,5,0),""),BasketTbl,2,0),"کد ناشناخته"))</f>
        <v/>
      </c>
      <c r="BW1883" s="18">
        <f>IF($BU1883="","",IFERROR(VLOOKUP(IF(ISNUMBER(FIND(" – ",$BU1883)),LEFT($BU1883,FIND(" – ",$BU1883)-1),$BU1883),ProdTbl,3,0),"کد ناشناخته"))</f>
        <v/>
      </c>
      <c r="BX1883" s="22" t="n"/>
      <c r="BY1883" s="21" t="n"/>
      <c r="BZ1883" s="20" t="n"/>
      <c r="CA1883" s="18">
        <f>IF($BZ1883="","",IFERROR(VLOOKUP(IFERROR(VLOOKUP(IF(ISNUMBER(FIND(" – ",$BZ1883)),LEFT($BZ1883,FIND(" – ",$BZ1883)-1),$BZ1883),ProdTbl,5,0),""),BasketTbl,2,0),"کد ناشناخته"))</f>
        <v/>
      </c>
      <c r="CB1883" s="18">
        <f>IF($BZ1883="","",IFERROR(VLOOKUP(IF(ISNUMBER(FIND(" – ",$BZ1883)),LEFT($BZ1883,FIND(" – ",$BZ1883)-1),$BZ1883),ProdTbl,3,0),"کد ناشناخته"))</f>
        <v/>
      </c>
      <c r="CC1883" s="22" t="n"/>
      <c r="CD1883" s="21" t="n"/>
      <c r="CE1883" s="20" t="n"/>
      <c r="CF1883" s="18">
        <f>IF($CE1883="","",IFERROR(VLOOKUP(IFERROR(VLOOKUP(IF(ISNUMBER(FIND(" – ",$CE1883)),LEFT($CE1883,FIND(" – ",$CE1883)-1),$CE1883),ProdTbl,5,0),""),BasketTbl,2,0),"کد ناشناخته"))</f>
        <v/>
      </c>
      <c r="CG1883" s="18">
        <f>IF($CE1883="","",IFERROR(VLOOKUP(IF(ISNUMBER(FIND(" – ",$CE1883)),LEFT($CE1883,FIND(" – ",$CE1883)-1),$CE1883),ProdTbl,3,0),"کد ناشناخته"))</f>
        <v/>
      </c>
      <c r="CH1883" s="22" t="n"/>
      <c r="CI1883" s="21" t="n"/>
    </row>
    <row r="1884">
      <c r="A1884" s="18">
        <f>IF($B1884="","",COUNTA($B$10:$B1884))</f>
        <v/>
      </c>
      <c r="B1884" s="19" t="n"/>
      <c r="C1884" s="20" t="n"/>
      <c r="D1884" s="19" t="n"/>
      <c r="E1884" s="18">
        <f>IF($D1884="","",IFERROR(VLOOKUP(IF(ISNUMBER(FIND(" – ",$D1884)),LEFT($D1884,FIND(" – ",$D1884)-1),$D1884),SellerTbl,2,0),"کد ناشناخته"))</f>
        <v/>
      </c>
      <c r="F1884" s="21" t="n"/>
      <c r="G1884" s="21" t="n"/>
      <c r="H1884" s="22" t="n"/>
      <c r="I1884" s="23">
        <f>IF(OR($F1884="",$G1884=""),"",$F1884-$G1884)</f>
        <v/>
      </c>
      <c r="J1884" s="18">
        <f>IF($I1884="","",IF(ABS($I1884)&lt;=0.01*$F1884,"√","×"))</f>
        <v/>
      </c>
      <c r="K1884" s="23">
        <f>IF(COUNT($Q1884,$V1884,$AA1884,$AF1884,$AK1884,$AP1884,$AU1884,$AZ1884,$BE1884,$BJ1884,$BO1884,$BT1884,$BY1884,$CD1884,$CI1884)=0,"",SUM($Q1884,$V1884,$AA1884,$AF1884,$AK1884,$AP1884,$AU1884,$AZ1884,$BE1884,$BJ1884,$BO1884,$BT1884,$BY1884,$CD1884,$CI1884))</f>
        <v/>
      </c>
      <c r="L1884" s="23">
        <f>IF(OR($F1884="",$K1884=""),"",$F1884-$K1884)</f>
        <v/>
      </c>
      <c r="M1884" s="20" t="n"/>
      <c r="N1884" s="18">
        <f>IF($M1884="","",IFERROR(VLOOKUP(IFERROR(VLOOKUP(IF(ISNUMBER(FIND(" – ",$M1884)),LEFT($M1884,FIND(" – ",$M1884)-1),$M1884),ProdTbl,5,0),""),BasketTbl,2,0),"کد ناشناخته"))</f>
        <v/>
      </c>
      <c r="O1884" s="18">
        <f>IF($M1884="","",IFERROR(VLOOKUP(IF(ISNUMBER(FIND(" – ",$M1884)),LEFT($M1884,FIND(" – ",$M1884)-1),$M1884),ProdTbl,3,0),"کد ناشناخته"))</f>
        <v/>
      </c>
      <c r="P1884" s="22" t="n"/>
      <c r="Q1884" s="21" t="n"/>
      <c r="R1884" s="20" t="n"/>
      <c r="S1884" s="18">
        <f>IF($R1884="","",IFERROR(VLOOKUP(IFERROR(VLOOKUP(IF(ISNUMBER(FIND(" – ",$R1884)),LEFT($R1884,FIND(" – ",$R1884)-1),$R1884),ProdTbl,5,0),""),BasketTbl,2,0),"کد ناشناخته"))</f>
        <v/>
      </c>
      <c r="T1884" s="18">
        <f>IF($R1884="","",IFERROR(VLOOKUP(IF(ISNUMBER(FIND(" – ",$R1884)),LEFT($R1884,FIND(" – ",$R1884)-1),$R1884),ProdTbl,3,0),"کد ناشناخته"))</f>
        <v/>
      </c>
      <c r="U1884" s="22" t="n"/>
      <c r="V1884" s="21" t="n"/>
      <c r="W1884" s="20" t="n"/>
      <c r="X1884" s="18">
        <f>IF($W1884="","",IFERROR(VLOOKUP(IFERROR(VLOOKUP(IF(ISNUMBER(FIND(" – ",$W1884)),LEFT($W1884,FIND(" – ",$W1884)-1),$W1884),ProdTbl,5,0),""),BasketTbl,2,0),"کد ناشناخته"))</f>
        <v/>
      </c>
      <c r="Y1884" s="18">
        <f>IF($W1884="","",IFERROR(VLOOKUP(IF(ISNUMBER(FIND(" – ",$W1884)),LEFT($W1884,FIND(" – ",$W1884)-1),$W1884),ProdTbl,3,0),"کد ناشناخته"))</f>
        <v/>
      </c>
      <c r="Z1884" s="22" t="n"/>
      <c r="AA1884" s="21" t="n"/>
      <c r="AB1884" s="20" t="n"/>
      <c r="AC1884" s="18">
        <f>IF($AB1884="","",IFERROR(VLOOKUP(IFERROR(VLOOKUP(IF(ISNUMBER(FIND(" – ",$AB1884)),LEFT($AB1884,FIND(" – ",$AB1884)-1),$AB1884),ProdTbl,5,0),""),BasketTbl,2,0),"کد ناشناخته"))</f>
        <v/>
      </c>
      <c r="AD1884" s="18">
        <f>IF($AB1884="","",IFERROR(VLOOKUP(IF(ISNUMBER(FIND(" – ",$AB1884)),LEFT($AB1884,FIND(" – ",$AB1884)-1),$AB1884),ProdTbl,3,0),"کد ناشناخته"))</f>
        <v/>
      </c>
      <c r="AE1884" s="22" t="n"/>
      <c r="AF1884" s="21" t="n"/>
      <c r="AG1884" s="20" t="n"/>
      <c r="AH1884" s="18">
        <f>IF($AG1884="","",IFERROR(VLOOKUP(IFERROR(VLOOKUP(IF(ISNUMBER(FIND(" – ",$AG1884)),LEFT($AG1884,FIND(" – ",$AG1884)-1),$AG1884),ProdTbl,5,0),""),BasketTbl,2,0),"کد ناشناخته"))</f>
        <v/>
      </c>
      <c r="AI1884" s="18">
        <f>IF($AG1884="","",IFERROR(VLOOKUP(IF(ISNUMBER(FIND(" – ",$AG1884)),LEFT($AG1884,FIND(" – ",$AG1884)-1),$AG1884),ProdTbl,3,0),"کد ناشناخته"))</f>
        <v/>
      </c>
      <c r="AJ1884" s="22" t="n"/>
      <c r="AK1884" s="21" t="n"/>
      <c r="AL1884" s="20" t="n"/>
      <c r="AM1884" s="18">
        <f>IF($AL1884="","",IFERROR(VLOOKUP(IFERROR(VLOOKUP(IF(ISNUMBER(FIND(" – ",$AL1884)),LEFT($AL1884,FIND(" – ",$AL1884)-1),$AL1884),ProdTbl,5,0),""),BasketTbl,2,0),"کد ناشناخته"))</f>
        <v/>
      </c>
      <c r="AN1884" s="18">
        <f>IF($AL1884="","",IFERROR(VLOOKUP(IF(ISNUMBER(FIND(" – ",$AL1884)),LEFT($AL1884,FIND(" – ",$AL1884)-1),$AL1884),ProdTbl,3,0),"کد ناشناخته"))</f>
        <v/>
      </c>
      <c r="AO1884" s="22" t="n"/>
      <c r="AP1884" s="21" t="n"/>
      <c r="AQ1884" s="20" t="n"/>
      <c r="AR1884" s="18">
        <f>IF($AQ1884="","",IFERROR(VLOOKUP(IFERROR(VLOOKUP(IF(ISNUMBER(FIND(" – ",$AQ1884)),LEFT($AQ1884,FIND(" – ",$AQ1884)-1),$AQ1884),ProdTbl,5,0),""),BasketTbl,2,0),"کد ناشناخته"))</f>
        <v/>
      </c>
      <c r="AS1884" s="18">
        <f>IF($AQ1884="","",IFERROR(VLOOKUP(IF(ISNUMBER(FIND(" – ",$AQ1884)),LEFT($AQ1884,FIND(" – ",$AQ1884)-1),$AQ1884),ProdTbl,3,0),"کد ناشناخته"))</f>
        <v/>
      </c>
      <c r="AT1884" s="22" t="n"/>
      <c r="AU1884" s="21" t="n"/>
      <c r="AV1884" s="20" t="n"/>
      <c r="AW1884" s="18">
        <f>IF($AV1884="","",IFERROR(VLOOKUP(IFERROR(VLOOKUP(IF(ISNUMBER(FIND(" – ",$AV1884)),LEFT($AV1884,FIND(" – ",$AV1884)-1),$AV1884),ProdTbl,5,0),""),BasketTbl,2,0),"کد ناشناخته"))</f>
        <v/>
      </c>
      <c r="AX1884" s="18">
        <f>IF($AV1884="","",IFERROR(VLOOKUP(IF(ISNUMBER(FIND(" – ",$AV1884)),LEFT($AV1884,FIND(" – ",$AV1884)-1),$AV1884),ProdTbl,3,0),"کد ناشناخته"))</f>
        <v/>
      </c>
      <c r="AY1884" s="22" t="n"/>
      <c r="AZ1884" s="21" t="n"/>
      <c r="BA1884" s="20" t="n"/>
      <c r="BB1884" s="18">
        <f>IF($BA1884="","",IFERROR(VLOOKUP(IFERROR(VLOOKUP(IF(ISNUMBER(FIND(" – ",$BA1884)),LEFT($BA1884,FIND(" – ",$BA1884)-1),$BA1884),ProdTbl,5,0),""),BasketTbl,2,0),"کد ناشناخته"))</f>
        <v/>
      </c>
      <c r="BC1884" s="18">
        <f>IF($BA1884="","",IFERROR(VLOOKUP(IF(ISNUMBER(FIND(" – ",$BA1884)),LEFT($BA1884,FIND(" – ",$BA1884)-1),$BA1884),ProdTbl,3,0),"کد ناشناخته"))</f>
        <v/>
      </c>
      <c r="BD1884" s="22" t="n"/>
      <c r="BE1884" s="21" t="n"/>
      <c r="BF1884" s="20" t="n"/>
      <c r="BG1884" s="18">
        <f>IF($BF1884="","",IFERROR(VLOOKUP(IFERROR(VLOOKUP(IF(ISNUMBER(FIND(" – ",$BF1884)),LEFT($BF1884,FIND(" – ",$BF1884)-1),$BF1884),ProdTbl,5,0),""),BasketTbl,2,0),"کد ناشناخته"))</f>
        <v/>
      </c>
      <c r="BH1884" s="18">
        <f>IF($BF1884="","",IFERROR(VLOOKUP(IF(ISNUMBER(FIND(" – ",$BF1884)),LEFT($BF1884,FIND(" – ",$BF1884)-1),$BF1884),ProdTbl,3,0),"کد ناشناخته"))</f>
        <v/>
      </c>
      <c r="BI1884" s="22" t="n"/>
      <c r="BJ1884" s="21" t="n"/>
      <c r="BK1884" s="20" t="n"/>
      <c r="BL1884" s="18">
        <f>IF($BK1884="","",IFERROR(VLOOKUP(IFERROR(VLOOKUP(IF(ISNUMBER(FIND(" – ",$BK1884)),LEFT($BK1884,FIND(" – ",$BK1884)-1),$BK1884),ProdTbl,5,0),""),BasketTbl,2,0),"کد ناشناخته"))</f>
        <v/>
      </c>
      <c r="BM1884" s="18">
        <f>IF($BK1884="","",IFERROR(VLOOKUP(IF(ISNUMBER(FIND(" – ",$BK1884)),LEFT($BK1884,FIND(" – ",$BK1884)-1),$BK1884),ProdTbl,3,0),"کد ناشناخته"))</f>
        <v/>
      </c>
      <c r="BN1884" s="22" t="n"/>
      <c r="BO1884" s="21" t="n"/>
      <c r="BP1884" s="20" t="n"/>
      <c r="BQ1884" s="18">
        <f>IF($BP1884="","",IFERROR(VLOOKUP(IFERROR(VLOOKUP(IF(ISNUMBER(FIND(" – ",$BP1884)),LEFT($BP1884,FIND(" – ",$BP1884)-1),$BP1884),ProdTbl,5,0),""),BasketTbl,2,0),"کد ناشناخته"))</f>
        <v/>
      </c>
      <c r="BR1884" s="18">
        <f>IF($BP1884="","",IFERROR(VLOOKUP(IF(ISNUMBER(FIND(" – ",$BP1884)),LEFT($BP1884,FIND(" – ",$BP1884)-1),$BP1884),ProdTbl,3,0),"کد ناشناخته"))</f>
        <v/>
      </c>
      <c r="BS1884" s="22" t="n"/>
      <c r="BT1884" s="21" t="n"/>
      <c r="BU1884" s="20" t="n"/>
      <c r="BV1884" s="18">
        <f>IF($BU1884="","",IFERROR(VLOOKUP(IFERROR(VLOOKUP(IF(ISNUMBER(FIND(" – ",$BU1884)),LEFT($BU1884,FIND(" – ",$BU1884)-1),$BU1884),ProdTbl,5,0),""),BasketTbl,2,0),"کد ناشناخته"))</f>
        <v/>
      </c>
      <c r="BW1884" s="18">
        <f>IF($BU1884="","",IFERROR(VLOOKUP(IF(ISNUMBER(FIND(" – ",$BU1884)),LEFT($BU1884,FIND(" – ",$BU1884)-1),$BU1884),ProdTbl,3,0),"کد ناشناخته"))</f>
        <v/>
      </c>
      <c r="BX1884" s="22" t="n"/>
      <c r="BY1884" s="21" t="n"/>
      <c r="BZ1884" s="20" t="n"/>
      <c r="CA1884" s="18">
        <f>IF($BZ1884="","",IFERROR(VLOOKUP(IFERROR(VLOOKUP(IF(ISNUMBER(FIND(" – ",$BZ1884)),LEFT($BZ1884,FIND(" – ",$BZ1884)-1),$BZ1884),ProdTbl,5,0),""),BasketTbl,2,0),"کد ناشناخته"))</f>
        <v/>
      </c>
      <c r="CB1884" s="18">
        <f>IF($BZ1884="","",IFERROR(VLOOKUP(IF(ISNUMBER(FIND(" – ",$BZ1884)),LEFT($BZ1884,FIND(" – ",$BZ1884)-1),$BZ1884),ProdTbl,3,0),"کد ناشناخته"))</f>
        <v/>
      </c>
      <c r="CC1884" s="22" t="n"/>
      <c r="CD1884" s="21" t="n"/>
      <c r="CE1884" s="20" t="n"/>
      <c r="CF1884" s="18">
        <f>IF($CE1884="","",IFERROR(VLOOKUP(IFERROR(VLOOKUP(IF(ISNUMBER(FIND(" – ",$CE1884)),LEFT($CE1884,FIND(" – ",$CE1884)-1),$CE1884),ProdTbl,5,0),""),BasketTbl,2,0),"کد ناشناخته"))</f>
        <v/>
      </c>
      <c r="CG1884" s="18">
        <f>IF($CE1884="","",IFERROR(VLOOKUP(IF(ISNUMBER(FIND(" – ",$CE1884)),LEFT($CE1884,FIND(" – ",$CE1884)-1),$CE1884),ProdTbl,3,0),"کد ناشناخته"))</f>
        <v/>
      </c>
      <c r="CH1884" s="22" t="n"/>
      <c r="CI1884" s="21" t="n"/>
    </row>
    <row r="1885">
      <c r="A1885" s="18">
        <f>IF($B1885="","",COUNTA($B$10:$B1885))</f>
        <v/>
      </c>
      <c r="B1885" s="19" t="n"/>
      <c r="C1885" s="20" t="n"/>
      <c r="D1885" s="19" t="n"/>
      <c r="E1885" s="18">
        <f>IF($D1885="","",IFERROR(VLOOKUP(IF(ISNUMBER(FIND(" – ",$D1885)),LEFT($D1885,FIND(" – ",$D1885)-1),$D1885),SellerTbl,2,0),"کد ناشناخته"))</f>
        <v/>
      </c>
      <c r="F1885" s="21" t="n"/>
      <c r="G1885" s="21" t="n"/>
      <c r="H1885" s="22" t="n"/>
      <c r="I1885" s="23">
        <f>IF(OR($F1885="",$G1885=""),"",$F1885-$G1885)</f>
        <v/>
      </c>
      <c r="J1885" s="18">
        <f>IF($I1885="","",IF(ABS($I1885)&lt;=0.01*$F1885,"√","×"))</f>
        <v/>
      </c>
      <c r="K1885" s="23">
        <f>IF(COUNT($Q1885,$V1885,$AA1885,$AF1885,$AK1885,$AP1885,$AU1885,$AZ1885,$BE1885,$BJ1885,$BO1885,$BT1885,$BY1885,$CD1885,$CI1885)=0,"",SUM($Q1885,$V1885,$AA1885,$AF1885,$AK1885,$AP1885,$AU1885,$AZ1885,$BE1885,$BJ1885,$BO1885,$BT1885,$BY1885,$CD1885,$CI1885))</f>
        <v/>
      </c>
      <c r="L1885" s="23">
        <f>IF(OR($F1885="",$K1885=""),"",$F1885-$K1885)</f>
        <v/>
      </c>
      <c r="M1885" s="20" t="n"/>
      <c r="N1885" s="18">
        <f>IF($M1885="","",IFERROR(VLOOKUP(IFERROR(VLOOKUP(IF(ISNUMBER(FIND(" – ",$M1885)),LEFT($M1885,FIND(" – ",$M1885)-1),$M1885),ProdTbl,5,0),""),BasketTbl,2,0),"کد ناشناخته"))</f>
        <v/>
      </c>
      <c r="O1885" s="18">
        <f>IF($M1885="","",IFERROR(VLOOKUP(IF(ISNUMBER(FIND(" – ",$M1885)),LEFT($M1885,FIND(" – ",$M1885)-1),$M1885),ProdTbl,3,0),"کد ناشناخته"))</f>
        <v/>
      </c>
      <c r="P1885" s="22" t="n"/>
      <c r="Q1885" s="21" t="n"/>
      <c r="R1885" s="20" t="n"/>
      <c r="S1885" s="18">
        <f>IF($R1885="","",IFERROR(VLOOKUP(IFERROR(VLOOKUP(IF(ISNUMBER(FIND(" – ",$R1885)),LEFT($R1885,FIND(" – ",$R1885)-1),$R1885),ProdTbl,5,0),""),BasketTbl,2,0),"کد ناشناخته"))</f>
        <v/>
      </c>
      <c r="T1885" s="18">
        <f>IF($R1885="","",IFERROR(VLOOKUP(IF(ISNUMBER(FIND(" – ",$R1885)),LEFT($R1885,FIND(" – ",$R1885)-1),$R1885),ProdTbl,3,0),"کد ناشناخته"))</f>
        <v/>
      </c>
      <c r="U1885" s="22" t="n"/>
      <c r="V1885" s="21" t="n"/>
      <c r="W1885" s="20" t="n"/>
      <c r="X1885" s="18">
        <f>IF($W1885="","",IFERROR(VLOOKUP(IFERROR(VLOOKUP(IF(ISNUMBER(FIND(" – ",$W1885)),LEFT($W1885,FIND(" – ",$W1885)-1),$W1885),ProdTbl,5,0),""),BasketTbl,2,0),"کد ناشناخته"))</f>
        <v/>
      </c>
      <c r="Y1885" s="18">
        <f>IF($W1885="","",IFERROR(VLOOKUP(IF(ISNUMBER(FIND(" – ",$W1885)),LEFT($W1885,FIND(" – ",$W1885)-1),$W1885),ProdTbl,3,0),"کد ناشناخته"))</f>
        <v/>
      </c>
      <c r="Z1885" s="22" t="n"/>
      <c r="AA1885" s="21" t="n"/>
      <c r="AB1885" s="20" t="n"/>
      <c r="AC1885" s="18">
        <f>IF($AB1885="","",IFERROR(VLOOKUP(IFERROR(VLOOKUP(IF(ISNUMBER(FIND(" – ",$AB1885)),LEFT($AB1885,FIND(" – ",$AB1885)-1),$AB1885),ProdTbl,5,0),""),BasketTbl,2,0),"کد ناشناخته"))</f>
        <v/>
      </c>
      <c r="AD1885" s="18">
        <f>IF($AB1885="","",IFERROR(VLOOKUP(IF(ISNUMBER(FIND(" – ",$AB1885)),LEFT($AB1885,FIND(" – ",$AB1885)-1),$AB1885),ProdTbl,3,0),"کد ناشناخته"))</f>
        <v/>
      </c>
      <c r="AE1885" s="22" t="n"/>
      <c r="AF1885" s="21" t="n"/>
      <c r="AG1885" s="20" t="n"/>
      <c r="AH1885" s="18">
        <f>IF($AG1885="","",IFERROR(VLOOKUP(IFERROR(VLOOKUP(IF(ISNUMBER(FIND(" – ",$AG1885)),LEFT($AG1885,FIND(" – ",$AG1885)-1),$AG1885),ProdTbl,5,0),""),BasketTbl,2,0),"کد ناشناخته"))</f>
        <v/>
      </c>
      <c r="AI1885" s="18">
        <f>IF($AG1885="","",IFERROR(VLOOKUP(IF(ISNUMBER(FIND(" – ",$AG1885)),LEFT($AG1885,FIND(" – ",$AG1885)-1),$AG1885),ProdTbl,3,0),"کد ناشناخته"))</f>
        <v/>
      </c>
      <c r="AJ1885" s="22" t="n"/>
      <c r="AK1885" s="21" t="n"/>
      <c r="AL1885" s="20" t="n"/>
      <c r="AM1885" s="18">
        <f>IF($AL1885="","",IFERROR(VLOOKUP(IFERROR(VLOOKUP(IF(ISNUMBER(FIND(" – ",$AL1885)),LEFT($AL1885,FIND(" – ",$AL1885)-1),$AL1885),ProdTbl,5,0),""),BasketTbl,2,0),"کد ناشناخته"))</f>
        <v/>
      </c>
      <c r="AN1885" s="18">
        <f>IF($AL1885="","",IFERROR(VLOOKUP(IF(ISNUMBER(FIND(" – ",$AL1885)),LEFT($AL1885,FIND(" – ",$AL1885)-1),$AL1885),ProdTbl,3,0),"کد ناشناخته"))</f>
        <v/>
      </c>
      <c r="AO1885" s="22" t="n"/>
      <c r="AP1885" s="21" t="n"/>
      <c r="AQ1885" s="20" t="n"/>
      <c r="AR1885" s="18">
        <f>IF($AQ1885="","",IFERROR(VLOOKUP(IFERROR(VLOOKUP(IF(ISNUMBER(FIND(" – ",$AQ1885)),LEFT($AQ1885,FIND(" – ",$AQ1885)-1),$AQ1885),ProdTbl,5,0),""),BasketTbl,2,0),"کد ناشناخته"))</f>
        <v/>
      </c>
      <c r="AS1885" s="18">
        <f>IF($AQ1885="","",IFERROR(VLOOKUP(IF(ISNUMBER(FIND(" – ",$AQ1885)),LEFT($AQ1885,FIND(" – ",$AQ1885)-1),$AQ1885),ProdTbl,3,0),"کد ناشناخته"))</f>
        <v/>
      </c>
      <c r="AT1885" s="22" t="n"/>
      <c r="AU1885" s="21" t="n"/>
      <c r="AV1885" s="20" t="n"/>
      <c r="AW1885" s="18">
        <f>IF($AV1885="","",IFERROR(VLOOKUP(IFERROR(VLOOKUP(IF(ISNUMBER(FIND(" – ",$AV1885)),LEFT($AV1885,FIND(" – ",$AV1885)-1),$AV1885),ProdTbl,5,0),""),BasketTbl,2,0),"کد ناشناخته"))</f>
        <v/>
      </c>
      <c r="AX1885" s="18">
        <f>IF($AV1885="","",IFERROR(VLOOKUP(IF(ISNUMBER(FIND(" – ",$AV1885)),LEFT($AV1885,FIND(" – ",$AV1885)-1),$AV1885),ProdTbl,3,0),"کد ناشناخته"))</f>
        <v/>
      </c>
      <c r="AY1885" s="22" t="n"/>
      <c r="AZ1885" s="21" t="n"/>
      <c r="BA1885" s="20" t="n"/>
      <c r="BB1885" s="18">
        <f>IF($BA1885="","",IFERROR(VLOOKUP(IFERROR(VLOOKUP(IF(ISNUMBER(FIND(" – ",$BA1885)),LEFT($BA1885,FIND(" – ",$BA1885)-1),$BA1885),ProdTbl,5,0),""),BasketTbl,2,0),"کد ناشناخته"))</f>
        <v/>
      </c>
      <c r="BC1885" s="18">
        <f>IF($BA1885="","",IFERROR(VLOOKUP(IF(ISNUMBER(FIND(" – ",$BA1885)),LEFT($BA1885,FIND(" – ",$BA1885)-1),$BA1885),ProdTbl,3,0),"کد ناشناخته"))</f>
        <v/>
      </c>
      <c r="BD1885" s="22" t="n"/>
      <c r="BE1885" s="21" t="n"/>
      <c r="BF1885" s="20" t="n"/>
      <c r="BG1885" s="18">
        <f>IF($BF1885="","",IFERROR(VLOOKUP(IFERROR(VLOOKUP(IF(ISNUMBER(FIND(" – ",$BF1885)),LEFT($BF1885,FIND(" – ",$BF1885)-1),$BF1885),ProdTbl,5,0),""),BasketTbl,2,0),"کد ناشناخته"))</f>
        <v/>
      </c>
      <c r="BH1885" s="18">
        <f>IF($BF1885="","",IFERROR(VLOOKUP(IF(ISNUMBER(FIND(" – ",$BF1885)),LEFT($BF1885,FIND(" – ",$BF1885)-1),$BF1885),ProdTbl,3,0),"کد ناشناخته"))</f>
        <v/>
      </c>
      <c r="BI1885" s="22" t="n"/>
      <c r="BJ1885" s="21" t="n"/>
      <c r="BK1885" s="20" t="n"/>
      <c r="BL1885" s="18">
        <f>IF($BK1885="","",IFERROR(VLOOKUP(IFERROR(VLOOKUP(IF(ISNUMBER(FIND(" – ",$BK1885)),LEFT($BK1885,FIND(" – ",$BK1885)-1),$BK1885),ProdTbl,5,0),""),BasketTbl,2,0),"کد ناشناخته"))</f>
        <v/>
      </c>
      <c r="BM1885" s="18">
        <f>IF($BK1885="","",IFERROR(VLOOKUP(IF(ISNUMBER(FIND(" – ",$BK1885)),LEFT($BK1885,FIND(" – ",$BK1885)-1),$BK1885),ProdTbl,3,0),"کد ناشناخته"))</f>
        <v/>
      </c>
      <c r="BN1885" s="22" t="n"/>
      <c r="BO1885" s="21" t="n"/>
      <c r="BP1885" s="20" t="n"/>
      <c r="BQ1885" s="18">
        <f>IF($BP1885="","",IFERROR(VLOOKUP(IFERROR(VLOOKUP(IF(ISNUMBER(FIND(" – ",$BP1885)),LEFT($BP1885,FIND(" – ",$BP1885)-1),$BP1885),ProdTbl,5,0),""),BasketTbl,2,0),"کد ناشناخته"))</f>
        <v/>
      </c>
      <c r="BR1885" s="18">
        <f>IF($BP1885="","",IFERROR(VLOOKUP(IF(ISNUMBER(FIND(" – ",$BP1885)),LEFT($BP1885,FIND(" – ",$BP1885)-1),$BP1885),ProdTbl,3,0),"کد ناشناخته"))</f>
        <v/>
      </c>
      <c r="BS1885" s="22" t="n"/>
      <c r="BT1885" s="21" t="n"/>
      <c r="BU1885" s="20" t="n"/>
      <c r="BV1885" s="18">
        <f>IF($BU1885="","",IFERROR(VLOOKUP(IFERROR(VLOOKUP(IF(ISNUMBER(FIND(" – ",$BU1885)),LEFT($BU1885,FIND(" – ",$BU1885)-1),$BU1885),ProdTbl,5,0),""),BasketTbl,2,0),"کد ناشناخته"))</f>
        <v/>
      </c>
      <c r="BW1885" s="18">
        <f>IF($BU1885="","",IFERROR(VLOOKUP(IF(ISNUMBER(FIND(" – ",$BU1885)),LEFT($BU1885,FIND(" – ",$BU1885)-1),$BU1885),ProdTbl,3,0),"کد ناشناخته"))</f>
        <v/>
      </c>
      <c r="BX1885" s="22" t="n"/>
      <c r="BY1885" s="21" t="n"/>
      <c r="BZ1885" s="20" t="n"/>
      <c r="CA1885" s="18">
        <f>IF($BZ1885="","",IFERROR(VLOOKUP(IFERROR(VLOOKUP(IF(ISNUMBER(FIND(" – ",$BZ1885)),LEFT($BZ1885,FIND(" – ",$BZ1885)-1),$BZ1885),ProdTbl,5,0),""),BasketTbl,2,0),"کد ناشناخته"))</f>
        <v/>
      </c>
      <c r="CB1885" s="18">
        <f>IF($BZ1885="","",IFERROR(VLOOKUP(IF(ISNUMBER(FIND(" – ",$BZ1885)),LEFT($BZ1885,FIND(" – ",$BZ1885)-1),$BZ1885),ProdTbl,3,0),"کد ناشناخته"))</f>
        <v/>
      </c>
      <c r="CC1885" s="22" t="n"/>
      <c r="CD1885" s="21" t="n"/>
      <c r="CE1885" s="20" t="n"/>
      <c r="CF1885" s="18">
        <f>IF($CE1885="","",IFERROR(VLOOKUP(IFERROR(VLOOKUP(IF(ISNUMBER(FIND(" – ",$CE1885)),LEFT($CE1885,FIND(" – ",$CE1885)-1),$CE1885),ProdTbl,5,0),""),BasketTbl,2,0),"کد ناشناخته"))</f>
        <v/>
      </c>
      <c r="CG1885" s="18">
        <f>IF($CE1885="","",IFERROR(VLOOKUP(IF(ISNUMBER(FIND(" – ",$CE1885)),LEFT($CE1885,FIND(" – ",$CE1885)-1),$CE1885),ProdTbl,3,0),"کد ناشناخته"))</f>
        <v/>
      </c>
      <c r="CH1885" s="22" t="n"/>
      <c r="CI1885" s="21" t="n"/>
    </row>
    <row r="1886">
      <c r="A1886" s="18">
        <f>IF($B1886="","",COUNTA($B$10:$B1886))</f>
        <v/>
      </c>
      <c r="B1886" s="19" t="n"/>
      <c r="C1886" s="20" t="n"/>
      <c r="D1886" s="19" t="n"/>
      <c r="E1886" s="18">
        <f>IF($D1886="","",IFERROR(VLOOKUP(IF(ISNUMBER(FIND(" – ",$D1886)),LEFT($D1886,FIND(" – ",$D1886)-1),$D1886),SellerTbl,2,0),"کد ناشناخته"))</f>
        <v/>
      </c>
      <c r="F1886" s="21" t="n"/>
      <c r="G1886" s="21" t="n"/>
      <c r="H1886" s="22" t="n"/>
      <c r="I1886" s="23">
        <f>IF(OR($F1886="",$G1886=""),"",$F1886-$G1886)</f>
        <v/>
      </c>
      <c r="J1886" s="18">
        <f>IF($I1886="","",IF(ABS($I1886)&lt;=0.01*$F1886,"√","×"))</f>
        <v/>
      </c>
      <c r="K1886" s="23">
        <f>IF(COUNT($Q1886,$V1886,$AA1886,$AF1886,$AK1886,$AP1886,$AU1886,$AZ1886,$BE1886,$BJ1886,$BO1886,$BT1886,$BY1886,$CD1886,$CI1886)=0,"",SUM($Q1886,$V1886,$AA1886,$AF1886,$AK1886,$AP1886,$AU1886,$AZ1886,$BE1886,$BJ1886,$BO1886,$BT1886,$BY1886,$CD1886,$CI1886))</f>
        <v/>
      </c>
      <c r="L1886" s="23">
        <f>IF(OR($F1886="",$K1886=""),"",$F1886-$K1886)</f>
        <v/>
      </c>
      <c r="M1886" s="20" t="n"/>
      <c r="N1886" s="18">
        <f>IF($M1886="","",IFERROR(VLOOKUP(IFERROR(VLOOKUP(IF(ISNUMBER(FIND(" – ",$M1886)),LEFT($M1886,FIND(" – ",$M1886)-1),$M1886),ProdTbl,5,0),""),BasketTbl,2,0),"کد ناشناخته"))</f>
        <v/>
      </c>
      <c r="O1886" s="18">
        <f>IF($M1886="","",IFERROR(VLOOKUP(IF(ISNUMBER(FIND(" – ",$M1886)),LEFT($M1886,FIND(" – ",$M1886)-1),$M1886),ProdTbl,3,0),"کد ناشناخته"))</f>
        <v/>
      </c>
      <c r="P1886" s="22" t="n"/>
      <c r="Q1886" s="21" t="n"/>
      <c r="R1886" s="20" t="n"/>
      <c r="S1886" s="18">
        <f>IF($R1886="","",IFERROR(VLOOKUP(IFERROR(VLOOKUP(IF(ISNUMBER(FIND(" – ",$R1886)),LEFT($R1886,FIND(" – ",$R1886)-1),$R1886),ProdTbl,5,0),""),BasketTbl,2,0),"کد ناشناخته"))</f>
        <v/>
      </c>
      <c r="T1886" s="18">
        <f>IF($R1886="","",IFERROR(VLOOKUP(IF(ISNUMBER(FIND(" – ",$R1886)),LEFT($R1886,FIND(" – ",$R1886)-1),$R1886),ProdTbl,3,0),"کد ناشناخته"))</f>
        <v/>
      </c>
      <c r="U1886" s="22" t="n"/>
      <c r="V1886" s="21" t="n"/>
      <c r="W1886" s="20" t="n"/>
      <c r="X1886" s="18">
        <f>IF($W1886="","",IFERROR(VLOOKUP(IFERROR(VLOOKUP(IF(ISNUMBER(FIND(" – ",$W1886)),LEFT($W1886,FIND(" – ",$W1886)-1),$W1886),ProdTbl,5,0),""),BasketTbl,2,0),"کد ناشناخته"))</f>
        <v/>
      </c>
      <c r="Y1886" s="18">
        <f>IF($W1886="","",IFERROR(VLOOKUP(IF(ISNUMBER(FIND(" – ",$W1886)),LEFT($W1886,FIND(" – ",$W1886)-1),$W1886),ProdTbl,3,0),"کد ناشناخته"))</f>
        <v/>
      </c>
      <c r="Z1886" s="22" t="n"/>
      <c r="AA1886" s="21" t="n"/>
      <c r="AB1886" s="20" t="n"/>
      <c r="AC1886" s="18">
        <f>IF($AB1886="","",IFERROR(VLOOKUP(IFERROR(VLOOKUP(IF(ISNUMBER(FIND(" – ",$AB1886)),LEFT($AB1886,FIND(" – ",$AB1886)-1),$AB1886),ProdTbl,5,0),""),BasketTbl,2,0),"کد ناشناخته"))</f>
        <v/>
      </c>
      <c r="AD1886" s="18">
        <f>IF($AB1886="","",IFERROR(VLOOKUP(IF(ISNUMBER(FIND(" – ",$AB1886)),LEFT($AB1886,FIND(" – ",$AB1886)-1),$AB1886),ProdTbl,3,0),"کد ناشناخته"))</f>
        <v/>
      </c>
      <c r="AE1886" s="22" t="n"/>
      <c r="AF1886" s="21" t="n"/>
      <c r="AG1886" s="20" t="n"/>
      <c r="AH1886" s="18">
        <f>IF($AG1886="","",IFERROR(VLOOKUP(IFERROR(VLOOKUP(IF(ISNUMBER(FIND(" – ",$AG1886)),LEFT($AG1886,FIND(" – ",$AG1886)-1),$AG1886),ProdTbl,5,0),""),BasketTbl,2,0),"کد ناشناخته"))</f>
        <v/>
      </c>
      <c r="AI1886" s="18">
        <f>IF($AG1886="","",IFERROR(VLOOKUP(IF(ISNUMBER(FIND(" – ",$AG1886)),LEFT($AG1886,FIND(" – ",$AG1886)-1),$AG1886),ProdTbl,3,0),"کد ناشناخته"))</f>
        <v/>
      </c>
      <c r="AJ1886" s="22" t="n"/>
      <c r="AK1886" s="21" t="n"/>
      <c r="AL1886" s="20" t="n"/>
      <c r="AM1886" s="18">
        <f>IF($AL1886="","",IFERROR(VLOOKUP(IFERROR(VLOOKUP(IF(ISNUMBER(FIND(" – ",$AL1886)),LEFT($AL1886,FIND(" – ",$AL1886)-1),$AL1886),ProdTbl,5,0),""),BasketTbl,2,0),"کد ناشناخته"))</f>
        <v/>
      </c>
      <c r="AN1886" s="18">
        <f>IF($AL1886="","",IFERROR(VLOOKUP(IF(ISNUMBER(FIND(" – ",$AL1886)),LEFT($AL1886,FIND(" – ",$AL1886)-1),$AL1886),ProdTbl,3,0),"کد ناشناخته"))</f>
        <v/>
      </c>
      <c r="AO1886" s="22" t="n"/>
      <c r="AP1886" s="21" t="n"/>
      <c r="AQ1886" s="20" t="n"/>
      <c r="AR1886" s="18">
        <f>IF($AQ1886="","",IFERROR(VLOOKUP(IFERROR(VLOOKUP(IF(ISNUMBER(FIND(" – ",$AQ1886)),LEFT($AQ1886,FIND(" – ",$AQ1886)-1),$AQ1886),ProdTbl,5,0),""),BasketTbl,2,0),"کد ناشناخته"))</f>
        <v/>
      </c>
      <c r="AS1886" s="18">
        <f>IF($AQ1886="","",IFERROR(VLOOKUP(IF(ISNUMBER(FIND(" – ",$AQ1886)),LEFT($AQ1886,FIND(" – ",$AQ1886)-1),$AQ1886),ProdTbl,3,0),"کد ناشناخته"))</f>
        <v/>
      </c>
      <c r="AT1886" s="22" t="n"/>
      <c r="AU1886" s="21" t="n"/>
      <c r="AV1886" s="20" t="n"/>
      <c r="AW1886" s="18">
        <f>IF($AV1886="","",IFERROR(VLOOKUP(IFERROR(VLOOKUP(IF(ISNUMBER(FIND(" – ",$AV1886)),LEFT($AV1886,FIND(" – ",$AV1886)-1),$AV1886),ProdTbl,5,0),""),BasketTbl,2,0),"کد ناشناخته"))</f>
        <v/>
      </c>
      <c r="AX1886" s="18">
        <f>IF($AV1886="","",IFERROR(VLOOKUP(IF(ISNUMBER(FIND(" – ",$AV1886)),LEFT($AV1886,FIND(" – ",$AV1886)-1),$AV1886),ProdTbl,3,0),"کد ناشناخته"))</f>
        <v/>
      </c>
      <c r="AY1886" s="22" t="n"/>
      <c r="AZ1886" s="21" t="n"/>
      <c r="BA1886" s="20" t="n"/>
      <c r="BB1886" s="18">
        <f>IF($BA1886="","",IFERROR(VLOOKUP(IFERROR(VLOOKUP(IF(ISNUMBER(FIND(" – ",$BA1886)),LEFT($BA1886,FIND(" – ",$BA1886)-1),$BA1886),ProdTbl,5,0),""),BasketTbl,2,0),"کد ناشناخته"))</f>
        <v/>
      </c>
      <c r="BC1886" s="18">
        <f>IF($BA1886="","",IFERROR(VLOOKUP(IF(ISNUMBER(FIND(" – ",$BA1886)),LEFT($BA1886,FIND(" – ",$BA1886)-1),$BA1886),ProdTbl,3,0),"کد ناشناخته"))</f>
        <v/>
      </c>
      <c r="BD1886" s="22" t="n"/>
      <c r="BE1886" s="21" t="n"/>
      <c r="BF1886" s="20" t="n"/>
      <c r="BG1886" s="18">
        <f>IF($BF1886="","",IFERROR(VLOOKUP(IFERROR(VLOOKUP(IF(ISNUMBER(FIND(" – ",$BF1886)),LEFT($BF1886,FIND(" – ",$BF1886)-1),$BF1886),ProdTbl,5,0),""),BasketTbl,2,0),"کد ناشناخته"))</f>
        <v/>
      </c>
      <c r="BH1886" s="18">
        <f>IF($BF1886="","",IFERROR(VLOOKUP(IF(ISNUMBER(FIND(" – ",$BF1886)),LEFT($BF1886,FIND(" – ",$BF1886)-1),$BF1886),ProdTbl,3,0),"کد ناشناخته"))</f>
        <v/>
      </c>
      <c r="BI1886" s="22" t="n"/>
      <c r="BJ1886" s="21" t="n"/>
      <c r="BK1886" s="20" t="n"/>
      <c r="BL1886" s="18">
        <f>IF($BK1886="","",IFERROR(VLOOKUP(IFERROR(VLOOKUP(IF(ISNUMBER(FIND(" – ",$BK1886)),LEFT($BK1886,FIND(" – ",$BK1886)-1),$BK1886),ProdTbl,5,0),""),BasketTbl,2,0),"کد ناشناخته"))</f>
        <v/>
      </c>
      <c r="BM1886" s="18">
        <f>IF($BK1886="","",IFERROR(VLOOKUP(IF(ISNUMBER(FIND(" – ",$BK1886)),LEFT($BK1886,FIND(" – ",$BK1886)-1),$BK1886),ProdTbl,3,0),"کد ناشناخته"))</f>
        <v/>
      </c>
      <c r="BN1886" s="22" t="n"/>
      <c r="BO1886" s="21" t="n"/>
      <c r="BP1886" s="20" t="n"/>
      <c r="BQ1886" s="18">
        <f>IF($BP1886="","",IFERROR(VLOOKUP(IFERROR(VLOOKUP(IF(ISNUMBER(FIND(" – ",$BP1886)),LEFT($BP1886,FIND(" – ",$BP1886)-1),$BP1886),ProdTbl,5,0),""),BasketTbl,2,0),"کد ناشناخته"))</f>
        <v/>
      </c>
      <c r="BR1886" s="18">
        <f>IF($BP1886="","",IFERROR(VLOOKUP(IF(ISNUMBER(FIND(" – ",$BP1886)),LEFT($BP1886,FIND(" – ",$BP1886)-1),$BP1886),ProdTbl,3,0),"کد ناشناخته"))</f>
        <v/>
      </c>
      <c r="BS1886" s="22" t="n"/>
      <c r="BT1886" s="21" t="n"/>
      <c r="BU1886" s="20" t="n"/>
      <c r="BV1886" s="18">
        <f>IF($BU1886="","",IFERROR(VLOOKUP(IFERROR(VLOOKUP(IF(ISNUMBER(FIND(" – ",$BU1886)),LEFT($BU1886,FIND(" – ",$BU1886)-1),$BU1886),ProdTbl,5,0),""),BasketTbl,2,0),"کد ناشناخته"))</f>
        <v/>
      </c>
      <c r="BW1886" s="18">
        <f>IF($BU1886="","",IFERROR(VLOOKUP(IF(ISNUMBER(FIND(" – ",$BU1886)),LEFT($BU1886,FIND(" – ",$BU1886)-1),$BU1886),ProdTbl,3,0),"کد ناشناخته"))</f>
        <v/>
      </c>
      <c r="BX1886" s="22" t="n"/>
      <c r="BY1886" s="21" t="n"/>
      <c r="BZ1886" s="20" t="n"/>
      <c r="CA1886" s="18">
        <f>IF($BZ1886="","",IFERROR(VLOOKUP(IFERROR(VLOOKUP(IF(ISNUMBER(FIND(" – ",$BZ1886)),LEFT($BZ1886,FIND(" – ",$BZ1886)-1),$BZ1886),ProdTbl,5,0),""),BasketTbl,2,0),"کد ناشناخته"))</f>
        <v/>
      </c>
      <c r="CB1886" s="18">
        <f>IF($BZ1886="","",IFERROR(VLOOKUP(IF(ISNUMBER(FIND(" – ",$BZ1886)),LEFT($BZ1886,FIND(" – ",$BZ1886)-1),$BZ1886),ProdTbl,3,0),"کد ناشناخته"))</f>
        <v/>
      </c>
      <c r="CC1886" s="22" t="n"/>
      <c r="CD1886" s="21" t="n"/>
      <c r="CE1886" s="20" t="n"/>
      <c r="CF1886" s="18">
        <f>IF($CE1886="","",IFERROR(VLOOKUP(IFERROR(VLOOKUP(IF(ISNUMBER(FIND(" – ",$CE1886)),LEFT($CE1886,FIND(" – ",$CE1886)-1),$CE1886),ProdTbl,5,0),""),BasketTbl,2,0),"کد ناشناخته"))</f>
        <v/>
      </c>
      <c r="CG1886" s="18">
        <f>IF($CE1886="","",IFERROR(VLOOKUP(IF(ISNUMBER(FIND(" – ",$CE1886)),LEFT($CE1886,FIND(" – ",$CE1886)-1),$CE1886),ProdTbl,3,0),"کد ناشناخته"))</f>
        <v/>
      </c>
      <c r="CH1886" s="22" t="n"/>
      <c r="CI1886" s="21" t="n"/>
    </row>
    <row r="1887">
      <c r="A1887" s="18">
        <f>IF($B1887="","",COUNTA($B$10:$B1887))</f>
        <v/>
      </c>
      <c r="B1887" s="19" t="n"/>
      <c r="C1887" s="20" t="n"/>
      <c r="D1887" s="19" t="n"/>
      <c r="E1887" s="18">
        <f>IF($D1887="","",IFERROR(VLOOKUP(IF(ISNUMBER(FIND(" – ",$D1887)),LEFT($D1887,FIND(" – ",$D1887)-1),$D1887),SellerTbl,2,0),"کد ناشناخته"))</f>
        <v/>
      </c>
      <c r="F1887" s="21" t="n"/>
      <c r="G1887" s="21" t="n"/>
      <c r="H1887" s="22" t="n"/>
      <c r="I1887" s="23">
        <f>IF(OR($F1887="",$G1887=""),"",$F1887-$G1887)</f>
        <v/>
      </c>
      <c r="J1887" s="18">
        <f>IF($I1887="","",IF(ABS($I1887)&lt;=0.01*$F1887,"√","×"))</f>
        <v/>
      </c>
      <c r="K1887" s="23">
        <f>IF(COUNT($Q1887,$V1887,$AA1887,$AF1887,$AK1887,$AP1887,$AU1887,$AZ1887,$BE1887,$BJ1887,$BO1887,$BT1887,$BY1887,$CD1887,$CI1887)=0,"",SUM($Q1887,$V1887,$AA1887,$AF1887,$AK1887,$AP1887,$AU1887,$AZ1887,$BE1887,$BJ1887,$BO1887,$BT1887,$BY1887,$CD1887,$CI1887))</f>
        <v/>
      </c>
      <c r="L1887" s="23">
        <f>IF(OR($F1887="",$K1887=""),"",$F1887-$K1887)</f>
        <v/>
      </c>
      <c r="M1887" s="20" t="n"/>
      <c r="N1887" s="18">
        <f>IF($M1887="","",IFERROR(VLOOKUP(IFERROR(VLOOKUP(IF(ISNUMBER(FIND(" – ",$M1887)),LEFT($M1887,FIND(" – ",$M1887)-1),$M1887),ProdTbl,5,0),""),BasketTbl,2,0),"کد ناشناخته"))</f>
        <v/>
      </c>
      <c r="O1887" s="18">
        <f>IF($M1887="","",IFERROR(VLOOKUP(IF(ISNUMBER(FIND(" – ",$M1887)),LEFT($M1887,FIND(" – ",$M1887)-1),$M1887),ProdTbl,3,0),"کد ناشناخته"))</f>
        <v/>
      </c>
      <c r="P1887" s="22" t="n"/>
      <c r="Q1887" s="21" t="n"/>
      <c r="R1887" s="20" t="n"/>
      <c r="S1887" s="18">
        <f>IF($R1887="","",IFERROR(VLOOKUP(IFERROR(VLOOKUP(IF(ISNUMBER(FIND(" – ",$R1887)),LEFT($R1887,FIND(" – ",$R1887)-1),$R1887),ProdTbl,5,0),""),BasketTbl,2,0),"کد ناشناخته"))</f>
        <v/>
      </c>
      <c r="T1887" s="18">
        <f>IF($R1887="","",IFERROR(VLOOKUP(IF(ISNUMBER(FIND(" – ",$R1887)),LEFT($R1887,FIND(" – ",$R1887)-1),$R1887),ProdTbl,3,0),"کد ناشناخته"))</f>
        <v/>
      </c>
      <c r="U1887" s="22" t="n"/>
      <c r="V1887" s="21" t="n"/>
      <c r="W1887" s="20" t="n"/>
      <c r="X1887" s="18">
        <f>IF($W1887="","",IFERROR(VLOOKUP(IFERROR(VLOOKUP(IF(ISNUMBER(FIND(" – ",$W1887)),LEFT($W1887,FIND(" – ",$W1887)-1),$W1887),ProdTbl,5,0),""),BasketTbl,2,0),"کد ناشناخته"))</f>
        <v/>
      </c>
      <c r="Y1887" s="18">
        <f>IF($W1887="","",IFERROR(VLOOKUP(IF(ISNUMBER(FIND(" – ",$W1887)),LEFT($W1887,FIND(" – ",$W1887)-1),$W1887),ProdTbl,3,0),"کد ناشناخته"))</f>
        <v/>
      </c>
      <c r="Z1887" s="22" t="n"/>
      <c r="AA1887" s="21" t="n"/>
      <c r="AB1887" s="20" t="n"/>
      <c r="AC1887" s="18">
        <f>IF($AB1887="","",IFERROR(VLOOKUP(IFERROR(VLOOKUP(IF(ISNUMBER(FIND(" – ",$AB1887)),LEFT($AB1887,FIND(" – ",$AB1887)-1),$AB1887),ProdTbl,5,0),""),BasketTbl,2,0),"کد ناشناخته"))</f>
        <v/>
      </c>
      <c r="AD1887" s="18">
        <f>IF($AB1887="","",IFERROR(VLOOKUP(IF(ISNUMBER(FIND(" – ",$AB1887)),LEFT($AB1887,FIND(" – ",$AB1887)-1),$AB1887),ProdTbl,3,0),"کد ناشناخته"))</f>
        <v/>
      </c>
      <c r="AE1887" s="22" t="n"/>
      <c r="AF1887" s="21" t="n"/>
      <c r="AG1887" s="20" t="n"/>
      <c r="AH1887" s="18">
        <f>IF($AG1887="","",IFERROR(VLOOKUP(IFERROR(VLOOKUP(IF(ISNUMBER(FIND(" – ",$AG1887)),LEFT($AG1887,FIND(" – ",$AG1887)-1),$AG1887),ProdTbl,5,0),""),BasketTbl,2,0),"کد ناشناخته"))</f>
        <v/>
      </c>
      <c r="AI1887" s="18">
        <f>IF($AG1887="","",IFERROR(VLOOKUP(IF(ISNUMBER(FIND(" – ",$AG1887)),LEFT($AG1887,FIND(" – ",$AG1887)-1),$AG1887),ProdTbl,3,0),"کد ناشناخته"))</f>
        <v/>
      </c>
      <c r="AJ1887" s="22" t="n"/>
      <c r="AK1887" s="21" t="n"/>
      <c r="AL1887" s="20" t="n"/>
      <c r="AM1887" s="18">
        <f>IF($AL1887="","",IFERROR(VLOOKUP(IFERROR(VLOOKUP(IF(ISNUMBER(FIND(" – ",$AL1887)),LEFT($AL1887,FIND(" – ",$AL1887)-1),$AL1887),ProdTbl,5,0),""),BasketTbl,2,0),"کد ناشناخته"))</f>
        <v/>
      </c>
      <c r="AN1887" s="18">
        <f>IF($AL1887="","",IFERROR(VLOOKUP(IF(ISNUMBER(FIND(" – ",$AL1887)),LEFT($AL1887,FIND(" – ",$AL1887)-1),$AL1887),ProdTbl,3,0),"کد ناشناخته"))</f>
        <v/>
      </c>
      <c r="AO1887" s="22" t="n"/>
      <c r="AP1887" s="21" t="n"/>
      <c r="AQ1887" s="20" t="n"/>
      <c r="AR1887" s="18">
        <f>IF($AQ1887="","",IFERROR(VLOOKUP(IFERROR(VLOOKUP(IF(ISNUMBER(FIND(" – ",$AQ1887)),LEFT($AQ1887,FIND(" – ",$AQ1887)-1),$AQ1887),ProdTbl,5,0),""),BasketTbl,2,0),"کد ناشناخته"))</f>
        <v/>
      </c>
      <c r="AS1887" s="18">
        <f>IF($AQ1887="","",IFERROR(VLOOKUP(IF(ISNUMBER(FIND(" – ",$AQ1887)),LEFT($AQ1887,FIND(" – ",$AQ1887)-1),$AQ1887),ProdTbl,3,0),"کد ناشناخته"))</f>
        <v/>
      </c>
      <c r="AT1887" s="22" t="n"/>
      <c r="AU1887" s="21" t="n"/>
      <c r="AV1887" s="20" t="n"/>
      <c r="AW1887" s="18">
        <f>IF($AV1887="","",IFERROR(VLOOKUP(IFERROR(VLOOKUP(IF(ISNUMBER(FIND(" – ",$AV1887)),LEFT($AV1887,FIND(" – ",$AV1887)-1),$AV1887),ProdTbl,5,0),""),BasketTbl,2,0),"کد ناشناخته"))</f>
        <v/>
      </c>
      <c r="AX1887" s="18">
        <f>IF($AV1887="","",IFERROR(VLOOKUP(IF(ISNUMBER(FIND(" – ",$AV1887)),LEFT($AV1887,FIND(" – ",$AV1887)-1),$AV1887),ProdTbl,3,0),"کد ناشناخته"))</f>
        <v/>
      </c>
      <c r="AY1887" s="22" t="n"/>
      <c r="AZ1887" s="21" t="n"/>
      <c r="BA1887" s="20" t="n"/>
      <c r="BB1887" s="18">
        <f>IF($BA1887="","",IFERROR(VLOOKUP(IFERROR(VLOOKUP(IF(ISNUMBER(FIND(" – ",$BA1887)),LEFT($BA1887,FIND(" – ",$BA1887)-1),$BA1887),ProdTbl,5,0),""),BasketTbl,2,0),"کد ناشناخته"))</f>
        <v/>
      </c>
      <c r="BC1887" s="18">
        <f>IF($BA1887="","",IFERROR(VLOOKUP(IF(ISNUMBER(FIND(" – ",$BA1887)),LEFT($BA1887,FIND(" – ",$BA1887)-1),$BA1887),ProdTbl,3,0),"کد ناشناخته"))</f>
        <v/>
      </c>
      <c r="BD1887" s="22" t="n"/>
      <c r="BE1887" s="21" t="n"/>
      <c r="BF1887" s="20" t="n"/>
      <c r="BG1887" s="18">
        <f>IF($BF1887="","",IFERROR(VLOOKUP(IFERROR(VLOOKUP(IF(ISNUMBER(FIND(" – ",$BF1887)),LEFT($BF1887,FIND(" – ",$BF1887)-1),$BF1887),ProdTbl,5,0),""),BasketTbl,2,0),"کد ناشناخته"))</f>
        <v/>
      </c>
      <c r="BH1887" s="18">
        <f>IF($BF1887="","",IFERROR(VLOOKUP(IF(ISNUMBER(FIND(" – ",$BF1887)),LEFT($BF1887,FIND(" – ",$BF1887)-1),$BF1887),ProdTbl,3,0),"کد ناشناخته"))</f>
        <v/>
      </c>
      <c r="BI1887" s="22" t="n"/>
      <c r="BJ1887" s="21" t="n"/>
      <c r="BK1887" s="20" t="n"/>
      <c r="BL1887" s="18">
        <f>IF($BK1887="","",IFERROR(VLOOKUP(IFERROR(VLOOKUP(IF(ISNUMBER(FIND(" – ",$BK1887)),LEFT($BK1887,FIND(" – ",$BK1887)-1),$BK1887),ProdTbl,5,0),""),BasketTbl,2,0),"کد ناشناخته"))</f>
        <v/>
      </c>
      <c r="BM1887" s="18">
        <f>IF($BK1887="","",IFERROR(VLOOKUP(IF(ISNUMBER(FIND(" – ",$BK1887)),LEFT($BK1887,FIND(" – ",$BK1887)-1),$BK1887),ProdTbl,3,0),"کد ناشناخته"))</f>
        <v/>
      </c>
      <c r="BN1887" s="22" t="n"/>
      <c r="BO1887" s="21" t="n"/>
      <c r="BP1887" s="20" t="n"/>
      <c r="BQ1887" s="18">
        <f>IF($BP1887="","",IFERROR(VLOOKUP(IFERROR(VLOOKUP(IF(ISNUMBER(FIND(" – ",$BP1887)),LEFT($BP1887,FIND(" – ",$BP1887)-1),$BP1887),ProdTbl,5,0),""),BasketTbl,2,0),"کد ناشناخته"))</f>
        <v/>
      </c>
      <c r="BR1887" s="18">
        <f>IF($BP1887="","",IFERROR(VLOOKUP(IF(ISNUMBER(FIND(" – ",$BP1887)),LEFT($BP1887,FIND(" – ",$BP1887)-1),$BP1887),ProdTbl,3,0),"کد ناشناخته"))</f>
        <v/>
      </c>
      <c r="BS1887" s="22" t="n"/>
      <c r="BT1887" s="21" t="n"/>
      <c r="BU1887" s="20" t="n"/>
      <c r="BV1887" s="18">
        <f>IF($BU1887="","",IFERROR(VLOOKUP(IFERROR(VLOOKUP(IF(ISNUMBER(FIND(" – ",$BU1887)),LEFT($BU1887,FIND(" – ",$BU1887)-1),$BU1887),ProdTbl,5,0),""),BasketTbl,2,0),"کد ناشناخته"))</f>
        <v/>
      </c>
      <c r="BW1887" s="18">
        <f>IF($BU1887="","",IFERROR(VLOOKUP(IF(ISNUMBER(FIND(" – ",$BU1887)),LEFT($BU1887,FIND(" – ",$BU1887)-1),$BU1887),ProdTbl,3,0),"کد ناشناخته"))</f>
        <v/>
      </c>
      <c r="BX1887" s="22" t="n"/>
      <c r="BY1887" s="21" t="n"/>
      <c r="BZ1887" s="20" t="n"/>
      <c r="CA1887" s="18">
        <f>IF($BZ1887="","",IFERROR(VLOOKUP(IFERROR(VLOOKUP(IF(ISNUMBER(FIND(" – ",$BZ1887)),LEFT($BZ1887,FIND(" – ",$BZ1887)-1),$BZ1887),ProdTbl,5,0),""),BasketTbl,2,0),"کد ناشناخته"))</f>
        <v/>
      </c>
      <c r="CB1887" s="18">
        <f>IF($BZ1887="","",IFERROR(VLOOKUP(IF(ISNUMBER(FIND(" – ",$BZ1887)),LEFT($BZ1887,FIND(" – ",$BZ1887)-1),$BZ1887),ProdTbl,3,0),"کد ناشناخته"))</f>
        <v/>
      </c>
      <c r="CC1887" s="22" t="n"/>
      <c r="CD1887" s="21" t="n"/>
      <c r="CE1887" s="20" t="n"/>
      <c r="CF1887" s="18">
        <f>IF($CE1887="","",IFERROR(VLOOKUP(IFERROR(VLOOKUP(IF(ISNUMBER(FIND(" – ",$CE1887)),LEFT($CE1887,FIND(" – ",$CE1887)-1),$CE1887),ProdTbl,5,0),""),BasketTbl,2,0),"کد ناشناخته"))</f>
        <v/>
      </c>
      <c r="CG1887" s="18">
        <f>IF($CE1887="","",IFERROR(VLOOKUP(IF(ISNUMBER(FIND(" – ",$CE1887)),LEFT($CE1887,FIND(" – ",$CE1887)-1),$CE1887),ProdTbl,3,0),"کد ناشناخته"))</f>
        <v/>
      </c>
      <c r="CH1887" s="22" t="n"/>
      <c r="CI1887" s="21" t="n"/>
    </row>
    <row r="1888">
      <c r="A1888" s="18">
        <f>IF($B1888="","",COUNTA($B$10:$B1888))</f>
        <v/>
      </c>
      <c r="B1888" s="19" t="n"/>
      <c r="C1888" s="20" t="n"/>
      <c r="D1888" s="19" t="n"/>
      <c r="E1888" s="18">
        <f>IF($D1888="","",IFERROR(VLOOKUP(IF(ISNUMBER(FIND(" – ",$D1888)),LEFT($D1888,FIND(" – ",$D1888)-1),$D1888),SellerTbl,2,0),"کد ناشناخته"))</f>
        <v/>
      </c>
      <c r="F1888" s="21" t="n"/>
      <c r="G1888" s="21" t="n"/>
      <c r="H1888" s="22" t="n"/>
      <c r="I1888" s="23">
        <f>IF(OR($F1888="",$G1888=""),"",$F1888-$G1888)</f>
        <v/>
      </c>
      <c r="J1888" s="18">
        <f>IF($I1888="","",IF(ABS($I1888)&lt;=0.01*$F1888,"√","×"))</f>
        <v/>
      </c>
      <c r="K1888" s="23">
        <f>IF(COUNT($Q1888,$V1888,$AA1888,$AF1888,$AK1888,$AP1888,$AU1888,$AZ1888,$BE1888,$BJ1888,$BO1888,$BT1888,$BY1888,$CD1888,$CI1888)=0,"",SUM($Q1888,$V1888,$AA1888,$AF1888,$AK1888,$AP1888,$AU1888,$AZ1888,$BE1888,$BJ1888,$BO1888,$BT1888,$BY1888,$CD1888,$CI1888))</f>
        <v/>
      </c>
      <c r="L1888" s="23">
        <f>IF(OR($F1888="",$K1888=""),"",$F1888-$K1888)</f>
        <v/>
      </c>
      <c r="M1888" s="20" t="n"/>
      <c r="N1888" s="18">
        <f>IF($M1888="","",IFERROR(VLOOKUP(IFERROR(VLOOKUP(IF(ISNUMBER(FIND(" – ",$M1888)),LEFT($M1888,FIND(" – ",$M1888)-1),$M1888),ProdTbl,5,0),""),BasketTbl,2,0),"کد ناشناخته"))</f>
        <v/>
      </c>
      <c r="O1888" s="18">
        <f>IF($M1888="","",IFERROR(VLOOKUP(IF(ISNUMBER(FIND(" – ",$M1888)),LEFT($M1888,FIND(" – ",$M1888)-1),$M1888),ProdTbl,3,0),"کد ناشناخته"))</f>
        <v/>
      </c>
      <c r="P1888" s="22" t="n"/>
      <c r="Q1888" s="21" t="n"/>
      <c r="R1888" s="20" t="n"/>
      <c r="S1888" s="18">
        <f>IF($R1888="","",IFERROR(VLOOKUP(IFERROR(VLOOKUP(IF(ISNUMBER(FIND(" – ",$R1888)),LEFT($R1888,FIND(" – ",$R1888)-1),$R1888),ProdTbl,5,0),""),BasketTbl,2,0),"کد ناشناخته"))</f>
        <v/>
      </c>
      <c r="T1888" s="18">
        <f>IF($R1888="","",IFERROR(VLOOKUP(IF(ISNUMBER(FIND(" – ",$R1888)),LEFT($R1888,FIND(" – ",$R1888)-1),$R1888),ProdTbl,3,0),"کد ناشناخته"))</f>
        <v/>
      </c>
      <c r="U1888" s="22" t="n"/>
      <c r="V1888" s="21" t="n"/>
      <c r="W1888" s="20" t="n"/>
      <c r="X1888" s="18">
        <f>IF($W1888="","",IFERROR(VLOOKUP(IFERROR(VLOOKUP(IF(ISNUMBER(FIND(" – ",$W1888)),LEFT($W1888,FIND(" – ",$W1888)-1),$W1888),ProdTbl,5,0),""),BasketTbl,2,0),"کد ناشناخته"))</f>
        <v/>
      </c>
      <c r="Y1888" s="18">
        <f>IF($W1888="","",IFERROR(VLOOKUP(IF(ISNUMBER(FIND(" – ",$W1888)),LEFT($W1888,FIND(" – ",$W1888)-1),$W1888),ProdTbl,3,0),"کد ناشناخته"))</f>
        <v/>
      </c>
      <c r="Z1888" s="22" t="n"/>
      <c r="AA1888" s="21" t="n"/>
      <c r="AB1888" s="20" t="n"/>
      <c r="AC1888" s="18">
        <f>IF($AB1888="","",IFERROR(VLOOKUP(IFERROR(VLOOKUP(IF(ISNUMBER(FIND(" – ",$AB1888)),LEFT($AB1888,FIND(" – ",$AB1888)-1),$AB1888),ProdTbl,5,0),""),BasketTbl,2,0),"کد ناشناخته"))</f>
        <v/>
      </c>
      <c r="AD1888" s="18">
        <f>IF($AB1888="","",IFERROR(VLOOKUP(IF(ISNUMBER(FIND(" – ",$AB1888)),LEFT($AB1888,FIND(" – ",$AB1888)-1),$AB1888),ProdTbl,3,0),"کد ناشناخته"))</f>
        <v/>
      </c>
      <c r="AE1888" s="22" t="n"/>
      <c r="AF1888" s="21" t="n"/>
      <c r="AG1888" s="20" t="n"/>
      <c r="AH1888" s="18">
        <f>IF($AG1888="","",IFERROR(VLOOKUP(IFERROR(VLOOKUP(IF(ISNUMBER(FIND(" – ",$AG1888)),LEFT($AG1888,FIND(" – ",$AG1888)-1),$AG1888),ProdTbl,5,0),""),BasketTbl,2,0),"کد ناشناخته"))</f>
        <v/>
      </c>
      <c r="AI1888" s="18">
        <f>IF($AG1888="","",IFERROR(VLOOKUP(IF(ISNUMBER(FIND(" – ",$AG1888)),LEFT($AG1888,FIND(" – ",$AG1888)-1),$AG1888),ProdTbl,3,0),"کد ناشناخته"))</f>
        <v/>
      </c>
      <c r="AJ1888" s="22" t="n"/>
      <c r="AK1888" s="21" t="n"/>
      <c r="AL1888" s="20" t="n"/>
      <c r="AM1888" s="18">
        <f>IF($AL1888="","",IFERROR(VLOOKUP(IFERROR(VLOOKUP(IF(ISNUMBER(FIND(" – ",$AL1888)),LEFT($AL1888,FIND(" – ",$AL1888)-1),$AL1888),ProdTbl,5,0),""),BasketTbl,2,0),"کد ناشناخته"))</f>
        <v/>
      </c>
      <c r="AN1888" s="18">
        <f>IF($AL1888="","",IFERROR(VLOOKUP(IF(ISNUMBER(FIND(" – ",$AL1888)),LEFT($AL1888,FIND(" – ",$AL1888)-1),$AL1888),ProdTbl,3,0),"کد ناشناخته"))</f>
        <v/>
      </c>
      <c r="AO1888" s="22" t="n"/>
      <c r="AP1888" s="21" t="n"/>
      <c r="AQ1888" s="20" t="n"/>
      <c r="AR1888" s="18">
        <f>IF($AQ1888="","",IFERROR(VLOOKUP(IFERROR(VLOOKUP(IF(ISNUMBER(FIND(" – ",$AQ1888)),LEFT($AQ1888,FIND(" – ",$AQ1888)-1),$AQ1888),ProdTbl,5,0),""),BasketTbl,2,0),"کد ناشناخته"))</f>
        <v/>
      </c>
      <c r="AS1888" s="18">
        <f>IF($AQ1888="","",IFERROR(VLOOKUP(IF(ISNUMBER(FIND(" – ",$AQ1888)),LEFT($AQ1888,FIND(" – ",$AQ1888)-1),$AQ1888),ProdTbl,3,0),"کد ناشناخته"))</f>
        <v/>
      </c>
      <c r="AT1888" s="22" t="n"/>
      <c r="AU1888" s="21" t="n"/>
      <c r="AV1888" s="20" t="n"/>
      <c r="AW1888" s="18">
        <f>IF($AV1888="","",IFERROR(VLOOKUP(IFERROR(VLOOKUP(IF(ISNUMBER(FIND(" – ",$AV1888)),LEFT($AV1888,FIND(" – ",$AV1888)-1),$AV1888),ProdTbl,5,0),""),BasketTbl,2,0),"کد ناشناخته"))</f>
        <v/>
      </c>
      <c r="AX1888" s="18">
        <f>IF($AV1888="","",IFERROR(VLOOKUP(IF(ISNUMBER(FIND(" – ",$AV1888)),LEFT($AV1888,FIND(" – ",$AV1888)-1),$AV1888),ProdTbl,3,0),"کد ناشناخته"))</f>
        <v/>
      </c>
      <c r="AY1888" s="22" t="n"/>
      <c r="AZ1888" s="21" t="n"/>
      <c r="BA1888" s="20" t="n"/>
      <c r="BB1888" s="18">
        <f>IF($BA1888="","",IFERROR(VLOOKUP(IFERROR(VLOOKUP(IF(ISNUMBER(FIND(" – ",$BA1888)),LEFT($BA1888,FIND(" – ",$BA1888)-1),$BA1888),ProdTbl,5,0),""),BasketTbl,2,0),"کد ناشناخته"))</f>
        <v/>
      </c>
      <c r="BC1888" s="18">
        <f>IF($BA1888="","",IFERROR(VLOOKUP(IF(ISNUMBER(FIND(" – ",$BA1888)),LEFT($BA1888,FIND(" – ",$BA1888)-1),$BA1888),ProdTbl,3,0),"کد ناشناخته"))</f>
        <v/>
      </c>
      <c r="BD1888" s="22" t="n"/>
      <c r="BE1888" s="21" t="n"/>
      <c r="BF1888" s="20" t="n"/>
      <c r="BG1888" s="18">
        <f>IF($BF1888="","",IFERROR(VLOOKUP(IFERROR(VLOOKUP(IF(ISNUMBER(FIND(" – ",$BF1888)),LEFT($BF1888,FIND(" – ",$BF1888)-1),$BF1888),ProdTbl,5,0),""),BasketTbl,2,0),"کد ناشناخته"))</f>
        <v/>
      </c>
      <c r="BH1888" s="18">
        <f>IF($BF1888="","",IFERROR(VLOOKUP(IF(ISNUMBER(FIND(" – ",$BF1888)),LEFT($BF1888,FIND(" – ",$BF1888)-1),$BF1888),ProdTbl,3,0),"کد ناشناخته"))</f>
        <v/>
      </c>
      <c r="BI1888" s="22" t="n"/>
      <c r="BJ1888" s="21" t="n"/>
      <c r="BK1888" s="20" t="n"/>
      <c r="BL1888" s="18">
        <f>IF($BK1888="","",IFERROR(VLOOKUP(IFERROR(VLOOKUP(IF(ISNUMBER(FIND(" – ",$BK1888)),LEFT($BK1888,FIND(" – ",$BK1888)-1),$BK1888),ProdTbl,5,0),""),BasketTbl,2,0),"کد ناشناخته"))</f>
        <v/>
      </c>
      <c r="BM1888" s="18">
        <f>IF($BK1888="","",IFERROR(VLOOKUP(IF(ISNUMBER(FIND(" – ",$BK1888)),LEFT($BK1888,FIND(" – ",$BK1888)-1),$BK1888),ProdTbl,3,0),"کد ناشناخته"))</f>
        <v/>
      </c>
      <c r="BN1888" s="22" t="n"/>
      <c r="BO1888" s="21" t="n"/>
      <c r="BP1888" s="20" t="n"/>
      <c r="BQ1888" s="18">
        <f>IF($BP1888="","",IFERROR(VLOOKUP(IFERROR(VLOOKUP(IF(ISNUMBER(FIND(" – ",$BP1888)),LEFT($BP1888,FIND(" – ",$BP1888)-1),$BP1888),ProdTbl,5,0),""),BasketTbl,2,0),"کد ناشناخته"))</f>
        <v/>
      </c>
      <c r="BR1888" s="18">
        <f>IF($BP1888="","",IFERROR(VLOOKUP(IF(ISNUMBER(FIND(" – ",$BP1888)),LEFT($BP1888,FIND(" – ",$BP1888)-1),$BP1888),ProdTbl,3,0),"کد ناشناخته"))</f>
        <v/>
      </c>
      <c r="BS1888" s="22" t="n"/>
      <c r="BT1888" s="21" t="n"/>
      <c r="BU1888" s="20" t="n"/>
      <c r="BV1888" s="18">
        <f>IF($BU1888="","",IFERROR(VLOOKUP(IFERROR(VLOOKUP(IF(ISNUMBER(FIND(" – ",$BU1888)),LEFT($BU1888,FIND(" – ",$BU1888)-1),$BU1888),ProdTbl,5,0),""),BasketTbl,2,0),"کد ناشناخته"))</f>
        <v/>
      </c>
      <c r="BW1888" s="18">
        <f>IF($BU1888="","",IFERROR(VLOOKUP(IF(ISNUMBER(FIND(" – ",$BU1888)),LEFT($BU1888,FIND(" – ",$BU1888)-1),$BU1888),ProdTbl,3,0),"کد ناشناخته"))</f>
        <v/>
      </c>
      <c r="BX1888" s="22" t="n"/>
      <c r="BY1888" s="21" t="n"/>
      <c r="BZ1888" s="20" t="n"/>
      <c r="CA1888" s="18">
        <f>IF($BZ1888="","",IFERROR(VLOOKUP(IFERROR(VLOOKUP(IF(ISNUMBER(FIND(" – ",$BZ1888)),LEFT($BZ1888,FIND(" – ",$BZ1888)-1),$BZ1888),ProdTbl,5,0),""),BasketTbl,2,0),"کد ناشناخته"))</f>
        <v/>
      </c>
      <c r="CB1888" s="18">
        <f>IF($BZ1888="","",IFERROR(VLOOKUP(IF(ISNUMBER(FIND(" – ",$BZ1888)),LEFT($BZ1888,FIND(" – ",$BZ1888)-1),$BZ1888),ProdTbl,3,0),"کد ناشناخته"))</f>
        <v/>
      </c>
      <c r="CC1888" s="22" t="n"/>
      <c r="CD1888" s="21" t="n"/>
      <c r="CE1888" s="20" t="n"/>
      <c r="CF1888" s="18">
        <f>IF($CE1888="","",IFERROR(VLOOKUP(IFERROR(VLOOKUP(IF(ISNUMBER(FIND(" – ",$CE1888)),LEFT($CE1888,FIND(" – ",$CE1888)-1),$CE1888),ProdTbl,5,0),""),BasketTbl,2,0),"کد ناشناخته"))</f>
        <v/>
      </c>
      <c r="CG1888" s="18">
        <f>IF($CE1888="","",IFERROR(VLOOKUP(IF(ISNUMBER(FIND(" – ",$CE1888)),LEFT($CE1888,FIND(" – ",$CE1888)-1),$CE1888),ProdTbl,3,0),"کد ناشناخته"))</f>
        <v/>
      </c>
      <c r="CH1888" s="22" t="n"/>
      <c r="CI1888" s="21" t="n"/>
    </row>
    <row r="1889">
      <c r="A1889" s="18">
        <f>IF($B1889="","",COUNTA($B$10:$B1889))</f>
        <v/>
      </c>
      <c r="B1889" s="19" t="n"/>
      <c r="C1889" s="20" t="n"/>
      <c r="D1889" s="19" t="n"/>
      <c r="E1889" s="18">
        <f>IF($D1889="","",IFERROR(VLOOKUP(IF(ISNUMBER(FIND(" – ",$D1889)),LEFT($D1889,FIND(" – ",$D1889)-1),$D1889),SellerTbl,2,0),"کد ناشناخته"))</f>
        <v/>
      </c>
      <c r="F1889" s="21" t="n"/>
      <c r="G1889" s="21" t="n"/>
      <c r="H1889" s="22" t="n"/>
      <c r="I1889" s="23">
        <f>IF(OR($F1889="",$G1889=""),"",$F1889-$G1889)</f>
        <v/>
      </c>
      <c r="J1889" s="18">
        <f>IF($I1889="","",IF(ABS($I1889)&lt;=0.01*$F1889,"√","×"))</f>
        <v/>
      </c>
      <c r="K1889" s="23">
        <f>IF(COUNT($Q1889,$V1889,$AA1889,$AF1889,$AK1889,$AP1889,$AU1889,$AZ1889,$BE1889,$BJ1889,$BO1889,$BT1889,$BY1889,$CD1889,$CI1889)=0,"",SUM($Q1889,$V1889,$AA1889,$AF1889,$AK1889,$AP1889,$AU1889,$AZ1889,$BE1889,$BJ1889,$BO1889,$BT1889,$BY1889,$CD1889,$CI1889))</f>
        <v/>
      </c>
      <c r="L1889" s="23">
        <f>IF(OR($F1889="",$K1889=""),"",$F1889-$K1889)</f>
        <v/>
      </c>
      <c r="M1889" s="20" t="n"/>
      <c r="N1889" s="18">
        <f>IF($M1889="","",IFERROR(VLOOKUP(IFERROR(VLOOKUP(IF(ISNUMBER(FIND(" – ",$M1889)),LEFT($M1889,FIND(" – ",$M1889)-1),$M1889),ProdTbl,5,0),""),BasketTbl,2,0),"کد ناشناخته"))</f>
        <v/>
      </c>
      <c r="O1889" s="18">
        <f>IF($M1889="","",IFERROR(VLOOKUP(IF(ISNUMBER(FIND(" – ",$M1889)),LEFT($M1889,FIND(" – ",$M1889)-1),$M1889),ProdTbl,3,0),"کد ناشناخته"))</f>
        <v/>
      </c>
      <c r="P1889" s="22" t="n"/>
      <c r="Q1889" s="21" t="n"/>
      <c r="R1889" s="20" t="n"/>
      <c r="S1889" s="18">
        <f>IF($R1889="","",IFERROR(VLOOKUP(IFERROR(VLOOKUP(IF(ISNUMBER(FIND(" – ",$R1889)),LEFT($R1889,FIND(" – ",$R1889)-1),$R1889),ProdTbl,5,0),""),BasketTbl,2,0),"کد ناشناخته"))</f>
        <v/>
      </c>
      <c r="T1889" s="18">
        <f>IF($R1889="","",IFERROR(VLOOKUP(IF(ISNUMBER(FIND(" – ",$R1889)),LEFT($R1889,FIND(" – ",$R1889)-1),$R1889),ProdTbl,3,0),"کد ناشناخته"))</f>
        <v/>
      </c>
      <c r="U1889" s="22" t="n"/>
      <c r="V1889" s="21" t="n"/>
      <c r="W1889" s="20" t="n"/>
      <c r="X1889" s="18">
        <f>IF($W1889="","",IFERROR(VLOOKUP(IFERROR(VLOOKUP(IF(ISNUMBER(FIND(" – ",$W1889)),LEFT($W1889,FIND(" – ",$W1889)-1),$W1889),ProdTbl,5,0),""),BasketTbl,2,0),"کد ناشناخته"))</f>
        <v/>
      </c>
      <c r="Y1889" s="18">
        <f>IF($W1889="","",IFERROR(VLOOKUP(IF(ISNUMBER(FIND(" – ",$W1889)),LEFT($W1889,FIND(" – ",$W1889)-1),$W1889),ProdTbl,3,0),"کد ناشناخته"))</f>
        <v/>
      </c>
      <c r="Z1889" s="22" t="n"/>
      <c r="AA1889" s="21" t="n"/>
      <c r="AB1889" s="20" t="n"/>
      <c r="AC1889" s="18">
        <f>IF($AB1889="","",IFERROR(VLOOKUP(IFERROR(VLOOKUP(IF(ISNUMBER(FIND(" – ",$AB1889)),LEFT($AB1889,FIND(" – ",$AB1889)-1),$AB1889),ProdTbl,5,0),""),BasketTbl,2,0),"کد ناشناخته"))</f>
        <v/>
      </c>
      <c r="AD1889" s="18">
        <f>IF($AB1889="","",IFERROR(VLOOKUP(IF(ISNUMBER(FIND(" – ",$AB1889)),LEFT($AB1889,FIND(" – ",$AB1889)-1),$AB1889),ProdTbl,3,0),"کد ناشناخته"))</f>
        <v/>
      </c>
      <c r="AE1889" s="22" t="n"/>
      <c r="AF1889" s="21" t="n"/>
      <c r="AG1889" s="20" t="n"/>
      <c r="AH1889" s="18">
        <f>IF($AG1889="","",IFERROR(VLOOKUP(IFERROR(VLOOKUP(IF(ISNUMBER(FIND(" – ",$AG1889)),LEFT($AG1889,FIND(" – ",$AG1889)-1),$AG1889),ProdTbl,5,0),""),BasketTbl,2,0),"کد ناشناخته"))</f>
        <v/>
      </c>
      <c r="AI1889" s="18">
        <f>IF($AG1889="","",IFERROR(VLOOKUP(IF(ISNUMBER(FIND(" – ",$AG1889)),LEFT($AG1889,FIND(" – ",$AG1889)-1),$AG1889),ProdTbl,3,0),"کد ناشناخته"))</f>
        <v/>
      </c>
      <c r="AJ1889" s="22" t="n"/>
      <c r="AK1889" s="21" t="n"/>
      <c r="AL1889" s="20" t="n"/>
      <c r="AM1889" s="18">
        <f>IF($AL1889="","",IFERROR(VLOOKUP(IFERROR(VLOOKUP(IF(ISNUMBER(FIND(" – ",$AL1889)),LEFT($AL1889,FIND(" – ",$AL1889)-1),$AL1889),ProdTbl,5,0),""),BasketTbl,2,0),"کد ناشناخته"))</f>
        <v/>
      </c>
      <c r="AN1889" s="18">
        <f>IF($AL1889="","",IFERROR(VLOOKUP(IF(ISNUMBER(FIND(" – ",$AL1889)),LEFT($AL1889,FIND(" – ",$AL1889)-1),$AL1889),ProdTbl,3,0),"کد ناشناخته"))</f>
        <v/>
      </c>
      <c r="AO1889" s="22" t="n"/>
      <c r="AP1889" s="21" t="n"/>
      <c r="AQ1889" s="20" t="n"/>
      <c r="AR1889" s="18">
        <f>IF($AQ1889="","",IFERROR(VLOOKUP(IFERROR(VLOOKUP(IF(ISNUMBER(FIND(" – ",$AQ1889)),LEFT($AQ1889,FIND(" – ",$AQ1889)-1),$AQ1889),ProdTbl,5,0),""),BasketTbl,2,0),"کد ناشناخته"))</f>
        <v/>
      </c>
      <c r="AS1889" s="18">
        <f>IF($AQ1889="","",IFERROR(VLOOKUP(IF(ISNUMBER(FIND(" – ",$AQ1889)),LEFT($AQ1889,FIND(" – ",$AQ1889)-1),$AQ1889),ProdTbl,3,0),"کد ناشناخته"))</f>
        <v/>
      </c>
      <c r="AT1889" s="22" t="n"/>
      <c r="AU1889" s="21" t="n"/>
      <c r="AV1889" s="20" t="n"/>
      <c r="AW1889" s="18">
        <f>IF($AV1889="","",IFERROR(VLOOKUP(IFERROR(VLOOKUP(IF(ISNUMBER(FIND(" – ",$AV1889)),LEFT($AV1889,FIND(" – ",$AV1889)-1),$AV1889),ProdTbl,5,0),""),BasketTbl,2,0),"کد ناشناخته"))</f>
        <v/>
      </c>
      <c r="AX1889" s="18">
        <f>IF($AV1889="","",IFERROR(VLOOKUP(IF(ISNUMBER(FIND(" – ",$AV1889)),LEFT($AV1889,FIND(" – ",$AV1889)-1),$AV1889),ProdTbl,3,0),"کد ناشناخته"))</f>
        <v/>
      </c>
      <c r="AY1889" s="22" t="n"/>
      <c r="AZ1889" s="21" t="n"/>
      <c r="BA1889" s="20" t="n"/>
      <c r="BB1889" s="18">
        <f>IF($BA1889="","",IFERROR(VLOOKUP(IFERROR(VLOOKUP(IF(ISNUMBER(FIND(" – ",$BA1889)),LEFT($BA1889,FIND(" – ",$BA1889)-1),$BA1889),ProdTbl,5,0),""),BasketTbl,2,0),"کد ناشناخته"))</f>
        <v/>
      </c>
      <c r="BC1889" s="18">
        <f>IF($BA1889="","",IFERROR(VLOOKUP(IF(ISNUMBER(FIND(" – ",$BA1889)),LEFT($BA1889,FIND(" – ",$BA1889)-1),$BA1889),ProdTbl,3,0),"کد ناشناخته"))</f>
        <v/>
      </c>
      <c r="BD1889" s="22" t="n"/>
      <c r="BE1889" s="21" t="n"/>
      <c r="BF1889" s="20" t="n"/>
      <c r="BG1889" s="18">
        <f>IF($BF1889="","",IFERROR(VLOOKUP(IFERROR(VLOOKUP(IF(ISNUMBER(FIND(" – ",$BF1889)),LEFT($BF1889,FIND(" – ",$BF1889)-1),$BF1889),ProdTbl,5,0),""),BasketTbl,2,0),"کد ناشناخته"))</f>
        <v/>
      </c>
      <c r="BH1889" s="18">
        <f>IF($BF1889="","",IFERROR(VLOOKUP(IF(ISNUMBER(FIND(" – ",$BF1889)),LEFT($BF1889,FIND(" – ",$BF1889)-1),$BF1889),ProdTbl,3,0),"کد ناشناخته"))</f>
        <v/>
      </c>
      <c r="BI1889" s="22" t="n"/>
      <c r="BJ1889" s="21" t="n"/>
      <c r="BK1889" s="20" t="n"/>
      <c r="BL1889" s="18">
        <f>IF($BK1889="","",IFERROR(VLOOKUP(IFERROR(VLOOKUP(IF(ISNUMBER(FIND(" – ",$BK1889)),LEFT($BK1889,FIND(" – ",$BK1889)-1),$BK1889),ProdTbl,5,0),""),BasketTbl,2,0),"کد ناشناخته"))</f>
        <v/>
      </c>
      <c r="BM1889" s="18">
        <f>IF($BK1889="","",IFERROR(VLOOKUP(IF(ISNUMBER(FIND(" – ",$BK1889)),LEFT($BK1889,FIND(" – ",$BK1889)-1),$BK1889),ProdTbl,3,0),"کد ناشناخته"))</f>
        <v/>
      </c>
      <c r="BN1889" s="22" t="n"/>
      <c r="BO1889" s="21" t="n"/>
      <c r="BP1889" s="20" t="n"/>
      <c r="BQ1889" s="18">
        <f>IF($BP1889="","",IFERROR(VLOOKUP(IFERROR(VLOOKUP(IF(ISNUMBER(FIND(" – ",$BP1889)),LEFT($BP1889,FIND(" – ",$BP1889)-1),$BP1889),ProdTbl,5,0),""),BasketTbl,2,0),"کد ناشناخته"))</f>
        <v/>
      </c>
      <c r="BR1889" s="18">
        <f>IF($BP1889="","",IFERROR(VLOOKUP(IF(ISNUMBER(FIND(" – ",$BP1889)),LEFT($BP1889,FIND(" – ",$BP1889)-1),$BP1889),ProdTbl,3,0),"کد ناشناخته"))</f>
        <v/>
      </c>
      <c r="BS1889" s="22" t="n"/>
      <c r="BT1889" s="21" t="n"/>
      <c r="BU1889" s="20" t="n"/>
      <c r="BV1889" s="18">
        <f>IF($BU1889="","",IFERROR(VLOOKUP(IFERROR(VLOOKUP(IF(ISNUMBER(FIND(" – ",$BU1889)),LEFT($BU1889,FIND(" – ",$BU1889)-1),$BU1889),ProdTbl,5,0),""),BasketTbl,2,0),"کد ناشناخته"))</f>
        <v/>
      </c>
      <c r="BW1889" s="18">
        <f>IF($BU1889="","",IFERROR(VLOOKUP(IF(ISNUMBER(FIND(" – ",$BU1889)),LEFT($BU1889,FIND(" – ",$BU1889)-1),$BU1889),ProdTbl,3,0),"کد ناشناخته"))</f>
        <v/>
      </c>
      <c r="BX1889" s="22" t="n"/>
      <c r="BY1889" s="21" t="n"/>
      <c r="BZ1889" s="20" t="n"/>
      <c r="CA1889" s="18">
        <f>IF($BZ1889="","",IFERROR(VLOOKUP(IFERROR(VLOOKUP(IF(ISNUMBER(FIND(" – ",$BZ1889)),LEFT($BZ1889,FIND(" – ",$BZ1889)-1),$BZ1889),ProdTbl,5,0),""),BasketTbl,2,0),"کد ناشناخته"))</f>
        <v/>
      </c>
      <c r="CB1889" s="18">
        <f>IF($BZ1889="","",IFERROR(VLOOKUP(IF(ISNUMBER(FIND(" – ",$BZ1889)),LEFT($BZ1889,FIND(" – ",$BZ1889)-1),$BZ1889),ProdTbl,3,0),"کد ناشناخته"))</f>
        <v/>
      </c>
      <c r="CC1889" s="22" t="n"/>
      <c r="CD1889" s="21" t="n"/>
      <c r="CE1889" s="20" t="n"/>
      <c r="CF1889" s="18">
        <f>IF($CE1889="","",IFERROR(VLOOKUP(IFERROR(VLOOKUP(IF(ISNUMBER(FIND(" – ",$CE1889)),LEFT($CE1889,FIND(" – ",$CE1889)-1),$CE1889),ProdTbl,5,0),""),BasketTbl,2,0),"کد ناشناخته"))</f>
        <v/>
      </c>
      <c r="CG1889" s="18">
        <f>IF($CE1889="","",IFERROR(VLOOKUP(IF(ISNUMBER(FIND(" – ",$CE1889)),LEFT($CE1889,FIND(" – ",$CE1889)-1),$CE1889),ProdTbl,3,0),"کد ناشناخته"))</f>
        <v/>
      </c>
      <c r="CH1889" s="22" t="n"/>
      <c r="CI1889" s="21" t="n"/>
    </row>
    <row r="1890">
      <c r="A1890" s="18">
        <f>IF($B1890="","",COUNTA($B$10:$B1890))</f>
        <v/>
      </c>
      <c r="B1890" s="19" t="n"/>
      <c r="C1890" s="20" t="n"/>
      <c r="D1890" s="19" t="n"/>
      <c r="E1890" s="18">
        <f>IF($D1890="","",IFERROR(VLOOKUP(IF(ISNUMBER(FIND(" – ",$D1890)),LEFT($D1890,FIND(" – ",$D1890)-1),$D1890),SellerTbl,2,0),"کد ناشناخته"))</f>
        <v/>
      </c>
      <c r="F1890" s="21" t="n"/>
      <c r="G1890" s="21" t="n"/>
      <c r="H1890" s="22" t="n"/>
      <c r="I1890" s="23">
        <f>IF(OR($F1890="",$G1890=""),"",$F1890-$G1890)</f>
        <v/>
      </c>
      <c r="J1890" s="18">
        <f>IF($I1890="","",IF(ABS($I1890)&lt;=0.01*$F1890,"√","×"))</f>
        <v/>
      </c>
      <c r="K1890" s="23">
        <f>IF(COUNT($Q1890,$V1890,$AA1890,$AF1890,$AK1890,$AP1890,$AU1890,$AZ1890,$BE1890,$BJ1890,$BO1890,$BT1890,$BY1890,$CD1890,$CI1890)=0,"",SUM($Q1890,$V1890,$AA1890,$AF1890,$AK1890,$AP1890,$AU1890,$AZ1890,$BE1890,$BJ1890,$BO1890,$BT1890,$BY1890,$CD1890,$CI1890))</f>
        <v/>
      </c>
      <c r="L1890" s="23">
        <f>IF(OR($F1890="",$K1890=""),"",$F1890-$K1890)</f>
        <v/>
      </c>
      <c r="M1890" s="20" t="n"/>
      <c r="N1890" s="18">
        <f>IF($M1890="","",IFERROR(VLOOKUP(IFERROR(VLOOKUP(IF(ISNUMBER(FIND(" – ",$M1890)),LEFT($M1890,FIND(" – ",$M1890)-1),$M1890),ProdTbl,5,0),""),BasketTbl,2,0),"کد ناشناخته"))</f>
        <v/>
      </c>
      <c r="O1890" s="18">
        <f>IF($M1890="","",IFERROR(VLOOKUP(IF(ISNUMBER(FIND(" – ",$M1890)),LEFT($M1890,FIND(" – ",$M1890)-1),$M1890),ProdTbl,3,0),"کد ناشناخته"))</f>
        <v/>
      </c>
      <c r="P1890" s="22" t="n"/>
      <c r="Q1890" s="21" t="n"/>
      <c r="R1890" s="20" t="n"/>
      <c r="S1890" s="18">
        <f>IF($R1890="","",IFERROR(VLOOKUP(IFERROR(VLOOKUP(IF(ISNUMBER(FIND(" – ",$R1890)),LEFT($R1890,FIND(" – ",$R1890)-1),$R1890),ProdTbl,5,0),""),BasketTbl,2,0),"کد ناشناخته"))</f>
        <v/>
      </c>
      <c r="T1890" s="18">
        <f>IF($R1890="","",IFERROR(VLOOKUP(IF(ISNUMBER(FIND(" – ",$R1890)),LEFT($R1890,FIND(" – ",$R1890)-1),$R1890),ProdTbl,3,0),"کد ناشناخته"))</f>
        <v/>
      </c>
      <c r="U1890" s="22" t="n"/>
      <c r="V1890" s="21" t="n"/>
      <c r="W1890" s="20" t="n"/>
      <c r="X1890" s="18">
        <f>IF($W1890="","",IFERROR(VLOOKUP(IFERROR(VLOOKUP(IF(ISNUMBER(FIND(" – ",$W1890)),LEFT($W1890,FIND(" – ",$W1890)-1),$W1890),ProdTbl,5,0),""),BasketTbl,2,0),"کد ناشناخته"))</f>
        <v/>
      </c>
      <c r="Y1890" s="18">
        <f>IF($W1890="","",IFERROR(VLOOKUP(IF(ISNUMBER(FIND(" – ",$W1890)),LEFT($W1890,FIND(" – ",$W1890)-1),$W1890),ProdTbl,3,0),"کد ناشناخته"))</f>
        <v/>
      </c>
      <c r="Z1890" s="22" t="n"/>
      <c r="AA1890" s="21" t="n"/>
      <c r="AB1890" s="20" t="n"/>
      <c r="AC1890" s="18">
        <f>IF($AB1890="","",IFERROR(VLOOKUP(IFERROR(VLOOKUP(IF(ISNUMBER(FIND(" – ",$AB1890)),LEFT($AB1890,FIND(" – ",$AB1890)-1),$AB1890),ProdTbl,5,0),""),BasketTbl,2,0),"کد ناشناخته"))</f>
        <v/>
      </c>
      <c r="AD1890" s="18">
        <f>IF($AB1890="","",IFERROR(VLOOKUP(IF(ISNUMBER(FIND(" – ",$AB1890)),LEFT($AB1890,FIND(" – ",$AB1890)-1),$AB1890),ProdTbl,3,0),"کد ناشناخته"))</f>
        <v/>
      </c>
      <c r="AE1890" s="22" t="n"/>
      <c r="AF1890" s="21" t="n"/>
      <c r="AG1890" s="20" t="n"/>
      <c r="AH1890" s="18">
        <f>IF($AG1890="","",IFERROR(VLOOKUP(IFERROR(VLOOKUP(IF(ISNUMBER(FIND(" – ",$AG1890)),LEFT($AG1890,FIND(" – ",$AG1890)-1),$AG1890),ProdTbl,5,0),""),BasketTbl,2,0),"کد ناشناخته"))</f>
        <v/>
      </c>
      <c r="AI1890" s="18">
        <f>IF($AG1890="","",IFERROR(VLOOKUP(IF(ISNUMBER(FIND(" – ",$AG1890)),LEFT($AG1890,FIND(" – ",$AG1890)-1),$AG1890),ProdTbl,3,0),"کد ناشناخته"))</f>
        <v/>
      </c>
      <c r="AJ1890" s="22" t="n"/>
      <c r="AK1890" s="21" t="n"/>
      <c r="AL1890" s="20" t="n"/>
      <c r="AM1890" s="18">
        <f>IF($AL1890="","",IFERROR(VLOOKUP(IFERROR(VLOOKUP(IF(ISNUMBER(FIND(" – ",$AL1890)),LEFT($AL1890,FIND(" – ",$AL1890)-1),$AL1890),ProdTbl,5,0),""),BasketTbl,2,0),"کد ناشناخته"))</f>
        <v/>
      </c>
      <c r="AN1890" s="18">
        <f>IF($AL1890="","",IFERROR(VLOOKUP(IF(ISNUMBER(FIND(" – ",$AL1890)),LEFT($AL1890,FIND(" – ",$AL1890)-1),$AL1890),ProdTbl,3,0),"کد ناشناخته"))</f>
        <v/>
      </c>
      <c r="AO1890" s="22" t="n"/>
      <c r="AP1890" s="21" t="n"/>
      <c r="AQ1890" s="20" t="n"/>
      <c r="AR1890" s="18">
        <f>IF($AQ1890="","",IFERROR(VLOOKUP(IFERROR(VLOOKUP(IF(ISNUMBER(FIND(" – ",$AQ1890)),LEFT($AQ1890,FIND(" – ",$AQ1890)-1),$AQ1890),ProdTbl,5,0),""),BasketTbl,2,0),"کد ناشناخته"))</f>
        <v/>
      </c>
      <c r="AS1890" s="18">
        <f>IF($AQ1890="","",IFERROR(VLOOKUP(IF(ISNUMBER(FIND(" – ",$AQ1890)),LEFT($AQ1890,FIND(" – ",$AQ1890)-1),$AQ1890),ProdTbl,3,0),"کد ناشناخته"))</f>
        <v/>
      </c>
      <c r="AT1890" s="22" t="n"/>
      <c r="AU1890" s="21" t="n"/>
      <c r="AV1890" s="20" t="n"/>
      <c r="AW1890" s="18">
        <f>IF($AV1890="","",IFERROR(VLOOKUP(IFERROR(VLOOKUP(IF(ISNUMBER(FIND(" – ",$AV1890)),LEFT($AV1890,FIND(" – ",$AV1890)-1),$AV1890),ProdTbl,5,0),""),BasketTbl,2,0),"کد ناشناخته"))</f>
        <v/>
      </c>
      <c r="AX1890" s="18">
        <f>IF($AV1890="","",IFERROR(VLOOKUP(IF(ISNUMBER(FIND(" – ",$AV1890)),LEFT($AV1890,FIND(" – ",$AV1890)-1),$AV1890),ProdTbl,3,0),"کد ناشناخته"))</f>
        <v/>
      </c>
      <c r="AY1890" s="22" t="n"/>
      <c r="AZ1890" s="21" t="n"/>
      <c r="BA1890" s="20" t="n"/>
      <c r="BB1890" s="18">
        <f>IF($BA1890="","",IFERROR(VLOOKUP(IFERROR(VLOOKUP(IF(ISNUMBER(FIND(" – ",$BA1890)),LEFT($BA1890,FIND(" – ",$BA1890)-1),$BA1890),ProdTbl,5,0),""),BasketTbl,2,0),"کد ناشناخته"))</f>
        <v/>
      </c>
      <c r="BC1890" s="18">
        <f>IF($BA1890="","",IFERROR(VLOOKUP(IF(ISNUMBER(FIND(" – ",$BA1890)),LEFT($BA1890,FIND(" – ",$BA1890)-1),$BA1890),ProdTbl,3,0),"کد ناشناخته"))</f>
        <v/>
      </c>
      <c r="BD1890" s="22" t="n"/>
      <c r="BE1890" s="21" t="n"/>
      <c r="BF1890" s="20" t="n"/>
      <c r="BG1890" s="18">
        <f>IF($BF1890="","",IFERROR(VLOOKUP(IFERROR(VLOOKUP(IF(ISNUMBER(FIND(" – ",$BF1890)),LEFT($BF1890,FIND(" – ",$BF1890)-1),$BF1890),ProdTbl,5,0),""),BasketTbl,2,0),"کد ناشناخته"))</f>
        <v/>
      </c>
      <c r="BH1890" s="18">
        <f>IF($BF1890="","",IFERROR(VLOOKUP(IF(ISNUMBER(FIND(" – ",$BF1890)),LEFT($BF1890,FIND(" – ",$BF1890)-1),$BF1890),ProdTbl,3,0),"کد ناشناخته"))</f>
        <v/>
      </c>
      <c r="BI1890" s="22" t="n"/>
      <c r="BJ1890" s="21" t="n"/>
      <c r="BK1890" s="20" t="n"/>
      <c r="BL1890" s="18">
        <f>IF($BK1890="","",IFERROR(VLOOKUP(IFERROR(VLOOKUP(IF(ISNUMBER(FIND(" – ",$BK1890)),LEFT($BK1890,FIND(" – ",$BK1890)-1),$BK1890),ProdTbl,5,0),""),BasketTbl,2,0),"کد ناشناخته"))</f>
        <v/>
      </c>
      <c r="BM1890" s="18">
        <f>IF($BK1890="","",IFERROR(VLOOKUP(IF(ISNUMBER(FIND(" – ",$BK1890)),LEFT($BK1890,FIND(" – ",$BK1890)-1),$BK1890),ProdTbl,3,0),"کد ناشناخته"))</f>
        <v/>
      </c>
      <c r="BN1890" s="22" t="n"/>
      <c r="BO1890" s="21" t="n"/>
      <c r="BP1890" s="20" t="n"/>
      <c r="BQ1890" s="18">
        <f>IF($BP1890="","",IFERROR(VLOOKUP(IFERROR(VLOOKUP(IF(ISNUMBER(FIND(" – ",$BP1890)),LEFT($BP1890,FIND(" – ",$BP1890)-1),$BP1890),ProdTbl,5,0),""),BasketTbl,2,0),"کد ناشناخته"))</f>
        <v/>
      </c>
      <c r="BR1890" s="18">
        <f>IF($BP1890="","",IFERROR(VLOOKUP(IF(ISNUMBER(FIND(" – ",$BP1890)),LEFT($BP1890,FIND(" – ",$BP1890)-1),$BP1890),ProdTbl,3,0),"کد ناشناخته"))</f>
        <v/>
      </c>
      <c r="BS1890" s="22" t="n"/>
      <c r="BT1890" s="21" t="n"/>
      <c r="BU1890" s="20" t="n"/>
      <c r="BV1890" s="18">
        <f>IF($BU1890="","",IFERROR(VLOOKUP(IFERROR(VLOOKUP(IF(ISNUMBER(FIND(" – ",$BU1890)),LEFT($BU1890,FIND(" – ",$BU1890)-1),$BU1890),ProdTbl,5,0),""),BasketTbl,2,0),"کد ناشناخته"))</f>
        <v/>
      </c>
      <c r="BW1890" s="18">
        <f>IF($BU1890="","",IFERROR(VLOOKUP(IF(ISNUMBER(FIND(" – ",$BU1890)),LEFT($BU1890,FIND(" – ",$BU1890)-1),$BU1890),ProdTbl,3,0),"کد ناشناخته"))</f>
        <v/>
      </c>
      <c r="BX1890" s="22" t="n"/>
      <c r="BY1890" s="21" t="n"/>
      <c r="BZ1890" s="20" t="n"/>
      <c r="CA1890" s="18">
        <f>IF($BZ1890="","",IFERROR(VLOOKUP(IFERROR(VLOOKUP(IF(ISNUMBER(FIND(" – ",$BZ1890)),LEFT($BZ1890,FIND(" – ",$BZ1890)-1),$BZ1890),ProdTbl,5,0),""),BasketTbl,2,0),"کد ناشناخته"))</f>
        <v/>
      </c>
      <c r="CB1890" s="18">
        <f>IF($BZ1890="","",IFERROR(VLOOKUP(IF(ISNUMBER(FIND(" – ",$BZ1890)),LEFT($BZ1890,FIND(" – ",$BZ1890)-1),$BZ1890),ProdTbl,3,0),"کد ناشناخته"))</f>
        <v/>
      </c>
      <c r="CC1890" s="22" t="n"/>
      <c r="CD1890" s="21" t="n"/>
      <c r="CE1890" s="20" t="n"/>
      <c r="CF1890" s="18">
        <f>IF($CE1890="","",IFERROR(VLOOKUP(IFERROR(VLOOKUP(IF(ISNUMBER(FIND(" – ",$CE1890)),LEFT($CE1890,FIND(" – ",$CE1890)-1),$CE1890),ProdTbl,5,0),""),BasketTbl,2,0),"کد ناشناخته"))</f>
        <v/>
      </c>
      <c r="CG1890" s="18">
        <f>IF($CE1890="","",IFERROR(VLOOKUP(IF(ISNUMBER(FIND(" – ",$CE1890)),LEFT($CE1890,FIND(" – ",$CE1890)-1),$CE1890),ProdTbl,3,0),"کد ناشناخته"))</f>
        <v/>
      </c>
      <c r="CH1890" s="22" t="n"/>
      <c r="CI1890" s="21" t="n"/>
    </row>
    <row r="1891">
      <c r="A1891" s="18">
        <f>IF($B1891="","",COUNTA($B$10:$B1891))</f>
        <v/>
      </c>
      <c r="B1891" s="19" t="n"/>
      <c r="C1891" s="20" t="n"/>
      <c r="D1891" s="19" t="n"/>
      <c r="E1891" s="18">
        <f>IF($D1891="","",IFERROR(VLOOKUP(IF(ISNUMBER(FIND(" – ",$D1891)),LEFT($D1891,FIND(" – ",$D1891)-1),$D1891),SellerTbl,2,0),"کد ناشناخته"))</f>
        <v/>
      </c>
      <c r="F1891" s="21" t="n"/>
      <c r="G1891" s="21" t="n"/>
      <c r="H1891" s="22" t="n"/>
      <c r="I1891" s="23">
        <f>IF(OR($F1891="",$G1891=""),"",$F1891-$G1891)</f>
        <v/>
      </c>
      <c r="J1891" s="18">
        <f>IF($I1891="","",IF(ABS($I1891)&lt;=0.01*$F1891,"√","×"))</f>
        <v/>
      </c>
      <c r="K1891" s="23">
        <f>IF(COUNT($Q1891,$V1891,$AA1891,$AF1891,$AK1891,$AP1891,$AU1891,$AZ1891,$BE1891,$BJ1891,$BO1891,$BT1891,$BY1891,$CD1891,$CI1891)=0,"",SUM($Q1891,$V1891,$AA1891,$AF1891,$AK1891,$AP1891,$AU1891,$AZ1891,$BE1891,$BJ1891,$BO1891,$BT1891,$BY1891,$CD1891,$CI1891))</f>
        <v/>
      </c>
      <c r="L1891" s="23">
        <f>IF(OR($F1891="",$K1891=""),"",$F1891-$K1891)</f>
        <v/>
      </c>
      <c r="M1891" s="20" t="n"/>
      <c r="N1891" s="18">
        <f>IF($M1891="","",IFERROR(VLOOKUP(IFERROR(VLOOKUP(IF(ISNUMBER(FIND(" – ",$M1891)),LEFT($M1891,FIND(" – ",$M1891)-1),$M1891),ProdTbl,5,0),""),BasketTbl,2,0),"کد ناشناخته"))</f>
        <v/>
      </c>
      <c r="O1891" s="18">
        <f>IF($M1891="","",IFERROR(VLOOKUP(IF(ISNUMBER(FIND(" – ",$M1891)),LEFT($M1891,FIND(" – ",$M1891)-1),$M1891),ProdTbl,3,0),"کد ناشناخته"))</f>
        <v/>
      </c>
      <c r="P1891" s="22" t="n"/>
      <c r="Q1891" s="21" t="n"/>
      <c r="R1891" s="20" t="n"/>
      <c r="S1891" s="18">
        <f>IF($R1891="","",IFERROR(VLOOKUP(IFERROR(VLOOKUP(IF(ISNUMBER(FIND(" – ",$R1891)),LEFT($R1891,FIND(" – ",$R1891)-1),$R1891),ProdTbl,5,0),""),BasketTbl,2,0),"کد ناشناخته"))</f>
        <v/>
      </c>
      <c r="T1891" s="18">
        <f>IF($R1891="","",IFERROR(VLOOKUP(IF(ISNUMBER(FIND(" – ",$R1891)),LEFT($R1891,FIND(" – ",$R1891)-1),$R1891),ProdTbl,3,0),"کد ناشناخته"))</f>
        <v/>
      </c>
      <c r="U1891" s="22" t="n"/>
      <c r="V1891" s="21" t="n"/>
      <c r="W1891" s="20" t="n"/>
      <c r="X1891" s="18">
        <f>IF($W1891="","",IFERROR(VLOOKUP(IFERROR(VLOOKUP(IF(ISNUMBER(FIND(" – ",$W1891)),LEFT($W1891,FIND(" – ",$W1891)-1),$W1891),ProdTbl,5,0),""),BasketTbl,2,0),"کد ناشناخته"))</f>
        <v/>
      </c>
      <c r="Y1891" s="18">
        <f>IF($W1891="","",IFERROR(VLOOKUP(IF(ISNUMBER(FIND(" – ",$W1891)),LEFT($W1891,FIND(" – ",$W1891)-1),$W1891),ProdTbl,3,0),"کد ناشناخته"))</f>
        <v/>
      </c>
      <c r="Z1891" s="22" t="n"/>
      <c r="AA1891" s="21" t="n"/>
      <c r="AB1891" s="20" t="n"/>
      <c r="AC1891" s="18">
        <f>IF($AB1891="","",IFERROR(VLOOKUP(IFERROR(VLOOKUP(IF(ISNUMBER(FIND(" – ",$AB1891)),LEFT($AB1891,FIND(" – ",$AB1891)-1),$AB1891),ProdTbl,5,0),""),BasketTbl,2,0),"کد ناشناخته"))</f>
        <v/>
      </c>
      <c r="AD1891" s="18">
        <f>IF($AB1891="","",IFERROR(VLOOKUP(IF(ISNUMBER(FIND(" – ",$AB1891)),LEFT($AB1891,FIND(" – ",$AB1891)-1),$AB1891),ProdTbl,3,0),"کد ناشناخته"))</f>
        <v/>
      </c>
      <c r="AE1891" s="22" t="n"/>
      <c r="AF1891" s="21" t="n"/>
      <c r="AG1891" s="20" t="n"/>
      <c r="AH1891" s="18">
        <f>IF($AG1891="","",IFERROR(VLOOKUP(IFERROR(VLOOKUP(IF(ISNUMBER(FIND(" – ",$AG1891)),LEFT($AG1891,FIND(" – ",$AG1891)-1),$AG1891),ProdTbl,5,0),""),BasketTbl,2,0),"کد ناشناخته"))</f>
        <v/>
      </c>
      <c r="AI1891" s="18">
        <f>IF($AG1891="","",IFERROR(VLOOKUP(IF(ISNUMBER(FIND(" – ",$AG1891)),LEFT($AG1891,FIND(" – ",$AG1891)-1),$AG1891),ProdTbl,3,0),"کد ناشناخته"))</f>
        <v/>
      </c>
      <c r="AJ1891" s="22" t="n"/>
      <c r="AK1891" s="21" t="n"/>
      <c r="AL1891" s="20" t="n"/>
      <c r="AM1891" s="18">
        <f>IF($AL1891="","",IFERROR(VLOOKUP(IFERROR(VLOOKUP(IF(ISNUMBER(FIND(" – ",$AL1891)),LEFT($AL1891,FIND(" – ",$AL1891)-1),$AL1891),ProdTbl,5,0),""),BasketTbl,2,0),"کد ناشناخته"))</f>
        <v/>
      </c>
      <c r="AN1891" s="18">
        <f>IF($AL1891="","",IFERROR(VLOOKUP(IF(ISNUMBER(FIND(" – ",$AL1891)),LEFT($AL1891,FIND(" – ",$AL1891)-1),$AL1891),ProdTbl,3,0),"کد ناشناخته"))</f>
        <v/>
      </c>
      <c r="AO1891" s="22" t="n"/>
      <c r="AP1891" s="21" t="n"/>
      <c r="AQ1891" s="20" t="n"/>
      <c r="AR1891" s="18">
        <f>IF($AQ1891="","",IFERROR(VLOOKUP(IFERROR(VLOOKUP(IF(ISNUMBER(FIND(" – ",$AQ1891)),LEFT($AQ1891,FIND(" – ",$AQ1891)-1),$AQ1891),ProdTbl,5,0),""),BasketTbl,2,0),"کد ناشناخته"))</f>
        <v/>
      </c>
      <c r="AS1891" s="18">
        <f>IF($AQ1891="","",IFERROR(VLOOKUP(IF(ISNUMBER(FIND(" – ",$AQ1891)),LEFT($AQ1891,FIND(" – ",$AQ1891)-1),$AQ1891),ProdTbl,3,0),"کد ناشناخته"))</f>
        <v/>
      </c>
      <c r="AT1891" s="22" t="n"/>
      <c r="AU1891" s="21" t="n"/>
      <c r="AV1891" s="20" t="n"/>
      <c r="AW1891" s="18">
        <f>IF($AV1891="","",IFERROR(VLOOKUP(IFERROR(VLOOKUP(IF(ISNUMBER(FIND(" – ",$AV1891)),LEFT($AV1891,FIND(" – ",$AV1891)-1),$AV1891),ProdTbl,5,0),""),BasketTbl,2,0),"کد ناشناخته"))</f>
        <v/>
      </c>
      <c r="AX1891" s="18">
        <f>IF($AV1891="","",IFERROR(VLOOKUP(IF(ISNUMBER(FIND(" – ",$AV1891)),LEFT($AV1891,FIND(" – ",$AV1891)-1),$AV1891),ProdTbl,3,0),"کد ناشناخته"))</f>
        <v/>
      </c>
      <c r="AY1891" s="22" t="n"/>
      <c r="AZ1891" s="21" t="n"/>
      <c r="BA1891" s="20" t="n"/>
      <c r="BB1891" s="18">
        <f>IF($BA1891="","",IFERROR(VLOOKUP(IFERROR(VLOOKUP(IF(ISNUMBER(FIND(" – ",$BA1891)),LEFT($BA1891,FIND(" – ",$BA1891)-1),$BA1891),ProdTbl,5,0),""),BasketTbl,2,0),"کد ناشناخته"))</f>
        <v/>
      </c>
      <c r="BC1891" s="18">
        <f>IF($BA1891="","",IFERROR(VLOOKUP(IF(ISNUMBER(FIND(" – ",$BA1891)),LEFT($BA1891,FIND(" – ",$BA1891)-1),$BA1891),ProdTbl,3,0),"کد ناشناخته"))</f>
        <v/>
      </c>
      <c r="BD1891" s="22" t="n"/>
      <c r="BE1891" s="21" t="n"/>
      <c r="BF1891" s="20" t="n"/>
      <c r="BG1891" s="18">
        <f>IF($BF1891="","",IFERROR(VLOOKUP(IFERROR(VLOOKUP(IF(ISNUMBER(FIND(" – ",$BF1891)),LEFT($BF1891,FIND(" – ",$BF1891)-1),$BF1891),ProdTbl,5,0),""),BasketTbl,2,0),"کد ناشناخته"))</f>
        <v/>
      </c>
      <c r="BH1891" s="18">
        <f>IF($BF1891="","",IFERROR(VLOOKUP(IF(ISNUMBER(FIND(" – ",$BF1891)),LEFT($BF1891,FIND(" – ",$BF1891)-1),$BF1891),ProdTbl,3,0),"کد ناشناخته"))</f>
        <v/>
      </c>
      <c r="BI1891" s="22" t="n"/>
      <c r="BJ1891" s="21" t="n"/>
      <c r="BK1891" s="20" t="n"/>
      <c r="BL1891" s="18">
        <f>IF($BK1891="","",IFERROR(VLOOKUP(IFERROR(VLOOKUP(IF(ISNUMBER(FIND(" – ",$BK1891)),LEFT($BK1891,FIND(" – ",$BK1891)-1),$BK1891),ProdTbl,5,0),""),BasketTbl,2,0),"کد ناشناخته"))</f>
        <v/>
      </c>
      <c r="BM1891" s="18">
        <f>IF($BK1891="","",IFERROR(VLOOKUP(IF(ISNUMBER(FIND(" – ",$BK1891)),LEFT($BK1891,FIND(" – ",$BK1891)-1),$BK1891),ProdTbl,3,0),"کد ناشناخته"))</f>
        <v/>
      </c>
      <c r="BN1891" s="22" t="n"/>
      <c r="BO1891" s="21" t="n"/>
      <c r="BP1891" s="20" t="n"/>
      <c r="BQ1891" s="18">
        <f>IF($BP1891="","",IFERROR(VLOOKUP(IFERROR(VLOOKUP(IF(ISNUMBER(FIND(" – ",$BP1891)),LEFT($BP1891,FIND(" – ",$BP1891)-1),$BP1891),ProdTbl,5,0),""),BasketTbl,2,0),"کد ناشناخته"))</f>
        <v/>
      </c>
      <c r="BR1891" s="18">
        <f>IF($BP1891="","",IFERROR(VLOOKUP(IF(ISNUMBER(FIND(" – ",$BP1891)),LEFT($BP1891,FIND(" – ",$BP1891)-1),$BP1891),ProdTbl,3,0),"کد ناشناخته"))</f>
        <v/>
      </c>
      <c r="BS1891" s="22" t="n"/>
      <c r="BT1891" s="21" t="n"/>
      <c r="BU1891" s="20" t="n"/>
      <c r="BV1891" s="18">
        <f>IF($BU1891="","",IFERROR(VLOOKUP(IFERROR(VLOOKUP(IF(ISNUMBER(FIND(" – ",$BU1891)),LEFT($BU1891,FIND(" – ",$BU1891)-1),$BU1891),ProdTbl,5,0),""),BasketTbl,2,0),"کد ناشناخته"))</f>
        <v/>
      </c>
      <c r="BW1891" s="18">
        <f>IF($BU1891="","",IFERROR(VLOOKUP(IF(ISNUMBER(FIND(" – ",$BU1891)),LEFT($BU1891,FIND(" – ",$BU1891)-1),$BU1891),ProdTbl,3,0),"کد ناشناخته"))</f>
        <v/>
      </c>
      <c r="BX1891" s="22" t="n"/>
      <c r="BY1891" s="21" t="n"/>
      <c r="BZ1891" s="20" t="n"/>
      <c r="CA1891" s="18">
        <f>IF($BZ1891="","",IFERROR(VLOOKUP(IFERROR(VLOOKUP(IF(ISNUMBER(FIND(" – ",$BZ1891)),LEFT($BZ1891,FIND(" – ",$BZ1891)-1),$BZ1891),ProdTbl,5,0),""),BasketTbl,2,0),"کد ناشناخته"))</f>
        <v/>
      </c>
      <c r="CB1891" s="18">
        <f>IF($BZ1891="","",IFERROR(VLOOKUP(IF(ISNUMBER(FIND(" – ",$BZ1891)),LEFT($BZ1891,FIND(" – ",$BZ1891)-1),$BZ1891),ProdTbl,3,0),"کد ناشناخته"))</f>
        <v/>
      </c>
      <c r="CC1891" s="22" t="n"/>
      <c r="CD1891" s="21" t="n"/>
      <c r="CE1891" s="20" t="n"/>
      <c r="CF1891" s="18">
        <f>IF($CE1891="","",IFERROR(VLOOKUP(IFERROR(VLOOKUP(IF(ISNUMBER(FIND(" – ",$CE1891)),LEFT($CE1891,FIND(" – ",$CE1891)-1),$CE1891),ProdTbl,5,0),""),BasketTbl,2,0),"کد ناشناخته"))</f>
        <v/>
      </c>
      <c r="CG1891" s="18">
        <f>IF($CE1891="","",IFERROR(VLOOKUP(IF(ISNUMBER(FIND(" – ",$CE1891)),LEFT($CE1891,FIND(" – ",$CE1891)-1),$CE1891),ProdTbl,3,0),"کد ناشناخته"))</f>
        <v/>
      </c>
      <c r="CH1891" s="22" t="n"/>
      <c r="CI1891" s="21" t="n"/>
    </row>
    <row r="1892">
      <c r="A1892" s="18">
        <f>IF($B1892="","",COUNTA($B$10:$B1892))</f>
        <v/>
      </c>
      <c r="B1892" s="19" t="n"/>
      <c r="C1892" s="20" t="n"/>
      <c r="D1892" s="19" t="n"/>
      <c r="E1892" s="18">
        <f>IF($D1892="","",IFERROR(VLOOKUP(IF(ISNUMBER(FIND(" – ",$D1892)),LEFT($D1892,FIND(" – ",$D1892)-1),$D1892),SellerTbl,2,0),"کد ناشناخته"))</f>
        <v/>
      </c>
      <c r="F1892" s="21" t="n"/>
      <c r="G1892" s="21" t="n"/>
      <c r="H1892" s="22" t="n"/>
      <c r="I1892" s="23">
        <f>IF(OR($F1892="",$G1892=""),"",$F1892-$G1892)</f>
        <v/>
      </c>
      <c r="J1892" s="18">
        <f>IF($I1892="","",IF(ABS($I1892)&lt;=0.01*$F1892,"√","×"))</f>
        <v/>
      </c>
      <c r="K1892" s="23">
        <f>IF(COUNT($Q1892,$V1892,$AA1892,$AF1892,$AK1892,$AP1892,$AU1892,$AZ1892,$BE1892,$BJ1892,$BO1892,$BT1892,$BY1892,$CD1892,$CI1892)=0,"",SUM($Q1892,$V1892,$AA1892,$AF1892,$AK1892,$AP1892,$AU1892,$AZ1892,$BE1892,$BJ1892,$BO1892,$BT1892,$BY1892,$CD1892,$CI1892))</f>
        <v/>
      </c>
      <c r="L1892" s="23">
        <f>IF(OR($F1892="",$K1892=""),"",$F1892-$K1892)</f>
        <v/>
      </c>
      <c r="M1892" s="20" t="n"/>
      <c r="N1892" s="18">
        <f>IF($M1892="","",IFERROR(VLOOKUP(IFERROR(VLOOKUP(IF(ISNUMBER(FIND(" – ",$M1892)),LEFT($M1892,FIND(" – ",$M1892)-1),$M1892),ProdTbl,5,0),""),BasketTbl,2,0),"کد ناشناخته"))</f>
        <v/>
      </c>
      <c r="O1892" s="18">
        <f>IF($M1892="","",IFERROR(VLOOKUP(IF(ISNUMBER(FIND(" – ",$M1892)),LEFT($M1892,FIND(" – ",$M1892)-1),$M1892),ProdTbl,3,0),"کد ناشناخته"))</f>
        <v/>
      </c>
      <c r="P1892" s="22" t="n"/>
      <c r="Q1892" s="21" t="n"/>
      <c r="R1892" s="20" t="n"/>
      <c r="S1892" s="18">
        <f>IF($R1892="","",IFERROR(VLOOKUP(IFERROR(VLOOKUP(IF(ISNUMBER(FIND(" – ",$R1892)),LEFT($R1892,FIND(" – ",$R1892)-1),$R1892),ProdTbl,5,0),""),BasketTbl,2,0),"کد ناشناخته"))</f>
        <v/>
      </c>
      <c r="T1892" s="18">
        <f>IF($R1892="","",IFERROR(VLOOKUP(IF(ISNUMBER(FIND(" – ",$R1892)),LEFT($R1892,FIND(" – ",$R1892)-1),$R1892),ProdTbl,3,0),"کد ناشناخته"))</f>
        <v/>
      </c>
      <c r="U1892" s="22" t="n"/>
      <c r="V1892" s="21" t="n"/>
      <c r="W1892" s="20" t="n"/>
      <c r="X1892" s="18">
        <f>IF($W1892="","",IFERROR(VLOOKUP(IFERROR(VLOOKUP(IF(ISNUMBER(FIND(" – ",$W1892)),LEFT($W1892,FIND(" – ",$W1892)-1),$W1892),ProdTbl,5,0),""),BasketTbl,2,0),"کد ناشناخته"))</f>
        <v/>
      </c>
      <c r="Y1892" s="18">
        <f>IF($W1892="","",IFERROR(VLOOKUP(IF(ISNUMBER(FIND(" – ",$W1892)),LEFT($W1892,FIND(" – ",$W1892)-1),$W1892),ProdTbl,3,0),"کد ناشناخته"))</f>
        <v/>
      </c>
      <c r="Z1892" s="22" t="n"/>
      <c r="AA1892" s="21" t="n"/>
      <c r="AB1892" s="20" t="n"/>
      <c r="AC1892" s="18">
        <f>IF($AB1892="","",IFERROR(VLOOKUP(IFERROR(VLOOKUP(IF(ISNUMBER(FIND(" – ",$AB1892)),LEFT($AB1892,FIND(" – ",$AB1892)-1),$AB1892),ProdTbl,5,0),""),BasketTbl,2,0),"کد ناشناخته"))</f>
        <v/>
      </c>
      <c r="AD1892" s="18">
        <f>IF($AB1892="","",IFERROR(VLOOKUP(IF(ISNUMBER(FIND(" – ",$AB1892)),LEFT($AB1892,FIND(" – ",$AB1892)-1),$AB1892),ProdTbl,3,0),"کد ناشناخته"))</f>
        <v/>
      </c>
      <c r="AE1892" s="22" t="n"/>
      <c r="AF1892" s="21" t="n"/>
      <c r="AG1892" s="20" t="n"/>
      <c r="AH1892" s="18">
        <f>IF($AG1892="","",IFERROR(VLOOKUP(IFERROR(VLOOKUP(IF(ISNUMBER(FIND(" – ",$AG1892)),LEFT($AG1892,FIND(" – ",$AG1892)-1),$AG1892),ProdTbl,5,0),""),BasketTbl,2,0),"کد ناشناخته"))</f>
        <v/>
      </c>
      <c r="AI1892" s="18">
        <f>IF($AG1892="","",IFERROR(VLOOKUP(IF(ISNUMBER(FIND(" – ",$AG1892)),LEFT($AG1892,FIND(" – ",$AG1892)-1),$AG1892),ProdTbl,3,0),"کد ناشناخته"))</f>
        <v/>
      </c>
      <c r="AJ1892" s="22" t="n"/>
      <c r="AK1892" s="21" t="n"/>
      <c r="AL1892" s="20" t="n"/>
      <c r="AM1892" s="18">
        <f>IF($AL1892="","",IFERROR(VLOOKUP(IFERROR(VLOOKUP(IF(ISNUMBER(FIND(" – ",$AL1892)),LEFT($AL1892,FIND(" – ",$AL1892)-1),$AL1892),ProdTbl,5,0),""),BasketTbl,2,0),"کد ناشناخته"))</f>
        <v/>
      </c>
      <c r="AN1892" s="18">
        <f>IF($AL1892="","",IFERROR(VLOOKUP(IF(ISNUMBER(FIND(" – ",$AL1892)),LEFT($AL1892,FIND(" – ",$AL1892)-1),$AL1892),ProdTbl,3,0),"کد ناشناخته"))</f>
        <v/>
      </c>
      <c r="AO1892" s="22" t="n"/>
      <c r="AP1892" s="21" t="n"/>
      <c r="AQ1892" s="20" t="n"/>
      <c r="AR1892" s="18">
        <f>IF($AQ1892="","",IFERROR(VLOOKUP(IFERROR(VLOOKUP(IF(ISNUMBER(FIND(" – ",$AQ1892)),LEFT($AQ1892,FIND(" – ",$AQ1892)-1),$AQ1892),ProdTbl,5,0),""),BasketTbl,2,0),"کد ناشناخته"))</f>
        <v/>
      </c>
      <c r="AS1892" s="18">
        <f>IF($AQ1892="","",IFERROR(VLOOKUP(IF(ISNUMBER(FIND(" – ",$AQ1892)),LEFT($AQ1892,FIND(" – ",$AQ1892)-1),$AQ1892),ProdTbl,3,0),"کد ناشناخته"))</f>
        <v/>
      </c>
      <c r="AT1892" s="22" t="n"/>
      <c r="AU1892" s="21" t="n"/>
      <c r="AV1892" s="20" t="n"/>
      <c r="AW1892" s="18">
        <f>IF($AV1892="","",IFERROR(VLOOKUP(IFERROR(VLOOKUP(IF(ISNUMBER(FIND(" – ",$AV1892)),LEFT($AV1892,FIND(" – ",$AV1892)-1),$AV1892),ProdTbl,5,0),""),BasketTbl,2,0),"کد ناشناخته"))</f>
        <v/>
      </c>
      <c r="AX1892" s="18">
        <f>IF($AV1892="","",IFERROR(VLOOKUP(IF(ISNUMBER(FIND(" – ",$AV1892)),LEFT($AV1892,FIND(" – ",$AV1892)-1),$AV1892),ProdTbl,3,0),"کد ناشناخته"))</f>
        <v/>
      </c>
      <c r="AY1892" s="22" t="n"/>
      <c r="AZ1892" s="21" t="n"/>
      <c r="BA1892" s="20" t="n"/>
      <c r="BB1892" s="18">
        <f>IF($BA1892="","",IFERROR(VLOOKUP(IFERROR(VLOOKUP(IF(ISNUMBER(FIND(" – ",$BA1892)),LEFT($BA1892,FIND(" – ",$BA1892)-1),$BA1892),ProdTbl,5,0),""),BasketTbl,2,0),"کد ناشناخته"))</f>
        <v/>
      </c>
      <c r="BC1892" s="18">
        <f>IF($BA1892="","",IFERROR(VLOOKUP(IF(ISNUMBER(FIND(" – ",$BA1892)),LEFT($BA1892,FIND(" – ",$BA1892)-1),$BA1892),ProdTbl,3,0),"کد ناشناخته"))</f>
        <v/>
      </c>
      <c r="BD1892" s="22" t="n"/>
      <c r="BE1892" s="21" t="n"/>
      <c r="BF1892" s="20" t="n"/>
      <c r="BG1892" s="18">
        <f>IF($BF1892="","",IFERROR(VLOOKUP(IFERROR(VLOOKUP(IF(ISNUMBER(FIND(" – ",$BF1892)),LEFT($BF1892,FIND(" – ",$BF1892)-1),$BF1892),ProdTbl,5,0),""),BasketTbl,2,0),"کد ناشناخته"))</f>
        <v/>
      </c>
      <c r="BH1892" s="18">
        <f>IF($BF1892="","",IFERROR(VLOOKUP(IF(ISNUMBER(FIND(" – ",$BF1892)),LEFT($BF1892,FIND(" – ",$BF1892)-1),$BF1892),ProdTbl,3,0),"کد ناشناخته"))</f>
        <v/>
      </c>
      <c r="BI1892" s="22" t="n"/>
      <c r="BJ1892" s="21" t="n"/>
      <c r="BK1892" s="20" t="n"/>
      <c r="BL1892" s="18">
        <f>IF($BK1892="","",IFERROR(VLOOKUP(IFERROR(VLOOKUP(IF(ISNUMBER(FIND(" – ",$BK1892)),LEFT($BK1892,FIND(" – ",$BK1892)-1),$BK1892),ProdTbl,5,0),""),BasketTbl,2,0),"کد ناشناخته"))</f>
        <v/>
      </c>
      <c r="BM1892" s="18">
        <f>IF($BK1892="","",IFERROR(VLOOKUP(IF(ISNUMBER(FIND(" – ",$BK1892)),LEFT($BK1892,FIND(" – ",$BK1892)-1),$BK1892),ProdTbl,3,0),"کد ناشناخته"))</f>
        <v/>
      </c>
      <c r="BN1892" s="22" t="n"/>
      <c r="BO1892" s="21" t="n"/>
      <c r="BP1892" s="20" t="n"/>
      <c r="BQ1892" s="18">
        <f>IF($BP1892="","",IFERROR(VLOOKUP(IFERROR(VLOOKUP(IF(ISNUMBER(FIND(" – ",$BP1892)),LEFT($BP1892,FIND(" – ",$BP1892)-1),$BP1892),ProdTbl,5,0),""),BasketTbl,2,0),"کد ناشناخته"))</f>
        <v/>
      </c>
      <c r="BR1892" s="18">
        <f>IF($BP1892="","",IFERROR(VLOOKUP(IF(ISNUMBER(FIND(" – ",$BP1892)),LEFT($BP1892,FIND(" – ",$BP1892)-1),$BP1892),ProdTbl,3,0),"کد ناشناخته"))</f>
        <v/>
      </c>
      <c r="BS1892" s="22" t="n"/>
      <c r="BT1892" s="21" t="n"/>
      <c r="BU1892" s="20" t="n"/>
      <c r="BV1892" s="18">
        <f>IF($BU1892="","",IFERROR(VLOOKUP(IFERROR(VLOOKUP(IF(ISNUMBER(FIND(" – ",$BU1892)),LEFT($BU1892,FIND(" – ",$BU1892)-1),$BU1892),ProdTbl,5,0),""),BasketTbl,2,0),"کد ناشناخته"))</f>
        <v/>
      </c>
      <c r="BW1892" s="18">
        <f>IF($BU1892="","",IFERROR(VLOOKUP(IF(ISNUMBER(FIND(" – ",$BU1892)),LEFT($BU1892,FIND(" – ",$BU1892)-1),$BU1892),ProdTbl,3,0),"کد ناشناخته"))</f>
        <v/>
      </c>
      <c r="BX1892" s="22" t="n"/>
      <c r="BY1892" s="21" t="n"/>
      <c r="BZ1892" s="20" t="n"/>
      <c r="CA1892" s="18">
        <f>IF($BZ1892="","",IFERROR(VLOOKUP(IFERROR(VLOOKUP(IF(ISNUMBER(FIND(" – ",$BZ1892)),LEFT($BZ1892,FIND(" – ",$BZ1892)-1),$BZ1892),ProdTbl,5,0),""),BasketTbl,2,0),"کد ناشناخته"))</f>
        <v/>
      </c>
      <c r="CB1892" s="18">
        <f>IF($BZ1892="","",IFERROR(VLOOKUP(IF(ISNUMBER(FIND(" – ",$BZ1892)),LEFT($BZ1892,FIND(" – ",$BZ1892)-1),$BZ1892),ProdTbl,3,0),"کد ناشناخته"))</f>
        <v/>
      </c>
      <c r="CC1892" s="22" t="n"/>
      <c r="CD1892" s="21" t="n"/>
      <c r="CE1892" s="20" t="n"/>
      <c r="CF1892" s="18">
        <f>IF($CE1892="","",IFERROR(VLOOKUP(IFERROR(VLOOKUP(IF(ISNUMBER(FIND(" – ",$CE1892)),LEFT($CE1892,FIND(" – ",$CE1892)-1),$CE1892),ProdTbl,5,0),""),BasketTbl,2,0),"کد ناشناخته"))</f>
        <v/>
      </c>
      <c r="CG1892" s="18">
        <f>IF($CE1892="","",IFERROR(VLOOKUP(IF(ISNUMBER(FIND(" – ",$CE1892)),LEFT($CE1892,FIND(" – ",$CE1892)-1),$CE1892),ProdTbl,3,0),"کد ناشناخته"))</f>
        <v/>
      </c>
      <c r="CH1892" s="22" t="n"/>
      <c r="CI1892" s="21" t="n"/>
    </row>
    <row r="1893">
      <c r="A1893" s="18">
        <f>IF($B1893="","",COUNTA($B$10:$B1893))</f>
        <v/>
      </c>
      <c r="B1893" s="19" t="n"/>
      <c r="C1893" s="20" t="n"/>
      <c r="D1893" s="19" t="n"/>
      <c r="E1893" s="18">
        <f>IF($D1893="","",IFERROR(VLOOKUP(IF(ISNUMBER(FIND(" – ",$D1893)),LEFT($D1893,FIND(" – ",$D1893)-1),$D1893),SellerTbl,2,0),"کد ناشناخته"))</f>
        <v/>
      </c>
      <c r="F1893" s="21" t="n"/>
      <c r="G1893" s="21" t="n"/>
      <c r="H1893" s="22" t="n"/>
      <c r="I1893" s="23">
        <f>IF(OR($F1893="",$G1893=""),"",$F1893-$G1893)</f>
        <v/>
      </c>
      <c r="J1893" s="18">
        <f>IF($I1893="","",IF(ABS($I1893)&lt;=0.01*$F1893,"√","×"))</f>
        <v/>
      </c>
      <c r="K1893" s="23">
        <f>IF(COUNT($Q1893,$V1893,$AA1893,$AF1893,$AK1893,$AP1893,$AU1893,$AZ1893,$BE1893,$BJ1893,$BO1893,$BT1893,$BY1893,$CD1893,$CI1893)=0,"",SUM($Q1893,$V1893,$AA1893,$AF1893,$AK1893,$AP1893,$AU1893,$AZ1893,$BE1893,$BJ1893,$BO1893,$BT1893,$BY1893,$CD1893,$CI1893))</f>
        <v/>
      </c>
      <c r="L1893" s="23">
        <f>IF(OR($F1893="",$K1893=""),"",$F1893-$K1893)</f>
        <v/>
      </c>
      <c r="M1893" s="20" t="n"/>
      <c r="N1893" s="18">
        <f>IF($M1893="","",IFERROR(VLOOKUP(IFERROR(VLOOKUP(IF(ISNUMBER(FIND(" – ",$M1893)),LEFT($M1893,FIND(" – ",$M1893)-1),$M1893),ProdTbl,5,0),""),BasketTbl,2,0),"کد ناشناخته"))</f>
        <v/>
      </c>
      <c r="O1893" s="18">
        <f>IF($M1893="","",IFERROR(VLOOKUP(IF(ISNUMBER(FIND(" – ",$M1893)),LEFT($M1893,FIND(" – ",$M1893)-1),$M1893),ProdTbl,3,0),"کد ناشناخته"))</f>
        <v/>
      </c>
      <c r="P1893" s="22" t="n"/>
      <c r="Q1893" s="21" t="n"/>
      <c r="R1893" s="20" t="n"/>
      <c r="S1893" s="18">
        <f>IF($R1893="","",IFERROR(VLOOKUP(IFERROR(VLOOKUP(IF(ISNUMBER(FIND(" – ",$R1893)),LEFT($R1893,FIND(" – ",$R1893)-1),$R1893),ProdTbl,5,0),""),BasketTbl,2,0),"کد ناشناخته"))</f>
        <v/>
      </c>
      <c r="T1893" s="18">
        <f>IF($R1893="","",IFERROR(VLOOKUP(IF(ISNUMBER(FIND(" – ",$R1893)),LEFT($R1893,FIND(" – ",$R1893)-1),$R1893),ProdTbl,3,0),"کد ناشناخته"))</f>
        <v/>
      </c>
      <c r="U1893" s="22" t="n"/>
      <c r="V1893" s="21" t="n"/>
      <c r="W1893" s="20" t="n"/>
      <c r="X1893" s="18">
        <f>IF($W1893="","",IFERROR(VLOOKUP(IFERROR(VLOOKUP(IF(ISNUMBER(FIND(" – ",$W1893)),LEFT($W1893,FIND(" – ",$W1893)-1),$W1893),ProdTbl,5,0),""),BasketTbl,2,0),"کد ناشناخته"))</f>
        <v/>
      </c>
      <c r="Y1893" s="18">
        <f>IF($W1893="","",IFERROR(VLOOKUP(IF(ISNUMBER(FIND(" – ",$W1893)),LEFT($W1893,FIND(" – ",$W1893)-1),$W1893),ProdTbl,3,0),"کد ناشناخته"))</f>
        <v/>
      </c>
      <c r="Z1893" s="22" t="n"/>
      <c r="AA1893" s="21" t="n"/>
      <c r="AB1893" s="20" t="n"/>
      <c r="AC1893" s="18">
        <f>IF($AB1893="","",IFERROR(VLOOKUP(IFERROR(VLOOKUP(IF(ISNUMBER(FIND(" – ",$AB1893)),LEFT($AB1893,FIND(" – ",$AB1893)-1),$AB1893),ProdTbl,5,0),""),BasketTbl,2,0),"کد ناشناخته"))</f>
        <v/>
      </c>
      <c r="AD1893" s="18">
        <f>IF($AB1893="","",IFERROR(VLOOKUP(IF(ISNUMBER(FIND(" – ",$AB1893)),LEFT($AB1893,FIND(" – ",$AB1893)-1),$AB1893),ProdTbl,3,0),"کد ناشناخته"))</f>
        <v/>
      </c>
      <c r="AE1893" s="22" t="n"/>
      <c r="AF1893" s="21" t="n"/>
      <c r="AG1893" s="20" t="n"/>
      <c r="AH1893" s="18">
        <f>IF($AG1893="","",IFERROR(VLOOKUP(IFERROR(VLOOKUP(IF(ISNUMBER(FIND(" – ",$AG1893)),LEFT($AG1893,FIND(" – ",$AG1893)-1),$AG1893),ProdTbl,5,0),""),BasketTbl,2,0),"کد ناشناخته"))</f>
        <v/>
      </c>
      <c r="AI1893" s="18">
        <f>IF($AG1893="","",IFERROR(VLOOKUP(IF(ISNUMBER(FIND(" – ",$AG1893)),LEFT($AG1893,FIND(" – ",$AG1893)-1),$AG1893),ProdTbl,3,0),"کد ناشناخته"))</f>
        <v/>
      </c>
      <c r="AJ1893" s="22" t="n"/>
      <c r="AK1893" s="21" t="n"/>
      <c r="AL1893" s="20" t="n"/>
      <c r="AM1893" s="18">
        <f>IF($AL1893="","",IFERROR(VLOOKUP(IFERROR(VLOOKUP(IF(ISNUMBER(FIND(" – ",$AL1893)),LEFT($AL1893,FIND(" – ",$AL1893)-1),$AL1893),ProdTbl,5,0),""),BasketTbl,2,0),"کد ناشناخته"))</f>
        <v/>
      </c>
      <c r="AN1893" s="18">
        <f>IF($AL1893="","",IFERROR(VLOOKUP(IF(ISNUMBER(FIND(" – ",$AL1893)),LEFT($AL1893,FIND(" – ",$AL1893)-1),$AL1893),ProdTbl,3,0),"کد ناشناخته"))</f>
        <v/>
      </c>
      <c r="AO1893" s="22" t="n"/>
      <c r="AP1893" s="21" t="n"/>
      <c r="AQ1893" s="20" t="n"/>
      <c r="AR1893" s="18">
        <f>IF($AQ1893="","",IFERROR(VLOOKUP(IFERROR(VLOOKUP(IF(ISNUMBER(FIND(" – ",$AQ1893)),LEFT($AQ1893,FIND(" – ",$AQ1893)-1),$AQ1893),ProdTbl,5,0),""),BasketTbl,2,0),"کد ناشناخته"))</f>
        <v/>
      </c>
      <c r="AS1893" s="18">
        <f>IF($AQ1893="","",IFERROR(VLOOKUP(IF(ISNUMBER(FIND(" – ",$AQ1893)),LEFT($AQ1893,FIND(" – ",$AQ1893)-1),$AQ1893),ProdTbl,3,0),"کد ناشناخته"))</f>
        <v/>
      </c>
      <c r="AT1893" s="22" t="n"/>
      <c r="AU1893" s="21" t="n"/>
      <c r="AV1893" s="20" t="n"/>
      <c r="AW1893" s="18">
        <f>IF($AV1893="","",IFERROR(VLOOKUP(IFERROR(VLOOKUP(IF(ISNUMBER(FIND(" – ",$AV1893)),LEFT($AV1893,FIND(" – ",$AV1893)-1),$AV1893),ProdTbl,5,0),""),BasketTbl,2,0),"کد ناشناخته"))</f>
        <v/>
      </c>
      <c r="AX1893" s="18">
        <f>IF($AV1893="","",IFERROR(VLOOKUP(IF(ISNUMBER(FIND(" – ",$AV1893)),LEFT($AV1893,FIND(" – ",$AV1893)-1),$AV1893),ProdTbl,3,0),"کد ناشناخته"))</f>
        <v/>
      </c>
      <c r="AY1893" s="22" t="n"/>
      <c r="AZ1893" s="21" t="n"/>
      <c r="BA1893" s="20" t="n"/>
      <c r="BB1893" s="18">
        <f>IF($BA1893="","",IFERROR(VLOOKUP(IFERROR(VLOOKUP(IF(ISNUMBER(FIND(" – ",$BA1893)),LEFT($BA1893,FIND(" – ",$BA1893)-1),$BA1893),ProdTbl,5,0),""),BasketTbl,2,0),"کد ناشناخته"))</f>
        <v/>
      </c>
      <c r="BC1893" s="18">
        <f>IF($BA1893="","",IFERROR(VLOOKUP(IF(ISNUMBER(FIND(" – ",$BA1893)),LEFT($BA1893,FIND(" – ",$BA1893)-1),$BA1893),ProdTbl,3,0),"کد ناشناخته"))</f>
        <v/>
      </c>
      <c r="BD1893" s="22" t="n"/>
      <c r="BE1893" s="21" t="n"/>
      <c r="BF1893" s="20" t="n"/>
      <c r="BG1893" s="18">
        <f>IF($BF1893="","",IFERROR(VLOOKUP(IFERROR(VLOOKUP(IF(ISNUMBER(FIND(" – ",$BF1893)),LEFT($BF1893,FIND(" – ",$BF1893)-1),$BF1893),ProdTbl,5,0),""),BasketTbl,2,0),"کد ناشناخته"))</f>
        <v/>
      </c>
      <c r="BH1893" s="18">
        <f>IF($BF1893="","",IFERROR(VLOOKUP(IF(ISNUMBER(FIND(" – ",$BF1893)),LEFT($BF1893,FIND(" – ",$BF1893)-1),$BF1893),ProdTbl,3,0),"کد ناشناخته"))</f>
        <v/>
      </c>
      <c r="BI1893" s="22" t="n"/>
      <c r="BJ1893" s="21" t="n"/>
      <c r="BK1893" s="20" t="n"/>
      <c r="BL1893" s="18">
        <f>IF($BK1893="","",IFERROR(VLOOKUP(IFERROR(VLOOKUP(IF(ISNUMBER(FIND(" – ",$BK1893)),LEFT($BK1893,FIND(" – ",$BK1893)-1),$BK1893),ProdTbl,5,0),""),BasketTbl,2,0),"کد ناشناخته"))</f>
        <v/>
      </c>
      <c r="BM1893" s="18">
        <f>IF($BK1893="","",IFERROR(VLOOKUP(IF(ISNUMBER(FIND(" – ",$BK1893)),LEFT($BK1893,FIND(" – ",$BK1893)-1),$BK1893),ProdTbl,3,0),"کد ناشناخته"))</f>
        <v/>
      </c>
      <c r="BN1893" s="22" t="n"/>
      <c r="BO1893" s="21" t="n"/>
      <c r="BP1893" s="20" t="n"/>
      <c r="BQ1893" s="18">
        <f>IF($BP1893="","",IFERROR(VLOOKUP(IFERROR(VLOOKUP(IF(ISNUMBER(FIND(" – ",$BP1893)),LEFT($BP1893,FIND(" – ",$BP1893)-1),$BP1893),ProdTbl,5,0),""),BasketTbl,2,0),"کد ناشناخته"))</f>
        <v/>
      </c>
      <c r="BR1893" s="18">
        <f>IF($BP1893="","",IFERROR(VLOOKUP(IF(ISNUMBER(FIND(" – ",$BP1893)),LEFT($BP1893,FIND(" – ",$BP1893)-1),$BP1893),ProdTbl,3,0),"کد ناشناخته"))</f>
        <v/>
      </c>
      <c r="BS1893" s="22" t="n"/>
      <c r="BT1893" s="21" t="n"/>
      <c r="BU1893" s="20" t="n"/>
      <c r="BV1893" s="18">
        <f>IF($BU1893="","",IFERROR(VLOOKUP(IFERROR(VLOOKUP(IF(ISNUMBER(FIND(" – ",$BU1893)),LEFT($BU1893,FIND(" – ",$BU1893)-1),$BU1893),ProdTbl,5,0),""),BasketTbl,2,0),"کد ناشناخته"))</f>
        <v/>
      </c>
      <c r="BW1893" s="18">
        <f>IF($BU1893="","",IFERROR(VLOOKUP(IF(ISNUMBER(FIND(" – ",$BU1893)),LEFT($BU1893,FIND(" – ",$BU1893)-1),$BU1893),ProdTbl,3,0),"کد ناشناخته"))</f>
        <v/>
      </c>
      <c r="BX1893" s="22" t="n"/>
      <c r="BY1893" s="21" t="n"/>
      <c r="BZ1893" s="20" t="n"/>
      <c r="CA1893" s="18">
        <f>IF($BZ1893="","",IFERROR(VLOOKUP(IFERROR(VLOOKUP(IF(ISNUMBER(FIND(" – ",$BZ1893)),LEFT($BZ1893,FIND(" – ",$BZ1893)-1),$BZ1893),ProdTbl,5,0),""),BasketTbl,2,0),"کد ناشناخته"))</f>
        <v/>
      </c>
      <c r="CB1893" s="18">
        <f>IF($BZ1893="","",IFERROR(VLOOKUP(IF(ISNUMBER(FIND(" – ",$BZ1893)),LEFT($BZ1893,FIND(" – ",$BZ1893)-1),$BZ1893),ProdTbl,3,0),"کد ناشناخته"))</f>
        <v/>
      </c>
      <c r="CC1893" s="22" t="n"/>
      <c r="CD1893" s="21" t="n"/>
      <c r="CE1893" s="20" t="n"/>
      <c r="CF1893" s="18">
        <f>IF($CE1893="","",IFERROR(VLOOKUP(IFERROR(VLOOKUP(IF(ISNUMBER(FIND(" – ",$CE1893)),LEFT($CE1893,FIND(" – ",$CE1893)-1),$CE1893),ProdTbl,5,0),""),BasketTbl,2,0),"کد ناشناخته"))</f>
        <v/>
      </c>
      <c r="CG1893" s="18">
        <f>IF($CE1893="","",IFERROR(VLOOKUP(IF(ISNUMBER(FIND(" – ",$CE1893)),LEFT($CE1893,FIND(" – ",$CE1893)-1),$CE1893),ProdTbl,3,0),"کد ناشناخته"))</f>
        <v/>
      </c>
      <c r="CH1893" s="22" t="n"/>
      <c r="CI1893" s="21" t="n"/>
    </row>
    <row r="1894">
      <c r="A1894" s="18">
        <f>IF($B1894="","",COUNTA($B$10:$B1894))</f>
        <v/>
      </c>
      <c r="B1894" s="19" t="n"/>
      <c r="C1894" s="20" t="n"/>
      <c r="D1894" s="19" t="n"/>
      <c r="E1894" s="18">
        <f>IF($D1894="","",IFERROR(VLOOKUP(IF(ISNUMBER(FIND(" – ",$D1894)),LEFT($D1894,FIND(" – ",$D1894)-1),$D1894),SellerTbl,2,0),"کد ناشناخته"))</f>
        <v/>
      </c>
      <c r="F1894" s="21" t="n"/>
      <c r="G1894" s="21" t="n"/>
      <c r="H1894" s="22" t="n"/>
      <c r="I1894" s="23">
        <f>IF(OR($F1894="",$G1894=""),"",$F1894-$G1894)</f>
        <v/>
      </c>
      <c r="J1894" s="18">
        <f>IF($I1894="","",IF(ABS($I1894)&lt;=0.01*$F1894,"√","×"))</f>
        <v/>
      </c>
      <c r="K1894" s="23">
        <f>IF(COUNT($Q1894,$V1894,$AA1894,$AF1894,$AK1894,$AP1894,$AU1894,$AZ1894,$BE1894,$BJ1894,$BO1894,$BT1894,$BY1894,$CD1894,$CI1894)=0,"",SUM($Q1894,$V1894,$AA1894,$AF1894,$AK1894,$AP1894,$AU1894,$AZ1894,$BE1894,$BJ1894,$BO1894,$BT1894,$BY1894,$CD1894,$CI1894))</f>
        <v/>
      </c>
      <c r="L1894" s="23">
        <f>IF(OR($F1894="",$K1894=""),"",$F1894-$K1894)</f>
        <v/>
      </c>
      <c r="M1894" s="20" t="n"/>
      <c r="N1894" s="18">
        <f>IF($M1894="","",IFERROR(VLOOKUP(IFERROR(VLOOKUP(IF(ISNUMBER(FIND(" – ",$M1894)),LEFT($M1894,FIND(" – ",$M1894)-1),$M1894),ProdTbl,5,0),""),BasketTbl,2,0),"کد ناشناخته"))</f>
        <v/>
      </c>
      <c r="O1894" s="18">
        <f>IF($M1894="","",IFERROR(VLOOKUP(IF(ISNUMBER(FIND(" – ",$M1894)),LEFT($M1894,FIND(" – ",$M1894)-1),$M1894),ProdTbl,3,0),"کد ناشناخته"))</f>
        <v/>
      </c>
      <c r="P1894" s="22" t="n"/>
      <c r="Q1894" s="21" t="n"/>
      <c r="R1894" s="20" t="n"/>
      <c r="S1894" s="18">
        <f>IF($R1894="","",IFERROR(VLOOKUP(IFERROR(VLOOKUP(IF(ISNUMBER(FIND(" – ",$R1894)),LEFT($R1894,FIND(" – ",$R1894)-1),$R1894),ProdTbl,5,0),""),BasketTbl,2,0),"کد ناشناخته"))</f>
        <v/>
      </c>
      <c r="T1894" s="18">
        <f>IF($R1894="","",IFERROR(VLOOKUP(IF(ISNUMBER(FIND(" – ",$R1894)),LEFT($R1894,FIND(" – ",$R1894)-1),$R1894),ProdTbl,3,0),"کد ناشناخته"))</f>
        <v/>
      </c>
      <c r="U1894" s="22" t="n"/>
      <c r="V1894" s="21" t="n"/>
      <c r="W1894" s="20" t="n"/>
      <c r="X1894" s="18">
        <f>IF($W1894="","",IFERROR(VLOOKUP(IFERROR(VLOOKUP(IF(ISNUMBER(FIND(" – ",$W1894)),LEFT($W1894,FIND(" – ",$W1894)-1),$W1894),ProdTbl,5,0),""),BasketTbl,2,0),"کد ناشناخته"))</f>
        <v/>
      </c>
      <c r="Y1894" s="18">
        <f>IF($W1894="","",IFERROR(VLOOKUP(IF(ISNUMBER(FIND(" – ",$W1894)),LEFT($W1894,FIND(" – ",$W1894)-1),$W1894),ProdTbl,3,0),"کد ناشناخته"))</f>
        <v/>
      </c>
      <c r="Z1894" s="22" t="n"/>
      <c r="AA1894" s="21" t="n"/>
      <c r="AB1894" s="20" t="n"/>
      <c r="AC1894" s="18">
        <f>IF($AB1894="","",IFERROR(VLOOKUP(IFERROR(VLOOKUP(IF(ISNUMBER(FIND(" – ",$AB1894)),LEFT($AB1894,FIND(" – ",$AB1894)-1),$AB1894),ProdTbl,5,0),""),BasketTbl,2,0),"کد ناشناخته"))</f>
        <v/>
      </c>
      <c r="AD1894" s="18">
        <f>IF($AB1894="","",IFERROR(VLOOKUP(IF(ISNUMBER(FIND(" – ",$AB1894)),LEFT($AB1894,FIND(" – ",$AB1894)-1),$AB1894),ProdTbl,3,0),"کد ناشناخته"))</f>
        <v/>
      </c>
      <c r="AE1894" s="22" t="n"/>
      <c r="AF1894" s="21" t="n"/>
      <c r="AG1894" s="20" t="n"/>
      <c r="AH1894" s="18">
        <f>IF($AG1894="","",IFERROR(VLOOKUP(IFERROR(VLOOKUP(IF(ISNUMBER(FIND(" – ",$AG1894)),LEFT($AG1894,FIND(" – ",$AG1894)-1),$AG1894),ProdTbl,5,0),""),BasketTbl,2,0),"کد ناشناخته"))</f>
        <v/>
      </c>
      <c r="AI1894" s="18">
        <f>IF($AG1894="","",IFERROR(VLOOKUP(IF(ISNUMBER(FIND(" – ",$AG1894)),LEFT($AG1894,FIND(" – ",$AG1894)-1),$AG1894),ProdTbl,3,0),"کد ناشناخته"))</f>
        <v/>
      </c>
      <c r="AJ1894" s="22" t="n"/>
      <c r="AK1894" s="21" t="n"/>
      <c r="AL1894" s="20" t="n"/>
      <c r="AM1894" s="18">
        <f>IF($AL1894="","",IFERROR(VLOOKUP(IFERROR(VLOOKUP(IF(ISNUMBER(FIND(" – ",$AL1894)),LEFT($AL1894,FIND(" – ",$AL1894)-1),$AL1894),ProdTbl,5,0),""),BasketTbl,2,0),"کد ناشناخته"))</f>
        <v/>
      </c>
      <c r="AN1894" s="18">
        <f>IF($AL1894="","",IFERROR(VLOOKUP(IF(ISNUMBER(FIND(" – ",$AL1894)),LEFT($AL1894,FIND(" – ",$AL1894)-1),$AL1894),ProdTbl,3,0),"کد ناشناخته"))</f>
        <v/>
      </c>
      <c r="AO1894" s="22" t="n"/>
      <c r="AP1894" s="21" t="n"/>
      <c r="AQ1894" s="20" t="n"/>
      <c r="AR1894" s="18">
        <f>IF($AQ1894="","",IFERROR(VLOOKUP(IFERROR(VLOOKUP(IF(ISNUMBER(FIND(" – ",$AQ1894)),LEFT($AQ1894,FIND(" – ",$AQ1894)-1),$AQ1894),ProdTbl,5,0),""),BasketTbl,2,0),"کد ناشناخته"))</f>
        <v/>
      </c>
      <c r="AS1894" s="18">
        <f>IF($AQ1894="","",IFERROR(VLOOKUP(IF(ISNUMBER(FIND(" – ",$AQ1894)),LEFT($AQ1894,FIND(" – ",$AQ1894)-1),$AQ1894),ProdTbl,3,0),"کد ناشناخته"))</f>
        <v/>
      </c>
      <c r="AT1894" s="22" t="n"/>
      <c r="AU1894" s="21" t="n"/>
      <c r="AV1894" s="20" t="n"/>
      <c r="AW1894" s="18">
        <f>IF($AV1894="","",IFERROR(VLOOKUP(IFERROR(VLOOKUP(IF(ISNUMBER(FIND(" – ",$AV1894)),LEFT($AV1894,FIND(" – ",$AV1894)-1),$AV1894),ProdTbl,5,0),""),BasketTbl,2,0),"کد ناشناخته"))</f>
        <v/>
      </c>
      <c r="AX1894" s="18">
        <f>IF($AV1894="","",IFERROR(VLOOKUP(IF(ISNUMBER(FIND(" – ",$AV1894)),LEFT($AV1894,FIND(" – ",$AV1894)-1),$AV1894),ProdTbl,3,0),"کد ناشناخته"))</f>
        <v/>
      </c>
      <c r="AY1894" s="22" t="n"/>
      <c r="AZ1894" s="21" t="n"/>
      <c r="BA1894" s="20" t="n"/>
      <c r="BB1894" s="18">
        <f>IF($BA1894="","",IFERROR(VLOOKUP(IFERROR(VLOOKUP(IF(ISNUMBER(FIND(" – ",$BA1894)),LEFT($BA1894,FIND(" – ",$BA1894)-1),$BA1894),ProdTbl,5,0),""),BasketTbl,2,0),"کد ناشناخته"))</f>
        <v/>
      </c>
      <c r="BC1894" s="18">
        <f>IF($BA1894="","",IFERROR(VLOOKUP(IF(ISNUMBER(FIND(" – ",$BA1894)),LEFT($BA1894,FIND(" – ",$BA1894)-1),$BA1894),ProdTbl,3,0),"کد ناشناخته"))</f>
        <v/>
      </c>
      <c r="BD1894" s="22" t="n"/>
      <c r="BE1894" s="21" t="n"/>
      <c r="BF1894" s="20" t="n"/>
      <c r="BG1894" s="18">
        <f>IF($BF1894="","",IFERROR(VLOOKUP(IFERROR(VLOOKUP(IF(ISNUMBER(FIND(" – ",$BF1894)),LEFT($BF1894,FIND(" – ",$BF1894)-1),$BF1894),ProdTbl,5,0),""),BasketTbl,2,0),"کد ناشناخته"))</f>
        <v/>
      </c>
      <c r="BH1894" s="18">
        <f>IF($BF1894="","",IFERROR(VLOOKUP(IF(ISNUMBER(FIND(" – ",$BF1894)),LEFT($BF1894,FIND(" – ",$BF1894)-1),$BF1894),ProdTbl,3,0),"کد ناشناخته"))</f>
        <v/>
      </c>
      <c r="BI1894" s="22" t="n"/>
      <c r="BJ1894" s="21" t="n"/>
      <c r="BK1894" s="20" t="n"/>
      <c r="BL1894" s="18">
        <f>IF($BK1894="","",IFERROR(VLOOKUP(IFERROR(VLOOKUP(IF(ISNUMBER(FIND(" – ",$BK1894)),LEFT($BK1894,FIND(" – ",$BK1894)-1),$BK1894),ProdTbl,5,0),""),BasketTbl,2,0),"کد ناشناخته"))</f>
        <v/>
      </c>
      <c r="BM1894" s="18">
        <f>IF($BK1894="","",IFERROR(VLOOKUP(IF(ISNUMBER(FIND(" – ",$BK1894)),LEFT($BK1894,FIND(" – ",$BK1894)-1),$BK1894),ProdTbl,3,0),"کد ناشناخته"))</f>
        <v/>
      </c>
      <c r="BN1894" s="22" t="n"/>
      <c r="BO1894" s="21" t="n"/>
      <c r="BP1894" s="20" t="n"/>
      <c r="BQ1894" s="18">
        <f>IF($BP1894="","",IFERROR(VLOOKUP(IFERROR(VLOOKUP(IF(ISNUMBER(FIND(" – ",$BP1894)),LEFT($BP1894,FIND(" – ",$BP1894)-1),$BP1894),ProdTbl,5,0),""),BasketTbl,2,0),"کد ناشناخته"))</f>
        <v/>
      </c>
      <c r="BR1894" s="18">
        <f>IF($BP1894="","",IFERROR(VLOOKUP(IF(ISNUMBER(FIND(" – ",$BP1894)),LEFT($BP1894,FIND(" – ",$BP1894)-1),$BP1894),ProdTbl,3,0),"کد ناشناخته"))</f>
        <v/>
      </c>
      <c r="BS1894" s="22" t="n"/>
      <c r="BT1894" s="21" t="n"/>
      <c r="BU1894" s="20" t="n"/>
      <c r="BV1894" s="18">
        <f>IF($BU1894="","",IFERROR(VLOOKUP(IFERROR(VLOOKUP(IF(ISNUMBER(FIND(" – ",$BU1894)),LEFT($BU1894,FIND(" – ",$BU1894)-1),$BU1894),ProdTbl,5,0),""),BasketTbl,2,0),"کد ناشناخته"))</f>
        <v/>
      </c>
      <c r="BW1894" s="18">
        <f>IF($BU1894="","",IFERROR(VLOOKUP(IF(ISNUMBER(FIND(" – ",$BU1894)),LEFT($BU1894,FIND(" – ",$BU1894)-1),$BU1894),ProdTbl,3,0),"کد ناشناخته"))</f>
        <v/>
      </c>
      <c r="BX1894" s="22" t="n"/>
      <c r="BY1894" s="21" t="n"/>
      <c r="BZ1894" s="20" t="n"/>
      <c r="CA1894" s="18">
        <f>IF($BZ1894="","",IFERROR(VLOOKUP(IFERROR(VLOOKUP(IF(ISNUMBER(FIND(" – ",$BZ1894)),LEFT($BZ1894,FIND(" – ",$BZ1894)-1),$BZ1894),ProdTbl,5,0),""),BasketTbl,2,0),"کد ناشناخته"))</f>
        <v/>
      </c>
      <c r="CB1894" s="18">
        <f>IF($BZ1894="","",IFERROR(VLOOKUP(IF(ISNUMBER(FIND(" – ",$BZ1894)),LEFT($BZ1894,FIND(" – ",$BZ1894)-1),$BZ1894),ProdTbl,3,0),"کد ناشناخته"))</f>
        <v/>
      </c>
      <c r="CC1894" s="22" t="n"/>
      <c r="CD1894" s="21" t="n"/>
      <c r="CE1894" s="20" t="n"/>
      <c r="CF1894" s="18">
        <f>IF($CE1894="","",IFERROR(VLOOKUP(IFERROR(VLOOKUP(IF(ISNUMBER(FIND(" – ",$CE1894)),LEFT($CE1894,FIND(" – ",$CE1894)-1),$CE1894),ProdTbl,5,0),""),BasketTbl,2,0),"کد ناشناخته"))</f>
        <v/>
      </c>
      <c r="CG1894" s="18">
        <f>IF($CE1894="","",IFERROR(VLOOKUP(IF(ISNUMBER(FIND(" – ",$CE1894)),LEFT($CE1894,FIND(" – ",$CE1894)-1),$CE1894),ProdTbl,3,0),"کد ناشناخته"))</f>
        <v/>
      </c>
      <c r="CH1894" s="22" t="n"/>
      <c r="CI1894" s="21" t="n"/>
    </row>
    <row r="1895">
      <c r="A1895" s="18">
        <f>IF($B1895="","",COUNTA($B$10:$B1895))</f>
        <v/>
      </c>
      <c r="B1895" s="19" t="n"/>
      <c r="C1895" s="20" t="n"/>
      <c r="D1895" s="19" t="n"/>
      <c r="E1895" s="18">
        <f>IF($D1895="","",IFERROR(VLOOKUP(IF(ISNUMBER(FIND(" – ",$D1895)),LEFT($D1895,FIND(" – ",$D1895)-1),$D1895),SellerTbl,2,0),"کد ناشناخته"))</f>
        <v/>
      </c>
      <c r="F1895" s="21" t="n"/>
      <c r="G1895" s="21" t="n"/>
      <c r="H1895" s="22" t="n"/>
      <c r="I1895" s="23">
        <f>IF(OR($F1895="",$G1895=""),"",$F1895-$G1895)</f>
        <v/>
      </c>
      <c r="J1895" s="18">
        <f>IF($I1895="","",IF(ABS($I1895)&lt;=0.01*$F1895,"√","×"))</f>
        <v/>
      </c>
      <c r="K1895" s="23">
        <f>IF(COUNT($Q1895,$V1895,$AA1895,$AF1895,$AK1895,$AP1895,$AU1895,$AZ1895,$BE1895,$BJ1895,$BO1895,$BT1895,$BY1895,$CD1895,$CI1895)=0,"",SUM($Q1895,$V1895,$AA1895,$AF1895,$AK1895,$AP1895,$AU1895,$AZ1895,$BE1895,$BJ1895,$BO1895,$BT1895,$BY1895,$CD1895,$CI1895))</f>
        <v/>
      </c>
      <c r="L1895" s="23">
        <f>IF(OR($F1895="",$K1895=""),"",$F1895-$K1895)</f>
        <v/>
      </c>
      <c r="M1895" s="20" t="n"/>
      <c r="N1895" s="18">
        <f>IF($M1895="","",IFERROR(VLOOKUP(IFERROR(VLOOKUP(IF(ISNUMBER(FIND(" – ",$M1895)),LEFT($M1895,FIND(" – ",$M1895)-1),$M1895),ProdTbl,5,0),""),BasketTbl,2,0),"کد ناشناخته"))</f>
        <v/>
      </c>
      <c r="O1895" s="18">
        <f>IF($M1895="","",IFERROR(VLOOKUP(IF(ISNUMBER(FIND(" – ",$M1895)),LEFT($M1895,FIND(" – ",$M1895)-1),$M1895),ProdTbl,3,0),"کد ناشناخته"))</f>
        <v/>
      </c>
      <c r="P1895" s="22" t="n"/>
      <c r="Q1895" s="21" t="n"/>
      <c r="R1895" s="20" t="n"/>
      <c r="S1895" s="18">
        <f>IF($R1895="","",IFERROR(VLOOKUP(IFERROR(VLOOKUP(IF(ISNUMBER(FIND(" – ",$R1895)),LEFT($R1895,FIND(" – ",$R1895)-1),$R1895),ProdTbl,5,0),""),BasketTbl,2,0),"کد ناشناخته"))</f>
        <v/>
      </c>
      <c r="T1895" s="18">
        <f>IF($R1895="","",IFERROR(VLOOKUP(IF(ISNUMBER(FIND(" – ",$R1895)),LEFT($R1895,FIND(" – ",$R1895)-1),$R1895),ProdTbl,3,0),"کد ناشناخته"))</f>
        <v/>
      </c>
      <c r="U1895" s="22" t="n"/>
      <c r="V1895" s="21" t="n"/>
      <c r="W1895" s="20" t="n"/>
      <c r="X1895" s="18">
        <f>IF($W1895="","",IFERROR(VLOOKUP(IFERROR(VLOOKUP(IF(ISNUMBER(FIND(" – ",$W1895)),LEFT($W1895,FIND(" – ",$W1895)-1),$W1895),ProdTbl,5,0),""),BasketTbl,2,0),"کد ناشناخته"))</f>
        <v/>
      </c>
      <c r="Y1895" s="18">
        <f>IF($W1895="","",IFERROR(VLOOKUP(IF(ISNUMBER(FIND(" – ",$W1895)),LEFT($W1895,FIND(" – ",$W1895)-1),$W1895),ProdTbl,3,0),"کد ناشناخته"))</f>
        <v/>
      </c>
      <c r="Z1895" s="22" t="n"/>
      <c r="AA1895" s="21" t="n"/>
      <c r="AB1895" s="20" t="n"/>
      <c r="AC1895" s="18">
        <f>IF($AB1895="","",IFERROR(VLOOKUP(IFERROR(VLOOKUP(IF(ISNUMBER(FIND(" – ",$AB1895)),LEFT($AB1895,FIND(" – ",$AB1895)-1),$AB1895),ProdTbl,5,0),""),BasketTbl,2,0),"کد ناشناخته"))</f>
        <v/>
      </c>
      <c r="AD1895" s="18">
        <f>IF($AB1895="","",IFERROR(VLOOKUP(IF(ISNUMBER(FIND(" – ",$AB1895)),LEFT($AB1895,FIND(" – ",$AB1895)-1),$AB1895),ProdTbl,3,0),"کد ناشناخته"))</f>
        <v/>
      </c>
      <c r="AE1895" s="22" t="n"/>
      <c r="AF1895" s="21" t="n"/>
      <c r="AG1895" s="20" t="n"/>
      <c r="AH1895" s="18">
        <f>IF($AG1895="","",IFERROR(VLOOKUP(IFERROR(VLOOKUP(IF(ISNUMBER(FIND(" – ",$AG1895)),LEFT($AG1895,FIND(" – ",$AG1895)-1),$AG1895),ProdTbl,5,0),""),BasketTbl,2,0),"کد ناشناخته"))</f>
        <v/>
      </c>
      <c r="AI1895" s="18">
        <f>IF($AG1895="","",IFERROR(VLOOKUP(IF(ISNUMBER(FIND(" – ",$AG1895)),LEFT($AG1895,FIND(" – ",$AG1895)-1),$AG1895),ProdTbl,3,0),"کد ناشناخته"))</f>
        <v/>
      </c>
      <c r="AJ1895" s="22" t="n"/>
      <c r="AK1895" s="21" t="n"/>
      <c r="AL1895" s="20" t="n"/>
      <c r="AM1895" s="18">
        <f>IF($AL1895="","",IFERROR(VLOOKUP(IFERROR(VLOOKUP(IF(ISNUMBER(FIND(" – ",$AL1895)),LEFT($AL1895,FIND(" – ",$AL1895)-1),$AL1895),ProdTbl,5,0),""),BasketTbl,2,0),"کد ناشناخته"))</f>
        <v/>
      </c>
      <c r="AN1895" s="18">
        <f>IF($AL1895="","",IFERROR(VLOOKUP(IF(ISNUMBER(FIND(" – ",$AL1895)),LEFT($AL1895,FIND(" – ",$AL1895)-1),$AL1895),ProdTbl,3,0),"کد ناشناخته"))</f>
        <v/>
      </c>
      <c r="AO1895" s="22" t="n"/>
      <c r="AP1895" s="21" t="n"/>
      <c r="AQ1895" s="20" t="n"/>
      <c r="AR1895" s="18">
        <f>IF($AQ1895="","",IFERROR(VLOOKUP(IFERROR(VLOOKUP(IF(ISNUMBER(FIND(" – ",$AQ1895)),LEFT($AQ1895,FIND(" – ",$AQ1895)-1),$AQ1895),ProdTbl,5,0),""),BasketTbl,2,0),"کد ناشناخته"))</f>
        <v/>
      </c>
      <c r="AS1895" s="18">
        <f>IF($AQ1895="","",IFERROR(VLOOKUP(IF(ISNUMBER(FIND(" – ",$AQ1895)),LEFT($AQ1895,FIND(" – ",$AQ1895)-1),$AQ1895),ProdTbl,3,0),"کد ناشناخته"))</f>
        <v/>
      </c>
      <c r="AT1895" s="22" t="n"/>
      <c r="AU1895" s="21" t="n"/>
      <c r="AV1895" s="20" t="n"/>
      <c r="AW1895" s="18">
        <f>IF($AV1895="","",IFERROR(VLOOKUP(IFERROR(VLOOKUP(IF(ISNUMBER(FIND(" – ",$AV1895)),LEFT($AV1895,FIND(" – ",$AV1895)-1),$AV1895),ProdTbl,5,0),""),BasketTbl,2,0),"کد ناشناخته"))</f>
        <v/>
      </c>
      <c r="AX1895" s="18">
        <f>IF($AV1895="","",IFERROR(VLOOKUP(IF(ISNUMBER(FIND(" – ",$AV1895)),LEFT($AV1895,FIND(" – ",$AV1895)-1),$AV1895),ProdTbl,3,0),"کد ناشناخته"))</f>
        <v/>
      </c>
      <c r="AY1895" s="22" t="n"/>
      <c r="AZ1895" s="21" t="n"/>
      <c r="BA1895" s="20" t="n"/>
      <c r="BB1895" s="18">
        <f>IF($BA1895="","",IFERROR(VLOOKUP(IFERROR(VLOOKUP(IF(ISNUMBER(FIND(" – ",$BA1895)),LEFT($BA1895,FIND(" – ",$BA1895)-1),$BA1895),ProdTbl,5,0),""),BasketTbl,2,0),"کد ناشناخته"))</f>
        <v/>
      </c>
      <c r="BC1895" s="18">
        <f>IF($BA1895="","",IFERROR(VLOOKUP(IF(ISNUMBER(FIND(" – ",$BA1895)),LEFT($BA1895,FIND(" – ",$BA1895)-1),$BA1895),ProdTbl,3,0),"کد ناشناخته"))</f>
        <v/>
      </c>
      <c r="BD1895" s="22" t="n"/>
      <c r="BE1895" s="21" t="n"/>
      <c r="BF1895" s="20" t="n"/>
      <c r="BG1895" s="18">
        <f>IF($BF1895="","",IFERROR(VLOOKUP(IFERROR(VLOOKUP(IF(ISNUMBER(FIND(" – ",$BF1895)),LEFT($BF1895,FIND(" – ",$BF1895)-1),$BF1895),ProdTbl,5,0),""),BasketTbl,2,0),"کد ناشناخته"))</f>
        <v/>
      </c>
      <c r="BH1895" s="18">
        <f>IF($BF1895="","",IFERROR(VLOOKUP(IF(ISNUMBER(FIND(" – ",$BF1895)),LEFT($BF1895,FIND(" – ",$BF1895)-1),$BF1895),ProdTbl,3,0),"کد ناشناخته"))</f>
        <v/>
      </c>
      <c r="BI1895" s="22" t="n"/>
      <c r="BJ1895" s="21" t="n"/>
      <c r="BK1895" s="20" t="n"/>
      <c r="BL1895" s="18">
        <f>IF($BK1895="","",IFERROR(VLOOKUP(IFERROR(VLOOKUP(IF(ISNUMBER(FIND(" – ",$BK1895)),LEFT($BK1895,FIND(" – ",$BK1895)-1),$BK1895),ProdTbl,5,0),""),BasketTbl,2,0),"کد ناشناخته"))</f>
        <v/>
      </c>
      <c r="BM1895" s="18">
        <f>IF($BK1895="","",IFERROR(VLOOKUP(IF(ISNUMBER(FIND(" – ",$BK1895)),LEFT($BK1895,FIND(" – ",$BK1895)-1),$BK1895),ProdTbl,3,0),"کد ناشناخته"))</f>
        <v/>
      </c>
      <c r="BN1895" s="22" t="n"/>
      <c r="BO1895" s="21" t="n"/>
      <c r="BP1895" s="20" t="n"/>
      <c r="BQ1895" s="18">
        <f>IF($BP1895="","",IFERROR(VLOOKUP(IFERROR(VLOOKUP(IF(ISNUMBER(FIND(" – ",$BP1895)),LEFT($BP1895,FIND(" – ",$BP1895)-1),$BP1895),ProdTbl,5,0),""),BasketTbl,2,0),"کد ناشناخته"))</f>
        <v/>
      </c>
      <c r="BR1895" s="18">
        <f>IF($BP1895="","",IFERROR(VLOOKUP(IF(ISNUMBER(FIND(" – ",$BP1895)),LEFT($BP1895,FIND(" – ",$BP1895)-1),$BP1895),ProdTbl,3,0),"کد ناشناخته"))</f>
        <v/>
      </c>
      <c r="BS1895" s="22" t="n"/>
      <c r="BT1895" s="21" t="n"/>
      <c r="BU1895" s="20" t="n"/>
      <c r="BV1895" s="18">
        <f>IF($BU1895="","",IFERROR(VLOOKUP(IFERROR(VLOOKUP(IF(ISNUMBER(FIND(" – ",$BU1895)),LEFT($BU1895,FIND(" – ",$BU1895)-1),$BU1895),ProdTbl,5,0),""),BasketTbl,2,0),"کد ناشناخته"))</f>
        <v/>
      </c>
      <c r="BW1895" s="18">
        <f>IF($BU1895="","",IFERROR(VLOOKUP(IF(ISNUMBER(FIND(" – ",$BU1895)),LEFT($BU1895,FIND(" – ",$BU1895)-1),$BU1895),ProdTbl,3,0),"کد ناشناخته"))</f>
        <v/>
      </c>
      <c r="BX1895" s="22" t="n"/>
      <c r="BY1895" s="21" t="n"/>
      <c r="BZ1895" s="20" t="n"/>
      <c r="CA1895" s="18">
        <f>IF($BZ1895="","",IFERROR(VLOOKUP(IFERROR(VLOOKUP(IF(ISNUMBER(FIND(" – ",$BZ1895)),LEFT($BZ1895,FIND(" – ",$BZ1895)-1),$BZ1895),ProdTbl,5,0),""),BasketTbl,2,0),"کد ناشناخته"))</f>
        <v/>
      </c>
      <c r="CB1895" s="18">
        <f>IF($BZ1895="","",IFERROR(VLOOKUP(IF(ISNUMBER(FIND(" – ",$BZ1895)),LEFT($BZ1895,FIND(" – ",$BZ1895)-1),$BZ1895),ProdTbl,3,0),"کد ناشناخته"))</f>
        <v/>
      </c>
      <c r="CC1895" s="22" t="n"/>
      <c r="CD1895" s="21" t="n"/>
      <c r="CE1895" s="20" t="n"/>
      <c r="CF1895" s="18">
        <f>IF($CE1895="","",IFERROR(VLOOKUP(IFERROR(VLOOKUP(IF(ISNUMBER(FIND(" – ",$CE1895)),LEFT($CE1895,FIND(" – ",$CE1895)-1),$CE1895),ProdTbl,5,0),""),BasketTbl,2,0),"کد ناشناخته"))</f>
        <v/>
      </c>
      <c r="CG1895" s="18">
        <f>IF($CE1895="","",IFERROR(VLOOKUP(IF(ISNUMBER(FIND(" – ",$CE1895)),LEFT($CE1895,FIND(" – ",$CE1895)-1),$CE1895),ProdTbl,3,0),"کد ناشناخته"))</f>
        <v/>
      </c>
      <c r="CH1895" s="22" t="n"/>
      <c r="CI1895" s="21" t="n"/>
    </row>
    <row r="1896">
      <c r="A1896" s="18">
        <f>IF($B1896="","",COUNTA($B$10:$B1896))</f>
        <v/>
      </c>
      <c r="B1896" s="19" t="n"/>
      <c r="C1896" s="20" t="n"/>
      <c r="D1896" s="19" t="n"/>
      <c r="E1896" s="18">
        <f>IF($D1896="","",IFERROR(VLOOKUP(IF(ISNUMBER(FIND(" – ",$D1896)),LEFT($D1896,FIND(" – ",$D1896)-1),$D1896),SellerTbl,2,0),"کد ناشناخته"))</f>
        <v/>
      </c>
      <c r="F1896" s="21" t="n"/>
      <c r="G1896" s="21" t="n"/>
      <c r="H1896" s="22" t="n"/>
      <c r="I1896" s="23">
        <f>IF(OR($F1896="",$G1896=""),"",$F1896-$G1896)</f>
        <v/>
      </c>
      <c r="J1896" s="18">
        <f>IF($I1896="","",IF(ABS($I1896)&lt;=0.01*$F1896,"√","×"))</f>
        <v/>
      </c>
      <c r="K1896" s="23">
        <f>IF(COUNT($Q1896,$V1896,$AA1896,$AF1896,$AK1896,$AP1896,$AU1896,$AZ1896,$BE1896,$BJ1896,$BO1896,$BT1896,$BY1896,$CD1896,$CI1896)=0,"",SUM($Q1896,$V1896,$AA1896,$AF1896,$AK1896,$AP1896,$AU1896,$AZ1896,$BE1896,$BJ1896,$BO1896,$BT1896,$BY1896,$CD1896,$CI1896))</f>
        <v/>
      </c>
      <c r="L1896" s="23">
        <f>IF(OR($F1896="",$K1896=""),"",$F1896-$K1896)</f>
        <v/>
      </c>
      <c r="M1896" s="20" t="n"/>
      <c r="N1896" s="18">
        <f>IF($M1896="","",IFERROR(VLOOKUP(IFERROR(VLOOKUP(IF(ISNUMBER(FIND(" – ",$M1896)),LEFT($M1896,FIND(" – ",$M1896)-1),$M1896),ProdTbl,5,0),""),BasketTbl,2,0),"کد ناشناخته"))</f>
        <v/>
      </c>
      <c r="O1896" s="18">
        <f>IF($M1896="","",IFERROR(VLOOKUP(IF(ISNUMBER(FIND(" – ",$M1896)),LEFT($M1896,FIND(" – ",$M1896)-1),$M1896),ProdTbl,3,0),"کد ناشناخته"))</f>
        <v/>
      </c>
      <c r="P1896" s="22" t="n"/>
      <c r="Q1896" s="21" t="n"/>
      <c r="R1896" s="20" t="n"/>
      <c r="S1896" s="18">
        <f>IF($R1896="","",IFERROR(VLOOKUP(IFERROR(VLOOKUP(IF(ISNUMBER(FIND(" – ",$R1896)),LEFT($R1896,FIND(" – ",$R1896)-1),$R1896),ProdTbl,5,0),""),BasketTbl,2,0),"کد ناشناخته"))</f>
        <v/>
      </c>
      <c r="T1896" s="18">
        <f>IF($R1896="","",IFERROR(VLOOKUP(IF(ISNUMBER(FIND(" – ",$R1896)),LEFT($R1896,FIND(" – ",$R1896)-1),$R1896),ProdTbl,3,0),"کد ناشناخته"))</f>
        <v/>
      </c>
      <c r="U1896" s="22" t="n"/>
      <c r="V1896" s="21" t="n"/>
      <c r="W1896" s="20" t="n"/>
      <c r="X1896" s="18">
        <f>IF($W1896="","",IFERROR(VLOOKUP(IFERROR(VLOOKUP(IF(ISNUMBER(FIND(" – ",$W1896)),LEFT($W1896,FIND(" – ",$W1896)-1),$W1896),ProdTbl,5,0),""),BasketTbl,2,0),"کد ناشناخته"))</f>
        <v/>
      </c>
      <c r="Y1896" s="18">
        <f>IF($W1896="","",IFERROR(VLOOKUP(IF(ISNUMBER(FIND(" – ",$W1896)),LEFT($W1896,FIND(" – ",$W1896)-1),$W1896),ProdTbl,3,0),"کد ناشناخته"))</f>
        <v/>
      </c>
      <c r="Z1896" s="22" t="n"/>
      <c r="AA1896" s="21" t="n"/>
      <c r="AB1896" s="20" t="n"/>
      <c r="AC1896" s="18">
        <f>IF($AB1896="","",IFERROR(VLOOKUP(IFERROR(VLOOKUP(IF(ISNUMBER(FIND(" – ",$AB1896)),LEFT($AB1896,FIND(" – ",$AB1896)-1),$AB1896),ProdTbl,5,0),""),BasketTbl,2,0),"کد ناشناخته"))</f>
        <v/>
      </c>
      <c r="AD1896" s="18">
        <f>IF($AB1896="","",IFERROR(VLOOKUP(IF(ISNUMBER(FIND(" – ",$AB1896)),LEFT($AB1896,FIND(" – ",$AB1896)-1),$AB1896),ProdTbl,3,0),"کد ناشناخته"))</f>
        <v/>
      </c>
      <c r="AE1896" s="22" t="n"/>
      <c r="AF1896" s="21" t="n"/>
      <c r="AG1896" s="20" t="n"/>
      <c r="AH1896" s="18">
        <f>IF($AG1896="","",IFERROR(VLOOKUP(IFERROR(VLOOKUP(IF(ISNUMBER(FIND(" – ",$AG1896)),LEFT($AG1896,FIND(" – ",$AG1896)-1),$AG1896),ProdTbl,5,0),""),BasketTbl,2,0),"کد ناشناخته"))</f>
        <v/>
      </c>
      <c r="AI1896" s="18">
        <f>IF($AG1896="","",IFERROR(VLOOKUP(IF(ISNUMBER(FIND(" – ",$AG1896)),LEFT($AG1896,FIND(" – ",$AG1896)-1),$AG1896),ProdTbl,3,0),"کد ناشناخته"))</f>
        <v/>
      </c>
      <c r="AJ1896" s="22" t="n"/>
      <c r="AK1896" s="21" t="n"/>
      <c r="AL1896" s="20" t="n"/>
      <c r="AM1896" s="18">
        <f>IF($AL1896="","",IFERROR(VLOOKUP(IFERROR(VLOOKUP(IF(ISNUMBER(FIND(" – ",$AL1896)),LEFT($AL1896,FIND(" – ",$AL1896)-1),$AL1896),ProdTbl,5,0),""),BasketTbl,2,0),"کد ناشناخته"))</f>
        <v/>
      </c>
      <c r="AN1896" s="18">
        <f>IF($AL1896="","",IFERROR(VLOOKUP(IF(ISNUMBER(FIND(" – ",$AL1896)),LEFT($AL1896,FIND(" – ",$AL1896)-1),$AL1896),ProdTbl,3,0),"کد ناشناخته"))</f>
        <v/>
      </c>
      <c r="AO1896" s="22" t="n"/>
      <c r="AP1896" s="21" t="n"/>
      <c r="AQ1896" s="20" t="n"/>
      <c r="AR1896" s="18">
        <f>IF($AQ1896="","",IFERROR(VLOOKUP(IFERROR(VLOOKUP(IF(ISNUMBER(FIND(" – ",$AQ1896)),LEFT($AQ1896,FIND(" – ",$AQ1896)-1),$AQ1896),ProdTbl,5,0),""),BasketTbl,2,0),"کد ناشناخته"))</f>
        <v/>
      </c>
      <c r="AS1896" s="18">
        <f>IF($AQ1896="","",IFERROR(VLOOKUP(IF(ISNUMBER(FIND(" – ",$AQ1896)),LEFT($AQ1896,FIND(" – ",$AQ1896)-1),$AQ1896),ProdTbl,3,0),"کد ناشناخته"))</f>
        <v/>
      </c>
      <c r="AT1896" s="22" t="n"/>
      <c r="AU1896" s="21" t="n"/>
      <c r="AV1896" s="20" t="n"/>
      <c r="AW1896" s="18">
        <f>IF($AV1896="","",IFERROR(VLOOKUP(IFERROR(VLOOKUP(IF(ISNUMBER(FIND(" – ",$AV1896)),LEFT($AV1896,FIND(" – ",$AV1896)-1),$AV1896),ProdTbl,5,0),""),BasketTbl,2,0),"کد ناشناخته"))</f>
        <v/>
      </c>
      <c r="AX1896" s="18">
        <f>IF($AV1896="","",IFERROR(VLOOKUP(IF(ISNUMBER(FIND(" – ",$AV1896)),LEFT($AV1896,FIND(" – ",$AV1896)-1),$AV1896),ProdTbl,3,0),"کد ناشناخته"))</f>
        <v/>
      </c>
      <c r="AY1896" s="22" t="n"/>
      <c r="AZ1896" s="21" t="n"/>
      <c r="BA1896" s="20" t="n"/>
      <c r="BB1896" s="18">
        <f>IF($BA1896="","",IFERROR(VLOOKUP(IFERROR(VLOOKUP(IF(ISNUMBER(FIND(" – ",$BA1896)),LEFT($BA1896,FIND(" – ",$BA1896)-1),$BA1896),ProdTbl,5,0),""),BasketTbl,2,0),"کد ناشناخته"))</f>
        <v/>
      </c>
      <c r="BC1896" s="18">
        <f>IF($BA1896="","",IFERROR(VLOOKUP(IF(ISNUMBER(FIND(" – ",$BA1896)),LEFT($BA1896,FIND(" – ",$BA1896)-1),$BA1896),ProdTbl,3,0),"کد ناشناخته"))</f>
        <v/>
      </c>
      <c r="BD1896" s="22" t="n"/>
      <c r="BE1896" s="21" t="n"/>
      <c r="BF1896" s="20" t="n"/>
      <c r="BG1896" s="18">
        <f>IF($BF1896="","",IFERROR(VLOOKUP(IFERROR(VLOOKUP(IF(ISNUMBER(FIND(" – ",$BF1896)),LEFT($BF1896,FIND(" – ",$BF1896)-1),$BF1896),ProdTbl,5,0),""),BasketTbl,2,0),"کد ناشناخته"))</f>
        <v/>
      </c>
      <c r="BH1896" s="18">
        <f>IF($BF1896="","",IFERROR(VLOOKUP(IF(ISNUMBER(FIND(" – ",$BF1896)),LEFT($BF1896,FIND(" – ",$BF1896)-1),$BF1896),ProdTbl,3,0),"کد ناشناخته"))</f>
        <v/>
      </c>
      <c r="BI1896" s="22" t="n"/>
      <c r="BJ1896" s="21" t="n"/>
      <c r="BK1896" s="20" t="n"/>
      <c r="BL1896" s="18">
        <f>IF($BK1896="","",IFERROR(VLOOKUP(IFERROR(VLOOKUP(IF(ISNUMBER(FIND(" – ",$BK1896)),LEFT($BK1896,FIND(" – ",$BK1896)-1),$BK1896),ProdTbl,5,0),""),BasketTbl,2,0),"کد ناشناخته"))</f>
        <v/>
      </c>
      <c r="BM1896" s="18">
        <f>IF($BK1896="","",IFERROR(VLOOKUP(IF(ISNUMBER(FIND(" – ",$BK1896)),LEFT($BK1896,FIND(" – ",$BK1896)-1),$BK1896),ProdTbl,3,0),"کد ناشناخته"))</f>
        <v/>
      </c>
      <c r="BN1896" s="22" t="n"/>
      <c r="BO1896" s="21" t="n"/>
      <c r="BP1896" s="20" t="n"/>
      <c r="BQ1896" s="18">
        <f>IF($BP1896="","",IFERROR(VLOOKUP(IFERROR(VLOOKUP(IF(ISNUMBER(FIND(" – ",$BP1896)),LEFT($BP1896,FIND(" – ",$BP1896)-1),$BP1896),ProdTbl,5,0),""),BasketTbl,2,0),"کد ناشناخته"))</f>
        <v/>
      </c>
      <c r="BR1896" s="18">
        <f>IF($BP1896="","",IFERROR(VLOOKUP(IF(ISNUMBER(FIND(" – ",$BP1896)),LEFT($BP1896,FIND(" – ",$BP1896)-1),$BP1896),ProdTbl,3,0),"کد ناشناخته"))</f>
        <v/>
      </c>
      <c r="BS1896" s="22" t="n"/>
      <c r="BT1896" s="21" t="n"/>
      <c r="BU1896" s="20" t="n"/>
      <c r="BV1896" s="18">
        <f>IF($BU1896="","",IFERROR(VLOOKUP(IFERROR(VLOOKUP(IF(ISNUMBER(FIND(" – ",$BU1896)),LEFT($BU1896,FIND(" – ",$BU1896)-1),$BU1896),ProdTbl,5,0),""),BasketTbl,2,0),"کد ناشناخته"))</f>
        <v/>
      </c>
      <c r="BW1896" s="18">
        <f>IF($BU1896="","",IFERROR(VLOOKUP(IF(ISNUMBER(FIND(" – ",$BU1896)),LEFT($BU1896,FIND(" – ",$BU1896)-1),$BU1896),ProdTbl,3,0),"کد ناشناخته"))</f>
        <v/>
      </c>
      <c r="BX1896" s="22" t="n"/>
      <c r="BY1896" s="21" t="n"/>
      <c r="BZ1896" s="20" t="n"/>
      <c r="CA1896" s="18">
        <f>IF($BZ1896="","",IFERROR(VLOOKUP(IFERROR(VLOOKUP(IF(ISNUMBER(FIND(" – ",$BZ1896)),LEFT($BZ1896,FIND(" – ",$BZ1896)-1),$BZ1896),ProdTbl,5,0),""),BasketTbl,2,0),"کد ناشناخته"))</f>
        <v/>
      </c>
      <c r="CB1896" s="18">
        <f>IF($BZ1896="","",IFERROR(VLOOKUP(IF(ISNUMBER(FIND(" – ",$BZ1896)),LEFT($BZ1896,FIND(" – ",$BZ1896)-1),$BZ1896),ProdTbl,3,0),"کد ناشناخته"))</f>
        <v/>
      </c>
      <c r="CC1896" s="22" t="n"/>
      <c r="CD1896" s="21" t="n"/>
      <c r="CE1896" s="20" t="n"/>
      <c r="CF1896" s="18">
        <f>IF($CE1896="","",IFERROR(VLOOKUP(IFERROR(VLOOKUP(IF(ISNUMBER(FIND(" – ",$CE1896)),LEFT($CE1896,FIND(" – ",$CE1896)-1),$CE1896),ProdTbl,5,0),""),BasketTbl,2,0),"کد ناشناخته"))</f>
        <v/>
      </c>
      <c r="CG1896" s="18">
        <f>IF($CE1896="","",IFERROR(VLOOKUP(IF(ISNUMBER(FIND(" – ",$CE1896)),LEFT($CE1896,FIND(" – ",$CE1896)-1),$CE1896),ProdTbl,3,0),"کد ناشناخته"))</f>
        <v/>
      </c>
      <c r="CH1896" s="22" t="n"/>
      <c r="CI1896" s="21" t="n"/>
    </row>
    <row r="1897">
      <c r="A1897" s="18">
        <f>IF($B1897="","",COUNTA($B$10:$B1897))</f>
        <v/>
      </c>
      <c r="B1897" s="19" t="n"/>
      <c r="C1897" s="20" t="n"/>
      <c r="D1897" s="19" t="n"/>
      <c r="E1897" s="18">
        <f>IF($D1897="","",IFERROR(VLOOKUP(IF(ISNUMBER(FIND(" – ",$D1897)),LEFT($D1897,FIND(" – ",$D1897)-1),$D1897),SellerTbl,2,0),"کد ناشناخته"))</f>
        <v/>
      </c>
      <c r="F1897" s="21" t="n"/>
      <c r="G1897" s="21" t="n"/>
      <c r="H1897" s="22" t="n"/>
      <c r="I1897" s="23">
        <f>IF(OR($F1897="",$G1897=""),"",$F1897-$G1897)</f>
        <v/>
      </c>
      <c r="J1897" s="18">
        <f>IF($I1897="","",IF(ABS($I1897)&lt;=0.01*$F1897,"√","×"))</f>
        <v/>
      </c>
      <c r="K1897" s="23">
        <f>IF(COUNT($Q1897,$V1897,$AA1897,$AF1897,$AK1897,$AP1897,$AU1897,$AZ1897,$BE1897,$BJ1897,$BO1897,$BT1897,$BY1897,$CD1897,$CI1897)=0,"",SUM($Q1897,$V1897,$AA1897,$AF1897,$AK1897,$AP1897,$AU1897,$AZ1897,$BE1897,$BJ1897,$BO1897,$BT1897,$BY1897,$CD1897,$CI1897))</f>
        <v/>
      </c>
      <c r="L1897" s="23">
        <f>IF(OR($F1897="",$K1897=""),"",$F1897-$K1897)</f>
        <v/>
      </c>
      <c r="M1897" s="20" t="n"/>
      <c r="N1897" s="18">
        <f>IF($M1897="","",IFERROR(VLOOKUP(IFERROR(VLOOKUP(IF(ISNUMBER(FIND(" – ",$M1897)),LEFT($M1897,FIND(" – ",$M1897)-1),$M1897),ProdTbl,5,0),""),BasketTbl,2,0),"کد ناشناخته"))</f>
        <v/>
      </c>
      <c r="O1897" s="18">
        <f>IF($M1897="","",IFERROR(VLOOKUP(IF(ISNUMBER(FIND(" – ",$M1897)),LEFT($M1897,FIND(" – ",$M1897)-1),$M1897),ProdTbl,3,0),"کد ناشناخته"))</f>
        <v/>
      </c>
      <c r="P1897" s="22" t="n"/>
      <c r="Q1897" s="21" t="n"/>
      <c r="R1897" s="20" t="n"/>
      <c r="S1897" s="18">
        <f>IF($R1897="","",IFERROR(VLOOKUP(IFERROR(VLOOKUP(IF(ISNUMBER(FIND(" – ",$R1897)),LEFT($R1897,FIND(" – ",$R1897)-1),$R1897),ProdTbl,5,0),""),BasketTbl,2,0),"کد ناشناخته"))</f>
        <v/>
      </c>
      <c r="T1897" s="18">
        <f>IF($R1897="","",IFERROR(VLOOKUP(IF(ISNUMBER(FIND(" – ",$R1897)),LEFT($R1897,FIND(" – ",$R1897)-1),$R1897),ProdTbl,3,0),"کد ناشناخته"))</f>
        <v/>
      </c>
      <c r="U1897" s="22" t="n"/>
      <c r="V1897" s="21" t="n"/>
      <c r="W1897" s="20" t="n"/>
      <c r="X1897" s="18">
        <f>IF($W1897="","",IFERROR(VLOOKUP(IFERROR(VLOOKUP(IF(ISNUMBER(FIND(" – ",$W1897)),LEFT($W1897,FIND(" – ",$W1897)-1),$W1897),ProdTbl,5,0),""),BasketTbl,2,0),"کد ناشناخته"))</f>
        <v/>
      </c>
      <c r="Y1897" s="18">
        <f>IF($W1897="","",IFERROR(VLOOKUP(IF(ISNUMBER(FIND(" – ",$W1897)),LEFT($W1897,FIND(" – ",$W1897)-1),$W1897),ProdTbl,3,0),"کد ناشناخته"))</f>
        <v/>
      </c>
      <c r="Z1897" s="22" t="n"/>
      <c r="AA1897" s="21" t="n"/>
      <c r="AB1897" s="20" t="n"/>
      <c r="AC1897" s="18">
        <f>IF($AB1897="","",IFERROR(VLOOKUP(IFERROR(VLOOKUP(IF(ISNUMBER(FIND(" – ",$AB1897)),LEFT($AB1897,FIND(" – ",$AB1897)-1),$AB1897),ProdTbl,5,0),""),BasketTbl,2,0),"کد ناشناخته"))</f>
        <v/>
      </c>
      <c r="AD1897" s="18">
        <f>IF($AB1897="","",IFERROR(VLOOKUP(IF(ISNUMBER(FIND(" – ",$AB1897)),LEFT($AB1897,FIND(" – ",$AB1897)-1),$AB1897),ProdTbl,3,0),"کد ناشناخته"))</f>
        <v/>
      </c>
      <c r="AE1897" s="22" t="n"/>
      <c r="AF1897" s="21" t="n"/>
      <c r="AG1897" s="20" t="n"/>
      <c r="AH1897" s="18">
        <f>IF($AG1897="","",IFERROR(VLOOKUP(IFERROR(VLOOKUP(IF(ISNUMBER(FIND(" – ",$AG1897)),LEFT($AG1897,FIND(" – ",$AG1897)-1),$AG1897),ProdTbl,5,0),""),BasketTbl,2,0),"کد ناشناخته"))</f>
        <v/>
      </c>
      <c r="AI1897" s="18">
        <f>IF($AG1897="","",IFERROR(VLOOKUP(IF(ISNUMBER(FIND(" – ",$AG1897)),LEFT($AG1897,FIND(" – ",$AG1897)-1),$AG1897),ProdTbl,3,0),"کد ناشناخته"))</f>
        <v/>
      </c>
      <c r="AJ1897" s="22" t="n"/>
      <c r="AK1897" s="21" t="n"/>
      <c r="AL1897" s="20" t="n"/>
      <c r="AM1897" s="18">
        <f>IF($AL1897="","",IFERROR(VLOOKUP(IFERROR(VLOOKUP(IF(ISNUMBER(FIND(" – ",$AL1897)),LEFT($AL1897,FIND(" – ",$AL1897)-1),$AL1897),ProdTbl,5,0),""),BasketTbl,2,0),"کد ناشناخته"))</f>
        <v/>
      </c>
      <c r="AN1897" s="18">
        <f>IF($AL1897="","",IFERROR(VLOOKUP(IF(ISNUMBER(FIND(" – ",$AL1897)),LEFT($AL1897,FIND(" – ",$AL1897)-1),$AL1897),ProdTbl,3,0),"کد ناشناخته"))</f>
        <v/>
      </c>
      <c r="AO1897" s="22" t="n"/>
      <c r="AP1897" s="21" t="n"/>
      <c r="AQ1897" s="20" t="n"/>
      <c r="AR1897" s="18">
        <f>IF($AQ1897="","",IFERROR(VLOOKUP(IFERROR(VLOOKUP(IF(ISNUMBER(FIND(" – ",$AQ1897)),LEFT($AQ1897,FIND(" – ",$AQ1897)-1),$AQ1897),ProdTbl,5,0),""),BasketTbl,2,0),"کد ناشناخته"))</f>
        <v/>
      </c>
      <c r="AS1897" s="18">
        <f>IF($AQ1897="","",IFERROR(VLOOKUP(IF(ISNUMBER(FIND(" – ",$AQ1897)),LEFT($AQ1897,FIND(" – ",$AQ1897)-1),$AQ1897),ProdTbl,3,0),"کد ناشناخته"))</f>
        <v/>
      </c>
      <c r="AT1897" s="22" t="n"/>
      <c r="AU1897" s="21" t="n"/>
      <c r="AV1897" s="20" t="n"/>
      <c r="AW1897" s="18">
        <f>IF($AV1897="","",IFERROR(VLOOKUP(IFERROR(VLOOKUP(IF(ISNUMBER(FIND(" – ",$AV1897)),LEFT($AV1897,FIND(" – ",$AV1897)-1),$AV1897),ProdTbl,5,0),""),BasketTbl,2,0),"کد ناشناخته"))</f>
        <v/>
      </c>
      <c r="AX1897" s="18">
        <f>IF($AV1897="","",IFERROR(VLOOKUP(IF(ISNUMBER(FIND(" – ",$AV1897)),LEFT($AV1897,FIND(" – ",$AV1897)-1),$AV1897),ProdTbl,3,0),"کد ناشناخته"))</f>
        <v/>
      </c>
      <c r="AY1897" s="22" t="n"/>
      <c r="AZ1897" s="21" t="n"/>
      <c r="BA1897" s="20" t="n"/>
      <c r="BB1897" s="18">
        <f>IF($BA1897="","",IFERROR(VLOOKUP(IFERROR(VLOOKUP(IF(ISNUMBER(FIND(" – ",$BA1897)),LEFT($BA1897,FIND(" – ",$BA1897)-1),$BA1897),ProdTbl,5,0),""),BasketTbl,2,0),"کد ناشناخته"))</f>
        <v/>
      </c>
      <c r="BC1897" s="18">
        <f>IF($BA1897="","",IFERROR(VLOOKUP(IF(ISNUMBER(FIND(" – ",$BA1897)),LEFT($BA1897,FIND(" – ",$BA1897)-1),$BA1897),ProdTbl,3,0),"کد ناشناخته"))</f>
        <v/>
      </c>
      <c r="BD1897" s="22" t="n"/>
      <c r="BE1897" s="21" t="n"/>
      <c r="BF1897" s="20" t="n"/>
      <c r="BG1897" s="18">
        <f>IF($BF1897="","",IFERROR(VLOOKUP(IFERROR(VLOOKUP(IF(ISNUMBER(FIND(" – ",$BF1897)),LEFT($BF1897,FIND(" – ",$BF1897)-1),$BF1897),ProdTbl,5,0),""),BasketTbl,2,0),"کد ناشناخته"))</f>
        <v/>
      </c>
      <c r="BH1897" s="18">
        <f>IF($BF1897="","",IFERROR(VLOOKUP(IF(ISNUMBER(FIND(" – ",$BF1897)),LEFT($BF1897,FIND(" – ",$BF1897)-1),$BF1897),ProdTbl,3,0),"کد ناشناخته"))</f>
        <v/>
      </c>
      <c r="BI1897" s="22" t="n"/>
      <c r="BJ1897" s="21" t="n"/>
      <c r="BK1897" s="20" t="n"/>
      <c r="BL1897" s="18">
        <f>IF($BK1897="","",IFERROR(VLOOKUP(IFERROR(VLOOKUP(IF(ISNUMBER(FIND(" – ",$BK1897)),LEFT($BK1897,FIND(" – ",$BK1897)-1),$BK1897),ProdTbl,5,0),""),BasketTbl,2,0),"کد ناشناخته"))</f>
        <v/>
      </c>
      <c r="BM1897" s="18">
        <f>IF($BK1897="","",IFERROR(VLOOKUP(IF(ISNUMBER(FIND(" – ",$BK1897)),LEFT($BK1897,FIND(" – ",$BK1897)-1),$BK1897),ProdTbl,3,0),"کد ناشناخته"))</f>
        <v/>
      </c>
      <c r="BN1897" s="22" t="n"/>
      <c r="BO1897" s="21" t="n"/>
      <c r="BP1897" s="20" t="n"/>
      <c r="BQ1897" s="18">
        <f>IF($BP1897="","",IFERROR(VLOOKUP(IFERROR(VLOOKUP(IF(ISNUMBER(FIND(" – ",$BP1897)),LEFT($BP1897,FIND(" – ",$BP1897)-1),$BP1897),ProdTbl,5,0),""),BasketTbl,2,0),"کد ناشناخته"))</f>
        <v/>
      </c>
      <c r="BR1897" s="18">
        <f>IF($BP1897="","",IFERROR(VLOOKUP(IF(ISNUMBER(FIND(" – ",$BP1897)),LEFT($BP1897,FIND(" – ",$BP1897)-1),$BP1897),ProdTbl,3,0),"کد ناشناخته"))</f>
        <v/>
      </c>
      <c r="BS1897" s="22" t="n"/>
      <c r="BT1897" s="21" t="n"/>
      <c r="BU1897" s="20" t="n"/>
      <c r="BV1897" s="18">
        <f>IF($BU1897="","",IFERROR(VLOOKUP(IFERROR(VLOOKUP(IF(ISNUMBER(FIND(" – ",$BU1897)),LEFT($BU1897,FIND(" – ",$BU1897)-1),$BU1897),ProdTbl,5,0),""),BasketTbl,2,0),"کد ناشناخته"))</f>
        <v/>
      </c>
      <c r="BW1897" s="18">
        <f>IF($BU1897="","",IFERROR(VLOOKUP(IF(ISNUMBER(FIND(" – ",$BU1897)),LEFT($BU1897,FIND(" – ",$BU1897)-1),$BU1897),ProdTbl,3,0),"کد ناشناخته"))</f>
        <v/>
      </c>
      <c r="BX1897" s="22" t="n"/>
      <c r="BY1897" s="21" t="n"/>
      <c r="BZ1897" s="20" t="n"/>
      <c r="CA1897" s="18">
        <f>IF($BZ1897="","",IFERROR(VLOOKUP(IFERROR(VLOOKUP(IF(ISNUMBER(FIND(" – ",$BZ1897)),LEFT($BZ1897,FIND(" – ",$BZ1897)-1),$BZ1897),ProdTbl,5,0),""),BasketTbl,2,0),"کد ناشناخته"))</f>
        <v/>
      </c>
      <c r="CB1897" s="18">
        <f>IF($BZ1897="","",IFERROR(VLOOKUP(IF(ISNUMBER(FIND(" – ",$BZ1897)),LEFT($BZ1897,FIND(" – ",$BZ1897)-1),$BZ1897),ProdTbl,3,0),"کد ناشناخته"))</f>
        <v/>
      </c>
      <c r="CC1897" s="22" t="n"/>
      <c r="CD1897" s="21" t="n"/>
      <c r="CE1897" s="20" t="n"/>
      <c r="CF1897" s="18">
        <f>IF($CE1897="","",IFERROR(VLOOKUP(IFERROR(VLOOKUP(IF(ISNUMBER(FIND(" – ",$CE1897)),LEFT($CE1897,FIND(" – ",$CE1897)-1),$CE1897),ProdTbl,5,0),""),BasketTbl,2,0),"کد ناشناخته"))</f>
        <v/>
      </c>
      <c r="CG1897" s="18">
        <f>IF($CE1897="","",IFERROR(VLOOKUP(IF(ISNUMBER(FIND(" – ",$CE1897)),LEFT($CE1897,FIND(" – ",$CE1897)-1),$CE1897),ProdTbl,3,0),"کد ناشناخته"))</f>
        <v/>
      </c>
      <c r="CH1897" s="22" t="n"/>
      <c r="CI1897" s="21" t="n"/>
    </row>
    <row r="1898">
      <c r="A1898" s="18">
        <f>IF($B1898="","",COUNTA($B$10:$B1898))</f>
        <v/>
      </c>
      <c r="B1898" s="19" t="n"/>
      <c r="C1898" s="20" t="n"/>
      <c r="D1898" s="19" t="n"/>
      <c r="E1898" s="18">
        <f>IF($D1898="","",IFERROR(VLOOKUP(IF(ISNUMBER(FIND(" – ",$D1898)),LEFT($D1898,FIND(" – ",$D1898)-1),$D1898),SellerTbl,2,0),"کد ناشناخته"))</f>
        <v/>
      </c>
      <c r="F1898" s="21" t="n"/>
      <c r="G1898" s="21" t="n"/>
      <c r="H1898" s="22" t="n"/>
      <c r="I1898" s="23">
        <f>IF(OR($F1898="",$G1898=""),"",$F1898-$G1898)</f>
        <v/>
      </c>
      <c r="J1898" s="18">
        <f>IF($I1898="","",IF(ABS($I1898)&lt;=0.01*$F1898,"√","×"))</f>
        <v/>
      </c>
      <c r="K1898" s="23">
        <f>IF(COUNT($Q1898,$V1898,$AA1898,$AF1898,$AK1898,$AP1898,$AU1898,$AZ1898,$BE1898,$BJ1898,$BO1898,$BT1898,$BY1898,$CD1898,$CI1898)=0,"",SUM($Q1898,$V1898,$AA1898,$AF1898,$AK1898,$AP1898,$AU1898,$AZ1898,$BE1898,$BJ1898,$BO1898,$BT1898,$BY1898,$CD1898,$CI1898))</f>
        <v/>
      </c>
      <c r="L1898" s="23">
        <f>IF(OR($F1898="",$K1898=""),"",$F1898-$K1898)</f>
        <v/>
      </c>
      <c r="M1898" s="20" t="n"/>
      <c r="N1898" s="18">
        <f>IF($M1898="","",IFERROR(VLOOKUP(IFERROR(VLOOKUP(IF(ISNUMBER(FIND(" – ",$M1898)),LEFT($M1898,FIND(" – ",$M1898)-1),$M1898),ProdTbl,5,0),""),BasketTbl,2,0),"کد ناشناخته"))</f>
        <v/>
      </c>
      <c r="O1898" s="18">
        <f>IF($M1898="","",IFERROR(VLOOKUP(IF(ISNUMBER(FIND(" – ",$M1898)),LEFT($M1898,FIND(" – ",$M1898)-1),$M1898),ProdTbl,3,0),"کد ناشناخته"))</f>
        <v/>
      </c>
      <c r="P1898" s="22" t="n"/>
      <c r="Q1898" s="21" t="n"/>
      <c r="R1898" s="20" t="n"/>
      <c r="S1898" s="18">
        <f>IF($R1898="","",IFERROR(VLOOKUP(IFERROR(VLOOKUP(IF(ISNUMBER(FIND(" – ",$R1898)),LEFT($R1898,FIND(" – ",$R1898)-1),$R1898),ProdTbl,5,0),""),BasketTbl,2,0),"کد ناشناخته"))</f>
        <v/>
      </c>
      <c r="T1898" s="18">
        <f>IF($R1898="","",IFERROR(VLOOKUP(IF(ISNUMBER(FIND(" – ",$R1898)),LEFT($R1898,FIND(" – ",$R1898)-1),$R1898),ProdTbl,3,0),"کد ناشناخته"))</f>
        <v/>
      </c>
      <c r="U1898" s="22" t="n"/>
      <c r="V1898" s="21" t="n"/>
      <c r="W1898" s="20" t="n"/>
      <c r="X1898" s="18">
        <f>IF($W1898="","",IFERROR(VLOOKUP(IFERROR(VLOOKUP(IF(ISNUMBER(FIND(" – ",$W1898)),LEFT($W1898,FIND(" – ",$W1898)-1),$W1898),ProdTbl,5,0),""),BasketTbl,2,0),"کد ناشناخته"))</f>
        <v/>
      </c>
      <c r="Y1898" s="18">
        <f>IF($W1898="","",IFERROR(VLOOKUP(IF(ISNUMBER(FIND(" – ",$W1898)),LEFT($W1898,FIND(" – ",$W1898)-1),$W1898),ProdTbl,3,0),"کد ناشناخته"))</f>
        <v/>
      </c>
      <c r="Z1898" s="22" t="n"/>
      <c r="AA1898" s="21" t="n"/>
      <c r="AB1898" s="20" t="n"/>
      <c r="AC1898" s="18">
        <f>IF($AB1898="","",IFERROR(VLOOKUP(IFERROR(VLOOKUP(IF(ISNUMBER(FIND(" – ",$AB1898)),LEFT($AB1898,FIND(" – ",$AB1898)-1),$AB1898),ProdTbl,5,0),""),BasketTbl,2,0),"کد ناشناخته"))</f>
        <v/>
      </c>
      <c r="AD1898" s="18">
        <f>IF($AB1898="","",IFERROR(VLOOKUP(IF(ISNUMBER(FIND(" – ",$AB1898)),LEFT($AB1898,FIND(" – ",$AB1898)-1),$AB1898),ProdTbl,3,0),"کد ناشناخته"))</f>
        <v/>
      </c>
      <c r="AE1898" s="22" t="n"/>
      <c r="AF1898" s="21" t="n"/>
      <c r="AG1898" s="20" t="n"/>
      <c r="AH1898" s="18">
        <f>IF($AG1898="","",IFERROR(VLOOKUP(IFERROR(VLOOKUP(IF(ISNUMBER(FIND(" – ",$AG1898)),LEFT($AG1898,FIND(" – ",$AG1898)-1),$AG1898),ProdTbl,5,0),""),BasketTbl,2,0),"کد ناشناخته"))</f>
        <v/>
      </c>
      <c r="AI1898" s="18">
        <f>IF($AG1898="","",IFERROR(VLOOKUP(IF(ISNUMBER(FIND(" – ",$AG1898)),LEFT($AG1898,FIND(" – ",$AG1898)-1),$AG1898),ProdTbl,3,0),"کد ناشناخته"))</f>
        <v/>
      </c>
      <c r="AJ1898" s="22" t="n"/>
      <c r="AK1898" s="21" t="n"/>
      <c r="AL1898" s="20" t="n"/>
      <c r="AM1898" s="18">
        <f>IF($AL1898="","",IFERROR(VLOOKUP(IFERROR(VLOOKUP(IF(ISNUMBER(FIND(" – ",$AL1898)),LEFT($AL1898,FIND(" – ",$AL1898)-1),$AL1898),ProdTbl,5,0),""),BasketTbl,2,0),"کد ناشناخته"))</f>
        <v/>
      </c>
      <c r="AN1898" s="18">
        <f>IF($AL1898="","",IFERROR(VLOOKUP(IF(ISNUMBER(FIND(" – ",$AL1898)),LEFT($AL1898,FIND(" – ",$AL1898)-1),$AL1898),ProdTbl,3,0),"کد ناشناخته"))</f>
        <v/>
      </c>
      <c r="AO1898" s="22" t="n"/>
      <c r="AP1898" s="21" t="n"/>
      <c r="AQ1898" s="20" t="n"/>
      <c r="AR1898" s="18">
        <f>IF($AQ1898="","",IFERROR(VLOOKUP(IFERROR(VLOOKUP(IF(ISNUMBER(FIND(" – ",$AQ1898)),LEFT($AQ1898,FIND(" – ",$AQ1898)-1),$AQ1898),ProdTbl,5,0),""),BasketTbl,2,0),"کد ناشناخته"))</f>
        <v/>
      </c>
      <c r="AS1898" s="18">
        <f>IF($AQ1898="","",IFERROR(VLOOKUP(IF(ISNUMBER(FIND(" – ",$AQ1898)),LEFT($AQ1898,FIND(" – ",$AQ1898)-1),$AQ1898),ProdTbl,3,0),"کد ناشناخته"))</f>
        <v/>
      </c>
      <c r="AT1898" s="22" t="n"/>
      <c r="AU1898" s="21" t="n"/>
      <c r="AV1898" s="20" t="n"/>
      <c r="AW1898" s="18">
        <f>IF($AV1898="","",IFERROR(VLOOKUP(IFERROR(VLOOKUP(IF(ISNUMBER(FIND(" – ",$AV1898)),LEFT($AV1898,FIND(" – ",$AV1898)-1),$AV1898),ProdTbl,5,0),""),BasketTbl,2,0),"کد ناشناخته"))</f>
        <v/>
      </c>
      <c r="AX1898" s="18">
        <f>IF($AV1898="","",IFERROR(VLOOKUP(IF(ISNUMBER(FIND(" – ",$AV1898)),LEFT($AV1898,FIND(" – ",$AV1898)-1),$AV1898),ProdTbl,3,0),"کد ناشناخته"))</f>
        <v/>
      </c>
      <c r="AY1898" s="22" t="n"/>
      <c r="AZ1898" s="21" t="n"/>
      <c r="BA1898" s="20" t="n"/>
      <c r="BB1898" s="18">
        <f>IF($BA1898="","",IFERROR(VLOOKUP(IFERROR(VLOOKUP(IF(ISNUMBER(FIND(" – ",$BA1898)),LEFT($BA1898,FIND(" – ",$BA1898)-1),$BA1898),ProdTbl,5,0),""),BasketTbl,2,0),"کد ناشناخته"))</f>
        <v/>
      </c>
      <c r="BC1898" s="18">
        <f>IF($BA1898="","",IFERROR(VLOOKUP(IF(ISNUMBER(FIND(" – ",$BA1898)),LEFT($BA1898,FIND(" – ",$BA1898)-1),$BA1898),ProdTbl,3,0),"کد ناشناخته"))</f>
        <v/>
      </c>
      <c r="BD1898" s="22" t="n"/>
      <c r="BE1898" s="21" t="n"/>
      <c r="BF1898" s="20" t="n"/>
      <c r="BG1898" s="18">
        <f>IF($BF1898="","",IFERROR(VLOOKUP(IFERROR(VLOOKUP(IF(ISNUMBER(FIND(" – ",$BF1898)),LEFT($BF1898,FIND(" – ",$BF1898)-1),$BF1898),ProdTbl,5,0),""),BasketTbl,2,0),"کد ناشناخته"))</f>
        <v/>
      </c>
      <c r="BH1898" s="18">
        <f>IF($BF1898="","",IFERROR(VLOOKUP(IF(ISNUMBER(FIND(" – ",$BF1898)),LEFT($BF1898,FIND(" – ",$BF1898)-1),$BF1898),ProdTbl,3,0),"کد ناشناخته"))</f>
        <v/>
      </c>
      <c r="BI1898" s="22" t="n"/>
      <c r="BJ1898" s="21" t="n"/>
      <c r="BK1898" s="20" t="n"/>
      <c r="BL1898" s="18">
        <f>IF($BK1898="","",IFERROR(VLOOKUP(IFERROR(VLOOKUP(IF(ISNUMBER(FIND(" – ",$BK1898)),LEFT($BK1898,FIND(" – ",$BK1898)-1),$BK1898),ProdTbl,5,0),""),BasketTbl,2,0),"کد ناشناخته"))</f>
        <v/>
      </c>
      <c r="BM1898" s="18">
        <f>IF($BK1898="","",IFERROR(VLOOKUP(IF(ISNUMBER(FIND(" – ",$BK1898)),LEFT($BK1898,FIND(" – ",$BK1898)-1),$BK1898),ProdTbl,3,0),"کد ناشناخته"))</f>
        <v/>
      </c>
      <c r="BN1898" s="22" t="n"/>
      <c r="BO1898" s="21" t="n"/>
      <c r="BP1898" s="20" t="n"/>
      <c r="BQ1898" s="18">
        <f>IF($BP1898="","",IFERROR(VLOOKUP(IFERROR(VLOOKUP(IF(ISNUMBER(FIND(" – ",$BP1898)),LEFT($BP1898,FIND(" – ",$BP1898)-1),$BP1898),ProdTbl,5,0),""),BasketTbl,2,0),"کد ناشناخته"))</f>
        <v/>
      </c>
      <c r="BR1898" s="18">
        <f>IF($BP1898="","",IFERROR(VLOOKUP(IF(ISNUMBER(FIND(" – ",$BP1898)),LEFT($BP1898,FIND(" – ",$BP1898)-1),$BP1898),ProdTbl,3,0),"کد ناشناخته"))</f>
        <v/>
      </c>
      <c r="BS1898" s="22" t="n"/>
      <c r="BT1898" s="21" t="n"/>
      <c r="BU1898" s="20" t="n"/>
      <c r="BV1898" s="18">
        <f>IF($BU1898="","",IFERROR(VLOOKUP(IFERROR(VLOOKUP(IF(ISNUMBER(FIND(" – ",$BU1898)),LEFT($BU1898,FIND(" – ",$BU1898)-1),$BU1898),ProdTbl,5,0),""),BasketTbl,2,0),"کد ناشناخته"))</f>
        <v/>
      </c>
      <c r="BW1898" s="18">
        <f>IF($BU1898="","",IFERROR(VLOOKUP(IF(ISNUMBER(FIND(" – ",$BU1898)),LEFT($BU1898,FIND(" – ",$BU1898)-1),$BU1898),ProdTbl,3,0),"کد ناشناخته"))</f>
        <v/>
      </c>
      <c r="BX1898" s="22" t="n"/>
      <c r="BY1898" s="21" t="n"/>
      <c r="BZ1898" s="20" t="n"/>
      <c r="CA1898" s="18">
        <f>IF($BZ1898="","",IFERROR(VLOOKUP(IFERROR(VLOOKUP(IF(ISNUMBER(FIND(" – ",$BZ1898)),LEFT($BZ1898,FIND(" – ",$BZ1898)-1),$BZ1898),ProdTbl,5,0),""),BasketTbl,2,0),"کد ناشناخته"))</f>
        <v/>
      </c>
      <c r="CB1898" s="18">
        <f>IF($BZ1898="","",IFERROR(VLOOKUP(IF(ISNUMBER(FIND(" – ",$BZ1898)),LEFT($BZ1898,FIND(" – ",$BZ1898)-1),$BZ1898),ProdTbl,3,0),"کد ناشناخته"))</f>
        <v/>
      </c>
      <c r="CC1898" s="22" t="n"/>
      <c r="CD1898" s="21" t="n"/>
      <c r="CE1898" s="20" t="n"/>
      <c r="CF1898" s="18">
        <f>IF($CE1898="","",IFERROR(VLOOKUP(IFERROR(VLOOKUP(IF(ISNUMBER(FIND(" – ",$CE1898)),LEFT($CE1898,FIND(" – ",$CE1898)-1),$CE1898),ProdTbl,5,0),""),BasketTbl,2,0),"کد ناشناخته"))</f>
        <v/>
      </c>
      <c r="CG1898" s="18">
        <f>IF($CE1898="","",IFERROR(VLOOKUP(IF(ISNUMBER(FIND(" – ",$CE1898)),LEFT($CE1898,FIND(" – ",$CE1898)-1),$CE1898),ProdTbl,3,0),"کد ناشناخته"))</f>
        <v/>
      </c>
      <c r="CH1898" s="22" t="n"/>
      <c r="CI1898" s="21" t="n"/>
    </row>
    <row r="1899">
      <c r="A1899" s="18">
        <f>IF($B1899="","",COUNTA($B$10:$B1899))</f>
        <v/>
      </c>
      <c r="B1899" s="19" t="n"/>
      <c r="C1899" s="20" t="n"/>
      <c r="D1899" s="19" t="n"/>
      <c r="E1899" s="18">
        <f>IF($D1899="","",IFERROR(VLOOKUP(IF(ISNUMBER(FIND(" – ",$D1899)),LEFT($D1899,FIND(" – ",$D1899)-1),$D1899),SellerTbl,2,0),"کد ناشناخته"))</f>
        <v/>
      </c>
      <c r="F1899" s="21" t="n"/>
      <c r="G1899" s="21" t="n"/>
      <c r="H1899" s="22" t="n"/>
      <c r="I1899" s="23">
        <f>IF(OR($F1899="",$G1899=""),"",$F1899-$G1899)</f>
        <v/>
      </c>
      <c r="J1899" s="18">
        <f>IF($I1899="","",IF(ABS($I1899)&lt;=0.01*$F1899,"√","×"))</f>
        <v/>
      </c>
      <c r="K1899" s="23">
        <f>IF(COUNT($Q1899,$V1899,$AA1899,$AF1899,$AK1899,$AP1899,$AU1899,$AZ1899,$BE1899,$BJ1899,$BO1899,$BT1899,$BY1899,$CD1899,$CI1899)=0,"",SUM($Q1899,$V1899,$AA1899,$AF1899,$AK1899,$AP1899,$AU1899,$AZ1899,$BE1899,$BJ1899,$BO1899,$BT1899,$BY1899,$CD1899,$CI1899))</f>
        <v/>
      </c>
      <c r="L1899" s="23">
        <f>IF(OR($F1899="",$K1899=""),"",$F1899-$K1899)</f>
        <v/>
      </c>
      <c r="M1899" s="20" t="n"/>
      <c r="N1899" s="18">
        <f>IF($M1899="","",IFERROR(VLOOKUP(IFERROR(VLOOKUP(IF(ISNUMBER(FIND(" – ",$M1899)),LEFT($M1899,FIND(" – ",$M1899)-1),$M1899),ProdTbl,5,0),""),BasketTbl,2,0),"کد ناشناخته"))</f>
        <v/>
      </c>
      <c r="O1899" s="18">
        <f>IF($M1899="","",IFERROR(VLOOKUP(IF(ISNUMBER(FIND(" – ",$M1899)),LEFT($M1899,FIND(" – ",$M1899)-1),$M1899),ProdTbl,3,0),"کد ناشناخته"))</f>
        <v/>
      </c>
      <c r="P1899" s="22" t="n"/>
      <c r="Q1899" s="21" t="n"/>
      <c r="R1899" s="20" t="n"/>
      <c r="S1899" s="18">
        <f>IF($R1899="","",IFERROR(VLOOKUP(IFERROR(VLOOKUP(IF(ISNUMBER(FIND(" – ",$R1899)),LEFT($R1899,FIND(" – ",$R1899)-1),$R1899),ProdTbl,5,0),""),BasketTbl,2,0),"کد ناشناخته"))</f>
        <v/>
      </c>
      <c r="T1899" s="18">
        <f>IF($R1899="","",IFERROR(VLOOKUP(IF(ISNUMBER(FIND(" – ",$R1899)),LEFT($R1899,FIND(" – ",$R1899)-1),$R1899),ProdTbl,3,0),"کد ناشناخته"))</f>
        <v/>
      </c>
      <c r="U1899" s="22" t="n"/>
      <c r="V1899" s="21" t="n"/>
      <c r="W1899" s="20" t="n"/>
      <c r="X1899" s="18">
        <f>IF($W1899="","",IFERROR(VLOOKUP(IFERROR(VLOOKUP(IF(ISNUMBER(FIND(" – ",$W1899)),LEFT($W1899,FIND(" – ",$W1899)-1),$W1899),ProdTbl,5,0),""),BasketTbl,2,0),"کد ناشناخته"))</f>
        <v/>
      </c>
      <c r="Y1899" s="18">
        <f>IF($W1899="","",IFERROR(VLOOKUP(IF(ISNUMBER(FIND(" – ",$W1899)),LEFT($W1899,FIND(" – ",$W1899)-1),$W1899),ProdTbl,3,0),"کد ناشناخته"))</f>
        <v/>
      </c>
      <c r="Z1899" s="22" t="n"/>
      <c r="AA1899" s="21" t="n"/>
      <c r="AB1899" s="20" t="n"/>
      <c r="AC1899" s="18">
        <f>IF($AB1899="","",IFERROR(VLOOKUP(IFERROR(VLOOKUP(IF(ISNUMBER(FIND(" – ",$AB1899)),LEFT($AB1899,FIND(" – ",$AB1899)-1),$AB1899),ProdTbl,5,0),""),BasketTbl,2,0),"کد ناشناخته"))</f>
        <v/>
      </c>
      <c r="AD1899" s="18">
        <f>IF($AB1899="","",IFERROR(VLOOKUP(IF(ISNUMBER(FIND(" – ",$AB1899)),LEFT($AB1899,FIND(" – ",$AB1899)-1),$AB1899),ProdTbl,3,0),"کد ناشناخته"))</f>
        <v/>
      </c>
      <c r="AE1899" s="22" t="n"/>
      <c r="AF1899" s="21" t="n"/>
      <c r="AG1899" s="20" t="n"/>
      <c r="AH1899" s="18">
        <f>IF($AG1899="","",IFERROR(VLOOKUP(IFERROR(VLOOKUP(IF(ISNUMBER(FIND(" – ",$AG1899)),LEFT($AG1899,FIND(" – ",$AG1899)-1),$AG1899),ProdTbl,5,0),""),BasketTbl,2,0),"کد ناشناخته"))</f>
        <v/>
      </c>
      <c r="AI1899" s="18">
        <f>IF($AG1899="","",IFERROR(VLOOKUP(IF(ISNUMBER(FIND(" – ",$AG1899)),LEFT($AG1899,FIND(" – ",$AG1899)-1),$AG1899),ProdTbl,3,0),"کد ناشناخته"))</f>
        <v/>
      </c>
      <c r="AJ1899" s="22" t="n"/>
      <c r="AK1899" s="21" t="n"/>
      <c r="AL1899" s="20" t="n"/>
      <c r="AM1899" s="18">
        <f>IF($AL1899="","",IFERROR(VLOOKUP(IFERROR(VLOOKUP(IF(ISNUMBER(FIND(" – ",$AL1899)),LEFT($AL1899,FIND(" – ",$AL1899)-1),$AL1899),ProdTbl,5,0),""),BasketTbl,2,0),"کد ناشناخته"))</f>
        <v/>
      </c>
      <c r="AN1899" s="18">
        <f>IF($AL1899="","",IFERROR(VLOOKUP(IF(ISNUMBER(FIND(" – ",$AL1899)),LEFT($AL1899,FIND(" – ",$AL1899)-1),$AL1899),ProdTbl,3,0),"کد ناشناخته"))</f>
        <v/>
      </c>
      <c r="AO1899" s="22" t="n"/>
      <c r="AP1899" s="21" t="n"/>
      <c r="AQ1899" s="20" t="n"/>
      <c r="AR1899" s="18">
        <f>IF($AQ1899="","",IFERROR(VLOOKUP(IFERROR(VLOOKUP(IF(ISNUMBER(FIND(" – ",$AQ1899)),LEFT($AQ1899,FIND(" – ",$AQ1899)-1),$AQ1899),ProdTbl,5,0),""),BasketTbl,2,0),"کد ناشناخته"))</f>
        <v/>
      </c>
      <c r="AS1899" s="18">
        <f>IF($AQ1899="","",IFERROR(VLOOKUP(IF(ISNUMBER(FIND(" – ",$AQ1899)),LEFT($AQ1899,FIND(" – ",$AQ1899)-1),$AQ1899),ProdTbl,3,0),"کد ناشناخته"))</f>
        <v/>
      </c>
      <c r="AT1899" s="22" t="n"/>
      <c r="AU1899" s="21" t="n"/>
      <c r="AV1899" s="20" t="n"/>
      <c r="AW1899" s="18">
        <f>IF($AV1899="","",IFERROR(VLOOKUP(IFERROR(VLOOKUP(IF(ISNUMBER(FIND(" – ",$AV1899)),LEFT($AV1899,FIND(" – ",$AV1899)-1),$AV1899),ProdTbl,5,0),""),BasketTbl,2,0),"کد ناشناخته"))</f>
        <v/>
      </c>
      <c r="AX1899" s="18">
        <f>IF($AV1899="","",IFERROR(VLOOKUP(IF(ISNUMBER(FIND(" – ",$AV1899)),LEFT($AV1899,FIND(" – ",$AV1899)-1),$AV1899),ProdTbl,3,0),"کد ناشناخته"))</f>
        <v/>
      </c>
      <c r="AY1899" s="22" t="n"/>
      <c r="AZ1899" s="21" t="n"/>
      <c r="BA1899" s="20" t="n"/>
      <c r="BB1899" s="18">
        <f>IF($BA1899="","",IFERROR(VLOOKUP(IFERROR(VLOOKUP(IF(ISNUMBER(FIND(" – ",$BA1899)),LEFT($BA1899,FIND(" – ",$BA1899)-1),$BA1899),ProdTbl,5,0),""),BasketTbl,2,0),"کد ناشناخته"))</f>
        <v/>
      </c>
      <c r="BC1899" s="18">
        <f>IF($BA1899="","",IFERROR(VLOOKUP(IF(ISNUMBER(FIND(" – ",$BA1899)),LEFT($BA1899,FIND(" – ",$BA1899)-1),$BA1899),ProdTbl,3,0),"کد ناشناخته"))</f>
        <v/>
      </c>
      <c r="BD1899" s="22" t="n"/>
      <c r="BE1899" s="21" t="n"/>
      <c r="BF1899" s="20" t="n"/>
      <c r="BG1899" s="18">
        <f>IF($BF1899="","",IFERROR(VLOOKUP(IFERROR(VLOOKUP(IF(ISNUMBER(FIND(" – ",$BF1899)),LEFT($BF1899,FIND(" – ",$BF1899)-1),$BF1899),ProdTbl,5,0),""),BasketTbl,2,0),"کد ناشناخته"))</f>
        <v/>
      </c>
      <c r="BH1899" s="18">
        <f>IF($BF1899="","",IFERROR(VLOOKUP(IF(ISNUMBER(FIND(" – ",$BF1899)),LEFT($BF1899,FIND(" – ",$BF1899)-1),$BF1899),ProdTbl,3,0),"کد ناشناخته"))</f>
        <v/>
      </c>
      <c r="BI1899" s="22" t="n"/>
      <c r="BJ1899" s="21" t="n"/>
      <c r="BK1899" s="20" t="n"/>
      <c r="BL1899" s="18">
        <f>IF($BK1899="","",IFERROR(VLOOKUP(IFERROR(VLOOKUP(IF(ISNUMBER(FIND(" – ",$BK1899)),LEFT($BK1899,FIND(" – ",$BK1899)-1),$BK1899),ProdTbl,5,0),""),BasketTbl,2,0),"کد ناشناخته"))</f>
        <v/>
      </c>
      <c r="BM1899" s="18">
        <f>IF($BK1899="","",IFERROR(VLOOKUP(IF(ISNUMBER(FIND(" – ",$BK1899)),LEFT($BK1899,FIND(" – ",$BK1899)-1),$BK1899),ProdTbl,3,0),"کد ناشناخته"))</f>
        <v/>
      </c>
      <c r="BN1899" s="22" t="n"/>
      <c r="BO1899" s="21" t="n"/>
      <c r="BP1899" s="20" t="n"/>
      <c r="BQ1899" s="18">
        <f>IF($BP1899="","",IFERROR(VLOOKUP(IFERROR(VLOOKUP(IF(ISNUMBER(FIND(" – ",$BP1899)),LEFT($BP1899,FIND(" – ",$BP1899)-1),$BP1899),ProdTbl,5,0),""),BasketTbl,2,0),"کد ناشناخته"))</f>
        <v/>
      </c>
      <c r="BR1899" s="18">
        <f>IF($BP1899="","",IFERROR(VLOOKUP(IF(ISNUMBER(FIND(" – ",$BP1899)),LEFT($BP1899,FIND(" – ",$BP1899)-1),$BP1899),ProdTbl,3,0),"کد ناشناخته"))</f>
        <v/>
      </c>
      <c r="BS1899" s="22" t="n"/>
      <c r="BT1899" s="21" t="n"/>
      <c r="BU1899" s="20" t="n"/>
      <c r="BV1899" s="18">
        <f>IF($BU1899="","",IFERROR(VLOOKUP(IFERROR(VLOOKUP(IF(ISNUMBER(FIND(" – ",$BU1899)),LEFT($BU1899,FIND(" – ",$BU1899)-1),$BU1899),ProdTbl,5,0),""),BasketTbl,2,0),"کد ناشناخته"))</f>
        <v/>
      </c>
      <c r="BW1899" s="18">
        <f>IF($BU1899="","",IFERROR(VLOOKUP(IF(ISNUMBER(FIND(" – ",$BU1899)),LEFT($BU1899,FIND(" – ",$BU1899)-1),$BU1899),ProdTbl,3,0),"کد ناشناخته"))</f>
        <v/>
      </c>
      <c r="BX1899" s="22" t="n"/>
      <c r="BY1899" s="21" t="n"/>
      <c r="BZ1899" s="20" t="n"/>
      <c r="CA1899" s="18">
        <f>IF($BZ1899="","",IFERROR(VLOOKUP(IFERROR(VLOOKUP(IF(ISNUMBER(FIND(" – ",$BZ1899)),LEFT($BZ1899,FIND(" – ",$BZ1899)-1),$BZ1899),ProdTbl,5,0),""),BasketTbl,2,0),"کد ناشناخته"))</f>
        <v/>
      </c>
      <c r="CB1899" s="18">
        <f>IF($BZ1899="","",IFERROR(VLOOKUP(IF(ISNUMBER(FIND(" – ",$BZ1899)),LEFT($BZ1899,FIND(" – ",$BZ1899)-1),$BZ1899),ProdTbl,3,0),"کد ناشناخته"))</f>
        <v/>
      </c>
      <c r="CC1899" s="22" t="n"/>
      <c r="CD1899" s="21" t="n"/>
      <c r="CE1899" s="20" t="n"/>
      <c r="CF1899" s="18">
        <f>IF($CE1899="","",IFERROR(VLOOKUP(IFERROR(VLOOKUP(IF(ISNUMBER(FIND(" – ",$CE1899)),LEFT($CE1899,FIND(" – ",$CE1899)-1),$CE1899),ProdTbl,5,0),""),BasketTbl,2,0),"کد ناشناخته"))</f>
        <v/>
      </c>
      <c r="CG1899" s="18">
        <f>IF($CE1899="","",IFERROR(VLOOKUP(IF(ISNUMBER(FIND(" – ",$CE1899)),LEFT($CE1899,FIND(" – ",$CE1899)-1),$CE1899),ProdTbl,3,0),"کد ناشناخته"))</f>
        <v/>
      </c>
      <c r="CH1899" s="22" t="n"/>
      <c r="CI1899" s="21" t="n"/>
    </row>
    <row r="1900">
      <c r="A1900" s="18">
        <f>IF($B1900="","",COUNTA($B$10:$B1900))</f>
        <v/>
      </c>
      <c r="B1900" s="19" t="n"/>
      <c r="C1900" s="20" t="n"/>
      <c r="D1900" s="19" t="n"/>
      <c r="E1900" s="18">
        <f>IF($D1900="","",IFERROR(VLOOKUP(IF(ISNUMBER(FIND(" – ",$D1900)),LEFT($D1900,FIND(" – ",$D1900)-1),$D1900),SellerTbl,2,0),"کد ناشناخته"))</f>
        <v/>
      </c>
      <c r="F1900" s="21" t="n"/>
      <c r="G1900" s="21" t="n"/>
      <c r="H1900" s="22" t="n"/>
      <c r="I1900" s="23">
        <f>IF(OR($F1900="",$G1900=""),"",$F1900-$G1900)</f>
        <v/>
      </c>
      <c r="J1900" s="18">
        <f>IF($I1900="","",IF(ABS($I1900)&lt;=0.01*$F1900,"√","×"))</f>
        <v/>
      </c>
      <c r="K1900" s="23">
        <f>IF(COUNT($Q1900,$V1900,$AA1900,$AF1900,$AK1900,$AP1900,$AU1900,$AZ1900,$BE1900,$BJ1900,$BO1900,$BT1900,$BY1900,$CD1900,$CI1900)=0,"",SUM($Q1900,$V1900,$AA1900,$AF1900,$AK1900,$AP1900,$AU1900,$AZ1900,$BE1900,$BJ1900,$BO1900,$BT1900,$BY1900,$CD1900,$CI1900))</f>
        <v/>
      </c>
      <c r="L1900" s="23">
        <f>IF(OR($F1900="",$K1900=""),"",$F1900-$K1900)</f>
        <v/>
      </c>
      <c r="M1900" s="20" t="n"/>
      <c r="N1900" s="18">
        <f>IF($M1900="","",IFERROR(VLOOKUP(IFERROR(VLOOKUP(IF(ISNUMBER(FIND(" – ",$M1900)),LEFT($M1900,FIND(" – ",$M1900)-1),$M1900),ProdTbl,5,0),""),BasketTbl,2,0),"کد ناشناخته"))</f>
        <v/>
      </c>
      <c r="O1900" s="18">
        <f>IF($M1900="","",IFERROR(VLOOKUP(IF(ISNUMBER(FIND(" – ",$M1900)),LEFT($M1900,FIND(" – ",$M1900)-1),$M1900),ProdTbl,3,0),"کد ناشناخته"))</f>
        <v/>
      </c>
      <c r="P1900" s="22" t="n"/>
      <c r="Q1900" s="21" t="n"/>
      <c r="R1900" s="20" t="n"/>
      <c r="S1900" s="18">
        <f>IF($R1900="","",IFERROR(VLOOKUP(IFERROR(VLOOKUP(IF(ISNUMBER(FIND(" – ",$R1900)),LEFT($R1900,FIND(" – ",$R1900)-1),$R1900),ProdTbl,5,0),""),BasketTbl,2,0),"کد ناشناخته"))</f>
        <v/>
      </c>
      <c r="T1900" s="18">
        <f>IF($R1900="","",IFERROR(VLOOKUP(IF(ISNUMBER(FIND(" – ",$R1900)),LEFT($R1900,FIND(" – ",$R1900)-1),$R1900),ProdTbl,3,0),"کد ناشناخته"))</f>
        <v/>
      </c>
      <c r="U1900" s="22" t="n"/>
      <c r="V1900" s="21" t="n"/>
      <c r="W1900" s="20" t="n"/>
      <c r="X1900" s="18">
        <f>IF($W1900="","",IFERROR(VLOOKUP(IFERROR(VLOOKUP(IF(ISNUMBER(FIND(" – ",$W1900)),LEFT($W1900,FIND(" – ",$W1900)-1),$W1900),ProdTbl,5,0),""),BasketTbl,2,0),"کد ناشناخته"))</f>
        <v/>
      </c>
      <c r="Y1900" s="18">
        <f>IF($W1900="","",IFERROR(VLOOKUP(IF(ISNUMBER(FIND(" – ",$W1900)),LEFT($W1900,FIND(" – ",$W1900)-1),$W1900),ProdTbl,3,0),"کد ناشناخته"))</f>
        <v/>
      </c>
      <c r="Z1900" s="22" t="n"/>
      <c r="AA1900" s="21" t="n"/>
      <c r="AB1900" s="20" t="n"/>
      <c r="AC1900" s="18">
        <f>IF($AB1900="","",IFERROR(VLOOKUP(IFERROR(VLOOKUP(IF(ISNUMBER(FIND(" – ",$AB1900)),LEFT($AB1900,FIND(" – ",$AB1900)-1),$AB1900),ProdTbl,5,0),""),BasketTbl,2,0),"کد ناشناخته"))</f>
        <v/>
      </c>
      <c r="AD1900" s="18">
        <f>IF($AB1900="","",IFERROR(VLOOKUP(IF(ISNUMBER(FIND(" – ",$AB1900)),LEFT($AB1900,FIND(" – ",$AB1900)-1),$AB1900),ProdTbl,3,0),"کد ناشناخته"))</f>
        <v/>
      </c>
      <c r="AE1900" s="22" t="n"/>
      <c r="AF1900" s="21" t="n"/>
      <c r="AG1900" s="20" t="n"/>
      <c r="AH1900" s="18">
        <f>IF($AG1900="","",IFERROR(VLOOKUP(IFERROR(VLOOKUP(IF(ISNUMBER(FIND(" – ",$AG1900)),LEFT($AG1900,FIND(" – ",$AG1900)-1),$AG1900),ProdTbl,5,0),""),BasketTbl,2,0),"کد ناشناخته"))</f>
        <v/>
      </c>
      <c r="AI1900" s="18">
        <f>IF($AG1900="","",IFERROR(VLOOKUP(IF(ISNUMBER(FIND(" – ",$AG1900)),LEFT($AG1900,FIND(" – ",$AG1900)-1),$AG1900),ProdTbl,3,0),"کد ناشناخته"))</f>
        <v/>
      </c>
      <c r="AJ1900" s="22" t="n"/>
      <c r="AK1900" s="21" t="n"/>
      <c r="AL1900" s="20" t="n"/>
      <c r="AM1900" s="18">
        <f>IF($AL1900="","",IFERROR(VLOOKUP(IFERROR(VLOOKUP(IF(ISNUMBER(FIND(" – ",$AL1900)),LEFT($AL1900,FIND(" – ",$AL1900)-1),$AL1900),ProdTbl,5,0),""),BasketTbl,2,0),"کد ناشناخته"))</f>
        <v/>
      </c>
      <c r="AN1900" s="18">
        <f>IF($AL1900="","",IFERROR(VLOOKUP(IF(ISNUMBER(FIND(" – ",$AL1900)),LEFT($AL1900,FIND(" – ",$AL1900)-1),$AL1900),ProdTbl,3,0),"کد ناشناخته"))</f>
        <v/>
      </c>
      <c r="AO1900" s="22" t="n"/>
      <c r="AP1900" s="21" t="n"/>
      <c r="AQ1900" s="20" t="n"/>
      <c r="AR1900" s="18">
        <f>IF($AQ1900="","",IFERROR(VLOOKUP(IFERROR(VLOOKUP(IF(ISNUMBER(FIND(" – ",$AQ1900)),LEFT($AQ1900,FIND(" – ",$AQ1900)-1),$AQ1900),ProdTbl,5,0),""),BasketTbl,2,0),"کد ناشناخته"))</f>
        <v/>
      </c>
      <c r="AS1900" s="18">
        <f>IF($AQ1900="","",IFERROR(VLOOKUP(IF(ISNUMBER(FIND(" – ",$AQ1900)),LEFT($AQ1900,FIND(" – ",$AQ1900)-1),$AQ1900),ProdTbl,3,0),"کد ناشناخته"))</f>
        <v/>
      </c>
      <c r="AT1900" s="22" t="n"/>
      <c r="AU1900" s="21" t="n"/>
      <c r="AV1900" s="20" t="n"/>
      <c r="AW1900" s="18">
        <f>IF($AV1900="","",IFERROR(VLOOKUP(IFERROR(VLOOKUP(IF(ISNUMBER(FIND(" – ",$AV1900)),LEFT($AV1900,FIND(" – ",$AV1900)-1),$AV1900),ProdTbl,5,0),""),BasketTbl,2,0),"کد ناشناخته"))</f>
        <v/>
      </c>
      <c r="AX1900" s="18">
        <f>IF($AV1900="","",IFERROR(VLOOKUP(IF(ISNUMBER(FIND(" – ",$AV1900)),LEFT($AV1900,FIND(" – ",$AV1900)-1),$AV1900),ProdTbl,3,0),"کد ناشناخته"))</f>
        <v/>
      </c>
      <c r="AY1900" s="22" t="n"/>
      <c r="AZ1900" s="21" t="n"/>
      <c r="BA1900" s="20" t="n"/>
      <c r="BB1900" s="18">
        <f>IF($BA1900="","",IFERROR(VLOOKUP(IFERROR(VLOOKUP(IF(ISNUMBER(FIND(" – ",$BA1900)),LEFT($BA1900,FIND(" – ",$BA1900)-1),$BA1900),ProdTbl,5,0),""),BasketTbl,2,0),"کد ناشناخته"))</f>
        <v/>
      </c>
      <c r="BC1900" s="18">
        <f>IF($BA1900="","",IFERROR(VLOOKUP(IF(ISNUMBER(FIND(" – ",$BA1900)),LEFT($BA1900,FIND(" – ",$BA1900)-1),$BA1900),ProdTbl,3,0),"کد ناشناخته"))</f>
        <v/>
      </c>
      <c r="BD1900" s="22" t="n"/>
      <c r="BE1900" s="21" t="n"/>
      <c r="BF1900" s="20" t="n"/>
      <c r="BG1900" s="18">
        <f>IF($BF1900="","",IFERROR(VLOOKUP(IFERROR(VLOOKUP(IF(ISNUMBER(FIND(" – ",$BF1900)),LEFT($BF1900,FIND(" – ",$BF1900)-1),$BF1900),ProdTbl,5,0),""),BasketTbl,2,0),"کد ناشناخته"))</f>
        <v/>
      </c>
      <c r="BH1900" s="18">
        <f>IF($BF1900="","",IFERROR(VLOOKUP(IF(ISNUMBER(FIND(" – ",$BF1900)),LEFT($BF1900,FIND(" – ",$BF1900)-1),$BF1900),ProdTbl,3,0),"کد ناشناخته"))</f>
        <v/>
      </c>
      <c r="BI1900" s="22" t="n"/>
      <c r="BJ1900" s="21" t="n"/>
      <c r="BK1900" s="20" t="n"/>
      <c r="BL1900" s="18">
        <f>IF($BK1900="","",IFERROR(VLOOKUP(IFERROR(VLOOKUP(IF(ISNUMBER(FIND(" – ",$BK1900)),LEFT($BK1900,FIND(" – ",$BK1900)-1),$BK1900),ProdTbl,5,0),""),BasketTbl,2,0),"کد ناشناخته"))</f>
        <v/>
      </c>
      <c r="BM1900" s="18">
        <f>IF($BK1900="","",IFERROR(VLOOKUP(IF(ISNUMBER(FIND(" – ",$BK1900)),LEFT($BK1900,FIND(" – ",$BK1900)-1),$BK1900),ProdTbl,3,0),"کد ناشناخته"))</f>
        <v/>
      </c>
      <c r="BN1900" s="22" t="n"/>
      <c r="BO1900" s="21" t="n"/>
      <c r="BP1900" s="20" t="n"/>
      <c r="BQ1900" s="18">
        <f>IF($BP1900="","",IFERROR(VLOOKUP(IFERROR(VLOOKUP(IF(ISNUMBER(FIND(" – ",$BP1900)),LEFT($BP1900,FIND(" – ",$BP1900)-1),$BP1900),ProdTbl,5,0),""),BasketTbl,2,0),"کد ناشناخته"))</f>
        <v/>
      </c>
      <c r="BR1900" s="18">
        <f>IF($BP1900="","",IFERROR(VLOOKUP(IF(ISNUMBER(FIND(" – ",$BP1900)),LEFT($BP1900,FIND(" – ",$BP1900)-1),$BP1900),ProdTbl,3,0),"کد ناشناخته"))</f>
        <v/>
      </c>
      <c r="BS1900" s="22" t="n"/>
      <c r="BT1900" s="21" t="n"/>
      <c r="BU1900" s="20" t="n"/>
      <c r="BV1900" s="18">
        <f>IF($BU1900="","",IFERROR(VLOOKUP(IFERROR(VLOOKUP(IF(ISNUMBER(FIND(" – ",$BU1900)),LEFT($BU1900,FIND(" – ",$BU1900)-1),$BU1900),ProdTbl,5,0),""),BasketTbl,2,0),"کد ناشناخته"))</f>
        <v/>
      </c>
      <c r="BW1900" s="18">
        <f>IF($BU1900="","",IFERROR(VLOOKUP(IF(ISNUMBER(FIND(" – ",$BU1900)),LEFT($BU1900,FIND(" – ",$BU1900)-1),$BU1900),ProdTbl,3,0),"کد ناشناخته"))</f>
        <v/>
      </c>
      <c r="BX1900" s="22" t="n"/>
      <c r="BY1900" s="21" t="n"/>
      <c r="BZ1900" s="20" t="n"/>
      <c r="CA1900" s="18">
        <f>IF($BZ1900="","",IFERROR(VLOOKUP(IFERROR(VLOOKUP(IF(ISNUMBER(FIND(" – ",$BZ1900)),LEFT($BZ1900,FIND(" – ",$BZ1900)-1),$BZ1900),ProdTbl,5,0),""),BasketTbl,2,0),"کد ناشناخته"))</f>
        <v/>
      </c>
      <c r="CB1900" s="18">
        <f>IF($BZ1900="","",IFERROR(VLOOKUP(IF(ISNUMBER(FIND(" – ",$BZ1900)),LEFT($BZ1900,FIND(" – ",$BZ1900)-1),$BZ1900),ProdTbl,3,0),"کد ناشناخته"))</f>
        <v/>
      </c>
      <c r="CC1900" s="22" t="n"/>
      <c r="CD1900" s="21" t="n"/>
      <c r="CE1900" s="20" t="n"/>
      <c r="CF1900" s="18">
        <f>IF($CE1900="","",IFERROR(VLOOKUP(IFERROR(VLOOKUP(IF(ISNUMBER(FIND(" – ",$CE1900)),LEFT($CE1900,FIND(" – ",$CE1900)-1),$CE1900),ProdTbl,5,0),""),BasketTbl,2,0),"کد ناشناخته"))</f>
        <v/>
      </c>
      <c r="CG1900" s="18">
        <f>IF($CE1900="","",IFERROR(VLOOKUP(IF(ISNUMBER(FIND(" – ",$CE1900)),LEFT($CE1900,FIND(" – ",$CE1900)-1),$CE1900),ProdTbl,3,0),"کد ناشناخته"))</f>
        <v/>
      </c>
      <c r="CH1900" s="22" t="n"/>
      <c r="CI1900" s="21" t="n"/>
    </row>
    <row r="1901">
      <c r="A1901" s="18">
        <f>IF($B1901="","",COUNTA($B$10:$B1901))</f>
        <v/>
      </c>
      <c r="B1901" s="19" t="n"/>
      <c r="C1901" s="20" t="n"/>
      <c r="D1901" s="19" t="n"/>
      <c r="E1901" s="18">
        <f>IF($D1901="","",IFERROR(VLOOKUP(IF(ISNUMBER(FIND(" – ",$D1901)),LEFT($D1901,FIND(" – ",$D1901)-1),$D1901),SellerTbl,2,0),"کد ناشناخته"))</f>
        <v/>
      </c>
      <c r="F1901" s="21" t="n"/>
      <c r="G1901" s="21" t="n"/>
      <c r="H1901" s="22" t="n"/>
      <c r="I1901" s="23">
        <f>IF(OR($F1901="",$G1901=""),"",$F1901-$G1901)</f>
        <v/>
      </c>
      <c r="J1901" s="18">
        <f>IF($I1901="","",IF(ABS($I1901)&lt;=0.01*$F1901,"√","×"))</f>
        <v/>
      </c>
      <c r="K1901" s="23">
        <f>IF(COUNT($Q1901,$V1901,$AA1901,$AF1901,$AK1901,$AP1901,$AU1901,$AZ1901,$BE1901,$BJ1901,$BO1901,$BT1901,$BY1901,$CD1901,$CI1901)=0,"",SUM($Q1901,$V1901,$AA1901,$AF1901,$AK1901,$AP1901,$AU1901,$AZ1901,$BE1901,$BJ1901,$BO1901,$BT1901,$BY1901,$CD1901,$CI1901))</f>
        <v/>
      </c>
      <c r="L1901" s="23">
        <f>IF(OR($F1901="",$K1901=""),"",$F1901-$K1901)</f>
        <v/>
      </c>
      <c r="M1901" s="20" t="n"/>
      <c r="N1901" s="18">
        <f>IF($M1901="","",IFERROR(VLOOKUP(IFERROR(VLOOKUP(IF(ISNUMBER(FIND(" – ",$M1901)),LEFT($M1901,FIND(" – ",$M1901)-1),$M1901),ProdTbl,5,0),""),BasketTbl,2,0),"کد ناشناخته"))</f>
        <v/>
      </c>
      <c r="O1901" s="18">
        <f>IF($M1901="","",IFERROR(VLOOKUP(IF(ISNUMBER(FIND(" – ",$M1901)),LEFT($M1901,FIND(" – ",$M1901)-1),$M1901),ProdTbl,3,0),"کد ناشناخته"))</f>
        <v/>
      </c>
      <c r="P1901" s="22" t="n"/>
      <c r="Q1901" s="21" t="n"/>
      <c r="R1901" s="20" t="n"/>
      <c r="S1901" s="18">
        <f>IF($R1901="","",IFERROR(VLOOKUP(IFERROR(VLOOKUP(IF(ISNUMBER(FIND(" – ",$R1901)),LEFT($R1901,FIND(" – ",$R1901)-1),$R1901),ProdTbl,5,0),""),BasketTbl,2,0),"کد ناشناخته"))</f>
        <v/>
      </c>
      <c r="T1901" s="18">
        <f>IF($R1901="","",IFERROR(VLOOKUP(IF(ISNUMBER(FIND(" – ",$R1901)),LEFT($R1901,FIND(" – ",$R1901)-1),$R1901),ProdTbl,3,0),"کد ناشناخته"))</f>
        <v/>
      </c>
      <c r="U1901" s="22" t="n"/>
      <c r="V1901" s="21" t="n"/>
      <c r="W1901" s="20" t="n"/>
      <c r="X1901" s="18">
        <f>IF($W1901="","",IFERROR(VLOOKUP(IFERROR(VLOOKUP(IF(ISNUMBER(FIND(" – ",$W1901)),LEFT($W1901,FIND(" – ",$W1901)-1),$W1901),ProdTbl,5,0),""),BasketTbl,2,0),"کد ناشناخته"))</f>
        <v/>
      </c>
      <c r="Y1901" s="18">
        <f>IF($W1901="","",IFERROR(VLOOKUP(IF(ISNUMBER(FIND(" – ",$W1901)),LEFT($W1901,FIND(" – ",$W1901)-1),$W1901),ProdTbl,3,0),"کد ناشناخته"))</f>
        <v/>
      </c>
      <c r="Z1901" s="22" t="n"/>
      <c r="AA1901" s="21" t="n"/>
      <c r="AB1901" s="20" t="n"/>
      <c r="AC1901" s="18">
        <f>IF($AB1901="","",IFERROR(VLOOKUP(IFERROR(VLOOKUP(IF(ISNUMBER(FIND(" – ",$AB1901)),LEFT($AB1901,FIND(" – ",$AB1901)-1),$AB1901),ProdTbl,5,0),""),BasketTbl,2,0),"کد ناشناخته"))</f>
        <v/>
      </c>
      <c r="AD1901" s="18">
        <f>IF($AB1901="","",IFERROR(VLOOKUP(IF(ISNUMBER(FIND(" – ",$AB1901)),LEFT($AB1901,FIND(" – ",$AB1901)-1),$AB1901),ProdTbl,3,0),"کد ناشناخته"))</f>
        <v/>
      </c>
      <c r="AE1901" s="22" t="n"/>
      <c r="AF1901" s="21" t="n"/>
      <c r="AG1901" s="20" t="n"/>
      <c r="AH1901" s="18">
        <f>IF($AG1901="","",IFERROR(VLOOKUP(IFERROR(VLOOKUP(IF(ISNUMBER(FIND(" – ",$AG1901)),LEFT($AG1901,FIND(" – ",$AG1901)-1),$AG1901),ProdTbl,5,0),""),BasketTbl,2,0),"کد ناشناخته"))</f>
        <v/>
      </c>
      <c r="AI1901" s="18">
        <f>IF($AG1901="","",IFERROR(VLOOKUP(IF(ISNUMBER(FIND(" – ",$AG1901)),LEFT($AG1901,FIND(" – ",$AG1901)-1),$AG1901),ProdTbl,3,0),"کد ناشناخته"))</f>
        <v/>
      </c>
      <c r="AJ1901" s="22" t="n"/>
      <c r="AK1901" s="21" t="n"/>
      <c r="AL1901" s="20" t="n"/>
      <c r="AM1901" s="18">
        <f>IF($AL1901="","",IFERROR(VLOOKUP(IFERROR(VLOOKUP(IF(ISNUMBER(FIND(" – ",$AL1901)),LEFT($AL1901,FIND(" – ",$AL1901)-1),$AL1901),ProdTbl,5,0),""),BasketTbl,2,0),"کد ناشناخته"))</f>
        <v/>
      </c>
      <c r="AN1901" s="18">
        <f>IF($AL1901="","",IFERROR(VLOOKUP(IF(ISNUMBER(FIND(" – ",$AL1901)),LEFT($AL1901,FIND(" – ",$AL1901)-1),$AL1901),ProdTbl,3,0),"کد ناشناخته"))</f>
        <v/>
      </c>
      <c r="AO1901" s="22" t="n"/>
      <c r="AP1901" s="21" t="n"/>
      <c r="AQ1901" s="20" t="n"/>
      <c r="AR1901" s="18">
        <f>IF($AQ1901="","",IFERROR(VLOOKUP(IFERROR(VLOOKUP(IF(ISNUMBER(FIND(" – ",$AQ1901)),LEFT($AQ1901,FIND(" – ",$AQ1901)-1),$AQ1901),ProdTbl,5,0),""),BasketTbl,2,0),"کد ناشناخته"))</f>
        <v/>
      </c>
      <c r="AS1901" s="18">
        <f>IF($AQ1901="","",IFERROR(VLOOKUP(IF(ISNUMBER(FIND(" – ",$AQ1901)),LEFT($AQ1901,FIND(" – ",$AQ1901)-1),$AQ1901),ProdTbl,3,0),"کد ناشناخته"))</f>
        <v/>
      </c>
      <c r="AT1901" s="22" t="n"/>
      <c r="AU1901" s="21" t="n"/>
      <c r="AV1901" s="20" t="n"/>
      <c r="AW1901" s="18">
        <f>IF($AV1901="","",IFERROR(VLOOKUP(IFERROR(VLOOKUP(IF(ISNUMBER(FIND(" – ",$AV1901)),LEFT($AV1901,FIND(" – ",$AV1901)-1),$AV1901),ProdTbl,5,0),""),BasketTbl,2,0),"کد ناشناخته"))</f>
        <v/>
      </c>
      <c r="AX1901" s="18">
        <f>IF($AV1901="","",IFERROR(VLOOKUP(IF(ISNUMBER(FIND(" – ",$AV1901)),LEFT($AV1901,FIND(" – ",$AV1901)-1),$AV1901),ProdTbl,3,0),"کد ناشناخته"))</f>
        <v/>
      </c>
      <c r="AY1901" s="22" t="n"/>
      <c r="AZ1901" s="21" t="n"/>
      <c r="BA1901" s="20" t="n"/>
      <c r="BB1901" s="18">
        <f>IF($BA1901="","",IFERROR(VLOOKUP(IFERROR(VLOOKUP(IF(ISNUMBER(FIND(" – ",$BA1901)),LEFT($BA1901,FIND(" – ",$BA1901)-1),$BA1901),ProdTbl,5,0),""),BasketTbl,2,0),"کد ناشناخته"))</f>
        <v/>
      </c>
      <c r="BC1901" s="18">
        <f>IF($BA1901="","",IFERROR(VLOOKUP(IF(ISNUMBER(FIND(" – ",$BA1901)),LEFT($BA1901,FIND(" – ",$BA1901)-1),$BA1901),ProdTbl,3,0),"کد ناشناخته"))</f>
        <v/>
      </c>
      <c r="BD1901" s="22" t="n"/>
      <c r="BE1901" s="21" t="n"/>
      <c r="BF1901" s="20" t="n"/>
      <c r="BG1901" s="18">
        <f>IF($BF1901="","",IFERROR(VLOOKUP(IFERROR(VLOOKUP(IF(ISNUMBER(FIND(" – ",$BF1901)),LEFT($BF1901,FIND(" – ",$BF1901)-1),$BF1901),ProdTbl,5,0),""),BasketTbl,2,0),"کد ناشناخته"))</f>
        <v/>
      </c>
      <c r="BH1901" s="18">
        <f>IF($BF1901="","",IFERROR(VLOOKUP(IF(ISNUMBER(FIND(" – ",$BF1901)),LEFT($BF1901,FIND(" – ",$BF1901)-1),$BF1901),ProdTbl,3,0),"کد ناشناخته"))</f>
        <v/>
      </c>
      <c r="BI1901" s="22" t="n"/>
      <c r="BJ1901" s="21" t="n"/>
      <c r="BK1901" s="20" t="n"/>
      <c r="BL1901" s="18">
        <f>IF($BK1901="","",IFERROR(VLOOKUP(IFERROR(VLOOKUP(IF(ISNUMBER(FIND(" – ",$BK1901)),LEFT($BK1901,FIND(" – ",$BK1901)-1),$BK1901),ProdTbl,5,0),""),BasketTbl,2,0),"کد ناشناخته"))</f>
        <v/>
      </c>
      <c r="BM1901" s="18">
        <f>IF($BK1901="","",IFERROR(VLOOKUP(IF(ISNUMBER(FIND(" – ",$BK1901)),LEFT($BK1901,FIND(" – ",$BK1901)-1),$BK1901),ProdTbl,3,0),"کد ناشناخته"))</f>
        <v/>
      </c>
      <c r="BN1901" s="22" t="n"/>
      <c r="BO1901" s="21" t="n"/>
      <c r="BP1901" s="20" t="n"/>
      <c r="BQ1901" s="18">
        <f>IF($BP1901="","",IFERROR(VLOOKUP(IFERROR(VLOOKUP(IF(ISNUMBER(FIND(" – ",$BP1901)),LEFT($BP1901,FIND(" – ",$BP1901)-1),$BP1901),ProdTbl,5,0),""),BasketTbl,2,0),"کد ناشناخته"))</f>
        <v/>
      </c>
      <c r="BR1901" s="18">
        <f>IF($BP1901="","",IFERROR(VLOOKUP(IF(ISNUMBER(FIND(" – ",$BP1901)),LEFT($BP1901,FIND(" – ",$BP1901)-1),$BP1901),ProdTbl,3,0),"کد ناشناخته"))</f>
        <v/>
      </c>
      <c r="BS1901" s="22" t="n"/>
      <c r="BT1901" s="21" t="n"/>
      <c r="BU1901" s="20" t="n"/>
      <c r="BV1901" s="18">
        <f>IF($BU1901="","",IFERROR(VLOOKUP(IFERROR(VLOOKUP(IF(ISNUMBER(FIND(" – ",$BU1901)),LEFT($BU1901,FIND(" – ",$BU1901)-1),$BU1901),ProdTbl,5,0),""),BasketTbl,2,0),"کد ناشناخته"))</f>
        <v/>
      </c>
      <c r="BW1901" s="18">
        <f>IF($BU1901="","",IFERROR(VLOOKUP(IF(ISNUMBER(FIND(" – ",$BU1901)),LEFT($BU1901,FIND(" – ",$BU1901)-1),$BU1901),ProdTbl,3,0),"کد ناشناخته"))</f>
        <v/>
      </c>
      <c r="BX1901" s="22" t="n"/>
      <c r="BY1901" s="21" t="n"/>
      <c r="BZ1901" s="20" t="n"/>
      <c r="CA1901" s="18">
        <f>IF($BZ1901="","",IFERROR(VLOOKUP(IFERROR(VLOOKUP(IF(ISNUMBER(FIND(" – ",$BZ1901)),LEFT($BZ1901,FIND(" – ",$BZ1901)-1),$BZ1901),ProdTbl,5,0),""),BasketTbl,2,0),"کد ناشناخته"))</f>
        <v/>
      </c>
      <c r="CB1901" s="18">
        <f>IF($BZ1901="","",IFERROR(VLOOKUP(IF(ISNUMBER(FIND(" – ",$BZ1901)),LEFT($BZ1901,FIND(" – ",$BZ1901)-1),$BZ1901),ProdTbl,3,0),"کد ناشناخته"))</f>
        <v/>
      </c>
      <c r="CC1901" s="22" t="n"/>
      <c r="CD1901" s="21" t="n"/>
      <c r="CE1901" s="20" t="n"/>
      <c r="CF1901" s="18">
        <f>IF($CE1901="","",IFERROR(VLOOKUP(IFERROR(VLOOKUP(IF(ISNUMBER(FIND(" – ",$CE1901)),LEFT($CE1901,FIND(" – ",$CE1901)-1),$CE1901),ProdTbl,5,0),""),BasketTbl,2,0),"کد ناشناخته"))</f>
        <v/>
      </c>
      <c r="CG1901" s="18">
        <f>IF($CE1901="","",IFERROR(VLOOKUP(IF(ISNUMBER(FIND(" – ",$CE1901)),LEFT($CE1901,FIND(" – ",$CE1901)-1),$CE1901),ProdTbl,3,0),"کد ناشناخته"))</f>
        <v/>
      </c>
      <c r="CH1901" s="22" t="n"/>
      <c r="CI1901" s="21" t="n"/>
    </row>
    <row r="1902">
      <c r="A1902" s="18">
        <f>IF($B1902="","",COUNTA($B$10:$B1902))</f>
        <v/>
      </c>
      <c r="B1902" s="19" t="n"/>
      <c r="C1902" s="20" t="n"/>
      <c r="D1902" s="19" t="n"/>
      <c r="E1902" s="18">
        <f>IF($D1902="","",IFERROR(VLOOKUP(IF(ISNUMBER(FIND(" – ",$D1902)),LEFT($D1902,FIND(" – ",$D1902)-1),$D1902),SellerTbl,2,0),"کد ناشناخته"))</f>
        <v/>
      </c>
      <c r="F1902" s="21" t="n"/>
      <c r="G1902" s="21" t="n"/>
      <c r="H1902" s="22" t="n"/>
      <c r="I1902" s="23">
        <f>IF(OR($F1902="",$G1902=""),"",$F1902-$G1902)</f>
        <v/>
      </c>
      <c r="J1902" s="18">
        <f>IF($I1902="","",IF(ABS($I1902)&lt;=0.01*$F1902,"√","×"))</f>
        <v/>
      </c>
      <c r="K1902" s="23">
        <f>IF(COUNT($Q1902,$V1902,$AA1902,$AF1902,$AK1902,$AP1902,$AU1902,$AZ1902,$BE1902,$BJ1902,$BO1902,$BT1902,$BY1902,$CD1902,$CI1902)=0,"",SUM($Q1902,$V1902,$AA1902,$AF1902,$AK1902,$AP1902,$AU1902,$AZ1902,$BE1902,$BJ1902,$BO1902,$BT1902,$BY1902,$CD1902,$CI1902))</f>
        <v/>
      </c>
      <c r="L1902" s="23">
        <f>IF(OR($F1902="",$K1902=""),"",$F1902-$K1902)</f>
        <v/>
      </c>
      <c r="M1902" s="20" t="n"/>
      <c r="N1902" s="18">
        <f>IF($M1902="","",IFERROR(VLOOKUP(IFERROR(VLOOKUP(IF(ISNUMBER(FIND(" – ",$M1902)),LEFT($M1902,FIND(" – ",$M1902)-1),$M1902),ProdTbl,5,0),""),BasketTbl,2,0),"کد ناشناخته"))</f>
        <v/>
      </c>
      <c r="O1902" s="18">
        <f>IF($M1902="","",IFERROR(VLOOKUP(IF(ISNUMBER(FIND(" – ",$M1902)),LEFT($M1902,FIND(" – ",$M1902)-1),$M1902),ProdTbl,3,0),"کد ناشناخته"))</f>
        <v/>
      </c>
      <c r="P1902" s="22" t="n"/>
      <c r="Q1902" s="21" t="n"/>
      <c r="R1902" s="20" t="n"/>
      <c r="S1902" s="18">
        <f>IF($R1902="","",IFERROR(VLOOKUP(IFERROR(VLOOKUP(IF(ISNUMBER(FIND(" – ",$R1902)),LEFT($R1902,FIND(" – ",$R1902)-1),$R1902),ProdTbl,5,0),""),BasketTbl,2,0),"کد ناشناخته"))</f>
        <v/>
      </c>
      <c r="T1902" s="18">
        <f>IF($R1902="","",IFERROR(VLOOKUP(IF(ISNUMBER(FIND(" – ",$R1902)),LEFT($R1902,FIND(" – ",$R1902)-1),$R1902),ProdTbl,3,0),"کد ناشناخته"))</f>
        <v/>
      </c>
      <c r="U1902" s="22" t="n"/>
      <c r="V1902" s="21" t="n"/>
      <c r="W1902" s="20" t="n"/>
      <c r="X1902" s="18">
        <f>IF($W1902="","",IFERROR(VLOOKUP(IFERROR(VLOOKUP(IF(ISNUMBER(FIND(" – ",$W1902)),LEFT($W1902,FIND(" – ",$W1902)-1),$W1902),ProdTbl,5,0),""),BasketTbl,2,0),"کد ناشناخته"))</f>
        <v/>
      </c>
      <c r="Y1902" s="18">
        <f>IF($W1902="","",IFERROR(VLOOKUP(IF(ISNUMBER(FIND(" – ",$W1902)),LEFT($W1902,FIND(" – ",$W1902)-1),$W1902),ProdTbl,3,0),"کد ناشناخته"))</f>
        <v/>
      </c>
      <c r="Z1902" s="22" t="n"/>
      <c r="AA1902" s="21" t="n"/>
      <c r="AB1902" s="20" t="n"/>
      <c r="AC1902" s="18">
        <f>IF($AB1902="","",IFERROR(VLOOKUP(IFERROR(VLOOKUP(IF(ISNUMBER(FIND(" – ",$AB1902)),LEFT($AB1902,FIND(" – ",$AB1902)-1),$AB1902),ProdTbl,5,0),""),BasketTbl,2,0),"کد ناشناخته"))</f>
        <v/>
      </c>
      <c r="AD1902" s="18">
        <f>IF($AB1902="","",IFERROR(VLOOKUP(IF(ISNUMBER(FIND(" – ",$AB1902)),LEFT($AB1902,FIND(" – ",$AB1902)-1),$AB1902),ProdTbl,3,0),"کد ناشناخته"))</f>
        <v/>
      </c>
      <c r="AE1902" s="22" t="n"/>
      <c r="AF1902" s="21" t="n"/>
      <c r="AG1902" s="20" t="n"/>
      <c r="AH1902" s="18">
        <f>IF($AG1902="","",IFERROR(VLOOKUP(IFERROR(VLOOKUP(IF(ISNUMBER(FIND(" – ",$AG1902)),LEFT($AG1902,FIND(" – ",$AG1902)-1),$AG1902),ProdTbl,5,0),""),BasketTbl,2,0),"کد ناشناخته"))</f>
        <v/>
      </c>
      <c r="AI1902" s="18">
        <f>IF($AG1902="","",IFERROR(VLOOKUP(IF(ISNUMBER(FIND(" – ",$AG1902)),LEFT($AG1902,FIND(" – ",$AG1902)-1),$AG1902),ProdTbl,3,0),"کد ناشناخته"))</f>
        <v/>
      </c>
      <c r="AJ1902" s="22" t="n"/>
      <c r="AK1902" s="21" t="n"/>
      <c r="AL1902" s="20" t="n"/>
      <c r="AM1902" s="18">
        <f>IF($AL1902="","",IFERROR(VLOOKUP(IFERROR(VLOOKUP(IF(ISNUMBER(FIND(" – ",$AL1902)),LEFT($AL1902,FIND(" – ",$AL1902)-1),$AL1902),ProdTbl,5,0),""),BasketTbl,2,0),"کد ناشناخته"))</f>
        <v/>
      </c>
      <c r="AN1902" s="18">
        <f>IF($AL1902="","",IFERROR(VLOOKUP(IF(ISNUMBER(FIND(" – ",$AL1902)),LEFT($AL1902,FIND(" – ",$AL1902)-1),$AL1902),ProdTbl,3,0),"کد ناشناخته"))</f>
        <v/>
      </c>
      <c r="AO1902" s="22" t="n"/>
      <c r="AP1902" s="21" t="n"/>
      <c r="AQ1902" s="20" t="n"/>
      <c r="AR1902" s="18">
        <f>IF($AQ1902="","",IFERROR(VLOOKUP(IFERROR(VLOOKUP(IF(ISNUMBER(FIND(" – ",$AQ1902)),LEFT($AQ1902,FIND(" – ",$AQ1902)-1),$AQ1902),ProdTbl,5,0),""),BasketTbl,2,0),"کد ناشناخته"))</f>
        <v/>
      </c>
      <c r="AS1902" s="18">
        <f>IF($AQ1902="","",IFERROR(VLOOKUP(IF(ISNUMBER(FIND(" – ",$AQ1902)),LEFT($AQ1902,FIND(" – ",$AQ1902)-1),$AQ1902),ProdTbl,3,0),"کد ناشناخته"))</f>
        <v/>
      </c>
      <c r="AT1902" s="22" t="n"/>
      <c r="AU1902" s="21" t="n"/>
      <c r="AV1902" s="20" t="n"/>
      <c r="AW1902" s="18">
        <f>IF($AV1902="","",IFERROR(VLOOKUP(IFERROR(VLOOKUP(IF(ISNUMBER(FIND(" – ",$AV1902)),LEFT($AV1902,FIND(" – ",$AV1902)-1),$AV1902),ProdTbl,5,0),""),BasketTbl,2,0),"کد ناشناخته"))</f>
        <v/>
      </c>
      <c r="AX1902" s="18">
        <f>IF($AV1902="","",IFERROR(VLOOKUP(IF(ISNUMBER(FIND(" – ",$AV1902)),LEFT($AV1902,FIND(" – ",$AV1902)-1),$AV1902),ProdTbl,3,0),"کد ناشناخته"))</f>
        <v/>
      </c>
      <c r="AY1902" s="22" t="n"/>
      <c r="AZ1902" s="21" t="n"/>
      <c r="BA1902" s="20" t="n"/>
      <c r="BB1902" s="18">
        <f>IF($BA1902="","",IFERROR(VLOOKUP(IFERROR(VLOOKUP(IF(ISNUMBER(FIND(" – ",$BA1902)),LEFT($BA1902,FIND(" – ",$BA1902)-1),$BA1902),ProdTbl,5,0),""),BasketTbl,2,0),"کد ناشناخته"))</f>
        <v/>
      </c>
      <c r="BC1902" s="18">
        <f>IF($BA1902="","",IFERROR(VLOOKUP(IF(ISNUMBER(FIND(" – ",$BA1902)),LEFT($BA1902,FIND(" – ",$BA1902)-1),$BA1902),ProdTbl,3,0),"کد ناشناخته"))</f>
        <v/>
      </c>
      <c r="BD1902" s="22" t="n"/>
      <c r="BE1902" s="21" t="n"/>
      <c r="BF1902" s="20" t="n"/>
      <c r="BG1902" s="18">
        <f>IF($BF1902="","",IFERROR(VLOOKUP(IFERROR(VLOOKUP(IF(ISNUMBER(FIND(" – ",$BF1902)),LEFT($BF1902,FIND(" – ",$BF1902)-1),$BF1902),ProdTbl,5,0),""),BasketTbl,2,0),"کد ناشناخته"))</f>
        <v/>
      </c>
      <c r="BH1902" s="18">
        <f>IF($BF1902="","",IFERROR(VLOOKUP(IF(ISNUMBER(FIND(" – ",$BF1902)),LEFT($BF1902,FIND(" – ",$BF1902)-1),$BF1902),ProdTbl,3,0),"کد ناشناخته"))</f>
        <v/>
      </c>
      <c r="BI1902" s="22" t="n"/>
      <c r="BJ1902" s="21" t="n"/>
      <c r="BK1902" s="20" t="n"/>
      <c r="BL1902" s="18">
        <f>IF($BK1902="","",IFERROR(VLOOKUP(IFERROR(VLOOKUP(IF(ISNUMBER(FIND(" – ",$BK1902)),LEFT($BK1902,FIND(" – ",$BK1902)-1),$BK1902),ProdTbl,5,0),""),BasketTbl,2,0),"کد ناشناخته"))</f>
        <v/>
      </c>
      <c r="BM1902" s="18">
        <f>IF($BK1902="","",IFERROR(VLOOKUP(IF(ISNUMBER(FIND(" – ",$BK1902)),LEFT($BK1902,FIND(" – ",$BK1902)-1),$BK1902),ProdTbl,3,0),"کد ناشناخته"))</f>
        <v/>
      </c>
      <c r="BN1902" s="22" t="n"/>
      <c r="BO1902" s="21" t="n"/>
      <c r="BP1902" s="20" t="n"/>
      <c r="BQ1902" s="18">
        <f>IF($BP1902="","",IFERROR(VLOOKUP(IFERROR(VLOOKUP(IF(ISNUMBER(FIND(" – ",$BP1902)),LEFT($BP1902,FIND(" – ",$BP1902)-1),$BP1902),ProdTbl,5,0),""),BasketTbl,2,0),"کد ناشناخته"))</f>
        <v/>
      </c>
      <c r="BR1902" s="18">
        <f>IF($BP1902="","",IFERROR(VLOOKUP(IF(ISNUMBER(FIND(" – ",$BP1902)),LEFT($BP1902,FIND(" – ",$BP1902)-1),$BP1902),ProdTbl,3,0),"کد ناشناخته"))</f>
        <v/>
      </c>
      <c r="BS1902" s="22" t="n"/>
      <c r="BT1902" s="21" t="n"/>
      <c r="BU1902" s="20" t="n"/>
      <c r="BV1902" s="18">
        <f>IF($BU1902="","",IFERROR(VLOOKUP(IFERROR(VLOOKUP(IF(ISNUMBER(FIND(" – ",$BU1902)),LEFT($BU1902,FIND(" – ",$BU1902)-1),$BU1902),ProdTbl,5,0),""),BasketTbl,2,0),"کد ناشناخته"))</f>
        <v/>
      </c>
      <c r="BW1902" s="18">
        <f>IF($BU1902="","",IFERROR(VLOOKUP(IF(ISNUMBER(FIND(" – ",$BU1902)),LEFT($BU1902,FIND(" – ",$BU1902)-1),$BU1902),ProdTbl,3,0),"کد ناشناخته"))</f>
        <v/>
      </c>
      <c r="BX1902" s="22" t="n"/>
      <c r="BY1902" s="21" t="n"/>
      <c r="BZ1902" s="20" t="n"/>
      <c r="CA1902" s="18">
        <f>IF($BZ1902="","",IFERROR(VLOOKUP(IFERROR(VLOOKUP(IF(ISNUMBER(FIND(" – ",$BZ1902)),LEFT($BZ1902,FIND(" – ",$BZ1902)-1),$BZ1902),ProdTbl,5,0),""),BasketTbl,2,0),"کد ناشناخته"))</f>
        <v/>
      </c>
      <c r="CB1902" s="18">
        <f>IF($BZ1902="","",IFERROR(VLOOKUP(IF(ISNUMBER(FIND(" – ",$BZ1902)),LEFT($BZ1902,FIND(" – ",$BZ1902)-1),$BZ1902),ProdTbl,3,0),"کد ناشناخته"))</f>
        <v/>
      </c>
      <c r="CC1902" s="22" t="n"/>
      <c r="CD1902" s="21" t="n"/>
      <c r="CE1902" s="20" t="n"/>
      <c r="CF1902" s="18">
        <f>IF($CE1902="","",IFERROR(VLOOKUP(IFERROR(VLOOKUP(IF(ISNUMBER(FIND(" – ",$CE1902)),LEFT($CE1902,FIND(" – ",$CE1902)-1),$CE1902),ProdTbl,5,0),""),BasketTbl,2,0),"کد ناشناخته"))</f>
        <v/>
      </c>
      <c r="CG1902" s="18">
        <f>IF($CE1902="","",IFERROR(VLOOKUP(IF(ISNUMBER(FIND(" – ",$CE1902)),LEFT($CE1902,FIND(" – ",$CE1902)-1),$CE1902),ProdTbl,3,0),"کد ناشناخته"))</f>
        <v/>
      </c>
      <c r="CH1902" s="22" t="n"/>
      <c r="CI1902" s="21" t="n"/>
    </row>
    <row r="1903">
      <c r="A1903" s="18">
        <f>IF($B1903="","",COUNTA($B$10:$B1903))</f>
        <v/>
      </c>
      <c r="B1903" s="19" t="n"/>
      <c r="C1903" s="20" t="n"/>
      <c r="D1903" s="19" t="n"/>
      <c r="E1903" s="18">
        <f>IF($D1903="","",IFERROR(VLOOKUP(IF(ISNUMBER(FIND(" – ",$D1903)),LEFT($D1903,FIND(" – ",$D1903)-1),$D1903),SellerTbl,2,0),"کد ناشناخته"))</f>
        <v/>
      </c>
      <c r="F1903" s="21" t="n"/>
      <c r="G1903" s="21" t="n"/>
      <c r="H1903" s="22" t="n"/>
      <c r="I1903" s="23">
        <f>IF(OR($F1903="",$G1903=""),"",$F1903-$G1903)</f>
        <v/>
      </c>
      <c r="J1903" s="18">
        <f>IF($I1903="","",IF(ABS($I1903)&lt;=0.01*$F1903,"√","×"))</f>
        <v/>
      </c>
      <c r="K1903" s="23">
        <f>IF(COUNT($Q1903,$V1903,$AA1903,$AF1903,$AK1903,$AP1903,$AU1903,$AZ1903,$BE1903,$BJ1903,$BO1903,$BT1903,$BY1903,$CD1903,$CI1903)=0,"",SUM($Q1903,$V1903,$AA1903,$AF1903,$AK1903,$AP1903,$AU1903,$AZ1903,$BE1903,$BJ1903,$BO1903,$BT1903,$BY1903,$CD1903,$CI1903))</f>
        <v/>
      </c>
      <c r="L1903" s="23">
        <f>IF(OR($F1903="",$K1903=""),"",$F1903-$K1903)</f>
        <v/>
      </c>
      <c r="M1903" s="20" t="n"/>
      <c r="N1903" s="18">
        <f>IF($M1903="","",IFERROR(VLOOKUP(IFERROR(VLOOKUP(IF(ISNUMBER(FIND(" – ",$M1903)),LEFT($M1903,FIND(" – ",$M1903)-1),$M1903),ProdTbl,5,0),""),BasketTbl,2,0),"کد ناشناخته"))</f>
        <v/>
      </c>
      <c r="O1903" s="18">
        <f>IF($M1903="","",IFERROR(VLOOKUP(IF(ISNUMBER(FIND(" – ",$M1903)),LEFT($M1903,FIND(" – ",$M1903)-1),$M1903),ProdTbl,3,0),"کد ناشناخته"))</f>
        <v/>
      </c>
      <c r="P1903" s="22" t="n"/>
      <c r="Q1903" s="21" t="n"/>
      <c r="R1903" s="20" t="n"/>
      <c r="S1903" s="18">
        <f>IF($R1903="","",IFERROR(VLOOKUP(IFERROR(VLOOKUP(IF(ISNUMBER(FIND(" – ",$R1903)),LEFT($R1903,FIND(" – ",$R1903)-1),$R1903),ProdTbl,5,0),""),BasketTbl,2,0),"کد ناشناخته"))</f>
        <v/>
      </c>
      <c r="T1903" s="18">
        <f>IF($R1903="","",IFERROR(VLOOKUP(IF(ISNUMBER(FIND(" – ",$R1903)),LEFT($R1903,FIND(" – ",$R1903)-1),$R1903),ProdTbl,3,0),"کد ناشناخته"))</f>
        <v/>
      </c>
      <c r="U1903" s="22" t="n"/>
      <c r="V1903" s="21" t="n"/>
      <c r="W1903" s="20" t="n"/>
      <c r="X1903" s="18">
        <f>IF($W1903="","",IFERROR(VLOOKUP(IFERROR(VLOOKUP(IF(ISNUMBER(FIND(" – ",$W1903)),LEFT($W1903,FIND(" – ",$W1903)-1),$W1903),ProdTbl,5,0),""),BasketTbl,2,0),"کد ناشناخته"))</f>
        <v/>
      </c>
      <c r="Y1903" s="18">
        <f>IF($W1903="","",IFERROR(VLOOKUP(IF(ISNUMBER(FIND(" – ",$W1903)),LEFT($W1903,FIND(" – ",$W1903)-1),$W1903),ProdTbl,3,0),"کد ناشناخته"))</f>
        <v/>
      </c>
      <c r="Z1903" s="22" t="n"/>
      <c r="AA1903" s="21" t="n"/>
      <c r="AB1903" s="20" t="n"/>
      <c r="AC1903" s="18">
        <f>IF($AB1903="","",IFERROR(VLOOKUP(IFERROR(VLOOKUP(IF(ISNUMBER(FIND(" – ",$AB1903)),LEFT($AB1903,FIND(" – ",$AB1903)-1),$AB1903),ProdTbl,5,0),""),BasketTbl,2,0),"کد ناشناخته"))</f>
        <v/>
      </c>
      <c r="AD1903" s="18">
        <f>IF($AB1903="","",IFERROR(VLOOKUP(IF(ISNUMBER(FIND(" – ",$AB1903)),LEFT($AB1903,FIND(" – ",$AB1903)-1),$AB1903),ProdTbl,3,0),"کد ناشناخته"))</f>
        <v/>
      </c>
      <c r="AE1903" s="22" t="n"/>
      <c r="AF1903" s="21" t="n"/>
      <c r="AG1903" s="20" t="n"/>
      <c r="AH1903" s="18">
        <f>IF($AG1903="","",IFERROR(VLOOKUP(IFERROR(VLOOKUP(IF(ISNUMBER(FIND(" – ",$AG1903)),LEFT($AG1903,FIND(" – ",$AG1903)-1),$AG1903),ProdTbl,5,0),""),BasketTbl,2,0),"کد ناشناخته"))</f>
        <v/>
      </c>
      <c r="AI1903" s="18">
        <f>IF($AG1903="","",IFERROR(VLOOKUP(IF(ISNUMBER(FIND(" – ",$AG1903)),LEFT($AG1903,FIND(" – ",$AG1903)-1),$AG1903),ProdTbl,3,0),"کد ناشناخته"))</f>
        <v/>
      </c>
      <c r="AJ1903" s="22" t="n"/>
      <c r="AK1903" s="21" t="n"/>
      <c r="AL1903" s="20" t="n"/>
      <c r="AM1903" s="18">
        <f>IF($AL1903="","",IFERROR(VLOOKUP(IFERROR(VLOOKUP(IF(ISNUMBER(FIND(" – ",$AL1903)),LEFT($AL1903,FIND(" – ",$AL1903)-1),$AL1903),ProdTbl,5,0),""),BasketTbl,2,0),"کد ناشناخته"))</f>
        <v/>
      </c>
      <c r="AN1903" s="18">
        <f>IF($AL1903="","",IFERROR(VLOOKUP(IF(ISNUMBER(FIND(" – ",$AL1903)),LEFT($AL1903,FIND(" – ",$AL1903)-1),$AL1903),ProdTbl,3,0),"کد ناشناخته"))</f>
        <v/>
      </c>
      <c r="AO1903" s="22" t="n"/>
      <c r="AP1903" s="21" t="n"/>
      <c r="AQ1903" s="20" t="n"/>
      <c r="AR1903" s="18">
        <f>IF($AQ1903="","",IFERROR(VLOOKUP(IFERROR(VLOOKUP(IF(ISNUMBER(FIND(" – ",$AQ1903)),LEFT($AQ1903,FIND(" – ",$AQ1903)-1),$AQ1903),ProdTbl,5,0),""),BasketTbl,2,0),"کد ناشناخته"))</f>
        <v/>
      </c>
      <c r="AS1903" s="18">
        <f>IF($AQ1903="","",IFERROR(VLOOKUP(IF(ISNUMBER(FIND(" – ",$AQ1903)),LEFT($AQ1903,FIND(" – ",$AQ1903)-1),$AQ1903),ProdTbl,3,0),"کد ناشناخته"))</f>
        <v/>
      </c>
      <c r="AT1903" s="22" t="n"/>
      <c r="AU1903" s="21" t="n"/>
      <c r="AV1903" s="20" t="n"/>
      <c r="AW1903" s="18">
        <f>IF($AV1903="","",IFERROR(VLOOKUP(IFERROR(VLOOKUP(IF(ISNUMBER(FIND(" – ",$AV1903)),LEFT($AV1903,FIND(" – ",$AV1903)-1),$AV1903),ProdTbl,5,0),""),BasketTbl,2,0),"کد ناشناخته"))</f>
        <v/>
      </c>
      <c r="AX1903" s="18">
        <f>IF($AV1903="","",IFERROR(VLOOKUP(IF(ISNUMBER(FIND(" – ",$AV1903)),LEFT($AV1903,FIND(" – ",$AV1903)-1),$AV1903),ProdTbl,3,0),"کد ناشناخته"))</f>
        <v/>
      </c>
      <c r="AY1903" s="22" t="n"/>
      <c r="AZ1903" s="21" t="n"/>
      <c r="BA1903" s="20" t="n"/>
      <c r="BB1903" s="18">
        <f>IF($BA1903="","",IFERROR(VLOOKUP(IFERROR(VLOOKUP(IF(ISNUMBER(FIND(" – ",$BA1903)),LEFT($BA1903,FIND(" – ",$BA1903)-1),$BA1903),ProdTbl,5,0),""),BasketTbl,2,0),"کد ناشناخته"))</f>
        <v/>
      </c>
      <c r="BC1903" s="18">
        <f>IF($BA1903="","",IFERROR(VLOOKUP(IF(ISNUMBER(FIND(" – ",$BA1903)),LEFT($BA1903,FIND(" – ",$BA1903)-1),$BA1903),ProdTbl,3,0),"کد ناشناخته"))</f>
        <v/>
      </c>
      <c r="BD1903" s="22" t="n"/>
      <c r="BE1903" s="21" t="n"/>
      <c r="BF1903" s="20" t="n"/>
      <c r="BG1903" s="18">
        <f>IF($BF1903="","",IFERROR(VLOOKUP(IFERROR(VLOOKUP(IF(ISNUMBER(FIND(" – ",$BF1903)),LEFT($BF1903,FIND(" – ",$BF1903)-1),$BF1903),ProdTbl,5,0),""),BasketTbl,2,0),"کد ناشناخته"))</f>
        <v/>
      </c>
      <c r="BH1903" s="18">
        <f>IF($BF1903="","",IFERROR(VLOOKUP(IF(ISNUMBER(FIND(" – ",$BF1903)),LEFT($BF1903,FIND(" – ",$BF1903)-1),$BF1903),ProdTbl,3,0),"کد ناشناخته"))</f>
        <v/>
      </c>
      <c r="BI1903" s="22" t="n"/>
      <c r="BJ1903" s="21" t="n"/>
      <c r="BK1903" s="20" t="n"/>
      <c r="BL1903" s="18">
        <f>IF($BK1903="","",IFERROR(VLOOKUP(IFERROR(VLOOKUP(IF(ISNUMBER(FIND(" – ",$BK1903)),LEFT($BK1903,FIND(" – ",$BK1903)-1),$BK1903),ProdTbl,5,0),""),BasketTbl,2,0),"کد ناشناخته"))</f>
        <v/>
      </c>
      <c r="BM1903" s="18">
        <f>IF($BK1903="","",IFERROR(VLOOKUP(IF(ISNUMBER(FIND(" – ",$BK1903)),LEFT($BK1903,FIND(" – ",$BK1903)-1),$BK1903),ProdTbl,3,0),"کد ناشناخته"))</f>
        <v/>
      </c>
      <c r="BN1903" s="22" t="n"/>
      <c r="BO1903" s="21" t="n"/>
      <c r="BP1903" s="20" t="n"/>
      <c r="BQ1903" s="18">
        <f>IF($BP1903="","",IFERROR(VLOOKUP(IFERROR(VLOOKUP(IF(ISNUMBER(FIND(" – ",$BP1903)),LEFT($BP1903,FIND(" – ",$BP1903)-1),$BP1903),ProdTbl,5,0),""),BasketTbl,2,0),"کد ناشناخته"))</f>
        <v/>
      </c>
      <c r="BR1903" s="18">
        <f>IF($BP1903="","",IFERROR(VLOOKUP(IF(ISNUMBER(FIND(" – ",$BP1903)),LEFT($BP1903,FIND(" – ",$BP1903)-1),$BP1903),ProdTbl,3,0),"کد ناشناخته"))</f>
        <v/>
      </c>
      <c r="BS1903" s="22" t="n"/>
      <c r="BT1903" s="21" t="n"/>
      <c r="BU1903" s="20" t="n"/>
      <c r="BV1903" s="18">
        <f>IF($BU1903="","",IFERROR(VLOOKUP(IFERROR(VLOOKUP(IF(ISNUMBER(FIND(" – ",$BU1903)),LEFT($BU1903,FIND(" – ",$BU1903)-1),$BU1903),ProdTbl,5,0),""),BasketTbl,2,0),"کد ناشناخته"))</f>
        <v/>
      </c>
      <c r="BW1903" s="18">
        <f>IF($BU1903="","",IFERROR(VLOOKUP(IF(ISNUMBER(FIND(" – ",$BU1903)),LEFT($BU1903,FIND(" – ",$BU1903)-1),$BU1903),ProdTbl,3,0),"کد ناشناخته"))</f>
        <v/>
      </c>
      <c r="BX1903" s="22" t="n"/>
      <c r="BY1903" s="21" t="n"/>
      <c r="BZ1903" s="20" t="n"/>
      <c r="CA1903" s="18">
        <f>IF($BZ1903="","",IFERROR(VLOOKUP(IFERROR(VLOOKUP(IF(ISNUMBER(FIND(" – ",$BZ1903)),LEFT($BZ1903,FIND(" – ",$BZ1903)-1),$BZ1903),ProdTbl,5,0),""),BasketTbl,2,0),"کد ناشناخته"))</f>
        <v/>
      </c>
      <c r="CB1903" s="18">
        <f>IF($BZ1903="","",IFERROR(VLOOKUP(IF(ISNUMBER(FIND(" – ",$BZ1903)),LEFT($BZ1903,FIND(" – ",$BZ1903)-1),$BZ1903),ProdTbl,3,0),"کد ناشناخته"))</f>
        <v/>
      </c>
      <c r="CC1903" s="22" t="n"/>
      <c r="CD1903" s="21" t="n"/>
      <c r="CE1903" s="20" t="n"/>
      <c r="CF1903" s="18">
        <f>IF($CE1903="","",IFERROR(VLOOKUP(IFERROR(VLOOKUP(IF(ISNUMBER(FIND(" – ",$CE1903)),LEFT($CE1903,FIND(" – ",$CE1903)-1),$CE1903),ProdTbl,5,0),""),BasketTbl,2,0),"کد ناشناخته"))</f>
        <v/>
      </c>
      <c r="CG1903" s="18">
        <f>IF($CE1903="","",IFERROR(VLOOKUP(IF(ISNUMBER(FIND(" – ",$CE1903)),LEFT($CE1903,FIND(" – ",$CE1903)-1),$CE1903),ProdTbl,3,0),"کد ناشناخته"))</f>
        <v/>
      </c>
      <c r="CH1903" s="22" t="n"/>
      <c r="CI1903" s="21" t="n"/>
    </row>
    <row r="1904">
      <c r="A1904" s="18">
        <f>IF($B1904="","",COUNTA($B$10:$B1904))</f>
        <v/>
      </c>
      <c r="B1904" s="19" t="n"/>
      <c r="C1904" s="20" t="n"/>
      <c r="D1904" s="19" t="n"/>
      <c r="E1904" s="18">
        <f>IF($D1904="","",IFERROR(VLOOKUP(IF(ISNUMBER(FIND(" – ",$D1904)),LEFT($D1904,FIND(" – ",$D1904)-1),$D1904),SellerTbl,2,0),"کد ناشناخته"))</f>
        <v/>
      </c>
      <c r="F1904" s="21" t="n"/>
      <c r="G1904" s="21" t="n"/>
      <c r="H1904" s="22" t="n"/>
      <c r="I1904" s="23">
        <f>IF(OR($F1904="",$G1904=""),"",$F1904-$G1904)</f>
        <v/>
      </c>
      <c r="J1904" s="18">
        <f>IF($I1904="","",IF(ABS($I1904)&lt;=0.01*$F1904,"√","×"))</f>
        <v/>
      </c>
      <c r="K1904" s="23">
        <f>IF(COUNT($Q1904,$V1904,$AA1904,$AF1904,$AK1904,$AP1904,$AU1904,$AZ1904,$BE1904,$BJ1904,$BO1904,$BT1904,$BY1904,$CD1904,$CI1904)=0,"",SUM($Q1904,$V1904,$AA1904,$AF1904,$AK1904,$AP1904,$AU1904,$AZ1904,$BE1904,$BJ1904,$BO1904,$BT1904,$BY1904,$CD1904,$CI1904))</f>
        <v/>
      </c>
      <c r="L1904" s="23">
        <f>IF(OR($F1904="",$K1904=""),"",$F1904-$K1904)</f>
        <v/>
      </c>
      <c r="M1904" s="20" t="n"/>
      <c r="N1904" s="18">
        <f>IF($M1904="","",IFERROR(VLOOKUP(IFERROR(VLOOKUP(IF(ISNUMBER(FIND(" – ",$M1904)),LEFT($M1904,FIND(" – ",$M1904)-1),$M1904),ProdTbl,5,0),""),BasketTbl,2,0),"کد ناشناخته"))</f>
        <v/>
      </c>
      <c r="O1904" s="18">
        <f>IF($M1904="","",IFERROR(VLOOKUP(IF(ISNUMBER(FIND(" – ",$M1904)),LEFT($M1904,FIND(" – ",$M1904)-1),$M1904),ProdTbl,3,0),"کد ناشناخته"))</f>
        <v/>
      </c>
      <c r="P1904" s="22" t="n"/>
      <c r="Q1904" s="21" t="n"/>
      <c r="R1904" s="20" t="n"/>
      <c r="S1904" s="18">
        <f>IF($R1904="","",IFERROR(VLOOKUP(IFERROR(VLOOKUP(IF(ISNUMBER(FIND(" – ",$R1904)),LEFT($R1904,FIND(" – ",$R1904)-1),$R1904),ProdTbl,5,0),""),BasketTbl,2,0),"کد ناشناخته"))</f>
        <v/>
      </c>
      <c r="T1904" s="18">
        <f>IF($R1904="","",IFERROR(VLOOKUP(IF(ISNUMBER(FIND(" – ",$R1904)),LEFT($R1904,FIND(" – ",$R1904)-1),$R1904),ProdTbl,3,0),"کد ناشناخته"))</f>
        <v/>
      </c>
      <c r="U1904" s="22" t="n"/>
      <c r="V1904" s="21" t="n"/>
      <c r="W1904" s="20" t="n"/>
      <c r="X1904" s="18">
        <f>IF($W1904="","",IFERROR(VLOOKUP(IFERROR(VLOOKUP(IF(ISNUMBER(FIND(" – ",$W1904)),LEFT($W1904,FIND(" – ",$W1904)-1),$W1904),ProdTbl,5,0),""),BasketTbl,2,0),"کد ناشناخته"))</f>
        <v/>
      </c>
      <c r="Y1904" s="18">
        <f>IF($W1904="","",IFERROR(VLOOKUP(IF(ISNUMBER(FIND(" – ",$W1904)),LEFT($W1904,FIND(" – ",$W1904)-1),$W1904),ProdTbl,3,0),"کد ناشناخته"))</f>
        <v/>
      </c>
      <c r="Z1904" s="22" t="n"/>
      <c r="AA1904" s="21" t="n"/>
      <c r="AB1904" s="20" t="n"/>
      <c r="AC1904" s="18">
        <f>IF($AB1904="","",IFERROR(VLOOKUP(IFERROR(VLOOKUP(IF(ISNUMBER(FIND(" – ",$AB1904)),LEFT($AB1904,FIND(" – ",$AB1904)-1),$AB1904),ProdTbl,5,0),""),BasketTbl,2,0),"کد ناشناخته"))</f>
        <v/>
      </c>
      <c r="AD1904" s="18">
        <f>IF($AB1904="","",IFERROR(VLOOKUP(IF(ISNUMBER(FIND(" – ",$AB1904)),LEFT($AB1904,FIND(" – ",$AB1904)-1),$AB1904),ProdTbl,3,0),"کد ناشناخته"))</f>
        <v/>
      </c>
      <c r="AE1904" s="22" t="n"/>
      <c r="AF1904" s="21" t="n"/>
      <c r="AG1904" s="20" t="n"/>
      <c r="AH1904" s="18">
        <f>IF($AG1904="","",IFERROR(VLOOKUP(IFERROR(VLOOKUP(IF(ISNUMBER(FIND(" – ",$AG1904)),LEFT($AG1904,FIND(" – ",$AG1904)-1),$AG1904),ProdTbl,5,0),""),BasketTbl,2,0),"کد ناشناخته"))</f>
        <v/>
      </c>
      <c r="AI1904" s="18">
        <f>IF($AG1904="","",IFERROR(VLOOKUP(IF(ISNUMBER(FIND(" – ",$AG1904)),LEFT($AG1904,FIND(" – ",$AG1904)-1),$AG1904),ProdTbl,3,0),"کد ناشناخته"))</f>
        <v/>
      </c>
      <c r="AJ1904" s="22" t="n"/>
      <c r="AK1904" s="21" t="n"/>
      <c r="AL1904" s="20" t="n"/>
      <c r="AM1904" s="18">
        <f>IF($AL1904="","",IFERROR(VLOOKUP(IFERROR(VLOOKUP(IF(ISNUMBER(FIND(" – ",$AL1904)),LEFT($AL1904,FIND(" – ",$AL1904)-1),$AL1904),ProdTbl,5,0),""),BasketTbl,2,0),"کد ناشناخته"))</f>
        <v/>
      </c>
      <c r="AN1904" s="18">
        <f>IF($AL1904="","",IFERROR(VLOOKUP(IF(ISNUMBER(FIND(" – ",$AL1904)),LEFT($AL1904,FIND(" – ",$AL1904)-1),$AL1904),ProdTbl,3,0),"کد ناشناخته"))</f>
        <v/>
      </c>
      <c r="AO1904" s="22" t="n"/>
      <c r="AP1904" s="21" t="n"/>
      <c r="AQ1904" s="20" t="n"/>
      <c r="AR1904" s="18">
        <f>IF($AQ1904="","",IFERROR(VLOOKUP(IFERROR(VLOOKUP(IF(ISNUMBER(FIND(" – ",$AQ1904)),LEFT($AQ1904,FIND(" – ",$AQ1904)-1),$AQ1904),ProdTbl,5,0),""),BasketTbl,2,0),"کد ناشناخته"))</f>
        <v/>
      </c>
      <c r="AS1904" s="18">
        <f>IF($AQ1904="","",IFERROR(VLOOKUP(IF(ISNUMBER(FIND(" – ",$AQ1904)),LEFT($AQ1904,FIND(" – ",$AQ1904)-1),$AQ1904),ProdTbl,3,0),"کد ناشناخته"))</f>
        <v/>
      </c>
      <c r="AT1904" s="22" t="n"/>
      <c r="AU1904" s="21" t="n"/>
      <c r="AV1904" s="20" t="n"/>
      <c r="AW1904" s="18">
        <f>IF($AV1904="","",IFERROR(VLOOKUP(IFERROR(VLOOKUP(IF(ISNUMBER(FIND(" – ",$AV1904)),LEFT($AV1904,FIND(" – ",$AV1904)-1),$AV1904),ProdTbl,5,0),""),BasketTbl,2,0),"کد ناشناخته"))</f>
        <v/>
      </c>
      <c r="AX1904" s="18">
        <f>IF($AV1904="","",IFERROR(VLOOKUP(IF(ISNUMBER(FIND(" – ",$AV1904)),LEFT($AV1904,FIND(" – ",$AV1904)-1),$AV1904),ProdTbl,3,0),"کد ناشناخته"))</f>
        <v/>
      </c>
      <c r="AY1904" s="22" t="n"/>
      <c r="AZ1904" s="21" t="n"/>
      <c r="BA1904" s="20" t="n"/>
      <c r="BB1904" s="18">
        <f>IF($BA1904="","",IFERROR(VLOOKUP(IFERROR(VLOOKUP(IF(ISNUMBER(FIND(" – ",$BA1904)),LEFT($BA1904,FIND(" – ",$BA1904)-1),$BA1904),ProdTbl,5,0),""),BasketTbl,2,0),"کد ناشناخته"))</f>
        <v/>
      </c>
      <c r="BC1904" s="18">
        <f>IF($BA1904="","",IFERROR(VLOOKUP(IF(ISNUMBER(FIND(" – ",$BA1904)),LEFT($BA1904,FIND(" – ",$BA1904)-1),$BA1904),ProdTbl,3,0),"کد ناشناخته"))</f>
        <v/>
      </c>
      <c r="BD1904" s="22" t="n"/>
      <c r="BE1904" s="21" t="n"/>
      <c r="BF1904" s="20" t="n"/>
      <c r="BG1904" s="18">
        <f>IF($BF1904="","",IFERROR(VLOOKUP(IFERROR(VLOOKUP(IF(ISNUMBER(FIND(" – ",$BF1904)),LEFT($BF1904,FIND(" – ",$BF1904)-1),$BF1904),ProdTbl,5,0),""),BasketTbl,2,0),"کد ناشناخته"))</f>
        <v/>
      </c>
      <c r="BH1904" s="18">
        <f>IF($BF1904="","",IFERROR(VLOOKUP(IF(ISNUMBER(FIND(" – ",$BF1904)),LEFT($BF1904,FIND(" – ",$BF1904)-1),$BF1904),ProdTbl,3,0),"کد ناشناخته"))</f>
        <v/>
      </c>
      <c r="BI1904" s="22" t="n"/>
      <c r="BJ1904" s="21" t="n"/>
      <c r="BK1904" s="20" t="n"/>
      <c r="BL1904" s="18">
        <f>IF($BK1904="","",IFERROR(VLOOKUP(IFERROR(VLOOKUP(IF(ISNUMBER(FIND(" – ",$BK1904)),LEFT($BK1904,FIND(" – ",$BK1904)-1),$BK1904),ProdTbl,5,0),""),BasketTbl,2,0),"کد ناشناخته"))</f>
        <v/>
      </c>
      <c r="BM1904" s="18">
        <f>IF($BK1904="","",IFERROR(VLOOKUP(IF(ISNUMBER(FIND(" – ",$BK1904)),LEFT($BK1904,FIND(" – ",$BK1904)-1),$BK1904),ProdTbl,3,0),"کد ناشناخته"))</f>
        <v/>
      </c>
      <c r="BN1904" s="22" t="n"/>
      <c r="BO1904" s="21" t="n"/>
      <c r="BP1904" s="20" t="n"/>
      <c r="BQ1904" s="18">
        <f>IF($BP1904="","",IFERROR(VLOOKUP(IFERROR(VLOOKUP(IF(ISNUMBER(FIND(" – ",$BP1904)),LEFT($BP1904,FIND(" – ",$BP1904)-1),$BP1904),ProdTbl,5,0),""),BasketTbl,2,0),"کد ناشناخته"))</f>
        <v/>
      </c>
      <c r="BR1904" s="18">
        <f>IF($BP1904="","",IFERROR(VLOOKUP(IF(ISNUMBER(FIND(" – ",$BP1904)),LEFT($BP1904,FIND(" – ",$BP1904)-1),$BP1904),ProdTbl,3,0),"کد ناشناخته"))</f>
        <v/>
      </c>
      <c r="BS1904" s="22" t="n"/>
      <c r="BT1904" s="21" t="n"/>
      <c r="BU1904" s="20" t="n"/>
      <c r="BV1904" s="18">
        <f>IF($BU1904="","",IFERROR(VLOOKUP(IFERROR(VLOOKUP(IF(ISNUMBER(FIND(" – ",$BU1904)),LEFT($BU1904,FIND(" – ",$BU1904)-1),$BU1904),ProdTbl,5,0),""),BasketTbl,2,0),"کد ناشناخته"))</f>
        <v/>
      </c>
      <c r="BW1904" s="18">
        <f>IF($BU1904="","",IFERROR(VLOOKUP(IF(ISNUMBER(FIND(" – ",$BU1904)),LEFT($BU1904,FIND(" – ",$BU1904)-1),$BU1904),ProdTbl,3,0),"کد ناشناخته"))</f>
        <v/>
      </c>
      <c r="BX1904" s="22" t="n"/>
      <c r="BY1904" s="21" t="n"/>
      <c r="BZ1904" s="20" t="n"/>
      <c r="CA1904" s="18">
        <f>IF($BZ1904="","",IFERROR(VLOOKUP(IFERROR(VLOOKUP(IF(ISNUMBER(FIND(" – ",$BZ1904)),LEFT($BZ1904,FIND(" – ",$BZ1904)-1),$BZ1904),ProdTbl,5,0),""),BasketTbl,2,0),"کد ناشناخته"))</f>
        <v/>
      </c>
      <c r="CB1904" s="18">
        <f>IF($BZ1904="","",IFERROR(VLOOKUP(IF(ISNUMBER(FIND(" – ",$BZ1904)),LEFT($BZ1904,FIND(" – ",$BZ1904)-1),$BZ1904),ProdTbl,3,0),"کد ناشناخته"))</f>
        <v/>
      </c>
      <c r="CC1904" s="22" t="n"/>
      <c r="CD1904" s="21" t="n"/>
      <c r="CE1904" s="20" t="n"/>
      <c r="CF1904" s="18">
        <f>IF($CE1904="","",IFERROR(VLOOKUP(IFERROR(VLOOKUP(IF(ISNUMBER(FIND(" – ",$CE1904)),LEFT($CE1904,FIND(" – ",$CE1904)-1),$CE1904),ProdTbl,5,0),""),BasketTbl,2,0),"کد ناشناخته"))</f>
        <v/>
      </c>
      <c r="CG1904" s="18">
        <f>IF($CE1904="","",IFERROR(VLOOKUP(IF(ISNUMBER(FIND(" – ",$CE1904)),LEFT($CE1904,FIND(" – ",$CE1904)-1),$CE1904),ProdTbl,3,0),"کد ناشناخته"))</f>
        <v/>
      </c>
      <c r="CH1904" s="22" t="n"/>
      <c r="CI1904" s="21" t="n"/>
    </row>
    <row r="1905">
      <c r="A1905" s="18">
        <f>IF($B1905="","",COUNTA($B$10:$B1905))</f>
        <v/>
      </c>
      <c r="B1905" s="19" t="n"/>
      <c r="C1905" s="20" t="n"/>
      <c r="D1905" s="19" t="n"/>
      <c r="E1905" s="18">
        <f>IF($D1905="","",IFERROR(VLOOKUP(IF(ISNUMBER(FIND(" – ",$D1905)),LEFT($D1905,FIND(" – ",$D1905)-1),$D1905),SellerTbl,2,0),"کد ناشناخته"))</f>
        <v/>
      </c>
      <c r="F1905" s="21" t="n"/>
      <c r="G1905" s="21" t="n"/>
      <c r="H1905" s="22" t="n"/>
      <c r="I1905" s="23">
        <f>IF(OR($F1905="",$G1905=""),"",$F1905-$G1905)</f>
        <v/>
      </c>
      <c r="J1905" s="18">
        <f>IF($I1905="","",IF(ABS($I1905)&lt;=0.01*$F1905,"√","×"))</f>
        <v/>
      </c>
      <c r="K1905" s="23">
        <f>IF(COUNT($Q1905,$V1905,$AA1905,$AF1905,$AK1905,$AP1905,$AU1905,$AZ1905,$BE1905,$BJ1905,$BO1905,$BT1905,$BY1905,$CD1905,$CI1905)=0,"",SUM($Q1905,$V1905,$AA1905,$AF1905,$AK1905,$AP1905,$AU1905,$AZ1905,$BE1905,$BJ1905,$BO1905,$BT1905,$BY1905,$CD1905,$CI1905))</f>
        <v/>
      </c>
      <c r="L1905" s="23">
        <f>IF(OR($F1905="",$K1905=""),"",$F1905-$K1905)</f>
        <v/>
      </c>
      <c r="M1905" s="20" t="n"/>
      <c r="N1905" s="18">
        <f>IF($M1905="","",IFERROR(VLOOKUP(IFERROR(VLOOKUP(IF(ISNUMBER(FIND(" – ",$M1905)),LEFT($M1905,FIND(" – ",$M1905)-1),$M1905),ProdTbl,5,0),""),BasketTbl,2,0),"کد ناشناخته"))</f>
        <v/>
      </c>
      <c r="O1905" s="18">
        <f>IF($M1905="","",IFERROR(VLOOKUP(IF(ISNUMBER(FIND(" – ",$M1905)),LEFT($M1905,FIND(" – ",$M1905)-1),$M1905),ProdTbl,3,0),"کد ناشناخته"))</f>
        <v/>
      </c>
      <c r="P1905" s="22" t="n"/>
      <c r="Q1905" s="21" t="n"/>
      <c r="R1905" s="20" t="n"/>
      <c r="S1905" s="18">
        <f>IF($R1905="","",IFERROR(VLOOKUP(IFERROR(VLOOKUP(IF(ISNUMBER(FIND(" – ",$R1905)),LEFT($R1905,FIND(" – ",$R1905)-1),$R1905),ProdTbl,5,0),""),BasketTbl,2,0),"کد ناشناخته"))</f>
        <v/>
      </c>
      <c r="T1905" s="18">
        <f>IF($R1905="","",IFERROR(VLOOKUP(IF(ISNUMBER(FIND(" – ",$R1905)),LEFT($R1905,FIND(" – ",$R1905)-1),$R1905),ProdTbl,3,0),"کد ناشناخته"))</f>
        <v/>
      </c>
      <c r="U1905" s="22" t="n"/>
      <c r="V1905" s="21" t="n"/>
      <c r="W1905" s="20" t="n"/>
      <c r="X1905" s="18">
        <f>IF($W1905="","",IFERROR(VLOOKUP(IFERROR(VLOOKUP(IF(ISNUMBER(FIND(" – ",$W1905)),LEFT($W1905,FIND(" – ",$W1905)-1),$W1905),ProdTbl,5,0),""),BasketTbl,2,0),"کد ناشناخته"))</f>
        <v/>
      </c>
      <c r="Y1905" s="18">
        <f>IF($W1905="","",IFERROR(VLOOKUP(IF(ISNUMBER(FIND(" – ",$W1905)),LEFT($W1905,FIND(" – ",$W1905)-1),$W1905),ProdTbl,3,0),"کد ناشناخته"))</f>
        <v/>
      </c>
      <c r="Z1905" s="22" t="n"/>
      <c r="AA1905" s="21" t="n"/>
      <c r="AB1905" s="20" t="n"/>
      <c r="AC1905" s="18">
        <f>IF($AB1905="","",IFERROR(VLOOKUP(IFERROR(VLOOKUP(IF(ISNUMBER(FIND(" – ",$AB1905)),LEFT($AB1905,FIND(" – ",$AB1905)-1),$AB1905),ProdTbl,5,0),""),BasketTbl,2,0),"کد ناشناخته"))</f>
        <v/>
      </c>
      <c r="AD1905" s="18">
        <f>IF($AB1905="","",IFERROR(VLOOKUP(IF(ISNUMBER(FIND(" – ",$AB1905)),LEFT($AB1905,FIND(" – ",$AB1905)-1),$AB1905),ProdTbl,3,0),"کد ناشناخته"))</f>
        <v/>
      </c>
      <c r="AE1905" s="22" t="n"/>
      <c r="AF1905" s="21" t="n"/>
      <c r="AG1905" s="20" t="n"/>
      <c r="AH1905" s="18">
        <f>IF($AG1905="","",IFERROR(VLOOKUP(IFERROR(VLOOKUP(IF(ISNUMBER(FIND(" – ",$AG1905)),LEFT($AG1905,FIND(" – ",$AG1905)-1),$AG1905),ProdTbl,5,0),""),BasketTbl,2,0),"کد ناشناخته"))</f>
        <v/>
      </c>
      <c r="AI1905" s="18">
        <f>IF($AG1905="","",IFERROR(VLOOKUP(IF(ISNUMBER(FIND(" – ",$AG1905)),LEFT($AG1905,FIND(" – ",$AG1905)-1),$AG1905),ProdTbl,3,0),"کد ناشناخته"))</f>
        <v/>
      </c>
      <c r="AJ1905" s="22" t="n"/>
      <c r="AK1905" s="21" t="n"/>
      <c r="AL1905" s="20" t="n"/>
      <c r="AM1905" s="18">
        <f>IF($AL1905="","",IFERROR(VLOOKUP(IFERROR(VLOOKUP(IF(ISNUMBER(FIND(" – ",$AL1905)),LEFT($AL1905,FIND(" – ",$AL1905)-1),$AL1905),ProdTbl,5,0),""),BasketTbl,2,0),"کد ناشناخته"))</f>
        <v/>
      </c>
      <c r="AN1905" s="18">
        <f>IF($AL1905="","",IFERROR(VLOOKUP(IF(ISNUMBER(FIND(" – ",$AL1905)),LEFT($AL1905,FIND(" – ",$AL1905)-1),$AL1905),ProdTbl,3,0),"کد ناشناخته"))</f>
        <v/>
      </c>
      <c r="AO1905" s="22" t="n"/>
      <c r="AP1905" s="21" t="n"/>
      <c r="AQ1905" s="20" t="n"/>
      <c r="AR1905" s="18">
        <f>IF($AQ1905="","",IFERROR(VLOOKUP(IFERROR(VLOOKUP(IF(ISNUMBER(FIND(" – ",$AQ1905)),LEFT($AQ1905,FIND(" – ",$AQ1905)-1),$AQ1905),ProdTbl,5,0),""),BasketTbl,2,0),"کد ناشناخته"))</f>
        <v/>
      </c>
      <c r="AS1905" s="18">
        <f>IF($AQ1905="","",IFERROR(VLOOKUP(IF(ISNUMBER(FIND(" – ",$AQ1905)),LEFT($AQ1905,FIND(" – ",$AQ1905)-1),$AQ1905),ProdTbl,3,0),"کد ناشناخته"))</f>
        <v/>
      </c>
      <c r="AT1905" s="22" t="n"/>
      <c r="AU1905" s="21" t="n"/>
      <c r="AV1905" s="20" t="n"/>
      <c r="AW1905" s="18">
        <f>IF($AV1905="","",IFERROR(VLOOKUP(IFERROR(VLOOKUP(IF(ISNUMBER(FIND(" – ",$AV1905)),LEFT($AV1905,FIND(" – ",$AV1905)-1),$AV1905),ProdTbl,5,0),""),BasketTbl,2,0),"کد ناشناخته"))</f>
        <v/>
      </c>
      <c r="AX1905" s="18">
        <f>IF($AV1905="","",IFERROR(VLOOKUP(IF(ISNUMBER(FIND(" – ",$AV1905)),LEFT($AV1905,FIND(" – ",$AV1905)-1),$AV1905),ProdTbl,3,0),"کد ناشناخته"))</f>
        <v/>
      </c>
      <c r="AY1905" s="22" t="n"/>
      <c r="AZ1905" s="21" t="n"/>
      <c r="BA1905" s="20" t="n"/>
      <c r="BB1905" s="18">
        <f>IF($BA1905="","",IFERROR(VLOOKUP(IFERROR(VLOOKUP(IF(ISNUMBER(FIND(" – ",$BA1905)),LEFT($BA1905,FIND(" – ",$BA1905)-1),$BA1905),ProdTbl,5,0),""),BasketTbl,2,0),"کد ناشناخته"))</f>
        <v/>
      </c>
      <c r="BC1905" s="18">
        <f>IF($BA1905="","",IFERROR(VLOOKUP(IF(ISNUMBER(FIND(" – ",$BA1905)),LEFT($BA1905,FIND(" – ",$BA1905)-1),$BA1905),ProdTbl,3,0),"کد ناشناخته"))</f>
        <v/>
      </c>
      <c r="BD1905" s="22" t="n"/>
      <c r="BE1905" s="21" t="n"/>
      <c r="BF1905" s="20" t="n"/>
      <c r="BG1905" s="18">
        <f>IF($BF1905="","",IFERROR(VLOOKUP(IFERROR(VLOOKUP(IF(ISNUMBER(FIND(" – ",$BF1905)),LEFT($BF1905,FIND(" – ",$BF1905)-1),$BF1905),ProdTbl,5,0),""),BasketTbl,2,0),"کد ناشناخته"))</f>
        <v/>
      </c>
      <c r="BH1905" s="18">
        <f>IF($BF1905="","",IFERROR(VLOOKUP(IF(ISNUMBER(FIND(" – ",$BF1905)),LEFT($BF1905,FIND(" – ",$BF1905)-1),$BF1905),ProdTbl,3,0),"کد ناشناخته"))</f>
        <v/>
      </c>
      <c r="BI1905" s="22" t="n"/>
      <c r="BJ1905" s="21" t="n"/>
      <c r="BK1905" s="20" t="n"/>
      <c r="BL1905" s="18">
        <f>IF($BK1905="","",IFERROR(VLOOKUP(IFERROR(VLOOKUP(IF(ISNUMBER(FIND(" – ",$BK1905)),LEFT($BK1905,FIND(" – ",$BK1905)-1),$BK1905),ProdTbl,5,0),""),BasketTbl,2,0),"کد ناشناخته"))</f>
        <v/>
      </c>
      <c r="BM1905" s="18">
        <f>IF($BK1905="","",IFERROR(VLOOKUP(IF(ISNUMBER(FIND(" – ",$BK1905)),LEFT($BK1905,FIND(" – ",$BK1905)-1),$BK1905),ProdTbl,3,0),"کد ناشناخته"))</f>
        <v/>
      </c>
      <c r="BN1905" s="22" t="n"/>
      <c r="BO1905" s="21" t="n"/>
      <c r="BP1905" s="20" t="n"/>
      <c r="BQ1905" s="18">
        <f>IF($BP1905="","",IFERROR(VLOOKUP(IFERROR(VLOOKUP(IF(ISNUMBER(FIND(" – ",$BP1905)),LEFT($BP1905,FIND(" – ",$BP1905)-1),$BP1905),ProdTbl,5,0),""),BasketTbl,2,0),"کد ناشناخته"))</f>
        <v/>
      </c>
      <c r="BR1905" s="18">
        <f>IF($BP1905="","",IFERROR(VLOOKUP(IF(ISNUMBER(FIND(" – ",$BP1905)),LEFT($BP1905,FIND(" – ",$BP1905)-1),$BP1905),ProdTbl,3,0),"کد ناشناخته"))</f>
        <v/>
      </c>
      <c r="BS1905" s="22" t="n"/>
      <c r="BT1905" s="21" t="n"/>
      <c r="BU1905" s="20" t="n"/>
      <c r="BV1905" s="18">
        <f>IF($BU1905="","",IFERROR(VLOOKUP(IFERROR(VLOOKUP(IF(ISNUMBER(FIND(" – ",$BU1905)),LEFT($BU1905,FIND(" – ",$BU1905)-1),$BU1905),ProdTbl,5,0),""),BasketTbl,2,0),"کد ناشناخته"))</f>
        <v/>
      </c>
      <c r="BW1905" s="18">
        <f>IF($BU1905="","",IFERROR(VLOOKUP(IF(ISNUMBER(FIND(" – ",$BU1905)),LEFT($BU1905,FIND(" – ",$BU1905)-1),$BU1905),ProdTbl,3,0),"کد ناشناخته"))</f>
        <v/>
      </c>
      <c r="BX1905" s="22" t="n"/>
      <c r="BY1905" s="21" t="n"/>
      <c r="BZ1905" s="20" t="n"/>
      <c r="CA1905" s="18">
        <f>IF($BZ1905="","",IFERROR(VLOOKUP(IFERROR(VLOOKUP(IF(ISNUMBER(FIND(" – ",$BZ1905)),LEFT($BZ1905,FIND(" – ",$BZ1905)-1),$BZ1905),ProdTbl,5,0),""),BasketTbl,2,0),"کد ناشناخته"))</f>
        <v/>
      </c>
      <c r="CB1905" s="18">
        <f>IF($BZ1905="","",IFERROR(VLOOKUP(IF(ISNUMBER(FIND(" – ",$BZ1905)),LEFT($BZ1905,FIND(" – ",$BZ1905)-1),$BZ1905),ProdTbl,3,0),"کد ناشناخته"))</f>
        <v/>
      </c>
      <c r="CC1905" s="22" t="n"/>
      <c r="CD1905" s="21" t="n"/>
      <c r="CE1905" s="20" t="n"/>
      <c r="CF1905" s="18">
        <f>IF($CE1905="","",IFERROR(VLOOKUP(IFERROR(VLOOKUP(IF(ISNUMBER(FIND(" – ",$CE1905)),LEFT($CE1905,FIND(" – ",$CE1905)-1),$CE1905),ProdTbl,5,0),""),BasketTbl,2,0),"کد ناشناخته"))</f>
        <v/>
      </c>
      <c r="CG1905" s="18">
        <f>IF($CE1905="","",IFERROR(VLOOKUP(IF(ISNUMBER(FIND(" – ",$CE1905)),LEFT($CE1905,FIND(" – ",$CE1905)-1),$CE1905),ProdTbl,3,0),"کد ناشناخته"))</f>
        <v/>
      </c>
      <c r="CH1905" s="22" t="n"/>
      <c r="CI1905" s="21" t="n"/>
    </row>
    <row r="1906">
      <c r="A1906" s="18">
        <f>IF($B1906="","",COUNTA($B$10:$B1906))</f>
        <v/>
      </c>
      <c r="B1906" s="19" t="n"/>
      <c r="C1906" s="20" t="n"/>
      <c r="D1906" s="19" t="n"/>
      <c r="E1906" s="18">
        <f>IF($D1906="","",IFERROR(VLOOKUP(IF(ISNUMBER(FIND(" – ",$D1906)),LEFT($D1906,FIND(" – ",$D1906)-1),$D1906),SellerTbl,2,0),"کد ناشناخته"))</f>
        <v/>
      </c>
      <c r="F1906" s="21" t="n"/>
      <c r="G1906" s="21" t="n"/>
      <c r="H1906" s="22" t="n"/>
      <c r="I1906" s="23">
        <f>IF(OR($F1906="",$G1906=""),"",$F1906-$G1906)</f>
        <v/>
      </c>
      <c r="J1906" s="18">
        <f>IF($I1906="","",IF(ABS($I1906)&lt;=0.01*$F1906,"√","×"))</f>
        <v/>
      </c>
      <c r="K1906" s="23">
        <f>IF(COUNT($Q1906,$V1906,$AA1906,$AF1906,$AK1906,$AP1906,$AU1906,$AZ1906,$BE1906,$BJ1906,$BO1906,$BT1906,$BY1906,$CD1906,$CI1906)=0,"",SUM($Q1906,$V1906,$AA1906,$AF1906,$AK1906,$AP1906,$AU1906,$AZ1906,$BE1906,$BJ1906,$BO1906,$BT1906,$BY1906,$CD1906,$CI1906))</f>
        <v/>
      </c>
      <c r="L1906" s="23">
        <f>IF(OR($F1906="",$K1906=""),"",$F1906-$K1906)</f>
        <v/>
      </c>
      <c r="M1906" s="20" t="n"/>
      <c r="N1906" s="18">
        <f>IF($M1906="","",IFERROR(VLOOKUP(IFERROR(VLOOKUP(IF(ISNUMBER(FIND(" – ",$M1906)),LEFT($M1906,FIND(" – ",$M1906)-1),$M1906),ProdTbl,5,0),""),BasketTbl,2,0),"کد ناشناخته"))</f>
        <v/>
      </c>
      <c r="O1906" s="18">
        <f>IF($M1906="","",IFERROR(VLOOKUP(IF(ISNUMBER(FIND(" – ",$M1906)),LEFT($M1906,FIND(" – ",$M1906)-1),$M1906),ProdTbl,3,0),"کد ناشناخته"))</f>
        <v/>
      </c>
      <c r="P1906" s="22" t="n"/>
      <c r="Q1906" s="21" t="n"/>
      <c r="R1906" s="20" t="n"/>
      <c r="S1906" s="18">
        <f>IF($R1906="","",IFERROR(VLOOKUP(IFERROR(VLOOKUP(IF(ISNUMBER(FIND(" – ",$R1906)),LEFT($R1906,FIND(" – ",$R1906)-1),$R1906),ProdTbl,5,0),""),BasketTbl,2,0),"کد ناشناخته"))</f>
        <v/>
      </c>
      <c r="T1906" s="18">
        <f>IF($R1906="","",IFERROR(VLOOKUP(IF(ISNUMBER(FIND(" – ",$R1906)),LEFT($R1906,FIND(" – ",$R1906)-1),$R1906),ProdTbl,3,0),"کد ناشناخته"))</f>
        <v/>
      </c>
      <c r="U1906" s="22" t="n"/>
      <c r="V1906" s="21" t="n"/>
      <c r="W1906" s="20" t="n"/>
      <c r="X1906" s="18">
        <f>IF($W1906="","",IFERROR(VLOOKUP(IFERROR(VLOOKUP(IF(ISNUMBER(FIND(" – ",$W1906)),LEFT($W1906,FIND(" – ",$W1906)-1),$W1906),ProdTbl,5,0),""),BasketTbl,2,0),"کد ناشناخته"))</f>
        <v/>
      </c>
      <c r="Y1906" s="18">
        <f>IF($W1906="","",IFERROR(VLOOKUP(IF(ISNUMBER(FIND(" – ",$W1906)),LEFT($W1906,FIND(" – ",$W1906)-1),$W1906),ProdTbl,3,0),"کد ناشناخته"))</f>
        <v/>
      </c>
      <c r="Z1906" s="22" t="n"/>
      <c r="AA1906" s="21" t="n"/>
      <c r="AB1906" s="20" t="n"/>
      <c r="AC1906" s="18">
        <f>IF($AB1906="","",IFERROR(VLOOKUP(IFERROR(VLOOKUP(IF(ISNUMBER(FIND(" – ",$AB1906)),LEFT($AB1906,FIND(" – ",$AB1906)-1),$AB1906),ProdTbl,5,0),""),BasketTbl,2,0),"کد ناشناخته"))</f>
        <v/>
      </c>
      <c r="AD1906" s="18">
        <f>IF($AB1906="","",IFERROR(VLOOKUP(IF(ISNUMBER(FIND(" – ",$AB1906)),LEFT($AB1906,FIND(" – ",$AB1906)-1),$AB1906),ProdTbl,3,0),"کد ناشناخته"))</f>
        <v/>
      </c>
      <c r="AE1906" s="22" t="n"/>
      <c r="AF1906" s="21" t="n"/>
      <c r="AG1906" s="20" t="n"/>
      <c r="AH1906" s="18">
        <f>IF($AG1906="","",IFERROR(VLOOKUP(IFERROR(VLOOKUP(IF(ISNUMBER(FIND(" – ",$AG1906)),LEFT($AG1906,FIND(" – ",$AG1906)-1),$AG1906),ProdTbl,5,0),""),BasketTbl,2,0),"کد ناشناخته"))</f>
        <v/>
      </c>
      <c r="AI1906" s="18">
        <f>IF($AG1906="","",IFERROR(VLOOKUP(IF(ISNUMBER(FIND(" – ",$AG1906)),LEFT($AG1906,FIND(" – ",$AG1906)-1),$AG1906),ProdTbl,3,0),"کد ناشناخته"))</f>
        <v/>
      </c>
      <c r="AJ1906" s="22" t="n"/>
      <c r="AK1906" s="21" t="n"/>
      <c r="AL1906" s="20" t="n"/>
      <c r="AM1906" s="18">
        <f>IF($AL1906="","",IFERROR(VLOOKUP(IFERROR(VLOOKUP(IF(ISNUMBER(FIND(" – ",$AL1906)),LEFT($AL1906,FIND(" – ",$AL1906)-1),$AL1906),ProdTbl,5,0),""),BasketTbl,2,0),"کد ناشناخته"))</f>
        <v/>
      </c>
      <c r="AN1906" s="18">
        <f>IF($AL1906="","",IFERROR(VLOOKUP(IF(ISNUMBER(FIND(" – ",$AL1906)),LEFT($AL1906,FIND(" – ",$AL1906)-1),$AL1906),ProdTbl,3,0),"کد ناشناخته"))</f>
        <v/>
      </c>
      <c r="AO1906" s="22" t="n"/>
      <c r="AP1906" s="21" t="n"/>
      <c r="AQ1906" s="20" t="n"/>
      <c r="AR1906" s="18">
        <f>IF($AQ1906="","",IFERROR(VLOOKUP(IFERROR(VLOOKUP(IF(ISNUMBER(FIND(" – ",$AQ1906)),LEFT($AQ1906,FIND(" – ",$AQ1906)-1),$AQ1906),ProdTbl,5,0),""),BasketTbl,2,0),"کد ناشناخته"))</f>
        <v/>
      </c>
      <c r="AS1906" s="18">
        <f>IF($AQ1906="","",IFERROR(VLOOKUP(IF(ISNUMBER(FIND(" – ",$AQ1906)),LEFT($AQ1906,FIND(" – ",$AQ1906)-1),$AQ1906),ProdTbl,3,0),"کد ناشناخته"))</f>
        <v/>
      </c>
      <c r="AT1906" s="22" t="n"/>
      <c r="AU1906" s="21" t="n"/>
      <c r="AV1906" s="20" t="n"/>
      <c r="AW1906" s="18">
        <f>IF($AV1906="","",IFERROR(VLOOKUP(IFERROR(VLOOKUP(IF(ISNUMBER(FIND(" – ",$AV1906)),LEFT($AV1906,FIND(" – ",$AV1906)-1),$AV1906),ProdTbl,5,0),""),BasketTbl,2,0),"کد ناشناخته"))</f>
        <v/>
      </c>
      <c r="AX1906" s="18">
        <f>IF($AV1906="","",IFERROR(VLOOKUP(IF(ISNUMBER(FIND(" – ",$AV1906)),LEFT($AV1906,FIND(" – ",$AV1906)-1),$AV1906),ProdTbl,3,0),"کد ناشناخته"))</f>
        <v/>
      </c>
      <c r="AY1906" s="22" t="n"/>
      <c r="AZ1906" s="21" t="n"/>
      <c r="BA1906" s="20" t="n"/>
      <c r="BB1906" s="18">
        <f>IF($BA1906="","",IFERROR(VLOOKUP(IFERROR(VLOOKUP(IF(ISNUMBER(FIND(" – ",$BA1906)),LEFT($BA1906,FIND(" – ",$BA1906)-1),$BA1906),ProdTbl,5,0),""),BasketTbl,2,0),"کد ناشناخته"))</f>
        <v/>
      </c>
      <c r="BC1906" s="18">
        <f>IF($BA1906="","",IFERROR(VLOOKUP(IF(ISNUMBER(FIND(" – ",$BA1906)),LEFT($BA1906,FIND(" – ",$BA1906)-1),$BA1906),ProdTbl,3,0),"کد ناشناخته"))</f>
        <v/>
      </c>
      <c r="BD1906" s="22" t="n"/>
      <c r="BE1906" s="21" t="n"/>
      <c r="BF1906" s="20" t="n"/>
      <c r="BG1906" s="18">
        <f>IF($BF1906="","",IFERROR(VLOOKUP(IFERROR(VLOOKUP(IF(ISNUMBER(FIND(" – ",$BF1906)),LEFT($BF1906,FIND(" – ",$BF1906)-1),$BF1906),ProdTbl,5,0),""),BasketTbl,2,0),"کد ناشناخته"))</f>
        <v/>
      </c>
      <c r="BH1906" s="18">
        <f>IF($BF1906="","",IFERROR(VLOOKUP(IF(ISNUMBER(FIND(" – ",$BF1906)),LEFT($BF1906,FIND(" – ",$BF1906)-1),$BF1906),ProdTbl,3,0),"کد ناشناخته"))</f>
        <v/>
      </c>
      <c r="BI1906" s="22" t="n"/>
      <c r="BJ1906" s="21" t="n"/>
      <c r="BK1906" s="20" t="n"/>
      <c r="BL1906" s="18">
        <f>IF($BK1906="","",IFERROR(VLOOKUP(IFERROR(VLOOKUP(IF(ISNUMBER(FIND(" – ",$BK1906)),LEFT($BK1906,FIND(" – ",$BK1906)-1),$BK1906),ProdTbl,5,0),""),BasketTbl,2,0),"کد ناشناخته"))</f>
        <v/>
      </c>
      <c r="BM1906" s="18">
        <f>IF($BK1906="","",IFERROR(VLOOKUP(IF(ISNUMBER(FIND(" – ",$BK1906)),LEFT($BK1906,FIND(" – ",$BK1906)-1),$BK1906),ProdTbl,3,0),"کد ناشناخته"))</f>
        <v/>
      </c>
      <c r="BN1906" s="22" t="n"/>
      <c r="BO1906" s="21" t="n"/>
      <c r="BP1906" s="20" t="n"/>
      <c r="BQ1906" s="18">
        <f>IF($BP1906="","",IFERROR(VLOOKUP(IFERROR(VLOOKUP(IF(ISNUMBER(FIND(" – ",$BP1906)),LEFT($BP1906,FIND(" – ",$BP1906)-1),$BP1906),ProdTbl,5,0),""),BasketTbl,2,0),"کد ناشناخته"))</f>
        <v/>
      </c>
      <c r="BR1906" s="18">
        <f>IF($BP1906="","",IFERROR(VLOOKUP(IF(ISNUMBER(FIND(" – ",$BP1906)),LEFT($BP1906,FIND(" – ",$BP1906)-1),$BP1906),ProdTbl,3,0),"کد ناشناخته"))</f>
        <v/>
      </c>
      <c r="BS1906" s="22" t="n"/>
      <c r="BT1906" s="21" t="n"/>
      <c r="BU1906" s="20" t="n"/>
      <c r="BV1906" s="18">
        <f>IF($BU1906="","",IFERROR(VLOOKUP(IFERROR(VLOOKUP(IF(ISNUMBER(FIND(" – ",$BU1906)),LEFT($BU1906,FIND(" – ",$BU1906)-1),$BU1906),ProdTbl,5,0),""),BasketTbl,2,0),"کد ناشناخته"))</f>
        <v/>
      </c>
      <c r="BW1906" s="18">
        <f>IF($BU1906="","",IFERROR(VLOOKUP(IF(ISNUMBER(FIND(" – ",$BU1906)),LEFT($BU1906,FIND(" – ",$BU1906)-1),$BU1906),ProdTbl,3,0),"کد ناشناخته"))</f>
        <v/>
      </c>
      <c r="BX1906" s="22" t="n"/>
      <c r="BY1906" s="21" t="n"/>
      <c r="BZ1906" s="20" t="n"/>
      <c r="CA1906" s="18">
        <f>IF($BZ1906="","",IFERROR(VLOOKUP(IFERROR(VLOOKUP(IF(ISNUMBER(FIND(" – ",$BZ1906)),LEFT($BZ1906,FIND(" – ",$BZ1906)-1),$BZ1906),ProdTbl,5,0),""),BasketTbl,2,0),"کد ناشناخته"))</f>
        <v/>
      </c>
      <c r="CB1906" s="18">
        <f>IF($BZ1906="","",IFERROR(VLOOKUP(IF(ISNUMBER(FIND(" – ",$BZ1906)),LEFT($BZ1906,FIND(" – ",$BZ1906)-1),$BZ1906),ProdTbl,3,0),"کد ناشناخته"))</f>
        <v/>
      </c>
      <c r="CC1906" s="22" t="n"/>
      <c r="CD1906" s="21" t="n"/>
      <c r="CE1906" s="20" t="n"/>
      <c r="CF1906" s="18">
        <f>IF($CE1906="","",IFERROR(VLOOKUP(IFERROR(VLOOKUP(IF(ISNUMBER(FIND(" – ",$CE1906)),LEFT($CE1906,FIND(" – ",$CE1906)-1),$CE1906),ProdTbl,5,0),""),BasketTbl,2,0),"کد ناشناخته"))</f>
        <v/>
      </c>
      <c r="CG1906" s="18">
        <f>IF($CE1906="","",IFERROR(VLOOKUP(IF(ISNUMBER(FIND(" – ",$CE1906)),LEFT($CE1906,FIND(" – ",$CE1906)-1),$CE1906),ProdTbl,3,0),"کد ناشناخته"))</f>
        <v/>
      </c>
      <c r="CH1906" s="22" t="n"/>
      <c r="CI1906" s="21" t="n"/>
    </row>
    <row r="1907">
      <c r="A1907" s="18">
        <f>IF($B1907="","",COUNTA($B$10:$B1907))</f>
        <v/>
      </c>
      <c r="B1907" s="19" t="n"/>
      <c r="C1907" s="20" t="n"/>
      <c r="D1907" s="19" t="n"/>
      <c r="E1907" s="18">
        <f>IF($D1907="","",IFERROR(VLOOKUP(IF(ISNUMBER(FIND(" – ",$D1907)),LEFT($D1907,FIND(" – ",$D1907)-1),$D1907),SellerTbl,2,0),"کد ناشناخته"))</f>
        <v/>
      </c>
      <c r="F1907" s="21" t="n"/>
      <c r="G1907" s="21" t="n"/>
      <c r="H1907" s="22" t="n"/>
      <c r="I1907" s="23">
        <f>IF(OR($F1907="",$G1907=""),"",$F1907-$G1907)</f>
        <v/>
      </c>
      <c r="J1907" s="18">
        <f>IF($I1907="","",IF(ABS($I1907)&lt;=0.01*$F1907,"√","×"))</f>
        <v/>
      </c>
      <c r="K1907" s="23">
        <f>IF(COUNT($Q1907,$V1907,$AA1907,$AF1907,$AK1907,$AP1907,$AU1907,$AZ1907,$BE1907,$BJ1907,$BO1907,$BT1907,$BY1907,$CD1907,$CI1907)=0,"",SUM($Q1907,$V1907,$AA1907,$AF1907,$AK1907,$AP1907,$AU1907,$AZ1907,$BE1907,$BJ1907,$BO1907,$BT1907,$BY1907,$CD1907,$CI1907))</f>
        <v/>
      </c>
      <c r="L1907" s="23">
        <f>IF(OR($F1907="",$K1907=""),"",$F1907-$K1907)</f>
        <v/>
      </c>
      <c r="M1907" s="20" t="n"/>
      <c r="N1907" s="18">
        <f>IF($M1907="","",IFERROR(VLOOKUP(IFERROR(VLOOKUP(IF(ISNUMBER(FIND(" – ",$M1907)),LEFT($M1907,FIND(" – ",$M1907)-1),$M1907),ProdTbl,5,0),""),BasketTbl,2,0),"کد ناشناخته"))</f>
        <v/>
      </c>
      <c r="O1907" s="18">
        <f>IF($M1907="","",IFERROR(VLOOKUP(IF(ISNUMBER(FIND(" – ",$M1907)),LEFT($M1907,FIND(" – ",$M1907)-1),$M1907),ProdTbl,3,0),"کد ناشناخته"))</f>
        <v/>
      </c>
      <c r="P1907" s="22" t="n"/>
      <c r="Q1907" s="21" t="n"/>
      <c r="R1907" s="20" t="n"/>
      <c r="S1907" s="18">
        <f>IF($R1907="","",IFERROR(VLOOKUP(IFERROR(VLOOKUP(IF(ISNUMBER(FIND(" – ",$R1907)),LEFT($R1907,FIND(" – ",$R1907)-1),$R1907),ProdTbl,5,0),""),BasketTbl,2,0),"کد ناشناخته"))</f>
        <v/>
      </c>
      <c r="T1907" s="18">
        <f>IF($R1907="","",IFERROR(VLOOKUP(IF(ISNUMBER(FIND(" – ",$R1907)),LEFT($R1907,FIND(" – ",$R1907)-1),$R1907),ProdTbl,3,0),"کد ناشناخته"))</f>
        <v/>
      </c>
      <c r="U1907" s="22" t="n"/>
      <c r="V1907" s="21" t="n"/>
      <c r="W1907" s="20" t="n"/>
      <c r="X1907" s="18">
        <f>IF($W1907="","",IFERROR(VLOOKUP(IFERROR(VLOOKUP(IF(ISNUMBER(FIND(" – ",$W1907)),LEFT($W1907,FIND(" – ",$W1907)-1),$W1907),ProdTbl,5,0),""),BasketTbl,2,0),"کد ناشناخته"))</f>
        <v/>
      </c>
      <c r="Y1907" s="18">
        <f>IF($W1907="","",IFERROR(VLOOKUP(IF(ISNUMBER(FIND(" – ",$W1907)),LEFT($W1907,FIND(" – ",$W1907)-1),$W1907),ProdTbl,3,0),"کد ناشناخته"))</f>
        <v/>
      </c>
      <c r="Z1907" s="22" t="n"/>
      <c r="AA1907" s="21" t="n"/>
      <c r="AB1907" s="20" t="n"/>
      <c r="AC1907" s="18">
        <f>IF($AB1907="","",IFERROR(VLOOKUP(IFERROR(VLOOKUP(IF(ISNUMBER(FIND(" – ",$AB1907)),LEFT($AB1907,FIND(" – ",$AB1907)-1),$AB1907),ProdTbl,5,0),""),BasketTbl,2,0),"کد ناشناخته"))</f>
        <v/>
      </c>
      <c r="AD1907" s="18">
        <f>IF($AB1907="","",IFERROR(VLOOKUP(IF(ISNUMBER(FIND(" – ",$AB1907)),LEFT($AB1907,FIND(" – ",$AB1907)-1),$AB1907),ProdTbl,3,0),"کد ناشناخته"))</f>
        <v/>
      </c>
      <c r="AE1907" s="22" t="n"/>
      <c r="AF1907" s="21" t="n"/>
      <c r="AG1907" s="20" t="n"/>
      <c r="AH1907" s="18">
        <f>IF($AG1907="","",IFERROR(VLOOKUP(IFERROR(VLOOKUP(IF(ISNUMBER(FIND(" – ",$AG1907)),LEFT($AG1907,FIND(" – ",$AG1907)-1),$AG1907),ProdTbl,5,0),""),BasketTbl,2,0),"کد ناشناخته"))</f>
        <v/>
      </c>
      <c r="AI1907" s="18">
        <f>IF($AG1907="","",IFERROR(VLOOKUP(IF(ISNUMBER(FIND(" – ",$AG1907)),LEFT($AG1907,FIND(" – ",$AG1907)-1),$AG1907),ProdTbl,3,0),"کد ناشناخته"))</f>
        <v/>
      </c>
      <c r="AJ1907" s="22" t="n"/>
      <c r="AK1907" s="21" t="n"/>
      <c r="AL1907" s="20" t="n"/>
      <c r="AM1907" s="18">
        <f>IF($AL1907="","",IFERROR(VLOOKUP(IFERROR(VLOOKUP(IF(ISNUMBER(FIND(" – ",$AL1907)),LEFT($AL1907,FIND(" – ",$AL1907)-1),$AL1907),ProdTbl,5,0),""),BasketTbl,2,0),"کد ناشناخته"))</f>
        <v/>
      </c>
      <c r="AN1907" s="18">
        <f>IF($AL1907="","",IFERROR(VLOOKUP(IF(ISNUMBER(FIND(" – ",$AL1907)),LEFT($AL1907,FIND(" – ",$AL1907)-1),$AL1907),ProdTbl,3,0),"کد ناشناخته"))</f>
        <v/>
      </c>
      <c r="AO1907" s="22" t="n"/>
      <c r="AP1907" s="21" t="n"/>
      <c r="AQ1907" s="20" t="n"/>
      <c r="AR1907" s="18">
        <f>IF($AQ1907="","",IFERROR(VLOOKUP(IFERROR(VLOOKUP(IF(ISNUMBER(FIND(" – ",$AQ1907)),LEFT($AQ1907,FIND(" – ",$AQ1907)-1),$AQ1907),ProdTbl,5,0),""),BasketTbl,2,0),"کد ناشناخته"))</f>
        <v/>
      </c>
      <c r="AS1907" s="18">
        <f>IF($AQ1907="","",IFERROR(VLOOKUP(IF(ISNUMBER(FIND(" – ",$AQ1907)),LEFT($AQ1907,FIND(" – ",$AQ1907)-1),$AQ1907),ProdTbl,3,0),"کد ناشناخته"))</f>
        <v/>
      </c>
      <c r="AT1907" s="22" t="n"/>
      <c r="AU1907" s="21" t="n"/>
      <c r="AV1907" s="20" t="n"/>
      <c r="AW1907" s="18">
        <f>IF($AV1907="","",IFERROR(VLOOKUP(IFERROR(VLOOKUP(IF(ISNUMBER(FIND(" – ",$AV1907)),LEFT($AV1907,FIND(" – ",$AV1907)-1),$AV1907),ProdTbl,5,0),""),BasketTbl,2,0),"کد ناشناخته"))</f>
        <v/>
      </c>
      <c r="AX1907" s="18">
        <f>IF($AV1907="","",IFERROR(VLOOKUP(IF(ISNUMBER(FIND(" – ",$AV1907)),LEFT($AV1907,FIND(" – ",$AV1907)-1),$AV1907),ProdTbl,3,0),"کد ناشناخته"))</f>
        <v/>
      </c>
      <c r="AY1907" s="22" t="n"/>
      <c r="AZ1907" s="21" t="n"/>
      <c r="BA1907" s="20" t="n"/>
      <c r="BB1907" s="18">
        <f>IF($BA1907="","",IFERROR(VLOOKUP(IFERROR(VLOOKUP(IF(ISNUMBER(FIND(" – ",$BA1907)),LEFT($BA1907,FIND(" – ",$BA1907)-1),$BA1907),ProdTbl,5,0),""),BasketTbl,2,0),"کد ناشناخته"))</f>
        <v/>
      </c>
      <c r="BC1907" s="18">
        <f>IF($BA1907="","",IFERROR(VLOOKUP(IF(ISNUMBER(FIND(" – ",$BA1907)),LEFT($BA1907,FIND(" – ",$BA1907)-1),$BA1907),ProdTbl,3,0),"کد ناشناخته"))</f>
        <v/>
      </c>
      <c r="BD1907" s="22" t="n"/>
      <c r="BE1907" s="21" t="n"/>
      <c r="BF1907" s="20" t="n"/>
      <c r="BG1907" s="18">
        <f>IF($BF1907="","",IFERROR(VLOOKUP(IFERROR(VLOOKUP(IF(ISNUMBER(FIND(" – ",$BF1907)),LEFT($BF1907,FIND(" – ",$BF1907)-1),$BF1907),ProdTbl,5,0),""),BasketTbl,2,0),"کد ناشناخته"))</f>
        <v/>
      </c>
      <c r="BH1907" s="18">
        <f>IF($BF1907="","",IFERROR(VLOOKUP(IF(ISNUMBER(FIND(" – ",$BF1907)),LEFT($BF1907,FIND(" – ",$BF1907)-1),$BF1907),ProdTbl,3,0),"کد ناشناخته"))</f>
        <v/>
      </c>
      <c r="BI1907" s="22" t="n"/>
      <c r="BJ1907" s="21" t="n"/>
      <c r="BK1907" s="20" t="n"/>
      <c r="BL1907" s="18">
        <f>IF($BK1907="","",IFERROR(VLOOKUP(IFERROR(VLOOKUP(IF(ISNUMBER(FIND(" – ",$BK1907)),LEFT($BK1907,FIND(" – ",$BK1907)-1),$BK1907),ProdTbl,5,0),""),BasketTbl,2,0),"کد ناشناخته"))</f>
        <v/>
      </c>
      <c r="BM1907" s="18">
        <f>IF($BK1907="","",IFERROR(VLOOKUP(IF(ISNUMBER(FIND(" – ",$BK1907)),LEFT($BK1907,FIND(" – ",$BK1907)-1),$BK1907),ProdTbl,3,0),"کد ناشناخته"))</f>
        <v/>
      </c>
      <c r="BN1907" s="22" t="n"/>
      <c r="BO1907" s="21" t="n"/>
      <c r="BP1907" s="20" t="n"/>
      <c r="BQ1907" s="18">
        <f>IF($BP1907="","",IFERROR(VLOOKUP(IFERROR(VLOOKUP(IF(ISNUMBER(FIND(" – ",$BP1907)),LEFT($BP1907,FIND(" – ",$BP1907)-1),$BP1907),ProdTbl,5,0),""),BasketTbl,2,0),"کد ناشناخته"))</f>
        <v/>
      </c>
      <c r="BR1907" s="18">
        <f>IF($BP1907="","",IFERROR(VLOOKUP(IF(ISNUMBER(FIND(" – ",$BP1907)),LEFT($BP1907,FIND(" – ",$BP1907)-1),$BP1907),ProdTbl,3,0),"کد ناشناخته"))</f>
        <v/>
      </c>
      <c r="BS1907" s="22" t="n"/>
      <c r="BT1907" s="21" t="n"/>
      <c r="BU1907" s="20" t="n"/>
      <c r="BV1907" s="18">
        <f>IF($BU1907="","",IFERROR(VLOOKUP(IFERROR(VLOOKUP(IF(ISNUMBER(FIND(" – ",$BU1907)),LEFT($BU1907,FIND(" – ",$BU1907)-1),$BU1907),ProdTbl,5,0),""),BasketTbl,2,0),"کد ناشناخته"))</f>
        <v/>
      </c>
      <c r="BW1907" s="18">
        <f>IF($BU1907="","",IFERROR(VLOOKUP(IF(ISNUMBER(FIND(" – ",$BU1907)),LEFT($BU1907,FIND(" – ",$BU1907)-1),$BU1907),ProdTbl,3,0),"کد ناشناخته"))</f>
        <v/>
      </c>
      <c r="BX1907" s="22" t="n"/>
      <c r="BY1907" s="21" t="n"/>
      <c r="BZ1907" s="20" t="n"/>
      <c r="CA1907" s="18">
        <f>IF($BZ1907="","",IFERROR(VLOOKUP(IFERROR(VLOOKUP(IF(ISNUMBER(FIND(" – ",$BZ1907)),LEFT($BZ1907,FIND(" – ",$BZ1907)-1),$BZ1907),ProdTbl,5,0),""),BasketTbl,2,0),"کد ناشناخته"))</f>
        <v/>
      </c>
      <c r="CB1907" s="18">
        <f>IF($BZ1907="","",IFERROR(VLOOKUP(IF(ISNUMBER(FIND(" – ",$BZ1907)),LEFT($BZ1907,FIND(" – ",$BZ1907)-1),$BZ1907),ProdTbl,3,0),"کد ناشناخته"))</f>
        <v/>
      </c>
      <c r="CC1907" s="22" t="n"/>
      <c r="CD1907" s="21" t="n"/>
      <c r="CE1907" s="20" t="n"/>
      <c r="CF1907" s="18">
        <f>IF($CE1907="","",IFERROR(VLOOKUP(IFERROR(VLOOKUP(IF(ISNUMBER(FIND(" – ",$CE1907)),LEFT($CE1907,FIND(" – ",$CE1907)-1),$CE1907),ProdTbl,5,0),""),BasketTbl,2,0),"کد ناشناخته"))</f>
        <v/>
      </c>
      <c r="CG1907" s="18">
        <f>IF($CE1907="","",IFERROR(VLOOKUP(IF(ISNUMBER(FIND(" – ",$CE1907)),LEFT($CE1907,FIND(" – ",$CE1907)-1),$CE1907),ProdTbl,3,0),"کد ناشناخته"))</f>
        <v/>
      </c>
      <c r="CH1907" s="22" t="n"/>
      <c r="CI1907" s="21" t="n"/>
    </row>
    <row r="1908">
      <c r="A1908" s="18">
        <f>IF($B1908="","",COUNTA($B$10:$B1908))</f>
        <v/>
      </c>
      <c r="B1908" s="19" t="n"/>
      <c r="C1908" s="20" t="n"/>
      <c r="D1908" s="19" t="n"/>
      <c r="E1908" s="18">
        <f>IF($D1908="","",IFERROR(VLOOKUP(IF(ISNUMBER(FIND(" – ",$D1908)),LEFT($D1908,FIND(" – ",$D1908)-1),$D1908),SellerTbl,2,0),"کد ناشناخته"))</f>
        <v/>
      </c>
      <c r="F1908" s="21" t="n"/>
      <c r="G1908" s="21" t="n"/>
      <c r="H1908" s="22" t="n"/>
      <c r="I1908" s="23">
        <f>IF(OR($F1908="",$G1908=""),"",$F1908-$G1908)</f>
        <v/>
      </c>
      <c r="J1908" s="18">
        <f>IF($I1908="","",IF(ABS($I1908)&lt;=0.01*$F1908,"√","×"))</f>
        <v/>
      </c>
      <c r="K1908" s="23">
        <f>IF(COUNT($Q1908,$V1908,$AA1908,$AF1908,$AK1908,$AP1908,$AU1908,$AZ1908,$BE1908,$BJ1908,$BO1908,$BT1908,$BY1908,$CD1908,$CI1908)=0,"",SUM($Q1908,$V1908,$AA1908,$AF1908,$AK1908,$AP1908,$AU1908,$AZ1908,$BE1908,$BJ1908,$BO1908,$BT1908,$BY1908,$CD1908,$CI1908))</f>
        <v/>
      </c>
      <c r="L1908" s="23">
        <f>IF(OR($F1908="",$K1908=""),"",$F1908-$K1908)</f>
        <v/>
      </c>
      <c r="M1908" s="20" t="n"/>
      <c r="N1908" s="18">
        <f>IF($M1908="","",IFERROR(VLOOKUP(IFERROR(VLOOKUP(IF(ISNUMBER(FIND(" – ",$M1908)),LEFT($M1908,FIND(" – ",$M1908)-1),$M1908),ProdTbl,5,0),""),BasketTbl,2,0),"کد ناشناخته"))</f>
        <v/>
      </c>
      <c r="O1908" s="18">
        <f>IF($M1908="","",IFERROR(VLOOKUP(IF(ISNUMBER(FIND(" – ",$M1908)),LEFT($M1908,FIND(" – ",$M1908)-1),$M1908),ProdTbl,3,0),"کد ناشناخته"))</f>
        <v/>
      </c>
      <c r="P1908" s="22" t="n"/>
      <c r="Q1908" s="21" t="n"/>
      <c r="R1908" s="20" t="n"/>
      <c r="S1908" s="18">
        <f>IF($R1908="","",IFERROR(VLOOKUP(IFERROR(VLOOKUP(IF(ISNUMBER(FIND(" – ",$R1908)),LEFT($R1908,FIND(" – ",$R1908)-1),$R1908),ProdTbl,5,0),""),BasketTbl,2,0),"کد ناشناخته"))</f>
        <v/>
      </c>
      <c r="T1908" s="18">
        <f>IF($R1908="","",IFERROR(VLOOKUP(IF(ISNUMBER(FIND(" – ",$R1908)),LEFT($R1908,FIND(" – ",$R1908)-1),$R1908),ProdTbl,3,0),"کد ناشناخته"))</f>
        <v/>
      </c>
      <c r="U1908" s="22" t="n"/>
      <c r="V1908" s="21" t="n"/>
      <c r="W1908" s="20" t="n"/>
      <c r="X1908" s="18">
        <f>IF($W1908="","",IFERROR(VLOOKUP(IFERROR(VLOOKUP(IF(ISNUMBER(FIND(" – ",$W1908)),LEFT($W1908,FIND(" – ",$W1908)-1),$W1908),ProdTbl,5,0),""),BasketTbl,2,0),"کد ناشناخته"))</f>
        <v/>
      </c>
      <c r="Y1908" s="18">
        <f>IF($W1908="","",IFERROR(VLOOKUP(IF(ISNUMBER(FIND(" – ",$W1908)),LEFT($W1908,FIND(" – ",$W1908)-1),$W1908),ProdTbl,3,0),"کد ناشناخته"))</f>
        <v/>
      </c>
      <c r="Z1908" s="22" t="n"/>
      <c r="AA1908" s="21" t="n"/>
      <c r="AB1908" s="20" t="n"/>
      <c r="AC1908" s="18">
        <f>IF($AB1908="","",IFERROR(VLOOKUP(IFERROR(VLOOKUP(IF(ISNUMBER(FIND(" – ",$AB1908)),LEFT($AB1908,FIND(" – ",$AB1908)-1),$AB1908),ProdTbl,5,0),""),BasketTbl,2,0),"کد ناشناخته"))</f>
        <v/>
      </c>
      <c r="AD1908" s="18">
        <f>IF($AB1908="","",IFERROR(VLOOKUP(IF(ISNUMBER(FIND(" – ",$AB1908)),LEFT($AB1908,FIND(" – ",$AB1908)-1),$AB1908),ProdTbl,3,0),"کد ناشناخته"))</f>
        <v/>
      </c>
      <c r="AE1908" s="22" t="n"/>
      <c r="AF1908" s="21" t="n"/>
      <c r="AG1908" s="20" t="n"/>
      <c r="AH1908" s="18">
        <f>IF($AG1908="","",IFERROR(VLOOKUP(IFERROR(VLOOKUP(IF(ISNUMBER(FIND(" – ",$AG1908)),LEFT($AG1908,FIND(" – ",$AG1908)-1),$AG1908),ProdTbl,5,0),""),BasketTbl,2,0),"کد ناشناخته"))</f>
        <v/>
      </c>
      <c r="AI1908" s="18">
        <f>IF($AG1908="","",IFERROR(VLOOKUP(IF(ISNUMBER(FIND(" – ",$AG1908)),LEFT($AG1908,FIND(" – ",$AG1908)-1),$AG1908),ProdTbl,3,0),"کد ناشناخته"))</f>
        <v/>
      </c>
      <c r="AJ1908" s="22" t="n"/>
      <c r="AK1908" s="21" t="n"/>
      <c r="AL1908" s="20" t="n"/>
      <c r="AM1908" s="18">
        <f>IF($AL1908="","",IFERROR(VLOOKUP(IFERROR(VLOOKUP(IF(ISNUMBER(FIND(" – ",$AL1908)),LEFT($AL1908,FIND(" – ",$AL1908)-1),$AL1908),ProdTbl,5,0),""),BasketTbl,2,0),"کد ناشناخته"))</f>
        <v/>
      </c>
      <c r="AN1908" s="18">
        <f>IF($AL1908="","",IFERROR(VLOOKUP(IF(ISNUMBER(FIND(" – ",$AL1908)),LEFT($AL1908,FIND(" – ",$AL1908)-1),$AL1908),ProdTbl,3,0),"کد ناشناخته"))</f>
        <v/>
      </c>
      <c r="AO1908" s="22" t="n"/>
      <c r="AP1908" s="21" t="n"/>
      <c r="AQ1908" s="20" t="n"/>
      <c r="AR1908" s="18">
        <f>IF($AQ1908="","",IFERROR(VLOOKUP(IFERROR(VLOOKUP(IF(ISNUMBER(FIND(" – ",$AQ1908)),LEFT($AQ1908,FIND(" – ",$AQ1908)-1),$AQ1908),ProdTbl,5,0),""),BasketTbl,2,0),"کد ناشناخته"))</f>
        <v/>
      </c>
      <c r="AS1908" s="18">
        <f>IF($AQ1908="","",IFERROR(VLOOKUP(IF(ISNUMBER(FIND(" – ",$AQ1908)),LEFT($AQ1908,FIND(" – ",$AQ1908)-1),$AQ1908),ProdTbl,3,0),"کد ناشناخته"))</f>
        <v/>
      </c>
      <c r="AT1908" s="22" t="n"/>
      <c r="AU1908" s="21" t="n"/>
      <c r="AV1908" s="20" t="n"/>
      <c r="AW1908" s="18">
        <f>IF($AV1908="","",IFERROR(VLOOKUP(IFERROR(VLOOKUP(IF(ISNUMBER(FIND(" – ",$AV1908)),LEFT($AV1908,FIND(" – ",$AV1908)-1),$AV1908),ProdTbl,5,0),""),BasketTbl,2,0),"کد ناشناخته"))</f>
        <v/>
      </c>
      <c r="AX1908" s="18">
        <f>IF($AV1908="","",IFERROR(VLOOKUP(IF(ISNUMBER(FIND(" – ",$AV1908)),LEFT($AV1908,FIND(" – ",$AV1908)-1),$AV1908),ProdTbl,3,0),"کد ناشناخته"))</f>
        <v/>
      </c>
      <c r="AY1908" s="22" t="n"/>
      <c r="AZ1908" s="21" t="n"/>
      <c r="BA1908" s="20" t="n"/>
      <c r="BB1908" s="18">
        <f>IF($BA1908="","",IFERROR(VLOOKUP(IFERROR(VLOOKUP(IF(ISNUMBER(FIND(" – ",$BA1908)),LEFT($BA1908,FIND(" – ",$BA1908)-1),$BA1908),ProdTbl,5,0),""),BasketTbl,2,0),"کد ناشناخته"))</f>
        <v/>
      </c>
      <c r="BC1908" s="18">
        <f>IF($BA1908="","",IFERROR(VLOOKUP(IF(ISNUMBER(FIND(" – ",$BA1908)),LEFT($BA1908,FIND(" – ",$BA1908)-1),$BA1908),ProdTbl,3,0),"کد ناشناخته"))</f>
        <v/>
      </c>
      <c r="BD1908" s="22" t="n"/>
      <c r="BE1908" s="21" t="n"/>
      <c r="BF1908" s="20" t="n"/>
      <c r="BG1908" s="18">
        <f>IF($BF1908="","",IFERROR(VLOOKUP(IFERROR(VLOOKUP(IF(ISNUMBER(FIND(" – ",$BF1908)),LEFT($BF1908,FIND(" – ",$BF1908)-1),$BF1908),ProdTbl,5,0),""),BasketTbl,2,0),"کد ناشناخته"))</f>
        <v/>
      </c>
      <c r="BH1908" s="18">
        <f>IF($BF1908="","",IFERROR(VLOOKUP(IF(ISNUMBER(FIND(" – ",$BF1908)),LEFT($BF1908,FIND(" – ",$BF1908)-1),$BF1908),ProdTbl,3,0),"کد ناشناخته"))</f>
        <v/>
      </c>
      <c r="BI1908" s="22" t="n"/>
      <c r="BJ1908" s="21" t="n"/>
      <c r="BK1908" s="20" t="n"/>
      <c r="BL1908" s="18">
        <f>IF($BK1908="","",IFERROR(VLOOKUP(IFERROR(VLOOKUP(IF(ISNUMBER(FIND(" – ",$BK1908)),LEFT($BK1908,FIND(" – ",$BK1908)-1),$BK1908),ProdTbl,5,0),""),BasketTbl,2,0),"کد ناشناخته"))</f>
        <v/>
      </c>
      <c r="BM1908" s="18">
        <f>IF($BK1908="","",IFERROR(VLOOKUP(IF(ISNUMBER(FIND(" – ",$BK1908)),LEFT($BK1908,FIND(" – ",$BK1908)-1),$BK1908),ProdTbl,3,0),"کد ناشناخته"))</f>
        <v/>
      </c>
      <c r="BN1908" s="22" t="n"/>
      <c r="BO1908" s="21" t="n"/>
      <c r="BP1908" s="20" t="n"/>
      <c r="BQ1908" s="18">
        <f>IF($BP1908="","",IFERROR(VLOOKUP(IFERROR(VLOOKUP(IF(ISNUMBER(FIND(" – ",$BP1908)),LEFT($BP1908,FIND(" – ",$BP1908)-1),$BP1908),ProdTbl,5,0),""),BasketTbl,2,0),"کد ناشناخته"))</f>
        <v/>
      </c>
      <c r="BR1908" s="18">
        <f>IF($BP1908="","",IFERROR(VLOOKUP(IF(ISNUMBER(FIND(" – ",$BP1908)),LEFT($BP1908,FIND(" – ",$BP1908)-1),$BP1908),ProdTbl,3,0),"کد ناشناخته"))</f>
        <v/>
      </c>
      <c r="BS1908" s="22" t="n"/>
      <c r="BT1908" s="21" t="n"/>
      <c r="BU1908" s="20" t="n"/>
      <c r="BV1908" s="18">
        <f>IF($BU1908="","",IFERROR(VLOOKUP(IFERROR(VLOOKUP(IF(ISNUMBER(FIND(" – ",$BU1908)),LEFT($BU1908,FIND(" – ",$BU1908)-1),$BU1908),ProdTbl,5,0),""),BasketTbl,2,0),"کد ناشناخته"))</f>
        <v/>
      </c>
      <c r="BW1908" s="18">
        <f>IF($BU1908="","",IFERROR(VLOOKUP(IF(ISNUMBER(FIND(" – ",$BU1908)),LEFT($BU1908,FIND(" – ",$BU1908)-1),$BU1908),ProdTbl,3,0),"کد ناشناخته"))</f>
        <v/>
      </c>
      <c r="BX1908" s="22" t="n"/>
      <c r="BY1908" s="21" t="n"/>
      <c r="BZ1908" s="20" t="n"/>
      <c r="CA1908" s="18">
        <f>IF($BZ1908="","",IFERROR(VLOOKUP(IFERROR(VLOOKUP(IF(ISNUMBER(FIND(" – ",$BZ1908)),LEFT($BZ1908,FIND(" – ",$BZ1908)-1),$BZ1908),ProdTbl,5,0),""),BasketTbl,2,0),"کد ناشناخته"))</f>
        <v/>
      </c>
      <c r="CB1908" s="18">
        <f>IF($BZ1908="","",IFERROR(VLOOKUP(IF(ISNUMBER(FIND(" – ",$BZ1908)),LEFT($BZ1908,FIND(" – ",$BZ1908)-1),$BZ1908),ProdTbl,3,0),"کد ناشناخته"))</f>
        <v/>
      </c>
      <c r="CC1908" s="22" t="n"/>
      <c r="CD1908" s="21" t="n"/>
      <c r="CE1908" s="20" t="n"/>
      <c r="CF1908" s="18">
        <f>IF($CE1908="","",IFERROR(VLOOKUP(IFERROR(VLOOKUP(IF(ISNUMBER(FIND(" – ",$CE1908)),LEFT($CE1908,FIND(" – ",$CE1908)-1),$CE1908),ProdTbl,5,0),""),BasketTbl,2,0),"کد ناشناخته"))</f>
        <v/>
      </c>
      <c r="CG1908" s="18">
        <f>IF($CE1908="","",IFERROR(VLOOKUP(IF(ISNUMBER(FIND(" – ",$CE1908)),LEFT($CE1908,FIND(" – ",$CE1908)-1),$CE1908),ProdTbl,3,0),"کد ناشناخته"))</f>
        <v/>
      </c>
      <c r="CH1908" s="22" t="n"/>
      <c r="CI1908" s="21" t="n"/>
    </row>
    <row r="1909">
      <c r="A1909" s="18">
        <f>IF($B1909="","",COUNTA($B$10:$B1909))</f>
        <v/>
      </c>
      <c r="B1909" s="19" t="n"/>
      <c r="C1909" s="20" t="n"/>
      <c r="D1909" s="19" t="n"/>
      <c r="E1909" s="18">
        <f>IF($D1909="","",IFERROR(VLOOKUP(IF(ISNUMBER(FIND(" – ",$D1909)),LEFT($D1909,FIND(" – ",$D1909)-1),$D1909),SellerTbl,2,0),"کد ناشناخته"))</f>
        <v/>
      </c>
      <c r="F1909" s="21" t="n"/>
      <c r="G1909" s="21" t="n"/>
      <c r="H1909" s="22" t="n"/>
      <c r="I1909" s="23">
        <f>IF(OR($F1909="",$G1909=""),"",$F1909-$G1909)</f>
        <v/>
      </c>
      <c r="J1909" s="18">
        <f>IF($I1909="","",IF(ABS($I1909)&lt;=0.01*$F1909,"√","×"))</f>
        <v/>
      </c>
      <c r="K1909" s="23">
        <f>IF(COUNT($Q1909,$V1909,$AA1909,$AF1909,$AK1909,$AP1909,$AU1909,$AZ1909,$BE1909,$BJ1909,$BO1909,$BT1909,$BY1909,$CD1909,$CI1909)=0,"",SUM($Q1909,$V1909,$AA1909,$AF1909,$AK1909,$AP1909,$AU1909,$AZ1909,$BE1909,$BJ1909,$BO1909,$BT1909,$BY1909,$CD1909,$CI1909))</f>
        <v/>
      </c>
      <c r="L1909" s="23">
        <f>IF(OR($F1909="",$K1909=""),"",$F1909-$K1909)</f>
        <v/>
      </c>
      <c r="M1909" s="20" t="n"/>
      <c r="N1909" s="18">
        <f>IF($M1909="","",IFERROR(VLOOKUP(IFERROR(VLOOKUP(IF(ISNUMBER(FIND(" – ",$M1909)),LEFT($M1909,FIND(" – ",$M1909)-1),$M1909),ProdTbl,5,0),""),BasketTbl,2,0),"کد ناشناخته"))</f>
        <v/>
      </c>
      <c r="O1909" s="18">
        <f>IF($M1909="","",IFERROR(VLOOKUP(IF(ISNUMBER(FIND(" – ",$M1909)),LEFT($M1909,FIND(" – ",$M1909)-1),$M1909),ProdTbl,3,0),"کد ناشناخته"))</f>
        <v/>
      </c>
      <c r="P1909" s="22" t="n"/>
      <c r="Q1909" s="21" t="n"/>
      <c r="R1909" s="20" t="n"/>
      <c r="S1909" s="18">
        <f>IF($R1909="","",IFERROR(VLOOKUP(IFERROR(VLOOKUP(IF(ISNUMBER(FIND(" – ",$R1909)),LEFT($R1909,FIND(" – ",$R1909)-1),$R1909),ProdTbl,5,0),""),BasketTbl,2,0),"کد ناشناخته"))</f>
        <v/>
      </c>
      <c r="T1909" s="18">
        <f>IF($R1909="","",IFERROR(VLOOKUP(IF(ISNUMBER(FIND(" – ",$R1909)),LEFT($R1909,FIND(" – ",$R1909)-1),$R1909),ProdTbl,3,0),"کد ناشناخته"))</f>
        <v/>
      </c>
      <c r="U1909" s="22" t="n"/>
      <c r="V1909" s="21" t="n"/>
      <c r="W1909" s="20" t="n"/>
      <c r="X1909" s="18">
        <f>IF($W1909="","",IFERROR(VLOOKUP(IFERROR(VLOOKUP(IF(ISNUMBER(FIND(" – ",$W1909)),LEFT($W1909,FIND(" – ",$W1909)-1),$W1909),ProdTbl,5,0),""),BasketTbl,2,0),"کد ناشناخته"))</f>
        <v/>
      </c>
      <c r="Y1909" s="18">
        <f>IF($W1909="","",IFERROR(VLOOKUP(IF(ISNUMBER(FIND(" – ",$W1909)),LEFT($W1909,FIND(" – ",$W1909)-1),$W1909),ProdTbl,3,0),"کد ناشناخته"))</f>
        <v/>
      </c>
      <c r="Z1909" s="22" t="n"/>
      <c r="AA1909" s="21" t="n"/>
      <c r="AB1909" s="20" t="n"/>
      <c r="AC1909" s="18">
        <f>IF($AB1909="","",IFERROR(VLOOKUP(IFERROR(VLOOKUP(IF(ISNUMBER(FIND(" – ",$AB1909)),LEFT($AB1909,FIND(" – ",$AB1909)-1),$AB1909),ProdTbl,5,0),""),BasketTbl,2,0),"کد ناشناخته"))</f>
        <v/>
      </c>
      <c r="AD1909" s="18">
        <f>IF($AB1909="","",IFERROR(VLOOKUP(IF(ISNUMBER(FIND(" – ",$AB1909)),LEFT($AB1909,FIND(" – ",$AB1909)-1),$AB1909),ProdTbl,3,0),"کد ناشناخته"))</f>
        <v/>
      </c>
      <c r="AE1909" s="22" t="n"/>
      <c r="AF1909" s="21" t="n"/>
      <c r="AG1909" s="20" t="n"/>
      <c r="AH1909" s="18">
        <f>IF($AG1909="","",IFERROR(VLOOKUP(IFERROR(VLOOKUP(IF(ISNUMBER(FIND(" – ",$AG1909)),LEFT($AG1909,FIND(" – ",$AG1909)-1),$AG1909),ProdTbl,5,0),""),BasketTbl,2,0),"کد ناشناخته"))</f>
        <v/>
      </c>
      <c r="AI1909" s="18">
        <f>IF($AG1909="","",IFERROR(VLOOKUP(IF(ISNUMBER(FIND(" – ",$AG1909)),LEFT($AG1909,FIND(" – ",$AG1909)-1),$AG1909),ProdTbl,3,0),"کد ناشناخته"))</f>
        <v/>
      </c>
      <c r="AJ1909" s="22" t="n"/>
      <c r="AK1909" s="21" t="n"/>
      <c r="AL1909" s="20" t="n"/>
      <c r="AM1909" s="18">
        <f>IF($AL1909="","",IFERROR(VLOOKUP(IFERROR(VLOOKUP(IF(ISNUMBER(FIND(" – ",$AL1909)),LEFT($AL1909,FIND(" – ",$AL1909)-1),$AL1909),ProdTbl,5,0),""),BasketTbl,2,0),"کد ناشناخته"))</f>
        <v/>
      </c>
      <c r="AN1909" s="18">
        <f>IF($AL1909="","",IFERROR(VLOOKUP(IF(ISNUMBER(FIND(" – ",$AL1909)),LEFT($AL1909,FIND(" – ",$AL1909)-1),$AL1909),ProdTbl,3,0),"کد ناشناخته"))</f>
        <v/>
      </c>
      <c r="AO1909" s="22" t="n"/>
      <c r="AP1909" s="21" t="n"/>
      <c r="AQ1909" s="20" t="n"/>
      <c r="AR1909" s="18">
        <f>IF($AQ1909="","",IFERROR(VLOOKUP(IFERROR(VLOOKUP(IF(ISNUMBER(FIND(" – ",$AQ1909)),LEFT($AQ1909,FIND(" – ",$AQ1909)-1),$AQ1909),ProdTbl,5,0),""),BasketTbl,2,0),"کد ناشناخته"))</f>
        <v/>
      </c>
      <c r="AS1909" s="18">
        <f>IF($AQ1909="","",IFERROR(VLOOKUP(IF(ISNUMBER(FIND(" – ",$AQ1909)),LEFT($AQ1909,FIND(" – ",$AQ1909)-1),$AQ1909),ProdTbl,3,0),"کد ناشناخته"))</f>
        <v/>
      </c>
      <c r="AT1909" s="22" t="n"/>
      <c r="AU1909" s="21" t="n"/>
      <c r="AV1909" s="20" t="n"/>
      <c r="AW1909" s="18">
        <f>IF($AV1909="","",IFERROR(VLOOKUP(IFERROR(VLOOKUP(IF(ISNUMBER(FIND(" – ",$AV1909)),LEFT($AV1909,FIND(" – ",$AV1909)-1),$AV1909),ProdTbl,5,0),""),BasketTbl,2,0),"کد ناشناخته"))</f>
        <v/>
      </c>
      <c r="AX1909" s="18">
        <f>IF($AV1909="","",IFERROR(VLOOKUP(IF(ISNUMBER(FIND(" – ",$AV1909)),LEFT($AV1909,FIND(" – ",$AV1909)-1),$AV1909),ProdTbl,3,0),"کد ناشناخته"))</f>
        <v/>
      </c>
      <c r="AY1909" s="22" t="n"/>
      <c r="AZ1909" s="21" t="n"/>
      <c r="BA1909" s="20" t="n"/>
      <c r="BB1909" s="18">
        <f>IF($BA1909="","",IFERROR(VLOOKUP(IFERROR(VLOOKUP(IF(ISNUMBER(FIND(" – ",$BA1909)),LEFT($BA1909,FIND(" – ",$BA1909)-1),$BA1909),ProdTbl,5,0),""),BasketTbl,2,0),"کد ناشناخته"))</f>
        <v/>
      </c>
      <c r="BC1909" s="18">
        <f>IF($BA1909="","",IFERROR(VLOOKUP(IF(ISNUMBER(FIND(" – ",$BA1909)),LEFT($BA1909,FIND(" – ",$BA1909)-1),$BA1909),ProdTbl,3,0),"کد ناشناخته"))</f>
        <v/>
      </c>
      <c r="BD1909" s="22" t="n"/>
      <c r="BE1909" s="21" t="n"/>
      <c r="BF1909" s="20" t="n"/>
      <c r="BG1909" s="18">
        <f>IF($BF1909="","",IFERROR(VLOOKUP(IFERROR(VLOOKUP(IF(ISNUMBER(FIND(" – ",$BF1909)),LEFT($BF1909,FIND(" – ",$BF1909)-1),$BF1909),ProdTbl,5,0),""),BasketTbl,2,0),"کد ناشناخته"))</f>
        <v/>
      </c>
      <c r="BH1909" s="18">
        <f>IF($BF1909="","",IFERROR(VLOOKUP(IF(ISNUMBER(FIND(" – ",$BF1909)),LEFT($BF1909,FIND(" – ",$BF1909)-1),$BF1909),ProdTbl,3,0),"کد ناشناخته"))</f>
        <v/>
      </c>
      <c r="BI1909" s="22" t="n"/>
      <c r="BJ1909" s="21" t="n"/>
      <c r="BK1909" s="20" t="n"/>
      <c r="BL1909" s="18">
        <f>IF($BK1909="","",IFERROR(VLOOKUP(IFERROR(VLOOKUP(IF(ISNUMBER(FIND(" – ",$BK1909)),LEFT($BK1909,FIND(" – ",$BK1909)-1),$BK1909),ProdTbl,5,0),""),BasketTbl,2,0),"کد ناشناخته"))</f>
        <v/>
      </c>
      <c r="BM1909" s="18">
        <f>IF($BK1909="","",IFERROR(VLOOKUP(IF(ISNUMBER(FIND(" – ",$BK1909)),LEFT($BK1909,FIND(" – ",$BK1909)-1),$BK1909),ProdTbl,3,0),"کد ناشناخته"))</f>
        <v/>
      </c>
      <c r="BN1909" s="22" t="n"/>
      <c r="BO1909" s="21" t="n"/>
      <c r="BP1909" s="20" t="n"/>
      <c r="BQ1909" s="18">
        <f>IF($BP1909="","",IFERROR(VLOOKUP(IFERROR(VLOOKUP(IF(ISNUMBER(FIND(" – ",$BP1909)),LEFT($BP1909,FIND(" – ",$BP1909)-1),$BP1909),ProdTbl,5,0),""),BasketTbl,2,0),"کد ناشناخته"))</f>
        <v/>
      </c>
      <c r="BR1909" s="18">
        <f>IF($BP1909="","",IFERROR(VLOOKUP(IF(ISNUMBER(FIND(" – ",$BP1909)),LEFT($BP1909,FIND(" – ",$BP1909)-1),$BP1909),ProdTbl,3,0),"کد ناشناخته"))</f>
        <v/>
      </c>
      <c r="BS1909" s="22" t="n"/>
      <c r="BT1909" s="21" t="n"/>
      <c r="BU1909" s="20" t="n"/>
      <c r="BV1909" s="18">
        <f>IF($BU1909="","",IFERROR(VLOOKUP(IFERROR(VLOOKUP(IF(ISNUMBER(FIND(" – ",$BU1909)),LEFT($BU1909,FIND(" – ",$BU1909)-1),$BU1909),ProdTbl,5,0),""),BasketTbl,2,0),"کد ناشناخته"))</f>
        <v/>
      </c>
      <c r="BW1909" s="18">
        <f>IF($BU1909="","",IFERROR(VLOOKUP(IF(ISNUMBER(FIND(" – ",$BU1909)),LEFT($BU1909,FIND(" – ",$BU1909)-1),$BU1909),ProdTbl,3,0),"کد ناشناخته"))</f>
        <v/>
      </c>
      <c r="BX1909" s="22" t="n"/>
      <c r="BY1909" s="21" t="n"/>
      <c r="BZ1909" s="20" t="n"/>
      <c r="CA1909" s="18">
        <f>IF($BZ1909="","",IFERROR(VLOOKUP(IFERROR(VLOOKUP(IF(ISNUMBER(FIND(" – ",$BZ1909)),LEFT($BZ1909,FIND(" – ",$BZ1909)-1),$BZ1909),ProdTbl,5,0),""),BasketTbl,2,0),"کد ناشناخته"))</f>
        <v/>
      </c>
      <c r="CB1909" s="18">
        <f>IF($BZ1909="","",IFERROR(VLOOKUP(IF(ISNUMBER(FIND(" – ",$BZ1909)),LEFT($BZ1909,FIND(" – ",$BZ1909)-1),$BZ1909),ProdTbl,3,0),"کد ناشناخته"))</f>
        <v/>
      </c>
      <c r="CC1909" s="22" t="n"/>
      <c r="CD1909" s="21" t="n"/>
      <c r="CE1909" s="20" t="n"/>
      <c r="CF1909" s="18">
        <f>IF($CE1909="","",IFERROR(VLOOKUP(IFERROR(VLOOKUP(IF(ISNUMBER(FIND(" – ",$CE1909)),LEFT($CE1909,FIND(" – ",$CE1909)-1),$CE1909),ProdTbl,5,0),""),BasketTbl,2,0),"کد ناشناخته"))</f>
        <v/>
      </c>
      <c r="CG1909" s="18">
        <f>IF($CE1909="","",IFERROR(VLOOKUP(IF(ISNUMBER(FIND(" – ",$CE1909)),LEFT($CE1909,FIND(" – ",$CE1909)-1),$CE1909),ProdTbl,3,0),"کد ناشناخته"))</f>
        <v/>
      </c>
      <c r="CH1909" s="22" t="n"/>
      <c r="CI1909" s="21" t="n"/>
    </row>
    <row r="1910">
      <c r="A1910" s="18">
        <f>IF($B1910="","",COUNTA($B$10:$B1910))</f>
        <v/>
      </c>
      <c r="B1910" s="19" t="n"/>
      <c r="C1910" s="20" t="n"/>
      <c r="D1910" s="19" t="n"/>
      <c r="E1910" s="18">
        <f>IF($D1910="","",IFERROR(VLOOKUP(IF(ISNUMBER(FIND(" – ",$D1910)),LEFT($D1910,FIND(" – ",$D1910)-1),$D1910),SellerTbl,2,0),"کد ناشناخته"))</f>
        <v/>
      </c>
      <c r="F1910" s="21" t="n"/>
      <c r="G1910" s="21" t="n"/>
      <c r="H1910" s="22" t="n"/>
      <c r="I1910" s="23">
        <f>IF(OR($F1910="",$G1910=""),"",$F1910-$G1910)</f>
        <v/>
      </c>
      <c r="J1910" s="18">
        <f>IF($I1910="","",IF(ABS($I1910)&lt;=0.01*$F1910,"√","×"))</f>
        <v/>
      </c>
      <c r="K1910" s="23">
        <f>IF(COUNT($Q1910,$V1910,$AA1910,$AF1910,$AK1910,$AP1910,$AU1910,$AZ1910,$BE1910,$BJ1910,$BO1910,$BT1910,$BY1910,$CD1910,$CI1910)=0,"",SUM($Q1910,$V1910,$AA1910,$AF1910,$AK1910,$AP1910,$AU1910,$AZ1910,$BE1910,$BJ1910,$BO1910,$BT1910,$BY1910,$CD1910,$CI1910))</f>
        <v/>
      </c>
      <c r="L1910" s="23">
        <f>IF(OR($F1910="",$K1910=""),"",$F1910-$K1910)</f>
        <v/>
      </c>
      <c r="M1910" s="20" t="n"/>
      <c r="N1910" s="18">
        <f>IF($M1910="","",IFERROR(VLOOKUP(IFERROR(VLOOKUP(IF(ISNUMBER(FIND(" – ",$M1910)),LEFT($M1910,FIND(" – ",$M1910)-1),$M1910),ProdTbl,5,0),""),BasketTbl,2,0),"کد ناشناخته"))</f>
        <v/>
      </c>
      <c r="O1910" s="18">
        <f>IF($M1910="","",IFERROR(VLOOKUP(IF(ISNUMBER(FIND(" – ",$M1910)),LEFT($M1910,FIND(" – ",$M1910)-1),$M1910),ProdTbl,3,0),"کد ناشناخته"))</f>
        <v/>
      </c>
      <c r="P1910" s="22" t="n"/>
      <c r="Q1910" s="21" t="n"/>
      <c r="R1910" s="20" t="n"/>
      <c r="S1910" s="18">
        <f>IF($R1910="","",IFERROR(VLOOKUP(IFERROR(VLOOKUP(IF(ISNUMBER(FIND(" – ",$R1910)),LEFT($R1910,FIND(" – ",$R1910)-1),$R1910),ProdTbl,5,0),""),BasketTbl,2,0),"کد ناشناخته"))</f>
        <v/>
      </c>
      <c r="T1910" s="18">
        <f>IF($R1910="","",IFERROR(VLOOKUP(IF(ISNUMBER(FIND(" – ",$R1910)),LEFT($R1910,FIND(" – ",$R1910)-1),$R1910),ProdTbl,3,0),"کد ناشناخته"))</f>
        <v/>
      </c>
      <c r="U1910" s="22" t="n"/>
      <c r="V1910" s="21" t="n"/>
      <c r="W1910" s="20" t="n"/>
      <c r="X1910" s="18">
        <f>IF($W1910="","",IFERROR(VLOOKUP(IFERROR(VLOOKUP(IF(ISNUMBER(FIND(" – ",$W1910)),LEFT($W1910,FIND(" – ",$W1910)-1),$W1910),ProdTbl,5,0),""),BasketTbl,2,0),"کد ناشناخته"))</f>
        <v/>
      </c>
      <c r="Y1910" s="18">
        <f>IF($W1910="","",IFERROR(VLOOKUP(IF(ISNUMBER(FIND(" – ",$W1910)),LEFT($W1910,FIND(" – ",$W1910)-1),$W1910),ProdTbl,3,0),"کد ناشناخته"))</f>
        <v/>
      </c>
      <c r="Z1910" s="22" t="n"/>
      <c r="AA1910" s="21" t="n"/>
      <c r="AB1910" s="20" t="n"/>
      <c r="AC1910" s="18">
        <f>IF($AB1910="","",IFERROR(VLOOKUP(IFERROR(VLOOKUP(IF(ISNUMBER(FIND(" – ",$AB1910)),LEFT($AB1910,FIND(" – ",$AB1910)-1),$AB1910),ProdTbl,5,0),""),BasketTbl,2,0),"کد ناشناخته"))</f>
        <v/>
      </c>
      <c r="AD1910" s="18">
        <f>IF($AB1910="","",IFERROR(VLOOKUP(IF(ISNUMBER(FIND(" – ",$AB1910)),LEFT($AB1910,FIND(" – ",$AB1910)-1),$AB1910),ProdTbl,3,0),"کد ناشناخته"))</f>
        <v/>
      </c>
      <c r="AE1910" s="22" t="n"/>
      <c r="AF1910" s="21" t="n"/>
      <c r="AG1910" s="20" t="n"/>
      <c r="AH1910" s="18">
        <f>IF($AG1910="","",IFERROR(VLOOKUP(IFERROR(VLOOKUP(IF(ISNUMBER(FIND(" – ",$AG1910)),LEFT($AG1910,FIND(" – ",$AG1910)-1),$AG1910),ProdTbl,5,0),""),BasketTbl,2,0),"کد ناشناخته"))</f>
        <v/>
      </c>
      <c r="AI1910" s="18">
        <f>IF($AG1910="","",IFERROR(VLOOKUP(IF(ISNUMBER(FIND(" – ",$AG1910)),LEFT($AG1910,FIND(" – ",$AG1910)-1),$AG1910),ProdTbl,3,0),"کد ناشناخته"))</f>
        <v/>
      </c>
      <c r="AJ1910" s="22" t="n"/>
      <c r="AK1910" s="21" t="n"/>
      <c r="AL1910" s="20" t="n"/>
      <c r="AM1910" s="18">
        <f>IF($AL1910="","",IFERROR(VLOOKUP(IFERROR(VLOOKUP(IF(ISNUMBER(FIND(" – ",$AL1910)),LEFT($AL1910,FIND(" – ",$AL1910)-1),$AL1910),ProdTbl,5,0),""),BasketTbl,2,0),"کد ناشناخته"))</f>
        <v/>
      </c>
      <c r="AN1910" s="18">
        <f>IF($AL1910="","",IFERROR(VLOOKUP(IF(ISNUMBER(FIND(" – ",$AL1910)),LEFT($AL1910,FIND(" – ",$AL1910)-1),$AL1910),ProdTbl,3,0),"کد ناشناخته"))</f>
        <v/>
      </c>
      <c r="AO1910" s="22" t="n"/>
      <c r="AP1910" s="21" t="n"/>
      <c r="AQ1910" s="20" t="n"/>
      <c r="AR1910" s="18">
        <f>IF($AQ1910="","",IFERROR(VLOOKUP(IFERROR(VLOOKUP(IF(ISNUMBER(FIND(" – ",$AQ1910)),LEFT($AQ1910,FIND(" – ",$AQ1910)-1),$AQ1910),ProdTbl,5,0),""),BasketTbl,2,0),"کد ناشناخته"))</f>
        <v/>
      </c>
      <c r="AS1910" s="18">
        <f>IF($AQ1910="","",IFERROR(VLOOKUP(IF(ISNUMBER(FIND(" – ",$AQ1910)),LEFT($AQ1910,FIND(" – ",$AQ1910)-1),$AQ1910),ProdTbl,3,0),"کد ناشناخته"))</f>
        <v/>
      </c>
      <c r="AT1910" s="22" t="n"/>
      <c r="AU1910" s="21" t="n"/>
      <c r="AV1910" s="20" t="n"/>
      <c r="AW1910" s="18">
        <f>IF($AV1910="","",IFERROR(VLOOKUP(IFERROR(VLOOKUP(IF(ISNUMBER(FIND(" – ",$AV1910)),LEFT($AV1910,FIND(" – ",$AV1910)-1),$AV1910),ProdTbl,5,0),""),BasketTbl,2,0),"کد ناشناخته"))</f>
        <v/>
      </c>
      <c r="AX1910" s="18">
        <f>IF($AV1910="","",IFERROR(VLOOKUP(IF(ISNUMBER(FIND(" – ",$AV1910)),LEFT($AV1910,FIND(" – ",$AV1910)-1),$AV1910),ProdTbl,3,0),"کد ناشناخته"))</f>
        <v/>
      </c>
      <c r="AY1910" s="22" t="n"/>
      <c r="AZ1910" s="21" t="n"/>
      <c r="BA1910" s="20" t="n"/>
      <c r="BB1910" s="18">
        <f>IF($BA1910="","",IFERROR(VLOOKUP(IFERROR(VLOOKUP(IF(ISNUMBER(FIND(" – ",$BA1910)),LEFT($BA1910,FIND(" – ",$BA1910)-1),$BA1910),ProdTbl,5,0),""),BasketTbl,2,0),"کد ناشناخته"))</f>
        <v/>
      </c>
      <c r="BC1910" s="18">
        <f>IF($BA1910="","",IFERROR(VLOOKUP(IF(ISNUMBER(FIND(" – ",$BA1910)),LEFT($BA1910,FIND(" – ",$BA1910)-1),$BA1910),ProdTbl,3,0),"کد ناشناخته"))</f>
        <v/>
      </c>
      <c r="BD1910" s="22" t="n"/>
      <c r="BE1910" s="21" t="n"/>
      <c r="BF1910" s="20" t="n"/>
      <c r="BG1910" s="18">
        <f>IF($BF1910="","",IFERROR(VLOOKUP(IFERROR(VLOOKUP(IF(ISNUMBER(FIND(" – ",$BF1910)),LEFT($BF1910,FIND(" – ",$BF1910)-1),$BF1910),ProdTbl,5,0),""),BasketTbl,2,0),"کد ناشناخته"))</f>
        <v/>
      </c>
      <c r="BH1910" s="18">
        <f>IF($BF1910="","",IFERROR(VLOOKUP(IF(ISNUMBER(FIND(" – ",$BF1910)),LEFT($BF1910,FIND(" – ",$BF1910)-1),$BF1910),ProdTbl,3,0),"کد ناشناخته"))</f>
        <v/>
      </c>
      <c r="BI1910" s="22" t="n"/>
      <c r="BJ1910" s="21" t="n"/>
      <c r="BK1910" s="20" t="n"/>
      <c r="BL1910" s="18">
        <f>IF($BK1910="","",IFERROR(VLOOKUP(IFERROR(VLOOKUP(IF(ISNUMBER(FIND(" – ",$BK1910)),LEFT($BK1910,FIND(" – ",$BK1910)-1),$BK1910),ProdTbl,5,0),""),BasketTbl,2,0),"کد ناشناخته"))</f>
        <v/>
      </c>
      <c r="BM1910" s="18">
        <f>IF($BK1910="","",IFERROR(VLOOKUP(IF(ISNUMBER(FIND(" – ",$BK1910)),LEFT($BK1910,FIND(" – ",$BK1910)-1),$BK1910),ProdTbl,3,0),"کد ناشناخته"))</f>
        <v/>
      </c>
      <c r="BN1910" s="22" t="n"/>
      <c r="BO1910" s="21" t="n"/>
      <c r="BP1910" s="20" t="n"/>
      <c r="BQ1910" s="18">
        <f>IF($BP1910="","",IFERROR(VLOOKUP(IFERROR(VLOOKUP(IF(ISNUMBER(FIND(" – ",$BP1910)),LEFT($BP1910,FIND(" – ",$BP1910)-1),$BP1910),ProdTbl,5,0),""),BasketTbl,2,0),"کد ناشناخته"))</f>
        <v/>
      </c>
      <c r="BR1910" s="18">
        <f>IF($BP1910="","",IFERROR(VLOOKUP(IF(ISNUMBER(FIND(" – ",$BP1910)),LEFT($BP1910,FIND(" – ",$BP1910)-1),$BP1910),ProdTbl,3,0),"کد ناشناخته"))</f>
        <v/>
      </c>
      <c r="BS1910" s="22" t="n"/>
      <c r="BT1910" s="21" t="n"/>
      <c r="BU1910" s="20" t="n"/>
      <c r="BV1910" s="18">
        <f>IF($BU1910="","",IFERROR(VLOOKUP(IFERROR(VLOOKUP(IF(ISNUMBER(FIND(" – ",$BU1910)),LEFT($BU1910,FIND(" – ",$BU1910)-1),$BU1910),ProdTbl,5,0),""),BasketTbl,2,0),"کد ناشناخته"))</f>
        <v/>
      </c>
      <c r="BW1910" s="18">
        <f>IF($BU1910="","",IFERROR(VLOOKUP(IF(ISNUMBER(FIND(" – ",$BU1910)),LEFT($BU1910,FIND(" – ",$BU1910)-1),$BU1910),ProdTbl,3,0),"کد ناشناخته"))</f>
        <v/>
      </c>
      <c r="BX1910" s="22" t="n"/>
      <c r="BY1910" s="21" t="n"/>
      <c r="BZ1910" s="20" t="n"/>
      <c r="CA1910" s="18">
        <f>IF($BZ1910="","",IFERROR(VLOOKUP(IFERROR(VLOOKUP(IF(ISNUMBER(FIND(" – ",$BZ1910)),LEFT($BZ1910,FIND(" – ",$BZ1910)-1),$BZ1910),ProdTbl,5,0),""),BasketTbl,2,0),"کد ناشناخته"))</f>
        <v/>
      </c>
      <c r="CB1910" s="18">
        <f>IF($BZ1910="","",IFERROR(VLOOKUP(IF(ISNUMBER(FIND(" – ",$BZ1910)),LEFT($BZ1910,FIND(" – ",$BZ1910)-1),$BZ1910),ProdTbl,3,0),"کد ناشناخته"))</f>
        <v/>
      </c>
      <c r="CC1910" s="22" t="n"/>
      <c r="CD1910" s="21" t="n"/>
      <c r="CE1910" s="20" t="n"/>
      <c r="CF1910" s="18">
        <f>IF($CE1910="","",IFERROR(VLOOKUP(IFERROR(VLOOKUP(IF(ISNUMBER(FIND(" – ",$CE1910)),LEFT($CE1910,FIND(" – ",$CE1910)-1),$CE1910),ProdTbl,5,0),""),BasketTbl,2,0),"کد ناشناخته"))</f>
        <v/>
      </c>
      <c r="CG1910" s="18">
        <f>IF($CE1910="","",IFERROR(VLOOKUP(IF(ISNUMBER(FIND(" – ",$CE1910)),LEFT($CE1910,FIND(" – ",$CE1910)-1),$CE1910),ProdTbl,3,0),"کد ناشناخته"))</f>
        <v/>
      </c>
      <c r="CH1910" s="22" t="n"/>
      <c r="CI1910" s="21" t="n"/>
    </row>
    <row r="1911">
      <c r="A1911" s="18">
        <f>IF($B1911="","",COUNTA($B$10:$B1911))</f>
        <v/>
      </c>
      <c r="B1911" s="19" t="n"/>
      <c r="C1911" s="20" t="n"/>
      <c r="D1911" s="19" t="n"/>
      <c r="E1911" s="18">
        <f>IF($D1911="","",IFERROR(VLOOKUP(IF(ISNUMBER(FIND(" – ",$D1911)),LEFT($D1911,FIND(" – ",$D1911)-1),$D1911),SellerTbl,2,0),"کد ناشناخته"))</f>
        <v/>
      </c>
      <c r="F1911" s="21" t="n"/>
      <c r="G1911" s="21" t="n"/>
      <c r="H1911" s="22" t="n"/>
      <c r="I1911" s="23">
        <f>IF(OR($F1911="",$G1911=""),"",$F1911-$G1911)</f>
        <v/>
      </c>
      <c r="J1911" s="18">
        <f>IF($I1911="","",IF(ABS($I1911)&lt;=0.01*$F1911,"√","×"))</f>
        <v/>
      </c>
      <c r="K1911" s="23">
        <f>IF(COUNT($Q1911,$V1911,$AA1911,$AF1911,$AK1911,$AP1911,$AU1911,$AZ1911,$BE1911,$BJ1911,$BO1911,$BT1911,$BY1911,$CD1911,$CI1911)=0,"",SUM($Q1911,$V1911,$AA1911,$AF1911,$AK1911,$AP1911,$AU1911,$AZ1911,$BE1911,$BJ1911,$BO1911,$BT1911,$BY1911,$CD1911,$CI1911))</f>
        <v/>
      </c>
      <c r="L1911" s="23">
        <f>IF(OR($F1911="",$K1911=""),"",$F1911-$K1911)</f>
        <v/>
      </c>
      <c r="M1911" s="20" t="n"/>
      <c r="N1911" s="18">
        <f>IF($M1911="","",IFERROR(VLOOKUP(IFERROR(VLOOKUP(IF(ISNUMBER(FIND(" – ",$M1911)),LEFT($M1911,FIND(" – ",$M1911)-1),$M1911),ProdTbl,5,0),""),BasketTbl,2,0),"کد ناشناخته"))</f>
        <v/>
      </c>
      <c r="O1911" s="18">
        <f>IF($M1911="","",IFERROR(VLOOKUP(IF(ISNUMBER(FIND(" – ",$M1911)),LEFT($M1911,FIND(" – ",$M1911)-1),$M1911),ProdTbl,3,0),"کد ناشناخته"))</f>
        <v/>
      </c>
      <c r="P1911" s="22" t="n"/>
      <c r="Q1911" s="21" t="n"/>
      <c r="R1911" s="20" t="n"/>
      <c r="S1911" s="18">
        <f>IF($R1911="","",IFERROR(VLOOKUP(IFERROR(VLOOKUP(IF(ISNUMBER(FIND(" – ",$R1911)),LEFT($R1911,FIND(" – ",$R1911)-1),$R1911),ProdTbl,5,0),""),BasketTbl,2,0),"کد ناشناخته"))</f>
        <v/>
      </c>
      <c r="T1911" s="18">
        <f>IF($R1911="","",IFERROR(VLOOKUP(IF(ISNUMBER(FIND(" – ",$R1911)),LEFT($R1911,FIND(" – ",$R1911)-1),$R1911),ProdTbl,3,0),"کد ناشناخته"))</f>
        <v/>
      </c>
      <c r="U1911" s="22" t="n"/>
      <c r="V1911" s="21" t="n"/>
      <c r="W1911" s="20" t="n"/>
      <c r="X1911" s="18">
        <f>IF($W1911="","",IFERROR(VLOOKUP(IFERROR(VLOOKUP(IF(ISNUMBER(FIND(" – ",$W1911)),LEFT($W1911,FIND(" – ",$W1911)-1),$W1911),ProdTbl,5,0),""),BasketTbl,2,0),"کد ناشناخته"))</f>
        <v/>
      </c>
      <c r="Y1911" s="18">
        <f>IF($W1911="","",IFERROR(VLOOKUP(IF(ISNUMBER(FIND(" – ",$W1911)),LEFT($W1911,FIND(" – ",$W1911)-1),$W1911),ProdTbl,3,0),"کد ناشناخته"))</f>
        <v/>
      </c>
      <c r="Z1911" s="22" t="n"/>
      <c r="AA1911" s="21" t="n"/>
      <c r="AB1911" s="20" t="n"/>
      <c r="AC1911" s="18">
        <f>IF($AB1911="","",IFERROR(VLOOKUP(IFERROR(VLOOKUP(IF(ISNUMBER(FIND(" – ",$AB1911)),LEFT($AB1911,FIND(" – ",$AB1911)-1),$AB1911),ProdTbl,5,0),""),BasketTbl,2,0),"کد ناشناخته"))</f>
        <v/>
      </c>
      <c r="AD1911" s="18">
        <f>IF($AB1911="","",IFERROR(VLOOKUP(IF(ISNUMBER(FIND(" – ",$AB1911)),LEFT($AB1911,FIND(" – ",$AB1911)-1),$AB1911),ProdTbl,3,0),"کد ناشناخته"))</f>
        <v/>
      </c>
      <c r="AE1911" s="22" t="n"/>
      <c r="AF1911" s="21" t="n"/>
      <c r="AG1911" s="20" t="n"/>
      <c r="AH1911" s="18">
        <f>IF($AG1911="","",IFERROR(VLOOKUP(IFERROR(VLOOKUP(IF(ISNUMBER(FIND(" – ",$AG1911)),LEFT($AG1911,FIND(" – ",$AG1911)-1),$AG1911),ProdTbl,5,0),""),BasketTbl,2,0),"کد ناشناخته"))</f>
        <v/>
      </c>
      <c r="AI1911" s="18">
        <f>IF($AG1911="","",IFERROR(VLOOKUP(IF(ISNUMBER(FIND(" – ",$AG1911)),LEFT($AG1911,FIND(" – ",$AG1911)-1),$AG1911),ProdTbl,3,0),"کد ناشناخته"))</f>
        <v/>
      </c>
      <c r="AJ1911" s="22" t="n"/>
      <c r="AK1911" s="21" t="n"/>
      <c r="AL1911" s="20" t="n"/>
      <c r="AM1911" s="18">
        <f>IF($AL1911="","",IFERROR(VLOOKUP(IFERROR(VLOOKUP(IF(ISNUMBER(FIND(" – ",$AL1911)),LEFT($AL1911,FIND(" – ",$AL1911)-1),$AL1911),ProdTbl,5,0),""),BasketTbl,2,0),"کد ناشناخته"))</f>
        <v/>
      </c>
      <c r="AN1911" s="18">
        <f>IF($AL1911="","",IFERROR(VLOOKUP(IF(ISNUMBER(FIND(" – ",$AL1911)),LEFT($AL1911,FIND(" – ",$AL1911)-1),$AL1911),ProdTbl,3,0),"کد ناشناخته"))</f>
        <v/>
      </c>
      <c r="AO1911" s="22" t="n"/>
      <c r="AP1911" s="21" t="n"/>
      <c r="AQ1911" s="20" t="n"/>
      <c r="AR1911" s="18">
        <f>IF($AQ1911="","",IFERROR(VLOOKUP(IFERROR(VLOOKUP(IF(ISNUMBER(FIND(" – ",$AQ1911)),LEFT($AQ1911,FIND(" – ",$AQ1911)-1),$AQ1911),ProdTbl,5,0),""),BasketTbl,2,0),"کد ناشناخته"))</f>
        <v/>
      </c>
      <c r="AS1911" s="18">
        <f>IF($AQ1911="","",IFERROR(VLOOKUP(IF(ISNUMBER(FIND(" – ",$AQ1911)),LEFT($AQ1911,FIND(" – ",$AQ1911)-1),$AQ1911),ProdTbl,3,0),"کد ناشناخته"))</f>
        <v/>
      </c>
      <c r="AT1911" s="22" t="n"/>
      <c r="AU1911" s="21" t="n"/>
      <c r="AV1911" s="20" t="n"/>
      <c r="AW1911" s="18">
        <f>IF($AV1911="","",IFERROR(VLOOKUP(IFERROR(VLOOKUP(IF(ISNUMBER(FIND(" – ",$AV1911)),LEFT($AV1911,FIND(" – ",$AV1911)-1),$AV1911),ProdTbl,5,0),""),BasketTbl,2,0),"کد ناشناخته"))</f>
        <v/>
      </c>
      <c r="AX1911" s="18">
        <f>IF($AV1911="","",IFERROR(VLOOKUP(IF(ISNUMBER(FIND(" – ",$AV1911)),LEFT($AV1911,FIND(" – ",$AV1911)-1),$AV1911),ProdTbl,3,0),"کد ناشناخته"))</f>
        <v/>
      </c>
      <c r="AY1911" s="22" t="n"/>
      <c r="AZ1911" s="21" t="n"/>
      <c r="BA1911" s="20" t="n"/>
      <c r="BB1911" s="18">
        <f>IF($BA1911="","",IFERROR(VLOOKUP(IFERROR(VLOOKUP(IF(ISNUMBER(FIND(" – ",$BA1911)),LEFT($BA1911,FIND(" – ",$BA1911)-1),$BA1911),ProdTbl,5,0),""),BasketTbl,2,0),"کد ناشناخته"))</f>
        <v/>
      </c>
      <c r="BC1911" s="18">
        <f>IF($BA1911="","",IFERROR(VLOOKUP(IF(ISNUMBER(FIND(" – ",$BA1911)),LEFT($BA1911,FIND(" – ",$BA1911)-1),$BA1911),ProdTbl,3,0),"کد ناشناخته"))</f>
        <v/>
      </c>
      <c r="BD1911" s="22" t="n"/>
      <c r="BE1911" s="21" t="n"/>
      <c r="BF1911" s="20" t="n"/>
      <c r="BG1911" s="18">
        <f>IF($BF1911="","",IFERROR(VLOOKUP(IFERROR(VLOOKUP(IF(ISNUMBER(FIND(" – ",$BF1911)),LEFT($BF1911,FIND(" – ",$BF1911)-1),$BF1911),ProdTbl,5,0),""),BasketTbl,2,0),"کد ناشناخته"))</f>
        <v/>
      </c>
      <c r="BH1911" s="18">
        <f>IF($BF1911="","",IFERROR(VLOOKUP(IF(ISNUMBER(FIND(" – ",$BF1911)),LEFT($BF1911,FIND(" – ",$BF1911)-1),$BF1911),ProdTbl,3,0),"کد ناشناخته"))</f>
        <v/>
      </c>
      <c r="BI1911" s="22" t="n"/>
      <c r="BJ1911" s="21" t="n"/>
      <c r="BK1911" s="20" t="n"/>
      <c r="BL1911" s="18">
        <f>IF($BK1911="","",IFERROR(VLOOKUP(IFERROR(VLOOKUP(IF(ISNUMBER(FIND(" – ",$BK1911)),LEFT($BK1911,FIND(" – ",$BK1911)-1),$BK1911),ProdTbl,5,0),""),BasketTbl,2,0),"کد ناشناخته"))</f>
        <v/>
      </c>
      <c r="BM1911" s="18">
        <f>IF($BK1911="","",IFERROR(VLOOKUP(IF(ISNUMBER(FIND(" – ",$BK1911)),LEFT($BK1911,FIND(" – ",$BK1911)-1),$BK1911),ProdTbl,3,0),"کد ناشناخته"))</f>
        <v/>
      </c>
      <c r="BN1911" s="22" t="n"/>
      <c r="BO1911" s="21" t="n"/>
      <c r="BP1911" s="20" t="n"/>
      <c r="BQ1911" s="18">
        <f>IF($BP1911="","",IFERROR(VLOOKUP(IFERROR(VLOOKUP(IF(ISNUMBER(FIND(" – ",$BP1911)),LEFT($BP1911,FIND(" – ",$BP1911)-1),$BP1911),ProdTbl,5,0),""),BasketTbl,2,0),"کد ناشناخته"))</f>
        <v/>
      </c>
      <c r="BR1911" s="18">
        <f>IF($BP1911="","",IFERROR(VLOOKUP(IF(ISNUMBER(FIND(" – ",$BP1911)),LEFT($BP1911,FIND(" – ",$BP1911)-1),$BP1911),ProdTbl,3,0),"کد ناشناخته"))</f>
        <v/>
      </c>
      <c r="BS1911" s="22" t="n"/>
      <c r="BT1911" s="21" t="n"/>
      <c r="BU1911" s="20" t="n"/>
      <c r="BV1911" s="18">
        <f>IF($BU1911="","",IFERROR(VLOOKUP(IFERROR(VLOOKUP(IF(ISNUMBER(FIND(" – ",$BU1911)),LEFT($BU1911,FIND(" – ",$BU1911)-1),$BU1911),ProdTbl,5,0),""),BasketTbl,2,0),"کد ناشناخته"))</f>
        <v/>
      </c>
      <c r="BW1911" s="18">
        <f>IF($BU1911="","",IFERROR(VLOOKUP(IF(ISNUMBER(FIND(" – ",$BU1911)),LEFT($BU1911,FIND(" – ",$BU1911)-1),$BU1911),ProdTbl,3,0),"کد ناشناخته"))</f>
        <v/>
      </c>
      <c r="BX1911" s="22" t="n"/>
      <c r="BY1911" s="21" t="n"/>
      <c r="BZ1911" s="20" t="n"/>
      <c r="CA1911" s="18">
        <f>IF($BZ1911="","",IFERROR(VLOOKUP(IFERROR(VLOOKUP(IF(ISNUMBER(FIND(" – ",$BZ1911)),LEFT($BZ1911,FIND(" – ",$BZ1911)-1),$BZ1911),ProdTbl,5,0),""),BasketTbl,2,0),"کد ناشناخته"))</f>
        <v/>
      </c>
      <c r="CB1911" s="18">
        <f>IF($BZ1911="","",IFERROR(VLOOKUP(IF(ISNUMBER(FIND(" – ",$BZ1911)),LEFT($BZ1911,FIND(" – ",$BZ1911)-1),$BZ1911),ProdTbl,3,0),"کد ناشناخته"))</f>
        <v/>
      </c>
      <c r="CC1911" s="22" t="n"/>
      <c r="CD1911" s="21" t="n"/>
      <c r="CE1911" s="20" t="n"/>
      <c r="CF1911" s="18">
        <f>IF($CE1911="","",IFERROR(VLOOKUP(IFERROR(VLOOKUP(IF(ISNUMBER(FIND(" – ",$CE1911)),LEFT($CE1911,FIND(" – ",$CE1911)-1),$CE1911),ProdTbl,5,0),""),BasketTbl,2,0),"کد ناشناخته"))</f>
        <v/>
      </c>
      <c r="CG1911" s="18">
        <f>IF($CE1911="","",IFERROR(VLOOKUP(IF(ISNUMBER(FIND(" – ",$CE1911)),LEFT($CE1911,FIND(" – ",$CE1911)-1),$CE1911),ProdTbl,3,0),"کد ناشناخته"))</f>
        <v/>
      </c>
      <c r="CH1911" s="22" t="n"/>
      <c r="CI1911" s="21" t="n"/>
    </row>
    <row r="1912">
      <c r="A1912" s="18">
        <f>IF($B1912="","",COUNTA($B$10:$B1912))</f>
        <v/>
      </c>
      <c r="B1912" s="19" t="n"/>
      <c r="C1912" s="20" t="n"/>
      <c r="D1912" s="19" t="n"/>
      <c r="E1912" s="18">
        <f>IF($D1912="","",IFERROR(VLOOKUP(IF(ISNUMBER(FIND(" – ",$D1912)),LEFT($D1912,FIND(" – ",$D1912)-1),$D1912),SellerTbl,2,0),"کد ناشناخته"))</f>
        <v/>
      </c>
      <c r="F1912" s="21" t="n"/>
      <c r="G1912" s="21" t="n"/>
      <c r="H1912" s="22" t="n"/>
      <c r="I1912" s="23">
        <f>IF(OR($F1912="",$G1912=""),"",$F1912-$G1912)</f>
        <v/>
      </c>
      <c r="J1912" s="18">
        <f>IF($I1912="","",IF(ABS($I1912)&lt;=0.01*$F1912,"√","×"))</f>
        <v/>
      </c>
      <c r="K1912" s="23">
        <f>IF(COUNT($Q1912,$V1912,$AA1912,$AF1912,$AK1912,$AP1912,$AU1912,$AZ1912,$BE1912,$BJ1912,$BO1912,$BT1912,$BY1912,$CD1912,$CI1912)=0,"",SUM($Q1912,$V1912,$AA1912,$AF1912,$AK1912,$AP1912,$AU1912,$AZ1912,$BE1912,$BJ1912,$BO1912,$BT1912,$BY1912,$CD1912,$CI1912))</f>
        <v/>
      </c>
      <c r="L1912" s="23">
        <f>IF(OR($F1912="",$K1912=""),"",$F1912-$K1912)</f>
        <v/>
      </c>
      <c r="M1912" s="20" t="n"/>
      <c r="N1912" s="18">
        <f>IF($M1912="","",IFERROR(VLOOKUP(IFERROR(VLOOKUP(IF(ISNUMBER(FIND(" – ",$M1912)),LEFT($M1912,FIND(" – ",$M1912)-1),$M1912),ProdTbl,5,0),""),BasketTbl,2,0),"کد ناشناخته"))</f>
        <v/>
      </c>
      <c r="O1912" s="18">
        <f>IF($M1912="","",IFERROR(VLOOKUP(IF(ISNUMBER(FIND(" – ",$M1912)),LEFT($M1912,FIND(" – ",$M1912)-1),$M1912),ProdTbl,3,0),"کد ناشناخته"))</f>
        <v/>
      </c>
      <c r="P1912" s="22" t="n"/>
      <c r="Q1912" s="21" t="n"/>
      <c r="R1912" s="20" t="n"/>
      <c r="S1912" s="18">
        <f>IF($R1912="","",IFERROR(VLOOKUP(IFERROR(VLOOKUP(IF(ISNUMBER(FIND(" – ",$R1912)),LEFT($R1912,FIND(" – ",$R1912)-1),$R1912),ProdTbl,5,0),""),BasketTbl,2,0),"کد ناشناخته"))</f>
        <v/>
      </c>
      <c r="T1912" s="18">
        <f>IF($R1912="","",IFERROR(VLOOKUP(IF(ISNUMBER(FIND(" – ",$R1912)),LEFT($R1912,FIND(" – ",$R1912)-1),$R1912),ProdTbl,3,0),"کد ناشناخته"))</f>
        <v/>
      </c>
      <c r="U1912" s="22" t="n"/>
      <c r="V1912" s="21" t="n"/>
      <c r="W1912" s="20" t="n"/>
      <c r="X1912" s="18">
        <f>IF($W1912="","",IFERROR(VLOOKUP(IFERROR(VLOOKUP(IF(ISNUMBER(FIND(" – ",$W1912)),LEFT($W1912,FIND(" – ",$W1912)-1),$W1912),ProdTbl,5,0),""),BasketTbl,2,0),"کد ناشناخته"))</f>
        <v/>
      </c>
      <c r="Y1912" s="18">
        <f>IF($W1912="","",IFERROR(VLOOKUP(IF(ISNUMBER(FIND(" – ",$W1912)),LEFT($W1912,FIND(" – ",$W1912)-1),$W1912),ProdTbl,3,0),"کد ناشناخته"))</f>
        <v/>
      </c>
      <c r="Z1912" s="22" t="n"/>
      <c r="AA1912" s="21" t="n"/>
      <c r="AB1912" s="20" t="n"/>
      <c r="AC1912" s="18">
        <f>IF($AB1912="","",IFERROR(VLOOKUP(IFERROR(VLOOKUP(IF(ISNUMBER(FIND(" – ",$AB1912)),LEFT($AB1912,FIND(" – ",$AB1912)-1),$AB1912),ProdTbl,5,0),""),BasketTbl,2,0),"کد ناشناخته"))</f>
        <v/>
      </c>
      <c r="AD1912" s="18">
        <f>IF($AB1912="","",IFERROR(VLOOKUP(IF(ISNUMBER(FIND(" – ",$AB1912)),LEFT($AB1912,FIND(" – ",$AB1912)-1),$AB1912),ProdTbl,3,0),"کد ناشناخته"))</f>
        <v/>
      </c>
      <c r="AE1912" s="22" t="n"/>
      <c r="AF1912" s="21" t="n"/>
      <c r="AG1912" s="20" t="n"/>
      <c r="AH1912" s="18">
        <f>IF($AG1912="","",IFERROR(VLOOKUP(IFERROR(VLOOKUP(IF(ISNUMBER(FIND(" – ",$AG1912)),LEFT($AG1912,FIND(" – ",$AG1912)-1),$AG1912),ProdTbl,5,0),""),BasketTbl,2,0),"کد ناشناخته"))</f>
        <v/>
      </c>
      <c r="AI1912" s="18">
        <f>IF($AG1912="","",IFERROR(VLOOKUP(IF(ISNUMBER(FIND(" – ",$AG1912)),LEFT($AG1912,FIND(" – ",$AG1912)-1),$AG1912),ProdTbl,3,0),"کد ناشناخته"))</f>
        <v/>
      </c>
      <c r="AJ1912" s="22" t="n"/>
      <c r="AK1912" s="21" t="n"/>
      <c r="AL1912" s="20" t="n"/>
      <c r="AM1912" s="18">
        <f>IF($AL1912="","",IFERROR(VLOOKUP(IFERROR(VLOOKUP(IF(ISNUMBER(FIND(" – ",$AL1912)),LEFT($AL1912,FIND(" – ",$AL1912)-1),$AL1912),ProdTbl,5,0),""),BasketTbl,2,0),"کد ناشناخته"))</f>
        <v/>
      </c>
      <c r="AN1912" s="18">
        <f>IF($AL1912="","",IFERROR(VLOOKUP(IF(ISNUMBER(FIND(" – ",$AL1912)),LEFT($AL1912,FIND(" – ",$AL1912)-1),$AL1912),ProdTbl,3,0),"کد ناشناخته"))</f>
        <v/>
      </c>
      <c r="AO1912" s="22" t="n"/>
      <c r="AP1912" s="21" t="n"/>
      <c r="AQ1912" s="20" t="n"/>
      <c r="AR1912" s="18">
        <f>IF($AQ1912="","",IFERROR(VLOOKUP(IFERROR(VLOOKUP(IF(ISNUMBER(FIND(" – ",$AQ1912)),LEFT($AQ1912,FIND(" – ",$AQ1912)-1),$AQ1912),ProdTbl,5,0),""),BasketTbl,2,0),"کد ناشناخته"))</f>
        <v/>
      </c>
      <c r="AS1912" s="18">
        <f>IF($AQ1912="","",IFERROR(VLOOKUP(IF(ISNUMBER(FIND(" – ",$AQ1912)),LEFT($AQ1912,FIND(" – ",$AQ1912)-1),$AQ1912),ProdTbl,3,0),"کد ناشناخته"))</f>
        <v/>
      </c>
      <c r="AT1912" s="22" t="n"/>
      <c r="AU1912" s="21" t="n"/>
      <c r="AV1912" s="20" t="n"/>
      <c r="AW1912" s="18">
        <f>IF($AV1912="","",IFERROR(VLOOKUP(IFERROR(VLOOKUP(IF(ISNUMBER(FIND(" – ",$AV1912)),LEFT($AV1912,FIND(" – ",$AV1912)-1),$AV1912),ProdTbl,5,0),""),BasketTbl,2,0),"کد ناشناخته"))</f>
        <v/>
      </c>
      <c r="AX1912" s="18">
        <f>IF($AV1912="","",IFERROR(VLOOKUP(IF(ISNUMBER(FIND(" – ",$AV1912)),LEFT($AV1912,FIND(" – ",$AV1912)-1),$AV1912),ProdTbl,3,0),"کد ناشناخته"))</f>
        <v/>
      </c>
      <c r="AY1912" s="22" t="n"/>
      <c r="AZ1912" s="21" t="n"/>
      <c r="BA1912" s="20" t="n"/>
      <c r="BB1912" s="18">
        <f>IF($BA1912="","",IFERROR(VLOOKUP(IFERROR(VLOOKUP(IF(ISNUMBER(FIND(" – ",$BA1912)),LEFT($BA1912,FIND(" – ",$BA1912)-1),$BA1912),ProdTbl,5,0),""),BasketTbl,2,0),"کد ناشناخته"))</f>
        <v/>
      </c>
      <c r="BC1912" s="18">
        <f>IF($BA1912="","",IFERROR(VLOOKUP(IF(ISNUMBER(FIND(" – ",$BA1912)),LEFT($BA1912,FIND(" – ",$BA1912)-1),$BA1912),ProdTbl,3,0),"کد ناشناخته"))</f>
        <v/>
      </c>
      <c r="BD1912" s="22" t="n"/>
      <c r="BE1912" s="21" t="n"/>
      <c r="BF1912" s="20" t="n"/>
      <c r="BG1912" s="18">
        <f>IF($BF1912="","",IFERROR(VLOOKUP(IFERROR(VLOOKUP(IF(ISNUMBER(FIND(" – ",$BF1912)),LEFT($BF1912,FIND(" – ",$BF1912)-1),$BF1912),ProdTbl,5,0),""),BasketTbl,2,0),"کد ناشناخته"))</f>
        <v/>
      </c>
      <c r="BH1912" s="18">
        <f>IF($BF1912="","",IFERROR(VLOOKUP(IF(ISNUMBER(FIND(" – ",$BF1912)),LEFT($BF1912,FIND(" – ",$BF1912)-1),$BF1912),ProdTbl,3,0),"کد ناشناخته"))</f>
        <v/>
      </c>
      <c r="BI1912" s="22" t="n"/>
      <c r="BJ1912" s="21" t="n"/>
      <c r="BK1912" s="20" t="n"/>
      <c r="BL1912" s="18">
        <f>IF($BK1912="","",IFERROR(VLOOKUP(IFERROR(VLOOKUP(IF(ISNUMBER(FIND(" – ",$BK1912)),LEFT($BK1912,FIND(" – ",$BK1912)-1),$BK1912),ProdTbl,5,0),""),BasketTbl,2,0),"کد ناشناخته"))</f>
        <v/>
      </c>
      <c r="BM1912" s="18">
        <f>IF($BK1912="","",IFERROR(VLOOKUP(IF(ISNUMBER(FIND(" – ",$BK1912)),LEFT($BK1912,FIND(" – ",$BK1912)-1),$BK1912),ProdTbl,3,0),"کد ناشناخته"))</f>
        <v/>
      </c>
      <c r="BN1912" s="22" t="n"/>
      <c r="BO1912" s="21" t="n"/>
      <c r="BP1912" s="20" t="n"/>
      <c r="BQ1912" s="18">
        <f>IF($BP1912="","",IFERROR(VLOOKUP(IFERROR(VLOOKUP(IF(ISNUMBER(FIND(" – ",$BP1912)),LEFT($BP1912,FIND(" – ",$BP1912)-1),$BP1912),ProdTbl,5,0),""),BasketTbl,2,0),"کد ناشناخته"))</f>
        <v/>
      </c>
      <c r="BR1912" s="18">
        <f>IF($BP1912="","",IFERROR(VLOOKUP(IF(ISNUMBER(FIND(" – ",$BP1912)),LEFT($BP1912,FIND(" – ",$BP1912)-1),$BP1912),ProdTbl,3,0),"کد ناشناخته"))</f>
        <v/>
      </c>
      <c r="BS1912" s="22" t="n"/>
      <c r="BT1912" s="21" t="n"/>
      <c r="BU1912" s="20" t="n"/>
      <c r="BV1912" s="18">
        <f>IF($BU1912="","",IFERROR(VLOOKUP(IFERROR(VLOOKUP(IF(ISNUMBER(FIND(" – ",$BU1912)),LEFT($BU1912,FIND(" – ",$BU1912)-1),$BU1912),ProdTbl,5,0),""),BasketTbl,2,0),"کد ناشناخته"))</f>
        <v/>
      </c>
      <c r="BW1912" s="18">
        <f>IF($BU1912="","",IFERROR(VLOOKUP(IF(ISNUMBER(FIND(" – ",$BU1912)),LEFT($BU1912,FIND(" – ",$BU1912)-1),$BU1912),ProdTbl,3,0),"کد ناشناخته"))</f>
        <v/>
      </c>
      <c r="BX1912" s="22" t="n"/>
      <c r="BY1912" s="21" t="n"/>
      <c r="BZ1912" s="20" t="n"/>
      <c r="CA1912" s="18">
        <f>IF($BZ1912="","",IFERROR(VLOOKUP(IFERROR(VLOOKUP(IF(ISNUMBER(FIND(" – ",$BZ1912)),LEFT($BZ1912,FIND(" – ",$BZ1912)-1),$BZ1912),ProdTbl,5,0),""),BasketTbl,2,0),"کد ناشناخته"))</f>
        <v/>
      </c>
      <c r="CB1912" s="18">
        <f>IF($BZ1912="","",IFERROR(VLOOKUP(IF(ISNUMBER(FIND(" – ",$BZ1912)),LEFT($BZ1912,FIND(" – ",$BZ1912)-1),$BZ1912),ProdTbl,3,0),"کد ناشناخته"))</f>
        <v/>
      </c>
      <c r="CC1912" s="22" t="n"/>
      <c r="CD1912" s="21" t="n"/>
      <c r="CE1912" s="20" t="n"/>
      <c r="CF1912" s="18">
        <f>IF($CE1912="","",IFERROR(VLOOKUP(IFERROR(VLOOKUP(IF(ISNUMBER(FIND(" – ",$CE1912)),LEFT($CE1912,FIND(" – ",$CE1912)-1),$CE1912),ProdTbl,5,0),""),BasketTbl,2,0),"کد ناشناخته"))</f>
        <v/>
      </c>
      <c r="CG1912" s="18">
        <f>IF($CE1912="","",IFERROR(VLOOKUP(IF(ISNUMBER(FIND(" – ",$CE1912)),LEFT($CE1912,FIND(" – ",$CE1912)-1),$CE1912),ProdTbl,3,0),"کد ناشناخته"))</f>
        <v/>
      </c>
      <c r="CH1912" s="22" t="n"/>
      <c r="CI1912" s="21" t="n"/>
    </row>
    <row r="1913">
      <c r="A1913" s="18">
        <f>IF($B1913="","",COUNTA($B$10:$B1913))</f>
        <v/>
      </c>
      <c r="B1913" s="19" t="n"/>
      <c r="C1913" s="20" t="n"/>
      <c r="D1913" s="19" t="n"/>
      <c r="E1913" s="18">
        <f>IF($D1913="","",IFERROR(VLOOKUP(IF(ISNUMBER(FIND(" – ",$D1913)),LEFT($D1913,FIND(" – ",$D1913)-1),$D1913),SellerTbl,2,0),"کد ناشناخته"))</f>
        <v/>
      </c>
      <c r="F1913" s="21" t="n"/>
      <c r="G1913" s="21" t="n"/>
      <c r="H1913" s="22" t="n"/>
      <c r="I1913" s="23">
        <f>IF(OR($F1913="",$G1913=""),"",$F1913-$G1913)</f>
        <v/>
      </c>
      <c r="J1913" s="18">
        <f>IF($I1913="","",IF(ABS($I1913)&lt;=0.01*$F1913,"√","×"))</f>
        <v/>
      </c>
      <c r="K1913" s="23">
        <f>IF(COUNT($Q1913,$V1913,$AA1913,$AF1913,$AK1913,$AP1913,$AU1913,$AZ1913,$BE1913,$BJ1913,$BO1913,$BT1913,$BY1913,$CD1913,$CI1913)=0,"",SUM($Q1913,$V1913,$AA1913,$AF1913,$AK1913,$AP1913,$AU1913,$AZ1913,$BE1913,$BJ1913,$BO1913,$BT1913,$BY1913,$CD1913,$CI1913))</f>
        <v/>
      </c>
      <c r="L1913" s="23">
        <f>IF(OR($F1913="",$K1913=""),"",$F1913-$K1913)</f>
        <v/>
      </c>
      <c r="M1913" s="20" t="n"/>
      <c r="N1913" s="18">
        <f>IF($M1913="","",IFERROR(VLOOKUP(IFERROR(VLOOKUP(IF(ISNUMBER(FIND(" – ",$M1913)),LEFT($M1913,FIND(" – ",$M1913)-1),$M1913),ProdTbl,5,0),""),BasketTbl,2,0),"کد ناشناخته"))</f>
        <v/>
      </c>
      <c r="O1913" s="18">
        <f>IF($M1913="","",IFERROR(VLOOKUP(IF(ISNUMBER(FIND(" – ",$M1913)),LEFT($M1913,FIND(" – ",$M1913)-1),$M1913),ProdTbl,3,0),"کد ناشناخته"))</f>
        <v/>
      </c>
      <c r="P1913" s="22" t="n"/>
      <c r="Q1913" s="21" t="n"/>
      <c r="R1913" s="20" t="n"/>
      <c r="S1913" s="18">
        <f>IF($R1913="","",IFERROR(VLOOKUP(IFERROR(VLOOKUP(IF(ISNUMBER(FIND(" – ",$R1913)),LEFT($R1913,FIND(" – ",$R1913)-1),$R1913),ProdTbl,5,0),""),BasketTbl,2,0),"کد ناشناخته"))</f>
        <v/>
      </c>
      <c r="T1913" s="18">
        <f>IF($R1913="","",IFERROR(VLOOKUP(IF(ISNUMBER(FIND(" – ",$R1913)),LEFT($R1913,FIND(" – ",$R1913)-1),$R1913),ProdTbl,3,0),"کد ناشناخته"))</f>
        <v/>
      </c>
      <c r="U1913" s="22" t="n"/>
      <c r="V1913" s="21" t="n"/>
      <c r="W1913" s="20" t="n"/>
      <c r="X1913" s="18">
        <f>IF($W1913="","",IFERROR(VLOOKUP(IFERROR(VLOOKUP(IF(ISNUMBER(FIND(" – ",$W1913)),LEFT($W1913,FIND(" – ",$W1913)-1),$W1913),ProdTbl,5,0),""),BasketTbl,2,0),"کد ناشناخته"))</f>
        <v/>
      </c>
      <c r="Y1913" s="18">
        <f>IF($W1913="","",IFERROR(VLOOKUP(IF(ISNUMBER(FIND(" – ",$W1913)),LEFT($W1913,FIND(" – ",$W1913)-1),$W1913),ProdTbl,3,0),"کد ناشناخته"))</f>
        <v/>
      </c>
      <c r="Z1913" s="22" t="n"/>
      <c r="AA1913" s="21" t="n"/>
      <c r="AB1913" s="20" t="n"/>
      <c r="AC1913" s="18">
        <f>IF($AB1913="","",IFERROR(VLOOKUP(IFERROR(VLOOKUP(IF(ISNUMBER(FIND(" – ",$AB1913)),LEFT($AB1913,FIND(" – ",$AB1913)-1),$AB1913),ProdTbl,5,0),""),BasketTbl,2,0),"کد ناشناخته"))</f>
        <v/>
      </c>
      <c r="AD1913" s="18">
        <f>IF($AB1913="","",IFERROR(VLOOKUP(IF(ISNUMBER(FIND(" – ",$AB1913)),LEFT($AB1913,FIND(" – ",$AB1913)-1),$AB1913),ProdTbl,3,0),"کد ناشناخته"))</f>
        <v/>
      </c>
      <c r="AE1913" s="22" t="n"/>
      <c r="AF1913" s="21" t="n"/>
      <c r="AG1913" s="20" t="n"/>
      <c r="AH1913" s="18">
        <f>IF($AG1913="","",IFERROR(VLOOKUP(IFERROR(VLOOKUP(IF(ISNUMBER(FIND(" – ",$AG1913)),LEFT($AG1913,FIND(" – ",$AG1913)-1),$AG1913),ProdTbl,5,0),""),BasketTbl,2,0),"کد ناشناخته"))</f>
        <v/>
      </c>
      <c r="AI1913" s="18">
        <f>IF($AG1913="","",IFERROR(VLOOKUP(IF(ISNUMBER(FIND(" – ",$AG1913)),LEFT($AG1913,FIND(" – ",$AG1913)-1),$AG1913),ProdTbl,3,0),"کد ناشناخته"))</f>
        <v/>
      </c>
      <c r="AJ1913" s="22" t="n"/>
      <c r="AK1913" s="21" t="n"/>
      <c r="AL1913" s="20" t="n"/>
      <c r="AM1913" s="18">
        <f>IF($AL1913="","",IFERROR(VLOOKUP(IFERROR(VLOOKUP(IF(ISNUMBER(FIND(" – ",$AL1913)),LEFT($AL1913,FIND(" – ",$AL1913)-1),$AL1913),ProdTbl,5,0),""),BasketTbl,2,0),"کد ناشناخته"))</f>
        <v/>
      </c>
      <c r="AN1913" s="18">
        <f>IF($AL1913="","",IFERROR(VLOOKUP(IF(ISNUMBER(FIND(" – ",$AL1913)),LEFT($AL1913,FIND(" – ",$AL1913)-1),$AL1913),ProdTbl,3,0),"کد ناشناخته"))</f>
        <v/>
      </c>
      <c r="AO1913" s="22" t="n"/>
      <c r="AP1913" s="21" t="n"/>
      <c r="AQ1913" s="20" t="n"/>
      <c r="AR1913" s="18">
        <f>IF($AQ1913="","",IFERROR(VLOOKUP(IFERROR(VLOOKUP(IF(ISNUMBER(FIND(" – ",$AQ1913)),LEFT($AQ1913,FIND(" – ",$AQ1913)-1),$AQ1913),ProdTbl,5,0),""),BasketTbl,2,0),"کد ناشناخته"))</f>
        <v/>
      </c>
      <c r="AS1913" s="18">
        <f>IF($AQ1913="","",IFERROR(VLOOKUP(IF(ISNUMBER(FIND(" – ",$AQ1913)),LEFT($AQ1913,FIND(" – ",$AQ1913)-1),$AQ1913),ProdTbl,3,0),"کد ناشناخته"))</f>
        <v/>
      </c>
      <c r="AT1913" s="22" t="n"/>
      <c r="AU1913" s="21" t="n"/>
      <c r="AV1913" s="20" t="n"/>
      <c r="AW1913" s="18">
        <f>IF($AV1913="","",IFERROR(VLOOKUP(IFERROR(VLOOKUP(IF(ISNUMBER(FIND(" – ",$AV1913)),LEFT($AV1913,FIND(" – ",$AV1913)-1),$AV1913),ProdTbl,5,0),""),BasketTbl,2,0),"کد ناشناخته"))</f>
        <v/>
      </c>
      <c r="AX1913" s="18">
        <f>IF($AV1913="","",IFERROR(VLOOKUP(IF(ISNUMBER(FIND(" – ",$AV1913)),LEFT($AV1913,FIND(" – ",$AV1913)-1),$AV1913),ProdTbl,3,0),"کد ناشناخته"))</f>
        <v/>
      </c>
      <c r="AY1913" s="22" t="n"/>
      <c r="AZ1913" s="21" t="n"/>
      <c r="BA1913" s="20" t="n"/>
      <c r="BB1913" s="18">
        <f>IF($BA1913="","",IFERROR(VLOOKUP(IFERROR(VLOOKUP(IF(ISNUMBER(FIND(" – ",$BA1913)),LEFT($BA1913,FIND(" – ",$BA1913)-1),$BA1913),ProdTbl,5,0),""),BasketTbl,2,0),"کد ناشناخته"))</f>
        <v/>
      </c>
      <c r="BC1913" s="18">
        <f>IF($BA1913="","",IFERROR(VLOOKUP(IF(ISNUMBER(FIND(" – ",$BA1913)),LEFT($BA1913,FIND(" – ",$BA1913)-1),$BA1913),ProdTbl,3,0),"کد ناشناخته"))</f>
        <v/>
      </c>
      <c r="BD1913" s="22" t="n"/>
      <c r="BE1913" s="21" t="n"/>
      <c r="BF1913" s="20" t="n"/>
      <c r="BG1913" s="18">
        <f>IF($BF1913="","",IFERROR(VLOOKUP(IFERROR(VLOOKUP(IF(ISNUMBER(FIND(" – ",$BF1913)),LEFT($BF1913,FIND(" – ",$BF1913)-1),$BF1913),ProdTbl,5,0),""),BasketTbl,2,0),"کد ناشناخته"))</f>
        <v/>
      </c>
      <c r="BH1913" s="18">
        <f>IF($BF1913="","",IFERROR(VLOOKUP(IF(ISNUMBER(FIND(" – ",$BF1913)),LEFT($BF1913,FIND(" – ",$BF1913)-1),$BF1913),ProdTbl,3,0),"کد ناشناخته"))</f>
        <v/>
      </c>
      <c r="BI1913" s="22" t="n"/>
      <c r="BJ1913" s="21" t="n"/>
      <c r="BK1913" s="20" t="n"/>
      <c r="BL1913" s="18">
        <f>IF($BK1913="","",IFERROR(VLOOKUP(IFERROR(VLOOKUP(IF(ISNUMBER(FIND(" – ",$BK1913)),LEFT($BK1913,FIND(" – ",$BK1913)-1),$BK1913),ProdTbl,5,0),""),BasketTbl,2,0),"کد ناشناخته"))</f>
        <v/>
      </c>
      <c r="BM1913" s="18">
        <f>IF($BK1913="","",IFERROR(VLOOKUP(IF(ISNUMBER(FIND(" – ",$BK1913)),LEFT($BK1913,FIND(" – ",$BK1913)-1),$BK1913),ProdTbl,3,0),"کد ناشناخته"))</f>
        <v/>
      </c>
      <c r="BN1913" s="22" t="n"/>
      <c r="BO1913" s="21" t="n"/>
      <c r="BP1913" s="20" t="n"/>
      <c r="BQ1913" s="18">
        <f>IF($BP1913="","",IFERROR(VLOOKUP(IFERROR(VLOOKUP(IF(ISNUMBER(FIND(" – ",$BP1913)),LEFT($BP1913,FIND(" – ",$BP1913)-1),$BP1913),ProdTbl,5,0),""),BasketTbl,2,0),"کد ناشناخته"))</f>
        <v/>
      </c>
      <c r="BR1913" s="18">
        <f>IF($BP1913="","",IFERROR(VLOOKUP(IF(ISNUMBER(FIND(" – ",$BP1913)),LEFT($BP1913,FIND(" – ",$BP1913)-1),$BP1913),ProdTbl,3,0),"کد ناشناخته"))</f>
        <v/>
      </c>
      <c r="BS1913" s="22" t="n"/>
      <c r="BT1913" s="21" t="n"/>
      <c r="BU1913" s="20" t="n"/>
      <c r="BV1913" s="18">
        <f>IF($BU1913="","",IFERROR(VLOOKUP(IFERROR(VLOOKUP(IF(ISNUMBER(FIND(" – ",$BU1913)),LEFT($BU1913,FIND(" – ",$BU1913)-1),$BU1913),ProdTbl,5,0),""),BasketTbl,2,0),"کد ناشناخته"))</f>
        <v/>
      </c>
      <c r="BW1913" s="18">
        <f>IF($BU1913="","",IFERROR(VLOOKUP(IF(ISNUMBER(FIND(" – ",$BU1913)),LEFT($BU1913,FIND(" – ",$BU1913)-1),$BU1913),ProdTbl,3,0),"کد ناشناخته"))</f>
        <v/>
      </c>
      <c r="BX1913" s="22" t="n"/>
      <c r="BY1913" s="21" t="n"/>
      <c r="BZ1913" s="20" t="n"/>
      <c r="CA1913" s="18">
        <f>IF($BZ1913="","",IFERROR(VLOOKUP(IFERROR(VLOOKUP(IF(ISNUMBER(FIND(" – ",$BZ1913)),LEFT($BZ1913,FIND(" – ",$BZ1913)-1),$BZ1913),ProdTbl,5,0),""),BasketTbl,2,0),"کد ناشناخته"))</f>
        <v/>
      </c>
      <c r="CB1913" s="18">
        <f>IF($BZ1913="","",IFERROR(VLOOKUP(IF(ISNUMBER(FIND(" – ",$BZ1913)),LEFT($BZ1913,FIND(" – ",$BZ1913)-1),$BZ1913),ProdTbl,3,0),"کد ناشناخته"))</f>
        <v/>
      </c>
      <c r="CC1913" s="22" t="n"/>
      <c r="CD1913" s="21" t="n"/>
      <c r="CE1913" s="20" t="n"/>
      <c r="CF1913" s="18">
        <f>IF($CE1913="","",IFERROR(VLOOKUP(IFERROR(VLOOKUP(IF(ISNUMBER(FIND(" – ",$CE1913)),LEFT($CE1913,FIND(" – ",$CE1913)-1),$CE1913),ProdTbl,5,0),""),BasketTbl,2,0),"کد ناشناخته"))</f>
        <v/>
      </c>
      <c r="CG1913" s="18">
        <f>IF($CE1913="","",IFERROR(VLOOKUP(IF(ISNUMBER(FIND(" – ",$CE1913)),LEFT($CE1913,FIND(" – ",$CE1913)-1),$CE1913),ProdTbl,3,0),"کد ناشناخته"))</f>
        <v/>
      </c>
      <c r="CH1913" s="22" t="n"/>
      <c r="CI1913" s="21" t="n"/>
    </row>
    <row r="1914">
      <c r="A1914" s="18">
        <f>IF($B1914="","",COUNTA($B$10:$B1914))</f>
        <v/>
      </c>
      <c r="B1914" s="19" t="n"/>
      <c r="C1914" s="20" t="n"/>
      <c r="D1914" s="19" t="n"/>
      <c r="E1914" s="18">
        <f>IF($D1914="","",IFERROR(VLOOKUP(IF(ISNUMBER(FIND(" – ",$D1914)),LEFT($D1914,FIND(" – ",$D1914)-1),$D1914),SellerTbl,2,0),"کد ناشناخته"))</f>
        <v/>
      </c>
      <c r="F1914" s="21" t="n"/>
      <c r="G1914" s="21" t="n"/>
      <c r="H1914" s="22" t="n"/>
      <c r="I1914" s="23">
        <f>IF(OR($F1914="",$G1914=""),"",$F1914-$G1914)</f>
        <v/>
      </c>
      <c r="J1914" s="18">
        <f>IF($I1914="","",IF(ABS($I1914)&lt;=0.01*$F1914,"√","×"))</f>
        <v/>
      </c>
      <c r="K1914" s="23">
        <f>IF(COUNT($Q1914,$V1914,$AA1914,$AF1914,$AK1914,$AP1914,$AU1914,$AZ1914,$BE1914,$BJ1914,$BO1914,$BT1914,$BY1914,$CD1914,$CI1914)=0,"",SUM($Q1914,$V1914,$AA1914,$AF1914,$AK1914,$AP1914,$AU1914,$AZ1914,$BE1914,$BJ1914,$BO1914,$BT1914,$BY1914,$CD1914,$CI1914))</f>
        <v/>
      </c>
      <c r="L1914" s="23">
        <f>IF(OR($F1914="",$K1914=""),"",$F1914-$K1914)</f>
        <v/>
      </c>
      <c r="M1914" s="20" t="n"/>
      <c r="N1914" s="18">
        <f>IF($M1914="","",IFERROR(VLOOKUP(IFERROR(VLOOKUP(IF(ISNUMBER(FIND(" – ",$M1914)),LEFT($M1914,FIND(" – ",$M1914)-1),$M1914),ProdTbl,5,0),""),BasketTbl,2,0),"کد ناشناخته"))</f>
        <v/>
      </c>
      <c r="O1914" s="18">
        <f>IF($M1914="","",IFERROR(VLOOKUP(IF(ISNUMBER(FIND(" – ",$M1914)),LEFT($M1914,FIND(" – ",$M1914)-1),$M1914),ProdTbl,3,0),"کد ناشناخته"))</f>
        <v/>
      </c>
      <c r="P1914" s="22" t="n"/>
      <c r="Q1914" s="21" t="n"/>
      <c r="R1914" s="20" t="n"/>
      <c r="S1914" s="18">
        <f>IF($R1914="","",IFERROR(VLOOKUP(IFERROR(VLOOKUP(IF(ISNUMBER(FIND(" – ",$R1914)),LEFT($R1914,FIND(" – ",$R1914)-1),$R1914),ProdTbl,5,0),""),BasketTbl,2,0),"کد ناشناخته"))</f>
        <v/>
      </c>
      <c r="T1914" s="18">
        <f>IF($R1914="","",IFERROR(VLOOKUP(IF(ISNUMBER(FIND(" – ",$R1914)),LEFT($R1914,FIND(" – ",$R1914)-1),$R1914),ProdTbl,3,0),"کد ناشناخته"))</f>
        <v/>
      </c>
      <c r="U1914" s="22" t="n"/>
      <c r="V1914" s="21" t="n"/>
      <c r="W1914" s="20" t="n"/>
      <c r="X1914" s="18">
        <f>IF($W1914="","",IFERROR(VLOOKUP(IFERROR(VLOOKUP(IF(ISNUMBER(FIND(" – ",$W1914)),LEFT($W1914,FIND(" – ",$W1914)-1),$W1914),ProdTbl,5,0),""),BasketTbl,2,0),"کد ناشناخته"))</f>
        <v/>
      </c>
      <c r="Y1914" s="18">
        <f>IF($W1914="","",IFERROR(VLOOKUP(IF(ISNUMBER(FIND(" – ",$W1914)),LEFT($W1914,FIND(" – ",$W1914)-1),$W1914),ProdTbl,3,0),"کد ناشناخته"))</f>
        <v/>
      </c>
      <c r="Z1914" s="22" t="n"/>
      <c r="AA1914" s="21" t="n"/>
      <c r="AB1914" s="20" t="n"/>
      <c r="AC1914" s="18">
        <f>IF($AB1914="","",IFERROR(VLOOKUP(IFERROR(VLOOKUP(IF(ISNUMBER(FIND(" – ",$AB1914)),LEFT($AB1914,FIND(" – ",$AB1914)-1),$AB1914),ProdTbl,5,0),""),BasketTbl,2,0),"کد ناشناخته"))</f>
        <v/>
      </c>
      <c r="AD1914" s="18">
        <f>IF($AB1914="","",IFERROR(VLOOKUP(IF(ISNUMBER(FIND(" – ",$AB1914)),LEFT($AB1914,FIND(" – ",$AB1914)-1),$AB1914),ProdTbl,3,0),"کد ناشناخته"))</f>
        <v/>
      </c>
      <c r="AE1914" s="22" t="n"/>
      <c r="AF1914" s="21" t="n"/>
      <c r="AG1914" s="20" t="n"/>
      <c r="AH1914" s="18">
        <f>IF($AG1914="","",IFERROR(VLOOKUP(IFERROR(VLOOKUP(IF(ISNUMBER(FIND(" – ",$AG1914)),LEFT($AG1914,FIND(" – ",$AG1914)-1),$AG1914),ProdTbl,5,0),""),BasketTbl,2,0),"کد ناشناخته"))</f>
        <v/>
      </c>
      <c r="AI1914" s="18">
        <f>IF($AG1914="","",IFERROR(VLOOKUP(IF(ISNUMBER(FIND(" – ",$AG1914)),LEFT($AG1914,FIND(" – ",$AG1914)-1),$AG1914),ProdTbl,3,0),"کد ناشناخته"))</f>
        <v/>
      </c>
      <c r="AJ1914" s="22" t="n"/>
      <c r="AK1914" s="21" t="n"/>
      <c r="AL1914" s="20" t="n"/>
      <c r="AM1914" s="18">
        <f>IF($AL1914="","",IFERROR(VLOOKUP(IFERROR(VLOOKUP(IF(ISNUMBER(FIND(" – ",$AL1914)),LEFT($AL1914,FIND(" – ",$AL1914)-1),$AL1914),ProdTbl,5,0),""),BasketTbl,2,0),"کد ناشناخته"))</f>
        <v/>
      </c>
      <c r="AN1914" s="18">
        <f>IF($AL1914="","",IFERROR(VLOOKUP(IF(ISNUMBER(FIND(" – ",$AL1914)),LEFT($AL1914,FIND(" – ",$AL1914)-1),$AL1914),ProdTbl,3,0),"کد ناشناخته"))</f>
        <v/>
      </c>
      <c r="AO1914" s="22" t="n"/>
      <c r="AP1914" s="21" t="n"/>
      <c r="AQ1914" s="20" t="n"/>
      <c r="AR1914" s="18">
        <f>IF($AQ1914="","",IFERROR(VLOOKUP(IFERROR(VLOOKUP(IF(ISNUMBER(FIND(" – ",$AQ1914)),LEFT($AQ1914,FIND(" – ",$AQ1914)-1),$AQ1914),ProdTbl,5,0),""),BasketTbl,2,0),"کد ناشناخته"))</f>
        <v/>
      </c>
      <c r="AS1914" s="18">
        <f>IF($AQ1914="","",IFERROR(VLOOKUP(IF(ISNUMBER(FIND(" – ",$AQ1914)),LEFT($AQ1914,FIND(" – ",$AQ1914)-1),$AQ1914),ProdTbl,3,0),"کد ناشناخته"))</f>
        <v/>
      </c>
      <c r="AT1914" s="22" t="n"/>
      <c r="AU1914" s="21" t="n"/>
      <c r="AV1914" s="20" t="n"/>
      <c r="AW1914" s="18">
        <f>IF($AV1914="","",IFERROR(VLOOKUP(IFERROR(VLOOKUP(IF(ISNUMBER(FIND(" – ",$AV1914)),LEFT($AV1914,FIND(" – ",$AV1914)-1),$AV1914),ProdTbl,5,0),""),BasketTbl,2,0),"کد ناشناخته"))</f>
        <v/>
      </c>
      <c r="AX1914" s="18">
        <f>IF($AV1914="","",IFERROR(VLOOKUP(IF(ISNUMBER(FIND(" – ",$AV1914)),LEFT($AV1914,FIND(" – ",$AV1914)-1),$AV1914),ProdTbl,3,0),"کد ناشناخته"))</f>
        <v/>
      </c>
      <c r="AY1914" s="22" t="n"/>
      <c r="AZ1914" s="21" t="n"/>
      <c r="BA1914" s="20" t="n"/>
      <c r="BB1914" s="18">
        <f>IF($BA1914="","",IFERROR(VLOOKUP(IFERROR(VLOOKUP(IF(ISNUMBER(FIND(" – ",$BA1914)),LEFT($BA1914,FIND(" – ",$BA1914)-1),$BA1914),ProdTbl,5,0),""),BasketTbl,2,0),"کد ناشناخته"))</f>
        <v/>
      </c>
      <c r="BC1914" s="18">
        <f>IF($BA1914="","",IFERROR(VLOOKUP(IF(ISNUMBER(FIND(" – ",$BA1914)),LEFT($BA1914,FIND(" – ",$BA1914)-1),$BA1914),ProdTbl,3,0),"کد ناشناخته"))</f>
        <v/>
      </c>
      <c r="BD1914" s="22" t="n"/>
      <c r="BE1914" s="21" t="n"/>
      <c r="BF1914" s="20" t="n"/>
      <c r="BG1914" s="18">
        <f>IF($BF1914="","",IFERROR(VLOOKUP(IFERROR(VLOOKUP(IF(ISNUMBER(FIND(" – ",$BF1914)),LEFT($BF1914,FIND(" – ",$BF1914)-1),$BF1914),ProdTbl,5,0),""),BasketTbl,2,0),"کد ناشناخته"))</f>
        <v/>
      </c>
      <c r="BH1914" s="18">
        <f>IF($BF1914="","",IFERROR(VLOOKUP(IF(ISNUMBER(FIND(" – ",$BF1914)),LEFT($BF1914,FIND(" – ",$BF1914)-1),$BF1914),ProdTbl,3,0),"کد ناشناخته"))</f>
        <v/>
      </c>
      <c r="BI1914" s="22" t="n"/>
      <c r="BJ1914" s="21" t="n"/>
      <c r="BK1914" s="20" t="n"/>
      <c r="BL1914" s="18">
        <f>IF($BK1914="","",IFERROR(VLOOKUP(IFERROR(VLOOKUP(IF(ISNUMBER(FIND(" – ",$BK1914)),LEFT($BK1914,FIND(" – ",$BK1914)-1),$BK1914),ProdTbl,5,0),""),BasketTbl,2,0),"کد ناشناخته"))</f>
        <v/>
      </c>
      <c r="BM1914" s="18">
        <f>IF($BK1914="","",IFERROR(VLOOKUP(IF(ISNUMBER(FIND(" – ",$BK1914)),LEFT($BK1914,FIND(" – ",$BK1914)-1),$BK1914),ProdTbl,3,0),"کد ناشناخته"))</f>
        <v/>
      </c>
      <c r="BN1914" s="22" t="n"/>
      <c r="BO1914" s="21" t="n"/>
      <c r="BP1914" s="20" t="n"/>
      <c r="BQ1914" s="18">
        <f>IF($BP1914="","",IFERROR(VLOOKUP(IFERROR(VLOOKUP(IF(ISNUMBER(FIND(" – ",$BP1914)),LEFT($BP1914,FIND(" – ",$BP1914)-1),$BP1914),ProdTbl,5,0),""),BasketTbl,2,0),"کد ناشناخته"))</f>
        <v/>
      </c>
      <c r="BR1914" s="18">
        <f>IF($BP1914="","",IFERROR(VLOOKUP(IF(ISNUMBER(FIND(" – ",$BP1914)),LEFT($BP1914,FIND(" – ",$BP1914)-1),$BP1914),ProdTbl,3,0),"کد ناشناخته"))</f>
        <v/>
      </c>
      <c r="BS1914" s="22" t="n"/>
      <c r="BT1914" s="21" t="n"/>
      <c r="BU1914" s="20" t="n"/>
      <c r="BV1914" s="18">
        <f>IF($BU1914="","",IFERROR(VLOOKUP(IFERROR(VLOOKUP(IF(ISNUMBER(FIND(" – ",$BU1914)),LEFT($BU1914,FIND(" – ",$BU1914)-1),$BU1914),ProdTbl,5,0),""),BasketTbl,2,0),"کد ناشناخته"))</f>
        <v/>
      </c>
      <c r="BW1914" s="18">
        <f>IF($BU1914="","",IFERROR(VLOOKUP(IF(ISNUMBER(FIND(" – ",$BU1914)),LEFT($BU1914,FIND(" – ",$BU1914)-1),$BU1914),ProdTbl,3,0),"کد ناشناخته"))</f>
        <v/>
      </c>
      <c r="BX1914" s="22" t="n"/>
      <c r="BY1914" s="21" t="n"/>
      <c r="BZ1914" s="20" t="n"/>
      <c r="CA1914" s="18">
        <f>IF($BZ1914="","",IFERROR(VLOOKUP(IFERROR(VLOOKUP(IF(ISNUMBER(FIND(" – ",$BZ1914)),LEFT($BZ1914,FIND(" – ",$BZ1914)-1),$BZ1914),ProdTbl,5,0),""),BasketTbl,2,0),"کد ناشناخته"))</f>
        <v/>
      </c>
      <c r="CB1914" s="18">
        <f>IF($BZ1914="","",IFERROR(VLOOKUP(IF(ISNUMBER(FIND(" – ",$BZ1914)),LEFT($BZ1914,FIND(" – ",$BZ1914)-1),$BZ1914),ProdTbl,3,0),"کد ناشناخته"))</f>
        <v/>
      </c>
      <c r="CC1914" s="22" t="n"/>
      <c r="CD1914" s="21" t="n"/>
      <c r="CE1914" s="20" t="n"/>
      <c r="CF1914" s="18">
        <f>IF($CE1914="","",IFERROR(VLOOKUP(IFERROR(VLOOKUP(IF(ISNUMBER(FIND(" – ",$CE1914)),LEFT($CE1914,FIND(" – ",$CE1914)-1),$CE1914),ProdTbl,5,0),""),BasketTbl,2,0),"کد ناشناخته"))</f>
        <v/>
      </c>
      <c r="CG1914" s="18">
        <f>IF($CE1914="","",IFERROR(VLOOKUP(IF(ISNUMBER(FIND(" – ",$CE1914)),LEFT($CE1914,FIND(" – ",$CE1914)-1),$CE1914),ProdTbl,3,0),"کد ناشناخته"))</f>
        <v/>
      </c>
      <c r="CH1914" s="22" t="n"/>
      <c r="CI1914" s="21" t="n"/>
    </row>
    <row r="1915">
      <c r="A1915" s="18">
        <f>IF($B1915="","",COUNTA($B$10:$B1915))</f>
        <v/>
      </c>
      <c r="B1915" s="19" t="n"/>
      <c r="C1915" s="20" t="n"/>
      <c r="D1915" s="19" t="n"/>
      <c r="E1915" s="18">
        <f>IF($D1915="","",IFERROR(VLOOKUP(IF(ISNUMBER(FIND(" – ",$D1915)),LEFT($D1915,FIND(" – ",$D1915)-1),$D1915),SellerTbl,2,0),"کد ناشناخته"))</f>
        <v/>
      </c>
      <c r="F1915" s="21" t="n"/>
      <c r="G1915" s="21" t="n"/>
      <c r="H1915" s="22" t="n"/>
      <c r="I1915" s="23">
        <f>IF(OR($F1915="",$G1915=""),"",$F1915-$G1915)</f>
        <v/>
      </c>
      <c r="J1915" s="18">
        <f>IF($I1915="","",IF(ABS($I1915)&lt;=0.01*$F1915,"√","×"))</f>
        <v/>
      </c>
      <c r="K1915" s="23">
        <f>IF(COUNT($Q1915,$V1915,$AA1915,$AF1915,$AK1915,$AP1915,$AU1915,$AZ1915,$BE1915,$BJ1915,$BO1915,$BT1915,$BY1915,$CD1915,$CI1915)=0,"",SUM($Q1915,$V1915,$AA1915,$AF1915,$AK1915,$AP1915,$AU1915,$AZ1915,$BE1915,$BJ1915,$BO1915,$BT1915,$BY1915,$CD1915,$CI1915))</f>
        <v/>
      </c>
      <c r="L1915" s="23">
        <f>IF(OR($F1915="",$K1915=""),"",$F1915-$K1915)</f>
        <v/>
      </c>
      <c r="M1915" s="20" t="n"/>
      <c r="N1915" s="18">
        <f>IF($M1915="","",IFERROR(VLOOKUP(IFERROR(VLOOKUP(IF(ISNUMBER(FIND(" – ",$M1915)),LEFT($M1915,FIND(" – ",$M1915)-1),$M1915),ProdTbl,5,0),""),BasketTbl,2,0),"کد ناشناخته"))</f>
        <v/>
      </c>
      <c r="O1915" s="18">
        <f>IF($M1915="","",IFERROR(VLOOKUP(IF(ISNUMBER(FIND(" – ",$M1915)),LEFT($M1915,FIND(" – ",$M1915)-1),$M1915),ProdTbl,3,0),"کد ناشناخته"))</f>
        <v/>
      </c>
      <c r="P1915" s="22" t="n"/>
      <c r="Q1915" s="21" t="n"/>
      <c r="R1915" s="20" t="n"/>
      <c r="S1915" s="18">
        <f>IF($R1915="","",IFERROR(VLOOKUP(IFERROR(VLOOKUP(IF(ISNUMBER(FIND(" – ",$R1915)),LEFT($R1915,FIND(" – ",$R1915)-1),$R1915),ProdTbl,5,0),""),BasketTbl,2,0),"کد ناشناخته"))</f>
        <v/>
      </c>
      <c r="T1915" s="18">
        <f>IF($R1915="","",IFERROR(VLOOKUP(IF(ISNUMBER(FIND(" – ",$R1915)),LEFT($R1915,FIND(" – ",$R1915)-1),$R1915),ProdTbl,3,0),"کد ناشناخته"))</f>
        <v/>
      </c>
      <c r="U1915" s="22" t="n"/>
      <c r="V1915" s="21" t="n"/>
      <c r="W1915" s="20" t="n"/>
      <c r="X1915" s="18">
        <f>IF($W1915="","",IFERROR(VLOOKUP(IFERROR(VLOOKUP(IF(ISNUMBER(FIND(" – ",$W1915)),LEFT($W1915,FIND(" – ",$W1915)-1),$W1915),ProdTbl,5,0),""),BasketTbl,2,0),"کد ناشناخته"))</f>
        <v/>
      </c>
      <c r="Y1915" s="18">
        <f>IF($W1915="","",IFERROR(VLOOKUP(IF(ISNUMBER(FIND(" – ",$W1915)),LEFT($W1915,FIND(" – ",$W1915)-1),$W1915),ProdTbl,3,0),"کد ناشناخته"))</f>
        <v/>
      </c>
      <c r="Z1915" s="22" t="n"/>
      <c r="AA1915" s="21" t="n"/>
      <c r="AB1915" s="20" t="n"/>
      <c r="AC1915" s="18">
        <f>IF($AB1915="","",IFERROR(VLOOKUP(IFERROR(VLOOKUP(IF(ISNUMBER(FIND(" – ",$AB1915)),LEFT($AB1915,FIND(" – ",$AB1915)-1),$AB1915),ProdTbl,5,0),""),BasketTbl,2,0),"کد ناشناخته"))</f>
        <v/>
      </c>
      <c r="AD1915" s="18">
        <f>IF($AB1915="","",IFERROR(VLOOKUP(IF(ISNUMBER(FIND(" – ",$AB1915)),LEFT($AB1915,FIND(" – ",$AB1915)-1),$AB1915),ProdTbl,3,0),"کد ناشناخته"))</f>
        <v/>
      </c>
      <c r="AE1915" s="22" t="n"/>
      <c r="AF1915" s="21" t="n"/>
      <c r="AG1915" s="20" t="n"/>
      <c r="AH1915" s="18">
        <f>IF($AG1915="","",IFERROR(VLOOKUP(IFERROR(VLOOKUP(IF(ISNUMBER(FIND(" – ",$AG1915)),LEFT($AG1915,FIND(" – ",$AG1915)-1),$AG1915),ProdTbl,5,0),""),BasketTbl,2,0),"کد ناشناخته"))</f>
        <v/>
      </c>
      <c r="AI1915" s="18">
        <f>IF($AG1915="","",IFERROR(VLOOKUP(IF(ISNUMBER(FIND(" – ",$AG1915)),LEFT($AG1915,FIND(" – ",$AG1915)-1),$AG1915),ProdTbl,3,0),"کد ناشناخته"))</f>
        <v/>
      </c>
      <c r="AJ1915" s="22" t="n"/>
      <c r="AK1915" s="21" t="n"/>
      <c r="AL1915" s="20" t="n"/>
      <c r="AM1915" s="18">
        <f>IF($AL1915="","",IFERROR(VLOOKUP(IFERROR(VLOOKUP(IF(ISNUMBER(FIND(" – ",$AL1915)),LEFT($AL1915,FIND(" – ",$AL1915)-1),$AL1915),ProdTbl,5,0),""),BasketTbl,2,0),"کد ناشناخته"))</f>
        <v/>
      </c>
      <c r="AN1915" s="18">
        <f>IF($AL1915="","",IFERROR(VLOOKUP(IF(ISNUMBER(FIND(" – ",$AL1915)),LEFT($AL1915,FIND(" – ",$AL1915)-1),$AL1915),ProdTbl,3,0),"کد ناشناخته"))</f>
        <v/>
      </c>
      <c r="AO1915" s="22" t="n"/>
      <c r="AP1915" s="21" t="n"/>
      <c r="AQ1915" s="20" t="n"/>
      <c r="AR1915" s="18">
        <f>IF($AQ1915="","",IFERROR(VLOOKUP(IFERROR(VLOOKUP(IF(ISNUMBER(FIND(" – ",$AQ1915)),LEFT($AQ1915,FIND(" – ",$AQ1915)-1),$AQ1915),ProdTbl,5,0),""),BasketTbl,2,0),"کد ناشناخته"))</f>
        <v/>
      </c>
      <c r="AS1915" s="18">
        <f>IF($AQ1915="","",IFERROR(VLOOKUP(IF(ISNUMBER(FIND(" – ",$AQ1915)),LEFT($AQ1915,FIND(" – ",$AQ1915)-1),$AQ1915),ProdTbl,3,0),"کد ناشناخته"))</f>
        <v/>
      </c>
      <c r="AT1915" s="22" t="n"/>
      <c r="AU1915" s="21" t="n"/>
      <c r="AV1915" s="20" t="n"/>
      <c r="AW1915" s="18">
        <f>IF($AV1915="","",IFERROR(VLOOKUP(IFERROR(VLOOKUP(IF(ISNUMBER(FIND(" – ",$AV1915)),LEFT($AV1915,FIND(" – ",$AV1915)-1),$AV1915),ProdTbl,5,0),""),BasketTbl,2,0),"کد ناشناخته"))</f>
        <v/>
      </c>
      <c r="AX1915" s="18">
        <f>IF($AV1915="","",IFERROR(VLOOKUP(IF(ISNUMBER(FIND(" – ",$AV1915)),LEFT($AV1915,FIND(" – ",$AV1915)-1),$AV1915),ProdTbl,3,0),"کد ناشناخته"))</f>
        <v/>
      </c>
      <c r="AY1915" s="22" t="n"/>
      <c r="AZ1915" s="21" t="n"/>
      <c r="BA1915" s="20" t="n"/>
      <c r="BB1915" s="18">
        <f>IF($BA1915="","",IFERROR(VLOOKUP(IFERROR(VLOOKUP(IF(ISNUMBER(FIND(" – ",$BA1915)),LEFT($BA1915,FIND(" – ",$BA1915)-1),$BA1915),ProdTbl,5,0),""),BasketTbl,2,0),"کد ناشناخته"))</f>
        <v/>
      </c>
      <c r="BC1915" s="18">
        <f>IF($BA1915="","",IFERROR(VLOOKUP(IF(ISNUMBER(FIND(" – ",$BA1915)),LEFT($BA1915,FIND(" – ",$BA1915)-1),$BA1915),ProdTbl,3,0),"کد ناشناخته"))</f>
        <v/>
      </c>
      <c r="BD1915" s="22" t="n"/>
      <c r="BE1915" s="21" t="n"/>
      <c r="BF1915" s="20" t="n"/>
      <c r="BG1915" s="18">
        <f>IF($BF1915="","",IFERROR(VLOOKUP(IFERROR(VLOOKUP(IF(ISNUMBER(FIND(" – ",$BF1915)),LEFT($BF1915,FIND(" – ",$BF1915)-1),$BF1915),ProdTbl,5,0),""),BasketTbl,2,0),"کد ناشناخته"))</f>
        <v/>
      </c>
      <c r="BH1915" s="18">
        <f>IF($BF1915="","",IFERROR(VLOOKUP(IF(ISNUMBER(FIND(" – ",$BF1915)),LEFT($BF1915,FIND(" – ",$BF1915)-1),$BF1915),ProdTbl,3,0),"کد ناشناخته"))</f>
        <v/>
      </c>
      <c r="BI1915" s="22" t="n"/>
      <c r="BJ1915" s="21" t="n"/>
      <c r="BK1915" s="20" t="n"/>
      <c r="BL1915" s="18">
        <f>IF($BK1915="","",IFERROR(VLOOKUP(IFERROR(VLOOKUP(IF(ISNUMBER(FIND(" – ",$BK1915)),LEFT($BK1915,FIND(" – ",$BK1915)-1),$BK1915),ProdTbl,5,0),""),BasketTbl,2,0),"کد ناشناخته"))</f>
        <v/>
      </c>
      <c r="BM1915" s="18">
        <f>IF($BK1915="","",IFERROR(VLOOKUP(IF(ISNUMBER(FIND(" – ",$BK1915)),LEFT($BK1915,FIND(" – ",$BK1915)-1),$BK1915),ProdTbl,3,0),"کد ناشناخته"))</f>
        <v/>
      </c>
      <c r="BN1915" s="22" t="n"/>
      <c r="BO1915" s="21" t="n"/>
      <c r="BP1915" s="20" t="n"/>
      <c r="BQ1915" s="18">
        <f>IF($BP1915="","",IFERROR(VLOOKUP(IFERROR(VLOOKUP(IF(ISNUMBER(FIND(" – ",$BP1915)),LEFT($BP1915,FIND(" – ",$BP1915)-1),$BP1915),ProdTbl,5,0),""),BasketTbl,2,0),"کد ناشناخته"))</f>
        <v/>
      </c>
      <c r="BR1915" s="18">
        <f>IF($BP1915="","",IFERROR(VLOOKUP(IF(ISNUMBER(FIND(" – ",$BP1915)),LEFT($BP1915,FIND(" – ",$BP1915)-1),$BP1915),ProdTbl,3,0),"کد ناشناخته"))</f>
        <v/>
      </c>
      <c r="BS1915" s="22" t="n"/>
      <c r="BT1915" s="21" t="n"/>
      <c r="BU1915" s="20" t="n"/>
      <c r="BV1915" s="18">
        <f>IF($BU1915="","",IFERROR(VLOOKUP(IFERROR(VLOOKUP(IF(ISNUMBER(FIND(" – ",$BU1915)),LEFT($BU1915,FIND(" – ",$BU1915)-1),$BU1915),ProdTbl,5,0),""),BasketTbl,2,0),"کد ناشناخته"))</f>
        <v/>
      </c>
      <c r="BW1915" s="18">
        <f>IF($BU1915="","",IFERROR(VLOOKUP(IF(ISNUMBER(FIND(" – ",$BU1915)),LEFT($BU1915,FIND(" – ",$BU1915)-1),$BU1915),ProdTbl,3,0),"کد ناشناخته"))</f>
        <v/>
      </c>
      <c r="BX1915" s="22" t="n"/>
      <c r="BY1915" s="21" t="n"/>
      <c r="BZ1915" s="20" t="n"/>
      <c r="CA1915" s="18">
        <f>IF($BZ1915="","",IFERROR(VLOOKUP(IFERROR(VLOOKUP(IF(ISNUMBER(FIND(" – ",$BZ1915)),LEFT($BZ1915,FIND(" – ",$BZ1915)-1),$BZ1915),ProdTbl,5,0),""),BasketTbl,2,0),"کد ناشناخته"))</f>
        <v/>
      </c>
      <c r="CB1915" s="18">
        <f>IF($BZ1915="","",IFERROR(VLOOKUP(IF(ISNUMBER(FIND(" – ",$BZ1915)),LEFT($BZ1915,FIND(" – ",$BZ1915)-1),$BZ1915),ProdTbl,3,0),"کد ناشناخته"))</f>
        <v/>
      </c>
      <c r="CC1915" s="22" t="n"/>
      <c r="CD1915" s="21" t="n"/>
      <c r="CE1915" s="20" t="n"/>
      <c r="CF1915" s="18">
        <f>IF($CE1915="","",IFERROR(VLOOKUP(IFERROR(VLOOKUP(IF(ISNUMBER(FIND(" – ",$CE1915)),LEFT($CE1915,FIND(" – ",$CE1915)-1),$CE1915),ProdTbl,5,0),""),BasketTbl,2,0),"کد ناشناخته"))</f>
        <v/>
      </c>
      <c r="CG1915" s="18">
        <f>IF($CE1915="","",IFERROR(VLOOKUP(IF(ISNUMBER(FIND(" – ",$CE1915)),LEFT($CE1915,FIND(" – ",$CE1915)-1),$CE1915),ProdTbl,3,0),"کد ناشناخته"))</f>
        <v/>
      </c>
      <c r="CH1915" s="22" t="n"/>
      <c r="CI1915" s="21" t="n"/>
    </row>
    <row r="1916">
      <c r="A1916" s="18">
        <f>IF($B1916="","",COUNTA($B$10:$B1916))</f>
        <v/>
      </c>
      <c r="B1916" s="19" t="n"/>
      <c r="C1916" s="20" t="n"/>
      <c r="D1916" s="19" t="n"/>
      <c r="E1916" s="18">
        <f>IF($D1916="","",IFERROR(VLOOKUP(IF(ISNUMBER(FIND(" – ",$D1916)),LEFT($D1916,FIND(" – ",$D1916)-1),$D1916),SellerTbl,2,0),"کد ناشناخته"))</f>
        <v/>
      </c>
      <c r="F1916" s="21" t="n"/>
      <c r="G1916" s="21" t="n"/>
      <c r="H1916" s="22" t="n"/>
      <c r="I1916" s="23">
        <f>IF(OR($F1916="",$G1916=""),"",$F1916-$G1916)</f>
        <v/>
      </c>
      <c r="J1916" s="18">
        <f>IF($I1916="","",IF(ABS($I1916)&lt;=0.01*$F1916,"√","×"))</f>
        <v/>
      </c>
      <c r="K1916" s="23">
        <f>IF(COUNT($Q1916,$V1916,$AA1916,$AF1916,$AK1916,$AP1916,$AU1916,$AZ1916,$BE1916,$BJ1916,$BO1916,$BT1916,$BY1916,$CD1916,$CI1916)=0,"",SUM($Q1916,$V1916,$AA1916,$AF1916,$AK1916,$AP1916,$AU1916,$AZ1916,$BE1916,$BJ1916,$BO1916,$BT1916,$BY1916,$CD1916,$CI1916))</f>
        <v/>
      </c>
      <c r="L1916" s="23">
        <f>IF(OR($F1916="",$K1916=""),"",$F1916-$K1916)</f>
        <v/>
      </c>
      <c r="M1916" s="20" t="n"/>
      <c r="N1916" s="18">
        <f>IF($M1916="","",IFERROR(VLOOKUP(IFERROR(VLOOKUP(IF(ISNUMBER(FIND(" – ",$M1916)),LEFT($M1916,FIND(" – ",$M1916)-1),$M1916),ProdTbl,5,0),""),BasketTbl,2,0),"کد ناشناخته"))</f>
        <v/>
      </c>
      <c r="O1916" s="18">
        <f>IF($M1916="","",IFERROR(VLOOKUP(IF(ISNUMBER(FIND(" – ",$M1916)),LEFT($M1916,FIND(" – ",$M1916)-1),$M1916),ProdTbl,3,0),"کد ناشناخته"))</f>
        <v/>
      </c>
      <c r="P1916" s="22" t="n"/>
      <c r="Q1916" s="21" t="n"/>
      <c r="R1916" s="20" t="n"/>
      <c r="S1916" s="18">
        <f>IF($R1916="","",IFERROR(VLOOKUP(IFERROR(VLOOKUP(IF(ISNUMBER(FIND(" – ",$R1916)),LEFT($R1916,FIND(" – ",$R1916)-1),$R1916),ProdTbl,5,0),""),BasketTbl,2,0),"کد ناشناخته"))</f>
        <v/>
      </c>
      <c r="T1916" s="18">
        <f>IF($R1916="","",IFERROR(VLOOKUP(IF(ISNUMBER(FIND(" – ",$R1916)),LEFT($R1916,FIND(" – ",$R1916)-1),$R1916),ProdTbl,3,0),"کد ناشناخته"))</f>
        <v/>
      </c>
      <c r="U1916" s="22" t="n"/>
      <c r="V1916" s="21" t="n"/>
      <c r="W1916" s="20" t="n"/>
      <c r="X1916" s="18">
        <f>IF($W1916="","",IFERROR(VLOOKUP(IFERROR(VLOOKUP(IF(ISNUMBER(FIND(" – ",$W1916)),LEFT($W1916,FIND(" – ",$W1916)-1),$W1916),ProdTbl,5,0),""),BasketTbl,2,0),"کد ناشناخته"))</f>
        <v/>
      </c>
      <c r="Y1916" s="18">
        <f>IF($W1916="","",IFERROR(VLOOKUP(IF(ISNUMBER(FIND(" – ",$W1916)),LEFT($W1916,FIND(" – ",$W1916)-1),$W1916),ProdTbl,3,0),"کد ناشناخته"))</f>
        <v/>
      </c>
      <c r="Z1916" s="22" t="n"/>
      <c r="AA1916" s="21" t="n"/>
      <c r="AB1916" s="20" t="n"/>
      <c r="AC1916" s="18">
        <f>IF($AB1916="","",IFERROR(VLOOKUP(IFERROR(VLOOKUP(IF(ISNUMBER(FIND(" – ",$AB1916)),LEFT($AB1916,FIND(" – ",$AB1916)-1),$AB1916),ProdTbl,5,0),""),BasketTbl,2,0),"کد ناشناخته"))</f>
        <v/>
      </c>
      <c r="AD1916" s="18">
        <f>IF($AB1916="","",IFERROR(VLOOKUP(IF(ISNUMBER(FIND(" – ",$AB1916)),LEFT($AB1916,FIND(" – ",$AB1916)-1),$AB1916),ProdTbl,3,0),"کد ناشناخته"))</f>
        <v/>
      </c>
      <c r="AE1916" s="22" t="n"/>
      <c r="AF1916" s="21" t="n"/>
      <c r="AG1916" s="20" t="n"/>
      <c r="AH1916" s="18">
        <f>IF($AG1916="","",IFERROR(VLOOKUP(IFERROR(VLOOKUP(IF(ISNUMBER(FIND(" – ",$AG1916)),LEFT($AG1916,FIND(" – ",$AG1916)-1),$AG1916),ProdTbl,5,0),""),BasketTbl,2,0),"کد ناشناخته"))</f>
        <v/>
      </c>
      <c r="AI1916" s="18">
        <f>IF($AG1916="","",IFERROR(VLOOKUP(IF(ISNUMBER(FIND(" – ",$AG1916)),LEFT($AG1916,FIND(" – ",$AG1916)-1),$AG1916),ProdTbl,3,0),"کد ناشناخته"))</f>
        <v/>
      </c>
      <c r="AJ1916" s="22" t="n"/>
      <c r="AK1916" s="21" t="n"/>
      <c r="AL1916" s="20" t="n"/>
      <c r="AM1916" s="18">
        <f>IF($AL1916="","",IFERROR(VLOOKUP(IFERROR(VLOOKUP(IF(ISNUMBER(FIND(" – ",$AL1916)),LEFT($AL1916,FIND(" – ",$AL1916)-1),$AL1916),ProdTbl,5,0),""),BasketTbl,2,0),"کد ناشناخته"))</f>
        <v/>
      </c>
      <c r="AN1916" s="18">
        <f>IF($AL1916="","",IFERROR(VLOOKUP(IF(ISNUMBER(FIND(" – ",$AL1916)),LEFT($AL1916,FIND(" – ",$AL1916)-1),$AL1916),ProdTbl,3,0),"کد ناشناخته"))</f>
        <v/>
      </c>
      <c r="AO1916" s="22" t="n"/>
      <c r="AP1916" s="21" t="n"/>
      <c r="AQ1916" s="20" t="n"/>
      <c r="AR1916" s="18">
        <f>IF($AQ1916="","",IFERROR(VLOOKUP(IFERROR(VLOOKUP(IF(ISNUMBER(FIND(" – ",$AQ1916)),LEFT($AQ1916,FIND(" – ",$AQ1916)-1),$AQ1916),ProdTbl,5,0),""),BasketTbl,2,0),"کد ناشناخته"))</f>
        <v/>
      </c>
      <c r="AS1916" s="18">
        <f>IF($AQ1916="","",IFERROR(VLOOKUP(IF(ISNUMBER(FIND(" – ",$AQ1916)),LEFT($AQ1916,FIND(" – ",$AQ1916)-1),$AQ1916),ProdTbl,3,0),"کد ناشناخته"))</f>
        <v/>
      </c>
      <c r="AT1916" s="22" t="n"/>
      <c r="AU1916" s="21" t="n"/>
      <c r="AV1916" s="20" t="n"/>
      <c r="AW1916" s="18">
        <f>IF($AV1916="","",IFERROR(VLOOKUP(IFERROR(VLOOKUP(IF(ISNUMBER(FIND(" – ",$AV1916)),LEFT($AV1916,FIND(" – ",$AV1916)-1),$AV1916),ProdTbl,5,0),""),BasketTbl,2,0),"کد ناشناخته"))</f>
        <v/>
      </c>
      <c r="AX1916" s="18">
        <f>IF($AV1916="","",IFERROR(VLOOKUP(IF(ISNUMBER(FIND(" – ",$AV1916)),LEFT($AV1916,FIND(" – ",$AV1916)-1),$AV1916),ProdTbl,3,0),"کد ناشناخته"))</f>
        <v/>
      </c>
      <c r="AY1916" s="22" t="n"/>
      <c r="AZ1916" s="21" t="n"/>
      <c r="BA1916" s="20" t="n"/>
      <c r="BB1916" s="18">
        <f>IF($BA1916="","",IFERROR(VLOOKUP(IFERROR(VLOOKUP(IF(ISNUMBER(FIND(" – ",$BA1916)),LEFT($BA1916,FIND(" – ",$BA1916)-1),$BA1916),ProdTbl,5,0),""),BasketTbl,2,0),"کد ناشناخته"))</f>
        <v/>
      </c>
      <c r="BC1916" s="18">
        <f>IF($BA1916="","",IFERROR(VLOOKUP(IF(ISNUMBER(FIND(" – ",$BA1916)),LEFT($BA1916,FIND(" – ",$BA1916)-1),$BA1916),ProdTbl,3,0),"کد ناشناخته"))</f>
        <v/>
      </c>
      <c r="BD1916" s="22" t="n"/>
      <c r="BE1916" s="21" t="n"/>
      <c r="BF1916" s="20" t="n"/>
      <c r="BG1916" s="18">
        <f>IF($BF1916="","",IFERROR(VLOOKUP(IFERROR(VLOOKUP(IF(ISNUMBER(FIND(" – ",$BF1916)),LEFT($BF1916,FIND(" – ",$BF1916)-1),$BF1916),ProdTbl,5,0),""),BasketTbl,2,0),"کد ناشناخته"))</f>
        <v/>
      </c>
      <c r="BH1916" s="18">
        <f>IF($BF1916="","",IFERROR(VLOOKUP(IF(ISNUMBER(FIND(" – ",$BF1916)),LEFT($BF1916,FIND(" – ",$BF1916)-1),$BF1916),ProdTbl,3,0),"کد ناشناخته"))</f>
        <v/>
      </c>
      <c r="BI1916" s="22" t="n"/>
      <c r="BJ1916" s="21" t="n"/>
      <c r="BK1916" s="20" t="n"/>
      <c r="BL1916" s="18">
        <f>IF($BK1916="","",IFERROR(VLOOKUP(IFERROR(VLOOKUP(IF(ISNUMBER(FIND(" – ",$BK1916)),LEFT($BK1916,FIND(" – ",$BK1916)-1),$BK1916),ProdTbl,5,0),""),BasketTbl,2,0),"کد ناشناخته"))</f>
        <v/>
      </c>
      <c r="BM1916" s="18">
        <f>IF($BK1916="","",IFERROR(VLOOKUP(IF(ISNUMBER(FIND(" – ",$BK1916)),LEFT($BK1916,FIND(" – ",$BK1916)-1),$BK1916),ProdTbl,3,0),"کد ناشناخته"))</f>
        <v/>
      </c>
      <c r="BN1916" s="22" t="n"/>
      <c r="BO1916" s="21" t="n"/>
      <c r="BP1916" s="20" t="n"/>
      <c r="BQ1916" s="18">
        <f>IF($BP1916="","",IFERROR(VLOOKUP(IFERROR(VLOOKUP(IF(ISNUMBER(FIND(" – ",$BP1916)),LEFT($BP1916,FIND(" – ",$BP1916)-1),$BP1916),ProdTbl,5,0),""),BasketTbl,2,0),"کد ناشناخته"))</f>
        <v/>
      </c>
      <c r="BR1916" s="18">
        <f>IF($BP1916="","",IFERROR(VLOOKUP(IF(ISNUMBER(FIND(" – ",$BP1916)),LEFT($BP1916,FIND(" – ",$BP1916)-1),$BP1916),ProdTbl,3,0),"کد ناشناخته"))</f>
        <v/>
      </c>
      <c r="BS1916" s="22" t="n"/>
      <c r="BT1916" s="21" t="n"/>
      <c r="BU1916" s="20" t="n"/>
      <c r="BV1916" s="18">
        <f>IF($BU1916="","",IFERROR(VLOOKUP(IFERROR(VLOOKUP(IF(ISNUMBER(FIND(" – ",$BU1916)),LEFT($BU1916,FIND(" – ",$BU1916)-1),$BU1916),ProdTbl,5,0),""),BasketTbl,2,0),"کد ناشناخته"))</f>
        <v/>
      </c>
      <c r="BW1916" s="18">
        <f>IF($BU1916="","",IFERROR(VLOOKUP(IF(ISNUMBER(FIND(" – ",$BU1916)),LEFT($BU1916,FIND(" – ",$BU1916)-1),$BU1916),ProdTbl,3,0),"کد ناشناخته"))</f>
        <v/>
      </c>
      <c r="BX1916" s="22" t="n"/>
      <c r="BY1916" s="21" t="n"/>
      <c r="BZ1916" s="20" t="n"/>
      <c r="CA1916" s="18">
        <f>IF($BZ1916="","",IFERROR(VLOOKUP(IFERROR(VLOOKUP(IF(ISNUMBER(FIND(" – ",$BZ1916)),LEFT($BZ1916,FIND(" – ",$BZ1916)-1),$BZ1916),ProdTbl,5,0),""),BasketTbl,2,0),"کد ناشناخته"))</f>
        <v/>
      </c>
      <c r="CB1916" s="18">
        <f>IF($BZ1916="","",IFERROR(VLOOKUP(IF(ISNUMBER(FIND(" – ",$BZ1916)),LEFT($BZ1916,FIND(" – ",$BZ1916)-1),$BZ1916),ProdTbl,3,0),"کد ناشناخته"))</f>
        <v/>
      </c>
      <c r="CC1916" s="22" t="n"/>
      <c r="CD1916" s="21" t="n"/>
      <c r="CE1916" s="20" t="n"/>
      <c r="CF1916" s="18">
        <f>IF($CE1916="","",IFERROR(VLOOKUP(IFERROR(VLOOKUP(IF(ISNUMBER(FIND(" – ",$CE1916)),LEFT($CE1916,FIND(" – ",$CE1916)-1),$CE1916),ProdTbl,5,0),""),BasketTbl,2,0),"کد ناشناخته"))</f>
        <v/>
      </c>
      <c r="CG1916" s="18">
        <f>IF($CE1916="","",IFERROR(VLOOKUP(IF(ISNUMBER(FIND(" – ",$CE1916)),LEFT($CE1916,FIND(" – ",$CE1916)-1),$CE1916),ProdTbl,3,0),"کد ناشناخته"))</f>
        <v/>
      </c>
      <c r="CH1916" s="22" t="n"/>
      <c r="CI1916" s="21" t="n"/>
    </row>
    <row r="1917">
      <c r="A1917" s="18">
        <f>IF($B1917="","",COUNTA($B$10:$B1917))</f>
        <v/>
      </c>
      <c r="B1917" s="19" t="n"/>
      <c r="C1917" s="20" t="n"/>
      <c r="D1917" s="19" t="n"/>
      <c r="E1917" s="18">
        <f>IF($D1917="","",IFERROR(VLOOKUP(IF(ISNUMBER(FIND(" – ",$D1917)),LEFT($D1917,FIND(" – ",$D1917)-1),$D1917),SellerTbl,2,0),"کد ناشناخته"))</f>
        <v/>
      </c>
      <c r="F1917" s="21" t="n"/>
      <c r="G1917" s="21" t="n"/>
      <c r="H1917" s="22" t="n"/>
      <c r="I1917" s="23">
        <f>IF(OR($F1917="",$G1917=""),"",$F1917-$G1917)</f>
        <v/>
      </c>
      <c r="J1917" s="18">
        <f>IF($I1917="","",IF(ABS($I1917)&lt;=0.01*$F1917,"√","×"))</f>
        <v/>
      </c>
      <c r="K1917" s="23">
        <f>IF(COUNT($Q1917,$V1917,$AA1917,$AF1917,$AK1917,$AP1917,$AU1917,$AZ1917,$BE1917,$BJ1917,$BO1917,$BT1917,$BY1917,$CD1917,$CI1917)=0,"",SUM($Q1917,$V1917,$AA1917,$AF1917,$AK1917,$AP1917,$AU1917,$AZ1917,$BE1917,$BJ1917,$BO1917,$BT1917,$BY1917,$CD1917,$CI1917))</f>
        <v/>
      </c>
      <c r="L1917" s="23">
        <f>IF(OR($F1917="",$K1917=""),"",$F1917-$K1917)</f>
        <v/>
      </c>
      <c r="M1917" s="20" t="n"/>
      <c r="N1917" s="18">
        <f>IF($M1917="","",IFERROR(VLOOKUP(IFERROR(VLOOKUP(IF(ISNUMBER(FIND(" – ",$M1917)),LEFT($M1917,FIND(" – ",$M1917)-1),$M1917),ProdTbl,5,0),""),BasketTbl,2,0),"کد ناشناخته"))</f>
        <v/>
      </c>
      <c r="O1917" s="18">
        <f>IF($M1917="","",IFERROR(VLOOKUP(IF(ISNUMBER(FIND(" – ",$M1917)),LEFT($M1917,FIND(" – ",$M1917)-1),$M1917),ProdTbl,3,0),"کد ناشناخته"))</f>
        <v/>
      </c>
      <c r="P1917" s="22" t="n"/>
      <c r="Q1917" s="21" t="n"/>
      <c r="R1917" s="20" t="n"/>
      <c r="S1917" s="18">
        <f>IF($R1917="","",IFERROR(VLOOKUP(IFERROR(VLOOKUP(IF(ISNUMBER(FIND(" – ",$R1917)),LEFT($R1917,FIND(" – ",$R1917)-1),$R1917),ProdTbl,5,0),""),BasketTbl,2,0),"کد ناشناخته"))</f>
        <v/>
      </c>
      <c r="T1917" s="18">
        <f>IF($R1917="","",IFERROR(VLOOKUP(IF(ISNUMBER(FIND(" – ",$R1917)),LEFT($R1917,FIND(" – ",$R1917)-1),$R1917),ProdTbl,3,0),"کد ناشناخته"))</f>
        <v/>
      </c>
      <c r="U1917" s="22" t="n"/>
      <c r="V1917" s="21" t="n"/>
      <c r="W1917" s="20" t="n"/>
      <c r="X1917" s="18">
        <f>IF($W1917="","",IFERROR(VLOOKUP(IFERROR(VLOOKUP(IF(ISNUMBER(FIND(" – ",$W1917)),LEFT($W1917,FIND(" – ",$W1917)-1),$W1917),ProdTbl,5,0),""),BasketTbl,2,0),"کد ناشناخته"))</f>
        <v/>
      </c>
      <c r="Y1917" s="18">
        <f>IF($W1917="","",IFERROR(VLOOKUP(IF(ISNUMBER(FIND(" – ",$W1917)),LEFT($W1917,FIND(" – ",$W1917)-1),$W1917),ProdTbl,3,0),"کد ناشناخته"))</f>
        <v/>
      </c>
      <c r="Z1917" s="22" t="n"/>
      <c r="AA1917" s="21" t="n"/>
      <c r="AB1917" s="20" t="n"/>
      <c r="AC1917" s="18">
        <f>IF($AB1917="","",IFERROR(VLOOKUP(IFERROR(VLOOKUP(IF(ISNUMBER(FIND(" – ",$AB1917)),LEFT($AB1917,FIND(" – ",$AB1917)-1),$AB1917),ProdTbl,5,0),""),BasketTbl,2,0),"کد ناشناخته"))</f>
        <v/>
      </c>
      <c r="AD1917" s="18">
        <f>IF($AB1917="","",IFERROR(VLOOKUP(IF(ISNUMBER(FIND(" – ",$AB1917)),LEFT($AB1917,FIND(" – ",$AB1917)-1),$AB1917),ProdTbl,3,0),"کد ناشناخته"))</f>
        <v/>
      </c>
      <c r="AE1917" s="22" t="n"/>
      <c r="AF1917" s="21" t="n"/>
      <c r="AG1917" s="20" t="n"/>
      <c r="AH1917" s="18">
        <f>IF($AG1917="","",IFERROR(VLOOKUP(IFERROR(VLOOKUP(IF(ISNUMBER(FIND(" – ",$AG1917)),LEFT($AG1917,FIND(" – ",$AG1917)-1),$AG1917),ProdTbl,5,0),""),BasketTbl,2,0),"کد ناشناخته"))</f>
        <v/>
      </c>
      <c r="AI1917" s="18">
        <f>IF($AG1917="","",IFERROR(VLOOKUP(IF(ISNUMBER(FIND(" – ",$AG1917)),LEFT($AG1917,FIND(" – ",$AG1917)-1),$AG1917),ProdTbl,3,0),"کد ناشناخته"))</f>
        <v/>
      </c>
      <c r="AJ1917" s="22" t="n"/>
      <c r="AK1917" s="21" t="n"/>
      <c r="AL1917" s="20" t="n"/>
      <c r="AM1917" s="18">
        <f>IF($AL1917="","",IFERROR(VLOOKUP(IFERROR(VLOOKUP(IF(ISNUMBER(FIND(" – ",$AL1917)),LEFT($AL1917,FIND(" – ",$AL1917)-1),$AL1917),ProdTbl,5,0),""),BasketTbl,2,0),"کد ناشناخته"))</f>
        <v/>
      </c>
      <c r="AN1917" s="18">
        <f>IF($AL1917="","",IFERROR(VLOOKUP(IF(ISNUMBER(FIND(" – ",$AL1917)),LEFT($AL1917,FIND(" – ",$AL1917)-1),$AL1917),ProdTbl,3,0),"کد ناشناخته"))</f>
        <v/>
      </c>
      <c r="AO1917" s="22" t="n"/>
      <c r="AP1917" s="21" t="n"/>
      <c r="AQ1917" s="20" t="n"/>
      <c r="AR1917" s="18">
        <f>IF($AQ1917="","",IFERROR(VLOOKUP(IFERROR(VLOOKUP(IF(ISNUMBER(FIND(" – ",$AQ1917)),LEFT($AQ1917,FIND(" – ",$AQ1917)-1),$AQ1917),ProdTbl,5,0),""),BasketTbl,2,0),"کد ناشناخته"))</f>
        <v/>
      </c>
      <c r="AS1917" s="18">
        <f>IF($AQ1917="","",IFERROR(VLOOKUP(IF(ISNUMBER(FIND(" – ",$AQ1917)),LEFT($AQ1917,FIND(" – ",$AQ1917)-1),$AQ1917),ProdTbl,3,0),"کد ناشناخته"))</f>
        <v/>
      </c>
      <c r="AT1917" s="22" t="n"/>
      <c r="AU1917" s="21" t="n"/>
      <c r="AV1917" s="20" t="n"/>
      <c r="AW1917" s="18">
        <f>IF($AV1917="","",IFERROR(VLOOKUP(IFERROR(VLOOKUP(IF(ISNUMBER(FIND(" – ",$AV1917)),LEFT($AV1917,FIND(" – ",$AV1917)-1),$AV1917),ProdTbl,5,0),""),BasketTbl,2,0),"کد ناشناخته"))</f>
        <v/>
      </c>
      <c r="AX1917" s="18">
        <f>IF($AV1917="","",IFERROR(VLOOKUP(IF(ISNUMBER(FIND(" – ",$AV1917)),LEFT($AV1917,FIND(" – ",$AV1917)-1),$AV1917),ProdTbl,3,0),"کد ناشناخته"))</f>
        <v/>
      </c>
      <c r="AY1917" s="22" t="n"/>
      <c r="AZ1917" s="21" t="n"/>
      <c r="BA1917" s="20" t="n"/>
      <c r="BB1917" s="18">
        <f>IF($BA1917="","",IFERROR(VLOOKUP(IFERROR(VLOOKUP(IF(ISNUMBER(FIND(" – ",$BA1917)),LEFT($BA1917,FIND(" – ",$BA1917)-1),$BA1917),ProdTbl,5,0),""),BasketTbl,2,0),"کد ناشناخته"))</f>
        <v/>
      </c>
      <c r="BC1917" s="18">
        <f>IF($BA1917="","",IFERROR(VLOOKUP(IF(ISNUMBER(FIND(" – ",$BA1917)),LEFT($BA1917,FIND(" – ",$BA1917)-1),$BA1917),ProdTbl,3,0),"کد ناشناخته"))</f>
        <v/>
      </c>
      <c r="BD1917" s="22" t="n"/>
      <c r="BE1917" s="21" t="n"/>
      <c r="BF1917" s="20" t="n"/>
      <c r="BG1917" s="18">
        <f>IF($BF1917="","",IFERROR(VLOOKUP(IFERROR(VLOOKUP(IF(ISNUMBER(FIND(" – ",$BF1917)),LEFT($BF1917,FIND(" – ",$BF1917)-1),$BF1917),ProdTbl,5,0),""),BasketTbl,2,0),"کد ناشناخته"))</f>
        <v/>
      </c>
      <c r="BH1917" s="18">
        <f>IF($BF1917="","",IFERROR(VLOOKUP(IF(ISNUMBER(FIND(" – ",$BF1917)),LEFT($BF1917,FIND(" – ",$BF1917)-1),$BF1917),ProdTbl,3,0),"کد ناشناخته"))</f>
        <v/>
      </c>
      <c r="BI1917" s="22" t="n"/>
      <c r="BJ1917" s="21" t="n"/>
      <c r="BK1917" s="20" t="n"/>
      <c r="BL1917" s="18">
        <f>IF($BK1917="","",IFERROR(VLOOKUP(IFERROR(VLOOKUP(IF(ISNUMBER(FIND(" – ",$BK1917)),LEFT($BK1917,FIND(" – ",$BK1917)-1),$BK1917),ProdTbl,5,0),""),BasketTbl,2,0),"کد ناشناخته"))</f>
        <v/>
      </c>
      <c r="BM1917" s="18">
        <f>IF($BK1917="","",IFERROR(VLOOKUP(IF(ISNUMBER(FIND(" – ",$BK1917)),LEFT($BK1917,FIND(" – ",$BK1917)-1),$BK1917),ProdTbl,3,0),"کد ناشناخته"))</f>
        <v/>
      </c>
      <c r="BN1917" s="22" t="n"/>
      <c r="BO1917" s="21" t="n"/>
      <c r="BP1917" s="20" t="n"/>
      <c r="BQ1917" s="18">
        <f>IF($BP1917="","",IFERROR(VLOOKUP(IFERROR(VLOOKUP(IF(ISNUMBER(FIND(" – ",$BP1917)),LEFT($BP1917,FIND(" – ",$BP1917)-1),$BP1917),ProdTbl,5,0),""),BasketTbl,2,0),"کد ناشناخته"))</f>
        <v/>
      </c>
      <c r="BR1917" s="18">
        <f>IF($BP1917="","",IFERROR(VLOOKUP(IF(ISNUMBER(FIND(" – ",$BP1917)),LEFT($BP1917,FIND(" – ",$BP1917)-1),$BP1917),ProdTbl,3,0),"کد ناشناخته"))</f>
        <v/>
      </c>
      <c r="BS1917" s="22" t="n"/>
      <c r="BT1917" s="21" t="n"/>
      <c r="BU1917" s="20" t="n"/>
      <c r="BV1917" s="18">
        <f>IF($BU1917="","",IFERROR(VLOOKUP(IFERROR(VLOOKUP(IF(ISNUMBER(FIND(" – ",$BU1917)),LEFT($BU1917,FIND(" – ",$BU1917)-1),$BU1917),ProdTbl,5,0),""),BasketTbl,2,0),"کد ناشناخته"))</f>
        <v/>
      </c>
      <c r="BW1917" s="18">
        <f>IF($BU1917="","",IFERROR(VLOOKUP(IF(ISNUMBER(FIND(" – ",$BU1917)),LEFT($BU1917,FIND(" – ",$BU1917)-1),$BU1917),ProdTbl,3,0),"کد ناشناخته"))</f>
        <v/>
      </c>
      <c r="BX1917" s="22" t="n"/>
      <c r="BY1917" s="21" t="n"/>
      <c r="BZ1917" s="20" t="n"/>
      <c r="CA1917" s="18">
        <f>IF($BZ1917="","",IFERROR(VLOOKUP(IFERROR(VLOOKUP(IF(ISNUMBER(FIND(" – ",$BZ1917)),LEFT($BZ1917,FIND(" – ",$BZ1917)-1),$BZ1917),ProdTbl,5,0),""),BasketTbl,2,0),"کد ناشناخته"))</f>
        <v/>
      </c>
      <c r="CB1917" s="18">
        <f>IF($BZ1917="","",IFERROR(VLOOKUP(IF(ISNUMBER(FIND(" – ",$BZ1917)),LEFT($BZ1917,FIND(" – ",$BZ1917)-1),$BZ1917),ProdTbl,3,0),"کد ناشناخته"))</f>
        <v/>
      </c>
      <c r="CC1917" s="22" t="n"/>
      <c r="CD1917" s="21" t="n"/>
      <c r="CE1917" s="20" t="n"/>
      <c r="CF1917" s="18">
        <f>IF($CE1917="","",IFERROR(VLOOKUP(IFERROR(VLOOKUP(IF(ISNUMBER(FIND(" – ",$CE1917)),LEFT($CE1917,FIND(" – ",$CE1917)-1),$CE1917),ProdTbl,5,0),""),BasketTbl,2,0),"کد ناشناخته"))</f>
        <v/>
      </c>
      <c r="CG1917" s="18">
        <f>IF($CE1917="","",IFERROR(VLOOKUP(IF(ISNUMBER(FIND(" – ",$CE1917)),LEFT($CE1917,FIND(" – ",$CE1917)-1),$CE1917),ProdTbl,3,0),"کد ناشناخته"))</f>
        <v/>
      </c>
      <c r="CH1917" s="22" t="n"/>
      <c r="CI1917" s="21" t="n"/>
    </row>
    <row r="1918">
      <c r="A1918" s="18">
        <f>IF($B1918="","",COUNTA($B$10:$B1918))</f>
        <v/>
      </c>
      <c r="B1918" s="19" t="n"/>
      <c r="C1918" s="20" t="n"/>
      <c r="D1918" s="19" t="n"/>
      <c r="E1918" s="18">
        <f>IF($D1918="","",IFERROR(VLOOKUP(IF(ISNUMBER(FIND(" – ",$D1918)),LEFT($D1918,FIND(" – ",$D1918)-1),$D1918),SellerTbl,2,0),"کد ناشناخته"))</f>
        <v/>
      </c>
      <c r="F1918" s="21" t="n"/>
      <c r="G1918" s="21" t="n"/>
      <c r="H1918" s="22" t="n"/>
      <c r="I1918" s="23">
        <f>IF(OR($F1918="",$G1918=""),"",$F1918-$G1918)</f>
        <v/>
      </c>
      <c r="J1918" s="18">
        <f>IF($I1918="","",IF(ABS($I1918)&lt;=0.01*$F1918,"√","×"))</f>
        <v/>
      </c>
      <c r="K1918" s="23">
        <f>IF(COUNT($Q1918,$V1918,$AA1918,$AF1918,$AK1918,$AP1918,$AU1918,$AZ1918,$BE1918,$BJ1918,$BO1918,$BT1918,$BY1918,$CD1918,$CI1918)=0,"",SUM($Q1918,$V1918,$AA1918,$AF1918,$AK1918,$AP1918,$AU1918,$AZ1918,$BE1918,$BJ1918,$BO1918,$BT1918,$BY1918,$CD1918,$CI1918))</f>
        <v/>
      </c>
      <c r="L1918" s="23">
        <f>IF(OR($F1918="",$K1918=""),"",$F1918-$K1918)</f>
        <v/>
      </c>
      <c r="M1918" s="20" t="n"/>
      <c r="N1918" s="18">
        <f>IF($M1918="","",IFERROR(VLOOKUP(IFERROR(VLOOKUP(IF(ISNUMBER(FIND(" – ",$M1918)),LEFT($M1918,FIND(" – ",$M1918)-1),$M1918),ProdTbl,5,0),""),BasketTbl,2,0),"کد ناشناخته"))</f>
        <v/>
      </c>
      <c r="O1918" s="18">
        <f>IF($M1918="","",IFERROR(VLOOKUP(IF(ISNUMBER(FIND(" – ",$M1918)),LEFT($M1918,FIND(" – ",$M1918)-1),$M1918),ProdTbl,3,0),"کد ناشناخته"))</f>
        <v/>
      </c>
      <c r="P1918" s="22" t="n"/>
      <c r="Q1918" s="21" t="n"/>
      <c r="R1918" s="20" t="n"/>
      <c r="S1918" s="18">
        <f>IF($R1918="","",IFERROR(VLOOKUP(IFERROR(VLOOKUP(IF(ISNUMBER(FIND(" – ",$R1918)),LEFT($R1918,FIND(" – ",$R1918)-1),$R1918),ProdTbl,5,0),""),BasketTbl,2,0),"کد ناشناخته"))</f>
        <v/>
      </c>
      <c r="T1918" s="18">
        <f>IF($R1918="","",IFERROR(VLOOKUP(IF(ISNUMBER(FIND(" – ",$R1918)),LEFT($R1918,FIND(" – ",$R1918)-1),$R1918),ProdTbl,3,0),"کد ناشناخته"))</f>
        <v/>
      </c>
      <c r="U1918" s="22" t="n"/>
      <c r="V1918" s="21" t="n"/>
      <c r="W1918" s="20" t="n"/>
      <c r="X1918" s="18">
        <f>IF($W1918="","",IFERROR(VLOOKUP(IFERROR(VLOOKUP(IF(ISNUMBER(FIND(" – ",$W1918)),LEFT($W1918,FIND(" – ",$W1918)-1),$W1918),ProdTbl,5,0),""),BasketTbl,2,0),"کد ناشناخته"))</f>
        <v/>
      </c>
      <c r="Y1918" s="18">
        <f>IF($W1918="","",IFERROR(VLOOKUP(IF(ISNUMBER(FIND(" – ",$W1918)),LEFT($W1918,FIND(" – ",$W1918)-1),$W1918),ProdTbl,3,0),"کد ناشناخته"))</f>
        <v/>
      </c>
      <c r="Z1918" s="22" t="n"/>
      <c r="AA1918" s="21" t="n"/>
      <c r="AB1918" s="20" t="n"/>
      <c r="AC1918" s="18">
        <f>IF($AB1918="","",IFERROR(VLOOKUP(IFERROR(VLOOKUP(IF(ISNUMBER(FIND(" – ",$AB1918)),LEFT($AB1918,FIND(" – ",$AB1918)-1),$AB1918),ProdTbl,5,0),""),BasketTbl,2,0),"کد ناشناخته"))</f>
        <v/>
      </c>
      <c r="AD1918" s="18">
        <f>IF($AB1918="","",IFERROR(VLOOKUP(IF(ISNUMBER(FIND(" – ",$AB1918)),LEFT($AB1918,FIND(" – ",$AB1918)-1),$AB1918),ProdTbl,3,0),"کد ناشناخته"))</f>
        <v/>
      </c>
      <c r="AE1918" s="22" t="n"/>
      <c r="AF1918" s="21" t="n"/>
      <c r="AG1918" s="20" t="n"/>
      <c r="AH1918" s="18">
        <f>IF($AG1918="","",IFERROR(VLOOKUP(IFERROR(VLOOKUP(IF(ISNUMBER(FIND(" – ",$AG1918)),LEFT($AG1918,FIND(" – ",$AG1918)-1),$AG1918),ProdTbl,5,0),""),BasketTbl,2,0),"کد ناشناخته"))</f>
        <v/>
      </c>
      <c r="AI1918" s="18">
        <f>IF($AG1918="","",IFERROR(VLOOKUP(IF(ISNUMBER(FIND(" – ",$AG1918)),LEFT($AG1918,FIND(" – ",$AG1918)-1),$AG1918),ProdTbl,3,0),"کد ناشناخته"))</f>
        <v/>
      </c>
      <c r="AJ1918" s="22" t="n"/>
      <c r="AK1918" s="21" t="n"/>
      <c r="AL1918" s="20" t="n"/>
      <c r="AM1918" s="18">
        <f>IF($AL1918="","",IFERROR(VLOOKUP(IFERROR(VLOOKUP(IF(ISNUMBER(FIND(" – ",$AL1918)),LEFT($AL1918,FIND(" – ",$AL1918)-1),$AL1918),ProdTbl,5,0),""),BasketTbl,2,0),"کد ناشناخته"))</f>
        <v/>
      </c>
      <c r="AN1918" s="18">
        <f>IF($AL1918="","",IFERROR(VLOOKUP(IF(ISNUMBER(FIND(" – ",$AL1918)),LEFT($AL1918,FIND(" – ",$AL1918)-1),$AL1918),ProdTbl,3,0),"کد ناشناخته"))</f>
        <v/>
      </c>
      <c r="AO1918" s="22" t="n"/>
      <c r="AP1918" s="21" t="n"/>
      <c r="AQ1918" s="20" t="n"/>
      <c r="AR1918" s="18">
        <f>IF($AQ1918="","",IFERROR(VLOOKUP(IFERROR(VLOOKUP(IF(ISNUMBER(FIND(" – ",$AQ1918)),LEFT($AQ1918,FIND(" – ",$AQ1918)-1),$AQ1918),ProdTbl,5,0),""),BasketTbl,2,0),"کد ناشناخته"))</f>
        <v/>
      </c>
      <c r="AS1918" s="18">
        <f>IF($AQ1918="","",IFERROR(VLOOKUP(IF(ISNUMBER(FIND(" – ",$AQ1918)),LEFT($AQ1918,FIND(" – ",$AQ1918)-1),$AQ1918),ProdTbl,3,0),"کد ناشناخته"))</f>
        <v/>
      </c>
      <c r="AT1918" s="22" t="n"/>
      <c r="AU1918" s="21" t="n"/>
      <c r="AV1918" s="20" t="n"/>
      <c r="AW1918" s="18">
        <f>IF($AV1918="","",IFERROR(VLOOKUP(IFERROR(VLOOKUP(IF(ISNUMBER(FIND(" – ",$AV1918)),LEFT($AV1918,FIND(" – ",$AV1918)-1),$AV1918),ProdTbl,5,0),""),BasketTbl,2,0),"کد ناشناخته"))</f>
        <v/>
      </c>
      <c r="AX1918" s="18">
        <f>IF($AV1918="","",IFERROR(VLOOKUP(IF(ISNUMBER(FIND(" – ",$AV1918)),LEFT($AV1918,FIND(" – ",$AV1918)-1),$AV1918),ProdTbl,3,0),"کد ناشناخته"))</f>
        <v/>
      </c>
      <c r="AY1918" s="22" t="n"/>
      <c r="AZ1918" s="21" t="n"/>
      <c r="BA1918" s="20" t="n"/>
      <c r="BB1918" s="18">
        <f>IF($BA1918="","",IFERROR(VLOOKUP(IFERROR(VLOOKUP(IF(ISNUMBER(FIND(" – ",$BA1918)),LEFT($BA1918,FIND(" – ",$BA1918)-1),$BA1918),ProdTbl,5,0),""),BasketTbl,2,0),"کد ناشناخته"))</f>
        <v/>
      </c>
      <c r="BC1918" s="18">
        <f>IF($BA1918="","",IFERROR(VLOOKUP(IF(ISNUMBER(FIND(" – ",$BA1918)),LEFT($BA1918,FIND(" – ",$BA1918)-1),$BA1918),ProdTbl,3,0),"کد ناشناخته"))</f>
        <v/>
      </c>
      <c r="BD1918" s="22" t="n"/>
      <c r="BE1918" s="21" t="n"/>
      <c r="BF1918" s="20" t="n"/>
      <c r="BG1918" s="18">
        <f>IF($BF1918="","",IFERROR(VLOOKUP(IFERROR(VLOOKUP(IF(ISNUMBER(FIND(" – ",$BF1918)),LEFT($BF1918,FIND(" – ",$BF1918)-1),$BF1918),ProdTbl,5,0),""),BasketTbl,2,0),"کد ناشناخته"))</f>
        <v/>
      </c>
      <c r="BH1918" s="18">
        <f>IF($BF1918="","",IFERROR(VLOOKUP(IF(ISNUMBER(FIND(" – ",$BF1918)),LEFT($BF1918,FIND(" – ",$BF1918)-1),$BF1918),ProdTbl,3,0),"کد ناشناخته"))</f>
        <v/>
      </c>
      <c r="BI1918" s="22" t="n"/>
      <c r="BJ1918" s="21" t="n"/>
      <c r="BK1918" s="20" t="n"/>
      <c r="BL1918" s="18">
        <f>IF($BK1918="","",IFERROR(VLOOKUP(IFERROR(VLOOKUP(IF(ISNUMBER(FIND(" – ",$BK1918)),LEFT($BK1918,FIND(" – ",$BK1918)-1),$BK1918),ProdTbl,5,0),""),BasketTbl,2,0),"کد ناشناخته"))</f>
        <v/>
      </c>
      <c r="BM1918" s="18">
        <f>IF($BK1918="","",IFERROR(VLOOKUP(IF(ISNUMBER(FIND(" – ",$BK1918)),LEFT($BK1918,FIND(" – ",$BK1918)-1),$BK1918),ProdTbl,3,0),"کد ناشناخته"))</f>
        <v/>
      </c>
      <c r="BN1918" s="22" t="n"/>
      <c r="BO1918" s="21" t="n"/>
      <c r="BP1918" s="20" t="n"/>
      <c r="BQ1918" s="18">
        <f>IF($BP1918="","",IFERROR(VLOOKUP(IFERROR(VLOOKUP(IF(ISNUMBER(FIND(" – ",$BP1918)),LEFT($BP1918,FIND(" – ",$BP1918)-1),$BP1918),ProdTbl,5,0),""),BasketTbl,2,0),"کد ناشناخته"))</f>
        <v/>
      </c>
      <c r="BR1918" s="18">
        <f>IF($BP1918="","",IFERROR(VLOOKUP(IF(ISNUMBER(FIND(" – ",$BP1918)),LEFT($BP1918,FIND(" – ",$BP1918)-1),$BP1918),ProdTbl,3,0),"کد ناشناخته"))</f>
        <v/>
      </c>
      <c r="BS1918" s="22" t="n"/>
      <c r="BT1918" s="21" t="n"/>
      <c r="BU1918" s="20" t="n"/>
      <c r="BV1918" s="18">
        <f>IF($BU1918="","",IFERROR(VLOOKUP(IFERROR(VLOOKUP(IF(ISNUMBER(FIND(" – ",$BU1918)),LEFT($BU1918,FIND(" – ",$BU1918)-1),$BU1918),ProdTbl,5,0),""),BasketTbl,2,0),"کد ناشناخته"))</f>
        <v/>
      </c>
      <c r="BW1918" s="18">
        <f>IF($BU1918="","",IFERROR(VLOOKUP(IF(ISNUMBER(FIND(" – ",$BU1918)),LEFT($BU1918,FIND(" – ",$BU1918)-1),$BU1918),ProdTbl,3,0),"کد ناشناخته"))</f>
        <v/>
      </c>
      <c r="BX1918" s="22" t="n"/>
      <c r="BY1918" s="21" t="n"/>
      <c r="BZ1918" s="20" t="n"/>
      <c r="CA1918" s="18">
        <f>IF($BZ1918="","",IFERROR(VLOOKUP(IFERROR(VLOOKUP(IF(ISNUMBER(FIND(" – ",$BZ1918)),LEFT($BZ1918,FIND(" – ",$BZ1918)-1),$BZ1918),ProdTbl,5,0),""),BasketTbl,2,0),"کد ناشناخته"))</f>
        <v/>
      </c>
      <c r="CB1918" s="18">
        <f>IF($BZ1918="","",IFERROR(VLOOKUP(IF(ISNUMBER(FIND(" – ",$BZ1918)),LEFT($BZ1918,FIND(" – ",$BZ1918)-1),$BZ1918),ProdTbl,3,0),"کد ناشناخته"))</f>
        <v/>
      </c>
      <c r="CC1918" s="22" t="n"/>
      <c r="CD1918" s="21" t="n"/>
      <c r="CE1918" s="20" t="n"/>
      <c r="CF1918" s="18">
        <f>IF($CE1918="","",IFERROR(VLOOKUP(IFERROR(VLOOKUP(IF(ISNUMBER(FIND(" – ",$CE1918)),LEFT($CE1918,FIND(" – ",$CE1918)-1),$CE1918),ProdTbl,5,0),""),BasketTbl,2,0),"کد ناشناخته"))</f>
        <v/>
      </c>
      <c r="CG1918" s="18">
        <f>IF($CE1918="","",IFERROR(VLOOKUP(IF(ISNUMBER(FIND(" – ",$CE1918)),LEFT($CE1918,FIND(" – ",$CE1918)-1),$CE1918),ProdTbl,3,0),"کد ناشناخته"))</f>
        <v/>
      </c>
      <c r="CH1918" s="22" t="n"/>
      <c r="CI1918" s="21" t="n"/>
    </row>
    <row r="1919">
      <c r="A1919" s="18">
        <f>IF($B1919="","",COUNTA($B$10:$B1919))</f>
        <v/>
      </c>
      <c r="B1919" s="19" t="n"/>
      <c r="C1919" s="20" t="n"/>
      <c r="D1919" s="19" t="n"/>
      <c r="E1919" s="18">
        <f>IF($D1919="","",IFERROR(VLOOKUP(IF(ISNUMBER(FIND(" – ",$D1919)),LEFT($D1919,FIND(" – ",$D1919)-1),$D1919),SellerTbl,2,0),"کد ناشناخته"))</f>
        <v/>
      </c>
      <c r="F1919" s="21" t="n"/>
      <c r="G1919" s="21" t="n"/>
      <c r="H1919" s="22" t="n"/>
      <c r="I1919" s="23">
        <f>IF(OR($F1919="",$G1919=""),"",$F1919-$G1919)</f>
        <v/>
      </c>
      <c r="J1919" s="18">
        <f>IF($I1919="","",IF(ABS($I1919)&lt;=0.01*$F1919,"√","×"))</f>
        <v/>
      </c>
      <c r="K1919" s="23">
        <f>IF(COUNT($Q1919,$V1919,$AA1919,$AF1919,$AK1919,$AP1919,$AU1919,$AZ1919,$BE1919,$BJ1919,$BO1919,$BT1919,$BY1919,$CD1919,$CI1919)=0,"",SUM($Q1919,$V1919,$AA1919,$AF1919,$AK1919,$AP1919,$AU1919,$AZ1919,$BE1919,$BJ1919,$BO1919,$BT1919,$BY1919,$CD1919,$CI1919))</f>
        <v/>
      </c>
      <c r="L1919" s="23">
        <f>IF(OR($F1919="",$K1919=""),"",$F1919-$K1919)</f>
        <v/>
      </c>
      <c r="M1919" s="20" t="n"/>
      <c r="N1919" s="18">
        <f>IF($M1919="","",IFERROR(VLOOKUP(IFERROR(VLOOKUP(IF(ISNUMBER(FIND(" – ",$M1919)),LEFT($M1919,FIND(" – ",$M1919)-1),$M1919),ProdTbl,5,0),""),BasketTbl,2,0),"کد ناشناخته"))</f>
        <v/>
      </c>
      <c r="O1919" s="18">
        <f>IF($M1919="","",IFERROR(VLOOKUP(IF(ISNUMBER(FIND(" – ",$M1919)),LEFT($M1919,FIND(" – ",$M1919)-1),$M1919),ProdTbl,3,0),"کد ناشناخته"))</f>
        <v/>
      </c>
      <c r="P1919" s="22" t="n"/>
      <c r="Q1919" s="21" t="n"/>
      <c r="R1919" s="20" t="n"/>
      <c r="S1919" s="18">
        <f>IF($R1919="","",IFERROR(VLOOKUP(IFERROR(VLOOKUP(IF(ISNUMBER(FIND(" – ",$R1919)),LEFT($R1919,FIND(" – ",$R1919)-1),$R1919),ProdTbl,5,0),""),BasketTbl,2,0),"کد ناشناخته"))</f>
        <v/>
      </c>
      <c r="T1919" s="18">
        <f>IF($R1919="","",IFERROR(VLOOKUP(IF(ISNUMBER(FIND(" – ",$R1919)),LEFT($R1919,FIND(" – ",$R1919)-1),$R1919),ProdTbl,3,0),"کد ناشناخته"))</f>
        <v/>
      </c>
      <c r="U1919" s="22" t="n"/>
      <c r="V1919" s="21" t="n"/>
      <c r="W1919" s="20" t="n"/>
      <c r="X1919" s="18">
        <f>IF($W1919="","",IFERROR(VLOOKUP(IFERROR(VLOOKUP(IF(ISNUMBER(FIND(" – ",$W1919)),LEFT($W1919,FIND(" – ",$W1919)-1),$W1919),ProdTbl,5,0),""),BasketTbl,2,0),"کد ناشناخته"))</f>
        <v/>
      </c>
      <c r="Y1919" s="18">
        <f>IF($W1919="","",IFERROR(VLOOKUP(IF(ISNUMBER(FIND(" – ",$W1919)),LEFT($W1919,FIND(" – ",$W1919)-1),$W1919),ProdTbl,3,0),"کد ناشناخته"))</f>
        <v/>
      </c>
      <c r="Z1919" s="22" t="n"/>
      <c r="AA1919" s="21" t="n"/>
      <c r="AB1919" s="20" t="n"/>
      <c r="AC1919" s="18">
        <f>IF($AB1919="","",IFERROR(VLOOKUP(IFERROR(VLOOKUP(IF(ISNUMBER(FIND(" – ",$AB1919)),LEFT($AB1919,FIND(" – ",$AB1919)-1),$AB1919),ProdTbl,5,0),""),BasketTbl,2,0),"کد ناشناخته"))</f>
        <v/>
      </c>
      <c r="AD1919" s="18">
        <f>IF($AB1919="","",IFERROR(VLOOKUP(IF(ISNUMBER(FIND(" – ",$AB1919)),LEFT($AB1919,FIND(" – ",$AB1919)-1),$AB1919),ProdTbl,3,0),"کد ناشناخته"))</f>
        <v/>
      </c>
      <c r="AE1919" s="22" t="n"/>
      <c r="AF1919" s="21" t="n"/>
      <c r="AG1919" s="20" t="n"/>
      <c r="AH1919" s="18">
        <f>IF($AG1919="","",IFERROR(VLOOKUP(IFERROR(VLOOKUP(IF(ISNUMBER(FIND(" – ",$AG1919)),LEFT($AG1919,FIND(" – ",$AG1919)-1),$AG1919),ProdTbl,5,0),""),BasketTbl,2,0),"کد ناشناخته"))</f>
        <v/>
      </c>
      <c r="AI1919" s="18">
        <f>IF($AG1919="","",IFERROR(VLOOKUP(IF(ISNUMBER(FIND(" – ",$AG1919)),LEFT($AG1919,FIND(" – ",$AG1919)-1),$AG1919),ProdTbl,3,0),"کد ناشناخته"))</f>
        <v/>
      </c>
      <c r="AJ1919" s="22" t="n"/>
      <c r="AK1919" s="21" t="n"/>
      <c r="AL1919" s="20" t="n"/>
      <c r="AM1919" s="18">
        <f>IF($AL1919="","",IFERROR(VLOOKUP(IFERROR(VLOOKUP(IF(ISNUMBER(FIND(" – ",$AL1919)),LEFT($AL1919,FIND(" – ",$AL1919)-1),$AL1919),ProdTbl,5,0),""),BasketTbl,2,0),"کد ناشناخته"))</f>
        <v/>
      </c>
      <c r="AN1919" s="18">
        <f>IF($AL1919="","",IFERROR(VLOOKUP(IF(ISNUMBER(FIND(" – ",$AL1919)),LEFT($AL1919,FIND(" – ",$AL1919)-1),$AL1919),ProdTbl,3,0),"کد ناشناخته"))</f>
        <v/>
      </c>
      <c r="AO1919" s="22" t="n"/>
      <c r="AP1919" s="21" t="n"/>
      <c r="AQ1919" s="20" t="n"/>
      <c r="AR1919" s="18">
        <f>IF($AQ1919="","",IFERROR(VLOOKUP(IFERROR(VLOOKUP(IF(ISNUMBER(FIND(" – ",$AQ1919)),LEFT($AQ1919,FIND(" – ",$AQ1919)-1),$AQ1919),ProdTbl,5,0),""),BasketTbl,2,0),"کد ناشناخته"))</f>
        <v/>
      </c>
      <c r="AS1919" s="18">
        <f>IF($AQ1919="","",IFERROR(VLOOKUP(IF(ISNUMBER(FIND(" – ",$AQ1919)),LEFT($AQ1919,FIND(" – ",$AQ1919)-1),$AQ1919),ProdTbl,3,0),"کد ناشناخته"))</f>
        <v/>
      </c>
      <c r="AT1919" s="22" t="n"/>
      <c r="AU1919" s="21" t="n"/>
      <c r="AV1919" s="20" t="n"/>
      <c r="AW1919" s="18">
        <f>IF($AV1919="","",IFERROR(VLOOKUP(IFERROR(VLOOKUP(IF(ISNUMBER(FIND(" – ",$AV1919)),LEFT($AV1919,FIND(" – ",$AV1919)-1),$AV1919),ProdTbl,5,0),""),BasketTbl,2,0),"کد ناشناخته"))</f>
        <v/>
      </c>
      <c r="AX1919" s="18">
        <f>IF($AV1919="","",IFERROR(VLOOKUP(IF(ISNUMBER(FIND(" – ",$AV1919)),LEFT($AV1919,FIND(" – ",$AV1919)-1),$AV1919),ProdTbl,3,0),"کد ناشناخته"))</f>
        <v/>
      </c>
      <c r="AY1919" s="22" t="n"/>
      <c r="AZ1919" s="21" t="n"/>
      <c r="BA1919" s="20" t="n"/>
      <c r="BB1919" s="18">
        <f>IF($BA1919="","",IFERROR(VLOOKUP(IFERROR(VLOOKUP(IF(ISNUMBER(FIND(" – ",$BA1919)),LEFT($BA1919,FIND(" – ",$BA1919)-1),$BA1919),ProdTbl,5,0),""),BasketTbl,2,0),"کد ناشناخته"))</f>
        <v/>
      </c>
      <c r="BC1919" s="18">
        <f>IF($BA1919="","",IFERROR(VLOOKUP(IF(ISNUMBER(FIND(" – ",$BA1919)),LEFT($BA1919,FIND(" – ",$BA1919)-1),$BA1919),ProdTbl,3,0),"کد ناشناخته"))</f>
        <v/>
      </c>
      <c r="BD1919" s="22" t="n"/>
      <c r="BE1919" s="21" t="n"/>
      <c r="BF1919" s="20" t="n"/>
      <c r="BG1919" s="18">
        <f>IF($BF1919="","",IFERROR(VLOOKUP(IFERROR(VLOOKUP(IF(ISNUMBER(FIND(" – ",$BF1919)),LEFT($BF1919,FIND(" – ",$BF1919)-1),$BF1919),ProdTbl,5,0),""),BasketTbl,2,0),"کد ناشناخته"))</f>
        <v/>
      </c>
      <c r="BH1919" s="18">
        <f>IF($BF1919="","",IFERROR(VLOOKUP(IF(ISNUMBER(FIND(" – ",$BF1919)),LEFT($BF1919,FIND(" – ",$BF1919)-1),$BF1919),ProdTbl,3,0),"کد ناشناخته"))</f>
        <v/>
      </c>
      <c r="BI1919" s="22" t="n"/>
      <c r="BJ1919" s="21" t="n"/>
      <c r="BK1919" s="20" t="n"/>
      <c r="BL1919" s="18">
        <f>IF($BK1919="","",IFERROR(VLOOKUP(IFERROR(VLOOKUP(IF(ISNUMBER(FIND(" – ",$BK1919)),LEFT($BK1919,FIND(" – ",$BK1919)-1),$BK1919),ProdTbl,5,0),""),BasketTbl,2,0),"کد ناشناخته"))</f>
        <v/>
      </c>
      <c r="BM1919" s="18">
        <f>IF($BK1919="","",IFERROR(VLOOKUP(IF(ISNUMBER(FIND(" – ",$BK1919)),LEFT($BK1919,FIND(" – ",$BK1919)-1),$BK1919),ProdTbl,3,0),"کد ناشناخته"))</f>
        <v/>
      </c>
      <c r="BN1919" s="22" t="n"/>
      <c r="BO1919" s="21" t="n"/>
      <c r="BP1919" s="20" t="n"/>
      <c r="BQ1919" s="18">
        <f>IF($BP1919="","",IFERROR(VLOOKUP(IFERROR(VLOOKUP(IF(ISNUMBER(FIND(" – ",$BP1919)),LEFT($BP1919,FIND(" – ",$BP1919)-1),$BP1919),ProdTbl,5,0),""),BasketTbl,2,0),"کد ناشناخته"))</f>
        <v/>
      </c>
      <c r="BR1919" s="18">
        <f>IF($BP1919="","",IFERROR(VLOOKUP(IF(ISNUMBER(FIND(" – ",$BP1919)),LEFT($BP1919,FIND(" – ",$BP1919)-1),$BP1919),ProdTbl,3,0),"کد ناشناخته"))</f>
        <v/>
      </c>
      <c r="BS1919" s="22" t="n"/>
      <c r="BT1919" s="21" t="n"/>
      <c r="BU1919" s="20" t="n"/>
      <c r="BV1919" s="18">
        <f>IF($BU1919="","",IFERROR(VLOOKUP(IFERROR(VLOOKUP(IF(ISNUMBER(FIND(" – ",$BU1919)),LEFT($BU1919,FIND(" – ",$BU1919)-1),$BU1919),ProdTbl,5,0),""),BasketTbl,2,0),"کد ناشناخته"))</f>
        <v/>
      </c>
      <c r="BW1919" s="18">
        <f>IF($BU1919="","",IFERROR(VLOOKUP(IF(ISNUMBER(FIND(" – ",$BU1919)),LEFT($BU1919,FIND(" – ",$BU1919)-1),$BU1919),ProdTbl,3,0),"کد ناشناخته"))</f>
        <v/>
      </c>
      <c r="BX1919" s="22" t="n"/>
      <c r="BY1919" s="21" t="n"/>
      <c r="BZ1919" s="20" t="n"/>
      <c r="CA1919" s="18">
        <f>IF($BZ1919="","",IFERROR(VLOOKUP(IFERROR(VLOOKUP(IF(ISNUMBER(FIND(" – ",$BZ1919)),LEFT($BZ1919,FIND(" – ",$BZ1919)-1),$BZ1919),ProdTbl,5,0),""),BasketTbl,2,0),"کد ناشناخته"))</f>
        <v/>
      </c>
      <c r="CB1919" s="18">
        <f>IF($BZ1919="","",IFERROR(VLOOKUP(IF(ISNUMBER(FIND(" – ",$BZ1919)),LEFT($BZ1919,FIND(" – ",$BZ1919)-1),$BZ1919),ProdTbl,3,0),"کد ناشناخته"))</f>
        <v/>
      </c>
      <c r="CC1919" s="22" t="n"/>
      <c r="CD1919" s="21" t="n"/>
      <c r="CE1919" s="20" t="n"/>
      <c r="CF1919" s="18">
        <f>IF($CE1919="","",IFERROR(VLOOKUP(IFERROR(VLOOKUP(IF(ISNUMBER(FIND(" – ",$CE1919)),LEFT($CE1919,FIND(" – ",$CE1919)-1),$CE1919),ProdTbl,5,0),""),BasketTbl,2,0),"کد ناشناخته"))</f>
        <v/>
      </c>
      <c r="CG1919" s="18">
        <f>IF($CE1919="","",IFERROR(VLOOKUP(IF(ISNUMBER(FIND(" – ",$CE1919)),LEFT($CE1919,FIND(" – ",$CE1919)-1),$CE1919),ProdTbl,3,0),"کد ناشناخته"))</f>
        <v/>
      </c>
      <c r="CH1919" s="22" t="n"/>
      <c r="CI1919" s="21" t="n"/>
    </row>
    <row r="1920">
      <c r="A1920" s="18">
        <f>IF($B1920="","",COUNTA($B$10:$B1920))</f>
        <v/>
      </c>
      <c r="B1920" s="19" t="n"/>
      <c r="C1920" s="20" t="n"/>
      <c r="D1920" s="19" t="n"/>
      <c r="E1920" s="18">
        <f>IF($D1920="","",IFERROR(VLOOKUP(IF(ISNUMBER(FIND(" – ",$D1920)),LEFT($D1920,FIND(" – ",$D1920)-1),$D1920),SellerTbl,2,0),"کد ناشناخته"))</f>
        <v/>
      </c>
      <c r="F1920" s="21" t="n"/>
      <c r="G1920" s="21" t="n"/>
      <c r="H1920" s="22" t="n"/>
      <c r="I1920" s="23">
        <f>IF(OR($F1920="",$G1920=""),"",$F1920-$G1920)</f>
        <v/>
      </c>
      <c r="J1920" s="18">
        <f>IF($I1920="","",IF(ABS($I1920)&lt;=0.01*$F1920,"√","×"))</f>
        <v/>
      </c>
      <c r="K1920" s="23">
        <f>IF(COUNT($Q1920,$V1920,$AA1920,$AF1920,$AK1920,$AP1920,$AU1920,$AZ1920,$BE1920,$BJ1920,$BO1920,$BT1920,$BY1920,$CD1920,$CI1920)=0,"",SUM($Q1920,$V1920,$AA1920,$AF1920,$AK1920,$AP1920,$AU1920,$AZ1920,$BE1920,$BJ1920,$BO1920,$BT1920,$BY1920,$CD1920,$CI1920))</f>
        <v/>
      </c>
      <c r="L1920" s="23">
        <f>IF(OR($F1920="",$K1920=""),"",$F1920-$K1920)</f>
        <v/>
      </c>
      <c r="M1920" s="20" t="n"/>
      <c r="N1920" s="18">
        <f>IF($M1920="","",IFERROR(VLOOKUP(IFERROR(VLOOKUP(IF(ISNUMBER(FIND(" – ",$M1920)),LEFT($M1920,FIND(" – ",$M1920)-1),$M1920),ProdTbl,5,0),""),BasketTbl,2,0),"کد ناشناخته"))</f>
        <v/>
      </c>
      <c r="O1920" s="18">
        <f>IF($M1920="","",IFERROR(VLOOKUP(IF(ISNUMBER(FIND(" – ",$M1920)),LEFT($M1920,FIND(" – ",$M1920)-1),$M1920),ProdTbl,3,0),"کد ناشناخته"))</f>
        <v/>
      </c>
      <c r="P1920" s="22" t="n"/>
      <c r="Q1920" s="21" t="n"/>
      <c r="R1920" s="20" t="n"/>
      <c r="S1920" s="18">
        <f>IF($R1920="","",IFERROR(VLOOKUP(IFERROR(VLOOKUP(IF(ISNUMBER(FIND(" – ",$R1920)),LEFT($R1920,FIND(" – ",$R1920)-1),$R1920),ProdTbl,5,0),""),BasketTbl,2,0),"کد ناشناخته"))</f>
        <v/>
      </c>
      <c r="T1920" s="18">
        <f>IF($R1920="","",IFERROR(VLOOKUP(IF(ISNUMBER(FIND(" – ",$R1920)),LEFT($R1920,FIND(" – ",$R1920)-1),$R1920),ProdTbl,3,0),"کد ناشناخته"))</f>
        <v/>
      </c>
      <c r="U1920" s="22" t="n"/>
      <c r="V1920" s="21" t="n"/>
      <c r="W1920" s="20" t="n"/>
      <c r="X1920" s="18">
        <f>IF($W1920="","",IFERROR(VLOOKUP(IFERROR(VLOOKUP(IF(ISNUMBER(FIND(" – ",$W1920)),LEFT($W1920,FIND(" – ",$W1920)-1),$W1920),ProdTbl,5,0),""),BasketTbl,2,0),"کد ناشناخته"))</f>
        <v/>
      </c>
      <c r="Y1920" s="18">
        <f>IF($W1920="","",IFERROR(VLOOKUP(IF(ISNUMBER(FIND(" – ",$W1920)),LEFT($W1920,FIND(" – ",$W1920)-1),$W1920),ProdTbl,3,0),"کد ناشناخته"))</f>
        <v/>
      </c>
      <c r="Z1920" s="22" t="n"/>
      <c r="AA1920" s="21" t="n"/>
      <c r="AB1920" s="20" t="n"/>
      <c r="AC1920" s="18">
        <f>IF($AB1920="","",IFERROR(VLOOKUP(IFERROR(VLOOKUP(IF(ISNUMBER(FIND(" – ",$AB1920)),LEFT($AB1920,FIND(" – ",$AB1920)-1),$AB1920),ProdTbl,5,0),""),BasketTbl,2,0),"کد ناشناخته"))</f>
        <v/>
      </c>
      <c r="AD1920" s="18">
        <f>IF($AB1920="","",IFERROR(VLOOKUP(IF(ISNUMBER(FIND(" – ",$AB1920)),LEFT($AB1920,FIND(" – ",$AB1920)-1),$AB1920),ProdTbl,3,0),"کد ناشناخته"))</f>
        <v/>
      </c>
      <c r="AE1920" s="22" t="n"/>
      <c r="AF1920" s="21" t="n"/>
      <c r="AG1920" s="20" t="n"/>
      <c r="AH1920" s="18">
        <f>IF($AG1920="","",IFERROR(VLOOKUP(IFERROR(VLOOKUP(IF(ISNUMBER(FIND(" – ",$AG1920)),LEFT($AG1920,FIND(" – ",$AG1920)-1),$AG1920),ProdTbl,5,0),""),BasketTbl,2,0),"کد ناشناخته"))</f>
        <v/>
      </c>
      <c r="AI1920" s="18">
        <f>IF($AG1920="","",IFERROR(VLOOKUP(IF(ISNUMBER(FIND(" – ",$AG1920)),LEFT($AG1920,FIND(" – ",$AG1920)-1),$AG1920),ProdTbl,3,0),"کد ناشناخته"))</f>
        <v/>
      </c>
      <c r="AJ1920" s="22" t="n"/>
      <c r="AK1920" s="21" t="n"/>
      <c r="AL1920" s="20" t="n"/>
      <c r="AM1920" s="18">
        <f>IF($AL1920="","",IFERROR(VLOOKUP(IFERROR(VLOOKUP(IF(ISNUMBER(FIND(" – ",$AL1920)),LEFT($AL1920,FIND(" – ",$AL1920)-1),$AL1920),ProdTbl,5,0),""),BasketTbl,2,0),"کد ناشناخته"))</f>
        <v/>
      </c>
      <c r="AN1920" s="18">
        <f>IF($AL1920="","",IFERROR(VLOOKUP(IF(ISNUMBER(FIND(" – ",$AL1920)),LEFT($AL1920,FIND(" – ",$AL1920)-1),$AL1920),ProdTbl,3,0),"کد ناشناخته"))</f>
        <v/>
      </c>
      <c r="AO1920" s="22" t="n"/>
      <c r="AP1920" s="21" t="n"/>
      <c r="AQ1920" s="20" t="n"/>
      <c r="AR1920" s="18">
        <f>IF($AQ1920="","",IFERROR(VLOOKUP(IFERROR(VLOOKUP(IF(ISNUMBER(FIND(" – ",$AQ1920)),LEFT($AQ1920,FIND(" – ",$AQ1920)-1),$AQ1920),ProdTbl,5,0),""),BasketTbl,2,0),"کد ناشناخته"))</f>
        <v/>
      </c>
      <c r="AS1920" s="18">
        <f>IF($AQ1920="","",IFERROR(VLOOKUP(IF(ISNUMBER(FIND(" – ",$AQ1920)),LEFT($AQ1920,FIND(" – ",$AQ1920)-1),$AQ1920),ProdTbl,3,0),"کد ناشناخته"))</f>
        <v/>
      </c>
      <c r="AT1920" s="22" t="n"/>
      <c r="AU1920" s="21" t="n"/>
      <c r="AV1920" s="20" t="n"/>
      <c r="AW1920" s="18">
        <f>IF($AV1920="","",IFERROR(VLOOKUP(IFERROR(VLOOKUP(IF(ISNUMBER(FIND(" – ",$AV1920)),LEFT($AV1920,FIND(" – ",$AV1920)-1),$AV1920),ProdTbl,5,0),""),BasketTbl,2,0),"کد ناشناخته"))</f>
        <v/>
      </c>
      <c r="AX1920" s="18">
        <f>IF($AV1920="","",IFERROR(VLOOKUP(IF(ISNUMBER(FIND(" – ",$AV1920)),LEFT($AV1920,FIND(" – ",$AV1920)-1),$AV1920),ProdTbl,3,0),"کد ناشناخته"))</f>
        <v/>
      </c>
      <c r="AY1920" s="22" t="n"/>
      <c r="AZ1920" s="21" t="n"/>
      <c r="BA1920" s="20" t="n"/>
      <c r="BB1920" s="18">
        <f>IF($BA1920="","",IFERROR(VLOOKUP(IFERROR(VLOOKUP(IF(ISNUMBER(FIND(" – ",$BA1920)),LEFT($BA1920,FIND(" – ",$BA1920)-1),$BA1920),ProdTbl,5,0),""),BasketTbl,2,0),"کد ناشناخته"))</f>
        <v/>
      </c>
      <c r="BC1920" s="18">
        <f>IF($BA1920="","",IFERROR(VLOOKUP(IF(ISNUMBER(FIND(" – ",$BA1920)),LEFT($BA1920,FIND(" – ",$BA1920)-1),$BA1920),ProdTbl,3,0),"کد ناشناخته"))</f>
        <v/>
      </c>
      <c r="BD1920" s="22" t="n"/>
      <c r="BE1920" s="21" t="n"/>
      <c r="BF1920" s="20" t="n"/>
      <c r="BG1920" s="18">
        <f>IF($BF1920="","",IFERROR(VLOOKUP(IFERROR(VLOOKUP(IF(ISNUMBER(FIND(" – ",$BF1920)),LEFT($BF1920,FIND(" – ",$BF1920)-1),$BF1920),ProdTbl,5,0),""),BasketTbl,2,0),"کد ناشناخته"))</f>
        <v/>
      </c>
      <c r="BH1920" s="18">
        <f>IF($BF1920="","",IFERROR(VLOOKUP(IF(ISNUMBER(FIND(" – ",$BF1920)),LEFT($BF1920,FIND(" – ",$BF1920)-1),$BF1920),ProdTbl,3,0),"کد ناشناخته"))</f>
        <v/>
      </c>
      <c r="BI1920" s="22" t="n"/>
      <c r="BJ1920" s="21" t="n"/>
      <c r="BK1920" s="20" t="n"/>
      <c r="BL1920" s="18">
        <f>IF($BK1920="","",IFERROR(VLOOKUP(IFERROR(VLOOKUP(IF(ISNUMBER(FIND(" – ",$BK1920)),LEFT($BK1920,FIND(" – ",$BK1920)-1),$BK1920),ProdTbl,5,0),""),BasketTbl,2,0),"کد ناشناخته"))</f>
        <v/>
      </c>
      <c r="BM1920" s="18">
        <f>IF($BK1920="","",IFERROR(VLOOKUP(IF(ISNUMBER(FIND(" – ",$BK1920)),LEFT($BK1920,FIND(" – ",$BK1920)-1),$BK1920),ProdTbl,3,0),"کد ناشناخته"))</f>
        <v/>
      </c>
      <c r="BN1920" s="22" t="n"/>
      <c r="BO1920" s="21" t="n"/>
      <c r="BP1920" s="20" t="n"/>
      <c r="BQ1920" s="18">
        <f>IF($BP1920="","",IFERROR(VLOOKUP(IFERROR(VLOOKUP(IF(ISNUMBER(FIND(" – ",$BP1920)),LEFT($BP1920,FIND(" – ",$BP1920)-1),$BP1920),ProdTbl,5,0),""),BasketTbl,2,0),"کد ناشناخته"))</f>
        <v/>
      </c>
      <c r="BR1920" s="18">
        <f>IF($BP1920="","",IFERROR(VLOOKUP(IF(ISNUMBER(FIND(" – ",$BP1920)),LEFT($BP1920,FIND(" – ",$BP1920)-1),$BP1920),ProdTbl,3,0),"کد ناشناخته"))</f>
        <v/>
      </c>
      <c r="BS1920" s="22" t="n"/>
      <c r="BT1920" s="21" t="n"/>
      <c r="BU1920" s="20" t="n"/>
      <c r="BV1920" s="18">
        <f>IF($BU1920="","",IFERROR(VLOOKUP(IFERROR(VLOOKUP(IF(ISNUMBER(FIND(" – ",$BU1920)),LEFT($BU1920,FIND(" – ",$BU1920)-1),$BU1920),ProdTbl,5,0),""),BasketTbl,2,0),"کد ناشناخته"))</f>
        <v/>
      </c>
      <c r="BW1920" s="18">
        <f>IF($BU1920="","",IFERROR(VLOOKUP(IF(ISNUMBER(FIND(" – ",$BU1920)),LEFT($BU1920,FIND(" – ",$BU1920)-1),$BU1920),ProdTbl,3,0),"کد ناشناخته"))</f>
        <v/>
      </c>
      <c r="BX1920" s="22" t="n"/>
      <c r="BY1920" s="21" t="n"/>
      <c r="BZ1920" s="20" t="n"/>
      <c r="CA1920" s="18">
        <f>IF($BZ1920="","",IFERROR(VLOOKUP(IFERROR(VLOOKUP(IF(ISNUMBER(FIND(" – ",$BZ1920)),LEFT($BZ1920,FIND(" – ",$BZ1920)-1),$BZ1920),ProdTbl,5,0),""),BasketTbl,2,0),"کد ناشناخته"))</f>
        <v/>
      </c>
      <c r="CB1920" s="18">
        <f>IF($BZ1920="","",IFERROR(VLOOKUP(IF(ISNUMBER(FIND(" – ",$BZ1920)),LEFT($BZ1920,FIND(" – ",$BZ1920)-1),$BZ1920),ProdTbl,3,0),"کد ناشناخته"))</f>
        <v/>
      </c>
      <c r="CC1920" s="22" t="n"/>
      <c r="CD1920" s="21" t="n"/>
      <c r="CE1920" s="20" t="n"/>
      <c r="CF1920" s="18">
        <f>IF($CE1920="","",IFERROR(VLOOKUP(IFERROR(VLOOKUP(IF(ISNUMBER(FIND(" – ",$CE1920)),LEFT($CE1920,FIND(" – ",$CE1920)-1),$CE1920),ProdTbl,5,0),""),BasketTbl,2,0),"کد ناشناخته"))</f>
        <v/>
      </c>
      <c r="CG1920" s="18">
        <f>IF($CE1920="","",IFERROR(VLOOKUP(IF(ISNUMBER(FIND(" – ",$CE1920)),LEFT($CE1920,FIND(" – ",$CE1920)-1),$CE1920),ProdTbl,3,0),"کد ناشناخته"))</f>
        <v/>
      </c>
      <c r="CH1920" s="22" t="n"/>
      <c r="CI1920" s="21" t="n"/>
    </row>
    <row r="1921">
      <c r="A1921" s="18">
        <f>IF($B1921="","",COUNTA($B$10:$B1921))</f>
        <v/>
      </c>
      <c r="B1921" s="19" t="n"/>
      <c r="C1921" s="20" t="n"/>
      <c r="D1921" s="19" t="n"/>
      <c r="E1921" s="18">
        <f>IF($D1921="","",IFERROR(VLOOKUP(IF(ISNUMBER(FIND(" – ",$D1921)),LEFT($D1921,FIND(" – ",$D1921)-1),$D1921),SellerTbl,2,0),"کد ناشناخته"))</f>
        <v/>
      </c>
      <c r="F1921" s="21" t="n"/>
      <c r="G1921" s="21" t="n"/>
      <c r="H1921" s="22" t="n"/>
      <c r="I1921" s="23">
        <f>IF(OR($F1921="",$G1921=""),"",$F1921-$G1921)</f>
        <v/>
      </c>
      <c r="J1921" s="18">
        <f>IF($I1921="","",IF(ABS($I1921)&lt;=0.01*$F1921,"√","×"))</f>
        <v/>
      </c>
      <c r="K1921" s="23">
        <f>IF(COUNT($Q1921,$V1921,$AA1921,$AF1921,$AK1921,$AP1921,$AU1921,$AZ1921,$BE1921,$BJ1921,$BO1921,$BT1921,$BY1921,$CD1921,$CI1921)=0,"",SUM($Q1921,$V1921,$AA1921,$AF1921,$AK1921,$AP1921,$AU1921,$AZ1921,$BE1921,$BJ1921,$BO1921,$BT1921,$BY1921,$CD1921,$CI1921))</f>
        <v/>
      </c>
      <c r="L1921" s="23">
        <f>IF(OR($F1921="",$K1921=""),"",$F1921-$K1921)</f>
        <v/>
      </c>
      <c r="M1921" s="20" t="n"/>
      <c r="N1921" s="18">
        <f>IF($M1921="","",IFERROR(VLOOKUP(IFERROR(VLOOKUP(IF(ISNUMBER(FIND(" – ",$M1921)),LEFT($M1921,FIND(" – ",$M1921)-1),$M1921),ProdTbl,5,0),""),BasketTbl,2,0),"کد ناشناخته"))</f>
        <v/>
      </c>
      <c r="O1921" s="18">
        <f>IF($M1921="","",IFERROR(VLOOKUP(IF(ISNUMBER(FIND(" – ",$M1921)),LEFT($M1921,FIND(" – ",$M1921)-1),$M1921),ProdTbl,3,0),"کد ناشناخته"))</f>
        <v/>
      </c>
      <c r="P1921" s="22" t="n"/>
      <c r="Q1921" s="21" t="n"/>
      <c r="R1921" s="20" t="n"/>
      <c r="S1921" s="18">
        <f>IF($R1921="","",IFERROR(VLOOKUP(IFERROR(VLOOKUP(IF(ISNUMBER(FIND(" – ",$R1921)),LEFT($R1921,FIND(" – ",$R1921)-1),$R1921),ProdTbl,5,0),""),BasketTbl,2,0),"کد ناشناخته"))</f>
        <v/>
      </c>
      <c r="T1921" s="18">
        <f>IF($R1921="","",IFERROR(VLOOKUP(IF(ISNUMBER(FIND(" – ",$R1921)),LEFT($R1921,FIND(" – ",$R1921)-1),$R1921),ProdTbl,3,0),"کد ناشناخته"))</f>
        <v/>
      </c>
      <c r="U1921" s="22" t="n"/>
      <c r="V1921" s="21" t="n"/>
      <c r="W1921" s="20" t="n"/>
      <c r="X1921" s="18">
        <f>IF($W1921="","",IFERROR(VLOOKUP(IFERROR(VLOOKUP(IF(ISNUMBER(FIND(" – ",$W1921)),LEFT($W1921,FIND(" – ",$W1921)-1),$W1921),ProdTbl,5,0),""),BasketTbl,2,0),"کد ناشناخته"))</f>
        <v/>
      </c>
      <c r="Y1921" s="18">
        <f>IF($W1921="","",IFERROR(VLOOKUP(IF(ISNUMBER(FIND(" – ",$W1921)),LEFT($W1921,FIND(" – ",$W1921)-1),$W1921),ProdTbl,3,0),"کد ناشناخته"))</f>
        <v/>
      </c>
      <c r="Z1921" s="22" t="n"/>
      <c r="AA1921" s="21" t="n"/>
      <c r="AB1921" s="20" t="n"/>
      <c r="AC1921" s="18">
        <f>IF($AB1921="","",IFERROR(VLOOKUP(IFERROR(VLOOKUP(IF(ISNUMBER(FIND(" – ",$AB1921)),LEFT($AB1921,FIND(" – ",$AB1921)-1),$AB1921),ProdTbl,5,0),""),BasketTbl,2,0),"کد ناشناخته"))</f>
        <v/>
      </c>
      <c r="AD1921" s="18">
        <f>IF($AB1921="","",IFERROR(VLOOKUP(IF(ISNUMBER(FIND(" – ",$AB1921)),LEFT($AB1921,FIND(" – ",$AB1921)-1),$AB1921),ProdTbl,3,0),"کد ناشناخته"))</f>
        <v/>
      </c>
      <c r="AE1921" s="22" t="n"/>
      <c r="AF1921" s="21" t="n"/>
      <c r="AG1921" s="20" t="n"/>
      <c r="AH1921" s="18">
        <f>IF($AG1921="","",IFERROR(VLOOKUP(IFERROR(VLOOKUP(IF(ISNUMBER(FIND(" – ",$AG1921)),LEFT($AG1921,FIND(" – ",$AG1921)-1),$AG1921),ProdTbl,5,0),""),BasketTbl,2,0),"کد ناشناخته"))</f>
        <v/>
      </c>
      <c r="AI1921" s="18">
        <f>IF($AG1921="","",IFERROR(VLOOKUP(IF(ISNUMBER(FIND(" – ",$AG1921)),LEFT($AG1921,FIND(" – ",$AG1921)-1),$AG1921),ProdTbl,3,0),"کد ناشناخته"))</f>
        <v/>
      </c>
      <c r="AJ1921" s="22" t="n"/>
      <c r="AK1921" s="21" t="n"/>
      <c r="AL1921" s="20" t="n"/>
      <c r="AM1921" s="18">
        <f>IF($AL1921="","",IFERROR(VLOOKUP(IFERROR(VLOOKUP(IF(ISNUMBER(FIND(" – ",$AL1921)),LEFT($AL1921,FIND(" – ",$AL1921)-1),$AL1921),ProdTbl,5,0),""),BasketTbl,2,0),"کد ناشناخته"))</f>
        <v/>
      </c>
      <c r="AN1921" s="18">
        <f>IF($AL1921="","",IFERROR(VLOOKUP(IF(ISNUMBER(FIND(" – ",$AL1921)),LEFT($AL1921,FIND(" – ",$AL1921)-1),$AL1921),ProdTbl,3,0),"کد ناشناخته"))</f>
        <v/>
      </c>
      <c r="AO1921" s="22" t="n"/>
      <c r="AP1921" s="21" t="n"/>
      <c r="AQ1921" s="20" t="n"/>
      <c r="AR1921" s="18">
        <f>IF($AQ1921="","",IFERROR(VLOOKUP(IFERROR(VLOOKUP(IF(ISNUMBER(FIND(" – ",$AQ1921)),LEFT($AQ1921,FIND(" – ",$AQ1921)-1),$AQ1921),ProdTbl,5,0),""),BasketTbl,2,0),"کد ناشناخته"))</f>
        <v/>
      </c>
      <c r="AS1921" s="18">
        <f>IF($AQ1921="","",IFERROR(VLOOKUP(IF(ISNUMBER(FIND(" – ",$AQ1921)),LEFT($AQ1921,FIND(" – ",$AQ1921)-1),$AQ1921),ProdTbl,3,0),"کد ناشناخته"))</f>
        <v/>
      </c>
      <c r="AT1921" s="22" t="n"/>
      <c r="AU1921" s="21" t="n"/>
      <c r="AV1921" s="20" t="n"/>
      <c r="AW1921" s="18">
        <f>IF($AV1921="","",IFERROR(VLOOKUP(IFERROR(VLOOKUP(IF(ISNUMBER(FIND(" – ",$AV1921)),LEFT($AV1921,FIND(" – ",$AV1921)-1),$AV1921),ProdTbl,5,0),""),BasketTbl,2,0),"کد ناشناخته"))</f>
        <v/>
      </c>
      <c r="AX1921" s="18">
        <f>IF($AV1921="","",IFERROR(VLOOKUP(IF(ISNUMBER(FIND(" – ",$AV1921)),LEFT($AV1921,FIND(" – ",$AV1921)-1),$AV1921),ProdTbl,3,0),"کد ناشناخته"))</f>
        <v/>
      </c>
      <c r="AY1921" s="22" t="n"/>
      <c r="AZ1921" s="21" t="n"/>
      <c r="BA1921" s="20" t="n"/>
      <c r="BB1921" s="18">
        <f>IF($BA1921="","",IFERROR(VLOOKUP(IFERROR(VLOOKUP(IF(ISNUMBER(FIND(" – ",$BA1921)),LEFT($BA1921,FIND(" – ",$BA1921)-1),$BA1921),ProdTbl,5,0),""),BasketTbl,2,0),"کد ناشناخته"))</f>
        <v/>
      </c>
      <c r="BC1921" s="18">
        <f>IF($BA1921="","",IFERROR(VLOOKUP(IF(ISNUMBER(FIND(" – ",$BA1921)),LEFT($BA1921,FIND(" – ",$BA1921)-1),$BA1921),ProdTbl,3,0),"کد ناشناخته"))</f>
        <v/>
      </c>
      <c r="BD1921" s="22" t="n"/>
      <c r="BE1921" s="21" t="n"/>
      <c r="BF1921" s="20" t="n"/>
      <c r="BG1921" s="18">
        <f>IF($BF1921="","",IFERROR(VLOOKUP(IFERROR(VLOOKUP(IF(ISNUMBER(FIND(" – ",$BF1921)),LEFT($BF1921,FIND(" – ",$BF1921)-1),$BF1921),ProdTbl,5,0),""),BasketTbl,2,0),"کد ناشناخته"))</f>
        <v/>
      </c>
      <c r="BH1921" s="18">
        <f>IF($BF1921="","",IFERROR(VLOOKUP(IF(ISNUMBER(FIND(" – ",$BF1921)),LEFT($BF1921,FIND(" – ",$BF1921)-1),$BF1921),ProdTbl,3,0),"کد ناشناخته"))</f>
        <v/>
      </c>
      <c r="BI1921" s="22" t="n"/>
      <c r="BJ1921" s="21" t="n"/>
      <c r="BK1921" s="20" t="n"/>
      <c r="BL1921" s="18">
        <f>IF($BK1921="","",IFERROR(VLOOKUP(IFERROR(VLOOKUP(IF(ISNUMBER(FIND(" – ",$BK1921)),LEFT($BK1921,FIND(" – ",$BK1921)-1),$BK1921),ProdTbl,5,0),""),BasketTbl,2,0),"کد ناشناخته"))</f>
        <v/>
      </c>
      <c r="BM1921" s="18">
        <f>IF($BK1921="","",IFERROR(VLOOKUP(IF(ISNUMBER(FIND(" – ",$BK1921)),LEFT($BK1921,FIND(" – ",$BK1921)-1),$BK1921),ProdTbl,3,0),"کد ناشناخته"))</f>
        <v/>
      </c>
      <c r="BN1921" s="22" t="n"/>
      <c r="BO1921" s="21" t="n"/>
      <c r="BP1921" s="20" t="n"/>
      <c r="BQ1921" s="18">
        <f>IF($BP1921="","",IFERROR(VLOOKUP(IFERROR(VLOOKUP(IF(ISNUMBER(FIND(" – ",$BP1921)),LEFT($BP1921,FIND(" – ",$BP1921)-1),$BP1921),ProdTbl,5,0),""),BasketTbl,2,0),"کد ناشناخته"))</f>
        <v/>
      </c>
      <c r="BR1921" s="18">
        <f>IF($BP1921="","",IFERROR(VLOOKUP(IF(ISNUMBER(FIND(" – ",$BP1921)),LEFT($BP1921,FIND(" – ",$BP1921)-1),$BP1921),ProdTbl,3,0),"کد ناشناخته"))</f>
        <v/>
      </c>
      <c r="BS1921" s="22" t="n"/>
      <c r="BT1921" s="21" t="n"/>
      <c r="BU1921" s="20" t="n"/>
      <c r="BV1921" s="18">
        <f>IF($BU1921="","",IFERROR(VLOOKUP(IFERROR(VLOOKUP(IF(ISNUMBER(FIND(" – ",$BU1921)),LEFT($BU1921,FIND(" – ",$BU1921)-1),$BU1921),ProdTbl,5,0),""),BasketTbl,2,0),"کد ناشناخته"))</f>
        <v/>
      </c>
      <c r="BW1921" s="18">
        <f>IF($BU1921="","",IFERROR(VLOOKUP(IF(ISNUMBER(FIND(" – ",$BU1921)),LEFT($BU1921,FIND(" – ",$BU1921)-1),$BU1921),ProdTbl,3,0),"کد ناشناخته"))</f>
        <v/>
      </c>
      <c r="BX1921" s="22" t="n"/>
      <c r="BY1921" s="21" t="n"/>
      <c r="BZ1921" s="20" t="n"/>
      <c r="CA1921" s="18">
        <f>IF($BZ1921="","",IFERROR(VLOOKUP(IFERROR(VLOOKUP(IF(ISNUMBER(FIND(" – ",$BZ1921)),LEFT($BZ1921,FIND(" – ",$BZ1921)-1),$BZ1921),ProdTbl,5,0),""),BasketTbl,2,0),"کد ناشناخته"))</f>
        <v/>
      </c>
      <c r="CB1921" s="18">
        <f>IF($BZ1921="","",IFERROR(VLOOKUP(IF(ISNUMBER(FIND(" – ",$BZ1921)),LEFT($BZ1921,FIND(" – ",$BZ1921)-1),$BZ1921),ProdTbl,3,0),"کد ناشناخته"))</f>
        <v/>
      </c>
      <c r="CC1921" s="22" t="n"/>
      <c r="CD1921" s="21" t="n"/>
      <c r="CE1921" s="20" t="n"/>
      <c r="CF1921" s="18">
        <f>IF($CE1921="","",IFERROR(VLOOKUP(IFERROR(VLOOKUP(IF(ISNUMBER(FIND(" – ",$CE1921)),LEFT($CE1921,FIND(" – ",$CE1921)-1),$CE1921),ProdTbl,5,0),""),BasketTbl,2,0),"کد ناشناخته"))</f>
        <v/>
      </c>
      <c r="CG1921" s="18">
        <f>IF($CE1921="","",IFERROR(VLOOKUP(IF(ISNUMBER(FIND(" – ",$CE1921)),LEFT($CE1921,FIND(" – ",$CE1921)-1),$CE1921),ProdTbl,3,0),"کد ناشناخته"))</f>
        <v/>
      </c>
      <c r="CH1921" s="22" t="n"/>
      <c r="CI1921" s="21" t="n"/>
    </row>
    <row r="1922">
      <c r="A1922" s="18">
        <f>IF($B1922="","",COUNTA($B$10:$B1922))</f>
        <v/>
      </c>
      <c r="B1922" s="19" t="n"/>
      <c r="C1922" s="20" t="n"/>
      <c r="D1922" s="19" t="n"/>
      <c r="E1922" s="18">
        <f>IF($D1922="","",IFERROR(VLOOKUP(IF(ISNUMBER(FIND(" – ",$D1922)),LEFT($D1922,FIND(" – ",$D1922)-1),$D1922),SellerTbl,2,0),"کد ناشناخته"))</f>
        <v/>
      </c>
      <c r="F1922" s="21" t="n"/>
      <c r="G1922" s="21" t="n"/>
      <c r="H1922" s="22" t="n"/>
      <c r="I1922" s="23">
        <f>IF(OR($F1922="",$G1922=""),"",$F1922-$G1922)</f>
        <v/>
      </c>
      <c r="J1922" s="18">
        <f>IF($I1922="","",IF(ABS($I1922)&lt;=0.01*$F1922,"√","×"))</f>
        <v/>
      </c>
      <c r="K1922" s="23">
        <f>IF(COUNT($Q1922,$V1922,$AA1922,$AF1922,$AK1922,$AP1922,$AU1922,$AZ1922,$BE1922,$BJ1922,$BO1922,$BT1922,$BY1922,$CD1922,$CI1922)=0,"",SUM($Q1922,$V1922,$AA1922,$AF1922,$AK1922,$AP1922,$AU1922,$AZ1922,$BE1922,$BJ1922,$BO1922,$BT1922,$BY1922,$CD1922,$CI1922))</f>
        <v/>
      </c>
      <c r="L1922" s="23">
        <f>IF(OR($F1922="",$K1922=""),"",$F1922-$K1922)</f>
        <v/>
      </c>
      <c r="M1922" s="20" t="n"/>
      <c r="N1922" s="18">
        <f>IF($M1922="","",IFERROR(VLOOKUP(IFERROR(VLOOKUP(IF(ISNUMBER(FIND(" – ",$M1922)),LEFT($M1922,FIND(" – ",$M1922)-1),$M1922),ProdTbl,5,0),""),BasketTbl,2,0),"کد ناشناخته"))</f>
        <v/>
      </c>
      <c r="O1922" s="18">
        <f>IF($M1922="","",IFERROR(VLOOKUP(IF(ISNUMBER(FIND(" – ",$M1922)),LEFT($M1922,FIND(" – ",$M1922)-1),$M1922),ProdTbl,3,0),"کد ناشناخته"))</f>
        <v/>
      </c>
      <c r="P1922" s="22" t="n"/>
      <c r="Q1922" s="21" t="n"/>
      <c r="R1922" s="20" t="n"/>
      <c r="S1922" s="18">
        <f>IF($R1922="","",IFERROR(VLOOKUP(IFERROR(VLOOKUP(IF(ISNUMBER(FIND(" – ",$R1922)),LEFT($R1922,FIND(" – ",$R1922)-1),$R1922),ProdTbl,5,0),""),BasketTbl,2,0),"کد ناشناخته"))</f>
        <v/>
      </c>
      <c r="T1922" s="18">
        <f>IF($R1922="","",IFERROR(VLOOKUP(IF(ISNUMBER(FIND(" – ",$R1922)),LEFT($R1922,FIND(" – ",$R1922)-1),$R1922),ProdTbl,3,0),"کد ناشناخته"))</f>
        <v/>
      </c>
      <c r="U1922" s="22" t="n"/>
      <c r="V1922" s="21" t="n"/>
      <c r="W1922" s="20" t="n"/>
      <c r="X1922" s="18">
        <f>IF($W1922="","",IFERROR(VLOOKUP(IFERROR(VLOOKUP(IF(ISNUMBER(FIND(" – ",$W1922)),LEFT($W1922,FIND(" – ",$W1922)-1),$W1922),ProdTbl,5,0),""),BasketTbl,2,0),"کد ناشناخته"))</f>
        <v/>
      </c>
      <c r="Y1922" s="18">
        <f>IF($W1922="","",IFERROR(VLOOKUP(IF(ISNUMBER(FIND(" – ",$W1922)),LEFT($W1922,FIND(" – ",$W1922)-1),$W1922),ProdTbl,3,0),"کد ناشناخته"))</f>
        <v/>
      </c>
      <c r="Z1922" s="22" t="n"/>
      <c r="AA1922" s="21" t="n"/>
      <c r="AB1922" s="20" t="n"/>
      <c r="AC1922" s="18">
        <f>IF($AB1922="","",IFERROR(VLOOKUP(IFERROR(VLOOKUP(IF(ISNUMBER(FIND(" – ",$AB1922)),LEFT($AB1922,FIND(" – ",$AB1922)-1),$AB1922),ProdTbl,5,0),""),BasketTbl,2,0),"کد ناشناخته"))</f>
        <v/>
      </c>
      <c r="AD1922" s="18">
        <f>IF($AB1922="","",IFERROR(VLOOKUP(IF(ISNUMBER(FIND(" – ",$AB1922)),LEFT($AB1922,FIND(" – ",$AB1922)-1),$AB1922),ProdTbl,3,0),"کد ناشناخته"))</f>
        <v/>
      </c>
      <c r="AE1922" s="22" t="n"/>
      <c r="AF1922" s="21" t="n"/>
      <c r="AG1922" s="20" t="n"/>
      <c r="AH1922" s="18">
        <f>IF($AG1922="","",IFERROR(VLOOKUP(IFERROR(VLOOKUP(IF(ISNUMBER(FIND(" – ",$AG1922)),LEFT($AG1922,FIND(" – ",$AG1922)-1),$AG1922),ProdTbl,5,0),""),BasketTbl,2,0),"کد ناشناخته"))</f>
        <v/>
      </c>
      <c r="AI1922" s="18">
        <f>IF($AG1922="","",IFERROR(VLOOKUP(IF(ISNUMBER(FIND(" – ",$AG1922)),LEFT($AG1922,FIND(" – ",$AG1922)-1),$AG1922),ProdTbl,3,0),"کد ناشناخته"))</f>
        <v/>
      </c>
      <c r="AJ1922" s="22" t="n"/>
      <c r="AK1922" s="21" t="n"/>
      <c r="AL1922" s="20" t="n"/>
      <c r="AM1922" s="18">
        <f>IF($AL1922="","",IFERROR(VLOOKUP(IFERROR(VLOOKUP(IF(ISNUMBER(FIND(" – ",$AL1922)),LEFT($AL1922,FIND(" – ",$AL1922)-1),$AL1922),ProdTbl,5,0),""),BasketTbl,2,0),"کد ناشناخته"))</f>
        <v/>
      </c>
      <c r="AN1922" s="18">
        <f>IF($AL1922="","",IFERROR(VLOOKUP(IF(ISNUMBER(FIND(" – ",$AL1922)),LEFT($AL1922,FIND(" – ",$AL1922)-1),$AL1922),ProdTbl,3,0),"کد ناشناخته"))</f>
        <v/>
      </c>
      <c r="AO1922" s="22" t="n"/>
      <c r="AP1922" s="21" t="n"/>
      <c r="AQ1922" s="20" t="n"/>
      <c r="AR1922" s="18">
        <f>IF($AQ1922="","",IFERROR(VLOOKUP(IFERROR(VLOOKUP(IF(ISNUMBER(FIND(" – ",$AQ1922)),LEFT($AQ1922,FIND(" – ",$AQ1922)-1),$AQ1922),ProdTbl,5,0),""),BasketTbl,2,0),"کد ناشناخته"))</f>
        <v/>
      </c>
      <c r="AS1922" s="18">
        <f>IF($AQ1922="","",IFERROR(VLOOKUP(IF(ISNUMBER(FIND(" – ",$AQ1922)),LEFT($AQ1922,FIND(" – ",$AQ1922)-1),$AQ1922),ProdTbl,3,0),"کد ناشناخته"))</f>
        <v/>
      </c>
      <c r="AT1922" s="22" t="n"/>
      <c r="AU1922" s="21" t="n"/>
      <c r="AV1922" s="20" t="n"/>
      <c r="AW1922" s="18">
        <f>IF($AV1922="","",IFERROR(VLOOKUP(IFERROR(VLOOKUP(IF(ISNUMBER(FIND(" – ",$AV1922)),LEFT($AV1922,FIND(" – ",$AV1922)-1),$AV1922),ProdTbl,5,0),""),BasketTbl,2,0),"کد ناشناخته"))</f>
        <v/>
      </c>
      <c r="AX1922" s="18">
        <f>IF($AV1922="","",IFERROR(VLOOKUP(IF(ISNUMBER(FIND(" – ",$AV1922)),LEFT($AV1922,FIND(" – ",$AV1922)-1),$AV1922),ProdTbl,3,0),"کد ناشناخته"))</f>
        <v/>
      </c>
      <c r="AY1922" s="22" t="n"/>
      <c r="AZ1922" s="21" t="n"/>
      <c r="BA1922" s="20" t="n"/>
      <c r="BB1922" s="18">
        <f>IF($BA1922="","",IFERROR(VLOOKUP(IFERROR(VLOOKUP(IF(ISNUMBER(FIND(" – ",$BA1922)),LEFT($BA1922,FIND(" – ",$BA1922)-1),$BA1922),ProdTbl,5,0),""),BasketTbl,2,0),"کد ناشناخته"))</f>
        <v/>
      </c>
      <c r="BC1922" s="18">
        <f>IF($BA1922="","",IFERROR(VLOOKUP(IF(ISNUMBER(FIND(" – ",$BA1922)),LEFT($BA1922,FIND(" – ",$BA1922)-1),$BA1922),ProdTbl,3,0),"کد ناشناخته"))</f>
        <v/>
      </c>
      <c r="BD1922" s="22" t="n"/>
      <c r="BE1922" s="21" t="n"/>
      <c r="BF1922" s="20" t="n"/>
      <c r="BG1922" s="18">
        <f>IF($BF1922="","",IFERROR(VLOOKUP(IFERROR(VLOOKUP(IF(ISNUMBER(FIND(" – ",$BF1922)),LEFT($BF1922,FIND(" – ",$BF1922)-1),$BF1922),ProdTbl,5,0),""),BasketTbl,2,0),"کد ناشناخته"))</f>
        <v/>
      </c>
      <c r="BH1922" s="18">
        <f>IF($BF1922="","",IFERROR(VLOOKUP(IF(ISNUMBER(FIND(" – ",$BF1922)),LEFT($BF1922,FIND(" – ",$BF1922)-1),$BF1922),ProdTbl,3,0),"کد ناشناخته"))</f>
        <v/>
      </c>
      <c r="BI1922" s="22" t="n"/>
      <c r="BJ1922" s="21" t="n"/>
      <c r="BK1922" s="20" t="n"/>
      <c r="BL1922" s="18">
        <f>IF($BK1922="","",IFERROR(VLOOKUP(IFERROR(VLOOKUP(IF(ISNUMBER(FIND(" – ",$BK1922)),LEFT($BK1922,FIND(" – ",$BK1922)-1),$BK1922),ProdTbl,5,0),""),BasketTbl,2,0),"کد ناشناخته"))</f>
        <v/>
      </c>
      <c r="BM1922" s="18">
        <f>IF($BK1922="","",IFERROR(VLOOKUP(IF(ISNUMBER(FIND(" – ",$BK1922)),LEFT($BK1922,FIND(" – ",$BK1922)-1),$BK1922),ProdTbl,3,0),"کد ناشناخته"))</f>
        <v/>
      </c>
      <c r="BN1922" s="22" t="n"/>
      <c r="BO1922" s="21" t="n"/>
      <c r="BP1922" s="20" t="n"/>
      <c r="BQ1922" s="18">
        <f>IF($BP1922="","",IFERROR(VLOOKUP(IFERROR(VLOOKUP(IF(ISNUMBER(FIND(" – ",$BP1922)),LEFT($BP1922,FIND(" – ",$BP1922)-1),$BP1922),ProdTbl,5,0),""),BasketTbl,2,0),"کد ناشناخته"))</f>
        <v/>
      </c>
      <c r="BR1922" s="18">
        <f>IF($BP1922="","",IFERROR(VLOOKUP(IF(ISNUMBER(FIND(" – ",$BP1922)),LEFT($BP1922,FIND(" – ",$BP1922)-1),$BP1922),ProdTbl,3,0),"کد ناشناخته"))</f>
        <v/>
      </c>
      <c r="BS1922" s="22" t="n"/>
      <c r="BT1922" s="21" t="n"/>
      <c r="BU1922" s="20" t="n"/>
      <c r="BV1922" s="18">
        <f>IF($BU1922="","",IFERROR(VLOOKUP(IFERROR(VLOOKUP(IF(ISNUMBER(FIND(" – ",$BU1922)),LEFT($BU1922,FIND(" – ",$BU1922)-1),$BU1922),ProdTbl,5,0),""),BasketTbl,2,0),"کد ناشناخته"))</f>
        <v/>
      </c>
      <c r="BW1922" s="18">
        <f>IF($BU1922="","",IFERROR(VLOOKUP(IF(ISNUMBER(FIND(" – ",$BU1922)),LEFT($BU1922,FIND(" – ",$BU1922)-1),$BU1922),ProdTbl,3,0),"کد ناشناخته"))</f>
        <v/>
      </c>
      <c r="BX1922" s="22" t="n"/>
      <c r="BY1922" s="21" t="n"/>
      <c r="BZ1922" s="20" t="n"/>
      <c r="CA1922" s="18">
        <f>IF($BZ1922="","",IFERROR(VLOOKUP(IFERROR(VLOOKUP(IF(ISNUMBER(FIND(" – ",$BZ1922)),LEFT($BZ1922,FIND(" – ",$BZ1922)-1),$BZ1922),ProdTbl,5,0),""),BasketTbl,2,0),"کد ناشناخته"))</f>
        <v/>
      </c>
      <c r="CB1922" s="18">
        <f>IF($BZ1922="","",IFERROR(VLOOKUP(IF(ISNUMBER(FIND(" – ",$BZ1922)),LEFT($BZ1922,FIND(" – ",$BZ1922)-1),$BZ1922),ProdTbl,3,0),"کد ناشناخته"))</f>
        <v/>
      </c>
      <c r="CC1922" s="22" t="n"/>
      <c r="CD1922" s="21" t="n"/>
      <c r="CE1922" s="20" t="n"/>
      <c r="CF1922" s="18">
        <f>IF($CE1922="","",IFERROR(VLOOKUP(IFERROR(VLOOKUP(IF(ISNUMBER(FIND(" – ",$CE1922)),LEFT($CE1922,FIND(" – ",$CE1922)-1),$CE1922),ProdTbl,5,0),""),BasketTbl,2,0),"کد ناشناخته"))</f>
        <v/>
      </c>
      <c r="CG1922" s="18">
        <f>IF($CE1922="","",IFERROR(VLOOKUP(IF(ISNUMBER(FIND(" – ",$CE1922)),LEFT($CE1922,FIND(" – ",$CE1922)-1),$CE1922),ProdTbl,3,0),"کد ناشناخته"))</f>
        <v/>
      </c>
      <c r="CH1922" s="22" t="n"/>
      <c r="CI1922" s="21" t="n"/>
    </row>
    <row r="1923">
      <c r="A1923" s="18">
        <f>IF($B1923="","",COUNTA($B$10:$B1923))</f>
        <v/>
      </c>
      <c r="B1923" s="19" t="n"/>
      <c r="C1923" s="20" t="n"/>
      <c r="D1923" s="19" t="n"/>
      <c r="E1923" s="18">
        <f>IF($D1923="","",IFERROR(VLOOKUP(IF(ISNUMBER(FIND(" – ",$D1923)),LEFT($D1923,FIND(" – ",$D1923)-1),$D1923),SellerTbl,2,0),"کد ناشناخته"))</f>
        <v/>
      </c>
      <c r="F1923" s="21" t="n"/>
      <c r="G1923" s="21" t="n"/>
      <c r="H1923" s="22" t="n"/>
      <c r="I1923" s="23">
        <f>IF(OR($F1923="",$G1923=""),"",$F1923-$G1923)</f>
        <v/>
      </c>
      <c r="J1923" s="18">
        <f>IF($I1923="","",IF(ABS($I1923)&lt;=0.01*$F1923,"√","×"))</f>
        <v/>
      </c>
      <c r="K1923" s="23">
        <f>IF(COUNT($Q1923,$V1923,$AA1923,$AF1923,$AK1923,$AP1923,$AU1923,$AZ1923,$BE1923,$BJ1923,$BO1923,$BT1923,$BY1923,$CD1923,$CI1923)=0,"",SUM($Q1923,$V1923,$AA1923,$AF1923,$AK1923,$AP1923,$AU1923,$AZ1923,$BE1923,$BJ1923,$BO1923,$BT1923,$BY1923,$CD1923,$CI1923))</f>
        <v/>
      </c>
      <c r="L1923" s="23">
        <f>IF(OR($F1923="",$K1923=""),"",$F1923-$K1923)</f>
        <v/>
      </c>
      <c r="M1923" s="20" t="n"/>
      <c r="N1923" s="18">
        <f>IF($M1923="","",IFERROR(VLOOKUP(IFERROR(VLOOKUP(IF(ISNUMBER(FIND(" – ",$M1923)),LEFT($M1923,FIND(" – ",$M1923)-1),$M1923),ProdTbl,5,0),""),BasketTbl,2,0),"کد ناشناخته"))</f>
        <v/>
      </c>
      <c r="O1923" s="18">
        <f>IF($M1923="","",IFERROR(VLOOKUP(IF(ISNUMBER(FIND(" – ",$M1923)),LEFT($M1923,FIND(" – ",$M1923)-1),$M1923),ProdTbl,3,0),"کد ناشناخته"))</f>
        <v/>
      </c>
      <c r="P1923" s="22" t="n"/>
      <c r="Q1923" s="21" t="n"/>
      <c r="R1923" s="20" t="n"/>
      <c r="S1923" s="18">
        <f>IF($R1923="","",IFERROR(VLOOKUP(IFERROR(VLOOKUP(IF(ISNUMBER(FIND(" – ",$R1923)),LEFT($R1923,FIND(" – ",$R1923)-1),$R1923),ProdTbl,5,0),""),BasketTbl,2,0),"کد ناشناخته"))</f>
        <v/>
      </c>
      <c r="T1923" s="18">
        <f>IF($R1923="","",IFERROR(VLOOKUP(IF(ISNUMBER(FIND(" – ",$R1923)),LEFT($R1923,FIND(" – ",$R1923)-1),$R1923),ProdTbl,3,0),"کد ناشناخته"))</f>
        <v/>
      </c>
      <c r="U1923" s="22" t="n"/>
      <c r="V1923" s="21" t="n"/>
      <c r="W1923" s="20" t="n"/>
      <c r="X1923" s="18">
        <f>IF($W1923="","",IFERROR(VLOOKUP(IFERROR(VLOOKUP(IF(ISNUMBER(FIND(" – ",$W1923)),LEFT($W1923,FIND(" – ",$W1923)-1),$W1923),ProdTbl,5,0),""),BasketTbl,2,0),"کد ناشناخته"))</f>
        <v/>
      </c>
      <c r="Y1923" s="18">
        <f>IF($W1923="","",IFERROR(VLOOKUP(IF(ISNUMBER(FIND(" – ",$W1923)),LEFT($W1923,FIND(" – ",$W1923)-1),$W1923),ProdTbl,3,0),"کد ناشناخته"))</f>
        <v/>
      </c>
      <c r="Z1923" s="22" t="n"/>
      <c r="AA1923" s="21" t="n"/>
      <c r="AB1923" s="20" t="n"/>
      <c r="AC1923" s="18">
        <f>IF($AB1923="","",IFERROR(VLOOKUP(IFERROR(VLOOKUP(IF(ISNUMBER(FIND(" – ",$AB1923)),LEFT($AB1923,FIND(" – ",$AB1923)-1),$AB1923),ProdTbl,5,0),""),BasketTbl,2,0),"کد ناشناخته"))</f>
        <v/>
      </c>
      <c r="AD1923" s="18">
        <f>IF($AB1923="","",IFERROR(VLOOKUP(IF(ISNUMBER(FIND(" – ",$AB1923)),LEFT($AB1923,FIND(" – ",$AB1923)-1),$AB1923),ProdTbl,3,0),"کد ناشناخته"))</f>
        <v/>
      </c>
      <c r="AE1923" s="22" t="n"/>
      <c r="AF1923" s="21" t="n"/>
      <c r="AG1923" s="20" t="n"/>
      <c r="AH1923" s="18">
        <f>IF($AG1923="","",IFERROR(VLOOKUP(IFERROR(VLOOKUP(IF(ISNUMBER(FIND(" – ",$AG1923)),LEFT($AG1923,FIND(" – ",$AG1923)-1),$AG1923),ProdTbl,5,0),""),BasketTbl,2,0),"کد ناشناخته"))</f>
        <v/>
      </c>
      <c r="AI1923" s="18">
        <f>IF($AG1923="","",IFERROR(VLOOKUP(IF(ISNUMBER(FIND(" – ",$AG1923)),LEFT($AG1923,FIND(" – ",$AG1923)-1),$AG1923),ProdTbl,3,0),"کد ناشناخته"))</f>
        <v/>
      </c>
      <c r="AJ1923" s="22" t="n"/>
      <c r="AK1923" s="21" t="n"/>
      <c r="AL1923" s="20" t="n"/>
      <c r="AM1923" s="18">
        <f>IF($AL1923="","",IFERROR(VLOOKUP(IFERROR(VLOOKUP(IF(ISNUMBER(FIND(" – ",$AL1923)),LEFT($AL1923,FIND(" – ",$AL1923)-1),$AL1923),ProdTbl,5,0),""),BasketTbl,2,0),"کد ناشناخته"))</f>
        <v/>
      </c>
      <c r="AN1923" s="18">
        <f>IF($AL1923="","",IFERROR(VLOOKUP(IF(ISNUMBER(FIND(" – ",$AL1923)),LEFT($AL1923,FIND(" – ",$AL1923)-1),$AL1923),ProdTbl,3,0),"کد ناشناخته"))</f>
        <v/>
      </c>
      <c r="AO1923" s="22" t="n"/>
      <c r="AP1923" s="21" t="n"/>
      <c r="AQ1923" s="20" t="n"/>
      <c r="AR1923" s="18">
        <f>IF($AQ1923="","",IFERROR(VLOOKUP(IFERROR(VLOOKUP(IF(ISNUMBER(FIND(" – ",$AQ1923)),LEFT($AQ1923,FIND(" – ",$AQ1923)-1),$AQ1923),ProdTbl,5,0),""),BasketTbl,2,0),"کد ناشناخته"))</f>
        <v/>
      </c>
      <c r="AS1923" s="18">
        <f>IF($AQ1923="","",IFERROR(VLOOKUP(IF(ISNUMBER(FIND(" – ",$AQ1923)),LEFT($AQ1923,FIND(" – ",$AQ1923)-1),$AQ1923),ProdTbl,3,0),"کد ناشناخته"))</f>
        <v/>
      </c>
      <c r="AT1923" s="22" t="n"/>
      <c r="AU1923" s="21" t="n"/>
      <c r="AV1923" s="20" t="n"/>
      <c r="AW1923" s="18">
        <f>IF($AV1923="","",IFERROR(VLOOKUP(IFERROR(VLOOKUP(IF(ISNUMBER(FIND(" – ",$AV1923)),LEFT($AV1923,FIND(" – ",$AV1923)-1),$AV1923),ProdTbl,5,0),""),BasketTbl,2,0),"کد ناشناخته"))</f>
        <v/>
      </c>
      <c r="AX1923" s="18">
        <f>IF($AV1923="","",IFERROR(VLOOKUP(IF(ISNUMBER(FIND(" – ",$AV1923)),LEFT($AV1923,FIND(" – ",$AV1923)-1),$AV1923),ProdTbl,3,0),"کد ناشناخته"))</f>
        <v/>
      </c>
      <c r="AY1923" s="22" t="n"/>
      <c r="AZ1923" s="21" t="n"/>
      <c r="BA1923" s="20" t="n"/>
      <c r="BB1923" s="18">
        <f>IF($BA1923="","",IFERROR(VLOOKUP(IFERROR(VLOOKUP(IF(ISNUMBER(FIND(" – ",$BA1923)),LEFT($BA1923,FIND(" – ",$BA1923)-1),$BA1923),ProdTbl,5,0),""),BasketTbl,2,0),"کد ناشناخته"))</f>
        <v/>
      </c>
      <c r="BC1923" s="18">
        <f>IF($BA1923="","",IFERROR(VLOOKUP(IF(ISNUMBER(FIND(" – ",$BA1923)),LEFT($BA1923,FIND(" – ",$BA1923)-1),$BA1923),ProdTbl,3,0),"کد ناشناخته"))</f>
        <v/>
      </c>
      <c r="BD1923" s="22" t="n"/>
      <c r="BE1923" s="21" t="n"/>
      <c r="BF1923" s="20" t="n"/>
      <c r="BG1923" s="18">
        <f>IF($BF1923="","",IFERROR(VLOOKUP(IFERROR(VLOOKUP(IF(ISNUMBER(FIND(" – ",$BF1923)),LEFT($BF1923,FIND(" – ",$BF1923)-1),$BF1923),ProdTbl,5,0),""),BasketTbl,2,0),"کد ناشناخته"))</f>
        <v/>
      </c>
      <c r="BH1923" s="18">
        <f>IF($BF1923="","",IFERROR(VLOOKUP(IF(ISNUMBER(FIND(" – ",$BF1923)),LEFT($BF1923,FIND(" – ",$BF1923)-1),$BF1923),ProdTbl,3,0),"کد ناشناخته"))</f>
        <v/>
      </c>
      <c r="BI1923" s="22" t="n"/>
      <c r="BJ1923" s="21" t="n"/>
      <c r="BK1923" s="20" t="n"/>
      <c r="BL1923" s="18">
        <f>IF($BK1923="","",IFERROR(VLOOKUP(IFERROR(VLOOKUP(IF(ISNUMBER(FIND(" – ",$BK1923)),LEFT($BK1923,FIND(" – ",$BK1923)-1),$BK1923),ProdTbl,5,0),""),BasketTbl,2,0),"کد ناشناخته"))</f>
        <v/>
      </c>
      <c r="BM1923" s="18">
        <f>IF($BK1923="","",IFERROR(VLOOKUP(IF(ISNUMBER(FIND(" – ",$BK1923)),LEFT($BK1923,FIND(" – ",$BK1923)-1),$BK1923),ProdTbl,3,0),"کد ناشناخته"))</f>
        <v/>
      </c>
      <c r="BN1923" s="22" t="n"/>
      <c r="BO1923" s="21" t="n"/>
      <c r="BP1923" s="20" t="n"/>
      <c r="BQ1923" s="18">
        <f>IF($BP1923="","",IFERROR(VLOOKUP(IFERROR(VLOOKUP(IF(ISNUMBER(FIND(" – ",$BP1923)),LEFT($BP1923,FIND(" – ",$BP1923)-1),$BP1923),ProdTbl,5,0),""),BasketTbl,2,0),"کد ناشناخته"))</f>
        <v/>
      </c>
      <c r="BR1923" s="18">
        <f>IF($BP1923="","",IFERROR(VLOOKUP(IF(ISNUMBER(FIND(" – ",$BP1923)),LEFT($BP1923,FIND(" – ",$BP1923)-1),$BP1923),ProdTbl,3,0),"کد ناشناخته"))</f>
        <v/>
      </c>
      <c r="BS1923" s="22" t="n"/>
      <c r="BT1923" s="21" t="n"/>
      <c r="BU1923" s="20" t="n"/>
      <c r="BV1923" s="18">
        <f>IF($BU1923="","",IFERROR(VLOOKUP(IFERROR(VLOOKUP(IF(ISNUMBER(FIND(" – ",$BU1923)),LEFT($BU1923,FIND(" – ",$BU1923)-1),$BU1923),ProdTbl,5,0),""),BasketTbl,2,0),"کد ناشناخته"))</f>
        <v/>
      </c>
      <c r="BW1923" s="18">
        <f>IF($BU1923="","",IFERROR(VLOOKUP(IF(ISNUMBER(FIND(" – ",$BU1923)),LEFT($BU1923,FIND(" – ",$BU1923)-1),$BU1923),ProdTbl,3,0),"کد ناشناخته"))</f>
        <v/>
      </c>
      <c r="BX1923" s="22" t="n"/>
      <c r="BY1923" s="21" t="n"/>
      <c r="BZ1923" s="20" t="n"/>
      <c r="CA1923" s="18">
        <f>IF($BZ1923="","",IFERROR(VLOOKUP(IFERROR(VLOOKUP(IF(ISNUMBER(FIND(" – ",$BZ1923)),LEFT($BZ1923,FIND(" – ",$BZ1923)-1),$BZ1923),ProdTbl,5,0),""),BasketTbl,2,0),"کد ناشناخته"))</f>
        <v/>
      </c>
      <c r="CB1923" s="18">
        <f>IF($BZ1923="","",IFERROR(VLOOKUP(IF(ISNUMBER(FIND(" – ",$BZ1923)),LEFT($BZ1923,FIND(" – ",$BZ1923)-1),$BZ1923),ProdTbl,3,0),"کد ناشناخته"))</f>
        <v/>
      </c>
      <c r="CC1923" s="22" t="n"/>
      <c r="CD1923" s="21" t="n"/>
      <c r="CE1923" s="20" t="n"/>
      <c r="CF1923" s="18">
        <f>IF($CE1923="","",IFERROR(VLOOKUP(IFERROR(VLOOKUP(IF(ISNUMBER(FIND(" – ",$CE1923)),LEFT($CE1923,FIND(" – ",$CE1923)-1),$CE1923),ProdTbl,5,0),""),BasketTbl,2,0),"کد ناشناخته"))</f>
        <v/>
      </c>
      <c r="CG1923" s="18">
        <f>IF($CE1923="","",IFERROR(VLOOKUP(IF(ISNUMBER(FIND(" – ",$CE1923)),LEFT($CE1923,FIND(" – ",$CE1923)-1),$CE1923),ProdTbl,3,0),"کد ناشناخته"))</f>
        <v/>
      </c>
      <c r="CH1923" s="22" t="n"/>
      <c r="CI1923" s="21" t="n"/>
    </row>
    <row r="1924">
      <c r="A1924" s="18">
        <f>IF($B1924="","",COUNTA($B$10:$B1924))</f>
        <v/>
      </c>
      <c r="B1924" s="19" t="n"/>
      <c r="C1924" s="20" t="n"/>
      <c r="D1924" s="19" t="n"/>
      <c r="E1924" s="18">
        <f>IF($D1924="","",IFERROR(VLOOKUP(IF(ISNUMBER(FIND(" – ",$D1924)),LEFT($D1924,FIND(" – ",$D1924)-1),$D1924),SellerTbl,2,0),"کد ناشناخته"))</f>
        <v/>
      </c>
      <c r="F1924" s="21" t="n"/>
      <c r="G1924" s="21" t="n"/>
      <c r="H1924" s="22" t="n"/>
      <c r="I1924" s="23">
        <f>IF(OR($F1924="",$G1924=""),"",$F1924-$G1924)</f>
        <v/>
      </c>
      <c r="J1924" s="18">
        <f>IF($I1924="","",IF(ABS($I1924)&lt;=0.01*$F1924,"√","×"))</f>
        <v/>
      </c>
      <c r="K1924" s="23">
        <f>IF(COUNT($Q1924,$V1924,$AA1924,$AF1924,$AK1924,$AP1924,$AU1924,$AZ1924,$BE1924,$BJ1924,$BO1924,$BT1924,$BY1924,$CD1924,$CI1924)=0,"",SUM($Q1924,$V1924,$AA1924,$AF1924,$AK1924,$AP1924,$AU1924,$AZ1924,$BE1924,$BJ1924,$BO1924,$BT1924,$BY1924,$CD1924,$CI1924))</f>
        <v/>
      </c>
      <c r="L1924" s="23">
        <f>IF(OR($F1924="",$K1924=""),"",$F1924-$K1924)</f>
        <v/>
      </c>
      <c r="M1924" s="20" t="n"/>
      <c r="N1924" s="18">
        <f>IF($M1924="","",IFERROR(VLOOKUP(IFERROR(VLOOKUP(IF(ISNUMBER(FIND(" – ",$M1924)),LEFT($M1924,FIND(" – ",$M1924)-1),$M1924),ProdTbl,5,0),""),BasketTbl,2,0),"کد ناشناخته"))</f>
        <v/>
      </c>
      <c r="O1924" s="18">
        <f>IF($M1924="","",IFERROR(VLOOKUP(IF(ISNUMBER(FIND(" – ",$M1924)),LEFT($M1924,FIND(" – ",$M1924)-1),$M1924),ProdTbl,3,0),"کد ناشناخته"))</f>
        <v/>
      </c>
      <c r="P1924" s="22" t="n"/>
      <c r="Q1924" s="21" t="n"/>
      <c r="R1924" s="20" t="n"/>
      <c r="S1924" s="18">
        <f>IF($R1924="","",IFERROR(VLOOKUP(IFERROR(VLOOKUP(IF(ISNUMBER(FIND(" – ",$R1924)),LEFT($R1924,FIND(" – ",$R1924)-1),$R1924),ProdTbl,5,0),""),BasketTbl,2,0),"کد ناشناخته"))</f>
        <v/>
      </c>
      <c r="T1924" s="18">
        <f>IF($R1924="","",IFERROR(VLOOKUP(IF(ISNUMBER(FIND(" – ",$R1924)),LEFT($R1924,FIND(" – ",$R1924)-1),$R1924),ProdTbl,3,0),"کد ناشناخته"))</f>
        <v/>
      </c>
      <c r="U1924" s="22" t="n"/>
      <c r="V1924" s="21" t="n"/>
      <c r="W1924" s="20" t="n"/>
      <c r="X1924" s="18">
        <f>IF($W1924="","",IFERROR(VLOOKUP(IFERROR(VLOOKUP(IF(ISNUMBER(FIND(" – ",$W1924)),LEFT($W1924,FIND(" – ",$W1924)-1),$W1924),ProdTbl,5,0),""),BasketTbl,2,0),"کد ناشناخته"))</f>
        <v/>
      </c>
      <c r="Y1924" s="18">
        <f>IF($W1924="","",IFERROR(VLOOKUP(IF(ISNUMBER(FIND(" – ",$W1924)),LEFT($W1924,FIND(" – ",$W1924)-1),$W1924),ProdTbl,3,0),"کد ناشناخته"))</f>
        <v/>
      </c>
      <c r="Z1924" s="22" t="n"/>
      <c r="AA1924" s="21" t="n"/>
      <c r="AB1924" s="20" t="n"/>
      <c r="AC1924" s="18">
        <f>IF($AB1924="","",IFERROR(VLOOKUP(IFERROR(VLOOKUP(IF(ISNUMBER(FIND(" – ",$AB1924)),LEFT($AB1924,FIND(" – ",$AB1924)-1),$AB1924),ProdTbl,5,0),""),BasketTbl,2,0),"کد ناشناخته"))</f>
        <v/>
      </c>
      <c r="AD1924" s="18">
        <f>IF($AB1924="","",IFERROR(VLOOKUP(IF(ISNUMBER(FIND(" – ",$AB1924)),LEFT($AB1924,FIND(" – ",$AB1924)-1),$AB1924),ProdTbl,3,0),"کد ناشناخته"))</f>
        <v/>
      </c>
      <c r="AE1924" s="22" t="n"/>
      <c r="AF1924" s="21" t="n"/>
      <c r="AG1924" s="20" t="n"/>
      <c r="AH1924" s="18">
        <f>IF($AG1924="","",IFERROR(VLOOKUP(IFERROR(VLOOKUP(IF(ISNUMBER(FIND(" – ",$AG1924)),LEFT($AG1924,FIND(" – ",$AG1924)-1),$AG1924),ProdTbl,5,0),""),BasketTbl,2,0),"کد ناشناخته"))</f>
        <v/>
      </c>
      <c r="AI1924" s="18">
        <f>IF($AG1924="","",IFERROR(VLOOKUP(IF(ISNUMBER(FIND(" – ",$AG1924)),LEFT($AG1924,FIND(" – ",$AG1924)-1),$AG1924),ProdTbl,3,0),"کد ناشناخته"))</f>
        <v/>
      </c>
      <c r="AJ1924" s="22" t="n"/>
      <c r="AK1924" s="21" t="n"/>
      <c r="AL1924" s="20" t="n"/>
      <c r="AM1924" s="18">
        <f>IF($AL1924="","",IFERROR(VLOOKUP(IFERROR(VLOOKUP(IF(ISNUMBER(FIND(" – ",$AL1924)),LEFT($AL1924,FIND(" – ",$AL1924)-1),$AL1924),ProdTbl,5,0),""),BasketTbl,2,0),"کد ناشناخته"))</f>
        <v/>
      </c>
      <c r="AN1924" s="18">
        <f>IF($AL1924="","",IFERROR(VLOOKUP(IF(ISNUMBER(FIND(" – ",$AL1924)),LEFT($AL1924,FIND(" – ",$AL1924)-1),$AL1924),ProdTbl,3,0),"کد ناشناخته"))</f>
        <v/>
      </c>
      <c r="AO1924" s="22" t="n"/>
      <c r="AP1924" s="21" t="n"/>
      <c r="AQ1924" s="20" t="n"/>
      <c r="AR1924" s="18">
        <f>IF($AQ1924="","",IFERROR(VLOOKUP(IFERROR(VLOOKUP(IF(ISNUMBER(FIND(" – ",$AQ1924)),LEFT($AQ1924,FIND(" – ",$AQ1924)-1),$AQ1924),ProdTbl,5,0),""),BasketTbl,2,0),"کد ناشناخته"))</f>
        <v/>
      </c>
      <c r="AS1924" s="18">
        <f>IF($AQ1924="","",IFERROR(VLOOKUP(IF(ISNUMBER(FIND(" – ",$AQ1924)),LEFT($AQ1924,FIND(" – ",$AQ1924)-1),$AQ1924),ProdTbl,3,0),"کد ناشناخته"))</f>
        <v/>
      </c>
      <c r="AT1924" s="22" t="n"/>
      <c r="AU1924" s="21" t="n"/>
      <c r="AV1924" s="20" t="n"/>
      <c r="AW1924" s="18">
        <f>IF($AV1924="","",IFERROR(VLOOKUP(IFERROR(VLOOKUP(IF(ISNUMBER(FIND(" – ",$AV1924)),LEFT($AV1924,FIND(" – ",$AV1924)-1),$AV1924),ProdTbl,5,0),""),BasketTbl,2,0),"کد ناشناخته"))</f>
        <v/>
      </c>
      <c r="AX1924" s="18">
        <f>IF($AV1924="","",IFERROR(VLOOKUP(IF(ISNUMBER(FIND(" – ",$AV1924)),LEFT($AV1924,FIND(" – ",$AV1924)-1),$AV1924),ProdTbl,3,0),"کد ناشناخته"))</f>
        <v/>
      </c>
      <c r="AY1924" s="22" t="n"/>
      <c r="AZ1924" s="21" t="n"/>
      <c r="BA1924" s="20" t="n"/>
      <c r="BB1924" s="18">
        <f>IF($BA1924="","",IFERROR(VLOOKUP(IFERROR(VLOOKUP(IF(ISNUMBER(FIND(" – ",$BA1924)),LEFT($BA1924,FIND(" – ",$BA1924)-1),$BA1924),ProdTbl,5,0),""),BasketTbl,2,0),"کد ناشناخته"))</f>
        <v/>
      </c>
      <c r="BC1924" s="18">
        <f>IF($BA1924="","",IFERROR(VLOOKUP(IF(ISNUMBER(FIND(" – ",$BA1924)),LEFT($BA1924,FIND(" – ",$BA1924)-1),$BA1924),ProdTbl,3,0),"کد ناشناخته"))</f>
        <v/>
      </c>
      <c r="BD1924" s="22" t="n"/>
      <c r="BE1924" s="21" t="n"/>
      <c r="BF1924" s="20" t="n"/>
      <c r="BG1924" s="18">
        <f>IF($BF1924="","",IFERROR(VLOOKUP(IFERROR(VLOOKUP(IF(ISNUMBER(FIND(" – ",$BF1924)),LEFT($BF1924,FIND(" – ",$BF1924)-1),$BF1924),ProdTbl,5,0),""),BasketTbl,2,0),"کد ناشناخته"))</f>
        <v/>
      </c>
      <c r="BH1924" s="18">
        <f>IF($BF1924="","",IFERROR(VLOOKUP(IF(ISNUMBER(FIND(" – ",$BF1924)),LEFT($BF1924,FIND(" – ",$BF1924)-1),$BF1924),ProdTbl,3,0),"کد ناشناخته"))</f>
        <v/>
      </c>
      <c r="BI1924" s="22" t="n"/>
      <c r="BJ1924" s="21" t="n"/>
      <c r="BK1924" s="20" t="n"/>
      <c r="BL1924" s="18">
        <f>IF($BK1924="","",IFERROR(VLOOKUP(IFERROR(VLOOKUP(IF(ISNUMBER(FIND(" – ",$BK1924)),LEFT($BK1924,FIND(" – ",$BK1924)-1),$BK1924),ProdTbl,5,0),""),BasketTbl,2,0),"کد ناشناخته"))</f>
        <v/>
      </c>
      <c r="BM1924" s="18">
        <f>IF($BK1924="","",IFERROR(VLOOKUP(IF(ISNUMBER(FIND(" – ",$BK1924)),LEFT($BK1924,FIND(" – ",$BK1924)-1),$BK1924),ProdTbl,3,0),"کد ناشناخته"))</f>
        <v/>
      </c>
      <c r="BN1924" s="22" t="n"/>
      <c r="BO1924" s="21" t="n"/>
      <c r="BP1924" s="20" t="n"/>
      <c r="BQ1924" s="18">
        <f>IF($BP1924="","",IFERROR(VLOOKUP(IFERROR(VLOOKUP(IF(ISNUMBER(FIND(" – ",$BP1924)),LEFT($BP1924,FIND(" – ",$BP1924)-1),$BP1924),ProdTbl,5,0),""),BasketTbl,2,0),"کد ناشناخته"))</f>
        <v/>
      </c>
      <c r="BR1924" s="18">
        <f>IF($BP1924="","",IFERROR(VLOOKUP(IF(ISNUMBER(FIND(" – ",$BP1924)),LEFT($BP1924,FIND(" – ",$BP1924)-1),$BP1924),ProdTbl,3,0),"کد ناشناخته"))</f>
        <v/>
      </c>
      <c r="BS1924" s="22" t="n"/>
      <c r="BT1924" s="21" t="n"/>
      <c r="BU1924" s="20" t="n"/>
      <c r="BV1924" s="18">
        <f>IF($BU1924="","",IFERROR(VLOOKUP(IFERROR(VLOOKUP(IF(ISNUMBER(FIND(" – ",$BU1924)),LEFT($BU1924,FIND(" – ",$BU1924)-1),$BU1924),ProdTbl,5,0),""),BasketTbl,2,0),"کد ناشناخته"))</f>
        <v/>
      </c>
      <c r="BW1924" s="18">
        <f>IF($BU1924="","",IFERROR(VLOOKUP(IF(ISNUMBER(FIND(" – ",$BU1924)),LEFT($BU1924,FIND(" – ",$BU1924)-1),$BU1924),ProdTbl,3,0),"کد ناشناخته"))</f>
        <v/>
      </c>
      <c r="BX1924" s="22" t="n"/>
      <c r="BY1924" s="21" t="n"/>
      <c r="BZ1924" s="20" t="n"/>
      <c r="CA1924" s="18">
        <f>IF($BZ1924="","",IFERROR(VLOOKUP(IFERROR(VLOOKUP(IF(ISNUMBER(FIND(" – ",$BZ1924)),LEFT($BZ1924,FIND(" – ",$BZ1924)-1),$BZ1924),ProdTbl,5,0),""),BasketTbl,2,0),"کد ناشناخته"))</f>
        <v/>
      </c>
      <c r="CB1924" s="18">
        <f>IF($BZ1924="","",IFERROR(VLOOKUP(IF(ISNUMBER(FIND(" – ",$BZ1924)),LEFT($BZ1924,FIND(" – ",$BZ1924)-1),$BZ1924),ProdTbl,3,0),"کد ناشناخته"))</f>
        <v/>
      </c>
      <c r="CC1924" s="22" t="n"/>
      <c r="CD1924" s="21" t="n"/>
      <c r="CE1924" s="20" t="n"/>
      <c r="CF1924" s="18">
        <f>IF($CE1924="","",IFERROR(VLOOKUP(IFERROR(VLOOKUP(IF(ISNUMBER(FIND(" – ",$CE1924)),LEFT($CE1924,FIND(" – ",$CE1924)-1),$CE1924),ProdTbl,5,0),""),BasketTbl,2,0),"کد ناشناخته"))</f>
        <v/>
      </c>
      <c r="CG1924" s="18">
        <f>IF($CE1924="","",IFERROR(VLOOKUP(IF(ISNUMBER(FIND(" – ",$CE1924)),LEFT($CE1924,FIND(" – ",$CE1924)-1),$CE1924),ProdTbl,3,0),"کد ناشناخته"))</f>
        <v/>
      </c>
      <c r="CH1924" s="22" t="n"/>
      <c r="CI1924" s="21" t="n"/>
    </row>
    <row r="1925">
      <c r="A1925" s="18">
        <f>IF($B1925="","",COUNTA($B$10:$B1925))</f>
        <v/>
      </c>
      <c r="B1925" s="19" t="n"/>
      <c r="C1925" s="20" t="n"/>
      <c r="D1925" s="19" t="n"/>
      <c r="E1925" s="18">
        <f>IF($D1925="","",IFERROR(VLOOKUP(IF(ISNUMBER(FIND(" – ",$D1925)),LEFT($D1925,FIND(" – ",$D1925)-1),$D1925),SellerTbl,2,0),"کد ناشناخته"))</f>
        <v/>
      </c>
      <c r="F1925" s="21" t="n"/>
      <c r="G1925" s="21" t="n"/>
      <c r="H1925" s="22" t="n"/>
      <c r="I1925" s="23">
        <f>IF(OR($F1925="",$G1925=""),"",$F1925-$G1925)</f>
        <v/>
      </c>
      <c r="J1925" s="18">
        <f>IF($I1925="","",IF(ABS($I1925)&lt;=0.01*$F1925,"√","×"))</f>
        <v/>
      </c>
      <c r="K1925" s="23">
        <f>IF(COUNT($Q1925,$V1925,$AA1925,$AF1925,$AK1925,$AP1925,$AU1925,$AZ1925,$BE1925,$BJ1925,$BO1925,$BT1925,$BY1925,$CD1925,$CI1925)=0,"",SUM($Q1925,$V1925,$AA1925,$AF1925,$AK1925,$AP1925,$AU1925,$AZ1925,$BE1925,$BJ1925,$BO1925,$BT1925,$BY1925,$CD1925,$CI1925))</f>
        <v/>
      </c>
      <c r="L1925" s="23">
        <f>IF(OR($F1925="",$K1925=""),"",$F1925-$K1925)</f>
        <v/>
      </c>
      <c r="M1925" s="20" t="n"/>
      <c r="N1925" s="18">
        <f>IF($M1925="","",IFERROR(VLOOKUP(IFERROR(VLOOKUP(IF(ISNUMBER(FIND(" – ",$M1925)),LEFT($M1925,FIND(" – ",$M1925)-1),$M1925),ProdTbl,5,0),""),BasketTbl,2,0),"کد ناشناخته"))</f>
        <v/>
      </c>
      <c r="O1925" s="18">
        <f>IF($M1925="","",IFERROR(VLOOKUP(IF(ISNUMBER(FIND(" – ",$M1925)),LEFT($M1925,FIND(" – ",$M1925)-1),$M1925),ProdTbl,3,0),"کد ناشناخته"))</f>
        <v/>
      </c>
      <c r="P1925" s="22" t="n"/>
      <c r="Q1925" s="21" t="n"/>
      <c r="R1925" s="20" t="n"/>
      <c r="S1925" s="18">
        <f>IF($R1925="","",IFERROR(VLOOKUP(IFERROR(VLOOKUP(IF(ISNUMBER(FIND(" – ",$R1925)),LEFT($R1925,FIND(" – ",$R1925)-1),$R1925),ProdTbl,5,0),""),BasketTbl,2,0),"کد ناشناخته"))</f>
        <v/>
      </c>
      <c r="T1925" s="18">
        <f>IF($R1925="","",IFERROR(VLOOKUP(IF(ISNUMBER(FIND(" – ",$R1925)),LEFT($R1925,FIND(" – ",$R1925)-1),$R1925),ProdTbl,3,0),"کد ناشناخته"))</f>
        <v/>
      </c>
      <c r="U1925" s="22" t="n"/>
      <c r="V1925" s="21" t="n"/>
      <c r="W1925" s="20" t="n"/>
      <c r="X1925" s="18">
        <f>IF($W1925="","",IFERROR(VLOOKUP(IFERROR(VLOOKUP(IF(ISNUMBER(FIND(" – ",$W1925)),LEFT($W1925,FIND(" – ",$W1925)-1),$W1925),ProdTbl,5,0),""),BasketTbl,2,0),"کد ناشناخته"))</f>
        <v/>
      </c>
      <c r="Y1925" s="18">
        <f>IF($W1925="","",IFERROR(VLOOKUP(IF(ISNUMBER(FIND(" – ",$W1925)),LEFT($W1925,FIND(" – ",$W1925)-1),$W1925),ProdTbl,3,0),"کد ناشناخته"))</f>
        <v/>
      </c>
      <c r="Z1925" s="22" t="n"/>
      <c r="AA1925" s="21" t="n"/>
      <c r="AB1925" s="20" t="n"/>
      <c r="AC1925" s="18">
        <f>IF($AB1925="","",IFERROR(VLOOKUP(IFERROR(VLOOKUP(IF(ISNUMBER(FIND(" – ",$AB1925)),LEFT($AB1925,FIND(" – ",$AB1925)-1),$AB1925),ProdTbl,5,0),""),BasketTbl,2,0),"کد ناشناخته"))</f>
        <v/>
      </c>
      <c r="AD1925" s="18">
        <f>IF($AB1925="","",IFERROR(VLOOKUP(IF(ISNUMBER(FIND(" – ",$AB1925)),LEFT($AB1925,FIND(" – ",$AB1925)-1),$AB1925),ProdTbl,3,0),"کد ناشناخته"))</f>
        <v/>
      </c>
      <c r="AE1925" s="22" t="n"/>
      <c r="AF1925" s="21" t="n"/>
      <c r="AG1925" s="20" t="n"/>
      <c r="AH1925" s="18">
        <f>IF($AG1925="","",IFERROR(VLOOKUP(IFERROR(VLOOKUP(IF(ISNUMBER(FIND(" – ",$AG1925)),LEFT($AG1925,FIND(" – ",$AG1925)-1),$AG1925),ProdTbl,5,0),""),BasketTbl,2,0),"کد ناشناخته"))</f>
        <v/>
      </c>
      <c r="AI1925" s="18">
        <f>IF($AG1925="","",IFERROR(VLOOKUP(IF(ISNUMBER(FIND(" – ",$AG1925)),LEFT($AG1925,FIND(" – ",$AG1925)-1),$AG1925),ProdTbl,3,0),"کد ناشناخته"))</f>
        <v/>
      </c>
      <c r="AJ1925" s="22" t="n"/>
      <c r="AK1925" s="21" t="n"/>
      <c r="AL1925" s="20" t="n"/>
      <c r="AM1925" s="18">
        <f>IF($AL1925="","",IFERROR(VLOOKUP(IFERROR(VLOOKUP(IF(ISNUMBER(FIND(" – ",$AL1925)),LEFT($AL1925,FIND(" – ",$AL1925)-1),$AL1925),ProdTbl,5,0),""),BasketTbl,2,0),"کد ناشناخته"))</f>
        <v/>
      </c>
      <c r="AN1925" s="18">
        <f>IF($AL1925="","",IFERROR(VLOOKUP(IF(ISNUMBER(FIND(" – ",$AL1925)),LEFT($AL1925,FIND(" – ",$AL1925)-1),$AL1925),ProdTbl,3,0),"کد ناشناخته"))</f>
        <v/>
      </c>
      <c r="AO1925" s="22" t="n"/>
      <c r="AP1925" s="21" t="n"/>
      <c r="AQ1925" s="20" t="n"/>
      <c r="AR1925" s="18">
        <f>IF($AQ1925="","",IFERROR(VLOOKUP(IFERROR(VLOOKUP(IF(ISNUMBER(FIND(" – ",$AQ1925)),LEFT($AQ1925,FIND(" – ",$AQ1925)-1),$AQ1925),ProdTbl,5,0),""),BasketTbl,2,0),"کد ناشناخته"))</f>
        <v/>
      </c>
      <c r="AS1925" s="18">
        <f>IF($AQ1925="","",IFERROR(VLOOKUP(IF(ISNUMBER(FIND(" – ",$AQ1925)),LEFT($AQ1925,FIND(" – ",$AQ1925)-1),$AQ1925),ProdTbl,3,0),"کد ناشناخته"))</f>
        <v/>
      </c>
      <c r="AT1925" s="22" t="n"/>
      <c r="AU1925" s="21" t="n"/>
      <c r="AV1925" s="20" t="n"/>
      <c r="AW1925" s="18">
        <f>IF($AV1925="","",IFERROR(VLOOKUP(IFERROR(VLOOKUP(IF(ISNUMBER(FIND(" – ",$AV1925)),LEFT($AV1925,FIND(" – ",$AV1925)-1),$AV1925),ProdTbl,5,0),""),BasketTbl,2,0),"کد ناشناخته"))</f>
        <v/>
      </c>
      <c r="AX1925" s="18">
        <f>IF($AV1925="","",IFERROR(VLOOKUP(IF(ISNUMBER(FIND(" – ",$AV1925)),LEFT($AV1925,FIND(" – ",$AV1925)-1),$AV1925),ProdTbl,3,0),"کد ناشناخته"))</f>
        <v/>
      </c>
      <c r="AY1925" s="22" t="n"/>
      <c r="AZ1925" s="21" t="n"/>
      <c r="BA1925" s="20" t="n"/>
      <c r="BB1925" s="18">
        <f>IF($BA1925="","",IFERROR(VLOOKUP(IFERROR(VLOOKUP(IF(ISNUMBER(FIND(" – ",$BA1925)),LEFT($BA1925,FIND(" – ",$BA1925)-1),$BA1925),ProdTbl,5,0),""),BasketTbl,2,0),"کد ناشناخته"))</f>
        <v/>
      </c>
      <c r="BC1925" s="18">
        <f>IF($BA1925="","",IFERROR(VLOOKUP(IF(ISNUMBER(FIND(" – ",$BA1925)),LEFT($BA1925,FIND(" – ",$BA1925)-1),$BA1925),ProdTbl,3,0),"کد ناشناخته"))</f>
        <v/>
      </c>
      <c r="BD1925" s="22" t="n"/>
      <c r="BE1925" s="21" t="n"/>
      <c r="BF1925" s="20" t="n"/>
      <c r="BG1925" s="18">
        <f>IF($BF1925="","",IFERROR(VLOOKUP(IFERROR(VLOOKUP(IF(ISNUMBER(FIND(" – ",$BF1925)),LEFT($BF1925,FIND(" – ",$BF1925)-1),$BF1925),ProdTbl,5,0),""),BasketTbl,2,0),"کد ناشناخته"))</f>
        <v/>
      </c>
      <c r="BH1925" s="18">
        <f>IF($BF1925="","",IFERROR(VLOOKUP(IF(ISNUMBER(FIND(" – ",$BF1925)),LEFT($BF1925,FIND(" – ",$BF1925)-1),$BF1925),ProdTbl,3,0),"کد ناشناخته"))</f>
        <v/>
      </c>
      <c r="BI1925" s="22" t="n"/>
      <c r="BJ1925" s="21" t="n"/>
      <c r="BK1925" s="20" t="n"/>
      <c r="BL1925" s="18">
        <f>IF($BK1925="","",IFERROR(VLOOKUP(IFERROR(VLOOKUP(IF(ISNUMBER(FIND(" – ",$BK1925)),LEFT($BK1925,FIND(" – ",$BK1925)-1),$BK1925),ProdTbl,5,0),""),BasketTbl,2,0),"کد ناشناخته"))</f>
        <v/>
      </c>
      <c r="BM1925" s="18">
        <f>IF($BK1925="","",IFERROR(VLOOKUP(IF(ISNUMBER(FIND(" – ",$BK1925)),LEFT($BK1925,FIND(" – ",$BK1925)-1),$BK1925),ProdTbl,3,0),"کد ناشناخته"))</f>
        <v/>
      </c>
      <c r="BN1925" s="22" t="n"/>
      <c r="BO1925" s="21" t="n"/>
      <c r="BP1925" s="20" t="n"/>
      <c r="BQ1925" s="18">
        <f>IF($BP1925="","",IFERROR(VLOOKUP(IFERROR(VLOOKUP(IF(ISNUMBER(FIND(" – ",$BP1925)),LEFT($BP1925,FIND(" – ",$BP1925)-1),$BP1925),ProdTbl,5,0),""),BasketTbl,2,0),"کد ناشناخته"))</f>
        <v/>
      </c>
      <c r="BR1925" s="18">
        <f>IF($BP1925="","",IFERROR(VLOOKUP(IF(ISNUMBER(FIND(" – ",$BP1925)),LEFT($BP1925,FIND(" – ",$BP1925)-1),$BP1925),ProdTbl,3,0),"کد ناشناخته"))</f>
        <v/>
      </c>
      <c r="BS1925" s="22" t="n"/>
      <c r="BT1925" s="21" t="n"/>
      <c r="BU1925" s="20" t="n"/>
      <c r="BV1925" s="18">
        <f>IF($BU1925="","",IFERROR(VLOOKUP(IFERROR(VLOOKUP(IF(ISNUMBER(FIND(" – ",$BU1925)),LEFT($BU1925,FIND(" – ",$BU1925)-1),$BU1925),ProdTbl,5,0),""),BasketTbl,2,0),"کد ناشناخته"))</f>
        <v/>
      </c>
      <c r="BW1925" s="18">
        <f>IF($BU1925="","",IFERROR(VLOOKUP(IF(ISNUMBER(FIND(" – ",$BU1925)),LEFT($BU1925,FIND(" – ",$BU1925)-1),$BU1925),ProdTbl,3,0),"کد ناشناخته"))</f>
        <v/>
      </c>
      <c r="BX1925" s="22" t="n"/>
      <c r="BY1925" s="21" t="n"/>
      <c r="BZ1925" s="20" t="n"/>
      <c r="CA1925" s="18">
        <f>IF($BZ1925="","",IFERROR(VLOOKUP(IFERROR(VLOOKUP(IF(ISNUMBER(FIND(" – ",$BZ1925)),LEFT($BZ1925,FIND(" – ",$BZ1925)-1),$BZ1925),ProdTbl,5,0),""),BasketTbl,2,0),"کد ناشناخته"))</f>
        <v/>
      </c>
      <c r="CB1925" s="18">
        <f>IF($BZ1925="","",IFERROR(VLOOKUP(IF(ISNUMBER(FIND(" – ",$BZ1925)),LEFT($BZ1925,FIND(" – ",$BZ1925)-1),$BZ1925),ProdTbl,3,0),"کد ناشناخته"))</f>
        <v/>
      </c>
      <c r="CC1925" s="22" t="n"/>
      <c r="CD1925" s="21" t="n"/>
      <c r="CE1925" s="20" t="n"/>
      <c r="CF1925" s="18">
        <f>IF($CE1925="","",IFERROR(VLOOKUP(IFERROR(VLOOKUP(IF(ISNUMBER(FIND(" – ",$CE1925)),LEFT($CE1925,FIND(" – ",$CE1925)-1),$CE1925),ProdTbl,5,0),""),BasketTbl,2,0),"کد ناشناخته"))</f>
        <v/>
      </c>
      <c r="CG1925" s="18">
        <f>IF($CE1925="","",IFERROR(VLOOKUP(IF(ISNUMBER(FIND(" – ",$CE1925)),LEFT($CE1925,FIND(" – ",$CE1925)-1),$CE1925),ProdTbl,3,0),"کد ناشناخته"))</f>
        <v/>
      </c>
      <c r="CH1925" s="22" t="n"/>
      <c r="CI1925" s="21" t="n"/>
    </row>
    <row r="1926">
      <c r="A1926" s="18">
        <f>IF($B1926="","",COUNTA($B$10:$B1926))</f>
        <v/>
      </c>
      <c r="B1926" s="19" t="n"/>
      <c r="C1926" s="20" t="n"/>
      <c r="D1926" s="19" t="n"/>
      <c r="E1926" s="18">
        <f>IF($D1926="","",IFERROR(VLOOKUP(IF(ISNUMBER(FIND(" – ",$D1926)),LEFT($D1926,FIND(" – ",$D1926)-1),$D1926),SellerTbl,2,0),"کد ناشناخته"))</f>
        <v/>
      </c>
      <c r="F1926" s="21" t="n"/>
      <c r="G1926" s="21" t="n"/>
      <c r="H1926" s="22" t="n"/>
      <c r="I1926" s="23">
        <f>IF(OR($F1926="",$G1926=""),"",$F1926-$G1926)</f>
        <v/>
      </c>
      <c r="J1926" s="18">
        <f>IF($I1926="","",IF(ABS($I1926)&lt;=0.01*$F1926,"√","×"))</f>
        <v/>
      </c>
      <c r="K1926" s="23">
        <f>IF(COUNT($Q1926,$V1926,$AA1926,$AF1926,$AK1926,$AP1926,$AU1926,$AZ1926,$BE1926,$BJ1926,$BO1926,$BT1926,$BY1926,$CD1926,$CI1926)=0,"",SUM($Q1926,$V1926,$AA1926,$AF1926,$AK1926,$AP1926,$AU1926,$AZ1926,$BE1926,$BJ1926,$BO1926,$BT1926,$BY1926,$CD1926,$CI1926))</f>
        <v/>
      </c>
      <c r="L1926" s="23">
        <f>IF(OR($F1926="",$K1926=""),"",$F1926-$K1926)</f>
        <v/>
      </c>
      <c r="M1926" s="20" t="n"/>
      <c r="N1926" s="18">
        <f>IF($M1926="","",IFERROR(VLOOKUP(IFERROR(VLOOKUP(IF(ISNUMBER(FIND(" – ",$M1926)),LEFT($M1926,FIND(" – ",$M1926)-1),$M1926),ProdTbl,5,0),""),BasketTbl,2,0),"کد ناشناخته"))</f>
        <v/>
      </c>
      <c r="O1926" s="18">
        <f>IF($M1926="","",IFERROR(VLOOKUP(IF(ISNUMBER(FIND(" – ",$M1926)),LEFT($M1926,FIND(" – ",$M1926)-1),$M1926),ProdTbl,3,0),"کد ناشناخته"))</f>
        <v/>
      </c>
      <c r="P1926" s="22" t="n"/>
      <c r="Q1926" s="21" t="n"/>
      <c r="R1926" s="20" t="n"/>
      <c r="S1926" s="18">
        <f>IF($R1926="","",IFERROR(VLOOKUP(IFERROR(VLOOKUP(IF(ISNUMBER(FIND(" – ",$R1926)),LEFT($R1926,FIND(" – ",$R1926)-1),$R1926),ProdTbl,5,0),""),BasketTbl,2,0),"کد ناشناخته"))</f>
        <v/>
      </c>
      <c r="T1926" s="18">
        <f>IF($R1926="","",IFERROR(VLOOKUP(IF(ISNUMBER(FIND(" – ",$R1926)),LEFT($R1926,FIND(" – ",$R1926)-1),$R1926),ProdTbl,3,0),"کد ناشناخته"))</f>
        <v/>
      </c>
      <c r="U1926" s="22" t="n"/>
      <c r="V1926" s="21" t="n"/>
      <c r="W1926" s="20" t="n"/>
      <c r="X1926" s="18">
        <f>IF($W1926="","",IFERROR(VLOOKUP(IFERROR(VLOOKUP(IF(ISNUMBER(FIND(" – ",$W1926)),LEFT($W1926,FIND(" – ",$W1926)-1),$W1926),ProdTbl,5,0),""),BasketTbl,2,0),"کد ناشناخته"))</f>
        <v/>
      </c>
      <c r="Y1926" s="18">
        <f>IF($W1926="","",IFERROR(VLOOKUP(IF(ISNUMBER(FIND(" – ",$W1926)),LEFT($W1926,FIND(" – ",$W1926)-1),$W1926),ProdTbl,3,0),"کد ناشناخته"))</f>
        <v/>
      </c>
      <c r="Z1926" s="22" t="n"/>
      <c r="AA1926" s="21" t="n"/>
      <c r="AB1926" s="20" t="n"/>
      <c r="AC1926" s="18">
        <f>IF($AB1926="","",IFERROR(VLOOKUP(IFERROR(VLOOKUP(IF(ISNUMBER(FIND(" – ",$AB1926)),LEFT($AB1926,FIND(" – ",$AB1926)-1),$AB1926),ProdTbl,5,0),""),BasketTbl,2,0),"کد ناشناخته"))</f>
        <v/>
      </c>
      <c r="AD1926" s="18">
        <f>IF($AB1926="","",IFERROR(VLOOKUP(IF(ISNUMBER(FIND(" – ",$AB1926)),LEFT($AB1926,FIND(" – ",$AB1926)-1),$AB1926),ProdTbl,3,0),"کد ناشناخته"))</f>
        <v/>
      </c>
      <c r="AE1926" s="22" t="n"/>
      <c r="AF1926" s="21" t="n"/>
      <c r="AG1926" s="20" t="n"/>
      <c r="AH1926" s="18">
        <f>IF($AG1926="","",IFERROR(VLOOKUP(IFERROR(VLOOKUP(IF(ISNUMBER(FIND(" – ",$AG1926)),LEFT($AG1926,FIND(" – ",$AG1926)-1),$AG1926),ProdTbl,5,0),""),BasketTbl,2,0),"کد ناشناخته"))</f>
        <v/>
      </c>
      <c r="AI1926" s="18">
        <f>IF($AG1926="","",IFERROR(VLOOKUP(IF(ISNUMBER(FIND(" – ",$AG1926)),LEFT($AG1926,FIND(" – ",$AG1926)-1),$AG1926),ProdTbl,3,0),"کد ناشناخته"))</f>
        <v/>
      </c>
      <c r="AJ1926" s="22" t="n"/>
      <c r="AK1926" s="21" t="n"/>
      <c r="AL1926" s="20" t="n"/>
      <c r="AM1926" s="18">
        <f>IF($AL1926="","",IFERROR(VLOOKUP(IFERROR(VLOOKUP(IF(ISNUMBER(FIND(" – ",$AL1926)),LEFT($AL1926,FIND(" – ",$AL1926)-1),$AL1926),ProdTbl,5,0),""),BasketTbl,2,0),"کد ناشناخته"))</f>
        <v/>
      </c>
      <c r="AN1926" s="18">
        <f>IF($AL1926="","",IFERROR(VLOOKUP(IF(ISNUMBER(FIND(" – ",$AL1926)),LEFT($AL1926,FIND(" – ",$AL1926)-1),$AL1926),ProdTbl,3,0),"کد ناشناخته"))</f>
        <v/>
      </c>
      <c r="AO1926" s="22" t="n"/>
      <c r="AP1926" s="21" t="n"/>
      <c r="AQ1926" s="20" t="n"/>
      <c r="AR1926" s="18">
        <f>IF($AQ1926="","",IFERROR(VLOOKUP(IFERROR(VLOOKUP(IF(ISNUMBER(FIND(" – ",$AQ1926)),LEFT($AQ1926,FIND(" – ",$AQ1926)-1),$AQ1926),ProdTbl,5,0),""),BasketTbl,2,0),"کد ناشناخته"))</f>
        <v/>
      </c>
      <c r="AS1926" s="18">
        <f>IF($AQ1926="","",IFERROR(VLOOKUP(IF(ISNUMBER(FIND(" – ",$AQ1926)),LEFT($AQ1926,FIND(" – ",$AQ1926)-1),$AQ1926),ProdTbl,3,0),"کد ناشناخته"))</f>
        <v/>
      </c>
      <c r="AT1926" s="22" t="n"/>
      <c r="AU1926" s="21" t="n"/>
      <c r="AV1926" s="20" t="n"/>
      <c r="AW1926" s="18">
        <f>IF($AV1926="","",IFERROR(VLOOKUP(IFERROR(VLOOKUP(IF(ISNUMBER(FIND(" – ",$AV1926)),LEFT($AV1926,FIND(" – ",$AV1926)-1),$AV1926),ProdTbl,5,0),""),BasketTbl,2,0),"کد ناشناخته"))</f>
        <v/>
      </c>
      <c r="AX1926" s="18">
        <f>IF($AV1926="","",IFERROR(VLOOKUP(IF(ISNUMBER(FIND(" – ",$AV1926)),LEFT($AV1926,FIND(" – ",$AV1926)-1),$AV1926),ProdTbl,3,0),"کد ناشناخته"))</f>
        <v/>
      </c>
      <c r="AY1926" s="22" t="n"/>
      <c r="AZ1926" s="21" t="n"/>
      <c r="BA1926" s="20" t="n"/>
      <c r="BB1926" s="18">
        <f>IF($BA1926="","",IFERROR(VLOOKUP(IFERROR(VLOOKUP(IF(ISNUMBER(FIND(" – ",$BA1926)),LEFT($BA1926,FIND(" – ",$BA1926)-1),$BA1926),ProdTbl,5,0),""),BasketTbl,2,0),"کد ناشناخته"))</f>
        <v/>
      </c>
      <c r="BC1926" s="18">
        <f>IF($BA1926="","",IFERROR(VLOOKUP(IF(ISNUMBER(FIND(" – ",$BA1926)),LEFT($BA1926,FIND(" – ",$BA1926)-1),$BA1926),ProdTbl,3,0),"کد ناشناخته"))</f>
        <v/>
      </c>
      <c r="BD1926" s="22" t="n"/>
      <c r="BE1926" s="21" t="n"/>
      <c r="BF1926" s="20" t="n"/>
      <c r="BG1926" s="18">
        <f>IF($BF1926="","",IFERROR(VLOOKUP(IFERROR(VLOOKUP(IF(ISNUMBER(FIND(" – ",$BF1926)),LEFT($BF1926,FIND(" – ",$BF1926)-1),$BF1926),ProdTbl,5,0),""),BasketTbl,2,0),"کد ناشناخته"))</f>
        <v/>
      </c>
      <c r="BH1926" s="18">
        <f>IF($BF1926="","",IFERROR(VLOOKUP(IF(ISNUMBER(FIND(" – ",$BF1926)),LEFT($BF1926,FIND(" – ",$BF1926)-1),$BF1926),ProdTbl,3,0),"کد ناشناخته"))</f>
        <v/>
      </c>
      <c r="BI1926" s="22" t="n"/>
      <c r="BJ1926" s="21" t="n"/>
      <c r="BK1926" s="20" t="n"/>
      <c r="BL1926" s="18">
        <f>IF($BK1926="","",IFERROR(VLOOKUP(IFERROR(VLOOKUP(IF(ISNUMBER(FIND(" – ",$BK1926)),LEFT($BK1926,FIND(" – ",$BK1926)-1),$BK1926),ProdTbl,5,0),""),BasketTbl,2,0),"کد ناشناخته"))</f>
        <v/>
      </c>
      <c r="BM1926" s="18">
        <f>IF($BK1926="","",IFERROR(VLOOKUP(IF(ISNUMBER(FIND(" – ",$BK1926)),LEFT($BK1926,FIND(" – ",$BK1926)-1),$BK1926),ProdTbl,3,0),"کد ناشناخته"))</f>
        <v/>
      </c>
      <c r="BN1926" s="22" t="n"/>
      <c r="BO1926" s="21" t="n"/>
      <c r="BP1926" s="20" t="n"/>
      <c r="BQ1926" s="18">
        <f>IF($BP1926="","",IFERROR(VLOOKUP(IFERROR(VLOOKUP(IF(ISNUMBER(FIND(" – ",$BP1926)),LEFT($BP1926,FIND(" – ",$BP1926)-1),$BP1926),ProdTbl,5,0),""),BasketTbl,2,0),"کد ناشناخته"))</f>
        <v/>
      </c>
      <c r="BR1926" s="18">
        <f>IF($BP1926="","",IFERROR(VLOOKUP(IF(ISNUMBER(FIND(" – ",$BP1926)),LEFT($BP1926,FIND(" – ",$BP1926)-1),$BP1926),ProdTbl,3,0),"کد ناشناخته"))</f>
        <v/>
      </c>
      <c r="BS1926" s="22" t="n"/>
      <c r="BT1926" s="21" t="n"/>
      <c r="BU1926" s="20" t="n"/>
      <c r="BV1926" s="18">
        <f>IF($BU1926="","",IFERROR(VLOOKUP(IFERROR(VLOOKUP(IF(ISNUMBER(FIND(" – ",$BU1926)),LEFT($BU1926,FIND(" – ",$BU1926)-1),$BU1926),ProdTbl,5,0),""),BasketTbl,2,0),"کد ناشناخته"))</f>
        <v/>
      </c>
      <c r="BW1926" s="18">
        <f>IF($BU1926="","",IFERROR(VLOOKUP(IF(ISNUMBER(FIND(" – ",$BU1926)),LEFT($BU1926,FIND(" – ",$BU1926)-1),$BU1926),ProdTbl,3,0),"کد ناشناخته"))</f>
        <v/>
      </c>
      <c r="BX1926" s="22" t="n"/>
      <c r="BY1926" s="21" t="n"/>
      <c r="BZ1926" s="20" t="n"/>
      <c r="CA1926" s="18">
        <f>IF($BZ1926="","",IFERROR(VLOOKUP(IFERROR(VLOOKUP(IF(ISNUMBER(FIND(" – ",$BZ1926)),LEFT($BZ1926,FIND(" – ",$BZ1926)-1),$BZ1926),ProdTbl,5,0),""),BasketTbl,2,0),"کد ناشناخته"))</f>
        <v/>
      </c>
      <c r="CB1926" s="18">
        <f>IF($BZ1926="","",IFERROR(VLOOKUP(IF(ISNUMBER(FIND(" – ",$BZ1926)),LEFT($BZ1926,FIND(" – ",$BZ1926)-1),$BZ1926),ProdTbl,3,0),"کد ناشناخته"))</f>
        <v/>
      </c>
      <c r="CC1926" s="22" t="n"/>
      <c r="CD1926" s="21" t="n"/>
      <c r="CE1926" s="20" t="n"/>
      <c r="CF1926" s="18">
        <f>IF($CE1926="","",IFERROR(VLOOKUP(IFERROR(VLOOKUP(IF(ISNUMBER(FIND(" – ",$CE1926)),LEFT($CE1926,FIND(" – ",$CE1926)-1),$CE1926),ProdTbl,5,0),""),BasketTbl,2,0),"کد ناشناخته"))</f>
        <v/>
      </c>
      <c r="CG1926" s="18">
        <f>IF($CE1926="","",IFERROR(VLOOKUP(IF(ISNUMBER(FIND(" – ",$CE1926)),LEFT($CE1926,FIND(" – ",$CE1926)-1),$CE1926),ProdTbl,3,0),"کد ناشناخته"))</f>
        <v/>
      </c>
      <c r="CH1926" s="22" t="n"/>
      <c r="CI1926" s="21" t="n"/>
    </row>
    <row r="1927">
      <c r="A1927" s="18">
        <f>IF($B1927="","",COUNTA($B$10:$B1927))</f>
        <v/>
      </c>
      <c r="B1927" s="19" t="n"/>
      <c r="C1927" s="20" t="n"/>
      <c r="D1927" s="19" t="n"/>
      <c r="E1927" s="18">
        <f>IF($D1927="","",IFERROR(VLOOKUP(IF(ISNUMBER(FIND(" – ",$D1927)),LEFT($D1927,FIND(" – ",$D1927)-1),$D1927),SellerTbl,2,0),"کد ناشناخته"))</f>
        <v/>
      </c>
      <c r="F1927" s="21" t="n"/>
      <c r="G1927" s="21" t="n"/>
      <c r="H1927" s="22" t="n"/>
      <c r="I1927" s="23">
        <f>IF(OR($F1927="",$G1927=""),"",$F1927-$G1927)</f>
        <v/>
      </c>
      <c r="J1927" s="18">
        <f>IF($I1927="","",IF(ABS($I1927)&lt;=0.01*$F1927,"√","×"))</f>
        <v/>
      </c>
      <c r="K1927" s="23">
        <f>IF(COUNT($Q1927,$V1927,$AA1927,$AF1927,$AK1927,$AP1927,$AU1927,$AZ1927,$BE1927,$BJ1927,$BO1927,$BT1927,$BY1927,$CD1927,$CI1927)=0,"",SUM($Q1927,$V1927,$AA1927,$AF1927,$AK1927,$AP1927,$AU1927,$AZ1927,$BE1927,$BJ1927,$BO1927,$BT1927,$BY1927,$CD1927,$CI1927))</f>
        <v/>
      </c>
      <c r="L1927" s="23">
        <f>IF(OR($F1927="",$K1927=""),"",$F1927-$K1927)</f>
        <v/>
      </c>
      <c r="M1927" s="20" t="n"/>
      <c r="N1927" s="18">
        <f>IF($M1927="","",IFERROR(VLOOKUP(IFERROR(VLOOKUP(IF(ISNUMBER(FIND(" – ",$M1927)),LEFT($M1927,FIND(" – ",$M1927)-1),$M1927),ProdTbl,5,0),""),BasketTbl,2,0),"کد ناشناخته"))</f>
        <v/>
      </c>
      <c r="O1927" s="18">
        <f>IF($M1927="","",IFERROR(VLOOKUP(IF(ISNUMBER(FIND(" – ",$M1927)),LEFT($M1927,FIND(" – ",$M1927)-1),$M1927),ProdTbl,3,0),"کد ناشناخته"))</f>
        <v/>
      </c>
      <c r="P1927" s="22" t="n"/>
      <c r="Q1927" s="21" t="n"/>
      <c r="R1927" s="20" t="n"/>
      <c r="S1927" s="18">
        <f>IF($R1927="","",IFERROR(VLOOKUP(IFERROR(VLOOKUP(IF(ISNUMBER(FIND(" – ",$R1927)),LEFT($R1927,FIND(" – ",$R1927)-1),$R1927),ProdTbl,5,0),""),BasketTbl,2,0),"کد ناشناخته"))</f>
        <v/>
      </c>
      <c r="T1927" s="18">
        <f>IF($R1927="","",IFERROR(VLOOKUP(IF(ISNUMBER(FIND(" – ",$R1927)),LEFT($R1927,FIND(" – ",$R1927)-1),$R1927),ProdTbl,3,0),"کد ناشناخته"))</f>
        <v/>
      </c>
      <c r="U1927" s="22" t="n"/>
      <c r="V1927" s="21" t="n"/>
      <c r="W1927" s="20" t="n"/>
      <c r="X1927" s="18">
        <f>IF($W1927="","",IFERROR(VLOOKUP(IFERROR(VLOOKUP(IF(ISNUMBER(FIND(" – ",$W1927)),LEFT($W1927,FIND(" – ",$W1927)-1),$W1927),ProdTbl,5,0),""),BasketTbl,2,0),"کد ناشناخته"))</f>
        <v/>
      </c>
      <c r="Y1927" s="18">
        <f>IF($W1927="","",IFERROR(VLOOKUP(IF(ISNUMBER(FIND(" – ",$W1927)),LEFT($W1927,FIND(" – ",$W1927)-1),$W1927),ProdTbl,3,0),"کد ناشناخته"))</f>
        <v/>
      </c>
      <c r="Z1927" s="22" t="n"/>
      <c r="AA1927" s="21" t="n"/>
      <c r="AB1927" s="20" t="n"/>
      <c r="AC1927" s="18">
        <f>IF($AB1927="","",IFERROR(VLOOKUP(IFERROR(VLOOKUP(IF(ISNUMBER(FIND(" – ",$AB1927)),LEFT($AB1927,FIND(" – ",$AB1927)-1),$AB1927),ProdTbl,5,0),""),BasketTbl,2,0),"کد ناشناخته"))</f>
        <v/>
      </c>
      <c r="AD1927" s="18">
        <f>IF($AB1927="","",IFERROR(VLOOKUP(IF(ISNUMBER(FIND(" – ",$AB1927)),LEFT($AB1927,FIND(" – ",$AB1927)-1),$AB1927),ProdTbl,3,0),"کد ناشناخته"))</f>
        <v/>
      </c>
      <c r="AE1927" s="22" t="n"/>
      <c r="AF1927" s="21" t="n"/>
      <c r="AG1927" s="20" t="n"/>
      <c r="AH1927" s="18">
        <f>IF($AG1927="","",IFERROR(VLOOKUP(IFERROR(VLOOKUP(IF(ISNUMBER(FIND(" – ",$AG1927)),LEFT($AG1927,FIND(" – ",$AG1927)-1),$AG1927),ProdTbl,5,0),""),BasketTbl,2,0),"کد ناشناخته"))</f>
        <v/>
      </c>
      <c r="AI1927" s="18">
        <f>IF($AG1927="","",IFERROR(VLOOKUP(IF(ISNUMBER(FIND(" – ",$AG1927)),LEFT($AG1927,FIND(" – ",$AG1927)-1),$AG1927),ProdTbl,3,0),"کد ناشناخته"))</f>
        <v/>
      </c>
      <c r="AJ1927" s="22" t="n"/>
      <c r="AK1927" s="21" t="n"/>
      <c r="AL1927" s="20" t="n"/>
      <c r="AM1927" s="18">
        <f>IF($AL1927="","",IFERROR(VLOOKUP(IFERROR(VLOOKUP(IF(ISNUMBER(FIND(" – ",$AL1927)),LEFT($AL1927,FIND(" – ",$AL1927)-1),$AL1927),ProdTbl,5,0),""),BasketTbl,2,0),"کد ناشناخته"))</f>
        <v/>
      </c>
      <c r="AN1927" s="18">
        <f>IF($AL1927="","",IFERROR(VLOOKUP(IF(ISNUMBER(FIND(" – ",$AL1927)),LEFT($AL1927,FIND(" – ",$AL1927)-1),$AL1927),ProdTbl,3,0),"کد ناشناخته"))</f>
        <v/>
      </c>
      <c r="AO1927" s="22" t="n"/>
      <c r="AP1927" s="21" t="n"/>
      <c r="AQ1927" s="20" t="n"/>
      <c r="AR1927" s="18">
        <f>IF($AQ1927="","",IFERROR(VLOOKUP(IFERROR(VLOOKUP(IF(ISNUMBER(FIND(" – ",$AQ1927)),LEFT($AQ1927,FIND(" – ",$AQ1927)-1),$AQ1927),ProdTbl,5,0),""),BasketTbl,2,0),"کد ناشناخته"))</f>
        <v/>
      </c>
      <c r="AS1927" s="18">
        <f>IF($AQ1927="","",IFERROR(VLOOKUP(IF(ISNUMBER(FIND(" – ",$AQ1927)),LEFT($AQ1927,FIND(" – ",$AQ1927)-1),$AQ1927),ProdTbl,3,0),"کد ناشناخته"))</f>
        <v/>
      </c>
      <c r="AT1927" s="22" t="n"/>
      <c r="AU1927" s="21" t="n"/>
      <c r="AV1927" s="20" t="n"/>
      <c r="AW1927" s="18">
        <f>IF($AV1927="","",IFERROR(VLOOKUP(IFERROR(VLOOKUP(IF(ISNUMBER(FIND(" – ",$AV1927)),LEFT($AV1927,FIND(" – ",$AV1927)-1),$AV1927),ProdTbl,5,0),""),BasketTbl,2,0),"کد ناشناخته"))</f>
        <v/>
      </c>
      <c r="AX1927" s="18">
        <f>IF($AV1927="","",IFERROR(VLOOKUP(IF(ISNUMBER(FIND(" – ",$AV1927)),LEFT($AV1927,FIND(" – ",$AV1927)-1),$AV1927),ProdTbl,3,0),"کد ناشناخته"))</f>
        <v/>
      </c>
      <c r="AY1927" s="22" t="n"/>
      <c r="AZ1927" s="21" t="n"/>
      <c r="BA1927" s="20" t="n"/>
      <c r="BB1927" s="18">
        <f>IF($BA1927="","",IFERROR(VLOOKUP(IFERROR(VLOOKUP(IF(ISNUMBER(FIND(" – ",$BA1927)),LEFT($BA1927,FIND(" – ",$BA1927)-1),$BA1927),ProdTbl,5,0),""),BasketTbl,2,0),"کد ناشناخته"))</f>
        <v/>
      </c>
      <c r="BC1927" s="18">
        <f>IF($BA1927="","",IFERROR(VLOOKUP(IF(ISNUMBER(FIND(" – ",$BA1927)),LEFT($BA1927,FIND(" – ",$BA1927)-1),$BA1927),ProdTbl,3,0),"کد ناشناخته"))</f>
        <v/>
      </c>
      <c r="BD1927" s="22" t="n"/>
      <c r="BE1927" s="21" t="n"/>
      <c r="BF1927" s="20" t="n"/>
      <c r="BG1927" s="18">
        <f>IF($BF1927="","",IFERROR(VLOOKUP(IFERROR(VLOOKUP(IF(ISNUMBER(FIND(" – ",$BF1927)),LEFT($BF1927,FIND(" – ",$BF1927)-1),$BF1927),ProdTbl,5,0),""),BasketTbl,2,0),"کد ناشناخته"))</f>
        <v/>
      </c>
      <c r="BH1927" s="18">
        <f>IF($BF1927="","",IFERROR(VLOOKUP(IF(ISNUMBER(FIND(" – ",$BF1927)),LEFT($BF1927,FIND(" – ",$BF1927)-1),$BF1927),ProdTbl,3,0),"کد ناشناخته"))</f>
        <v/>
      </c>
      <c r="BI1927" s="22" t="n"/>
      <c r="BJ1927" s="21" t="n"/>
      <c r="BK1927" s="20" t="n"/>
      <c r="BL1927" s="18">
        <f>IF($BK1927="","",IFERROR(VLOOKUP(IFERROR(VLOOKUP(IF(ISNUMBER(FIND(" – ",$BK1927)),LEFT($BK1927,FIND(" – ",$BK1927)-1),$BK1927),ProdTbl,5,0),""),BasketTbl,2,0),"کد ناشناخته"))</f>
        <v/>
      </c>
      <c r="BM1927" s="18">
        <f>IF($BK1927="","",IFERROR(VLOOKUP(IF(ISNUMBER(FIND(" – ",$BK1927)),LEFT($BK1927,FIND(" – ",$BK1927)-1),$BK1927),ProdTbl,3,0),"کد ناشناخته"))</f>
        <v/>
      </c>
      <c r="BN1927" s="22" t="n"/>
      <c r="BO1927" s="21" t="n"/>
      <c r="BP1927" s="20" t="n"/>
      <c r="BQ1927" s="18">
        <f>IF($BP1927="","",IFERROR(VLOOKUP(IFERROR(VLOOKUP(IF(ISNUMBER(FIND(" – ",$BP1927)),LEFT($BP1927,FIND(" – ",$BP1927)-1),$BP1927),ProdTbl,5,0),""),BasketTbl,2,0),"کد ناشناخته"))</f>
        <v/>
      </c>
      <c r="BR1927" s="18">
        <f>IF($BP1927="","",IFERROR(VLOOKUP(IF(ISNUMBER(FIND(" – ",$BP1927)),LEFT($BP1927,FIND(" – ",$BP1927)-1),$BP1927),ProdTbl,3,0),"کد ناشناخته"))</f>
        <v/>
      </c>
      <c r="BS1927" s="22" t="n"/>
      <c r="BT1927" s="21" t="n"/>
      <c r="BU1927" s="20" t="n"/>
      <c r="BV1927" s="18">
        <f>IF($BU1927="","",IFERROR(VLOOKUP(IFERROR(VLOOKUP(IF(ISNUMBER(FIND(" – ",$BU1927)),LEFT($BU1927,FIND(" – ",$BU1927)-1),$BU1927),ProdTbl,5,0),""),BasketTbl,2,0),"کد ناشناخته"))</f>
        <v/>
      </c>
      <c r="BW1927" s="18">
        <f>IF($BU1927="","",IFERROR(VLOOKUP(IF(ISNUMBER(FIND(" – ",$BU1927)),LEFT($BU1927,FIND(" – ",$BU1927)-1),$BU1927),ProdTbl,3,0),"کد ناشناخته"))</f>
        <v/>
      </c>
      <c r="BX1927" s="22" t="n"/>
      <c r="BY1927" s="21" t="n"/>
      <c r="BZ1927" s="20" t="n"/>
      <c r="CA1927" s="18">
        <f>IF($BZ1927="","",IFERROR(VLOOKUP(IFERROR(VLOOKUP(IF(ISNUMBER(FIND(" – ",$BZ1927)),LEFT($BZ1927,FIND(" – ",$BZ1927)-1),$BZ1927),ProdTbl,5,0),""),BasketTbl,2,0),"کد ناشناخته"))</f>
        <v/>
      </c>
      <c r="CB1927" s="18">
        <f>IF($BZ1927="","",IFERROR(VLOOKUP(IF(ISNUMBER(FIND(" – ",$BZ1927)),LEFT($BZ1927,FIND(" – ",$BZ1927)-1),$BZ1927),ProdTbl,3,0),"کد ناشناخته"))</f>
        <v/>
      </c>
      <c r="CC1927" s="22" t="n"/>
      <c r="CD1927" s="21" t="n"/>
      <c r="CE1927" s="20" t="n"/>
      <c r="CF1927" s="18">
        <f>IF($CE1927="","",IFERROR(VLOOKUP(IFERROR(VLOOKUP(IF(ISNUMBER(FIND(" – ",$CE1927)),LEFT($CE1927,FIND(" – ",$CE1927)-1),$CE1927),ProdTbl,5,0),""),BasketTbl,2,0),"کد ناشناخته"))</f>
        <v/>
      </c>
      <c r="CG1927" s="18">
        <f>IF($CE1927="","",IFERROR(VLOOKUP(IF(ISNUMBER(FIND(" – ",$CE1927)),LEFT($CE1927,FIND(" – ",$CE1927)-1),$CE1927),ProdTbl,3,0),"کد ناشناخته"))</f>
        <v/>
      </c>
      <c r="CH1927" s="22" t="n"/>
      <c r="CI1927" s="21" t="n"/>
    </row>
    <row r="1928">
      <c r="A1928" s="18">
        <f>IF($B1928="","",COUNTA($B$10:$B1928))</f>
        <v/>
      </c>
      <c r="B1928" s="19" t="n"/>
      <c r="C1928" s="20" t="n"/>
      <c r="D1928" s="19" t="n"/>
      <c r="E1928" s="18">
        <f>IF($D1928="","",IFERROR(VLOOKUP(IF(ISNUMBER(FIND(" – ",$D1928)),LEFT($D1928,FIND(" – ",$D1928)-1),$D1928),SellerTbl,2,0),"کد ناشناخته"))</f>
        <v/>
      </c>
      <c r="F1928" s="21" t="n"/>
      <c r="G1928" s="21" t="n"/>
      <c r="H1928" s="22" t="n"/>
      <c r="I1928" s="23">
        <f>IF(OR($F1928="",$G1928=""),"",$F1928-$G1928)</f>
        <v/>
      </c>
      <c r="J1928" s="18">
        <f>IF($I1928="","",IF(ABS($I1928)&lt;=0.01*$F1928,"√","×"))</f>
        <v/>
      </c>
      <c r="K1928" s="23">
        <f>IF(COUNT($Q1928,$V1928,$AA1928,$AF1928,$AK1928,$AP1928,$AU1928,$AZ1928,$BE1928,$BJ1928,$BO1928,$BT1928,$BY1928,$CD1928,$CI1928)=0,"",SUM($Q1928,$V1928,$AA1928,$AF1928,$AK1928,$AP1928,$AU1928,$AZ1928,$BE1928,$BJ1928,$BO1928,$BT1928,$BY1928,$CD1928,$CI1928))</f>
        <v/>
      </c>
      <c r="L1928" s="23">
        <f>IF(OR($F1928="",$K1928=""),"",$F1928-$K1928)</f>
        <v/>
      </c>
      <c r="M1928" s="20" t="n"/>
      <c r="N1928" s="18">
        <f>IF($M1928="","",IFERROR(VLOOKUP(IFERROR(VLOOKUP(IF(ISNUMBER(FIND(" – ",$M1928)),LEFT($M1928,FIND(" – ",$M1928)-1),$M1928),ProdTbl,5,0),""),BasketTbl,2,0),"کد ناشناخته"))</f>
        <v/>
      </c>
      <c r="O1928" s="18">
        <f>IF($M1928="","",IFERROR(VLOOKUP(IF(ISNUMBER(FIND(" – ",$M1928)),LEFT($M1928,FIND(" – ",$M1928)-1),$M1928),ProdTbl,3,0),"کد ناشناخته"))</f>
        <v/>
      </c>
      <c r="P1928" s="22" t="n"/>
      <c r="Q1928" s="21" t="n"/>
      <c r="R1928" s="20" t="n"/>
      <c r="S1928" s="18">
        <f>IF($R1928="","",IFERROR(VLOOKUP(IFERROR(VLOOKUP(IF(ISNUMBER(FIND(" – ",$R1928)),LEFT($R1928,FIND(" – ",$R1928)-1),$R1928),ProdTbl,5,0),""),BasketTbl,2,0),"کد ناشناخته"))</f>
        <v/>
      </c>
      <c r="T1928" s="18">
        <f>IF($R1928="","",IFERROR(VLOOKUP(IF(ISNUMBER(FIND(" – ",$R1928)),LEFT($R1928,FIND(" – ",$R1928)-1),$R1928),ProdTbl,3,0),"کد ناشناخته"))</f>
        <v/>
      </c>
      <c r="U1928" s="22" t="n"/>
      <c r="V1928" s="21" t="n"/>
      <c r="W1928" s="20" t="n"/>
      <c r="X1928" s="18">
        <f>IF($W1928="","",IFERROR(VLOOKUP(IFERROR(VLOOKUP(IF(ISNUMBER(FIND(" – ",$W1928)),LEFT($W1928,FIND(" – ",$W1928)-1),$W1928),ProdTbl,5,0),""),BasketTbl,2,0),"کد ناشناخته"))</f>
        <v/>
      </c>
      <c r="Y1928" s="18">
        <f>IF($W1928="","",IFERROR(VLOOKUP(IF(ISNUMBER(FIND(" – ",$W1928)),LEFT($W1928,FIND(" – ",$W1928)-1),$W1928),ProdTbl,3,0),"کد ناشناخته"))</f>
        <v/>
      </c>
      <c r="Z1928" s="22" t="n"/>
      <c r="AA1928" s="21" t="n"/>
      <c r="AB1928" s="20" t="n"/>
      <c r="AC1928" s="18">
        <f>IF($AB1928="","",IFERROR(VLOOKUP(IFERROR(VLOOKUP(IF(ISNUMBER(FIND(" – ",$AB1928)),LEFT($AB1928,FIND(" – ",$AB1928)-1),$AB1928),ProdTbl,5,0),""),BasketTbl,2,0),"کد ناشناخته"))</f>
        <v/>
      </c>
      <c r="AD1928" s="18">
        <f>IF($AB1928="","",IFERROR(VLOOKUP(IF(ISNUMBER(FIND(" – ",$AB1928)),LEFT($AB1928,FIND(" – ",$AB1928)-1),$AB1928),ProdTbl,3,0),"کد ناشناخته"))</f>
        <v/>
      </c>
      <c r="AE1928" s="22" t="n"/>
      <c r="AF1928" s="21" t="n"/>
      <c r="AG1928" s="20" t="n"/>
      <c r="AH1928" s="18">
        <f>IF($AG1928="","",IFERROR(VLOOKUP(IFERROR(VLOOKUP(IF(ISNUMBER(FIND(" – ",$AG1928)),LEFT($AG1928,FIND(" – ",$AG1928)-1),$AG1928),ProdTbl,5,0),""),BasketTbl,2,0),"کد ناشناخته"))</f>
        <v/>
      </c>
      <c r="AI1928" s="18">
        <f>IF($AG1928="","",IFERROR(VLOOKUP(IF(ISNUMBER(FIND(" – ",$AG1928)),LEFT($AG1928,FIND(" – ",$AG1928)-1),$AG1928),ProdTbl,3,0),"کد ناشناخته"))</f>
        <v/>
      </c>
      <c r="AJ1928" s="22" t="n"/>
      <c r="AK1928" s="21" t="n"/>
      <c r="AL1928" s="20" t="n"/>
      <c r="AM1928" s="18">
        <f>IF($AL1928="","",IFERROR(VLOOKUP(IFERROR(VLOOKUP(IF(ISNUMBER(FIND(" – ",$AL1928)),LEFT($AL1928,FIND(" – ",$AL1928)-1),$AL1928),ProdTbl,5,0),""),BasketTbl,2,0),"کد ناشناخته"))</f>
        <v/>
      </c>
      <c r="AN1928" s="18">
        <f>IF($AL1928="","",IFERROR(VLOOKUP(IF(ISNUMBER(FIND(" – ",$AL1928)),LEFT($AL1928,FIND(" – ",$AL1928)-1),$AL1928),ProdTbl,3,0),"کد ناشناخته"))</f>
        <v/>
      </c>
      <c r="AO1928" s="22" t="n"/>
      <c r="AP1928" s="21" t="n"/>
      <c r="AQ1928" s="20" t="n"/>
      <c r="AR1928" s="18">
        <f>IF($AQ1928="","",IFERROR(VLOOKUP(IFERROR(VLOOKUP(IF(ISNUMBER(FIND(" – ",$AQ1928)),LEFT($AQ1928,FIND(" – ",$AQ1928)-1),$AQ1928),ProdTbl,5,0),""),BasketTbl,2,0),"کد ناشناخته"))</f>
        <v/>
      </c>
      <c r="AS1928" s="18">
        <f>IF($AQ1928="","",IFERROR(VLOOKUP(IF(ISNUMBER(FIND(" – ",$AQ1928)),LEFT($AQ1928,FIND(" – ",$AQ1928)-1),$AQ1928),ProdTbl,3,0),"کد ناشناخته"))</f>
        <v/>
      </c>
      <c r="AT1928" s="22" t="n"/>
      <c r="AU1928" s="21" t="n"/>
      <c r="AV1928" s="20" t="n"/>
      <c r="AW1928" s="18">
        <f>IF($AV1928="","",IFERROR(VLOOKUP(IFERROR(VLOOKUP(IF(ISNUMBER(FIND(" – ",$AV1928)),LEFT($AV1928,FIND(" – ",$AV1928)-1),$AV1928),ProdTbl,5,0),""),BasketTbl,2,0),"کد ناشناخته"))</f>
        <v/>
      </c>
      <c r="AX1928" s="18">
        <f>IF($AV1928="","",IFERROR(VLOOKUP(IF(ISNUMBER(FIND(" – ",$AV1928)),LEFT($AV1928,FIND(" – ",$AV1928)-1),$AV1928),ProdTbl,3,0),"کد ناشناخته"))</f>
        <v/>
      </c>
      <c r="AY1928" s="22" t="n"/>
      <c r="AZ1928" s="21" t="n"/>
      <c r="BA1928" s="20" t="n"/>
      <c r="BB1928" s="18">
        <f>IF($BA1928="","",IFERROR(VLOOKUP(IFERROR(VLOOKUP(IF(ISNUMBER(FIND(" – ",$BA1928)),LEFT($BA1928,FIND(" – ",$BA1928)-1),$BA1928),ProdTbl,5,0),""),BasketTbl,2,0),"کد ناشناخته"))</f>
        <v/>
      </c>
      <c r="BC1928" s="18">
        <f>IF($BA1928="","",IFERROR(VLOOKUP(IF(ISNUMBER(FIND(" – ",$BA1928)),LEFT($BA1928,FIND(" – ",$BA1928)-1),$BA1928),ProdTbl,3,0),"کد ناشناخته"))</f>
        <v/>
      </c>
      <c r="BD1928" s="22" t="n"/>
      <c r="BE1928" s="21" t="n"/>
      <c r="BF1928" s="20" t="n"/>
      <c r="BG1928" s="18">
        <f>IF($BF1928="","",IFERROR(VLOOKUP(IFERROR(VLOOKUP(IF(ISNUMBER(FIND(" – ",$BF1928)),LEFT($BF1928,FIND(" – ",$BF1928)-1),$BF1928),ProdTbl,5,0),""),BasketTbl,2,0),"کد ناشناخته"))</f>
        <v/>
      </c>
      <c r="BH1928" s="18">
        <f>IF($BF1928="","",IFERROR(VLOOKUP(IF(ISNUMBER(FIND(" – ",$BF1928)),LEFT($BF1928,FIND(" – ",$BF1928)-1),$BF1928),ProdTbl,3,0),"کد ناشناخته"))</f>
        <v/>
      </c>
      <c r="BI1928" s="22" t="n"/>
      <c r="BJ1928" s="21" t="n"/>
      <c r="BK1928" s="20" t="n"/>
      <c r="BL1928" s="18">
        <f>IF($BK1928="","",IFERROR(VLOOKUP(IFERROR(VLOOKUP(IF(ISNUMBER(FIND(" – ",$BK1928)),LEFT($BK1928,FIND(" – ",$BK1928)-1),$BK1928),ProdTbl,5,0),""),BasketTbl,2,0),"کد ناشناخته"))</f>
        <v/>
      </c>
      <c r="BM1928" s="18">
        <f>IF($BK1928="","",IFERROR(VLOOKUP(IF(ISNUMBER(FIND(" – ",$BK1928)),LEFT($BK1928,FIND(" – ",$BK1928)-1),$BK1928),ProdTbl,3,0),"کد ناشناخته"))</f>
        <v/>
      </c>
      <c r="BN1928" s="22" t="n"/>
      <c r="BO1928" s="21" t="n"/>
      <c r="BP1928" s="20" t="n"/>
      <c r="BQ1928" s="18">
        <f>IF($BP1928="","",IFERROR(VLOOKUP(IFERROR(VLOOKUP(IF(ISNUMBER(FIND(" – ",$BP1928)),LEFT($BP1928,FIND(" – ",$BP1928)-1),$BP1928),ProdTbl,5,0),""),BasketTbl,2,0),"کد ناشناخته"))</f>
        <v/>
      </c>
      <c r="BR1928" s="18">
        <f>IF($BP1928="","",IFERROR(VLOOKUP(IF(ISNUMBER(FIND(" – ",$BP1928)),LEFT($BP1928,FIND(" – ",$BP1928)-1),$BP1928),ProdTbl,3,0),"کد ناشناخته"))</f>
        <v/>
      </c>
      <c r="BS1928" s="22" t="n"/>
      <c r="BT1928" s="21" t="n"/>
      <c r="BU1928" s="20" t="n"/>
      <c r="BV1928" s="18">
        <f>IF($BU1928="","",IFERROR(VLOOKUP(IFERROR(VLOOKUP(IF(ISNUMBER(FIND(" – ",$BU1928)),LEFT($BU1928,FIND(" – ",$BU1928)-1),$BU1928),ProdTbl,5,0),""),BasketTbl,2,0),"کد ناشناخته"))</f>
        <v/>
      </c>
      <c r="BW1928" s="18">
        <f>IF($BU1928="","",IFERROR(VLOOKUP(IF(ISNUMBER(FIND(" – ",$BU1928)),LEFT($BU1928,FIND(" – ",$BU1928)-1),$BU1928),ProdTbl,3,0),"کد ناشناخته"))</f>
        <v/>
      </c>
      <c r="BX1928" s="22" t="n"/>
      <c r="BY1928" s="21" t="n"/>
      <c r="BZ1928" s="20" t="n"/>
      <c r="CA1928" s="18">
        <f>IF($BZ1928="","",IFERROR(VLOOKUP(IFERROR(VLOOKUP(IF(ISNUMBER(FIND(" – ",$BZ1928)),LEFT($BZ1928,FIND(" – ",$BZ1928)-1),$BZ1928),ProdTbl,5,0),""),BasketTbl,2,0),"کد ناشناخته"))</f>
        <v/>
      </c>
      <c r="CB1928" s="18">
        <f>IF($BZ1928="","",IFERROR(VLOOKUP(IF(ISNUMBER(FIND(" – ",$BZ1928)),LEFT($BZ1928,FIND(" – ",$BZ1928)-1),$BZ1928),ProdTbl,3,0),"کد ناشناخته"))</f>
        <v/>
      </c>
      <c r="CC1928" s="22" t="n"/>
      <c r="CD1928" s="21" t="n"/>
      <c r="CE1928" s="20" t="n"/>
      <c r="CF1928" s="18">
        <f>IF($CE1928="","",IFERROR(VLOOKUP(IFERROR(VLOOKUP(IF(ISNUMBER(FIND(" – ",$CE1928)),LEFT($CE1928,FIND(" – ",$CE1928)-1),$CE1928),ProdTbl,5,0),""),BasketTbl,2,0),"کد ناشناخته"))</f>
        <v/>
      </c>
      <c r="CG1928" s="18">
        <f>IF($CE1928="","",IFERROR(VLOOKUP(IF(ISNUMBER(FIND(" – ",$CE1928)),LEFT($CE1928,FIND(" – ",$CE1928)-1),$CE1928),ProdTbl,3,0),"کد ناشناخته"))</f>
        <v/>
      </c>
      <c r="CH1928" s="22" t="n"/>
      <c r="CI1928" s="21" t="n"/>
    </row>
    <row r="1929">
      <c r="A1929" s="18">
        <f>IF($B1929="","",COUNTA($B$10:$B1929))</f>
        <v/>
      </c>
      <c r="B1929" s="19" t="n"/>
      <c r="C1929" s="20" t="n"/>
      <c r="D1929" s="19" t="n"/>
      <c r="E1929" s="18">
        <f>IF($D1929="","",IFERROR(VLOOKUP(IF(ISNUMBER(FIND(" – ",$D1929)),LEFT($D1929,FIND(" – ",$D1929)-1),$D1929),SellerTbl,2,0),"کد ناشناخته"))</f>
        <v/>
      </c>
      <c r="F1929" s="21" t="n"/>
      <c r="G1929" s="21" t="n"/>
      <c r="H1929" s="22" t="n"/>
      <c r="I1929" s="23">
        <f>IF(OR($F1929="",$G1929=""),"",$F1929-$G1929)</f>
        <v/>
      </c>
      <c r="J1929" s="18">
        <f>IF($I1929="","",IF(ABS($I1929)&lt;=0.01*$F1929,"√","×"))</f>
        <v/>
      </c>
      <c r="K1929" s="23">
        <f>IF(COUNT($Q1929,$V1929,$AA1929,$AF1929,$AK1929,$AP1929,$AU1929,$AZ1929,$BE1929,$BJ1929,$BO1929,$BT1929,$BY1929,$CD1929,$CI1929)=0,"",SUM($Q1929,$V1929,$AA1929,$AF1929,$AK1929,$AP1929,$AU1929,$AZ1929,$BE1929,$BJ1929,$BO1929,$BT1929,$BY1929,$CD1929,$CI1929))</f>
        <v/>
      </c>
      <c r="L1929" s="23">
        <f>IF(OR($F1929="",$K1929=""),"",$F1929-$K1929)</f>
        <v/>
      </c>
      <c r="M1929" s="20" t="n"/>
      <c r="N1929" s="18">
        <f>IF($M1929="","",IFERROR(VLOOKUP(IFERROR(VLOOKUP(IF(ISNUMBER(FIND(" – ",$M1929)),LEFT($M1929,FIND(" – ",$M1929)-1),$M1929),ProdTbl,5,0),""),BasketTbl,2,0),"کد ناشناخته"))</f>
        <v/>
      </c>
      <c r="O1929" s="18">
        <f>IF($M1929="","",IFERROR(VLOOKUP(IF(ISNUMBER(FIND(" – ",$M1929)),LEFT($M1929,FIND(" – ",$M1929)-1),$M1929),ProdTbl,3,0),"کد ناشناخته"))</f>
        <v/>
      </c>
      <c r="P1929" s="22" t="n"/>
      <c r="Q1929" s="21" t="n"/>
      <c r="R1929" s="20" t="n"/>
      <c r="S1929" s="18">
        <f>IF($R1929="","",IFERROR(VLOOKUP(IFERROR(VLOOKUP(IF(ISNUMBER(FIND(" – ",$R1929)),LEFT($R1929,FIND(" – ",$R1929)-1),$R1929),ProdTbl,5,0),""),BasketTbl,2,0),"کد ناشناخته"))</f>
        <v/>
      </c>
      <c r="T1929" s="18">
        <f>IF($R1929="","",IFERROR(VLOOKUP(IF(ISNUMBER(FIND(" – ",$R1929)),LEFT($R1929,FIND(" – ",$R1929)-1),$R1929),ProdTbl,3,0),"کد ناشناخته"))</f>
        <v/>
      </c>
      <c r="U1929" s="22" t="n"/>
      <c r="V1929" s="21" t="n"/>
      <c r="W1929" s="20" t="n"/>
      <c r="X1929" s="18">
        <f>IF($W1929="","",IFERROR(VLOOKUP(IFERROR(VLOOKUP(IF(ISNUMBER(FIND(" – ",$W1929)),LEFT($W1929,FIND(" – ",$W1929)-1),$W1929),ProdTbl,5,0),""),BasketTbl,2,0),"کد ناشناخته"))</f>
        <v/>
      </c>
      <c r="Y1929" s="18">
        <f>IF($W1929="","",IFERROR(VLOOKUP(IF(ISNUMBER(FIND(" – ",$W1929)),LEFT($W1929,FIND(" – ",$W1929)-1),$W1929),ProdTbl,3,0),"کد ناشناخته"))</f>
        <v/>
      </c>
      <c r="Z1929" s="22" t="n"/>
      <c r="AA1929" s="21" t="n"/>
      <c r="AB1929" s="20" t="n"/>
      <c r="AC1929" s="18">
        <f>IF($AB1929="","",IFERROR(VLOOKUP(IFERROR(VLOOKUP(IF(ISNUMBER(FIND(" – ",$AB1929)),LEFT($AB1929,FIND(" – ",$AB1929)-1),$AB1929),ProdTbl,5,0),""),BasketTbl,2,0),"کد ناشناخته"))</f>
        <v/>
      </c>
      <c r="AD1929" s="18">
        <f>IF($AB1929="","",IFERROR(VLOOKUP(IF(ISNUMBER(FIND(" – ",$AB1929)),LEFT($AB1929,FIND(" – ",$AB1929)-1),$AB1929),ProdTbl,3,0),"کد ناشناخته"))</f>
        <v/>
      </c>
      <c r="AE1929" s="22" t="n"/>
      <c r="AF1929" s="21" t="n"/>
      <c r="AG1929" s="20" t="n"/>
      <c r="AH1929" s="18">
        <f>IF($AG1929="","",IFERROR(VLOOKUP(IFERROR(VLOOKUP(IF(ISNUMBER(FIND(" – ",$AG1929)),LEFT($AG1929,FIND(" – ",$AG1929)-1),$AG1929),ProdTbl,5,0),""),BasketTbl,2,0),"کد ناشناخته"))</f>
        <v/>
      </c>
      <c r="AI1929" s="18">
        <f>IF($AG1929="","",IFERROR(VLOOKUP(IF(ISNUMBER(FIND(" – ",$AG1929)),LEFT($AG1929,FIND(" – ",$AG1929)-1),$AG1929),ProdTbl,3,0),"کد ناشناخته"))</f>
        <v/>
      </c>
      <c r="AJ1929" s="22" t="n"/>
      <c r="AK1929" s="21" t="n"/>
      <c r="AL1929" s="20" t="n"/>
      <c r="AM1929" s="18">
        <f>IF($AL1929="","",IFERROR(VLOOKUP(IFERROR(VLOOKUP(IF(ISNUMBER(FIND(" – ",$AL1929)),LEFT($AL1929,FIND(" – ",$AL1929)-1),$AL1929),ProdTbl,5,0),""),BasketTbl,2,0),"کد ناشناخته"))</f>
        <v/>
      </c>
      <c r="AN1929" s="18">
        <f>IF($AL1929="","",IFERROR(VLOOKUP(IF(ISNUMBER(FIND(" – ",$AL1929)),LEFT($AL1929,FIND(" – ",$AL1929)-1),$AL1929),ProdTbl,3,0),"کد ناشناخته"))</f>
        <v/>
      </c>
      <c r="AO1929" s="22" t="n"/>
      <c r="AP1929" s="21" t="n"/>
      <c r="AQ1929" s="20" t="n"/>
      <c r="AR1929" s="18">
        <f>IF($AQ1929="","",IFERROR(VLOOKUP(IFERROR(VLOOKUP(IF(ISNUMBER(FIND(" – ",$AQ1929)),LEFT($AQ1929,FIND(" – ",$AQ1929)-1),$AQ1929),ProdTbl,5,0),""),BasketTbl,2,0),"کد ناشناخته"))</f>
        <v/>
      </c>
      <c r="AS1929" s="18">
        <f>IF($AQ1929="","",IFERROR(VLOOKUP(IF(ISNUMBER(FIND(" – ",$AQ1929)),LEFT($AQ1929,FIND(" – ",$AQ1929)-1),$AQ1929),ProdTbl,3,0),"کد ناشناخته"))</f>
        <v/>
      </c>
      <c r="AT1929" s="22" t="n"/>
      <c r="AU1929" s="21" t="n"/>
      <c r="AV1929" s="20" t="n"/>
      <c r="AW1929" s="18">
        <f>IF($AV1929="","",IFERROR(VLOOKUP(IFERROR(VLOOKUP(IF(ISNUMBER(FIND(" – ",$AV1929)),LEFT($AV1929,FIND(" – ",$AV1929)-1),$AV1929),ProdTbl,5,0),""),BasketTbl,2,0),"کد ناشناخته"))</f>
        <v/>
      </c>
      <c r="AX1929" s="18">
        <f>IF($AV1929="","",IFERROR(VLOOKUP(IF(ISNUMBER(FIND(" – ",$AV1929)),LEFT($AV1929,FIND(" – ",$AV1929)-1),$AV1929),ProdTbl,3,0),"کد ناشناخته"))</f>
        <v/>
      </c>
      <c r="AY1929" s="22" t="n"/>
      <c r="AZ1929" s="21" t="n"/>
      <c r="BA1929" s="20" t="n"/>
      <c r="BB1929" s="18">
        <f>IF($BA1929="","",IFERROR(VLOOKUP(IFERROR(VLOOKUP(IF(ISNUMBER(FIND(" – ",$BA1929)),LEFT($BA1929,FIND(" – ",$BA1929)-1),$BA1929),ProdTbl,5,0),""),BasketTbl,2,0),"کد ناشناخته"))</f>
        <v/>
      </c>
      <c r="BC1929" s="18">
        <f>IF($BA1929="","",IFERROR(VLOOKUP(IF(ISNUMBER(FIND(" – ",$BA1929)),LEFT($BA1929,FIND(" – ",$BA1929)-1),$BA1929),ProdTbl,3,0),"کد ناشناخته"))</f>
        <v/>
      </c>
      <c r="BD1929" s="22" t="n"/>
      <c r="BE1929" s="21" t="n"/>
      <c r="BF1929" s="20" t="n"/>
      <c r="BG1929" s="18">
        <f>IF($BF1929="","",IFERROR(VLOOKUP(IFERROR(VLOOKUP(IF(ISNUMBER(FIND(" – ",$BF1929)),LEFT($BF1929,FIND(" – ",$BF1929)-1),$BF1929),ProdTbl,5,0),""),BasketTbl,2,0),"کد ناشناخته"))</f>
        <v/>
      </c>
      <c r="BH1929" s="18">
        <f>IF($BF1929="","",IFERROR(VLOOKUP(IF(ISNUMBER(FIND(" – ",$BF1929)),LEFT($BF1929,FIND(" – ",$BF1929)-1),$BF1929),ProdTbl,3,0),"کد ناشناخته"))</f>
        <v/>
      </c>
      <c r="BI1929" s="22" t="n"/>
      <c r="BJ1929" s="21" t="n"/>
      <c r="BK1929" s="20" t="n"/>
      <c r="BL1929" s="18">
        <f>IF($BK1929="","",IFERROR(VLOOKUP(IFERROR(VLOOKUP(IF(ISNUMBER(FIND(" – ",$BK1929)),LEFT($BK1929,FIND(" – ",$BK1929)-1),$BK1929),ProdTbl,5,0),""),BasketTbl,2,0),"کد ناشناخته"))</f>
        <v/>
      </c>
      <c r="BM1929" s="18">
        <f>IF($BK1929="","",IFERROR(VLOOKUP(IF(ISNUMBER(FIND(" – ",$BK1929)),LEFT($BK1929,FIND(" – ",$BK1929)-1),$BK1929),ProdTbl,3,0),"کد ناشناخته"))</f>
        <v/>
      </c>
      <c r="BN1929" s="22" t="n"/>
      <c r="BO1929" s="21" t="n"/>
      <c r="BP1929" s="20" t="n"/>
      <c r="BQ1929" s="18">
        <f>IF($BP1929="","",IFERROR(VLOOKUP(IFERROR(VLOOKUP(IF(ISNUMBER(FIND(" – ",$BP1929)),LEFT($BP1929,FIND(" – ",$BP1929)-1),$BP1929),ProdTbl,5,0),""),BasketTbl,2,0),"کد ناشناخته"))</f>
        <v/>
      </c>
      <c r="BR1929" s="18">
        <f>IF($BP1929="","",IFERROR(VLOOKUP(IF(ISNUMBER(FIND(" – ",$BP1929)),LEFT($BP1929,FIND(" – ",$BP1929)-1),$BP1929),ProdTbl,3,0),"کد ناشناخته"))</f>
        <v/>
      </c>
      <c r="BS1929" s="22" t="n"/>
      <c r="BT1929" s="21" t="n"/>
      <c r="BU1929" s="20" t="n"/>
      <c r="BV1929" s="18">
        <f>IF($BU1929="","",IFERROR(VLOOKUP(IFERROR(VLOOKUP(IF(ISNUMBER(FIND(" – ",$BU1929)),LEFT($BU1929,FIND(" – ",$BU1929)-1),$BU1929),ProdTbl,5,0),""),BasketTbl,2,0),"کد ناشناخته"))</f>
        <v/>
      </c>
      <c r="BW1929" s="18">
        <f>IF($BU1929="","",IFERROR(VLOOKUP(IF(ISNUMBER(FIND(" – ",$BU1929)),LEFT($BU1929,FIND(" – ",$BU1929)-1),$BU1929),ProdTbl,3,0),"کد ناشناخته"))</f>
        <v/>
      </c>
      <c r="BX1929" s="22" t="n"/>
      <c r="BY1929" s="21" t="n"/>
      <c r="BZ1929" s="20" t="n"/>
      <c r="CA1929" s="18">
        <f>IF($BZ1929="","",IFERROR(VLOOKUP(IFERROR(VLOOKUP(IF(ISNUMBER(FIND(" – ",$BZ1929)),LEFT($BZ1929,FIND(" – ",$BZ1929)-1),$BZ1929),ProdTbl,5,0),""),BasketTbl,2,0),"کد ناشناخته"))</f>
        <v/>
      </c>
      <c r="CB1929" s="18">
        <f>IF($BZ1929="","",IFERROR(VLOOKUP(IF(ISNUMBER(FIND(" – ",$BZ1929)),LEFT($BZ1929,FIND(" – ",$BZ1929)-1),$BZ1929),ProdTbl,3,0),"کد ناشناخته"))</f>
        <v/>
      </c>
      <c r="CC1929" s="22" t="n"/>
      <c r="CD1929" s="21" t="n"/>
      <c r="CE1929" s="20" t="n"/>
      <c r="CF1929" s="18">
        <f>IF($CE1929="","",IFERROR(VLOOKUP(IFERROR(VLOOKUP(IF(ISNUMBER(FIND(" – ",$CE1929)),LEFT($CE1929,FIND(" – ",$CE1929)-1),$CE1929),ProdTbl,5,0),""),BasketTbl,2,0),"کد ناشناخته"))</f>
        <v/>
      </c>
      <c r="CG1929" s="18">
        <f>IF($CE1929="","",IFERROR(VLOOKUP(IF(ISNUMBER(FIND(" – ",$CE1929)),LEFT($CE1929,FIND(" – ",$CE1929)-1),$CE1929),ProdTbl,3,0),"کد ناشناخته"))</f>
        <v/>
      </c>
      <c r="CH1929" s="22" t="n"/>
      <c r="CI1929" s="21" t="n"/>
    </row>
    <row r="1930">
      <c r="A1930" s="18">
        <f>IF($B1930="","",COUNTA($B$10:$B1930))</f>
        <v/>
      </c>
      <c r="B1930" s="19" t="n"/>
      <c r="C1930" s="20" t="n"/>
      <c r="D1930" s="19" t="n"/>
      <c r="E1930" s="18">
        <f>IF($D1930="","",IFERROR(VLOOKUP(IF(ISNUMBER(FIND(" – ",$D1930)),LEFT($D1930,FIND(" – ",$D1930)-1),$D1930),SellerTbl,2,0),"کد ناشناخته"))</f>
        <v/>
      </c>
      <c r="F1930" s="21" t="n"/>
      <c r="G1930" s="21" t="n"/>
      <c r="H1930" s="22" t="n"/>
      <c r="I1930" s="23">
        <f>IF(OR($F1930="",$G1930=""),"",$F1930-$G1930)</f>
        <v/>
      </c>
      <c r="J1930" s="18">
        <f>IF($I1930="","",IF(ABS($I1930)&lt;=0.01*$F1930,"√","×"))</f>
        <v/>
      </c>
      <c r="K1930" s="23">
        <f>IF(COUNT($Q1930,$V1930,$AA1930,$AF1930,$AK1930,$AP1930,$AU1930,$AZ1930,$BE1930,$BJ1930,$BO1930,$BT1930,$BY1930,$CD1930,$CI1930)=0,"",SUM($Q1930,$V1930,$AA1930,$AF1930,$AK1930,$AP1930,$AU1930,$AZ1930,$BE1930,$BJ1930,$BO1930,$BT1930,$BY1930,$CD1930,$CI1930))</f>
        <v/>
      </c>
      <c r="L1930" s="23">
        <f>IF(OR($F1930="",$K1930=""),"",$F1930-$K1930)</f>
        <v/>
      </c>
      <c r="M1930" s="20" t="n"/>
      <c r="N1930" s="18">
        <f>IF($M1930="","",IFERROR(VLOOKUP(IFERROR(VLOOKUP(IF(ISNUMBER(FIND(" – ",$M1930)),LEFT($M1930,FIND(" – ",$M1930)-1),$M1930),ProdTbl,5,0),""),BasketTbl,2,0),"کد ناشناخته"))</f>
        <v/>
      </c>
      <c r="O1930" s="18">
        <f>IF($M1930="","",IFERROR(VLOOKUP(IF(ISNUMBER(FIND(" – ",$M1930)),LEFT($M1930,FIND(" – ",$M1930)-1),$M1930),ProdTbl,3,0),"کد ناشناخته"))</f>
        <v/>
      </c>
      <c r="P1930" s="22" t="n"/>
      <c r="Q1930" s="21" t="n"/>
      <c r="R1930" s="20" t="n"/>
      <c r="S1930" s="18">
        <f>IF($R1930="","",IFERROR(VLOOKUP(IFERROR(VLOOKUP(IF(ISNUMBER(FIND(" – ",$R1930)),LEFT($R1930,FIND(" – ",$R1930)-1),$R1930),ProdTbl,5,0),""),BasketTbl,2,0),"کد ناشناخته"))</f>
        <v/>
      </c>
      <c r="T1930" s="18">
        <f>IF($R1930="","",IFERROR(VLOOKUP(IF(ISNUMBER(FIND(" – ",$R1930)),LEFT($R1930,FIND(" – ",$R1930)-1),$R1930),ProdTbl,3,0),"کد ناشناخته"))</f>
        <v/>
      </c>
      <c r="U1930" s="22" t="n"/>
      <c r="V1930" s="21" t="n"/>
      <c r="W1930" s="20" t="n"/>
      <c r="X1930" s="18">
        <f>IF($W1930="","",IFERROR(VLOOKUP(IFERROR(VLOOKUP(IF(ISNUMBER(FIND(" – ",$W1930)),LEFT($W1930,FIND(" – ",$W1930)-1),$W1930),ProdTbl,5,0),""),BasketTbl,2,0),"کد ناشناخته"))</f>
        <v/>
      </c>
      <c r="Y1930" s="18">
        <f>IF($W1930="","",IFERROR(VLOOKUP(IF(ISNUMBER(FIND(" – ",$W1930)),LEFT($W1930,FIND(" – ",$W1930)-1),$W1930),ProdTbl,3,0),"کد ناشناخته"))</f>
        <v/>
      </c>
      <c r="Z1930" s="22" t="n"/>
      <c r="AA1930" s="21" t="n"/>
      <c r="AB1930" s="20" t="n"/>
      <c r="AC1930" s="18">
        <f>IF($AB1930="","",IFERROR(VLOOKUP(IFERROR(VLOOKUP(IF(ISNUMBER(FIND(" – ",$AB1930)),LEFT($AB1930,FIND(" – ",$AB1930)-1),$AB1930),ProdTbl,5,0),""),BasketTbl,2,0),"کد ناشناخته"))</f>
        <v/>
      </c>
      <c r="AD1930" s="18">
        <f>IF($AB1930="","",IFERROR(VLOOKUP(IF(ISNUMBER(FIND(" – ",$AB1930)),LEFT($AB1930,FIND(" – ",$AB1930)-1),$AB1930),ProdTbl,3,0),"کد ناشناخته"))</f>
        <v/>
      </c>
      <c r="AE1930" s="22" t="n"/>
      <c r="AF1930" s="21" t="n"/>
      <c r="AG1930" s="20" t="n"/>
      <c r="AH1930" s="18">
        <f>IF($AG1930="","",IFERROR(VLOOKUP(IFERROR(VLOOKUP(IF(ISNUMBER(FIND(" – ",$AG1930)),LEFT($AG1930,FIND(" – ",$AG1930)-1),$AG1930),ProdTbl,5,0),""),BasketTbl,2,0),"کد ناشناخته"))</f>
        <v/>
      </c>
      <c r="AI1930" s="18">
        <f>IF($AG1930="","",IFERROR(VLOOKUP(IF(ISNUMBER(FIND(" – ",$AG1930)),LEFT($AG1930,FIND(" – ",$AG1930)-1),$AG1930),ProdTbl,3,0),"کد ناشناخته"))</f>
        <v/>
      </c>
      <c r="AJ1930" s="22" t="n"/>
      <c r="AK1930" s="21" t="n"/>
      <c r="AL1930" s="20" t="n"/>
      <c r="AM1930" s="18">
        <f>IF($AL1930="","",IFERROR(VLOOKUP(IFERROR(VLOOKUP(IF(ISNUMBER(FIND(" – ",$AL1930)),LEFT($AL1930,FIND(" – ",$AL1930)-1),$AL1930),ProdTbl,5,0),""),BasketTbl,2,0),"کد ناشناخته"))</f>
        <v/>
      </c>
      <c r="AN1930" s="18">
        <f>IF($AL1930="","",IFERROR(VLOOKUP(IF(ISNUMBER(FIND(" – ",$AL1930)),LEFT($AL1930,FIND(" – ",$AL1930)-1),$AL1930),ProdTbl,3,0),"کد ناشناخته"))</f>
        <v/>
      </c>
      <c r="AO1930" s="22" t="n"/>
      <c r="AP1930" s="21" t="n"/>
      <c r="AQ1930" s="20" t="n"/>
      <c r="AR1930" s="18">
        <f>IF($AQ1930="","",IFERROR(VLOOKUP(IFERROR(VLOOKUP(IF(ISNUMBER(FIND(" – ",$AQ1930)),LEFT($AQ1930,FIND(" – ",$AQ1930)-1),$AQ1930),ProdTbl,5,0),""),BasketTbl,2,0),"کد ناشناخته"))</f>
        <v/>
      </c>
      <c r="AS1930" s="18">
        <f>IF($AQ1930="","",IFERROR(VLOOKUP(IF(ISNUMBER(FIND(" – ",$AQ1930)),LEFT($AQ1930,FIND(" – ",$AQ1930)-1),$AQ1930),ProdTbl,3,0),"کد ناشناخته"))</f>
        <v/>
      </c>
      <c r="AT1930" s="22" t="n"/>
      <c r="AU1930" s="21" t="n"/>
      <c r="AV1930" s="20" t="n"/>
      <c r="AW1930" s="18">
        <f>IF($AV1930="","",IFERROR(VLOOKUP(IFERROR(VLOOKUP(IF(ISNUMBER(FIND(" – ",$AV1930)),LEFT($AV1930,FIND(" – ",$AV1930)-1),$AV1930),ProdTbl,5,0),""),BasketTbl,2,0),"کد ناشناخته"))</f>
        <v/>
      </c>
      <c r="AX1930" s="18">
        <f>IF($AV1930="","",IFERROR(VLOOKUP(IF(ISNUMBER(FIND(" – ",$AV1930)),LEFT($AV1930,FIND(" – ",$AV1930)-1),$AV1930),ProdTbl,3,0),"کد ناشناخته"))</f>
        <v/>
      </c>
      <c r="AY1930" s="22" t="n"/>
      <c r="AZ1930" s="21" t="n"/>
      <c r="BA1930" s="20" t="n"/>
      <c r="BB1930" s="18">
        <f>IF($BA1930="","",IFERROR(VLOOKUP(IFERROR(VLOOKUP(IF(ISNUMBER(FIND(" – ",$BA1930)),LEFT($BA1930,FIND(" – ",$BA1930)-1),$BA1930),ProdTbl,5,0),""),BasketTbl,2,0),"کد ناشناخته"))</f>
        <v/>
      </c>
      <c r="BC1930" s="18">
        <f>IF($BA1930="","",IFERROR(VLOOKUP(IF(ISNUMBER(FIND(" – ",$BA1930)),LEFT($BA1930,FIND(" – ",$BA1930)-1),$BA1930),ProdTbl,3,0),"کد ناشناخته"))</f>
        <v/>
      </c>
      <c r="BD1930" s="22" t="n"/>
      <c r="BE1930" s="21" t="n"/>
      <c r="BF1930" s="20" t="n"/>
      <c r="BG1930" s="18">
        <f>IF($BF1930="","",IFERROR(VLOOKUP(IFERROR(VLOOKUP(IF(ISNUMBER(FIND(" – ",$BF1930)),LEFT($BF1930,FIND(" – ",$BF1930)-1),$BF1930),ProdTbl,5,0),""),BasketTbl,2,0),"کد ناشناخته"))</f>
        <v/>
      </c>
      <c r="BH1930" s="18">
        <f>IF($BF1930="","",IFERROR(VLOOKUP(IF(ISNUMBER(FIND(" – ",$BF1930)),LEFT($BF1930,FIND(" – ",$BF1930)-1),$BF1930),ProdTbl,3,0),"کد ناشناخته"))</f>
        <v/>
      </c>
      <c r="BI1930" s="22" t="n"/>
      <c r="BJ1930" s="21" t="n"/>
      <c r="BK1930" s="20" t="n"/>
      <c r="BL1930" s="18">
        <f>IF($BK1930="","",IFERROR(VLOOKUP(IFERROR(VLOOKUP(IF(ISNUMBER(FIND(" – ",$BK1930)),LEFT($BK1930,FIND(" – ",$BK1930)-1),$BK1930),ProdTbl,5,0),""),BasketTbl,2,0),"کد ناشناخته"))</f>
        <v/>
      </c>
      <c r="BM1930" s="18">
        <f>IF($BK1930="","",IFERROR(VLOOKUP(IF(ISNUMBER(FIND(" – ",$BK1930)),LEFT($BK1930,FIND(" – ",$BK1930)-1),$BK1930),ProdTbl,3,0),"کد ناشناخته"))</f>
        <v/>
      </c>
      <c r="BN1930" s="22" t="n"/>
      <c r="BO1930" s="21" t="n"/>
      <c r="BP1930" s="20" t="n"/>
      <c r="BQ1930" s="18">
        <f>IF($BP1930="","",IFERROR(VLOOKUP(IFERROR(VLOOKUP(IF(ISNUMBER(FIND(" – ",$BP1930)),LEFT($BP1930,FIND(" – ",$BP1930)-1),$BP1930),ProdTbl,5,0),""),BasketTbl,2,0),"کد ناشناخته"))</f>
        <v/>
      </c>
      <c r="BR1930" s="18">
        <f>IF($BP1930="","",IFERROR(VLOOKUP(IF(ISNUMBER(FIND(" – ",$BP1930)),LEFT($BP1930,FIND(" – ",$BP1930)-1),$BP1930),ProdTbl,3,0),"کد ناشناخته"))</f>
        <v/>
      </c>
      <c r="BS1930" s="22" t="n"/>
      <c r="BT1930" s="21" t="n"/>
      <c r="BU1930" s="20" t="n"/>
      <c r="BV1930" s="18">
        <f>IF($BU1930="","",IFERROR(VLOOKUP(IFERROR(VLOOKUP(IF(ISNUMBER(FIND(" – ",$BU1930)),LEFT($BU1930,FIND(" – ",$BU1930)-1),$BU1930),ProdTbl,5,0),""),BasketTbl,2,0),"کد ناشناخته"))</f>
        <v/>
      </c>
      <c r="BW1930" s="18">
        <f>IF($BU1930="","",IFERROR(VLOOKUP(IF(ISNUMBER(FIND(" – ",$BU1930)),LEFT($BU1930,FIND(" – ",$BU1930)-1),$BU1930),ProdTbl,3,0),"کد ناشناخته"))</f>
        <v/>
      </c>
      <c r="BX1930" s="22" t="n"/>
      <c r="BY1930" s="21" t="n"/>
      <c r="BZ1930" s="20" t="n"/>
      <c r="CA1930" s="18">
        <f>IF($BZ1930="","",IFERROR(VLOOKUP(IFERROR(VLOOKUP(IF(ISNUMBER(FIND(" – ",$BZ1930)),LEFT($BZ1930,FIND(" – ",$BZ1930)-1),$BZ1930),ProdTbl,5,0),""),BasketTbl,2,0),"کد ناشناخته"))</f>
        <v/>
      </c>
      <c r="CB1930" s="18">
        <f>IF($BZ1930="","",IFERROR(VLOOKUP(IF(ISNUMBER(FIND(" – ",$BZ1930)),LEFT($BZ1930,FIND(" – ",$BZ1930)-1),$BZ1930),ProdTbl,3,0),"کد ناشناخته"))</f>
        <v/>
      </c>
      <c r="CC1930" s="22" t="n"/>
      <c r="CD1930" s="21" t="n"/>
      <c r="CE1930" s="20" t="n"/>
      <c r="CF1930" s="18">
        <f>IF($CE1930="","",IFERROR(VLOOKUP(IFERROR(VLOOKUP(IF(ISNUMBER(FIND(" – ",$CE1930)),LEFT($CE1930,FIND(" – ",$CE1930)-1),$CE1930),ProdTbl,5,0),""),BasketTbl,2,0),"کد ناشناخته"))</f>
        <v/>
      </c>
      <c r="CG1930" s="18">
        <f>IF($CE1930="","",IFERROR(VLOOKUP(IF(ISNUMBER(FIND(" – ",$CE1930)),LEFT($CE1930,FIND(" – ",$CE1930)-1),$CE1930),ProdTbl,3,0),"کد ناشناخته"))</f>
        <v/>
      </c>
      <c r="CH1930" s="22" t="n"/>
      <c r="CI1930" s="21" t="n"/>
    </row>
    <row r="1931">
      <c r="A1931" s="18">
        <f>IF($B1931="","",COUNTA($B$10:$B1931))</f>
        <v/>
      </c>
      <c r="B1931" s="19" t="n"/>
      <c r="C1931" s="20" t="n"/>
      <c r="D1931" s="19" t="n"/>
      <c r="E1931" s="18">
        <f>IF($D1931="","",IFERROR(VLOOKUP(IF(ISNUMBER(FIND(" – ",$D1931)),LEFT($D1931,FIND(" – ",$D1931)-1),$D1931),SellerTbl,2,0),"کد ناشناخته"))</f>
        <v/>
      </c>
      <c r="F1931" s="21" t="n"/>
      <c r="G1931" s="21" t="n"/>
      <c r="H1931" s="22" t="n"/>
      <c r="I1931" s="23">
        <f>IF(OR($F1931="",$G1931=""),"",$F1931-$G1931)</f>
        <v/>
      </c>
      <c r="J1931" s="18">
        <f>IF($I1931="","",IF(ABS($I1931)&lt;=0.01*$F1931,"√","×"))</f>
        <v/>
      </c>
      <c r="K1931" s="23">
        <f>IF(COUNT($Q1931,$V1931,$AA1931,$AF1931,$AK1931,$AP1931,$AU1931,$AZ1931,$BE1931,$BJ1931,$BO1931,$BT1931,$BY1931,$CD1931,$CI1931)=0,"",SUM($Q1931,$V1931,$AA1931,$AF1931,$AK1931,$AP1931,$AU1931,$AZ1931,$BE1931,$BJ1931,$BO1931,$BT1931,$BY1931,$CD1931,$CI1931))</f>
        <v/>
      </c>
      <c r="L1931" s="23">
        <f>IF(OR($F1931="",$K1931=""),"",$F1931-$K1931)</f>
        <v/>
      </c>
      <c r="M1931" s="20" t="n"/>
      <c r="N1931" s="18">
        <f>IF($M1931="","",IFERROR(VLOOKUP(IFERROR(VLOOKUP(IF(ISNUMBER(FIND(" – ",$M1931)),LEFT($M1931,FIND(" – ",$M1931)-1),$M1931),ProdTbl,5,0),""),BasketTbl,2,0),"کد ناشناخته"))</f>
        <v/>
      </c>
      <c r="O1931" s="18">
        <f>IF($M1931="","",IFERROR(VLOOKUP(IF(ISNUMBER(FIND(" – ",$M1931)),LEFT($M1931,FIND(" – ",$M1931)-1),$M1931),ProdTbl,3,0),"کد ناشناخته"))</f>
        <v/>
      </c>
      <c r="P1931" s="22" t="n"/>
      <c r="Q1931" s="21" t="n"/>
      <c r="R1931" s="20" t="n"/>
      <c r="S1931" s="18">
        <f>IF($R1931="","",IFERROR(VLOOKUP(IFERROR(VLOOKUP(IF(ISNUMBER(FIND(" – ",$R1931)),LEFT($R1931,FIND(" – ",$R1931)-1),$R1931),ProdTbl,5,0),""),BasketTbl,2,0),"کد ناشناخته"))</f>
        <v/>
      </c>
      <c r="T1931" s="18">
        <f>IF($R1931="","",IFERROR(VLOOKUP(IF(ISNUMBER(FIND(" – ",$R1931)),LEFT($R1931,FIND(" – ",$R1931)-1),$R1931),ProdTbl,3,0),"کد ناشناخته"))</f>
        <v/>
      </c>
      <c r="U1931" s="22" t="n"/>
      <c r="V1931" s="21" t="n"/>
      <c r="W1931" s="20" t="n"/>
      <c r="X1931" s="18">
        <f>IF($W1931="","",IFERROR(VLOOKUP(IFERROR(VLOOKUP(IF(ISNUMBER(FIND(" – ",$W1931)),LEFT($W1931,FIND(" – ",$W1931)-1),$W1931),ProdTbl,5,0),""),BasketTbl,2,0),"کد ناشناخته"))</f>
        <v/>
      </c>
      <c r="Y1931" s="18">
        <f>IF($W1931="","",IFERROR(VLOOKUP(IF(ISNUMBER(FIND(" – ",$W1931)),LEFT($W1931,FIND(" – ",$W1931)-1),$W1931),ProdTbl,3,0),"کد ناشناخته"))</f>
        <v/>
      </c>
      <c r="Z1931" s="22" t="n"/>
      <c r="AA1931" s="21" t="n"/>
      <c r="AB1931" s="20" t="n"/>
      <c r="AC1931" s="18">
        <f>IF($AB1931="","",IFERROR(VLOOKUP(IFERROR(VLOOKUP(IF(ISNUMBER(FIND(" – ",$AB1931)),LEFT($AB1931,FIND(" – ",$AB1931)-1),$AB1931),ProdTbl,5,0),""),BasketTbl,2,0),"کد ناشناخته"))</f>
        <v/>
      </c>
      <c r="AD1931" s="18">
        <f>IF($AB1931="","",IFERROR(VLOOKUP(IF(ISNUMBER(FIND(" – ",$AB1931)),LEFT($AB1931,FIND(" – ",$AB1931)-1),$AB1931),ProdTbl,3,0),"کد ناشناخته"))</f>
        <v/>
      </c>
      <c r="AE1931" s="22" t="n"/>
      <c r="AF1931" s="21" t="n"/>
      <c r="AG1931" s="20" t="n"/>
      <c r="AH1931" s="18">
        <f>IF($AG1931="","",IFERROR(VLOOKUP(IFERROR(VLOOKUP(IF(ISNUMBER(FIND(" – ",$AG1931)),LEFT($AG1931,FIND(" – ",$AG1931)-1),$AG1931),ProdTbl,5,0),""),BasketTbl,2,0),"کد ناشناخته"))</f>
        <v/>
      </c>
      <c r="AI1931" s="18">
        <f>IF($AG1931="","",IFERROR(VLOOKUP(IF(ISNUMBER(FIND(" – ",$AG1931)),LEFT($AG1931,FIND(" – ",$AG1931)-1),$AG1931),ProdTbl,3,0),"کد ناشناخته"))</f>
        <v/>
      </c>
      <c r="AJ1931" s="22" t="n"/>
      <c r="AK1931" s="21" t="n"/>
      <c r="AL1931" s="20" t="n"/>
      <c r="AM1931" s="18">
        <f>IF($AL1931="","",IFERROR(VLOOKUP(IFERROR(VLOOKUP(IF(ISNUMBER(FIND(" – ",$AL1931)),LEFT($AL1931,FIND(" – ",$AL1931)-1),$AL1931),ProdTbl,5,0),""),BasketTbl,2,0),"کد ناشناخته"))</f>
        <v/>
      </c>
      <c r="AN1931" s="18">
        <f>IF($AL1931="","",IFERROR(VLOOKUP(IF(ISNUMBER(FIND(" – ",$AL1931)),LEFT($AL1931,FIND(" – ",$AL1931)-1),$AL1931),ProdTbl,3,0),"کد ناشناخته"))</f>
        <v/>
      </c>
      <c r="AO1931" s="22" t="n"/>
      <c r="AP1931" s="21" t="n"/>
      <c r="AQ1931" s="20" t="n"/>
      <c r="AR1931" s="18">
        <f>IF($AQ1931="","",IFERROR(VLOOKUP(IFERROR(VLOOKUP(IF(ISNUMBER(FIND(" – ",$AQ1931)),LEFT($AQ1931,FIND(" – ",$AQ1931)-1),$AQ1931),ProdTbl,5,0),""),BasketTbl,2,0),"کد ناشناخته"))</f>
        <v/>
      </c>
      <c r="AS1931" s="18">
        <f>IF($AQ1931="","",IFERROR(VLOOKUP(IF(ISNUMBER(FIND(" – ",$AQ1931)),LEFT($AQ1931,FIND(" – ",$AQ1931)-1),$AQ1931),ProdTbl,3,0),"کد ناشناخته"))</f>
        <v/>
      </c>
      <c r="AT1931" s="22" t="n"/>
      <c r="AU1931" s="21" t="n"/>
      <c r="AV1931" s="20" t="n"/>
      <c r="AW1931" s="18">
        <f>IF($AV1931="","",IFERROR(VLOOKUP(IFERROR(VLOOKUP(IF(ISNUMBER(FIND(" – ",$AV1931)),LEFT($AV1931,FIND(" – ",$AV1931)-1),$AV1931),ProdTbl,5,0),""),BasketTbl,2,0),"کد ناشناخته"))</f>
        <v/>
      </c>
      <c r="AX1931" s="18">
        <f>IF($AV1931="","",IFERROR(VLOOKUP(IF(ISNUMBER(FIND(" – ",$AV1931)),LEFT($AV1931,FIND(" – ",$AV1931)-1),$AV1931),ProdTbl,3,0),"کد ناشناخته"))</f>
        <v/>
      </c>
      <c r="AY1931" s="22" t="n"/>
      <c r="AZ1931" s="21" t="n"/>
      <c r="BA1931" s="20" t="n"/>
      <c r="BB1931" s="18">
        <f>IF($BA1931="","",IFERROR(VLOOKUP(IFERROR(VLOOKUP(IF(ISNUMBER(FIND(" – ",$BA1931)),LEFT($BA1931,FIND(" – ",$BA1931)-1),$BA1931),ProdTbl,5,0),""),BasketTbl,2,0),"کد ناشناخته"))</f>
        <v/>
      </c>
      <c r="BC1931" s="18">
        <f>IF($BA1931="","",IFERROR(VLOOKUP(IF(ISNUMBER(FIND(" – ",$BA1931)),LEFT($BA1931,FIND(" – ",$BA1931)-1),$BA1931),ProdTbl,3,0),"کد ناشناخته"))</f>
        <v/>
      </c>
      <c r="BD1931" s="22" t="n"/>
      <c r="BE1931" s="21" t="n"/>
      <c r="BF1931" s="20" t="n"/>
      <c r="BG1931" s="18">
        <f>IF($BF1931="","",IFERROR(VLOOKUP(IFERROR(VLOOKUP(IF(ISNUMBER(FIND(" – ",$BF1931)),LEFT($BF1931,FIND(" – ",$BF1931)-1),$BF1931),ProdTbl,5,0),""),BasketTbl,2,0),"کد ناشناخته"))</f>
        <v/>
      </c>
      <c r="BH1931" s="18">
        <f>IF($BF1931="","",IFERROR(VLOOKUP(IF(ISNUMBER(FIND(" – ",$BF1931)),LEFT($BF1931,FIND(" – ",$BF1931)-1),$BF1931),ProdTbl,3,0),"کد ناشناخته"))</f>
        <v/>
      </c>
      <c r="BI1931" s="22" t="n"/>
      <c r="BJ1931" s="21" t="n"/>
      <c r="BK1931" s="20" t="n"/>
      <c r="BL1931" s="18">
        <f>IF($BK1931="","",IFERROR(VLOOKUP(IFERROR(VLOOKUP(IF(ISNUMBER(FIND(" – ",$BK1931)),LEFT($BK1931,FIND(" – ",$BK1931)-1),$BK1931),ProdTbl,5,0),""),BasketTbl,2,0),"کد ناشناخته"))</f>
        <v/>
      </c>
      <c r="BM1931" s="18">
        <f>IF($BK1931="","",IFERROR(VLOOKUP(IF(ISNUMBER(FIND(" – ",$BK1931)),LEFT($BK1931,FIND(" – ",$BK1931)-1),$BK1931),ProdTbl,3,0),"کد ناشناخته"))</f>
        <v/>
      </c>
      <c r="BN1931" s="22" t="n"/>
      <c r="BO1931" s="21" t="n"/>
      <c r="BP1931" s="20" t="n"/>
      <c r="BQ1931" s="18">
        <f>IF($BP1931="","",IFERROR(VLOOKUP(IFERROR(VLOOKUP(IF(ISNUMBER(FIND(" – ",$BP1931)),LEFT($BP1931,FIND(" – ",$BP1931)-1),$BP1931),ProdTbl,5,0),""),BasketTbl,2,0),"کد ناشناخته"))</f>
        <v/>
      </c>
      <c r="BR1931" s="18">
        <f>IF($BP1931="","",IFERROR(VLOOKUP(IF(ISNUMBER(FIND(" – ",$BP1931)),LEFT($BP1931,FIND(" – ",$BP1931)-1),$BP1931),ProdTbl,3,0),"کد ناشناخته"))</f>
        <v/>
      </c>
      <c r="BS1931" s="22" t="n"/>
      <c r="BT1931" s="21" t="n"/>
      <c r="BU1931" s="20" t="n"/>
      <c r="BV1931" s="18">
        <f>IF($BU1931="","",IFERROR(VLOOKUP(IFERROR(VLOOKUP(IF(ISNUMBER(FIND(" – ",$BU1931)),LEFT($BU1931,FIND(" – ",$BU1931)-1),$BU1931),ProdTbl,5,0),""),BasketTbl,2,0),"کد ناشناخته"))</f>
        <v/>
      </c>
      <c r="BW1931" s="18">
        <f>IF($BU1931="","",IFERROR(VLOOKUP(IF(ISNUMBER(FIND(" – ",$BU1931)),LEFT($BU1931,FIND(" – ",$BU1931)-1),$BU1931),ProdTbl,3,0),"کد ناشناخته"))</f>
        <v/>
      </c>
      <c r="BX1931" s="22" t="n"/>
      <c r="BY1931" s="21" t="n"/>
      <c r="BZ1931" s="20" t="n"/>
      <c r="CA1931" s="18">
        <f>IF($BZ1931="","",IFERROR(VLOOKUP(IFERROR(VLOOKUP(IF(ISNUMBER(FIND(" – ",$BZ1931)),LEFT($BZ1931,FIND(" – ",$BZ1931)-1),$BZ1931),ProdTbl,5,0),""),BasketTbl,2,0),"کد ناشناخته"))</f>
        <v/>
      </c>
      <c r="CB1931" s="18">
        <f>IF($BZ1931="","",IFERROR(VLOOKUP(IF(ISNUMBER(FIND(" – ",$BZ1931)),LEFT($BZ1931,FIND(" – ",$BZ1931)-1),$BZ1931),ProdTbl,3,0),"کد ناشناخته"))</f>
        <v/>
      </c>
      <c r="CC1931" s="22" t="n"/>
      <c r="CD1931" s="21" t="n"/>
      <c r="CE1931" s="20" t="n"/>
      <c r="CF1931" s="18">
        <f>IF($CE1931="","",IFERROR(VLOOKUP(IFERROR(VLOOKUP(IF(ISNUMBER(FIND(" – ",$CE1931)),LEFT($CE1931,FIND(" – ",$CE1931)-1),$CE1931),ProdTbl,5,0),""),BasketTbl,2,0),"کد ناشناخته"))</f>
        <v/>
      </c>
      <c r="CG1931" s="18">
        <f>IF($CE1931="","",IFERROR(VLOOKUP(IF(ISNUMBER(FIND(" – ",$CE1931)),LEFT($CE1931,FIND(" – ",$CE1931)-1),$CE1931),ProdTbl,3,0),"کد ناشناخته"))</f>
        <v/>
      </c>
      <c r="CH1931" s="22" t="n"/>
      <c r="CI1931" s="21" t="n"/>
    </row>
    <row r="1932">
      <c r="A1932" s="18">
        <f>IF($B1932="","",COUNTA($B$10:$B1932))</f>
        <v/>
      </c>
      <c r="B1932" s="19" t="n"/>
      <c r="C1932" s="20" t="n"/>
      <c r="D1932" s="19" t="n"/>
      <c r="E1932" s="18">
        <f>IF($D1932="","",IFERROR(VLOOKUP(IF(ISNUMBER(FIND(" – ",$D1932)),LEFT($D1932,FIND(" – ",$D1932)-1),$D1932),SellerTbl,2,0),"کد ناشناخته"))</f>
        <v/>
      </c>
      <c r="F1932" s="21" t="n"/>
      <c r="G1932" s="21" t="n"/>
      <c r="H1932" s="22" t="n"/>
      <c r="I1932" s="23">
        <f>IF(OR($F1932="",$G1932=""),"",$F1932-$G1932)</f>
        <v/>
      </c>
      <c r="J1932" s="18">
        <f>IF($I1932="","",IF(ABS($I1932)&lt;=0.01*$F1932,"√","×"))</f>
        <v/>
      </c>
      <c r="K1932" s="23">
        <f>IF(COUNT($Q1932,$V1932,$AA1932,$AF1932,$AK1932,$AP1932,$AU1932,$AZ1932,$BE1932,$BJ1932,$BO1932,$BT1932,$BY1932,$CD1932,$CI1932)=0,"",SUM($Q1932,$V1932,$AA1932,$AF1932,$AK1932,$AP1932,$AU1932,$AZ1932,$BE1932,$BJ1932,$BO1932,$BT1932,$BY1932,$CD1932,$CI1932))</f>
        <v/>
      </c>
      <c r="L1932" s="23">
        <f>IF(OR($F1932="",$K1932=""),"",$F1932-$K1932)</f>
        <v/>
      </c>
      <c r="M1932" s="20" t="n"/>
      <c r="N1932" s="18">
        <f>IF($M1932="","",IFERROR(VLOOKUP(IFERROR(VLOOKUP(IF(ISNUMBER(FIND(" – ",$M1932)),LEFT($M1932,FIND(" – ",$M1932)-1),$M1932),ProdTbl,5,0),""),BasketTbl,2,0),"کد ناشناخته"))</f>
        <v/>
      </c>
      <c r="O1932" s="18">
        <f>IF($M1932="","",IFERROR(VLOOKUP(IF(ISNUMBER(FIND(" – ",$M1932)),LEFT($M1932,FIND(" – ",$M1932)-1),$M1932),ProdTbl,3,0),"کد ناشناخته"))</f>
        <v/>
      </c>
      <c r="P1932" s="22" t="n"/>
      <c r="Q1932" s="21" t="n"/>
      <c r="R1932" s="20" t="n"/>
      <c r="S1932" s="18">
        <f>IF($R1932="","",IFERROR(VLOOKUP(IFERROR(VLOOKUP(IF(ISNUMBER(FIND(" – ",$R1932)),LEFT($R1932,FIND(" – ",$R1932)-1),$R1932),ProdTbl,5,0),""),BasketTbl,2,0),"کد ناشناخته"))</f>
        <v/>
      </c>
      <c r="T1932" s="18">
        <f>IF($R1932="","",IFERROR(VLOOKUP(IF(ISNUMBER(FIND(" – ",$R1932)),LEFT($R1932,FIND(" – ",$R1932)-1),$R1932),ProdTbl,3,0),"کد ناشناخته"))</f>
        <v/>
      </c>
      <c r="U1932" s="22" t="n"/>
      <c r="V1932" s="21" t="n"/>
      <c r="W1932" s="20" t="n"/>
      <c r="X1932" s="18">
        <f>IF($W1932="","",IFERROR(VLOOKUP(IFERROR(VLOOKUP(IF(ISNUMBER(FIND(" – ",$W1932)),LEFT($W1932,FIND(" – ",$W1932)-1),$W1932),ProdTbl,5,0),""),BasketTbl,2,0),"کد ناشناخته"))</f>
        <v/>
      </c>
      <c r="Y1932" s="18">
        <f>IF($W1932="","",IFERROR(VLOOKUP(IF(ISNUMBER(FIND(" – ",$W1932)),LEFT($W1932,FIND(" – ",$W1932)-1),$W1932),ProdTbl,3,0),"کد ناشناخته"))</f>
        <v/>
      </c>
      <c r="Z1932" s="22" t="n"/>
      <c r="AA1932" s="21" t="n"/>
      <c r="AB1932" s="20" t="n"/>
      <c r="AC1932" s="18">
        <f>IF($AB1932="","",IFERROR(VLOOKUP(IFERROR(VLOOKUP(IF(ISNUMBER(FIND(" – ",$AB1932)),LEFT($AB1932,FIND(" – ",$AB1932)-1),$AB1932),ProdTbl,5,0),""),BasketTbl,2,0),"کد ناشناخته"))</f>
        <v/>
      </c>
      <c r="AD1932" s="18">
        <f>IF($AB1932="","",IFERROR(VLOOKUP(IF(ISNUMBER(FIND(" – ",$AB1932)),LEFT($AB1932,FIND(" – ",$AB1932)-1),$AB1932),ProdTbl,3,0),"کد ناشناخته"))</f>
        <v/>
      </c>
      <c r="AE1932" s="22" t="n"/>
      <c r="AF1932" s="21" t="n"/>
      <c r="AG1932" s="20" t="n"/>
      <c r="AH1932" s="18">
        <f>IF($AG1932="","",IFERROR(VLOOKUP(IFERROR(VLOOKUP(IF(ISNUMBER(FIND(" – ",$AG1932)),LEFT($AG1932,FIND(" – ",$AG1932)-1),$AG1932),ProdTbl,5,0),""),BasketTbl,2,0),"کد ناشناخته"))</f>
        <v/>
      </c>
      <c r="AI1932" s="18">
        <f>IF($AG1932="","",IFERROR(VLOOKUP(IF(ISNUMBER(FIND(" – ",$AG1932)),LEFT($AG1932,FIND(" – ",$AG1932)-1),$AG1932),ProdTbl,3,0),"کد ناشناخته"))</f>
        <v/>
      </c>
      <c r="AJ1932" s="22" t="n"/>
      <c r="AK1932" s="21" t="n"/>
      <c r="AL1932" s="20" t="n"/>
      <c r="AM1932" s="18">
        <f>IF($AL1932="","",IFERROR(VLOOKUP(IFERROR(VLOOKUP(IF(ISNUMBER(FIND(" – ",$AL1932)),LEFT($AL1932,FIND(" – ",$AL1932)-1),$AL1932),ProdTbl,5,0),""),BasketTbl,2,0),"کد ناشناخته"))</f>
        <v/>
      </c>
      <c r="AN1932" s="18">
        <f>IF($AL1932="","",IFERROR(VLOOKUP(IF(ISNUMBER(FIND(" – ",$AL1932)),LEFT($AL1932,FIND(" – ",$AL1932)-1),$AL1932),ProdTbl,3,0),"کد ناشناخته"))</f>
        <v/>
      </c>
      <c r="AO1932" s="22" t="n"/>
      <c r="AP1932" s="21" t="n"/>
      <c r="AQ1932" s="20" t="n"/>
      <c r="AR1932" s="18">
        <f>IF($AQ1932="","",IFERROR(VLOOKUP(IFERROR(VLOOKUP(IF(ISNUMBER(FIND(" – ",$AQ1932)),LEFT($AQ1932,FIND(" – ",$AQ1932)-1),$AQ1932),ProdTbl,5,0),""),BasketTbl,2,0),"کد ناشناخته"))</f>
        <v/>
      </c>
      <c r="AS1932" s="18">
        <f>IF($AQ1932="","",IFERROR(VLOOKUP(IF(ISNUMBER(FIND(" – ",$AQ1932)),LEFT($AQ1932,FIND(" – ",$AQ1932)-1),$AQ1932),ProdTbl,3,0),"کد ناشناخته"))</f>
        <v/>
      </c>
      <c r="AT1932" s="22" t="n"/>
      <c r="AU1932" s="21" t="n"/>
      <c r="AV1932" s="20" t="n"/>
      <c r="AW1932" s="18">
        <f>IF($AV1932="","",IFERROR(VLOOKUP(IFERROR(VLOOKUP(IF(ISNUMBER(FIND(" – ",$AV1932)),LEFT($AV1932,FIND(" – ",$AV1932)-1),$AV1932),ProdTbl,5,0),""),BasketTbl,2,0),"کد ناشناخته"))</f>
        <v/>
      </c>
      <c r="AX1932" s="18">
        <f>IF($AV1932="","",IFERROR(VLOOKUP(IF(ISNUMBER(FIND(" – ",$AV1932)),LEFT($AV1932,FIND(" – ",$AV1932)-1),$AV1932),ProdTbl,3,0),"کد ناشناخته"))</f>
        <v/>
      </c>
      <c r="AY1932" s="22" t="n"/>
      <c r="AZ1932" s="21" t="n"/>
      <c r="BA1932" s="20" t="n"/>
      <c r="BB1932" s="18">
        <f>IF($BA1932="","",IFERROR(VLOOKUP(IFERROR(VLOOKUP(IF(ISNUMBER(FIND(" – ",$BA1932)),LEFT($BA1932,FIND(" – ",$BA1932)-1),$BA1932),ProdTbl,5,0),""),BasketTbl,2,0),"کد ناشناخته"))</f>
        <v/>
      </c>
      <c r="BC1932" s="18">
        <f>IF($BA1932="","",IFERROR(VLOOKUP(IF(ISNUMBER(FIND(" – ",$BA1932)),LEFT($BA1932,FIND(" – ",$BA1932)-1),$BA1932),ProdTbl,3,0),"کد ناشناخته"))</f>
        <v/>
      </c>
      <c r="BD1932" s="22" t="n"/>
      <c r="BE1932" s="21" t="n"/>
      <c r="BF1932" s="20" t="n"/>
      <c r="BG1932" s="18">
        <f>IF($BF1932="","",IFERROR(VLOOKUP(IFERROR(VLOOKUP(IF(ISNUMBER(FIND(" – ",$BF1932)),LEFT($BF1932,FIND(" – ",$BF1932)-1),$BF1932),ProdTbl,5,0),""),BasketTbl,2,0),"کد ناشناخته"))</f>
        <v/>
      </c>
      <c r="BH1932" s="18">
        <f>IF($BF1932="","",IFERROR(VLOOKUP(IF(ISNUMBER(FIND(" – ",$BF1932)),LEFT($BF1932,FIND(" – ",$BF1932)-1),$BF1932),ProdTbl,3,0),"کد ناشناخته"))</f>
        <v/>
      </c>
      <c r="BI1932" s="22" t="n"/>
      <c r="BJ1932" s="21" t="n"/>
      <c r="BK1932" s="20" t="n"/>
      <c r="BL1932" s="18">
        <f>IF($BK1932="","",IFERROR(VLOOKUP(IFERROR(VLOOKUP(IF(ISNUMBER(FIND(" – ",$BK1932)),LEFT($BK1932,FIND(" – ",$BK1932)-1),$BK1932),ProdTbl,5,0),""),BasketTbl,2,0),"کد ناشناخته"))</f>
        <v/>
      </c>
      <c r="BM1932" s="18">
        <f>IF($BK1932="","",IFERROR(VLOOKUP(IF(ISNUMBER(FIND(" – ",$BK1932)),LEFT($BK1932,FIND(" – ",$BK1932)-1),$BK1932),ProdTbl,3,0),"کد ناشناخته"))</f>
        <v/>
      </c>
      <c r="BN1932" s="22" t="n"/>
      <c r="BO1932" s="21" t="n"/>
      <c r="BP1932" s="20" t="n"/>
      <c r="BQ1932" s="18">
        <f>IF($BP1932="","",IFERROR(VLOOKUP(IFERROR(VLOOKUP(IF(ISNUMBER(FIND(" – ",$BP1932)),LEFT($BP1932,FIND(" – ",$BP1932)-1),$BP1932),ProdTbl,5,0),""),BasketTbl,2,0),"کد ناشناخته"))</f>
        <v/>
      </c>
      <c r="BR1932" s="18">
        <f>IF($BP1932="","",IFERROR(VLOOKUP(IF(ISNUMBER(FIND(" – ",$BP1932)),LEFT($BP1932,FIND(" – ",$BP1932)-1),$BP1932),ProdTbl,3,0),"کد ناشناخته"))</f>
        <v/>
      </c>
      <c r="BS1932" s="22" t="n"/>
      <c r="BT1932" s="21" t="n"/>
      <c r="BU1932" s="20" t="n"/>
      <c r="BV1932" s="18">
        <f>IF($BU1932="","",IFERROR(VLOOKUP(IFERROR(VLOOKUP(IF(ISNUMBER(FIND(" – ",$BU1932)),LEFT($BU1932,FIND(" – ",$BU1932)-1),$BU1932),ProdTbl,5,0),""),BasketTbl,2,0),"کد ناشناخته"))</f>
        <v/>
      </c>
      <c r="BW1932" s="18">
        <f>IF($BU1932="","",IFERROR(VLOOKUP(IF(ISNUMBER(FIND(" – ",$BU1932)),LEFT($BU1932,FIND(" – ",$BU1932)-1),$BU1932),ProdTbl,3,0),"کد ناشناخته"))</f>
        <v/>
      </c>
      <c r="BX1932" s="22" t="n"/>
      <c r="BY1932" s="21" t="n"/>
      <c r="BZ1932" s="20" t="n"/>
      <c r="CA1932" s="18">
        <f>IF($BZ1932="","",IFERROR(VLOOKUP(IFERROR(VLOOKUP(IF(ISNUMBER(FIND(" – ",$BZ1932)),LEFT($BZ1932,FIND(" – ",$BZ1932)-1),$BZ1932),ProdTbl,5,0),""),BasketTbl,2,0),"کد ناشناخته"))</f>
        <v/>
      </c>
      <c r="CB1932" s="18">
        <f>IF($BZ1932="","",IFERROR(VLOOKUP(IF(ISNUMBER(FIND(" – ",$BZ1932)),LEFT($BZ1932,FIND(" – ",$BZ1932)-1),$BZ1932),ProdTbl,3,0),"کد ناشناخته"))</f>
        <v/>
      </c>
      <c r="CC1932" s="22" t="n"/>
      <c r="CD1932" s="21" t="n"/>
      <c r="CE1932" s="20" t="n"/>
      <c r="CF1932" s="18">
        <f>IF($CE1932="","",IFERROR(VLOOKUP(IFERROR(VLOOKUP(IF(ISNUMBER(FIND(" – ",$CE1932)),LEFT($CE1932,FIND(" – ",$CE1932)-1),$CE1932),ProdTbl,5,0),""),BasketTbl,2,0),"کد ناشناخته"))</f>
        <v/>
      </c>
      <c r="CG1932" s="18">
        <f>IF($CE1932="","",IFERROR(VLOOKUP(IF(ISNUMBER(FIND(" – ",$CE1932)),LEFT($CE1932,FIND(" – ",$CE1932)-1),$CE1932),ProdTbl,3,0),"کد ناشناخته"))</f>
        <v/>
      </c>
      <c r="CH1932" s="22" t="n"/>
      <c r="CI1932" s="21" t="n"/>
    </row>
    <row r="1933">
      <c r="A1933" s="18">
        <f>IF($B1933="","",COUNTA($B$10:$B1933))</f>
        <v/>
      </c>
      <c r="B1933" s="19" t="n"/>
      <c r="C1933" s="20" t="n"/>
      <c r="D1933" s="19" t="n"/>
      <c r="E1933" s="18">
        <f>IF($D1933="","",IFERROR(VLOOKUP(IF(ISNUMBER(FIND(" – ",$D1933)),LEFT($D1933,FIND(" – ",$D1933)-1),$D1933),SellerTbl,2,0),"کد ناشناخته"))</f>
        <v/>
      </c>
      <c r="F1933" s="21" t="n"/>
      <c r="G1933" s="21" t="n"/>
      <c r="H1933" s="22" t="n"/>
      <c r="I1933" s="23">
        <f>IF(OR($F1933="",$G1933=""),"",$F1933-$G1933)</f>
        <v/>
      </c>
      <c r="J1933" s="18">
        <f>IF($I1933="","",IF(ABS($I1933)&lt;=0.01*$F1933,"√","×"))</f>
        <v/>
      </c>
      <c r="K1933" s="23">
        <f>IF(COUNT($Q1933,$V1933,$AA1933,$AF1933,$AK1933,$AP1933,$AU1933,$AZ1933,$BE1933,$BJ1933,$BO1933,$BT1933,$BY1933,$CD1933,$CI1933)=0,"",SUM($Q1933,$V1933,$AA1933,$AF1933,$AK1933,$AP1933,$AU1933,$AZ1933,$BE1933,$BJ1933,$BO1933,$BT1933,$BY1933,$CD1933,$CI1933))</f>
        <v/>
      </c>
      <c r="L1933" s="23">
        <f>IF(OR($F1933="",$K1933=""),"",$F1933-$K1933)</f>
        <v/>
      </c>
      <c r="M1933" s="20" t="n"/>
      <c r="N1933" s="18">
        <f>IF($M1933="","",IFERROR(VLOOKUP(IFERROR(VLOOKUP(IF(ISNUMBER(FIND(" – ",$M1933)),LEFT($M1933,FIND(" – ",$M1933)-1),$M1933),ProdTbl,5,0),""),BasketTbl,2,0),"کد ناشناخته"))</f>
        <v/>
      </c>
      <c r="O1933" s="18">
        <f>IF($M1933="","",IFERROR(VLOOKUP(IF(ISNUMBER(FIND(" – ",$M1933)),LEFT($M1933,FIND(" – ",$M1933)-1),$M1933),ProdTbl,3,0),"کد ناشناخته"))</f>
        <v/>
      </c>
      <c r="P1933" s="22" t="n"/>
      <c r="Q1933" s="21" t="n"/>
      <c r="R1933" s="20" t="n"/>
      <c r="S1933" s="18">
        <f>IF($R1933="","",IFERROR(VLOOKUP(IFERROR(VLOOKUP(IF(ISNUMBER(FIND(" – ",$R1933)),LEFT($R1933,FIND(" – ",$R1933)-1),$R1933),ProdTbl,5,0),""),BasketTbl,2,0),"کد ناشناخته"))</f>
        <v/>
      </c>
      <c r="T1933" s="18">
        <f>IF($R1933="","",IFERROR(VLOOKUP(IF(ISNUMBER(FIND(" – ",$R1933)),LEFT($R1933,FIND(" – ",$R1933)-1),$R1933),ProdTbl,3,0),"کد ناشناخته"))</f>
        <v/>
      </c>
      <c r="U1933" s="22" t="n"/>
      <c r="V1933" s="21" t="n"/>
      <c r="W1933" s="20" t="n"/>
      <c r="X1933" s="18">
        <f>IF($W1933="","",IFERROR(VLOOKUP(IFERROR(VLOOKUP(IF(ISNUMBER(FIND(" – ",$W1933)),LEFT($W1933,FIND(" – ",$W1933)-1),$W1933),ProdTbl,5,0),""),BasketTbl,2,0),"کد ناشناخته"))</f>
        <v/>
      </c>
      <c r="Y1933" s="18">
        <f>IF($W1933="","",IFERROR(VLOOKUP(IF(ISNUMBER(FIND(" – ",$W1933)),LEFT($W1933,FIND(" – ",$W1933)-1),$W1933),ProdTbl,3,0),"کد ناشناخته"))</f>
        <v/>
      </c>
      <c r="Z1933" s="22" t="n"/>
      <c r="AA1933" s="21" t="n"/>
      <c r="AB1933" s="20" t="n"/>
      <c r="AC1933" s="18">
        <f>IF($AB1933="","",IFERROR(VLOOKUP(IFERROR(VLOOKUP(IF(ISNUMBER(FIND(" – ",$AB1933)),LEFT($AB1933,FIND(" – ",$AB1933)-1),$AB1933),ProdTbl,5,0),""),BasketTbl,2,0),"کد ناشناخته"))</f>
        <v/>
      </c>
      <c r="AD1933" s="18">
        <f>IF($AB1933="","",IFERROR(VLOOKUP(IF(ISNUMBER(FIND(" – ",$AB1933)),LEFT($AB1933,FIND(" – ",$AB1933)-1),$AB1933),ProdTbl,3,0),"کد ناشناخته"))</f>
        <v/>
      </c>
      <c r="AE1933" s="22" t="n"/>
      <c r="AF1933" s="21" t="n"/>
      <c r="AG1933" s="20" t="n"/>
      <c r="AH1933" s="18">
        <f>IF($AG1933="","",IFERROR(VLOOKUP(IFERROR(VLOOKUP(IF(ISNUMBER(FIND(" – ",$AG1933)),LEFT($AG1933,FIND(" – ",$AG1933)-1),$AG1933),ProdTbl,5,0),""),BasketTbl,2,0),"کد ناشناخته"))</f>
        <v/>
      </c>
      <c r="AI1933" s="18">
        <f>IF($AG1933="","",IFERROR(VLOOKUP(IF(ISNUMBER(FIND(" – ",$AG1933)),LEFT($AG1933,FIND(" – ",$AG1933)-1),$AG1933),ProdTbl,3,0),"کد ناشناخته"))</f>
        <v/>
      </c>
      <c r="AJ1933" s="22" t="n"/>
      <c r="AK1933" s="21" t="n"/>
      <c r="AL1933" s="20" t="n"/>
      <c r="AM1933" s="18">
        <f>IF($AL1933="","",IFERROR(VLOOKUP(IFERROR(VLOOKUP(IF(ISNUMBER(FIND(" – ",$AL1933)),LEFT($AL1933,FIND(" – ",$AL1933)-1),$AL1933),ProdTbl,5,0),""),BasketTbl,2,0),"کد ناشناخته"))</f>
        <v/>
      </c>
      <c r="AN1933" s="18">
        <f>IF($AL1933="","",IFERROR(VLOOKUP(IF(ISNUMBER(FIND(" – ",$AL1933)),LEFT($AL1933,FIND(" – ",$AL1933)-1),$AL1933),ProdTbl,3,0),"کد ناشناخته"))</f>
        <v/>
      </c>
      <c r="AO1933" s="22" t="n"/>
      <c r="AP1933" s="21" t="n"/>
      <c r="AQ1933" s="20" t="n"/>
      <c r="AR1933" s="18">
        <f>IF($AQ1933="","",IFERROR(VLOOKUP(IFERROR(VLOOKUP(IF(ISNUMBER(FIND(" – ",$AQ1933)),LEFT($AQ1933,FIND(" – ",$AQ1933)-1),$AQ1933),ProdTbl,5,0),""),BasketTbl,2,0),"کد ناشناخته"))</f>
        <v/>
      </c>
      <c r="AS1933" s="18">
        <f>IF($AQ1933="","",IFERROR(VLOOKUP(IF(ISNUMBER(FIND(" – ",$AQ1933)),LEFT($AQ1933,FIND(" – ",$AQ1933)-1),$AQ1933),ProdTbl,3,0),"کد ناشناخته"))</f>
        <v/>
      </c>
      <c r="AT1933" s="22" t="n"/>
      <c r="AU1933" s="21" t="n"/>
      <c r="AV1933" s="20" t="n"/>
      <c r="AW1933" s="18">
        <f>IF($AV1933="","",IFERROR(VLOOKUP(IFERROR(VLOOKUP(IF(ISNUMBER(FIND(" – ",$AV1933)),LEFT($AV1933,FIND(" – ",$AV1933)-1),$AV1933),ProdTbl,5,0),""),BasketTbl,2,0),"کد ناشناخته"))</f>
        <v/>
      </c>
      <c r="AX1933" s="18">
        <f>IF($AV1933="","",IFERROR(VLOOKUP(IF(ISNUMBER(FIND(" – ",$AV1933)),LEFT($AV1933,FIND(" – ",$AV1933)-1),$AV1933),ProdTbl,3,0),"کد ناشناخته"))</f>
        <v/>
      </c>
      <c r="AY1933" s="22" t="n"/>
      <c r="AZ1933" s="21" t="n"/>
      <c r="BA1933" s="20" t="n"/>
      <c r="BB1933" s="18">
        <f>IF($BA1933="","",IFERROR(VLOOKUP(IFERROR(VLOOKUP(IF(ISNUMBER(FIND(" – ",$BA1933)),LEFT($BA1933,FIND(" – ",$BA1933)-1),$BA1933),ProdTbl,5,0),""),BasketTbl,2,0),"کد ناشناخته"))</f>
        <v/>
      </c>
      <c r="BC1933" s="18">
        <f>IF($BA1933="","",IFERROR(VLOOKUP(IF(ISNUMBER(FIND(" – ",$BA1933)),LEFT($BA1933,FIND(" – ",$BA1933)-1),$BA1933),ProdTbl,3,0),"کد ناشناخته"))</f>
        <v/>
      </c>
      <c r="BD1933" s="22" t="n"/>
      <c r="BE1933" s="21" t="n"/>
      <c r="BF1933" s="20" t="n"/>
      <c r="BG1933" s="18">
        <f>IF($BF1933="","",IFERROR(VLOOKUP(IFERROR(VLOOKUP(IF(ISNUMBER(FIND(" – ",$BF1933)),LEFT($BF1933,FIND(" – ",$BF1933)-1),$BF1933),ProdTbl,5,0),""),BasketTbl,2,0),"کد ناشناخته"))</f>
        <v/>
      </c>
      <c r="BH1933" s="18">
        <f>IF($BF1933="","",IFERROR(VLOOKUP(IF(ISNUMBER(FIND(" – ",$BF1933)),LEFT($BF1933,FIND(" – ",$BF1933)-1),$BF1933),ProdTbl,3,0),"کد ناشناخته"))</f>
        <v/>
      </c>
      <c r="BI1933" s="22" t="n"/>
      <c r="BJ1933" s="21" t="n"/>
      <c r="BK1933" s="20" t="n"/>
      <c r="BL1933" s="18">
        <f>IF($BK1933="","",IFERROR(VLOOKUP(IFERROR(VLOOKUP(IF(ISNUMBER(FIND(" – ",$BK1933)),LEFT($BK1933,FIND(" – ",$BK1933)-1),$BK1933),ProdTbl,5,0),""),BasketTbl,2,0),"کد ناشناخته"))</f>
        <v/>
      </c>
      <c r="BM1933" s="18">
        <f>IF($BK1933="","",IFERROR(VLOOKUP(IF(ISNUMBER(FIND(" – ",$BK1933)),LEFT($BK1933,FIND(" – ",$BK1933)-1),$BK1933),ProdTbl,3,0),"کد ناشناخته"))</f>
        <v/>
      </c>
      <c r="BN1933" s="22" t="n"/>
      <c r="BO1933" s="21" t="n"/>
      <c r="BP1933" s="20" t="n"/>
      <c r="BQ1933" s="18">
        <f>IF($BP1933="","",IFERROR(VLOOKUP(IFERROR(VLOOKUP(IF(ISNUMBER(FIND(" – ",$BP1933)),LEFT($BP1933,FIND(" – ",$BP1933)-1),$BP1933),ProdTbl,5,0),""),BasketTbl,2,0),"کد ناشناخته"))</f>
        <v/>
      </c>
      <c r="BR1933" s="18">
        <f>IF($BP1933="","",IFERROR(VLOOKUP(IF(ISNUMBER(FIND(" – ",$BP1933)),LEFT($BP1933,FIND(" – ",$BP1933)-1),$BP1933),ProdTbl,3,0),"کد ناشناخته"))</f>
        <v/>
      </c>
      <c r="BS1933" s="22" t="n"/>
      <c r="BT1933" s="21" t="n"/>
      <c r="BU1933" s="20" t="n"/>
      <c r="BV1933" s="18">
        <f>IF($BU1933="","",IFERROR(VLOOKUP(IFERROR(VLOOKUP(IF(ISNUMBER(FIND(" – ",$BU1933)),LEFT($BU1933,FIND(" – ",$BU1933)-1),$BU1933),ProdTbl,5,0),""),BasketTbl,2,0),"کد ناشناخته"))</f>
        <v/>
      </c>
      <c r="BW1933" s="18">
        <f>IF($BU1933="","",IFERROR(VLOOKUP(IF(ISNUMBER(FIND(" – ",$BU1933)),LEFT($BU1933,FIND(" – ",$BU1933)-1),$BU1933),ProdTbl,3,0),"کد ناشناخته"))</f>
        <v/>
      </c>
      <c r="BX1933" s="22" t="n"/>
      <c r="BY1933" s="21" t="n"/>
      <c r="BZ1933" s="20" t="n"/>
      <c r="CA1933" s="18">
        <f>IF($BZ1933="","",IFERROR(VLOOKUP(IFERROR(VLOOKUP(IF(ISNUMBER(FIND(" – ",$BZ1933)),LEFT($BZ1933,FIND(" – ",$BZ1933)-1),$BZ1933),ProdTbl,5,0),""),BasketTbl,2,0),"کد ناشناخته"))</f>
        <v/>
      </c>
      <c r="CB1933" s="18">
        <f>IF($BZ1933="","",IFERROR(VLOOKUP(IF(ISNUMBER(FIND(" – ",$BZ1933)),LEFT($BZ1933,FIND(" – ",$BZ1933)-1),$BZ1933),ProdTbl,3,0),"کد ناشناخته"))</f>
        <v/>
      </c>
      <c r="CC1933" s="22" t="n"/>
      <c r="CD1933" s="21" t="n"/>
      <c r="CE1933" s="20" t="n"/>
      <c r="CF1933" s="18">
        <f>IF($CE1933="","",IFERROR(VLOOKUP(IFERROR(VLOOKUP(IF(ISNUMBER(FIND(" – ",$CE1933)),LEFT($CE1933,FIND(" – ",$CE1933)-1),$CE1933),ProdTbl,5,0),""),BasketTbl,2,0),"کد ناشناخته"))</f>
        <v/>
      </c>
      <c r="CG1933" s="18">
        <f>IF($CE1933="","",IFERROR(VLOOKUP(IF(ISNUMBER(FIND(" – ",$CE1933)),LEFT($CE1933,FIND(" – ",$CE1933)-1),$CE1933),ProdTbl,3,0),"کد ناشناخته"))</f>
        <v/>
      </c>
      <c r="CH1933" s="22" t="n"/>
      <c r="CI1933" s="21" t="n"/>
    </row>
    <row r="1934">
      <c r="A1934" s="18">
        <f>IF($B1934="","",COUNTA($B$10:$B1934))</f>
        <v/>
      </c>
      <c r="B1934" s="19" t="n"/>
      <c r="C1934" s="20" t="n"/>
      <c r="D1934" s="19" t="n"/>
      <c r="E1934" s="18">
        <f>IF($D1934="","",IFERROR(VLOOKUP(IF(ISNUMBER(FIND(" – ",$D1934)),LEFT($D1934,FIND(" – ",$D1934)-1),$D1934),SellerTbl,2,0),"کد ناشناخته"))</f>
        <v/>
      </c>
      <c r="F1934" s="21" t="n"/>
      <c r="G1934" s="21" t="n"/>
      <c r="H1934" s="22" t="n"/>
      <c r="I1934" s="23">
        <f>IF(OR($F1934="",$G1934=""),"",$F1934-$G1934)</f>
        <v/>
      </c>
      <c r="J1934" s="18">
        <f>IF($I1934="","",IF(ABS($I1934)&lt;=0.01*$F1934,"√","×"))</f>
        <v/>
      </c>
      <c r="K1934" s="23">
        <f>IF(COUNT($Q1934,$V1934,$AA1934,$AF1934,$AK1934,$AP1934,$AU1934,$AZ1934,$BE1934,$BJ1934,$BO1934,$BT1934,$BY1934,$CD1934,$CI1934)=0,"",SUM($Q1934,$V1934,$AA1934,$AF1934,$AK1934,$AP1934,$AU1934,$AZ1934,$BE1934,$BJ1934,$BO1934,$BT1934,$BY1934,$CD1934,$CI1934))</f>
        <v/>
      </c>
      <c r="L1934" s="23">
        <f>IF(OR($F1934="",$K1934=""),"",$F1934-$K1934)</f>
        <v/>
      </c>
      <c r="M1934" s="20" t="n"/>
      <c r="N1934" s="18">
        <f>IF($M1934="","",IFERROR(VLOOKUP(IFERROR(VLOOKUP(IF(ISNUMBER(FIND(" – ",$M1934)),LEFT($M1934,FIND(" – ",$M1934)-1),$M1934),ProdTbl,5,0),""),BasketTbl,2,0),"کد ناشناخته"))</f>
        <v/>
      </c>
      <c r="O1934" s="18">
        <f>IF($M1934="","",IFERROR(VLOOKUP(IF(ISNUMBER(FIND(" – ",$M1934)),LEFT($M1934,FIND(" – ",$M1934)-1),$M1934),ProdTbl,3,0),"کد ناشناخته"))</f>
        <v/>
      </c>
      <c r="P1934" s="22" t="n"/>
      <c r="Q1934" s="21" t="n"/>
      <c r="R1934" s="20" t="n"/>
      <c r="S1934" s="18">
        <f>IF($R1934="","",IFERROR(VLOOKUP(IFERROR(VLOOKUP(IF(ISNUMBER(FIND(" – ",$R1934)),LEFT($R1934,FIND(" – ",$R1934)-1),$R1934),ProdTbl,5,0),""),BasketTbl,2,0),"کد ناشناخته"))</f>
        <v/>
      </c>
      <c r="T1934" s="18">
        <f>IF($R1934="","",IFERROR(VLOOKUP(IF(ISNUMBER(FIND(" – ",$R1934)),LEFT($R1934,FIND(" – ",$R1934)-1),$R1934),ProdTbl,3,0),"کد ناشناخته"))</f>
        <v/>
      </c>
      <c r="U1934" s="22" t="n"/>
      <c r="V1934" s="21" t="n"/>
      <c r="W1934" s="20" t="n"/>
      <c r="X1934" s="18">
        <f>IF($W1934="","",IFERROR(VLOOKUP(IFERROR(VLOOKUP(IF(ISNUMBER(FIND(" – ",$W1934)),LEFT($W1934,FIND(" – ",$W1934)-1),$W1934),ProdTbl,5,0),""),BasketTbl,2,0),"کد ناشناخته"))</f>
        <v/>
      </c>
      <c r="Y1934" s="18">
        <f>IF($W1934="","",IFERROR(VLOOKUP(IF(ISNUMBER(FIND(" – ",$W1934)),LEFT($W1934,FIND(" – ",$W1934)-1),$W1934),ProdTbl,3,0),"کد ناشناخته"))</f>
        <v/>
      </c>
      <c r="Z1934" s="22" t="n"/>
      <c r="AA1934" s="21" t="n"/>
      <c r="AB1934" s="20" t="n"/>
      <c r="AC1934" s="18">
        <f>IF($AB1934="","",IFERROR(VLOOKUP(IFERROR(VLOOKUP(IF(ISNUMBER(FIND(" – ",$AB1934)),LEFT($AB1934,FIND(" – ",$AB1934)-1),$AB1934),ProdTbl,5,0),""),BasketTbl,2,0),"کد ناشناخته"))</f>
        <v/>
      </c>
      <c r="AD1934" s="18">
        <f>IF($AB1934="","",IFERROR(VLOOKUP(IF(ISNUMBER(FIND(" – ",$AB1934)),LEFT($AB1934,FIND(" – ",$AB1934)-1),$AB1934),ProdTbl,3,0),"کد ناشناخته"))</f>
        <v/>
      </c>
      <c r="AE1934" s="22" t="n"/>
      <c r="AF1934" s="21" t="n"/>
      <c r="AG1934" s="20" t="n"/>
      <c r="AH1934" s="18">
        <f>IF($AG1934="","",IFERROR(VLOOKUP(IFERROR(VLOOKUP(IF(ISNUMBER(FIND(" – ",$AG1934)),LEFT($AG1934,FIND(" – ",$AG1934)-1),$AG1934),ProdTbl,5,0),""),BasketTbl,2,0),"کد ناشناخته"))</f>
        <v/>
      </c>
      <c r="AI1934" s="18">
        <f>IF($AG1934="","",IFERROR(VLOOKUP(IF(ISNUMBER(FIND(" – ",$AG1934)),LEFT($AG1934,FIND(" – ",$AG1934)-1),$AG1934),ProdTbl,3,0),"کد ناشناخته"))</f>
        <v/>
      </c>
      <c r="AJ1934" s="22" t="n"/>
      <c r="AK1934" s="21" t="n"/>
      <c r="AL1934" s="20" t="n"/>
      <c r="AM1934" s="18">
        <f>IF($AL1934="","",IFERROR(VLOOKUP(IFERROR(VLOOKUP(IF(ISNUMBER(FIND(" – ",$AL1934)),LEFT($AL1934,FIND(" – ",$AL1934)-1),$AL1934),ProdTbl,5,0),""),BasketTbl,2,0),"کد ناشناخته"))</f>
        <v/>
      </c>
      <c r="AN1934" s="18">
        <f>IF($AL1934="","",IFERROR(VLOOKUP(IF(ISNUMBER(FIND(" – ",$AL1934)),LEFT($AL1934,FIND(" – ",$AL1934)-1),$AL1934),ProdTbl,3,0),"کد ناشناخته"))</f>
        <v/>
      </c>
      <c r="AO1934" s="22" t="n"/>
      <c r="AP1934" s="21" t="n"/>
      <c r="AQ1934" s="20" t="n"/>
      <c r="AR1934" s="18">
        <f>IF($AQ1934="","",IFERROR(VLOOKUP(IFERROR(VLOOKUP(IF(ISNUMBER(FIND(" – ",$AQ1934)),LEFT($AQ1934,FIND(" – ",$AQ1934)-1),$AQ1934),ProdTbl,5,0),""),BasketTbl,2,0),"کد ناشناخته"))</f>
        <v/>
      </c>
      <c r="AS1934" s="18">
        <f>IF($AQ1934="","",IFERROR(VLOOKUP(IF(ISNUMBER(FIND(" – ",$AQ1934)),LEFT($AQ1934,FIND(" – ",$AQ1934)-1),$AQ1934),ProdTbl,3,0),"کد ناشناخته"))</f>
        <v/>
      </c>
      <c r="AT1934" s="22" t="n"/>
      <c r="AU1934" s="21" t="n"/>
      <c r="AV1934" s="20" t="n"/>
      <c r="AW1934" s="18">
        <f>IF($AV1934="","",IFERROR(VLOOKUP(IFERROR(VLOOKUP(IF(ISNUMBER(FIND(" – ",$AV1934)),LEFT($AV1934,FIND(" – ",$AV1934)-1),$AV1934),ProdTbl,5,0),""),BasketTbl,2,0),"کد ناشناخته"))</f>
        <v/>
      </c>
      <c r="AX1934" s="18">
        <f>IF($AV1934="","",IFERROR(VLOOKUP(IF(ISNUMBER(FIND(" – ",$AV1934)),LEFT($AV1934,FIND(" – ",$AV1934)-1),$AV1934),ProdTbl,3,0),"کد ناشناخته"))</f>
        <v/>
      </c>
      <c r="AY1934" s="22" t="n"/>
      <c r="AZ1934" s="21" t="n"/>
      <c r="BA1934" s="20" t="n"/>
      <c r="BB1934" s="18">
        <f>IF($BA1934="","",IFERROR(VLOOKUP(IFERROR(VLOOKUP(IF(ISNUMBER(FIND(" – ",$BA1934)),LEFT($BA1934,FIND(" – ",$BA1934)-1),$BA1934),ProdTbl,5,0),""),BasketTbl,2,0),"کد ناشناخته"))</f>
        <v/>
      </c>
      <c r="BC1934" s="18">
        <f>IF($BA1934="","",IFERROR(VLOOKUP(IF(ISNUMBER(FIND(" – ",$BA1934)),LEFT($BA1934,FIND(" – ",$BA1934)-1),$BA1934),ProdTbl,3,0),"کد ناشناخته"))</f>
        <v/>
      </c>
      <c r="BD1934" s="22" t="n"/>
      <c r="BE1934" s="21" t="n"/>
      <c r="BF1934" s="20" t="n"/>
      <c r="BG1934" s="18">
        <f>IF($BF1934="","",IFERROR(VLOOKUP(IFERROR(VLOOKUP(IF(ISNUMBER(FIND(" – ",$BF1934)),LEFT($BF1934,FIND(" – ",$BF1934)-1),$BF1934),ProdTbl,5,0),""),BasketTbl,2,0),"کد ناشناخته"))</f>
        <v/>
      </c>
      <c r="BH1934" s="18">
        <f>IF($BF1934="","",IFERROR(VLOOKUP(IF(ISNUMBER(FIND(" – ",$BF1934)),LEFT($BF1934,FIND(" – ",$BF1934)-1),$BF1934),ProdTbl,3,0),"کد ناشناخته"))</f>
        <v/>
      </c>
      <c r="BI1934" s="22" t="n"/>
      <c r="BJ1934" s="21" t="n"/>
      <c r="BK1934" s="20" t="n"/>
      <c r="BL1934" s="18">
        <f>IF($BK1934="","",IFERROR(VLOOKUP(IFERROR(VLOOKUP(IF(ISNUMBER(FIND(" – ",$BK1934)),LEFT($BK1934,FIND(" – ",$BK1934)-1),$BK1934),ProdTbl,5,0),""),BasketTbl,2,0),"کد ناشناخته"))</f>
        <v/>
      </c>
      <c r="BM1934" s="18">
        <f>IF($BK1934="","",IFERROR(VLOOKUP(IF(ISNUMBER(FIND(" – ",$BK1934)),LEFT($BK1934,FIND(" – ",$BK1934)-1),$BK1934),ProdTbl,3,0),"کد ناشناخته"))</f>
        <v/>
      </c>
      <c r="BN1934" s="22" t="n"/>
      <c r="BO1934" s="21" t="n"/>
      <c r="BP1934" s="20" t="n"/>
      <c r="BQ1934" s="18">
        <f>IF($BP1934="","",IFERROR(VLOOKUP(IFERROR(VLOOKUP(IF(ISNUMBER(FIND(" – ",$BP1934)),LEFT($BP1934,FIND(" – ",$BP1934)-1),$BP1934),ProdTbl,5,0),""),BasketTbl,2,0),"کد ناشناخته"))</f>
        <v/>
      </c>
      <c r="BR1934" s="18">
        <f>IF($BP1934="","",IFERROR(VLOOKUP(IF(ISNUMBER(FIND(" – ",$BP1934)),LEFT($BP1934,FIND(" – ",$BP1934)-1),$BP1934),ProdTbl,3,0),"کد ناشناخته"))</f>
        <v/>
      </c>
      <c r="BS1934" s="22" t="n"/>
      <c r="BT1934" s="21" t="n"/>
      <c r="BU1934" s="20" t="n"/>
      <c r="BV1934" s="18">
        <f>IF($BU1934="","",IFERROR(VLOOKUP(IFERROR(VLOOKUP(IF(ISNUMBER(FIND(" – ",$BU1934)),LEFT($BU1934,FIND(" – ",$BU1934)-1),$BU1934),ProdTbl,5,0),""),BasketTbl,2,0),"کد ناشناخته"))</f>
        <v/>
      </c>
      <c r="BW1934" s="18">
        <f>IF($BU1934="","",IFERROR(VLOOKUP(IF(ISNUMBER(FIND(" – ",$BU1934)),LEFT($BU1934,FIND(" – ",$BU1934)-1),$BU1934),ProdTbl,3,0),"کد ناشناخته"))</f>
        <v/>
      </c>
      <c r="BX1934" s="22" t="n"/>
      <c r="BY1934" s="21" t="n"/>
      <c r="BZ1934" s="20" t="n"/>
      <c r="CA1934" s="18">
        <f>IF($BZ1934="","",IFERROR(VLOOKUP(IFERROR(VLOOKUP(IF(ISNUMBER(FIND(" – ",$BZ1934)),LEFT($BZ1934,FIND(" – ",$BZ1934)-1),$BZ1934),ProdTbl,5,0),""),BasketTbl,2,0),"کد ناشناخته"))</f>
        <v/>
      </c>
      <c r="CB1934" s="18">
        <f>IF($BZ1934="","",IFERROR(VLOOKUP(IF(ISNUMBER(FIND(" – ",$BZ1934)),LEFT($BZ1934,FIND(" – ",$BZ1934)-1),$BZ1934),ProdTbl,3,0),"کد ناشناخته"))</f>
        <v/>
      </c>
      <c r="CC1934" s="22" t="n"/>
      <c r="CD1934" s="21" t="n"/>
      <c r="CE1934" s="20" t="n"/>
      <c r="CF1934" s="18">
        <f>IF($CE1934="","",IFERROR(VLOOKUP(IFERROR(VLOOKUP(IF(ISNUMBER(FIND(" – ",$CE1934)),LEFT($CE1934,FIND(" – ",$CE1934)-1),$CE1934),ProdTbl,5,0),""),BasketTbl,2,0),"کد ناشناخته"))</f>
        <v/>
      </c>
      <c r="CG1934" s="18">
        <f>IF($CE1934="","",IFERROR(VLOOKUP(IF(ISNUMBER(FIND(" – ",$CE1934)),LEFT($CE1934,FIND(" – ",$CE1934)-1),$CE1934),ProdTbl,3,0),"کد ناشناخته"))</f>
        <v/>
      </c>
      <c r="CH1934" s="22" t="n"/>
      <c r="CI1934" s="21" t="n"/>
    </row>
    <row r="1935">
      <c r="A1935" s="18">
        <f>IF($B1935="","",COUNTA($B$10:$B1935))</f>
        <v/>
      </c>
      <c r="B1935" s="19" t="n"/>
      <c r="C1935" s="20" t="n"/>
      <c r="D1935" s="19" t="n"/>
      <c r="E1935" s="18">
        <f>IF($D1935="","",IFERROR(VLOOKUP(IF(ISNUMBER(FIND(" – ",$D1935)),LEFT($D1935,FIND(" – ",$D1935)-1),$D1935),SellerTbl,2,0),"کد ناشناخته"))</f>
        <v/>
      </c>
      <c r="F1935" s="21" t="n"/>
      <c r="G1935" s="21" t="n"/>
      <c r="H1935" s="22" t="n"/>
      <c r="I1935" s="23">
        <f>IF(OR($F1935="",$G1935=""),"",$F1935-$G1935)</f>
        <v/>
      </c>
      <c r="J1935" s="18">
        <f>IF($I1935="","",IF(ABS($I1935)&lt;=0.01*$F1935,"√","×"))</f>
        <v/>
      </c>
      <c r="K1935" s="23">
        <f>IF(COUNT($Q1935,$V1935,$AA1935,$AF1935,$AK1935,$AP1935,$AU1935,$AZ1935,$BE1935,$BJ1935,$BO1935,$BT1935,$BY1935,$CD1935,$CI1935)=0,"",SUM($Q1935,$V1935,$AA1935,$AF1935,$AK1935,$AP1935,$AU1935,$AZ1935,$BE1935,$BJ1935,$BO1935,$BT1935,$BY1935,$CD1935,$CI1935))</f>
        <v/>
      </c>
      <c r="L1935" s="23">
        <f>IF(OR($F1935="",$K1935=""),"",$F1935-$K1935)</f>
        <v/>
      </c>
      <c r="M1935" s="20" t="n"/>
      <c r="N1935" s="18">
        <f>IF($M1935="","",IFERROR(VLOOKUP(IFERROR(VLOOKUP(IF(ISNUMBER(FIND(" – ",$M1935)),LEFT($M1935,FIND(" – ",$M1935)-1),$M1935),ProdTbl,5,0),""),BasketTbl,2,0),"کد ناشناخته"))</f>
        <v/>
      </c>
      <c r="O1935" s="18">
        <f>IF($M1935="","",IFERROR(VLOOKUP(IF(ISNUMBER(FIND(" – ",$M1935)),LEFT($M1935,FIND(" – ",$M1935)-1),$M1935),ProdTbl,3,0),"کد ناشناخته"))</f>
        <v/>
      </c>
      <c r="P1935" s="22" t="n"/>
      <c r="Q1935" s="21" t="n"/>
      <c r="R1935" s="20" t="n"/>
      <c r="S1935" s="18">
        <f>IF($R1935="","",IFERROR(VLOOKUP(IFERROR(VLOOKUP(IF(ISNUMBER(FIND(" – ",$R1935)),LEFT($R1935,FIND(" – ",$R1935)-1),$R1935),ProdTbl,5,0),""),BasketTbl,2,0),"کد ناشناخته"))</f>
        <v/>
      </c>
      <c r="T1935" s="18">
        <f>IF($R1935="","",IFERROR(VLOOKUP(IF(ISNUMBER(FIND(" – ",$R1935)),LEFT($R1935,FIND(" – ",$R1935)-1),$R1935),ProdTbl,3,0),"کد ناشناخته"))</f>
        <v/>
      </c>
      <c r="U1935" s="22" t="n"/>
      <c r="V1935" s="21" t="n"/>
      <c r="W1935" s="20" t="n"/>
      <c r="X1935" s="18">
        <f>IF($W1935="","",IFERROR(VLOOKUP(IFERROR(VLOOKUP(IF(ISNUMBER(FIND(" – ",$W1935)),LEFT($W1935,FIND(" – ",$W1935)-1),$W1935),ProdTbl,5,0),""),BasketTbl,2,0),"کد ناشناخته"))</f>
        <v/>
      </c>
      <c r="Y1935" s="18">
        <f>IF($W1935="","",IFERROR(VLOOKUP(IF(ISNUMBER(FIND(" – ",$W1935)),LEFT($W1935,FIND(" – ",$W1935)-1),$W1935),ProdTbl,3,0),"کد ناشناخته"))</f>
        <v/>
      </c>
      <c r="Z1935" s="22" t="n"/>
      <c r="AA1935" s="21" t="n"/>
      <c r="AB1935" s="20" t="n"/>
      <c r="AC1935" s="18">
        <f>IF($AB1935="","",IFERROR(VLOOKUP(IFERROR(VLOOKUP(IF(ISNUMBER(FIND(" – ",$AB1935)),LEFT($AB1935,FIND(" – ",$AB1935)-1),$AB1935),ProdTbl,5,0),""),BasketTbl,2,0),"کد ناشناخته"))</f>
        <v/>
      </c>
      <c r="AD1935" s="18">
        <f>IF($AB1935="","",IFERROR(VLOOKUP(IF(ISNUMBER(FIND(" – ",$AB1935)),LEFT($AB1935,FIND(" – ",$AB1935)-1),$AB1935),ProdTbl,3,0),"کد ناشناخته"))</f>
        <v/>
      </c>
      <c r="AE1935" s="22" t="n"/>
      <c r="AF1935" s="21" t="n"/>
      <c r="AG1935" s="20" t="n"/>
      <c r="AH1935" s="18">
        <f>IF($AG1935="","",IFERROR(VLOOKUP(IFERROR(VLOOKUP(IF(ISNUMBER(FIND(" – ",$AG1935)),LEFT($AG1935,FIND(" – ",$AG1935)-1),$AG1935),ProdTbl,5,0),""),BasketTbl,2,0),"کد ناشناخته"))</f>
        <v/>
      </c>
      <c r="AI1935" s="18">
        <f>IF($AG1935="","",IFERROR(VLOOKUP(IF(ISNUMBER(FIND(" – ",$AG1935)),LEFT($AG1935,FIND(" – ",$AG1935)-1),$AG1935),ProdTbl,3,0),"کد ناشناخته"))</f>
        <v/>
      </c>
      <c r="AJ1935" s="22" t="n"/>
      <c r="AK1935" s="21" t="n"/>
      <c r="AL1935" s="20" t="n"/>
      <c r="AM1935" s="18">
        <f>IF($AL1935="","",IFERROR(VLOOKUP(IFERROR(VLOOKUP(IF(ISNUMBER(FIND(" – ",$AL1935)),LEFT($AL1935,FIND(" – ",$AL1935)-1),$AL1935),ProdTbl,5,0),""),BasketTbl,2,0),"کد ناشناخته"))</f>
        <v/>
      </c>
      <c r="AN1935" s="18">
        <f>IF($AL1935="","",IFERROR(VLOOKUP(IF(ISNUMBER(FIND(" – ",$AL1935)),LEFT($AL1935,FIND(" – ",$AL1935)-1),$AL1935),ProdTbl,3,0),"کد ناشناخته"))</f>
        <v/>
      </c>
      <c r="AO1935" s="22" t="n"/>
      <c r="AP1935" s="21" t="n"/>
      <c r="AQ1935" s="20" t="n"/>
      <c r="AR1935" s="18">
        <f>IF($AQ1935="","",IFERROR(VLOOKUP(IFERROR(VLOOKUP(IF(ISNUMBER(FIND(" – ",$AQ1935)),LEFT($AQ1935,FIND(" – ",$AQ1935)-1),$AQ1935),ProdTbl,5,0),""),BasketTbl,2,0),"کد ناشناخته"))</f>
        <v/>
      </c>
      <c r="AS1935" s="18">
        <f>IF($AQ1935="","",IFERROR(VLOOKUP(IF(ISNUMBER(FIND(" – ",$AQ1935)),LEFT($AQ1935,FIND(" – ",$AQ1935)-1),$AQ1935),ProdTbl,3,0),"کد ناشناخته"))</f>
        <v/>
      </c>
      <c r="AT1935" s="22" t="n"/>
      <c r="AU1935" s="21" t="n"/>
      <c r="AV1935" s="20" t="n"/>
      <c r="AW1935" s="18">
        <f>IF($AV1935="","",IFERROR(VLOOKUP(IFERROR(VLOOKUP(IF(ISNUMBER(FIND(" – ",$AV1935)),LEFT($AV1935,FIND(" – ",$AV1935)-1),$AV1935),ProdTbl,5,0),""),BasketTbl,2,0),"کد ناشناخته"))</f>
        <v/>
      </c>
      <c r="AX1935" s="18">
        <f>IF($AV1935="","",IFERROR(VLOOKUP(IF(ISNUMBER(FIND(" – ",$AV1935)),LEFT($AV1935,FIND(" – ",$AV1935)-1),$AV1935),ProdTbl,3,0),"کد ناشناخته"))</f>
        <v/>
      </c>
      <c r="AY1935" s="22" t="n"/>
      <c r="AZ1935" s="21" t="n"/>
      <c r="BA1935" s="20" t="n"/>
      <c r="BB1935" s="18">
        <f>IF($BA1935="","",IFERROR(VLOOKUP(IFERROR(VLOOKUP(IF(ISNUMBER(FIND(" – ",$BA1935)),LEFT($BA1935,FIND(" – ",$BA1935)-1),$BA1935),ProdTbl,5,0),""),BasketTbl,2,0),"کد ناشناخته"))</f>
        <v/>
      </c>
      <c r="BC1935" s="18">
        <f>IF($BA1935="","",IFERROR(VLOOKUP(IF(ISNUMBER(FIND(" – ",$BA1935)),LEFT($BA1935,FIND(" – ",$BA1935)-1),$BA1935),ProdTbl,3,0),"کد ناشناخته"))</f>
        <v/>
      </c>
      <c r="BD1935" s="22" t="n"/>
      <c r="BE1935" s="21" t="n"/>
      <c r="BF1935" s="20" t="n"/>
      <c r="BG1935" s="18">
        <f>IF($BF1935="","",IFERROR(VLOOKUP(IFERROR(VLOOKUP(IF(ISNUMBER(FIND(" – ",$BF1935)),LEFT($BF1935,FIND(" – ",$BF1935)-1),$BF1935),ProdTbl,5,0),""),BasketTbl,2,0),"کد ناشناخته"))</f>
        <v/>
      </c>
      <c r="BH1935" s="18">
        <f>IF($BF1935="","",IFERROR(VLOOKUP(IF(ISNUMBER(FIND(" – ",$BF1935)),LEFT($BF1935,FIND(" – ",$BF1935)-1),$BF1935),ProdTbl,3,0),"کد ناشناخته"))</f>
        <v/>
      </c>
      <c r="BI1935" s="22" t="n"/>
      <c r="BJ1935" s="21" t="n"/>
      <c r="BK1935" s="20" t="n"/>
      <c r="BL1935" s="18">
        <f>IF($BK1935="","",IFERROR(VLOOKUP(IFERROR(VLOOKUP(IF(ISNUMBER(FIND(" – ",$BK1935)),LEFT($BK1935,FIND(" – ",$BK1935)-1),$BK1935),ProdTbl,5,0),""),BasketTbl,2,0),"کد ناشناخته"))</f>
        <v/>
      </c>
      <c r="BM1935" s="18">
        <f>IF($BK1935="","",IFERROR(VLOOKUP(IF(ISNUMBER(FIND(" – ",$BK1935)),LEFT($BK1935,FIND(" – ",$BK1935)-1),$BK1935),ProdTbl,3,0),"کد ناشناخته"))</f>
        <v/>
      </c>
      <c r="BN1935" s="22" t="n"/>
      <c r="BO1935" s="21" t="n"/>
      <c r="BP1935" s="20" t="n"/>
      <c r="BQ1935" s="18">
        <f>IF($BP1935="","",IFERROR(VLOOKUP(IFERROR(VLOOKUP(IF(ISNUMBER(FIND(" – ",$BP1935)),LEFT($BP1935,FIND(" – ",$BP1935)-1),$BP1935),ProdTbl,5,0),""),BasketTbl,2,0),"کد ناشناخته"))</f>
        <v/>
      </c>
      <c r="BR1935" s="18">
        <f>IF($BP1935="","",IFERROR(VLOOKUP(IF(ISNUMBER(FIND(" – ",$BP1935)),LEFT($BP1935,FIND(" – ",$BP1935)-1),$BP1935),ProdTbl,3,0),"کد ناشناخته"))</f>
        <v/>
      </c>
      <c r="BS1935" s="22" t="n"/>
      <c r="BT1935" s="21" t="n"/>
      <c r="BU1935" s="20" t="n"/>
      <c r="BV1935" s="18">
        <f>IF($BU1935="","",IFERROR(VLOOKUP(IFERROR(VLOOKUP(IF(ISNUMBER(FIND(" – ",$BU1935)),LEFT($BU1935,FIND(" – ",$BU1935)-1),$BU1935),ProdTbl,5,0),""),BasketTbl,2,0),"کد ناشناخته"))</f>
        <v/>
      </c>
      <c r="BW1935" s="18">
        <f>IF($BU1935="","",IFERROR(VLOOKUP(IF(ISNUMBER(FIND(" – ",$BU1935)),LEFT($BU1935,FIND(" – ",$BU1935)-1),$BU1935),ProdTbl,3,0),"کد ناشناخته"))</f>
        <v/>
      </c>
      <c r="BX1935" s="22" t="n"/>
      <c r="BY1935" s="21" t="n"/>
      <c r="BZ1935" s="20" t="n"/>
      <c r="CA1935" s="18">
        <f>IF($BZ1935="","",IFERROR(VLOOKUP(IFERROR(VLOOKUP(IF(ISNUMBER(FIND(" – ",$BZ1935)),LEFT($BZ1935,FIND(" – ",$BZ1935)-1),$BZ1935),ProdTbl,5,0),""),BasketTbl,2,0),"کد ناشناخته"))</f>
        <v/>
      </c>
      <c r="CB1935" s="18">
        <f>IF($BZ1935="","",IFERROR(VLOOKUP(IF(ISNUMBER(FIND(" – ",$BZ1935)),LEFT($BZ1935,FIND(" – ",$BZ1935)-1),$BZ1935),ProdTbl,3,0),"کد ناشناخته"))</f>
        <v/>
      </c>
      <c r="CC1935" s="22" t="n"/>
      <c r="CD1935" s="21" t="n"/>
      <c r="CE1935" s="20" t="n"/>
      <c r="CF1935" s="18">
        <f>IF($CE1935="","",IFERROR(VLOOKUP(IFERROR(VLOOKUP(IF(ISNUMBER(FIND(" – ",$CE1935)),LEFT($CE1935,FIND(" – ",$CE1935)-1),$CE1935),ProdTbl,5,0),""),BasketTbl,2,0),"کد ناشناخته"))</f>
        <v/>
      </c>
      <c r="CG1935" s="18">
        <f>IF($CE1935="","",IFERROR(VLOOKUP(IF(ISNUMBER(FIND(" – ",$CE1935)),LEFT($CE1935,FIND(" – ",$CE1935)-1),$CE1935),ProdTbl,3,0),"کد ناشناخته"))</f>
        <v/>
      </c>
      <c r="CH1935" s="22" t="n"/>
      <c r="CI1935" s="21" t="n"/>
    </row>
    <row r="1936">
      <c r="A1936" s="18">
        <f>IF($B1936="","",COUNTA($B$10:$B1936))</f>
        <v/>
      </c>
      <c r="B1936" s="19" t="n"/>
      <c r="C1936" s="20" t="n"/>
      <c r="D1936" s="19" t="n"/>
      <c r="E1936" s="18">
        <f>IF($D1936="","",IFERROR(VLOOKUP(IF(ISNUMBER(FIND(" – ",$D1936)),LEFT($D1936,FIND(" – ",$D1936)-1),$D1936),SellerTbl,2,0),"کد ناشناخته"))</f>
        <v/>
      </c>
      <c r="F1936" s="21" t="n"/>
      <c r="G1936" s="21" t="n"/>
      <c r="H1936" s="22" t="n"/>
      <c r="I1936" s="23">
        <f>IF(OR($F1936="",$G1936=""),"",$F1936-$G1936)</f>
        <v/>
      </c>
      <c r="J1936" s="18">
        <f>IF($I1936="","",IF(ABS($I1936)&lt;=0.01*$F1936,"√","×"))</f>
        <v/>
      </c>
      <c r="K1936" s="23">
        <f>IF(COUNT($Q1936,$V1936,$AA1936,$AF1936,$AK1936,$AP1936,$AU1936,$AZ1936,$BE1936,$BJ1936,$BO1936,$BT1936,$BY1936,$CD1936,$CI1936)=0,"",SUM($Q1936,$V1936,$AA1936,$AF1936,$AK1936,$AP1936,$AU1936,$AZ1936,$BE1936,$BJ1936,$BO1936,$BT1936,$BY1936,$CD1936,$CI1936))</f>
        <v/>
      </c>
      <c r="L1936" s="23">
        <f>IF(OR($F1936="",$K1936=""),"",$F1936-$K1936)</f>
        <v/>
      </c>
      <c r="M1936" s="20" t="n"/>
      <c r="N1936" s="18">
        <f>IF($M1936="","",IFERROR(VLOOKUP(IFERROR(VLOOKUP(IF(ISNUMBER(FIND(" – ",$M1936)),LEFT($M1936,FIND(" – ",$M1936)-1),$M1936),ProdTbl,5,0),""),BasketTbl,2,0),"کد ناشناخته"))</f>
        <v/>
      </c>
      <c r="O1936" s="18">
        <f>IF($M1936="","",IFERROR(VLOOKUP(IF(ISNUMBER(FIND(" – ",$M1936)),LEFT($M1936,FIND(" – ",$M1936)-1),$M1936),ProdTbl,3,0),"کد ناشناخته"))</f>
        <v/>
      </c>
      <c r="P1936" s="22" t="n"/>
      <c r="Q1936" s="21" t="n"/>
      <c r="R1936" s="20" t="n"/>
      <c r="S1936" s="18">
        <f>IF($R1936="","",IFERROR(VLOOKUP(IFERROR(VLOOKUP(IF(ISNUMBER(FIND(" – ",$R1936)),LEFT($R1936,FIND(" – ",$R1936)-1),$R1936),ProdTbl,5,0),""),BasketTbl,2,0),"کد ناشناخته"))</f>
        <v/>
      </c>
      <c r="T1936" s="18">
        <f>IF($R1936="","",IFERROR(VLOOKUP(IF(ISNUMBER(FIND(" – ",$R1936)),LEFT($R1936,FIND(" – ",$R1936)-1),$R1936),ProdTbl,3,0),"کد ناشناخته"))</f>
        <v/>
      </c>
      <c r="U1936" s="22" t="n"/>
      <c r="V1936" s="21" t="n"/>
      <c r="W1936" s="20" t="n"/>
      <c r="X1936" s="18">
        <f>IF($W1936="","",IFERROR(VLOOKUP(IFERROR(VLOOKUP(IF(ISNUMBER(FIND(" – ",$W1936)),LEFT($W1936,FIND(" – ",$W1936)-1),$W1936),ProdTbl,5,0),""),BasketTbl,2,0),"کد ناشناخته"))</f>
        <v/>
      </c>
      <c r="Y1936" s="18">
        <f>IF($W1936="","",IFERROR(VLOOKUP(IF(ISNUMBER(FIND(" – ",$W1936)),LEFT($W1936,FIND(" – ",$W1936)-1),$W1936),ProdTbl,3,0),"کد ناشناخته"))</f>
        <v/>
      </c>
      <c r="Z1936" s="22" t="n"/>
      <c r="AA1936" s="21" t="n"/>
      <c r="AB1936" s="20" t="n"/>
      <c r="AC1936" s="18">
        <f>IF($AB1936="","",IFERROR(VLOOKUP(IFERROR(VLOOKUP(IF(ISNUMBER(FIND(" – ",$AB1936)),LEFT($AB1936,FIND(" – ",$AB1936)-1),$AB1936),ProdTbl,5,0),""),BasketTbl,2,0),"کد ناشناخته"))</f>
        <v/>
      </c>
      <c r="AD1936" s="18">
        <f>IF($AB1936="","",IFERROR(VLOOKUP(IF(ISNUMBER(FIND(" – ",$AB1936)),LEFT($AB1936,FIND(" – ",$AB1936)-1),$AB1936),ProdTbl,3,0),"کد ناشناخته"))</f>
        <v/>
      </c>
      <c r="AE1936" s="22" t="n"/>
      <c r="AF1936" s="21" t="n"/>
      <c r="AG1936" s="20" t="n"/>
      <c r="AH1936" s="18">
        <f>IF($AG1936="","",IFERROR(VLOOKUP(IFERROR(VLOOKUP(IF(ISNUMBER(FIND(" – ",$AG1936)),LEFT($AG1936,FIND(" – ",$AG1936)-1),$AG1936),ProdTbl,5,0),""),BasketTbl,2,0),"کد ناشناخته"))</f>
        <v/>
      </c>
      <c r="AI1936" s="18">
        <f>IF($AG1936="","",IFERROR(VLOOKUP(IF(ISNUMBER(FIND(" – ",$AG1936)),LEFT($AG1936,FIND(" – ",$AG1936)-1),$AG1936),ProdTbl,3,0),"کد ناشناخته"))</f>
        <v/>
      </c>
      <c r="AJ1936" s="22" t="n"/>
      <c r="AK1936" s="21" t="n"/>
      <c r="AL1936" s="20" t="n"/>
      <c r="AM1936" s="18">
        <f>IF($AL1936="","",IFERROR(VLOOKUP(IFERROR(VLOOKUP(IF(ISNUMBER(FIND(" – ",$AL1936)),LEFT($AL1936,FIND(" – ",$AL1936)-1),$AL1936),ProdTbl,5,0),""),BasketTbl,2,0),"کد ناشناخته"))</f>
        <v/>
      </c>
      <c r="AN1936" s="18">
        <f>IF($AL1936="","",IFERROR(VLOOKUP(IF(ISNUMBER(FIND(" – ",$AL1936)),LEFT($AL1936,FIND(" – ",$AL1936)-1),$AL1936),ProdTbl,3,0),"کد ناشناخته"))</f>
        <v/>
      </c>
      <c r="AO1936" s="22" t="n"/>
      <c r="AP1936" s="21" t="n"/>
      <c r="AQ1936" s="20" t="n"/>
      <c r="AR1936" s="18">
        <f>IF($AQ1936="","",IFERROR(VLOOKUP(IFERROR(VLOOKUP(IF(ISNUMBER(FIND(" – ",$AQ1936)),LEFT($AQ1936,FIND(" – ",$AQ1936)-1),$AQ1936),ProdTbl,5,0),""),BasketTbl,2,0),"کد ناشناخته"))</f>
        <v/>
      </c>
      <c r="AS1936" s="18">
        <f>IF($AQ1936="","",IFERROR(VLOOKUP(IF(ISNUMBER(FIND(" – ",$AQ1936)),LEFT($AQ1936,FIND(" – ",$AQ1936)-1),$AQ1936),ProdTbl,3,0),"کد ناشناخته"))</f>
        <v/>
      </c>
      <c r="AT1936" s="22" t="n"/>
      <c r="AU1936" s="21" t="n"/>
      <c r="AV1936" s="20" t="n"/>
      <c r="AW1936" s="18">
        <f>IF($AV1936="","",IFERROR(VLOOKUP(IFERROR(VLOOKUP(IF(ISNUMBER(FIND(" – ",$AV1936)),LEFT($AV1936,FIND(" – ",$AV1936)-1),$AV1936),ProdTbl,5,0),""),BasketTbl,2,0),"کد ناشناخته"))</f>
        <v/>
      </c>
      <c r="AX1936" s="18">
        <f>IF($AV1936="","",IFERROR(VLOOKUP(IF(ISNUMBER(FIND(" – ",$AV1936)),LEFT($AV1936,FIND(" – ",$AV1936)-1),$AV1936),ProdTbl,3,0),"کد ناشناخته"))</f>
        <v/>
      </c>
      <c r="AY1936" s="22" t="n"/>
      <c r="AZ1936" s="21" t="n"/>
      <c r="BA1936" s="20" t="n"/>
      <c r="BB1936" s="18">
        <f>IF($BA1936="","",IFERROR(VLOOKUP(IFERROR(VLOOKUP(IF(ISNUMBER(FIND(" – ",$BA1936)),LEFT($BA1936,FIND(" – ",$BA1936)-1),$BA1936),ProdTbl,5,0),""),BasketTbl,2,0),"کد ناشناخته"))</f>
        <v/>
      </c>
      <c r="BC1936" s="18">
        <f>IF($BA1936="","",IFERROR(VLOOKUP(IF(ISNUMBER(FIND(" – ",$BA1936)),LEFT($BA1936,FIND(" – ",$BA1936)-1),$BA1936),ProdTbl,3,0),"کد ناشناخته"))</f>
        <v/>
      </c>
      <c r="BD1936" s="22" t="n"/>
      <c r="BE1936" s="21" t="n"/>
      <c r="BF1936" s="20" t="n"/>
      <c r="BG1936" s="18">
        <f>IF($BF1936="","",IFERROR(VLOOKUP(IFERROR(VLOOKUP(IF(ISNUMBER(FIND(" – ",$BF1936)),LEFT($BF1936,FIND(" – ",$BF1936)-1),$BF1936),ProdTbl,5,0),""),BasketTbl,2,0),"کد ناشناخته"))</f>
        <v/>
      </c>
      <c r="BH1936" s="18">
        <f>IF($BF1936="","",IFERROR(VLOOKUP(IF(ISNUMBER(FIND(" – ",$BF1936)),LEFT($BF1936,FIND(" – ",$BF1936)-1),$BF1936),ProdTbl,3,0),"کد ناشناخته"))</f>
        <v/>
      </c>
      <c r="BI1936" s="22" t="n"/>
      <c r="BJ1936" s="21" t="n"/>
      <c r="BK1936" s="20" t="n"/>
      <c r="BL1936" s="18">
        <f>IF($BK1936="","",IFERROR(VLOOKUP(IFERROR(VLOOKUP(IF(ISNUMBER(FIND(" – ",$BK1936)),LEFT($BK1936,FIND(" – ",$BK1936)-1),$BK1936),ProdTbl,5,0),""),BasketTbl,2,0),"کد ناشناخته"))</f>
        <v/>
      </c>
      <c r="BM1936" s="18">
        <f>IF($BK1936="","",IFERROR(VLOOKUP(IF(ISNUMBER(FIND(" – ",$BK1936)),LEFT($BK1936,FIND(" – ",$BK1936)-1),$BK1936),ProdTbl,3,0),"کد ناشناخته"))</f>
        <v/>
      </c>
      <c r="BN1936" s="22" t="n"/>
      <c r="BO1936" s="21" t="n"/>
      <c r="BP1936" s="20" t="n"/>
      <c r="BQ1936" s="18">
        <f>IF($BP1936="","",IFERROR(VLOOKUP(IFERROR(VLOOKUP(IF(ISNUMBER(FIND(" – ",$BP1936)),LEFT($BP1936,FIND(" – ",$BP1936)-1),$BP1936),ProdTbl,5,0),""),BasketTbl,2,0),"کد ناشناخته"))</f>
        <v/>
      </c>
      <c r="BR1936" s="18">
        <f>IF($BP1936="","",IFERROR(VLOOKUP(IF(ISNUMBER(FIND(" – ",$BP1936)),LEFT($BP1936,FIND(" – ",$BP1936)-1),$BP1936),ProdTbl,3,0),"کد ناشناخته"))</f>
        <v/>
      </c>
      <c r="BS1936" s="22" t="n"/>
      <c r="BT1936" s="21" t="n"/>
      <c r="BU1936" s="20" t="n"/>
      <c r="BV1936" s="18">
        <f>IF($BU1936="","",IFERROR(VLOOKUP(IFERROR(VLOOKUP(IF(ISNUMBER(FIND(" – ",$BU1936)),LEFT($BU1936,FIND(" – ",$BU1936)-1),$BU1936),ProdTbl,5,0),""),BasketTbl,2,0),"کد ناشناخته"))</f>
        <v/>
      </c>
      <c r="BW1936" s="18">
        <f>IF($BU1936="","",IFERROR(VLOOKUP(IF(ISNUMBER(FIND(" – ",$BU1936)),LEFT($BU1936,FIND(" – ",$BU1936)-1),$BU1936),ProdTbl,3,0),"کد ناشناخته"))</f>
        <v/>
      </c>
      <c r="BX1936" s="22" t="n"/>
      <c r="BY1936" s="21" t="n"/>
      <c r="BZ1936" s="20" t="n"/>
      <c r="CA1936" s="18">
        <f>IF($BZ1936="","",IFERROR(VLOOKUP(IFERROR(VLOOKUP(IF(ISNUMBER(FIND(" – ",$BZ1936)),LEFT($BZ1936,FIND(" – ",$BZ1936)-1),$BZ1936),ProdTbl,5,0),""),BasketTbl,2,0),"کد ناشناخته"))</f>
        <v/>
      </c>
      <c r="CB1936" s="18">
        <f>IF($BZ1936="","",IFERROR(VLOOKUP(IF(ISNUMBER(FIND(" – ",$BZ1936)),LEFT($BZ1936,FIND(" – ",$BZ1936)-1),$BZ1936),ProdTbl,3,0),"کد ناشناخته"))</f>
        <v/>
      </c>
      <c r="CC1936" s="22" t="n"/>
      <c r="CD1936" s="21" t="n"/>
      <c r="CE1936" s="20" t="n"/>
      <c r="CF1936" s="18">
        <f>IF($CE1936="","",IFERROR(VLOOKUP(IFERROR(VLOOKUP(IF(ISNUMBER(FIND(" – ",$CE1936)),LEFT($CE1936,FIND(" – ",$CE1936)-1),$CE1936),ProdTbl,5,0),""),BasketTbl,2,0),"کد ناشناخته"))</f>
        <v/>
      </c>
      <c r="CG1936" s="18">
        <f>IF($CE1936="","",IFERROR(VLOOKUP(IF(ISNUMBER(FIND(" – ",$CE1936)),LEFT($CE1936,FIND(" – ",$CE1936)-1),$CE1936),ProdTbl,3,0),"کد ناشناخته"))</f>
        <v/>
      </c>
      <c r="CH1936" s="22" t="n"/>
      <c r="CI1936" s="21" t="n"/>
    </row>
    <row r="1937">
      <c r="A1937" s="18">
        <f>IF($B1937="","",COUNTA($B$10:$B1937))</f>
        <v/>
      </c>
      <c r="B1937" s="19" t="n"/>
      <c r="C1937" s="20" t="n"/>
      <c r="D1937" s="19" t="n"/>
      <c r="E1937" s="18">
        <f>IF($D1937="","",IFERROR(VLOOKUP(IF(ISNUMBER(FIND(" – ",$D1937)),LEFT($D1937,FIND(" – ",$D1937)-1),$D1937),SellerTbl,2,0),"کد ناشناخته"))</f>
        <v/>
      </c>
      <c r="F1937" s="21" t="n"/>
      <c r="G1937" s="21" t="n"/>
      <c r="H1937" s="22" t="n"/>
      <c r="I1937" s="23">
        <f>IF(OR($F1937="",$G1937=""),"",$F1937-$G1937)</f>
        <v/>
      </c>
      <c r="J1937" s="18">
        <f>IF($I1937="","",IF(ABS($I1937)&lt;=0.01*$F1937,"√","×"))</f>
        <v/>
      </c>
      <c r="K1937" s="23">
        <f>IF(COUNT($Q1937,$V1937,$AA1937,$AF1937,$AK1937,$AP1937,$AU1937,$AZ1937,$BE1937,$BJ1937,$BO1937,$BT1937,$BY1937,$CD1937,$CI1937)=0,"",SUM($Q1937,$V1937,$AA1937,$AF1937,$AK1937,$AP1937,$AU1937,$AZ1937,$BE1937,$BJ1937,$BO1937,$BT1937,$BY1937,$CD1937,$CI1937))</f>
        <v/>
      </c>
      <c r="L1937" s="23">
        <f>IF(OR($F1937="",$K1937=""),"",$F1937-$K1937)</f>
        <v/>
      </c>
      <c r="M1937" s="20" t="n"/>
      <c r="N1937" s="18">
        <f>IF($M1937="","",IFERROR(VLOOKUP(IFERROR(VLOOKUP(IF(ISNUMBER(FIND(" – ",$M1937)),LEFT($M1937,FIND(" – ",$M1937)-1),$M1937),ProdTbl,5,0),""),BasketTbl,2,0),"کد ناشناخته"))</f>
        <v/>
      </c>
      <c r="O1937" s="18">
        <f>IF($M1937="","",IFERROR(VLOOKUP(IF(ISNUMBER(FIND(" – ",$M1937)),LEFT($M1937,FIND(" – ",$M1937)-1),$M1937),ProdTbl,3,0),"کد ناشناخته"))</f>
        <v/>
      </c>
      <c r="P1937" s="22" t="n"/>
      <c r="Q1937" s="21" t="n"/>
      <c r="R1937" s="20" t="n"/>
      <c r="S1937" s="18">
        <f>IF($R1937="","",IFERROR(VLOOKUP(IFERROR(VLOOKUP(IF(ISNUMBER(FIND(" – ",$R1937)),LEFT($R1937,FIND(" – ",$R1937)-1),$R1937),ProdTbl,5,0),""),BasketTbl,2,0),"کد ناشناخته"))</f>
        <v/>
      </c>
      <c r="T1937" s="18">
        <f>IF($R1937="","",IFERROR(VLOOKUP(IF(ISNUMBER(FIND(" – ",$R1937)),LEFT($R1937,FIND(" – ",$R1937)-1),$R1937),ProdTbl,3,0),"کد ناشناخته"))</f>
        <v/>
      </c>
      <c r="U1937" s="22" t="n"/>
      <c r="V1937" s="21" t="n"/>
      <c r="W1937" s="20" t="n"/>
      <c r="X1937" s="18">
        <f>IF($W1937="","",IFERROR(VLOOKUP(IFERROR(VLOOKUP(IF(ISNUMBER(FIND(" – ",$W1937)),LEFT($W1937,FIND(" – ",$W1937)-1),$W1937),ProdTbl,5,0),""),BasketTbl,2,0),"کد ناشناخته"))</f>
        <v/>
      </c>
      <c r="Y1937" s="18">
        <f>IF($W1937="","",IFERROR(VLOOKUP(IF(ISNUMBER(FIND(" – ",$W1937)),LEFT($W1937,FIND(" – ",$W1937)-1),$W1937),ProdTbl,3,0),"کد ناشناخته"))</f>
        <v/>
      </c>
      <c r="Z1937" s="22" t="n"/>
      <c r="AA1937" s="21" t="n"/>
      <c r="AB1937" s="20" t="n"/>
      <c r="AC1937" s="18">
        <f>IF($AB1937="","",IFERROR(VLOOKUP(IFERROR(VLOOKUP(IF(ISNUMBER(FIND(" – ",$AB1937)),LEFT($AB1937,FIND(" – ",$AB1937)-1),$AB1937),ProdTbl,5,0),""),BasketTbl,2,0),"کد ناشناخته"))</f>
        <v/>
      </c>
      <c r="AD1937" s="18">
        <f>IF($AB1937="","",IFERROR(VLOOKUP(IF(ISNUMBER(FIND(" – ",$AB1937)),LEFT($AB1937,FIND(" – ",$AB1937)-1),$AB1937),ProdTbl,3,0),"کد ناشناخته"))</f>
        <v/>
      </c>
      <c r="AE1937" s="22" t="n"/>
      <c r="AF1937" s="21" t="n"/>
      <c r="AG1937" s="20" t="n"/>
      <c r="AH1937" s="18">
        <f>IF($AG1937="","",IFERROR(VLOOKUP(IFERROR(VLOOKUP(IF(ISNUMBER(FIND(" – ",$AG1937)),LEFT($AG1937,FIND(" – ",$AG1937)-1),$AG1937),ProdTbl,5,0),""),BasketTbl,2,0),"کد ناشناخته"))</f>
        <v/>
      </c>
      <c r="AI1937" s="18">
        <f>IF($AG1937="","",IFERROR(VLOOKUP(IF(ISNUMBER(FIND(" – ",$AG1937)),LEFT($AG1937,FIND(" – ",$AG1937)-1),$AG1937),ProdTbl,3,0),"کد ناشناخته"))</f>
        <v/>
      </c>
      <c r="AJ1937" s="22" t="n"/>
      <c r="AK1937" s="21" t="n"/>
      <c r="AL1937" s="20" t="n"/>
      <c r="AM1937" s="18">
        <f>IF($AL1937="","",IFERROR(VLOOKUP(IFERROR(VLOOKUP(IF(ISNUMBER(FIND(" – ",$AL1937)),LEFT($AL1937,FIND(" – ",$AL1937)-1),$AL1937),ProdTbl,5,0),""),BasketTbl,2,0),"کد ناشناخته"))</f>
        <v/>
      </c>
      <c r="AN1937" s="18">
        <f>IF($AL1937="","",IFERROR(VLOOKUP(IF(ISNUMBER(FIND(" – ",$AL1937)),LEFT($AL1937,FIND(" – ",$AL1937)-1),$AL1937),ProdTbl,3,0),"کد ناشناخته"))</f>
        <v/>
      </c>
      <c r="AO1937" s="22" t="n"/>
      <c r="AP1937" s="21" t="n"/>
      <c r="AQ1937" s="20" t="n"/>
      <c r="AR1937" s="18">
        <f>IF($AQ1937="","",IFERROR(VLOOKUP(IFERROR(VLOOKUP(IF(ISNUMBER(FIND(" – ",$AQ1937)),LEFT($AQ1937,FIND(" – ",$AQ1937)-1),$AQ1937),ProdTbl,5,0),""),BasketTbl,2,0),"کد ناشناخته"))</f>
        <v/>
      </c>
      <c r="AS1937" s="18">
        <f>IF($AQ1937="","",IFERROR(VLOOKUP(IF(ISNUMBER(FIND(" – ",$AQ1937)),LEFT($AQ1937,FIND(" – ",$AQ1937)-1),$AQ1937),ProdTbl,3,0),"کد ناشناخته"))</f>
        <v/>
      </c>
      <c r="AT1937" s="22" t="n"/>
      <c r="AU1937" s="21" t="n"/>
      <c r="AV1937" s="20" t="n"/>
      <c r="AW1937" s="18">
        <f>IF($AV1937="","",IFERROR(VLOOKUP(IFERROR(VLOOKUP(IF(ISNUMBER(FIND(" – ",$AV1937)),LEFT($AV1937,FIND(" – ",$AV1937)-1),$AV1937),ProdTbl,5,0),""),BasketTbl,2,0),"کد ناشناخته"))</f>
        <v/>
      </c>
      <c r="AX1937" s="18">
        <f>IF($AV1937="","",IFERROR(VLOOKUP(IF(ISNUMBER(FIND(" – ",$AV1937)),LEFT($AV1937,FIND(" – ",$AV1937)-1),$AV1937),ProdTbl,3,0),"کد ناشناخته"))</f>
        <v/>
      </c>
      <c r="AY1937" s="22" t="n"/>
      <c r="AZ1937" s="21" t="n"/>
      <c r="BA1937" s="20" t="n"/>
      <c r="BB1937" s="18">
        <f>IF($BA1937="","",IFERROR(VLOOKUP(IFERROR(VLOOKUP(IF(ISNUMBER(FIND(" – ",$BA1937)),LEFT($BA1937,FIND(" – ",$BA1937)-1),$BA1937),ProdTbl,5,0),""),BasketTbl,2,0),"کد ناشناخته"))</f>
        <v/>
      </c>
      <c r="BC1937" s="18">
        <f>IF($BA1937="","",IFERROR(VLOOKUP(IF(ISNUMBER(FIND(" – ",$BA1937)),LEFT($BA1937,FIND(" – ",$BA1937)-1),$BA1937),ProdTbl,3,0),"کد ناشناخته"))</f>
        <v/>
      </c>
      <c r="BD1937" s="22" t="n"/>
      <c r="BE1937" s="21" t="n"/>
      <c r="BF1937" s="20" t="n"/>
      <c r="BG1937" s="18">
        <f>IF($BF1937="","",IFERROR(VLOOKUP(IFERROR(VLOOKUP(IF(ISNUMBER(FIND(" – ",$BF1937)),LEFT($BF1937,FIND(" – ",$BF1937)-1),$BF1937),ProdTbl,5,0),""),BasketTbl,2,0),"کد ناشناخته"))</f>
        <v/>
      </c>
      <c r="BH1937" s="18">
        <f>IF($BF1937="","",IFERROR(VLOOKUP(IF(ISNUMBER(FIND(" – ",$BF1937)),LEFT($BF1937,FIND(" – ",$BF1937)-1),$BF1937),ProdTbl,3,0),"کد ناشناخته"))</f>
        <v/>
      </c>
      <c r="BI1937" s="22" t="n"/>
      <c r="BJ1937" s="21" t="n"/>
      <c r="BK1937" s="20" t="n"/>
      <c r="BL1937" s="18">
        <f>IF($BK1937="","",IFERROR(VLOOKUP(IFERROR(VLOOKUP(IF(ISNUMBER(FIND(" – ",$BK1937)),LEFT($BK1937,FIND(" – ",$BK1937)-1),$BK1937),ProdTbl,5,0),""),BasketTbl,2,0),"کد ناشناخته"))</f>
        <v/>
      </c>
      <c r="BM1937" s="18">
        <f>IF($BK1937="","",IFERROR(VLOOKUP(IF(ISNUMBER(FIND(" – ",$BK1937)),LEFT($BK1937,FIND(" – ",$BK1937)-1),$BK1937),ProdTbl,3,0),"کد ناشناخته"))</f>
        <v/>
      </c>
      <c r="BN1937" s="22" t="n"/>
      <c r="BO1937" s="21" t="n"/>
      <c r="BP1937" s="20" t="n"/>
      <c r="BQ1937" s="18">
        <f>IF($BP1937="","",IFERROR(VLOOKUP(IFERROR(VLOOKUP(IF(ISNUMBER(FIND(" – ",$BP1937)),LEFT($BP1937,FIND(" – ",$BP1937)-1),$BP1937),ProdTbl,5,0),""),BasketTbl,2,0),"کد ناشناخته"))</f>
        <v/>
      </c>
      <c r="BR1937" s="18">
        <f>IF($BP1937="","",IFERROR(VLOOKUP(IF(ISNUMBER(FIND(" – ",$BP1937)),LEFT($BP1937,FIND(" – ",$BP1937)-1),$BP1937),ProdTbl,3,0),"کد ناشناخته"))</f>
        <v/>
      </c>
      <c r="BS1937" s="22" t="n"/>
      <c r="BT1937" s="21" t="n"/>
      <c r="BU1937" s="20" t="n"/>
      <c r="BV1937" s="18">
        <f>IF($BU1937="","",IFERROR(VLOOKUP(IFERROR(VLOOKUP(IF(ISNUMBER(FIND(" – ",$BU1937)),LEFT($BU1937,FIND(" – ",$BU1937)-1),$BU1937),ProdTbl,5,0),""),BasketTbl,2,0),"کد ناشناخته"))</f>
        <v/>
      </c>
      <c r="BW1937" s="18">
        <f>IF($BU1937="","",IFERROR(VLOOKUP(IF(ISNUMBER(FIND(" – ",$BU1937)),LEFT($BU1937,FIND(" – ",$BU1937)-1),$BU1937),ProdTbl,3,0),"کد ناشناخته"))</f>
        <v/>
      </c>
      <c r="BX1937" s="22" t="n"/>
      <c r="BY1937" s="21" t="n"/>
      <c r="BZ1937" s="20" t="n"/>
      <c r="CA1937" s="18">
        <f>IF($BZ1937="","",IFERROR(VLOOKUP(IFERROR(VLOOKUP(IF(ISNUMBER(FIND(" – ",$BZ1937)),LEFT($BZ1937,FIND(" – ",$BZ1937)-1),$BZ1937),ProdTbl,5,0),""),BasketTbl,2,0),"کد ناشناخته"))</f>
        <v/>
      </c>
      <c r="CB1937" s="18">
        <f>IF($BZ1937="","",IFERROR(VLOOKUP(IF(ISNUMBER(FIND(" – ",$BZ1937)),LEFT($BZ1937,FIND(" – ",$BZ1937)-1),$BZ1937),ProdTbl,3,0),"کد ناشناخته"))</f>
        <v/>
      </c>
      <c r="CC1937" s="22" t="n"/>
      <c r="CD1937" s="21" t="n"/>
      <c r="CE1937" s="20" t="n"/>
      <c r="CF1937" s="18">
        <f>IF($CE1937="","",IFERROR(VLOOKUP(IFERROR(VLOOKUP(IF(ISNUMBER(FIND(" – ",$CE1937)),LEFT($CE1937,FIND(" – ",$CE1937)-1),$CE1937),ProdTbl,5,0),""),BasketTbl,2,0),"کد ناشناخته"))</f>
        <v/>
      </c>
      <c r="CG1937" s="18">
        <f>IF($CE1937="","",IFERROR(VLOOKUP(IF(ISNUMBER(FIND(" – ",$CE1937)),LEFT($CE1937,FIND(" – ",$CE1937)-1),$CE1937),ProdTbl,3,0),"کد ناشناخته"))</f>
        <v/>
      </c>
      <c r="CH1937" s="22" t="n"/>
      <c r="CI1937" s="21" t="n"/>
    </row>
    <row r="1938">
      <c r="A1938" s="18">
        <f>IF($B1938="","",COUNTA($B$10:$B1938))</f>
        <v/>
      </c>
      <c r="B1938" s="19" t="n"/>
      <c r="C1938" s="20" t="n"/>
      <c r="D1938" s="19" t="n"/>
      <c r="E1938" s="18">
        <f>IF($D1938="","",IFERROR(VLOOKUP(IF(ISNUMBER(FIND(" – ",$D1938)),LEFT($D1938,FIND(" – ",$D1938)-1),$D1938),SellerTbl,2,0),"کد ناشناخته"))</f>
        <v/>
      </c>
      <c r="F1938" s="21" t="n"/>
      <c r="G1938" s="21" t="n"/>
      <c r="H1938" s="22" t="n"/>
      <c r="I1938" s="23">
        <f>IF(OR($F1938="",$G1938=""),"",$F1938-$G1938)</f>
        <v/>
      </c>
      <c r="J1938" s="18">
        <f>IF($I1938="","",IF(ABS($I1938)&lt;=0.01*$F1938,"√","×"))</f>
        <v/>
      </c>
      <c r="K1938" s="23">
        <f>IF(COUNT($Q1938,$V1938,$AA1938,$AF1938,$AK1938,$AP1938,$AU1938,$AZ1938,$BE1938,$BJ1938,$BO1938,$BT1938,$BY1938,$CD1938,$CI1938)=0,"",SUM($Q1938,$V1938,$AA1938,$AF1938,$AK1938,$AP1938,$AU1938,$AZ1938,$BE1938,$BJ1938,$BO1938,$BT1938,$BY1938,$CD1938,$CI1938))</f>
        <v/>
      </c>
      <c r="L1938" s="23">
        <f>IF(OR($F1938="",$K1938=""),"",$F1938-$K1938)</f>
        <v/>
      </c>
      <c r="M1938" s="20" t="n"/>
      <c r="N1938" s="18">
        <f>IF($M1938="","",IFERROR(VLOOKUP(IFERROR(VLOOKUP(IF(ISNUMBER(FIND(" – ",$M1938)),LEFT($M1938,FIND(" – ",$M1938)-1),$M1938),ProdTbl,5,0),""),BasketTbl,2,0),"کد ناشناخته"))</f>
        <v/>
      </c>
      <c r="O1938" s="18">
        <f>IF($M1938="","",IFERROR(VLOOKUP(IF(ISNUMBER(FIND(" – ",$M1938)),LEFT($M1938,FIND(" – ",$M1938)-1),$M1938),ProdTbl,3,0),"کد ناشناخته"))</f>
        <v/>
      </c>
      <c r="P1938" s="22" t="n"/>
      <c r="Q1938" s="21" t="n"/>
      <c r="R1938" s="20" t="n"/>
      <c r="S1938" s="18">
        <f>IF($R1938="","",IFERROR(VLOOKUP(IFERROR(VLOOKUP(IF(ISNUMBER(FIND(" – ",$R1938)),LEFT($R1938,FIND(" – ",$R1938)-1),$R1938),ProdTbl,5,0),""),BasketTbl,2,0),"کد ناشناخته"))</f>
        <v/>
      </c>
      <c r="T1938" s="18">
        <f>IF($R1938="","",IFERROR(VLOOKUP(IF(ISNUMBER(FIND(" – ",$R1938)),LEFT($R1938,FIND(" – ",$R1938)-1),$R1938),ProdTbl,3,0),"کد ناشناخته"))</f>
        <v/>
      </c>
      <c r="U1938" s="22" t="n"/>
      <c r="V1938" s="21" t="n"/>
      <c r="W1938" s="20" t="n"/>
      <c r="X1938" s="18">
        <f>IF($W1938="","",IFERROR(VLOOKUP(IFERROR(VLOOKUP(IF(ISNUMBER(FIND(" – ",$W1938)),LEFT($W1938,FIND(" – ",$W1938)-1),$W1938),ProdTbl,5,0),""),BasketTbl,2,0),"کد ناشناخته"))</f>
        <v/>
      </c>
      <c r="Y1938" s="18">
        <f>IF($W1938="","",IFERROR(VLOOKUP(IF(ISNUMBER(FIND(" – ",$W1938)),LEFT($W1938,FIND(" – ",$W1938)-1),$W1938),ProdTbl,3,0),"کد ناشناخته"))</f>
        <v/>
      </c>
      <c r="Z1938" s="22" t="n"/>
      <c r="AA1938" s="21" t="n"/>
      <c r="AB1938" s="20" t="n"/>
      <c r="AC1938" s="18">
        <f>IF($AB1938="","",IFERROR(VLOOKUP(IFERROR(VLOOKUP(IF(ISNUMBER(FIND(" – ",$AB1938)),LEFT($AB1938,FIND(" – ",$AB1938)-1),$AB1938),ProdTbl,5,0),""),BasketTbl,2,0),"کد ناشناخته"))</f>
        <v/>
      </c>
      <c r="AD1938" s="18">
        <f>IF($AB1938="","",IFERROR(VLOOKUP(IF(ISNUMBER(FIND(" – ",$AB1938)),LEFT($AB1938,FIND(" – ",$AB1938)-1),$AB1938),ProdTbl,3,0),"کد ناشناخته"))</f>
        <v/>
      </c>
      <c r="AE1938" s="22" t="n"/>
      <c r="AF1938" s="21" t="n"/>
      <c r="AG1938" s="20" t="n"/>
      <c r="AH1938" s="18">
        <f>IF($AG1938="","",IFERROR(VLOOKUP(IFERROR(VLOOKUP(IF(ISNUMBER(FIND(" – ",$AG1938)),LEFT($AG1938,FIND(" – ",$AG1938)-1),$AG1938),ProdTbl,5,0),""),BasketTbl,2,0),"کد ناشناخته"))</f>
        <v/>
      </c>
      <c r="AI1938" s="18">
        <f>IF($AG1938="","",IFERROR(VLOOKUP(IF(ISNUMBER(FIND(" – ",$AG1938)),LEFT($AG1938,FIND(" – ",$AG1938)-1),$AG1938),ProdTbl,3,0),"کد ناشناخته"))</f>
        <v/>
      </c>
      <c r="AJ1938" s="22" t="n"/>
      <c r="AK1938" s="21" t="n"/>
      <c r="AL1938" s="20" t="n"/>
      <c r="AM1938" s="18">
        <f>IF($AL1938="","",IFERROR(VLOOKUP(IFERROR(VLOOKUP(IF(ISNUMBER(FIND(" – ",$AL1938)),LEFT($AL1938,FIND(" – ",$AL1938)-1),$AL1938),ProdTbl,5,0),""),BasketTbl,2,0),"کد ناشناخته"))</f>
        <v/>
      </c>
      <c r="AN1938" s="18">
        <f>IF($AL1938="","",IFERROR(VLOOKUP(IF(ISNUMBER(FIND(" – ",$AL1938)),LEFT($AL1938,FIND(" – ",$AL1938)-1),$AL1938),ProdTbl,3,0),"کد ناشناخته"))</f>
        <v/>
      </c>
      <c r="AO1938" s="22" t="n"/>
      <c r="AP1938" s="21" t="n"/>
      <c r="AQ1938" s="20" t="n"/>
      <c r="AR1938" s="18">
        <f>IF($AQ1938="","",IFERROR(VLOOKUP(IFERROR(VLOOKUP(IF(ISNUMBER(FIND(" – ",$AQ1938)),LEFT($AQ1938,FIND(" – ",$AQ1938)-1),$AQ1938),ProdTbl,5,0),""),BasketTbl,2,0),"کد ناشناخته"))</f>
        <v/>
      </c>
      <c r="AS1938" s="18">
        <f>IF($AQ1938="","",IFERROR(VLOOKUP(IF(ISNUMBER(FIND(" – ",$AQ1938)),LEFT($AQ1938,FIND(" – ",$AQ1938)-1),$AQ1938),ProdTbl,3,0),"کد ناشناخته"))</f>
        <v/>
      </c>
      <c r="AT1938" s="22" t="n"/>
      <c r="AU1938" s="21" t="n"/>
      <c r="AV1938" s="20" t="n"/>
      <c r="AW1938" s="18">
        <f>IF($AV1938="","",IFERROR(VLOOKUP(IFERROR(VLOOKUP(IF(ISNUMBER(FIND(" – ",$AV1938)),LEFT($AV1938,FIND(" – ",$AV1938)-1),$AV1938),ProdTbl,5,0),""),BasketTbl,2,0),"کد ناشناخته"))</f>
        <v/>
      </c>
      <c r="AX1938" s="18">
        <f>IF($AV1938="","",IFERROR(VLOOKUP(IF(ISNUMBER(FIND(" – ",$AV1938)),LEFT($AV1938,FIND(" – ",$AV1938)-1),$AV1938),ProdTbl,3,0),"کد ناشناخته"))</f>
        <v/>
      </c>
      <c r="AY1938" s="22" t="n"/>
      <c r="AZ1938" s="21" t="n"/>
      <c r="BA1938" s="20" t="n"/>
      <c r="BB1938" s="18">
        <f>IF($BA1938="","",IFERROR(VLOOKUP(IFERROR(VLOOKUP(IF(ISNUMBER(FIND(" – ",$BA1938)),LEFT($BA1938,FIND(" – ",$BA1938)-1),$BA1938),ProdTbl,5,0),""),BasketTbl,2,0),"کد ناشناخته"))</f>
        <v/>
      </c>
      <c r="BC1938" s="18">
        <f>IF($BA1938="","",IFERROR(VLOOKUP(IF(ISNUMBER(FIND(" – ",$BA1938)),LEFT($BA1938,FIND(" – ",$BA1938)-1),$BA1938),ProdTbl,3,0),"کد ناشناخته"))</f>
        <v/>
      </c>
      <c r="BD1938" s="22" t="n"/>
      <c r="BE1938" s="21" t="n"/>
      <c r="BF1938" s="20" t="n"/>
      <c r="BG1938" s="18">
        <f>IF($BF1938="","",IFERROR(VLOOKUP(IFERROR(VLOOKUP(IF(ISNUMBER(FIND(" – ",$BF1938)),LEFT($BF1938,FIND(" – ",$BF1938)-1),$BF1938),ProdTbl,5,0),""),BasketTbl,2,0),"کد ناشناخته"))</f>
        <v/>
      </c>
      <c r="BH1938" s="18">
        <f>IF($BF1938="","",IFERROR(VLOOKUP(IF(ISNUMBER(FIND(" – ",$BF1938)),LEFT($BF1938,FIND(" – ",$BF1938)-1),$BF1938),ProdTbl,3,0),"کد ناشناخته"))</f>
        <v/>
      </c>
      <c r="BI1938" s="22" t="n"/>
      <c r="BJ1938" s="21" t="n"/>
      <c r="BK1938" s="20" t="n"/>
      <c r="BL1938" s="18">
        <f>IF($BK1938="","",IFERROR(VLOOKUP(IFERROR(VLOOKUP(IF(ISNUMBER(FIND(" – ",$BK1938)),LEFT($BK1938,FIND(" – ",$BK1938)-1),$BK1938),ProdTbl,5,0),""),BasketTbl,2,0),"کد ناشناخته"))</f>
        <v/>
      </c>
      <c r="BM1938" s="18">
        <f>IF($BK1938="","",IFERROR(VLOOKUP(IF(ISNUMBER(FIND(" – ",$BK1938)),LEFT($BK1938,FIND(" – ",$BK1938)-1),$BK1938),ProdTbl,3,0),"کد ناشناخته"))</f>
        <v/>
      </c>
      <c r="BN1938" s="22" t="n"/>
      <c r="BO1938" s="21" t="n"/>
      <c r="BP1938" s="20" t="n"/>
      <c r="BQ1938" s="18">
        <f>IF($BP1938="","",IFERROR(VLOOKUP(IFERROR(VLOOKUP(IF(ISNUMBER(FIND(" – ",$BP1938)),LEFT($BP1938,FIND(" – ",$BP1938)-1),$BP1938),ProdTbl,5,0),""),BasketTbl,2,0),"کد ناشناخته"))</f>
        <v/>
      </c>
      <c r="BR1938" s="18">
        <f>IF($BP1938="","",IFERROR(VLOOKUP(IF(ISNUMBER(FIND(" – ",$BP1938)),LEFT($BP1938,FIND(" – ",$BP1938)-1),$BP1938),ProdTbl,3,0),"کد ناشناخته"))</f>
        <v/>
      </c>
      <c r="BS1938" s="22" t="n"/>
      <c r="BT1938" s="21" t="n"/>
      <c r="BU1938" s="20" t="n"/>
      <c r="BV1938" s="18">
        <f>IF($BU1938="","",IFERROR(VLOOKUP(IFERROR(VLOOKUP(IF(ISNUMBER(FIND(" – ",$BU1938)),LEFT($BU1938,FIND(" – ",$BU1938)-1),$BU1938),ProdTbl,5,0),""),BasketTbl,2,0),"کد ناشناخته"))</f>
        <v/>
      </c>
      <c r="BW1938" s="18">
        <f>IF($BU1938="","",IFERROR(VLOOKUP(IF(ISNUMBER(FIND(" – ",$BU1938)),LEFT($BU1938,FIND(" – ",$BU1938)-1),$BU1938),ProdTbl,3,0),"کد ناشناخته"))</f>
        <v/>
      </c>
      <c r="BX1938" s="22" t="n"/>
      <c r="BY1938" s="21" t="n"/>
      <c r="BZ1938" s="20" t="n"/>
      <c r="CA1938" s="18">
        <f>IF($BZ1938="","",IFERROR(VLOOKUP(IFERROR(VLOOKUP(IF(ISNUMBER(FIND(" – ",$BZ1938)),LEFT($BZ1938,FIND(" – ",$BZ1938)-1),$BZ1938),ProdTbl,5,0),""),BasketTbl,2,0),"کد ناشناخته"))</f>
        <v/>
      </c>
      <c r="CB1938" s="18">
        <f>IF($BZ1938="","",IFERROR(VLOOKUP(IF(ISNUMBER(FIND(" – ",$BZ1938)),LEFT($BZ1938,FIND(" – ",$BZ1938)-1),$BZ1938),ProdTbl,3,0),"کد ناشناخته"))</f>
        <v/>
      </c>
      <c r="CC1938" s="22" t="n"/>
      <c r="CD1938" s="21" t="n"/>
      <c r="CE1938" s="20" t="n"/>
      <c r="CF1938" s="18">
        <f>IF($CE1938="","",IFERROR(VLOOKUP(IFERROR(VLOOKUP(IF(ISNUMBER(FIND(" – ",$CE1938)),LEFT($CE1938,FIND(" – ",$CE1938)-1),$CE1938),ProdTbl,5,0),""),BasketTbl,2,0),"کد ناشناخته"))</f>
        <v/>
      </c>
      <c r="CG1938" s="18">
        <f>IF($CE1938="","",IFERROR(VLOOKUP(IF(ISNUMBER(FIND(" – ",$CE1938)),LEFT($CE1938,FIND(" – ",$CE1938)-1),$CE1938),ProdTbl,3,0),"کد ناشناخته"))</f>
        <v/>
      </c>
      <c r="CH1938" s="22" t="n"/>
      <c r="CI1938" s="21" t="n"/>
    </row>
    <row r="1939">
      <c r="A1939" s="18">
        <f>IF($B1939="","",COUNTA($B$10:$B1939))</f>
        <v/>
      </c>
      <c r="B1939" s="19" t="n"/>
      <c r="C1939" s="20" t="n"/>
      <c r="D1939" s="19" t="n"/>
      <c r="E1939" s="18">
        <f>IF($D1939="","",IFERROR(VLOOKUP(IF(ISNUMBER(FIND(" – ",$D1939)),LEFT($D1939,FIND(" – ",$D1939)-1),$D1939),SellerTbl,2,0),"کد ناشناخته"))</f>
        <v/>
      </c>
      <c r="F1939" s="21" t="n"/>
      <c r="G1939" s="21" t="n"/>
      <c r="H1939" s="22" t="n"/>
      <c r="I1939" s="23">
        <f>IF(OR($F1939="",$G1939=""),"",$F1939-$G1939)</f>
        <v/>
      </c>
      <c r="J1939" s="18">
        <f>IF($I1939="","",IF(ABS($I1939)&lt;=0.01*$F1939,"√","×"))</f>
        <v/>
      </c>
      <c r="K1939" s="23">
        <f>IF(COUNT($Q1939,$V1939,$AA1939,$AF1939,$AK1939,$AP1939,$AU1939,$AZ1939,$BE1939,$BJ1939,$BO1939,$BT1939,$BY1939,$CD1939,$CI1939)=0,"",SUM($Q1939,$V1939,$AA1939,$AF1939,$AK1939,$AP1939,$AU1939,$AZ1939,$BE1939,$BJ1939,$BO1939,$BT1939,$BY1939,$CD1939,$CI1939))</f>
        <v/>
      </c>
      <c r="L1939" s="23">
        <f>IF(OR($F1939="",$K1939=""),"",$F1939-$K1939)</f>
        <v/>
      </c>
      <c r="M1939" s="20" t="n"/>
      <c r="N1939" s="18">
        <f>IF($M1939="","",IFERROR(VLOOKUP(IFERROR(VLOOKUP(IF(ISNUMBER(FIND(" – ",$M1939)),LEFT($M1939,FIND(" – ",$M1939)-1),$M1939),ProdTbl,5,0),""),BasketTbl,2,0),"کد ناشناخته"))</f>
        <v/>
      </c>
      <c r="O1939" s="18">
        <f>IF($M1939="","",IFERROR(VLOOKUP(IF(ISNUMBER(FIND(" – ",$M1939)),LEFT($M1939,FIND(" – ",$M1939)-1),$M1939),ProdTbl,3,0),"کد ناشناخته"))</f>
        <v/>
      </c>
      <c r="P1939" s="22" t="n"/>
      <c r="Q1939" s="21" t="n"/>
      <c r="R1939" s="20" t="n"/>
      <c r="S1939" s="18">
        <f>IF($R1939="","",IFERROR(VLOOKUP(IFERROR(VLOOKUP(IF(ISNUMBER(FIND(" – ",$R1939)),LEFT($R1939,FIND(" – ",$R1939)-1),$R1939),ProdTbl,5,0),""),BasketTbl,2,0),"کد ناشناخته"))</f>
        <v/>
      </c>
      <c r="T1939" s="18">
        <f>IF($R1939="","",IFERROR(VLOOKUP(IF(ISNUMBER(FIND(" – ",$R1939)),LEFT($R1939,FIND(" – ",$R1939)-1),$R1939),ProdTbl,3,0),"کد ناشناخته"))</f>
        <v/>
      </c>
      <c r="U1939" s="22" t="n"/>
      <c r="V1939" s="21" t="n"/>
      <c r="W1939" s="20" t="n"/>
      <c r="X1939" s="18">
        <f>IF($W1939="","",IFERROR(VLOOKUP(IFERROR(VLOOKUP(IF(ISNUMBER(FIND(" – ",$W1939)),LEFT($W1939,FIND(" – ",$W1939)-1),$W1939),ProdTbl,5,0),""),BasketTbl,2,0),"کد ناشناخته"))</f>
        <v/>
      </c>
      <c r="Y1939" s="18">
        <f>IF($W1939="","",IFERROR(VLOOKUP(IF(ISNUMBER(FIND(" – ",$W1939)),LEFT($W1939,FIND(" – ",$W1939)-1),$W1939),ProdTbl,3,0),"کد ناشناخته"))</f>
        <v/>
      </c>
      <c r="Z1939" s="22" t="n"/>
      <c r="AA1939" s="21" t="n"/>
      <c r="AB1939" s="20" t="n"/>
      <c r="AC1939" s="18">
        <f>IF($AB1939="","",IFERROR(VLOOKUP(IFERROR(VLOOKUP(IF(ISNUMBER(FIND(" – ",$AB1939)),LEFT($AB1939,FIND(" – ",$AB1939)-1),$AB1939),ProdTbl,5,0),""),BasketTbl,2,0),"کد ناشناخته"))</f>
        <v/>
      </c>
      <c r="AD1939" s="18">
        <f>IF($AB1939="","",IFERROR(VLOOKUP(IF(ISNUMBER(FIND(" – ",$AB1939)),LEFT($AB1939,FIND(" – ",$AB1939)-1),$AB1939),ProdTbl,3,0),"کد ناشناخته"))</f>
        <v/>
      </c>
      <c r="AE1939" s="22" t="n"/>
      <c r="AF1939" s="21" t="n"/>
      <c r="AG1939" s="20" t="n"/>
      <c r="AH1939" s="18">
        <f>IF($AG1939="","",IFERROR(VLOOKUP(IFERROR(VLOOKUP(IF(ISNUMBER(FIND(" – ",$AG1939)),LEFT($AG1939,FIND(" – ",$AG1939)-1),$AG1939),ProdTbl,5,0),""),BasketTbl,2,0),"کد ناشناخته"))</f>
        <v/>
      </c>
      <c r="AI1939" s="18">
        <f>IF($AG1939="","",IFERROR(VLOOKUP(IF(ISNUMBER(FIND(" – ",$AG1939)),LEFT($AG1939,FIND(" – ",$AG1939)-1),$AG1939),ProdTbl,3,0),"کد ناشناخته"))</f>
        <v/>
      </c>
      <c r="AJ1939" s="22" t="n"/>
      <c r="AK1939" s="21" t="n"/>
      <c r="AL1939" s="20" t="n"/>
      <c r="AM1939" s="18">
        <f>IF($AL1939="","",IFERROR(VLOOKUP(IFERROR(VLOOKUP(IF(ISNUMBER(FIND(" – ",$AL1939)),LEFT($AL1939,FIND(" – ",$AL1939)-1),$AL1939),ProdTbl,5,0),""),BasketTbl,2,0),"کد ناشناخته"))</f>
        <v/>
      </c>
      <c r="AN1939" s="18">
        <f>IF($AL1939="","",IFERROR(VLOOKUP(IF(ISNUMBER(FIND(" – ",$AL1939)),LEFT($AL1939,FIND(" – ",$AL1939)-1),$AL1939),ProdTbl,3,0),"کد ناشناخته"))</f>
        <v/>
      </c>
      <c r="AO1939" s="22" t="n"/>
      <c r="AP1939" s="21" t="n"/>
      <c r="AQ1939" s="20" t="n"/>
      <c r="AR1939" s="18">
        <f>IF($AQ1939="","",IFERROR(VLOOKUP(IFERROR(VLOOKUP(IF(ISNUMBER(FIND(" – ",$AQ1939)),LEFT($AQ1939,FIND(" – ",$AQ1939)-1),$AQ1939),ProdTbl,5,0),""),BasketTbl,2,0),"کد ناشناخته"))</f>
        <v/>
      </c>
      <c r="AS1939" s="18">
        <f>IF($AQ1939="","",IFERROR(VLOOKUP(IF(ISNUMBER(FIND(" – ",$AQ1939)),LEFT($AQ1939,FIND(" – ",$AQ1939)-1),$AQ1939),ProdTbl,3,0),"کد ناشناخته"))</f>
        <v/>
      </c>
      <c r="AT1939" s="22" t="n"/>
      <c r="AU1939" s="21" t="n"/>
      <c r="AV1939" s="20" t="n"/>
      <c r="AW1939" s="18">
        <f>IF($AV1939="","",IFERROR(VLOOKUP(IFERROR(VLOOKUP(IF(ISNUMBER(FIND(" – ",$AV1939)),LEFT($AV1939,FIND(" – ",$AV1939)-1),$AV1939),ProdTbl,5,0),""),BasketTbl,2,0),"کد ناشناخته"))</f>
        <v/>
      </c>
      <c r="AX1939" s="18">
        <f>IF($AV1939="","",IFERROR(VLOOKUP(IF(ISNUMBER(FIND(" – ",$AV1939)),LEFT($AV1939,FIND(" – ",$AV1939)-1),$AV1939),ProdTbl,3,0),"کد ناشناخته"))</f>
        <v/>
      </c>
      <c r="AY1939" s="22" t="n"/>
      <c r="AZ1939" s="21" t="n"/>
      <c r="BA1939" s="20" t="n"/>
      <c r="BB1939" s="18">
        <f>IF($BA1939="","",IFERROR(VLOOKUP(IFERROR(VLOOKUP(IF(ISNUMBER(FIND(" – ",$BA1939)),LEFT($BA1939,FIND(" – ",$BA1939)-1),$BA1939),ProdTbl,5,0),""),BasketTbl,2,0),"کد ناشناخته"))</f>
        <v/>
      </c>
      <c r="BC1939" s="18">
        <f>IF($BA1939="","",IFERROR(VLOOKUP(IF(ISNUMBER(FIND(" – ",$BA1939)),LEFT($BA1939,FIND(" – ",$BA1939)-1),$BA1939),ProdTbl,3,0),"کد ناشناخته"))</f>
        <v/>
      </c>
      <c r="BD1939" s="22" t="n"/>
      <c r="BE1939" s="21" t="n"/>
      <c r="BF1939" s="20" t="n"/>
      <c r="BG1939" s="18">
        <f>IF($BF1939="","",IFERROR(VLOOKUP(IFERROR(VLOOKUP(IF(ISNUMBER(FIND(" – ",$BF1939)),LEFT($BF1939,FIND(" – ",$BF1939)-1),$BF1939),ProdTbl,5,0),""),BasketTbl,2,0),"کد ناشناخته"))</f>
        <v/>
      </c>
      <c r="BH1939" s="18">
        <f>IF($BF1939="","",IFERROR(VLOOKUP(IF(ISNUMBER(FIND(" – ",$BF1939)),LEFT($BF1939,FIND(" – ",$BF1939)-1),$BF1939),ProdTbl,3,0),"کد ناشناخته"))</f>
        <v/>
      </c>
      <c r="BI1939" s="22" t="n"/>
      <c r="BJ1939" s="21" t="n"/>
      <c r="BK1939" s="20" t="n"/>
      <c r="BL1939" s="18">
        <f>IF($BK1939="","",IFERROR(VLOOKUP(IFERROR(VLOOKUP(IF(ISNUMBER(FIND(" – ",$BK1939)),LEFT($BK1939,FIND(" – ",$BK1939)-1),$BK1939),ProdTbl,5,0),""),BasketTbl,2,0),"کد ناشناخته"))</f>
        <v/>
      </c>
      <c r="BM1939" s="18">
        <f>IF($BK1939="","",IFERROR(VLOOKUP(IF(ISNUMBER(FIND(" – ",$BK1939)),LEFT($BK1939,FIND(" – ",$BK1939)-1),$BK1939),ProdTbl,3,0),"کد ناشناخته"))</f>
        <v/>
      </c>
      <c r="BN1939" s="22" t="n"/>
      <c r="BO1939" s="21" t="n"/>
      <c r="BP1939" s="20" t="n"/>
      <c r="BQ1939" s="18">
        <f>IF($BP1939="","",IFERROR(VLOOKUP(IFERROR(VLOOKUP(IF(ISNUMBER(FIND(" – ",$BP1939)),LEFT($BP1939,FIND(" – ",$BP1939)-1),$BP1939),ProdTbl,5,0),""),BasketTbl,2,0),"کد ناشناخته"))</f>
        <v/>
      </c>
      <c r="BR1939" s="18">
        <f>IF($BP1939="","",IFERROR(VLOOKUP(IF(ISNUMBER(FIND(" – ",$BP1939)),LEFT($BP1939,FIND(" – ",$BP1939)-1),$BP1939),ProdTbl,3,0),"کد ناشناخته"))</f>
        <v/>
      </c>
      <c r="BS1939" s="22" t="n"/>
      <c r="BT1939" s="21" t="n"/>
      <c r="BU1939" s="20" t="n"/>
      <c r="BV1939" s="18">
        <f>IF($BU1939="","",IFERROR(VLOOKUP(IFERROR(VLOOKUP(IF(ISNUMBER(FIND(" – ",$BU1939)),LEFT($BU1939,FIND(" – ",$BU1939)-1),$BU1939),ProdTbl,5,0),""),BasketTbl,2,0),"کد ناشناخته"))</f>
        <v/>
      </c>
      <c r="BW1939" s="18">
        <f>IF($BU1939="","",IFERROR(VLOOKUP(IF(ISNUMBER(FIND(" – ",$BU1939)),LEFT($BU1939,FIND(" – ",$BU1939)-1),$BU1939),ProdTbl,3,0),"کد ناشناخته"))</f>
        <v/>
      </c>
      <c r="BX1939" s="22" t="n"/>
      <c r="BY1939" s="21" t="n"/>
      <c r="BZ1939" s="20" t="n"/>
      <c r="CA1939" s="18">
        <f>IF($BZ1939="","",IFERROR(VLOOKUP(IFERROR(VLOOKUP(IF(ISNUMBER(FIND(" – ",$BZ1939)),LEFT($BZ1939,FIND(" – ",$BZ1939)-1),$BZ1939),ProdTbl,5,0),""),BasketTbl,2,0),"کد ناشناخته"))</f>
        <v/>
      </c>
      <c r="CB1939" s="18">
        <f>IF($BZ1939="","",IFERROR(VLOOKUP(IF(ISNUMBER(FIND(" – ",$BZ1939)),LEFT($BZ1939,FIND(" – ",$BZ1939)-1),$BZ1939),ProdTbl,3,0),"کد ناشناخته"))</f>
        <v/>
      </c>
      <c r="CC1939" s="22" t="n"/>
      <c r="CD1939" s="21" t="n"/>
      <c r="CE1939" s="20" t="n"/>
      <c r="CF1939" s="18">
        <f>IF($CE1939="","",IFERROR(VLOOKUP(IFERROR(VLOOKUP(IF(ISNUMBER(FIND(" – ",$CE1939)),LEFT($CE1939,FIND(" – ",$CE1939)-1),$CE1939),ProdTbl,5,0),""),BasketTbl,2,0),"کد ناشناخته"))</f>
        <v/>
      </c>
      <c r="CG1939" s="18">
        <f>IF($CE1939="","",IFERROR(VLOOKUP(IF(ISNUMBER(FIND(" – ",$CE1939)),LEFT($CE1939,FIND(" – ",$CE1939)-1),$CE1939),ProdTbl,3,0),"کد ناشناخته"))</f>
        <v/>
      </c>
      <c r="CH1939" s="22" t="n"/>
      <c r="CI1939" s="21" t="n"/>
    </row>
    <row r="1940">
      <c r="A1940" s="18">
        <f>IF($B1940="","",COUNTA($B$10:$B1940))</f>
        <v/>
      </c>
      <c r="B1940" s="19" t="n"/>
      <c r="C1940" s="20" t="n"/>
      <c r="D1940" s="19" t="n"/>
      <c r="E1940" s="18">
        <f>IF($D1940="","",IFERROR(VLOOKUP(IF(ISNUMBER(FIND(" – ",$D1940)),LEFT($D1940,FIND(" – ",$D1940)-1),$D1940),SellerTbl,2,0),"کد ناشناخته"))</f>
        <v/>
      </c>
      <c r="F1940" s="21" t="n"/>
      <c r="G1940" s="21" t="n"/>
      <c r="H1940" s="22" t="n"/>
      <c r="I1940" s="23">
        <f>IF(OR($F1940="",$G1940=""),"",$F1940-$G1940)</f>
        <v/>
      </c>
      <c r="J1940" s="18">
        <f>IF($I1940="","",IF(ABS($I1940)&lt;=0.01*$F1940,"√","×"))</f>
        <v/>
      </c>
      <c r="K1940" s="23">
        <f>IF(COUNT($Q1940,$V1940,$AA1940,$AF1940,$AK1940,$AP1940,$AU1940,$AZ1940,$BE1940,$BJ1940,$BO1940,$BT1940,$BY1940,$CD1940,$CI1940)=0,"",SUM($Q1940,$V1940,$AA1940,$AF1940,$AK1940,$AP1940,$AU1940,$AZ1940,$BE1940,$BJ1940,$BO1940,$BT1940,$BY1940,$CD1940,$CI1940))</f>
        <v/>
      </c>
      <c r="L1940" s="23">
        <f>IF(OR($F1940="",$K1940=""),"",$F1940-$K1940)</f>
        <v/>
      </c>
      <c r="M1940" s="20" t="n"/>
      <c r="N1940" s="18">
        <f>IF($M1940="","",IFERROR(VLOOKUP(IFERROR(VLOOKUP(IF(ISNUMBER(FIND(" – ",$M1940)),LEFT($M1940,FIND(" – ",$M1940)-1),$M1940),ProdTbl,5,0),""),BasketTbl,2,0),"کد ناشناخته"))</f>
        <v/>
      </c>
      <c r="O1940" s="18">
        <f>IF($M1940="","",IFERROR(VLOOKUP(IF(ISNUMBER(FIND(" – ",$M1940)),LEFT($M1940,FIND(" – ",$M1940)-1),$M1940),ProdTbl,3,0),"کد ناشناخته"))</f>
        <v/>
      </c>
      <c r="P1940" s="22" t="n"/>
      <c r="Q1940" s="21" t="n"/>
      <c r="R1940" s="20" t="n"/>
      <c r="S1940" s="18">
        <f>IF($R1940="","",IFERROR(VLOOKUP(IFERROR(VLOOKUP(IF(ISNUMBER(FIND(" – ",$R1940)),LEFT($R1940,FIND(" – ",$R1940)-1),$R1940),ProdTbl,5,0),""),BasketTbl,2,0),"کد ناشناخته"))</f>
        <v/>
      </c>
      <c r="T1940" s="18">
        <f>IF($R1940="","",IFERROR(VLOOKUP(IF(ISNUMBER(FIND(" – ",$R1940)),LEFT($R1940,FIND(" – ",$R1940)-1),$R1940),ProdTbl,3,0),"کد ناشناخته"))</f>
        <v/>
      </c>
      <c r="U1940" s="22" t="n"/>
      <c r="V1940" s="21" t="n"/>
      <c r="W1940" s="20" t="n"/>
      <c r="X1940" s="18">
        <f>IF($W1940="","",IFERROR(VLOOKUP(IFERROR(VLOOKUP(IF(ISNUMBER(FIND(" – ",$W1940)),LEFT($W1940,FIND(" – ",$W1940)-1),$W1940),ProdTbl,5,0),""),BasketTbl,2,0),"کد ناشناخته"))</f>
        <v/>
      </c>
      <c r="Y1940" s="18">
        <f>IF($W1940="","",IFERROR(VLOOKUP(IF(ISNUMBER(FIND(" – ",$W1940)),LEFT($W1940,FIND(" – ",$W1940)-1),$W1940),ProdTbl,3,0),"کد ناشناخته"))</f>
        <v/>
      </c>
      <c r="Z1940" s="22" t="n"/>
      <c r="AA1940" s="21" t="n"/>
      <c r="AB1940" s="20" t="n"/>
      <c r="AC1940" s="18">
        <f>IF($AB1940="","",IFERROR(VLOOKUP(IFERROR(VLOOKUP(IF(ISNUMBER(FIND(" – ",$AB1940)),LEFT($AB1940,FIND(" – ",$AB1940)-1),$AB1940),ProdTbl,5,0),""),BasketTbl,2,0),"کد ناشناخته"))</f>
        <v/>
      </c>
      <c r="AD1940" s="18">
        <f>IF($AB1940="","",IFERROR(VLOOKUP(IF(ISNUMBER(FIND(" – ",$AB1940)),LEFT($AB1940,FIND(" – ",$AB1940)-1),$AB1940),ProdTbl,3,0),"کد ناشناخته"))</f>
        <v/>
      </c>
      <c r="AE1940" s="22" t="n"/>
      <c r="AF1940" s="21" t="n"/>
      <c r="AG1940" s="20" t="n"/>
      <c r="AH1940" s="18">
        <f>IF($AG1940="","",IFERROR(VLOOKUP(IFERROR(VLOOKUP(IF(ISNUMBER(FIND(" – ",$AG1940)),LEFT($AG1940,FIND(" – ",$AG1940)-1),$AG1940),ProdTbl,5,0),""),BasketTbl,2,0),"کد ناشناخته"))</f>
        <v/>
      </c>
      <c r="AI1940" s="18">
        <f>IF($AG1940="","",IFERROR(VLOOKUP(IF(ISNUMBER(FIND(" – ",$AG1940)),LEFT($AG1940,FIND(" – ",$AG1940)-1),$AG1940),ProdTbl,3,0),"کد ناشناخته"))</f>
        <v/>
      </c>
      <c r="AJ1940" s="22" t="n"/>
      <c r="AK1940" s="21" t="n"/>
      <c r="AL1940" s="20" t="n"/>
      <c r="AM1940" s="18">
        <f>IF($AL1940="","",IFERROR(VLOOKUP(IFERROR(VLOOKUP(IF(ISNUMBER(FIND(" – ",$AL1940)),LEFT($AL1940,FIND(" – ",$AL1940)-1),$AL1940),ProdTbl,5,0),""),BasketTbl,2,0),"کد ناشناخته"))</f>
        <v/>
      </c>
      <c r="AN1940" s="18">
        <f>IF($AL1940="","",IFERROR(VLOOKUP(IF(ISNUMBER(FIND(" – ",$AL1940)),LEFT($AL1940,FIND(" – ",$AL1940)-1),$AL1940),ProdTbl,3,0),"کد ناشناخته"))</f>
        <v/>
      </c>
      <c r="AO1940" s="22" t="n"/>
      <c r="AP1940" s="21" t="n"/>
      <c r="AQ1940" s="20" t="n"/>
      <c r="AR1940" s="18">
        <f>IF($AQ1940="","",IFERROR(VLOOKUP(IFERROR(VLOOKUP(IF(ISNUMBER(FIND(" – ",$AQ1940)),LEFT($AQ1940,FIND(" – ",$AQ1940)-1),$AQ1940),ProdTbl,5,0),""),BasketTbl,2,0),"کد ناشناخته"))</f>
        <v/>
      </c>
      <c r="AS1940" s="18">
        <f>IF($AQ1940="","",IFERROR(VLOOKUP(IF(ISNUMBER(FIND(" – ",$AQ1940)),LEFT($AQ1940,FIND(" – ",$AQ1940)-1),$AQ1940),ProdTbl,3,0),"کد ناشناخته"))</f>
        <v/>
      </c>
      <c r="AT1940" s="22" t="n"/>
      <c r="AU1940" s="21" t="n"/>
      <c r="AV1940" s="20" t="n"/>
      <c r="AW1940" s="18">
        <f>IF($AV1940="","",IFERROR(VLOOKUP(IFERROR(VLOOKUP(IF(ISNUMBER(FIND(" – ",$AV1940)),LEFT($AV1940,FIND(" – ",$AV1940)-1),$AV1940),ProdTbl,5,0),""),BasketTbl,2,0),"کد ناشناخته"))</f>
        <v/>
      </c>
      <c r="AX1940" s="18">
        <f>IF($AV1940="","",IFERROR(VLOOKUP(IF(ISNUMBER(FIND(" – ",$AV1940)),LEFT($AV1940,FIND(" – ",$AV1940)-1),$AV1940),ProdTbl,3,0),"کد ناشناخته"))</f>
        <v/>
      </c>
      <c r="AY1940" s="22" t="n"/>
      <c r="AZ1940" s="21" t="n"/>
      <c r="BA1940" s="20" t="n"/>
      <c r="BB1940" s="18">
        <f>IF($BA1940="","",IFERROR(VLOOKUP(IFERROR(VLOOKUP(IF(ISNUMBER(FIND(" – ",$BA1940)),LEFT($BA1940,FIND(" – ",$BA1940)-1),$BA1940),ProdTbl,5,0),""),BasketTbl,2,0),"کد ناشناخته"))</f>
        <v/>
      </c>
      <c r="BC1940" s="18">
        <f>IF($BA1940="","",IFERROR(VLOOKUP(IF(ISNUMBER(FIND(" – ",$BA1940)),LEFT($BA1940,FIND(" – ",$BA1940)-1),$BA1940),ProdTbl,3,0),"کد ناشناخته"))</f>
        <v/>
      </c>
      <c r="BD1940" s="22" t="n"/>
      <c r="BE1940" s="21" t="n"/>
      <c r="BF1940" s="20" t="n"/>
      <c r="BG1940" s="18">
        <f>IF($BF1940="","",IFERROR(VLOOKUP(IFERROR(VLOOKUP(IF(ISNUMBER(FIND(" – ",$BF1940)),LEFT($BF1940,FIND(" – ",$BF1940)-1),$BF1940),ProdTbl,5,0),""),BasketTbl,2,0),"کد ناشناخته"))</f>
        <v/>
      </c>
      <c r="BH1940" s="18">
        <f>IF($BF1940="","",IFERROR(VLOOKUP(IF(ISNUMBER(FIND(" – ",$BF1940)),LEFT($BF1940,FIND(" – ",$BF1940)-1),$BF1940),ProdTbl,3,0),"کد ناشناخته"))</f>
        <v/>
      </c>
      <c r="BI1940" s="22" t="n"/>
      <c r="BJ1940" s="21" t="n"/>
      <c r="BK1940" s="20" t="n"/>
      <c r="BL1940" s="18">
        <f>IF($BK1940="","",IFERROR(VLOOKUP(IFERROR(VLOOKUP(IF(ISNUMBER(FIND(" – ",$BK1940)),LEFT($BK1940,FIND(" – ",$BK1940)-1),$BK1940),ProdTbl,5,0),""),BasketTbl,2,0),"کد ناشناخته"))</f>
        <v/>
      </c>
      <c r="BM1940" s="18">
        <f>IF($BK1940="","",IFERROR(VLOOKUP(IF(ISNUMBER(FIND(" – ",$BK1940)),LEFT($BK1940,FIND(" – ",$BK1940)-1),$BK1940),ProdTbl,3,0),"کد ناشناخته"))</f>
        <v/>
      </c>
      <c r="BN1940" s="22" t="n"/>
      <c r="BO1940" s="21" t="n"/>
      <c r="BP1940" s="20" t="n"/>
      <c r="BQ1940" s="18">
        <f>IF($BP1940="","",IFERROR(VLOOKUP(IFERROR(VLOOKUP(IF(ISNUMBER(FIND(" – ",$BP1940)),LEFT($BP1940,FIND(" – ",$BP1940)-1),$BP1940),ProdTbl,5,0),""),BasketTbl,2,0),"کد ناشناخته"))</f>
        <v/>
      </c>
      <c r="BR1940" s="18">
        <f>IF($BP1940="","",IFERROR(VLOOKUP(IF(ISNUMBER(FIND(" – ",$BP1940)),LEFT($BP1940,FIND(" – ",$BP1940)-1),$BP1940),ProdTbl,3,0),"کد ناشناخته"))</f>
        <v/>
      </c>
      <c r="BS1940" s="22" t="n"/>
      <c r="BT1940" s="21" t="n"/>
      <c r="BU1940" s="20" t="n"/>
      <c r="BV1940" s="18">
        <f>IF($BU1940="","",IFERROR(VLOOKUP(IFERROR(VLOOKUP(IF(ISNUMBER(FIND(" – ",$BU1940)),LEFT($BU1940,FIND(" – ",$BU1940)-1),$BU1940),ProdTbl,5,0),""),BasketTbl,2,0),"کد ناشناخته"))</f>
        <v/>
      </c>
      <c r="BW1940" s="18">
        <f>IF($BU1940="","",IFERROR(VLOOKUP(IF(ISNUMBER(FIND(" – ",$BU1940)),LEFT($BU1940,FIND(" – ",$BU1940)-1),$BU1940),ProdTbl,3,0),"کد ناشناخته"))</f>
        <v/>
      </c>
      <c r="BX1940" s="22" t="n"/>
      <c r="BY1940" s="21" t="n"/>
      <c r="BZ1940" s="20" t="n"/>
      <c r="CA1940" s="18">
        <f>IF($BZ1940="","",IFERROR(VLOOKUP(IFERROR(VLOOKUP(IF(ISNUMBER(FIND(" – ",$BZ1940)),LEFT($BZ1940,FIND(" – ",$BZ1940)-1),$BZ1940),ProdTbl,5,0),""),BasketTbl,2,0),"کد ناشناخته"))</f>
        <v/>
      </c>
      <c r="CB1940" s="18">
        <f>IF($BZ1940="","",IFERROR(VLOOKUP(IF(ISNUMBER(FIND(" – ",$BZ1940)),LEFT($BZ1940,FIND(" – ",$BZ1940)-1),$BZ1940),ProdTbl,3,0),"کد ناشناخته"))</f>
        <v/>
      </c>
      <c r="CC1940" s="22" t="n"/>
      <c r="CD1940" s="21" t="n"/>
      <c r="CE1940" s="20" t="n"/>
      <c r="CF1940" s="18">
        <f>IF($CE1940="","",IFERROR(VLOOKUP(IFERROR(VLOOKUP(IF(ISNUMBER(FIND(" – ",$CE1940)),LEFT($CE1940,FIND(" – ",$CE1940)-1),$CE1940),ProdTbl,5,0),""),BasketTbl,2,0),"کد ناشناخته"))</f>
        <v/>
      </c>
      <c r="CG1940" s="18">
        <f>IF($CE1940="","",IFERROR(VLOOKUP(IF(ISNUMBER(FIND(" – ",$CE1940)),LEFT($CE1940,FIND(" – ",$CE1940)-1),$CE1940),ProdTbl,3,0),"کد ناشناخته"))</f>
        <v/>
      </c>
      <c r="CH1940" s="22" t="n"/>
      <c r="CI1940" s="21" t="n"/>
    </row>
    <row r="1941">
      <c r="A1941" s="18">
        <f>IF($B1941="","",COUNTA($B$10:$B1941))</f>
        <v/>
      </c>
      <c r="B1941" s="19" t="n"/>
      <c r="C1941" s="20" t="n"/>
      <c r="D1941" s="19" t="n"/>
      <c r="E1941" s="18">
        <f>IF($D1941="","",IFERROR(VLOOKUP(IF(ISNUMBER(FIND(" – ",$D1941)),LEFT($D1941,FIND(" – ",$D1941)-1),$D1941),SellerTbl,2,0),"کد ناشناخته"))</f>
        <v/>
      </c>
      <c r="F1941" s="21" t="n"/>
      <c r="G1941" s="21" t="n"/>
      <c r="H1941" s="22" t="n"/>
      <c r="I1941" s="23">
        <f>IF(OR($F1941="",$G1941=""),"",$F1941-$G1941)</f>
        <v/>
      </c>
      <c r="J1941" s="18">
        <f>IF($I1941="","",IF(ABS($I1941)&lt;=0.01*$F1941,"√","×"))</f>
        <v/>
      </c>
      <c r="K1941" s="23">
        <f>IF(COUNT($Q1941,$V1941,$AA1941,$AF1941,$AK1941,$AP1941,$AU1941,$AZ1941,$BE1941,$BJ1941,$BO1941,$BT1941,$BY1941,$CD1941,$CI1941)=0,"",SUM($Q1941,$V1941,$AA1941,$AF1941,$AK1941,$AP1941,$AU1941,$AZ1941,$BE1941,$BJ1941,$BO1941,$BT1941,$BY1941,$CD1941,$CI1941))</f>
        <v/>
      </c>
      <c r="L1941" s="23">
        <f>IF(OR($F1941="",$K1941=""),"",$F1941-$K1941)</f>
        <v/>
      </c>
      <c r="M1941" s="20" t="n"/>
      <c r="N1941" s="18">
        <f>IF($M1941="","",IFERROR(VLOOKUP(IFERROR(VLOOKUP(IF(ISNUMBER(FIND(" – ",$M1941)),LEFT($M1941,FIND(" – ",$M1941)-1),$M1941),ProdTbl,5,0),""),BasketTbl,2,0),"کد ناشناخته"))</f>
        <v/>
      </c>
      <c r="O1941" s="18">
        <f>IF($M1941="","",IFERROR(VLOOKUP(IF(ISNUMBER(FIND(" – ",$M1941)),LEFT($M1941,FIND(" – ",$M1941)-1),$M1941),ProdTbl,3,0),"کد ناشناخته"))</f>
        <v/>
      </c>
      <c r="P1941" s="22" t="n"/>
      <c r="Q1941" s="21" t="n"/>
      <c r="R1941" s="20" t="n"/>
      <c r="S1941" s="18">
        <f>IF($R1941="","",IFERROR(VLOOKUP(IFERROR(VLOOKUP(IF(ISNUMBER(FIND(" – ",$R1941)),LEFT($R1941,FIND(" – ",$R1941)-1),$R1941),ProdTbl,5,0),""),BasketTbl,2,0),"کد ناشناخته"))</f>
        <v/>
      </c>
      <c r="T1941" s="18">
        <f>IF($R1941="","",IFERROR(VLOOKUP(IF(ISNUMBER(FIND(" – ",$R1941)),LEFT($R1941,FIND(" – ",$R1941)-1),$R1941),ProdTbl,3,0),"کد ناشناخته"))</f>
        <v/>
      </c>
      <c r="U1941" s="22" t="n"/>
      <c r="V1941" s="21" t="n"/>
      <c r="W1941" s="20" t="n"/>
      <c r="X1941" s="18">
        <f>IF($W1941="","",IFERROR(VLOOKUP(IFERROR(VLOOKUP(IF(ISNUMBER(FIND(" – ",$W1941)),LEFT($W1941,FIND(" – ",$W1941)-1),$W1941),ProdTbl,5,0),""),BasketTbl,2,0),"کد ناشناخته"))</f>
        <v/>
      </c>
      <c r="Y1941" s="18">
        <f>IF($W1941="","",IFERROR(VLOOKUP(IF(ISNUMBER(FIND(" – ",$W1941)),LEFT($W1941,FIND(" – ",$W1941)-1),$W1941),ProdTbl,3,0),"کد ناشناخته"))</f>
        <v/>
      </c>
      <c r="Z1941" s="22" t="n"/>
      <c r="AA1941" s="21" t="n"/>
      <c r="AB1941" s="20" t="n"/>
      <c r="AC1941" s="18">
        <f>IF($AB1941="","",IFERROR(VLOOKUP(IFERROR(VLOOKUP(IF(ISNUMBER(FIND(" – ",$AB1941)),LEFT($AB1941,FIND(" – ",$AB1941)-1),$AB1941),ProdTbl,5,0),""),BasketTbl,2,0),"کد ناشناخته"))</f>
        <v/>
      </c>
      <c r="AD1941" s="18">
        <f>IF($AB1941="","",IFERROR(VLOOKUP(IF(ISNUMBER(FIND(" – ",$AB1941)),LEFT($AB1941,FIND(" – ",$AB1941)-1),$AB1941),ProdTbl,3,0),"کد ناشناخته"))</f>
        <v/>
      </c>
      <c r="AE1941" s="22" t="n"/>
      <c r="AF1941" s="21" t="n"/>
      <c r="AG1941" s="20" t="n"/>
      <c r="AH1941" s="18">
        <f>IF($AG1941="","",IFERROR(VLOOKUP(IFERROR(VLOOKUP(IF(ISNUMBER(FIND(" – ",$AG1941)),LEFT($AG1941,FIND(" – ",$AG1941)-1),$AG1941),ProdTbl,5,0),""),BasketTbl,2,0),"کد ناشناخته"))</f>
        <v/>
      </c>
      <c r="AI1941" s="18">
        <f>IF($AG1941="","",IFERROR(VLOOKUP(IF(ISNUMBER(FIND(" – ",$AG1941)),LEFT($AG1941,FIND(" – ",$AG1941)-1),$AG1941),ProdTbl,3,0),"کد ناشناخته"))</f>
        <v/>
      </c>
      <c r="AJ1941" s="22" t="n"/>
      <c r="AK1941" s="21" t="n"/>
      <c r="AL1941" s="20" t="n"/>
      <c r="AM1941" s="18">
        <f>IF($AL1941="","",IFERROR(VLOOKUP(IFERROR(VLOOKUP(IF(ISNUMBER(FIND(" – ",$AL1941)),LEFT($AL1941,FIND(" – ",$AL1941)-1),$AL1941),ProdTbl,5,0),""),BasketTbl,2,0),"کد ناشناخته"))</f>
        <v/>
      </c>
      <c r="AN1941" s="18">
        <f>IF($AL1941="","",IFERROR(VLOOKUP(IF(ISNUMBER(FIND(" – ",$AL1941)),LEFT($AL1941,FIND(" – ",$AL1941)-1),$AL1941),ProdTbl,3,0),"کد ناشناخته"))</f>
        <v/>
      </c>
      <c r="AO1941" s="22" t="n"/>
      <c r="AP1941" s="21" t="n"/>
      <c r="AQ1941" s="20" t="n"/>
      <c r="AR1941" s="18">
        <f>IF($AQ1941="","",IFERROR(VLOOKUP(IFERROR(VLOOKUP(IF(ISNUMBER(FIND(" – ",$AQ1941)),LEFT($AQ1941,FIND(" – ",$AQ1941)-1),$AQ1941),ProdTbl,5,0),""),BasketTbl,2,0),"کد ناشناخته"))</f>
        <v/>
      </c>
      <c r="AS1941" s="18">
        <f>IF($AQ1941="","",IFERROR(VLOOKUP(IF(ISNUMBER(FIND(" – ",$AQ1941)),LEFT($AQ1941,FIND(" – ",$AQ1941)-1),$AQ1941),ProdTbl,3,0),"کد ناشناخته"))</f>
        <v/>
      </c>
      <c r="AT1941" s="22" t="n"/>
      <c r="AU1941" s="21" t="n"/>
      <c r="AV1941" s="20" t="n"/>
      <c r="AW1941" s="18">
        <f>IF($AV1941="","",IFERROR(VLOOKUP(IFERROR(VLOOKUP(IF(ISNUMBER(FIND(" – ",$AV1941)),LEFT($AV1941,FIND(" – ",$AV1941)-1),$AV1941),ProdTbl,5,0),""),BasketTbl,2,0),"کد ناشناخته"))</f>
        <v/>
      </c>
      <c r="AX1941" s="18">
        <f>IF($AV1941="","",IFERROR(VLOOKUP(IF(ISNUMBER(FIND(" – ",$AV1941)),LEFT($AV1941,FIND(" – ",$AV1941)-1),$AV1941),ProdTbl,3,0),"کد ناشناخته"))</f>
        <v/>
      </c>
      <c r="AY1941" s="22" t="n"/>
      <c r="AZ1941" s="21" t="n"/>
      <c r="BA1941" s="20" t="n"/>
      <c r="BB1941" s="18">
        <f>IF($BA1941="","",IFERROR(VLOOKUP(IFERROR(VLOOKUP(IF(ISNUMBER(FIND(" – ",$BA1941)),LEFT($BA1941,FIND(" – ",$BA1941)-1),$BA1941),ProdTbl,5,0),""),BasketTbl,2,0),"کد ناشناخته"))</f>
        <v/>
      </c>
      <c r="BC1941" s="18">
        <f>IF($BA1941="","",IFERROR(VLOOKUP(IF(ISNUMBER(FIND(" – ",$BA1941)),LEFT($BA1941,FIND(" – ",$BA1941)-1),$BA1941),ProdTbl,3,0),"کد ناشناخته"))</f>
        <v/>
      </c>
      <c r="BD1941" s="22" t="n"/>
      <c r="BE1941" s="21" t="n"/>
      <c r="BF1941" s="20" t="n"/>
      <c r="BG1941" s="18">
        <f>IF($BF1941="","",IFERROR(VLOOKUP(IFERROR(VLOOKUP(IF(ISNUMBER(FIND(" – ",$BF1941)),LEFT($BF1941,FIND(" – ",$BF1941)-1),$BF1941),ProdTbl,5,0),""),BasketTbl,2,0),"کد ناشناخته"))</f>
        <v/>
      </c>
      <c r="BH1941" s="18">
        <f>IF($BF1941="","",IFERROR(VLOOKUP(IF(ISNUMBER(FIND(" – ",$BF1941)),LEFT($BF1941,FIND(" – ",$BF1941)-1),$BF1941),ProdTbl,3,0),"کد ناشناخته"))</f>
        <v/>
      </c>
      <c r="BI1941" s="22" t="n"/>
      <c r="BJ1941" s="21" t="n"/>
      <c r="BK1941" s="20" t="n"/>
      <c r="BL1941" s="18">
        <f>IF($BK1941="","",IFERROR(VLOOKUP(IFERROR(VLOOKUP(IF(ISNUMBER(FIND(" – ",$BK1941)),LEFT($BK1941,FIND(" – ",$BK1941)-1),$BK1941),ProdTbl,5,0),""),BasketTbl,2,0),"کد ناشناخته"))</f>
        <v/>
      </c>
      <c r="BM1941" s="18">
        <f>IF($BK1941="","",IFERROR(VLOOKUP(IF(ISNUMBER(FIND(" – ",$BK1941)),LEFT($BK1941,FIND(" – ",$BK1941)-1),$BK1941),ProdTbl,3,0),"کد ناشناخته"))</f>
        <v/>
      </c>
      <c r="BN1941" s="22" t="n"/>
      <c r="BO1941" s="21" t="n"/>
      <c r="BP1941" s="20" t="n"/>
      <c r="BQ1941" s="18">
        <f>IF($BP1941="","",IFERROR(VLOOKUP(IFERROR(VLOOKUP(IF(ISNUMBER(FIND(" – ",$BP1941)),LEFT($BP1941,FIND(" – ",$BP1941)-1),$BP1941),ProdTbl,5,0),""),BasketTbl,2,0),"کد ناشناخته"))</f>
        <v/>
      </c>
      <c r="BR1941" s="18">
        <f>IF($BP1941="","",IFERROR(VLOOKUP(IF(ISNUMBER(FIND(" – ",$BP1941)),LEFT($BP1941,FIND(" – ",$BP1941)-1),$BP1941),ProdTbl,3,0),"کد ناشناخته"))</f>
        <v/>
      </c>
      <c r="BS1941" s="22" t="n"/>
      <c r="BT1941" s="21" t="n"/>
      <c r="BU1941" s="20" t="n"/>
      <c r="BV1941" s="18">
        <f>IF($BU1941="","",IFERROR(VLOOKUP(IFERROR(VLOOKUP(IF(ISNUMBER(FIND(" – ",$BU1941)),LEFT($BU1941,FIND(" – ",$BU1941)-1),$BU1941),ProdTbl,5,0),""),BasketTbl,2,0),"کد ناشناخته"))</f>
        <v/>
      </c>
      <c r="BW1941" s="18">
        <f>IF($BU1941="","",IFERROR(VLOOKUP(IF(ISNUMBER(FIND(" – ",$BU1941)),LEFT($BU1941,FIND(" – ",$BU1941)-1),$BU1941),ProdTbl,3,0),"کد ناشناخته"))</f>
        <v/>
      </c>
      <c r="BX1941" s="22" t="n"/>
      <c r="BY1941" s="21" t="n"/>
      <c r="BZ1941" s="20" t="n"/>
      <c r="CA1941" s="18">
        <f>IF($BZ1941="","",IFERROR(VLOOKUP(IFERROR(VLOOKUP(IF(ISNUMBER(FIND(" – ",$BZ1941)),LEFT($BZ1941,FIND(" – ",$BZ1941)-1),$BZ1941),ProdTbl,5,0),""),BasketTbl,2,0),"کد ناشناخته"))</f>
        <v/>
      </c>
      <c r="CB1941" s="18">
        <f>IF($BZ1941="","",IFERROR(VLOOKUP(IF(ISNUMBER(FIND(" – ",$BZ1941)),LEFT($BZ1941,FIND(" – ",$BZ1941)-1),$BZ1941),ProdTbl,3,0),"کد ناشناخته"))</f>
        <v/>
      </c>
      <c r="CC1941" s="22" t="n"/>
      <c r="CD1941" s="21" t="n"/>
      <c r="CE1941" s="20" t="n"/>
      <c r="CF1941" s="18">
        <f>IF($CE1941="","",IFERROR(VLOOKUP(IFERROR(VLOOKUP(IF(ISNUMBER(FIND(" – ",$CE1941)),LEFT($CE1941,FIND(" – ",$CE1941)-1),$CE1941),ProdTbl,5,0),""),BasketTbl,2,0),"کد ناشناخته"))</f>
        <v/>
      </c>
      <c r="CG1941" s="18">
        <f>IF($CE1941="","",IFERROR(VLOOKUP(IF(ISNUMBER(FIND(" – ",$CE1941)),LEFT($CE1941,FIND(" – ",$CE1941)-1),$CE1941),ProdTbl,3,0),"کد ناشناخته"))</f>
        <v/>
      </c>
      <c r="CH1941" s="22" t="n"/>
      <c r="CI1941" s="21" t="n"/>
    </row>
    <row r="1942">
      <c r="A1942" s="18">
        <f>IF($B1942="","",COUNTA($B$10:$B1942))</f>
        <v/>
      </c>
      <c r="B1942" s="19" t="n"/>
      <c r="C1942" s="20" t="n"/>
      <c r="D1942" s="19" t="n"/>
      <c r="E1942" s="18">
        <f>IF($D1942="","",IFERROR(VLOOKUP(IF(ISNUMBER(FIND(" – ",$D1942)),LEFT($D1942,FIND(" – ",$D1942)-1),$D1942),SellerTbl,2,0),"کد ناشناخته"))</f>
        <v/>
      </c>
      <c r="F1942" s="21" t="n"/>
      <c r="G1942" s="21" t="n"/>
      <c r="H1942" s="22" t="n"/>
      <c r="I1942" s="23">
        <f>IF(OR($F1942="",$G1942=""),"",$F1942-$G1942)</f>
        <v/>
      </c>
      <c r="J1942" s="18">
        <f>IF($I1942="","",IF(ABS($I1942)&lt;=0.01*$F1942,"√","×"))</f>
        <v/>
      </c>
      <c r="K1942" s="23">
        <f>IF(COUNT($Q1942,$V1942,$AA1942,$AF1942,$AK1942,$AP1942,$AU1942,$AZ1942,$BE1942,$BJ1942,$BO1942,$BT1942,$BY1942,$CD1942,$CI1942)=0,"",SUM($Q1942,$V1942,$AA1942,$AF1942,$AK1942,$AP1942,$AU1942,$AZ1942,$BE1942,$BJ1942,$BO1942,$BT1942,$BY1942,$CD1942,$CI1942))</f>
        <v/>
      </c>
      <c r="L1942" s="23">
        <f>IF(OR($F1942="",$K1942=""),"",$F1942-$K1942)</f>
        <v/>
      </c>
      <c r="M1942" s="20" t="n"/>
      <c r="N1942" s="18">
        <f>IF($M1942="","",IFERROR(VLOOKUP(IFERROR(VLOOKUP(IF(ISNUMBER(FIND(" – ",$M1942)),LEFT($M1942,FIND(" – ",$M1942)-1),$M1942),ProdTbl,5,0),""),BasketTbl,2,0),"کد ناشناخته"))</f>
        <v/>
      </c>
      <c r="O1942" s="18">
        <f>IF($M1942="","",IFERROR(VLOOKUP(IF(ISNUMBER(FIND(" – ",$M1942)),LEFT($M1942,FIND(" – ",$M1942)-1),$M1942),ProdTbl,3,0),"کد ناشناخته"))</f>
        <v/>
      </c>
      <c r="P1942" s="22" t="n"/>
      <c r="Q1942" s="21" t="n"/>
      <c r="R1942" s="20" t="n"/>
      <c r="S1942" s="18">
        <f>IF($R1942="","",IFERROR(VLOOKUP(IFERROR(VLOOKUP(IF(ISNUMBER(FIND(" – ",$R1942)),LEFT($R1942,FIND(" – ",$R1942)-1),$R1942),ProdTbl,5,0),""),BasketTbl,2,0),"کد ناشناخته"))</f>
        <v/>
      </c>
      <c r="T1942" s="18">
        <f>IF($R1942="","",IFERROR(VLOOKUP(IF(ISNUMBER(FIND(" – ",$R1942)),LEFT($R1942,FIND(" – ",$R1942)-1),$R1942),ProdTbl,3,0),"کد ناشناخته"))</f>
        <v/>
      </c>
      <c r="U1942" s="22" t="n"/>
      <c r="V1942" s="21" t="n"/>
      <c r="W1942" s="20" t="n"/>
      <c r="X1942" s="18">
        <f>IF($W1942="","",IFERROR(VLOOKUP(IFERROR(VLOOKUP(IF(ISNUMBER(FIND(" – ",$W1942)),LEFT($W1942,FIND(" – ",$W1942)-1),$W1942),ProdTbl,5,0),""),BasketTbl,2,0),"کد ناشناخته"))</f>
        <v/>
      </c>
      <c r="Y1942" s="18">
        <f>IF($W1942="","",IFERROR(VLOOKUP(IF(ISNUMBER(FIND(" – ",$W1942)),LEFT($W1942,FIND(" – ",$W1942)-1),$W1942),ProdTbl,3,0),"کد ناشناخته"))</f>
        <v/>
      </c>
      <c r="Z1942" s="22" t="n"/>
      <c r="AA1942" s="21" t="n"/>
      <c r="AB1942" s="20" t="n"/>
      <c r="AC1942" s="18">
        <f>IF($AB1942="","",IFERROR(VLOOKUP(IFERROR(VLOOKUP(IF(ISNUMBER(FIND(" – ",$AB1942)),LEFT($AB1942,FIND(" – ",$AB1942)-1),$AB1942),ProdTbl,5,0),""),BasketTbl,2,0),"کد ناشناخته"))</f>
        <v/>
      </c>
      <c r="AD1942" s="18">
        <f>IF($AB1942="","",IFERROR(VLOOKUP(IF(ISNUMBER(FIND(" – ",$AB1942)),LEFT($AB1942,FIND(" – ",$AB1942)-1),$AB1942),ProdTbl,3,0),"کد ناشناخته"))</f>
        <v/>
      </c>
      <c r="AE1942" s="22" t="n"/>
      <c r="AF1942" s="21" t="n"/>
      <c r="AG1942" s="20" t="n"/>
      <c r="AH1942" s="18">
        <f>IF($AG1942="","",IFERROR(VLOOKUP(IFERROR(VLOOKUP(IF(ISNUMBER(FIND(" – ",$AG1942)),LEFT($AG1942,FIND(" – ",$AG1942)-1),$AG1942),ProdTbl,5,0),""),BasketTbl,2,0),"کد ناشناخته"))</f>
        <v/>
      </c>
      <c r="AI1942" s="18">
        <f>IF($AG1942="","",IFERROR(VLOOKUP(IF(ISNUMBER(FIND(" – ",$AG1942)),LEFT($AG1942,FIND(" – ",$AG1942)-1),$AG1942),ProdTbl,3,0),"کد ناشناخته"))</f>
        <v/>
      </c>
      <c r="AJ1942" s="22" t="n"/>
      <c r="AK1942" s="21" t="n"/>
      <c r="AL1942" s="20" t="n"/>
      <c r="AM1942" s="18">
        <f>IF($AL1942="","",IFERROR(VLOOKUP(IFERROR(VLOOKUP(IF(ISNUMBER(FIND(" – ",$AL1942)),LEFT($AL1942,FIND(" – ",$AL1942)-1),$AL1942),ProdTbl,5,0),""),BasketTbl,2,0),"کد ناشناخته"))</f>
        <v/>
      </c>
      <c r="AN1942" s="18">
        <f>IF($AL1942="","",IFERROR(VLOOKUP(IF(ISNUMBER(FIND(" – ",$AL1942)),LEFT($AL1942,FIND(" – ",$AL1942)-1),$AL1942),ProdTbl,3,0),"کد ناشناخته"))</f>
        <v/>
      </c>
      <c r="AO1942" s="22" t="n"/>
      <c r="AP1942" s="21" t="n"/>
      <c r="AQ1942" s="20" t="n"/>
      <c r="AR1942" s="18">
        <f>IF($AQ1942="","",IFERROR(VLOOKUP(IFERROR(VLOOKUP(IF(ISNUMBER(FIND(" – ",$AQ1942)),LEFT($AQ1942,FIND(" – ",$AQ1942)-1),$AQ1942),ProdTbl,5,0),""),BasketTbl,2,0),"کد ناشناخته"))</f>
        <v/>
      </c>
      <c r="AS1942" s="18">
        <f>IF($AQ1942="","",IFERROR(VLOOKUP(IF(ISNUMBER(FIND(" – ",$AQ1942)),LEFT($AQ1942,FIND(" – ",$AQ1942)-1),$AQ1942),ProdTbl,3,0),"کد ناشناخته"))</f>
        <v/>
      </c>
      <c r="AT1942" s="22" t="n"/>
      <c r="AU1942" s="21" t="n"/>
      <c r="AV1942" s="20" t="n"/>
      <c r="AW1942" s="18">
        <f>IF($AV1942="","",IFERROR(VLOOKUP(IFERROR(VLOOKUP(IF(ISNUMBER(FIND(" – ",$AV1942)),LEFT($AV1942,FIND(" – ",$AV1942)-1),$AV1942),ProdTbl,5,0),""),BasketTbl,2,0),"کد ناشناخته"))</f>
        <v/>
      </c>
      <c r="AX1942" s="18">
        <f>IF($AV1942="","",IFERROR(VLOOKUP(IF(ISNUMBER(FIND(" – ",$AV1942)),LEFT($AV1942,FIND(" – ",$AV1942)-1),$AV1942),ProdTbl,3,0),"کد ناشناخته"))</f>
        <v/>
      </c>
      <c r="AY1942" s="22" t="n"/>
      <c r="AZ1942" s="21" t="n"/>
      <c r="BA1942" s="20" t="n"/>
      <c r="BB1942" s="18">
        <f>IF($BA1942="","",IFERROR(VLOOKUP(IFERROR(VLOOKUP(IF(ISNUMBER(FIND(" – ",$BA1942)),LEFT($BA1942,FIND(" – ",$BA1942)-1),$BA1942),ProdTbl,5,0),""),BasketTbl,2,0),"کد ناشناخته"))</f>
        <v/>
      </c>
      <c r="BC1942" s="18">
        <f>IF($BA1942="","",IFERROR(VLOOKUP(IF(ISNUMBER(FIND(" – ",$BA1942)),LEFT($BA1942,FIND(" – ",$BA1942)-1),$BA1942),ProdTbl,3,0),"کد ناشناخته"))</f>
        <v/>
      </c>
      <c r="BD1942" s="22" t="n"/>
      <c r="BE1942" s="21" t="n"/>
      <c r="BF1942" s="20" t="n"/>
      <c r="BG1942" s="18">
        <f>IF($BF1942="","",IFERROR(VLOOKUP(IFERROR(VLOOKUP(IF(ISNUMBER(FIND(" – ",$BF1942)),LEFT($BF1942,FIND(" – ",$BF1942)-1),$BF1942),ProdTbl,5,0),""),BasketTbl,2,0),"کد ناشناخته"))</f>
        <v/>
      </c>
      <c r="BH1942" s="18">
        <f>IF($BF1942="","",IFERROR(VLOOKUP(IF(ISNUMBER(FIND(" – ",$BF1942)),LEFT($BF1942,FIND(" – ",$BF1942)-1),$BF1942),ProdTbl,3,0),"کد ناشناخته"))</f>
        <v/>
      </c>
      <c r="BI1942" s="22" t="n"/>
      <c r="BJ1942" s="21" t="n"/>
      <c r="BK1942" s="20" t="n"/>
      <c r="BL1942" s="18">
        <f>IF($BK1942="","",IFERROR(VLOOKUP(IFERROR(VLOOKUP(IF(ISNUMBER(FIND(" – ",$BK1942)),LEFT($BK1942,FIND(" – ",$BK1942)-1),$BK1942),ProdTbl,5,0),""),BasketTbl,2,0),"کد ناشناخته"))</f>
        <v/>
      </c>
      <c r="BM1942" s="18">
        <f>IF($BK1942="","",IFERROR(VLOOKUP(IF(ISNUMBER(FIND(" – ",$BK1942)),LEFT($BK1942,FIND(" – ",$BK1942)-1),$BK1942),ProdTbl,3,0),"کد ناشناخته"))</f>
        <v/>
      </c>
      <c r="BN1942" s="22" t="n"/>
      <c r="BO1942" s="21" t="n"/>
      <c r="BP1942" s="20" t="n"/>
      <c r="BQ1942" s="18">
        <f>IF($BP1942="","",IFERROR(VLOOKUP(IFERROR(VLOOKUP(IF(ISNUMBER(FIND(" – ",$BP1942)),LEFT($BP1942,FIND(" – ",$BP1942)-1),$BP1942),ProdTbl,5,0),""),BasketTbl,2,0),"کد ناشناخته"))</f>
        <v/>
      </c>
      <c r="BR1942" s="18">
        <f>IF($BP1942="","",IFERROR(VLOOKUP(IF(ISNUMBER(FIND(" – ",$BP1942)),LEFT($BP1942,FIND(" – ",$BP1942)-1),$BP1942),ProdTbl,3,0),"کد ناشناخته"))</f>
        <v/>
      </c>
      <c r="BS1942" s="22" t="n"/>
      <c r="BT1942" s="21" t="n"/>
      <c r="BU1942" s="20" t="n"/>
      <c r="BV1942" s="18">
        <f>IF($BU1942="","",IFERROR(VLOOKUP(IFERROR(VLOOKUP(IF(ISNUMBER(FIND(" – ",$BU1942)),LEFT($BU1942,FIND(" – ",$BU1942)-1),$BU1942),ProdTbl,5,0),""),BasketTbl,2,0),"کد ناشناخته"))</f>
        <v/>
      </c>
      <c r="BW1942" s="18">
        <f>IF($BU1942="","",IFERROR(VLOOKUP(IF(ISNUMBER(FIND(" – ",$BU1942)),LEFT($BU1942,FIND(" – ",$BU1942)-1),$BU1942),ProdTbl,3,0),"کد ناشناخته"))</f>
        <v/>
      </c>
      <c r="BX1942" s="22" t="n"/>
      <c r="BY1942" s="21" t="n"/>
      <c r="BZ1942" s="20" t="n"/>
      <c r="CA1942" s="18">
        <f>IF($BZ1942="","",IFERROR(VLOOKUP(IFERROR(VLOOKUP(IF(ISNUMBER(FIND(" – ",$BZ1942)),LEFT($BZ1942,FIND(" – ",$BZ1942)-1),$BZ1942),ProdTbl,5,0),""),BasketTbl,2,0),"کد ناشناخته"))</f>
        <v/>
      </c>
      <c r="CB1942" s="18">
        <f>IF($BZ1942="","",IFERROR(VLOOKUP(IF(ISNUMBER(FIND(" – ",$BZ1942)),LEFT($BZ1942,FIND(" – ",$BZ1942)-1),$BZ1942),ProdTbl,3,0),"کد ناشناخته"))</f>
        <v/>
      </c>
      <c r="CC1942" s="22" t="n"/>
      <c r="CD1942" s="21" t="n"/>
      <c r="CE1942" s="20" t="n"/>
      <c r="CF1942" s="18">
        <f>IF($CE1942="","",IFERROR(VLOOKUP(IFERROR(VLOOKUP(IF(ISNUMBER(FIND(" – ",$CE1942)),LEFT($CE1942,FIND(" – ",$CE1942)-1),$CE1942),ProdTbl,5,0),""),BasketTbl,2,0),"کد ناشناخته"))</f>
        <v/>
      </c>
      <c r="CG1942" s="18">
        <f>IF($CE1942="","",IFERROR(VLOOKUP(IF(ISNUMBER(FIND(" – ",$CE1942)),LEFT($CE1942,FIND(" – ",$CE1942)-1),$CE1942),ProdTbl,3,0),"کد ناشناخته"))</f>
        <v/>
      </c>
      <c r="CH1942" s="22" t="n"/>
      <c r="CI1942" s="21" t="n"/>
    </row>
    <row r="1943">
      <c r="A1943" s="18">
        <f>IF($B1943="","",COUNTA($B$10:$B1943))</f>
        <v/>
      </c>
      <c r="B1943" s="19" t="n"/>
      <c r="C1943" s="20" t="n"/>
      <c r="D1943" s="19" t="n"/>
      <c r="E1943" s="18">
        <f>IF($D1943="","",IFERROR(VLOOKUP(IF(ISNUMBER(FIND(" – ",$D1943)),LEFT($D1943,FIND(" – ",$D1943)-1),$D1943),SellerTbl,2,0),"کد ناشناخته"))</f>
        <v/>
      </c>
      <c r="F1943" s="21" t="n"/>
      <c r="G1943" s="21" t="n"/>
      <c r="H1943" s="22" t="n"/>
      <c r="I1943" s="23">
        <f>IF(OR($F1943="",$G1943=""),"",$F1943-$G1943)</f>
        <v/>
      </c>
      <c r="J1943" s="18">
        <f>IF($I1943="","",IF(ABS($I1943)&lt;=0.01*$F1943,"√","×"))</f>
        <v/>
      </c>
      <c r="K1943" s="23">
        <f>IF(COUNT($Q1943,$V1943,$AA1943,$AF1943,$AK1943,$AP1943,$AU1943,$AZ1943,$BE1943,$BJ1943,$BO1943,$BT1943,$BY1943,$CD1943,$CI1943)=0,"",SUM($Q1943,$V1943,$AA1943,$AF1943,$AK1943,$AP1943,$AU1943,$AZ1943,$BE1943,$BJ1943,$BO1943,$BT1943,$BY1943,$CD1943,$CI1943))</f>
        <v/>
      </c>
      <c r="L1943" s="23">
        <f>IF(OR($F1943="",$K1943=""),"",$F1943-$K1943)</f>
        <v/>
      </c>
      <c r="M1943" s="20" t="n"/>
      <c r="N1943" s="18">
        <f>IF($M1943="","",IFERROR(VLOOKUP(IFERROR(VLOOKUP(IF(ISNUMBER(FIND(" – ",$M1943)),LEFT($M1943,FIND(" – ",$M1943)-1),$M1943),ProdTbl,5,0),""),BasketTbl,2,0),"کد ناشناخته"))</f>
        <v/>
      </c>
      <c r="O1943" s="18">
        <f>IF($M1943="","",IFERROR(VLOOKUP(IF(ISNUMBER(FIND(" – ",$M1943)),LEFT($M1943,FIND(" – ",$M1943)-1),$M1943),ProdTbl,3,0),"کد ناشناخته"))</f>
        <v/>
      </c>
      <c r="P1943" s="22" t="n"/>
      <c r="Q1943" s="21" t="n"/>
      <c r="R1943" s="20" t="n"/>
      <c r="S1943" s="18">
        <f>IF($R1943="","",IFERROR(VLOOKUP(IFERROR(VLOOKUP(IF(ISNUMBER(FIND(" – ",$R1943)),LEFT($R1943,FIND(" – ",$R1943)-1),$R1943),ProdTbl,5,0),""),BasketTbl,2,0),"کد ناشناخته"))</f>
        <v/>
      </c>
      <c r="T1943" s="18">
        <f>IF($R1943="","",IFERROR(VLOOKUP(IF(ISNUMBER(FIND(" – ",$R1943)),LEFT($R1943,FIND(" – ",$R1943)-1),$R1943),ProdTbl,3,0),"کد ناشناخته"))</f>
        <v/>
      </c>
      <c r="U1943" s="22" t="n"/>
      <c r="V1943" s="21" t="n"/>
      <c r="W1943" s="20" t="n"/>
      <c r="X1943" s="18">
        <f>IF($W1943="","",IFERROR(VLOOKUP(IFERROR(VLOOKUP(IF(ISNUMBER(FIND(" – ",$W1943)),LEFT($W1943,FIND(" – ",$W1943)-1),$W1943),ProdTbl,5,0),""),BasketTbl,2,0),"کد ناشناخته"))</f>
        <v/>
      </c>
      <c r="Y1943" s="18">
        <f>IF($W1943="","",IFERROR(VLOOKUP(IF(ISNUMBER(FIND(" – ",$W1943)),LEFT($W1943,FIND(" – ",$W1943)-1),$W1943),ProdTbl,3,0),"کد ناشناخته"))</f>
        <v/>
      </c>
      <c r="Z1943" s="22" t="n"/>
      <c r="AA1943" s="21" t="n"/>
      <c r="AB1943" s="20" t="n"/>
      <c r="AC1943" s="18">
        <f>IF($AB1943="","",IFERROR(VLOOKUP(IFERROR(VLOOKUP(IF(ISNUMBER(FIND(" – ",$AB1943)),LEFT($AB1943,FIND(" – ",$AB1943)-1),$AB1943),ProdTbl,5,0),""),BasketTbl,2,0),"کد ناشناخته"))</f>
        <v/>
      </c>
      <c r="AD1943" s="18">
        <f>IF($AB1943="","",IFERROR(VLOOKUP(IF(ISNUMBER(FIND(" – ",$AB1943)),LEFT($AB1943,FIND(" – ",$AB1943)-1),$AB1943),ProdTbl,3,0),"کد ناشناخته"))</f>
        <v/>
      </c>
      <c r="AE1943" s="22" t="n"/>
      <c r="AF1943" s="21" t="n"/>
      <c r="AG1943" s="20" t="n"/>
      <c r="AH1943" s="18">
        <f>IF($AG1943="","",IFERROR(VLOOKUP(IFERROR(VLOOKUP(IF(ISNUMBER(FIND(" – ",$AG1943)),LEFT($AG1943,FIND(" – ",$AG1943)-1),$AG1943),ProdTbl,5,0),""),BasketTbl,2,0),"کد ناشناخته"))</f>
        <v/>
      </c>
      <c r="AI1943" s="18">
        <f>IF($AG1943="","",IFERROR(VLOOKUP(IF(ISNUMBER(FIND(" – ",$AG1943)),LEFT($AG1943,FIND(" – ",$AG1943)-1),$AG1943),ProdTbl,3,0),"کد ناشناخته"))</f>
        <v/>
      </c>
      <c r="AJ1943" s="22" t="n"/>
      <c r="AK1943" s="21" t="n"/>
      <c r="AL1943" s="20" t="n"/>
      <c r="AM1943" s="18">
        <f>IF($AL1943="","",IFERROR(VLOOKUP(IFERROR(VLOOKUP(IF(ISNUMBER(FIND(" – ",$AL1943)),LEFT($AL1943,FIND(" – ",$AL1943)-1),$AL1943),ProdTbl,5,0),""),BasketTbl,2,0),"کد ناشناخته"))</f>
        <v/>
      </c>
      <c r="AN1943" s="18">
        <f>IF($AL1943="","",IFERROR(VLOOKUP(IF(ISNUMBER(FIND(" – ",$AL1943)),LEFT($AL1943,FIND(" – ",$AL1943)-1),$AL1943),ProdTbl,3,0),"کد ناشناخته"))</f>
        <v/>
      </c>
      <c r="AO1943" s="22" t="n"/>
      <c r="AP1943" s="21" t="n"/>
      <c r="AQ1943" s="20" t="n"/>
      <c r="AR1943" s="18">
        <f>IF($AQ1943="","",IFERROR(VLOOKUP(IFERROR(VLOOKUP(IF(ISNUMBER(FIND(" – ",$AQ1943)),LEFT($AQ1943,FIND(" – ",$AQ1943)-1),$AQ1943),ProdTbl,5,0),""),BasketTbl,2,0),"کد ناشناخته"))</f>
        <v/>
      </c>
      <c r="AS1943" s="18">
        <f>IF($AQ1943="","",IFERROR(VLOOKUP(IF(ISNUMBER(FIND(" – ",$AQ1943)),LEFT($AQ1943,FIND(" – ",$AQ1943)-1),$AQ1943),ProdTbl,3,0),"کد ناشناخته"))</f>
        <v/>
      </c>
      <c r="AT1943" s="22" t="n"/>
      <c r="AU1943" s="21" t="n"/>
      <c r="AV1943" s="20" t="n"/>
      <c r="AW1943" s="18">
        <f>IF($AV1943="","",IFERROR(VLOOKUP(IFERROR(VLOOKUP(IF(ISNUMBER(FIND(" – ",$AV1943)),LEFT($AV1943,FIND(" – ",$AV1943)-1),$AV1943),ProdTbl,5,0),""),BasketTbl,2,0),"کد ناشناخته"))</f>
        <v/>
      </c>
      <c r="AX1943" s="18">
        <f>IF($AV1943="","",IFERROR(VLOOKUP(IF(ISNUMBER(FIND(" – ",$AV1943)),LEFT($AV1943,FIND(" – ",$AV1943)-1),$AV1943),ProdTbl,3,0),"کد ناشناخته"))</f>
        <v/>
      </c>
      <c r="AY1943" s="22" t="n"/>
      <c r="AZ1943" s="21" t="n"/>
      <c r="BA1943" s="20" t="n"/>
      <c r="BB1943" s="18">
        <f>IF($BA1943="","",IFERROR(VLOOKUP(IFERROR(VLOOKUP(IF(ISNUMBER(FIND(" – ",$BA1943)),LEFT($BA1943,FIND(" – ",$BA1943)-1),$BA1943),ProdTbl,5,0),""),BasketTbl,2,0),"کد ناشناخته"))</f>
        <v/>
      </c>
      <c r="BC1943" s="18">
        <f>IF($BA1943="","",IFERROR(VLOOKUP(IF(ISNUMBER(FIND(" – ",$BA1943)),LEFT($BA1943,FIND(" – ",$BA1943)-1),$BA1943),ProdTbl,3,0),"کد ناشناخته"))</f>
        <v/>
      </c>
      <c r="BD1943" s="22" t="n"/>
      <c r="BE1943" s="21" t="n"/>
      <c r="BF1943" s="20" t="n"/>
      <c r="BG1943" s="18">
        <f>IF($BF1943="","",IFERROR(VLOOKUP(IFERROR(VLOOKUP(IF(ISNUMBER(FIND(" – ",$BF1943)),LEFT($BF1943,FIND(" – ",$BF1943)-1),$BF1943),ProdTbl,5,0),""),BasketTbl,2,0),"کد ناشناخته"))</f>
        <v/>
      </c>
      <c r="BH1943" s="18">
        <f>IF($BF1943="","",IFERROR(VLOOKUP(IF(ISNUMBER(FIND(" – ",$BF1943)),LEFT($BF1943,FIND(" – ",$BF1943)-1),$BF1943),ProdTbl,3,0),"کد ناشناخته"))</f>
        <v/>
      </c>
      <c r="BI1943" s="22" t="n"/>
      <c r="BJ1943" s="21" t="n"/>
      <c r="BK1943" s="20" t="n"/>
      <c r="BL1943" s="18">
        <f>IF($BK1943="","",IFERROR(VLOOKUP(IFERROR(VLOOKUP(IF(ISNUMBER(FIND(" – ",$BK1943)),LEFT($BK1943,FIND(" – ",$BK1943)-1),$BK1943),ProdTbl,5,0),""),BasketTbl,2,0),"کد ناشناخته"))</f>
        <v/>
      </c>
      <c r="BM1943" s="18">
        <f>IF($BK1943="","",IFERROR(VLOOKUP(IF(ISNUMBER(FIND(" – ",$BK1943)),LEFT($BK1943,FIND(" – ",$BK1943)-1),$BK1943),ProdTbl,3,0),"کد ناشناخته"))</f>
        <v/>
      </c>
      <c r="BN1943" s="22" t="n"/>
      <c r="BO1943" s="21" t="n"/>
      <c r="BP1943" s="20" t="n"/>
      <c r="BQ1943" s="18">
        <f>IF($BP1943="","",IFERROR(VLOOKUP(IFERROR(VLOOKUP(IF(ISNUMBER(FIND(" – ",$BP1943)),LEFT($BP1943,FIND(" – ",$BP1943)-1),$BP1943),ProdTbl,5,0),""),BasketTbl,2,0),"کد ناشناخته"))</f>
        <v/>
      </c>
      <c r="BR1943" s="18">
        <f>IF($BP1943="","",IFERROR(VLOOKUP(IF(ISNUMBER(FIND(" – ",$BP1943)),LEFT($BP1943,FIND(" – ",$BP1943)-1),$BP1943),ProdTbl,3,0),"کد ناشناخته"))</f>
        <v/>
      </c>
      <c r="BS1943" s="22" t="n"/>
      <c r="BT1943" s="21" t="n"/>
      <c r="BU1943" s="20" t="n"/>
      <c r="BV1943" s="18">
        <f>IF($BU1943="","",IFERROR(VLOOKUP(IFERROR(VLOOKUP(IF(ISNUMBER(FIND(" – ",$BU1943)),LEFT($BU1943,FIND(" – ",$BU1943)-1),$BU1943),ProdTbl,5,0),""),BasketTbl,2,0),"کد ناشناخته"))</f>
        <v/>
      </c>
      <c r="BW1943" s="18">
        <f>IF($BU1943="","",IFERROR(VLOOKUP(IF(ISNUMBER(FIND(" – ",$BU1943)),LEFT($BU1943,FIND(" – ",$BU1943)-1),$BU1943),ProdTbl,3,0),"کد ناشناخته"))</f>
        <v/>
      </c>
      <c r="BX1943" s="22" t="n"/>
      <c r="BY1943" s="21" t="n"/>
      <c r="BZ1943" s="20" t="n"/>
      <c r="CA1943" s="18">
        <f>IF($BZ1943="","",IFERROR(VLOOKUP(IFERROR(VLOOKUP(IF(ISNUMBER(FIND(" – ",$BZ1943)),LEFT($BZ1943,FIND(" – ",$BZ1943)-1),$BZ1943),ProdTbl,5,0),""),BasketTbl,2,0),"کد ناشناخته"))</f>
        <v/>
      </c>
      <c r="CB1943" s="18">
        <f>IF($BZ1943="","",IFERROR(VLOOKUP(IF(ISNUMBER(FIND(" – ",$BZ1943)),LEFT($BZ1943,FIND(" – ",$BZ1943)-1),$BZ1943),ProdTbl,3,0),"کد ناشناخته"))</f>
        <v/>
      </c>
      <c r="CC1943" s="22" t="n"/>
      <c r="CD1943" s="21" t="n"/>
      <c r="CE1943" s="20" t="n"/>
      <c r="CF1943" s="18">
        <f>IF($CE1943="","",IFERROR(VLOOKUP(IFERROR(VLOOKUP(IF(ISNUMBER(FIND(" – ",$CE1943)),LEFT($CE1943,FIND(" – ",$CE1943)-1),$CE1943),ProdTbl,5,0),""),BasketTbl,2,0),"کد ناشناخته"))</f>
        <v/>
      </c>
      <c r="CG1943" s="18">
        <f>IF($CE1943="","",IFERROR(VLOOKUP(IF(ISNUMBER(FIND(" – ",$CE1943)),LEFT($CE1943,FIND(" – ",$CE1943)-1),$CE1943),ProdTbl,3,0),"کد ناشناخته"))</f>
        <v/>
      </c>
      <c r="CH1943" s="22" t="n"/>
      <c r="CI1943" s="21" t="n"/>
    </row>
    <row r="1944">
      <c r="A1944" s="18">
        <f>IF($B1944="","",COUNTA($B$10:$B1944))</f>
        <v/>
      </c>
      <c r="B1944" s="19" t="n"/>
      <c r="C1944" s="20" t="n"/>
      <c r="D1944" s="19" t="n"/>
      <c r="E1944" s="18">
        <f>IF($D1944="","",IFERROR(VLOOKUP(IF(ISNUMBER(FIND(" – ",$D1944)),LEFT($D1944,FIND(" – ",$D1944)-1),$D1944),SellerTbl,2,0),"کد ناشناخته"))</f>
        <v/>
      </c>
      <c r="F1944" s="21" t="n"/>
      <c r="G1944" s="21" t="n"/>
      <c r="H1944" s="22" t="n"/>
      <c r="I1944" s="23">
        <f>IF(OR($F1944="",$G1944=""),"",$F1944-$G1944)</f>
        <v/>
      </c>
      <c r="J1944" s="18">
        <f>IF($I1944="","",IF(ABS($I1944)&lt;=0.01*$F1944,"√","×"))</f>
        <v/>
      </c>
      <c r="K1944" s="23">
        <f>IF(COUNT($Q1944,$V1944,$AA1944,$AF1944,$AK1944,$AP1944,$AU1944,$AZ1944,$BE1944,$BJ1944,$BO1944,$BT1944,$BY1944,$CD1944,$CI1944)=0,"",SUM($Q1944,$V1944,$AA1944,$AF1944,$AK1944,$AP1944,$AU1944,$AZ1944,$BE1944,$BJ1944,$BO1944,$BT1944,$BY1944,$CD1944,$CI1944))</f>
        <v/>
      </c>
      <c r="L1944" s="23">
        <f>IF(OR($F1944="",$K1944=""),"",$F1944-$K1944)</f>
        <v/>
      </c>
      <c r="M1944" s="20" t="n"/>
      <c r="N1944" s="18">
        <f>IF($M1944="","",IFERROR(VLOOKUP(IFERROR(VLOOKUP(IF(ISNUMBER(FIND(" – ",$M1944)),LEFT($M1944,FIND(" – ",$M1944)-1),$M1944),ProdTbl,5,0),""),BasketTbl,2,0),"کد ناشناخته"))</f>
        <v/>
      </c>
      <c r="O1944" s="18">
        <f>IF($M1944="","",IFERROR(VLOOKUP(IF(ISNUMBER(FIND(" – ",$M1944)),LEFT($M1944,FIND(" – ",$M1944)-1),$M1944),ProdTbl,3,0),"کد ناشناخته"))</f>
        <v/>
      </c>
      <c r="P1944" s="22" t="n"/>
      <c r="Q1944" s="21" t="n"/>
      <c r="R1944" s="20" t="n"/>
      <c r="S1944" s="18">
        <f>IF($R1944="","",IFERROR(VLOOKUP(IFERROR(VLOOKUP(IF(ISNUMBER(FIND(" – ",$R1944)),LEFT($R1944,FIND(" – ",$R1944)-1),$R1944),ProdTbl,5,0),""),BasketTbl,2,0),"کد ناشناخته"))</f>
        <v/>
      </c>
      <c r="T1944" s="18">
        <f>IF($R1944="","",IFERROR(VLOOKUP(IF(ISNUMBER(FIND(" – ",$R1944)),LEFT($R1944,FIND(" – ",$R1944)-1),$R1944),ProdTbl,3,0),"کد ناشناخته"))</f>
        <v/>
      </c>
      <c r="U1944" s="22" t="n"/>
      <c r="V1944" s="21" t="n"/>
      <c r="W1944" s="20" t="n"/>
      <c r="X1944" s="18">
        <f>IF($W1944="","",IFERROR(VLOOKUP(IFERROR(VLOOKUP(IF(ISNUMBER(FIND(" – ",$W1944)),LEFT($W1944,FIND(" – ",$W1944)-1),$W1944),ProdTbl,5,0),""),BasketTbl,2,0),"کد ناشناخته"))</f>
        <v/>
      </c>
      <c r="Y1944" s="18">
        <f>IF($W1944="","",IFERROR(VLOOKUP(IF(ISNUMBER(FIND(" – ",$W1944)),LEFT($W1944,FIND(" – ",$W1944)-1),$W1944),ProdTbl,3,0),"کد ناشناخته"))</f>
        <v/>
      </c>
      <c r="Z1944" s="22" t="n"/>
      <c r="AA1944" s="21" t="n"/>
      <c r="AB1944" s="20" t="n"/>
      <c r="AC1944" s="18">
        <f>IF($AB1944="","",IFERROR(VLOOKUP(IFERROR(VLOOKUP(IF(ISNUMBER(FIND(" – ",$AB1944)),LEFT($AB1944,FIND(" – ",$AB1944)-1),$AB1944),ProdTbl,5,0),""),BasketTbl,2,0),"کد ناشناخته"))</f>
        <v/>
      </c>
      <c r="AD1944" s="18">
        <f>IF($AB1944="","",IFERROR(VLOOKUP(IF(ISNUMBER(FIND(" – ",$AB1944)),LEFT($AB1944,FIND(" – ",$AB1944)-1),$AB1944),ProdTbl,3,0),"کد ناشناخته"))</f>
        <v/>
      </c>
      <c r="AE1944" s="22" t="n"/>
      <c r="AF1944" s="21" t="n"/>
      <c r="AG1944" s="20" t="n"/>
      <c r="AH1944" s="18">
        <f>IF($AG1944="","",IFERROR(VLOOKUP(IFERROR(VLOOKUP(IF(ISNUMBER(FIND(" – ",$AG1944)),LEFT($AG1944,FIND(" – ",$AG1944)-1),$AG1944),ProdTbl,5,0),""),BasketTbl,2,0),"کد ناشناخته"))</f>
        <v/>
      </c>
      <c r="AI1944" s="18">
        <f>IF($AG1944="","",IFERROR(VLOOKUP(IF(ISNUMBER(FIND(" – ",$AG1944)),LEFT($AG1944,FIND(" – ",$AG1944)-1),$AG1944),ProdTbl,3,0),"کد ناشناخته"))</f>
        <v/>
      </c>
      <c r="AJ1944" s="22" t="n"/>
      <c r="AK1944" s="21" t="n"/>
      <c r="AL1944" s="20" t="n"/>
      <c r="AM1944" s="18">
        <f>IF($AL1944="","",IFERROR(VLOOKUP(IFERROR(VLOOKUP(IF(ISNUMBER(FIND(" – ",$AL1944)),LEFT($AL1944,FIND(" – ",$AL1944)-1),$AL1944),ProdTbl,5,0),""),BasketTbl,2,0),"کد ناشناخته"))</f>
        <v/>
      </c>
      <c r="AN1944" s="18">
        <f>IF($AL1944="","",IFERROR(VLOOKUP(IF(ISNUMBER(FIND(" – ",$AL1944)),LEFT($AL1944,FIND(" – ",$AL1944)-1),$AL1944),ProdTbl,3,0),"کد ناشناخته"))</f>
        <v/>
      </c>
      <c r="AO1944" s="22" t="n"/>
      <c r="AP1944" s="21" t="n"/>
      <c r="AQ1944" s="20" t="n"/>
      <c r="AR1944" s="18">
        <f>IF($AQ1944="","",IFERROR(VLOOKUP(IFERROR(VLOOKUP(IF(ISNUMBER(FIND(" – ",$AQ1944)),LEFT($AQ1944,FIND(" – ",$AQ1944)-1),$AQ1944),ProdTbl,5,0),""),BasketTbl,2,0),"کد ناشناخته"))</f>
        <v/>
      </c>
      <c r="AS1944" s="18">
        <f>IF($AQ1944="","",IFERROR(VLOOKUP(IF(ISNUMBER(FIND(" – ",$AQ1944)),LEFT($AQ1944,FIND(" – ",$AQ1944)-1),$AQ1944),ProdTbl,3,0),"کد ناشناخته"))</f>
        <v/>
      </c>
      <c r="AT1944" s="22" t="n"/>
      <c r="AU1944" s="21" t="n"/>
      <c r="AV1944" s="20" t="n"/>
      <c r="AW1944" s="18">
        <f>IF($AV1944="","",IFERROR(VLOOKUP(IFERROR(VLOOKUP(IF(ISNUMBER(FIND(" – ",$AV1944)),LEFT($AV1944,FIND(" – ",$AV1944)-1),$AV1944),ProdTbl,5,0),""),BasketTbl,2,0),"کد ناشناخته"))</f>
        <v/>
      </c>
      <c r="AX1944" s="18">
        <f>IF($AV1944="","",IFERROR(VLOOKUP(IF(ISNUMBER(FIND(" – ",$AV1944)),LEFT($AV1944,FIND(" – ",$AV1944)-1),$AV1944),ProdTbl,3,0),"کد ناشناخته"))</f>
        <v/>
      </c>
      <c r="AY1944" s="22" t="n"/>
      <c r="AZ1944" s="21" t="n"/>
      <c r="BA1944" s="20" t="n"/>
      <c r="BB1944" s="18">
        <f>IF($BA1944="","",IFERROR(VLOOKUP(IFERROR(VLOOKUP(IF(ISNUMBER(FIND(" – ",$BA1944)),LEFT($BA1944,FIND(" – ",$BA1944)-1),$BA1944),ProdTbl,5,0),""),BasketTbl,2,0),"کد ناشناخته"))</f>
        <v/>
      </c>
      <c r="BC1944" s="18">
        <f>IF($BA1944="","",IFERROR(VLOOKUP(IF(ISNUMBER(FIND(" – ",$BA1944)),LEFT($BA1944,FIND(" – ",$BA1944)-1),$BA1944),ProdTbl,3,0),"کد ناشناخته"))</f>
        <v/>
      </c>
      <c r="BD1944" s="22" t="n"/>
      <c r="BE1944" s="21" t="n"/>
      <c r="BF1944" s="20" t="n"/>
      <c r="BG1944" s="18">
        <f>IF($BF1944="","",IFERROR(VLOOKUP(IFERROR(VLOOKUP(IF(ISNUMBER(FIND(" – ",$BF1944)),LEFT($BF1944,FIND(" – ",$BF1944)-1),$BF1944),ProdTbl,5,0),""),BasketTbl,2,0),"کد ناشناخته"))</f>
        <v/>
      </c>
      <c r="BH1944" s="18">
        <f>IF($BF1944="","",IFERROR(VLOOKUP(IF(ISNUMBER(FIND(" – ",$BF1944)),LEFT($BF1944,FIND(" – ",$BF1944)-1),$BF1944),ProdTbl,3,0),"کد ناشناخته"))</f>
        <v/>
      </c>
      <c r="BI1944" s="22" t="n"/>
      <c r="BJ1944" s="21" t="n"/>
      <c r="BK1944" s="20" t="n"/>
      <c r="BL1944" s="18">
        <f>IF($BK1944="","",IFERROR(VLOOKUP(IFERROR(VLOOKUP(IF(ISNUMBER(FIND(" – ",$BK1944)),LEFT($BK1944,FIND(" – ",$BK1944)-1),$BK1944),ProdTbl,5,0),""),BasketTbl,2,0),"کد ناشناخته"))</f>
        <v/>
      </c>
      <c r="BM1944" s="18">
        <f>IF($BK1944="","",IFERROR(VLOOKUP(IF(ISNUMBER(FIND(" – ",$BK1944)),LEFT($BK1944,FIND(" – ",$BK1944)-1),$BK1944),ProdTbl,3,0),"کد ناشناخته"))</f>
        <v/>
      </c>
      <c r="BN1944" s="22" t="n"/>
      <c r="BO1944" s="21" t="n"/>
      <c r="BP1944" s="20" t="n"/>
      <c r="BQ1944" s="18">
        <f>IF($BP1944="","",IFERROR(VLOOKUP(IFERROR(VLOOKUP(IF(ISNUMBER(FIND(" – ",$BP1944)),LEFT($BP1944,FIND(" – ",$BP1944)-1),$BP1944),ProdTbl,5,0),""),BasketTbl,2,0),"کد ناشناخته"))</f>
        <v/>
      </c>
      <c r="BR1944" s="18">
        <f>IF($BP1944="","",IFERROR(VLOOKUP(IF(ISNUMBER(FIND(" – ",$BP1944)),LEFT($BP1944,FIND(" – ",$BP1944)-1),$BP1944),ProdTbl,3,0),"کد ناشناخته"))</f>
        <v/>
      </c>
      <c r="BS1944" s="22" t="n"/>
      <c r="BT1944" s="21" t="n"/>
      <c r="BU1944" s="20" t="n"/>
      <c r="BV1944" s="18">
        <f>IF($BU1944="","",IFERROR(VLOOKUP(IFERROR(VLOOKUP(IF(ISNUMBER(FIND(" – ",$BU1944)),LEFT($BU1944,FIND(" – ",$BU1944)-1),$BU1944),ProdTbl,5,0),""),BasketTbl,2,0),"کد ناشناخته"))</f>
        <v/>
      </c>
      <c r="BW1944" s="18">
        <f>IF($BU1944="","",IFERROR(VLOOKUP(IF(ISNUMBER(FIND(" – ",$BU1944)),LEFT($BU1944,FIND(" – ",$BU1944)-1),$BU1944),ProdTbl,3,0),"کد ناشناخته"))</f>
        <v/>
      </c>
      <c r="BX1944" s="22" t="n"/>
      <c r="BY1944" s="21" t="n"/>
      <c r="BZ1944" s="20" t="n"/>
      <c r="CA1944" s="18">
        <f>IF($BZ1944="","",IFERROR(VLOOKUP(IFERROR(VLOOKUP(IF(ISNUMBER(FIND(" – ",$BZ1944)),LEFT($BZ1944,FIND(" – ",$BZ1944)-1),$BZ1944),ProdTbl,5,0),""),BasketTbl,2,0),"کد ناشناخته"))</f>
        <v/>
      </c>
      <c r="CB1944" s="18">
        <f>IF($BZ1944="","",IFERROR(VLOOKUP(IF(ISNUMBER(FIND(" – ",$BZ1944)),LEFT($BZ1944,FIND(" – ",$BZ1944)-1),$BZ1944),ProdTbl,3,0),"کد ناشناخته"))</f>
        <v/>
      </c>
      <c r="CC1944" s="22" t="n"/>
      <c r="CD1944" s="21" t="n"/>
      <c r="CE1944" s="20" t="n"/>
      <c r="CF1944" s="18">
        <f>IF($CE1944="","",IFERROR(VLOOKUP(IFERROR(VLOOKUP(IF(ISNUMBER(FIND(" – ",$CE1944)),LEFT($CE1944,FIND(" – ",$CE1944)-1),$CE1944),ProdTbl,5,0),""),BasketTbl,2,0),"کد ناشناخته"))</f>
        <v/>
      </c>
      <c r="CG1944" s="18">
        <f>IF($CE1944="","",IFERROR(VLOOKUP(IF(ISNUMBER(FIND(" – ",$CE1944)),LEFT($CE1944,FIND(" – ",$CE1944)-1),$CE1944),ProdTbl,3,0),"کد ناشناخته"))</f>
        <v/>
      </c>
      <c r="CH1944" s="22" t="n"/>
      <c r="CI1944" s="21" t="n"/>
    </row>
    <row r="1945">
      <c r="A1945" s="18">
        <f>IF($B1945="","",COUNTA($B$10:$B1945))</f>
        <v/>
      </c>
      <c r="B1945" s="19" t="n"/>
      <c r="C1945" s="20" t="n"/>
      <c r="D1945" s="19" t="n"/>
      <c r="E1945" s="18">
        <f>IF($D1945="","",IFERROR(VLOOKUP(IF(ISNUMBER(FIND(" – ",$D1945)),LEFT($D1945,FIND(" – ",$D1945)-1),$D1945),SellerTbl,2,0),"کد ناشناخته"))</f>
        <v/>
      </c>
      <c r="F1945" s="21" t="n"/>
      <c r="G1945" s="21" t="n"/>
      <c r="H1945" s="22" t="n"/>
      <c r="I1945" s="23">
        <f>IF(OR($F1945="",$G1945=""),"",$F1945-$G1945)</f>
        <v/>
      </c>
      <c r="J1945" s="18">
        <f>IF($I1945="","",IF(ABS($I1945)&lt;=0.01*$F1945,"√","×"))</f>
        <v/>
      </c>
      <c r="K1945" s="23">
        <f>IF(COUNT($Q1945,$V1945,$AA1945,$AF1945,$AK1945,$AP1945,$AU1945,$AZ1945,$BE1945,$BJ1945,$BO1945,$BT1945,$BY1945,$CD1945,$CI1945)=0,"",SUM($Q1945,$V1945,$AA1945,$AF1945,$AK1945,$AP1945,$AU1945,$AZ1945,$BE1945,$BJ1945,$BO1945,$BT1945,$BY1945,$CD1945,$CI1945))</f>
        <v/>
      </c>
      <c r="L1945" s="23">
        <f>IF(OR($F1945="",$K1945=""),"",$F1945-$K1945)</f>
        <v/>
      </c>
      <c r="M1945" s="20" t="n"/>
      <c r="N1945" s="18">
        <f>IF($M1945="","",IFERROR(VLOOKUP(IFERROR(VLOOKUP(IF(ISNUMBER(FIND(" – ",$M1945)),LEFT($M1945,FIND(" – ",$M1945)-1),$M1945),ProdTbl,5,0),""),BasketTbl,2,0),"کد ناشناخته"))</f>
        <v/>
      </c>
      <c r="O1945" s="18">
        <f>IF($M1945="","",IFERROR(VLOOKUP(IF(ISNUMBER(FIND(" – ",$M1945)),LEFT($M1945,FIND(" – ",$M1945)-1),$M1945),ProdTbl,3,0),"کد ناشناخته"))</f>
        <v/>
      </c>
      <c r="P1945" s="22" t="n"/>
      <c r="Q1945" s="21" t="n"/>
      <c r="R1945" s="20" t="n"/>
      <c r="S1945" s="18">
        <f>IF($R1945="","",IFERROR(VLOOKUP(IFERROR(VLOOKUP(IF(ISNUMBER(FIND(" – ",$R1945)),LEFT($R1945,FIND(" – ",$R1945)-1),$R1945),ProdTbl,5,0),""),BasketTbl,2,0),"کد ناشناخته"))</f>
        <v/>
      </c>
      <c r="T1945" s="18">
        <f>IF($R1945="","",IFERROR(VLOOKUP(IF(ISNUMBER(FIND(" – ",$R1945)),LEFT($R1945,FIND(" – ",$R1945)-1),$R1945),ProdTbl,3,0),"کد ناشناخته"))</f>
        <v/>
      </c>
      <c r="U1945" s="22" t="n"/>
      <c r="V1945" s="21" t="n"/>
      <c r="W1945" s="20" t="n"/>
      <c r="X1945" s="18">
        <f>IF($W1945="","",IFERROR(VLOOKUP(IFERROR(VLOOKUP(IF(ISNUMBER(FIND(" – ",$W1945)),LEFT($W1945,FIND(" – ",$W1945)-1),$W1945),ProdTbl,5,0),""),BasketTbl,2,0),"کد ناشناخته"))</f>
        <v/>
      </c>
      <c r="Y1945" s="18">
        <f>IF($W1945="","",IFERROR(VLOOKUP(IF(ISNUMBER(FIND(" – ",$W1945)),LEFT($W1945,FIND(" – ",$W1945)-1),$W1945),ProdTbl,3,0),"کد ناشناخته"))</f>
        <v/>
      </c>
      <c r="Z1945" s="22" t="n"/>
      <c r="AA1945" s="21" t="n"/>
      <c r="AB1945" s="20" t="n"/>
      <c r="AC1945" s="18">
        <f>IF($AB1945="","",IFERROR(VLOOKUP(IFERROR(VLOOKUP(IF(ISNUMBER(FIND(" – ",$AB1945)),LEFT($AB1945,FIND(" – ",$AB1945)-1),$AB1945),ProdTbl,5,0),""),BasketTbl,2,0),"کد ناشناخته"))</f>
        <v/>
      </c>
      <c r="AD1945" s="18">
        <f>IF($AB1945="","",IFERROR(VLOOKUP(IF(ISNUMBER(FIND(" – ",$AB1945)),LEFT($AB1945,FIND(" – ",$AB1945)-1),$AB1945),ProdTbl,3,0),"کد ناشناخته"))</f>
        <v/>
      </c>
      <c r="AE1945" s="22" t="n"/>
      <c r="AF1945" s="21" t="n"/>
      <c r="AG1945" s="20" t="n"/>
      <c r="AH1945" s="18">
        <f>IF($AG1945="","",IFERROR(VLOOKUP(IFERROR(VLOOKUP(IF(ISNUMBER(FIND(" – ",$AG1945)),LEFT($AG1945,FIND(" – ",$AG1945)-1),$AG1945),ProdTbl,5,0),""),BasketTbl,2,0),"کد ناشناخته"))</f>
        <v/>
      </c>
      <c r="AI1945" s="18">
        <f>IF($AG1945="","",IFERROR(VLOOKUP(IF(ISNUMBER(FIND(" – ",$AG1945)),LEFT($AG1945,FIND(" – ",$AG1945)-1),$AG1945),ProdTbl,3,0),"کد ناشناخته"))</f>
        <v/>
      </c>
      <c r="AJ1945" s="22" t="n"/>
      <c r="AK1945" s="21" t="n"/>
      <c r="AL1945" s="20" t="n"/>
      <c r="AM1945" s="18">
        <f>IF($AL1945="","",IFERROR(VLOOKUP(IFERROR(VLOOKUP(IF(ISNUMBER(FIND(" – ",$AL1945)),LEFT($AL1945,FIND(" – ",$AL1945)-1),$AL1945),ProdTbl,5,0),""),BasketTbl,2,0),"کد ناشناخته"))</f>
        <v/>
      </c>
      <c r="AN1945" s="18">
        <f>IF($AL1945="","",IFERROR(VLOOKUP(IF(ISNUMBER(FIND(" – ",$AL1945)),LEFT($AL1945,FIND(" – ",$AL1945)-1),$AL1945),ProdTbl,3,0),"کد ناشناخته"))</f>
        <v/>
      </c>
      <c r="AO1945" s="22" t="n"/>
      <c r="AP1945" s="21" t="n"/>
      <c r="AQ1945" s="20" t="n"/>
      <c r="AR1945" s="18">
        <f>IF($AQ1945="","",IFERROR(VLOOKUP(IFERROR(VLOOKUP(IF(ISNUMBER(FIND(" – ",$AQ1945)),LEFT($AQ1945,FIND(" – ",$AQ1945)-1),$AQ1945),ProdTbl,5,0),""),BasketTbl,2,0),"کد ناشناخته"))</f>
        <v/>
      </c>
      <c r="AS1945" s="18">
        <f>IF($AQ1945="","",IFERROR(VLOOKUP(IF(ISNUMBER(FIND(" – ",$AQ1945)),LEFT($AQ1945,FIND(" – ",$AQ1945)-1),$AQ1945),ProdTbl,3,0),"کد ناشناخته"))</f>
        <v/>
      </c>
      <c r="AT1945" s="22" t="n"/>
      <c r="AU1945" s="21" t="n"/>
      <c r="AV1945" s="20" t="n"/>
      <c r="AW1945" s="18">
        <f>IF($AV1945="","",IFERROR(VLOOKUP(IFERROR(VLOOKUP(IF(ISNUMBER(FIND(" – ",$AV1945)),LEFT($AV1945,FIND(" – ",$AV1945)-1),$AV1945),ProdTbl,5,0),""),BasketTbl,2,0),"کد ناشناخته"))</f>
        <v/>
      </c>
      <c r="AX1945" s="18">
        <f>IF($AV1945="","",IFERROR(VLOOKUP(IF(ISNUMBER(FIND(" – ",$AV1945)),LEFT($AV1945,FIND(" – ",$AV1945)-1),$AV1945),ProdTbl,3,0),"کد ناشناخته"))</f>
        <v/>
      </c>
      <c r="AY1945" s="22" t="n"/>
      <c r="AZ1945" s="21" t="n"/>
      <c r="BA1945" s="20" t="n"/>
      <c r="BB1945" s="18">
        <f>IF($BA1945="","",IFERROR(VLOOKUP(IFERROR(VLOOKUP(IF(ISNUMBER(FIND(" – ",$BA1945)),LEFT($BA1945,FIND(" – ",$BA1945)-1),$BA1945),ProdTbl,5,0),""),BasketTbl,2,0),"کد ناشناخته"))</f>
        <v/>
      </c>
      <c r="BC1945" s="18">
        <f>IF($BA1945="","",IFERROR(VLOOKUP(IF(ISNUMBER(FIND(" – ",$BA1945)),LEFT($BA1945,FIND(" – ",$BA1945)-1),$BA1945),ProdTbl,3,0),"کد ناشناخته"))</f>
        <v/>
      </c>
      <c r="BD1945" s="22" t="n"/>
      <c r="BE1945" s="21" t="n"/>
      <c r="BF1945" s="20" t="n"/>
      <c r="BG1945" s="18">
        <f>IF($BF1945="","",IFERROR(VLOOKUP(IFERROR(VLOOKUP(IF(ISNUMBER(FIND(" – ",$BF1945)),LEFT($BF1945,FIND(" – ",$BF1945)-1),$BF1945),ProdTbl,5,0),""),BasketTbl,2,0),"کد ناشناخته"))</f>
        <v/>
      </c>
      <c r="BH1945" s="18">
        <f>IF($BF1945="","",IFERROR(VLOOKUP(IF(ISNUMBER(FIND(" – ",$BF1945)),LEFT($BF1945,FIND(" – ",$BF1945)-1),$BF1945),ProdTbl,3,0),"کد ناشناخته"))</f>
        <v/>
      </c>
      <c r="BI1945" s="22" t="n"/>
      <c r="BJ1945" s="21" t="n"/>
      <c r="BK1945" s="20" t="n"/>
      <c r="BL1945" s="18">
        <f>IF($BK1945="","",IFERROR(VLOOKUP(IFERROR(VLOOKUP(IF(ISNUMBER(FIND(" – ",$BK1945)),LEFT($BK1945,FIND(" – ",$BK1945)-1),$BK1945),ProdTbl,5,0),""),BasketTbl,2,0),"کد ناشناخته"))</f>
        <v/>
      </c>
      <c r="BM1945" s="18">
        <f>IF($BK1945="","",IFERROR(VLOOKUP(IF(ISNUMBER(FIND(" – ",$BK1945)),LEFT($BK1945,FIND(" – ",$BK1945)-1),$BK1945),ProdTbl,3,0),"کد ناشناخته"))</f>
        <v/>
      </c>
      <c r="BN1945" s="22" t="n"/>
      <c r="BO1945" s="21" t="n"/>
      <c r="BP1945" s="20" t="n"/>
      <c r="BQ1945" s="18">
        <f>IF($BP1945="","",IFERROR(VLOOKUP(IFERROR(VLOOKUP(IF(ISNUMBER(FIND(" – ",$BP1945)),LEFT($BP1945,FIND(" – ",$BP1945)-1),$BP1945),ProdTbl,5,0),""),BasketTbl,2,0),"کد ناشناخته"))</f>
        <v/>
      </c>
      <c r="BR1945" s="18">
        <f>IF($BP1945="","",IFERROR(VLOOKUP(IF(ISNUMBER(FIND(" – ",$BP1945)),LEFT($BP1945,FIND(" – ",$BP1945)-1),$BP1945),ProdTbl,3,0),"کد ناشناخته"))</f>
        <v/>
      </c>
      <c r="BS1945" s="22" t="n"/>
      <c r="BT1945" s="21" t="n"/>
      <c r="BU1945" s="20" t="n"/>
      <c r="BV1945" s="18">
        <f>IF($BU1945="","",IFERROR(VLOOKUP(IFERROR(VLOOKUP(IF(ISNUMBER(FIND(" – ",$BU1945)),LEFT($BU1945,FIND(" – ",$BU1945)-1),$BU1945),ProdTbl,5,0),""),BasketTbl,2,0),"کد ناشناخته"))</f>
        <v/>
      </c>
      <c r="BW1945" s="18">
        <f>IF($BU1945="","",IFERROR(VLOOKUP(IF(ISNUMBER(FIND(" – ",$BU1945)),LEFT($BU1945,FIND(" – ",$BU1945)-1),$BU1945),ProdTbl,3,0),"کد ناشناخته"))</f>
        <v/>
      </c>
      <c r="BX1945" s="22" t="n"/>
      <c r="BY1945" s="21" t="n"/>
      <c r="BZ1945" s="20" t="n"/>
      <c r="CA1945" s="18">
        <f>IF($BZ1945="","",IFERROR(VLOOKUP(IFERROR(VLOOKUP(IF(ISNUMBER(FIND(" – ",$BZ1945)),LEFT($BZ1945,FIND(" – ",$BZ1945)-1),$BZ1945),ProdTbl,5,0),""),BasketTbl,2,0),"کد ناشناخته"))</f>
        <v/>
      </c>
      <c r="CB1945" s="18">
        <f>IF($BZ1945="","",IFERROR(VLOOKUP(IF(ISNUMBER(FIND(" – ",$BZ1945)),LEFT($BZ1945,FIND(" – ",$BZ1945)-1),$BZ1945),ProdTbl,3,0),"کد ناشناخته"))</f>
        <v/>
      </c>
      <c r="CC1945" s="22" t="n"/>
      <c r="CD1945" s="21" t="n"/>
      <c r="CE1945" s="20" t="n"/>
      <c r="CF1945" s="18">
        <f>IF($CE1945="","",IFERROR(VLOOKUP(IFERROR(VLOOKUP(IF(ISNUMBER(FIND(" – ",$CE1945)),LEFT($CE1945,FIND(" – ",$CE1945)-1),$CE1945),ProdTbl,5,0),""),BasketTbl,2,0),"کد ناشناخته"))</f>
        <v/>
      </c>
      <c r="CG1945" s="18">
        <f>IF($CE1945="","",IFERROR(VLOOKUP(IF(ISNUMBER(FIND(" – ",$CE1945)),LEFT($CE1945,FIND(" – ",$CE1945)-1),$CE1945),ProdTbl,3,0),"کد ناشناخته"))</f>
        <v/>
      </c>
      <c r="CH1945" s="22" t="n"/>
      <c r="CI1945" s="21" t="n"/>
    </row>
    <row r="1946">
      <c r="A1946" s="18">
        <f>IF($B1946="","",COUNTA($B$10:$B1946))</f>
        <v/>
      </c>
      <c r="B1946" s="19" t="n"/>
      <c r="C1946" s="20" t="n"/>
      <c r="D1946" s="19" t="n"/>
      <c r="E1946" s="18">
        <f>IF($D1946="","",IFERROR(VLOOKUP(IF(ISNUMBER(FIND(" – ",$D1946)),LEFT($D1946,FIND(" – ",$D1946)-1),$D1946),SellerTbl,2,0),"کد ناشناخته"))</f>
        <v/>
      </c>
      <c r="F1946" s="21" t="n"/>
      <c r="G1946" s="21" t="n"/>
      <c r="H1946" s="22" t="n"/>
      <c r="I1946" s="23">
        <f>IF(OR($F1946="",$G1946=""),"",$F1946-$G1946)</f>
        <v/>
      </c>
      <c r="J1946" s="18">
        <f>IF($I1946="","",IF(ABS($I1946)&lt;=0.01*$F1946,"√","×"))</f>
        <v/>
      </c>
      <c r="K1946" s="23">
        <f>IF(COUNT($Q1946,$V1946,$AA1946,$AF1946,$AK1946,$AP1946,$AU1946,$AZ1946,$BE1946,$BJ1946,$BO1946,$BT1946,$BY1946,$CD1946,$CI1946)=0,"",SUM($Q1946,$V1946,$AA1946,$AF1946,$AK1946,$AP1946,$AU1946,$AZ1946,$BE1946,$BJ1946,$BO1946,$BT1946,$BY1946,$CD1946,$CI1946))</f>
        <v/>
      </c>
      <c r="L1946" s="23">
        <f>IF(OR($F1946="",$K1946=""),"",$F1946-$K1946)</f>
        <v/>
      </c>
      <c r="M1946" s="20" t="n"/>
      <c r="N1946" s="18">
        <f>IF($M1946="","",IFERROR(VLOOKUP(IFERROR(VLOOKUP(IF(ISNUMBER(FIND(" – ",$M1946)),LEFT($M1946,FIND(" – ",$M1946)-1),$M1946),ProdTbl,5,0),""),BasketTbl,2,0),"کد ناشناخته"))</f>
        <v/>
      </c>
      <c r="O1946" s="18">
        <f>IF($M1946="","",IFERROR(VLOOKUP(IF(ISNUMBER(FIND(" – ",$M1946)),LEFT($M1946,FIND(" – ",$M1946)-1),$M1946),ProdTbl,3,0),"کد ناشناخته"))</f>
        <v/>
      </c>
      <c r="P1946" s="22" t="n"/>
      <c r="Q1946" s="21" t="n"/>
      <c r="R1946" s="20" t="n"/>
      <c r="S1946" s="18">
        <f>IF($R1946="","",IFERROR(VLOOKUP(IFERROR(VLOOKUP(IF(ISNUMBER(FIND(" – ",$R1946)),LEFT($R1946,FIND(" – ",$R1946)-1),$R1946),ProdTbl,5,0),""),BasketTbl,2,0),"کد ناشناخته"))</f>
        <v/>
      </c>
      <c r="T1946" s="18">
        <f>IF($R1946="","",IFERROR(VLOOKUP(IF(ISNUMBER(FIND(" – ",$R1946)),LEFT($R1946,FIND(" – ",$R1946)-1),$R1946),ProdTbl,3,0),"کد ناشناخته"))</f>
        <v/>
      </c>
      <c r="U1946" s="22" t="n"/>
      <c r="V1946" s="21" t="n"/>
      <c r="W1946" s="20" t="n"/>
      <c r="X1946" s="18">
        <f>IF($W1946="","",IFERROR(VLOOKUP(IFERROR(VLOOKUP(IF(ISNUMBER(FIND(" – ",$W1946)),LEFT($W1946,FIND(" – ",$W1946)-1),$W1946),ProdTbl,5,0),""),BasketTbl,2,0),"کد ناشناخته"))</f>
        <v/>
      </c>
      <c r="Y1946" s="18">
        <f>IF($W1946="","",IFERROR(VLOOKUP(IF(ISNUMBER(FIND(" – ",$W1946)),LEFT($W1946,FIND(" – ",$W1946)-1),$W1946),ProdTbl,3,0),"کد ناشناخته"))</f>
        <v/>
      </c>
      <c r="Z1946" s="22" t="n"/>
      <c r="AA1946" s="21" t="n"/>
      <c r="AB1946" s="20" t="n"/>
      <c r="AC1946" s="18">
        <f>IF($AB1946="","",IFERROR(VLOOKUP(IFERROR(VLOOKUP(IF(ISNUMBER(FIND(" – ",$AB1946)),LEFT($AB1946,FIND(" – ",$AB1946)-1),$AB1946),ProdTbl,5,0),""),BasketTbl,2,0),"کد ناشناخته"))</f>
        <v/>
      </c>
      <c r="AD1946" s="18">
        <f>IF($AB1946="","",IFERROR(VLOOKUP(IF(ISNUMBER(FIND(" – ",$AB1946)),LEFT($AB1946,FIND(" – ",$AB1946)-1),$AB1946),ProdTbl,3,0),"کد ناشناخته"))</f>
        <v/>
      </c>
      <c r="AE1946" s="22" t="n"/>
      <c r="AF1946" s="21" t="n"/>
      <c r="AG1946" s="20" t="n"/>
      <c r="AH1946" s="18">
        <f>IF($AG1946="","",IFERROR(VLOOKUP(IFERROR(VLOOKUP(IF(ISNUMBER(FIND(" – ",$AG1946)),LEFT($AG1946,FIND(" – ",$AG1946)-1),$AG1946),ProdTbl,5,0),""),BasketTbl,2,0),"کد ناشناخته"))</f>
        <v/>
      </c>
      <c r="AI1946" s="18">
        <f>IF($AG1946="","",IFERROR(VLOOKUP(IF(ISNUMBER(FIND(" – ",$AG1946)),LEFT($AG1946,FIND(" – ",$AG1946)-1),$AG1946),ProdTbl,3,0),"کد ناشناخته"))</f>
        <v/>
      </c>
      <c r="AJ1946" s="22" t="n"/>
      <c r="AK1946" s="21" t="n"/>
      <c r="AL1946" s="20" t="n"/>
      <c r="AM1946" s="18">
        <f>IF($AL1946="","",IFERROR(VLOOKUP(IFERROR(VLOOKUP(IF(ISNUMBER(FIND(" – ",$AL1946)),LEFT($AL1946,FIND(" – ",$AL1946)-1),$AL1946),ProdTbl,5,0),""),BasketTbl,2,0),"کد ناشناخته"))</f>
        <v/>
      </c>
      <c r="AN1946" s="18">
        <f>IF($AL1946="","",IFERROR(VLOOKUP(IF(ISNUMBER(FIND(" – ",$AL1946)),LEFT($AL1946,FIND(" – ",$AL1946)-1),$AL1946),ProdTbl,3,0),"کد ناشناخته"))</f>
        <v/>
      </c>
      <c r="AO1946" s="22" t="n"/>
      <c r="AP1946" s="21" t="n"/>
      <c r="AQ1946" s="20" t="n"/>
      <c r="AR1946" s="18">
        <f>IF($AQ1946="","",IFERROR(VLOOKUP(IFERROR(VLOOKUP(IF(ISNUMBER(FIND(" – ",$AQ1946)),LEFT($AQ1946,FIND(" – ",$AQ1946)-1),$AQ1946),ProdTbl,5,0),""),BasketTbl,2,0),"کد ناشناخته"))</f>
        <v/>
      </c>
      <c r="AS1946" s="18">
        <f>IF($AQ1946="","",IFERROR(VLOOKUP(IF(ISNUMBER(FIND(" – ",$AQ1946)),LEFT($AQ1946,FIND(" – ",$AQ1946)-1),$AQ1946),ProdTbl,3,0),"کد ناشناخته"))</f>
        <v/>
      </c>
      <c r="AT1946" s="22" t="n"/>
      <c r="AU1946" s="21" t="n"/>
      <c r="AV1946" s="20" t="n"/>
      <c r="AW1946" s="18">
        <f>IF($AV1946="","",IFERROR(VLOOKUP(IFERROR(VLOOKUP(IF(ISNUMBER(FIND(" – ",$AV1946)),LEFT($AV1946,FIND(" – ",$AV1946)-1),$AV1946),ProdTbl,5,0),""),BasketTbl,2,0),"کد ناشناخته"))</f>
        <v/>
      </c>
      <c r="AX1946" s="18">
        <f>IF($AV1946="","",IFERROR(VLOOKUP(IF(ISNUMBER(FIND(" – ",$AV1946)),LEFT($AV1946,FIND(" – ",$AV1946)-1),$AV1946),ProdTbl,3,0),"کد ناشناخته"))</f>
        <v/>
      </c>
      <c r="AY1946" s="22" t="n"/>
      <c r="AZ1946" s="21" t="n"/>
      <c r="BA1946" s="20" t="n"/>
      <c r="BB1946" s="18">
        <f>IF($BA1946="","",IFERROR(VLOOKUP(IFERROR(VLOOKUP(IF(ISNUMBER(FIND(" – ",$BA1946)),LEFT($BA1946,FIND(" – ",$BA1946)-1),$BA1946),ProdTbl,5,0),""),BasketTbl,2,0),"کد ناشناخته"))</f>
        <v/>
      </c>
      <c r="BC1946" s="18">
        <f>IF($BA1946="","",IFERROR(VLOOKUP(IF(ISNUMBER(FIND(" – ",$BA1946)),LEFT($BA1946,FIND(" – ",$BA1946)-1),$BA1946),ProdTbl,3,0),"کد ناشناخته"))</f>
        <v/>
      </c>
      <c r="BD1946" s="22" t="n"/>
      <c r="BE1946" s="21" t="n"/>
      <c r="BF1946" s="20" t="n"/>
      <c r="BG1946" s="18">
        <f>IF($BF1946="","",IFERROR(VLOOKUP(IFERROR(VLOOKUP(IF(ISNUMBER(FIND(" – ",$BF1946)),LEFT($BF1946,FIND(" – ",$BF1946)-1),$BF1946),ProdTbl,5,0),""),BasketTbl,2,0),"کد ناشناخته"))</f>
        <v/>
      </c>
      <c r="BH1946" s="18">
        <f>IF($BF1946="","",IFERROR(VLOOKUP(IF(ISNUMBER(FIND(" – ",$BF1946)),LEFT($BF1946,FIND(" – ",$BF1946)-1),$BF1946),ProdTbl,3,0),"کد ناشناخته"))</f>
        <v/>
      </c>
      <c r="BI1946" s="22" t="n"/>
      <c r="BJ1946" s="21" t="n"/>
      <c r="BK1946" s="20" t="n"/>
      <c r="BL1946" s="18">
        <f>IF($BK1946="","",IFERROR(VLOOKUP(IFERROR(VLOOKUP(IF(ISNUMBER(FIND(" – ",$BK1946)),LEFT($BK1946,FIND(" – ",$BK1946)-1),$BK1946),ProdTbl,5,0),""),BasketTbl,2,0),"کد ناشناخته"))</f>
        <v/>
      </c>
      <c r="BM1946" s="18">
        <f>IF($BK1946="","",IFERROR(VLOOKUP(IF(ISNUMBER(FIND(" – ",$BK1946)),LEFT($BK1946,FIND(" – ",$BK1946)-1),$BK1946),ProdTbl,3,0),"کد ناشناخته"))</f>
        <v/>
      </c>
      <c r="BN1946" s="22" t="n"/>
      <c r="BO1946" s="21" t="n"/>
      <c r="BP1946" s="20" t="n"/>
      <c r="BQ1946" s="18">
        <f>IF($BP1946="","",IFERROR(VLOOKUP(IFERROR(VLOOKUP(IF(ISNUMBER(FIND(" – ",$BP1946)),LEFT($BP1946,FIND(" – ",$BP1946)-1),$BP1946),ProdTbl,5,0),""),BasketTbl,2,0),"کد ناشناخته"))</f>
        <v/>
      </c>
      <c r="BR1946" s="18">
        <f>IF($BP1946="","",IFERROR(VLOOKUP(IF(ISNUMBER(FIND(" – ",$BP1946)),LEFT($BP1946,FIND(" – ",$BP1946)-1),$BP1946),ProdTbl,3,0),"کد ناشناخته"))</f>
        <v/>
      </c>
      <c r="BS1946" s="22" t="n"/>
      <c r="BT1946" s="21" t="n"/>
      <c r="BU1946" s="20" t="n"/>
      <c r="BV1946" s="18">
        <f>IF($BU1946="","",IFERROR(VLOOKUP(IFERROR(VLOOKUP(IF(ISNUMBER(FIND(" – ",$BU1946)),LEFT($BU1946,FIND(" – ",$BU1946)-1),$BU1946),ProdTbl,5,0),""),BasketTbl,2,0),"کد ناشناخته"))</f>
        <v/>
      </c>
      <c r="BW1946" s="18">
        <f>IF($BU1946="","",IFERROR(VLOOKUP(IF(ISNUMBER(FIND(" – ",$BU1946)),LEFT($BU1946,FIND(" – ",$BU1946)-1),$BU1946),ProdTbl,3,0),"کد ناشناخته"))</f>
        <v/>
      </c>
      <c r="BX1946" s="22" t="n"/>
      <c r="BY1946" s="21" t="n"/>
      <c r="BZ1946" s="20" t="n"/>
      <c r="CA1946" s="18">
        <f>IF($BZ1946="","",IFERROR(VLOOKUP(IFERROR(VLOOKUP(IF(ISNUMBER(FIND(" – ",$BZ1946)),LEFT($BZ1946,FIND(" – ",$BZ1946)-1),$BZ1946),ProdTbl,5,0),""),BasketTbl,2,0),"کد ناشناخته"))</f>
        <v/>
      </c>
      <c r="CB1946" s="18">
        <f>IF($BZ1946="","",IFERROR(VLOOKUP(IF(ISNUMBER(FIND(" – ",$BZ1946)),LEFT($BZ1946,FIND(" – ",$BZ1946)-1),$BZ1946),ProdTbl,3,0),"کد ناشناخته"))</f>
        <v/>
      </c>
      <c r="CC1946" s="22" t="n"/>
      <c r="CD1946" s="21" t="n"/>
      <c r="CE1946" s="20" t="n"/>
      <c r="CF1946" s="18">
        <f>IF($CE1946="","",IFERROR(VLOOKUP(IFERROR(VLOOKUP(IF(ISNUMBER(FIND(" – ",$CE1946)),LEFT($CE1946,FIND(" – ",$CE1946)-1),$CE1946),ProdTbl,5,0),""),BasketTbl,2,0),"کد ناشناخته"))</f>
        <v/>
      </c>
      <c r="CG1946" s="18">
        <f>IF($CE1946="","",IFERROR(VLOOKUP(IF(ISNUMBER(FIND(" – ",$CE1946)),LEFT($CE1946,FIND(" – ",$CE1946)-1),$CE1946),ProdTbl,3,0),"کد ناشناخته"))</f>
        <v/>
      </c>
      <c r="CH1946" s="22" t="n"/>
      <c r="CI1946" s="21" t="n"/>
    </row>
    <row r="1947">
      <c r="A1947" s="18">
        <f>IF($B1947="","",COUNTA($B$10:$B1947))</f>
        <v/>
      </c>
      <c r="B1947" s="19" t="n"/>
      <c r="C1947" s="20" t="n"/>
      <c r="D1947" s="19" t="n"/>
      <c r="E1947" s="18">
        <f>IF($D1947="","",IFERROR(VLOOKUP(IF(ISNUMBER(FIND(" – ",$D1947)),LEFT($D1947,FIND(" – ",$D1947)-1),$D1947),SellerTbl,2,0),"کد ناشناخته"))</f>
        <v/>
      </c>
      <c r="F1947" s="21" t="n"/>
      <c r="G1947" s="21" t="n"/>
      <c r="H1947" s="22" t="n"/>
      <c r="I1947" s="23">
        <f>IF(OR($F1947="",$G1947=""),"",$F1947-$G1947)</f>
        <v/>
      </c>
      <c r="J1947" s="18">
        <f>IF($I1947="","",IF(ABS($I1947)&lt;=0.01*$F1947,"√","×"))</f>
        <v/>
      </c>
      <c r="K1947" s="23">
        <f>IF(COUNT($Q1947,$V1947,$AA1947,$AF1947,$AK1947,$AP1947,$AU1947,$AZ1947,$BE1947,$BJ1947,$BO1947,$BT1947,$BY1947,$CD1947,$CI1947)=0,"",SUM($Q1947,$V1947,$AA1947,$AF1947,$AK1947,$AP1947,$AU1947,$AZ1947,$BE1947,$BJ1947,$BO1947,$BT1947,$BY1947,$CD1947,$CI1947))</f>
        <v/>
      </c>
      <c r="L1947" s="23">
        <f>IF(OR($F1947="",$K1947=""),"",$F1947-$K1947)</f>
        <v/>
      </c>
      <c r="M1947" s="20" t="n"/>
      <c r="N1947" s="18">
        <f>IF($M1947="","",IFERROR(VLOOKUP(IFERROR(VLOOKUP(IF(ISNUMBER(FIND(" – ",$M1947)),LEFT($M1947,FIND(" – ",$M1947)-1),$M1947),ProdTbl,5,0),""),BasketTbl,2,0),"کد ناشناخته"))</f>
        <v/>
      </c>
      <c r="O1947" s="18">
        <f>IF($M1947="","",IFERROR(VLOOKUP(IF(ISNUMBER(FIND(" – ",$M1947)),LEFT($M1947,FIND(" – ",$M1947)-1),$M1947),ProdTbl,3,0),"کد ناشناخته"))</f>
        <v/>
      </c>
      <c r="P1947" s="22" t="n"/>
      <c r="Q1947" s="21" t="n"/>
      <c r="R1947" s="20" t="n"/>
      <c r="S1947" s="18">
        <f>IF($R1947="","",IFERROR(VLOOKUP(IFERROR(VLOOKUP(IF(ISNUMBER(FIND(" – ",$R1947)),LEFT($R1947,FIND(" – ",$R1947)-1),$R1947),ProdTbl,5,0),""),BasketTbl,2,0),"کد ناشناخته"))</f>
        <v/>
      </c>
      <c r="T1947" s="18">
        <f>IF($R1947="","",IFERROR(VLOOKUP(IF(ISNUMBER(FIND(" – ",$R1947)),LEFT($R1947,FIND(" – ",$R1947)-1),$R1947),ProdTbl,3,0),"کد ناشناخته"))</f>
        <v/>
      </c>
      <c r="U1947" s="22" t="n"/>
      <c r="V1947" s="21" t="n"/>
      <c r="W1947" s="20" t="n"/>
      <c r="X1947" s="18">
        <f>IF($W1947="","",IFERROR(VLOOKUP(IFERROR(VLOOKUP(IF(ISNUMBER(FIND(" – ",$W1947)),LEFT($W1947,FIND(" – ",$W1947)-1),$W1947),ProdTbl,5,0),""),BasketTbl,2,0),"کد ناشناخته"))</f>
        <v/>
      </c>
      <c r="Y1947" s="18">
        <f>IF($W1947="","",IFERROR(VLOOKUP(IF(ISNUMBER(FIND(" – ",$W1947)),LEFT($W1947,FIND(" – ",$W1947)-1),$W1947),ProdTbl,3,0),"کد ناشناخته"))</f>
        <v/>
      </c>
      <c r="Z1947" s="22" t="n"/>
      <c r="AA1947" s="21" t="n"/>
      <c r="AB1947" s="20" t="n"/>
      <c r="AC1947" s="18">
        <f>IF($AB1947="","",IFERROR(VLOOKUP(IFERROR(VLOOKUP(IF(ISNUMBER(FIND(" – ",$AB1947)),LEFT($AB1947,FIND(" – ",$AB1947)-1),$AB1947),ProdTbl,5,0),""),BasketTbl,2,0),"کد ناشناخته"))</f>
        <v/>
      </c>
      <c r="AD1947" s="18">
        <f>IF($AB1947="","",IFERROR(VLOOKUP(IF(ISNUMBER(FIND(" – ",$AB1947)),LEFT($AB1947,FIND(" – ",$AB1947)-1),$AB1947),ProdTbl,3,0),"کد ناشناخته"))</f>
        <v/>
      </c>
      <c r="AE1947" s="22" t="n"/>
      <c r="AF1947" s="21" t="n"/>
      <c r="AG1947" s="20" t="n"/>
      <c r="AH1947" s="18">
        <f>IF($AG1947="","",IFERROR(VLOOKUP(IFERROR(VLOOKUP(IF(ISNUMBER(FIND(" – ",$AG1947)),LEFT($AG1947,FIND(" – ",$AG1947)-1),$AG1947),ProdTbl,5,0),""),BasketTbl,2,0),"کد ناشناخته"))</f>
        <v/>
      </c>
      <c r="AI1947" s="18">
        <f>IF($AG1947="","",IFERROR(VLOOKUP(IF(ISNUMBER(FIND(" – ",$AG1947)),LEFT($AG1947,FIND(" – ",$AG1947)-1),$AG1947),ProdTbl,3,0),"کد ناشناخته"))</f>
        <v/>
      </c>
      <c r="AJ1947" s="22" t="n"/>
      <c r="AK1947" s="21" t="n"/>
      <c r="AL1947" s="20" t="n"/>
      <c r="AM1947" s="18">
        <f>IF($AL1947="","",IFERROR(VLOOKUP(IFERROR(VLOOKUP(IF(ISNUMBER(FIND(" – ",$AL1947)),LEFT($AL1947,FIND(" – ",$AL1947)-1),$AL1947),ProdTbl,5,0),""),BasketTbl,2,0),"کد ناشناخته"))</f>
        <v/>
      </c>
      <c r="AN1947" s="18">
        <f>IF($AL1947="","",IFERROR(VLOOKUP(IF(ISNUMBER(FIND(" – ",$AL1947)),LEFT($AL1947,FIND(" – ",$AL1947)-1),$AL1947),ProdTbl,3,0),"کد ناشناخته"))</f>
        <v/>
      </c>
      <c r="AO1947" s="22" t="n"/>
      <c r="AP1947" s="21" t="n"/>
      <c r="AQ1947" s="20" t="n"/>
      <c r="AR1947" s="18">
        <f>IF($AQ1947="","",IFERROR(VLOOKUP(IFERROR(VLOOKUP(IF(ISNUMBER(FIND(" – ",$AQ1947)),LEFT($AQ1947,FIND(" – ",$AQ1947)-1),$AQ1947),ProdTbl,5,0),""),BasketTbl,2,0),"کد ناشناخته"))</f>
        <v/>
      </c>
      <c r="AS1947" s="18">
        <f>IF($AQ1947="","",IFERROR(VLOOKUP(IF(ISNUMBER(FIND(" – ",$AQ1947)),LEFT($AQ1947,FIND(" – ",$AQ1947)-1),$AQ1947),ProdTbl,3,0),"کد ناشناخته"))</f>
        <v/>
      </c>
      <c r="AT1947" s="22" t="n"/>
      <c r="AU1947" s="21" t="n"/>
      <c r="AV1947" s="20" t="n"/>
      <c r="AW1947" s="18">
        <f>IF($AV1947="","",IFERROR(VLOOKUP(IFERROR(VLOOKUP(IF(ISNUMBER(FIND(" – ",$AV1947)),LEFT($AV1947,FIND(" – ",$AV1947)-1),$AV1947),ProdTbl,5,0),""),BasketTbl,2,0),"کد ناشناخته"))</f>
        <v/>
      </c>
      <c r="AX1947" s="18">
        <f>IF($AV1947="","",IFERROR(VLOOKUP(IF(ISNUMBER(FIND(" – ",$AV1947)),LEFT($AV1947,FIND(" – ",$AV1947)-1),$AV1947),ProdTbl,3,0),"کد ناشناخته"))</f>
        <v/>
      </c>
      <c r="AY1947" s="22" t="n"/>
      <c r="AZ1947" s="21" t="n"/>
      <c r="BA1947" s="20" t="n"/>
      <c r="BB1947" s="18">
        <f>IF($BA1947="","",IFERROR(VLOOKUP(IFERROR(VLOOKUP(IF(ISNUMBER(FIND(" – ",$BA1947)),LEFT($BA1947,FIND(" – ",$BA1947)-1),$BA1947),ProdTbl,5,0),""),BasketTbl,2,0),"کد ناشناخته"))</f>
        <v/>
      </c>
      <c r="BC1947" s="18">
        <f>IF($BA1947="","",IFERROR(VLOOKUP(IF(ISNUMBER(FIND(" – ",$BA1947)),LEFT($BA1947,FIND(" – ",$BA1947)-1),$BA1947),ProdTbl,3,0),"کد ناشناخته"))</f>
        <v/>
      </c>
      <c r="BD1947" s="22" t="n"/>
      <c r="BE1947" s="21" t="n"/>
      <c r="BF1947" s="20" t="n"/>
      <c r="BG1947" s="18">
        <f>IF($BF1947="","",IFERROR(VLOOKUP(IFERROR(VLOOKUP(IF(ISNUMBER(FIND(" – ",$BF1947)),LEFT($BF1947,FIND(" – ",$BF1947)-1),$BF1947),ProdTbl,5,0),""),BasketTbl,2,0),"کد ناشناخته"))</f>
        <v/>
      </c>
      <c r="BH1947" s="18">
        <f>IF($BF1947="","",IFERROR(VLOOKUP(IF(ISNUMBER(FIND(" – ",$BF1947)),LEFT($BF1947,FIND(" – ",$BF1947)-1),$BF1947),ProdTbl,3,0),"کد ناشناخته"))</f>
        <v/>
      </c>
      <c r="BI1947" s="22" t="n"/>
      <c r="BJ1947" s="21" t="n"/>
      <c r="BK1947" s="20" t="n"/>
      <c r="BL1947" s="18">
        <f>IF($BK1947="","",IFERROR(VLOOKUP(IFERROR(VLOOKUP(IF(ISNUMBER(FIND(" – ",$BK1947)),LEFT($BK1947,FIND(" – ",$BK1947)-1),$BK1947),ProdTbl,5,0),""),BasketTbl,2,0),"کد ناشناخته"))</f>
        <v/>
      </c>
      <c r="BM1947" s="18">
        <f>IF($BK1947="","",IFERROR(VLOOKUP(IF(ISNUMBER(FIND(" – ",$BK1947)),LEFT($BK1947,FIND(" – ",$BK1947)-1),$BK1947),ProdTbl,3,0),"کد ناشناخته"))</f>
        <v/>
      </c>
      <c r="BN1947" s="22" t="n"/>
      <c r="BO1947" s="21" t="n"/>
      <c r="BP1947" s="20" t="n"/>
      <c r="BQ1947" s="18">
        <f>IF($BP1947="","",IFERROR(VLOOKUP(IFERROR(VLOOKUP(IF(ISNUMBER(FIND(" – ",$BP1947)),LEFT($BP1947,FIND(" – ",$BP1947)-1),$BP1947),ProdTbl,5,0),""),BasketTbl,2,0),"کد ناشناخته"))</f>
        <v/>
      </c>
      <c r="BR1947" s="18">
        <f>IF($BP1947="","",IFERROR(VLOOKUP(IF(ISNUMBER(FIND(" – ",$BP1947)),LEFT($BP1947,FIND(" – ",$BP1947)-1),$BP1947),ProdTbl,3,0),"کد ناشناخته"))</f>
        <v/>
      </c>
      <c r="BS1947" s="22" t="n"/>
      <c r="BT1947" s="21" t="n"/>
      <c r="BU1947" s="20" t="n"/>
      <c r="BV1947" s="18">
        <f>IF($BU1947="","",IFERROR(VLOOKUP(IFERROR(VLOOKUP(IF(ISNUMBER(FIND(" – ",$BU1947)),LEFT($BU1947,FIND(" – ",$BU1947)-1),$BU1947),ProdTbl,5,0),""),BasketTbl,2,0),"کد ناشناخته"))</f>
        <v/>
      </c>
      <c r="BW1947" s="18">
        <f>IF($BU1947="","",IFERROR(VLOOKUP(IF(ISNUMBER(FIND(" – ",$BU1947)),LEFT($BU1947,FIND(" – ",$BU1947)-1),$BU1947),ProdTbl,3,0),"کد ناشناخته"))</f>
        <v/>
      </c>
      <c r="BX1947" s="22" t="n"/>
      <c r="BY1947" s="21" t="n"/>
      <c r="BZ1947" s="20" t="n"/>
      <c r="CA1947" s="18">
        <f>IF($BZ1947="","",IFERROR(VLOOKUP(IFERROR(VLOOKUP(IF(ISNUMBER(FIND(" – ",$BZ1947)),LEFT($BZ1947,FIND(" – ",$BZ1947)-1),$BZ1947),ProdTbl,5,0),""),BasketTbl,2,0),"کد ناشناخته"))</f>
        <v/>
      </c>
      <c r="CB1947" s="18">
        <f>IF($BZ1947="","",IFERROR(VLOOKUP(IF(ISNUMBER(FIND(" – ",$BZ1947)),LEFT($BZ1947,FIND(" – ",$BZ1947)-1),$BZ1947),ProdTbl,3,0),"کد ناشناخته"))</f>
        <v/>
      </c>
      <c r="CC1947" s="22" t="n"/>
      <c r="CD1947" s="21" t="n"/>
      <c r="CE1947" s="20" t="n"/>
      <c r="CF1947" s="18">
        <f>IF($CE1947="","",IFERROR(VLOOKUP(IFERROR(VLOOKUP(IF(ISNUMBER(FIND(" – ",$CE1947)),LEFT($CE1947,FIND(" – ",$CE1947)-1),$CE1947),ProdTbl,5,0),""),BasketTbl,2,0),"کد ناشناخته"))</f>
        <v/>
      </c>
      <c r="CG1947" s="18">
        <f>IF($CE1947="","",IFERROR(VLOOKUP(IF(ISNUMBER(FIND(" – ",$CE1947)),LEFT($CE1947,FIND(" – ",$CE1947)-1),$CE1947),ProdTbl,3,0),"کد ناشناخته"))</f>
        <v/>
      </c>
      <c r="CH1947" s="22" t="n"/>
      <c r="CI1947" s="21" t="n"/>
    </row>
    <row r="1948">
      <c r="A1948" s="18">
        <f>IF($B1948="","",COUNTA($B$10:$B1948))</f>
        <v/>
      </c>
      <c r="B1948" s="19" t="n"/>
      <c r="C1948" s="20" t="n"/>
      <c r="D1948" s="19" t="n"/>
      <c r="E1948" s="18">
        <f>IF($D1948="","",IFERROR(VLOOKUP(IF(ISNUMBER(FIND(" – ",$D1948)),LEFT($D1948,FIND(" – ",$D1948)-1),$D1948),SellerTbl,2,0),"کد ناشناخته"))</f>
        <v/>
      </c>
      <c r="F1948" s="21" t="n"/>
      <c r="G1948" s="21" t="n"/>
      <c r="H1948" s="22" t="n"/>
      <c r="I1948" s="23">
        <f>IF(OR($F1948="",$G1948=""),"",$F1948-$G1948)</f>
        <v/>
      </c>
      <c r="J1948" s="18">
        <f>IF($I1948="","",IF(ABS($I1948)&lt;=0.01*$F1948,"√","×"))</f>
        <v/>
      </c>
      <c r="K1948" s="23">
        <f>IF(COUNT($Q1948,$V1948,$AA1948,$AF1948,$AK1948,$AP1948,$AU1948,$AZ1948,$BE1948,$BJ1948,$BO1948,$BT1948,$BY1948,$CD1948,$CI1948)=0,"",SUM($Q1948,$V1948,$AA1948,$AF1948,$AK1948,$AP1948,$AU1948,$AZ1948,$BE1948,$BJ1948,$BO1948,$BT1948,$BY1948,$CD1948,$CI1948))</f>
        <v/>
      </c>
      <c r="L1948" s="23">
        <f>IF(OR($F1948="",$K1948=""),"",$F1948-$K1948)</f>
        <v/>
      </c>
      <c r="M1948" s="20" t="n"/>
      <c r="N1948" s="18">
        <f>IF($M1948="","",IFERROR(VLOOKUP(IFERROR(VLOOKUP(IF(ISNUMBER(FIND(" – ",$M1948)),LEFT($M1948,FIND(" – ",$M1948)-1),$M1948),ProdTbl,5,0),""),BasketTbl,2,0),"کد ناشناخته"))</f>
        <v/>
      </c>
      <c r="O1948" s="18">
        <f>IF($M1948="","",IFERROR(VLOOKUP(IF(ISNUMBER(FIND(" – ",$M1948)),LEFT($M1948,FIND(" – ",$M1948)-1),$M1948),ProdTbl,3,0),"کد ناشناخته"))</f>
        <v/>
      </c>
      <c r="P1948" s="22" t="n"/>
      <c r="Q1948" s="21" t="n"/>
      <c r="R1948" s="20" t="n"/>
      <c r="S1948" s="18">
        <f>IF($R1948="","",IFERROR(VLOOKUP(IFERROR(VLOOKUP(IF(ISNUMBER(FIND(" – ",$R1948)),LEFT($R1948,FIND(" – ",$R1948)-1),$R1948),ProdTbl,5,0),""),BasketTbl,2,0),"کد ناشناخته"))</f>
        <v/>
      </c>
      <c r="T1948" s="18">
        <f>IF($R1948="","",IFERROR(VLOOKUP(IF(ISNUMBER(FIND(" – ",$R1948)),LEFT($R1948,FIND(" – ",$R1948)-1),$R1948),ProdTbl,3,0),"کد ناشناخته"))</f>
        <v/>
      </c>
      <c r="U1948" s="22" t="n"/>
      <c r="V1948" s="21" t="n"/>
      <c r="W1948" s="20" t="n"/>
      <c r="X1948" s="18">
        <f>IF($W1948="","",IFERROR(VLOOKUP(IFERROR(VLOOKUP(IF(ISNUMBER(FIND(" – ",$W1948)),LEFT($W1948,FIND(" – ",$W1948)-1),$W1948),ProdTbl,5,0),""),BasketTbl,2,0),"کد ناشناخته"))</f>
        <v/>
      </c>
      <c r="Y1948" s="18">
        <f>IF($W1948="","",IFERROR(VLOOKUP(IF(ISNUMBER(FIND(" – ",$W1948)),LEFT($W1948,FIND(" – ",$W1948)-1),$W1948),ProdTbl,3,0),"کد ناشناخته"))</f>
        <v/>
      </c>
      <c r="Z1948" s="22" t="n"/>
      <c r="AA1948" s="21" t="n"/>
      <c r="AB1948" s="20" t="n"/>
      <c r="AC1948" s="18">
        <f>IF($AB1948="","",IFERROR(VLOOKUP(IFERROR(VLOOKUP(IF(ISNUMBER(FIND(" – ",$AB1948)),LEFT($AB1948,FIND(" – ",$AB1948)-1),$AB1948),ProdTbl,5,0),""),BasketTbl,2,0),"کد ناشناخته"))</f>
        <v/>
      </c>
      <c r="AD1948" s="18">
        <f>IF($AB1948="","",IFERROR(VLOOKUP(IF(ISNUMBER(FIND(" – ",$AB1948)),LEFT($AB1948,FIND(" – ",$AB1948)-1),$AB1948),ProdTbl,3,0),"کد ناشناخته"))</f>
        <v/>
      </c>
      <c r="AE1948" s="22" t="n"/>
      <c r="AF1948" s="21" t="n"/>
      <c r="AG1948" s="20" t="n"/>
      <c r="AH1948" s="18">
        <f>IF($AG1948="","",IFERROR(VLOOKUP(IFERROR(VLOOKUP(IF(ISNUMBER(FIND(" – ",$AG1948)),LEFT($AG1948,FIND(" – ",$AG1948)-1),$AG1948),ProdTbl,5,0),""),BasketTbl,2,0),"کد ناشناخته"))</f>
        <v/>
      </c>
      <c r="AI1948" s="18">
        <f>IF($AG1948="","",IFERROR(VLOOKUP(IF(ISNUMBER(FIND(" – ",$AG1948)),LEFT($AG1948,FIND(" – ",$AG1948)-1),$AG1948),ProdTbl,3,0),"کد ناشناخته"))</f>
        <v/>
      </c>
      <c r="AJ1948" s="22" t="n"/>
      <c r="AK1948" s="21" t="n"/>
      <c r="AL1948" s="20" t="n"/>
      <c r="AM1948" s="18">
        <f>IF($AL1948="","",IFERROR(VLOOKUP(IFERROR(VLOOKUP(IF(ISNUMBER(FIND(" – ",$AL1948)),LEFT($AL1948,FIND(" – ",$AL1948)-1),$AL1948),ProdTbl,5,0),""),BasketTbl,2,0),"کد ناشناخته"))</f>
        <v/>
      </c>
      <c r="AN1948" s="18">
        <f>IF($AL1948="","",IFERROR(VLOOKUP(IF(ISNUMBER(FIND(" – ",$AL1948)),LEFT($AL1948,FIND(" – ",$AL1948)-1),$AL1948),ProdTbl,3,0),"کد ناشناخته"))</f>
        <v/>
      </c>
      <c r="AO1948" s="22" t="n"/>
      <c r="AP1948" s="21" t="n"/>
      <c r="AQ1948" s="20" t="n"/>
      <c r="AR1948" s="18">
        <f>IF($AQ1948="","",IFERROR(VLOOKUP(IFERROR(VLOOKUP(IF(ISNUMBER(FIND(" – ",$AQ1948)),LEFT($AQ1948,FIND(" – ",$AQ1948)-1),$AQ1948),ProdTbl,5,0),""),BasketTbl,2,0),"کد ناشناخته"))</f>
        <v/>
      </c>
      <c r="AS1948" s="18">
        <f>IF($AQ1948="","",IFERROR(VLOOKUP(IF(ISNUMBER(FIND(" – ",$AQ1948)),LEFT($AQ1948,FIND(" – ",$AQ1948)-1),$AQ1948),ProdTbl,3,0),"کد ناشناخته"))</f>
        <v/>
      </c>
      <c r="AT1948" s="22" t="n"/>
      <c r="AU1948" s="21" t="n"/>
      <c r="AV1948" s="20" t="n"/>
      <c r="AW1948" s="18">
        <f>IF($AV1948="","",IFERROR(VLOOKUP(IFERROR(VLOOKUP(IF(ISNUMBER(FIND(" – ",$AV1948)),LEFT($AV1948,FIND(" – ",$AV1948)-1),$AV1948),ProdTbl,5,0),""),BasketTbl,2,0),"کد ناشناخته"))</f>
        <v/>
      </c>
      <c r="AX1948" s="18">
        <f>IF($AV1948="","",IFERROR(VLOOKUP(IF(ISNUMBER(FIND(" – ",$AV1948)),LEFT($AV1948,FIND(" – ",$AV1948)-1),$AV1948),ProdTbl,3,0),"کد ناشناخته"))</f>
        <v/>
      </c>
      <c r="AY1948" s="22" t="n"/>
      <c r="AZ1948" s="21" t="n"/>
      <c r="BA1948" s="20" t="n"/>
      <c r="BB1948" s="18">
        <f>IF($BA1948="","",IFERROR(VLOOKUP(IFERROR(VLOOKUP(IF(ISNUMBER(FIND(" – ",$BA1948)),LEFT($BA1948,FIND(" – ",$BA1948)-1),$BA1948),ProdTbl,5,0),""),BasketTbl,2,0),"کد ناشناخته"))</f>
        <v/>
      </c>
      <c r="BC1948" s="18">
        <f>IF($BA1948="","",IFERROR(VLOOKUP(IF(ISNUMBER(FIND(" – ",$BA1948)),LEFT($BA1948,FIND(" – ",$BA1948)-1),$BA1948),ProdTbl,3,0),"کد ناشناخته"))</f>
        <v/>
      </c>
      <c r="BD1948" s="22" t="n"/>
      <c r="BE1948" s="21" t="n"/>
      <c r="BF1948" s="20" t="n"/>
      <c r="BG1948" s="18">
        <f>IF($BF1948="","",IFERROR(VLOOKUP(IFERROR(VLOOKUP(IF(ISNUMBER(FIND(" – ",$BF1948)),LEFT($BF1948,FIND(" – ",$BF1948)-1),$BF1948),ProdTbl,5,0),""),BasketTbl,2,0),"کد ناشناخته"))</f>
        <v/>
      </c>
      <c r="BH1948" s="18">
        <f>IF($BF1948="","",IFERROR(VLOOKUP(IF(ISNUMBER(FIND(" – ",$BF1948)),LEFT($BF1948,FIND(" – ",$BF1948)-1),$BF1948),ProdTbl,3,0),"کد ناشناخته"))</f>
        <v/>
      </c>
      <c r="BI1948" s="22" t="n"/>
      <c r="BJ1948" s="21" t="n"/>
      <c r="BK1948" s="20" t="n"/>
      <c r="BL1948" s="18">
        <f>IF($BK1948="","",IFERROR(VLOOKUP(IFERROR(VLOOKUP(IF(ISNUMBER(FIND(" – ",$BK1948)),LEFT($BK1948,FIND(" – ",$BK1948)-1),$BK1948),ProdTbl,5,0),""),BasketTbl,2,0),"کد ناشناخته"))</f>
        <v/>
      </c>
      <c r="BM1948" s="18">
        <f>IF($BK1948="","",IFERROR(VLOOKUP(IF(ISNUMBER(FIND(" – ",$BK1948)),LEFT($BK1948,FIND(" – ",$BK1948)-1),$BK1948),ProdTbl,3,0),"کد ناشناخته"))</f>
        <v/>
      </c>
      <c r="BN1948" s="22" t="n"/>
      <c r="BO1948" s="21" t="n"/>
      <c r="BP1948" s="20" t="n"/>
      <c r="BQ1948" s="18">
        <f>IF($BP1948="","",IFERROR(VLOOKUP(IFERROR(VLOOKUP(IF(ISNUMBER(FIND(" – ",$BP1948)),LEFT($BP1948,FIND(" – ",$BP1948)-1),$BP1948),ProdTbl,5,0),""),BasketTbl,2,0),"کد ناشناخته"))</f>
        <v/>
      </c>
      <c r="BR1948" s="18">
        <f>IF($BP1948="","",IFERROR(VLOOKUP(IF(ISNUMBER(FIND(" – ",$BP1948)),LEFT($BP1948,FIND(" – ",$BP1948)-1),$BP1948),ProdTbl,3,0),"کد ناشناخته"))</f>
        <v/>
      </c>
      <c r="BS1948" s="22" t="n"/>
      <c r="BT1948" s="21" t="n"/>
      <c r="BU1948" s="20" t="n"/>
      <c r="BV1948" s="18">
        <f>IF($BU1948="","",IFERROR(VLOOKUP(IFERROR(VLOOKUP(IF(ISNUMBER(FIND(" – ",$BU1948)),LEFT($BU1948,FIND(" – ",$BU1948)-1),$BU1948),ProdTbl,5,0),""),BasketTbl,2,0),"کد ناشناخته"))</f>
        <v/>
      </c>
      <c r="BW1948" s="18">
        <f>IF($BU1948="","",IFERROR(VLOOKUP(IF(ISNUMBER(FIND(" – ",$BU1948)),LEFT($BU1948,FIND(" – ",$BU1948)-1),$BU1948),ProdTbl,3,0),"کد ناشناخته"))</f>
        <v/>
      </c>
      <c r="BX1948" s="22" t="n"/>
      <c r="BY1948" s="21" t="n"/>
      <c r="BZ1948" s="20" t="n"/>
      <c r="CA1948" s="18">
        <f>IF($BZ1948="","",IFERROR(VLOOKUP(IFERROR(VLOOKUP(IF(ISNUMBER(FIND(" – ",$BZ1948)),LEFT($BZ1948,FIND(" – ",$BZ1948)-1),$BZ1948),ProdTbl,5,0),""),BasketTbl,2,0),"کد ناشناخته"))</f>
        <v/>
      </c>
      <c r="CB1948" s="18">
        <f>IF($BZ1948="","",IFERROR(VLOOKUP(IF(ISNUMBER(FIND(" – ",$BZ1948)),LEFT($BZ1948,FIND(" – ",$BZ1948)-1),$BZ1948),ProdTbl,3,0),"کد ناشناخته"))</f>
        <v/>
      </c>
      <c r="CC1948" s="22" t="n"/>
      <c r="CD1948" s="21" t="n"/>
      <c r="CE1948" s="20" t="n"/>
      <c r="CF1948" s="18">
        <f>IF($CE1948="","",IFERROR(VLOOKUP(IFERROR(VLOOKUP(IF(ISNUMBER(FIND(" – ",$CE1948)),LEFT($CE1948,FIND(" – ",$CE1948)-1),$CE1948),ProdTbl,5,0),""),BasketTbl,2,0),"کد ناشناخته"))</f>
        <v/>
      </c>
      <c r="CG1948" s="18">
        <f>IF($CE1948="","",IFERROR(VLOOKUP(IF(ISNUMBER(FIND(" – ",$CE1948)),LEFT($CE1948,FIND(" – ",$CE1948)-1),$CE1948),ProdTbl,3,0),"کد ناشناخته"))</f>
        <v/>
      </c>
      <c r="CH1948" s="22" t="n"/>
      <c r="CI1948" s="21" t="n"/>
    </row>
    <row r="1949">
      <c r="A1949" s="18">
        <f>IF($B1949="","",COUNTA($B$10:$B1949))</f>
        <v/>
      </c>
      <c r="B1949" s="19" t="n"/>
      <c r="C1949" s="20" t="n"/>
      <c r="D1949" s="19" t="n"/>
      <c r="E1949" s="18">
        <f>IF($D1949="","",IFERROR(VLOOKUP(IF(ISNUMBER(FIND(" – ",$D1949)),LEFT($D1949,FIND(" – ",$D1949)-1),$D1949),SellerTbl,2,0),"کد ناشناخته"))</f>
        <v/>
      </c>
      <c r="F1949" s="21" t="n"/>
      <c r="G1949" s="21" t="n"/>
      <c r="H1949" s="22" t="n"/>
      <c r="I1949" s="23">
        <f>IF(OR($F1949="",$G1949=""),"",$F1949-$G1949)</f>
        <v/>
      </c>
      <c r="J1949" s="18">
        <f>IF($I1949="","",IF(ABS($I1949)&lt;=0.01*$F1949,"√","×"))</f>
        <v/>
      </c>
      <c r="K1949" s="23">
        <f>IF(COUNT($Q1949,$V1949,$AA1949,$AF1949,$AK1949,$AP1949,$AU1949,$AZ1949,$BE1949,$BJ1949,$BO1949,$BT1949,$BY1949,$CD1949,$CI1949)=0,"",SUM($Q1949,$V1949,$AA1949,$AF1949,$AK1949,$AP1949,$AU1949,$AZ1949,$BE1949,$BJ1949,$BO1949,$BT1949,$BY1949,$CD1949,$CI1949))</f>
        <v/>
      </c>
      <c r="L1949" s="23">
        <f>IF(OR($F1949="",$K1949=""),"",$F1949-$K1949)</f>
        <v/>
      </c>
      <c r="M1949" s="20" t="n"/>
      <c r="N1949" s="18">
        <f>IF($M1949="","",IFERROR(VLOOKUP(IFERROR(VLOOKUP(IF(ISNUMBER(FIND(" – ",$M1949)),LEFT($M1949,FIND(" – ",$M1949)-1),$M1949),ProdTbl,5,0),""),BasketTbl,2,0),"کد ناشناخته"))</f>
        <v/>
      </c>
      <c r="O1949" s="18">
        <f>IF($M1949="","",IFERROR(VLOOKUP(IF(ISNUMBER(FIND(" – ",$M1949)),LEFT($M1949,FIND(" – ",$M1949)-1),$M1949),ProdTbl,3,0),"کد ناشناخته"))</f>
        <v/>
      </c>
      <c r="P1949" s="22" t="n"/>
      <c r="Q1949" s="21" t="n"/>
      <c r="R1949" s="20" t="n"/>
      <c r="S1949" s="18">
        <f>IF($R1949="","",IFERROR(VLOOKUP(IFERROR(VLOOKUP(IF(ISNUMBER(FIND(" – ",$R1949)),LEFT($R1949,FIND(" – ",$R1949)-1),$R1949),ProdTbl,5,0),""),BasketTbl,2,0),"کد ناشناخته"))</f>
        <v/>
      </c>
      <c r="T1949" s="18">
        <f>IF($R1949="","",IFERROR(VLOOKUP(IF(ISNUMBER(FIND(" – ",$R1949)),LEFT($R1949,FIND(" – ",$R1949)-1),$R1949),ProdTbl,3,0),"کد ناشناخته"))</f>
        <v/>
      </c>
      <c r="U1949" s="22" t="n"/>
      <c r="V1949" s="21" t="n"/>
      <c r="W1949" s="20" t="n"/>
      <c r="X1949" s="18">
        <f>IF($W1949="","",IFERROR(VLOOKUP(IFERROR(VLOOKUP(IF(ISNUMBER(FIND(" – ",$W1949)),LEFT($W1949,FIND(" – ",$W1949)-1),$W1949),ProdTbl,5,0),""),BasketTbl,2,0),"کد ناشناخته"))</f>
        <v/>
      </c>
      <c r="Y1949" s="18">
        <f>IF($W1949="","",IFERROR(VLOOKUP(IF(ISNUMBER(FIND(" – ",$W1949)),LEFT($W1949,FIND(" – ",$W1949)-1),$W1949),ProdTbl,3,0),"کد ناشناخته"))</f>
        <v/>
      </c>
      <c r="Z1949" s="22" t="n"/>
      <c r="AA1949" s="21" t="n"/>
      <c r="AB1949" s="20" t="n"/>
      <c r="AC1949" s="18">
        <f>IF($AB1949="","",IFERROR(VLOOKUP(IFERROR(VLOOKUP(IF(ISNUMBER(FIND(" – ",$AB1949)),LEFT($AB1949,FIND(" – ",$AB1949)-1),$AB1949),ProdTbl,5,0),""),BasketTbl,2,0),"کد ناشناخته"))</f>
        <v/>
      </c>
      <c r="AD1949" s="18">
        <f>IF($AB1949="","",IFERROR(VLOOKUP(IF(ISNUMBER(FIND(" – ",$AB1949)),LEFT($AB1949,FIND(" – ",$AB1949)-1),$AB1949),ProdTbl,3,0),"کد ناشناخته"))</f>
        <v/>
      </c>
      <c r="AE1949" s="22" t="n"/>
      <c r="AF1949" s="21" t="n"/>
      <c r="AG1949" s="20" t="n"/>
      <c r="AH1949" s="18">
        <f>IF($AG1949="","",IFERROR(VLOOKUP(IFERROR(VLOOKUP(IF(ISNUMBER(FIND(" – ",$AG1949)),LEFT($AG1949,FIND(" – ",$AG1949)-1),$AG1949),ProdTbl,5,0),""),BasketTbl,2,0),"کد ناشناخته"))</f>
        <v/>
      </c>
      <c r="AI1949" s="18">
        <f>IF($AG1949="","",IFERROR(VLOOKUP(IF(ISNUMBER(FIND(" – ",$AG1949)),LEFT($AG1949,FIND(" – ",$AG1949)-1),$AG1949),ProdTbl,3,0),"کد ناشناخته"))</f>
        <v/>
      </c>
      <c r="AJ1949" s="22" t="n"/>
      <c r="AK1949" s="21" t="n"/>
      <c r="AL1949" s="20" t="n"/>
      <c r="AM1949" s="18">
        <f>IF($AL1949="","",IFERROR(VLOOKUP(IFERROR(VLOOKUP(IF(ISNUMBER(FIND(" – ",$AL1949)),LEFT($AL1949,FIND(" – ",$AL1949)-1),$AL1949),ProdTbl,5,0),""),BasketTbl,2,0),"کد ناشناخته"))</f>
        <v/>
      </c>
      <c r="AN1949" s="18">
        <f>IF($AL1949="","",IFERROR(VLOOKUP(IF(ISNUMBER(FIND(" – ",$AL1949)),LEFT($AL1949,FIND(" – ",$AL1949)-1),$AL1949),ProdTbl,3,0),"کد ناشناخته"))</f>
        <v/>
      </c>
      <c r="AO1949" s="22" t="n"/>
      <c r="AP1949" s="21" t="n"/>
      <c r="AQ1949" s="20" t="n"/>
      <c r="AR1949" s="18">
        <f>IF($AQ1949="","",IFERROR(VLOOKUP(IFERROR(VLOOKUP(IF(ISNUMBER(FIND(" – ",$AQ1949)),LEFT($AQ1949,FIND(" – ",$AQ1949)-1),$AQ1949),ProdTbl,5,0),""),BasketTbl,2,0),"کد ناشناخته"))</f>
        <v/>
      </c>
      <c r="AS1949" s="18">
        <f>IF($AQ1949="","",IFERROR(VLOOKUP(IF(ISNUMBER(FIND(" – ",$AQ1949)),LEFT($AQ1949,FIND(" – ",$AQ1949)-1),$AQ1949),ProdTbl,3,0),"کد ناشناخته"))</f>
        <v/>
      </c>
      <c r="AT1949" s="22" t="n"/>
      <c r="AU1949" s="21" t="n"/>
      <c r="AV1949" s="20" t="n"/>
      <c r="AW1949" s="18">
        <f>IF($AV1949="","",IFERROR(VLOOKUP(IFERROR(VLOOKUP(IF(ISNUMBER(FIND(" – ",$AV1949)),LEFT($AV1949,FIND(" – ",$AV1949)-1),$AV1949),ProdTbl,5,0),""),BasketTbl,2,0),"کد ناشناخته"))</f>
        <v/>
      </c>
      <c r="AX1949" s="18">
        <f>IF($AV1949="","",IFERROR(VLOOKUP(IF(ISNUMBER(FIND(" – ",$AV1949)),LEFT($AV1949,FIND(" – ",$AV1949)-1),$AV1949),ProdTbl,3,0),"کد ناشناخته"))</f>
        <v/>
      </c>
      <c r="AY1949" s="22" t="n"/>
      <c r="AZ1949" s="21" t="n"/>
      <c r="BA1949" s="20" t="n"/>
      <c r="BB1949" s="18">
        <f>IF($BA1949="","",IFERROR(VLOOKUP(IFERROR(VLOOKUP(IF(ISNUMBER(FIND(" – ",$BA1949)),LEFT($BA1949,FIND(" – ",$BA1949)-1),$BA1949),ProdTbl,5,0),""),BasketTbl,2,0),"کد ناشناخته"))</f>
        <v/>
      </c>
      <c r="BC1949" s="18">
        <f>IF($BA1949="","",IFERROR(VLOOKUP(IF(ISNUMBER(FIND(" – ",$BA1949)),LEFT($BA1949,FIND(" – ",$BA1949)-1),$BA1949),ProdTbl,3,0),"کد ناشناخته"))</f>
        <v/>
      </c>
      <c r="BD1949" s="22" t="n"/>
      <c r="BE1949" s="21" t="n"/>
      <c r="BF1949" s="20" t="n"/>
      <c r="BG1949" s="18">
        <f>IF($BF1949="","",IFERROR(VLOOKUP(IFERROR(VLOOKUP(IF(ISNUMBER(FIND(" – ",$BF1949)),LEFT($BF1949,FIND(" – ",$BF1949)-1),$BF1949),ProdTbl,5,0),""),BasketTbl,2,0),"کد ناشناخته"))</f>
        <v/>
      </c>
      <c r="BH1949" s="18">
        <f>IF($BF1949="","",IFERROR(VLOOKUP(IF(ISNUMBER(FIND(" – ",$BF1949)),LEFT($BF1949,FIND(" – ",$BF1949)-1),$BF1949),ProdTbl,3,0),"کد ناشناخته"))</f>
        <v/>
      </c>
      <c r="BI1949" s="22" t="n"/>
      <c r="BJ1949" s="21" t="n"/>
      <c r="BK1949" s="20" t="n"/>
      <c r="BL1949" s="18">
        <f>IF($BK1949="","",IFERROR(VLOOKUP(IFERROR(VLOOKUP(IF(ISNUMBER(FIND(" – ",$BK1949)),LEFT($BK1949,FIND(" – ",$BK1949)-1),$BK1949),ProdTbl,5,0),""),BasketTbl,2,0),"کد ناشناخته"))</f>
        <v/>
      </c>
      <c r="BM1949" s="18">
        <f>IF($BK1949="","",IFERROR(VLOOKUP(IF(ISNUMBER(FIND(" – ",$BK1949)),LEFT($BK1949,FIND(" – ",$BK1949)-1),$BK1949),ProdTbl,3,0),"کد ناشناخته"))</f>
        <v/>
      </c>
      <c r="BN1949" s="22" t="n"/>
      <c r="BO1949" s="21" t="n"/>
      <c r="BP1949" s="20" t="n"/>
      <c r="BQ1949" s="18">
        <f>IF($BP1949="","",IFERROR(VLOOKUP(IFERROR(VLOOKUP(IF(ISNUMBER(FIND(" – ",$BP1949)),LEFT($BP1949,FIND(" – ",$BP1949)-1),$BP1949),ProdTbl,5,0),""),BasketTbl,2,0),"کد ناشناخته"))</f>
        <v/>
      </c>
      <c r="BR1949" s="18">
        <f>IF($BP1949="","",IFERROR(VLOOKUP(IF(ISNUMBER(FIND(" – ",$BP1949)),LEFT($BP1949,FIND(" – ",$BP1949)-1),$BP1949),ProdTbl,3,0),"کد ناشناخته"))</f>
        <v/>
      </c>
      <c r="BS1949" s="22" t="n"/>
      <c r="BT1949" s="21" t="n"/>
      <c r="BU1949" s="20" t="n"/>
      <c r="BV1949" s="18">
        <f>IF($BU1949="","",IFERROR(VLOOKUP(IFERROR(VLOOKUP(IF(ISNUMBER(FIND(" – ",$BU1949)),LEFT($BU1949,FIND(" – ",$BU1949)-1),$BU1949),ProdTbl,5,0),""),BasketTbl,2,0),"کد ناشناخته"))</f>
        <v/>
      </c>
      <c r="BW1949" s="18">
        <f>IF($BU1949="","",IFERROR(VLOOKUP(IF(ISNUMBER(FIND(" – ",$BU1949)),LEFT($BU1949,FIND(" – ",$BU1949)-1),$BU1949),ProdTbl,3,0),"کد ناشناخته"))</f>
        <v/>
      </c>
      <c r="BX1949" s="22" t="n"/>
      <c r="BY1949" s="21" t="n"/>
      <c r="BZ1949" s="20" t="n"/>
      <c r="CA1949" s="18">
        <f>IF($BZ1949="","",IFERROR(VLOOKUP(IFERROR(VLOOKUP(IF(ISNUMBER(FIND(" – ",$BZ1949)),LEFT($BZ1949,FIND(" – ",$BZ1949)-1),$BZ1949),ProdTbl,5,0),""),BasketTbl,2,0),"کد ناشناخته"))</f>
        <v/>
      </c>
      <c r="CB1949" s="18">
        <f>IF($BZ1949="","",IFERROR(VLOOKUP(IF(ISNUMBER(FIND(" – ",$BZ1949)),LEFT($BZ1949,FIND(" – ",$BZ1949)-1),$BZ1949),ProdTbl,3,0),"کد ناشناخته"))</f>
        <v/>
      </c>
      <c r="CC1949" s="22" t="n"/>
      <c r="CD1949" s="21" t="n"/>
      <c r="CE1949" s="20" t="n"/>
      <c r="CF1949" s="18">
        <f>IF($CE1949="","",IFERROR(VLOOKUP(IFERROR(VLOOKUP(IF(ISNUMBER(FIND(" – ",$CE1949)),LEFT($CE1949,FIND(" – ",$CE1949)-1),$CE1949),ProdTbl,5,0),""),BasketTbl,2,0),"کد ناشناخته"))</f>
        <v/>
      </c>
      <c r="CG1949" s="18">
        <f>IF($CE1949="","",IFERROR(VLOOKUP(IF(ISNUMBER(FIND(" – ",$CE1949)),LEFT($CE1949,FIND(" – ",$CE1949)-1),$CE1949),ProdTbl,3,0),"کد ناشناخته"))</f>
        <v/>
      </c>
      <c r="CH1949" s="22" t="n"/>
      <c r="CI1949" s="21" t="n"/>
    </row>
    <row r="1950">
      <c r="A1950" s="18">
        <f>IF($B1950="","",COUNTA($B$10:$B1950))</f>
        <v/>
      </c>
      <c r="B1950" s="19" t="n"/>
      <c r="C1950" s="20" t="n"/>
      <c r="D1950" s="19" t="n"/>
      <c r="E1950" s="18">
        <f>IF($D1950="","",IFERROR(VLOOKUP(IF(ISNUMBER(FIND(" – ",$D1950)),LEFT($D1950,FIND(" – ",$D1950)-1),$D1950),SellerTbl,2,0),"کد ناشناخته"))</f>
        <v/>
      </c>
      <c r="F1950" s="21" t="n"/>
      <c r="G1950" s="21" t="n"/>
      <c r="H1950" s="22" t="n"/>
      <c r="I1950" s="23">
        <f>IF(OR($F1950="",$G1950=""),"",$F1950-$G1950)</f>
        <v/>
      </c>
      <c r="J1950" s="18">
        <f>IF($I1950="","",IF(ABS($I1950)&lt;=0.01*$F1950,"√","×"))</f>
        <v/>
      </c>
      <c r="K1950" s="23">
        <f>IF(COUNT($Q1950,$V1950,$AA1950,$AF1950,$AK1950,$AP1950,$AU1950,$AZ1950,$BE1950,$BJ1950,$BO1950,$BT1950,$BY1950,$CD1950,$CI1950)=0,"",SUM($Q1950,$V1950,$AA1950,$AF1950,$AK1950,$AP1950,$AU1950,$AZ1950,$BE1950,$BJ1950,$BO1950,$BT1950,$BY1950,$CD1950,$CI1950))</f>
        <v/>
      </c>
      <c r="L1950" s="23">
        <f>IF(OR($F1950="",$K1950=""),"",$F1950-$K1950)</f>
        <v/>
      </c>
      <c r="M1950" s="20" t="n"/>
      <c r="N1950" s="18">
        <f>IF($M1950="","",IFERROR(VLOOKUP(IFERROR(VLOOKUP(IF(ISNUMBER(FIND(" – ",$M1950)),LEFT($M1950,FIND(" – ",$M1950)-1),$M1950),ProdTbl,5,0),""),BasketTbl,2,0),"کد ناشناخته"))</f>
        <v/>
      </c>
      <c r="O1950" s="18">
        <f>IF($M1950="","",IFERROR(VLOOKUP(IF(ISNUMBER(FIND(" – ",$M1950)),LEFT($M1950,FIND(" – ",$M1950)-1),$M1950),ProdTbl,3,0),"کد ناشناخته"))</f>
        <v/>
      </c>
      <c r="P1950" s="22" t="n"/>
      <c r="Q1950" s="21" t="n"/>
      <c r="R1950" s="20" t="n"/>
      <c r="S1950" s="18">
        <f>IF($R1950="","",IFERROR(VLOOKUP(IFERROR(VLOOKUP(IF(ISNUMBER(FIND(" – ",$R1950)),LEFT($R1950,FIND(" – ",$R1950)-1),$R1950),ProdTbl,5,0),""),BasketTbl,2,0),"کد ناشناخته"))</f>
        <v/>
      </c>
      <c r="T1950" s="18">
        <f>IF($R1950="","",IFERROR(VLOOKUP(IF(ISNUMBER(FIND(" – ",$R1950)),LEFT($R1950,FIND(" – ",$R1950)-1),$R1950),ProdTbl,3,0),"کد ناشناخته"))</f>
        <v/>
      </c>
      <c r="U1950" s="22" t="n"/>
      <c r="V1950" s="21" t="n"/>
      <c r="W1950" s="20" t="n"/>
      <c r="X1950" s="18">
        <f>IF($W1950="","",IFERROR(VLOOKUP(IFERROR(VLOOKUP(IF(ISNUMBER(FIND(" – ",$W1950)),LEFT($W1950,FIND(" – ",$W1950)-1),$W1950),ProdTbl,5,0),""),BasketTbl,2,0),"کد ناشناخته"))</f>
        <v/>
      </c>
      <c r="Y1950" s="18">
        <f>IF($W1950="","",IFERROR(VLOOKUP(IF(ISNUMBER(FIND(" – ",$W1950)),LEFT($W1950,FIND(" – ",$W1950)-1),$W1950),ProdTbl,3,0),"کد ناشناخته"))</f>
        <v/>
      </c>
      <c r="Z1950" s="22" t="n"/>
      <c r="AA1950" s="21" t="n"/>
      <c r="AB1950" s="20" t="n"/>
      <c r="AC1950" s="18">
        <f>IF($AB1950="","",IFERROR(VLOOKUP(IFERROR(VLOOKUP(IF(ISNUMBER(FIND(" – ",$AB1950)),LEFT($AB1950,FIND(" – ",$AB1950)-1),$AB1950),ProdTbl,5,0),""),BasketTbl,2,0),"کد ناشناخته"))</f>
        <v/>
      </c>
      <c r="AD1950" s="18">
        <f>IF($AB1950="","",IFERROR(VLOOKUP(IF(ISNUMBER(FIND(" – ",$AB1950)),LEFT($AB1950,FIND(" – ",$AB1950)-1),$AB1950),ProdTbl,3,0),"کد ناشناخته"))</f>
        <v/>
      </c>
      <c r="AE1950" s="22" t="n"/>
      <c r="AF1950" s="21" t="n"/>
      <c r="AG1950" s="20" t="n"/>
      <c r="AH1950" s="18">
        <f>IF($AG1950="","",IFERROR(VLOOKUP(IFERROR(VLOOKUP(IF(ISNUMBER(FIND(" – ",$AG1950)),LEFT($AG1950,FIND(" – ",$AG1950)-1),$AG1950),ProdTbl,5,0),""),BasketTbl,2,0),"کد ناشناخته"))</f>
        <v/>
      </c>
      <c r="AI1950" s="18">
        <f>IF($AG1950="","",IFERROR(VLOOKUP(IF(ISNUMBER(FIND(" – ",$AG1950)),LEFT($AG1950,FIND(" – ",$AG1950)-1),$AG1950),ProdTbl,3,0),"کد ناشناخته"))</f>
        <v/>
      </c>
      <c r="AJ1950" s="22" t="n"/>
      <c r="AK1950" s="21" t="n"/>
      <c r="AL1950" s="20" t="n"/>
      <c r="AM1950" s="18">
        <f>IF($AL1950="","",IFERROR(VLOOKUP(IFERROR(VLOOKUP(IF(ISNUMBER(FIND(" – ",$AL1950)),LEFT($AL1950,FIND(" – ",$AL1950)-1),$AL1950),ProdTbl,5,0),""),BasketTbl,2,0),"کد ناشناخته"))</f>
        <v/>
      </c>
      <c r="AN1950" s="18">
        <f>IF($AL1950="","",IFERROR(VLOOKUP(IF(ISNUMBER(FIND(" – ",$AL1950)),LEFT($AL1950,FIND(" – ",$AL1950)-1),$AL1950),ProdTbl,3,0),"کد ناشناخته"))</f>
        <v/>
      </c>
      <c r="AO1950" s="22" t="n"/>
      <c r="AP1950" s="21" t="n"/>
      <c r="AQ1950" s="20" t="n"/>
      <c r="AR1950" s="18">
        <f>IF($AQ1950="","",IFERROR(VLOOKUP(IFERROR(VLOOKUP(IF(ISNUMBER(FIND(" – ",$AQ1950)),LEFT($AQ1950,FIND(" – ",$AQ1950)-1),$AQ1950),ProdTbl,5,0),""),BasketTbl,2,0),"کد ناشناخته"))</f>
        <v/>
      </c>
      <c r="AS1950" s="18">
        <f>IF($AQ1950="","",IFERROR(VLOOKUP(IF(ISNUMBER(FIND(" – ",$AQ1950)),LEFT($AQ1950,FIND(" – ",$AQ1950)-1),$AQ1950),ProdTbl,3,0),"کد ناشناخته"))</f>
        <v/>
      </c>
      <c r="AT1950" s="22" t="n"/>
      <c r="AU1950" s="21" t="n"/>
      <c r="AV1950" s="20" t="n"/>
      <c r="AW1950" s="18">
        <f>IF($AV1950="","",IFERROR(VLOOKUP(IFERROR(VLOOKUP(IF(ISNUMBER(FIND(" – ",$AV1950)),LEFT($AV1950,FIND(" – ",$AV1950)-1),$AV1950),ProdTbl,5,0),""),BasketTbl,2,0),"کد ناشناخته"))</f>
        <v/>
      </c>
      <c r="AX1950" s="18">
        <f>IF($AV1950="","",IFERROR(VLOOKUP(IF(ISNUMBER(FIND(" – ",$AV1950)),LEFT($AV1950,FIND(" – ",$AV1950)-1),$AV1950),ProdTbl,3,0),"کد ناشناخته"))</f>
        <v/>
      </c>
      <c r="AY1950" s="22" t="n"/>
      <c r="AZ1950" s="21" t="n"/>
      <c r="BA1950" s="20" t="n"/>
      <c r="BB1950" s="18">
        <f>IF($BA1950="","",IFERROR(VLOOKUP(IFERROR(VLOOKUP(IF(ISNUMBER(FIND(" – ",$BA1950)),LEFT($BA1950,FIND(" – ",$BA1950)-1),$BA1950),ProdTbl,5,0),""),BasketTbl,2,0),"کد ناشناخته"))</f>
        <v/>
      </c>
      <c r="BC1950" s="18">
        <f>IF($BA1950="","",IFERROR(VLOOKUP(IF(ISNUMBER(FIND(" – ",$BA1950)),LEFT($BA1950,FIND(" – ",$BA1950)-1),$BA1950),ProdTbl,3,0),"کد ناشناخته"))</f>
        <v/>
      </c>
      <c r="BD1950" s="22" t="n"/>
      <c r="BE1950" s="21" t="n"/>
      <c r="BF1950" s="20" t="n"/>
      <c r="BG1950" s="18">
        <f>IF($BF1950="","",IFERROR(VLOOKUP(IFERROR(VLOOKUP(IF(ISNUMBER(FIND(" – ",$BF1950)),LEFT($BF1950,FIND(" – ",$BF1950)-1),$BF1950),ProdTbl,5,0),""),BasketTbl,2,0),"کد ناشناخته"))</f>
        <v/>
      </c>
      <c r="BH1950" s="18">
        <f>IF($BF1950="","",IFERROR(VLOOKUP(IF(ISNUMBER(FIND(" – ",$BF1950)),LEFT($BF1950,FIND(" – ",$BF1950)-1),$BF1950),ProdTbl,3,0),"کد ناشناخته"))</f>
        <v/>
      </c>
      <c r="BI1950" s="22" t="n"/>
      <c r="BJ1950" s="21" t="n"/>
      <c r="BK1950" s="20" t="n"/>
      <c r="BL1950" s="18">
        <f>IF($BK1950="","",IFERROR(VLOOKUP(IFERROR(VLOOKUP(IF(ISNUMBER(FIND(" – ",$BK1950)),LEFT($BK1950,FIND(" – ",$BK1950)-1),$BK1950),ProdTbl,5,0),""),BasketTbl,2,0),"کد ناشناخته"))</f>
        <v/>
      </c>
      <c r="BM1950" s="18">
        <f>IF($BK1950="","",IFERROR(VLOOKUP(IF(ISNUMBER(FIND(" – ",$BK1950)),LEFT($BK1950,FIND(" – ",$BK1950)-1),$BK1950),ProdTbl,3,0),"کد ناشناخته"))</f>
        <v/>
      </c>
      <c r="BN1950" s="22" t="n"/>
      <c r="BO1950" s="21" t="n"/>
      <c r="BP1950" s="20" t="n"/>
      <c r="BQ1950" s="18">
        <f>IF($BP1950="","",IFERROR(VLOOKUP(IFERROR(VLOOKUP(IF(ISNUMBER(FIND(" – ",$BP1950)),LEFT($BP1950,FIND(" – ",$BP1950)-1),$BP1950),ProdTbl,5,0),""),BasketTbl,2,0),"کد ناشناخته"))</f>
        <v/>
      </c>
      <c r="BR1950" s="18">
        <f>IF($BP1950="","",IFERROR(VLOOKUP(IF(ISNUMBER(FIND(" – ",$BP1950)),LEFT($BP1950,FIND(" – ",$BP1950)-1),$BP1950),ProdTbl,3,0),"کد ناشناخته"))</f>
        <v/>
      </c>
      <c r="BS1950" s="22" t="n"/>
      <c r="BT1950" s="21" t="n"/>
      <c r="BU1950" s="20" t="n"/>
      <c r="BV1950" s="18">
        <f>IF($BU1950="","",IFERROR(VLOOKUP(IFERROR(VLOOKUP(IF(ISNUMBER(FIND(" – ",$BU1950)),LEFT($BU1950,FIND(" – ",$BU1950)-1),$BU1950),ProdTbl,5,0),""),BasketTbl,2,0),"کد ناشناخته"))</f>
        <v/>
      </c>
      <c r="BW1950" s="18">
        <f>IF($BU1950="","",IFERROR(VLOOKUP(IF(ISNUMBER(FIND(" – ",$BU1950)),LEFT($BU1950,FIND(" – ",$BU1950)-1),$BU1950),ProdTbl,3,0),"کد ناشناخته"))</f>
        <v/>
      </c>
      <c r="BX1950" s="22" t="n"/>
      <c r="BY1950" s="21" t="n"/>
      <c r="BZ1950" s="20" t="n"/>
      <c r="CA1950" s="18">
        <f>IF($BZ1950="","",IFERROR(VLOOKUP(IFERROR(VLOOKUP(IF(ISNUMBER(FIND(" – ",$BZ1950)),LEFT($BZ1950,FIND(" – ",$BZ1950)-1),$BZ1950),ProdTbl,5,0),""),BasketTbl,2,0),"کد ناشناخته"))</f>
        <v/>
      </c>
      <c r="CB1950" s="18">
        <f>IF($BZ1950="","",IFERROR(VLOOKUP(IF(ISNUMBER(FIND(" – ",$BZ1950)),LEFT($BZ1950,FIND(" – ",$BZ1950)-1),$BZ1950),ProdTbl,3,0),"کد ناشناخته"))</f>
        <v/>
      </c>
      <c r="CC1950" s="22" t="n"/>
      <c r="CD1950" s="21" t="n"/>
      <c r="CE1950" s="20" t="n"/>
      <c r="CF1950" s="18">
        <f>IF($CE1950="","",IFERROR(VLOOKUP(IFERROR(VLOOKUP(IF(ISNUMBER(FIND(" – ",$CE1950)),LEFT($CE1950,FIND(" – ",$CE1950)-1),$CE1950),ProdTbl,5,0),""),BasketTbl,2,0),"کد ناشناخته"))</f>
        <v/>
      </c>
      <c r="CG1950" s="18">
        <f>IF($CE1950="","",IFERROR(VLOOKUP(IF(ISNUMBER(FIND(" – ",$CE1950)),LEFT($CE1950,FIND(" – ",$CE1950)-1),$CE1950),ProdTbl,3,0),"کد ناشناخته"))</f>
        <v/>
      </c>
      <c r="CH1950" s="22" t="n"/>
      <c r="CI1950" s="21" t="n"/>
    </row>
    <row r="1951">
      <c r="A1951" s="18">
        <f>IF($B1951="","",COUNTA($B$10:$B1951))</f>
        <v/>
      </c>
      <c r="B1951" s="19" t="n"/>
      <c r="C1951" s="20" t="n"/>
      <c r="D1951" s="19" t="n"/>
      <c r="E1951" s="18">
        <f>IF($D1951="","",IFERROR(VLOOKUP(IF(ISNUMBER(FIND(" – ",$D1951)),LEFT($D1951,FIND(" – ",$D1951)-1),$D1951),SellerTbl,2,0),"کد ناشناخته"))</f>
        <v/>
      </c>
      <c r="F1951" s="21" t="n"/>
      <c r="G1951" s="21" t="n"/>
      <c r="H1951" s="22" t="n"/>
      <c r="I1951" s="23">
        <f>IF(OR($F1951="",$G1951=""),"",$F1951-$G1951)</f>
        <v/>
      </c>
      <c r="J1951" s="18">
        <f>IF($I1951="","",IF(ABS($I1951)&lt;=0.01*$F1951,"√","×"))</f>
        <v/>
      </c>
      <c r="K1951" s="23">
        <f>IF(COUNT($Q1951,$V1951,$AA1951,$AF1951,$AK1951,$AP1951,$AU1951,$AZ1951,$BE1951,$BJ1951,$BO1951,$BT1951,$BY1951,$CD1951,$CI1951)=0,"",SUM($Q1951,$V1951,$AA1951,$AF1951,$AK1951,$AP1951,$AU1951,$AZ1951,$BE1951,$BJ1951,$BO1951,$BT1951,$BY1951,$CD1951,$CI1951))</f>
        <v/>
      </c>
      <c r="L1951" s="23">
        <f>IF(OR($F1951="",$K1951=""),"",$F1951-$K1951)</f>
        <v/>
      </c>
      <c r="M1951" s="20" t="n"/>
      <c r="N1951" s="18">
        <f>IF($M1951="","",IFERROR(VLOOKUP(IFERROR(VLOOKUP(IF(ISNUMBER(FIND(" – ",$M1951)),LEFT($M1951,FIND(" – ",$M1951)-1),$M1951),ProdTbl,5,0),""),BasketTbl,2,0),"کد ناشناخته"))</f>
        <v/>
      </c>
      <c r="O1951" s="18">
        <f>IF($M1951="","",IFERROR(VLOOKUP(IF(ISNUMBER(FIND(" – ",$M1951)),LEFT($M1951,FIND(" – ",$M1951)-1),$M1951),ProdTbl,3,0),"کد ناشناخته"))</f>
        <v/>
      </c>
      <c r="P1951" s="22" t="n"/>
      <c r="Q1951" s="21" t="n"/>
      <c r="R1951" s="20" t="n"/>
      <c r="S1951" s="18">
        <f>IF($R1951="","",IFERROR(VLOOKUP(IFERROR(VLOOKUP(IF(ISNUMBER(FIND(" – ",$R1951)),LEFT($R1951,FIND(" – ",$R1951)-1),$R1951),ProdTbl,5,0),""),BasketTbl,2,0),"کد ناشناخته"))</f>
        <v/>
      </c>
      <c r="T1951" s="18">
        <f>IF($R1951="","",IFERROR(VLOOKUP(IF(ISNUMBER(FIND(" – ",$R1951)),LEFT($R1951,FIND(" – ",$R1951)-1),$R1951),ProdTbl,3,0),"کد ناشناخته"))</f>
        <v/>
      </c>
      <c r="U1951" s="22" t="n"/>
      <c r="V1951" s="21" t="n"/>
      <c r="W1951" s="20" t="n"/>
      <c r="X1951" s="18">
        <f>IF($W1951="","",IFERROR(VLOOKUP(IFERROR(VLOOKUP(IF(ISNUMBER(FIND(" – ",$W1951)),LEFT($W1951,FIND(" – ",$W1951)-1),$W1951),ProdTbl,5,0),""),BasketTbl,2,0),"کد ناشناخته"))</f>
        <v/>
      </c>
      <c r="Y1951" s="18">
        <f>IF($W1951="","",IFERROR(VLOOKUP(IF(ISNUMBER(FIND(" – ",$W1951)),LEFT($W1951,FIND(" – ",$W1951)-1),$W1951),ProdTbl,3,0),"کد ناشناخته"))</f>
        <v/>
      </c>
      <c r="Z1951" s="22" t="n"/>
      <c r="AA1951" s="21" t="n"/>
      <c r="AB1951" s="20" t="n"/>
      <c r="AC1951" s="18">
        <f>IF($AB1951="","",IFERROR(VLOOKUP(IFERROR(VLOOKUP(IF(ISNUMBER(FIND(" – ",$AB1951)),LEFT($AB1951,FIND(" – ",$AB1951)-1),$AB1951),ProdTbl,5,0),""),BasketTbl,2,0),"کد ناشناخته"))</f>
        <v/>
      </c>
      <c r="AD1951" s="18">
        <f>IF($AB1951="","",IFERROR(VLOOKUP(IF(ISNUMBER(FIND(" – ",$AB1951)),LEFT($AB1951,FIND(" – ",$AB1951)-1),$AB1951),ProdTbl,3,0),"کد ناشناخته"))</f>
        <v/>
      </c>
      <c r="AE1951" s="22" t="n"/>
      <c r="AF1951" s="21" t="n"/>
      <c r="AG1951" s="20" t="n"/>
      <c r="AH1951" s="18">
        <f>IF($AG1951="","",IFERROR(VLOOKUP(IFERROR(VLOOKUP(IF(ISNUMBER(FIND(" – ",$AG1951)),LEFT($AG1951,FIND(" – ",$AG1951)-1),$AG1951),ProdTbl,5,0),""),BasketTbl,2,0),"کد ناشناخته"))</f>
        <v/>
      </c>
      <c r="AI1951" s="18">
        <f>IF($AG1951="","",IFERROR(VLOOKUP(IF(ISNUMBER(FIND(" – ",$AG1951)),LEFT($AG1951,FIND(" – ",$AG1951)-1),$AG1951),ProdTbl,3,0),"کد ناشناخته"))</f>
        <v/>
      </c>
      <c r="AJ1951" s="22" t="n"/>
      <c r="AK1951" s="21" t="n"/>
      <c r="AL1951" s="20" t="n"/>
      <c r="AM1951" s="18">
        <f>IF($AL1951="","",IFERROR(VLOOKUP(IFERROR(VLOOKUP(IF(ISNUMBER(FIND(" – ",$AL1951)),LEFT($AL1951,FIND(" – ",$AL1951)-1),$AL1951),ProdTbl,5,0),""),BasketTbl,2,0),"کد ناشناخته"))</f>
        <v/>
      </c>
      <c r="AN1951" s="18">
        <f>IF($AL1951="","",IFERROR(VLOOKUP(IF(ISNUMBER(FIND(" – ",$AL1951)),LEFT($AL1951,FIND(" – ",$AL1951)-1),$AL1951),ProdTbl,3,0),"کد ناشناخته"))</f>
        <v/>
      </c>
      <c r="AO1951" s="22" t="n"/>
      <c r="AP1951" s="21" t="n"/>
      <c r="AQ1951" s="20" t="n"/>
      <c r="AR1951" s="18">
        <f>IF($AQ1951="","",IFERROR(VLOOKUP(IFERROR(VLOOKUP(IF(ISNUMBER(FIND(" – ",$AQ1951)),LEFT($AQ1951,FIND(" – ",$AQ1951)-1),$AQ1951),ProdTbl,5,0),""),BasketTbl,2,0),"کد ناشناخته"))</f>
        <v/>
      </c>
      <c r="AS1951" s="18">
        <f>IF($AQ1951="","",IFERROR(VLOOKUP(IF(ISNUMBER(FIND(" – ",$AQ1951)),LEFT($AQ1951,FIND(" – ",$AQ1951)-1),$AQ1951),ProdTbl,3,0),"کد ناشناخته"))</f>
        <v/>
      </c>
      <c r="AT1951" s="22" t="n"/>
      <c r="AU1951" s="21" t="n"/>
      <c r="AV1951" s="20" t="n"/>
      <c r="AW1951" s="18">
        <f>IF($AV1951="","",IFERROR(VLOOKUP(IFERROR(VLOOKUP(IF(ISNUMBER(FIND(" – ",$AV1951)),LEFT($AV1951,FIND(" – ",$AV1951)-1),$AV1951),ProdTbl,5,0),""),BasketTbl,2,0),"کد ناشناخته"))</f>
        <v/>
      </c>
      <c r="AX1951" s="18">
        <f>IF($AV1951="","",IFERROR(VLOOKUP(IF(ISNUMBER(FIND(" – ",$AV1951)),LEFT($AV1951,FIND(" – ",$AV1951)-1),$AV1951),ProdTbl,3,0),"کد ناشناخته"))</f>
        <v/>
      </c>
      <c r="AY1951" s="22" t="n"/>
      <c r="AZ1951" s="21" t="n"/>
      <c r="BA1951" s="20" t="n"/>
      <c r="BB1951" s="18">
        <f>IF($BA1951="","",IFERROR(VLOOKUP(IFERROR(VLOOKUP(IF(ISNUMBER(FIND(" – ",$BA1951)),LEFT($BA1951,FIND(" – ",$BA1951)-1),$BA1951),ProdTbl,5,0),""),BasketTbl,2,0),"کد ناشناخته"))</f>
        <v/>
      </c>
      <c r="BC1951" s="18">
        <f>IF($BA1951="","",IFERROR(VLOOKUP(IF(ISNUMBER(FIND(" – ",$BA1951)),LEFT($BA1951,FIND(" – ",$BA1951)-1),$BA1951),ProdTbl,3,0),"کد ناشناخته"))</f>
        <v/>
      </c>
      <c r="BD1951" s="22" t="n"/>
      <c r="BE1951" s="21" t="n"/>
      <c r="BF1951" s="20" t="n"/>
      <c r="BG1951" s="18">
        <f>IF($BF1951="","",IFERROR(VLOOKUP(IFERROR(VLOOKUP(IF(ISNUMBER(FIND(" – ",$BF1951)),LEFT($BF1951,FIND(" – ",$BF1951)-1),$BF1951),ProdTbl,5,0),""),BasketTbl,2,0),"کد ناشناخته"))</f>
        <v/>
      </c>
      <c r="BH1951" s="18">
        <f>IF($BF1951="","",IFERROR(VLOOKUP(IF(ISNUMBER(FIND(" – ",$BF1951)),LEFT($BF1951,FIND(" – ",$BF1951)-1),$BF1951),ProdTbl,3,0),"کد ناشناخته"))</f>
        <v/>
      </c>
      <c r="BI1951" s="22" t="n"/>
      <c r="BJ1951" s="21" t="n"/>
      <c r="BK1951" s="20" t="n"/>
      <c r="BL1951" s="18">
        <f>IF($BK1951="","",IFERROR(VLOOKUP(IFERROR(VLOOKUP(IF(ISNUMBER(FIND(" – ",$BK1951)),LEFT($BK1951,FIND(" – ",$BK1951)-1),$BK1951),ProdTbl,5,0),""),BasketTbl,2,0),"کد ناشناخته"))</f>
        <v/>
      </c>
      <c r="BM1951" s="18">
        <f>IF($BK1951="","",IFERROR(VLOOKUP(IF(ISNUMBER(FIND(" – ",$BK1951)),LEFT($BK1951,FIND(" – ",$BK1951)-1),$BK1951),ProdTbl,3,0),"کد ناشناخته"))</f>
        <v/>
      </c>
      <c r="BN1951" s="22" t="n"/>
      <c r="BO1951" s="21" t="n"/>
      <c r="BP1951" s="20" t="n"/>
      <c r="BQ1951" s="18">
        <f>IF($BP1951="","",IFERROR(VLOOKUP(IFERROR(VLOOKUP(IF(ISNUMBER(FIND(" – ",$BP1951)),LEFT($BP1951,FIND(" – ",$BP1951)-1),$BP1951),ProdTbl,5,0),""),BasketTbl,2,0),"کد ناشناخته"))</f>
        <v/>
      </c>
      <c r="BR1951" s="18">
        <f>IF($BP1951="","",IFERROR(VLOOKUP(IF(ISNUMBER(FIND(" – ",$BP1951)),LEFT($BP1951,FIND(" – ",$BP1951)-1),$BP1951),ProdTbl,3,0),"کد ناشناخته"))</f>
        <v/>
      </c>
      <c r="BS1951" s="22" t="n"/>
      <c r="BT1951" s="21" t="n"/>
      <c r="BU1951" s="20" t="n"/>
      <c r="BV1951" s="18">
        <f>IF($BU1951="","",IFERROR(VLOOKUP(IFERROR(VLOOKUP(IF(ISNUMBER(FIND(" – ",$BU1951)),LEFT($BU1951,FIND(" – ",$BU1951)-1),$BU1951),ProdTbl,5,0),""),BasketTbl,2,0),"کد ناشناخته"))</f>
        <v/>
      </c>
      <c r="BW1951" s="18">
        <f>IF($BU1951="","",IFERROR(VLOOKUP(IF(ISNUMBER(FIND(" – ",$BU1951)),LEFT($BU1951,FIND(" – ",$BU1951)-1),$BU1951),ProdTbl,3,0),"کد ناشناخته"))</f>
        <v/>
      </c>
      <c r="BX1951" s="22" t="n"/>
      <c r="BY1951" s="21" t="n"/>
      <c r="BZ1951" s="20" t="n"/>
      <c r="CA1951" s="18">
        <f>IF($BZ1951="","",IFERROR(VLOOKUP(IFERROR(VLOOKUP(IF(ISNUMBER(FIND(" – ",$BZ1951)),LEFT($BZ1951,FIND(" – ",$BZ1951)-1),$BZ1951),ProdTbl,5,0),""),BasketTbl,2,0),"کد ناشناخته"))</f>
        <v/>
      </c>
      <c r="CB1951" s="18">
        <f>IF($BZ1951="","",IFERROR(VLOOKUP(IF(ISNUMBER(FIND(" – ",$BZ1951)),LEFT($BZ1951,FIND(" – ",$BZ1951)-1),$BZ1951),ProdTbl,3,0),"کد ناشناخته"))</f>
        <v/>
      </c>
      <c r="CC1951" s="22" t="n"/>
      <c r="CD1951" s="21" t="n"/>
      <c r="CE1951" s="20" t="n"/>
      <c r="CF1951" s="18">
        <f>IF($CE1951="","",IFERROR(VLOOKUP(IFERROR(VLOOKUP(IF(ISNUMBER(FIND(" – ",$CE1951)),LEFT($CE1951,FIND(" – ",$CE1951)-1),$CE1951),ProdTbl,5,0),""),BasketTbl,2,0),"کد ناشناخته"))</f>
        <v/>
      </c>
      <c r="CG1951" s="18">
        <f>IF($CE1951="","",IFERROR(VLOOKUP(IF(ISNUMBER(FIND(" – ",$CE1951)),LEFT($CE1951,FIND(" – ",$CE1951)-1),$CE1951),ProdTbl,3,0),"کد ناشناخته"))</f>
        <v/>
      </c>
      <c r="CH1951" s="22" t="n"/>
      <c r="CI1951" s="21" t="n"/>
    </row>
    <row r="1952">
      <c r="A1952" s="18">
        <f>IF($B1952="","",COUNTA($B$10:$B1952))</f>
        <v/>
      </c>
      <c r="B1952" s="19" t="n"/>
      <c r="C1952" s="20" t="n"/>
      <c r="D1952" s="19" t="n"/>
      <c r="E1952" s="18">
        <f>IF($D1952="","",IFERROR(VLOOKUP(IF(ISNUMBER(FIND(" – ",$D1952)),LEFT($D1952,FIND(" – ",$D1952)-1),$D1952),SellerTbl,2,0),"کد ناشناخته"))</f>
        <v/>
      </c>
      <c r="F1952" s="21" t="n"/>
      <c r="G1952" s="21" t="n"/>
      <c r="H1952" s="22" t="n"/>
      <c r="I1952" s="23">
        <f>IF(OR($F1952="",$G1952=""),"",$F1952-$G1952)</f>
        <v/>
      </c>
      <c r="J1952" s="18">
        <f>IF($I1952="","",IF(ABS($I1952)&lt;=0.01*$F1952,"√","×"))</f>
        <v/>
      </c>
      <c r="K1952" s="23">
        <f>IF(COUNT($Q1952,$V1952,$AA1952,$AF1952,$AK1952,$AP1952,$AU1952,$AZ1952,$BE1952,$BJ1952,$BO1952,$BT1952,$BY1952,$CD1952,$CI1952)=0,"",SUM($Q1952,$V1952,$AA1952,$AF1952,$AK1952,$AP1952,$AU1952,$AZ1952,$BE1952,$BJ1952,$BO1952,$BT1952,$BY1952,$CD1952,$CI1952))</f>
        <v/>
      </c>
      <c r="L1952" s="23">
        <f>IF(OR($F1952="",$K1952=""),"",$F1952-$K1952)</f>
        <v/>
      </c>
      <c r="M1952" s="20" t="n"/>
      <c r="N1952" s="18">
        <f>IF($M1952="","",IFERROR(VLOOKUP(IFERROR(VLOOKUP(IF(ISNUMBER(FIND(" – ",$M1952)),LEFT($M1952,FIND(" – ",$M1952)-1),$M1952),ProdTbl,5,0),""),BasketTbl,2,0),"کد ناشناخته"))</f>
        <v/>
      </c>
      <c r="O1952" s="18">
        <f>IF($M1952="","",IFERROR(VLOOKUP(IF(ISNUMBER(FIND(" – ",$M1952)),LEFT($M1952,FIND(" – ",$M1952)-1),$M1952),ProdTbl,3,0),"کد ناشناخته"))</f>
        <v/>
      </c>
      <c r="P1952" s="22" t="n"/>
      <c r="Q1952" s="21" t="n"/>
      <c r="R1952" s="20" t="n"/>
      <c r="S1952" s="18">
        <f>IF($R1952="","",IFERROR(VLOOKUP(IFERROR(VLOOKUP(IF(ISNUMBER(FIND(" – ",$R1952)),LEFT($R1952,FIND(" – ",$R1952)-1),$R1952),ProdTbl,5,0),""),BasketTbl,2,0),"کد ناشناخته"))</f>
        <v/>
      </c>
      <c r="T1952" s="18">
        <f>IF($R1952="","",IFERROR(VLOOKUP(IF(ISNUMBER(FIND(" – ",$R1952)),LEFT($R1952,FIND(" – ",$R1952)-1),$R1952),ProdTbl,3,0),"کد ناشناخته"))</f>
        <v/>
      </c>
      <c r="U1952" s="22" t="n"/>
      <c r="V1952" s="21" t="n"/>
      <c r="W1952" s="20" t="n"/>
      <c r="X1952" s="18">
        <f>IF($W1952="","",IFERROR(VLOOKUP(IFERROR(VLOOKUP(IF(ISNUMBER(FIND(" – ",$W1952)),LEFT($W1952,FIND(" – ",$W1952)-1),$W1952),ProdTbl,5,0),""),BasketTbl,2,0),"کد ناشناخته"))</f>
        <v/>
      </c>
      <c r="Y1952" s="18">
        <f>IF($W1952="","",IFERROR(VLOOKUP(IF(ISNUMBER(FIND(" – ",$W1952)),LEFT($W1952,FIND(" – ",$W1952)-1),$W1952),ProdTbl,3,0),"کد ناشناخته"))</f>
        <v/>
      </c>
      <c r="Z1952" s="22" t="n"/>
      <c r="AA1952" s="21" t="n"/>
      <c r="AB1952" s="20" t="n"/>
      <c r="AC1952" s="18">
        <f>IF($AB1952="","",IFERROR(VLOOKUP(IFERROR(VLOOKUP(IF(ISNUMBER(FIND(" – ",$AB1952)),LEFT($AB1952,FIND(" – ",$AB1952)-1),$AB1952),ProdTbl,5,0),""),BasketTbl,2,0),"کد ناشناخته"))</f>
        <v/>
      </c>
      <c r="AD1952" s="18">
        <f>IF($AB1952="","",IFERROR(VLOOKUP(IF(ISNUMBER(FIND(" – ",$AB1952)),LEFT($AB1952,FIND(" – ",$AB1952)-1),$AB1952),ProdTbl,3,0),"کد ناشناخته"))</f>
        <v/>
      </c>
      <c r="AE1952" s="22" t="n"/>
      <c r="AF1952" s="21" t="n"/>
      <c r="AG1952" s="20" t="n"/>
      <c r="AH1952" s="18">
        <f>IF($AG1952="","",IFERROR(VLOOKUP(IFERROR(VLOOKUP(IF(ISNUMBER(FIND(" – ",$AG1952)),LEFT($AG1952,FIND(" – ",$AG1952)-1),$AG1952),ProdTbl,5,0),""),BasketTbl,2,0),"کد ناشناخته"))</f>
        <v/>
      </c>
      <c r="AI1952" s="18">
        <f>IF($AG1952="","",IFERROR(VLOOKUP(IF(ISNUMBER(FIND(" – ",$AG1952)),LEFT($AG1952,FIND(" – ",$AG1952)-1),$AG1952),ProdTbl,3,0),"کد ناشناخته"))</f>
        <v/>
      </c>
      <c r="AJ1952" s="22" t="n"/>
      <c r="AK1952" s="21" t="n"/>
      <c r="AL1952" s="20" t="n"/>
      <c r="AM1952" s="18">
        <f>IF($AL1952="","",IFERROR(VLOOKUP(IFERROR(VLOOKUP(IF(ISNUMBER(FIND(" – ",$AL1952)),LEFT($AL1952,FIND(" – ",$AL1952)-1),$AL1952),ProdTbl,5,0),""),BasketTbl,2,0),"کد ناشناخته"))</f>
        <v/>
      </c>
      <c r="AN1952" s="18">
        <f>IF($AL1952="","",IFERROR(VLOOKUP(IF(ISNUMBER(FIND(" – ",$AL1952)),LEFT($AL1952,FIND(" – ",$AL1952)-1),$AL1952),ProdTbl,3,0),"کد ناشناخته"))</f>
        <v/>
      </c>
      <c r="AO1952" s="22" t="n"/>
      <c r="AP1952" s="21" t="n"/>
      <c r="AQ1952" s="20" t="n"/>
      <c r="AR1952" s="18">
        <f>IF($AQ1952="","",IFERROR(VLOOKUP(IFERROR(VLOOKUP(IF(ISNUMBER(FIND(" – ",$AQ1952)),LEFT($AQ1952,FIND(" – ",$AQ1952)-1),$AQ1952),ProdTbl,5,0),""),BasketTbl,2,0),"کد ناشناخته"))</f>
        <v/>
      </c>
      <c r="AS1952" s="18">
        <f>IF($AQ1952="","",IFERROR(VLOOKUP(IF(ISNUMBER(FIND(" – ",$AQ1952)),LEFT($AQ1952,FIND(" – ",$AQ1952)-1),$AQ1952),ProdTbl,3,0),"کد ناشناخته"))</f>
        <v/>
      </c>
      <c r="AT1952" s="22" t="n"/>
      <c r="AU1952" s="21" t="n"/>
      <c r="AV1952" s="20" t="n"/>
      <c r="AW1952" s="18">
        <f>IF($AV1952="","",IFERROR(VLOOKUP(IFERROR(VLOOKUP(IF(ISNUMBER(FIND(" – ",$AV1952)),LEFT($AV1952,FIND(" – ",$AV1952)-1),$AV1952),ProdTbl,5,0),""),BasketTbl,2,0),"کد ناشناخته"))</f>
        <v/>
      </c>
      <c r="AX1952" s="18">
        <f>IF($AV1952="","",IFERROR(VLOOKUP(IF(ISNUMBER(FIND(" – ",$AV1952)),LEFT($AV1952,FIND(" – ",$AV1952)-1),$AV1952),ProdTbl,3,0),"کد ناشناخته"))</f>
        <v/>
      </c>
      <c r="AY1952" s="22" t="n"/>
      <c r="AZ1952" s="21" t="n"/>
      <c r="BA1952" s="20" t="n"/>
      <c r="BB1952" s="18">
        <f>IF($BA1952="","",IFERROR(VLOOKUP(IFERROR(VLOOKUP(IF(ISNUMBER(FIND(" – ",$BA1952)),LEFT($BA1952,FIND(" – ",$BA1952)-1),$BA1952),ProdTbl,5,0),""),BasketTbl,2,0),"کد ناشناخته"))</f>
        <v/>
      </c>
      <c r="BC1952" s="18">
        <f>IF($BA1952="","",IFERROR(VLOOKUP(IF(ISNUMBER(FIND(" – ",$BA1952)),LEFT($BA1952,FIND(" – ",$BA1952)-1),$BA1952),ProdTbl,3,0),"کد ناشناخته"))</f>
        <v/>
      </c>
      <c r="BD1952" s="22" t="n"/>
      <c r="BE1952" s="21" t="n"/>
      <c r="BF1952" s="20" t="n"/>
      <c r="BG1952" s="18">
        <f>IF($BF1952="","",IFERROR(VLOOKUP(IFERROR(VLOOKUP(IF(ISNUMBER(FIND(" – ",$BF1952)),LEFT($BF1952,FIND(" – ",$BF1952)-1),$BF1952),ProdTbl,5,0),""),BasketTbl,2,0),"کد ناشناخته"))</f>
        <v/>
      </c>
      <c r="BH1952" s="18">
        <f>IF($BF1952="","",IFERROR(VLOOKUP(IF(ISNUMBER(FIND(" – ",$BF1952)),LEFT($BF1952,FIND(" – ",$BF1952)-1),$BF1952),ProdTbl,3,0),"کد ناشناخته"))</f>
        <v/>
      </c>
      <c r="BI1952" s="22" t="n"/>
      <c r="BJ1952" s="21" t="n"/>
      <c r="BK1952" s="20" t="n"/>
      <c r="BL1952" s="18">
        <f>IF($BK1952="","",IFERROR(VLOOKUP(IFERROR(VLOOKUP(IF(ISNUMBER(FIND(" – ",$BK1952)),LEFT($BK1952,FIND(" – ",$BK1952)-1),$BK1952),ProdTbl,5,0),""),BasketTbl,2,0),"کد ناشناخته"))</f>
        <v/>
      </c>
      <c r="BM1952" s="18">
        <f>IF($BK1952="","",IFERROR(VLOOKUP(IF(ISNUMBER(FIND(" – ",$BK1952)),LEFT($BK1952,FIND(" – ",$BK1952)-1),$BK1952),ProdTbl,3,0),"کد ناشناخته"))</f>
        <v/>
      </c>
      <c r="BN1952" s="22" t="n"/>
      <c r="BO1952" s="21" t="n"/>
      <c r="BP1952" s="20" t="n"/>
      <c r="BQ1952" s="18">
        <f>IF($BP1952="","",IFERROR(VLOOKUP(IFERROR(VLOOKUP(IF(ISNUMBER(FIND(" – ",$BP1952)),LEFT($BP1952,FIND(" – ",$BP1952)-1),$BP1952),ProdTbl,5,0),""),BasketTbl,2,0),"کد ناشناخته"))</f>
        <v/>
      </c>
      <c r="BR1952" s="18">
        <f>IF($BP1952="","",IFERROR(VLOOKUP(IF(ISNUMBER(FIND(" – ",$BP1952)),LEFT($BP1952,FIND(" – ",$BP1952)-1),$BP1952),ProdTbl,3,0),"کد ناشناخته"))</f>
        <v/>
      </c>
      <c r="BS1952" s="22" t="n"/>
      <c r="BT1952" s="21" t="n"/>
      <c r="BU1952" s="20" t="n"/>
      <c r="BV1952" s="18">
        <f>IF($BU1952="","",IFERROR(VLOOKUP(IFERROR(VLOOKUP(IF(ISNUMBER(FIND(" – ",$BU1952)),LEFT($BU1952,FIND(" – ",$BU1952)-1),$BU1952),ProdTbl,5,0),""),BasketTbl,2,0),"کد ناشناخته"))</f>
        <v/>
      </c>
      <c r="BW1952" s="18">
        <f>IF($BU1952="","",IFERROR(VLOOKUP(IF(ISNUMBER(FIND(" – ",$BU1952)),LEFT($BU1952,FIND(" – ",$BU1952)-1),$BU1952),ProdTbl,3,0),"کد ناشناخته"))</f>
        <v/>
      </c>
      <c r="BX1952" s="22" t="n"/>
      <c r="BY1952" s="21" t="n"/>
      <c r="BZ1952" s="20" t="n"/>
      <c r="CA1952" s="18">
        <f>IF($BZ1952="","",IFERROR(VLOOKUP(IFERROR(VLOOKUP(IF(ISNUMBER(FIND(" – ",$BZ1952)),LEFT($BZ1952,FIND(" – ",$BZ1952)-1),$BZ1952),ProdTbl,5,0),""),BasketTbl,2,0),"کد ناشناخته"))</f>
        <v/>
      </c>
      <c r="CB1952" s="18">
        <f>IF($BZ1952="","",IFERROR(VLOOKUP(IF(ISNUMBER(FIND(" – ",$BZ1952)),LEFT($BZ1952,FIND(" – ",$BZ1952)-1),$BZ1952),ProdTbl,3,0),"کد ناشناخته"))</f>
        <v/>
      </c>
      <c r="CC1952" s="22" t="n"/>
      <c r="CD1952" s="21" t="n"/>
      <c r="CE1952" s="20" t="n"/>
      <c r="CF1952" s="18">
        <f>IF($CE1952="","",IFERROR(VLOOKUP(IFERROR(VLOOKUP(IF(ISNUMBER(FIND(" – ",$CE1952)),LEFT($CE1952,FIND(" – ",$CE1952)-1),$CE1952),ProdTbl,5,0),""),BasketTbl,2,0),"کد ناشناخته"))</f>
        <v/>
      </c>
      <c r="CG1952" s="18">
        <f>IF($CE1952="","",IFERROR(VLOOKUP(IF(ISNUMBER(FIND(" – ",$CE1952)),LEFT($CE1952,FIND(" – ",$CE1952)-1),$CE1952),ProdTbl,3,0),"کد ناشناخته"))</f>
        <v/>
      </c>
      <c r="CH1952" s="22" t="n"/>
      <c r="CI1952" s="21" t="n"/>
    </row>
    <row r="1953">
      <c r="A1953" s="18">
        <f>IF($B1953="","",COUNTA($B$10:$B1953))</f>
        <v/>
      </c>
      <c r="B1953" s="19" t="n"/>
      <c r="C1953" s="20" t="n"/>
      <c r="D1953" s="19" t="n"/>
      <c r="E1953" s="18">
        <f>IF($D1953="","",IFERROR(VLOOKUP(IF(ISNUMBER(FIND(" – ",$D1953)),LEFT($D1953,FIND(" – ",$D1953)-1),$D1953),SellerTbl,2,0),"کد ناشناخته"))</f>
        <v/>
      </c>
      <c r="F1953" s="21" t="n"/>
      <c r="G1953" s="21" t="n"/>
      <c r="H1953" s="22" t="n"/>
      <c r="I1953" s="23">
        <f>IF(OR($F1953="",$G1953=""),"",$F1953-$G1953)</f>
        <v/>
      </c>
      <c r="J1953" s="18">
        <f>IF($I1953="","",IF(ABS($I1953)&lt;=0.01*$F1953,"√","×"))</f>
        <v/>
      </c>
      <c r="K1953" s="23">
        <f>IF(COUNT($Q1953,$V1953,$AA1953,$AF1953,$AK1953,$AP1953,$AU1953,$AZ1953,$BE1953,$BJ1953,$BO1953,$BT1953,$BY1953,$CD1953,$CI1953)=0,"",SUM($Q1953,$V1953,$AA1953,$AF1953,$AK1953,$AP1953,$AU1953,$AZ1953,$BE1953,$BJ1953,$BO1953,$BT1953,$BY1953,$CD1953,$CI1953))</f>
        <v/>
      </c>
      <c r="L1953" s="23">
        <f>IF(OR($F1953="",$K1953=""),"",$F1953-$K1953)</f>
        <v/>
      </c>
      <c r="M1953" s="20" t="n"/>
      <c r="N1953" s="18">
        <f>IF($M1953="","",IFERROR(VLOOKUP(IFERROR(VLOOKUP(IF(ISNUMBER(FIND(" – ",$M1953)),LEFT($M1953,FIND(" – ",$M1953)-1),$M1953),ProdTbl,5,0),""),BasketTbl,2,0),"کد ناشناخته"))</f>
        <v/>
      </c>
      <c r="O1953" s="18">
        <f>IF($M1953="","",IFERROR(VLOOKUP(IF(ISNUMBER(FIND(" – ",$M1953)),LEFT($M1953,FIND(" – ",$M1953)-1),$M1953),ProdTbl,3,0),"کد ناشناخته"))</f>
        <v/>
      </c>
      <c r="P1953" s="22" t="n"/>
      <c r="Q1953" s="21" t="n"/>
      <c r="R1953" s="20" t="n"/>
      <c r="S1953" s="18">
        <f>IF($R1953="","",IFERROR(VLOOKUP(IFERROR(VLOOKUP(IF(ISNUMBER(FIND(" – ",$R1953)),LEFT($R1953,FIND(" – ",$R1953)-1),$R1953),ProdTbl,5,0),""),BasketTbl,2,0),"کد ناشناخته"))</f>
        <v/>
      </c>
      <c r="T1953" s="18">
        <f>IF($R1953="","",IFERROR(VLOOKUP(IF(ISNUMBER(FIND(" – ",$R1953)),LEFT($R1953,FIND(" – ",$R1953)-1),$R1953),ProdTbl,3,0),"کد ناشناخته"))</f>
        <v/>
      </c>
      <c r="U1953" s="22" t="n"/>
      <c r="V1953" s="21" t="n"/>
      <c r="W1953" s="20" t="n"/>
      <c r="X1953" s="18">
        <f>IF($W1953="","",IFERROR(VLOOKUP(IFERROR(VLOOKUP(IF(ISNUMBER(FIND(" – ",$W1953)),LEFT($W1953,FIND(" – ",$W1953)-1),$W1953),ProdTbl,5,0),""),BasketTbl,2,0),"کد ناشناخته"))</f>
        <v/>
      </c>
      <c r="Y1953" s="18">
        <f>IF($W1953="","",IFERROR(VLOOKUP(IF(ISNUMBER(FIND(" – ",$W1953)),LEFT($W1953,FIND(" – ",$W1953)-1),$W1953),ProdTbl,3,0),"کد ناشناخته"))</f>
        <v/>
      </c>
      <c r="Z1953" s="22" t="n"/>
      <c r="AA1953" s="21" t="n"/>
      <c r="AB1953" s="20" t="n"/>
      <c r="AC1953" s="18">
        <f>IF($AB1953="","",IFERROR(VLOOKUP(IFERROR(VLOOKUP(IF(ISNUMBER(FIND(" – ",$AB1953)),LEFT($AB1953,FIND(" – ",$AB1953)-1),$AB1953),ProdTbl,5,0),""),BasketTbl,2,0),"کد ناشناخته"))</f>
        <v/>
      </c>
      <c r="AD1953" s="18">
        <f>IF($AB1953="","",IFERROR(VLOOKUP(IF(ISNUMBER(FIND(" – ",$AB1953)),LEFT($AB1953,FIND(" – ",$AB1953)-1),$AB1953),ProdTbl,3,0),"کد ناشناخته"))</f>
        <v/>
      </c>
      <c r="AE1953" s="22" t="n"/>
      <c r="AF1953" s="21" t="n"/>
      <c r="AG1953" s="20" t="n"/>
      <c r="AH1953" s="18">
        <f>IF($AG1953="","",IFERROR(VLOOKUP(IFERROR(VLOOKUP(IF(ISNUMBER(FIND(" – ",$AG1953)),LEFT($AG1953,FIND(" – ",$AG1953)-1),$AG1953),ProdTbl,5,0),""),BasketTbl,2,0),"کد ناشناخته"))</f>
        <v/>
      </c>
      <c r="AI1953" s="18">
        <f>IF($AG1953="","",IFERROR(VLOOKUP(IF(ISNUMBER(FIND(" – ",$AG1953)),LEFT($AG1953,FIND(" – ",$AG1953)-1),$AG1953),ProdTbl,3,0),"کد ناشناخته"))</f>
        <v/>
      </c>
      <c r="AJ1953" s="22" t="n"/>
      <c r="AK1953" s="21" t="n"/>
      <c r="AL1953" s="20" t="n"/>
      <c r="AM1953" s="18">
        <f>IF($AL1953="","",IFERROR(VLOOKUP(IFERROR(VLOOKUP(IF(ISNUMBER(FIND(" – ",$AL1953)),LEFT($AL1953,FIND(" – ",$AL1953)-1),$AL1953),ProdTbl,5,0),""),BasketTbl,2,0),"کد ناشناخته"))</f>
        <v/>
      </c>
      <c r="AN1953" s="18">
        <f>IF($AL1953="","",IFERROR(VLOOKUP(IF(ISNUMBER(FIND(" – ",$AL1953)),LEFT($AL1953,FIND(" – ",$AL1953)-1),$AL1953),ProdTbl,3,0),"کد ناشناخته"))</f>
        <v/>
      </c>
      <c r="AO1953" s="22" t="n"/>
      <c r="AP1953" s="21" t="n"/>
      <c r="AQ1953" s="20" t="n"/>
      <c r="AR1953" s="18">
        <f>IF($AQ1953="","",IFERROR(VLOOKUP(IFERROR(VLOOKUP(IF(ISNUMBER(FIND(" – ",$AQ1953)),LEFT($AQ1953,FIND(" – ",$AQ1953)-1),$AQ1953),ProdTbl,5,0),""),BasketTbl,2,0),"کد ناشناخته"))</f>
        <v/>
      </c>
      <c r="AS1953" s="18">
        <f>IF($AQ1953="","",IFERROR(VLOOKUP(IF(ISNUMBER(FIND(" – ",$AQ1953)),LEFT($AQ1953,FIND(" – ",$AQ1953)-1),$AQ1953),ProdTbl,3,0),"کد ناشناخته"))</f>
        <v/>
      </c>
      <c r="AT1953" s="22" t="n"/>
      <c r="AU1953" s="21" t="n"/>
      <c r="AV1953" s="20" t="n"/>
      <c r="AW1953" s="18">
        <f>IF($AV1953="","",IFERROR(VLOOKUP(IFERROR(VLOOKUP(IF(ISNUMBER(FIND(" – ",$AV1953)),LEFT($AV1953,FIND(" – ",$AV1953)-1),$AV1953),ProdTbl,5,0),""),BasketTbl,2,0),"کد ناشناخته"))</f>
        <v/>
      </c>
      <c r="AX1953" s="18">
        <f>IF($AV1953="","",IFERROR(VLOOKUP(IF(ISNUMBER(FIND(" – ",$AV1953)),LEFT($AV1953,FIND(" – ",$AV1953)-1),$AV1953),ProdTbl,3,0),"کد ناشناخته"))</f>
        <v/>
      </c>
      <c r="AY1953" s="22" t="n"/>
      <c r="AZ1953" s="21" t="n"/>
      <c r="BA1953" s="20" t="n"/>
      <c r="BB1953" s="18">
        <f>IF($BA1953="","",IFERROR(VLOOKUP(IFERROR(VLOOKUP(IF(ISNUMBER(FIND(" – ",$BA1953)),LEFT($BA1953,FIND(" – ",$BA1953)-1),$BA1953),ProdTbl,5,0),""),BasketTbl,2,0),"کد ناشناخته"))</f>
        <v/>
      </c>
      <c r="BC1953" s="18">
        <f>IF($BA1953="","",IFERROR(VLOOKUP(IF(ISNUMBER(FIND(" – ",$BA1953)),LEFT($BA1953,FIND(" – ",$BA1953)-1),$BA1953),ProdTbl,3,0),"کد ناشناخته"))</f>
        <v/>
      </c>
      <c r="BD1953" s="22" t="n"/>
      <c r="BE1953" s="21" t="n"/>
      <c r="BF1953" s="20" t="n"/>
      <c r="BG1953" s="18">
        <f>IF($BF1953="","",IFERROR(VLOOKUP(IFERROR(VLOOKUP(IF(ISNUMBER(FIND(" – ",$BF1953)),LEFT($BF1953,FIND(" – ",$BF1953)-1),$BF1953),ProdTbl,5,0),""),BasketTbl,2,0),"کد ناشناخته"))</f>
        <v/>
      </c>
      <c r="BH1953" s="18">
        <f>IF($BF1953="","",IFERROR(VLOOKUP(IF(ISNUMBER(FIND(" – ",$BF1953)),LEFT($BF1953,FIND(" – ",$BF1953)-1),$BF1953),ProdTbl,3,0),"کد ناشناخته"))</f>
        <v/>
      </c>
      <c r="BI1953" s="22" t="n"/>
      <c r="BJ1953" s="21" t="n"/>
      <c r="BK1953" s="20" t="n"/>
      <c r="BL1953" s="18">
        <f>IF($BK1953="","",IFERROR(VLOOKUP(IFERROR(VLOOKUP(IF(ISNUMBER(FIND(" – ",$BK1953)),LEFT($BK1953,FIND(" – ",$BK1953)-1),$BK1953),ProdTbl,5,0),""),BasketTbl,2,0),"کد ناشناخته"))</f>
        <v/>
      </c>
      <c r="BM1953" s="18">
        <f>IF($BK1953="","",IFERROR(VLOOKUP(IF(ISNUMBER(FIND(" – ",$BK1953)),LEFT($BK1953,FIND(" – ",$BK1953)-1),$BK1953),ProdTbl,3,0),"کد ناشناخته"))</f>
        <v/>
      </c>
      <c r="BN1953" s="22" t="n"/>
      <c r="BO1953" s="21" t="n"/>
      <c r="BP1953" s="20" t="n"/>
      <c r="BQ1953" s="18">
        <f>IF($BP1953="","",IFERROR(VLOOKUP(IFERROR(VLOOKUP(IF(ISNUMBER(FIND(" – ",$BP1953)),LEFT($BP1953,FIND(" – ",$BP1953)-1),$BP1953),ProdTbl,5,0),""),BasketTbl,2,0),"کد ناشناخته"))</f>
        <v/>
      </c>
      <c r="BR1953" s="18">
        <f>IF($BP1953="","",IFERROR(VLOOKUP(IF(ISNUMBER(FIND(" – ",$BP1953)),LEFT($BP1953,FIND(" – ",$BP1953)-1),$BP1953),ProdTbl,3,0),"کد ناشناخته"))</f>
        <v/>
      </c>
      <c r="BS1953" s="22" t="n"/>
      <c r="BT1953" s="21" t="n"/>
      <c r="BU1953" s="20" t="n"/>
      <c r="BV1953" s="18">
        <f>IF($BU1953="","",IFERROR(VLOOKUP(IFERROR(VLOOKUP(IF(ISNUMBER(FIND(" – ",$BU1953)),LEFT($BU1953,FIND(" – ",$BU1953)-1),$BU1953),ProdTbl,5,0),""),BasketTbl,2,0),"کد ناشناخته"))</f>
        <v/>
      </c>
      <c r="BW1953" s="18">
        <f>IF($BU1953="","",IFERROR(VLOOKUP(IF(ISNUMBER(FIND(" – ",$BU1953)),LEFT($BU1953,FIND(" – ",$BU1953)-1),$BU1953),ProdTbl,3,0),"کد ناشناخته"))</f>
        <v/>
      </c>
      <c r="BX1953" s="22" t="n"/>
      <c r="BY1953" s="21" t="n"/>
      <c r="BZ1953" s="20" t="n"/>
      <c r="CA1953" s="18">
        <f>IF($BZ1953="","",IFERROR(VLOOKUP(IFERROR(VLOOKUP(IF(ISNUMBER(FIND(" – ",$BZ1953)),LEFT($BZ1953,FIND(" – ",$BZ1953)-1),$BZ1953),ProdTbl,5,0),""),BasketTbl,2,0),"کد ناشناخته"))</f>
        <v/>
      </c>
      <c r="CB1953" s="18">
        <f>IF($BZ1953="","",IFERROR(VLOOKUP(IF(ISNUMBER(FIND(" – ",$BZ1953)),LEFT($BZ1953,FIND(" – ",$BZ1953)-1),$BZ1953),ProdTbl,3,0),"کد ناشناخته"))</f>
        <v/>
      </c>
      <c r="CC1953" s="22" t="n"/>
      <c r="CD1953" s="21" t="n"/>
      <c r="CE1953" s="20" t="n"/>
      <c r="CF1953" s="18">
        <f>IF($CE1953="","",IFERROR(VLOOKUP(IFERROR(VLOOKUP(IF(ISNUMBER(FIND(" – ",$CE1953)),LEFT($CE1953,FIND(" – ",$CE1953)-1),$CE1953),ProdTbl,5,0),""),BasketTbl,2,0),"کد ناشناخته"))</f>
        <v/>
      </c>
      <c r="CG1953" s="18">
        <f>IF($CE1953="","",IFERROR(VLOOKUP(IF(ISNUMBER(FIND(" – ",$CE1953)),LEFT($CE1953,FIND(" – ",$CE1953)-1),$CE1953),ProdTbl,3,0),"کد ناشناخته"))</f>
        <v/>
      </c>
      <c r="CH1953" s="22" t="n"/>
      <c r="CI1953" s="21" t="n"/>
    </row>
    <row r="1954">
      <c r="A1954" s="18">
        <f>IF($B1954="","",COUNTA($B$10:$B1954))</f>
        <v/>
      </c>
      <c r="B1954" s="19" t="n"/>
      <c r="C1954" s="20" t="n"/>
      <c r="D1954" s="19" t="n"/>
      <c r="E1954" s="18">
        <f>IF($D1954="","",IFERROR(VLOOKUP(IF(ISNUMBER(FIND(" – ",$D1954)),LEFT($D1954,FIND(" – ",$D1954)-1),$D1954),SellerTbl,2,0),"کد ناشناخته"))</f>
        <v/>
      </c>
      <c r="F1954" s="21" t="n"/>
      <c r="G1954" s="21" t="n"/>
      <c r="H1954" s="22" t="n"/>
      <c r="I1954" s="23">
        <f>IF(OR($F1954="",$G1954=""),"",$F1954-$G1954)</f>
        <v/>
      </c>
      <c r="J1954" s="18">
        <f>IF($I1954="","",IF(ABS($I1954)&lt;=0.01*$F1954,"√","×"))</f>
        <v/>
      </c>
      <c r="K1954" s="23">
        <f>IF(COUNT($Q1954,$V1954,$AA1954,$AF1954,$AK1954,$AP1954,$AU1954,$AZ1954,$BE1954,$BJ1954,$BO1954,$BT1954,$BY1954,$CD1954,$CI1954)=0,"",SUM($Q1954,$V1954,$AA1954,$AF1954,$AK1954,$AP1954,$AU1954,$AZ1954,$BE1954,$BJ1954,$BO1954,$BT1954,$BY1954,$CD1954,$CI1954))</f>
        <v/>
      </c>
      <c r="L1954" s="23">
        <f>IF(OR($F1954="",$K1954=""),"",$F1954-$K1954)</f>
        <v/>
      </c>
      <c r="M1954" s="20" t="n"/>
      <c r="N1954" s="18">
        <f>IF($M1954="","",IFERROR(VLOOKUP(IFERROR(VLOOKUP(IF(ISNUMBER(FIND(" – ",$M1954)),LEFT($M1954,FIND(" – ",$M1954)-1),$M1954),ProdTbl,5,0),""),BasketTbl,2,0),"کد ناشناخته"))</f>
        <v/>
      </c>
      <c r="O1954" s="18">
        <f>IF($M1954="","",IFERROR(VLOOKUP(IF(ISNUMBER(FIND(" – ",$M1954)),LEFT($M1954,FIND(" – ",$M1954)-1),$M1954),ProdTbl,3,0),"کد ناشناخته"))</f>
        <v/>
      </c>
      <c r="P1954" s="22" t="n"/>
      <c r="Q1954" s="21" t="n"/>
      <c r="R1954" s="20" t="n"/>
      <c r="S1954" s="18">
        <f>IF($R1954="","",IFERROR(VLOOKUP(IFERROR(VLOOKUP(IF(ISNUMBER(FIND(" – ",$R1954)),LEFT($R1954,FIND(" – ",$R1954)-1),$R1954),ProdTbl,5,0),""),BasketTbl,2,0),"کد ناشناخته"))</f>
        <v/>
      </c>
      <c r="T1954" s="18">
        <f>IF($R1954="","",IFERROR(VLOOKUP(IF(ISNUMBER(FIND(" – ",$R1954)),LEFT($R1954,FIND(" – ",$R1954)-1),$R1954),ProdTbl,3,0),"کد ناشناخته"))</f>
        <v/>
      </c>
      <c r="U1954" s="22" t="n"/>
      <c r="V1954" s="21" t="n"/>
      <c r="W1954" s="20" t="n"/>
      <c r="X1954" s="18">
        <f>IF($W1954="","",IFERROR(VLOOKUP(IFERROR(VLOOKUP(IF(ISNUMBER(FIND(" – ",$W1954)),LEFT($W1954,FIND(" – ",$W1954)-1),$W1954),ProdTbl,5,0),""),BasketTbl,2,0),"کد ناشناخته"))</f>
        <v/>
      </c>
      <c r="Y1954" s="18">
        <f>IF($W1954="","",IFERROR(VLOOKUP(IF(ISNUMBER(FIND(" – ",$W1954)),LEFT($W1954,FIND(" – ",$W1954)-1),$W1954),ProdTbl,3,0),"کد ناشناخته"))</f>
        <v/>
      </c>
      <c r="Z1954" s="22" t="n"/>
      <c r="AA1954" s="21" t="n"/>
      <c r="AB1954" s="20" t="n"/>
      <c r="AC1954" s="18">
        <f>IF($AB1954="","",IFERROR(VLOOKUP(IFERROR(VLOOKUP(IF(ISNUMBER(FIND(" – ",$AB1954)),LEFT($AB1954,FIND(" – ",$AB1954)-1),$AB1954),ProdTbl,5,0),""),BasketTbl,2,0),"کد ناشناخته"))</f>
        <v/>
      </c>
      <c r="AD1954" s="18">
        <f>IF($AB1954="","",IFERROR(VLOOKUP(IF(ISNUMBER(FIND(" – ",$AB1954)),LEFT($AB1954,FIND(" – ",$AB1954)-1),$AB1954),ProdTbl,3,0),"کد ناشناخته"))</f>
        <v/>
      </c>
      <c r="AE1954" s="22" t="n"/>
      <c r="AF1954" s="21" t="n"/>
      <c r="AG1954" s="20" t="n"/>
      <c r="AH1954" s="18">
        <f>IF($AG1954="","",IFERROR(VLOOKUP(IFERROR(VLOOKUP(IF(ISNUMBER(FIND(" – ",$AG1954)),LEFT($AG1954,FIND(" – ",$AG1954)-1),$AG1954),ProdTbl,5,0),""),BasketTbl,2,0),"کد ناشناخته"))</f>
        <v/>
      </c>
      <c r="AI1954" s="18">
        <f>IF($AG1954="","",IFERROR(VLOOKUP(IF(ISNUMBER(FIND(" – ",$AG1954)),LEFT($AG1954,FIND(" – ",$AG1954)-1),$AG1954),ProdTbl,3,0),"کد ناشناخته"))</f>
        <v/>
      </c>
      <c r="AJ1954" s="22" t="n"/>
      <c r="AK1954" s="21" t="n"/>
      <c r="AL1954" s="20" t="n"/>
      <c r="AM1954" s="18">
        <f>IF($AL1954="","",IFERROR(VLOOKUP(IFERROR(VLOOKUP(IF(ISNUMBER(FIND(" – ",$AL1954)),LEFT($AL1954,FIND(" – ",$AL1954)-1),$AL1954),ProdTbl,5,0),""),BasketTbl,2,0),"کد ناشناخته"))</f>
        <v/>
      </c>
      <c r="AN1954" s="18">
        <f>IF($AL1954="","",IFERROR(VLOOKUP(IF(ISNUMBER(FIND(" – ",$AL1954)),LEFT($AL1954,FIND(" – ",$AL1954)-1),$AL1954),ProdTbl,3,0),"کد ناشناخته"))</f>
        <v/>
      </c>
      <c r="AO1954" s="22" t="n"/>
      <c r="AP1954" s="21" t="n"/>
      <c r="AQ1954" s="20" t="n"/>
      <c r="AR1954" s="18">
        <f>IF($AQ1954="","",IFERROR(VLOOKUP(IFERROR(VLOOKUP(IF(ISNUMBER(FIND(" – ",$AQ1954)),LEFT($AQ1954,FIND(" – ",$AQ1954)-1),$AQ1954),ProdTbl,5,0),""),BasketTbl,2,0),"کد ناشناخته"))</f>
        <v/>
      </c>
      <c r="AS1954" s="18">
        <f>IF($AQ1954="","",IFERROR(VLOOKUP(IF(ISNUMBER(FIND(" – ",$AQ1954)),LEFT($AQ1954,FIND(" – ",$AQ1954)-1),$AQ1954),ProdTbl,3,0),"کد ناشناخته"))</f>
        <v/>
      </c>
      <c r="AT1954" s="22" t="n"/>
      <c r="AU1954" s="21" t="n"/>
      <c r="AV1954" s="20" t="n"/>
      <c r="AW1954" s="18">
        <f>IF($AV1954="","",IFERROR(VLOOKUP(IFERROR(VLOOKUP(IF(ISNUMBER(FIND(" – ",$AV1954)),LEFT($AV1954,FIND(" – ",$AV1954)-1),$AV1954),ProdTbl,5,0),""),BasketTbl,2,0),"کد ناشناخته"))</f>
        <v/>
      </c>
      <c r="AX1954" s="18">
        <f>IF($AV1954="","",IFERROR(VLOOKUP(IF(ISNUMBER(FIND(" – ",$AV1954)),LEFT($AV1954,FIND(" – ",$AV1954)-1),$AV1954),ProdTbl,3,0),"کد ناشناخته"))</f>
        <v/>
      </c>
      <c r="AY1954" s="22" t="n"/>
      <c r="AZ1954" s="21" t="n"/>
      <c r="BA1954" s="20" t="n"/>
      <c r="BB1954" s="18">
        <f>IF($BA1954="","",IFERROR(VLOOKUP(IFERROR(VLOOKUP(IF(ISNUMBER(FIND(" – ",$BA1954)),LEFT($BA1954,FIND(" – ",$BA1954)-1),$BA1954),ProdTbl,5,0),""),BasketTbl,2,0),"کد ناشناخته"))</f>
        <v/>
      </c>
      <c r="BC1954" s="18">
        <f>IF($BA1954="","",IFERROR(VLOOKUP(IF(ISNUMBER(FIND(" – ",$BA1954)),LEFT($BA1954,FIND(" – ",$BA1954)-1),$BA1954),ProdTbl,3,0),"کد ناشناخته"))</f>
        <v/>
      </c>
      <c r="BD1954" s="22" t="n"/>
      <c r="BE1954" s="21" t="n"/>
      <c r="BF1954" s="20" t="n"/>
      <c r="BG1954" s="18">
        <f>IF($BF1954="","",IFERROR(VLOOKUP(IFERROR(VLOOKUP(IF(ISNUMBER(FIND(" – ",$BF1954)),LEFT($BF1954,FIND(" – ",$BF1954)-1),$BF1954),ProdTbl,5,0),""),BasketTbl,2,0),"کد ناشناخته"))</f>
        <v/>
      </c>
      <c r="BH1954" s="18">
        <f>IF($BF1954="","",IFERROR(VLOOKUP(IF(ISNUMBER(FIND(" – ",$BF1954)),LEFT($BF1954,FIND(" – ",$BF1954)-1),$BF1954),ProdTbl,3,0),"کد ناشناخته"))</f>
        <v/>
      </c>
      <c r="BI1954" s="22" t="n"/>
      <c r="BJ1954" s="21" t="n"/>
      <c r="BK1954" s="20" t="n"/>
      <c r="BL1954" s="18">
        <f>IF($BK1954="","",IFERROR(VLOOKUP(IFERROR(VLOOKUP(IF(ISNUMBER(FIND(" – ",$BK1954)),LEFT($BK1954,FIND(" – ",$BK1954)-1),$BK1954),ProdTbl,5,0),""),BasketTbl,2,0),"کد ناشناخته"))</f>
        <v/>
      </c>
      <c r="BM1954" s="18">
        <f>IF($BK1954="","",IFERROR(VLOOKUP(IF(ISNUMBER(FIND(" – ",$BK1954)),LEFT($BK1954,FIND(" – ",$BK1954)-1),$BK1954),ProdTbl,3,0),"کد ناشناخته"))</f>
        <v/>
      </c>
      <c r="BN1954" s="22" t="n"/>
      <c r="BO1954" s="21" t="n"/>
      <c r="BP1954" s="20" t="n"/>
      <c r="BQ1954" s="18">
        <f>IF($BP1954="","",IFERROR(VLOOKUP(IFERROR(VLOOKUP(IF(ISNUMBER(FIND(" – ",$BP1954)),LEFT($BP1954,FIND(" – ",$BP1954)-1),$BP1954),ProdTbl,5,0),""),BasketTbl,2,0),"کد ناشناخته"))</f>
        <v/>
      </c>
      <c r="BR1954" s="18">
        <f>IF($BP1954="","",IFERROR(VLOOKUP(IF(ISNUMBER(FIND(" – ",$BP1954)),LEFT($BP1954,FIND(" – ",$BP1954)-1),$BP1954),ProdTbl,3,0),"کد ناشناخته"))</f>
        <v/>
      </c>
      <c r="BS1954" s="22" t="n"/>
      <c r="BT1954" s="21" t="n"/>
      <c r="BU1954" s="20" t="n"/>
      <c r="BV1954" s="18">
        <f>IF($BU1954="","",IFERROR(VLOOKUP(IFERROR(VLOOKUP(IF(ISNUMBER(FIND(" – ",$BU1954)),LEFT($BU1954,FIND(" – ",$BU1954)-1),$BU1954),ProdTbl,5,0),""),BasketTbl,2,0),"کد ناشناخته"))</f>
        <v/>
      </c>
      <c r="BW1954" s="18">
        <f>IF($BU1954="","",IFERROR(VLOOKUP(IF(ISNUMBER(FIND(" – ",$BU1954)),LEFT($BU1954,FIND(" – ",$BU1954)-1),$BU1954),ProdTbl,3,0),"کد ناشناخته"))</f>
        <v/>
      </c>
      <c r="BX1954" s="22" t="n"/>
      <c r="BY1954" s="21" t="n"/>
      <c r="BZ1954" s="20" t="n"/>
      <c r="CA1954" s="18">
        <f>IF($BZ1954="","",IFERROR(VLOOKUP(IFERROR(VLOOKUP(IF(ISNUMBER(FIND(" – ",$BZ1954)),LEFT($BZ1954,FIND(" – ",$BZ1954)-1),$BZ1954),ProdTbl,5,0),""),BasketTbl,2,0),"کد ناشناخته"))</f>
        <v/>
      </c>
      <c r="CB1954" s="18">
        <f>IF($BZ1954="","",IFERROR(VLOOKUP(IF(ISNUMBER(FIND(" – ",$BZ1954)),LEFT($BZ1954,FIND(" – ",$BZ1954)-1),$BZ1954),ProdTbl,3,0),"کد ناشناخته"))</f>
        <v/>
      </c>
      <c r="CC1954" s="22" t="n"/>
      <c r="CD1954" s="21" t="n"/>
      <c r="CE1954" s="20" t="n"/>
      <c r="CF1954" s="18">
        <f>IF($CE1954="","",IFERROR(VLOOKUP(IFERROR(VLOOKUP(IF(ISNUMBER(FIND(" – ",$CE1954)),LEFT($CE1954,FIND(" – ",$CE1954)-1),$CE1954),ProdTbl,5,0),""),BasketTbl,2,0),"کد ناشناخته"))</f>
        <v/>
      </c>
      <c r="CG1954" s="18">
        <f>IF($CE1954="","",IFERROR(VLOOKUP(IF(ISNUMBER(FIND(" – ",$CE1954)),LEFT($CE1954,FIND(" – ",$CE1954)-1),$CE1954),ProdTbl,3,0),"کد ناشناخته"))</f>
        <v/>
      </c>
      <c r="CH1954" s="22" t="n"/>
      <c r="CI1954" s="21" t="n"/>
    </row>
    <row r="1955">
      <c r="A1955" s="18">
        <f>IF($B1955="","",COUNTA($B$10:$B1955))</f>
        <v/>
      </c>
      <c r="B1955" s="19" t="n"/>
      <c r="C1955" s="20" t="n"/>
      <c r="D1955" s="19" t="n"/>
      <c r="E1955" s="18">
        <f>IF($D1955="","",IFERROR(VLOOKUP(IF(ISNUMBER(FIND(" – ",$D1955)),LEFT($D1955,FIND(" – ",$D1955)-1),$D1955),SellerTbl,2,0),"کد ناشناخته"))</f>
        <v/>
      </c>
      <c r="F1955" s="21" t="n"/>
      <c r="G1955" s="21" t="n"/>
      <c r="H1955" s="22" t="n"/>
      <c r="I1955" s="23">
        <f>IF(OR($F1955="",$G1955=""),"",$F1955-$G1955)</f>
        <v/>
      </c>
      <c r="J1955" s="18">
        <f>IF($I1955="","",IF(ABS($I1955)&lt;=0.01*$F1955,"√","×"))</f>
        <v/>
      </c>
      <c r="K1955" s="23">
        <f>IF(COUNT($Q1955,$V1955,$AA1955,$AF1955,$AK1955,$AP1955,$AU1955,$AZ1955,$BE1955,$BJ1955,$BO1955,$BT1955,$BY1955,$CD1955,$CI1955)=0,"",SUM($Q1955,$V1955,$AA1955,$AF1955,$AK1955,$AP1955,$AU1955,$AZ1955,$BE1955,$BJ1955,$BO1955,$BT1955,$BY1955,$CD1955,$CI1955))</f>
        <v/>
      </c>
      <c r="L1955" s="23">
        <f>IF(OR($F1955="",$K1955=""),"",$F1955-$K1955)</f>
        <v/>
      </c>
      <c r="M1955" s="20" t="n"/>
      <c r="N1955" s="18">
        <f>IF($M1955="","",IFERROR(VLOOKUP(IFERROR(VLOOKUP(IF(ISNUMBER(FIND(" – ",$M1955)),LEFT($M1955,FIND(" – ",$M1955)-1),$M1955),ProdTbl,5,0),""),BasketTbl,2,0),"کد ناشناخته"))</f>
        <v/>
      </c>
      <c r="O1955" s="18">
        <f>IF($M1955="","",IFERROR(VLOOKUP(IF(ISNUMBER(FIND(" – ",$M1955)),LEFT($M1955,FIND(" – ",$M1955)-1),$M1955),ProdTbl,3,0),"کد ناشناخته"))</f>
        <v/>
      </c>
      <c r="P1955" s="22" t="n"/>
      <c r="Q1955" s="21" t="n"/>
      <c r="R1955" s="20" t="n"/>
      <c r="S1955" s="18">
        <f>IF($R1955="","",IFERROR(VLOOKUP(IFERROR(VLOOKUP(IF(ISNUMBER(FIND(" – ",$R1955)),LEFT($R1955,FIND(" – ",$R1955)-1),$R1955),ProdTbl,5,0),""),BasketTbl,2,0),"کد ناشناخته"))</f>
        <v/>
      </c>
      <c r="T1955" s="18">
        <f>IF($R1955="","",IFERROR(VLOOKUP(IF(ISNUMBER(FIND(" – ",$R1955)),LEFT($R1955,FIND(" – ",$R1955)-1),$R1955),ProdTbl,3,0),"کد ناشناخته"))</f>
        <v/>
      </c>
      <c r="U1955" s="22" t="n"/>
      <c r="V1955" s="21" t="n"/>
      <c r="W1955" s="20" t="n"/>
      <c r="X1955" s="18">
        <f>IF($W1955="","",IFERROR(VLOOKUP(IFERROR(VLOOKUP(IF(ISNUMBER(FIND(" – ",$W1955)),LEFT($W1955,FIND(" – ",$W1955)-1),$W1955),ProdTbl,5,0),""),BasketTbl,2,0),"کد ناشناخته"))</f>
        <v/>
      </c>
      <c r="Y1955" s="18">
        <f>IF($W1955="","",IFERROR(VLOOKUP(IF(ISNUMBER(FIND(" – ",$W1955)),LEFT($W1955,FIND(" – ",$W1955)-1),$W1955),ProdTbl,3,0),"کد ناشناخته"))</f>
        <v/>
      </c>
      <c r="Z1955" s="22" t="n"/>
      <c r="AA1955" s="21" t="n"/>
      <c r="AB1955" s="20" t="n"/>
      <c r="AC1955" s="18">
        <f>IF($AB1955="","",IFERROR(VLOOKUP(IFERROR(VLOOKUP(IF(ISNUMBER(FIND(" – ",$AB1955)),LEFT($AB1955,FIND(" – ",$AB1955)-1),$AB1955),ProdTbl,5,0),""),BasketTbl,2,0),"کد ناشناخته"))</f>
        <v/>
      </c>
      <c r="AD1955" s="18">
        <f>IF($AB1955="","",IFERROR(VLOOKUP(IF(ISNUMBER(FIND(" – ",$AB1955)),LEFT($AB1955,FIND(" – ",$AB1955)-1),$AB1955),ProdTbl,3,0),"کد ناشناخته"))</f>
        <v/>
      </c>
      <c r="AE1955" s="22" t="n"/>
      <c r="AF1955" s="21" t="n"/>
      <c r="AG1955" s="20" t="n"/>
      <c r="AH1955" s="18">
        <f>IF($AG1955="","",IFERROR(VLOOKUP(IFERROR(VLOOKUP(IF(ISNUMBER(FIND(" – ",$AG1955)),LEFT($AG1955,FIND(" – ",$AG1955)-1),$AG1955),ProdTbl,5,0),""),BasketTbl,2,0),"کد ناشناخته"))</f>
        <v/>
      </c>
      <c r="AI1955" s="18">
        <f>IF($AG1955="","",IFERROR(VLOOKUP(IF(ISNUMBER(FIND(" – ",$AG1955)),LEFT($AG1955,FIND(" – ",$AG1955)-1),$AG1955),ProdTbl,3,0),"کد ناشناخته"))</f>
        <v/>
      </c>
      <c r="AJ1955" s="22" t="n"/>
      <c r="AK1955" s="21" t="n"/>
      <c r="AL1955" s="20" t="n"/>
      <c r="AM1955" s="18">
        <f>IF($AL1955="","",IFERROR(VLOOKUP(IFERROR(VLOOKUP(IF(ISNUMBER(FIND(" – ",$AL1955)),LEFT($AL1955,FIND(" – ",$AL1955)-1),$AL1955),ProdTbl,5,0),""),BasketTbl,2,0),"کد ناشناخته"))</f>
        <v/>
      </c>
      <c r="AN1955" s="18">
        <f>IF($AL1955="","",IFERROR(VLOOKUP(IF(ISNUMBER(FIND(" – ",$AL1955)),LEFT($AL1955,FIND(" – ",$AL1955)-1),$AL1955),ProdTbl,3,0),"کد ناشناخته"))</f>
        <v/>
      </c>
      <c r="AO1955" s="22" t="n"/>
      <c r="AP1955" s="21" t="n"/>
      <c r="AQ1955" s="20" t="n"/>
      <c r="AR1955" s="18">
        <f>IF($AQ1955="","",IFERROR(VLOOKUP(IFERROR(VLOOKUP(IF(ISNUMBER(FIND(" – ",$AQ1955)),LEFT($AQ1955,FIND(" – ",$AQ1955)-1),$AQ1955),ProdTbl,5,0),""),BasketTbl,2,0),"کد ناشناخته"))</f>
        <v/>
      </c>
      <c r="AS1955" s="18">
        <f>IF($AQ1955="","",IFERROR(VLOOKUP(IF(ISNUMBER(FIND(" – ",$AQ1955)),LEFT($AQ1955,FIND(" – ",$AQ1955)-1),$AQ1955),ProdTbl,3,0),"کد ناشناخته"))</f>
        <v/>
      </c>
      <c r="AT1955" s="22" t="n"/>
      <c r="AU1955" s="21" t="n"/>
      <c r="AV1955" s="20" t="n"/>
      <c r="AW1955" s="18">
        <f>IF($AV1955="","",IFERROR(VLOOKUP(IFERROR(VLOOKUP(IF(ISNUMBER(FIND(" – ",$AV1955)),LEFT($AV1955,FIND(" – ",$AV1955)-1),$AV1955),ProdTbl,5,0),""),BasketTbl,2,0),"کد ناشناخته"))</f>
        <v/>
      </c>
      <c r="AX1955" s="18">
        <f>IF($AV1955="","",IFERROR(VLOOKUP(IF(ISNUMBER(FIND(" – ",$AV1955)),LEFT($AV1955,FIND(" – ",$AV1955)-1),$AV1955),ProdTbl,3,0),"کد ناشناخته"))</f>
        <v/>
      </c>
      <c r="AY1955" s="22" t="n"/>
      <c r="AZ1955" s="21" t="n"/>
      <c r="BA1955" s="20" t="n"/>
      <c r="BB1955" s="18">
        <f>IF($BA1955="","",IFERROR(VLOOKUP(IFERROR(VLOOKUP(IF(ISNUMBER(FIND(" – ",$BA1955)),LEFT($BA1955,FIND(" – ",$BA1955)-1),$BA1955),ProdTbl,5,0),""),BasketTbl,2,0),"کد ناشناخته"))</f>
        <v/>
      </c>
      <c r="BC1955" s="18">
        <f>IF($BA1955="","",IFERROR(VLOOKUP(IF(ISNUMBER(FIND(" – ",$BA1955)),LEFT($BA1955,FIND(" – ",$BA1955)-1),$BA1955),ProdTbl,3,0),"کد ناشناخته"))</f>
        <v/>
      </c>
      <c r="BD1955" s="22" t="n"/>
      <c r="BE1955" s="21" t="n"/>
      <c r="BF1955" s="20" t="n"/>
      <c r="BG1955" s="18">
        <f>IF($BF1955="","",IFERROR(VLOOKUP(IFERROR(VLOOKUP(IF(ISNUMBER(FIND(" – ",$BF1955)),LEFT($BF1955,FIND(" – ",$BF1955)-1),$BF1955),ProdTbl,5,0),""),BasketTbl,2,0),"کد ناشناخته"))</f>
        <v/>
      </c>
      <c r="BH1955" s="18">
        <f>IF($BF1955="","",IFERROR(VLOOKUP(IF(ISNUMBER(FIND(" – ",$BF1955)),LEFT($BF1955,FIND(" – ",$BF1955)-1),$BF1955),ProdTbl,3,0),"کد ناشناخته"))</f>
        <v/>
      </c>
      <c r="BI1955" s="22" t="n"/>
      <c r="BJ1955" s="21" t="n"/>
      <c r="BK1955" s="20" t="n"/>
      <c r="BL1955" s="18">
        <f>IF($BK1955="","",IFERROR(VLOOKUP(IFERROR(VLOOKUP(IF(ISNUMBER(FIND(" – ",$BK1955)),LEFT($BK1955,FIND(" – ",$BK1955)-1),$BK1955),ProdTbl,5,0),""),BasketTbl,2,0),"کد ناشناخته"))</f>
        <v/>
      </c>
      <c r="BM1955" s="18">
        <f>IF($BK1955="","",IFERROR(VLOOKUP(IF(ISNUMBER(FIND(" – ",$BK1955)),LEFT($BK1955,FIND(" – ",$BK1955)-1),$BK1955),ProdTbl,3,0),"کد ناشناخته"))</f>
        <v/>
      </c>
      <c r="BN1955" s="22" t="n"/>
      <c r="BO1955" s="21" t="n"/>
      <c r="BP1955" s="20" t="n"/>
      <c r="BQ1955" s="18">
        <f>IF($BP1955="","",IFERROR(VLOOKUP(IFERROR(VLOOKUP(IF(ISNUMBER(FIND(" – ",$BP1955)),LEFT($BP1955,FIND(" – ",$BP1955)-1),$BP1955),ProdTbl,5,0),""),BasketTbl,2,0),"کد ناشناخته"))</f>
        <v/>
      </c>
      <c r="BR1955" s="18">
        <f>IF($BP1955="","",IFERROR(VLOOKUP(IF(ISNUMBER(FIND(" – ",$BP1955)),LEFT($BP1955,FIND(" – ",$BP1955)-1),$BP1955),ProdTbl,3,0),"کد ناشناخته"))</f>
        <v/>
      </c>
      <c r="BS1955" s="22" t="n"/>
      <c r="BT1955" s="21" t="n"/>
      <c r="BU1955" s="20" t="n"/>
      <c r="BV1955" s="18">
        <f>IF($BU1955="","",IFERROR(VLOOKUP(IFERROR(VLOOKUP(IF(ISNUMBER(FIND(" – ",$BU1955)),LEFT($BU1955,FIND(" – ",$BU1955)-1),$BU1955),ProdTbl,5,0),""),BasketTbl,2,0),"کد ناشناخته"))</f>
        <v/>
      </c>
      <c r="BW1955" s="18">
        <f>IF($BU1955="","",IFERROR(VLOOKUP(IF(ISNUMBER(FIND(" – ",$BU1955)),LEFT($BU1955,FIND(" – ",$BU1955)-1),$BU1955),ProdTbl,3,0),"کد ناشناخته"))</f>
        <v/>
      </c>
      <c r="BX1955" s="22" t="n"/>
      <c r="BY1955" s="21" t="n"/>
      <c r="BZ1955" s="20" t="n"/>
      <c r="CA1955" s="18">
        <f>IF($BZ1955="","",IFERROR(VLOOKUP(IFERROR(VLOOKUP(IF(ISNUMBER(FIND(" – ",$BZ1955)),LEFT($BZ1955,FIND(" – ",$BZ1955)-1),$BZ1955),ProdTbl,5,0),""),BasketTbl,2,0),"کد ناشناخته"))</f>
        <v/>
      </c>
      <c r="CB1955" s="18">
        <f>IF($BZ1955="","",IFERROR(VLOOKUP(IF(ISNUMBER(FIND(" – ",$BZ1955)),LEFT($BZ1955,FIND(" – ",$BZ1955)-1),$BZ1955),ProdTbl,3,0),"کد ناشناخته"))</f>
        <v/>
      </c>
      <c r="CC1955" s="22" t="n"/>
      <c r="CD1955" s="21" t="n"/>
      <c r="CE1955" s="20" t="n"/>
      <c r="CF1955" s="18">
        <f>IF($CE1955="","",IFERROR(VLOOKUP(IFERROR(VLOOKUP(IF(ISNUMBER(FIND(" – ",$CE1955)),LEFT($CE1955,FIND(" – ",$CE1955)-1),$CE1955),ProdTbl,5,0),""),BasketTbl,2,0),"کد ناشناخته"))</f>
        <v/>
      </c>
      <c r="CG1955" s="18">
        <f>IF($CE1955="","",IFERROR(VLOOKUP(IF(ISNUMBER(FIND(" – ",$CE1955)),LEFT($CE1955,FIND(" – ",$CE1955)-1),$CE1955),ProdTbl,3,0),"کد ناشناخته"))</f>
        <v/>
      </c>
      <c r="CH1955" s="22" t="n"/>
      <c r="CI1955" s="21" t="n"/>
    </row>
    <row r="1956">
      <c r="A1956" s="18">
        <f>IF($B1956="","",COUNTA($B$10:$B1956))</f>
        <v/>
      </c>
      <c r="B1956" s="19" t="n"/>
      <c r="C1956" s="20" t="n"/>
      <c r="D1956" s="19" t="n"/>
      <c r="E1956" s="18">
        <f>IF($D1956="","",IFERROR(VLOOKUP(IF(ISNUMBER(FIND(" – ",$D1956)),LEFT($D1956,FIND(" – ",$D1956)-1),$D1956),SellerTbl,2,0),"کد ناشناخته"))</f>
        <v/>
      </c>
      <c r="F1956" s="21" t="n"/>
      <c r="G1956" s="21" t="n"/>
      <c r="H1956" s="22" t="n"/>
      <c r="I1956" s="23">
        <f>IF(OR($F1956="",$G1956=""),"",$F1956-$G1956)</f>
        <v/>
      </c>
      <c r="J1956" s="18">
        <f>IF($I1956="","",IF(ABS($I1956)&lt;=0.01*$F1956,"√","×"))</f>
        <v/>
      </c>
      <c r="K1956" s="23">
        <f>IF(COUNT($Q1956,$V1956,$AA1956,$AF1956,$AK1956,$AP1956,$AU1956,$AZ1956,$BE1956,$BJ1956,$BO1956,$BT1956,$BY1956,$CD1956,$CI1956)=0,"",SUM($Q1956,$V1956,$AA1956,$AF1956,$AK1956,$AP1956,$AU1956,$AZ1956,$BE1956,$BJ1956,$BO1956,$BT1956,$BY1956,$CD1956,$CI1956))</f>
        <v/>
      </c>
      <c r="L1956" s="23">
        <f>IF(OR($F1956="",$K1956=""),"",$F1956-$K1956)</f>
        <v/>
      </c>
      <c r="M1956" s="20" t="n"/>
      <c r="N1956" s="18">
        <f>IF($M1956="","",IFERROR(VLOOKUP(IFERROR(VLOOKUP(IF(ISNUMBER(FIND(" – ",$M1956)),LEFT($M1956,FIND(" – ",$M1956)-1),$M1956),ProdTbl,5,0),""),BasketTbl,2,0),"کد ناشناخته"))</f>
        <v/>
      </c>
      <c r="O1956" s="18">
        <f>IF($M1956="","",IFERROR(VLOOKUP(IF(ISNUMBER(FIND(" – ",$M1956)),LEFT($M1956,FIND(" – ",$M1956)-1),$M1956),ProdTbl,3,0),"کد ناشناخته"))</f>
        <v/>
      </c>
      <c r="P1956" s="22" t="n"/>
      <c r="Q1956" s="21" t="n"/>
      <c r="R1956" s="20" t="n"/>
      <c r="S1956" s="18">
        <f>IF($R1956="","",IFERROR(VLOOKUP(IFERROR(VLOOKUP(IF(ISNUMBER(FIND(" – ",$R1956)),LEFT($R1956,FIND(" – ",$R1956)-1),$R1956),ProdTbl,5,0),""),BasketTbl,2,0),"کد ناشناخته"))</f>
        <v/>
      </c>
      <c r="T1956" s="18">
        <f>IF($R1956="","",IFERROR(VLOOKUP(IF(ISNUMBER(FIND(" – ",$R1956)),LEFT($R1956,FIND(" – ",$R1956)-1),$R1956),ProdTbl,3,0),"کد ناشناخته"))</f>
        <v/>
      </c>
      <c r="U1956" s="22" t="n"/>
      <c r="V1956" s="21" t="n"/>
      <c r="W1956" s="20" t="n"/>
      <c r="X1956" s="18">
        <f>IF($W1956="","",IFERROR(VLOOKUP(IFERROR(VLOOKUP(IF(ISNUMBER(FIND(" – ",$W1956)),LEFT($W1956,FIND(" – ",$W1956)-1),$W1956),ProdTbl,5,0),""),BasketTbl,2,0),"کد ناشناخته"))</f>
        <v/>
      </c>
      <c r="Y1956" s="18">
        <f>IF($W1956="","",IFERROR(VLOOKUP(IF(ISNUMBER(FIND(" – ",$W1956)),LEFT($W1956,FIND(" – ",$W1956)-1),$W1956),ProdTbl,3,0),"کد ناشناخته"))</f>
        <v/>
      </c>
      <c r="Z1956" s="22" t="n"/>
      <c r="AA1956" s="21" t="n"/>
      <c r="AB1956" s="20" t="n"/>
      <c r="AC1956" s="18">
        <f>IF($AB1956="","",IFERROR(VLOOKUP(IFERROR(VLOOKUP(IF(ISNUMBER(FIND(" – ",$AB1956)),LEFT($AB1956,FIND(" – ",$AB1956)-1),$AB1956),ProdTbl,5,0),""),BasketTbl,2,0),"کد ناشناخته"))</f>
        <v/>
      </c>
      <c r="AD1956" s="18">
        <f>IF($AB1956="","",IFERROR(VLOOKUP(IF(ISNUMBER(FIND(" – ",$AB1956)),LEFT($AB1956,FIND(" – ",$AB1956)-1),$AB1956),ProdTbl,3,0),"کد ناشناخته"))</f>
        <v/>
      </c>
      <c r="AE1956" s="22" t="n"/>
      <c r="AF1956" s="21" t="n"/>
      <c r="AG1956" s="20" t="n"/>
      <c r="AH1956" s="18">
        <f>IF($AG1956="","",IFERROR(VLOOKUP(IFERROR(VLOOKUP(IF(ISNUMBER(FIND(" – ",$AG1956)),LEFT($AG1956,FIND(" – ",$AG1956)-1),$AG1956),ProdTbl,5,0),""),BasketTbl,2,0),"کد ناشناخته"))</f>
        <v/>
      </c>
      <c r="AI1956" s="18">
        <f>IF($AG1956="","",IFERROR(VLOOKUP(IF(ISNUMBER(FIND(" – ",$AG1956)),LEFT($AG1956,FIND(" – ",$AG1956)-1),$AG1956),ProdTbl,3,0),"کد ناشناخته"))</f>
        <v/>
      </c>
      <c r="AJ1956" s="22" t="n"/>
      <c r="AK1956" s="21" t="n"/>
      <c r="AL1956" s="20" t="n"/>
      <c r="AM1956" s="18">
        <f>IF($AL1956="","",IFERROR(VLOOKUP(IFERROR(VLOOKUP(IF(ISNUMBER(FIND(" – ",$AL1956)),LEFT($AL1956,FIND(" – ",$AL1956)-1),$AL1956),ProdTbl,5,0),""),BasketTbl,2,0),"کد ناشناخته"))</f>
        <v/>
      </c>
      <c r="AN1956" s="18">
        <f>IF($AL1956="","",IFERROR(VLOOKUP(IF(ISNUMBER(FIND(" – ",$AL1956)),LEFT($AL1956,FIND(" – ",$AL1956)-1),$AL1956),ProdTbl,3,0),"کد ناشناخته"))</f>
        <v/>
      </c>
      <c r="AO1956" s="22" t="n"/>
      <c r="AP1956" s="21" t="n"/>
      <c r="AQ1956" s="20" t="n"/>
      <c r="AR1956" s="18">
        <f>IF($AQ1956="","",IFERROR(VLOOKUP(IFERROR(VLOOKUP(IF(ISNUMBER(FIND(" – ",$AQ1956)),LEFT($AQ1956,FIND(" – ",$AQ1956)-1),$AQ1956),ProdTbl,5,0),""),BasketTbl,2,0),"کد ناشناخته"))</f>
        <v/>
      </c>
      <c r="AS1956" s="18">
        <f>IF($AQ1956="","",IFERROR(VLOOKUP(IF(ISNUMBER(FIND(" – ",$AQ1956)),LEFT($AQ1956,FIND(" – ",$AQ1956)-1),$AQ1956),ProdTbl,3,0),"کد ناشناخته"))</f>
        <v/>
      </c>
      <c r="AT1956" s="22" t="n"/>
      <c r="AU1956" s="21" t="n"/>
      <c r="AV1956" s="20" t="n"/>
      <c r="AW1956" s="18">
        <f>IF($AV1956="","",IFERROR(VLOOKUP(IFERROR(VLOOKUP(IF(ISNUMBER(FIND(" – ",$AV1956)),LEFT($AV1956,FIND(" – ",$AV1956)-1),$AV1956),ProdTbl,5,0),""),BasketTbl,2,0),"کد ناشناخته"))</f>
        <v/>
      </c>
      <c r="AX1956" s="18">
        <f>IF($AV1956="","",IFERROR(VLOOKUP(IF(ISNUMBER(FIND(" – ",$AV1956)),LEFT($AV1956,FIND(" – ",$AV1956)-1),$AV1956),ProdTbl,3,0),"کد ناشناخته"))</f>
        <v/>
      </c>
      <c r="AY1956" s="22" t="n"/>
      <c r="AZ1956" s="21" t="n"/>
      <c r="BA1956" s="20" t="n"/>
      <c r="BB1956" s="18">
        <f>IF($BA1956="","",IFERROR(VLOOKUP(IFERROR(VLOOKUP(IF(ISNUMBER(FIND(" – ",$BA1956)),LEFT($BA1956,FIND(" – ",$BA1956)-1),$BA1956),ProdTbl,5,0),""),BasketTbl,2,0),"کد ناشناخته"))</f>
        <v/>
      </c>
      <c r="BC1956" s="18">
        <f>IF($BA1956="","",IFERROR(VLOOKUP(IF(ISNUMBER(FIND(" – ",$BA1956)),LEFT($BA1956,FIND(" – ",$BA1956)-1),$BA1956),ProdTbl,3,0),"کد ناشناخته"))</f>
        <v/>
      </c>
      <c r="BD1956" s="22" t="n"/>
      <c r="BE1956" s="21" t="n"/>
      <c r="BF1956" s="20" t="n"/>
      <c r="BG1956" s="18">
        <f>IF($BF1956="","",IFERROR(VLOOKUP(IFERROR(VLOOKUP(IF(ISNUMBER(FIND(" – ",$BF1956)),LEFT($BF1956,FIND(" – ",$BF1956)-1),$BF1956),ProdTbl,5,0),""),BasketTbl,2,0),"کد ناشناخته"))</f>
        <v/>
      </c>
      <c r="BH1956" s="18">
        <f>IF($BF1956="","",IFERROR(VLOOKUP(IF(ISNUMBER(FIND(" – ",$BF1956)),LEFT($BF1956,FIND(" – ",$BF1956)-1),$BF1956),ProdTbl,3,0),"کد ناشناخته"))</f>
        <v/>
      </c>
      <c r="BI1956" s="22" t="n"/>
      <c r="BJ1956" s="21" t="n"/>
      <c r="BK1956" s="20" t="n"/>
      <c r="BL1956" s="18">
        <f>IF($BK1956="","",IFERROR(VLOOKUP(IFERROR(VLOOKUP(IF(ISNUMBER(FIND(" – ",$BK1956)),LEFT($BK1956,FIND(" – ",$BK1956)-1),$BK1956),ProdTbl,5,0),""),BasketTbl,2,0),"کد ناشناخته"))</f>
        <v/>
      </c>
      <c r="BM1956" s="18">
        <f>IF($BK1956="","",IFERROR(VLOOKUP(IF(ISNUMBER(FIND(" – ",$BK1956)),LEFT($BK1956,FIND(" – ",$BK1956)-1),$BK1956),ProdTbl,3,0),"کد ناشناخته"))</f>
        <v/>
      </c>
      <c r="BN1956" s="22" t="n"/>
      <c r="BO1956" s="21" t="n"/>
      <c r="BP1956" s="20" t="n"/>
      <c r="BQ1956" s="18">
        <f>IF($BP1956="","",IFERROR(VLOOKUP(IFERROR(VLOOKUP(IF(ISNUMBER(FIND(" – ",$BP1956)),LEFT($BP1956,FIND(" – ",$BP1956)-1),$BP1956),ProdTbl,5,0),""),BasketTbl,2,0),"کد ناشناخته"))</f>
        <v/>
      </c>
      <c r="BR1956" s="18">
        <f>IF($BP1956="","",IFERROR(VLOOKUP(IF(ISNUMBER(FIND(" – ",$BP1956)),LEFT($BP1956,FIND(" – ",$BP1956)-1),$BP1956),ProdTbl,3,0),"کد ناشناخته"))</f>
        <v/>
      </c>
      <c r="BS1956" s="22" t="n"/>
      <c r="BT1956" s="21" t="n"/>
      <c r="BU1956" s="20" t="n"/>
      <c r="BV1956" s="18">
        <f>IF($BU1956="","",IFERROR(VLOOKUP(IFERROR(VLOOKUP(IF(ISNUMBER(FIND(" – ",$BU1956)),LEFT($BU1956,FIND(" – ",$BU1956)-1),$BU1956),ProdTbl,5,0),""),BasketTbl,2,0),"کد ناشناخته"))</f>
        <v/>
      </c>
      <c r="BW1956" s="18">
        <f>IF($BU1956="","",IFERROR(VLOOKUP(IF(ISNUMBER(FIND(" – ",$BU1956)),LEFT($BU1956,FIND(" – ",$BU1956)-1),$BU1956),ProdTbl,3,0),"کد ناشناخته"))</f>
        <v/>
      </c>
      <c r="BX1956" s="22" t="n"/>
      <c r="BY1956" s="21" t="n"/>
      <c r="BZ1956" s="20" t="n"/>
      <c r="CA1956" s="18">
        <f>IF($BZ1956="","",IFERROR(VLOOKUP(IFERROR(VLOOKUP(IF(ISNUMBER(FIND(" – ",$BZ1956)),LEFT($BZ1956,FIND(" – ",$BZ1956)-1),$BZ1956),ProdTbl,5,0),""),BasketTbl,2,0),"کد ناشناخته"))</f>
        <v/>
      </c>
      <c r="CB1956" s="18">
        <f>IF($BZ1956="","",IFERROR(VLOOKUP(IF(ISNUMBER(FIND(" – ",$BZ1956)),LEFT($BZ1956,FIND(" – ",$BZ1956)-1),$BZ1956),ProdTbl,3,0),"کد ناشناخته"))</f>
        <v/>
      </c>
      <c r="CC1956" s="22" t="n"/>
      <c r="CD1956" s="21" t="n"/>
      <c r="CE1956" s="20" t="n"/>
      <c r="CF1956" s="18">
        <f>IF($CE1956="","",IFERROR(VLOOKUP(IFERROR(VLOOKUP(IF(ISNUMBER(FIND(" – ",$CE1956)),LEFT($CE1956,FIND(" – ",$CE1956)-1),$CE1956),ProdTbl,5,0),""),BasketTbl,2,0),"کد ناشناخته"))</f>
        <v/>
      </c>
      <c r="CG1956" s="18">
        <f>IF($CE1956="","",IFERROR(VLOOKUP(IF(ISNUMBER(FIND(" – ",$CE1956)),LEFT($CE1956,FIND(" – ",$CE1956)-1),$CE1956),ProdTbl,3,0),"کد ناشناخته"))</f>
        <v/>
      </c>
      <c r="CH1956" s="22" t="n"/>
      <c r="CI1956" s="21" t="n"/>
    </row>
    <row r="1957">
      <c r="A1957" s="18">
        <f>IF($B1957="","",COUNTA($B$10:$B1957))</f>
        <v/>
      </c>
      <c r="B1957" s="19" t="n"/>
      <c r="C1957" s="20" t="n"/>
      <c r="D1957" s="19" t="n"/>
      <c r="E1957" s="18">
        <f>IF($D1957="","",IFERROR(VLOOKUP(IF(ISNUMBER(FIND(" – ",$D1957)),LEFT($D1957,FIND(" – ",$D1957)-1),$D1957),SellerTbl,2,0),"کد ناشناخته"))</f>
        <v/>
      </c>
      <c r="F1957" s="21" t="n"/>
      <c r="G1957" s="21" t="n"/>
      <c r="H1957" s="22" t="n"/>
      <c r="I1957" s="23">
        <f>IF(OR($F1957="",$G1957=""),"",$F1957-$G1957)</f>
        <v/>
      </c>
      <c r="J1957" s="18">
        <f>IF($I1957="","",IF(ABS($I1957)&lt;=0.01*$F1957,"√","×"))</f>
        <v/>
      </c>
      <c r="K1957" s="23">
        <f>IF(COUNT($Q1957,$V1957,$AA1957,$AF1957,$AK1957,$AP1957,$AU1957,$AZ1957,$BE1957,$BJ1957,$BO1957,$BT1957,$BY1957,$CD1957,$CI1957)=0,"",SUM($Q1957,$V1957,$AA1957,$AF1957,$AK1957,$AP1957,$AU1957,$AZ1957,$BE1957,$BJ1957,$BO1957,$BT1957,$BY1957,$CD1957,$CI1957))</f>
        <v/>
      </c>
      <c r="L1957" s="23">
        <f>IF(OR($F1957="",$K1957=""),"",$F1957-$K1957)</f>
        <v/>
      </c>
      <c r="M1957" s="20" t="n"/>
      <c r="N1957" s="18">
        <f>IF($M1957="","",IFERROR(VLOOKUP(IFERROR(VLOOKUP(IF(ISNUMBER(FIND(" – ",$M1957)),LEFT($M1957,FIND(" – ",$M1957)-1),$M1957),ProdTbl,5,0),""),BasketTbl,2,0),"کد ناشناخته"))</f>
        <v/>
      </c>
      <c r="O1957" s="18">
        <f>IF($M1957="","",IFERROR(VLOOKUP(IF(ISNUMBER(FIND(" – ",$M1957)),LEFT($M1957,FIND(" – ",$M1957)-1),$M1957),ProdTbl,3,0),"کد ناشناخته"))</f>
        <v/>
      </c>
      <c r="P1957" s="22" t="n"/>
      <c r="Q1957" s="21" t="n"/>
      <c r="R1957" s="20" t="n"/>
      <c r="S1957" s="18">
        <f>IF($R1957="","",IFERROR(VLOOKUP(IFERROR(VLOOKUP(IF(ISNUMBER(FIND(" – ",$R1957)),LEFT($R1957,FIND(" – ",$R1957)-1),$R1957),ProdTbl,5,0),""),BasketTbl,2,0),"کد ناشناخته"))</f>
        <v/>
      </c>
      <c r="T1957" s="18">
        <f>IF($R1957="","",IFERROR(VLOOKUP(IF(ISNUMBER(FIND(" – ",$R1957)),LEFT($R1957,FIND(" – ",$R1957)-1),$R1957),ProdTbl,3,0),"کد ناشناخته"))</f>
        <v/>
      </c>
      <c r="U1957" s="22" t="n"/>
      <c r="V1957" s="21" t="n"/>
      <c r="W1957" s="20" t="n"/>
      <c r="X1957" s="18">
        <f>IF($W1957="","",IFERROR(VLOOKUP(IFERROR(VLOOKUP(IF(ISNUMBER(FIND(" – ",$W1957)),LEFT($W1957,FIND(" – ",$W1957)-1),$W1957),ProdTbl,5,0),""),BasketTbl,2,0),"کد ناشناخته"))</f>
        <v/>
      </c>
      <c r="Y1957" s="18">
        <f>IF($W1957="","",IFERROR(VLOOKUP(IF(ISNUMBER(FIND(" – ",$W1957)),LEFT($W1957,FIND(" – ",$W1957)-1),$W1957),ProdTbl,3,0),"کد ناشناخته"))</f>
        <v/>
      </c>
      <c r="Z1957" s="22" t="n"/>
      <c r="AA1957" s="21" t="n"/>
      <c r="AB1957" s="20" t="n"/>
      <c r="AC1957" s="18">
        <f>IF($AB1957="","",IFERROR(VLOOKUP(IFERROR(VLOOKUP(IF(ISNUMBER(FIND(" – ",$AB1957)),LEFT($AB1957,FIND(" – ",$AB1957)-1),$AB1957),ProdTbl,5,0),""),BasketTbl,2,0),"کد ناشناخته"))</f>
        <v/>
      </c>
      <c r="AD1957" s="18">
        <f>IF($AB1957="","",IFERROR(VLOOKUP(IF(ISNUMBER(FIND(" – ",$AB1957)),LEFT($AB1957,FIND(" – ",$AB1957)-1),$AB1957),ProdTbl,3,0),"کد ناشناخته"))</f>
        <v/>
      </c>
      <c r="AE1957" s="22" t="n"/>
      <c r="AF1957" s="21" t="n"/>
      <c r="AG1957" s="20" t="n"/>
      <c r="AH1957" s="18">
        <f>IF($AG1957="","",IFERROR(VLOOKUP(IFERROR(VLOOKUP(IF(ISNUMBER(FIND(" – ",$AG1957)),LEFT($AG1957,FIND(" – ",$AG1957)-1),$AG1957),ProdTbl,5,0),""),BasketTbl,2,0),"کد ناشناخته"))</f>
        <v/>
      </c>
      <c r="AI1957" s="18">
        <f>IF($AG1957="","",IFERROR(VLOOKUP(IF(ISNUMBER(FIND(" – ",$AG1957)),LEFT($AG1957,FIND(" – ",$AG1957)-1),$AG1957),ProdTbl,3,0),"کد ناشناخته"))</f>
        <v/>
      </c>
      <c r="AJ1957" s="22" t="n"/>
      <c r="AK1957" s="21" t="n"/>
      <c r="AL1957" s="20" t="n"/>
      <c r="AM1957" s="18">
        <f>IF($AL1957="","",IFERROR(VLOOKUP(IFERROR(VLOOKUP(IF(ISNUMBER(FIND(" – ",$AL1957)),LEFT($AL1957,FIND(" – ",$AL1957)-1),$AL1957),ProdTbl,5,0),""),BasketTbl,2,0),"کد ناشناخته"))</f>
        <v/>
      </c>
      <c r="AN1957" s="18">
        <f>IF($AL1957="","",IFERROR(VLOOKUP(IF(ISNUMBER(FIND(" – ",$AL1957)),LEFT($AL1957,FIND(" – ",$AL1957)-1),$AL1957),ProdTbl,3,0),"کد ناشناخته"))</f>
        <v/>
      </c>
      <c r="AO1957" s="22" t="n"/>
      <c r="AP1957" s="21" t="n"/>
      <c r="AQ1957" s="20" t="n"/>
      <c r="AR1957" s="18">
        <f>IF($AQ1957="","",IFERROR(VLOOKUP(IFERROR(VLOOKUP(IF(ISNUMBER(FIND(" – ",$AQ1957)),LEFT($AQ1957,FIND(" – ",$AQ1957)-1),$AQ1957),ProdTbl,5,0),""),BasketTbl,2,0),"کد ناشناخته"))</f>
        <v/>
      </c>
      <c r="AS1957" s="18">
        <f>IF($AQ1957="","",IFERROR(VLOOKUP(IF(ISNUMBER(FIND(" – ",$AQ1957)),LEFT($AQ1957,FIND(" – ",$AQ1957)-1),$AQ1957),ProdTbl,3,0),"کد ناشناخته"))</f>
        <v/>
      </c>
      <c r="AT1957" s="22" t="n"/>
      <c r="AU1957" s="21" t="n"/>
      <c r="AV1957" s="20" t="n"/>
      <c r="AW1957" s="18">
        <f>IF($AV1957="","",IFERROR(VLOOKUP(IFERROR(VLOOKUP(IF(ISNUMBER(FIND(" – ",$AV1957)),LEFT($AV1957,FIND(" – ",$AV1957)-1),$AV1957),ProdTbl,5,0),""),BasketTbl,2,0),"کد ناشناخته"))</f>
        <v/>
      </c>
      <c r="AX1957" s="18">
        <f>IF($AV1957="","",IFERROR(VLOOKUP(IF(ISNUMBER(FIND(" – ",$AV1957)),LEFT($AV1957,FIND(" – ",$AV1957)-1),$AV1957),ProdTbl,3,0),"کد ناشناخته"))</f>
        <v/>
      </c>
      <c r="AY1957" s="22" t="n"/>
      <c r="AZ1957" s="21" t="n"/>
      <c r="BA1957" s="20" t="n"/>
      <c r="BB1957" s="18">
        <f>IF($BA1957="","",IFERROR(VLOOKUP(IFERROR(VLOOKUP(IF(ISNUMBER(FIND(" – ",$BA1957)),LEFT($BA1957,FIND(" – ",$BA1957)-1),$BA1957),ProdTbl,5,0),""),BasketTbl,2,0),"کد ناشناخته"))</f>
        <v/>
      </c>
      <c r="BC1957" s="18">
        <f>IF($BA1957="","",IFERROR(VLOOKUP(IF(ISNUMBER(FIND(" – ",$BA1957)),LEFT($BA1957,FIND(" – ",$BA1957)-1),$BA1957),ProdTbl,3,0),"کد ناشناخته"))</f>
        <v/>
      </c>
      <c r="BD1957" s="22" t="n"/>
      <c r="BE1957" s="21" t="n"/>
      <c r="BF1957" s="20" t="n"/>
      <c r="BG1957" s="18">
        <f>IF($BF1957="","",IFERROR(VLOOKUP(IFERROR(VLOOKUP(IF(ISNUMBER(FIND(" – ",$BF1957)),LEFT($BF1957,FIND(" – ",$BF1957)-1),$BF1957),ProdTbl,5,0),""),BasketTbl,2,0),"کد ناشناخته"))</f>
        <v/>
      </c>
      <c r="BH1957" s="18">
        <f>IF($BF1957="","",IFERROR(VLOOKUP(IF(ISNUMBER(FIND(" – ",$BF1957)),LEFT($BF1957,FIND(" – ",$BF1957)-1),$BF1957),ProdTbl,3,0),"کد ناشناخته"))</f>
        <v/>
      </c>
      <c r="BI1957" s="22" t="n"/>
      <c r="BJ1957" s="21" t="n"/>
      <c r="BK1957" s="20" t="n"/>
      <c r="BL1957" s="18">
        <f>IF($BK1957="","",IFERROR(VLOOKUP(IFERROR(VLOOKUP(IF(ISNUMBER(FIND(" – ",$BK1957)),LEFT($BK1957,FIND(" – ",$BK1957)-1),$BK1957),ProdTbl,5,0),""),BasketTbl,2,0),"کد ناشناخته"))</f>
        <v/>
      </c>
      <c r="BM1957" s="18">
        <f>IF($BK1957="","",IFERROR(VLOOKUP(IF(ISNUMBER(FIND(" – ",$BK1957)),LEFT($BK1957,FIND(" – ",$BK1957)-1),$BK1957),ProdTbl,3,0),"کد ناشناخته"))</f>
        <v/>
      </c>
      <c r="BN1957" s="22" t="n"/>
      <c r="BO1957" s="21" t="n"/>
      <c r="BP1957" s="20" t="n"/>
      <c r="BQ1957" s="18">
        <f>IF($BP1957="","",IFERROR(VLOOKUP(IFERROR(VLOOKUP(IF(ISNUMBER(FIND(" – ",$BP1957)),LEFT($BP1957,FIND(" – ",$BP1957)-1),$BP1957),ProdTbl,5,0),""),BasketTbl,2,0),"کد ناشناخته"))</f>
        <v/>
      </c>
      <c r="BR1957" s="18">
        <f>IF($BP1957="","",IFERROR(VLOOKUP(IF(ISNUMBER(FIND(" – ",$BP1957)),LEFT($BP1957,FIND(" – ",$BP1957)-1),$BP1957),ProdTbl,3,0),"کد ناشناخته"))</f>
        <v/>
      </c>
      <c r="BS1957" s="22" t="n"/>
      <c r="BT1957" s="21" t="n"/>
      <c r="BU1957" s="20" t="n"/>
      <c r="BV1957" s="18">
        <f>IF($BU1957="","",IFERROR(VLOOKUP(IFERROR(VLOOKUP(IF(ISNUMBER(FIND(" – ",$BU1957)),LEFT($BU1957,FIND(" – ",$BU1957)-1),$BU1957),ProdTbl,5,0),""),BasketTbl,2,0),"کد ناشناخته"))</f>
        <v/>
      </c>
      <c r="BW1957" s="18">
        <f>IF($BU1957="","",IFERROR(VLOOKUP(IF(ISNUMBER(FIND(" – ",$BU1957)),LEFT($BU1957,FIND(" – ",$BU1957)-1),$BU1957),ProdTbl,3,0),"کد ناشناخته"))</f>
        <v/>
      </c>
      <c r="BX1957" s="22" t="n"/>
      <c r="BY1957" s="21" t="n"/>
      <c r="BZ1957" s="20" t="n"/>
      <c r="CA1957" s="18">
        <f>IF($BZ1957="","",IFERROR(VLOOKUP(IFERROR(VLOOKUP(IF(ISNUMBER(FIND(" – ",$BZ1957)),LEFT($BZ1957,FIND(" – ",$BZ1957)-1),$BZ1957),ProdTbl,5,0),""),BasketTbl,2,0),"کد ناشناخته"))</f>
        <v/>
      </c>
      <c r="CB1957" s="18">
        <f>IF($BZ1957="","",IFERROR(VLOOKUP(IF(ISNUMBER(FIND(" – ",$BZ1957)),LEFT($BZ1957,FIND(" – ",$BZ1957)-1),$BZ1957),ProdTbl,3,0),"کد ناشناخته"))</f>
        <v/>
      </c>
      <c r="CC1957" s="22" t="n"/>
      <c r="CD1957" s="21" t="n"/>
      <c r="CE1957" s="20" t="n"/>
      <c r="CF1957" s="18">
        <f>IF($CE1957="","",IFERROR(VLOOKUP(IFERROR(VLOOKUP(IF(ISNUMBER(FIND(" – ",$CE1957)),LEFT($CE1957,FIND(" – ",$CE1957)-1),$CE1957),ProdTbl,5,0),""),BasketTbl,2,0),"کد ناشناخته"))</f>
        <v/>
      </c>
      <c r="CG1957" s="18">
        <f>IF($CE1957="","",IFERROR(VLOOKUP(IF(ISNUMBER(FIND(" – ",$CE1957)),LEFT($CE1957,FIND(" – ",$CE1957)-1),$CE1957),ProdTbl,3,0),"کد ناشناخته"))</f>
        <v/>
      </c>
      <c r="CH1957" s="22" t="n"/>
      <c r="CI1957" s="21" t="n"/>
    </row>
    <row r="1958">
      <c r="A1958" s="18">
        <f>IF($B1958="","",COUNTA($B$10:$B1958))</f>
        <v/>
      </c>
      <c r="B1958" s="19" t="n"/>
      <c r="C1958" s="20" t="n"/>
      <c r="D1958" s="19" t="n"/>
      <c r="E1958" s="18">
        <f>IF($D1958="","",IFERROR(VLOOKUP(IF(ISNUMBER(FIND(" – ",$D1958)),LEFT($D1958,FIND(" – ",$D1958)-1),$D1958),SellerTbl,2,0),"کد ناشناخته"))</f>
        <v/>
      </c>
      <c r="F1958" s="21" t="n"/>
      <c r="G1958" s="21" t="n"/>
      <c r="H1958" s="22" t="n"/>
      <c r="I1958" s="23">
        <f>IF(OR($F1958="",$G1958=""),"",$F1958-$G1958)</f>
        <v/>
      </c>
      <c r="J1958" s="18">
        <f>IF($I1958="","",IF(ABS($I1958)&lt;=0.01*$F1958,"√","×"))</f>
        <v/>
      </c>
      <c r="K1958" s="23">
        <f>IF(COUNT($Q1958,$V1958,$AA1958,$AF1958,$AK1958,$AP1958,$AU1958,$AZ1958,$BE1958,$BJ1958,$BO1958,$BT1958,$BY1958,$CD1958,$CI1958)=0,"",SUM($Q1958,$V1958,$AA1958,$AF1958,$AK1958,$AP1958,$AU1958,$AZ1958,$BE1958,$BJ1958,$BO1958,$BT1958,$BY1958,$CD1958,$CI1958))</f>
        <v/>
      </c>
      <c r="L1958" s="23">
        <f>IF(OR($F1958="",$K1958=""),"",$F1958-$K1958)</f>
        <v/>
      </c>
      <c r="M1958" s="20" t="n"/>
      <c r="N1958" s="18">
        <f>IF($M1958="","",IFERROR(VLOOKUP(IFERROR(VLOOKUP(IF(ISNUMBER(FIND(" – ",$M1958)),LEFT($M1958,FIND(" – ",$M1958)-1),$M1958),ProdTbl,5,0),""),BasketTbl,2,0),"کد ناشناخته"))</f>
        <v/>
      </c>
      <c r="O1958" s="18">
        <f>IF($M1958="","",IFERROR(VLOOKUP(IF(ISNUMBER(FIND(" – ",$M1958)),LEFT($M1958,FIND(" – ",$M1958)-1),$M1958),ProdTbl,3,0),"کد ناشناخته"))</f>
        <v/>
      </c>
      <c r="P1958" s="22" t="n"/>
      <c r="Q1958" s="21" t="n"/>
      <c r="R1958" s="20" t="n"/>
      <c r="S1958" s="18">
        <f>IF($R1958="","",IFERROR(VLOOKUP(IFERROR(VLOOKUP(IF(ISNUMBER(FIND(" – ",$R1958)),LEFT($R1958,FIND(" – ",$R1958)-1),$R1958),ProdTbl,5,0),""),BasketTbl,2,0),"کد ناشناخته"))</f>
        <v/>
      </c>
      <c r="T1958" s="18">
        <f>IF($R1958="","",IFERROR(VLOOKUP(IF(ISNUMBER(FIND(" – ",$R1958)),LEFT($R1958,FIND(" – ",$R1958)-1),$R1958),ProdTbl,3,0),"کد ناشناخته"))</f>
        <v/>
      </c>
      <c r="U1958" s="22" t="n"/>
      <c r="V1958" s="21" t="n"/>
      <c r="W1958" s="20" t="n"/>
      <c r="X1958" s="18">
        <f>IF($W1958="","",IFERROR(VLOOKUP(IFERROR(VLOOKUP(IF(ISNUMBER(FIND(" – ",$W1958)),LEFT($W1958,FIND(" – ",$W1958)-1),$W1958),ProdTbl,5,0),""),BasketTbl,2,0),"کد ناشناخته"))</f>
        <v/>
      </c>
      <c r="Y1958" s="18">
        <f>IF($W1958="","",IFERROR(VLOOKUP(IF(ISNUMBER(FIND(" – ",$W1958)),LEFT($W1958,FIND(" – ",$W1958)-1),$W1958),ProdTbl,3,0),"کد ناشناخته"))</f>
        <v/>
      </c>
      <c r="Z1958" s="22" t="n"/>
      <c r="AA1958" s="21" t="n"/>
      <c r="AB1958" s="20" t="n"/>
      <c r="AC1958" s="18">
        <f>IF($AB1958="","",IFERROR(VLOOKUP(IFERROR(VLOOKUP(IF(ISNUMBER(FIND(" – ",$AB1958)),LEFT($AB1958,FIND(" – ",$AB1958)-1),$AB1958),ProdTbl,5,0),""),BasketTbl,2,0),"کد ناشناخته"))</f>
        <v/>
      </c>
      <c r="AD1958" s="18">
        <f>IF($AB1958="","",IFERROR(VLOOKUP(IF(ISNUMBER(FIND(" – ",$AB1958)),LEFT($AB1958,FIND(" – ",$AB1958)-1),$AB1958),ProdTbl,3,0),"کد ناشناخته"))</f>
        <v/>
      </c>
      <c r="AE1958" s="22" t="n"/>
      <c r="AF1958" s="21" t="n"/>
      <c r="AG1958" s="20" t="n"/>
      <c r="AH1958" s="18">
        <f>IF($AG1958="","",IFERROR(VLOOKUP(IFERROR(VLOOKUP(IF(ISNUMBER(FIND(" – ",$AG1958)),LEFT($AG1958,FIND(" – ",$AG1958)-1),$AG1958),ProdTbl,5,0),""),BasketTbl,2,0),"کد ناشناخته"))</f>
        <v/>
      </c>
      <c r="AI1958" s="18">
        <f>IF($AG1958="","",IFERROR(VLOOKUP(IF(ISNUMBER(FIND(" – ",$AG1958)),LEFT($AG1958,FIND(" – ",$AG1958)-1),$AG1958),ProdTbl,3,0),"کد ناشناخته"))</f>
        <v/>
      </c>
      <c r="AJ1958" s="22" t="n"/>
      <c r="AK1958" s="21" t="n"/>
      <c r="AL1958" s="20" t="n"/>
      <c r="AM1958" s="18">
        <f>IF($AL1958="","",IFERROR(VLOOKUP(IFERROR(VLOOKUP(IF(ISNUMBER(FIND(" – ",$AL1958)),LEFT($AL1958,FIND(" – ",$AL1958)-1),$AL1958),ProdTbl,5,0),""),BasketTbl,2,0),"کد ناشناخته"))</f>
        <v/>
      </c>
      <c r="AN1958" s="18">
        <f>IF($AL1958="","",IFERROR(VLOOKUP(IF(ISNUMBER(FIND(" – ",$AL1958)),LEFT($AL1958,FIND(" – ",$AL1958)-1),$AL1958),ProdTbl,3,0),"کد ناشناخته"))</f>
        <v/>
      </c>
      <c r="AO1958" s="22" t="n"/>
      <c r="AP1958" s="21" t="n"/>
      <c r="AQ1958" s="20" t="n"/>
      <c r="AR1958" s="18">
        <f>IF($AQ1958="","",IFERROR(VLOOKUP(IFERROR(VLOOKUP(IF(ISNUMBER(FIND(" – ",$AQ1958)),LEFT($AQ1958,FIND(" – ",$AQ1958)-1),$AQ1958),ProdTbl,5,0),""),BasketTbl,2,0),"کد ناشناخته"))</f>
        <v/>
      </c>
      <c r="AS1958" s="18">
        <f>IF($AQ1958="","",IFERROR(VLOOKUP(IF(ISNUMBER(FIND(" – ",$AQ1958)),LEFT($AQ1958,FIND(" – ",$AQ1958)-1),$AQ1958),ProdTbl,3,0),"کد ناشناخته"))</f>
        <v/>
      </c>
      <c r="AT1958" s="22" t="n"/>
      <c r="AU1958" s="21" t="n"/>
      <c r="AV1958" s="20" t="n"/>
      <c r="AW1958" s="18">
        <f>IF($AV1958="","",IFERROR(VLOOKUP(IFERROR(VLOOKUP(IF(ISNUMBER(FIND(" – ",$AV1958)),LEFT($AV1958,FIND(" – ",$AV1958)-1),$AV1958),ProdTbl,5,0),""),BasketTbl,2,0),"کد ناشناخته"))</f>
        <v/>
      </c>
      <c r="AX1958" s="18">
        <f>IF($AV1958="","",IFERROR(VLOOKUP(IF(ISNUMBER(FIND(" – ",$AV1958)),LEFT($AV1958,FIND(" – ",$AV1958)-1),$AV1958),ProdTbl,3,0),"کد ناشناخته"))</f>
        <v/>
      </c>
      <c r="AY1958" s="22" t="n"/>
      <c r="AZ1958" s="21" t="n"/>
      <c r="BA1958" s="20" t="n"/>
      <c r="BB1958" s="18">
        <f>IF($BA1958="","",IFERROR(VLOOKUP(IFERROR(VLOOKUP(IF(ISNUMBER(FIND(" – ",$BA1958)),LEFT($BA1958,FIND(" – ",$BA1958)-1),$BA1958),ProdTbl,5,0),""),BasketTbl,2,0),"کد ناشناخته"))</f>
        <v/>
      </c>
      <c r="BC1958" s="18">
        <f>IF($BA1958="","",IFERROR(VLOOKUP(IF(ISNUMBER(FIND(" – ",$BA1958)),LEFT($BA1958,FIND(" – ",$BA1958)-1),$BA1958),ProdTbl,3,0),"کد ناشناخته"))</f>
        <v/>
      </c>
      <c r="BD1958" s="22" t="n"/>
      <c r="BE1958" s="21" t="n"/>
      <c r="BF1958" s="20" t="n"/>
      <c r="BG1958" s="18">
        <f>IF($BF1958="","",IFERROR(VLOOKUP(IFERROR(VLOOKUP(IF(ISNUMBER(FIND(" – ",$BF1958)),LEFT($BF1958,FIND(" – ",$BF1958)-1),$BF1958),ProdTbl,5,0),""),BasketTbl,2,0),"کد ناشناخته"))</f>
        <v/>
      </c>
      <c r="BH1958" s="18">
        <f>IF($BF1958="","",IFERROR(VLOOKUP(IF(ISNUMBER(FIND(" – ",$BF1958)),LEFT($BF1958,FIND(" – ",$BF1958)-1),$BF1958),ProdTbl,3,0),"کد ناشناخته"))</f>
        <v/>
      </c>
      <c r="BI1958" s="22" t="n"/>
      <c r="BJ1958" s="21" t="n"/>
      <c r="BK1958" s="20" t="n"/>
      <c r="BL1958" s="18">
        <f>IF($BK1958="","",IFERROR(VLOOKUP(IFERROR(VLOOKUP(IF(ISNUMBER(FIND(" – ",$BK1958)),LEFT($BK1958,FIND(" – ",$BK1958)-1),$BK1958),ProdTbl,5,0),""),BasketTbl,2,0),"کد ناشناخته"))</f>
        <v/>
      </c>
      <c r="BM1958" s="18">
        <f>IF($BK1958="","",IFERROR(VLOOKUP(IF(ISNUMBER(FIND(" – ",$BK1958)),LEFT($BK1958,FIND(" – ",$BK1958)-1),$BK1958),ProdTbl,3,0),"کد ناشناخته"))</f>
        <v/>
      </c>
      <c r="BN1958" s="22" t="n"/>
      <c r="BO1958" s="21" t="n"/>
      <c r="BP1958" s="20" t="n"/>
      <c r="BQ1958" s="18">
        <f>IF($BP1958="","",IFERROR(VLOOKUP(IFERROR(VLOOKUP(IF(ISNUMBER(FIND(" – ",$BP1958)),LEFT($BP1958,FIND(" – ",$BP1958)-1),$BP1958),ProdTbl,5,0),""),BasketTbl,2,0),"کد ناشناخته"))</f>
        <v/>
      </c>
      <c r="BR1958" s="18">
        <f>IF($BP1958="","",IFERROR(VLOOKUP(IF(ISNUMBER(FIND(" – ",$BP1958)),LEFT($BP1958,FIND(" – ",$BP1958)-1),$BP1958),ProdTbl,3,0),"کد ناشناخته"))</f>
        <v/>
      </c>
      <c r="BS1958" s="22" t="n"/>
      <c r="BT1958" s="21" t="n"/>
      <c r="BU1958" s="20" t="n"/>
      <c r="BV1958" s="18">
        <f>IF($BU1958="","",IFERROR(VLOOKUP(IFERROR(VLOOKUP(IF(ISNUMBER(FIND(" – ",$BU1958)),LEFT($BU1958,FIND(" – ",$BU1958)-1),$BU1958),ProdTbl,5,0),""),BasketTbl,2,0),"کد ناشناخته"))</f>
        <v/>
      </c>
      <c r="BW1958" s="18">
        <f>IF($BU1958="","",IFERROR(VLOOKUP(IF(ISNUMBER(FIND(" – ",$BU1958)),LEFT($BU1958,FIND(" – ",$BU1958)-1),$BU1958),ProdTbl,3,0),"کد ناشناخته"))</f>
        <v/>
      </c>
      <c r="BX1958" s="22" t="n"/>
      <c r="BY1958" s="21" t="n"/>
      <c r="BZ1958" s="20" t="n"/>
      <c r="CA1958" s="18">
        <f>IF($BZ1958="","",IFERROR(VLOOKUP(IFERROR(VLOOKUP(IF(ISNUMBER(FIND(" – ",$BZ1958)),LEFT($BZ1958,FIND(" – ",$BZ1958)-1),$BZ1958),ProdTbl,5,0),""),BasketTbl,2,0),"کد ناشناخته"))</f>
        <v/>
      </c>
      <c r="CB1958" s="18">
        <f>IF($BZ1958="","",IFERROR(VLOOKUP(IF(ISNUMBER(FIND(" – ",$BZ1958)),LEFT($BZ1958,FIND(" – ",$BZ1958)-1),$BZ1958),ProdTbl,3,0),"کد ناشناخته"))</f>
        <v/>
      </c>
      <c r="CC1958" s="22" t="n"/>
      <c r="CD1958" s="21" t="n"/>
      <c r="CE1958" s="20" t="n"/>
      <c r="CF1958" s="18">
        <f>IF($CE1958="","",IFERROR(VLOOKUP(IFERROR(VLOOKUP(IF(ISNUMBER(FIND(" – ",$CE1958)),LEFT($CE1958,FIND(" – ",$CE1958)-1),$CE1958),ProdTbl,5,0),""),BasketTbl,2,0),"کد ناشناخته"))</f>
        <v/>
      </c>
      <c r="CG1958" s="18">
        <f>IF($CE1958="","",IFERROR(VLOOKUP(IF(ISNUMBER(FIND(" – ",$CE1958)),LEFT($CE1958,FIND(" – ",$CE1958)-1),$CE1958),ProdTbl,3,0),"کد ناشناخته"))</f>
        <v/>
      </c>
      <c r="CH1958" s="22" t="n"/>
      <c r="CI1958" s="21" t="n"/>
    </row>
    <row r="1959">
      <c r="A1959" s="18">
        <f>IF($B1959="","",COUNTA($B$10:$B1959))</f>
        <v/>
      </c>
      <c r="B1959" s="19" t="n"/>
      <c r="C1959" s="20" t="n"/>
      <c r="D1959" s="19" t="n"/>
      <c r="E1959" s="18">
        <f>IF($D1959="","",IFERROR(VLOOKUP(IF(ISNUMBER(FIND(" – ",$D1959)),LEFT($D1959,FIND(" – ",$D1959)-1),$D1959),SellerTbl,2,0),"کد ناشناخته"))</f>
        <v/>
      </c>
      <c r="F1959" s="21" t="n"/>
      <c r="G1959" s="21" t="n"/>
      <c r="H1959" s="22" t="n"/>
      <c r="I1959" s="23">
        <f>IF(OR($F1959="",$G1959=""),"",$F1959-$G1959)</f>
        <v/>
      </c>
      <c r="J1959" s="18">
        <f>IF($I1959="","",IF(ABS($I1959)&lt;=0.01*$F1959,"√","×"))</f>
        <v/>
      </c>
      <c r="K1959" s="23">
        <f>IF(COUNT($Q1959,$V1959,$AA1959,$AF1959,$AK1959,$AP1959,$AU1959,$AZ1959,$BE1959,$BJ1959,$BO1959,$BT1959,$BY1959,$CD1959,$CI1959)=0,"",SUM($Q1959,$V1959,$AA1959,$AF1959,$AK1959,$AP1959,$AU1959,$AZ1959,$BE1959,$BJ1959,$BO1959,$BT1959,$BY1959,$CD1959,$CI1959))</f>
        <v/>
      </c>
      <c r="L1959" s="23">
        <f>IF(OR($F1959="",$K1959=""),"",$F1959-$K1959)</f>
        <v/>
      </c>
      <c r="M1959" s="20" t="n"/>
      <c r="N1959" s="18">
        <f>IF($M1959="","",IFERROR(VLOOKUP(IFERROR(VLOOKUP(IF(ISNUMBER(FIND(" – ",$M1959)),LEFT($M1959,FIND(" – ",$M1959)-1),$M1959),ProdTbl,5,0),""),BasketTbl,2,0),"کد ناشناخته"))</f>
        <v/>
      </c>
      <c r="O1959" s="18">
        <f>IF($M1959="","",IFERROR(VLOOKUP(IF(ISNUMBER(FIND(" – ",$M1959)),LEFT($M1959,FIND(" – ",$M1959)-1),$M1959),ProdTbl,3,0),"کد ناشناخته"))</f>
        <v/>
      </c>
      <c r="P1959" s="22" t="n"/>
      <c r="Q1959" s="21" t="n"/>
      <c r="R1959" s="20" t="n"/>
      <c r="S1959" s="18">
        <f>IF($R1959="","",IFERROR(VLOOKUP(IFERROR(VLOOKUP(IF(ISNUMBER(FIND(" – ",$R1959)),LEFT($R1959,FIND(" – ",$R1959)-1),$R1959),ProdTbl,5,0),""),BasketTbl,2,0),"کد ناشناخته"))</f>
        <v/>
      </c>
      <c r="T1959" s="18">
        <f>IF($R1959="","",IFERROR(VLOOKUP(IF(ISNUMBER(FIND(" – ",$R1959)),LEFT($R1959,FIND(" – ",$R1959)-1),$R1959),ProdTbl,3,0),"کد ناشناخته"))</f>
        <v/>
      </c>
      <c r="U1959" s="22" t="n"/>
      <c r="V1959" s="21" t="n"/>
      <c r="W1959" s="20" t="n"/>
      <c r="X1959" s="18">
        <f>IF($W1959="","",IFERROR(VLOOKUP(IFERROR(VLOOKUP(IF(ISNUMBER(FIND(" – ",$W1959)),LEFT($W1959,FIND(" – ",$W1959)-1),$W1959),ProdTbl,5,0),""),BasketTbl,2,0),"کد ناشناخته"))</f>
        <v/>
      </c>
      <c r="Y1959" s="18">
        <f>IF($W1959="","",IFERROR(VLOOKUP(IF(ISNUMBER(FIND(" – ",$W1959)),LEFT($W1959,FIND(" – ",$W1959)-1),$W1959),ProdTbl,3,0),"کد ناشناخته"))</f>
        <v/>
      </c>
      <c r="Z1959" s="22" t="n"/>
      <c r="AA1959" s="21" t="n"/>
      <c r="AB1959" s="20" t="n"/>
      <c r="AC1959" s="18">
        <f>IF($AB1959="","",IFERROR(VLOOKUP(IFERROR(VLOOKUP(IF(ISNUMBER(FIND(" – ",$AB1959)),LEFT($AB1959,FIND(" – ",$AB1959)-1),$AB1959),ProdTbl,5,0),""),BasketTbl,2,0),"کد ناشناخته"))</f>
        <v/>
      </c>
      <c r="AD1959" s="18">
        <f>IF($AB1959="","",IFERROR(VLOOKUP(IF(ISNUMBER(FIND(" – ",$AB1959)),LEFT($AB1959,FIND(" – ",$AB1959)-1),$AB1959),ProdTbl,3,0),"کد ناشناخته"))</f>
        <v/>
      </c>
      <c r="AE1959" s="22" t="n"/>
      <c r="AF1959" s="21" t="n"/>
      <c r="AG1959" s="20" t="n"/>
      <c r="AH1959" s="18">
        <f>IF($AG1959="","",IFERROR(VLOOKUP(IFERROR(VLOOKUP(IF(ISNUMBER(FIND(" – ",$AG1959)),LEFT($AG1959,FIND(" – ",$AG1959)-1),$AG1959),ProdTbl,5,0),""),BasketTbl,2,0),"کد ناشناخته"))</f>
        <v/>
      </c>
      <c r="AI1959" s="18">
        <f>IF($AG1959="","",IFERROR(VLOOKUP(IF(ISNUMBER(FIND(" – ",$AG1959)),LEFT($AG1959,FIND(" – ",$AG1959)-1),$AG1959),ProdTbl,3,0),"کد ناشناخته"))</f>
        <v/>
      </c>
      <c r="AJ1959" s="22" t="n"/>
      <c r="AK1959" s="21" t="n"/>
      <c r="AL1959" s="20" t="n"/>
      <c r="AM1959" s="18">
        <f>IF($AL1959="","",IFERROR(VLOOKUP(IFERROR(VLOOKUP(IF(ISNUMBER(FIND(" – ",$AL1959)),LEFT($AL1959,FIND(" – ",$AL1959)-1),$AL1959),ProdTbl,5,0),""),BasketTbl,2,0),"کد ناشناخته"))</f>
        <v/>
      </c>
      <c r="AN1959" s="18">
        <f>IF($AL1959="","",IFERROR(VLOOKUP(IF(ISNUMBER(FIND(" – ",$AL1959)),LEFT($AL1959,FIND(" – ",$AL1959)-1),$AL1959),ProdTbl,3,0),"کد ناشناخته"))</f>
        <v/>
      </c>
      <c r="AO1959" s="22" t="n"/>
      <c r="AP1959" s="21" t="n"/>
      <c r="AQ1959" s="20" t="n"/>
      <c r="AR1959" s="18">
        <f>IF($AQ1959="","",IFERROR(VLOOKUP(IFERROR(VLOOKUP(IF(ISNUMBER(FIND(" – ",$AQ1959)),LEFT($AQ1959,FIND(" – ",$AQ1959)-1),$AQ1959),ProdTbl,5,0),""),BasketTbl,2,0),"کد ناشناخته"))</f>
        <v/>
      </c>
      <c r="AS1959" s="18">
        <f>IF($AQ1959="","",IFERROR(VLOOKUP(IF(ISNUMBER(FIND(" – ",$AQ1959)),LEFT($AQ1959,FIND(" – ",$AQ1959)-1),$AQ1959),ProdTbl,3,0),"کد ناشناخته"))</f>
        <v/>
      </c>
      <c r="AT1959" s="22" t="n"/>
      <c r="AU1959" s="21" t="n"/>
      <c r="AV1959" s="20" t="n"/>
      <c r="AW1959" s="18">
        <f>IF($AV1959="","",IFERROR(VLOOKUP(IFERROR(VLOOKUP(IF(ISNUMBER(FIND(" – ",$AV1959)),LEFT($AV1959,FIND(" – ",$AV1959)-1),$AV1959),ProdTbl,5,0),""),BasketTbl,2,0),"کد ناشناخته"))</f>
        <v/>
      </c>
      <c r="AX1959" s="18">
        <f>IF($AV1959="","",IFERROR(VLOOKUP(IF(ISNUMBER(FIND(" – ",$AV1959)),LEFT($AV1959,FIND(" – ",$AV1959)-1),$AV1959),ProdTbl,3,0),"کد ناشناخته"))</f>
        <v/>
      </c>
      <c r="AY1959" s="22" t="n"/>
      <c r="AZ1959" s="21" t="n"/>
      <c r="BA1959" s="20" t="n"/>
      <c r="BB1959" s="18">
        <f>IF($BA1959="","",IFERROR(VLOOKUP(IFERROR(VLOOKUP(IF(ISNUMBER(FIND(" – ",$BA1959)),LEFT($BA1959,FIND(" – ",$BA1959)-1),$BA1959),ProdTbl,5,0),""),BasketTbl,2,0),"کد ناشناخته"))</f>
        <v/>
      </c>
      <c r="BC1959" s="18">
        <f>IF($BA1959="","",IFERROR(VLOOKUP(IF(ISNUMBER(FIND(" – ",$BA1959)),LEFT($BA1959,FIND(" – ",$BA1959)-1),$BA1959),ProdTbl,3,0),"کد ناشناخته"))</f>
        <v/>
      </c>
      <c r="BD1959" s="22" t="n"/>
      <c r="BE1959" s="21" t="n"/>
      <c r="BF1959" s="20" t="n"/>
      <c r="BG1959" s="18">
        <f>IF($BF1959="","",IFERROR(VLOOKUP(IFERROR(VLOOKUP(IF(ISNUMBER(FIND(" – ",$BF1959)),LEFT($BF1959,FIND(" – ",$BF1959)-1),$BF1959),ProdTbl,5,0),""),BasketTbl,2,0),"کد ناشناخته"))</f>
        <v/>
      </c>
      <c r="BH1959" s="18">
        <f>IF($BF1959="","",IFERROR(VLOOKUP(IF(ISNUMBER(FIND(" – ",$BF1959)),LEFT($BF1959,FIND(" – ",$BF1959)-1),$BF1959),ProdTbl,3,0),"کد ناشناخته"))</f>
        <v/>
      </c>
      <c r="BI1959" s="22" t="n"/>
      <c r="BJ1959" s="21" t="n"/>
      <c r="BK1959" s="20" t="n"/>
      <c r="BL1959" s="18">
        <f>IF($BK1959="","",IFERROR(VLOOKUP(IFERROR(VLOOKUP(IF(ISNUMBER(FIND(" – ",$BK1959)),LEFT($BK1959,FIND(" – ",$BK1959)-1),$BK1959),ProdTbl,5,0),""),BasketTbl,2,0),"کد ناشناخته"))</f>
        <v/>
      </c>
      <c r="BM1959" s="18">
        <f>IF($BK1959="","",IFERROR(VLOOKUP(IF(ISNUMBER(FIND(" – ",$BK1959)),LEFT($BK1959,FIND(" – ",$BK1959)-1),$BK1959),ProdTbl,3,0),"کد ناشناخته"))</f>
        <v/>
      </c>
      <c r="BN1959" s="22" t="n"/>
      <c r="BO1959" s="21" t="n"/>
      <c r="BP1959" s="20" t="n"/>
      <c r="BQ1959" s="18">
        <f>IF($BP1959="","",IFERROR(VLOOKUP(IFERROR(VLOOKUP(IF(ISNUMBER(FIND(" – ",$BP1959)),LEFT($BP1959,FIND(" – ",$BP1959)-1),$BP1959),ProdTbl,5,0),""),BasketTbl,2,0),"کد ناشناخته"))</f>
        <v/>
      </c>
      <c r="BR1959" s="18">
        <f>IF($BP1959="","",IFERROR(VLOOKUP(IF(ISNUMBER(FIND(" – ",$BP1959)),LEFT($BP1959,FIND(" – ",$BP1959)-1),$BP1959),ProdTbl,3,0),"کد ناشناخته"))</f>
        <v/>
      </c>
      <c r="BS1959" s="22" t="n"/>
      <c r="BT1959" s="21" t="n"/>
      <c r="BU1959" s="20" t="n"/>
      <c r="BV1959" s="18">
        <f>IF($BU1959="","",IFERROR(VLOOKUP(IFERROR(VLOOKUP(IF(ISNUMBER(FIND(" – ",$BU1959)),LEFT($BU1959,FIND(" – ",$BU1959)-1),$BU1959),ProdTbl,5,0),""),BasketTbl,2,0),"کد ناشناخته"))</f>
        <v/>
      </c>
      <c r="BW1959" s="18">
        <f>IF($BU1959="","",IFERROR(VLOOKUP(IF(ISNUMBER(FIND(" – ",$BU1959)),LEFT($BU1959,FIND(" – ",$BU1959)-1),$BU1959),ProdTbl,3,0),"کد ناشناخته"))</f>
        <v/>
      </c>
      <c r="BX1959" s="22" t="n"/>
      <c r="BY1959" s="21" t="n"/>
      <c r="BZ1959" s="20" t="n"/>
      <c r="CA1959" s="18">
        <f>IF($BZ1959="","",IFERROR(VLOOKUP(IFERROR(VLOOKUP(IF(ISNUMBER(FIND(" – ",$BZ1959)),LEFT($BZ1959,FIND(" – ",$BZ1959)-1),$BZ1959),ProdTbl,5,0),""),BasketTbl,2,0),"کد ناشناخته"))</f>
        <v/>
      </c>
      <c r="CB1959" s="18">
        <f>IF($BZ1959="","",IFERROR(VLOOKUP(IF(ISNUMBER(FIND(" – ",$BZ1959)),LEFT($BZ1959,FIND(" – ",$BZ1959)-1),$BZ1959),ProdTbl,3,0),"کد ناشناخته"))</f>
        <v/>
      </c>
      <c r="CC1959" s="22" t="n"/>
      <c r="CD1959" s="21" t="n"/>
      <c r="CE1959" s="20" t="n"/>
      <c r="CF1959" s="18">
        <f>IF($CE1959="","",IFERROR(VLOOKUP(IFERROR(VLOOKUP(IF(ISNUMBER(FIND(" – ",$CE1959)),LEFT($CE1959,FIND(" – ",$CE1959)-1),$CE1959),ProdTbl,5,0),""),BasketTbl,2,0),"کد ناشناخته"))</f>
        <v/>
      </c>
      <c r="CG1959" s="18">
        <f>IF($CE1959="","",IFERROR(VLOOKUP(IF(ISNUMBER(FIND(" – ",$CE1959)),LEFT($CE1959,FIND(" – ",$CE1959)-1),$CE1959),ProdTbl,3,0),"کد ناشناخته"))</f>
        <v/>
      </c>
      <c r="CH1959" s="22" t="n"/>
      <c r="CI1959" s="21" t="n"/>
    </row>
    <row r="1960">
      <c r="A1960" s="18">
        <f>IF($B1960="","",COUNTA($B$10:$B1960))</f>
        <v/>
      </c>
      <c r="B1960" s="19" t="n"/>
      <c r="C1960" s="20" t="n"/>
      <c r="D1960" s="19" t="n"/>
      <c r="E1960" s="18">
        <f>IF($D1960="","",IFERROR(VLOOKUP(IF(ISNUMBER(FIND(" – ",$D1960)),LEFT($D1960,FIND(" – ",$D1960)-1),$D1960),SellerTbl,2,0),"کد ناشناخته"))</f>
        <v/>
      </c>
      <c r="F1960" s="21" t="n"/>
      <c r="G1960" s="21" t="n"/>
      <c r="H1960" s="22" t="n"/>
      <c r="I1960" s="23">
        <f>IF(OR($F1960="",$G1960=""),"",$F1960-$G1960)</f>
        <v/>
      </c>
      <c r="J1960" s="18">
        <f>IF($I1960="","",IF(ABS($I1960)&lt;=0.01*$F1960,"√","×"))</f>
        <v/>
      </c>
      <c r="K1960" s="23">
        <f>IF(COUNT($Q1960,$V1960,$AA1960,$AF1960,$AK1960,$AP1960,$AU1960,$AZ1960,$BE1960,$BJ1960,$BO1960,$BT1960,$BY1960,$CD1960,$CI1960)=0,"",SUM($Q1960,$V1960,$AA1960,$AF1960,$AK1960,$AP1960,$AU1960,$AZ1960,$BE1960,$BJ1960,$BO1960,$BT1960,$BY1960,$CD1960,$CI1960))</f>
        <v/>
      </c>
      <c r="L1960" s="23">
        <f>IF(OR($F1960="",$K1960=""),"",$F1960-$K1960)</f>
        <v/>
      </c>
      <c r="M1960" s="20" t="n"/>
      <c r="N1960" s="18">
        <f>IF($M1960="","",IFERROR(VLOOKUP(IFERROR(VLOOKUP(IF(ISNUMBER(FIND(" – ",$M1960)),LEFT($M1960,FIND(" – ",$M1960)-1),$M1960),ProdTbl,5,0),""),BasketTbl,2,0),"کد ناشناخته"))</f>
        <v/>
      </c>
      <c r="O1960" s="18">
        <f>IF($M1960="","",IFERROR(VLOOKUP(IF(ISNUMBER(FIND(" – ",$M1960)),LEFT($M1960,FIND(" – ",$M1960)-1),$M1960),ProdTbl,3,0),"کد ناشناخته"))</f>
        <v/>
      </c>
      <c r="P1960" s="22" t="n"/>
      <c r="Q1960" s="21" t="n"/>
      <c r="R1960" s="20" t="n"/>
      <c r="S1960" s="18">
        <f>IF($R1960="","",IFERROR(VLOOKUP(IFERROR(VLOOKUP(IF(ISNUMBER(FIND(" – ",$R1960)),LEFT($R1960,FIND(" – ",$R1960)-1),$R1960),ProdTbl,5,0),""),BasketTbl,2,0),"کد ناشناخته"))</f>
        <v/>
      </c>
      <c r="T1960" s="18">
        <f>IF($R1960="","",IFERROR(VLOOKUP(IF(ISNUMBER(FIND(" – ",$R1960)),LEFT($R1960,FIND(" – ",$R1960)-1),$R1960),ProdTbl,3,0),"کد ناشناخته"))</f>
        <v/>
      </c>
      <c r="U1960" s="22" t="n"/>
      <c r="V1960" s="21" t="n"/>
      <c r="W1960" s="20" t="n"/>
      <c r="X1960" s="18">
        <f>IF($W1960="","",IFERROR(VLOOKUP(IFERROR(VLOOKUP(IF(ISNUMBER(FIND(" – ",$W1960)),LEFT($W1960,FIND(" – ",$W1960)-1),$W1960),ProdTbl,5,0),""),BasketTbl,2,0),"کد ناشناخته"))</f>
        <v/>
      </c>
      <c r="Y1960" s="18">
        <f>IF($W1960="","",IFERROR(VLOOKUP(IF(ISNUMBER(FIND(" – ",$W1960)),LEFT($W1960,FIND(" – ",$W1960)-1),$W1960),ProdTbl,3,0),"کد ناشناخته"))</f>
        <v/>
      </c>
      <c r="Z1960" s="22" t="n"/>
      <c r="AA1960" s="21" t="n"/>
      <c r="AB1960" s="20" t="n"/>
      <c r="AC1960" s="18">
        <f>IF($AB1960="","",IFERROR(VLOOKUP(IFERROR(VLOOKUP(IF(ISNUMBER(FIND(" – ",$AB1960)),LEFT($AB1960,FIND(" – ",$AB1960)-1),$AB1960),ProdTbl,5,0),""),BasketTbl,2,0),"کد ناشناخته"))</f>
        <v/>
      </c>
      <c r="AD1960" s="18">
        <f>IF($AB1960="","",IFERROR(VLOOKUP(IF(ISNUMBER(FIND(" – ",$AB1960)),LEFT($AB1960,FIND(" – ",$AB1960)-1),$AB1960),ProdTbl,3,0),"کد ناشناخته"))</f>
        <v/>
      </c>
      <c r="AE1960" s="22" t="n"/>
      <c r="AF1960" s="21" t="n"/>
      <c r="AG1960" s="20" t="n"/>
      <c r="AH1960" s="18">
        <f>IF($AG1960="","",IFERROR(VLOOKUP(IFERROR(VLOOKUP(IF(ISNUMBER(FIND(" – ",$AG1960)),LEFT($AG1960,FIND(" – ",$AG1960)-1),$AG1960),ProdTbl,5,0),""),BasketTbl,2,0),"کد ناشناخته"))</f>
        <v/>
      </c>
      <c r="AI1960" s="18">
        <f>IF($AG1960="","",IFERROR(VLOOKUP(IF(ISNUMBER(FIND(" – ",$AG1960)),LEFT($AG1960,FIND(" – ",$AG1960)-1),$AG1960),ProdTbl,3,0),"کد ناشناخته"))</f>
        <v/>
      </c>
      <c r="AJ1960" s="22" t="n"/>
      <c r="AK1960" s="21" t="n"/>
      <c r="AL1960" s="20" t="n"/>
      <c r="AM1960" s="18">
        <f>IF($AL1960="","",IFERROR(VLOOKUP(IFERROR(VLOOKUP(IF(ISNUMBER(FIND(" – ",$AL1960)),LEFT($AL1960,FIND(" – ",$AL1960)-1),$AL1960),ProdTbl,5,0),""),BasketTbl,2,0),"کد ناشناخته"))</f>
        <v/>
      </c>
      <c r="AN1960" s="18">
        <f>IF($AL1960="","",IFERROR(VLOOKUP(IF(ISNUMBER(FIND(" – ",$AL1960)),LEFT($AL1960,FIND(" – ",$AL1960)-1),$AL1960),ProdTbl,3,0),"کد ناشناخته"))</f>
        <v/>
      </c>
      <c r="AO1960" s="22" t="n"/>
      <c r="AP1960" s="21" t="n"/>
      <c r="AQ1960" s="20" t="n"/>
      <c r="AR1960" s="18">
        <f>IF($AQ1960="","",IFERROR(VLOOKUP(IFERROR(VLOOKUP(IF(ISNUMBER(FIND(" – ",$AQ1960)),LEFT($AQ1960,FIND(" – ",$AQ1960)-1),$AQ1960),ProdTbl,5,0),""),BasketTbl,2,0),"کد ناشناخته"))</f>
        <v/>
      </c>
      <c r="AS1960" s="18">
        <f>IF($AQ1960="","",IFERROR(VLOOKUP(IF(ISNUMBER(FIND(" – ",$AQ1960)),LEFT($AQ1960,FIND(" – ",$AQ1960)-1),$AQ1960),ProdTbl,3,0),"کد ناشناخته"))</f>
        <v/>
      </c>
      <c r="AT1960" s="22" t="n"/>
      <c r="AU1960" s="21" t="n"/>
      <c r="AV1960" s="20" t="n"/>
      <c r="AW1960" s="18">
        <f>IF($AV1960="","",IFERROR(VLOOKUP(IFERROR(VLOOKUP(IF(ISNUMBER(FIND(" – ",$AV1960)),LEFT($AV1960,FIND(" – ",$AV1960)-1),$AV1960),ProdTbl,5,0),""),BasketTbl,2,0),"کد ناشناخته"))</f>
        <v/>
      </c>
      <c r="AX1960" s="18">
        <f>IF($AV1960="","",IFERROR(VLOOKUP(IF(ISNUMBER(FIND(" – ",$AV1960)),LEFT($AV1960,FIND(" – ",$AV1960)-1),$AV1960),ProdTbl,3,0),"کد ناشناخته"))</f>
        <v/>
      </c>
      <c r="AY1960" s="22" t="n"/>
      <c r="AZ1960" s="21" t="n"/>
      <c r="BA1960" s="20" t="n"/>
      <c r="BB1960" s="18">
        <f>IF($BA1960="","",IFERROR(VLOOKUP(IFERROR(VLOOKUP(IF(ISNUMBER(FIND(" – ",$BA1960)),LEFT($BA1960,FIND(" – ",$BA1960)-1),$BA1960),ProdTbl,5,0),""),BasketTbl,2,0),"کد ناشناخته"))</f>
        <v/>
      </c>
      <c r="BC1960" s="18">
        <f>IF($BA1960="","",IFERROR(VLOOKUP(IF(ISNUMBER(FIND(" – ",$BA1960)),LEFT($BA1960,FIND(" – ",$BA1960)-1),$BA1960),ProdTbl,3,0),"کد ناشناخته"))</f>
        <v/>
      </c>
      <c r="BD1960" s="22" t="n"/>
      <c r="BE1960" s="21" t="n"/>
      <c r="BF1960" s="20" t="n"/>
      <c r="BG1960" s="18">
        <f>IF($BF1960="","",IFERROR(VLOOKUP(IFERROR(VLOOKUP(IF(ISNUMBER(FIND(" – ",$BF1960)),LEFT($BF1960,FIND(" – ",$BF1960)-1),$BF1960),ProdTbl,5,0),""),BasketTbl,2,0),"کد ناشناخته"))</f>
        <v/>
      </c>
      <c r="BH1960" s="18">
        <f>IF($BF1960="","",IFERROR(VLOOKUP(IF(ISNUMBER(FIND(" – ",$BF1960)),LEFT($BF1960,FIND(" – ",$BF1960)-1),$BF1960),ProdTbl,3,0),"کد ناشناخته"))</f>
        <v/>
      </c>
      <c r="BI1960" s="22" t="n"/>
      <c r="BJ1960" s="21" t="n"/>
      <c r="BK1960" s="20" t="n"/>
      <c r="BL1960" s="18">
        <f>IF($BK1960="","",IFERROR(VLOOKUP(IFERROR(VLOOKUP(IF(ISNUMBER(FIND(" – ",$BK1960)),LEFT($BK1960,FIND(" – ",$BK1960)-1),$BK1960),ProdTbl,5,0),""),BasketTbl,2,0),"کد ناشناخته"))</f>
        <v/>
      </c>
      <c r="BM1960" s="18">
        <f>IF($BK1960="","",IFERROR(VLOOKUP(IF(ISNUMBER(FIND(" – ",$BK1960)),LEFT($BK1960,FIND(" – ",$BK1960)-1),$BK1960),ProdTbl,3,0),"کد ناشناخته"))</f>
        <v/>
      </c>
      <c r="BN1960" s="22" t="n"/>
      <c r="BO1960" s="21" t="n"/>
      <c r="BP1960" s="20" t="n"/>
      <c r="BQ1960" s="18">
        <f>IF($BP1960="","",IFERROR(VLOOKUP(IFERROR(VLOOKUP(IF(ISNUMBER(FIND(" – ",$BP1960)),LEFT($BP1960,FIND(" – ",$BP1960)-1),$BP1960),ProdTbl,5,0),""),BasketTbl,2,0),"کد ناشناخته"))</f>
        <v/>
      </c>
      <c r="BR1960" s="18">
        <f>IF($BP1960="","",IFERROR(VLOOKUP(IF(ISNUMBER(FIND(" – ",$BP1960)),LEFT($BP1960,FIND(" – ",$BP1960)-1),$BP1960),ProdTbl,3,0),"کد ناشناخته"))</f>
        <v/>
      </c>
      <c r="BS1960" s="22" t="n"/>
      <c r="BT1960" s="21" t="n"/>
      <c r="BU1960" s="20" t="n"/>
      <c r="BV1960" s="18">
        <f>IF($BU1960="","",IFERROR(VLOOKUP(IFERROR(VLOOKUP(IF(ISNUMBER(FIND(" – ",$BU1960)),LEFT($BU1960,FIND(" – ",$BU1960)-1),$BU1960),ProdTbl,5,0),""),BasketTbl,2,0),"کد ناشناخته"))</f>
        <v/>
      </c>
      <c r="BW1960" s="18">
        <f>IF($BU1960="","",IFERROR(VLOOKUP(IF(ISNUMBER(FIND(" – ",$BU1960)),LEFT($BU1960,FIND(" – ",$BU1960)-1),$BU1960),ProdTbl,3,0),"کد ناشناخته"))</f>
        <v/>
      </c>
      <c r="BX1960" s="22" t="n"/>
      <c r="BY1960" s="21" t="n"/>
      <c r="BZ1960" s="20" t="n"/>
      <c r="CA1960" s="18">
        <f>IF($BZ1960="","",IFERROR(VLOOKUP(IFERROR(VLOOKUP(IF(ISNUMBER(FIND(" – ",$BZ1960)),LEFT($BZ1960,FIND(" – ",$BZ1960)-1),$BZ1960),ProdTbl,5,0),""),BasketTbl,2,0),"کد ناشناخته"))</f>
        <v/>
      </c>
      <c r="CB1960" s="18">
        <f>IF($BZ1960="","",IFERROR(VLOOKUP(IF(ISNUMBER(FIND(" – ",$BZ1960)),LEFT($BZ1960,FIND(" – ",$BZ1960)-1),$BZ1960),ProdTbl,3,0),"کد ناشناخته"))</f>
        <v/>
      </c>
      <c r="CC1960" s="22" t="n"/>
      <c r="CD1960" s="21" t="n"/>
      <c r="CE1960" s="20" t="n"/>
      <c r="CF1960" s="18">
        <f>IF($CE1960="","",IFERROR(VLOOKUP(IFERROR(VLOOKUP(IF(ISNUMBER(FIND(" – ",$CE1960)),LEFT($CE1960,FIND(" – ",$CE1960)-1),$CE1960),ProdTbl,5,0),""),BasketTbl,2,0),"کد ناشناخته"))</f>
        <v/>
      </c>
      <c r="CG1960" s="18">
        <f>IF($CE1960="","",IFERROR(VLOOKUP(IF(ISNUMBER(FIND(" – ",$CE1960)),LEFT($CE1960,FIND(" – ",$CE1960)-1),$CE1960),ProdTbl,3,0),"کد ناشناخته"))</f>
        <v/>
      </c>
      <c r="CH1960" s="22" t="n"/>
      <c r="CI1960" s="21" t="n"/>
    </row>
    <row r="1961">
      <c r="A1961" s="18">
        <f>IF($B1961="","",COUNTA($B$10:$B1961))</f>
        <v/>
      </c>
      <c r="B1961" s="19" t="n"/>
      <c r="C1961" s="20" t="n"/>
      <c r="D1961" s="19" t="n"/>
      <c r="E1961" s="18">
        <f>IF($D1961="","",IFERROR(VLOOKUP(IF(ISNUMBER(FIND(" – ",$D1961)),LEFT($D1961,FIND(" – ",$D1961)-1),$D1961),SellerTbl,2,0),"کد ناشناخته"))</f>
        <v/>
      </c>
      <c r="F1961" s="21" t="n"/>
      <c r="G1961" s="21" t="n"/>
      <c r="H1961" s="22" t="n"/>
      <c r="I1961" s="23">
        <f>IF(OR($F1961="",$G1961=""),"",$F1961-$G1961)</f>
        <v/>
      </c>
      <c r="J1961" s="18">
        <f>IF($I1961="","",IF(ABS($I1961)&lt;=0.01*$F1961,"√","×"))</f>
        <v/>
      </c>
      <c r="K1961" s="23">
        <f>IF(COUNT($Q1961,$V1961,$AA1961,$AF1961,$AK1961,$AP1961,$AU1961,$AZ1961,$BE1961,$BJ1961,$BO1961,$BT1961,$BY1961,$CD1961,$CI1961)=0,"",SUM($Q1961,$V1961,$AA1961,$AF1961,$AK1961,$AP1961,$AU1961,$AZ1961,$BE1961,$BJ1961,$BO1961,$BT1961,$BY1961,$CD1961,$CI1961))</f>
        <v/>
      </c>
      <c r="L1961" s="23">
        <f>IF(OR($F1961="",$K1961=""),"",$F1961-$K1961)</f>
        <v/>
      </c>
      <c r="M1961" s="20" t="n"/>
      <c r="N1961" s="18">
        <f>IF($M1961="","",IFERROR(VLOOKUP(IFERROR(VLOOKUP(IF(ISNUMBER(FIND(" – ",$M1961)),LEFT($M1961,FIND(" – ",$M1961)-1),$M1961),ProdTbl,5,0),""),BasketTbl,2,0),"کد ناشناخته"))</f>
        <v/>
      </c>
      <c r="O1961" s="18">
        <f>IF($M1961="","",IFERROR(VLOOKUP(IF(ISNUMBER(FIND(" – ",$M1961)),LEFT($M1961,FIND(" – ",$M1961)-1),$M1961),ProdTbl,3,0),"کد ناشناخته"))</f>
        <v/>
      </c>
      <c r="P1961" s="22" t="n"/>
      <c r="Q1961" s="21" t="n"/>
      <c r="R1961" s="20" t="n"/>
      <c r="S1961" s="18">
        <f>IF($R1961="","",IFERROR(VLOOKUP(IFERROR(VLOOKUP(IF(ISNUMBER(FIND(" – ",$R1961)),LEFT($R1961,FIND(" – ",$R1961)-1),$R1961),ProdTbl,5,0),""),BasketTbl,2,0),"کد ناشناخته"))</f>
        <v/>
      </c>
      <c r="T1961" s="18">
        <f>IF($R1961="","",IFERROR(VLOOKUP(IF(ISNUMBER(FIND(" – ",$R1961)),LEFT($R1961,FIND(" – ",$R1961)-1),$R1961),ProdTbl,3,0),"کد ناشناخته"))</f>
        <v/>
      </c>
      <c r="U1961" s="22" t="n"/>
      <c r="V1961" s="21" t="n"/>
      <c r="W1961" s="20" t="n"/>
      <c r="X1961" s="18">
        <f>IF($W1961="","",IFERROR(VLOOKUP(IFERROR(VLOOKUP(IF(ISNUMBER(FIND(" – ",$W1961)),LEFT($W1961,FIND(" – ",$W1961)-1),$W1961),ProdTbl,5,0),""),BasketTbl,2,0),"کد ناشناخته"))</f>
        <v/>
      </c>
      <c r="Y1961" s="18">
        <f>IF($W1961="","",IFERROR(VLOOKUP(IF(ISNUMBER(FIND(" – ",$W1961)),LEFT($W1961,FIND(" – ",$W1961)-1),$W1961),ProdTbl,3,0),"کد ناشناخته"))</f>
        <v/>
      </c>
      <c r="Z1961" s="22" t="n"/>
      <c r="AA1961" s="21" t="n"/>
      <c r="AB1961" s="20" t="n"/>
      <c r="AC1961" s="18">
        <f>IF($AB1961="","",IFERROR(VLOOKUP(IFERROR(VLOOKUP(IF(ISNUMBER(FIND(" – ",$AB1961)),LEFT($AB1961,FIND(" – ",$AB1961)-1),$AB1961),ProdTbl,5,0),""),BasketTbl,2,0),"کد ناشناخته"))</f>
        <v/>
      </c>
      <c r="AD1961" s="18">
        <f>IF($AB1961="","",IFERROR(VLOOKUP(IF(ISNUMBER(FIND(" – ",$AB1961)),LEFT($AB1961,FIND(" – ",$AB1961)-1),$AB1961),ProdTbl,3,0),"کد ناشناخته"))</f>
        <v/>
      </c>
      <c r="AE1961" s="22" t="n"/>
      <c r="AF1961" s="21" t="n"/>
      <c r="AG1961" s="20" t="n"/>
      <c r="AH1961" s="18">
        <f>IF($AG1961="","",IFERROR(VLOOKUP(IFERROR(VLOOKUP(IF(ISNUMBER(FIND(" – ",$AG1961)),LEFT($AG1961,FIND(" – ",$AG1961)-1),$AG1961),ProdTbl,5,0),""),BasketTbl,2,0),"کد ناشناخته"))</f>
        <v/>
      </c>
      <c r="AI1961" s="18">
        <f>IF($AG1961="","",IFERROR(VLOOKUP(IF(ISNUMBER(FIND(" – ",$AG1961)),LEFT($AG1961,FIND(" – ",$AG1961)-1),$AG1961),ProdTbl,3,0),"کد ناشناخته"))</f>
        <v/>
      </c>
      <c r="AJ1961" s="22" t="n"/>
      <c r="AK1961" s="21" t="n"/>
      <c r="AL1961" s="20" t="n"/>
      <c r="AM1961" s="18">
        <f>IF($AL1961="","",IFERROR(VLOOKUP(IFERROR(VLOOKUP(IF(ISNUMBER(FIND(" – ",$AL1961)),LEFT($AL1961,FIND(" – ",$AL1961)-1),$AL1961),ProdTbl,5,0),""),BasketTbl,2,0),"کد ناشناخته"))</f>
        <v/>
      </c>
      <c r="AN1961" s="18">
        <f>IF($AL1961="","",IFERROR(VLOOKUP(IF(ISNUMBER(FIND(" – ",$AL1961)),LEFT($AL1961,FIND(" – ",$AL1961)-1),$AL1961),ProdTbl,3,0),"کد ناشناخته"))</f>
        <v/>
      </c>
      <c r="AO1961" s="22" t="n"/>
      <c r="AP1961" s="21" t="n"/>
      <c r="AQ1961" s="20" t="n"/>
      <c r="AR1961" s="18">
        <f>IF($AQ1961="","",IFERROR(VLOOKUP(IFERROR(VLOOKUP(IF(ISNUMBER(FIND(" – ",$AQ1961)),LEFT($AQ1961,FIND(" – ",$AQ1961)-1),$AQ1961),ProdTbl,5,0),""),BasketTbl,2,0),"کد ناشناخته"))</f>
        <v/>
      </c>
      <c r="AS1961" s="18">
        <f>IF($AQ1961="","",IFERROR(VLOOKUP(IF(ISNUMBER(FIND(" – ",$AQ1961)),LEFT($AQ1961,FIND(" – ",$AQ1961)-1),$AQ1961),ProdTbl,3,0),"کد ناشناخته"))</f>
        <v/>
      </c>
      <c r="AT1961" s="22" t="n"/>
      <c r="AU1961" s="21" t="n"/>
      <c r="AV1961" s="20" t="n"/>
      <c r="AW1961" s="18">
        <f>IF($AV1961="","",IFERROR(VLOOKUP(IFERROR(VLOOKUP(IF(ISNUMBER(FIND(" – ",$AV1961)),LEFT($AV1961,FIND(" – ",$AV1961)-1),$AV1961),ProdTbl,5,0),""),BasketTbl,2,0),"کد ناشناخته"))</f>
        <v/>
      </c>
      <c r="AX1961" s="18">
        <f>IF($AV1961="","",IFERROR(VLOOKUP(IF(ISNUMBER(FIND(" – ",$AV1961)),LEFT($AV1961,FIND(" – ",$AV1961)-1),$AV1961),ProdTbl,3,0),"کد ناشناخته"))</f>
        <v/>
      </c>
      <c r="AY1961" s="22" t="n"/>
      <c r="AZ1961" s="21" t="n"/>
      <c r="BA1961" s="20" t="n"/>
      <c r="BB1961" s="18">
        <f>IF($BA1961="","",IFERROR(VLOOKUP(IFERROR(VLOOKUP(IF(ISNUMBER(FIND(" – ",$BA1961)),LEFT($BA1961,FIND(" – ",$BA1961)-1),$BA1961),ProdTbl,5,0),""),BasketTbl,2,0),"کد ناشناخته"))</f>
        <v/>
      </c>
      <c r="BC1961" s="18">
        <f>IF($BA1961="","",IFERROR(VLOOKUP(IF(ISNUMBER(FIND(" – ",$BA1961)),LEFT($BA1961,FIND(" – ",$BA1961)-1),$BA1961),ProdTbl,3,0),"کد ناشناخته"))</f>
        <v/>
      </c>
      <c r="BD1961" s="22" t="n"/>
      <c r="BE1961" s="21" t="n"/>
      <c r="BF1961" s="20" t="n"/>
      <c r="BG1961" s="18">
        <f>IF($BF1961="","",IFERROR(VLOOKUP(IFERROR(VLOOKUP(IF(ISNUMBER(FIND(" – ",$BF1961)),LEFT($BF1961,FIND(" – ",$BF1961)-1),$BF1961),ProdTbl,5,0),""),BasketTbl,2,0),"کد ناشناخته"))</f>
        <v/>
      </c>
      <c r="BH1961" s="18">
        <f>IF($BF1961="","",IFERROR(VLOOKUP(IF(ISNUMBER(FIND(" – ",$BF1961)),LEFT($BF1961,FIND(" – ",$BF1961)-1),$BF1961),ProdTbl,3,0),"کد ناشناخته"))</f>
        <v/>
      </c>
      <c r="BI1961" s="22" t="n"/>
      <c r="BJ1961" s="21" t="n"/>
      <c r="BK1961" s="20" t="n"/>
      <c r="BL1961" s="18">
        <f>IF($BK1961="","",IFERROR(VLOOKUP(IFERROR(VLOOKUP(IF(ISNUMBER(FIND(" – ",$BK1961)),LEFT($BK1961,FIND(" – ",$BK1961)-1),$BK1961),ProdTbl,5,0),""),BasketTbl,2,0),"کد ناشناخته"))</f>
        <v/>
      </c>
      <c r="BM1961" s="18">
        <f>IF($BK1961="","",IFERROR(VLOOKUP(IF(ISNUMBER(FIND(" – ",$BK1961)),LEFT($BK1961,FIND(" – ",$BK1961)-1),$BK1961),ProdTbl,3,0),"کد ناشناخته"))</f>
        <v/>
      </c>
      <c r="BN1961" s="22" t="n"/>
      <c r="BO1961" s="21" t="n"/>
      <c r="BP1961" s="20" t="n"/>
      <c r="BQ1961" s="18">
        <f>IF($BP1961="","",IFERROR(VLOOKUP(IFERROR(VLOOKUP(IF(ISNUMBER(FIND(" – ",$BP1961)),LEFT($BP1961,FIND(" – ",$BP1961)-1),$BP1961),ProdTbl,5,0),""),BasketTbl,2,0),"کد ناشناخته"))</f>
        <v/>
      </c>
      <c r="BR1961" s="18">
        <f>IF($BP1961="","",IFERROR(VLOOKUP(IF(ISNUMBER(FIND(" – ",$BP1961)),LEFT($BP1961,FIND(" – ",$BP1961)-1),$BP1961),ProdTbl,3,0),"کد ناشناخته"))</f>
        <v/>
      </c>
      <c r="BS1961" s="22" t="n"/>
      <c r="BT1961" s="21" t="n"/>
      <c r="BU1961" s="20" t="n"/>
      <c r="BV1961" s="18">
        <f>IF($BU1961="","",IFERROR(VLOOKUP(IFERROR(VLOOKUP(IF(ISNUMBER(FIND(" – ",$BU1961)),LEFT($BU1961,FIND(" – ",$BU1961)-1),$BU1961),ProdTbl,5,0),""),BasketTbl,2,0),"کد ناشناخته"))</f>
        <v/>
      </c>
      <c r="BW1961" s="18">
        <f>IF($BU1961="","",IFERROR(VLOOKUP(IF(ISNUMBER(FIND(" – ",$BU1961)),LEFT($BU1961,FIND(" – ",$BU1961)-1),$BU1961),ProdTbl,3,0),"کد ناشناخته"))</f>
        <v/>
      </c>
      <c r="BX1961" s="22" t="n"/>
      <c r="BY1961" s="21" t="n"/>
      <c r="BZ1961" s="20" t="n"/>
      <c r="CA1961" s="18">
        <f>IF($BZ1961="","",IFERROR(VLOOKUP(IFERROR(VLOOKUP(IF(ISNUMBER(FIND(" – ",$BZ1961)),LEFT($BZ1961,FIND(" – ",$BZ1961)-1),$BZ1961),ProdTbl,5,0),""),BasketTbl,2,0),"کد ناشناخته"))</f>
        <v/>
      </c>
      <c r="CB1961" s="18">
        <f>IF($BZ1961="","",IFERROR(VLOOKUP(IF(ISNUMBER(FIND(" – ",$BZ1961)),LEFT($BZ1961,FIND(" – ",$BZ1961)-1),$BZ1961),ProdTbl,3,0),"کد ناشناخته"))</f>
        <v/>
      </c>
      <c r="CC1961" s="22" t="n"/>
      <c r="CD1961" s="21" t="n"/>
      <c r="CE1961" s="20" t="n"/>
      <c r="CF1961" s="18">
        <f>IF($CE1961="","",IFERROR(VLOOKUP(IFERROR(VLOOKUP(IF(ISNUMBER(FIND(" – ",$CE1961)),LEFT($CE1961,FIND(" – ",$CE1961)-1),$CE1961),ProdTbl,5,0),""),BasketTbl,2,0),"کد ناشناخته"))</f>
        <v/>
      </c>
      <c r="CG1961" s="18">
        <f>IF($CE1961="","",IFERROR(VLOOKUP(IF(ISNUMBER(FIND(" – ",$CE1961)),LEFT($CE1961,FIND(" – ",$CE1961)-1),$CE1961),ProdTbl,3,0),"کد ناشناخته"))</f>
        <v/>
      </c>
      <c r="CH1961" s="22" t="n"/>
      <c r="CI1961" s="21" t="n"/>
    </row>
    <row r="1962">
      <c r="A1962" s="18">
        <f>IF($B1962="","",COUNTA($B$10:$B1962))</f>
        <v/>
      </c>
      <c r="B1962" s="19" t="n"/>
      <c r="C1962" s="20" t="n"/>
      <c r="D1962" s="19" t="n"/>
      <c r="E1962" s="18">
        <f>IF($D1962="","",IFERROR(VLOOKUP(IF(ISNUMBER(FIND(" – ",$D1962)),LEFT($D1962,FIND(" – ",$D1962)-1),$D1962),SellerTbl,2,0),"کد ناشناخته"))</f>
        <v/>
      </c>
      <c r="F1962" s="21" t="n"/>
      <c r="G1962" s="21" t="n"/>
      <c r="H1962" s="22" t="n"/>
      <c r="I1962" s="23">
        <f>IF(OR($F1962="",$G1962=""),"",$F1962-$G1962)</f>
        <v/>
      </c>
      <c r="J1962" s="18">
        <f>IF($I1962="","",IF(ABS($I1962)&lt;=0.01*$F1962,"√","×"))</f>
        <v/>
      </c>
      <c r="K1962" s="23">
        <f>IF(COUNT($Q1962,$V1962,$AA1962,$AF1962,$AK1962,$AP1962,$AU1962,$AZ1962,$BE1962,$BJ1962,$BO1962,$BT1962,$BY1962,$CD1962,$CI1962)=0,"",SUM($Q1962,$V1962,$AA1962,$AF1962,$AK1962,$AP1962,$AU1962,$AZ1962,$BE1962,$BJ1962,$BO1962,$BT1962,$BY1962,$CD1962,$CI1962))</f>
        <v/>
      </c>
      <c r="L1962" s="23">
        <f>IF(OR($F1962="",$K1962=""),"",$F1962-$K1962)</f>
        <v/>
      </c>
      <c r="M1962" s="20" t="n"/>
      <c r="N1962" s="18">
        <f>IF($M1962="","",IFERROR(VLOOKUP(IFERROR(VLOOKUP(IF(ISNUMBER(FIND(" – ",$M1962)),LEFT($M1962,FIND(" – ",$M1962)-1),$M1962),ProdTbl,5,0),""),BasketTbl,2,0),"کد ناشناخته"))</f>
        <v/>
      </c>
      <c r="O1962" s="18">
        <f>IF($M1962="","",IFERROR(VLOOKUP(IF(ISNUMBER(FIND(" – ",$M1962)),LEFT($M1962,FIND(" – ",$M1962)-1),$M1962),ProdTbl,3,0),"کد ناشناخته"))</f>
        <v/>
      </c>
      <c r="P1962" s="22" t="n"/>
      <c r="Q1962" s="21" t="n"/>
      <c r="R1962" s="20" t="n"/>
      <c r="S1962" s="18">
        <f>IF($R1962="","",IFERROR(VLOOKUP(IFERROR(VLOOKUP(IF(ISNUMBER(FIND(" – ",$R1962)),LEFT($R1962,FIND(" – ",$R1962)-1),$R1962),ProdTbl,5,0),""),BasketTbl,2,0),"کد ناشناخته"))</f>
        <v/>
      </c>
      <c r="T1962" s="18">
        <f>IF($R1962="","",IFERROR(VLOOKUP(IF(ISNUMBER(FIND(" – ",$R1962)),LEFT($R1962,FIND(" – ",$R1962)-1),$R1962),ProdTbl,3,0),"کد ناشناخته"))</f>
        <v/>
      </c>
      <c r="U1962" s="22" t="n"/>
      <c r="V1962" s="21" t="n"/>
      <c r="W1962" s="20" t="n"/>
      <c r="X1962" s="18">
        <f>IF($W1962="","",IFERROR(VLOOKUP(IFERROR(VLOOKUP(IF(ISNUMBER(FIND(" – ",$W1962)),LEFT($W1962,FIND(" – ",$W1962)-1),$W1962),ProdTbl,5,0),""),BasketTbl,2,0),"کد ناشناخته"))</f>
        <v/>
      </c>
      <c r="Y1962" s="18">
        <f>IF($W1962="","",IFERROR(VLOOKUP(IF(ISNUMBER(FIND(" – ",$W1962)),LEFT($W1962,FIND(" – ",$W1962)-1),$W1962),ProdTbl,3,0),"کد ناشناخته"))</f>
        <v/>
      </c>
      <c r="Z1962" s="22" t="n"/>
      <c r="AA1962" s="21" t="n"/>
      <c r="AB1962" s="20" t="n"/>
      <c r="AC1962" s="18">
        <f>IF($AB1962="","",IFERROR(VLOOKUP(IFERROR(VLOOKUP(IF(ISNUMBER(FIND(" – ",$AB1962)),LEFT($AB1962,FIND(" – ",$AB1962)-1),$AB1962),ProdTbl,5,0),""),BasketTbl,2,0),"کد ناشناخته"))</f>
        <v/>
      </c>
      <c r="AD1962" s="18">
        <f>IF($AB1962="","",IFERROR(VLOOKUP(IF(ISNUMBER(FIND(" – ",$AB1962)),LEFT($AB1962,FIND(" – ",$AB1962)-1),$AB1962),ProdTbl,3,0),"کد ناشناخته"))</f>
        <v/>
      </c>
      <c r="AE1962" s="22" t="n"/>
      <c r="AF1962" s="21" t="n"/>
      <c r="AG1962" s="20" t="n"/>
      <c r="AH1962" s="18">
        <f>IF($AG1962="","",IFERROR(VLOOKUP(IFERROR(VLOOKUP(IF(ISNUMBER(FIND(" – ",$AG1962)),LEFT($AG1962,FIND(" – ",$AG1962)-1),$AG1962),ProdTbl,5,0),""),BasketTbl,2,0),"کد ناشناخته"))</f>
        <v/>
      </c>
      <c r="AI1962" s="18">
        <f>IF($AG1962="","",IFERROR(VLOOKUP(IF(ISNUMBER(FIND(" – ",$AG1962)),LEFT($AG1962,FIND(" – ",$AG1962)-1),$AG1962),ProdTbl,3,0),"کد ناشناخته"))</f>
        <v/>
      </c>
      <c r="AJ1962" s="22" t="n"/>
      <c r="AK1962" s="21" t="n"/>
      <c r="AL1962" s="20" t="n"/>
      <c r="AM1962" s="18">
        <f>IF($AL1962="","",IFERROR(VLOOKUP(IFERROR(VLOOKUP(IF(ISNUMBER(FIND(" – ",$AL1962)),LEFT($AL1962,FIND(" – ",$AL1962)-1),$AL1962),ProdTbl,5,0),""),BasketTbl,2,0),"کد ناشناخته"))</f>
        <v/>
      </c>
      <c r="AN1962" s="18">
        <f>IF($AL1962="","",IFERROR(VLOOKUP(IF(ISNUMBER(FIND(" – ",$AL1962)),LEFT($AL1962,FIND(" – ",$AL1962)-1),$AL1962),ProdTbl,3,0),"کد ناشناخته"))</f>
        <v/>
      </c>
      <c r="AO1962" s="22" t="n"/>
      <c r="AP1962" s="21" t="n"/>
      <c r="AQ1962" s="20" t="n"/>
      <c r="AR1962" s="18">
        <f>IF($AQ1962="","",IFERROR(VLOOKUP(IFERROR(VLOOKUP(IF(ISNUMBER(FIND(" – ",$AQ1962)),LEFT($AQ1962,FIND(" – ",$AQ1962)-1),$AQ1962),ProdTbl,5,0),""),BasketTbl,2,0),"کد ناشناخته"))</f>
        <v/>
      </c>
      <c r="AS1962" s="18">
        <f>IF($AQ1962="","",IFERROR(VLOOKUP(IF(ISNUMBER(FIND(" – ",$AQ1962)),LEFT($AQ1962,FIND(" – ",$AQ1962)-1),$AQ1962),ProdTbl,3,0),"کد ناشناخته"))</f>
        <v/>
      </c>
      <c r="AT1962" s="22" t="n"/>
      <c r="AU1962" s="21" t="n"/>
      <c r="AV1962" s="20" t="n"/>
      <c r="AW1962" s="18">
        <f>IF($AV1962="","",IFERROR(VLOOKUP(IFERROR(VLOOKUP(IF(ISNUMBER(FIND(" – ",$AV1962)),LEFT($AV1962,FIND(" – ",$AV1962)-1),$AV1962),ProdTbl,5,0),""),BasketTbl,2,0),"کد ناشناخته"))</f>
        <v/>
      </c>
      <c r="AX1962" s="18">
        <f>IF($AV1962="","",IFERROR(VLOOKUP(IF(ISNUMBER(FIND(" – ",$AV1962)),LEFT($AV1962,FIND(" – ",$AV1962)-1),$AV1962),ProdTbl,3,0),"کد ناشناخته"))</f>
        <v/>
      </c>
      <c r="AY1962" s="22" t="n"/>
      <c r="AZ1962" s="21" t="n"/>
      <c r="BA1962" s="20" t="n"/>
      <c r="BB1962" s="18">
        <f>IF($BA1962="","",IFERROR(VLOOKUP(IFERROR(VLOOKUP(IF(ISNUMBER(FIND(" – ",$BA1962)),LEFT($BA1962,FIND(" – ",$BA1962)-1),$BA1962),ProdTbl,5,0),""),BasketTbl,2,0),"کد ناشناخته"))</f>
        <v/>
      </c>
      <c r="BC1962" s="18">
        <f>IF($BA1962="","",IFERROR(VLOOKUP(IF(ISNUMBER(FIND(" – ",$BA1962)),LEFT($BA1962,FIND(" – ",$BA1962)-1),$BA1962),ProdTbl,3,0),"کد ناشناخته"))</f>
        <v/>
      </c>
      <c r="BD1962" s="22" t="n"/>
      <c r="BE1962" s="21" t="n"/>
      <c r="BF1962" s="20" t="n"/>
      <c r="BG1962" s="18">
        <f>IF($BF1962="","",IFERROR(VLOOKUP(IFERROR(VLOOKUP(IF(ISNUMBER(FIND(" – ",$BF1962)),LEFT($BF1962,FIND(" – ",$BF1962)-1),$BF1962),ProdTbl,5,0),""),BasketTbl,2,0),"کد ناشناخته"))</f>
        <v/>
      </c>
      <c r="BH1962" s="18">
        <f>IF($BF1962="","",IFERROR(VLOOKUP(IF(ISNUMBER(FIND(" – ",$BF1962)),LEFT($BF1962,FIND(" – ",$BF1962)-1),$BF1962),ProdTbl,3,0),"کد ناشناخته"))</f>
        <v/>
      </c>
      <c r="BI1962" s="22" t="n"/>
      <c r="BJ1962" s="21" t="n"/>
      <c r="BK1962" s="20" t="n"/>
      <c r="BL1962" s="18">
        <f>IF($BK1962="","",IFERROR(VLOOKUP(IFERROR(VLOOKUP(IF(ISNUMBER(FIND(" – ",$BK1962)),LEFT($BK1962,FIND(" – ",$BK1962)-1),$BK1962),ProdTbl,5,0),""),BasketTbl,2,0),"کد ناشناخته"))</f>
        <v/>
      </c>
      <c r="BM1962" s="18">
        <f>IF($BK1962="","",IFERROR(VLOOKUP(IF(ISNUMBER(FIND(" – ",$BK1962)),LEFT($BK1962,FIND(" – ",$BK1962)-1),$BK1962),ProdTbl,3,0),"کد ناشناخته"))</f>
        <v/>
      </c>
      <c r="BN1962" s="22" t="n"/>
      <c r="BO1962" s="21" t="n"/>
      <c r="BP1962" s="20" t="n"/>
      <c r="BQ1962" s="18">
        <f>IF($BP1962="","",IFERROR(VLOOKUP(IFERROR(VLOOKUP(IF(ISNUMBER(FIND(" – ",$BP1962)),LEFT($BP1962,FIND(" – ",$BP1962)-1),$BP1962),ProdTbl,5,0),""),BasketTbl,2,0),"کد ناشناخته"))</f>
        <v/>
      </c>
      <c r="BR1962" s="18">
        <f>IF($BP1962="","",IFERROR(VLOOKUP(IF(ISNUMBER(FIND(" – ",$BP1962)),LEFT($BP1962,FIND(" – ",$BP1962)-1),$BP1962),ProdTbl,3,0),"کد ناشناخته"))</f>
        <v/>
      </c>
      <c r="BS1962" s="22" t="n"/>
      <c r="BT1962" s="21" t="n"/>
      <c r="BU1962" s="20" t="n"/>
      <c r="BV1962" s="18">
        <f>IF($BU1962="","",IFERROR(VLOOKUP(IFERROR(VLOOKUP(IF(ISNUMBER(FIND(" – ",$BU1962)),LEFT($BU1962,FIND(" – ",$BU1962)-1),$BU1962),ProdTbl,5,0),""),BasketTbl,2,0),"کد ناشناخته"))</f>
        <v/>
      </c>
      <c r="BW1962" s="18">
        <f>IF($BU1962="","",IFERROR(VLOOKUP(IF(ISNUMBER(FIND(" – ",$BU1962)),LEFT($BU1962,FIND(" – ",$BU1962)-1),$BU1962),ProdTbl,3,0),"کد ناشناخته"))</f>
        <v/>
      </c>
      <c r="BX1962" s="22" t="n"/>
      <c r="BY1962" s="21" t="n"/>
      <c r="BZ1962" s="20" t="n"/>
      <c r="CA1962" s="18">
        <f>IF($BZ1962="","",IFERROR(VLOOKUP(IFERROR(VLOOKUP(IF(ISNUMBER(FIND(" – ",$BZ1962)),LEFT($BZ1962,FIND(" – ",$BZ1962)-1),$BZ1962),ProdTbl,5,0),""),BasketTbl,2,0),"کد ناشناخته"))</f>
        <v/>
      </c>
      <c r="CB1962" s="18">
        <f>IF($BZ1962="","",IFERROR(VLOOKUP(IF(ISNUMBER(FIND(" – ",$BZ1962)),LEFT($BZ1962,FIND(" – ",$BZ1962)-1),$BZ1962),ProdTbl,3,0),"کد ناشناخته"))</f>
        <v/>
      </c>
      <c r="CC1962" s="22" t="n"/>
      <c r="CD1962" s="21" t="n"/>
      <c r="CE1962" s="20" t="n"/>
      <c r="CF1962" s="18">
        <f>IF($CE1962="","",IFERROR(VLOOKUP(IFERROR(VLOOKUP(IF(ISNUMBER(FIND(" – ",$CE1962)),LEFT($CE1962,FIND(" – ",$CE1962)-1),$CE1962),ProdTbl,5,0),""),BasketTbl,2,0),"کد ناشناخته"))</f>
        <v/>
      </c>
      <c r="CG1962" s="18">
        <f>IF($CE1962="","",IFERROR(VLOOKUP(IF(ISNUMBER(FIND(" – ",$CE1962)),LEFT($CE1962,FIND(" – ",$CE1962)-1),$CE1962),ProdTbl,3,0),"کد ناشناخته"))</f>
        <v/>
      </c>
      <c r="CH1962" s="22" t="n"/>
      <c r="CI1962" s="21" t="n"/>
    </row>
    <row r="1963">
      <c r="A1963" s="18">
        <f>IF($B1963="","",COUNTA($B$10:$B1963))</f>
        <v/>
      </c>
      <c r="B1963" s="19" t="n"/>
      <c r="C1963" s="20" t="n"/>
      <c r="D1963" s="19" t="n"/>
      <c r="E1963" s="18">
        <f>IF($D1963="","",IFERROR(VLOOKUP(IF(ISNUMBER(FIND(" – ",$D1963)),LEFT($D1963,FIND(" – ",$D1963)-1),$D1963),SellerTbl,2,0),"کد ناشناخته"))</f>
        <v/>
      </c>
      <c r="F1963" s="21" t="n"/>
      <c r="G1963" s="21" t="n"/>
      <c r="H1963" s="22" t="n"/>
      <c r="I1963" s="23">
        <f>IF(OR($F1963="",$G1963=""),"",$F1963-$G1963)</f>
        <v/>
      </c>
      <c r="J1963" s="18">
        <f>IF($I1963="","",IF(ABS($I1963)&lt;=0.01*$F1963,"√","×"))</f>
        <v/>
      </c>
      <c r="K1963" s="23">
        <f>IF(COUNT($Q1963,$V1963,$AA1963,$AF1963,$AK1963,$AP1963,$AU1963,$AZ1963,$BE1963,$BJ1963,$BO1963,$BT1963,$BY1963,$CD1963,$CI1963)=0,"",SUM($Q1963,$V1963,$AA1963,$AF1963,$AK1963,$AP1963,$AU1963,$AZ1963,$BE1963,$BJ1963,$BO1963,$BT1963,$BY1963,$CD1963,$CI1963))</f>
        <v/>
      </c>
      <c r="L1963" s="23">
        <f>IF(OR($F1963="",$K1963=""),"",$F1963-$K1963)</f>
        <v/>
      </c>
      <c r="M1963" s="20" t="n"/>
      <c r="N1963" s="18">
        <f>IF($M1963="","",IFERROR(VLOOKUP(IFERROR(VLOOKUP(IF(ISNUMBER(FIND(" – ",$M1963)),LEFT($M1963,FIND(" – ",$M1963)-1),$M1963),ProdTbl,5,0),""),BasketTbl,2,0),"کد ناشناخته"))</f>
        <v/>
      </c>
      <c r="O1963" s="18">
        <f>IF($M1963="","",IFERROR(VLOOKUP(IF(ISNUMBER(FIND(" – ",$M1963)),LEFT($M1963,FIND(" – ",$M1963)-1),$M1963),ProdTbl,3,0),"کد ناشناخته"))</f>
        <v/>
      </c>
      <c r="P1963" s="22" t="n"/>
      <c r="Q1963" s="21" t="n"/>
      <c r="R1963" s="20" t="n"/>
      <c r="S1963" s="18">
        <f>IF($R1963="","",IFERROR(VLOOKUP(IFERROR(VLOOKUP(IF(ISNUMBER(FIND(" – ",$R1963)),LEFT($R1963,FIND(" – ",$R1963)-1),$R1963),ProdTbl,5,0),""),BasketTbl,2,0),"کد ناشناخته"))</f>
        <v/>
      </c>
      <c r="T1963" s="18">
        <f>IF($R1963="","",IFERROR(VLOOKUP(IF(ISNUMBER(FIND(" – ",$R1963)),LEFT($R1963,FIND(" – ",$R1963)-1),$R1963),ProdTbl,3,0),"کد ناشناخته"))</f>
        <v/>
      </c>
      <c r="U1963" s="22" t="n"/>
      <c r="V1963" s="21" t="n"/>
      <c r="W1963" s="20" t="n"/>
      <c r="X1963" s="18">
        <f>IF($W1963="","",IFERROR(VLOOKUP(IFERROR(VLOOKUP(IF(ISNUMBER(FIND(" – ",$W1963)),LEFT($W1963,FIND(" – ",$W1963)-1),$W1963),ProdTbl,5,0),""),BasketTbl,2,0),"کد ناشناخته"))</f>
        <v/>
      </c>
      <c r="Y1963" s="18">
        <f>IF($W1963="","",IFERROR(VLOOKUP(IF(ISNUMBER(FIND(" – ",$W1963)),LEFT($W1963,FIND(" – ",$W1963)-1),$W1963),ProdTbl,3,0),"کد ناشناخته"))</f>
        <v/>
      </c>
      <c r="Z1963" s="22" t="n"/>
      <c r="AA1963" s="21" t="n"/>
      <c r="AB1963" s="20" t="n"/>
      <c r="AC1963" s="18">
        <f>IF($AB1963="","",IFERROR(VLOOKUP(IFERROR(VLOOKUP(IF(ISNUMBER(FIND(" – ",$AB1963)),LEFT($AB1963,FIND(" – ",$AB1963)-1),$AB1963),ProdTbl,5,0),""),BasketTbl,2,0),"کد ناشناخته"))</f>
        <v/>
      </c>
      <c r="AD1963" s="18">
        <f>IF($AB1963="","",IFERROR(VLOOKUP(IF(ISNUMBER(FIND(" – ",$AB1963)),LEFT($AB1963,FIND(" – ",$AB1963)-1),$AB1963),ProdTbl,3,0),"کد ناشناخته"))</f>
        <v/>
      </c>
      <c r="AE1963" s="22" t="n"/>
      <c r="AF1963" s="21" t="n"/>
      <c r="AG1963" s="20" t="n"/>
      <c r="AH1963" s="18">
        <f>IF($AG1963="","",IFERROR(VLOOKUP(IFERROR(VLOOKUP(IF(ISNUMBER(FIND(" – ",$AG1963)),LEFT($AG1963,FIND(" – ",$AG1963)-1),$AG1963),ProdTbl,5,0),""),BasketTbl,2,0),"کد ناشناخته"))</f>
        <v/>
      </c>
      <c r="AI1963" s="18">
        <f>IF($AG1963="","",IFERROR(VLOOKUP(IF(ISNUMBER(FIND(" – ",$AG1963)),LEFT($AG1963,FIND(" – ",$AG1963)-1),$AG1963),ProdTbl,3,0),"کد ناشناخته"))</f>
        <v/>
      </c>
      <c r="AJ1963" s="22" t="n"/>
      <c r="AK1963" s="21" t="n"/>
      <c r="AL1963" s="20" t="n"/>
      <c r="AM1963" s="18">
        <f>IF($AL1963="","",IFERROR(VLOOKUP(IFERROR(VLOOKUP(IF(ISNUMBER(FIND(" – ",$AL1963)),LEFT($AL1963,FIND(" – ",$AL1963)-1),$AL1963),ProdTbl,5,0),""),BasketTbl,2,0),"کد ناشناخته"))</f>
        <v/>
      </c>
      <c r="AN1963" s="18">
        <f>IF($AL1963="","",IFERROR(VLOOKUP(IF(ISNUMBER(FIND(" – ",$AL1963)),LEFT($AL1963,FIND(" – ",$AL1963)-1),$AL1963),ProdTbl,3,0),"کد ناشناخته"))</f>
        <v/>
      </c>
      <c r="AO1963" s="22" t="n"/>
      <c r="AP1963" s="21" t="n"/>
      <c r="AQ1963" s="20" t="n"/>
      <c r="AR1963" s="18">
        <f>IF($AQ1963="","",IFERROR(VLOOKUP(IFERROR(VLOOKUP(IF(ISNUMBER(FIND(" – ",$AQ1963)),LEFT($AQ1963,FIND(" – ",$AQ1963)-1),$AQ1963),ProdTbl,5,0),""),BasketTbl,2,0),"کد ناشناخته"))</f>
        <v/>
      </c>
      <c r="AS1963" s="18">
        <f>IF($AQ1963="","",IFERROR(VLOOKUP(IF(ISNUMBER(FIND(" – ",$AQ1963)),LEFT($AQ1963,FIND(" – ",$AQ1963)-1),$AQ1963),ProdTbl,3,0),"کد ناشناخته"))</f>
        <v/>
      </c>
      <c r="AT1963" s="22" t="n"/>
      <c r="AU1963" s="21" t="n"/>
      <c r="AV1963" s="20" t="n"/>
      <c r="AW1963" s="18">
        <f>IF($AV1963="","",IFERROR(VLOOKUP(IFERROR(VLOOKUP(IF(ISNUMBER(FIND(" – ",$AV1963)),LEFT($AV1963,FIND(" – ",$AV1963)-1),$AV1963),ProdTbl,5,0),""),BasketTbl,2,0),"کد ناشناخته"))</f>
        <v/>
      </c>
      <c r="AX1963" s="18">
        <f>IF($AV1963="","",IFERROR(VLOOKUP(IF(ISNUMBER(FIND(" – ",$AV1963)),LEFT($AV1963,FIND(" – ",$AV1963)-1),$AV1963),ProdTbl,3,0),"کد ناشناخته"))</f>
        <v/>
      </c>
      <c r="AY1963" s="22" t="n"/>
      <c r="AZ1963" s="21" t="n"/>
      <c r="BA1963" s="20" t="n"/>
      <c r="BB1963" s="18">
        <f>IF($BA1963="","",IFERROR(VLOOKUP(IFERROR(VLOOKUP(IF(ISNUMBER(FIND(" – ",$BA1963)),LEFT($BA1963,FIND(" – ",$BA1963)-1),$BA1963),ProdTbl,5,0),""),BasketTbl,2,0),"کد ناشناخته"))</f>
        <v/>
      </c>
      <c r="BC1963" s="18">
        <f>IF($BA1963="","",IFERROR(VLOOKUP(IF(ISNUMBER(FIND(" – ",$BA1963)),LEFT($BA1963,FIND(" – ",$BA1963)-1),$BA1963),ProdTbl,3,0),"کد ناشناخته"))</f>
        <v/>
      </c>
      <c r="BD1963" s="22" t="n"/>
      <c r="BE1963" s="21" t="n"/>
      <c r="BF1963" s="20" t="n"/>
      <c r="BG1963" s="18">
        <f>IF($BF1963="","",IFERROR(VLOOKUP(IFERROR(VLOOKUP(IF(ISNUMBER(FIND(" – ",$BF1963)),LEFT($BF1963,FIND(" – ",$BF1963)-1),$BF1963),ProdTbl,5,0),""),BasketTbl,2,0),"کد ناشناخته"))</f>
        <v/>
      </c>
      <c r="BH1963" s="18">
        <f>IF($BF1963="","",IFERROR(VLOOKUP(IF(ISNUMBER(FIND(" – ",$BF1963)),LEFT($BF1963,FIND(" – ",$BF1963)-1),$BF1963),ProdTbl,3,0),"کد ناشناخته"))</f>
        <v/>
      </c>
      <c r="BI1963" s="22" t="n"/>
      <c r="BJ1963" s="21" t="n"/>
      <c r="BK1963" s="20" t="n"/>
      <c r="BL1963" s="18">
        <f>IF($BK1963="","",IFERROR(VLOOKUP(IFERROR(VLOOKUP(IF(ISNUMBER(FIND(" – ",$BK1963)),LEFT($BK1963,FIND(" – ",$BK1963)-1),$BK1963),ProdTbl,5,0),""),BasketTbl,2,0),"کد ناشناخته"))</f>
        <v/>
      </c>
      <c r="BM1963" s="18">
        <f>IF($BK1963="","",IFERROR(VLOOKUP(IF(ISNUMBER(FIND(" – ",$BK1963)),LEFT($BK1963,FIND(" – ",$BK1963)-1),$BK1963),ProdTbl,3,0),"کد ناشناخته"))</f>
        <v/>
      </c>
      <c r="BN1963" s="22" t="n"/>
      <c r="BO1963" s="21" t="n"/>
      <c r="BP1963" s="20" t="n"/>
      <c r="BQ1963" s="18">
        <f>IF($BP1963="","",IFERROR(VLOOKUP(IFERROR(VLOOKUP(IF(ISNUMBER(FIND(" – ",$BP1963)),LEFT($BP1963,FIND(" – ",$BP1963)-1),$BP1963),ProdTbl,5,0),""),BasketTbl,2,0),"کد ناشناخته"))</f>
        <v/>
      </c>
      <c r="BR1963" s="18">
        <f>IF($BP1963="","",IFERROR(VLOOKUP(IF(ISNUMBER(FIND(" – ",$BP1963)),LEFT($BP1963,FIND(" – ",$BP1963)-1),$BP1963),ProdTbl,3,0),"کد ناشناخته"))</f>
        <v/>
      </c>
      <c r="BS1963" s="22" t="n"/>
      <c r="BT1963" s="21" t="n"/>
      <c r="BU1963" s="20" t="n"/>
      <c r="BV1963" s="18">
        <f>IF($BU1963="","",IFERROR(VLOOKUP(IFERROR(VLOOKUP(IF(ISNUMBER(FIND(" – ",$BU1963)),LEFT($BU1963,FIND(" – ",$BU1963)-1),$BU1963),ProdTbl,5,0),""),BasketTbl,2,0),"کد ناشناخته"))</f>
        <v/>
      </c>
      <c r="BW1963" s="18">
        <f>IF($BU1963="","",IFERROR(VLOOKUP(IF(ISNUMBER(FIND(" – ",$BU1963)),LEFT($BU1963,FIND(" – ",$BU1963)-1),$BU1963),ProdTbl,3,0),"کد ناشناخته"))</f>
        <v/>
      </c>
      <c r="BX1963" s="22" t="n"/>
      <c r="BY1963" s="21" t="n"/>
      <c r="BZ1963" s="20" t="n"/>
      <c r="CA1963" s="18">
        <f>IF($BZ1963="","",IFERROR(VLOOKUP(IFERROR(VLOOKUP(IF(ISNUMBER(FIND(" – ",$BZ1963)),LEFT($BZ1963,FIND(" – ",$BZ1963)-1),$BZ1963),ProdTbl,5,0),""),BasketTbl,2,0),"کد ناشناخته"))</f>
        <v/>
      </c>
      <c r="CB1963" s="18">
        <f>IF($BZ1963="","",IFERROR(VLOOKUP(IF(ISNUMBER(FIND(" – ",$BZ1963)),LEFT($BZ1963,FIND(" – ",$BZ1963)-1),$BZ1963),ProdTbl,3,0),"کد ناشناخته"))</f>
        <v/>
      </c>
      <c r="CC1963" s="22" t="n"/>
      <c r="CD1963" s="21" t="n"/>
      <c r="CE1963" s="20" t="n"/>
      <c r="CF1963" s="18">
        <f>IF($CE1963="","",IFERROR(VLOOKUP(IFERROR(VLOOKUP(IF(ISNUMBER(FIND(" – ",$CE1963)),LEFT($CE1963,FIND(" – ",$CE1963)-1),$CE1963),ProdTbl,5,0),""),BasketTbl,2,0),"کد ناشناخته"))</f>
        <v/>
      </c>
      <c r="CG1963" s="18">
        <f>IF($CE1963="","",IFERROR(VLOOKUP(IF(ISNUMBER(FIND(" – ",$CE1963)),LEFT($CE1963,FIND(" – ",$CE1963)-1),$CE1963),ProdTbl,3,0),"کد ناشناخته"))</f>
        <v/>
      </c>
      <c r="CH1963" s="22" t="n"/>
      <c r="CI1963" s="21" t="n"/>
    </row>
    <row r="1964">
      <c r="A1964" s="18">
        <f>IF($B1964="","",COUNTA($B$10:$B1964))</f>
        <v/>
      </c>
      <c r="B1964" s="19" t="n"/>
      <c r="C1964" s="20" t="n"/>
      <c r="D1964" s="19" t="n"/>
      <c r="E1964" s="18">
        <f>IF($D1964="","",IFERROR(VLOOKUP(IF(ISNUMBER(FIND(" – ",$D1964)),LEFT($D1964,FIND(" – ",$D1964)-1),$D1964),SellerTbl,2,0),"کد ناشناخته"))</f>
        <v/>
      </c>
      <c r="F1964" s="21" t="n"/>
      <c r="G1964" s="21" t="n"/>
      <c r="H1964" s="22" t="n"/>
      <c r="I1964" s="23">
        <f>IF(OR($F1964="",$G1964=""),"",$F1964-$G1964)</f>
        <v/>
      </c>
      <c r="J1964" s="18">
        <f>IF($I1964="","",IF(ABS($I1964)&lt;=0.01*$F1964,"√","×"))</f>
        <v/>
      </c>
      <c r="K1964" s="23">
        <f>IF(COUNT($Q1964,$V1964,$AA1964,$AF1964,$AK1964,$AP1964,$AU1964,$AZ1964,$BE1964,$BJ1964,$BO1964,$BT1964,$BY1964,$CD1964,$CI1964)=0,"",SUM($Q1964,$V1964,$AA1964,$AF1964,$AK1964,$AP1964,$AU1964,$AZ1964,$BE1964,$BJ1964,$BO1964,$BT1964,$BY1964,$CD1964,$CI1964))</f>
        <v/>
      </c>
      <c r="L1964" s="23">
        <f>IF(OR($F1964="",$K1964=""),"",$F1964-$K1964)</f>
        <v/>
      </c>
      <c r="M1964" s="20" t="n"/>
      <c r="N1964" s="18">
        <f>IF($M1964="","",IFERROR(VLOOKUP(IFERROR(VLOOKUP(IF(ISNUMBER(FIND(" – ",$M1964)),LEFT($M1964,FIND(" – ",$M1964)-1),$M1964),ProdTbl,5,0),""),BasketTbl,2,0),"کد ناشناخته"))</f>
        <v/>
      </c>
      <c r="O1964" s="18">
        <f>IF($M1964="","",IFERROR(VLOOKUP(IF(ISNUMBER(FIND(" – ",$M1964)),LEFT($M1964,FIND(" – ",$M1964)-1),$M1964),ProdTbl,3,0),"کد ناشناخته"))</f>
        <v/>
      </c>
      <c r="P1964" s="22" t="n"/>
      <c r="Q1964" s="21" t="n"/>
      <c r="R1964" s="20" t="n"/>
      <c r="S1964" s="18">
        <f>IF($R1964="","",IFERROR(VLOOKUP(IFERROR(VLOOKUP(IF(ISNUMBER(FIND(" – ",$R1964)),LEFT($R1964,FIND(" – ",$R1964)-1),$R1964),ProdTbl,5,0),""),BasketTbl,2,0),"کد ناشناخته"))</f>
        <v/>
      </c>
      <c r="T1964" s="18">
        <f>IF($R1964="","",IFERROR(VLOOKUP(IF(ISNUMBER(FIND(" – ",$R1964)),LEFT($R1964,FIND(" – ",$R1964)-1),$R1964),ProdTbl,3,0),"کد ناشناخته"))</f>
        <v/>
      </c>
      <c r="U1964" s="22" t="n"/>
      <c r="V1964" s="21" t="n"/>
      <c r="W1964" s="20" t="n"/>
      <c r="X1964" s="18">
        <f>IF($W1964="","",IFERROR(VLOOKUP(IFERROR(VLOOKUP(IF(ISNUMBER(FIND(" – ",$W1964)),LEFT($W1964,FIND(" – ",$W1964)-1),$W1964),ProdTbl,5,0),""),BasketTbl,2,0),"کد ناشناخته"))</f>
        <v/>
      </c>
      <c r="Y1964" s="18">
        <f>IF($W1964="","",IFERROR(VLOOKUP(IF(ISNUMBER(FIND(" – ",$W1964)),LEFT($W1964,FIND(" – ",$W1964)-1),$W1964),ProdTbl,3,0),"کد ناشناخته"))</f>
        <v/>
      </c>
      <c r="Z1964" s="22" t="n"/>
      <c r="AA1964" s="21" t="n"/>
      <c r="AB1964" s="20" t="n"/>
      <c r="AC1964" s="18">
        <f>IF($AB1964="","",IFERROR(VLOOKUP(IFERROR(VLOOKUP(IF(ISNUMBER(FIND(" – ",$AB1964)),LEFT($AB1964,FIND(" – ",$AB1964)-1),$AB1964),ProdTbl,5,0),""),BasketTbl,2,0),"کد ناشناخته"))</f>
        <v/>
      </c>
      <c r="AD1964" s="18">
        <f>IF($AB1964="","",IFERROR(VLOOKUP(IF(ISNUMBER(FIND(" – ",$AB1964)),LEFT($AB1964,FIND(" – ",$AB1964)-1),$AB1964),ProdTbl,3,0),"کد ناشناخته"))</f>
        <v/>
      </c>
      <c r="AE1964" s="22" t="n"/>
      <c r="AF1964" s="21" t="n"/>
      <c r="AG1964" s="20" t="n"/>
      <c r="AH1964" s="18">
        <f>IF($AG1964="","",IFERROR(VLOOKUP(IFERROR(VLOOKUP(IF(ISNUMBER(FIND(" – ",$AG1964)),LEFT($AG1964,FIND(" – ",$AG1964)-1),$AG1964),ProdTbl,5,0),""),BasketTbl,2,0),"کد ناشناخته"))</f>
        <v/>
      </c>
      <c r="AI1964" s="18">
        <f>IF($AG1964="","",IFERROR(VLOOKUP(IF(ISNUMBER(FIND(" – ",$AG1964)),LEFT($AG1964,FIND(" – ",$AG1964)-1),$AG1964),ProdTbl,3,0),"کد ناشناخته"))</f>
        <v/>
      </c>
      <c r="AJ1964" s="22" t="n"/>
      <c r="AK1964" s="21" t="n"/>
      <c r="AL1964" s="20" t="n"/>
      <c r="AM1964" s="18">
        <f>IF($AL1964="","",IFERROR(VLOOKUP(IFERROR(VLOOKUP(IF(ISNUMBER(FIND(" – ",$AL1964)),LEFT($AL1964,FIND(" – ",$AL1964)-1),$AL1964),ProdTbl,5,0),""),BasketTbl,2,0),"کد ناشناخته"))</f>
        <v/>
      </c>
      <c r="AN1964" s="18">
        <f>IF($AL1964="","",IFERROR(VLOOKUP(IF(ISNUMBER(FIND(" – ",$AL1964)),LEFT($AL1964,FIND(" – ",$AL1964)-1),$AL1964),ProdTbl,3,0),"کد ناشناخته"))</f>
        <v/>
      </c>
      <c r="AO1964" s="22" t="n"/>
      <c r="AP1964" s="21" t="n"/>
      <c r="AQ1964" s="20" t="n"/>
      <c r="AR1964" s="18">
        <f>IF($AQ1964="","",IFERROR(VLOOKUP(IFERROR(VLOOKUP(IF(ISNUMBER(FIND(" – ",$AQ1964)),LEFT($AQ1964,FIND(" – ",$AQ1964)-1),$AQ1964),ProdTbl,5,0),""),BasketTbl,2,0),"کد ناشناخته"))</f>
        <v/>
      </c>
      <c r="AS1964" s="18">
        <f>IF($AQ1964="","",IFERROR(VLOOKUP(IF(ISNUMBER(FIND(" – ",$AQ1964)),LEFT($AQ1964,FIND(" – ",$AQ1964)-1),$AQ1964),ProdTbl,3,0),"کد ناشناخته"))</f>
        <v/>
      </c>
      <c r="AT1964" s="22" t="n"/>
      <c r="AU1964" s="21" t="n"/>
      <c r="AV1964" s="20" t="n"/>
      <c r="AW1964" s="18">
        <f>IF($AV1964="","",IFERROR(VLOOKUP(IFERROR(VLOOKUP(IF(ISNUMBER(FIND(" – ",$AV1964)),LEFT($AV1964,FIND(" – ",$AV1964)-1),$AV1964),ProdTbl,5,0),""),BasketTbl,2,0),"کد ناشناخته"))</f>
        <v/>
      </c>
      <c r="AX1964" s="18">
        <f>IF($AV1964="","",IFERROR(VLOOKUP(IF(ISNUMBER(FIND(" – ",$AV1964)),LEFT($AV1964,FIND(" – ",$AV1964)-1),$AV1964),ProdTbl,3,0),"کد ناشناخته"))</f>
        <v/>
      </c>
      <c r="AY1964" s="22" t="n"/>
      <c r="AZ1964" s="21" t="n"/>
      <c r="BA1964" s="20" t="n"/>
      <c r="BB1964" s="18">
        <f>IF($BA1964="","",IFERROR(VLOOKUP(IFERROR(VLOOKUP(IF(ISNUMBER(FIND(" – ",$BA1964)),LEFT($BA1964,FIND(" – ",$BA1964)-1),$BA1964),ProdTbl,5,0),""),BasketTbl,2,0),"کد ناشناخته"))</f>
        <v/>
      </c>
      <c r="BC1964" s="18">
        <f>IF($BA1964="","",IFERROR(VLOOKUP(IF(ISNUMBER(FIND(" – ",$BA1964)),LEFT($BA1964,FIND(" – ",$BA1964)-1),$BA1964),ProdTbl,3,0),"کد ناشناخته"))</f>
        <v/>
      </c>
      <c r="BD1964" s="22" t="n"/>
      <c r="BE1964" s="21" t="n"/>
      <c r="BF1964" s="20" t="n"/>
      <c r="BG1964" s="18">
        <f>IF($BF1964="","",IFERROR(VLOOKUP(IFERROR(VLOOKUP(IF(ISNUMBER(FIND(" – ",$BF1964)),LEFT($BF1964,FIND(" – ",$BF1964)-1),$BF1964),ProdTbl,5,0),""),BasketTbl,2,0),"کد ناشناخته"))</f>
        <v/>
      </c>
      <c r="BH1964" s="18">
        <f>IF($BF1964="","",IFERROR(VLOOKUP(IF(ISNUMBER(FIND(" – ",$BF1964)),LEFT($BF1964,FIND(" – ",$BF1964)-1),$BF1964),ProdTbl,3,0),"کد ناشناخته"))</f>
        <v/>
      </c>
      <c r="BI1964" s="22" t="n"/>
      <c r="BJ1964" s="21" t="n"/>
      <c r="BK1964" s="20" t="n"/>
      <c r="BL1964" s="18">
        <f>IF($BK1964="","",IFERROR(VLOOKUP(IFERROR(VLOOKUP(IF(ISNUMBER(FIND(" – ",$BK1964)),LEFT($BK1964,FIND(" – ",$BK1964)-1),$BK1964),ProdTbl,5,0),""),BasketTbl,2,0),"کد ناشناخته"))</f>
        <v/>
      </c>
      <c r="BM1964" s="18">
        <f>IF($BK1964="","",IFERROR(VLOOKUP(IF(ISNUMBER(FIND(" – ",$BK1964)),LEFT($BK1964,FIND(" – ",$BK1964)-1),$BK1964),ProdTbl,3,0),"کد ناشناخته"))</f>
        <v/>
      </c>
      <c r="BN1964" s="22" t="n"/>
      <c r="BO1964" s="21" t="n"/>
      <c r="BP1964" s="20" t="n"/>
      <c r="BQ1964" s="18">
        <f>IF($BP1964="","",IFERROR(VLOOKUP(IFERROR(VLOOKUP(IF(ISNUMBER(FIND(" – ",$BP1964)),LEFT($BP1964,FIND(" – ",$BP1964)-1),$BP1964),ProdTbl,5,0),""),BasketTbl,2,0),"کد ناشناخته"))</f>
        <v/>
      </c>
      <c r="BR1964" s="18">
        <f>IF($BP1964="","",IFERROR(VLOOKUP(IF(ISNUMBER(FIND(" – ",$BP1964)),LEFT($BP1964,FIND(" – ",$BP1964)-1),$BP1964),ProdTbl,3,0),"کد ناشناخته"))</f>
        <v/>
      </c>
      <c r="BS1964" s="22" t="n"/>
      <c r="BT1964" s="21" t="n"/>
      <c r="BU1964" s="20" t="n"/>
      <c r="BV1964" s="18">
        <f>IF($BU1964="","",IFERROR(VLOOKUP(IFERROR(VLOOKUP(IF(ISNUMBER(FIND(" – ",$BU1964)),LEFT($BU1964,FIND(" – ",$BU1964)-1),$BU1964),ProdTbl,5,0),""),BasketTbl,2,0),"کد ناشناخته"))</f>
        <v/>
      </c>
      <c r="BW1964" s="18">
        <f>IF($BU1964="","",IFERROR(VLOOKUP(IF(ISNUMBER(FIND(" – ",$BU1964)),LEFT($BU1964,FIND(" – ",$BU1964)-1),$BU1964),ProdTbl,3,0),"کد ناشناخته"))</f>
        <v/>
      </c>
      <c r="BX1964" s="22" t="n"/>
      <c r="BY1964" s="21" t="n"/>
      <c r="BZ1964" s="20" t="n"/>
      <c r="CA1964" s="18">
        <f>IF($BZ1964="","",IFERROR(VLOOKUP(IFERROR(VLOOKUP(IF(ISNUMBER(FIND(" – ",$BZ1964)),LEFT($BZ1964,FIND(" – ",$BZ1964)-1),$BZ1964),ProdTbl,5,0),""),BasketTbl,2,0),"کد ناشناخته"))</f>
        <v/>
      </c>
      <c r="CB1964" s="18">
        <f>IF($BZ1964="","",IFERROR(VLOOKUP(IF(ISNUMBER(FIND(" – ",$BZ1964)),LEFT($BZ1964,FIND(" – ",$BZ1964)-1),$BZ1964),ProdTbl,3,0),"کد ناشناخته"))</f>
        <v/>
      </c>
      <c r="CC1964" s="22" t="n"/>
      <c r="CD1964" s="21" t="n"/>
      <c r="CE1964" s="20" t="n"/>
      <c r="CF1964" s="18">
        <f>IF($CE1964="","",IFERROR(VLOOKUP(IFERROR(VLOOKUP(IF(ISNUMBER(FIND(" – ",$CE1964)),LEFT($CE1964,FIND(" – ",$CE1964)-1),$CE1964),ProdTbl,5,0),""),BasketTbl,2,0),"کد ناشناخته"))</f>
        <v/>
      </c>
      <c r="CG1964" s="18">
        <f>IF($CE1964="","",IFERROR(VLOOKUP(IF(ISNUMBER(FIND(" – ",$CE1964)),LEFT($CE1964,FIND(" – ",$CE1964)-1),$CE1964),ProdTbl,3,0),"کد ناشناخته"))</f>
        <v/>
      </c>
      <c r="CH1964" s="22" t="n"/>
      <c r="CI1964" s="21" t="n"/>
    </row>
    <row r="1965">
      <c r="A1965" s="18">
        <f>IF($B1965="","",COUNTA($B$10:$B1965))</f>
        <v/>
      </c>
      <c r="B1965" s="19" t="n"/>
      <c r="C1965" s="20" t="n"/>
      <c r="D1965" s="19" t="n"/>
      <c r="E1965" s="18">
        <f>IF($D1965="","",IFERROR(VLOOKUP(IF(ISNUMBER(FIND(" – ",$D1965)),LEFT($D1965,FIND(" – ",$D1965)-1),$D1965),SellerTbl,2,0),"کد ناشناخته"))</f>
        <v/>
      </c>
      <c r="F1965" s="21" t="n"/>
      <c r="G1965" s="21" t="n"/>
      <c r="H1965" s="22" t="n"/>
      <c r="I1965" s="23">
        <f>IF(OR($F1965="",$G1965=""),"",$F1965-$G1965)</f>
        <v/>
      </c>
      <c r="J1965" s="18">
        <f>IF($I1965="","",IF(ABS($I1965)&lt;=0.01*$F1965,"√","×"))</f>
        <v/>
      </c>
      <c r="K1965" s="23">
        <f>IF(COUNT($Q1965,$V1965,$AA1965,$AF1965,$AK1965,$AP1965,$AU1965,$AZ1965,$BE1965,$BJ1965,$BO1965,$BT1965,$BY1965,$CD1965,$CI1965)=0,"",SUM($Q1965,$V1965,$AA1965,$AF1965,$AK1965,$AP1965,$AU1965,$AZ1965,$BE1965,$BJ1965,$BO1965,$BT1965,$BY1965,$CD1965,$CI1965))</f>
        <v/>
      </c>
      <c r="L1965" s="23">
        <f>IF(OR($F1965="",$K1965=""),"",$F1965-$K1965)</f>
        <v/>
      </c>
      <c r="M1965" s="20" t="n"/>
      <c r="N1965" s="18">
        <f>IF($M1965="","",IFERROR(VLOOKUP(IFERROR(VLOOKUP(IF(ISNUMBER(FIND(" – ",$M1965)),LEFT($M1965,FIND(" – ",$M1965)-1),$M1965),ProdTbl,5,0),""),BasketTbl,2,0),"کد ناشناخته"))</f>
        <v/>
      </c>
      <c r="O1965" s="18">
        <f>IF($M1965="","",IFERROR(VLOOKUP(IF(ISNUMBER(FIND(" – ",$M1965)),LEFT($M1965,FIND(" – ",$M1965)-1),$M1965),ProdTbl,3,0),"کد ناشناخته"))</f>
        <v/>
      </c>
      <c r="P1965" s="22" t="n"/>
      <c r="Q1965" s="21" t="n"/>
      <c r="R1965" s="20" t="n"/>
      <c r="S1965" s="18">
        <f>IF($R1965="","",IFERROR(VLOOKUP(IFERROR(VLOOKUP(IF(ISNUMBER(FIND(" – ",$R1965)),LEFT($R1965,FIND(" – ",$R1965)-1),$R1965),ProdTbl,5,0),""),BasketTbl,2,0),"کد ناشناخته"))</f>
        <v/>
      </c>
      <c r="T1965" s="18">
        <f>IF($R1965="","",IFERROR(VLOOKUP(IF(ISNUMBER(FIND(" – ",$R1965)),LEFT($R1965,FIND(" – ",$R1965)-1),$R1965),ProdTbl,3,0),"کد ناشناخته"))</f>
        <v/>
      </c>
      <c r="U1965" s="22" t="n"/>
      <c r="V1965" s="21" t="n"/>
      <c r="W1965" s="20" t="n"/>
      <c r="X1965" s="18">
        <f>IF($W1965="","",IFERROR(VLOOKUP(IFERROR(VLOOKUP(IF(ISNUMBER(FIND(" – ",$W1965)),LEFT($W1965,FIND(" – ",$W1965)-1),$W1965),ProdTbl,5,0),""),BasketTbl,2,0),"کد ناشناخته"))</f>
        <v/>
      </c>
      <c r="Y1965" s="18">
        <f>IF($W1965="","",IFERROR(VLOOKUP(IF(ISNUMBER(FIND(" – ",$W1965)),LEFT($W1965,FIND(" – ",$W1965)-1),$W1965),ProdTbl,3,0),"کد ناشناخته"))</f>
        <v/>
      </c>
      <c r="Z1965" s="22" t="n"/>
      <c r="AA1965" s="21" t="n"/>
      <c r="AB1965" s="20" t="n"/>
      <c r="AC1965" s="18">
        <f>IF($AB1965="","",IFERROR(VLOOKUP(IFERROR(VLOOKUP(IF(ISNUMBER(FIND(" – ",$AB1965)),LEFT($AB1965,FIND(" – ",$AB1965)-1),$AB1965),ProdTbl,5,0),""),BasketTbl,2,0),"کد ناشناخته"))</f>
        <v/>
      </c>
      <c r="AD1965" s="18">
        <f>IF($AB1965="","",IFERROR(VLOOKUP(IF(ISNUMBER(FIND(" – ",$AB1965)),LEFT($AB1965,FIND(" – ",$AB1965)-1),$AB1965),ProdTbl,3,0),"کد ناشناخته"))</f>
        <v/>
      </c>
      <c r="AE1965" s="22" t="n"/>
      <c r="AF1965" s="21" t="n"/>
      <c r="AG1965" s="20" t="n"/>
      <c r="AH1965" s="18">
        <f>IF($AG1965="","",IFERROR(VLOOKUP(IFERROR(VLOOKUP(IF(ISNUMBER(FIND(" – ",$AG1965)),LEFT($AG1965,FIND(" – ",$AG1965)-1),$AG1965),ProdTbl,5,0),""),BasketTbl,2,0),"کد ناشناخته"))</f>
        <v/>
      </c>
      <c r="AI1965" s="18">
        <f>IF($AG1965="","",IFERROR(VLOOKUP(IF(ISNUMBER(FIND(" – ",$AG1965)),LEFT($AG1965,FIND(" – ",$AG1965)-1),$AG1965),ProdTbl,3,0),"کد ناشناخته"))</f>
        <v/>
      </c>
      <c r="AJ1965" s="22" t="n"/>
      <c r="AK1965" s="21" t="n"/>
      <c r="AL1965" s="20" t="n"/>
      <c r="AM1965" s="18">
        <f>IF($AL1965="","",IFERROR(VLOOKUP(IFERROR(VLOOKUP(IF(ISNUMBER(FIND(" – ",$AL1965)),LEFT($AL1965,FIND(" – ",$AL1965)-1),$AL1965),ProdTbl,5,0),""),BasketTbl,2,0),"کد ناشناخته"))</f>
        <v/>
      </c>
      <c r="AN1965" s="18">
        <f>IF($AL1965="","",IFERROR(VLOOKUP(IF(ISNUMBER(FIND(" – ",$AL1965)),LEFT($AL1965,FIND(" – ",$AL1965)-1),$AL1965),ProdTbl,3,0),"کد ناشناخته"))</f>
        <v/>
      </c>
      <c r="AO1965" s="22" t="n"/>
      <c r="AP1965" s="21" t="n"/>
      <c r="AQ1965" s="20" t="n"/>
      <c r="AR1965" s="18">
        <f>IF($AQ1965="","",IFERROR(VLOOKUP(IFERROR(VLOOKUP(IF(ISNUMBER(FIND(" – ",$AQ1965)),LEFT($AQ1965,FIND(" – ",$AQ1965)-1),$AQ1965),ProdTbl,5,0),""),BasketTbl,2,0),"کد ناشناخته"))</f>
        <v/>
      </c>
      <c r="AS1965" s="18">
        <f>IF($AQ1965="","",IFERROR(VLOOKUP(IF(ISNUMBER(FIND(" – ",$AQ1965)),LEFT($AQ1965,FIND(" – ",$AQ1965)-1),$AQ1965),ProdTbl,3,0),"کد ناشناخته"))</f>
        <v/>
      </c>
      <c r="AT1965" s="22" t="n"/>
      <c r="AU1965" s="21" t="n"/>
      <c r="AV1965" s="20" t="n"/>
      <c r="AW1965" s="18">
        <f>IF($AV1965="","",IFERROR(VLOOKUP(IFERROR(VLOOKUP(IF(ISNUMBER(FIND(" – ",$AV1965)),LEFT($AV1965,FIND(" – ",$AV1965)-1),$AV1965),ProdTbl,5,0),""),BasketTbl,2,0),"کد ناشناخته"))</f>
        <v/>
      </c>
      <c r="AX1965" s="18">
        <f>IF($AV1965="","",IFERROR(VLOOKUP(IF(ISNUMBER(FIND(" – ",$AV1965)),LEFT($AV1965,FIND(" – ",$AV1965)-1),$AV1965),ProdTbl,3,0),"کد ناشناخته"))</f>
        <v/>
      </c>
      <c r="AY1965" s="22" t="n"/>
      <c r="AZ1965" s="21" t="n"/>
      <c r="BA1965" s="20" t="n"/>
      <c r="BB1965" s="18">
        <f>IF($BA1965="","",IFERROR(VLOOKUP(IFERROR(VLOOKUP(IF(ISNUMBER(FIND(" – ",$BA1965)),LEFT($BA1965,FIND(" – ",$BA1965)-1),$BA1965),ProdTbl,5,0),""),BasketTbl,2,0),"کد ناشناخته"))</f>
        <v/>
      </c>
      <c r="BC1965" s="18">
        <f>IF($BA1965="","",IFERROR(VLOOKUP(IF(ISNUMBER(FIND(" – ",$BA1965)),LEFT($BA1965,FIND(" – ",$BA1965)-1),$BA1965),ProdTbl,3,0),"کد ناشناخته"))</f>
        <v/>
      </c>
      <c r="BD1965" s="22" t="n"/>
      <c r="BE1965" s="21" t="n"/>
      <c r="BF1965" s="20" t="n"/>
      <c r="BG1965" s="18">
        <f>IF($BF1965="","",IFERROR(VLOOKUP(IFERROR(VLOOKUP(IF(ISNUMBER(FIND(" – ",$BF1965)),LEFT($BF1965,FIND(" – ",$BF1965)-1),$BF1965),ProdTbl,5,0),""),BasketTbl,2,0),"کد ناشناخته"))</f>
        <v/>
      </c>
      <c r="BH1965" s="18">
        <f>IF($BF1965="","",IFERROR(VLOOKUP(IF(ISNUMBER(FIND(" – ",$BF1965)),LEFT($BF1965,FIND(" – ",$BF1965)-1),$BF1965),ProdTbl,3,0),"کد ناشناخته"))</f>
        <v/>
      </c>
      <c r="BI1965" s="22" t="n"/>
      <c r="BJ1965" s="21" t="n"/>
      <c r="BK1965" s="20" t="n"/>
      <c r="BL1965" s="18">
        <f>IF($BK1965="","",IFERROR(VLOOKUP(IFERROR(VLOOKUP(IF(ISNUMBER(FIND(" – ",$BK1965)),LEFT($BK1965,FIND(" – ",$BK1965)-1),$BK1965),ProdTbl,5,0),""),BasketTbl,2,0),"کد ناشناخته"))</f>
        <v/>
      </c>
      <c r="BM1965" s="18">
        <f>IF($BK1965="","",IFERROR(VLOOKUP(IF(ISNUMBER(FIND(" – ",$BK1965)),LEFT($BK1965,FIND(" – ",$BK1965)-1),$BK1965),ProdTbl,3,0),"کد ناشناخته"))</f>
        <v/>
      </c>
      <c r="BN1965" s="22" t="n"/>
      <c r="BO1965" s="21" t="n"/>
      <c r="BP1965" s="20" t="n"/>
      <c r="BQ1965" s="18">
        <f>IF($BP1965="","",IFERROR(VLOOKUP(IFERROR(VLOOKUP(IF(ISNUMBER(FIND(" – ",$BP1965)),LEFT($BP1965,FIND(" – ",$BP1965)-1),$BP1965),ProdTbl,5,0),""),BasketTbl,2,0),"کد ناشناخته"))</f>
        <v/>
      </c>
      <c r="BR1965" s="18">
        <f>IF($BP1965="","",IFERROR(VLOOKUP(IF(ISNUMBER(FIND(" – ",$BP1965)),LEFT($BP1965,FIND(" – ",$BP1965)-1),$BP1965),ProdTbl,3,0),"کد ناشناخته"))</f>
        <v/>
      </c>
      <c r="BS1965" s="22" t="n"/>
      <c r="BT1965" s="21" t="n"/>
      <c r="BU1965" s="20" t="n"/>
      <c r="BV1965" s="18">
        <f>IF($BU1965="","",IFERROR(VLOOKUP(IFERROR(VLOOKUP(IF(ISNUMBER(FIND(" – ",$BU1965)),LEFT($BU1965,FIND(" – ",$BU1965)-1),$BU1965),ProdTbl,5,0),""),BasketTbl,2,0),"کد ناشناخته"))</f>
        <v/>
      </c>
      <c r="BW1965" s="18">
        <f>IF($BU1965="","",IFERROR(VLOOKUP(IF(ISNUMBER(FIND(" – ",$BU1965)),LEFT($BU1965,FIND(" – ",$BU1965)-1),$BU1965),ProdTbl,3,0),"کد ناشناخته"))</f>
        <v/>
      </c>
      <c r="BX1965" s="22" t="n"/>
      <c r="BY1965" s="21" t="n"/>
      <c r="BZ1965" s="20" t="n"/>
      <c r="CA1965" s="18">
        <f>IF($BZ1965="","",IFERROR(VLOOKUP(IFERROR(VLOOKUP(IF(ISNUMBER(FIND(" – ",$BZ1965)),LEFT($BZ1965,FIND(" – ",$BZ1965)-1),$BZ1965),ProdTbl,5,0),""),BasketTbl,2,0),"کد ناشناخته"))</f>
        <v/>
      </c>
      <c r="CB1965" s="18">
        <f>IF($BZ1965="","",IFERROR(VLOOKUP(IF(ISNUMBER(FIND(" – ",$BZ1965)),LEFT($BZ1965,FIND(" – ",$BZ1965)-1),$BZ1965),ProdTbl,3,0),"کد ناشناخته"))</f>
        <v/>
      </c>
      <c r="CC1965" s="22" t="n"/>
      <c r="CD1965" s="21" t="n"/>
      <c r="CE1965" s="20" t="n"/>
      <c r="CF1965" s="18">
        <f>IF($CE1965="","",IFERROR(VLOOKUP(IFERROR(VLOOKUP(IF(ISNUMBER(FIND(" – ",$CE1965)),LEFT($CE1965,FIND(" – ",$CE1965)-1),$CE1965),ProdTbl,5,0),""),BasketTbl,2,0),"کد ناشناخته"))</f>
        <v/>
      </c>
      <c r="CG1965" s="18">
        <f>IF($CE1965="","",IFERROR(VLOOKUP(IF(ISNUMBER(FIND(" – ",$CE1965)),LEFT($CE1965,FIND(" – ",$CE1965)-1),$CE1965),ProdTbl,3,0),"کد ناشناخته"))</f>
        <v/>
      </c>
      <c r="CH1965" s="22" t="n"/>
      <c r="CI1965" s="21" t="n"/>
    </row>
    <row r="1966">
      <c r="A1966" s="18">
        <f>IF($B1966="","",COUNTA($B$10:$B1966))</f>
        <v/>
      </c>
      <c r="B1966" s="19" t="n"/>
      <c r="C1966" s="20" t="n"/>
      <c r="D1966" s="19" t="n"/>
      <c r="E1966" s="18">
        <f>IF($D1966="","",IFERROR(VLOOKUP(IF(ISNUMBER(FIND(" – ",$D1966)),LEFT($D1966,FIND(" – ",$D1966)-1),$D1966),SellerTbl,2,0),"کد ناشناخته"))</f>
        <v/>
      </c>
      <c r="F1966" s="21" t="n"/>
      <c r="G1966" s="21" t="n"/>
      <c r="H1966" s="22" t="n"/>
      <c r="I1966" s="23">
        <f>IF(OR($F1966="",$G1966=""),"",$F1966-$G1966)</f>
        <v/>
      </c>
      <c r="J1966" s="18">
        <f>IF($I1966="","",IF(ABS($I1966)&lt;=0.01*$F1966,"√","×"))</f>
        <v/>
      </c>
      <c r="K1966" s="23">
        <f>IF(COUNT($Q1966,$V1966,$AA1966,$AF1966,$AK1966,$AP1966,$AU1966,$AZ1966,$BE1966,$BJ1966,$BO1966,$BT1966,$BY1966,$CD1966,$CI1966)=0,"",SUM($Q1966,$V1966,$AA1966,$AF1966,$AK1966,$AP1966,$AU1966,$AZ1966,$BE1966,$BJ1966,$BO1966,$BT1966,$BY1966,$CD1966,$CI1966))</f>
        <v/>
      </c>
      <c r="L1966" s="23">
        <f>IF(OR($F1966="",$K1966=""),"",$F1966-$K1966)</f>
        <v/>
      </c>
      <c r="M1966" s="20" t="n"/>
      <c r="N1966" s="18">
        <f>IF($M1966="","",IFERROR(VLOOKUP(IFERROR(VLOOKUP(IF(ISNUMBER(FIND(" – ",$M1966)),LEFT($M1966,FIND(" – ",$M1966)-1),$M1966),ProdTbl,5,0),""),BasketTbl,2,0),"کد ناشناخته"))</f>
        <v/>
      </c>
      <c r="O1966" s="18">
        <f>IF($M1966="","",IFERROR(VLOOKUP(IF(ISNUMBER(FIND(" – ",$M1966)),LEFT($M1966,FIND(" – ",$M1966)-1),$M1966),ProdTbl,3,0),"کد ناشناخته"))</f>
        <v/>
      </c>
      <c r="P1966" s="22" t="n"/>
      <c r="Q1966" s="21" t="n"/>
      <c r="R1966" s="20" t="n"/>
      <c r="S1966" s="18">
        <f>IF($R1966="","",IFERROR(VLOOKUP(IFERROR(VLOOKUP(IF(ISNUMBER(FIND(" – ",$R1966)),LEFT($R1966,FIND(" – ",$R1966)-1),$R1966),ProdTbl,5,0),""),BasketTbl,2,0),"کد ناشناخته"))</f>
        <v/>
      </c>
      <c r="T1966" s="18">
        <f>IF($R1966="","",IFERROR(VLOOKUP(IF(ISNUMBER(FIND(" – ",$R1966)),LEFT($R1966,FIND(" – ",$R1966)-1),$R1966),ProdTbl,3,0),"کد ناشناخته"))</f>
        <v/>
      </c>
      <c r="U1966" s="22" t="n"/>
      <c r="V1966" s="21" t="n"/>
      <c r="W1966" s="20" t="n"/>
      <c r="X1966" s="18">
        <f>IF($W1966="","",IFERROR(VLOOKUP(IFERROR(VLOOKUP(IF(ISNUMBER(FIND(" – ",$W1966)),LEFT($W1966,FIND(" – ",$W1966)-1),$W1966),ProdTbl,5,0),""),BasketTbl,2,0),"کد ناشناخته"))</f>
        <v/>
      </c>
      <c r="Y1966" s="18">
        <f>IF($W1966="","",IFERROR(VLOOKUP(IF(ISNUMBER(FIND(" – ",$W1966)),LEFT($W1966,FIND(" – ",$W1966)-1),$W1966),ProdTbl,3,0),"کد ناشناخته"))</f>
        <v/>
      </c>
      <c r="Z1966" s="22" t="n"/>
      <c r="AA1966" s="21" t="n"/>
      <c r="AB1966" s="20" t="n"/>
      <c r="AC1966" s="18">
        <f>IF($AB1966="","",IFERROR(VLOOKUP(IFERROR(VLOOKUP(IF(ISNUMBER(FIND(" – ",$AB1966)),LEFT($AB1966,FIND(" – ",$AB1966)-1),$AB1966),ProdTbl,5,0),""),BasketTbl,2,0),"کد ناشناخته"))</f>
        <v/>
      </c>
      <c r="AD1966" s="18">
        <f>IF($AB1966="","",IFERROR(VLOOKUP(IF(ISNUMBER(FIND(" – ",$AB1966)),LEFT($AB1966,FIND(" – ",$AB1966)-1),$AB1966),ProdTbl,3,0),"کد ناشناخته"))</f>
        <v/>
      </c>
      <c r="AE1966" s="22" t="n"/>
      <c r="AF1966" s="21" t="n"/>
      <c r="AG1966" s="20" t="n"/>
      <c r="AH1966" s="18">
        <f>IF($AG1966="","",IFERROR(VLOOKUP(IFERROR(VLOOKUP(IF(ISNUMBER(FIND(" – ",$AG1966)),LEFT($AG1966,FIND(" – ",$AG1966)-1),$AG1966),ProdTbl,5,0),""),BasketTbl,2,0),"کد ناشناخته"))</f>
        <v/>
      </c>
      <c r="AI1966" s="18">
        <f>IF($AG1966="","",IFERROR(VLOOKUP(IF(ISNUMBER(FIND(" – ",$AG1966)),LEFT($AG1966,FIND(" – ",$AG1966)-1),$AG1966),ProdTbl,3,0),"کد ناشناخته"))</f>
        <v/>
      </c>
      <c r="AJ1966" s="22" t="n"/>
      <c r="AK1966" s="21" t="n"/>
      <c r="AL1966" s="20" t="n"/>
      <c r="AM1966" s="18">
        <f>IF($AL1966="","",IFERROR(VLOOKUP(IFERROR(VLOOKUP(IF(ISNUMBER(FIND(" – ",$AL1966)),LEFT($AL1966,FIND(" – ",$AL1966)-1),$AL1966),ProdTbl,5,0),""),BasketTbl,2,0),"کد ناشناخته"))</f>
        <v/>
      </c>
      <c r="AN1966" s="18">
        <f>IF($AL1966="","",IFERROR(VLOOKUP(IF(ISNUMBER(FIND(" – ",$AL1966)),LEFT($AL1966,FIND(" – ",$AL1966)-1),$AL1966),ProdTbl,3,0),"کد ناشناخته"))</f>
        <v/>
      </c>
      <c r="AO1966" s="22" t="n"/>
      <c r="AP1966" s="21" t="n"/>
      <c r="AQ1966" s="20" t="n"/>
      <c r="AR1966" s="18">
        <f>IF($AQ1966="","",IFERROR(VLOOKUP(IFERROR(VLOOKUP(IF(ISNUMBER(FIND(" – ",$AQ1966)),LEFT($AQ1966,FIND(" – ",$AQ1966)-1),$AQ1966),ProdTbl,5,0),""),BasketTbl,2,0),"کد ناشناخته"))</f>
        <v/>
      </c>
      <c r="AS1966" s="18">
        <f>IF($AQ1966="","",IFERROR(VLOOKUP(IF(ISNUMBER(FIND(" – ",$AQ1966)),LEFT($AQ1966,FIND(" – ",$AQ1966)-1),$AQ1966),ProdTbl,3,0),"کد ناشناخته"))</f>
        <v/>
      </c>
      <c r="AT1966" s="22" t="n"/>
      <c r="AU1966" s="21" t="n"/>
      <c r="AV1966" s="20" t="n"/>
      <c r="AW1966" s="18">
        <f>IF($AV1966="","",IFERROR(VLOOKUP(IFERROR(VLOOKUP(IF(ISNUMBER(FIND(" – ",$AV1966)),LEFT($AV1966,FIND(" – ",$AV1966)-1),$AV1966),ProdTbl,5,0),""),BasketTbl,2,0),"کد ناشناخته"))</f>
        <v/>
      </c>
      <c r="AX1966" s="18">
        <f>IF($AV1966="","",IFERROR(VLOOKUP(IF(ISNUMBER(FIND(" – ",$AV1966)),LEFT($AV1966,FIND(" – ",$AV1966)-1),$AV1966),ProdTbl,3,0),"کد ناشناخته"))</f>
        <v/>
      </c>
      <c r="AY1966" s="22" t="n"/>
      <c r="AZ1966" s="21" t="n"/>
      <c r="BA1966" s="20" t="n"/>
      <c r="BB1966" s="18">
        <f>IF($BA1966="","",IFERROR(VLOOKUP(IFERROR(VLOOKUP(IF(ISNUMBER(FIND(" – ",$BA1966)),LEFT($BA1966,FIND(" – ",$BA1966)-1),$BA1966),ProdTbl,5,0),""),BasketTbl,2,0),"کد ناشناخته"))</f>
        <v/>
      </c>
      <c r="BC1966" s="18">
        <f>IF($BA1966="","",IFERROR(VLOOKUP(IF(ISNUMBER(FIND(" – ",$BA1966)),LEFT($BA1966,FIND(" – ",$BA1966)-1),$BA1966),ProdTbl,3,0),"کد ناشناخته"))</f>
        <v/>
      </c>
      <c r="BD1966" s="22" t="n"/>
      <c r="BE1966" s="21" t="n"/>
      <c r="BF1966" s="20" t="n"/>
      <c r="BG1966" s="18">
        <f>IF($BF1966="","",IFERROR(VLOOKUP(IFERROR(VLOOKUP(IF(ISNUMBER(FIND(" – ",$BF1966)),LEFT($BF1966,FIND(" – ",$BF1966)-1),$BF1966),ProdTbl,5,0),""),BasketTbl,2,0),"کد ناشناخته"))</f>
        <v/>
      </c>
      <c r="BH1966" s="18">
        <f>IF($BF1966="","",IFERROR(VLOOKUP(IF(ISNUMBER(FIND(" – ",$BF1966)),LEFT($BF1966,FIND(" – ",$BF1966)-1),$BF1966),ProdTbl,3,0),"کد ناشناخته"))</f>
        <v/>
      </c>
      <c r="BI1966" s="22" t="n"/>
      <c r="BJ1966" s="21" t="n"/>
      <c r="BK1966" s="20" t="n"/>
      <c r="BL1966" s="18">
        <f>IF($BK1966="","",IFERROR(VLOOKUP(IFERROR(VLOOKUP(IF(ISNUMBER(FIND(" – ",$BK1966)),LEFT($BK1966,FIND(" – ",$BK1966)-1),$BK1966),ProdTbl,5,0),""),BasketTbl,2,0),"کد ناشناخته"))</f>
        <v/>
      </c>
      <c r="BM1966" s="18">
        <f>IF($BK1966="","",IFERROR(VLOOKUP(IF(ISNUMBER(FIND(" – ",$BK1966)),LEFT($BK1966,FIND(" – ",$BK1966)-1),$BK1966),ProdTbl,3,0),"کد ناشناخته"))</f>
        <v/>
      </c>
      <c r="BN1966" s="22" t="n"/>
      <c r="BO1966" s="21" t="n"/>
      <c r="BP1966" s="20" t="n"/>
      <c r="BQ1966" s="18">
        <f>IF($BP1966="","",IFERROR(VLOOKUP(IFERROR(VLOOKUP(IF(ISNUMBER(FIND(" – ",$BP1966)),LEFT($BP1966,FIND(" – ",$BP1966)-1),$BP1966),ProdTbl,5,0),""),BasketTbl,2,0),"کد ناشناخته"))</f>
        <v/>
      </c>
      <c r="BR1966" s="18">
        <f>IF($BP1966="","",IFERROR(VLOOKUP(IF(ISNUMBER(FIND(" – ",$BP1966)),LEFT($BP1966,FIND(" – ",$BP1966)-1),$BP1966),ProdTbl,3,0),"کد ناشناخته"))</f>
        <v/>
      </c>
      <c r="BS1966" s="22" t="n"/>
      <c r="BT1966" s="21" t="n"/>
      <c r="BU1966" s="20" t="n"/>
      <c r="BV1966" s="18">
        <f>IF($BU1966="","",IFERROR(VLOOKUP(IFERROR(VLOOKUP(IF(ISNUMBER(FIND(" – ",$BU1966)),LEFT($BU1966,FIND(" – ",$BU1966)-1),$BU1966),ProdTbl,5,0),""),BasketTbl,2,0),"کد ناشناخته"))</f>
        <v/>
      </c>
      <c r="BW1966" s="18">
        <f>IF($BU1966="","",IFERROR(VLOOKUP(IF(ISNUMBER(FIND(" – ",$BU1966)),LEFT($BU1966,FIND(" – ",$BU1966)-1),$BU1966),ProdTbl,3,0),"کد ناشناخته"))</f>
        <v/>
      </c>
      <c r="BX1966" s="22" t="n"/>
      <c r="BY1966" s="21" t="n"/>
      <c r="BZ1966" s="20" t="n"/>
      <c r="CA1966" s="18">
        <f>IF($BZ1966="","",IFERROR(VLOOKUP(IFERROR(VLOOKUP(IF(ISNUMBER(FIND(" – ",$BZ1966)),LEFT($BZ1966,FIND(" – ",$BZ1966)-1),$BZ1966),ProdTbl,5,0),""),BasketTbl,2,0),"کد ناشناخته"))</f>
        <v/>
      </c>
      <c r="CB1966" s="18">
        <f>IF($BZ1966="","",IFERROR(VLOOKUP(IF(ISNUMBER(FIND(" – ",$BZ1966)),LEFT($BZ1966,FIND(" – ",$BZ1966)-1),$BZ1966),ProdTbl,3,0),"کد ناشناخته"))</f>
        <v/>
      </c>
      <c r="CC1966" s="22" t="n"/>
      <c r="CD1966" s="21" t="n"/>
      <c r="CE1966" s="20" t="n"/>
      <c r="CF1966" s="18">
        <f>IF($CE1966="","",IFERROR(VLOOKUP(IFERROR(VLOOKUP(IF(ISNUMBER(FIND(" – ",$CE1966)),LEFT($CE1966,FIND(" – ",$CE1966)-1),$CE1966),ProdTbl,5,0),""),BasketTbl,2,0),"کد ناشناخته"))</f>
        <v/>
      </c>
      <c r="CG1966" s="18">
        <f>IF($CE1966="","",IFERROR(VLOOKUP(IF(ISNUMBER(FIND(" – ",$CE1966)),LEFT($CE1966,FIND(" – ",$CE1966)-1),$CE1966),ProdTbl,3,0),"کد ناشناخته"))</f>
        <v/>
      </c>
      <c r="CH1966" s="22" t="n"/>
      <c r="CI1966" s="21" t="n"/>
    </row>
    <row r="1967">
      <c r="A1967" s="18">
        <f>IF($B1967="","",COUNTA($B$10:$B1967))</f>
        <v/>
      </c>
      <c r="B1967" s="19" t="n"/>
      <c r="C1967" s="20" t="n"/>
      <c r="D1967" s="19" t="n"/>
      <c r="E1967" s="18">
        <f>IF($D1967="","",IFERROR(VLOOKUP(IF(ISNUMBER(FIND(" – ",$D1967)),LEFT($D1967,FIND(" – ",$D1967)-1),$D1967),SellerTbl,2,0),"کد ناشناخته"))</f>
        <v/>
      </c>
      <c r="F1967" s="21" t="n"/>
      <c r="G1967" s="21" t="n"/>
      <c r="H1967" s="22" t="n"/>
      <c r="I1967" s="23">
        <f>IF(OR($F1967="",$G1967=""),"",$F1967-$G1967)</f>
        <v/>
      </c>
      <c r="J1967" s="18">
        <f>IF($I1967="","",IF(ABS($I1967)&lt;=0.01*$F1967,"√","×"))</f>
        <v/>
      </c>
      <c r="K1967" s="23">
        <f>IF(COUNT($Q1967,$V1967,$AA1967,$AF1967,$AK1967,$AP1967,$AU1967,$AZ1967,$BE1967,$BJ1967,$BO1967,$BT1967,$BY1967,$CD1967,$CI1967)=0,"",SUM($Q1967,$V1967,$AA1967,$AF1967,$AK1967,$AP1967,$AU1967,$AZ1967,$BE1967,$BJ1967,$BO1967,$BT1967,$BY1967,$CD1967,$CI1967))</f>
        <v/>
      </c>
      <c r="L1967" s="23">
        <f>IF(OR($F1967="",$K1967=""),"",$F1967-$K1967)</f>
        <v/>
      </c>
      <c r="M1967" s="20" t="n"/>
      <c r="N1967" s="18">
        <f>IF($M1967="","",IFERROR(VLOOKUP(IFERROR(VLOOKUP(IF(ISNUMBER(FIND(" – ",$M1967)),LEFT($M1967,FIND(" – ",$M1967)-1),$M1967),ProdTbl,5,0),""),BasketTbl,2,0),"کد ناشناخته"))</f>
        <v/>
      </c>
      <c r="O1967" s="18">
        <f>IF($M1967="","",IFERROR(VLOOKUP(IF(ISNUMBER(FIND(" – ",$M1967)),LEFT($M1967,FIND(" – ",$M1967)-1),$M1967),ProdTbl,3,0),"کد ناشناخته"))</f>
        <v/>
      </c>
      <c r="P1967" s="22" t="n"/>
      <c r="Q1967" s="21" t="n"/>
      <c r="R1967" s="20" t="n"/>
      <c r="S1967" s="18">
        <f>IF($R1967="","",IFERROR(VLOOKUP(IFERROR(VLOOKUP(IF(ISNUMBER(FIND(" – ",$R1967)),LEFT($R1967,FIND(" – ",$R1967)-1),$R1967),ProdTbl,5,0),""),BasketTbl,2,0),"کد ناشناخته"))</f>
        <v/>
      </c>
      <c r="T1967" s="18">
        <f>IF($R1967="","",IFERROR(VLOOKUP(IF(ISNUMBER(FIND(" – ",$R1967)),LEFT($R1967,FIND(" – ",$R1967)-1),$R1967),ProdTbl,3,0),"کد ناشناخته"))</f>
        <v/>
      </c>
      <c r="U1967" s="22" t="n"/>
      <c r="V1967" s="21" t="n"/>
      <c r="W1967" s="20" t="n"/>
      <c r="X1967" s="18">
        <f>IF($W1967="","",IFERROR(VLOOKUP(IFERROR(VLOOKUP(IF(ISNUMBER(FIND(" – ",$W1967)),LEFT($W1967,FIND(" – ",$W1967)-1),$W1967),ProdTbl,5,0),""),BasketTbl,2,0),"کد ناشناخته"))</f>
        <v/>
      </c>
      <c r="Y1967" s="18">
        <f>IF($W1967="","",IFERROR(VLOOKUP(IF(ISNUMBER(FIND(" – ",$W1967)),LEFT($W1967,FIND(" – ",$W1967)-1),$W1967),ProdTbl,3,0),"کد ناشناخته"))</f>
        <v/>
      </c>
      <c r="Z1967" s="22" t="n"/>
      <c r="AA1967" s="21" t="n"/>
      <c r="AB1967" s="20" t="n"/>
      <c r="AC1967" s="18">
        <f>IF($AB1967="","",IFERROR(VLOOKUP(IFERROR(VLOOKUP(IF(ISNUMBER(FIND(" – ",$AB1967)),LEFT($AB1967,FIND(" – ",$AB1967)-1),$AB1967),ProdTbl,5,0),""),BasketTbl,2,0),"کد ناشناخته"))</f>
        <v/>
      </c>
      <c r="AD1967" s="18">
        <f>IF($AB1967="","",IFERROR(VLOOKUP(IF(ISNUMBER(FIND(" – ",$AB1967)),LEFT($AB1967,FIND(" – ",$AB1967)-1),$AB1967),ProdTbl,3,0),"کد ناشناخته"))</f>
        <v/>
      </c>
      <c r="AE1967" s="22" t="n"/>
      <c r="AF1967" s="21" t="n"/>
      <c r="AG1967" s="20" t="n"/>
      <c r="AH1967" s="18">
        <f>IF($AG1967="","",IFERROR(VLOOKUP(IFERROR(VLOOKUP(IF(ISNUMBER(FIND(" – ",$AG1967)),LEFT($AG1967,FIND(" – ",$AG1967)-1),$AG1967),ProdTbl,5,0),""),BasketTbl,2,0),"کد ناشناخته"))</f>
        <v/>
      </c>
      <c r="AI1967" s="18">
        <f>IF($AG1967="","",IFERROR(VLOOKUP(IF(ISNUMBER(FIND(" – ",$AG1967)),LEFT($AG1967,FIND(" – ",$AG1967)-1),$AG1967),ProdTbl,3,0),"کد ناشناخته"))</f>
        <v/>
      </c>
      <c r="AJ1967" s="22" t="n"/>
      <c r="AK1967" s="21" t="n"/>
      <c r="AL1967" s="20" t="n"/>
      <c r="AM1967" s="18">
        <f>IF($AL1967="","",IFERROR(VLOOKUP(IFERROR(VLOOKUP(IF(ISNUMBER(FIND(" – ",$AL1967)),LEFT($AL1967,FIND(" – ",$AL1967)-1),$AL1967),ProdTbl,5,0),""),BasketTbl,2,0),"کد ناشناخته"))</f>
        <v/>
      </c>
      <c r="AN1967" s="18">
        <f>IF($AL1967="","",IFERROR(VLOOKUP(IF(ISNUMBER(FIND(" – ",$AL1967)),LEFT($AL1967,FIND(" – ",$AL1967)-1),$AL1967),ProdTbl,3,0),"کد ناشناخته"))</f>
        <v/>
      </c>
      <c r="AO1967" s="22" t="n"/>
      <c r="AP1967" s="21" t="n"/>
      <c r="AQ1967" s="20" t="n"/>
      <c r="AR1967" s="18">
        <f>IF($AQ1967="","",IFERROR(VLOOKUP(IFERROR(VLOOKUP(IF(ISNUMBER(FIND(" – ",$AQ1967)),LEFT($AQ1967,FIND(" – ",$AQ1967)-1),$AQ1967),ProdTbl,5,0),""),BasketTbl,2,0),"کد ناشناخته"))</f>
        <v/>
      </c>
      <c r="AS1967" s="18">
        <f>IF($AQ1967="","",IFERROR(VLOOKUP(IF(ISNUMBER(FIND(" – ",$AQ1967)),LEFT($AQ1967,FIND(" – ",$AQ1967)-1),$AQ1967),ProdTbl,3,0),"کد ناشناخته"))</f>
        <v/>
      </c>
      <c r="AT1967" s="22" t="n"/>
      <c r="AU1967" s="21" t="n"/>
      <c r="AV1967" s="20" t="n"/>
      <c r="AW1967" s="18">
        <f>IF($AV1967="","",IFERROR(VLOOKUP(IFERROR(VLOOKUP(IF(ISNUMBER(FIND(" – ",$AV1967)),LEFT($AV1967,FIND(" – ",$AV1967)-1),$AV1967),ProdTbl,5,0),""),BasketTbl,2,0),"کد ناشناخته"))</f>
        <v/>
      </c>
      <c r="AX1967" s="18">
        <f>IF($AV1967="","",IFERROR(VLOOKUP(IF(ISNUMBER(FIND(" – ",$AV1967)),LEFT($AV1967,FIND(" – ",$AV1967)-1),$AV1967),ProdTbl,3,0),"کد ناشناخته"))</f>
        <v/>
      </c>
      <c r="AY1967" s="22" t="n"/>
      <c r="AZ1967" s="21" t="n"/>
      <c r="BA1967" s="20" t="n"/>
      <c r="BB1967" s="18">
        <f>IF($BA1967="","",IFERROR(VLOOKUP(IFERROR(VLOOKUP(IF(ISNUMBER(FIND(" – ",$BA1967)),LEFT($BA1967,FIND(" – ",$BA1967)-1),$BA1967),ProdTbl,5,0),""),BasketTbl,2,0),"کد ناشناخته"))</f>
        <v/>
      </c>
      <c r="BC1967" s="18">
        <f>IF($BA1967="","",IFERROR(VLOOKUP(IF(ISNUMBER(FIND(" – ",$BA1967)),LEFT($BA1967,FIND(" – ",$BA1967)-1),$BA1967),ProdTbl,3,0),"کد ناشناخته"))</f>
        <v/>
      </c>
      <c r="BD1967" s="22" t="n"/>
      <c r="BE1967" s="21" t="n"/>
      <c r="BF1967" s="20" t="n"/>
      <c r="BG1967" s="18">
        <f>IF($BF1967="","",IFERROR(VLOOKUP(IFERROR(VLOOKUP(IF(ISNUMBER(FIND(" – ",$BF1967)),LEFT($BF1967,FIND(" – ",$BF1967)-1),$BF1967),ProdTbl,5,0),""),BasketTbl,2,0),"کد ناشناخته"))</f>
        <v/>
      </c>
      <c r="BH1967" s="18">
        <f>IF($BF1967="","",IFERROR(VLOOKUP(IF(ISNUMBER(FIND(" – ",$BF1967)),LEFT($BF1967,FIND(" – ",$BF1967)-1),$BF1967),ProdTbl,3,0),"کد ناشناخته"))</f>
        <v/>
      </c>
      <c r="BI1967" s="22" t="n"/>
      <c r="BJ1967" s="21" t="n"/>
      <c r="BK1967" s="20" t="n"/>
      <c r="BL1967" s="18">
        <f>IF($BK1967="","",IFERROR(VLOOKUP(IFERROR(VLOOKUP(IF(ISNUMBER(FIND(" – ",$BK1967)),LEFT($BK1967,FIND(" – ",$BK1967)-1),$BK1967),ProdTbl,5,0),""),BasketTbl,2,0),"کد ناشناخته"))</f>
        <v/>
      </c>
      <c r="BM1967" s="18">
        <f>IF($BK1967="","",IFERROR(VLOOKUP(IF(ISNUMBER(FIND(" – ",$BK1967)),LEFT($BK1967,FIND(" – ",$BK1967)-1),$BK1967),ProdTbl,3,0),"کد ناشناخته"))</f>
        <v/>
      </c>
      <c r="BN1967" s="22" t="n"/>
      <c r="BO1967" s="21" t="n"/>
      <c r="BP1967" s="20" t="n"/>
      <c r="BQ1967" s="18">
        <f>IF($BP1967="","",IFERROR(VLOOKUP(IFERROR(VLOOKUP(IF(ISNUMBER(FIND(" – ",$BP1967)),LEFT($BP1967,FIND(" – ",$BP1967)-1),$BP1967),ProdTbl,5,0),""),BasketTbl,2,0),"کد ناشناخته"))</f>
        <v/>
      </c>
      <c r="BR1967" s="18">
        <f>IF($BP1967="","",IFERROR(VLOOKUP(IF(ISNUMBER(FIND(" – ",$BP1967)),LEFT($BP1967,FIND(" – ",$BP1967)-1),$BP1967),ProdTbl,3,0),"کد ناشناخته"))</f>
        <v/>
      </c>
      <c r="BS1967" s="22" t="n"/>
      <c r="BT1967" s="21" t="n"/>
      <c r="BU1967" s="20" t="n"/>
      <c r="BV1967" s="18">
        <f>IF($BU1967="","",IFERROR(VLOOKUP(IFERROR(VLOOKUP(IF(ISNUMBER(FIND(" – ",$BU1967)),LEFT($BU1967,FIND(" – ",$BU1967)-1),$BU1967),ProdTbl,5,0),""),BasketTbl,2,0),"کد ناشناخته"))</f>
        <v/>
      </c>
      <c r="BW1967" s="18">
        <f>IF($BU1967="","",IFERROR(VLOOKUP(IF(ISNUMBER(FIND(" – ",$BU1967)),LEFT($BU1967,FIND(" – ",$BU1967)-1),$BU1967),ProdTbl,3,0),"کد ناشناخته"))</f>
        <v/>
      </c>
      <c r="BX1967" s="22" t="n"/>
      <c r="BY1967" s="21" t="n"/>
      <c r="BZ1967" s="20" t="n"/>
      <c r="CA1967" s="18">
        <f>IF($BZ1967="","",IFERROR(VLOOKUP(IFERROR(VLOOKUP(IF(ISNUMBER(FIND(" – ",$BZ1967)),LEFT($BZ1967,FIND(" – ",$BZ1967)-1),$BZ1967),ProdTbl,5,0),""),BasketTbl,2,0),"کد ناشناخته"))</f>
        <v/>
      </c>
      <c r="CB1967" s="18">
        <f>IF($BZ1967="","",IFERROR(VLOOKUP(IF(ISNUMBER(FIND(" – ",$BZ1967)),LEFT($BZ1967,FIND(" – ",$BZ1967)-1),$BZ1967),ProdTbl,3,0),"کد ناشناخته"))</f>
        <v/>
      </c>
      <c r="CC1967" s="22" t="n"/>
      <c r="CD1967" s="21" t="n"/>
      <c r="CE1967" s="20" t="n"/>
      <c r="CF1967" s="18">
        <f>IF($CE1967="","",IFERROR(VLOOKUP(IFERROR(VLOOKUP(IF(ISNUMBER(FIND(" – ",$CE1967)),LEFT($CE1967,FIND(" – ",$CE1967)-1),$CE1967),ProdTbl,5,0),""),BasketTbl,2,0),"کد ناشناخته"))</f>
        <v/>
      </c>
      <c r="CG1967" s="18">
        <f>IF($CE1967="","",IFERROR(VLOOKUP(IF(ISNUMBER(FIND(" – ",$CE1967)),LEFT($CE1967,FIND(" – ",$CE1967)-1),$CE1967),ProdTbl,3,0),"کد ناشناخته"))</f>
        <v/>
      </c>
      <c r="CH1967" s="22" t="n"/>
      <c r="CI1967" s="21" t="n"/>
    </row>
    <row r="1968">
      <c r="A1968" s="18">
        <f>IF($B1968="","",COUNTA($B$10:$B1968))</f>
        <v/>
      </c>
      <c r="B1968" s="19" t="n"/>
      <c r="C1968" s="20" t="n"/>
      <c r="D1968" s="19" t="n"/>
      <c r="E1968" s="18">
        <f>IF($D1968="","",IFERROR(VLOOKUP(IF(ISNUMBER(FIND(" – ",$D1968)),LEFT($D1968,FIND(" – ",$D1968)-1),$D1968),SellerTbl,2,0),"کد ناشناخته"))</f>
        <v/>
      </c>
      <c r="F1968" s="21" t="n"/>
      <c r="G1968" s="21" t="n"/>
      <c r="H1968" s="22" t="n"/>
      <c r="I1968" s="23">
        <f>IF(OR($F1968="",$G1968=""),"",$F1968-$G1968)</f>
        <v/>
      </c>
      <c r="J1968" s="18">
        <f>IF($I1968="","",IF(ABS($I1968)&lt;=0.01*$F1968,"√","×"))</f>
        <v/>
      </c>
      <c r="K1968" s="23">
        <f>IF(COUNT($Q1968,$V1968,$AA1968,$AF1968,$AK1968,$AP1968,$AU1968,$AZ1968,$BE1968,$BJ1968,$BO1968,$BT1968,$BY1968,$CD1968,$CI1968)=0,"",SUM($Q1968,$V1968,$AA1968,$AF1968,$AK1968,$AP1968,$AU1968,$AZ1968,$BE1968,$BJ1968,$BO1968,$BT1968,$BY1968,$CD1968,$CI1968))</f>
        <v/>
      </c>
      <c r="L1968" s="23">
        <f>IF(OR($F1968="",$K1968=""),"",$F1968-$K1968)</f>
        <v/>
      </c>
      <c r="M1968" s="20" t="n"/>
      <c r="N1968" s="18">
        <f>IF($M1968="","",IFERROR(VLOOKUP(IFERROR(VLOOKUP(IF(ISNUMBER(FIND(" – ",$M1968)),LEFT($M1968,FIND(" – ",$M1968)-1),$M1968),ProdTbl,5,0),""),BasketTbl,2,0),"کد ناشناخته"))</f>
        <v/>
      </c>
      <c r="O1968" s="18">
        <f>IF($M1968="","",IFERROR(VLOOKUP(IF(ISNUMBER(FIND(" – ",$M1968)),LEFT($M1968,FIND(" – ",$M1968)-1),$M1968),ProdTbl,3,0),"کد ناشناخته"))</f>
        <v/>
      </c>
      <c r="P1968" s="22" t="n"/>
      <c r="Q1968" s="21" t="n"/>
      <c r="R1968" s="20" t="n"/>
      <c r="S1968" s="18">
        <f>IF($R1968="","",IFERROR(VLOOKUP(IFERROR(VLOOKUP(IF(ISNUMBER(FIND(" – ",$R1968)),LEFT($R1968,FIND(" – ",$R1968)-1),$R1968),ProdTbl,5,0),""),BasketTbl,2,0),"کد ناشناخته"))</f>
        <v/>
      </c>
      <c r="T1968" s="18">
        <f>IF($R1968="","",IFERROR(VLOOKUP(IF(ISNUMBER(FIND(" – ",$R1968)),LEFT($R1968,FIND(" – ",$R1968)-1),$R1968),ProdTbl,3,0),"کد ناشناخته"))</f>
        <v/>
      </c>
      <c r="U1968" s="22" t="n"/>
      <c r="V1968" s="21" t="n"/>
      <c r="W1968" s="20" t="n"/>
      <c r="X1968" s="18">
        <f>IF($W1968="","",IFERROR(VLOOKUP(IFERROR(VLOOKUP(IF(ISNUMBER(FIND(" – ",$W1968)),LEFT($W1968,FIND(" – ",$W1968)-1),$W1968),ProdTbl,5,0),""),BasketTbl,2,0),"کد ناشناخته"))</f>
        <v/>
      </c>
      <c r="Y1968" s="18">
        <f>IF($W1968="","",IFERROR(VLOOKUP(IF(ISNUMBER(FIND(" – ",$W1968)),LEFT($W1968,FIND(" – ",$W1968)-1),$W1968),ProdTbl,3,0),"کد ناشناخته"))</f>
        <v/>
      </c>
      <c r="Z1968" s="22" t="n"/>
      <c r="AA1968" s="21" t="n"/>
      <c r="AB1968" s="20" t="n"/>
      <c r="AC1968" s="18">
        <f>IF($AB1968="","",IFERROR(VLOOKUP(IFERROR(VLOOKUP(IF(ISNUMBER(FIND(" – ",$AB1968)),LEFT($AB1968,FIND(" – ",$AB1968)-1),$AB1968),ProdTbl,5,0),""),BasketTbl,2,0),"کد ناشناخته"))</f>
        <v/>
      </c>
      <c r="AD1968" s="18">
        <f>IF($AB1968="","",IFERROR(VLOOKUP(IF(ISNUMBER(FIND(" – ",$AB1968)),LEFT($AB1968,FIND(" – ",$AB1968)-1),$AB1968),ProdTbl,3,0),"کد ناشناخته"))</f>
        <v/>
      </c>
      <c r="AE1968" s="22" t="n"/>
      <c r="AF1968" s="21" t="n"/>
      <c r="AG1968" s="20" t="n"/>
      <c r="AH1968" s="18">
        <f>IF($AG1968="","",IFERROR(VLOOKUP(IFERROR(VLOOKUP(IF(ISNUMBER(FIND(" – ",$AG1968)),LEFT($AG1968,FIND(" – ",$AG1968)-1),$AG1968),ProdTbl,5,0),""),BasketTbl,2,0),"کد ناشناخته"))</f>
        <v/>
      </c>
      <c r="AI1968" s="18">
        <f>IF($AG1968="","",IFERROR(VLOOKUP(IF(ISNUMBER(FIND(" – ",$AG1968)),LEFT($AG1968,FIND(" – ",$AG1968)-1),$AG1968),ProdTbl,3,0),"کد ناشناخته"))</f>
        <v/>
      </c>
      <c r="AJ1968" s="22" t="n"/>
      <c r="AK1968" s="21" t="n"/>
      <c r="AL1968" s="20" t="n"/>
      <c r="AM1968" s="18">
        <f>IF($AL1968="","",IFERROR(VLOOKUP(IFERROR(VLOOKUP(IF(ISNUMBER(FIND(" – ",$AL1968)),LEFT($AL1968,FIND(" – ",$AL1968)-1),$AL1968),ProdTbl,5,0),""),BasketTbl,2,0),"کد ناشناخته"))</f>
        <v/>
      </c>
      <c r="AN1968" s="18">
        <f>IF($AL1968="","",IFERROR(VLOOKUP(IF(ISNUMBER(FIND(" – ",$AL1968)),LEFT($AL1968,FIND(" – ",$AL1968)-1),$AL1968),ProdTbl,3,0),"کد ناشناخته"))</f>
        <v/>
      </c>
      <c r="AO1968" s="22" t="n"/>
      <c r="AP1968" s="21" t="n"/>
      <c r="AQ1968" s="20" t="n"/>
      <c r="AR1968" s="18">
        <f>IF($AQ1968="","",IFERROR(VLOOKUP(IFERROR(VLOOKUP(IF(ISNUMBER(FIND(" – ",$AQ1968)),LEFT($AQ1968,FIND(" – ",$AQ1968)-1),$AQ1968),ProdTbl,5,0),""),BasketTbl,2,0),"کد ناشناخته"))</f>
        <v/>
      </c>
      <c r="AS1968" s="18">
        <f>IF($AQ1968="","",IFERROR(VLOOKUP(IF(ISNUMBER(FIND(" – ",$AQ1968)),LEFT($AQ1968,FIND(" – ",$AQ1968)-1),$AQ1968),ProdTbl,3,0),"کد ناشناخته"))</f>
        <v/>
      </c>
      <c r="AT1968" s="22" t="n"/>
      <c r="AU1968" s="21" t="n"/>
      <c r="AV1968" s="20" t="n"/>
      <c r="AW1968" s="18">
        <f>IF($AV1968="","",IFERROR(VLOOKUP(IFERROR(VLOOKUP(IF(ISNUMBER(FIND(" – ",$AV1968)),LEFT($AV1968,FIND(" – ",$AV1968)-1),$AV1968),ProdTbl,5,0),""),BasketTbl,2,0),"کد ناشناخته"))</f>
        <v/>
      </c>
      <c r="AX1968" s="18">
        <f>IF($AV1968="","",IFERROR(VLOOKUP(IF(ISNUMBER(FIND(" – ",$AV1968)),LEFT($AV1968,FIND(" – ",$AV1968)-1),$AV1968),ProdTbl,3,0),"کد ناشناخته"))</f>
        <v/>
      </c>
      <c r="AY1968" s="22" t="n"/>
      <c r="AZ1968" s="21" t="n"/>
      <c r="BA1968" s="20" t="n"/>
      <c r="BB1968" s="18">
        <f>IF($BA1968="","",IFERROR(VLOOKUP(IFERROR(VLOOKUP(IF(ISNUMBER(FIND(" – ",$BA1968)),LEFT($BA1968,FIND(" – ",$BA1968)-1),$BA1968),ProdTbl,5,0),""),BasketTbl,2,0),"کد ناشناخته"))</f>
        <v/>
      </c>
      <c r="BC1968" s="18">
        <f>IF($BA1968="","",IFERROR(VLOOKUP(IF(ISNUMBER(FIND(" – ",$BA1968)),LEFT($BA1968,FIND(" – ",$BA1968)-1),$BA1968),ProdTbl,3,0),"کد ناشناخته"))</f>
        <v/>
      </c>
      <c r="BD1968" s="22" t="n"/>
      <c r="BE1968" s="21" t="n"/>
      <c r="BF1968" s="20" t="n"/>
      <c r="BG1968" s="18">
        <f>IF($BF1968="","",IFERROR(VLOOKUP(IFERROR(VLOOKUP(IF(ISNUMBER(FIND(" – ",$BF1968)),LEFT($BF1968,FIND(" – ",$BF1968)-1),$BF1968),ProdTbl,5,0),""),BasketTbl,2,0),"کد ناشناخته"))</f>
        <v/>
      </c>
      <c r="BH1968" s="18">
        <f>IF($BF1968="","",IFERROR(VLOOKUP(IF(ISNUMBER(FIND(" – ",$BF1968)),LEFT($BF1968,FIND(" – ",$BF1968)-1),$BF1968),ProdTbl,3,0),"کد ناشناخته"))</f>
        <v/>
      </c>
      <c r="BI1968" s="22" t="n"/>
      <c r="BJ1968" s="21" t="n"/>
      <c r="BK1968" s="20" t="n"/>
      <c r="BL1968" s="18">
        <f>IF($BK1968="","",IFERROR(VLOOKUP(IFERROR(VLOOKUP(IF(ISNUMBER(FIND(" – ",$BK1968)),LEFT($BK1968,FIND(" – ",$BK1968)-1),$BK1968),ProdTbl,5,0),""),BasketTbl,2,0),"کد ناشناخته"))</f>
        <v/>
      </c>
      <c r="BM1968" s="18">
        <f>IF($BK1968="","",IFERROR(VLOOKUP(IF(ISNUMBER(FIND(" – ",$BK1968)),LEFT($BK1968,FIND(" – ",$BK1968)-1),$BK1968),ProdTbl,3,0),"کد ناشناخته"))</f>
        <v/>
      </c>
      <c r="BN1968" s="22" t="n"/>
      <c r="BO1968" s="21" t="n"/>
      <c r="BP1968" s="20" t="n"/>
      <c r="BQ1968" s="18">
        <f>IF($BP1968="","",IFERROR(VLOOKUP(IFERROR(VLOOKUP(IF(ISNUMBER(FIND(" – ",$BP1968)),LEFT($BP1968,FIND(" – ",$BP1968)-1),$BP1968),ProdTbl,5,0),""),BasketTbl,2,0),"کد ناشناخته"))</f>
        <v/>
      </c>
      <c r="BR1968" s="18">
        <f>IF($BP1968="","",IFERROR(VLOOKUP(IF(ISNUMBER(FIND(" – ",$BP1968)),LEFT($BP1968,FIND(" – ",$BP1968)-1),$BP1968),ProdTbl,3,0),"کد ناشناخته"))</f>
        <v/>
      </c>
      <c r="BS1968" s="22" t="n"/>
      <c r="BT1968" s="21" t="n"/>
      <c r="BU1968" s="20" t="n"/>
      <c r="BV1968" s="18">
        <f>IF($BU1968="","",IFERROR(VLOOKUP(IFERROR(VLOOKUP(IF(ISNUMBER(FIND(" – ",$BU1968)),LEFT($BU1968,FIND(" – ",$BU1968)-1),$BU1968),ProdTbl,5,0),""),BasketTbl,2,0),"کد ناشناخته"))</f>
        <v/>
      </c>
      <c r="BW1968" s="18">
        <f>IF($BU1968="","",IFERROR(VLOOKUP(IF(ISNUMBER(FIND(" – ",$BU1968)),LEFT($BU1968,FIND(" – ",$BU1968)-1),$BU1968),ProdTbl,3,0),"کد ناشناخته"))</f>
        <v/>
      </c>
      <c r="BX1968" s="22" t="n"/>
      <c r="BY1968" s="21" t="n"/>
      <c r="BZ1968" s="20" t="n"/>
      <c r="CA1968" s="18">
        <f>IF($BZ1968="","",IFERROR(VLOOKUP(IFERROR(VLOOKUP(IF(ISNUMBER(FIND(" – ",$BZ1968)),LEFT($BZ1968,FIND(" – ",$BZ1968)-1),$BZ1968),ProdTbl,5,0),""),BasketTbl,2,0),"کد ناشناخته"))</f>
        <v/>
      </c>
      <c r="CB1968" s="18">
        <f>IF($BZ1968="","",IFERROR(VLOOKUP(IF(ISNUMBER(FIND(" – ",$BZ1968)),LEFT($BZ1968,FIND(" – ",$BZ1968)-1),$BZ1968),ProdTbl,3,0),"کد ناشناخته"))</f>
        <v/>
      </c>
      <c r="CC1968" s="22" t="n"/>
      <c r="CD1968" s="21" t="n"/>
      <c r="CE1968" s="20" t="n"/>
      <c r="CF1968" s="18">
        <f>IF($CE1968="","",IFERROR(VLOOKUP(IFERROR(VLOOKUP(IF(ISNUMBER(FIND(" – ",$CE1968)),LEFT($CE1968,FIND(" – ",$CE1968)-1),$CE1968),ProdTbl,5,0),""),BasketTbl,2,0),"کد ناشناخته"))</f>
        <v/>
      </c>
      <c r="CG1968" s="18">
        <f>IF($CE1968="","",IFERROR(VLOOKUP(IF(ISNUMBER(FIND(" – ",$CE1968)),LEFT($CE1968,FIND(" – ",$CE1968)-1),$CE1968),ProdTbl,3,0),"کد ناشناخته"))</f>
        <v/>
      </c>
      <c r="CH1968" s="22" t="n"/>
      <c r="CI1968" s="21" t="n"/>
    </row>
    <row r="1969">
      <c r="A1969" s="18">
        <f>IF($B1969="","",COUNTA($B$10:$B1969))</f>
        <v/>
      </c>
      <c r="B1969" s="19" t="n"/>
      <c r="C1969" s="20" t="n"/>
      <c r="D1969" s="19" t="n"/>
      <c r="E1969" s="18">
        <f>IF($D1969="","",IFERROR(VLOOKUP(IF(ISNUMBER(FIND(" – ",$D1969)),LEFT($D1969,FIND(" – ",$D1969)-1),$D1969),SellerTbl,2,0),"کد ناشناخته"))</f>
        <v/>
      </c>
      <c r="F1969" s="21" t="n"/>
      <c r="G1969" s="21" t="n"/>
      <c r="H1969" s="22" t="n"/>
      <c r="I1969" s="23">
        <f>IF(OR($F1969="",$G1969=""),"",$F1969-$G1969)</f>
        <v/>
      </c>
      <c r="J1969" s="18">
        <f>IF($I1969="","",IF(ABS($I1969)&lt;=0.01*$F1969,"√","×"))</f>
        <v/>
      </c>
      <c r="K1969" s="23">
        <f>IF(COUNT($Q1969,$V1969,$AA1969,$AF1969,$AK1969,$AP1969,$AU1969,$AZ1969,$BE1969,$BJ1969,$BO1969,$BT1969,$BY1969,$CD1969,$CI1969)=0,"",SUM($Q1969,$V1969,$AA1969,$AF1969,$AK1969,$AP1969,$AU1969,$AZ1969,$BE1969,$BJ1969,$BO1969,$BT1969,$BY1969,$CD1969,$CI1969))</f>
        <v/>
      </c>
      <c r="L1969" s="23">
        <f>IF(OR($F1969="",$K1969=""),"",$F1969-$K1969)</f>
        <v/>
      </c>
      <c r="M1969" s="20" t="n"/>
      <c r="N1969" s="18">
        <f>IF($M1969="","",IFERROR(VLOOKUP(IFERROR(VLOOKUP(IF(ISNUMBER(FIND(" – ",$M1969)),LEFT($M1969,FIND(" – ",$M1969)-1),$M1969),ProdTbl,5,0),""),BasketTbl,2,0),"کد ناشناخته"))</f>
        <v/>
      </c>
      <c r="O1969" s="18">
        <f>IF($M1969="","",IFERROR(VLOOKUP(IF(ISNUMBER(FIND(" – ",$M1969)),LEFT($M1969,FIND(" – ",$M1969)-1),$M1969),ProdTbl,3,0),"کد ناشناخته"))</f>
        <v/>
      </c>
      <c r="P1969" s="22" t="n"/>
      <c r="Q1969" s="21" t="n"/>
      <c r="R1969" s="20" t="n"/>
      <c r="S1969" s="18">
        <f>IF($R1969="","",IFERROR(VLOOKUP(IFERROR(VLOOKUP(IF(ISNUMBER(FIND(" – ",$R1969)),LEFT($R1969,FIND(" – ",$R1969)-1),$R1969),ProdTbl,5,0),""),BasketTbl,2,0),"کد ناشناخته"))</f>
        <v/>
      </c>
      <c r="T1969" s="18">
        <f>IF($R1969="","",IFERROR(VLOOKUP(IF(ISNUMBER(FIND(" – ",$R1969)),LEFT($R1969,FIND(" – ",$R1969)-1),$R1969),ProdTbl,3,0),"کد ناشناخته"))</f>
        <v/>
      </c>
      <c r="U1969" s="22" t="n"/>
      <c r="V1969" s="21" t="n"/>
      <c r="W1969" s="20" t="n"/>
      <c r="X1969" s="18">
        <f>IF($W1969="","",IFERROR(VLOOKUP(IFERROR(VLOOKUP(IF(ISNUMBER(FIND(" – ",$W1969)),LEFT($W1969,FIND(" – ",$W1969)-1),$W1969),ProdTbl,5,0),""),BasketTbl,2,0),"کد ناشناخته"))</f>
        <v/>
      </c>
      <c r="Y1969" s="18">
        <f>IF($W1969="","",IFERROR(VLOOKUP(IF(ISNUMBER(FIND(" – ",$W1969)),LEFT($W1969,FIND(" – ",$W1969)-1),$W1969),ProdTbl,3,0),"کد ناشناخته"))</f>
        <v/>
      </c>
      <c r="Z1969" s="22" t="n"/>
      <c r="AA1969" s="21" t="n"/>
      <c r="AB1969" s="20" t="n"/>
      <c r="AC1969" s="18">
        <f>IF($AB1969="","",IFERROR(VLOOKUP(IFERROR(VLOOKUP(IF(ISNUMBER(FIND(" – ",$AB1969)),LEFT($AB1969,FIND(" – ",$AB1969)-1),$AB1969),ProdTbl,5,0),""),BasketTbl,2,0),"کد ناشناخته"))</f>
        <v/>
      </c>
      <c r="AD1969" s="18">
        <f>IF($AB1969="","",IFERROR(VLOOKUP(IF(ISNUMBER(FIND(" – ",$AB1969)),LEFT($AB1969,FIND(" – ",$AB1969)-1),$AB1969),ProdTbl,3,0),"کد ناشناخته"))</f>
        <v/>
      </c>
      <c r="AE1969" s="22" t="n"/>
      <c r="AF1969" s="21" t="n"/>
      <c r="AG1969" s="20" t="n"/>
      <c r="AH1969" s="18">
        <f>IF($AG1969="","",IFERROR(VLOOKUP(IFERROR(VLOOKUP(IF(ISNUMBER(FIND(" – ",$AG1969)),LEFT($AG1969,FIND(" – ",$AG1969)-1),$AG1969),ProdTbl,5,0),""),BasketTbl,2,0),"کد ناشناخته"))</f>
        <v/>
      </c>
      <c r="AI1969" s="18">
        <f>IF($AG1969="","",IFERROR(VLOOKUP(IF(ISNUMBER(FIND(" – ",$AG1969)),LEFT($AG1969,FIND(" – ",$AG1969)-1),$AG1969),ProdTbl,3,0),"کد ناشناخته"))</f>
        <v/>
      </c>
      <c r="AJ1969" s="22" t="n"/>
      <c r="AK1969" s="21" t="n"/>
      <c r="AL1969" s="20" t="n"/>
      <c r="AM1969" s="18">
        <f>IF($AL1969="","",IFERROR(VLOOKUP(IFERROR(VLOOKUP(IF(ISNUMBER(FIND(" – ",$AL1969)),LEFT($AL1969,FIND(" – ",$AL1969)-1),$AL1969),ProdTbl,5,0),""),BasketTbl,2,0),"کد ناشناخته"))</f>
        <v/>
      </c>
      <c r="AN1969" s="18">
        <f>IF($AL1969="","",IFERROR(VLOOKUP(IF(ISNUMBER(FIND(" – ",$AL1969)),LEFT($AL1969,FIND(" – ",$AL1969)-1),$AL1969),ProdTbl,3,0),"کد ناشناخته"))</f>
        <v/>
      </c>
      <c r="AO1969" s="22" t="n"/>
      <c r="AP1969" s="21" t="n"/>
      <c r="AQ1969" s="20" t="n"/>
      <c r="AR1969" s="18">
        <f>IF($AQ1969="","",IFERROR(VLOOKUP(IFERROR(VLOOKUP(IF(ISNUMBER(FIND(" – ",$AQ1969)),LEFT($AQ1969,FIND(" – ",$AQ1969)-1),$AQ1969),ProdTbl,5,0),""),BasketTbl,2,0),"کد ناشناخته"))</f>
        <v/>
      </c>
      <c r="AS1969" s="18">
        <f>IF($AQ1969="","",IFERROR(VLOOKUP(IF(ISNUMBER(FIND(" – ",$AQ1969)),LEFT($AQ1969,FIND(" – ",$AQ1969)-1),$AQ1969),ProdTbl,3,0),"کد ناشناخته"))</f>
        <v/>
      </c>
      <c r="AT1969" s="22" t="n"/>
      <c r="AU1969" s="21" t="n"/>
      <c r="AV1969" s="20" t="n"/>
      <c r="AW1969" s="18">
        <f>IF($AV1969="","",IFERROR(VLOOKUP(IFERROR(VLOOKUP(IF(ISNUMBER(FIND(" – ",$AV1969)),LEFT($AV1969,FIND(" – ",$AV1969)-1),$AV1969),ProdTbl,5,0),""),BasketTbl,2,0),"کد ناشناخته"))</f>
        <v/>
      </c>
      <c r="AX1969" s="18">
        <f>IF($AV1969="","",IFERROR(VLOOKUP(IF(ISNUMBER(FIND(" – ",$AV1969)),LEFT($AV1969,FIND(" – ",$AV1969)-1),$AV1969),ProdTbl,3,0),"کد ناشناخته"))</f>
        <v/>
      </c>
      <c r="AY1969" s="22" t="n"/>
      <c r="AZ1969" s="21" t="n"/>
      <c r="BA1969" s="20" t="n"/>
      <c r="BB1969" s="18">
        <f>IF($BA1969="","",IFERROR(VLOOKUP(IFERROR(VLOOKUP(IF(ISNUMBER(FIND(" – ",$BA1969)),LEFT($BA1969,FIND(" – ",$BA1969)-1),$BA1969),ProdTbl,5,0),""),BasketTbl,2,0),"کد ناشناخته"))</f>
        <v/>
      </c>
      <c r="BC1969" s="18">
        <f>IF($BA1969="","",IFERROR(VLOOKUP(IF(ISNUMBER(FIND(" – ",$BA1969)),LEFT($BA1969,FIND(" – ",$BA1969)-1),$BA1969),ProdTbl,3,0),"کد ناشناخته"))</f>
        <v/>
      </c>
      <c r="BD1969" s="22" t="n"/>
      <c r="BE1969" s="21" t="n"/>
      <c r="BF1969" s="20" t="n"/>
      <c r="BG1969" s="18">
        <f>IF($BF1969="","",IFERROR(VLOOKUP(IFERROR(VLOOKUP(IF(ISNUMBER(FIND(" – ",$BF1969)),LEFT($BF1969,FIND(" – ",$BF1969)-1),$BF1969),ProdTbl,5,0),""),BasketTbl,2,0),"کد ناشناخته"))</f>
        <v/>
      </c>
      <c r="BH1969" s="18">
        <f>IF($BF1969="","",IFERROR(VLOOKUP(IF(ISNUMBER(FIND(" – ",$BF1969)),LEFT($BF1969,FIND(" – ",$BF1969)-1),$BF1969),ProdTbl,3,0),"کد ناشناخته"))</f>
        <v/>
      </c>
      <c r="BI1969" s="22" t="n"/>
      <c r="BJ1969" s="21" t="n"/>
      <c r="BK1969" s="20" t="n"/>
      <c r="BL1969" s="18">
        <f>IF($BK1969="","",IFERROR(VLOOKUP(IFERROR(VLOOKUP(IF(ISNUMBER(FIND(" – ",$BK1969)),LEFT($BK1969,FIND(" – ",$BK1969)-1),$BK1969),ProdTbl,5,0),""),BasketTbl,2,0),"کد ناشناخته"))</f>
        <v/>
      </c>
      <c r="BM1969" s="18">
        <f>IF($BK1969="","",IFERROR(VLOOKUP(IF(ISNUMBER(FIND(" – ",$BK1969)),LEFT($BK1969,FIND(" – ",$BK1969)-1),$BK1969),ProdTbl,3,0),"کد ناشناخته"))</f>
        <v/>
      </c>
      <c r="BN1969" s="22" t="n"/>
      <c r="BO1969" s="21" t="n"/>
      <c r="BP1969" s="20" t="n"/>
      <c r="BQ1969" s="18">
        <f>IF($BP1969="","",IFERROR(VLOOKUP(IFERROR(VLOOKUP(IF(ISNUMBER(FIND(" – ",$BP1969)),LEFT($BP1969,FIND(" – ",$BP1969)-1),$BP1969),ProdTbl,5,0),""),BasketTbl,2,0),"کد ناشناخته"))</f>
        <v/>
      </c>
      <c r="BR1969" s="18">
        <f>IF($BP1969="","",IFERROR(VLOOKUP(IF(ISNUMBER(FIND(" – ",$BP1969)),LEFT($BP1969,FIND(" – ",$BP1969)-1),$BP1969),ProdTbl,3,0),"کد ناشناخته"))</f>
        <v/>
      </c>
      <c r="BS1969" s="22" t="n"/>
      <c r="BT1969" s="21" t="n"/>
      <c r="BU1969" s="20" t="n"/>
      <c r="BV1969" s="18">
        <f>IF($BU1969="","",IFERROR(VLOOKUP(IFERROR(VLOOKUP(IF(ISNUMBER(FIND(" – ",$BU1969)),LEFT($BU1969,FIND(" – ",$BU1969)-1),$BU1969),ProdTbl,5,0),""),BasketTbl,2,0),"کد ناشناخته"))</f>
        <v/>
      </c>
      <c r="BW1969" s="18">
        <f>IF($BU1969="","",IFERROR(VLOOKUP(IF(ISNUMBER(FIND(" – ",$BU1969)),LEFT($BU1969,FIND(" – ",$BU1969)-1),$BU1969),ProdTbl,3,0),"کد ناشناخته"))</f>
        <v/>
      </c>
      <c r="BX1969" s="22" t="n"/>
      <c r="BY1969" s="21" t="n"/>
      <c r="BZ1969" s="20" t="n"/>
      <c r="CA1969" s="18">
        <f>IF($BZ1969="","",IFERROR(VLOOKUP(IFERROR(VLOOKUP(IF(ISNUMBER(FIND(" – ",$BZ1969)),LEFT($BZ1969,FIND(" – ",$BZ1969)-1),$BZ1969),ProdTbl,5,0),""),BasketTbl,2,0),"کد ناشناخته"))</f>
        <v/>
      </c>
      <c r="CB1969" s="18">
        <f>IF($BZ1969="","",IFERROR(VLOOKUP(IF(ISNUMBER(FIND(" – ",$BZ1969)),LEFT($BZ1969,FIND(" – ",$BZ1969)-1),$BZ1969),ProdTbl,3,0),"کد ناشناخته"))</f>
        <v/>
      </c>
      <c r="CC1969" s="22" t="n"/>
      <c r="CD1969" s="21" t="n"/>
      <c r="CE1969" s="20" t="n"/>
      <c r="CF1969" s="18">
        <f>IF($CE1969="","",IFERROR(VLOOKUP(IFERROR(VLOOKUP(IF(ISNUMBER(FIND(" – ",$CE1969)),LEFT($CE1969,FIND(" – ",$CE1969)-1),$CE1969),ProdTbl,5,0),""),BasketTbl,2,0),"کد ناشناخته"))</f>
        <v/>
      </c>
      <c r="CG1969" s="18">
        <f>IF($CE1969="","",IFERROR(VLOOKUP(IF(ISNUMBER(FIND(" – ",$CE1969)),LEFT($CE1969,FIND(" – ",$CE1969)-1),$CE1969),ProdTbl,3,0),"کد ناشناخته"))</f>
        <v/>
      </c>
      <c r="CH1969" s="22" t="n"/>
      <c r="CI1969" s="21" t="n"/>
    </row>
    <row r="1970">
      <c r="A1970" s="18">
        <f>IF($B1970="","",COUNTA($B$10:$B1970))</f>
        <v/>
      </c>
      <c r="B1970" s="19" t="n"/>
      <c r="C1970" s="20" t="n"/>
      <c r="D1970" s="19" t="n"/>
      <c r="E1970" s="18">
        <f>IF($D1970="","",IFERROR(VLOOKUP(IF(ISNUMBER(FIND(" – ",$D1970)),LEFT($D1970,FIND(" – ",$D1970)-1),$D1970),SellerTbl,2,0),"کد ناشناخته"))</f>
        <v/>
      </c>
      <c r="F1970" s="21" t="n"/>
      <c r="G1970" s="21" t="n"/>
      <c r="H1970" s="22" t="n"/>
      <c r="I1970" s="23">
        <f>IF(OR($F1970="",$G1970=""),"",$F1970-$G1970)</f>
        <v/>
      </c>
      <c r="J1970" s="18">
        <f>IF($I1970="","",IF(ABS($I1970)&lt;=0.01*$F1970,"√","×"))</f>
        <v/>
      </c>
      <c r="K1970" s="23">
        <f>IF(COUNT($Q1970,$V1970,$AA1970,$AF1970,$AK1970,$AP1970,$AU1970,$AZ1970,$BE1970,$BJ1970,$BO1970,$BT1970,$BY1970,$CD1970,$CI1970)=0,"",SUM($Q1970,$V1970,$AA1970,$AF1970,$AK1970,$AP1970,$AU1970,$AZ1970,$BE1970,$BJ1970,$BO1970,$BT1970,$BY1970,$CD1970,$CI1970))</f>
        <v/>
      </c>
      <c r="L1970" s="23">
        <f>IF(OR($F1970="",$K1970=""),"",$F1970-$K1970)</f>
        <v/>
      </c>
      <c r="M1970" s="20" t="n"/>
      <c r="N1970" s="18">
        <f>IF($M1970="","",IFERROR(VLOOKUP(IFERROR(VLOOKUP(IF(ISNUMBER(FIND(" – ",$M1970)),LEFT($M1970,FIND(" – ",$M1970)-1),$M1970),ProdTbl,5,0),""),BasketTbl,2,0),"کد ناشناخته"))</f>
        <v/>
      </c>
      <c r="O1970" s="18">
        <f>IF($M1970="","",IFERROR(VLOOKUP(IF(ISNUMBER(FIND(" – ",$M1970)),LEFT($M1970,FIND(" – ",$M1970)-1),$M1970),ProdTbl,3,0),"کد ناشناخته"))</f>
        <v/>
      </c>
      <c r="P1970" s="22" t="n"/>
      <c r="Q1970" s="21" t="n"/>
      <c r="R1970" s="20" t="n"/>
      <c r="S1970" s="18">
        <f>IF($R1970="","",IFERROR(VLOOKUP(IFERROR(VLOOKUP(IF(ISNUMBER(FIND(" – ",$R1970)),LEFT($R1970,FIND(" – ",$R1970)-1),$R1970),ProdTbl,5,0),""),BasketTbl,2,0),"کد ناشناخته"))</f>
        <v/>
      </c>
      <c r="T1970" s="18">
        <f>IF($R1970="","",IFERROR(VLOOKUP(IF(ISNUMBER(FIND(" – ",$R1970)),LEFT($R1970,FIND(" – ",$R1970)-1),$R1970),ProdTbl,3,0),"کد ناشناخته"))</f>
        <v/>
      </c>
      <c r="U1970" s="22" t="n"/>
      <c r="V1970" s="21" t="n"/>
      <c r="W1970" s="20" t="n"/>
      <c r="X1970" s="18">
        <f>IF($W1970="","",IFERROR(VLOOKUP(IFERROR(VLOOKUP(IF(ISNUMBER(FIND(" – ",$W1970)),LEFT($W1970,FIND(" – ",$W1970)-1),$W1970),ProdTbl,5,0),""),BasketTbl,2,0),"کد ناشناخته"))</f>
        <v/>
      </c>
      <c r="Y1970" s="18">
        <f>IF($W1970="","",IFERROR(VLOOKUP(IF(ISNUMBER(FIND(" – ",$W1970)),LEFT($W1970,FIND(" – ",$W1970)-1),$W1970),ProdTbl,3,0),"کد ناشناخته"))</f>
        <v/>
      </c>
      <c r="Z1970" s="22" t="n"/>
      <c r="AA1970" s="21" t="n"/>
      <c r="AB1970" s="20" t="n"/>
      <c r="AC1970" s="18">
        <f>IF($AB1970="","",IFERROR(VLOOKUP(IFERROR(VLOOKUP(IF(ISNUMBER(FIND(" – ",$AB1970)),LEFT($AB1970,FIND(" – ",$AB1970)-1),$AB1970),ProdTbl,5,0),""),BasketTbl,2,0),"کد ناشناخته"))</f>
        <v/>
      </c>
      <c r="AD1970" s="18">
        <f>IF($AB1970="","",IFERROR(VLOOKUP(IF(ISNUMBER(FIND(" – ",$AB1970)),LEFT($AB1970,FIND(" – ",$AB1970)-1),$AB1970),ProdTbl,3,0),"کد ناشناخته"))</f>
        <v/>
      </c>
      <c r="AE1970" s="22" t="n"/>
      <c r="AF1970" s="21" t="n"/>
      <c r="AG1970" s="20" t="n"/>
      <c r="AH1970" s="18">
        <f>IF($AG1970="","",IFERROR(VLOOKUP(IFERROR(VLOOKUP(IF(ISNUMBER(FIND(" – ",$AG1970)),LEFT($AG1970,FIND(" – ",$AG1970)-1),$AG1970),ProdTbl,5,0),""),BasketTbl,2,0),"کد ناشناخته"))</f>
        <v/>
      </c>
      <c r="AI1970" s="18">
        <f>IF($AG1970="","",IFERROR(VLOOKUP(IF(ISNUMBER(FIND(" – ",$AG1970)),LEFT($AG1970,FIND(" – ",$AG1970)-1),$AG1970),ProdTbl,3,0),"کد ناشناخته"))</f>
        <v/>
      </c>
      <c r="AJ1970" s="22" t="n"/>
      <c r="AK1970" s="21" t="n"/>
      <c r="AL1970" s="20" t="n"/>
      <c r="AM1970" s="18">
        <f>IF($AL1970="","",IFERROR(VLOOKUP(IFERROR(VLOOKUP(IF(ISNUMBER(FIND(" – ",$AL1970)),LEFT($AL1970,FIND(" – ",$AL1970)-1),$AL1970),ProdTbl,5,0),""),BasketTbl,2,0),"کد ناشناخته"))</f>
        <v/>
      </c>
      <c r="AN1970" s="18">
        <f>IF($AL1970="","",IFERROR(VLOOKUP(IF(ISNUMBER(FIND(" – ",$AL1970)),LEFT($AL1970,FIND(" – ",$AL1970)-1),$AL1970),ProdTbl,3,0),"کد ناشناخته"))</f>
        <v/>
      </c>
      <c r="AO1970" s="22" t="n"/>
      <c r="AP1970" s="21" t="n"/>
      <c r="AQ1970" s="20" t="n"/>
      <c r="AR1970" s="18">
        <f>IF($AQ1970="","",IFERROR(VLOOKUP(IFERROR(VLOOKUP(IF(ISNUMBER(FIND(" – ",$AQ1970)),LEFT($AQ1970,FIND(" – ",$AQ1970)-1),$AQ1970),ProdTbl,5,0),""),BasketTbl,2,0),"کد ناشناخته"))</f>
        <v/>
      </c>
      <c r="AS1970" s="18">
        <f>IF($AQ1970="","",IFERROR(VLOOKUP(IF(ISNUMBER(FIND(" – ",$AQ1970)),LEFT($AQ1970,FIND(" – ",$AQ1970)-1),$AQ1970),ProdTbl,3,0),"کد ناشناخته"))</f>
        <v/>
      </c>
      <c r="AT1970" s="22" t="n"/>
      <c r="AU1970" s="21" t="n"/>
      <c r="AV1970" s="20" t="n"/>
      <c r="AW1970" s="18">
        <f>IF($AV1970="","",IFERROR(VLOOKUP(IFERROR(VLOOKUP(IF(ISNUMBER(FIND(" – ",$AV1970)),LEFT($AV1970,FIND(" – ",$AV1970)-1),$AV1970),ProdTbl,5,0),""),BasketTbl,2,0),"کد ناشناخته"))</f>
        <v/>
      </c>
      <c r="AX1970" s="18">
        <f>IF($AV1970="","",IFERROR(VLOOKUP(IF(ISNUMBER(FIND(" – ",$AV1970)),LEFT($AV1970,FIND(" – ",$AV1970)-1),$AV1970),ProdTbl,3,0),"کد ناشناخته"))</f>
        <v/>
      </c>
      <c r="AY1970" s="22" t="n"/>
      <c r="AZ1970" s="21" t="n"/>
      <c r="BA1970" s="20" t="n"/>
      <c r="BB1970" s="18">
        <f>IF($BA1970="","",IFERROR(VLOOKUP(IFERROR(VLOOKUP(IF(ISNUMBER(FIND(" – ",$BA1970)),LEFT($BA1970,FIND(" – ",$BA1970)-1),$BA1970),ProdTbl,5,0),""),BasketTbl,2,0),"کد ناشناخته"))</f>
        <v/>
      </c>
      <c r="BC1970" s="18">
        <f>IF($BA1970="","",IFERROR(VLOOKUP(IF(ISNUMBER(FIND(" – ",$BA1970)),LEFT($BA1970,FIND(" – ",$BA1970)-1),$BA1970),ProdTbl,3,0),"کد ناشناخته"))</f>
        <v/>
      </c>
      <c r="BD1970" s="22" t="n"/>
      <c r="BE1970" s="21" t="n"/>
      <c r="BF1970" s="20" t="n"/>
      <c r="BG1970" s="18">
        <f>IF($BF1970="","",IFERROR(VLOOKUP(IFERROR(VLOOKUP(IF(ISNUMBER(FIND(" – ",$BF1970)),LEFT($BF1970,FIND(" – ",$BF1970)-1),$BF1970),ProdTbl,5,0),""),BasketTbl,2,0),"کد ناشناخته"))</f>
        <v/>
      </c>
      <c r="BH1970" s="18">
        <f>IF($BF1970="","",IFERROR(VLOOKUP(IF(ISNUMBER(FIND(" – ",$BF1970)),LEFT($BF1970,FIND(" – ",$BF1970)-1),$BF1970),ProdTbl,3,0),"کد ناشناخته"))</f>
        <v/>
      </c>
      <c r="BI1970" s="22" t="n"/>
      <c r="BJ1970" s="21" t="n"/>
      <c r="BK1970" s="20" t="n"/>
      <c r="BL1970" s="18">
        <f>IF($BK1970="","",IFERROR(VLOOKUP(IFERROR(VLOOKUP(IF(ISNUMBER(FIND(" – ",$BK1970)),LEFT($BK1970,FIND(" – ",$BK1970)-1),$BK1970),ProdTbl,5,0),""),BasketTbl,2,0),"کد ناشناخته"))</f>
        <v/>
      </c>
      <c r="BM1970" s="18">
        <f>IF($BK1970="","",IFERROR(VLOOKUP(IF(ISNUMBER(FIND(" – ",$BK1970)),LEFT($BK1970,FIND(" – ",$BK1970)-1),$BK1970),ProdTbl,3,0),"کد ناشناخته"))</f>
        <v/>
      </c>
      <c r="BN1970" s="22" t="n"/>
      <c r="BO1970" s="21" t="n"/>
      <c r="BP1970" s="20" t="n"/>
      <c r="BQ1970" s="18">
        <f>IF($BP1970="","",IFERROR(VLOOKUP(IFERROR(VLOOKUP(IF(ISNUMBER(FIND(" – ",$BP1970)),LEFT($BP1970,FIND(" – ",$BP1970)-1),$BP1970),ProdTbl,5,0),""),BasketTbl,2,0),"کد ناشناخته"))</f>
        <v/>
      </c>
      <c r="BR1970" s="18">
        <f>IF($BP1970="","",IFERROR(VLOOKUP(IF(ISNUMBER(FIND(" – ",$BP1970)),LEFT($BP1970,FIND(" – ",$BP1970)-1),$BP1970),ProdTbl,3,0),"کد ناشناخته"))</f>
        <v/>
      </c>
      <c r="BS1970" s="22" t="n"/>
      <c r="BT1970" s="21" t="n"/>
      <c r="BU1970" s="20" t="n"/>
      <c r="BV1970" s="18">
        <f>IF($BU1970="","",IFERROR(VLOOKUP(IFERROR(VLOOKUP(IF(ISNUMBER(FIND(" – ",$BU1970)),LEFT($BU1970,FIND(" – ",$BU1970)-1),$BU1970),ProdTbl,5,0),""),BasketTbl,2,0),"کد ناشناخته"))</f>
        <v/>
      </c>
      <c r="BW1970" s="18">
        <f>IF($BU1970="","",IFERROR(VLOOKUP(IF(ISNUMBER(FIND(" – ",$BU1970)),LEFT($BU1970,FIND(" – ",$BU1970)-1),$BU1970),ProdTbl,3,0),"کد ناشناخته"))</f>
        <v/>
      </c>
      <c r="BX1970" s="22" t="n"/>
      <c r="BY1970" s="21" t="n"/>
      <c r="BZ1970" s="20" t="n"/>
      <c r="CA1970" s="18">
        <f>IF($BZ1970="","",IFERROR(VLOOKUP(IFERROR(VLOOKUP(IF(ISNUMBER(FIND(" – ",$BZ1970)),LEFT($BZ1970,FIND(" – ",$BZ1970)-1),$BZ1970),ProdTbl,5,0),""),BasketTbl,2,0),"کد ناشناخته"))</f>
        <v/>
      </c>
      <c r="CB1970" s="18">
        <f>IF($BZ1970="","",IFERROR(VLOOKUP(IF(ISNUMBER(FIND(" – ",$BZ1970)),LEFT($BZ1970,FIND(" – ",$BZ1970)-1),$BZ1970),ProdTbl,3,0),"کد ناشناخته"))</f>
        <v/>
      </c>
      <c r="CC1970" s="22" t="n"/>
      <c r="CD1970" s="21" t="n"/>
      <c r="CE1970" s="20" t="n"/>
      <c r="CF1970" s="18">
        <f>IF($CE1970="","",IFERROR(VLOOKUP(IFERROR(VLOOKUP(IF(ISNUMBER(FIND(" – ",$CE1970)),LEFT($CE1970,FIND(" – ",$CE1970)-1),$CE1970),ProdTbl,5,0),""),BasketTbl,2,0),"کد ناشناخته"))</f>
        <v/>
      </c>
      <c r="CG1970" s="18">
        <f>IF($CE1970="","",IFERROR(VLOOKUP(IF(ISNUMBER(FIND(" – ",$CE1970)),LEFT($CE1970,FIND(" – ",$CE1970)-1),$CE1970),ProdTbl,3,0),"کد ناشناخته"))</f>
        <v/>
      </c>
      <c r="CH1970" s="22" t="n"/>
      <c r="CI1970" s="21" t="n"/>
    </row>
    <row r="1971">
      <c r="A1971" s="18">
        <f>IF($B1971="","",COUNTA($B$10:$B1971))</f>
        <v/>
      </c>
      <c r="B1971" s="19" t="n"/>
      <c r="C1971" s="20" t="n"/>
      <c r="D1971" s="19" t="n"/>
      <c r="E1971" s="18">
        <f>IF($D1971="","",IFERROR(VLOOKUP(IF(ISNUMBER(FIND(" – ",$D1971)),LEFT($D1971,FIND(" – ",$D1971)-1),$D1971),SellerTbl,2,0),"کد ناشناخته"))</f>
        <v/>
      </c>
      <c r="F1971" s="21" t="n"/>
      <c r="G1971" s="21" t="n"/>
      <c r="H1971" s="22" t="n"/>
      <c r="I1971" s="23">
        <f>IF(OR($F1971="",$G1971=""),"",$F1971-$G1971)</f>
        <v/>
      </c>
      <c r="J1971" s="18">
        <f>IF($I1971="","",IF(ABS($I1971)&lt;=0.01*$F1971,"√","×"))</f>
        <v/>
      </c>
      <c r="K1971" s="23">
        <f>IF(COUNT($Q1971,$V1971,$AA1971,$AF1971,$AK1971,$AP1971,$AU1971,$AZ1971,$BE1971,$BJ1971,$BO1971,$BT1971,$BY1971,$CD1971,$CI1971)=0,"",SUM($Q1971,$V1971,$AA1971,$AF1971,$AK1971,$AP1971,$AU1971,$AZ1971,$BE1971,$BJ1971,$BO1971,$BT1971,$BY1971,$CD1971,$CI1971))</f>
        <v/>
      </c>
      <c r="L1971" s="23">
        <f>IF(OR($F1971="",$K1971=""),"",$F1971-$K1971)</f>
        <v/>
      </c>
      <c r="M1971" s="20" t="n"/>
      <c r="N1971" s="18">
        <f>IF($M1971="","",IFERROR(VLOOKUP(IFERROR(VLOOKUP(IF(ISNUMBER(FIND(" – ",$M1971)),LEFT($M1971,FIND(" – ",$M1971)-1),$M1971),ProdTbl,5,0),""),BasketTbl,2,0),"کد ناشناخته"))</f>
        <v/>
      </c>
      <c r="O1971" s="18">
        <f>IF($M1971="","",IFERROR(VLOOKUP(IF(ISNUMBER(FIND(" – ",$M1971)),LEFT($M1971,FIND(" – ",$M1971)-1),$M1971),ProdTbl,3,0),"کد ناشناخته"))</f>
        <v/>
      </c>
      <c r="P1971" s="22" t="n"/>
      <c r="Q1971" s="21" t="n"/>
      <c r="R1971" s="20" t="n"/>
      <c r="S1971" s="18">
        <f>IF($R1971="","",IFERROR(VLOOKUP(IFERROR(VLOOKUP(IF(ISNUMBER(FIND(" – ",$R1971)),LEFT($R1971,FIND(" – ",$R1971)-1),$R1971),ProdTbl,5,0),""),BasketTbl,2,0),"کد ناشناخته"))</f>
        <v/>
      </c>
      <c r="T1971" s="18">
        <f>IF($R1971="","",IFERROR(VLOOKUP(IF(ISNUMBER(FIND(" – ",$R1971)),LEFT($R1971,FIND(" – ",$R1971)-1),$R1971),ProdTbl,3,0),"کد ناشناخته"))</f>
        <v/>
      </c>
      <c r="U1971" s="22" t="n"/>
      <c r="V1971" s="21" t="n"/>
      <c r="W1971" s="20" t="n"/>
      <c r="X1971" s="18">
        <f>IF($W1971="","",IFERROR(VLOOKUP(IFERROR(VLOOKUP(IF(ISNUMBER(FIND(" – ",$W1971)),LEFT($W1971,FIND(" – ",$W1971)-1),$W1971),ProdTbl,5,0),""),BasketTbl,2,0),"کد ناشناخته"))</f>
        <v/>
      </c>
      <c r="Y1971" s="18">
        <f>IF($W1971="","",IFERROR(VLOOKUP(IF(ISNUMBER(FIND(" – ",$W1971)),LEFT($W1971,FIND(" – ",$W1971)-1),$W1971),ProdTbl,3,0),"کد ناشناخته"))</f>
        <v/>
      </c>
      <c r="Z1971" s="22" t="n"/>
      <c r="AA1971" s="21" t="n"/>
      <c r="AB1971" s="20" t="n"/>
      <c r="AC1971" s="18">
        <f>IF($AB1971="","",IFERROR(VLOOKUP(IFERROR(VLOOKUP(IF(ISNUMBER(FIND(" – ",$AB1971)),LEFT($AB1971,FIND(" – ",$AB1971)-1),$AB1971),ProdTbl,5,0),""),BasketTbl,2,0),"کد ناشناخته"))</f>
        <v/>
      </c>
      <c r="AD1971" s="18">
        <f>IF($AB1971="","",IFERROR(VLOOKUP(IF(ISNUMBER(FIND(" – ",$AB1971)),LEFT($AB1971,FIND(" – ",$AB1971)-1),$AB1971),ProdTbl,3,0),"کد ناشناخته"))</f>
        <v/>
      </c>
      <c r="AE1971" s="22" t="n"/>
      <c r="AF1971" s="21" t="n"/>
      <c r="AG1971" s="20" t="n"/>
      <c r="AH1971" s="18">
        <f>IF($AG1971="","",IFERROR(VLOOKUP(IFERROR(VLOOKUP(IF(ISNUMBER(FIND(" – ",$AG1971)),LEFT($AG1971,FIND(" – ",$AG1971)-1),$AG1971),ProdTbl,5,0),""),BasketTbl,2,0),"کد ناشناخته"))</f>
        <v/>
      </c>
      <c r="AI1971" s="18">
        <f>IF($AG1971="","",IFERROR(VLOOKUP(IF(ISNUMBER(FIND(" – ",$AG1971)),LEFT($AG1971,FIND(" – ",$AG1971)-1),$AG1971),ProdTbl,3,0),"کد ناشناخته"))</f>
        <v/>
      </c>
      <c r="AJ1971" s="22" t="n"/>
      <c r="AK1971" s="21" t="n"/>
      <c r="AL1971" s="20" t="n"/>
      <c r="AM1971" s="18">
        <f>IF($AL1971="","",IFERROR(VLOOKUP(IFERROR(VLOOKUP(IF(ISNUMBER(FIND(" – ",$AL1971)),LEFT($AL1971,FIND(" – ",$AL1971)-1),$AL1971),ProdTbl,5,0),""),BasketTbl,2,0),"کد ناشناخته"))</f>
        <v/>
      </c>
      <c r="AN1971" s="18">
        <f>IF($AL1971="","",IFERROR(VLOOKUP(IF(ISNUMBER(FIND(" – ",$AL1971)),LEFT($AL1971,FIND(" – ",$AL1971)-1),$AL1971),ProdTbl,3,0),"کد ناشناخته"))</f>
        <v/>
      </c>
      <c r="AO1971" s="22" t="n"/>
      <c r="AP1971" s="21" t="n"/>
      <c r="AQ1971" s="20" t="n"/>
      <c r="AR1971" s="18">
        <f>IF($AQ1971="","",IFERROR(VLOOKUP(IFERROR(VLOOKUP(IF(ISNUMBER(FIND(" – ",$AQ1971)),LEFT($AQ1971,FIND(" – ",$AQ1971)-1),$AQ1971),ProdTbl,5,0),""),BasketTbl,2,0),"کد ناشناخته"))</f>
        <v/>
      </c>
      <c r="AS1971" s="18">
        <f>IF($AQ1971="","",IFERROR(VLOOKUP(IF(ISNUMBER(FIND(" – ",$AQ1971)),LEFT($AQ1971,FIND(" – ",$AQ1971)-1),$AQ1971),ProdTbl,3,0),"کد ناشناخته"))</f>
        <v/>
      </c>
      <c r="AT1971" s="22" t="n"/>
      <c r="AU1971" s="21" t="n"/>
      <c r="AV1971" s="20" t="n"/>
      <c r="AW1971" s="18">
        <f>IF($AV1971="","",IFERROR(VLOOKUP(IFERROR(VLOOKUP(IF(ISNUMBER(FIND(" – ",$AV1971)),LEFT($AV1971,FIND(" – ",$AV1971)-1),$AV1971),ProdTbl,5,0),""),BasketTbl,2,0),"کد ناشناخته"))</f>
        <v/>
      </c>
      <c r="AX1971" s="18">
        <f>IF($AV1971="","",IFERROR(VLOOKUP(IF(ISNUMBER(FIND(" – ",$AV1971)),LEFT($AV1971,FIND(" – ",$AV1971)-1),$AV1971),ProdTbl,3,0),"کد ناشناخته"))</f>
        <v/>
      </c>
      <c r="AY1971" s="22" t="n"/>
      <c r="AZ1971" s="21" t="n"/>
      <c r="BA1971" s="20" t="n"/>
      <c r="BB1971" s="18">
        <f>IF($BA1971="","",IFERROR(VLOOKUP(IFERROR(VLOOKUP(IF(ISNUMBER(FIND(" – ",$BA1971)),LEFT($BA1971,FIND(" – ",$BA1971)-1),$BA1971),ProdTbl,5,0),""),BasketTbl,2,0),"کد ناشناخته"))</f>
        <v/>
      </c>
      <c r="BC1971" s="18">
        <f>IF($BA1971="","",IFERROR(VLOOKUP(IF(ISNUMBER(FIND(" – ",$BA1971)),LEFT($BA1971,FIND(" – ",$BA1971)-1),$BA1971),ProdTbl,3,0),"کد ناشناخته"))</f>
        <v/>
      </c>
      <c r="BD1971" s="22" t="n"/>
      <c r="BE1971" s="21" t="n"/>
      <c r="BF1971" s="20" t="n"/>
      <c r="BG1971" s="18">
        <f>IF($BF1971="","",IFERROR(VLOOKUP(IFERROR(VLOOKUP(IF(ISNUMBER(FIND(" – ",$BF1971)),LEFT($BF1971,FIND(" – ",$BF1971)-1),$BF1971),ProdTbl,5,0),""),BasketTbl,2,0),"کد ناشناخته"))</f>
        <v/>
      </c>
      <c r="BH1971" s="18">
        <f>IF($BF1971="","",IFERROR(VLOOKUP(IF(ISNUMBER(FIND(" – ",$BF1971)),LEFT($BF1971,FIND(" – ",$BF1971)-1),$BF1971),ProdTbl,3,0),"کد ناشناخته"))</f>
        <v/>
      </c>
      <c r="BI1971" s="22" t="n"/>
      <c r="BJ1971" s="21" t="n"/>
      <c r="BK1971" s="20" t="n"/>
      <c r="BL1971" s="18">
        <f>IF($BK1971="","",IFERROR(VLOOKUP(IFERROR(VLOOKUP(IF(ISNUMBER(FIND(" – ",$BK1971)),LEFT($BK1971,FIND(" – ",$BK1971)-1),$BK1971),ProdTbl,5,0),""),BasketTbl,2,0),"کد ناشناخته"))</f>
        <v/>
      </c>
      <c r="BM1971" s="18">
        <f>IF($BK1971="","",IFERROR(VLOOKUP(IF(ISNUMBER(FIND(" – ",$BK1971)),LEFT($BK1971,FIND(" – ",$BK1971)-1),$BK1971),ProdTbl,3,0),"کد ناشناخته"))</f>
        <v/>
      </c>
      <c r="BN1971" s="22" t="n"/>
      <c r="BO1971" s="21" t="n"/>
      <c r="BP1971" s="20" t="n"/>
      <c r="BQ1971" s="18">
        <f>IF($BP1971="","",IFERROR(VLOOKUP(IFERROR(VLOOKUP(IF(ISNUMBER(FIND(" – ",$BP1971)),LEFT($BP1971,FIND(" – ",$BP1971)-1),$BP1971),ProdTbl,5,0),""),BasketTbl,2,0),"کد ناشناخته"))</f>
        <v/>
      </c>
      <c r="BR1971" s="18">
        <f>IF($BP1971="","",IFERROR(VLOOKUP(IF(ISNUMBER(FIND(" – ",$BP1971)),LEFT($BP1971,FIND(" – ",$BP1971)-1),$BP1971),ProdTbl,3,0),"کد ناشناخته"))</f>
        <v/>
      </c>
      <c r="BS1971" s="22" t="n"/>
      <c r="BT1971" s="21" t="n"/>
      <c r="BU1971" s="20" t="n"/>
      <c r="BV1971" s="18">
        <f>IF($BU1971="","",IFERROR(VLOOKUP(IFERROR(VLOOKUP(IF(ISNUMBER(FIND(" – ",$BU1971)),LEFT($BU1971,FIND(" – ",$BU1971)-1),$BU1971),ProdTbl,5,0),""),BasketTbl,2,0),"کد ناشناخته"))</f>
        <v/>
      </c>
      <c r="BW1971" s="18">
        <f>IF($BU1971="","",IFERROR(VLOOKUP(IF(ISNUMBER(FIND(" – ",$BU1971)),LEFT($BU1971,FIND(" – ",$BU1971)-1),$BU1971),ProdTbl,3,0),"کد ناشناخته"))</f>
        <v/>
      </c>
      <c r="BX1971" s="22" t="n"/>
      <c r="BY1971" s="21" t="n"/>
      <c r="BZ1971" s="20" t="n"/>
      <c r="CA1971" s="18">
        <f>IF($BZ1971="","",IFERROR(VLOOKUP(IFERROR(VLOOKUP(IF(ISNUMBER(FIND(" – ",$BZ1971)),LEFT($BZ1971,FIND(" – ",$BZ1971)-1),$BZ1971),ProdTbl,5,0),""),BasketTbl,2,0),"کد ناشناخته"))</f>
        <v/>
      </c>
      <c r="CB1971" s="18">
        <f>IF($BZ1971="","",IFERROR(VLOOKUP(IF(ISNUMBER(FIND(" – ",$BZ1971)),LEFT($BZ1971,FIND(" – ",$BZ1971)-1),$BZ1971),ProdTbl,3,0),"کد ناشناخته"))</f>
        <v/>
      </c>
      <c r="CC1971" s="22" t="n"/>
      <c r="CD1971" s="21" t="n"/>
      <c r="CE1971" s="20" t="n"/>
      <c r="CF1971" s="18">
        <f>IF($CE1971="","",IFERROR(VLOOKUP(IFERROR(VLOOKUP(IF(ISNUMBER(FIND(" – ",$CE1971)),LEFT($CE1971,FIND(" – ",$CE1971)-1),$CE1971),ProdTbl,5,0),""),BasketTbl,2,0),"کد ناشناخته"))</f>
        <v/>
      </c>
      <c r="CG1971" s="18">
        <f>IF($CE1971="","",IFERROR(VLOOKUP(IF(ISNUMBER(FIND(" – ",$CE1971)),LEFT($CE1971,FIND(" – ",$CE1971)-1),$CE1971),ProdTbl,3,0),"کد ناشناخته"))</f>
        <v/>
      </c>
      <c r="CH1971" s="22" t="n"/>
      <c r="CI1971" s="21" t="n"/>
    </row>
    <row r="1972">
      <c r="A1972" s="18">
        <f>IF($B1972="","",COUNTA($B$10:$B1972))</f>
        <v/>
      </c>
      <c r="B1972" s="19" t="n"/>
      <c r="C1972" s="20" t="n"/>
      <c r="D1972" s="19" t="n"/>
      <c r="E1972" s="18">
        <f>IF($D1972="","",IFERROR(VLOOKUP(IF(ISNUMBER(FIND(" – ",$D1972)),LEFT($D1972,FIND(" – ",$D1972)-1),$D1972),SellerTbl,2,0),"کد ناشناخته"))</f>
        <v/>
      </c>
      <c r="F1972" s="21" t="n"/>
      <c r="G1972" s="21" t="n"/>
      <c r="H1972" s="22" t="n"/>
      <c r="I1972" s="23">
        <f>IF(OR($F1972="",$G1972=""),"",$F1972-$G1972)</f>
        <v/>
      </c>
      <c r="J1972" s="18">
        <f>IF($I1972="","",IF(ABS($I1972)&lt;=0.01*$F1972,"√","×"))</f>
        <v/>
      </c>
      <c r="K1972" s="23">
        <f>IF(COUNT($Q1972,$V1972,$AA1972,$AF1972,$AK1972,$AP1972,$AU1972,$AZ1972,$BE1972,$BJ1972,$BO1972,$BT1972,$BY1972,$CD1972,$CI1972)=0,"",SUM($Q1972,$V1972,$AA1972,$AF1972,$AK1972,$AP1972,$AU1972,$AZ1972,$BE1972,$BJ1972,$BO1972,$BT1972,$BY1972,$CD1972,$CI1972))</f>
        <v/>
      </c>
      <c r="L1972" s="23">
        <f>IF(OR($F1972="",$K1972=""),"",$F1972-$K1972)</f>
        <v/>
      </c>
      <c r="M1972" s="20" t="n"/>
      <c r="N1972" s="18">
        <f>IF($M1972="","",IFERROR(VLOOKUP(IFERROR(VLOOKUP(IF(ISNUMBER(FIND(" – ",$M1972)),LEFT($M1972,FIND(" – ",$M1972)-1),$M1972),ProdTbl,5,0),""),BasketTbl,2,0),"کد ناشناخته"))</f>
        <v/>
      </c>
      <c r="O1972" s="18">
        <f>IF($M1972="","",IFERROR(VLOOKUP(IF(ISNUMBER(FIND(" – ",$M1972)),LEFT($M1972,FIND(" – ",$M1972)-1),$M1972),ProdTbl,3,0),"کد ناشناخته"))</f>
        <v/>
      </c>
      <c r="P1972" s="22" t="n"/>
      <c r="Q1972" s="21" t="n"/>
      <c r="R1972" s="20" t="n"/>
      <c r="S1972" s="18">
        <f>IF($R1972="","",IFERROR(VLOOKUP(IFERROR(VLOOKUP(IF(ISNUMBER(FIND(" – ",$R1972)),LEFT($R1972,FIND(" – ",$R1972)-1),$R1972),ProdTbl,5,0),""),BasketTbl,2,0),"کد ناشناخته"))</f>
        <v/>
      </c>
      <c r="T1972" s="18">
        <f>IF($R1972="","",IFERROR(VLOOKUP(IF(ISNUMBER(FIND(" – ",$R1972)),LEFT($R1972,FIND(" – ",$R1972)-1),$R1972),ProdTbl,3,0),"کد ناشناخته"))</f>
        <v/>
      </c>
      <c r="U1972" s="22" t="n"/>
      <c r="V1972" s="21" t="n"/>
      <c r="W1972" s="20" t="n"/>
      <c r="X1972" s="18">
        <f>IF($W1972="","",IFERROR(VLOOKUP(IFERROR(VLOOKUP(IF(ISNUMBER(FIND(" – ",$W1972)),LEFT($W1972,FIND(" – ",$W1972)-1),$W1972),ProdTbl,5,0),""),BasketTbl,2,0),"کد ناشناخته"))</f>
        <v/>
      </c>
      <c r="Y1972" s="18">
        <f>IF($W1972="","",IFERROR(VLOOKUP(IF(ISNUMBER(FIND(" – ",$W1972)),LEFT($W1972,FIND(" – ",$W1972)-1),$W1972),ProdTbl,3,0),"کد ناشناخته"))</f>
        <v/>
      </c>
      <c r="Z1972" s="22" t="n"/>
      <c r="AA1972" s="21" t="n"/>
      <c r="AB1972" s="20" t="n"/>
      <c r="AC1972" s="18">
        <f>IF($AB1972="","",IFERROR(VLOOKUP(IFERROR(VLOOKUP(IF(ISNUMBER(FIND(" – ",$AB1972)),LEFT($AB1972,FIND(" – ",$AB1972)-1),$AB1972),ProdTbl,5,0),""),BasketTbl,2,0),"کد ناشناخته"))</f>
        <v/>
      </c>
      <c r="AD1972" s="18">
        <f>IF($AB1972="","",IFERROR(VLOOKUP(IF(ISNUMBER(FIND(" – ",$AB1972)),LEFT($AB1972,FIND(" – ",$AB1972)-1),$AB1972),ProdTbl,3,0),"کد ناشناخته"))</f>
        <v/>
      </c>
      <c r="AE1972" s="22" t="n"/>
      <c r="AF1972" s="21" t="n"/>
      <c r="AG1972" s="20" t="n"/>
      <c r="AH1972" s="18">
        <f>IF($AG1972="","",IFERROR(VLOOKUP(IFERROR(VLOOKUP(IF(ISNUMBER(FIND(" – ",$AG1972)),LEFT($AG1972,FIND(" – ",$AG1972)-1),$AG1972),ProdTbl,5,0),""),BasketTbl,2,0),"کد ناشناخته"))</f>
        <v/>
      </c>
      <c r="AI1972" s="18">
        <f>IF($AG1972="","",IFERROR(VLOOKUP(IF(ISNUMBER(FIND(" – ",$AG1972)),LEFT($AG1972,FIND(" – ",$AG1972)-1),$AG1972),ProdTbl,3,0),"کد ناشناخته"))</f>
        <v/>
      </c>
      <c r="AJ1972" s="22" t="n"/>
      <c r="AK1972" s="21" t="n"/>
      <c r="AL1972" s="20" t="n"/>
      <c r="AM1972" s="18">
        <f>IF($AL1972="","",IFERROR(VLOOKUP(IFERROR(VLOOKUP(IF(ISNUMBER(FIND(" – ",$AL1972)),LEFT($AL1972,FIND(" – ",$AL1972)-1),$AL1972),ProdTbl,5,0),""),BasketTbl,2,0),"کد ناشناخته"))</f>
        <v/>
      </c>
      <c r="AN1972" s="18">
        <f>IF($AL1972="","",IFERROR(VLOOKUP(IF(ISNUMBER(FIND(" – ",$AL1972)),LEFT($AL1972,FIND(" – ",$AL1972)-1),$AL1972),ProdTbl,3,0),"کد ناشناخته"))</f>
        <v/>
      </c>
      <c r="AO1972" s="22" t="n"/>
      <c r="AP1972" s="21" t="n"/>
      <c r="AQ1972" s="20" t="n"/>
      <c r="AR1972" s="18">
        <f>IF($AQ1972="","",IFERROR(VLOOKUP(IFERROR(VLOOKUP(IF(ISNUMBER(FIND(" – ",$AQ1972)),LEFT($AQ1972,FIND(" – ",$AQ1972)-1),$AQ1972),ProdTbl,5,0),""),BasketTbl,2,0),"کد ناشناخته"))</f>
        <v/>
      </c>
      <c r="AS1972" s="18">
        <f>IF($AQ1972="","",IFERROR(VLOOKUP(IF(ISNUMBER(FIND(" – ",$AQ1972)),LEFT($AQ1972,FIND(" – ",$AQ1972)-1),$AQ1972),ProdTbl,3,0),"کد ناشناخته"))</f>
        <v/>
      </c>
      <c r="AT1972" s="22" t="n"/>
      <c r="AU1972" s="21" t="n"/>
      <c r="AV1972" s="20" t="n"/>
      <c r="AW1972" s="18">
        <f>IF($AV1972="","",IFERROR(VLOOKUP(IFERROR(VLOOKUP(IF(ISNUMBER(FIND(" – ",$AV1972)),LEFT($AV1972,FIND(" – ",$AV1972)-1),$AV1972),ProdTbl,5,0),""),BasketTbl,2,0),"کد ناشناخته"))</f>
        <v/>
      </c>
      <c r="AX1972" s="18">
        <f>IF($AV1972="","",IFERROR(VLOOKUP(IF(ISNUMBER(FIND(" – ",$AV1972)),LEFT($AV1972,FIND(" – ",$AV1972)-1),$AV1972),ProdTbl,3,0),"کد ناشناخته"))</f>
        <v/>
      </c>
      <c r="AY1972" s="22" t="n"/>
      <c r="AZ1972" s="21" t="n"/>
      <c r="BA1972" s="20" t="n"/>
      <c r="BB1972" s="18">
        <f>IF($BA1972="","",IFERROR(VLOOKUP(IFERROR(VLOOKUP(IF(ISNUMBER(FIND(" – ",$BA1972)),LEFT($BA1972,FIND(" – ",$BA1972)-1),$BA1972),ProdTbl,5,0),""),BasketTbl,2,0),"کد ناشناخته"))</f>
        <v/>
      </c>
      <c r="BC1972" s="18">
        <f>IF($BA1972="","",IFERROR(VLOOKUP(IF(ISNUMBER(FIND(" – ",$BA1972)),LEFT($BA1972,FIND(" – ",$BA1972)-1),$BA1972),ProdTbl,3,0),"کد ناشناخته"))</f>
        <v/>
      </c>
      <c r="BD1972" s="22" t="n"/>
      <c r="BE1972" s="21" t="n"/>
      <c r="BF1972" s="20" t="n"/>
      <c r="BG1972" s="18">
        <f>IF($BF1972="","",IFERROR(VLOOKUP(IFERROR(VLOOKUP(IF(ISNUMBER(FIND(" – ",$BF1972)),LEFT($BF1972,FIND(" – ",$BF1972)-1),$BF1972),ProdTbl,5,0),""),BasketTbl,2,0),"کد ناشناخته"))</f>
        <v/>
      </c>
      <c r="BH1972" s="18">
        <f>IF($BF1972="","",IFERROR(VLOOKUP(IF(ISNUMBER(FIND(" – ",$BF1972)),LEFT($BF1972,FIND(" – ",$BF1972)-1),$BF1972),ProdTbl,3,0),"کد ناشناخته"))</f>
        <v/>
      </c>
      <c r="BI1972" s="22" t="n"/>
      <c r="BJ1972" s="21" t="n"/>
      <c r="BK1972" s="20" t="n"/>
      <c r="BL1972" s="18">
        <f>IF($BK1972="","",IFERROR(VLOOKUP(IFERROR(VLOOKUP(IF(ISNUMBER(FIND(" – ",$BK1972)),LEFT($BK1972,FIND(" – ",$BK1972)-1),$BK1972),ProdTbl,5,0),""),BasketTbl,2,0),"کد ناشناخته"))</f>
        <v/>
      </c>
      <c r="BM1972" s="18">
        <f>IF($BK1972="","",IFERROR(VLOOKUP(IF(ISNUMBER(FIND(" – ",$BK1972)),LEFT($BK1972,FIND(" – ",$BK1972)-1),$BK1972),ProdTbl,3,0),"کد ناشناخته"))</f>
        <v/>
      </c>
      <c r="BN1972" s="22" t="n"/>
      <c r="BO1972" s="21" t="n"/>
      <c r="BP1972" s="20" t="n"/>
      <c r="BQ1972" s="18">
        <f>IF($BP1972="","",IFERROR(VLOOKUP(IFERROR(VLOOKUP(IF(ISNUMBER(FIND(" – ",$BP1972)),LEFT($BP1972,FIND(" – ",$BP1972)-1),$BP1972),ProdTbl,5,0),""),BasketTbl,2,0),"کد ناشناخته"))</f>
        <v/>
      </c>
      <c r="BR1972" s="18">
        <f>IF($BP1972="","",IFERROR(VLOOKUP(IF(ISNUMBER(FIND(" – ",$BP1972)),LEFT($BP1972,FIND(" – ",$BP1972)-1),$BP1972),ProdTbl,3,0),"کد ناشناخته"))</f>
        <v/>
      </c>
      <c r="BS1972" s="22" t="n"/>
      <c r="BT1972" s="21" t="n"/>
      <c r="BU1972" s="20" t="n"/>
      <c r="BV1972" s="18">
        <f>IF($BU1972="","",IFERROR(VLOOKUP(IFERROR(VLOOKUP(IF(ISNUMBER(FIND(" – ",$BU1972)),LEFT($BU1972,FIND(" – ",$BU1972)-1),$BU1972),ProdTbl,5,0),""),BasketTbl,2,0),"کد ناشناخته"))</f>
        <v/>
      </c>
      <c r="BW1972" s="18">
        <f>IF($BU1972="","",IFERROR(VLOOKUP(IF(ISNUMBER(FIND(" – ",$BU1972)),LEFT($BU1972,FIND(" – ",$BU1972)-1),$BU1972),ProdTbl,3,0),"کد ناشناخته"))</f>
        <v/>
      </c>
      <c r="BX1972" s="22" t="n"/>
      <c r="BY1972" s="21" t="n"/>
      <c r="BZ1972" s="20" t="n"/>
      <c r="CA1972" s="18">
        <f>IF($BZ1972="","",IFERROR(VLOOKUP(IFERROR(VLOOKUP(IF(ISNUMBER(FIND(" – ",$BZ1972)),LEFT($BZ1972,FIND(" – ",$BZ1972)-1),$BZ1972),ProdTbl,5,0),""),BasketTbl,2,0),"کد ناشناخته"))</f>
        <v/>
      </c>
      <c r="CB1972" s="18">
        <f>IF($BZ1972="","",IFERROR(VLOOKUP(IF(ISNUMBER(FIND(" – ",$BZ1972)),LEFT($BZ1972,FIND(" – ",$BZ1972)-1),$BZ1972),ProdTbl,3,0),"کد ناشناخته"))</f>
        <v/>
      </c>
      <c r="CC1972" s="22" t="n"/>
      <c r="CD1972" s="21" t="n"/>
      <c r="CE1972" s="20" t="n"/>
      <c r="CF1972" s="18">
        <f>IF($CE1972="","",IFERROR(VLOOKUP(IFERROR(VLOOKUP(IF(ISNUMBER(FIND(" – ",$CE1972)),LEFT($CE1972,FIND(" – ",$CE1972)-1),$CE1972),ProdTbl,5,0),""),BasketTbl,2,0),"کد ناشناخته"))</f>
        <v/>
      </c>
      <c r="CG1972" s="18">
        <f>IF($CE1972="","",IFERROR(VLOOKUP(IF(ISNUMBER(FIND(" – ",$CE1972)),LEFT($CE1972,FIND(" – ",$CE1972)-1),$CE1972),ProdTbl,3,0),"کد ناشناخته"))</f>
        <v/>
      </c>
      <c r="CH1972" s="22" t="n"/>
      <c r="CI1972" s="21" t="n"/>
    </row>
    <row r="1973">
      <c r="A1973" s="18">
        <f>IF($B1973="","",COUNTA($B$10:$B1973))</f>
        <v/>
      </c>
      <c r="B1973" s="19" t="n"/>
      <c r="C1973" s="20" t="n"/>
      <c r="D1973" s="19" t="n"/>
      <c r="E1973" s="18">
        <f>IF($D1973="","",IFERROR(VLOOKUP(IF(ISNUMBER(FIND(" – ",$D1973)),LEFT($D1973,FIND(" – ",$D1973)-1),$D1973),SellerTbl,2,0),"کد ناشناخته"))</f>
        <v/>
      </c>
      <c r="F1973" s="21" t="n"/>
      <c r="G1973" s="21" t="n"/>
      <c r="H1973" s="22" t="n"/>
      <c r="I1973" s="23">
        <f>IF(OR($F1973="",$G1973=""),"",$F1973-$G1973)</f>
        <v/>
      </c>
      <c r="J1973" s="18">
        <f>IF($I1973="","",IF(ABS($I1973)&lt;=0.01*$F1973,"√","×"))</f>
        <v/>
      </c>
      <c r="K1973" s="23">
        <f>IF(COUNT($Q1973,$V1973,$AA1973,$AF1973,$AK1973,$AP1973,$AU1973,$AZ1973,$BE1973,$BJ1973,$BO1973,$BT1973,$BY1973,$CD1973,$CI1973)=0,"",SUM($Q1973,$V1973,$AA1973,$AF1973,$AK1973,$AP1973,$AU1973,$AZ1973,$BE1973,$BJ1973,$BO1973,$BT1973,$BY1973,$CD1973,$CI1973))</f>
        <v/>
      </c>
      <c r="L1973" s="23">
        <f>IF(OR($F1973="",$K1973=""),"",$F1973-$K1973)</f>
        <v/>
      </c>
      <c r="M1973" s="20" t="n"/>
      <c r="N1973" s="18">
        <f>IF($M1973="","",IFERROR(VLOOKUP(IFERROR(VLOOKUP(IF(ISNUMBER(FIND(" – ",$M1973)),LEFT($M1973,FIND(" – ",$M1973)-1),$M1973),ProdTbl,5,0),""),BasketTbl,2,0),"کد ناشناخته"))</f>
        <v/>
      </c>
      <c r="O1973" s="18">
        <f>IF($M1973="","",IFERROR(VLOOKUP(IF(ISNUMBER(FIND(" – ",$M1973)),LEFT($M1973,FIND(" – ",$M1973)-1),$M1973),ProdTbl,3,0),"کد ناشناخته"))</f>
        <v/>
      </c>
      <c r="P1973" s="22" t="n"/>
      <c r="Q1973" s="21" t="n"/>
      <c r="R1973" s="20" t="n"/>
      <c r="S1973" s="18">
        <f>IF($R1973="","",IFERROR(VLOOKUP(IFERROR(VLOOKUP(IF(ISNUMBER(FIND(" – ",$R1973)),LEFT($R1973,FIND(" – ",$R1973)-1),$R1973),ProdTbl,5,0),""),BasketTbl,2,0),"کد ناشناخته"))</f>
        <v/>
      </c>
      <c r="T1973" s="18">
        <f>IF($R1973="","",IFERROR(VLOOKUP(IF(ISNUMBER(FIND(" – ",$R1973)),LEFT($R1973,FIND(" – ",$R1973)-1),$R1973),ProdTbl,3,0),"کد ناشناخته"))</f>
        <v/>
      </c>
      <c r="U1973" s="22" t="n"/>
      <c r="V1973" s="21" t="n"/>
      <c r="W1973" s="20" t="n"/>
      <c r="X1973" s="18">
        <f>IF($W1973="","",IFERROR(VLOOKUP(IFERROR(VLOOKUP(IF(ISNUMBER(FIND(" – ",$W1973)),LEFT($W1973,FIND(" – ",$W1973)-1),$W1973),ProdTbl,5,0),""),BasketTbl,2,0),"کد ناشناخته"))</f>
        <v/>
      </c>
      <c r="Y1973" s="18">
        <f>IF($W1973="","",IFERROR(VLOOKUP(IF(ISNUMBER(FIND(" – ",$W1973)),LEFT($W1973,FIND(" – ",$W1973)-1),$W1973),ProdTbl,3,0),"کد ناشناخته"))</f>
        <v/>
      </c>
      <c r="Z1973" s="22" t="n"/>
      <c r="AA1973" s="21" t="n"/>
      <c r="AB1973" s="20" t="n"/>
      <c r="AC1973" s="18">
        <f>IF($AB1973="","",IFERROR(VLOOKUP(IFERROR(VLOOKUP(IF(ISNUMBER(FIND(" – ",$AB1973)),LEFT($AB1973,FIND(" – ",$AB1973)-1),$AB1973),ProdTbl,5,0),""),BasketTbl,2,0),"کد ناشناخته"))</f>
        <v/>
      </c>
      <c r="AD1973" s="18">
        <f>IF($AB1973="","",IFERROR(VLOOKUP(IF(ISNUMBER(FIND(" – ",$AB1973)),LEFT($AB1973,FIND(" – ",$AB1973)-1),$AB1973),ProdTbl,3,0),"کد ناشناخته"))</f>
        <v/>
      </c>
      <c r="AE1973" s="22" t="n"/>
      <c r="AF1973" s="21" t="n"/>
      <c r="AG1973" s="20" t="n"/>
      <c r="AH1973" s="18">
        <f>IF($AG1973="","",IFERROR(VLOOKUP(IFERROR(VLOOKUP(IF(ISNUMBER(FIND(" – ",$AG1973)),LEFT($AG1973,FIND(" – ",$AG1973)-1),$AG1973),ProdTbl,5,0),""),BasketTbl,2,0),"کد ناشناخته"))</f>
        <v/>
      </c>
      <c r="AI1973" s="18">
        <f>IF($AG1973="","",IFERROR(VLOOKUP(IF(ISNUMBER(FIND(" – ",$AG1973)),LEFT($AG1973,FIND(" – ",$AG1973)-1),$AG1973),ProdTbl,3,0),"کد ناشناخته"))</f>
        <v/>
      </c>
      <c r="AJ1973" s="22" t="n"/>
      <c r="AK1973" s="21" t="n"/>
      <c r="AL1973" s="20" t="n"/>
      <c r="AM1973" s="18">
        <f>IF($AL1973="","",IFERROR(VLOOKUP(IFERROR(VLOOKUP(IF(ISNUMBER(FIND(" – ",$AL1973)),LEFT($AL1973,FIND(" – ",$AL1973)-1),$AL1973),ProdTbl,5,0),""),BasketTbl,2,0),"کد ناشناخته"))</f>
        <v/>
      </c>
      <c r="AN1973" s="18">
        <f>IF($AL1973="","",IFERROR(VLOOKUP(IF(ISNUMBER(FIND(" – ",$AL1973)),LEFT($AL1973,FIND(" – ",$AL1973)-1),$AL1973),ProdTbl,3,0),"کد ناشناخته"))</f>
        <v/>
      </c>
      <c r="AO1973" s="22" t="n"/>
      <c r="AP1973" s="21" t="n"/>
      <c r="AQ1973" s="20" t="n"/>
      <c r="AR1973" s="18">
        <f>IF($AQ1973="","",IFERROR(VLOOKUP(IFERROR(VLOOKUP(IF(ISNUMBER(FIND(" – ",$AQ1973)),LEFT($AQ1973,FIND(" – ",$AQ1973)-1),$AQ1973),ProdTbl,5,0),""),BasketTbl,2,0),"کد ناشناخته"))</f>
        <v/>
      </c>
      <c r="AS1973" s="18">
        <f>IF($AQ1973="","",IFERROR(VLOOKUP(IF(ISNUMBER(FIND(" – ",$AQ1973)),LEFT($AQ1973,FIND(" – ",$AQ1973)-1),$AQ1973),ProdTbl,3,0),"کد ناشناخته"))</f>
        <v/>
      </c>
      <c r="AT1973" s="22" t="n"/>
      <c r="AU1973" s="21" t="n"/>
      <c r="AV1973" s="20" t="n"/>
      <c r="AW1973" s="18">
        <f>IF($AV1973="","",IFERROR(VLOOKUP(IFERROR(VLOOKUP(IF(ISNUMBER(FIND(" – ",$AV1973)),LEFT($AV1973,FIND(" – ",$AV1973)-1),$AV1973),ProdTbl,5,0),""),BasketTbl,2,0),"کد ناشناخته"))</f>
        <v/>
      </c>
      <c r="AX1973" s="18">
        <f>IF($AV1973="","",IFERROR(VLOOKUP(IF(ISNUMBER(FIND(" – ",$AV1973)),LEFT($AV1973,FIND(" – ",$AV1973)-1),$AV1973),ProdTbl,3,0),"کد ناشناخته"))</f>
        <v/>
      </c>
      <c r="AY1973" s="22" t="n"/>
      <c r="AZ1973" s="21" t="n"/>
      <c r="BA1973" s="20" t="n"/>
      <c r="BB1973" s="18">
        <f>IF($BA1973="","",IFERROR(VLOOKUP(IFERROR(VLOOKUP(IF(ISNUMBER(FIND(" – ",$BA1973)),LEFT($BA1973,FIND(" – ",$BA1973)-1),$BA1973),ProdTbl,5,0),""),BasketTbl,2,0),"کد ناشناخته"))</f>
        <v/>
      </c>
      <c r="BC1973" s="18">
        <f>IF($BA1973="","",IFERROR(VLOOKUP(IF(ISNUMBER(FIND(" – ",$BA1973)),LEFT($BA1973,FIND(" – ",$BA1973)-1),$BA1973),ProdTbl,3,0),"کد ناشناخته"))</f>
        <v/>
      </c>
      <c r="BD1973" s="22" t="n"/>
      <c r="BE1973" s="21" t="n"/>
      <c r="BF1973" s="20" t="n"/>
      <c r="BG1973" s="18">
        <f>IF($BF1973="","",IFERROR(VLOOKUP(IFERROR(VLOOKUP(IF(ISNUMBER(FIND(" – ",$BF1973)),LEFT($BF1973,FIND(" – ",$BF1973)-1),$BF1973),ProdTbl,5,0),""),BasketTbl,2,0),"کد ناشناخته"))</f>
        <v/>
      </c>
      <c r="BH1973" s="18">
        <f>IF($BF1973="","",IFERROR(VLOOKUP(IF(ISNUMBER(FIND(" – ",$BF1973)),LEFT($BF1973,FIND(" – ",$BF1973)-1),$BF1973),ProdTbl,3,0),"کد ناشناخته"))</f>
        <v/>
      </c>
      <c r="BI1973" s="22" t="n"/>
      <c r="BJ1973" s="21" t="n"/>
      <c r="BK1973" s="20" t="n"/>
      <c r="BL1973" s="18">
        <f>IF($BK1973="","",IFERROR(VLOOKUP(IFERROR(VLOOKUP(IF(ISNUMBER(FIND(" – ",$BK1973)),LEFT($BK1973,FIND(" – ",$BK1973)-1),$BK1973),ProdTbl,5,0),""),BasketTbl,2,0),"کد ناشناخته"))</f>
        <v/>
      </c>
      <c r="BM1973" s="18">
        <f>IF($BK1973="","",IFERROR(VLOOKUP(IF(ISNUMBER(FIND(" – ",$BK1973)),LEFT($BK1973,FIND(" – ",$BK1973)-1),$BK1973),ProdTbl,3,0),"کد ناشناخته"))</f>
        <v/>
      </c>
      <c r="BN1973" s="22" t="n"/>
      <c r="BO1973" s="21" t="n"/>
      <c r="BP1973" s="20" t="n"/>
      <c r="BQ1973" s="18">
        <f>IF($BP1973="","",IFERROR(VLOOKUP(IFERROR(VLOOKUP(IF(ISNUMBER(FIND(" – ",$BP1973)),LEFT($BP1973,FIND(" – ",$BP1973)-1),$BP1973),ProdTbl,5,0),""),BasketTbl,2,0),"کد ناشناخته"))</f>
        <v/>
      </c>
      <c r="BR1973" s="18">
        <f>IF($BP1973="","",IFERROR(VLOOKUP(IF(ISNUMBER(FIND(" – ",$BP1973)),LEFT($BP1973,FIND(" – ",$BP1973)-1),$BP1973),ProdTbl,3,0),"کد ناشناخته"))</f>
        <v/>
      </c>
      <c r="BS1973" s="22" t="n"/>
      <c r="BT1973" s="21" t="n"/>
      <c r="BU1973" s="20" t="n"/>
      <c r="BV1973" s="18">
        <f>IF($BU1973="","",IFERROR(VLOOKUP(IFERROR(VLOOKUP(IF(ISNUMBER(FIND(" – ",$BU1973)),LEFT($BU1973,FIND(" – ",$BU1973)-1),$BU1973),ProdTbl,5,0),""),BasketTbl,2,0),"کد ناشناخته"))</f>
        <v/>
      </c>
      <c r="BW1973" s="18">
        <f>IF($BU1973="","",IFERROR(VLOOKUP(IF(ISNUMBER(FIND(" – ",$BU1973)),LEFT($BU1973,FIND(" – ",$BU1973)-1),$BU1973),ProdTbl,3,0),"کد ناشناخته"))</f>
        <v/>
      </c>
      <c r="BX1973" s="22" t="n"/>
      <c r="BY1973" s="21" t="n"/>
      <c r="BZ1973" s="20" t="n"/>
      <c r="CA1973" s="18">
        <f>IF($BZ1973="","",IFERROR(VLOOKUP(IFERROR(VLOOKUP(IF(ISNUMBER(FIND(" – ",$BZ1973)),LEFT($BZ1973,FIND(" – ",$BZ1973)-1),$BZ1973),ProdTbl,5,0),""),BasketTbl,2,0),"کد ناشناخته"))</f>
        <v/>
      </c>
      <c r="CB1973" s="18">
        <f>IF($BZ1973="","",IFERROR(VLOOKUP(IF(ISNUMBER(FIND(" – ",$BZ1973)),LEFT($BZ1973,FIND(" – ",$BZ1973)-1),$BZ1973),ProdTbl,3,0),"کد ناشناخته"))</f>
        <v/>
      </c>
      <c r="CC1973" s="22" t="n"/>
      <c r="CD1973" s="21" t="n"/>
      <c r="CE1973" s="20" t="n"/>
      <c r="CF1973" s="18">
        <f>IF($CE1973="","",IFERROR(VLOOKUP(IFERROR(VLOOKUP(IF(ISNUMBER(FIND(" – ",$CE1973)),LEFT($CE1973,FIND(" – ",$CE1973)-1),$CE1973),ProdTbl,5,0),""),BasketTbl,2,0),"کد ناشناخته"))</f>
        <v/>
      </c>
      <c r="CG1973" s="18">
        <f>IF($CE1973="","",IFERROR(VLOOKUP(IF(ISNUMBER(FIND(" – ",$CE1973)),LEFT($CE1973,FIND(" – ",$CE1973)-1),$CE1973),ProdTbl,3,0),"کد ناشناخته"))</f>
        <v/>
      </c>
      <c r="CH1973" s="22" t="n"/>
      <c r="CI1973" s="21" t="n"/>
    </row>
    <row r="1974">
      <c r="A1974" s="18">
        <f>IF($B1974="","",COUNTA($B$10:$B1974))</f>
        <v/>
      </c>
      <c r="B1974" s="19" t="n"/>
      <c r="C1974" s="20" t="n"/>
      <c r="D1974" s="19" t="n"/>
      <c r="E1974" s="18">
        <f>IF($D1974="","",IFERROR(VLOOKUP(IF(ISNUMBER(FIND(" – ",$D1974)),LEFT($D1974,FIND(" – ",$D1974)-1),$D1974),SellerTbl,2,0),"کد ناشناخته"))</f>
        <v/>
      </c>
      <c r="F1974" s="21" t="n"/>
      <c r="G1974" s="21" t="n"/>
      <c r="H1974" s="22" t="n"/>
      <c r="I1974" s="23">
        <f>IF(OR($F1974="",$G1974=""),"",$F1974-$G1974)</f>
        <v/>
      </c>
      <c r="J1974" s="18">
        <f>IF($I1974="","",IF(ABS($I1974)&lt;=0.01*$F1974,"√","×"))</f>
        <v/>
      </c>
      <c r="K1974" s="23">
        <f>IF(COUNT($Q1974,$V1974,$AA1974,$AF1974,$AK1974,$AP1974,$AU1974,$AZ1974,$BE1974,$BJ1974,$BO1974,$BT1974,$BY1974,$CD1974,$CI1974)=0,"",SUM($Q1974,$V1974,$AA1974,$AF1974,$AK1974,$AP1974,$AU1974,$AZ1974,$BE1974,$BJ1974,$BO1974,$BT1974,$BY1974,$CD1974,$CI1974))</f>
        <v/>
      </c>
      <c r="L1974" s="23">
        <f>IF(OR($F1974="",$K1974=""),"",$F1974-$K1974)</f>
        <v/>
      </c>
      <c r="M1974" s="20" t="n"/>
      <c r="N1974" s="18">
        <f>IF($M1974="","",IFERROR(VLOOKUP(IFERROR(VLOOKUP(IF(ISNUMBER(FIND(" – ",$M1974)),LEFT($M1974,FIND(" – ",$M1974)-1),$M1974),ProdTbl,5,0),""),BasketTbl,2,0),"کد ناشناخته"))</f>
        <v/>
      </c>
      <c r="O1974" s="18">
        <f>IF($M1974="","",IFERROR(VLOOKUP(IF(ISNUMBER(FIND(" – ",$M1974)),LEFT($M1974,FIND(" – ",$M1974)-1),$M1974),ProdTbl,3,0),"کد ناشناخته"))</f>
        <v/>
      </c>
      <c r="P1974" s="22" t="n"/>
      <c r="Q1974" s="21" t="n"/>
      <c r="R1974" s="20" t="n"/>
      <c r="S1974" s="18">
        <f>IF($R1974="","",IFERROR(VLOOKUP(IFERROR(VLOOKUP(IF(ISNUMBER(FIND(" – ",$R1974)),LEFT($R1974,FIND(" – ",$R1974)-1),$R1974),ProdTbl,5,0),""),BasketTbl,2,0),"کد ناشناخته"))</f>
        <v/>
      </c>
      <c r="T1974" s="18">
        <f>IF($R1974="","",IFERROR(VLOOKUP(IF(ISNUMBER(FIND(" – ",$R1974)),LEFT($R1974,FIND(" – ",$R1974)-1),$R1974),ProdTbl,3,0),"کد ناشناخته"))</f>
        <v/>
      </c>
      <c r="U1974" s="22" t="n"/>
      <c r="V1974" s="21" t="n"/>
      <c r="W1974" s="20" t="n"/>
      <c r="X1974" s="18">
        <f>IF($W1974="","",IFERROR(VLOOKUP(IFERROR(VLOOKUP(IF(ISNUMBER(FIND(" – ",$W1974)),LEFT($W1974,FIND(" – ",$W1974)-1),$W1974),ProdTbl,5,0),""),BasketTbl,2,0),"کد ناشناخته"))</f>
        <v/>
      </c>
      <c r="Y1974" s="18">
        <f>IF($W1974="","",IFERROR(VLOOKUP(IF(ISNUMBER(FIND(" – ",$W1974)),LEFT($W1974,FIND(" – ",$W1974)-1),$W1974),ProdTbl,3,0),"کد ناشناخته"))</f>
        <v/>
      </c>
      <c r="Z1974" s="22" t="n"/>
      <c r="AA1974" s="21" t="n"/>
      <c r="AB1974" s="20" t="n"/>
      <c r="AC1974" s="18">
        <f>IF($AB1974="","",IFERROR(VLOOKUP(IFERROR(VLOOKUP(IF(ISNUMBER(FIND(" – ",$AB1974)),LEFT($AB1974,FIND(" – ",$AB1974)-1),$AB1974),ProdTbl,5,0),""),BasketTbl,2,0),"کد ناشناخته"))</f>
        <v/>
      </c>
      <c r="AD1974" s="18">
        <f>IF($AB1974="","",IFERROR(VLOOKUP(IF(ISNUMBER(FIND(" – ",$AB1974)),LEFT($AB1974,FIND(" – ",$AB1974)-1),$AB1974),ProdTbl,3,0),"کد ناشناخته"))</f>
        <v/>
      </c>
      <c r="AE1974" s="22" t="n"/>
      <c r="AF1974" s="21" t="n"/>
      <c r="AG1974" s="20" t="n"/>
      <c r="AH1974" s="18">
        <f>IF($AG1974="","",IFERROR(VLOOKUP(IFERROR(VLOOKUP(IF(ISNUMBER(FIND(" – ",$AG1974)),LEFT($AG1974,FIND(" – ",$AG1974)-1),$AG1974),ProdTbl,5,0),""),BasketTbl,2,0),"کد ناشناخته"))</f>
        <v/>
      </c>
      <c r="AI1974" s="18">
        <f>IF($AG1974="","",IFERROR(VLOOKUP(IF(ISNUMBER(FIND(" – ",$AG1974)),LEFT($AG1974,FIND(" – ",$AG1974)-1),$AG1974),ProdTbl,3,0),"کد ناشناخته"))</f>
        <v/>
      </c>
      <c r="AJ1974" s="22" t="n"/>
      <c r="AK1974" s="21" t="n"/>
      <c r="AL1974" s="20" t="n"/>
      <c r="AM1974" s="18">
        <f>IF($AL1974="","",IFERROR(VLOOKUP(IFERROR(VLOOKUP(IF(ISNUMBER(FIND(" – ",$AL1974)),LEFT($AL1974,FIND(" – ",$AL1974)-1),$AL1974),ProdTbl,5,0),""),BasketTbl,2,0),"کد ناشناخته"))</f>
        <v/>
      </c>
      <c r="AN1974" s="18">
        <f>IF($AL1974="","",IFERROR(VLOOKUP(IF(ISNUMBER(FIND(" – ",$AL1974)),LEFT($AL1974,FIND(" – ",$AL1974)-1),$AL1974),ProdTbl,3,0),"کد ناشناخته"))</f>
        <v/>
      </c>
      <c r="AO1974" s="22" t="n"/>
      <c r="AP1974" s="21" t="n"/>
      <c r="AQ1974" s="20" t="n"/>
      <c r="AR1974" s="18">
        <f>IF($AQ1974="","",IFERROR(VLOOKUP(IFERROR(VLOOKUP(IF(ISNUMBER(FIND(" – ",$AQ1974)),LEFT($AQ1974,FIND(" – ",$AQ1974)-1),$AQ1974),ProdTbl,5,0),""),BasketTbl,2,0),"کد ناشناخته"))</f>
        <v/>
      </c>
      <c r="AS1974" s="18">
        <f>IF($AQ1974="","",IFERROR(VLOOKUP(IF(ISNUMBER(FIND(" – ",$AQ1974)),LEFT($AQ1974,FIND(" – ",$AQ1974)-1),$AQ1974),ProdTbl,3,0),"کد ناشناخته"))</f>
        <v/>
      </c>
      <c r="AT1974" s="22" t="n"/>
      <c r="AU1974" s="21" t="n"/>
      <c r="AV1974" s="20" t="n"/>
      <c r="AW1974" s="18">
        <f>IF($AV1974="","",IFERROR(VLOOKUP(IFERROR(VLOOKUP(IF(ISNUMBER(FIND(" – ",$AV1974)),LEFT($AV1974,FIND(" – ",$AV1974)-1),$AV1974),ProdTbl,5,0),""),BasketTbl,2,0),"کد ناشناخته"))</f>
        <v/>
      </c>
      <c r="AX1974" s="18">
        <f>IF($AV1974="","",IFERROR(VLOOKUP(IF(ISNUMBER(FIND(" – ",$AV1974)),LEFT($AV1974,FIND(" – ",$AV1974)-1),$AV1974),ProdTbl,3,0),"کد ناشناخته"))</f>
        <v/>
      </c>
      <c r="AY1974" s="22" t="n"/>
      <c r="AZ1974" s="21" t="n"/>
      <c r="BA1974" s="20" t="n"/>
      <c r="BB1974" s="18">
        <f>IF($BA1974="","",IFERROR(VLOOKUP(IFERROR(VLOOKUP(IF(ISNUMBER(FIND(" – ",$BA1974)),LEFT($BA1974,FIND(" – ",$BA1974)-1),$BA1974),ProdTbl,5,0),""),BasketTbl,2,0),"کد ناشناخته"))</f>
        <v/>
      </c>
      <c r="BC1974" s="18">
        <f>IF($BA1974="","",IFERROR(VLOOKUP(IF(ISNUMBER(FIND(" – ",$BA1974)),LEFT($BA1974,FIND(" – ",$BA1974)-1),$BA1974),ProdTbl,3,0),"کد ناشناخته"))</f>
        <v/>
      </c>
      <c r="BD1974" s="22" t="n"/>
      <c r="BE1974" s="21" t="n"/>
      <c r="BF1974" s="20" t="n"/>
      <c r="BG1974" s="18">
        <f>IF($BF1974="","",IFERROR(VLOOKUP(IFERROR(VLOOKUP(IF(ISNUMBER(FIND(" – ",$BF1974)),LEFT($BF1974,FIND(" – ",$BF1974)-1),$BF1974),ProdTbl,5,0),""),BasketTbl,2,0),"کد ناشناخته"))</f>
        <v/>
      </c>
      <c r="BH1974" s="18">
        <f>IF($BF1974="","",IFERROR(VLOOKUP(IF(ISNUMBER(FIND(" – ",$BF1974)),LEFT($BF1974,FIND(" – ",$BF1974)-1),$BF1974),ProdTbl,3,0),"کد ناشناخته"))</f>
        <v/>
      </c>
      <c r="BI1974" s="22" t="n"/>
      <c r="BJ1974" s="21" t="n"/>
      <c r="BK1974" s="20" t="n"/>
      <c r="BL1974" s="18">
        <f>IF($BK1974="","",IFERROR(VLOOKUP(IFERROR(VLOOKUP(IF(ISNUMBER(FIND(" – ",$BK1974)),LEFT($BK1974,FIND(" – ",$BK1974)-1),$BK1974),ProdTbl,5,0),""),BasketTbl,2,0),"کد ناشناخته"))</f>
        <v/>
      </c>
      <c r="BM1974" s="18">
        <f>IF($BK1974="","",IFERROR(VLOOKUP(IF(ISNUMBER(FIND(" – ",$BK1974)),LEFT($BK1974,FIND(" – ",$BK1974)-1),$BK1974),ProdTbl,3,0),"کد ناشناخته"))</f>
        <v/>
      </c>
      <c r="BN1974" s="22" t="n"/>
      <c r="BO1974" s="21" t="n"/>
      <c r="BP1974" s="20" t="n"/>
      <c r="BQ1974" s="18">
        <f>IF($BP1974="","",IFERROR(VLOOKUP(IFERROR(VLOOKUP(IF(ISNUMBER(FIND(" – ",$BP1974)),LEFT($BP1974,FIND(" – ",$BP1974)-1),$BP1974),ProdTbl,5,0),""),BasketTbl,2,0),"کد ناشناخته"))</f>
        <v/>
      </c>
      <c r="BR1974" s="18">
        <f>IF($BP1974="","",IFERROR(VLOOKUP(IF(ISNUMBER(FIND(" – ",$BP1974)),LEFT($BP1974,FIND(" – ",$BP1974)-1),$BP1974),ProdTbl,3,0),"کد ناشناخته"))</f>
        <v/>
      </c>
      <c r="BS1974" s="22" t="n"/>
      <c r="BT1974" s="21" t="n"/>
      <c r="BU1974" s="20" t="n"/>
      <c r="BV1974" s="18">
        <f>IF($BU1974="","",IFERROR(VLOOKUP(IFERROR(VLOOKUP(IF(ISNUMBER(FIND(" – ",$BU1974)),LEFT($BU1974,FIND(" – ",$BU1974)-1),$BU1974),ProdTbl,5,0),""),BasketTbl,2,0),"کد ناشناخته"))</f>
        <v/>
      </c>
      <c r="BW1974" s="18">
        <f>IF($BU1974="","",IFERROR(VLOOKUP(IF(ISNUMBER(FIND(" – ",$BU1974)),LEFT($BU1974,FIND(" – ",$BU1974)-1),$BU1974),ProdTbl,3,0),"کد ناشناخته"))</f>
        <v/>
      </c>
      <c r="BX1974" s="22" t="n"/>
      <c r="BY1974" s="21" t="n"/>
      <c r="BZ1974" s="20" t="n"/>
      <c r="CA1974" s="18">
        <f>IF($BZ1974="","",IFERROR(VLOOKUP(IFERROR(VLOOKUP(IF(ISNUMBER(FIND(" – ",$BZ1974)),LEFT($BZ1974,FIND(" – ",$BZ1974)-1),$BZ1974),ProdTbl,5,0),""),BasketTbl,2,0),"کد ناشناخته"))</f>
        <v/>
      </c>
      <c r="CB1974" s="18">
        <f>IF($BZ1974="","",IFERROR(VLOOKUP(IF(ISNUMBER(FIND(" – ",$BZ1974)),LEFT($BZ1974,FIND(" – ",$BZ1974)-1),$BZ1974),ProdTbl,3,0),"کد ناشناخته"))</f>
        <v/>
      </c>
      <c r="CC1974" s="22" t="n"/>
      <c r="CD1974" s="21" t="n"/>
      <c r="CE1974" s="20" t="n"/>
      <c r="CF1974" s="18">
        <f>IF($CE1974="","",IFERROR(VLOOKUP(IFERROR(VLOOKUP(IF(ISNUMBER(FIND(" – ",$CE1974)),LEFT($CE1974,FIND(" – ",$CE1974)-1),$CE1974),ProdTbl,5,0),""),BasketTbl,2,0),"کد ناشناخته"))</f>
        <v/>
      </c>
      <c r="CG1974" s="18">
        <f>IF($CE1974="","",IFERROR(VLOOKUP(IF(ISNUMBER(FIND(" – ",$CE1974)),LEFT($CE1974,FIND(" – ",$CE1974)-1),$CE1974),ProdTbl,3,0),"کد ناشناخته"))</f>
        <v/>
      </c>
      <c r="CH1974" s="22" t="n"/>
      <c r="CI1974" s="21" t="n"/>
    </row>
    <row r="1975">
      <c r="A1975" s="18">
        <f>IF($B1975="","",COUNTA($B$10:$B1975))</f>
        <v/>
      </c>
      <c r="B1975" s="19" t="n"/>
      <c r="C1975" s="20" t="n"/>
      <c r="D1975" s="19" t="n"/>
      <c r="E1975" s="18">
        <f>IF($D1975="","",IFERROR(VLOOKUP(IF(ISNUMBER(FIND(" – ",$D1975)),LEFT($D1975,FIND(" – ",$D1975)-1),$D1975),SellerTbl,2,0),"کد ناشناخته"))</f>
        <v/>
      </c>
      <c r="F1975" s="21" t="n"/>
      <c r="G1975" s="21" t="n"/>
      <c r="H1975" s="22" t="n"/>
      <c r="I1975" s="23">
        <f>IF(OR($F1975="",$G1975=""),"",$F1975-$G1975)</f>
        <v/>
      </c>
      <c r="J1975" s="18">
        <f>IF($I1975="","",IF(ABS($I1975)&lt;=0.01*$F1975,"√","×"))</f>
        <v/>
      </c>
      <c r="K1975" s="23">
        <f>IF(COUNT($Q1975,$V1975,$AA1975,$AF1975,$AK1975,$AP1975,$AU1975,$AZ1975,$BE1975,$BJ1975,$BO1975,$BT1975,$BY1975,$CD1975,$CI1975)=0,"",SUM($Q1975,$V1975,$AA1975,$AF1975,$AK1975,$AP1975,$AU1975,$AZ1975,$BE1975,$BJ1975,$BO1975,$BT1975,$BY1975,$CD1975,$CI1975))</f>
        <v/>
      </c>
      <c r="L1975" s="23">
        <f>IF(OR($F1975="",$K1975=""),"",$F1975-$K1975)</f>
        <v/>
      </c>
      <c r="M1975" s="20" t="n"/>
      <c r="N1975" s="18">
        <f>IF($M1975="","",IFERROR(VLOOKUP(IFERROR(VLOOKUP(IF(ISNUMBER(FIND(" – ",$M1975)),LEFT($M1975,FIND(" – ",$M1975)-1),$M1975),ProdTbl,5,0),""),BasketTbl,2,0),"کد ناشناخته"))</f>
        <v/>
      </c>
      <c r="O1975" s="18">
        <f>IF($M1975="","",IFERROR(VLOOKUP(IF(ISNUMBER(FIND(" – ",$M1975)),LEFT($M1975,FIND(" – ",$M1975)-1),$M1975),ProdTbl,3,0),"کد ناشناخته"))</f>
        <v/>
      </c>
      <c r="P1975" s="22" t="n"/>
      <c r="Q1975" s="21" t="n"/>
      <c r="R1975" s="20" t="n"/>
      <c r="S1975" s="18">
        <f>IF($R1975="","",IFERROR(VLOOKUP(IFERROR(VLOOKUP(IF(ISNUMBER(FIND(" – ",$R1975)),LEFT($R1975,FIND(" – ",$R1975)-1),$R1975),ProdTbl,5,0),""),BasketTbl,2,0),"کد ناشناخته"))</f>
        <v/>
      </c>
      <c r="T1975" s="18">
        <f>IF($R1975="","",IFERROR(VLOOKUP(IF(ISNUMBER(FIND(" – ",$R1975)),LEFT($R1975,FIND(" – ",$R1975)-1),$R1975),ProdTbl,3,0),"کد ناشناخته"))</f>
        <v/>
      </c>
      <c r="U1975" s="22" t="n"/>
      <c r="V1975" s="21" t="n"/>
      <c r="W1975" s="20" t="n"/>
      <c r="X1975" s="18">
        <f>IF($W1975="","",IFERROR(VLOOKUP(IFERROR(VLOOKUP(IF(ISNUMBER(FIND(" – ",$W1975)),LEFT($W1975,FIND(" – ",$W1975)-1),$W1975),ProdTbl,5,0),""),BasketTbl,2,0),"کد ناشناخته"))</f>
        <v/>
      </c>
      <c r="Y1975" s="18">
        <f>IF($W1975="","",IFERROR(VLOOKUP(IF(ISNUMBER(FIND(" – ",$W1975)),LEFT($W1975,FIND(" – ",$W1975)-1),$W1975),ProdTbl,3,0),"کد ناشناخته"))</f>
        <v/>
      </c>
      <c r="Z1975" s="22" t="n"/>
      <c r="AA1975" s="21" t="n"/>
      <c r="AB1975" s="20" t="n"/>
      <c r="AC1975" s="18">
        <f>IF($AB1975="","",IFERROR(VLOOKUP(IFERROR(VLOOKUP(IF(ISNUMBER(FIND(" – ",$AB1975)),LEFT($AB1975,FIND(" – ",$AB1975)-1),$AB1975),ProdTbl,5,0),""),BasketTbl,2,0),"کد ناشناخته"))</f>
        <v/>
      </c>
      <c r="AD1975" s="18">
        <f>IF($AB1975="","",IFERROR(VLOOKUP(IF(ISNUMBER(FIND(" – ",$AB1975)),LEFT($AB1975,FIND(" – ",$AB1975)-1),$AB1975),ProdTbl,3,0),"کد ناشناخته"))</f>
        <v/>
      </c>
      <c r="AE1975" s="22" t="n"/>
      <c r="AF1975" s="21" t="n"/>
      <c r="AG1975" s="20" t="n"/>
      <c r="AH1975" s="18">
        <f>IF($AG1975="","",IFERROR(VLOOKUP(IFERROR(VLOOKUP(IF(ISNUMBER(FIND(" – ",$AG1975)),LEFT($AG1975,FIND(" – ",$AG1975)-1),$AG1975),ProdTbl,5,0),""),BasketTbl,2,0),"کد ناشناخته"))</f>
        <v/>
      </c>
      <c r="AI1975" s="18">
        <f>IF($AG1975="","",IFERROR(VLOOKUP(IF(ISNUMBER(FIND(" – ",$AG1975)),LEFT($AG1975,FIND(" – ",$AG1975)-1),$AG1975),ProdTbl,3,0),"کد ناشناخته"))</f>
        <v/>
      </c>
      <c r="AJ1975" s="22" t="n"/>
      <c r="AK1975" s="21" t="n"/>
      <c r="AL1975" s="20" t="n"/>
      <c r="AM1975" s="18">
        <f>IF($AL1975="","",IFERROR(VLOOKUP(IFERROR(VLOOKUP(IF(ISNUMBER(FIND(" – ",$AL1975)),LEFT($AL1975,FIND(" – ",$AL1975)-1),$AL1975),ProdTbl,5,0),""),BasketTbl,2,0),"کد ناشناخته"))</f>
        <v/>
      </c>
      <c r="AN1975" s="18">
        <f>IF($AL1975="","",IFERROR(VLOOKUP(IF(ISNUMBER(FIND(" – ",$AL1975)),LEFT($AL1975,FIND(" – ",$AL1975)-1),$AL1975),ProdTbl,3,0),"کد ناشناخته"))</f>
        <v/>
      </c>
      <c r="AO1975" s="22" t="n"/>
      <c r="AP1975" s="21" t="n"/>
      <c r="AQ1975" s="20" t="n"/>
      <c r="AR1975" s="18">
        <f>IF($AQ1975="","",IFERROR(VLOOKUP(IFERROR(VLOOKUP(IF(ISNUMBER(FIND(" – ",$AQ1975)),LEFT($AQ1975,FIND(" – ",$AQ1975)-1),$AQ1975),ProdTbl,5,0),""),BasketTbl,2,0),"کد ناشناخته"))</f>
        <v/>
      </c>
      <c r="AS1975" s="18">
        <f>IF($AQ1975="","",IFERROR(VLOOKUP(IF(ISNUMBER(FIND(" – ",$AQ1975)),LEFT($AQ1975,FIND(" – ",$AQ1975)-1),$AQ1975),ProdTbl,3,0),"کد ناشناخته"))</f>
        <v/>
      </c>
      <c r="AT1975" s="22" t="n"/>
      <c r="AU1975" s="21" t="n"/>
      <c r="AV1975" s="20" t="n"/>
      <c r="AW1975" s="18">
        <f>IF($AV1975="","",IFERROR(VLOOKUP(IFERROR(VLOOKUP(IF(ISNUMBER(FIND(" – ",$AV1975)),LEFT($AV1975,FIND(" – ",$AV1975)-1),$AV1975),ProdTbl,5,0),""),BasketTbl,2,0),"کد ناشناخته"))</f>
        <v/>
      </c>
      <c r="AX1975" s="18">
        <f>IF($AV1975="","",IFERROR(VLOOKUP(IF(ISNUMBER(FIND(" – ",$AV1975)),LEFT($AV1975,FIND(" – ",$AV1975)-1),$AV1975),ProdTbl,3,0),"کد ناشناخته"))</f>
        <v/>
      </c>
      <c r="AY1975" s="22" t="n"/>
      <c r="AZ1975" s="21" t="n"/>
      <c r="BA1975" s="20" t="n"/>
      <c r="BB1975" s="18">
        <f>IF($BA1975="","",IFERROR(VLOOKUP(IFERROR(VLOOKUP(IF(ISNUMBER(FIND(" – ",$BA1975)),LEFT($BA1975,FIND(" – ",$BA1975)-1),$BA1975),ProdTbl,5,0),""),BasketTbl,2,0),"کد ناشناخته"))</f>
        <v/>
      </c>
      <c r="BC1975" s="18">
        <f>IF($BA1975="","",IFERROR(VLOOKUP(IF(ISNUMBER(FIND(" – ",$BA1975)),LEFT($BA1975,FIND(" – ",$BA1975)-1),$BA1975),ProdTbl,3,0),"کد ناشناخته"))</f>
        <v/>
      </c>
      <c r="BD1975" s="22" t="n"/>
      <c r="BE1975" s="21" t="n"/>
      <c r="BF1975" s="20" t="n"/>
      <c r="BG1975" s="18">
        <f>IF($BF1975="","",IFERROR(VLOOKUP(IFERROR(VLOOKUP(IF(ISNUMBER(FIND(" – ",$BF1975)),LEFT($BF1975,FIND(" – ",$BF1975)-1),$BF1975),ProdTbl,5,0),""),BasketTbl,2,0),"کد ناشناخته"))</f>
        <v/>
      </c>
      <c r="BH1975" s="18">
        <f>IF($BF1975="","",IFERROR(VLOOKUP(IF(ISNUMBER(FIND(" – ",$BF1975)),LEFT($BF1975,FIND(" – ",$BF1975)-1),$BF1975),ProdTbl,3,0),"کد ناشناخته"))</f>
        <v/>
      </c>
      <c r="BI1975" s="22" t="n"/>
      <c r="BJ1975" s="21" t="n"/>
      <c r="BK1975" s="20" t="n"/>
      <c r="BL1975" s="18">
        <f>IF($BK1975="","",IFERROR(VLOOKUP(IFERROR(VLOOKUP(IF(ISNUMBER(FIND(" – ",$BK1975)),LEFT($BK1975,FIND(" – ",$BK1975)-1),$BK1975),ProdTbl,5,0),""),BasketTbl,2,0),"کد ناشناخته"))</f>
        <v/>
      </c>
      <c r="BM1975" s="18">
        <f>IF($BK1975="","",IFERROR(VLOOKUP(IF(ISNUMBER(FIND(" – ",$BK1975)),LEFT($BK1975,FIND(" – ",$BK1975)-1),$BK1975),ProdTbl,3,0),"کد ناشناخته"))</f>
        <v/>
      </c>
      <c r="BN1975" s="22" t="n"/>
      <c r="BO1975" s="21" t="n"/>
      <c r="BP1975" s="20" t="n"/>
      <c r="BQ1975" s="18">
        <f>IF($BP1975="","",IFERROR(VLOOKUP(IFERROR(VLOOKUP(IF(ISNUMBER(FIND(" – ",$BP1975)),LEFT($BP1975,FIND(" – ",$BP1975)-1),$BP1975),ProdTbl,5,0),""),BasketTbl,2,0),"کد ناشناخته"))</f>
        <v/>
      </c>
      <c r="BR1975" s="18">
        <f>IF($BP1975="","",IFERROR(VLOOKUP(IF(ISNUMBER(FIND(" – ",$BP1975)),LEFT($BP1975,FIND(" – ",$BP1975)-1),$BP1975),ProdTbl,3,0),"کد ناشناخته"))</f>
        <v/>
      </c>
      <c r="BS1975" s="22" t="n"/>
      <c r="BT1975" s="21" t="n"/>
      <c r="BU1975" s="20" t="n"/>
      <c r="BV1975" s="18">
        <f>IF($BU1975="","",IFERROR(VLOOKUP(IFERROR(VLOOKUP(IF(ISNUMBER(FIND(" – ",$BU1975)),LEFT($BU1975,FIND(" – ",$BU1975)-1),$BU1975),ProdTbl,5,0),""),BasketTbl,2,0),"کد ناشناخته"))</f>
        <v/>
      </c>
      <c r="BW1975" s="18">
        <f>IF($BU1975="","",IFERROR(VLOOKUP(IF(ISNUMBER(FIND(" – ",$BU1975)),LEFT($BU1975,FIND(" – ",$BU1975)-1),$BU1975),ProdTbl,3,0),"کد ناشناخته"))</f>
        <v/>
      </c>
      <c r="BX1975" s="22" t="n"/>
      <c r="BY1975" s="21" t="n"/>
      <c r="BZ1975" s="20" t="n"/>
      <c r="CA1975" s="18">
        <f>IF($BZ1975="","",IFERROR(VLOOKUP(IFERROR(VLOOKUP(IF(ISNUMBER(FIND(" – ",$BZ1975)),LEFT($BZ1975,FIND(" – ",$BZ1975)-1),$BZ1975),ProdTbl,5,0),""),BasketTbl,2,0),"کد ناشناخته"))</f>
        <v/>
      </c>
      <c r="CB1975" s="18">
        <f>IF($BZ1975="","",IFERROR(VLOOKUP(IF(ISNUMBER(FIND(" – ",$BZ1975)),LEFT($BZ1975,FIND(" – ",$BZ1975)-1),$BZ1975),ProdTbl,3,0),"کد ناشناخته"))</f>
        <v/>
      </c>
      <c r="CC1975" s="22" t="n"/>
      <c r="CD1975" s="21" t="n"/>
      <c r="CE1975" s="20" t="n"/>
      <c r="CF1975" s="18">
        <f>IF($CE1975="","",IFERROR(VLOOKUP(IFERROR(VLOOKUP(IF(ISNUMBER(FIND(" – ",$CE1975)),LEFT($CE1975,FIND(" – ",$CE1975)-1),$CE1975),ProdTbl,5,0),""),BasketTbl,2,0),"کد ناشناخته"))</f>
        <v/>
      </c>
      <c r="CG1975" s="18">
        <f>IF($CE1975="","",IFERROR(VLOOKUP(IF(ISNUMBER(FIND(" – ",$CE1975)),LEFT($CE1975,FIND(" – ",$CE1975)-1),$CE1975),ProdTbl,3,0),"کد ناشناخته"))</f>
        <v/>
      </c>
      <c r="CH1975" s="22" t="n"/>
      <c r="CI1975" s="21" t="n"/>
    </row>
    <row r="1976">
      <c r="A1976" s="18">
        <f>IF($B1976="","",COUNTA($B$10:$B1976))</f>
        <v/>
      </c>
      <c r="B1976" s="19" t="n"/>
      <c r="C1976" s="20" t="n"/>
      <c r="D1976" s="19" t="n"/>
      <c r="E1976" s="18">
        <f>IF($D1976="","",IFERROR(VLOOKUP(IF(ISNUMBER(FIND(" – ",$D1976)),LEFT($D1976,FIND(" – ",$D1976)-1),$D1976),SellerTbl,2,0),"کد ناشناخته"))</f>
        <v/>
      </c>
      <c r="F1976" s="21" t="n"/>
      <c r="G1976" s="21" t="n"/>
      <c r="H1976" s="22" t="n"/>
      <c r="I1976" s="23">
        <f>IF(OR($F1976="",$G1976=""),"",$F1976-$G1976)</f>
        <v/>
      </c>
      <c r="J1976" s="18">
        <f>IF($I1976="","",IF(ABS($I1976)&lt;=0.01*$F1976,"√","×"))</f>
        <v/>
      </c>
      <c r="K1976" s="23">
        <f>IF(COUNT($Q1976,$V1976,$AA1976,$AF1976,$AK1976,$AP1976,$AU1976,$AZ1976,$BE1976,$BJ1976,$BO1976,$BT1976,$BY1976,$CD1976,$CI1976)=0,"",SUM($Q1976,$V1976,$AA1976,$AF1976,$AK1976,$AP1976,$AU1976,$AZ1976,$BE1976,$BJ1976,$BO1976,$BT1976,$BY1976,$CD1976,$CI1976))</f>
        <v/>
      </c>
      <c r="L1976" s="23">
        <f>IF(OR($F1976="",$K1976=""),"",$F1976-$K1976)</f>
        <v/>
      </c>
      <c r="M1976" s="20" t="n"/>
      <c r="N1976" s="18">
        <f>IF($M1976="","",IFERROR(VLOOKUP(IFERROR(VLOOKUP(IF(ISNUMBER(FIND(" – ",$M1976)),LEFT($M1976,FIND(" – ",$M1976)-1),$M1976),ProdTbl,5,0),""),BasketTbl,2,0),"کد ناشناخته"))</f>
        <v/>
      </c>
      <c r="O1976" s="18">
        <f>IF($M1976="","",IFERROR(VLOOKUP(IF(ISNUMBER(FIND(" – ",$M1976)),LEFT($M1976,FIND(" – ",$M1976)-1),$M1976),ProdTbl,3,0),"کد ناشناخته"))</f>
        <v/>
      </c>
      <c r="P1976" s="22" t="n"/>
      <c r="Q1976" s="21" t="n"/>
      <c r="R1976" s="20" t="n"/>
      <c r="S1976" s="18">
        <f>IF($R1976="","",IFERROR(VLOOKUP(IFERROR(VLOOKUP(IF(ISNUMBER(FIND(" – ",$R1976)),LEFT($R1976,FIND(" – ",$R1976)-1),$R1976),ProdTbl,5,0),""),BasketTbl,2,0),"کد ناشناخته"))</f>
        <v/>
      </c>
      <c r="T1976" s="18">
        <f>IF($R1976="","",IFERROR(VLOOKUP(IF(ISNUMBER(FIND(" – ",$R1976)),LEFT($R1976,FIND(" – ",$R1976)-1),$R1976),ProdTbl,3,0),"کد ناشناخته"))</f>
        <v/>
      </c>
      <c r="U1976" s="22" t="n"/>
      <c r="V1976" s="21" t="n"/>
      <c r="W1976" s="20" t="n"/>
      <c r="X1976" s="18">
        <f>IF($W1976="","",IFERROR(VLOOKUP(IFERROR(VLOOKUP(IF(ISNUMBER(FIND(" – ",$W1976)),LEFT($W1976,FIND(" – ",$W1976)-1),$W1976),ProdTbl,5,0),""),BasketTbl,2,0),"کد ناشناخته"))</f>
        <v/>
      </c>
      <c r="Y1976" s="18">
        <f>IF($W1976="","",IFERROR(VLOOKUP(IF(ISNUMBER(FIND(" – ",$W1976)),LEFT($W1976,FIND(" – ",$W1976)-1),$W1976),ProdTbl,3,0),"کد ناشناخته"))</f>
        <v/>
      </c>
      <c r="Z1976" s="22" t="n"/>
      <c r="AA1976" s="21" t="n"/>
      <c r="AB1976" s="20" t="n"/>
      <c r="AC1976" s="18">
        <f>IF($AB1976="","",IFERROR(VLOOKUP(IFERROR(VLOOKUP(IF(ISNUMBER(FIND(" – ",$AB1976)),LEFT($AB1976,FIND(" – ",$AB1976)-1),$AB1976),ProdTbl,5,0),""),BasketTbl,2,0),"کد ناشناخته"))</f>
        <v/>
      </c>
      <c r="AD1976" s="18">
        <f>IF($AB1976="","",IFERROR(VLOOKUP(IF(ISNUMBER(FIND(" – ",$AB1976)),LEFT($AB1976,FIND(" – ",$AB1976)-1),$AB1976),ProdTbl,3,0),"کد ناشناخته"))</f>
        <v/>
      </c>
      <c r="AE1976" s="22" t="n"/>
      <c r="AF1976" s="21" t="n"/>
      <c r="AG1976" s="20" t="n"/>
      <c r="AH1976" s="18">
        <f>IF($AG1976="","",IFERROR(VLOOKUP(IFERROR(VLOOKUP(IF(ISNUMBER(FIND(" – ",$AG1976)),LEFT($AG1976,FIND(" – ",$AG1976)-1),$AG1976),ProdTbl,5,0),""),BasketTbl,2,0),"کد ناشناخته"))</f>
        <v/>
      </c>
      <c r="AI1976" s="18">
        <f>IF($AG1976="","",IFERROR(VLOOKUP(IF(ISNUMBER(FIND(" – ",$AG1976)),LEFT($AG1976,FIND(" – ",$AG1976)-1),$AG1976),ProdTbl,3,0),"کد ناشناخته"))</f>
        <v/>
      </c>
      <c r="AJ1976" s="22" t="n"/>
      <c r="AK1976" s="21" t="n"/>
      <c r="AL1976" s="20" t="n"/>
      <c r="AM1976" s="18">
        <f>IF($AL1976="","",IFERROR(VLOOKUP(IFERROR(VLOOKUP(IF(ISNUMBER(FIND(" – ",$AL1976)),LEFT($AL1976,FIND(" – ",$AL1976)-1),$AL1976),ProdTbl,5,0),""),BasketTbl,2,0),"کد ناشناخته"))</f>
        <v/>
      </c>
      <c r="AN1976" s="18">
        <f>IF($AL1976="","",IFERROR(VLOOKUP(IF(ISNUMBER(FIND(" – ",$AL1976)),LEFT($AL1976,FIND(" – ",$AL1976)-1),$AL1976),ProdTbl,3,0),"کد ناشناخته"))</f>
        <v/>
      </c>
      <c r="AO1976" s="22" t="n"/>
      <c r="AP1976" s="21" t="n"/>
      <c r="AQ1976" s="20" t="n"/>
      <c r="AR1976" s="18">
        <f>IF($AQ1976="","",IFERROR(VLOOKUP(IFERROR(VLOOKUP(IF(ISNUMBER(FIND(" – ",$AQ1976)),LEFT($AQ1976,FIND(" – ",$AQ1976)-1),$AQ1976),ProdTbl,5,0),""),BasketTbl,2,0),"کد ناشناخته"))</f>
        <v/>
      </c>
      <c r="AS1976" s="18">
        <f>IF($AQ1976="","",IFERROR(VLOOKUP(IF(ISNUMBER(FIND(" – ",$AQ1976)),LEFT($AQ1976,FIND(" – ",$AQ1976)-1),$AQ1976),ProdTbl,3,0),"کد ناشناخته"))</f>
        <v/>
      </c>
      <c r="AT1976" s="22" t="n"/>
      <c r="AU1976" s="21" t="n"/>
      <c r="AV1976" s="20" t="n"/>
      <c r="AW1976" s="18">
        <f>IF($AV1976="","",IFERROR(VLOOKUP(IFERROR(VLOOKUP(IF(ISNUMBER(FIND(" – ",$AV1976)),LEFT($AV1976,FIND(" – ",$AV1976)-1),$AV1976),ProdTbl,5,0),""),BasketTbl,2,0),"کد ناشناخته"))</f>
        <v/>
      </c>
      <c r="AX1976" s="18">
        <f>IF($AV1976="","",IFERROR(VLOOKUP(IF(ISNUMBER(FIND(" – ",$AV1976)),LEFT($AV1976,FIND(" – ",$AV1976)-1),$AV1976),ProdTbl,3,0),"کد ناشناخته"))</f>
        <v/>
      </c>
      <c r="AY1976" s="22" t="n"/>
      <c r="AZ1976" s="21" t="n"/>
      <c r="BA1976" s="20" t="n"/>
      <c r="BB1976" s="18">
        <f>IF($BA1976="","",IFERROR(VLOOKUP(IFERROR(VLOOKUP(IF(ISNUMBER(FIND(" – ",$BA1976)),LEFT($BA1976,FIND(" – ",$BA1976)-1),$BA1976),ProdTbl,5,0),""),BasketTbl,2,0),"کد ناشناخته"))</f>
        <v/>
      </c>
      <c r="BC1976" s="18">
        <f>IF($BA1976="","",IFERROR(VLOOKUP(IF(ISNUMBER(FIND(" – ",$BA1976)),LEFT($BA1976,FIND(" – ",$BA1976)-1),$BA1976),ProdTbl,3,0),"کد ناشناخته"))</f>
        <v/>
      </c>
      <c r="BD1976" s="22" t="n"/>
      <c r="BE1976" s="21" t="n"/>
      <c r="BF1976" s="20" t="n"/>
      <c r="BG1976" s="18">
        <f>IF($BF1976="","",IFERROR(VLOOKUP(IFERROR(VLOOKUP(IF(ISNUMBER(FIND(" – ",$BF1976)),LEFT($BF1976,FIND(" – ",$BF1976)-1),$BF1976),ProdTbl,5,0),""),BasketTbl,2,0),"کد ناشناخته"))</f>
        <v/>
      </c>
      <c r="BH1976" s="18">
        <f>IF($BF1976="","",IFERROR(VLOOKUP(IF(ISNUMBER(FIND(" – ",$BF1976)),LEFT($BF1976,FIND(" – ",$BF1976)-1),$BF1976),ProdTbl,3,0),"کد ناشناخته"))</f>
        <v/>
      </c>
      <c r="BI1976" s="22" t="n"/>
      <c r="BJ1976" s="21" t="n"/>
      <c r="BK1976" s="20" t="n"/>
      <c r="BL1976" s="18">
        <f>IF($BK1976="","",IFERROR(VLOOKUP(IFERROR(VLOOKUP(IF(ISNUMBER(FIND(" – ",$BK1976)),LEFT($BK1976,FIND(" – ",$BK1976)-1),$BK1976),ProdTbl,5,0),""),BasketTbl,2,0),"کد ناشناخته"))</f>
        <v/>
      </c>
      <c r="BM1976" s="18">
        <f>IF($BK1976="","",IFERROR(VLOOKUP(IF(ISNUMBER(FIND(" – ",$BK1976)),LEFT($BK1976,FIND(" – ",$BK1976)-1),$BK1976),ProdTbl,3,0),"کد ناشناخته"))</f>
        <v/>
      </c>
      <c r="BN1976" s="22" t="n"/>
      <c r="BO1976" s="21" t="n"/>
      <c r="BP1976" s="20" t="n"/>
      <c r="BQ1976" s="18">
        <f>IF($BP1976="","",IFERROR(VLOOKUP(IFERROR(VLOOKUP(IF(ISNUMBER(FIND(" – ",$BP1976)),LEFT($BP1976,FIND(" – ",$BP1976)-1),$BP1976),ProdTbl,5,0),""),BasketTbl,2,0),"کد ناشناخته"))</f>
        <v/>
      </c>
      <c r="BR1976" s="18">
        <f>IF($BP1976="","",IFERROR(VLOOKUP(IF(ISNUMBER(FIND(" – ",$BP1976)),LEFT($BP1976,FIND(" – ",$BP1976)-1),$BP1976),ProdTbl,3,0),"کد ناشناخته"))</f>
        <v/>
      </c>
      <c r="BS1976" s="22" t="n"/>
      <c r="BT1976" s="21" t="n"/>
      <c r="BU1976" s="20" t="n"/>
      <c r="BV1976" s="18">
        <f>IF($BU1976="","",IFERROR(VLOOKUP(IFERROR(VLOOKUP(IF(ISNUMBER(FIND(" – ",$BU1976)),LEFT($BU1976,FIND(" – ",$BU1976)-1),$BU1976),ProdTbl,5,0),""),BasketTbl,2,0),"کد ناشناخته"))</f>
        <v/>
      </c>
      <c r="BW1976" s="18">
        <f>IF($BU1976="","",IFERROR(VLOOKUP(IF(ISNUMBER(FIND(" – ",$BU1976)),LEFT($BU1976,FIND(" – ",$BU1976)-1),$BU1976),ProdTbl,3,0),"کد ناشناخته"))</f>
        <v/>
      </c>
      <c r="BX1976" s="22" t="n"/>
      <c r="BY1976" s="21" t="n"/>
      <c r="BZ1976" s="20" t="n"/>
      <c r="CA1976" s="18">
        <f>IF($BZ1976="","",IFERROR(VLOOKUP(IFERROR(VLOOKUP(IF(ISNUMBER(FIND(" – ",$BZ1976)),LEFT($BZ1976,FIND(" – ",$BZ1976)-1),$BZ1976),ProdTbl,5,0),""),BasketTbl,2,0),"کد ناشناخته"))</f>
        <v/>
      </c>
      <c r="CB1976" s="18">
        <f>IF($BZ1976="","",IFERROR(VLOOKUP(IF(ISNUMBER(FIND(" – ",$BZ1976)),LEFT($BZ1976,FIND(" – ",$BZ1976)-1),$BZ1976),ProdTbl,3,0),"کد ناشناخته"))</f>
        <v/>
      </c>
      <c r="CC1976" s="22" t="n"/>
      <c r="CD1976" s="21" t="n"/>
      <c r="CE1976" s="20" t="n"/>
      <c r="CF1976" s="18">
        <f>IF($CE1976="","",IFERROR(VLOOKUP(IFERROR(VLOOKUP(IF(ISNUMBER(FIND(" – ",$CE1976)),LEFT($CE1976,FIND(" – ",$CE1976)-1),$CE1976),ProdTbl,5,0),""),BasketTbl,2,0),"کد ناشناخته"))</f>
        <v/>
      </c>
      <c r="CG1976" s="18">
        <f>IF($CE1976="","",IFERROR(VLOOKUP(IF(ISNUMBER(FIND(" – ",$CE1976)),LEFT($CE1976,FIND(" – ",$CE1976)-1),$CE1976),ProdTbl,3,0),"کد ناشناخته"))</f>
        <v/>
      </c>
      <c r="CH1976" s="22" t="n"/>
      <c r="CI1976" s="21" t="n"/>
    </row>
    <row r="1977">
      <c r="A1977" s="18">
        <f>IF($B1977="","",COUNTA($B$10:$B1977))</f>
        <v/>
      </c>
      <c r="B1977" s="19" t="n"/>
      <c r="C1977" s="20" t="n"/>
      <c r="D1977" s="19" t="n"/>
      <c r="E1977" s="18">
        <f>IF($D1977="","",IFERROR(VLOOKUP(IF(ISNUMBER(FIND(" – ",$D1977)),LEFT($D1977,FIND(" – ",$D1977)-1),$D1977),SellerTbl,2,0),"کد ناشناخته"))</f>
        <v/>
      </c>
      <c r="F1977" s="21" t="n"/>
      <c r="G1977" s="21" t="n"/>
      <c r="H1977" s="22" t="n"/>
      <c r="I1977" s="23">
        <f>IF(OR($F1977="",$G1977=""),"",$F1977-$G1977)</f>
        <v/>
      </c>
      <c r="J1977" s="18">
        <f>IF($I1977="","",IF(ABS($I1977)&lt;=0.01*$F1977,"√","×"))</f>
        <v/>
      </c>
      <c r="K1977" s="23">
        <f>IF(COUNT($Q1977,$V1977,$AA1977,$AF1977,$AK1977,$AP1977,$AU1977,$AZ1977,$BE1977,$BJ1977,$BO1977,$BT1977,$BY1977,$CD1977,$CI1977)=0,"",SUM($Q1977,$V1977,$AA1977,$AF1977,$AK1977,$AP1977,$AU1977,$AZ1977,$BE1977,$BJ1977,$BO1977,$BT1977,$BY1977,$CD1977,$CI1977))</f>
        <v/>
      </c>
      <c r="L1977" s="23">
        <f>IF(OR($F1977="",$K1977=""),"",$F1977-$K1977)</f>
        <v/>
      </c>
      <c r="M1977" s="20" t="n"/>
      <c r="N1977" s="18">
        <f>IF($M1977="","",IFERROR(VLOOKUP(IFERROR(VLOOKUP(IF(ISNUMBER(FIND(" – ",$M1977)),LEFT($M1977,FIND(" – ",$M1977)-1),$M1977),ProdTbl,5,0),""),BasketTbl,2,0),"کد ناشناخته"))</f>
        <v/>
      </c>
      <c r="O1977" s="18">
        <f>IF($M1977="","",IFERROR(VLOOKUP(IF(ISNUMBER(FIND(" – ",$M1977)),LEFT($M1977,FIND(" – ",$M1977)-1),$M1977),ProdTbl,3,0),"کد ناشناخته"))</f>
        <v/>
      </c>
      <c r="P1977" s="22" t="n"/>
      <c r="Q1977" s="21" t="n"/>
      <c r="R1977" s="20" t="n"/>
      <c r="S1977" s="18">
        <f>IF($R1977="","",IFERROR(VLOOKUP(IFERROR(VLOOKUP(IF(ISNUMBER(FIND(" – ",$R1977)),LEFT($R1977,FIND(" – ",$R1977)-1),$R1977),ProdTbl,5,0),""),BasketTbl,2,0),"کد ناشناخته"))</f>
        <v/>
      </c>
      <c r="T1977" s="18">
        <f>IF($R1977="","",IFERROR(VLOOKUP(IF(ISNUMBER(FIND(" – ",$R1977)),LEFT($R1977,FIND(" – ",$R1977)-1),$R1977),ProdTbl,3,0),"کد ناشناخته"))</f>
        <v/>
      </c>
      <c r="U1977" s="22" t="n"/>
      <c r="V1977" s="21" t="n"/>
      <c r="W1977" s="20" t="n"/>
      <c r="X1977" s="18">
        <f>IF($W1977="","",IFERROR(VLOOKUP(IFERROR(VLOOKUP(IF(ISNUMBER(FIND(" – ",$W1977)),LEFT($W1977,FIND(" – ",$W1977)-1),$W1977),ProdTbl,5,0),""),BasketTbl,2,0),"کد ناشناخته"))</f>
        <v/>
      </c>
      <c r="Y1977" s="18">
        <f>IF($W1977="","",IFERROR(VLOOKUP(IF(ISNUMBER(FIND(" – ",$W1977)),LEFT($W1977,FIND(" – ",$W1977)-1),$W1977),ProdTbl,3,0),"کد ناشناخته"))</f>
        <v/>
      </c>
      <c r="Z1977" s="22" t="n"/>
      <c r="AA1977" s="21" t="n"/>
      <c r="AB1977" s="20" t="n"/>
      <c r="AC1977" s="18">
        <f>IF($AB1977="","",IFERROR(VLOOKUP(IFERROR(VLOOKUP(IF(ISNUMBER(FIND(" – ",$AB1977)),LEFT($AB1977,FIND(" – ",$AB1977)-1),$AB1977),ProdTbl,5,0),""),BasketTbl,2,0),"کد ناشناخته"))</f>
        <v/>
      </c>
      <c r="AD1977" s="18">
        <f>IF($AB1977="","",IFERROR(VLOOKUP(IF(ISNUMBER(FIND(" – ",$AB1977)),LEFT($AB1977,FIND(" – ",$AB1977)-1),$AB1977),ProdTbl,3,0),"کد ناشناخته"))</f>
        <v/>
      </c>
      <c r="AE1977" s="22" t="n"/>
      <c r="AF1977" s="21" t="n"/>
      <c r="AG1977" s="20" t="n"/>
      <c r="AH1977" s="18">
        <f>IF($AG1977="","",IFERROR(VLOOKUP(IFERROR(VLOOKUP(IF(ISNUMBER(FIND(" – ",$AG1977)),LEFT($AG1977,FIND(" – ",$AG1977)-1),$AG1977),ProdTbl,5,0),""),BasketTbl,2,0),"کد ناشناخته"))</f>
        <v/>
      </c>
      <c r="AI1977" s="18">
        <f>IF($AG1977="","",IFERROR(VLOOKUP(IF(ISNUMBER(FIND(" – ",$AG1977)),LEFT($AG1977,FIND(" – ",$AG1977)-1),$AG1977),ProdTbl,3,0),"کد ناشناخته"))</f>
        <v/>
      </c>
      <c r="AJ1977" s="22" t="n"/>
      <c r="AK1977" s="21" t="n"/>
      <c r="AL1977" s="20" t="n"/>
      <c r="AM1977" s="18">
        <f>IF($AL1977="","",IFERROR(VLOOKUP(IFERROR(VLOOKUP(IF(ISNUMBER(FIND(" – ",$AL1977)),LEFT($AL1977,FIND(" – ",$AL1977)-1),$AL1977),ProdTbl,5,0),""),BasketTbl,2,0),"کد ناشناخته"))</f>
        <v/>
      </c>
      <c r="AN1977" s="18">
        <f>IF($AL1977="","",IFERROR(VLOOKUP(IF(ISNUMBER(FIND(" – ",$AL1977)),LEFT($AL1977,FIND(" – ",$AL1977)-1),$AL1977),ProdTbl,3,0),"کد ناشناخته"))</f>
        <v/>
      </c>
      <c r="AO1977" s="22" t="n"/>
      <c r="AP1977" s="21" t="n"/>
      <c r="AQ1977" s="20" t="n"/>
      <c r="AR1977" s="18">
        <f>IF($AQ1977="","",IFERROR(VLOOKUP(IFERROR(VLOOKUP(IF(ISNUMBER(FIND(" – ",$AQ1977)),LEFT($AQ1977,FIND(" – ",$AQ1977)-1),$AQ1977),ProdTbl,5,0),""),BasketTbl,2,0),"کد ناشناخته"))</f>
        <v/>
      </c>
      <c r="AS1977" s="18">
        <f>IF($AQ1977="","",IFERROR(VLOOKUP(IF(ISNUMBER(FIND(" – ",$AQ1977)),LEFT($AQ1977,FIND(" – ",$AQ1977)-1),$AQ1977),ProdTbl,3,0),"کد ناشناخته"))</f>
        <v/>
      </c>
      <c r="AT1977" s="22" t="n"/>
      <c r="AU1977" s="21" t="n"/>
      <c r="AV1977" s="20" t="n"/>
      <c r="AW1977" s="18">
        <f>IF($AV1977="","",IFERROR(VLOOKUP(IFERROR(VLOOKUP(IF(ISNUMBER(FIND(" – ",$AV1977)),LEFT($AV1977,FIND(" – ",$AV1977)-1),$AV1977),ProdTbl,5,0),""),BasketTbl,2,0),"کد ناشناخته"))</f>
        <v/>
      </c>
      <c r="AX1977" s="18">
        <f>IF($AV1977="","",IFERROR(VLOOKUP(IF(ISNUMBER(FIND(" – ",$AV1977)),LEFT($AV1977,FIND(" – ",$AV1977)-1),$AV1977),ProdTbl,3,0),"کد ناشناخته"))</f>
        <v/>
      </c>
      <c r="AY1977" s="22" t="n"/>
      <c r="AZ1977" s="21" t="n"/>
      <c r="BA1977" s="20" t="n"/>
      <c r="BB1977" s="18">
        <f>IF($BA1977="","",IFERROR(VLOOKUP(IFERROR(VLOOKUP(IF(ISNUMBER(FIND(" – ",$BA1977)),LEFT($BA1977,FIND(" – ",$BA1977)-1),$BA1977),ProdTbl,5,0),""),BasketTbl,2,0),"کد ناشناخته"))</f>
        <v/>
      </c>
      <c r="BC1977" s="18">
        <f>IF($BA1977="","",IFERROR(VLOOKUP(IF(ISNUMBER(FIND(" – ",$BA1977)),LEFT($BA1977,FIND(" – ",$BA1977)-1),$BA1977),ProdTbl,3,0),"کد ناشناخته"))</f>
        <v/>
      </c>
      <c r="BD1977" s="22" t="n"/>
      <c r="BE1977" s="21" t="n"/>
      <c r="BF1977" s="20" t="n"/>
      <c r="BG1977" s="18">
        <f>IF($BF1977="","",IFERROR(VLOOKUP(IFERROR(VLOOKUP(IF(ISNUMBER(FIND(" – ",$BF1977)),LEFT($BF1977,FIND(" – ",$BF1977)-1),$BF1977),ProdTbl,5,0),""),BasketTbl,2,0),"کد ناشناخته"))</f>
        <v/>
      </c>
      <c r="BH1977" s="18">
        <f>IF($BF1977="","",IFERROR(VLOOKUP(IF(ISNUMBER(FIND(" – ",$BF1977)),LEFT($BF1977,FIND(" – ",$BF1977)-1),$BF1977),ProdTbl,3,0),"کد ناشناخته"))</f>
        <v/>
      </c>
      <c r="BI1977" s="22" t="n"/>
      <c r="BJ1977" s="21" t="n"/>
      <c r="BK1977" s="20" t="n"/>
      <c r="BL1977" s="18">
        <f>IF($BK1977="","",IFERROR(VLOOKUP(IFERROR(VLOOKUP(IF(ISNUMBER(FIND(" – ",$BK1977)),LEFT($BK1977,FIND(" – ",$BK1977)-1),$BK1977),ProdTbl,5,0),""),BasketTbl,2,0),"کد ناشناخته"))</f>
        <v/>
      </c>
      <c r="BM1977" s="18">
        <f>IF($BK1977="","",IFERROR(VLOOKUP(IF(ISNUMBER(FIND(" – ",$BK1977)),LEFT($BK1977,FIND(" – ",$BK1977)-1),$BK1977),ProdTbl,3,0),"کد ناشناخته"))</f>
        <v/>
      </c>
      <c r="BN1977" s="22" t="n"/>
      <c r="BO1977" s="21" t="n"/>
      <c r="BP1977" s="20" t="n"/>
      <c r="BQ1977" s="18">
        <f>IF($BP1977="","",IFERROR(VLOOKUP(IFERROR(VLOOKUP(IF(ISNUMBER(FIND(" – ",$BP1977)),LEFT($BP1977,FIND(" – ",$BP1977)-1),$BP1977),ProdTbl,5,0),""),BasketTbl,2,0),"کد ناشناخته"))</f>
        <v/>
      </c>
      <c r="BR1977" s="18">
        <f>IF($BP1977="","",IFERROR(VLOOKUP(IF(ISNUMBER(FIND(" – ",$BP1977)),LEFT($BP1977,FIND(" – ",$BP1977)-1),$BP1977),ProdTbl,3,0),"کد ناشناخته"))</f>
        <v/>
      </c>
      <c r="BS1977" s="22" t="n"/>
      <c r="BT1977" s="21" t="n"/>
      <c r="BU1977" s="20" t="n"/>
      <c r="BV1977" s="18">
        <f>IF($BU1977="","",IFERROR(VLOOKUP(IFERROR(VLOOKUP(IF(ISNUMBER(FIND(" – ",$BU1977)),LEFT($BU1977,FIND(" – ",$BU1977)-1),$BU1977),ProdTbl,5,0),""),BasketTbl,2,0),"کد ناشناخته"))</f>
        <v/>
      </c>
      <c r="BW1977" s="18">
        <f>IF($BU1977="","",IFERROR(VLOOKUP(IF(ISNUMBER(FIND(" – ",$BU1977)),LEFT($BU1977,FIND(" – ",$BU1977)-1),$BU1977),ProdTbl,3,0),"کد ناشناخته"))</f>
        <v/>
      </c>
      <c r="BX1977" s="22" t="n"/>
      <c r="BY1977" s="21" t="n"/>
      <c r="BZ1977" s="20" t="n"/>
      <c r="CA1977" s="18">
        <f>IF($BZ1977="","",IFERROR(VLOOKUP(IFERROR(VLOOKUP(IF(ISNUMBER(FIND(" – ",$BZ1977)),LEFT($BZ1977,FIND(" – ",$BZ1977)-1),$BZ1977),ProdTbl,5,0),""),BasketTbl,2,0),"کد ناشناخته"))</f>
        <v/>
      </c>
      <c r="CB1977" s="18">
        <f>IF($BZ1977="","",IFERROR(VLOOKUP(IF(ISNUMBER(FIND(" – ",$BZ1977)),LEFT($BZ1977,FIND(" – ",$BZ1977)-1),$BZ1977),ProdTbl,3,0),"کد ناشناخته"))</f>
        <v/>
      </c>
      <c r="CC1977" s="22" t="n"/>
      <c r="CD1977" s="21" t="n"/>
      <c r="CE1977" s="20" t="n"/>
      <c r="CF1977" s="18">
        <f>IF($CE1977="","",IFERROR(VLOOKUP(IFERROR(VLOOKUP(IF(ISNUMBER(FIND(" – ",$CE1977)),LEFT($CE1977,FIND(" – ",$CE1977)-1),$CE1977),ProdTbl,5,0),""),BasketTbl,2,0),"کد ناشناخته"))</f>
        <v/>
      </c>
      <c r="CG1977" s="18">
        <f>IF($CE1977="","",IFERROR(VLOOKUP(IF(ISNUMBER(FIND(" – ",$CE1977)),LEFT($CE1977,FIND(" – ",$CE1977)-1),$CE1977),ProdTbl,3,0),"کد ناشناخته"))</f>
        <v/>
      </c>
      <c r="CH1977" s="22" t="n"/>
      <c r="CI1977" s="21" t="n"/>
    </row>
    <row r="1978">
      <c r="A1978" s="18">
        <f>IF($B1978="","",COUNTA($B$10:$B1978))</f>
        <v/>
      </c>
      <c r="B1978" s="19" t="n"/>
      <c r="C1978" s="20" t="n"/>
      <c r="D1978" s="19" t="n"/>
      <c r="E1978" s="18">
        <f>IF($D1978="","",IFERROR(VLOOKUP(IF(ISNUMBER(FIND(" – ",$D1978)),LEFT($D1978,FIND(" – ",$D1978)-1),$D1978),SellerTbl,2,0),"کد ناشناخته"))</f>
        <v/>
      </c>
      <c r="F1978" s="21" t="n"/>
      <c r="G1978" s="21" t="n"/>
      <c r="H1978" s="22" t="n"/>
      <c r="I1978" s="23">
        <f>IF(OR($F1978="",$G1978=""),"",$F1978-$G1978)</f>
        <v/>
      </c>
      <c r="J1978" s="18">
        <f>IF($I1978="","",IF(ABS($I1978)&lt;=0.01*$F1978,"√","×"))</f>
        <v/>
      </c>
      <c r="K1978" s="23">
        <f>IF(COUNT($Q1978,$V1978,$AA1978,$AF1978,$AK1978,$AP1978,$AU1978,$AZ1978,$BE1978,$BJ1978,$BO1978,$BT1978,$BY1978,$CD1978,$CI1978)=0,"",SUM($Q1978,$V1978,$AA1978,$AF1978,$AK1978,$AP1978,$AU1978,$AZ1978,$BE1978,$BJ1978,$BO1978,$BT1978,$BY1978,$CD1978,$CI1978))</f>
        <v/>
      </c>
      <c r="L1978" s="23">
        <f>IF(OR($F1978="",$K1978=""),"",$F1978-$K1978)</f>
        <v/>
      </c>
      <c r="M1978" s="20" t="n"/>
      <c r="N1978" s="18">
        <f>IF($M1978="","",IFERROR(VLOOKUP(IFERROR(VLOOKUP(IF(ISNUMBER(FIND(" – ",$M1978)),LEFT($M1978,FIND(" – ",$M1978)-1),$M1978),ProdTbl,5,0),""),BasketTbl,2,0),"کد ناشناخته"))</f>
        <v/>
      </c>
      <c r="O1978" s="18">
        <f>IF($M1978="","",IFERROR(VLOOKUP(IF(ISNUMBER(FIND(" – ",$M1978)),LEFT($M1978,FIND(" – ",$M1978)-1),$M1978),ProdTbl,3,0),"کد ناشناخته"))</f>
        <v/>
      </c>
      <c r="P1978" s="22" t="n"/>
      <c r="Q1978" s="21" t="n"/>
      <c r="R1978" s="20" t="n"/>
      <c r="S1978" s="18">
        <f>IF($R1978="","",IFERROR(VLOOKUP(IFERROR(VLOOKUP(IF(ISNUMBER(FIND(" – ",$R1978)),LEFT($R1978,FIND(" – ",$R1978)-1),$R1978),ProdTbl,5,0),""),BasketTbl,2,0),"کد ناشناخته"))</f>
        <v/>
      </c>
      <c r="T1978" s="18">
        <f>IF($R1978="","",IFERROR(VLOOKUP(IF(ISNUMBER(FIND(" – ",$R1978)),LEFT($R1978,FIND(" – ",$R1978)-1),$R1978),ProdTbl,3,0),"کد ناشناخته"))</f>
        <v/>
      </c>
      <c r="U1978" s="22" t="n"/>
      <c r="V1978" s="21" t="n"/>
      <c r="W1978" s="20" t="n"/>
      <c r="X1978" s="18">
        <f>IF($W1978="","",IFERROR(VLOOKUP(IFERROR(VLOOKUP(IF(ISNUMBER(FIND(" – ",$W1978)),LEFT($W1978,FIND(" – ",$W1978)-1),$W1978),ProdTbl,5,0),""),BasketTbl,2,0),"کد ناشناخته"))</f>
        <v/>
      </c>
      <c r="Y1978" s="18">
        <f>IF($W1978="","",IFERROR(VLOOKUP(IF(ISNUMBER(FIND(" – ",$W1978)),LEFT($W1978,FIND(" – ",$W1978)-1),$W1978),ProdTbl,3,0),"کد ناشناخته"))</f>
        <v/>
      </c>
      <c r="Z1978" s="22" t="n"/>
      <c r="AA1978" s="21" t="n"/>
      <c r="AB1978" s="20" t="n"/>
      <c r="AC1978" s="18">
        <f>IF($AB1978="","",IFERROR(VLOOKUP(IFERROR(VLOOKUP(IF(ISNUMBER(FIND(" – ",$AB1978)),LEFT($AB1978,FIND(" – ",$AB1978)-1),$AB1978),ProdTbl,5,0),""),BasketTbl,2,0),"کد ناشناخته"))</f>
        <v/>
      </c>
      <c r="AD1978" s="18">
        <f>IF($AB1978="","",IFERROR(VLOOKUP(IF(ISNUMBER(FIND(" – ",$AB1978)),LEFT($AB1978,FIND(" – ",$AB1978)-1),$AB1978),ProdTbl,3,0),"کد ناشناخته"))</f>
        <v/>
      </c>
      <c r="AE1978" s="22" t="n"/>
      <c r="AF1978" s="21" t="n"/>
      <c r="AG1978" s="20" t="n"/>
      <c r="AH1978" s="18">
        <f>IF($AG1978="","",IFERROR(VLOOKUP(IFERROR(VLOOKUP(IF(ISNUMBER(FIND(" – ",$AG1978)),LEFT($AG1978,FIND(" – ",$AG1978)-1),$AG1978),ProdTbl,5,0),""),BasketTbl,2,0),"کد ناشناخته"))</f>
        <v/>
      </c>
      <c r="AI1978" s="18">
        <f>IF($AG1978="","",IFERROR(VLOOKUP(IF(ISNUMBER(FIND(" – ",$AG1978)),LEFT($AG1978,FIND(" – ",$AG1978)-1),$AG1978),ProdTbl,3,0),"کد ناشناخته"))</f>
        <v/>
      </c>
      <c r="AJ1978" s="22" t="n"/>
      <c r="AK1978" s="21" t="n"/>
      <c r="AL1978" s="20" t="n"/>
      <c r="AM1978" s="18">
        <f>IF($AL1978="","",IFERROR(VLOOKUP(IFERROR(VLOOKUP(IF(ISNUMBER(FIND(" – ",$AL1978)),LEFT($AL1978,FIND(" – ",$AL1978)-1),$AL1978),ProdTbl,5,0),""),BasketTbl,2,0),"کد ناشناخته"))</f>
        <v/>
      </c>
      <c r="AN1978" s="18">
        <f>IF($AL1978="","",IFERROR(VLOOKUP(IF(ISNUMBER(FIND(" – ",$AL1978)),LEFT($AL1978,FIND(" – ",$AL1978)-1),$AL1978),ProdTbl,3,0),"کد ناشناخته"))</f>
        <v/>
      </c>
      <c r="AO1978" s="22" t="n"/>
      <c r="AP1978" s="21" t="n"/>
      <c r="AQ1978" s="20" t="n"/>
      <c r="AR1978" s="18">
        <f>IF($AQ1978="","",IFERROR(VLOOKUP(IFERROR(VLOOKUP(IF(ISNUMBER(FIND(" – ",$AQ1978)),LEFT($AQ1978,FIND(" – ",$AQ1978)-1),$AQ1978),ProdTbl,5,0),""),BasketTbl,2,0),"کد ناشناخته"))</f>
        <v/>
      </c>
      <c r="AS1978" s="18">
        <f>IF($AQ1978="","",IFERROR(VLOOKUP(IF(ISNUMBER(FIND(" – ",$AQ1978)),LEFT($AQ1978,FIND(" – ",$AQ1978)-1),$AQ1978),ProdTbl,3,0),"کد ناشناخته"))</f>
        <v/>
      </c>
      <c r="AT1978" s="22" t="n"/>
      <c r="AU1978" s="21" t="n"/>
      <c r="AV1978" s="20" t="n"/>
      <c r="AW1978" s="18">
        <f>IF($AV1978="","",IFERROR(VLOOKUP(IFERROR(VLOOKUP(IF(ISNUMBER(FIND(" – ",$AV1978)),LEFT($AV1978,FIND(" – ",$AV1978)-1),$AV1978),ProdTbl,5,0),""),BasketTbl,2,0),"کد ناشناخته"))</f>
        <v/>
      </c>
      <c r="AX1978" s="18">
        <f>IF($AV1978="","",IFERROR(VLOOKUP(IF(ISNUMBER(FIND(" – ",$AV1978)),LEFT($AV1978,FIND(" – ",$AV1978)-1),$AV1978),ProdTbl,3,0),"کد ناشناخته"))</f>
        <v/>
      </c>
      <c r="AY1978" s="22" t="n"/>
      <c r="AZ1978" s="21" t="n"/>
      <c r="BA1978" s="20" t="n"/>
      <c r="BB1978" s="18">
        <f>IF($BA1978="","",IFERROR(VLOOKUP(IFERROR(VLOOKUP(IF(ISNUMBER(FIND(" – ",$BA1978)),LEFT($BA1978,FIND(" – ",$BA1978)-1),$BA1978),ProdTbl,5,0),""),BasketTbl,2,0),"کد ناشناخته"))</f>
        <v/>
      </c>
      <c r="BC1978" s="18">
        <f>IF($BA1978="","",IFERROR(VLOOKUP(IF(ISNUMBER(FIND(" – ",$BA1978)),LEFT($BA1978,FIND(" – ",$BA1978)-1),$BA1978),ProdTbl,3,0),"کد ناشناخته"))</f>
        <v/>
      </c>
      <c r="BD1978" s="22" t="n"/>
      <c r="BE1978" s="21" t="n"/>
      <c r="BF1978" s="20" t="n"/>
      <c r="BG1978" s="18">
        <f>IF($BF1978="","",IFERROR(VLOOKUP(IFERROR(VLOOKUP(IF(ISNUMBER(FIND(" – ",$BF1978)),LEFT($BF1978,FIND(" – ",$BF1978)-1),$BF1978),ProdTbl,5,0),""),BasketTbl,2,0),"کد ناشناخته"))</f>
        <v/>
      </c>
      <c r="BH1978" s="18">
        <f>IF($BF1978="","",IFERROR(VLOOKUP(IF(ISNUMBER(FIND(" – ",$BF1978)),LEFT($BF1978,FIND(" – ",$BF1978)-1),$BF1978),ProdTbl,3,0),"کد ناشناخته"))</f>
        <v/>
      </c>
      <c r="BI1978" s="22" t="n"/>
      <c r="BJ1978" s="21" t="n"/>
      <c r="BK1978" s="20" t="n"/>
      <c r="BL1978" s="18">
        <f>IF($BK1978="","",IFERROR(VLOOKUP(IFERROR(VLOOKUP(IF(ISNUMBER(FIND(" – ",$BK1978)),LEFT($BK1978,FIND(" – ",$BK1978)-1),$BK1978),ProdTbl,5,0),""),BasketTbl,2,0),"کد ناشناخته"))</f>
        <v/>
      </c>
      <c r="BM1978" s="18">
        <f>IF($BK1978="","",IFERROR(VLOOKUP(IF(ISNUMBER(FIND(" – ",$BK1978)),LEFT($BK1978,FIND(" – ",$BK1978)-1),$BK1978),ProdTbl,3,0),"کد ناشناخته"))</f>
        <v/>
      </c>
      <c r="BN1978" s="22" t="n"/>
      <c r="BO1978" s="21" t="n"/>
      <c r="BP1978" s="20" t="n"/>
      <c r="BQ1978" s="18">
        <f>IF($BP1978="","",IFERROR(VLOOKUP(IFERROR(VLOOKUP(IF(ISNUMBER(FIND(" – ",$BP1978)),LEFT($BP1978,FIND(" – ",$BP1978)-1),$BP1978),ProdTbl,5,0),""),BasketTbl,2,0),"کد ناشناخته"))</f>
        <v/>
      </c>
      <c r="BR1978" s="18">
        <f>IF($BP1978="","",IFERROR(VLOOKUP(IF(ISNUMBER(FIND(" – ",$BP1978)),LEFT($BP1978,FIND(" – ",$BP1978)-1),$BP1978),ProdTbl,3,0),"کد ناشناخته"))</f>
        <v/>
      </c>
      <c r="BS1978" s="22" t="n"/>
      <c r="BT1978" s="21" t="n"/>
      <c r="BU1978" s="20" t="n"/>
      <c r="BV1978" s="18">
        <f>IF($BU1978="","",IFERROR(VLOOKUP(IFERROR(VLOOKUP(IF(ISNUMBER(FIND(" – ",$BU1978)),LEFT($BU1978,FIND(" – ",$BU1978)-1),$BU1978),ProdTbl,5,0),""),BasketTbl,2,0),"کد ناشناخته"))</f>
        <v/>
      </c>
      <c r="BW1978" s="18">
        <f>IF($BU1978="","",IFERROR(VLOOKUP(IF(ISNUMBER(FIND(" – ",$BU1978)),LEFT($BU1978,FIND(" – ",$BU1978)-1),$BU1978),ProdTbl,3,0),"کد ناشناخته"))</f>
        <v/>
      </c>
      <c r="BX1978" s="22" t="n"/>
      <c r="BY1978" s="21" t="n"/>
      <c r="BZ1978" s="20" t="n"/>
      <c r="CA1978" s="18">
        <f>IF($BZ1978="","",IFERROR(VLOOKUP(IFERROR(VLOOKUP(IF(ISNUMBER(FIND(" – ",$BZ1978)),LEFT($BZ1978,FIND(" – ",$BZ1978)-1),$BZ1978),ProdTbl,5,0),""),BasketTbl,2,0),"کد ناشناخته"))</f>
        <v/>
      </c>
      <c r="CB1978" s="18">
        <f>IF($BZ1978="","",IFERROR(VLOOKUP(IF(ISNUMBER(FIND(" – ",$BZ1978)),LEFT($BZ1978,FIND(" – ",$BZ1978)-1),$BZ1978),ProdTbl,3,0),"کد ناشناخته"))</f>
        <v/>
      </c>
      <c r="CC1978" s="22" t="n"/>
      <c r="CD1978" s="21" t="n"/>
      <c r="CE1978" s="20" t="n"/>
      <c r="CF1978" s="18">
        <f>IF($CE1978="","",IFERROR(VLOOKUP(IFERROR(VLOOKUP(IF(ISNUMBER(FIND(" – ",$CE1978)),LEFT($CE1978,FIND(" – ",$CE1978)-1),$CE1978),ProdTbl,5,0),""),BasketTbl,2,0),"کد ناشناخته"))</f>
        <v/>
      </c>
      <c r="CG1978" s="18">
        <f>IF($CE1978="","",IFERROR(VLOOKUP(IF(ISNUMBER(FIND(" – ",$CE1978)),LEFT($CE1978,FIND(" – ",$CE1978)-1),$CE1978),ProdTbl,3,0),"کد ناشناخته"))</f>
        <v/>
      </c>
      <c r="CH1978" s="22" t="n"/>
      <c r="CI1978" s="21" t="n"/>
    </row>
    <row r="1979">
      <c r="A1979" s="18">
        <f>IF($B1979="","",COUNTA($B$10:$B1979))</f>
        <v/>
      </c>
      <c r="B1979" s="19" t="n"/>
      <c r="C1979" s="20" t="n"/>
      <c r="D1979" s="19" t="n"/>
      <c r="E1979" s="18">
        <f>IF($D1979="","",IFERROR(VLOOKUP(IF(ISNUMBER(FIND(" – ",$D1979)),LEFT($D1979,FIND(" – ",$D1979)-1),$D1979),SellerTbl,2,0),"کد ناشناخته"))</f>
        <v/>
      </c>
      <c r="F1979" s="21" t="n"/>
      <c r="G1979" s="21" t="n"/>
      <c r="H1979" s="22" t="n"/>
      <c r="I1979" s="23">
        <f>IF(OR($F1979="",$G1979=""),"",$F1979-$G1979)</f>
        <v/>
      </c>
      <c r="J1979" s="18">
        <f>IF($I1979="","",IF(ABS($I1979)&lt;=0.01*$F1979,"√","×"))</f>
        <v/>
      </c>
      <c r="K1979" s="23">
        <f>IF(COUNT($Q1979,$V1979,$AA1979,$AF1979,$AK1979,$AP1979,$AU1979,$AZ1979,$BE1979,$BJ1979,$BO1979,$BT1979,$BY1979,$CD1979,$CI1979)=0,"",SUM($Q1979,$V1979,$AA1979,$AF1979,$AK1979,$AP1979,$AU1979,$AZ1979,$BE1979,$BJ1979,$BO1979,$BT1979,$BY1979,$CD1979,$CI1979))</f>
        <v/>
      </c>
      <c r="L1979" s="23">
        <f>IF(OR($F1979="",$K1979=""),"",$F1979-$K1979)</f>
        <v/>
      </c>
      <c r="M1979" s="20" t="n"/>
      <c r="N1979" s="18">
        <f>IF($M1979="","",IFERROR(VLOOKUP(IFERROR(VLOOKUP(IF(ISNUMBER(FIND(" – ",$M1979)),LEFT($M1979,FIND(" – ",$M1979)-1),$M1979),ProdTbl,5,0),""),BasketTbl,2,0),"کد ناشناخته"))</f>
        <v/>
      </c>
      <c r="O1979" s="18">
        <f>IF($M1979="","",IFERROR(VLOOKUP(IF(ISNUMBER(FIND(" – ",$M1979)),LEFT($M1979,FIND(" – ",$M1979)-1),$M1979),ProdTbl,3,0),"کد ناشناخته"))</f>
        <v/>
      </c>
      <c r="P1979" s="22" t="n"/>
      <c r="Q1979" s="21" t="n"/>
      <c r="R1979" s="20" t="n"/>
      <c r="S1979" s="18">
        <f>IF($R1979="","",IFERROR(VLOOKUP(IFERROR(VLOOKUP(IF(ISNUMBER(FIND(" – ",$R1979)),LEFT($R1979,FIND(" – ",$R1979)-1),$R1979),ProdTbl,5,0),""),BasketTbl,2,0),"کد ناشناخته"))</f>
        <v/>
      </c>
      <c r="T1979" s="18">
        <f>IF($R1979="","",IFERROR(VLOOKUP(IF(ISNUMBER(FIND(" – ",$R1979)),LEFT($R1979,FIND(" – ",$R1979)-1),$R1979),ProdTbl,3,0),"کد ناشناخته"))</f>
        <v/>
      </c>
      <c r="U1979" s="22" t="n"/>
      <c r="V1979" s="21" t="n"/>
      <c r="W1979" s="20" t="n"/>
      <c r="X1979" s="18">
        <f>IF($W1979="","",IFERROR(VLOOKUP(IFERROR(VLOOKUP(IF(ISNUMBER(FIND(" – ",$W1979)),LEFT($W1979,FIND(" – ",$W1979)-1),$W1979),ProdTbl,5,0),""),BasketTbl,2,0),"کد ناشناخته"))</f>
        <v/>
      </c>
      <c r="Y1979" s="18">
        <f>IF($W1979="","",IFERROR(VLOOKUP(IF(ISNUMBER(FIND(" – ",$W1979)),LEFT($W1979,FIND(" – ",$W1979)-1),$W1979),ProdTbl,3,0),"کد ناشناخته"))</f>
        <v/>
      </c>
      <c r="Z1979" s="22" t="n"/>
      <c r="AA1979" s="21" t="n"/>
      <c r="AB1979" s="20" t="n"/>
      <c r="AC1979" s="18">
        <f>IF($AB1979="","",IFERROR(VLOOKUP(IFERROR(VLOOKUP(IF(ISNUMBER(FIND(" – ",$AB1979)),LEFT($AB1979,FIND(" – ",$AB1979)-1),$AB1979),ProdTbl,5,0),""),BasketTbl,2,0),"کد ناشناخته"))</f>
        <v/>
      </c>
      <c r="AD1979" s="18">
        <f>IF($AB1979="","",IFERROR(VLOOKUP(IF(ISNUMBER(FIND(" – ",$AB1979)),LEFT($AB1979,FIND(" – ",$AB1979)-1),$AB1979),ProdTbl,3,0),"کد ناشناخته"))</f>
        <v/>
      </c>
      <c r="AE1979" s="22" t="n"/>
      <c r="AF1979" s="21" t="n"/>
      <c r="AG1979" s="20" t="n"/>
      <c r="AH1979" s="18">
        <f>IF($AG1979="","",IFERROR(VLOOKUP(IFERROR(VLOOKUP(IF(ISNUMBER(FIND(" – ",$AG1979)),LEFT($AG1979,FIND(" – ",$AG1979)-1),$AG1979),ProdTbl,5,0),""),BasketTbl,2,0),"کد ناشناخته"))</f>
        <v/>
      </c>
      <c r="AI1979" s="18">
        <f>IF($AG1979="","",IFERROR(VLOOKUP(IF(ISNUMBER(FIND(" – ",$AG1979)),LEFT($AG1979,FIND(" – ",$AG1979)-1),$AG1979),ProdTbl,3,0),"کد ناشناخته"))</f>
        <v/>
      </c>
      <c r="AJ1979" s="22" t="n"/>
      <c r="AK1979" s="21" t="n"/>
      <c r="AL1979" s="20" t="n"/>
      <c r="AM1979" s="18">
        <f>IF($AL1979="","",IFERROR(VLOOKUP(IFERROR(VLOOKUP(IF(ISNUMBER(FIND(" – ",$AL1979)),LEFT($AL1979,FIND(" – ",$AL1979)-1),$AL1979),ProdTbl,5,0),""),BasketTbl,2,0),"کد ناشناخته"))</f>
        <v/>
      </c>
      <c r="AN1979" s="18">
        <f>IF($AL1979="","",IFERROR(VLOOKUP(IF(ISNUMBER(FIND(" – ",$AL1979)),LEFT($AL1979,FIND(" – ",$AL1979)-1),$AL1979),ProdTbl,3,0),"کد ناشناخته"))</f>
        <v/>
      </c>
      <c r="AO1979" s="22" t="n"/>
      <c r="AP1979" s="21" t="n"/>
      <c r="AQ1979" s="20" t="n"/>
      <c r="AR1979" s="18">
        <f>IF($AQ1979="","",IFERROR(VLOOKUP(IFERROR(VLOOKUP(IF(ISNUMBER(FIND(" – ",$AQ1979)),LEFT($AQ1979,FIND(" – ",$AQ1979)-1),$AQ1979),ProdTbl,5,0),""),BasketTbl,2,0),"کد ناشناخته"))</f>
        <v/>
      </c>
      <c r="AS1979" s="18">
        <f>IF($AQ1979="","",IFERROR(VLOOKUP(IF(ISNUMBER(FIND(" – ",$AQ1979)),LEFT($AQ1979,FIND(" – ",$AQ1979)-1),$AQ1979),ProdTbl,3,0),"کد ناشناخته"))</f>
        <v/>
      </c>
      <c r="AT1979" s="22" t="n"/>
      <c r="AU1979" s="21" t="n"/>
      <c r="AV1979" s="20" t="n"/>
      <c r="AW1979" s="18">
        <f>IF($AV1979="","",IFERROR(VLOOKUP(IFERROR(VLOOKUP(IF(ISNUMBER(FIND(" – ",$AV1979)),LEFT($AV1979,FIND(" – ",$AV1979)-1),$AV1979),ProdTbl,5,0),""),BasketTbl,2,0),"کد ناشناخته"))</f>
        <v/>
      </c>
      <c r="AX1979" s="18">
        <f>IF($AV1979="","",IFERROR(VLOOKUP(IF(ISNUMBER(FIND(" – ",$AV1979)),LEFT($AV1979,FIND(" – ",$AV1979)-1),$AV1979),ProdTbl,3,0),"کد ناشناخته"))</f>
        <v/>
      </c>
      <c r="AY1979" s="22" t="n"/>
      <c r="AZ1979" s="21" t="n"/>
      <c r="BA1979" s="20" t="n"/>
      <c r="BB1979" s="18">
        <f>IF($BA1979="","",IFERROR(VLOOKUP(IFERROR(VLOOKUP(IF(ISNUMBER(FIND(" – ",$BA1979)),LEFT($BA1979,FIND(" – ",$BA1979)-1),$BA1979),ProdTbl,5,0),""),BasketTbl,2,0),"کد ناشناخته"))</f>
        <v/>
      </c>
      <c r="BC1979" s="18">
        <f>IF($BA1979="","",IFERROR(VLOOKUP(IF(ISNUMBER(FIND(" – ",$BA1979)),LEFT($BA1979,FIND(" – ",$BA1979)-1),$BA1979),ProdTbl,3,0),"کد ناشناخته"))</f>
        <v/>
      </c>
      <c r="BD1979" s="22" t="n"/>
      <c r="BE1979" s="21" t="n"/>
      <c r="BF1979" s="20" t="n"/>
      <c r="BG1979" s="18">
        <f>IF($BF1979="","",IFERROR(VLOOKUP(IFERROR(VLOOKUP(IF(ISNUMBER(FIND(" – ",$BF1979)),LEFT($BF1979,FIND(" – ",$BF1979)-1),$BF1979),ProdTbl,5,0),""),BasketTbl,2,0),"کد ناشناخته"))</f>
        <v/>
      </c>
      <c r="BH1979" s="18">
        <f>IF($BF1979="","",IFERROR(VLOOKUP(IF(ISNUMBER(FIND(" – ",$BF1979)),LEFT($BF1979,FIND(" – ",$BF1979)-1),$BF1979),ProdTbl,3,0),"کد ناشناخته"))</f>
        <v/>
      </c>
      <c r="BI1979" s="22" t="n"/>
      <c r="BJ1979" s="21" t="n"/>
      <c r="BK1979" s="20" t="n"/>
      <c r="BL1979" s="18">
        <f>IF($BK1979="","",IFERROR(VLOOKUP(IFERROR(VLOOKUP(IF(ISNUMBER(FIND(" – ",$BK1979)),LEFT($BK1979,FIND(" – ",$BK1979)-1),$BK1979),ProdTbl,5,0),""),BasketTbl,2,0),"کد ناشناخته"))</f>
        <v/>
      </c>
      <c r="BM1979" s="18">
        <f>IF($BK1979="","",IFERROR(VLOOKUP(IF(ISNUMBER(FIND(" – ",$BK1979)),LEFT($BK1979,FIND(" – ",$BK1979)-1),$BK1979),ProdTbl,3,0),"کد ناشناخته"))</f>
        <v/>
      </c>
      <c r="BN1979" s="22" t="n"/>
      <c r="BO1979" s="21" t="n"/>
      <c r="BP1979" s="20" t="n"/>
      <c r="BQ1979" s="18">
        <f>IF($BP1979="","",IFERROR(VLOOKUP(IFERROR(VLOOKUP(IF(ISNUMBER(FIND(" – ",$BP1979)),LEFT($BP1979,FIND(" – ",$BP1979)-1),$BP1979),ProdTbl,5,0),""),BasketTbl,2,0),"کد ناشناخته"))</f>
        <v/>
      </c>
      <c r="BR1979" s="18">
        <f>IF($BP1979="","",IFERROR(VLOOKUP(IF(ISNUMBER(FIND(" – ",$BP1979)),LEFT($BP1979,FIND(" – ",$BP1979)-1),$BP1979),ProdTbl,3,0),"کد ناشناخته"))</f>
        <v/>
      </c>
      <c r="BS1979" s="22" t="n"/>
      <c r="BT1979" s="21" t="n"/>
      <c r="BU1979" s="20" t="n"/>
      <c r="BV1979" s="18">
        <f>IF($BU1979="","",IFERROR(VLOOKUP(IFERROR(VLOOKUP(IF(ISNUMBER(FIND(" – ",$BU1979)),LEFT($BU1979,FIND(" – ",$BU1979)-1),$BU1979),ProdTbl,5,0),""),BasketTbl,2,0),"کد ناشناخته"))</f>
        <v/>
      </c>
      <c r="BW1979" s="18">
        <f>IF($BU1979="","",IFERROR(VLOOKUP(IF(ISNUMBER(FIND(" – ",$BU1979)),LEFT($BU1979,FIND(" – ",$BU1979)-1),$BU1979),ProdTbl,3,0),"کد ناشناخته"))</f>
        <v/>
      </c>
      <c r="BX1979" s="22" t="n"/>
      <c r="BY1979" s="21" t="n"/>
      <c r="BZ1979" s="20" t="n"/>
      <c r="CA1979" s="18">
        <f>IF($BZ1979="","",IFERROR(VLOOKUP(IFERROR(VLOOKUP(IF(ISNUMBER(FIND(" – ",$BZ1979)),LEFT($BZ1979,FIND(" – ",$BZ1979)-1),$BZ1979),ProdTbl,5,0),""),BasketTbl,2,0),"کد ناشناخته"))</f>
        <v/>
      </c>
      <c r="CB1979" s="18">
        <f>IF($BZ1979="","",IFERROR(VLOOKUP(IF(ISNUMBER(FIND(" – ",$BZ1979)),LEFT($BZ1979,FIND(" – ",$BZ1979)-1),$BZ1979),ProdTbl,3,0),"کد ناشناخته"))</f>
        <v/>
      </c>
      <c r="CC1979" s="22" t="n"/>
      <c r="CD1979" s="21" t="n"/>
      <c r="CE1979" s="20" t="n"/>
      <c r="CF1979" s="18">
        <f>IF($CE1979="","",IFERROR(VLOOKUP(IFERROR(VLOOKUP(IF(ISNUMBER(FIND(" – ",$CE1979)),LEFT($CE1979,FIND(" – ",$CE1979)-1),$CE1979),ProdTbl,5,0),""),BasketTbl,2,0),"کد ناشناخته"))</f>
        <v/>
      </c>
      <c r="CG1979" s="18">
        <f>IF($CE1979="","",IFERROR(VLOOKUP(IF(ISNUMBER(FIND(" – ",$CE1979)),LEFT($CE1979,FIND(" – ",$CE1979)-1),$CE1979),ProdTbl,3,0),"کد ناشناخته"))</f>
        <v/>
      </c>
      <c r="CH1979" s="22" t="n"/>
      <c r="CI1979" s="21" t="n"/>
    </row>
    <row r="1980">
      <c r="A1980" s="18">
        <f>IF($B1980="","",COUNTA($B$10:$B1980))</f>
        <v/>
      </c>
      <c r="B1980" s="19" t="n"/>
      <c r="C1980" s="20" t="n"/>
      <c r="D1980" s="19" t="n"/>
      <c r="E1980" s="18">
        <f>IF($D1980="","",IFERROR(VLOOKUP(IF(ISNUMBER(FIND(" – ",$D1980)),LEFT($D1980,FIND(" – ",$D1980)-1),$D1980),SellerTbl,2,0),"کد ناشناخته"))</f>
        <v/>
      </c>
      <c r="F1980" s="21" t="n"/>
      <c r="G1980" s="21" t="n"/>
      <c r="H1980" s="22" t="n"/>
      <c r="I1980" s="23">
        <f>IF(OR($F1980="",$G1980=""),"",$F1980-$G1980)</f>
        <v/>
      </c>
      <c r="J1980" s="18">
        <f>IF($I1980="","",IF(ABS($I1980)&lt;=0.01*$F1980,"√","×"))</f>
        <v/>
      </c>
      <c r="K1980" s="23">
        <f>IF(COUNT($Q1980,$V1980,$AA1980,$AF1980,$AK1980,$AP1980,$AU1980,$AZ1980,$BE1980,$BJ1980,$BO1980,$BT1980,$BY1980,$CD1980,$CI1980)=0,"",SUM($Q1980,$V1980,$AA1980,$AF1980,$AK1980,$AP1980,$AU1980,$AZ1980,$BE1980,$BJ1980,$BO1980,$BT1980,$BY1980,$CD1980,$CI1980))</f>
        <v/>
      </c>
      <c r="L1980" s="23">
        <f>IF(OR($F1980="",$K1980=""),"",$F1980-$K1980)</f>
        <v/>
      </c>
      <c r="M1980" s="20" t="n"/>
      <c r="N1980" s="18">
        <f>IF($M1980="","",IFERROR(VLOOKUP(IFERROR(VLOOKUP(IF(ISNUMBER(FIND(" – ",$M1980)),LEFT($M1980,FIND(" – ",$M1980)-1),$M1980),ProdTbl,5,0),""),BasketTbl,2,0),"کد ناشناخته"))</f>
        <v/>
      </c>
      <c r="O1980" s="18">
        <f>IF($M1980="","",IFERROR(VLOOKUP(IF(ISNUMBER(FIND(" – ",$M1980)),LEFT($M1980,FIND(" – ",$M1980)-1),$M1980),ProdTbl,3,0),"کد ناشناخته"))</f>
        <v/>
      </c>
      <c r="P1980" s="22" t="n"/>
      <c r="Q1980" s="21" t="n"/>
      <c r="R1980" s="20" t="n"/>
      <c r="S1980" s="18">
        <f>IF($R1980="","",IFERROR(VLOOKUP(IFERROR(VLOOKUP(IF(ISNUMBER(FIND(" – ",$R1980)),LEFT($R1980,FIND(" – ",$R1980)-1),$R1980),ProdTbl,5,0),""),BasketTbl,2,0),"کد ناشناخته"))</f>
        <v/>
      </c>
      <c r="T1980" s="18">
        <f>IF($R1980="","",IFERROR(VLOOKUP(IF(ISNUMBER(FIND(" – ",$R1980)),LEFT($R1980,FIND(" – ",$R1980)-1),$R1980),ProdTbl,3,0),"کد ناشناخته"))</f>
        <v/>
      </c>
      <c r="U1980" s="22" t="n"/>
      <c r="V1980" s="21" t="n"/>
      <c r="W1980" s="20" t="n"/>
      <c r="X1980" s="18">
        <f>IF($W1980="","",IFERROR(VLOOKUP(IFERROR(VLOOKUP(IF(ISNUMBER(FIND(" – ",$W1980)),LEFT($W1980,FIND(" – ",$W1980)-1),$W1980),ProdTbl,5,0),""),BasketTbl,2,0),"کد ناشناخته"))</f>
        <v/>
      </c>
      <c r="Y1980" s="18">
        <f>IF($W1980="","",IFERROR(VLOOKUP(IF(ISNUMBER(FIND(" – ",$W1980)),LEFT($W1980,FIND(" – ",$W1980)-1),$W1980),ProdTbl,3,0),"کد ناشناخته"))</f>
        <v/>
      </c>
      <c r="Z1980" s="22" t="n"/>
      <c r="AA1980" s="21" t="n"/>
      <c r="AB1980" s="20" t="n"/>
      <c r="AC1980" s="18">
        <f>IF($AB1980="","",IFERROR(VLOOKUP(IFERROR(VLOOKUP(IF(ISNUMBER(FIND(" – ",$AB1980)),LEFT($AB1980,FIND(" – ",$AB1980)-1),$AB1980),ProdTbl,5,0),""),BasketTbl,2,0),"کد ناشناخته"))</f>
        <v/>
      </c>
      <c r="AD1980" s="18">
        <f>IF($AB1980="","",IFERROR(VLOOKUP(IF(ISNUMBER(FIND(" – ",$AB1980)),LEFT($AB1980,FIND(" – ",$AB1980)-1),$AB1980),ProdTbl,3,0),"کد ناشناخته"))</f>
        <v/>
      </c>
      <c r="AE1980" s="22" t="n"/>
      <c r="AF1980" s="21" t="n"/>
      <c r="AG1980" s="20" t="n"/>
      <c r="AH1980" s="18">
        <f>IF($AG1980="","",IFERROR(VLOOKUP(IFERROR(VLOOKUP(IF(ISNUMBER(FIND(" – ",$AG1980)),LEFT($AG1980,FIND(" – ",$AG1980)-1),$AG1980),ProdTbl,5,0),""),BasketTbl,2,0),"کد ناشناخته"))</f>
        <v/>
      </c>
      <c r="AI1980" s="18">
        <f>IF($AG1980="","",IFERROR(VLOOKUP(IF(ISNUMBER(FIND(" – ",$AG1980)),LEFT($AG1980,FIND(" – ",$AG1980)-1),$AG1980),ProdTbl,3,0),"کد ناشناخته"))</f>
        <v/>
      </c>
      <c r="AJ1980" s="22" t="n"/>
      <c r="AK1980" s="21" t="n"/>
      <c r="AL1980" s="20" t="n"/>
      <c r="AM1980" s="18">
        <f>IF($AL1980="","",IFERROR(VLOOKUP(IFERROR(VLOOKUP(IF(ISNUMBER(FIND(" – ",$AL1980)),LEFT($AL1980,FIND(" – ",$AL1980)-1),$AL1980),ProdTbl,5,0),""),BasketTbl,2,0),"کد ناشناخته"))</f>
        <v/>
      </c>
      <c r="AN1980" s="18">
        <f>IF($AL1980="","",IFERROR(VLOOKUP(IF(ISNUMBER(FIND(" – ",$AL1980)),LEFT($AL1980,FIND(" – ",$AL1980)-1),$AL1980),ProdTbl,3,0),"کد ناشناخته"))</f>
        <v/>
      </c>
      <c r="AO1980" s="22" t="n"/>
      <c r="AP1980" s="21" t="n"/>
      <c r="AQ1980" s="20" t="n"/>
      <c r="AR1980" s="18">
        <f>IF($AQ1980="","",IFERROR(VLOOKUP(IFERROR(VLOOKUP(IF(ISNUMBER(FIND(" – ",$AQ1980)),LEFT($AQ1980,FIND(" – ",$AQ1980)-1),$AQ1980),ProdTbl,5,0),""),BasketTbl,2,0),"کد ناشناخته"))</f>
        <v/>
      </c>
      <c r="AS1980" s="18">
        <f>IF($AQ1980="","",IFERROR(VLOOKUP(IF(ISNUMBER(FIND(" – ",$AQ1980)),LEFT($AQ1980,FIND(" – ",$AQ1980)-1),$AQ1980),ProdTbl,3,0),"کد ناشناخته"))</f>
        <v/>
      </c>
      <c r="AT1980" s="22" t="n"/>
      <c r="AU1980" s="21" t="n"/>
      <c r="AV1980" s="20" t="n"/>
      <c r="AW1980" s="18">
        <f>IF($AV1980="","",IFERROR(VLOOKUP(IFERROR(VLOOKUP(IF(ISNUMBER(FIND(" – ",$AV1980)),LEFT($AV1980,FIND(" – ",$AV1980)-1),$AV1980),ProdTbl,5,0),""),BasketTbl,2,0),"کد ناشناخته"))</f>
        <v/>
      </c>
      <c r="AX1980" s="18">
        <f>IF($AV1980="","",IFERROR(VLOOKUP(IF(ISNUMBER(FIND(" – ",$AV1980)),LEFT($AV1980,FIND(" – ",$AV1980)-1),$AV1980),ProdTbl,3,0),"کد ناشناخته"))</f>
        <v/>
      </c>
      <c r="AY1980" s="22" t="n"/>
      <c r="AZ1980" s="21" t="n"/>
      <c r="BA1980" s="20" t="n"/>
      <c r="BB1980" s="18">
        <f>IF($BA1980="","",IFERROR(VLOOKUP(IFERROR(VLOOKUP(IF(ISNUMBER(FIND(" – ",$BA1980)),LEFT($BA1980,FIND(" – ",$BA1980)-1),$BA1980),ProdTbl,5,0),""),BasketTbl,2,0),"کد ناشناخته"))</f>
        <v/>
      </c>
      <c r="BC1980" s="18">
        <f>IF($BA1980="","",IFERROR(VLOOKUP(IF(ISNUMBER(FIND(" – ",$BA1980)),LEFT($BA1980,FIND(" – ",$BA1980)-1),$BA1980),ProdTbl,3,0),"کد ناشناخته"))</f>
        <v/>
      </c>
      <c r="BD1980" s="22" t="n"/>
      <c r="BE1980" s="21" t="n"/>
      <c r="BF1980" s="20" t="n"/>
      <c r="BG1980" s="18">
        <f>IF($BF1980="","",IFERROR(VLOOKUP(IFERROR(VLOOKUP(IF(ISNUMBER(FIND(" – ",$BF1980)),LEFT($BF1980,FIND(" – ",$BF1980)-1),$BF1980),ProdTbl,5,0),""),BasketTbl,2,0),"کد ناشناخته"))</f>
        <v/>
      </c>
      <c r="BH1980" s="18">
        <f>IF($BF1980="","",IFERROR(VLOOKUP(IF(ISNUMBER(FIND(" – ",$BF1980)),LEFT($BF1980,FIND(" – ",$BF1980)-1),$BF1980),ProdTbl,3,0),"کد ناشناخته"))</f>
        <v/>
      </c>
      <c r="BI1980" s="22" t="n"/>
      <c r="BJ1980" s="21" t="n"/>
      <c r="BK1980" s="20" t="n"/>
      <c r="BL1980" s="18">
        <f>IF($BK1980="","",IFERROR(VLOOKUP(IFERROR(VLOOKUP(IF(ISNUMBER(FIND(" – ",$BK1980)),LEFT($BK1980,FIND(" – ",$BK1980)-1),$BK1980),ProdTbl,5,0),""),BasketTbl,2,0),"کد ناشناخته"))</f>
        <v/>
      </c>
      <c r="BM1980" s="18">
        <f>IF($BK1980="","",IFERROR(VLOOKUP(IF(ISNUMBER(FIND(" – ",$BK1980)),LEFT($BK1980,FIND(" – ",$BK1980)-1),$BK1980),ProdTbl,3,0),"کد ناشناخته"))</f>
        <v/>
      </c>
      <c r="BN1980" s="22" t="n"/>
      <c r="BO1980" s="21" t="n"/>
      <c r="BP1980" s="20" t="n"/>
      <c r="BQ1980" s="18">
        <f>IF($BP1980="","",IFERROR(VLOOKUP(IFERROR(VLOOKUP(IF(ISNUMBER(FIND(" – ",$BP1980)),LEFT($BP1980,FIND(" – ",$BP1980)-1),$BP1980),ProdTbl,5,0),""),BasketTbl,2,0),"کد ناشناخته"))</f>
        <v/>
      </c>
      <c r="BR1980" s="18">
        <f>IF($BP1980="","",IFERROR(VLOOKUP(IF(ISNUMBER(FIND(" – ",$BP1980)),LEFT($BP1980,FIND(" – ",$BP1980)-1),$BP1980),ProdTbl,3,0),"کد ناشناخته"))</f>
        <v/>
      </c>
      <c r="BS1980" s="22" t="n"/>
      <c r="BT1980" s="21" t="n"/>
      <c r="BU1980" s="20" t="n"/>
      <c r="BV1980" s="18">
        <f>IF($BU1980="","",IFERROR(VLOOKUP(IFERROR(VLOOKUP(IF(ISNUMBER(FIND(" – ",$BU1980)),LEFT($BU1980,FIND(" – ",$BU1980)-1),$BU1980),ProdTbl,5,0),""),BasketTbl,2,0),"کد ناشناخته"))</f>
        <v/>
      </c>
      <c r="BW1980" s="18">
        <f>IF($BU1980="","",IFERROR(VLOOKUP(IF(ISNUMBER(FIND(" – ",$BU1980)),LEFT($BU1980,FIND(" – ",$BU1980)-1),$BU1980),ProdTbl,3,0),"کد ناشناخته"))</f>
        <v/>
      </c>
      <c r="BX1980" s="22" t="n"/>
      <c r="BY1980" s="21" t="n"/>
      <c r="BZ1980" s="20" t="n"/>
      <c r="CA1980" s="18">
        <f>IF($BZ1980="","",IFERROR(VLOOKUP(IFERROR(VLOOKUP(IF(ISNUMBER(FIND(" – ",$BZ1980)),LEFT($BZ1980,FIND(" – ",$BZ1980)-1),$BZ1980),ProdTbl,5,0),""),BasketTbl,2,0),"کد ناشناخته"))</f>
        <v/>
      </c>
      <c r="CB1980" s="18">
        <f>IF($BZ1980="","",IFERROR(VLOOKUP(IF(ISNUMBER(FIND(" – ",$BZ1980)),LEFT($BZ1980,FIND(" – ",$BZ1980)-1),$BZ1980),ProdTbl,3,0),"کد ناشناخته"))</f>
        <v/>
      </c>
      <c r="CC1980" s="22" t="n"/>
      <c r="CD1980" s="21" t="n"/>
      <c r="CE1980" s="20" t="n"/>
      <c r="CF1980" s="18">
        <f>IF($CE1980="","",IFERROR(VLOOKUP(IFERROR(VLOOKUP(IF(ISNUMBER(FIND(" – ",$CE1980)),LEFT($CE1980,FIND(" – ",$CE1980)-1),$CE1980),ProdTbl,5,0),""),BasketTbl,2,0),"کد ناشناخته"))</f>
        <v/>
      </c>
      <c r="CG1980" s="18">
        <f>IF($CE1980="","",IFERROR(VLOOKUP(IF(ISNUMBER(FIND(" – ",$CE1980)),LEFT($CE1980,FIND(" – ",$CE1980)-1),$CE1980),ProdTbl,3,0),"کد ناشناخته"))</f>
        <v/>
      </c>
      <c r="CH1980" s="22" t="n"/>
      <c r="CI1980" s="21" t="n"/>
    </row>
    <row r="1981">
      <c r="A1981" s="18">
        <f>IF($B1981="","",COUNTA($B$10:$B1981))</f>
        <v/>
      </c>
      <c r="B1981" s="19" t="n"/>
      <c r="C1981" s="20" t="n"/>
      <c r="D1981" s="19" t="n"/>
      <c r="E1981" s="18">
        <f>IF($D1981="","",IFERROR(VLOOKUP(IF(ISNUMBER(FIND(" – ",$D1981)),LEFT($D1981,FIND(" – ",$D1981)-1),$D1981),SellerTbl,2,0),"کد ناشناخته"))</f>
        <v/>
      </c>
      <c r="F1981" s="21" t="n"/>
      <c r="G1981" s="21" t="n"/>
      <c r="H1981" s="22" t="n"/>
      <c r="I1981" s="23">
        <f>IF(OR($F1981="",$G1981=""),"",$F1981-$G1981)</f>
        <v/>
      </c>
      <c r="J1981" s="18">
        <f>IF($I1981="","",IF(ABS($I1981)&lt;=0.01*$F1981,"√","×"))</f>
        <v/>
      </c>
      <c r="K1981" s="23">
        <f>IF(COUNT($Q1981,$V1981,$AA1981,$AF1981,$AK1981,$AP1981,$AU1981,$AZ1981,$BE1981,$BJ1981,$BO1981,$BT1981,$BY1981,$CD1981,$CI1981)=0,"",SUM($Q1981,$V1981,$AA1981,$AF1981,$AK1981,$AP1981,$AU1981,$AZ1981,$BE1981,$BJ1981,$BO1981,$BT1981,$BY1981,$CD1981,$CI1981))</f>
        <v/>
      </c>
      <c r="L1981" s="23">
        <f>IF(OR($F1981="",$K1981=""),"",$F1981-$K1981)</f>
        <v/>
      </c>
      <c r="M1981" s="20" t="n"/>
      <c r="N1981" s="18">
        <f>IF($M1981="","",IFERROR(VLOOKUP(IFERROR(VLOOKUP(IF(ISNUMBER(FIND(" – ",$M1981)),LEFT($M1981,FIND(" – ",$M1981)-1),$M1981),ProdTbl,5,0),""),BasketTbl,2,0),"کد ناشناخته"))</f>
        <v/>
      </c>
      <c r="O1981" s="18">
        <f>IF($M1981="","",IFERROR(VLOOKUP(IF(ISNUMBER(FIND(" – ",$M1981)),LEFT($M1981,FIND(" – ",$M1981)-1),$M1981),ProdTbl,3,0),"کد ناشناخته"))</f>
        <v/>
      </c>
      <c r="P1981" s="22" t="n"/>
      <c r="Q1981" s="21" t="n"/>
      <c r="R1981" s="20" t="n"/>
      <c r="S1981" s="18">
        <f>IF($R1981="","",IFERROR(VLOOKUP(IFERROR(VLOOKUP(IF(ISNUMBER(FIND(" – ",$R1981)),LEFT($R1981,FIND(" – ",$R1981)-1),$R1981),ProdTbl,5,0),""),BasketTbl,2,0),"کد ناشناخته"))</f>
        <v/>
      </c>
      <c r="T1981" s="18">
        <f>IF($R1981="","",IFERROR(VLOOKUP(IF(ISNUMBER(FIND(" – ",$R1981)),LEFT($R1981,FIND(" – ",$R1981)-1),$R1981),ProdTbl,3,0),"کد ناشناخته"))</f>
        <v/>
      </c>
      <c r="U1981" s="22" t="n"/>
      <c r="V1981" s="21" t="n"/>
      <c r="W1981" s="20" t="n"/>
      <c r="X1981" s="18">
        <f>IF($W1981="","",IFERROR(VLOOKUP(IFERROR(VLOOKUP(IF(ISNUMBER(FIND(" – ",$W1981)),LEFT($W1981,FIND(" – ",$W1981)-1),$W1981),ProdTbl,5,0),""),BasketTbl,2,0),"کد ناشناخته"))</f>
        <v/>
      </c>
      <c r="Y1981" s="18">
        <f>IF($W1981="","",IFERROR(VLOOKUP(IF(ISNUMBER(FIND(" – ",$W1981)),LEFT($W1981,FIND(" – ",$W1981)-1),$W1981),ProdTbl,3,0),"کد ناشناخته"))</f>
        <v/>
      </c>
      <c r="Z1981" s="22" t="n"/>
      <c r="AA1981" s="21" t="n"/>
      <c r="AB1981" s="20" t="n"/>
      <c r="AC1981" s="18">
        <f>IF($AB1981="","",IFERROR(VLOOKUP(IFERROR(VLOOKUP(IF(ISNUMBER(FIND(" – ",$AB1981)),LEFT($AB1981,FIND(" – ",$AB1981)-1),$AB1981),ProdTbl,5,0),""),BasketTbl,2,0),"کد ناشناخته"))</f>
        <v/>
      </c>
      <c r="AD1981" s="18">
        <f>IF($AB1981="","",IFERROR(VLOOKUP(IF(ISNUMBER(FIND(" – ",$AB1981)),LEFT($AB1981,FIND(" – ",$AB1981)-1),$AB1981),ProdTbl,3,0),"کد ناشناخته"))</f>
        <v/>
      </c>
      <c r="AE1981" s="22" t="n"/>
      <c r="AF1981" s="21" t="n"/>
      <c r="AG1981" s="20" t="n"/>
      <c r="AH1981" s="18">
        <f>IF($AG1981="","",IFERROR(VLOOKUP(IFERROR(VLOOKUP(IF(ISNUMBER(FIND(" – ",$AG1981)),LEFT($AG1981,FIND(" – ",$AG1981)-1),$AG1981),ProdTbl,5,0),""),BasketTbl,2,0),"کد ناشناخته"))</f>
        <v/>
      </c>
      <c r="AI1981" s="18">
        <f>IF($AG1981="","",IFERROR(VLOOKUP(IF(ISNUMBER(FIND(" – ",$AG1981)),LEFT($AG1981,FIND(" – ",$AG1981)-1),$AG1981),ProdTbl,3,0),"کد ناشناخته"))</f>
        <v/>
      </c>
      <c r="AJ1981" s="22" t="n"/>
      <c r="AK1981" s="21" t="n"/>
      <c r="AL1981" s="20" t="n"/>
      <c r="AM1981" s="18">
        <f>IF($AL1981="","",IFERROR(VLOOKUP(IFERROR(VLOOKUP(IF(ISNUMBER(FIND(" – ",$AL1981)),LEFT($AL1981,FIND(" – ",$AL1981)-1),$AL1981),ProdTbl,5,0),""),BasketTbl,2,0),"کد ناشناخته"))</f>
        <v/>
      </c>
      <c r="AN1981" s="18">
        <f>IF($AL1981="","",IFERROR(VLOOKUP(IF(ISNUMBER(FIND(" – ",$AL1981)),LEFT($AL1981,FIND(" – ",$AL1981)-1),$AL1981),ProdTbl,3,0),"کد ناشناخته"))</f>
        <v/>
      </c>
      <c r="AO1981" s="22" t="n"/>
      <c r="AP1981" s="21" t="n"/>
      <c r="AQ1981" s="20" t="n"/>
      <c r="AR1981" s="18">
        <f>IF($AQ1981="","",IFERROR(VLOOKUP(IFERROR(VLOOKUP(IF(ISNUMBER(FIND(" – ",$AQ1981)),LEFT($AQ1981,FIND(" – ",$AQ1981)-1),$AQ1981),ProdTbl,5,0),""),BasketTbl,2,0),"کد ناشناخته"))</f>
        <v/>
      </c>
      <c r="AS1981" s="18">
        <f>IF($AQ1981="","",IFERROR(VLOOKUP(IF(ISNUMBER(FIND(" – ",$AQ1981)),LEFT($AQ1981,FIND(" – ",$AQ1981)-1),$AQ1981),ProdTbl,3,0),"کد ناشناخته"))</f>
        <v/>
      </c>
      <c r="AT1981" s="22" t="n"/>
      <c r="AU1981" s="21" t="n"/>
      <c r="AV1981" s="20" t="n"/>
      <c r="AW1981" s="18">
        <f>IF($AV1981="","",IFERROR(VLOOKUP(IFERROR(VLOOKUP(IF(ISNUMBER(FIND(" – ",$AV1981)),LEFT($AV1981,FIND(" – ",$AV1981)-1),$AV1981),ProdTbl,5,0),""),BasketTbl,2,0),"کد ناشناخته"))</f>
        <v/>
      </c>
      <c r="AX1981" s="18">
        <f>IF($AV1981="","",IFERROR(VLOOKUP(IF(ISNUMBER(FIND(" – ",$AV1981)),LEFT($AV1981,FIND(" – ",$AV1981)-1),$AV1981),ProdTbl,3,0),"کد ناشناخته"))</f>
        <v/>
      </c>
      <c r="AY1981" s="22" t="n"/>
      <c r="AZ1981" s="21" t="n"/>
      <c r="BA1981" s="20" t="n"/>
      <c r="BB1981" s="18">
        <f>IF($BA1981="","",IFERROR(VLOOKUP(IFERROR(VLOOKUP(IF(ISNUMBER(FIND(" – ",$BA1981)),LEFT($BA1981,FIND(" – ",$BA1981)-1),$BA1981),ProdTbl,5,0),""),BasketTbl,2,0),"کد ناشناخته"))</f>
        <v/>
      </c>
      <c r="BC1981" s="18">
        <f>IF($BA1981="","",IFERROR(VLOOKUP(IF(ISNUMBER(FIND(" – ",$BA1981)),LEFT($BA1981,FIND(" – ",$BA1981)-1),$BA1981),ProdTbl,3,0),"کد ناشناخته"))</f>
        <v/>
      </c>
      <c r="BD1981" s="22" t="n"/>
      <c r="BE1981" s="21" t="n"/>
      <c r="BF1981" s="20" t="n"/>
      <c r="BG1981" s="18">
        <f>IF($BF1981="","",IFERROR(VLOOKUP(IFERROR(VLOOKUP(IF(ISNUMBER(FIND(" – ",$BF1981)),LEFT($BF1981,FIND(" – ",$BF1981)-1),$BF1981),ProdTbl,5,0),""),BasketTbl,2,0),"کد ناشناخته"))</f>
        <v/>
      </c>
      <c r="BH1981" s="18">
        <f>IF($BF1981="","",IFERROR(VLOOKUP(IF(ISNUMBER(FIND(" – ",$BF1981)),LEFT($BF1981,FIND(" – ",$BF1981)-1),$BF1981),ProdTbl,3,0),"کد ناشناخته"))</f>
        <v/>
      </c>
      <c r="BI1981" s="22" t="n"/>
      <c r="BJ1981" s="21" t="n"/>
      <c r="BK1981" s="20" t="n"/>
      <c r="BL1981" s="18">
        <f>IF($BK1981="","",IFERROR(VLOOKUP(IFERROR(VLOOKUP(IF(ISNUMBER(FIND(" – ",$BK1981)),LEFT($BK1981,FIND(" – ",$BK1981)-1),$BK1981),ProdTbl,5,0),""),BasketTbl,2,0),"کد ناشناخته"))</f>
        <v/>
      </c>
      <c r="BM1981" s="18">
        <f>IF($BK1981="","",IFERROR(VLOOKUP(IF(ISNUMBER(FIND(" – ",$BK1981)),LEFT($BK1981,FIND(" – ",$BK1981)-1),$BK1981),ProdTbl,3,0),"کد ناشناخته"))</f>
        <v/>
      </c>
      <c r="BN1981" s="22" t="n"/>
      <c r="BO1981" s="21" t="n"/>
      <c r="BP1981" s="20" t="n"/>
      <c r="BQ1981" s="18">
        <f>IF($BP1981="","",IFERROR(VLOOKUP(IFERROR(VLOOKUP(IF(ISNUMBER(FIND(" – ",$BP1981)),LEFT($BP1981,FIND(" – ",$BP1981)-1),$BP1981),ProdTbl,5,0),""),BasketTbl,2,0),"کد ناشناخته"))</f>
        <v/>
      </c>
      <c r="BR1981" s="18">
        <f>IF($BP1981="","",IFERROR(VLOOKUP(IF(ISNUMBER(FIND(" – ",$BP1981)),LEFT($BP1981,FIND(" – ",$BP1981)-1),$BP1981),ProdTbl,3,0),"کد ناشناخته"))</f>
        <v/>
      </c>
      <c r="BS1981" s="22" t="n"/>
      <c r="BT1981" s="21" t="n"/>
      <c r="BU1981" s="20" t="n"/>
      <c r="BV1981" s="18">
        <f>IF($BU1981="","",IFERROR(VLOOKUP(IFERROR(VLOOKUP(IF(ISNUMBER(FIND(" – ",$BU1981)),LEFT($BU1981,FIND(" – ",$BU1981)-1),$BU1981),ProdTbl,5,0),""),BasketTbl,2,0),"کد ناشناخته"))</f>
        <v/>
      </c>
      <c r="BW1981" s="18">
        <f>IF($BU1981="","",IFERROR(VLOOKUP(IF(ISNUMBER(FIND(" – ",$BU1981)),LEFT($BU1981,FIND(" – ",$BU1981)-1),$BU1981),ProdTbl,3,0),"کد ناشناخته"))</f>
        <v/>
      </c>
      <c r="BX1981" s="22" t="n"/>
      <c r="BY1981" s="21" t="n"/>
      <c r="BZ1981" s="20" t="n"/>
      <c r="CA1981" s="18">
        <f>IF($BZ1981="","",IFERROR(VLOOKUP(IFERROR(VLOOKUP(IF(ISNUMBER(FIND(" – ",$BZ1981)),LEFT($BZ1981,FIND(" – ",$BZ1981)-1),$BZ1981),ProdTbl,5,0),""),BasketTbl,2,0),"کد ناشناخته"))</f>
        <v/>
      </c>
      <c r="CB1981" s="18">
        <f>IF($BZ1981="","",IFERROR(VLOOKUP(IF(ISNUMBER(FIND(" – ",$BZ1981)),LEFT($BZ1981,FIND(" – ",$BZ1981)-1),$BZ1981),ProdTbl,3,0),"کد ناشناخته"))</f>
        <v/>
      </c>
      <c r="CC1981" s="22" t="n"/>
      <c r="CD1981" s="21" t="n"/>
      <c r="CE1981" s="20" t="n"/>
      <c r="CF1981" s="18">
        <f>IF($CE1981="","",IFERROR(VLOOKUP(IFERROR(VLOOKUP(IF(ISNUMBER(FIND(" – ",$CE1981)),LEFT($CE1981,FIND(" – ",$CE1981)-1),$CE1981),ProdTbl,5,0),""),BasketTbl,2,0),"کد ناشناخته"))</f>
        <v/>
      </c>
      <c r="CG1981" s="18">
        <f>IF($CE1981="","",IFERROR(VLOOKUP(IF(ISNUMBER(FIND(" – ",$CE1981)),LEFT($CE1981,FIND(" – ",$CE1981)-1),$CE1981),ProdTbl,3,0),"کد ناشناخته"))</f>
        <v/>
      </c>
      <c r="CH1981" s="22" t="n"/>
      <c r="CI1981" s="21" t="n"/>
    </row>
    <row r="1982">
      <c r="A1982" s="18">
        <f>IF($B1982="","",COUNTA($B$10:$B1982))</f>
        <v/>
      </c>
      <c r="B1982" s="19" t="n"/>
      <c r="C1982" s="20" t="n"/>
      <c r="D1982" s="19" t="n"/>
      <c r="E1982" s="18">
        <f>IF($D1982="","",IFERROR(VLOOKUP(IF(ISNUMBER(FIND(" – ",$D1982)),LEFT($D1982,FIND(" – ",$D1982)-1),$D1982),SellerTbl,2,0),"کد ناشناخته"))</f>
        <v/>
      </c>
      <c r="F1982" s="21" t="n"/>
      <c r="G1982" s="21" t="n"/>
      <c r="H1982" s="22" t="n"/>
      <c r="I1982" s="23">
        <f>IF(OR($F1982="",$G1982=""),"",$F1982-$G1982)</f>
        <v/>
      </c>
      <c r="J1982" s="18">
        <f>IF($I1982="","",IF(ABS($I1982)&lt;=0.01*$F1982,"√","×"))</f>
        <v/>
      </c>
      <c r="K1982" s="23">
        <f>IF(COUNT($Q1982,$V1982,$AA1982,$AF1982,$AK1982,$AP1982,$AU1982,$AZ1982,$BE1982,$BJ1982,$BO1982,$BT1982,$BY1982,$CD1982,$CI1982)=0,"",SUM($Q1982,$V1982,$AA1982,$AF1982,$AK1982,$AP1982,$AU1982,$AZ1982,$BE1982,$BJ1982,$BO1982,$BT1982,$BY1982,$CD1982,$CI1982))</f>
        <v/>
      </c>
      <c r="L1982" s="23">
        <f>IF(OR($F1982="",$K1982=""),"",$F1982-$K1982)</f>
        <v/>
      </c>
      <c r="M1982" s="20" t="n"/>
      <c r="N1982" s="18">
        <f>IF($M1982="","",IFERROR(VLOOKUP(IFERROR(VLOOKUP(IF(ISNUMBER(FIND(" – ",$M1982)),LEFT($M1982,FIND(" – ",$M1982)-1),$M1982),ProdTbl,5,0),""),BasketTbl,2,0),"کد ناشناخته"))</f>
        <v/>
      </c>
      <c r="O1982" s="18">
        <f>IF($M1982="","",IFERROR(VLOOKUP(IF(ISNUMBER(FIND(" – ",$M1982)),LEFT($M1982,FIND(" – ",$M1982)-1),$M1982),ProdTbl,3,0),"کد ناشناخته"))</f>
        <v/>
      </c>
      <c r="P1982" s="22" t="n"/>
      <c r="Q1982" s="21" t="n"/>
      <c r="R1982" s="20" t="n"/>
      <c r="S1982" s="18">
        <f>IF($R1982="","",IFERROR(VLOOKUP(IFERROR(VLOOKUP(IF(ISNUMBER(FIND(" – ",$R1982)),LEFT($R1982,FIND(" – ",$R1982)-1),$R1982),ProdTbl,5,0),""),BasketTbl,2,0),"کد ناشناخته"))</f>
        <v/>
      </c>
      <c r="T1982" s="18">
        <f>IF($R1982="","",IFERROR(VLOOKUP(IF(ISNUMBER(FIND(" – ",$R1982)),LEFT($R1982,FIND(" – ",$R1982)-1),$R1982),ProdTbl,3,0),"کد ناشناخته"))</f>
        <v/>
      </c>
      <c r="U1982" s="22" t="n"/>
      <c r="V1982" s="21" t="n"/>
      <c r="W1982" s="20" t="n"/>
      <c r="X1982" s="18">
        <f>IF($W1982="","",IFERROR(VLOOKUP(IFERROR(VLOOKUP(IF(ISNUMBER(FIND(" – ",$W1982)),LEFT($W1982,FIND(" – ",$W1982)-1),$W1982),ProdTbl,5,0),""),BasketTbl,2,0),"کد ناشناخته"))</f>
        <v/>
      </c>
      <c r="Y1982" s="18">
        <f>IF($W1982="","",IFERROR(VLOOKUP(IF(ISNUMBER(FIND(" – ",$W1982)),LEFT($W1982,FIND(" – ",$W1982)-1),$W1982),ProdTbl,3,0),"کد ناشناخته"))</f>
        <v/>
      </c>
      <c r="Z1982" s="22" t="n"/>
      <c r="AA1982" s="21" t="n"/>
      <c r="AB1982" s="20" t="n"/>
      <c r="AC1982" s="18">
        <f>IF($AB1982="","",IFERROR(VLOOKUP(IFERROR(VLOOKUP(IF(ISNUMBER(FIND(" – ",$AB1982)),LEFT($AB1982,FIND(" – ",$AB1982)-1),$AB1982),ProdTbl,5,0),""),BasketTbl,2,0),"کد ناشناخته"))</f>
        <v/>
      </c>
      <c r="AD1982" s="18">
        <f>IF($AB1982="","",IFERROR(VLOOKUP(IF(ISNUMBER(FIND(" – ",$AB1982)),LEFT($AB1982,FIND(" – ",$AB1982)-1),$AB1982),ProdTbl,3,0),"کد ناشناخته"))</f>
        <v/>
      </c>
      <c r="AE1982" s="22" t="n"/>
      <c r="AF1982" s="21" t="n"/>
      <c r="AG1982" s="20" t="n"/>
      <c r="AH1982" s="18">
        <f>IF($AG1982="","",IFERROR(VLOOKUP(IFERROR(VLOOKUP(IF(ISNUMBER(FIND(" – ",$AG1982)),LEFT($AG1982,FIND(" – ",$AG1982)-1),$AG1982),ProdTbl,5,0),""),BasketTbl,2,0),"کد ناشناخته"))</f>
        <v/>
      </c>
      <c r="AI1982" s="18">
        <f>IF($AG1982="","",IFERROR(VLOOKUP(IF(ISNUMBER(FIND(" – ",$AG1982)),LEFT($AG1982,FIND(" – ",$AG1982)-1),$AG1982),ProdTbl,3,0),"کد ناشناخته"))</f>
        <v/>
      </c>
      <c r="AJ1982" s="22" t="n"/>
      <c r="AK1982" s="21" t="n"/>
      <c r="AL1982" s="20" t="n"/>
      <c r="AM1982" s="18">
        <f>IF($AL1982="","",IFERROR(VLOOKUP(IFERROR(VLOOKUP(IF(ISNUMBER(FIND(" – ",$AL1982)),LEFT($AL1982,FIND(" – ",$AL1982)-1),$AL1982),ProdTbl,5,0),""),BasketTbl,2,0),"کد ناشناخته"))</f>
        <v/>
      </c>
      <c r="AN1982" s="18">
        <f>IF($AL1982="","",IFERROR(VLOOKUP(IF(ISNUMBER(FIND(" – ",$AL1982)),LEFT($AL1982,FIND(" – ",$AL1982)-1),$AL1982),ProdTbl,3,0),"کد ناشناخته"))</f>
        <v/>
      </c>
      <c r="AO1982" s="22" t="n"/>
      <c r="AP1982" s="21" t="n"/>
      <c r="AQ1982" s="20" t="n"/>
      <c r="AR1982" s="18">
        <f>IF($AQ1982="","",IFERROR(VLOOKUP(IFERROR(VLOOKUP(IF(ISNUMBER(FIND(" – ",$AQ1982)),LEFT($AQ1982,FIND(" – ",$AQ1982)-1),$AQ1982),ProdTbl,5,0),""),BasketTbl,2,0),"کد ناشناخته"))</f>
        <v/>
      </c>
      <c r="AS1982" s="18">
        <f>IF($AQ1982="","",IFERROR(VLOOKUP(IF(ISNUMBER(FIND(" – ",$AQ1982)),LEFT($AQ1982,FIND(" – ",$AQ1982)-1),$AQ1982),ProdTbl,3,0),"کد ناشناخته"))</f>
        <v/>
      </c>
      <c r="AT1982" s="22" t="n"/>
      <c r="AU1982" s="21" t="n"/>
      <c r="AV1982" s="20" t="n"/>
      <c r="AW1982" s="18">
        <f>IF($AV1982="","",IFERROR(VLOOKUP(IFERROR(VLOOKUP(IF(ISNUMBER(FIND(" – ",$AV1982)),LEFT($AV1982,FIND(" – ",$AV1982)-1),$AV1982),ProdTbl,5,0),""),BasketTbl,2,0),"کد ناشناخته"))</f>
        <v/>
      </c>
      <c r="AX1982" s="18">
        <f>IF($AV1982="","",IFERROR(VLOOKUP(IF(ISNUMBER(FIND(" – ",$AV1982)),LEFT($AV1982,FIND(" – ",$AV1982)-1),$AV1982),ProdTbl,3,0),"کد ناشناخته"))</f>
        <v/>
      </c>
      <c r="AY1982" s="22" t="n"/>
      <c r="AZ1982" s="21" t="n"/>
      <c r="BA1982" s="20" t="n"/>
      <c r="BB1982" s="18">
        <f>IF($BA1982="","",IFERROR(VLOOKUP(IFERROR(VLOOKUP(IF(ISNUMBER(FIND(" – ",$BA1982)),LEFT($BA1982,FIND(" – ",$BA1982)-1),$BA1982),ProdTbl,5,0),""),BasketTbl,2,0),"کد ناشناخته"))</f>
        <v/>
      </c>
      <c r="BC1982" s="18">
        <f>IF($BA1982="","",IFERROR(VLOOKUP(IF(ISNUMBER(FIND(" – ",$BA1982)),LEFT($BA1982,FIND(" – ",$BA1982)-1),$BA1982),ProdTbl,3,0),"کد ناشناخته"))</f>
        <v/>
      </c>
      <c r="BD1982" s="22" t="n"/>
      <c r="BE1982" s="21" t="n"/>
      <c r="BF1982" s="20" t="n"/>
      <c r="BG1982" s="18">
        <f>IF($BF1982="","",IFERROR(VLOOKUP(IFERROR(VLOOKUP(IF(ISNUMBER(FIND(" – ",$BF1982)),LEFT($BF1982,FIND(" – ",$BF1982)-1),$BF1982),ProdTbl,5,0),""),BasketTbl,2,0),"کد ناشناخته"))</f>
        <v/>
      </c>
      <c r="BH1982" s="18">
        <f>IF($BF1982="","",IFERROR(VLOOKUP(IF(ISNUMBER(FIND(" – ",$BF1982)),LEFT($BF1982,FIND(" – ",$BF1982)-1),$BF1982),ProdTbl,3,0),"کد ناشناخته"))</f>
        <v/>
      </c>
      <c r="BI1982" s="22" t="n"/>
      <c r="BJ1982" s="21" t="n"/>
      <c r="BK1982" s="20" t="n"/>
      <c r="BL1982" s="18">
        <f>IF($BK1982="","",IFERROR(VLOOKUP(IFERROR(VLOOKUP(IF(ISNUMBER(FIND(" – ",$BK1982)),LEFT($BK1982,FIND(" – ",$BK1982)-1),$BK1982),ProdTbl,5,0),""),BasketTbl,2,0),"کد ناشناخته"))</f>
        <v/>
      </c>
      <c r="BM1982" s="18">
        <f>IF($BK1982="","",IFERROR(VLOOKUP(IF(ISNUMBER(FIND(" – ",$BK1982)),LEFT($BK1982,FIND(" – ",$BK1982)-1),$BK1982),ProdTbl,3,0),"کد ناشناخته"))</f>
        <v/>
      </c>
      <c r="BN1982" s="22" t="n"/>
      <c r="BO1982" s="21" t="n"/>
      <c r="BP1982" s="20" t="n"/>
      <c r="BQ1982" s="18">
        <f>IF($BP1982="","",IFERROR(VLOOKUP(IFERROR(VLOOKUP(IF(ISNUMBER(FIND(" – ",$BP1982)),LEFT($BP1982,FIND(" – ",$BP1982)-1),$BP1982),ProdTbl,5,0),""),BasketTbl,2,0),"کد ناشناخته"))</f>
        <v/>
      </c>
      <c r="BR1982" s="18">
        <f>IF($BP1982="","",IFERROR(VLOOKUP(IF(ISNUMBER(FIND(" – ",$BP1982)),LEFT($BP1982,FIND(" – ",$BP1982)-1),$BP1982),ProdTbl,3,0),"کد ناشناخته"))</f>
        <v/>
      </c>
      <c r="BS1982" s="22" t="n"/>
      <c r="BT1982" s="21" t="n"/>
      <c r="BU1982" s="20" t="n"/>
      <c r="BV1982" s="18">
        <f>IF($BU1982="","",IFERROR(VLOOKUP(IFERROR(VLOOKUP(IF(ISNUMBER(FIND(" – ",$BU1982)),LEFT($BU1982,FIND(" – ",$BU1982)-1),$BU1982),ProdTbl,5,0),""),BasketTbl,2,0),"کد ناشناخته"))</f>
        <v/>
      </c>
      <c r="BW1982" s="18">
        <f>IF($BU1982="","",IFERROR(VLOOKUP(IF(ISNUMBER(FIND(" – ",$BU1982)),LEFT($BU1982,FIND(" – ",$BU1982)-1),$BU1982),ProdTbl,3,0),"کد ناشناخته"))</f>
        <v/>
      </c>
      <c r="BX1982" s="22" t="n"/>
      <c r="BY1982" s="21" t="n"/>
      <c r="BZ1982" s="20" t="n"/>
      <c r="CA1982" s="18">
        <f>IF($BZ1982="","",IFERROR(VLOOKUP(IFERROR(VLOOKUP(IF(ISNUMBER(FIND(" – ",$BZ1982)),LEFT($BZ1982,FIND(" – ",$BZ1982)-1),$BZ1982),ProdTbl,5,0),""),BasketTbl,2,0),"کد ناشناخته"))</f>
        <v/>
      </c>
      <c r="CB1982" s="18">
        <f>IF($BZ1982="","",IFERROR(VLOOKUP(IF(ISNUMBER(FIND(" – ",$BZ1982)),LEFT($BZ1982,FIND(" – ",$BZ1982)-1),$BZ1982),ProdTbl,3,0),"کد ناشناخته"))</f>
        <v/>
      </c>
      <c r="CC1982" s="22" t="n"/>
      <c r="CD1982" s="21" t="n"/>
      <c r="CE1982" s="20" t="n"/>
      <c r="CF1982" s="18">
        <f>IF($CE1982="","",IFERROR(VLOOKUP(IFERROR(VLOOKUP(IF(ISNUMBER(FIND(" – ",$CE1982)),LEFT($CE1982,FIND(" – ",$CE1982)-1),$CE1982),ProdTbl,5,0),""),BasketTbl,2,0),"کد ناشناخته"))</f>
        <v/>
      </c>
      <c r="CG1982" s="18">
        <f>IF($CE1982="","",IFERROR(VLOOKUP(IF(ISNUMBER(FIND(" – ",$CE1982)),LEFT($CE1982,FIND(" – ",$CE1982)-1),$CE1982),ProdTbl,3,0),"کد ناشناخته"))</f>
        <v/>
      </c>
      <c r="CH1982" s="22" t="n"/>
      <c r="CI1982" s="21" t="n"/>
    </row>
    <row r="1983">
      <c r="A1983" s="18">
        <f>IF($B1983="","",COUNTA($B$10:$B1983))</f>
        <v/>
      </c>
      <c r="B1983" s="19" t="n"/>
      <c r="C1983" s="20" t="n"/>
      <c r="D1983" s="19" t="n"/>
      <c r="E1983" s="18">
        <f>IF($D1983="","",IFERROR(VLOOKUP(IF(ISNUMBER(FIND(" – ",$D1983)),LEFT($D1983,FIND(" – ",$D1983)-1),$D1983),SellerTbl,2,0),"کد ناشناخته"))</f>
        <v/>
      </c>
      <c r="F1983" s="21" t="n"/>
      <c r="G1983" s="21" t="n"/>
      <c r="H1983" s="22" t="n"/>
      <c r="I1983" s="23">
        <f>IF(OR($F1983="",$G1983=""),"",$F1983-$G1983)</f>
        <v/>
      </c>
      <c r="J1983" s="18">
        <f>IF($I1983="","",IF(ABS($I1983)&lt;=0.01*$F1983,"√","×"))</f>
        <v/>
      </c>
      <c r="K1983" s="23">
        <f>IF(COUNT($Q1983,$V1983,$AA1983,$AF1983,$AK1983,$AP1983,$AU1983,$AZ1983,$BE1983,$BJ1983,$BO1983,$BT1983,$BY1983,$CD1983,$CI1983)=0,"",SUM($Q1983,$V1983,$AA1983,$AF1983,$AK1983,$AP1983,$AU1983,$AZ1983,$BE1983,$BJ1983,$BO1983,$BT1983,$BY1983,$CD1983,$CI1983))</f>
        <v/>
      </c>
      <c r="L1983" s="23">
        <f>IF(OR($F1983="",$K1983=""),"",$F1983-$K1983)</f>
        <v/>
      </c>
      <c r="M1983" s="20" t="n"/>
      <c r="N1983" s="18">
        <f>IF($M1983="","",IFERROR(VLOOKUP(IFERROR(VLOOKUP(IF(ISNUMBER(FIND(" – ",$M1983)),LEFT($M1983,FIND(" – ",$M1983)-1),$M1983),ProdTbl,5,0),""),BasketTbl,2,0),"کد ناشناخته"))</f>
        <v/>
      </c>
      <c r="O1983" s="18">
        <f>IF($M1983="","",IFERROR(VLOOKUP(IF(ISNUMBER(FIND(" – ",$M1983)),LEFT($M1983,FIND(" – ",$M1983)-1),$M1983),ProdTbl,3,0),"کد ناشناخته"))</f>
        <v/>
      </c>
      <c r="P1983" s="22" t="n"/>
      <c r="Q1983" s="21" t="n"/>
      <c r="R1983" s="20" t="n"/>
      <c r="S1983" s="18">
        <f>IF($R1983="","",IFERROR(VLOOKUP(IFERROR(VLOOKUP(IF(ISNUMBER(FIND(" – ",$R1983)),LEFT($R1983,FIND(" – ",$R1983)-1),$R1983),ProdTbl,5,0),""),BasketTbl,2,0),"کد ناشناخته"))</f>
        <v/>
      </c>
      <c r="T1983" s="18">
        <f>IF($R1983="","",IFERROR(VLOOKUP(IF(ISNUMBER(FIND(" – ",$R1983)),LEFT($R1983,FIND(" – ",$R1983)-1),$R1983),ProdTbl,3,0),"کد ناشناخته"))</f>
        <v/>
      </c>
      <c r="U1983" s="22" t="n"/>
      <c r="V1983" s="21" t="n"/>
      <c r="W1983" s="20" t="n"/>
      <c r="X1983" s="18">
        <f>IF($W1983="","",IFERROR(VLOOKUP(IFERROR(VLOOKUP(IF(ISNUMBER(FIND(" – ",$W1983)),LEFT($W1983,FIND(" – ",$W1983)-1),$W1983),ProdTbl,5,0),""),BasketTbl,2,0),"کد ناشناخته"))</f>
        <v/>
      </c>
      <c r="Y1983" s="18">
        <f>IF($W1983="","",IFERROR(VLOOKUP(IF(ISNUMBER(FIND(" – ",$W1983)),LEFT($W1983,FIND(" – ",$W1983)-1),$W1983),ProdTbl,3,0),"کد ناشناخته"))</f>
        <v/>
      </c>
      <c r="Z1983" s="22" t="n"/>
      <c r="AA1983" s="21" t="n"/>
      <c r="AB1983" s="20" t="n"/>
      <c r="AC1983" s="18">
        <f>IF($AB1983="","",IFERROR(VLOOKUP(IFERROR(VLOOKUP(IF(ISNUMBER(FIND(" – ",$AB1983)),LEFT($AB1983,FIND(" – ",$AB1983)-1),$AB1983),ProdTbl,5,0),""),BasketTbl,2,0),"کد ناشناخته"))</f>
        <v/>
      </c>
      <c r="AD1983" s="18">
        <f>IF($AB1983="","",IFERROR(VLOOKUP(IF(ISNUMBER(FIND(" – ",$AB1983)),LEFT($AB1983,FIND(" – ",$AB1983)-1),$AB1983),ProdTbl,3,0),"کد ناشناخته"))</f>
        <v/>
      </c>
      <c r="AE1983" s="22" t="n"/>
      <c r="AF1983" s="21" t="n"/>
      <c r="AG1983" s="20" t="n"/>
      <c r="AH1983" s="18">
        <f>IF($AG1983="","",IFERROR(VLOOKUP(IFERROR(VLOOKUP(IF(ISNUMBER(FIND(" – ",$AG1983)),LEFT($AG1983,FIND(" – ",$AG1983)-1),$AG1983),ProdTbl,5,0),""),BasketTbl,2,0),"کد ناشناخته"))</f>
        <v/>
      </c>
      <c r="AI1983" s="18">
        <f>IF($AG1983="","",IFERROR(VLOOKUP(IF(ISNUMBER(FIND(" – ",$AG1983)),LEFT($AG1983,FIND(" – ",$AG1983)-1),$AG1983),ProdTbl,3,0),"کد ناشناخته"))</f>
        <v/>
      </c>
      <c r="AJ1983" s="22" t="n"/>
      <c r="AK1983" s="21" t="n"/>
      <c r="AL1983" s="20" t="n"/>
      <c r="AM1983" s="18">
        <f>IF($AL1983="","",IFERROR(VLOOKUP(IFERROR(VLOOKUP(IF(ISNUMBER(FIND(" – ",$AL1983)),LEFT($AL1983,FIND(" – ",$AL1983)-1),$AL1983),ProdTbl,5,0),""),BasketTbl,2,0),"کد ناشناخته"))</f>
        <v/>
      </c>
      <c r="AN1983" s="18">
        <f>IF($AL1983="","",IFERROR(VLOOKUP(IF(ISNUMBER(FIND(" – ",$AL1983)),LEFT($AL1983,FIND(" – ",$AL1983)-1),$AL1983),ProdTbl,3,0),"کد ناشناخته"))</f>
        <v/>
      </c>
      <c r="AO1983" s="22" t="n"/>
      <c r="AP1983" s="21" t="n"/>
      <c r="AQ1983" s="20" t="n"/>
      <c r="AR1983" s="18">
        <f>IF($AQ1983="","",IFERROR(VLOOKUP(IFERROR(VLOOKUP(IF(ISNUMBER(FIND(" – ",$AQ1983)),LEFT($AQ1983,FIND(" – ",$AQ1983)-1),$AQ1983),ProdTbl,5,0),""),BasketTbl,2,0),"کد ناشناخته"))</f>
        <v/>
      </c>
      <c r="AS1983" s="18">
        <f>IF($AQ1983="","",IFERROR(VLOOKUP(IF(ISNUMBER(FIND(" – ",$AQ1983)),LEFT($AQ1983,FIND(" – ",$AQ1983)-1),$AQ1983),ProdTbl,3,0),"کد ناشناخته"))</f>
        <v/>
      </c>
      <c r="AT1983" s="22" t="n"/>
      <c r="AU1983" s="21" t="n"/>
      <c r="AV1983" s="20" t="n"/>
      <c r="AW1983" s="18">
        <f>IF($AV1983="","",IFERROR(VLOOKUP(IFERROR(VLOOKUP(IF(ISNUMBER(FIND(" – ",$AV1983)),LEFT($AV1983,FIND(" – ",$AV1983)-1),$AV1983),ProdTbl,5,0),""),BasketTbl,2,0),"کد ناشناخته"))</f>
        <v/>
      </c>
      <c r="AX1983" s="18">
        <f>IF($AV1983="","",IFERROR(VLOOKUP(IF(ISNUMBER(FIND(" – ",$AV1983)),LEFT($AV1983,FIND(" – ",$AV1983)-1),$AV1983),ProdTbl,3,0),"کد ناشناخته"))</f>
        <v/>
      </c>
      <c r="AY1983" s="22" t="n"/>
      <c r="AZ1983" s="21" t="n"/>
      <c r="BA1983" s="20" t="n"/>
      <c r="BB1983" s="18">
        <f>IF($BA1983="","",IFERROR(VLOOKUP(IFERROR(VLOOKUP(IF(ISNUMBER(FIND(" – ",$BA1983)),LEFT($BA1983,FIND(" – ",$BA1983)-1),$BA1983),ProdTbl,5,0),""),BasketTbl,2,0),"کد ناشناخته"))</f>
        <v/>
      </c>
      <c r="BC1983" s="18">
        <f>IF($BA1983="","",IFERROR(VLOOKUP(IF(ISNUMBER(FIND(" – ",$BA1983)),LEFT($BA1983,FIND(" – ",$BA1983)-1),$BA1983),ProdTbl,3,0),"کد ناشناخته"))</f>
        <v/>
      </c>
      <c r="BD1983" s="22" t="n"/>
      <c r="BE1983" s="21" t="n"/>
      <c r="BF1983" s="20" t="n"/>
      <c r="BG1983" s="18">
        <f>IF($BF1983="","",IFERROR(VLOOKUP(IFERROR(VLOOKUP(IF(ISNUMBER(FIND(" – ",$BF1983)),LEFT($BF1983,FIND(" – ",$BF1983)-1),$BF1983),ProdTbl,5,0),""),BasketTbl,2,0),"کد ناشناخته"))</f>
        <v/>
      </c>
      <c r="BH1983" s="18">
        <f>IF($BF1983="","",IFERROR(VLOOKUP(IF(ISNUMBER(FIND(" – ",$BF1983)),LEFT($BF1983,FIND(" – ",$BF1983)-1),$BF1983),ProdTbl,3,0),"کد ناشناخته"))</f>
        <v/>
      </c>
      <c r="BI1983" s="22" t="n"/>
      <c r="BJ1983" s="21" t="n"/>
      <c r="BK1983" s="20" t="n"/>
      <c r="BL1983" s="18">
        <f>IF($BK1983="","",IFERROR(VLOOKUP(IFERROR(VLOOKUP(IF(ISNUMBER(FIND(" – ",$BK1983)),LEFT($BK1983,FIND(" – ",$BK1983)-1),$BK1983),ProdTbl,5,0),""),BasketTbl,2,0),"کد ناشناخته"))</f>
        <v/>
      </c>
      <c r="BM1983" s="18">
        <f>IF($BK1983="","",IFERROR(VLOOKUP(IF(ISNUMBER(FIND(" – ",$BK1983)),LEFT($BK1983,FIND(" – ",$BK1983)-1),$BK1983),ProdTbl,3,0),"کد ناشناخته"))</f>
        <v/>
      </c>
      <c r="BN1983" s="22" t="n"/>
      <c r="BO1983" s="21" t="n"/>
      <c r="BP1983" s="20" t="n"/>
      <c r="BQ1983" s="18">
        <f>IF($BP1983="","",IFERROR(VLOOKUP(IFERROR(VLOOKUP(IF(ISNUMBER(FIND(" – ",$BP1983)),LEFT($BP1983,FIND(" – ",$BP1983)-1),$BP1983),ProdTbl,5,0),""),BasketTbl,2,0),"کد ناشناخته"))</f>
        <v/>
      </c>
      <c r="BR1983" s="18">
        <f>IF($BP1983="","",IFERROR(VLOOKUP(IF(ISNUMBER(FIND(" – ",$BP1983)),LEFT($BP1983,FIND(" – ",$BP1983)-1),$BP1983),ProdTbl,3,0),"کد ناشناخته"))</f>
        <v/>
      </c>
      <c r="BS1983" s="22" t="n"/>
      <c r="BT1983" s="21" t="n"/>
      <c r="BU1983" s="20" t="n"/>
      <c r="BV1983" s="18">
        <f>IF($BU1983="","",IFERROR(VLOOKUP(IFERROR(VLOOKUP(IF(ISNUMBER(FIND(" – ",$BU1983)),LEFT($BU1983,FIND(" – ",$BU1983)-1),$BU1983),ProdTbl,5,0),""),BasketTbl,2,0),"کد ناشناخته"))</f>
        <v/>
      </c>
      <c r="BW1983" s="18">
        <f>IF($BU1983="","",IFERROR(VLOOKUP(IF(ISNUMBER(FIND(" – ",$BU1983)),LEFT($BU1983,FIND(" – ",$BU1983)-1),$BU1983),ProdTbl,3,0),"کد ناشناخته"))</f>
        <v/>
      </c>
      <c r="BX1983" s="22" t="n"/>
      <c r="BY1983" s="21" t="n"/>
      <c r="BZ1983" s="20" t="n"/>
      <c r="CA1983" s="18">
        <f>IF($BZ1983="","",IFERROR(VLOOKUP(IFERROR(VLOOKUP(IF(ISNUMBER(FIND(" – ",$BZ1983)),LEFT($BZ1983,FIND(" – ",$BZ1983)-1),$BZ1983),ProdTbl,5,0),""),BasketTbl,2,0),"کد ناشناخته"))</f>
        <v/>
      </c>
      <c r="CB1983" s="18">
        <f>IF($BZ1983="","",IFERROR(VLOOKUP(IF(ISNUMBER(FIND(" – ",$BZ1983)),LEFT($BZ1983,FIND(" – ",$BZ1983)-1),$BZ1983),ProdTbl,3,0),"کد ناشناخته"))</f>
        <v/>
      </c>
      <c r="CC1983" s="22" t="n"/>
      <c r="CD1983" s="21" t="n"/>
      <c r="CE1983" s="20" t="n"/>
      <c r="CF1983" s="18">
        <f>IF($CE1983="","",IFERROR(VLOOKUP(IFERROR(VLOOKUP(IF(ISNUMBER(FIND(" – ",$CE1983)),LEFT($CE1983,FIND(" – ",$CE1983)-1),$CE1983),ProdTbl,5,0),""),BasketTbl,2,0),"کد ناشناخته"))</f>
        <v/>
      </c>
      <c r="CG1983" s="18">
        <f>IF($CE1983="","",IFERROR(VLOOKUP(IF(ISNUMBER(FIND(" – ",$CE1983)),LEFT($CE1983,FIND(" – ",$CE1983)-1),$CE1983),ProdTbl,3,0),"کد ناشناخته"))</f>
        <v/>
      </c>
      <c r="CH1983" s="22" t="n"/>
      <c r="CI1983" s="21" t="n"/>
    </row>
    <row r="1984">
      <c r="A1984" s="18">
        <f>IF($B1984="","",COUNTA($B$10:$B1984))</f>
        <v/>
      </c>
      <c r="B1984" s="19" t="n"/>
      <c r="C1984" s="20" t="n"/>
      <c r="D1984" s="19" t="n"/>
      <c r="E1984" s="18">
        <f>IF($D1984="","",IFERROR(VLOOKUP(IF(ISNUMBER(FIND(" – ",$D1984)),LEFT($D1984,FIND(" – ",$D1984)-1),$D1984),SellerTbl,2,0),"کد ناشناخته"))</f>
        <v/>
      </c>
      <c r="F1984" s="21" t="n"/>
      <c r="G1984" s="21" t="n"/>
      <c r="H1984" s="22" t="n"/>
      <c r="I1984" s="23">
        <f>IF(OR($F1984="",$G1984=""),"",$F1984-$G1984)</f>
        <v/>
      </c>
      <c r="J1984" s="18">
        <f>IF($I1984="","",IF(ABS($I1984)&lt;=0.01*$F1984,"√","×"))</f>
        <v/>
      </c>
      <c r="K1984" s="23">
        <f>IF(COUNT($Q1984,$V1984,$AA1984,$AF1984,$AK1984,$AP1984,$AU1984,$AZ1984,$BE1984,$BJ1984,$BO1984,$BT1984,$BY1984,$CD1984,$CI1984)=0,"",SUM($Q1984,$V1984,$AA1984,$AF1984,$AK1984,$AP1984,$AU1984,$AZ1984,$BE1984,$BJ1984,$BO1984,$BT1984,$BY1984,$CD1984,$CI1984))</f>
        <v/>
      </c>
      <c r="L1984" s="23">
        <f>IF(OR($F1984="",$K1984=""),"",$F1984-$K1984)</f>
        <v/>
      </c>
      <c r="M1984" s="20" t="n"/>
      <c r="N1984" s="18">
        <f>IF($M1984="","",IFERROR(VLOOKUP(IFERROR(VLOOKUP(IF(ISNUMBER(FIND(" – ",$M1984)),LEFT($M1984,FIND(" – ",$M1984)-1),$M1984),ProdTbl,5,0),""),BasketTbl,2,0),"کد ناشناخته"))</f>
        <v/>
      </c>
      <c r="O1984" s="18">
        <f>IF($M1984="","",IFERROR(VLOOKUP(IF(ISNUMBER(FIND(" – ",$M1984)),LEFT($M1984,FIND(" – ",$M1984)-1),$M1984),ProdTbl,3,0),"کد ناشناخته"))</f>
        <v/>
      </c>
      <c r="P1984" s="22" t="n"/>
      <c r="Q1984" s="21" t="n"/>
      <c r="R1984" s="20" t="n"/>
      <c r="S1984" s="18">
        <f>IF($R1984="","",IFERROR(VLOOKUP(IFERROR(VLOOKUP(IF(ISNUMBER(FIND(" – ",$R1984)),LEFT($R1984,FIND(" – ",$R1984)-1),$R1984),ProdTbl,5,0),""),BasketTbl,2,0),"کد ناشناخته"))</f>
        <v/>
      </c>
      <c r="T1984" s="18">
        <f>IF($R1984="","",IFERROR(VLOOKUP(IF(ISNUMBER(FIND(" – ",$R1984)),LEFT($R1984,FIND(" – ",$R1984)-1),$R1984),ProdTbl,3,0),"کد ناشناخته"))</f>
        <v/>
      </c>
      <c r="U1984" s="22" t="n"/>
      <c r="V1984" s="21" t="n"/>
      <c r="W1984" s="20" t="n"/>
      <c r="X1984" s="18">
        <f>IF($W1984="","",IFERROR(VLOOKUP(IFERROR(VLOOKUP(IF(ISNUMBER(FIND(" – ",$W1984)),LEFT($W1984,FIND(" – ",$W1984)-1),$W1984),ProdTbl,5,0),""),BasketTbl,2,0),"کد ناشناخته"))</f>
        <v/>
      </c>
      <c r="Y1984" s="18">
        <f>IF($W1984="","",IFERROR(VLOOKUP(IF(ISNUMBER(FIND(" – ",$W1984)),LEFT($W1984,FIND(" – ",$W1984)-1),$W1984),ProdTbl,3,0),"کد ناشناخته"))</f>
        <v/>
      </c>
      <c r="Z1984" s="22" t="n"/>
      <c r="AA1984" s="21" t="n"/>
      <c r="AB1984" s="20" t="n"/>
      <c r="AC1984" s="18">
        <f>IF($AB1984="","",IFERROR(VLOOKUP(IFERROR(VLOOKUP(IF(ISNUMBER(FIND(" – ",$AB1984)),LEFT($AB1984,FIND(" – ",$AB1984)-1),$AB1984),ProdTbl,5,0),""),BasketTbl,2,0),"کد ناشناخته"))</f>
        <v/>
      </c>
      <c r="AD1984" s="18">
        <f>IF($AB1984="","",IFERROR(VLOOKUP(IF(ISNUMBER(FIND(" – ",$AB1984)),LEFT($AB1984,FIND(" – ",$AB1984)-1),$AB1984),ProdTbl,3,0),"کد ناشناخته"))</f>
        <v/>
      </c>
      <c r="AE1984" s="22" t="n"/>
      <c r="AF1984" s="21" t="n"/>
      <c r="AG1984" s="20" t="n"/>
      <c r="AH1984" s="18">
        <f>IF($AG1984="","",IFERROR(VLOOKUP(IFERROR(VLOOKUP(IF(ISNUMBER(FIND(" – ",$AG1984)),LEFT($AG1984,FIND(" – ",$AG1984)-1),$AG1984),ProdTbl,5,0),""),BasketTbl,2,0),"کد ناشناخته"))</f>
        <v/>
      </c>
      <c r="AI1984" s="18">
        <f>IF($AG1984="","",IFERROR(VLOOKUP(IF(ISNUMBER(FIND(" – ",$AG1984)),LEFT($AG1984,FIND(" – ",$AG1984)-1),$AG1984),ProdTbl,3,0),"کد ناشناخته"))</f>
        <v/>
      </c>
      <c r="AJ1984" s="22" t="n"/>
      <c r="AK1984" s="21" t="n"/>
      <c r="AL1984" s="20" t="n"/>
      <c r="AM1984" s="18">
        <f>IF($AL1984="","",IFERROR(VLOOKUP(IFERROR(VLOOKUP(IF(ISNUMBER(FIND(" – ",$AL1984)),LEFT($AL1984,FIND(" – ",$AL1984)-1),$AL1984),ProdTbl,5,0),""),BasketTbl,2,0),"کد ناشناخته"))</f>
        <v/>
      </c>
      <c r="AN1984" s="18">
        <f>IF($AL1984="","",IFERROR(VLOOKUP(IF(ISNUMBER(FIND(" – ",$AL1984)),LEFT($AL1984,FIND(" – ",$AL1984)-1),$AL1984),ProdTbl,3,0),"کد ناشناخته"))</f>
        <v/>
      </c>
      <c r="AO1984" s="22" t="n"/>
      <c r="AP1984" s="21" t="n"/>
      <c r="AQ1984" s="20" t="n"/>
      <c r="AR1984" s="18">
        <f>IF($AQ1984="","",IFERROR(VLOOKUP(IFERROR(VLOOKUP(IF(ISNUMBER(FIND(" – ",$AQ1984)),LEFT($AQ1984,FIND(" – ",$AQ1984)-1),$AQ1984),ProdTbl,5,0),""),BasketTbl,2,0),"کد ناشناخته"))</f>
        <v/>
      </c>
      <c r="AS1984" s="18">
        <f>IF($AQ1984="","",IFERROR(VLOOKUP(IF(ISNUMBER(FIND(" – ",$AQ1984)),LEFT($AQ1984,FIND(" – ",$AQ1984)-1),$AQ1984),ProdTbl,3,0),"کد ناشناخته"))</f>
        <v/>
      </c>
      <c r="AT1984" s="22" t="n"/>
      <c r="AU1984" s="21" t="n"/>
      <c r="AV1984" s="20" t="n"/>
      <c r="AW1984" s="18">
        <f>IF($AV1984="","",IFERROR(VLOOKUP(IFERROR(VLOOKUP(IF(ISNUMBER(FIND(" – ",$AV1984)),LEFT($AV1984,FIND(" – ",$AV1984)-1),$AV1984),ProdTbl,5,0),""),BasketTbl,2,0),"کد ناشناخته"))</f>
        <v/>
      </c>
      <c r="AX1984" s="18">
        <f>IF($AV1984="","",IFERROR(VLOOKUP(IF(ISNUMBER(FIND(" – ",$AV1984)),LEFT($AV1984,FIND(" – ",$AV1984)-1),$AV1984),ProdTbl,3,0),"کد ناشناخته"))</f>
        <v/>
      </c>
      <c r="AY1984" s="22" t="n"/>
      <c r="AZ1984" s="21" t="n"/>
      <c r="BA1984" s="20" t="n"/>
      <c r="BB1984" s="18">
        <f>IF($BA1984="","",IFERROR(VLOOKUP(IFERROR(VLOOKUP(IF(ISNUMBER(FIND(" – ",$BA1984)),LEFT($BA1984,FIND(" – ",$BA1984)-1),$BA1984),ProdTbl,5,0),""),BasketTbl,2,0),"کد ناشناخته"))</f>
        <v/>
      </c>
      <c r="BC1984" s="18">
        <f>IF($BA1984="","",IFERROR(VLOOKUP(IF(ISNUMBER(FIND(" – ",$BA1984)),LEFT($BA1984,FIND(" – ",$BA1984)-1),$BA1984),ProdTbl,3,0),"کد ناشناخته"))</f>
        <v/>
      </c>
      <c r="BD1984" s="22" t="n"/>
      <c r="BE1984" s="21" t="n"/>
      <c r="BF1984" s="20" t="n"/>
      <c r="BG1984" s="18">
        <f>IF($BF1984="","",IFERROR(VLOOKUP(IFERROR(VLOOKUP(IF(ISNUMBER(FIND(" – ",$BF1984)),LEFT($BF1984,FIND(" – ",$BF1984)-1),$BF1984),ProdTbl,5,0),""),BasketTbl,2,0),"کد ناشناخته"))</f>
        <v/>
      </c>
      <c r="BH1984" s="18">
        <f>IF($BF1984="","",IFERROR(VLOOKUP(IF(ISNUMBER(FIND(" – ",$BF1984)),LEFT($BF1984,FIND(" – ",$BF1984)-1),$BF1984),ProdTbl,3,0),"کد ناشناخته"))</f>
        <v/>
      </c>
      <c r="BI1984" s="22" t="n"/>
      <c r="BJ1984" s="21" t="n"/>
      <c r="BK1984" s="20" t="n"/>
      <c r="BL1984" s="18">
        <f>IF($BK1984="","",IFERROR(VLOOKUP(IFERROR(VLOOKUP(IF(ISNUMBER(FIND(" – ",$BK1984)),LEFT($BK1984,FIND(" – ",$BK1984)-1),$BK1984),ProdTbl,5,0),""),BasketTbl,2,0),"کد ناشناخته"))</f>
        <v/>
      </c>
      <c r="BM1984" s="18">
        <f>IF($BK1984="","",IFERROR(VLOOKUP(IF(ISNUMBER(FIND(" – ",$BK1984)),LEFT($BK1984,FIND(" – ",$BK1984)-1),$BK1984),ProdTbl,3,0),"کد ناشناخته"))</f>
        <v/>
      </c>
      <c r="BN1984" s="22" t="n"/>
      <c r="BO1984" s="21" t="n"/>
      <c r="BP1984" s="20" t="n"/>
      <c r="BQ1984" s="18">
        <f>IF($BP1984="","",IFERROR(VLOOKUP(IFERROR(VLOOKUP(IF(ISNUMBER(FIND(" – ",$BP1984)),LEFT($BP1984,FIND(" – ",$BP1984)-1),$BP1984),ProdTbl,5,0),""),BasketTbl,2,0),"کد ناشناخته"))</f>
        <v/>
      </c>
      <c r="BR1984" s="18">
        <f>IF($BP1984="","",IFERROR(VLOOKUP(IF(ISNUMBER(FIND(" – ",$BP1984)),LEFT($BP1984,FIND(" – ",$BP1984)-1),$BP1984),ProdTbl,3,0),"کد ناشناخته"))</f>
        <v/>
      </c>
      <c r="BS1984" s="22" t="n"/>
      <c r="BT1984" s="21" t="n"/>
      <c r="BU1984" s="20" t="n"/>
      <c r="BV1984" s="18">
        <f>IF($BU1984="","",IFERROR(VLOOKUP(IFERROR(VLOOKUP(IF(ISNUMBER(FIND(" – ",$BU1984)),LEFT($BU1984,FIND(" – ",$BU1984)-1),$BU1984),ProdTbl,5,0),""),BasketTbl,2,0),"کد ناشناخته"))</f>
        <v/>
      </c>
      <c r="BW1984" s="18">
        <f>IF($BU1984="","",IFERROR(VLOOKUP(IF(ISNUMBER(FIND(" – ",$BU1984)),LEFT($BU1984,FIND(" – ",$BU1984)-1),$BU1984),ProdTbl,3,0),"کد ناشناخته"))</f>
        <v/>
      </c>
      <c r="BX1984" s="22" t="n"/>
      <c r="BY1984" s="21" t="n"/>
      <c r="BZ1984" s="20" t="n"/>
      <c r="CA1984" s="18">
        <f>IF($BZ1984="","",IFERROR(VLOOKUP(IFERROR(VLOOKUP(IF(ISNUMBER(FIND(" – ",$BZ1984)),LEFT($BZ1984,FIND(" – ",$BZ1984)-1),$BZ1984),ProdTbl,5,0),""),BasketTbl,2,0),"کد ناشناخته"))</f>
        <v/>
      </c>
      <c r="CB1984" s="18">
        <f>IF($BZ1984="","",IFERROR(VLOOKUP(IF(ISNUMBER(FIND(" – ",$BZ1984)),LEFT($BZ1984,FIND(" – ",$BZ1984)-1),$BZ1984),ProdTbl,3,0),"کد ناشناخته"))</f>
        <v/>
      </c>
      <c r="CC1984" s="22" t="n"/>
      <c r="CD1984" s="21" t="n"/>
      <c r="CE1984" s="20" t="n"/>
      <c r="CF1984" s="18">
        <f>IF($CE1984="","",IFERROR(VLOOKUP(IFERROR(VLOOKUP(IF(ISNUMBER(FIND(" – ",$CE1984)),LEFT($CE1984,FIND(" – ",$CE1984)-1),$CE1984),ProdTbl,5,0),""),BasketTbl,2,0),"کد ناشناخته"))</f>
        <v/>
      </c>
      <c r="CG1984" s="18">
        <f>IF($CE1984="","",IFERROR(VLOOKUP(IF(ISNUMBER(FIND(" – ",$CE1984)),LEFT($CE1984,FIND(" – ",$CE1984)-1),$CE1984),ProdTbl,3,0),"کد ناشناخته"))</f>
        <v/>
      </c>
      <c r="CH1984" s="22" t="n"/>
      <c r="CI1984" s="21" t="n"/>
    </row>
    <row r="1985">
      <c r="A1985" s="18">
        <f>IF($B1985="","",COUNTA($B$10:$B1985))</f>
        <v/>
      </c>
      <c r="B1985" s="19" t="n"/>
      <c r="C1985" s="20" t="n"/>
      <c r="D1985" s="19" t="n"/>
      <c r="E1985" s="18">
        <f>IF($D1985="","",IFERROR(VLOOKUP(IF(ISNUMBER(FIND(" – ",$D1985)),LEFT($D1985,FIND(" – ",$D1985)-1),$D1985),SellerTbl,2,0),"کد ناشناخته"))</f>
        <v/>
      </c>
      <c r="F1985" s="21" t="n"/>
      <c r="G1985" s="21" t="n"/>
      <c r="H1985" s="22" t="n"/>
      <c r="I1985" s="23">
        <f>IF(OR($F1985="",$G1985=""),"",$F1985-$G1985)</f>
        <v/>
      </c>
      <c r="J1985" s="18">
        <f>IF($I1985="","",IF(ABS($I1985)&lt;=0.01*$F1985,"√","×"))</f>
        <v/>
      </c>
      <c r="K1985" s="23">
        <f>IF(COUNT($Q1985,$V1985,$AA1985,$AF1985,$AK1985,$AP1985,$AU1985,$AZ1985,$BE1985,$BJ1985,$BO1985,$BT1985,$BY1985,$CD1985,$CI1985)=0,"",SUM($Q1985,$V1985,$AA1985,$AF1985,$AK1985,$AP1985,$AU1985,$AZ1985,$BE1985,$BJ1985,$BO1985,$BT1985,$BY1985,$CD1985,$CI1985))</f>
        <v/>
      </c>
      <c r="L1985" s="23">
        <f>IF(OR($F1985="",$K1985=""),"",$F1985-$K1985)</f>
        <v/>
      </c>
      <c r="M1985" s="20" t="n"/>
      <c r="N1985" s="18">
        <f>IF($M1985="","",IFERROR(VLOOKUP(IFERROR(VLOOKUP(IF(ISNUMBER(FIND(" – ",$M1985)),LEFT($M1985,FIND(" – ",$M1985)-1),$M1985),ProdTbl,5,0),""),BasketTbl,2,0),"کد ناشناخته"))</f>
        <v/>
      </c>
      <c r="O1985" s="18">
        <f>IF($M1985="","",IFERROR(VLOOKUP(IF(ISNUMBER(FIND(" – ",$M1985)),LEFT($M1985,FIND(" – ",$M1985)-1),$M1985),ProdTbl,3,0),"کد ناشناخته"))</f>
        <v/>
      </c>
      <c r="P1985" s="22" t="n"/>
      <c r="Q1985" s="21" t="n"/>
      <c r="R1985" s="20" t="n"/>
      <c r="S1985" s="18">
        <f>IF($R1985="","",IFERROR(VLOOKUP(IFERROR(VLOOKUP(IF(ISNUMBER(FIND(" – ",$R1985)),LEFT($R1985,FIND(" – ",$R1985)-1),$R1985),ProdTbl,5,0),""),BasketTbl,2,0),"کد ناشناخته"))</f>
        <v/>
      </c>
      <c r="T1985" s="18">
        <f>IF($R1985="","",IFERROR(VLOOKUP(IF(ISNUMBER(FIND(" – ",$R1985)),LEFT($R1985,FIND(" – ",$R1985)-1),$R1985),ProdTbl,3,0),"کد ناشناخته"))</f>
        <v/>
      </c>
      <c r="U1985" s="22" t="n"/>
      <c r="V1985" s="21" t="n"/>
      <c r="W1985" s="20" t="n"/>
      <c r="X1985" s="18">
        <f>IF($W1985="","",IFERROR(VLOOKUP(IFERROR(VLOOKUP(IF(ISNUMBER(FIND(" – ",$W1985)),LEFT($W1985,FIND(" – ",$W1985)-1),$W1985),ProdTbl,5,0),""),BasketTbl,2,0),"کد ناشناخته"))</f>
        <v/>
      </c>
      <c r="Y1985" s="18">
        <f>IF($W1985="","",IFERROR(VLOOKUP(IF(ISNUMBER(FIND(" – ",$W1985)),LEFT($W1985,FIND(" – ",$W1985)-1),$W1985),ProdTbl,3,0),"کد ناشناخته"))</f>
        <v/>
      </c>
      <c r="Z1985" s="22" t="n"/>
      <c r="AA1985" s="21" t="n"/>
      <c r="AB1985" s="20" t="n"/>
      <c r="AC1985" s="18">
        <f>IF($AB1985="","",IFERROR(VLOOKUP(IFERROR(VLOOKUP(IF(ISNUMBER(FIND(" – ",$AB1985)),LEFT($AB1985,FIND(" – ",$AB1985)-1),$AB1985),ProdTbl,5,0),""),BasketTbl,2,0),"کد ناشناخته"))</f>
        <v/>
      </c>
      <c r="AD1985" s="18">
        <f>IF($AB1985="","",IFERROR(VLOOKUP(IF(ISNUMBER(FIND(" – ",$AB1985)),LEFT($AB1985,FIND(" – ",$AB1985)-1),$AB1985),ProdTbl,3,0),"کد ناشناخته"))</f>
        <v/>
      </c>
      <c r="AE1985" s="22" t="n"/>
      <c r="AF1985" s="21" t="n"/>
      <c r="AG1985" s="20" t="n"/>
      <c r="AH1985" s="18">
        <f>IF($AG1985="","",IFERROR(VLOOKUP(IFERROR(VLOOKUP(IF(ISNUMBER(FIND(" – ",$AG1985)),LEFT($AG1985,FIND(" – ",$AG1985)-1),$AG1985),ProdTbl,5,0),""),BasketTbl,2,0),"کد ناشناخته"))</f>
        <v/>
      </c>
      <c r="AI1985" s="18">
        <f>IF($AG1985="","",IFERROR(VLOOKUP(IF(ISNUMBER(FIND(" – ",$AG1985)),LEFT($AG1985,FIND(" – ",$AG1985)-1),$AG1985),ProdTbl,3,0),"کد ناشناخته"))</f>
        <v/>
      </c>
      <c r="AJ1985" s="22" t="n"/>
      <c r="AK1985" s="21" t="n"/>
      <c r="AL1985" s="20" t="n"/>
      <c r="AM1985" s="18">
        <f>IF($AL1985="","",IFERROR(VLOOKUP(IFERROR(VLOOKUP(IF(ISNUMBER(FIND(" – ",$AL1985)),LEFT($AL1985,FIND(" – ",$AL1985)-1),$AL1985),ProdTbl,5,0),""),BasketTbl,2,0),"کد ناشناخته"))</f>
        <v/>
      </c>
      <c r="AN1985" s="18">
        <f>IF($AL1985="","",IFERROR(VLOOKUP(IF(ISNUMBER(FIND(" – ",$AL1985)),LEFT($AL1985,FIND(" – ",$AL1985)-1),$AL1985),ProdTbl,3,0),"کد ناشناخته"))</f>
        <v/>
      </c>
      <c r="AO1985" s="22" t="n"/>
      <c r="AP1985" s="21" t="n"/>
      <c r="AQ1985" s="20" t="n"/>
      <c r="AR1985" s="18">
        <f>IF($AQ1985="","",IFERROR(VLOOKUP(IFERROR(VLOOKUP(IF(ISNUMBER(FIND(" – ",$AQ1985)),LEFT($AQ1985,FIND(" – ",$AQ1985)-1),$AQ1985),ProdTbl,5,0),""),BasketTbl,2,0),"کد ناشناخته"))</f>
        <v/>
      </c>
      <c r="AS1985" s="18">
        <f>IF($AQ1985="","",IFERROR(VLOOKUP(IF(ISNUMBER(FIND(" – ",$AQ1985)),LEFT($AQ1985,FIND(" – ",$AQ1985)-1),$AQ1985),ProdTbl,3,0),"کد ناشناخته"))</f>
        <v/>
      </c>
      <c r="AT1985" s="22" t="n"/>
      <c r="AU1985" s="21" t="n"/>
      <c r="AV1985" s="20" t="n"/>
      <c r="AW1985" s="18">
        <f>IF($AV1985="","",IFERROR(VLOOKUP(IFERROR(VLOOKUP(IF(ISNUMBER(FIND(" – ",$AV1985)),LEFT($AV1985,FIND(" – ",$AV1985)-1),$AV1985),ProdTbl,5,0),""),BasketTbl,2,0),"کد ناشناخته"))</f>
        <v/>
      </c>
      <c r="AX1985" s="18">
        <f>IF($AV1985="","",IFERROR(VLOOKUP(IF(ISNUMBER(FIND(" – ",$AV1985)),LEFT($AV1985,FIND(" – ",$AV1985)-1),$AV1985),ProdTbl,3,0),"کد ناشناخته"))</f>
        <v/>
      </c>
      <c r="AY1985" s="22" t="n"/>
      <c r="AZ1985" s="21" t="n"/>
      <c r="BA1985" s="20" t="n"/>
      <c r="BB1985" s="18">
        <f>IF($BA1985="","",IFERROR(VLOOKUP(IFERROR(VLOOKUP(IF(ISNUMBER(FIND(" – ",$BA1985)),LEFT($BA1985,FIND(" – ",$BA1985)-1),$BA1985),ProdTbl,5,0),""),BasketTbl,2,0),"کد ناشناخته"))</f>
        <v/>
      </c>
      <c r="BC1985" s="18">
        <f>IF($BA1985="","",IFERROR(VLOOKUP(IF(ISNUMBER(FIND(" – ",$BA1985)),LEFT($BA1985,FIND(" – ",$BA1985)-1),$BA1985),ProdTbl,3,0),"کد ناشناخته"))</f>
        <v/>
      </c>
      <c r="BD1985" s="22" t="n"/>
      <c r="BE1985" s="21" t="n"/>
      <c r="BF1985" s="20" t="n"/>
      <c r="BG1985" s="18">
        <f>IF($BF1985="","",IFERROR(VLOOKUP(IFERROR(VLOOKUP(IF(ISNUMBER(FIND(" – ",$BF1985)),LEFT($BF1985,FIND(" – ",$BF1985)-1),$BF1985),ProdTbl,5,0),""),BasketTbl,2,0),"کد ناشناخته"))</f>
        <v/>
      </c>
      <c r="BH1985" s="18">
        <f>IF($BF1985="","",IFERROR(VLOOKUP(IF(ISNUMBER(FIND(" – ",$BF1985)),LEFT($BF1985,FIND(" – ",$BF1985)-1),$BF1985),ProdTbl,3,0),"کد ناشناخته"))</f>
        <v/>
      </c>
      <c r="BI1985" s="22" t="n"/>
      <c r="BJ1985" s="21" t="n"/>
      <c r="BK1985" s="20" t="n"/>
      <c r="BL1985" s="18">
        <f>IF($BK1985="","",IFERROR(VLOOKUP(IFERROR(VLOOKUP(IF(ISNUMBER(FIND(" – ",$BK1985)),LEFT($BK1985,FIND(" – ",$BK1985)-1),$BK1985),ProdTbl,5,0),""),BasketTbl,2,0),"کد ناشناخته"))</f>
        <v/>
      </c>
      <c r="BM1985" s="18">
        <f>IF($BK1985="","",IFERROR(VLOOKUP(IF(ISNUMBER(FIND(" – ",$BK1985)),LEFT($BK1985,FIND(" – ",$BK1985)-1),$BK1985),ProdTbl,3,0),"کد ناشناخته"))</f>
        <v/>
      </c>
      <c r="BN1985" s="22" t="n"/>
      <c r="BO1985" s="21" t="n"/>
      <c r="BP1985" s="20" t="n"/>
      <c r="BQ1985" s="18">
        <f>IF($BP1985="","",IFERROR(VLOOKUP(IFERROR(VLOOKUP(IF(ISNUMBER(FIND(" – ",$BP1985)),LEFT($BP1985,FIND(" – ",$BP1985)-1),$BP1985),ProdTbl,5,0),""),BasketTbl,2,0),"کد ناشناخته"))</f>
        <v/>
      </c>
      <c r="BR1985" s="18">
        <f>IF($BP1985="","",IFERROR(VLOOKUP(IF(ISNUMBER(FIND(" – ",$BP1985)),LEFT($BP1985,FIND(" – ",$BP1985)-1),$BP1985),ProdTbl,3,0),"کد ناشناخته"))</f>
        <v/>
      </c>
      <c r="BS1985" s="22" t="n"/>
      <c r="BT1985" s="21" t="n"/>
      <c r="BU1985" s="20" t="n"/>
      <c r="BV1985" s="18">
        <f>IF($BU1985="","",IFERROR(VLOOKUP(IFERROR(VLOOKUP(IF(ISNUMBER(FIND(" – ",$BU1985)),LEFT($BU1985,FIND(" – ",$BU1985)-1),$BU1985),ProdTbl,5,0),""),BasketTbl,2,0),"کد ناشناخته"))</f>
        <v/>
      </c>
      <c r="BW1985" s="18">
        <f>IF($BU1985="","",IFERROR(VLOOKUP(IF(ISNUMBER(FIND(" – ",$BU1985)),LEFT($BU1985,FIND(" – ",$BU1985)-1),$BU1985),ProdTbl,3,0),"کد ناشناخته"))</f>
        <v/>
      </c>
      <c r="BX1985" s="22" t="n"/>
      <c r="BY1985" s="21" t="n"/>
      <c r="BZ1985" s="20" t="n"/>
      <c r="CA1985" s="18">
        <f>IF($BZ1985="","",IFERROR(VLOOKUP(IFERROR(VLOOKUP(IF(ISNUMBER(FIND(" – ",$BZ1985)),LEFT($BZ1985,FIND(" – ",$BZ1985)-1),$BZ1985),ProdTbl,5,0),""),BasketTbl,2,0),"کد ناشناخته"))</f>
        <v/>
      </c>
      <c r="CB1985" s="18">
        <f>IF($BZ1985="","",IFERROR(VLOOKUP(IF(ISNUMBER(FIND(" – ",$BZ1985)),LEFT($BZ1985,FIND(" – ",$BZ1985)-1),$BZ1985),ProdTbl,3,0),"کد ناشناخته"))</f>
        <v/>
      </c>
      <c r="CC1985" s="22" t="n"/>
      <c r="CD1985" s="21" t="n"/>
      <c r="CE1985" s="20" t="n"/>
      <c r="CF1985" s="18">
        <f>IF($CE1985="","",IFERROR(VLOOKUP(IFERROR(VLOOKUP(IF(ISNUMBER(FIND(" – ",$CE1985)),LEFT($CE1985,FIND(" – ",$CE1985)-1),$CE1985),ProdTbl,5,0),""),BasketTbl,2,0),"کد ناشناخته"))</f>
        <v/>
      </c>
      <c r="CG1985" s="18">
        <f>IF($CE1985="","",IFERROR(VLOOKUP(IF(ISNUMBER(FIND(" – ",$CE1985)),LEFT($CE1985,FIND(" – ",$CE1985)-1),$CE1985),ProdTbl,3,0),"کد ناشناخته"))</f>
        <v/>
      </c>
      <c r="CH1985" s="22" t="n"/>
      <c r="CI1985" s="21" t="n"/>
    </row>
    <row r="1986">
      <c r="A1986" s="18">
        <f>IF($B1986="","",COUNTA($B$10:$B1986))</f>
        <v/>
      </c>
      <c r="B1986" s="19" t="n"/>
      <c r="C1986" s="20" t="n"/>
      <c r="D1986" s="19" t="n"/>
      <c r="E1986" s="18">
        <f>IF($D1986="","",IFERROR(VLOOKUP(IF(ISNUMBER(FIND(" – ",$D1986)),LEFT($D1986,FIND(" – ",$D1986)-1),$D1986),SellerTbl,2,0),"کد ناشناخته"))</f>
        <v/>
      </c>
      <c r="F1986" s="21" t="n"/>
      <c r="G1986" s="21" t="n"/>
      <c r="H1986" s="22" t="n"/>
      <c r="I1986" s="23">
        <f>IF(OR($F1986="",$G1986=""),"",$F1986-$G1986)</f>
        <v/>
      </c>
      <c r="J1986" s="18">
        <f>IF($I1986="","",IF(ABS($I1986)&lt;=0.01*$F1986,"√","×"))</f>
        <v/>
      </c>
      <c r="K1986" s="23">
        <f>IF(COUNT($Q1986,$V1986,$AA1986,$AF1986,$AK1986,$AP1986,$AU1986,$AZ1986,$BE1986,$BJ1986,$BO1986,$BT1986,$BY1986,$CD1986,$CI1986)=0,"",SUM($Q1986,$V1986,$AA1986,$AF1986,$AK1986,$AP1986,$AU1986,$AZ1986,$BE1986,$BJ1986,$BO1986,$BT1986,$BY1986,$CD1986,$CI1986))</f>
        <v/>
      </c>
      <c r="L1986" s="23">
        <f>IF(OR($F1986="",$K1986=""),"",$F1986-$K1986)</f>
        <v/>
      </c>
      <c r="M1986" s="20" t="n"/>
      <c r="N1986" s="18">
        <f>IF($M1986="","",IFERROR(VLOOKUP(IFERROR(VLOOKUP(IF(ISNUMBER(FIND(" – ",$M1986)),LEFT($M1986,FIND(" – ",$M1986)-1),$M1986),ProdTbl,5,0),""),BasketTbl,2,0),"کد ناشناخته"))</f>
        <v/>
      </c>
      <c r="O1986" s="18">
        <f>IF($M1986="","",IFERROR(VLOOKUP(IF(ISNUMBER(FIND(" – ",$M1986)),LEFT($M1986,FIND(" – ",$M1986)-1),$M1986),ProdTbl,3,0),"کد ناشناخته"))</f>
        <v/>
      </c>
      <c r="P1986" s="22" t="n"/>
      <c r="Q1986" s="21" t="n"/>
      <c r="R1986" s="20" t="n"/>
      <c r="S1986" s="18">
        <f>IF($R1986="","",IFERROR(VLOOKUP(IFERROR(VLOOKUP(IF(ISNUMBER(FIND(" – ",$R1986)),LEFT($R1986,FIND(" – ",$R1986)-1),$R1986),ProdTbl,5,0),""),BasketTbl,2,0),"کد ناشناخته"))</f>
        <v/>
      </c>
      <c r="T1986" s="18">
        <f>IF($R1986="","",IFERROR(VLOOKUP(IF(ISNUMBER(FIND(" – ",$R1986)),LEFT($R1986,FIND(" – ",$R1986)-1),$R1986),ProdTbl,3,0),"کد ناشناخته"))</f>
        <v/>
      </c>
      <c r="U1986" s="22" t="n"/>
      <c r="V1986" s="21" t="n"/>
      <c r="W1986" s="20" t="n"/>
      <c r="X1986" s="18">
        <f>IF($W1986="","",IFERROR(VLOOKUP(IFERROR(VLOOKUP(IF(ISNUMBER(FIND(" – ",$W1986)),LEFT($W1986,FIND(" – ",$W1986)-1),$W1986),ProdTbl,5,0),""),BasketTbl,2,0),"کد ناشناخته"))</f>
        <v/>
      </c>
      <c r="Y1986" s="18">
        <f>IF($W1986="","",IFERROR(VLOOKUP(IF(ISNUMBER(FIND(" – ",$W1986)),LEFT($W1986,FIND(" – ",$W1986)-1),$W1986),ProdTbl,3,0),"کد ناشناخته"))</f>
        <v/>
      </c>
      <c r="Z1986" s="22" t="n"/>
      <c r="AA1986" s="21" t="n"/>
      <c r="AB1986" s="20" t="n"/>
      <c r="AC1986" s="18">
        <f>IF($AB1986="","",IFERROR(VLOOKUP(IFERROR(VLOOKUP(IF(ISNUMBER(FIND(" – ",$AB1986)),LEFT($AB1986,FIND(" – ",$AB1986)-1),$AB1986),ProdTbl,5,0),""),BasketTbl,2,0),"کد ناشناخته"))</f>
        <v/>
      </c>
      <c r="AD1986" s="18">
        <f>IF($AB1986="","",IFERROR(VLOOKUP(IF(ISNUMBER(FIND(" – ",$AB1986)),LEFT($AB1986,FIND(" – ",$AB1986)-1),$AB1986),ProdTbl,3,0),"کد ناشناخته"))</f>
        <v/>
      </c>
      <c r="AE1986" s="22" t="n"/>
      <c r="AF1986" s="21" t="n"/>
      <c r="AG1986" s="20" t="n"/>
      <c r="AH1986" s="18">
        <f>IF($AG1986="","",IFERROR(VLOOKUP(IFERROR(VLOOKUP(IF(ISNUMBER(FIND(" – ",$AG1986)),LEFT($AG1986,FIND(" – ",$AG1986)-1),$AG1986),ProdTbl,5,0),""),BasketTbl,2,0),"کد ناشناخته"))</f>
        <v/>
      </c>
      <c r="AI1986" s="18">
        <f>IF($AG1986="","",IFERROR(VLOOKUP(IF(ISNUMBER(FIND(" – ",$AG1986)),LEFT($AG1986,FIND(" – ",$AG1986)-1),$AG1986),ProdTbl,3,0),"کد ناشناخته"))</f>
        <v/>
      </c>
      <c r="AJ1986" s="22" t="n"/>
      <c r="AK1986" s="21" t="n"/>
      <c r="AL1986" s="20" t="n"/>
      <c r="AM1986" s="18">
        <f>IF($AL1986="","",IFERROR(VLOOKUP(IFERROR(VLOOKUP(IF(ISNUMBER(FIND(" – ",$AL1986)),LEFT($AL1986,FIND(" – ",$AL1986)-1),$AL1986),ProdTbl,5,0),""),BasketTbl,2,0),"کد ناشناخته"))</f>
        <v/>
      </c>
      <c r="AN1986" s="18">
        <f>IF($AL1986="","",IFERROR(VLOOKUP(IF(ISNUMBER(FIND(" – ",$AL1986)),LEFT($AL1986,FIND(" – ",$AL1986)-1),$AL1986),ProdTbl,3,0),"کد ناشناخته"))</f>
        <v/>
      </c>
      <c r="AO1986" s="22" t="n"/>
      <c r="AP1986" s="21" t="n"/>
      <c r="AQ1986" s="20" t="n"/>
      <c r="AR1986" s="18">
        <f>IF($AQ1986="","",IFERROR(VLOOKUP(IFERROR(VLOOKUP(IF(ISNUMBER(FIND(" – ",$AQ1986)),LEFT($AQ1986,FIND(" – ",$AQ1986)-1),$AQ1986),ProdTbl,5,0),""),BasketTbl,2,0),"کد ناشناخته"))</f>
        <v/>
      </c>
      <c r="AS1986" s="18">
        <f>IF($AQ1986="","",IFERROR(VLOOKUP(IF(ISNUMBER(FIND(" – ",$AQ1986)),LEFT($AQ1986,FIND(" – ",$AQ1986)-1),$AQ1986),ProdTbl,3,0),"کد ناشناخته"))</f>
        <v/>
      </c>
      <c r="AT1986" s="22" t="n"/>
      <c r="AU1986" s="21" t="n"/>
      <c r="AV1986" s="20" t="n"/>
      <c r="AW1986" s="18">
        <f>IF($AV1986="","",IFERROR(VLOOKUP(IFERROR(VLOOKUP(IF(ISNUMBER(FIND(" – ",$AV1986)),LEFT($AV1986,FIND(" – ",$AV1986)-1),$AV1986),ProdTbl,5,0),""),BasketTbl,2,0),"کد ناشناخته"))</f>
        <v/>
      </c>
      <c r="AX1986" s="18">
        <f>IF($AV1986="","",IFERROR(VLOOKUP(IF(ISNUMBER(FIND(" – ",$AV1986)),LEFT($AV1986,FIND(" – ",$AV1986)-1),$AV1986),ProdTbl,3,0),"کد ناشناخته"))</f>
        <v/>
      </c>
      <c r="AY1986" s="22" t="n"/>
      <c r="AZ1986" s="21" t="n"/>
      <c r="BA1986" s="20" t="n"/>
      <c r="BB1986" s="18">
        <f>IF($BA1986="","",IFERROR(VLOOKUP(IFERROR(VLOOKUP(IF(ISNUMBER(FIND(" – ",$BA1986)),LEFT($BA1986,FIND(" – ",$BA1986)-1),$BA1986),ProdTbl,5,0),""),BasketTbl,2,0),"کد ناشناخته"))</f>
        <v/>
      </c>
      <c r="BC1986" s="18">
        <f>IF($BA1986="","",IFERROR(VLOOKUP(IF(ISNUMBER(FIND(" – ",$BA1986)),LEFT($BA1986,FIND(" – ",$BA1986)-1),$BA1986),ProdTbl,3,0),"کد ناشناخته"))</f>
        <v/>
      </c>
      <c r="BD1986" s="22" t="n"/>
      <c r="BE1986" s="21" t="n"/>
      <c r="BF1986" s="20" t="n"/>
      <c r="BG1986" s="18">
        <f>IF($BF1986="","",IFERROR(VLOOKUP(IFERROR(VLOOKUP(IF(ISNUMBER(FIND(" – ",$BF1986)),LEFT($BF1986,FIND(" – ",$BF1986)-1),$BF1986),ProdTbl,5,0),""),BasketTbl,2,0),"کد ناشناخته"))</f>
        <v/>
      </c>
      <c r="BH1986" s="18">
        <f>IF($BF1986="","",IFERROR(VLOOKUP(IF(ISNUMBER(FIND(" – ",$BF1986)),LEFT($BF1986,FIND(" – ",$BF1986)-1),$BF1986),ProdTbl,3,0),"کد ناشناخته"))</f>
        <v/>
      </c>
      <c r="BI1986" s="22" t="n"/>
      <c r="BJ1986" s="21" t="n"/>
      <c r="BK1986" s="20" t="n"/>
      <c r="BL1986" s="18">
        <f>IF($BK1986="","",IFERROR(VLOOKUP(IFERROR(VLOOKUP(IF(ISNUMBER(FIND(" – ",$BK1986)),LEFT($BK1986,FIND(" – ",$BK1986)-1),$BK1986),ProdTbl,5,0),""),BasketTbl,2,0),"کد ناشناخته"))</f>
        <v/>
      </c>
      <c r="BM1986" s="18">
        <f>IF($BK1986="","",IFERROR(VLOOKUP(IF(ISNUMBER(FIND(" – ",$BK1986)),LEFT($BK1986,FIND(" – ",$BK1986)-1),$BK1986),ProdTbl,3,0),"کد ناشناخته"))</f>
        <v/>
      </c>
      <c r="BN1986" s="22" t="n"/>
      <c r="BO1986" s="21" t="n"/>
      <c r="BP1986" s="20" t="n"/>
      <c r="BQ1986" s="18">
        <f>IF($BP1986="","",IFERROR(VLOOKUP(IFERROR(VLOOKUP(IF(ISNUMBER(FIND(" – ",$BP1986)),LEFT($BP1986,FIND(" – ",$BP1986)-1),$BP1986),ProdTbl,5,0),""),BasketTbl,2,0),"کد ناشناخته"))</f>
        <v/>
      </c>
      <c r="BR1986" s="18">
        <f>IF($BP1986="","",IFERROR(VLOOKUP(IF(ISNUMBER(FIND(" – ",$BP1986)),LEFT($BP1986,FIND(" – ",$BP1986)-1),$BP1986),ProdTbl,3,0),"کد ناشناخته"))</f>
        <v/>
      </c>
      <c r="BS1986" s="22" t="n"/>
      <c r="BT1986" s="21" t="n"/>
      <c r="BU1986" s="20" t="n"/>
      <c r="BV1986" s="18">
        <f>IF($BU1986="","",IFERROR(VLOOKUP(IFERROR(VLOOKUP(IF(ISNUMBER(FIND(" – ",$BU1986)),LEFT($BU1986,FIND(" – ",$BU1986)-1),$BU1986),ProdTbl,5,0),""),BasketTbl,2,0),"کد ناشناخته"))</f>
        <v/>
      </c>
      <c r="BW1986" s="18">
        <f>IF($BU1986="","",IFERROR(VLOOKUP(IF(ISNUMBER(FIND(" – ",$BU1986)),LEFT($BU1986,FIND(" – ",$BU1986)-1),$BU1986),ProdTbl,3,0),"کد ناشناخته"))</f>
        <v/>
      </c>
      <c r="BX1986" s="22" t="n"/>
      <c r="BY1986" s="21" t="n"/>
      <c r="BZ1986" s="20" t="n"/>
      <c r="CA1986" s="18">
        <f>IF($BZ1986="","",IFERROR(VLOOKUP(IFERROR(VLOOKUP(IF(ISNUMBER(FIND(" – ",$BZ1986)),LEFT($BZ1986,FIND(" – ",$BZ1986)-1),$BZ1986),ProdTbl,5,0),""),BasketTbl,2,0),"کد ناشناخته"))</f>
        <v/>
      </c>
      <c r="CB1986" s="18">
        <f>IF($BZ1986="","",IFERROR(VLOOKUP(IF(ISNUMBER(FIND(" – ",$BZ1986)),LEFT($BZ1986,FIND(" – ",$BZ1986)-1),$BZ1986),ProdTbl,3,0),"کد ناشناخته"))</f>
        <v/>
      </c>
      <c r="CC1986" s="22" t="n"/>
      <c r="CD1986" s="21" t="n"/>
      <c r="CE1986" s="20" t="n"/>
      <c r="CF1986" s="18">
        <f>IF($CE1986="","",IFERROR(VLOOKUP(IFERROR(VLOOKUP(IF(ISNUMBER(FIND(" – ",$CE1986)),LEFT($CE1986,FIND(" – ",$CE1986)-1),$CE1986),ProdTbl,5,0),""),BasketTbl,2,0),"کد ناشناخته"))</f>
        <v/>
      </c>
      <c r="CG1986" s="18">
        <f>IF($CE1986="","",IFERROR(VLOOKUP(IF(ISNUMBER(FIND(" – ",$CE1986)),LEFT($CE1986,FIND(" – ",$CE1986)-1),$CE1986),ProdTbl,3,0),"کد ناشناخته"))</f>
        <v/>
      </c>
      <c r="CH1986" s="22" t="n"/>
      <c r="CI1986" s="21" t="n"/>
    </row>
    <row r="1987">
      <c r="A1987" s="18">
        <f>IF($B1987="","",COUNTA($B$10:$B1987))</f>
        <v/>
      </c>
      <c r="B1987" s="19" t="n"/>
      <c r="C1987" s="20" t="n"/>
      <c r="D1987" s="19" t="n"/>
      <c r="E1987" s="18">
        <f>IF($D1987="","",IFERROR(VLOOKUP(IF(ISNUMBER(FIND(" – ",$D1987)),LEFT($D1987,FIND(" – ",$D1987)-1),$D1987),SellerTbl,2,0),"کد ناشناخته"))</f>
        <v/>
      </c>
      <c r="F1987" s="21" t="n"/>
      <c r="G1987" s="21" t="n"/>
      <c r="H1987" s="22" t="n"/>
      <c r="I1987" s="23">
        <f>IF(OR($F1987="",$G1987=""),"",$F1987-$G1987)</f>
        <v/>
      </c>
      <c r="J1987" s="18">
        <f>IF($I1987="","",IF(ABS($I1987)&lt;=0.01*$F1987,"√","×"))</f>
        <v/>
      </c>
      <c r="K1987" s="23">
        <f>IF(COUNT($Q1987,$V1987,$AA1987,$AF1987,$AK1987,$AP1987,$AU1987,$AZ1987,$BE1987,$BJ1987,$BO1987,$BT1987,$BY1987,$CD1987,$CI1987)=0,"",SUM($Q1987,$V1987,$AA1987,$AF1987,$AK1987,$AP1987,$AU1987,$AZ1987,$BE1987,$BJ1987,$BO1987,$BT1987,$BY1987,$CD1987,$CI1987))</f>
        <v/>
      </c>
      <c r="L1987" s="23">
        <f>IF(OR($F1987="",$K1987=""),"",$F1987-$K1987)</f>
        <v/>
      </c>
      <c r="M1987" s="20" t="n"/>
      <c r="N1987" s="18">
        <f>IF($M1987="","",IFERROR(VLOOKUP(IFERROR(VLOOKUP(IF(ISNUMBER(FIND(" – ",$M1987)),LEFT($M1987,FIND(" – ",$M1987)-1),$M1987),ProdTbl,5,0),""),BasketTbl,2,0),"کد ناشناخته"))</f>
        <v/>
      </c>
      <c r="O1987" s="18">
        <f>IF($M1987="","",IFERROR(VLOOKUP(IF(ISNUMBER(FIND(" – ",$M1987)),LEFT($M1987,FIND(" – ",$M1987)-1),$M1987),ProdTbl,3,0),"کد ناشناخته"))</f>
        <v/>
      </c>
      <c r="P1987" s="22" t="n"/>
      <c r="Q1987" s="21" t="n"/>
      <c r="R1987" s="20" t="n"/>
      <c r="S1987" s="18">
        <f>IF($R1987="","",IFERROR(VLOOKUP(IFERROR(VLOOKUP(IF(ISNUMBER(FIND(" – ",$R1987)),LEFT($R1987,FIND(" – ",$R1987)-1),$R1987),ProdTbl,5,0),""),BasketTbl,2,0),"کد ناشناخته"))</f>
        <v/>
      </c>
      <c r="T1987" s="18">
        <f>IF($R1987="","",IFERROR(VLOOKUP(IF(ISNUMBER(FIND(" – ",$R1987)),LEFT($R1987,FIND(" – ",$R1987)-1),$R1987),ProdTbl,3,0),"کد ناشناخته"))</f>
        <v/>
      </c>
      <c r="U1987" s="22" t="n"/>
      <c r="V1987" s="21" t="n"/>
      <c r="W1987" s="20" t="n"/>
      <c r="X1987" s="18">
        <f>IF($W1987="","",IFERROR(VLOOKUP(IFERROR(VLOOKUP(IF(ISNUMBER(FIND(" – ",$W1987)),LEFT($W1987,FIND(" – ",$W1987)-1),$W1987),ProdTbl,5,0),""),BasketTbl,2,0),"کد ناشناخته"))</f>
        <v/>
      </c>
      <c r="Y1987" s="18">
        <f>IF($W1987="","",IFERROR(VLOOKUP(IF(ISNUMBER(FIND(" – ",$W1987)),LEFT($W1987,FIND(" – ",$W1987)-1),$W1987),ProdTbl,3,0),"کد ناشناخته"))</f>
        <v/>
      </c>
      <c r="Z1987" s="22" t="n"/>
      <c r="AA1987" s="21" t="n"/>
      <c r="AB1987" s="20" t="n"/>
      <c r="AC1987" s="18">
        <f>IF($AB1987="","",IFERROR(VLOOKUP(IFERROR(VLOOKUP(IF(ISNUMBER(FIND(" – ",$AB1987)),LEFT($AB1987,FIND(" – ",$AB1987)-1),$AB1987),ProdTbl,5,0),""),BasketTbl,2,0),"کد ناشناخته"))</f>
        <v/>
      </c>
      <c r="AD1987" s="18">
        <f>IF($AB1987="","",IFERROR(VLOOKUP(IF(ISNUMBER(FIND(" – ",$AB1987)),LEFT($AB1987,FIND(" – ",$AB1987)-1),$AB1987),ProdTbl,3,0),"کد ناشناخته"))</f>
        <v/>
      </c>
      <c r="AE1987" s="22" t="n"/>
      <c r="AF1987" s="21" t="n"/>
      <c r="AG1987" s="20" t="n"/>
      <c r="AH1987" s="18">
        <f>IF($AG1987="","",IFERROR(VLOOKUP(IFERROR(VLOOKUP(IF(ISNUMBER(FIND(" – ",$AG1987)),LEFT($AG1987,FIND(" – ",$AG1987)-1),$AG1987),ProdTbl,5,0),""),BasketTbl,2,0),"کد ناشناخته"))</f>
        <v/>
      </c>
      <c r="AI1987" s="18">
        <f>IF($AG1987="","",IFERROR(VLOOKUP(IF(ISNUMBER(FIND(" – ",$AG1987)),LEFT($AG1987,FIND(" – ",$AG1987)-1),$AG1987),ProdTbl,3,0),"کد ناشناخته"))</f>
        <v/>
      </c>
      <c r="AJ1987" s="22" t="n"/>
      <c r="AK1987" s="21" t="n"/>
      <c r="AL1987" s="20" t="n"/>
      <c r="AM1987" s="18">
        <f>IF($AL1987="","",IFERROR(VLOOKUP(IFERROR(VLOOKUP(IF(ISNUMBER(FIND(" – ",$AL1987)),LEFT($AL1987,FIND(" – ",$AL1987)-1),$AL1987),ProdTbl,5,0),""),BasketTbl,2,0),"کد ناشناخته"))</f>
        <v/>
      </c>
      <c r="AN1987" s="18">
        <f>IF($AL1987="","",IFERROR(VLOOKUP(IF(ISNUMBER(FIND(" – ",$AL1987)),LEFT($AL1987,FIND(" – ",$AL1987)-1),$AL1987),ProdTbl,3,0),"کد ناشناخته"))</f>
        <v/>
      </c>
      <c r="AO1987" s="22" t="n"/>
      <c r="AP1987" s="21" t="n"/>
      <c r="AQ1987" s="20" t="n"/>
      <c r="AR1987" s="18">
        <f>IF($AQ1987="","",IFERROR(VLOOKUP(IFERROR(VLOOKUP(IF(ISNUMBER(FIND(" – ",$AQ1987)),LEFT($AQ1987,FIND(" – ",$AQ1987)-1),$AQ1987),ProdTbl,5,0),""),BasketTbl,2,0),"کد ناشناخته"))</f>
        <v/>
      </c>
      <c r="AS1987" s="18">
        <f>IF($AQ1987="","",IFERROR(VLOOKUP(IF(ISNUMBER(FIND(" – ",$AQ1987)),LEFT($AQ1987,FIND(" – ",$AQ1987)-1),$AQ1987),ProdTbl,3,0),"کد ناشناخته"))</f>
        <v/>
      </c>
      <c r="AT1987" s="22" t="n"/>
      <c r="AU1987" s="21" t="n"/>
      <c r="AV1987" s="20" t="n"/>
      <c r="AW1987" s="18">
        <f>IF($AV1987="","",IFERROR(VLOOKUP(IFERROR(VLOOKUP(IF(ISNUMBER(FIND(" – ",$AV1987)),LEFT($AV1987,FIND(" – ",$AV1987)-1),$AV1987),ProdTbl,5,0),""),BasketTbl,2,0),"کد ناشناخته"))</f>
        <v/>
      </c>
      <c r="AX1987" s="18">
        <f>IF($AV1987="","",IFERROR(VLOOKUP(IF(ISNUMBER(FIND(" – ",$AV1987)),LEFT($AV1987,FIND(" – ",$AV1987)-1),$AV1987),ProdTbl,3,0),"کد ناشناخته"))</f>
        <v/>
      </c>
      <c r="AY1987" s="22" t="n"/>
      <c r="AZ1987" s="21" t="n"/>
      <c r="BA1987" s="20" t="n"/>
      <c r="BB1987" s="18">
        <f>IF($BA1987="","",IFERROR(VLOOKUP(IFERROR(VLOOKUP(IF(ISNUMBER(FIND(" – ",$BA1987)),LEFT($BA1987,FIND(" – ",$BA1987)-1),$BA1987),ProdTbl,5,0),""),BasketTbl,2,0),"کد ناشناخته"))</f>
        <v/>
      </c>
      <c r="BC1987" s="18">
        <f>IF($BA1987="","",IFERROR(VLOOKUP(IF(ISNUMBER(FIND(" – ",$BA1987)),LEFT($BA1987,FIND(" – ",$BA1987)-1),$BA1987),ProdTbl,3,0),"کد ناشناخته"))</f>
        <v/>
      </c>
      <c r="BD1987" s="22" t="n"/>
      <c r="BE1987" s="21" t="n"/>
      <c r="BF1987" s="20" t="n"/>
      <c r="BG1987" s="18">
        <f>IF($BF1987="","",IFERROR(VLOOKUP(IFERROR(VLOOKUP(IF(ISNUMBER(FIND(" – ",$BF1987)),LEFT($BF1987,FIND(" – ",$BF1987)-1),$BF1987),ProdTbl,5,0),""),BasketTbl,2,0),"کد ناشناخته"))</f>
        <v/>
      </c>
      <c r="BH1987" s="18">
        <f>IF($BF1987="","",IFERROR(VLOOKUP(IF(ISNUMBER(FIND(" – ",$BF1987)),LEFT($BF1987,FIND(" – ",$BF1987)-1),$BF1987),ProdTbl,3,0),"کد ناشناخته"))</f>
        <v/>
      </c>
      <c r="BI1987" s="22" t="n"/>
      <c r="BJ1987" s="21" t="n"/>
      <c r="BK1987" s="20" t="n"/>
      <c r="BL1987" s="18">
        <f>IF($BK1987="","",IFERROR(VLOOKUP(IFERROR(VLOOKUP(IF(ISNUMBER(FIND(" – ",$BK1987)),LEFT($BK1987,FIND(" – ",$BK1987)-1),$BK1987),ProdTbl,5,0),""),BasketTbl,2,0),"کد ناشناخته"))</f>
        <v/>
      </c>
      <c r="BM1987" s="18">
        <f>IF($BK1987="","",IFERROR(VLOOKUP(IF(ISNUMBER(FIND(" – ",$BK1987)),LEFT($BK1987,FIND(" – ",$BK1987)-1),$BK1987),ProdTbl,3,0),"کد ناشناخته"))</f>
        <v/>
      </c>
      <c r="BN1987" s="22" t="n"/>
      <c r="BO1987" s="21" t="n"/>
      <c r="BP1987" s="20" t="n"/>
      <c r="BQ1987" s="18">
        <f>IF($BP1987="","",IFERROR(VLOOKUP(IFERROR(VLOOKUP(IF(ISNUMBER(FIND(" – ",$BP1987)),LEFT($BP1987,FIND(" – ",$BP1987)-1),$BP1987),ProdTbl,5,0),""),BasketTbl,2,0),"کد ناشناخته"))</f>
        <v/>
      </c>
      <c r="BR1987" s="18">
        <f>IF($BP1987="","",IFERROR(VLOOKUP(IF(ISNUMBER(FIND(" – ",$BP1987)),LEFT($BP1987,FIND(" – ",$BP1987)-1),$BP1987),ProdTbl,3,0),"کد ناشناخته"))</f>
        <v/>
      </c>
      <c r="BS1987" s="22" t="n"/>
      <c r="BT1987" s="21" t="n"/>
      <c r="BU1987" s="20" t="n"/>
      <c r="BV1987" s="18">
        <f>IF($BU1987="","",IFERROR(VLOOKUP(IFERROR(VLOOKUP(IF(ISNUMBER(FIND(" – ",$BU1987)),LEFT($BU1987,FIND(" – ",$BU1987)-1),$BU1987),ProdTbl,5,0),""),BasketTbl,2,0),"کد ناشناخته"))</f>
        <v/>
      </c>
      <c r="BW1987" s="18">
        <f>IF($BU1987="","",IFERROR(VLOOKUP(IF(ISNUMBER(FIND(" – ",$BU1987)),LEFT($BU1987,FIND(" – ",$BU1987)-1),$BU1987),ProdTbl,3,0),"کد ناشناخته"))</f>
        <v/>
      </c>
      <c r="BX1987" s="22" t="n"/>
      <c r="BY1987" s="21" t="n"/>
      <c r="BZ1987" s="20" t="n"/>
      <c r="CA1987" s="18">
        <f>IF($BZ1987="","",IFERROR(VLOOKUP(IFERROR(VLOOKUP(IF(ISNUMBER(FIND(" – ",$BZ1987)),LEFT($BZ1987,FIND(" – ",$BZ1987)-1),$BZ1987),ProdTbl,5,0),""),BasketTbl,2,0),"کد ناشناخته"))</f>
        <v/>
      </c>
      <c r="CB1987" s="18">
        <f>IF($BZ1987="","",IFERROR(VLOOKUP(IF(ISNUMBER(FIND(" – ",$BZ1987)),LEFT($BZ1987,FIND(" – ",$BZ1987)-1),$BZ1987),ProdTbl,3,0),"کد ناشناخته"))</f>
        <v/>
      </c>
      <c r="CC1987" s="22" t="n"/>
      <c r="CD1987" s="21" t="n"/>
      <c r="CE1987" s="20" t="n"/>
      <c r="CF1987" s="18">
        <f>IF($CE1987="","",IFERROR(VLOOKUP(IFERROR(VLOOKUP(IF(ISNUMBER(FIND(" – ",$CE1987)),LEFT($CE1987,FIND(" – ",$CE1987)-1),$CE1987),ProdTbl,5,0),""),BasketTbl,2,0),"کد ناشناخته"))</f>
        <v/>
      </c>
      <c r="CG1987" s="18">
        <f>IF($CE1987="","",IFERROR(VLOOKUP(IF(ISNUMBER(FIND(" – ",$CE1987)),LEFT($CE1987,FIND(" – ",$CE1987)-1),$CE1987),ProdTbl,3,0),"کد ناشناخته"))</f>
        <v/>
      </c>
      <c r="CH1987" s="22" t="n"/>
      <c r="CI1987" s="21" t="n"/>
    </row>
    <row r="1988">
      <c r="A1988" s="18">
        <f>IF($B1988="","",COUNTA($B$10:$B1988))</f>
        <v/>
      </c>
      <c r="B1988" s="19" t="n"/>
      <c r="C1988" s="20" t="n"/>
      <c r="D1988" s="19" t="n"/>
      <c r="E1988" s="18">
        <f>IF($D1988="","",IFERROR(VLOOKUP(IF(ISNUMBER(FIND(" – ",$D1988)),LEFT($D1988,FIND(" – ",$D1988)-1),$D1988),SellerTbl,2,0),"کد ناشناخته"))</f>
        <v/>
      </c>
      <c r="F1988" s="21" t="n"/>
      <c r="G1988" s="21" t="n"/>
      <c r="H1988" s="22" t="n"/>
      <c r="I1988" s="23">
        <f>IF(OR($F1988="",$G1988=""),"",$F1988-$G1988)</f>
        <v/>
      </c>
      <c r="J1988" s="18">
        <f>IF($I1988="","",IF(ABS($I1988)&lt;=0.01*$F1988,"√","×"))</f>
        <v/>
      </c>
      <c r="K1988" s="23">
        <f>IF(COUNT($Q1988,$V1988,$AA1988,$AF1988,$AK1988,$AP1988,$AU1988,$AZ1988,$BE1988,$BJ1988,$BO1988,$BT1988,$BY1988,$CD1988,$CI1988)=0,"",SUM($Q1988,$V1988,$AA1988,$AF1988,$AK1988,$AP1988,$AU1988,$AZ1988,$BE1988,$BJ1988,$BO1988,$BT1988,$BY1988,$CD1988,$CI1988))</f>
        <v/>
      </c>
      <c r="L1988" s="23">
        <f>IF(OR($F1988="",$K1988=""),"",$F1988-$K1988)</f>
        <v/>
      </c>
      <c r="M1988" s="20" t="n"/>
      <c r="N1988" s="18">
        <f>IF($M1988="","",IFERROR(VLOOKUP(IFERROR(VLOOKUP(IF(ISNUMBER(FIND(" – ",$M1988)),LEFT($M1988,FIND(" – ",$M1988)-1),$M1988),ProdTbl,5,0),""),BasketTbl,2,0),"کد ناشناخته"))</f>
        <v/>
      </c>
      <c r="O1988" s="18">
        <f>IF($M1988="","",IFERROR(VLOOKUP(IF(ISNUMBER(FIND(" – ",$M1988)),LEFT($M1988,FIND(" – ",$M1988)-1),$M1988),ProdTbl,3,0),"کد ناشناخته"))</f>
        <v/>
      </c>
      <c r="P1988" s="22" t="n"/>
      <c r="Q1988" s="21" t="n"/>
      <c r="R1988" s="20" t="n"/>
      <c r="S1988" s="18">
        <f>IF($R1988="","",IFERROR(VLOOKUP(IFERROR(VLOOKUP(IF(ISNUMBER(FIND(" – ",$R1988)),LEFT($R1988,FIND(" – ",$R1988)-1),$R1988),ProdTbl,5,0),""),BasketTbl,2,0),"کد ناشناخته"))</f>
        <v/>
      </c>
      <c r="T1988" s="18">
        <f>IF($R1988="","",IFERROR(VLOOKUP(IF(ISNUMBER(FIND(" – ",$R1988)),LEFT($R1988,FIND(" – ",$R1988)-1),$R1988),ProdTbl,3,0),"کد ناشناخته"))</f>
        <v/>
      </c>
      <c r="U1988" s="22" t="n"/>
      <c r="V1988" s="21" t="n"/>
      <c r="W1988" s="20" t="n"/>
      <c r="X1988" s="18">
        <f>IF($W1988="","",IFERROR(VLOOKUP(IFERROR(VLOOKUP(IF(ISNUMBER(FIND(" – ",$W1988)),LEFT($W1988,FIND(" – ",$W1988)-1),$W1988),ProdTbl,5,0),""),BasketTbl,2,0),"کد ناشناخته"))</f>
        <v/>
      </c>
      <c r="Y1988" s="18">
        <f>IF($W1988="","",IFERROR(VLOOKUP(IF(ISNUMBER(FIND(" – ",$W1988)),LEFT($W1988,FIND(" – ",$W1988)-1),$W1988),ProdTbl,3,0),"کد ناشناخته"))</f>
        <v/>
      </c>
      <c r="Z1988" s="22" t="n"/>
      <c r="AA1988" s="21" t="n"/>
      <c r="AB1988" s="20" t="n"/>
      <c r="AC1988" s="18">
        <f>IF($AB1988="","",IFERROR(VLOOKUP(IFERROR(VLOOKUP(IF(ISNUMBER(FIND(" – ",$AB1988)),LEFT($AB1988,FIND(" – ",$AB1988)-1),$AB1988),ProdTbl,5,0),""),BasketTbl,2,0),"کد ناشناخته"))</f>
        <v/>
      </c>
      <c r="AD1988" s="18">
        <f>IF($AB1988="","",IFERROR(VLOOKUP(IF(ISNUMBER(FIND(" – ",$AB1988)),LEFT($AB1988,FIND(" – ",$AB1988)-1),$AB1988),ProdTbl,3,0),"کد ناشناخته"))</f>
        <v/>
      </c>
      <c r="AE1988" s="22" t="n"/>
      <c r="AF1988" s="21" t="n"/>
      <c r="AG1988" s="20" t="n"/>
      <c r="AH1988" s="18">
        <f>IF($AG1988="","",IFERROR(VLOOKUP(IFERROR(VLOOKUP(IF(ISNUMBER(FIND(" – ",$AG1988)),LEFT($AG1988,FIND(" – ",$AG1988)-1),$AG1988),ProdTbl,5,0),""),BasketTbl,2,0),"کد ناشناخته"))</f>
        <v/>
      </c>
      <c r="AI1988" s="18">
        <f>IF($AG1988="","",IFERROR(VLOOKUP(IF(ISNUMBER(FIND(" – ",$AG1988)),LEFT($AG1988,FIND(" – ",$AG1988)-1),$AG1988),ProdTbl,3,0),"کد ناشناخته"))</f>
        <v/>
      </c>
      <c r="AJ1988" s="22" t="n"/>
      <c r="AK1988" s="21" t="n"/>
      <c r="AL1988" s="20" t="n"/>
      <c r="AM1988" s="18">
        <f>IF($AL1988="","",IFERROR(VLOOKUP(IFERROR(VLOOKUP(IF(ISNUMBER(FIND(" – ",$AL1988)),LEFT($AL1988,FIND(" – ",$AL1988)-1),$AL1988),ProdTbl,5,0),""),BasketTbl,2,0),"کد ناشناخته"))</f>
        <v/>
      </c>
      <c r="AN1988" s="18">
        <f>IF($AL1988="","",IFERROR(VLOOKUP(IF(ISNUMBER(FIND(" – ",$AL1988)),LEFT($AL1988,FIND(" – ",$AL1988)-1),$AL1988),ProdTbl,3,0),"کد ناشناخته"))</f>
        <v/>
      </c>
      <c r="AO1988" s="22" t="n"/>
      <c r="AP1988" s="21" t="n"/>
      <c r="AQ1988" s="20" t="n"/>
      <c r="AR1988" s="18">
        <f>IF($AQ1988="","",IFERROR(VLOOKUP(IFERROR(VLOOKUP(IF(ISNUMBER(FIND(" – ",$AQ1988)),LEFT($AQ1988,FIND(" – ",$AQ1988)-1),$AQ1988),ProdTbl,5,0),""),BasketTbl,2,0),"کد ناشناخته"))</f>
        <v/>
      </c>
      <c r="AS1988" s="18">
        <f>IF($AQ1988="","",IFERROR(VLOOKUP(IF(ISNUMBER(FIND(" – ",$AQ1988)),LEFT($AQ1988,FIND(" – ",$AQ1988)-1),$AQ1988),ProdTbl,3,0),"کد ناشناخته"))</f>
        <v/>
      </c>
      <c r="AT1988" s="22" t="n"/>
      <c r="AU1988" s="21" t="n"/>
      <c r="AV1988" s="20" t="n"/>
      <c r="AW1988" s="18">
        <f>IF($AV1988="","",IFERROR(VLOOKUP(IFERROR(VLOOKUP(IF(ISNUMBER(FIND(" – ",$AV1988)),LEFT($AV1988,FIND(" – ",$AV1988)-1),$AV1988),ProdTbl,5,0),""),BasketTbl,2,0),"کد ناشناخته"))</f>
        <v/>
      </c>
      <c r="AX1988" s="18">
        <f>IF($AV1988="","",IFERROR(VLOOKUP(IF(ISNUMBER(FIND(" – ",$AV1988)),LEFT($AV1988,FIND(" – ",$AV1988)-1),$AV1988),ProdTbl,3,0),"کد ناشناخته"))</f>
        <v/>
      </c>
      <c r="AY1988" s="22" t="n"/>
      <c r="AZ1988" s="21" t="n"/>
      <c r="BA1988" s="20" t="n"/>
      <c r="BB1988" s="18">
        <f>IF($BA1988="","",IFERROR(VLOOKUP(IFERROR(VLOOKUP(IF(ISNUMBER(FIND(" – ",$BA1988)),LEFT($BA1988,FIND(" – ",$BA1988)-1),$BA1988),ProdTbl,5,0),""),BasketTbl,2,0),"کد ناشناخته"))</f>
        <v/>
      </c>
      <c r="BC1988" s="18">
        <f>IF($BA1988="","",IFERROR(VLOOKUP(IF(ISNUMBER(FIND(" – ",$BA1988)),LEFT($BA1988,FIND(" – ",$BA1988)-1),$BA1988),ProdTbl,3,0),"کد ناشناخته"))</f>
        <v/>
      </c>
      <c r="BD1988" s="22" t="n"/>
      <c r="BE1988" s="21" t="n"/>
      <c r="BF1988" s="20" t="n"/>
      <c r="BG1988" s="18">
        <f>IF($BF1988="","",IFERROR(VLOOKUP(IFERROR(VLOOKUP(IF(ISNUMBER(FIND(" – ",$BF1988)),LEFT($BF1988,FIND(" – ",$BF1988)-1),$BF1988),ProdTbl,5,0),""),BasketTbl,2,0),"کد ناشناخته"))</f>
        <v/>
      </c>
      <c r="BH1988" s="18">
        <f>IF($BF1988="","",IFERROR(VLOOKUP(IF(ISNUMBER(FIND(" – ",$BF1988)),LEFT($BF1988,FIND(" – ",$BF1988)-1),$BF1988),ProdTbl,3,0),"کد ناشناخته"))</f>
        <v/>
      </c>
      <c r="BI1988" s="22" t="n"/>
      <c r="BJ1988" s="21" t="n"/>
      <c r="BK1988" s="20" t="n"/>
      <c r="BL1988" s="18">
        <f>IF($BK1988="","",IFERROR(VLOOKUP(IFERROR(VLOOKUP(IF(ISNUMBER(FIND(" – ",$BK1988)),LEFT($BK1988,FIND(" – ",$BK1988)-1),$BK1988),ProdTbl,5,0),""),BasketTbl,2,0),"کد ناشناخته"))</f>
        <v/>
      </c>
      <c r="BM1988" s="18">
        <f>IF($BK1988="","",IFERROR(VLOOKUP(IF(ISNUMBER(FIND(" – ",$BK1988)),LEFT($BK1988,FIND(" – ",$BK1988)-1),$BK1988),ProdTbl,3,0),"کد ناشناخته"))</f>
        <v/>
      </c>
      <c r="BN1988" s="22" t="n"/>
      <c r="BO1988" s="21" t="n"/>
      <c r="BP1988" s="20" t="n"/>
      <c r="BQ1988" s="18">
        <f>IF($BP1988="","",IFERROR(VLOOKUP(IFERROR(VLOOKUP(IF(ISNUMBER(FIND(" – ",$BP1988)),LEFT($BP1988,FIND(" – ",$BP1988)-1),$BP1988),ProdTbl,5,0),""),BasketTbl,2,0),"کد ناشناخته"))</f>
        <v/>
      </c>
      <c r="BR1988" s="18">
        <f>IF($BP1988="","",IFERROR(VLOOKUP(IF(ISNUMBER(FIND(" – ",$BP1988)),LEFT($BP1988,FIND(" – ",$BP1988)-1),$BP1988),ProdTbl,3,0),"کد ناشناخته"))</f>
        <v/>
      </c>
      <c r="BS1988" s="22" t="n"/>
      <c r="BT1988" s="21" t="n"/>
      <c r="BU1988" s="20" t="n"/>
      <c r="BV1988" s="18">
        <f>IF($BU1988="","",IFERROR(VLOOKUP(IFERROR(VLOOKUP(IF(ISNUMBER(FIND(" – ",$BU1988)),LEFT($BU1988,FIND(" – ",$BU1988)-1),$BU1988),ProdTbl,5,0),""),BasketTbl,2,0),"کد ناشناخته"))</f>
        <v/>
      </c>
      <c r="BW1988" s="18">
        <f>IF($BU1988="","",IFERROR(VLOOKUP(IF(ISNUMBER(FIND(" – ",$BU1988)),LEFT($BU1988,FIND(" – ",$BU1988)-1),$BU1988),ProdTbl,3,0),"کد ناشناخته"))</f>
        <v/>
      </c>
      <c r="BX1988" s="22" t="n"/>
      <c r="BY1988" s="21" t="n"/>
      <c r="BZ1988" s="20" t="n"/>
      <c r="CA1988" s="18">
        <f>IF($BZ1988="","",IFERROR(VLOOKUP(IFERROR(VLOOKUP(IF(ISNUMBER(FIND(" – ",$BZ1988)),LEFT($BZ1988,FIND(" – ",$BZ1988)-1),$BZ1988),ProdTbl,5,0),""),BasketTbl,2,0),"کد ناشناخته"))</f>
        <v/>
      </c>
      <c r="CB1988" s="18">
        <f>IF($BZ1988="","",IFERROR(VLOOKUP(IF(ISNUMBER(FIND(" – ",$BZ1988)),LEFT($BZ1988,FIND(" – ",$BZ1988)-1),$BZ1988),ProdTbl,3,0),"کد ناشناخته"))</f>
        <v/>
      </c>
      <c r="CC1988" s="22" t="n"/>
      <c r="CD1988" s="21" t="n"/>
      <c r="CE1988" s="20" t="n"/>
      <c r="CF1988" s="18">
        <f>IF($CE1988="","",IFERROR(VLOOKUP(IFERROR(VLOOKUP(IF(ISNUMBER(FIND(" – ",$CE1988)),LEFT($CE1988,FIND(" – ",$CE1988)-1),$CE1988),ProdTbl,5,0),""),BasketTbl,2,0),"کد ناشناخته"))</f>
        <v/>
      </c>
      <c r="CG1988" s="18">
        <f>IF($CE1988="","",IFERROR(VLOOKUP(IF(ISNUMBER(FIND(" – ",$CE1988)),LEFT($CE1988,FIND(" – ",$CE1988)-1),$CE1988),ProdTbl,3,0),"کد ناشناخته"))</f>
        <v/>
      </c>
      <c r="CH1988" s="22" t="n"/>
      <c r="CI1988" s="21" t="n"/>
    </row>
    <row r="1989">
      <c r="A1989" s="18">
        <f>IF($B1989="","",COUNTA($B$10:$B1989))</f>
        <v/>
      </c>
      <c r="B1989" s="19" t="n"/>
      <c r="C1989" s="20" t="n"/>
      <c r="D1989" s="19" t="n"/>
      <c r="E1989" s="18">
        <f>IF($D1989="","",IFERROR(VLOOKUP(IF(ISNUMBER(FIND(" – ",$D1989)),LEFT($D1989,FIND(" – ",$D1989)-1),$D1989),SellerTbl,2,0),"کد ناشناخته"))</f>
        <v/>
      </c>
      <c r="F1989" s="21" t="n"/>
      <c r="G1989" s="21" t="n"/>
      <c r="H1989" s="22" t="n"/>
      <c r="I1989" s="23">
        <f>IF(OR($F1989="",$G1989=""),"",$F1989-$G1989)</f>
        <v/>
      </c>
      <c r="J1989" s="18">
        <f>IF($I1989="","",IF(ABS($I1989)&lt;=0.01*$F1989,"√","×"))</f>
        <v/>
      </c>
      <c r="K1989" s="23">
        <f>IF(COUNT($Q1989,$V1989,$AA1989,$AF1989,$AK1989,$AP1989,$AU1989,$AZ1989,$BE1989,$BJ1989,$BO1989,$BT1989,$BY1989,$CD1989,$CI1989)=0,"",SUM($Q1989,$V1989,$AA1989,$AF1989,$AK1989,$AP1989,$AU1989,$AZ1989,$BE1989,$BJ1989,$BO1989,$BT1989,$BY1989,$CD1989,$CI1989))</f>
        <v/>
      </c>
      <c r="L1989" s="23">
        <f>IF(OR($F1989="",$K1989=""),"",$F1989-$K1989)</f>
        <v/>
      </c>
      <c r="M1989" s="20" t="n"/>
      <c r="N1989" s="18">
        <f>IF($M1989="","",IFERROR(VLOOKUP(IFERROR(VLOOKUP(IF(ISNUMBER(FIND(" – ",$M1989)),LEFT($M1989,FIND(" – ",$M1989)-1),$M1989),ProdTbl,5,0),""),BasketTbl,2,0),"کد ناشناخته"))</f>
        <v/>
      </c>
      <c r="O1989" s="18">
        <f>IF($M1989="","",IFERROR(VLOOKUP(IF(ISNUMBER(FIND(" – ",$M1989)),LEFT($M1989,FIND(" – ",$M1989)-1),$M1989),ProdTbl,3,0),"کد ناشناخته"))</f>
        <v/>
      </c>
      <c r="P1989" s="22" t="n"/>
      <c r="Q1989" s="21" t="n"/>
      <c r="R1989" s="20" t="n"/>
      <c r="S1989" s="18">
        <f>IF($R1989="","",IFERROR(VLOOKUP(IFERROR(VLOOKUP(IF(ISNUMBER(FIND(" – ",$R1989)),LEFT($R1989,FIND(" – ",$R1989)-1),$R1989),ProdTbl,5,0),""),BasketTbl,2,0),"کد ناشناخته"))</f>
        <v/>
      </c>
      <c r="T1989" s="18">
        <f>IF($R1989="","",IFERROR(VLOOKUP(IF(ISNUMBER(FIND(" – ",$R1989)),LEFT($R1989,FIND(" – ",$R1989)-1),$R1989),ProdTbl,3,0),"کد ناشناخته"))</f>
        <v/>
      </c>
      <c r="U1989" s="22" t="n"/>
      <c r="V1989" s="21" t="n"/>
      <c r="W1989" s="20" t="n"/>
      <c r="X1989" s="18">
        <f>IF($W1989="","",IFERROR(VLOOKUP(IFERROR(VLOOKUP(IF(ISNUMBER(FIND(" – ",$W1989)),LEFT($W1989,FIND(" – ",$W1989)-1),$W1989),ProdTbl,5,0),""),BasketTbl,2,0),"کد ناشناخته"))</f>
        <v/>
      </c>
      <c r="Y1989" s="18">
        <f>IF($W1989="","",IFERROR(VLOOKUP(IF(ISNUMBER(FIND(" – ",$W1989)),LEFT($W1989,FIND(" – ",$W1989)-1),$W1989),ProdTbl,3,0),"کد ناشناخته"))</f>
        <v/>
      </c>
      <c r="Z1989" s="22" t="n"/>
      <c r="AA1989" s="21" t="n"/>
      <c r="AB1989" s="20" t="n"/>
      <c r="AC1989" s="18">
        <f>IF($AB1989="","",IFERROR(VLOOKUP(IFERROR(VLOOKUP(IF(ISNUMBER(FIND(" – ",$AB1989)),LEFT($AB1989,FIND(" – ",$AB1989)-1),$AB1989),ProdTbl,5,0),""),BasketTbl,2,0),"کد ناشناخته"))</f>
        <v/>
      </c>
      <c r="AD1989" s="18">
        <f>IF($AB1989="","",IFERROR(VLOOKUP(IF(ISNUMBER(FIND(" – ",$AB1989)),LEFT($AB1989,FIND(" – ",$AB1989)-1),$AB1989),ProdTbl,3,0),"کد ناشناخته"))</f>
        <v/>
      </c>
      <c r="AE1989" s="22" t="n"/>
      <c r="AF1989" s="21" t="n"/>
      <c r="AG1989" s="20" t="n"/>
      <c r="AH1989" s="18">
        <f>IF($AG1989="","",IFERROR(VLOOKUP(IFERROR(VLOOKUP(IF(ISNUMBER(FIND(" – ",$AG1989)),LEFT($AG1989,FIND(" – ",$AG1989)-1),$AG1989),ProdTbl,5,0),""),BasketTbl,2,0),"کد ناشناخته"))</f>
        <v/>
      </c>
      <c r="AI1989" s="18">
        <f>IF($AG1989="","",IFERROR(VLOOKUP(IF(ISNUMBER(FIND(" – ",$AG1989)),LEFT($AG1989,FIND(" – ",$AG1989)-1),$AG1989),ProdTbl,3,0),"کد ناشناخته"))</f>
        <v/>
      </c>
      <c r="AJ1989" s="22" t="n"/>
      <c r="AK1989" s="21" t="n"/>
      <c r="AL1989" s="20" t="n"/>
      <c r="AM1989" s="18">
        <f>IF($AL1989="","",IFERROR(VLOOKUP(IFERROR(VLOOKUP(IF(ISNUMBER(FIND(" – ",$AL1989)),LEFT($AL1989,FIND(" – ",$AL1989)-1),$AL1989),ProdTbl,5,0),""),BasketTbl,2,0),"کد ناشناخته"))</f>
        <v/>
      </c>
      <c r="AN1989" s="18">
        <f>IF($AL1989="","",IFERROR(VLOOKUP(IF(ISNUMBER(FIND(" – ",$AL1989)),LEFT($AL1989,FIND(" – ",$AL1989)-1),$AL1989),ProdTbl,3,0),"کد ناشناخته"))</f>
        <v/>
      </c>
      <c r="AO1989" s="22" t="n"/>
      <c r="AP1989" s="21" t="n"/>
      <c r="AQ1989" s="20" t="n"/>
      <c r="AR1989" s="18">
        <f>IF($AQ1989="","",IFERROR(VLOOKUP(IFERROR(VLOOKUP(IF(ISNUMBER(FIND(" – ",$AQ1989)),LEFT($AQ1989,FIND(" – ",$AQ1989)-1),$AQ1989),ProdTbl,5,0),""),BasketTbl,2,0),"کد ناشناخته"))</f>
        <v/>
      </c>
      <c r="AS1989" s="18">
        <f>IF($AQ1989="","",IFERROR(VLOOKUP(IF(ISNUMBER(FIND(" – ",$AQ1989)),LEFT($AQ1989,FIND(" – ",$AQ1989)-1),$AQ1989),ProdTbl,3,0),"کد ناشناخته"))</f>
        <v/>
      </c>
      <c r="AT1989" s="22" t="n"/>
      <c r="AU1989" s="21" t="n"/>
      <c r="AV1989" s="20" t="n"/>
      <c r="AW1989" s="18">
        <f>IF($AV1989="","",IFERROR(VLOOKUP(IFERROR(VLOOKUP(IF(ISNUMBER(FIND(" – ",$AV1989)),LEFT($AV1989,FIND(" – ",$AV1989)-1),$AV1989),ProdTbl,5,0),""),BasketTbl,2,0),"کد ناشناخته"))</f>
        <v/>
      </c>
      <c r="AX1989" s="18">
        <f>IF($AV1989="","",IFERROR(VLOOKUP(IF(ISNUMBER(FIND(" – ",$AV1989)),LEFT($AV1989,FIND(" – ",$AV1989)-1),$AV1989),ProdTbl,3,0),"کد ناشناخته"))</f>
        <v/>
      </c>
      <c r="AY1989" s="22" t="n"/>
      <c r="AZ1989" s="21" t="n"/>
      <c r="BA1989" s="20" t="n"/>
      <c r="BB1989" s="18">
        <f>IF($BA1989="","",IFERROR(VLOOKUP(IFERROR(VLOOKUP(IF(ISNUMBER(FIND(" – ",$BA1989)),LEFT($BA1989,FIND(" – ",$BA1989)-1),$BA1989),ProdTbl,5,0),""),BasketTbl,2,0),"کد ناشناخته"))</f>
        <v/>
      </c>
      <c r="BC1989" s="18">
        <f>IF($BA1989="","",IFERROR(VLOOKUP(IF(ISNUMBER(FIND(" – ",$BA1989)),LEFT($BA1989,FIND(" – ",$BA1989)-1),$BA1989),ProdTbl,3,0),"کد ناشناخته"))</f>
        <v/>
      </c>
      <c r="BD1989" s="22" t="n"/>
      <c r="BE1989" s="21" t="n"/>
      <c r="BF1989" s="20" t="n"/>
      <c r="BG1989" s="18">
        <f>IF($BF1989="","",IFERROR(VLOOKUP(IFERROR(VLOOKUP(IF(ISNUMBER(FIND(" – ",$BF1989)),LEFT($BF1989,FIND(" – ",$BF1989)-1),$BF1989),ProdTbl,5,0),""),BasketTbl,2,0),"کد ناشناخته"))</f>
        <v/>
      </c>
      <c r="BH1989" s="18">
        <f>IF($BF1989="","",IFERROR(VLOOKUP(IF(ISNUMBER(FIND(" – ",$BF1989)),LEFT($BF1989,FIND(" – ",$BF1989)-1),$BF1989),ProdTbl,3,0),"کد ناشناخته"))</f>
        <v/>
      </c>
      <c r="BI1989" s="22" t="n"/>
      <c r="BJ1989" s="21" t="n"/>
      <c r="BK1989" s="20" t="n"/>
      <c r="BL1989" s="18">
        <f>IF($BK1989="","",IFERROR(VLOOKUP(IFERROR(VLOOKUP(IF(ISNUMBER(FIND(" – ",$BK1989)),LEFT($BK1989,FIND(" – ",$BK1989)-1),$BK1989),ProdTbl,5,0),""),BasketTbl,2,0),"کد ناشناخته"))</f>
        <v/>
      </c>
      <c r="BM1989" s="18">
        <f>IF($BK1989="","",IFERROR(VLOOKUP(IF(ISNUMBER(FIND(" – ",$BK1989)),LEFT($BK1989,FIND(" – ",$BK1989)-1),$BK1989),ProdTbl,3,0),"کد ناشناخته"))</f>
        <v/>
      </c>
      <c r="BN1989" s="22" t="n"/>
      <c r="BO1989" s="21" t="n"/>
      <c r="BP1989" s="20" t="n"/>
      <c r="BQ1989" s="18">
        <f>IF($BP1989="","",IFERROR(VLOOKUP(IFERROR(VLOOKUP(IF(ISNUMBER(FIND(" – ",$BP1989)),LEFT($BP1989,FIND(" – ",$BP1989)-1),$BP1989),ProdTbl,5,0),""),BasketTbl,2,0),"کد ناشناخته"))</f>
        <v/>
      </c>
      <c r="BR1989" s="18">
        <f>IF($BP1989="","",IFERROR(VLOOKUP(IF(ISNUMBER(FIND(" – ",$BP1989)),LEFT($BP1989,FIND(" – ",$BP1989)-1),$BP1989),ProdTbl,3,0),"کد ناشناخته"))</f>
        <v/>
      </c>
      <c r="BS1989" s="22" t="n"/>
      <c r="BT1989" s="21" t="n"/>
      <c r="BU1989" s="20" t="n"/>
      <c r="BV1989" s="18">
        <f>IF($BU1989="","",IFERROR(VLOOKUP(IFERROR(VLOOKUP(IF(ISNUMBER(FIND(" – ",$BU1989)),LEFT($BU1989,FIND(" – ",$BU1989)-1),$BU1989),ProdTbl,5,0),""),BasketTbl,2,0),"کد ناشناخته"))</f>
        <v/>
      </c>
      <c r="BW1989" s="18">
        <f>IF($BU1989="","",IFERROR(VLOOKUP(IF(ISNUMBER(FIND(" – ",$BU1989)),LEFT($BU1989,FIND(" – ",$BU1989)-1),$BU1989),ProdTbl,3,0),"کد ناشناخته"))</f>
        <v/>
      </c>
      <c r="BX1989" s="22" t="n"/>
      <c r="BY1989" s="21" t="n"/>
      <c r="BZ1989" s="20" t="n"/>
      <c r="CA1989" s="18">
        <f>IF($BZ1989="","",IFERROR(VLOOKUP(IFERROR(VLOOKUP(IF(ISNUMBER(FIND(" – ",$BZ1989)),LEFT($BZ1989,FIND(" – ",$BZ1989)-1),$BZ1989),ProdTbl,5,0),""),BasketTbl,2,0),"کد ناشناخته"))</f>
        <v/>
      </c>
      <c r="CB1989" s="18">
        <f>IF($BZ1989="","",IFERROR(VLOOKUP(IF(ISNUMBER(FIND(" – ",$BZ1989)),LEFT($BZ1989,FIND(" – ",$BZ1989)-1),$BZ1989),ProdTbl,3,0),"کد ناشناخته"))</f>
        <v/>
      </c>
      <c r="CC1989" s="22" t="n"/>
      <c r="CD1989" s="21" t="n"/>
      <c r="CE1989" s="20" t="n"/>
      <c r="CF1989" s="18">
        <f>IF($CE1989="","",IFERROR(VLOOKUP(IFERROR(VLOOKUP(IF(ISNUMBER(FIND(" – ",$CE1989)),LEFT($CE1989,FIND(" – ",$CE1989)-1),$CE1989),ProdTbl,5,0),""),BasketTbl,2,0),"کد ناشناخته"))</f>
        <v/>
      </c>
      <c r="CG1989" s="18">
        <f>IF($CE1989="","",IFERROR(VLOOKUP(IF(ISNUMBER(FIND(" – ",$CE1989)),LEFT($CE1989,FIND(" – ",$CE1989)-1),$CE1989),ProdTbl,3,0),"کد ناشناخته"))</f>
        <v/>
      </c>
      <c r="CH1989" s="22" t="n"/>
      <c r="CI1989" s="21" t="n"/>
    </row>
    <row r="1990">
      <c r="A1990" s="18">
        <f>IF($B1990="","",COUNTA($B$10:$B1990))</f>
        <v/>
      </c>
      <c r="B1990" s="19" t="n"/>
      <c r="C1990" s="20" t="n"/>
      <c r="D1990" s="19" t="n"/>
      <c r="E1990" s="18">
        <f>IF($D1990="","",IFERROR(VLOOKUP(IF(ISNUMBER(FIND(" – ",$D1990)),LEFT($D1990,FIND(" – ",$D1990)-1),$D1990),SellerTbl,2,0),"کد ناشناخته"))</f>
        <v/>
      </c>
      <c r="F1990" s="21" t="n"/>
      <c r="G1990" s="21" t="n"/>
      <c r="H1990" s="22" t="n"/>
      <c r="I1990" s="23">
        <f>IF(OR($F1990="",$G1990=""),"",$F1990-$G1990)</f>
        <v/>
      </c>
      <c r="J1990" s="18">
        <f>IF($I1990="","",IF(ABS($I1990)&lt;=0.01*$F1990,"√","×"))</f>
        <v/>
      </c>
      <c r="K1990" s="23">
        <f>IF(COUNT($Q1990,$V1990,$AA1990,$AF1990,$AK1990,$AP1990,$AU1990,$AZ1990,$BE1990,$BJ1990,$BO1990,$BT1990,$BY1990,$CD1990,$CI1990)=0,"",SUM($Q1990,$V1990,$AA1990,$AF1990,$AK1990,$AP1990,$AU1990,$AZ1990,$BE1990,$BJ1990,$BO1990,$BT1990,$BY1990,$CD1990,$CI1990))</f>
        <v/>
      </c>
      <c r="L1990" s="23">
        <f>IF(OR($F1990="",$K1990=""),"",$F1990-$K1990)</f>
        <v/>
      </c>
      <c r="M1990" s="20" t="n"/>
      <c r="N1990" s="18">
        <f>IF($M1990="","",IFERROR(VLOOKUP(IFERROR(VLOOKUP(IF(ISNUMBER(FIND(" – ",$M1990)),LEFT($M1990,FIND(" – ",$M1990)-1),$M1990),ProdTbl,5,0),""),BasketTbl,2,0),"کد ناشناخته"))</f>
        <v/>
      </c>
      <c r="O1990" s="18">
        <f>IF($M1990="","",IFERROR(VLOOKUP(IF(ISNUMBER(FIND(" – ",$M1990)),LEFT($M1990,FIND(" – ",$M1990)-1),$M1990),ProdTbl,3,0),"کد ناشناخته"))</f>
        <v/>
      </c>
      <c r="P1990" s="22" t="n"/>
      <c r="Q1990" s="21" t="n"/>
      <c r="R1990" s="20" t="n"/>
      <c r="S1990" s="18">
        <f>IF($R1990="","",IFERROR(VLOOKUP(IFERROR(VLOOKUP(IF(ISNUMBER(FIND(" – ",$R1990)),LEFT($R1990,FIND(" – ",$R1990)-1),$R1990),ProdTbl,5,0),""),BasketTbl,2,0),"کد ناشناخته"))</f>
        <v/>
      </c>
      <c r="T1990" s="18">
        <f>IF($R1990="","",IFERROR(VLOOKUP(IF(ISNUMBER(FIND(" – ",$R1990)),LEFT($R1990,FIND(" – ",$R1990)-1),$R1990),ProdTbl,3,0),"کد ناشناخته"))</f>
        <v/>
      </c>
      <c r="U1990" s="22" t="n"/>
      <c r="V1990" s="21" t="n"/>
      <c r="W1990" s="20" t="n"/>
      <c r="X1990" s="18">
        <f>IF($W1990="","",IFERROR(VLOOKUP(IFERROR(VLOOKUP(IF(ISNUMBER(FIND(" – ",$W1990)),LEFT($W1990,FIND(" – ",$W1990)-1),$W1990),ProdTbl,5,0),""),BasketTbl,2,0),"کد ناشناخته"))</f>
        <v/>
      </c>
      <c r="Y1990" s="18">
        <f>IF($W1990="","",IFERROR(VLOOKUP(IF(ISNUMBER(FIND(" – ",$W1990)),LEFT($W1990,FIND(" – ",$W1990)-1),$W1990),ProdTbl,3,0),"کد ناشناخته"))</f>
        <v/>
      </c>
      <c r="Z1990" s="22" t="n"/>
      <c r="AA1990" s="21" t="n"/>
      <c r="AB1990" s="20" t="n"/>
      <c r="AC1990" s="18">
        <f>IF($AB1990="","",IFERROR(VLOOKUP(IFERROR(VLOOKUP(IF(ISNUMBER(FIND(" – ",$AB1990)),LEFT($AB1990,FIND(" – ",$AB1990)-1),$AB1990),ProdTbl,5,0),""),BasketTbl,2,0),"کد ناشناخته"))</f>
        <v/>
      </c>
      <c r="AD1990" s="18">
        <f>IF($AB1990="","",IFERROR(VLOOKUP(IF(ISNUMBER(FIND(" – ",$AB1990)),LEFT($AB1990,FIND(" – ",$AB1990)-1),$AB1990),ProdTbl,3,0),"کد ناشناخته"))</f>
        <v/>
      </c>
      <c r="AE1990" s="22" t="n"/>
      <c r="AF1990" s="21" t="n"/>
      <c r="AG1990" s="20" t="n"/>
      <c r="AH1990" s="18">
        <f>IF($AG1990="","",IFERROR(VLOOKUP(IFERROR(VLOOKUP(IF(ISNUMBER(FIND(" – ",$AG1990)),LEFT($AG1990,FIND(" – ",$AG1990)-1),$AG1990),ProdTbl,5,0),""),BasketTbl,2,0),"کد ناشناخته"))</f>
        <v/>
      </c>
      <c r="AI1990" s="18">
        <f>IF($AG1990="","",IFERROR(VLOOKUP(IF(ISNUMBER(FIND(" – ",$AG1990)),LEFT($AG1990,FIND(" – ",$AG1990)-1),$AG1990),ProdTbl,3,0),"کد ناشناخته"))</f>
        <v/>
      </c>
      <c r="AJ1990" s="22" t="n"/>
      <c r="AK1990" s="21" t="n"/>
      <c r="AL1990" s="20" t="n"/>
      <c r="AM1990" s="18">
        <f>IF($AL1990="","",IFERROR(VLOOKUP(IFERROR(VLOOKUP(IF(ISNUMBER(FIND(" – ",$AL1990)),LEFT($AL1990,FIND(" – ",$AL1990)-1),$AL1990),ProdTbl,5,0),""),BasketTbl,2,0),"کد ناشناخته"))</f>
        <v/>
      </c>
      <c r="AN1990" s="18">
        <f>IF($AL1990="","",IFERROR(VLOOKUP(IF(ISNUMBER(FIND(" – ",$AL1990)),LEFT($AL1990,FIND(" – ",$AL1990)-1),$AL1990),ProdTbl,3,0),"کد ناشناخته"))</f>
        <v/>
      </c>
      <c r="AO1990" s="22" t="n"/>
      <c r="AP1990" s="21" t="n"/>
      <c r="AQ1990" s="20" t="n"/>
      <c r="AR1990" s="18">
        <f>IF($AQ1990="","",IFERROR(VLOOKUP(IFERROR(VLOOKUP(IF(ISNUMBER(FIND(" – ",$AQ1990)),LEFT($AQ1990,FIND(" – ",$AQ1990)-1),$AQ1990),ProdTbl,5,0),""),BasketTbl,2,0),"کد ناشناخته"))</f>
        <v/>
      </c>
      <c r="AS1990" s="18">
        <f>IF($AQ1990="","",IFERROR(VLOOKUP(IF(ISNUMBER(FIND(" – ",$AQ1990)),LEFT($AQ1990,FIND(" – ",$AQ1990)-1),$AQ1990),ProdTbl,3,0),"کد ناشناخته"))</f>
        <v/>
      </c>
      <c r="AT1990" s="22" t="n"/>
      <c r="AU1990" s="21" t="n"/>
      <c r="AV1990" s="20" t="n"/>
      <c r="AW1990" s="18">
        <f>IF($AV1990="","",IFERROR(VLOOKUP(IFERROR(VLOOKUP(IF(ISNUMBER(FIND(" – ",$AV1990)),LEFT($AV1990,FIND(" – ",$AV1990)-1),$AV1990),ProdTbl,5,0),""),BasketTbl,2,0),"کد ناشناخته"))</f>
        <v/>
      </c>
      <c r="AX1990" s="18">
        <f>IF($AV1990="","",IFERROR(VLOOKUP(IF(ISNUMBER(FIND(" – ",$AV1990)),LEFT($AV1990,FIND(" – ",$AV1990)-1),$AV1990),ProdTbl,3,0),"کد ناشناخته"))</f>
        <v/>
      </c>
      <c r="AY1990" s="22" t="n"/>
      <c r="AZ1990" s="21" t="n"/>
      <c r="BA1990" s="20" t="n"/>
      <c r="BB1990" s="18">
        <f>IF($BA1990="","",IFERROR(VLOOKUP(IFERROR(VLOOKUP(IF(ISNUMBER(FIND(" – ",$BA1990)),LEFT($BA1990,FIND(" – ",$BA1990)-1),$BA1990),ProdTbl,5,0),""),BasketTbl,2,0),"کد ناشناخته"))</f>
        <v/>
      </c>
      <c r="BC1990" s="18">
        <f>IF($BA1990="","",IFERROR(VLOOKUP(IF(ISNUMBER(FIND(" – ",$BA1990)),LEFT($BA1990,FIND(" – ",$BA1990)-1),$BA1990),ProdTbl,3,0),"کد ناشناخته"))</f>
        <v/>
      </c>
      <c r="BD1990" s="22" t="n"/>
      <c r="BE1990" s="21" t="n"/>
      <c r="BF1990" s="20" t="n"/>
      <c r="BG1990" s="18">
        <f>IF($BF1990="","",IFERROR(VLOOKUP(IFERROR(VLOOKUP(IF(ISNUMBER(FIND(" – ",$BF1990)),LEFT($BF1990,FIND(" – ",$BF1990)-1),$BF1990),ProdTbl,5,0),""),BasketTbl,2,0),"کد ناشناخته"))</f>
        <v/>
      </c>
      <c r="BH1990" s="18">
        <f>IF($BF1990="","",IFERROR(VLOOKUP(IF(ISNUMBER(FIND(" – ",$BF1990)),LEFT($BF1990,FIND(" – ",$BF1990)-1),$BF1990),ProdTbl,3,0),"کد ناشناخته"))</f>
        <v/>
      </c>
      <c r="BI1990" s="22" t="n"/>
      <c r="BJ1990" s="21" t="n"/>
      <c r="BK1990" s="20" t="n"/>
      <c r="BL1990" s="18">
        <f>IF($BK1990="","",IFERROR(VLOOKUP(IFERROR(VLOOKUP(IF(ISNUMBER(FIND(" – ",$BK1990)),LEFT($BK1990,FIND(" – ",$BK1990)-1),$BK1990),ProdTbl,5,0),""),BasketTbl,2,0),"کد ناشناخته"))</f>
        <v/>
      </c>
      <c r="BM1990" s="18">
        <f>IF($BK1990="","",IFERROR(VLOOKUP(IF(ISNUMBER(FIND(" – ",$BK1990)),LEFT($BK1990,FIND(" – ",$BK1990)-1),$BK1990),ProdTbl,3,0),"کد ناشناخته"))</f>
        <v/>
      </c>
      <c r="BN1990" s="22" t="n"/>
      <c r="BO1990" s="21" t="n"/>
      <c r="BP1990" s="20" t="n"/>
      <c r="BQ1990" s="18">
        <f>IF($BP1990="","",IFERROR(VLOOKUP(IFERROR(VLOOKUP(IF(ISNUMBER(FIND(" – ",$BP1990)),LEFT($BP1990,FIND(" – ",$BP1990)-1),$BP1990),ProdTbl,5,0),""),BasketTbl,2,0),"کد ناشناخته"))</f>
        <v/>
      </c>
      <c r="BR1990" s="18">
        <f>IF($BP1990="","",IFERROR(VLOOKUP(IF(ISNUMBER(FIND(" – ",$BP1990)),LEFT($BP1990,FIND(" – ",$BP1990)-1),$BP1990),ProdTbl,3,0),"کد ناشناخته"))</f>
        <v/>
      </c>
      <c r="BS1990" s="22" t="n"/>
      <c r="BT1990" s="21" t="n"/>
      <c r="BU1990" s="20" t="n"/>
      <c r="BV1990" s="18">
        <f>IF($BU1990="","",IFERROR(VLOOKUP(IFERROR(VLOOKUP(IF(ISNUMBER(FIND(" – ",$BU1990)),LEFT($BU1990,FIND(" – ",$BU1990)-1),$BU1990),ProdTbl,5,0),""),BasketTbl,2,0),"کد ناشناخته"))</f>
        <v/>
      </c>
      <c r="BW1990" s="18">
        <f>IF($BU1990="","",IFERROR(VLOOKUP(IF(ISNUMBER(FIND(" – ",$BU1990)),LEFT($BU1990,FIND(" – ",$BU1990)-1),$BU1990),ProdTbl,3,0),"کد ناشناخته"))</f>
        <v/>
      </c>
      <c r="BX1990" s="22" t="n"/>
      <c r="BY1990" s="21" t="n"/>
      <c r="BZ1990" s="20" t="n"/>
      <c r="CA1990" s="18">
        <f>IF($BZ1990="","",IFERROR(VLOOKUP(IFERROR(VLOOKUP(IF(ISNUMBER(FIND(" – ",$BZ1990)),LEFT($BZ1990,FIND(" – ",$BZ1990)-1),$BZ1990),ProdTbl,5,0),""),BasketTbl,2,0),"کد ناشناخته"))</f>
        <v/>
      </c>
      <c r="CB1990" s="18">
        <f>IF($BZ1990="","",IFERROR(VLOOKUP(IF(ISNUMBER(FIND(" – ",$BZ1990)),LEFT($BZ1990,FIND(" – ",$BZ1990)-1),$BZ1990),ProdTbl,3,0),"کد ناشناخته"))</f>
        <v/>
      </c>
      <c r="CC1990" s="22" t="n"/>
      <c r="CD1990" s="21" t="n"/>
      <c r="CE1990" s="20" t="n"/>
      <c r="CF1990" s="18">
        <f>IF($CE1990="","",IFERROR(VLOOKUP(IFERROR(VLOOKUP(IF(ISNUMBER(FIND(" – ",$CE1990)),LEFT($CE1990,FIND(" – ",$CE1990)-1),$CE1990),ProdTbl,5,0),""),BasketTbl,2,0),"کد ناشناخته"))</f>
        <v/>
      </c>
      <c r="CG1990" s="18">
        <f>IF($CE1990="","",IFERROR(VLOOKUP(IF(ISNUMBER(FIND(" – ",$CE1990)),LEFT($CE1990,FIND(" – ",$CE1990)-1),$CE1990),ProdTbl,3,0),"کد ناشناخته"))</f>
        <v/>
      </c>
      <c r="CH1990" s="22" t="n"/>
      <c r="CI1990" s="21" t="n"/>
    </row>
    <row r="1991">
      <c r="A1991" s="18">
        <f>IF($B1991="","",COUNTA($B$10:$B1991))</f>
        <v/>
      </c>
      <c r="B1991" s="19" t="n"/>
      <c r="C1991" s="20" t="n"/>
      <c r="D1991" s="19" t="n"/>
      <c r="E1991" s="18">
        <f>IF($D1991="","",IFERROR(VLOOKUP(IF(ISNUMBER(FIND(" – ",$D1991)),LEFT($D1991,FIND(" – ",$D1991)-1),$D1991),SellerTbl,2,0),"کد ناشناخته"))</f>
        <v/>
      </c>
      <c r="F1991" s="21" t="n"/>
      <c r="G1991" s="21" t="n"/>
      <c r="H1991" s="22" t="n"/>
      <c r="I1991" s="23">
        <f>IF(OR($F1991="",$G1991=""),"",$F1991-$G1991)</f>
        <v/>
      </c>
      <c r="J1991" s="18">
        <f>IF($I1991="","",IF(ABS($I1991)&lt;=0.01*$F1991,"√","×"))</f>
        <v/>
      </c>
      <c r="K1991" s="23">
        <f>IF(COUNT($Q1991,$V1991,$AA1991,$AF1991,$AK1991,$AP1991,$AU1991,$AZ1991,$BE1991,$BJ1991,$BO1991,$BT1991,$BY1991,$CD1991,$CI1991)=0,"",SUM($Q1991,$V1991,$AA1991,$AF1991,$AK1991,$AP1991,$AU1991,$AZ1991,$BE1991,$BJ1991,$BO1991,$BT1991,$BY1991,$CD1991,$CI1991))</f>
        <v/>
      </c>
      <c r="L1991" s="23">
        <f>IF(OR($F1991="",$K1991=""),"",$F1991-$K1991)</f>
        <v/>
      </c>
      <c r="M1991" s="20" t="n"/>
      <c r="N1991" s="18">
        <f>IF($M1991="","",IFERROR(VLOOKUP(IFERROR(VLOOKUP(IF(ISNUMBER(FIND(" – ",$M1991)),LEFT($M1991,FIND(" – ",$M1991)-1),$M1991),ProdTbl,5,0),""),BasketTbl,2,0),"کد ناشناخته"))</f>
        <v/>
      </c>
      <c r="O1991" s="18">
        <f>IF($M1991="","",IFERROR(VLOOKUP(IF(ISNUMBER(FIND(" – ",$M1991)),LEFT($M1991,FIND(" – ",$M1991)-1),$M1991),ProdTbl,3,0),"کد ناشناخته"))</f>
        <v/>
      </c>
      <c r="P1991" s="22" t="n"/>
      <c r="Q1991" s="21" t="n"/>
      <c r="R1991" s="20" t="n"/>
      <c r="S1991" s="18">
        <f>IF($R1991="","",IFERROR(VLOOKUP(IFERROR(VLOOKUP(IF(ISNUMBER(FIND(" – ",$R1991)),LEFT($R1991,FIND(" – ",$R1991)-1),$R1991),ProdTbl,5,0),""),BasketTbl,2,0),"کد ناشناخته"))</f>
        <v/>
      </c>
      <c r="T1991" s="18">
        <f>IF($R1991="","",IFERROR(VLOOKUP(IF(ISNUMBER(FIND(" – ",$R1991)),LEFT($R1991,FIND(" – ",$R1991)-1),$R1991),ProdTbl,3,0),"کد ناشناخته"))</f>
        <v/>
      </c>
      <c r="U1991" s="22" t="n"/>
      <c r="V1991" s="21" t="n"/>
      <c r="W1991" s="20" t="n"/>
      <c r="X1991" s="18">
        <f>IF($W1991="","",IFERROR(VLOOKUP(IFERROR(VLOOKUP(IF(ISNUMBER(FIND(" – ",$W1991)),LEFT($W1991,FIND(" – ",$W1991)-1),$W1991),ProdTbl,5,0),""),BasketTbl,2,0),"کد ناشناخته"))</f>
        <v/>
      </c>
      <c r="Y1991" s="18">
        <f>IF($W1991="","",IFERROR(VLOOKUP(IF(ISNUMBER(FIND(" – ",$W1991)),LEFT($W1991,FIND(" – ",$W1991)-1),$W1991),ProdTbl,3,0),"کد ناشناخته"))</f>
        <v/>
      </c>
      <c r="Z1991" s="22" t="n"/>
      <c r="AA1991" s="21" t="n"/>
      <c r="AB1991" s="20" t="n"/>
      <c r="AC1991" s="18">
        <f>IF($AB1991="","",IFERROR(VLOOKUP(IFERROR(VLOOKUP(IF(ISNUMBER(FIND(" – ",$AB1991)),LEFT($AB1991,FIND(" – ",$AB1991)-1),$AB1991),ProdTbl,5,0),""),BasketTbl,2,0),"کد ناشناخته"))</f>
        <v/>
      </c>
      <c r="AD1991" s="18">
        <f>IF($AB1991="","",IFERROR(VLOOKUP(IF(ISNUMBER(FIND(" – ",$AB1991)),LEFT($AB1991,FIND(" – ",$AB1991)-1),$AB1991),ProdTbl,3,0),"کد ناشناخته"))</f>
        <v/>
      </c>
      <c r="AE1991" s="22" t="n"/>
      <c r="AF1991" s="21" t="n"/>
      <c r="AG1991" s="20" t="n"/>
      <c r="AH1991" s="18">
        <f>IF($AG1991="","",IFERROR(VLOOKUP(IFERROR(VLOOKUP(IF(ISNUMBER(FIND(" – ",$AG1991)),LEFT($AG1991,FIND(" – ",$AG1991)-1),$AG1991),ProdTbl,5,0),""),BasketTbl,2,0),"کد ناشناخته"))</f>
        <v/>
      </c>
      <c r="AI1991" s="18">
        <f>IF($AG1991="","",IFERROR(VLOOKUP(IF(ISNUMBER(FIND(" – ",$AG1991)),LEFT($AG1991,FIND(" – ",$AG1991)-1),$AG1991),ProdTbl,3,0),"کد ناشناخته"))</f>
        <v/>
      </c>
      <c r="AJ1991" s="22" t="n"/>
      <c r="AK1991" s="21" t="n"/>
      <c r="AL1991" s="20" t="n"/>
      <c r="AM1991" s="18">
        <f>IF($AL1991="","",IFERROR(VLOOKUP(IFERROR(VLOOKUP(IF(ISNUMBER(FIND(" – ",$AL1991)),LEFT($AL1991,FIND(" – ",$AL1991)-1),$AL1991),ProdTbl,5,0),""),BasketTbl,2,0),"کد ناشناخته"))</f>
        <v/>
      </c>
      <c r="AN1991" s="18">
        <f>IF($AL1991="","",IFERROR(VLOOKUP(IF(ISNUMBER(FIND(" – ",$AL1991)),LEFT($AL1991,FIND(" – ",$AL1991)-1),$AL1991),ProdTbl,3,0),"کد ناشناخته"))</f>
        <v/>
      </c>
      <c r="AO1991" s="22" t="n"/>
      <c r="AP1991" s="21" t="n"/>
      <c r="AQ1991" s="20" t="n"/>
      <c r="AR1991" s="18">
        <f>IF($AQ1991="","",IFERROR(VLOOKUP(IFERROR(VLOOKUP(IF(ISNUMBER(FIND(" – ",$AQ1991)),LEFT($AQ1991,FIND(" – ",$AQ1991)-1),$AQ1991),ProdTbl,5,0),""),BasketTbl,2,0),"کد ناشناخته"))</f>
        <v/>
      </c>
      <c r="AS1991" s="18">
        <f>IF($AQ1991="","",IFERROR(VLOOKUP(IF(ISNUMBER(FIND(" – ",$AQ1991)),LEFT($AQ1991,FIND(" – ",$AQ1991)-1),$AQ1991),ProdTbl,3,0),"کد ناشناخته"))</f>
        <v/>
      </c>
      <c r="AT1991" s="22" t="n"/>
      <c r="AU1991" s="21" t="n"/>
      <c r="AV1991" s="20" t="n"/>
      <c r="AW1991" s="18">
        <f>IF($AV1991="","",IFERROR(VLOOKUP(IFERROR(VLOOKUP(IF(ISNUMBER(FIND(" – ",$AV1991)),LEFT($AV1991,FIND(" – ",$AV1991)-1),$AV1991),ProdTbl,5,0),""),BasketTbl,2,0),"کد ناشناخته"))</f>
        <v/>
      </c>
      <c r="AX1991" s="18">
        <f>IF($AV1991="","",IFERROR(VLOOKUP(IF(ISNUMBER(FIND(" – ",$AV1991)),LEFT($AV1991,FIND(" – ",$AV1991)-1),$AV1991),ProdTbl,3,0),"کد ناشناخته"))</f>
        <v/>
      </c>
      <c r="AY1991" s="22" t="n"/>
      <c r="AZ1991" s="21" t="n"/>
      <c r="BA1991" s="20" t="n"/>
      <c r="BB1991" s="18">
        <f>IF($BA1991="","",IFERROR(VLOOKUP(IFERROR(VLOOKUP(IF(ISNUMBER(FIND(" – ",$BA1991)),LEFT($BA1991,FIND(" – ",$BA1991)-1),$BA1991),ProdTbl,5,0),""),BasketTbl,2,0),"کد ناشناخته"))</f>
        <v/>
      </c>
      <c r="BC1991" s="18">
        <f>IF($BA1991="","",IFERROR(VLOOKUP(IF(ISNUMBER(FIND(" – ",$BA1991)),LEFT($BA1991,FIND(" – ",$BA1991)-1),$BA1991),ProdTbl,3,0),"کد ناشناخته"))</f>
        <v/>
      </c>
      <c r="BD1991" s="22" t="n"/>
      <c r="BE1991" s="21" t="n"/>
      <c r="BF1991" s="20" t="n"/>
      <c r="BG1991" s="18">
        <f>IF($BF1991="","",IFERROR(VLOOKUP(IFERROR(VLOOKUP(IF(ISNUMBER(FIND(" – ",$BF1991)),LEFT($BF1991,FIND(" – ",$BF1991)-1),$BF1991),ProdTbl,5,0),""),BasketTbl,2,0),"کد ناشناخته"))</f>
        <v/>
      </c>
      <c r="BH1991" s="18">
        <f>IF($BF1991="","",IFERROR(VLOOKUP(IF(ISNUMBER(FIND(" – ",$BF1991)),LEFT($BF1991,FIND(" – ",$BF1991)-1),$BF1991),ProdTbl,3,0),"کد ناشناخته"))</f>
        <v/>
      </c>
      <c r="BI1991" s="22" t="n"/>
      <c r="BJ1991" s="21" t="n"/>
      <c r="BK1991" s="20" t="n"/>
      <c r="BL1991" s="18">
        <f>IF($BK1991="","",IFERROR(VLOOKUP(IFERROR(VLOOKUP(IF(ISNUMBER(FIND(" – ",$BK1991)),LEFT($BK1991,FIND(" – ",$BK1991)-1),$BK1991),ProdTbl,5,0),""),BasketTbl,2,0),"کد ناشناخته"))</f>
        <v/>
      </c>
      <c r="BM1991" s="18">
        <f>IF($BK1991="","",IFERROR(VLOOKUP(IF(ISNUMBER(FIND(" – ",$BK1991)),LEFT($BK1991,FIND(" – ",$BK1991)-1),$BK1991),ProdTbl,3,0),"کد ناشناخته"))</f>
        <v/>
      </c>
      <c r="BN1991" s="22" t="n"/>
      <c r="BO1991" s="21" t="n"/>
      <c r="BP1991" s="20" t="n"/>
      <c r="BQ1991" s="18">
        <f>IF($BP1991="","",IFERROR(VLOOKUP(IFERROR(VLOOKUP(IF(ISNUMBER(FIND(" – ",$BP1991)),LEFT($BP1991,FIND(" – ",$BP1991)-1),$BP1991),ProdTbl,5,0),""),BasketTbl,2,0),"کد ناشناخته"))</f>
        <v/>
      </c>
      <c r="BR1991" s="18">
        <f>IF($BP1991="","",IFERROR(VLOOKUP(IF(ISNUMBER(FIND(" – ",$BP1991)),LEFT($BP1991,FIND(" – ",$BP1991)-1),$BP1991),ProdTbl,3,0),"کد ناشناخته"))</f>
        <v/>
      </c>
      <c r="BS1991" s="22" t="n"/>
      <c r="BT1991" s="21" t="n"/>
      <c r="BU1991" s="20" t="n"/>
      <c r="BV1991" s="18">
        <f>IF($BU1991="","",IFERROR(VLOOKUP(IFERROR(VLOOKUP(IF(ISNUMBER(FIND(" – ",$BU1991)),LEFT($BU1991,FIND(" – ",$BU1991)-1),$BU1991),ProdTbl,5,0),""),BasketTbl,2,0),"کد ناشناخته"))</f>
        <v/>
      </c>
      <c r="BW1991" s="18">
        <f>IF($BU1991="","",IFERROR(VLOOKUP(IF(ISNUMBER(FIND(" – ",$BU1991)),LEFT($BU1991,FIND(" – ",$BU1991)-1),$BU1991),ProdTbl,3,0),"کد ناشناخته"))</f>
        <v/>
      </c>
      <c r="BX1991" s="22" t="n"/>
      <c r="BY1991" s="21" t="n"/>
      <c r="BZ1991" s="20" t="n"/>
      <c r="CA1991" s="18">
        <f>IF($BZ1991="","",IFERROR(VLOOKUP(IFERROR(VLOOKUP(IF(ISNUMBER(FIND(" – ",$BZ1991)),LEFT($BZ1991,FIND(" – ",$BZ1991)-1),$BZ1991),ProdTbl,5,0),""),BasketTbl,2,0),"کد ناشناخته"))</f>
        <v/>
      </c>
      <c r="CB1991" s="18">
        <f>IF($BZ1991="","",IFERROR(VLOOKUP(IF(ISNUMBER(FIND(" – ",$BZ1991)),LEFT($BZ1991,FIND(" – ",$BZ1991)-1),$BZ1991),ProdTbl,3,0),"کد ناشناخته"))</f>
        <v/>
      </c>
      <c r="CC1991" s="22" t="n"/>
      <c r="CD1991" s="21" t="n"/>
      <c r="CE1991" s="20" t="n"/>
      <c r="CF1991" s="18">
        <f>IF($CE1991="","",IFERROR(VLOOKUP(IFERROR(VLOOKUP(IF(ISNUMBER(FIND(" – ",$CE1991)),LEFT($CE1991,FIND(" – ",$CE1991)-1),$CE1991),ProdTbl,5,0),""),BasketTbl,2,0),"کد ناشناخته"))</f>
        <v/>
      </c>
      <c r="CG1991" s="18">
        <f>IF($CE1991="","",IFERROR(VLOOKUP(IF(ISNUMBER(FIND(" – ",$CE1991)),LEFT($CE1991,FIND(" – ",$CE1991)-1),$CE1991),ProdTbl,3,0),"کد ناشناخته"))</f>
        <v/>
      </c>
      <c r="CH1991" s="22" t="n"/>
      <c r="CI1991" s="21" t="n"/>
    </row>
    <row r="1992">
      <c r="A1992" s="18">
        <f>IF($B1992="","",COUNTA($B$10:$B1992))</f>
        <v/>
      </c>
      <c r="B1992" s="19" t="n"/>
      <c r="C1992" s="20" t="n"/>
      <c r="D1992" s="19" t="n"/>
      <c r="E1992" s="18">
        <f>IF($D1992="","",IFERROR(VLOOKUP(IF(ISNUMBER(FIND(" – ",$D1992)),LEFT($D1992,FIND(" – ",$D1992)-1),$D1992),SellerTbl,2,0),"کد ناشناخته"))</f>
        <v/>
      </c>
      <c r="F1992" s="21" t="n"/>
      <c r="G1992" s="21" t="n"/>
      <c r="H1992" s="22" t="n"/>
      <c r="I1992" s="23">
        <f>IF(OR($F1992="",$G1992=""),"",$F1992-$G1992)</f>
        <v/>
      </c>
      <c r="J1992" s="18">
        <f>IF($I1992="","",IF(ABS($I1992)&lt;=0.01*$F1992,"√","×"))</f>
        <v/>
      </c>
      <c r="K1992" s="23">
        <f>IF(COUNT($Q1992,$V1992,$AA1992,$AF1992,$AK1992,$AP1992,$AU1992,$AZ1992,$BE1992,$BJ1992,$BO1992,$BT1992,$BY1992,$CD1992,$CI1992)=0,"",SUM($Q1992,$V1992,$AA1992,$AF1992,$AK1992,$AP1992,$AU1992,$AZ1992,$BE1992,$BJ1992,$BO1992,$BT1992,$BY1992,$CD1992,$CI1992))</f>
        <v/>
      </c>
      <c r="L1992" s="23">
        <f>IF(OR($F1992="",$K1992=""),"",$F1992-$K1992)</f>
        <v/>
      </c>
      <c r="M1992" s="20" t="n"/>
      <c r="N1992" s="18">
        <f>IF($M1992="","",IFERROR(VLOOKUP(IFERROR(VLOOKUP(IF(ISNUMBER(FIND(" – ",$M1992)),LEFT($M1992,FIND(" – ",$M1992)-1),$M1992),ProdTbl,5,0),""),BasketTbl,2,0),"کد ناشناخته"))</f>
        <v/>
      </c>
      <c r="O1992" s="18">
        <f>IF($M1992="","",IFERROR(VLOOKUP(IF(ISNUMBER(FIND(" – ",$M1992)),LEFT($M1992,FIND(" – ",$M1992)-1),$M1992),ProdTbl,3,0),"کد ناشناخته"))</f>
        <v/>
      </c>
      <c r="P1992" s="22" t="n"/>
      <c r="Q1992" s="21" t="n"/>
      <c r="R1992" s="20" t="n"/>
      <c r="S1992" s="18">
        <f>IF($R1992="","",IFERROR(VLOOKUP(IFERROR(VLOOKUP(IF(ISNUMBER(FIND(" – ",$R1992)),LEFT($R1992,FIND(" – ",$R1992)-1),$R1992),ProdTbl,5,0),""),BasketTbl,2,0),"کد ناشناخته"))</f>
        <v/>
      </c>
      <c r="T1992" s="18">
        <f>IF($R1992="","",IFERROR(VLOOKUP(IF(ISNUMBER(FIND(" – ",$R1992)),LEFT($R1992,FIND(" – ",$R1992)-1),$R1992),ProdTbl,3,0),"کد ناشناخته"))</f>
        <v/>
      </c>
      <c r="U1992" s="22" t="n"/>
      <c r="V1992" s="21" t="n"/>
      <c r="W1992" s="20" t="n"/>
      <c r="X1992" s="18">
        <f>IF($W1992="","",IFERROR(VLOOKUP(IFERROR(VLOOKUP(IF(ISNUMBER(FIND(" – ",$W1992)),LEFT($W1992,FIND(" – ",$W1992)-1),$W1992),ProdTbl,5,0),""),BasketTbl,2,0),"کد ناشناخته"))</f>
        <v/>
      </c>
      <c r="Y1992" s="18">
        <f>IF($W1992="","",IFERROR(VLOOKUP(IF(ISNUMBER(FIND(" – ",$W1992)),LEFT($W1992,FIND(" – ",$W1992)-1),$W1992),ProdTbl,3,0),"کد ناشناخته"))</f>
        <v/>
      </c>
      <c r="Z1992" s="22" t="n"/>
      <c r="AA1992" s="21" t="n"/>
      <c r="AB1992" s="20" t="n"/>
      <c r="AC1992" s="18">
        <f>IF($AB1992="","",IFERROR(VLOOKUP(IFERROR(VLOOKUP(IF(ISNUMBER(FIND(" – ",$AB1992)),LEFT($AB1992,FIND(" – ",$AB1992)-1),$AB1992),ProdTbl,5,0),""),BasketTbl,2,0),"کد ناشناخته"))</f>
        <v/>
      </c>
      <c r="AD1992" s="18">
        <f>IF($AB1992="","",IFERROR(VLOOKUP(IF(ISNUMBER(FIND(" – ",$AB1992)),LEFT($AB1992,FIND(" – ",$AB1992)-1),$AB1992),ProdTbl,3,0),"کد ناشناخته"))</f>
        <v/>
      </c>
      <c r="AE1992" s="22" t="n"/>
      <c r="AF1992" s="21" t="n"/>
      <c r="AG1992" s="20" t="n"/>
      <c r="AH1992" s="18">
        <f>IF($AG1992="","",IFERROR(VLOOKUP(IFERROR(VLOOKUP(IF(ISNUMBER(FIND(" – ",$AG1992)),LEFT($AG1992,FIND(" – ",$AG1992)-1),$AG1992),ProdTbl,5,0),""),BasketTbl,2,0),"کد ناشناخته"))</f>
        <v/>
      </c>
      <c r="AI1992" s="18">
        <f>IF($AG1992="","",IFERROR(VLOOKUP(IF(ISNUMBER(FIND(" – ",$AG1992)),LEFT($AG1992,FIND(" – ",$AG1992)-1),$AG1992),ProdTbl,3,0),"کد ناشناخته"))</f>
        <v/>
      </c>
      <c r="AJ1992" s="22" t="n"/>
      <c r="AK1992" s="21" t="n"/>
      <c r="AL1992" s="20" t="n"/>
      <c r="AM1992" s="18">
        <f>IF($AL1992="","",IFERROR(VLOOKUP(IFERROR(VLOOKUP(IF(ISNUMBER(FIND(" – ",$AL1992)),LEFT($AL1992,FIND(" – ",$AL1992)-1),$AL1992),ProdTbl,5,0),""),BasketTbl,2,0),"کد ناشناخته"))</f>
        <v/>
      </c>
      <c r="AN1992" s="18">
        <f>IF($AL1992="","",IFERROR(VLOOKUP(IF(ISNUMBER(FIND(" – ",$AL1992)),LEFT($AL1992,FIND(" – ",$AL1992)-1),$AL1992),ProdTbl,3,0),"کد ناشناخته"))</f>
        <v/>
      </c>
      <c r="AO1992" s="22" t="n"/>
      <c r="AP1992" s="21" t="n"/>
      <c r="AQ1992" s="20" t="n"/>
      <c r="AR1992" s="18">
        <f>IF($AQ1992="","",IFERROR(VLOOKUP(IFERROR(VLOOKUP(IF(ISNUMBER(FIND(" – ",$AQ1992)),LEFT($AQ1992,FIND(" – ",$AQ1992)-1),$AQ1992),ProdTbl,5,0),""),BasketTbl,2,0),"کد ناشناخته"))</f>
        <v/>
      </c>
      <c r="AS1992" s="18">
        <f>IF($AQ1992="","",IFERROR(VLOOKUP(IF(ISNUMBER(FIND(" – ",$AQ1992)),LEFT($AQ1992,FIND(" – ",$AQ1992)-1),$AQ1992),ProdTbl,3,0),"کد ناشناخته"))</f>
        <v/>
      </c>
      <c r="AT1992" s="22" t="n"/>
      <c r="AU1992" s="21" t="n"/>
      <c r="AV1992" s="20" t="n"/>
      <c r="AW1992" s="18">
        <f>IF($AV1992="","",IFERROR(VLOOKUP(IFERROR(VLOOKUP(IF(ISNUMBER(FIND(" – ",$AV1992)),LEFT($AV1992,FIND(" – ",$AV1992)-1),$AV1992),ProdTbl,5,0),""),BasketTbl,2,0),"کد ناشناخته"))</f>
        <v/>
      </c>
      <c r="AX1992" s="18">
        <f>IF($AV1992="","",IFERROR(VLOOKUP(IF(ISNUMBER(FIND(" – ",$AV1992)),LEFT($AV1992,FIND(" – ",$AV1992)-1),$AV1992),ProdTbl,3,0),"کد ناشناخته"))</f>
        <v/>
      </c>
      <c r="AY1992" s="22" t="n"/>
      <c r="AZ1992" s="21" t="n"/>
      <c r="BA1992" s="20" t="n"/>
      <c r="BB1992" s="18">
        <f>IF($BA1992="","",IFERROR(VLOOKUP(IFERROR(VLOOKUP(IF(ISNUMBER(FIND(" – ",$BA1992)),LEFT($BA1992,FIND(" – ",$BA1992)-1),$BA1992),ProdTbl,5,0),""),BasketTbl,2,0),"کد ناشناخته"))</f>
        <v/>
      </c>
      <c r="BC1992" s="18">
        <f>IF($BA1992="","",IFERROR(VLOOKUP(IF(ISNUMBER(FIND(" – ",$BA1992)),LEFT($BA1992,FIND(" – ",$BA1992)-1),$BA1992),ProdTbl,3,0),"کد ناشناخته"))</f>
        <v/>
      </c>
      <c r="BD1992" s="22" t="n"/>
      <c r="BE1992" s="21" t="n"/>
      <c r="BF1992" s="20" t="n"/>
      <c r="BG1992" s="18">
        <f>IF($BF1992="","",IFERROR(VLOOKUP(IFERROR(VLOOKUP(IF(ISNUMBER(FIND(" – ",$BF1992)),LEFT($BF1992,FIND(" – ",$BF1992)-1),$BF1992),ProdTbl,5,0),""),BasketTbl,2,0),"کد ناشناخته"))</f>
        <v/>
      </c>
      <c r="BH1992" s="18">
        <f>IF($BF1992="","",IFERROR(VLOOKUP(IF(ISNUMBER(FIND(" – ",$BF1992)),LEFT($BF1992,FIND(" – ",$BF1992)-1),$BF1992),ProdTbl,3,0),"کد ناشناخته"))</f>
        <v/>
      </c>
      <c r="BI1992" s="22" t="n"/>
      <c r="BJ1992" s="21" t="n"/>
      <c r="BK1992" s="20" t="n"/>
      <c r="BL1992" s="18">
        <f>IF($BK1992="","",IFERROR(VLOOKUP(IFERROR(VLOOKUP(IF(ISNUMBER(FIND(" – ",$BK1992)),LEFT($BK1992,FIND(" – ",$BK1992)-1),$BK1992),ProdTbl,5,0),""),BasketTbl,2,0),"کد ناشناخته"))</f>
        <v/>
      </c>
      <c r="BM1992" s="18">
        <f>IF($BK1992="","",IFERROR(VLOOKUP(IF(ISNUMBER(FIND(" – ",$BK1992)),LEFT($BK1992,FIND(" – ",$BK1992)-1),$BK1992),ProdTbl,3,0),"کد ناشناخته"))</f>
        <v/>
      </c>
      <c r="BN1992" s="22" t="n"/>
      <c r="BO1992" s="21" t="n"/>
      <c r="BP1992" s="20" t="n"/>
      <c r="BQ1992" s="18">
        <f>IF($BP1992="","",IFERROR(VLOOKUP(IFERROR(VLOOKUP(IF(ISNUMBER(FIND(" – ",$BP1992)),LEFT($BP1992,FIND(" – ",$BP1992)-1),$BP1992),ProdTbl,5,0),""),BasketTbl,2,0),"کد ناشناخته"))</f>
        <v/>
      </c>
      <c r="BR1992" s="18">
        <f>IF($BP1992="","",IFERROR(VLOOKUP(IF(ISNUMBER(FIND(" – ",$BP1992)),LEFT($BP1992,FIND(" – ",$BP1992)-1),$BP1992),ProdTbl,3,0),"کد ناشناخته"))</f>
        <v/>
      </c>
      <c r="BS1992" s="22" t="n"/>
      <c r="BT1992" s="21" t="n"/>
      <c r="BU1992" s="20" t="n"/>
      <c r="BV1992" s="18">
        <f>IF($BU1992="","",IFERROR(VLOOKUP(IFERROR(VLOOKUP(IF(ISNUMBER(FIND(" – ",$BU1992)),LEFT($BU1992,FIND(" – ",$BU1992)-1),$BU1992),ProdTbl,5,0),""),BasketTbl,2,0),"کد ناشناخته"))</f>
        <v/>
      </c>
      <c r="BW1992" s="18">
        <f>IF($BU1992="","",IFERROR(VLOOKUP(IF(ISNUMBER(FIND(" – ",$BU1992)),LEFT($BU1992,FIND(" – ",$BU1992)-1),$BU1992),ProdTbl,3,0),"کد ناشناخته"))</f>
        <v/>
      </c>
      <c r="BX1992" s="22" t="n"/>
      <c r="BY1992" s="21" t="n"/>
      <c r="BZ1992" s="20" t="n"/>
      <c r="CA1992" s="18">
        <f>IF($BZ1992="","",IFERROR(VLOOKUP(IFERROR(VLOOKUP(IF(ISNUMBER(FIND(" – ",$BZ1992)),LEFT($BZ1992,FIND(" – ",$BZ1992)-1),$BZ1992),ProdTbl,5,0),""),BasketTbl,2,0),"کد ناشناخته"))</f>
        <v/>
      </c>
      <c r="CB1992" s="18">
        <f>IF($BZ1992="","",IFERROR(VLOOKUP(IF(ISNUMBER(FIND(" – ",$BZ1992)),LEFT($BZ1992,FIND(" – ",$BZ1992)-1),$BZ1992),ProdTbl,3,0),"کد ناشناخته"))</f>
        <v/>
      </c>
      <c r="CC1992" s="22" t="n"/>
      <c r="CD1992" s="21" t="n"/>
      <c r="CE1992" s="20" t="n"/>
      <c r="CF1992" s="18">
        <f>IF($CE1992="","",IFERROR(VLOOKUP(IFERROR(VLOOKUP(IF(ISNUMBER(FIND(" – ",$CE1992)),LEFT($CE1992,FIND(" – ",$CE1992)-1),$CE1992),ProdTbl,5,0),""),BasketTbl,2,0),"کد ناشناخته"))</f>
        <v/>
      </c>
      <c r="CG1992" s="18">
        <f>IF($CE1992="","",IFERROR(VLOOKUP(IF(ISNUMBER(FIND(" – ",$CE1992)),LEFT($CE1992,FIND(" – ",$CE1992)-1),$CE1992),ProdTbl,3,0),"کد ناشناخته"))</f>
        <v/>
      </c>
      <c r="CH1992" s="22" t="n"/>
      <c r="CI1992" s="21" t="n"/>
    </row>
    <row r="1993">
      <c r="A1993" s="18">
        <f>IF($B1993="","",COUNTA($B$10:$B1993))</f>
        <v/>
      </c>
      <c r="B1993" s="19" t="n"/>
      <c r="C1993" s="20" t="n"/>
      <c r="D1993" s="19" t="n"/>
      <c r="E1993" s="18">
        <f>IF($D1993="","",IFERROR(VLOOKUP(IF(ISNUMBER(FIND(" – ",$D1993)),LEFT($D1993,FIND(" – ",$D1993)-1),$D1993),SellerTbl,2,0),"کد ناشناخته"))</f>
        <v/>
      </c>
      <c r="F1993" s="21" t="n"/>
      <c r="G1993" s="21" t="n"/>
      <c r="H1993" s="22" t="n"/>
      <c r="I1993" s="23">
        <f>IF(OR($F1993="",$G1993=""),"",$F1993-$G1993)</f>
        <v/>
      </c>
      <c r="J1993" s="18">
        <f>IF($I1993="","",IF(ABS($I1993)&lt;=0.01*$F1993,"√","×"))</f>
        <v/>
      </c>
      <c r="K1993" s="23">
        <f>IF(COUNT($Q1993,$V1993,$AA1993,$AF1993,$AK1993,$AP1993,$AU1993,$AZ1993,$BE1993,$BJ1993,$BO1993,$BT1993,$BY1993,$CD1993,$CI1993)=0,"",SUM($Q1993,$V1993,$AA1993,$AF1993,$AK1993,$AP1993,$AU1993,$AZ1993,$BE1993,$BJ1993,$BO1993,$BT1993,$BY1993,$CD1993,$CI1993))</f>
        <v/>
      </c>
      <c r="L1993" s="23">
        <f>IF(OR($F1993="",$K1993=""),"",$F1993-$K1993)</f>
        <v/>
      </c>
      <c r="M1993" s="20" t="n"/>
      <c r="N1993" s="18">
        <f>IF($M1993="","",IFERROR(VLOOKUP(IFERROR(VLOOKUP(IF(ISNUMBER(FIND(" – ",$M1993)),LEFT($M1993,FIND(" – ",$M1993)-1),$M1993),ProdTbl,5,0),""),BasketTbl,2,0),"کد ناشناخته"))</f>
        <v/>
      </c>
      <c r="O1993" s="18">
        <f>IF($M1993="","",IFERROR(VLOOKUP(IF(ISNUMBER(FIND(" – ",$M1993)),LEFT($M1993,FIND(" – ",$M1993)-1),$M1993),ProdTbl,3,0),"کد ناشناخته"))</f>
        <v/>
      </c>
      <c r="P1993" s="22" t="n"/>
      <c r="Q1993" s="21" t="n"/>
      <c r="R1993" s="20" t="n"/>
      <c r="S1993" s="18">
        <f>IF($R1993="","",IFERROR(VLOOKUP(IFERROR(VLOOKUP(IF(ISNUMBER(FIND(" – ",$R1993)),LEFT($R1993,FIND(" – ",$R1993)-1),$R1993),ProdTbl,5,0),""),BasketTbl,2,0),"کد ناشناخته"))</f>
        <v/>
      </c>
      <c r="T1993" s="18">
        <f>IF($R1993="","",IFERROR(VLOOKUP(IF(ISNUMBER(FIND(" – ",$R1993)),LEFT($R1993,FIND(" – ",$R1993)-1),$R1993),ProdTbl,3,0),"کد ناشناخته"))</f>
        <v/>
      </c>
      <c r="U1993" s="22" t="n"/>
      <c r="V1993" s="21" t="n"/>
      <c r="W1993" s="20" t="n"/>
      <c r="X1993" s="18">
        <f>IF($W1993="","",IFERROR(VLOOKUP(IFERROR(VLOOKUP(IF(ISNUMBER(FIND(" – ",$W1993)),LEFT($W1993,FIND(" – ",$W1993)-1),$W1993),ProdTbl,5,0),""),BasketTbl,2,0),"کد ناشناخته"))</f>
        <v/>
      </c>
      <c r="Y1993" s="18">
        <f>IF($W1993="","",IFERROR(VLOOKUP(IF(ISNUMBER(FIND(" – ",$W1993)),LEFT($W1993,FIND(" – ",$W1993)-1),$W1993),ProdTbl,3,0),"کد ناشناخته"))</f>
        <v/>
      </c>
      <c r="Z1993" s="22" t="n"/>
      <c r="AA1993" s="21" t="n"/>
      <c r="AB1993" s="20" t="n"/>
      <c r="AC1993" s="18">
        <f>IF($AB1993="","",IFERROR(VLOOKUP(IFERROR(VLOOKUP(IF(ISNUMBER(FIND(" – ",$AB1993)),LEFT($AB1993,FIND(" – ",$AB1993)-1),$AB1993),ProdTbl,5,0),""),BasketTbl,2,0),"کد ناشناخته"))</f>
        <v/>
      </c>
      <c r="AD1993" s="18">
        <f>IF($AB1993="","",IFERROR(VLOOKUP(IF(ISNUMBER(FIND(" – ",$AB1993)),LEFT($AB1993,FIND(" – ",$AB1993)-1),$AB1993),ProdTbl,3,0),"کد ناشناخته"))</f>
        <v/>
      </c>
      <c r="AE1993" s="22" t="n"/>
      <c r="AF1993" s="21" t="n"/>
      <c r="AG1993" s="20" t="n"/>
      <c r="AH1993" s="18">
        <f>IF($AG1993="","",IFERROR(VLOOKUP(IFERROR(VLOOKUP(IF(ISNUMBER(FIND(" – ",$AG1993)),LEFT($AG1993,FIND(" – ",$AG1993)-1),$AG1993),ProdTbl,5,0),""),BasketTbl,2,0),"کد ناشناخته"))</f>
        <v/>
      </c>
      <c r="AI1993" s="18">
        <f>IF($AG1993="","",IFERROR(VLOOKUP(IF(ISNUMBER(FIND(" – ",$AG1993)),LEFT($AG1993,FIND(" – ",$AG1993)-1),$AG1993),ProdTbl,3,0),"کد ناشناخته"))</f>
        <v/>
      </c>
      <c r="AJ1993" s="22" t="n"/>
      <c r="AK1993" s="21" t="n"/>
      <c r="AL1993" s="20" t="n"/>
      <c r="AM1993" s="18">
        <f>IF($AL1993="","",IFERROR(VLOOKUP(IFERROR(VLOOKUP(IF(ISNUMBER(FIND(" – ",$AL1993)),LEFT($AL1993,FIND(" – ",$AL1993)-1),$AL1993),ProdTbl,5,0),""),BasketTbl,2,0),"کد ناشناخته"))</f>
        <v/>
      </c>
      <c r="AN1993" s="18">
        <f>IF($AL1993="","",IFERROR(VLOOKUP(IF(ISNUMBER(FIND(" – ",$AL1993)),LEFT($AL1993,FIND(" – ",$AL1993)-1),$AL1993),ProdTbl,3,0),"کد ناشناخته"))</f>
        <v/>
      </c>
      <c r="AO1993" s="22" t="n"/>
      <c r="AP1993" s="21" t="n"/>
      <c r="AQ1993" s="20" t="n"/>
      <c r="AR1993" s="18">
        <f>IF($AQ1993="","",IFERROR(VLOOKUP(IFERROR(VLOOKUP(IF(ISNUMBER(FIND(" – ",$AQ1993)),LEFT($AQ1993,FIND(" – ",$AQ1993)-1),$AQ1993),ProdTbl,5,0),""),BasketTbl,2,0),"کد ناشناخته"))</f>
        <v/>
      </c>
      <c r="AS1993" s="18">
        <f>IF($AQ1993="","",IFERROR(VLOOKUP(IF(ISNUMBER(FIND(" – ",$AQ1993)),LEFT($AQ1993,FIND(" – ",$AQ1993)-1),$AQ1993),ProdTbl,3,0),"کد ناشناخته"))</f>
        <v/>
      </c>
      <c r="AT1993" s="22" t="n"/>
      <c r="AU1993" s="21" t="n"/>
      <c r="AV1993" s="20" t="n"/>
      <c r="AW1993" s="18">
        <f>IF($AV1993="","",IFERROR(VLOOKUP(IFERROR(VLOOKUP(IF(ISNUMBER(FIND(" – ",$AV1993)),LEFT($AV1993,FIND(" – ",$AV1993)-1),$AV1993),ProdTbl,5,0),""),BasketTbl,2,0),"کد ناشناخته"))</f>
        <v/>
      </c>
      <c r="AX1993" s="18">
        <f>IF($AV1993="","",IFERROR(VLOOKUP(IF(ISNUMBER(FIND(" – ",$AV1993)),LEFT($AV1993,FIND(" – ",$AV1993)-1),$AV1993),ProdTbl,3,0),"کد ناشناخته"))</f>
        <v/>
      </c>
      <c r="AY1993" s="22" t="n"/>
      <c r="AZ1993" s="21" t="n"/>
      <c r="BA1993" s="20" t="n"/>
      <c r="BB1993" s="18">
        <f>IF($BA1993="","",IFERROR(VLOOKUP(IFERROR(VLOOKUP(IF(ISNUMBER(FIND(" – ",$BA1993)),LEFT($BA1993,FIND(" – ",$BA1993)-1),$BA1993),ProdTbl,5,0),""),BasketTbl,2,0),"کد ناشناخته"))</f>
        <v/>
      </c>
      <c r="BC1993" s="18">
        <f>IF($BA1993="","",IFERROR(VLOOKUP(IF(ISNUMBER(FIND(" – ",$BA1993)),LEFT($BA1993,FIND(" – ",$BA1993)-1),$BA1993),ProdTbl,3,0),"کد ناشناخته"))</f>
        <v/>
      </c>
      <c r="BD1993" s="22" t="n"/>
      <c r="BE1993" s="21" t="n"/>
      <c r="BF1993" s="20" t="n"/>
      <c r="BG1993" s="18">
        <f>IF($BF1993="","",IFERROR(VLOOKUP(IFERROR(VLOOKUP(IF(ISNUMBER(FIND(" – ",$BF1993)),LEFT($BF1993,FIND(" – ",$BF1993)-1),$BF1993),ProdTbl,5,0),""),BasketTbl,2,0),"کد ناشناخته"))</f>
        <v/>
      </c>
      <c r="BH1993" s="18">
        <f>IF($BF1993="","",IFERROR(VLOOKUP(IF(ISNUMBER(FIND(" – ",$BF1993)),LEFT($BF1993,FIND(" – ",$BF1993)-1),$BF1993),ProdTbl,3,0),"کد ناشناخته"))</f>
        <v/>
      </c>
      <c r="BI1993" s="22" t="n"/>
      <c r="BJ1993" s="21" t="n"/>
      <c r="BK1993" s="20" t="n"/>
      <c r="BL1993" s="18">
        <f>IF($BK1993="","",IFERROR(VLOOKUP(IFERROR(VLOOKUP(IF(ISNUMBER(FIND(" – ",$BK1993)),LEFT($BK1993,FIND(" – ",$BK1993)-1),$BK1993),ProdTbl,5,0),""),BasketTbl,2,0),"کد ناشناخته"))</f>
        <v/>
      </c>
      <c r="BM1993" s="18">
        <f>IF($BK1993="","",IFERROR(VLOOKUP(IF(ISNUMBER(FIND(" – ",$BK1993)),LEFT($BK1993,FIND(" – ",$BK1993)-1),$BK1993),ProdTbl,3,0),"کد ناشناخته"))</f>
        <v/>
      </c>
      <c r="BN1993" s="22" t="n"/>
      <c r="BO1993" s="21" t="n"/>
      <c r="BP1993" s="20" t="n"/>
      <c r="BQ1993" s="18">
        <f>IF($BP1993="","",IFERROR(VLOOKUP(IFERROR(VLOOKUP(IF(ISNUMBER(FIND(" – ",$BP1993)),LEFT($BP1993,FIND(" – ",$BP1993)-1),$BP1993),ProdTbl,5,0),""),BasketTbl,2,0),"کد ناشناخته"))</f>
        <v/>
      </c>
      <c r="BR1993" s="18">
        <f>IF($BP1993="","",IFERROR(VLOOKUP(IF(ISNUMBER(FIND(" – ",$BP1993)),LEFT($BP1993,FIND(" – ",$BP1993)-1),$BP1993),ProdTbl,3,0),"کد ناشناخته"))</f>
        <v/>
      </c>
      <c r="BS1993" s="22" t="n"/>
      <c r="BT1993" s="21" t="n"/>
      <c r="BU1993" s="20" t="n"/>
      <c r="BV1993" s="18">
        <f>IF($BU1993="","",IFERROR(VLOOKUP(IFERROR(VLOOKUP(IF(ISNUMBER(FIND(" – ",$BU1993)),LEFT($BU1993,FIND(" – ",$BU1993)-1),$BU1993),ProdTbl,5,0),""),BasketTbl,2,0),"کد ناشناخته"))</f>
        <v/>
      </c>
      <c r="BW1993" s="18">
        <f>IF($BU1993="","",IFERROR(VLOOKUP(IF(ISNUMBER(FIND(" – ",$BU1993)),LEFT($BU1993,FIND(" – ",$BU1993)-1),$BU1993),ProdTbl,3,0),"کد ناشناخته"))</f>
        <v/>
      </c>
      <c r="BX1993" s="22" t="n"/>
      <c r="BY1993" s="21" t="n"/>
      <c r="BZ1993" s="20" t="n"/>
      <c r="CA1993" s="18">
        <f>IF($BZ1993="","",IFERROR(VLOOKUP(IFERROR(VLOOKUP(IF(ISNUMBER(FIND(" – ",$BZ1993)),LEFT($BZ1993,FIND(" – ",$BZ1993)-1),$BZ1993),ProdTbl,5,0),""),BasketTbl,2,0),"کد ناشناخته"))</f>
        <v/>
      </c>
      <c r="CB1993" s="18">
        <f>IF($BZ1993="","",IFERROR(VLOOKUP(IF(ISNUMBER(FIND(" – ",$BZ1993)),LEFT($BZ1993,FIND(" – ",$BZ1993)-1),$BZ1993),ProdTbl,3,0),"کد ناشناخته"))</f>
        <v/>
      </c>
      <c r="CC1993" s="22" t="n"/>
      <c r="CD1993" s="21" t="n"/>
      <c r="CE1993" s="20" t="n"/>
      <c r="CF1993" s="18">
        <f>IF($CE1993="","",IFERROR(VLOOKUP(IFERROR(VLOOKUP(IF(ISNUMBER(FIND(" – ",$CE1993)),LEFT($CE1993,FIND(" – ",$CE1993)-1),$CE1993),ProdTbl,5,0),""),BasketTbl,2,0),"کد ناشناخته"))</f>
        <v/>
      </c>
      <c r="CG1993" s="18">
        <f>IF($CE1993="","",IFERROR(VLOOKUP(IF(ISNUMBER(FIND(" – ",$CE1993)),LEFT($CE1993,FIND(" – ",$CE1993)-1),$CE1993),ProdTbl,3,0),"کد ناشناخته"))</f>
        <v/>
      </c>
      <c r="CH1993" s="22" t="n"/>
      <c r="CI1993" s="21" t="n"/>
    </row>
    <row r="1994">
      <c r="A1994" s="18">
        <f>IF($B1994="","",COUNTA($B$10:$B1994))</f>
        <v/>
      </c>
      <c r="B1994" s="19" t="n"/>
      <c r="C1994" s="20" t="n"/>
      <c r="D1994" s="19" t="n"/>
      <c r="E1994" s="18">
        <f>IF($D1994="","",IFERROR(VLOOKUP(IF(ISNUMBER(FIND(" – ",$D1994)),LEFT($D1994,FIND(" – ",$D1994)-1),$D1994),SellerTbl,2,0),"کد ناشناخته"))</f>
        <v/>
      </c>
      <c r="F1994" s="21" t="n"/>
      <c r="G1994" s="21" t="n"/>
      <c r="H1994" s="22" t="n"/>
      <c r="I1994" s="23">
        <f>IF(OR($F1994="",$G1994=""),"",$F1994-$G1994)</f>
        <v/>
      </c>
      <c r="J1994" s="18">
        <f>IF($I1994="","",IF(ABS($I1994)&lt;=0.01*$F1994,"√","×"))</f>
        <v/>
      </c>
      <c r="K1994" s="23">
        <f>IF(COUNT($Q1994,$V1994,$AA1994,$AF1994,$AK1994,$AP1994,$AU1994,$AZ1994,$BE1994,$BJ1994,$BO1994,$BT1994,$BY1994,$CD1994,$CI1994)=0,"",SUM($Q1994,$V1994,$AA1994,$AF1994,$AK1994,$AP1994,$AU1994,$AZ1994,$BE1994,$BJ1994,$BO1994,$BT1994,$BY1994,$CD1994,$CI1994))</f>
        <v/>
      </c>
      <c r="L1994" s="23">
        <f>IF(OR($F1994="",$K1994=""),"",$F1994-$K1994)</f>
        <v/>
      </c>
      <c r="M1994" s="20" t="n"/>
      <c r="N1994" s="18">
        <f>IF($M1994="","",IFERROR(VLOOKUP(IFERROR(VLOOKUP(IF(ISNUMBER(FIND(" – ",$M1994)),LEFT($M1994,FIND(" – ",$M1994)-1),$M1994),ProdTbl,5,0),""),BasketTbl,2,0),"کد ناشناخته"))</f>
        <v/>
      </c>
      <c r="O1994" s="18">
        <f>IF($M1994="","",IFERROR(VLOOKUP(IF(ISNUMBER(FIND(" – ",$M1994)),LEFT($M1994,FIND(" – ",$M1994)-1),$M1994),ProdTbl,3,0),"کد ناشناخته"))</f>
        <v/>
      </c>
      <c r="P1994" s="22" t="n"/>
      <c r="Q1994" s="21" t="n"/>
      <c r="R1994" s="20" t="n"/>
      <c r="S1994" s="18">
        <f>IF($R1994="","",IFERROR(VLOOKUP(IFERROR(VLOOKUP(IF(ISNUMBER(FIND(" – ",$R1994)),LEFT($R1994,FIND(" – ",$R1994)-1),$R1994),ProdTbl,5,0),""),BasketTbl,2,0),"کد ناشناخته"))</f>
        <v/>
      </c>
      <c r="T1994" s="18">
        <f>IF($R1994="","",IFERROR(VLOOKUP(IF(ISNUMBER(FIND(" – ",$R1994)),LEFT($R1994,FIND(" – ",$R1994)-1),$R1994),ProdTbl,3,0),"کد ناشناخته"))</f>
        <v/>
      </c>
      <c r="U1994" s="22" t="n"/>
      <c r="V1994" s="21" t="n"/>
      <c r="W1994" s="20" t="n"/>
      <c r="X1994" s="18">
        <f>IF($W1994="","",IFERROR(VLOOKUP(IFERROR(VLOOKUP(IF(ISNUMBER(FIND(" – ",$W1994)),LEFT($W1994,FIND(" – ",$W1994)-1),$W1994),ProdTbl,5,0),""),BasketTbl,2,0),"کد ناشناخته"))</f>
        <v/>
      </c>
      <c r="Y1994" s="18">
        <f>IF($W1994="","",IFERROR(VLOOKUP(IF(ISNUMBER(FIND(" – ",$W1994)),LEFT($W1994,FIND(" – ",$W1994)-1),$W1994),ProdTbl,3,0),"کد ناشناخته"))</f>
        <v/>
      </c>
      <c r="Z1994" s="22" t="n"/>
      <c r="AA1994" s="21" t="n"/>
      <c r="AB1994" s="20" t="n"/>
      <c r="AC1994" s="18">
        <f>IF($AB1994="","",IFERROR(VLOOKUP(IFERROR(VLOOKUP(IF(ISNUMBER(FIND(" – ",$AB1994)),LEFT($AB1994,FIND(" – ",$AB1994)-1),$AB1994),ProdTbl,5,0),""),BasketTbl,2,0),"کد ناشناخته"))</f>
        <v/>
      </c>
      <c r="AD1994" s="18">
        <f>IF($AB1994="","",IFERROR(VLOOKUP(IF(ISNUMBER(FIND(" – ",$AB1994)),LEFT($AB1994,FIND(" – ",$AB1994)-1),$AB1994),ProdTbl,3,0),"کد ناشناخته"))</f>
        <v/>
      </c>
      <c r="AE1994" s="22" t="n"/>
      <c r="AF1994" s="21" t="n"/>
      <c r="AG1994" s="20" t="n"/>
      <c r="AH1994" s="18">
        <f>IF($AG1994="","",IFERROR(VLOOKUP(IFERROR(VLOOKUP(IF(ISNUMBER(FIND(" – ",$AG1994)),LEFT($AG1994,FIND(" – ",$AG1994)-1),$AG1994),ProdTbl,5,0),""),BasketTbl,2,0),"کد ناشناخته"))</f>
        <v/>
      </c>
      <c r="AI1994" s="18">
        <f>IF($AG1994="","",IFERROR(VLOOKUP(IF(ISNUMBER(FIND(" – ",$AG1994)),LEFT($AG1994,FIND(" – ",$AG1994)-1),$AG1994),ProdTbl,3,0),"کد ناشناخته"))</f>
        <v/>
      </c>
      <c r="AJ1994" s="22" t="n"/>
      <c r="AK1994" s="21" t="n"/>
      <c r="AL1994" s="20" t="n"/>
      <c r="AM1994" s="18">
        <f>IF($AL1994="","",IFERROR(VLOOKUP(IFERROR(VLOOKUP(IF(ISNUMBER(FIND(" – ",$AL1994)),LEFT($AL1994,FIND(" – ",$AL1994)-1),$AL1994),ProdTbl,5,0),""),BasketTbl,2,0),"کد ناشناخته"))</f>
        <v/>
      </c>
      <c r="AN1994" s="18">
        <f>IF($AL1994="","",IFERROR(VLOOKUP(IF(ISNUMBER(FIND(" – ",$AL1994)),LEFT($AL1994,FIND(" – ",$AL1994)-1),$AL1994),ProdTbl,3,0),"کد ناشناخته"))</f>
        <v/>
      </c>
      <c r="AO1994" s="22" t="n"/>
      <c r="AP1994" s="21" t="n"/>
      <c r="AQ1994" s="20" t="n"/>
      <c r="AR1994" s="18">
        <f>IF($AQ1994="","",IFERROR(VLOOKUP(IFERROR(VLOOKUP(IF(ISNUMBER(FIND(" – ",$AQ1994)),LEFT($AQ1994,FIND(" – ",$AQ1994)-1),$AQ1994),ProdTbl,5,0),""),BasketTbl,2,0),"کد ناشناخته"))</f>
        <v/>
      </c>
      <c r="AS1994" s="18">
        <f>IF($AQ1994="","",IFERROR(VLOOKUP(IF(ISNUMBER(FIND(" – ",$AQ1994)),LEFT($AQ1994,FIND(" – ",$AQ1994)-1),$AQ1994),ProdTbl,3,0),"کد ناشناخته"))</f>
        <v/>
      </c>
      <c r="AT1994" s="22" t="n"/>
      <c r="AU1994" s="21" t="n"/>
      <c r="AV1994" s="20" t="n"/>
      <c r="AW1994" s="18">
        <f>IF($AV1994="","",IFERROR(VLOOKUP(IFERROR(VLOOKUP(IF(ISNUMBER(FIND(" – ",$AV1994)),LEFT($AV1994,FIND(" – ",$AV1994)-1),$AV1994),ProdTbl,5,0),""),BasketTbl,2,0),"کد ناشناخته"))</f>
        <v/>
      </c>
      <c r="AX1994" s="18">
        <f>IF($AV1994="","",IFERROR(VLOOKUP(IF(ISNUMBER(FIND(" – ",$AV1994)),LEFT($AV1994,FIND(" – ",$AV1994)-1),$AV1994),ProdTbl,3,0),"کد ناشناخته"))</f>
        <v/>
      </c>
      <c r="AY1994" s="22" t="n"/>
      <c r="AZ1994" s="21" t="n"/>
      <c r="BA1994" s="20" t="n"/>
      <c r="BB1994" s="18">
        <f>IF($BA1994="","",IFERROR(VLOOKUP(IFERROR(VLOOKUP(IF(ISNUMBER(FIND(" – ",$BA1994)),LEFT($BA1994,FIND(" – ",$BA1994)-1),$BA1994),ProdTbl,5,0),""),BasketTbl,2,0),"کد ناشناخته"))</f>
        <v/>
      </c>
      <c r="BC1994" s="18">
        <f>IF($BA1994="","",IFERROR(VLOOKUP(IF(ISNUMBER(FIND(" – ",$BA1994)),LEFT($BA1994,FIND(" – ",$BA1994)-1),$BA1994),ProdTbl,3,0),"کد ناشناخته"))</f>
        <v/>
      </c>
      <c r="BD1994" s="22" t="n"/>
      <c r="BE1994" s="21" t="n"/>
      <c r="BF1994" s="20" t="n"/>
      <c r="BG1994" s="18">
        <f>IF($BF1994="","",IFERROR(VLOOKUP(IFERROR(VLOOKUP(IF(ISNUMBER(FIND(" – ",$BF1994)),LEFT($BF1994,FIND(" – ",$BF1994)-1),$BF1994),ProdTbl,5,0),""),BasketTbl,2,0),"کد ناشناخته"))</f>
        <v/>
      </c>
      <c r="BH1994" s="18">
        <f>IF($BF1994="","",IFERROR(VLOOKUP(IF(ISNUMBER(FIND(" – ",$BF1994)),LEFT($BF1994,FIND(" – ",$BF1994)-1),$BF1994),ProdTbl,3,0),"کد ناشناخته"))</f>
        <v/>
      </c>
      <c r="BI1994" s="22" t="n"/>
      <c r="BJ1994" s="21" t="n"/>
      <c r="BK1994" s="20" t="n"/>
      <c r="BL1994" s="18">
        <f>IF($BK1994="","",IFERROR(VLOOKUP(IFERROR(VLOOKUP(IF(ISNUMBER(FIND(" – ",$BK1994)),LEFT($BK1994,FIND(" – ",$BK1994)-1),$BK1994),ProdTbl,5,0),""),BasketTbl,2,0),"کد ناشناخته"))</f>
        <v/>
      </c>
      <c r="BM1994" s="18">
        <f>IF($BK1994="","",IFERROR(VLOOKUP(IF(ISNUMBER(FIND(" – ",$BK1994)),LEFT($BK1994,FIND(" – ",$BK1994)-1),$BK1994),ProdTbl,3,0),"کد ناشناخته"))</f>
        <v/>
      </c>
      <c r="BN1994" s="22" t="n"/>
      <c r="BO1994" s="21" t="n"/>
      <c r="BP1994" s="20" t="n"/>
      <c r="BQ1994" s="18">
        <f>IF($BP1994="","",IFERROR(VLOOKUP(IFERROR(VLOOKUP(IF(ISNUMBER(FIND(" – ",$BP1994)),LEFT($BP1994,FIND(" – ",$BP1994)-1),$BP1994),ProdTbl,5,0),""),BasketTbl,2,0),"کد ناشناخته"))</f>
        <v/>
      </c>
      <c r="BR1994" s="18">
        <f>IF($BP1994="","",IFERROR(VLOOKUP(IF(ISNUMBER(FIND(" – ",$BP1994)),LEFT($BP1994,FIND(" – ",$BP1994)-1),$BP1994),ProdTbl,3,0),"کد ناشناخته"))</f>
        <v/>
      </c>
      <c r="BS1994" s="22" t="n"/>
      <c r="BT1994" s="21" t="n"/>
      <c r="BU1994" s="20" t="n"/>
      <c r="BV1994" s="18">
        <f>IF($BU1994="","",IFERROR(VLOOKUP(IFERROR(VLOOKUP(IF(ISNUMBER(FIND(" – ",$BU1994)),LEFT($BU1994,FIND(" – ",$BU1994)-1),$BU1994),ProdTbl,5,0),""),BasketTbl,2,0),"کد ناشناخته"))</f>
        <v/>
      </c>
      <c r="BW1994" s="18">
        <f>IF($BU1994="","",IFERROR(VLOOKUP(IF(ISNUMBER(FIND(" – ",$BU1994)),LEFT($BU1994,FIND(" – ",$BU1994)-1),$BU1994),ProdTbl,3,0),"کد ناشناخته"))</f>
        <v/>
      </c>
      <c r="BX1994" s="22" t="n"/>
      <c r="BY1994" s="21" t="n"/>
      <c r="BZ1994" s="20" t="n"/>
      <c r="CA1994" s="18">
        <f>IF($BZ1994="","",IFERROR(VLOOKUP(IFERROR(VLOOKUP(IF(ISNUMBER(FIND(" – ",$BZ1994)),LEFT($BZ1994,FIND(" – ",$BZ1994)-1),$BZ1994),ProdTbl,5,0),""),BasketTbl,2,0),"کد ناشناخته"))</f>
        <v/>
      </c>
      <c r="CB1994" s="18">
        <f>IF($BZ1994="","",IFERROR(VLOOKUP(IF(ISNUMBER(FIND(" – ",$BZ1994)),LEFT($BZ1994,FIND(" – ",$BZ1994)-1),$BZ1994),ProdTbl,3,0),"کد ناشناخته"))</f>
        <v/>
      </c>
      <c r="CC1994" s="22" t="n"/>
      <c r="CD1994" s="21" t="n"/>
      <c r="CE1994" s="20" t="n"/>
      <c r="CF1994" s="18">
        <f>IF($CE1994="","",IFERROR(VLOOKUP(IFERROR(VLOOKUP(IF(ISNUMBER(FIND(" – ",$CE1994)),LEFT($CE1994,FIND(" – ",$CE1994)-1),$CE1994),ProdTbl,5,0),""),BasketTbl,2,0),"کد ناشناخته"))</f>
        <v/>
      </c>
      <c r="CG1994" s="18">
        <f>IF($CE1994="","",IFERROR(VLOOKUP(IF(ISNUMBER(FIND(" – ",$CE1994)),LEFT($CE1994,FIND(" – ",$CE1994)-1),$CE1994),ProdTbl,3,0),"کد ناشناخته"))</f>
        <v/>
      </c>
      <c r="CH1994" s="22" t="n"/>
      <c r="CI1994" s="21" t="n"/>
    </row>
    <row r="1995">
      <c r="A1995" s="18">
        <f>IF($B1995="","",COUNTA($B$10:$B1995))</f>
        <v/>
      </c>
      <c r="B1995" s="19" t="n"/>
      <c r="C1995" s="20" t="n"/>
      <c r="D1995" s="19" t="n"/>
      <c r="E1995" s="18">
        <f>IF($D1995="","",IFERROR(VLOOKUP(IF(ISNUMBER(FIND(" – ",$D1995)),LEFT($D1995,FIND(" – ",$D1995)-1),$D1995),SellerTbl,2,0),"کد ناشناخته"))</f>
        <v/>
      </c>
      <c r="F1995" s="21" t="n"/>
      <c r="G1995" s="21" t="n"/>
      <c r="H1995" s="22" t="n"/>
      <c r="I1995" s="23">
        <f>IF(OR($F1995="",$G1995=""),"",$F1995-$G1995)</f>
        <v/>
      </c>
      <c r="J1995" s="18">
        <f>IF($I1995="","",IF(ABS($I1995)&lt;=0.01*$F1995,"√","×"))</f>
        <v/>
      </c>
      <c r="K1995" s="23">
        <f>IF(COUNT($Q1995,$V1995,$AA1995,$AF1995,$AK1995,$AP1995,$AU1995,$AZ1995,$BE1995,$BJ1995,$BO1995,$BT1995,$BY1995,$CD1995,$CI1995)=0,"",SUM($Q1995,$V1995,$AA1995,$AF1995,$AK1995,$AP1995,$AU1995,$AZ1995,$BE1995,$BJ1995,$BO1995,$BT1995,$BY1995,$CD1995,$CI1995))</f>
        <v/>
      </c>
      <c r="L1995" s="23">
        <f>IF(OR($F1995="",$K1995=""),"",$F1995-$K1995)</f>
        <v/>
      </c>
      <c r="M1995" s="20" t="n"/>
      <c r="N1995" s="18">
        <f>IF($M1995="","",IFERROR(VLOOKUP(IFERROR(VLOOKUP(IF(ISNUMBER(FIND(" – ",$M1995)),LEFT($M1995,FIND(" – ",$M1995)-1),$M1995),ProdTbl,5,0),""),BasketTbl,2,0),"کد ناشناخته"))</f>
        <v/>
      </c>
      <c r="O1995" s="18">
        <f>IF($M1995="","",IFERROR(VLOOKUP(IF(ISNUMBER(FIND(" – ",$M1995)),LEFT($M1995,FIND(" – ",$M1995)-1),$M1995),ProdTbl,3,0),"کد ناشناخته"))</f>
        <v/>
      </c>
      <c r="P1995" s="22" t="n"/>
      <c r="Q1995" s="21" t="n"/>
      <c r="R1995" s="20" t="n"/>
      <c r="S1995" s="18">
        <f>IF($R1995="","",IFERROR(VLOOKUP(IFERROR(VLOOKUP(IF(ISNUMBER(FIND(" – ",$R1995)),LEFT($R1995,FIND(" – ",$R1995)-1),$R1995),ProdTbl,5,0),""),BasketTbl,2,0),"کد ناشناخته"))</f>
        <v/>
      </c>
      <c r="T1995" s="18">
        <f>IF($R1995="","",IFERROR(VLOOKUP(IF(ISNUMBER(FIND(" – ",$R1995)),LEFT($R1995,FIND(" – ",$R1995)-1),$R1995),ProdTbl,3,0),"کد ناشناخته"))</f>
        <v/>
      </c>
      <c r="U1995" s="22" t="n"/>
      <c r="V1995" s="21" t="n"/>
      <c r="W1995" s="20" t="n"/>
      <c r="X1995" s="18">
        <f>IF($W1995="","",IFERROR(VLOOKUP(IFERROR(VLOOKUP(IF(ISNUMBER(FIND(" – ",$W1995)),LEFT($W1995,FIND(" – ",$W1995)-1),$W1995),ProdTbl,5,0),""),BasketTbl,2,0),"کد ناشناخته"))</f>
        <v/>
      </c>
      <c r="Y1995" s="18">
        <f>IF($W1995="","",IFERROR(VLOOKUP(IF(ISNUMBER(FIND(" – ",$W1995)),LEFT($W1995,FIND(" – ",$W1995)-1),$W1995),ProdTbl,3,0),"کد ناشناخته"))</f>
        <v/>
      </c>
      <c r="Z1995" s="22" t="n"/>
      <c r="AA1995" s="21" t="n"/>
      <c r="AB1995" s="20" t="n"/>
      <c r="AC1995" s="18">
        <f>IF($AB1995="","",IFERROR(VLOOKUP(IFERROR(VLOOKUP(IF(ISNUMBER(FIND(" – ",$AB1995)),LEFT($AB1995,FIND(" – ",$AB1995)-1),$AB1995),ProdTbl,5,0),""),BasketTbl,2,0),"کد ناشناخته"))</f>
        <v/>
      </c>
      <c r="AD1995" s="18">
        <f>IF($AB1995="","",IFERROR(VLOOKUP(IF(ISNUMBER(FIND(" – ",$AB1995)),LEFT($AB1995,FIND(" – ",$AB1995)-1),$AB1995),ProdTbl,3,0),"کد ناشناخته"))</f>
        <v/>
      </c>
      <c r="AE1995" s="22" t="n"/>
      <c r="AF1995" s="21" t="n"/>
      <c r="AG1995" s="20" t="n"/>
      <c r="AH1995" s="18">
        <f>IF($AG1995="","",IFERROR(VLOOKUP(IFERROR(VLOOKUP(IF(ISNUMBER(FIND(" – ",$AG1995)),LEFT($AG1995,FIND(" – ",$AG1995)-1),$AG1995),ProdTbl,5,0),""),BasketTbl,2,0),"کد ناشناخته"))</f>
        <v/>
      </c>
      <c r="AI1995" s="18">
        <f>IF($AG1995="","",IFERROR(VLOOKUP(IF(ISNUMBER(FIND(" – ",$AG1995)),LEFT($AG1995,FIND(" – ",$AG1995)-1),$AG1995),ProdTbl,3,0),"کد ناشناخته"))</f>
        <v/>
      </c>
      <c r="AJ1995" s="22" t="n"/>
      <c r="AK1995" s="21" t="n"/>
      <c r="AL1995" s="20" t="n"/>
      <c r="AM1995" s="18">
        <f>IF($AL1995="","",IFERROR(VLOOKUP(IFERROR(VLOOKUP(IF(ISNUMBER(FIND(" – ",$AL1995)),LEFT($AL1995,FIND(" – ",$AL1995)-1),$AL1995),ProdTbl,5,0),""),BasketTbl,2,0),"کد ناشناخته"))</f>
        <v/>
      </c>
      <c r="AN1995" s="18">
        <f>IF($AL1995="","",IFERROR(VLOOKUP(IF(ISNUMBER(FIND(" – ",$AL1995)),LEFT($AL1995,FIND(" – ",$AL1995)-1),$AL1995),ProdTbl,3,0),"کد ناشناخته"))</f>
        <v/>
      </c>
      <c r="AO1995" s="22" t="n"/>
      <c r="AP1995" s="21" t="n"/>
      <c r="AQ1995" s="20" t="n"/>
      <c r="AR1995" s="18">
        <f>IF($AQ1995="","",IFERROR(VLOOKUP(IFERROR(VLOOKUP(IF(ISNUMBER(FIND(" – ",$AQ1995)),LEFT($AQ1995,FIND(" – ",$AQ1995)-1),$AQ1995),ProdTbl,5,0),""),BasketTbl,2,0),"کد ناشناخته"))</f>
        <v/>
      </c>
      <c r="AS1995" s="18">
        <f>IF($AQ1995="","",IFERROR(VLOOKUP(IF(ISNUMBER(FIND(" – ",$AQ1995)),LEFT($AQ1995,FIND(" – ",$AQ1995)-1),$AQ1995),ProdTbl,3,0),"کد ناشناخته"))</f>
        <v/>
      </c>
      <c r="AT1995" s="22" t="n"/>
      <c r="AU1995" s="21" t="n"/>
      <c r="AV1995" s="20" t="n"/>
      <c r="AW1995" s="18">
        <f>IF($AV1995="","",IFERROR(VLOOKUP(IFERROR(VLOOKUP(IF(ISNUMBER(FIND(" – ",$AV1995)),LEFT($AV1995,FIND(" – ",$AV1995)-1),$AV1995),ProdTbl,5,0),""),BasketTbl,2,0),"کد ناشناخته"))</f>
        <v/>
      </c>
      <c r="AX1995" s="18">
        <f>IF($AV1995="","",IFERROR(VLOOKUP(IF(ISNUMBER(FIND(" – ",$AV1995)),LEFT($AV1995,FIND(" – ",$AV1995)-1),$AV1995),ProdTbl,3,0),"کد ناشناخته"))</f>
        <v/>
      </c>
      <c r="AY1995" s="22" t="n"/>
      <c r="AZ1995" s="21" t="n"/>
      <c r="BA1995" s="20" t="n"/>
      <c r="BB1995" s="18">
        <f>IF($BA1995="","",IFERROR(VLOOKUP(IFERROR(VLOOKUP(IF(ISNUMBER(FIND(" – ",$BA1995)),LEFT($BA1995,FIND(" – ",$BA1995)-1),$BA1995),ProdTbl,5,0),""),BasketTbl,2,0),"کد ناشناخته"))</f>
        <v/>
      </c>
      <c r="BC1995" s="18">
        <f>IF($BA1995="","",IFERROR(VLOOKUP(IF(ISNUMBER(FIND(" – ",$BA1995)),LEFT($BA1995,FIND(" – ",$BA1995)-1),$BA1995),ProdTbl,3,0),"کد ناشناخته"))</f>
        <v/>
      </c>
      <c r="BD1995" s="22" t="n"/>
      <c r="BE1995" s="21" t="n"/>
      <c r="BF1995" s="20" t="n"/>
      <c r="BG1995" s="18">
        <f>IF($BF1995="","",IFERROR(VLOOKUP(IFERROR(VLOOKUP(IF(ISNUMBER(FIND(" – ",$BF1995)),LEFT($BF1995,FIND(" – ",$BF1995)-1),$BF1995),ProdTbl,5,0),""),BasketTbl,2,0),"کد ناشناخته"))</f>
        <v/>
      </c>
      <c r="BH1995" s="18">
        <f>IF($BF1995="","",IFERROR(VLOOKUP(IF(ISNUMBER(FIND(" – ",$BF1995)),LEFT($BF1995,FIND(" – ",$BF1995)-1),$BF1995),ProdTbl,3,0),"کد ناشناخته"))</f>
        <v/>
      </c>
      <c r="BI1995" s="22" t="n"/>
      <c r="BJ1995" s="21" t="n"/>
      <c r="BK1995" s="20" t="n"/>
      <c r="BL1995" s="18">
        <f>IF($BK1995="","",IFERROR(VLOOKUP(IFERROR(VLOOKUP(IF(ISNUMBER(FIND(" – ",$BK1995)),LEFT($BK1995,FIND(" – ",$BK1995)-1),$BK1995),ProdTbl,5,0),""),BasketTbl,2,0),"کد ناشناخته"))</f>
        <v/>
      </c>
      <c r="BM1995" s="18">
        <f>IF($BK1995="","",IFERROR(VLOOKUP(IF(ISNUMBER(FIND(" – ",$BK1995)),LEFT($BK1995,FIND(" – ",$BK1995)-1),$BK1995),ProdTbl,3,0),"کد ناشناخته"))</f>
        <v/>
      </c>
      <c r="BN1995" s="22" t="n"/>
      <c r="BO1995" s="21" t="n"/>
      <c r="BP1995" s="20" t="n"/>
      <c r="BQ1995" s="18">
        <f>IF($BP1995="","",IFERROR(VLOOKUP(IFERROR(VLOOKUP(IF(ISNUMBER(FIND(" – ",$BP1995)),LEFT($BP1995,FIND(" – ",$BP1995)-1),$BP1995),ProdTbl,5,0),""),BasketTbl,2,0),"کد ناشناخته"))</f>
        <v/>
      </c>
      <c r="BR1995" s="18">
        <f>IF($BP1995="","",IFERROR(VLOOKUP(IF(ISNUMBER(FIND(" – ",$BP1995)),LEFT($BP1995,FIND(" – ",$BP1995)-1),$BP1995),ProdTbl,3,0),"کد ناشناخته"))</f>
        <v/>
      </c>
      <c r="BS1995" s="22" t="n"/>
      <c r="BT1995" s="21" t="n"/>
      <c r="BU1995" s="20" t="n"/>
      <c r="BV1995" s="18">
        <f>IF($BU1995="","",IFERROR(VLOOKUP(IFERROR(VLOOKUP(IF(ISNUMBER(FIND(" – ",$BU1995)),LEFT($BU1995,FIND(" – ",$BU1995)-1),$BU1995),ProdTbl,5,0),""),BasketTbl,2,0),"کد ناشناخته"))</f>
        <v/>
      </c>
      <c r="BW1995" s="18">
        <f>IF($BU1995="","",IFERROR(VLOOKUP(IF(ISNUMBER(FIND(" – ",$BU1995)),LEFT($BU1995,FIND(" – ",$BU1995)-1),$BU1995),ProdTbl,3,0),"کد ناشناخته"))</f>
        <v/>
      </c>
      <c r="BX1995" s="22" t="n"/>
      <c r="BY1995" s="21" t="n"/>
      <c r="BZ1995" s="20" t="n"/>
      <c r="CA1995" s="18">
        <f>IF($BZ1995="","",IFERROR(VLOOKUP(IFERROR(VLOOKUP(IF(ISNUMBER(FIND(" – ",$BZ1995)),LEFT($BZ1995,FIND(" – ",$BZ1995)-1),$BZ1995),ProdTbl,5,0),""),BasketTbl,2,0),"کد ناشناخته"))</f>
        <v/>
      </c>
      <c r="CB1995" s="18">
        <f>IF($BZ1995="","",IFERROR(VLOOKUP(IF(ISNUMBER(FIND(" – ",$BZ1995)),LEFT($BZ1995,FIND(" – ",$BZ1995)-1),$BZ1995),ProdTbl,3,0),"کد ناشناخته"))</f>
        <v/>
      </c>
      <c r="CC1995" s="22" t="n"/>
      <c r="CD1995" s="21" t="n"/>
      <c r="CE1995" s="20" t="n"/>
      <c r="CF1995" s="18">
        <f>IF($CE1995="","",IFERROR(VLOOKUP(IFERROR(VLOOKUP(IF(ISNUMBER(FIND(" – ",$CE1995)),LEFT($CE1995,FIND(" – ",$CE1995)-1),$CE1995),ProdTbl,5,0),""),BasketTbl,2,0),"کد ناشناخته"))</f>
        <v/>
      </c>
      <c r="CG1995" s="18">
        <f>IF($CE1995="","",IFERROR(VLOOKUP(IF(ISNUMBER(FIND(" – ",$CE1995)),LEFT($CE1995,FIND(" – ",$CE1995)-1),$CE1995),ProdTbl,3,0),"کد ناشناخته"))</f>
        <v/>
      </c>
      <c r="CH1995" s="22" t="n"/>
      <c r="CI1995" s="21" t="n"/>
    </row>
    <row r="1996">
      <c r="A1996" s="18">
        <f>IF($B1996="","",COUNTA($B$10:$B1996))</f>
        <v/>
      </c>
      <c r="B1996" s="19" t="n"/>
      <c r="C1996" s="20" t="n"/>
      <c r="D1996" s="19" t="n"/>
      <c r="E1996" s="18">
        <f>IF($D1996="","",IFERROR(VLOOKUP(IF(ISNUMBER(FIND(" – ",$D1996)),LEFT($D1996,FIND(" – ",$D1996)-1),$D1996),SellerTbl,2,0),"کد ناشناخته"))</f>
        <v/>
      </c>
      <c r="F1996" s="21" t="n"/>
      <c r="G1996" s="21" t="n"/>
      <c r="H1996" s="22" t="n"/>
      <c r="I1996" s="23">
        <f>IF(OR($F1996="",$G1996=""),"",$F1996-$G1996)</f>
        <v/>
      </c>
      <c r="J1996" s="18">
        <f>IF($I1996="","",IF(ABS($I1996)&lt;=0.01*$F1996,"√","×"))</f>
        <v/>
      </c>
      <c r="K1996" s="23">
        <f>IF(COUNT($Q1996,$V1996,$AA1996,$AF1996,$AK1996,$AP1996,$AU1996,$AZ1996,$BE1996,$BJ1996,$BO1996,$BT1996,$BY1996,$CD1996,$CI1996)=0,"",SUM($Q1996,$V1996,$AA1996,$AF1996,$AK1996,$AP1996,$AU1996,$AZ1996,$BE1996,$BJ1996,$BO1996,$BT1996,$BY1996,$CD1996,$CI1996))</f>
        <v/>
      </c>
      <c r="L1996" s="23">
        <f>IF(OR($F1996="",$K1996=""),"",$F1996-$K1996)</f>
        <v/>
      </c>
      <c r="M1996" s="20" t="n"/>
      <c r="N1996" s="18">
        <f>IF($M1996="","",IFERROR(VLOOKUP(IFERROR(VLOOKUP(IF(ISNUMBER(FIND(" – ",$M1996)),LEFT($M1996,FIND(" – ",$M1996)-1),$M1996),ProdTbl,5,0),""),BasketTbl,2,0),"کد ناشناخته"))</f>
        <v/>
      </c>
      <c r="O1996" s="18">
        <f>IF($M1996="","",IFERROR(VLOOKUP(IF(ISNUMBER(FIND(" – ",$M1996)),LEFT($M1996,FIND(" – ",$M1996)-1),$M1996),ProdTbl,3,0),"کد ناشناخته"))</f>
        <v/>
      </c>
      <c r="P1996" s="22" t="n"/>
      <c r="Q1996" s="21" t="n"/>
      <c r="R1996" s="20" t="n"/>
      <c r="S1996" s="18">
        <f>IF($R1996="","",IFERROR(VLOOKUP(IFERROR(VLOOKUP(IF(ISNUMBER(FIND(" – ",$R1996)),LEFT($R1996,FIND(" – ",$R1996)-1),$R1996),ProdTbl,5,0),""),BasketTbl,2,0),"کد ناشناخته"))</f>
        <v/>
      </c>
      <c r="T1996" s="18">
        <f>IF($R1996="","",IFERROR(VLOOKUP(IF(ISNUMBER(FIND(" – ",$R1996)),LEFT($R1996,FIND(" – ",$R1996)-1),$R1996),ProdTbl,3,0),"کد ناشناخته"))</f>
        <v/>
      </c>
      <c r="U1996" s="22" t="n"/>
      <c r="V1996" s="21" t="n"/>
      <c r="W1996" s="20" t="n"/>
      <c r="X1996" s="18">
        <f>IF($W1996="","",IFERROR(VLOOKUP(IFERROR(VLOOKUP(IF(ISNUMBER(FIND(" – ",$W1996)),LEFT($W1996,FIND(" – ",$W1996)-1),$W1996),ProdTbl,5,0),""),BasketTbl,2,0),"کد ناشناخته"))</f>
        <v/>
      </c>
      <c r="Y1996" s="18">
        <f>IF($W1996="","",IFERROR(VLOOKUP(IF(ISNUMBER(FIND(" – ",$W1996)),LEFT($W1996,FIND(" – ",$W1996)-1),$W1996),ProdTbl,3,0),"کد ناشناخته"))</f>
        <v/>
      </c>
      <c r="Z1996" s="22" t="n"/>
      <c r="AA1996" s="21" t="n"/>
      <c r="AB1996" s="20" t="n"/>
      <c r="AC1996" s="18">
        <f>IF($AB1996="","",IFERROR(VLOOKUP(IFERROR(VLOOKUP(IF(ISNUMBER(FIND(" – ",$AB1996)),LEFT($AB1996,FIND(" – ",$AB1996)-1),$AB1996),ProdTbl,5,0),""),BasketTbl,2,0),"کد ناشناخته"))</f>
        <v/>
      </c>
      <c r="AD1996" s="18">
        <f>IF($AB1996="","",IFERROR(VLOOKUP(IF(ISNUMBER(FIND(" – ",$AB1996)),LEFT($AB1996,FIND(" – ",$AB1996)-1),$AB1996),ProdTbl,3,0),"کد ناشناخته"))</f>
        <v/>
      </c>
      <c r="AE1996" s="22" t="n"/>
      <c r="AF1996" s="21" t="n"/>
      <c r="AG1996" s="20" t="n"/>
      <c r="AH1996" s="18">
        <f>IF($AG1996="","",IFERROR(VLOOKUP(IFERROR(VLOOKUP(IF(ISNUMBER(FIND(" – ",$AG1996)),LEFT($AG1996,FIND(" – ",$AG1996)-1),$AG1996),ProdTbl,5,0),""),BasketTbl,2,0),"کد ناشناخته"))</f>
        <v/>
      </c>
      <c r="AI1996" s="18">
        <f>IF($AG1996="","",IFERROR(VLOOKUP(IF(ISNUMBER(FIND(" – ",$AG1996)),LEFT($AG1996,FIND(" – ",$AG1996)-1),$AG1996),ProdTbl,3,0),"کد ناشناخته"))</f>
        <v/>
      </c>
      <c r="AJ1996" s="22" t="n"/>
      <c r="AK1996" s="21" t="n"/>
      <c r="AL1996" s="20" t="n"/>
      <c r="AM1996" s="18">
        <f>IF($AL1996="","",IFERROR(VLOOKUP(IFERROR(VLOOKUP(IF(ISNUMBER(FIND(" – ",$AL1996)),LEFT($AL1996,FIND(" – ",$AL1996)-1),$AL1996),ProdTbl,5,0),""),BasketTbl,2,0),"کد ناشناخته"))</f>
        <v/>
      </c>
      <c r="AN1996" s="18">
        <f>IF($AL1996="","",IFERROR(VLOOKUP(IF(ISNUMBER(FIND(" – ",$AL1996)),LEFT($AL1996,FIND(" – ",$AL1996)-1),$AL1996),ProdTbl,3,0),"کد ناشناخته"))</f>
        <v/>
      </c>
      <c r="AO1996" s="22" t="n"/>
      <c r="AP1996" s="21" t="n"/>
      <c r="AQ1996" s="20" t="n"/>
      <c r="AR1996" s="18">
        <f>IF($AQ1996="","",IFERROR(VLOOKUP(IFERROR(VLOOKUP(IF(ISNUMBER(FIND(" – ",$AQ1996)),LEFT($AQ1996,FIND(" – ",$AQ1996)-1),$AQ1996),ProdTbl,5,0),""),BasketTbl,2,0),"کد ناشناخته"))</f>
        <v/>
      </c>
      <c r="AS1996" s="18">
        <f>IF($AQ1996="","",IFERROR(VLOOKUP(IF(ISNUMBER(FIND(" – ",$AQ1996)),LEFT($AQ1996,FIND(" – ",$AQ1996)-1),$AQ1996),ProdTbl,3,0),"کد ناشناخته"))</f>
        <v/>
      </c>
      <c r="AT1996" s="22" t="n"/>
      <c r="AU1996" s="21" t="n"/>
      <c r="AV1996" s="20" t="n"/>
      <c r="AW1996" s="18">
        <f>IF($AV1996="","",IFERROR(VLOOKUP(IFERROR(VLOOKUP(IF(ISNUMBER(FIND(" – ",$AV1996)),LEFT($AV1996,FIND(" – ",$AV1996)-1),$AV1996),ProdTbl,5,0),""),BasketTbl,2,0),"کد ناشناخته"))</f>
        <v/>
      </c>
      <c r="AX1996" s="18">
        <f>IF($AV1996="","",IFERROR(VLOOKUP(IF(ISNUMBER(FIND(" – ",$AV1996)),LEFT($AV1996,FIND(" – ",$AV1996)-1),$AV1996),ProdTbl,3,0),"کد ناشناخته"))</f>
        <v/>
      </c>
      <c r="AY1996" s="22" t="n"/>
      <c r="AZ1996" s="21" t="n"/>
      <c r="BA1996" s="20" t="n"/>
      <c r="BB1996" s="18">
        <f>IF($BA1996="","",IFERROR(VLOOKUP(IFERROR(VLOOKUP(IF(ISNUMBER(FIND(" – ",$BA1996)),LEFT($BA1996,FIND(" – ",$BA1996)-1),$BA1996),ProdTbl,5,0),""),BasketTbl,2,0),"کد ناشناخته"))</f>
        <v/>
      </c>
      <c r="BC1996" s="18">
        <f>IF($BA1996="","",IFERROR(VLOOKUP(IF(ISNUMBER(FIND(" – ",$BA1996)),LEFT($BA1996,FIND(" – ",$BA1996)-1),$BA1996),ProdTbl,3,0),"کد ناشناخته"))</f>
        <v/>
      </c>
      <c r="BD1996" s="22" t="n"/>
      <c r="BE1996" s="21" t="n"/>
      <c r="BF1996" s="20" t="n"/>
      <c r="BG1996" s="18">
        <f>IF($BF1996="","",IFERROR(VLOOKUP(IFERROR(VLOOKUP(IF(ISNUMBER(FIND(" – ",$BF1996)),LEFT($BF1996,FIND(" – ",$BF1996)-1),$BF1996),ProdTbl,5,0),""),BasketTbl,2,0),"کد ناشناخته"))</f>
        <v/>
      </c>
      <c r="BH1996" s="18">
        <f>IF($BF1996="","",IFERROR(VLOOKUP(IF(ISNUMBER(FIND(" – ",$BF1996)),LEFT($BF1996,FIND(" – ",$BF1996)-1),$BF1996),ProdTbl,3,0),"کد ناشناخته"))</f>
        <v/>
      </c>
      <c r="BI1996" s="22" t="n"/>
      <c r="BJ1996" s="21" t="n"/>
      <c r="BK1996" s="20" t="n"/>
      <c r="BL1996" s="18">
        <f>IF($BK1996="","",IFERROR(VLOOKUP(IFERROR(VLOOKUP(IF(ISNUMBER(FIND(" – ",$BK1996)),LEFT($BK1996,FIND(" – ",$BK1996)-1),$BK1996),ProdTbl,5,0),""),BasketTbl,2,0),"کد ناشناخته"))</f>
        <v/>
      </c>
      <c r="BM1996" s="18">
        <f>IF($BK1996="","",IFERROR(VLOOKUP(IF(ISNUMBER(FIND(" – ",$BK1996)),LEFT($BK1996,FIND(" – ",$BK1996)-1),$BK1996),ProdTbl,3,0),"کد ناشناخته"))</f>
        <v/>
      </c>
      <c r="BN1996" s="22" t="n"/>
      <c r="BO1996" s="21" t="n"/>
      <c r="BP1996" s="20" t="n"/>
      <c r="BQ1996" s="18">
        <f>IF($BP1996="","",IFERROR(VLOOKUP(IFERROR(VLOOKUP(IF(ISNUMBER(FIND(" – ",$BP1996)),LEFT($BP1996,FIND(" – ",$BP1996)-1),$BP1996),ProdTbl,5,0),""),BasketTbl,2,0),"کد ناشناخته"))</f>
        <v/>
      </c>
      <c r="BR1996" s="18">
        <f>IF($BP1996="","",IFERROR(VLOOKUP(IF(ISNUMBER(FIND(" – ",$BP1996)),LEFT($BP1996,FIND(" – ",$BP1996)-1),$BP1996),ProdTbl,3,0),"کد ناشناخته"))</f>
        <v/>
      </c>
      <c r="BS1996" s="22" t="n"/>
      <c r="BT1996" s="21" t="n"/>
      <c r="BU1996" s="20" t="n"/>
      <c r="BV1996" s="18">
        <f>IF($BU1996="","",IFERROR(VLOOKUP(IFERROR(VLOOKUP(IF(ISNUMBER(FIND(" – ",$BU1996)),LEFT($BU1996,FIND(" – ",$BU1996)-1),$BU1996),ProdTbl,5,0),""),BasketTbl,2,0),"کد ناشناخته"))</f>
        <v/>
      </c>
      <c r="BW1996" s="18">
        <f>IF($BU1996="","",IFERROR(VLOOKUP(IF(ISNUMBER(FIND(" – ",$BU1996)),LEFT($BU1996,FIND(" – ",$BU1996)-1),$BU1996),ProdTbl,3,0),"کد ناشناخته"))</f>
        <v/>
      </c>
      <c r="BX1996" s="22" t="n"/>
      <c r="BY1996" s="21" t="n"/>
      <c r="BZ1996" s="20" t="n"/>
      <c r="CA1996" s="18">
        <f>IF($BZ1996="","",IFERROR(VLOOKUP(IFERROR(VLOOKUP(IF(ISNUMBER(FIND(" – ",$BZ1996)),LEFT($BZ1996,FIND(" – ",$BZ1996)-1),$BZ1996),ProdTbl,5,0),""),BasketTbl,2,0),"کد ناشناخته"))</f>
        <v/>
      </c>
      <c r="CB1996" s="18">
        <f>IF($BZ1996="","",IFERROR(VLOOKUP(IF(ISNUMBER(FIND(" – ",$BZ1996)),LEFT($BZ1996,FIND(" – ",$BZ1996)-1),$BZ1996),ProdTbl,3,0),"کد ناشناخته"))</f>
        <v/>
      </c>
      <c r="CC1996" s="22" t="n"/>
      <c r="CD1996" s="21" t="n"/>
      <c r="CE1996" s="20" t="n"/>
      <c r="CF1996" s="18">
        <f>IF($CE1996="","",IFERROR(VLOOKUP(IFERROR(VLOOKUP(IF(ISNUMBER(FIND(" – ",$CE1996)),LEFT($CE1996,FIND(" – ",$CE1996)-1),$CE1996),ProdTbl,5,0),""),BasketTbl,2,0),"کد ناشناخته"))</f>
        <v/>
      </c>
      <c r="CG1996" s="18">
        <f>IF($CE1996="","",IFERROR(VLOOKUP(IF(ISNUMBER(FIND(" – ",$CE1996)),LEFT($CE1996,FIND(" – ",$CE1996)-1),$CE1996),ProdTbl,3,0),"کد ناشناخته"))</f>
        <v/>
      </c>
      <c r="CH1996" s="22" t="n"/>
      <c r="CI1996" s="21" t="n"/>
    </row>
    <row r="1997">
      <c r="A1997" s="18">
        <f>IF($B1997="","",COUNTA($B$10:$B1997))</f>
        <v/>
      </c>
      <c r="B1997" s="19" t="n"/>
      <c r="C1997" s="20" t="n"/>
      <c r="D1997" s="19" t="n"/>
      <c r="E1997" s="18">
        <f>IF($D1997="","",IFERROR(VLOOKUP(IF(ISNUMBER(FIND(" – ",$D1997)),LEFT($D1997,FIND(" – ",$D1997)-1),$D1997),SellerTbl,2,0),"کد ناشناخته"))</f>
        <v/>
      </c>
      <c r="F1997" s="21" t="n"/>
      <c r="G1997" s="21" t="n"/>
      <c r="H1997" s="22" t="n"/>
      <c r="I1997" s="23">
        <f>IF(OR($F1997="",$G1997=""),"",$F1997-$G1997)</f>
        <v/>
      </c>
      <c r="J1997" s="18">
        <f>IF($I1997="","",IF(ABS($I1997)&lt;=0.01*$F1997,"√","×"))</f>
        <v/>
      </c>
      <c r="K1997" s="23">
        <f>IF(COUNT($Q1997,$V1997,$AA1997,$AF1997,$AK1997,$AP1997,$AU1997,$AZ1997,$BE1997,$BJ1997,$BO1997,$BT1997,$BY1997,$CD1997,$CI1997)=0,"",SUM($Q1997,$V1997,$AA1997,$AF1997,$AK1997,$AP1997,$AU1997,$AZ1997,$BE1997,$BJ1997,$BO1997,$BT1997,$BY1997,$CD1997,$CI1997))</f>
        <v/>
      </c>
      <c r="L1997" s="23">
        <f>IF(OR($F1997="",$K1997=""),"",$F1997-$K1997)</f>
        <v/>
      </c>
      <c r="M1997" s="20" t="n"/>
      <c r="N1997" s="18">
        <f>IF($M1997="","",IFERROR(VLOOKUP(IFERROR(VLOOKUP(IF(ISNUMBER(FIND(" – ",$M1997)),LEFT($M1997,FIND(" – ",$M1997)-1),$M1997),ProdTbl,5,0),""),BasketTbl,2,0),"کد ناشناخته"))</f>
        <v/>
      </c>
      <c r="O1997" s="18">
        <f>IF($M1997="","",IFERROR(VLOOKUP(IF(ISNUMBER(FIND(" – ",$M1997)),LEFT($M1997,FIND(" – ",$M1997)-1),$M1997),ProdTbl,3,0),"کد ناشناخته"))</f>
        <v/>
      </c>
      <c r="P1997" s="22" t="n"/>
      <c r="Q1997" s="21" t="n"/>
      <c r="R1997" s="20" t="n"/>
      <c r="S1997" s="18">
        <f>IF($R1997="","",IFERROR(VLOOKUP(IFERROR(VLOOKUP(IF(ISNUMBER(FIND(" – ",$R1997)),LEFT($R1997,FIND(" – ",$R1997)-1),$R1997),ProdTbl,5,0),""),BasketTbl,2,0),"کد ناشناخته"))</f>
        <v/>
      </c>
      <c r="T1997" s="18">
        <f>IF($R1997="","",IFERROR(VLOOKUP(IF(ISNUMBER(FIND(" – ",$R1997)),LEFT($R1997,FIND(" – ",$R1997)-1),$R1997),ProdTbl,3,0),"کد ناشناخته"))</f>
        <v/>
      </c>
      <c r="U1997" s="22" t="n"/>
      <c r="V1997" s="21" t="n"/>
      <c r="W1997" s="20" t="n"/>
      <c r="X1997" s="18">
        <f>IF($W1997="","",IFERROR(VLOOKUP(IFERROR(VLOOKUP(IF(ISNUMBER(FIND(" – ",$W1997)),LEFT($W1997,FIND(" – ",$W1997)-1),$W1997),ProdTbl,5,0),""),BasketTbl,2,0),"کد ناشناخته"))</f>
        <v/>
      </c>
      <c r="Y1997" s="18">
        <f>IF($W1997="","",IFERROR(VLOOKUP(IF(ISNUMBER(FIND(" – ",$W1997)),LEFT($W1997,FIND(" – ",$W1997)-1),$W1997),ProdTbl,3,0),"کد ناشناخته"))</f>
        <v/>
      </c>
      <c r="Z1997" s="22" t="n"/>
      <c r="AA1997" s="21" t="n"/>
      <c r="AB1997" s="20" t="n"/>
      <c r="AC1997" s="18">
        <f>IF($AB1997="","",IFERROR(VLOOKUP(IFERROR(VLOOKUP(IF(ISNUMBER(FIND(" – ",$AB1997)),LEFT($AB1997,FIND(" – ",$AB1997)-1),$AB1997),ProdTbl,5,0),""),BasketTbl,2,0),"کد ناشناخته"))</f>
        <v/>
      </c>
      <c r="AD1997" s="18">
        <f>IF($AB1997="","",IFERROR(VLOOKUP(IF(ISNUMBER(FIND(" – ",$AB1997)),LEFT($AB1997,FIND(" – ",$AB1997)-1),$AB1997),ProdTbl,3,0),"کد ناشناخته"))</f>
        <v/>
      </c>
      <c r="AE1997" s="22" t="n"/>
      <c r="AF1997" s="21" t="n"/>
      <c r="AG1997" s="20" t="n"/>
      <c r="AH1997" s="18">
        <f>IF($AG1997="","",IFERROR(VLOOKUP(IFERROR(VLOOKUP(IF(ISNUMBER(FIND(" – ",$AG1997)),LEFT($AG1997,FIND(" – ",$AG1997)-1),$AG1997),ProdTbl,5,0),""),BasketTbl,2,0),"کد ناشناخته"))</f>
        <v/>
      </c>
      <c r="AI1997" s="18">
        <f>IF($AG1997="","",IFERROR(VLOOKUP(IF(ISNUMBER(FIND(" – ",$AG1997)),LEFT($AG1997,FIND(" – ",$AG1997)-1),$AG1997),ProdTbl,3,0),"کد ناشناخته"))</f>
        <v/>
      </c>
      <c r="AJ1997" s="22" t="n"/>
      <c r="AK1997" s="21" t="n"/>
      <c r="AL1997" s="20" t="n"/>
      <c r="AM1997" s="18">
        <f>IF($AL1997="","",IFERROR(VLOOKUP(IFERROR(VLOOKUP(IF(ISNUMBER(FIND(" – ",$AL1997)),LEFT($AL1997,FIND(" – ",$AL1997)-1),$AL1997),ProdTbl,5,0),""),BasketTbl,2,0),"کد ناشناخته"))</f>
        <v/>
      </c>
      <c r="AN1997" s="18">
        <f>IF($AL1997="","",IFERROR(VLOOKUP(IF(ISNUMBER(FIND(" – ",$AL1997)),LEFT($AL1997,FIND(" – ",$AL1997)-1),$AL1997),ProdTbl,3,0),"کد ناشناخته"))</f>
        <v/>
      </c>
      <c r="AO1997" s="22" t="n"/>
      <c r="AP1997" s="21" t="n"/>
      <c r="AQ1997" s="20" t="n"/>
      <c r="AR1997" s="18">
        <f>IF($AQ1997="","",IFERROR(VLOOKUP(IFERROR(VLOOKUP(IF(ISNUMBER(FIND(" – ",$AQ1997)),LEFT($AQ1997,FIND(" – ",$AQ1997)-1),$AQ1997),ProdTbl,5,0),""),BasketTbl,2,0),"کد ناشناخته"))</f>
        <v/>
      </c>
      <c r="AS1997" s="18">
        <f>IF($AQ1997="","",IFERROR(VLOOKUP(IF(ISNUMBER(FIND(" – ",$AQ1997)),LEFT($AQ1997,FIND(" – ",$AQ1997)-1),$AQ1997),ProdTbl,3,0),"کد ناشناخته"))</f>
        <v/>
      </c>
      <c r="AT1997" s="22" t="n"/>
      <c r="AU1997" s="21" t="n"/>
      <c r="AV1997" s="20" t="n"/>
      <c r="AW1997" s="18">
        <f>IF($AV1997="","",IFERROR(VLOOKUP(IFERROR(VLOOKUP(IF(ISNUMBER(FIND(" – ",$AV1997)),LEFT($AV1997,FIND(" – ",$AV1997)-1),$AV1997),ProdTbl,5,0),""),BasketTbl,2,0),"کد ناشناخته"))</f>
        <v/>
      </c>
      <c r="AX1997" s="18">
        <f>IF($AV1997="","",IFERROR(VLOOKUP(IF(ISNUMBER(FIND(" – ",$AV1997)),LEFT($AV1997,FIND(" – ",$AV1997)-1),$AV1997),ProdTbl,3,0),"کد ناشناخته"))</f>
        <v/>
      </c>
      <c r="AY1997" s="22" t="n"/>
      <c r="AZ1997" s="21" t="n"/>
      <c r="BA1997" s="20" t="n"/>
      <c r="BB1997" s="18">
        <f>IF($BA1997="","",IFERROR(VLOOKUP(IFERROR(VLOOKUP(IF(ISNUMBER(FIND(" – ",$BA1997)),LEFT($BA1997,FIND(" – ",$BA1997)-1),$BA1997),ProdTbl,5,0),""),BasketTbl,2,0),"کد ناشناخته"))</f>
        <v/>
      </c>
      <c r="BC1997" s="18">
        <f>IF($BA1997="","",IFERROR(VLOOKUP(IF(ISNUMBER(FIND(" – ",$BA1997)),LEFT($BA1997,FIND(" – ",$BA1997)-1),$BA1997),ProdTbl,3,0),"کد ناشناخته"))</f>
        <v/>
      </c>
      <c r="BD1997" s="22" t="n"/>
      <c r="BE1997" s="21" t="n"/>
      <c r="BF1997" s="20" t="n"/>
      <c r="BG1997" s="18">
        <f>IF($BF1997="","",IFERROR(VLOOKUP(IFERROR(VLOOKUP(IF(ISNUMBER(FIND(" – ",$BF1997)),LEFT($BF1997,FIND(" – ",$BF1997)-1),$BF1997),ProdTbl,5,0),""),BasketTbl,2,0),"کد ناشناخته"))</f>
        <v/>
      </c>
      <c r="BH1997" s="18">
        <f>IF($BF1997="","",IFERROR(VLOOKUP(IF(ISNUMBER(FIND(" – ",$BF1997)),LEFT($BF1997,FIND(" – ",$BF1997)-1),$BF1997),ProdTbl,3,0),"کد ناشناخته"))</f>
        <v/>
      </c>
      <c r="BI1997" s="22" t="n"/>
      <c r="BJ1997" s="21" t="n"/>
      <c r="BK1997" s="20" t="n"/>
      <c r="BL1997" s="18">
        <f>IF($BK1997="","",IFERROR(VLOOKUP(IFERROR(VLOOKUP(IF(ISNUMBER(FIND(" – ",$BK1997)),LEFT($BK1997,FIND(" – ",$BK1997)-1),$BK1997),ProdTbl,5,0),""),BasketTbl,2,0),"کد ناشناخته"))</f>
        <v/>
      </c>
      <c r="BM1997" s="18">
        <f>IF($BK1997="","",IFERROR(VLOOKUP(IF(ISNUMBER(FIND(" – ",$BK1997)),LEFT($BK1997,FIND(" – ",$BK1997)-1),$BK1997),ProdTbl,3,0),"کد ناشناخته"))</f>
        <v/>
      </c>
      <c r="BN1997" s="22" t="n"/>
      <c r="BO1997" s="21" t="n"/>
      <c r="BP1997" s="20" t="n"/>
      <c r="BQ1997" s="18">
        <f>IF($BP1997="","",IFERROR(VLOOKUP(IFERROR(VLOOKUP(IF(ISNUMBER(FIND(" – ",$BP1997)),LEFT($BP1997,FIND(" – ",$BP1997)-1),$BP1997),ProdTbl,5,0),""),BasketTbl,2,0),"کد ناشناخته"))</f>
        <v/>
      </c>
      <c r="BR1997" s="18">
        <f>IF($BP1997="","",IFERROR(VLOOKUP(IF(ISNUMBER(FIND(" – ",$BP1997)),LEFT($BP1997,FIND(" – ",$BP1997)-1),$BP1997),ProdTbl,3,0),"کد ناشناخته"))</f>
        <v/>
      </c>
      <c r="BS1997" s="22" t="n"/>
      <c r="BT1997" s="21" t="n"/>
      <c r="BU1997" s="20" t="n"/>
      <c r="BV1997" s="18">
        <f>IF($BU1997="","",IFERROR(VLOOKUP(IFERROR(VLOOKUP(IF(ISNUMBER(FIND(" – ",$BU1997)),LEFT($BU1997,FIND(" – ",$BU1997)-1),$BU1997),ProdTbl,5,0),""),BasketTbl,2,0),"کد ناشناخته"))</f>
        <v/>
      </c>
      <c r="BW1997" s="18">
        <f>IF($BU1997="","",IFERROR(VLOOKUP(IF(ISNUMBER(FIND(" – ",$BU1997)),LEFT($BU1997,FIND(" – ",$BU1997)-1),$BU1997),ProdTbl,3,0),"کد ناشناخته"))</f>
        <v/>
      </c>
      <c r="BX1997" s="22" t="n"/>
      <c r="BY1997" s="21" t="n"/>
      <c r="BZ1997" s="20" t="n"/>
      <c r="CA1997" s="18">
        <f>IF($BZ1997="","",IFERROR(VLOOKUP(IFERROR(VLOOKUP(IF(ISNUMBER(FIND(" – ",$BZ1997)),LEFT($BZ1997,FIND(" – ",$BZ1997)-1),$BZ1997),ProdTbl,5,0),""),BasketTbl,2,0),"کد ناشناخته"))</f>
        <v/>
      </c>
      <c r="CB1997" s="18">
        <f>IF($BZ1997="","",IFERROR(VLOOKUP(IF(ISNUMBER(FIND(" – ",$BZ1997)),LEFT($BZ1997,FIND(" – ",$BZ1997)-1),$BZ1997),ProdTbl,3,0),"کد ناشناخته"))</f>
        <v/>
      </c>
      <c r="CC1997" s="22" t="n"/>
      <c r="CD1997" s="21" t="n"/>
      <c r="CE1997" s="20" t="n"/>
      <c r="CF1997" s="18">
        <f>IF($CE1997="","",IFERROR(VLOOKUP(IFERROR(VLOOKUP(IF(ISNUMBER(FIND(" – ",$CE1997)),LEFT($CE1997,FIND(" – ",$CE1997)-1),$CE1997),ProdTbl,5,0),""),BasketTbl,2,0),"کد ناشناخته"))</f>
        <v/>
      </c>
      <c r="CG1997" s="18">
        <f>IF($CE1997="","",IFERROR(VLOOKUP(IF(ISNUMBER(FIND(" – ",$CE1997)),LEFT($CE1997,FIND(" – ",$CE1997)-1),$CE1997),ProdTbl,3,0),"کد ناشناخته"))</f>
        <v/>
      </c>
      <c r="CH1997" s="22" t="n"/>
      <c r="CI1997" s="21" t="n"/>
    </row>
    <row r="1998">
      <c r="A1998" s="18">
        <f>IF($B1998="","",COUNTA($B$10:$B1998))</f>
        <v/>
      </c>
      <c r="B1998" s="19" t="n"/>
      <c r="C1998" s="20" t="n"/>
      <c r="D1998" s="19" t="n"/>
      <c r="E1998" s="18">
        <f>IF($D1998="","",IFERROR(VLOOKUP(IF(ISNUMBER(FIND(" – ",$D1998)),LEFT($D1998,FIND(" – ",$D1998)-1),$D1998),SellerTbl,2,0),"کد ناشناخته"))</f>
        <v/>
      </c>
      <c r="F1998" s="21" t="n"/>
      <c r="G1998" s="21" t="n"/>
      <c r="H1998" s="22" t="n"/>
      <c r="I1998" s="23">
        <f>IF(OR($F1998="",$G1998=""),"",$F1998-$G1998)</f>
        <v/>
      </c>
      <c r="J1998" s="18">
        <f>IF($I1998="","",IF(ABS($I1998)&lt;=0.01*$F1998,"√","×"))</f>
        <v/>
      </c>
      <c r="K1998" s="23">
        <f>IF(COUNT($Q1998,$V1998,$AA1998,$AF1998,$AK1998,$AP1998,$AU1998,$AZ1998,$BE1998,$BJ1998,$BO1998,$BT1998,$BY1998,$CD1998,$CI1998)=0,"",SUM($Q1998,$V1998,$AA1998,$AF1998,$AK1998,$AP1998,$AU1998,$AZ1998,$BE1998,$BJ1998,$BO1998,$BT1998,$BY1998,$CD1998,$CI1998))</f>
        <v/>
      </c>
      <c r="L1998" s="23">
        <f>IF(OR($F1998="",$K1998=""),"",$F1998-$K1998)</f>
        <v/>
      </c>
      <c r="M1998" s="20" t="n"/>
      <c r="N1998" s="18">
        <f>IF($M1998="","",IFERROR(VLOOKUP(IFERROR(VLOOKUP(IF(ISNUMBER(FIND(" – ",$M1998)),LEFT($M1998,FIND(" – ",$M1998)-1),$M1998),ProdTbl,5,0),""),BasketTbl,2,0),"کد ناشناخته"))</f>
        <v/>
      </c>
      <c r="O1998" s="18">
        <f>IF($M1998="","",IFERROR(VLOOKUP(IF(ISNUMBER(FIND(" – ",$M1998)),LEFT($M1998,FIND(" – ",$M1998)-1),$M1998),ProdTbl,3,0),"کد ناشناخته"))</f>
        <v/>
      </c>
      <c r="P1998" s="22" t="n"/>
      <c r="Q1998" s="21" t="n"/>
      <c r="R1998" s="20" t="n"/>
      <c r="S1998" s="18">
        <f>IF($R1998="","",IFERROR(VLOOKUP(IFERROR(VLOOKUP(IF(ISNUMBER(FIND(" – ",$R1998)),LEFT($R1998,FIND(" – ",$R1998)-1),$R1998),ProdTbl,5,0),""),BasketTbl,2,0),"کد ناشناخته"))</f>
        <v/>
      </c>
      <c r="T1998" s="18">
        <f>IF($R1998="","",IFERROR(VLOOKUP(IF(ISNUMBER(FIND(" – ",$R1998)),LEFT($R1998,FIND(" – ",$R1998)-1),$R1998),ProdTbl,3,0),"کد ناشناخته"))</f>
        <v/>
      </c>
      <c r="U1998" s="22" t="n"/>
      <c r="V1998" s="21" t="n"/>
      <c r="W1998" s="20" t="n"/>
      <c r="X1998" s="18">
        <f>IF($W1998="","",IFERROR(VLOOKUP(IFERROR(VLOOKUP(IF(ISNUMBER(FIND(" – ",$W1998)),LEFT($W1998,FIND(" – ",$W1998)-1),$W1998),ProdTbl,5,0),""),BasketTbl,2,0),"کد ناشناخته"))</f>
        <v/>
      </c>
      <c r="Y1998" s="18">
        <f>IF($W1998="","",IFERROR(VLOOKUP(IF(ISNUMBER(FIND(" – ",$W1998)),LEFT($W1998,FIND(" – ",$W1998)-1),$W1998),ProdTbl,3,0),"کد ناشناخته"))</f>
        <v/>
      </c>
      <c r="Z1998" s="22" t="n"/>
      <c r="AA1998" s="21" t="n"/>
      <c r="AB1998" s="20" t="n"/>
      <c r="AC1998" s="18">
        <f>IF($AB1998="","",IFERROR(VLOOKUP(IFERROR(VLOOKUP(IF(ISNUMBER(FIND(" – ",$AB1998)),LEFT($AB1998,FIND(" – ",$AB1998)-1),$AB1998),ProdTbl,5,0),""),BasketTbl,2,0),"کد ناشناخته"))</f>
        <v/>
      </c>
      <c r="AD1998" s="18">
        <f>IF($AB1998="","",IFERROR(VLOOKUP(IF(ISNUMBER(FIND(" – ",$AB1998)),LEFT($AB1998,FIND(" – ",$AB1998)-1),$AB1998),ProdTbl,3,0),"کد ناشناخته"))</f>
        <v/>
      </c>
      <c r="AE1998" s="22" t="n"/>
      <c r="AF1998" s="21" t="n"/>
      <c r="AG1998" s="20" t="n"/>
      <c r="AH1998" s="18">
        <f>IF($AG1998="","",IFERROR(VLOOKUP(IFERROR(VLOOKUP(IF(ISNUMBER(FIND(" – ",$AG1998)),LEFT($AG1998,FIND(" – ",$AG1998)-1),$AG1998),ProdTbl,5,0),""),BasketTbl,2,0),"کد ناشناخته"))</f>
        <v/>
      </c>
      <c r="AI1998" s="18">
        <f>IF($AG1998="","",IFERROR(VLOOKUP(IF(ISNUMBER(FIND(" – ",$AG1998)),LEFT($AG1998,FIND(" – ",$AG1998)-1),$AG1998),ProdTbl,3,0),"کد ناشناخته"))</f>
        <v/>
      </c>
      <c r="AJ1998" s="22" t="n"/>
      <c r="AK1998" s="21" t="n"/>
      <c r="AL1998" s="20" t="n"/>
      <c r="AM1998" s="18">
        <f>IF($AL1998="","",IFERROR(VLOOKUP(IFERROR(VLOOKUP(IF(ISNUMBER(FIND(" – ",$AL1998)),LEFT($AL1998,FIND(" – ",$AL1998)-1),$AL1998),ProdTbl,5,0),""),BasketTbl,2,0),"کد ناشناخته"))</f>
        <v/>
      </c>
      <c r="AN1998" s="18">
        <f>IF($AL1998="","",IFERROR(VLOOKUP(IF(ISNUMBER(FIND(" – ",$AL1998)),LEFT($AL1998,FIND(" – ",$AL1998)-1),$AL1998),ProdTbl,3,0),"کد ناشناخته"))</f>
        <v/>
      </c>
      <c r="AO1998" s="22" t="n"/>
      <c r="AP1998" s="21" t="n"/>
      <c r="AQ1998" s="20" t="n"/>
      <c r="AR1998" s="18">
        <f>IF($AQ1998="","",IFERROR(VLOOKUP(IFERROR(VLOOKUP(IF(ISNUMBER(FIND(" – ",$AQ1998)),LEFT($AQ1998,FIND(" – ",$AQ1998)-1),$AQ1998),ProdTbl,5,0),""),BasketTbl,2,0),"کد ناشناخته"))</f>
        <v/>
      </c>
      <c r="AS1998" s="18">
        <f>IF($AQ1998="","",IFERROR(VLOOKUP(IF(ISNUMBER(FIND(" – ",$AQ1998)),LEFT($AQ1998,FIND(" – ",$AQ1998)-1),$AQ1998),ProdTbl,3,0),"کد ناشناخته"))</f>
        <v/>
      </c>
      <c r="AT1998" s="22" t="n"/>
      <c r="AU1998" s="21" t="n"/>
      <c r="AV1998" s="20" t="n"/>
      <c r="AW1998" s="18">
        <f>IF($AV1998="","",IFERROR(VLOOKUP(IFERROR(VLOOKUP(IF(ISNUMBER(FIND(" – ",$AV1998)),LEFT($AV1998,FIND(" – ",$AV1998)-1),$AV1998),ProdTbl,5,0),""),BasketTbl,2,0),"کد ناشناخته"))</f>
        <v/>
      </c>
      <c r="AX1998" s="18">
        <f>IF($AV1998="","",IFERROR(VLOOKUP(IF(ISNUMBER(FIND(" – ",$AV1998)),LEFT($AV1998,FIND(" – ",$AV1998)-1),$AV1998),ProdTbl,3,0),"کد ناشناخته"))</f>
        <v/>
      </c>
      <c r="AY1998" s="22" t="n"/>
      <c r="AZ1998" s="21" t="n"/>
      <c r="BA1998" s="20" t="n"/>
      <c r="BB1998" s="18">
        <f>IF($BA1998="","",IFERROR(VLOOKUP(IFERROR(VLOOKUP(IF(ISNUMBER(FIND(" – ",$BA1998)),LEFT($BA1998,FIND(" – ",$BA1998)-1),$BA1998),ProdTbl,5,0),""),BasketTbl,2,0),"کد ناشناخته"))</f>
        <v/>
      </c>
      <c r="BC1998" s="18">
        <f>IF($BA1998="","",IFERROR(VLOOKUP(IF(ISNUMBER(FIND(" – ",$BA1998)),LEFT($BA1998,FIND(" – ",$BA1998)-1),$BA1998),ProdTbl,3,0),"کد ناشناخته"))</f>
        <v/>
      </c>
      <c r="BD1998" s="22" t="n"/>
      <c r="BE1998" s="21" t="n"/>
      <c r="BF1998" s="20" t="n"/>
      <c r="BG1998" s="18">
        <f>IF($BF1998="","",IFERROR(VLOOKUP(IFERROR(VLOOKUP(IF(ISNUMBER(FIND(" – ",$BF1998)),LEFT($BF1998,FIND(" – ",$BF1998)-1),$BF1998),ProdTbl,5,0),""),BasketTbl,2,0),"کد ناشناخته"))</f>
        <v/>
      </c>
      <c r="BH1998" s="18">
        <f>IF($BF1998="","",IFERROR(VLOOKUP(IF(ISNUMBER(FIND(" – ",$BF1998)),LEFT($BF1998,FIND(" – ",$BF1998)-1),$BF1998),ProdTbl,3,0),"کد ناشناخته"))</f>
        <v/>
      </c>
      <c r="BI1998" s="22" t="n"/>
      <c r="BJ1998" s="21" t="n"/>
      <c r="BK1998" s="20" t="n"/>
      <c r="BL1998" s="18">
        <f>IF($BK1998="","",IFERROR(VLOOKUP(IFERROR(VLOOKUP(IF(ISNUMBER(FIND(" – ",$BK1998)),LEFT($BK1998,FIND(" – ",$BK1998)-1),$BK1998),ProdTbl,5,0),""),BasketTbl,2,0),"کد ناشناخته"))</f>
        <v/>
      </c>
      <c r="BM1998" s="18">
        <f>IF($BK1998="","",IFERROR(VLOOKUP(IF(ISNUMBER(FIND(" – ",$BK1998)),LEFT($BK1998,FIND(" – ",$BK1998)-1),$BK1998),ProdTbl,3,0),"کد ناشناخته"))</f>
        <v/>
      </c>
      <c r="BN1998" s="22" t="n"/>
      <c r="BO1998" s="21" t="n"/>
      <c r="BP1998" s="20" t="n"/>
      <c r="BQ1998" s="18">
        <f>IF($BP1998="","",IFERROR(VLOOKUP(IFERROR(VLOOKUP(IF(ISNUMBER(FIND(" – ",$BP1998)),LEFT($BP1998,FIND(" – ",$BP1998)-1),$BP1998),ProdTbl,5,0),""),BasketTbl,2,0),"کد ناشناخته"))</f>
        <v/>
      </c>
      <c r="BR1998" s="18">
        <f>IF($BP1998="","",IFERROR(VLOOKUP(IF(ISNUMBER(FIND(" – ",$BP1998)),LEFT($BP1998,FIND(" – ",$BP1998)-1),$BP1998),ProdTbl,3,0),"کد ناشناخته"))</f>
        <v/>
      </c>
      <c r="BS1998" s="22" t="n"/>
      <c r="BT1998" s="21" t="n"/>
      <c r="BU1998" s="20" t="n"/>
      <c r="BV1998" s="18">
        <f>IF($BU1998="","",IFERROR(VLOOKUP(IFERROR(VLOOKUP(IF(ISNUMBER(FIND(" – ",$BU1998)),LEFT($BU1998,FIND(" – ",$BU1998)-1),$BU1998),ProdTbl,5,0),""),BasketTbl,2,0),"کد ناشناخته"))</f>
        <v/>
      </c>
      <c r="BW1998" s="18">
        <f>IF($BU1998="","",IFERROR(VLOOKUP(IF(ISNUMBER(FIND(" – ",$BU1998)),LEFT($BU1998,FIND(" – ",$BU1998)-1),$BU1998),ProdTbl,3,0),"کد ناشناخته"))</f>
        <v/>
      </c>
      <c r="BX1998" s="22" t="n"/>
      <c r="BY1998" s="21" t="n"/>
      <c r="BZ1998" s="20" t="n"/>
      <c r="CA1998" s="18">
        <f>IF($BZ1998="","",IFERROR(VLOOKUP(IFERROR(VLOOKUP(IF(ISNUMBER(FIND(" – ",$BZ1998)),LEFT($BZ1998,FIND(" – ",$BZ1998)-1),$BZ1998),ProdTbl,5,0),""),BasketTbl,2,0),"کد ناشناخته"))</f>
        <v/>
      </c>
      <c r="CB1998" s="18">
        <f>IF($BZ1998="","",IFERROR(VLOOKUP(IF(ISNUMBER(FIND(" – ",$BZ1998)),LEFT($BZ1998,FIND(" – ",$BZ1998)-1),$BZ1998),ProdTbl,3,0),"کد ناشناخته"))</f>
        <v/>
      </c>
      <c r="CC1998" s="22" t="n"/>
      <c r="CD1998" s="21" t="n"/>
      <c r="CE1998" s="20" t="n"/>
      <c r="CF1998" s="18">
        <f>IF($CE1998="","",IFERROR(VLOOKUP(IFERROR(VLOOKUP(IF(ISNUMBER(FIND(" – ",$CE1998)),LEFT($CE1998,FIND(" – ",$CE1998)-1),$CE1998),ProdTbl,5,0),""),BasketTbl,2,0),"کد ناشناخته"))</f>
        <v/>
      </c>
      <c r="CG1998" s="18">
        <f>IF($CE1998="","",IFERROR(VLOOKUP(IF(ISNUMBER(FIND(" – ",$CE1998)),LEFT($CE1998,FIND(" – ",$CE1998)-1),$CE1998),ProdTbl,3,0),"کد ناشناخته"))</f>
        <v/>
      </c>
      <c r="CH1998" s="22" t="n"/>
      <c r="CI1998" s="21" t="n"/>
    </row>
    <row r="1999">
      <c r="A1999" s="18">
        <f>IF($B1999="","",COUNTA($B$10:$B1999))</f>
        <v/>
      </c>
      <c r="B1999" s="19" t="n"/>
      <c r="C1999" s="20" t="n"/>
      <c r="D1999" s="19" t="n"/>
      <c r="E1999" s="18">
        <f>IF($D1999="","",IFERROR(VLOOKUP(IF(ISNUMBER(FIND(" – ",$D1999)),LEFT($D1999,FIND(" – ",$D1999)-1),$D1999),SellerTbl,2,0),"کد ناشناخته"))</f>
        <v/>
      </c>
      <c r="F1999" s="21" t="n"/>
      <c r="G1999" s="21" t="n"/>
      <c r="H1999" s="22" t="n"/>
      <c r="I1999" s="23">
        <f>IF(OR($F1999="",$G1999=""),"",$F1999-$G1999)</f>
        <v/>
      </c>
      <c r="J1999" s="18">
        <f>IF($I1999="","",IF(ABS($I1999)&lt;=0.01*$F1999,"√","×"))</f>
        <v/>
      </c>
      <c r="K1999" s="23">
        <f>IF(COUNT($Q1999,$V1999,$AA1999,$AF1999,$AK1999,$AP1999,$AU1999,$AZ1999,$BE1999,$BJ1999,$BO1999,$BT1999,$BY1999,$CD1999,$CI1999)=0,"",SUM($Q1999,$V1999,$AA1999,$AF1999,$AK1999,$AP1999,$AU1999,$AZ1999,$BE1999,$BJ1999,$BO1999,$BT1999,$BY1999,$CD1999,$CI1999))</f>
        <v/>
      </c>
      <c r="L1999" s="23">
        <f>IF(OR($F1999="",$K1999=""),"",$F1999-$K1999)</f>
        <v/>
      </c>
      <c r="M1999" s="20" t="n"/>
      <c r="N1999" s="18">
        <f>IF($M1999="","",IFERROR(VLOOKUP(IFERROR(VLOOKUP(IF(ISNUMBER(FIND(" – ",$M1999)),LEFT($M1999,FIND(" – ",$M1999)-1),$M1999),ProdTbl,5,0),""),BasketTbl,2,0),"کد ناشناخته"))</f>
        <v/>
      </c>
      <c r="O1999" s="18">
        <f>IF($M1999="","",IFERROR(VLOOKUP(IF(ISNUMBER(FIND(" – ",$M1999)),LEFT($M1999,FIND(" – ",$M1999)-1),$M1999),ProdTbl,3,0),"کد ناشناخته"))</f>
        <v/>
      </c>
      <c r="P1999" s="22" t="n"/>
      <c r="Q1999" s="21" t="n"/>
      <c r="R1999" s="20" t="n"/>
      <c r="S1999" s="18">
        <f>IF($R1999="","",IFERROR(VLOOKUP(IFERROR(VLOOKUP(IF(ISNUMBER(FIND(" – ",$R1999)),LEFT($R1999,FIND(" – ",$R1999)-1),$R1999),ProdTbl,5,0),""),BasketTbl,2,0),"کد ناشناخته"))</f>
        <v/>
      </c>
      <c r="T1999" s="18">
        <f>IF($R1999="","",IFERROR(VLOOKUP(IF(ISNUMBER(FIND(" – ",$R1999)),LEFT($R1999,FIND(" – ",$R1999)-1),$R1999),ProdTbl,3,0),"کد ناشناخته"))</f>
        <v/>
      </c>
      <c r="U1999" s="22" t="n"/>
      <c r="V1999" s="21" t="n"/>
      <c r="W1999" s="20" t="n"/>
      <c r="X1999" s="18">
        <f>IF($W1999="","",IFERROR(VLOOKUP(IFERROR(VLOOKUP(IF(ISNUMBER(FIND(" – ",$W1999)),LEFT($W1999,FIND(" – ",$W1999)-1),$W1999),ProdTbl,5,0),""),BasketTbl,2,0),"کد ناشناخته"))</f>
        <v/>
      </c>
      <c r="Y1999" s="18">
        <f>IF($W1999="","",IFERROR(VLOOKUP(IF(ISNUMBER(FIND(" – ",$W1999)),LEFT($W1999,FIND(" – ",$W1999)-1),$W1999),ProdTbl,3,0),"کد ناشناخته"))</f>
        <v/>
      </c>
      <c r="Z1999" s="22" t="n"/>
      <c r="AA1999" s="21" t="n"/>
      <c r="AB1999" s="20" t="n"/>
      <c r="AC1999" s="18">
        <f>IF($AB1999="","",IFERROR(VLOOKUP(IFERROR(VLOOKUP(IF(ISNUMBER(FIND(" – ",$AB1999)),LEFT($AB1999,FIND(" – ",$AB1999)-1),$AB1999),ProdTbl,5,0),""),BasketTbl,2,0),"کد ناشناخته"))</f>
        <v/>
      </c>
      <c r="AD1999" s="18">
        <f>IF($AB1999="","",IFERROR(VLOOKUP(IF(ISNUMBER(FIND(" – ",$AB1999)),LEFT($AB1999,FIND(" – ",$AB1999)-1),$AB1999),ProdTbl,3,0),"کد ناشناخته"))</f>
        <v/>
      </c>
      <c r="AE1999" s="22" t="n"/>
      <c r="AF1999" s="21" t="n"/>
      <c r="AG1999" s="20" t="n"/>
      <c r="AH1999" s="18">
        <f>IF($AG1999="","",IFERROR(VLOOKUP(IFERROR(VLOOKUP(IF(ISNUMBER(FIND(" – ",$AG1999)),LEFT($AG1999,FIND(" – ",$AG1999)-1),$AG1999),ProdTbl,5,0),""),BasketTbl,2,0),"کد ناشناخته"))</f>
        <v/>
      </c>
      <c r="AI1999" s="18">
        <f>IF($AG1999="","",IFERROR(VLOOKUP(IF(ISNUMBER(FIND(" – ",$AG1999)),LEFT($AG1999,FIND(" – ",$AG1999)-1),$AG1999),ProdTbl,3,0),"کد ناشناخته"))</f>
        <v/>
      </c>
      <c r="AJ1999" s="22" t="n"/>
      <c r="AK1999" s="21" t="n"/>
      <c r="AL1999" s="20" t="n"/>
      <c r="AM1999" s="18">
        <f>IF($AL1999="","",IFERROR(VLOOKUP(IFERROR(VLOOKUP(IF(ISNUMBER(FIND(" – ",$AL1999)),LEFT($AL1999,FIND(" – ",$AL1999)-1),$AL1999),ProdTbl,5,0),""),BasketTbl,2,0),"کد ناشناخته"))</f>
        <v/>
      </c>
      <c r="AN1999" s="18">
        <f>IF($AL1999="","",IFERROR(VLOOKUP(IF(ISNUMBER(FIND(" – ",$AL1999)),LEFT($AL1999,FIND(" – ",$AL1999)-1),$AL1999),ProdTbl,3,0),"کد ناشناخته"))</f>
        <v/>
      </c>
      <c r="AO1999" s="22" t="n"/>
      <c r="AP1999" s="21" t="n"/>
      <c r="AQ1999" s="20" t="n"/>
      <c r="AR1999" s="18">
        <f>IF($AQ1999="","",IFERROR(VLOOKUP(IFERROR(VLOOKUP(IF(ISNUMBER(FIND(" – ",$AQ1999)),LEFT($AQ1999,FIND(" – ",$AQ1999)-1),$AQ1999),ProdTbl,5,0),""),BasketTbl,2,0),"کد ناشناخته"))</f>
        <v/>
      </c>
      <c r="AS1999" s="18">
        <f>IF($AQ1999="","",IFERROR(VLOOKUP(IF(ISNUMBER(FIND(" – ",$AQ1999)),LEFT($AQ1999,FIND(" – ",$AQ1999)-1),$AQ1999),ProdTbl,3,0),"کد ناشناخته"))</f>
        <v/>
      </c>
      <c r="AT1999" s="22" t="n"/>
      <c r="AU1999" s="21" t="n"/>
      <c r="AV1999" s="20" t="n"/>
      <c r="AW1999" s="18">
        <f>IF($AV1999="","",IFERROR(VLOOKUP(IFERROR(VLOOKUP(IF(ISNUMBER(FIND(" – ",$AV1999)),LEFT($AV1999,FIND(" – ",$AV1999)-1),$AV1999),ProdTbl,5,0),""),BasketTbl,2,0),"کد ناشناخته"))</f>
        <v/>
      </c>
      <c r="AX1999" s="18">
        <f>IF($AV1999="","",IFERROR(VLOOKUP(IF(ISNUMBER(FIND(" – ",$AV1999)),LEFT($AV1999,FIND(" – ",$AV1999)-1),$AV1999),ProdTbl,3,0),"کد ناشناخته"))</f>
        <v/>
      </c>
      <c r="AY1999" s="22" t="n"/>
      <c r="AZ1999" s="21" t="n"/>
      <c r="BA1999" s="20" t="n"/>
      <c r="BB1999" s="18">
        <f>IF($BA1999="","",IFERROR(VLOOKUP(IFERROR(VLOOKUP(IF(ISNUMBER(FIND(" – ",$BA1999)),LEFT($BA1999,FIND(" – ",$BA1999)-1),$BA1999),ProdTbl,5,0),""),BasketTbl,2,0),"کد ناشناخته"))</f>
        <v/>
      </c>
      <c r="BC1999" s="18">
        <f>IF($BA1999="","",IFERROR(VLOOKUP(IF(ISNUMBER(FIND(" – ",$BA1999)),LEFT($BA1999,FIND(" – ",$BA1999)-1),$BA1999),ProdTbl,3,0),"کد ناشناخته"))</f>
        <v/>
      </c>
      <c r="BD1999" s="22" t="n"/>
      <c r="BE1999" s="21" t="n"/>
      <c r="BF1999" s="20" t="n"/>
      <c r="BG1999" s="18">
        <f>IF($BF1999="","",IFERROR(VLOOKUP(IFERROR(VLOOKUP(IF(ISNUMBER(FIND(" – ",$BF1999)),LEFT($BF1999,FIND(" – ",$BF1999)-1),$BF1999),ProdTbl,5,0),""),BasketTbl,2,0),"کد ناشناخته"))</f>
        <v/>
      </c>
      <c r="BH1999" s="18">
        <f>IF($BF1999="","",IFERROR(VLOOKUP(IF(ISNUMBER(FIND(" – ",$BF1999)),LEFT($BF1999,FIND(" – ",$BF1999)-1),$BF1999),ProdTbl,3,0),"کد ناشناخته"))</f>
        <v/>
      </c>
      <c r="BI1999" s="22" t="n"/>
      <c r="BJ1999" s="21" t="n"/>
      <c r="BK1999" s="20" t="n"/>
      <c r="BL1999" s="18">
        <f>IF($BK1999="","",IFERROR(VLOOKUP(IFERROR(VLOOKUP(IF(ISNUMBER(FIND(" – ",$BK1999)),LEFT($BK1999,FIND(" – ",$BK1999)-1),$BK1999),ProdTbl,5,0),""),BasketTbl,2,0),"کد ناشناخته"))</f>
        <v/>
      </c>
      <c r="BM1999" s="18">
        <f>IF($BK1999="","",IFERROR(VLOOKUP(IF(ISNUMBER(FIND(" – ",$BK1999)),LEFT($BK1999,FIND(" – ",$BK1999)-1),$BK1999),ProdTbl,3,0),"کد ناشناخته"))</f>
        <v/>
      </c>
      <c r="BN1999" s="22" t="n"/>
      <c r="BO1999" s="21" t="n"/>
      <c r="BP1999" s="20" t="n"/>
      <c r="BQ1999" s="18">
        <f>IF($BP1999="","",IFERROR(VLOOKUP(IFERROR(VLOOKUP(IF(ISNUMBER(FIND(" – ",$BP1999)),LEFT($BP1999,FIND(" – ",$BP1999)-1),$BP1999),ProdTbl,5,0),""),BasketTbl,2,0),"کد ناشناخته"))</f>
        <v/>
      </c>
      <c r="BR1999" s="18">
        <f>IF($BP1999="","",IFERROR(VLOOKUP(IF(ISNUMBER(FIND(" – ",$BP1999)),LEFT($BP1999,FIND(" – ",$BP1999)-1),$BP1999),ProdTbl,3,0),"کد ناشناخته"))</f>
        <v/>
      </c>
      <c r="BS1999" s="22" t="n"/>
      <c r="BT1999" s="21" t="n"/>
      <c r="BU1999" s="20" t="n"/>
      <c r="BV1999" s="18">
        <f>IF($BU1999="","",IFERROR(VLOOKUP(IFERROR(VLOOKUP(IF(ISNUMBER(FIND(" – ",$BU1999)),LEFT($BU1999,FIND(" – ",$BU1999)-1),$BU1999),ProdTbl,5,0),""),BasketTbl,2,0),"کد ناشناخته"))</f>
        <v/>
      </c>
      <c r="BW1999" s="18">
        <f>IF($BU1999="","",IFERROR(VLOOKUP(IF(ISNUMBER(FIND(" – ",$BU1999)),LEFT($BU1999,FIND(" – ",$BU1999)-1),$BU1999),ProdTbl,3,0),"کد ناشناخته"))</f>
        <v/>
      </c>
      <c r="BX1999" s="22" t="n"/>
      <c r="BY1999" s="21" t="n"/>
      <c r="BZ1999" s="20" t="n"/>
      <c r="CA1999" s="18">
        <f>IF($BZ1999="","",IFERROR(VLOOKUP(IFERROR(VLOOKUP(IF(ISNUMBER(FIND(" – ",$BZ1999)),LEFT($BZ1999,FIND(" – ",$BZ1999)-1),$BZ1999),ProdTbl,5,0),""),BasketTbl,2,0),"کد ناشناخته"))</f>
        <v/>
      </c>
      <c r="CB1999" s="18">
        <f>IF($BZ1999="","",IFERROR(VLOOKUP(IF(ISNUMBER(FIND(" – ",$BZ1999)),LEFT($BZ1999,FIND(" – ",$BZ1999)-1),$BZ1999),ProdTbl,3,0),"کد ناشناخته"))</f>
        <v/>
      </c>
      <c r="CC1999" s="22" t="n"/>
      <c r="CD1999" s="21" t="n"/>
      <c r="CE1999" s="20" t="n"/>
      <c r="CF1999" s="18">
        <f>IF($CE1999="","",IFERROR(VLOOKUP(IFERROR(VLOOKUP(IF(ISNUMBER(FIND(" – ",$CE1999)),LEFT($CE1999,FIND(" – ",$CE1999)-1),$CE1999),ProdTbl,5,0),""),BasketTbl,2,0),"کد ناشناخته"))</f>
        <v/>
      </c>
      <c r="CG1999" s="18">
        <f>IF($CE1999="","",IFERROR(VLOOKUP(IF(ISNUMBER(FIND(" – ",$CE1999)),LEFT($CE1999,FIND(" – ",$CE1999)-1),$CE1999),ProdTbl,3,0),"کد ناشناخته"))</f>
        <v/>
      </c>
      <c r="CH1999" s="22" t="n"/>
      <c r="CI1999" s="21" t="n"/>
    </row>
    <row r="2000">
      <c r="A2000" s="18">
        <f>IF($B2000="","",COUNTA($B$10:$B2000))</f>
        <v/>
      </c>
      <c r="B2000" s="19" t="n"/>
      <c r="C2000" s="20" t="n"/>
      <c r="D2000" s="19" t="n"/>
      <c r="E2000" s="18">
        <f>IF($D2000="","",IFERROR(VLOOKUP(IF(ISNUMBER(FIND(" – ",$D2000)),LEFT($D2000,FIND(" – ",$D2000)-1),$D2000),SellerTbl,2,0),"کد ناشناخته"))</f>
        <v/>
      </c>
      <c r="F2000" s="21" t="n"/>
      <c r="G2000" s="21" t="n"/>
      <c r="H2000" s="22" t="n"/>
      <c r="I2000" s="23">
        <f>IF(OR($F2000="",$G2000=""),"",$F2000-$G2000)</f>
        <v/>
      </c>
      <c r="J2000" s="18">
        <f>IF($I2000="","",IF(ABS($I2000)&lt;=0.01*$F2000,"√","×"))</f>
        <v/>
      </c>
      <c r="K2000" s="23">
        <f>IF(COUNT($Q2000,$V2000,$AA2000,$AF2000,$AK2000,$AP2000,$AU2000,$AZ2000,$BE2000,$BJ2000,$BO2000,$BT2000,$BY2000,$CD2000,$CI2000)=0,"",SUM($Q2000,$V2000,$AA2000,$AF2000,$AK2000,$AP2000,$AU2000,$AZ2000,$BE2000,$BJ2000,$BO2000,$BT2000,$BY2000,$CD2000,$CI2000))</f>
        <v/>
      </c>
      <c r="L2000" s="23">
        <f>IF(OR($F2000="",$K2000=""),"",$F2000-$K2000)</f>
        <v/>
      </c>
      <c r="M2000" s="20" t="n"/>
      <c r="N2000" s="18">
        <f>IF($M2000="","",IFERROR(VLOOKUP(IFERROR(VLOOKUP(IF(ISNUMBER(FIND(" – ",$M2000)),LEFT($M2000,FIND(" – ",$M2000)-1),$M2000),ProdTbl,5,0),""),BasketTbl,2,0),"کد ناشناخته"))</f>
        <v/>
      </c>
      <c r="O2000" s="18">
        <f>IF($M2000="","",IFERROR(VLOOKUP(IF(ISNUMBER(FIND(" – ",$M2000)),LEFT($M2000,FIND(" – ",$M2000)-1),$M2000),ProdTbl,3,0),"کد ناشناخته"))</f>
        <v/>
      </c>
      <c r="P2000" s="22" t="n"/>
      <c r="Q2000" s="21" t="n"/>
      <c r="R2000" s="20" t="n"/>
      <c r="S2000" s="18">
        <f>IF($R2000="","",IFERROR(VLOOKUP(IFERROR(VLOOKUP(IF(ISNUMBER(FIND(" – ",$R2000)),LEFT($R2000,FIND(" – ",$R2000)-1),$R2000),ProdTbl,5,0),""),BasketTbl,2,0),"کد ناشناخته"))</f>
        <v/>
      </c>
      <c r="T2000" s="18">
        <f>IF($R2000="","",IFERROR(VLOOKUP(IF(ISNUMBER(FIND(" – ",$R2000)),LEFT($R2000,FIND(" – ",$R2000)-1),$R2000),ProdTbl,3,0),"کد ناشناخته"))</f>
        <v/>
      </c>
      <c r="U2000" s="22" t="n"/>
      <c r="V2000" s="21" t="n"/>
      <c r="W2000" s="20" t="n"/>
      <c r="X2000" s="18">
        <f>IF($W2000="","",IFERROR(VLOOKUP(IFERROR(VLOOKUP(IF(ISNUMBER(FIND(" – ",$W2000)),LEFT($W2000,FIND(" – ",$W2000)-1),$W2000),ProdTbl,5,0),""),BasketTbl,2,0),"کد ناشناخته"))</f>
        <v/>
      </c>
      <c r="Y2000" s="18">
        <f>IF($W2000="","",IFERROR(VLOOKUP(IF(ISNUMBER(FIND(" – ",$W2000)),LEFT($W2000,FIND(" – ",$W2000)-1),$W2000),ProdTbl,3,0),"کد ناشناخته"))</f>
        <v/>
      </c>
      <c r="Z2000" s="22" t="n"/>
      <c r="AA2000" s="21" t="n"/>
      <c r="AB2000" s="20" t="n"/>
      <c r="AC2000" s="18">
        <f>IF($AB2000="","",IFERROR(VLOOKUP(IFERROR(VLOOKUP(IF(ISNUMBER(FIND(" – ",$AB2000)),LEFT($AB2000,FIND(" – ",$AB2000)-1),$AB2000),ProdTbl,5,0),""),BasketTbl,2,0),"کد ناشناخته"))</f>
        <v/>
      </c>
      <c r="AD2000" s="18">
        <f>IF($AB2000="","",IFERROR(VLOOKUP(IF(ISNUMBER(FIND(" – ",$AB2000)),LEFT($AB2000,FIND(" – ",$AB2000)-1),$AB2000),ProdTbl,3,0),"کد ناشناخته"))</f>
        <v/>
      </c>
      <c r="AE2000" s="22" t="n"/>
      <c r="AF2000" s="21" t="n"/>
      <c r="AG2000" s="20" t="n"/>
      <c r="AH2000" s="18">
        <f>IF($AG2000="","",IFERROR(VLOOKUP(IFERROR(VLOOKUP(IF(ISNUMBER(FIND(" – ",$AG2000)),LEFT($AG2000,FIND(" – ",$AG2000)-1),$AG2000),ProdTbl,5,0),""),BasketTbl,2,0),"کد ناشناخته"))</f>
        <v/>
      </c>
      <c r="AI2000" s="18">
        <f>IF($AG2000="","",IFERROR(VLOOKUP(IF(ISNUMBER(FIND(" – ",$AG2000)),LEFT($AG2000,FIND(" – ",$AG2000)-1),$AG2000),ProdTbl,3,0),"کد ناشناخته"))</f>
        <v/>
      </c>
      <c r="AJ2000" s="22" t="n"/>
      <c r="AK2000" s="21" t="n"/>
      <c r="AL2000" s="20" t="n"/>
      <c r="AM2000" s="18">
        <f>IF($AL2000="","",IFERROR(VLOOKUP(IFERROR(VLOOKUP(IF(ISNUMBER(FIND(" – ",$AL2000)),LEFT($AL2000,FIND(" – ",$AL2000)-1),$AL2000),ProdTbl,5,0),""),BasketTbl,2,0),"کد ناشناخته"))</f>
        <v/>
      </c>
      <c r="AN2000" s="18">
        <f>IF($AL2000="","",IFERROR(VLOOKUP(IF(ISNUMBER(FIND(" – ",$AL2000)),LEFT($AL2000,FIND(" – ",$AL2000)-1),$AL2000),ProdTbl,3,0),"کد ناشناخته"))</f>
        <v/>
      </c>
      <c r="AO2000" s="22" t="n"/>
      <c r="AP2000" s="21" t="n"/>
      <c r="AQ2000" s="20" t="n"/>
      <c r="AR2000" s="18">
        <f>IF($AQ2000="","",IFERROR(VLOOKUP(IFERROR(VLOOKUP(IF(ISNUMBER(FIND(" – ",$AQ2000)),LEFT($AQ2000,FIND(" – ",$AQ2000)-1),$AQ2000),ProdTbl,5,0),""),BasketTbl,2,0),"کد ناشناخته"))</f>
        <v/>
      </c>
      <c r="AS2000" s="18">
        <f>IF($AQ2000="","",IFERROR(VLOOKUP(IF(ISNUMBER(FIND(" – ",$AQ2000)),LEFT($AQ2000,FIND(" – ",$AQ2000)-1),$AQ2000),ProdTbl,3,0),"کد ناشناخته"))</f>
        <v/>
      </c>
      <c r="AT2000" s="22" t="n"/>
      <c r="AU2000" s="21" t="n"/>
      <c r="AV2000" s="20" t="n"/>
      <c r="AW2000" s="18">
        <f>IF($AV2000="","",IFERROR(VLOOKUP(IFERROR(VLOOKUP(IF(ISNUMBER(FIND(" – ",$AV2000)),LEFT($AV2000,FIND(" – ",$AV2000)-1),$AV2000),ProdTbl,5,0),""),BasketTbl,2,0),"کد ناشناخته"))</f>
        <v/>
      </c>
      <c r="AX2000" s="18">
        <f>IF($AV2000="","",IFERROR(VLOOKUP(IF(ISNUMBER(FIND(" – ",$AV2000)),LEFT($AV2000,FIND(" – ",$AV2000)-1),$AV2000),ProdTbl,3,0),"کد ناشناخته"))</f>
        <v/>
      </c>
      <c r="AY2000" s="22" t="n"/>
      <c r="AZ2000" s="21" t="n"/>
      <c r="BA2000" s="20" t="n"/>
      <c r="BB2000" s="18">
        <f>IF($BA2000="","",IFERROR(VLOOKUP(IFERROR(VLOOKUP(IF(ISNUMBER(FIND(" – ",$BA2000)),LEFT($BA2000,FIND(" – ",$BA2000)-1),$BA2000),ProdTbl,5,0),""),BasketTbl,2,0),"کد ناشناخته"))</f>
        <v/>
      </c>
      <c r="BC2000" s="18">
        <f>IF($BA2000="","",IFERROR(VLOOKUP(IF(ISNUMBER(FIND(" – ",$BA2000)),LEFT($BA2000,FIND(" – ",$BA2000)-1),$BA2000),ProdTbl,3,0),"کد ناشناخته"))</f>
        <v/>
      </c>
      <c r="BD2000" s="22" t="n"/>
      <c r="BE2000" s="21" t="n"/>
      <c r="BF2000" s="20" t="n"/>
      <c r="BG2000" s="18">
        <f>IF($BF2000="","",IFERROR(VLOOKUP(IFERROR(VLOOKUP(IF(ISNUMBER(FIND(" – ",$BF2000)),LEFT($BF2000,FIND(" – ",$BF2000)-1),$BF2000),ProdTbl,5,0),""),BasketTbl,2,0),"کد ناشناخته"))</f>
        <v/>
      </c>
      <c r="BH2000" s="18">
        <f>IF($BF2000="","",IFERROR(VLOOKUP(IF(ISNUMBER(FIND(" – ",$BF2000)),LEFT($BF2000,FIND(" – ",$BF2000)-1),$BF2000),ProdTbl,3,0),"کد ناشناخته"))</f>
        <v/>
      </c>
      <c r="BI2000" s="22" t="n"/>
      <c r="BJ2000" s="21" t="n"/>
      <c r="BK2000" s="20" t="n"/>
      <c r="BL2000" s="18">
        <f>IF($BK2000="","",IFERROR(VLOOKUP(IFERROR(VLOOKUP(IF(ISNUMBER(FIND(" – ",$BK2000)),LEFT($BK2000,FIND(" – ",$BK2000)-1),$BK2000),ProdTbl,5,0),""),BasketTbl,2,0),"کد ناشناخته"))</f>
        <v/>
      </c>
      <c r="BM2000" s="18">
        <f>IF($BK2000="","",IFERROR(VLOOKUP(IF(ISNUMBER(FIND(" – ",$BK2000)),LEFT($BK2000,FIND(" – ",$BK2000)-1),$BK2000),ProdTbl,3,0),"کد ناشناخته"))</f>
        <v/>
      </c>
      <c r="BN2000" s="22" t="n"/>
      <c r="BO2000" s="21" t="n"/>
      <c r="BP2000" s="20" t="n"/>
      <c r="BQ2000" s="18">
        <f>IF($BP2000="","",IFERROR(VLOOKUP(IFERROR(VLOOKUP(IF(ISNUMBER(FIND(" – ",$BP2000)),LEFT($BP2000,FIND(" – ",$BP2000)-1),$BP2000),ProdTbl,5,0),""),BasketTbl,2,0),"کد ناشناخته"))</f>
        <v/>
      </c>
      <c r="BR2000" s="18">
        <f>IF($BP2000="","",IFERROR(VLOOKUP(IF(ISNUMBER(FIND(" – ",$BP2000)),LEFT($BP2000,FIND(" – ",$BP2000)-1),$BP2000),ProdTbl,3,0),"کد ناشناخته"))</f>
        <v/>
      </c>
      <c r="BS2000" s="22" t="n"/>
      <c r="BT2000" s="21" t="n"/>
      <c r="BU2000" s="20" t="n"/>
      <c r="BV2000" s="18">
        <f>IF($BU2000="","",IFERROR(VLOOKUP(IFERROR(VLOOKUP(IF(ISNUMBER(FIND(" – ",$BU2000)),LEFT($BU2000,FIND(" – ",$BU2000)-1),$BU2000),ProdTbl,5,0),""),BasketTbl,2,0),"کد ناشناخته"))</f>
        <v/>
      </c>
      <c r="BW2000" s="18">
        <f>IF($BU2000="","",IFERROR(VLOOKUP(IF(ISNUMBER(FIND(" – ",$BU2000)),LEFT($BU2000,FIND(" – ",$BU2000)-1),$BU2000),ProdTbl,3,0),"کد ناشناخته"))</f>
        <v/>
      </c>
      <c r="BX2000" s="22" t="n"/>
      <c r="BY2000" s="21" t="n"/>
      <c r="BZ2000" s="20" t="n"/>
      <c r="CA2000" s="18">
        <f>IF($BZ2000="","",IFERROR(VLOOKUP(IFERROR(VLOOKUP(IF(ISNUMBER(FIND(" – ",$BZ2000)),LEFT($BZ2000,FIND(" – ",$BZ2000)-1),$BZ2000),ProdTbl,5,0),""),BasketTbl,2,0),"کد ناشناخته"))</f>
        <v/>
      </c>
      <c r="CB2000" s="18">
        <f>IF($BZ2000="","",IFERROR(VLOOKUP(IF(ISNUMBER(FIND(" – ",$BZ2000)),LEFT($BZ2000,FIND(" – ",$BZ2000)-1),$BZ2000),ProdTbl,3,0),"کد ناشناخته"))</f>
        <v/>
      </c>
      <c r="CC2000" s="22" t="n"/>
      <c r="CD2000" s="21" t="n"/>
      <c r="CE2000" s="20" t="n"/>
      <c r="CF2000" s="18">
        <f>IF($CE2000="","",IFERROR(VLOOKUP(IFERROR(VLOOKUP(IF(ISNUMBER(FIND(" – ",$CE2000)),LEFT($CE2000,FIND(" – ",$CE2000)-1),$CE2000),ProdTbl,5,0),""),BasketTbl,2,0),"کد ناشناخته"))</f>
        <v/>
      </c>
      <c r="CG2000" s="18">
        <f>IF($CE2000="","",IFERROR(VLOOKUP(IF(ISNUMBER(FIND(" – ",$CE2000)),LEFT($CE2000,FIND(" – ",$CE2000)-1),$CE2000),ProdTbl,3,0),"کد ناشناخته"))</f>
        <v/>
      </c>
      <c r="CH2000" s="22" t="n"/>
      <c r="CI2000" s="21" t="n"/>
    </row>
    <row r="2001">
      <c r="A2001" s="18">
        <f>IF($B2001="","",COUNTA($B$10:$B2001))</f>
        <v/>
      </c>
      <c r="B2001" s="19" t="n"/>
      <c r="C2001" s="20" t="n"/>
      <c r="D2001" s="19" t="n"/>
      <c r="E2001" s="18">
        <f>IF($D2001="","",IFERROR(VLOOKUP(IF(ISNUMBER(FIND(" – ",$D2001)),LEFT($D2001,FIND(" – ",$D2001)-1),$D2001),SellerTbl,2,0),"کد ناشناخته"))</f>
        <v/>
      </c>
      <c r="F2001" s="21" t="n"/>
      <c r="G2001" s="21" t="n"/>
      <c r="H2001" s="22" t="n"/>
      <c r="I2001" s="23">
        <f>IF(OR($F2001="",$G2001=""),"",$F2001-$G2001)</f>
        <v/>
      </c>
      <c r="J2001" s="18">
        <f>IF($I2001="","",IF(ABS($I2001)&lt;=0.01*$F2001,"√","×"))</f>
        <v/>
      </c>
      <c r="K2001" s="23">
        <f>IF(COUNT($Q2001,$V2001,$AA2001,$AF2001,$AK2001,$AP2001,$AU2001,$AZ2001,$BE2001,$BJ2001,$BO2001,$BT2001,$BY2001,$CD2001,$CI2001)=0,"",SUM($Q2001,$V2001,$AA2001,$AF2001,$AK2001,$AP2001,$AU2001,$AZ2001,$BE2001,$BJ2001,$BO2001,$BT2001,$BY2001,$CD2001,$CI2001))</f>
        <v/>
      </c>
      <c r="L2001" s="23">
        <f>IF(OR($F2001="",$K2001=""),"",$F2001-$K2001)</f>
        <v/>
      </c>
      <c r="M2001" s="20" t="n"/>
      <c r="N2001" s="18">
        <f>IF($M2001="","",IFERROR(VLOOKUP(IFERROR(VLOOKUP(IF(ISNUMBER(FIND(" – ",$M2001)),LEFT($M2001,FIND(" – ",$M2001)-1),$M2001),ProdTbl,5,0),""),BasketTbl,2,0),"کد ناشناخته"))</f>
        <v/>
      </c>
      <c r="O2001" s="18">
        <f>IF($M2001="","",IFERROR(VLOOKUP(IF(ISNUMBER(FIND(" – ",$M2001)),LEFT($M2001,FIND(" – ",$M2001)-1),$M2001),ProdTbl,3,0),"کد ناشناخته"))</f>
        <v/>
      </c>
      <c r="P2001" s="22" t="n"/>
      <c r="Q2001" s="21" t="n"/>
      <c r="R2001" s="20" t="n"/>
      <c r="S2001" s="18">
        <f>IF($R2001="","",IFERROR(VLOOKUP(IFERROR(VLOOKUP(IF(ISNUMBER(FIND(" – ",$R2001)),LEFT($R2001,FIND(" – ",$R2001)-1),$R2001),ProdTbl,5,0),""),BasketTbl,2,0),"کد ناشناخته"))</f>
        <v/>
      </c>
      <c r="T2001" s="18">
        <f>IF($R2001="","",IFERROR(VLOOKUP(IF(ISNUMBER(FIND(" – ",$R2001)),LEFT($R2001,FIND(" – ",$R2001)-1),$R2001),ProdTbl,3,0),"کد ناشناخته"))</f>
        <v/>
      </c>
      <c r="U2001" s="22" t="n"/>
      <c r="V2001" s="21" t="n"/>
      <c r="W2001" s="20" t="n"/>
      <c r="X2001" s="18">
        <f>IF($W2001="","",IFERROR(VLOOKUP(IFERROR(VLOOKUP(IF(ISNUMBER(FIND(" – ",$W2001)),LEFT($W2001,FIND(" – ",$W2001)-1),$W2001),ProdTbl,5,0),""),BasketTbl,2,0),"کد ناشناخته"))</f>
        <v/>
      </c>
      <c r="Y2001" s="18">
        <f>IF($W2001="","",IFERROR(VLOOKUP(IF(ISNUMBER(FIND(" – ",$W2001)),LEFT($W2001,FIND(" – ",$W2001)-1),$W2001),ProdTbl,3,0),"کد ناشناخته"))</f>
        <v/>
      </c>
      <c r="Z2001" s="22" t="n"/>
      <c r="AA2001" s="21" t="n"/>
      <c r="AB2001" s="20" t="n"/>
      <c r="AC2001" s="18">
        <f>IF($AB2001="","",IFERROR(VLOOKUP(IFERROR(VLOOKUP(IF(ISNUMBER(FIND(" – ",$AB2001)),LEFT($AB2001,FIND(" – ",$AB2001)-1),$AB2001),ProdTbl,5,0),""),BasketTbl,2,0),"کد ناشناخته"))</f>
        <v/>
      </c>
      <c r="AD2001" s="18">
        <f>IF($AB2001="","",IFERROR(VLOOKUP(IF(ISNUMBER(FIND(" – ",$AB2001)),LEFT($AB2001,FIND(" – ",$AB2001)-1),$AB2001),ProdTbl,3,0),"کد ناشناخته"))</f>
        <v/>
      </c>
      <c r="AE2001" s="22" t="n"/>
      <c r="AF2001" s="21" t="n"/>
      <c r="AG2001" s="20" t="n"/>
      <c r="AH2001" s="18">
        <f>IF($AG2001="","",IFERROR(VLOOKUP(IFERROR(VLOOKUP(IF(ISNUMBER(FIND(" – ",$AG2001)),LEFT($AG2001,FIND(" – ",$AG2001)-1),$AG2001),ProdTbl,5,0),""),BasketTbl,2,0),"کد ناشناخته"))</f>
        <v/>
      </c>
      <c r="AI2001" s="18">
        <f>IF($AG2001="","",IFERROR(VLOOKUP(IF(ISNUMBER(FIND(" – ",$AG2001)),LEFT($AG2001,FIND(" – ",$AG2001)-1),$AG2001),ProdTbl,3,0),"کد ناشناخته"))</f>
        <v/>
      </c>
      <c r="AJ2001" s="22" t="n"/>
      <c r="AK2001" s="21" t="n"/>
      <c r="AL2001" s="20" t="n"/>
      <c r="AM2001" s="18">
        <f>IF($AL2001="","",IFERROR(VLOOKUP(IFERROR(VLOOKUP(IF(ISNUMBER(FIND(" – ",$AL2001)),LEFT($AL2001,FIND(" – ",$AL2001)-1),$AL2001),ProdTbl,5,0),""),BasketTbl,2,0),"کد ناشناخته"))</f>
        <v/>
      </c>
      <c r="AN2001" s="18">
        <f>IF($AL2001="","",IFERROR(VLOOKUP(IF(ISNUMBER(FIND(" – ",$AL2001)),LEFT($AL2001,FIND(" – ",$AL2001)-1),$AL2001),ProdTbl,3,0),"کد ناشناخته"))</f>
        <v/>
      </c>
      <c r="AO2001" s="22" t="n"/>
      <c r="AP2001" s="21" t="n"/>
      <c r="AQ2001" s="20" t="n"/>
      <c r="AR2001" s="18">
        <f>IF($AQ2001="","",IFERROR(VLOOKUP(IFERROR(VLOOKUP(IF(ISNUMBER(FIND(" – ",$AQ2001)),LEFT($AQ2001,FIND(" – ",$AQ2001)-1),$AQ2001),ProdTbl,5,0),""),BasketTbl,2,0),"کد ناشناخته"))</f>
        <v/>
      </c>
      <c r="AS2001" s="18">
        <f>IF($AQ2001="","",IFERROR(VLOOKUP(IF(ISNUMBER(FIND(" – ",$AQ2001)),LEFT($AQ2001,FIND(" – ",$AQ2001)-1),$AQ2001),ProdTbl,3,0),"کد ناشناخته"))</f>
        <v/>
      </c>
      <c r="AT2001" s="22" t="n"/>
      <c r="AU2001" s="21" t="n"/>
      <c r="AV2001" s="20" t="n"/>
      <c r="AW2001" s="18">
        <f>IF($AV2001="","",IFERROR(VLOOKUP(IFERROR(VLOOKUP(IF(ISNUMBER(FIND(" – ",$AV2001)),LEFT($AV2001,FIND(" – ",$AV2001)-1),$AV2001),ProdTbl,5,0),""),BasketTbl,2,0),"کد ناشناخته"))</f>
        <v/>
      </c>
      <c r="AX2001" s="18">
        <f>IF($AV2001="","",IFERROR(VLOOKUP(IF(ISNUMBER(FIND(" – ",$AV2001)),LEFT($AV2001,FIND(" – ",$AV2001)-1),$AV2001),ProdTbl,3,0),"کد ناشناخته"))</f>
        <v/>
      </c>
      <c r="AY2001" s="22" t="n"/>
      <c r="AZ2001" s="21" t="n"/>
      <c r="BA2001" s="20" t="n"/>
      <c r="BB2001" s="18">
        <f>IF($BA2001="","",IFERROR(VLOOKUP(IFERROR(VLOOKUP(IF(ISNUMBER(FIND(" – ",$BA2001)),LEFT($BA2001,FIND(" – ",$BA2001)-1),$BA2001),ProdTbl,5,0),""),BasketTbl,2,0),"کد ناشناخته"))</f>
        <v/>
      </c>
      <c r="BC2001" s="18">
        <f>IF($BA2001="","",IFERROR(VLOOKUP(IF(ISNUMBER(FIND(" – ",$BA2001)),LEFT($BA2001,FIND(" – ",$BA2001)-1),$BA2001),ProdTbl,3,0),"کد ناشناخته"))</f>
        <v/>
      </c>
      <c r="BD2001" s="22" t="n"/>
      <c r="BE2001" s="21" t="n"/>
      <c r="BF2001" s="20" t="n"/>
      <c r="BG2001" s="18">
        <f>IF($BF2001="","",IFERROR(VLOOKUP(IFERROR(VLOOKUP(IF(ISNUMBER(FIND(" – ",$BF2001)),LEFT($BF2001,FIND(" – ",$BF2001)-1),$BF2001),ProdTbl,5,0),""),BasketTbl,2,0),"کد ناشناخته"))</f>
        <v/>
      </c>
      <c r="BH2001" s="18">
        <f>IF($BF2001="","",IFERROR(VLOOKUP(IF(ISNUMBER(FIND(" – ",$BF2001)),LEFT($BF2001,FIND(" – ",$BF2001)-1),$BF2001),ProdTbl,3,0),"کد ناشناخته"))</f>
        <v/>
      </c>
      <c r="BI2001" s="22" t="n"/>
      <c r="BJ2001" s="21" t="n"/>
      <c r="BK2001" s="20" t="n"/>
      <c r="BL2001" s="18">
        <f>IF($BK2001="","",IFERROR(VLOOKUP(IFERROR(VLOOKUP(IF(ISNUMBER(FIND(" – ",$BK2001)),LEFT($BK2001,FIND(" – ",$BK2001)-1),$BK2001),ProdTbl,5,0),""),BasketTbl,2,0),"کد ناشناخته"))</f>
        <v/>
      </c>
      <c r="BM2001" s="18">
        <f>IF($BK2001="","",IFERROR(VLOOKUP(IF(ISNUMBER(FIND(" – ",$BK2001)),LEFT($BK2001,FIND(" – ",$BK2001)-1),$BK2001),ProdTbl,3,0),"کد ناشناخته"))</f>
        <v/>
      </c>
      <c r="BN2001" s="22" t="n"/>
      <c r="BO2001" s="21" t="n"/>
      <c r="BP2001" s="20" t="n"/>
      <c r="BQ2001" s="18">
        <f>IF($BP2001="","",IFERROR(VLOOKUP(IFERROR(VLOOKUP(IF(ISNUMBER(FIND(" – ",$BP2001)),LEFT($BP2001,FIND(" – ",$BP2001)-1),$BP2001),ProdTbl,5,0),""),BasketTbl,2,0),"کد ناشناخته"))</f>
        <v/>
      </c>
      <c r="BR2001" s="18">
        <f>IF($BP2001="","",IFERROR(VLOOKUP(IF(ISNUMBER(FIND(" – ",$BP2001)),LEFT($BP2001,FIND(" – ",$BP2001)-1),$BP2001),ProdTbl,3,0),"کد ناشناخته"))</f>
        <v/>
      </c>
      <c r="BS2001" s="22" t="n"/>
      <c r="BT2001" s="21" t="n"/>
      <c r="BU2001" s="20" t="n"/>
      <c r="BV2001" s="18">
        <f>IF($BU2001="","",IFERROR(VLOOKUP(IFERROR(VLOOKUP(IF(ISNUMBER(FIND(" – ",$BU2001)),LEFT($BU2001,FIND(" – ",$BU2001)-1),$BU2001),ProdTbl,5,0),""),BasketTbl,2,0),"کد ناشناخته"))</f>
        <v/>
      </c>
      <c r="BW2001" s="18">
        <f>IF($BU2001="","",IFERROR(VLOOKUP(IF(ISNUMBER(FIND(" – ",$BU2001)),LEFT($BU2001,FIND(" – ",$BU2001)-1),$BU2001),ProdTbl,3,0),"کد ناشناخته"))</f>
        <v/>
      </c>
      <c r="BX2001" s="22" t="n"/>
      <c r="BY2001" s="21" t="n"/>
      <c r="BZ2001" s="20" t="n"/>
      <c r="CA2001" s="18">
        <f>IF($BZ2001="","",IFERROR(VLOOKUP(IFERROR(VLOOKUP(IF(ISNUMBER(FIND(" – ",$BZ2001)),LEFT($BZ2001,FIND(" – ",$BZ2001)-1),$BZ2001),ProdTbl,5,0),""),BasketTbl,2,0),"کد ناشناخته"))</f>
        <v/>
      </c>
      <c r="CB2001" s="18">
        <f>IF($BZ2001="","",IFERROR(VLOOKUP(IF(ISNUMBER(FIND(" – ",$BZ2001)),LEFT($BZ2001,FIND(" – ",$BZ2001)-1),$BZ2001),ProdTbl,3,0),"کد ناشناخته"))</f>
        <v/>
      </c>
      <c r="CC2001" s="22" t="n"/>
      <c r="CD2001" s="21" t="n"/>
      <c r="CE2001" s="20" t="n"/>
      <c r="CF2001" s="18">
        <f>IF($CE2001="","",IFERROR(VLOOKUP(IFERROR(VLOOKUP(IF(ISNUMBER(FIND(" – ",$CE2001)),LEFT($CE2001,FIND(" – ",$CE2001)-1),$CE2001),ProdTbl,5,0),""),BasketTbl,2,0),"کد ناشناخته"))</f>
        <v/>
      </c>
      <c r="CG2001" s="18">
        <f>IF($CE2001="","",IFERROR(VLOOKUP(IF(ISNUMBER(FIND(" – ",$CE2001)),LEFT($CE2001,FIND(" – ",$CE2001)-1),$CE2001),ProdTbl,3,0),"کد ناشناخته"))</f>
        <v/>
      </c>
      <c r="CH2001" s="22" t="n"/>
      <c r="CI2001" s="21" t="n"/>
    </row>
    <row r="2002">
      <c r="A2002" s="18">
        <f>IF($B2002="","",COUNTA($B$10:$B2002))</f>
        <v/>
      </c>
      <c r="B2002" s="19" t="n"/>
      <c r="C2002" s="20" t="n"/>
      <c r="D2002" s="19" t="n"/>
      <c r="E2002" s="18">
        <f>IF($D2002="","",IFERROR(VLOOKUP(IF(ISNUMBER(FIND(" – ",$D2002)),LEFT($D2002,FIND(" – ",$D2002)-1),$D2002),SellerTbl,2,0),"کد ناشناخته"))</f>
        <v/>
      </c>
      <c r="F2002" s="21" t="n"/>
      <c r="G2002" s="21" t="n"/>
      <c r="H2002" s="22" t="n"/>
      <c r="I2002" s="23">
        <f>IF(OR($F2002="",$G2002=""),"",$F2002-$G2002)</f>
        <v/>
      </c>
      <c r="J2002" s="18">
        <f>IF($I2002="","",IF(ABS($I2002)&lt;=0.01*$F2002,"√","×"))</f>
        <v/>
      </c>
      <c r="K2002" s="23">
        <f>IF(COUNT($Q2002,$V2002,$AA2002,$AF2002,$AK2002,$AP2002,$AU2002,$AZ2002,$BE2002,$BJ2002,$BO2002,$BT2002,$BY2002,$CD2002,$CI2002)=0,"",SUM($Q2002,$V2002,$AA2002,$AF2002,$AK2002,$AP2002,$AU2002,$AZ2002,$BE2002,$BJ2002,$BO2002,$BT2002,$BY2002,$CD2002,$CI2002))</f>
        <v/>
      </c>
      <c r="L2002" s="23">
        <f>IF(OR($F2002="",$K2002=""),"",$F2002-$K2002)</f>
        <v/>
      </c>
      <c r="M2002" s="20" t="n"/>
      <c r="N2002" s="18">
        <f>IF($M2002="","",IFERROR(VLOOKUP(IFERROR(VLOOKUP(IF(ISNUMBER(FIND(" – ",$M2002)),LEFT($M2002,FIND(" – ",$M2002)-1),$M2002),ProdTbl,5,0),""),BasketTbl,2,0),"کد ناشناخته"))</f>
        <v/>
      </c>
      <c r="O2002" s="18">
        <f>IF($M2002="","",IFERROR(VLOOKUP(IF(ISNUMBER(FIND(" – ",$M2002)),LEFT($M2002,FIND(" – ",$M2002)-1),$M2002),ProdTbl,3,0),"کد ناشناخته"))</f>
        <v/>
      </c>
      <c r="P2002" s="22" t="n"/>
      <c r="Q2002" s="21" t="n"/>
      <c r="R2002" s="20" t="n"/>
      <c r="S2002" s="18">
        <f>IF($R2002="","",IFERROR(VLOOKUP(IFERROR(VLOOKUP(IF(ISNUMBER(FIND(" – ",$R2002)),LEFT($R2002,FIND(" – ",$R2002)-1),$R2002),ProdTbl,5,0),""),BasketTbl,2,0),"کد ناشناخته"))</f>
        <v/>
      </c>
      <c r="T2002" s="18">
        <f>IF($R2002="","",IFERROR(VLOOKUP(IF(ISNUMBER(FIND(" – ",$R2002)),LEFT($R2002,FIND(" – ",$R2002)-1),$R2002),ProdTbl,3,0),"کد ناشناخته"))</f>
        <v/>
      </c>
      <c r="U2002" s="22" t="n"/>
      <c r="V2002" s="21" t="n"/>
      <c r="W2002" s="20" t="n"/>
      <c r="X2002" s="18">
        <f>IF($W2002="","",IFERROR(VLOOKUP(IFERROR(VLOOKUP(IF(ISNUMBER(FIND(" – ",$W2002)),LEFT($W2002,FIND(" – ",$W2002)-1),$W2002),ProdTbl,5,0),""),BasketTbl,2,0),"کد ناشناخته"))</f>
        <v/>
      </c>
      <c r="Y2002" s="18">
        <f>IF($W2002="","",IFERROR(VLOOKUP(IF(ISNUMBER(FIND(" – ",$W2002)),LEFT($W2002,FIND(" – ",$W2002)-1),$W2002),ProdTbl,3,0),"کد ناشناخته"))</f>
        <v/>
      </c>
      <c r="Z2002" s="22" t="n"/>
      <c r="AA2002" s="21" t="n"/>
      <c r="AB2002" s="20" t="n"/>
      <c r="AC2002" s="18">
        <f>IF($AB2002="","",IFERROR(VLOOKUP(IFERROR(VLOOKUP(IF(ISNUMBER(FIND(" – ",$AB2002)),LEFT($AB2002,FIND(" – ",$AB2002)-1),$AB2002),ProdTbl,5,0),""),BasketTbl,2,0),"کد ناشناخته"))</f>
        <v/>
      </c>
      <c r="AD2002" s="18">
        <f>IF($AB2002="","",IFERROR(VLOOKUP(IF(ISNUMBER(FIND(" – ",$AB2002)),LEFT($AB2002,FIND(" – ",$AB2002)-1),$AB2002),ProdTbl,3,0),"کد ناشناخته"))</f>
        <v/>
      </c>
      <c r="AE2002" s="22" t="n"/>
      <c r="AF2002" s="21" t="n"/>
      <c r="AG2002" s="20" t="n"/>
      <c r="AH2002" s="18">
        <f>IF($AG2002="","",IFERROR(VLOOKUP(IFERROR(VLOOKUP(IF(ISNUMBER(FIND(" – ",$AG2002)),LEFT($AG2002,FIND(" – ",$AG2002)-1),$AG2002),ProdTbl,5,0),""),BasketTbl,2,0),"کد ناشناخته"))</f>
        <v/>
      </c>
      <c r="AI2002" s="18">
        <f>IF($AG2002="","",IFERROR(VLOOKUP(IF(ISNUMBER(FIND(" – ",$AG2002)),LEFT($AG2002,FIND(" – ",$AG2002)-1),$AG2002),ProdTbl,3,0),"کد ناشناخته"))</f>
        <v/>
      </c>
      <c r="AJ2002" s="22" t="n"/>
      <c r="AK2002" s="21" t="n"/>
      <c r="AL2002" s="20" t="n"/>
      <c r="AM2002" s="18">
        <f>IF($AL2002="","",IFERROR(VLOOKUP(IFERROR(VLOOKUP(IF(ISNUMBER(FIND(" – ",$AL2002)),LEFT($AL2002,FIND(" – ",$AL2002)-1),$AL2002),ProdTbl,5,0),""),BasketTbl,2,0),"کد ناشناخته"))</f>
        <v/>
      </c>
      <c r="AN2002" s="18">
        <f>IF($AL2002="","",IFERROR(VLOOKUP(IF(ISNUMBER(FIND(" – ",$AL2002)),LEFT($AL2002,FIND(" – ",$AL2002)-1),$AL2002),ProdTbl,3,0),"کد ناشناخته"))</f>
        <v/>
      </c>
      <c r="AO2002" s="22" t="n"/>
      <c r="AP2002" s="21" t="n"/>
      <c r="AQ2002" s="20" t="n"/>
      <c r="AR2002" s="18">
        <f>IF($AQ2002="","",IFERROR(VLOOKUP(IFERROR(VLOOKUP(IF(ISNUMBER(FIND(" – ",$AQ2002)),LEFT($AQ2002,FIND(" – ",$AQ2002)-1),$AQ2002),ProdTbl,5,0),""),BasketTbl,2,0),"کد ناشناخته"))</f>
        <v/>
      </c>
      <c r="AS2002" s="18">
        <f>IF($AQ2002="","",IFERROR(VLOOKUP(IF(ISNUMBER(FIND(" – ",$AQ2002)),LEFT($AQ2002,FIND(" – ",$AQ2002)-1),$AQ2002),ProdTbl,3,0),"کد ناشناخته"))</f>
        <v/>
      </c>
      <c r="AT2002" s="22" t="n"/>
      <c r="AU2002" s="21" t="n"/>
      <c r="AV2002" s="20" t="n"/>
      <c r="AW2002" s="18">
        <f>IF($AV2002="","",IFERROR(VLOOKUP(IFERROR(VLOOKUP(IF(ISNUMBER(FIND(" – ",$AV2002)),LEFT($AV2002,FIND(" – ",$AV2002)-1),$AV2002),ProdTbl,5,0),""),BasketTbl,2,0),"کد ناشناخته"))</f>
        <v/>
      </c>
      <c r="AX2002" s="18">
        <f>IF($AV2002="","",IFERROR(VLOOKUP(IF(ISNUMBER(FIND(" – ",$AV2002)),LEFT($AV2002,FIND(" – ",$AV2002)-1),$AV2002),ProdTbl,3,0),"کد ناشناخته"))</f>
        <v/>
      </c>
      <c r="AY2002" s="22" t="n"/>
      <c r="AZ2002" s="21" t="n"/>
      <c r="BA2002" s="20" t="n"/>
      <c r="BB2002" s="18">
        <f>IF($BA2002="","",IFERROR(VLOOKUP(IFERROR(VLOOKUP(IF(ISNUMBER(FIND(" – ",$BA2002)),LEFT($BA2002,FIND(" – ",$BA2002)-1),$BA2002),ProdTbl,5,0),""),BasketTbl,2,0),"کد ناشناخته"))</f>
        <v/>
      </c>
      <c r="BC2002" s="18">
        <f>IF($BA2002="","",IFERROR(VLOOKUP(IF(ISNUMBER(FIND(" – ",$BA2002)),LEFT($BA2002,FIND(" – ",$BA2002)-1),$BA2002),ProdTbl,3,0),"کد ناشناخته"))</f>
        <v/>
      </c>
      <c r="BD2002" s="22" t="n"/>
      <c r="BE2002" s="21" t="n"/>
      <c r="BF2002" s="20" t="n"/>
      <c r="BG2002" s="18">
        <f>IF($BF2002="","",IFERROR(VLOOKUP(IFERROR(VLOOKUP(IF(ISNUMBER(FIND(" – ",$BF2002)),LEFT($BF2002,FIND(" – ",$BF2002)-1),$BF2002),ProdTbl,5,0),""),BasketTbl,2,0),"کد ناشناخته"))</f>
        <v/>
      </c>
      <c r="BH2002" s="18">
        <f>IF($BF2002="","",IFERROR(VLOOKUP(IF(ISNUMBER(FIND(" – ",$BF2002)),LEFT($BF2002,FIND(" – ",$BF2002)-1),$BF2002),ProdTbl,3,0),"کد ناشناخته"))</f>
        <v/>
      </c>
      <c r="BI2002" s="22" t="n"/>
      <c r="BJ2002" s="21" t="n"/>
      <c r="BK2002" s="20" t="n"/>
      <c r="BL2002" s="18">
        <f>IF($BK2002="","",IFERROR(VLOOKUP(IFERROR(VLOOKUP(IF(ISNUMBER(FIND(" – ",$BK2002)),LEFT($BK2002,FIND(" – ",$BK2002)-1),$BK2002),ProdTbl,5,0),""),BasketTbl,2,0),"کد ناشناخته"))</f>
        <v/>
      </c>
      <c r="BM2002" s="18">
        <f>IF($BK2002="","",IFERROR(VLOOKUP(IF(ISNUMBER(FIND(" – ",$BK2002)),LEFT($BK2002,FIND(" – ",$BK2002)-1),$BK2002),ProdTbl,3,0),"کد ناشناخته"))</f>
        <v/>
      </c>
      <c r="BN2002" s="22" t="n"/>
      <c r="BO2002" s="21" t="n"/>
      <c r="BP2002" s="20" t="n"/>
      <c r="BQ2002" s="18">
        <f>IF($BP2002="","",IFERROR(VLOOKUP(IFERROR(VLOOKUP(IF(ISNUMBER(FIND(" – ",$BP2002)),LEFT($BP2002,FIND(" – ",$BP2002)-1),$BP2002),ProdTbl,5,0),""),BasketTbl,2,0),"کد ناشناخته"))</f>
        <v/>
      </c>
      <c r="BR2002" s="18">
        <f>IF($BP2002="","",IFERROR(VLOOKUP(IF(ISNUMBER(FIND(" – ",$BP2002)),LEFT($BP2002,FIND(" – ",$BP2002)-1),$BP2002),ProdTbl,3,0),"کد ناشناخته"))</f>
        <v/>
      </c>
      <c r="BS2002" s="22" t="n"/>
      <c r="BT2002" s="21" t="n"/>
      <c r="BU2002" s="20" t="n"/>
      <c r="BV2002" s="18">
        <f>IF($BU2002="","",IFERROR(VLOOKUP(IFERROR(VLOOKUP(IF(ISNUMBER(FIND(" – ",$BU2002)),LEFT($BU2002,FIND(" – ",$BU2002)-1),$BU2002),ProdTbl,5,0),""),BasketTbl,2,0),"کد ناشناخته"))</f>
        <v/>
      </c>
      <c r="BW2002" s="18">
        <f>IF($BU2002="","",IFERROR(VLOOKUP(IF(ISNUMBER(FIND(" – ",$BU2002)),LEFT($BU2002,FIND(" – ",$BU2002)-1),$BU2002),ProdTbl,3,0),"کد ناشناخته"))</f>
        <v/>
      </c>
      <c r="BX2002" s="22" t="n"/>
      <c r="BY2002" s="21" t="n"/>
      <c r="BZ2002" s="20" t="n"/>
      <c r="CA2002" s="18">
        <f>IF($BZ2002="","",IFERROR(VLOOKUP(IFERROR(VLOOKUP(IF(ISNUMBER(FIND(" – ",$BZ2002)),LEFT($BZ2002,FIND(" – ",$BZ2002)-1),$BZ2002),ProdTbl,5,0),""),BasketTbl,2,0),"کد ناشناخته"))</f>
        <v/>
      </c>
      <c r="CB2002" s="18">
        <f>IF($BZ2002="","",IFERROR(VLOOKUP(IF(ISNUMBER(FIND(" – ",$BZ2002)),LEFT($BZ2002,FIND(" – ",$BZ2002)-1),$BZ2002),ProdTbl,3,0),"کد ناشناخته"))</f>
        <v/>
      </c>
      <c r="CC2002" s="22" t="n"/>
      <c r="CD2002" s="21" t="n"/>
      <c r="CE2002" s="20" t="n"/>
      <c r="CF2002" s="18">
        <f>IF($CE2002="","",IFERROR(VLOOKUP(IFERROR(VLOOKUP(IF(ISNUMBER(FIND(" – ",$CE2002)),LEFT($CE2002,FIND(" – ",$CE2002)-1),$CE2002),ProdTbl,5,0),""),BasketTbl,2,0),"کد ناشناخته"))</f>
        <v/>
      </c>
      <c r="CG2002" s="18">
        <f>IF($CE2002="","",IFERROR(VLOOKUP(IF(ISNUMBER(FIND(" – ",$CE2002)),LEFT($CE2002,FIND(" – ",$CE2002)-1),$CE2002),ProdTbl,3,0),"کد ناشناخته"))</f>
        <v/>
      </c>
      <c r="CH2002" s="22" t="n"/>
      <c r="CI2002" s="21" t="n"/>
    </row>
    <row r="2003">
      <c r="A2003" s="18">
        <f>IF($B2003="","",COUNTA($B$10:$B2003))</f>
        <v/>
      </c>
      <c r="B2003" s="19" t="n"/>
      <c r="C2003" s="20" t="n"/>
      <c r="D2003" s="19" t="n"/>
      <c r="E2003" s="18">
        <f>IF($D2003="","",IFERROR(VLOOKUP(IF(ISNUMBER(FIND(" – ",$D2003)),LEFT($D2003,FIND(" – ",$D2003)-1),$D2003),SellerTbl,2,0),"کد ناشناخته"))</f>
        <v/>
      </c>
      <c r="F2003" s="21" t="n"/>
      <c r="G2003" s="21" t="n"/>
      <c r="H2003" s="22" t="n"/>
      <c r="I2003" s="23">
        <f>IF(OR($F2003="",$G2003=""),"",$F2003-$G2003)</f>
        <v/>
      </c>
      <c r="J2003" s="18">
        <f>IF($I2003="","",IF(ABS($I2003)&lt;=0.01*$F2003,"√","×"))</f>
        <v/>
      </c>
      <c r="K2003" s="23">
        <f>IF(COUNT($Q2003,$V2003,$AA2003,$AF2003,$AK2003,$AP2003,$AU2003,$AZ2003,$BE2003,$BJ2003,$BO2003,$BT2003,$BY2003,$CD2003,$CI2003)=0,"",SUM($Q2003,$V2003,$AA2003,$AF2003,$AK2003,$AP2003,$AU2003,$AZ2003,$BE2003,$BJ2003,$BO2003,$BT2003,$BY2003,$CD2003,$CI2003))</f>
        <v/>
      </c>
      <c r="L2003" s="23">
        <f>IF(OR($F2003="",$K2003=""),"",$F2003-$K2003)</f>
        <v/>
      </c>
      <c r="M2003" s="20" t="n"/>
      <c r="N2003" s="18">
        <f>IF($M2003="","",IFERROR(VLOOKUP(IFERROR(VLOOKUP(IF(ISNUMBER(FIND(" – ",$M2003)),LEFT($M2003,FIND(" – ",$M2003)-1),$M2003),ProdTbl,5,0),""),BasketTbl,2,0),"کد ناشناخته"))</f>
        <v/>
      </c>
      <c r="O2003" s="18">
        <f>IF($M2003="","",IFERROR(VLOOKUP(IF(ISNUMBER(FIND(" – ",$M2003)),LEFT($M2003,FIND(" – ",$M2003)-1),$M2003),ProdTbl,3,0),"کد ناشناخته"))</f>
        <v/>
      </c>
      <c r="P2003" s="22" t="n"/>
      <c r="Q2003" s="21" t="n"/>
      <c r="R2003" s="20" t="n"/>
      <c r="S2003" s="18">
        <f>IF($R2003="","",IFERROR(VLOOKUP(IFERROR(VLOOKUP(IF(ISNUMBER(FIND(" – ",$R2003)),LEFT($R2003,FIND(" – ",$R2003)-1),$R2003),ProdTbl,5,0),""),BasketTbl,2,0),"کد ناشناخته"))</f>
        <v/>
      </c>
      <c r="T2003" s="18">
        <f>IF($R2003="","",IFERROR(VLOOKUP(IF(ISNUMBER(FIND(" – ",$R2003)),LEFT($R2003,FIND(" – ",$R2003)-1),$R2003),ProdTbl,3,0),"کد ناشناخته"))</f>
        <v/>
      </c>
      <c r="U2003" s="22" t="n"/>
      <c r="V2003" s="21" t="n"/>
      <c r="W2003" s="20" t="n"/>
      <c r="X2003" s="18">
        <f>IF($W2003="","",IFERROR(VLOOKUP(IFERROR(VLOOKUP(IF(ISNUMBER(FIND(" – ",$W2003)),LEFT($W2003,FIND(" – ",$W2003)-1),$W2003),ProdTbl,5,0),""),BasketTbl,2,0),"کد ناشناخته"))</f>
        <v/>
      </c>
      <c r="Y2003" s="18">
        <f>IF($W2003="","",IFERROR(VLOOKUP(IF(ISNUMBER(FIND(" – ",$W2003)),LEFT($W2003,FIND(" – ",$W2003)-1),$W2003),ProdTbl,3,0),"کد ناشناخته"))</f>
        <v/>
      </c>
      <c r="Z2003" s="22" t="n"/>
      <c r="AA2003" s="21" t="n"/>
      <c r="AB2003" s="20" t="n"/>
      <c r="AC2003" s="18">
        <f>IF($AB2003="","",IFERROR(VLOOKUP(IFERROR(VLOOKUP(IF(ISNUMBER(FIND(" – ",$AB2003)),LEFT($AB2003,FIND(" – ",$AB2003)-1),$AB2003),ProdTbl,5,0),""),BasketTbl,2,0),"کد ناشناخته"))</f>
        <v/>
      </c>
      <c r="AD2003" s="18">
        <f>IF($AB2003="","",IFERROR(VLOOKUP(IF(ISNUMBER(FIND(" – ",$AB2003)),LEFT($AB2003,FIND(" – ",$AB2003)-1),$AB2003),ProdTbl,3,0),"کد ناشناخته"))</f>
        <v/>
      </c>
      <c r="AE2003" s="22" t="n"/>
      <c r="AF2003" s="21" t="n"/>
      <c r="AG2003" s="20" t="n"/>
      <c r="AH2003" s="18">
        <f>IF($AG2003="","",IFERROR(VLOOKUP(IFERROR(VLOOKUP(IF(ISNUMBER(FIND(" – ",$AG2003)),LEFT($AG2003,FIND(" – ",$AG2003)-1),$AG2003),ProdTbl,5,0),""),BasketTbl,2,0),"کد ناشناخته"))</f>
        <v/>
      </c>
      <c r="AI2003" s="18">
        <f>IF($AG2003="","",IFERROR(VLOOKUP(IF(ISNUMBER(FIND(" – ",$AG2003)),LEFT($AG2003,FIND(" – ",$AG2003)-1),$AG2003),ProdTbl,3,0),"کد ناشناخته"))</f>
        <v/>
      </c>
      <c r="AJ2003" s="22" t="n"/>
      <c r="AK2003" s="21" t="n"/>
      <c r="AL2003" s="20" t="n"/>
      <c r="AM2003" s="18">
        <f>IF($AL2003="","",IFERROR(VLOOKUP(IFERROR(VLOOKUP(IF(ISNUMBER(FIND(" – ",$AL2003)),LEFT($AL2003,FIND(" – ",$AL2003)-1),$AL2003),ProdTbl,5,0),""),BasketTbl,2,0),"کد ناشناخته"))</f>
        <v/>
      </c>
      <c r="AN2003" s="18">
        <f>IF($AL2003="","",IFERROR(VLOOKUP(IF(ISNUMBER(FIND(" – ",$AL2003)),LEFT($AL2003,FIND(" – ",$AL2003)-1),$AL2003),ProdTbl,3,0),"کد ناشناخته"))</f>
        <v/>
      </c>
      <c r="AO2003" s="22" t="n"/>
      <c r="AP2003" s="21" t="n"/>
      <c r="AQ2003" s="20" t="n"/>
      <c r="AR2003" s="18">
        <f>IF($AQ2003="","",IFERROR(VLOOKUP(IFERROR(VLOOKUP(IF(ISNUMBER(FIND(" – ",$AQ2003)),LEFT($AQ2003,FIND(" – ",$AQ2003)-1),$AQ2003),ProdTbl,5,0),""),BasketTbl,2,0),"کد ناشناخته"))</f>
        <v/>
      </c>
      <c r="AS2003" s="18">
        <f>IF($AQ2003="","",IFERROR(VLOOKUP(IF(ISNUMBER(FIND(" – ",$AQ2003)),LEFT($AQ2003,FIND(" – ",$AQ2003)-1),$AQ2003),ProdTbl,3,0),"کد ناشناخته"))</f>
        <v/>
      </c>
      <c r="AT2003" s="22" t="n"/>
      <c r="AU2003" s="21" t="n"/>
      <c r="AV2003" s="20" t="n"/>
      <c r="AW2003" s="18">
        <f>IF($AV2003="","",IFERROR(VLOOKUP(IFERROR(VLOOKUP(IF(ISNUMBER(FIND(" – ",$AV2003)),LEFT($AV2003,FIND(" – ",$AV2003)-1),$AV2003),ProdTbl,5,0),""),BasketTbl,2,0),"کد ناشناخته"))</f>
        <v/>
      </c>
      <c r="AX2003" s="18">
        <f>IF($AV2003="","",IFERROR(VLOOKUP(IF(ISNUMBER(FIND(" – ",$AV2003)),LEFT($AV2003,FIND(" – ",$AV2003)-1),$AV2003),ProdTbl,3,0),"کد ناشناخته"))</f>
        <v/>
      </c>
      <c r="AY2003" s="22" t="n"/>
      <c r="AZ2003" s="21" t="n"/>
      <c r="BA2003" s="20" t="n"/>
      <c r="BB2003" s="18">
        <f>IF($BA2003="","",IFERROR(VLOOKUP(IFERROR(VLOOKUP(IF(ISNUMBER(FIND(" – ",$BA2003)),LEFT($BA2003,FIND(" – ",$BA2003)-1),$BA2003),ProdTbl,5,0),""),BasketTbl,2,0),"کد ناشناخته"))</f>
        <v/>
      </c>
      <c r="BC2003" s="18">
        <f>IF($BA2003="","",IFERROR(VLOOKUP(IF(ISNUMBER(FIND(" – ",$BA2003)),LEFT($BA2003,FIND(" – ",$BA2003)-1),$BA2003),ProdTbl,3,0),"کد ناشناخته"))</f>
        <v/>
      </c>
      <c r="BD2003" s="22" t="n"/>
      <c r="BE2003" s="21" t="n"/>
      <c r="BF2003" s="20" t="n"/>
      <c r="BG2003" s="18">
        <f>IF($BF2003="","",IFERROR(VLOOKUP(IFERROR(VLOOKUP(IF(ISNUMBER(FIND(" – ",$BF2003)),LEFT($BF2003,FIND(" – ",$BF2003)-1),$BF2003),ProdTbl,5,0),""),BasketTbl,2,0),"کد ناشناخته"))</f>
        <v/>
      </c>
      <c r="BH2003" s="18">
        <f>IF($BF2003="","",IFERROR(VLOOKUP(IF(ISNUMBER(FIND(" – ",$BF2003)),LEFT($BF2003,FIND(" – ",$BF2003)-1),$BF2003),ProdTbl,3,0),"کد ناشناخته"))</f>
        <v/>
      </c>
      <c r="BI2003" s="22" t="n"/>
      <c r="BJ2003" s="21" t="n"/>
      <c r="BK2003" s="20" t="n"/>
      <c r="BL2003" s="18">
        <f>IF($BK2003="","",IFERROR(VLOOKUP(IFERROR(VLOOKUP(IF(ISNUMBER(FIND(" – ",$BK2003)),LEFT($BK2003,FIND(" – ",$BK2003)-1),$BK2003),ProdTbl,5,0),""),BasketTbl,2,0),"کد ناشناخته"))</f>
        <v/>
      </c>
      <c r="BM2003" s="18">
        <f>IF($BK2003="","",IFERROR(VLOOKUP(IF(ISNUMBER(FIND(" – ",$BK2003)),LEFT($BK2003,FIND(" – ",$BK2003)-1),$BK2003),ProdTbl,3,0),"کد ناشناخته"))</f>
        <v/>
      </c>
      <c r="BN2003" s="22" t="n"/>
      <c r="BO2003" s="21" t="n"/>
      <c r="BP2003" s="20" t="n"/>
      <c r="BQ2003" s="18">
        <f>IF($BP2003="","",IFERROR(VLOOKUP(IFERROR(VLOOKUP(IF(ISNUMBER(FIND(" – ",$BP2003)),LEFT($BP2003,FIND(" – ",$BP2003)-1),$BP2003),ProdTbl,5,0),""),BasketTbl,2,0),"کد ناشناخته"))</f>
        <v/>
      </c>
      <c r="BR2003" s="18">
        <f>IF($BP2003="","",IFERROR(VLOOKUP(IF(ISNUMBER(FIND(" – ",$BP2003)),LEFT($BP2003,FIND(" – ",$BP2003)-1),$BP2003),ProdTbl,3,0),"کد ناشناخته"))</f>
        <v/>
      </c>
      <c r="BS2003" s="22" t="n"/>
      <c r="BT2003" s="21" t="n"/>
      <c r="BU2003" s="20" t="n"/>
      <c r="BV2003" s="18">
        <f>IF($BU2003="","",IFERROR(VLOOKUP(IFERROR(VLOOKUP(IF(ISNUMBER(FIND(" – ",$BU2003)),LEFT($BU2003,FIND(" – ",$BU2003)-1),$BU2003),ProdTbl,5,0),""),BasketTbl,2,0),"کد ناشناخته"))</f>
        <v/>
      </c>
      <c r="BW2003" s="18">
        <f>IF($BU2003="","",IFERROR(VLOOKUP(IF(ISNUMBER(FIND(" – ",$BU2003)),LEFT($BU2003,FIND(" – ",$BU2003)-1),$BU2003),ProdTbl,3,0),"کد ناشناخته"))</f>
        <v/>
      </c>
      <c r="BX2003" s="22" t="n"/>
      <c r="BY2003" s="21" t="n"/>
      <c r="BZ2003" s="20" t="n"/>
      <c r="CA2003" s="18">
        <f>IF($BZ2003="","",IFERROR(VLOOKUP(IFERROR(VLOOKUP(IF(ISNUMBER(FIND(" – ",$BZ2003)),LEFT($BZ2003,FIND(" – ",$BZ2003)-1),$BZ2003),ProdTbl,5,0),""),BasketTbl,2,0),"کد ناشناخته"))</f>
        <v/>
      </c>
      <c r="CB2003" s="18">
        <f>IF($BZ2003="","",IFERROR(VLOOKUP(IF(ISNUMBER(FIND(" – ",$BZ2003)),LEFT($BZ2003,FIND(" – ",$BZ2003)-1),$BZ2003),ProdTbl,3,0),"کد ناشناخته"))</f>
        <v/>
      </c>
      <c r="CC2003" s="22" t="n"/>
      <c r="CD2003" s="21" t="n"/>
      <c r="CE2003" s="20" t="n"/>
      <c r="CF2003" s="18">
        <f>IF($CE2003="","",IFERROR(VLOOKUP(IFERROR(VLOOKUP(IF(ISNUMBER(FIND(" – ",$CE2003)),LEFT($CE2003,FIND(" – ",$CE2003)-1),$CE2003),ProdTbl,5,0),""),BasketTbl,2,0),"کد ناشناخته"))</f>
        <v/>
      </c>
      <c r="CG2003" s="18">
        <f>IF($CE2003="","",IFERROR(VLOOKUP(IF(ISNUMBER(FIND(" – ",$CE2003)),LEFT($CE2003,FIND(" – ",$CE2003)-1),$CE2003),ProdTbl,3,0),"کد ناشناخته"))</f>
        <v/>
      </c>
      <c r="CH2003" s="22" t="n"/>
      <c r="CI2003" s="21" t="n"/>
    </row>
    <row r="2004">
      <c r="A2004" s="18">
        <f>IF($B2004="","",COUNTA($B$10:$B2004))</f>
        <v/>
      </c>
      <c r="B2004" s="19" t="n"/>
      <c r="C2004" s="20" t="n"/>
      <c r="D2004" s="19" t="n"/>
      <c r="E2004" s="18">
        <f>IF($D2004="","",IFERROR(VLOOKUP(IF(ISNUMBER(FIND(" – ",$D2004)),LEFT($D2004,FIND(" – ",$D2004)-1),$D2004),SellerTbl,2,0),"کد ناشناخته"))</f>
        <v/>
      </c>
      <c r="F2004" s="21" t="n"/>
      <c r="G2004" s="21" t="n"/>
      <c r="H2004" s="22" t="n"/>
      <c r="I2004" s="23">
        <f>IF(OR($F2004="",$G2004=""),"",$F2004-$G2004)</f>
        <v/>
      </c>
      <c r="J2004" s="18">
        <f>IF($I2004="","",IF(ABS($I2004)&lt;=0.01*$F2004,"√","×"))</f>
        <v/>
      </c>
      <c r="K2004" s="23">
        <f>IF(COUNT($Q2004,$V2004,$AA2004,$AF2004,$AK2004,$AP2004,$AU2004,$AZ2004,$BE2004,$BJ2004,$BO2004,$BT2004,$BY2004,$CD2004,$CI2004)=0,"",SUM($Q2004,$V2004,$AA2004,$AF2004,$AK2004,$AP2004,$AU2004,$AZ2004,$BE2004,$BJ2004,$BO2004,$BT2004,$BY2004,$CD2004,$CI2004))</f>
        <v/>
      </c>
      <c r="L2004" s="23">
        <f>IF(OR($F2004="",$K2004=""),"",$F2004-$K2004)</f>
        <v/>
      </c>
      <c r="M2004" s="20" t="n"/>
      <c r="N2004" s="18">
        <f>IF($M2004="","",IFERROR(VLOOKUP(IFERROR(VLOOKUP(IF(ISNUMBER(FIND(" – ",$M2004)),LEFT($M2004,FIND(" – ",$M2004)-1),$M2004),ProdTbl,5,0),""),BasketTbl,2,0),"کد ناشناخته"))</f>
        <v/>
      </c>
      <c r="O2004" s="18">
        <f>IF($M2004="","",IFERROR(VLOOKUP(IF(ISNUMBER(FIND(" – ",$M2004)),LEFT($M2004,FIND(" – ",$M2004)-1),$M2004),ProdTbl,3,0),"کد ناشناخته"))</f>
        <v/>
      </c>
      <c r="P2004" s="22" t="n"/>
      <c r="Q2004" s="21" t="n"/>
      <c r="R2004" s="20" t="n"/>
      <c r="S2004" s="18">
        <f>IF($R2004="","",IFERROR(VLOOKUP(IFERROR(VLOOKUP(IF(ISNUMBER(FIND(" – ",$R2004)),LEFT($R2004,FIND(" – ",$R2004)-1),$R2004),ProdTbl,5,0),""),BasketTbl,2,0),"کد ناشناخته"))</f>
        <v/>
      </c>
      <c r="T2004" s="18">
        <f>IF($R2004="","",IFERROR(VLOOKUP(IF(ISNUMBER(FIND(" – ",$R2004)),LEFT($R2004,FIND(" – ",$R2004)-1),$R2004),ProdTbl,3,0),"کد ناشناخته"))</f>
        <v/>
      </c>
      <c r="U2004" s="22" t="n"/>
      <c r="V2004" s="21" t="n"/>
      <c r="W2004" s="20" t="n"/>
      <c r="X2004" s="18">
        <f>IF($W2004="","",IFERROR(VLOOKUP(IFERROR(VLOOKUP(IF(ISNUMBER(FIND(" – ",$W2004)),LEFT($W2004,FIND(" – ",$W2004)-1),$W2004),ProdTbl,5,0),""),BasketTbl,2,0),"کد ناشناخته"))</f>
        <v/>
      </c>
      <c r="Y2004" s="18">
        <f>IF($W2004="","",IFERROR(VLOOKUP(IF(ISNUMBER(FIND(" – ",$W2004)),LEFT($W2004,FIND(" – ",$W2004)-1),$W2004),ProdTbl,3,0),"کد ناشناخته"))</f>
        <v/>
      </c>
      <c r="Z2004" s="22" t="n"/>
      <c r="AA2004" s="21" t="n"/>
      <c r="AB2004" s="20" t="n"/>
      <c r="AC2004" s="18">
        <f>IF($AB2004="","",IFERROR(VLOOKUP(IFERROR(VLOOKUP(IF(ISNUMBER(FIND(" – ",$AB2004)),LEFT($AB2004,FIND(" – ",$AB2004)-1),$AB2004),ProdTbl,5,0),""),BasketTbl,2,0),"کد ناشناخته"))</f>
        <v/>
      </c>
      <c r="AD2004" s="18">
        <f>IF($AB2004="","",IFERROR(VLOOKUP(IF(ISNUMBER(FIND(" – ",$AB2004)),LEFT($AB2004,FIND(" – ",$AB2004)-1),$AB2004),ProdTbl,3,0),"کد ناشناخته"))</f>
        <v/>
      </c>
      <c r="AE2004" s="22" t="n"/>
      <c r="AF2004" s="21" t="n"/>
      <c r="AG2004" s="20" t="n"/>
      <c r="AH2004" s="18">
        <f>IF($AG2004="","",IFERROR(VLOOKUP(IFERROR(VLOOKUP(IF(ISNUMBER(FIND(" – ",$AG2004)),LEFT($AG2004,FIND(" – ",$AG2004)-1),$AG2004),ProdTbl,5,0),""),BasketTbl,2,0),"کد ناشناخته"))</f>
        <v/>
      </c>
      <c r="AI2004" s="18">
        <f>IF($AG2004="","",IFERROR(VLOOKUP(IF(ISNUMBER(FIND(" – ",$AG2004)),LEFT($AG2004,FIND(" – ",$AG2004)-1),$AG2004),ProdTbl,3,0),"کد ناشناخته"))</f>
        <v/>
      </c>
      <c r="AJ2004" s="22" t="n"/>
      <c r="AK2004" s="21" t="n"/>
      <c r="AL2004" s="20" t="n"/>
      <c r="AM2004" s="18">
        <f>IF($AL2004="","",IFERROR(VLOOKUP(IFERROR(VLOOKUP(IF(ISNUMBER(FIND(" – ",$AL2004)),LEFT($AL2004,FIND(" – ",$AL2004)-1),$AL2004),ProdTbl,5,0),""),BasketTbl,2,0),"کد ناشناخته"))</f>
        <v/>
      </c>
      <c r="AN2004" s="18">
        <f>IF($AL2004="","",IFERROR(VLOOKUP(IF(ISNUMBER(FIND(" – ",$AL2004)),LEFT($AL2004,FIND(" – ",$AL2004)-1),$AL2004),ProdTbl,3,0),"کد ناشناخته"))</f>
        <v/>
      </c>
      <c r="AO2004" s="22" t="n"/>
      <c r="AP2004" s="21" t="n"/>
      <c r="AQ2004" s="20" t="n"/>
      <c r="AR2004" s="18">
        <f>IF($AQ2004="","",IFERROR(VLOOKUP(IFERROR(VLOOKUP(IF(ISNUMBER(FIND(" – ",$AQ2004)),LEFT($AQ2004,FIND(" – ",$AQ2004)-1),$AQ2004),ProdTbl,5,0),""),BasketTbl,2,0),"کد ناشناخته"))</f>
        <v/>
      </c>
      <c r="AS2004" s="18">
        <f>IF($AQ2004="","",IFERROR(VLOOKUP(IF(ISNUMBER(FIND(" – ",$AQ2004)),LEFT($AQ2004,FIND(" – ",$AQ2004)-1),$AQ2004),ProdTbl,3,0),"کد ناشناخته"))</f>
        <v/>
      </c>
      <c r="AT2004" s="22" t="n"/>
      <c r="AU2004" s="21" t="n"/>
      <c r="AV2004" s="20" t="n"/>
      <c r="AW2004" s="18">
        <f>IF($AV2004="","",IFERROR(VLOOKUP(IFERROR(VLOOKUP(IF(ISNUMBER(FIND(" – ",$AV2004)),LEFT($AV2004,FIND(" – ",$AV2004)-1),$AV2004),ProdTbl,5,0),""),BasketTbl,2,0),"کد ناشناخته"))</f>
        <v/>
      </c>
      <c r="AX2004" s="18">
        <f>IF($AV2004="","",IFERROR(VLOOKUP(IF(ISNUMBER(FIND(" – ",$AV2004)),LEFT($AV2004,FIND(" – ",$AV2004)-1),$AV2004),ProdTbl,3,0),"کد ناشناخته"))</f>
        <v/>
      </c>
      <c r="AY2004" s="22" t="n"/>
      <c r="AZ2004" s="21" t="n"/>
      <c r="BA2004" s="20" t="n"/>
      <c r="BB2004" s="18">
        <f>IF($BA2004="","",IFERROR(VLOOKUP(IFERROR(VLOOKUP(IF(ISNUMBER(FIND(" – ",$BA2004)),LEFT($BA2004,FIND(" – ",$BA2004)-1),$BA2004),ProdTbl,5,0),""),BasketTbl,2,0),"کد ناشناخته"))</f>
        <v/>
      </c>
      <c r="BC2004" s="18">
        <f>IF($BA2004="","",IFERROR(VLOOKUP(IF(ISNUMBER(FIND(" – ",$BA2004)),LEFT($BA2004,FIND(" – ",$BA2004)-1),$BA2004),ProdTbl,3,0),"کد ناشناخته"))</f>
        <v/>
      </c>
      <c r="BD2004" s="22" t="n"/>
      <c r="BE2004" s="21" t="n"/>
      <c r="BF2004" s="20" t="n"/>
      <c r="BG2004" s="18">
        <f>IF($BF2004="","",IFERROR(VLOOKUP(IFERROR(VLOOKUP(IF(ISNUMBER(FIND(" – ",$BF2004)),LEFT($BF2004,FIND(" – ",$BF2004)-1),$BF2004),ProdTbl,5,0),""),BasketTbl,2,0),"کد ناشناخته"))</f>
        <v/>
      </c>
      <c r="BH2004" s="18">
        <f>IF($BF2004="","",IFERROR(VLOOKUP(IF(ISNUMBER(FIND(" – ",$BF2004)),LEFT($BF2004,FIND(" – ",$BF2004)-1),$BF2004),ProdTbl,3,0),"کد ناشناخته"))</f>
        <v/>
      </c>
      <c r="BI2004" s="22" t="n"/>
      <c r="BJ2004" s="21" t="n"/>
      <c r="BK2004" s="20" t="n"/>
      <c r="BL2004" s="18">
        <f>IF($BK2004="","",IFERROR(VLOOKUP(IFERROR(VLOOKUP(IF(ISNUMBER(FIND(" – ",$BK2004)),LEFT($BK2004,FIND(" – ",$BK2004)-1),$BK2004),ProdTbl,5,0),""),BasketTbl,2,0),"کد ناشناخته"))</f>
        <v/>
      </c>
      <c r="BM2004" s="18">
        <f>IF($BK2004="","",IFERROR(VLOOKUP(IF(ISNUMBER(FIND(" – ",$BK2004)),LEFT($BK2004,FIND(" – ",$BK2004)-1),$BK2004),ProdTbl,3,0),"کد ناشناخته"))</f>
        <v/>
      </c>
      <c r="BN2004" s="22" t="n"/>
      <c r="BO2004" s="21" t="n"/>
      <c r="BP2004" s="20" t="n"/>
      <c r="BQ2004" s="18">
        <f>IF($BP2004="","",IFERROR(VLOOKUP(IFERROR(VLOOKUP(IF(ISNUMBER(FIND(" – ",$BP2004)),LEFT($BP2004,FIND(" – ",$BP2004)-1),$BP2004),ProdTbl,5,0),""),BasketTbl,2,0),"کد ناشناخته"))</f>
        <v/>
      </c>
      <c r="BR2004" s="18">
        <f>IF($BP2004="","",IFERROR(VLOOKUP(IF(ISNUMBER(FIND(" – ",$BP2004)),LEFT($BP2004,FIND(" – ",$BP2004)-1),$BP2004),ProdTbl,3,0),"کد ناشناخته"))</f>
        <v/>
      </c>
      <c r="BS2004" s="22" t="n"/>
      <c r="BT2004" s="21" t="n"/>
      <c r="BU2004" s="20" t="n"/>
      <c r="BV2004" s="18">
        <f>IF($BU2004="","",IFERROR(VLOOKUP(IFERROR(VLOOKUP(IF(ISNUMBER(FIND(" – ",$BU2004)),LEFT($BU2004,FIND(" – ",$BU2004)-1),$BU2004),ProdTbl,5,0),""),BasketTbl,2,0),"کد ناشناخته"))</f>
        <v/>
      </c>
      <c r="BW2004" s="18">
        <f>IF($BU2004="","",IFERROR(VLOOKUP(IF(ISNUMBER(FIND(" – ",$BU2004)),LEFT($BU2004,FIND(" – ",$BU2004)-1),$BU2004),ProdTbl,3,0),"کد ناشناخته"))</f>
        <v/>
      </c>
      <c r="BX2004" s="22" t="n"/>
      <c r="BY2004" s="21" t="n"/>
      <c r="BZ2004" s="20" t="n"/>
      <c r="CA2004" s="18">
        <f>IF($BZ2004="","",IFERROR(VLOOKUP(IFERROR(VLOOKUP(IF(ISNUMBER(FIND(" – ",$BZ2004)),LEFT($BZ2004,FIND(" – ",$BZ2004)-1),$BZ2004),ProdTbl,5,0),""),BasketTbl,2,0),"کد ناشناخته"))</f>
        <v/>
      </c>
      <c r="CB2004" s="18">
        <f>IF($BZ2004="","",IFERROR(VLOOKUP(IF(ISNUMBER(FIND(" – ",$BZ2004)),LEFT($BZ2004,FIND(" – ",$BZ2004)-1),$BZ2004),ProdTbl,3,0),"کد ناشناخته"))</f>
        <v/>
      </c>
      <c r="CC2004" s="22" t="n"/>
      <c r="CD2004" s="21" t="n"/>
      <c r="CE2004" s="20" t="n"/>
      <c r="CF2004" s="18">
        <f>IF($CE2004="","",IFERROR(VLOOKUP(IFERROR(VLOOKUP(IF(ISNUMBER(FIND(" – ",$CE2004)),LEFT($CE2004,FIND(" – ",$CE2004)-1),$CE2004),ProdTbl,5,0),""),BasketTbl,2,0),"کد ناشناخته"))</f>
        <v/>
      </c>
      <c r="CG2004" s="18">
        <f>IF($CE2004="","",IFERROR(VLOOKUP(IF(ISNUMBER(FIND(" – ",$CE2004)),LEFT($CE2004,FIND(" – ",$CE2004)-1),$CE2004),ProdTbl,3,0),"کد ناشناخته"))</f>
        <v/>
      </c>
      <c r="CH2004" s="22" t="n"/>
      <c r="CI2004" s="21" t="n"/>
    </row>
    <row r="2005">
      <c r="A2005" s="18">
        <f>IF($B2005="","",COUNTA($B$10:$B2005))</f>
        <v/>
      </c>
      <c r="B2005" s="19" t="n"/>
      <c r="C2005" s="20" t="n"/>
      <c r="D2005" s="19" t="n"/>
      <c r="E2005" s="18">
        <f>IF($D2005="","",IFERROR(VLOOKUP(IF(ISNUMBER(FIND(" – ",$D2005)),LEFT($D2005,FIND(" – ",$D2005)-1),$D2005),SellerTbl,2,0),"کد ناشناخته"))</f>
        <v/>
      </c>
      <c r="F2005" s="21" t="n"/>
      <c r="G2005" s="21" t="n"/>
      <c r="H2005" s="22" t="n"/>
      <c r="I2005" s="23">
        <f>IF(OR($F2005="",$G2005=""),"",$F2005-$G2005)</f>
        <v/>
      </c>
      <c r="J2005" s="18">
        <f>IF($I2005="","",IF(ABS($I2005)&lt;=0.01*$F2005,"√","×"))</f>
        <v/>
      </c>
      <c r="K2005" s="23">
        <f>IF(COUNT($Q2005,$V2005,$AA2005,$AF2005,$AK2005,$AP2005,$AU2005,$AZ2005,$BE2005,$BJ2005,$BO2005,$BT2005,$BY2005,$CD2005,$CI2005)=0,"",SUM($Q2005,$V2005,$AA2005,$AF2005,$AK2005,$AP2005,$AU2005,$AZ2005,$BE2005,$BJ2005,$BO2005,$BT2005,$BY2005,$CD2005,$CI2005))</f>
        <v/>
      </c>
      <c r="L2005" s="23">
        <f>IF(OR($F2005="",$K2005=""),"",$F2005-$K2005)</f>
        <v/>
      </c>
      <c r="M2005" s="20" t="n"/>
      <c r="N2005" s="18">
        <f>IF($M2005="","",IFERROR(VLOOKUP(IFERROR(VLOOKUP(IF(ISNUMBER(FIND(" – ",$M2005)),LEFT($M2005,FIND(" – ",$M2005)-1),$M2005),ProdTbl,5,0),""),BasketTbl,2,0),"کد ناشناخته"))</f>
        <v/>
      </c>
      <c r="O2005" s="18">
        <f>IF($M2005="","",IFERROR(VLOOKUP(IF(ISNUMBER(FIND(" – ",$M2005)),LEFT($M2005,FIND(" – ",$M2005)-1),$M2005),ProdTbl,3,0),"کد ناشناخته"))</f>
        <v/>
      </c>
      <c r="P2005" s="22" t="n"/>
      <c r="Q2005" s="21" t="n"/>
      <c r="R2005" s="20" t="n"/>
      <c r="S2005" s="18">
        <f>IF($R2005="","",IFERROR(VLOOKUP(IFERROR(VLOOKUP(IF(ISNUMBER(FIND(" – ",$R2005)),LEFT($R2005,FIND(" – ",$R2005)-1),$R2005),ProdTbl,5,0),""),BasketTbl,2,0),"کد ناشناخته"))</f>
        <v/>
      </c>
      <c r="T2005" s="18">
        <f>IF($R2005="","",IFERROR(VLOOKUP(IF(ISNUMBER(FIND(" – ",$R2005)),LEFT($R2005,FIND(" – ",$R2005)-1),$R2005),ProdTbl,3,0),"کد ناشناخته"))</f>
        <v/>
      </c>
      <c r="U2005" s="22" t="n"/>
      <c r="V2005" s="21" t="n"/>
      <c r="W2005" s="20" t="n"/>
      <c r="X2005" s="18">
        <f>IF($W2005="","",IFERROR(VLOOKUP(IFERROR(VLOOKUP(IF(ISNUMBER(FIND(" – ",$W2005)),LEFT($W2005,FIND(" – ",$W2005)-1),$W2005),ProdTbl,5,0),""),BasketTbl,2,0),"کد ناشناخته"))</f>
        <v/>
      </c>
      <c r="Y2005" s="18">
        <f>IF($W2005="","",IFERROR(VLOOKUP(IF(ISNUMBER(FIND(" – ",$W2005)),LEFT($W2005,FIND(" – ",$W2005)-1),$W2005),ProdTbl,3,0),"کد ناشناخته"))</f>
        <v/>
      </c>
      <c r="Z2005" s="22" t="n"/>
      <c r="AA2005" s="21" t="n"/>
      <c r="AB2005" s="20" t="n"/>
      <c r="AC2005" s="18">
        <f>IF($AB2005="","",IFERROR(VLOOKUP(IFERROR(VLOOKUP(IF(ISNUMBER(FIND(" – ",$AB2005)),LEFT($AB2005,FIND(" – ",$AB2005)-1),$AB2005),ProdTbl,5,0),""),BasketTbl,2,0),"کد ناشناخته"))</f>
        <v/>
      </c>
      <c r="AD2005" s="18">
        <f>IF($AB2005="","",IFERROR(VLOOKUP(IF(ISNUMBER(FIND(" – ",$AB2005)),LEFT($AB2005,FIND(" – ",$AB2005)-1),$AB2005),ProdTbl,3,0),"کد ناشناخته"))</f>
        <v/>
      </c>
      <c r="AE2005" s="22" t="n"/>
      <c r="AF2005" s="21" t="n"/>
      <c r="AG2005" s="20" t="n"/>
      <c r="AH2005" s="18">
        <f>IF($AG2005="","",IFERROR(VLOOKUP(IFERROR(VLOOKUP(IF(ISNUMBER(FIND(" – ",$AG2005)),LEFT($AG2005,FIND(" – ",$AG2005)-1),$AG2005),ProdTbl,5,0),""),BasketTbl,2,0),"کد ناشناخته"))</f>
        <v/>
      </c>
      <c r="AI2005" s="18">
        <f>IF($AG2005="","",IFERROR(VLOOKUP(IF(ISNUMBER(FIND(" – ",$AG2005)),LEFT($AG2005,FIND(" – ",$AG2005)-1),$AG2005),ProdTbl,3,0),"کد ناشناخته"))</f>
        <v/>
      </c>
      <c r="AJ2005" s="22" t="n"/>
      <c r="AK2005" s="21" t="n"/>
      <c r="AL2005" s="20" t="n"/>
      <c r="AM2005" s="18">
        <f>IF($AL2005="","",IFERROR(VLOOKUP(IFERROR(VLOOKUP(IF(ISNUMBER(FIND(" – ",$AL2005)),LEFT($AL2005,FIND(" – ",$AL2005)-1),$AL2005),ProdTbl,5,0),""),BasketTbl,2,0),"کد ناشناخته"))</f>
        <v/>
      </c>
      <c r="AN2005" s="18">
        <f>IF($AL2005="","",IFERROR(VLOOKUP(IF(ISNUMBER(FIND(" – ",$AL2005)),LEFT($AL2005,FIND(" – ",$AL2005)-1),$AL2005),ProdTbl,3,0),"کد ناشناخته"))</f>
        <v/>
      </c>
      <c r="AO2005" s="22" t="n"/>
      <c r="AP2005" s="21" t="n"/>
      <c r="AQ2005" s="20" t="n"/>
      <c r="AR2005" s="18">
        <f>IF($AQ2005="","",IFERROR(VLOOKUP(IFERROR(VLOOKUP(IF(ISNUMBER(FIND(" – ",$AQ2005)),LEFT($AQ2005,FIND(" – ",$AQ2005)-1),$AQ2005),ProdTbl,5,0),""),BasketTbl,2,0),"کد ناشناخته"))</f>
        <v/>
      </c>
      <c r="AS2005" s="18">
        <f>IF($AQ2005="","",IFERROR(VLOOKUP(IF(ISNUMBER(FIND(" – ",$AQ2005)),LEFT($AQ2005,FIND(" – ",$AQ2005)-1),$AQ2005),ProdTbl,3,0),"کد ناشناخته"))</f>
        <v/>
      </c>
      <c r="AT2005" s="22" t="n"/>
      <c r="AU2005" s="21" t="n"/>
      <c r="AV2005" s="20" t="n"/>
      <c r="AW2005" s="18">
        <f>IF($AV2005="","",IFERROR(VLOOKUP(IFERROR(VLOOKUP(IF(ISNUMBER(FIND(" – ",$AV2005)),LEFT($AV2005,FIND(" – ",$AV2005)-1),$AV2005),ProdTbl,5,0),""),BasketTbl,2,0),"کد ناشناخته"))</f>
        <v/>
      </c>
      <c r="AX2005" s="18">
        <f>IF($AV2005="","",IFERROR(VLOOKUP(IF(ISNUMBER(FIND(" – ",$AV2005)),LEFT($AV2005,FIND(" – ",$AV2005)-1),$AV2005),ProdTbl,3,0),"کد ناشناخته"))</f>
        <v/>
      </c>
      <c r="AY2005" s="22" t="n"/>
      <c r="AZ2005" s="21" t="n"/>
      <c r="BA2005" s="20" t="n"/>
      <c r="BB2005" s="18">
        <f>IF($BA2005="","",IFERROR(VLOOKUP(IFERROR(VLOOKUP(IF(ISNUMBER(FIND(" – ",$BA2005)),LEFT($BA2005,FIND(" – ",$BA2005)-1),$BA2005),ProdTbl,5,0),""),BasketTbl,2,0),"کد ناشناخته"))</f>
        <v/>
      </c>
      <c r="BC2005" s="18">
        <f>IF($BA2005="","",IFERROR(VLOOKUP(IF(ISNUMBER(FIND(" – ",$BA2005)),LEFT($BA2005,FIND(" – ",$BA2005)-1),$BA2005),ProdTbl,3,0),"کد ناشناخته"))</f>
        <v/>
      </c>
      <c r="BD2005" s="22" t="n"/>
      <c r="BE2005" s="21" t="n"/>
      <c r="BF2005" s="20" t="n"/>
      <c r="BG2005" s="18">
        <f>IF($BF2005="","",IFERROR(VLOOKUP(IFERROR(VLOOKUP(IF(ISNUMBER(FIND(" – ",$BF2005)),LEFT($BF2005,FIND(" – ",$BF2005)-1),$BF2005),ProdTbl,5,0),""),BasketTbl,2,0),"کد ناشناخته"))</f>
        <v/>
      </c>
      <c r="BH2005" s="18">
        <f>IF($BF2005="","",IFERROR(VLOOKUP(IF(ISNUMBER(FIND(" – ",$BF2005)),LEFT($BF2005,FIND(" – ",$BF2005)-1),$BF2005),ProdTbl,3,0),"کد ناشناخته"))</f>
        <v/>
      </c>
      <c r="BI2005" s="22" t="n"/>
      <c r="BJ2005" s="21" t="n"/>
      <c r="BK2005" s="20" t="n"/>
      <c r="BL2005" s="18">
        <f>IF($BK2005="","",IFERROR(VLOOKUP(IFERROR(VLOOKUP(IF(ISNUMBER(FIND(" – ",$BK2005)),LEFT($BK2005,FIND(" – ",$BK2005)-1),$BK2005),ProdTbl,5,0),""),BasketTbl,2,0),"کد ناشناخته"))</f>
        <v/>
      </c>
      <c r="BM2005" s="18">
        <f>IF($BK2005="","",IFERROR(VLOOKUP(IF(ISNUMBER(FIND(" – ",$BK2005)),LEFT($BK2005,FIND(" – ",$BK2005)-1),$BK2005),ProdTbl,3,0),"کد ناشناخته"))</f>
        <v/>
      </c>
      <c r="BN2005" s="22" t="n"/>
      <c r="BO2005" s="21" t="n"/>
      <c r="BP2005" s="20" t="n"/>
      <c r="BQ2005" s="18">
        <f>IF($BP2005="","",IFERROR(VLOOKUP(IFERROR(VLOOKUP(IF(ISNUMBER(FIND(" – ",$BP2005)),LEFT($BP2005,FIND(" – ",$BP2005)-1),$BP2005),ProdTbl,5,0),""),BasketTbl,2,0),"کد ناشناخته"))</f>
        <v/>
      </c>
      <c r="BR2005" s="18">
        <f>IF($BP2005="","",IFERROR(VLOOKUP(IF(ISNUMBER(FIND(" – ",$BP2005)),LEFT($BP2005,FIND(" – ",$BP2005)-1),$BP2005),ProdTbl,3,0),"کد ناشناخته"))</f>
        <v/>
      </c>
      <c r="BS2005" s="22" t="n"/>
      <c r="BT2005" s="21" t="n"/>
      <c r="BU2005" s="20" t="n"/>
      <c r="BV2005" s="18">
        <f>IF($BU2005="","",IFERROR(VLOOKUP(IFERROR(VLOOKUP(IF(ISNUMBER(FIND(" – ",$BU2005)),LEFT($BU2005,FIND(" – ",$BU2005)-1),$BU2005),ProdTbl,5,0),""),BasketTbl,2,0),"کد ناشناخته"))</f>
        <v/>
      </c>
      <c r="BW2005" s="18">
        <f>IF($BU2005="","",IFERROR(VLOOKUP(IF(ISNUMBER(FIND(" – ",$BU2005)),LEFT($BU2005,FIND(" – ",$BU2005)-1),$BU2005),ProdTbl,3,0),"کد ناشناخته"))</f>
        <v/>
      </c>
      <c r="BX2005" s="22" t="n"/>
      <c r="BY2005" s="21" t="n"/>
      <c r="BZ2005" s="20" t="n"/>
      <c r="CA2005" s="18">
        <f>IF($BZ2005="","",IFERROR(VLOOKUP(IFERROR(VLOOKUP(IF(ISNUMBER(FIND(" – ",$BZ2005)),LEFT($BZ2005,FIND(" – ",$BZ2005)-1),$BZ2005),ProdTbl,5,0),""),BasketTbl,2,0),"کد ناشناخته"))</f>
        <v/>
      </c>
      <c r="CB2005" s="18">
        <f>IF($BZ2005="","",IFERROR(VLOOKUP(IF(ISNUMBER(FIND(" – ",$BZ2005)),LEFT($BZ2005,FIND(" – ",$BZ2005)-1),$BZ2005),ProdTbl,3,0),"کد ناشناخته"))</f>
        <v/>
      </c>
      <c r="CC2005" s="22" t="n"/>
      <c r="CD2005" s="21" t="n"/>
      <c r="CE2005" s="20" t="n"/>
      <c r="CF2005" s="18">
        <f>IF($CE2005="","",IFERROR(VLOOKUP(IFERROR(VLOOKUP(IF(ISNUMBER(FIND(" – ",$CE2005)),LEFT($CE2005,FIND(" – ",$CE2005)-1),$CE2005),ProdTbl,5,0),""),BasketTbl,2,0),"کد ناشناخته"))</f>
        <v/>
      </c>
      <c r="CG2005" s="18">
        <f>IF($CE2005="","",IFERROR(VLOOKUP(IF(ISNUMBER(FIND(" – ",$CE2005)),LEFT($CE2005,FIND(" – ",$CE2005)-1),$CE2005),ProdTbl,3,0),"کد ناشناخته"))</f>
        <v/>
      </c>
      <c r="CH2005" s="22" t="n"/>
      <c r="CI2005" s="21" t="n"/>
    </row>
    <row r="2006">
      <c r="A2006" s="18">
        <f>IF($B2006="","",COUNTA($B$10:$B2006))</f>
        <v/>
      </c>
      <c r="B2006" s="19" t="n"/>
      <c r="C2006" s="20" t="n"/>
      <c r="D2006" s="19" t="n"/>
      <c r="E2006" s="18">
        <f>IF($D2006="","",IFERROR(VLOOKUP(IF(ISNUMBER(FIND(" – ",$D2006)),LEFT($D2006,FIND(" – ",$D2006)-1),$D2006),SellerTbl,2,0),"کد ناشناخته"))</f>
        <v/>
      </c>
      <c r="F2006" s="21" t="n"/>
      <c r="G2006" s="21" t="n"/>
      <c r="H2006" s="22" t="n"/>
      <c r="I2006" s="23">
        <f>IF(OR($F2006="",$G2006=""),"",$F2006-$G2006)</f>
        <v/>
      </c>
      <c r="J2006" s="18">
        <f>IF($I2006="","",IF(ABS($I2006)&lt;=0.01*$F2006,"√","×"))</f>
        <v/>
      </c>
      <c r="K2006" s="23">
        <f>IF(COUNT($Q2006,$V2006,$AA2006,$AF2006,$AK2006,$AP2006,$AU2006,$AZ2006,$BE2006,$BJ2006,$BO2006,$BT2006,$BY2006,$CD2006,$CI2006)=0,"",SUM($Q2006,$V2006,$AA2006,$AF2006,$AK2006,$AP2006,$AU2006,$AZ2006,$BE2006,$BJ2006,$BO2006,$BT2006,$BY2006,$CD2006,$CI2006))</f>
        <v/>
      </c>
      <c r="L2006" s="23">
        <f>IF(OR($F2006="",$K2006=""),"",$F2006-$K2006)</f>
        <v/>
      </c>
      <c r="M2006" s="20" t="n"/>
      <c r="N2006" s="18">
        <f>IF($M2006="","",IFERROR(VLOOKUP(IFERROR(VLOOKUP(IF(ISNUMBER(FIND(" – ",$M2006)),LEFT($M2006,FIND(" – ",$M2006)-1),$M2006),ProdTbl,5,0),""),BasketTbl,2,0),"کد ناشناخته"))</f>
        <v/>
      </c>
      <c r="O2006" s="18">
        <f>IF($M2006="","",IFERROR(VLOOKUP(IF(ISNUMBER(FIND(" – ",$M2006)),LEFT($M2006,FIND(" – ",$M2006)-1),$M2006),ProdTbl,3,0),"کد ناشناخته"))</f>
        <v/>
      </c>
      <c r="P2006" s="22" t="n"/>
      <c r="Q2006" s="21" t="n"/>
      <c r="R2006" s="20" t="n"/>
      <c r="S2006" s="18">
        <f>IF($R2006="","",IFERROR(VLOOKUP(IFERROR(VLOOKUP(IF(ISNUMBER(FIND(" – ",$R2006)),LEFT($R2006,FIND(" – ",$R2006)-1),$R2006),ProdTbl,5,0),""),BasketTbl,2,0),"کد ناشناخته"))</f>
        <v/>
      </c>
      <c r="T2006" s="18">
        <f>IF($R2006="","",IFERROR(VLOOKUP(IF(ISNUMBER(FIND(" – ",$R2006)),LEFT($R2006,FIND(" – ",$R2006)-1),$R2006),ProdTbl,3,0),"کد ناشناخته"))</f>
        <v/>
      </c>
      <c r="U2006" s="22" t="n"/>
      <c r="V2006" s="21" t="n"/>
      <c r="W2006" s="20" t="n"/>
      <c r="X2006" s="18">
        <f>IF($W2006="","",IFERROR(VLOOKUP(IFERROR(VLOOKUP(IF(ISNUMBER(FIND(" – ",$W2006)),LEFT($W2006,FIND(" – ",$W2006)-1),$W2006),ProdTbl,5,0),""),BasketTbl,2,0),"کد ناشناخته"))</f>
        <v/>
      </c>
      <c r="Y2006" s="18">
        <f>IF($W2006="","",IFERROR(VLOOKUP(IF(ISNUMBER(FIND(" – ",$W2006)),LEFT($W2006,FIND(" – ",$W2006)-1),$W2006),ProdTbl,3,0),"کد ناشناخته"))</f>
        <v/>
      </c>
      <c r="Z2006" s="22" t="n"/>
      <c r="AA2006" s="21" t="n"/>
      <c r="AB2006" s="20" t="n"/>
      <c r="AC2006" s="18">
        <f>IF($AB2006="","",IFERROR(VLOOKUP(IFERROR(VLOOKUP(IF(ISNUMBER(FIND(" – ",$AB2006)),LEFT($AB2006,FIND(" – ",$AB2006)-1),$AB2006),ProdTbl,5,0),""),BasketTbl,2,0),"کد ناشناخته"))</f>
        <v/>
      </c>
      <c r="AD2006" s="18">
        <f>IF($AB2006="","",IFERROR(VLOOKUP(IF(ISNUMBER(FIND(" – ",$AB2006)),LEFT($AB2006,FIND(" – ",$AB2006)-1),$AB2006),ProdTbl,3,0),"کد ناشناخته"))</f>
        <v/>
      </c>
      <c r="AE2006" s="22" t="n"/>
      <c r="AF2006" s="21" t="n"/>
      <c r="AG2006" s="20" t="n"/>
      <c r="AH2006" s="18">
        <f>IF($AG2006="","",IFERROR(VLOOKUP(IFERROR(VLOOKUP(IF(ISNUMBER(FIND(" – ",$AG2006)),LEFT($AG2006,FIND(" – ",$AG2006)-1),$AG2006),ProdTbl,5,0),""),BasketTbl,2,0),"کد ناشناخته"))</f>
        <v/>
      </c>
      <c r="AI2006" s="18">
        <f>IF($AG2006="","",IFERROR(VLOOKUP(IF(ISNUMBER(FIND(" – ",$AG2006)),LEFT($AG2006,FIND(" – ",$AG2006)-1),$AG2006),ProdTbl,3,0),"کد ناشناخته"))</f>
        <v/>
      </c>
      <c r="AJ2006" s="22" t="n"/>
      <c r="AK2006" s="21" t="n"/>
      <c r="AL2006" s="20" t="n"/>
      <c r="AM2006" s="18">
        <f>IF($AL2006="","",IFERROR(VLOOKUP(IFERROR(VLOOKUP(IF(ISNUMBER(FIND(" – ",$AL2006)),LEFT($AL2006,FIND(" – ",$AL2006)-1),$AL2006),ProdTbl,5,0),""),BasketTbl,2,0),"کد ناشناخته"))</f>
        <v/>
      </c>
      <c r="AN2006" s="18">
        <f>IF($AL2006="","",IFERROR(VLOOKUP(IF(ISNUMBER(FIND(" – ",$AL2006)),LEFT($AL2006,FIND(" – ",$AL2006)-1),$AL2006),ProdTbl,3,0),"کد ناشناخته"))</f>
        <v/>
      </c>
      <c r="AO2006" s="22" t="n"/>
      <c r="AP2006" s="21" t="n"/>
      <c r="AQ2006" s="20" t="n"/>
      <c r="AR2006" s="18">
        <f>IF($AQ2006="","",IFERROR(VLOOKUP(IFERROR(VLOOKUP(IF(ISNUMBER(FIND(" – ",$AQ2006)),LEFT($AQ2006,FIND(" – ",$AQ2006)-1),$AQ2006),ProdTbl,5,0),""),BasketTbl,2,0),"کد ناشناخته"))</f>
        <v/>
      </c>
      <c r="AS2006" s="18">
        <f>IF($AQ2006="","",IFERROR(VLOOKUP(IF(ISNUMBER(FIND(" – ",$AQ2006)),LEFT($AQ2006,FIND(" – ",$AQ2006)-1),$AQ2006),ProdTbl,3,0),"کد ناشناخته"))</f>
        <v/>
      </c>
      <c r="AT2006" s="22" t="n"/>
      <c r="AU2006" s="21" t="n"/>
      <c r="AV2006" s="20" t="n"/>
      <c r="AW2006" s="18">
        <f>IF($AV2006="","",IFERROR(VLOOKUP(IFERROR(VLOOKUP(IF(ISNUMBER(FIND(" – ",$AV2006)),LEFT($AV2006,FIND(" – ",$AV2006)-1),$AV2006),ProdTbl,5,0),""),BasketTbl,2,0),"کد ناشناخته"))</f>
        <v/>
      </c>
      <c r="AX2006" s="18">
        <f>IF($AV2006="","",IFERROR(VLOOKUP(IF(ISNUMBER(FIND(" – ",$AV2006)),LEFT($AV2006,FIND(" – ",$AV2006)-1),$AV2006),ProdTbl,3,0),"کد ناشناخته"))</f>
        <v/>
      </c>
      <c r="AY2006" s="22" t="n"/>
      <c r="AZ2006" s="21" t="n"/>
      <c r="BA2006" s="20" t="n"/>
      <c r="BB2006" s="18">
        <f>IF($BA2006="","",IFERROR(VLOOKUP(IFERROR(VLOOKUP(IF(ISNUMBER(FIND(" – ",$BA2006)),LEFT($BA2006,FIND(" – ",$BA2006)-1),$BA2006),ProdTbl,5,0),""),BasketTbl,2,0),"کد ناشناخته"))</f>
        <v/>
      </c>
      <c r="BC2006" s="18">
        <f>IF($BA2006="","",IFERROR(VLOOKUP(IF(ISNUMBER(FIND(" – ",$BA2006)),LEFT($BA2006,FIND(" – ",$BA2006)-1),$BA2006),ProdTbl,3,0),"کد ناشناخته"))</f>
        <v/>
      </c>
      <c r="BD2006" s="22" t="n"/>
      <c r="BE2006" s="21" t="n"/>
      <c r="BF2006" s="20" t="n"/>
      <c r="BG2006" s="18">
        <f>IF($BF2006="","",IFERROR(VLOOKUP(IFERROR(VLOOKUP(IF(ISNUMBER(FIND(" – ",$BF2006)),LEFT($BF2006,FIND(" – ",$BF2006)-1),$BF2006),ProdTbl,5,0),""),BasketTbl,2,0),"کد ناشناخته"))</f>
        <v/>
      </c>
      <c r="BH2006" s="18">
        <f>IF($BF2006="","",IFERROR(VLOOKUP(IF(ISNUMBER(FIND(" – ",$BF2006)),LEFT($BF2006,FIND(" – ",$BF2006)-1),$BF2006),ProdTbl,3,0),"کد ناشناخته"))</f>
        <v/>
      </c>
      <c r="BI2006" s="22" t="n"/>
      <c r="BJ2006" s="21" t="n"/>
      <c r="BK2006" s="20" t="n"/>
      <c r="BL2006" s="18">
        <f>IF($BK2006="","",IFERROR(VLOOKUP(IFERROR(VLOOKUP(IF(ISNUMBER(FIND(" – ",$BK2006)),LEFT($BK2006,FIND(" – ",$BK2006)-1),$BK2006),ProdTbl,5,0),""),BasketTbl,2,0),"کد ناشناخته"))</f>
        <v/>
      </c>
      <c r="BM2006" s="18">
        <f>IF($BK2006="","",IFERROR(VLOOKUP(IF(ISNUMBER(FIND(" – ",$BK2006)),LEFT($BK2006,FIND(" – ",$BK2006)-1),$BK2006),ProdTbl,3,0),"کد ناشناخته"))</f>
        <v/>
      </c>
      <c r="BN2006" s="22" t="n"/>
      <c r="BO2006" s="21" t="n"/>
      <c r="BP2006" s="20" t="n"/>
      <c r="BQ2006" s="18">
        <f>IF($BP2006="","",IFERROR(VLOOKUP(IFERROR(VLOOKUP(IF(ISNUMBER(FIND(" – ",$BP2006)),LEFT($BP2006,FIND(" – ",$BP2006)-1),$BP2006),ProdTbl,5,0),""),BasketTbl,2,0),"کد ناشناخته"))</f>
        <v/>
      </c>
      <c r="BR2006" s="18">
        <f>IF($BP2006="","",IFERROR(VLOOKUP(IF(ISNUMBER(FIND(" – ",$BP2006)),LEFT($BP2006,FIND(" – ",$BP2006)-1),$BP2006),ProdTbl,3,0),"کد ناشناخته"))</f>
        <v/>
      </c>
      <c r="BS2006" s="22" t="n"/>
      <c r="BT2006" s="21" t="n"/>
      <c r="BU2006" s="20" t="n"/>
      <c r="BV2006" s="18">
        <f>IF($BU2006="","",IFERROR(VLOOKUP(IFERROR(VLOOKUP(IF(ISNUMBER(FIND(" – ",$BU2006)),LEFT($BU2006,FIND(" – ",$BU2006)-1),$BU2006),ProdTbl,5,0),""),BasketTbl,2,0),"کد ناشناخته"))</f>
        <v/>
      </c>
      <c r="BW2006" s="18">
        <f>IF($BU2006="","",IFERROR(VLOOKUP(IF(ISNUMBER(FIND(" – ",$BU2006)),LEFT($BU2006,FIND(" – ",$BU2006)-1),$BU2006),ProdTbl,3,0),"کد ناشناخته"))</f>
        <v/>
      </c>
      <c r="BX2006" s="22" t="n"/>
      <c r="BY2006" s="21" t="n"/>
      <c r="BZ2006" s="20" t="n"/>
      <c r="CA2006" s="18">
        <f>IF($BZ2006="","",IFERROR(VLOOKUP(IFERROR(VLOOKUP(IF(ISNUMBER(FIND(" – ",$BZ2006)),LEFT($BZ2006,FIND(" – ",$BZ2006)-1),$BZ2006),ProdTbl,5,0),""),BasketTbl,2,0),"کد ناشناخته"))</f>
        <v/>
      </c>
      <c r="CB2006" s="18">
        <f>IF($BZ2006="","",IFERROR(VLOOKUP(IF(ISNUMBER(FIND(" – ",$BZ2006)),LEFT($BZ2006,FIND(" – ",$BZ2006)-1),$BZ2006),ProdTbl,3,0),"کد ناشناخته"))</f>
        <v/>
      </c>
      <c r="CC2006" s="22" t="n"/>
      <c r="CD2006" s="21" t="n"/>
      <c r="CE2006" s="20" t="n"/>
      <c r="CF2006" s="18">
        <f>IF($CE2006="","",IFERROR(VLOOKUP(IFERROR(VLOOKUP(IF(ISNUMBER(FIND(" – ",$CE2006)),LEFT($CE2006,FIND(" – ",$CE2006)-1),$CE2006),ProdTbl,5,0),""),BasketTbl,2,0),"کد ناشناخته"))</f>
        <v/>
      </c>
      <c r="CG2006" s="18">
        <f>IF($CE2006="","",IFERROR(VLOOKUP(IF(ISNUMBER(FIND(" – ",$CE2006)),LEFT($CE2006,FIND(" – ",$CE2006)-1),$CE2006),ProdTbl,3,0),"کد ناشناخته"))</f>
        <v/>
      </c>
      <c r="CH2006" s="22" t="n"/>
      <c r="CI2006" s="21" t="n"/>
    </row>
    <row r="2007">
      <c r="A2007" s="18">
        <f>IF($B2007="","",COUNTA($B$10:$B2007))</f>
        <v/>
      </c>
      <c r="B2007" s="19" t="n"/>
      <c r="C2007" s="20" t="n"/>
      <c r="D2007" s="19" t="n"/>
      <c r="E2007" s="18">
        <f>IF($D2007="","",IFERROR(VLOOKUP(IF(ISNUMBER(FIND(" – ",$D2007)),LEFT($D2007,FIND(" – ",$D2007)-1),$D2007),SellerTbl,2,0),"کد ناشناخته"))</f>
        <v/>
      </c>
      <c r="F2007" s="21" t="n"/>
      <c r="G2007" s="21" t="n"/>
      <c r="H2007" s="22" t="n"/>
      <c r="I2007" s="23">
        <f>IF(OR($F2007="",$G2007=""),"",$F2007-$G2007)</f>
        <v/>
      </c>
      <c r="J2007" s="18">
        <f>IF($I2007="","",IF(ABS($I2007)&lt;=0.01*$F2007,"√","×"))</f>
        <v/>
      </c>
      <c r="K2007" s="23">
        <f>IF(COUNT($Q2007,$V2007,$AA2007,$AF2007,$AK2007,$AP2007,$AU2007,$AZ2007,$BE2007,$BJ2007,$BO2007,$BT2007,$BY2007,$CD2007,$CI2007)=0,"",SUM($Q2007,$V2007,$AA2007,$AF2007,$AK2007,$AP2007,$AU2007,$AZ2007,$BE2007,$BJ2007,$BO2007,$BT2007,$BY2007,$CD2007,$CI2007))</f>
        <v/>
      </c>
      <c r="L2007" s="23">
        <f>IF(OR($F2007="",$K2007=""),"",$F2007-$K2007)</f>
        <v/>
      </c>
      <c r="M2007" s="20" t="n"/>
      <c r="N2007" s="18">
        <f>IF($M2007="","",IFERROR(VLOOKUP(IFERROR(VLOOKUP(IF(ISNUMBER(FIND(" – ",$M2007)),LEFT($M2007,FIND(" – ",$M2007)-1),$M2007),ProdTbl,5,0),""),BasketTbl,2,0),"کد ناشناخته"))</f>
        <v/>
      </c>
      <c r="O2007" s="18">
        <f>IF($M2007="","",IFERROR(VLOOKUP(IF(ISNUMBER(FIND(" – ",$M2007)),LEFT($M2007,FIND(" – ",$M2007)-1),$M2007),ProdTbl,3,0),"کد ناشناخته"))</f>
        <v/>
      </c>
      <c r="P2007" s="22" t="n"/>
      <c r="Q2007" s="21" t="n"/>
      <c r="R2007" s="20" t="n"/>
      <c r="S2007" s="18">
        <f>IF($R2007="","",IFERROR(VLOOKUP(IFERROR(VLOOKUP(IF(ISNUMBER(FIND(" – ",$R2007)),LEFT($R2007,FIND(" – ",$R2007)-1),$R2007),ProdTbl,5,0),""),BasketTbl,2,0),"کد ناشناخته"))</f>
        <v/>
      </c>
      <c r="T2007" s="18">
        <f>IF($R2007="","",IFERROR(VLOOKUP(IF(ISNUMBER(FIND(" – ",$R2007)),LEFT($R2007,FIND(" – ",$R2007)-1),$R2007),ProdTbl,3,0),"کد ناشناخته"))</f>
        <v/>
      </c>
      <c r="U2007" s="22" t="n"/>
      <c r="V2007" s="21" t="n"/>
      <c r="W2007" s="20" t="n"/>
      <c r="X2007" s="18">
        <f>IF($W2007="","",IFERROR(VLOOKUP(IFERROR(VLOOKUP(IF(ISNUMBER(FIND(" – ",$W2007)),LEFT($W2007,FIND(" – ",$W2007)-1),$W2007),ProdTbl,5,0),""),BasketTbl,2,0),"کد ناشناخته"))</f>
        <v/>
      </c>
      <c r="Y2007" s="18">
        <f>IF($W2007="","",IFERROR(VLOOKUP(IF(ISNUMBER(FIND(" – ",$W2007)),LEFT($W2007,FIND(" – ",$W2007)-1),$W2007),ProdTbl,3,0),"کد ناشناخته"))</f>
        <v/>
      </c>
      <c r="Z2007" s="22" t="n"/>
      <c r="AA2007" s="21" t="n"/>
      <c r="AB2007" s="20" t="n"/>
      <c r="AC2007" s="18">
        <f>IF($AB2007="","",IFERROR(VLOOKUP(IFERROR(VLOOKUP(IF(ISNUMBER(FIND(" – ",$AB2007)),LEFT($AB2007,FIND(" – ",$AB2007)-1),$AB2007),ProdTbl,5,0),""),BasketTbl,2,0),"کد ناشناخته"))</f>
        <v/>
      </c>
      <c r="AD2007" s="18">
        <f>IF($AB2007="","",IFERROR(VLOOKUP(IF(ISNUMBER(FIND(" – ",$AB2007)),LEFT($AB2007,FIND(" – ",$AB2007)-1),$AB2007),ProdTbl,3,0),"کد ناشناخته"))</f>
        <v/>
      </c>
      <c r="AE2007" s="22" t="n"/>
      <c r="AF2007" s="21" t="n"/>
      <c r="AG2007" s="20" t="n"/>
      <c r="AH2007" s="18">
        <f>IF($AG2007="","",IFERROR(VLOOKUP(IFERROR(VLOOKUP(IF(ISNUMBER(FIND(" – ",$AG2007)),LEFT($AG2007,FIND(" – ",$AG2007)-1),$AG2007),ProdTbl,5,0),""),BasketTbl,2,0),"کد ناشناخته"))</f>
        <v/>
      </c>
      <c r="AI2007" s="18">
        <f>IF($AG2007="","",IFERROR(VLOOKUP(IF(ISNUMBER(FIND(" – ",$AG2007)),LEFT($AG2007,FIND(" – ",$AG2007)-1),$AG2007),ProdTbl,3,0),"کد ناشناخته"))</f>
        <v/>
      </c>
      <c r="AJ2007" s="22" t="n"/>
      <c r="AK2007" s="21" t="n"/>
      <c r="AL2007" s="20" t="n"/>
      <c r="AM2007" s="18">
        <f>IF($AL2007="","",IFERROR(VLOOKUP(IFERROR(VLOOKUP(IF(ISNUMBER(FIND(" – ",$AL2007)),LEFT($AL2007,FIND(" – ",$AL2007)-1),$AL2007),ProdTbl,5,0),""),BasketTbl,2,0),"کد ناشناخته"))</f>
        <v/>
      </c>
      <c r="AN2007" s="18">
        <f>IF($AL2007="","",IFERROR(VLOOKUP(IF(ISNUMBER(FIND(" – ",$AL2007)),LEFT($AL2007,FIND(" – ",$AL2007)-1),$AL2007),ProdTbl,3,0),"کد ناشناخته"))</f>
        <v/>
      </c>
      <c r="AO2007" s="22" t="n"/>
      <c r="AP2007" s="21" t="n"/>
      <c r="AQ2007" s="20" t="n"/>
      <c r="AR2007" s="18">
        <f>IF($AQ2007="","",IFERROR(VLOOKUP(IFERROR(VLOOKUP(IF(ISNUMBER(FIND(" – ",$AQ2007)),LEFT($AQ2007,FIND(" – ",$AQ2007)-1),$AQ2007),ProdTbl,5,0),""),BasketTbl,2,0),"کد ناشناخته"))</f>
        <v/>
      </c>
      <c r="AS2007" s="18">
        <f>IF($AQ2007="","",IFERROR(VLOOKUP(IF(ISNUMBER(FIND(" – ",$AQ2007)),LEFT($AQ2007,FIND(" – ",$AQ2007)-1),$AQ2007),ProdTbl,3,0),"کد ناشناخته"))</f>
        <v/>
      </c>
      <c r="AT2007" s="22" t="n"/>
      <c r="AU2007" s="21" t="n"/>
      <c r="AV2007" s="20" t="n"/>
      <c r="AW2007" s="18">
        <f>IF($AV2007="","",IFERROR(VLOOKUP(IFERROR(VLOOKUP(IF(ISNUMBER(FIND(" – ",$AV2007)),LEFT($AV2007,FIND(" – ",$AV2007)-1),$AV2007),ProdTbl,5,0),""),BasketTbl,2,0),"کد ناشناخته"))</f>
        <v/>
      </c>
      <c r="AX2007" s="18">
        <f>IF($AV2007="","",IFERROR(VLOOKUP(IF(ISNUMBER(FIND(" – ",$AV2007)),LEFT($AV2007,FIND(" – ",$AV2007)-1),$AV2007),ProdTbl,3,0),"کد ناشناخته"))</f>
        <v/>
      </c>
      <c r="AY2007" s="22" t="n"/>
      <c r="AZ2007" s="21" t="n"/>
      <c r="BA2007" s="20" t="n"/>
      <c r="BB2007" s="18">
        <f>IF($BA2007="","",IFERROR(VLOOKUP(IFERROR(VLOOKUP(IF(ISNUMBER(FIND(" – ",$BA2007)),LEFT($BA2007,FIND(" – ",$BA2007)-1),$BA2007),ProdTbl,5,0),""),BasketTbl,2,0),"کد ناشناخته"))</f>
        <v/>
      </c>
      <c r="BC2007" s="18">
        <f>IF($BA2007="","",IFERROR(VLOOKUP(IF(ISNUMBER(FIND(" – ",$BA2007)),LEFT($BA2007,FIND(" – ",$BA2007)-1),$BA2007),ProdTbl,3,0),"کد ناشناخته"))</f>
        <v/>
      </c>
      <c r="BD2007" s="22" t="n"/>
      <c r="BE2007" s="21" t="n"/>
      <c r="BF2007" s="20" t="n"/>
      <c r="BG2007" s="18">
        <f>IF($BF2007="","",IFERROR(VLOOKUP(IFERROR(VLOOKUP(IF(ISNUMBER(FIND(" – ",$BF2007)),LEFT($BF2007,FIND(" – ",$BF2007)-1),$BF2007),ProdTbl,5,0),""),BasketTbl,2,0),"کد ناشناخته"))</f>
        <v/>
      </c>
      <c r="BH2007" s="18">
        <f>IF($BF2007="","",IFERROR(VLOOKUP(IF(ISNUMBER(FIND(" – ",$BF2007)),LEFT($BF2007,FIND(" – ",$BF2007)-1),$BF2007),ProdTbl,3,0),"کد ناشناخته"))</f>
        <v/>
      </c>
      <c r="BI2007" s="22" t="n"/>
      <c r="BJ2007" s="21" t="n"/>
      <c r="BK2007" s="20" t="n"/>
      <c r="BL2007" s="18">
        <f>IF($BK2007="","",IFERROR(VLOOKUP(IFERROR(VLOOKUP(IF(ISNUMBER(FIND(" – ",$BK2007)),LEFT($BK2007,FIND(" – ",$BK2007)-1),$BK2007),ProdTbl,5,0),""),BasketTbl,2,0),"کد ناشناخته"))</f>
        <v/>
      </c>
      <c r="BM2007" s="18">
        <f>IF($BK2007="","",IFERROR(VLOOKUP(IF(ISNUMBER(FIND(" – ",$BK2007)),LEFT($BK2007,FIND(" – ",$BK2007)-1),$BK2007),ProdTbl,3,0),"کد ناشناخته"))</f>
        <v/>
      </c>
      <c r="BN2007" s="22" t="n"/>
      <c r="BO2007" s="21" t="n"/>
      <c r="BP2007" s="20" t="n"/>
      <c r="BQ2007" s="18">
        <f>IF($BP2007="","",IFERROR(VLOOKUP(IFERROR(VLOOKUP(IF(ISNUMBER(FIND(" – ",$BP2007)),LEFT($BP2007,FIND(" – ",$BP2007)-1),$BP2007),ProdTbl,5,0),""),BasketTbl,2,0),"کد ناشناخته"))</f>
        <v/>
      </c>
      <c r="BR2007" s="18">
        <f>IF($BP2007="","",IFERROR(VLOOKUP(IF(ISNUMBER(FIND(" – ",$BP2007)),LEFT($BP2007,FIND(" – ",$BP2007)-1),$BP2007),ProdTbl,3,0),"کد ناشناخته"))</f>
        <v/>
      </c>
      <c r="BS2007" s="22" t="n"/>
      <c r="BT2007" s="21" t="n"/>
      <c r="BU2007" s="20" t="n"/>
      <c r="BV2007" s="18">
        <f>IF($BU2007="","",IFERROR(VLOOKUP(IFERROR(VLOOKUP(IF(ISNUMBER(FIND(" – ",$BU2007)),LEFT($BU2007,FIND(" – ",$BU2007)-1),$BU2007),ProdTbl,5,0),""),BasketTbl,2,0),"کد ناشناخته"))</f>
        <v/>
      </c>
      <c r="BW2007" s="18">
        <f>IF($BU2007="","",IFERROR(VLOOKUP(IF(ISNUMBER(FIND(" – ",$BU2007)),LEFT($BU2007,FIND(" – ",$BU2007)-1),$BU2007),ProdTbl,3,0),"کد ناشناخته"))</f>
        <v/>
      </c>
      <c r="BX2007" s="22" t="n"/>
      <c r="BY2007" s="21" t="n"/>
      <c r="BZ2007" s="20" t="n"/>
      <c r="CA2007" s="18">
        <f>IF($BZ2007="","",IFERROR(VLOOKUP(IFERROR(VLOOKUP(IF(ISNUMBER(FIND(" – ",$BZ2007)),LEFT($BZ2007,FIND(" – ",$BZ2007)-1),$BZ2007),ProdTbl,5,0),""),BasketTbl,2,0),"کد ناشناخته"))</f>
        <v/>
      </c>
      <c r="CB2007" s="18">
        <f>IF($BZ2007="","",IFERROR(VLOOKUP(IF(ISNUMBER(FIND(" – ",$BZ2007)),LEFT($BZ2007,FIND(" – ",$BZ2007)-1),$BZ2007),ProdTbl,3,0),"کد ناشناخته"))</f>
        <v/>
      </c>
      <c r="CC2007" s="22" t="n"/>
      <c r="CD2007" s="21" t="n"/>
      <c r="CE2007" s="20" t="n"/>
      <c r="CF2007" s="18">
        <f>IF($CE2007="","",IFERROR(VLOOKUP(IFERROR(VLOOKUP(IF(ISNUMBER(FIND(" – ",$CE2007)),LEFT($CE2007,FIND(" – ",$CE2007)-1),$CE2007),ProdTbl,5,0),""),BasketTbl,2,0),"کد ناشناخته"))</f>
        <v/>
      </c>
      <c r="CG2007" s="18">
        <f>IF($CE2007="","",IFERROR(VLOOKUP(IF(ISNUMBER(FIND(" – ",$CE2007)),LEFT($CE2007,FIND(" – ",$CE2007)-1),$CE2007),ProdTbl,3,0),"کد ناشناخته"))</f>
        <v/>
      </c>
      <c r="CH2007" s="22" t="n"/>
      <c r="CI2007" s="21" t="n"/>
    </row>
    <row r="2008">
      <c r="A2008" s="18">
        <f>IF($B2008="","",COUNTA($B$10:$B2008))</f>
        <v/>
      </c>
      <c r="B2008" s="19" t="n"/>
      <c r="C2008" s="20" t="n"/>
      <c r="D2008" s="19" t="n"/>
      <c r="E2008" s="18">
        <f>IF($D2008="","",IFERROR(VLOOKUP(IF(ISNUMBER(FIND(" – ",$D2008)),LEFT($D2008,FIND(" – ",$D2008)-1),$D2008),SellerTbl,2,0),"کد ناشناخته"))</f>
        <v/>
      </c>
      <c r="F2008" s="21" t="n"/>
      <c r="G2008" s="21" t="n"/>
      <c r="H2008" s="22" t="n"/>
      <c r="I2008" s="23">
        <f>IF(OR($F2008="",$G2008=""),"",$F2008-$G2008)</f>
        <v/>
      </c>
      <c r="J2008" s="18">
        <f>IF($I2008="","",IF(ABS($I2008)&lt;=0.01*$F2008,"√","×"))</f>
        <v/>
      </c>
      <c r="K2008" s="23">
        <f>IF(COUNT($Q2008,$V2008,$AA2008,$AF2008,$AK2008,$AP2008,$AU2008,$AZ2008,$BE2008,$BJ2008,$BO2008,$BT2008,$BY2008,$CD2008,$CI2008)=0,"",SUM($Q2008,$V2008,$AA2008,$AF2008,$AK2008,$AP2008,$AU2008,$AZ2008,$BE2008,$BJ2008,$BO2008,$BT2008,$BY2008,$CD2008,$CI2008))</f>
        <v/>
      </c>
      <c r="L2008" s="23">
        <f>IF(OR($F2008="",$K2008=""),"",$F2008-$K2008)</f>
        <v/>
      </c>
      <c r="M2008" s="20" t="n"/>
      <c r="N2008" s="18">
        <f>IF($M2008="","",IFERROR(VLOOKUP(IFERROR(VLOOKUP(IF(ISNUMBER(FIND(" – ",$M2008)),LEFT($M2008,FIND(" – ",$M2008)-1),$M2008),ProdTbl,5,0),""),BasketTbl,2,0),"کد ناشناخته"))</f>
        <v/>
      </c>
      <c r="O2008" s="18">
        <f>IF($M2008="","",IFERROR(VLOOKUP(IF(ISNUMBER(FIND(" – ",$M2008)),LEFT($M2008,FIND(" – ",$M2008)-1),$M2008),ProdTbl,3,0),"کد ناشناخته"))</f>
        <v/>
      </c>
      <c r="P2008" s="22" t="n"/>
      <c r="Q2008" s="21" t="n"/>
      <c r="R2008" s="20" t="n"/>
      <c r="S2008" s="18">
        <f>IF($R2008="","",IFERROR(VLOOKUP(IFERROR(VLOOKUP(IF(ISNUMBER(FIND(" – ",$R2008)),LEFT($R2008,FIND(" – ",$R2008)-1),$R2008),ProdTbl,5,0),""),BasketTbl,2,0),"کد ناشناخته"))</f>
        <v/>
      </c>
      <c r="T2008" s="18">
        <f>IF($R2008="","",IFERROR(VLOOKUP(IF(ISNUMBER(FIND(" – ",$R2008)),LEFT($R2008,FIND(" – ",$R2008)-1),$R2008),ProdTbl,3,0),"کد ناشناخته"))</f>
        <v/>
      </c>
      <c r="U2008" s="22" t="n"/>
      <c r="V2008" s="21" t="n"/>
      <c r="W2008" s="20" t="n"/>
      <c r="X2008" s="18">
        <f>IF($W2008="","",IFERROR(VLOOKUP(IFERROR(VLOOKUP(IF(ISNUMBER(FIND(" – ",$W2008)),LEFT($W2008,FIND(" – ",$W2008)-1),$W2008),ProdTbl,5,0),""),BasketTbl,2,0),"کد ناشناخته"))</f>
        <v/>
      </c>
      <c r="Y2008" s="18">
        <f>IF($W2008="","",IFERROR(VLOOKUP(IF(ISNUMBER(FIND(" – ",$W2008)),LEFT($W2008,FIND(" – ",$W2008)-1),$W2008),ProdTbl,3,0),"کد ناشناخته"))</f>
        <v/>
      </c>
      <c r="Z2008" s="22" t="n"/>
      <c r="AA2008" s="21" t="n"/>
      <c r="AB2008" s="20" t="n"/>
      <c r="AC2008" s="18">
        <f>IF($AB2008="","",IFERROR(VLOOKUP(IFERROR(VLOOKUP(IF(ISNUMBER(FIND(" – ",$AB2008)),LEFT($AB2008,FIND(" – ",$AB2008)-1),$AB2008),ProdTbl,5,0),""),BasketTbl,2,0),"کد ناشناخته"))</f>
        <v/>
      </c>
      <c r="AD2008" s="18">
        <f>IF($AB2008="","",IFERROR(VLOOKUP(IF(ISNUMBER(FIND(" – ",$AB2008)),LEFT($AB2008,FIND(" – ",$AB2008)-1),$AB2008),ProdTbl,3,0),"کد ناشناخته"))</f>
        <v/>
      </c>
      <c r="AE2008" s="22" t="n"/>
      <c r="AF2008" s="21" t="n"/>
      <c r="AG2008" s="20" t="n"/>
      <c r="AH2008" s="18">
        <f>IF($AG2008="","",IFERROR(VLOOKUP(IFERROR(VLOOKUP(IF(ISNUMBER(FIND(" – ",$AG2008)),LEFT($AG2008,FIND(" – ",$AG2008)-1),$AG2008),ProdTbl,5,0),""),BasketTbl,2,0),"کد ناشناخته"))</f>
        <v/>
      </c>
      <c r="AI2008" s="18">
        <f>IF($AG2008="","",IFERROR(VLOOKUP(IF(ISNUMBER(FIND(" – ",$AG2008)),LEFT($AG2008,FIND(" – ",$AG2008)-1),$AG2008),ProdTbl,3,0),"کد ناشناخته"))</f>
        <v/>
      </c>
      <c r="AJ2008" s="22" t="n"/>
      <c r="AK2008" s="21" t="n"/>
      <c r="AL2008" s="20" t="n"/>
      <c r="AM2008" s="18">
        <f>IF($AL2008="","",IFERROR(VLOOKUP(IFERROR(VLOOKUP(IF(ISNUMBER(FIND(" – ",$AL2008)),LEFT($AL2008,FIND(" – ",$AL2008)-1),$AL2008),ProdTbl,5,0),""),BasketTbl,2,0),"کد ناشناخته"))</f>
        <v/>
      </c>
      <c r="AN2008" s="18">
        <f>IF($AL2008="","",IFERROR(VLOOKUP(IF(ISNUMBER(FIND(" – ",$AL2008)),LEFT($AL2008,FIND(" – ",$AL2008)-1),$AL2008),ProdTbl,3,0),"کد ناشناخته"))</f>
        <v/>
      </c>
      <c r="AO2008" s="22" t="n"/>
      <c r="AP2008" s="21" t="n"/>
      <c r="AQ2008" s="20" t="n"/>
      <c r="AR2008" s="18">
        <f>IF($AQ2008="","",IFERROR(VLOOKUP(IFERROR(VLOOKUP(IF(ISNUMBER(FIND(" – ",$AQ2008)),LEFT($AQ2008,FIND(" – ",$AQ2008)-1),$AQ2008),ProdTbl,5,0),""),BasketTbl,2,0),"کد ناشناخته"))</f>
        <v/>
      </c>
      <c r="AS2008" s="18">
        <f>IF($AQ2008="","",IFERROR(VLOOKUP(IF(ISNUMBER(FIND(" – ",$AQ2008)),LEFT($AQ2008,FIND(" – ",$AQ2008)-1),$AQ2008),ProdTbl,3,0),"کد ناشناخته"))</f>
        <v/>
      </c>
      <c r="AT2008" s="22" t="n"/>
      <c r="AU2008" s="21" t="n"/>
      <c r="AV2008" s="20" t="n"/>
      <c r="AW2008" s="18">
        <f>IF($AV2008="","",IFERROR(VLOOKUP(IFERROR(VLOOKUP(IF(ISNUMBER(FIND(" – ",$AV2008)),LEFT($AV2008,FIND(" – ",$AV2008)-1),$AV2008),ProdTbl,5,0),""),BasketTbl,2,0),"کد ناشناخته"))</f>
        <v/>
      </c>
      <c r="AX2008" s="18">
        <f>IF($AV2008="","",IFERROR(VLOOKUP(IF(ISNUMBER(FIND(" – ",$AV2008)),LEFT($AV2008,FIND(" – ",$AV2008)-1),$AV2008),ProdTbl,3,0),"کد ناشناخته"))</f>
        <v/>
      </c>
      <c r="AY2008" s="22" t="n"/>
      <c r="AZ2008" s="21" t="n"/>
      <c r="BA2008" s="20" t="n"/>
      <c r="BB2008" s="18">
        <f>IF($BA2008="","",IFERROR(VLOOKUP(IFERROR(VLOOKUP(IF(ISNUMBER(FIND(" – ",$BA2008)),LEFT($BA2008,FIND(" – ",$BA2008)-1),$BA2008),ProdTbl,5,0),""),BasketTbl,2,0),"کد ناشناخته"))</f>
        <v/>
      </c>
      <c r="BC2008" s="18">
        <f>IF($BA2008="","",IFERROR(VLOOKUP(IF(ISNUMBER(FIND(" – ",$BA2008)),LEFT($BA2008,FIND(" – ",$BA2008)-1),$BA2008),ProdTbl,3,0),"کد ناشناخته"))</f>
        <v/>
      </c>
      <c r="BD2008" s="22" t="n"/>
      <c r="BE2008" s="21" t="n"/>
      <c r="BF2008" s="20" t="n"/>
      <c r="BG2008" s="18">
        <f>IF($BF2008="","",IFERROR(VLOOKUP(IFERROR(VLOOKUP(IF(ISNUMBER(FIND(" – ",$BF2008)),LEFT($BF2008,FIND(" – ",$BF2008)-1),$BF2008),ProdTbl,5,0),""),BasketTbl,2,0),"کد ناشناخته"))</f>
        <v/>
      </c>
      <c r="BH2008" s="18">
        <f>IF($BF2008="","",IFERROR(VLOOKUP(IF(ISNUMBER(FIND(" – ",$BF2008)),LEFT($BF2008,FIND(" – ",$BF2008)-1),$BF2008),ProdTbl,3,0),"کد ناشناخته"))</f>
        <v/>
      </c>
      <c r="BI2008" s="22" t="n"/>
      <c r="BJ2008" s="21" t="n"/>
      <c r="BK2008" s="20" t="n"/>
      <c r="BL2008" s="18">
        <f>IF($BK2008="","",IFERROR(VLOOKUP(IFERROR(VLOOKUP(IF(ISNUMBER(FIND(" – ",$BK2008)),LEFT($BK2008,FIND(" – ",$BK2008)-1),$BK2008),ProdTbl,5,0),""),BasketTbl,2,0),"کد ناشناخته"))</f>
        <v/>
      </c>
      <c r="BM2008" s="18">
        <f>IF($BK2008="","",IFERROR(VLOOKUP(IF(ISNUMBER(FIND(" – ",$BK2008)),LEFT($BK2008,FIND(" – ",$BK2008)-1),$BK2008),ProdTbl,3,0),"کد ناشناخته"))</f>
        <v/>
      </c>
      <c r="BN2008" s="22" t="n"/>
      <c r="BO2008" s="21" t="n"/>
      <c r="BP2008" s="20" t="n"/>
      <c r="BQ2008" s="18">
        <f>IF($BP2008="","",IFERROR(VLOOKUP(IFERROR(VLOOKUP(IF(ISNUMBER(FIND(" – ",$BP2008)),LEFT($BP2008,FIND(" – ",$BP2008)-1),$BP2008),ProdTbl,5,0),""),BasketTbl,2,0),"کد ناشناخته"))</f>
        <v/>
      </c>
      <c r="BR2008" s="18">
        <f>IF($BP2008="","",IFERROR(VLOOKUP(IF(ISNUMBER(FIND(" – ",$BP2008)),LEFT($BP2008,FIND(" – ",$BP2008)-1),$BP2008),ProdTbl,3,0),"کد ناشناخته"))</f>
        <v/>
      </c>
      <c r="BS2008" s="22" t="n"/>
      <c r="BT2008" s="21" t="n"/>
      <c r="BU2008" s="20" t="n"/>
      <c r="BV2008" s="18">
        <f>IF($BU2008="","",IFERROR(VLOOKUP(IFERROR(VLOOKUP(IF(ISNUMBER(FIND(" – ",$BU2008)),LEFT($BU2008,FIND(" – ",$BU2008)-1),$BU2008),ProdTbl,5,0),""),BasketTbl,2,0),"کد ناشناخته"))</f>
        <v/>
      </c>
      <c r="BW2008" s="18">
        <f>IF($BU2008="","",IFERROR(VLOOKUP(IF(ISNUMBER(FIND(" – ",$BU2008)),LEFT($BU2008,FIND(" – ",$BU2008)-1),$BU2008),ProdTbl,3,0),"کد ناشناخته"))</f>
        <v/>
      </c>
      <c r="BX2008" s="22" t="n"/>
      <c r="BY2008" s="21" t="n"/>
      <c r="BZ2008" s="20" t="n"/>
      <c r="CA2008" s="18">
        <f>IF($BZ2008="","",IFERROR(VLOOKUP(IFERROR(VLOOKUP(IF(ISNUMBER(FIND(" – ",$BZ2008)),LEFT($BZ2008,FIND(" – ",$BZ2008)-1),$BZ2008),ProdTbl,5,0),""),BasketTbl,2,0),"کد ناشناخته"))</f>
        <v/>
      </c>
      <c r="CB2008" s="18">
        <f>IF($BZ2008="","",IFERROR(VLOOKUP(IF(ISNUMBER(FIND(" – ",$BZ2008)),LEFT($BZ2008,FIND(" – ",$BZ2008)-1),$BZ2008),ProdTbl,3,0),"کد ناشناخته"))</f>
        <v/>
      </c>
      <c r="CC2008" s="22" t="n"/>
      <c r="CD2008" s="21" t="n"/>
      <c r="CE2008" s="20" t="n"/>
      <c r="CF2008" s="18">
        <f>IF($CE2008="","",IFERROR(VLOOKUP(IFERROR(VLOOKUP(IF(ISNUMBER(FIND(" – ",$CE2008)),LEFT($CE2008,FIND(" – ",$CE2008)-1),$CE2008),ProdTbl,5,0),""),BasketTbl,2,0),"کد ناشناخته"))</f>
        <v/>
      </c>
      <c r="CG2008" s="18">
        <f>IF($CE2008="","",IFERROR(VLOOKUP(IF(ISNUMBER(FIND(" – ",$CE2008)),LEFT($CE2008,FIND(" – ",$CE2008)-1),$CE2008),ProdTbl,3,0),"کد ناشناخته"))</f>
        <v/>
      </c>
      <c r="CH2008" s="22" t="n"/>
      <c r="CI2008" s="21" t="n"/>
    </row>
    <row r="2009">
      <c r="A2009" s="18">
        <f>IF($B2009="","",COUNTA($B$10:$B2009))</f>
        <v/>
      </c>
      <c r="B2009" s="19" t="n"/>
      <c r="C2009" s="20" t="n"/>
      <c r="D2009" s="19" t="n"/>
      <c r="E2009" s="18">
        <f>IF($D2009="","",IFERROR(VLOOKUP(IF(ISNUMBER(FIND(" – ",$D2009)),LEFT($D2009,FIND(" – ",$D2009)-1),$D2009),SellerTbl,2,0),"کد ناشناخته"))</f>
        <v/>
      </c>
      <c r="F2009" s="21" t="n"/>
      <c r="G2009" s="21" t="n"/>
      <c r="H2009" s="22" t="n"/>
      <c r="I2009" s="23">
        <f>IF(OR($F2009="",$G2009=""),"",$F2009-$G2009)</f>
        <v/>
      </c>
      <c r="J2009" s="18">
        <f>IF($I2009="","",IF(ABS($I2009)&lt;=0.01*$F2009,"√","×"))</f>
        <v/>
      </c>
      <c r="K2009" s="23">
        <f>IF(COUNT($Q2009,$V2009,$AA2009,$AF2009,$AK2009,$AP2009,$AU2009,$AZ2009,$BE2009,$BJ2009,$BO2009,$BT2009,$BY2009,$CD2009,$CI2009)=0,"",SUM($Q2009,$V2009,$AA2009,$AF2009,$AK2009,$AP2009,$AU2009,$AZ2009,$BE2009,$BJ2009,$BO2009,$BT2009,$BY2009,$CD2009,$CI2009))</f>
        <v/>
      </c>
      <c r="L2009" s="23">
        <f>IF(OR($F2009="",$K2009=""),"",$F2009-$K2009)</f>
        <v/>
      </c>
      <c r="M2009" s="20" t="n"/>
      <c r="N2009" s="18">
        <f>IF($M2009="","",IFERROR(VLOOKUP(IFERROR(VLOOKUP(IF(ISNUMBER(FIND(" – ",$M2009)),LEFT($M2009,FIND(" – ",$M2009)-1),$M2009),ProdTbl,5,0),""),BasketTbl,2,0),"کد ناشناخته"))</f>
        <v/>
      </c>
      <c r="O2009" s="18">
        <f>IF($M2009="","",IFERROR(VLOOKUP(IF(ISNUMBER(FIND(" – ",$M2009)),LEFT($M2009,FIND(" – ",$M2009)-1),$M2009),ProdTbl,3,0),"کد ناشناخته"))</f>
        <v/>
      </c>
      <c r="P2009" s="22" t="n"/>
      <c r="Q2009" s="21" t="n"/>
      <c r="R2009" s="20" t="n"/>
      <c r="S2009" s="18">
        <f>IF($R2009="","",IFERROR(VLOOKUP(IFERROR(VLOOKUP(IF(ISNUMBER(FIND(" – ",$R2009)),LEFT($R2009,FIND(" – ",$R2009)-1),$R2009),ProdTbl,5,0),""),BasketTbl,2,0),"کد ناشناخته"))</f>
        <v/>
      </c>
      <c r="T2009" s="18">
        <f>IF($R2009="","",IFERROR(VLOOKUP(IF(ISNUMBER(FIND(" – ",$R2009)),LEFT($R2009,FIND(" – ",$R2009)-1),$R2009),ProdTbl,3,0),"کد ناشناخته"))</f>
        <v/>
      </c>
      <c r="U2009" s="22" t="n"/>
      <c r="V2009" s="21" t="n"/>
      <c r="W2009" s="20" t="n"/>
      <c r="X2009" s="18">
        <f>IF($W2009="","",IFERROR(VLOOKUP(IFERROR(VLOOKUP(IF(ISNUMBER(FIND(" – ",$W2009)),LEFT($W2009,FIND(" – ",$W2009)-1),$W2009),ProdTbl,5,0),""),BasketTbl,2,0),"کد ناشناخته"))</f>
        <v/>
      </c>
      <c r="Y2009" s="18">
        <f>IF($W2009="","",IFERROR(VLOOKUP(IF(ISNUMBER(FIND(" – ",$W2009)),LEFT($W2009,FIND(" – ",$W2009)-1),$W2009),ProdTbl,3,0),"کد ناشناخته"))</f>
        <v/>
      </c>
      <c r="Z2009" s="22" t="n"/>
      <c r="AA2009" s="21" t="n"/>
      <c r="AB2009" s="20" t="n"/>
      <c r="AC2009" s="18">
        <f>IF($AB2009="","",IFERROR(VLOOKUP(IFERROR(VLOOKUP(IF(ISNUMBER(FIND(" – ",$AB2009)),LEFT($AB2009,FIND(" – ",$AB2009)-1),$AB2009),ProdTbl,5,0),""),BasketTbl,2,0),"کد ناشناخته"))</f>
        <v/>
      </c>
      <c r="AD2009" s="18">
        <f>IF($AB2009="","",IFERROR(VLOOKUP(IF(ISNUMBER(FIND(" – ",$AB2009)),LEFT($AB2009,FIND(" – ",$AB2009)-1),$AB2009),ProdTbl,3,0),"کد ناشناخته"))</f>
        <v/>
      </c>
      <c r="AE2009" s="22" t="n"/>
      <c r="AF2009" s="21" t="n"/>
      <c r="AG2009" s="20" t="n"/>
      <c r="AH2009" s="18">
        <f>IF($AG2009="","",IFERROR(VLOOKUP(IFERROR(VLOOKUP(IF(ISNUMBER(FIND(" – ",$AG2009)),LEFT($AG2009,FIND(" – ",$AG2009)-1),$AG2009),ProdTbl,5,0),""),BasketTbl,2,0),"کد ناشناخته"))</f>
        <v/>
      </c>
      <c r="AI2009" s="18">
        <f>IF($AG2009="","",IFERROR(VLOOKUP(IF(ISNUMBER(FIND(" – ",$AG2009)),LEFT($AG2009,FIND(" – ",$AG2009)-1),$AG2009),ProdTbl,3,0),"کد ناشناخته"))</f>
        <v/>
      </c>
      <c r="AJ2009" s="22" t="n"/>
      <c r="AK2009" s="21" t="n"/>
      <c r="AL2009" s="20" t="n"/>
      <c r="AM2009" s="18">
        <f>IF($AL2009="","",IFERROR(VLOOKUP(IFERROR(VLOOKUP(IF(ISNUMBER(FIND(" – ",$AL2009)),LEFT($AL2009,FIND(" – ",$AL2009)-1),$AL2009),ProdTbl,5,0),""),BasketTbl,2,0),"کد ناشناخته"))</f>
        <v/>
      </c>
      <c r="AN2009" s="18">
        <f>IF($AL2009="","",IFERROR(VLOOKUP(IF(ISNUMBER(FIND(" – ",$AL2009)),LEFT($AL2009,FIND(" – ",$AL2009)-1),$AL2009),ProdTbl,3,0),"کد ناشناخته"))</f>
        <v/>
      </c>
      <c r="AO2009" s="22" t="n"/>
      <c r="AP2009" s="21" t="n"/>
      <c r="AQ2009" s="20" t="n"/>
      <c r="AR2009" s="18">
        <f>IF($AQ2009="","",IFERROR(VLOOKUP(IFERROR(VLOOKUP(IF(ISNUMBER(FIND(" – ",$AQ2009)),LEFT($AQ2009,FIND(" – ",$AQ2009)-1),$AQ2009),ProdTbl,5,0),""),BasketTbl,2,0),"کد ناشناخته"))</f>
        <v/>
      </c>
      <c r="AS2009" s="18">
        <f>IF($AQ2009="","",IFERROR(VLOOKUP(IF(ISNUMBER(FIND(" – ",$AQ2009)),LEFT($AQ2009,FIND(" – ",$AQ2009)-1),$AQ2009),ProdTbl,3,0),"کد ناشناخته"))</f>
        <v/>
      </c>
      <c r="AT2009" s="22" t="n"/>
      <c r="AU2009" s="21" t="n"/>
      <c r="AV2009" s="20" t="n"/>
      <c r="AW2009" s="18">
        <f>IF($AV2009="","",IFERROR(VLOOKUP(IFERROR(VLOOKUP(IF(ISNUMBER(FIND(" – ",$AV2009)),LEFT($AV2009,FIND(" – ",$AV2009)-1),$AV2009),ProdTbl,5,0),""),BasketTbl,2,0),"کد ناشناخته"))</f>
        <v/>
      </c>
      <c r="AX2009" s="18">
        <f>IF($AV2009="","",IFERROR(VLOOKUP(IF(ISNUMBER(FIND(" – ",$AV2009)),LEFT($AV2009,FIND(" – ",$AV2009)-1),$AV2009),ProdTbl,3,0),"کد ناشناخته"))</f>
        <v/>
      </c>
      <c r="AY2009" s="22" t="n"/>
      <c r="AZ2009" s="21" t="n"/>
      <c r="BA2009" s="20" t="n"/>
      <c r="BB2009" s="18">
        <f>IF($BA2009="","",IFERROR(VLOOKUP(IFERROR(VLOOKUP(IF(ISNUMBER(FIND(" – ",$BA2009)),LEFT($BA2009,FIND(" – ",$BA2009)-1),$BA2009),ProdTbl,5,0),""),BasketTbl,2,0),"کد ناشناخته"))</f>
        <v/>
      </c>
      <c r="BC2009" s="18">
        <f>IF($BA2009="","",IFERROR(VLOOKUP(IF(ISNUMBER(FIND(" – ",$BA2009)),LEFT($BA2009,FIND(" – ",$BA2009)-1),$BA2009),ProdTbl,3,0),"کد ناشناخته"))</f>
        <v/>
      </c>
      <c r="BD2009" s="22" t="n"/>
      <c r="BE2009" s="21" t="n"/>
      <c r="BF2009" s="20" t="n"/>
      <c r="BG2009" s="18">
        <f>IF($BF2009="","",IFERROR(VLOOKUP(IFERROR(VLOOKUP(IF(ISNUMBER(FIND(" – ",$BF2009)),LEFT($BF2009,FIND(" – ",$BF2009)-1),$BF2009),ProdTbl,5,0),""),BasketTbl,2,0),"کد ناشناخته"))</f>
        <v/>
      </c>
      <c r="BH2009" s="18">
        <f>IF($BF2009="","",IFERROR(VLOOKUP(IF(ISNUMBER(FIND(" – ",$BF2009)),LEFT($BF2009,FIND(" – ",$BF2009)-1),$BF2009),ProdTbl,3,0),"کد ناشناخته"))</f>
        <v/>
      </c>
      <c r="BI2009" s="22" t="n"/>
      <c r="BJ2009" s="21" t="n"/>
      <c r="BK2009" s="20" t="n"/>
      <c r="BL2009" s="18">
        <f>IF($BK2009="","",IFERROR(VLOOKUP(IFERROR(VLOOKUP(IF(ISNUMBER(FIND(" – ",$BK2009)),LEFT($BK2009,FIND(" – ",$BK2009)-1),$BK2009),ProdTbl,5,0),""),BasketTbl,2,0),"کد ناشناخته"))</f>
        <v/>
      </c>
      <c r="BM2009" s="18">
        <f>IF($BK2009="","",IFERROR(VLOOKUP(IF(ISNUMBER(FIND(" – ",$BK2009)),LEFT($BK2009,FIND(" – ",$BK2009)-1),$BK2009),ProdTbl,3,0),"کد ناشناخته"))</f>
        <v/>
      </c>
      <c r="BN2009" s="22" t="n"/>
      <c r="BO2009" s="21" t="n"/>
      <c r="BP2009" s="20" t="n"/>
      <c r="BQ2009" s="18">
        <f>IF($BP2009="","",IFERROR(VLOOKUP(IFERROR(VLOOKUP(IF(ISNUMBER(FIND(" – ",$BP2009)),LEFT($BP2009,FIND(" – ",$BP2009)-1),$BP2009),ProdTbl,5,0),""),BasketTbl,2,0),"کد ناشناخته"))</f>
        <v/>
      </c>
      <c r="BR2009" s="18">
        <f>IF($BP2009="","",IFERROR(VLOOKUP(IF(ISNUMBER(FIND(" – ",$BP2009)),LEFT($BP2009,FIND(" – ",$BP2009)-1),$BP2009),ProdTbl,3,0),"کد ناشناخته"))</f>
        <v/>
      </c>
      <c r="BS2009" s="22" t="n"/>
      <c r="BT2009" s="21" t="n"/>
      <c r="BU2009" s="20" t="n"/>
      <c r="BV2009" s="18">
        <f>IF($BU2009="","",IFERROR(VLOOKUP(IFERROR(VLOOKUP(IF(ISNUMBER(FIND(" – ",$BU2009)),LEFT($BU2009,FIND(" – ",$BU2009)-1),$BU2009),ProdTbl,5,0),""),BasketTbl,2,0),"کد ناشناخته"))</f>
        <v/>
      </c>
      <c r="BW2009" s="18">
        <f>IF($BU2009="","",IFERROR(VLOOKUP(IF(ISNUMBER(FIND(" – ",$BU2009)),LEFT($BU2009,FIND(" – ",$BU2009)-1),$BU2009),ProdTbl,3,0),"کد ناشناخته"))</f>
        <v/>
      </c>
      <c r="BX2009" s="22" t="n"/>
      <c r="BY2009" s="21" t="n"/>
      <c r="BZ2009" s="20" t="n"/>
      <c r="CA2009" s="18">
        <f>IF($BZ2009="","",IFERROR(VLOOKUP(IFERROR(VLOOKUP(IF(ISNUMBER(FIND(" – ",$BZ2009)),LEFT($BZ2009,FIND(" – ",$BZ2009)-1),$BZ2009),ProdTbl,5,0),""),BasketTbl,2,0),"کد ناشناخته"))</f>
        <v/>
      </c>
      <c r="CB2009" s="18">
        <f>IF($BZ2009="","",IFERROR(VLOOKUP(IF(ISNUMBER(FIND(" – ",$BZ2009)),LEFT($BZ2009,FIND(" – ",$BZ2009)-1),$BZ2009),ProdTbl,3,0),"کد ناشناخته"))</f>
        <v/>
      </c>
      <c r="CC2009" s="22" t="n"/>
      <c r="CD2009" s="21" t="n"/>
      <c r="CE2009" s="20" t="n"/>
      <c r="CF2009" s="18">
        <f>IF($CE2009="","",IFERROR(VLOOKUP(IFERROR(VLOOKUP(IF(ISNUMBER(FIND(" – ",$CE2009)),LEFT($CE2009,FIND(" – ",$CE2009)-1),$CE2009),ProdTbl,5,0),""),BasketTbl,2,0),"کد ناشناخته"))</f>
        <v/>
      </c>
      <c r="CG2009" s="18">
        <f>IF($CE2009="","",IFERROR(VLOOKUP(IF(ISNUMBER(FIND(" – ",$CE2009)),LEFT($CE2009,FIND(" – ",$CE2009)-1),$CE2009),ProdTbl,3,0),"کد ناشناخته"))</f>
        <v/>
      </c>
      <c r="CH2009" s="22" t="n"/>
      <c r="CI2009" s="21" t="n"/>
    </row>
  </sheetData>
  <mergeCells count="37">
    <mergeCell ref="C6:D6"/>
    <mergeCell ref="I6:J6"/>
    <mergeCell ref="AV7:AZ7"/>
    <mergeCell ref="C5:D5"/>
    <mergeCell ref="CE7:CI7"/>
    <mergeCell ref="E5:F5"/>
    <mergeCell ref="K5:L5"/>
    <mergeCell ref="BF7:BJ7"/>
    <mergeCell ref="BP7:BT7"/>
    <mergeCell ref="A1:H1"/>
    <mergeCell ref="BZ7:CD7"/>
    <mergeCell ref="A6:B6"/>
    <mergeCell ref="I3:CI3"/>
    <mergeCell ref="R7:V7"/>
    <mergeCell ref="A7:H7"/>
    <mergeCell ref="AQ7:AU7"/>
    <mergeCell ref="BU7:BY7"/>
    <mergeCell ref="BA7:BE7"/>
    <mergeCell ref="AL7:AP7"/>
    <mergeCell ref="G6:H6"/>
    <mergeCell ref="I1:CI1"/>
    <mergeCell ref="M7:Q7"/>
    <mergeCell ref="I4:CI4"/>
    <mergeCell ref="A3:H3"/>
    <mergeCell ref="E6:F6"/>
    <mergeCell ref="W7:AA7"/>
    <mergeCell ref="A2:H2"/>
    <mergeCell ref="AG7:AK7"/>
    <mergeCell ref="A5:B5"/>
    <mergeCell ref="G5:H5"/>
    <mergeCell ref="I5:J5"/>
    <mergeCell ref="I7:L7"/>
    <mergeCell ref="A4:H4"/>
    <mergeCell ref="AB7:AF7"/>
    <mergeCell ref="I2:CI2"/>
    <mergeCell ref="BK7:BO7"/>
    <mergeCell ref="K6:L6"/>
  </mergeCells>
  <conditionalFormatting sqref="J10:J2009">
    <cfRule type="cellIs" priority="1" operator="equal" dxfId="0">
      <formula>"√"</formula>
    </cfRule>
    <cfRule type="cellIs" priority="2" operator="equal" dxfId="1">
      <formula>"×"</formula>
    </cfRule>
  </conditionalFormatting>
  <conditionalFormatting sqref="I10:I2009">
    <cfRule type="expression" priority="3" dxfId="2">
      <formula>AND($I10&lt;&gt;"",ABS($I10)&gt;0.01*$F10)</formula>
    </cfRule>
  </conditionalFormatting>
  <conditionalFormatting sqref="E10:E2009">
    <cfRule type="expression" priority="4" dxfId="3">
      <formula>ISNUMBER(SEARCH("ناشناخته",$E10))</formula>
    </cfRule>
  </conditionalFormatting>
  <conditionalFormatting sqref="N10:N2009 O10:O2009 S10:S2009 T10:T2009 X10:X2009 Y10:Y2009 AC10:AC2009 AD10:AD2009 AH10:AH2009 AI10:AI2009 AM10:AM2009 AN10:AN2009 AR10:AR2009 AS10:AS2009 AW10:AW2009 AX10:AX2009 BB10:BB2009 BC10:BC2009 BG10:BG2009 BH10:BH2009 BL10:BL2009 BM10:BM2009 BQ10:BQ2009 BR10:BR2009 BV10:BV2009 BW10:BW2009 CA10:CA2009 CB10:CB2009 CF10:CF2009 CG10:CG2009">
    <cfRule type="expression" priority="5" dxfId="3">
      <formula>ISNUMBER(SEARCH("ناشناخته",N10))</formula>
    </cfRule>
  </conditionalFormatting>
  <conditionalFormatting sqref="H10:H2009">
    <cfRule type="dataBar" priority="6">
      <dataBar showValue="1">
        <cfvo type="num" val="0"/>
        <cfvo type="max"/>
        <color rgb="00FFB74D"/>
      </dataBar>
    </cfRule>
  </conditionalFormatting>
  <dataValidations count="8">
    <dataValidation sqref="B10:B2009" showDropDown="0" showInputMessage="0" showErrorMessage="1" allowBlank="1" errorTitle="قالب تاریخ" error="تاریخ شمسی با قالب 1405/07/10 یا 14050710 وارد کنید (ارقام لاتین)." type="custom" errorStyle="warning">
      <formula1>AND(LEN($B10)=10,MID($B10,5,1)="/",MID($B10,8,1)="/",ISNUMBER(VALUE(LEFT($B10,4))),ISNUMBER(VALUE(MID($B10,6,2))),ISNUMBER(VALUE(MID($B10,9,2))))</formula1>
    </dataValidation>
    <dataValidation sqref="D10:D2009" showDropDown="0" showInputMessage="1" showErrorMessage="1" allowBlank="1" errorTitle="کد فروشنده نامعتبر" error="کد فروشنده در فایل INFO (شیت Sellers) یافت نشد. از کشویی انتخاب کنید یا کد صحیح (مثل SL001) را وارد کنید." promptTitle="کد فروشنده" prompt="کد را تایپ کنید (SL001…) یا از کشویی انتخاب کنید؛ نام فروشنده خودکار نمایش داده می‌شود." type="custom" errorStyle="stop">
      <formula1>OR($D10="",COUNTIF(SellerCodes,$D10)&gt;0,COUNTIF(SellerList,$D10)&gt;0)</formula1>
    </dataValidation>
    <dataValidation sqref="F10:F2009" showDropDown="0" showInputMessage="0" showErrorMessage="1" allowBlank="1" errorTitle="وزن ارسالی" error="وزن باید عدد بزرگ‌تر یا مساوی صفر باشد." type="custom" errorStyle="warning">
      <formula1>OR($F10="",AND(ISNUMBER($F10),$F10&gt;=0))</formula1>
    </dataValidation>
    <dataValidation sqref="G10:G2009" showDropDown="0" showInputMessage="0" showErrorMessage="1" allowBlank="1" errorTitle="وزن فروش" error="وزن باید عدد بزرگ‌تر یا مساوی صفر باشد." type="custom" errorStyle="warning">
      <formula1>OR($G10="",AND(ISNUMBER($G10),$G10&gt;=0))</formula1>
    </dataValidation>
    <dataValidation sqref="H10:H2009" showDropDown="0" showInputMessage="0" showErrorMessage="1" allowBlank="1" errorTitle="مبلغ صافی" error="مبلغ باید عدد بزرگ‌تر یا مساوی صفر باشد (ریال)." type="custom" errorStyle="warning">
      <formula1>OR($H10="",AND(ISNUMBER($H10),$H10&gt;=0))</formula1>
    </dataValidation>
    <dataValidation sqref="M10:M2009 R10:R2009 W10:W2009 AB10:AB2009 AG10:AG2009 AL10:AL2009 AQ10:AQ2009 AV10:AV2009 BA10:BA2009 BF10:BF2009 BK10:BK2009 BP10:BP2009 BU10:BU2009 BZ10:BZ2009 CE10:CE2009" showDropDown="0" showInputMessage="1" showErrorMessage="1" allowBlank="1" errorTitle="کد محصول نامعتبر" error="این محصول در فایل INFO (شیت Products_Sell) تعریف نشده است. از کشویی انتخاب کنید." promptTitle="محصول" prompt="محصول فروش را از کشویی انتخاب کنید (یا کد آن مثل PS01 را تایپ کنید)؛ نوع سبد و نوع مرکبات خودکار نوشته می‌شود." type="custom" errorStyle="stop">
      <formula1>OR(M10="",COUNTIF(ProdCodes,M10)&gt;0,COUNTIF(ProdList,M10)&gt;0)</formula1>
    </dataValidation>
    <dataValidation sqref="P10:P2009 U10:U2009 Z10:Z2009 AE10:AE2009 AJ10:AJ2009 AO10:AO2009 AT10:AT2009 AY10:AY2009 BD10:BD2009 BI10:BI2009 BN10:BN2009 BS10:BS2009 BX10:BX2009 CC10:CC2009 CH10:CH2009" showDropDown="0" showInputMessage="0" showErrorMessage="1" allowBlank="1" errorTitle="تعداد سبد" error="تعداد سبد باید عدد صحیح بزرگ‌تر یا مساوی صفر باشد." type="custom" errorStyle="warning">
      <formula1>OR(P10="",AND(ISNUMBER(P10),P10&gt;=0,INT(P10)=P10))</formula1>
    </dataValidation>
    <dataValidation sqref="Q10:Q2009 V10:V2009 AA10:AA2009 AF10:AF2009 AK10:AK2009 AP10:AP2009 AU10:AU2009 AZ10:AZ2009 BE10:BE2009 BJ10:BJ2009 BO10:BO2009 BT10:BT2009 BY10:BY2009 CD10:CD2009 CI10:CI2009" showDropDown="0" showInputMessage="0" showErrorMessage="1" allowBlank="1" errorTitle="وزن" error="وزن باید عدد بزرگ‌تر یا مساوی صفر باشد." type="custom" errorStyle="warning">
      <formula1>OR(Q10="",AND(ISNUMBER(Q10),Q10&gt;=0))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فروش محصولات به فروشندگان — Entry&amp;R&amp;"Tahoma"&amp;8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90A4AE"/>
    <outlinePr summaryBelow="1" summaryRight="1"/>
    <pageSetUpPr/>
  </sheetPr>
  <dimension ref="A1:V1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9" customWidth="1" min="5" max="5"/>
    <col width="26" customWidth="1" min="6" max="6"/>
    <col width="14" customWidth="1" min="7" max="7"/>
    <col width="10" customWidth="1" min="8" max="8"/>
    <col width="12" customWidth="1" min="9" max="9"/>
    <col width="9" customWidth="1" min="11" max="11"/>
    <col width="20" customWidth="1" min="12" max="12"/>
    <col width="30" customWidth="1" min="14" max="14"/>
    <col width="7" customWidth="1" min="16" max="16"/>
    <col width="22" customWidth="1" min="17" max="17"/>
    <col width="36" customWidth="1" min="18" max="18"/>
    <col width="7" customWidth="1" min="20" max="20"/>
    <col width="22" customWidth="1" min="21" max="21"/>
    <col width="36" customWidth="1" min="22" max="22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14" customHeight="1">
      <c r="A2" s="3" t="inlineStr">
        <is>
          <t>باغدشت، بخش مرکزی، شهرستان قائم‌شهر، استان مازندران، ایران     |     MAZANDASHT · CITRUS SORTING &amp; PACKING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24" t="inlineStr">
        <is>
          <t>برگه فنی — آینه‌ی فایل مادر (INFO) برای فایل فروش. فرمول‌ها را تغییر ندهید. اگر همه سلول‌ها خالی شدند یعنی لینک به‌روز نشده: Data ← Edit Links ← Update Values.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</row>
    <row r="5">
      <c r="A5" s="25" t="inlineStr">
        <is>
          <t>Sellers · Code</t>
        </is>
      </c>
      <c r="B5" s="25" t="inlineStr">
        <is>
          <t>Sellers · Name</t>
        </is>
      </c>
      <c r="C5" s="25" t="inlineStr">
        <is>
          <t>Sellers · Type</t>
        </is>
      </c>
      <c r="E5" s="25" t="inlineStr">
        <is>
          <t>Products_Sell · Code</t>
        </is>
      </c>
      <c r="F5" s="25" t="inlineStr">
        <is>
          <t>· Name</t>
        </is>
      </c>
      <c r="G5" s="25" t="inlineStr">
        <is>
          <t>· Category</t>
        </is>
      </c>
      <c r="H5" s="25" t="inlineStr">
        <is>
          <t>· Unit</t>
        </is>
      </c>
      <c r="I5" s="25" t="inlineStr">
        <is>
          <t>· Basket</t>
        </is>
      </c>
      <c r="K5" s="25" t="inlineStr">
        <is>
          <t>Baskets · Code</t>
        </is>
      </c>
      <c r="L5" s="25" t="inlineStr">
        <is>
          <t>Baskets · Name</t>
        </is>
      </c>
      <c r="N5" s="25" t="inlineStr">
        <is>
          <t>Company</t>
        </is>
      </c>
      <c r="P5" s="25" t="inlineStr">
        <is>
          <t>cum·S</t>
        </is>
      </c>
      <c r="Q5" s="25" t="inlineStr">
        <is>
          <t>LIST · Seller codes</t>
        </is>
      </c>
      <c r="R5" s="25" t="inlineStr">
        <is>
          <t>LIST · Sellers</t>
        </is>
      </c>
      <c r="T5" s="25" t="inlineStr">
        <is>
          <t>cum·P</t>
        </is>
      </c>
      <c r="U5" s="25" t="inlineStr">
        <is>
          <t>LIST · Product codes</t>
        </is>
      </c>
      <c r="V5" s="25" t="inlineStr">
        <is>
          <t>LIST · Products</t>
        </is>
      </c>
    </row>
    <row r="6">
      <c r="A6">
        <f>IF([1]Sellers!$A$7="","",[1]Sellers!$A$7)</f>
        <v/>
      </c>
      <c r="B6">
        <f>IF([1]Sellers!$B$7="","",[1]Sellers!$B$7)</f>
        <v/>
      </c>
      <c r="C6">
        <f>IF([1]Sellers!$C$7="","",[1]Sellers!$C$7)</f>
        <v/>
      </c>
      <c r="E6">
        <f>IF([1]Products_Sell!$A$7="","",[1]Products_Sell!$A$7)</f>
        <v/>
      </c>
      <c r="F6">
        <f>IF([1]Products_Sell!$B$7="","",[1]Products_Sell!$B$7)</f>
        <v/>
      </c>
      <c r="G6">
        <f>IF([1]Products_Sell!$C$7="","",[1]Products_Sell!$C$7)</f>
        <v/>
      </c>
      <c r="H6">
        <f>IF([1]Products_Sell!$D$7="","",[1]Products_Sell!$D$7)</f>
        <v/>
      </c>
      <c r="I6">
        <f>IF([1]Products_Sell!$E$7="","",[1]Products_Sell!$E$7)</f>
        <v/>
      </c>
      <c r="K6">
        <f>IF([1]Baskets!$A$7="","",[1]Baskets!$A$7)</f>
        <v/>
      </c>
      <c r="L6">
        <f>IF([1]Baskets!$B$7="","",[1]Baskets!$B$7)</f>
        <v/>
      </c>
      <c r="N6">
        <f>IF([1]Company!$C$5="","",[1]Company!$C$5)</f>
        <v/>
      </c>
      <c r="P6">
        <f>COUNTIF($A$6:$A6,"?*")</f>
        <v/>
      </c>
      <c r="Q6">
        <f>IFERROR(INDEX($A$6:$A$105,MATCH(ROW()-5,$P$6:$P$105,0)),"")</f>
        <v/>
      </c>
      <c r="R6">
        <f>IF($Q6="","",$Q6&amp;" – "&amp;IF(IFERROR(VLOOKUP($Q6,$A$6:$B$105,2,0),"")="","(بدون عنوان)",VLOOKUP($Q6,$A$6:$B$105,2,0)))</f>
        <v/>
      </c>
      <c r="T6">
        <f>COUNTIF($E$6:$E6,"?*")</f>
        <v/>
      </c>
      <c r="U6">
        <f>IFERROR(INDEX($E$6:$E$105,MATCH(ROW()-5,$T$6:$T$105,0)),"")</f>
        <v/>
      </c>
      <c r="V6">
        <f>IF($U6="","",$U6&amp;" – "&amp;IF(IFERROR(VLOOKUP($U6,$E$6:$F$105,2,0),"")="","(بدون عنوان)",VLOOKUP($U6,$E$6:$F$105,2,0)))</f>
        <v/>
      </c>
    </row>
    <row r="7">
      <c r="A7">
        <f>IF([1]Sellers!$A$8="","",[1]Sellers!$A$8)</f>
        <v/>
      </c>
      <c r="B7">
        <f>IF([1]Sellers!$B$8="","",[1]Sellers!$B$8)</f>
        <v/>
      </c>
      <c r="C7">
        <f>IF([1]Sellers!$C$8="","",[1]Sellers!$C$8)</f>
        <v/>
      </c>
      <c r="E7">
        <f>IF([1]Products_Sell!$A$8="","",[1]Products_Sell!$A$8)</f>
        <v/>
      </c>
      <c r="F7">
        <f>IF([1]Products_Sell!$B$8="","",[1]Products_Sell!$B$8)</f>
        <v/>
      </c>
      <c r="G7">
        <f>IF([1]Products_Sell!$C$8="","",[1]Products_Sell!$C$8)</f>
        <v/>
      </c>
      <c r="H7">
        <f>IF([1]Products_Sell!$D$8="","",[1]Products_Sell!$D$8)</f>
        <v/>
      </c>
      <c r="I7">
        <f>IF([1]Products_Sell!$E$8="","",[1]Products_Sell!$E$8)</f>
        <v/>
      </c>
      <c r="K7">
        <f>IF([1]Baskets!$A$8="","",[1]Baskets!$A$8)</f>
        <v/>
      </c>
      <c r="L7">
        <f>IF([1]Baskets!$B$8="","",[1]Baskets!$B$8)</f>
        <v/>
      </c>
      <c r="N7">
        <f>IF([1]Company!$C$8="","",[1]Company!$C$8)</f>
        <v/>
      </c>
      <c r="P7">
        <f>COUNTIF($A$6:$A7,"?*")</f>
        <v/>
      </c>
      <c r="Q7">
        <f>IFERROR(INDEX($A$6:$A$105,MATCH(ROW()-5,$P$6:$P$105,0)),"")</f>
        <v/>
      </c>
      <c r="R7">
        <f>IF($Q7="","",$Q7&amp;" – "&amp;IF(IFERROR(VLOOKUP($Q7,$A$6:$B$105,2,0),"")="","(بدون عنوان)",VLOOKUP($Q7,$A$6:$B$105,2,0)))</f>
        <v/>
      </c>
      <c r="T7">
        <f>COUNTIF($E$6:$E7,"?*")</f>
        <v/>
      </c>
      <c r="U7">
        <f>IFERROR(INDEX($E$6:$E$105,MATCH(ROW()-5,$T$6:$T$105,0)),"")</f>
        <v/>
      </c>
      <c r="V7">
        <f>IF($U7="","",$U7&amp;" – "&amp;IF(IFERROR(VLOOKUP($U7,$E$6:$F$105,2,0),"")="","(بدون عنوان)",VLOOKUP($U7,$E$6:$F$105,2,0)))</f>
        <v/>
      </c>
    </row>
    <row r="8">
      <c r="A8">
        <f>IF([1]Sellers!$A$9="","",[1]Sellers!$A$9)</f>
        <v/>
      </c>
      <c r="B8">
        <f>IF([1]Sellers!$B$9="","",[1]Sellers!$B$9)</f>
        <v/>
      </c>
      <c r="C8">
        <f>IF([1]Sellers!$C$9="","",[1]Sellers!$C$9)</f>
        <v/>
      </c>
      <c r="E8">
        <f>IF([1]Products_Sell!$A$9="","",[1]Products_Sell!$A$9)</f>
        <v/>
      </c>
      <c r="F8">
        <f>IF([1]Products_Sell!$B$9="","",[1]Products_Sell!$B$9)</f>
        <v/>
      </c>
      <c r="G8">
        <f>IF([1]Products_Sell!$C$9="","",[1]Products_Sell!$C$9)</f>
        <v/>
      </c>
      <c r="H8">
        <f>IF([1]Products_Sell!$D$9="","",[1]Products_Sell!$D$9)</f>
        <v/>
      </c>
      <c r="I8">
        <f>IF([1]Products_Sell!$E$9="","",[1]Products_Sell!$E$9)</f>
        <v/>
      </c>
      <c r="K8">
        <f>IF([1]Baskets!$A$9="","",[1]Baskets!$A$9)</f>
        <v/>
      </c>
      <c r="L8">
        <f>IF([1]Baskets!$B$9="","",[1]Baskets!$B$9)</f>
        <v/>
      </c>
      <c r="N8">
        <f>IF([1]Company!$C$9="","",[1]Company!$C$9)</f>
        <v/>
      </c>
      <c r="P8">
        <f>COUNTIF($A$6:$A8,"?*")</f>
        <v/>
      </c>
      <c r="Q8">
        <f>IFERROR(INDEX($A$6:$A$105,MATCH(ROW()-5,$P$6:$P$105,0)),"")</f>
        <v/>
      </c>
      <c r="R8">
        <f>IF($Q8="","",$Q8&amp;" – "&amp;IF(IFERROR(VLOOKUP($Q8,$A$6:$B$105,2,0),"")="","(بدون عنوان)",VLOOKUP($Q8,$A$6:$B$105,2,0)))</f>
        <v/>
      </c>
      <c r="T8">
        <f>COUNTIF($E$6:$E8,"?*")</f>
        <v/>
      </c>
      <c r="U8">
        <f>IFERROR(INDEX($E$6:$E$105,MATCH(ROW()-5,$T$6:$T$105,0)),"")</f>
        <v/>
      </c>
      <c r="V8">
        <f>IF($U8="","",$U8&amp;" – "&amp;IF(IFERROR(VLOOKUP($U8,$E$6:$F$105,2,0),"")="","(بدون عنوان)",VLOOKUP($U8,$E$6:$F$105,2,0)))</f>
        <v/>
      </c>
    </row>
    <row r="9">
      <c r="A9">
        <f>IF([1]Sellers!$A$10="","",[1]Sellers!$A$10)</f>
        <v/>
      </c>
      <c r="B9">
        <f>IF([1]Sellers!$B$10="","",[1]Sellers!$B$10)</f>
        <v/>
      </c>
      <c r="C9">
        <f>IF([1]Sellers!$C$10="","",[1]Sellers!$C$10)</f>
        <v/>
      </c>
      <c r="E9">
        <f>IF([1]Products_Sell!$A$10="","",[1]Products_Sell!$A$10)</f>
        <v/>
      </c>
      <c r="F9">
        <f>IF([1]Products_Sell!$B$10="","",[1]Products_Sell!$B$10)</f>
        <v/>
      </c>
      <c r="G9">
        <f>IF([1]Products_Sell!$C$10="","",[1]Products_Sell!$C$10)</f>
        <v/>
      </c>
      <c r="H9">
        <f>IF([1]Products_Sell!$D$10="","",[1]Products_Sell!$D$10)</f>
        <v/>
      </c>
      <c r="I9">
        <f>IF([1]Products_Sell!$E$10="","",[1]Products_Sell!$E$10)</f>
        <v/>
      </c>
      <c r="K9">
        <f>IF([1]Baskets!$A$10="","",[1]Baskets!$A$10)</f>
        <v/>
      </c>
      <c r="L9">
        <f>IF([1]Baskets!$B$10="","",[1]Baskets!$B$10)</f>
        <v/>
      </c>
      <c r="N9">
        <f>IF([1]Company!$C$7="","",[1]Company!$C$7)</f>
        <v/>
      </c>
      <c r="P9">
        <f>COUNTIF($A$6:$A9,"?*")</f>
        <v/>
      </c>
      <c r="Q9">
        <f>IFERROR(INDEX($A$6:$A$105,MATCH(ROW()-5,$P$6:$P$105,0)),"")</f>
        <v/>
      </c>
      <c r="R9">
        <f>IF($Q9="","",$Q9&amp;" – "&amp;IF(IFERROR(VLOOKUP($Q9,$A$6:$B$105,2,0),"")="","(بدون عنوان)",VLOOKUP($Q9,$A$6:$B$105,2,0)))</f>
        <v/>
      </c>
      <c r="T9">
        <f>COUNTIF($E$6:$E9,"?*")</f>
        <v/>
      </c>
      <c r="U9">
        <f>IFERROR(INDEX($E$6:$E$105,MATCH(ROW()-5,$T$6:$T$105,0)),"")</f>
        <v/>
      </c>
      <c r="V9">
        <f>IF($U9="","",$U9&amp;" – "&amp;IF(IFERROR(VLOOKUP($U9,$E$6:$F$105,2,0),"")="","(بدون عنوان)",VLOOKUP($U9,$E$6:$F$105,2,0)))</f>
        <v/>
      </c>
    </row>
    <row r="10">
      <c r="A10">
        <f>IF([1]Sellers!$A$11="","",[1]Sellers!$A$11)</f>
        <v/>
      </c>
      <c r="B10">
        <f>IF([1]Sellers!$B$11="","",[1]Sellers!$B$11)</f>
        <v/>
      </c>
      <c r="C10">
        <f>IF([1]Sellers!$C$11="","",[1]Sellers!$C$11)</f>
        <v/>
      </c>
      <c r="E10">
        <f>IF([1]Products_Sell!$A$11="","",[1]Products_Sell!$A$11)</f>
        <v/>
      </c>
      <c r="F10">
        <f>IF([1]Products_Sell!$B$11="","",[1]Products_Sell!$B$11)</f>
        <v/>
      </c>
      <c r="G10">
        <f>IF([1]Products_Sell!$C$11="","",[1]Products_Sell!$C$11)</f>
        <v/>
      </c>
      <c r="H10">
        <f>IF([1]Products_Sell!$D$11="","",[1]Products_Sell!$D$11)</f>
        <v/>
      </c>
      <c r="I10">
        <f>IF([1]Products_Sell!$E$11="","",[1]Products_Sell!$E$11)</f>
        <v/>
      </c>
      <c r="K10">
        <f>IF([1]Baskets!$A$11="","",[1]Baskets!$A$11)</f>
        <v/>
      </c>
      <c r="L10">
        <f>IF([1]Baskets!$B$11="","",[1]Baskets!$B$11)</f>
        <v/>
      </c>
      <c r="P10">
        <f>COUNTIF($A$6:$A10,"?*")</f>
        <v/>
      </c>
      <c r="Q10">
        <f>IFERROR(INDEX($A$6:$A$105,MATCH(ROW()-5,$P$6:$P$105,0)),"")</f>
        <v/>
      </c>
      <c r="R10">
        <f>IF($Q10="","",$Q10&amp;" – "&amp;IF(IFERROR(VLOOKUP($Q10,$A$6:$B$105,2,0),"")="","(بدون عنوان)",VLOOKUP($Q10,$A$6:$B$105,2,0)))</f>
        <v/>
      </c>
      <c r="T10">
        <f>COUNTIF($E$6:$E10,"?*")</f>
        <v/>
      </c>
      <c r="U10">
        <f>IFERROR(INDEX($E$6:$E$105,MATCH(ROW()-5,$T$6:$T$105,0)),"")</f>
        <v/>
      </c>
      <c r="V10">
        <f>IF($U10="","",$U10&amp;" – "&amp;IF(IFERROR(VLOOKUP($U10,$E$6:$F$105,2,0),"")="","(بدون عنوان)",VLOOKUP($U10,$E$6:$F$105,2,0)))</f>
        <v/>
      </c>
    </row>
    <row r="11">
      <c r="A11">
        <f>IF([1]Sellers!$A$12="","",[1]Sellers!$A$12)</f>
        <v/>
      </c>
      <c r="B11">
        <f>IF([1]Sellers!$B$12="","",[1]Sellers!$B$12)</f>
        <v/>
      </c>
      <c r="C11">
        <f>IF([1]Sellers!$C$12="","",[1]Sellers!$C$12)</f>
        <v/>
      </c>
      <c r="E11">
        <f>IF([1]Products_Sell!$A$12="","",[1]Products_Sell!$A$12)</f>
        <v/>
      </c>
      <c r="F11">
        <f>IF([1]Products_Sell!$B$12="","",[1]Products_Sell!$B$12)</f>
        <v/>
      </c>
      <c r="G11">
        <f>IF([1]Products_Sell!$C$12="","",[1]Products_Sell!$C$12)</f>
        <v/>
      </c>
      <c r="H11">
        <f>IF([1]Products_Sell!$D$12="","",[1]Products_Sell!$D$12)</f>
        <v/>
      </c>
      <c r="I11">
        <f>IF([1]Products_Sell!$E$12="","",[1]Products_Sell!$E$12)</f>
        <v/>
      </c>
      <c r="K11">
        <f>IF([1]Baskets!$A$12="","",[1]Baskets!$A$12)</f>
        <v/>
      </c>
      <c r="L11">
        <f>IF([1]Baskets!$B$12="","",[1]Baskets!$B$12)</f>
        <v/>
      </c>
      <c r="P11">
        <f>COUNTIF($A$6:$A11,"?*")</f>
        <v/>
      </c>
      <c r="Q11">
        <f>IFERROR(INDEX($A$6:$A$105,MATCH(ROW()-5,$P$6:$P$105,0)),"")</f>
        <v/>
      </c>
      <c r="R11">
        <f>IF($Q11="","",$Q11&amp;" – "&amp;IF(IFERROR(VLOOKUP($Q11,$A$6:$B$105,2,0),"")="","(بدون عنوان)",VLOOKUP($Q11,$A$6:$B$105,2,0)))</f>
        <v/>
      </c>
      <c r="T11">
        <f>COUNTIF($E$6:$E11,"?*")</f>
        <v/>
      </c>
      <c r="U11">
        <f>IFERROR(INDEX($E$6:$E$105,MATCH(ROW()-5,$T$6:$T$105,0)),"")</f>
        <v/>
      </c>
      <c r="V11">
        <f>IF($U11="","",$U11&amp;" – "&amp;IF(IFERROR(VLOOKUP($U11,$E$6:$F$105,2,0),"")="","(بدون عنوان)",VLOOKUP($U11,$E$6:$F$105,2,0)))</f>
        <v/>
      </c>
    </row>
    <row r="12">
      <c r="A12">
        <f>IF([1]Sellers!$A$13="","",[1]Sellers!$A$13)</f>
        <v/>
      </c>
      <c r="B12">
        <f>IF([1]Sellers!$B$13="","",[1]Sellers!$B$13)</f>
        <v/>
      </c>
      <c r="C12">
        <f>IF([1]Sellers!$C$13="","",[1]Sellers!$C$13)</f>
        <v/>
      </c>
      <c r="E12">
        <f>IF([1]Products_Sell!$A$13="","",[1]Products_Sell!$A$13)</f>
        <v/>
      </c>
      <c r="F12">
        <f>IF([1]Products_Sell!$B$13="","",[1]Products_Sell!$B$13)</f>
        <v/>
      </c>
      <c r="G12">
        <f>IF([1]Products_Sell!$C$13="","",[1]Products_Sell!$C$13)</f>
        <v/>
      </c>
      <c r="H12">
        <f>IF([1]Products_Sell!$D$13="","",[1]Products_Sell!$D$13)</f>
        <v/>
      </c>
      <c r="I12">
        <f>IF([1]Products_Sell!$E$13="","",[1]Products_Sell!$E$13)</f>
        <v/>
      </c>
      <c r="K12">
        <f>IF([1]Baskets!$A$13="","",[1]Baskets!$A$13)</f>
        <v/>
      </c>
      <c r="L12">
        <f>IF([1]Baskets!$B$13="","",[1]Baskets!$B$13)</f>
        <v/>
      </c>
      <c r="P12">
        <f>COUNTIF($A$6:$A12,"?*")</f>
        <v/>
      </c>
      <c r="Q12">
        <f>IFERROR(INDEX($A$6:$A$105,MATCH(ROW()-5,$P$6:$P$105,0)),"")</f>
        <v/>
      </c>
      <c r="R12">
        <f>IF($Q12="","",$Q12&amp;" – "&amp;IF(IFERROR(VLOOKUP($Q12,$A$6:$B$105,2,0),"")="","(بدون عنوان)",VLOOKUP($Q12,$A$6:$B$105,2,0)))</f>
        <v/>
      </c>
      <c r="T12">
        <f>COUNTIF($E$6:$E12,"?*")</f>
        <v/>
      </c>
      <c r="U12">
        <f>IFERROR(INDEX($E$6:$E$105,MATCH(ROW()-5,$T$6:$T$105,0)),"")</f>
        <v/>
      </c>
      <c r="V12">
        <f>IF($U12="","",$U12&amp;" – "&amp;IF(IFERROR(VLOOKUP($U12,$E$6:$F$105,2,0),"")="","(بدون عنوان)",VLOOKUP($U12,$E$6:$F$105,2,0)))</f>
        <v/>
      </c>
    </row>
    <row r="13">
      <c r="A13">
        <f>IF([1]Sellers!$A$14="","",[1]Sellers!$A$14)</f>
        <v/>
      </c>
      <c r="B13">
        <f>IF([1]Sellers!$B$14="","",[1]Sellers!$B$14)</f>
        <v/>
      </c>
      <c r="C13">
        <f>IF([1]Sellers!$C$14="","",[1]Sellers!$C$14)</f>
        <v/>
      </c>
      <c r="E13">
        <f>IF([1]Products_Sell!$A$14="","",[1]Products_Sell!$A$14)</f>
        <v/>
      </c>
      <c r="F13">
        <f>IF([1]Products_Sell!$B$14="","",[1]Products_Sell!$B$14)</f>
        <v/>
      </c>
      <c r="G13">
        <f>IF([1]Products_Sell!$C$14="","",[1]Products_Sell!$C$14)</f>
        <v/>
      </c>
      <c r="H13">
        <f>IF([1]Products_Sell!$D$14="","",[1]Products_Sell!$D$14)</f>
        <v/>
      </c>
      <c r="I13">
        <f>IF([1]Products_Sell!$E$14="","",[1]Products_Sell!$E$14)</f>
        <v/>
      </c>
      <c r="K13">
        <f>IF([1]Baskets!$A$14="","",[1]Baskets!$A$14)</f>
        <v/>
      </c>
      <c r="L13">
        <f>IF([1]Baskets!$B$14="","",[1]Baskets!$B$14)</f>
        <v/>
      </c>
      <c r="P13">
        <f>COUNTIF($A$6:$A13,"?*")</f>
        <v/>
      </c>
      <c r="Q13">
        <f>IFERROR(INDEX($A$6:$A$105,MATCH(ROW()-5,$P$6:$P$105,0)),"")</f>
        <v/>
      </c>
      <c r="R13">
        <f>IF($Q13="","",$Q13&amp;" – "&amp;IF(IFERROR(VLOOKUP($Q13,$A$6:$B$105,2,0),"")="","(بدون عنوان)",VLOOKUP($Q13,$A$6:$B$105,2,0)))</f>
        <v/>
      </c>
      <c r="T13">
        <f>COUNTIF($E$6:$E13,"?*")</f>
        <v/>
      </c>
      <c r="U13">
        <f>IFERROR(INDEX($E$6:$E$105,MATCH(ROW()-5,$T$6:$T$105,0)),"")</f>
        <v/>
      </c>
      <c r="V13">
        <f>IF($U13="","",$U13&amp;" – "&amp;IF(IFERROR(VLOOKUP($U13,$E$6:$F$105,2,0),"")="","(بدون عنوان)",VLOOKUP($U13,$E$6:$F$105,2,0)))</f>
        <v/>
      </c>
    </row>
    <row r="14">
      <c r="A14">
        <f>IF([1]Sellers!$A$15="","",[1]Sellers!$A$15)</f>
        <v/>
      </c>
      <c r="B14">
        <f>IF([1]Sellers!$B$15="","",[1]Sellers!$B$15)</f>
        <v/>
      </c>
      <c r="C14">
        <f>IF([1]Sellers!$C$15="","",[1]Sellers!$C$15)</f>
        <v/>
      </c>
      <c r="E14">
        <f>IF([1]Products_Sell!$A$15="","",[1]Products_Sell!$A$15)</f>
        <v/>
      </c>
      <c r="F14">
        <f>IF([1]Products_Sell!$B$15="","",[1]Products_Sell!$B$15)</f>
        <v/>
      </c>
      <c r="G14">
        <f>IF([1]Products_Sell!$C$15="","",[1]Products_Sell!$C$15)</f>
        <v/>
      </c>
      <c r="H14">
        <f>IF([1]Products_Sell!$D$15="","",[1]Products_Sell!$D$15)</f>
        <v/>
      </c>
      <c r="I14">
        <f>IF([1]Products_Sell!$E$15="","",[1]Products_Sell!$E$15)</f>
        <v/>
      </c>
      <c r="K14">
        <f>IF([1]Baskets!$A$15="","",[1]Baskets!$A$15)</f>
        <v/>
      </c>
      <c r="L14">
        <f>IF([1]Baskets!$B$15="","",[1]Baskets!$B$15)</f>
        <v/>
      </c>
      <c r="P14">
        <f>COUNTIF($A$6:$A14,"?*")</f>
        <v/>
      </c>
      <c r="Q14">
        <f>IFERROR(INDEX($A$6:$A$105,MATCH(ROW()-5,$P$6:$P$105,0)),"")</f>
        <v/>
      </c>
      <c r="R14">
        <f>IF($Q14="","",$Q14&amp;" – "&amp;IF(IFERROR(VLOOKUP($Q14,$A$6:$B$105,2,0),"")="","(بدون عنوان)",VLOOKUP($Q14,$A$6:$B$105,2,0)))</f>
        <v/>
      </c>
      <c r="T14">
        <f>COUNTIF($E$6:$E14,"?*")</f>
        <v/>
      </c>
      <c r="U14">
        <f>IFERROR(INDEX($E$6:$E$105,MATCH(ROW()-5,$T$6:$T$105,0)),"")</f>
        <v/>
      </c>
      <c r="V14">
        <f>IF($U14="","",$U14&amp;" – "&amp;IF(IFERROR(VLOOKUP($U14,$E$6:$F$105,2,0),"")="","(بدون عنوان)",VLOOKUP($U14,$E$6:$F$105,2,0)))</f>
        <v/>
      </c>
    </row>
    <row r="15">
      <c r="A15">
        <f>IF([1]Sellers!$A$16="","",[1]Sellers!$A$16)</f>
        <v/>
      </c>
      <c r="B15">
        <f>IF([1]Sellers!$B$16="","",[1]Sellers!$B$16)</f>
        <v/>
      </c>
      <c r="C15">
        <f>IF([1]Sellers!$C$16="","",[1]Sellers!$C$16)</f>
        <v/>
      </c>
      <c r="E15">
        <f>IF([1]Products_Sell!$A$16="","",[1]Products_Sell!$A$16)</f>
        <v/>
      </c>
      <c r="F15">
        <f>IF([1]Products_Sell!$B$16="","",[1]Products_Sell!$B$16)</f>
        <v/>
      </c>
      <c r="G15">
        <f>IF([1]Products_Sell!$C$16="","",[1]Products_Sell!$C$16)</f>
        <v/>
      </c>
      <c r="H15">
        <f>IF([1]Products_Sell!$D$16="","",[1]Products_Sell!$D$16)</f>
        <v/>
      </c>
      <c r="I15">
        <f>IF([1]Products_Sell!$E$16="","",[1]Products_Sell!$E$16)</f>
        <v/>
      </c>
      <c r="K15">
        <f>IF([1]Baskets!$A$16="","",[1]Baskets!$A$16)</f>
        <v/>
      </c>
      <c r="L15">
        <f>IF([1]Baskets!$B$16="","",[1]Baskets!$B$16)</f>
        <v/>
      </c>
      <c r="P15">
        <f>COUNTIF($A$6:$A15,"?*")</f>
        <v/>
      </c>
      <c r="Q15">
        <f>IFERROR(INDEX($A$6:$A$105,MATCH(ROW()-5,$P$6:$P$105,0)),"")</f>
        <v/>
      </c>
      <c r="R15">
        <f>IF($Q15="","",$Q15&amp;" – "&amp;IF(IFERROR(VLOOKUP($Q15,$A$6:$B$105,2,0),"")="","(بدون عنوان)",VLOOKUP($Q15,$A$6:$B$105,2,0)))</f>
        <v/>
      </c>
      <c r="T15">
        <f>COUNTIF($E$6:$E15,"?*")</f>
        <v/>
      </c>
      <c r="U15">
        <f>IFERROR(INDEX($E$6:$E$105,MATCH(ROW()-5,$T$6:$T$105,0)),"")</f>
        <v/>
      </c>
      <c r="V15">
        <f>IF($U15="","",$U15&amp;" – "&amp;IF(IFERROR(VLOOKUP($U15,$E$6:$F$105,2,0),"")="","(بدون عنوان)",VLOOKUP($U15,$E$6:$F$105,2,0)))</f>
        <v/>
      </c>
    </row>
    <row r="16">
      <c r="A16">
        <f>IF([1]Sellers!$A$17="","",[1]Sellers!$A$17)</f>
        <v/>
      </c>
      <c r="B16">
        <f>IF([1]Sellers!$B$17="","",[1]Sellers!$B$17)</f>
        <v/>
      </c>
      <c r="C16">
        <f>IF([1]Sellers!$C$17="","",[1]Sellers!$C$17)</f>
        <v/>
      </c>
      <c r="E16">
        <f>IF([1]Products_Sell!$A$17="","",[1]Products_Sell!$A$17)</f>
        <v/>
      </c>
      <c r="F16">
        <f>IF([1]Products_Sell!$B$17="","",[1]Products_Sell!$B$17)</f>
        <v/>
      </c>
      <c r="G16">
        <f>IF([1]Products_Sell!$C$17="","",[1]Products_Sell!$C$17)</f>
        <v/>
      </c>
      <c r="H16">
        <f>IF([1]Products_Sell!$D$17="","",[1]Products_Sell!$D$17)</f>
        <v/>
      </c>
      <c r="I16">
        <f>IF([1]Products_Sell!$E$17="","",[1]Products_Sell!$E$17)</f>
        <v/>
      </c>
      <c r="K16">
        <f>IF([1]Baskets!$A$17="","",[1]Baskets!$A$17)</f>
        <v/>
      </c>
      <c r="L16">
        <f>IF([1]Baskets!$B$17="","",[1]Baskets!$B$17)</f>
        <v/>
      </c>
      <c r="P16">
        <f>COUNTIF($A$6:$A16,"?*")</f>
        <v/>
      </c>
      <c r="Q16">
        <f>IFERROR(INDEX($A$6:$A$105,MATCH(ROW()-5,$P$6:$P$105,0)),"")</f>
        <v/>
      </c>
      <c r="R16">
        <f>IF($Q16="","",$Q16&amp;" – "&amp;IF(IFERROR(VLOOKUP($Q16,$A$6:$B$105,2,0),"")="","(بدون عنوان)",VLOOKUP($Q16,$A$6:$B$105,2,0)))</f>
        <v/>
      </c>
      <c r="T16">
        <f>COUNTIF($E$6:$E16,"?*")</f>
        <v/>
      </c>
      <c r="U16">
        <f>IFERROR(INDEX($E$6:$E$105,MATCH(ROW()-5,$T$6:$T$105,0)),"")</f>
        <v/>
      </c>
      <c r="V16">
        <f>IF($U16="","",$U16&amp;" – "&amp;IF(IFERROR(VLOOKUP($U16,$E$6:$F$105,2,0),"")="","(بدون عنوان)",VLOOKUP($U16,$E$6:$F$105,2,0)))</f>
        <v/>
      </c>
    </row>
    <row r="17">
      <c r="A17">
        <f>IF([1]Sellers!$A$18="","",[1]Sellers!$A$18)</f>
        <v/>
      </c>
      <c r="B17">
        <f>IF([1]Sellers!$B$18="","",[1]Sellers!$B$18)</f>
        <v/>
      </c>
      <c r="C17">
        <f>IF([1]Sellers!$C$18="","",[1]Sellers!$C$18)</f>
        <v/>
      </c>
      <c r="E17">
        <f>IF([1]Products_Sell!$A$18="","",[1]Products_Sell!$A$18)</f>
        <v/>
      </c>
      <c r="F17">
        <f>IF([1]Products_Sell!$B$18="","",[1]Products_Sell!$B$18)</f>
        <v/>
      </c>
      <c r="G17">
        <f>IF([1]Products_Sell!$C$18="","",[1]Products_Sell!$C$18)</f>
        <v/>
      </c>
      <c r="H17">
        <f>IF([1]Products_Sell!$D$18="","",[1]Products_Sell!$D$18)</f>
        <v/>
      </c>
      <c r="I17">
        <f>IF([1]Products_Sell!$E$18="","",[1]Products_Sell!$E$18)</f>
        <v/>
      </c>
      <c r="K17">
        <f>IF([1]Baskets!$A$18="","",[1]Baskets!$A$18)</f>
        <v/>
      </c>
      <c r="L17">
        <f>IF([1]Baskets!$B$18="","",[1]Baskets!$B$18)</f>
        <v/>
      </c>
      <c r="P17">
        <f>COUNTIF($A$6:$A17,"?*")</f>
        <v/>
      </c>
      <c r="Q17">
        <f>IFERROR(INDEX($A$6:$A$105,MATCH(ROW()-5,$P$6:$P$105,0)),"")</f>
        <v/>
      </c>
      <c r="R17">
        <f>IF($Q17="","",$Q17&amp;" – "&amp;IF(IFERROR(VLOOKUP($Q17,$A$6:$B$105,2,0),"")="","(بدون عنوان)",VLOOKUP($Q17,$A$6:$B$105,2,0)))</f>
        <v/>
      </c>
      <c r="T17">
        <f>COUNTIF($E$6:$E17,"?*")</f>
        <v/>
      </c>
      <c r="U17">
        <f>IFERROR(INDEX($E$6:$E$105,MATCH(ROW()-5,$T$6:$T$105,0)),"")</f>
        <v/>
      </c>
      <c r="V17">
        <f>IF($U17="","",$U17&amp;" – "&amp;IF(IFERROR(VLOOKUP($U17,$E$6:$F$105,2,0),"")="","(بدون عنوان)",VLOOKUP($U17,$E$6:$F$105,2,0)))</f>
        <v/>
      </c>
    </row>
    <row r="18">
      <c r="A18">
        <f>IF([1]Sellers!$A$19="","",[1]Sellers!$A$19)</f>
        <v/>
      </c>
      <c r="B18">
        <f>IF([1]Sellers!$B$19="","",[1]Sellers!$B$19)</f>
        <v/>
      </c>
      <c r="C18">
        <f>IF([1]Sellers!$C$19="","",[1]Sellers!$C$19)</f>
        <v/>
      </c>
      <c r="E18">
        <f>IF([1]Products_Sell!$A$19="","",[1]Products_Sell!$A$19)</f>
        <v/>
      </c>
      <c r="F18">
        <f>IF([1]Products_Sell!$B$19="","",[1]Products_Sell!$B$19)</f>
        <v/>
      </c>
      <c r="G18">
        <f>IF([1]Products_Sell!$C$19="","",[1]Products_Sell!$C$19)</f>
        <v/>
      </c>
      <c r="H18">
        <f>IF([1]Products_Sell!$D$19="","",[1]Products_Sell!$D$19)</f>
        <v/>
      </c>
      <c r="I18">
        <f>IF([1]Products_Sell!$E$19="","",[1]Products_Sell!$E$19)</f>
        <v/>
      </c>
      <c r="K18">
        <f>IF([1]Baskets!$A$19="","",[1]Baskets!$A$19)</f>
        <v/>
      </c>
      <c r="L18">
        <f>IF([1]Baskets!$B$19="","",[1]Baskets!$B$19)</f>
        <v/>
      </c>
      <c r="P18">
        <f>COUNTIF($A$6:$A18,"?*")</f>
        <v/>
      </c>
      <c r="Q18">
        <f>IFERROR(INDEX($A$6:$A$105,MATCH(ROW()-5,$P$6:$P$105,0)),"")</f>
        <v/>
      </c>
      <c r="R18">
        <f>IF($Q18="","",$Q18&amp;" – "&amp;IF(IFERROR(VLOOKUP($Q18,$A$6:$B$105,2,0),"")="","(بدون عنوان)",VLOOKUP($Q18,$A$6:$B$105,2,0)))</f>
        <v/>
      </c>
      <c r="T18">
        <f>COUNTIF($E$6:$E18,"?*")</f>
        <v/>
      </c>
      <c r="U18">
        <f>IFERROR(INDEX($E$6:$E$105,MATCH(ROW()-5,$T$6:$T$105,0)),"")</f>
        <v/>
      </c>
      <c r="V18">
        <f>IF($U18="","",$U18&amp;" – "&amp;IF(IFERROR(VLOOKUP($U18,$E$6:$F$105,2,0),"")="","(بدون عنوان)",VLOOKUP($U18,$E$6:$F$105,2,0)))</f>
        <v/>
      </c>
    </row>
    <row r="19">
      <c r="A19">
        <f>IF([1]Sellers!$A$20="","",[1]Sellers!$A$20)</f>
        <v/>
      </c>
      <c r="B19">
        <f>IF([1]Sellers!$B$20="","",[1]Sellers!$B$20)</f>
        <v/>
      </c>
      <c r="C19">
        <f>IF([1]Sellers!$C$20="","",[1]Sellers!$C$20)</f>
        <v/>
      </c>
      <c r="E19">
        <f>IF([1]Products_Sell!$A$20="","",[1]Products_Sell!$A$20)</f>
        <v/>
      </c>
      <c r="F19">
        <f>IF([1]Products_Sell!$B$20="","",[1]Products_Sell!$B$20)</f>
        <v/>
      </c>
      <c r="G19">
        <f>IF([1]Products_Sell!$C$20="","",[1]Products_Sell!$C$20)</f>
        <v/>
      </c>
      <c r="H19">
        <f>IF([1]Products_Sell!$D$20="","",[1]Products_Sell!$D$20)</f>
        <v/>
      </c>
      <c r="I19">
        <f>IF([1]Products_Sell!$E$20="","",[1]Products_Sell!$E$20)</f>
        <v/>
      </c>
      <c r="K19">
        <f>IF([1]Baskets!$A$20="","",[1]Baskets!$A$20)</f>
        <v/>
      </c>
      <c r="L19">
        <f>IF([1]Baskets!$B$20="","",[1]Baskets!$B$20)</f>
        <v/>
      </c>
      <c r="P19">
        <f>COUNTIF($A$6:$A19,"?*")</f>
        <v/>
      </c>
      <c r="Q19">
        <f>IFERROR(INDEX($A$6:$A$105,MATCH(ROW()-5,$P$6:$P$105,0)),"")</f>
        <v/>
      </c>
      <c r="R19">
        <f>IF($Q19="","",$Q19&amp;" – "&amp;IF(IFERROR(VLOOKUP($Q19,$A$6:$B$105,2,0),"")="","(بدون عنوان)",VLOOKUP($Q19,$A$6:$B$105,2,0)))</f>
        <v/>
      </c>
      <c r="T19">
        <f>COUNTIF($E$6:$E19,"?*")</f>
        <v/>
      </c>
      <c r="U19">
        <f>IFERROR(INDEX($E$6:$E$105,MATCH(ROW()-5,$T$6:$T$105,0)),"")</f>
        <v/>
      </c>
      <c r="V19">
        <f>IF($U19="","",$U19&amp;" – "&amp;IF(IFERROR(VLOOKUP($U19,$E$6:$F$105,2,0),"")="","(بدون عنوان)",VLOOKUP($U19,$E$6:$F$105,2,0)))</f>
        <v/>
      </c>
    </row>
    <row r="20">
      <c r="A20">
        <f>IF([1]Sellers!$A$21="","",[1]Sellers!$A$21)</f>
        <v/>
      </c>
      <c r="B20">
        <f>IF([1]Sellers!$B$21="","",[1]Sellers!$B$21)</f>
        <v/>
      </c>
      <c r="C20">
        <f>IF([1]Sellers!$C$21="","",[1]Sellers!$C$21)</f>
        <v/>
      </c>
      <c r="E20">
        <f>IF([1]Products_Sell!$A$21="","",[1]Products_Sell!$A$21)</f>
        <v/>
      </c>
      <c r="F20">
        <f>IF([1]Products_Sell!$B$21="","",[1]Products_Sell!$B$21)</f>
        <v/>
      </c>
      <c r="G20">
        <f>IF([1]Products_Sell!$C$21="","",[1]Products_Sell!$C$21)</f>
        <v/>
      </c>
      <c r="H20">
        <f>IF([1]Products_Sell!$D$21="","",[1]Products_Sell!$D$21)</f>
        <v/>
      </c>
      <c r="I20">
        <f>IF([1]Products_Sell!$E$21="","",[1]Products_Sell!$E$21)</f>
        <v/>
      </c>
      <c r="K20">
        <f>IF([1]Baskets!$A$21="","",[1]Baskets!$A$21)</f>
        <v/>
      </c>
      <c r="L20">
        <f>IF([1]Baskets!$B$21="","",[1]Baskets!$B$21)</f>
        <v/>
      </c>
      <c r="P20">
        <f>COUNTIF($A$6:$A20,"?*")</f>
        <v/>
      </c>
      <c r="Q20">
        <f>IFERROR(INDEX($A$6:$A$105,MATCH(ROW()-5,$P$6:$P$105,0)),"")</f>
        <v/>
      </c>
      <c r="R20">
        <f>IF($Q20="","",$Q20&amp;" – "&amp;IF(IFERROR(VLOOKUP($Q20,$A$6:$B$105,2,0),"")="","(بدون عنوان)",VLOOKUP($Q20,$A$6:$B$105,2,0)))</f>
        <v/>
      </c>
      <c r="T20">
        <f>COUNTIF($E$6:$E20,"?*")</f>
        <v/>
      </c>
      <c r="U20">
        <f>IFERROR(INDEX($E$6:$E$105,MATCH(ROW()-5,$T$6:$T$105,0)),"")</f>
        <v/>
      </c>
      <c r="V20">
        <f>IF($U20="","",$U20&amp;" – "&amp;IF(IFERROR(VLOOKUP($U20,$E$6:$F$105,2,0),"")="","(بدون عنوان)",VLOOKUP($U20,$E$6:$F$105,2,0)))</f>
        <v/>
      </c>
    </row>
    <row r="21">
      <c r="A21">
        <f>IF([1]Sellers!$A$22="","",[1]Sellers!$A$22)</f>
        <v/>
      </c>
      <c r="B21">
        <f>IF([1]Sellers!$B$22="","",[1]Sellers!$B$22)</f>
        <v/>
      </c>
      <c r="C21">
        <f>IF([1]Sellers!$C$22="","",[1]Sellers!$C$22)</f>
        <v/>
      </c>
      <c r="E21">
        <f>IF([1]Products_Sell!$A$22="","",[1]Products_Sell!$A$22)</f>
        <v/>
      </c>
      <c r="F21">
        <f>IF([1]Products_Sell!$B$22="","",[1]Products_Sell!$B$22)</f>
        <v/>
      </c>
      <c r="G21">
        <f>IF([1]Products_Sell!$C$22="","",[1]Products_Sell!$C$22)</f>
        <v/>
      </c>
      <c r="H21">
        <f>IF([1]Products_Sell!$D$22="","",[1]Products_Sell!$D$22)</f>
        <v/>
      </c>
      <c r="I21">
        <f>IF([1]Products_Sell!$E$22="","",[1]Products_Sell!$E$22)</f>
        <v/>
      </c>
      <c r="K21">
        <f>IF([1]Baskets!$A$22="","",[1]Baskets!$A$22)</f>
        <v/>
      </c>
      <c r="L21">
        <f>IF([1]Baskets!$B$22="","",[1]Baskets!$B$22)</f>
        <v/>
      </c>
      <c r="P21">
        <f>COUNTIF($A$6:$A21,"?*")</f>
        <v/>
      </c>
      <c r="Q21">
        <f>IFERROR(INDEX($A$6:$A$105,MATCH(ROW()-5,$P$6:$P$105,0)),"")</f>
        <v/>
      </c>
      <c r="R21">
        <f>IF($Q21="","",$Q21&amp;" – "&amp;IF(IFERROR(VLOOKUP($Q21,$A$6:$B$105,2,0),"")="","(بدون عنوان)",VLOOKUP($Q21,$A$6:$B$105,2,0)))</f>
        <v/>
      </c>
      <c r="T21">
        <f>COUNTIF($E$6:$E21,"?*")</f>
        <v/>
      </c>
      <c r="U21">
        <f>IFERROR(INDEX($E$6:$E$105,MATCH(ROW()-5,$T$6:$T$105,0)),"")</f>
        <v/>
      </c>
      <c r="V21">
        <f>IF($U21="","",$U21&amp;" – "&amp;IF(IFERROR(VLOOKUP($U21,$E$6:$F$105,2,0),"")="","(بدون عنوان)",VLOOKUP($U21,$E$6:$F$105,2,0)))</f>
        <v/>
      </c>
    </row>
    <row r="22">
      <c r="A22">
        <f>IF([1]Sellers!$A$23="","",[1]Sellers!$A$23)</f>
        <v/>
      </c>
      <c r="B22">
        <f>IF([1]Sellers!$B$23="","",[1]Sellers!$B$23)</f>
        <v/>
      </c>
      <c r="C22">
        <f>IF([1]Sellers!$C$23="","",[1]Sellers!$C$23)</f>
        <v/>
      </c>
      <c r="E22">
        <f>IF([1]Products_Sell!$A$23="","",[1]Products_Sell!$A$23)</f>
        <v/>
      </c>
      <c r="F22">
        <f>IF([1]Products_Sell!$B$23="","",[1]Products_Sell!$B$23)</f>
        <v/>
      </c>
      <c r="G22">
        <f>IF([1]Products_Sell!$C$23="","",[1]Products_Sell!$C$23)</f>
        <v/>
      </c>
      <c r="H22">
        <f>IF([1]Products_Sell!$D$23="","",[1]Products_Sell!$D$23)</f>
        <v/>
      </c>
      <c r="I22">
        <f>IF([1]Products_Sell!$E$23="","",[1]Products_Sell!$E$23)</f>
        <v/>
      </c>
      <c r="K22">
        <f>IF([1]Baskets!$A$23="","",[1]Baskets!$A$23)</f>
        <v/>
      </c>
      <c r="L22">
        <f>IF([1]Baskets!$B$23="","",[1]Baskets!$B$23)</f>
        <v/>
      </c>
      <c r="P22">
        <f>COUNTIF($A$6:$A22,"?*")</f>
        <v/>
      </c>
      <c r="Q22">
        <f>IFERROR(INDEX($A$6:$A$105,MATCH(ROW()-5,$P$6:$P$105,0)),"")</f>
        <v/>
      </c>
      <c r="R22">
        <f>IF($Q22="","",$Q22&amp;" – "&amp;IF(IFERROR(VLOOKUP($Q22,$A$6:$B$105,2,0),"")="","(بدون عنوان)",VLOOKUP($Q22,$A$6:$B$105,2,0)))</f>
        <v/>
      </c>
      <c r="T22">
        <f>COUNTIF($E$6:$E22,"?*")</f>
        <v/>
      </c>
      <c r="U22">
        <f>IFERROR(INDEX($E$6:$E$105,MATCH(ROW()-5,$T$6:$T$105,0)),"")</f>
        <v/>
      </c>
      <c r="V22">
        <f>IF($U22="","",$U22&amp;" – "&amp;IF(IFERROR(VLOOKUP($U22,$E$6:$F$105,2,0),"")="","(بدون عنوان)",VLOOKUP($U22,$E$6:$F$105,2,0)))</f>
        <v/>
      </c>
    </row>
    <row r="23">
      <c r="A23">
        <f>IF([1]Sellers!$A$24="","",[1]Sellers!$A$24)</f>
        <v/>
      </c>
      <c r="B23">
        <f>IF([1]Sellers!$B$24="","",[1]Sellers!$B$24)</f>
        <v/>
      </c>
      <c r="C23">
        <f>IF([1]Sellers!$C$24="","",[1]Sellers!$C$24)</f>
        <v/>
      </c>
      <c r="E23">
        <f>IF([1]Products_Sell!$A$24="","",[1]Products_Sell!$A$24)</f>
        <v/>
      </c>
      <c r="F23">
        <f>IF([1]Products_Sell!$B$24="","",[1]Products_Sell!$B$24)</f>
        <v/>
      </c>
      <c r="G23">
        <f>IF([1]Products_Sell!$C$24="","",[1]Products_Sell!$C$24)</f>
        <v/>
      </c>
      <c r="H23">
        <f>IF([1]Products_Sell!$D$24="","",[1]Products_Sell!$D$24)</f>
        <v/>
      </c>
      <c r="I23">
        <f>IF([1]Products_Sell!$E$24="","",[1]Products_Sell!$E$24)</f>
        <v/>
      </c>
      <c r="K23">
        <f>IF([1]Baskets!$A$24="","",[1]Baskets!$A$24)</f>
        <v/>
      </c>
      <c r="L23">
        <f>IF([1]Baskets!$B$24="","",[1]Baskets!$B$24)</f>
        <v/>
      </c>
      <c r="P23">
        <f>COUNTIF($A$6:$A23,"?*")</f>
        <v/>
      </c>
      <c r="Q23">
        <f>IFERROR(INDEX($A$6:$A$105,MATCH(ROW()-5,$P$6:$P$105,0)),"")</f>
        <v/>
      </c>
      <c r="R23">
        <f>IF($Q23="","",$Q23&amp;" – "&amp;IF(IFERROR(VLOOKUP($Q23,$A$6:$B$105,2,0),"")="","(بدون عنوان)",VLOOKUP($Q23,$A$6:$B$105,2,0)))</f>
        <v/>
      </c>
      <c r="T23">
        <f>COUNTIF($E$6:$E23,"?*")</f>
        <v/>
      </c>
      <c r="U23">
        <f>IFERROR(INDEX($E$6:$E$105,MATCH(ROW()-5,$T$6:$T$105,0)),"")</f>
        <v/>
      </c>
      <c r="V23">
        <f>IF($U23="","",$U23&amp;" – "&amp;IF(IFERROR(VLOOKUP($U23,$E$6:$F$105,2,0),"")="","(بدون عنوان)",VLOOKUP($U23,$E$6:$F$105,2,0)))</f>
        <v/>
      </c>
    </row>
    <row r="24">
      <c r="A24">
        <f>IF([1]Sellers!$A$25="","",[1]Sellers!$A$25)</f>
        <v/>
      </c>
      <c r="B24">
        <f>IF([1]Sellers!$B$25="","",[1]Sellers!$B$25)</f>
        <v/>
      </c>
      <c r="C24">
        <f>IF([1]Sellers!$C$25="","",[1]Sellers!$C$25)</f>
        <v/>
      </c>
      <c r="E24">
        <f>IF([1]Products_Sell!$A$25="","",[1]Products_Sell!$A$25)</f>
        <v/>
      </c>
      <c r="F24">
        <f>IF([1]Products_Sell!$B$25="","",[1]Products_Sell!$B$25)</f>
        <v/>
      </c>
      <c r="G24">
        <f>IF([1]Products_Sell!$C$25="","",[1]Products_Sell!$C$25)</f>
        <v/>
      </c>
      <c r="H24">
        <f>IF([1]Products_Sell!$D$25="","",[1]Products_Sell!$D$25)</f>
        <v/>
      </c>
      <c r="I24">
        <f>IF([1]Products_Sell!$E$25="","",[1]Products_Sell!$E$25)</f>
        <v/>
      </c>
      <c r="K24">
        <f>IF([1]Baskets!$A$25="","",[1]Baskets!$A$25)</f>
        <v/>
      </c>
      <c r="L24">
        <f>IF([1]Baskets!$B$25="","",[1]Baskets!$B$25)</f>
        <v/>
      </c>
      <c r="P24">
        <f>COUNTIF($A$6:$A24,"?*")</f>
        <v/>
      </c>
      <c r="Q24">
        <f>IFERROR(INDEX($A$6:$A$105,MATCH(ROW()-5,$P$6:$P$105,0)),"")</f>
        <v/>
      </c>
      <c r="R24">
        <f>IF($Q24="","",$Q24&amp;" – "&amp;IF(IFERROR(VLOOKUP($Q24,$A$6:$B$105,2,0),"")="","(بدون عنوان)",VLOOKUP($Q24,$A$6:$B$105,2,0)))</f>
        <v/>
      </c>
      <c r="T24">
        <f>COUNTIF($E$6:$E24,"?*")</f>
        <v/>
      </c>
      <c r="U24">
        <f>IFERROR(INDEX($E$6:$E$105,MATCH(ROW()-5,$T$6:$T$105,0)),"")</f>
        <v/>
      </c>
      <c r="V24">
        <f>IF($U24="","",$U24&amp;" – "&amp;IF(IFERROR(VLOOKUP($U24,$E$6:$F$105,2,0),"")="","(بدون عنوان)",VLOOKUP($U24,$E$6:$F$105,2,0)))</f>
        <v/>
      </c>
    </row>
    <row r="25">
      <c r="A25">
        <f>IF([1]Sellers!$A$26="","",[1]Sellers!$A$26)</f>
        <v/>
      </c>
      <c r="B25">
        <f>IF([1]Sellers!$B$26="","",[1]Sellers!$B$26)</f>
        <v/>
      </c>
      <c r="C25">
        <f>IF([1]Sellers!$C$26="","",[1]Sellers!$C$26)</f>
        <v/>
      </c>
      <c r="E25">
        <f>IF([1]Products_Sell!$A$26="","",[1]Products_Sell!$A$26)</f>
        <v/>
      </c>
      <c r="F25">
        <f>IF([1]Products_Sell!$B$26="","",[1]Products_Sell!$B$26)</f>
        <v/>
      </c>
      <c r="G25">
        <f>IF([1]Products_Sell!$C$26="","",[1]Products_Sell!$C$26)</f>
        <v/>
      </c>
      <c r="H25">
        <f>IF([1]Products_Sell!$D$26="","",[1]Products_Sell!$D$26)</f>
        <v/>
      </c>
      <c r="I25">
        <f>IF([1]Products_Sell!$E$26="","",[1]Products_Sell!$E$26)</f>
        <v/>
      </c>
      <c r="K25">
        <f>IF([1]Baskets!$A$26="","",[1]Baskets!$A$26)</f>
        <v/>
      </c>
      <c r="L25">
        <f>IF([1]Baskets!$B$26="","",[1]Baskets!$B$26)</f>
        <v/>
      </c>
      <c r="P25">
        <f>COUNTIF($A$6:$A25,"?*")</f>
        <v/>
      </c>
      <c r="Q25">
        <f>IFERROR(INDEX($A$6:$A$105,MATCH(ROW()-5,$P$6:$P$105,0)),"")</f>
        <v/>
      </c>
      <c r="R25">
        <f>IF($Q25="","",$Q25&amp;" – "&amp;IF(IFERROR(VLOOKUP($Q25,$A$6:$B$105,2,0),"")="","(بدون عنوان)",VLOOKUP($Q25,$A$6:$B$105,2,0)))</f>
        <v/>
      </c>
      <c r="T25">
        <f>COUNTIF($E$6:$E25,"?*")</f>
        <v/>
      </c>
      <c r="U25">
        <f>IFERROR(INDEX($E$6:$E$105,MATCH(ROW()-5,$T$6:$T$105,0)),"")</f>
        <v/>
      </c>
      <c r="V25">
        <f>IF($U25="","",$U25&amp;" – "&amp;IF(IFERROR(VLOOKUP($U25,$E$6:$F$105,2,0),"")="","(بدون عنوان)",VLOOKUP($U25,$E$6:$F$105,2,0)))</f>
        <v/>
      </c>
    </row>
    <row r="26">
      <c r="A26">
        <f>IF([1]Sellers!$A$27="","",[1]Sellers!$A$27)</f>
        <v/>
      </c>
      <c r="B26">
        <f>IF([1]Sellers!$B$27="","",[1]Sellers!$B$27)</f>
        <v/>
      </c>
      <c r="C26">
        <f>IF([1]Sellers!$C$27="","",[1]Sellers!$C$27)</f>
        <v/>
      </c>
      <c r="E26">
        <f>IF([1]Products_Sell!$A$27="","",[1]Products_Sell!$A$27)</f>
        <v/>
      </c>
      <c r="F26">
        <f>IF([1]Products_Sell!$B$27="","",[1]Products_Sell!$B$27)</f>
        <v/>
      </c>
      <c r="G26">
        <f>IF([1]Products_Sell!$C$27="","",[1]Products_Sell!$C$27)</f>
        <v/>
      </c>
      <c r="H26">
        <f>IF([1]Products_Sell!$D$27="","",[1]Products_Sell!$D$27)</f>
        <v/>
      </c>
      <c r="I26">
        <f>IF([1]Products_Sell!$E$27="","",[1]Products_Sell!$E$27)</f>
        <v/>
      </c>
      <c r="K26">
        <f>IF([1]Baskets!$A$27="","",[1]Baskets!$A$27)</f>
        <v/>
      </c>
      <c r="L26">
        <f>IF([1]Baskets!$B$27="","",[1]Baskets!$B$27)</f>
        <v/>
      </c>
      <c r="P26">
        <f>COUNTIF($A$6:$A26,"?*")</f>
        <v/>
      </c>
      <c r="Q26">
        <f>IFERROR(INDEX($A$6:$A$105,MATCH(ROW()-5,$P$6:$P$105,0)),"")</f>
        <v/>
      </c>
      <c r="R26">
        <f>IF($Q26="","",$Q26&amp;" – "&amp;IF(IFERROR(VLOOKUP($Q26,$A$6:$B$105,2,0),"")="","(بدون عنوان)",VLOOKUP($Q26,$A$6:$B$105,2,0)))</f>
        <v/>
      </c>
      <c r="T26">
        <f>COUNTIF($E$6:$E26,"?*")</f>
        <v/>
      </c>
      <c r="U26">
        <f>IFERROR(INDEX($E$6:$E$105,MATCH(ROW()-5,$T$6:$T$105,0)),"")</f>
        <v/>
      </c>
      <c r="V26">
        <f>IF($U26="","",$U26&amp;" – "&amp;IF(IFERROR(VLOOKUP($U26,$E$6:$F$105,2,0),"")="","(بدون عنوان)",VLOOKUP($U26,$E$6:$F$105,2,0)))</f>
        <v/>
      </c>
    </row>
    <row r="27">
      <c r="A27">
        <f>IF([1]Sellers!$A$28="","",[1]Sellers!$A$28)</f>
        <v/>
      </c>
      <c r="B27">
        <f>IF([1]Sellers!$B$28="","",[1]Sellers!$B$28)</f>
        <v/>
      </c>
      <c r="C27">
        <f>IF([1]Sellers!$C$28="","",[1]Sellers!$C$28)</f>
        <v/>
      </c>
      <c r="E27">
        <f>IF([1]Products_Sell!$A$28="","",[1]Products_Sell!$A$28)</f>
        <v/>
      </c>
      <c r="F27">
        <f>IF([1]Products_Sell!$B$28="","",[1]Products_Sell!$B$28)</f>
        <v/>
      </c>
      <c r="G27">
        <f>IF([1]Products_Sell!$C$28="","",[1]Products_Sell!$C$28)</f>
        <v/>
      </c>
      <c r="H27">
        <f>IF([1]Products_Sell!$D$28="","",[1]Products_Sell!$D$28)</f>
        <v/>
      </c>
      <c r="I27">
        <f>IF([1]Products_Sell!$E$28="","",[1]Products_Sell!$E$28)</f>
        <v/>
      </c>
      <c r="K27">
        <f>IF([1]Baskets!$A$28="","",[1]Baskets!$A$28)</f>
        <v/>
      </c>
      <c r="L27">
        <f>IF([1]Baskets!$B$28="","",[1]Baskets!$B$28)</f>
        <v/>
      </c>
      <c r="P27">
        <f>COUNTIF($A$6:$A27,"?*")</f>
        <v/>
      </c>
      <c r="Q27">
        <f>IFERROR(INDEX($A$6:$A$105,MATCH(ROW()-5,$P$6:$P$105,0)),"")</f>
        <v/>
      </c>
      <c r="R27">
        <f>IF($Q27="","",$Q27&amp;" – "&amp;IF(IFERROR(VLOOKUP($Q27,$A$6:$B$105,2,0),"")="","(بدون عنوان)",VLOOKUP($Q27,$A$6:$B$105,2,0)))</f>
        <v/>
      </c>
      <c r="T27">
        <f>COUNTIF($E$6:$E27,"?*")</f>
        <v/>
      </c>
      <c r="U27">
        <f>IFERROR(INDEX($E$6:$E$105,MATCH(ROW()-5,$T$6:$T$105,0)),"")</f>
        <v/>
      </c>
      <c r="V27">
        <f>IF($U27="","",$U27&amp;" – "&amp;IF(IFERROR(VLOOKUP($U27,$E$6:$F$105,2,0),"")="","(بدون عنوان)",VLOOKUP($U27,$E$6:$F$105,2,0)))</f>
        <v/>
      </c>
    </row>
    <row r="28">
      <c r="A28">
        <f>IF([1]Sellers!$A$29="","",[1]Sellers!$A$29)</f>
        <v/>
      </c>
      <c r="B28">
        <f>IF([1]Sellers!$B$29="","",[1]Sellers!$B$29)</f>
        <v/>
      </c>
      <c r="C28">
        <f>IF([1]Sellers!$C$29="","",[1]Sellers!$C$29)</f>
        <v/>
      </c>
      <c r="E28">
        <f>IF([1]Products_Sell!$A$29="","",[1]Products_Sell!$A$29)</f>
        <v/>
      </c>
      <c r="F28">
        <f>IF([1]Products_Sell!$B$29="","",[1]Products_Sell!$B$29)</f>
        <v/>
      </c>
      <c r="G28">
        <f>IF([1]Products_Sell!$C$29="","",[1]Products_Sell!$C$29)</f>
        <v/>
      </c>
      <c r="H28">
        <f>IF([1]Products_Sell!$D$29="","",[1]Products_Sell!$D$29)</f>
        <v/>
      </c>
      <c r="I28">
        <f>IF([1]Products_Sell!$E$29="","",[1]Products_Sell!$E$29)</f>
        <v/>
      </c>
      <c r="K28">
        <f>IF([1]Baskets!$A$29="","",[1]Baskets!$A$29)</f>
        <v/>
      </c>
      <c r="L28">
        <f>IF([1]Baskets!$B$29="","",[1]Baskets!$B$29)</f>
        <v/>
      </c>
      <c r="P28">
        <f>COUNTIF($A$6:$A28,"?*")</f>
        <v/>
      </c>
      <c r="Q28">
        <f>IFERROR(INDEX($A$6:$A$105,MATCH(ROW()-5,$P$6:$P$105,0)),"")</f>
        <v/>
      </c>
      <c r="R28">
        <f>IF($Q28="","",$Q28&amp;" – "&amp;IF(IFERROR(VLOOKUP($Q28,$A$6:$B$105,2,0),"")="","(بدون عنوان)",VLOOKUP($Q28,$A$6:$B$105,2,0)))</f>
        <v/>
      </c>
      <c r="T28">
        <f>COUNTIF($E$6:$E28,"?*")</f>
        <v/>
      </c>
      <c r="U28">
        <f>IFERROR(INDEX($E$6:$E$105,MATCH(ROW()-5,$T$6:$T$105,0)),"")</f>
        <v/>
      </c>
      <c r="V28">
        <f>IF($U28="","",$U28&amp;" – "&amp;IF(IFERROR(VLOOKUP($U28,$E$6:$F$105,2,0),"")="","(بدون عنوان)",VLOOKUP($U28,$E$6:$F$105,2,0)))</f>
        <v/>
      </c>
    </row>
    <row r="29">
      <c r="A29">
        <f>IF([1]Sellers!$A$30="","",[1]Sellers!$A$30)</f>
        <v/>
      </c>
      <c r="B29">
        <f>IF([1]Sellers!$B$30="","",[1]Sellers!$B$30)</f>
        <v/>
      </c>
      <c r="C29">
        <f>IF([1]Sellers!$C$30="","",[1]Sellers!$C$30)</f>
        <v/>
      </c>
      <c r="E29">
        <f>IF([1]Products_Sell!$A$30="","",[1]Products_Sell!$A$30)</f>
        <v/>
      </c>
      <c r="F29">
        <f>IF([1]Products_Sell!$B$30="","",[1]Products_Sell!$B$30)</f>
        <v/>
      </c>
      <c r="G29">
        <f>IF([1]Products_Sell!$C$30="","",[1]Products_Sell!$C$30)</f>
        <v/>
      </c>
      <c r="H29">
        <f>IF([1]Products_Sell!$D$30="","",[1]Products_Sell!$D$30)</f>
        <v/>
      </c>
      <c r="I29">
        <f>IF([1]Products_Sell!$E$30="","",[1]Products_Sell!$E$30)</f>
        <v/>
      </c>
      <c r="K29">
        <f>IF([1]Baskets!$A$30="","",[1]Baskets!$A$30)</f>
        <v/>
      </c>
      <c r="L29">
        <f>IF([1]Baskets!$B$30="","",[1]Baskets!$B$30)</f>
        <v/>
      </c>
      <c r="P29">
        <f>COUNTIF($A$6:$A29,"?*")</f>
        <v/>
      </c>
      <c r="Q29">
        <f>IFERROR(INDEX($A$6:$A$105,MATCH(ROW()-5,$P$6:$P$105,0)),"")</f>
        <v/>
      </c>
      <c r="R29">
        <f>IF($Q29="","",$Q29&amp;" – "&amp;IF(IFERROR(VLOOKUP($Q29,$A$6:$B$105,2,0),"")="","(بدون عنوان)",VLOOKUP($Q29,$A$6:$B$105,2,0)))</f>
        <v/>
      </c>
      <c r="T29">
        <f>COUNTIF($E$6:$E29,"?*")</f>
        <v/>
      </c>
      <c r="U29">
        <f>IFERROR(INDEX($E$6:$E$105,MATCH(ROW()-5,$T$6:$T$105,0)),"")</f>
        <v/>
      </c>
      <c r="V29">
        <f>IF($U29="","",$U29&amp;" – "&amp;IF(IFERROR(VLOOKUP($U29,$E$6:$F$105,2,0),"")="","(بدون عنوان)",VLOOKUP($U29,$E$6:$F$105,2,0)))</f>
        <v/>
      </c>
    </row>
    <row r="30">
      <c r="A30">
        <f>IF([1]Sellers!$A$31="","",[1]Sellers!$A$31)</f>
        <v/>
      </c>
      <c r="B30">
        <f>IF([1]Sellers!$B$31="","",[1]Sellers!$B$31)</f>
        <v/>
      </c>
      <c r="C30">
        <f>IF([1]Sellers!$C$31="","",[1]Sellers!$C$31)</f>
        <v/>
      </c>
      <c r="E30">
        <f>IF([1]Products_Sell!$A$31="","",[1]Products_Sell!$A$31)</f>
        <v/>
      </c>
      <c r="F30">
        <f>IF([1]Products_Sell!$B$31="","",[1]Products_Sell!$B$31)</f>
        <v/>
      </c>
      <c r="G30">
        <f>IF([1]Products_Sell!$C$31="","",[1]Products_Sell!$C$31)</f>
        <v/>
      </c>
      <c r="H30">
        <f>IF([1]Products_Sell!$D$31="","",[1]Products_Sell!$D$31)</f>
        <v/>
      </c>
      <c r="I30">
        <f>IF([1]Products_Sell!$E$31="","",[1]Products_Sell!$E$31)</f>
        <v/>
      </c>
      <c r="K30">
        <f>IF([1]Baskets!$A$31="","",[1]Baskets!$A$31)</f>
        <v/>
      </c>
      <c r="L30">
        <f>IF([1]Baskets!$B$31="","",[1]Baskets!$B$31)</f>
        <v/>
      </c>
      <c r="P30">
        <f>COUNTIF($A$6:$A30,"?*")</f>
        <v/>
      </c>
      <c r="Q30">
        <f>IFERROR(INDEX($A$6:$A$105,MATCH(ROW()-5,$P$6:$P$105,0)),"")</f>
        <v/>
      </c>
      <c r="R30">
        <f>IF($Q30="","",$Q30&amp;" – "&amp;IF(IFERROR(VLOOKUP($Q30,$A$6:$B$105,2,0),"")="","(بدون عنوان)",VLOOKUP($Q30,$A$6:$B$105,2,0)))</f>
        <v/>
      </c>
      <c r="T30">
        <f>COUNTIF($E$6:$E30,"?*")</f>
        <v/>
      </c>
      <c r="U30">
        <f>IFERROR(INDEX($E$6:$E$105,MATCH(ROW()-5,$T$6:$T$105,0)),"")</f>
        <v/>
      </c>
      <c r="V30">
        <f>IF($U30="","",$U30&amp;" – "&amp;IF(IFERROR(VLOOKUP($U30,$E$6:$F$105,2,0),"")="","(بدون عنوان)",VLOOKUP($U30,$E$6:$F$105,2,0)))</f>
        <v/>
      </c>
    </row>
    <row r="31">
      <c r="A31">
        <f>IF([1]Sellers!$A$32="","",[1]Sellers!$A$32)</f>
        <v/>
      </c>
      <c r="B31">
        <f>IF([1]Sellers!$B$32="","",[1]Sellers!$B$32)</f>
        <v/>
      </c>
      <c r="C31">
        <f>IF([1]Sellers!$C$32="","",[1]Sellers!$C$32)</f>
        <v/>
      </c>
      <c r="E31">
        <f>IF([1]Products_Sell!$A$32="","",[1]Products_Sell!$A$32)</f>
        <v/>
      </c>
      <c r="F31">
        <f>IF([1]Products_Sell!$B$32="","",[1]Products_Sell!$B$32)</f>
        <v/>
      </c>
      <c r="G31">
        <f>IF([1]Products_Sell!$C$32="","",[1]Products_Sell!$C$32)</f>
        <v/>
      </c>
      <c r="H31">
        <f>IF([1]Products_Sell!$D$32="","",[1]Products_Sell!$D$32)</f>
        <v/>
      </c>
      <c r="I31">
        <f>IF([1]Products_Sell!$E$32="","",[1]Products_Sell!$E$32)</f>
        <v/>
      </c>
      <c r="K31">
        <f>IF([1]Baskets!$A$32="","",[1]Baskets!$A$32)</f>
        <v/>
      </c>
      <c r="L31">
        <f>IF([1]Baskets!$B$32="","",[1]Baskets!$B$32)</f>
        <v/>
      </c>
      <c r="P31">
        <f>COUNTIF($A$6:$A31,"?*")</f>
        <v/>
      </c>
      <c r="Q31">
        <f>IFERROR(INDEX($A$6:$A$105,MATCH(ROW()-5,$P$6:$P$105,0)),"")</f>
        <v/>
      </c>
      <c r="R31">
        <f>IF($Q31="","",$Q31&amp;" – "&amp;IF(IFERROR(VLOOKUP($Q31,$A$6:$B$105,2,0),"")="","(بدون عنوان)",VLOOKUP($Q31,$A$6:$B$105,2,0)))</f>
        <v/>
      </c>
      <c r="T31">
        <f>COUNTIF($E$6:$E31,"?*")</f>
        <v/>
      </c>
      <c r="U31">
        <f>IFERROR(INDEX($E$6:$E$105,MATCH(ROW()-5,$T$6:$T$105,0)),"")</f>
        <v/>
      </c>
      <c r="V31">
        <f>IF($U31="","",$U31&amp;" – "&amp;IF(IFERROR(VLOOKUP($U31,$E$6:$F$105,2,0),"")="","(بدون عنوان)",VLOOKUP($U31,$E$6:$F$105,2,0)))</f>
        <v/>
      </c>
    </row>
    <row r="32">
      <c r="A32">
        <f>IF([1]Sellers!$A$33="","",[1]Sellers!$A$33)</f>
        <v/>
      </c>
      <c r="B32">
        <f>IF([1]Sellers!$B$33="","",[1]Sellers!$B$33)</f>
        <v/>
      </c>
      <c r="C32">
        <f>IF([1]Sellers!$C$33="","",[1]Sellers!$C$33)</f>
        <v/>
      </c>
      <c r="E32">
        <f>IF([1]Products_Sell!$A$33="","",[1]Products_Sell!$A$33)</f>
        <v/>
      </c>
      <c r="F32">
        <f>IF([1]Products_Sell!$B$33="","",[1]Products_Sell!$B$33)</f>
        <v/>
      </c>
      <c r="G32">
        <f>IF([1]Products_Sell!$C$33="","",[1]Products_Sell!$C$33)</f>
        <v/>
      </c>
      <c r="H32">
        <f>IF([1]Products_Sell!$D$33="","",[1]Products_Sell!$D$33)</f>
        <v/>
      </c>
      <c r="I32">
        <f>IF([1]Products_Sell!$E$33="","",[1]Products_Sell!$E$33)</f>
        <v/>
      </c>
      <c r="K32">
        <f>IF([1]Baskets!$A$33="","",[1]Baskets!$A$33)</f>
        <v/>
      </c>
      <c r="L32">
        <f>IF([1]Baskets!$B$33="","",[1]Baskets!$B$33)</f>
        <v/>
      </c>
      <c r="P32">
        <f>COUNTIF($A$6:$A32,"?*")</f>
        <v/>
      </c>
      <c r="Q32">
        <f>IFERROR(INDEX($A$6:$A$105,MATCH(ROW()-5,$P$6:$P$105,0)),"")</f>
        <v/>
      </c>
      <c r="R32">
        <f>IF($Q32="","",$Q32&amp;" – "&amp;IF(IFERROR(VLOOKUP($Q32,$A$6:$B$105,2,0),"")="","(بدون عنوان)",VLOOKUP($Q32,$A$6:$B$105,2,0)))</f>
        <v/>
      </c>
      <c r="T32">
        <f>COUNTIF($E$6:$E32,"?*")</f>
        <v/>
      </c>
      <c r="U32">
        <f>IFERROR(INDEX($E$6:$E$105,MATCH(ROW()-5,$T$6:$T$105,0)),"")</f>
        <v/>
      </c>
      <c r="V32">
        <f>IF($U32="","",$U32&amp;" – "&amp;IF(IFERROR(VLOOKUP($U32,$E$6:$F$105,2,0),"")="","(بدون عنوان)",VLOOKUP($U32,$E$6:$F$105,2,0)))</f>
        <v/>
      </c>
    </row>
    <row r="33">
      <c r="A33">
        <f>IF([1]Sellers!$A$34="","",[1]Sellers!$A$34)</f>
        <v/>
      </c>
      <c r="B33">
        <f>IF([1]Sellers!$B$34="","",[1]Sellers!$B$34)</f>
        <v/>
      </c>
      <c r="C33">
        <f>IF([1]Sellers!$C$34="","",[1]Sellers!$C$34)</f>
        <v/>
      </c>
      <c r="E33">
        <f>IF([1]Products_Sell!$A$34="","",[1]Products_Sell!$A$34)</f>
        <v/>
      </c>
      <c r="F33">
        <f>IF([1]Products_Sell!$B$34="","",[1]Products_Sell!$B$34)</f>
        <v/>
      </c>
      <c r="G33">
        <f>IF([1]Products_Sell!$C$34="","",[1]Products_Sell!$C$34)</f>
        <v/>
      </c>
      <c r="H33">
        <f>IF([1]Products_Sell!$D$34="","",[1]Products_Sell!$D$34)</f>
        <v/>
      </c>
      <c r="I33">
        <f>IF([1]Products_Sell!$E$34="","",[1]Products_Sell!$E$34)</f>
        <v/>
      </c>
      <c r="K33">
        <f>IF([1]Baskets!$A$34="","",[1]Baskets!$A$34)</f>
        <v/>
      </c>
      <c r="L33">
        <f>IF([1]Baskets!$B$34="","",[1]Baskets!$B$34)</f>
        <v/>
      </c>
      <c r="P33">
        <f>COUNTIF($A$6:$A33,"?*")</f>
        <v/>
      </c>
      <c r="Q33">
        <f>IFERROR(INDEX($A$6:$A$105,MATCH(ROW()-5,$P$6:$P$105,0)),"")</f>
        <v/>
      </c>
      <c r="R33">
        <f>IF($Q33="","",$Q33&amp;" – "&amp;IF(IFERROR(VLOOKUP($Q33,$A$6:$B$105,2,0),"")="","(بدون عنوان)",VLOOKUP($Q33,$A$6:$B$105,2,0)))</f>
        <v/>
      </c>
      <c r="T33">
        <f>COUNTIF($E$6:$E33,"?*")</f>
        <v/>
      </c>
      <c r="U33">
        <f>IFERROR(INDEX($E$6:$E$105,MATCH(ROW()-5,$T$6:$T$105,0)),"")</f>
        <v/>
      </c>
      <c r="V33">
        <f>IF($U33="","",$U33&amp;" – "&amp;IF(IFERROR(VLOOKUP($U33,$E$6:$F$105,2,0),"")="","(بدون عنوان)",VLOOKUP($U33,$E$6:$F$105,2,0)))</f>
        <v/>
      </c>
    </row>
    <row r="34">
      <c r="A34">
        <f>IF([1]Sellers!$A$35="","",[1]Sellers!$A$35)</f>
        <v/>
      </c>
      <c r="B34">
        <f>IF([1]Sellers!$B$35="","",[1]Sellers!$B$35)</f>
        <v/>
      </c>
      <c r="C34">
        <f>IF([1]Sellers!$C$35="","",[1]Sellers!$C$35)</f>
        <v/>
      </c>
      <c r="E34">
        <f>IF([1]Products_Sell!$A$35="","",[1]Products_Sell!$A$35)</f>
        <v/>
      </c>
      <c r="F34">
        <f>IF([1]Products_Sell!$B$35="","",[1]Products_Sell!$B$35)</f>
        <v/>
      </c>
      <c r="G34">
        <f>IF([1]Products_Sell!$C$35="","",[1]Products_Sell!$C$35)</f>
        <v/>
      </c>
      <c r="H34">
        <f>IF([1]Products_Sell!$D$35="","",[1]Products_Sell!$D$35)</f>
        <v/>
      </c>
      <c r="I34">
        <f>IF([1]Products_Sell!$E$35="","",[1]Products_Sell!$E$35)</f>
        <v/>
      </c>
      <c r="K34">
        <f>IF([1]Baskets!$A$35="","",[1]Baskets!$A$35)</f>
        <v/>
      </c>
      <c r="L34">
        <f>IF([1]Baskets!$B$35="","",[1]Baskets!$B$35)</f>
        <v/>
      </c>
      <c r="P34">
        <f>COUNTIF($A$6:$A34,"?*")</f>
        <v/>
      </c>
      <c r="Q34">
        <f>IFERROR(INDEX($A$6:$A$105,MATCH(ROW()-5,$P$6:$P$105,0)),"")</f>
        <v/>
      </c>
      <c r="R34">
        <f>IF($Q34="","",$Q34&amp;" – "&amp;IF(IFERROR(VLOOKUP($Q34,$A$6:$B$105,2,0),"")="","(بدون عنوان)",VLOOKUP($Q34,$A$6:$B$105,2,0)))</f>
        <v/>
      </c>
      <c r="T34">
        <f>COUNTIF($E$6:$E34,"?*")</f>
        <v/>
      </c>
      <c r="U34">
        <f>IFERROR(INDEX($E$6:$E$105,MATCH(ROW()-5,$T$6:$T$105,0)),"")</f>
        <v/>
      </c>
      <c r="V34">
        <f>IF($U34="","",$U34&amp;" – "&amp;IF(IFERROR(VLOOKUP($U34,$E$6:$F$105,2,0),"")="","(بدون عنوان)",VLOOKUP($U34,$E$6:$F$105,2,0)))</f>
        <v/>
      </c>
    </row>
    <row r="35">
      <c r="A35">
        <f>IF([1]Sellers!$A$36="","",[1]Sellers!$A$36)</f>
        <v/>
      </c>
      <c r="B35">
        <f>IF([1]Sellers!$B$36="","",[1]Sellers!$B$36)</f>
        <v/>
      </c>
      <c r="C35">
        <f>IF([1]Sellers!$C$36="","",[1]Sellers!$C$36)</f>
        <v/>
      </c>
      <c r="E35">
        <f>IF([1]Products_Sell!$A$36="","",[1]Products_Sell!$A$36)</f>
        <v/>
      </c>
      <c r="F35">
        <f>IF([1]Products_Sell!$B$36="","",[1]Products_Sell!$B$36)</f>
        <v/>
      </c>
      <c r="G35">
        <f>IF([1]Products_Sell!$C$36="","",[1]Products_Sell!$C$36)</f>
        <v/>
      </c>
      <c r="H35">
        <f>IF([1]Products_Sell!$D$36="","",[1]Products_Sell!$D$36)</f>
        <v/>
      </c>
      <c r="I35">
        <f>IF([1]Products_Sell!$E$36="","",[1]Products_Sell!$E$36)</f>
        <v/>
      </c>
      <c r="K35">
        <f>IF([1]Baskets!$A$36="","",[1]Baskets!$A$36)</f>
        <v/>
      </c>
      <c r="L35">
        <f>IF([1]Baskets!$B$36="","",[1]Baskets!$B$36)</f>
        <v/>
      </c>
      <c r="P35">
        <f>COUNTIF($A$6:$A35,"?*")</f>
        <v/>
      </c>
      <c r="Q35">
        <f>IFERROR(INDEX($A$6:$A$105,MATCH(ROW()-5,$P$6:$P$105,0)),"")</f>
        <v/>
      </c>
      <c r="R35">
        <f>IF($Q35="","",$Q35&amp;" – "&amp;IF(IFERROR(VLOOKUP($Q35,$A$6:$B$105,2,0),"")="","(بدون عنوان)",VLOOKUP($Q35,$A$6:$B$105,2,0)))</f>
        <v/>
      </c>
      <c r="T35">
        <f>COUNTIF($E$6:$E35,"?*")</f>
        <v/>
      </c>
      <c r="U35">
        <f>IFERROR(INDEX($E$6:$E$105,MATCH(ROW()-5,$T$6:$T$105,0)),"")</f>
        <v/>
      </c>
      <c r="V35">
        <f>IF($U35="","",$U35&amp;" – "&amp;IF(IFERROR(VLOOKUP($U35,$E$6:$F$105,2,0),"")="","(بدون عنوان)",VLOOKUP($U35,$E$6:$F$105,2,0)))</f>
        <v/>
      </c>
    </row>
    <row r="36">
      <c r="A36">
        <f>IF([1]Sellers!$A$37="","",[1]Sellers!$A$37)</f>
        <v/>
      </c>
      <c r="B36">
        <f>IF([1]Sellers!$B$37="","",[1]Sellers!$B$37)</f>
        <v/>
      </c>
      <c r="C36">
        <f>IF([1]Sellers!$C$37="","",[1]Sellers!$C$37)</f>
        <v/>
      </c>
      <c r="E36">
        <f>IF([1]Products_Sell!$A$37="","",[1]Products_Sell!$A$37)</f>
        <v/>
      </c>
      <c r="F36">
        <f>IF([1]Products_Sell!$B$37="","",[1]Products_Sell!$B$37)</f>
        <v/>
      </c>
      <c r="G36">
        <f>IF([1]Products_Sell!$C$37="","",[1]Products_Sell!$C$37)</f>
        <v/>
      </c>
      <c r="H36">
        <f>IF([1]Products_Sell!$D$37="","",[1]Products_Sell!$D$37)</f>
        <v/>
      </c>
      <c r="I36">
        <f>IF([1]Products_Sell!$E$37="","",[1]Products_Sell!$E$37)</f>
        <v/>
      </c>
      <c r="P36">
        <f>COUNTIF($A$6:$A36,"?*")</f>
        <v/>
      </c>
      <c r="Q36">
        <f>IFERROR(INDEX($A$6:$A$105,MATCH(ROW()-5,$P$6:$P$105,0)),"")</f>
        <v/>
      </c>
      <c r="R36">
        <f>IF($Q36="","",$Q36&amp;" – "&amp;IF(IFERROR(VLOOKUP($Q36,$A$6:$B$105,2,0),"")="","(بدون عنوان)",VLOOKUP($Q36,$A$6:$B$105,2,0)))</f>
        <v/>
      </c>
      <c r="T36">
        <f>COUNTIF($E$6:$E36,"?*")</f>
        <v/>
      </c>
      <c r="U36">
        <f>IFERROR(INDEX($E$6:$E$105,MATCH(ROW()-5,$T$6:$T$105,0)),"")</f>
        <v/>
      </c>
      <c r="V36">
        <f>IF($U36="","",$U36&amp;" – "&amp;IF(IFERROR(VLOOKUP($U36,$E$6:$F$105,2,0),"")="","(بدون عنوان)",VLOOKUP($U36,$E$6:$F$105,2,0)))</f>
        <v/>
      </c>
    </row>
    <row r="37">
      <c r="A37">
        <f>IF([1]Sellers!$A$38="","",[1]Sellers!$A$38)</f>
        <v/>
      </c>
      <c r="B37">
        <f>IF([1]Sellers!$B$38="","",[1]Sellers!$B$38)</f>
        <v/>
      </c>
      <c r="C37">
        <f>IF([1]Sellers!$C$38="","",[1]Sellers!$C$38)</f>
        <v/>
      </c>
      <c r="E37">
        <f>IF([1]Products_Sell!$A$38="","",[1]Products_Sell!$A$38)</f>
        <v/>
      </c>
      <c r="F37">
        <f>IF([1]Products_Sell!$B$38="","",[1]Products_Sell!$B$38)</f>
        <v/>
      </c>
      <c r="G37">
        <f>IF([1]Products_Sell!$C$38="","",[1]Products_Sell!$C$38)</f>
        <v/>
      </c>
      <c r="H37">
        <f>IF([1]Products_Sell!$D$38="","",[1]Products_Sell!$D$38)</f>
        <v/>
      </c>
      <c r="I37">
        <f>IF([1]Products_Sell!$E$38="","",[1]Products_Sell!$E$38)</f>
        <v/>
      </c>
      <c r="P37">
        <f>COUNTIF($A$6:$A37,"?*")</f>
        <v/>
      </c>
      <c r="Q37">
        <f>IFERROR(INDEX($A$6:$A$105,MATCH(ROW()-5,$P$6:$P$105,0)),"")</f>
        <v/>
      </c>
      <c r="R37">
        <f>IF($Q37="","",$Q37&amp;" – "&amp;IF(IFERROR(VLOOKUP($Q37,$A$6:$B$105,2,0),"")="","(بدون عنوان)",VLOOKUP($Q37,$A$6:$B$105,2,0)))</f>
        <v/>
      </c>
      <c r="T37">
        <f>COUNTIF($E$6:$E37,"?*")</f>
        <v/>
      </c>
      <c r="U37">
        <f>IFERROR(INDEX($E$6:$E$105,MATCH(ROW()-5,$T$6:$T$105,0)),"")</f>
        <v/>
      </c>
      <c r="V37">
        <f>IF($U37="","",$U37&amp;" – "&amp;IF(IFERROR(VLOOKUP($U37,$E$6:$F$105,2,0),"")="","(بدون عنوان)",VLOOKUP($U37,$E$6:$F$105,2,0)))</f>
        <v/>
      </c>
    </row>
    <row r="38">
      <c r="A38">
        <f>IF([1]Sellers!$A$39="","",[1]Sellers!$A$39)</f>
        <v/>
      </c>
      <c r="B38">
        <f>IF([1]Sellers!$B$39="","",[1]Sellers!$B$39)</f>
        <v/>
      </c>
      <c r="C38">
        <f>IF([1]Sellers!$C$39="","",[1]Sellers!$C$39)</f>
        <v/>
      </c>
      <c r="E38">
        <f>IF([1]Products_Sell!$A$39="","",[1]Products_Sell!$A$39)</f>
        <v/>
      </c>
      <c r="F38">
        <f>IF([1]Products_Sell!$B$39="","",[1]Products_Sell!$B$39)</f>
        <v/>
      </c>
      <c r="G38">
        <f>IF([1]Products_Sell!$C$39="","",[1]Products_Sell!$C$39)</f>
        <v/>
      </c>
      <c r="H38">
        <f>IF([1]Products_Sell!$D$39="","",[1]Products_Sell!$D$39)</f>
        <v/>
      </c>
      <c r="I38">
        <f>IF([1]Products_Sell!$E$39="","",[1]Products_Sell!$E$39)</f>
        <v/>
      </c>
      <c r="P38">
        <f>COUNTIF($A$6:$A38,"?*")</f>
        <v/>
      </c>
      <c r="Q38">
        <f>IFERROR(INDEX($A$6:$A$105,MATCH(ROW()-5,$P$6:$P$105,0)),"")</f>
        <v/>
      </c>
      <c r="R38">
        <f>IF($Q38="","",$Q38&amp;" – "&amp;IF(IFERROR(VLOOKUP($Q38,$A$6:$B$105,2,0),"")="","(بدون عنوان)",VLOOKUP($Q38,$A$6:$B$105,2,0)))</f>
        <v/>
      </c>
      <c r="T38">
        <f>COUNTIF($E$6:$E38,"?*")</f>
        <v/>
      </c>
      <c r="U38">
        <f>IFERROR(INDEX($E$6:$E$105,MATCH(ROW()-5,$T$6:$T$105,0)),"")</f>
        <v/>
      </c>
      <c r="V38">
        <f>IF($U38="","",$U38&amp;" – "&amp;IF(IFERROR(VLOOKUP($U38,$E$6:$F$105,2,0),"")="","(بدون عنوان)",VLOOKUP($U38,$E$6:$F$105,2,0)))</f>
        <v/>
      </c>
    </row>
    <row r="39">
      <c r="A39">
        <f>IF([1]Sellers!$A$40="","",[1]Sellers!$A$40)</f>
        <v/>
      </c>
      <c r="B39">
        <f>IF([1]Sellers!$B$40="","",[1]Sellers!$B$40)</f>
        <v/>
      </c>
      <c r="C39">
        <f>IF([1]Sellers!$C$40="","",[1]Sellers!$C$40)</f>
        <v/>
      </c>
      <c r="E39">
        <f>IF([1]Products_Sell!$A$40="","",[1]Products_Sell!$A$40)</f>
        <v/>
      </c>
      <c r="F39">
        <f>IF([1]Products_Sell!$B$40="","",[1]Products_Sell!$B$40)</f>
        <v/>
      </c>
      <c r="G39">
        <f>IF([1]Products_Sell!$C$40="","",[1]Products_Sell!$C$40)</f>
        <v/>
      </c>
      <c r="H39">
        <f>IF([1]Products_Sell!$D$40="","",[1]Products_Sell!$D$40)</f>
        <v/>
      </c>
      <c r="I39">
        <f>IF([1]Products_Sell!$E$40="","",[1]Products_Sell!$E$40)</f>
        <v/>
      </c>
      <c r="P39">
        <f>COUNTIF($A$6:$A39,"?*")</f>
        <v/>
      </c>
      <c r="Q39">
        <f>IFERROR(INDEX($A$6:$A$105,MATCH(ROW()-5,$P$6:$P$105,0)),"")</f>
        <v/>
      </c>
      <c r="R39">
        <f>IF($Q39="","",$Q39&amp;" – "&amp;IF(IFERROR(VLOOKUP($Q39,$A$6:$B$105,2,0),"")="","(بدون عنوان)",VLOOKUP($Q39,$A$6:$B$105,2,0)))</f>
        <v/>
      </c>
      <c r="T39">
        <f>COUNTIF($E$6:$E39,"?*")</f>
        <v/>
      </c>
      <c r="U39">
        <f>IFERROR(INDEX($E$6:$E$105,MATCH(ROW()-5,$T$6:$T$105,0)),"")</f>
        <v/>
      </c>
      <c r="V39">
        <f>IF($U39="","",$U39&amp;" – "&amp;IF(IFERROR(VLOOKUP($U39,$E$6:$F$105,2,0),"")="","(بدون عنوان)",VLOOKUP($U39,$E$6:$F$105,2,0)))</f>
        <v/>
      </c>
    </row>
    <row r="40">
      <c r="A40">
        <f>IF([1]Sellers!$A$41="","",[1]Sellers!$A$41)</f>
        <v/>
      </c>
      <c r="B40">
        <f>IF([1]Sellers!$B$41="","",[1]Sellers!$B$41)</f>
        <v/>
      </c>
      <c r="C40">
        <f>IF([1]Sellers!$C$41="","",[1]Sellers!$C$41)</f>
        <v/>
      </c>
      <c r="E40">
        <f>IF([1]Products_Sell!$A$41="","",[1]Products_Sell!$A$41)</f>
        <v/>
      </c>
      <c r="F40">
        <f>IF([1]Products_Sell!$B$41="","",[1]Products_Sell!$B$41)</f>
        <v/>
      </c>
      <c r="G40">
        <f>IF([1]Products_Sell!$C$41="","",[1]Products_Sell!$C$41)</f>
        <v/>
      </c>
      <c r="H40">
        <f>IF([1]Products_Sell!$D$41="","",[1]Products_Sell!$D$41)</f>
        <v/>
      </c>
      <c r="I40">
        <f>IF([1]Products_Sell!$E$41="","",[1]Products_Sell!$E$41)</f>
        <v/>
      </c>
      <c r="P40">
        <f>COUNTIF($A$6:$A40,"?*")</f>
        <v/>
      </c>
      <c r="Q40">
        <f>IFERROR(INDEX($A$6:$A$105,MATCH(ROW()-5,$P$6:$P$105,0)),"")</f>
        <v/>
      </c>
      <c r="R40">
        <f>IF($Q40="","",$Q40&amp;" – "&amp;IF(IFERROR(VLOOKUP($Q40,$A$6:$B$105,2,0),"")="","(بدون عنوان)",VLOOKUP($Q40,$A$6:$B$105,2,0)))</f>
        <v/>
      </c>
      <c r="T40">
        <f>COUNTIF($E$6:$E40,"?*")</f>
        <v/>
      </c>
      <c r="U40">
        <f>IFERROR(INDEX($E$6:$E$105,MATCH(ROW()-5,$T$6:$T$105,0)),"")</f>
        <v/>
      </c>
      <c r="V40">
        <f>IF($U40="","",$U40&amp;" – "&amp;IF(IFERROR(VLOOKUP($U40,$E$6:$F$105,2,0),"")="","(بدون عنوان)",VLOOKUP($U40,$E$6:$F$105,2,0)))</f>
        <v/>
      </c>
    </row>
    <row r="41">
      <c r="A41">
        <f>IF([1]Sellers!$A$42="","",[1]Sellers!$A$42)</f>
        <v/>
      </c>
      <c r="B41">
        <f>IF([1]Sellers!$B$42="","",[1]Sellers!$B$42)</f>
        <v/>
      </c>
      <c r="C41">
        <f>IF([1]Sellers!$C$42="","",[1]Sellers!$C$42)</f>
        <v/>
      </c>
      <c r="E41">
        <f>IF([1]Products_Sell!$A$42="","",[1]Products_Sell!$A$42)</f>
        <v/>
      </c>
      <c r="F41">
        <f>IF([1]Products_Sell!$B$42="","",[1]Products_Sell!$B$42)</f>
        <v/>
      </c>
      <c r="G41">
        <f>IF([1]Products_Sell!$C$42="","",[1]Products_Sell!$C$42)</f>
        <v/>
      </c>
      <c r="H41">
        <f>IF([1]Products_Sell!$D$42="","",[1]Products_Sell!$D$42)</f>
        <v/>
      </c>
      <c r="I41">
        <f>IF([1]Products_Sell!$E$42="","",[1]Products_Sell!$E$42)</f>
        <v/>
      </c>
      <c r="P41">
        <f>COUNTIF($A$6:$A41,"?*")</f>
        <v/>
      </c>
      <c r="Q41">
        <f>IFERROR(INDEX($A$6:$A$105,MATCH(ROW()-5,$P$6:$P$105,0)),"")</f>
        <v/>
      </c>
      <c r="R41">
        <f>IF($Q41="","",$Q41&amp;" – "&amp;IF(IFERROR(VLOOKUP($Q41,$A$6:$B$105,2,0),"")="","(بدون عنوان)",VLOOKUP($Q41,$A$6:$B$105,2,0)))</f>
        <v/>
      </c>
      <c r="T41">
        <f>COUNTIF($E$6:$E41,"?*")</f>
        <v/>
      </c>
      <c r="U41">
        <f>IFERROR(INDEX($E$6:$E$105,MATCH(ROW()-5,$T$6:$T$105,0)),"")</f>
        <v/>
      </c>
      <c r="V41">
        <f>IF($U41="","",$U41&amp;" – "&amp;IF(IFERROR(VLOOKUP($U41,$E$6:$F$105,2,0),"")="","(بدون عنوان)",VLOOKUP($U41,$E$6:$F$105,2,0)))</f>
        <v/>
      </c>
    </row>
    <row r="42">
      <c r="A42">
        <f>IF([1]Sellers!$A$43="","",[1]Sellers!$A$43)</f>
        <v/>
      </c>
      <c r="B42">
        <f>IF([1]Sellers!$B$43="","",[1]Sellers!$B$43)</f>
        <v/>
      </c>
      <c r="C42">
        <f>IF([1]Sellers!$C$43="","",[1]Sellers!$C$43)</f>
        <v/>
      </c>
      <c r="E42">
        <f>IF([1]Products_Sell!$A$43="","",[1]Products_Sell!$A$43)</f>
        <v/>
      </c>
      <c r="F42">
        <f>IF([1]Products_Sell!$B$43="","",[1]Products_Sell!$B$43)</f>
        <v/>
      </c>
      <c r="G42">
        <f>IF([1]Products_Sell!$C$43="","",[1]Products_Sell!$C$43)</f>
        <v/>
      </c>
      <c r="H42">
        <f>IF([1]Products_Sell!$D$43="","",[1]Products_Sell!$D$43)</f>
        <v/>
      </c>
      <c r="I42">
        <f>IF([1]Products_Sell!$E$43="","",[1]Products_Sell!$E$43)</f>
        <v/>
      </c>
      <c r="P42">
        <f>COUNTIF($A$6:$A42,"?*")</f>
        <v/>
      </c>
      <c r="Q42">
        <f>IFERROR(INDEX($A$6:$A$105,MATCH(ROW()-5,$P$6:$P$105,0)),"")</f>
        <v/>
      </c>
      <c r="R42">
        <f>IF($Q42="","",$Q42&amp;" – "&amp;IF(IFERROR(VLOOKUP($Q42,$A$6:$B$105,2,0),"")="","(بدون عنوان)",VLOOKUP($Q42,$A$6:$B$105,2,0)))</f>
        <v/>
      </c>
      <c r="T42">
        <f>COUNTIF($E$6:$E42,"?*")</f>
        <v/>
      </c>
      <c r="U42">
        <f>IFERROR(INDEX($E$6:$E$105,MATCH(ROW()-5,$T$6:$T$105,0)),"")</f>
        <v/>
      </c>
      <c r="V42">
        <f>IF($U42="","",$U42&amp;" – "&amp;IF(IFERROR(VLOOKUP($U42,$E$6:$F$105,2,0),"")="","(بدون عنوان)",VLOOKUP($U42,$E$6:$F$105,2,0)))</f>
        <v/>
      </c>
    </row>
    <row r="43">
      <c r="A43">
        <f>IF([1]Sellers!$A$44="","",[1]Sellers!$A$44)</f>
        <v/>
      </c>
      <c r="B43">
        <f>IF([1]Sellers!$B$44="","",[1]Sellers!$B$44)</f>
        <v/>
      </c>
      <c r="C43">
        <f>IF([1]Sellers!$C$44="","",[1]Sellers!$C$44)</f>
        <v/>
      </c>
      <c r="E43">
        <f>IF([1]Products_Sell!$A$44="","",[1]Products_Sell!$A$44)</f>
        <v/>
      </c>
      <c r="F43">
        <f>IF([1]Products_Sell!$B$44="","",[1]Products_Sell!$B$44)</f>
        <v/>
      </c>
      <c r="G43">
        <f>IF([1]Products_Sell!$C$44="","",[1]Products_Sell!$C$44)</f>
        <v/>
      </c>
      <c r="H43">
        <f>IF([1]Products_Sell!$D$44="","",[1]Products_Sell!$D$44)</f>
        <v/>
      </c>
      <c r="I43">
        <f>IF([1]Products_Sell!$E$44="","",[1]Products_Sell!$E$44)</f>
        <v/>
      </c>
      <c r="P43">
        <f>COUNTIF($A$6:$A43,"?*")</f>
        <v/>
      </c>
      <c r="Q43">
        <f>IFERROR(INDEX($A$6:$A$105,MATCH(ROW()-5,$P$6:$P$105,0)),"")</f>
        <v/>
      </c>
      <c r="R43">
        <f>IF($Q43="","",$Q43&amp;" – "&amp;IF(IFERROR(VLOOKUP($Q43,$A$6:$B$105,2,0),"")="","(بدون عنوان)",VLOOKUP($Q43,$A$6:$B$105,2,0)))</f>
        <v/>
      </c>
      <c r="T43">
        <f>COUNTIF($E$6:$E43,"?*")</f>
        <v/>
      </c>
      <c r="U43">
        <f>IFERROR(INDEX($E$6:$E$105,MATCH(ROW()-5,$T$6:$T$105,0)),"")</f>
        <v/>
      </c>
      <c r="V43">
        <f>IF($U43="","",$U43&amp;" – "&amp;IF(IFERROR(VLOOKUP($U43,$E$6:$F$105,2,0),"")="","(بدون عنوان)",VLOOKUP($U43,$E$6:$F$105,2,0)))</f>
        <v/>
      </c>
    </row>
    <row r="44">
      <c r="A44">
        <f>IF([1]Sellers!$A$45="","",[1]Sellers!$A$45)</f>
        <v/>
      </c>
      <c r="B44">
        <f>IF([1]Sellers!$B$45="","",[1]Sellers!$B$45)</f>
        <v/>
      </c>
      <c r="C44">
        <f>IF([1]Sellers!$C$45="","",[1]Sellers!$C$45)</f>
        <v/>
      </c>
      <c r="E44">
        <f>IF([1]Products_Sell!$A$45="","",[1]Products_Sell!$A$45)</f>
        <v/>
      </c>
      <c r="F44">
        <f>IF([1]Products_Sell!$B$45="","",[1]Products_Sell!$B$45)</f>
        <v/>
      </c>
      <c r="G44">
        <f>IF([1]Products_Sell!$C$45="","",[1]Products_Sell!$C$45)</f>
        <v/>
      </c>
      <c r="H44">
        <f>IF([1]Products_Sell!$D$45="","",[1]Products_Sell!$D$45)</f>
        <v/>
      </c>
      <c r="I44">
        <f>IF([1]Products_Sell!$E$45="","",[1]Products_Sell!$E$45)</f>
        <v/>
      </c>
      <c r="P44">
        <f>COUNTIF($A$6:$A44,"?*")</f>
        <v/>
      </c>
      <c r="Q44">
        <f>IFERROR(INDEX($A$6:$A$105,MATCH(ROW()-5,$P$6:$P$105,0)),"")</f>
        <v/>
      </c>
      <c r="R44">
        <f>IF($Q44="","",$Q44&amp;" – "&amp;IF(IFERROR(VLOOKUP($Q44,$A$6:$B$105,2,0),"")="","(بدون عنوان)",VLOOKUP($Q44,$A$6:$B$105,2,0)))</f>
        <v/>
      </c>
      <c r="T44">
        <f>COUNTIF($E$6:$E44,"?*")</f>
        <v/>
      </c>
      <c r="U44">
        <f>IFERROR(INDEX($E$6:$E$105,MATCH(ROW()-5,$T$6:$T$105,0)),"")</f>
        <v/>
      </c>
      <c r="V44">
        <f>IF($U44="","",$U44&amp;" – "&amp;IF(IFERROR(VLOOKUP($U44,$E$6:$F$105,2,0),"")="","(بدون عنوان)",VLOOKUP($U44,$E$6:$F$105,2,0)))</f>
        <v/>
      </c>
    </row>
    <row r="45">
      <c r="A45">
        <f>IF([1]Sellers!$A$46="","",[1]Sellers!$A$46)</f>
        <v/>
      </c>
      <c r="B45">
        <f>IF([1]Sellers!$B$46="","",[1]Sellers!$B$46)</f>
        <v/>
      </c>
      <c r="C45">
        <f>IF([1]Sellers!$C$46="","",[1]Sellers!$C$46)</f>
        <v/>
      </c>
      <c r="E45">
        <f>IF([1]Products_Sell!$A$46="","",[1]Products_Sell!$A$46)</f>
        <v/>
      </c>
      <c r="F45">
        <f>IF([1]Products_Sell!$B$46="","",[1]Products_Sell!$B$46)</f>
        <v/>
      </c>
      <c r="G45">
        <f>IF([1]Products_Sell!$C$46="","",[1]Products_Sell!$C$46)</f>
        <v/>
      </c>
      <c r="H45">
        <f>IF([1]Products_Sell!$D$46="","",[1]Products_Sell!$D$46)</f>
        <v/>
      </c>
      <c r="I45">
        <f>IF([1]Products_Sell!$E$46="","",[1]Products_Sell!$E$46)</f>
        <v/>
      </c>
      <c r="P45">
        <f>COUNTIF($A$6:$A45,"?*")</f>
        <v/>
      </c>
      <c r="Q45">
        <f>IFERROR(INDEX($A$6:$A$105,MATCH(ROW()-5,$P$6:$P$105,0)),"")</f>
        <v/>
      </c>
      <c r="R45">
        <f>IF($Q45="","",$Q45&amp;" – "&amp;IF(IFERROR(VLOOKUP($Q45,$A$6:$B$105,2,0),"")="","(بدون عنوان)",VLOOKUP($Q45,$A$6:$B$105,2,0)))</f>
        <v/>
      </c>
      <c r="T45">
        <f>COUNTIF($E$6:$E45,"?*")</f>
        <v/>
      </c>
      <c r="U45">
        <f>IFERROR(INDEX($E$6:$E$105,MATCH(ROW()-5,$T$6:$T$105,0)),"")</f>
        <v/>
      </c>
      <c r="V45">
        <f>IF($U45="","",$U45&amp;" – "&amp;IF(IFERROR(VLOOKUP($U45,$E$6:$F$105,2,0),"")="","(بدون عنوان)",VLOOKUP($U45,$E$6:$F$105,2,0)))</f>
        <v/>
      </c>
    </row>
    <row r="46">
      <c r="A46">
        <f>IF([1]Sellers!$A$47="","",[1]Sellers!$A$47)</f>
        <v/>
      </c>
      <c r="B46">
        <f>IF([1]Sellers!$B$47="","",[1]Sellers!$B$47)</f>
        <v/>
      </c>
      <c r="C46">
        <f>IF([1]Sellers!$C$47="","",[1]Sellers!$C$47)</f>
        <v/>
      </c>
      <c r="E46">
        <f>IF([1]Products_Sell!$A$47="","",[1]Products_Sell!$A$47)</f>
        <v/>
      </c>
      <c r="F46">
        <f>IF([1]Products_Sell!$B$47="","",[1]Products_Sell!$B$47)</f>
        <v/>
      </c>
      <c r="G46">
        <f>IF([1]Products_Sell!$C$47="","",[1]Products_Sell!$C$47)</f>
        <v/>
      </c>
      <c r="H46">
        <f>IF([1]Products_Sell!$D$47="","",[1]Products_Sell!$D$47)</f>
        <v/>
      </c>
      <c r="I46">
        <f>IF([1]Products_Sell!$E$47="","",[1]Products_Sell!$E$47)</f>
        <v/>
      </c>
      <c r="P46">
        <f>COUNTIF($A$6:$A46,"?*")</f>
        <v/>
      </c>
      <c r="Q46">
        <f>IFERROR(INDEX($A$6:$A$105,MATCH(ROW()-5,$P$6:$P$105,0)),"")</f>
        <v/>
      </c>
      <c r="R46">
        <f>IF($Q46="","",$Q46&amp;" – "&amp;IF(IFERROR(VLOOKUP($Q46,$A$6:$B$105,2,0),"")="","(بدون عنوان)",VLOOKUP($Q46,$A$6:$B$105,2,0)))</f>
        <v/>
      </c>
      <c r="T46">
        <f>COUNTIF($E$6:$E46,"?*")</f>
        <v/>
      </c>
      <c r="U46">
        <f>IFERROR(INDEX($E$6:$E$105,MATCH(ROW()-5,$T$6:$T$105,0)),"")</f>
        <v/>
      </c>
      <c r="V46">
        <f>IF($U46="","",$U46&amp;" – "&amp;IF(IFERROR(VLOOKUP($U46,$E$6:$F$105,2,0),"")="","(بدون عنوان)",VLOOKUP($U46,$E$6:$F$105,2,0)))</f>
        <v/>
      </c>
    </row>
    <row r="47">
      <c r="A47">
        <f>IF([1]Sellers!$A$48="","",[1]Sellers!$A$48)</f>
        <v/>
      </c>
      <c r="B47">
        <f>IF([1]Sellers!$B$48="","",[1]Sellers!$B$48)</f>
        <v/>
      </c>
      <c r="C47">
        <f>IF([1]Sellers!$C$48="","",[1]Sellers!$C$48)</f>
        <v/>
      </c>
      <c r="E47">
        <f>IF([1]Products_Sell!$A$48="","",[1]Products_Sell!$A$48)</f>
        <v/>
      </c>
      <c r="F47">
        <f>IF([1]Products_Sell!$B$48="","",[1]Products_Sell!$B$48)</f>
        <v/>
      </c>
      <c r="G47">
        <f>IF([1]Products_Sell!$C$48="","",[1]Products_Sell!$C$48)</f>
        <v/>
      </c>
      <c r="H47">
        <f>IF([1]Products_Sell!$D$48="","",[1]Products_Sell!$D$48)</f>
        <v/>
      </c>
      <c r="I47">
        <f>IF([1]Products_Sell!$E$48="","",[1]Products_Sell!$E$48)</f>
        <v/>
      </c>
      <c r="P47">
        <f>COUNTIF($A$6:$A47,"?*")</f>
        <v/>
      </c>
      <c r="Q47">
        <f>IFERROR(INDEX($A$6:$A$105,MATCH(ROW()-5,$P$6:$P$105,0)),"")</f>
        <v/>
      </c>
      <c r="R47">
        <f>IF($Q47="","",$Q47&amp;" – "&amp;IF(IFERROR(VLOOKUP($Q47,$A$6:$B$105,2,0),"")="","(بدون عنوان)",VLOOKUP($Q47,$A$6:$B$105,2,0)))</f>
        <v/>
      </c>
      <c r="T47">
        <f>COUNTIF($E$6:$E47,"?*")</f>
        <v/>
      </c>
      <c r="U47">
        <f>IFERROR(INDEX($E$6:$E$105,MATCH(ROW()-5,$T$6:$T$105,0)),"")</f>
        <v/>
      </c>
      <c r="V47">
        <f>IF($U47="","",$U47&amp;" – "&amp;IF(IFERROR(VLOOKUP($U47,$E$6:$F$105,2,0),"")="","(بدون عنوان)",VLOOKUP($U47,$E$6:$F$105,2,0)))</f>
        <v/>
      </c>
    </row>
    <row r="48">
      <c r="A48">
        <f>IF([1]Sellers!$A$49="","",[1]Sellers!$A$49)</f>
        <v/>
      </c>
      <c r="B48">
        <f>IF([1]Sellers!$B$49="","",[1]Sellers!$B$49)</f>
        <v/>
      </c>
      <c r="C48">
        <f>IF([1]Sellers!$C$49="","",[1]Sellers!$C$49)</f>
        <v/>
      </c>
      <c r="E48">
        <f>IF([1]Products_Sell!$A$49="","",[1]Products_Sell!$A$49)</f>
        <v/>
      </c>
      <c r="F48">
        <f>IF([1]Products_Sell!$B$49="","",[1]Products_Sell!$B$49)</f>
        <v/>
      </c>
      <c r="G48">
        <f>IF([1]Products_Sell!$C$49="","",[1]Products_Sell!$C$49)</f>
        <v/>
      </c>
      <c r="H48">
        <f>IF([1]Products_Sell!$D$49="","",[1]Products_Sell!$D$49)</f>
        <v/>
      </c>
      <c r="I48">
        <f>IF([1]Products_Sell!$E$49="","",[1]Products_Sell!$E$49)</f>
        <v/>
      </c>
      <c r="P48">
        <f>COUNTIF($A$6:$A48,"?*")</f>
        <v/>
      </c>
      <c r="Q48">
        <f>IFERROR(INDEX($A$6:$A$105,MATCH(ROW()-5,$P$6:$P$105,0)),"")</f>
        <v/>
      </c>
      <c r="R48">
        <f>IF($Q48="","",$Q48&amp;" – "&amp;IF(IFERROR(VLOOKUP($Q48,$A$6:$B$105,2,0),"")="","(بدون عنوان)",VLOOKUP($Q48,$A$6:$B$105,2,0)))</f>
        <v/>
      </c>
      <c r="T48">
        <f>COUNTIF($E$6:$E48,"?*")</f>
        <v/>
      </c>
      <c r="U48">
        <f>IFERROR(INDEX($E$6:$E$105,MATCH(ROW()-5,$T$6:$T$105,0)),"")</f>
        <v/>
      </c>
      <c r="V48">
        <f>IF($U48="","",$U48&amp;" – "&amp;IF(IFERROR(VLOOKUP($U48,$E$6:$F$105,2,0),"")="","(بدون عنوان)",VLOOKUP($U48,$E$6:$F$105,2,0)))</f>
        <v/>
      </c>
    </row>
    <row r="49">
      <c r="A49">
        <f>IF([1]Sellers!$A$50="","",[1]Sellers!$A$50)</f>
        <v/>
      </c>
      <c r="B49">
        <f>IF([1]Sellers!$B$50="","",[1]Sellers!$B$50)</f>
        <v/>
      </c>
      <c r="C49">
        <f>IF([1]Sellers!$C$50="","",[1]Sellers!$C$50)</f>
        <v/>
      </c>
      <c r="E49">
        <f>IF([1]Products_Sell!$A$50="","",[1]Products_Sell!$A$50)</f>
        <v/>
      </c>
      <c r="F49">
        <f>IF([1]Products_Sell!$B$50="","",[1]Products_Sell!$B$50)</f>
        <v/>
      </c>
      <c r="G49">
        <f>IF([1]Products_Sell!$C$50="","",[1]Products_Sell!$C$50)</f>
        <v/>
      </c>
      <c r="H49">
        <f>IF([1]Products_Sell!$D$50="","",[1]Products_Sell!$D$50)</f>
        <v/>
      </c>
      <c r="I49">
        <f>IF([1]Products_Sell!$E$50="","",[1]Products_Sell!$E$50)</f>
        <v/>
      </c>
      <c r="P49">
        <f>COUNTIF($A$6:$A49,"?*")</f>
        <v/>
      </c>
      <c r="Q49">
        <f>IFERROR(INDEX($A$6:$A$105,MATCH(ROW()-5,$P$6:$P$105,0)),"")</f>
        <v/>
      </c>
      <c r="R49">
        <f>IF($Q49="","",$Q49&amp;" – "&amp;IF(IFERROR(VLOOKUP($Q49,$A$6:$B$105,2,0),"")="","(بدون عنوان)",VLOOKUP($Q49,$A$6:$B$105,2,0)))</f>
        <v/>
      </c>
      <c r="T49">
        <f>COUNTIF($E$6:$E49,"?*")</f>
        <v/>
      </c>
      <c r="U49">
        <f>IFERROR(INDEX($E$6:$E$105,MATCH(ROW()-5,$T$6:$T$105,0)),"")</f>
        <v/>
      </c>
      <c r="V49">
        <f>IF($U49="","",$U49&amp;" – "&amp;IF(IFERROR(VLOOKUP($U49,$E$6:$F$105,2,0),"")="","(بدون عنوان)",VLOOKUP($U49,$E$6:$F$105,2,0)))</f>
        <v/>
      </c>
    </row>
    <row r="50">
      <c r="A50">
        <f>IF([1]Sellers!$A$51="","",[1]Sellers!$A$51)</f>
        <v/>
      </c>
      <c r="B50">
        <f>IF([1]Sellers!$B$51="","",[1]Sellers!$B$51)</f>
        <v/>
      </c>
      <c r="C50">
        <f>IF([1]Sellers!$C$51="","",[1]Sellers!$C$51)</f>
        <v/>
      </c>
      <c r="E50">
        <f>IF([1]Products_Sell!$A$51="","",[1]Products_Sell!$A$51)</f>
        <v/>
      </c>
      <c r="F50">
        <f>IF([1]Products_Sell!$B$51="","",[1]Products_Sell!$B$51)</f>
        <v/>
      </c>
      <c r="G50">
        <f>IF([1]Products_Sell!$C$51="","",[1]Products_Sell!$C$51)</f>
        <v/>
      </c>
      <c r="H50">
        <f>IF([1]Products_Sell!$D$51="","",[1]Products_Sell!$D$51)</f>
        <v/>
      </c>
      <c r="I50">
        <f>IF([1]Products_Sell!$E$51="","",[1]Products_Sell!$E$51)</f>
        <v/>
      </c>
      <c r="P50">
        <f>COUNTIF($A$6:$A50,"?*")</f>
        <v/>
      </c>
      <c r="Q50">
        <f>IFERROR(INDEX($A$6:$A$105,MATCH(ROW()-5,$P$6:$P$105,0)),"")</f>
        <v/>
      </c>
      <c r="R50">
        <f>IF($Q50="","",$Q50&amp;" – "&amp;IF(IFERROR(VLOOKUP($Q50,$A$6:$B$105,2,0),"")="","(بدون عنوان)",VLOOKUP($Q50,$A$6:$B$105,2,0)))</f>
        <v/>
      </c>
      <c r="T50">
        <f>COUNTIF($E$6:$E50,"?*")</f>
        <v/>
      </c>
      <c r="U50">
        <f>IFERROR(INDEX($E$6:$E$105,MATCH(ROW()-5,$T$6:$T$105,0)),"")</f>
        <v/>
      </c>
      <c r="V50">
        <f>IF($U50="","",$U50&amp;" – "&amp;IF(IFERROR(VLOOKUP($U50,$E$6:$F$105,2,0),"")="","(بدون عنوان)",VLOOKUP($U50,$E$6:$F$105,2,0)))</f>
        <v/>
      </c>
    </row>
    <row r="51">
      <c r="A51">
        <f>IF([1]Sellers!$A$52="","",[1]Sellers!$A$52)</f>
        <v/>
      </c>
      <c r="B51">
        <f>IF([1]Sellers!$B$52="","",[1]Sellers!$B$52)</f>
        <v/>
      </c>
      <c r="C51">
        <f>IF([1]Sellers!$C$52="","",[1]Sellers!$C$52)</f>
        <v/>
      </c>
      <c r="E51">
        <f>IF([1]Products_Sell!$A$52="","",[1]Products_Sell!$A$52)</f>
        <v/>
      </c>
      <c r="F51">
        <f>IF([1]Products_Sell!$B$52="","",[1]Products_Sell!$B$52)</f>
        <v/>
      </c>
      <c r="G51">
        <f>IF([1]Products_Sell!$C$52="","",[1]Products_Sell!$C$52)</f>
        <v/>
      </c>
      <c r="H51">
        <f>IF([1]Products_Sell!$D$52="","",[1]Products_Sell!$D$52)</f>
        <v/>
      </c>
      <c r="I51">
        <f>IF([1]Products_Sell!$E$52="","",[1]Products_Sell!$E$52)</f>
        <v/>
      </c>
      <c r="P51">
        <f>COUNTIF($A$6:$A51,"?*")</f>
        <v/>
      </c>
      <c r="Q51">
        <f>IFERROR(INDEX($A$6:$A$105,MATCH(ROW()-5,$P$6:$P$105,0)),"")</f>
        <v/>
      </c>
      <c r="R51">
        <f>IF($Q51="","",$Q51&amp;" – "&amp;IF(IFERROR(VLOOKUP($Q51,$A$6:$B$105,2,0),"")="","(بدون عنوان)",VLOOKUP($Q51,$A$6:$B$105,2,0)))</f>
        <v/>
      </c>
      <c r="T51">
        <f>COUNTIF($E$6:$E51,"?*")</f>
        <v/>
      </c>
      <c r="U51">
        <f>IFERROR(INDEX($E$6:$E$105,MATCH(ROW()-5,$T$6:$T$105,0)),"")</f>
        <v/>
      </c>
      <c r="V51">
        <f>IF($U51="","",$U51&amp;" – "&amp;IF(IFERROR(VLOOKUP($U51,$E$6:$F$105,2,0),"")="","(بدون عنوان)",VLOOKUP($U51,$E$6:$F$105,2,0)))</f>
        <v/>
      </c>
    </row>
    <row r="52">
      <c r="A52">
        <f>IF([1]Sellers!$A$53="","",[1]Sellers!$A$53)</f>
        <v/>
      </c>
      <c r="B52">
        <f>IF([1]Sellers!$B$53="","",[1]Sellers!$B$53)</f>
        <v/>
      </c>
      <c r="C52">
        <f>IF([1]Sellers!$C$53="","",[1]Sellers!$C$53)</f>
        <v/>
      </c>
      <c r="E52">
        <f>IF([1]Products_Sell!$A$53="","",[1]Products_Sell!$A$53)</f>
        <v/>
      </c>
      <c r="F52">
        <f>IF([1]Products_Sell!$B$53="","",[1]Products_Sell!$B$53)</f>
        <v/>
      </c>
      <c r="G52">
        <f>IF([1]Products_Sell!$C$53="","",[1]Products_Sell!$C$53)</f>
        <v/>
      </c>
      <c r="H52">
        <f>IF([1]Products_Sell!$D$53="","",[1]Products_Sell!$D$53)</f>
        <v/>
      </c>
      <c r="I52">
        <f>IF([1]Products_Sell!$E$53="","",[1]Products_Sell!$E$53)</f>
        <v/>
      </c>
      <c r="P52">
        <f>COUNTIF($A$6:$A52,"?*")</f>
        <v/>
      </c>
      <c r="Q52">
        <f>IFERROR(INDEX($A$6:$A$105,MATCH(ROW()-5,$P$6:$P$105,0)),"")</f>
        <v/>
      </c>
      <c r="R52">
        <f>IF($Q52="","",$Q52&amp;" – "&amp;IF(IFERROR(VLOOKUP($Q52,$A$6:$B$105,2,0),"")="","(بدون عنوان)",VLOOKUP($Q52,$A$6:$B$105,2,0)))</f>
        <v/>
      </c>
      <c r="T52">
        <f>COUNTIF($E$6:$E52,"?*")</f>
        <v/>
      </c>
      <c r="U52">
        <f>IFERROR(INDEX($E$6:$E$105,MATCH(ROW()-5,$T$6:$T$105,0)),"")</f>
        <v/>
      </c>
      <c r="V52">
        <f>IF($U52="","",$U52&amp;" – "&amp;IF(IFERROR(VLOOKUP($U52,$E$6:$F$105,2,0),"")="","(بدون عنوان)",VLOOKUP($U52,$E$6:$F$105,2,0)))</f>
        <v/>
      </c>
    </row>
    <row r="53">
      <c r="A53">
        <f>IF([1]Sellers!$A$54="","",[1]Sellers!$A$54)</f>
        <v/>
      </c>
      <c r="B53">
        <f>IF([1]Sellers!$B$54="","",[1]Sellers!$B$54)</f>
        <v/>
      </c>
      <c r="C53">
        <f>IF([1]Sellers!$C$54="","",[1]Sellers!$C$54)</f>
        <v/>
      </c>
      <c r="E53">
        <f>IF([1]Products_Sell!$A$54="","",[1]Products_Sell!$A$54)</f>
        <v/>
      </c>
      <c r="F53">
        <f>IF([1]Products_Sell!$B$54="","",[1]Products_Sell!$B$54)</f>
        <v/>
      </c>
      <c r="G53">
        <f>IF([1]Products_Sell!$C$54="","",[1]Products_Sell!$C$54)</f>
        <v/>
      </c>
      <c r="H53">
        <f>IF([1]Products_Sell!$D$54="","",[1]Products_Sell!$D$54)</f>
        <v/>
      </c>
      <c r="I53">
        <f>IF([1]Products_Sell!$E$54="","",[1]Products_Sell!$E$54)</f>
        <v/>
      </c>
      <c r="P53">
        <f>COUNTIF($A$6:$A53,"?*")</f>
        <v/>
      </c>
      <c r="Q53">
        <f>IFERROR(INDEX($A$6:$A$105,MATCH(ROW()-5,$P$6:$P$105,0)),"")</f>
        <v/>
      </c>
      <c r="R53">
        <f>IF($Q53="","",$Q53&amp;" – "&amp;IF(IFERROR(VLOOKUP($Q53,$A$6:$B$105,2,0),"")="","(بدون عنوان)",VLOOKUP($Q53,$A$6:$B$105,2,0)))</f>
        <v/>
      </c>
      <c r="T53">
        <f>COUNTIF($E$6:$E53,"?*")</f>
        <v/>
      </c>
      <c r="U53">
        <f>IFERROR(INDEX($E$6:$E$105,MATCH(ROW()-5,$T$6:$T$105,0)),"")</f>
        <v/>
      </c>
      <c r="V53">
        <f>IF($U53="","",$U53&amp;" – "&amp;IF(IFERROR(VLOOKUP($U53,$E$6:$F$105,2,0),"")="","(بدون عنوان)",VLOOKUP($U53,$E$6:$F$105,2,0)))</f>
        <v/>
      </c>
    </row>
    <row r="54">
      <c r="A54">
        <f>IF([1]Sellers!$A$55="","",[1]Sellers!$A$55)</f>
        <v/>
      </c>
      <c r="B54">
        <f>IF([1]Sellers!$B$55="","",[1]Sellers!$B$55)</f>
        <v/>
      </c>
      <c r="C54">
        <f>IF([1]Sellers!$C$55="","",[1]Sellers!$C$55)</f>
        <v/>
      </c>
      <c r="E54">
        <f>IF([1]Products_Sell!$A$55="","",[1]Products_Sell!$A$55)</f>
        <v/>
      </c>
      <c r="F54">
        <f>IF([1]Products_Sell!$B$55="","",[1]Products_Sell!$B$55)</f>
        <v/>
      </c>
      <c r="G54">
        <f>IF([1]Products_Sell!$C$55="","",[1]Products_Sell!$C$55)</f>
        <v/>
      </c>
      <c r="H54">
        <f>IF([1]Products_Sell!$D$55="","",[1]Products_Sell!$D$55)</f>
        <v/>
      </c>
      <c r="I54">
        <f>IF([1]Products_Sell!$E$55="","",[1]Products_Sell!$E$55)</f>
        <v/>
      </c>
      <c r="P54">
        <f>COUNTIF($A$6:$A54,"?*")</f>
        <v/>
      </c>
      <c r="Q54">
        <f>IFERROR(INDEX($A$6:$A$105,MATCH(ROW()-5,$P$6:$P$105,0)),"")</f>
        <v/>
      </c>
      <c r="R54">
        <f>IF($Q54="","",$Q54&amp;" – "&amp;IF(IFERROR(VLOOKUP($Q54,$A$6:$B$105,2,0),"")="","(بدون عنوان)",VLOOKUP($Q54,$A$6:$B$105,2,0)))</f>
        <v/>
      </c>
      <c r="T54">
        <f>COUNTIF($E$6:$E54,"?*")</f>
        <v/>
      </c>
      <c r="U54">
        <f>IFERROR(INDEX($E$6:$E$105,MATCH(ROW()-5,$T$6:$T$105,0)),"")</f>
        <v/>
      </c>
      <c r="V54">
        <f>IF($U54="","",$U54&amp;" – "&amp;IF(IFERROR(VLOOKUP($U54,$E$6:$F$105,2,0),"")="","(بدون عنوان)",VLOOKUP($U54,$E$6:$F$105,2,0)))</f>
        <v/>
      </c>
    </row>
    <row r="55">
      <c r="A55">
        <f>IF([1]Sellers!$A$56="","",[1]Sellers!$A$56)</f>
        <v/>
      </c>
      <c r="B55">
        <f>IF([1]Sellers!$B$56="","",[1]Sellers!$B$56)</f>
        <v/>
      </c>
      <c r="C55">
        <f>IF([1]Sellers!$C$56="","",[1]Sellers!$C$56)</f>
        <v/>
      </c>
      <c r="E55">
        <f>IF([1]Products_Sell!$A$56="","",[1]Products_Sell!$A$56)</f>
        <v/>
      </c>
      <c r="F55">
        <f>IF([1]Products_Sell!$B$56="","",[1]Products_Sell!$B$56)</f>
        <v/>
      </c>
      <c r="G55">
        <f>IF([1]Products_Sell!$C$56="","",[1]Products_Sell!$C$56)</f>
        <v/>
      </c>
      <c r="H55">
        <f>IF([1]Products_Sell!$D$56="","",[1]Products_Sell!$D$56)</f>
        <v/>
      </c>
      <c r="I55">
        <f>IF([1]Products_Sell!$E$56="","",[1]Products_Sell!$E$56)</f>
        <v/>
      </c>
      <c r="P55">
        <f>COUNTIF($A$6:$A55,"?*")</f>
        <v/>
      </c>
      <c r="Q55">
        <f>IFERROR(INDEX($A$6:$A$105,MATCH(ROW()-5,$P$6:$P$105,0)),"")</f>
        <v/>
      </c>
      <c r="R55">
        <f>IF($Q55="","",$Q55&amp;" – "&amp;IF(IFERROR(VLOOKUP($Q55,$A$6:$B$105,2,0),"")="","(بدون عنوان)",VLOOKUP($Q55,$A$6:$B$105,2,0)))</f>
        <v/>
      </c>
      <c r="T55">
        <f>COUNTIF($E$6:$E55,"?*")</f>
        <v/>
      </c>
      <c r="U55">
        <f>IFERROR(INDEX($E$6:$E$105,MATCH(ROW()-5,$T$6:$T$105,0)),"")</f>
        <v/>
      </c>
      <c r="V55">
        <f>IF($U55="","",$U55&amp;" – "&amp;IF(IFERROR(VLOOKUP($U55,$E$6:$F$105,2,0),"")="","(بدون عنوان)",VLOOKUP($U55,$E$6:$F$105,2,0)))</f>
        <v/>
      </c>
    </row>
    <row r="56">
      <c r="A56">
        <f>IF([1]Sellers!$A$57="","",[1]Sellers!$A$57)</f>
        <v/>
      </c>
      <c r="B56">
        <f>IF([1]Sellers!$B$57="","",[1]Sellers!$B$57)</f>
        <v/>
      </c>
      <c r="C56">
        <f>IF([1]Sellers!$C$57="","",[1]Sellers!$C$57)</f>
        <v/>
      </c>
      <c r="E56">
        <f>IF([1]Products_Sell!$A$57="","",[1]Products_Sell!$A$57)</f>
        <v/>
      </c>
      <c r="F56">
        <f>IF([1]Products_Sell!$B$57="","",[1]Products_Sell!$B$57)</f>
        <v/>
      </c>
      <c r="G56">
        <f>IF([1]Products_Sell!$C$57="","",[1]Products_Sell!$C$57)</f>
        <v/>
      </c>
      <c r="H56">
        <f>IF([1]Products_Sell!$D$57="","",[1]Products_Sell!$D$57)</f>
        <v/>
      </c>
      <c r="I56">
        <f>IF([1]Products_Sell!$E$57="","",[1]Products_Sell!$E$57)</f>
        <v/>
      </c>
      <c r="P56">
        <f>COUNTIF($A$6:$A56,"?*")</f>
        <v/>
      </c>
      <c r="Q56">
        <f>IFERROR(INDEX($A$6:$A$105,MATCH(ROW()-5,$P$6:$P$105,0)),"")</f>
        <v/>
      </c>
      <c r="R56">
        <f>IF($Q56="","",$Q56&amp;" – "&amp;IF(IFERROR(VLOOKUP($Q56,$A$6:$B$105,2,0),"")="","(بدون عنوان)",VLOOKUP($Q56,$A$6:$B$105,2,0)))</f>
        <v/>
      </c>
      <c r="T56">
        <f>COUNTIF($E$6:$E56,"?*")</f>
        <v/>
      </c>
      <c r="U56">
        <f>IFERROR(INDEX($E$6:$E$105,MATCH(ROW()-5,$T$6:$T$105,0)),"")</f>
        <v/>
      </c>
      <c r="V56">
        <f>IF($U56="","",$U56&amp;" – "&amp;IF(IFERROR(VLOOKUP($U56,$E$6:$F$105,2,0),"")="","(بدون عنوان)",VLOOKUP($U56,$E$6:$F$105,2,0)))</f>
        <v/>
      </c>
    </row>
    <row r="57">
      <c r="A57">
        <f>IF([1]Sellers!$A$58="","",[1]Sellers!$A$58)</f>
        <v/>
      </c>
      <c r="B57">
        <f>IF([1]Sellers!$B$58="","",[1]Sellers!$B$58)</f>
        <v/>
      </c>
      <c r="C57">
        <f>IF([1]Sellers!$C$58="","",[1]Sellers!$C$58)</f>
        <v/>
      </c>
      <c r="E57">
        <f>IF([1]Products_Sell!$A$58="","",[1]Products_Sell!$A$58)</f>
        <v/>
      </c>
      <c r="F57">
        <f>IF([1]Products_Sell!$B$58="","",[1]Products_Sell!$B$58)</f>
        <v/>
      </c>
      <c r="G57">
        <f>IF([1]Products_Sell!$C$58="","",[1]Products_Sell!$C$58)</f>
        <v/>
      </c>
      <c r="H57">
        <f>IF([1]Products_Sell!$D$58="","",[1]Products_Sell!$D$58)</f>
        <v/>
      </c>
      <c r="I57">
        <f>IF([1]Products_Sell!$E$58="","",[1]Products_Sell!$E$58)</f>
        <v/>
      </c>
      <c r="P57">
        <f>COUNTIF($A$6:$A57,"?*")</f>
        <v/>
      </c>
      <c r="Q57">
        <f>IFERROR(INDEX($A$6:$A$105,MATCH(ROW()-5,$P$6:$P$105,0)),"")</f>
        <v/>
      </c>
      <c r="R57">
        <f>IF($Q57="","",$Q57&amp;" – "&amp;IF(IFERROR(VLOOKUP($Q57,$A$6:$B$105,2,0),"")="","(بدون عنوان)",VLOOKUP($Q57,$A$6:$B$105,2,0)))</f>
        <v/>
      </c>
      <c r="T57">
        <f>COUNTIF($E$6:$E57,"?*")</f>
        <v/>
      </c>
      <c r="U57">
        <f>IFERROR(INDEX($E$6:$E$105,MATCH(ROW()-5,$T$6:$T$105,0)),"")</f>
        <v/>
      </c>
      <c r="V57">
        <f>IF($U57="","",$U57&amp;" – "&amp;IF(IFERROR(VLOOKUP($U57,$E$6:$F$105,2,0),"")="","(بدون عنوان)",VLOOKUP($U57,$E$6:$F$105,2,0)))</f>
        <v/>
      </c>
    </row>
    <row r="58">
      <c r="A58">
        <f>IF([1]Sellers!$A$59="","",[1]Sellers!$A$59)</f>
        <v/>
      </c>
      <c r="B58">
        <f>IF([1]Sellers!$B$59="","",[1]Sellers!$B$59)</f>
        <v/>
      </c>
      <c r="C58">
        <f>IF([1]Sellers!$C$59="","",[1]Sellers!$C$59)</f>
        <v/>
      </c>
      <c r="E58">
        <f>IF([1]Products_Sell!$A$59="","",[1]Products_Sell!$A$59)</f>
        <v/>
      </c>
      <c r="F58">
        <f>IF([1]Products_Sell!$B$59="","",[1]Products_Sell!$B$59)</f>
        <v/>
      </c>
      <c r="G58">
        <f>IF([1]Products_Sell!$C$59="","",[1]Products_Sell!$C$59)</f>
        <v/>
      </c>
      <c r="H58">
        <f>IF([1]Products_Sell!$D$59="","",[1]Products_Sell!$D$59)</f>
        <v/>
      </c>
      <c r="I58">
        <f>IF([1]Products_Sell!$E$59="","",[1]Products_Sell!$E$59)</f>
        <v/>
      </c>
      <c r="P58">
        <f>COUNTIF($A$6:$A58,"?*")</f>
        <v/>
      </c>
      <c r="Q58">
        <f>IFERROR(INDEX($A$6:$A$105,MATCH(ROW()-5,$P$6:$P$105,0)),"")</f>
        <v/>
      </c>
      <c r="R58">
        <f>IF($Q58="","",$Q58&amp;" – "&amp;IF(IFERROR(VLOOKUP($Q58,$A$6:$B$105,2,0),"")="","(بدون عنوان)",VLOOKUP($Q58,$A$6:$B$105,2,0)))</f>
        <v/>
      </c>
      <c r="T58">
        <f>COUNTIF($E$6:$E58,"?*")</f>
        <v/>
      </c>
      <c r="U58">
        <f>IFERROR(INDEX($E$6:$E$105,MATCH(ROW()-5,$T$6:$T$105,0)),"")</f>
        <v/>
      </c>
      <c r="V58">
        <f>IF($U58="","",$U58&amp;" – "&amp;IF(IFERROR(VLOOKUP($U58,$E$6:$F$105,2,0),"")="","(بدون عنوان)",VLOOKUP($U58,$E$6:$F$105,2,0)))</f>
        <v/>
      </c>
    </row>
    <row r="59">
      <c r="A59">
        <f>IF([1]Sellers!$A$60="","",[1]Sellers!$A$60)</f>
        <v/>
      </c>
      <c r="B59">
        <f>IF([1]Sellers!$B$60="","",[1]Sellers!$B$60)</f>
        <v/>
      </c>
      <c r="C59">
        <f>IF([1]Sellers!$C$60="","",[1]Sellers!$C$60)</f>
        <v/>
      </c>
      <c r="E59">
        <f>IF([1]Products_Sell!$A$60="","",[1]Products_Sell!$A$60)</f>
        <v/>
      </c>
      <c r="F59">
        <f>IF([1]Products_Sell!$B$60="","",[1]Products_Sell!$B$60)</f>
        <v/>
      </c>
      <c r="G59">
        <f>IF([1]Products_Sell!$C$60="","",[1]Products_Sell!$C$60)</f>
        <v/>
      </c>
      <c r="H59">
        <f>IF([1]Products_Sell!$D$60="","",[1]Products_Sell!$D$60)</f>
        <v/>
      </c>
      <c r="I59">
        <f>IF([1]Products_Sell!$E$60="","",[1]Products_Sell!$E$60)</f>
        <v/>
      </c>
      <c r="P59">
        <f>COUNTIF($A$6:$A59,"?*")</f>
        <v/>
      </c>
      <c r="Q59">
        <f>IFERROR(INDEX($A$6:$A$105,MATCH(ROW()-5,$P$6:$P$105,0)),"")</f>
        <v/>
      </c>
      <c r="R59">
        <f>IF($Q59="","",$Q59&amp;" – "&amp;IF(IFERROR(VLOOKUP($Q59,$A$6:$B$105,2,0),"")="","(بدون عنوان)",VLOOKUP($Q59,$A$6:$B$105,2,0)))</f>
        <v/>
      </c>
      <c r="T59">
        <f>COUNTIF($E$6:$E59,"?*")</f>
        <v/>
      </c>
      <c r="U59">
        <f>IFERROR(INDEX($E$6:$E$105,MATCH(ROW()-5,$T$6:$T$105,0)),"")</f>
        <v/>
      </c>
      <c r="V59">
        <f>IF($U59="","",$U59&amp;" – "&amp;IF(IFERROR(VLOOKUP($U59,$E$6:$F$105,2,0),"")="","(بدون عنوان)",VLOOKUP($U59,$E$6:$F$105,2,0)))</f>
        <v/>
      </c>
    </row>
    <row r="60">
      <c r="A60">
        <f>IF([1]Sellers!$A$61="","",[1]Sellers!$A$61)</f>
        <v/>
      </c>
      <c r="B60">
        <f>IF([1]Sellers!$B$61="","",[1]Sellers!$B$61)</f>
        <v/>
      </c>
      <c r="C60">
        <f>IF([1]Sellers!$C$61="","",[1]Sellers!$C$61)</f>
        <v/>
      </c>
      <c r="E60">
        <f>IF([1]Products_Sell!$A$61="","",[1]Products_Sell!$A$61)</f>
        <v/>
      </c>
      <c r="F60">
        <f>IF([1]Products_Sell!$B$61="","",[1]Products_Sell!$B$61)</f>
        <v/>
      </c>
      <c r="G60">
        <f>IF([1]Products_Sell!$C$61="","",[1]Products_Sell!$C$61)</f>
        <v/>
      </c>
      <c r="H60">
        <f>IF([1]Products_Sell!$D$61="","",[1]Products_Sell!$D$61)</f>
        <v/>
      </c>
      <c r="I60">
        <f>IF([1]Products_Sell!$E$61="","",[1]Products_Sell!$E$61)</f>
        <v/>
      </c>
      <c r="P60">
        <f>COUNTIF($A$6:$A60,"?*")</f>
        <v/>
      </c>
      <c r="Q60">
        <f>IFERROR(INDEX($A$6:$A$105,MATCH(ROW()-5,$P$6:$P$105,0)),"")</f>
        <v/>
      </c>
      <c r="R60">
        <f>IF($Q60="","",$Q60&amp;" – "&amp;IF(IFERROR(VLOOKUP($Q60,$A$6:$B$105,2,0),"")="","(بدون عنوان)",VLOOKUP($Q60,$A$6:$B$105,2,0)))</f>
        <v/>
      </c>
      <c r="T60">
        <f>COUNTIF($E$6:$E60,"?*")</f>
        <v/>
      </c>
      <c r="U60">
        <f>IFERROR(INDEX($E$6:$E$105,MATCH(ROW()-5,$T$6:$T$105,0)),"")</f>
        <v/>
      </c>
      <c r="V60">
        <f>IF($U60="","",$U60&amp;" – "&amp;IF(IFERROR(VLOOKUP($U60,$E$6:$F$105,2,0),"")="","(بدون عنوان)",VLOOKUP($U60,$E$6:$F$105,2,0)))</f>
        <v/>
      </c>
    </row>
    <row r="61">
      <c r="A61">
        <f>IF([1]Sellers!$A$62="","",[1]Sellers!$A$62)</f>
        <v/>
      </c>
      <c r="B61">
        <f>IF([1]Sellers!$B$62="","",[1]Sellers!$B$62)</f>
        <v/>
      </c>
      <c r="C61">
        <f>IF([1]Sellers!$C$62="","",[1]Sellers!$C$62)</f>
        <v/>
      </c>
      <c r="E61">
        <f>IF([1]Products_Sell!$A$62="","",[1]Products_Sell!$A$62)</f>
        <v/>
      </c>
      <c r="F61">
        <f>IF([1]Products_Sell!$B$62="","",[1]Products_Sell!$B$62)</f>
        <v/>
      </c>
      <c r="G61">
        <f>IF([1]Products_Sell!$C$62="","",[1]Products_Sell!$C$62)</f>
        <v/>
      </c>
      <c r="H61">
        <f>IF([1]Products_Sell!$D$62="","",[1]Products_Sell!$D$62)</f>
        <v/>
      </c>
      <c r="I61">
        <f>IF([1]Products_Sell!$E$62="","",[1]Products_Sell!$E$62)</f>
        <v/>
      </c>
      <c r="P61">
        <f>COUNTIF($A$6:$A61,"?*")</f>
        <v/>
      </c>
      <c r="Q61">
        <f>IFERROR(INDEX($A$6:$A$105,MATCH(ROW()-5,$P$6:$P$105,0)),"")</f>
        <v/>
      </c>
      <c r="R61">
        <f>IF($Q61="","",$Q61&amp;" – "&amp;IF(IFERROR(VLOOKUP($Q61,$A$6:$B$105,2,0),"")="","(بدون عنوان)",VLOOKUP($Q61,$A$6:$B$105,2,0)))</f>
        <v/>
      </c>
      <c r="T61">
        <f>COUNTIF($E$6:$E61,"?*")</f>
        <v/>
      </c>
      <c r="U61">
        <f>IFERROR(INDEX($E$6:$E$105,MATCH(ROW()-5,$T$6:$T$105,0)),"")</f>
        <v/>
      </c>
      <c r="V61">
        <f>IF($U61="","",$U61&amp;" – "&amp;IF(IFERROR(VLOOKUP($U61,$E$6:$F$105,2,0),"")="","(بدون عنوان)",VLOOKUP($U61,$E$6:$F$105,2,0)))</f>
        <v/>
      </c>
    </row>
    <row r="62">
      <c r="A62">
        <f>IF([1]Sellers!$A$63="","",[1]Sellers!$A$63)</f>
        <v/>
      </c>
      <c r="B62">
        <f>IF([1]Sellers!$B$63="","",[1]Sellers!$B$63)</f>
        <v/>
      </c>
      <c r="C62">
        <f>IF([1]Sellers!$C$63="","",[1]Sellers!$C$63)</f>
        <v/>
      </c>
      <c r="E62">
        <f>IF([1]Products_Sell!$A$63="","",[1]Products_Sell!$A$63)</f>
        <v/>
      </c>
      <c r="F62">
        <f>IF([1]Products_Sell!$B$63="","",[1]Products_Sell!$B$63)</f>
        <v/>
      </c>
      <c r="G62">
        <f>IF([1]Products_Sell!$C$63="","",[1]Products_Sell!$C$63)</f>
        <v/>
      </c>
      <c r="H62">
        <f>IF([1]Products_Sell!$D$63="","",[1]Products_Sell!$D$63)</f>
        <v/>
      </c>
      <c r="I62">
        <f>IF([1]Products_Sell!$E$63="","",[1]Products_Sell!$E$63)</f>
        <v/>
      </c>
      <c r="P62">
        <f>COUNTIF($A$6:$A62,"?*")</f>
        <v/>
      </c>
      <c r="Q62">
        <f>IFERROR(INDEX($A$6:$A$105,MATCH(ROW()-5,$P$6:$P$105,0)),"")</f>
        <v/>
      </c>
      <c r="R62">
        <f>IF($Q62="","",$Q62&amp;" – "&amp;IF(IFERROR(VLOOKUP($Q62,$A$6:$B$105,2,0),"")="","(بدون عنوان)",VLOOKUP($Q62,$A$6:$B$105,2,0)))</f>
        <v/>
      </c>
      <c r="T62">
        <f>COUNTIF($E$6:$E62,"?*")</f>
        <v/>
      </c>
      <c r="U62">
        <f>IFERROR(INDEX($E$6:$E$105,MATCH(ROW()-5,$T$6:$T$105,0)),"")</f>
        <v/>
      </c>
      <c r="V62">
        <f>IF($U62="","",$U62&amp;" – "&amp;IF(IFERROR(VLOOKUP($U62,$E$6:$F$105,2,0),"")="","(بدون عنوان)",VLOOKUP($U62,$E$6:$F$105,2,0)))</f>
        <v/>
      </c>
    </row>
    <row r="63">
      <c r="A63">
        <f>IF([1]Sellers!$A$64="","",[1]Sellers!$A$64)</f>
        <v/>
      </c>
      <c r="B63">
        <f>IF([1]Sellers!$B$64="","",[1]Sellers!$B$64)</f>
        <v/>
      </c>
      <c r="C63">
        <f>IF([1]Sellers!$C$64="","",[1]Sellers!$C$64)</f>
        <v/>
      </c>
      <c r="E63">
        <f>IF([1]Products_Sell!$A$64="","",[1]Products_Sell!$A$64)</f>
        <v/>
      </c>
      <c r="F63">
        <f>IF([1]Products_Sell!$B$64="","",[1]Products_Sell!$B$64)</f>
        <v/>
      </c>
      <c r="G63">
        <f>IF([1]Products_Sell!$C$64="","",[1]Products_Sell!$C$64)</f>
        <v/>
      </c>
      <c r="H63">
        <f>IF([1]Products_Sell!$D$64="","",[1]Products_Sell!$D$64)</f>
        <v/>
      </c>
      <c r="I63">
        <f>IF([1]Products_Sell!$E$64="","",[1]Products_Sell!$E$64)</f>
        <v/>
      </c>
      <c r="P63">
        <f>COUNTIF($A$6:$A63,"?*")</f>
        <v/>
      </c>
      <c r="Q63">
        <f>IFERROR(INDEX($A$6:$A$105,MATCH(ROW()-5,$P$6:$P$105,0)),"")</f>
        <v/>
      </c>
      <c r="R63">
        <f>IF($Q63="","",$Q63&amp;" – "&amp;IF(IFERROR(VLOOKUP($Q63,$A$6:$B$105,2,0),"")="","(بدون عنوان)",VLOOKUP($Q63,$A$6:$B$105,2,0)))</f>
        <v/>
      </c>
      <c r="T63">
        <f>COUNTIF($E$6:$E63,"?*")</f>
        <v/>
      </c>
      <c r="U63">
        <f>IFERROR(INDEX($E$6:$E$105,MATCH(ROW()-5,$T$6:$T$105,0)),"")</f>
        <v/>
      </c>
      <c r="V63">
        <f>IF($U63="","",$U63&amp;" – "&amp;IF(IFERROR(VLOOKUP($U63,$E$6:$F$105,2,0),"")="","(بدون عنوان)",VLOOKUP($U63,$E$6:$F$105,2,0)))</f>
        <v/>
      </c>
    </row>
    <row r="64">
      <c r="A64">
        <f>IF([1]Sellers!$A$65="","",[1]Sellers!$A$65)</f>
        <v/>
      </c>
      <c r="B64">
        <f>IF([1]Sellers!$B$65="","",[1]Sellers!$B$65)</f>
        <v/>
      </c>
      <c r="C64">
        <f>IF([1]Sellers!$C$65="","",[1]Sellers!$C$65)</f>
        <v/>
      </c>
      <c r="E64">
        <f>IF([1]Products_Sell!$A$65="","",[1]Products_Sell!$A$65)</f>
        <v/>
      </c>
      <c r="F64">
        <f>IF([1]Products_Sell!$B$65="","",[1]Products_Sell!$B$65)</f>
        <v/>
      </c>
      <c r="G64">
        <f>IF([1]Products_Sell!$C$65="","",[1]Products_Sell!$C$65)</f>
        <v/>
      </c>
      <c r="H64">
        <f>IF([1]Products_Sell!$D$65="","",[1]Products_Sell!$D$65)</f>
        <v/>
      </c>
      <c r="I64">
        <f>IF([1]Products_Sell!$E$65="","",[1]Products_Sell!$E$65)</f>
        <v/>
      </c>
      <c r="P64">
        <f>COUNTIF($A$6:$A64,"?*")</f>
        <v/>
      </c>
      <c r="Q64">
        <f>IFERROR(INDEX($A$6:$A$105,MATCH(ROW()-5,$P$6:$P$105,0)),"")</f>
        <v/>
      </c>
      <c r="R64">
        <f>IF($Q64="","",$Q64&amp;" – "&amp;IF(IFERROR(VLOOKUP($Q64,$A$6:$B$105,2,0),"")="","(بدون عنوان)",VLOOKUP($Q64,$A$6:$B$105,2,0)))</f>
        <v/>
      </c>
      <c r="T64">
        <f>COUNTIF($E$6:$E64,"?*")</f>
        <v/>
      </c>
      <c r="U64">
        <f>IFERROR(INDEX($E$6:$E$105,MATCH(ROW()-5,$T$6:$T$105,0)),"")</f>
        <v/>
      </c>
      <c r="V64">
        <f>IF($U64="","",$U64&amp;" – "&amp;IF(IFERROR(VLOOKUP($U64,$E$6:$F$105,2,0),"")="","(بدون عنوان)",VLOOKUP($U64,$E$6:$F$105,2,0)))</f>
        <v/>
      </c>
    </row>
    <row r="65">
      <c r="A65">
        <f>IF([1]Sellers!$A$66="","",[1]Sellers!$A$66)</f>
        <v/>
      </c>
      <c r="B65">
        <f>IF([1]Sellers!$B$66="","",[1]Sellers!$B$66)</f>
        <v/>
      </c>
      <c r="C65">
        <f>IF([1]Sellers!$C$66="","",[1]Sellers!$C$66)</f>
        <v/>
      </c>
      <c r="E65">
        <f>IF([1]Products_Sell!$A$66="","",[1]Products_Sell!$A$66)</f>
        <v/>
      </c>
      <c r="F65">
        <f>IF([1]Products_Sell!$B$66="","",[1]Products_Sell!$B$66)</f>
        <v/>
      </c>
      <c r="G65">
        <f>IF([1]Products_Sell!$C$66="","",[1]Products_Sell!$C$66)</f>
        <v/>
      </c>
      <c r="H65">
        <f>IF([1]Products_Sell!$D$66="","",[1]Products_Sell!$D$66)</f>
        <v/>
      </c>
      <c r="I65">
        <f>IF([1]Products_Sell!$E$66="","",[1]Products_Sell!$E$66)</f>
        <v/>
      </c>
      <c r="P65">
        <f>COUNTIF($A$6:$A65,"?*")</f>
        <v/>
      </c>
      <c r="Q65">
        <f>IFERROR(INDEX($A$6:$A$105,MATCH(ROW()-5,$P$6:$P$105,0)),"")</f>
        <v/>
      </c>
      <c r="R65">
        <f>IF($Q65="","",$Q65&amp;" – "&amp;IF(IFERROR(VLOOKUP($Q65,$A$6:$B$105,2,0),"")="","(بدون عنوان)",VLOOKUP($Q65,$A$6:$B$105,2,0)))</f>
        <v/>
      </c>
      <c r="T65">
        <f>COUNTIF($E$6:$E65,"?*")</f>
        <v/>
      </c>
      <c r="U65">
        <f>IFERROR(INDEX($E$6:$E$105,MATCH(ROW()-5,$T$6:$T$105,0)),"")</f>
        <v/>
      </c>
      <c r="V65">
        <f>IF($U65="","",$U65&amp;" – "&amp;IF(IFERROR(VLOOKUP($U65,$E$6:$F$105,2,0),"")="","(بدون عنوان)",VLOOKUP($U65,$E$6:$F$105,2,0)))</f>
        <v/>
      </c>
    </row>
    <row r="66">
      <c r="A66">
        <f>IF([1]Sellers!$A$67="","",[1]Sellers!$A$67)</f>
        <v/>
      </c>
      <c r="B66">
        <f>IF([1]Sellers!$B$67="","",[1]Sellers!$B$67)</f>
        <v/>
      </c>
      <c r="C66">
        <f>IF([1]Sellers!$C$67="","",[1]Sellers!$C$67)</f>
        <v/>
      </c>
      <c r="E66">
        <f>IF([1]Products_Sell!$A$67="","",[1]Products_Sell!$A$67)</f>
        <v/>
      </c>
      <c r="F66">
        <f>IF([1]Products_Sell!$B$67="","",[1]Products_Sell!$B$67)</f>
        <v/>
      </c>
      <c r="G66">
        <f>IF([1]Products_Sell!$C$67="","",[1]Products_Sell!$C$67)</f>
        <v/>
      </c>
      <c r="H66">
        <f>IF([1]Products_Sell!$D$67="","",[1]Products_Sell!$D$67)</f>
        <v/>
      </c>
      <c r="I66">
        <f>IF([1]Products_Sell!$E$67="","",[1]Products_Sell!$E$67)</f>
        <v/>
      </c>
      <c r="P66">
        <f>COUNTIF($A$6:$A66,"?*")</f>
        <v/>
      </c>
      <c r="Q66">
        <f>IFERROR(INDEX($A$6:$A$105,MATCH(ROW()-5,$P$6:$P$105,0)),"")</f>
        <v/>
      </c>
      <c r="R66">
        <f>IF($Q66="","",$Q66&amp;" – "&amp;IF(IFERROR(VLOOKUP($Q66,$A$6:$B$105,2,0),"")="","(بدون عنوان)",VLOOKUP($Q66,$A$6:$B$105,2,0)))</f>
        <v/>
      </c>
      <c r="T66">
        <f>COUNTIF($E$6:$E66,"?*")</f>
        <v/>
      </c>
      <c r="U66">
        <f>IFERROR(INDEX($E$6:$E$105,MATCH(ROW()-5,$T$6:$T$105,0)),"")</f>
        <v/>
      </c>
      <c r="V66">
        <f>IF($U66="","",$U66&amp;" – "&amp;IF(IFERROR(VLOOKUP($U66,$E$6:$F$105,2,0),"")="","(بدون عنوان)",VLOOKUP($U66,$E$6:$F$105,2,0)))</f>
        <v/>
      </c>
    </row>
    <row r="67">
      <c r="A67">
        <f>IF([1]Sellers!$A$68="","",[1]Sellers!$A$68)</f>
        <v/>
      </c>
      <c r="B67">
        <f>IF([1]Sellers!$B$68="","",[1]Sellers!$B$68)</f>
        <v/>
      </c>
      <c r="C67">
        <f>IF([1]Sellers!$C$68="","",[1]Sellers!$C$68)</f>
        <v/>
      </c>
      <c r="E67">
        <f>IF([1]Products_Sell!$A$68="","",[1]Products_Sell!$A$68)</f>
        <v/>
      </c>
      <c r="F67">
        <f>IF([1]Products_Sell!$B$68="","",[1]Products_Sell!$B$68)</f>
        <v/>
      </c>
      <c r="G67">
        <f>IF([1]Products_Sell!$C$68="","",[1]Products_Sell!$C$68)</f>
        <v/>
      </c>
      <c r="H67">
        <f>IF([1]Products_Sell!$D$68="","",[1]Products_Sell!$D$68)</f>
        <v/>
      </c>
      <c r="I67">
        <f>IF([1]Products_Sell!$E$68="","",[1]Products_Sell!$E$68)</f>
        <v/>
      </c>
      <c r="P67">
        <f>COUNTIF($A$6:$A67,"?*")</f>
        <v/>
      </c>
      <c r="Q67">
        <f>IFERROR(INDEX($A$6:$A$105,MATCH(ROW()-5,$P$6:$P$105,0)),"")</f>
        <v/>
      </c>
      <c r="R67">
        <f>IF($Q67="","",$Q67&amp;" – "&amp;IF(IFERROR(VLOOKUP($Q67,$A$6:$B$105,2,0),"")="","(بدون عنوان)",VLOOKUP($Q67,$A$6:$B$105,2,0)))</f>
        <v/>
      </c>
      <c r="T67">
        <f>COUNTIF($E$6:$E67,"?*")</f>
        <v/>
      </c>
      <c r="U67">
        <f>IFERROR(INDEX($E$6:$E$105,MATCH(ROW()-5,$T$6:$T$105,0)),"")</f>
        <v/>
      </c>
      <c r="V67">
        <f>IF($U67="","",$U67&amp;" – "&amp;IF(IFERROR(VLOOKUP($U67,$E$6:$F$105,2,0),"")="","(بدون عنوان)",VLOOKUP($U67,$E$6:$F$105,2,0)))</f>
        <v/>
      </c>
    </row>
    <row r="68">
      <c r="A68">
        <f>IF([1]Sellers!$A$69="","",[1]Sellers!$A$69)</f>
        <v/>
      </c>
      <c r="B68">
        <f>IF([1]Sellers!$B$69="","",[1]Sellers!$B$69)</f>
        <v/>
      </c>
      <c r="C68">
        <f>IF([1]Sellers!$C$69="","",[1]Sellers!$C$69)</f>
        <v/>
      </c>
      <c r="E68">
        <f>IF([1]Products_Sell!$A$69="","",[1]Products_Sell!$A$69)</f>
        <v/>
      </c>
      <c r="F68">
        <f>IF([1]Products_Sell!$B$69="","",[1]Products_Sell!$B$69)</f>
        <v/>
      </c>
      <c r="G68">
        <f>IF([1]Products_Sell!$C$69="","",[1]Products_Sell!$C$69)</f>
        <v/>
      </c>
      <c r="H68">
        <f>IF([1]Products_Sell!$D$69="","",[1]Products_Sell!$D$69)</f>
        <v/>
      </c>
      <c r="I68">
        <f>IF([1]Products_Sell!$E$69="","",[1]Products_Sell!$E$69)</f>
        <v/>
      </c>
      <c r="P68">
        <f>COUNTIF($A$6:$A68,"?*")</f>
        <v/>
      </c>
      <c r="Q68">
        <f>IFERROR(INDEX($A$6:$A$105,MATCH(ROW()-5,$P$6:$P$105,0)),"")</f>
        <v/>
      </c>
      <c r="R68">
        <f>IF($Q68="","",$Q68&amp;" – "&amp;IF(IFERROR(VLOOKUP($Q68,$A$6:$B$105,2,0),"")="","(بدون عنوان)",VLOOKUP($Q68,$A$6:$B$105,2,0)))</f>
        <v/>
      </c>
      <c r="T68">
        <f>COUNTIF($E$6:$E68,"?*")</f>
        <v/>
      </c>
      <c r="U68">
        <f>IFERROR(INDEX($E$6:$E$105,MATCH(ROW()-5,$T$6:$T$105,0)),"")</f>
        <v/>
      </c>
      <c r="V68">
        <f>IF($U68="","",$U68&amp;" – "&amp;IF(IFERROR(VLOOKUP($U68,$E$6:$F$105,2,0),"")="","(بدون عنوان)",VLOOKUP($U68,$E$6:$F$105,2,0)))</f>
        <v/>
      </c>
    </row>
    <row r="69">
      <c r="A69">
        <f>IF([1]Sellers!$A$70="","",[1]Sellers!$A$70)</f>
        <v/>
      </c>
      <c r="B69">
        <f>IF([1]Sellers!$B$70="","",[1]Sellers!$B$70)</f>
        <v/>
      </c>
      <c r="C69">
        <f>IF([1]Sellers!$C$70="","",[1]Sellers!$C$70)</f>
        <v/>
      </c>
      <c r="E69">
        <f>IF([1]Products_Sell!$A$70="","",[1]Products_Sell!$A$70)</f>
        <v/>
      </c>
      <c r="F69">
        <f>IF([1]Products_Sell!$B$70="","",[1]Products_Sell!$B$70)</f>
        <v/>
      </c>
      <c r="G69">
        <f>IF([1]Products_Sell!$C$70="","",[1]Products_Sell!$C$70)</f>
        <v/>
      </c>
      <c r="H69">
        <f>IF([1]Products_Sell!$D$70="","",[1]Products_Sell!$D$70)</f>
        <v/>
      </c>
      <c r="I69">
        <f>IF([1]Products_Sell!$E$70="","",[1]Products_Sell!$E$70)</f>
        <v/>
      </c>
      <c r="P69">
        <f>COUNTIF($A$6:$A69,"?*")</f>
        <v/>
      </c>
      <c r="Q69">
        <f>IFERROR(INDEX($A$6:$A$105,MATCH(ROW()-5,$P$6:$P$105,0)),"")</f>
        <v/>
      </c>
      <c r="R69">
        <f>IF($Q69="","",$Q69&amp;" – "&amp;IF(IFERROR(VLOOKUP($Q69,$A$6:$B$105,2,0),"")="","(بدون عنوان)",VLOOKUP($Q69,$A$6:$B$105,2,0)))</f>
        <v/>
      </c>
      <c r="T69">
        <f>COUNTIF($E$6:$E69,"?*")</f>
        <v/>
      </c>
      <c r="U69">
        <f>IFERROR(INDEX($E$6:$E$105,MATCH(ROW()-5,$T$6:$T$105,0)),"")</f>
        <v/>
      </c>
      <c r="V69">
        <f>IF($U69="","",$U69&amp;" – "&amp;IF(IFERROR(VLOOKUP($U69,$E$6:$F$105,2,0),"")="","(بدون عنوان)",VLOOKUP($U69,$E$6:$F$105,2,0)))</f>
        <v/>
      </c>
    </row>
    <row r="70">
      <c r="A70">
        <f>IF([1]Sellers!$A$71="","",[1]Sellers!$A$71)</f>
        <v/>
      </c>
      <c r="B70">
        <f>IF([1]Sellers!$B$71="","",[1]Sellers!$B$71)</f>
        <v/>
      </c>
      <c r="C70">
        <f>IF([1]Sellers!$C$71="","",[1]Sellers!$C$71)</f>
        <v/>
      </c>
      <c r="E70">
        <f>IF([1]Products_Sell!$A$71="","",[1]Products_Sell!$A$71)</f>
        <v/>
      </c>
      <c r="F70">
        <f>IF([1]Products_Sell!$B$71="","",[1]Products_Sell!$B$71)</f>
        <v/>
      </c>
      <c r="G70">
        <f>IF([1]Products_Sell!$C$71="","",[1]Products_Sell!$C$71)</f>
        <v/>
      </c>
      <c r="H70">
        <f>IF([1]Products_Sell!$D$71="","",[1]Products_Sell!$D$71)</f>
        <v/>
      </c>
      <c r="I70">
        <f>IF([1]Products_Sell!$E$71="","",[1]Products_Sell!$E$71)</f>
        <v/>
      </c>
      <c r="P70">
        <f>COUNTIF($A$6:$A70,"?*")</f>
        <v/>
      </c>
      <c r="Q70">
        <f>IFERROR(INDEX($A$6:$A$105,MATCH(ROW()-5,$P$6:$P$105,0)),"")</f>
        <v/>
      </c>
      <c r="R70">
        <f>IF($Q70="","",$Q70&amp;" – "&amp;IF(IFERROR(VLOOKUP($Q70,$A$6:$B$105,2,0),"")="","(بدون عنوان)",VLOOKUP($Q70,$A$6:$B$105,2,0)))</f>
        <v/>
      </c>
      <c r="T70">
        <f>COUNTIF($E$6:$E70,"?*")</f>
        <v/>
      </c>
      <c r="U70">
        <f>IFERROR(INDEX($E$6:$E$105,MATCH(ROW()-5,$T$6:$T$105,0)),"")</f>
        <v/>
      </c>
      <c r="V70">
        <f>IF($U70="","",$U70&amp;" – "&amp;IF(IFERROR(VLOOKUP($U70,$E$6:$F$105,2,0),"")="","(بدون عنوان)",VLOOKUP($U70,$E$6:$F$105,2,0)))</f>
        <v/>
      </c>
    </row>
    <row r="71">
      <c r="A71">
        <f>IF([1]Sellers!$A$72="","",[1]Sellers!$A$72)</f>
        <v/>
      </c>
      <c r="B71">
        <f>IF([1]Sellers!$B$72="","",[1]Sellers!$B$72)</f>
        <v/>
      </c>
      <c r="C71">
        <f>IF([1]Sellers!$C$72="","",[1]Sellers!$C$72)</f>
        <v/>
      </c>
      <c r="E71">
        <f>IF([1]Products_Sell!$A$72="","",[1]Products_Sell!$A$72)</f>
        <v/>
      </c>
      <c r="F71">
        <f>IF([1]Products_Sell!$B$72="","",[1]Products_Sell!$B$72)</f>
        <v/>
      </c>
      <c r="G71">
        <f>IF([1]Products_Sell!$C$72="","",[1]Products_Sell!$C$72)</f>
        <v/>
      </c>
      <c r="H71">
        <f>IF([1]Products_Sell!$D$72="","",[1]Products_Sell!$D$72)</f>
        <v/>
      </c>
      <c r="I71">
        <f>IF([1]Products_Sell!$E$72="","",[1]Products_Sell!$E$72)</f>
        <v/>
      </c>
      <c r="P71">
        <f>COUNTIF($A$6:$A71,"?*")</f>
        <v/>
      </c>
      <c r="Q71">
        <f>IFERROR(INDEX($A$6:$A$105,MATCH(ROW()-5,$P$6:$P$105,0)),"")</f>
        <v/>
      </c>
      <c r="R71">
        <f>IF($Q71="","",$Q71&amp;" – "&amp;IF(IFERROR(VLOOKUP($Q71,$A$6:$B$105,2,0),"")="","(بدون عنوان)",VLOOKUP($Q71,$A$6:$B$105,2,0)))</f>
        <v/>
      </c>
      <c r="T71">
        <f>COUNTIF($E$6:$E71,"?*")</f>
        <v/>
      </c>
      <c r="U71">
        <f>IFERROR(INDEX($E$6:$E$105,MATCH(ROW()-5,$T$6:$T$105,0)),"")</f>
        <v/>
      </c>
      <c r="V71">
        <f>IF($U71="","",$U71&amp;" – "&amp;IF(IFERROR(VLOOKUP($U71,$E$6:$F$105,2,0),"")="","(بدون عنوان)",VLOOKUP($U71,$E$6:$F$105,2,0)))</f>
        <v/>
      </c>
    </row>
    <row r="72">
      <c r="A72">
        <f>IF([1]Sellers!$A$73="","",[1]Sellers!$A$73)</f>
        <v/>
      </c>
      <c r="B72">
        <f>IF([1]Sellers!$B$73="","",[1]Sellers!$B$73)</f>
        <v/>
      </c>
      <c r="C72">
        <f>IF([1]Sellers!$C$73="","",[1]Sellers!$C$73)</f>
        <v/>
      </c>
      <c r="E72">
        <f>IF([1]Products_Sell!$A$73="","",[1]Products_Sell!$A$73)</f>
        <v/>
      </c>
      <c r="F72">
        <f>IF([1]Products_Sell!$B$73="","",[1]Products_Sell!$B$73)</f>
        <v/>
      </c>
      <c r="G72">
        <f>IF([1]Products_Sell!$C$73="","",[1]Products_Sell!$C$73)</f>
        <v/>
      </c>
      <c r="H72">
        <f>IF([1]Products_Sell!$D$73="","",[1]Products_Sell!$D$73)</f>
        <v/>
      </c>
      <c r="I72">
        <f>IF([1]Products_Sell!$E$73="","",[1]Products_Sell!$E$73)</f>
        <v/>
      </c>
      <c r="P72">
        <f>COUNTIF($A$6:$A72,"?*")</f>
        <v/>
      </c>
      <c r="Q72">
        <f>IFERROR(INDEX($A$6:$A$105,MATCH(ROW()-5,$P$6:$P$105,0)),"")</f>
        <v/>
      </c>
      <c r="R72">
        <f>IF($Q72="","",$Q72&amp;" – "&amp;IF(IFERROR(VLOOKUP($Q72,$A$6:$B$105,2,0),"")="","(بدون عنوان)",VLOOKUP($Q72,$A$6:$B$105,2,0)))</f>
        <v/>
      </c>
      <c r="T72">
        <f>COUNTIF($E$6:$E72,"?*")</f>
        <v/>
      </c>
      <c r="U72">
        <f>IFERROR(INDEX($E$6:$E$105,MATCH(ROW()-5,$T$6:$T$105,0)),"")</f>
        <v/>
      </c>
      <c r="V72">
        <f>IF($U72="","",$U72&amp;" – "&amp;IF(IFERROR(VLOOKUP($U72,$E$6:$F$105,2,0),"")="","(بدون عنوان)",VLOOKUP($U72,$E$6:$F$105,2,0)))</f>
        <v/>
      </c>
    </row>
    <row r="73">
      <c r="A73">
        <f>IF([1]Sellers!$A$74="","",[1]Sellers!$A$74)</f>
        <v/>
      </c>
      <c r="B73">
        <f>IF([1]Sellers!$B$74="","",[1]Sellers!$B$74)</f>
        <v/>
      </c>
      <c r="C73">
        <f>IF([1]Sellers!$C$74="","",[1]Sellers!$C$74)</f>
        <v/>
      </c>
      <c r="E73">
        <f>IF([1]Products_Sell!$A$74="","",[1]Products_Sell!$A$74)</f>
        <v/>
      </c>
      <c r="F73">
        <f>IF([1]Products_Sell!$B$74="","",[1]Products_Sell!$B$74)</f>
        <v/>
      </c>
      <c r="G73">
        <f>IF([1]Products_Sell!$C$74="","",[1]Products_Sell!$C$74)</f>
        <v/>
      </c>
      <c r="H73">
        <f>IF([1]Products_Sell!$D$74="","",[1]Products_Sell!$D$74)</f>
        <v/>
      </c>
      <c r="I73">
        <f>IF([1]Products_Sell!$E$74="","",[1]Products_Sell!$E$74)</f>
        <v/>
      </c>
      <c r="P73">
        <f>COUNTIF($A$6:$A73,"?*")</f>
        <v/>
      </c>
      <c r="Q73">
        <f>IFERROR(INDEX($A$6:$A$105,MATCH(ROW()-5,$P$6:$P$105,0)),"")</f>
        <v/>
      </c>
      <c r="R73">
        <f>IF($Q73="","",$Q73&amp;" – "&amp;IF(IFERROR(VLOOKUP($Q73,$A$6:$B$105,2,0),"")="","(بدون عنوان)",VLOOKUP($Q73,$A$6:$B$105,2,0)))</f>
        <v/>
      </c>
      <c r="T73">
        <f>COUNTIF($E$6:$E73,"?*")</f>
        <v/>
      </c>
      <c r="U73">
        <f>IFERROR(INDEX($E$6:$E$105,MATCH(ROW()-5,$T$6:$T$105,0)),"")</f>
        <v/>
      </c>
      <c r="V73">
        <f>IF($U73="","",$U73&amp;" – "&amp;IF(IFERROR(VLOOKUP($U73,$E$6:$F$105,2,0),"")="","(بدون عنوان)",VLOOKUP($U73,$E$6:$F$105,2,0)))</f>
        <v/>
      </c>
    </row>
    <row r="74">
      <c r="A74">
        <f>IF([1]Sellers!$A$75="","",[1]Sellers!$A$75)</f>
        <v/>
      </c>
      <c r="B74">
        <f>IF([1]Sellers!$B$75="","",[1]Sellers!$B$75)</f>
        <v/>
      </c>
      <c r="C74">
        <f>IF([1]Sellers!$C$75="","",[1]Sellers!$C$75)</f>
        <v/>
      </c>
      <c r="E74">
        <f>IF([1]Products_Sell!$A$75="","",[1]Products_Sell!$A$75)</f>
        <v/>
      </c>
      <c r="F74">
        <f>IF([1]Products_Sell!$B$75="","",[1]Products_Sell!$B$75)</f>
        <v/>
      </c>
      <c r="G74">
        <f>IF([1]Products_Sell!$C$75="","",[1]Products_Sell!$C$75)</f>
        <v/>
      </c>
      <c r="H74">
        <f>IF([1]Products_Sell!$D$75="","",[1]Products_Sell!$D$75)</f>
        <v/>
      </c>
      <c r="I74">
        <f>IF([1]Products_Sell!$E$75="","",[1]Products_Sell!$E$75)</f>
        <v/>
      </c>
      <c r="P74">
        <f>COUNTIF($A$6:$A74,"?*")</f>
        <v/>
      </c>
      <c r="Q74">
        <f>IFERROR(INDEX($A$6:$A$105,MATCH(ROW()-5,$P$6:$P$105,0)),"")</f>
        <v/>
      </c>
      <c r="R74">
        <f>IF($Q74="","",$Q74&amp;" – "&amp;IF(IFERROR(VLOOKUP($Q74,$A$6:$B$105,2,0),"")="","(بدون عنوان)",VLOOKUP($Q74,$A$6:$B$105,2,0)))</f>
        <v/>
      </c>
      <c r="T74">
        <f>COUNTIF($E$6:$E74,"?*")</f>
        <v/>
      </c>
      <c r="U74">
        <f>IFERROR(INDEX($E$6:$E$105,MATCH(ROW()-5,$T$6:$T$105,0)),"")</f>
        <v/>
      </c>
      <c r="V74">
        <f>IF($U74="","",$U74&amp;" – "&amp;IF(IFERROR(VLOOKUP($U74,$E$6:$F$105,2,0),"")="","(بدون عنوان)",VLOOKUP($U74,$E$6:$F$105,2,0)))</f>
        <v/>
      </c>
    </row>
    <row r="75">
      <c r="A75">
        <f>IF([1]Sellers!$A$76="","",[1]Sellers!$A$76)</f>
        <v/>
      </c>
      <c r="B75">
        <f>IF([1]Sellers!$B$76="","",[1]Sellers!$B$76)</f>
        <v/>
      </c>
      <c r="C75">
        <f>IF([1]Sellers!$C$76="","",[1]Sellers!$C$76)</f>
        <v/>
      </c>
      <c r="E75">
        <f>IF([1]Products_Sell!$A$76="","",[1]Products_Sell!$A$76)</f>
        <v/>
      </c>
      <c r="F75">
        <f>IF([1]Products_Sell!$B$76="","",[1]Products_Sell!$B$76)</f>
        <v/>
      </c>
      <c r="G75">
        <f>IF([1]Products_Sell!$C$76="","",[1]Products_Sell!$C$76)</f>
        <v/>
      </c>
      <c r="H75">
        <f>IF([1]Products_Sell!$D$76="","",[1]Products_Sell!$D$76)</f>
        <v/>
      </c>
      <c r="I75">
        <f>IF([1]Products_Sell!$E$76="","",[1]Products_Sell!$E$76)</f>
        <v/>
      </c>
      <c r="P75">
        <f>COUNTIF($A$6:$A75,"?*")</f>
        <v/>
      </c>
      <c r="Q75">
        <f>IFERROR(INDEX($A$6:$A$105,MATCH(ROW()-5,$P$6:$P$105,0)),"")</f>
        <v/>
      </c>
      <c r="R75">
        <f>IF($Q75="","",$Q75&amp;" – "&amp;IF(IFERROR(VLOOKUP($Q75,$A$6:$B$105,2,0),"")="","(بدون عنوان)",VLOOKUP($Q75,$A$6:$B$105,2,0)))</f>
        <v/>
      </c>
      <c r="T75">
        <f>COUNTIF($E$6:$E75,"?*")</f>
        <v/>
      </c>
      <c r="U75">
        <f>IFERROR(INDEX($E$6:$E$105,MATCH(ROW()-5,$T$6:$T$105,0)),"")</f>
        <v/>
      </c>
      <c r="V75">
        <f>IF($U75="","",$U75&amp;" – "&amp;IF(IFERROR(VLOOKUP($U75,$E$6:$F$105,2,0),"")="","(بدون عنوان)",VLOOKUP($U75,$E$6:$F$105,2,0)))</f>
        <v/>
      </c>
    </row>
    <row r="76">
      <c r="A76">
        <f>IF([1]Sellers!$A$77="","",[1]Sellers!$A$77)</f>
        <v/>
      </c>
      <c r="B76">
        <f>IF([1]Sellers!$B$77="","",[1]Sellers!$B$77)</f>
        <v/>
      </c>
      <c r="C76">
        <f>IF([1]Sellers!$C$77="","",[1]Sellers!$C$77)</f>
        <v/>
      </c>
      <c r="E76">
        <f>IF([1]Products_Sell!$A$77="","",[1]Products_Sell!$A$77)</f>
        <v/>
      </c>
      <c r="F76">
        <f>IF([1]Products_Sell!$B$77="","",[1]Products_Sell!$B$77)</f>
        <v/>
      </c>
      <c r="G76">
        <f>IF([1]Products_Sell!$C$77="","",[1]Products_Sell!$C$77)</f>
        <v/>
      </c>
      <c r="H76">
        <f>IF([1]Products_Sell!$D$77="","",[1]Products_Sell!$D$77)</f>
        <v/>
      </c>
      <c r="I76">
        <f>IF([1]Products_Sell!$E$77="","",[1]Products_Sell!$E$77)</f>
        <v/>
      </c>
      <c r="P76">
        <f>COUNTIF($A$6:$A76,"?*")</f>
        <v/>
      </c>
      <c r="Q76">
        <f>IFERROR(INDEX($A$6:$A$105,MATCH(ROW()-5,$P$6:$P$105,0)),"")</f>
        <v/>
      </c>
      <c r="R76">
        <f>IF($Q76="","",$Q76&amp;" – "&amp;IF(IFERROR(VLOOKUP($Q76,$A$6:$B$105,2,0),"")="","(بدون عنوان)",VLOOKUP($Q76,$A$6:$B$105,2,0)))</f>
        <v/>
      </c>
      <c r="T76">
        <f>COUNTIF($E$6:$E76,"?*")</f>
        <v/>
      </c>
      <c r="U76">
        <f>IFERROR(INDEX($E$6:$E$105,MATCH(ROW()-5,$T$6:$T$105,0)),"")</f>
        <v/>
      </c>
      <c r="V76">
        <f>IF($U76="","",$U76&amp;" – "&amp;IF(IFERROR(VLOOKUP($U76,$E$6:$F$105,2,0),"")="","(بدون عنوان)",VLOOKUP($U76,$E$6:$F$105,2,0)))</f>
        <v/>
      </c>
    </row>
    <row r="77">
      <c r="A77">
        <f>IF([1]Sellers!$A$78="","",[1]Sellers!$A$78)</f>
        <v/>
      </c>
      <c r="B77">
        <f>IF([1]Sellers!$B$78="","",[1]Sellers!$B$78)</f>
        <v/>
      </c>
      <c r="C77">
        <f>IF([1]Sellers!$C$78="","",[1]Sellers!$C$78)</f>
        <v/>
      </c>
      <c r="E77">
        <f>IF([1]Products_Sell!$A$78="","",[1]Products_Sell!$A$78)</f>
        <v/>
      </c>
      <c r="F77">
        <f>IF([1]Products_Sell!$B$78="","",[1]Products_Sell!$B$78)</f>
        <v/>
      </c>
      <c r="G77">
        <f>IF([1]Products_Sell!$C$78="","",[1]Products_Sell!$C$78)</f>
        <v/>
      </c>
      <c r="H77">
        <f>IF([1]Products_Sell!$D$78="","",[1]Products_Sell!$D$78)</f>
        <v/>
      </c>
      <c r="I77">
        <f>IF([1]Products_Sell!$E$78="","",[1]Products_Sell!$E$78)</f>
        <v/>
      </c>
      <c r="P77">
        <f>COUNTIF($A$6:$A77,"?*")</f>
        <v/>
      </c>
      <c r="Q77">
        <f>IFERROR(INDEX($A$6:$A$105,MATCH(ROW()-5,$P$6:$P$105,0)),"")</f>
        <v/>
      </c>
      <c r="R77">
        <f>IF($Q77="","",$Q77&amp;" – "&amp;IF(IFERROR(VLOOKUP($Q77,$A$6:$B$105,2,0),"")="","(بدون عنوان)",VLOOKUP($Q77,$A$6:$B$105,2,0)))</f>
        <v/>
      </c>
      <c r="T77">
        <f>COUNTIF($E$6:$E77,"?*")</f>
        <v/>
      </c>
      <c r="U77">
        <f>IFERROR(INDEX($E$6:$E$105,MATCH(ROW()-5,$T$6:$T$105,0)),"")</f>
        <v/>
      </c>
      <c r="V77">
        <f>IF($U77="","",$U77&amp;" – "&amp;IF(IFERROR(VLOOKUP($U77,$E$6:$F$105,2,0),"")="","(بدون عنوان)",VLOOKUP($U77,$E$6:$F$105,2,0)))</f>
        <v/>
      </c>
    </row>
    <row r="78">
      <c r="A78">
        <f>IF([1]Sellers!$A$79="","",[1]Sellers!$A$79)</f>
        <v/>
      </c>
      <c r="B78">
        <f>IF([1]Sellers!$B$79="","",[1]Sellers!$B$79)</f>
        <v/>
      </c>
      <c r="C78">
        <f>IF([1]Sellers!$C$79="","",[1]Sellers!$C$79)</f>
        <v/>
      </c>
      <c r="E78">
        <f>IF([1]Products_Sell!$A$79="","",[1]Products_Sell!$A$79)</f>
        <v/>
      </c>
      <c r="F78">
        <f>IF([1]Products_Sell!$B$79="","",[1]Products_Sell!$B$79)</f>
        <v/>
      </c>
      <c r="G78">
        <f>IF([1]Products_Sell!$C$79="","",[1]Products_Sell!$C$79)</f>
        <v/>
      </c>
      <c r="H78">
        <f>IF([1]Products_Sell!$D$79="","",[1]Products_Sell!$D$79)</f>
        <v/>
      </c>
      <c r="I78">
        <f>IF([1]Products_Sell!$E$79="","",[1]Products_Sell!$E$79)</f>
        <v/>
      </c>
      <c r="P78">
        <f>COUNTIF($A$6:$A78,"?*")</f>
        <v/>
      </c>
      <c r="Q78">
        <f>IFERROR(INDEX($A$6:$A$105,MATCH(ROW()-5,$P$6:$P$105,0)),"")</f>
        <v/>
      </c>
      <c r="R78">
        <f>IF($Q78="","",$Q78&amp;" – "&amp;IF(IFERROR(VLOOKUP($Q78,$A$6:$B$105,2,0),"")="","(بدون عنوان)",VLOOKUP($Q78,$A$6:$B$105,2,0)))</f>
        <v/>
      </c>
      <c r="T78">
        <f>COUNTIF($E$6:$E78,"?*")</f>
        <v/>
      </c>
      <c r="U78">
        <f>IFERROR(INDEX($E$6:$E$105,MATCH(ROW()-5,$T$6:$T$105,0)),"")</f>
        <v/>
      </c>
      <c r="V78">
        <f>IF($U78="","",$U78&amp;" – "&amp;IF(IFERROR(VLOOKUP($U78,$E$6:$F$105,2,0),"")="","(بدون عنوان)",VLOOKUP($U78,$E$6:$F$105,2,0)))</f>
        <v/>
      </c>
    </row>
    <row r="79">
      <c r="A79">
        <f>IF([1]Sellers!$A$80="","",[1]Sellers!$A$80)</f>
        <v/>
      </c>
      <c r="B79">
        <f>IF([1]Sellers!$B$80="","",[1]Sellers!$B$80)</f>
        <v/>
      </c>
      <c r="C79">
        <f>IF([1]Sellers!$C$80="","",[1]Sellers!$C$80)</f>
        <v/>
      </c>
      <c r="E79">
        <f>IF([1]Products_Sell!$A$80="","",[1]Products_Sell!$A$80)</f>
        <v/>
      </c>
      <c r="F79">
        <f>IF([1]Products_Sell!$B$80="","",[1]Products_Sell!$B$80)</f>
        <v/>
      </c>
      <c r="G79">
        <f>IF([1]Products_Sell!$C$80="","",[1]Products_Sell!$C$80)</f>
        <v/>
      </c>
      <c r="H79">
        <f>IF([1]Products_Sell!$D$80="","",[1]Products_Sell!$D$80)</f>
        <v/>
      </c>
      <c r="I79">
        <f>IF([1]Products_Sell!$E$80="","",[1]Products_Sell!$E$80)</f>
        <v/>
      </c>
      <c r="P79">
        <f>COUNTIF($A$6:$A79,"?*")</f>
        <v/>
      </c>
      <c r="Q79">
        <f>IFERROR(INDEX($A$6:$A$105,MATCH(ROW()-5,$P$6:$P$105,0)),"")</f>
        <v/>
      </c>
      <c r="R79">
        <f>IF($Q79="","",$Q79&amp;" – "&amp;IF(IFERROR(VLOOKUP($Q79,$A$6:$B$105,2,0),"")="","(بدون عنوان)",VLOOKUP($Q79,$A$6:$B$105,2,0)))</f>
        <v/>
      </c>
      <c r="T79">
        <f>COUNTIF($E$6:$E79,"?*")</f>
        <v/>
      </c>
      <c r="U79">
        <f>IFERROR(INDEX($E$6:$E$105,MATCH(ROW()-5,$T$6:$T$105,0)),"")</f>
        <v/>
      </c>
      <c r="V79">
        <f>IF($U79="","",$U79&amp;" – "&amp;IF(IFERROR(VLOOKUP($U79,$E$6:$F$105,2,0),"")="","(بدون عنوان)",VLOOKUP($U79,$E$6:$F$105,2,0)))</f>
        <v/>
      </c>
    </row>
    <row r="80">
      <c r="A80">
        <f>IF([1]Sellers!$A$81="","",[1]Sellers!$A$81)</f>
        <v/>
      </c>
      <c r="B80">
        <f>IF([1]Sellers!$B$81="","",[1]Sellers!$B$81)</f>
        <v/>
      </c>
      <c r="C80">
        <f>IF([1]Sellers!$C$81="","",[1]Sellers!$C$81)</f>
        <v/>
      </c>
      <c r="E80">
        <f>IF([1]Products_Sell!$A$81="","",[1]Products_Sell!$A$81)</f>
        <v/>
      </c>
      <c r="F80">
        <f>IF([1]Products_Sell!$B$81="","",[1]Products_Sell!$B$81)</f>
        <v/>
      </c>
      <c r="G80">
        <f>IF([1]Products_Sell!$C$81="","",[1]Products_Sell!$C$81)</f>
        <v/>
      </c>
      <c r="H80">
        <f>IF([1]Products_Sell!$D$81="","",[1]Products_Sell!$D$81)</f>
        <v/>
      </c>
      <c r="I80">
        <f>IF([1]Products_Sell!$E$81="","",[1]Products_Sell!$E$81)</f>
        <v/>
      </c>
      <c r="P80">
        <f>COUNTIF($A$6:$A80,"?*")</f>
        <v/>
      </c>
      <c r="Q80">
        <f>IFERROR(INDEX($A$6:$A$105,MATCH(ROW()-5,$P$6:$P$105,0)),"")</f>
        <v/>
      </c>
      <c r="R80">
        <f>IF($Q80="","",$Q80&amp;" – "&amp;IF(IFERROR(VLOOKUP($Q80,$A$6:$B$105,2,0),"")="","(بدون عنوان)",VLOOKUP($Q80,$A$6:$B$105,2,0)))</f>
        <v/>
      </c>
      <c r="T80">
        <f>COUNTIF($E$6:$E80,"?*")</f>
        <v/>
      </c>
      <c r="U80">
        <f>IFERROR(INDEX($E$6:$E$105,MATCH(ROW()-5,$T$6:$T$105,0)),"")</f>
        <v/>
      </c>
      <c r="V80">
        <f>IF($U80="","",$U80&amp;" – "&amp;IF(IFERROR(VLOOKUP($U80,$E$6:$F$105,2,0),"")="","(بدون عنوان)",VLOOKUP($U80,$E$6:$F$105,2,0)))</f>
        <v/>
      </c>
    </row>
    <row r="81">
      <c r="A81">
        <f>IF([1]Sellers!$A$82="","",[1]Sellers!$A$82)</f>
        <v/>
      </c>
      <c r="B81">
        <f>IF([1]Sellers!$B$82="","",[1]Sellers!$B$82)</f>
        <v/>
      </c>
      <c r="C81">
        <f>IF([1]Sellers!$C$82="","",[1]Sellers!$C$82)</f>
        <v/>
      </c>
      <c r="E81">
        <f>IF([1]Products_Sell!$A$82="","",[1]Products_Sell!$A$82)</f>
        <v/>
      </c>
      <c r="F81">
        <f>IF([1]Products_Sell!$B$82="","",[1]Products_Sell!$B$82)</f>
        <v/>
      </c>
      <c r="G81">
        <f>IF([1]Products_Sell!$C$82="","",[1]Products_Sell!$C$82)</f>
        <v/>
      </c>
      <c r="H81">
        <f>IF([1]Products_Sell!$D$82="","",[1]Products_Sell!$D$82)</f>
        <v/>
      </c>
      <c r="I81">
        <f>IF([1]Products_Sell!$E$82="","",[1]Products_Sell!$E$82)</f>
        <v/>
      </c>
      <c r="P81">
        <f>COUNTIF($A$6:$A81,"?*")</f>
        <v/>
      </c>
      <c r="Q81">
        <f>IFERROR(INDEX($A$6:$A$105,MATCH(ROW()-5,$P$6:$P$105,0)),"")</f>
        <v/>
      </c>
      <c r="R81">
        <f>IF($Q81="","",$Q81&amp;" – "&amp;IF(IFERROR(VLOOKUP($Q81,$A$6:$B$105,2,0),"")="","(بدون عنوان)",VLOOKUP($Q81,$A$6:$B$105,2,0)))</f>
        <v/>
      </c>
      <c r="T81">
        <f>COUNTIF($E$6:$E81,"?*")</f>
        <v/>
      </c>
      <c r="U81">
        <f>IFERROR(INDEX($E$6:$E$105,MATCH(ROW()-5,$T$6:$T$105,0)),"")</f>
        <v/>
      </c>
      <c r="V81">
        <f>IF($U81="","",$U81&amp;" – "&amp;IF(IFERROR(VLOOKUP($U81,$E$6:$F$105,2,0),"")="","(بدون عنوان)",VLOOKUP($U81,$E$6:$F$105,2,0)))</f>
        <v/>
      </c>
    </row>
    <row r="82">
      <c r="A82">
        <f>IF([1]Sellers!$A$83="","",[1]Sellers!$A$83)</f>
        <v/>
      </c>
      <c r="B82">
        <f>IF([1]Sellers!$B$83="","",[1]Sellers!$B$83)</f>
        <v/>
      </c>
      <c r="C82">
        <f>IF([1]Sellers!$C$83="","",[1]Sellers!$C$83)</f>
        <v/>
      </c>
      <c r="E82">
        <f>IF([1]Products_Sell!$A$83="","",[1]Products_Sell!$A$83)</f>
        <v/>
      </c>
      <c r="F82">
        <f>IF([1]Products_Sell!$B$83="","",[1]Products_Sell!$B$83)</f>
        <v/>
      </c>
      <c r="G82">
        <f>IF([1]Products_Sell!$C$83="","",[1]Products_Sell!$C$83)</f>
        <v/>
      </c>
      <c r="H82">
        <f>IF([1]Products_Sell!$D$83="","",[1]Products_Sell!$D$83)</f>
        <v/>
      </c>
      <c r="I82">
        <f>IF([1]Products_Sell!$E$83="","",[1]Products_Sell!$E$83)</f>
        <v/>
      </c>
      <c r="P82">
        <f>COUNTIF($A$6:$A82,"?*")</f>
        <v/>
      </c>
      <c r="Q82">
        <f>IFERROR(INDEX($A$6:$A$105,MATCH(ROW()-5,$P$6:$P$105,0)),"")</f>
        <v/>
      </c>
      <c r="R82">
        <f>IF($Q82="","",$Q82&amp;" – "&amp;IF(IFERROR(VLOOKUP($Q82,$A$6:$B$105,2,0),"")="","(بدون عنوان)",VLOOKUP($Q82,$A$6:$B$105,2,0)))</f>
        <v/>
      </c>
      <c r="T82">
        <f>COUNTIF($E$6:$E82,"?*")</f>
        <v/>
      </c>
      <c r="U82">
        <f>IFERROR(INDEX($E$6:$E$105,MATCH(ROW()-5,$T$6:$T$105,0)),"")</f>
        <v/>
      </c>
      <c r="V82">
        <f>IF($U82="","",$U82&amp;" – "&amp;IF(IFERROR(VLOOKUP($U82,$E$6:$F$105,2,0),"")="","(بدون عنوان)",VLOOKUP($U82,$E$6:$F$105,2,0)))</f>
        <v/>
      </c>
    </row>
    <row r="83">
      <c r="A83">
        <f>IF([1]Sellers!$A$84="","",[1]Sellers!$A$84)</f>
        <v/>
      </c>
      <c r="B83">
        <f>IF([1]Sellers!$B$84="","",[1]Sellers!$B$84)</f>
        <v/>
      </c>
      <c r="C83">
        <f>IF([1]Sellers!$C$84="","",[1]Sellers!$C$84)</f>
        <v/>
      </c>
      <c r="E83">
        <f>IF([1]Products_Sell!$A$84="","",[1]Products_Sell!$A$84)</f>
        <v/>
      </c>
      <c r="F83">
        <f>IF([1]Products_Sell!$B$84="","",[1]Products_Sell!$B$84)</f>
        <v/>
      </c>
      <c r="G83">
        <f>IF([1]Products_Sell!$C$84="","",[1]Products_Sell!$C$84)</f>
        <v/>
      </c>
      <c r="H83">
        <f>IF([1]Products_Sell!$D$84="","",[1]Products_Sell!$D$84)</f>
        <v/>
      </c>
      <c r="I83">
        <f>IF([1]Products_Sell!$E$84="","",[1]Products_Sell!$E$84)</f>
        <v/>
      </c>
      <c r="P83">
        <f>COUNTIF($A$6:$A83,"?*")</f>
        <v/>
      </c>
      <c r="Q83">
        <f>IFERROR(INDEX($A$6:$A$105,MATCH(ROW()-5,$P$6:$P$105,0)),"")</f>
        <v/>
      </c>
      <c r="R83">
        <f>IF($Q83="","",$Q83&amp;" – "&amp;IF(IFERROR(VLOOKUP($Q83,$A$6:$B$105,2,0),"")="","(بدون عنوان)",VLOOKUP($Q83,$A$6:$B$105,2,0)))</f>
        <v/>
      </c>
      <c r="T83">
        <f>COUNTIF($E$6:$E83,"?*")</f>
        <v/>
      </c>
      <c r="U83">
        <f>IFERROR(INDEX($E$6:$E$105,MATCH(ROW()-5,$T$6:$T$105,0)),"")</f>
        <v/>
      </c>
      <c r="V83">
        <f>IF($U83="","",$U83&amp;" – "&amp;IF(IFERROR(VLOOKUP($U83,$E$6:$F$105,2,0),"")="","(بدون عنوان)",VLOOKUP($U83,$E$6:$F$105,2,0)))</f>
        <v/>
      </c>
    </row>
    <row r="84">
      <c r="A84">
        <f>IF([1]Sellers!$A$85="","",[1]Sellers!$A$85)</f>
        <v/>
      </c>
      <c r="B84">
        <f>IF([1]Sellers!$B$85="","",[1]Sellers!$B$85)</f>
        <v/>
      </c>
      <c r="C84">
        <f>IF([1]Sellers!$C$85="","",[1]Sellers!$C$85)</f>
        <v/>
      </c>
      <c r="E84">
        <f>IF([1]Products_Sell!$A$85="","",[1]Products_Sell!$A$85)</f>
        <v/>
      </c>
      <c r="F84">
        <f>IF([1]Products_Sell!$B$85="","",[1]Products_Sell!$B$85)</f>
        <v/>
      </c>
      <c r="G84">
        <f>IF([1]Products_Sell!$C$85="","",[1]Products_Sell!$C$85)</f>
        <v/>
      </c>
      <c r="H84">
        <f>IF([1]Products_Sell!$D$85="","",[1]Products_Sell!$D$85)</f>
        <v/>
      </c>
      <c r="I84">
        <f>IF([1]Products_Sell!$E$85="","",[1]Products_Sell!$E$85)</f>
        <v/>
      </c>
      <c r="P84">
        <f>COUNTIF($A$6:$A84,"?*")</f>
        <v/>
      </c>
      <c r="Q84">
        <f>IFERROR(INDEX($A$6:$A$105,MATCH(ROW()-5,$P$6:$P$105,0)),"")</f>
        <v/>
      </c>
      <c r="R84">
        <f>IF($Q84="","",$Q84&amp;" – "&amp;IF(IFERROR(VLOOKUP($Q84,$A$6:$B$105,2,0),"")="","(بدون عنوان)",VLOOKUP($Q84,$A$6:$B$105,2,0)))</f>
        <v/>
      </c>
      <c r="T84">
        <f>COUNTIF($E$6:$E84,"?*")</f>
        <v/>
      </c>
      <c r="U84">
        <f>IFERROR(INDEX($E$6:$E$105,MATCH(ROW()-5,$T$6:$T$105,0)),"")</f>
        <v/>
      </c>
      <c r="V84">
        <f>IF($U84="","",$U84&amp;" – "&amp;IF(IFERROR(VLOOKUP($U84,$E$6:$F$105,2,0),"")="","(بدون عنوان)",VLOOKUP($U84,$E$6:$F$105,2,0)))</f>
        <v/>
      </c>
    </row>
    <row r="85">
      <c r="A85">
        <f>IF([1]Sellers!$A$86="","",[1]Sellers!$A$86)</f>
        <v/>
      </c>
      <c r="B85">
        <f>IF([1]Sellers!$B$86="","",[1]Sellers!$B$86)</f>
        <v/>
      </c>
      <c r="C85">
        <f>IF([1]Sellers!$C$86="","",[1]Sellers!$C$86)</f>
        <v/>
      </c>
      <c r="E85">
        <f>IF([1]Products_Sell!$A$86="","",[1]Products_Sell!$A$86)</f>
        <v/>
      </c>
      <c r="F85">
        <f>IF([1]Products_Sell!$B$86="","",[1]Products_Sell!$B$86)</f>
        <v/>
      </c>
      <c r="G85">
        <f>IF([1]Products_Sell!$C$86="","",[1]Products_Sell!$C$86)</f>
        <v/>
      </c>
      <c r="H85">
        <f>IF([1]Products_Sell!$D$86="","",[1]Products_Sell!$D$86)</f>
        <v/>
      </c>
      <c r="I85">
        <f>IF([1]Products_Sell!$E$86="","",[1]Products_Sell!$E$86)</f>
        <v/>
      </c>
      <c r="P85">
        <f>COUNTIF($A$6:$A85,"?*")</f>
        <v/>
      </c>
      <c r="Q85">
        <f>IFERROR(INDEX($A$6:$A$105,MATCH(ROW()-5,$P$6:$P$105,0)),"")</f>
        <v/>
      </c>
      <c r="R85">
        <f>IF($Q85="","",$Q85&amp;" – "&amp;IF(IFERROR(VLOOKUP($Q85,$A$6:$B$105,2,0),"")="","(بدون عنوان)",VLOOKUP($Q85,$A$6:$B$105,2,0)))</f>
        <v/>
      </c>
      <c r="T85">
        <f>COUNTIF($E$6:$E85,"?*")</f>
        <v/>
      </c>
      <c r="U85">
        <f>IFERROR(INDEX($E$6:$E$105,MATCH(ROW()-5,$T$6:$T$105,0)),"")</f>
        <v/>
      </c>
      <c r="V85">
        <f>IF($U85="","",$U85&amp;" – "&amp;IF(IFERROR(VLOOKUP($U85,$E$6:$F$105,2,0),"")="","(بدون عنوان)",VLOOKUP($U85,$E$6:$F$105,2,0)))</f>
        <v/>
      </c>
    </row>
    <row r="86">
      <c r="A86">
        <f>IF([1]Sellers!$A$87="","",[1]Sellers!$A$87)</f>
        <v/>
      </c>
      <c r="B86">
        <f>IF([1]Sellers!$B$87="","",[1]Sellers!$B$87)</f>
        <v/>
      </c>
      <c r="C86">
        <f>IF([1]Sellers!$C$87="","",[1]Sellers!$C$87)</f>
        <v/>
      </c>
      <c r="E86">
        <f>IF([1]Products_Sell!$A$87="","",[1]Products_Sell!$A$87)</f>
        <v/>
      </c>
      <c r="F86">
        <f>IF([1]Products_Sell!$B$87="","",[1]Products_Sell!$B$87)</f>
        <v/>
      </c>
      <c r="G86">
        <f>IF([1]Products_Sell!$C$87="","",[1]Products_Sell!$C$87)</f>
        <v/>
      </c>
      <c r="H86">
        <f>IF([1]Products_Sell!$D$87="","",[1]Products_Sell!$D$87)</f>
        <v/>
      </c>
      <c r="I86">
        <f>IF([1]Products_Sell!$E$87="","",[1]Products_Sell!$E$87)</f>
        <v/>
      </c>
      <c r="P86">
        <f>COUNTIF($A$6:$A86,"?*")</f>
        <v/>
      </c>
      <c r="Q86">
        <f>IFERROR(INDEX($A$6:$A$105,MATCH(ROW()-5,$P$6:$P$105,0)),"")</f>
        <v/>
      </c>
      <c r="R86">
        <f>IF($Q86="","",$Q86&amp;" – "&amp;IF(IFERROR(VLOOKUP($Q86,$A$6:$B$105,2,0),"")="","(بدون عنوان)",VLOOKUP($Q86,$A$6:$B$105,2,0)))</f>
        <v/>
      </c>
      <c r="T86">
        <f>COUNTIF($E$6:$E86,"?*")</f>
        <v/>
      </c>
      <c r="U86">
        <f>IFERROR(INDEX($E$6:$E$105,MATCH(ROW()-5,$T$6:$T$105,0)),"")</f>
        <v/>
      </c>
      <c r="V86">
        <f>IF($U86="","",$U86&amp;" – "&amp;IF(IFERROR(VLOOKUP($U86,$E$6:$F$105,2,0),"")="","(بدون عنوان)",VLOOKUP($U86,$E$6:$F$105,2,0)))</f>
        <v/>
      </c>
    </row>
    <row r="87">
      <c r="A87">
        <f>IF([1]Sellers!$A$88="","",[1]Sellers!$A$88)</f>
        <v/>
      </c>
      <c r="B87">
        <f>IF([1]Sellers!$B$88="","",[1]Sellers!$B$88)</f>
        <v/>
      </c>
      <c r="C87">
        <f>IF([1]Sellers!$C$88="","",[1]Sellers!$C$88)</f>
        <v/>
      </c>
      <c r="E87">
        <f>IF([1]Products_Sell!$A$88="","",[1]Products_Sell!$A$88)</f>
        <v/>
      </c>
      <c r="F87">
        <f>IF([1]Products_Sell!$B$88="","",[1]Products_Sell!$B$88)</f>
        <v/>
      </c>
      <c r="G87">
        <f>IF([1]Products_Sell!$C$88="","",[1]Products_Sell!$C$88)</f>
        <v/>
      </c>
      <c r="H87">
        <f>IF([1]Products_Sell!$D$88="","",[1]Products_Sell!$D$88)</f>
        <v/>
      </c>
      <c r="I87">
        <f>IF([1]Products_Sell!$E$88="","",[1]Products_Sell!$E$88)</f>
        <v/>
      </c>
      <c r="P87">
        <f>COUNTIF($A$6:$A87,"?*")</f>
        <v/>
      </c>
      <c r="Q87">
        <f>IFERROR(INDEX($A$6:$A$105,MATCH(ROW()-5,$P$6:$P$105,0)),"")</f>
        <v/>
      </c>
      <c r="R87">
        <f>IF($Q87="","",$Q87&amp;" – "&amp;IF(IFERROR(VLOOKUP($Q87,$A$6:$B$105,2,0),"")="","(بدون عنوان)",VLOOKUP($Q87,$A$6:$B$105,2,0)))</f>
        <v/>
      </c>
      <c r="T87">
        <f>COUNTIF($E$6:$E87,"?*")</f>
        <v/>
      </c>
      <c r="U87">
        <f>IFERROR(INDEX($E$6:$E$105,MATCH(ROW()-5,$T$6:$T$105,0)),"")</f>
        <v/>
      </c>
      <c r="V87">
        <f>IF($U87="","",$U87&amp;" – "&amp;IF(IFERROR(VLOOKUP($U87,$E$6:$F$105,2,0),"")="","(بدون عنوان)",VLOOKUP($U87,$E$6:$F$105,2,0)))</f>
        <v/>
      </c>
    </row>
    <row r="88">
      <c r="A88">
        <f>IF([1]Sellers!$A$89="","",[1]Sellers!$A$89)</f>
        <v/>
      </c>
      <c r="B88">
        <f>IF([1]Sellers!$B$89="","",[1]Sellers!$B$89)</f>
        <v/>
      </c>
      <c r="C88">
        <f>IF([1]Sellers!$C$89="","",[1]Sellers!$C$89)</f>
        <v/>
      </c>
      <c r="E88">
        <f>IF([1]Products_Sell!$A$89="","",[1]Products_Sell!$A$89)</f>
        <v/>
      </c>
      <c r="F88">
        <f>IF([1]Products_Sell!$B$89="","",[1]Products_Sell!$B$89)</f>
        <v/>
      </c>
      <c r="G88">
        <f>IF([1]Products_Sell!$C$89="","",[1]Products_Sell!$C$89)</f>
        <v/>
      </c>
      <c r="H88">
        <f>IF([1]Products_Sell!$D$89="","",[1]Products_Sell!$D$89)</f>
        <v/>
      </c>
      <c r="I88">
        <f>IF([1]Products_Sell!$E$89="","",[1]Products_Sell!$E$89)</f>
        <v/>
      </c>
      <c r="P88">
        <f>COUNTIF($A$6:$A88,"?*")</f>
        <v/>
      </c>
      <c r="Q88">
        <f>IFERROR(INDEX($A$6:$A$105,MATCH(ROW()-5,$P$6:$P$105,0)),"")</f>
        <v/>
      </c>
      <c r="R88">
        <f>IF($Q88="","",$Q88&amp;" – "&amp;IF(IFERROR(VLOOKUP($Q88,$A$6:$B$105,2,0),"")="","(بدون عنوان)",VLOOKUP($Q88,$A$6:$B$105,2,0)))</f>
        <v/>
      </c>
      <c r="T88">
        <f>COUNTIF($E$6:$E88,"?*")</f>
        <v/>
      </c>
      <c r="U88">
        <f>IFERROR(INDEX($E$6:$E$105,MATCH(ROW()-5,$T$6:$T$105,0)),"")</f>
        <v/>
      </c>
      <c r="V88">
        <f>IF($U88="","",$U88&amp;" – "&amp;IF(IFERROR(VLOOKUP($U88,$E$6:$F$105,2,0),"")="","(بدون عنوان)",VLOOKUP($U88,$E$6:$F$105,2,0)))</f>
        <v/>
      </c>
    </row>
    <row r="89">
      <c r="A89">
        <f>IF([1]Sellers!$A$90="","",[1]Sellers!$A$90)</f>
        <v/>
      </c>
      <c r="B89">
        <f>IF([1]Sellers!$B$90="","",[1]Sellers!$B$90)</f>
        <v/>
      </c>
      <c r="C89">
        <f>IF([1]Sellers!$C$90="","",[1]Sellers!$C$90)</f>
        <v/>
      </c>
      <c r="E89">
        <f>IF([1]Products_Sell!$A$90="","",[1]Products_Sell!$A$90)</f>
        <v/>
      </c>
      <c r="F89">
        <f>IF([1]Products_Sell!$B$90="","",[1]Products_Sell!$B$90)</f>
        <v/>
      </c>
      <c r="G89">
        <f>IF([1]Products_Sell!$C$90="","",[1]Products_Sell!$C$90)</f>
        <v/>
      </c>
      <c r="H89">
        <f>IF([1]Products_Sell!$D$90="","",[1]Products_Sell!$D$90)</f>
        <v/>
      </c>
      <c r="I89">
        <f>IF([1]Products_Sell!$E$90="","",[1]Products_Sell!$E$90)</f>
        <v/>
      </c>
      <c r="P89">
        <f>COUNTIF($A$6:$A89,"?*")</f>
        <v/>
      </c>
      <c r="Q89">
        <f>IFERROR(INDEX($A$6:$A$105,MATCH(ROW()-5,$P$6:$P$105,0)),"")</f>
        <v/>
      </c>
      <c r="R89">
        <f>IF($Q89="","",$Q89&amp;" – "&amp;IF(IFERROR(VLOOKUP($Q89,$A$6:$B$105,2,0),"")="","(بدون عنوان)",VLOOKUP($Q89,$A$6:$B$105,2,0)))</f>
        <v/>
      </c>
      <c r="T89">
        <f>COUNTIF($E$6:$E89,"?*")</f>
        <v/>
      </c>
      <c r="U89">
        <f>IFERROR(INDEX($E$6:$E$105,MATCH(ROW()-5,$T$6:$T$105,0)),"")</f>
        <v/>
      </c>
      <c r="V89">
        <f>IF($U89="","",$U89&amp;" – "&amp;IF(IFERROR(VLOOKUP($U89,$E$6:$F$105,2,0),"")="","(بدون عنوان)",VLOOKUP($U89,$E$6:$F$105,2,0)))</f>
        <v/>
      </c>
    </row>
    <row r="90">
      <c r="A90">
        <f>IF([1]Sellers!$A$91="","",[1]Sellers!$A$91)</f>
        <v/>
      </c>
      <c r="B90">
        <f>IF([1]Sellers!$B$91="","",[1]Sellers!$B$91)</f>
        <v/>
      </c>
      <c r="C90">
        <f>IF([1]Sellers!$C$91="","",[1]Sellers!$C$91)</f>
        <v/>
      </c>
      <c r="E90">
        <f>IF([1]Products_Sell!$A$91="","",[1]Products_Sell!$A$91)</f>
        <v/>
      </c>
      <c r="F90">
        <f>IF([1]Products_Sell!$B$91="","",[1]Products_Sell!$B$91)</f>
        <v/>
      </c>
      <c r="G90">
        <f>IF([1]Products_Sell!$C$91="","",[1]Products_Sell!$C$91)</f>
        <v/>
      </c>
      <c r="H90">
        <f>IF([1]Products_Sell!$D$91="","",[1]Products_Sell!$D$91)</f>
        <v/>
      </c>
      <c r="I90">
        <f>IF([1]Products_Sell!$E$91="","",[1]Products_Sell!$E$91)</f>
        <v/>
      </c>
      <c r="P90">
        <f>COUNTIF($A$6:$A90,"?*")</f>
        <v/>
      </c>
      <c r="Q90">
        <f>IFERROR(INDEX($A$6:$A$105,MATCH(ROW()-5,$P$6:$P$105,0)),"")</f>
        <v/>
      </c>
      <c r="R90">
        <f>IF($Q90="","",$Q90&amp;" – "&amp;IF(IFERROR(VLOOKUP($Q90,$A$6:$B$105,2,0),"")="","(بدون عنوان)",VLOOKUP($Q90,$A$6:$B$105,2,0)))</f>
        <v/>
      </c>
      <c r="T90">
        <f>COUNTIF($E$6:$E90,"?*")</f>
        <v/>
      </c>
      <c r="U90">
        <f>IFERROR(INDEX($E$6:$E$105,MATCH(ROW()-5,$T$6:$T$105,0)),"")</f>
        <v/>
      </c>
      <c r="V90">
        <f>IF($U90="","",$U90&amp;" – "&amp;IF(IFERROR(VLOOKUP($U90,$E$6:$F$105,2,0),"")="","(بدون عنوان)",VLOOKUP($U90,$E$6:$F$105,2,0)))</f>
        <v/>
      </c>
    </row>
    <row r="91">
      <c r="A91">
        <f>IF([1]Sellers!$A$92="","",[1]Sellers!$A$92)</f>
        <v/>
      </c>
      <c r="B91">
        <f>IF([1]Sellers!$B$92="","",[1]Sellers!$B$92)</f>
        <v/>
      </c>
      <c r="C91">
        <f>IF([1]Sellers!$C$92="","",[1]Sellers!$C$92)</f>
        <v/>
      </c>
      <c r="E91">
        <f>IF([1]Products_Sell!$A$92="","",[1]Products_Sell!$A$92)</f>
        <v/>
      </c>
      <c r="F91">
        <f>IF([1]Products_Sell!$B$92="","",[1]Products_Sell!$B$92)</f>
        <v/>
      </c>
      <c r="G91">
        <f>IF([1]Products_Sell!$C$92="","",[1]Products_Sell!$C$92)</f>
        <v/>
      </c>
      <c r="H91">
        <f>IF([1]Products_Sell!$D$92="","",[1]Products_Sell!$D$92)</f>
        <v/>
      </c>
      <c r="I91">
        <f>IF([1]Products_Sell!$E$92="","",[1]Products_Sell!$E$92)</f>
        <v/>
      </c>
      <c r="P91">
        <f>COUNTIF($A$6:$A91,"?*")</f>
        <v/>
      </c>
      <c r="Q91">
        <f>IFERROR(INDEX($A$6:$A$105,MATCH(ROW()-5,$P$6:$P$105,0)),"")</f>
        <v/>
      </c>
      <c r="R91">
        <f>IF($Q91="","",$Q91&amp;" – "&amp;IF(IFERROR(VLOOKUP($Q91,$A$6:$B$105,2,0),"")="","(بدون عنوان)",VLOOKUP($Q91,$A$6:$B$105,2,0)))</f>
        <v/>
      </c>
      <c r="T91">
        <f>COUNTIF($E$6:$E91,"?*")</f>
        <v/>
      </c>
      <c r="U91">
        <f>IFERROR(INDEX($E$6:$E$105,MATCH(ROW()-5,$T$6:$T$105,0)),"")</f>
        <v/>
      </c>
      <c r="V91">
        <f>IF($U91="","",$U91&amp;" – "&amp;IF(IFERROR(VLOOKUP($U91,$E$6:$F$105,2,0),"")="","(بدون عنوان)",VLOOKUP($U91,$E$6:$F$105,2,0)))</f>
        <v/>
      </c>
    </row>
    <row r="92">
      <c r="A92">
        <f>IF([1]Sellers!$A$93="","",[1]Sellers!$A$93)</f>
        <v/>
      </c>
      <c r="B92">
        <f>IF([1]Sellers!$B$93="","",[1]Sellers!$B$93)</f>
        <v/>
      </c>
      <c r="C92">
        <f>IF([1]Sellers!$C$93="","",[1]Sellers!$C$93)</f>
        <v/>
      </c>
      <c r="E92">
        <f>IF([1]Products_Sell!$A$93="","",[1]Products_Sell!$A$93)</f>
        <v/>
      </c>
      <c r="F92">
        <f>IF([1]Products_Sell!$B$93="","",[1]Products_Sell!$B$93)</f>
        <v/>
      </c>
      <c r="G92">
        <f>IF([1]Products_Sell!$C$93="","",[1]Products_Sell!$C$93)</f>
        <v/>
      </c>
      <c r="H92">
        <f>IF([1]Products_Sell!$D$93="","",[1]Products_Sell!$D$93)</f>
        <v/>
      </c>
      <c r="I92">
        <f>IF([1]Products_Sell!$E$93="","",[1]Products_Sell!$E$93)</f>
        <v/>
      </c>
      <c r="P92">
        <f>COUNTIF($A$6:$A92,"?*")</f>
        <v/>
      </c>
      <c r="Q92">
        <f>IFERROR(INDEX($A$6:$A$105,MATCH(ROW()-5,$P$6:$P$105,0)),"")</f>
        <v/>
      </c>
      <c r="R92">
        <f>IF($Q92="","",$Q92&amp;" – "&amp;IF(IFERROR(VLOOKUP($Q92,$A$6:$B$105,2,0),"")="","(بدون عنوان)",VLOOKUP($Q92,$A$6:$B$105,2,0)))</f>
        <v/>
      </c>
      <c r="T92">
        <f>COUNTIF($E$6:$E92,"?*")</f>
        <v/>
      </c>
      <c r="U92">
        <f>IFERROR(INDEX($E$6:$E$105,MATCH(ROW()-5,$T$6:$T$105,0)),"")</f>
        <v/>
      </c>
      <c r="V92">
        <f>IF($U92="","",$U92&amp;" – "&amp;IF(IFERROR(VLOOKUP($U92,$E$6:$F$105,2,0),"")="","(بدون عنوان)",VLOOKUP($U92,$E$6:$F$105,2,0)))</f>
        <v/>
      </c>
    </row>
    <row r="93">
      <c r="A93">
        <f>IF([1]Sellers!$A$94="","",[1]Sellers!$A$94)</f>
        <v/>
      </c>
      <c r="B93">
        <f>IF([1]Sellers!$B$94="","",[1]Sellers!$B$94)</f>
        <v/>
      </c>
      <c r="C93">
        <f>IF([1]Sellers!$C$94="","",[1]Sellers!$C$94)</f>
        <v/>
      </c>
      <c r="E93">
        <f>IF([1]Products_Sell!$A$94="","",[1]Products_Sell!$A$94)</f>
        <v/>
      </c>
      <c r="F93">
        <f>IF([1]Products_Sell!$B$94="","",[1]Products_Sell!$B$94)</f>
        <v/>
      </c>
      <c r="G93">
        <f>IF([1]Products_Sell!$C$94="","",[1]Products_Sell!$C$94)</f>
        <v/>
      </c>
      <c r="H93">
        <f>IF([1]Products_Sell!$D$94="","",[1]Products_Sell!$D$94)</f>
        <v/>
      </c>
      <c r="I93">
        <f>IF([1]Products_Sell!$E$94="","",[1]Products_Sell!$E$94)</f>
        <v/>
      </c>
      <c r="P93">
        <f>COUNTIF($A$6:$A93,"?*")</f>
        <v/>
      </c>
      <c r="Q93">
        <f>IFERROR(INDEX($A$6:$A$105,MATCH(ROW()-5,$P$6:$P$105,0)),"")</f>
        <v/>
      </c>
      <c r="R93">
        <f>IF($Q93="","",$Q93&amp;" – "&amp;IF(IFERROR(VLOOKUP($Q93,$A$6:$B$105,2,0),"")="","(بدون عنوان)",VLOOKUP($Q93,$A$6:$B$105,2,0)))</f>
        <v/>
      </c>
      <c r="T93">
        <f>COUNTIF($E$6:$E93,"?*")</f>
        <v/>
      </c>
      <c r="U93">
        <f>IFERROR(INDEX($E$6:$E$105,MATCH(ROW()-5,$T$6:$T$105,0)),"")</f>
        <v/>
      </c>
      <c r="V93">
        <f>IF($U93="","",$U93&amp;" – "&amp;IF(IFERROR(VLOOKUP($U93,$E$6:$F$105,2,0),"")="","(بدون عنوان)",VLOOKUP($U93,$E$6:$F$105,2,0)))</f>
        <v/>
      </c>
    </row>
    <row r="94">
      <c r="A94">
        <f>IF([1]Sellers!$A$95="","",[1]Sellers!$A$95)</f>
        <v/>
      </c>
      <c r="B94">
        <f>IF([1]Sellers!$B$95="","",[1]Sellers!$B$95)</f>
        <v/>
      </c>
      <c r="C94">
        <f>IF([1]Sellers!$C$95="","",[1]Sellers!$C$95)</f>
        <v/>
      </c>
      <c r="E94">
        <f>IF([1]Products_Sell!$A$95="","",[1]Products_Sell!$A$95)</f>
        <v/>
      </c>
      <c r="F94">
        <f>IF([1]Products_Sell!$B$95="","",[1]Products_Sell!$B$95)</f>
        <v/>
      </c>
      <c r="G94">
        <f>IF([1]Products_Sell!$C$95="","",[1]Products_Sell!$C$95)</f>
        <v/>
      </c>
      <c r="H94">
        <f>IF([1]Products_Sell!$D$95="","",[1]Products_Sell!$D$95)</f>
        <v/>
      </c>
      <c r="I94">
        <f>IF([1]Products_Sell!$E$95="","",[1]Products_Sell!$E$95)</f>
        <v/>
      </c>
      <c r="P94">
        <f>COUNTIF($A$6:$A94,"?*")</f>
        <v/>
      </c>
      <c r="Q94">
        <f>IFERROR(INDEX($A$6:$A$105,MATCH(ROW()-5,$P$6:$P$105,0)),"")</f>
        <v/>
      </c>
      <c r="R94">
        <f>IF($Q94="","",$Q94&amp;" – "&amp;IF(IFERROR(VLOOKUP($Q94,$A$6:$B$105,2,0),"")="","(بدون عنوان)",VLOOKUP($Q94,$A$6:$B$105,2,0)))</f>
        <v/>
      </c>
      <c r="T94">
        <f>COUNTIF($E$6:$E94,"?*")</f>
        <v/>
      </c>
      <c r="U94">
        <f>IFERROR(INDEX($E$6:$E$105,MATCH(ROW()-5,$T$6:$T$105,0)),"")</f>
        <v/>
      </c>
      <c r="V94">
        <f>IF($U94="","",$U94&amp;" – "&amp;IF(IFERROR(VLOOKUP($U94,$E$6:$F$105,2,0),"")="","(بدون عنوان)",VLOOKUP($U94,$E$6:$F$105,2,0)))</f>
        <v/>
      </c>
    </row>
    <row r="95">
      <c r="A95">
        <f>IF([1]Sellers!$A$96="","",[1]Sellers!$A$96)</f>
        <v/>
      </c>
      <c r="B95">
        <f>IF([1]Sellers!$B$96="","",[1]Sellers!$B$96)</f>
        <v/>
      </c>
      <c r="C95">
        <f>IF([1]Sellers!$C$96="","",[1]Sellers!$C$96)</f>
        <v/>
      </c>
      <c r="E95">
        <f>IF([1]Products_Sell!$A$96="","",[1]Products_Sell!$A$96)</f>
        <v/>
      </c>
      <c r="F95">
        <f>IF([1]Products_Sell!$B$96="","",[1]Products_Sell!$B$96)</f>
        <v/>
      </c>
      <c r="G95">
        <f>IF([1]Products_Sell!$C$96="","",[1]Products_Sell!$C$96)</f>
        <v/>
      </c>
      <c r="H95">
        <f>IF([1]Products_Sell!$D$96="","",[1]Products_Sell!$D$96)</f>
        <v/>
      </c>
      <c r="I95">
        <f>IF([1]Products_Sell!$E$96="","",[1]Products_Sell!$E$96)</f>
        <v/>
      </c>
      <c r="P95">
        <f>COUNTIF($A$6:$A95,"?*")</f>
        <v/>
      </c>
      <c r="Q95">
        <f>IFERROR(INDEX($A$6:$A$105,MATCH(ROW()-5,$P$6:$P$105,0)),"")</f>
        <v/>
      </c>
      <c r="R95">
        <f>IF($Q95="","",$Q95&amp;" – "&amp;IF(IFERROR(VLOOKUP($Q95,$A$6:$B$105,2,0),"")="","(بدون عنوان)",VLOOKUP($Q95,$A$6:$B$105,2,0)))</f>
        <v/>
      </c>
      <c r="T95">
        <f>COUNTIF($E$6:$E95,"?*")</f>
        <v/>
      </c>
      <c r="U95">
        <f>IFERROR(INDEX($E$6:$E$105,MATCH(ROW()-5,$T$6:$T$105,0)),"")</f>
        <v/>
      </c>
      <c r="V95">
        <f>IF($U95="","",$U95&amp;" – "&amp;IF(IFERROR(VLOOKUP($U95,$E$6:$F$105,2,0),"")="","(بدون عنوان)",VLOOKUP($U95,$E$6:$F$105,2,0)))</f>
        <v/>
      </c>
    </row>
    <row r="96">
      <c r="A96">
        <f>IF([1]Sellers!$A$97="","",[1]Sellers!$A$97)</f>
        <v/>
      </c>
      <c r="B96">
        <f>IF([1]Sellers!$B$97="","",[1]Sellers!$B$97)</f>
        <v/>
      </c>
      <c r="C96">
        <f>IF([1]Sellers!$C$97="","",[1]Sellers!$C$97)</f>
        <v/>
      </c>
      <c r="E96">
        <f>IF([1]Products_Sell!$A$97="","",[1]Products_Sell!$A$97)</f>
        <v/>
      </c>
      <c r="F96">
        <f>IF([1]Products_Sell!$B$97="","",[1]Products_Sell!$B$97)</f>
        <v/>
      </c>
      <c r="G96">
        <f>IF([1]Products_Sell!$C$97="","",[1]Products_Sell!$C$97)</f>
        <v/>
      </c>
      <c r="H96">
        <f>IF([1]Products_Sell!$D$97="","",[1]Products_Sell!$D$97)</f>
        <v/>
      </c>
      <c r="I96">
        <f>IF([1]Products_Sell!$E$97="","",[1]Products_Sell!$E$97)</f>
        <v/>
      </c>
      <c r="P96">
        <f>COUNTIF($A$6:$A96,"?*")</f>
        <v/>
      </c>
      <c r="Q96">
        <f>IFERROR(INDEX($A$6:$A$105,MATCH(ROW()-5,$P$6:$P$105,0)),"")</f>
        <v/>
      </c>
      <c r="R96">
        <f>IF($Q96="","",$Q96&amp;" – "&amp;IF(IFERROR(VLOOKUP($Q96,$A$6:$B$105,2,0),"")="","(بدون عنوان)",VLOOKUP($Q96,$A$6:$B$105,2,0)))</f>
        <v/>
      </c>
      <c r="T96">
        <f>COUNTIF($E$6:$E96,"?*")</f>
        <v/>
      </c>
      <c r="U96">
        <f>IFERROR(INDEX($E$6:$E$105,MATCH(ROW()-5,$T$6:$T$105,0)),"")</f>
        <v/>
      </c>
      <c r="V96">
        <f>IF($U96="","",$U96&amp;" – "&amp;IF(IFERROR(VLOOKUP($U96,$E$6:$F$105,2,0),"")="","(بدون عنوان)",VLOOKUP($U96,$E$6:$F$105,2,0)))</f>
        <v/>
      </c>
    </row>
    <row r="97">
      <c r="A97">
        <f>IF([1]Sellers!$A$98="","",[1]Sellers!$A$98)</f>
        <v/>
      </c>
      <c r="B97">
        <f>IF([1]Sellers!$B$98="","",[1]Sellers!$B$98)</f>
        <v/>
      </c>
      <c r="C97">
        <f>IF([1]Sellers!$C$98="","",[1]Sellers!$C$98)</f>
        <v/>
      </c>
      <c r="E97">
        <f>IF([1]Products_Sell!$A$98="","",[1]Products_Sell!$A$98)</f>
        <v/>
      </c>
      <c r="F97">
        <f>IF([1]Products_Sell!$B$98="","",[1]Products_Sell!$B$98)</f>
        <v/>
      </c>
      <c r="G97">
        <f>IF([1]Products_Sell!$C$98="","",[1]Products_Sell!$C$98)</f>
        <v/>
      </c>
      <c r="H97">
        <f>IF([1]Products_Sell!$D$98="","",[1]Products_Sell!$D$98)</f>
        <v/>
      </c>
      <c r="I97">
        <f>IF([1]Products_Sell!$E$98="","",[1]Products_Sell!$E$98)</f>
        <v/>
      </c>
      <c r="P97">
        <f>COUNTIF($A$6:$A97,"?*")</f>
        <v/>
      </c>
      <c r="Q97">
        <f>IFERROR(INDEX($A$6:$A$105,MATCH(ROW()-5,$P$6:$P$105,0)),"")</f>
        <v/>
      </c>
      <c r="R97">
        <f>IF($Q97="","",$Q97&amp;" – "&amp;IF(IFERROR(VLOOKUP($Q97,$A$6:$B$105,2,0),"")="","(بدون عنوان)",VLOOKUP($Q97,$A$6:$B$105,2,0)))</f>
        <v/>
      </c>
      <c r="T97">
        <f>COUNTIF($E$6:$E97,"?*")</f>
        <v/>
      </c>
      <c r="U97">
        <f>IFERROR(INDEX($E$6:$E$105,MATCH(ROW()-5,$T$6:$T$105,0)),"")</f>
        <v/>
      </c>
      <c r="V97">
        <f>IF($U97="","",$U97&amp;" – "&amp;IF(IFERROR(VLOOKUP($U97,$E$6:$F$105,2,0),"")="","(بدون عنوان)",VLOOKUP($U97,$E$6:$F$105,2,0)))</f>
        <v/>
      </c>
    </row>
    <row r="98">
      <c r="A98">
        <f>IF([1]Sellers!$A$99="","",[1]Sellers!$A$99)</f>
        <v/>
      </c>
      <c r="B98">
        <f>IF([1]Sellers!$B$99="","",[1]Sellers!$B$99)</f>
        <v/>
      </c>
      <c r="C98">
        <f>IF([1]Sellers!$C$99="","",[1]Sellers!$C$99)</f>
        <v/>
      </c>
      <c r="E98">
        <f>IF([1]Products_Sell!$A$99="","",[1]Products_Sell!$A$99)</f>
        <v/>
      </c>
      <c r="F98">
        <f>IF([1]Products_Sell!$B$99="","",[1]Products_Sell!$B$99)</f>
        <v/>
      </c>
      <c r="G98">
        <f>IF([1]Products_Sell!$C$99="","",[1]Products_Sell!$C$99)</f>
        <v/>
      </c>
      <c r="H98">
        <f>IF([1]Products_Sell!$D$99="","",[1]Products_Sell!$D$99)</f>
        <v/>
      </c>
      <c r="I98">
        <f>IF([1]Products_Sell!$E$99="","",[1]Products_Sell!$E$99)</f>
        <v/>
      </c>
      <c r="P98">
        <f>COUNTIF($A$6:$A98,"?*")</f>
        <v/>
      </c>
      <c r="Q98">
        <f>IFERROR(INDEX($A$6:$A$105,MATCH(ROW()-5,$P$6:$P$105,0)),"")</f>
        <v/>
      </c>
      <c r="R98">
        <f>IF($Q98="","",$Q98&amp;" – "&amp;IF(IFERROR(VLOOKUP($Q98,$A$6:$B$105,2,0),"")="","(بدون عنوان)",VLOOKUP($Q98,$A$6:$B$105,2,0)))</f>
        <v/>
      </c>
      <c r="T98">
        <f>COUNTIF($E$6:$E98,"?*")</f>
        <v/>
      </c>
      <c r="U98">
        <f>IFERROR(INDEX($E$6:$E$105,MATCH(ROW()-5,$T$6:$T$105,0)),"")</f>
        <v/>
      </c>
      <c r="V98">
        <f>IF($U98="","",$U98&amp;" – "&amp;IF(IFERROR(VLOOKUP($U98,$E$6:$F$105,2,0),"")="","(بدون عنوان)",VLOOKUP($U98,$E$6:$F$105,2,0)))</f>
        <v/>
      </c>
    </row>
    <row r="99">
      <c r="A99">
        <f>IF([1]Sellers!$A$100="","",[1]Sellers!$A$100)</f>
        <v/>
      </c>
      <c r="B99">
        <f>IF([1]Sellers!$B$100="","",[1]Sellers!$B$100)</f>
        <v/>
      </c>
      <c r="C99">
        <f>IF([1]Sellers!$C$100="","",[1]Sellers!$C$100)</f>
        <v/>
      </c>
      <c r="E99">
        <f>IF([1]Products_Sell!$A$100="","",[1]Products_Sell!$A$100)</f>
        <v/>
      </c>
      <c r="F99">
        <f>IF([1]Products_Sell!$B$100="","",[1]Products_Sell!$B$100)</f>
        <v/>
      </c>
      <c r="G99">
        <f>IF([1]Products_Sell!$C$100="","",[1]Products_Sell!$C$100)</f>
        <v/>
      </c>
      <c r="H99">
        <f>IF([1]Products_Sell!$D$100="","",[1]Products_Sell!$D$100)</f>
        <v/>
      </c>
      <c r="I99">
        <f>IF([1]Products_Sell!$E$100="","",[1]Products_Sell!$E$100)</f>
        <v/>
      </c>
      <c r="P99">
        <f>COUNTIF($A$6:$A99,"?*")</f>
        <v/>
      </c>
      <c r="Q99">
        <f>IFERROR(INDEX($A$6:$A$105,MATCH(ROW()-5,$P$6:$P$105,0)),"")</f>
        <v/>
      </c>
      <c r="R99">
        <f>IF($Q99="","",$Q99&amp;" – "&amp;IF(IFERROR(VLOOKUP($Q99,$A$6:$B$105,2,0),"")="","(بدون عنوان)",VLOOKUP($Q99,$A$6:$B$105,2,0)))</f>
        <v/>
      </c>
      <c r="T99">
        <f>COUNTIF($E$6:$E99,"?*")</f>
        <v/>
      </c>
      <c r="U99">
        <f>IFERROR(INDEX($E$6:$E$105,MATCH(ROW()-5,$T$6:$T$105,0)),"")</f>
        <v/>
      </c>
      <c r="V99">
        <f>IF($U99="","",$U99&amp;" – "&amp;IF(IFERROR(VLOOKUP($U99,$E$6:$F$105,2,0),"")="","(بدون عنوان)",VLOOKUP($U99,$E$6:$F$105,2,0)))</f>
        <v/>
      </c>
    </row>
    <row r="100">
      <c r="A100">
        <f>IF([1]Sellers!$A$101="","",[1]Sellers!$A$101)</f>
        <v/>
      </c>
      <c r="B100">
        <f>IF([1]Sellers!$B$101="","",[1]Sellers!$B$101)</f>
        <v/>
      </c>
      <c r="C100">
        <f>IF([1]Sellers!$C$101="","",[1]Sellers!$C$101)</f>
        <v/>
      </c>
      <c r="E100">
        <f>IF([1]Products_Sell!$A$101="","",[1]Products_Sell!$A$101)</f>
        <v/>
      </c>
      <c r="F100">
        <f>IF([1]Products_Sell!$B$101="","",[1]Products_Sell!$B$101)</f>
        <v/>
      </c>
      <c r="G100">
        <f>IF([1]Products_Sell!$C$101="","",[1]Products_Sell!$C$101)</f>
        <v/>
      </c>
      <c r="H100">
        <f>IF([1]Products_Sell!$D$101="","",[1]Products_Sell!$D$101)</f>
        <v/>
      </c>
      <c r="I100">
        <f>IF([1]Products_Sell!$E$101="","",[1]Products_Sell!$E$101)</f>
        <v/>
      </c>
      <c r="P100">
        <f>COUNTIF($A$6:$A100,"?*")</f>
        <v/>
      </c>
      <c r="Q100">
        <f>IFERROR(INDEX($A$6:$A$105,MATCH(ROW()-5,$P$6:$P$105,0)),"")</f>
        <v/>
      </c>
      <c r="R100">
        <f>IF($Q100="","",$Q100&amp;" – "&amp;IF(IFERROR(VLOOKUP($Q100,$A$6:$B$105,2,0),"")="","(بدون عنوان)",VLOOKUP($Q100,$A$6:$B$105,2,0)))</f>
        <v/>
      </c>
      <c r="T100">
        <f>COUNTIF($E$6:$E100,"?*")</f>
        <v/>
      </c>
      <c r="U100">
        <f>IFERROR(INDEX($E$6:$E$105,MATCH(ROW()-5,$T$6:$T$105,0)),"")</f>
        <v/>
      </c>
      <c r="V100">
        <f>IF($U100="","",$U100&amp;" – "&amp;IF(IFERROR(VLOOKUP($U100,$E$6:$F$105,2,0),"")="","(بدون عنوان)",VLOOKUP($U100,$E$6:$F$105,2,0)))</f>
        <v/>
      </c>
    </row>
    <row r="101">
      <c r="A101">
        <f>IF([1]Sellers!$A$102="","",[1]Sellers!$A$102)</f>
        <v/>
      </c>
      <c r="B101">
        <f>IF([1]Sellers!$B$102="","",[1]Sellers!$B$102)</f>
        <v/>
      </c>
      <c r="C101">
        <f>IF([1]Sellers!$C$102="","",[1]Sellers!$C$102)</f>
        <v/>
      </c>
      <c r="E101">
        <f>IF([1]Products_Sell!$A$102="","",[1]Products_Sell!$A$102)</f>
        <v/>
      </c>
      <c r="F101">
        <f>IF([1]Products_Sell!$B$102="","",[1]Products_Sell!$B$102)</f>
        <v/>
      </c>
      <c r="G101">
        <f>IF([1]Products_Sell!$C$102="","",[1]Products_Sell!$C$102)</f>
        <v/>
      </c>
      <c r="H101">
        <f>IF([1]Products_Sell!$D$102="","",[1]Products_Sell!$D$102)</f>
        <v/>
      </c>
      <c r="I101">
        <f>IF([1]Products_Sell!$E$102="","",[1]Products_Sell!$E$102)</f>
        <v/>
      </c>
      <c r="P101">
        <f>COUNTIF($A$6:$A101,"?*")</f>
        <v/>
      </c>
      <c r="Q101">
        <f>IFERROR(INDEX($A$6:$A$105,MATCH(ROW()-5,$P$6:$P$105,0)),"")</f>
        <v/>
      </c>
      <c r="R101">
        <f>IF($Q101="","",$Q101&amp;" – "&amp;IF(IFERROR(VLOOKUP($Q101,$A$6:$B$105,2,0),"")="","(بدون عنوان)",VLOOKUP($Q101,$A$6:$B$105,2,0)))</f>
        <v/>
      </c>
      <c r="T101">
        <f>COUNTIF($E$6:$E101,"?*")</f>
        <v/>
      </c>
      <c r="U101">
        <f>IFERROR(INDEX($E$6:$E$105,MATCH(ROW()-5,$T$6:$T$105,0)),"")</f>
        <v/>
      </c>
      <c r="V101">
        <f>IF($U101="","",$U101&amp;" – "&amp;IF(IFERROR(VLOOKUP($U101,$E$6:$F$105,2,0),"")="","(بدون عنوان)",VLOOKUP($U101,$E$6:$F$105,2,0)))</f>
        <v/>
      </c>
    </row>
    <row r="102">
      <c r="A102">
        <f>IF([1]Sellers!$A$103="","",[1]Sellers!$A$103)</f>
        <v/>
      </c>
      <c r="B102">
        <f>IF([1]Sellers!$B$103="","",[1]Sellers!$B$103)</f>
        <v/>
      </c>
      <c r="C102">
        <f>IF([1]Sellers!$C$103="","",[1]Sellers!$C$103)</f>
        <v/>
      </c>
      <c r="E102">
        <f>IF([1]Products_Sell!$A$103="","",[1]Products_Sell!$A$103)</f>
        <v/>
      </c>
      <c r="F102">
        <f>IF([1]Products_Sell!$B$103="","",[1]Products_Sell!$B$103)</f>
        <v/>
      </c>
      <c r="G102">
        <f>IF([1]Products_Sell!$C$103="","",[1]Products_Sell!$C$103)</f>
        <v/>
      </c>
      <c r="H102">
        <f>IF([1]Products_Sell!$D$103="","",[1]Products_Sell!$D$103)</f>
        <v/>
      </c>
      <c r="I102">
        <f>IF([1]Products_Sell!$E$103="","",[1]Products_Sell!$E$103)</f>
        <v/>
      </c>
      <c r="P102">
        <f>COUNTIF($A$6:$A102,"?*")</f>
        <v/>
      </c>
      <c r="Q102">
        <f>IFERROR(INDEX($A$6:$A$105,MATCH(ROW()-5,$P$6:$P$105,0)),"")</f>
        <v/>
      </c>
      <c r="R102">
        <f>IF($Q102="","",$Q102&amp;" – "&amp;IF(IFERROR(VLOOKUP($Q102,$A$6:$B$105,2,0),"")="","(بدون عنوان)",VLOOKUP($Q102,$A$6:$B$105,2,0)))</f>
        <v/>
      </c>
      <c r="T102">
        <f>COUNTIF($E$6:$E102,"?*")</f>
        <v/>
      </c>
      <c r="U102">
        <f>IFERROR(INDEX($E$6:$E$105,MATCH(ROW()-5,$T$6:$T$105,0)),"")</f>
        <v/>
      </c>
      <c r="V102">
        <f>IF($U102="","",$U102&amp;" – "&amp;IF(IFERROR(VLOOKUP($U102,$E$6:$F$105,2,0),"")="","(بدون عنوان)",VLOOKUP($U102,$E$6:$F$105,2,0)))</f>
        <v/>
      </c>
    </row>
    <row r="103">
      <c r="A103">
        <f>IF([1]Sellers!$A$104="","",[1]Sellers!$A$104)</f>
        <v/>
      </c>
      <c r="B103">
        <f>IF([1]Sellers!$B$104="","",[1]Sellers!$B$104)</f>
        <v/>
      </c>
      <c r="C103">
        <f>IF([1]Sellers!$C$104="","",[1]Sellers!$C$104)</f>
        <v/>
      </c>
      <c r="E103">
        <f>IF([1]Products_Sell!$A$104="","",[1]Products_Sell!$A$104)</f>
        <v/>
      </c>
      <c r="F103">
        <f>IF([1]Products_Sell!$B$104="","",[1]Products_Sell!$B$104)</f>
        <v/>
      </c>
      <c r="G103">
        <f>IF([1]Products_Sell!$C$104="","",[1]Products_Sell!$C$104)</f>
        <v/>
      </c>
      <c r="H103">
        <f>IF([1]Products_Sell!$D$104="","",[1]Products_Sell!$D$104)</f>
        <v/>
      </c>
      <c r="I103">
        <f>IF([1]Products_Sell!$E$104="","",[1]Products_Sell!$E$104)</f>
        <v/>
      </c>
      <c r="P103">
        <f>COUNTIF($A$6:$A103,"?*")</f>
        <v/>
      </c>
      <c r="Q103">
        <f>IFERROR(INDEX($A$6:$A$105,MATCH(ROW()-5,$P$6:$P$105,0)),"")</f>
        <v/>
      </c>
      <c r="R103">
        <f>IF($Q103="","",$Q103&amp;" – "&amp;IF(IFERROR(VLOOKUP($Q103,$A$6:$B$105,2,0),"")="","(بدون عنوان)",VLOOKUP($Q103,$A$6:$B$105,2,0)))</f>
        <v/>
      </c>
      <c r="T103">
        <f>COUNTIF($E$6:$E103,"?*")</f>
        <v/>
      </c>
      <c r="U103">
        <f>IFERROR(INDEX($E$6:$E$105,MATCH(ROW()-5,$T$6:$T$105,0)),"")</f>
        <v/>
      </c>
      <c r="V103">
        <f>IF($U103="","",$U103&amp;" – "&amp;IF(IFERROR(VLOOKUP($U103,$E$6:$F$105,2,0),"")="","(بدون عنوان)",VLOOKUP($U103,$E$6:$F$105,2,0)))</f>
        <v/>
      </c>
    </row>
    <row r="104">
      <c r="A104">
        <f>IF([1]Sellers!$A$105="","",[1]Sellers!$A$105)</f>
        <v/>
      </c>
      <c r="B104">
        <f>IF([1]Sellers!$B$105="","",[1]Sellers!$B$105)</f>
        <v/>
      </c>
      <c r="C104">
        <f>IF([1]Sellers!$C$105="","",[1]Sellers!$C$105)</f>
        <v/>
      </c>
      <c r="E104">
        <f>IF([1]Products_Sell!$A$105="","",[1]Products_Sell!$A$105)</f>
        <v/>
      </c>
      <c r="F104">
        <f>IF([1]Products_Sell!$B$105="","",[1]Products_Sell!$B$105)</f>
        <v/>
      </c>
      <c r="G104">
        <f>IF([1]Products_Sell!$C$105="","",[1]Products_Sell!$C$105)</f>
        <v/>
      </c>
      <c r="H104">
        <f>IF([1]Products_Sell!$D$105="","",[1]Products_Sell!$D$105)</f>
        <v/>
      </c>
      <c r="I104">
        <f>IF([1]Products_Sell!$E$105="","",[1]Products_Sell!$E$105)</f>
        <v/>
      </c>
      <c r="P104">
        <f>COUNTIF($A$6:$A104,"?*")</f>
        <v/>
      </c>
      <c r="Q104">
        <f>IFERROR(INDEX($A$6:$A$105,MATCH(ROW()-5,$P$6:$P$105,0)),"")</f>
        <v/>
      </c>
      <c r="R104">
        <f>IF($Q104="","",$Q104&amp;" – "&amp;IF(IFERROR(VLOOKUP($Q104,$A$6:$B$105,2,0),"")="","(بدون عنوان)",VLOOKUP($Q104,$A$6:$B$105,2,0)))</f>
        <v/>
      </c>
      <c r="T104">
        <f>COUNTIF($E$6:$E104,"?*")</f>
        <v/>
      </c>
      <c r="U104">
        <f>IFERROR(INDEX($E$6:$E$105,MATCH(ROW()-5,$T$6:$T$105,0)),"")</f>
        <v/>
      </c>
      <c r="V104">
        <f>IF($U104="","",$U104&amp;" – "&amp;IF(IFERROR(VLOOKUP($U104,$E$6:$F$105,2,0),"")="","(بدون عنوان)",VLOOKUP($U104,$E$6:$F$105,2,0)))</f>
        <v/>
      </c>
    </row>
    <row r="105">
      <c r="A105">
        <f>IF([1]Sellers!$A$106="","",[1]Sellers!$A$106)</f>
        <v/>
      </c>
      <c r="B105">
        <f>IF([1]Sellers!$B$106="","",[1]Sellers!$B$106)</f>
        <v/>
      </c>
      <c r="C105">
        <f>IF([1]Sellers!$C$106="","",[1]Sellers!$C$106)</f>
        <v/>
      </c>
      <c r="E105">
        <f>IF([1]Products_Sell!$A$106="","",[1]Products_Sell!$A$106)</f>
        <v/>
      </c>
      <c r="F105">
        <f>IF([1]Products_Sell!$B$106="","",[1]Products_Sell!$B$106)</f>
        <v/>
      </c>
      <c r="G105">
        <f>IF([1]Products_Sell!$C$106="","",[1]Products_Sell!$C$106)</f>
        <v/>
      </c>
      <c r="H105">
        <f>IF([1]Products_Sell!$D$106="","",[1]Products_Sell!$D$106)</f>
        <v/>
      </c>
      <c r="I105">
        <f>IF([1]Products_Sell!$E$106="","",[1]Products_Sell!$E$106)</f>
        <v/>
      </c>
      <c r="P105">
        <f>COUNTIF($A$6:$A105,"?*")</f>
        <v/>
      </c>
      <c r="Q105">
        <f>IFERROR(INDEX($A$6:$A$105,MATCH(ROW()-5,$P$6:$P$105,0)),"")</f>
        <v/>
      </c>
      <c r="R105">
        <f>IF($Q105="","",$Q105&amp;" – "&amp;IF(IFERROR(VLOOKUP($Q105,$A$6:$B$105,2,0),"")="","(بدون عنوان)",VLOOKUP($Q105,$A$6:$B$105,2,0)))</f>
        <v/>
      </c>
      <c r="T105">
        <f>COUNTIF($E$6:$E105,"?*")</f>
        <v/>
      </c>
      <c r="U105">
        <f>IFERROR(INDEX($E$6:$E$105,MATCH(ROW()-5,$T$6:$T$105,0)),"")</f>
        <v/>
      </c>
      <c r="V105">
        <f>IF($U105="","",$U105&amp;" – "&amp;IF(IFERROR(VLOOKUP($U105,$E$6:$F$105,2,0),"")="","(بدون عنوان)",VLOOKUP($U105,$E$6:$F$105,2,0)))</f>
        <v/>
      </c>
    </row>
  </sheetData>
  <mergeCells count="3">
    <mergeCell ref="A2:V2"/>
    <mergeCell ref="A1:V1"/>
    <mergeCell ref="A3:V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0A4AE"/>
    <outlinePr summaryBelow="1" summaryRight="1"/>
    <pageSetUpPr/>
  </sheetPr>
  <dimension ref="A1:M2009"/>
  <sheetViews>
    <sheetView showGridLines="0" rightToLeft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2" customWidth="1" min="5" max="5"/>
    <col width="9" customWidth="1" min="6" max="6"/>
    <col width="10" customWidth="1" min="7" max="7"/>
    <col width="11" customWidth="1" min="8" max="8"/>
    <col width="13" customWidth="1" min="9" max="9"/>
    <col width="13" customWidth="1" min="10" max="10"/>
    <col width="15" customWidth="1" min="11" max="11"/>
    <col width="14" customWidth="1" min="12" max="12"/>
    <col width="9" customWidth="1" min="13" max="13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4" customHeight="1">
      <c r="A2" s="3" t="inlineStr">
        <is>
          <t>باغدشت، بخش مرکزی، شهرستان قائم‌شهر، استان مازندران، ایران     |     MAZANDASHT · CITRUS SORTING &amp; PACKING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26" t="inlineStr">
        <is>
          <t>برگه فنی — موتور محاسبات فایل فروش (نرمال‌سازی تاریخ، کد فروشنده و آمار ردیف). فرمول‌ها را تغییر ندهید.</t>
        </is>
      </c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</row>
    <row r="8" ht="24" customHeight="1">
      <c r="A8" s="27" t="inlineStr">
        <is>
          <t>تاریخ خام · Raw</t>
        </is>
      </c>
      <c r="B8" s="27" t="inlineStr">
        <is>
          <t>سال · Y</t>
        </is>
      </c>
      <c r="C8" s="27" t="inlineStr">
        <is>
          <t>ماه · M</t>
        </is>
      </c>
      <c r="D8" s="27" t="inlineStr">
        <is>
          <t>روز · D</t>
        </is>
      </c>
      <c r="E8" s="27" t="inlineStr">
        <is>
          <t>تاریخ استاندارد · Norm</t>
        </is>
      </c>
      <c r="F8" s="27" t="inlineStr">
        <is>
          <t>سال/ماه · YM</t>
        </is>
      </c>
      <c r="G8" s="27" t="inlineStr">
        <is>
          <t>کد فروشنده · Seller</t>
        </is>
      </c>
      <c r="H8" s="27" t="inlineStr">
        <is>
          <t>شماره فاکتور · Invoice</t>
        </is>
      </c>
      <c r="I8" s="27" t="inlineStr">
        <is>
          <t>وزن ارسالی · Sent</t>
        </is>
      </c>
      <c r="J8" s="27" t="inlineStr">
        <is>
          <t>وزن فروش · Sold</t>
        </is>
      </c>
      <c r="K8" s="27" t="inlineStr">
        <is>
          <t>مبلغ صافی · Amount</t>
        </is>
      </c>
      <c r="L8" s="27" t="inlineStr">
        <is>
          <t>جمع وزن محصولات · ProdWt</t>
        </is>
      </c>
      <c r="M8" s="27" t="inlineStr">
        <is>
          <t>تعداد اقلام · Items</t>
        </is>
      </c>
    </row>
    <row r="10">
      <c r="A10">
        <f>IF(Entry!$B10="","",Entry!$B10)</f>
        <v/>
      </c>
      <c r="B10">
        <f>IF($A10="","",IF(ISNUMBER($A10),IF(AND($A10&gt;=10000101,$A10&lt;=99991231),INT($A10/10000),""),IFERROR(VALUE(TRIM(LEFT($A10,FIND("/",$A10)-1))),"")))</f>
        <v/>
      </c>
      <c r="C10">
        <f>IF(OR($A10="",$B10=""),"",IF(ISNUMBER($A10),INT(MOD($A10,10000)/100),IFERROR(VALUE(TRIM(LEFT(MID($A10,FIND("/",$A10)+1,20),FIND("/",MID($A10,FIND("/",$A10)+1,20))-1))),"")))</f>
        <v/>
      </c>
      <c r="D10">
        <f>IF(OR($A10="",$B10=""),"",IF(ISNUMBER($A10),MOD($A10,100),IFERROR(VALUE(TRIM(MID(MID($A10,FIND("/",$A10)+1,20),FIND("/",MID($A10,FIND("/",$A10)+1,20))+1,20))),"")))</f>
        <v/>
      </c>
      <c r="E10">
        <f>IF($A10="","",IF(OR($B10="",$C10="",$D10="",$B10&lt;1300,$B10&gt;1500,$C10&lt;1,$C10&gt;12,$D10&lt;1,$D10&gt;31),"نامعتبر",RIGHT("0000"&amp;$B10,4)&amp;"/"&amp;RIGHT("00"&amp;$C10,2)&amp;"/"&amp;RIGHT("00"&amp;$D10,2)))</f>
        <v/>
      </c>
      <c r="F10">
        <f>IF(OR($E10="",$E10="نامعتبر"),"",LEFT($E10,4)&amp;"/"&amp;MID($E10,6,2))</f>
        <v/>
      </c>
      <c r="G10">
        <f>IF(OR($E10="",$E10="نامعتبر",Entry!$D10=""),"",IF(ISNUMBER(FIND(" – ",Entry!$D10)),LEFT(Entry!$D10,FIND(" – ",Entry!$D10)-1),Entry!$D10))</f>
        <v/>
      </c>
      <c r="H10">
        <f>IF(Entry!$C10="","",Entry!$C10)</f>
        <v/>
      </c>
      <c r="I10">
        <f>IF(Entry!$F10="",0,Entry!$F10)</f>
        <v/>
      </c>
      <c r="J10">
        <f>IF(Entry!$G10="",0,Entry!$G10)</f>
        <v/>
      </c>
      <c r="K10">
        <f>IF(Entry!$H10="",0,Entry!$H10)</f>
        <v/>
      </c>
      <c r="L10">
        <f>IF(Entry!$K10="",0,Entry!$K10)</f>
        <v/>
      </c>
      <c r="M10">
        <f>IF($G10="","",COUNTA(Entry!$M10,Entry!$R10,Entry!$W10,Entry!$AB10,Entry!$AG10,Entry!$AL10,Entry!$AQ10,Entry!$AV10,Entry!$BA10,Entry!$BF10,Entry!$BK10,Entry!$BP10,Entry!$BU10,Entry!$BZ10,Entry!$CE10))</f>
        <v/>
      </c>
    </row>
    <row r="11">
      <c r="A11">
        <f>IF(Entry!$B11="","",Entry!$B11)</f>
        <v/>
      </c>
      <c r="B11">
        <f>IF($A11="","",IF(ISNUMBER($A11),IF(AND($A11&gt;=10000101,$A11&lt;=99991231),INT($A11/10000),""),IFERROR(VALUE(TRIM(LEFT($A11,FIND("/",$A11)-1))),"")))</f>
        <v/>
      </c>
      <c r="C11">
        <f>IF(OR($A11="",$B11=""),"",IF(ISNUMBER($A11),INT(MOD($A11,10000)/100),IFERROR(VALUE(TRIM(LEFT(MID($A11,FIND("/",$A11)+1,20),FIND("/",MID($A11,FIND("/",$A11)+1,20))-1))),"")))</f>
        <v/>
      </c>
      <c r="D11">
        <f>IF(OR($A11="",$B11=""),"",IF(ISNUMBER($A11),MOD($A11,100),IFERROR(VALUE(TRIM(MID(MID($A11,FIND("/",$A11)+1,20),FIND("/",MID($A11,FIND("/",$A11)+1,20))+1,20))),"")))</f>
        <v/>
      </c>
      <c r="E11">
        <f>IF($A11="","",IF(OR($B11="",$C11="",$D11="",$B11&lt;1300,$B11&gt;1500,$C11&lt;1,$C11&gt;12,$D11&lt;1,$D11&gt;31),"نامعتبر",RIGHT("0000"&amp;$B11,4)&amp;"/"&amp;RIGHT("00"&amp;$C11,2)&amp;"/"&amp;RIGHT("00"&amp;$D11,2)))</f>
        <v/>
      </c>
      <c r="F11">
        <f>IF(OR($E11="",$E11="نامعتبر"),"",LEFT($E11,4)&amp;"/"&amp;MID($E11,6,2))</f>
        <v/>
      </c>
      <c r="G11">
        <f>IF(OR($E11="",$E11="نامعتبر",Entry!$D11=""),"",IF(ISNUMBER(FIND(" – ",Entry!$D11)),LEFT(Entry!$D11,FIND(" – ",Entry!$D11)-1),Entry!$D11))</f>
        <v/>
      </c>
      <c r="H11">
        <f>IF(Entry!$C11="","",Entry!$C11)</f>
        <v/>
      </c>
      <c r="I11">
        <f>IF(Entry!$F11="",0,Entry!$F11)</f>
        <v/>
      </c>
      <c r="J11">
        <f>IF(Entry!$G11="",0,Entry!$G11)</f>
        <v/>
      </c>
      <c r="K11">
        <f>IF(Entry!$H11="",0,Entry!$H11)</f>
        <v/>
      </c>
      <c r="L11">
        <f>IF(Entry!$K11="",0,Entry!$K11)</f>
        <v/>
      </c>
      <c r="M11">
        <f>IF($G11="","",COUNTA(Entry!$M11,Entry!$R11,Entry!$W11,Entry!$AB11,Entry!$AG11,Entry!$AL11,Entry!$AQ11,Entry!$AV11,Entry!$BA11,Entry!$BF11,Entry!$BK11,Entry!$BP11,Entry!$BU11,Entry!$BZ11,Entry!$CE11))</f>
        <v/>
      </c>
    </row>
    <row r="12">
      <c r="A12">
        <f>IF(Entry!$B12="","",Entry!$B12)</f>
        <v/>
      </c>
      <c r="B12">
        <f>IF($A12="","",IF(ISNUMBER($A12),IF(AND($A12&gt;=10000101,$A12&lt;=99991231),INT($A12/10000),""),IFERROR(VALUE(TRIM(LEFT($A12,FIND("/",$A12)-1))),"")))</f>
        <v/>
      </c>
      <c r="C12">
        <f>IF(OR($A12="",$B12=""),"",IF(ISNUMBER($A12),INT(MOD($A12,10000)/100),IFERROR(VALUE(TRIM(LEFT(MID($A12,FIND("/",$A12)+1,20),FIND("/",MID($A12,FIND("/",$A12)+1,20))-1))),"")))</f>
        <v/>
      </c>
      <c r="D12">
        <f>IF(OR($A12="",$B12=""),"",IF(ISNUMBER($A12),MOD($A12,100),IFERROR(VALUE(TRIM(MID(MID($A12,FIND("/",$A12)+1,20),FIND("/",MID($A12,FIND("/",$A12)+1,20))+1,20))),"")))</f>
        <v/>
      </c>
      <c r="E12">
        <f>IF($A12="","",IF(OR($B12="",$C12="",$D12="",$B12&lt;1300,$B12&gt;1500,$C12&lt;1,$C12&gt;12,$D12&lt;1,$D12&gt;31),"نامعتبر",RIGHT("0000"&amp;$B12,4)&amp;"/"&amp;RIGHT("00"&amp;$C12,2)&amp;"/"&amp;RIGHT("00"&amp;$D12,2)))</f>
        <v/>
      </c>
      <c r="F12">
        <f>IF(OR($E12="",$E12="نامعتبر"),"",LEFT($E12,4)&amp;"/"&amp;MID($E12,6,2))</f>
        <v/>
      </c>
      <c r="G12">
        <f>IF(OR($E12="",$E12="نامعتبر",Entry!$D12=""),"",IF(ISNUMBER(FIND(" – ",Entry!$D12)),LEFT(Entry!$D12,FIND(" – ",Entry!$D12)-1),Entry!$D12))</f>
        <v/>
      </c>
      <c r="H12">
        <f>IF(Entry!$C12="","",Entry!$C12)</f>
        <v/>
      </c>
      <c r="I12">
        <f>IF(Entry!$F12="",0,Entry!$F12)</f>
        <v/>
      </c>
      <c r="J12">
        <f>IF(Entry!$G12="",0,Entry!$G12)</f>
        <v/>
      </c>
      <c r="K12">
        <f>IF(Entry!$H12="",0,Entry!$H12)</f>
        <v/>
      </c>
      <c r="L12">
        <f>IF(Entry!$K12="",0,Entry!$K12)</f>
        <v/>
      </c>
      <c r="M12">
        <f>IF($G12="","",COUNTA(Entry!$M12,Entry!$R12,Entry!$W12,Entry!$AB12,Entry!$AG12,Entry!$AL12,Entry!$AQ12,Entry!$AV12,Entry!$BA12,Entry!$BF12,Entry!$BK12,Entry!$BP12,Entry!$BU12,Entry!$BZ12,Entry!$CE12))</f>
        <v/>
      </c>
    </row>
    <row r="13">
      <c r="A13">
        <f>IF(Entry!$B13="","",Entry!$B13)</f>
        <v/>
      </c>
      <c r="B13">
        <f>IF($A13="","",IF(ISNUMBER($A13),IF(AND($A13&gt;=10000101,$A13&lt;=99991231),INT($A13/10000),""),IFERROR(VALUE(TRIM(LEFT($A13,FIND("/",$A13)-1))),"")))</f>
        <v/>
      </c>
      <c r="C13">
        <f>IF(OR($A13="",$B13=""),"",IF(ISNUMBER($A13),INT(MOD($A13,10000)/100),IFERROR(VALUE(TRIM(LEFT(MID($A13,FIND("/",$A13)+1,20),FIND("/",MID($A13,FIND("/",$A13)+1,20))-1))),"")))</f>
        <v/>
      </c>
      <c r="D13">
        <f>IF(OR($A13="",$B13=""),"",IF(ISNUMBER($A13),MOD($A13,100),IFERROR(VALUE(TRIM(MID(MID($A13,FIND("/",$A13)+1,20),FIND("/",MID($A13,FIND("/",$A13)+1,20))+1,20))),"")))</f>
        <v/>
      </c>
      <c r="E13">
        <f>IF($A13="","",IF(OR($B13="",$C13="",$D13="",$B13&lt;1300,$B13&gt;1500,$C13&lt;1,$C13&gt;12,$D13&lt;1,$D13&gt;31),"نامعتبر",RIGHT("0000"&amp;$B13,4)&amp;"/"&amp;RIGHT("00"&amp;$C13,2)&amp;"/"&amp;RIGHT("00"&amp;$D13,2)))</f>
        <v/>
      </c>
      <c r="F13">
        <f>IF(OR($E13="",$E13="نامعتبر"),"",LEFT($E13,4)&amp;"/"&amp;MID($E13,6,2))</f>
        <v/>
      </c>
      <c r="G13">
        <f>IF(OR($E13="",$E13="نامعتبر",Entry!$D13=""),"",IF(ISNUMBER(FIND(" – ",Entry!$D13)),LEFT(Entry!$D13,FIND(" – ",Entry!$D13)-1),Entry!$D13))</f>
        <v/>
      </c>
      <c r="H13">
        <f>IF(Entry!$C13="","",Entry!$C13)</f>
        <v/>
      </c>
      <c r="I13">
        <f>IF(Entry!$F13="",0,Entry!$F13)</f>
        <v/>
      </c>
      <c r="J13">
        <f>IF(Entry!$G13="",0,Entry!$G13)</f>
        <v/>
      </c>
      <c r="K13">
        <f>IF(Entry!$H13="",0,Entry!$H13)</f>
        <v/>
      </c>
      <c r="L13">
        <f>IF(Entry!$K13="",0,Entry!$K13)</f>
        <v/>
      </c>
      <c r="M13">
        <f>IF($G13="","",COUNTA(Entry!$M13,Entry!$R13,Entry!$W13,Entry!$AB13,Entry!$AG13,Entry!$AL13,Entry!$AQ13,Entry!$AV13,Entry!$BA13,Entry!$BF13,Entry!$BK13,Entry!$BP13,Entry!$BU13,Entry!$BZ13,Entry!$CE13))</f>
        <v/>
      </c>
    </row>
    <row r="14">
      <c r="A14">
        <f>IF(Entry!$B14="","",Entry!$B14)</f>
        <v/>
      </c>
      <c r="B14">
        <f>IF($A14="","",IF(ISNUMBER($A14),IF(AND($A14&gt;=10000101,$A14&lt;=99991231),INT($A14/10000),""),IFERROR(VALUE(TRIM(LEFT($A14,FIND("/",$A14)-1))),"")))</f>
        <v/>
      </c>
      <c r="C14">
        <f>IF(OR($A14="",$B14=""),"",IF(ISNUMBER($A14),INT(MOD($A14,10000)/100),IFERROR(VALUE(TRIM(LEFT(MID($A14,FIND("/",$A14)+1,20),FIND("/",MID($A14,FIND("/",$A14)+1,20))-1))),"")))</f>
        <v/>
      </c>
      <c r="D14">
        <f>IF(OR($A14="",$B14=""),"",IF(ISNUMBER($A14),MOD($A14,100),IFERROR(VALUE(TRIM(MID(MID($A14,FIND("/",$A14)+1,20),FIND("/",MID($A14,FIND("/",$A14)+1,20))+1,20))),"")))</f>
        <v/>
      </c>
      <c r="E14">
        <f>IF($A14="","",IF(OR($B14="",$C14="",$D14="",$B14&lt;1300,$B14&gt;1500,$C14&lt;1,$C14&gt;12,$D14&lt;1,$D14&gt;31),"نامعتبر",RIGHT("0000"&amp;$B14,4)&amp;"/"&amp;RIGHT("00"&amp;$C14,2)&amp;"/"&amp;RIGHT("00"&amp;$D14,2)))</f>
        <v/>
      </c>
      <c r="F14">
        <f>IF(OR($E14="",$E14="نامعتبر"),"",LEFT($E14,4)&amp;"/"&amp;MID($E14,6,2))</f>
        <v/>
      </c>
      <c r="G14">
        <f>IF(OR($E14="",$E14="نامعتبر",Entry!$D14=""),"",IF(ISNUMBER(FIND(" – ",Entry!$D14)),LEFT(Entry!$D14,FIND(" – ",Entry!$D14)-1),Entry!$D14))</f>
        <v/>
      </c>
      <c r="H14">
        <f>IF(Entry!$C14="","",Entry!$C14)</f>
        <v/>
      </c>
      <c r="I14">
        <f>IF(Entry!$F14="",0,Entry!$F14)</f>
        <v/>
      </c>
      <c r="J14">
        <f>IF(Entry!$G14="",0,Entry!$G14)</f>
        <v/>
      </c>
      <c r="K14">
        <f>IF(Entry!$H14="",0,Entry!$H14)</f>
        <v/>
      </c>
      <c r="L14">
        <f>IF(Entry!$K14="",0,Entry!$K14)</f>
        <v/>
      </c>
      <c r="M14">
        <f>IF($G14="","",COUNTA(Entry!$M14,Entry!$R14,Entry!$W14,Entry!$AB14,Entry!$AG14,Entry!$AL14,Entry!$AQ14,Entry!$AV14,Entry!$BA14,Entry!$BF14,Entry!$BK14,Entry!$BP14,Entry!$BU14,Entry!$BZ14,Entry!$CE14))</f>
        <v/>
      </c>
    </row>
    <row r="15">
      <c r="A15">
        <f>IF(Entry!$B15="","",Entry!$B15)</f>
        <v/>
      </c>
      <c r="B15">
        <f>IF($A15="","",IF(ISNUMBER($A15),IF(AND($A15&gt;=10000101,$A15&lt;=99991231),INT($A15/10000),""),IFERROR(VALUE(TRIM(LEFT($A15,FIND("/",$A15)-1))),"")))</f>
        <v/>
      </c>
      <c r="C15">
        <f>IF(OR($A15="",$B15=""),"",IF(ISNUMBER($A15),INT(MOD($A15,10000)/100),IFERROR(VALUE(TRIM(LEFT(MID($A15,FIND("/",$A15)+1,20),FIND("/",MID($A15,FIND("/",$A15)+1,20))-1))),"")))</f>
        <v/>
      </c>
      <c r="D15">
        <f>IF(OR($A15="",$B15=""),"",IF(ISNUMBER($A15),MOD($A15,100),IFERROR(VALUE(TRIM(MID(MID($A15,FIND("/",$A15)+1,20),FIND("/",MID($A15,FIND("/",$A15)+1,20))+1,20))),"")))</f>
        <v/>
      </c>
      <c r="E15">
        <f>IF($A15="","",IF(OR($B15="",$C15="",$D15="",$B15&lt;1300,$B15&gt;1500,$C15&lt;1,$C15&gt;12,$D15&lt;1,$D15&gt;31),"نامعتبر",RIGHT("0000"&amp;$B15,4)&amp;"/"&amp;RIGHT("00"&amp;$C15,2)&amp;"/"&amp;RIGHT("00"&amp;$D15,2)))</f>
        <v/>
      </c>
      <c r="F15">
        <f>IF(OR($E15="",$E15="نامعتبر"),"",LEFT($E15,4)&amp;"/"&amp;MID($E15,6,2))</f>
        <v/>
      </c>
      <c r="G15">
        <f>IF(OR($E15="",$E15="نامعتبر",Entry!$D15=""),"",IF(ISNUMBER(FIND(" – ",Entry!$D15)),LEFT(Entry!$D15,FIND(" – ",Entry!$D15)-1),Entry!$D15))</f>
        <v/>
      </c>
      <c r="H15">
        <f>IF(Entry!$C15="","",Entry!$C15)</f>
        <v/>
      </c>
      <c r="I15">
        <f>IF(Entry!$F15="",0,Entry!$F15)</f>
        <v/>
      </c>
      <c r="J15">
        <f>IF(Entry!$G15="",0,Entry!$G15)</f>
        <v/>
      </c>
      <c r="K15">
        <f>IF(Entry!$H15="",0,Entry!$H15)</f>
        <v/>
      </c>
      <c r="L15">
        <f>IF(Entry!$K15="",0,Entry!$K15)</f>
        <v/>
      </c>
      <c r="M15">
        <f>IF($G15="","",COUNTA(Entry!$M15,Entry!$R15,Entry!$W15,Entry!$AB15,Entry!$AG15,Entry!$AL15,Entry!$AQ15,Entry!$AV15,Entry!$BA15,Entry!$BF15,Entry!$BK15,Entry!$BP15,Entry!$BU15,Entry!$BZ15,Entry!$CE15))</f>
        <v/>
      </c>
    </row>
    <row r="16">
      <c r="A16">
        <f>IF(Entry!$B16="","",Entry!$B16)</f>
        <v/>
      </c>
      <c r="B16">
        <f>IF($A16="","",IF(ISNUMBER($A16),IF(AND($A16&gt;=10000101,$A16&lt;=99991231),INT($A16/10000),""),IFERROR(VALUE(TRIM(LEFT($A16,FIND("/",$A16)-1))),"")))</f>
        <v/>
      </c>
      <c r="C16">
        <f>IF(OR($A16="",$B16=""),"",IF(ISNUMBER($A16),INT(MOD($A16,10000)/100),IFERROR(VALUE(TRIM(LEFT(MID($A16,FIND("/",$A16)+1,20),FIND("/",MID($A16,FIND("/",$A16)+1,20))-1))),"")))</f>
        <v/>
      </c>
      <c r="D16">
        <f>IF(OR($A16="",$B16=""),"",IF(ISNUMBER($A16),MOD($A16,100),IFERROR(VALUE(TRIM(MID(MID($A16,FIND("/",$A16)+1,20),FIND("/",MID($A16,FIND("/",$A16)+1,20))+1,20))),"")))</f>
        <v/>
      </c>
      <c r="E16">
        <f>IF($A16="","",IF(OR($B16="",$C16="",$D16="",$B16&lt;1300,$B16&gt;1500,$C16&lt;1,$C16&gt;12,$D16&lt;1,$D16&gt;31),"نامعتبر",RIGHT("0000"&amp;$B16,4)&amp;"/"&amp;RIGHT("00"&amp;$C16,2)&amp;"/"&amp;RIGHT("00"&amp;$D16,2)))</f>
        <v/>
      </c>
      <c r="F16">
        <f>IF(OR($E16="",$E16="نامعتبر"),"",LEFT($E16,4)&amp;"/"&amp;MID($E16,6,2))</f>
        <v/>
      </c>
      <c r="G16">
        <f>IF(OR($E16="",$E16="نامعتبر",Entry!$D16=""),"",IF(ISNUMBER(FIND(" – ",Entry!$D16)),LEFT(Entry!$D16,FIND(" – ",Entry!$D16)-1),Entry!$D16))</f>
        <v/>
      </c>
      <c r="H16">
        <f>IF(Entry!$C16="","",Entry!$C16)</f>
        <v/>
      </c>
      <c r="I16">
        <f>IF(Entry!$F16="",0,Entry!$F16)</f>
        <v/>
      </c>
      <c r="J16">
        <f>IF(Entry!$G16="",0,Entry!$G16)</f>
        <v/>
      </c>
      <c r="K16">
        <f>IF(Entry!$H16="",0,Entry!$H16)</f>
        <v/>
      </c>
      <c r="L16">
        <f>IF(Entry!$K16="",0,Entry!$K16)</f>
        <v/>
      </c>
      <c r="M16">
        <f>IF($G16="","",COUNTA(Entry!$M16,Entry!$R16,Entry!$W16,Entry!$AB16,Entry!$AG16,Entry!$AL16,Entry!$AQ16,Entry!$AV16,Entry!$BA16,Entry!$BF16,Entry!$BK16,Entry!$BP16,Entry!$BU16,Entry!$BZ16,Entry!$CE16))</f>
        <v/>
      </c>
    </row>
    <row r="17">
      <c r="A17">
        <f>IF(Entry!$B17="","",Entry!$B17)</f>
        <v/>
      </c>
      <c r="B17">
        <f>IF($A17="","",IF(ISNUMBER($A17),IF(AND($A17&gt;=10000101,$A17&lt;=99991231),INT($A17/10000),""),IFERROR(VALUE(TRIM(LEFT($A17,FIND("/",$A17)-1))),"")))</f>
        <v/>
      </c>
      <c r="C17">
        <f>IF(OR($A17="",$B17=""),"",IF(ISNUMBER($A17),INT(MOD($A17,10000)/100),IFERROR(VALUE(TRIM(LEFT(MID($A17,FIND("/",$A17)+1,20),FIND("/",MID($A17,FIND("/",$A17)+1,20))-1))),"")))</f>
        <v/>
      </c>
      <c r="D17">
        <f>IF(OR($A17="",$B17=""),"",IF(ISNUMBER($A17),MOD($A17,100),IFERROR(VALUE(TRIM(MID(MID($A17,FIND("/",$A17)+1,20),FIND("/",MID($A17,FIND("/",$A17)+1,20))+1,20))),"")))</f>
        <v/>
      </c>
      <c r="E17">
        <f>IF($A17="","",IF(OR($B17="",$C17="",$D17="",$B17&lt;1300,$B17&gt;1500,$C17&lt;1,$C17&gt;12,$D17&lt;1,$D17&gt;31),"نامعتبر",RIGHT("0000"&amp;$B17,4)&amp;"/"&amp;RIGHT("00"&amp;$C17,2)&amp;"/"&amp;RIGHT("00"&amp;$D17,2)))</f>
        <v/>
      </c>
      <c r="F17">
        <f>IF(OR($E17="",$E17="نامعتبر"),"",LEFT($E17,4)&amp;"/"&amp;MID($E17,6,2))</f>
        <v/>
      </c>
      <c r="G17">
        <f>IF(OR($E17="",$E17="نامعتبر",Entry!$D17=""),"",IF(ISNUMBER(FIND(" – ",Entry!$D17)),LEFT(Entry!$D17,FIND(" – ",Entry!$D17)-1),Entry!$D17))</f>
        <v/>
      </c>
      <c r="H17">
        <f>IF(Entry!$C17="","",Entry!$C17)</f>
        <v/>
      </c>
      <c r="I17">
        <f>IF(Entry!$F17="",0,Entry!$F17)</f>
        <v/>
      </c>
      <c r="J17">
        <f>IF(Entry!$G17="",0,Entry!$G17)</f>
        <v/>
      </c>
      <c r="K17">
        <f>IF(Entry!$H17="",0,Entry!$H17)</f>
        <v/>
      </c>
      <c r="L17">
        <f>IF(Entry!$K17="",0,Entry!$K17)</f>
        <v/>
      </c>
      <c r="M17">
        <f>IF($G17="","",COUNTA(Entry!$M17,Entry!$R17,Entry!$W17,Entry!$AB17,Entry!$AG17,Entry!$AL17,Entry!$AQ17,Entry!$AV17,Entry!$BA17,Entry!$BF17,Entry!$BK17,Entry!$BP17,Entry!$BU17,Entry!$BZ17,Entry!$CE17))</f>
        <v/>
      </c>
    </row>
    <row r="18">
      <c r="A18">
        <f>IF(Entry!$B18="","",Entry!$B18)</f>
        <v/>
      </c>
      <c r="B18">
        <f>IF($A18="","",IF(ISNUMBER($A18),IF(AND($A18&gt;=10000101,$A18&lt;=99991231),INT($A18/10000),""),IFERROR(VALUE(TRIM(LEFT($A18,FIND("/",$A18)-1))),"")))</f>
        <v/>
      </c>
      <c r="C18">
        <f>IF(OR($A18="",$B18=""),"",IF(ISNUMBER($A18),INT(MOD($A18,10000)/100),IFERROR(VALUE(TRIM(LEFT(MID($A18,FIND("/",$A18)+1,20),FIND("/",MID($A18,FIND("/",$A18)+1,20))-1))),"")))</f>
        <v/>
      </c>
      <c r="D18">
        <f>IF(OR($A18="",$B18=""),"",IF(ISNUMBER($A18),MOD($A18,100),IFERROR(VALUE(TRIM(MID(MID($A18,FIND("/",$A18)+1,20),FIND("/",MID($A18,FIND("/",$A18)+1,20))+1,20))),"")))</f>
        <v/>
      </c>
      <c r="E18">
        <f>IF($A18="","",IF(OR($B18="",$C18="",$D18="",$B18&lt;1300,$B18&gt;1500,$C18&lt;1,$C18&gt;12,$D18&lt;1,$D18&gt;31),"نامعتبر",RIGHT("0000"&amp;$B18,4)&amp;"/"&amp;RIGHT("00"&amp;$C18,2)&amp;"/"&amp;RIGHT("00"&amp;$D18,2)))</f>
        <v/>
      </c>
      <c r="F18">
        <f>IF(OR($E18="",$E18="نامعتبر"),"",LEFT($E18,4)&amp;"/"&amp;MID($E18,6,2))</f>
        <v/>
      </c>
      <c r="G18">
        <f>IF(OR($E18="",$E18="نامعتبر",Entry!$D18=""),"",IF(ISNUMBER(FIND(" – ",Entry!$D18)),LEFT(Entry!$D18,FIND(" – ",Entry!$D18)-1),Entry!$D18))</f>
        <v/>
      </c>
      <c r="H18">
        <f>IF(Entry!$C18="","",Entry!$C18)</f>
        <v/>
      </c>
      <c r="I18">
        <f>IF(Entry!$F18="",0,Entry!$F18)</f>
        <v/>
      </c>
      <c r="J18">
        <f>IF(Entry!$G18="",0,Entry!$G18)</f>
        <v/>
      </c>
      <c r="K18">
        <f>IF(Entry!$H18="",0,Entry!$H18)</f>
        <v/>
      </c>
      <c r="L18">
        <f>IF(Entry!$K18="",0,Entry!$K18)</f>
        <v/>
      </c>
      <c r="M18">
        <f>IF($G18="","",COUNTA(Entry!$M18,Entry!$R18,Entry!$W18,Entry!$AB18,Entry!$AG18,Entry!$AL18,Entry!$AQ18,Entry!$AV18,Entry!$BA18,Entry!$BF18,Entry!$BK18,Entry!$BP18,Entry!$BU18,Entry!$BZ18,Entry!$CE18))</f>
        <v/>
      </c>
    </row>
    <row r="19">
      <c r="A19">
        <f>IF(Entry!$B19="","",Entry!$B19)</f>
        <v/>
      </c>
      <c r="B19">
        <f>IF($A19="","",IF(ISNUMBER($A19),IF(AND($A19&gt;=10000101,$A19&lt;=99991231),INT($A19/10000),""),IFERROR(VALUE(TRIM(LEFT($A19,FIND("/",$A19)-1))),"")))</f>
        <v/>
      </c>
      <c r="C19">
        <f>IF(OR($A19="",$B19=""),"",IF(ISNUMBER($A19),INT(MOD($A19,10000)/100),IFERROR(VALUE(TRIM(LEFT(MID($A19,FIND("/",$A19)+1,20),FIND("/",MID($A19,FIND("/",$A19)+1,20))-1))),"")))</f>
        <v/>
      </c>
      <c r="D19">
        <f>IF(OR($A19="",$B19=""),"",IF(ISNUMBER($A19),MOD($A19,100),IFERROR(VALUE(TRIM(MID(MID($A19,FIND("/",$A19)+1,20),FIND("/",MID($A19,FIND("/",$A19)+1,20))+1,20))),"")))</f>
        <v/>
      </c>
      <c r="E19">
        <f>IF($A19="","",IF(OR($B19="",$C19="",$D19="",$B19&lt;1300,$B19&gt;1500,$C19&lt;1,$C19&gt;12,$D19&lt;1,$D19&gt;31),"نامعتبر",RIGHT("0000"&amp;$B19,4)&amp;"/"&amp;RIGHT("00"&amp;$C19,2)&amp;"/"&amp;RIGHT("00"&amp;$D19,2)))</f>
        <v/>
      </c>
      <c r="F19">
        <f>IF(OR($E19="",$E19="نامعتبر"),"",LEFT($E19,4)&amp;"/"&amp;MID($E19,6,2))</f>
        <v/>
      </c>
      <c r="G19">
        <f>IF(OR($E19="",$E19="نامعتبر",Entry!$D19=""),"",IF(ISNUMBER(FIND(" – ",Entry!$D19)),LEFT(Entry!$D19,FIND(" – ",Entry!$D19)-1),Entry!$D19))</f>
        <v/>
      </c>
      <c r="H19">
        <f>IF(Entry!$C19="","",Entry!$C19)</f>
        <v/>
      </c>
      <c r="I19">
        <f>IF(Entry!$F19="",0,Entry!$F19)</f>
        <v/>
      </c>
      <c r="J19">
        <f>IF(Entry!$G19="",0,Entry!$G19)</f>
        <v/>
      </c>
      <c r="K19">
        <f>IF(Entry!$H19="",0,Entry!$H19)</f>
        <v/>
      </c>
      <c r="L19">
        <f>IF(Entry!$K19="",0,Entry!$K19)</f>
        <v/>
      </c>
      <c r="M19">
        <f>IF($G19="","",COUNTA(Entry!$M19,Entry!$R19,Entry!$W19,Entry!$AB19,Entry!$AG19,Entry!$AL19,Entry!$AQ19,Entry!$AV19,Entry!$BA19,Entry!$BF19,Entry!$BK19,Entry!$BP19,Entry!$BU19,Entry!$BZ19,Entry!$CE19))</f>
        <v/>
      </c>
    </row>
    <row r="20">
      <c r="A20">
        <f>IF(Entry!$B20="","",Entry!$B20)</f>
        <v/>
      </c>
      <c r="B20">
        <f>IF($A20="","",IF(ISNUMBER($A20),IF(AND($A20&gt;=10000101,$A20&lt;=99991231),INT($A20/10000),""),IFERROR(VALUE(TRIM(LEFT($A20,FIND("/",$A20)-1))),"")))</f>
        <v/>
      </c>
      <c r="C20">
        <f>IF(OR($A20="",$B20=""),"",IF(ISNUMBER($A20),INT(MOD($A20,10000)/100),IFERROR(VALUE(TRIM(LEFT(MID($A20,FIND("/",$A20)+1,20),FIND("/",MID($A20,FIND("/",$A20)+1,20))-1))),"")))</f>
        <v/>
      </c>
      <c r="D20">
        <f>IF(OR($A20="",$B20=""),"",IF(ISNUMBER($A20),MOD($A20,100),IFERROR(VALUE(TRIM(MID(MID($A20,FIND("/",$A20)+1,20),FIND("/",MID($A20,FIND("/",$A20)+1,20))+1,20))),"")))</f>
        <v/>
      </c>
      <c r="E20">
        <f>IF($A20="","",IF(OR($B20="",$C20="",$D20="",$B20&lt;1300,$B20&gt;1500,$C20&lt;1,$C20&gt;12,$D20&lt;1,$D20&gt;31),"نامعتبر",RIGHT("0000"&amp;$B20,4)&amp;"/"&amp;RIGHT("00"&amp;$C20,2)&amp;"/"&amp;RIGHT("00"&amp;$D20,2)))</f>
        <v/>
      </c>
      <c r="F20">
        <f>IF(OR($E20="",$E20="نامعتبر"),"",LEFT($E20,4)&amp;"/"&amp;MID($E20,6,2))</f>
        <v/>
      </c>
      <c r="G20">
        <f>IF(OR($E20="",$E20="نامعتبر",Entry!$D20=""),"",IF(ISNUMBER(FIND(" – ",Entry!$D20)),LEFT(Entry!$D20,FIND(" – ",Entry!$D20)-1),Entry!$D20))</f>
        <v/>
      </c>
      <c r="H20">
        <f>IF(Entry!$C20="","",Entry!$C20)</f>
        <v/>
      </c>
      <c r="I20">
        <f>IF(Entry!$F20="",0,Entry!$F20)</f>
        <v/>
      </c>
      <c r="J20">
        <f>IF(Entry!$G20="",0,Entry!$G20)</f>
        <v/>
      </c>
      <c r="K20">
        <f>IF(Entry!$H20="",0,Entry!$H20)</f>
        <v/>
      </c>
      <c r="L20">
        <f>IF(Entry!$K20="",0,Entry!$K20)</f>
        <v/>
      </c>
      <c r="M20">
        <f>IF($G20="","",COUNTA(Entry!$M20,Entry!$R20,Entry!$W20,Entry!$AB20,Entry!$AG20,Entry!$AL20,Entry!$AQ20,Entry!$AV20,Entry!$BA20,Entry!$BF20,Entry!$BK20,Entry!$BP20,Entry!$BU20,Entry!$BZ20,Entry!$CE20))</f>
        <v/>
      </c>
    </row>
    <row r="21">
      <c r="A21">
        <f>IF(Entry!$B21="","",Entry!$B21)</f>
        <v/>
      </c>
      <c r="B21">
        <f>IF($A21="","",IF(ISNUMBER($A21),IF(AND($A21&gt;=10000101,$A21&lt;=99991231),INT($A21/10000),""),IFERROR(VALUE(TRIM(LEFT($A21,FIND("/",$A21)-1))),"")))</f>
        <v/>
      </c>
      <c r="C21">
        <f>IF(OR($A21="",$B21=""),"",IF(ISNUMBER($A21),INT(MOD($A21,10000)/100),IFERROR(VALUE(TRIM(LEFT(MID($A21,FIND("/",$A21)+1,20),FIND("/",MID($A21,FIND("/",$A21)+1,20))-1))),"")))</f>
        <v/>
      </c>
      <c r="D21">
        <f>IF(OR($A21="",$B21=""),"",IF(ISNUMBER($A21),MOD($A21,100),IFERROR(VALUE(TRIM(MID(MID($A21,FIND("/",$A21)+1,20),FIND("/",MID($A21,FIND("/",$A21)+1,20))+1,20))),"")))</f>
        <v/>
      </c>
      <c r="E21">
        <f>IF($A21="","",IF(OR($B21="",$C21="",$D21="",$B21&lt;1300,$B21&gt;1500,$C21&lt;1,$C21&gt;12,$D21&lt;1,$D21&gt;31),"نامعتبر",RIGHT("0000"&amp;$B21,4)&amp;"/"&amp;RIGHT("00"&amp;$C21,2)&amp;"/"&amp;RIGHT("00"&amp;$D21,2)))</f>
        <v/>
      </c>
      <c r="F21">
        <f>IF(OR($E21="",$E21="نامعتبر"),"",LEFT($E21,4)&amp;"/"&amp;MID($E21,6,2))</f>
        <v/>
      </c>
      <c r="G21">
        <f>IF(OR($E21="",$E21="نامعتبر",Entry!$D21=""),"",IF(ISNUMBER(FIND(" – ",Entry!$D21)),LEFT(Entry!$D21,FIND(" – ",Entry!$D21)-1),Entry!$D21))</f>
        <v/>
      </c>
      <c r="H21">
        <f>IF(Entry!$C21="","",Entry!$C21)</f>
        <v/>
      </c>
      <c r="I21">
        <f>IF(Entry!$F21="",0,Entry!$F21)</f>
        <v/>
      </c>
      <c r="J21">
        <f>IF(Entry!$G21="",0,Entry!$G21)</f>
        <v/>
      </c>
      <c r="K21">
        <f>IF(Entry!$H21="",0,Entry!$H21)</f>
        <v/>
      </c>
      <c r="L21">
        <f>IF(Entry!$K21="",0,Entry!$K21)</f>
        <v/>
      </c>
      <c r="M21">
        <f>IF($G21="","",COUNTA(Entry!$M21,Entry!$R21,Entry!$W21,Entry!$AB21,Entry!$AG21,Entry!$AL21,Entry!$AQ21,Entry!$AV21,Entry!$BA21,Entry!$BF21,Entry!$BK21,Entry!$BP21,Entry!$BU21,Entry!$BZ21,Entry!$CE21))</f>
        <v/>
      </c>
    </row>
    <row r="22">
      <c r="A22">
        <f>IF(Entry!$B22="","",Entry!$B22)</f>
        <v/>
      </c>
      <c r="B22">
        <f>IF($A22="","",IF(ISNUMBER($A22),IF(AND($A22&gt;=10000101,$A22&lt;=99991231),INT($A22/10000),""),IFERROR(VALUE(TRIM(LEFT($A22,FIND("/",$A22)-1))),"")))</f>
        <v/>
      </c>
      <c r="C22">
        <f>IF(OR($A22="",$B22=""),"",IF(ISNUMBER($A22),INT(MOD($A22,10000)/100),IFERROR(VALUE(TRIM(LEFT(MID($A22,FIND("/",$A22)+1,20),FIND("/",MID($A22,FIND("/",$A22)+1,20))-1))),"")))</f>
        <v/>
      </c>
      <c r="D22">
        <f>IF(OR($A22="",$B22=""),"",IF(ISNUMBER($A22),MOD($A22,100),IFERROR(VALUE(TRIM(MID(MID($A22,FIND("/",$A22)+1,20),FIND("/",MID($A22,FIND("/",$A22)+1,20))+1,20))),"")))</f>
        <v/>
      </c>
      <c r="E22">
        <f>IF($A22="","",IF(OR($B22="",$C22="",$D22="",$B22&lt;1300,$B22&gt;1500,$C22&lt;1,$C22&gt;12,$D22&lt;1,$D22&gt;31),"نامعتبر",RIGHT("0000"&amp;$B22,4)&amp;"/"&amp;RIGHT("00"&amp;$C22,2)&amp;"/"&amp;RIGHT("00"&amp;$D22,2)))</f>
        <v/>
      </c>
      <c r="F22">
        <f>IF(OR($E22="",$E22="نامعتبر"),"",LEFT($E22,4)&amp;"/"&amp;MID($E22,6,2))</f>
        <v/>
      </c>
      <c r="G22">
        <f>IF(OR($E22="",$E22="نامعتبر",Entry!$D22=""),"",IF(ISNUMBER(FIND(" – ",Entry!$D22)),LEFT(Entry!$D22,FIND(" – ",Entry!$D22)-1),Entry!$D22))</f>
        <v/>
      </c>
      <c r="H22">
        <f>IF(Entry!$C22="","",Entry!$C22)</f>
        <v/>
      </c>
      <c r="I22">
        <f>IF(Entry!$F22="",0,Entry!$F22)</f>
        <v/>
      </c>
      <c r="J22">
        <f>IF(Entry!$G22="",0,Entry!$G22)</f>
        <v/>
      </c>
      <c r="K22">
        <f>IF(Entry!$H22="",0,Entry!$H22)</f>
        <v/>
      </c>
      <c r="L22">
        <f>IF(Entry!$K22="",0,Entry!$K22)</f>
        <v/>
      </c>
      <c r="M22">
        <f>IF($G22="","",COUNTA(Entry!$M22,Entry!$R22,Entry!$W22,Entry!$AB22,Entry!$AG22,Entry!$AL22,Entry!$AQ22,Entry!$AV22,Entry!$BA22,Entry!$BF22,Entry!$BK22,Entry!$BP22,Entry!$BU22,Entry!$BZ22,Entry!$CE22))</f>
        <v/>
      </c>
    </row>
    <row r="23">
      <c r="A23">
        <f>IF(Entry!$B23="","",Entry!$B23)</f>
        <v/>
      </c>
      <c r="B23">
        <f>IF($A23="","",IF(ISNUMBER($A23),IF(AND($A23&gt;=10000101,$A23&lt;=99991231),INT($A23/10000),""),IFERROR(VALUE(TRIM(LEFT($A23,FIND("/",$A23)-1))),"")))</f>
        <v/>
      </c>
      <c r="C23">
        <f>IF(OR($A23="",$B23=""),"",IF(ISNUMBER($A23),INT(MOD($A23,10000)/100),IFERROR(VALUE(TRIM(LEFT(MID($A23,FIND("/",$A23)+1,20),FIND("/",MID($A23,FIND("/",$A23)+1,20))-1))),"")))</f>
        <v/>
      </c>
      <c r="D23">
        <f>IF(OR($A23="",$B23=""),"",IF(ISNUMBER($A23),MOD($A23,100),IFERROR(VALUE(TRIM(MID(MID($A23,FIND("/",$A23)+1,20),FIND("/",MID($A23,FIND("/",$A23)+1,20))+1,20))),"")))</f>
        <v/>
      </c>
      <c r="E23">
        <f>IF($A23="","",IF(OR($B23="",$C23="",$D23="",$B23&lt;1300,$B23&gt;1500,$C23&lt;1,$C23&gt;12,$D23&lt;1,$D23&gt;31),"نامعتبر",RIGHT("0000"&amp;$B23,4)&amp;"/"&amp;RIGHT("00"&amp;$C23,2)&amp;"/"&amp;RIGHT("00"&amp;$D23,2)))</f>
        <v/>
      </c>
      <c r="F23">
        <f>IF(OR($E23="",$E23="نامعتبر"),"",LEFT($E23,4)&amp;"/"&amp;MID($E23,6,2))</f>
        <v/>
      </c>
      <c r="G23">
        <f>IF(OR($E23="",$E23="نامعتبر",Entry!$D23=""),"",IF(ISNUMBER(FIND(" – ",Entry!$D23)),LEFT(Entry!$D23,FIND(" – ",Entry!$D23)-1),Entry!$D23))</f>
        <v/>
      </c>
      <c r="H23">
        <f>IF(Entry!$C23="","",Entry!$C23)</f>
        <v/>
      </c>
      <c r="I23">
        <f>IF(Entry!$F23="",0,Entry!$F23)</f>
        <v/>
      </c>
      <c r="J23">
        <f>IF(Entry!$G23="",0,Entry!$G23)</f>
        <v/>
      </c>
      <c r="K23">
        <f>IF(Entry!$H23="",0,Entry!$H23)</f>
        <v/>
      </c>
      <c r="L23">
        <f>IF(Entry!$K23="",0,Entry!$K23)</f>
        <v/>
      </c>
      <c r="M23">
        <f>IF($G23="","",COUNTA(Entry!$M23,Entry!$R23,Entry!$W23,Entry!$AB23,Entry!$AG23,Entry!$AL23,Entry!$AQ23,Entry!$AV23,Entry!$BA23,Entry!$BF23,Entry!$BK23,Entry!$BP23,Entry!$BU23,Entry!$BZ23,Entry!$CE23))</f>
        <v/>
      </c>
    </row>
    <row r="24">
      <c r="A24">
        <f>IF(Entry!$B24="","",Entry!$B24)</f>
        <v/>
      </c>
      <c r="B24">
        <f>IF($A24="","",IF(ISNUMBER($A24),IF(AND($A24&gt;=10000101,$A24&lt;=99991231),INT($A24/10000),""),IFERROR(VALUE(TRIM(LEFT($A24,FIND("/",$A24)-1))),"")))</f>
        <v/>
      </c>
      <c r="C24">
        <f>IF(OR($A24="",$B24=""),"",IF(ISNUMBER($A24),INT(MOD($A24,10000)/100),IFERROR(VALUE(TRIM(LEFT(MID($A24,FIND("/",$A24)+1,20),FIND("/",MID($A24,FIND("/",$A24)+1,20))-1))),"")))</f>
        <v/>
      </c>
      <c r="D24">
        <f>IF(OR($A24="",$B24=""),"",IF(ISNUMBER($A24),MOD($A24,100),IFERROR(VALUE(TRIM(MID(MID($A24,FIND("/",$A24)+1,20),FIND("/",MID($A24,FIND("/",$A24)+1,20))+1,20))),"")))</f>
        <v/>
      </c>
      <c r="E24">
        <f>IF($A24="","",IF(OR($B24="",$C24="",$D24="",$B24&lt;1300,$B24&gt;1500,$C24&lt;1,$C24&gt;12,$D24&lt;1,$D24&gt;31),"نامعتبر",RIGHT("0000"&amp;$B24,4)&amp;"/"&amp;RIGHT("00"&amp;$C24,2)&amp;"/"&amp;RIGHT("00"&amp;$D24,2)))</f>
        <v/>
      </c>
      <c r="F24">
        <f>IF(OR($E24="",$E24="نامعتبر"),"",LEFT($E24,4)&amp;"/"&amp;MID($E24,6,2))</f>
        <v/>
      </c>
      <c r="G24">
        <f>IF(OR($E24="",$E24="نامعتبر",Entry!$D24=""),"",IF(ISNUMBER(FIND(" – ",Entry!$D24)),LEFT(Entry!$D24,FIND(" – ",Entry!$D24)-1),Entry!$D24))</f>
        <v/>
      </c>
      <c r="H24">
        <f>IF(Entry!$C24="","",Entry!$C24)</f>
        <v/>
      </c>
      <c r="I24">
        <f>IF(Entry!$F24="",0,Entry!$F24)</f>
        <v/>
      </c>
      <c r="J24">
        <f>IF(Entry!$G24="",0,Entry!$G24)</f>
        <v/>
      </c>
      <c r="K24">
        <f>IF(Entry!$H24="",0,Entry!$H24)</f>
        <v/>
      </c>
      <c r="L24">
        <f>IF(Entry!$K24="",0,Entry!$K24)</f>
        <v/>
      </c>
      <c r="M24">
        <f>IF($G24="","",COUNTA(Entry!$M24,Entry!$R24,Entry!$W24,Entry!$AB24,Entry!$AG24,Entry!$AL24,Entry!$AQ24,Entry!$AV24,Entry!$BA24,Entry!$BF24,Entry!$BK24,Entry!$BP24,Entry!$BU24,Entry!$BZ24,Entry!$CE24))</f>
        <v/>
      </c>
    </row>
    <row r="25">
      <c r="A25">
        <f>IF(Entry!$B25="","",Entry!$B25)</f>
        <v/>
      </c>
      <c r="B25">
        <f>IF($A25="","",IF(ISNUMBER($A25),IF(AND($A25&gt;=10000101,$A25&lt;=99991231),INT($A25/10000),""),IFERROR(VALUE(TRIM(LEFT($A25,FIND("/",$A25)-1))),"")))</f>
        <v/>
      </c>
      <c r="C25">
        <f>IF(OR($A25="",$B25=""),"",IF(ISNUMBER($A25),INT(MOD($A25,10000)/100),IFERROR(VALUE(TRIM(LEFT(MID($A25,FIND("/",$A25)+1,20),FIND("/",MID($A25,FIND("/",$A25)+1,20))-1))),"")))</f>
        <v/>
      </c>
      <c r="D25">
        <f>IF(OR($A25="",$B25=""),"",IF(ISNUMBER($A25),MOD($A25,100),IFERROR(VALUE(TRIM(MID(MID($A25,FIND("/",$A25)+1,20),FIND("/",MID($A25,FIND("/",$A25)+1,20))+1,20))),"")))</f>
        <v/>
      </c>
      <c r="E25">
        <f>IF($A25="","",IF(OR($B25="",$C25="",$D25="",$B25&lt;1300,$B25&gt;1500,$C25&lt;1,$C25&gt;12,$D25&lt;1,$D25&gt;31),"نامعتبر",RIGHT("0000"&amp;$B25,4)&amp;"/"&amp;RIGHT("00"&amp;$C25,2)&amp;"/"&amp;RIGHT("00"&amp;$D25,2)))</f>
        <v/>
      </c>
      <c r="F25">
        <f>IF(OR($E25="",$E25="نامعتبر"),"",LEFT($E25,4)&amp;"/"&amp;MID($E25,6,2))</f>
        <v/>
      </c>
      <c r="G25">
        <f>IF(OR($E25="",$E25="نامعتبر",Entry!$D25=""),"",IF(ISNUMBER(FIND(" – ",Entry!$D25)),LEFT(Entry!$D25,FIND(" – ",Entry!$D25)-1),Entry!$D25))</f>
        <v/>
      </c>
      <c r="H25">
        <f>IF(Entry!$C25="","",Entry!$C25)</f>
        <v/>
      </c>
      <c r="I25">
        <f>IF(Entry!$F25="",0,Entry!$F25)</f>
        <v/>
      </c>
      <c r="J25">
        <f>IF(Entry!$G25="",0,Entry!$G25)</f>
        <v/>
      </c>
      <c r="K25">
        <f>IF(Entry!$H25="",0,Entry!$H25)</f>
        <v/>
      </c>
      <c r="L25">
        <f>IF(Entry!$K25="",0,Entry!$K25)</f>
        <v/>
      </c>
      <c r="M25">
        <f>IF($G25="","",COUNTA(Entry!$M25,Entry!$R25,Entry!$W25,Entry!$AB25,Entry!$AG25,Entry!$AL25,Entry!$AQ25,Entry!$AV25,Entry!$BA25,Entry!$BF25,Entry!$BK25,Entry!$BP25,Entry!$BU25,Entry!$BZ25,Entry!$CE25))</f>
        <v/>
      </c>
    </row>
    <row r="26">
      <c r="A26">
        <f>IF(Entry!$B26="","",Entry!$B26)</f>
        <v/>
      </c>
      <c r="B26">
        <f>IF($A26="","",IF(ISNUMBER($A26),IF(AND($A26&gt;=10000101,$A26&lt;=99991231),INT($A26/10000),""),IFERROR(VALUE(TRIM(LEFT($A26,FIND("/",$A26)-1))),"")))</f>
        <v/>
      </c>
      <c r="C26">
        <f>IF(OR($A26="",$B26=""),"",IF(ISNUMBER($A26),INT(MOD($A26,10000)/100),IFERROR(VALUE(TRIM(LEFT(MID($A26,FIND("/",$A26)+1,20),FIND("/",MID($A26,FIND("/",$A26)+1,20))-1))),"")))</f>
        <v/>
      </c>
      <c r="D26">
        <f>IF(OR($A26="",$B26=""),"",IF(ISNUMBER($A26),MOD($A26,100),IFERROR(VALUE(TRIM(MID(MID($A26,FIND("/",$A26)+1,20),FIND("/",MID($A26,FIND("/",$A26)+1,20))+1,20))),"")))</f>
        <v/>
      </c>
      <c r="E26">
        <f>IF($A26="","",IF(OR($B26="",$C26="",$D26="",$B26&lt;1300,$B26&gt;1500,$C26&lt;1,$C26&gt;12,$D26&lt;1,$D26&gt;31),"نامعتبر",RIGHT("0000"&amp;$B26,4)&amp;"/"&amp;RIGHT("00"&amp;$C26,2)&amp;"/"&amp;RIGHT("00"&amp;$D26,2)))</f>
        <v/>
      </c>
      <c r="F26">
        <f>IF(OR($E26="",$E26="نامعتبر"),"",LEFT($E26,4)&amp;"/"&amp;MID($E26,6,2))</f>
        <v/>
      </c>
      <c r="G26">
        <f>IF(OR($E26="",$E26="نامعتبر",Entry!$D26=""),"",IF(ISNUMBER(FIND(" – ",Entry!$D26)),LEFT(Entry!$D26,FIND(" – ",Entry!$D26)-1),Entry!$D26))</f>
        <v/>
      </c>
      <c r="H26">
        <f>IF(Entry!$C26="","",Entry!$C26)</f>
        <v/>
      </c>
      <c r="I26">
        <f>IF(Entry!$F26="",0,Entry!$F26)</f>
        <v/>
      </c>
      <c r="J26">
        <f>IF(Entry!$G26="",0,Entry!$G26)</f>
        <v/>
      </c>
      <c r="K26">
        <f>IF(Entry!$H26="",0,Entry!$H26)</f>
        <v/>
      </c>
      <c r="L26">
        <f>IF(Entry!$K26="",0,Entry!$K26)</f>
        <v/>
      </c>
      <c r="M26">
        <f>IF($G26="","",COUNTA(Entry!$M26,Entry!$R26,Entry!$W26,Entry!$AB26,Entry!$AG26,Entry!$AL26,Entry!$AQ26,Entry!$AV26,Entry!$BA26,Entry!$BF26,Entry!$BK26,Entry!$BP26,Entry!$BU26,Entry!$BZ26,Entry!$CE26))</f>
        <v/>
      </c>
    </row>
    <row r="27">
      <c r="A27">
        <f>IF(Entry!$B27="","",Entry!$B27)</f>
        <v/>
      </c>
      <c r="B27">
        <f>IF($A27="","",IF(ISNUMBER($A27),IF(AND($A27&gt;=10000101,$A27&lt;=99991231),INT($A27/10000),""),IFERROR(VALUE(TRIM(LEFT($A27,FIND("/",$A27)-1))),"")))</f>
        <v/>
      </c>
      <c r="C27">
        <f>IF(OR($A27="",$B27=""),"",IF(ISNUMBER($A27),INT(MOD($A27,10000)/100),IFERROR(VALUE(TRIM(LEFT(MID($A27,FIND("/",$A27)+1,20),FIND("/",MID($A27,FIND("/",$A27)+1,20))-1))),"")))</f>
        <v/>
      </c>
      <c r="D27">
        <f>IF(OR($A27="",$B27=""),"",IF(ISNUMBER($A27),MOD($A27,100),IFERROR(VALUE(TRIM(MID(MID($A27,FIND("/",$A27)+1,20),FIND("/",MID($A27,FIND("/",$A27)+1,20))+1,20))),"")))</f>
        <v/>
      </c>
      <c r="E27">
        <f>IF($A27="","",IF(OR($B27="",$C27="",$D27="",$B27&lt;1300,$B27&gt;1500,$C27&lt;1,$C27&gt;12,$D27&lt;1,$D27&gt;31),"نامعتبر",RIGHT("0000"&amp;$B27,4)&amp;"/"&amp;RIGHT("00"&amp;$C27,2)&amp;"/"&amp;RIGHT("00"&amp;$D27,2)))</f>
        <v/>
      </c>
      <c r="F27">
        <f>IF(OR($E27="",$E27="نامعتبر"),"",LEFT($E27,4)&amp;"/"&amp;MID($E27,6,2))</f>
        <v/>
      </c>
      <c r="G27">
        <f>IF(OR($E27="",$E27="نامعتبر",Entry!$D27=""),"",IF(ISNUMBER(FIND(" – ",Entry!$D27)),LEFT(Entry!$D27,FIND(" – ",Entry!$D27)-1),Entry!$D27))</f>
        <v/>
      </c>
      <c r="H27">
        <f>IF(Entry!$C27="","",Entry!$C27)</f>
        <v/>
      </c>
      <c r="I27">
        <f>IF(Entry!$F27="",0,Entry!$F27)</f>
        <v/>
      </c>
      <c r="J27">
        <f>IF(Entry!$G27="",0,Entry!$G27)</f>
        <v/>
      </c>
      <c r="K27">
        <f>IF(Entry!$H27="",0,Entry!$H27)</f>
        <v/>
      </c>
      <c r="L27">
        <f>IF(Entry!$K27="",0,Entry!$K27)</f>
        <v/>
      </c>
      <c r="M27">
        <f>IF($G27="","",COUNTA(Entry!$M27,Entry!$R27,Entry!$W27,Entry!$AB27,Entry!$AG27,Entry!$AL27,Entry!$AQ27,Entry!$AV27,Entry!$BA27,Entry!$BF27,Entry!$BK27,Entry!$BP27,Entry!$BU27,Entry!$BZ27,Entry!$CE27))</f>
        <v/>
      </c>
    </row>
    <row r="28">
      <c r="A28">
        <f>IF(Entry!$B28="","",Entry!$B28)</f>
        <v/>
      </c>
      <c r="B28">
        <f>IF($A28="","",IF(ISNUMBER($A28),IF(AND($A28&gt;=10000101,$A28&lt;=99991231),INT($A28/10000),""),IFERROR(VALUE(TRIM(LEFT($A28,FIND("/",$A28)-1))),"")))</f>
        <v/>
      </c>
      <c r="C28">
        <f>IF(OR($A28="",$B28=""),"",IF(ISNUMBER($A28),INT(MOD($A28,10000)/100),IFERROR(VALUE(TRIM(LEFT(MID($A28,FIND("/",$A28)+1,20),FIND("/",MID($A28,FIND("/",$A28)+1,20))-1))),"")))</f>
        <v/>
      </c>
      <c r="D28">
        <f>IF(OR($A28="",$B28=""),"",IF(ISNUMBER($A28),MOD($A28,100),IFERROR(VALUE(TRIM(MID(MID($A28,FIND("/",$A28)+1,20),FIND("/",MID($A28,FIND("/",$A28)+1,20))+1,20))),"")))</f>
        <v/>
      </c>
      <c r="E28">
        <f>IF($A28="","",IF(OR($B28="",$C28="",$D28="",$B28&lt;1300,$B28&gt;1500,$C28&lt;1,$C28&gt;12,$D28&lt;1,$D28&gt;31),"نامعتبر",RIGHT("0000"&amp;$B28,4)&amp;"/"&amp;RIGHT("00"&amp;$C28,2)&amp;"/"&amp;RIGHT("00"&amp;$D28,2)))</f>
        <v/>
      </c>
      <c r="F28">
        <f>IF(OR($E28="",$E28="نامعتبر"),"",LEFT($E28,4)&amp;"/"&amp;MID($E28,6,2))</f>
        <v/>
      </c>
      <c r="G28">
        <f>IF(OR($E28="",$E28="نامعتبر",Entry!$D28=""),"",IF(ISNUMBER(FIND(" – ",Entry!$D28)),LEFT(Entry!$D28,FIND(" – ",Entry!$D28)-1),Entry!$D28))</f>
        <v/>
      </c>
      <c r="H28">
        <f>IF(Entry!$C28="","",Entry!$C28)</f>
        <v/>
      </c>
      <c r="I28">
        <f>IF(Entry!$F28="",0,Entry!$F28)</f>
        <v/>
      </c>
      <c r="J28">
        <f>IF(Entry!$G28="",0,Entry!$G28)</f>
        <v/>
      </c>
      <c r="K28">
        <f>IF(Entry!$H28="",0,Entry!$H28)</f>
        <v/>
      </c>
      <c r="L28">
        <f>IF(Entry!$K28="",0,Entry!$K28)</f>
        <v/>
      </c>
      <c r="M28">
        <f>IF($G28="","",COUNTA(Entry!$M28,Entry!$R28,Entry!$W28,Entry!$AB28,Entry!$AG28,Entry!$AL28,Entry!$AQ28,Entry!$AV28,Entry!$BA28,Entry!$BF28,Entry!$BK28,Entry!$BP28,Entry!$BU28,Entry!$BZ28,Entry!$CE28))</f>
        <v/>
      </c>
    </row>
    <row r="29">
      <c r="A29">
        <f>IF(Entry!$B29="","",Entry!$B29)</f>
        <v/>
      </c>
      <c r="B29">
        <f>IF($A29="","",IF(ISNUMBER($A29),IF(AND($A29&gt;=10000101,$A29&lt;=99991231),INT($A29/10000),""),IFERROR(VALUE(TRIM(LEFT($A29,FIND("/",$A29)-1))),"")))</f>
        <v/>
      </c>
      <c r="C29">
        <f>IF(OR($A29="",$B29=""),"",IF(ISNUMBER($A29),INT(MOD($A29,10000)/100),IFERROR(VALUE(TRIM(LEFT(MID($A29,FIND("/",$A29)+1,20),FIND("/",MID($A29,FIND("/",$A29)+1,20))-1))),"")))</f>
        <v/>
      </c>
      <c r="D29">
        <f>IF(OR($A29="",$B29=""),"",IF(ISNUMBER($A29),MOD($A29,100),IFERROR(VALUE(TRIM(MID(MID($A29,FIND("/",$A29)+1,20),FIND("/",MID($A29,FIND("/",$A29)+1,20))+1,20))),"")))</f>
        <v/>
      </c>
      <c r="E29">
        <f>IF($A29="","",IF(OR($B29="",$C29="",$D29="",$B29&lt;1300,$B29&gt;1500,$C29&lt;1,$C29&gt;12,$D29&lt;1,$D29&gt;31),"نامعتبر",RIGHT("0000"&amp;$B29,4)&amp;"/"&amp;RIGHT("00"&amp;$C29,2)&amp;"/"&amp;RIGHT("00"&amp;$D29,2)))</f>
        <v/>
      </c>
      <c r="F29">
        <f>IF(OR($E29="",$E29="نامعتبر"),"",LEFT($E29,4)&amp;"/"&amp;MID($E29,6,2))</f>
        <v/>
      </c>
      <c r="G29">
        <f>IF(OR($E29="",$E29="نامعتبر",Entry!$D29=""),"",IF(ISNUMBER(FIND(" – ",Entry!$D29)),LEFT(Entry!$D29,FIND(" – ",Entry!$D29)-1),Entry!$D29))</f>
        <v/>
      </c>
      <c r="H29">
        <f>IF(Entry!$C29="","",Entry!$C29)</f>
        <v/>
      </c>
      <c r="I29">
        <f>IF(Entry!$F29="",0,Entry!$F29)</f>
        <v/>
      </c>
      <c r="J29">
        <f>IF(Entry!$G29="",0,Entry!$G29)</f>
        <v/>
      </c>
      <c r="K29">
        <f>IF(Entry!$H29="",0,Entry!$H29)</f>
        <v/>
      </c>
      <c r="L29">
        <f>IF(Entry!$K29="",0,Entry!$K29)</f>
        <v/>
      </c>
      <c r="M29">
        <f>IF($G29="","",COUNTA(Entry!$M29,Entry!$R29,Entry!$W29,Entry!$AB29,Entry!$AG29,Entry!$AL29,Entry!$AQ29,Entry!$AV29,Entry!$BA29,Entry!$BF29,Entry!$BK29,Entry!$BP29,Entry!$BU29,Entry!$BZ29,Entry!$CE29))</f>
        <v/>
      </c>
    </row>
    <row r="30">
      <c r="A30">
        <f>IF(Entry!$B30="","",Entry!$B30)</f>
        <v/>
      </c>
      <c r="B30">
        <f>IF($A30="","",IF(ISNUMBER($A30),IF(AND($A30&gt;=10000101,$A30&lt;=99991231),INT($A30/10000),""),IFERROR(VALUE(TRIM(LEFT($A30,FIND("/",$A30)-1))),"")))</f>
        <v/>
      </c>
      <c r="C30">
        <f>IF(OR($A30="",$B30=""),"",IF(ISNUMBER($A30),INT(MOD($A30,10000)/100),IFERROR(VALUE(TRIM(LEFT(MID($A30,FIND("/",$A30)+1,20),FIND("/",MID($A30,FIND("/",$A30)+1,20))-1))),"")))</f>
        <v/>
      </c>
      <c r="D30">
        <f>IF(OR($A30="",$B30=""),"",IF(ISNUMBER($A30),MOD($A30,100),IFERROR(VALUE(TRIM(MID(MID($A30,FIND("/",$A30)+1,20),FIND("/",MID($A30,FIND("/",$A30)+1,20))+1,20))),"")))</f>
        <v/>
      </c>
      <c r="E30">
        <f>IF($A30="","",IF(OR($B30="",$C30="",$D30="",$B30&lt;1300,$B30&gt;1500,$C30&lt;1,$C30&gt;12,$D30&lt;1,$D30&gt;31),"نامعتبر",RIGHT("0000"&amp;$B30,4)&amp;"/"&amp;RIGHT("00"&amp;$C30,2)&amp;"/"&amp;RIGHT("00"&amp;$D30,2)))</f>
        <v/>
      </c>
      <c r="F30">
        <f>IF(OR($E30="",$E30="نامعتبر"),"",LEFT($E30,4)&amp;"/"&amp;MID($E30,6,2))</f>
        <v/>
      </c>
      <c r="G30">
        <f>IF(OR($E30="",$E30="نامعتبر",Entry!$D30=""),"",IF(ISNUMBER(FIND(" – ",Entry!$D30)),LEFT(Entry!$D30,FIND(" – ",Entry!$D30)-1),Entry!$D30))</f>
        <v/>
      </c>
      <c r="H30">
        <f>IF(Entry!$C30="","",Entry!$C30)</f>
        <v/>
      </c>
      <c r="I30">
        <f>IF(Entry!$F30="",0,Entry!$F30)</f>
        <v/>
      </c>
      <c r="J30">
        <f>IF(Entry!$G30="",0,Entry!$G30)</f>
        <v/>
      </c>
      <c r="K30">
        <f>IF(Entry!$H30="",0,Entry!$H30)</f>
        <v/>
      </c>
      <c r="L30">
        <f>IF(Entry!$K30="",0,Entry!$K30)</f>
        <v/>
      </c>
      <c r="M30">
        <f>IF($G30="","",COUNTA(Entry!$M30,Entry!$R30,Entry!$W30,Entry!$AB30,Entry!$AG30,Entry!$AL30,Entry!$AQ30,Entry!$AV30,Entry!$BA30,Entry!$BF30,Entry!$BK30,Entry!$BP30,Entry!$BU30,Entry!$BZ30,Entry!$CE30))</f>
        <v/>
      </c>
    </row>
    <row r="31">
      <c r="A31">
        <f>IF(Entry!$B31="","",Entry!$B31)</f>
        <v/>
      </c>
      <c r="B31">
        <f>IF($A31="","",IF(ISNUMBER($A31),IF(AND($A31&gt;=10000101,$A31&lt;=99991231),INT($A31/10000),""),IFERROR(VALUE(TRIM(LEFT($A31,FIND("/",$A31)-1))),"")))</f>
        <v/>
      </c>
      <c r="C31">
        <f>IF(OR($A31="",$B31=""),"",IF(ISNUMBER($A31),INT(MOD($A31,10000)/100),IFERROR(VALUE(TRIM(LEFT(MID($A31,FIND("/",$A31)+1,20),FIND("/",MID($A31,FIND("/",$A31)+1,20))-1))),"")))</f>
        <v/>
      </c>
      <c r="D31">
        <f>IF(OR($A31="",$B31=""),"",IF(ISNUMBER($A31),MOD($A31,100),IFERROR(VALUE(TRIM(MID(MID($A31,FIND("/",$A31)+1,20),FIND("/",MID($A31,FIND("/",$A31)+1,20))+1,20))),"")))</f>
        <v/>
      </c>
      <c r="E31">
        <f>IF($A31="","",IF(OR($B31="",$C31="",$D31="",$B31&lt;1300,$B31&gt;1500,$C31&lt;1,$C31&gt;12,$D31&lt;1,$D31&gt;31),"نامعتبر",RIGHT("0000"&amp;$B31,4)&amp;"/"&amp;RIGHT("00"&amp;$C31,2)&amp;"/"&amp;RIGHT("00"&amp;$D31,2)))</f>
        <v/>
      </c>
      <c r="F31">
        <f>IF(OR($E31="",$E31="نامعتبر"),"",LEFT($E31,4)&amp;"/"&amp;MID($E31,6,2))</f>
        <v/>
      </c>
      <c r="G31">
        <f>IF(OR($E31="",$E31="نامعتبر",Entry!$D31=""),"",IF(ISNUMBER(FIND(" – ",Entry!$D31)),LEFT(Entry!$D31,FIND(" – ",Entry!$D31)-1),Entry!$D31))</f>
        <v/>
      </c>
      <c r="H31">
        <f>IF(Entry!$C31="","",Entry!$C31)</f>
        <v/>
      </c>
      <c r="I31">
        <f>IF(Entry!$F31="",0,Entry!$F31)</f>
        <v/>
      </c>
      <c r="J31">
        <f>IF(Entry!$G31="",0,Entry!$G31)</f>
        <v/>
      </c>
      <c r="K31">
        <f>IF(Entry!$H31="",0,Entry!$H31)</f>
        <v/>
      </c>
      <c r="L31">
        <f>IF(Entry!$K31="",0,Entry!$K31)</f>
        <v/>
      </c>
      <c r="M31">
        <f>IF($G31="","",COUNTA(Entry!$M31,Entry!$R31,Entry!$W31,Entry!$AB31,Entry!$AG31,Entry!$AL31,Entry!$AQ31,Entry!$AV31,Entry!$BA31,Entry!$BF31,Entry!$BK31,Entry!$BP31,Entry!$BU31,Entry!$BZ31,Entry!$CE31))</f>
        <v/>
      </c>
    </row>
    <row r="32">
      <c r="A32">
        <f>IF(Entry!$B32="","",Entry!$B32)</f>
        <v/>
      </c>
      <c r="B32">
        <f>IF($A32="","",IF(ISNUMBER($A32),IF(AND($A32&gt;=10000101,$A32&lt;=99991231),INT($A32/10000),""),IFERROR(VALUE(TRIM(LEFT($A32,FIND("/",$A32)-1))),"")))</f>
        <v/>
      </c>
      <c r="C32">
        <f>IF(OR($A32="",$B32=""),"",IF(ISNUMBER($A32),INT(MOD($A32,10000)/100),IFERROR(VALUE(TRIM(LEFT(MID($A32,FIND("/",$A32)+1,20),FIND("/",MID($A32,FIND("/",$A32)+1,20))-1))),"")))</f>
        <v/>
      </c>
      <c r="D32">
        <f>IF(OR($A32="",$B32=""),"",IF(ISNUMBER($A32),MOD($A32,100),IFERROR(VALUE(TRIM(MID(MID($A32,FIND("/",$A32)+1,20),FIND("/",MID($A32,FIND("/",$A32)+1,20))+1,20))),"")))</f>
        <v/>
      </c>
      <c r="E32">
        <f>IF($A32="","",IF(OR($B32="",$C32="",$D32="",$B32&lt;1300,$B32&gt;1500,$C32&lt;1,$C32&gt;12,$D32&lt;1,$D32&gt;31),"نامعتبر",RIGHT("0000"&amp;$B32,4)&amp;"/"&amp;RIGHT("00"&amp;$C32,2)&amp;"/"&amp;RIGHT("00"&amp;$D32,2)))</f>
        <v/>
      </c>
      <c r="F32">
        <f>IF(OR($E32="",$E32="نامعتبر"),"",LEFT($E32,4)&amp;"/"&amp;MID($E32,6,2))</f>
        <v/>
      </c>
      <c r="G32">
        <f>IF(OR($E32="",$E32="نامعتبر",Entry!$D32=""),"",IF(ISNUMBER(FIND(" – ",Entry!$D32)),LEFT(Entry!$D32,FIND(" – ",Entry!$D32)-1),Entry!$D32))</f>
        <v/>
      </c>
      <c r="H32">
        <f>IF(Entry!$C32="","",Entry!$C32)</f>
        <v/>
      </c>
      <c r="I32">
        <f>IF(Entry!$F32="",0,Entry!$F32)</f>
        <v/>
      </c>
      <c r="J32">
        <f>IF(Entry!$G32="",0,Entry!$G32)</f>
        <v/>
      </c>
      <c r="K32">
        <f>IF(Entry!$H32="",0,Entry!$H32)</f>
        <v/>
      </c>
      <c r="L32">
        <f>IF(Entry!$K32="",0,Entry!$K32)</f>
        <v/>
      </c>
      <c r="M32">
        <f>IF($G32="","",COUNTA(Entry!$M32,Entry!$R32,Entry!$W32,Entry!$AB32,Entry!$AG32,Entry!$AL32,Entry!$AQ32,Entry!$AV32,Entry!$BA32,Entry!$BF32,Entry!$BK32,Entry!$BP32,Entry!$BU32,Entry!$BZ32,Entry!$CE32))</f>
        <v/>
      </c>
    </row>
    <row r="33">
      <c r="A33">
        <f>IF(Entry!$B33="","",Entry!$B33)</f>
        <v/>
      </c>
      <c r="B33">
        <f>IF($A33="","",IF(ISNUMBER($A33),IF(AND($A33&gt;=10000101,$A33&lt;=99991231),INT($A33/10000),""),IFERROR(VALUE(TRIM(LEFT($A33,FIND("/",$A33)-1))),"")))</f>
        <v/>
      </c>
      <c r="C33">
        <f>IF(OR($A33="",$B33=""),"",IF(ISNUMBER($A33),INT(MOD($A33,10000)/100),IFERROR(VALUE(TRIM(LEFT(MID($A33,FIND("/",$A33)+1,20),FIND("/",MID($A33,FIND("/",$A33)+1,20))-1))),"")))</f>
        <v/>
      </c>
      <c r="D33">
        <f>IF(OR($A33="",$B33=""),"",IF(ISNUMBER($A33),MOD($A33,100),IFERROR(VALUE(TRIM(MID(MID($A33,FIND("/",$A33)+1,20),FIND("/",MID($A33,FIND("/",$A33)+1,20))+1,20))),"")))</f>
        <v/>
      </c>
      <c r="E33">
        <f>IF($A33="","",IF(OR($B33="",$C33="",$D33="",$B33&lt;1300,$B33&gt;1500,$C33&lt;1,$C33&gt;12,$D33&lt;1,$D33&gt;31),"نامعتبر",RIGHT("0000"&amp;$B33,4)&amp;"/"&amp;RIGHT("00"&amp;$C33,2)&amp;"/"&amp;RIGHT("00"&amp;$D33,2)))</f>
        <v/>
      </c>
      <c r="F33">
        <f>IF(OR($E33="",$E33="نامعتبر"),"",LEFT($E33,4)&amp;"/"&amp;MID($E33,6,2))</f>
        <v/>
      </c>
      <c r="G33">
        <f>IF(OR($E33="",$E33="نامعتبر",Entry!$D33=""),"",IF(ISNUMBER(FIND(" – ",Entry!$D33)),LEFT(Entry!$D33,FIND(" – ",Entry!$D33)-1),Entry!$D33))</f>
        <v/>
      </c>
      <c r="H33">
        <f>IF(Entry!$C33="","",Entry!$C33)</f>
        <v/>
      </c>
      <c r="I33">
        <f>IF(Entry!$F33="",0,Entry!$F33)</f>
        <v/>
      </c>
      <c r="J33">
        <f>IF(Entry!$G33="",0,Entry!$G33)</f>
        <v/>
      </c>
      <c r="K33">
        <f>IF(Entry!$H33="",0,Entry!$H33)</f>
        <v/>
      </c>
      <c r="L33">
        <f>IF(Entry!$K33="",0,Entry!$K33)</f>
        <v/>
      </c>
      <c r="M33">
        <f>IF($G33="","",COUNTA(Entry!$M33,Entry!$R33,Entry!$W33,Entry!$AB33,Entry!$AG33,Entry!$AL33,Entry!$AQ33,Entry!$AV33,Entry!$BA33,Entry!$BF33,Entry!$BK33,Entry!$BP33,Entry!$BU33,Entry!$BZ33,Entry!$CE33))</f>
        <v/>
      </c>
    </row>
    <row r="34">
      <c r="A34">
        <f>IF(Entry!$B34="","",Entry!$B34)</f>
        <v/>
      </c>
      <c r="B34">
        <f>IF($A34="","",IF(ISNUMBER($A34),IF(AND($A34&gt;=10000101,$A34&lt;=99991231),INT($A34/10000),""),IFERROR(VALUE(TRIM(LEFT($A34,FIND("/",$A34)-1))),"")))</f>
        <v/>
      </c>
      <c r="C34">
        <f>IF(OR($A34="",$B34=""),"",IF(ISNUMBER($A34),INT(MOD($A34,10000)/100),IFERROR(VALUE(TRIM(LEFT(MID($A34,FIND("/",$A34)+1,20),FIND("/",MID($A34,FIND("/",$A34)+1,20))-1))),"")))</f>
        <v/>
      </c>
      <c r="D34">
        <f>IF(OR($A34="",$B34=""),"",IF(ISNUMBER($A34),MOD($A34,100),IFERROR(VALUE(TRIM(MID(MID($A34,FIND("/",$A34)+1,20),FIND("/",MID($A34,FIND("/",$A34)+1,20))+1,20))),"")))</f>
        <v/>
      </c>
      <c r="E34">
        <f>IF($A34="","",IF(OR($B34="",$C34="",$D34="",$B34&lt;1300,$B34&gt;1500,$C34&lt;1,$C34&gt;12,$D34&lt;1,$D34&gt;31),"نامعتبر",RIGHT("0000"&amp;$B34,4)&amp;"/"&amp;RIGHT("00"&amp;$C34,2)&amp;"/"&amp;RIGHT("00"&amp;$D34,2)))</f>
        <v/>
      </c>
      <c r="F34">
        <f>IF(OR($E34="",$E34="نامعتبر"),"",LEFT($E34,4)&amp;"/"&amp;MID($E34,6,2))</f>
        <v/>
      </c>
      <c r="G34">
        <f>IF(OR($E34="",$E34="نامعتبر",Entry!$D34=""),"",IF(ISNUMBER(FIND(" – ",Entry!$D34)),LEFT(Entry!$D34,FIND(" – ",Entry!$D34)-1),Entry!$D34))</f>
        <v/>
      </c>
      <c r="H34">
        <f>IF(Entry!$C34="","",Entry!$C34)</f>
        <v/>
      </c>
      <c r="I34">
        <f>IF(Entry!$F34="",0,Entry!$F34)</f>
        <v/>
      </c>
      <c r="J34">
        <f>IF(Entry!$G34="",0,Entry!$G34)</f>
        <v/>
      </c>
      <c r="K34">
        <f>IF(Entry!$H34="",0,Entry!$H34)</f>
        <v/>
      </c>
      <c r="L34">
        <f>IF(Entry!$K34="",0,Entry!$K34)</f>
        <v/>
      </c>
      <c r="M34">
        <f>IF($G34="","",COUNTA(Entry!$M34,Entry!$R34,Entry!$W34,Entry!$AB34,Entry!$AG34,Entry!$AL34,Entry!$AQ34,Entry!$AV34,Entry!$BA34,Entry!$BF34,Entry!$BK34,Entry!$BP34,Entry!$BU34,Entry!$BZ34,Entry!$CE34))</f>
        <v/>
      </c>
    </row>
    <row r="35">
      <c r="A35">
        <f>IF(Entry!$B35="","",Entry!$B35)</f>
        <v/>
      </c>
      <c r="B35">
        <f>IF($A35="","",IF(ISNUMBER($A35),IF(AND($A35&gt;=10000101,$A35&lt;=99991231),INT($A35/10000),""),IFERROR(VALUE(TRIM(LEFT($A35,FIND("/",$A35)-1))),"")))</f>
        <v/>
      </c>
      <c r="C35">
        <f>IF(OR($A35="",$B35=""),"",IF(ISNUMBER($A35),INT(MOD($A35,10000)/100),IFERROR(VALUE(TRIM(LEFT(MID($A35,FIND("/",$A35)+1,20),FIND("/",MID($A35,FIND("/",$A35)+1,20))-1))),"")))</f>
        <v/>
      </c>
      <c r="D35">
        <f>IF(OR($A35="",$B35=""),"",IF(ISNUMBER($A35),MOD($A35,100),IFERROR(VALUE(TRIM(MID(MID($A35,FIND("/",$A35)+1,20),FIND("/",MID($A35,FIND("/",$A35)+1,20))+1,20))),"")))</f>
        <v/>
      </c>
      <c r="E35">
        <f>IF($A35="","",IF(OR($B35="",$C35="",$D35="",$B35&lt;1300,$B35&gt;1500,$C35&lt;1,$C35&gt;12,$D35&lt;1,$D35&gt;31),"نامعتبر",RIGHT("0000"&amp;$B35,4)&amp;"/"&amp;RIGHT("00"&amp;$C35,2)&amp;"/"&amp;RIGHT("00"&amp;$D35,2)))</f>
        <v/>
      </c>
      <c r="F35">
        <f>IF(OR($E35="",$E35="نامعتبر"),"",LEFT($E35,4)&amp;"/"&amp;MID($E35,6,2))</f>
        <v/>
      </c>
      <c r="G35">
        <f>IF(OR($E35="",$E35="نامعتبر",Entry!$D35=""),"",IF(ISNUMBER(FIND(" – ",Entry!$D35)),LEFT(Entry!$D35,FIND(" – ",Entry!$D35)-1),Entry!$D35))</f>
        <v/>
      </c>
      <c r="H35">
        <f>IF(Entry!$C35="","",Entry!$C35)</f>
        <v/>
      </c>
      <c r="I35">
        <f>IF(Entry!$F35="",0,Entry!$F35)</f>
        <v/>
      </c>
      <c r="J35">
        <f>IF(Entry!$G35="",0,Entry!$G35)</f>
        <v/>
      </c>
      <c r="K35">
        <f>IF(Entry!$H35="",0,Entry!$H35)</f>
        <v/>
      </c>
      <c r="L35">
        <f>IF(Entry!$K35="",0,Entry!$K35)</f>
        <v/>
      </c>
      <c r="M35">
        <f>IF($G35="","",COUNTA(Entry!$M35,Entry!$R35,Entry!$W35,Entry!$AB35,Entry!$AG35,Entry!$AL35,Entry!$AQ35,Entry!$AV35,Entry!$BA35,Entry!$BF35,Entry!$BK35,Entry!$BP35,Entry!$BU35,Entry!$BZ35,Entry!$CE35))</f>
        <v/>
      </c>
    </row>
    <row r="36">
      <c r="A36">
        <f>IF(Entry!$B36="","",Entry!$B36)</f>
        <v/>
      </c>
      <c r="B36">
        <f>IF($A36="","",IF(ISNUMBER($A36),IF(AND($A36&gt;=10000101,$A36&lt;=99991231),INT($A36/10000),""),IFERROR(VALUE(TRIM(LEFT($A36,FIND("/",$A36)-1))),"")))</f>
        <v/>
      </c>
      <c r="C36">
        <f>IF(OR($A36="",$B36=""),"",IF(ISNUMBER($A36),INT(MOD($A36,10000)/100),IFERROR(VALUE(TRIM(LEFT(MID($A36,FIND("/",$A36)+1,20),FIND("/",MID($A36,FIND("/",$A36)+1,20))-1))),"")))</f>
        <v/>
      </c>
      <c r="D36">
        <f>IF(OR($A36="",$B36=""),"",IF(ISNUMBER($A36),MOD($A36,100),IFERROR(VALUE(TRIM(MID(MID($A36,FIND("/",$A36)+1,20),FIND("/",MID($A36,FIND("/",$A36)+1,20))+1,20))),"")))</f>
        <v/>
      </c>
      <c r="E36">
        <f>IF($A36="","",IF(OR($B36="",$C36="",$D36="",$B36&lt;1300,$B36&gt;1500,$C36&lt;1,$C36&gt;12,$D36&lt;1,$D36&gt;31),"نامعتبر",RIGHT("0000"&amp;$B36,4)&amp;"/"&amp;RIGHT("00"&amp;$C36,2)&amp;"/"&amp;RIGHT("00"&amp;$D36,2)))</f>
        <v/>
      </c>
      <c r="F36">
        <f>IF(OR($E36="",$E36="نامعتبر"),"",LEFT($E36,4)&amp;"/"&amp;MID($E36,6,2))</f>
        <v/>
      </c>
      <c r="G36">
        <f>IF(OR($E36="",$E36="نامعتبر",Entry!$D36=""),"",IF(ISNUMBER(FIND(" – ",Entry!$D36)),LEFT(Entry!$D36,FIND(" – ",Entry!$D36)-1),Entry!$D36))</f>
        <v/>
      </c>
      <c r="H36">
        <f>IF(Entry!$C36="","",Entry!$C36)</f>
        <v/>
      </c>
      <c r="I36">
        <f>IF(Entry!$F36="",0,Entry!$F36)</f>
        <v/>
      </c>
      <c r="J36">
        <f>IF(Entry!$G36="",0,Entry!$G36)</f>
        <v/>
      </c>
      <c r="K36">
        <f>IF(Entry!$H36="",0,Entry!$H36)</f>
        <v/>
      </c>
      <c r="L36">
        <f>IF(Entry!$K36="",0,Entry!$K36)</f>
        <v/>
      </c>
      <c r="M36">
        <f>IF($G36="","",COUNTA(Entry!$M36,Entry!$R36,Entry!$W36,Entry!$AB36,Entry!$AG36,Entry!$AL36,Entry!$AQ36,Entry!$AV36,Entry!$BA36,Entry!$BF36,Entry!$BK36,Entry!$BP36,Entry!$BU36,Entry!$BZ36,Entry!$CE36))</f>
        <v/>
      </c>
    </row>
    <row r="37">
      <c r="A37">
        <f>IF(Entry!$B37="","",Entry!$B37)</f>
        <v/>
      </c>
      <c r="B37">
        <f>IF($A37="","",IF(ISNUMBER($A37),IF(AND($A37&gt;=10000101,$A37&lt;=99991231),INT($A37/10000),""),IFERROR(VALUE(TRIM(LEFT($A37,FIND("/",$A37)-1))),"")))</f>
        <v/>
      </c>
      <c r="C37">
        <f>IF(OR($A37="",$B37=""),"",IF(ISNUMBER($A37),INT(MOD($A37,10000)/100),IFERROR(VALUE(TRIM(LEFT(MID($A37,FIND("/",$A37)+1,20),FIND("/",MID($A37,FIND("/",$A37)+1,20))-1))),"")))</f>
        <v/>
      </c>
      <c r="D37">
        <f>IF(OR($A37="",$B37=""),"",IF(ISNUMBER($A37),MOD($A37,100),IFERROR(VALUE(TRIM(MID(MID($A37,FIND("/",$A37)+1,20),FIND("/",MID($A37,FIND("/",$A37)+1,20))+1,20))),"")))</f>
        <v/>
      </c>
      <c r="E37">
        <f>IF($A37="","",IF(OR($B37="",$C37="",$D37="",$B37&lt;1300,$B37&gt;1500,$C37&lt;1,$C37&gt;12,$D37&lt;1,$D37&gt;31),"نامعتبر",RIGHT("0000"&amp;$B37,4)&amp;"/"&amp;RIGHT("00"&amp;$C37,2)&amp;"/"&amp;RIGHT("00"&amp;$D37,2)))</f>
        <v/>
      </c>
      <c r="F37">
        <f>IF(OR($E37="",$E37="نامعتبر"),"",LEFT($E37,4)&amp;"/"&amp;MID($E37,6,2))</f>
        <v/>
      </c>
      <c r="G37">
        <f>IF(OR($E37="",$E37="نامعتبر",Entry!$D37=""),"",IF(ISNUMBER(FIND(" – ",Entry!$D37)),LEFT(Entry!$D37,FIND(" – ",Entry!$D37)-1),Entry!$D37))</f>
        <v/>
      </c>
      <c r="H37">
        <f>IF(Entry!$C37="","",Entry!$C37)</f>
        <v/>
      </c>
      <c r="I37">
        <f>IF(Entry!$F37="",0,Entry!$F37)</f>
        <v/>
      </c>
      <c r="J37">
        <f>IF(Entry!$G37="",0,Entry!$G37)</f>
        <v/>
      </c>
      <c r="K37">
        <f>IF(Entry!$H37="",0,Entry!$H37)</f>
        <v/>
      </c>
      <c r="L37">
        <f>IF(Entry!$K37="",0,Entry!$K37)</f>
        <v/>
      </c>
      <c r="M37">
        <f>IF($G37="","",COUNTA(Entry!$M37,Entry!$R37,Entry!$W37,Entry!$AB37,Entry!$AG37,Entry!$AL37,Entry!$AQ37,Entry!$AV37,Entry!$BA37,Entry!$BF37,Entry!$BK37,Entry!$BP37,Entry!$BU37,Entry!$BZ37,Entry!$CE37))</f>
        <v/>
      </c>
    </row>
    <row r="38">
      <c r="A38">
        <f>IF(Entry!$B38="","",Entry!$B38)</f>
        <v/>
      </c>
      <c r="B38">
        <f>IF($A38="","",IF(ISNUMBER($A38),IF(AND($A38&gt;=10000101,$A38&lt;=99991231),INT($A38/10000),""),IFERROR(VALUE(TRIM(LEFT($A38,FIND("/",$A38)-1))),"")))</f>
        <v/>
      </c>
      <c r="C38">
        <f>IF(OR($A38="",$B38=""),"",IF(ISNUMBER($A38),INT(MOD($A38,10000)/100),IFERROR(VALUE(TRIM(LEFT(MID($A38,FIND("/",$A38)+1,20),FIND("/",MID($A38,FIND("/",$A38)+1,20))-1))),"")))</f>
        <v/>
      </c>
      <c r="D38">
        <f>IF(OR($A38="",$B38=""),"",IF(ISNUMBER($A38),MOD($A38,100),IFERROR(VALUE(TRIM(MID(MID($A38,FIND("/",$A38)+1,20),FIND("/",MID($A38,FIND("/",$A38)+1,20))+1,20))),"")))</f>
        <v/>
      </c>
      <c r="E38">
        <f>IF($A38="","",IF(OR($B38="",$C38="",$D38="",$B38&lt;1300,$B38&gt;1500,$C38&lt;1,$C38&gt;12,$D38&lt;1,$D38&gt;31),"نامعتبر",RIGHT("0000"&amp;$B38,4)&amp;"/"&amp;RIGHT("00"&amp;$C38,2)&amp;"/"&amp;RIGHT("00"&amp;$D38,2)))</f>
        <v/>
      </c>
      <c r="F38">
        <f>IF(OR($E38="",$E38="نامعتبر"),"",LEFT($E38,4)&amp;"/"&amp;MID($E38,6,2))</f>
        <v/>
      </c>
      <c r="G38">
        <f>IF(OR($E38="",$E38="نامعتبر",Entry!$D38=""),"",IF(ISNUMBER(FIND(" – ",Entry!$D38)),LEFT(Entry!$D38,FIND(" – ",Entry!$D38)-1),Entry!$D38))</f>
        <v/>
      </c>
      <c r="H38">
        <f>IF(Entry!$C38="","",Entry!$C38)</f>
        <v/>
      </c>
      <c r="I38">
        <f>IF(Entry!$F38="",0,Entry!$F38)</f>
        <v/>
      </c>
      <c r="J38">
        <f>IF(Entry!$G38="",0,Entry!$G38)</f>
        <v/>
      </c>
      <c r="K38">
        <f>IF(Entry!$H38="",0,Entry!$H38)</f>
        <v/>
      </c>
      <c r="L38">
        <f>IF(Entry!$K38="",0,Entry!$K38)</f>
        <v/>
      </c>
      <c r="M38">
        <f>IF($G38="","",COUNTA(Entry!$M38,Entry!$R38,Entry!$W38,Entry!$AB38,Entry!$AG38,Entry!$AL38,Entry!$AQ38,Entry!$AV38,Entry!$BA38,Entry!$BF38,Entry!$BK38,Entry!$BP38,Entry!$BU38,Entry!$BZ38,Entry!$CE38))</f>
        <v/>
      </c>
    </row>
    <row r="39">
      <c r="A39">
        <f>IF(Entry!$B39="","",Entry!$B39)</f>
        <v/>
      </c>
      <c r="B39">
        <f>IF($A39="","",IF(ISNUMBER($A39),IF(AND($A39&gt;=10000101,$A39&lt;=99991231),INT($A39/10000),""),IFERROR(VALUE(TRIM(LEFT($A39,FIND("/",$A39)-1))),"")))</f>
        <v/>
      </c>
      <c r="C39">
        <f>IF(OR($A39="",$B39=""),"",IF(ISNUMBER($A39),INT(MOD($A39,10000)/100),IFERROR(VALUE(TRIM(LEFT(MID($A39,FIND("/",$A39)+1,20),FIND("/",MID($A39,FIND("/",$A39)+1,20))-1))),"")))</f>
        <v/>
      </c>
      <c r="D39">
        <f>IF(OR($A39="",$B39=""),"",IF(ISNUMBER($A39),MOD($A39,100),IFERROR(VALUE(TRIM(MID(MID($A39,FIND("/",$A39)+1,20),FIND("/",MID($A39,FIND("/",$A39)+1,20))+1,20))),"")))</f>
        <v/>
      </c>
      <c r="E39">
        <f>IF($A39="","",IF(OR($B39="",$C39="",$D39="",$B39&lt;1300,$B39&gt;1500,$C39&lt;1,$C39&gt;12,$D39&lt;1,$D39&gt;31),"نامعتبر",RIGHT("0000"&amp;$B39,4)&amp;"/"&amp;RIGHT("00"&amp;$C39,2)&amp;"/"&amp;RIGHT("00"&amp;$D39,2)))</f>
        <v/>
      </c>
      <c r="F39">
        <f>IF(OR($E39="",$E39="نامعتبر"),"",LEFT($E39,4)&amp;"/"&amp;MID($E39,6,2))</f>
        <v/>
      </c>
      <c r="G39">
        <f>IF(OR($E39="",$E39="نامعتبر",Entry!$D39=""),"",IF(ISNUMBER(FIND(" – ",Entry!$D39)),LEFT(Entry!$D39,FIND(" – ",Entry!$D39)-1),Entry!$D39))</f>
        <v/>
      </c>
      <c r="H39">
        <f>IF(Entry!$C39="","",Entry!$C39)</f>
        <v/>
      </c>
      <c r="I39">
        <f>IF(Entry!$F39="",0,Entry!$F39)</f>
        <v/>
      </c>
      <c r="J39">
        <f>IF(Entry!$G39="",0,Entry!$G39)</f>
        <v/>
      </c>
      <c r="K39">
        <f>IF(Entry!$H39="",0,Entry!$H39)</f>
        <v/>
      </c>
      <c r="L39">
        <f>IF(Entry!$K39="",0,Entry!$K39)</f>
        <v/>
      </c>
      <c r="M39">
        <f>IF($G39="","",COUNTA(Entry!$M39,Entry!$R39,Entry!$W39,Entry!$AB39,Entry!$AG39,Entry!$AL39,Entry!$AQ39,Entry!$AV39,Entry!$BA39,Entry!$BF39,Entry!$BK39,Entry!$BP39,Entry!$BU39,Entry!$BZ39,Entry!$CE39))</f>
        <v/>
      </c>
    </row>
    <row r="40">
      <c r="A40">
        <f>IF(Entry!$B40="","",Entry!$B40)</f>
        <v/>
      </c>
      <c r="B40">
        <f>IF($A40="","",IF(ISNUMBER($A40),IF(AND($A40&gt;=10000101,$A40&lt;=99991231),INT($A40/10000),""),IFERROR(VALUE(TRIM(LEFT($A40,FIND("/",$A40)-1))),"")))</f>
        <v/>
      </c>
      <c r="C40">
        <f>IF(OR($A40="",$B40=""),"",IF(ISNUMBER($A40),INT(MOD($A40,10000)/100),IFERROR(VALUE(TRIM(LEFT(MID($A40,FIND("/",$A40)+1,20),FIND("/",MID($A40,FIND("/",$A40)+1,20))-1))),"")))</f>
        <v/>
      </c>
      <c r="D40">
        <f>IF(OR($A40="",$B40=""),"",IF(ISNUMBER($A40),MOD($A40,100),IFERROR(VALUE(TRIM(MID(MID($A40,FIND("/",$A40)+1,20),FIND("/",MID($A40,FIND("/",$A40)+1,20))+1,20))),"")))</f>
        <v/>
      </c>
      <c r="E40">
        <f>IF($A40="","",IF(OR($B40="",$C40="",$D40="",$B40&lt;1300,$B40&gt;1500,$C40&lt;1,$C40&gt;12,$D40&lt;1,$D40&gt;31),"نامعتبر",RIGHT("0000"&amp;$B40,4)&amp;"/"&amp;RIGHT("00"&amp;$C40,2)&amp;"/"&amp;RIGHT("00"&amp;$D40,2)))</f>
        <v/>
      </c>
      <c r="F40">
        <f>IF(OR($E40="",$E40="نامعتبر"),"",LEFT($E40,4)&amp;"/"&amp;MID($E40,6,2))</f>
        <v/>
      </c>
      <c r="G40">
        <f>IF(OR($E40="",$E40="نامعتبر",Entry!$D40=""),"",IF(ISNUMBER(FIND(" – ",Entry!$D40)),LEFT(Entry!$D40,FIND(" – ",Entry!$D40)-1),Entry!$D40))</f>
        <v/>
      </c>
      <c r="H40">
        <f>IF(Entry!$C40="","",Entry!$C40)</f>
        <v/>
      </c>
      <c r="I40">
        <f>IF(Entry!$F40="",0,Entry!$F40)</f>
        <v/>
      </c>
      <c r="J40">
        <f>IF(Entry!$G40="",0,Entry!$G40)</f>
        <v/>
      </c>
      <c r="K40">
        <f>IF(Entry!$H40="",0,Entry!$H40)</f>
        <v/>
      </c>
      <c r="L40">
        <f>IF(Entry!$K40="",0,Entry!$K40)</f>
        <v/>
      </c>
      <c r="M40">
        <f>IF($G40="","",COUNTA(Entry!$M40,Entry!$R40,Entry!$W40,Entry!$AB40,Entry!$AG40,Entry!$AL40,Entry!$AQ40,Entry!$AV40,Entry!$BA40,Entry!$BF40,Entry!$BK40,Entry!$BP40,Entry!$BU40,Entry!$BZ40,Entry!$CE40))</f>
        <v/>
      </c>
    </row>
    <row r="41">
      <c r="A41">
        <f>IF(Entry!$B41="","",Entry!$B41)</f>
        <v/>
      </c>
      <c r="B41">
        <f>IF($A41="","",IF(ISNUMBER($A41),IF(AND($A41&gt;=10000101,$A41&lt;=99991231),INT($A41/10000),""),IFERROR(VALUE(TRIM(LEFT($A41,FIND("/",$A41)-1))),"")))</f>
        <v/>
      </c>
      <c r="C41">
        <f>IF(OR($A41="",$B41=""),"",IF(ISNUMBER($A41),INT(MOD($A41,10000)/100),IFERROR(VALUE(TRIM(LEFT(MID($A41,FIND("/",$A41)+1,20),FIND("/",MID($A41,FIND("/",$A41)+1,20))-1))),"")))</f>
        <v/>
      </c>
      <c r="D41">
        <f>IF(OR($A41="",$B41=""),"",IF(ISNUMBER($A41),MOD($A41,100),IFERROR(VALUE(TRIM(MID(MID($A41,FIND("/",$A41)+1,20),FIND("/",MID($A41,FIND("/",$A41)+1,20))+1,20))),"")))</f>
        <v/>
      </c>
      <c r="E41">
        <f>IF($A41="","",IF(OR($B41="",$C41="",$D41="",$B41&lt;1300,$B41&gt;1500,$C41&lt;1,$C41&gt;12,$D41&lt;1,$D41&gt;31),"نامعتبر",RIGHT("0000"&amp;$B41,4)&amp;"/"&amp;RIGHT("00"&amp;$C41,2)&amp;"/"&amp;RIGHT("00"&amp;$D41,2)))</f>
        <v/>
      </c>
      <c r="F41">
        <f>IF(OR($E41="",$E41="نامعتبر"),"",LEFT($E41,4)&amp;"/"&amp;MID($E41,6,2))</f>
        <v/>
      </c>
      <c r="G41">
        <f>IF(OR($E41="",$E41="نامعتبر",Entry!$D41=""),"",IF(ISNUMBER(FIND(" – ",Entry!$D41)),LEFT(Entry!$D41,FIND(" – ",Entry!$D41)-1),Entry!$D41))</f>
        <v/>
      </c>
      <c r="H41">
        <f>IF(Entry!$C41="","",Entry!$C41)</f>
        <v/>
      </c>
      <c r="I41">
        <f>IF(Entry!$F41="",0,Entry!$F41)</f>
        <v/>
      </c>
      <c r="J41">
        <f>IF(Entry!$G41="",0,Entry!$G41)</f>
        <v/>
      </c>
      <c r="K41">
        <f>IF(Entry!$H41="",0,Entry!$H41)</f>
        <v/>
      </c>
      <c r="L41">
        <f>IF(Entry!$K41="",0,Entry!$K41)</f>
        <v/>
      </c>
      <c r="M41">
        <f>IF($G41="","",COUNTA(Entry!$M41,Entry!$R41,Entry!$W41,Entry!$AB41,Entry!$AG41,Entry!$AL41,Entry!$AQ41,Entry!$AV41,Entry!$BA41,Entry!$BF41,Entry!$BK41,Entry!$BP41,Entry!$BU41,Entry!$BZ41,Entry!$CE41))</f>
        <v/>
      </c>
    </row>
    <row r="42">
      <c r="A42">
        <f>IF(Entry!$B42="","",Entry!$B42)</f>
        <v/>
      </c>
      <c r="B42">
        <f>IF($A42="","",IF(ISNUMBER($A42),IF(AND($A42&gt;=10000101,$A42&lt;=99991231),INT($A42/10000),""),IFERROR(VALUE(TRIM(LEFT($A42,FIND("/",$A42)-1))),"")))</f>
        <v/>
      </c>
      <c r="C42">
        <f>IF(OR($A42="",$B42=""),"",IF(ISNUMBER($A42),INT(MOD($A42,10000)/100),IFERROR(VALUE(TRIM(LEFT(MID($A42,FIND("/",$A42)+1,20),FIND("/",MID($A42,FIND("/",$A42)+1,20))-1))),"")))</f>
        <v/>
      </c>
      <c r="D42">
        <f>IF(OR($A42="",$B42=""),"",IF(ISNUMBER($A42),MOD($A42,100),IFERROR(VALUE(TRIM(MID(MID($A42,FIND("/",$A42)+1,20),FIND("/",MID($A42,FIND("/",$A42)+1,20))+1,20))),"")))</f>
        <v/>
      </c>
      <c r="E42">
        <f>IF($A42="","",IF(OR($B42="",$C42="",$D42="",$B42&lt;1300,$B42&gt;1500,$C42&lt;1,$C42&gt;12,$D42&lt;1,$D42&gt;31),"نامعتبر",RIGHT("0000"&amp;$B42,4)&amp;"/"&amp;RIGHT("00"&amp;$C42,2)&amp;"/"&amp;RIGHT("00"&amp;$D42,2)))</f>
        <v/>
      </c>
      <c r="F42">
        <f>IF(OR($E42="",$E42="نامعتبر"),"",LEFT($E42,4)&amp;"/"&amp;MID($E42,6,2))</f>
        <v/>
      </c>
      <c r="G42">
        <f>IF(OR($E42="",$E42="نامعتبر",Entry!$D42=""),"",IF(ISNUMBER(FIND(" – ",Entry!$D42)),LEFT(Entry!$D42,FIND(" – ",Entry!$D42)-1),Entry!$D42))</f>
        <v/>
      </c>
      <c r="H42">
        <f>IF(Entry!$C42="","",Entry!$C42)</f>
        <v/>
      </c>
      <c r="I42">
        <f>IF(Entry!$F42="",0,Entry!$F42)</f>
        <v/>
      </c>
      <c r="J42">
        <f>IF(Entry!$G42="",0,Entry!$G42)</f>
        <v/>
      </c>
      <c r="K42">
        <f>IF(Entry!$H42="",0,Entry!$H42)</f>
        <v/>
      </c>
      <c r="L42">
        <f>IF(Entry!$K42="",0,Entry!$K42)</f>
        <v/>
      </c>
      <c r="M42">
        <f>IF($G42="","",COUNTA(Entry!$M42,Entry!$R42,Entry!$W42,Entry!$AB42,Entry!$AG42,Entry!$AL42,Entry!$AQ42,Entry!$AV42,Entry!$BA42,Entry!$BF42,Entry!$BK42,Entry!$BP42,Entry!$BU42,Entry!$BZ42,Entry!$CE42))</f>
        <v/>
      </c>
    </row>
    <row r="43">
      <c r="A43">
        <f>IF(Entry!$B43="","",Entry!$B43)</f>
        <v/>
      </c>
      <c r="B43">
        <f>IF($A43="","",IF(ISNUMBER($A43),IF(AND($A43&gt;=10000101,$A43&lt;=99991231),INT($A43/10000),""),IFERROR(VALUE(TRIM(LEFT($A43,FIND("/",$A43)-1))),"")))</f>
        <v/>
      </c>
      <c r="C43">
        <f>IF(OR($A43="",$B43=""),"",IF(ISNUMBER($A43),INT(MOD($A43,10000)/100),IFERROR(VALUE(TRIM(LEFT(MID($A43,FIND("/",$A43)+1,20),FIND("/",MID($A43,FIND("/",$A43)+1,20))-1))),"")))</f>
        <v/>
      </c>
      <c r="D43">
        <f>IF(OR($A43="",$B43=""),"",IF(ISNUMBER($A43),MOD($A43,100),IFERROR(VALUE(TRIM(MID(MID($A43,FIND("/",$A43)+1,20),FIND("/",MID($A43,FIND("/",$A43)+1,20))+1,20))),"")))</f>
        <v/>
      </c>
      <c r="E43">
        <f>IF($A43="","",IF(OR($B43="",$C43="",$D43="",$B43&lt;1300,$B43&gt;1500,$C43&lt;1,$C43&gt;12,$D43&lt;1,$D43&gt;31),"نامعتبر",RIGHT("0000"&amp;$B43,4)&amp;"/"&amp;RIGHT("00"&amp;$C43,2)&amp;"/"&amp;RIGHT("00"&amp;$D43,2)))</f>
        <v/>
      </c>
      <c r="F43">
        <f>IF(OR($E43="",$E43="نامعتبر"),"",LEFT($E43,4)&amp;"/"&amp;MID($E43,6,2))</f>
        <v/>
      </c>
      <c r="G43">
        <f>IF(OR($E43="",$E43="نامعتبر",Entry!$D43=""),"",IF(ISNUMBER(FIND(" – ",Entry!$D43)),LEFT(Entry!$D43,FIND(" – ",Entry!$D43)-1),Entry!$D43))</f>
        <v/>
      </c>
      <c r="H43">
        <f>IF(Entry!$C43="","",Entry!$C43)</f>
        <v/>
      </c>
      <c r="I43">
        <f>IF(Entry!$F43="",0,Entry!$F43)</f>
        <v/>
      </c>
      <c r="J43">
        <f>IF(Entry!$G43="",0,Entry!$G43)</f>
        <v/>
      </c>
      <c r="K43">
        <f>IF(Entry!$H43="",0,Entry!$H43)</f>
        <v/>
      </c>
      <c r="L43">
        <f>IF(Entry!$K43="",0,Entry!$K43)</f>
        <v/>
      </c>
      <c r="M43">
        <f>IF($G43="","",COUNTA(Entry!$M43,Entry!$R43,Entry!$W43,Entry!$AB43,Entry!$AG43,Entry!$AL43,Entry!$AQ43,Entry!$AV43,Entry!$BA43,Entry!$BF43,Entry!$BK43,Entry!$BP43,Entry!$BU43,Entry!$BZ43,Entry!$CE43))</f>
        <v/>
      </c>
    </row>
    <row r="44">
      <c r="A44">
        <f>IF(Entry!$B44="","",Entry!$B44)</f>
        <v/>
      </c>
      <c r="B44">
        <f>IF($A44="","",IF(ISNUMBER($A44),IF(AND($A44&gt;=10000101,$A44&lt;=99991231),INT($A44/10000),""),IFERROR(VALUE(TRIM(LEFT($A44,FIND("/",$A44)-1))),"")))</f>
        <v/>
      </c>
      <c r="C44">
        <f>IF(OR($A44="",$B44=""),"",IF(ISNUMBER($A44),INT(MOD($A44,10000)/100),IFERROR(VALUE(TRIM(LEFT(MID($A44,FIND("/",$A44)+1,20),FIND("/",MID($A44,FIND("/",$A44)+1,20))-1))),"")))</f>
        <v/>
      </c>
      <c r="D44">
        <f>IF(OR($A44="",$B44=""),"",IF(ISNUMBER($A44),MOD($A44,100),IFERROR(VALUE(TRIM(MID(MID($A44,FIND("/",$A44)+1,20),FIND("/",MID($A44,FIND("/",$A44)+1,20))+1,20))),"")))</f>
        <v/>
      </c>
      <c r="E44">
        <f>IF($A44="","",IF(OR($B44="",$C44="",$D44="",$B44&lt;1300,$B44&gt;1500,$C44&lt;1,$C44&gt;12,$D44&lt;1,$D44&gt;31),"نامعتبر",RIGHT("0000"&amp;$B44,4)&amp;"/"&amp;RIGHT("00"&amp;$C44,2)&amp;"/"&amp;RIGHT("00"&amp;$D44,2)))</f>
        <v/>
      </c>
      <c r="F44">
        <f>IF(OR($E44="",$E44="نامعتبر"),"",LEFT($E44,4)&amp;"/"&amp;MID($E44,6,2))</f>
        <v/>
      </c>
      <c r="G44">
        <f>IF(OR($E44="",$E44="نامعتبر",Entry!$D44=""),"",IF(ISNUMBER(FIND(" – ",Entry!$D44)),LEFT(Entry!$D44,FIND(" – ",Entry!$D44)-1),Entry!$D44))</f>
        <v/>
      </c>
      <c r="H44">
        <f>IF(Entry!$C44="","",Entry!$C44)</f>
        <v/>
      </c>
      <c r="I44">
        <f>IF(Entry!$F44="",0,Entry!$F44)</f>
        <v/>
      </c>
      <c r="J44">
        <f>IF(Entry!$G44="",0,Entry!$G44)</f>
        <v/>
      </c>
      <c r="K44">
        <f>IF(Entry!$H44="",0,Entry!$H44)</f>
        <v/>
      </c>
      <c r="L44">
        <f>IF(Entry!$K44="",0,Entry!$K44)</f>
        <v/>
      </c>
      <c r="M44">
        <f>IF($G44="","",COUNTA(Entry!$M44,Entry!$R44,Entry!$W44,Entry!$AB44,Entry!$AG44,Entry!$AL44,Entry!$AQ44,Entry!$AV44,Entry!$BA44,Entry!$BF44,Entry!$BK44,Entry!$BP44,Entry!$BU44,Entry!$BZ44,Entry!$CE44))</f>
        <v/>
      </c>
    </row>
    <row r="45">
      <c r="A45">
        <f>IF(Entry!$B45="","",Entry!$B45)</f>
        <v/>
      </c>
      <c r="B45">
        <f>IF($A45="","",IF(ISNUMBER($A45),IF(AND($A45&gt;=10000101,$A45&lt;=99991231),INT($A45/10000),""),IFERROR(VALUE(TRIM(LEFT($A45,FIND("/",$A45)-1))),"")))</f>
        <v/>
      </c>
      <c r="C45">
        <f>IF(OR($A45="",$B45=""),"",IF(ISNUMBER($A45),INT(MOD($A45,10000)/100),IFERROR(VALUE(TRIM(LEFT(MID($A45,FIND("/",$A45)+1,20),FIND("/",MID($A45,FIND("/",$A45)+1,20))-1))),"")))</f>
        <v/>
      </c>
      <c r="D45">
        <f>IF(OR($A45="",$B45=""),"",IF(ISNUMBER($A45),MOD($A45,100),IFERROR(VALUE(TRIM(MID(MID($A45,FIND("/",$A45)+1,20),FIND("/",MID($A45,FIND("/",$A45)+1,20))+1,20))),"")))</f>
        <v/>
      </c>
      <c r="E45">
        <f>IF($A45="","",IF(OR($B45="",$C45="",$D45="",$B45&lt;1300,$B45&gt;1500,$C45&lt;1,$C45&gt;12,$D45&lt;1,$D45&gt;31),"نامعتبر",RIGHT("0000"&amp;$B45,4)&amp;"/"&amp;RIGHT("00"&amp;$C45,2)&amp;"/"&amp;RIGHT("00"&amp;$D45,2)))</f>
        <v/>
      </c>
      <c r="F45">
        <f>IF(OR($E45="",$E45="نامعتبر"),"",LEFT($E45,4)&amp;"/"&amp;MID($E45,6,2))</f>
        <v/>
      </c>
      <c r="G45">
        <f>IF(OR($E45="",$E45="نامعتبر",Entry!$D45=""),"",IF(ISNUMBER(FIND(" – ",Entry!$D45)),LEFT(Entry!$D45,FIND(" – ",Entry!$D45)-1),Entry!$D45))</f>
        <v/>
      </c>
      <c r="H45">
        <f>IF(Entry!$C45="","",Entry!$C45)</f>
        <v/>
      </c>
      <c r="I45">
        <f>IF(Entry!$F45="",0,Entry!$F45)</f>
        <v/>
      </c>
      <c r="J45">
        <f>IF(Entry!$G45="",0,Entry!$G45)</f>
        <v/>
      </c>
      <c r="K45">
        <f>IF(Entry!$H45="",0,Entry!$H45)</f>
        <v/>
      </c>
      <c r="L45">
        <f>IF(Entry!$K45="",0,Entry!$K45)</f>
        <v/>
      </c>
      <c r="M45">
        <f>IF($G45="","",COUNTA(Entry!$M45,Entry!$R45,Entry!$W45,Entry!$AB45,Entry!$AG45,Entry!$AL45,Entry!$AQ45,Entry!$AV45,Entry!$BA45,Entry!$BF45,Entry!$BK45,Entry!$BP45,Entry!$BU45,Entry!$BZ45,Entry!$CE45))</f>
        <v/>
      </c>
    </row>
    <row r="46">
      <c r="A46">
        <f>IF(Entry!$B46="","",Entry!$B46)</f>
        <v/>
      </c>
      <c r="B46">
        <f>IF($A46="","",IF(ISNUMBER($A46),IF(AND($A46&gt;=10000101,$A46&lt;=99991231),INT($A46/10000),""),IFERROR(VALUE(TRIM(LEFT($A46,FIND("/",$A46)-1))),"")))</f>
        <v/>
      </c>
      <c r="C46">
        <f>IF(OR($A46="",$B46=""),"",IF(ISNUMBER($A46),INT(MOD($A46,10000)/100),IFERROR(VALUE(TRIM(LEFT(MID($A46,FIND("/",$A46)+1,20),FIND("/",MID($A46,FIND("/",$A46)+1,20))-1))),"")))</f>
        <v/>
      </c>
      <c r="D46">
        <f>IF(OR($A46="",$B46=""),"",IF(ISNUMBER($A46),MOD($A46,100),IFERROR(VALUE(TRIM(MID(MID($A46,FIND("/",$A46)+1,20),FIND("/",MID($A46,FIND("/",$A46)+1,20))+1,20))),"")))</f>
        <v/>
      </c>
      <c r="E46">
        <f>IF($A46="","",IF(OR($B46="",$C46="",$D46="",$B46&lt;1300,$B46&gt;1500,$C46&lt;1,$C46&gt;12,$D46&lt;1,$D46&gt;31),"نامعتبر",RIGHT("0000"&amp;$B46,4)&amp;"/"&amp;RIGHT("00"&amp;$C46,2)&amp;"/"&amp;RIGHT("00"&amp;$D46,2)))</f>
        <v/>
      </c>
      <c r="F46">
        <f>IF(OR($E46="",$E46="نامعتبر"),"",LEFT($E46,4)&amp;"/"&amp;MID($E46,6,2))</f>
        <v/>
      </c>
      <c r="G46">
        <f>IF(OR($E46="",$E46="نامعتبر",Entry!$D46=""),"",IF(ISNUMBER(FIND(" – ",Entry!$D46)),LEFT(Entry!$D46,FIND(" – ",Entry!$D46)-1),Entry!$D46))</f>
        <v/>
      </c>
      <c r="H46">
        <f>IF(Entry!$C46="","",Entry!$C46)</f>
        <v/>
      </c>
      <c r="I46">
        <f>IF(Entry!$F46="",0,Entry!$F46)</f>
        <v/>
      </c>
      <c r="J46">
        <f>IF(Entry!$G46="",0,Entry!$G46)</f>
        <v/>
      </c>
      <c r="K46">
        <f>IF(Entry!$H46="",0,Entry!$H46)</f>
        <v/>
      </c>
      <c r="L46">
        <f>IF(Entry!$K46="",0,Entry!$K46)</f>
        <v/>
      </c>
      <c r="M46">
        <f>IF($G46="","",COUNTA(Entry!$M46,Entry!$R46,Entry!$W46,Entry!$AB46,Entry!$AG46,Entry!$AL46,Entry!$AQ46,Entry!$AV46,Entry!$BA46,Entry!$BF46,Entry!$BK46,Entry!$BP46,Entry!$BU46,Entry!$BZ46,Entry!$CE46))</f>
        <v/>
      </c>
    </row>
    <row r="47">
      <c r="A47">
        <f>IF(Entry!$B47="","",Entry!$B47)</f>
        <v/>
      </c>
      <c r="B47">
        <f>IF($A47="","",IF(ISNUMBER($A47),IF(AND($A47&gt;=10000101,$A47&lt;=99991231),INT($A47/10000),""),IFERROR(VALUE(TRIM(LEFT($A47,FIND("/",$A47)-1))),"")))</f>
        <v/>
      </c>
      <c r="C47">
        <f>IF(OR($A47="",$B47=""),"",IF(ISNUMBER($A47),INT(MOD($A47,10000)/100),IFERROR(VALUE(TRIM(LEFT(MID($A47,FIND("/",$A47)+1,20),FIND("/",MID($A47,FIND("/",$A47)+1,20))-1))),"")))</f>
        <v/>
      </c>
      <c r="D47">
        <f>IF(OR($A47="",$B47=""),"",IF(ISNUMBER($A47),MOD($A47,100),IFERROR(VALUE(TRIM(MID(MID($A47,FIND("/",$A47)+1,20),FIND("/",MID($A47,FIND("/",$A47)+1,20))+1,20))),"")))</f>
        <v/>
      </c>
      <c r="E47">
        <f>IF($A47="","",IF(OR($B47="",$C47="",$D47="",$B47&lt;1300,$B47&gt;1500,$C47&lt;1,$C47&gt;12,$D47&lt;1,$D47&gt;31),"نامعتبر",RIGHT("0000"&amp;$B47,4)&amp;"/"&amp;RIGHT("00"&amp;$C47,2)&amp;"/"&amp;RIGHT("00"&amp;$D47,2)))</f>
        <v/>
      </c>
      <c r="F47">
        <f>IF(OR($E47="",$E47="نامعتبر"),"",LEFT($E47,4)&amp;"/"&amp;MID($E47,6,2))</f>
        <v/>
      </c>
      <c r="G47">
        <f>IF(OR($E47="",$E47="نامعتبر",Entry!$D47=""),"",IF(ISNUMBER(FIND(" – ",Entry!$D47)),LEFT(Entry!$D47,FIND(" – ",Entry!$D47)-1),Entry!$D47))</f>
        <v/>
      </c>
      <c r="H47">
        <f>IF(Entry!$C47="","",Entry!$C47)</f>
        <v/>
      </c>
      <c r="I47">
        <f>IF(Entry!$F47="",0,Entry!$F47)</f>
        <v/>
      </c>
      <c r="J47">
        <f>IF(Entry!$G47="",0,Entry!$G47)</f>
        <v/>
      </c>
      <c r="K47">
        <f>IF(Entry!$H47="",0,Entry!$H47)</f>
        <v/>
      </c>
      <c r="L47">
        <f>IF(Entry!$K47="",0,Entry!$K47)</f>
        <v/>
      </c>
      <c r="M47">
        <f>IF($G47="","",COUNTA(Entry!$M47,Entry!$R47,Entry!$W47,Entry!$AB47,Entry!$AG47,Entry!$AL47,Entry!$AQ47,Entry!$AV47,Entry!$BA47,Entry!$BF47,Entry!$BK47,Entry!$BP47,Entry!$BU47,Entry!$BZ47,Entry!$CE47))</f>
        <v/>
      </c>
    </row>
    <row r="48">
      <c r="A48">
        <f>IF(Entry!$B48="","",Entry!$B48)</f>
        <v/>
      </c>
      <c r="B48">
        <f>IF($A48="","",IF(ISNUMBER($A48),IF(AND($A48&gt;=10000101,$A48&lt;=99991231),INT($A48/10000),""),IFERROR(VALUE(TRIM(LEFT($A48,FIND("/",$A48)-1))),"")))</f>
        <v/>
      </c>
      <c r="C48">
        <f>IF(OR($A48="",$B48=""),"",IF(ISNUMBER($A48),INT(MOD($A48,10000)/100),IFERROR(VALUE(TRIM(LEFT(MID($A48,FIND("/",$A48)+1,20),FIND("/",MID($A48,FIND("/",$A48)+1,20))-1))),"")))</f>
        <v/>
      </c>
      <c r="D48">
        <f>IF(OR($A48="",$B48=""),"",IF(ISNUMBER($A48),MOD($A48,100),IFERROR(VALUE(TRIM(MID(MID($A48,FIND("/",$A48)+1,20),FIND("/",MID($A48,FIND("/",$A48)+1,20))+1,20))),"")))</f>
        <v/>
      </c>
      <c r="E48">
        <f>IF($A48="","",IF(OR($B48="",$C48="",$D48="",$B48&lt;1300,$B48&gt;1500,$C48&lt;1,$C48&gt;12,$D48&lt;1,$D48&gt;31),"نامعتبر",RIGHT("0000"&amp;$B48,4)&amp;"/"&amp;RIGHT("00"&amp;$C48,2)&amp;"/"&amp;RIGHT("00"&amp;$D48,2)))</f>
        <v/>
      </c>
      <c r="F48">
        <f>IF(OR($E48="",$E48="نامعتبر"),"",LEFT($E48,4)&amp;"/"&amp;MID($E48,6,2))</f>
        <v/>
      </c>
      <c r="G48">
        <f>IF(OR($E48="",$E48="نامعتبر",Entry!$D48=""),"",IF(ISNUMBER(FIND(" – ",Entry!$D48)),LEFT(Entry!$D48,FIND(" – ",Entry!$D48)-1),Entry!$D48))</f>
        <v/>
      </c>
      <c r="H48">
        <f>IF(Entry!$C48="","",Entry!$C48)</f>
        <v/>
      </c>
      <c r="I48">
        <f>IF(Entry!$F48="",0,Entry!$F48)</f>
        <v/>
      </c>
      <c r="J48">
        <f>IF(Entry!$G48="",0,Entry!$G48)</f>
        <v/>
      </c>
      <c r="K48">
        <f>IF(Entry!$H48="",0,Entry!$H48)</f>
        <v/>
      </c>
      <c r="L48">
        <f>IF(Entry!$K48="",0,Entry!$K48)</f>
        <v/>
      </c>
      <c r="M48">
        <f>IF($G48="","",COUNTA(Entry!$M48,Entry!$R48,Entry!$W48,Entry!$AB48,Entry!$AG48,Entry!$AL48,Entry!$AQ48,Entry!$AV48,Entry!$BA48,Entry!$BF48,Entry!$BK48,Entry!$BP48,Entry!$BU48,Entry!$BZ48,Entry!$CE48))</f>
        <v/>
      </c>
    </row>
    <row r="49">
      <c r="A49">
        <f>IF(Entry!$B49="","",Entry!$B49)</f>
        <v/>
      </c>
      <c r="B49">
        <f>IF($A49="","",IF(ISNUMBER($A49),IF(AND($A49&gt;=10000101,$A49&lt;=99991231),INT($A49/10000),""),IFERROR(VALUE(TRIM(LEFT($A49,FIND("/",$A49)-1))),"")))</f>
        <v/>
      </c>
      <c r="C49">
        <f>IF(OR($A49="",$B49=""),"",IF(ISNUMBER($A49),INT(MOD($A49,10000)/100),IFERROR(VALUE(TRIM(LEFT(MID($A49,FIND("/",$A49)+1,20),FIND("/",MID($A49,FIND("/",$A49)+1,20))-1))),"")))</f>
        <v/>
      </c>
      <c r="D49">
        <f>IF(OR($A49="",$B49=""),"",IF(ISNUMBER($A49),MOD($A49,100),IFERROR(VALUE(TRIM(MID(MID($A49,FIND("/",$A49)+1,20),FIND("/",MID($A49,FIND("/",$A49)+1,20))+1,20))),"")))</f>
        <v/>
      </c>
      <c r="E49">
        <f>IF($A49="","",IF(OR($B49="",$C49="",$D49="",$B49&lt;1300,$B49&gt;1500,$C49&lt;1,$C49&gt;12,$D49&lt;1,$D49&gt;31),"نامعتبر",RIGHT("0000"&amp;$B49,4)&amp;"/"&amp;RIGHT("00"&amp;$C49,2)&amp;"/"&amp;RIGHT("00"&amp;$D49,2)))</f>
        <v/>
      </c>
      <c r="F49">
        <f>IF(OR($E49="",$E49="نامعتبر"),"",LEFT($E49,4)&amp;"/"&amp;MID($E49,6,2))</f>
        <v/>
      </c>
      <c r="G49">
        <f>IF(OR($E49="",$E49="نامعتبر",Entry!$D49=""),"",IF(ISNUMBER(FIND(" – ",Entry!$D49)),LEFT(Entry!$D49,FIND(" – ",Entry!$D49)-1),Entry!$D49))</f>
        <v/>
      </c>
      <c r="H49">
        <f>IF(Entry!$C49="","",Entry!$C49)</f>
        <v/>
      </c>
      <c r="I49">
        <f>IF(Entry!$F49="",0,Entry!$F49)</f>
        <v/>
      </c>
      <c r="J49">
        <f>IF(Entry!$G49="",0,Entry!$G49)</f>
        <v/>
      </c>
      <c r="K49">
        <f>IF(Entry!$H49="",0,Entry!$H49)</f>
        <v/>
      </c>
      <c r="L49">
        <f>IF(Entry!$K49="",0,Entry!$K49)</f>
        <v/>
      </c>
      <c r="M49">
        <f>IF($G49="","",COUNTA(Entry!$M49,Entry!$R49,Entry!$W49,Entry!$AB49,Entry!$AG49,Entry!$AL49,Entry!$AQ49,Entry!$AV49,Entry!$BA49,Entry!$BF49,Entry!$BK49,Entry!$BP49,Entry!$BU49,Entry!$BZ49,Entry!$CE49))</f>
        <v/>
      </c>
    </row>
    <row r="50">
      <c r="A50">
        <f>IF(Entry!$B50="","",Entry!$B50)</f>
        <v/>
      </c>
      <c r="B50">
        <f>IF($A50="","",IF(ISNUMBER($A50),IF(AND($A50&gt;=10000101,$A50&lt;=99991231),INT($A50/10000),""),IFERROR(VALUE(TRIM(LEFT($A50,FIND("/",$A50)-1))),"")))</f>
        <v/>
      </c>
      <c r="C50">
        <f>IF(OR($A50="",$B50=""),"",IF(ISNUMBER($A50),INT(MOD($A50,10000)/100),IFERROR(VALUE(TRIM(LEFT(MID($A50,FIND("/",$A50)+1,20),FIND("/",MID($A50,FIND("/",$A50)+1,20))-1))),"")))</f>
        <v/>
      </c>
      <c r="D50">
        <f>IF(OR($A50="",$B50=""),"",IF(ISNUMBER($A50),MOD($A50,100),IFERROR(VALUE(TRIM(MID(MID($A50,FIND("/",$A50)+1,20),FIND("/",MID($A50,FIND("/",$A50)+1,20))+1,20))),"")))</f>
        <v/>
      </c>
      <c r="E50">
        <f>IF($A50="","",IF(OR($B50="",$C50="",$D50="",$B50&lt;1300,$B50&gt;1500,$C50&lt;1,$C50&gt;12,$D50&lt;1,$D50&gt;31),"نامعتبر",RIGHT("0000"&amp;$B50,4)&amp;"/"&amp;RIGHT("00"&amp;$C50,2)&amp;"/"&amp;RIGHT("00"&amp;$D50,2)))</f>
        <v/>
      </c>
      <c r="F50">
        <f>IF(OR($E50="",$E50="نامعتبر"),"",LEFT($E50,4)&amp;"/"&amp;MID($E50,6,2))</f>
        <v/>
      </c>
      <c r="G50">
        <f>IF(OR($E50="",$E50="نامعتبر",Entry!$D50=""),"",IF(ISNUMBER(FIND(" – ",Entry!$D50)),LEFT(Entry!$D50,FIND(" – ",Entry!$D50)-1),Entry!$D50))</f>
        <v/>
      </c>
      <c r="H50">
        <f>IF(Entry!$C50="","",Entry!$C50)</f>
        <v/>
      </c>
      <c r="I50">
        <f>IF(Entry!$F50="",0,Entry!$F50)</f>
        <v/>
      </c>
      <c r="J50">
        <f>IF(Entry!$G50="",0,Entry!$G50)</f>
        <v/>
      </c>
      <c r="K50">
        <f>IF(Entry!$H50="",0,Entry!$H50)</f>
        <v/>
      </c>
      <c r="L50">
        <f>IF(Entry!$K50="",0,Entry!$K50)</f>
        <v/>
      </c>
      <c r="M50">
        <f>IF($G50="","",COUNTA(Entry!$M50,Entry!$R50,Entry!$W50,Entry!$AB50,Entry!$AG50,Entry!$AL50,Entry!$AQ50,Entry!$AV50,Entry!$BA50,Entry!$BF50,Entry!$BK50,Entry!$BP50,Entry!$BU50,Entry!$BZ50,Entry!$CE50))</f>
        <v/>
      </c>
    </row>
    <row r="51">
      <c r="A51">
        <f>IF(Entry!$B51="","",Entry!$B51)</f>
        <v/>
      </c>
      <c r="B51">
        <f>IF($A51="","",IF(ISNUMBER($A51),IF(AND($A51&gt;=10000101,$A51&lt;=99991231),INT($A51/10000),""),IFERROR(VALUE(TRIM(LEFT($A51,FIND("/",$A51)-1))),"")))</f>
        <v/>
      </c>
      <c r="C51">
        <f>IF(OR($A51="",$B51=""),"",IF(ISNUMBER($A51),INT(MOD($A51,10000)/100),IFERROR(VALUE(TRIM(LEFT(MID($A51,FIND("/",$A51)+1,20),FIND("/",MID($A51,FIND("/",$A51)+1,20))-1))),"")))</f>
        <v/>
      </c>
      <c r="D51">
        <f>IF(OR($A51="",$B51=""),"",IF(ISNUMBER($A51),MOD($A51,100),IFERROR(VALUE(TRIM(MID(MID($A51,FIND("/",$A51)+1,20),FIND("/",MID($A51,FIND("/",$A51)+1,20))+1,20))),"")))</f>
        <v/>
      </c>
      <c r="E51">
        <f>IF($A51="","",IF(OR($B51="",$C51="",$D51="",$B51&lt;1300,$B51&gt;1500,$C51&lt;1,$C51&gt;12,$D51&lt;1,$D51&gt;31),"نامعتبر",RIGHT("0000"&amp;$B51,4)&amp;"/"&amp;RIGHT("00"&amp;$C51,2)&amp;"/"&amp;RIGHT("00"&amp;$D51,2)))</f>
        <v/>
      </c>
      <c r="F51">
        <f>IF(OR($E51="",$E51="نامعتبر"),"",LEFT($E51,4)&amp;"/"&amp;MID($E51,6,2))</f>
        <v/>
      </c>
      <c r="G51">
        <f>IF(OR($E51="",$E51="نامعتبر",Entry!$D51=""),"",IF(ISNUMBER(FIND(" – ",Entry!$D51)),LEFT(Entry!$D51,FIND(" – ",Entry!$D51)-1),Entry!$D51))</f>
        <v/>
      </c>
      <c r="H51">
        <f>IF(Entry!$C51="","",Entry!$C51)</f>
        <v/>
      </c>
      <c r="I51">
        <f>IF(Entry!$F51="",0,Entry!$F51)</f>
        <v/>
      </c>
      <c r="J51">
        <f>IF(Entry!$G51="",0,Entry!$G51)</f>
        <v/>
      </c>
      <c r="K51">
        <f>IF(Entry!$H51="",0,Entry!$H51)</f>
        <v/>
      </c>
      <c r="L51">
        <f>IF(Entry!$K51="",0,Entry!$K51)</f>
        <v/>
      </c>
      <c r="M51">
        <f>IF($G51="","",COUNTA(Entry!$M51,Entry!$R51,Entry!$W51,Entry!$AB51,Entry!$AG51,Entry!$AL51,Entry!$AQ51,Entry!$AV51,Entry!$BA51,Entry!$BF51,Entry!$BK51,Entry!$BP51,Entry!$BU51,Entry!$BZ51,Entry!$CE51))</f>
        <v/>
      </c>
    </row>
    <row r="52">
      <c r="A52">
        <f>IF(Entry!$B52="","",Entry!$B52)</f>
        <v/>
      </c>
      <c r="B52">
        <f>IF($A52="","",IF(ISNUMBER($A52),IF(AND($A52&gt;=10000101,$A52&lt;=99991231),INT($A52/10000),""),IFERROR(VALUE(TRIM(LEFT($A52,FIND("/",$A52)-1))),"")))</f>
        <v/>
      </c>
      <c r="C52">
        <f>IF(OR($A52="",$B52=""),"",IF(ISNUMBER($A52),INT(MOD($A52,10000)/100),IFERROR(VALUE(TRIM(LEFT(MID($A52,FIND("/",$A52)+1,20),FIND("/",MID($A52,FIND("/",$A52)+1,20))-1))),"")))</f>
        <v/>
      </c>
      <c r="D52">
        <f>IF(OR($A52="",$B52=""),"",IF(ISNUMBER($A52),MOD($A52,100),IFERROR(VALUE(TRIM(MID(MID($A52,FIND("/",$A52)+1,20),FIND("/",MID($A52,FIND("/",$A52)+1,20))+1,20))),"")))</f>
        <v/>
      </c>
      <c r="E52">
        <f>IF($A52="","",IF(OR($B52="",$C52="",$D52="",$B52&lt;1300,$B52&gt;1500,$C52&lt;1,$C52&gt;12,$D52&lt;1,$D52&gt;31),"نامعتبر",RIGHT("0000"&amp;$B52,4)&amp;"/"&amp;RIGHT("00"&amp;$C52,2)&amp;"/"&amp;RIGHT("00"&amp;$D52,2)))</f>
        <v/>
      </c>
      <c r="F52">
        <f>IF(OR($E52="",$E52="نامعتبر"),"",LEFT($E52,4)&amp;"/"&amp;MID($E52,6,2))</f>
        <v/>
      </c>
      <c r="G52">
        <f>IF(OR($E52="",$E52="نامعتبر",Entry!$D52=""),"",IF(ISNUMBER(FIND(" – ",Entry!$D52)),LEFT(Entry!$D52,FIND(" – ",Entry!$D52)-1),Entry!$D52))</f>
        <v/>
      </c>
      <c r="H52">
        <f>IF(Entry!$C52="","",Entry!$C52)</f>
        <v/>
      </c>
      <c r="I52">
        <f>IF(Entry!$F52="",0,Entry!$F52)</f>
        <v/>
      </c>
      <c r="J52">
        <f>IF(Entry!$G52="",0,Entry!$G52)</f>
        <v/>
      </c>
      <c r="K52">
        <f>IF(Entry!$H52="",0,Entry!$H52)</f>
        <v/>
      </c>
      <c r="L52">
        <f>IF(Entry!$K52="",0,Entry!$K52)</f>
        <v/>
      </c>
      <c r="M52">
        <f>IF($G52="","",COUNTA(Entry!$M52,Entry!$R52,Entry!$W52,Entry!$AB52,Entry!$AG52,Entry!$AL52,Entry!$AQ52,Entry!$AV52,Entry!$BA52,Entry!$BF52,Entry!$BK52,Entry!$BP52,Entry!$BU52,Entry!$BZ52,Entry!$CE52))</f>
        <v/>
      </c>
    </row>
    <row r="53">
      <c r="A53">
        <f>IF(Entry!$B53="","",Entry!$B53)</f>
        <v/>
      </c>
      <c r="B53">
        <f>IF($A53="","",IF(ISNUMBER($A53),IF(AND($A53&gt;=10000101,$A53&lt;=99991231),INT($A53/10000),""),IFERROR(VALUE(TRIM(LEFT($A53,FIND("/",$A53)-1))),"")))</f>
        <v/>
      </c>
      <c r="C53">
        <f>IF(OR($A53="",$B53=""),"",IF(ISNUMBER($A53),INT(MOD($A53,10000)/100),IFERROR(VALUE(TRIM(LEFT(MID($A53,FIND("/",$A53)+1,20),FIND("/",MID($A53,FIND("/",$A53)+1,20))-1))),"")))</f>
        <v/>
      </c>
      <c r="D53">
        <f>IF(OR($A53="",$B53=""),"",IF(ISNUMBER($A53),MOD($A53,100),IFERROR(VALUE(TRIM(MID(MID($A53,FIND("/",$A53)+1,20),FIND("/",MID($A53,FIND("/",$A53)+1,20))+1,20))),"")))</f>
        <v/>
      </c>
      <c r="E53">
        <f>IF($A53="","",IF(OR($B53="",$C53="",$D53="",$B53&lt;1300,$B53&gt;1500,$C53&lt;1,$C53&gt;12,$D53&lt;1,$D53&gt;31),"نامعتبر",RIGHT("0000"&amp;$B53,4)&amp;"/"&amp;RIGHT("00"&amp;$C53,2)&amp;"/"&amp;RIGHT("00"&amp;$D53,2)))</f>
        <v/>
      </c>
      <c r="F53">
        <f>IF(OR($E53="",$E53="نامعتبر"),"",LEFT($E53,4)&amp;"/"&amp;MID($E53,6,2))</f>
        <v/>
      </c>
      <c r="G53">
        <f>IF(OR($E53="",$E53="نامعتبر",Entry!$D53=""),"",IF(ISNUMBER(FIND(" – ",Entry!$D53)),LEFT(Entry!$D53,FIND(" – ",Entry!$D53)-1),Entry!$D53))</f>
        <v/>
      </c>
      <c r="H53">
        <f>IF(Entry!$C53="","",Entry!$C53)</f>
        <v/>
      </c>
      <c r="I53">
        <f>IF(Entry!$F53="",0,Entry!$F53)</f>
        <v/>
      </c>
      <c r="J53">
        <f>IF(Entry!$G53="",0,Entry!$G53)</f>
        <v/>
      </c>
      <c r="K53">
        <f>IF(Entry!$H53="",0,Entry!$H53)</f>
        <v/>
      </c>
      <c r="L53">
        <f>IF(Entry!$K53="",0,Entry!$K53)</f>
        <v/>
      </c>
      <c r="M53">
        <f>IF($G53="","",COUNTA(Entry!$M53,Entry!$R53,Entry!$W53,Entry!$AB53,Entry!$AG53,Entry!$AL53,Entry!$AQ53,Entry!$AV53,Entry!$BA53,Entry!$BF53,Entry!$BK53,Entry!$BP53,Entry!$BU53,Entry!$BZ53,Entry!$CE53))</f>
        <v/>
      </c>
    </row>
    <row r="54">
      <c r="A54">
        <f>IF(Entry!$B54="","",Entry!$B54)</f>
        <v/>
      </c>
      <c r="B54">
        <f>IF($A54="","",IF(ISNUMBER($A54),IF(AND($A54&gt;=10000101,$A54&lt;=99991231),INT($A54/10000),""),IFERROR(VALUE(TRIM(LEFT($A54,FIND("/",$A54)-1))),"")))</f>
        <v/>
      </c>
      <c r="C54">
        <f>IF(OR($A54="",$B54=""),"",IF(ISNUMBER($A54),INT(MOD($A54,10000)/100),IFERROR(VALUE(TRIM(LEFT(MID($A54,FIND("/",$A54)+1,20),FIND("/",MID($A54,FIND("/",$A54)+1,20))-1))),"")))</f>
        <v/>
      </c>
      <c r="D54">
        <f>IF(OR($A54="",$B54=""),"",IF(ISNUMBER($A54),MOD($A54,100),IFERROR(VALUE(TRIM(MID(MID($A54,FIND("/",$A54)+1,20),FIND("/",MID($A54,FIND("/",$A54)+1,20))+1,20))),"")))</f>
        <v/>
      </c>
      <c r="E54">
        <f>IF($A54="","",IF(OR($B54="",$C54="",$D54="",$B54&lt;1300,$B54&gt;1500,$C54&lt;1,$C54&gt;12,$D54&lt;1,$D54&gt;31),"نامعتبر",RIGHT("0000"&amp;$B54,4)&amp;"/"&amp;RIGHT("00"&amp;$C54,2)&amp;"/"&amp;RIGHT("00"&amp;$D54,2)))</f>
        <v/>
      </c>
      <c r="F54">
        <f>IF(OR($E54="",$E54="نامعتبر"),"",LEFT($E54,4)&amp;"/"&amp;MID($E54,6,2))</f>
        <v/>
      </c>
      <c r="G54">
        <f>IF(OR($E54="",$E54="نامعتبر",Entry!$D54=""),"",IF(ISNUMBER(FIND(" – ",Entry!$D54)),LEFT(Entry!$D54,FIND(" – ",Entry!$D54)-1),Entry!$D54))</f>
        <v/>
      </c>
      <c r="H54">
        <f>IF(Entry!$C54="","",Entry!$C54)</f>
        <v/>
      </c>
      <c r="I54">
        <f>IF(Entry!$F54="",0,Entry!$F54)</f>
        <v/>
      </c>
      <c r="J54">
        <f>IF(Entry!$G54="",0,Entry!$G54)</f>
        <v/>
      </c>
      <c r="K54">
        <f>IF(Entry!$H54="",0,Entry!$H54)</f>
        <v/>
      </c>
      <c r="L54">
        <f>IF(Entry!$K54="",0,Entry!$K54)</f>
        <v/>
      </c>
      <c r="M54">
        <f>IF($G54="","",COUNTA(Entry!$M54,Entry!$R54,Entry!$W54,Entry!$AB54,Entry!$AG54,Entry!$AL54,Entry!$AQ54,Entry!$AV54,Entry!$BA54,Entry!$BF54,Entry!$BK54,Entry!$BP54,Entry!$BU54,Entry!$BZ54,Entry!$CE54))</f>
        <v/>
      </c>
    </row>
    <row r="55">
      <c r="A55">
        <f>IF(Entry!$B55="","",Entry!$B55)</f>
        <v/>
      </c>
      <c r="B55">
        <f>IF($A55="","",IF(ISNUMBER($A55),IF(AND($A55&gt;=10000101,$A55&lt;=99991231),INT($A55/10000),""),IFERROR(VALUE(TRIM(LEFT($A55,FIND("/",$A55)-1))),"")))</f>
        <v/>
      </c>
      <c r="C55">
        <f>IF(OR($A55="",$B55=""),"",IF(ISNUMBER($A55),INT(MOD($A55,10000)/100),IFERROR(VALUE(TRIM(LEFT(MID($A55,FIND("/",$A55)+1,20),FIND("/",MID($A55,FIND("/",$A55)+1,20))-1))),"")))</f>
        <v/>
      </c>
      <c r="D55">
        <f>IF(OR($A55="",$B55=""),"",IF(ISNUMBER($A55),MOD($A55,100),IFERROR(VALUE(TRIM(MID(MID($A55,FIND("/",$A55)+1,20),FIND("/",MID($A55,FIND("/",$A55)+1,20))+1,20))),"")))</f>
        <v/>
      </c>
      <c r="E55">
        <f>IF($A55="","",IF(OR($B55="",$C55="",$D55="",$B55&lt;1300,$B55&gt;1500,$C55&lt;1,$C55&gt;12,$D55&lt;1,$D55&gt;31),"نامعتبر",RIGHT("0000"&amp;$B55,4)&amp;"/"&amp;RIGHT("00"&amp;$C55,2)&amp;"/"&amp;RIGHT("00"&amp;$D55,2)))</f>
        <v/>
      </c>
      <c r="F55">
        <f>IF(OR($E55="",$E55="نامعتبر"),"",LEFT($E55,4)&amp;"/"&amp;MID($E55,6,2))</f>
        <v/>
      </c>
      <c r="G55">
        <f>IF(OR($E55="",$E55="نامعتبر",Entry!$D55=""),"",IF(ISNUMBER(FIND(" – ",Entry!$D55)),LEFT(Entry!$D55,FIND(" – ",Entry!$D55)-1),Entry!$D55))</f>
        <v/>
      </c>
      <c r="H55">
        <f>IF(Entry!$C55="","",Entry!$C55)</f>
        <v/>
      </c>
      <c r="I55">
        <f>IF(Entry!$F55="",0,Entry!$F55)</f>
        <v/>
      </c>
      <c r="J55">
        <f>IF(Entry!$G55="",0,Entry!$G55)</f>
        <v/>
      </c>
      <c r="K55">
        <f>IF(Entry!$H55="",0,Entry!$H55)</f>
        <v/>
      </c>
      <c r="L55">
        <f>IF(Entry!$K55="",0,Entry!$K55)</f>
        <v/>
      </c>
      <c r="M55">
        <f>IF($G55="","",COUNTA(Entry!$M55,Entry!$R55,Entry!$W55,Entry!$AB55,Entry!$AG55,Entry!$AL55,Entry!$AQ55,Entry!$AV55,Entry!$BA55,Entry!$BF55,Entry!$BK55,Entry!$BP55,Entry!$BU55,Entry!$BZ55,Entry!$CE55))</f>
        <v/>
      </c>
    </row>
    <row r="56">
      <c r="A56">
        <f>IF(Entry!$B56="","",Entry!$B56)</f>
        <v/>
      </c>
      <c r="B56">
        <f>IF($A56="","",IF(ISNUMBER($A56),IF(AND($A56&gt;=10000101,$A56&lt;=99991231),INT($A56/10000),""),IFERROR(VALUE(TRIM(LEFT($A56,FIND("/",$A56)-1))),"")))</f>
        <v/>
      </c>
      <c r="C56">
        <f>IF(OR($A56="",$B56=""),"",IF(ISNUMBER($A56),INT(MOD($A56,10000)/100),IFERROR(VALUE(TRIM(LEFT(MID($A56,FIND("/",$A56)+1,20),FIND("/",MID($A56,FIND("/",$A56)+1,20))-1))),"")))</f>
        <v/>
      </c>
      <c r="D56">
        <f>IF(OR($A56="",$B56=""),"",IF(ISNUMBER($A56),MOD($A56,100),IFERROR(VALUE(TRIM(MID(MID($A56,FIND("/",$A56)+1,20),FIND("/",MID($A56,FIND("/",$A56)+1,20))+1,20))),"")))</f>
        <v/>
      </c>
      <c r="E56">
        <f>IF($A56="","",IF(OR($B56="",$C56="",$D56="",$B56&lt;1300,$B56&gt;1500,$C56&lt;1,$C56&gt;12,$D56&lt;1,$D56&gt;31),"نامعتبر",RIGHT("0000"&amp;$B56,4)&amp;"/"&amp;RIGHT("00"&amp;$C56,2)&amp;"/"&amp;RIGHT("00"&amp;$D56,2)))</f>
        <v/>
      </c>
      <c r="F56">
        <f>IF(OR($E56="",$E56="نامعتبر"),"",LEFT($E56,4)&amp;"/"&amp;MID($E56,6,2))</f>
        <v/>
      </c>
      <c r="G56">
        <f>IF(OR($E56="",$E56="نامعتبر",Entry!$D56=""),"",IF(ISNUMBER(FIND(" – ",Entry!$D56)),LEFT(Entry!$D56,FIND(" – ",Entry!$D56)-1),Entry!$D56))</f>
        <v/>
      </c>
      <c r="H56">
        <f>IF(Entry!$C56="","",Entry!$C56)</f>
        <v/>
      </c>
      <c r="I56">
        <f>IF(Entry!$F56="",0,Entry!$F56)</f>
        <v/>
      </c>
      <c r="J56">
        <f>IF(Entry!$G56="",0,Entry!$G56)</f>
        <v/>
      </c>
      <c r="K56">
        <f>IF(Entry!$H56="",0,Entry!$H56)</f>
        <v/>
      </c>
      <c r="L56">
        <f>IF(Entry!$K56="",0,Entry!$K56)</f>
        <v/>
      </c>
      <c r="M56">
        <f>IF($G56="","",COUNTA(Entry!$M56,Entry!$R56,Entry!$W56,Entry!$AB56,Entry!$AG56,Entry!$AL56,Entry!$AQ56,Entry!$AV56,Entry!$BA56,Entry!$BF56,Entry!$BK56,Entry!$BP56,Entry!$BU56,Entry!$BZ56,Entry!$CE56))</f>
        <v/>
      </c>
    </row>
    <row r="57">
      <c r="A57">
        <f>IF(Entry!$B57="","",Entry!$B57)</f>
        <v/>
      </c>
      <c r="B57">
        <f>IF($A57="","",IF(ISNUMBER($A57),IF(AND($A57&gt;=10000101,$A57&lt;=99991231),INT($A57/10000),""),IFERROR(VALUE(TRIM(LEFT($A57,FIND("/",$A57)-1))),"")))</f>
        <v/>
      </c>
      <c r="C57">
        <f>IF(OR($A57="",$B57=""),"",IF(ISNUMBER($A57),INT(MOD($A57,10000)/100),IFERROR(VALUE(TRIM(LEFT(MID($A57,FIND("/",$A57)+1,20),FIND("/",MID($A57,FIND("/",$A57)+1,20))-1))),"")))</f>
        <v/>
      </c>
      <c r="D57">
        <f>IF(OR($A57="",$B57=""),"",IF(ISNUMBER($A57),MOD($A57,100),IFERROR(VALUE(TRIM(MID(MID($A57,FIND("/",$A57)+1,20),FIND("/",MID($A57,FIND("/",$A57)+1,20))+1,20))),"")))</f>
        <v/>
      </c>
      <c r="E57">
        <f>IF($A57="","",IF(OR($B57="",$C57="",$D57="",$B57&lt;1300,$B57&gt;1500,$C57&lt;1,$C57&gt;12,$D57&lt;1,$D57&gt;31),"نامعتبر",RIGHT("0000"&amp;$B57,4)&amp;"/"&amp;RIGHT("00"&amp;$C57,2)&amp;"/"&amp;RIGHT("00"&amp;$D57,2)))</f>
        <v/>
      </c>
      <c r="F57">
        <f>IF(OR($E57="",$E57="نامعتبر"),"",LEFT($E57,4)&amp;"/"&amp;MID($E57,6,2))</f>
        <v/>
      </c>
      <c r="G57">
        <f>IF(OR($E57="",$E57="نامعتبر",Entry!$D57=""),"",IF(ISNUMBER(FIND(" – ",Entry!$D57)),LEFT(Entry!$D57,FIND(" – ",Entry!$D57)-1),Entry!$D57))</f>
        <v/>
      </c>
      <c r="H57">
        <f>IF(Entry!$C57="","",Entry!$C57)</f>
        <v/>
      </c>
      <c r="I57">
        <f>IF(Entry!$F57="",0,Entry!$F57)</f>
        <v/>
      </c>
      <c r="J57">
        <f>IF(Entry!$G57="",0,Entry!$G57)</f>
        <v/>
      </c>
      <c r="K57">
        <f>IF(Entry!$H57="",0,Entry!$H57)</f>
        <v/>
      </c>
      <c r="L57">
        <f>IF(Entry!$K57="",0,Entry!$K57)</f>
        <v/>
      </c>
      <c r="M57">
        <f>IF($G57="","",COUNTA(Entry!$M57,Entry!$R57,Entry!$W57,Entry!$AB57,Entry!$AG57,Entry!$AL57,Entry!$AQ57,Entry!$AV57,Entry!$BA57,Entry!$BF57,Entry!$BK57,Entry!$BP57,Entry!$BU57,Entry!$BZ57,Entry!$CE57))</f>
        <v/>
      </c>
    </row>
    <row r="58">
      <c r="A58">
        <f>IF(Entry!$B58="","",Entry!$B58)</f>
        <v/>
      </c>
      <c r="B58">
        <f>IF($A58="","",IF(ISNUMBER($A58),IF(AND($A58&gt;=10000101,$A58&lt;=99991231),INT($A58/10000),""),IFERROR(VALUE(TRIM(LEFT($A58,FIND("/",$A58)-1))),"")))</f>
        <v/>
      </c>
      <c r="C58">
        <f>IF(OR($A58="",$B58=""),"",IF(ISNUMBER($A58),INT(MOD($A58,10000)/100),IFERROR(VALUE(TRIM(LEFT(MID($A58,FIND("/",$A58)+1,20),FIND("/",MID($A58,FIND("/",$A58)+1,20))-1))),"")))</f>
        <v/>
      </c>
      <c r="D58">
        <f>IF(OR($A58="",$B58=""),"",IF(ISNUMBER($A58),MOD($A58,100),IFERROR(VALUE(TRIM(MID(MID($A58,FIND("/",$A58)+1,20),FIND("/",MID($A58,FIND("/",$A58)+1,20))+1,20))),"")))</f>
        <v/>
      </c>
      <c r="E58">
        <f>IF($A58="","",IF(OR($B58="",$C58="",$D58="",$B58&lt;1300,$B58&gt;1500,$C58&lt;1,$C58&gt;12,$D58&lt;1,$D58&gt;31),"نامعتبر",RIGHT("0000"&amp;$B58,4)&amp;"/"&amp;RIGHT("00"&amp;$C58,2)&amp;"/"&amp;RIGHT("00"&amp;$D58,2)))</f>
        <v/>
      </c>
      <c r="F58">
        <f>IF(OR($E58="",$E58="نامعتبر"),"",LEFT($E58,4)&amp;"/"&amp;MID($E58,6,2))</f>
        <v/>
      </c>
      <c r="G58">
        <f>IF(OR($E58="",$E58="نامعتبر",Entry!$D58=""),"",IF(ISNUMBER(FIND(" – ",Entry!$D58)),LEFT(Entry!$D58,FIND(" – ",Entry!$D58)-1),Entry!$D58))</f>
        <v/>
      </c>
      <c r="H58">
        <f>IF(Entry!$C58="","",Entry!$C58)</f>
        <v/>
      </c>
      <c r="I58">
        <f>IF(Entry!$F58="",0,Entry!$F58)</f>
        <v/>
      </c>
      <c r="J58">
        <f>IF(Entry!$G58="",0,Entry!$G58)</f>
        <v/>
      </c>
      <c r="K58">
        <f>IF(Entry!$H58="",0,Entry!$H58)</f>
        <v/>
      </c>
      <c r="L58">
        <f>IF(Entry!$K58="",0,Entry!$K58)</f>
        <v/>
      </c>
      <c r="M58">
        <f>IF($G58="","",COUNTA(Entry!$M58,Entry!$R58,Entry!$W58,Entry!$AB58,Entry!$AG58,Entry!$AL58,Entry!$AQ58,Entry!$AV58,Entry!$BA58,Entry!$BF58,Entry!$BK58,Entry!$BP58,Entry!$BU58,Entry!$BZ58,Entry!$CE58))</f>
        <v/>
      </c>
    </row>
    <row r="59">
      <c r="A59">
        <f>IF(Entry!$B59="","",Entry!$B59)</f>
        <v/>
      </c>
      <c r="B59">
        <f>IF($A59="","",IF(ISNUMBER($A59),IF(AND($A59&gt;=10000101,$A59&lt;=99991231),INT($A59/10000),""),IFERROR(VALUE(TRIM(LEFT($A59,FIND("/",$A59)-1))),"")))</f>
        <v/>
      </c>
      <c r="C59">
        <f>IF(OR($A59="",$B59=""),"",IF(ISNUMBER($A59),INT(MOD($A59,10000)/100),IFERROR(VALUE(TRIM(LEFT(MID($A59,FIND("/",$A59)+1,20),FIND("/",MID($A59,FIND("/",$A59)+1,20))-1))),"")))</f>
        <v/>
      </c>
      <c r="D59">
        <f>IF(OR($A59="",$B59=""),"",IF(ISNUMBER($A59),MOD($A59,100),IFERROR(VALUE(TRIM(MID(MID($A59,FIND("/",$A59)+1,20),FIND("/",MID($A59,FIND("/",$A59)+1,20))+1,20))),"")))</f>
        <v/>
      </c>
      <c r="E59">
        <f>IF($A59="","",IF(OR($B59="",$C59="",$D59="",$B59&lt;1300,$B59&gt;1500,$C59&lt;1,$C59&gt;12,$D59&lt;1,$D59&gt;31),"نامعتبر",RIGHT("0000"&amp;$B59,4)&amp;"/"&amp;RIGHT("00"&amp;$C59,2)&amp;"/"&amp;RIGHT("00"&amp;$D59,2)))</f>
        <v/>
      </c>
      <c r="F59">
        <f>IF(OR($E59="",$E59="نامعتبر"),"",LEFT($E59,4)&amp;"/"&amp;MID($E59,6,2))</f>
        <v/>
      </c>
      <c r="G59">
        <f>IF(OR($E59="",$E59="نامعتبر",Entry!$D59=""),"",IF(ISNUMBER(FIND(" – ",Entry!$D59)),LEFT(Entry!$D59,FIND(" – ",Entry!$D59)-1),Entry!$D59))</f>
        <v/>
      </c>
      <c r="H59">
        <f>IF(Entry!$C59="","",Entry!$C59)</f>
        <v/>
      </c>
      <c r="I59">
        <f>IF(Entry!$F59="",0,Entry!$F59)</f>
        <v/>
      </c>
      <c r="J59">
        <f>IF(Entry!$G59="",0,Entry!$G59)</f>
        <v/>
      </c>
      <c r="K59">
        <f>IF(Entry!$H59="",0,Entry!$H59)</f>
        <v/>
      </c>
      <c r="L59">
        <f>IF(Entry!$K59="",0,Entry!$K59)</f>
        <v/>
      </c>
      <c r="M59">
        <f>IF($G59="","",COUNTA(Entry!$M59,Entry!$R59,Entry!$W59,Entry!$AB59,Entry!$AG59,Entry!$AL59,Entry!$AQ59,Entry!$AV59,Entry!$BA59,Entry!$BF59,Entry!$BK59,Entry!$BP59,Entry!$BU59,Entry!$BZ59,Entry!$CE59))</f>
        <v/>
      </c>
    </row>
    <row r="60">
      <c r="A60">
        <f>IF(Entry!$B60="","",Entry!$B60)</f>
        <v/>
      </c>
      <c r="B60">
        <f>IF($A60="","",IF(ISNUMBER($A60),IF(AND($A60&gt;=10000101,$A60&lt;=99991231),INT($A60/10000),""),IFERROR(VALUE(TRIM(LEFT($A60,FIND("/",$A60)-1))),"")))</f>
        <v/>
      </c>
      <c r="C60">
        <f>IF(OR($A60="",$B60=""),"",IF(ISNUMBER($A60),INT(MOD($A60,10000)/100),IFERROR(VALUE(TRIM(LEFT(MID($A60,FIND("/",$A60)+1,20),FIND("/",MID($A60,FIND("/",$A60)+1,20))-1))),"")))</f>
        <v/>
      </c>
      <c r="D60">
        <f>IF(OR($A60="",$B60=""),"",IF(ISNUMBER($A60),MOD($A60,100),IFERROR(VALUE(TRIM(MID(MID($A60,FIND("/",$A60)+1,20),FIND("/",MID($A60,FIND("/",$A60)+1,20))+1,20))),"")))</f>
        <v/>
      </c>
      <c r="E60">
        <f>IF($A60="","",IF(OR($B60="",$C60="",$D60="",$B60&lt;1300,$B60&gt;1500,$C60&lt;1,$C60&gt;12,$D60&lt;1,$D60&gt;31),"نامعتبر",RIGHT("0000"&amp;$B60,4)&amp;"/"&amp;RIGHT("00"&amp;$C60,2)&amp;"/"&amp;RIGHT("00"&amp;$D60,2)))</f>
        <v/>
      </c>
      <c r="F60">
        <f>IF(OR($E60="",$E60="نامعتبر"),"",LEFT($E60,4)&amp;"/"&amp;MID($E60,6,2))</f>
        <v/>
      </c>
      <c r="G60">
        <f>IF(OR($E60="",$E60="نامعتبر",Entry!$D60=""),"",IF(ISNUMBER(FIND(" – ",Entry!$D60)),LEFT(Entry!$D60,FIND(" – ",Entry!$D60)-1),Entry!$D60))</f>
        <v/>
      </c>
      <c r="H60">
        <f>IF(Entry!$C60="","",Entry!$C60)</f>
        <v/>
      </c>
      <c r="I60">
        <f>IF(Entry!$F60="",0,Entry!$F60)</f>
        <v/>
      </c>
      <c r="J60">
        <f>IF(Entry!$G60="",0,Entry!$G60)</f>
        <v/>
      </c>
      <c r="K60">
        <f>IF(Entry!$H60="",0,Entry!$H60)</f>
        <v/>
      </c>
      <c r="L60">
        <f>IF(Entry!$K60="",0,Entry!$K60)</f>
        <v/>
      </c>
      <c r="M60">
        <f>IF($G60="","",COUNTA(Entry!$M60,Entry!$R60,Entry!$W60,Entry!$AB60,Entry!$AG60,Entry!$AL60,Entry!$AQ60,Entry!$AV60,Entry!$BA60,Entry!$BF60,Entry!$BK60,Entry!$BP60,Entry!$BU60,Entry!$BZ60,Entry!$CE60))</f>
        <v/>
      </c>
    </row>
    <row r="61">
      <c r="A61">
        <f>IF(Entry!$B61="","",Entry!$B61)</f>
        <v/>
      </c>
      <c r="B61">
        <f>IF($A61="","",IF(ISNUMBER($A61),IF(AND($A61&gt;=10000101,$A61&lt;=99991231),INT($A61/10000),""),IFERROR(VALUE(TRIM(LEFT($A61,FIND("/",$A61)-1))),"")))</f>
        <v/>
      </c>
      <c r="C61">
        <f>IF(OR($A61="",$B61=""),"",IF(ISNUMBER($A61),INT(MOD($A61,10000)/100),IFERROR(VALUE(TRIM(LEFT(MID($A61,FIND("/",$A61)+1,20),FIND("/",MID($A61,FIND("/",$A61)+1,20))-1))),"")))</f>
        <v/>
      </c>
      <c r="D61">
        <f>IF(OR($A61="",$B61=""),"",IF(ISNUMBER($A61),MOD($A61,100),IFERROR(VALUE(TRIM(MID(MID($A61,FIND("/",$A61)+1,20),FIND("/",MID($A61,FIND("/",$A61)+1,20))+1,20))),"")))</f>
        <v/>
      </c>
      <c r="E61">
        <f>IF($A61="","",IF(OR($B61="",$C61="",$D61="",$B61&lt;1300,$B61&gt;1500,$C61&lt;1,$C61&gt;12,$D61&lt;1,$D61&gt;31),"نامعتبر",RIGHT("0000"&amp;$B61,4)&amp;"/"&amp;RIGHT("00"&amp;$C61,2)&amp;"/"&amp;RIGHT("00"&amp;$D61,2)))</f>
        <v/>
      </c>
      <c r="F61">
        <f>IF(OR($E61="",$E61="نامعتبر"),"",LEFT($E61,4)&amp;"/"&amp;MID($E61,6,2))</f>
        <v/>
      </c>
      <c r="G61">
        <f>IF(OR($E61="",$E61="نامعتبر",Entry!$D61=""),"",IF(ISNUMBER(FIND(" – ",Entry!$D61)),LEFT(Entry!$D61,FIND(" – ",Entry!$D61)-1),Entry!$D61))</f>
        <v/>
      </c>
      <c r="H61">
        <f>IF(Entry!$C61="","",Entry!$C61)</f>
        <v/>
      </c>
      <c r="I61">
        <f>IF(Entry!$F61="",0,Entry!$F61)</f>
        <v/>
      </c>
      <c r="J61">
        <f>IF(Entry!$G61="",0,Entry!$G61)</f>
        <v/>
      </c>
      <c r="K61">
        <f>IF(Entry!$H61="",0,Entry!$H61)</f>
        <v/>
      </c>
      <c r="L61">
        <f>IF(Entry!$K61="",0,Entry!$K61)</f>
        <v/>
      </c>
      <c r="M61">
        <f>IF($G61="","",COUNTA(Entry!$M61,Entry!$R61,Entry!$W61,Entry!$AB61,Entry!$AG61,Entry!$AL61,Entry!$AQ61,Entry!$AV61,Entry!$BA61,Entry!$BF61,Entry!$BK61,Entry!$BP61,Entry!$BU61,Entry!$BZ61,Entry!$CE61))</f>
        <v/>
      </c>
    </row>
    <row r="62">
      <c r="A62">
        <f>IF(Entry!$B62="","",Entry!$B62)</f>
        <v/>
      </c>
      <c r="B62">
        <f>IF($A62="","",IF(ISNUMBER($A62),IF(AND($A62&gt;=10000101,$A62&lt;=99991231),INT($A62/10000),""),IFERROR(VALUE(TRIM(LEFT($A62,FIND("/",$A62)-1))),"")))</f>
        <v/>
      </c>
      <c r="C62">
        <f>IF(OR($A62="",$B62=""),"",IF(ISNUMBER($A62),INT(MOD($A62,10000)/100),IFERROR(VALUE(TRIM(LEFT(MID($A62,FIND("/",$A62)+1,20),FIND("/",MID($A62,FIND("/",$A62)+1,20))-1))),"")))</f>
        <v/>
      </c>
      <c r="D62">
        <f>IF(OR($A62="",$B62=""),"",IF(ISNUMBER($A62),MOD($A62,100),IFERROR(VALUE(TRIM(MID(MID($A62,FIND("/",$A62)+1,20),FIND("/",MID($A62,FIND("/",$A62)+1,20))+1,20))),"")))</f>
        <v/>
      </c>
      <c r="E62">
        <f>IF($A62="","",IF(OR($B62="",$C62="",$D62="",$B62&lt;1300,$B62&gt;1500,$C62&lt;1,$C62&gt;12,$D62&lt;1,$D62&gt;31),"نامعتبر",RIGHT("0000"&amp;$B62,4)&amp;"/"&amp;RIGHT("00"&amp;$C62,2)&amp;"/"&amp;RIGHT("00"&amp;$D62,2)))</f>
        <v/>
      </c>
      <c r="F62">
        <f>IF(OR($E62="",$E62="نامعتبر"),"",LEFT($E62,4)&amp;"/"&amp;MID($E62,6,2))</f>
        <v/>
      </c>
      <c r="G62">
        <f>IF(OR($E62="",$E62="نامعتبر",Entry!$D62=""),"",IF(ISNUMBER(FIND(" – ",Entry!$D62)),LEFT(Entry!$D62,FIND(" – ",Entry!$D62)-1),Entry!$D62))</f>
        <v/>
      </c>
      <c r="H62">
        <f>IF(Entry!$C62="","",Entry!$C62)</f>
        <v/>
      </c>
      <c r="I62">
        <f>IF(Entry!$F62="",0,Entry!$F62)</f>
        <v/>
      </c>
      <c r="J62">
        <f>IF(Entry!$G62="",0,Entry!$G62)</f>
        <v/>
      </c>
      <c r="K62">
        <f>IF(Entry!$H62="",0,Entry!$H62)</f>
        <v/>
      </c>
      <c r="L62">
        <f>IF(Entry!$K62="",0,Entry!$K62)</f>
        <v/>
      </c>
      <c r="M62">
        <f>IF($G62="","",COUNTA(Entry!$M62,Entry!$R62,Entry!$W62,Entry!$AB62,Entry!$AG62,Entry!$AL62,Entry!$AQ62,Entry!$AV62,Entry!$BA62,Entry!$BF62,Entry!$BK62,Entry!$BP62,Entry!$BU62,Entry!$BZ62,Entry!$CE62))</f>
        <v/>
      </c>
    </row>
    <row r="63">
      <c r="A63">
        <f>IF(Entry!$B63="","",Entry!$B63)</f>
        <v/>
      </c>
      <c r="B63">
        <f>IF($A63="","",IF(ISNUMBER($A63),IF(AND($A63&gt;=10000101,$A63&lt;=99991231),INT($A63/10000),""),IFERROR(VALUE(TRIM(LEFT($A63,FIND("/",$A63)-1))),"")))</f>
        <v/>
      </c>
      <c r="C63">
        <f>IF(OR($A63="",$B63=""),"",IF(ISNUMBER($A63),INT(MOD($A63,10000)/100),IFERROR(VALUE(TRIM(LEFT(MID($A63,FIND("/",$A63)+1,20),FIND("/",MID($A63,FIND("/",$A63)+1,20))-1))),"")))</f>
        <v/>
      </c>
      <c r="D63">
        <f>IF(OR($A63="",$B63=""),"",IF(ISNUMBER($A63),MOD($A63,100),IFERROR(VALUE(TRIM(MID(MID($A63,FIND("/",$A63)+1,20),FIND("/",MID($A63,FIND("/",$A63)+1,20))+1,20))),"")))</f>
        <v/>
      </c>
      <c r="E63">
        <f>IF($A63="","",IF(OR($B63="",$C63="",$D63="",$B63&lt;1300,$B63&gt;1500,$C63&lt;1,$C63&gt;12,$D63&lt;1,$D63&gt;31),"نامعتبر",RIGHT("0000"&amp;$B63,4)&amp;"/"&amp;RIGHT("00"&amp;$C63,2)&amp;"/"&amp;RIGHT("00"&amp;$D63,2)))</f>
        <v/>
      </c>
      <c r="F63">
        <f>IF(OR($E63="",$E63="نامعتبر"),"",LEFT($E63,4)&amp;"/"&amp;MID($E63,6,2))</f>
        <v/>
      </c>
      <c r="G63">
        <f>IF(OR($E63="",$E63="نامعتبر",Entry!$D63=""),"",IF(ISNUMBER(FIND(" – ",Entry!$D63)),LEFT(Entry!$D63,FIND(" – ",Entry!$D63)-1),Entry!$D63))</f>
        <v/>
      </c>
      <c r="H63">
        <f>IF(Entry!$C63="","",Entry!$C63)</f>
        <v/>
      </c>
      <c r="I63">
        <f>IF(Entry!$F63="",0,Entry!$F63)</f>
        <v/>
      </c>
      <c r="J63">
        <f>IF(Entry!$G63="",0,Entry!$G63)</f>
        <v/>
      </c>
      <c r="K63">
        <f>IF(Entry!$H63="",0,Entry!$H63)</f>
        <v/>
      </c>
      <c r="L63">
        <f>IF(Entry!$K63="",0,Entry!$K63)</f>
        <v/>
      </c>
      <c r="M63">
        <f>IF($G63="","",COUNTA(Entry!$M63,Entry!$R63,Entry!$W63,Entry!$AB63,Entry!$AG63,Entry!$AL63,Entry!$AQ63,Entry!$AV63,Entry!$BA63,Entry!$BF63,Entry!$BK63,Entry!$BP63,Entry!$BU63,Entry!$BZ63,Entry!$CE63))</f>
        <v/>
      </c>
    </row>
    <row r="64">
      <c r="A64">
        <f>IF(Entry!$B64="","",Entry!$B64)</f>
        <v/>
      </c>
      <c r="B64">
        <f>IF($A64="","",IF(ISNUMBER($A64),IF(AND($A64&gt;=10000101,$A64&lt;=99991231),INT($A64/10000),""),IFERROR(VALUE(TRIM(LEFT($A64,FIND("/",$A64)-1))),"")))</f>
        <v/>
      </c>
      <c r="C64">
        <f>IF(OR($A64="",$B64=""),"",IF(ISNUMBER($A64),INT(MOD($A64,10000)/100),IFERROR(VALUE(TRIM(LEFT(MID($A64,FIND("/",$A64)+1,20),FIND("/",MID($A64,FIND("/",$A64)+1,20))-1))),"")))</f>
        <v/>
      </c>
      <c r="D64">
        <f>IF(OR($A64="",$B64=""),"",IF(ISNUMBER($A64),MOD($A64,100),IFERROR(VALUE(TRIM(MID(MID($A64,FIND("/",$A64)+1,20),FIND("/",MID($A64,FIND("/",$A64)+1,20))+1,20))),"")))</f>
        <v/>
      </c>
      <c r="E64">
        <f>IF($A64="","",IF(OR($B64="",$C64="",$D64="",$B64&lt;1300,$B64&gt;1500,$C64&lt;1,$C64&gt;12,$D64&lt;1,$D64&gt;31),"نامعتبر",RIGHT("0000"&amp;$B64,4)&amp;"/"&amp;RIGHT("00"&amp;$C64,2)&amp;"/"&amp;RIGHT("00"&amp;$D64,2)))</f>
        <v/>
      </c>
      <c r="F64">
        <f>IF(OR($E64="",$E64="نامعتبر"),"",LEFT($E64,4)&amp;"/"&amp;MID($E64,6,2))</f>
        <v/>
      </c>
      <c r="G64">
        <f>IF(OR($E64="",$E64="نامعتبر",Entry!$D64=""),"",IF(ISNUMBER(FIND(" – ",Entry!$D64)),LEFT(Entry!$D64,FIND(" – ",Entry!$D64)-1),Entry!$D64))</f>
        <v/>
      </c>
      <c r="H64">
        <f>IF(Entry!$C64="","",Entry!$C64)</f>
        <v/>
      </c>
      <c r="I64">
        <f>IF(Entry!$F64="",0,Entry!$F64)</f>
        <v/>
      </c>
      <c r="J64">
        <f>IF(Entry!$G64="",0,Entry!$G64)</f>
        <v/>
      </c>
      <c r="K64">
        <f>IF(Entry!$H64="",0,Entry!$H64)</f>
        <v/>
      </c>
      <c r="L64">
        <f>IF(Entry!$K64="",0,Entry!$K64)</f>
        <v/>
      </c>
      <c r="M64">
        <f>IF($G64="","",COUNTA(Entry!$M64,Entry!$R64,Entry!$W64,Entry!$AB64,Entry!$AG64,Entry!$AL64,Entry!$AQ64,Entry!$AV64,Entry!$BA64,Entry!$BF64,Entry!$BK64,Entry!$BP64,Entry!$BU64,Entry!$BZ64,Entry!$CE64))</f>
        <v/>
      </c>
    </row>
    <row r="65">
      <c r="A65">
        <f>IF(Entry!$B65="","",Entry!$B65)</f>
        <v/>
      </c>
      <c r="B65">
        <f>IF($A65="","",IF(ISNUMBER($A65),IF(AND($A65&gt;=10000101,$A65&lt;=99991231),INT($A65/10000),""),IFERROR(VALUE(TRIM(LEFT($A65,FIND("/",$A65)-1))),"")))</f>
        <v/>
      </c>
      <c r="C65">
        <f>IF(OR($A65="",$B65=""),"",IF(ISNUMBER($A65),INT(MOD($A65,10000)/100),IFERROR(VALUE(TRIM(LEFT(MID($A65,FIND("/",$A65)+1,20),FIND("/",MID($A65,FIND("/",$A65)+1,20))-1))),"")))</f>
        <v/>
      </c>
      <c r="D65">
        <f>IF(OR($A65="",$B65=""),"",IF(ISNUMBER($A65),MOD($A65,100),IFERROR(VALUE(TRIM(MID(MID($A65,FIND("/",$A65)+1,20),FIND("/",MID($A65,FIND("/",$A65)+1,20))+1,20))),"")))</f>
        <v/>
      </c>
      <c r="E65">
        <f>IF($A65="","",IF(OR($B65="",$C65="",$D65="",$B65&lt;1300,$B65&gt;1500,$C65&lt;1,$C65&gt;12,$D65&lt;1,$D65&gt;31),"نامعتبر",RIGHT("0000"&amp;$B65,4)&amp;"/"&amp;RIGHT("00"&amp;$C65,2)&amp;"/"&amp;RIGHT("00"&amp;$D65,2)))</f>
        <v/>
      </c>
      <c r="F65">
        <f>IF(OR($E65="",$E65="نامعتبر"),"",LEFT($E65,4)&amp;"/"&amp;MID($E65,6,2))</f>
        <v/>
      </c>
      <c r="G65">
        <f>IF(OR($E65="",$E65="نامعتبر",Entry!$D65=""),"",IF(ISNUMBER(FIND(" – ",Entry!$D65)),LEFT(Entry!$D65,FIND(" – ",Entry!$D65)-1),Entry!$D65))</f>
        <v/>
      </c>
      <c r="H65">
        <f>IF(Entry!$C65="","",Entry!$C65)</f>
        <v/>
      </c>
      <c r="I65">
        <f>IF(Entry!$F65="",0,Entry!$F65)</f>
        <v/>
      </c>
      <c r="J65">
        <f>IF(Entry!$G65="",0,Entry!$G65)</f>
        <v/>
      </c>
      <c r="K65">
        <f>IF(Entry!$H65="",0,Entry!$H65)</f>
        <v/>
      </c>
      <c r="L65">
        <f>IF(Entry!$K65="",0,Entry!$K65)</f>
        <v/>
      </c>
      <c r="M65">
        <f>IF($G65="","",COUNTA(Entry!$M65,Entry!$R65,Entry!$W65,Entry!$AB65,Entry!$AG65,Entry!$AL65,Entry!$AQ65,Entry!$AV65,Entry!$BA65,Entry!$BF65,Entry!$BK65,Entry!$BP65,Entry!$BU65,Entry!$BZ65,Entry!$CE65))</f>
        <v/>
      </c>
    </row>
    <row r="66">
      <c r="A66">
        <f>IF(Entry!$B66="","",Entry!$B66)</f>
        <v/>
      </c>
      <c r="B66">
        <f>IF($A66="","",IF(ISNUMBER($A66),IF(AND($A66&gt;=10000101,$A66&lt;=99991231),INT($A66/10000),""),IFERROR(VALUE(TRIM(LEFT($A66,FIND("/",$A66)-1))),"")))</f>
        <v/>
      </c>
      <c r="C66">
        <f>IF(OR($A66="",$B66=""),"",IF(ISNUMBER($A66),INT(MOD($A66,10000)/100),IFERROR(VALUE(TRIM(LEFT(MID($A66,FIND("/",$A66)+1,20),FIND("/",MID($A66,FIND("/",$A66)+1,20))-1))),"")))</f>
        <v/>
      </c>
      <c r="D66">
        <f>IF(OR($A66="",$B66=""),"",IF(ISNUMBER($A66),MOD($A66,100),IFERROR(VALUE(TRIM(MID(MID($A66,FIND("/",$A66)+1,20),FIND("/",MID($A66,FIND("/",$A66)+1,20))+1,20))),"")))</f>
        <v/>
      </c>
      <c r="E66">
        <f>IF($A66="","",IF(OR($B66="",$C66="",$D66="",$B66&lt;1300,$B66&gt;1500,$C66&lt;1,$C66&gt;12,$D66&lt;1,$D66&gt;31),"نامعتبر",RIGHT("0000"&amp;$B66,4)&amp;"/"&amp;RIGHT("00"&amp;$C66,2)&amp;"/"&amp;RIGHT("00"&amp;$D66,2)))</f>
        <v/>
      </c>
      <c r="F66">
        <f>IF(OR($E66="",$E66="نامعتبر"),"",LEFT($E66,4)&amp;"/"&amp;MID($E66,6,2))</f>
        <v/>
      </c>
      <c r="G66">
        <f>IF(OR($E66="",$E66="نامعتبر",Entry!$D66=""),"",IF(ISNUMBER(FIND(" – ",Entry!$D66)),LEFT(Entry!$D66,FIND(" – ",Entry!$D66)-1),Entry!$D66))</f>
        <v/>
      </c>
      <c r="H66">
        <f>IF(Entry!$C66="","",Entry!$C66)</f>
        <v/>
      </c>
      <c r="I66">
        <f>IF(Entry!$F66="",0,Entry!$F66)</f>
        <v/>
      </c>
      <c r="J66">
        <f>IF(Entry!$G66="",0,Entry!$G66)</f>
        <v/>
      </c>
      <c r="K66">
        <f>IF(Entry!$H66="",0,Entry!$H66)</f>
        <v/>
      </c>
      <c r="L66">
        <f>IF(Entry!$K66="",0,Entry!$K66)</f>
        <v/>
      </c>
      <c r="M66">
        <f>IF($G66="","",COUNTA(Entry!$M66,Entry!$R66,Entry!$W66,Entry!$AB66,Entry!$AG66,Entry!$AL66,Entry!$AQ66,Entry!$AV66,Entry!$BA66,Entry!$BF66,Entry!$BK66,Entry!$BP66,Entry!$BU66,Entry!$BZ66,Entry!$CE66))</f>
        <v/>
      </c>
    </row>
    <row r="67">
      <c r="A67">
        <f>IF(Entry!$B67="","",Entry!$B67)</f>
        <v/>
      </c>
      <c r="B67">
        <f>IF($A67="","",IF(ISNUMBER($A67),IF(AND($A67&gt;=10000101,$A67&lt;=99991231),INT($A67/10000),""),IFERROR(VALUE(TRIM(LEFT($A67,FIND("/",$A67)-1))),"")))</f>
        <v/>
      </c>
      <c r="C67">
        <f>IF(OR($A67="",$B67=""),"",IF(ISNUMBER($A67),INT(MOD($A67,10000)/100),IFERROR(VALUE(TRIM(LEFT(MID($A67,FIND("/",$A67)+1,20),FIND("/",MID($A67,FIND("/",$A67)+1,20))-1))),"")))</f>
        <v/>
      </c>
      <c r="D67">
        <f>IF(OR($A67="",$B67=""),"",IF(ISNUMBER($A67),MOD($A67,100),IFERROR(VALUE(TRIM(MID(MID($A67,FIND("/",$A67)+1,20),FIND("/",MID($A67,FIND("/",$A67)+1,20))+1,20))),"")))</f>
        <v/>
      </c>
      <c r="E67">
        <f>IF($A67="","",IF(OR($B67="",$C67="",$D67="",$B67&lt;1300,$B67&gt;1500,$C67&lt;1,$C67&gt;12,$D67&lt;1,$D67&gt;31),"نامعتبر",RIGHT("0000"&amp;$B67,4)&amp;"/"&amp;RIGHT("00"&amp;$C67,2)&amp;"/"&amp;RIGHT("00"&amp;$D67,2)))</f>
        <v/>
      </c>
      <c r="F67">
        <f>IF(OR($E67="",$E67="نامعتبر"),"",LEFT($E67,4)&amp;"/"&amp;MID($E67,6,2))</f>
        <v/>
      </c>
      <c r="G67">
        <f>IF(OR($E67="",$E67="نامعتبر",Entry!$D67=""),"",IF(ISNUMBER(FIND(" – ",Entry!$D67)),LEFT(Entry!$D67,FIND(" – ",Entry!$D67)-1),Entry!$D67))</f>
        <v/>
      </c>
      <c r="H67">
        <f>IF(Entry!$C67="","",Entry!$C67)</f>
        <v/>
      </c>
      <c r="I67">
        <f>IF(Entry!$F67="",0,Entry!$F67)</f>
        <v/>
      </c>
      <c r="J67">
        <f>IF(Entry!$G67="",0,Entry!$G67)</f>
        <v/>
      </c>
      <c r="K67">
        <f>IF(Entry!$H67="",0,Entry!$H67)</f>
        <v/>
      </c>
      <c r="L67">
        <f>IF(Entry!$K67="",0,Entry!$K67)</f>
        <v/>
      </c>
      <c r="M67">
        <f>IF($G67="","",COUNTA(Entry!$M67,Entry!$R67,Entry!$W67,Entry!$AB67,Entry!$AG67,Entry!$AL67,Entry!$AQ67,Entry!$AV67,Entry!$BA67,Entry!$BF67,Entry!$BK67,Entry!$BP67,Entry!$BU67,Entry!$BZ67,Entry!$CE67))</f>
        <v/>
      </c>
    </row>
    <row r="68">
      <c r="A68">
        <f>IF(Entry!$B68="","",Entry!$B68)</f>
        <v/>
      </c>
      <c r="B68">
        <f>IF($A68="","",IF(ISNUMBER($A68),IF(AND($A68&gt;=10000101,$A68&lt;=99991231),INT($A68/10000),""),IFERROR(VALUE(TRIM(LEFT($A68,FIND("/",$A68)-1))),"")))</f>
        <v/>
      </c>
      <c r="C68">
        <f>IF(OR($A68="",$B68=""),"",IF(ISNUMBER($A68),INT(MOD($A68,10000)/100),IFERROR(VALUE(TRIM(LEFT(MID($A68,FIND("/",$A68)+1,20),FIND("/",MID($A68,FIND("/",$A68)+1,20))-1))),"")))</f>
        <v/>
      </c>
      <c r="D68">
        <f>IF(OR($A68="",$B68=""),"",IF(ISNUMBER($A68),MOD($A68,100),IFERROR(VALUE(TRIM(MID(MID($A68,FIND("/",$A68)+1,20),FIND("/",MID($A68,FIND("/",$A68)+1,20))+1,20))),"")))</f>
        <v/>
      </c>
      <c r="E68">
        <f>IF($A68="","",IF(OR($B68="",$C68="",$D68="",$B68&lt;1300,$B68&gt;1500,$C68&lt;1,$C68&gt;12,$D68&lt;1,$D68&gt;31),"نامعتبر",RIGHT("0000"&amp;$B68,4)&amp;"/"&amp;RIGHT("00"&amp;$C68,2)&amp;"/"&amp;RIGHT("00"&amp;$D68,2)))</f>
        <v/>
      </c>
      <c r="F68">
        <f>IF(OR($E68="",$E68="نامعتبر"),"",LEFT($E68,4)&amp;"/"&amp;MID($E68,6,2))</f>
        <v/>
      </c>
      <c r="G68">
        <f>IF(OR($E68="",$E68="نامعتبر",Entry!$D68=""),"",IF(ISNUMBER(FIND(" – ",Entry!$D68)),LEFT(Entry!$D68,FIND(" – ",Entry!$D68)-1),Entry!$D68))</f>
        <v/>
      </c>
      <c r="H68">
        <f>IF(Entry!$C68="","",Entry!$C68)</f>
        <v/>
      </c>
      <c r="I68">
        <f>IF(Entry!$F68="",0,Entry!$F68)</f>
        <v/>
      </c>
      <c r="J68">
        <f>IF(Entry!$G68="",0,Entry!$G68)</f>
        <v/>
      </c>
      <c r="K68">
        <f>IF(Entry!$H68="",0,Entry!$H68)</f>
        <v/>
      </c>
      <c r="L68">
        <f>IF(Entry!$K68="",0,Entry!$K68)</f>
        <v/>
      </c>
      <c r="M68">
        <f>IF($G68="","",COUNTA(Entry!$M68,Entry!$R68,Entry!$W68,Entry!$AB68,Entry!$AG68,Entry!$AL68,Entry!$AQ68,Entry!$AV68,Entry!$BA68,Entry!$BF68,Entry!$BK68,Entry!$BP68,Entry!$BU68,Entry!$BZ68,Entry!$CE68))</f>
        <v/>
      </c>
    </row>
    <row r="69">
      <c r="A69">
        <f>IF(Entry!$B69="","",Entry!$B69)</f>
        <v/>
      </c>
      <c r="B69">
        <f>IF($A69="","",IF(ISNUMBER($A69),IF(AND($A69&gt;=10000101,$A69&lt;=99991231),INT($A69/10000),""),IFERROR(VALUE(TRIM(LEFT($A69,FIND("/",$A69)-1))),"")))</f>
        <v/>
      </c>
      <c r="C69">
        <f>IF(OR($A69="",$B69=""),"",IF(ISNUMBER($A69),INT(MOD($A69,10000)/100),IFERROR(VALUE(TRIM(LEFT(MID($A69,FIND("/",$A69)+1,20),FIND("/",MID($A69,FIND("/",$A69)+1,20))-1))),"")))</f>
        <v/>
      </c>
      <c r="D69">
        <f>IF(OR($A69="",$B69=""),"",IF(ISNUMBER($A69),MOD($A69,100),IFERROR(VALUE(TRIM(MID(MID($A69,FIND("/",$A69)+1,20),FIND("/",MID($A69,FIND("/",$A69)+1,20))+1,20))),"")))</f>
        <v/>
      </c>
      <c r="E69">
        <f>IF($A69="","",IF(OR($B69="",$C69="",$D69="",$B69&lt;1300,$B69&gt;1500,$C69&lt;1,$C69&gt;12,$D69&lt;1,$D69&gt;31),"نامعتبر",RIGHT("0000"&amp;$B69,4)&amp;"/"&amp;RIGHT("00"&amp;$C69,2)&amp;"/"&amp;RIGHT("00"&amp;$D69,2)))</f>
        <v/>
      </c>
      <c r="F69">
        <f>IF(OR($E69="",$E69="نامعتبر"),"",LEFT($E69,4)&amp;"/"&amp;MID($E69,6,2))</f>
        <v/>
      </c>
      <c r="G69">
        <f>IF(OR($E69="",$E69="نامعتبر",Entry!$D69=""),"",IF(ISNUMBER(FIND(" – ",Entry!$D69)),LEFT(Entry!$D69,FIND(" – ",Entry!$D69)-1),Entry!$D69))</f>
        <v/>
      </c>
      <c r="H69">
        <f>IF(Entry!$C69="","",Entry!$C69)</f>
        <v/>
      </c>
      <c r="I69">
        <f>IF(Entry!$F69="",0,Entry!$F69)</f>
        <v/>
      </c>
      <c r="J69">
        <f>IF(Entry!$G69="",0,Entry!$G69)</f>
        <v/>
      </c>
      <c r="K69">
        <f>IF(Entry!$H69="",0,Entry!$H69)</f>
        <v/>
      </c>
      <c r="L69">
        <f>IF(Entry!$K69="",0,Entry!$K69)</f>
        <v/>
      </c>
      <c r="M69">
        <f>IF($G69="","",COUNTA(Entry!$M69,Entry!$R69,Entry!$W69,Entry!$AB69,Entry!$AG69,Entry!$AL69,Entry!$AQ69,Entry!$AV69,Entry!$BA69,Entry!$BF69,Entry!$BK69,Entry!$BP69,Entry!$BU69,Entry!$BZ69,Entry!$CE69))</f>
        <v/>
      </c>
    </row>
    <row r="70">
      <c r="A70">
        <f>IF(Entry!$B70="","",Entry!$B70)</f>
        <v/>
      </c>
      <c r="B70">
        <f>IF($A70="","",IF(ISNUMBER($A70),IF(AND($A70&gt;=10000101,$A70&lt;=99991231),INT($A70/10000),""),IFERROR(VALUE(TRIM(LEFT($A70,FIND("/",$A70)-1))),"")))</f>
        <v/>
      </c>
      <c r="C70">
        <f>IF(OR($A70="",$B70=""),"",IF(ISNUMBER($A70),INT(MOD($A70,10000)/100),IFERROR(VALUE(TRIM(LEFT(MID($A70,FIND("/",$A70)+1,20),FIND("/",MID($A70,FIND("/",$A70)+1,20))-1))),"")))</f>
        <v/>
      </c>
      <c r="D70">
        <f>IF(OR($A70="",$B70=""),"",IF(ISNUMBER($A70),MOD($A70,100),IFERROR(VALUE(TRIM(MID(MID($A70,FIND("/",$A70)+1,20),FIND("/",MID($A70,FIND("/",$A70)+1,20))+1,20))),"")))</f>
        <v/>
      </c>
      <c r="E70">
        <f>IF($A70="","",IF(OR($B70="",$C70="",$D70="",$B70&lt;1300,$B70&gt;1500,$C70&lt;1,$C70&gt;12,$D70&lt;1,$D70&gt;31),"نامعتبر",RIGHT("0000"&amp;$B70,4)&amp;"/"&amp;RIGHT("00"&amp;$C70,2)&amp;"/"&amp;RIGHT("00"&amp;$D70,2)))</f>
        <v/>
      </c>
      <c r="F70">
        <f>IF(OR($E70="",$E70="نامعتبر"),"",LEFT($E70,4)&amp;"/"&amp;MID($E70,6,2))</f>
        <v/>
      </c>
      <c r="G70">
        <f>IF(OR($E70="",$E70="نامعتبر",Entry!$D70=""),"",IF(ISNUMBER(FIND(" – ",Entry!$D70)),LEFT(Entry!$D70,FIND(" – ",Entry!$D70)-1),Entry!$D70))</f>
        <v/>
      </c>
      <c r="H70">
        <f>IF(Entry!$C70="","",Entry!$C70)</f>
        <v/>
      </c>
      <c r="I70">
        <f>IF(Entry!$F70="",0,Entry!$F70)</f>
        <v/>
      </c>
      <c r="J70">
        <f>IF(Entry!$G70="",0,Entry!$G70)</f>
        <v/>
      </c>
      <c r="K70">
        <f>IF(Entry!$H70="",0,Entry!$H70)</f>
        <v/>
      </c>
      <c r="L70">
        <f>IF(Entry!$K70="",0,Entry!$K70)</f>
        <v/>
      </c>
      <c r="M70">
        <f>IF($G70="","",COUNTA(Entry!$M70,Entry!$R70,Entry!$W70,Entry!$AB70,Entry!$AG70,Entry!$AL70,Entry!$AQ70,Entry!$AV70,Entry!$BA70,Entry!$BF70,Entry!$BK70,Entry!$BP70,Entry!$BU70,Entry!$BZ70,Entry!$CE70))</f>
        <v/>
      </c>
    </row>
    <row r="71">
      <c r="A71">
        <f>IF(Entry!$B71="","",Entry!$B71)</f>
        <v/>
      </c>
      <c r="B71">
        <f>IF($A71="","",IF(ISNUMBER($A71),IF(AND($A71&gt;=10000101,$A71&lt;=99991231),INT($A71/10000),""),IFERROR(VALUE(TRIM(LEFT($A71,FIND("/",$A71)-1))),"")))</f>
        <v/>
      </c>
      <c r="C71">
        <f>IF(OR($A71="",$B71=""),"",IF(ISNUMBER($A71),INT(MOD($A71,10000)/100),IFERROR(VALUE(TRIM(LEFT(MID($A71,FIND("/",$A71)+1,20),FIND("/",MID($A71,FIND("/",$A71)+1,20))-1))),"")))</f>
        <v/>
      </c>
      <c r="D71">
        <f>IF(OR($A71="",$B71=""),"",IF(ISNUMBER($A71),MOD($A71,100),IFERROR(VALUE(TRIM(MID(MID($A71,FIND("/",$A71)+1,20),FIND("/",MID($A71,FIND("/",$A71)+1,20))+1,20))),"")))</f>
        <v/>
      </c>
      <c r="E71">
        <f>IF($A71="","",IF(OR($B71="",$C71="",$D71="",$B71&lt;1300,$B71&gt;1500,$C71&lt;1,$C71&gt;12,$D71&lt;1,$D71&gt;31),"نامعتبر",RIGHT("0000"&amp;$B71,4)&amp;"/"&amp;RIGHT("00"&amp;$C71,2)&amp;"/"&amp;RIGHT("00"&amp;$D71,2)))</f>
        <v/>
      </c>
      <c r="F71">
        <f>IF(OR($E71="",$E71="نامعتبر"),"",LEFT($E71,4)&amp;"/"&amp;MID($E71,6,2))</f>
        <v/>
      </c>
      <c r="G71">
        <f>IF(OR($E71="",$E71="نامعتبر",Entry!$D71=""),"",IF(ISNUMBER(FIND(" – ",Entry!$D71)),LEFT(Entry!$D71,FIND(" – ",Entry!$D71)-1),Entry!$D71))</f>
        <v/>
      </c>
      <c r="H71">
        <f>IF(Entry!$C71="","",Entry!$C71)</f>
        <v/>
      </c>
      <c r="I71">
        <f>IF(Entry!$F71="",0,Entry!$F71)</f>
        <v/>
      </c>
      <c r="J71">
        <f>IF(Entry!$G71="",0,Entry!$G71)</f>
        <v/>
      </c>
      <c r="K71">
        <f>IF(Entry!$H71="",0,Entry!$H71)</f>
        <v/>
      </c>
      <c r="L71">
        <f>IF(Entry!$K71="",0,Entry!$K71)</f>
        <v/>
      </c>
      <c r="M71">
        <f>IF($G71="","",COUNTA(Entry!$M71,Entry!$R71,Entry!$W71,Entry!$AB71,Entry!$AG71,Entry!$AL71,Entry!$AQ71,Entry!$AV71,Entry!$BA71,Entry!$BF71,Entry!$BK71,Entry!$BP71,Entry!$BU71,Entry!$BZ71,Entry!$CE71))</f>
        <v/>
      </c>
    </row>
    <row r="72">
      <c r="A72">
        <f>IF(Entry!$B72="","",Entry!$B72)</f>
        <v/>
      </c>
      <c r="B72">
        <f>IF($A72="","",IF(ISNUMBER($A72),IF(AND($A72&gt;=10000101,$A72&lt;=99991231),INT($A72/10000),""),IFERROR(VALUE(TRIM(LEFT($A72,FIND("/",$A72)-1))),"")))</f>
        <v/>
      </c>
      <c r="C72">
        <f>IF(OR($A72="",$B72=""),"",IF(ISNUMBER($A72),INT(MOD($A72,10000)/100),IFERROR(VALUE(TRIM(LEFT(MID($A72,FIND("/",$A72)+1,20),FIND("/",MID($A72,FIND("/",$A72)+1,20))-1))),"")))</f>
        <v/>
      </c>
      <c r="D72">
        <f>IF(OR($A72="",$B72=""),"",IF(ISNUMBER($A72),MOD($A72,100),IFERROR(VALUE(TRIM(MID(MID($A72,FIND("/",$A72)+1,20),FIND("/",MID($A72,FIND("/",$A72)+1,20))+1,20))),"")))</f>
        <v/>
      </c>
      <c r="E72">
        <f>IF($A72="","",IF(OR($B72="",$C72="",$D72="",$B72&lt;1300,$B72&gt;1500,$C72&lt;1,$C72&gt;12,$D72&lt;1,$D72&gt;31),"نامعتبر",RIGHT("0000"&amp;$B72,4)&amp;"/"&amp;RIGHT("00"&amp;$C72,2)&amp;"/"&amp;RIGHT("00"&amp;$D72,2)))</f>
        <v/>
      </c>
      <c r="F72">
        <f>IF(OR($E72="",$E72="نامعتبر"),"",LEFT($E72,4)&amp;"/"&amp;MID($E72,6,2))</f>
        <v/>
      </c>
      <c r="G72">
        <f>IF(OR($E72="",$E72="نامعتبر",Entry!$D72=""),"",IF(ISNUMBER(FIND(" – ",Entry!$D72)),LEFT(Entry!$D72,FIND(" – ",Entry!$D72)-1),Entry!$D72))</f>
        <v/>
      </c>
      <c r="H72">
        <f>IF(Entry!$C72="","",Entry!$C72)</f>
        <v/>
      </c>
      <c r="I72">
        <f>IF(Entry!$F72="",0,Entry!$F72)</f>
        <v/>
      </c>
      <c r="J72">
        <f>IF(Entry!$G72="",0,Entry!$G72)</f>
        <v/>
      </c>
      <c r="K72">
        <f>IF(Entry!$H72="",0,Entry!$H72)</f>
        <v/>
      </c>
      <c r="L72">
        <f>IF(Entry!$K72="",0,Entry!$K72)</f>
        <v/>
      </c>
      <c r="M72">
        <f>IF($G72="","",COUNTA(Entry!$M72,Entry!$R72,Entry!$W72,Entry!$AB72,Entry!$AG72,Entry!$AL72,Entry!$AQ72,Entry!$AV72,Entry!$BA72,Entry!$BF72,Entry!$BK72,Entry!$BP72,Entry!$BU72,Entry!$BZ72,Entry!$CE72))</f>
        <v/>
      </c>
    </row>
    <row r="73">
      <c r="A73">
        <f>IF(Entry!$B73="","",Entry!$B73)</f>
        <v/>
      </c>
      <c r="B73">
        <f>IF($A73="","",IF(ISNUMBER($A73),IF(AND($A73&gt;=10000101,$A73&lt;=99991231),INT($A73/10000),""),IFERROR(VALUE(TRIM(LEFT($A73,FIND("/",$A73)-1))),"")))</f>
        <v/>
      </c>
      <c r="C73">
        <f>IF(OR($A73="",$B73=""),"",IF(ISNUMBER($A73),INT(MOD($A73,10000)/100),IFERROR(VALUE(TRIM(LEFT(MID($A73,FIND("/",$A73)+1,20),FIND("/",MID($A73,FIND("/",$A73)+1,20))-1))),"")))</f>
        <v/>
      </c>
      <c r="D73">
        <f>IF(OR($A73="",$B73=""),"",IF(ISNUMBER($A73),MOD($A73,100),IFERROR(VALUE(TRIM(MID(MID($A73,FIND("/",$A73)+1,20),FIND("/",MID($A73,FIND("/",$A73)+1,20))+1,20))),"")))</f>
        <v/>
      </c>
      <c r="E73">
        <f>IF($A73="","",IF(OR($B73="",$C73="",$D73="",$B73&lt;1300,$B73&gt;1500,$C73&lt;1,$C73&gt;12,$D73&lt;1,$D73&gt;31),"نامعتبر",RIGHT("0000"&amp;$B73,4)&amp;"/"&amp;RIGHT("00"&amp;$C73,2)&amp;"/"&amp;RIGHT("00"&amp;$D73,2)))</f>
        <v/>
      </c>
      <c r="F73">
        <f>IF(OR($E73="",$E73="نامعتبر"),"",LEFT($E73,4)&amp;"/"&amp;MID($E73,6,2))</f>
        <v/>
      </c>
      <c r="G73">
        <f>IF(OR($E73="",$E73="نامعتبر",Entry!$D73=""),"",IF(ISNUMBER(FIND(" – ",Entry!$D73)),LEFT(Entry!$D73,FIND(" – ",Entry!$D73)-1),Entry!$D73))</f>
        <v/>
      </c>
      <c r="H73">
        <f>IF(Entry!$C73="","",Entry!$C73)</f>
        <v/>
      </c>
      <c r="I73">
        <f>IF(Entry!$F73="",0,Entry!$F73)</f>
        <v/>
      </c>
      <c r="J73">
        <f>IF(Entry!$G73="",0,Entry!$G73)</f>
        <v/>
      </c>
      <c r="K73">
        <f>IF(Entry!$H73="",0,Entry!$H73)</f>
        <v/>
      </c>
      <c r="L73">
        <f>IF(Entry!$K73="",0,Entry!$K73)</f>
        <v/>
      </c>
      <c r="M73">
        <f>IF($G73="","",COUNTA(Entry!$M73,Entry!$R73,Entry!$W73,Entry!$AB73,Entry!$AG73,Entry!$AL73,Entry!$AQ73,Entry!$AV73,Entry!$BA73,Entry!$BF73,Entry!$BK73,Entry!$BP73,Entry!$BU73,Entry!$BZ73,Entry!$CE73))</f>
        <v/>
      </c>
    </row>
    <row r="74">
      <c r="A74">
        <f>IF(Entry!$B74="","",Entry!$B74)</f>
        <v/>
      </c>
      <c r="B74">
        <f>IF($A74="","",IF(ISNUMBER($A74),IF(AND($A74&gt;=10000101,$A74&lt;=99991231),INT($A74/10000),""),IFERROR(VALUE(TRIM(LEFT($A74,FIND("/",$A74)-1))),"")))</f>
        <v/>
      </c>
      <c r="C74">
        <f>IF(OR($A74="",$B74=""),"",IF(ISNUMBER($A74),INT(MOD($A74,10000)/100),IFERROR(VALUE(TRIM(LEFT(MID($A74,FIND("/",$A74)+1,20),FIND("/",MID($A74,FIND("/",$A74)+1,20))-1))),"")))</f>
        <v/>
      </c>
      <c r="D74">
        <f>IF(OR($A74="",$B74=""),"",IF(ISNUMBER($A74),MOD($A74,100),IFERROR(VALUE(TRIM(MID(MID($A74,FIND("/",$A74)+1,20),FIND("/",MID($A74,FIND("/",$A74)+1,20))+1,20))),"")))</f>
        <v/>
      </c>
      <c r="E74">
        <f>IF($A74="","",IF(OR($B74="",$C74="",$D74="",$B74&lt;1300,$B74&gt;1500,$C74&lt;1,$C74&gt;12,$D74&lt;1,$D74&gt;31),"نامعتبر",RIGHT("0000"&amp;$B74,4)&amp;"/"&amp;RIGHT("00"&amp;$C74,2)&amp;"/"&amp;RIGHT("00"&amp;$D74,2)))</f>
        <v/>
      </c>
      <c r="F74">
        <f>IF(OR($E74="",$E74="نامعتبر"),"",LEFT($E74,4)&amp;"/"&amp;MID($E74,6,2))</f>
        <v/>
      </c>
      <c r="G74">
        <f>IF(OR($E74="",$E74="نامعتبر",Entry!$D74=""),"",IF(ISNUMBER(FIND(" – ",Entry!$D74)),LEFT(Entry!$D74,FIND(" – ",Entry!$D74)-1),Entry!$D74))</f>
        <v/>
      </c>
      <c r="H74">
        <f>IF(Entry!$C74="","",Entry!$C74)</f>
        <v/>
      </c>
      <c r="I74">
        <f>IF(Entry!$F74="",0,Entry!$F74)</f>
        <v/>
      </c>
      <c r="J74">
        <f>IF(Entry!$G74="",0,Entry!$G74)</f>
        <v/>
      </c>
      <c r="K74">
        <f>IF(Entry!$H74="",0,Entry!$H74)</f>
        <v/>
      </c>
      <c r="L74">
        <f>IF(Entry!$K74="",0,Entry!$K74)</f>
        <v/>
      </c>
      <c r="M74">
        <f>IF($G74="","",COUNTA(Entry!$M74,Entry!$R74,Entry!$W74,Entry!$AB74,Entry!$AG74,Entry!$AL74,Entry!$AQ74,Entry!$AV74,Entry!$BA74,Entry!$BF74,Entry!$BK74,Entry!$BP74,Entry!$BU74,Entry!$BZ74,Entry!$CE74))</f>
        <v/>
      </c>
    </row>
    <row r="75">
      <c r="A75">
        <f>IF(Entry!$B75="","",Entry!$B75)</f>
        <v/>
      </c>
      <c r="B75">
        <f>IF($A75="","",IF(ISNUMBER($A75),IF(AND($A75&gt;=10000101,$A75&lt;=99991231),INT($A75/10000),""),IFERROR(VALUE(TRIM(LEFT($A75,FIND("/",$A75)-1))),"")))</f>
        <v/>
      </c>
      <c r="C75">
        <f>IF(OR($A75="",$B75=""),"",IF(ISNUMBER($A75),INT(MOD($A75,10000)/100),IFERROR(VALUE(TRIM(LEFT(MID($A75,FIND("/",$A75)+1,20),FIND("/",MID($A75,FIND("/",$A75)+1,20))-1))),"")))</f>
        <v/>
      </c>
      <c r="D75">
        <f>IF(OR($A75="",$B75=""),"",IF(ISNUMBER($A75),MOD($A75,100),IFERROR(VALUE(TRIM(MID(MID($A75,FIND("/",$A75)+1,20),FIND("/",MID($A75,FIND("/",$A75)+1,20))+1,20))),"")))</f>
        <v/>
      </c>
      <c r="E75">
        <f>IF($A75="","",IF(OR($B75="",$C75="",$D75="",$B75&lt;1300,$B75&gt;1500,$C75&lt;1,$C75&gt;12,$D75&lt;1,$D75&gt;31),"نامعتبر",RIGHT("0000"&amp;$B75,4)&amp;"/"&amp;RIGHT("00"&amp;$C75,2)&amp;"/"&amp;RIGHT("00"&amp;$D75,2)))</f>
        <v/>
      </c>
      <c r="F75">
        <f>IF(OR($E75="",$E75="نامعتبر"),"",LEFT($E75,4)&amp;"/"&amp;MID($E75,6,2))</f>
        <v/>
      </c>
      <c r="G75">
        <f>IF(OR($E75="",$E75="نامعتبر",Entry!$D75=""),"",IF(ISNUMBER(FIND(" – ",Entry!$D75)),LEFT(Entry!$D75,FIND(" – ",Entry!$D75)-1),Entry!$D75))</f>
        <v/>
      </c>
      <c r="H75">
        <f>IF(Entry!$C75="","",Entry!$C75)</f>
        <v/>
      </c>
      <c r="I75">
        <f>IF(Entry!$F75="",0,Entry!$F75)</f>
        <v/>
      </c>
      <c r="J75">
        <f>IF(Entry!$G75="",0,Entry!$G75)</f>
        <v/>
      </c>
      <c r="K75">
        <f>IF(Entry!$H75="",0,Entry!$H75)</f>
        <v/>
      </c>
      <c r="L75">
        <f>IF(Entry!$K75="",0,Entry!$K75)</f>
        <v/>
      </c>
      <c r="M75">
        <f>IF($G75="","",COUNTA(Entry!$M75,Entry!$R75,Entry!$W75,Entry!$AB75,Entry!$AG75,Entry!$AL75,Entry!$AQ75,Entry!$AV75,Entry!$BA75,Entry!$BF75,Entry!$BK75,Entry!$BP75,Entry!$BU75,Entry!$BZ75,Entry!$CE75))</f>
        <v/>
      </c>
    </row>
    <row r="76">
      <c r="A76">
        <f>IF(Entry!$B76="","",Entry!$B76)</f>
        <v/>
      </c>
      <c r="B76">
        <f>IF($A76="","",IF(ISNUMBER($A76),IF(AND($A76&gt;=10000101,$A76&lt;=99991231),INT($A76/10000),""),IFERROR(VALUE(TRIM(LEFT($A76,FIND("/",$A76)-1))),"")))</f>
        <v/>
      </c>
      <c r="C76">
        <f>IF(OR($A76="",$B76=""),"",IF(ISNUMBER($A76),INT(MOD($A76,10000)/100),IFERROR(VALUE(TRIM(LEFT(MID($A76,FIND("/",$A76)+1,20),FIND("/",MID($A76,FIND("/",$A76)+1,20))-1))),"")))</f>
        <v/>
      </c>
      <c r="D76">
        <f>IF(OR($A76="",$B76=""),"",IF(ISNUMBER($A76),MOD($A76,100),IFERROR(VALUE(TRIM(MID(MID($A76,FIND("/",$A76)+1,20),FIND("/",MID($A76,FIND("/",$A76)+1,20))+1,20))),"")))</f>
        <v/>
      </c>
      <c r="E76">
        <f>IF($A76="","",IF(OR($B76="",$C76="",$D76="",$B76&lt;1300,$B76&gt;1500,$C76&lt;1,$C76&gt;12,$D76&lt;1,$D76&gt;31),"نامعتبر",RIGHT("0000"&amp;$B76,4)&amp;"/"&amp;RIGHT("00"&amp;$C76,2)&amp;"/"&amp;RIGHT("00"&amp;$D76,2)))</f>
        <v/>
      </c>
      <c r="F76">
        <f>IF(OR($E76="",$E76="نامعتبر"),"",LEFT($E76,4)&amp;"/"&amp;MID($E76,6,2))</f>
        <v/>
      </c>
      <c r="G76">
        <f>IF(OR($E76="",$E76="نامعتبر",Entry!$D76=""),"",IF(ISNUMBER(FIND(" – ",Entry!$D76)),LEFT(Entry!$D76,FIND(" – ",Entry!$D76)-1),Entry!$D76))</f>
        <v/>
      </c>
      <c r="H76">
        <f>IF(Entry!$C76="","",Entry!$C76)</f>
        <v/>
      </c>
      <c r="I76">
        <f>IF(Entry!$F76="",0,Entry!$F76)</f>
        <v/>
      </c>
      <c r="J76">
        <f>IF(Entry!$G76="",0,Entry!$G76)</f>
        <v/>
      </c>
      <c r="K76">
        <f>IF(Entry!$H76="",0,Entry!$H76)</f>
        <v/>
      </c>
      <c r="L76">
        <f>IF(Entry!$K76="",0,Entry!$K76)</f>
        <v/>
      </c>
      <c r="M76">
        <f>IF($G76="","",COUNTA(Entry!$M76,Entry!$R76,Entry!$W76,Entry!$AB76,Entry!$AG76,Entry!$AL76,Entry!$AQ76,Entry!$AV76,Entry!$BA76,Entry!$BF76,Entry!$BK76,Entry!$BP76,Entry!$BU76,Entry!$BZ76,Entry!$CE76))</f>
        <v/>
      </c>
    </row>
    <row r="77">
      <c r="A77">
        <f>IF(Entry!$B77="","",Entry!$B77)</f>
        <v/>
      </c>
      <c r="B77">
        <f>IF($A77="","",IF(ISNUMBER($A77),IF(AND($A77&gt;=10000101,$A77&lt;=99991231),INT($A77/10000),""),IFERROR(VALUE(TRIM(LEFT($A77,FIND("/",$A77)-1))),"")))</f>
        <v/>
      </c>
      <c r="C77">
        <f>IF(OR($A77="",$B77=""),"",IF(ISNUMBER($A77),INT(MOD($A77,10000)/100),IFERROR(VALUE(TRIM(LEFT(MID($A77,FIND("/",$A77)+1,20),FIND("/",MID($A77,FIND("/",$A77)+1,20))-1))),"")))</f>
        <v/>
      </c>
      <c r="D77">
        <f>IF(OR($A77="",$B77=""),"",IF(ISNUMBER($A77),MOD($A77,100),IFERROR(VALUE(TRIM(MID(MID($A77,FIND("/",$A77)+1,20),FIND("/",MID($A77,FIND("/",$A77)+1,20))+1,20))),"")))</f>
        <v/>
      </c>
      <c r="E77">
        <f>IF($A77="","",IF(OR($B77="",$C77="",$D77="",$B77&lt;1300,$B77&gt;1500,$C77&lt;1,$C77&gt;12,$D77&lt;1,$D77&gt;31),"نامعتبر",RIGHT("0000"&amp;$B77,4)&amp;"/"&amp;RIGHT("00"&amp;$C77,2)&amp;"/"&amp;RIGHT("00"&amp;$D77,2)))</f>
        <v/>
      </c>
      <c r="F77">
        <f>IF(OR($E77="",$E77="نامعتبر"),"",LEFT($E77,4)&amp;"/"&amp;MID($E77,6,2))</f>
        <v/>
      </c>
      <c r="G77">
        <f>IF(OR($E77="",$E77="نامعتبر",Entry!$D77=""),"",IF(ISNUMBER(FIND(" – ",Entry!$D77)),LEFT(Entry!$D77,FIND(" – ",Entry!$D77)-1),Entry!$D77))</f>
        <v/>
      </c>
      <c r="H77">
        <f>IF(Entry!$C77="","",Entry!$C77)</f>
        <v/>
      </c>
      <c r="I77">
        <f>IF(Entry!$F77="",0,Entry!$F77)</f>
        <v/>
      </c>
      <c r="J77">
        <f>IF(Entry!$G77="",0,Entry!$G77)</f>
        <v/>
      </c>
      <c r="K77">
        <f>IF(Entry!$H77="",0,Entry!$H77)</f>
        <v/>
      </c>
      <c r="L77">
        <f>IF(Entry!$K77="",0,Entry!$K77)</f>
        <v/>
      </c>
      <c r="M77">
        <f>IF($G77="","",COUNTA(Entry!$M77,Entry!$R77,Entry!$W77,Entry!$AB77,Entry!$AG77,Entry!$AL77,Entry!$AQ77,Entry!$AV77,Entry!$BA77,Entry!$BF77,Entry!$BK77,Entry!$BP77,Entry!$BU77,Entry!$BZ77,Entry!$CE77))</f>
        <v/>
      </c>
    </row>
    <row r="78">
      <c r="A78">
        <f>IF(Entry!$B78="","",Entry!$B78)</f>
        <v/>
      </c>
      <c r="B78">
        <f>IF($A78="","",IF(ISNUMBER($A78),IF(AND($A78&gt;=10000101,$A78&lt;=99991231),INT($A78/10000),""),IFERROR(VALUE(TRIM(LEFT($A78,FIND("/",$A78)-1))),"")))</f>
        <v/>
      </c>
      <c r="C78">
        <f>IF(OR($A78="",$B78=""),"",IF(ISNUMBER($A78),INT(MOD($A78,10000)/100),IFERROR(VALUE(TRIM(LEFT(MID($A78,FIND("/",$A78)+1,20),FIND("/",MID($A78,FIND("/",$A78)+1,20))-1))),"")))</f>
        <v/>
      </c>
      <c r="D78">
        <f>IF(OR($A78="",$B78=""),"",IF(ISNUMBER($A78),MOD($A78,100),IFERROR(VALUE(TRIM(MID(MID($A78,FIND("/",$A78)+1,20),FIND("/",MID($A78,FIND("/",$A78)+1,20))+1,20))),"")))</f>
        <v/>
      </c>
      <c r="E78">
        <f>IF($A78="","",IF(OR($B78="",$C78="",$D78="",$B78&lt;1300,$B78&gt;1500,$C78&lt;1,$C78&gt;12,$D78&lt;1,$D78&gt;31),"نامعتبر",RIGHT("0000"&amp;$B78,4)&amp;"/"&amp;RIGHT("00"&amp;$C78,2)&amp;"/"&amp;RIGHT("00"&amp;$D78,2)))</f>
        <v/>
      </c>
      <c r="F78">
        <f>IF(OR($E78="",$E78="نامعتبر"),"",LEFT($E78,4)&amp;"/"&amp;MID($E78,6,2))</f>
        <v/>
      </c>
      <c r="G78">
        <f>IF(OR($E78="",$E78="نامعتبر",Entry!$D78=""),"",IF(ISNUMBER(FIND(" – ",Entry!$D78)),LEFT(Entry!$D78,FIND(" – ",Entry!$D78)-1),Entry!$D78))</f>
        <v/>
      </c>
      <c r="H78">
        <f>IF(Entry!$C78="","",Entry!$C78)</f>
        <v/>
      </c>
      <c r="I78">
        <f>IF(Entry!$F78="",0,Entry!$F78)</f>
        <v/>
      </c>
      <c r="J78">
        <f>IF(Entry!$G78="",0,Entry!$G78)</f>
        <v/>
      </c>
      <c r="K78">
        <f>IF(Entry!$H78="",0,Entry!$H78)</f>
        <v/>
      </c>
      <c r="L78">
        <f>IF(Entry!$K78="",0,Entry!$K78)</f>
        <v/>
      </c>
      <c r="M78">
        <f>IF($G78="","",COUNTA(Entry!$M78,Entry!$R78,Entry!$W78,Entry!$AB78,Entry!$AG78,Entry!$AL78,Entry!$AQ78,Entry!$AV78,Entry!$BA78,Entry!$BF78,Entry!$BK78,Entry!$BP78,Entry!$BU78,Entry!$BZ78,Entry!$CE78))</f>
        <v/>
      </c>
    </row>
    <row r="79">
      <c r="A79">
        <f>IF(Entry!$B79="","",Entry!$B79)</f>
        <v/>
      </c>
      <c r="B79">
        <f>IF($A79="","",IF(ISNUMBER($A79),IF(AND($A79&gt;=10000101,$A79&lt;=99991231),INT($A79/10000),""),IFERROR(VALUE(TRIM(LEFT($A79,FIND("/",$A79)-1))),"")))</f>
        <v/>
      </c>
      <c r="C79">
        <f>IF(OR($A79="",$B79=""),"",IF(ISNUMBER($A79),INT(MOD($A79,10000)/100),IFERROR(VALUE(TRIM(LEFT(MID($A79,FIND("/",$A79)+1,20),FIND("/",MID($A79,FIND("/",$A79)+1,20))-1))),"")))</f>
        <v/>
      </c>
      <c r="D79">
        <f>IF(OR($A79="",$B79=""),"",IF(ISNUMBER($A79),MOD($A79,100),IFERROR(VALUE(TRIM(MID(MID($A79,FIND("/",$A79)+1,20),FIND("/",MID($A79,FIND("/",$A79)+1,20))+1,20))),"")))</f>
        <v/>
      </c>
      <c r="E79">
        <f>IF($A79="","",IF(OR($B79="",$C79="",$D79="",$B79&lt;1300,$B79&gt;1500,$C79&lt;1,$C79&gt;12,$D79&lt;1,$D79&gt;31),"نامعتبر",RIGHT("0000"&amp;$B79,4)&amp;"/"&amp;RIGHT("00"&amp;$C79,2)&amp;"/"&amp;RIGHT("00"&amp;$D79,2)))</f>
        <v/>
      </c>
      <c r="F79">
        <f>IF(OR($E79="",$E79="نامعتبر"),"",LEFT($E79,4)&amp;"/"&amp;MID($E79,6,2))</f>
        <v/>
      </c>
      <c r="G79">
        <f>IF(OR($E79="",$E79="نامعتبر",Entry!$D79=""),"",IF(ISNUMBER(FIND(" – ",Entry!$D79)),LEFT(Entry!$D79,FIND(" – ",Entry!$D79)-1),Entry!$D79))</f>
        <v/>
      </c>
      <c r="H79">
        <f>IF(Entry!$C79="","",Entry!$C79)</f>
        <v/>
      </c>
      <c r="I79">
        <f>IF(Entry!$F79="",0,Entry!$F79)</f>
        <v/>
      </c>
      <c r="J79">
        <f>IF(Entry!$G79="",0,Entry!$G79)</f>
        <v/>
      </c>
      <c r="K79">
        <f>IF(Entry!$H79="",0,Entry!$H79)</f>
        <v/>
      </c>
      <c r="L79">
        <f>IF(Entry!$K79="",0,Entry!$K79)</f>
        <v/>
      </c>
      <c r="M79">
        <f>IF($G79="","",COUNTA(Entry!$M79,Entry!$R79,Entry!$W79,Entry!$AB79,Entry!$AG79,Entry!$AL79,Entry!$AQ79,Entry!$AV79,Entry!$BA79,Entry!$BF79,Entry!$BK79,Entry!$BP79,Entry!$BU79,Entry!$BZ79,Entry!$CE79))</f>
        <v/>
      </c>
    </row>
    <row r="80">
      <c r="A80">
        <f>IF(Entry!$B80="","",Entry!$B80)</f>
        <v/>
      </c>
      <c r="B80">
        <f>IF($A80="","",IF(ISNUMBER($A80),IF(AND($A80&gt;=10000101,$A80&lt;=99991231),INT($A80/10000),""),IFERROR(VALUE(TRIM(LEFT($A80,FIND("/",$A80)-1))),"")))</f>
        <v/>
      </c>
      <c r="C80">
        <f>IF(OR($A80="",$B80=""),"",IF(ISNUMBER($A80),INT(MOD($A80,10000)/100),IFERROR(VALUE(TRIM(LEFT(MID($A80,FIND("/",$A80)+1,20),FIND("/",MID($A80,FIND("/",$A80)+1,20))-1))),"")))</f>
        <v/>
      </c>
      <c r="D80">
        <f>IF(OR($A80="",$B80=""),"",IF(ISNUMBER($A80),MOD($A80,100),IFERROR(VALUE(TRIM(MID(MID($A80,FIND("/",$A80)+1,20),FIND("/",MID($A80,FIND("/",$A80)+1,20))+1,20))),"")))</f>
        <v/>
      </c>
      <c r="E80">
        <f>IF($A80="","",IF(OR($B80="",$C80="",$D80="",$B80&lt;1300,$B80&gt;1500,$C80&lt;1,$C80&gt;12,$D80&lt;1,$D80&gt;31),"نامعتبر",RIGHT("0000"&amp;$B80,4)&amp;"/"&amp;RIGHT("00"&amp;$C80,2)&amp;"/"&amp;RIGHT("00"&amp;$D80,2)))</f>
        <v/>
      </c>
      <c r="F80">
        <f>IF(OR($E80="",$E80="نامعتبر"),"",LEFT($E80,4)&amp;"/"&amp;MID($E80,6,2))</f>
        <v/>
      </c>
      <c r="G80">
        <f>IF(OR($E80="",$E80="نامعتبر",Entry!$D80=""),"",IF(ISNUMBER(FIND(" – ",Entry!$D80)),LEFT(Entry!$D80,FIND(" – ",Entry!$D80)-1),Entry!$D80))</f>
        <v/>
      </c>
      <c r="H80">
        <f>IF(Entry!$C80="","",Entry!$C80)</f>
        <v/>
      </c>
      <c r="I80">
        <f>IF(Entry!$F80="",0,Entry!$F80)</f>
        <v/>
      </c>
      <c r="J80">
        <f>IF(Entry!$G80="",0,Entry!$G80)</f>
        <v/>
      </c>
      <c r="K80">
        <f>IF(Entry!$H80="",0,Entry!$H80)</f>
        <v/>
      </c>
      <c r="L80">
        <f>IF(Entry!$K80="",0,Entry!$K80)</f>
        <v/>
      </c>
      <c r="M80">
        <f>IF($G80="","",COUNTA(Entry!$M80,Entry!$R80,Entry!$W80,Entry!$AB80,Entry!$AG80,Entry!$AL80,Entry!$AQ80,Entry!$AV80,Entry!$BA80,Entry!$BF80,Entry!$BK80,Entry!$BP80,Entry!$BU80,Entry!$BZ80,Entry!$CE80))</f>
        <v/>
      </c>
    </row>
    <row r="81">
      <c r="A81">
        <f>IF(Entry!$B81="","",Entry!$B81)</f>
        <v/>
      </c>
      <c r="B81">
        <f>IF($A81="","",IF(ISNUMBER($A81),IF(AND($A81&gt;=10000101,$A81&lt;=99991231),INT($A81/10000),""),IFERROR(VALUE(TRIM(LEFT($A81,FIND("/",$A81)-1))),"")))</f>
        <v/>
      </c>
      <c r="C81">
        <f>IF(OR($A81="",$B81=""),"",IF(ISNUMBER($A81),INT(MOD($A81,10000)/100),IFERROR(VALUE(TRIM(LEFT(MID($A81,FIND("/",$A81)+1,20),FIND("/",MID($A81,FIND("/",$A81)+1,20))-1))),"")))</f>
        <v/>
      </c>
      <c r="D81">
        <f>IF(OR($A81="",$B81=""),"",IF(ISNUMBER($A81),MOD($A81,100),IFERROR(VALUE(TRIM(MID(MID($A81,FIND("/",$A81)+1,20),FIND("/",MID($A81,FIND("/",$A81)+1,20))+1,20))),"")))</f>
        <v/>
      </c>
      <c r="E81">
        <f>IF($A81="","",IF(OR($B81="",$C81="",$D81="",$B81&lt;1300,$B81&gt;1500,$C81&lt;1,$C81&gt;12,$D81&lt;1,$D81&gt;31),"نامعتبر",RIGHT("0000"&amp;$B81,4)&amp;"/"&amp;RIGHT("00"&amp;$C81,2)&amp;"/"&amp;RIGHT("00"&amp;$D81,2)))</f>
        <v/>
      </c>
      <c r="F81">
        <f>IF(OR($E81="",$E81="نامعتبر"),"",LEFT($E81,4)&amp;"/"&amp;MID($E81,6,2))</f>
        <v/>
      </c>
      <c r="G81">
        <f>IF(OR($E81="",$E81="نامعتبر",Entry!$D81=""),"",IF(ISNUMBER(FIND(" – ",Entry!$D81)),LEFT(Entry!$D81,FIND(" – ",Entry!$D81)-1),Entry!$D81))</f>
        <v/>
      </c>
      <c r="H81">
        <f>IF(Entry!$C81="","",Entry!$C81)</f>
        <v/>
      </c>
      <c r="I81">
        <f>IF(Entry!$F81="",0,Entry!$F81)</f>
        <v/>
      </c>
      <c r="J81">
        <f>IF(Entry!$G81="",0,Entry!$G81)</f>
        <v/>
      </c>
      <c r="K81">
        <f>IF(Entry!$H81="",0,Entry!$H81)</f>
        <v/>
      </c>
      <c r="L81">
        <f>IF(Entry!$K81="",0,Entry!$K81)</f>
        <v/>
      </c>
      <c r="M81">
        <f>IF($G81="","",COUNTA(Entry!$M81,Entry!$R81,Entry!$W81,Entry!$AB81,Entry!$AG81,Entry!$AL81,Entry!$AQ81,Entry!$AV81,Entry!$BA81,Entry!$BF81,Entry!$BK81,Entry!$BP81,Entry!$BU81,Entry!$BZ81,Entry!$CE81))</f>
        <v/>
      </c>
    </row>
    <row r="82">
      <c r="A82">
        <f>IF(Entry!$B82="","",Entry!$B82)</f>
        <v/>
      </c>
      <c r="B82">
        <f>IF($A82="","",IF(ISNUMBER($A82),IF(AND($A82&gt;=10000101,$A82&lt;=99991231),INT($A82/10000),""),IFERROR(VALUE(TRIM(LEFT($A82,FIND("/",$A82)-1))),"")))</f>
        <v/>
      </c>
      <c r="C82">
        <f>IF(OR($A82="",$B82=""),"",IF(ISNUMBER($A82),INT(MOD($A82,10000)/100),IFERROR(VALUE(TRIM(LEFT(MID($A82,FIND("/",$A82)+1,20),FIND("/",MID($A82,FIND("/",$A82)+1,20))-1))),"")))</f>
        <v/>
      </c>
      <c r="D82">
        <f>IF(OR($A82="",$B82=""),"",IF(ISNUMBER($A82),MOD($A82,100),IFERROR(VALUE(TRIM(MID(MID($A82,FIND("/",$A82)+1,20),FIND("/",MID($A82,FIND("/",$A82)+1,20))+1,20))),"")))</f>
        <v/>
      </c>
      <c r="E82">
        <f>IF($A82="","",IF(OR($B82="",$C82="",$D82="",$B82&lt;1300,$B82&gt;1500,$C82&lt;1,$C82&gt;12,$D82&lt;1,$D82&gt;31),"نامعتبر",RIGHT("0000"&amp;$B82,4)&amp;"/"&amp;RIGHT("00"&amp;$C82,2)&amp;"/"&amp;RIGHT("00"&amp;$D82,2)))</f>
        <v/>
      </c>
      <c r="F82">
        <f>IF(OR($E82="",$E82="نامعتبر"),"",LEFT($E82,4)&amp;"/"&amp;MID($E82,6,2))</f>
        <v/>
      </c>
      <c r="G82">
        <f>IF(OR($E82="",$E82="نامعتبر",Entry!$D82=""),"",IF(ISNUMBER(FIND(" – ",Entry!$D82)),LEFT(Entry!$D82,FIND(" – ",Entry!$D82)-1),Entry!$D82))</f>
        <v/>
      </c>
      <c r="H82">
        <f>IF(Entry!$C82="","",Entry!$C82)</f>
        <v/>
      </c>
      <c r="I82">
        <f>IF(Entry!$F82="",0,Entry!$F82)</f>
        <v/>
      </c>
      <c r="J82">
        <f>IF(Entry!$G82="",0,Entry!$G82)</f>
        <v/>
      </c>
      <c r="K82">
        <f>IF(Entry!$H82="",0,Entry!$H82)</f>
        <v/>
      </c>
      <c r="L82">
        <f>IF(Entry!$K82="",0,Entry!$K82)</f>
        <v/>
      </c>
      <c r="M82">
        <f>IF($G82="","",COUNTA(Entry!$M82,Entry!$R82,Entry!$W82,Entry!$AB82,Entry!$AG82,Entry!$AL82,Entry!$AQ82,Entry!$AV82,Entry!$BA82,Entry!$BF82,Entry!$BK82,Entry!$BP82,Entry!$BU82,Entry!$BZ82,Entry!$CE82))</f>
        <v/>
      </c>
    </row>
    <row r="83">
      <c r="A83">
        <f>IF(Entry!$B83="","",Entry!$B83)</f>
        <v/>
      </c>
      <c r="B83">
        <f>IF($A83="","",IF(ISNUMBER($A83),IF(AND($A83&gt;=10000101,$A83&lt;=99991231),INT($A83/10000),""),IFERROR(VALUE(TRIM(LEFT($A83,FIND("/",$A83)-1))),"")))</f>
        <v/>
      </c>
      <c r="C83">
        <f>IF(OR($A83="",$B83=""),"",IF(ISNUMBER($A83),INT(MOD($A83,10000)/100),IFERROR(VALUE(TRIM(LEFT(MID($A83,FIND("/",$A83)+1,20),FIND("/",MID($A83,FIND("/",$A83)+1,20))-1))),"")))</f>
        <v/>
      </c>
      <c r="D83">
        <f>IF(OR($A83="",$B83=""),"",IF(ISNUMBER($A83),MOD($A83,100),IFERROR(VALUE(TRIM(MID(MID($A83,FIND("/",$A83)+1,20),FIND("/",MID($A83,FIND("/",$A83)+1,20))+1,20))),"")))</f>
        <v/>
      </c>
      <c r="E83">
        <f>IF($A83="","",IF(OR($B83="",$C83="",$D83="",$B83&lt;1300,$B83&gt;1500,$C83&lt;1,$C83&gt;12,$D83&lt;1,$D83&gt;31),"نامعتبر",RIGHT("0000"&amp;$B83,4)&amp;"/"&amp;RIGHT("00"&amp;$C83,2)&amp;"/"&amp;RIGHT("00"&amp;$D83,2)))</f>
        <v/>
      </c>
      <c r="F83">
        <f>IF(OR($E83="",$E83="نامعتبر"),"",LEFT($E83,4)&amp;"/"&amp;MID($E83,6,2))</f>
        <v/>
      </c>
      <c r="G83">
        <f>IF(OR($E83="",$E83="نامعتبر",Entry!$D83=""),"",IF(ISNUMBER(FIND(" – ",Entry!$D83)),LEFT(Entry!$D83,FIND(" – ",Entry!$D83)-1),Entry!$D83))</f>
        <v/>
      </c>
      <c r="H83">
        <f>IF(Entry!$C83="","",Entry!$C83)</f>
        <v/>
      </c>
      <c r="I83">
        <f>IF(Entry!$F83="",0,Entry!$F83)</f>
        <v/>
      </c>
      <c r="J83">
        <f>IF(Entry!$G83="",0,Entry!$G83)</f>
        <v/>
      </c>
      <c r="K83">
        <f>IF(Entry!$H83="",0,Entry!$H83)</f>
        <v/>
      </c>
      <c r="L83">
        <f>IF(Entry!$K83="",0,Entry!$K83)</f>
        <v/>
      </c>
      <c r="M83">
        <f>IF($G83="","",COUNTA(Entry!$M83,Entry!$R83,Entry!$W83,Entry!$AB83,Entry!$AG83,Entry!$AL83,Entry!$AQ83,Entry!$AV83,Entry!$BA83,Entry!$BF83,Entry!$BK83,Entry!$BP83,Entry!$BU83,Entry!$BZ83,Entry!$CE83))</f>
        <v/>
      </c>
    </row>
    <row r="84">
      <c r="A84">
        <f>IF(Entry!$B84="","",Entry!$B84)</f>
        <v/>
      </c>
      <c r="B84">
        <f>IF($A84="","",IF(ISNUMBER($A84),IF(AND($A84&gt;=10000101,$A84&lt;=99991231),INT($A84/10000),""),IFERROR(VALUE(TRIM(LEFT($A84,FIND("/",$A84)-1))),"")))</f>
        <v/>
      </c>
      <c r="C84">
        <f>IF(OR($A84="",$B84=""),"",IF(ISNUMBER($A84),INT(MOD($A84,10000)/100),IFERROR(VALUE(TRIM(LEFT(MID($A84,FIND("/",$A84)+1,20),FIND("/",MID($A84,FIND("/",$A84)+1,20))-1))),"")))</f>
        <v/>
      </c>
      <c r="D84">
        <f>IF(OR($A84="",$B84=""),"",IF(ISNUMBER($A84),MOD($A84,100),IFERROR(VALUE(TRIM(MID(MID($A84,FIND("/",$A84)+1,20),FIND("/",MID($A84,FIND("/",$A84)+1,20))+1,20))),"")))</f>
        <v/>
      </c>
      <c r="E84">
        <f>IF($A84="","",IF(OR($B84="",$C84="",$D84="",$B84&lt;1300,$B84&gt;1500,$C84&lt;1,$C84&gt;12,$D84&lt;1,$D84&gt;31),"نامعتبر",RIGHT("0000"&amp;$B84,4)&amp;"/"&amp;RIGHT("00"&amp;$C84,2)&amp;"/"&amp;RIGHT("00"&amp;$D84,2)))</f>
        <v/>
      </c>
      <c r="F84">
        <f>IF(OR($E84="",$E84="نامعتبر"),"",LEFT($E84,4)&amp;"/"&amp;MID($E84,6,2))</f>
        <v/>
      </c>
      <c r="G84">
        <f>IF(OR($E84="",$E84="نامعتبر",Entry!$D84=""),"",IF(ISNUMBER(FIND(" – ",Entry!$D84)),LEFT(Entry!$D84,FIND(" – ",Entry!$D84)-1),Entry!$D84))</f>
        <v/>
      </c>
      <c r="H84">
        <f>IF(Entry!$C84="","",Entry!$C84)</f>
        <v/>
      </c>
      <c r="I84">
        <f>IF(Entry!$F84="",0,Entry!$F84)</f>
        <v/>
      </c>
      <c r="J84">
        <f>IF(Entry!$G84="",0,Entry!$G84)</f>
        <v/>
      </c>
      <c r="K84">
        <f>IF(Entry!$H84="",0,Entry!$H84)</f>
        <v/>
      </c>
      <c r="L84">
        <f>IF(Entry!$K84="",0,Entry!$K84)</f>
        <v/>
      </c>
      <c r="M84">
        <f>IF($G84="","",COUNTA(Entry!$M84,Entry!$R84,Entry!$W84,Entry!$AB84,Entry!$AG84,Entry!$AL84,Entry!$AQ84,Entry!$AV84,Entry!$BA84,Entry!$BF84,Entry!$BK84,Entry!$BP84,Entry!$BU84,Entry!$BZ84,Entry!$CE84))</f>
        <v/>
      </c>
    </row>
    <row r="85">
      <c r="A85">
        <f>IF(Entry!$B85="","",Entry!$B85)</f>
        <v/>
      </c>
      <c r="B85">
        <f>IF($A85="","",IF(ISNUMBER($A85),IF(AND($A85&gt;=10000101,$A85&lt;=99991231),INT($A85/10000),""),IFERROR(VALUE(TRIM(LEFT($A85,FIND("/",$A85)-1))),"")))</f>
        <v/>
      </c>
      <c r="C85">
        <f>IF(OR($A85="",$B85=""),"",IF(ISNUMBER($A85),INT(MOD($A85,10000)/100),IFERROR(VALUE(TRIM(LEFT(MID($A85,FIND("/",$A85)+1,20),FIND("/",MID($A85,FIND("/",$A85)+1,20))-1))),"")))</f>
        <v/>
      </c>
      <c r="D85">
        <f>IF(OR($A85="",$B85=""),"",IF(ISNUMBER($A85),MOD($A85,100),IFERROR(VALUE(TRIM(MID(MID($A85,FIND("/",$A85)+1,20),FIND("/",MID($A85,FIND("/",$A85)+1,20))+1,20))),"")))</f>
        <v/>
      </c>
      <c r="E85">
        <f>IF($A85="","",IF(OR($B85="",$C85="",$D85="",$B85&lt;1300,$B85&gt;1500,$C85&lt;1,$C85&gt;12,$D85&lt;1,$D85&gt;31),"نامعتبر",RIGHT("0000"&amp;$B85,4)&amp;"/"&amp;RIGHT("00"&amp;$C85,2)&amp;"/"&amp;RIGHT("00"&amp;$D85,2)))</f>
        <v/>
      </c>
      <c r="F85">
        <f>IF(OR($E85="",$E85="نامعتبر"),"",LEFT($E85,4)&amp;"/"&amp;MID($E85,6,2))</f>
        <v/>
      </c>
      <c r="G85">
        <f>IF(OR($E85="",$E85="نامعتبر",Entry!$D85=""),"",IF(ISNUMBER(FIND(" – ",Entry!$D85)),LEFT(Entry!$D85,FIND(" – ",Entry!$D85)-1),Entry!$D85))</f>
        <v/>
      </c>
      <c r="H85">
        <f>IF(Entry!$C85="","",Entry!$C85)</f>
        <v/>
      </c>
      <c r="I85">
        <f>IF(Entry!$F85="",0,Entry!$F85)</f>
        <v/>
      </c>
      <c r="J85">
        <f>IF(Entry!$G85="",0,Entry!$G85)</f>
        <v/>
      </c>
      <c r="K85">
        <f>IF(Entry!$H85="",0,Entry!$H85)</f>
        <v/>
      </c>
      <c r="L85">
        <f>IF(Entry!$K85="",0,Entry!$K85)</f>
        <v/>
      </c>
      <c r="M85">
        <f>IF($G85="","",COUNTA(Entry!$M85,Entry!$R85,Entry!$W85,Entry!$AB85,Entry!$AG85,Entry!$AL85,Entry!$AQ85,Entry!$AV85,Entry!$BA85,Entry!$BF85,Entry!$BK85,Entry!$BP85,Entry!$BU85,Entry!$BZ85,Entry!$CE85))</f>
        <v/>
      </c>
    </row>
    <row r="86">
      <c r="A86">
        <f>IF(Entry!$B86="","",Entry!$B86)</f>
        <v/>
      </c>
      <c r="B86">
        <f>IF($A86="","",IF(ISNUMBER($A86),IF(AND($A86&gt;=10000101,$A86&lt;=99991231),INT($A86/10000),""),IFERROR(VALUE(TRIM(LEFT($A86,FIND("/",$A86)-1))),"")))</f>
        <v/>
      </c>
      <c r="C86">
        <f>IF(OR($A86="",$B86=""),"",IF(ISNUMBER($A86),INT(MOD($A86,10000)/100),IFERROR(VALUE(TRIM(LEFT(MID($A86,FIND("/",$A86)+1,20),FIND("/",MID($A86,FIND("/",$A86)+1,20))-1))),"")))</f>
        <v/>
      </c>
      <c r="D86">
        <f>IF(OR($A86="",$B86=""),"",IF(ISNUMBER($A86),MOD($A86,100),IFERROR(VALUE(TRIM(MID(MID($A86,FIND("/",$A86)+1,20),FIND("/",MID($A86,FIND("/",$A86)+1,20))+1,20))),"")))</f>
        <v/>
      </c>
      <c r="E86">
        <f>IF($A86="","",IF(OR($B86="",$C86="",$D86="",$B86&lt;1300,$B86&gt;1500,$C86&lt;1,$C86&gt;12,$D86&lt;1,$D86&gt;31),"نامعتبر",RIGHT("0000"&amp;$B86,4)&amp;"/"&amp;RIGHT("00"&amp;$C86,2)&amp;"/"&amp;RIGHT("00"&amp;$D86,2)))</f>
        <v/>
      </c>
      <c r="F86">
        <f>IF(OR($E86="",$E86="نامعتبر"),"",LEFT($E86,4)&amp;"/"&amp;MID($E86,6,2))</f>
        <v/>
      </c>
      <c r="G86">
        <f>IF(OR($E86="",$E86="نامعتبر",Entry!$D86=""),"",IF(ISNUMBER(FIND(" – ",Entry!$D86)),LEFT(Entry!$D86,FIND(" – ",Entry!$D86)-1),Entry!$D86))</f>
        <v/>
      </c>
      <c r="H86">
        <f>IF(Entry!$C86="","",Entry!$C86)</f>
        <v/>
      </c>
      <c r="I86">
        <f>IF(Entry!$F86="",0,Entry!$F86)</f>
        <v/>
      </c>
      <c r="J86">
        <f>IF(Entry!$G86="",0,Entry!$G86)</f>
        <v/>
      </c>
      <c r="K86">
        <f>IF(Entry!$H86="",0,Entry!$H86)</f>
        <v/>
      </c>
      <c r="L86">
        <f>IF(Entry!$K86="",0,Entry!$K86)</f>
        <v/>
      </c>
      <c r="M86">
        <f>IF($G86="","",COUNTA(Entry!$M86,Entry!$R86,Entry!$W86,Entry!$AB86,Entry!$AG86,Entry!$AL86,Entry!$AQ86,Entry!$AV86,Entry!$BA86,Entry!$BF86,Entry!$BK86,Entry!$BP86,Entry!$BU86,Entry!$BZ86,Entry!$CE86))</f>
        <v/>
      </c>
    </row>
    <row r="87">
      <c r="A87">
        <f>IF(Entry!$B87="","",Entry!$B87)</f>
        <v/>
      </c>
      <c r="B87">
        <f>IF($A87="","",IF(ISNUMBER($A87),IF(AND($A87&gt;=10000101,$A87&lt;=99991231),INT($A87/10000),""),IFERROR(VALUE(TRIM(LEFT($A87,FIND("/",$A87)-1))),"")))</f>
        <v/>
      </c>
      <c r="C87">
        <f>IF(OR($A87="",$B87=""),"",IF(ISNUMBER($A87),INT(MOD($A87,10000)/100),IFERROR(VALUE(TRIM(LEFT(MID($A87,FIND("/",$A87)+1,20),FIND("/",MID($A87,FIND("/",$A87)+1,20))-1))),"")))</f>
        <v/>
      </c>
      <c r="D87">
        <f>IF(OR($A87="",$B87=""),"",IF(ISNUMBER($A87),MOD($A87,100),IFERROR(VALUE(TRIM(MID(MID($A87,FIND("/",$A87)+1,20),FIND("/",MID($A87,FIND("/",$A87)+1,20))+1,20))),"")))</f>
        <v/>
      </c>
      <c r="E87">
        <f>IF($A87="","",IF(OR($B87="",$C87="",$D87="",$B87&lt;1300,$B87&gt;1500,$C87&lt;1,$C87&gt;12,$D87&lt;1,$D87&gt;31),"نامعتبر",RIGHT("0000"&amp;$B87,4)&amp;"/"&amp;RIGHT("00"&amp;$C87,2)&amp;"/"&amp;RIGHT("00"&amp;$D87,2)))</f>
        <v/>
      </c>
      <c r="F87">
        <f>IF(OR($E87="",$E87="نامعتبر"),"",LEFT($E87,4)&amp;"/"&amp;MID($E87,6,2))</f>
        <v/>
      </c>
      <c r="G87">
        <f>IF(OR($E87="",$E87="نامعتبر",Entry!$D87=""),"",IF(ISNUMBER(FIND(" – ",Entry!$D87)),LEFT(Entry!$D87,FIND(" – ",Entry!$D87)-1),Entry!$D87))</f>
        <v/>
      </c>
      <c r="H87">
        <f>IF(Entry!$C87="","",Entry!$C87)</f>
        <v/>
      </c>
      <c r="I87">
        <f>IF(Entry!$F87="",0,Entry!$F87)</f>
        <v/>
      </c>
      <c r="J87">
        <f>IF(Entry!$G87="",0,Entry!$G87)</f>
        <v/>
      </c>
      <c r="K87">
        <f>IF(Entry!$H87="",0,Entry!$H87)</f>
        <v/>
      </c>
      <c r="L87">
        <f>IF(Entry!$K87="",0,Entry!$K87)</f>
        <v/>
      </c>
      <c r="M87">
        <f>IF($G87="","",COUNTA(Entry!$M87,Entry!$R87,Entry!$W87,Entry!$AB87,Entry!$AG87,Entry!$AL87,Entry!$AQ87,Entry!$AV87,Entry!$BA87,Entry!$BF87,Entry!$BK87,Entry!$BP87,Entry!$BU87,Entry!$BZ87,Entry!$CE87))</f>
        <v/>
      </c>
    </row>
    <row r="88">
      <c r="A88">
        <f>IF(Entry!$B88="","",Entry!$B88)</f>
        <v/>
      </c>
      <c r="B88">
        <f>IF($A88="","",IF(ISNUMBER($A88),IF(AND($A88&gt;=10000101,$A88&lt;=99991231),INT($A88/10000),""),IFERROR(VALUE(TRIM(LEFT($A88,FIND("/",$A88)-1))),"")))</f>
        <v/>
      </c>
      <c r="C88">
        <f>IF(OR($A88="",$B88=""),"",IF(ISNUMBER($A88),INT(MOD($A88,10000)/100),IFERROR(VALUE(TRIM(LEFT(MID($A88,FIND("/",$A88)+1,20),FIND("/",MID($A88,FIND("/",$A88)+1,20))-1))),"")))</f>
        <v/>
      </c>
      <c r="D88">
        <f>IF(OR($A88="",$B88=""),"",IF(ISNUMBER($A88),MOD($A88,100),IFERROR(VALUE(TRIM(MID(MID($A88,FIND("/",$A88)+1,20),FIND("/",MID($A88,FIND("/",$A88)+1,20))+1,20))),"")))</f>
        <v/>
      </c>
      <c r="E88">
        <f>IF($A88="","",IF(OR($B88="",$C88="",$D88="",$B88&lt;1300,$B88&gt;1500,$C88&lt;1,$C88&gt;12,$D88&lt;1,$D88&gt;31),"نامعتبر",RIGHT("0000"&amp;$B88,4)&amp;"/"&amp;RIGHT("00"&amp;$C88,2)&amp;"/"&amp;RIGHT("00"&amp;$D88,2)))</f>
        <v/>
      </c>
      <c r="F88">
        <f>IF(OR($E88="",$E88="نامعتبر"),"",LEFT($E88,4)&amp;"/"&amp;MID($E88,6,2))</f>
        <v/>
      </c>
      <c r="G88">
        <f>IF(OR($E88="",$E88="نامعتبر",Entry!$D88=""),"",IF(ISNUMBER(FIND(" – ",Entry!$D88)),LEFT(Entry!$D88,FIND(" – ",Entry!$D88)-1),Entry!$D88))</f>
        <v/>
      </c>
      <c r="H88">
        <f>IF(Entry!$C88="","",Entry!$C88)</f>
        <v/>
      </c>
      <c r="I88">
        <f>IF(Entry!$F88="",0,Entry!$F88)</f>
        <v/>
      </c>
      <c r="J88">
        <f>IF(Entry!$G88="",0,Entry!$G88)</f>
        <v/>
      </c>
      <c r="K88">
        <f>IF(Entry!$H88="",0,Entry!$H88)</f>
        <v/>
      </c>
      <c r="L88">
        <f>IF(Entry!$K88="",0,Entry!$K88)</f>
        <v/>
      </c>
      <c r="M88">
        <f>IF($G88="","",COUNTA(Entry!$M88,Entry!$R88,Entry!$W88,Entry!$AB88,Entry!$AG88,Entry!$AL88,Entry!$AQ88,Entry!$AV88,Entry!$BA88,Entry!$BF88,Entry!$BK88,Entry!$BP88,Entry!$BU88,Entry!$BZ88,Entry!$CE88))</f>
        <v/>
      </c>
    </row>
    <row r="89">
      <c r="A89">
        <f>IF(Entry!$B89="","",Entry!$B89)</f>
        <v/>
      </c>
      <c r="B89">
        <f>IF($A89="","",IF(ISNUMBER($A89),IF(AND($A89&gt;=10000101,$A89&lt;=99991231),INT($A89/10000),""),IFERROR(VALUE(TRIM(LEFT($A89,FIND("/",$A89)-1))),"")))</f>
        <v/>
      </c>
      <c r="C89">
        <f>IF(OR($A89="",$B89=""),"",IF(ISNUMBER($A89),INT(MOD($A89,10000)/100),IFERROR(VALUE(TRIM(LEFT(MID($A89,FIND("/",$A89)+1,20),FIND("/",MID($A89,FIND("/",$A89)+1,20))-1))),"")))</f>
        <v/>
      </c>
      <c r="D89">
        <f>IF(OR($A89="",$B89=""),"",IF(ISNUMBER($A89),MOD($A89,100),IFERROR(VALUE(TRIM(MID(MID($A89,FIND("/",$A89)+1,20),FIND("/",MID($A89,FIND("/",$A89)+1,20))+1,20))),"")))</f>
        <v/>
      </c>
      <c r="E89">
        <f>IF($A89="","",IF(OR($B89="",$C89="",$D89="",$B89&lt;1300,$B89&gt;1500,$C89&lt;1,$C89&gt;12,$D89&lt;1,$D89&gt;31),"نامعتبر",RIGHT("0000"&amp;$B89,4)&amp;"/"&amp;RIGHT("00"&amp;$C89,2)&amp;"/"&amp;RIGHT("00"&amp;$D89,2)))</f>
        <v/>
      </c>
      <c r="F89">
        <f>IF(OR($E89="",$E89="نامعتبر"),"",LEFT($E89,4)&amp;"/"&amp;MID($E89,6,2))</f>
        <v/>
      </c>
      <c r="G89">
        <f>IF(OR($E89="",$E89="نامعتبر",Entry!$D89=""),"",IF(ISNUMBER(FIND(" – ",Entry!$D89)),LEFT(Entry!$D89,FIND(" – ",Entry!$D89)-1),Entry!$D89))</f>
        <v/>
      </c>
      <c r="H89">
        <f>IF(Entry!$C89="","",Entry!$C89)</f>
        <v/>
      </c>
      <c r="I89">
        <f>IF(Entry!$F89="",0,Entry!$F89)</f>
        <v/>
      </c>
      <c r="J89">
        <f>IF(Entry!$G89="",0,Entry!$G89)</f>
        <v/>
      </c>
      <c r="K89">
        <f>IF(Entry!$H89="",0,Entry!$H89)</f>
        <v/>
      </c>
      <c r="L89">
        <f>IF(Entry!$K89="",0,Entry!$K89)</f>
        <v/>
      </c>
      <c r="M89">
        <f>IF($G89="","",COUNTA(Entry!$M89,Entry!$R89,Entry!$W89,Entry!$AB89,Entry!$AG89,Entry!$AL89,Entry!$AQ89,Entry!$AV89,Entry!$BA89,Entry!$BF89,Entry!$BK89,Entry!$BP89,Entry!$BU89,Entry!$BZ89,Entry!$CE89))</f>
        <v/>
      </c>
    </row>
    <row r="90">
      <c r="A90">
        <f>IF(Entry!$B90="","",Entry!$B90)</f>
        <v/>
      </c>
      <c r="B90">
        <f>IF($A90="","",IF(ISNUMBER($A90),IF(AND($A90&gt;=10000101,$A90&lt;=99991231),INT($A90/10000),""),IFERROR(VALUE(TRIM(LEFT($A90,FIND("/",$A90)-1))),"")))</f>
        <v/>
      </c>
      <c r="C90">
        <f>IF(OR($A90="",$B90=""),"",IF(ISNUMBER($A90),INT(MOD($A90,10000)/100),IFERROR(VALUE(TRIM(LEFT(MID($A90,FIND("/",$A90)+1,20),FIND("/",MID($A90,FIND("/",$A90)+1,20))-1))),"")))</f>
        <v/>
      </c>
      <c r="D90">
        <f>IF(OR($A90="",$B90=""),"",IF(ISNUMBER($A90),MOD($A90,100),IFERROR(VALUE(TRIM(MID(MID($A90,FIND("/",$A90)+1,20),FIND("/",MID($A90,FIND("/",$A90)+1,20))+1,20))),"")))</f>
        <v/>
      </c>
      <c r="E90">
        <f>IF($A90="","",IF(OR($B90="",$C90="",$D90="",$B90&lt;1300,$B90&gt;1500,$C90&lt;1,$C90&gt;12,$D90&lt;1,$D90&gt;31),"نامعتبر",RIGHT("0000"&amp;$B90,4)&amp;"/"&amp;RIGHT("00"&amp;$C90,2)&amp;"/"&amp;RIGHT("00"&amp;$D90,2)))</f>
        <v/>
      </c>
      <c r="F90">
        <f>IF(OR($E90="",$E90="نامعتبر"),"",LEFT($E90,4)&amp;"/"&amp;MID($E90,6,2))</f>
        <v/>
      </c>
      <c r="G90">
        <f>IF(OR($E90="",$E90="نامعتبر",Entry!$D90=""),"",IF(ISNUMBER(FIND(" – ",Entry!$D90)),LEFT(Entry!$D90,FIND(" – ",Entry!$D90)-1),Entry!$D90))</f>
        <v/>
      </c>
      <c r="H90">
        <f>IF(Entry!$C90="","",Entry!$C90)</f>
        <v/>
      </c>
      <c r="I90">
        <f>IF(Entry!$F90="",0,Entry!$F90)</f>
        <v/>
      </c>
      <c r="J90">
        <f>IF(Entry!$G90="",0,Entry!$G90)</f>
        <v/>
      </c>
      <c r="K90">
        <f>IF(Entry!$H90="",0,Entry!$H90)</f>
        <v/>
      </c>
      <c r="L90">
        <f>IF(Entry!$K90="",0,Entry!$K90)</f>
        <v/>
      </c>
      <c r="M90">
        <f>IF($G90="","",COUNTA(Entry!$M90,Entry!$R90,Entry!$W90,Entry!$AB90,Entry!$AG90,Entry!$AL90,Entry!$AQ90,Entry!$AV90,Entry!$BA90,Entry!$BF90,Entry!$BK90,Entry!$BP90,Entry!$BU90,Entry!$BZ90,Entry!$CE90))</f>
        <v/>
      </c>
    </row>
    <row r="91">
      <c r="A91">
        <f>IF(Entry!$B91="","",Entry!$B91)</f>
        <v/>
      </c>
      <c r="B91">
        <f>IF($A91="","",IF(ISNUMBER($A91),IF(AND($A91&gt;=10000101,$A91&lt;=99991231),INT($A91/10000),""),IFERROR(VALUE(TRIM(LEFT($A91,FIND("/",$A91)-1))),"")))</f>
        <v/>
      </c>
      <c r="C91">
        <f>IF(OR($A91="",$B91=""),"",IF(ISNUMBER($A91),INT(MOD($A91,10000)/100),IFERROR(VALUE(TRIM(LEFT(MID($A91,FIND("/",$A91)+1,20),FIND("/",MID($A91,FIND("/",$A91)+1,20))-1))),"")))</f>
        <v/>
      </c>
      <c r="D91">
        <f>IF(OR($A91="",$B91=""),"",IF(ISNUMBER($A91),MOD($A91,100),IFERROR(VALUE(TRIM(MID(MID($A91,FIND("/",$A91)+1,20),FIND("/",MID($A91,FIND("/",$A91)+1,20))+1,20))),"")))</f>
        <v/>
      </c>
      <c r="E91">
        <f>IF($A91="","",IF(OR($B91="",$C91="",$D91="",$B91&lt;1300,$B91&gt;1500,$C91&lt;1,$C91&gt;12,$D91&lt;1,$D91&gt;31),"نامعتبر",RIGHT("0000"&amp;$B91,4)&amp;"/"&amp;RIGHT("00"&amp;$C91,2)&amp;"/"&amp;RIGHT("00"&amp;$D91,2)))</f>
        <v/>
      </c>
      <c r="F91">
        <f>IF(OR($E91="",$E91="نامعتبر"),"",LEFT($E91,4)&amp;"/"&amp;MID($E91,6,2))</f>
        <v/>
      </c>
      <c r="G91">
        <f>IF(OR($E91="",$E91="نامعتبر",Entry!$D91=""),"",IF(ISNUMBER(FIND(" – ",Entry!$D91)),LEFT(Entry!$D91,FIND(" – ",Entry!$D91)-1),Entry!$D91))</f>
        <v/>
      </c>
      <c r="H91">
        <f>IF(Entry!$C91="","",Entry!$C91)</f>
        <v/>
      </c>
      <c r="I91">
        <f>IF(Entry!$F91="",0,Entry!$F91)</f>
        <v/>
      </c>
      <c r="J91">
        <f>IF(Entry!$G91="",0,Entry!$G91)</f>
        <v/>
      </c>
      <c r="K91">
        <f>IF(Entry!$H91="",0,Entry!$H91)</f>
        <v/>
      </c>
      <c r="L91">
        <f>IF(Entry!$K91="",0,Entry!$K91)</f>
        <v/>
      </c>
      <c r="M91">
        <f>IF($G91="","",COUNTA(Entry!$M91,Entry!$R91,Entry!$W91,Entry!$AB91,Entry!$AG91,Entry!$AL91,Entry!$AQ91,Entry!$AV91,Entry!$BA91,Entry!$BF91,Entry!$BK91,Entry!$BP91,Entry!$BU91,Entry!$BZ91,Entry!$CE91))</f>
        <v/>
      </c>
    </row>
    <row r="92">
      <c r="A92">
        <f>IF(Entry!$B92="","",Entry!$B92)</f>
        <v/>
      </c>
      <c r="B92">
        <f>IF($A92="","",IF(ISNUMBER($A92),IF(AND($A92&gt;=10000101,$A92&lt;=99991231),INT($A92/10000),""),IFERROR(VALUE(TRIM(LEFT($A92,FIND("/",$A92)-1))),"")))</f>
        <v/>
      </c>
      <c r="C92">
        <f>IF(OR($A92="",$B92=""),"",IF(ISNUMBER($A92),INT(MOD($A92,10000)/100),IFERROR(VALUE(TRIM(LEFT(MID($A92,FIND("/",$A92)+1,20),FIND("/",MID($A92,FIND("/",$A92)+1,20))-1))),"")))</f>
        <v/>
      </c>
      <c r="D92">
        <f>IF(OR($A92="",$B92=""),"",IF(ISNUMBER($A92),MOD($A92,100),IFERROR(VALUE(TRIM(MID(MID($A92,FIND("/",$A92)+1,20),FIND("/",MID($A92,FIND("/",$A92)+1,20))+1,20))),"")))</f>
        <v/>
      </c>
      <c r="E92">
        <f>IF($A92="","",IF(OR($B92="",$C92="",$D92="",$B92&lt;1300,$B92&gt;1500,$C92&lt;1,$C92&gt;12,$D92&lt;1,$D92&gt;31),"نامعتبر",RIGHT("0000"&amp;$B92,4)&amp;"/"&amp;RIGHT("00"&amp;$C92,2)&amp;"/"&amp;RIGHT("00"&amp;$D92,2)))</f>
        <v/>
      </c>
      <c r="F92">
        <f>IF(OR($E92="",$E92="نامعتبر"),"",LEFT($E92,4)&amp;"/"&amp;MID($E92,6,2))</f>
        <v/>
      </c>
      <c r="G92">
        <f>IF(OR($E92="",$E92="نامعتبر",Entry!$D92=""),"",IF(ISNUMBER(FIND(" – ",Entry!$D92)),LEFT(Entry!$D92,FIND(" – ",Entry!$D92)-1),Entry!$D92))</f>
        <v/>
      </c>
      <c r="H92">
        <f>IF(Entry!$C92="","",Entry!$C92)</f>
        <v/>
      </c>
      <c r="I92">
        <f>IF(Entry!$F92="",0,Entry!$F92)</f>
        <v/>
      </c>
      <c r="J92">
        <f>IF(Entry!$G92="",0,Entry!$G92)</f>
        <v/>
      </c>
      <c r="K92">
        <f>IF(Entry!$H92="",0,Entry!$H92)</f>
        <v/>
      </c>
      <c r="L92">
        <f>IF(Entry!$K92="",0,Entry!$K92)</f>
        <v/>
      </c>
      <c r="M92">
        <f>IF($G92="","",COUNTA(Entry!$M92,Entry!$R92,Entry!$W92,Entry!$AB92,Entry!$AG92,Entry!$AL92,Entry!$AQ92,Entry!$AV92,Entry!$BA92,Entry!$BF92,Entry!$BK92,Entry!$BP92,Entry!$BU92,Entry!$BZ92,Entry!$CE92))</f>
        <v/>
      </c>
    </row>
    <row r="93">
      <c r="A93">
        <f>IF(Entry!$B93="","",Entry!$B93)</f>
        <v/>
      </c>
      <c r="B93">
        <f>IF($A93="","",IF(ISNUMBER($A93),IF(AND($A93&gt;=10000101,$A93&lt;=99991231),INT($A93/10000),""),IFERROR(VALUE(TRIM(LEFT($A93,FIND("/",$A93)-1))),"")))</f>
        <v/>
      </c>
      <c r="C93">
        <f>IF(OR($A93="",$B93=""),"",IF(ISNUMBER($A93),INT(MOD($A93,10000)/100),IFERROR(VALUE(TRIM(LEFT(MID($A93,FIND("/",$A93)+1,20),FIND("/",MID($A93,FIND("/",$A93)+1,20))-1))),"")))</f>
        <v/>
      </c>
      <c r="D93">
        <f>IF(OR($A93="",$B93=""),"",IF(ISNUMBER($A93),MOD($A93,100),IFERROR(VALUE(TRIM(MID(MID($A93,FIND("/",$A93)+1,20),FIND("/",MID($A93,FIND("/",$A93)+1,20))+1,20))),"")))</f>
        <v/>
      </c>
      <c r="E93">
        <f>IF($A93="","",IF(OR($B93="",$C93="",$D93="",$B93&lt;1300,$B93&gt;1500,$C93&lt;1,$C93&gt;12,$D93&lt;1,$D93&gt;31),"نامعتبر",RIGHT("0000"&amp;$B93,4)&amp;"/"&amp;RIGHT("00"&amp;$C93,2)&amp;"/"&amp;RIGHT("00"&amp;$D93,2)))</f>
        <v/>
      </c>
      <c r="F93">
        <f>IF(OR($E93="",$E93="نامعتبر"),"",LEFT($E93,4)&amp;"/"&amp;MID($E93,6,2))</f>
        <v/>
      </c>
      <c r="G93">
        <f>IF(OR($E93="",$E93="نامعتبر",Entry!$D93=""),"",IF(ISNUMBER(FIND(" – ",Entry!$D93)),LEFT(Entry!$D93,FIND(" – ",Entry!$D93)-1),Entry!$D93))</f>
        <v/>
      </c>
      <c r="H93">
        <f>IF(Entry!$C93="","",Entry!$C93)</f>
        <v/>
      </c>
      <c r="I93">
        <f>IF(Entry!$F93="",0,Entry!$F93)</f>
        <v/>
      </c>
      <c r="J93">
        <f>IF(Entry!$G93="",0,Entry!$G93)</f>
        <v/>
      </c>
      <c r="K93">
        <f>IF(Entry!$H93="",0,Entry!$H93)</f>
        <v/>
      </c>
      <c r="L93">
        <f>IF(Entry!$K93="",0,Entry!$K93)</f>
        <v/>
      </c>
      <c r="M93">
        <f>IF($G93="","",COUNTA(Entry!$M93,Entry!$R93,Entry!$W93,Entry!$AB93,Entry!$AG93,Entry!$AL93,Entry!$AQ93,Entry!$AV93,Entry!$BA93,Entry!$BF93,Entry!$BK93,Entry!$BP93,Entry!$BU93,Entry!$BZ93,Entry!$CE93))</f>
        <v/>
      </c>
    </row>
    <row r="94">
      <c r="A94">
        <f>IF(Entry!$B94="","",Entry!$B94)</f>
        <v/>
      </c>
      <c r="B94">
        <f>IF($A94="","",IF(ISNUMBER($A94),IF(AND($A94&gt;=10000101,$A94&lt;=99991231),INT($A94/10000),""),IFERROR(VALUE(TRIM(LEFT($A94,FIND("/",$A94)-1))),"")))</f>
        <v/>
      </c>
      <c r="C94">
        <f>IF(OR($A94="",$B94=""),"",IF(ISNUMBER($A94),INT(MOD($A94,10000)/100),IFERROR(VALUE(TRIM(LEFT(MID($A94,FIND("/",$A94)+1,20),FIND("/",MID($A94,FIND("/",$A94)+1,20))-1))),"")))</f>
        <v/>
      </c>
      <c r="D94">
        <f>IF(OR($A94="",$B94=""),"",IF(ISNUMBER($A94),MOD($A94,100),IFERROR(VALUE(TRIM(MID(MID($A94,FIND("/",$A94)+1,20),FIND("/",MID($A94,FIND("/",$A94)+1,20))+1,20))),"")))</f>
        <v/>
      </c>
      <c r="E94">
        <f>IF($A94="","",IF(OR($B94="",$C94="",$D94="",$B94&lt;1300,$B94&gt;1500,$C94&lt;1,$C94&gt;12,$D94&lt;1,$D94&gt;31),"نامعتبر",RIGHT("0000"&amp;$B94,4)&amp;"/"&amp;RIGHT("00"&amp;$C94,2)&amp;"/"&amp;RIGHT("00"&amp;$D94,2)))</f>
        <v/>
      </c>
      <c r="F94">
        <f>IF(OR($E94="",$E94="نامعتبر"),"",LEFT($E94,4)&amp;"/"&amp;MID($E94,6,2))</f>
        <v/>
      </c>
      <c r="G94">
        <f>IF(OR($E94="",$E94="نامعتبر",Entry!$D94=""),"",IF(ISNUMBER(FIND(" – ",Entry!$D94)),LEFT(Entry!$D94,FIND(" – ",Entry!$D94)-1),Entry!$D94))</f>
        <v/>
      </c>
      <c r="H94">
        <f>IF(Entry!$C94="","",Entry!$C94)</f>
        <v/>
      </c>
      <c r="I94">
        <f>IF(Entry!$F94="",0,Entry!$F94)</f>
        <v/>
      </c>
      <c r="J94">
        <f>IF(Entry!$G94="",0,Entry!$G94)</f>
        <v/>
      </c>
      <c r="K94">
        <f>IF(Entry!$H94="",0,Entry!$H94)</f>
        <v/>
      </c>
      <c r="L94">
        <f>IF(Entry!$K94="",0,Entry!$K94)</f>
        <v/>
      </c>
      <c r="M94">
        <f>IF($G94="","",COUNTA(Entry!$M94,Entry!$R94,Entry!$W94,Entry!$AB94,Entry!$AG94,Entry!$AL94,Entry!$AQ94,Entry!$AV94,Entry!$BA94,Entry!$BF94,Entry!$BK94,Entry!$BP94,Entry!$BU94,Entry!$BZ94,Entry!$CE94))</f>
        <v/>
      </c>
    </row>
    <row r="95">
      <c r="A95">
        <f>IF(Entry!$B95="","",Entry!$B95)</f>
        <v/>
      </c>
      <c r="B95">
        <f>IF($A95="","",IF(ISNUMBER($A95),IF(AND($A95&gt;=10000101,$A95&lt;=99991231),INT($A95/10000),""),IFERROR(VALUE(TRIM(LEFT($A95,FIND("/",$A95)-1))),"")))</f>
        <v/>
      </c>
      <c r="C95">
        <f>IF(OR($A95="",$B95=""),"",IF(ISNUMBER($A95),INT(MOD($A95,10000)/100),IFERROR(VALUE(TRIM(LEFT(MID($A95,FIND("/",$A95)+1,20),FIND("/",MID($A95,FIND("/",$A95)+1,20))-1))),"")))</f>
        <v/>
      </c>
      <c r="D95">
        <f>IF(OR($A95="",$B95=""),"",IF(ISNUMBER($A95),MOD($A95,100),IFERROR(VALUE(TRIM(MID(MID($A95,FIND("/",$A95)+1,20),FIND("/",MID($A95,FIND("/",$A95)+1,20))+1,20))),"")))</f>
        <v/>
      </c>
      <c r="E95">
        <f>IF($A95="","",IF(OR($B95="",$C95="",$D95="",$B95&lt;1300,$B95&gt;1500,$C95&lt;1,$C95&gt;12,$D95&lt;1,$D95&gt;31),"نامعتبر",RIGHT("0000"&amp;$B95,4)&amp;"/"&amp;RIGHT("00"&amp;$C95,2)&amp;"/"&amp;RIGHT("00"&amp;$D95,2)))</f>
        <v/>
      </c>
      <c r="F95">
        <f>IF(OR($E95="",$E95="نامعتبر"),"",LEFT($E95,4)&amp;"/"&amp;MID($E95,6,2))</f>
        <v/>
      </c>
      <c r="G95">
        <f>IF(OR($E95="",$E95="نامعتبر",Entry!$D95=""),"",IF(ISNUMBER(FIND(" – ",Entry!$D95)),LEFT(Entry!$D95,FIND(" – ",Entry!$D95)-1),Entry!$D95))</f>
        <v/>
      </c>
      <c r="H95">
        <f>IF(Entry!$C95="","",Entry!$C95)</f>
        <v/>
      </c>
      <c r="I95">
        <f>IF(Entry!$F95="",0,Entry!$F95)</f>
        <v/>
      </c>
      <c r="J95">
        <f>IF(Entry!$G95="",0,Entry!$G95)</f>
        <v/>
      </c>
      <c r="K95">
        <f>IF(Entry!$H95="",0,Entry!$H95)</f>
        <v/>
      </c>
      <c r="L95">
        <f>IF(Entry!$K95="",0,Entry!$K95)</f>
        <v/>
      </c>
      <c r="M95">
        <f>IF($G95="","",COUNTA(Entry!$M95,Entry!$R95,Entry!$W95,Entry!$AB95,Entry!$AG95,Entry!$AL95,Entry!$AQ95,Entry!$AV95,Entry!$BA95,Entry!$BF95,Entry!$BK95,Entry!$BP95,Entry!$BU95,Entry!$BZ95,Entry!$CE95))</f>
        <v/>
      </c>
    </row>
    <row r="96">
      <c r="A96">
        <f>IF(Entry!$B96="","",Entry!$B96)</f>
        <v/>
      </c>
      <c r="B96">
        <f>IF($A96="","",IF(ISNUMBER($A96),IF(AND($A96&gt;=10000101,$A96&lt;=99991231),INT($A96/10000),""),IFERROR(VALUE(TRIM(LEFT($A96,FIND("/",$A96)-1))),"")))</f>
        <v/>
      </c>
      <c r="C96">
        <f>IF(OR($A96="",$B96=""),"",IF(ISNUMBER($A96),INT(MOD($A96,10000)/100),IFERROR(VALUE(TRIM(LEFT(MID($A96,FIND("/",$A96)+1,20),FIND("/",MID($A96,FIND("/",$A96)+1,20))-1))),"")))</f>
        <v/>
      </c>
      <c r="D96">
        <f>IF(OR($A96="",$B96=""),"",IF(ISNUMBER($A96),MOD($A96,100),IFERROR(VALUE(TRIM(MID(MID($A96,FIND("/",$A96)+1,20),FIND("/",MID($A96,FIND("/",$A96)+1,20))+1,20))),"")))</f>
        <v/>
      </c>
      <c r="E96">
        <f>IF($A96="","",IF(OR($B96="",$C96="",$D96="",$B96&lt;1300,$B96&gt;1500,$C96&lt;1,$C96&gt;12,$D96&lt;1,$D96&gt;31),"نامعتبر",RIGHT("0000"&amp;$B96,4)&amp;"/"&amp;RIGHT("00"&amp;$C96,2)&amp;"/"&amp;RIGHT("00"&amp;$D96,2)))</f>
        <v/>
      </c>
      <c r="F96">
        <f>IF(OR($E96="",$E96="نامعتبر"),"",LEFT($E96,4)&amp;"/"&amp;MID($E96,6,2))</f>
        <v/>
      </c>
      <c r="G96">
        <f>IF(OR($E96="",$E96="نامعتبر",Entry!$D96=""),"",IF(ISNUMBER(FIND(" – ",Entry!$D96)),LEFT(Entry!$D96,FIND(" – ",Entry!$D96)-1),Entry!$D96))</f>
        <v/>
      </c>
      <c r="H96">
        <f>IF(Entry!$C96="","",Entry!$C96)</f>
        <v/>
      </c>
      <c r="I96">
        <f>IF(Entry!$F96="",0,Entry!$F96)</f>
        <v/>
      </c>
      <c r="J96">
        <f>IF(Entry!$G96="",0,Entry!$G96)</f>
        <v/>
      </c>
      <c r="K96">
        <f>IF(Entry!$H96="",0,Entry!$H96)</f>
        <v/>
      </c>
      <c r="L96">
        <f>IF(Entry!$K96="",0,Entry!$K96)</f>
        <v/>
      </c>
      <c r="M96">
        <f>IF($G96="","",COUNTA(Entry!$M96,Entry!$R96,Entry!$W96,Entry!$AB96,Entry!$AG96,Entry!$AL96,Entry!$AQ96,Entry!$AV96,Entry!$BA96,Entry!$BF96,Entry!$BK96,Entry!$BP96,Entry!$BU96,Entry!$BZ96,Entry!$CE96))</f>
        <v/>
      </c>
    </row>
    <row r="97">
      <c r="A97">
        <f>IF(Entry!$B97="","",Entry!$B97)</f>
        <v/>
      </c>
      <c r="B97">
        <f>IF($A97="","",IF(ISNUMBER($A97),IF(AND($A97&gt;=10000101,$A97&lt;=99991231),INT($A97/10000),""),IFERROR(VALUE(TRIM(LEFT($A97,FIND("/",$A97)-1))),"")))</f>
        <v/>
      </c>
      <c r="C97">
        <f>IF(OR($A97="",$B97=""),"",IF(ISNUMBER($A97),INT(MOD($A97,10000)/100),IFERROR(VALUE(TRIM(LEFT(MID($A97,FIND("/",$A97)+1,20),FIND("/",MID($A97,FIND("/",$A97)+1,20))-1))),"")))</f>
        <v/>
      </c>
      <c r="D97">
        <f>IF(OR($A97="",$B97=""),"",IF(ISNUMBER($A97),MOD($A97,100),IFERROR(VALUE(TRIM(MID(MID($A97,FIND("/",$A97)+1,20),FIND("/",MID($A97,FIND("/",$A97)+1,20))+1,20))),"")))</f>
        <v/>
      </c>
      <c r="E97">
        <f>IF($A97="","",IF(OR($B97="",$C97="",$D97="",$B97&lt;1300,$B97&gt;1500,$C97&lt;1,$C97&gt;12,$D97&lt;1,$D97&gt;31),"نامعتبر",RIGHT("0000"&amp;$B97,4)&amp;"/"&amp;RIGHT("00"&amp;$C97,2)&amp;"/"&amp;RIGHT("00"&amp;$D97,2)))</f>
        <v/>
      </c>
      <c r="F97">
        <f>IF(OR($E97="",$E97="نامعتبر"),"",LEFT($E97,4)&amp;"/"&amp;MID($E97,6,2))</f>
        <v/>
      </c>
      <c r="G97">
        <f>IF(OR($E97="",$E97="نامعتبر",Entry!$D97=""),"",IF(ISNUMBER(FIND(" – ",Entry!$D97)),LEFT(Entry!$D97,FIND(" – ",Entry!$D97)-1),Entry!$D97))</f>
        <v/>
      </c>
      <c r="H97">
        <f>IF(Entry!$C97="","",Entry!$C97)</f>
        <v/>
      </c>
      <c r="I97">
        <f>IF(Entry!$F97="",0,Entry!$F97)</f>
        <v/>
      </c>
      <c r="J97">
        <f>IF(Entry!$G97="",0,Entry!$G97)</f>
        <v/>
      </c>
      <c r="K97">
        <f>IF(Entry!$H97="",0,Entry!$H97)</f>
        <v/>
      </c>
      <c r="L97">
        <f>IF(Entry!$K97="",0,Entry!$K97)</f>
        <v/>
      </c>
      <c r="M97">
        <f>IF($G97="","",COUNTA(Entry!$M97,Entry!$R97,Entry!$W97,Entry!$AB97,Entry!$AG97,Entry!$AL97,Entry!$AQ97,Entry!$AV97,Entry!$BA97,Entry!$BF97,Entry!$BK97,Entry!$BP97,Entry!$BU97,Entry!$BZ97,Entry!$CE97))</f>
        <v/>
      </c>
    </row>
    <row r="98">
      <c r="A98">
        <f>IF(Entry!$B98="","",Entry!$B98)</f>
        <v/>
      </c>
      <c r="B98">
        <f>IF($A98="","",IF(ISNUMBER($A98),IF(AND($A98&gt;=10000101,$A98&lt;=99991231),INT($A98/10000),""),IFERROR(VALUE(TRIM(LEFT($A98,FIND("/",$A98)-1))),"")))</f>
        <v/>
      </c>
      <c r="C98">
        <f>IF(OR($A98="",$B98=""),"",IF(ISNUMBER($A98),INT(MOD($A98,10000)/100),IFERROR(VALUE(TRIM(LEFT(MID($A98,FIND("/",$A98)+1,20),FIND("/",MID($A98,FIND("/",$A98)+1,20))-1))),"")))</f>
        <v/>
      </c>
      <c r="D98">
        <f>IF(OR($A98="",$B98=""),"",IF(ISNUMBER($A98),MOD($A98,100),IFERROR(VALUE(TRIM(MID(MID($A98,FIND("/",$A98)+1,20),FIND("/",MID($A98,FIND("/",$A98)+1,20))+1,20))),"")))</f>
        <v/>
      </c>
      <c r="E98">
        <f>IF($A98="","",IF(OR($B98="",$C98="",$D98="",$B98&lt;1300,$B98&gt;1500,$C98&lt;1,$C98&gt;12,$D98&lt;1,$D98&gt;31),"نامعتبر",RIGHT("0000"&amp;$B98,4)&amp;"/"&amp;RIGHT("00"&amp;$C98,2)&amp;"/"&amp;RIGHT("00"&amp;$D98,2)))</f>
        <v/>
      </c>
      <c r="F98">
        <f>IF(OR($E98="",$E98="نامعتبر"),"",LEFT($E98,4)&amp;"/"&amp;MID($E98,6,2))</f>
        <v/>
      </c>
      <c r="G98">
        <f>IF(OR($E98="",$E98="نامعتبر",Entry!$D98=""),"",IF(ISNUMBER(FIND(" – ",Entry!$D98)),LEFT(Entry!$D98,FIND(" – ",Entry!$D98)-1),Entry!$D98))</f>
        <v/>
      </c>
      <c r="H98">
        <f>IF(Entry!$C98="","",Entry!$C98)</f>
        <v/>
      </c>
      <c r="I98">
        <f>IF(Entry!$F98="",0,Entry!$F98)</f>
        <v/>
      </c>
      <c r="J98">
        <f>IF(Entry!$G98="",0,Entry!$G98)</f>
        <v/>
      </c>
      <c r="K98">
        <f>IF(Entry!$H98="",0,Entry!$H98)</f>
        <v/>
      </c>
      <c r="L98">
        <f>IF(Entry!$K98="",0,Entry!$K98)</f>
        <v/>
      </c>
      <c r="M98">
        <f>IF($G98="","",COUNTA(Entry!$M98,Entry!$R98,Entry!$W98,Entry!$AB98,Entry!$AG98,Entry!$AL98,Entry!$AQ98,Entry!$AV98,Entry!$BA98,Entry!$BF98,Entry!$BK98,Entry!$BP98,Entry!$BU98,Entry!$BZ98,Entry!$CE98))</f>
        <v/>
      </c>
    </row>
    <row r="99">
      <c r="A99">
        <f>IF(Entry!$B99="","",Entry!$B99)</f>
        <v/>
      </c>
      <c r="B99">
        <f>IF($A99="","",IF(ISNUMBER($A99),IF(AND($A99&gt;=10000101,$A99&lt;=99991231),INT($A99/10000),""),IFERROR(VALUE(TRIM(LEFT($A99,FIND("/",$A99)-1))),"")))</f>
        <v/>
      </c>
      <c r="C99">
        <f>IF(OR($A99="",$B99=""),"",IF(ISNUMBER($A99),INT(MOD($A99,10000)/100),IFERROR(VALUE(TRIM(LEFT(MID($A99,FIND("/",$A99)+1,20),FIND("/",MID($A99,FIND("/",$A99)+1,20))-1))),"")))</f>
        <v/>
      </c>
      <c r="D99">
        <f>IF(OR($A99="",$B99=""),"",IF(ISNUMBER($A99),MOD($A99,100),IFERROR(VALUE(TRIM(MID(MID($A99,FIND("/",$A99)+1,20),FIND("/",MID($A99,FIND("/",$A99)+1,20))+1,20))),"")))</f>
        <v/>
      </c>
      <c r="E99">
        <f>IF($A99="","",IF(OR($B99="",$C99="",$D99="",$B99&lt;1300,$B99&gt;1500,$C99&lt;1,$C99&gt;12,$D99&lt;1,$D99&gt;31),"نامعتبر",RIGHT("0000"&amp;$B99,4)&amp;"/"&amp;RIGHT("00"&amp;$C99,2)&amp;"/"&amp;RIGHT("00"&amp;$D99,2)))</f>
        <v/>
      </c>
      <c r="F99">
        <f>IF(OR($E99="",$E99="نامعتبر"),"",LEFT($E99,4)&amp;"/"&amp;MID($E99,6,2))</f>
        <v/>
      </c>
      <c r="G99">
        <f>IF(OR($E99="",$E99="نامعتبر",Entry!$D99=""),"",IF(ISNUMBER(FIND(" – ",Entry!$D99)),LEFT(Entry!$D99,FIND(" – ",Entry!$D99)-1),Entry!$D99))</f>
        <v/>
      </c>
      <c r="H99">
        <f>IF(Entry!$C99="","",Entry!$C99)</f>
        <v/>
      </c>
      <c r="I99">
        <f>IF(Entry!$F99="",0,Entry!$F99)</f>
        <v/>
      </c>
      <c r="J99">
        <f>IF(Entry!$G99="",0,Entry!$G99)</f>
        <v/>
      </c>
      <c r="K99">
        <f>IF(Entry!$H99="",0,Entry!$H99)</f>
        <v/>
      </c>
      <c r="L99">
        <f>IF(Entry!$K99="",0,Entry!$K99)</f>
        <v/>
      </c>
      <c r="M99">
        <f>IF($G99="","",COUNTA(Entry!$M99,Entry!$R99,Entry!$W99,Entry!$AB99,Entry!$AG99,Entry!$AL99,Entry!$AQ99,Entry!$AV99,Entry!$BA99,Entry!$BF99,Entry!$BK99,Entry!$BP99,Entry!$BU99,Entry!$BZ99,Entry!$CE99))</f>
        <v/>
      </c>
    </row>
    <row r="100">
      <c r="A100">
        <f>IF(Entry!$B100="","",Entry!$B100)</f>
        <v/>
      </c>
      <c r="B100">
        <f>IF($A100="","",IF(ISNUMBER($A100),IF(AND($A100&gt;=10000101,$A100&lt;=99991231),INT($A100/10000),""),IFERROR(VALUE(TRIM(LEFT($A100,FIND("/",$A100)-1))),"")))</f>
        <v/>
      </c>
      <c r="C100">
        <f>IF(OR($A100="",$B100=""),"",IF(ISNUMBER($A100),INT(MOD($A100,10000)/100),IFERROR(VALUE(TRIM(LEFT(MID($A100,FIND("/",$A100)+1,20),FIND("/",MID($A100,FIND("/",$A100)+1,20))-1))),"")))</f>
        <v/>
      </c>
      <c r="D100">
        <f>IF(OR($A100="",$B100=""),"",IF(ISNUMBER($A100),MOD($A100,100),IFERROR(VALUE(TRIM(MID(MID($A100,FIND("/",$A100)+1,20),FIND("/",MID($A100,FIND("/",$A100)+1,20))+1,20))),"")))</f>
        <v/>
      </c>
      <c r="E100">
        <f>IF($A100="","",IF(OR($B100="",$C100="",$D100="",$B100&lt;1300,$B100&gt;1500,$C100&lt;1,$C100&gt;12,$D100&lt;1,$D100&gt;31),"نامعتبر",RIGHT("0000"&amp;$B100,4)&amp;"/"&amp;RIGHT("00"&amp;$C100,2)&amp;"/"&amp;RIGHT("00"&amp;$D100,2)))</f>
        <v/>
      </c>
      <c r="F100">
        <f>IF(OR($E100="",$E100="نامعتبر"),"",LEFT($E100,4)&amp;"/"&amp;MID($E100,6,2))</f>
        <v/>
      </c>
      <c r="G100">
        <f>IF(OR($E100="",$E100="نامعتبر",Entry!$D100=""),"",IF(ISNUMBER(FIND(" – ",Entry!$D100)),LEFT(Entry!$D100,FIND(" – ",Entry!$D100)-1),Entry!$D100))</f>
        <v/>
      </c>
      <c r="H100">
        <f>IF(Entry!$C100="","",Entry!$C100)</f>
        <v/>
      </c>
      <c r="I100">
        <f>IF(Entry!$F100="",0,Entry!$F100)</f>
        <v/>
      </c>
      <c r="J100">
        <f>IF(Entry!$G100="",0,Entry!$G100)</f>
        <v/>
      </c>
      <c r="K100">
        <f>IF(Entry!$H100="",0,Entry!$H100)</f>
        <v/>
      </c>
      <c r="L100">
        <f>IF(Entry!$K100="",0,Entry!$K100)</f>
        <v/>
      </c>
      <c r="M100">
        <f>IF($G100="","",COUNTA(Entry!$M100,Entry!$R100,Entry!$W100,Entry!$AB100,Entry!$AG100,Entry!$AL100,Entry!$AQ100,Entry!$AV100,Entry!$BA100,Entry!$BF100,Entry!$BK100,Entry!$BP100,Entry!$BU100,Entry!$BZ100,Entry!$CE100))</f>
        <v/>
      </c>
    </row>
    <row r="101">
      <c r="A101">
        <f>IF(Entry!$B101="","",Entry!$B101)</f>
        <v/>
      </c>
      <c r="B101">
        <f>IF($A101="","",IF(ISNUMBER($A101),IF(AND($A101&gt;=10000101,$A101&lt;=99991231),INT($A101/10000),""),IFERROR(VALUE(TRIM(LEFT($A101,FIND("/",$A101)-1))),"")))</f>
        <v/>
      </c>
      <c r="C101">
        <f>IF(OR($A101="",$B101=""),"",IF(ISNUMBER($A101),INT(MOD($A101,10000)/100),IFERROR(VALUE(TRIM(LEFT(MID($A101,FIND("/",$A101)+1,20),FIND("/",MID($A101,FIND("/",$A101)+1,20))-1))),"")))</f>
        <v/>
      </c>
      <c r="D101">
        <f>IF(OR($A101="",$B101=""),"",IF(ISNUMBER($A101),MOD($A101,100),IFERROR(VALUE(TRIM(MID(MID($A101,FIND("/",$A101)+1,20),FIND("/",MID($A101,FIND("/",$A101)+1,20))+1,20))),"")))</f>
        <v/>
      </c>
      <c r="E101">
        <f>IF($A101="","",IF(OR($B101="",$C101="",$D101="",$B101&lt;1300,$B101&gt;1500,$C101&lt;1,$C101&gt;12,$D101&lt;1,$D101&gt;31),"نامعتبر",RIGHT("0000"&amp;$B101,4)&amp;"/"&amp;RIGHT("00"&amp;$C101,2)&amp;"/"&amp;RIGHT("00"&amp;$D101,2)))</f>
        <v/>
      </c>
      <c r="F101">
        <f>IF(OR($E101="",$E101="نامعتبر"),"",LEFT($E101,4)&amp;"/"&amp;MID($E101,6,2))</f>
        <v/>
      </c>
      <c r="G101">
        <f>IF(OR($E101="",$E101="نامعتبر",Entry!$D101=""),"",IF(ISNUMBER(FIND(" – ",Entry!$D101)),LEFT(Entry!$D101,FIND(" – ",Entry!$D101)-1),Entry!$D101))</f>
        <v/>
      </c>
      <c r="H101">
        <f>IF(Entry!$C101="","",Entry!$C101)</f>
        <v/>
      </c>
      <c r="I101">
        <f>IF(Entry!$F101="",0,Entry!$F101)</f>
        <v/>
      </c>
      <c r="J101">
        <f>IF(Entry!$G101="",0,Entry!$G101)</f>
        <v/>
      </c>
      <c r="K101">
        <f>IF(Entry!$H101="",0,Entry!$H101)</f>
        <v/>
      </c>
      <c r="L101">
        <f>IF(Entry!$K101="",0,Entry!$K101)</f>
        <v/>
      </c>
      <c r="M101">
        <f>IF($G101="","",COUNTA(Entry!$M101,Entry!$R101,Entry!$W101,Entry!$AB101,Entry!$AG101,Entry!$AL101,Entry!$AQ101,Entry!$AV101,Entry!$BA101,Entry!$BF101,Entry!$BK101,Entry!$BP101,Entry!$BU101,Entry!$BZ101,Entry!$CE101))</f>
        <v/>
      </c>
    </row>
    <row r="102">
      <c r="A102">
        <f>IF(Entry!$B102="","",Entry!$B102)</f>
        <v/>
      </c>
      <c r="B102">
        <f>IF($A102="","",IF(ISNUMBER($A102),IF(AND($A102&gt;=10000101,$A102&lt;=99991231),INT($A102/10000),""),IFERROR(VALUE(TRIM(LEFT($A102,FIND("/",$A102)-1))),"")))</f>
        <v/>
      </c>
      <c r="C102">
        <f>IF(OR($A102="",$B102=""),"",IF(ISNUMBER($A102),INT(MOD($A102,10000)/100),IFERROR(VALUE(TRIM(LEFT(MID($A102,FIND("/",$A102)+1,20),FIND("/",MID($A102,FIND("/",$A102)+1,20))-1))),"")))</f>
        <v/>
      </c>
      <c r="D102">
        <f>IF(OR($A102="",$B102=""),"",IF(ISNUMBER($A102),MOD($A102,100),IFERROR(VALUE(TRIM(MID(MID($A102,FIND("/",$A102)+1,20),FIND("/",MID($A102,FIND("/",$A102)+1,20))+1,20))),"")))</f>
        <v/>
      </c>
      <c r="E102">
        <f>IF($A102="","",IF(OR($B102="",$C102="",$D102="",$B102&lt;1300,$B102&gt;1500,$C102&lt;1,$C102&gt;12,$D102&lt;1,$D102&gt;31),"نامعتبر",RIGHT("0000"&amp;$B102,4)&amp;"/"&amp;RIGHT("00"&amp;$C102,2)&amp;"/"&amp;RIGHT("00"&amp;$D102,2)))</f>
        <v/>
      </c>
      <c r="F102">
        <f>IF(OR($E102="",$E102="نامعتبر"),"",LEFT($E102,4)&amp;"/"&amp;MID($E102,6,2))</f>
        <v/>
      </c>
      <c r="G102">
        <f>IF(OR($E102="",$E102="نامعتبر",Entry!$D102=""),"",IF(ISNUMBER(FIND(" – ",Entry!$D102)),LEFT(Entry!$D102,FIND(" – ",Entry!$D102)-1),Entry!$D102))</f>
        <v/>
      </c>
      <c r="H102">
        <f>IF(Entry!$C102="","",Entry!$C102)</f>
        <v/>
      </c>
      <c r="I102">
        <f>IF(Entry!$F102="",0,Entry!$F102)</f>
        <v/>
      </c>
      <c r="J102">
        <f>IF(Entry!$G102="",0,Entry!$G102)</f>
        <v/>
      </c>
      <c r="K102">
        <f>IF(Entry!$H102="",0,Entry!$H102)</f>
        <v/>
      </c>
      <c r="L102">
        <f>IF(Entry!$K102="",0,Entry!$K102)</f>
        <v/>
      </c>
      <c r="M102">
        <f>IF($G102="","",COUNTA(Entry!$M102,Entry!$R102,Entry!$W102,Entry!$AB102,Entry!$AG102,Entry!$AL102,Entry!$AQ102,Entry!$AV102,Entry!$BA102,Entry!$BF102,Entry!$BK102,Entry!$BP102,Entry!$BU102,Entry!$BZ102,Entry!$CE102))</f>
        <v/>
      </c>
    </row>
    <row r="103">
      <c r="A103">
        <f>IF(Entry!$B103="","",Entry!$B103)</f>
        <v/>
      </c>
      <c r="B103">
        <f>IF($A103="","",IF(ISNUMBER($A103),IF(AND($A103&gt;=10000101,$A103&lt;=99991231),INT($A103/10000),""),IFERROR(VALUE(TRIM(LEFT($A103,FIND("/",$A103)-1))),"")))</f>
        <v/>
      </c>
      <c r="C103">
        <f>IF(OR($A103="",$B103=""),"",IF(ISNUMBER($A103),INT(MOD($A103,10000)/100),IFERROR(VALUE(TRIM(LEFT(MID($A103,FIND("/",$A103)+1,20),FIND("/",MID($A103,FIND("/",$A103)+1,20))-1))),"")))</f>
        <v/>
      </c>
      <c r="D103">
        <f>IF(OR($A103="",$B103=""),"",IF(ISNUMBER($A103),MOD($A103,100),IFERROR(VALUE(TRIM(MID(MID($A103,FIND("/",$A103)+1,20),FIND("/",MID($A103,FIND("/",$A103)+1,20))+1,20))),"")))</f>
        <v/>
      </c>
      <c r="E103">
        <f>IF($A103="","",IF(OR($B103="",$C103="",$D103="",$B103&lt;1300,$B103&gt;1500,$C103&lt;1,$C103&gt;12,$D103&lt;1,$D103&gt;31),"نامعتبر",RIGHT("0000"&amp;$B103,4)&amp;"/"&amp;RIGHT("00"&amp;$C103,2)&amp;"/"&amp;RIGHT("00"&amp;$D103,2)))</f>
        <v/>
      </c>
      <c r="F103">
        <f>IF(OR($E103="",$E103="نامعتبر"),"",LEFT($E103,4)&amp;"/"&amp;MID($E103,6,2))</f>
        <v/>
      </c>
      <c r="G103">
        <f>IF(OR($E103="",$E103="نامعتبر",Entry!$D103=""),"",IF(ISNUMBER(FIND(" – ",Entry!$D103)),LEFT(Entry!$D103,FIND(" – ",Entry!$D103)-1),Entry!$D103))</f>
        <v/>
      </c>
      <c r="H103">
        <f>IF(Entry!$C103="","",Entry!$C103)</f>
        <v/>
      </c>
      <c r="I103">
        <f>IF(Entry!$F103="",0,Entry!$F103)</f>
        <v/>
      </c>
      <c r="J103">
        <f>IF(Entry!$G103="",0,Entry!$G103)</f>
        <v/>
      </c>
      <c r="K103">
        <f>IF(Entry!$H103="",0,Entry!$H103)</f>
        <v/>
      </c>
      <c r="L103">
        <f>IF(Entry!$K103="",0,Entry!$K103)</f>
        <v/>
      </c>
      <c r="M103">
        <f>IF($G103="","",COUNTA(Entry!$M103,Entry!$R103,Entry!$W103,Entry!$AB103,Entry!$AG103,Entry!$AL103,Entry!$AQ103,Entry!$AV103,Entry!$BA103,Entry!$BF103,Entry!$BK103,Entry!$BP103,Entry!$BU103,Entry!$BZ103,Entry!$CE103))</f>
        <v/>
      </c>
    </row>
    <row r="104">
      <c r="A104">
        <f>IF(Entry!$B104="","",Entry!$B104)</f>
        <v/>
      </c>
      <c r="B104">
        <f>IF($A104="","",IF(ISNUMBER($A104),IF(AND($A104&gt;=10000101,$A104&lt;=99991231),INT($A104/10000),""),IFERROR(VALUE(TRIM(LEFT($A104,FIND("/",$A104)-1))),"")))</f>
        <v/>
      </c>
      <c r="C104">
        <f>IF(OR($A104="",$B104=""),"",IF(ISNUMBER($A104),INT(MOD($A104,10000)/100),IFERROR(VALUE(TRIM(LEFT(MID($A104,FIND("/",$A104)+1,20),FIND("/",MID($A104,FIND("/",$A104)+1,20))-1))),"")))</f>
        <v/>
      </c>
      <c r="D104">
        <f>IF(OR($A104="",$B104=""),"",IF(ISNUMBER($A104),MOD($A104,100),IFERROR(VALUE(TRIM(MID(MID($A104,FIND("/",$A104)+1,20),FIND("/",MID($A104,FIND("/",$A104)+1,20))+1,20))),"")))</f>
        <v/>
      </c>
      <c r="E104">
        <f>IF($A104="","",IF(OR($B104="",$C104="",$D104="",$B104&lt;1300,$B104&gt;1500,$C104&lt;1,$C104&gt;12,$D104&lt;1,$D104&gt;31),"نامعتبر",RIGHT("0000"&amp;$B104,4)&amp;"/"&amp;RIGHT("00"&amp;$C104,2)&amp;"/"&amp;RIGHT("00"&amp;$D104,2)))</f>
        <v/>
      </c>
      <c r="F104">
        <f>IF(OR($E104="",$E104="نامعتبر"),"",LEFT($E104,4)&amp;"/"&amp;MID($E104,6,2))</f>
        <v/>
      </c>
      <c r="G104">
        <f>IF(OR($E104="",$E104="نامعتبر",Entry!$D104=""),"",IF(ISNUMBER(FIND(" – ",Entry!$D104)),LEFT(Entry!$D104,FIND(" – ",Entry!$D104)-1),Entry!$D104))</f>
        <v/>
      </c>
      <c r="H104">
        <f>IF(Entry!$C104="","",Entry!$C104)</f>
        <v/>
      </c>
      <c r="I104">
        <f>IF(Entry!$F104="",0,Entry!$F104)</f>
        <v/>
      </c>
      <c r="J104">
        <f>IF(Entry!$G104="",0,Entry!$G104)</f>
        <v/>
      </c>
      <c r="K104">
        <f>IF(Entry!$H104="",0,Entry!$H104)</f>
        <v/>
      </c>
      <c r="L104">
        <f>IF(Entry!$K104="",0,Entry!$K104)</f>
        <v/>
      </c>
      <c r="M104">
        <f>IF($G104="","",COUNTA(Entry!$M104,Entry!$R104,Entry!$W104,Entry!$AB104,Entry!$AG104,Entry!$AL104,Entry!$AQ104,Entry!$AV104,Entry!$BA104,Entry!$BF104,Entry!$BK104,Entry!$BP104,Entry!$BU104,Entry!$BZ104,Entry!$CE104))</f>
        <v/>
      </c>
    </row>
    <row r="105">
      <c r="A105">
        <f>IF(Entry!$B105="","",Entry!$B105)</f>
        <v/>
      </c>
      <c r="B105">
        <f>IF($A105="","",IF(ISNUMBER($A105),IF(AND($A105&gt;=10000101,$A105&lt;=99991231),INT($A105/10000),""),IFERROR(VALUE(TRIM(LEFT($A105,FIND("/",$A105)-1))),"")))</f>
        <v/>
      </c>
      <c r="C105">
        <f>IF(OR($A105="",$B105=""),"",IF(ISNUMBER($A105),INT(MOD($A105,10000)/100),IFERROR(VALUE(TRIM(LEFT(MID($A105,FIND("/",$A105)+1,20),FIND("/",MID($A105,FIND("/",$A105)+1,20))-1))),"")))</f>
        <v/>
      </c>
      <c r="D105">
        <f>IF(OR($A105="",$B105=""),"",IF(ISNUMBER($A105),MOD($A105,100),IFERROR(VALUE(TRIM(MID(MID($A105,FIND("/",$A105)+1,20),FIND("/",MID($A105,FIND("/",$A105)+1,20))+1,20))),"")))</f>
        <v/>
      </c>
      <c r="E105">
        <f>IF($A105="","",IF(OR($B105="",$C105="",$D105="",$B105&lt;1300,$B105&gt;1500,$C105&lt;1,$C105&gt;12,$D105&lt;1,$D105&gt;31),"نامعتبر",RIGHT("0000"&amp;$B105,4)&amp;"/"&amp;RIGHT("00"&amp;$C105,2)&amp;"/"&amp;RIGHT("00"&amp;$D105,2)))</f>
        <v/>
      </c>
      <c r="F105">
        <f>IF(OR($E105="",$E105="نامعتبر"),"",LEFT($E105,4)&amp;"/"&amp;MID($E105,6,2))</f>
        <v/>
      </c>
      <c r="G105">
        <f>IF(OR($E105="",$E105="نامعتبر",Entry!$D105=""),"",IF(ISNUMBER(FIND(" – ",Entry!$D105)),LEFT(Entry!$D105,FIND(" – ",Entry!$D105)-1),Entry!$D105))</f>
        <v/>
      </c>
      <c r="H105">
        <f>IF(Entry!$C105="","",Entry!$C105)</f>
        <v/>
      </c>
      <c r="I105">
        <f>IF(Entry!$F105="",0,Entry!$F105)</f>
        <v/>
      </c>
      <c r="J105">
        <f>IF(Entry!$G105="",0,Entry!$G105)</f>
        <v/>
      </c>
      <c r="K105">
        <f>IF(Entry!$H105="",0,Entry!$H105)</f>
        <v/>
      </c>
      <c r="L105">
        <f>IF(Entry!$K105="",0,Entry!$K105)</f>
        <v/>
      </c>
      <c r="M105">
        <f>IF($G105="","",COUNTA(Entry!$M105,Entry!$R105,Entry!$W105,Entry!$AB105,Entry!$AG105,Entry!$AL105,Entry!$AQ105,Entry!$AV105,Entry!$BA105,Entry!$BF105,Entry!$BK105,Entry!$BP105,Entry!$BU105,Entry!$BZ105,Entry!$CE105))</f>
        <v/>
      </c>
    </row>
    <row r="106">
      <c r="A106">
        <f>IF(Entry!$B106="","",Entry!$B106)</f>
        <v/>
      </c>
      <c r="B106">
        <f>IF($A106="","",IF(ISNUMBER($A106),IF(AND($A106&gt;=10000101,$A106&lt;=99991231),INT($A106/10000),""),IFERROR(VALUE(TRIM(LEFT($A106,FIND("/",$A106)-1))),"")))</f>
        <v/>
      </c>
      <c r="C106">
        <f>IF(OR($A106="",$B106=""),"",IF(ISNUMBER($A106),INT(MOD($A106,10000)/100),IFERROR(VALUE(TRIM(LEFT(MID($A106,FIND("/",$A106)+1,20),FIND("/",MID($A106,FIND("/",$A106)+1,20))-1))),"")))</f>
        <v/>
      </c>
      <c r="D106">
        <f>IF(OR($A106="",$B106=""),"",IF(ISNUMBER($A106),MOD($A106,100),IFERROR(VALUE(TRIM(MID(MID($A106,FIND("/",$A106)+1,20),FIND("/",MID($A106,FIND("/",$A106)+1,20))+1,20))),"")))</f>
        <v/>
      </c>
      <c r="E106">
        <f>IF($A106="","",IF(OR($B106="",$C106="",$D106="",$B106&lt;1300,$B106&gt;1500,$C106&lt;1,$C106&gt;12,$D106&lt;1,$D106&gt;31),"نامعتبر",RIGHT("0000"&amp;$B106,4)&amp;"/"&amp;RIGHT("00"&amp;$C106,2)&amp;"/"&amp;RIGHT("00"&amp;$D106,2)))</f>
        <v/>
      </c>
      <c r="F106">
        <f>IF(OR($E106="",$E106="نامعتبر"),"",LEFT($E106,4)&amp;"/"&amp;MID($E106,6,2))</f>
        <v/>
      </c>
      <c r="G106">
        <f>IF(OR($E106="",$E106="نامعتبر",Entry!$D106=""),"",IF(ISNUMBER(FIND(" – ",Entry!$D106)),LEFT(Entry!$D106,FIND(" – ",Entry!$D106)-1),Entry!$D106))</f>
        <v/>
      </c>
      <c r="H106">
        <f>IF(Entry!$C106="","",Entry!$C106)</f>
        <v/>
      </c>
      <c r="I106">
        <f>IF(Entry!$F106="",0,Entry!$F106)</f>
        <v/>
      </c>
      <c r="J106">
        <f>IF(Entry!$G106="",0,Entry!$G106)</f>
        <v/>
      </c>
      <c r="K106">
        <f>IF(Entry!$H106="",0,Entry!$H106)</f>
        <v/>
      </c>
      <c r="L106">
        <f>IF(Entry!$K106="",0,Entry!$K106)</f>
        <v/>
      </c>
      <c r="M106">
        <f>IF($G106="","",COUNTA(Entry!$M106,Entry!$R106,Entry!$W106,Entry!$AB106,Entry!$AG106,Entry!$AL106,Entry!$AQ106,Entry!$AV106,Entry!$BA106,Entry!$BF106,Entry!$BK106,Entry!$BP106,Entry!$BU106,Entry!$BZ106,Entry!$CE106))</f>
        <v/>
      </c>
    </row>
    <row r="107">
      <c r="A107">
        <f>IF(Entry!$B107="","",Entry!$B107)</f>
        <v/>
      </c>
      <c r="B107">
        <f>IF($A107="","",IF(ISNUMBER($A107),IF(AND($A107&gt;=10000101,$A107&lt;=99991231),INT($A107/10000),""),IFERROR(VALUE(TRIM(LEFT($A107,FIND("/",$A107)-1))),"")))</f>
        <v/>
      </c>
      <c r="C107">
        <f>IF(OR($A107="",$B107=""),"",IF(ISNUMBER($A107),INT(MOD($A107,10000)/100),IFERROR(VALUE(TRIM(LEFT(MID($A107,FIND("/",$A107)+1,20),FIND("/",MID($A107,FIND("/",$A107)+1,20))-1))),"")))</f>
        <v/>
      </c>
      <c r="D107">
        <f>IF(OR($A107="",$B107=""),"",IF(ISNUMBER($A107),MOD($A107,100),IFERROR(VALUE(TRIM(MID(MID($A107,FIND("/",$A107)+1,20),FIND("/",MID($A107,FIND("/",$A107)+1,20))+1,20))),"")))</f>
        <v/>
      </c>
      <c r="E107">
        <f>IF($A107="","",IF(OR($B107="",$C107="",$D107="",$B107&lt;1300,$B107&gt;1500,$C107&lt;1,$C107&gt;12,$D107&lt;1,$D107&gt;31),"نامعتبر",RIGHT("0000"&amp;$B107,4)&amp;"/"&amp;RIGHT("00"&amp;$C107,2)&amp;"/"&amp;RIGHT("00"&amp;$D107,2)))</f>
        <v/>
      </c>
      <c r="F107">
        <f>IF(OR($E107="",$E107="نامعتبر"),"",LEFT($E107,4)&amp;"/"&amp;MID($E107,6,2))</f>
        <v/>
      </c>
      <c r="G107">
        <f>IF(OR($E107="",$E107="نامعتبر",Entry!$D107=""),"",IF(ISNUMBER(FIND(" – ",Entry!$D107)),LEFT(Entry!$D107,FIND(" – ",Entry!$D107)-1),Entry!$D107))</f>
        <v/>
      </c>
      <c r="H107">
        <f>IF(Entry!$C107="","",Entry!$C107)</f>
        <v/>
      </c>
      <c r="I107">
        <f>IF(Entry!$F107="",0,Entry!$F107)</f>
        <v/>
      </c>
      <c r="J107">
        <f>IF(Entry!$G107="",0,Entry!$G107)</f>
        <v/>
      </c>
      <c r="K107">
        <f>IF(Entry!$H107="",0,Entry!$H107)</f>
        <v/>
      </c>
      <c r="L107">
        <f>IF(Entry!$K107="",0,Entry!$K107)</f>
        <v/>
      </c>
      <c r="M107">
        <f>IF($G107="","",COUNTA(Entry!$M107,Entry!$R107,Entry!$W107,Entry!$AB107,Entry!$AG107,Entry!$AL107,Entry!$AQ107,Entry!$AV107,Entry!$BA107,Entry!$BF107,Entry!$BK107,Entry!$BP107,Entry!$BU107,Entry!$BZ107,Entry!$CE107))</f>
        <v/>
      </c>
    </row>
    <row r="108">
      <c r="A108">
        <f>IF(Entry!$B108="","",Entry!$B108)</f>
        <v/>
      </c>
      <c r="B108">
        <f>IF($A108="","",IF(ISNUMBER($A108),IF(AND($A108&gt;=10000101,$A108&lt;=99991231),INT($A108/10000),""),IFERROR(VALUE(TRIM(LEFT($A108,FIND("/",$A108)-1))),"")))</f>
        <v/>
      </c>
      <c r="C108">
        <f>IF(OR($A108="",$B108=""),"",IF(ISNUMBER($A108),INT(MOD($A108,10000)/100),IFERROR(VALUE(TRIM(LEFT(MID($A108,FIND("/",$A108)+1,20),FIND("/",MID($A108,FIND("/",$A108)+1,20))-1))),"")))</f>
        <v/>
      </c>
      <c r="D108">
        <f>IF(OR($A108="",$B108=""),"",IF(ISNUMBER($A108),MOD($A108,100),IFERROR(VALUE(TRIM(MID(MID($A108,FIND("/",$A108)+1,20),FIND("/",MID($A108,FIND("/",$A108)+1,20))+1,20))),"")))</f>
        <v/>
      </c>
      <c r="E108">
        <f>IF($A108="","",IF(OR($B108="",$C108="",$D108="",$B108&lt;1300,$B108&gt;1500,$C108&lt;1,$C108&gt;12,$D108&lt;1,$D108&gt;31),"نامعتبر",RIGHT("0000"&amp;$B108,4)&amp;"/"&amp;RIGHT("00"&amp;$C108,2)&amp;"/"&amp;RIGHT("00"&amp;$D108,2)))</f>
        <v/>
      </c>
      <c r="F108">
        <f>IF(OR($E108="",$E108="نامعتبر"),"",LEFT($E108,4)&amp;"/"&amp;MID($E108,6,2))</f>
        <v/>
      </c>
      <c r="G108">
        <f>IF(OR($E108="",$E108="نامعتبر",Entry!$D108=""),"",IF(ISNUMBER(FIND(" – ",Entry!$D108)),LEFT(Entry!$D108,FIND(" – ",Entry!$D108)-1),Entry!$D108))</f>
        <v/>
      </c>
      <c r="H108">
        <f>IF(Entry!$C108="","",Entry!$C108)</f>
        <v/>
      </c>
      <c r="I108">
        <f>IF(Entry!$F108="",0,Entry!$F108)</f>
        <v/>
      </c>
      <c r="J108">
        <f>IF(Entry!$G108="",0,Entry!$G108)</f>
        <v/>
      </c>
      <c r="K108">
        <f>IF(Entry!$H108="",0,Entry!$H108)</f>
        <v/>
      </c>
      <c r="L108">
        <f>IF(Entry!$K108="",0,Entry!$K108)</f>
        <v/>
      </c>
      <c r="M108">
        <f>IF($G108="","",COUNTA(Entry!$M108,Entry!$R108,Entry!$W108,Entry!$AB108,Entry!$AG108,Entry!$AL108,Entry!$AQ108,Entry!$AV108,Entry!$BA108,Entry!$BF108,Entry!$BK108,Entry!$BP108,Entry!$BU108,Entry!$BZ108,Entry!$CE108))</f>
        <v/>
      </c>
    </row>
    <row r="109">
      <c r="A109">
        <f>IF(Entry!$B109="","",Entry!$B109)</f>
        <v/>
      </c>
      <c r="B109">
        <f>IF($A109="","",IF(ISNUMBER($A109),IF(AND($A109&gt;=10000101,$A109&lt;=99991231),INT($A109/10000),""),IFERROR(VALUE(TRIM(LEFT($A109,FIND("/",$A109)-1))),"")))</f>
        <v/>
      </c>
      <c r="C109">
        <f>IF(OR($A109="",$B109=""),"",IF(ISNUMBER($A109),INT(MOD($A109,10000)/100),IFERROR(VALUE(TRIM(LEFT(MID($A109,FIND("/",$A109)+1,20),FIND("/",MID($A109,FIND("/",$A109)+1,20))-1))),"")))</f>
        <v/>
      </c>
      <c r="D109">
        <f>IF(OR($A109="",$B109=""),"",IF(ISNUMBER($A109),MOD($A109,100),IFERROR(VALUE(TRIM(MID(MID($A109,FIND("/",$A109)+1,20),FIND("/",MID($A109,FIND("/",$A109)+1,20))+1,20))),"")))</f>
        <v/>
      </c>
      <c r="E109">
        <f>IF($A109="","",IF(OR($B109="",$C109="",$D109="",$B109&lt;1300,$B109&gt;1500,$C109&lt;1,$C109&gt;12,$D109&lt;1,$D109&gt;31),"نامعتبر",RIGHT("0000"&amp;$B109,4)&amp;"/"&amp;RIGHT("00"&amp;$C109,2)&amp;"/"&amp;RIGHT("00"&amp;$D109,2)))</f>
        <v/>
      </c>
      <c r="F109">
        <f>IF(OR($E109="",$E109="نامعتبر"),"",LEFT($E109,4)&amp;"/"&amp;MID($E109,6,2))</f>
        <v/>
      </c>
      <c r="G109">
        <f>IF(OR($E109="",$E109="نامعتبر",Entry!$D109=""),"",IF(ISNUMBER(FIND(" – ",Entry!$D109)),LEFT(Entry!$D109,FIND(" – ",Entry!$D109)-1),Entry!$D109))</f>
        <v/>
      </c>
      <c r="H109">
        <f>IF(Entry!$C109="","",Entry!$C109)</f>
        <v/>
      </c>
      <c r="I109">
        <f>IF(Entry!$F109="",0,Entry!$F109)</f>
        <v/>
      </c>
      <c r="J109">
        <f>IF(Entry!$G109="",0,Entry!$G109)</f>
        <v/>
      </c>
      <c r="K109">
        <f>IF(Entry!$H109="",0,Entry!$H109)</f>
        <v/>
      </c>
      <c r="L109">
        <f>IF(Entry!$K109="",0,Entry!$K109)</f>
        <v/>
      </c>
      <c r="M109">
        <f>IF($G109="","",COUNTA(Entry!$M109,Entry!$R109,Entry!$W109,Entry!$AB109,Entry!$AG109,Entry!$AL109,Entry!$AQ109,Entry!$AV109,Entry!$BA109,Entry!$BF109,Entry!$BK109,Entry!$BP109,Entry!$BU109,Entry!$BZ109,Entry!$CE109))</f>
        <v/>
      </c>
    </row>
    <row r="110">
      <c r="A110">
        <f>IF(Entry!$B110="","",Entry!$B110)</f>
        <v/>
      </c>
      <c r="B110">
        <f>IF($A110="","",IF(ISNUMBER($A110),IF(AND($A110&gt;=10000101,$A110&lt;=99991231),INT($A110/10000),""),IFERROR(VALUE(TRIM(LEFT($A110,FIND("/",$A110)-1))),"")))</f>
        <v/>
      </c>
      <c r="C110">
        <f>IF(OR($A110="",$B110=""),"",IF(ISNUMBER($A110),INT(MOD($A110,10000)/100),IFERROR(VALUE(TRIM(LEFT(MID($A110,FIND("/",$A110)+1,20),FIND("/",MID($A110,FIND("/",$A110)+1,20))-1))),"")))</f>
        <v/>
      </c>
      <c r="D110">
        <f>IF(OR($A110="",$B110=""),"",IF(ISNUMBER($A110),MOD($A110,100),IFERROR(VALUE(TRIM(MID(MID($A110,FIND("/",$A110)+1,20),FIND("/",MID($A110,FIND("/",$A110)+1,20))+1,20))),"")))</f>
        <v/>
      </c>
      <c r="E110">
        <f>IF($A110="","",IF(OR($B110="",$C110="",$D110="",$B110&lt;1300,$B110&gt;1500,$C110&lt;1,$C110&gt;12,$D110&lt;1,$D110&gt;31),"نامعتبر",RIGHT("0000"&amp;$B110,4)&amp;"/"&amp;RIGHT("00"&amp;$C110,2)&amp;"/"&amp;RIGHT("00"&amp;$D110,2)))</f>
        <v/>
      </c>
      <c r="F110">
        <f>IF(OR($E110="",$E110="نامعتبر"),"",LEFT($E110,4)&amp;"/"&amp;MID($E110,6,2))</f>
        <v/>
      </c>
      <c r="G110">
        <f>IF(OR($E110="",$E110="نامعتبر",Entry!$D110=""),"",IF(ISNUMBER(FIND(" – ",Entry!$D110)),LEFT(Entry!$D110,FIND(" – ",Entry!$D110)-1),Entry!$D110))</f>
        <v/>
      </c>
      <c r="H110">
        <f>IF(Entry!$C110="","",Entry!$C110)</f>
        <v/>
      </c>
      <c r="I110">
        <f>IF(Entry!$F110="",0,Entry!$F110)</f>
        <v/>
      </c>
      <c r="J110">
        <f>IF(Entry!$G110="",0,Entry!$G110)</f>
        <v/>
      </c>
      <c r="K110">
        <f>IF(Entry!$H110="",0,Entry!$H110)</f>
        <v/>
      </c>
      <c r="L110">
        <f>IF(Entry!$K110="",0,Entry!$K110)</f>
        <v/>
      </c>
      <c r="M110">
        <f>IF($G110="","",COUNTA(Entry!$M110,Entry!$R110,Entry!$W110,Entry!$AB110,Entry!$AG110,Entry!$AL110,Entry!$AQ110,Entry!$AV110,Entry!$BA110,Entry!$BF110,Entry!$BK110,Entry!$BP110,Entry!$BU110,Entry!$BZ110,Entry!$CE110))</f>
        <v/>
      </c>
    </row>
    <row r="111">
      <c r="A111">
        <f>IF(Entry!$B111="","",Entry!$B111)</f>
        <v/>
      </c>
      <c r="B111">
        <f>IF($A111="","",IF(ISNUMBER($A111),IF(AND($A111&gt;=10000101,$A111&lt;=99991231),INT($A111/10000),""),IFERROR(VALUE(TRIM(LEFT($A111,FIND("/",$A111)-1))),"")))</f>
        <v/>
      </c>
      <c r="C111">
        <f>IF(OR($A111="",$B111=""),"",IF(ISNUMBER($A111),INT(MOD($A111,10000)/100),IFERROR(VALUE(TRIM(LEFT(MID($A111,FIND("/",$A111)+1,20),FIND("/",MID($A111,FIND("/",$A111)+1,20))-1))),"")))</f>
        <v/>
      </c>
      <c r="D111">
        <f>IF(OR($A111="",$B111=""),"",IF(ISNUMBER($A111),MOD($A111,100),IFERROR(VALUE(TRIM(MID(MID($A111,FIND("/",$A111)+1,20),FIND("/",MID($A111,FIND("/",$A111)+1,20))+1,20))),"")))</f>
        <v/>
      </c>
      <c r="E111">
        <f>IF($A111="","",IF(OR($B111="",$C111="",$D111="",$B111&lt;1300,$B111&gt;1500,$C111&lt;1,$C111&gt;12,$D111&lt;1,$D111&gt;31),"نامعتبر",RIGHT("0000"&amp;$B111,4)&amp;"/"&amp;RIGHT("00"&amp;$C111,2)&amp;"/"&amp;RIGHT("00"&amp;$D111,2)))</f>
        <v/>
      </c>
      <c r="F111">
        <f>IF(OR($E111="",$E111="نامعتبر"),"",LEFT($E111,4)&amp;"/"&amp;MID($E111,6,2))</f>
        <v/>
      </c>
      <c r="G111">
        <f>IF(OR($E111="",$E111="نامعتبر",Entry!$D111=""),"",IF(ISNUMBER(FIND(" – ",Entry!$D111)),LEFT(Entry!$D111,FIND(" – ",Entry!$D111)-1),Entry!$D111))</f>
        <v/>
      </c>
      <c r="H111">
        <f>IF(Entry!$C111="","",Entry!$C111)</f>
        <v/>
      </c>
      <c r="I111">
        <f>IF(Entry!$F111="",0,Entry!$F111)</f>
        <v/>
      </c>
      <c r="J111">
        <f>IF(Entry!$G111="",0,Entry!$G111)</f>
        <v/>
      </c>
      <c r="K111">
        <f>IF(Entry!$H111="",0,Entry!$H111)</f>
        <v/>
      </c>
      <c r="L111">
        <f>IF(Entry!$K111="",0,Entry!$K111)</f>
        <v/>
      </c>
      <c r="M111">
        <f>IF($G111="","",COUNTA(Entry!$M111,Entry!$R111,Entry!$W111,Entry!$AB111,Entry!$AG111,Entry!$AL111,Entry!$AQ111,Entry!$AV111,Entry!$BA111,Entry!$BF111,Entry!$BK111,Entry!$BP111,Entry!$BU111,Entry!$BZ111,Entry!$CE111))</f>
        <v/>
      </c>
    </row>
    <row r="112">
      <c r="A112">
        <f>IF(Entry!$B112="","",Entry!$B112)</f>
        <v/>
      </c>
      <c r="B112">
        <f>IF($A112="","",IF(ISNUMBER($A112),IF(AND($A112&gt;=10000101,$A112&lt;=99991231),INT($A112/10000),""),IFERROR(VALUE(TRIM(LEFT($A112,FIND("/",$A112)-1))),"")))</f>
        <v/>
      </c>
      <c r="C112">
        <f>IF(OR($A112="",$B112=""),"",IF(ISNUMBER($A112),INT(MOD($A112,10000)/100),IFERROR(VALUE(TRIM(LEFT(MID($A112,FIND("/",$A112)+1,20),FIND("/",MID($A112,FIND("/",$A112)+1,20))-1))),"")))</f>
        <v/>
      </c>
      <c r="D112">
        <f>IF(OR($A112="",$B112=""),"",IF(ISNUMBER($A112),MOD($A112,100),IFERROR(VALUE(TRIM(MID(MID($A112,FIND("/",$A112)+1,20),FIND("/",MID($A112,FIND("/",$A112)+1,20))+1,20))),"")))</f>
        <v/>
      </c>
      <c r="E112">
        <f>IF($A112="","",IF(OR($B112="",$C112="",$D112="",$B112&lt;1300,$B112&gt;1500,$C112&lt;1,$C112&gt;12,$D112&lt;1,$D112&gt;31),"نامعتبر",RIGHT("0000"&amp;$B112,4)&amp;"/"&amp;RIGHT("00"&amp;$C112,2)&amp;"/"&amp;RIGHT("00"&amp;$D112,2)))</f>
        <v/>
      </c>
      <c r="F112">
        <f>IF(OR($E112="",$E112="نامعتبر"),"",LEFT($E112,4)&amp;"/"&amp;MID($E112,6,2))</f>
        <v/>
      </c>
      <c r="G112">
        <f>IF(OR($E112="",$E112="نامعتبر",Entry!$D112=""),"",IF(ISNUMBER(FIND(" – ",Entry!$D112)),LEFT(Entry!$D112,FIND(" – ",Entry!$D112)-1),Entry!$D112))</f>
        <v/>
      </c>
      <c r="H112">
        <f>IF(Entry!$C112="","",Entry!$C112)</f>
        <v/>
      </c>
      <c r="I112">
        <f>IF(Entry!$F112="",0,Entry!$F112)</f>
        <v/>
      </c>
      <c r="J112">
        <f>IF(Entry!$G112="",0,Entry!$G112)</f>
        <v/>
      </c>
      <c r="K112">
        <f>IF(Entry!$H112="",0,Entry!$H112)</f>
        <v/>
      </c>
      <c r="L112">
        <f>IF(Entry!$K112="",0,Entry!$K112)</f>
        <v/>
      </c>
      <c r="M112">
        <f>IF($G112="","",COUNTA(Entry!$M112,Entry!$R112,Entry!$W112,Entry!$AB112,Entry!$AG112,Entry!$AL112,Entry!$AQ112,Entry!$AV112,Entry!$BA112,Entry!$BF112,Entry!$BK112,Entry!$BP112,Entry!$BU112,Entry!$BZ112,Entry!$CE112))</f>
        <v/>
      </c>
    </row>
    <row r="113">
      <c r="A113">
        <f>IF(Entry!$B113="","",Entry!$B113)</f>
        <v/>
      </c>
      <c r="B113">
        <f>IF($A113="","",IF(ISNUMBER($A113),IF(AND($A113&gt;=10000101,$A113&lt;=99991231),INT($A113/10000),""),IFERROR(VALUE(TRIM(LEFT($A113,FIND("/",$A113)-1))),"")))</f>
        <v/>
      </c>
      <c r="C113">
        <f>IF(OR($A113="",$B113=""),"",IF(ISNUMBER($A113),INT(MOD($A113,10000)/100),IFERROR(VALUE(TRIM(LEFT(MID($A113,FIND("/",$A113)+1,20),FIND("/",MID($A113,FIND("/",$A113)+1,20))-1))),"")))</f>
        <v/>
      </c>
      <c r="D113">
        <f>IF(OR($A113="",$B113=""),"",IF(ISNUMBER($A113),MOD($A113,100),IFERROR(VALUE(TRIM(MID(MID($A113,FIND("/",$A113)+1,20),FIND("/",MID($A113,FIND("/",$A113)+1,20))+1,20))),"")))</f>
        <v/>
      </c>
      <c r="E113">
        <f>IF($A113="","",IF(OR($B113="",$C113="",$D113="",$B113&lt;1300,$B113&gt;1500,$C113&lt;1,$C113&gt;12,$D113&lt;1,$D113&gt;31),"نامعتبر",RIGHT("0000"&amp;$B113,4)&amp;"/"&amp;RIGHT("00"&amp;$C113,2)&amp;"/"&amp;RIGHT("00"&amp;$D113,2)))</f>
        <v/>
      </c>
      <c r="F113">
        <f>IF(OR($E113="",$E113="نامعتبر"),"",LEFT($E113,4)&amp;"/"&amp;MID($E113,6,2))</f>
        <v/>
      </c>
      <c r="G113">
        <f>IF(OR($E113="",$E113="نامعتبر",Entry!$D113=""),"",IF(ISNUMBER(FIND(" – ",Entry!$D113)),LEFT(Entry!$D113,FIND(" – ",Entry!$D113)-1),Entry!$D113))</f>
        <v/>
      </c>
      <c r="H113">
        <f>IF(Entry!$C113="","",Entry!$C113)</f>
        <v/>
      </c>
      <c r="I113">
        <f>IF(Entry!$F113="",0,Entry!$F113)</f>
        <v/>
      </c>
      <c r="J113">
        <f>IF(Entry!$G113="",0,Entry!$G113)</f>
        <v/>
      </c>
      <c r="K113">
        <f>IF(Entry!$H113="",0,Entry!$H113)</f>
        <v/>
      </c>
      <c r="L113">
        <f>IF(Entry!$K113="",0,Entry!$K113)</f>
        <v/>
      </c>
      <c r="M113">
        <f>IF($G113="","",COUNTA(Entry!$M113,Entry!$R113,Entry!$W113,Entry!$AB113,Entry!$AG113,Entry!$AL113,Entry!$AQ113,Entry!$AV113,Entry!$BA113,Entry!$BF113,Entry!$BK113,Entry!$BP113,Entry!$BU113,Entry!$BZ113,Entry!$CE113))</f>
        <v/>
      </c>
    </row>
    <row r="114">
      <c r="A114">
        <f>IF(Entry!$B114="","",Entry!$B114)</f>
        <v/>
      </c>
      <c r="B114">
        <f>IF($A114="","",IF(ISNUMBER($A114),IF(AND($A114&gt;=10000101,$A114&lt;=99991231),INT($A114/10000),""),IFERROR(VALUE(TRIM(LEFT($A114,FIND("/",$A114)-1))),"")))</f>
        <v/>
      </c>
      <c r="C114">
        <f>IF(OR($A114="",$B114=""),"",IF(ISNUMBER($A114),INT(MOD($A114,10000)/100),IFERROR(VALUE(TRIM(LEFT(MID($A114,FIND("/",$A114)+1,20),FIND("/",MID($A114,FIND("/",$A114)+1,20))-1))),"")))</f>
        <v/>
      </c>
      <c r="D114">
        <f>IF(OR($A114="",$B114=""),"",IF(ISNUMBER($A114),MOD($A114,100),IFERROR(VALUE(TRIM(MID(MID($A114,FIND("/",$A114)+1,20),FIND("/",MID($A114,FIND("/",$A114)+1,20))+1,20))),"")))</f>
        <v/>
      </c>
      <c r="E114">
        <f>IF($A114="","",IF(OR($B114="",$C114="",$D114="",$B114&lt;1300,$B114&gt;1500,$C114&lt;1,$C114&gt;12,$D114&lt;1,$D114&gt;31),"نامعتبر",RIGHT("0000"&amp;$B114,4)&amp;"/"&amp;RIGHT("00"&amp;$C114,2)&amp;"/"&amp;RIGHT("00"&amp;$D114,2)))</f>
        <v/>
      </c>
      <c r="F114">
        <f>IF(OR($E114="",$E114="نامعتبر"),"",LEFT($E114,4)&amp;"/"&amp;MID($E114,6,2))</f>
        <v/>
      </c>
      <c r="G114">
        <f>IF(OR($E114="",$E114="نامعتبر",Entry!$D114=""),"",IF(ISNUMBER(FIND(" – ",Entry!$D114)),LEFT(Entry!$D114,FIND(" – ",Entry!$D114)-1),Entry!$D114))</f>
        <v/>
      </c>
      <c r="H114">
        <f>IF(Entry!$C114="","",Entry!$C114)</f>
        <v/>
      </c>
      <c r="I114">
        <f>IF(Entry!$F114="",0,Entry!$F114)</f>
        <v/>
      </c>
      <c r="J114">
        <f>IF(Entry!$G114="",0,Entry!$G114)</f>
        <v/>
      </c>
      <c r="K114">
        <f>IF(Entry!$H114="",0,Entry!$H114)</f>
        <v/>
      </c>
      <c r="L114">
        <f>IF(Entry!$K114="",0,Entry!$K114)</f>
        <v/>
      </c>
      <c r="M114">
        <f>IF($G114="","",COUNTA(Entry!$M114,Entry!$R114,Entry!$W114,Entry!$AB114,Entry!$AG114,Entry!$AL114,Entry!$AQ114,Entry!$AV114,Entry!$BA114,Entry!$BF114,Entry!$BK114,Entry!$BP114,Entry!$BU114,Entry!$BZ114,Entry!$CE114))</f>
        <v/>
      </c>
    </row>
    <row r="115">
      <c r="A115">
        <f>IF(Entry!$B115="","",Entry!$B115)</f>
        <v/>
      </c>
      <c r="B115">
        <f>IF($A115="","",IF(ISNUMBER($A115),IF(AND($A115&gt;=10000101,$A115&lt;=99991231),INT($A115/10000),""),IFERROR(VALUE(TRIM(LEFT($A115,FIND("/",$A115)-1))),"")))</f>
        <v/>
      </c>
      <c r="C115">
        <f>IF(OR($A115="",$B115=""),"",IF(ISNUMBER($A115),INT(MOD($A115,10000)/100),IFERROR(VALUE(TRIM(LEFT(MID($A115,FIND("/",$A115)+1,20),FIND("/",MID($A115,FIND("/",$A115)+1,20))-1))),"")))</f>
        <v/>
      </c>
      <c r="D115">
        <f>IF(OR($A115="",$B115=""),"",IF(ISNUMBER($A115),MOD($A115,100),IFERROR(VALUE(TRIM(MID(MID($A115,FIND("/",$A115)+1,20),FIND("/",MID($A115,FIND("/",$A115)+1,20))+1,20))),"")))</f>
        <v/>
      </c>
      <c r="E115">
        <f>IF($A115="","",IF(OR($B115="",$C115="",$D115="",$B115&lt;1300,$B115&gt;1500,$C115&lt;1,$C115&gt;12,$D115&lt;1,$D115&gt;31),"نامعتبر",RIGHT("0000"&amp;$B115,4)&amp;"/"&amp;RIGHT("00"&amp;$C115,2)&amp;"/"&amp;RIGHT("00"&amp;$D115,2)))</f>
        <v/>
      </c>
      <c r="F115">
        <f>IF(OR($E115="",$E115="نامعتبر"),"",LEFT($E115,4)&amp;"/"&amp;MID($E115,6,2))</f>
        <v/>
      </c>
      <c r="G115">
        <f>IF(OR($E115="",$E115="نامعتبر",Entry!$D115=""),"",IF(ISNUMBER(FIND(" – ",Entry!$D115)),LEFT(Entry!$D115,FIND(" – ",Entry!$D115)-1),Entry!$D115))</f>
        <v/>
      </c>
      <c r="H115">
        <f>IF(Entry!$C115="","",Entry!$C115)</f>
        <v/>
      </c>
      <c r="I115">
        <f>IF(Entry!$F115="",0,Entry!$F115)</f>
        <v/>
      </c>
      <c r="J115">
        <f>IF(Entry!$G115="",0,Entry!$G115)</f>
        <v/>
      </c>
      <c r="K115">
        <f>IF(Entry!$H115="",0,Entry!$H115)</f>
        <v/>
      </c>
      <c r="L115">
        <f>IF(Entry!$K115="",0,Entry!$K115)</f>
        <v/>
      </c>
      <c r="M115">
        <f>IF($G115="","",COUNTA(Entry!$M115,Entry!$R115,Entry!$W115,Entry!$AB115,Entry!$AG115,Entry!$AL115,Entry!$AQ115,Entry!$AV115,Entry!$BA115,Entry!$BF115,Entry!$BK115,Entry!$BP115,Entry!$BU115,Entry!$BZ115,Entry!$CE115))</f>
        <v/>
      </c>
    </row>
    <row r="116">
      <c r="A116">
        <f>IF(Entry!$B116="","",Entry!$B116)</f>
        <v/>
      </c>
      <c r="B116">
        <f>IF($A116="","",IF(ISNUMBER($A116),IF(AND($A116&gt;=10000101,$A116&lt;=99991231),INT($A116/10000),""),IFERROR(VALUE(TRIM(LEFT($A116,FIND("/",$A116)-1))),"")))</f>
        <v/>
      </c>
      <c r="C116">
        <f>IF(OR($A116="",$B116=""),"",IF(ISNUMBER($A116),INT(MOD($A116,10000)/100),IFERROR(VALUE(TRIM(LEFT(MID($A116,FIND("/",$A116)+1,20),FIND("/",MID($A116,FIND("/",$A116)+1,20))-1))),"")))</f>
        <v/>
      </c>
      <c r="D116">
        <f>IF(OR($A116="",$B116=""),"",IF(ISNUMBER($A116),MOD($A116,100),IFERROR(VALUE(TRIM(MID(MID($A116,FIND("/",$A116)+1,20),FIND("/",MID($A116,FIND("/",$A116)+1,20))+1,20))),"")))</f>
        <v/>
      </c>
      <c r="E116">
        <f>IF($A116="","",IF(OR($B116="",$C116="",$D116="",$B116&lt;1300,$B116&gt;1500,$C116&lt;1,$C116&gt;12,$D116&lt;1,$D116&gt;31),"نامعتبر",RIGHT("0000"&amp;$B116,4)&amp;"/"&amp;RIGHT("00"&amp;$C116,2)&amp;"/"&amp;RIGHT("00"&amp;$D116,2)))</f>
        <v/>
      </c>
      <c r="F116">
        <f>IF(OR($E116="",$E116="نامعتبر"),"",LEFT($E116,4)&amp;"/"&amp;MID($E116,6,2))</f>
        <v/>
      </c>
      <c r="G116">
        <f>IF(OR($E116="",$E116="نامعتبر",Entry!$D116=""),"",IF(ISNUMBER(FIND(" – ",Entry!$D116)),LEFT(Entry!$D116,FIND(" – ",Entry!$D116)-1),Entry!$D116))</f>
        <v/>
      </c>
      <c r="H116">
        <f>IF(Entry!$C116="","",Entry!$C116)</f>
        <v/>
      </c>
      <c r="I116">
        <f>IF(Entry!$F116="",0,Entry!$F116)</f>
        <v/>
      </c>
      <c r="J116">
        <f>IF(Entry!$G116="",0,Entry!$G116)</f>
        <v/>
      </c>
      <c r="K116">
        <f>IF(Entry!$H116="",0,Entry!$H116)</f>
        <v/>
      </c>
      <c r="L116">
        <f>IF(Entry!$K116="",0,Entry!$K116)</f>
        <v/>
      </c>
      <c r="M116">
        <f>IF($G116="","",COUNTA(Entry!$M116,Entry!$R116,Entry!$W116,Entry!$AB116,Entry!$AG116,Entry!$AL116,Entry!$AQ116,Entry!$AV116,Entry!$BA116,Entry!$BF116,Entry!$BK116,Entry!$BP116,Entry!$BU116,Entry!$BZ116,Entry!$CE116))</f>
        <v/>
      </c>
    </row>
    <row r="117">
      <c r="A117">
        <f>IF(Entry!$B117="","",Entry!$B117)</f>
        <v/>
      </c>
      <c r="B117">
        <f>IF($A117="","",IF(ISNUMBER($A117),IF(AND($A117&gt;=10000101,$A117&lt;=99991231),INT($A117/10000),""),IFERROR(VALUE(TRIM(LEFT($A117,FIND("/",$A117)-1))),"")))</f>
        <v/>
      </c>
      <c r="C117">
        <f>IF(OR($A117="",$B117=""),"",IF(ISNUMBER($A117),INT(MOD($A117,10000)/100),IFERROR(VALUE(TRIM(LEFT(MID($A117,FIND("/",$A117)+1,20),FIND("/",MID($A117,FIND("/",$A117)+1,20))-1))),"")))</f>
        <v/>
      </c>
      <c r="D117">
        <f>IF(OR($A117="",$B117=""),"",IF(ISNUMBER($A117),MOD($A117,100),IFERROR(VALUE(TRIM(MID(MID($A117,FIND("/",$A117)+1,20),FIND("/",MID($A117,FIND("/",$A117)+1,20))+1,20))),"")))</f>
        <v/>
      </c>
      <c r="E117">
        <f>IF($A117="","",IF(OR($B117="",$C117="",$D117="",$B117&lt;1300,$B117&gt;1500,$C117&lt;1,$C117&gt;12,$D117&lt;1,$D117&gt;31),"نامعتبر",RIGHT("0000"&amp;$B117,4)&amp;"/"&amp;RIGHT("00"&amp;$C117,2)&amp;"/"&amp;RIGHT("00"&amp;$D117,2)))</f>
        <v/>
      </c>
      <c r="F117">
        <f>IF(OR($E117="",$E117="نامعتبر"),"",LEFT($E117,4)&amp;"/"&amp;MID($E117,6,2))</f>
        <v/>
      </c>
      <c r="G117">
        <f>IF(OR($E117="",$E117="نامعتبر",Entry!$D117=""),"",IF(ISNUMBER(FIND(" – ",Entry!$D117)),LEFT(Entry!$D117,FIND(" – ",Entry!$D117)-1),Entry!$D117))</f>
        <v/>
      </c>
      <c r="H117">
        <f>IF(Entry!$C117="","",Entry!$C117)</f>
        <v/>
      </c>
      <c r="I117">
        <f>IF(Entry!$F117="",0,Entry!$F117)</f>
        <v/>
      </c>
      <c r="J117">
        <f>IF(Entry!$G117="",0,Entry!$G117)</f>
        <v/>
      </c>
      <c r="K117">
        <f>IF(Entry!$H117="",0,Entry!$H117)</f>
        <v/>
      </c>
      <c r="L117">
        <f>IF(Entry!$K117="",0,Entry!$K117)</f>
        <v/>
      </c>
      <c r="M117">
        <f>IF($G117="","",COUNTA(Entry!$M117,Entry!$R117,Entry!$W117,Entry!$AB117,Entry!$AG117,Entry!$AL117,Entry!$AQ117,Entry!$AV117,Entry!$BA117,Entry!$BF117,Entry!$BK117,Entry!$BP117,Entry!$BU117,Entry!$BZ117,Entry!$CE117))</f>
        <v/>
      </c>
    </row>
    <row r="118">
      <c r="A118">
        <f>IF(Entry!$B118="","",Entry!$B118)</f>
        <v/>
      </c>
      <c r="B118">
        <f>IF($A118="","",IF(ISNUMBER($A118),IF(AND($A118&gt;=10000101,$A118&lt;=99991231),INT($A118/10000),""),IFERROR(VALUE(TRIM(LEFT($A118,FIND("/",$A118)-1))),"")))</f>
        <v/>
      </c>
      <c r="C118">
        <f>IF(OR($A118="",$B118=""),"",IF(ISNUMBER($A118),INT(MOD($A118,10000)/100),IFERROR(VALUE(TRIM(LEFT(MID($A118,FIND("/",$A118)+1,20),FIND("/",MID($A118,FIND("/",$A118)+1,20))-1))),"")))</f>
        <v/>
      </c>
      <c r="D118">
        <f>IF(OR($A118="",$B118=""),"",IF(ISNUMBER($A118),MOD($A118,100),IFERROR(VALUE(TRIM(MID(MID($A118,FIND("/",$A118)+1,20),FIND("/",MID($A118,FIND("/",$A118)+1,20))+1,20))),"")))</f>
        <v/>
      </c>
      <c r="E118">
        <f>IF($A118="","",IF(OR($B118="",$C118="",$D118="",$B118&lt;1300,$B118&gt;1500,$C118&lt;1,$C118&gt;12,$D118&lt;1,$D118&gt;31),"نامعتبر",RIGHT("0000"&amp;$B118,4)&amp;"/"&amp;RIGHT("00"&amp;$C118,2)&amp;"/"&amp;RIGHT("00"&amp;$D118,2)))</f>
        <v/>
      </c>
      <c r="F118">
        <f>IF(OR($E118="",$E118="نامعتبر"),"",LEFT($E118,4)&amp;"/"&amp;MID($E118,6,2))</f>
        <v/>
      </c>
      <c r="G118">
        <f>IF(OR($E118="",$E118="نامعتبر",Entry!$D118=""),"",IF(ISNUMBER(FIND(" – ",Entry!$D118)),LEFT(Entry!$D118,FIND(" – ",Entry!$D118)-1),Entry!$D118))</f>
        <v/>
      </c>
      <c r="H118">
        <f>IF(Entry!$C118="","",Entry!$C118)</f>
        <v/>
      </c>
      <c r="I118">
        <f>IF(Entry!$F118="",0,Entry!$F118)</f>
        <v/>
      </c>
      <c r="J118">
        <f>IF(Entry!$G118="",0,Entry!$G118)</f>
        <v/>
      </c>
      <c r="K118">
        <f>IF(Entry!$H118="",0,Entry!$H118)</f>
        <v/>
      </c>
      <c r="L118">
        <f>IF(Entry!$K118="",0,Entry!$K118)</f>
        <v/>
      </c>
      <c r="M118">
        <f>IF($G118="","",COUNTA(Entry!$M118,Entry!$R118,Entry!$W118,Entry!$AB118,Entry!$AG118,Entry!$AL118,Entry!$AQ118,Entry!$AV118,Entry!$BA118,Entry!$BF118,Entry!$BK118,Entry!$BP118,Entry!$BU118,Entry!$BZ118,Entry!$CE118))</f>
        <v/>
      </c>
    </row>
    <row r="119">
      <c r="A119">
        <f>IF(Entry!$B119="","",Entry!$B119)</f>
        <v/>
      </c>
      <c r="B119">
        <f>IF($A119="","",IF(ISNUMBER($A119),IF(AND($A119&gt;=10000101,$A119&lt;=99991231),INT($A119/10000),""),IFERROR(VALUE(TRIM(LEFT($A119,FIND("/",$A119)-1))),"")))</f>
        <v/>
      </c>
      <c r="C119">
        <f>IF(OR($A119="",$B119=""),"",IF(ISNUMBER($A119),INT(MOD($A119,10000)/100),IFERROR(VALUE(TRIM(LEFT(MID($A119,FIND("/",$A119)+1,20),FIND("/",MID($A119,FIND("/",$A119)+1,20))-1))),"")))</f>
        <v/>
      </c>
      <c r="D119">
        <f>IF(OR($A119="",$B119=""),"",IF(ISNUMBER($A119),MOD($A119,100),IFERROR(VALUE(TRIM(MID(MID($A119,FIND("/",$A119)+1,20),FIND("/",MID($A119,FIND("/",$A119)+1,20))+1,20))),"")))</f>
        <v/>
      </c>
      <c r="E119">
        <f>IF($A119="","",IF(OR($B119="",$C119="",$D119="",$B119&lt;1300,$B119&gt;1500,$C119&lt;1,$C119&gt;12,$D119&lt;1,$D119&gt;31),"نامعتبر",RIGHT("0000"&amp;$B119,4)&amp;"/"&amp;RIGHT("00"&amp;$C119,2)&amp;"/"&amp;RIGHT("00"&amp;$D119,2)))</f>
        <v/>
      </c>
      <c r="F119">
        <f>IF(OR($E119="",$E119="نامعتبر"),"",LEFT($E119,4)&amp;"/"&amp;MID($E119,6,2))</f>
        <v/>
      </c>
      <c r="G119">
        <f>IF(OR($E119="",$E119="نامعتبر",Entry!$D119=""),"",IF(ISNUMBER(FIND(" – ",Entry!$D119)),LEFT(Entry!$D119,FIND(" – ",Entry!$D119)-1),Entry!$D119))</f>
        <v/>
      </c>
      <c r="H119">
        <f>IF(Entry!$C119="","",Entry!$C119)</f>
        <v/>
      </c>
      <c r="I119">
        <f>IF(Entry!$F119="",0,Entry!$F119)</f>
        <v/>
      </c>
      <c r="J119">
        <f>IF(Entry!$G119="",0,Entry!$G119)</f>
        <v/>
      </c>
      <c r="K119">
        <f>IF(Entry!$H119="",0,Entry!$H119)</f>
        <v/>
      </c>
      <c r="L119">
        <f>IF(Entry!$K119="",0,Entry!$K119)</f>
        <v/>
      </c>
      <c r="M119">
        <f>IF($G119="","",COUNTA(Entry!$M119,Entry!$R119,Entry!$W119,Entry!$AB119,Entry!$AG119,Entry!$AL119,Entry!$AQ119,Entry!$AV119,Entry!$BA119,Entry!$BF119,Entry!$BK119,Entry!$BP119,Entry!$BU119,Entry!$BZ119,Entry!$CE119))</f>
        <v/>
      </c>
    </row>
    <row r="120">
      <c r="A120">
        <f>IF(Entry!$B120="","",Entry!$B120)</f>
        <v/>
      </c>
      <c r="B120">
        <f>IF($A120="","",IF(ISNUMBER($A120),IF(AND($A120&gt;=10000101,$A120&lt;=99991231),INT($A120/10000),""),IFERROR(VALUE(TRIM(LEFT($A120,FIND("/",$A120)-1))),"")))</f>
        <v/>
      </c>
      <c r="C120">
        <f>IF(OR($A120="",$B120=""),"",IF(ISNUMBER($A120),INT(MOD($A120,10000)/100),IFERROR(VALUE(TRIM(LEFT(MID($A120,FIND("/",$A120)+1,20),FIND("/",MID($A120,FIND("/",$A120)+1,20))-1))),"")))</f>
        <v/>
      </c>
      <c r="D120">
        <f>IF(OR($A120="",$B120=""),"",IF(ISNUMBER($A120),MOD($A120,100),IFERROR(VALUE(TRIM(MID(MID($A120,FIND("/",$A120)+1,20),FIND("/",MID($A120,FIND("/",$A120)+1,20))+1,20))),"")))</f>
        <v/>
      </c>
      <c r="E120">
        <f>IF($A120="","",IF(OR($B120="",$C120="",$D120="",$B120&lt;1300,$B120&gt;1500,$C120&lt;1,$C120&gt;12,$D120&lt;1,$D120&gt;31),"نامعتبر",RIGHT("0000"&amp;$B120,4)&amp;"/"&amp;RIGHT("00"&amp;$C120,2)&amp;"/"&amp;RIGHT("00"&amp;$D120,2)))</f>
        <v/>
      </c>
      <c r="F120">
        <f>IF(OR($E120="",$E120="نامعتبر"),"",LEFT($E120,4)&amp;"/"&amp;MID($E120,6,2))</f>
        <v/>
      </c>
      <c r="G120">
        <f>IF(OR($E120="",$E120="نامعتبر",Entry!$D120=""),"",IF(ISNUMBER(FIND(" – ",Entry!$D120)),LEFT(Entry!$D120,FIND(" – ",Entry!$D120)-1),Entry!$D120))</f>
        <v/>
      </c>
      <c r="H120">
        <f>IF(Entry!$C120="","",Entry!$C120)</f>
        <v/>
      </c>
      <c r="I120">
        <f>IF(Entry!$F120="",0,Entry!$F120)</f>
        <v/>
      </c>
      <c r="J120">
        <f>IF(Entry!$G120="",0,Entry!$G120)</f>
        <v/>
      </c>
      <c r="K120">
        <f>IF(Entry!$H120="",0,Entry!$H120)</f>
        <v/>
      </c>
      <c r="L120">
        <f>IF(Entry!$K120="",0,Entry!$K120)</f>
        <v/>
      </c>
      <c r="M120">
        <f>IF($G120="","",COUNTA(Entry!$M120,Entry!$R120,Entry!$W120,Entry!$AB120,Entry!$AG120,Entry!$AL120,Entry!$AQ120,Entry!$AV120,Entry!$BA120,Entry!$BF120,Entry!$BK120,Entry!$BP120,Entry!$BU120,Entry!$BZ120,Entry!$CE120))</f>
        <v/>
      </c>
    </row>
    <row r="121">
      <c r="A121">
        <f>IF(Entry!$B121="","",Entry!$B121)</f>
        <v/>
      </c>
      <c r="B121">
        <f>IF($A121="","",IF(ISNUMBER($A121),IF(AND($A121&gt;=10000101,$A121&lt;=99991231),INT($A121/10000),""),IFERROR(VALUE(TRIM(LEFT($A121,FIND("/",$A121)-1))),"")))</f>
        <v/>
      </c>
      <c r="C121">
        <f>IF(OR($A121="",$B121=""),"",IF(ISNUMBER($A121),INT(MOD($A121,10000)/100),IFERROR(VALUE(TRIM(LEFT(MID($A121,FIND("/",$A121)+1,20),FIND("/",MID($A121,FIND("/",$A121)+1,20))-1))),"")))</f>
        <v/>
      </c>
      <c r="D121">
        <f>IF(OR($A121="",$B121=""),"",IF(ISNUMBER($A121),MOD($A121,100),IFERROR(VALUE(TRIM(MID(MID($A121,FIND("/",$A121)+1,20),FIND("/",MID($A121,FIND("/",$A121)+1,20))+1,20))),"")))</f>
        <v/>
      </c>
      <c r="E121">
        <f>IF($A121="","",IF(OR($B121="",$C121="",$D121="",$B121&lt;1300,$B121&gt;1500,$C121&lt;1,$C121&gt;12,$D121&lt;1,$D121&gt;31),"نامعتبر",RIGHT("0000"&amp;$B121,4)&amp;"/"&amp;RIGHT("00"&amp;$C121,2)&amp;"/"&amp;RIGHT("00"&amp;$D121,2)))</f>
        <v/>
      </c>
      <c r="F121">
        <f>IF(OR($E121="",$E121="نامعتبر"),"",LEFT($E121,4)&amp;"/"&amp;MID($E121,6,2))</f>
        <v/>
      </c>
      <c r="G121">
        <f>IF(OR($E121="",$E121="نامعتبر",Entry!$D121=""),"",IF(ISNUMBER(FIND(" – ",Entry!$D121)),LEFT(Entry!$D121,FIND(" – ",Entry!$D121)-1),Entry!$D121))</f>
        <v/>
      </c>
      <c r="H121">
        <f>IF(Entry!$C121="","",Entry!$C121)</f>
        <v/>
      </c>
      <c r="I121">
        <f>IF(Entry!$F121="",0,Entry!$F121)</f>
        <v/>
      </c>
      <c r="J121">
        <f>IF(Entry!$G121="",0,Entry!$G121)</f>
        <v/>
      </c>
      <c r="K121">
        <f>IF(Entry!$H121="",0,Entry!$H121)</f>
        <v/>
      </c>
      <c r="L121">
        <f>IF(Entry!$K121="",0,Entry!$K121)</f>
        <v/>
      </c>
      <c r="M121">
        <f>IF($G121="","",COUNTA(Entry!$M121,Entry!$R121,Entry!$W121,Entry!$AB121,Entry!$AG121,Entry!$AL121,Entry!$AQ121,Entry!$AV121,Entry!$BA121,Entry!$BF121,Entry!$BK121,Entry!$BP121,Entry!$BU121,Entry!$BZ121,Entry!$CE121))</f>
        <v/>
      </c>
    </row>
    <row r="122">
      <c r="A122">
        <f>IF(Entry!$B122="","",Entry!$B122)</f>
        <v/>
      </c>
      <c r="B122">
        <f>IF($A122="","",IF(ISNUMBER($A122),IF(AND($A122&gt;=10000101,$A122&lt;=99991231),INT($A122/10000),""),IFERROR(VALUE(TRIM(LEFT($A122,FIND("/",$A122)-1))),"")))</f>
        <v/>
      </c>
      <c r="C122">
        <f>IF(OR($A122="",$B122=""),"",IF(ISNUMBER($A122),INT(MOD($A122,10000)/100),IFERROR(VALUE(TRIM(LEFT(MID($A122,FIND("/",$A122)+1,20),FIND("/",MID($A122,FIND("/",$A122)+1,20))-1))),"")))</f>
        <v/>
      </c>
      <c r="D122">
        <f>IF(OR($A122="",$B122=""),"",IF(ISNUMBER($A122),MOD($A122,100),IFERROR(VALUE(TRIM(MID(MID($A122,FIND("/",$A122)+1,20),FIND("/",MID($A122,FIND("/",$A122)+1,20))+1,20))),"")))</f>
        <v/>
      </c>
      <c r="E122">
        <f>IF($A122="","",IF(OR($B122="",$C122="",$D122="",$B122&lt;1300,$B122&gt;1500,$C122&lt;1,$C122&gt;12,$D122&lt;1,$D122&gt;31),"نامعتبر",RIGHT("0000"&amp;$B122,4)&amp;"/"&amp;RIGHT("00"&amp;$C122,2)&amp;"/"&amp;RIGHT("00"&amp;$D122,2)))</f>
        <v/>
      </c>
      <c r="F122">
        <f>IF(OR($E122="",$E122="نامعتبر"),"",LEFT($E122,4)&amp;"/"&amp;MID($E122,6,2))</f>
        <v/>
      </c>
      <c r="G122">
        <f>IF(OR($E122="",$E122="نامعتبر",Entry!$D122=""),"",IF(ISNUMBER(FIND(" – ",Entry!$D122)),LEFT(Entry!$D122,FIND(" – ",Entry!$D122)-1),Entry!$D122))</f>
        <v/>
      </c>
      <c r="H122">
        <f>IF(Entry!$C122="","",Entry!$C122)</f>
        <v/>
      </c>
      <c r="I122">
        <f>IF(Entry!$F122="",0,Entry!$F122)</f>
        <v/>
      </c>
      <c r="J122">
        <f>IF(Entry!$G122="",0,Entry!$G122)</f>
        <v/>
      </c>
      <c r="K122">
        <f>IF(Entry!$H122="",0,Entry!$H122)</f>
        <v/>
      </c>
      <c r="L122">
        <f>IF(Entry!$K122="",0,Entry!$K122)</f>
        <v/>
      </c>
      <c r="M122">
        <f>IF($G122="","",COUNTA(Entry!$M122,Entry!$R122,Entry!$W122,Entry!$AB122,Entry!$AG122,Entry!$AL122,Entry!$AQ122,Entry!$AV122,Entry!$BA122,Entry!$BF122,Entry!$BK122,Entry!$BP122,Entry!$BU122,Entry!$BZ122,Entry!$CE122))</f>
        <v/>
      </c>
    </row>
    <row r="123">
      <c r="A123">
        <f>IF(Entry!$B123="","",Entry!$B123)</f>
        <v/>
      </c>
      <c r="B123">
        <f>IF($A123="","",IF(ISNUMBER($A123),IF(AND($A123&gt;=10000101,$A123&lt;=99991231),INT($A123/10000),""),IFERROR(VALUE(TRIM(LEFT($A123,FIND("/",$A123)-1))),"")))</f>
        <v/>
      </c>
      <c r="C123">
        <f>IF(OR($A123="",$B123=""),"",IF(ISNUMBER($A123),INT(MOD($A123,10000)/100),IFERROR(VALUE(TRIM(LEFT(MID($A123,FIND("/",$A123)+1,20),FIND("/",MID($A123,FIND("/",$A123)+1,20))-1))),"")))</f>
        <v/>
      </c>
      <c r="D123">
        <f>IF(OR($A123="",$B123=""),"",IF(ISNUMBER($A123),MOD($A123,100),IFERROR(VALUE(TRIM(MID(MID($A123,FIND("/",$A123)+1,20),FIND("/",MID($A123,FIND("/",$A123)+1,20))+1,20))),"")))</f>
        <v/>
      </c>
      <c r="E123">
        <f>IF($A123="","",IF(OR($B123="",$C123="",$D123="",$B123&lt;1300,$B123&gt;1500,$C123&lt;1,$C123&gt;12,$D123&lt;1,$D123&gt;31),"نامعتبر",RIGHT("0000"&amp;$B123,4)&amp;"/"&amp;RIGHT("00"&amp;$C123,2)&amp;"/"&amp;RIGHT("00"&amp;$D123,2)))</f>
        <v/>
      </c>
      <c r="F123">
        <f>IF(OR($E123="",$E123="نامعتبر"),"",LEFT($E123,4)&amp;"/"&amp;MID($E123,6,2))</f>
        <v/>
      </c>
      <c r="G123">
        <f>IF(OR($E123="",$E123="نامعتبر",Entry!$D123=""),"",IF(ISNUMBER(FIND(" – ",Entry!$D123)),LEFT(Entry!$D123,FIND(" – ",Entry!$D123)-1),Entry!$D123))</f>
        <v/>
      </c>
      <c r="H123">
        <f>IF(Entry!$C123="","",Entry!$C123)</f>
        <v/>
      </c>
      <c r="I123">
        <f>IF(Entry!$F123="",0,Entry!$F123)</f>
        <v/>
      </c>
      <c r="J123">
        <f>IF(Entry!$G123="",0,Entry!$G123)</f>
        <v/>
      </c>
      <c r="K123">
        <f>IF(Entry!$H123="",0,Entry!$H123)</f>
        <v/>
      </c>
      <c r="L123">
        <f>IF(Entry!$K123="",0,Entry!$K123)</f>
        <v/>
      </c>
      <c r="M123">
        <f>IF($G123="","",COUNTA(Entry!$M123,Entry!$R123,Entry!$W123,Entry!$AB123,Entry!$AG123,Entry!$AL123,Entry!$AQ123,Entry!$AV123,Entry!$BA123,Entry!$BF123,Entry!$BK123,Entry!$BP123,Entry!$BU123,Entry!$BZ123,Entry!$CE123))</f>
        <v/>
      </c>
    </row>
    <row r="124">
      <c r="A124">
        <f>IF(Entry!$B124="","",Entry!$B124)</f>
        <v/>
      </c>
      <c r="B124">
        <f>IF($A124="","",IF(ISNUMBER($A124),IF(AND($A124&gt;=10000101,$A124&lt;=99991231),INT($A124/10000),""),IFERROR(VALUE(TRIM(LEFT($A124,FIND("/",$A124)-1))),"")))</f>
        <v/>
      </c>
      <c r="C124">
        <f>IF(OR($A124="",$B124=""),"",IF(ISNUMBER($A124),INT(MOD($A124,10000)/100),IFERROR(VALUE(TRIM(LEFT(MID($A124,FIND("/",$A124)+1,20),FIND("/",MID($A124,FIND("/",$A124)+1,20))-1))),"")))</f>
        <v/>
      </c>
      <c r="D124">
        <f>IF(OR($A124="",$B124=""),"",IF(ISNUMBER($A124),MOD($A124,100),IFERROR(VALUE(TRIM(MID(MID($A124,FIND("/",$A124)+1,20),FIND("/",MID($A124,FIND("/",$A124)+1,20))+1,20))),"")))</f>
        <v/>
      </c>
      <c r="E124">
        <f>IF($A124="","",IF(OR($B124="",$C124="",$D124="",$B124&lt;1300,$B124&gt;1500,$C124&lt;1,$C124&gt;12,$D124&lt;1,$D124&gt;31),"نامعتبر",RIGHT("0000"&amp;$B124,4)&amp;"/"&amp;RIGHT("00"&amp;$C124,2)&amp;"/"&amp;RIGHT("00"&amp;$D124,2)))</f>
        <v/>
      </c>
      <c r="F124">
        <f>IF(OR($E124="",$E124="نامعتبر"),"",LEFT($E124,4)&amp;"/"&amp;MID($E124,6,2))</f>
        <v/>
      </c>
      <c r="G124">
        <f>IF(OR($E124="",$E124="نامعتبر",Entry!$D124=""),"",IF(ISNUMBER(FIND(" – ",Entry!$D124)),LEFT(Entry!$D124,FIND(" – ",Entry!$D124)-1),Entry!$D124))</f>
        <v/>
      </c>
      <c r="H124">
        <f>IF(Entry!$C124="","",Entry!$C124)</f>
        <v/>
      </c>
      <c r="I124">
        <f>IF(Entry!$F124="",0,Entry!$F124)</f>
        <v/>
      </c>
      <c r="J124">
        <f>IF(Entry!$G124="",0,Entry!$G124)</f>
        <v/>
      </c>
      <c r="K124">
        <f>IF(Entry!$H124="",0,Entry!$H124)</f>
        <v/>
      </c>
      <c r="L124">
        <f>IF(Entry!$K124="",0,Entry!$K124)</f>
        <v/>
      </c>
      <c r="M124">
        <f>IF($G124="","",COUNTA(Entry!$M124,Entry!$R124,Entry!$W124,Entry!$AB124,Entry!$AG124,Entry!$AL124,Entry!$AQ124,Entry!$AV124,Entry!$BA124,Entry!$BF124,Entry!$BK124,Entry!$BP124,Entry!$BU124,Entry!$BZ124,Entry!$CE124))</f>
        <v/>
      </c>
    </row>
    <row r="125">
      <c r="A125">
        <f>IF(Entry!$B125="","",Entry!$B125)</f>
        <v/>
      </c>
      <c r="B125">
        <f>IF($A125="","",IF(ISNUMBER($A125),IF(AND($A125&gt;=10000101,$A125&lt;=99991231),INT($A125/10000),""),IFERROR(VALUE(TRIM(LEFT($A125,FIND("/",$A125)-1))),"")))</f>
        <v/>
      </c>
      <c r="C125">
        <f>IF(OR($A125="",$B125=""),"",IF(ISNUMBER($A125),INT(MOD($A125,10000)/100),IFERROR(VALUE(TRIM(LEFT(MID($A125,FIND("/",$A125)+1,20),FIND("/",MID($A125,FIND("/",$A125)+1,20))-1))),"")))</f>
        <v/>
      </c>
      <c r="D125">
        <f>IF(OR($A125="",$B125=""),"",IF(ISNUMBER($A125),MOD($A125,100),IFERROR(VALUE(TRIM(MID(MID($A125,FIND("/",$A125)+1,20),FIND("/",MID($A125,FIND("/",$A125)+1,20))+1,20))),"")))</f>
        <v/>
      </c>
      <c r="E125">
        <f>IF($A125="","",IF(OR($B125="",$C125="",$D125="",$B125&lt;1300,$B125&gt;1500,$C125&lt;1,$C125&gt;12,$D125&lt;1,$D125&gt;31),"نامعتبر",RIGHT("0000"&amp;$B125,4)&amp;"/"&amp;RIGHT("00"&amp;$C125,2)&amp;"/"&amp;RIGHT("00"&amp;$D125,2)))</f>
        <v/>
      </c>
      <c r="F125">
        <f>IF(OR($E125="",$E125="نامعتبر"),"",LEFT($E125,4)&amp;"/"&amp;MID($E125,6,2))</f>
        <v/>
      </c>
      <c r="G125">
        <f>IF(OR($E125="",$E125="نامعتبر",Entry!$D125=""),"",IF(ISNUMBER(FIND(" – ",Entry!$D125)),LEFT(Entry!$D125,FIND(" – ",Entry!$D125)-1),Entry!$D125))</f>
        <v/>
      </c>
      <c r="H125">
        <f>IF(Entry!$C125="","",Entry!$C125)</f>
        <v/>
      </c>
      <c r="I125">
        <f>IF(Entry!$F125="",0,Entry!$F125)</f>
        <v/>
      </c>
      <c r="J125">
        <f>IF(Entry!$G125="",0,Entry!$G125)</f>
        <v/>
      </c>
      <c r="K125">
        <f>IF(Entry!$H125="",0,Entry!$H125)</f>
        <v/>
      </c>
      <c r="L125">
        <f>IF(Entry!$K125="",0,Entry!$K125)</f>
        <v/>
      </c>
      <c r="M125">
        <f>IF($G125="","",COUNTA(Entry!$M125,Entry!$R125,Entry!$W125,Entry!$AB125,Entry!$AG125,Entry!$AL125,Entry!$AQ125,Entry!$AV125,Entry!$BA125,Entry!$BF125,Entry!$BK125,Entry!$BP125,Entry!$BU125,Entry!$BZ125,Entry!$CE125))</f>
        <v/>
      </c>
    </row>
    <row r="126">
      <c r="A126">
        <f>IF(Entry!$B126="","",Entry!$B126)</f>
        <v/>
      </c>
      <c r="B126">
        <f>IF($A126="","",IF(ISNUMBER($A126),IF(AND($A126&gt;=10000101,$A126&lt;=99991231),INT($A126/10000),""),IFERROR(VALUE(TRIM(LEFT($A126,FIND("/",$A126)-1))),"")))</f>
        <v/>
      </c>
      <c r="C126">
        <f>IF(OR($A126="",$B126=""),"",IF(ISNUMBER($A126),INT(MOD($A126,10000)/100),IFERROR(VALUE(TRIM(LEFT(MID($A126,FIND("/",$A126)+1,20),FIND("/",MID($A126,FIND("/",$A126)+1,20))-1))),"")))</f>
        <v/>
      </c>
      <c r="D126">
        <f>IF(OR($A126="",$B126=""),"",IF(ISNUMBER($A126),MOD($A126,100),IFERROR(VALUE(TRIM(MID(MID($A126,FIND("/",$A126)+1,20),FIND("/",MID($A126,FIND("/",$A126)+1,20))+1,20))),"")))</f>
        <v/>
      </c>
      <c r="E126">
        <f>IF($A126="","",IF(OR($B126="",$C126="",$D126="",$B126&lt;1300,$B126&gt;1500,$C126&lt;1,$C126&gt;12,$D126&lt;1,$D126&gt;31),"نامعتبر",RIGHT("0000"&amp;$B126,4)&amp;"/"&amp;RIGHT("00"&amp;$C126,2)&amp;"/"&amp;RIGHT("00"&amp;$D126,2)))</f>
        <v/>
      </c>
      <c r="F126">
        <f>IF(OR($E126="",$E126="نامعتبر"),"",LEFT($E126,4)&amp;"/"&amp;MID($E126,6,2))</f>
        <v/>
      </c>
      <c r="G126">
        <f>IF(OR($E126="",$E126="نامعتبر",Entry!$D126=""),"",IF(ISNUMBER(FIND(" – ",Entry!$D126)),LEFT(Entry!$D126,FIND(" – ",Entry!$D126)-1),Entry!$D126))</f>
        <v/>
      </c>
      <c r="H126">
        <f>IF(Entry!$C126="","",Entry!$C126)</f>
        <v/>
      </c>
      <c r="I126">
        <f>IF(Entry!$F126="",0,Entry!$F126)</f>
        <v/>
      </c>
      <c r="J126">
        <f>IF(Entry!$G126="",0,Entry!$G126)</f>
        <v/>
      </c>
      <c r="K126">
        <f>IF(Entry!$H126="",0,Entry!$H126)</f>
        <v/>
      </c>
      <c r="L126">
        <f>IF(Entry!$K126="",0,Entry!$K126)</f>
        <v/>
      </c>
      <c r="M126">
        <f>IF($G126="","",COUNTA(Entry!$M126,Entry!$R126,Entry!$W126,Entry!$AB126,Entry!$AG126,Entry!$AL126,Entry!$AQ126,Entry!$AV126,Entry!$BA126,Entry!$BF126,Entry!$BK126,Entry!$BP126,Entry!$BU126,Entry!$BZ126,Entry!$CE126))</f>
        <v/>
      </c>
    </row>
    <row r="127">
      <c r="A127">
        <f>IF(Entry!$B127="","",Entry!$B127)</f>
        <v/>
      </c>
      <c r="B127">
        <f>IF($A127="","",IF(ISNUMBER($A127),IF(AND($A127&gt;=10000101,$A127&lt;=99991231),INT($A127/10000),""),IFERROR(VALUE(TRIM(LEFT($A127,FIND("/",$A127)-1))),"")))</f>
        <v/>
      </c>
      <c r="C127">
        <f>IF(OR($A127="",$B127=""),"",IF(ISNUMBER($A127),INT(MOD($A127,10000)/100),IFERROR(VALUE(TRIM(LEFT(MID($A127,FIND("/",$A127)+1,20),FIND("/",MID($A127,FIND("/",$A127)+1,20))-1))),"")))</f>
        <v/>
      </c>
      <c r="D127">
        <f>IF(OR($A127="",$B127=""),"",IF(ISNUMBER($A127),MOD($A127,100),IFERROR(VALUE(TRIM(MID(MID($A127,FIND("/",$A127)+1,20),FIND("/",MID($A127,FIND("/",$A127)+1,20))+1,20))),"")))</f>
        <v/>
      </c>
      <c r="E127">
        <f>IF($A127="","",IF(OR($B127="",$C127="",$D127="",$B127&lt;1300,$B127&gt;1500,$C127&lt;1,$C127&gt;12,$D127&lt;1,$D127&gt;31),"نامعتبر",RIGHT("0000"&amp;$B127,4)&amp;"/"&amp;RIGHT("00"&amp;$C127,2)&amp;"/"&amp;RIGHT("00"&amp;$D127,2)))</f>
        <v/>
      </c>
      <c r="F127">
        <f>IF(OR($E127="",$E127="نامعتبر"),"",LEFT($E127,4)&amp;"/"&amp;MID($E127,6,2))</f>
        <v/>
      </c>
      <c r="G127">
        <f>IF(OR($E127="",$E127="نامعتبر",Entry!$D127=""),"",IF(ISNUMBER(FIND(" – ",Entry!$D127)),LEFT(Entry!$D127,FIND(" – ",Entry!$D127)-1),Entry!$D127))</f>
        <v/>
      </c>
      <c r="H127">
        <f>IF(Entry!$C127="","",Entry!$C127)</f>
        <v/>
      </c>
      <c r="I127">
        <f>IF(Entry!$F127="",0,Entry!$F127)</f>
        <v/>
      </c>
      <c r="J127">
        <f>IF(Entry!$G127="",0,Entry!$G127)</f>
        <v/>
      </c>
      <c r="K127">
        <f>IF(Entry!$H127="",0,Entry!$H127)</f>
        <v/>
      </c>
      <c r="L127">
        <f>IF(Entry!$K127="",0,Entry!$K127)</f>
        <v/>
      </c>
      <c r="M127">
        <f>IF($G127="","",COUNTA(Entry!$M127,Entry!$R127,Entry!$W127,Entry!$AB127,Entry!$AG127,Entry!$AL127,Entry!$AQ127,Entry!$AV127,Entry!$BA127,Entry!$BF127,Entry!$BK127,Entry!$BP127,Entry!$BU127,Entry!$BZ127,Entry!$CE127))</f>
        <v/>
      </c>
    </row>
    <row r="128">
      <c r="A128">
        <f>IF(Entry!$B128="","",Entry!$B128)</f>
        <v/>
      </c>
      <c r="B128">
        <f>IF($A128="","",IF(ISNUMBER($A128),IF(AND($A128&gt;=10000101,$A128&lt;=99991231),INT($A128/10000),""),IFERROR(VALUE(TRIM(LEFT($A128,FIND("/",$A128)-1))),"")))</f>
        <v/>
      </c>
      <c r="C128">
        <f>IF(OR($A128="",$B128=""),"",IF(ISNUMBER($A128),INT(MOD($A128,10000)/100),IFERROR(VALUE(TRIM(LEFT(MID($A128,FIND("/",$A128)+1,20),FIND("/",MID($A128,FIND("/",$A128)+1,20))-1))),"")))</f>
        <v/>
      </c>
      <c r="D128">
        <f>IF(OR($A128="",$B128=""),"",IF(ISNUMBER($A128),MOD($A128,100),IFERROR(VALUE(TRIM(MID(MID($A128,FIND("/",$A128)+1,20),FIND("/",MID($A128,FIND("/",$A128)+1,20))+1,20))),"")))</f>
        <v/>
      </c>
      <c r="E128">
        <f>IF($A128="","",IF(OR($B128="",$C128="",$D128="",$B128&lt;1300,$B128&gt;1500,$C128&lt;1,$C128&gt;12,$D128&lt;1,$D128&gt;31),"نامعتبر",RIGHT("0000"&amp;$B128,4)&amp;"/"&amp;RIGHT("00"&amp;$C128,2)&amp;"/"&amp;RIGHT("00"&amp;$D128,2)))</f>
        <v/>
      </c>
      <c r="F128">
        <f>IF(OR($E128="",$E128="نامعتبر"),"",LEFT($E128,4)&amp;"/"&amp;MID($E128,6,2))</f>
        <v/>
      </c>
      <c r="G128">
        <f>IF(OR($E128="",$E128="نامعتبر",Entry!$D128=""),"",IF(ISNUMBER(FIND(" – ",Entry!$D128)),LEFT(Entry!$D128,FIND(" – ",Entry!$D128)-1),Entry!$D128))</f>
        <v/>
      </c>
      <c r="H128">
        <f>IF(Entry!$C128="","",Entry!$C128)</f>
        <v/>
      </c>
      <c r="I128">
        <f>IF(Entry!$F128="",0,Entry!$F128)</f>
        <v/>
      </c>
      <c r="J128">
        <f>IF(Entry!$G128="",0,Entry!$G128)</f>
        <v/>
      </c>
      <c r="K128">
        <f>IF(Entry!$H128="",0,Entry!$H128)</f>
        <v/>
      </c>
      <c r="L128">
        <f>IF(Entry!$K128="",0,Entry!$K128)</f>
        <v/>
      </c>
      <c r="M128">
        <f>IF($G128="","",COUNTA(Entry!$M128,Entry!$R128,Entry!$W128,Entry!$AB128,Entry!$AG128,Entry!$AL128,Entry!$AQ128,Entry!$AV128,Entry!$BA128,Entry!$BF128,Entry!$BK128,Entry!$BP128,Entry!$BU128,Entry!$BZ128,Entry!$CE128))</f>
        <v/>
      </c>
    </row>
    <row r="129">
      <c r="A129">
        <f>IF(Entry!$B129="","",Entry!$B129)</f>
        <v/>
      </c>
      <c r="B129">
        <f>IF($A129="","",IF(ISNUMBER($A129),IF(AND($A129&gt;=10000101,$A129&lt;=99991231),INT($A129/10000),""),IFERROR(VALUE(TRIM(LEFT($A129,FIND("/",$A129)-1))),"")))</f>
        <v/>
      </c>
      <c r="C129">
        <f>IF(OR($A129="",$B129=""),"",IF(ISNUMBER($A129),INT(MOD($A129,10000)/100),IFERROR(VALUE(TRIM(LEFT(MID($A129,FIND("/",$A129)+1,20),FIND("/",MID($A129,FIND("/",$A129)+1,20))-1))),"")))</f>
        <v/>
      </c>
      <c r="D129">
        <f>IF(OR($A129="",$B129=""),"",IF(ISNUMBER($A129),MOD($A129,100),IFERROR(VALUE(TRIM(MID(MID($A129,FIND("/",$A129)+1,20),FIND("/",MID($A129,FIND("/",$A129)+1,20))+1,20))),"")))</f>
        <v/>
      </c>
      <c r="E129">
        <f>IF($A129="","",IF(OR($B129="",$C129="",$D129="",$B129&lt;1300,$B129&gt;1500,$C129&lt;1,$C129&gt;12,$D129&lt;1,$D129&gt;31),"نامعتبر",RIGHT("0000"&amp;$B129,4)&amp;"/"&amp;RIGHT("00"&amp;$C129,2)&amp;"/"&amp;RIGHT("00"&amp;$D129,2)))</f>
        <v/>
      </c>
      <c r="F129">
        <f>IF(OR($E129="",$E129="نامعتبر"),"",LEFT($E129,4)&amp;"/"&amp;MID($E129,6,2))</f>
        <v/>
      </c>
      <c r="G129">
        <f>IF(OR($E129="",$E129="نامعتبر",Entry!$D129=""),"",IF(ISNUMBER(FIND(" – ",Entry!$D129)),LEFT(Entry!$D129,FIND(" – ",Entry!$D129)-1),Entry!$D129))</f>
        <v/>
      </c>
      <c r="H129">
        <f>IF(Entry!$C129="","",Entry!$C129)</f>
        <v/>
      </c>
      <c r="I129">
        <f>IF(Entry!$F129="",0,Entry!$F129)</f>
        <v/>
      </c>
      <c r="J129">
        <f>IF(Entry!$G129="",0,Entry!$G129)</f>
        <v/>
      </c>
      <c r="K129">
        <f>IF(Entry!$H129="",0,Entry!$H129)</f>
        <v/>
      </c>
      <c r="L129">
        <f>IF(Entry!$K129="",0,Entry!$K129)</f>
        <v/>
      </c>
      <c r="M129">
        <f>IF($G129="","",COUNTA(Entry!$M129,Entry!$R129,Entry!$W129,Entry!$AB129,Entry!$AG129,Entry!$AL129,Entry!$AQ129,Entry!$AV129,Entry!$BA129,Entry!$BF129,Entry!$BK129,Entry!$BP129,Entry!$BU129,Entry!$BZ129,Entry!$CE129))</f>
        <v/>
      </c>
    </row>
    <row r="130">
      <c r="A130">
        <f>IF(Entry!$B130="","",Entry!$B130)</f>
        <v/>
      </c>
      <c r="B130">
        <f>IF($A130="","",IF(ISNUMBER($A130),IF(AND($A130&gt;=10000101,$A130&lt;=99991231),INT($A130/10000),""),IFERROR(VALUE(TRIM(LEFT($A130,FIND("/",$A130)-1))),"")))</f>
        <v/>
      </c>
      <c r="C130">
        <f>IF(OR($A130="",$B130=""),"",IF(ISNUMBER($A130),INT(MOD($A130,10000)/100),IFERROR(VALUE(TRIM(LEFT(MID($A130,FIND("/",$A130)+1,20),FIND("/",MID($A130,FIND("/",$A130)+1,20))-1))),"")))</f>
        <v/>
      </c>
      <c r="D130">
        <f>IF(OR($A130="",$B130=""),"",IF(ISNUMBER($A130),MOD($A130,100),IFERROR(VALUE(TRIM(MID(MID($A130,FIND("/",$A130)+1,20),FIND("/",MID($A130,FIND("/",$A130)+1,20))+1,20))),"")))</f>
        <v/>
      </c>
      <c r="E130">
        <f>IF($A130="","",IF(OR($B130="",$C130="",$D130="",$B130&lt;1300,$B130&gt;1500,$C130&lt;1,$C130&gt;12,$D130&lt;1,$D130&gt;31),"نامعتبر",RIGHT("0000"&amp;$B130,4)&amp;"/"&amp;RIGHT("00"&amp;$C130,2)&amp;"/"&amp;RIGHT("00"&amp;$D130,2)))</f>
        <v/>
      </c>
      <c r="F130">
        <f>IF(OR($E130="",$E130="نامعتبر"),"",LEFT($E130,4)&amp;"/"&amp;MID($E130,6,2))</f>
        <v/>
      </c>
      <c r="G130">
        <f>IF(OR($E130="",$E130="نامعتبر",Entry!$D130=""),"",IF(ISNUMBER(FIND(" – ",Entry!$D130)),LEFT(Entry!$D130,FIND(" – ",Entry!$D130)-1),Entry!$D130))</f>
        <v/>
      </c>
      <c r="H130">
        <f>IF(Entry!$C130="","",Entry!$C130)</f>
        <v/>
      </c>
      <c r="I130">
        <f>IF(Entry!$F130="",0,Entry!$F130)</f>
        <v/>
      </c>
      <c r="J130">
        <f>IF(Entry!$G130="",0,Entry!$G130)</f>
        <v/>
      </c>
      <c r="K130">
        <f>IF(Entry!$H130="",0,Entry!$H130)</f>
        <v/>
      </c>
      <c r="L130">
        <f>IF(Entry!$K130="",0,Entry!$K130)</f>
        <v/>
      </c>
      <c r="M130">
        <f>IF($G130="","",COUNTA(Entry!$M130,Entry!$R130,Entry!$W130,Entry!$AB130,Entry!$AG130,Entry!$AL130,Entry!$AQ130,Entry!$AV130,Entry!$BA130,Entry!$BF130,Entry!$BK130,Entry!$BP130,Entry!$BU130,Entry!$BZ130,Entry!$CE130))</f>
        <v/>
      </c>
    </row>
    <row r="131">
      <c r="A131">
        <f>IF(Entry!$B131="","",Entry!$B131)</f>
        <v/>
      </c>
      <c r="B131">
        <f>IF($A131="","",IF(ISNUMBER($A131),IF(AND($A131&gt;=10000101,$A131&lt;=99991231),INT($A131/10000),""),IFERROR(VALUE(TRIM(LEFT($A131,FIND("/",$A131)-1))),"")))</f>
        <v/>
      </c>
      <c r="C131">
        <f>IF(OR($A131="",$B131=""),"",IF(ISNUMBER($A131),INT(MOD($A131,10000)/100),IFERROR(VALUE(TRIM(LEFT(MID($A131,FIND("/",$A131)+1,20),FIND("/",MID($A131,FIND("/",$A131)+1,20))-1))),"")))</f>
        <v/>
      </c>
      <c r="D131">
        <f>IF(OR($A131="",$B131=""),"",IF(ISNUMBER($A131),MOD($A131,100),IFERROR(VALUE(TRIM(MID(MID($A131,FIND("/",$A131)+1,20),FIND("/",MID($A131,FIND("/",$A131)+1,20))+1,20))),"")))</f>
        <v/>
      </c>
      <c r="E131">
        <f>IF($A131="","",IF(OR($B131="",$C131="",$D131="",$B131&lt;1300,$B131&gt;1500,$C131&lt;1,$C131&gt;12,$D131&lt;1,$D131&gt;31),"نامعتبر",RIGHT("0000"&amp;$B131,4)&amp;"/"&amp;RIGHT("00"&amp;$C131,2)&amp;"/"&amp;RIGHT("00"&amp;$D131,2)))</f>
        <v/>
      </c>
      <c r="F131">
        <f>IF(OR($E131="",$E131="نامعتبر"),"",LEFT($E131,4)&amp;"/"&amp;MID($E131,6,2))</f>
        <v/>
      </c>
      <c r="G131">
        <f>IF(OR($E131="",$E131="نامعتبر",Entry!$D131=""),"",IF(ISNUMBER(FIND(" – ",Entry!$D131)),LEFT(Entry!$D131,FIND(" – ",Entry!$D131)-1),Entry!$D131))</f>
        <v/>
      </c>
      <c r="H131">
        <f>IF(Entry!$C131="","",Entry!$C131)</f>
        <v/>
      </c>
      <c r="I131">
        <f>IF(Entry!$F131="",0,Entry!$F131)</f>
        <v/>
      </c>
      <c r="J131">
        <f>IF(Entry!$G131="",0,Entry!$G131)</f>
        <v/>
      </c>
      <c r="K131">
        <f>IF(Entry!$H131="",0,Entry!$H131)</f>
        <v/>
      </c>
      <c r="L131">
        <f>IF(Entry!$K131="",0,Entry!$K131)</f>
        <v/>
      </c>
      <c r="M131">
        <f>IF($G131="","",COUNTA(Entry!$M131,Entry!$R131,Entry!$W131,Entry!$AB131,Entry!$AG131,Entry!$AL131,Entry!$AQ131,Entry!$AV131,Entry!$BA131,Entry!$BF131,Entry!$BK131,Entry!$BP131,Entry!$BU131,Entry!$BZ131,Entry!$CE131))</f>
        <v/>
      </c>
    </row>
    <row r="132">
      <c r="A132">
        <f>IF(Entry!$B132="","",Entry!$B132)</f>
        <v/>
      </c>
      <c r="B132">
        <f>IF($A132="","",IF(ISNUMBER($A132),IF(AND($A132&gt;=10000101,$A132&lt;=99991231),INT($A132/10000),""),IFERROR(VALUE(TRIM(LEFT($A132,FIND("/",$A132)-1))),"")))</f>
        <v/>
      </c>
      <c r="C132">
        <f>IF(OR($A132="",$B132=""),"",IF(ISNUMBER($A132),INT(MOD($A132,10000)/100),IFERROR(VALUE(TRIM(LEFT(MID($A132,FIND("/",$A132)+1,20),FIND("/",MID($A132,FIND("/",$A132)+1,20))-1))),"")))</f>
        <v/>
      </c>
      <c r="D132">
        <f>IF(OR($A132="",$B132=""),"",IF(ISNUMBER($A132),MOD($A132,100),IFERROR(VALUE(TRIM(MID(MID($A132,FIND("/",$A132)+1,20),FIND("/",MID($A132,FIND("/",$A132)+1,20))+1,20))),"")))</f>
        <v/>
      </c>
      <c r="E132">
        <f>IF($A132="","",IF(OR($B132="",$C132="",$D132="",$B132&lt;1300,$B132&gt;1500,$C132&lt;1,$C132&gt;12,$D132&lt;1,$D132&gt;31),"نامعتبر",RIGHT("0000"&amp;$B132,4)&amp;"/"&amp;RIGHT("00"&amp;$C132,2)&amp;"/"&amp;RIGHT("00"&amp;$D132,2)))</f>
        <v/>
      </c>
      <c r="F132">
        <f>IF(OR($E132="",$E132="نامعتبر"),"",LEFT($E132,4)&amp;"/"&amp;MID($E132,6,2))</f>
        <v/>
      </c>
      <c r="G132">
        <f>IF(OR($E132="",$E132="نامعتبر",Entry!$D132=""),"",IF(ISNUMBER(FIND(" – ",Entry!$D132)),LEFT(Entry!$D132,FIND(" – ",Entry!$D132)-1),Entry!$D132))</f>
        <v/>
      </c>
      <c r="H132">
        <f>IF(Entry!$C132="","",Entry!$C132)</f>
        <v/>
      </c>
      <c r="I132">
        <f>IF(Entry!$F132="",0,Entry!$F132)</f>
        <v/>
      </c>
      <c r="J132">
        <f>IF(Entry!$G132="",0,Entry!$G132)</f>
        <v/>
      </c>
      <c r="K132">
        <f>IF(Entry!$H132="",0,Entry!$H132)</f>
        <v/>
      </c>
      <c r="L132">
        <f>IF(Entry!$K132="",0,Entry!$K132)</f>
        <v/>
      </c>
      <c r="M132">
        <f>IF($G132="","",COUNTA(Entry!$M132,Entry!$R132,Entry!$W132,Entry!$AB132,Entry!$AG132,Entry!$AL132,Entry!$AQ132,Entry!$AV132,Entry!$BA132,Entry!$BF132,Entry!$BK132,Entry!$BP132,Entry!$BU132,Entry!$BZ132,Entry!$CE132))</f>
        <v/>
      </c>
    </row>
    <row r="133">
      <c r="A133">
        <f>IF(Entry!$B133="","",Entry!$B133)</f>
        <v/>
      </c>
      <c r="B133">
        <f>IF($A133="","",IF(ISNUMBER($A133),IF(AND($A133&gt;=10000101,$A133&lt;=99991231),INT($A133/10000),""),IFERROR(VALUE(TRIM(LEFT($A133,FIND("/",$A133)-1))),"")))</f>
        <v/>
      </c>
      <c r="C133">
        <f>IF(OR($A133="",$B133=""),"",IF(ISNUMBER($A133),INT(MOD($A133,10000)/100),IFERROR(VALUE(TRIM(LEFT(MID($A133,FIND("/",$A133)+1,20),FIND("/",MID($A133,FIND("/",$A133)+1,20))-1))),"")))</f>
        <v/>
      </c>
      <c r="D133">
        <f>IF(OR($A133="",$B133=""),"",IF(ISNUMBER($A133),MOD($A133,100),IFERROR(VALUE(TRIM(MID(MID($A133,FIND("/",$A133)+1,20),FIND("/",MID($A133,FIND("/",$A133)+1,20))+1,20))),"")))</f>
        <v/>
      </c>
      <c r="E133">
        <f>IF($A133="","",IF(OR($B133="",$C133="",$D133="",$B133&lt;1300,$B133&gt;1500,$C133&lt;1,$C133&gt;12,$D133&lt;1,$D133&gt;31),"نامعتبر",RIGHT("0000"&amp;$B133,4)&amp;"/"&amp;RIGHT("00"&amp;$C133,2)&amp;"/"&amp;RIGHT("00"&amp;$D133,2)))</f>
        <v/>
      </c>
      <c r="F133">
        <f>IF(OR($E133="",$E133="نامعتبر"),"",LEFT($E133,4)&amp;"/"&amp;MID($E133,6,2))</f>
        <v/>
      </c>
      <c r="G133">
        <f>IF(OR($E133="",$E133="نامعتبر",Entry!$D133=""),"",IF(ISNUMBER(FIND(" – ",Entry!$D133)),LEFT(Entry!$D133,FIND(" – ",Entry!$D133)-1),Entry!$D133))</f>
        <v/>
      </c>
      <c r="H133">
        <f>IF(Entry!$C133="","",Entry!$C133)</f>
        <v/>
      </c>
      <c r="I133">
        <f>IF(Entry!$F133="",0,Entry!$F133)</f>
        <v/>
      </c>
      <c r="J133">
        <f>IF(Entry!$G133="",0,Entry!$G133)</f>
        <v/>
      </c>
      <c r="K133">
        <f>IF(Entry!$H133="",0,Entry!$H133)</f>
        <v/>
      </c>
      <c r="L133">
        <f>IF(Entry!$K133="",0,Entry!$K133)</f>
        <v/>
      </c>
      <c r="M133">
        <f>IF($G133="","",COUNTA(Entry!$M133,Entry!$R133,Entry!$W133,Entry!$AB133,Entry!$AG133,Entry!$AL133,Entry!$AQ133,Entry!$AV133,Entry!$BA133,Entry!$BF133,Entry!$BK133,Entry!$BP133,Entry!$BU133,Entry!$BZ133,Entry!$CE133))</f>
        <v/>
      </c>
    </row>
    <row r="134">
      <c r="A134">
        <f>IF(Entry!$B134="","",Entry!$B134)</f>
        <v/>
      </c>
      <c r="B134">
        <f>IF($A134="","",IF(ISNUMBER($A134),IF(AND($A134&gt;=10000101,$A134&lt;=99991231),INT($A134/10000),""),IFERROR(VALUE(TRIM(LEFT($A134,FIND("/",$A134)-1))),"")))</f>
        <v/>
      </c>
      <c r="C134">
        <f>IF(OR($A134="",$B134=""),"",IF(ISNUMBER($A134),INT(MOD($A134,10000)/100),IFERROR(VALUE(TRIM(LEFT(MID($A134,FIND("/",$A134)+1,20),FIND("/",MID($A134,FIND("/",$A134)+1,20))-1))),"")))</f>
        <v/>
      </c>
      <c r="D134">
        <f>IF(OR($A134="",$B134=""),"",IF(ISNUMBER($A134),MOD($A134,100),IFERROR(VALUE(TRIM(MID(MID($A134,FIND("/",$A134)+1,20),FIND("/",MID($A134,FIND("/",$A134)+1,20))+1,20))),"")))</f>
        <v/>
      </c>
      <c r="E134">
        <f>IF($A134="","",IF(OR($B134="",$C134="",$D134="",$B134&lt;1300,$B134&gt;1500,$C134&lt;1,$C134&gt;12,$D134&lt;1,$D134&gt;31),"نامعتبر",RIGHT("0000"&amp;$B134,4)&amp;"/"&amp;RIGHT("00"&amp;$C134,2)&amp;"/"&amp;RIGHT("00"&amp;$D134,2)))</f>
        <v/>
      </c>
      <c r="F134">
        <f>IF(OR($E134="",$E134="نامعتبر"),"",LEFT($E134,4)&amp;"/"&amp;MID($E134,6,2))</f>
        <v/>
      </c>
      <c r="G134">
        <f>IF(OR($E134="",$E134="نامعتبر",Entry!$D134=""),"",IF(ISNUMBER(FIND(" – ",Entry!$D134)),LEFT(Entry!$D134,FIND(" – ",Entry!$D134)-1),Entry!$D134))</f>
        <v/>
      </c>
      <c r="H134">
        <f>IF(Entry!$C134="","",Entry!$C134)</f>
        <v/>
      </c>
      <c r="I134">
        <f>IF(Entry!$F134="",0,Entry!$F134)</f>
        <v/>
      </c>
      <c r="J134">
        <f>IF(Entry!$G134="",0,Entry!$G134)</f>
        <v/>
      </c>
      <c r="K134">
        <f>IF(Entry!$H134="",0,Entry!$H134)</f>
        <v/>
      </c>
      <c r="L134">
        <f>IF(Entry!$K134="",0,Entry!$K134)</f>
        <v/>
      </c>
      <c r="M134">
        <f>IF($G134="","",COUNTA(Entry!$M134,Entry!$R134,Entry!$W134,Entry!$AB134,Entry!$AG134,Entry!$AL134,Entry!$AQ134,Entry!$AV134,Entry!$BA134,Entry!$BF134,Entry!$BK134,Entry!$BP134,Entry!$BU134,Entry!$BZ134,Entry!$CE134))</f>
        <v/>
      </c>
    </row>
    <row r="135">
      <c r="A135">
        <f>IF(Entry!$B135="","",Entry!$B135)</f>
        <v/>
      </c>
      <c r="B135">
        <f>IF($A135="","",IF(ISNUMBER($A135),IF(AND($A135&gt;=10000101,$A135&lt;=99991231),INT($A135/10000),""),IFERROR(VALUE(TRIM(LEFT($A135,FIND("/",$A135)-1))),"")))</f>
        <v/>
      </c>
      <c r="C135">
        <f>IF(OR($A135="",$B135=""),"",IF(ISNUMBER($A135),INT(MOD($A135,10000)/100),IFERROR(VALUE(TRIM(LEFT(MID($A135,FIND("/",$A135)+1,20),FIND("/",MID($A135,FIND("/",$A135)+1,20))-1))),"")))</f>
        <v/>
      </c>
      <c r="D135">
        <f>IF(OR($A135="",$B135=""),"",IF(ISNUMBER($A135),MOD($A135,100),IFERROR(VALUE(TRIM(MID(MID($A135,FIND("/",$A135)+1,20),FIND("/",MID($A135,FIND("/",$A135)+1,20))+1,20))),"")))</f>
        <v/>
      </c>
      <c r="E135">
        <f>IF($A135="","",IF(OR($B135="",$C135="",$D135="",$B135&lt;1300,$B135&gt;1500,$C135&lt;1,$C135&gt;12,$D135&lt;1,$D135&gt;31),"نامعتبر",RIGHT("0000"&amp;$B135,4)&amp;"/"&amp;RIGHT("00"&amp;$C135,2)&amp;"/"&amp;RIGHT("00"&amp;$D135,2)))</f>
        <v/>
      </c>
      <c r="F135">
        <f>IF(OR($E135="",$E135="نامعتبر"),"",LEFT($E135,4)&amp;"/"&amp;MID($E135,6,2))</f>
        <v/>
      </c>
      <c r="G135">
        <f>IF(OR($E135="",$E135="نامعتبر",Entry!$D135=""),"",IF(ISNUMBER(FIND(" – ",Entry!$D135)),LEFT(Entry!$D135,FIND(" – ",Entry!$D135)-1),Entry!$D135))</f>
        <v/>
      </c>
      <c r="H135">
        <f>IF(Entry!$C135="","",Entry!$C135)</f>
        <v/>
      </c>
      <c r="I135">
        <f>IF(Entry!$F135="",0,Entry!$F135)</f>
        <v/>
      </c>
      <c r="J135">
        <f>IF(Entry!$G135="",0,Entry!$G135)</f>
        <v/>
      </c>
      <c r="K135">
        <f>IF(Entry!$H135="",0,Entry!$H135)</f>
        <v/>
      </c>
      <c r="L135">
        <f>IF(Entry!$K135="",0,Entry!$K135)</f>
        <v/>
      </c>
      <c r="M135">
        <f>IF($G135="","",COUNTA(Entry!$M135,Entry!$R135,Entry!$W135,Entry!$AB135,Entry!$AG135,Entry!$AL135,Entry!$AQ135,Entry!$AV135,Entry!$BA135,Entry!$BF135,Entry!$BK135,Entry!$BP135,Entry!$BU135,Entry!$BZ135,Entry!$CE135))</f>
        <v/>
      </c>
    </row>
    <row r="136">
      <c r="A136">
        <f>IF(Entry!$B136="","",Entry!$B136)</f>
        <v/>
      </c>
      <c r="B136">
        <f>IF($A136="","",IF(ISNUMBER($A136),IF(AND($A136&gt;=10000101,$A136&lt;=99991231),INT($A136/10000),""),IFERROR(VALUE(TRIM(LEFT($A136,FIND("/",$A136)-1))),"")))</f>
        <v/>
      </c>
      <c r="C136">
        <f>IF(OR($A136="",$B136=""),"",IF(ISNUMBER($A136),INT(MOD($A136,10000)/100),IFERROR(VALUE(TRIM(LEFT(MID($A136,FIND("/",$A136)+1,20),FIND("/",MID($A136,FIND("/",$A136)+1,20))-1))),"")))</f>
        <v/>
      </c>
      <c r="D136">
        <f>IF(OR($A136="",$B136=""),"",IF(ISNUMBER($A136),MOD($A136,100),IFERROR(VALUE(TRIM(MID(MID($A136,FIND("/",$A136)+1,20),FIND("/",MID($A136,FIND("/",$A136)+1,20))+1,20))),"")))</f>
        <v/>
      </c>
      <c r="E136">
        <f>IF($A136="","",IF(OR($B136="",$C136="",$D136="",$B136&lt;1300,$B136&gt;1500,$C136&lt;1,$C136&gt;12,$D136&lt;1,$D136&gt;31),"نامعتبر",RIGHT("0000"&amp;$B136,4)&amp;"/"&amp;RIGHT("00"&amp;$C136,2)&amp;"/"&amp;RIGHT("00"&amp;$D136,2)))</f>
        <v/>
      </c>
      <c r="F136">
        <f>IF(OR($E136="",$E136="نامعتبر"),"",LEFT($E136,4)&amp;"/"&amp;MID($E136,6,2))</f>
        <v/>
      </c>
      <c r="G136">
        <f>IF(OR($E136="",$E136="نامعتبر",Entry!$D136=""),"",IF(ISNUMBER(FIND(" – ",Entry!$D136)),LEFT(Entry!$D136,FIND(" – ",Entry!$D136)-1),Entry!$D136))</f>
        <v/>
      </c>
      <c r="H136">
        <f>IF(Entry!$C136="","",Entry!$C136)</f>
        <v/>
      </c>
      <c r="I136">
        <f>IF(Entry!$F136="",0,Entry!$F136)</f>
        <v/>
      </c>
      <c r="J136">
        <f>IF(Entry!$G136="",0,Entry!$G136)</f>
        <v/>
      </c>
      <c r="K136">
        <f>IF(Entry!$H136="",0,Entry!$H136)</f>
        <v/>
      </c>
      <c r="L136">
        <f>IF(Entry!$K136="",0,Entry!$K136)</f>
        <v/>
      </c>
      <c r="M136">
        <f>IF($G136="","",COUNTA(Entry!$M136,Entry!$R136,Entry!$W136,Entry!$AB136,Entry!$AG136,Entry!$AL136,Entry!$AQ136,Entry!$AV136,Entry!$BA136,Entry!$BF136,Entry!$BK136,Entry!$BP136,Entry!$BU136,Entry!$BZ136,Entry!$CE136))</f>
        <v/>
      </c>
    </row>
    <row r="137">
      <c r="A137">
        <f>IF(Entry!$B137="","",Entry!$B137)</f>
        <v/>
      </c>
      <c r="B137">
        <f>IF($A137="","",IF(ISNUMBER($A137),IF(AND($A137&gt;=10000101,$A137&lt;=99991231),INT($A137/10000),""),IFERROR(VALUE(TRIM(LEFT($A137,FIND("/",$A137)-1))),"")))</f>
        <v/>
      </c>
      <c r="C137">
        <f>IF(OR($A137="",$B137=""),"",IF(ISNUMBER($A137),INT(MOD($A137,10000)/100),IFERROR(VALUE(TRIM(LEFT(MID($A137,FIND("/",$A137)+1,20),FIND("/",MID($A137,FIND("/",$A137)+1,20))-1))),"")))</f>
        <v/>
      </c>
      <c r="D137">
        <f>IF(OR($A137="",$B137=""),"",IF(ISNUMBER($A137),MOD($A137,100),IFERROR(VALUE(TRIM(MID(MID($A137,FIND("/",$A137)+1,20),FIND("/",MID($A137,FIND("/",$A137)+1,20))+1,20))),"")))</f>
        <v/>
      </c>
      <c r="E137">
        <f>IF($A137="","",IF(OR($B137="",$C137="",$D137="",$B137&lt;1300,$B137&gt;1500,$C137&lt;1,$C137&gt;12,$D137&lt;1,$D137&gt;31),"نامعتبر",RIGHT("0000"&amp;$B137,4)&amp;"/"&amp;RIGHT("00"&amp;$C137,2)&amp;"/"&amp;RIGHT("00"&amp;$D137,2)))</f>
        <v/>
      </c>
      <c r="F137">
        <f>IF(OR($E137="",$E137="نامعتبر"),"",LEFT($E137,4)&amp;"/"&amp;MID($E137,6,2))</f>
        <v/>
      </c>
      <c r="G137">
        <f>IF(OR($E137="",$E137="نامعتبر",Entry!$D137=""),"",IF(ISNUMBER(FIND(" – ",Entry!$D137)),LEFT(Entry!$D137,FIND(" – ",Entry!$D137)-1),Entry!$D137))</f>
        <v/>
      </c>
      <c r="H137">
        <f>IF(Entry!$C137="","",Entry!$C137)</f>
        <v/>
      </c>
      <c r="I137">
        <f>IF(Entry!$F137="",0,Entry!$F137)</f>
        <v/>
      </c>
      <c r="J137">
        <f>IF(Entry!$G137="",0,Entry!$G137)</f>
        <v/>
      </c>
      <c r="K137">
        <f>IF(Entry!$H137="",0,Entry!$H137)</f>
        <v/>
      </c>
      <c r="L137">
        <f>IF(Entry!$K137="",0,Entry!$K137)</f>
        <v/>
      </c>
      <c r="M137">
        <f>IF($G137="","",COUNTA(Entry!$M137,Entry!$R137,Entry!$W137,Entry!$AB137,Entry!$AG137,Entry!$AL137,Entry!$AQ137,Entry!$AV137,Entry!$BA137,Entry!$BF137,Entry!$BK137,Entry!$BP137,Entry!$BU137,Entry!$BZ137,Entry!$CE137))</f>
        <v/>
      </c>
    </row>
    <row r="138">
      <c r="A138">
        <f>IF(Entry!$B138="","",Entry!$B138)</f>
        <v/>
      </c>
      <c r="B138">
        <f>IF($A138="","",IF(ISNUMBER($A138),IF(AND($A138&gt;=10000101,$A138&lt;=99991231),INT($A138/10000),""),IFERROR(VALUE(TRIM(LEFT($A138,FIND("/",$A138)-1))),"")))</f>
        <v/>
      </c>
      <c r="C138">
        <f>IF(OR($A138="",$B138=""),"",IF(ISNUMBER($A138),INT(MOD($A138,10000)/100),IFERROR(VALUE(TRIM(LEFT(MID($A138,FIND("/",$A138)+1,20),FIND("/",MID($A138,FIND("/",$A138)+1,20))-1))),"")))</f>
        <v/>
      </c>
      <c r="D138">
        <f>IF(OR($A138="",$B138=""),"",IF(ISNUMBER($A138),MOD($A138,100),IFERROR(VALUE(TRIM(MID(MID($A138,FIND("/",$A138)+1,20),FIND("/",MID($A138,FIND("/",$A138)+1,20))+1,20))),"")))</f>
        <v/>
      </c>
      <c r="E138">
        <f>IF($A138="","",IF(OR($B138="",$C138="",$D138="",$B138&lt;1300,$B138&gt;1500,$C138&lt;1,$C138&gt;12,$D138&lt;1,$D138&gt;31),"نامعتبر",RIGHT("0000"&amp;$B138,4)&amp;"/"&amp;RIGHT("00"&amp;$C138,2)&amp;"/"&amp;RIGHT("00"&amp;$D138,2)))</f>
        <v/>
      </c>
      <c r="F138">
        <f>IF(OR($E138="",$E138="نامعتبر"),"",LEFT($E138,4)&amp;"/"&amp;MID($E138,6,2))</f>
        <v/>
      </c>
      <c r="G138">
        <f>IF(OR($E138="",$E138="نامعتبر",Entry!$D138=""),"",IF(ISNUMBER(FIND(" – ",Entry!$D138)),LEFT(Entry!$D138,FIND(" – ",Entry!$D138)-1),Entry!$D138))</f>
        <v/>
      </c>
      <c r="H138">
        <f>IF(Entry!$C138="","",Entry!$C138)</f>
        <v/>
      </c>
      <c r="I138">
        <f>IF(Entry!$F138="",0,Entry!$F138)</f>
        <v/>
      </c>
      <c r="J138">
        <f>IF(Entry!$G138="",0,Entry!$G138)</f>
        <v/>
      </c>
      <c r="K138">
        <f>IF(Entry!$H138="",0,Entry!$H138)</f>
        <v/>
      </c>
      <c r="L138">
        <f>IF(Entry!$K138="",0,Entry!$K138)</f>
        <v/>
      </c>
      <c r="M138">
        <f>IF($G138="","",COUNTA(Entry!$M138,Entry!$R138,Entry!$W138,Entry!$AB138,Entry!$AG138,Entry!$AL138,Entry!$AQ138,Entry!$AV138,Entry!$BA138,Entry!$BF138,Entry!$BK138,Entry!$BP138,Entry!$BU138,Entry!$BZ138,Entry!$CE138))</f>
        <v/>
      </c>
    </row>
    <row r="139">
      <c r="A139">
        <f>IF(Entry!$B139="","",Entry!$B139)</f>
        <v/>
      </c>
      <c r="B139">
        <f>IF($A139="","",IF(ISNUMBER($A139),IF(AND($A139&gt;=10000101,$A139&lt;=99991231),INT($A139/10000),""),IFERROR(VALUE(TRIM(LEFT($A139,FIND("/",$A139)-1))),"")))</f>
        <v/>
      </c>
      <c r="C139">
        <f>IF(OR($A139="",$B139=""),"",IF(ISNUMBER($A139),INT(MOD($A139,10000)/100),IFERROR(VALUE(TRIM(LEFT(MID($A139,FIND("/",$A139)+1,20),FIND("/",MID($A139,FIND("/",$A139)+1,20))-1))),"")))</f>
        <v/>
      </c>
      <c r="D139">
        <f>IF(OR($A139="",$B139=""),"",IF(ISNUMBER($A139),MOD($A139,100),IFERROR(VALUE(TRIM(MID(MID($A139,FIND("/",$A139)+1,20),FIND("/",MID($A139,FIND("/",$A139)+1,20))+1,20))),"")))</f>
        <v/>
      </c>
      <c r="E139">
        <f>IF($A139="","",IF(OR($B139="",$C139="",$D139="",$B139&lt;1300,$B139&gt;1500,$C139&lt;1,$C139&gt;12,$D139&lt;1,$D139&gt;31),"نامعتبر",RIGHT("0000"&amp;$B139,4)&amp;"/"&amp;RIGHT("00"&amp;$C139,2)&amp;"/"&amp;RIGHT("00"&amp;$D139,2)))</f>
        <v/>
      </c>
      <c r="F139">
        <f>IF(OR($E139="",$E139="نامعتبر"),"",LEFT($E139,4)&amp;"/"&amp;MID($E139,6,2))</f>
        <v/>
      </c>
      <c r="G139">
        <f>IF(OR($E139="",$E139="نامعتبر",Entry!$D139=""),"",IF(ISNUMBER(FIND(" – ",Entry!$D139)),LEFT(Entry!$D139,FIND(" – ",Entry!$D139)-1),Entry!$D139))</f>
        <v/>
      </c>
      <c r="H139">
        <f>IF(Entry!$C139="","",Entry!$C139)</f>
        <v/>
      </c>
      <c r="I139">
        <f>IF(Entry!$F139="",0,Entry!$F139)</f>
        <v/>
      </c>
      <c r="J139">
        <f>IF(Entry!$G139="",0,Entry!$G139)</f>
        <v/>
      </c>
      <c r="K139">
        <f>IF(Entry!$H139="",0,Entry!$H139)</f>
        <v/>
      </c>
      <c r="L139">
        <f>IF(Entry!$K139="",0,Entry!$K139)</f>
        <v/>
      </c>
      <c r="M139">
        <f>IF($G139="","",COUNTA(Entry!$M139,Entry!$R139,Entry!$W139,Entry!$AB139,Entry!$AG139,Entry!$AL139,Entry!$AQ139,Entry!$AV139,Entry!$BA139,Entry!$BF139,Entry!$BK139,Entry!$BP139,Entry!$BU139,Entry!$BZ139,Entry!$CE139))</f>
        <v/>
      </c>
    </row>
    <row r="140">
      <c r="A140">
        <f>IF(Entry!$B140="","",Entry!$B140)</f>
        <v/>
      </c>
      <c r="B140">
        <f>IF($A140="","",IF(ISNUMBER($A140),IF(AND($A140&gt;=10000101,$A140&lt;=99991231),INT($A140/10000),""),IFERROR(VALUE(TRIM(LEFT($A140,FIND("/",$A140)-1))),"")))</f>
        <v/>
      </c>
      <c r="C140">
        <f>IF(OR($A140="",$B140=""),"",IF(ISNUMBER($A140),INT(MOD($A140,10000)/100),IFERROR(VALUE(TRIM(LEFT(MID($A140,FIND("/",$A140)+1,20),FIND("/",MID($A140,FIND("/",$A140)+1,20))-1))),"")))</f>
        <v/>
      </c>
      <c r="D140">
        <f>IF(OR($A140="",$B140=""),"",IF(ISNUMBER($A140),MOD($A140,100),IFERROR(VALUE(TRIM(MID(MID($A140,FIND("/",$A140)+1,20),FIND("/",MID($A140,FIND("/",$A140)+1,20))+1,20))),"")))</f>
        <v/>
      </c>
      <c r="E140">
        <f>IF($A140="","",IF(OR($B140="",$C140="",$D140="",$B140&lt;1300,$B140&gt;1500,$C140&lt;1,$C140&gt;12,$D140&lt;1,$D140&gt;31),"نامعتبر",RIGHT("0000"&amp;$B140,4)&amp;"/"&amp;RIGHT("00"&amp;$C140,2)&amp;"/"&amp;RIGHT("00"&amp;$D140,2)))</f>
        <v/>
      </c>
      <c r="F140">
        <f>IF(OR($E140="",$E140="نامعتبر"),"",LEFT($E140,4)&amp;"/"&amp;MID($E140,6,2))</f>
        <v/>
      </c>
      <c r="G140">
        <f>IF(OR($E140="",$E140="نامعتبر",Entry!$D140=""),"",IF(ISNUMBER(FIND(" – ",Entry!$D140)),LEFT(Entry!$D140,FIND(" – ",Entry!$D140)-1),Entry!$D140))</f>
        <v/>
      </c>
      <c r="H140">
        <f>IF(Entry!$C140="","",Entry!$C140)</f>
        <v/>
      </c>
      <c r="I140">
        <f>IF(Entry!$F140="",0,Entry!$F140)</f>
        <v/>
      </c>
      <c r="J140">
        <f>IF(Entry!$G140="",0,Entry!$G140)</f>
        <v/>
      </c>
      <c r="K140">
        <f>IF(Entry!$H140="",0,Entry!$H140)</f>
        <v/>
      </c>
      <c r="L140">
        <f>IF(Entry!$K140="",0,Entry!$K140)</f>
        <v/>
      </c>
      <c r="M140">
        <f>IF($G140="","",COUNTA(Entry!$M140,Entry!$R140,Entry!$W140,Entry!$AB140,Entry!$AG140,Entry!$AL140,Entry!$AQ140,Entry!$AV140,Entry!$BA140,Entry!$BF140,Entry!$BK140,Entry!$BP140,Entry!$BU140,Entry!$BZ140,Entry!$CE140))</f>
        <v/>
      </c>
    </row>
    <row r="141">
      <c r="A141">
        <f>IF(Entry!$B141="","",Entry!$B141)</f>
        <v/>
      </c>
      <c r="B141">
        <f>IF($A141="","",IF(ISNUMBER($A141),IF(AND($A141&gt;=10000101,$A141&lt;=99991231),INT($A141/10000),""),IFERROR(VALUE(TRIM(LEFT($A141,FIND("/",$A141)-1))),"")))</f>
        <v/>
      </c>
      <c r="C141">
        <f>IF(OR($A141="",$B141=""),"",IF(ISNUMBER($A141),INT(MOD($A141,10000)/100),IFERROR(VALUE(TRIM(LEFT(MID($A141,FIND("/",$A141)+1,20),FIND("/",MID($A141,FIND("/",$A141)+1,20))-1))),"")))</f>
        <v/>
      </c>
      <c r="D141">
        <f>IF(OR($A141="",$B141=""),"",IF(ISNUMBER($A141),MOD($A141,100),IFERROR(VALUE(TRIM(MID(MID($A141,FIND("/",$A141)+1,20),FIND("/",MID($A141,FIND("/",$A141)+1,20))+1,20))),"")))</f>
        <v/>
      </c>
      <c r="E141">
        <f>IF($A141="","",IF(OR($B141="",$C141="",$D141="",$B141&lt;1300,$B141&gt;1500,$C141&lt;1,$C141&gt;12,$D141&lt;1,$D141&gt;31),"نامعتبر",RIGHT("0000"&amp;$B141,4)&amp;"/"&amp;RIGHT("00"&amp;$C141,2)&amp;"/"&amp;RIGHT("00"&amp;$D141,2)))</f>
        <v/>
      </c>
      <c r="F141">
        <f>IF(OR($E141="",$E141="نامعتبر"),"",LEFT($E141,4)&amp;"/"&amp;MID($E141,6,2))</f>
        <v/>
      </c>
      <c r="G141">
        <f>IF(OR($E141="",$E141="نامعتبر",Entry!$D141=""),"",IF(ISNUMBER(FIND(" – ",Entry!$D141)),LEFT(Entry!$D141,FIND(" – ",Entry!$D141)-1),Entry!$D141))</f>
        <v/>
      </c>
      <c r="H141">
        <f>IF(Entry!$C141="","",Entry!$C141)</f>
        <v/>
      </c>
      <c r="I141">
        <f>IF(Entry!$F141="",0,Entry!$F141)</f>
        <v/>
      </c>
      <c r="J141">
        <f>IF(Entry!$G141="",0,Entry!$G141)</f>
        <v/>
      </c>
      <c r="K141">
        <f>IF(Entry!$H141="",0,Entry!$H141)</f>
        <v/>
      </c>
      <c r="L141">
        <f>IF(Entry!$K141="",0,Entry!$K141)</f>
        <v/>
      </c>
      <c r="M141">
        <f>IF($G141="","",COUNTA(Entry!$M141,Entry!$R141,Entry!$W141,Entry!$AB141,Entry!$AG141,Entry!$AL141,Entry!$AQ141,Entry!$AV141,Entry!$BA141,Entry!$BF141,Entry!$BK141,Entry!$BP141,Entry!$BU141,Entry!$BZ141,Entry!$CE141))</f>
        <v/>
      </c>
    </row>
    <row r="142">
      <c r="A142">
        <f>IF(Entry!$B142="","",Entry!$B142)</f>
        <v/>
      </c>
      <c r="B142">
        <f>IF($A142="","",IF(ISNUMBER($A142),IF(AND($A142&gt;=10000101,$A142&lt;=99991231),INT($A142/10000),""),IFERROR(VALUE(TRIM(LEFT($A142,FIND("/",$A142)-1))),"")))</f>
        <v/>
      </c>
      <c r="C142">
        <f>IF(OR($A142="",$B142=""),"",IF(ISNUMBER($A142),INT(MOD($A142,10000)/100),IFERROR(VALUE(TRIM(LEFT(MID($A142,FIND("/",$A142)+1,20),FIND("/",MID($A142,FIND("/",$A142)+1,20))-1))),"")))</f>
        <v/>
      </c>
      <c r="D142">
        <f>IF(OR($A142="",$B142=""),"",IF(ISNUMBER($A142),MOD($A142,100),IFERROR(VALUE(TRIM(MID(MID($A142,FIND("/",$A142)+1,20),FIND("/",MID($A142,FIND("/",$A142)+1,20))+1,20))),"")))</f>
        <v/>
      </c>
      <c r="E142">
        <f>IF($A142="","",IF(OR($B142="",$C142="",$D142="",$B142&lt;1300,$B142&gt;1500,$C142&lt;1,$C142&gt;12,$D142&lt;1,$D142&gt;31),"نامعتبر",RIGHT("0000"&amp;$B142,4)&amp;"/"&amp;RIGHT("00"&amp;$C142,2)&amp;"/"&amp;RIGHT("00"&amp;$D142,2)))</f>
        <v/>
      </c>
      <c r="F142">
        <f>IF(OR($E142="",$E142="نامعتبر"),"",LEFT($E142,4)&amp;"/"&amp;MID($E142,6,2))</f>
        <v/>
      </c>
      <c r="G142">
        <f>IF(OR($E142="",$E142="نامعتبر",Entry!$D142=""),"",IF(ISNUMBER(FIND(" – ",Entry!$D142)),LEFT(Entry!$D142,FIND(" – ",Entry!$D142)-1),Entry!$D142))</f>
        <v/>
      </c>
      <c r="H142">
        <f>IF(Entry!$C142="","",Entry!$C142)</f>
        <v/>
      </c>
      <c r="I142">
        <f>IF(Entry!$F142="",0,Entry!$F142)</f>
        <v/>
      </c>
      <c r="J142">
        <f>IF(Entry!$G142="",0,Entry!$G142)</f>
        <v/>
      </c>
      <c r="K142">
        <f>IF(Entry!$H142="",0,Entry!$H142)</f>
        <v/>
      </c>
      <c r="L142">
        <f>IF(Entry!$K142="",0,Entry!$K142)</f>
        <v/>
      </c>
      <c r="M142">
        <f>IF($G142="","",COUNTA(Entry!$M142,Entry!$R142,Entry!$W142,Entry!$AB142,Entry!$AG142,Entry!$AL142,Entry!$AQ142,Entry!$AV142,Entry!$BA142,Entry!$BF142,Entry!$BK142,Entry!$BP142,Entry!$BU142,Entry!$BZ142,Entry!$CE142))</f>
        <v/>
      </c>
    </row>
    <row r="143">
      <c r="A143">
        <f>IF(Entry!$B143="","",Entry!$B143)</f>
        <v/>
      </c>
      <c r="B143">
        <f>IF($A143="","",IF(ISNUMBER($A143),IF(AND($A143&gt;=10000101,$A143&lt;=99991231),INT($A143/10000),""),IFERROR(VALUE(TRIM(LEFT($A143,FIND("/",$A143)-1))),"")))</f>
        <v/>
      </c>
      <c r="C143">
        <f>IF(OR($A143="",$B143=""),"",IF(ISNUMBER($A143),INT(MOD($A143,10000)/100),IFERROR(VALUE(TRIM(LEFT(MID($A143,FIND("/",$A143)+1,20),FIND("/",MID($A143,FIND("/",$A143)+1,20))-1))),"")))</f>
        <v/>
      </c>
      <c r="D143">
        <f>IF(OR($A143="",$B143=""),"",IF(ISNUMBER($A143),MOD($A143,100),IFERROR(VALUE(TRIM(MID(MID($A143,FIND("/",$A143)+1,20),FIND("/",MID($A143,FIND("/",$A143)+1,20))+1,20))),"")))</f>
        <v/>
      </c>
      <c r="E143">
        <f>IF($A143="","",IF(OR($B143="",$C143="",$D143="",$B143&lt;1300,$B143&gt;1500,$C143&lt;1,$C143&gt;12,$D143&lt;1,$D143&gt;31),"نامعتبر",RIGHT("0000"&amp;$B143,4)&amp;"/"&amp;RIGHT("00"&amp;$C143,2)&amp;"/"&amp;RIGHT("00"&amp;$D143,2)))</f>
        <v/>
      </c>
      <c r="F143">
        <f>IF(OR($E143="",$E143="نامعتبر"),"",LEFT($E143,4)&amp;"/"&amp;MID($E143,6,2))</f>
        <v/>
      </c>
      <c r="G143">
        <f>IF(OR($E143="",$E143="نامعتبر",Entry!$D143=""),"",IF(ISNUMBER(FIND(" – ",Entry!$D143)),LEFT(Entry!$D143,FIND(" – ",Entry!$D143)-1),Entry!$D143))</f>
        <v/>
      </c>
      <c r="H143">
        <f>IF(Entry!$C143="","",Entry!$C143)</f>
        <v/>
      </c>
      <c r="I143">
        <f>IF(Entry!$F143="",0,Entry!$F143)</f>
        <v/>
      </c>
      <c r="J143">
        <f>IF(Entry!$G143="",0,Entry!$G143)</f>
        <v/>
      </c>
      <c r="K143">
        <f>IF(Entry!$H143="",0,Entry!$H143)</f>
        <v/>
      </c>
      <c r="L143">
        <f>IF(Entry!$K143="",0,Entry!$K143)</f>
        <v/>
      </c>
      <c r="M143">
        <f>IF($G143="","",COUNTA(Entry!$M143,Entry!$R143,Entry!$W143,Entry!$AB143,Entry!$AG143,Entry!$AL143,Entry!$AQ143,Entry!$AV143,Entry!$BA143,Entry!$BF143,Entry!$BK143,Entry!$BP143,Entry!$BU143,Entry!$BZ143,Entry!$CE143))</f>
        <v/>
      </c>
    </row>
    <row r="144">
      <c r="A144">
        <f>IF(Entry!$B144="","",Entry!$B144)</f>
        <v/>
      </c>
      <c r="B144">
        <f>IF($A144="","",IF(ISNUMBER($A144),IF(AND($A144&gt;=10000101,$A144&lt;=99991231),INT($A144/10000),""),IFERROR(VALUE(TRIM(LEFT($A144,FIND("/",$A144)-1))),"")))</f>
        <v/>
      </c>
      <c r="C144">
        <f>IF(OR($A144="",$B144=""),"",IF(ISNUMBER($A144),INT(MOD($A144,10000)/100),IFERROR(VALUE(TRIM(LEFT(MID($A144,FIND("/",$A144)+1,20),FIND("/",MID($A144,FIND("/",$A144)+1,20))-1))),"")))</f>
        <v/>
      </c>
      <c r="D144">
        <f>IF(OR($A144="",$B144=""),"",IF(ISNUMBER($A144),MOD($A144,100),IFERROR(VALUE(TRIM(MID(MID($A144,FIND("/",$A144)+1,20),FIND("/",MID($A144,FIND("/",$A144)+1,20))+1,20))),"")))</f>
        <v/>
      </c>
      <c r="E144">
        <f>IF($A144="","",IF(OR($B144="",$C144="",$D144="",$B144&lt;1300,$B144&gt;1500,$C144&lt;1,$C144&gt;12,$D144&lt;1,$D144&gt;31),"نامعتبر",RIGHT("0000"&amp;$B144,4)&amp;"/"&amp;RIGHT("00"&amp;$C144,2)&amp;"/"&amp;RIGHT("00"&amp;$D144,2)))</f>
        <v/>
      </c>
      <c r="F144">
        <f>IF(OR($E144="",$E144="نامعتبر"),"",LEFT($E144,4)&amp;"/"&amp;MID($E144,6,2))</f>
        <v/>
      </c>
      <c r="G144">
        <f>IF(OR($E144="",$E144="نامعتبر",Entry!$D144=""),"",IF(ISNUMBER(FIND(" – ",Entry!$D144)),LEFT(Entry!$D144,FIND(" – ",Entry!$D144)-1),Entry!$D144))</f>
        <v/>
      </c>
      <c r="H144">
        <f>IF(Entry!$C144="","",Entry!$C144)</f>
        <v/>
      </c>
      <c r="I144">
        <f>IF(Entry!$F144="",0,Entry!$F144)</f>
        <v/>
      </c>
      <c r="J144">
        <f>IF(Entry!$G144="",0,Entry!$G144)</f>
        <v/>
      </c>
      <c r="K144">
        <f>IF(Entry!$H144="",0,Entry!$H144)</f>
        <v/>
      </c>
      <c r="L144">
        <f>IF(Entry!$K144="",0,Entry!$K144)</f>
        <v/>
      </c>
      <c r="M144">
        <f>IF($G144="","",COUNTA(Entry!$M144,Entry!$R144,Entry!$W144,Entry!$AB144,Entry!$AG144,Entry!$AL144,Entry!$AQ144,Entry!$AV144,Entry!$BA144,Entry!$BF144,Entry!$BK144,Entry!$BP144,Entry!$BU144,Entry!$BZ144,Entry!$CE144))</f>
        <v/>
      </c>
    </row>
    <row r="145">
      <c r="A145">
        <f>IF(Entry!$B145="","",Entry!$B145)</f>
        <v/>
      </c>
      <c r="B145">
        <f>IF($A145="","",IF(ISNUMBER($A145),IF(AND($A145&gt;=10000101,$A145&lt;=99991231),INT($A145/10000),""),IFERROR(VALUE(TRIM(LEFT($A145,FIND("/",$A145)-1))),"")))</f>
        <v/>
      </c>
      <c r="C145">
        <f>IF(OR($A145="",$B145=""),"",IF(ISNUMBER($A145),INT(MOD($A145,10000)/100),IFERROR(VALUE(TRIM(LEFT(MID($A145,FIND("/",$A145)+1,20),FIND("/",MID($A145,FIND("/",$A145)+1,20))-1))),"")))</f>
        <v/>
      </c>
      <c r="D145">
        <f>IF(OR($A145="",$B145=""),"",IF(ISNUMBER($A145),MOD($A145,100),IFERROR(VALUE(TRIM(MID(MID($A145,FIND("/",$A145)+1,20),FIND("/",MID($A145,FIND("/",$A145)+1,20))+1,20))),"")))</f>
        <v/>
      </c>
      <c r="E145">
        <f>IF($A145="","",IF(OR($B145="",$C145="",$D145="",$B145&lt;1300,$B145&gt;1500,$C145&lt;1,$C145&gt;12,$D145&lt;1,$D145&gt;31),"نامعتبر",RIGHT("0000"&amp;$B145,4)&amp;"/"&amp;RIGHT("00"&amp;$C145,2)&amp;"/"&amp;RIGHT("00"&amp;$D145,2)))</f>
        <v/>
      </c>
      <c r="F145">
        <f>IF(OR($E145="",$E145="نامعتبر"),"",LEFT($E145,4)&amp;"/"&amp;MID($E145,6,2))</f>
        <v/>
      </c>
      <c r="G145">
        <f>IF(OR($E145="",$E145="نامعتبر",Entry!$D145=""),"",IF(ISNUMBER(FIND(" – ",Entry!$D145)),LEFT(Entry!$D145,FIND(" – ",Entry!$D145)-1),Entry!$D145))</f>
        <v/>
      </c>
      <c r="H145">
        <f>IF(Entry!$C145="","",Entry!$C145)</f>
        <v/>
      </c>
      <c r="I145">
        <f>IF(Entry!$F145="",0,Entry!$F145)</f>
        <v/>
      </c>
      <c r="J145">
        <f>IF(Entry!$G145="",0,Entry!$G145)</f>
        <v/>
      </c>
      <c r="K145">
        <f>IF(Entry!$H145="",0,Entry!$H145)</f>
        <v/>
      </c>
      <c r="L145">
        <f>IF(Entry!$K145="",0,Entry!$K145)</f>
        <v/>
      </c>
      <c r="M145">
        <f>IF($G145="","",COUNTA(Entry!$M145,Entry!$R145,Entry!$W145,Entry!$AB145,Entry!$AG145,Entry!$AL145,Entry!$AQ145,Entry!$AV145,Entry!$BA145,Entry!$BF145,Entry!$BK145,Entry!$BP145,Entry!$BU145,Entry!$BZ145,Entry!$CE145))</f>
        <v/>
      </c>
    </row>
    <row r="146">
      <c r="A146">
        <f>IF(Entry!$B146="","",Entry!$B146)</f>
        <v/>
      </c>
      <c r="B146">
        <f>IF($A146="","",IF(ISNUMBER($A146),IF(AND($A146&gt;=10000101,$A146&lt;=99991231),INT($A146/10000),""),IFERROR(VALUE(TRIM(LEFT($A146,FIND("/",$A146)-1))),"")))</f>
        <v/>
      </c>
      <c r="C146">
        <f>IF(OR($A146="",$B146=""),"",IF(ISNUMBER($A146),INT(MOD($A146,10000)/100),IFERROR(VALUE(TRIM(LEFT(MID($A146,FIND("/",$A146)+1,20),FIND("/",MID($A146,FIND("/",$A146)+1,20))-1))),"")))</f>
        <v/>
      </c>
      <c r="D146">
        <f>IF(OR($A146="",$B146=""),"",IF(ISNUMBER($A146),MOD($A146,100),IFERROR(VALUE(TRIM(MID(MID($A146,FIND("/",$A146)+1,20),FIND("/",MID($A146,FIND("/",$A146)+1,20))+1,20))),"")))</f>
        <v/>
      </c>
      <c r="E146">
        <f>IF($A146="","",IF(OR($B146="",$C146="",$D146="",$B146&lt;1300,$B146&gt;1500,$C146&lt;1,$C146&gt;12,$D146&lt;1,$D146&gt;31),"نامعتبر",RIGHT("0000"&amp;$B146,4)&amp;"/"&amp;RIGHT("00"&amp;$C146,2)&amp;"/"&amp;RIGHT("00"&amp;$D146,2)))</f>
        <v/>
      </c>
      <c r="F146">
        <f>IF(OR($E146="",$E146="نامعتبر"),"",LEFT($E146,4)&amp;"/"&amp;MID($E146,6,2))</f>
        <v/>
      </c>
      <c r="G146">
        <f>IF(OR($E146="",$E146="نامعتبر",Entry!$D146=""),"",IF(ISNUMBER(FIND(" – ",Entry!$D146)),LEFT(Entry!$D146,FIND(" – ",Entry!$D146)-1),Entry!$D146))</f>
        <v/>
      </c>
      <c r="H146">
        <f>IF(Entry!$C146="","",Entry!$C146)</f>
        <v/>
      </c>
      <c r="I146">
        <f>IF(Entry!$F146="",0,Entry!$F146)</f>
        <v/>
      </c>
      <c r="J146">
        <f>IF(Entry!$G146="",0,Entry!$G146)</f>
        <v/>
      </c>
      <c r="K146">
        <f>IF(Entry!$H146="",0,Entry!$H146)</f>
        <v/>
      </c>
      <c r="L146">
        <f>IF(Entry!$K146="",0,Entry!$K146)</f>
        <v/>
      </c>
      <c r="M146">
        <f>IF($G146="","",COUNTA(Entry!$M146,Entry!$R146,Entry!$W146,Entry!$AB146,Entry!$AG146,Entry!$AL146,Entry!$AQ146,Entry!$AV146,Entry!$BA146,Entry!$BF146,Entry!$BK146,Entry!$BP146,Entry!$BU146,Entry!$BZ146,Entry!$CE146))</f>
        <v/>
      </c>
    </row>
    <row r="147">
      <c r="A147">
        <f>IF(Entry!$B147="","",Entry!$B147)</f>
        <v/>
      </c>
      <c r="B147">
        <f>IF($A147="","",IF(ISNUMBER($A147),IF(AND($A147&gt;=10000101,$A147&lt;=99991231),INT($A147/10000),""),IFERROR(VALUE(TRIM(LEFT($A147,FIND("/",$A147)-1))),"")))</f>
        <v/>
      </c>
      <c r="C147">
        <f>IF(OR($A147="",$B147=""),"",IF(ISNUMBER($A147),INT(MOD($A147,10000)/100),IFERROR(VALUE(TRIM(LEFT(MID($A147,FIND("/",$A147)+1,20),FIND("/",MID($A147,FIND("/",$A147)+1,20))-1))),"")))</f>
        <v/>
      </c>
      <c r="D147">
        <f>IF(OR($A147="",$B147=""),"",IF(ISNUMBER($A147),MOD($A147,100),IFERROR(VALUE(TRIM(MID(MID($A147,FIND("/",$A147)+1,20),FIND("/",MID($A147,FIND("/",$A147)+1,20))+1,20))),"")))</f>
        <v/>
      </c>
      <c r="E147">
        <f>IF($A147="","",IF(OR($B147="",$C147="",$D147="",$B147&lt;1300,$B147&gt;1500,$C147&lt;1,$C147&gt;12,$D147&lt;1,$D147&gt;31),"نامعتبر",RIGHT("0000"&amp;$B147,4)&amp;"/"&amp;RIGHT("00"&amp;$C147,2)&amp;"/"&amp;RIGHT("00"&amp;$D147,2)))</f>
        <v/>
      </c>
      <c r="F147">
        <f>IF(OR($E147="",$E147="نامعتبر"),"",LEFT($E147,4)&amp;"/"&amp;MID($E147,6,2))</f>
        <v/>
      </c>
      <c r="G147">
        <f>IF(OR($E147="",$E147="نامعتبر",Entry!$D147=""),"",IF(ISNUMBER(FIND(" – ",Entry!$D147)),LEFT(Entry!$D147,FIND(" – ",Entry!$D147)-1),Entry!$D147))</f>
        <v/>
      </c>
      <c r="H147">
        <f>IF(Entry!$C147="","",Entry!$C147)</f>
        <v/>
      </c>
      <c r="I147">
        <f>IF(Entry!$F147="",0,Entry!$F147)</f>
        <v/>
      </c>
      <c r="J147">
        <f>IF(Entry!$G147="",0,Entry!$G147)</f>
        <v/>
      </c>
      <c r="K147">
        <f>IF(Entry!$H147="",0,Entry!$H147)</f>
        <v/>
      </c>
      <c r="L147">
        <f>IF(Entry!$K147="",0,Entry!$K147)</f>
        <v/>
      </c>
      <c r="M147">
        <f>IF($G147="","",COUNTA(Entry!$M147,Entry!$R147,Entry!$W147,Entry!$AB147,Entry!$AG147,Entry!$AL147,Entry!$AQ147,Entry!$AV147,Entry!$BA147,Entry!$BF147,Entry!$BK147,Entry!$BP147,Entry!$BU147,Entry!$BZ147,Entry!$CE147))</f>
        <v/>
      </c>
    </row>
    <row r="148">
      <c r="A148">
        <f>IF(Entry!$B148="","",Entry!$B148)</f>
        <v/>
      </c>
      <c r="B148">
        <f>IF($A148="","",IF(ISNUMBER($A148),IF(AND($A148&gt;=10000101,$A148&lt;=99991231),INT($A148/10000),""),IFERROR(VALUE(TRIM(LEFT($A148,FIND("/",$A148)-1))),"")))</f>
        <v/>
      </c>
      <c r="C148">
        <f>IF(OR($A148="",$B148=""),"",IF(ISNUMBER($A148),INT(MOD($A148,10000)/100),IFERROR(VALUE(TRIM(LEFT(MID($A148,FIND("/",$A148)+1,20),FIND("/",MID($A148,FIND("/",$A148)+1,20))-1))),"")))</f>
        <v/>
      </c>
      <c r="D148">
        <f>IF(OR($A148="",$B148=""),"",IF(ISNUMBER($A148),MOD($A148,100),IFERROR(VALUE(TRIM(MID(MID($A148,FIND("/",$A148)+1,20),FIND("/",MID($A148,FIND("/",$A148)+1,20))+1,20))),"")))</f>
        <v/>
      </c>
      <c r="E148">
        <f>IF($A148="","",IF(OR($B148="",$C148="",$D148="",$B148&lt;1300,$B148&gt;1500,$C148&lt;1,$C148&gt;12,$D148&lt;1,$D148&gt;31),"نامعتبر",RIGHT("0000"&amp;$B148,4)&amp;"/"&amp;RIGHT("00"&amp;$C148,2)&amp;"/"&amp;RIGHT("00"&amp;$D148,2)))</f>
        <v/>
      </c>
      <c r="F148">
        <f>IF(OR($E148="",$E148="نامعتبر"),"",LEFT($E148,4)&amp;"/"&amp;MID($E148,6,2))</f>
        <v/>
      </c>
      <c r="G148">
        <f>IF(OR($E148="",$E148="نامعتبر",Entry!$D148=""),"",IF(ISNUMBER(FIND(" – ",Entry!$D148)),LEFT(Entry!$D148,FIND(" – ",Entry!$D148)-1),Entry!$D148))</f>
        <v/>
      </c>
      <c r="H148">
        <f>IF(Entry!$C148="","",Entry!$C148)</f>
        <v/>
      </c>
      <c r="I148">
        <f>IF(Entry!$F148="",0,Entry!$F148)</f>
        <v/>
      </c>
      <c r="J148">
        <f>IF(Entry!$G148="",0,Entry!$G148)</f>
        <v/>
      </c>
      <c r="K148">
        <f>IF(Entry!$H148="",0,Entry!$H148)</f>
        <v/>
      </c>
      <c r="L148">
        <f>IF(Entry!$K148="",0,Entry!$K148)</f>
        <v/>
      </c>
      <c r="M148">
        <f>IF($G148="","",COUNTA(Entry!$M148,Entry!$R148,Entry!$W148,Entry!$AB148,Entry!$AG148,Entry!$AL148,Entry!$AQ148,Entry!$AV148,Entry!$BA148,Entry!$BF148,Entry!$BK148,Entry!$BP148,Entry!$BU148,Entry!$BZ148,Entry!$CE148))</f>
        <v/>
      </c>
    </row>
    <row r="149">
      <c r="A149">
        <f>IF(Entry!$B149="","",Entry!$B149)</f>
        <v/>
      </c>
      <c r="B149">
        <f>IF($A149="","",IF(ISNUMBER($A149),IF(AND($A149&gt;=10000101,$A149&lt;=99991231),INT($A149/10000),""),IFERROR(VALUE(TRIM(LEFT($A149,FIND("/",$A149)-1))),"")))</f>
        <v/>
      </c>
      <c r="C149">
        <f>IF(OR($A149="",$B149=""),"",IF(ISNUMBER($A149),INT(MOD($A149,10000)/100),IFERROR(VALUE(TRIM(LEFT(MID($A149,FIND("/",$A149)+1,20),FIND("/",MID($A149,FIND("/",$A149)+1,20))-1))),"")))</f>
        <v/>
      </c>
      <c r="D149">
        <f>IF(OR($A149="",$B149=""),"",IF(ISNUMBER($A149),MOD($A149,100),IFERROR(VALUE(TRIM(MID(MID($A149,FIND("/",$A149)+1,20),FIND("/",MID($A149,FIND("/",$A149)+1,20))+1,20))),"")))</f>
        <v/>
      </c>
      <c r="E149">
        <f>IF($A149="","",IF(OR($B149="",$C149="",$D149="",$B149&lt;1300,$B149&gt;1500,$C149&lt;1,$C149&gt;12,$D149&lt;1,$D149&gt;31),"نامعتبر",RIGHT("0000"&amp;$B149,4)&amp;"/"&amp;RIGHT("00"&amp;$C149,2)&amp;"/"&amp;RIGHT("00"&amp;$D149,2)))</f>
        <v/>
      </c>
      <c r="F149">
        <f>IF(OR($E149="",$E149="نامعتبر"),"",LEFT($E149,4)&amp;"/"&amp;MID($E149,6,2))</f>
        <v/>
      </c>
      <c r="G149">
        <f>IF(OR($E149="",$E149="نامعتبر",Entry!$D149=""),"",IF(ISNUMBER(FIND(" – ",Entry!$D149)),LEFT(Entry!$D149,FIND(" – ",Entry!$D149)-1),Entry!$D149))</f>
        <v/>
      </c>
      <c r="H149">
        <f>IF(Entry!$C149="","",Entry!$C149)</f>
        <v/>
      </c>
      <c r="I149">
        <f>IF(Entry!$F149="",0,Entry!$F149)</f>
        <v/>
      </c>
      <c r="J149">
        <f>IF(Entry!$G149="",0,Entry!$G149)</f>
        <v/>
      </c>
      <c r="K149">
        <f>IF(Entry!$H149="",0,Entry!$H149)</f>
        <v/>
      </c>
      <c r="L149">
        <f>IF(Entry!$K149="",0,Entry!$K149)</f>
        <v/>
      </c>
      <c r="M149">
        <f>IF($G149="","",COUNTA(Entry!$M149,Entry!$R149,Entry!$W149,Entry!$AB149,Entry!$AG149,Entry!$AL149,Entry!$AQ149,Entry!$AV149,Entry!$BA149,Entry!$BF149,Entry!$BK149,Entry!$BP149,Entry!$BU149,Entry!$BZ149,Entry!$CE149))</f>
        <v/>
      </c>
    </row>
    <row r="150">
      <c r="A150">
        <f>IF(Entry!$B150="","",Entry!$B150)</f>
        <v/>
      </c>
      <c r="B150">
        <f>IF($A150="","",IF(ISNUMBER($A150),IF(AND($A150&gt;=10000101,$A150&lt;=99991231),INT($A150/10000),""),IFERROR(VALUE(TRIM(LEFT($A150,FIND("/",$A150)-1))),"")))</f>
        <v/>
      </c>
      <c r="C150">
        <f>IF(OR($A150="",$B150=""),"",IF(ISNUMBER($A150),INT(MOD($A150,10000)/100),IFERROR(VALUE(TRIM(LEFT(MID($A150,FIND("/",$A150)+1,20),FIND("/",MID($A150,FIND("/",$A150)+1,20))-1))),"")))</f>
        <v/>
      </c>
      <c r="D150">
        <f>IF(OR($A150="",$B150=""),"",IF(ISNUMBER($A150),MOD($A150,100),IFERROR(VALUE(TRIM(MID(MID($A150,FIND("/",$A150)+1,20),FIND("/",MID($A150,FIND("/",$A150)+1,20))+1,20))),"")))</f>
        <v/>
      </c>
      <c r="E150">
        <f>IF($A150="","",IF(OR($B150="",$C150="",$D150="",$B150&lt;1300,$B150&gt;1500,$C150&lt;1,$C150&gt;12,$D150&lt;1,$D150&gt;31),"نامعتبر",RIGHT("0000"&amp;$B150,4)&amp;"/"&amp;RIGHT("00"&amp;$C150,2)&amp;"/"&amp;RIGHT("00"&amp;$D150,2)))</f>
        <v/>
      </c>
      <c r="F150">
        <f>IF(OR($E150="",$E150="نامعتبر"),"",LEFT($E150,4)&amp;"/"&amp;MID($E150,6,2))</f>
        <v/>
      </c>
      <c r="G150">
        <f>IF(OR($E150="",$E150="نامعتبر",Entry!$D150=""),"",IF(ISNUMBER(FIND(" – ",Entry!$D150)),LEFT(Entry!$D150,FIND(" – ",Entry!$D150)-1),Entry!$D150))</f>
        <v/>
      </c>
      <c r="H150">
        <f>IF(Entry!$C150="","",Entry!$C150)</f>
        <v/>
      </c>
      <c r="I150">
        <f>IF(Entry!$F150="",0,Entry!$F150)</f>
        <v/>
      </c>
      <c r="J150">
        <f>IF(Entry!$G150="",0,Entry!$G150)</f>
        <v/>
      </c>
      <c r="K150">
        <f>IF(Entry!$H150="",0,Entry!$H150)</f>
        <v/>
      </c>
      <c r="L150">
        <f>IF(Entry!$K150="",0,Entry!$K150)</f>
        <v/>
      </c>
      <c r="M150">
        <f>IF($G150="","",COUNTA(Entry!$M150,Entry!$R150,Entry!$W150,Entry!$AB150,Entry!$AG150,Entry!$AL150,Entry!$AQ150,Entry!$AV150,Entry!$BA150,Entry!$BF150,Entry!$BK150,Entry!$BP150,Entry!$BU150,Entry!$BZ150,Entry!$CE150))</f>
        <v/>
      </c>
    </row>
    <row r="151">
      <c r="A151">
        <f>IF(Entry!$B151="","",Entry!$B151)</f>
        <v/>
      </c>
      <c r="B151">
        <f>IF($A151="","",IF(ISNUMBER($A151),IF(AND($A151&gt;=10000101,$A151&lt;=99991231),INT($A151/10000),""),IFERROR(VALUE(TRIM(LEFT($A151,FIND("/",$A151)-1))),"")))</f>
        <v/>
      </c>
      <c r="C151">
        <f>IF(OR($A151="",$B151=""),"",IF(ISNUMBER($A151),INT(MOD($A151,10000)/100),IFERROR(VALUE(TRIM(LEFT(MID($A151,FIND("/",$A151)+1,20),FIND("/",MID($A151,FIND("/",$A151)+1,20))-1))),"")))</f>
        <v/>
      </c>
      <c r="D151">
        <f>IF(OR($A151="",$B151=""),"",IF(ISNUMBER($A151),MOD($A151,100),IFERROR(VALUE(TRIM(MID(MID($A151,FIND("/",$A151)+1,20),FIND("/",MID($A151,FIND("/",$A151)+1,20))+1,20))),"")))</f>
        <v/>
      </c>
      <c r="E151">
        <f>IF($A151="","",IF(OR($B151="",$C151="",$D151="",$B151&lt;1300,$B151&gt;1500,$C151&lt;1,$C151&gt;12,$D151&lt;1,$D151&gt;31),"نامعتبر",RIGHT("0000"&amp;$B151,4)&amp;"/"&amp;RIGHT("00"&amp;$C151,2)&amp;"/"&amp;RIGHT("00"&amp;$D151,2)))</f>
        <v/>
      </c>
      <c r="F151">
        <f>IF(OR($E151="",$E151="نامعتبر"),"",LEFT($E151,4)&amp;"/"&amp;MID($E151,6,2))</f>
        <v/>
      </c>
      <c r="G151">
        <f>IF(OR($E151="",$E151="نامعتبر",Entry!$D151=""),"",IF(ISNUMBER(FIND(" – ",Entry!$D151)),LEFT(Entry!$D151,FIND(" – ",Entry!$D151)-1),Entry!$D151))</f>
        <v/>
      </c>
      <c r="H151">
        <f>IF(Entry!$C151="","",Entry!$C151)</f>
        <v/>
      </c>
      <c r="I151">
        <f>IF(Entry!$F151="",0,Entry!$F151)</f>
        <v/>
      </c>
      <c r="J151">
        <f>IF(Entry!$G151="",0,Entry!$G151)</f>
        <v/>
      </c>
      <c r="K151">
        <f>IF(Entry!$H151="",0,Entry!$H151)</f>
        <v/>
      </c>
      <c r="L151">
        <f>IF(Entry!$K151="",0,Entry!$K151)</f>
        <v/>
      </c>
      <c r="M151">
        <f>IF($G151="","",COUNTA(Entry!$M151,Entry!$R151,Entry!$W151,Entry!$AB151,Entry!$AG151,Entry!$AL151,Entry!$AQ151,Entry!$AV151,Entry!$BA151,Entry!$BF151,Entry!$BK151,Entry!$BP151,Entry!$BU151,Entry!$BZ151,Entry!$CE151))</f>
        <v/>
      </c>
    </row>
    <row r="152">
      <c r="A152">
        <f>IF(Entry!$B152="","",Entry!$B152)</f>
        <v/>
      </c>
      <c r="B152">
        <f>IF($A152="","",IF(ISNUMBER($A152),IF(AND($A152&gt;=10000101,$A152&lt;=99991231),INT($A152/10000),""),IFERROR(VALUE(TRIM(LEFT($A152,FIND("/",$A152)-1))),"")))</f>
        <v/>
      </c>
      <c r="C152">
        <f>IF(OR($A152="",$B152=""),"",IF(ISNUMBER($A152),INT(MOD($A152,10000)/100),IFERROR(VALUE(TRIM(LEFT(MID($A152,FIND("/",$A152)+1,20),FIND("/",MID($A152,FIND("/",$A152)+1,20))-1))),"")))</f>
        <v/>
      </c>
      <c r="D152">
        <f>IF(OR($A152="",$B152=""),"",IF(ISNUMBER($A152),MOD($A152,100),IFERROR(VALUE(TRIM(MID(MID($A152,FIND("/",$A152)+1,20),FIND("/",MID($A152,FIND("/",$A152)+1,20))+1,20))),"")))</f>
        <v/>
      </c>
      <c r="E152">
        <f>IF($A152="","",IF(OR($B152="",$C152="",$D152="",$B152&lt;1300,$B152&gt;1500,$C152&lt;1,$C152&gt;12,$D152&lt;1,$D152&gt;31),"نامعتبر",RIGHT("0000"&amp;$B152,4)&amp;"/"&amp;RIGHT("00"&amp;$C152,2)&amp;"/"&amp;RIGHT("00"&amp;$D152,2)))</f>
        <v/>
      </c>
      <c r="F152">
        <f>IF(OR($E152="",$E152="نامعتبر"),"",LEFT($E152,4)&amp;"/"&amp;MID($E152,6,2))</f>
        <v/>
      </c>
      <c r="G152">
        <f>IF(OR($E152="",$E152="نامعتبر",Entry!$D152=""),"",IF(ISNUMBER(FIND(" – ",Entry!$D152)),LEFT(Entry!$D152,FIND(" – ",Entry!$D152)-1),Entry!$D152))</f>
        <v/>
      </c>
      <c r="H152">
        <f>IF(Entry!$C152="","",Entry!$C152)</f>
        <v/>
      </c>
      <c r="I152">
        <f>IF(Entry!$F152="",0,Entry!$F152)</f>
        <v/>
      </c>
      <c r="J152">
        <f>IF(Entry!$G152="",0,Entry!$G152)</f>
        <v/>
      </c>
      <c r="K152">
        <f>IF(Entry!$H152="",0,Entry!$H152)</f>
        <v/>
      </c>
      <c r="L152">
        <f>IF(Entry!$K152="",0,Entry!$K152)</f>
        <v/>
      </c>
      <c r="M152">
        <f>IF($G152="","",COUNTA(Entry!$M152,Entry!$R152,Entry!$W152,Entry!$AB152,Entry!$AG152,Entry!$AL152,Entry!$AQ152,Entry!$AV152,Entry!$BA152,Entry!$BF152,Entry!$BK152,Entry!$BP152,Entry!$BU152,Entry!$BZ152,Entry!$CE152))</f>
        <v/>
      </c>
    </row>
    <row r="153">
      <c r="A153">
        <f>IF(Entry!$B153="","",Entry!$B153)</f>
        <v/>
      </c>
      <c r="B153">
        <f>IF($A153="","",IF(ISNUMBER($A153),IF(AND($A153&gt;=10000101,$A153&lt;=99991231),INT($A153/10000),""),IFERROR(VALUE(TRIM(LEFT($A153,FIND("/",$A153)-1))),"")))</f>
        <v/>
      </c>
      <c r="C153">
        <f>IF(OR($A153="",$B153=""),"",IF(ISNUMBER($A153),INT(MOD($A153,10000)/100),IFERROR(VALUE(TRIM(LEFT(MID($A153,FIND("/",$A153)+1,20),FIND("/",MID($A153,FIND("/",$A153)+1,20))-1))),"")))</f>
        <v/>
      </c>
      <c r="D153">
        <f>IF(OR($A153="",$B153=""),"",IF(ISNUMBER($A153),MOD($A153,100),IFERROR(VALUE(TRIM(MID(MID($A153,FIND("/",$A153)+1,20),FIND("/",MID($A153,FIND("/",$A153)+1,20))+1,20))),"")))</f>
        <v/>
      </c>
      <c r="E153">
        <f>IF($A153="","",IF(OR($B153="",$C153="",$D153="",$B153&lt;1300,$B153&gt;1500,$C153&lt;1,$C153&gt;12,$D153&lt;1,$D153&gt;31),"نامعتبر",RIGHT("0000"&amp;$B153,4)&amp;"/"&amp;RIGHT("00"&amp;$C153,2)&amp;"/"&amp;RIGHT("00"&amp;$D153,2)))</f>
        <v/>
      </c>
      <c r="F153">
        <f>IF(OR($E153="",$E153="نامعتبر"),"",LEFT($E153,4)&amp;"/"&amp;MID($E153,6,2))</f>
        <v/>
      </c>
      <c r="G153">
        <f>IF(OR($E153="",$E153="نامعتبر",Entry!$D153=""),"",IF(ISNUMBER(FIND(" – ",Entry!$D153)),LEFT(Entry!$D153,FIND(" – ",Entry!$D153)-1),Entry!$D153))</f>
        <v/>
      </c>
      <c r="H153">
        <f>IF(Entry!$C153="","",Entry!$C153)</f>
        <v/>
      </c>
      <c r="I153">
        <f>IF(Entry!$F153="",0,Entry!$F153)</f>
        <v/>
      </c>
      <c r="J153">
        <f>IF(Entry!$G153="",0,Entry!$G153)</f>
        <v/>
      </c>
      <c r="K153">
        <f>IF(Entry!$H153="",0,Entry!$H153)</f>
        <v/>
      </c>
      <c r="L153">
        <f>IF(Entry!$K153="",0,Entry!$K153)</f>
        <v/>
      </c>
      <c r="M153">
        <f>IF($G153="","",COUNTA(Entry!$M153,Entry!$R153,Entry!$W153,Entry!$AB153,Entry!$AG153,Entry!$AL153,Entry!$AQ153,Entry!$AV153,Entry!$BA153,Entry!$BF153,Entry!$BK153,Entry!$BP153,Entry!$BU153,Entry!$BZ153,Entry!$CE153))</f>
        <v/>
      </c>
    </row>
    <row r="154">
      <c r="A154">
        <f>IF(Entry!$B154="","",Entry!$B154)</f>
        <v/>
      </c>
      <c r="B154">
        <f>IF($A154="","",IF(ISNUMBER($A154),IF(AND($A154&gt;=10000101,$A154&lt;=99991231),INT($A154/10000),""),IFERROR(VALUE(TRIM(LEFT($A154,FIND("/",$A154)-1))),"")))</f>
        <v/>
      </c>
      <c r="C154">
        <f>IF(OR($A154="",$B154=""),"",IF(ISNUMBER($A154),INT(MOD($A154,10000)/100),IFERROR(VALUE(TRIM(LEFT(MID($A154,FIND("/",$A154)+1,20),FIND("/",MID($A154,FIND("/",$A154)+1,20))-1))),"")))</f>
        <v/>
      </c>
      <c r="D154">
        <f>IF(OR($A154="",$B154=""),"",IF(ISNUMBER($A154),MOD($A154,100),IFERROR(VALUE(TRIM(MID(MID($A154,FIND("/",$A154)+1,20),FIND("/",MID($A154,FIND("/",$A154)+1,20))+1,20))),"")))</f>
        <v/>
      </c>
      <c r="E154">
        <f>IF($A154="","",IF(OR($B154="",$C154="",$D154="",$B154&lt;1300,$B154&gt;1500,$C154&lt;1,$C154&gt;12,$D154&lt;1,$D154&gt;31),"نامعتبر",RIGHT("0000"&amp;$B154,4)&amp;"/"&amp;RIGHT("00"&amp;$C154,2)&amp;"/"&amp;RIGHT("00"&amp;$D154,2)))</f>
        <v/>
      </c>
      <c r="F154">
        <f>IF(OR($E154="",$E154="نامعتبر"),"",LEFT($E154,4)&amp;"/"&amp;MID($E154,6,2))</f>
        <v/>
      </c>
      <c r="G154">
        <f>IF(OR($E154="",$E154="نامعتبر",Entry!$D154=""),"",IF(ISNUMBER(FIND(" – ",Entry!$D154)),LEFT(Entry!$D154,FIND(" – ",Entry!$D154)-1),Entry!$D154))</f>
        <v/>
      </c>
      <c r="H154">
        <f>IF(Entry!$C154="","",Entry!$C154)</f>
        <v/>
      </c>
      <c r="I154">
        <f>IF(Entry!$F154="",0,Entry!$F154)</f>
        <v/>
      </c>
      <c r="J154">
        <f>IF(Entry!$G154="",0,Entry!$G154)</f>
        <v/>
      </c>
      <c r="K154">
        <f>IF(Entry!$H154="",0,Entry!$H154)</f>
        <v/>
      </c>
      <c r="L154">
        <f>IF(Entry!$K154="",0,Entry!$K154)</f>
        <v/>
      </c>
      <c r="M154">
        <f>IF($G154="","",COUNTA(Entry!$M154,Entry!$R154,Entry!$W154,Entry!$AB154,Entry!$AG154,Entry!$AL154,Entry!$AQ154,Entry!$AV154,Entry!$BA154,Entry!$BF154,Entry!$BK154,Entry!$BP154,Entry!$BU154,Entry!$BZ154,Entry!$CE154))</f>
        <v/>
      </c>
    </row>
    <row r="155">
      <c r="A155">
        <f>IF(Entry!$B155="","",Entry!$B155)</f>
        <v/>
      </c>
      <c r="B155">
        <f>IF($A155="","",IF(ISNUMBER($A155),IF(AND($A155&gt;=10000101,$A155&lt;=99991231),INT($A155/10000),""),IFERROR(VALUE(TRIM(LEFT($A155,FIND("/",$A155)-1))),"")))</f>
        <v/>
      </c>
      <c r="C155">
        <f>IF(OR($A155="",$B155=""),"",IF(ISNUMBER($A155),INT(MOD($A155,10000)/100),IFERROR(VALUE(TRIM(LEFT(MID($A155,FIND("/",$A155)+1,20),FIND("/",MID($A155,FIND("/",$A155)+1,20))-1))),"")))</f>
        <v/>
      </c>
      <c r="D155">
        <f>IF(OR($A155="",$B155=""),"",IF(ISNUMBER($A155),MOD($A155,100),IFERROR(VALUE(TRIM(MID(MID($A155,FIND("/",$A155)+1,20),FIND("/",MID($A155,FIND("/",$A155)+1,20))+1,20))),"")))</f>
        <v/>
      </c>
      <c r="E155">
        <f>IF($A155="","",IF(OR($B155="",$C155="",$D155="",$B155&lt;1300,$B155&gt;1500,$C155&lt;1,$C155&gt;12,$D155&lt;1,$D155&gt;31),"نامعتبر",RIGHT("0000"&amp;$B155,4)&amp;"/"&amp;RIGHT("00"&amp;$C155,2)&amp;"/"&amp;RIGHT("00"&amp;$D155,2)))</f>
        <v/>
      </c>
      <c r="F155">
        <f>IF(OR($E155="",$E155="نامعتبر"),"",LEFT($E155,4)&amp;"/"&amp;MID($E155,6,2))</f>
        <v/>
      </c>
      <c r="G155">
        <f>IF(OR($E155="",$E155="نامعتبر",Entry!$D155=""),"",IF(ISNUMBER(FIND(" – ",Entry!$D155)),LEFT(Entry!$D155,FIND(" – ",Entry!$D155)-1),Entry!$D155))</f>
        <v/>
      </c>
      <c r="H155">
        <f>IF(Entry!$C155="","",Entry!$C155)</f>
        <v/>
      </c>
      <c r="I155">
        <f>IF(Entry!$F155="",0,Entry!$F155)</f>
        <v/>
      </c>
      <c r="J155">
        <f>IF(Entry!$G155="",0,Entry!$G155)</f>
        <v/>
      </c>
      <c r="K155">
        <f>IF(Entry!$H155="",0,Entry!$H155)</f>
        <v/>
      </c>
      <c r="L155">
        <f>IF(Entry!$K155="",0,Entry!$K155)</f>
        <v/>
      </c>
      <c r="M155">
        <f>IF($G155="","",COUNTA(Entry!$M155,Entry!$R155,Entry!$W155,Entry!$AB155,Entry!$AG155,Entry!$AL155,Entry!$AQ155,Entry!$AV155,Entry!$BA155,Entry!$BF155,Entry!$BK155,Entry!$BP155,Entry!$BU155,Entry!$BZ155,Entry!$CE155))</f>
        <v/>
      </c>
    </row>
    <row r="156">
      <c r="A156">
        <f>IF(Entry!$B156="","",Entry!$B156)</f>
        <v/>
      </c>
      <c r="B156">
        <f>IF($A156="","",IF(ISNUMBER($A156),IF(AND($A156&gt;=10000101,$A156&lt;=99991231),INT($A156/10000),""),IFERROR(VALUE(TRIM(LEFT($A156,FIND("/",$A156)-1))),"")))</f>
        <v/>
      </c>
      <c r="C156">
        <f>IF(OR($A156="",$B156=""),"",IF(ISNUMBER($A156),INT(MOD($A156,10000)/100),IFERROR(VALUE(TRIM(LEFT(MID($A156,FIND("/",$A156)+1,20),FIND("/",MID($A156,FIND("/",$A156)+1,20))-1))),"")))</f>
        <v/>
      </c>
      <c r="D156">
        <f>IF(OR($A156="",$B156=""),"",IF(ISNUMBER($A156),MOD($A156,100),IFERROR(VALUE(TRIM(MID(MID($A156,FIND("/",$A156)+1,20),FIND("/",MID($A156,FIND("/",$A156)+1,20))+1,20))),"")))</f>
        <v/>
      </c>
      <c r="E156">
        <f>IF($A156="","",IF(OR($B156="",$C156="",$D156="",$B156&lt;1300,$B156&gt;1500,$C156&lt;1,$C156&gt;12,$D156&lt;1,$D156&gt;31),"نامعتبر",RIGHT("0000"&amp;$B156,4)&amp;"/"&amp;RIGHT("00"&amp;$C156,2)&amp;"/"&amp;RIGHT("00"&amp;$D156,2)))</f>
        <v/>
      </c>
      <c r="F156">
        <f>IF(OR($E156="",$E156="نامعتبر"),"",LEFT($E156,4)&amp;"/"&amp;MID($E156,6,2))</f>
        <v/>
      </c>
      <c r="G156">
        <f>IF(OR($E156="",$E156="نامعتبر",Entry!$D156=""),"",IF(ISNUMBER(FIND(" – ",Entry!$D156)),LEFT(Entry!$D156,FIND(" – ",Entry!$D156)-1),Entry!$D156))</f>
        <v/>
      </c>
      <c r="H156">
        <f>IF(Entry!$C156="","",Entry!$C156)</f>
        <v/>
      </c>
      <c r="I156">
        <f>IF(Entry!$F156="",0,Entry!$F156)</f>
        <v/>
      </c>
      <c r="J156">
        <f>IF(Entry!$G156="",0,Entry!$G156)</f>
        <v/>
      </c>
      <c r="K156">
        <f>IF(Entry!$H156="",0,Entry!$H156)</f>
        <v/>
      </c>
      <c r="L156">
        <f>IF(Entry!$K156="",0,Entry!$K156)</f>
        <v/>
      </c>
      <c r="M156">
        <f>IF($G156="","",COUNTA(Entry!$M156,Entry!$R156,Entry!$W156,Entry!$AB156,Entry!$AG156,Entry!$AL156,Entry!$AQ156,Entry!$AV156,Entry!$BA156,Entry!$BF156,Entry!$BK156,Entry!$BP156,Entry!$BU156,Entry!$BZ156,Entry!$CE156))</f>
        <v/>
      </c>
    </row>
    <row r="157">
      <c r="A157">
        <f>IF(Entry!$B157="","",Entry!$B157)</f>
        <v/>
      </c>
      <c r="B157">
        <f>IF($A157="","",IF(ISNUMBER($A157),IF(AND($A157&gt;=10000101,$A157&lt;=99991231),INT($A157/10000),""),IFERROR(VALUE(TRIM(LEFT($A157,FIND("/",$A157)-1))),"")))</f>
        <v/>
      </c>
      <c r="C157">
        <f>IF(OR($A157="",$B157=""),"",IF(ISNUMBER($A157),INT(MOD($A157,10000)/100),IFERROR(VALUE(TRIM(LEFT(MID($A157,FIND("/",$A157)+1,20),FIND("/",MID($A157,FIND("/",$A157)+1,20))-1))),"")))</f>
        <v/>
      </c>
      <c r="D157">
        <f>IF(OR($A157="",$B157=""),"",IF(ISNUMBER($A157),MOD($A157,100),IFERROR(VALUE(TRIM(MID(MID($A157,FIND("/",$A157)+1,20),FIND("/",MID($A157,FIND("/",$A157)+1,20))+1,20))),"")))</f>
        <v/>
      </c>
      <c r="E157">
        <f>IF($A157="","",IF(OR($B157="",$C157="",$D157="",$B157&lt;1300,$B157&gt;1500,$C157&lt;1,$C157&gt;12,$D157&lt;1,$D157&gt;31),"نامعتبر",RIGHT("0000"&amp;$B157,4)&amp;"/"&amp;RIGHT("00"&amp;$C157,2)&amp;"/"&amp;RIGHT("00"&amp;$D157,2)))</f>
        <v/>
      </c>
      <c r="F157">
        <f>IF(OR($E157="",$E157="نامعتبر"),"",LEFT($E157,4)&amp;"/"&amp;MID($E157,6,2))</f>
        <v/>
      </c>
      <c r="G157">
        <f>IF(OR($E157="",$E157="نامعتبر",Entry!$D157=""),"",IF(ISNUMBER(FIND(" – ",Entry!$D157)),LEFT(Entry!$D157,FIND(" – ",Entry!$D157)-1),Entry!$D157))</f>
        <v/>
      </c>
      <c r="H157">
        <f>IF(Entry!$C157="","",Entry!$C157)</f>
        <v/>
      </c>
      <c r="I157">
        <f>IF(Entry!$F157="",0,Entry!$F157)</f>
        <v/>
      </c>
      <c r="J157">
        <f>IF(Entry!$G157="",0,Entry!$G157)</f>
        <v/>
      </c>
      <c r="K157">
        <f>IF(Entry!$H157="",0,Entry!$H157)</f>
        <v/>
      </c>
      <c r="L157">
        <f>IF(Entry!$K157="",0,Entry!$K157)</f>
        <v/>
      </c>
      <c r="M157">
        <f>IF($G157="","",COUNTA(Entry!$M157,Entry!$R157,Entry!$W157,Entry!$AB157,Entry!$AG157,Entry!$AL157,Entry!$AQ157,Entry!$AV157,Entry!$BA157,Entry!$BF157,Entry!$BK157,Entry!$BP157,Entry!$BU157,Entry!$BZ157,Entry!$CE157))</f>
        <v/>
      </c>
    </row>
    <row r="158">
      <c r="A158">
        <f>IF(Entry!$B158="","",Entry!$B158)</f>
        <v/>
      </c>
      <c r="B158">
        <f>IF($A158="","",IF(ISNUMBER($A158),IF(AND($A158&gt;=10000101,$A158&lt;=99991231),INT($A158/10000),""),IFERROR(VALUE(TRIM(LEFT($A158,FIND("/",$A158)-1))),"")))</f>
        <v/>
      </c>
      <c r="C158">
        <f>IF(OR($A158="",$B158=""),"",IF(ISNUMBER($A158),INT(MOD($A158,10000)/100),IFERROR(VALUE(TRIM(LEFT(MID($A158,FIND("/",$A158)+1,20),FIND("/",MID($A158,FIND("/",$A158)+1,20))-1))),"")))</f>
        <v/>
      </c>
      <c r="D158">
        <f>IF(OR($A158="",$B158=""),"",IF(ISNUMBER($A158),MOD($A158,100),IFERROR(VALUE(TRIM(MID(MID($A158,FIND("/",$A158)+1,20),FIND("/",MID($A158,FIND("/",$A158)+1,20))+1,20))),"")))</f>
        <v/>
      </c>
      <c r="E158">
        <f>IF($A158="","",IF(OR($B158="",$C158="",$D158="",$B158&lt;1300,$B158&gt;1500,$C158&lt;1,$C158&gt;12,$D158&lt;1,$D158&gt;31),"نامعتبر",RIGHT("0000"&amp;$B158,4)&amp;"/"&amp;RIGHT("00"&amp;$C158,2)&amp;"/"&amp;RIGHT("00"&amp;$D158,2)))</f>
        <v/>
      </c>
      <c r="F158">
        <f>IF(OR($E158="",$E158="نامعتبر"),"",LEFT($E158,4)&amp;"/"&amp;MID($E158,6,2))</f>
        <v/>
      </c>
      <c r="G158">
        <f>IF(OR($E158="",$E158="نامعتبر",Entry!$D158=""),"",IF(ISNUMBER(FIND(" – ",Entry!$D158)),LEFT(Entry!$D158,FIND(" – ",Entry!$D158)-1),Entry!$D158))</f>
        <v/>
      </c>
      <c r="H158">
        <f>IF(Entry!$C158="","",Entry!$C158)</f>
        <v/>
      </c>
      <c r="I158">
        <f>IF(Entry!$F158="",0,Entry!$F158)</f>
        <v/>
      </c>
      <c r="J158">
        <f>IF(Entry!$G158="",0,Entry!$G158)</f>
        <v/>
      </c>
      <c r="K158">
        <f>IF(Entry!$H158="",0,Entry!$H158)</f>
        <v/>
      </c>
      <c r="L158">
        <f>IF(Entry!$K158="",0,Entry!$K158)</f>
        <v/>
      </c>
      <c r="M158">
        <f>IF($G158="","",COUNTA(Entry!$M158,Entry!$R158,Entry!$W158,Entry!$AB158,Entry!$AG158,Entry!$AL158,Entry!$AQ158,Entry!$AV158,Entry!$BA158,Entry!$BF158,Entry!$BK158,Entry!$BP158,Entry!$BU158,Entry!$BZ158,Entry!$CE158))</f>
        <v/>
      </c>
    </row>
    <row r="159">
      <c r="A159">
        <f>IF(Entry!$B159="","",Entry!$B159)</f>
        <v/>
      </c>
      <c r="B159">
        <f>IF($A159="","",IF(ISNUMBER($A159),IF(AND($A159&gt;=10000101,$A159&lt;=99991231),INT($A159/10000),""),IFERROR(VALUE(TRIM(LEFT($A159,FIND("/",$A159)-1))),"")))</f>
        <v/>
      </c>
      <c r="C159">
        <f>IF(OR($A159="",$B159=""),"",IF(ISNUMBER($A159),INT(MOD($A159,10000)/100),IFERROR(VALUE(TRIM(LEFT(MID($A159,FIND("/",$A159)+1,20),FIND("/",MID($A159,FIND("/",$A159)+1,20))-1))),"")))</f>
        <v/>
      </c>
      <c r="D159">
        <f>IF(OR($A159="",$B159=""),"",IF(ISNUMBER($A159),MOD($A159,100),IFERROR(VALUE(TRIM(MID(MID($A159,FIND("/",$A159)+1,20),FIND("/",MID($A159,FIND("/",$A159)+1,20))+1,20))),"")))</f>
        <v/>
      </c>
      <c r="E159">
        <f>IF($A159="","",IF(OR($B159="",$C159="",$D159="",$B159&lt;1300,$B159&gt;1500,$C159&lt;1,$C159&gt;12,$D159&lt;1,$D159&gt;31),"نامعتبر",RIGHT("0000"&amp;$B159,4)&amp;"/"&amp;RIGHT("00"&amp;$C159,2)&amp;"/"&amp;RIGHT("00"&amp;$D159,2)))</f>
        <v/>
      </c>
      <c r="F159">
        <f>IF(OR($E159="",$E159="نامعتبر"),"",LEFT($E159,4)&amp;"/"&amp;MID($E159,6,2))</f>
        <v/>
      </c>
      <c r="G159">
        <f>IF(OR($E159="",$E159="نامعتبر",Entry!$D159=""),"",IF(ISNUMBER(FIND(" – ",Entry!$D159)),LEFT(Entry!$D159,FIND(" – ",Entry!$D159)-1),Entry!$D159))</f>
        <v/>
      </c>
      <c r="H159">
        <f>IF(Entry!$C159="","",Entry!$C159)</f>
        <v/>
      </c>
      <c r="I159">
        <f>IF(Entry!$F159="",0,Entry!$F159)</f>
        <v/>
      </c>
      <c r="J159">
        <f>IF(Entry!$G159="",0,Entry!$G159)</f>
        <v/>
      </c>
      <c r="K159">
        <f>IF(Entry!$H159="",0,Entry!$H159)</f>
        <v/>
      </c>
      <c r="L159">
        <f>IF(Entry!$K159="",0,Entry!$K159)</f>
        <v/>
      </c>
      <c r="M159">
        <f>IF($G159="","",COUNTA(Entry!$M159,Entry!$R159,Entry!$W159,Entry!$AB159,Entry!$AG159,Entry!$AL159,Entry!$AQ159,Entry!$AV159,Entry!$BA159,Entry!$BF159,Entry!$BK159,Entry!$BP159,Entry!$BU159,Entry!$BZ159,Entry!$CE159))</f>
        <v/>
      </c>
    </row>
    <row r="160">
      <c r="A160">
        <f>IF(Entry!$B160="","",Entry!$B160)</f>
        <v/>
      </c>
      <c r="B160">
        <f>IF($A160="","",IF(ISNUMBER($A160),IF(AND($A160&gt;=10000101,$A160&lt;=99991231),INT($A160/10000),""),IFERROR(VALUE(TRIM(LEFT($A160,FIND("/",$A160)-1))),"")))</f>
        <v/>
      </c>
      <c r="C160">
        <f>IF(OR($A160="",$B160=""),"",IF(ISNUMBER($A160),INT(MOD($A160,10000)/100),IFERROR(VALUE(TRIM(LEFT(MID($A160,FIND("/",$A160)+1,20),FIND("/",MID($A160,FIND("/",$A160)+1,20))-1))),"")))</f>
        <v/>
      </c>
      <c r="D160">
        <f>IF(OR($A160="",$B160=""),"",IF(ISNUMBER($A160),MOD($A160,100),IFERROR(VALUE(TRIM(MID(MID($A160,FIND("/",$A160)+1,20),FIND("/",MID($A160,FIND("/",$A160)+1,20))+1,20))),"")))</f>
        <v/>
      </c>
      <c r="E160">
        <f>IF($A160="","",IF(OR($B160="",$C160="",$D160="",$B160&lt;1300,$B160&gt;1500,$C160&lt;1,$C160&gt;12,$D160&lt;1,$D160&gt;31),"نامعتبر",RIGHT("0000"&amp;$B160,4)&amp;"/"&amp;RIGHT("00"&amp;$C160,2)&amp;"/"&amp;RIGHT("00"&amp;$D160,2)))</f>
        <v/>
      </c>
      <c r="F160">
        <f>IF(OR($E160="",$E160="نامعتبر"),"",LEFT($E160,4)&amp;"/"&amp;MID($E160,6,2))</f>
        <v/>
      </c>
      <c r="G160">
        <f>IF(OR($E160="",$E160="نامعتبر",Entry!$D160=""),"",IF(ISNUMBER(FIND(" – ",Entry!$D160)),LEFT(Entry!$D160,FIND(" – ",Entry!$D160)-1),Entry!$D160))</f>
        <v/>
      </c>
      <c r="H160">
        <f>IF(Entry!$C160="","",Entry!$C160)</f>
        <v/>
      </c>
      <c r="I160">
        <f>IF(Entry!$F160="",0,Entry!$F160)</f>
        <v/>
      </c>
      <c r="J160">
        <f>IF(Entry!$G160="",0,Entry!$G160)</f>
        <v/>
      </c>
      <c r="K160">
        <f>IF(Entry!$H160="",0,Entry!$H160)</f>
        <v/>
      </c>
      <c r="L160">
        <f>IF(Entry!$K160="",0,Entry!$K160)</f>
        <v/>
      </c>
      <c r="M160">
        <f>IF($G160="","",COUNTA(Entry!$M160,Entry!$R160,Entry!$W160,Entry!$AB160,Entry!$AG160,Entry!$AL160,Entry!$AQ160,Entry!$AV160,Entry!$BA160,Entry!$BF160,Entry!$BK160,Entry!$BP160,Entry!$BU160,Entry!$BZ160,Entry!$CE160))</f>
        <v/>
      </c>
    </row>
    <row r="161">
      <c r="A161">
        <f>IF(Entry!$B161="","",Entry!$B161)</f>
        <v/>
      </c>
      <c r="B161">
        <f>IF($A161="","",IF(ISNUMBER($A161),IF(AND($A161&gt;=10000101,$A161&lt;=99991231),INT($A161/10000),""),IFERROR(VALUE(TRIM(LEFT($A161,FIND("/",$A161)-1))),"")))</f>
        <v/>
      </c>
      <c r="C161">
        <f>IF(OR($A161="",$B161=""),"",IF(ISNUMBER($A161),INT(MOD($A161,10000)/100),IFERROR(VALUE(TRIM(LEFT(MID($A161,FIND("/",$A161)+1,20),FIND("/",MID($A161,FIND("/",$A161)+1,20))-1))),"")))</f>
        <v/>
      </c>
      <c r="D161">
        <f>IF(OR($A161="",$B161=""),"",IF(ISNUMBER($A161),MOD($A161,100),IFERROR(VALUE(TRIM(MID(MID($A161,FIND("/",$A161)+1,20),FIND("/",MID($A161,FIND("/",$A161)+1,20))+1,20))),"")))</f>
        <v/>
      </c>
      <c r="E161">
        <f>IF($A161="","",IF(OR($B161="",$C161="",$D161="",$B161&lt;1300,$B161&gt;1500,$C161&lt;1,$C161&gt;12,$D161&lt;1,$D161&gt;31),"نامعتبر",RIGHT("0000"&amp;$B161,4)&amp;"/"&amp;RIGHT("00"&amp;$C161,2)&amp;"/"&amp;RIGHT("00"&amp;$D161,2)))</f>
        <v/>
      </c>
      <c r="F161">
        <f>IF(OR($E161="",$E161="نامعتبر"),"",LEFT($E161,4)&amp;"/"&amp;MID($E161,6,2))</f>
        <v/>
      </c>
      <c r="G161">
        <f>IF(OR($E161="",$E161="نامعتبر",Entry!$D161=""),"",IF(ISNUMBER(FIND(" – ",Entry!$D161)),LEFT(Entry!$D161,FIND(" – ",Entry!$D161)-1),Entry!$D161))</f>
        <v/>
      </c>
      <c r="H161">
        <f>IF(Entry!$C161="","",Entry!$C161)</f>
        <v/>
      </c>
      <c r="I161">
        <f>IF(Entry!$F161="",0,Entry!$F161)</f>
        <v/>
      </c>
      <c r="J161">
        <f>IF(Entry!$G161="",0,Entry!$G161)</f>
        <v/>
      </c>
      <c r="K161">
        <f>IF(Entry!$H161="",0,Entry!$H161)</f>
        <v/>
      </c>
      <c r="L161">
        <f>IF(Entry!$K161="",0,Entry!$K161)</f>
        <v/>
      </c>
      <c r="M161">
        <f>IF($G161="","",COUNTA(Entry!$M161,Entry!$R161,Entry!$W161,Entry!$AB161,Entry!$AG161,Entry!$AL161,Entry!$AQ161,Entry!$AV161,Entry!$BA161,Entry!$BF161,Entry!$BK161,Entry!$BP161,Entry!$BU161,Entry!$BZ161,Entry!$CE161))</f>
        <v/>
      </c>
    </row>
    <row r="162">
      <c r="A162">
        <f>IF(Entry!$B162="","",Entry!$B162)</f>
        <v/>
      </c>
      <c r="B162">
        <f>IF($A162="","",IF(ISNUMBER($A162),IF(AND($A162&gt;=10000101,$A162&lt;=99991231),INT($A162/10000),""),IFERROR(VALUE(TRIM(LEFT($A162,FIND("/",$A162)-1))),"")))</f>
        <v/>
      </c>
      <c r="C162">
        <f>IF(OR($A162="",$B162=""),"",IF(ISNUMBER($A162),INT(MOD($A162,10000)/100),IFERROR(VALUE(TRIM(LEFT(MID($A162,FIND("/",$A162)+1,20),FIND("/",MID($A162,FIND("/",$A162)+1,20))-1))),"")))</f>
        <v/>
      </c>
      <c r="D162">
        <f>IF(OR($A162="",$B162=""),"",IF(ISNUMBER($A162),MOD($A162,100),IFERROR(VALUE(TRIM(MID(MID($A162,FIND("/",$A162)+1,20),FIND("/",MID($A162,FIND("/",$A162)+1,20))+1,20))),"")))</f>
        <v/>
      </c>
      <c r="E162">
        <f>IF($A162="","",IF(OR($B162="",$C162="",$D162="",$B162&lt;1300,$B162&gt;1500,$C162&lt;1,$C162&gt;12,$D162&lt;1,$D162&gt;31),"نامعتبر",RIGHT("0000"&amp;$B162,4)&amp;"/"&amp;RIGHT("00"&amp;$C162,2)&amp;"/"&amp;RIGHT("00"&amp;$D162,2)))</f>
        <v/>
      </c>
      <c r="F162">
        <f>IF(OR($E162="",$E162="نامعتبر"),"",LEFT($E162,4)&amp;"/"&amp;MID($E162,6,2))</f>
        <v/>
      </c>
      <c r="G162">
        <f>IF(OR($E162="",$E162="نامعتبر",Entry!$D162=""),"",IF(ISNUMBER(FIND(" – ",Entry!$D162)),LEFT(Entry!$D162,FIND(" – ",Entry!$D162)-1),Entry!$D162))</f>
        <v/>
      </c>
      <c r="H162">
        <f>IF(Entry!$C162="","",Entry!$C162)</f>
        <v/>
      </c>
      <c r="I162">
        <f>IF(Entry!$F162="",0,Entry!$F162)</f>
        <v/>
      </c>
      <c r="J162">
        <f>IF(Entry!$G162="",0,Entry!$G162)</f>
        <v/>
      </c>
      <c r="K162">
        <f>IF(Entry!$H162="",0,Entry!$H162)</f>
        <v/>
      </c>
      <c r="L162">
        <f>IF(Entry!$K162="",0,Entry!$K162)</f>
        <v/>
      </c>
      <c r="M162">
        <f>IF($G162="","",COUNTA(Entry!$M162,Entry!$R162,Entry!$W162,Entry!$AB162,Entry!$AG162,Entry!$AL162,Entry!$AQ162,Entry!$AV162,Entry!$BA162,Entry!$BF162,Entry!$BK162,Entry!$BP162,Entry!$BU162,Entry!$BZ162,Entry!$CE162))</f>
        <v/>
      </c>
    </row>
    <row r="163">
      <c r="A163">
        <f>IF(Entry!$B163="","",Entry!$B163)</f>
        <v/>
      </c>
      <c r="B163">
        <f>IF($A163="","",IF(ISNUMBER($A163),IF(AND($A163&gt;=10000101,$A163&lt;=99991231),INT($A163/10000),""),IFERROR(VALUE(TRIM(LEFT($A163,FIND("/",$A163)-1))),"")))</f>
        <v/>
      </c>
      <c r="C163">
        <f>IF(OR($A163="",$B163=""),"",IF(ISNUMBER($A163),INT(MOD($A163,10000)/100),IFERROR(VALUE(TRIM(LEFT(MID($A163,FIND("/",$A163)+1,20),FIND("/",MID($A163,FIND("/",$A163)+1,20))-1))),"")))</f>
        <v/>
      </c>
      <c r="D163">
        <f>IF(OR($A163="",$B163=""),"",IF(ISNUMBER($A163),MOD($A163,100),IFERROR(VALUE(TRIM(MID(MID($A163,FIND("/",$A163)+1,20),FIND("/",MID($A163,FIND("/",$A163)+1,20))+1,20))),"")))</f>
        <v/>
      </c>
      <c r="E163">
        <f>IF($A163="","",IF(OR($B163="",$C163="",$D163="",$B163&lt;1300,$B163&gt;1500,$C163&lt;1,$C163&gt;12,$D163&lt;1,$D163&gt;31),"نامعتبر",RIGHT("0000"&amp;$B163,4)&amp;"/"&amp;RIGHT("00"&amp;$C163,2)&amp;"/"&amp;RIGHT("00"&amp;$D163,2)))</f>
        <v/>
      </c>
      <c r="F163">
        <f>IF(OR($E163="",$E163="نامعتبر"),"",LEFT($E163,4)&amp;"/"&amp;MID($E163,6,2))</f>
        <v/>
      </c>
      <c r="G163">
        <f>IF(OR($E163="",$E163="نامعتبر",Entry!$D163=""),"",IF(ISNUMBER(FIND(" – ",Entry!$D163)),LEFT(Entry!$D163,FIND(" – ",Entry!$D163)-1),Entry!$D163))</f>
        <v/>
      </c>
      <c r="H163">
        <f>IF(Entry!$C163="","",Entry!$C163)</f>
        <v/>
      </c>
      <c r="I163">
        <f>IF(Entry!$F163="",0,Entry!$F163)</f>
        <v/>
      </c>
      <c r="J163">
        <f>IF(Entry!$G163="",0,Entry!$G163)</f>
        <v/>
      </c>
      <c r="K163">
        <f>IF(Entry!$H163="",0,Entry!$H163)</f>
        <v/>
      </c>
      <c r="L163">
        <f>IF(Entry!$K163="",0,Entry!$K163)</f>
        <v/>
      </c>
      <c r="M163">
        <f>IF($G163="","",COUNTA(Entry!$M163,Entry!$R163,Entry!$W163,Entry!$AB163,Entry!$AG163,Entry!$AL163,Entry!$AQ163,Entry!$AV163,Entry!$BA163,Entry!$BF163,Entry!$BK163,Entry!$BP163,Entry!$BU163,Entry!$BZ163,Entry!$CE163))</f>
        <v/>
      </c>
    </row>
    <row r="164">
      <c r="A164">
        <f>IF(Entry!$B164="","",Entry!$B164)</f>
        <v/>
      </c>
      <c r="B164">
        <f>IF($A164="","",IF(ISNUMBER($A164),IF(AND($A164&gt;=10000101,$A164&lt;=99991231),INT($A164/10000),""),IFERROR(VALUE(TRIM(LEFT($A164,FIND("/",$A164)-1))),"")))</f>
        <v/>
      </c>
      <c r="C164">
        <f>IF(OR($A164="",$B164=""),"",IF(ISNUMBER($A164),INT(MOD($A164,10000)/100),IFERROR(VALUE(TRIM(LEFT(MID($A164,FIND("/",$A164)+1,20),FIND("/",MID($A164,FIND("/",$A164)+1,20))-1))),"")))</f>
        <v/>
      </c>
      <c r="D164">
        <f>IF(OR($A164="",$B164=""),"",IF(ISNUMBER($A164),MOD($A164,100),IFERROR(VALUE(TRIM(MID(MID($A164,FIND("/",$A164)+1,20),FIND("/",MID($A164,FIND("/",$A164)+1,20))+1,20))),"")))</f>
        <v/>
      </c>
      <c r="E164">
        <f>IF($A164="","",IF(OR($B164="",$C164="",$D164="",$B164&lt;1300,$B164&gt;1500,$C164&lt;1,$C164&gt;12,$D164&lt;1,$D164&gt;31),"نامعتبر",RIGHT("0000"&amp;$B164,4)&amp;"/"&amp;RIGHT("00"&amp;$C164,2)&amp;"/"&amp;RIGHT("00"&amp;$D164,2)))</f>
        <v/>
      </c>
      <c r="F164">
        <f>IF(OR($E164="",$E164="نامعتبر"),"",LEFT($E164,4)&amp;"/"&amp;MID($E164,6,2))</f>
        <v/>
      </c>
      <c r="G164">
        <f>IF(OR($E164="",$E164="نامعتبر",Entry!$D164=""),"",IF(ISNUMBER(FIND(" – ",Entry!$D164)),LEFT(Entry!$D164,FIND(" – ",Entry!$D164)-1),Entry!$D164))</f>
        <v/>
      </c>
      <c r="H164">
        <f>IF(Entry!$C164="","",Entry!$C164)</f>
        <v/>
      </c>
      <c r="I164">
        <f>IF(Entry!$F164="",0,Entry!$F164)</f>
        <v/>
      </c>
      <c r="J164">
        <f>IF(Entry!$G164="",0,Entry!$G164)</f>
        <v/>
      </c>
      <c r="K164">
        <f>IF(Entry!$H164="",0,Entry!$H164)</f>
        <v/>
      </c>
      <c r="L164">
        <f>IF(Entry!$K164="",0,Entry!$K164)</f>
        <v/>
      </c>
      <c r="M164">
        <f>IF($G164="","",COUNTA(Entry!$M164,Entry!$R164,Entry!$W164,Entry!$AB164,Entry!$AG164,Entry!$AL164,Entry!$AQ164,Entry!$AV164,Entry!$BA164,Entry!$BF164,Entry!$BK164,Entry!$BP164,Entry!$BU164,Entry!$BZ164,Entry!$CE164))</f>
        <v/>
      </c>
    </row>
    <row r="165">
      <c r="A165">
        <f>IF(Entry!$B165="","",Entry!$B165)</f>
        <v/>
      </c>
      <c r="B165">
        <f>IF($A165="","",IF(ISNUMBER($A165),IF(AND($A165&gt;=10000101,$A165&lt;=99991231),INT($A165/10000),""),IFERROR(VALUE(TRIM(LEFT($A165,FIND("/",$A165)-1))),"")))</f>
        <v/>
      </c>
      <c r="C165">
        <f>IF(OR($A165="",$B165=""),"",IF(ISNUMBER($A165),INT(MOD($A165,10000)/100),IFERROR(VALUE(TRIM(LEFT(MID($A165,FIND("/",$A165)+1,20),FIND("/",MID($A165,FIND("/",$A165)+1,20))-1))),"")))</f>
        <v/>
      </c>
      <c r="D165">
        <f>IF(OR($A165="",$B165=""),"",IF(ISNUMBER($A165),MOD($A165,100),IFERROR(VALUE(TRIM(MID(MID($A165,FIND("/",$A165)+1,20),FIND("/",MID($A165,FIND("/",$A165)+1,20))+1,20))),"")))</f>
        <v/>
      </c>
      <c r="E165">
        <f>IF($A165="","",IF(OR($B165="",$C165="",$D165="",$B165&lt;1300,$B165&gt;1500,$C165&lt;1,$C165&gt;12,$D165&lt;1,$D165&gt;31),"نامعتبر",RIGHT("0000"&amp;$B165,4)&amp;"/"&amp;RIGHT("00"&amp;$C165,2)&amp;"/"&amp;RIGHT("00"&amp;$D165,2)))</f>
        <v/>
      </c>
      <c r="F165">
        <f>IF(OR($E165="",$E165="نامعتبر"),"",LEFT($E165,4)&amp;"/"&amp;MID($E165,6,2))</f>
        <v/>
      </c>
      <c r="G165">
        <f>IF(OR($E165="",$E165="نامعتبر",Entry!$D165=""),"",IF(ISNUMBER(FIND(" – ",Entry!$D165)),LEFT(Entry!$D165,FIND(" – ",Entry!$D165)-1),Entry!$D165))</f>
        <v/>
      </c>
      <c r="H165">
        <f>IF(Entry!$C165="","",Entry!$C165)</f>
        <v/>
      </c>
      <c r="I165">
        <f>IF(Entry!$F165="",0,Entry!$F165)</f>
        <v/>
      </c>
      <c r="J165">
        <f>IF(Entry!$G165="",0,Entry!$G165)</f>
        <v/>
      </c>
      <c r="K165">
        <f>IF(Entry!$H165="",0,Entry!$H165)</f>
        <v/>
      </c>
      <c r="L165">
        <f>IF(Entry!$K165="",0,Entry!$K165)</f>
        <v/>
      </c>
      <c r="M165">
        <f>IF($G165="","",COUNTA(Entry!$M165,Entry!$R165,Entry!$W165,Entry!$AB165,Entry!$AG165,Entry!$AL165,Entry!$AQ165,Entry!$AV165,Entry!$BA165,Entry!$BF165,Entry!$BK165,Entry!$BP165,Entry!$BU165,Entry!$BZ165,Entry!$CE165))</f>
        <v/>
      </c>
    </row>
    <row r="166">
      <c r="A166">
        <f>IF(Entry!$B166="","",Entry!$B166)</f>
        <v/>
      </c>
      <c r="B166">
        <f>IF($A166="","",IF(ISNUMBER($A166),IF(AND($A166&gt;=10000101,$A166&lt;=99991231),INT($A166/10000),""),IFERROR(VALUE(TRIM(LEFT($A166,FIND("/",$A166)-1))),"")))</f>
        <v/>
      </c>
      <c r="C166">
        <f>IF(OR($A166="",$B166=""),"",IF(ISNUMBER($A166),INT(MOD($A166,10000)/100),IFERROR(VALUE(TRIM(LEFT(MID($A166,FIND("/",$A166)+1,20),FIND("/",MID($A166,FIND("/",$A166)+1,20))-1))),"")))</f>
        <v/>
      </c>
      <c r="D166">
        <f>IF(OR($A166="",$B166=""),"",IF(ISNUMBER($A166),MOD($A166,100),IFERROR(VALUE(TRIM(MID(MID($A166,FIND("/",$A166)+1,20),FIND("/",MID($A166,FIND("/",$A166)+1,20))+1,20))),"")))</f>
        <v/>
      </c>
      <c r="E166">
        <f>IF($A166="","",IF(OR($B166="",$C166="",$D166="",$B166&lt;1300,$B166&gt;1500,$C166&lt;1,$C166&gt;12,$D166&lt;1,$D166&gt;31),"نامعتبر",RIGHT("0000"&amp;$B166,4)&amp;"/"&amp;RIGHT("00"&amp;$C166,2)&amp;"/"&amp;RIGHT("00"&amp;$D166,2)))</f>
        <v/>
      </c>
      <c r="F166">
        <f>IF(OR($E166="",$E166="نامعتبر"),"",LEFT($E166,4)&amp;"/"&amp;MID($E166,6,2))</f>
        <v/>
      </c>
      <c r="G166">
        <f>IF(OR($E166="",$E166="نامعتبر",Entry!$D166=""),"",IF(ISNUMBER(FIND(" – ",Entry!$D166)),LEFT(Entry!$D166,FIND(" – ",Entry!$D166)-1),Entry!$D166))</f>
        <v/>
      </c>
      <c r="H166">
        <f>IF(Entry!$C166="","",Entry!$C166)</f>
        <v/>
      </c>
      <c r="I166">
        <f>IF(Entry!$F166="",0,Entry!$F166)</f>
        <v/>
      </c>
      <c r="J166">
        <f>IF(Entry!$G166="",0,Entry!$G166)</f>
        <v/>
      </c>
      <c r="K166">
        <f>IF(Entry!$H166="",0,Entry!$H166)</f>
        <v/>
      </c>
      <c r="L166">
        <f>IF(Entry!$K166="",0,Entry!$K166)</f>
        <v/>
      </c>
      <c r="M166">
        <f>IF($G166="","",COUNTA(Entry!$M166,Entry!$R166,Entry!$W166,Entry!$AB166,Entry!$AG166,Entry!$AL166,Entry!$AQ166,Entry!$AV166,Entry!$BA166,Entry!$BF166,Entry!$BK166,Entry!$BP166,Entry!$BU166,Entry!$BZ166,Entry!$CE166))</f>
        <v/>
      </c>
    </row>
    <row r="167">
      <c r="A167">
        <f>IF(Entry!$B167="","",Entry!$B167)</f>
        <v/>
      </c>
      <c r="B167">
        <f>IF($A167="","",IF(ISNUMBER($A167),IF(AND($A167&gt;=10000101,$A167&lt;=99991231),INT($A167/10000),""),IFERROR(VALUE(TRIM(LEFT($A167,FIND("/",$A167)-1))),"")))</f>
        <v/>
      </c>
      <c r="C167">
        <f>IF(OR($A167="",$B167=""),"",IF(ISNUMBER($A167),INT(MOD($A167,10000)/100),IFERROR(VALUE(TRIM(LEFT(MID($A167,FIND("/",$A167)+1,20),FIND("/",MID($A167,FIND("/",$A167)+1,20))-1))),"")))</f>
        <v/>
      </c>
      <c r="D167">
        <f>IF(OR($A167="",$B167=""),"",IF(ISNUMBER($A167),MOD($A167,100),IFERROR(VALUE(TRIM(MID(MID($A167,FIND("/",$A167)+1,20),FIND("/",MID($A167,FIND("/",$A167)+1,20))+1,20))),"")))</f>
        <v/>
      </c>
      <c r="E167">
        <f>IF($A167="","",IF(OR($B167="",$C167="",$D167="",$B167&lt;1300,$B167&gt;1500,$C167&lt;1,$C167&gt;12,$D167&lt;1,$D167&gt;31),"نامعتبر",RIGHT("0000"&amp;$B167,4)&amp;"/"&amp;RIGHT("00"&amp;$C167,2)&amp;"/"&amp;RIGHT("00"&amp;$D167,2)))</f>
        <v/>
      </c>
      <c r="F167">
        <f>IF(OR($E167="",$E167="نامعتبر"),"",LEFT($E167,4)&amp;"/"&amp;MID($E167,6,2))</f>
        <v/>
      </c>
      <c r="G167">
        <f>IF(OR($E167="",$E167="نامعتبر",Entry!$D167=""),"",IF(ISNUMBER(FIND(" – ",Entry!$D167)),LEFT(Entry!$D167,FIND(" – ",Entry!$D167)-1),Entry!$D167))</f>
        <v/>
      </c>
      <c r="H167">
        <f>IF(Entry!$C167="","",Entry!$C167)</f>
        <v/>
      </c>
      <c r="I167">
        <f>IF(Entry!$F167="",0,Entry!$F167)</f>
        <v/>
      </c>
      <c r="J167">
        <f>IF(Entry!$G167="",0,Entry!$G167)</f>
        <v/>
      </c>
      <c r="K167">
        <f>IF(Entry!$H167="",0,Entry!$H167)</f>
        <v/>
      </c>
      <c r="L167">
        <f>IF(Entry!$K167="",0,Entry!$K167)</f>
        <v/>
      </c>
      <c r="M167">
        <f>IF($G167="","",COUNTA(Entry!$M167,Entry!$R167,Entry!$W167,Entry!$AB167,Entry!$AG167,Entry!$AL167,Entry!$AQ167,Entry!$AV167,Entry!$BA167,Entry!$BF167,Entry!$BK167,Entry!$BP167,Entry!$BU167,Entry!$BZ167,Entry!$CE167))</f>
        <v/>
      </c>
    </row>
    <row r="168">
      <c r="A168">
        <f>IF(Entry!$B168="","",Entry!$B168)</f>
        <v/>
      </c>
      <c r="B168">
        <f>IF($A168="","",IF(ISNUMBER($A168),IF(AND($A168&gt;=10000101,$A168&lt;=99991231),INT($A168/10000),""),IFERROR(VALUE(TRIM(LEFT($A168,FIND("/",$A168)-1))),"")))</f>
        <v/>
      </c>
      <c r="C168">
        <f>IF(OR($A168="",$B168=""),"",IF(ISNUMBER($A168),INT(MOD($A168,10000)/100),IFERROR(VALUE(TRIM(LEFT(MID($A168,FIND("/",$A168)+1,20),FIND("/",MID($A168,FIND("/",$A168)+1,20))-1))),"")))</f>
        <v/>
      </c>
      <c r="D168">
        <f>IF(OR($A168="",$B168=""),"",IF(ISNUMBER($A168),MOD($A168,100),IFERROR(VALUE(TRIM(MID(MID($A168,FIND("/",$A168)+1,20),FIND("/",MID($A168,FIND("/",$A168)+1,20))+1,20))),"")))</f>
        <v/>
      </c>
      <c r="E168">
        <f>IF($A168="","",IF(OR($B168="",$C168="",$D168="",$B168&lt;1300,$B168&gt;1500,$C168&lt;1,$C168&gt;12,$D168&lt;1,$D168&gt;31),"نامعتبر",RIGHT("0000"&amp;$B168,4)&amp;"/"&amp;RIGHT("00"&amp;$C168,2)&amp;"/"&amp;RIGHT("00"&amp;$D168,2)))</f>
        <v/>
      </c>
      <c r="F168">
        <f>IF(OR($E168="",$E168="نامعتبر"),"",LEFT($E168,4)&amp;"/"&amp;MID($E168,6,2))</f>
        <v/>
      </c>
      <c r="G168">
        <f>IF(OR($E168="",$E168="نامعتبر",Entry!$D168=""),"",IF(ISNUMBER(FIND(" – ",Entry!$D168)),LEFT(Entry!$D168,FIND(" – ",Entry!$D168)-1),Entry!$D168))</f>
        <v/>
      </c>
      <c r="H168">
        <f>IF(Entry!$C168="","",Entry!$C168)</f>
        <v/>
      </c>
      <c r="I168">
        <f>IF(Entry!$F168="",0,Entry!$F168)</f>
        <v/>
      </c>
      <c r="J168">
        <f>IF(Entry!$G168="",0,Entry!$G168)</f>
        <v/>
      </c>
      <c r="K168">
        <f>IF(Entry!$H168="",0,Entry!$H168)</f>
        <v/>
      </c>
      <c r="L168">
        <f>IF(Entry!$K168="",0,Entry!$K168)</f>
        <v/>
      </c>
      <c r="M168">
        <f>IF($G168="","",COUNTA(Entry!$M168,Entry!$R168,Entry!$W168,Entry!$AB168,Entry!$AG168,Entry!$AL168,Entry!$AQ168,Entry!$AV168,Entry!$BA168,Entry!$BF168,Entry!$BK168,Entry!$BP168,Entry!$BU168,Entry!$BZ168,Entry!$CE168))</f>
        <v/>
      </c>
    </row>
    <row r="169">
      <c r="A169">
        <f>IF(Entry!$B169="","",Entry!$B169)</f>
        <v/>
      </c>
      <c r="B169">
        <f>IF($A169="","",IF(ISNUMBER($A169),IF(AND($A169&gt;=10000101,$A169&lt;=99991231),INT($A169/10000),""),IFERROR(VALUE(TRIM(LEFT($A169,FIND("/",$A169)-1))),"")))</f>
        <v/>
      </c>
      <c r="C169">
        <f>IF(OR($A169="",$B169=""),"",IF(ISNUMBER($A169),INT(MOD($A169,10000)/100),IFERROR(VALUE(TRIM(LEFT(MID($A169,FIND("/",$A169)+1,20),FIND("/",MID($A169,FIND("/",$A169)+1,20))-1))),"")))</f>
        <v/>
      </c>
      <c r="D169">
        <f>IF(OR($A169="",$B169=""),"",IF(ISNUMBER($A169),MOD($A169,100),IFERROR(VALUE(TRIM(MID(MID($A169,FIND("/",$A169)+1,20),FIND("/",MID($A169,FIND("/",$A169)+1,20))+1,20))),"")))</f>
        <v/>
      </c>
      <c r="E169">
        <f>IF($A169="","",IF(OR($B169="",$C169="",$D169="",$B169&lt;1300,$B169&gt;1500,$C169&lt;1,$C169&gt;12,$D169&lt;1,$D169&gt;31),"نامعتبر",RIGHT("0000"&amp;$B169,4)&amp;"/"&amp;RIGHT("00"&amp;$C169,2)&amp;"/"&amp;RIGHT("00"&amp;$D169,2)))</f>
        <v/>
      </c>
      <c r="F169">
        <f>IF(OR($E169="",$E169="نامعتبر"),"",LEFT($E169,4)&amp;"/"&amp;MID($E169,6,2))</f>
        <v/>
      </c>
      <c r="G169">
        <f>IF(OR($E169="",$E169="نامعتبر",Entry!$D169=""),"",IF(ISNUMBER(FIND(" – ",Entry!$D169)),LEFT(Entry!$D169,FIND(" – ",Entry!$D169)-1),Entry!$D169))</f>
        <v/>
      </c>
      <c r="H169">
        <f>IF(Entry!$C169="","",Entry!$C169)</f>
        <v/>
      </c>
      <c r="I169">
        <f>IF(Entry!$F169="",0,Entry!$F169)</f>
        <v/>
      </c>
      <c r="J169">
        <f>IF(Entry!$G169="",0,Entry!$G169)</f>
        <v/>
      </c>
      <c r="K169">
        <f>IF(Entry!$H169="",0,Entry!$H169)</f>
        <v/>
      </c>
      <c r="L169">
        <f>IF(Entry!$K169="",0,Entry!$K169)</f>
        <v/>
      </c>
      <c r="M169">
        <f>IF($G169="","",COUNTA(Entry!$M169,Entry!$R169,Entry!$W169,Entry!$AB169,Entry!$AG169,Entry!$AL169,Entry!$AQ169,Entry!$AV169,Entry!$BA169,Entry!$BF169,Entry!$BK169,Entry!$BP169,Entry!$BU169,Entry!$BZ169,Entry!$CE169))</f>
        <v/>
      </c>
    </row>
    <row r="170">
      <c r="A170">
        <f>IF(Entry!$B170="","",Entry!$B170)</f>
        <v/>
      </c>
      <c r="B170">
        <f>IF($A170="","",IF(ISNUMBER($A170),IF(AND($A170&gt;=10000101,$A170&lt;=99991231),INT($A170/10000),""),IFERROR(VALUE(TRIM(LEFT($A170,FIND("/",$A170)-1))),"")))</f>
        <v/>
      </c>
      <c r="C170">
        <f>IF(OR($A170="",$B170=""),"",IF(ISNUMBER($A170),INT(MOD($A170,10000)/100),IFERROR(VALUE(TRIM(LEFT(MID($A170,FIND("/",$A170)+1,20),FIND("/",MID($A170,FIND("/",$A170)+1,20))-1))),"")))</f>
        <v/>
      </c>
      <c r="D170">
        <f>IF(OR($A170="",$B170=""),"",IF(ISNUMBER($A170),MOD($A170,100),IFERROR(VALUE(TRIM(MID(MID($A170,FIND("/",$A170)+1,20),FIND("/",MID($A170,FIND("/",$A170)+1,20))+1,20))),"")))</f>
        <v/>
      </c>
      <c r="E170">
        <f>IF($A170="","",IF(OR($B170="",$C170="",$D170="",$B170&lt;1300,$B170&gt;1500,$C170&lt;1,$C170&gt;12,$D170&lt;1,$D170&gt;31),"نامعتبر",RIGHT("0000"&amp;$B170,4)&amp;"/"&amp;RIGHT("00"&amp;$C170,2)&amp;"/"&amp;RIGHT("00"&amp;$D170,2)))</f>
        <v/>
      </c>
      <c r="F170">
        <f>IF(OR($E170="",$E170="نامعتبر"),"",LEFT($E170,4)&amp;"/"&amp;MID($E170,6,2))</f>
        <v/>
      </c>
      <c r="G170">
        <f>IF(OR($E170="",$E170="نامعتبر",Entry!$D170=""),"",IF(ISNUMBER(FIND(" – ",Entry!$D170)),LEFT(Entry!$D170,FIND(" – ",Entry!$D170)-1),Entry!$D170))</f>
        <v/>
      </c>
      <c r="H170">
        <f>IF(Entry!$C170="","",Entry!$C170)</f>
        <v/>
      </c>
      <c r="I170">
        <f>IF(Entry!$F170="",0,Entry!$F170)</f>
        <v/>
      </c>
      <c r="J170">
        <f>IF(Entry!$G170="",0,Entry!$G170)</f>
        <v/>
      </c>
      <c r="K170">
        <f>IF(Entry!$H170="",0,Entry!$H170)</f>
        <v/>
      </c>
      <c r="L170">
        <f>IF(Entry!$K170="",0,Entry!$K170)</f>
        <v/>
      </c>
      <c r="M170">
        <f>IF($G170="","",COUNTA(Entry!$M170,Entry!$R170,Entry!$W170,Entry!$AB170,Entry!$AG170,Entry!$AL170,Entry!$AQ170,Entry!$AV170,Entry!$BA170,Entry!$BF170,Entry!$BK170,Entry!$BP170,Entry!$BU170,Entry!$BZ170,Entry!$CE170))</f>
        <v/>
      </c>
    </row>
    <row r="171">
      <c r="A171">
        <f>IF(Entry!$B171="","",Entry!$B171)</f>
        <v/>
      </c>
      <c r="B171">
        <f>IF($A171="","",IF(ISNUMBER($A171),IF(AND($A171&gt;=10000101,$A171&lt;=99991231),INT($A171/10000),""),IFERROR(VALUE(TRIM(LEFT($A171,FIND("/",$A171)-1))),"")))</f>
        <v/>
      </c>
      <c r="C171">
        <f>IF(OR($A171="",$B171=""),"",IF(ISNUMBER($A171),INT(MOD($A171,10000)/100),IFERROR(VALUE(TRIM(LEFT(MID($A171,FIND("/",$A171)+1,20),FIND("/",MID($A171,FIND("/",$A171)+1,20))-1))),"")))</f>
        <v/>
      </c>
      <c r="D171">
        <f>IF(OR($A171="",$B171=""),"",IF(ISNUMBER($A171),MOD($A171,100),IFERROR(VALUE(TRIM(MID(MID($A171,FIND("/",$A171)+1,20),FIND("/",MID($A171,FIND("/",$A171)+1,20))+1,20))),"")))</f>
        <v/>
      </c>
      <c r="E171">
        <f>IF($A171="","",IF(OR($B171="",$C171="",$D171="",$B171&lt;1300,$B171&gt;1500,$C171&lt;1,$C171&gt;12,$D171&lt;1,$D171&gt;31),"نامعتبر",RIGHT("0000"&amp;$B171,4)&amp;"/"&amp;RIGHT("00"&amp;$C171,2)&amp;"/"&amp;RIGHT("00"&amp;$D171,2)))</f>
        <v/>
      </c>
      <c r="F171">
        <f>IF(OR($E171="",$E171="نامعتبر"),"",LEFT($E171,4)&amp;"/"&amp;MID($E171,6,2))</f>
        <v/>
      </c>
      <c r="G171">
        <f>IF(OR($E171="",$E171="نامعتبر",Entry!$D171=""),"",IF(ISNUMBER(FIND(" – ",Entry!$D171)),LEFT(Entry!$D171,FIND(" – ",Entry!$D171)-1),Entry!$D171))</f>
        <v/>
      </c>
      <c r="H171">
        <f>IF(Entry!$C171="","",Entry!$C171)</f>
        <v/>
      </c>
      <c r="I171">
        <f>IF(Entry!$F171="",0,Entry!$F171)</f>
        <v/>
      </c>
      <c r="J171">
        <f>IF(Entry!$G171="",0,Entry!$G171)</f>
        <v/>
      </c>
      <c r="K171">
        <f>IF(Entry!$H171="",0,Entry!$H171)</f>
        <v/>
      </c>
      <c r="L171">
        <f>IF(Entry!$K171="",0,Entry!$K171)</f>
        <v/>
      </c>
      <c r="M171">
        <f>IF($G171="","",COUNTA(Entry!$M171,Entry!$R171,Entry!$W171,Entry!$AB171,Entry!$AG171,Entry!$AL171,Entry!$AQ171,Entry!$AV171,Entry!$BA171,Entry!$BF171,Entry!$BK171,Entry!$BP171,Entry!$BU171,Entry!$BZ171,Entry!$CE171))</f>
        <v/>
      </c>
    </row>
    <row r="172">
      <c r="A172">
        <f>IF(Entry!$B172="","",Entry!$B172)</f>
        <v/>
      </c>
      <c r="B172">
        <f>IF($A172="","",IF(ISNUMBER($A172),IF(AND($A172&gt;=10000101,$A172&lt;=99991231),INT($A172/10000),""),IFERROR(VALUE(TRIM(LEFT($A172,FIND("/",$A172)-1))),"")))</f>
        <v/>
      </c>
      <c r="C172">
        <f>IF(OR($A172="",$B172=""),"",IF(ISNUMBER($A172),INT(MOD($A172,10000)/100),IFERROR(VALUE(TRIM(LEFT(MID($A172,FIND("/",$A172)+1,20),FIND("/",MID($A172,FIND("/",$A172)+1,20))-1))),"")))</f>
        <v/>
      </c>
      <c r="D172">
        <f>IF(OR($A172="",$B172=""),"",IF(ISNUMBER($A172),MOD($A172,100),IFERROR(VALUE(TRIM(MID(MID($A172,FIND("/",$A172)+1,20),FIND("/",MID($A172,FIND("/",$A172)+1,20))+1,20))),"")))</f>
        <v/>
      </c>
      <c r="E172">
        <f>IF($A172="","",IF(OR($B172="",$C172="",$D172="",$B172&lt;1300,$B172&gt;1500,$C172&lt;1,$C172&gt;12,$D172&lt;1,$D172&gt;31),"نامعتبر",RIGHT("0000"&amp;$B172,4)&amp;"/"&amp;RIGHT("00"&amp;$C172,2)&amp;"/"&amp;RIGHT("00"&amp;$D172,2)))</f>
        <v/>
      </c>
      <c r="F172">
        <f>IF(OR($E172="",$E172="نامعتبر"),"",LEFT($E172,4)&amp;"/"&amp;MID($E172,6,2))</f>
        <v/>
      </c>
      <c r="G172">
        <f>IF(OR($E172="",$E172="نامعتبر",Entry!$D172=""),"",IF(ISNUMBER(FIND(" – ",Entry!$D172)),LEFT(Entry!$D172,FIND(" – ",Entry!$D172)-1),Entry!$D172))</f>
        <v/>
      </c>
      <c r="H172">
        <f>IF(Entry!$C172="","",Entry!$C172)</f>
        <v/>
      </c>
      <c r="I172">
        <f>IF(Entry!$F172="",0,Entry!$F172)</f>
        <v/>
      </c>
      <c r="J172">
        <f>IF(Entry!$G172="",0,Entry!$G172)</f>
        <v/>
      </c>
      <c r="K172">
        <f>IF(Entry!$H172="",0,Entry!$H172)</f>
        <v/>
      </c>
      <c r="L172">
        <f>IF(Entry!$K172="",0,Entry!$K172)</f>
        <v/>
      </c>
      <c r="M172">
        <f>IF($G172="","",COUNTA(Entry!$M172,Entry!$R172,Entry!$W172,Entry!$AB172,Entry!$AG172,Entry!$AL172,Entry!$AQ172,Entry!$AV172,Entry!$BA172,Entry!$BF172,Entry!$BK172,Entry!$BP172,Entry!$BU172,Entry!$BZ172,Entry!$CE172))</f>
        <v/>
      </c>
    </row>
    <row r="173">
      <c r="A173">
        <f>IF(Entry!$B173="","",Entry!$B173)</f>
        <v/>
      </c>
      <c r="B173">
        <f>IF($A173="","",IF(ISNUMBER($A173),IF(AND($A173&gt;=10000101,$A173&lt;=99991231),INT($A173/10000),""),IFERROR(VALUE(TRIM(LEFT($A173,FIND("/",$A173)-1))),"")))</f>
        <v/>
      </c>
      <c r="C173">
        <f>IF(OR($A173="",$B173=""),"",IF(ISNUMBER($A173),INT(MOD($A173,10000)/100),IFERROR(VALUE(TRIM(LEFT(MID($A173,FIND("/",$A173)+1,20),FIND("/",MID($A173,FIND("/",$A173)+1,20))-1))),"")))</f>
        <v/>
      </c>
      <c r="D173">
        <f>IF(OR($A173="",$B173=""),"",IF(ISNUMBER($A173),MOD($A173,100),IFERROR(VALUE(TRIM(MID(MID($A173,FIND("/",$A173)+1,20),FIND("/",MID($A173,FIND("/",$A173)+1,20))+1,20))),"")))</f>
        <v/>
      </c>
      <c r="E173">
        <f>IF($A173="","",IF(OR($B173="",$C173="",$D173="",$B173&lt;1300,$B173&gt;1500,$C173&lt;1,$C173&gt;12,$D173&lt;1,$D173&gt;31),"نامعتبر",RIGHT("0000"&amp;$B173,4)&amp;"/"&amp;RIGHT("00"&amp;$C173,2)&amp;"/"&amp;RIGHT("00"&amp;$D173,2)))</f>
        <v/>
      </c>
      <c r="F173">
        <f>IF(OR($E173="",$E173="نامعتبر"),"",LEFT($E173,4)&amp;"/"&amp;MID($E173,6,2))</f>
        <v/>
      </c>
      <c r="G173">
        <f>IF(OR($E173="",$E173="نامعتبر",Entry!$D173=""),"",IF(ISNUMBER(FIND(" – ",Entry!$D173)),LEFT(Entry!$D173,FIND(" – ",Entry!$D173)-1),Entry!$D173))</f>
        <v/>
      </c>
      <c r="H173">
        <f>IF(Entry!$C173="","",Entry!$C173)</f>
        <v/>
      </c>
      <c r="I173">
        <f>IF(Entry!$F173="",0,Entry!$F173)</f>
        <v/>
      </c>
      <c r="J173">
        <f>IF(Entry!$G173="",0,Entry!$G173)</f>
        <v/>
      </c>
      <c r="K173">
        <f>IF(Entry!$H173="",0,Entry!$H173)</f>
        <v/>
      </c>
      <c r="L173">
        <f>IF(Entry!$K173="",0,Entry!$K173)</f>
        <v/>
      </c>
      <c r="M173">
        <f>IF($G173="","",COUNTA(Entry!$M173,Entry!$R173,Entry!$W173,Entry!$AB173,Entry!$AG173,Entry!$AL173,Entry!$AQ173,Entry!$AV173,Entry!$BA173,Entry!$BF173,Entry!$BK173,Entry!$BP173,Entry!$BU173,Entry!$BZ173,Entry!$CE173))</f>
        <v/>
      </c>
    </row>
    <row r="174">
      <c r="A174">
        <f>IF(Entry!$B174="","",Entry!$B174)</f>
        <v/>
      </c>
      <c r="B174">
        <f>IF($A174="","",IF(ISNUMBER($A174),IF(AND($A174&gt;=10000101,$A174&lt;=99991231),INT($A174/10000),""),IFERROR(VALUE(TRIM(LEFT($A174,FIND("/",$A174)-1))),"")))</f>
        <v/>
      </c>
      <c r="C174">
        <f>IF(OR($A174="",$B174=""),"",IF(ISNUMBER($A174),INT(MOD($A174,10000)/100),IFERROR(VALUE(TRIM(LEFT(MID($A174,FIND("/",$A174)+1,20),FIND("/",MID($A174,FIND("/",$A174)+1,20))-1))),"")))</f>
        <v/>
      </c>
      <c r="D174">
        <f>IF(OR($A174="",$B174=""),"",IF(ISNUMBER($A174),MOD($A174,100),IFERROR(VALUE(TRIM(MID(MID($A174,FIND("/",$A174)+1,20),FIND("/",MID($A174,FIND("/",$A174)+1,20))+1,20))),"")))</f>
        <v/>
      </c>
      <c r="E174">
        <f>IF($A174="","",IF(OR($B174="",$C174="",$D174="",$B174&lt;1300,$B174&gt;1500,$C174&lt;1,$C174&gt;12,$D174&lt;1,$D174&gt;31),"نامعتبر",RIGHT("0000"&amp;$B174,4)&amp;"/"&amp;RIGHT("00"&amp;$C174,2)&amp;"/"&amp;RIGHT("00"&amp;$D174,2)))</f>
        <v/>
      </c>
      <c r="F174">
        <f>IF(OR($E174="",$E174="نامعتبر"),"",LEFT($E174,4)&amp;"/"&amp;MID($E174,6,2))</f>
        <v/>
      </c>
      <c r="G174">
        <f>IF(OR($E174="",$E174="نامعتبر",Entry!$D174=""),"",IF(ISNUMBER(FIND(" – ",Entry!$D174)),LEFT(Entry!$D174,FIND(" – ",Entry!$D174)-1),Entry!$D174))</f>
        <v/>
      </c>
      <c r="H174">
        <f>IF(Entry!$C174="","",Entry!$C174)</f>
        <v/>
      </c>
      <c r="I174">
        <f>IF(Entry!$F174="",0,Entry!$F174)</f>
        <v/>
      </c>
      <c r="J174">
        <f>IF(Entry!$G174="",0,Entry!$G174)</f>
        <v/>
      </c>
      <c r="K174">
        <f>IF(Entry!$H174="",0,Entry!$H174)</f>
        <v/>
      </c>
      <c r="L174">
        <f>IF(Entry!$K174="",0,Entry!$K174)</f>
        <v/>
      </c>
      <c r="M174">
        <f>IF($G174="","",COUNTA(Entry!$M174,Entry!$R174,Entry!$W174,Entry!$AB174,Entry!$AG174,Entry!$AL174,Entry!$AQ174,Entry!$AV174,Entry!$BA174,Entry!$BF174,Entry!$BK174,Entry!$BP174,Entry!$BU174,Entry!$BZ174,Entry!$CE174))</f>
        <v/>
      </c>
    </row>
    <row r="175">
      <c r="A175">
        <f>IF(Entry!$B175="","",Entry!$B175)</f>
        <v/>
      </c>
      <c r="B175">
        <f>IF($A175="","",IF(ISNUMBER($A175),IF(AND($A175&gt;=10000101,$A175&lt;=99991231),INT($A175/10000),""),IFERROR(VALUE(TRIM(LEFT($A175,FIND("/",$A175)-1))),"")))</f>
        <v/>
      </c>
      <c r="C175">
        <f>IF(OR($A175="",$B175=""),"",IF(ISNUMBER($A175),INT(MOD($A175,10000)/100),IFERROR(VALUE(TRIM(LEFT(MID($A175,FIND("/",$A175)+1,20),FIND("/",MID($A175,FIND("/",$A175)+1,20))-1))),"")))</f>
        <v/>
      </c>
      <c r="D175">
        <f>IF(OR($A175="",$B175=""),"",IF(ISNUMBER($A175),MOD($A175,100),IFERROR(VALUE(TRIM(MID(MID($A175,FIND("/",$A175)+1,20),FIND("/",MID($A175,FIND("/",$A175)+1,20))+1,20))),"")))</f>
        <v/>
      </c>
      <c r="E175">
        <f>IF($A175="","",IF(OR($B175="",$C175="",$D175="",$B175&lt;1300,$B175&gt;1500,$C175&lt;1,$C175&gt;12,$D175&lt;1,$D175&gt;31),"نامعتبر",RIGHT("0000"&amp;$B175,4)&amp;"/"&amp;RIGHT("00"&amp;$C175,2)&amp;"/"&amp;RIGHT("00"&amp;$D175,2)))</f>
        <v/>
      </c>
      <c r="F175">
        <f>IF(OR($E175="",$E175="نامعتبر"),"",LEFT($E175,4)&amp;"/"&amp;MID($E175,6,2))</f>
        <v/>
      </c>
      <c r="G175">
        <f>IF(OR($E175="",$E175="نامعتبر",Entry!$D175=""),"",IF(ISNUMBER(FIND(" – ",Entry!$D175)),LEFT(Entry!$D175,FIND(" – ",Entry!$D175)-1),Entry!$D175))</f>
        <v/>
      </c>
      <c r="H175">
        <f>IF(Entry!$C175="","",Entry!$C175)</f>
        <v/>
      </c>
      <c r="I175">
        <f>IF(Entry!$F175="",0,Entry!$F175)</f>
        <v/>
      </c>
      <c r="J175">
        <f>IF(Entry!$G175="",0,Entry!$G175)</f>
        <v/>
      </c>
      <c r="K175">
        <f>IF(Entry!$H175="",0,Entry!$H175)</f>
        <v/>
      </c>
      <c r="L175">
        <f>IF(Entry!$K175="",0,Entry!$K175)</f>
        <v/>
      </c>
      <c r="M175">
        <f>IF($G175="","",COUNTA(Entry!$M175,Entry!$R175,Entry!$W175,Entry!$AB175,Entry!$AG175,Entry!$AL175,Entry!$AQ175,Entry!$AV175,Entry!$BA175,Entry!$BF175,Entry!$BK175,Entry!$BP175,Entry!$BU175,Entry!$BZ175,Entry!$CE175))</f>
        <v/>
      </c>
    </row>
    <row r="176">
      <c r="A176">
        <f>IF(Entry!$B176="","",Entry!$B176)</f>
        <v/>
      </c>
      <c r="B176">
        <f>IF($A176="","",IF(ISNUMBER($A176),IF(AND($A176&gt;=10000101,$A176&lt;=99991231),INT($A176/10000),""),IFERROR(VALUE(TRIM(LEFT($A176,FIND("/",$A176)-1))),"")))</f>
        <v/>
      </c>
      <c r="C176">
        <f>IF(OR($A176="",$B176=""),"",IF(ISNUMBER($A176),INT(MOD($A176,10000)/100),IFERROR(VALUE(TRIM(LEFT(MID($A176,FIND("/",$A176)+1,20),FIND("/",MID($A176,FIND("/",$A176)+1,20))-1))),"")))</f>
        <v/>
      </c>
      <c r="D176">
        <f>IF(OR($A176="",$B176=""),"",IF(ISNUMBER($A176),MOD($A176,100),IFERROR(VALUE(TRIM(MID(MID($A176,FIND("/",$A176)+1,20),FIND("/",MID($A176,FIND("/",$A176)+1,20))+1,20))),"")))</f>
        <v/>
      </c>
      <c r="E176">
        <f>IF($A176="","",IF(OR($B176="",$C176="",$D176="",$B176&lt;1300,$B176&gt;1500,$C176&lt;1,$C176&gt;12,$D176&lt;1,$D176&gt;31),"نامعتبر",RIGHT("0000"&amp;$B176,4)&amp;"/"&amp;RIGHT("00"&amp;$C176,2)&amp;"/"&amp;RIGHT("00"&amp;$D176,2)))</f>
        <v/>
      </c>
      <c r="F176">
        <f>IF(OR($E176="",$E176="نامعتبر"),"",LEFT($E176,4)&amp;"/"&amp;MID($E176,6,2))</f>
        <v/>
      </c>
      <c r="G176">
        <f>IF(OR($E176="",$E176="نامعتبر",Entry!$D176=""),"",IF(ISNUMBER(FIND(" – ",Entry!$D176)),LEFT(Entry!$D176,FIND(" – ",Entry!$D176)-1),Entry!$D176))</f>
        <v/>
      </c>
      <c r="H176">
        <f>IF(Entry!$C176="","",Entry!$C176)</f>
        <v/>
      </c>
      <c r="I176">
        <f>IF(Entry!$F176="",0,Entry!$F176)</f>
        <v/>
      </c>
      <c r="J176">
        <f>IF(Entry!$G176="",0,Entry!$G176)</f>
        <v/>
      </c>
      <c r="K176">
        <f>IF(Entry!$H176="",0,Entry!$H176)</f>
        <v/>
      </c>
      <c r="L176">
        <f>IF(Entry!$K176="",0,Entry!$K176)</f>
        <v/>
      </c>
      <c r="M176">
        <f>IF($G176="","",COUNTA(Entry!$M176,Entry!$R176,Entry!$W176,Entry!$AB176,Entry!$AG176,Entry!$AL176,Entry!$AQ176,Entry!$AV176,Entry!$BA176,Entry!$BF176,Entry!$BK176,Entry!$BP176,Entry!$BU176,Entry!$BZ176,Entry!$CE176))</f>
        <v/>
      </c>
    </row>
    <row r="177">
      <c r="A177">
        <f>IF(Entry!$B177="","",Entry!$B177)</f>
        <v/>
      </c>
      <c r="B177">
        <f>IF($A177="","",IF(ISNUMBER($A177),IF(AND($A177&gt;=10000101,$A177&lt;=99991231),INT($A177/10000),""),IFERROR(VALUE(TRIM(LEFT($A177,FIND("/",$A177)-1))),"")))</f>
        <v/>
      </c>
      <c r="C177">
        <f>IF(OR($A177="",$B177=""),"",IF(ISNUMBER($A177),INT(MOD($A177,10000)/100),IFERROR(VALUE(TRIM(LEFT(MID($A177,FIND("/",$A177)+1,20),FIND("/",MID($A177,FIND("/",$A177)+1,20))-1))),"")))</f>
        <v/>
      </c>
      <c r="D177">
        <f>IF(OR($A177="",$B177=""),"",IF(ISNUMBER($A177),MOD($A177,100),IFERROR(VALUE(TRIM(MID(MID($A177,FIND("/",$A177)+1,20),FIND("/",MID($A177,FIND("/",$A177)+1,20))+1,20))),"")))</f>
        <v/>
      </c>
      <c r="E177">
        <f>IF($A177="","",IF(OR($B177="",$C177="",$D177="",$B177&lt;1300,$B177&gt;1500,$C177&lt;1,$C177&gt;12,$D177&lt;1,$D177&gt;31),"نامعتبر",RIGHT("0000"&amp;$B177,4)&amp;"/"&amp;RIGHT("00"&amp;$C177,2)&amp;"/"&amp;RIGHT("00"&amp;$D177,2)))</f>
        <v/>
      </c>
      <c r="F177">
        <f>IF(OR($E177="",$E177="نامعتبر"),"",LEFT($E177,4)&amp;"/"&amp;MID($E177,6,2))</f>
        <v/>
      </c>
      <c r="G177">
        <f>IF(OR($E177="",$E177="نامعتبر",Entry!$D177=""),"",IF(ISNUMBER(FIND(" – ",Entry!$D177)),LEFT(Entry!$D177,FIND(" – ",Entry!$D177)-1),Entry!$D177))</f>
        <v/>
      </c>
      <c r="H177">
        <f>IF(Entry!$C177="","",Entry!$C177)</f>
        <v/>
      </c>
      <c r="I177">
        <f>IF(Entry!$F177="",0,Entry!$F177)</f>
        <v/>
      </c>
      <c r="J177">
        <f>IF(Entry!$G177="",0,Entry!$G177)</f>
        <v/>
      </c>
      <c r="K177">
        <f>IF(Entry!$H177="",0,Entry!$H177)</f>
        <v/>
      </c>
      <c r="L177">
        <f>IF(Entry!$K177="",0,Entry!$K177)</f>
        <v/>
      </c>
      <c r="M177">
        <f>IF($G177="","",COUNTA(Entry!$M177,Entry!$R177,Entry!$W177,Entry!$AB177,Entry!$AG177,Entry!$AL177,Entry!$AQ177,Entry!$AV177,Entry!$BA177,Entry!$BF177,Entry!$BK177,Entry!$BP177,Entry!$BU177,Entry!$BZ177,Entry!$CE177))</f>
        <v/>
      </c>
    </row>
    <row r="178">
      <c r="A178">
        <f>IF(Entry!$B178="","",Entry!$B178)</f>
        <v/>
      </c>
      <c r="B178">
        <f>IF($A178="","",IF(ISNUMBER($A178),IF(AND($A178&gt;=10000101,$A178&lt;=99991231),INT($A178/10000),""),IFERROR(VALUE(TRIM(LEFT($A178,FIND("/",$A178)-1))),"")))</f>
        <v/>
      </c>
      <c r="C178">
        <f>IF(OR($A178="",$B178=""),"",IF(ISNUMBER($A178),INT(MOD($A178,10000)/100),IFERROR(VALUE(TRIM(LEFT(MID($A178,FIND("/",$A178)+1,20),FIND("/",MID($A178,FIND("/",$A178)+1,20))-1))),"")))</f>
        <v/>
      </c>
      <c r="D178">
        <f>IF(OR($A178="",$B178=""),"",IF(ISNUMBER($A178),MOD($A178,100),IFERROR(VALUE(TRIM(MID(MID($A178,FIND("/",$A178)+1,20),FIND("/",MID($A178,FIND("/",$A178)+1,20))+1,20))),"")))</f>
        <v/>
      </c>
      <c r="E178">
        <f>IF($A178="","",IF(OR($B178="",$C178="",$D178="",$B178&lt;1300,$B178&gt;1500,$C178&lt;1,$C178&gt;12,$D178&lt;1,$D178&gt;31),"نامعتبر",RIGHT("0000"&amp;$B178,4)&amp;"/"&amp;RIGHT("00"&amp;$C178,2)&amp;"/"&amp;RIGHT("00"&amp;$D178,2)))</f>
        <v/>
      </c>
      <c r="F178">
        <f>IF(OR($E178="",$E178="نامعتبر"),"",LEFT($E178,4)&amp;"/"&amp;MID($E178,6,2))</f>
        <v/>
      </c>
      <c r="G178">
        <f>IF(OR($E178="",$E178="نامعتبر",Entry!$D178=""),"",IF(ISNUMBER(FIND(" – ",Entry!$D178)),LEFT(Entry!$D178,FIND(" – ",Entry!$D178)-1),Entry!$D178))</f>
        <v/>
      </c>
      <c r="H178">
        <f>IF(Entry!$C178="","",Entry!$C178)</f>
        <v/>
      </c>
      <c r="I178">
        <f>IF(Entry!$F178="",0,Entry!$F178)</f>
        <v/>
      </c>
      <c r="J178">
        <f>IF(Entry!$G178="",0,Entry!$G178)</f>
        <v/>
      </c>
      <c r="K178">
        <f>IF(Entry!$H178="",0,Entry!$H178)</f>
        <v/>
      </c>
      <c r="L178">
        <f>IF(Entry!$K178="",0,Entry!$K178)</f>
        <v/>
      </c>
      <c r="M178">
        <f>IF($G178="","",COUNTA(Entry!$M178,Entry!$R178,Entry!$W178,Entry!$AB178,Entry!$AG178,Entry!$AL178,Entry!$AQ178,Entry!$AV178,Entry!$BA178,Entry!$BF178,Entry!$BK178,Entry!$BP178,Entry!$BU178,Entry!$BZ178,Entry!$CE178))</f>
        <v/>
      </c>
    </row>
    <row r="179">
      <c r="A179">
        <f>IF(Entry!$B179="","",Entry!$B179)</f>
        <v/>
      </c>
      <c r="B179">
        <f>IF($A179="","",IF(ISNUMBER($A179),IF(AND($A179&gt;=10000101,$A179&lt;=99991231),INT($A179/10000),""),IFERROR(VALUE(TRIM(LEFT($A179,FIND("/",$A179)-1))),"")))</f>
        <v/>
      </c>
      <c r="C179">
        <f>IF(OR($A179="",$B179=""),"",IF(ISNUMBER($A179),INT(MOD($A179,10000)/100),IFERROR(VALUE(TRIM(LEFT(MID($A179,FIND("/",$A179)+1,20),FIND("/",MID($A179,FIND("/",$A179)+1,20))-1))),"")))</f>
        <v/>
      </c>
      <c r="D179">
        <f>IF(OR($A179="",$B179=""),"",IF(ISNUMBER($A179),MOD($A179,100),IFERROR(VALUE(TRIM(MID(MID($A179,FIND("/",$A179)+1,20),FIND("/",MID($A179,FIND("/",$A179)+1,20))+1,20))),"")))</f>
        <v/>
      </c>
      <c r="E179">
        <f>IF($A179="","",IF(OR($B179="",$C179="",$D179="",$B179&lt;1300,$B179&gt;1500,$C179&lt;1,$C179&gt;12,$D179&lt;1,$D179&gt;31),"نامعتبر",RIGHT("0000"&amp;$B179,4)&amp;"/"&amp;RIGHT("00"&amp;$C179,2)&amp;"/"&amp;RIGHT("00"&amp;$D179,2)))</f>
        <v/>
      </c>
      <c r="F179">
        <f>IF(OR($E179="",$E179="نامعتبر"),"",LEFT($E179,4)&amp;"/"&amp;MID($E179,6,2))</f>
        <v/>
      </c>
      <c r="G179">
        <f>IF(OR($E179="",$E179="نامعتبر",Entry!$D179=""),"",IF(ISNUMBER(FIND(" – ",Entry!$D179)),LEFT(Entry!$D179,FIND(" – ",Entry!$D179)-1),Entry!$D179))</f>
        <v/>
      </c>
      <c r="H179">
        <f>IF(Entry!$C179="","",Entry!$C179)</f>
        <v/>
      </c>
      <c r="I179">
        <f>IF(Entry!$F179="",0,Entry!$F179)</f>
        <v/>
      </c>
      <c r="J179">
        <f>IF(Entry!$G179="",0,Entry!$G179)</f>
        <v/>
      </c>
      <c r="K179">
        <f>IF(Entry!$H179="",0,Entry!$H179)</f>
        <v/>
      </c>
      <c r="L179">
        <f>IF(Entry!$K179="",0,Entry!$K179)</f>
        <v/>
      </c>
      <c r="M179">
        <f>IF($G179="","",COUNTA(Entry!$M179,Entry!$R179,Entry!$W179,Entry!$AB179,Entry!$AG179,Entry!$AL179,Entry!$AQ179,Entry!$AV179,Entry!$BA179,Entry!$BF179,Entry!$BK179,Entry!$BP179,Entry!$BU179,Entry!$BZ179,Entry!$CE179))</f>
        <v/>
      </c>
    </row>
    <row r="180">
      <c r="A180">
        <f>IF(Entry!$B180="","",Entry!$B180)</f>
        <v/>
      </c>
      <c r="B180">
        <f>IF($A180="","",IF(ISNUMBER($A180),IF(AND($A180&gt;=10000101,$A180&lt;=99991231),INT($A180/10000),""),IFERROR(VALUE(TRIM(LEFT($A180,FIND("/",$A180)-1))),"")))</f>
        <v/>
      </c>
      <c r="C180">
        <f>IF(OR($A180="",$B180=""),"",IF(ISNUMBER($A180),INT(MOD($A180,10000)/100),IFERROR(VALUE(TRIM(LEFT(MID($A180,FIND("/",$A180)+1,20),FIND("/",MID($A180,FIND("/",$A180)+1,20))-1))),"")))</f>
        <v/>
      </c>
      <c r="D180">
        <f>IF(OR($A180="",$B180=""),"",IF(ISNUMBER($A180),MOD($A180,100),IFERROR(VALUE(TRIM(MID(MID($A180,FIND("/",$A180)+1,20),FIND("/",MID($A180,FIND("/",$A180)+1,20))+1,20))),"")))</f>
        <v/>
      </c>
      <c r="E180">
        <f>IF($A180="","",IF(OR($B180="",$C180="",$D180="",$B180&lt;1300,$B180&gt;1500,$C180&lt;1,$C180&gt;12,$D180&lt;1,$D180&gt;31),"نامعتبر",RIGHT("0000"&amp;$B180,4)&amp;"/"&amp;RIGHT("00"&amp;$C180,2)&amp;"/"&amp;RIGHT("00"&amp;$D180,2)))</f>
        <v/>
      </c>
      <c r="F180">
        <f>IF(OR($E180="",$E180="نامعتبر"),"",LEFT($E180,4)&amp;"/"&amp;MID($E180,6,2))</f>
        <v/>
      </c>
      <c r="G180">
        <f>IF(OR($E180="",$E180="نامعتبر",Entry!$D180=""),"",IF(ISNUMBER(FIND(" – ",Entry!$D180)),LEFT(Entry!$D180,FIND(" – ",Entry!$D180)-1),Entry!$D180))</f>
        <v/>
      </c>
      <c r="H180">
        <f>IF(Entry!$C180="","",Entry!$C180)</f>
        <v/>
      </c>
      <c r="I180">
        <f>IF(Entry!$F180="",0,Entry!$F180)</f>
        <v/>
      </c>
      <c r="J180">
        <f>IF(Entry!$G180="",0,Entry!$G180)</f>
        <v/>
      </c>
      <c r="K180">
        <f>IF(Entry!$H180="",0,Entry!$H180)</f>
        <v/>
      </c>
      <c r="L180">
        <f>IF(Entry!$K180="",0,Entry!$K180)</f>
        <v/>
      </c>
      <c r="M180">
        <f>IF($G180="","",COUNTA(Entry!$M180,Entry!$R180,Entry!$W180,Entry!$AB180,Entry!$AG180,Entry!$AL180,Entry!$AQ180,Entry!$AV180,Entry!$BA180,Entry!$BF180,Entry!$BK180,Entry!$BP180,Entry!$BU180,Entry!$BZ180,Entry!$CE180))</f>
        <v/>
      </c>
    </row>
    <row r="181">
      <c r="A181">
        <f>IF(Entry!$B181="","",Entry!$B181)</f>
        <v/>
      </c>
      <c r="B181">
        <f>IF($A181="","",IF(ISNUMBER($A181),IF(AND($A181&gt;=10000101,$A181&lt;=99991231),INT($A181/10000),""),IFERROR(VALUE(TRIM(LEFT($A181,FIND("/",$A181)-1))),"")))</f>
        <v/>
      </c>
      <c r="C181">
        <f>IF(OR($A181="",$B181=""),"",IF(ISNUMBER($A181),INT(MOD($A181,10000)/100),IFERROR(VALUE(TRIM(LEFT(MID($A181,FIND("/",$A181)+1,20),FIND("/",MID($A181,FIND("/",$A181)+1,20))-1))),"")))</f>
        <v/>
      </c>
      <c r="D181">
        <f>IF(OR($A181="",$B181=""),"",IF(ISNUMBER($A181),MOD($A181,100),IFERROR(VALUE(TRIM(MID(MID($A181,FIND("/",$A181)+1,20),FIND("/",MID($A181,FIND("/",$A181)+1,20))+1,20))),"")))</f>
        <v/>
      </c>
      <c r="E181">
        <f>IF($A181="","",IF(OR($B181="",$C181="",$D181="",$B181&lt;1300,$B181&gt;1500,$C181&lt;1,$C181&gt;12,$D181&lt;1,$D181&gt;31),"نامعتبر",RIGHT("0000"&amp;$B181,4)&amp;"/"&amp;RIGHT("00"&amp;$C181,2)&amp;"/"&amp;RIGHT("00"&amp;$D181,2)))</f>
        <v/>
      </c>
      <c r="F181">
        <f>IF(OR($E181="",$E181="نامعتبر"),"",LEFT($E181,4)&amp;"/"&amp;MID($E181,6,2))</f>
        <v/>
      </c>
      <c r="G181">
        <f>IF(OR($E181="",$E181="نامعتبر",Entry!$D181=""),"",IF(ISNUMBER(FIND(" – ",Entry!$D181)),LEFT(Entry!$D181,FIND(" – ",Entry!$D181)-1),Entry!$D181))</f>
        <v/>
      </c>
      <c r="H181">
        <f>IF(Entry!$C181="","",Entry!$C181)</f>
        <v/>
      </c>
      <c r="I181">
        <f>IF(Entry!$F181="",0,Entry!$F181)</f>
        <v/>
      </c>
      <c r="J181">
        <f>IF(Entry!$G181="",0,Entry!$G181)</f>
        <v/>
      </c>
      <c r="K181">
        <f>IF(Entry!$H181="",0,Entry!$H181)</f>
        <v/>
      </c>
      <c r="L181">
        <f>IF(Entry!$K181="",0,Entry!$K181)</f>
        <v/>
      </c>
      <c r="M181">
        <f>IF($G181="","",COUNTA(Entry!$M181,Entry!$R181,Entry!$W181,Entry!$AB181,Entry!$AG181,Entry!$AL181,Entry!$AQ181,Entry!$AV181,Entry!$BA181,Entry!$BF181,Entry!$BK181,Entry!$BP181,Entry!$BU181,Entry!$BZ181,Entry!$CE181))</f>
        <v/>
      </c>
    </row>
    <row r="182">
      <c r="A182">
        <f>IF(Entry!$B182="","",Entry!$B182)</f>
        <v/>
      </c>
      <c r="B182">
        <f>IF($A182="","",IF(ISNUMBER($A182),IF(AND($A182&gt;=10000101,$A182&lt;=99991231),INT($A182/10000),""),IFERROR(VALUE(TRIM(LEFT($A182,FIND("/",$A182)-1))),"")))</f>
        <v/>
      </c>
      <c r="C182">
        <f>IF(OR($A182="",$B182=""),"",IF(ISNUMBER($A182),INT(MOD($A182,10000)/100),IFERROR(VALUE(TRIM(LEFT(MID($A182,FIND("/",$A182)+1,20),FIND("/",MID($A182,FIND("/",$A182)+1,20))-1))),"")))</f>
        <v/>
      </c>
      <c r="D182">
        <f>IF(OR($A182="",$B182=""),"",IF(ISNUMBER($A182),MOD($A182,100),IFERROR(VALUE(TRIM(MID(MID($A182,FIND("/",$A182)+1,20),FIND("/",MID($A182,FIND("/",$A182)+1,20))+1,20))),"")))</f>
        <v/>
      </c>
      <c r="E182">
        <f>IF($A182="","",IF(OR($B182="",$C182="",$D182="",$B182&lt;1300,$B182&gt;1500,$C182&lt;1,$C182&gt;12,$D182&lt;1,$D182&gt;31),"نامعتبر",RIGHT("0000"&amp;$B182,4)&amp;"/"&amp;RIGHT("00"&amp;$C182,2)&amp;"/"&amp;RIGHT("00"&amp;$D182,2)))</f>
        <v/>
      </c>
      <c r="F182">
        <f>IF(OR($E182="",$E182="نامعتبر"),"",LEFT($E182,4)&amp;"/"&amp;MID($E182,6,2))</f>
        <v/>
      </c>
      <c r="G182">
        <f>IF(OR($E182="",$E182="نامعتبر",Entry!$D182=""),"",IF(ISNUMBER(FIND(" – ",Entry!$D182)),LEFT(Entry!$D182,FIND(" – ",Entry!$D182)-1),Entry!$D182))</f>
        <v/>
      </c>
      <c r="H182">
        <f>IF(Entry!$C182="","",Entry!$C182)</f>
        <v/>
      </c>
      <c r="I182">
        <f>IF(Entry!$F182="",0,Entry!$F182)</f>
        <v/>
      </c>
      <c r="J182">
        <f>IF(Entry!$G182="",0,Entry!$G182)</f>
        <v/>
      </c>
      <c r="K182">
        <f>IF(Entry!$H182="",0,Entry!$H182)</f>
        <v/>
      </c>
      <c r="L182">
        <f>IF(Entry!$K182="",0,Entry!$K182)</f>
        <v/>
      </c>
      <c r="M182">
        <f>IF($G182="","",COUNTA(Entry!$M182,Entry!$R182,Entry!$W182,Entry!$AB182,Entry!$AG182,Entry!$AL182,Entry!$AQ182,Entry!$AV182,Entry!$BA182,Entry!$BF182,Entry!$BK182,Entry!$BP182,Entry!$BU182,Entry!$BZ182,Entry!$CE182))</f>
        <v/>
      </c>
    </row>
    <row r="183">
      <c r="A183">
        <f>IF(Entry!$B183="","",Entry!$B183)</f>
        <v/>
      </c>
      <c r="B183">
        <f>IF($A183="","",IF(ISNUMBER($A183),IF(AND($A183&gt;=10000101,$A183&lt;=99991231),INT($A183/10000),""),IFERROR(VALUE(TRIM(LEFT($A183,FIND("/",$A183)-1))),"")))</f>
        <v/>
      </c>
      <c r="C183">
        <f>IF(OR($A183="",$B183=""),"",IF(ISNUMBER($A183),INT(MOD($A183,10000)/100),IFERROR(VALUE(TRIM(LEFT(MID($A183,FIND("/",$A183)+1,20),FIND("/",MID($A183,FIND("/",$A183)+1,20))-1))),"")))</f>
        <v/>
      </c>
      <c r="D183">
        <f>IF(OR($A183="",$B183=""),"",IF(ISNUMBER($A183),MOD($A183,100),IFERROR(VALUE(TRIM(MID(MID($A183,FIND("/",$A183)+1,20),FIND("/",MID($A183,FIND("/",$A183)+1,20))+1,20))),"")))</f>
        <v/>
      </c>
      <c r="E183">
        <f>IF($A183="","",IF(OR($B183="",$C183="",$D183="",$B183&lt;1300,$B183&gt;1500,$C183&lt;1,$C183&gt;12,$D183&lt;1,$D183&gt;31),"نامعتبر",RIGHT("0000"&amp;$B183,4)&amp;"/"&amp;RIGHT("00"&amp;$C183,2)&amp;"/"&amp;RIGHT("00"&amp;$D183,2)))</f>
        <v/>
      </c>
      <c r="F183">
        <f>IF(OR($E183="",$E183="نامعتبر"),"",LEFT($E183,4)&amp;"/"&amp;MID($E183,6,2))</f>
        <v/>
      </c>
      <c r="G183">
        <f>IF(OR($E183="",$E183="نامعتبر",Entry!$D183=""),"",IF(ISNUMBER(FIND(" – ",Entry!$D183)),LEFT(Entry!$D183,FIND(" – ",Entry!$D183)-1),Entry!$D183))</f>
        <v/>
      </c>
      <c r="H183">
        <f>IF(Entry!$C183="","",Entry!$C183)</f>
        <v/>
      </c>
      <c r="I183">
        <f>IF(Entry!$F183="",0,Entry!$F183)</f>
        <v/>
      </c>
      <c r="J183">
        <f>IF(Entry!$G183="",0,Entry!$G183)</f>
        <v/>
      </c>
      <c r="K183">
        <f>IF(Entry!$H183="",0,Entry!$H183)</f>
        <v/>
      </c>
      <c r="L183">
        <f>IF(Entry!$K183="",0,Entry!$K183)</f>
        <v/>
      </c>
      <c r="M183">
        <f>IF($G183="","",COUNTA(Entry!$M183,Entry!$R183,Entry!$W183,Entry!$AB183,Entry!$AG183,Entry!$AL183,Entry!$AQ183,Entry!$AV183,Entry!$BA183,Entry!$BF183,Entry!$BK183,Entry!$BP183,Entry!$BU183,Entry!$BZ183,Entry!$CE183))</f>
        <v/>
      </c>
    </row>
    <row r="184">
      <c r="A184">
        <f>IF(Entry!$B184="","",Entry!$B184)</f>
        <v/>
      </c>
      <c r="B184">
        <f>IF($A184="","",IF(ISNUMBER($A184),IF(AND($A184&gt;=10000101,$A184&lt;=99991231),INT($A184/10000),""),IFERROR(VALUE(TRIM(LEFT($A184,FIND("/",$A184)-1))),"")))</f>
        <v/>
      </c>
      <c r="C184">
        <f>IF(OR($A184="",$B184=""),"",IF(ISNUMBER($A184),INT(MOD($A184,10000)/100),IFERROR(VALUE(TRIM(LEFT(MID($A184,FIND("/",$A184)+1,20),FIND("/",MID($A184,FIND("/",$A184)+1,20))-1))),"")))</f>
        <v/>
      </c>
      <c r="D184">
        <f>IF(OR($A184="",$B184=""),"",IF(ISNUMBER($A184),MOD($A184,100),IFERROR(VALUE(TRIM(MID(MID($A184,FIND("/",$A184)+1,20),FIND("/",MID($A184,FIND("/",$A184)+1,20))+1,20))),"")))</f>
        <v/>
      </c>
      <c r="E184">
        <f>IF($A184="","",IF(OR($B184="",$C184="",$D184="",$B184&lt;1300,$B184&gt;1500,$C184&lt;1,$C184&gt;12,$D184&lt;1,$D184&gt;31),"نامعتبر",RIGHT("0000"&amp;$B184,4)&amp;"/"&amp;RIGHT("00"&amp;$C184,2)&amp;"/"&amp;RIGHT("00"&amp;$D184,2)))</f>
        <v/>
      </c>
      <c r="F184">
        <f>IF(OR($E184="",$E184="نامعتبر"),"",LEFT($E184,4)&amp;"/"&amp;MID($E184,6,2))</f>
        <v/>
      </c>
      <c r="G184">
        <f>IF(OR($E184="",$E184="نامعتبر",Entry!$D184=""),"",IF(ISNUMBER(FIND(" – ",Entry!$D184)),LEFT(Entry!$D184,FIND(" – ",Entry!$D184)-1),Entry!$D184))</f>
        <v/>
      </c>
      <c r="H184">
        <f>IF(Entry!$C184="","",Entry!$C184)</f>
        <v/>
      </c>
      <c r="I184">
        <f>IF(Entry!$F184="",0,Entry!$F184)</f>
        <v/>
      </c>
      <c r="J184">
        <f>IF(Entry!$G184="",0,Entry!$G184)</f>
        <v/>
      </c>
      <c r="K184">
        <f>IF(Entry!$H184="",0,Entry!$H184)</f>
        <v/>
      </c>
      <c r="L184">
        <f>IF(Entry!$K184="",0,Entry!$K184)</f>
        <v/>
      </c>
      <c r="M184">
        <f>IF($G184="","",COUNTA(Entry!$M184,Entry!$R184,Entry!$W184,Entry!$AB184,Entry!$AG184,Entry!$AL184,Entry!$AQ184,Entry!$AV184,Entry!$BA184,Entry!$BF184,Entry!$BK184,Entry!$BP184,Entry!$BU184,Entry!$BZ184,Entry!$CE184))</f>
        <v/>
      </c>
    </row>
    <row r="185">
      <c r="A185">
        <f>IF(Entry!$B185="","",Entry!$B185)</f>
        <v/>
      </c>
      <c r="B185">
        <f>IF($A185="","",IF(ISNUMBER($A185),IF(AND($A185&gt;=10000101,$A185&lt;=99991231),INT($A185/10000),""),IFERROR(VALUE(TRIM(LEFT($A185,FIND("/",$A185)-1))),"")))</f>
        <v/>
      </c>
      <c r="C185">
        <f>IF(OR($A185="",$B185=""),"",IF(ISNUMBER($A185),INT(MOD($A185,10000)/100),IFERROR(VALUE(TRIM(LEFT(MID($A185,FIND("/",$A185)+1,20),FIND("/",MID($A185,FIND("/",$A185)+1,20))-1))),"")))</f>
        <v/>
      </c>
      <c r="D185">
        <f>IF(OR($A185="",$B185=""),"",IF(ISNUMBER($A185),MOD($A185,100),IFERROR(VALUE(TRIM(MID(MID($A185,FIND("/",$A185)+1,20),FIND("/",MID($A185,FIND("/",$A185)+1,20))+1,20))),"")))</f>
        <v/>
      </c>
      <c r="E185">
        <f>IF($A185="","",IF(OR($B185="",$C185="",$D185="",$B185&lt;1300,$B185&gt;1500,$C185&lt;1,$C185&gt;12,$D185&lt;1,$D185&gt;31),"نامعتبر",RIGHT("0000"&amp;$B185,4)&amp;"/"&amp;RIGHT("00"&amp;$C185,2)&amp;"/"&amp;RIGHT("00"&amp;$D185,2)))</f>
        <v/>
      </c>
      <c r="F185">
        <f>IF(OR($E185="",$E185="نامعتبر"),"",LEFT($E185,4)&amp;"/"&amp;MID($E185,6,2))</f>
        <v/>
      </c>
      <c r="G185">
        <f>IF(OR($E185="",$E185="نامعتبر",Entry!$D185=""),"",IF(ISNUMBER(FIND(" – ",Entry!$D185)),LEFT(Entry!$D185,FIND(" – ",Entry!$D185)-1),Entry!$D185))</f>
        <v/>
      </c>
      <c r="H185">
        <f>IF(Entry!$C185="","",Entry!$C185)</f>
        <v/>
      </c>
      <c r="I185">
        <f>IF(Entry!$F185="",0,Entry!$F185)</f>
        <v/>
      </c>
      <c r="J185">
        <f>IF(Entry!$G185="",0,Entry!$G185)</f>
        <v/>
      </c>
      <c r="K185">
        <f>IF(Entry!$H185="",0,Entry!$H185)</f>
        <v/>
      </c>
      <c r="L185">
        <f>IF(Entry!$K185="",0,Entry!$K185)</f>
        <v/>
      </c>
      <c r="M185">
        <f>IF($G185="","",COUNTA(Entry!$M185,Entry!$R185,Entry!$W185,Entry!$AB185,Entry!$AG185,Entry!$AL185,Entry!$AQ185,Entry!$AV185,Entry!$BA185,Entry!$BF185,Entry!$BK185,Entry!$BP185,Entry!$BU185,Entry!$BZ185,Entry!$CE185))</f>
        <v/>
      </c>
    </row>
    <row r="186">
      <c r="A186">
        <f>IF(Entry!$B186="","",Entry!$B186)</f>
        <v/>
      </c>
      <c r="B186">
        <f>IF($A186="","",IF(ISNUMBER($A186),IF(AND($A186&gt;=10000101,$A186&lt;=99991231),INT($A186/10000),""),IFERROR(VALUE(TRIM(LEFT($A186,FIND("/",$A186)-1))),"")))</f>
        <v/>
      </c>
      <c r="C186">
        <f>IF(OR($A186="",$B186=""),"",IF(ISNUMBER($A186),INT(MOD($A186,10000)/100),IFERROR(VALUE(TRIM(LEFT(MID($A186,FIND("/",$A186)+1,20),FIND("/",MID($A186,FIND("/",$A186)+1,20))-1))),"")))</f>
        <v/>
      </c>
      <c r="D186">
        <f>IF(OR($A186="",$B186=""),"",IF(ISNUMBER($A186),MOD($A186,100),IFERROR(VALUE(TRIM(MID(MID($A186,FIND("/",$A186)+1,20),FIND("/",MID($A186,FIND("/",$A186)+1,20))+1,20))),"")))</f>
        <v/>
      </c>
      <c r="E186">
        <f>IF($A186="","",IF(OR($B186="",$C186="",$D186="",$B186&lt;1300,$B186&gt;1500,$C186&lt;1,$C186&gt;12,$D186&lt;1,$D186&gt;31),"نامعتبر",RIGHT("0000"&amp;$B186,4)&amp;"/"&amp;RIGHT("00"&amp;$C186,2)&amp;"/"&amp;RIGHT("00"&amp;$D186,2)))</f>
        <v/>
      </c>
      <c r="F186">
        <f>IF(OR($E186="",$E186="نامعتبر"),"",LEFT($E186,4)&amp;"/"&amp;MID($E186,6,2))</f>
        <v/>
      </c>
      <c r="G186">
        <f>IF(OR($E186="",$E186="نامعتبر",Entry!$D186=""),"",IF(ISNUMBER(FIND(" – ",Entry!$D186)),LEFT(Entry!$D186,FIND(" – ",Entry!$D186)-1),Entry!$D186))</f>
        <v/>
      </c>
      <c r="H186">
        <f>IF(Entry!$C186="","",Entry!$C186)</f>
        <v/>
      </c>
      <c r="I186">
        <f>IF(Entry!$F186="",0,Entry!$F186)</f>
        <v/>
      </c>
      <c r="J186">
        <f>IF(Entry!$G186="",0,Entry!$G186)</f>
        <v/>
      </c>
      <c r="K186">
        <f>IF(Entry!$H186="",0,Entry!$H186)</f>
        <v/>
      </c>
      <c r="L186">
        <f>IF(Entry!$K186="",0,Entry!$K186)</f>
        <v/>
      </c>
      <c r="M186">
        <f>IF($G186="","",COUNTA(Entry!$M186,Entry!$R186,Entry!$W186,Entry!$AB186,Entry!$AG186,Entry!$AL186,Entry!$AQ186,Entry!$AV186,Entry!$BA186,Entry!$BF186,Entry!$BK186,Entry!$BP186,Entry!$BU186,Entry!$BZ186,Entry!$CE186))</f>
        <v/>
      </c>
    </row>
    <row r="187">
      <c r="A187">
        <f>IF(Entry!$B187="","",Entry!$B187)</f>
        <v/>
      </c>
      <c r="B187">
        <f>IF($A187="","",IF(ISNUMBER($A187),IF(AND($A187&gt;=10000101,$A187&lt;=99991231),INT($A187/10000),""),IFERROR(VALUE(TRIM(LEFT($A187,FIND("/",$A187)-1))),"")))</f>
        <v/>
      </c>
      <c r="C187">
        <f>IF(OR($A187="",$B187=""),"",IF(ISNUMBER($A187),INT(MOD($A187,10000)/100),IFERROR(VALUE(TRIM(LEFT(MID($A187,FIND("/",$A187)+1,20),FIND("/",MID($A187,FIND("/",$A187)+1,20))-1))),"")))</f>
        <v/>
      </c>
      <c r="D187">
        <f>IF(OR($A187="",$B187=""),"",IF(ISNUMBER($A187),MOD($A187,100),IFERROR(VALUE(TRIM(MID(MID($A187,FIND("/",$A187)+1,20),FIND("/",MID($A187,FIND("/",$A187)+1,20))+1,20))),"")))</f>
        <v/>
      </c>
      <c r="E187">
        <f>IF($A187="","",IF(OR($B187="",$C187="",$D187="",$B187&lt;1300,$B187&gt;1500,$C187&lt;1,$C187&gt;12,$D187&lt;1,$D187&gt;31),"نامعتبر",RIGHT("0000"&amp;$B187,4)&amp;"/"&amp;RIGHT("00"&amp;$C187,2)&amp;"/"&amp;RIGHT("00"&amp;$D187,2)))</f>
        <v/>
      </c>
      <c r="F187">
        <f>IF(OR($E187="",$E187="نامعتبر"),"",LEFT($E187,4)&amp;"/"&amp;MID($E187,6,2))</f>
        <v/>
      </c>
      <c r="G187">
        <f>IF(OR($E187="",$E187="نامعتبر",Entry!$D187=""),"",IF(ISNUMBER(FIND(" – ",Entry!$D187)),LEFT(Entry!$D187,FIND(" – ",Entry!$D187)-1),Entry!$D187))</f>
        <v/>
      </c>
      <c r="H187">
        <f>IF(Entry!$C187="","",Entry!$C187)</f>
        <v/>
      </c>
      <c r="I187">
        <f>IF(Entry!$F187="",0,Entry!$F187)</f>
        <v/>
      </c>
      <c r="J187">
        <f>IF(Entry!$G187="",0,Entry!$G187)</f>
        <v/>
      </c>
      <c r="K187">
        <f>IF(Entry!$H187="",0,Entry!$H187)</f>
        <v/>
      </c>
      <c r="L187">
        <f>IF(Entry!$K187="",0,Entry!$K187)</f>
        <v/>
      </c>
      <c r="M187">
        <f>IF($G187="","",COUNTA(Entry!$M187,Entry!$R187,Entry!$W187,Entry!$AB187,Entry!$AG187,Entry!$AL187,Entry!$AQ187,Entry!$AV187,Entry!$BA187,Entry!$BF187,Entry!$BK187,Entry!$BP187,Entry!$BU187,Entry!$BZ187,Entry!$CE187))</f>
        <v/>
      </c>
    </row>
    <row r="188">
      <c r="A188">
        <f>IF(Entry!$B188="","",Entry!$B188)</f>
        <v/>
      </c>
      <c r="B188">
        <f>IF($A188="","",IF(ISNUMBER($A188),IF(AND($A188&gt;=10000101,$A188&lt;=99991231),INT($A188/10000),""),IFERROR(VALUE(TRIM(LEFT($A188,FIND("/",$A188)-1))),"")))</f>
        <v/>
      </c>
      <c r="C188">
        <f>IF(OR($A188="",$B188=""),"",IF(ISNUMBER($A188),INT(MOD($A188,10000)/100),IFERROR(VALUE(TRIM(LEFT(MID($A188,FIND("/",$A188)+1,20),FIND("/",MID($A188,FIND("/",$A188)+1,20))-1))),"")))</f>
        <v/>
      </c>
      <c r="D188">
        <f>IF(OR($A188="",$B188=""),"",IF(ISNUMBER($A188),MOD($A188,100),IFERROR(VALUE(TRIM(MID(MID($A188,FIND("/",$A188)+1,20),FIND("/",MID($A188,FIND("/",$A188)+1,20))+1,20))),"")))</f>
        <v/>
      </c>
      <c r="E188">
        <f>IF($A188="","",IF(OR($B188="",$C188="",$D188="",$B188&lt;1300,$B188&gt;1500,$C188&lt;1,$C188&gt;12,$D188&lt;1,$D188&gt;31),"نامعتبر",RIGHT("0000"&amp;$B188,4)&amp;"/"&amp;RIGHT("00"&amp;$C188,2)&amp;"/"&amp;RIGHT("00"&amp;$D188,2)))</f>
        <v/>
      </c>
      <c r="F188">
        <f>IF(OR($E188="",$E188="نامعتبر"),"",LEFT($E188,4)&amp;"/"&amp;MID($E188,6,2))</f>
        <v/>
      </c>
      <c r="G188">
        <f>IF(OR($E188="",$E188="نامعتبر",Entry!$D188=""),"",IF(ISNUMBER(FIND(" – ",Entry!$D188)),LEFT(Entry!$D188,FIND(" – ",Entry!$D188)-1),Entry!$D188))</f>
        <v/>
      </c>
      <c r="H188">
        <f>IF(Entry!$C188="","",Entry!$C188)</f>
        <v/>
      </c>
      <c r="I188">
        <f>IF(Entry!$F188="",0,Entry!$F188)</f>
        <v/>
      </c>
      <c r="J188">
        <f>IF(Entry!$G188="",0,Entry!$G188)</f>
        <v/>
      </c>
      <c r="K188">
        <f>IF(Entry!$H188="",0,Entry!$H188)</f>
        <v/>
      </c>
      <c r="L188">
        <f>IF(Entry!$K188="",0,Entry!$K188)</f>
        <v/>
      </c>
      <c r="M188">
        <f>IF($G188="","",COUNTA(Entry!$M188,Entry!$R188,Entry!$W188,Entry!$AB188,Entry!$AG188,Entry!$AL188,Entry!$AQ188,Entry!$AV188,Entry!$BA188,Entry!$BF188,Entry!$BK188,Entry!$BP188,Entry!$BU188,Entry!$BZ188,Entry!$CE188))</f>
        <v/>
      </c>
    </row>
    <row r="189">
      <c r="A189">
        <f>IF(Entry!$B189="","",Entry!$B189)</f>
        <v/>
      </c>
      <c r="B189">
        <f>IF($A189="","",IF(ISNUMBER($A189),IF(AND($A189&gt;=10000101,$A189&lt;=99991231),INT($A189/10000),""),IFERROR(VALUE(TRIM(LEFT($A189,FIND("/",$A189)-1))),"")))</f>
        <v/>
      </c>
      <c r="C189">
        <f>IF(OR($A189="",$B189=""),"",IF(ISNUMBER($A189),INT(MOD($A189,10000)/100),IFERROR(VALUE(TRIM(LEFT(MID($A189,FIND("/",$A189)+1,20),FIND("/",MID($A189,FIND("/",$A189)+1,20))-1))),"")))</f>
        <v/>
      </c>
      <c r="D189">
        <f>IF(OR($A189="",$B189=""),"",IF(ISNUMBER($A189),MOD($A189,100),IFERROR(VALUE(TRIM(MID(MID($A189,FIND("/",$A189)+1,20),FIND("/",MID($A189,FIND("/",$A189)+1,20))+1,20))),"")))</f>
        <v/>
      </c>
      <c r="E189">
        <f>IF($A189="","",IF(OR($B189="",$C189="",$D189="",$B189&lt;1300,$B189&gt;1500,$C189&lt;1,$C189&gt;12,$D189&lt;1,$D189&gt;31),"نامعتبر",RIGHT("0000"&amp;$B189,4)&amp;"/"&amp;RIGHT("00"&amp;$C189,2)&amp;"/"&amp;RIGHT("00"&amp;$D189,2)))</f>
        <v/>
      </c>
      <c r="F189">
        <f>IF(OR($E189="",$E189="نامعتبر"),"",LEFT($E189,4)&amp;"/"&amp;MID($E189,6,2))</f>
        <v/>
      </c>
      <c r="G189">
        <f>IF(OR($E189="",$E189="نامعتبر",Entry!$D189=""),"",IF(ISNUMBER(FIND(" – ",Entry!$D189)),LEFT(Entry!$D189,FIND(" – ",Entry!$D189)-1),Entry!$D189))</f>
        <v/>
      </c>
      <c r="H189">
        <f>IF(Entry!$C189="","",Entry!$C189)</f>
        <v/>
      </c>
      <c r="I189">
        <f>IF(Entry!$F189="",0,Entry!$F189)</f>
        <v/>
      </c>
      <c r="J189">
        <f>IF(Entry!$G189="",0,Entry!$G189)</f>
        <v/>
      </c>
      <c r="K189">
        <f>IF(Entry!$H189="",0,Entry!$H189)</f>
        <v/>
      </c>
      <c r="L189">
        <f>IF(Entry!$K189="",0,Entry!$K189)</f>
        <v/>
      </c>
      <c r="M189">
        <f>IF($G189="","",COUNTA(Entry!$M189,Entry!$R189,Entry!$W189,Entry!$AB189,Entry!$AG189,Entry!$AL189,Entry!$AQ189,Entry!$AV189,Entry!$BA189,Entry!$BF189,Entry!$BK189,Entry!$BP189,Entry!$BU189,Entry!$BZ189,Entry!$CE189))</f>
        <v/>
      </c>
    </row>
    <row r="190">
      <c r="A190">
        <f>IF(Entry!$B190="","",Entry!$B190)</f>
        <v/>
      </c>
      <c r="B190">
        <f>IF($A190="","",IF(ISNUMBER($A190),IF(AND($A190&gt;=10000101,$A190&lt;=99991231),INT($A190/10000),""),IFERROR(VALUE(TRIM(LEFT($A190,FIND("/",$A190)-1))),"")))</f>
        <v/>
      </c>
      <c r="C190">
        <f>IF(OR($A190="",$B190=""),"",IF(ISNUMBER($A190),INT(MOD($A190,10000)/100),IFERROR(VALUE(TRIM(LEFT(MID($A190,FIND("/",$A190)+1,20),FIND("/",MID($A190,FIND("/",$A190)+1,20))-1))),"")))</f>
        <v/>
      </c>
      <c r="D190">
        <f>IF(OR($A190="",$B190=""),"",IF(ISNUMBER($A190),MOD($A190,100),IFERROR(VALUE(TRIM(MID(MID($A190,FIND("/",$A190)+1,20),FIND("/",MID($A190,FIND("/",$A190)+1,20))+1,20))),"")))</f>
        <v/>
      </c>
      <c r="E190">
        <f>IF($A190="","",IF(OR($B190="",$C190="",$D190="",$B190&lt;1300,$B190&gt;1500,$C190&lt;1,$C190&gt;12,$D190&lt;1,$D190&gt;31),"نامعتبر",RIGHT("0000"&amp;$B190,4)&amp;"/"&amp;RIGHT("00"&amp;$C190,2)&amp;"/"&amp;RIGHT("00"&amp;$D190,2)))</f>
        <v/>
      </c>
      <c r="F190">
        <f>IF(OR($E190="",$E190="نامعتبر"),"",LEFT($E190,4)&amp;"/"&amp;MID($E190,6,2))</f>
        <v/>
      </c>
      <c r="G190">
        <f>IF(OR($E190="",$E190="نامعتبر",Entry!$D190=""),"",IF(ISNUMBER(FIND(" – ",Entry!$D190)),LEFT(Entry!$D190,FIND(" – ",Entry!$D190)-1),Entry!$D190))</f>
        <v/>
      </c>
      <c r="H190">
        <f>IF(Entry!$C190="","",Entry!$C190)</f>
        <v/>
      </c>
      <c r="I190">
        <f>IF(Entry!$F190="",0,Entry!$F190)</f>
        <v/>
      </c>
      <c r="J190">
        <f>IF(Entry!$G190="",0,Entry!$G190)</f>
        <v/>
      </c>
      <c r="K190">
        <f>IF(Entry!$H190="",0,Entry!$H190)</f>
        <v/>
      </c>
      <c r="L190">
        <f>IF(Entry!$K190="",0,Entry!$K190)</f>
        <v/>
      </c>
      <c r="M190">
        <f>IF($G190="","",COUNTA(Entry!$M190,Entry!$R190,Entry!$W190,Entry!$AB190,Entry!$AG190,Entry!$AL190,Entry!$AQ190,Entry!$AV190,Entry!$BA190,Entry!$BF190,Entry!$BK190,Entry!$BP190,Entry!$BU190,Entry!$BZ190,Entry!$CE190))</f>
        <v/>
      </c>
    </row>
    <row r="191">
      <c r="A191">
        <f>IF(Entry!$B191="","",Entry!$B191)</f>
        <v/>
      </c>
      <c r="B191">
        <f>IF($A191="","",IF(ISNUMBER($A191),IF(AND($A191&gt;=10000101,$A191&lt;=99991231),INT($A191/10000),""),IFERROR(VALUE(TRIM(LEFT($A191,FIND("/",$A191)-1))),"")))</f>
        <v/>
      </c>
      <c r="C191">
        <f>IF(OR($A191="",$B191=""),"",IF(ISNUMBER($A191),INT(MOD($A191,10000)/100),IFERROR(VALUE(TRIM(LEFT(MID($A191,FIND("/",$A191)+1,20),FIND("/",MID($A191,FIND("/",$A191)+1,20))-1))),"")))</f>
        <v/>
      </c>
      <c r="D191">
        <f>IF(OR($A191="",$B191=""),"",IF(ISNUMBER($A191),MOD($A191,100),IFERROR(VALUE(TRIM(MID(MID($A191,FIND("/",$A191)+1,20),FIND("/",MID($A191,FIND("/",$A191)+1,20))+1,20))),"")))</f>
        <v/>
      </c>
      <c r="E191">
        <f>IF($A191="","",IF(OR($B191="",$C191="",$D191="",$B191&lt;1300,$B191&gt;1500,$C191&lt;1,$C191&gt;12,$D191&lt;1,$D191&gt;31),"نامعتبر",RIGHT("0000"&amp;$B191,4)&amp;"/"&amp;RIGHT("00"&amp;$C191,2)&amp;"/"&amp;RIGHT("00"&amp;$D191,2)))</f>
        <v/>
      </c>
      <c r="F191">
        <f>IF(OR($E191="",$E191="نامعتبر"),"",LEFT($E191,4)&amp;"/"&amp;MID($E191,6,2))</f>
        <v/>
      </c>
      <c r="G191">
        <f>IF(OR($E191="",$E191="نامعتبر",Entry!$D191=""),"",IF(ISNUMBER(FIND(" – ",Entry!$D191)),LEFT(Entry!$D191,FIND(" – ",Entry!$D191)-1),Entry!$D191))</f>
        <v/>
      </c>
      <c r="H191">
        <f>IF(Entry!$C191="","",Entry!$C191)</f>
        <v/>
      </c>
      <c r="I191">
        <f>IF(Entry!$F191="",0,Entry!$F191)</f>
        <v/>
      </c>
      <c r="J191">
        <f>IF(Entry!$G191="",0,Entry!$G191)</f>
        <v/>
      </c>
      <c r="K191">
        <f>IF(Entry!$H191="",0,Entry!$H191)</f>
        <v/>
      </c>
      <c r="L191">
        <f>IF(Entry!$K191="",0,Entry!$K191)</f>
        <v/>
      </c>
      <c r="M191">
        <f>IF($G191="","",COUNTA(Entry!$M191,Entry!$R191,Entry!$W191,Entry!$AB191,Entry!$AG191,Entry!$AL191,Entry!$AQ191,Entry!$AV191,Entry!$BA191,Entry!$BF191,Entry!$BK191,Entry!$BP191,Entry!$BU191,Entry!$BZ191,Entry!$CE191))</f>
        <v/>
      </c>
    </row>
    <row r="192">
      <c r="A192">
        <f>IF(Entry!$B192="","",Entry!$B192)</f>
        <v/>
      </c>
      <c r="B192">
        <f>IF($A192="","",IF(ISNUMBER($A192),IF(AND($A192&gt;=10000101,$A192&lt;=99991231),INT($A192/10000),""),IFERROR(VALUE(TRIM(LEFT($A192,FIND("/",$A192)-1))),"")))</f>
        <v/>
      </c>
      <c r="C192">
        <f>IF(OR($A192="",$B192=""),"",IF(ISNUMBER($A192),INT(MOD($A192,10000)/100),IFERROR(VALUE(TRIM(LEFT(MID($A192,FIND("/",$A192)+1,20),FIND("/",MID($A192,FIND("/",$A192)+1,20))-1))),"")))</f>
        <v/>
      </c>
      <c r="D192">
        <f>IF(OR($A192="",$B192=""),"",IF(ISNUMBER($A192),MOD($A192,100),IFERROR(VALUE(TRIM(MID(MID($A192,FIND("/",$A192)+1,20),FIND("/",MID($A192,FIND("/",$A192)+1,20))+1,20))),"")))</f>
        <v/>
      </c>
      <c r="E192">
        <f>IF($A192="","",IF(OR($B192="",$C192="",$D192="",$B192&lt;1300,$B192&gt;1500,$C192&lt;1,$C192&gt;12,$D192&lt;1,$D192&gt;31),"نامعتبر",RIGHT("0000"&amp;$B192,4)&amp;"/"&amp;RIGHT("00"&amp;$C192,2)&amp;"/"&amp;RIGHT("00"&amp;$D192,2)))</f>
        <v/>
      </c>
      <c r="F192">
        <f>IF(OR($E192="",$E192="نامعتبر"),"",LEFT($E192,4)&amp;"/"&amp;MID($E192,6,2))</f>
        <v/>
      </c>
      <c r="G192">
        <f>IF(OR($E192="",$E192="نامعتبر",Entry!$D192=""),"",IF(ISNUMBER(FIND(" – ",Entry!$D192)),LEFT(Entry!$D192,FIND(" – ",Entry!$D192)-1),Entry!$D192))</f>
        <v/>
      </c>
      <c r="H192">
        <f>IF(Entry!$C192="","",Entry!$C192)</f>
        <v/>
      </c>
      <c r="I192">
        <f>IF(Entry!$F192="",0,Entry!$F192)</f>
        <v/>
      </c>
      <c r="J192">
        <f>IF(Entry!$G192="",0,Entry!$G192)</f>
        <v/>
      </c>
      <c r="K192">
        <f>IF(Entry!$H192="",0,Entry!$H192)</f>
        <v/>
      </c>
      <c r="L192">
        <f>IF(Entry!$K192="",0,Entry!$K192)</f>
        <v/>
      </c>
      <c r="M192">
        <f>IF($G192="","",COUNTA(Entry!$M192,Entry!$R192,Entry!$W192,Entry!$AB192,Entry!$AG192,Entry!$AL192,Entry!$AQ192,Entry!$AV192,Entry!$BA192,Entry!$BF192,Entry!$BK192,Entry!$BP192,Entry!$BU192,Entry!$BZ192,Entry!$CE192))</f>
        <v/>
      </c>
    </row>
    <row r="193">
      <c r="A193">
        <f>IF(Entry!$B193="","",Entry!$B193)</f>
        <v/>
      </c>
      <c r="B193">
        <f>IF($A193="","",IF(ISNUMBER($A193),IF(AND($A193&gt;=10000101,$A193&lt;=99991231),INT($A193/10000),""),IFERROR(VALUE(TRIM(LEFT($A193,FIND("/",$A193)-1))),"")))</f>
        <v/>
      </c>
      <c r="C193">
        <f>IF(OR($A193="",$B193=""),"",IF(ISNUMBER($A193),INT(MOD($A193,10000)/100),IFERROR(VALUE(TRIM(LEFT(MID($A193,FIND("/",$A193)+1,20),FIND("/",MID($A193,FIND("/",$A193)+1,20))-1))),"")))</f>
        <v/>
      </c>
      <c r="D193">
        <f>IF(OR($A193="",$B193=""),"",IF(ISNUMBER($A193),MOD($A193,100),IFERROR(VALUE(TRIM(MID(MID($A193,FIND("/",$A193)+1,20),FIND("/",MID($A193,FIND("/",$A193)+1,20))+1,20))),"")))</f>
        <v/>
      </c>
      <c r="E193">
        <f>IF($A193="","",IF(OR($B193="",$C193="",$D193="",$B193&lt;1300,$B193&gt;1500,$C193&lt;1,$C193&gt;12,$D193&lt;1,$D193&gt;31),"نامعتبر",RIGHT("0000"&amp;$B193,4)&amp;"/"&amp;RIGHT("00"&amp;$C193,2)&amp;"/"&amp;RIGHT("00"&amp;$D193,2)))</f>
        <v/>
      </c>
      <c r="F193">
        <f>IF(OR($E193="",$E193="نامعتبر"),"",LEFT($E193,4)&amp;"/"&amp;MID($E193,6,2))</f>
        <v/>
      </c>
      <c r="G193">
        <f>IF(OR($E193="",$E193="نامعتبر",Entry!$D193=""),"",IF(ISNUMBER(FIND(" – ",Entry!$D193)),LEFT(Entry!$D193,FIND(" – ",Entry!$D193)-1),Entry!$D193))</f>
        <v/>
      </c>
      <c r="H193">
        <f>IF(Entry!$C193="","",Entry!$C193)</f>
        <v/>
      </c>
      <c r="I193">
        <f>IF(Entry!$F193="",0,Entry!$F193)</f>
        <v/>
      </c>
      <c r="J193">
        <f>IF(Entry!$G193="",0,Entry!$G193)</f>
        <v/>
      </c>
      <c r="K193">
        <f>IF(Entry!$H193="",0,Entry!$H193)</f>
        <v/>
      </c>
      <c r="L193">
        <f>IF(Entry!$K193="",0,Entry!$K193)</f>
        <v/>
      </c>
      <c r="M193">
        <f>IF($G193="","",COUNTA(Entry!$M193,Entry!$R193,Entry!$W193,Entry!$AB193,Entry!$AG193,Entry!$AL193,Entry!$AQ193,Entry!$AV193,Entry!$BA193,Entry!$BF193,Entry!$BK193,Entry!$BP193,Entry!$BU193,Entry!$BZ193,Entry!$CE193))</f>
        <v/>
      </c>
    </row>
    <row r="194">
      <c r="A194">
        <f>IF(Entry!$B194="","",Entry!$B194)</f>
        <v/>
      </c>
      <c r="B194">
        <f>IF($A194="","",IF(ISNUMBER($A194),IF(AND($A194&gt;=10000101,$A194&lt;=99991231),INT($A194/10000),""),IFERROR(VALUE(TRIM(LEFT($A194,FIND("/",$A194)-1))),"")))</f>
        <v/>
      </c>
      <c r="C194">
        <f>IF(OR($A194="",$B194=""),"",IF(ISNUMBER($A194),INT(MOD($A194,10000)/100),IFERROR(VALUE(TRIM(LEFT(MID($A194,FIND("/",$A194)+1,20),FIND("/",MID($A194,FIND("/",$A194)+1,20))-1))),"")))</f>
        <v/>
      </c>
      <c r="D194">
        <f>IF(OR($A194="",$B194=""),"",IF(ISNUMBER($A194),MOD($A194,100),IFERROR(VALUE(TRIM(MID(MID($A194,FIND("/",$A194)+1,20),FIND("/",MID($A194,FIND("/",$A194)+1,20))+1,20))),"")))</f>
        <v/>
      </c>
      <c r="E194">
        <f>IF($A194="","",IF(OR($B194="",$C194="",$D194="",$B194&lt;1300,$B194&gt;1500,$C194&lt;1,$C194&gt;12,$D194&lt;1,$D194&gt;31),"نامعتبر",RIGHT("0000"&amp;$B194,4)&amp;"/"&amp;RIGHT("00"&amp;$C194,2)&amp;"/"&amp;RIGHT("00"&amp;$D194,2)))</f>
        <v/>
      </c>
      <c r="F194">
        <f>IF(OR($E194="",$E194="نامعتبر"),"",LEFT($E194,4)&amp;"/"&amp;MID($E194,6,2))</f>
        <v/>
      </c>
      <c r="G194">
        <f>IF(OR($E194="",$E194="نامعتبر",Entry!$D194=""),"",IF(ISNUMBER(FIND(" – ",Entry!$D194)),LEFT(Entry!$D194,FIND(" – ",Entry!$D194)-1),Entry!$D194))</f>
        <v/>
      </c>
      <c r="H194">
        <f>IF(Entry!$C194="","",Entry!$C194)</f>
        <v/>
      </c>
      <c r="I194">
        <f>IF(Entry!$F194="",0,Entry!$F194)</f>
        <v/>
      </c>
      <c r="J194">
        <f>IF(Entry!$G194="",0,Entry!$G194)</f>
        <v/>
      </c>
      <c r="K194">
        <f>IF(Entry!$H194="",0,Entry!$H194)</f>
        <v/>
      </c>
      <c r="L194">
        <f>IF(Entry!$K194="",0,Entry!$K194)</f>
        <v/>
      </c>
      <c r="M194">
        <f>IF($G194="","",COUNTA(Entry!$M194,Entry!$R194,Entry!$W194,Entry!$AB194,Entry!$AG194,Entry!$AL194,Entry!$AQ194,Entry!$AV194,Entry!$BA194,Entry!$BF194,Entry!$BK194,Entry!$BP194,Entry!$BU194,Entry!$BZ194,Entry!$CE194))</f>
        <v/>
      </c>
    </row>
    <row r="195">
      <c r="A195">
        <f>IF(Entry!$B195="","",Entry!$B195)</f>
        <v/>
      </c>
      <c r="B195">
        <f>IF($A195="","",IF(ISNUMBER($A195),IF(AND($A195&gt;=10000101,$A195&lt;=99991231),INT($A195/10000),""),IFERROR(VALUE(TRIM(LEFT($A195,FIND("/",$A195)-1))),"")))</f>
        <v/>
      </c>
      <c r="C195">
        <f>IF(OR($A195="",$B195=""),"",IF(ISNUMBER($A195),INT(MOD($A195,10000)/100),IFERROR(VALUE(TRIM(LEFT(MID($A195,FIND("/",$A195)+1,20),FIND("/",MID($A195,FIND("/",$A195)+1,20))-1))),"")))</f>
        <v/>
      </c>
      <c r="D195">
        <f>IF(OR($A195="",$B195=""),"",IF(ISNUMBER($A195),MOD($A195,100),IFERROR(VALUE(TRIM(MID(MID($A195,FIND("/",$A195)+1,20),FIND("/",MID($A195,FIND("/",$A195)+1,20))+1,20))),"")))</f>
        <v/>
      </c>
      <c r="E195">
        <f>IF($A195="","",IF(OR($B195="",$C195="",$D195="",$B195&lt;1300,$B195&gt;1500,$C195&lt;1,$C195&gt;12,$D195&lt;1,$D195&gt;31),"نامعتبر",RIGHT("0000"&amp;$B195,4)&amp;"/"&amp;RIGHT("00"&amp;$C195,2)&amp;"/"&amp;RIGHT("00"&amp;$D195,2)))</f>
        <v/>
      </c>
      <c r="F195">
        <f>IF(OR($E195="",$E195="نامعتبر"),"",LEFT($E195,4)&amp;"/"&amp;MID($E195,6,2))</f>
        <v/>
      </c>
      <c r="G195">
        <f>IF(OR($E195="",$E195="نامعتبر",Entry!$D195=""),"",IF(ISNUMBER(FIND(" – ",Entry!$D195)),LEFT(Entry!$D195,FIND(" – ",Entry!$D195)-1),Entry!$D195))</f>
        <v/>
      </c>
      <c r="H195">
        <f>IF(Entry!$C195="","",Entry!$C195)</f>
        <v/>
      </c>
      <c r="I195">
        <f>IF(Entry!$F195="",0,Entry!$F195)</f>
        <v/>
      </c>
      <c r="J195">
        <f>IF(Entry!$G195="",0,Entry!$G195)</f>
        <v/>
      </c>
      <c r="K195">
        <f>IF(Entry!$H195="",0,Entry!$H195)</f>
        <v/>
      </c>
      <c r="L195">
        <f>IF(Entry!$K195="",0,Entry!$K195)</f>
        <v/>
      </c>
      <c r="M195">
        <f>IF($G195="","",COUNTA(Entry!$M195,Entry!$R195,Entry!$W195,Entry!$AB195,Entry!$AG195,Entry!$AL195,Entry!$AQ195,Entry!$AV195,Entry!$BA195,Entry!$BF195,Entry!$BK195,Entry!$BP195,Entry!$BU195,Entry!$BZ195,Entry!$CE195))</f>
        <v/>
      </c>
    </row>
    <row r="196">
      <c r="A196">
        <f>IF(Entry!$B196="","",Entry!$B196)</f>
        <v/>
      </c>
      <c r="B196">
        <f>IF($A196="","",IF(ISNUMBER($A196),IF(AND($A196&gt;=10000101,$A196&lt;=99991231),INT($A196/10000),""),IFERROR(VALUE(TRIM(LEFT($A196,FIND("/",$A196)-1))),"")))</f>
        <v/>
      </c>
      <c r="C196">
        <f>IF(OR($A196="",$B196=""),"",IF(ISNUMBER($A196),INT(MOD($A196,10000)/100),IFERROR(VALUE(TRIM(LEFT(MID($A196,FIND("/",$A196)+1,20),FIND("/",MID($A196,FIND("/",$A196)+1,20))-1))),"")))</f>
        <v/>
      </c>
      <c r="D196">
        <f>IF(OR($A196="",$B196=""),"",IF(ISNUMBER($A196),MOD($A196,100),IFERROR(VALUE(TRIM(MID(MID($A196,FIND("/",$A196)+1,20),FIND("/",MID($A196,FIND("/",$A196)+1,20))+1,20))),"")))</f>
        <v/>
      </c>
      <c r="E196">
        <f>IF($A196="","",IF(OR($B196="",$C196="",$D196="",$B196&lt;1300,$B196&gt;1500,$C196&lt;1,$C196&gt;12,$D196&lt;1,$D196&gt;31),"نامعتبر",RIGHT("0000"&amp;$B196,4)&amp;"/"&amp;RIGHT("00"&amp;$C196,2)&amp;"/"&amp;RIGHT("00"&amp;$D196,2)))</f>
        <v/>
      </c>
      <c r="F196">
        <f>IF(OR($E196="",$E196="نامعتبر"),"",LEFT($E196,4)&amp;"/"&amp;MID($E196,6,2))</f>
        <v/>
      </c>
      <c r="G196">
        <f>IF(OR($E196="",$E196="نامعتبر",Entry!$D196=""),"",IF(ISNUMBER(FIND(" – ",Entry!$D196)),LEFT(Entry!$D196,FIND(" – ",Entry!$D196)-1),Entry!$D196))</f>
        <v/>
      </c>
      <c r="H196">
        <f>IF(Entry!$C196="","",Entry!$C196)</f>
        <v/>
      </c>
      <c r="I196">
        <f>IF(Entry!$F196="",0,Entry!$F196)</f>
        <v/>
      </c>
      <c r="J196">
        <f>IF(Entry!$G196="",0,Entry!$G196)</f>
        <v/>
      </c>
      <c r="K196">
        <f>IF(Entry!$H196="",0,Entry!$H196)</f>
        <v/>
      </c>
      <c r="L196">
        <f>IF(Entry!$K196="",0,Entry!$K196)</f>
        <v/>
      </c>
      <c r="M196">
        <f>IF($G196="","",COUNTA(Entry!$M196,Entry!$R196,Entry!$W196,Entry!$AB196,Entry!$AG196,Entry!$AL196,Entry!$AQ196,Entry!$AV196,Entry!$BA196,Entry!$BF196,Entry!$BK196,Entry!$BP196,Entry!$BU196,Entry!$BZ196,Entry!$CE196))</f>
        <v/>
      </c>
    </row>
    <row r="197">
      <c r="A197">
        <f>IF(Entry!$B197="","",Entry!$B197)</f>
        <v/>
      </c>
      <c r="B197">
        <f>IF($A197="","",IF(ISNUMBER($A197),IF(AND($A197&gt;=10000101,$A197&lt;=99991231),INT($A197/10000),""),IFERROR(VALUE(TRIM(LEFT($A197,FIND("/",$A197)-1))),"")))</f>
        <v/>
      </c>
      <c r="C197">
        <f>IF(OR($A197="",$B197=""),"",IF(ISNUMBER($A197),INT(MOD($A197,10000)/100),IFERROR(VALUE(TRIM(LEFT(MID($A197,FIND("/",$A197)+1,20),FIND("/",MID($A197,FIND("/",$A197)+1,20))-1))),"")))</f>
        <v/>
      </c>
      <c r="D197">
        <f>IF(OR($A197="",$B197=""),"",IF(ISNUMBER($A197),MOD($A197,100),IFERROR(VALUE(TRIM(MID(MID($A197,FIND("/",$A197)+1,20),FIND("/",MID($A197,FIND("/",$A197)+1,20))+1,20))),"")))</f>
        <v/>
      </c>
      <c r="E197">
        <f>IF($A197="","",IF(OR($B197="",$C197="",$D197="",$B197&lt;1300,$B197&gt;1500,$C197&lt;1,$C197&gt;12,$D197&lt;1,$D197&gt;31),"نامعتبر",RIGHT("0000"&amp;$B197,4)&amp;"/"&amp;RIGHT("00"&amp;$C197,2)&amp;"/"&amp;RIGHT("00"&amp;$D197,2)))</f>
        <v/>
      </c>
      <c r="F197">
        <f>IF(OR($E197="",$E197="نامعتبر"),"",LEFT($E197,4)&amp;"/"&amp;MID($E197,6,2))</f>
        <v/>
      </c>
      <c r="G197">
        <f>IF(OR($E197="",$E197="نامعتبر",Entry!$D197=""),"",IF(ISNUMBER(FIND(" – ",Entry!$D197)),LEFT(Entry!$D197,FIND(" – ",Entry!$D197)-1),Entry!$D197))</f>
        <v/>
      </c>
      <c r="H197">
        <f>IF(Entry!$C197="","",Entry!$C197)</f>
        <v/>
      </c>
      <c r="I197">
        <f>IF(Entry!$F197="",0,Entry!$F197)</f>
        <v/>
      </c>
      <c r="J197">
        <f>IF(Entry!$G197="",0,Entry!$G197)</f>
        <v/>
      </c>
      <c r="K197">
        <f>IF(Entry!$H197="",0,Entry!$H197)</f>
        <v/>
      </c>
      <c r="L197">
        <f>IF(Entry!$K197="",0,Entry!$K197)</f>
        <v/>
      </c>
      <c r="M197">
        <f>IF($G197="","",COUNTA(Entry!$M197,Entry!$R197,Entry!$W197,Entry!$AB197,Entry!$AG197,Entry!$AL197,Entry!$AQ197,Entry!$AV197,Entry!$BA197,Entry!$BF197,Entry!$BK197,Entry!$BP197,Entry!$BU197,Entry!$BZ197,Entry!$CE197))</f>
        <v/>
      </c>
    </row>
    <row r="198">
      <c r="A198">
        <f>IF(Entry!$B198="","",Entry!$B198)</f>
        <v/>
      </c>
      <c r="B198">
        <f>IF($A198="","",IF(ISNUMBER($A198),IF(AND($A198&gt;=10000101,$A198&lt;=99991231),INT($A198/10000),""),IFERROR(VALUE(TRIM(LEFT($A198,FIND("/",$A198)-1))),"")))</f>
        <v/>
      </c>
      <c r="C198">
        <f>IF(OR($A198="",$B198=""),"",IF(ISNUMBER($A198),INT(MOD($A198,10000)/100),IFERROR(VALUE(TRIM(LEFT(MID($A198,FIND("/",$A198)+1,20),FIND("/",MID($A198,FIND("/",$A198)+1,20))-1))),"")))</f>
        <v/>
      </c>
      <c r="D198">
        <f>IF(OR($A198="",$B198=""),"",IF(ISNUMBER($A198),MOD($A198,100),IFERROR(VALUE(TRIM(MID(MID($A198,FIND("/",$A198)+1,20),FIND("/",MID($A198,FIND("/",$A198)+1,20))+1,20))),"")))</f>
        <v/>
      </c>
      <c r="E198">
        <f>IF($A198="","",IF(OR($B198="",$C198="",$D198="",$B198&lt;1300,$B198&gt;1500,$C198&lt;1,$C198&gt;12,$D198&lt;1,$D198&gt;31),"نامعتبر",RIGHT("0000"&amp;$B198,4)&amp;"/"&amp;RIGHT("00"&amp;$C198,2)&amp;"/"&amp;RIGHT("00"&amp;$D198,2)))</f>
        <v/>
      </c>
      <c r="F198">
        <f>IF(OR($E198="",$E198="نامعتبر"),"",LEFT($E198,4)&amp;"/"&amp;MID($E198,6,2))</f>
        <v/>
      </c>
      <c r="G198">
        <f>IF(OR($E198="",$E198="نامعتبر",Entry!$D198=""),"",IF(ISNUMBER(FIND(" – ",Entry!$D198)),LEFT(Entry!$D198,FIND(" – ",Entry!$D198)-1),Entry!$D198))</f>
        <v/>
      </c>
      <c r="H198">
        <f>IF(Entry!$C198="","",Entry!$C198)</f>
        <v/>
      </c>
      <c r="I198">
        <f>IF(Entry!$F198="",0,Entry!$F198)</f>
        <v/>
      </c>
      <c r="J198">
        <f>IF(Entry!$G198="",0,Entry!$G198)</f>
        <v/>
      </c>
      <c r="K198">
        <f>IF(Entry!$H198="",0,Entry!$H198)</f>
        <v/>
      </c>
      <c r="L198">
        <f>IF(Entry!$K198="",0,Entry!$K198)</f>
        <v/>
      </c>
      <c r="M198">
        <f>IF($G198="","",COUNTA(Entry!$M198,Entry!$R198,Entry!$W198,Entry!$AB198,Entry!$AG198,Entry!$AL198,Entry!$AQ198,Entry!$AV198,Entry!$BA198,Entry!$BF198,Entry!$BK198,Entry!$BP198,Entry!$BU198,Entry!$BZ198,Entry!$CE198))</f>
        <v/>
      </c>
    </row>
    <row r="199">
      <c r="A199">
        <f>IF(Entry!$B199="","",Entry!$B199)</f>
        <v/>
      </c>
      <c r="B199">
        <f>IF($A199="","",IF(ISNUMBER($A199),IF(AND($A199&gt;=10000101,$A199&lt;=99991231),INT($A199/10000),""),IFERROR(VALUE(TRIM(LEFT($A199,FIND("/",$A199)-1))),"")))</f>
        <v/>
      </c>
      <c r="C199">
        <f>IF(OR($A199="",$B199=""),"",IF(ISNUMBER($A199),INT(MOD($A199,10000)/100),IFERROR(VALUE(TRIM(LEFT(MID($A199,FIND("/",$A199)+1,20),FIND("/",MID($A199,FIND("/",$A199)+1,20))-1))),"")))</f>
        <v/>
      </c>
      <c r="D199">
        <f>IF(OR($A199="",$B199=""),"",IF(ISNUMBER($A199),MOD($A199,100),IFERROR(VALUE(TRIM(MID(MID($A199,FIND("/",$A199)+1,20),FIND("/",MID($A199,FIND("/",$A199)+1,20))+1,20))),"")))</f>
        <v/>
      </c>
      <c r="E199">
        <f>IF($A199="","",IF(OR($B199="",$C199="",$D199="",$B199&lt;1300,$B199&gt;1500,$C199&lt;1,$C199&gt;12,$D199&lt;1,$D199&gt;31),"نامعتبر",RIGHT("0000"&amp;$B199,4)&amp;"/"&amp;RIGHT("00"&amp;$C199,2)&amp;"/"&amp;RIGHT("00"&amp;$D199,2)))</f>
        <v/>
      </c>
      <c r="F199">
        <f>IF(OR($E199="",$E199="نامعتبر"),"",LEFT($E199,4)&amp;"/"&amp;MID($E199,6,2))</f>
        <v/>
      </c>
      <c r="G199">
        <f>IF(OR($E199="",$E199="نامعتبر",Entry!$D199=""),"",IF(ISNUMBER(FIND(" – ",Entry!$D199)),LEFT(Entry!$D199,FIND(" – ",Entry!$D199)-1),Entry!$D199))</f>
        <v/>
      </c>
      <c r="H199">
        <f>IF(Entry!$C199="","",Entry!$C199)</f>
        <v/>
      </c>
      <c r="I199">
        <f>IF(Entry!$F199="",0,Entry!$F199)</f>
        <v/>
      </c>
      <c r="J199">
        <f>IF(Entry!$G199="",0,Entry!$G199)</f>
        <v/>
      </c>
      <c r="K199">
        <f>IF(Entry!$H199="",0,Entry!$H199)</f>
        <v/>
      </c>
      <c r="L199">
        <f>IF(Entry!$K199="",0,Entry!$K199)</f>
        <v/>
      </c>
      <c r="M199">
        <f>IF($G199="","",COUNTA(Entry!$M199,Entry!$R199,Entry!$W199,Entry!$AB199,Entry!$AG199,Entry!$AL199,Entry!$AQ199,Entry!$AV199,Entry!$BA199,Entry!$BF199,Entry!$BK199,Entry!$BP199,Entry!$BU199,Entry!$BZ199,Entry!$CE199))</f>
        <v/>
      </c>
    </row>
    <row r="200">
      <c r="A200">
        <f>IF(Entry!$B200="","",Entry!$B200)</f>
        <v/>
      </c>
      <c r="B200">
        <f>IF($A200="","",IF(ISNUMBER($A200),IF(AND($A200&gt;=10000101,$A200&lt;=99991231),INT($A200/10000),""),IFERROR(VALUE(TRIM(LEFT($A200,FIND("/",$A200)-1))),"")))</f>
        <v/>
      </c>
      <c r="C200">
        <f>IF(OR($A200="",$B200=""),"",IF(ISNUMBER($A200),INT(MOD($A200,10000)/100),IFERROR(VALUE(TRIM(LEFT(MID($A200,FIND("/",$A200)+1,20),FIND("/",MID($A200,FIND("/",$A200)+1,20))-1))),"")))</f>
        <v/>
      </c>
      <c r="D200">
        <f>IF(OR($A200="",$B200=""),"",IF(ISNUMBER($A200),MOD($A200,100),IFERROR(VALUE(TRIM(MID(MID($A200,FIND("/",$A200)+1,20),FIND("/",MID($A200,FIND("/",$A200)+1,20))+1,20))),"")))</f>
        <v/>
      </c>
      <c r="E200">
        <f>IF($A200="","",IF(OR($B200="",$C200="",$D200="",$B200&lt;1300,$B200&gt;1500,$C200&lt;1,$C200&gt;12,$D200&lt;1,$D200&gt;31),"نامعتبر",RIGHT("0000"&amp;$B200,4)&amp;"/"&amp;RIGHT("00"&amp;$C200,2)&amp;"/"&amp;RIGHT("00"&amp;$D200,2)))</f>
        <v/>
      </c>
      <c r="F200">
        <f>IF(OR($E200="",$E200="نامعتبر"),"",LEFT($E200,4)&amp;"/"&amp;MID($E200,6,2))</f>
        <v/>
      </c>
      <c r="G200">
        <f>IF(OR($E200="",$E200="نامعتبر",Entry!$D200=""),"",IF(ISNUMBER(FIND(" – ",Entry!$D200)),LEFT(Entry!$D200,FIND(" – ",Entry!$D200)-1),Entry!$D200))</f>
        <v/>
      </c>
      <c r="H200">
        <f>IF(Entry!$C200="","",Entry!$C200)</f>
        <v/>
      </c>
      <c r="I200">
        <f>IF(Entry!$F200="",0,Entry!$F200)</f>
        <v/>
      </c>
      <c r="J200">
        <f>IF(Entry!$G200="",0,Entry!$G200)</f>
        <v/>
      </c>
      <c r="K200">
        <f>IF(Entry!$H200="",0,Entry!$H200)</f>
        <v/>
      </c>
      <c r="L200">
        <f>IF(Entry!$K200="",0,Entry!$K200)</f>
        <v/>
      </c>
      <c r="M200">
        <f>IF($G200="","",COUNTA(Entry!$M200,Entry!$R200,Entry!$W200,Entry!$AB200,Entry!$AG200,Entry!$AL200,Entry!$AQ200,Entry!$AV200,Entry!$BA200,Entry!$BF200,Entry!$BK200,Entry!$BP200,Entry!$BU200,Entry!$BZ200,Entry!$CE200))</f>
        <v/>
      </c>
    </row>
    <row r="201">
      <c r="A201">
        <f>IF(Entry!$B201="","",Entry!$B201)</f>
        <v/>
      </c>
      <c r="B201">
        <f>IF($A201="","",IF(ISNUMBER($A201),IF(AND($A201&gt;=10000101,$A201&lt;=99991231),INT($A201/10000),""),IFERROR(VALUE(TRIM(LEFT($A201,FIND("/",$A201)-1))),"")))</f>
        <v/>
      </c>
      <c r="C201">
        <f>IF(OR($A201="",$B201=""),"",IF(ISNUMBER($A201),INT(MOD($A201,10000)/100),IFERROR(VALUE(TRIM(LEFT(MID($A201,FIND("/",$A201)+1,20),FIND("/",MID($A201,FIND("/",$A201)+1,20))-1))),"")))</f>
        <v/>
      </c>
      <c r="D201">
        <f>IF(OR($A201="",$B201=""),"",IF(ISNUMBER($A201),MOD($A201,100),IFERROR(VALUE(TRIM(MID(MID($A201,FIND("/",$A201)+1,20),FIND("/",MID($A201,FIND("/",$A201)+1,20))+1,20))),"")))</f>
        <v/>
      </c>
      <c r="E201">
        <f>IF($A201="","",IF(OR($B201="",$C201="",$D201="",$B201&lt;1300,$B201&gt;1500,$C201&lt;1,$C201&gt;12,$D201&lt;1,$D201&gt;31),"نامعتبر",RIGHT("0000"&amp;$B201,4)&amp;"/"&amp;RIGHT("00"&amp;$C201,2)&amp;"/"&amp;RIGHT("00"&amp;$D201,2)))</f>
        <v/>
      </c>
      <c r="F201">
        <f>IF(OR($E201="",$E201="نامعتبر"),"",LEFT($E201,4)&amp;"/"&amp;MID($E201,6,2))</f>
        <v/>
      </c>
      <c r="G201">
        <f>IF(OR($E201="",$E201="نامعتبر",Entry!$D201=""),"",IF(ISNUMBER(FIND(" – ",Entry!$D201)),LEFT(Entry!$D201,FIND(" – ",Entry!$D201)-1),Entry!$D201))</f>
        <v/>
      </c>
      <c r="H201">
        <f>IF(Entry!$C201="","",Entry!$C201)</f>
        <v/>
      </c>
      <c r="I201">
        <f>IF(Entry!$F201="",0,Entry!$F201)</f>
        <v/>
      </c>
      <c r="J201">
        <f>IF(Entry!$G201="",0,Entry!$G201)</f>
        <v/>
      </c>
      <c r="K201">
        <f>IF(Entry!$H201="",0,Entry!$H201)</f>
        <v/>
      </c>
      <c r="L201">
        <f>IF(Entry!$K201="",0,Entry!$K201)</f>
        <v/>
      </c>
      <c r="M201">
        <f>IF($G201="","",COUNTA(Entry!$M201,Entry!$R201,Entry!$W201,Entry!$AB201,Entry!$AG201,Entry!$AL201,Entry!$AQ201,Entry!$AV201,Entry!$BA201,Entry!$BF201,Entry!$BK201,Entry!$BP201,Entry!$BU201,Entry!$BZ201,Entry!$CE201))</f>
        <v/>
      </c>
    </row>
    <row r="202">
      <c r="A202">
        <f>IF(Entry!$B202="","",Entry!$B202)</f>
        <v/>
      </c>
      <c r="B202">
        <f>IF($A202="","",IF(ISNUMBER($A202),IF(AND($A202&gt;=10000101,$A202&lt;=99991231),INT($A202/10000),""),IFERROR(VALUE(TRIM(LEFT($A202,FIND("/",$A202)-1))),"")))</f>
        <v/>
      </c>
      <c r="C202">
        <f>IF(OR($A202="",$B202=""),"",IF(ISNUMBER($A202),INT(MOD($A202,10000)/100),IFERROR(VALUE(TRIM(LEFT(MID($A202,FIND("/",$A202)+1,20),FIND("/",MID($A202,FIND("/",$A202)+1,20))-1))),"")))</f>
        <v/>
      </c>
      <c r="D202">
        <f>IF(OR($A202="",$B202=""),"",IF(ISNUMBER($A202),MOD($A202,100),IFERROR(VALUE(TRIM(MID(MID($A202,FIND("/",$A202)+1,20),FIND("/",MID($A202,FIND("/",$A202)+1,20))+1,20))),"")))</f>
        <v/>
      </c>
      <c r="E202">
        <f>IF($A202="","",IF(OR($B202="",$C202="",$D202="",$B202&lt;1300,$B202&gt;1500,$C202&lt;1,$C202&gt;12,$D202&lt;1,$D202&gt;31),"نامعتبر",RIGHT("0000"&amp;$B202,4)&amp;"/"&amp;RIGHT("00"&amp;$C202,2)&amp;"/"&amp;RIGHT("00"&amp;$D202,2)))</f>
        <v/>
      </c>
      <c r="F202">
        <f>IF(OR($E202="",$E202="نامعتبر"),"",LEFT($E202,4)&amp;"/"&amp;MID($E202,6,2))</f>
        <v/>
      </c>
      <c r="G202">
        <f>IF(OR($E202="",$E202="نامعتبر",Entry!$D202=""),"",IF(ISNUMBER(FIND(" – ",Entry!$D202)),LEFT(Entry!$D202,FIND(" – ",Entry!$D202)-1),Entry!$D202))</f>
        <v/>
      </c>
      <c r="H202">
        <f>IF(Entry!$C202="","",Entry!$C202)</f>
        <v/>
      </c>
      <c r="I202">
        <f>IF(Entry!$F202="",0,Entry!$F202)</f>
        <v/>
      </c>
      <c r="J202">
        <f>IF(Entry!$G202="",0,Entry!$G202)</f>
        <v/>
      </c>
      <c r="K202">
        <f>IF(Entry!$H202="",0,Entry!$H202)</f>
        <v/>
      </c>
      <c r="L202">
        <f>IF(Entry!$K202="",0,Entry!$K202)</f>
        <v/>
      </c>
      <c r="M202">
        <f>IF($G202="","",COUNTA(Entry!$M202,Entry!$R202,Entry!$W202,Entry!$AB202,Entry!$AG202,Entry!$AL202,Entry!$AQ202,Entry!$AV202,Entry!$BA202,Entry!$BF202,Entry!$BK202,Entry!$BP202,Entry!$BU202,Entry!$BZ202,Entry!$CE202))</f>
        <v/>
      </c>
    </row>
    <row r="203">
      <c r="A203">
        <f>IF(Entry!$B203="","",Entry!$B203)</f>
        <v/>
      </c>
      <c r="B203">
        <f>IF($A203="","",IF(ISNUMBER($A203),IF(AND($A203&gt;=10000101,$A203&lt;=99991231),INT($A203/10000),""),IFERROR(VALUE(TRIM(LEFT($A203,FIND("/",$A203)-1))),"")))</f>
        <v/>
      </c>
      <c r="C203">
        <f>IF(OR($A203="",$B203=""),"",IF(ISNUMBER($A203),INT(MOD($A203,10000)/100),IFERROR(VALUE(TRIM(LEFT(MID($A203,FIND("/",$A203)+1,20),FIND("/",MID($A203,FIND("/",$A203)+1,20))-1))),"")))</f>
        <v/>
      </c>
      <c r="D203">
        <f>IF(OR($A203="",$B203=""),"",IF(ISNUMBER($A203),MOD($A203,100),IFERROR(VALUE(TRIM(MID(MID($A203,FIND("/",$A203)+1,20),FIND("/",MID($A203,FIND("/",$A203)+1,20))+1,20))),"")))</f>
        <v/>
      </c>
      <c r="E203">
        <f>IF($A203="","",IF(OR($B203="",$C203="",$D203="",$B203&lt;1300,$B203&gt;1500,$C203&lt;1,$C203&gt;12,$D203&lt;1,$D203&gt;31),"نامعتبر",RIGHT("0000"&amp;$B203,4)&amp;"/"&amp;RIGHT("00"&amp;$C203,2)&amp;"/"&amp;RIGHT("00"&amp;$D203,2)))</f>
        <v/>
      </c>
      <c r="F203">
        <f>IF(OR($E203="",$E203="نامعتبر"),"",LEFT($E203,4)&amp;"/"&amp;MID($E203,6,2))</f>
        <v/>
      </c>
      <c r="G203">
        <f>IF(OR($E203="",$E203="نامعتبر",Entry!$D203=""),"",IF(ISNUMBER(FIND(" – ",Entry!$D203)),LEFT(Entry!$D203,FIND(" – ",Entry!$D203)-1),Entry!$D203))</f>
        <v/>
      </c>
      <c r="H203">
        <f>IF(Entry!$C203="","",Entry!$C203)</f>
        <v/>
      </c>
      <c r="I203">
        <f>IF(Entry!$F203="",0,Entry!$F203)</f>
        <v/>
      </c>
      <c r="J203">
        <f>IF(Entry!$G203="",0,Entry!$G203)</f>
        <v/>
      </c>
      <c r="K203">
        <f>IF(Entry!$H203="",0,Entry!$H203)</f>
        <v/>
      </c>
      <c r="L203">
        <f>IF(Entry!$K203="",0,Entry!$K203)</f>
        <v/>
      </c>
      <c r="M203">
        <f>IF($G203="","",COUNTA(Entry!$M203,Entry!$R203,Entry!$W203,Entry!$AB203,Entry!$AG203,Entry!$AL203,Entry!$AQ203,Entry!$AV203,Entry!$BA203,Entry!$BF203,Entry!$BK203,Entry!$BP203,Entry!$BU203,Entry!$BZ203,Entry!$CE203))</f>
        <v/>
      </c>
    </row>
    <row r="204">
      <c r="A204">
        <f>IF(Entry!$B204="","",Entry!$B204)</f>
        <v/>
      </c>
      <c r="B204">
        <f>IF($A204="","",IF(ISNUMBER($A204),IF(AND($A204&gt;=10000101,$A204&lt;=99991231),INT($A204/10000),""),IFERROR(VALUE(TRIM(LEFT($A204,FIND("/",$A204)-1))),"")))</f>
        <v/>
      </c>
      <c r="C204">
        <f>IF(OR($A204="",$B204=""),"",IF(ISNUMBER($A204),INT(MOD($A204,10000)/100),IFERROR(VALUE(TRIM(LEFT(MID($A204,FIND("/",$A204)+1,20),FIND("/",MID($A204,FIND("/",$A204)+1,20))-1))),"")))</f>
        <v/>
      </c>
      <c r="D204">
        <f>IF(OR($A204="",$B204=""),"",IF(ISNUMBER($A204),MOD($A204,100),IFERROR(VALUE(TRIM(MID(MID($A204,FIND("/",$A204)+1,20),FIND("/",MID($A204,FIND("/",$A204)+1,20))+1,20))),"")))</f>
        <v/>
      </c>
      <c r="E204">
        <f>IF($A204="","",IF(OR($B204="",$C204="",$D204="",$B204&lt;1300,$B204&gt;1500,$C204&lt;1,$C204&gt;12,$D204&lt;1,$D204&gt;31),"نامعتبر",RIGHT("0000"&amp;$B204,4)&amp;"/"&amp;RIGHT("00"&amp;$C204,2)&amp;"/"&amp;RIGHT("00"&amp;$D204,2)))</f>
        <v/>
      </c>
      <c r="F204">
        <f>IF(OR($E204="",$E204="نامعتبر"),"",LEFT($E204,4)&amp;"/"&amp;MID($E204,6,2))</f>
        <v/>
      </c>
      <c r="G204">
        <f>IF(OR($E204="",$E204="نامعتبر",Entry!$D204=""),"",IF(ISNUMBER(FIND(" – ",Entry!$D204)),LEFT(Entry!$D204,FIND(" – ",Entry!$D204)-1),Entry!$D204))</f>
        <v/>
      </c>
      <c r="H204">
        <f>IF(Entry!$C204="","",Entry!$C204)</f>
        <v/>
      </c>
      <c r="I204">
        <f>IF(Entry!$F204="",0,Entry!$F204)</f>
        <v/>
      </c>
      <c r="J204">
        <f>IF(Entry!$G204="",0,Entry!$G204)</f>
        <v/>
      </c>
      <c r="K204">
        <f>IF(Entry!$H204="",0,Entry!$H204)</f>
        <v/>
      </c>
      <c r="L204">
        <f>IF(Entry!$K204="",0,Entry!$K204)</f>
        <v/>
      </c>
      <c r="M204">
        <f>IF($G204="","",COUNTA(Entry!$M204,Entry!$R204,Entry!$W204,Entry!$AB204,Entry!$AG204,Entry!$AL204,Entry!$AQ204,Entry!$AV204,Entry!$BA204,Entry!$BF204,Entry!$BK204,Entry!$BP204,Entry!$BU204,Entry!$BZ204,Entry!$CE204))</f>
        <v/>
      </c>
    </row>
    <row r="205">
      <c r="A205">
        <f>IF(Entry!$B205="","",Entry!$B205)</f>
        <v/>
      </c>
      <c r="B205">
        <f>IF($A205="","",IF(ISNUMBER($A205),IF(AND($A205&gt;=10000101,$A205&lt;=99991231),INT($A205/10000),""),IFERROR(VALUE(TRIM(LEFT($A205,FIND("/",$A205)-1))),"")))</f>
        <v/>
      </c>
      <c r="C205">
        <f>IF(OR($A205="",$B205=""),"",IF(ISNUMBER($A205),INT(MOD($A205,10000)/100),IFERROR(VALUE(TRIM(LEFT(MID($A205,FIND("/",$A205)+1,20),FIND("/",MID($A205,FIND("/",$A205)+1,20))-1))),"")))</f>
        <v/>
      </c>
      <c r="D205">
        <f>IF(OR($A205="",$B205=""),"",IF(ISNUMBER($A205),MOD($A205,100),IFERROR(VALUE(TRIM(MID(MID($A205,FIND("/",$A205)+1,20),FIND("/",MID($A205,FIND("/",$A205)+1,20))+1,20))),"")))</f>
        <v/>
      </c>
      <c r="E205">
        <f>IF($A205="","",IF(OR($B205="",$C205="",$D205="",$B205&lt;1300,$B205&gt;1500,$C205&lt;1,$C205&gt;12,$D205&lt;1,$D205&gt;31),"نامعتبر",RIGHT("0000"&amp;$B205,4)&amp;"/"&amp;RIGHT("00"&amp;$C205,2)&amp;"/"&amp;RIGHT("00"&amp;$D205,2)))</f>
        <v/>
      </c>
      <c r="F205">
        <f>IF(OR($E205="",$E205="نامعتبر"),"",LEFT($E205,4)&amp;"/"&amp;MID($E205,6,2))</f>
        <v/>
      </c>
      <c r="G205">
        <f>IF(OR($E205="",$E205="نامعتبر",Entry!$D205=""),"",IF(ISNUMBER(FIND(" – ",Entry!$D205)),LEFT(Entry!$D205,FIND(" – ",Entry!$D205)-1),Entry!$D205))</f>
        <v/>
      </c>
      <c r="H205">
        <f>IF(Entry!$C205="","",Entry!$C205)</f>
        <v/>
      </c>
      <c r="I205">
        <f>IF(Entry!$F205="",0,Entry!$F205)</f>
        <v/>
      </c>
      <c r="J205">
        <f>IF(Entry!$G205="",0,Entry!$G205)</f>
        <v/>
      </c>
      <c r="K205">
        <f>IF(Entry!$H205="",0,Entry!$H205)</f>
        <v/>
      </c>
      <c r="L205">
        <f>IF(Entry!$K205="",0,Entry!$K205)</f>
        <v/>
      </c>
      <c r="M205">
        <f>IF($G205="","",COUNTA(Entry!$M205,Entry!$R205,Entry!$W205,Entry!$AB205,Entry!$AG205,Entry!$AL205,Entry!$AQ205,Entry!$AV205,Entry!$BA205,Entry!$BF205,Entry!$BK205,Entry!$BP205,Entry!$BU205,Entry!$BZ205,Entry!$CE205))</f>
        <v/>
      </c>
    </row>
    <row r="206">
      <c r="A206">
        <f>IF(Entry!$B206="","",Entry!$B206)</f>
        <v/>
      </c>
      <c r="B206">
        <f>IF($A206="","",IF(ISNUMBER($A206),IF(AND($A206&gt;=10000101,$A206&lt;=99991231),INT($A206/10000),""),IFERROR(VALUE(TRIM(LEFT($A206,FIND("/",$A206)-1))),"")))</f>
        <v/>
      </c>
      <c r="C206">
        <f>IF(OR($A206="",$B206=""),"",IF(ISNUMBER($A206),INT(MOD($A206,10000)/100),IFERROR(VALUE(TRIM(LEFT(MID($A206,FIND("/",$A206)+1,20),FIND("/",MID($A206,FIND("/",$A206)+1,20))-1))),"")))</f>
        <v/>
      </c>
      <c r="D206">
        <f>IF(OR($A206="",$B206=""),"",IF(ISNUMBER($A206),MOD($A206,100),IFERROR(VALUE(TRIM(MID(MID($A206,FIND("/",$A206)+1,20),FIND("/",MID($A206,FIND("/",$A206)+1,20))+1,20))),"")))</f>
        <v/>
      </c>
      <c r="E206">
        <f>IF($A206="","",IF(OR($B206="",$C206="",$D206="",$B206&lt;1300,$B206&gt;1500,$C206&lt;1,$C206&gt;12,$D206&lt;1,$D206&gt;31),"نامعتبر",RIGHT("0000"&amp;$B206,4)&amp;"/"&amp;RIGHT("00"&amp;$C206,2)&amp;"/"&amp;RIGHT("00"&amp;$D206,2)))</f>
        <v/>
      </c>
      <c r="F206">
        <f>IF(OR($E206="",$E206="نامعتبر"),"",LEFT($E206,4)&amp;"/"&amp;MID($E206,6,2))</f>
        <v/>
      </c>
      <c r="G206">
        <f>IF(OR($E206="",$E206="نامعتبر",Entry!$D206=""),"",IF(ISNUMBER(FIND(" – ",Entry!$D206)),LEFT(Entry!$D206,FIND(" – ",Entry!$D206)-1),Entry!$D206))</f>
        <v/>
      </c>
      <c r="H206">
        <f>IF(Entry!$C206="","",Entry!$C206)</f>
        <v/>
      </c>
      <c r="I206">
        <f>IF(Entry!$F206="",0,Entry!$F206)</f>
        <v/>
      </c>
      <c r="J206">
        <f>IF(Entry!$G206="",0,Entry!$G206)</f>
        <v/>
      </c>
      <c r="K206">
        <f>IF(Entry!$H206="",0,Entry!$H206)</f>
        <v/>
      </c>
      <c r="L206">
        <f>IF(Entry!$K206="",0,Entry!$K206)</f>
        <v/>
      </c>
      <c r="M206">
        <f>IF($G206="","",COUNTA(Entry!$M206,Entry!$R206,Entry!$W206,Entry!$AB206,Entry!$AG206,Entry!$AL206,Entry!$AQ206,Entry!$AV206,Entry!$BA206,Entry!$BF206,Entry!$BK206,Entry!$BP206,Entry!$BU206,Entry!$BZ206,Entry!$CE206))</f>
        <v/>
      </c>
    </row>
    <row r="207">
      <c r="A207">
        <f>IF(Entry!$B207="","",Entry!$B207)</f>
        <v/>
      </c>
      <c r="B207">
        <f>IF($A207="","",IF(ISNUMBER($A207),IF(AND($A207&gt;=10000101,$A207&lt;=99991231),INT($A207/10000),""),IFERROR(VALUE(TRIM(LEFT($A207,FIND("/",$A207)-1))),"")))</f>
        <v/>
      </c>
      <c r="C207">
        <f>IF(OR($A207="",$B207=""),"",IF(ISNUMBER($A207),INT(MOD($A207,10000)/100),IFERROR(VALUE(TRIM(LEFT(MID($A207,FIND("/",$A207)+1,20),FIND("/",MID($A207,FIND("/",$A207)+1,20))-1))),"")))</f>
        <v/>
      </c>
      <c r="D207">
        <f>IF(OR($A207="",$B207=""),"",IF(ISNUMBER($A207),MOD($A207,100),IFERROR(VALUE(TRIM(MID(MID($A207,FIND("/",$A207)+1,20),FIND("/",MID($A207,FIND("/",$A207)+1,20))+1,20))),"")))</f>
        <v/>
      </c>
      <c r="E207">
        <f>IF($A207="","",IF(OR($B207="",$C207="",$D207="",$B207&lt;1300,$B207&gt;1500,$C207&lt;1,$C207&gt;12,$D207&lt;1,$D207&gt;31),"نامعتبر",RIGHT("0000"&amp;$B207,4)&amp;"/"&amp;RIGHT("00"&amp;$C207,2)&amp;"/"&amp;RIGHT("00"&amp;$D207,2)))</f>
        <v/>
      </c>
      <c r="F207">
        <f>IF(OR($E207="",$E207="نامعتبر"),"",LEFT($E207,4)&amp;"/"&amp;MID($E207,6,2))</f>
        <v/>
      </c>
      <c r="G207">
        <f>IF(OR($E207="",$E207="نامعتبر",Entry!$D207=""),"",IF(ISNUMBER(FIND(" – ",Entry!$D207)),LEFT(Entry!$D207,FIND(" – ",Entry!$D207)-1),Entry!$D207))</f>
        <v/>
      </c>
      <c r="H207">
        <f>IF(Entry!$C207="","",Entry!$C207)</f>
        <v/>
      </c>
      <c r="I207">
        <f>IF(Entry!$F207="",0,Entry!$F207)</f>
        <v/>
      </c>
      <c r="J207">
        <f>IF(Entry!$G207="",0,Entry!$G207)</f>
        <v/>
      </c>
      <c r="K207">
        <f>IF(Entry!$H207="",0,Entry!$H207)</f>
        <v/>
      </c>
      <c r="L207">
        <f>IF(Entry!$K207="",0,Entry!$K207)</f>
        <v/>
      </c>
      <c r="M207">
        <f>IF($G207="","",COUNTA(Entry!$M207,Entry!$R207,Entry!$W207,Entry!$AB207,Entry!$AG207,Entry!$AL207,Entry!$AQ207,Entry!$AV207,Entry!$BA207,Entry!$BF207,Entry!$BK207,Entry!$BP207,Entry!$BU207,Entry!$BZ207,Entry!$CE207))</f>
        <v/>
      </c>
    </row>
    <row r="208">
      <c r="A208">
        <f>IF(Entry!$B208="","",Entry!$B208)</f>
        <v/>
      </c>
      <c r="B208">
        <f>IF($A208="","",IF(ISNUMBER($A208),IF(AND($A208&gt;=10000101,$A208&lt;=99991231),INT($A208/10000),""),IFERROR(VALUE(TRIM(LEFT($A208,FIND("/",$A208)-1))),"")))</f>
        <v/>
      </c>
      <c r="C208">
        <f>IF(OR($A208="",$B208=""),"",IF(ISNUMBER($A208),INT(MOD($A208,10000)/100),IFERROR(VALUE(TRIM(LEFT(MID($A208,FIND("/",$A208)+1,20),FIND("/",MID($A208,FIND("/",$A208)+1,20))-1))),"")))</f>
        <v/>
      </c>
      <c r="D208">
        <f>IF(OR($A208="",$B208=""),"",IF(ISNUMBER($A208),MOD($A208,100),IFERROR(VALUE(TRIM(MID(MID($A208,FIND("/",$A208)+1,20),FIND("/",MID($A208,FIND("/",$A208)+1,20))+1,20))),"")))</f>
        <v/>
      </c>
      <c r="E208">
        <f>IF($A208="","",IF(OR($B208="",$C208="",$D208="",$B208&lt;1300,$B208&gt;1500,$C208&lt;1,$C208&gt;12,$D208&lt;1,$D208&gt;31),"نامعتبر",RIGHT("0000"&amp;$B208,4)&amp;"/"&amp;RIGHT("00"&amp;$C208,2)&amp;"/"&amp;RIGHT("00"&amp;$D208,2)))</f>
        <v/>
      </c>
      <c r="F208">
        <f>IF(OR($E208="",$E208="نامعتبر"),"",LEFT($E208,4)&amp;"/"&amp;MID($E208,6,2))</f>
        <v/>
      </c>
      <c r="G208">
        <f>IF(OR($E208="",$E208="نامعتبر",Entry!$D208=""),"",IF(ISNUMBER(FIND(" – ",Entry!$D208)),LEFT(Entry!$D208,FIND(" – ",Entry!$D208)-1),Entry!$D208))</f>
        <v/>
      </c>
      <c r="H208">
        <f>IF(Entry!$C208="","",Entry!$C208)</f>
        <v/>
      </c>
      <c r="I208">
        <f>IF(Entry!$F208="",0,Entry!$F208)</f>
        <v/>
      </c>
      <c r="J208">
        <f>IF(Entry!$G208="",0,Entry!$G208)</f>
        <v/>
      </c>
      <c r="K208">
        <f>IF(Entry!$H208="",0,Entry!$H208)</f>
        <v/>
      </c>
      <c r="L208">
        <f>IF(Entry!$K208="",0,Entry!$K208)</f>
        <v/>
      </c>
      <c r="M208">
        <f>IF($G208="","",COUNTA(Entry!$M208,Entry!$R208,Entry!$W208,Entry!$AB208,Entry!$AG208,Entry!$AL208,Entry!$AQ208,Entry!$AV208,Entry!$BA208,Entry!$BF208,Entry!$BK208,Entry!$BP208,Entry!$BU208,Entry!$BZ208,Entry!$CE208))</f>
        <v/>
      </c>
    </row>
    <row r="209">
      <c r="A209">
        <f>IF(Entry!$B209="","",Entry!$B209)</f>
        <v/>
      </c>
      <c r="B209">
        <f>IF($A209="","",IF(ISNUMBER($A209),IF(AND($A209&gt;=10000101,$A209&lt;=99991231),INT($A209/10000),""),IFERROR(VALUE(TRIM(LEFT($A209,FIND("/",$A209)-1))),"")))</f>
        <v/>
      </c>
      <c r="C209">
        <f>IF(OR($A209="",$B209=""),"",IF(ISNUMBER($A209),INT(MOD($A209,10000)/100),IFERROR(VALUE(TRIM(LEFT(MID($A209,FIND("/",$A209)+1,20),FIND("/",MID($A209,FIND("/",$A209)+1,20))-1))),"")))</f>
        <v/>
      </c>
      <c r="D209">
        <f>IF(OR($A209="",$B209=""),"",IF(ISNUMBER($A209),MOD($A209,100),IFERROR(VALUE(TRIM(MID(MID($A209,FIND("/",$A209)+1,20),FIND("/",MID($A209,FIND("/",$A209)+1,20))+1,20))),"")))</f>
        <v/>
      </c>
      <c r="E209">
        <f>IF($A209="","",IF(OR($B209="",$C209="",$D209="",$B209&lt;1300,$B209&gt;1500,$C209&lt;1,$C209&gt;12,$D209&lt;1,$D209&gt;31),"نامعتبر",RIGHT("0000"&amp;$B209,4)&amp;"/"&amp;RIGHT("00"&amp;$C209,2)&amp;"/"&amp;RIGHT("00"&amp;$D209,2)))</f>
        <v/>
      </c>
      <c r="F209">
        <f>IF(OR($E209="",$E209="نامعتبر"),"",LEFT($E209,4)&amp;"/"&amp;MID($E209,6,2))</f>
        <v/>
      </c>
      <c r="G209">
        <f>IF(OR($E209="",$E209="نامعتبر",Entry!$D209=""),"",IF(ISNUMBER(FIND(" – ",Entry!$D209)),LEFT(Entry!$D209,FIND(" – ",Entry!$D209)-1),Entry!$D209))</f>
        <v/>
      </c>
      <c r="H209">
        <f>IF(Entry!$C209="","",Entry!$C209)</f>
        <v/>
      </c>
      <c r="I209">
        <f>IF(Entry!$F209="",0,Entry!$F209)</f>
        <v/>
      </c>
      <c r="J209">
        <f>IF(Entry!$G209="",0,Entry!$G209)</f>
        <v/>
      </c>
      <c r="K209">
        <f>IF(Entry!$H209="",0,Entry!$H209)</f>
        <v/>
      </c>
      <c r="L209">
        <f>IF(Entry!$K209="",0,Entry!$K209)</f>
        <v/>
      </c>
      <c r="M209">
        <f>IF($G209="","",COUNTA(Entry!$M209,Entry!$R209,Entry!$W209,Entry!$AB209,Entry!$AG209,Entry!$AL209,Entry!$AQ209,Entry!$AV209,Entry!$BA209,Entry!$BF209,Entry!$BK209,Entry!$BP209,Entry!$BU209,Entry!$BZ209,Entry!$CE209))</f>
        <v/>
      </c>
    </row>
    <row r="210">
      <c r="A210">
        <f>IF(Entry!$B210="","",Entry!$B210)</f>
        <v/>
      </c>
      <c r="B210">
        <f>IF($A210="","",IF(ISNUMBER($A210),IF(AND($A210&gt;=10000101,$A210&lt;=99991231),INT($A210/10000),""),IFERROR(VALUE(TRIM(LEFT($A210,FIND("/",$A210)-1))),"")))</f>
        <v/>
      </c>
      <c r="C210">
        <f>IF(OR($A210="",$B210=""),"",IF(ISNUMBER($A210),INT(MOD($A210,10000)/100),IFERROR(VALUE(TRIM(LEFT(MID($A210,FIND("/",$A210)+1,20),FIND("/",MID($A210,FIND("/",$A210)+1,20))-1))),"")))</f>
        <v/>
      </c>
      <c r="D210">
        <f>IF(OR($A210="",$B210=""),"",IF(ISNUMBER($A210),MOD($A210,100),IFERROR(VALUE(TRIM(MID(MID($A210,FIND("/",$A210)+1,20),FIND("/",MID($A210,FIND("/",$A210)+1,20))+1,20))),"")))</f>
        <v/>
      </c>
      <c r="E210">
        <f>IF($A210="","",IF(OR($B210="",$C210="",$D210="",$B210&lt;1300,$B210&gt;1500,$C210&lt;1,$C210&gt;12,$D210&lt;1,$D210&gt;31),"نامعتبر",RIGHT("0000"&amp;$B210,4)&amp;"/"&amp;RIGHT("00"&amp;$C210,2)&amp;"/"&amp;RIGHT("00"&amp;$D210,2)))</f>
        <v/>
      </c>
      <c r="F210">
        <f>IF(OR($E210="",$E210="نامعتبر"),"",LEFT($E210,4)&amp;"/"&amp;MID($E210,6,2))</f>
        <v/>
      </c>
      <c r="G210">
        <f>IF(OR($E210="",$E210="نامعتبر",Entry!$D210=""),"",IF(ISNUMBER(FIND(" – ",Entry!$D210)),LEFT(Entry!$D210,FIND(" – ",Entry!$D210)-1),Entry!$D210))</f>
        <v/>
      </c>
      <c r="H210">
        <f>IF(Entry!$C210="","",Entry!$C210)</f>
        <v/>
      </c>
      <c r="I210">
        <f>IF(Entry!$F210="",0,Entry!$F210)</f>
        <v/>
      </c>
      <c r="J210">
        <f>IF(Entry!$G210="",0,Entry!$G210)</f>
        <v/>
      </c>
      <c r="K210">
        <f>IF(Entry!$H210="",0,Entry!$H210)</f>
        <v/>
      </c>
      <c r="L210">
        <f>IF(Entry!$K210="",0,Entry!$K210)</f>
        <v/>
      </c>
      <c r="M210">
        <f>IF($G210="","",COUNTA(Entry!$M210,Entry!$R210,Entry!$W210,Entry!$AB210,Entry!$AG210,Entry!$AL210,Entry!$AQ210,Entry!$AV210,Entry!$BA210,Entry!$BF210,Entry!$BK210,Entry!$BP210,Entry!$BU210,Entry!$BZ210,Entry!$CE210))</f>
        <v/>
      </c>
    </row>
    <row r="211">
      <c r="A211">
        <f>IF(Entry!$B211="","",Entry!$B211)</f>
        <v/>
      </c>
      <c r="B211">
        <f>IF($A211="","",IF(ISNUMBER($A211),IF(AND($A211&gt;=10000101,$A211&lt;=99991231),INT($A211/10000),""),IFERROR(VALUE(TRIM(LEFT($A211,FIND("/",$A211)-1))),"")))</f>
        <v/>
      </c>
      <c r="C211">
        <f>IF(OR($A211="",$B211=""),"",IF(ISNUMBER($A211),INT(MOD($A211,10000)/100),IFERROR(VALUE(TRIM(LEFT(MID($A211,FIND("/",$A211)+1,20),FIND("/",MID($A211,FIND("/",$A211)+1,20))-1))),"")))</f>
        <v/>
      </c>
      <c r="D211">
        <f>IF(OR($A211="",$B211=""),"",IF(ISNUMBER($A211),MOD($A211,100),IFERROR(VALUE(TRIM(MID(MID($A211,FIND("/",$A211)+1,20),FIND("/",MID($A211,FIND("/",$A211)+1,20))+1,20))),"")))</f>
        <v/>
      </c>
      <c r="E211">
        <f>IF($A211="","",IF(OR($B211="",$C211="",$D211="",$B211&lt;1300,$B211&gt;1500,$C211&lt;1,$C211&gt;12,$D211&lt;1,$D211&gt;31),"نامعتبر",RIGHT("0000"&amp;$B211,4)&amp;"/"&amp;RIGHT("00"&amp;$C211,2)&amp;"/"&amp;RIGHT("00"&amp;$D211,2)))</f>
        <v/>
      </c>
      <c r="F211">
        <f>IF(OR($E211="",$E211="نامعتبر"),"",LEFT($E211,4)&amp;"/"&amp;MID($E211,6,2))</f>
        <v/>
      </c>
      <c r="G211">
        <f>IF(OR($E211="",$E211="نامعتبر",Entry!$D211=""),"",IF(ISNUMBER(FIND(" – ",Entry!$D211)),LEFT(Entry!$D211,FIND(" – ",Entry!$D211)-1),Entry!$D211))</f>
        <v/>
      </c>
      <c r="H211">
        <f>IF(Entry!$C211="","",Entry!$C211)</f>
        <v/>
      </c>
      <c r="I211">
        <f>IF(Entry!$F211="",0,Entry!$F211)</f>
        <v/>
      </c>
      <c r="J211">
        <f>IF(Entry!$G211="",0,Entry!$G211)</f>
        <v/>
      </c>
      <c r="K211">
        <f>IF(Entry!$H211="",0,Entry!$H211)</f>
        <v/>
      </c>
      <c r="L211">
        <f>IF(Entry!$K211="",0,Entry!$K211)</f>
        <v/>
      </c>
      <c r="M211">
        <f>IF($G211="","",COUNTA(Entry!$M211,Entry!$R211,Entry!$W211,Entry!$AB211,Entry!$AG211,Entry!$AL211,Entry!$AQ211,Entry!$AV211,Entry!$BA211,Entry!$BF211,Entry!$BK211,Entry!$BP211,Entry!$BU211,Entry!$BZ211,Entry!$CE211))</f>
        <v/>
      </c>
    </row>
    <row r="212">
      <c r="A212">
        <f>IF(Entry!$B212="","",Entry!$B212)</f>
        <v/>
      </c>
      <c r="B212">
        <f>IF($A212="","",IF(ISNUMBER($A212),IF(AND($A212&gt;=10000101,$A212&lt;=99991231),INT($A212/10000),""),IFERROR(VALUE(TRIM(LEFT($A212,FIND("/",$A212)-1))),"")))</f>
        <v/>
      </c>
      <c r="C212">
        <f>IF(OR($A212="",$B212=""),"",IF(ISNUMBER($A212),INT(MOD($A212,10000)/100),IFERROR(VALUE(TRIM(LEFT(MID($A212,FIND("/",$A212)+1,20),FIND("/",MID($A212,FIND("/",$A212)+1,20))-1))),"")))</f>
        <v/>
      </c>
      <c r="D212">
        <f>IF(OR($A212="",$B212=""),"",IF(ISNUMBER($A212),MOD($A212,100),IFERROR(VALUE(TRIM(MID(MID($A212,FIND("/",$A212)+1,20),FIND("/",MID($A212,FIND("/",$A212)+1,20))+1,20))),"")))</f>
        <v/>
      </c>
      <c r="E212">
        <f>IF($A212="","",IF(OR($B212="",$C212="",$D212="",$B212&lt;1300,$B212&gt;1500,$C212&lt;1,$C212&gt;12,$D212&lt;1,$D212&gt;31),"نامعتبر",RIGHT("0000"&amp;$B212,4)&amp;"/"&amp;RIGHT("00"&amp;$C212,2)&amp;"/"&amp;RIGHT("00"&amp;$D212,2)))</f>
        <v/>
      </c>
      <c r="F212">
        <f>IF(OR($E212="",$E212="نامعتبر"),"",LEFT($E212,4)&amp;"/"&amp;MID($E212,6,2))</f>
        <v/>
      </c>
      <c r="G212">
        <f>IF(OR($E212="",$E212="نامعتبر",Entry!$D212=""),"",IF(ISNUMBER(FIND(" – ",Entry!$D212)),LEFT(Entry!$D212,FIND(" – ",Entry!$D212)-1),Entry!$D212))</f>
        <v/>
      </c>
      <c r="H212">
        <f>IF(Entry!$C212="","",Entry!$C212)</f>
        <v/>
      </c>
      <c r="I212">
        <f>IF(Entry!$F212="",0,Entry!$F212)</f>
        <v/>
      </c>
      <c r="J212">
        <f>IF(Entry!$G212="",0,Entry!$G212)</f>
        <v/>
      </c>
      <c r="K212">
        <f>IF(Entry!$H212="",0,Entry!$H212)</f>
        <v/>
      </c>
      <c r="L212">
        <f>IF(Entry!$K212="",0,Entry!$K212)</f>
        <v/>
      </c>
      <c r="M212">
        <f>IF($G212="","",COUNTA(Entry!$M212,Entry!$R212,Entry!$W212,Entry!$AB212,Entry!$AG212,Entry!$AL212,Entry!$AQ212,Entry!$AV212,Entry!$BA212,Entry!$BF212,Entry!$BK212,Entry!$BP212,Entry!$BU212,Entry!$BZ212,Entry!$CE212))</f>
        <v/>
      </c>
    </row>
    <row r="213">
      <c r="A213">
        <f>IF(Entry!$B213="","",Entry!$B213)</f>
        <v/>
      </c>
      <c r="B213">
        <f>IF($A213="","",IF(ISNUMBER($A213),IF(AND($A213&gt;=10000101,$A213&lt;=99991231),INT($A213/10000),""),IFERROR(VALUE(TRIM(LEFT($A213,FIND("/",$A213)-1))),"")))</f>
        <v/>
      </c>
      <c r="C213">
        <f>IF(OR($A213="",$B213=""),"",IF(ISNUMBER($A213),INT(MOD($A213,10000)/100),IFERROR(VALUE(TRIM(LEFT(MID($A213,FIND("/",$A213)+1,20),FIND("/",MID($A213,FIND("/",$A213)+1,20))-1))),"")))</f>
        <v/>
      </c>
      <c r="D213">
        <f>IF(OR($A213="",$B213=""),"",IF(ISNUMBER($A213),MOD($A213,100),IFERROR(VALUE(TRIM(MID(MID($A213,FIND("/",$A213)+1,20),FIND("/",MID($A213,FIND("/",$A213)+1,20))+1,20))),"")))</f>
        <v/>
      </c>
      <c r="E213">
        <f>IF($A213="","",IF(OR($B213="",$C213="",$D213="",$B213&lt;1300,$B213&gt;1500,$C213&lt;1,$C213&gt;12,$D213&lt;1,$D213&gt;31),"نامعتبر",RIGHT("0000"&amp;$B213,4)&amp;"/"&amp;RIGHT("00"&amp;$C213,2)&amp;"/"&amp;RIGHT("00"&amp;$D213,2)))</f>
        <v/>
      </c>
      <c r="F213">
        <f>IF(OR($E213="",$E213="نامعتبر"),"",LEFT($E213,4)&amp;"/"&amp;MID($E213,6,2))</f>
        <v/>
      </c>
      <c r="G213">
        <f>IF(OR($E213="",$E213="نامعتبر",Entry!$D213=""),"",IF(ISNUMBER(FIND(" – ",Entry!$D213)),LEFT(Entry!$D213,FIND(" – ",Entry!$D213)-1),Entry!$D213))</f>
        <v/>
      </c>
      <c r="H213">
        <f>IF(Entry!$C213="","",Entry!$C213)</f>
        <v/>
      </c>
      <c r="I213">
        <f>IF(Entry!$F213="",0,Entry!$F213)</f>
        <v/>
      </c>
      <c r="J213">
        <f>IF(Entry!$G213="",0,Entry!$G213)</f>
        <v/>
      </c>
      <c r="K213">
        <f>IF(Entry!$H213="",0,Entry!$H213)</f>
        <v/>
      </c>
      <c r="L213">
        <f>IF(Entry!$K213="",0,Entry!$K213)</f>
        <v/>
      </c>
      <c r="M213">
        <f>IF($G213="","",COUNTA(Entry!$M213,Entry!$R213,Entry!$W213,Entry!$AB213,Entry!$AG213,Entry!$AL213,Entry!$AQ213,Entry!$AV213,Entry!$BA213,Entry!$BF213,Entry!$BK213,Entry!$BP213,Entry!$BU213,Entry!$BZ213,Entry!$CE213))</f>
        <v/>
      </c>
    </row>
    <row r="214">
      <c r="A214">
        <f>IF(Entry!$B214="","",Entry!$B214)</f>
        <v/>
      </c>
      <c r="B214">
        <f>IF($A214="","",IF(ISNUMBER($A214),IF(AND($A214&gt;=10000101,$A214&lt;=99991231),INT($A214/10000),""),IFERROR(VALUE(TRIM(LEFT($A214,FIND("/",$A214)-1))),"")))</f>
        <v/>
      </c>
      <c r="C214">
        <f>IF(OR($A214="",$B214=""),"",IF(ISNUMBER($A214),INT(MOD($A214,10000)/100),IFERROR(VALUE(TRIM(LEFT(MID($A214,FIND("/",$A214)+1,20),FIND("/",MID($A214,FIND("/",$A214)+1,20))-1))),"")))</f>
        <v/>
      </c>
      <c r="D214">
        <f>IF(OR($A214="",$B214=""),"",IF(ISNUMBER($A214),MOD($A214,100),IFERROR(VALUE(TRIM(MID(MID($A214,FIND("/",$A214)+1,20),FIND("/",MID($A214,FIND("/",$A214)+1,20))+1,20))),"")))</f>
        <v/>
      </c>
      <c r="E214">
        <f>IF($A214="","",IF(OR($B214="",$C214="",$D214="",$B214&lt;1300,$B214&gt;1500,$C214&lt;1,$C214&gt;12,$D214&lt;1,$D214&gt;31),"نامعتبر",RIGHT("0000"&amp;$B214,4)&amp;"/"&amp;RIGHT("00"&amp;$C214,2)&amp;"/"&amp;RIGHT("00"&amp;$D214,2)))</f>
        <v/>
      </c>
      <c r="F214">
        <f>IF(OR($E214="",$E214="نامعتبر"),"",LEFT($E214,4)&amp;"/"&amp;MID($E214,6,2))</f>
        <v/>
      </c>
      <c r="G214">
        <f>IF(OR($E214="",$E214="نامعتبر",Entry!$D214=""),"",IF(ISNUMBER(FIND(" – ",Entry!$D214)),LEFT(Entry!$D214,FIND(" – ",Entry!$D214)-1),Entry!$D214))</f>
        <v/>
      </c>
      <c r="H214">
        <f>IF(Entry!$C214="","",Entry!$C214)</f>
        <v/>
      </c>
      <c r="I214">
        <f>IF(Entry!$F214="",0,Entry!$F214)</f>
        <v/>
      </c>
      <c r="J214">
        <f>IF(Entry!$G214="",0,Entry!$G214)</f>
        <v/>
      </c>
      <c r="K214">
        <f>IF(Entry!$H214="",0,Entry!$H214)</f>
        <v/>
      </c>
      <c r="L214">
        <f>IF(Entry!$K214="",0,Entry!$K214)</f>
        <v/>
      </c>
      <c r="M214">
        <f>IF($G214="","",COUNTA(Entry!$M214,Entry!$R214,Entry!$W214,Entry!$AB214,Entry!$AG214,Entry!$AL214,Entry!$AQ214,Entry!$AV214,Entry!$BA214,Entry!$BF214,Entry!$BK214,Entry!$BP214,Entry!$BU214,Entry!$BZ214,Entry!$CE214))</f>
        <v/>
      </c>
    </row>
    <row r="215">
      <c r="A215">
        <f>IF(Entry!$B215="","",Entry!$B215)</f>
        <v/>
      </c>
      <c r="B215">
        <f>IF($A215="","",IF(ISNUMBER($A215),IF(AND($A215&gt;=10000101,$A215&lt;=99991231),INT($A215/10000),""),IFERROR(VALUE(TRIM(LEFT($A215,FIND("/",$A215)-1))),"")))</f>
        <v/>
      </c>
      <c r="C215">
        <f>IF(OR($A215="",$B215=""),"",IF(ISNUMBER($A215),INT(MOD($A215,10000)/100),IFERROR(VALUE(TRIM(LEFT(MID($A215,FIND("/",$A215)+1,20),FIND("/",MID($A215,FIND("/",$A215)+1,20))-1))),"")))</f>
        <v/>
      </c>
      <c r="D215">
        <f>IF(OR($A215="",$B215=""),"",IF(ISNUMBER($A215),MOD($A215,100),IFERROR(VALUE(TRIM(MID(MID($A215,FIND("/",$A215)+1,20),FIND("/",MID($A215,FIND("/",$A215)+1,20))+1,20))),"")))</f>
        <v/>
      </c>
      <c r="E215">
        <f>IF($A215="","",IF(OR($B215="",$C215="",$D215="",$B215&lt;1300,$B215&gt;1500,$C215&lt;1,$C215&gt;12,$D215&lt;1,$D215&gt;31),"نامعتبر",RIGHT("0000"&amp;$B215,4)&amp;"/"&amp;RIGHT("00"&amp;$C215,2)&amp;"/"&amp;RIGHT("00"&amp;$D215,2)))</f>
        <v/>
      </c>
      <c r="F215">
        <f>IF(OR($E215="",$E215="نامعتبر"),"",LEFT($E215,4)&amp;"/"&amp;MID($E215,6,2))</f>
        <v/>
      </c>
      <c r="G215">
        <f>IF(OR($E215="",$E215="نامعتبر",Entry!$D215=""),"",IF(ISNUMBER(FIND(" – ",Entry!$D215)),LEFT(Entry!$D215,FIND(" – ",Entry!$D215)-1),Entry!$D215))</f>
        <v/>
      </c>
      <c r="H215">
        <f>IF(Entry!$C215="","",Entry!$C215)</f>
        <v/>
      </c>
      <c r="I215">
        <f>IF(Entry!$F215="",0,Entry!$F215)</f>
        <v/>
      </c>
      <c r="J215">
        <f>IF(Entry!$G215="",0,Entry!$G215)</f>
        <v/>
      </c>
      <c r="K215">
        <f>IF(Entry!$H215="",0,Entry!$H215)</f>
        <v/>
      </c>
      <c r="L215">
        <f>IF(Entry!$K215="",0,Entry!$K215)</f>
        <v/>
      </c>
      <c r="M215">
        <f>IF($G215="","",COUNTA(Entry!$M215,Entry!$R215,Entry!$W215,Entry!$AB215,Entry!$AG215,Entry!$AL215,Entry!$AQ215,Entry!$AV215,Entry!$BA215,Entry!$BF215,Entry!$BK215,Entry!$BP215,Entry!$BU215,Entry!$BZ215,Entry!$CE215))</f>
        <v/>
      </c>
    </row>
    <row r="216">
      <c r="A216">
        <f>IF(Entry!$B216="","",Entry!$B216)</f>
        <v/>
      </c>
      <c r="B216">
        <f>IF($A216="","",IF(ISNUMBER($A216),IF(AND($A216&gt;=10000101,$A216&lt;=99991231),INT($A216/10000),""),IFERROR(VALUE(TRIM(LEFT($A216,FIND("/",$A216)-1))),"")))</f>
        <v/>
      </c>
      <c r="C216">
        <f>IF(OR($A216="",$B216=""),"",IF(ISNUMBER($A216),INT(MOD($A216,10000)/100),IFERROR(VALUE(TRIM(LEFT(MID($A216,FIND("/",$A216)+1,20),FIND("/",MID($A216,FIND("/",$A216)+1,20))-1))),"")))</f>
        <v/>
      </c>
      <c r="D216">
        <f>IF(OR($A216="",$B216=""),"",IF(ISNUMBER($A216),MOD($A216,100),IFERROR(VALUE(TRIM(MID(MID($A216,FIND("/",$A216)+1,20),FIND("/",MID($A216,FIND("/",$A216)+1,20))+1,20))),"")))</f>
        <v/>
      </c>
      <c r="E216">
        <f>IF($A216="","",IF(OR($B216="",$C216="",$D216="",$B216&lt;1300,$B216&gt;1500,$C216&lt;1,$C216&gt;12,$D216&lt;1,$D216&gt;31),"نامعتبر",RIGHT("0000"&amp;$B216,4)&amp;"/"&amp;RIGHT("00"&amp;$C216,2)&amp;"/"&amp;RIGHT("00"&amp;$D216,2)))</f>
        <v/>
      </c>
      <c r="F216">
        <f>IF(OR($E216="",$E216="نامعتبر"),"",LEFT($E216,4)&amp;"/"&amp;MID($E216,6,2))</f>
        <v/>
      </c>
      <c r="G216">
        <f>IF(OR($E216="",$E216="نامعتبر",Entry!$D216=""),"",IF(ISNUMBER(FIND(" – ",Entry!$D216)),LEFT(Entry!$D216,FIND(" – ",Entry!$D216)-1),Entry!$D216))</f>
        <v/>
      </c>
      <c r="H216">
        <f>IF(Entry!$C216="","",Entry!$C216)</f>
        <v/>
      </c>
      <c r="I216">
        <f>IF(Entry!$F216="",0,Entry!$F216)</f>
        <v/>
      </c>
      <c r="J216">
        <f>IF(Entry!$G216="",0,Entry!$G216)</f>
        <v/>
      </c>
      <c r="K216">
        <f>IF(Entry!$H216="",0,Entry!$H216)</f>
        <v/>
      </c>
      <c r="L216">
        <f>IF(Entry!$K216="",0,Entry!$K216)</f>
        <v/>
      </c>
      <c r="M216">
        <f>IF($G216="","",COUNTA(Entry!$M216,Entry!$R216,Entry!$W216,Entry!$AB216,Entry!$AG216,Entry!$AL216,Entry!$AQ216,Entry!$AV216,Entry!$BA216,Entry!$BF216,Entry!$BK216,Entry!$BP216,Entry!$BU216,Entry!$BZ216,Entry!$CE216))</f>
        <v/>
      </c>
    </row>
    <row r="217">
      <c r="A217">
        <f>IF(Entry!$B217="","",Entry!$B217)</f>
        <v/>
      </c>
      <c r="B217">
        <f>IF($A217="","",IF(ISNUMBER($A217),IF(AND($A217&gt;=10000101,$A217&lt;=99991231),INT($A217/10000),""),IFERROR(VALUE(TRIM(LEFT($A217,FIND("/",$A217)-1))),"")))</f>
        <v/>
      </c>
      <c r="C217">
        <f>IF(OR($A217="",$B217=""),"",IF(ISNUMBER($A217),INT(MOD($A217,10000)/100),IFERROR(VALUE(TRIM(LEFT(MID($A217,FIND("/",$A217)+1,20),FIND("/",MID($A217,FIND("/",$A217)+1,20))-1))),"")))</f>
        <v/>
      </c>
      <c r="D217">
        <f>IF(OR($A217="",$B217=""),"",IF(ISNUMBER($A217),MOD($A217,100),IFERROR(VALUE(TRIM(MID(MID($A217,FIND("/",$A217)+1,20),FIND("/",MID($A217,FIND("/",$A217)+1,20))+1,20))),"")))</f>
        <v/>
      </c>
      <c r="E217">
        <f>IF($A217="","",IF(OR($B217="",$C217="",$D217="",$B217&lt;1300,$B217&gt;1500,$C217&lt;1,$C217&gt;12,$D217&lt;1,$D217&gt;31),"نامعتبر",RIGHT("0000"&amp;$B217,4)&amp;"/"&amp;RIGHT("00"&amp;$C217,2)&amp;"/"&amp;RIGHT("00"&amp;$D217,2)))</f>
        <v/>
      </c>
      <c r="F217">
        <f>IF(OR($E217="",$E217="نامعتبر"),"",LEFT($E217,4)&amp;"/"&amp;MID($E217,6,2))</f>
        <v/>
      </c>
      <c r="G217">
        <f>IF(OR($E217="",$E217="نامعتبر",Entry!$D217=""),"",IF(ISNUMBER(FIND(" – ",Entry!$D217)),LEFT(Entry!$D217,FIND(" – ",Entry!$D217)-1),Entry!$D217))</f>
        <v/>
      </c>
      <c r="H217">
        <f>IF(Entry!$C217="","",Entry!$C217)</f>
        <v/>
      </c>
      <c r="I217">
        <f>IF(Entry!$F217="",0,Entry!$F217)</f>
        <v/>
      </c>
      <c r="J217">
        <f>IF(Entry!$G217="",0,Entry!$G217)</f>
        <v/>
      </c>
      <c r="K217">
        <f>IF(Entry!$H217="",0,Entry!$H217)</f>
        <v/>
      </c>
      <c r="L217">
        <f>IF(Entry!$K217="",0,Entry!$K217)</f>
        <v/>
      </c>
      <c r="M217">
        <f>IF($G217="","",COUNTA(Entry!$M217,Entry!$R217,Entry!$W217,Entry!$AB217,Entry!$AG217,Entry!$AL217,Entry!$AQ217,Entry!$AV217,Entry!$BA217,Entry!$BF217,Entry!$BK217,Entry!$BP217,Entry!$BU217,Entry!$BZ217,Entry!$CE217))</f>
        <v/>
      </c>
    </row>
    <row r="218">
      <c r="A218">
        <f>IF(Entry!$B218="","",Entry!$B218)</f>
        <v/>
      </c>
      <c r="B218">
        <f>IF($A218="","",IF(ISNUMBER($A218),IF(AND($A218&gt;=10000101,$A218&lt;=99991231),INT($A218/10000),""),IFERROR(VALUE(TRIM(LEFT($A218,FIND("/",$A218)-1))),"")))</f>
        <v/>
      </c>
      <c r="C218">
        <f>IF(OR($A218="",$B218=""),"",IF(ISNUMBER($A218),INT(MOD($A218,10000)/100),IFERROR(VALUE(TRIM(LEFT(MID($A218,FIND("/",$A218)+1,20),FIND("/",MID($A218,FIND("/",$A218)+1,20))-1))),"")))</f>
        <v/>
      </c>
      <c r="D218">
        <f>IF(OR($A218="",$B218=""),"",IF(ISNUMBER($A218),MOD($A218,100),IFERROR(VALUE(TRIM(MID(MID($A218,FIND("/",$A218)+1,20),FIND("/",MID($A218,FIND("/",$A218)+1,20))+1,20))),"")))</f>
        <v/>
      </c>
      <c r="E218">
        <f>IF($A218="","",IF(OR($B218="",$C218="",$D218="",$B218&lt;1300,$B218&gt;1500,$C218&lt;1,$C218&gt;12,$D218&lt;1,$D218&gt;31),"نامعتبر",RIGHT("0000"&amp;$B218,4)&amp;"/"&amp;RIGHT("00"&amp;$C218,2)&amp;"/"&amp;RIGHT("00"&amp;$D218,2)))</f>
        <v/>
      </c>
      <c r="F218">
        <f>IF(OR($E218="",$E218="نامعتبر"),"",LEFT($E218,4)&amp;"/"&amp;MID($E218,6,2))</f>
        <v/>
      </c>
      <c r="G218">
        <f>IF(OR($E218="",$E218="نامعتبر",Entry!$D218=""),"",IF(ISNUMBER(FIND(" – ",Entry!$D218)),LEFT(Entry!$D218,FIND(" – ",Entry!$D218)-1),Entry!$D218))</f>
        <v/>
      </c>
      <c r="H218">
        <f>IF(Entry!$C218="","",Entry!$C218)</f>
        <v/>
      </c>
      <c r="I218">
        <f>IF(Entry!$F218="",0,Entry!$F218)</f>
        <v/>
      </c>
      <c r="J218">
        <f>IF(Entry!$G218="",0,Entry!$G218)</f>
        <v/>
      </c>
      <c r="K218">
        <f>IF(Entry!$H218="",0,Entry!$H218)</f>
        <v/>
      </c>
      <c r="L218">
        <f>IF(Entry!$K218="",0,Entry!$K218)</f>
        <v/>
      </c>
      <c r="M218">
        <f>IF($G218="","",COUNTA(Entry!$M218,Entry!$R218,Entry!$W218,Entry!$AB218,Entry!$AG218,Entry!$AL218,Entry!$AQ218,Entry!$AV218,Entry!$BA218,Entry!$BF218,Entry!$BK218,Entry!$BP218,Entry!$BU218,Entry!$BZ218,Entry!$CE218))</f>
        <v/>
      </c>
    </row>
    <row r="219">
      <c r="A219">
        <f>IF(Entry!$B219="","",Entry!$B219)</f>
        <v/>
      </c>
      <c r="B219">
        <f>IF($A219="","",IF(ISNUMBER($A219),IF(AND($A219&gt;=10000101,$A219&lt;=99991231),INT($A219/10000),""),IFERROR(VALUE(TRIM(LEFT($A219,FIND("/",$A219)-1))),"")))</f>
        <v/>
      </c>
      <c r="C219">
        <f>IF(OR($A219="",$B219=""),"",IF(ISNUMBER($A219),INT(MOD($A219,10000)/100),IFERROR(VALUE(TRIM(LEFT(MID($A219,FIND("/",$A219)+1,20),FIND("/",MID($A219,FIND("/",$A219)+1,20))-1))),"")))</f>
        <v/>
      </c>
      <c r="D219">
        <f>IF(OR($A219="",$B219=""),"",IF(ISNUMBER($A219),MOD($A219,100),IFERROR(VALUE(TRIM(MID(MID($A219,FIND("/",$A219)+1,20),FIND("/",MID($A219,FIND("/",$A219)+1,20))+1,20))),"")))</f>
        <v/>
      </c>
      <c r="E219">
        <f>IF($A219="","",IF(OR($B219="",$C219="",$D219="",$B219&lt;1300,$B219&gt;1500,$C219&lt;1,$C219&gt;12,$D219&lt;1,$D219&gt;31),"نامعتبر",RIGHT("0000"&amp;$B219,4)&amp;"/"&amp;RIGHT("00"&amp;$C219,2)&amp;"/"&amp;RIGHT("00"&amp;$D219,2)))</f>
        <v/>
      </c>
      <c r="F219">
        <f>IF(OR($E219="",$E219="نامعتبر"),"",LEFT($E219,4)&amp;"/"&amp;MID($E219,6,2))</f>
        <v/>
      </c>
      <c r="G219">
        <f>IF(OR($E219="",$E219="نامعتبر",Entry!$D219=""),"",IF(ISNUMBER(FIND(" – ",Entry!$D219)),LEFT(Entry!$D219,FIND(" – ",Entry!$D219)-1),Entry!$D219))</f>
        <v/>
      </c>
      <c r="H219">
        <f>IF(Entry!$C219="","",Entry!$C219)</f>
        <v/>
      </c>
      <c r="I219">
        <f>IF(Entry!$F219="",0,Entry!$F219)</f>
        <v/>
      </c>
      <c r="J219">
        <f>IF(Entry!$G219="",0,Entry!$G219)</f>
        <v/>
      </c>
      <c r="K219">
        <f>IF(Entry!$H219="",0,Entry!$H219)</f>
        <v/>
      </c>
      <c r="L219">
        <f>IF(Entry!$K219="",0,Entry!$K219)</f>
        <v/>
      </c>
      <c r="M219">
        <f>IF($G219="","",COUNTA(Entry!$M219,Entry!$R219,Entry!$W219,Entry!$AB219,Entry!$AG219,Entry!$AL219,Entry!$AQ219,Entry!$AV219,Entry!$BA219,Entry!$BF219,Entry!$BK219,Entry!$BP219,Entry!$BU219,Entry!$BZ219,Entry!$CE219))</f>
        <v/>
      </c>
    </row>
    <row r="220">
      <c r="A220">
        <f>IF(Entry!$B220="","",Entry!$B220)</f>
        <v/>
      </c>
      <c r="B220">
        <f>IF($A220="","",IF(ISNUMBER($A220),IF(AND($A220&gt;=10000101,$A220&lt;=99991231),INT($A220/10000),""),IFERROR(VALUE(TRIM(LEFT($A220,FIND("/",$A220)-1))),"")))</f>
        <v/>
      </c>
      <c r="C220">
        <f>IF(OR($A220="",$B220=""),"",IF(ISNUMBER($A220),INT(MOD($A220,10000)/100),IFERROR(VALUE(TRIM(LEFT(MID($A220,FIND("/",$A220)+1,20),FIND("/",MID($A220,FIND("/",$A220)+1,20))-1))),"")))</f>
        <v/>
      </c>
      <c r="D220">
        <f>IF(OR($A220="",$B220=""),"",IF(ISNUMBER($A220),MOD($A220,100),IFERROR(VALUE(TRIM(MID(MID($A220,FIND("/",$A220)+1,20),FIND("/",MID($A220,FIND("/",$A220)+1,20))+1,20))),"")))</f>
        <v/>
      </c>
      <c r="E220">
        <f>IF($A220="","",IF(OR($B220="",$C220="",$D220="",$B220&lt;1300,$B220&gt;1500,$C220&lt;1,$C220&gt;12,$D220&lt;1,$D220&gt;31),"نامعتبر",RIGHT("0000"&amp;$B220,4)&amp;"/"&amp;RIGHT("00"&amp;$C220,2)&amp;"/"&amp;RIGHT("00"&amp;$D220,2)))</f>
        <v/>
      </c>
      <c r="F220">
        <f>IF(OR($E220="",$E220="نامعتبر"),"",LEFT($E220,4)&amp;"/"&amp;MID($E220,6,2))</f>
        <v/>
      </c>
      <c r="G220">
        <f>IF(OR($E220="",$E220="نامعتبر",Entry!$D220=""),"",IF(ISNUMBER(FIND(" – ",Entry!$D220)),LEFT(Entry!$D220,FIND(" – ",Entry!$D220)-1),Entry!$D220))</f>
        <v/>
      </c>
      <c r="H220">
        <f>IF(Entry!$C220="","",Entry!$C220)</f>
        <v/>
      </c>
      <c r="I220">
        <f>IF(Entry!$F220="",0,Entry!$F220)</f>
        <v/>
      </c>
      <c r="J220">
        <f>IF(Entry!$G220="",0,Entry!$G220)</f>
        <v/>
      </c>
      <c r="K220">
        <f>IF(Entry!$H220="",0,Entry!$H220)</f>
        <v/>
      </c>
      <c r="L220">
        <f>IF(Entry!$K220="",0,Entry!$K220)</f>
        <v/>
      </c>
      <c r="M220">
        <f>IF($G220="","",COUNTA(Entry!$M220,Entry!$R220,Entry!$W220,Entry!$AB220,Entry!$AG220,Entry!$AL220,Entry!$AQ220,Entry!$AV220,Entry!$BA220,Entry!$BF220,Entry!$BK220,Entry!$BP220,Entry!$BU220,Entry!$BZ220,Entry!$CE220))</f>
        <v/>
      </c>
    </row>
    <row r="221">
      <c r="A221">
        <f>IF(Entry!$B221="","",Entry!$B221)</f>
        <v/>
      </c>
      <c r="B221">
        <f>IF($A221="","",IF(ISNUMBER($A221),IF(AND($A221&gt;=10000101,$A221&lt;=99991231),INT($A221/10000),""),IFERROR(VALUE(TRIM(LEFT($A221,FIND("/",$A221)-1))),"")))</f>
        <v/>
      </c>
      <c r="C221">
        <f>IF(OR($A221="",$B221=""),"",IF(ISNUMBER($A221),INT(MOD($A221,10000)/100),IFERROR(VALUE(TRIM(LEFT(MID($A221,FIND("/",$A221)+1,20),FIND("/",MID($A221,FIND("/",$A221)+1,20))-1))),"")))</f>
        <v/>
      </c>
      <c r="D221">
        <f>IF(OR($A221="",$B221=""),"",IF(ISNUMBER($A221),MOD($A221,100),IFERROR(VALUE(TRIM(MID(MID($A221,FIND("/",$A221)+1,20),FIND("/",MID($A221,FIND("/",$A221)+1,20))+1,20))),"")))</f>
        <v/>
      </c>
      <c r="E221">
        <f>IF($A221="","",IF(OR($B221="",$C221="",$D221="",$B221&lt;1300,$B221&gt;1500,$C221&lt;1,$C221&gt;12,$D221&lt;1,$D221&gt;31),"نامعتبر",RIGHT("0000"&amp;$B221,4)&amp;"/"&amp;RIGHT("00"&amp;$C221,2)&amp;"/"&amp;RIGHT("00"&amp;$D221,2)))</f>
        <v/>
      </c>
      <c r="F221">
        <f>IF(OR($E221="",$E221="نامعتبر"),"",LEFT($E221,4)&amp;"/"&amp;MID($E221,6,2))</f>
        <v/>
      </c>
      <c r="G221">
        <f>IF(OR($E221="",$E221="نامعتبر",Entry!$D221=""),"",IF(ISNUMBER(FIND(" – ",Entry!$D221)),LEFT(Entry!$D221,FIND(" – ",Entry!$D221)-1),Entry!$D221))</f>
        <v/>
      </c>
      <c r="H221">
        <f>IF(Entry!$C221="","",Entry!$C221)</f>
        <v/>
      </c>
      <c r="I221">
        <f>IF(Entry!$F221="",0,Entry!$F221)</f>
        <v/>
      </c>
      <c r="J221">
        <f>IF(Entry!$G221="",0,Entry!$G221)</f>
        <v/>
      </c>
      <c r="K221">
        <f>IF(Entry!$H221="",0,Entry!$H221)</f>
        <v/>
      </c>
      <c r="L221">
        <f>IF(Entry!$K221="",0,Entry!$K221)</f>
        <v/>
      </c>
      <c r="M221">
        <f>IF($G221="","",COUNTA(Entry!$M221,Entry!$R221,Entry!$W221,Entry!$AB221,Entry!$AG221,Entry!$AL221,Entry!$AQ221,Entry!$AV221,Entry!$BA221,Entry!$BF221,Entry!$BK221,Entry!$BP221,Entry!$BU221,Entry!$BZ221,Entry!$CE221))</f>
        <v/>
      </c>
    </row>
    <row r="222">
      <c r="A222">
        <f>IF(Entry!$B222="","",Entry!$B222)</f>
        <v/>
      </c>
      <c r="B222">
        <f>IF($A222="","",IF(ISNUMBER($A222),IF(AND($A222&gt;=10000101,$A222&lt;=99991231),INT($A222/10000),""),IFERROR(VALUE(TRIM(LEFT($A222,FIND("/",$A222)-1))),"")))</f>
        <v/>
      </c>
      <c r="C222">
        <f>IF(OR($A222="",$B222=""),"",IF(ISNUMBER($A222),INT(MOD($A222,10000)/100),IFERROR(VALUE(TRIM(LEFT(MID($A222,FIND("/",$A222)+1,20),FIND("/",MID($A222,FIND("/",$A222)+1,20))-1))),"")))</f>
        <v/>
      </c>
      <c r="D222">
        <f>IF(OR($A222="",$B222=""),"",IF(ISNUMBER($A222),MOD($A222,100),IFERROR(VALUE(TRIM(MID(MID($A222,FIND("/",$A222)+1,20),FIND("/",MID($A222,FIND("/",$A222)+1,20))+1,20))),"")))</f>
        <v/>
      </c>
      <c r="E222">
        <f>IF($A222="","",IF(OR($B222="",$C222="",$D222="",$B222&lt;1300,$B222&gt;1500,$C222&lt;1,$C222&gt;12,$D222&lt;1,$D222&gt;31),"نامعتبر",RIGHT("0000"&amp;$B222,4)&amp;"/"&amp;RIGHT("00"&amp;$C222,2)&amp;"/"&amp;RIGHT("00"&amp;$D222,2)))</f>
        <v/>
      </c>
      <c r="F222">
        <f>IF(OR($E222="",$E222="نامعتبر"),"",LEFT($E222,4)&amp;"/"&amp;MID($E222,6,2))</f>
        <v/>
      </c>
      <c r="G222">
        <f>IF(OR($E222="",$E222="نامعتبر",Entry!$D222=""),"",IF(ISNUMBER(FIND(" – ",Entry!$D222)),LEFT(Entry!$D222,FIND(" – ",Entry!$D222)-1),Entry!$D222))</f>
        <v/>
      </c>
      <c r="H222">
        <f>IF(Entry!$C222="","",Entry!$C222)</f>
        <v/>
      </c>
      <c r="I222">
        <f>IF(Entry!$F222="",0,Entry!$F222)</f>
        <v/>
      </c>
      <c r="J222">
        <f>IF(Entry!$G222="",0,Entry!$G222)</f>
        <v/>
      </c>
      <c r="K222">
        <f>IF(Entry!$H222="",0,Entry!$H222)</f>
        <v/>
      </c>
      <c r="L222">
        <f>IF(Entry!$K222="",0,Entry!$K222)</f>
        <v/>
      </c>
      <c r="M222">
        <f>IF($G222="","",COUNTA(Entry!$M222,Entry!$R222,Entry!$W222,Entry!$AB222,Entry!$AG222,Entry!$AL222,Entry!$AQ222,Entry!$AV222,Entry!$BA222,Entry!$BF222,Entry!$BK222,Entry!$BP222,Entry!$BU222,Entry!$BZ222,Entry!$CE222))</f>
        <v/>
      </c>
    </row>
    <row r="223">
      <c r="A223">
        <f>IF(Entry!$B223="","",Entry!$B223)</f>
        <v/>
      </c>
      <c r="B223">
        <f>IF($A223="","",IF(ISNUMBER($A223),IF(AND($A223&gt;=10000101,$A223&lt;=99991231),INT($A223/10000),""),IFERROR(VALUE(TRIM(LEFT($A223,FIND("/",$A223)-1))),"")))</f>
        <v/>
      </c>
      <c r="C223">
        <f>IF(OR($A223="",$B223=""),"",IF(ISNUMBER($A223),INT(MOD($A223,10000)/100),IFERROR(VALUE(TRIM(LEFT(MID($A223,FIND("/",$A223)+1,20),FIND("/",MID($A223,FIND("/",$A223)+1,20))-1))),"")))</f>
        <v/>
      </c>
      <c r="D223">
        <f>IF(OR($A223="",$B223=""),"",IF(ISNUMBER($A223),MOD($A223,100),IFERROR(VALUE(TRIM(MID(MID($A223,FIND("/",$A223)+1,20),FIND("/",MID($A223,FIND("/",$A223)+1,20))+1,20))),"")))</f>
        <v/>
      </c>
      <c r="E223">
        <f>IF($A223="","",IF(OR($B223="",$C223="",$D223="",$B223&lt;1300,$B223&gt;1500,$C223&lt;1,$C223&gt;12,$D223&lt;1,$D223&gt;31),"نامعتبر",RIGHT("0000"&amp;$B223,4)&amp;"/"&amp;RIGHT("00"&amp;$C223,2)&amp;"/"&amp;RIGHT("00"&amp;$D223,2)))</f>
        <v/>
      </c>
      <c r="F223">
        <f>IF(OR($E223="",$E223="نامعتبر"),"",LEFT($E223,4)&amp;"/"&amp;MID($E223,6,2))</f>
        <v/>
      </c>
      <c r="G223">
        <f>IF(OR($E223="",$E223="نامعتبر",Entry!$D223=""),"",IF(ISNUMBER(FIND(" – ",Entry!$D223)),LEFT(Entry!$D223,FIND(" – ",Entry!$D223)-1),Entry!$D223))</f>
        <v/>
      </c>
      <c r="H223">
        <f>IF(Entry!$C223="","",Entry!$C223)</f>
        <v/>
      </c>
      <c r="I223">
        <f>IF(Entry!$F223="",0,Entry!$F223)</f>
        <v/>
      </c>
      <c r="J223">
        <f>IF(Entry!$G223="",0,Entry!$G223)</f>
        <v/>
      </c>
      <c r="K223">
        <f>IF(Entry!$H223="",0,Entry!$H223)</f>
        <v/>
      </c>
      <c r="L223">
        <f>IF(Entry!$K223="",0,Entry!$K223)</f>
        <v/>
      </c>
      <c r="M223">
        <f>IF($G223="","",COUNTA(Entry!$M223,Entry!$R223,Entry!$W223,Entry!$AB223,Entry!$AG223,Entry!$AL223,Entry!$AQ223,Entry!$AV223,Entry!$BA223,Entry!$BF223,Entry!$BK223,Entry!$BP223,Entry!$BU223,Entry!$BZ223,Entry!$CE223))</f>
        <v/>
      </c>
    </row>
    <row r="224">
      <c r="A224">
        <f>IF(Entry!$B224="","",Entry!$B224)</f>
        <v/>
      </c>
      <c r="B224">
        <f>IF($A224="","",IF(ISNUMBER($A224),IF(AND($A224&gt;=10000101,$A224&lt;=99991231),INT($A224/10000),""),IFERROR(VALUE(TRIM(LEFT($A224,FIND("/",$A224)-1))),"")))</f>
        <v/>
      </c>
      <c r="C224">
        <f>IF(OR($A224="",$B224=""),"",IF(ISNUMBER($A224),INT(MOD($A224,10000)/100),IFERROR(VALUE(TRIM(LEFT(MID($A224,FIND("/",$A224)+1,20),FIND("/",MID($A224,FIND("/",$A224)+1,20))-1))),"")))</f>
        <v/>
      </c>
      <c r="D224">
        <f>IF(OR($A224="",$B224=""),"",IF(ISNUMBER($A224),MOD($A224,100),IFERROR(VALUE(TRIM(MID(MID($A224,FIND("/",$A224)+1,20),FIND("/",MID($A224,FIND("/",$A224)+1,20))+1,20))),"")))</f>
        <v/>
      </c>
      <c r="E224">
        <f>IF($A224="","",IF(OR($B224="",$C224="",$D224="",$B224&lt;1300,$B224&gt;1500,$C224&lt;1,$C224&gt;12,$D224&lt;1,$D224&gt;31),"نامعتبر",RIGHT("0000"&amp;$B224,4)&amp;"/"&amp;RIGHT("00"&amp;$C224,2)&amp;"/"&amp;RIGHT("00"&amp;$D224,2)))</f>
        <v/>
      </c>
      <c r="F224">
        <f>IF(OR($E224="",$E224="نامعتبر"),"",LEFT($E224,4)&amp;"/"&amp;MID($E224,6,2))</f>
        <v/>
      </c>
      <c r="G224">
        <f>IF(OR($E224="",$E224="نامعتبر",Entry!$D224=""),"",IF(ISNUMBER(FIND(" – ",Entry!$D224)),LEFT(Entry!$D224,FIND(" – ",Entry!$D224)-1),Entry!$D224))</f>
        <v/>
      </c>
      <c r="H224">
        <f>IF(Entry!$C224="","",Entry!$C224)</f>
        <v/>
      </c>
      <c r="I224">
        <f>IF(Entry!$F224="",0,Entry!$F224)</f>
        <v/>
      </c>
      <c r="J224">
        <f>IF(Entry!$G224="",0,Entry!$G224)</f>
        <v/>
      </c>
      <c r="K224">
        <f>IF(Entry!$H224="",0,Entry!$H224)</f>
        <v/>
      </c>
      <c r="L224">
        <f>IF(Entry!$K224="",0,Entry!$K224)</f>
        <v/>
      </c>
      <c r="M224">
        <f>IF($G224="","",COUNTA(Entry!$M224,Entry!$R224,Entry!$W224,Entry!$AB224,Entry!$AG224,Entry!$AL224,Entry!$AQ224,Entry!$AV224,Entry!$BA224,Entry!$BF224,Entry!$BK224,Entry!$BP224,Entry!$BU224,Entry!$BZ224,Entry!$CE224))</f>
        <v/>
      </c>
    </row>
    <row r="225">
      <c r="A225">
        <f>IF(Entry!$B225="","",Entry!$B225)</f>
        <v/>
      </c>
      <c r="B225">
        <f>IF($A225="","",IF(ISNUMBER($A225),IF(AND($A225&gt;=10000101,$A225&lt;=99991231),INT($A225/10000),""),IFERROR(VALUE(TRIM(LEFT($A225,FIND("/",$A225)-1))),"")))</f>
        <v/>
      </c>
      <c r="C225">
        <f>IF(OR($A225="",$B225=""),"",IF(ISNUMBER($A225),INT(MOD($A225,10000)/100),IFERROR(VALUE(TRIM(LEFT(MID($A225,FIND("/",$A225)+1,20),FIND("/",MID($A225,FIND("/",$A225)+1,20))-1))),"")))</f>
        <v/>
      </c>
      <c r="D225">
        <f>IF(OR($A225="",$B225=""),"",IF(ISNUMBER($A225),MOD($A225,100),IFERROR(VALUE(TRIM(MID(MID($A225,FIND("/",$A225)+1,20),FIND("/",MID($A225,FIND("/",$A225)+1,20))+1,20))),"")))</f>
        <v/>
      </c>
      <c r="E225">
        <f>IF($A225="","",IF(OR($B225="",$C225="",$D225="",$B225&lt;1300,$B225&gt;1500,$C225&lt;1,$C225&gt;12,$D225&lt;1,$D225&gt;31),"نامعتبر",RIGHT("0000"&amp;$B225,4)&amp;"/"&amp;RIGHT("00"&amp;$C225,2)&amp;"/"&amp;RIGHT("00"&amp;$D225,2)))</f>
        <v/>
      </c>
      <c r="F225">
        <f>IF(OR($E225="",$E225="نامعتبر"),"",LEFT($E225,4)&amp;"/"&amp;MID($E225,6,2))</f>
        <v/>
      </c>
      <c r="G225">
        <f>IF(OR($E225="",$E225="نامعتبر",Entry!$D225=""),"",IF(ISNUMBER(FIND(" – ",Entry!$D225)),LEFT(Entry!$D225,FIND(" – ",Entry!$D225)-1),Entry!$D225))</f>
        <v/>
      </c>
      <c r="H225">
        <f>IF(Entry!$C225="","",Entry!$C225)</f>
        <v/>
      </c>
      <c r="I225">
        <f>IF(Entry!$F225="",0,Entry!$F225)</f>
        <v/>
      </c>
      <c r="J225">
        <f>IF(Entry!$G225="",0,Entry!$G225)</f>
        <v/>
      </c>
      <c r="K225">
        <f>IF(Entry!$H225="",0,Entry!$H225)</f>
        <v/>
      </c>
      <c r="L225">
        <f>IF(Entry!$K225="",0,Entry!$K225)</f>
        <v/>
      </c>
      <c r="M225">
        <f>IF($G225="","",COUNTA(Entry!$M225,Entry!$R225,Entry!$W225,Entry!$AB225,Entry!$AG225,Entry!$AL225,Entry!$AQ225,Entry!$AV225,Entry!$BA225,Entry!$BF225,Entry!$BK225,Entry!$BP225,Entry!$BU225,Entry!$BZ225,Entry!$CE225))</f>
        <v/>
      </c>
    </row>
    <row r="226">
      <c r="A226">
        <f>IF(Entry!$B226="","",Entry!$B226)</f>
        <v/>
      </c>
      <c r="B226">
        <f>IF($A226="","",IF(ISNUMBER($A226),IF(AND($A226&gt;=10000101,$A226&lt;=99991231),INT($A226/10000),""),IFERROR(VALUE(TRIM(LEFT($A226,FIND("/",$A226)-1))),"")))</f>
        <v/>
      </c>
      <c r="C226">
        <f>IF(OR($A226="",$B226=""),"",IF(ISNUMBER($A226),INT(MOD($A226,10000)/100),IFERROR(VALUE(TRIM(LEFT(MID($A226,FIND("/",$A226)+1,20),FIND("/",MID($A226,FIND("/",$A226)+1,20))-1))),"")))</f>
        <v/>
      </c>
      <c r="D226">
        <f>IF(OR($A226="",$B226=""),"",IF(ISNUMBER($A226),MOD($A226,100),IFERROR(VALUE(TRIM(MID(MID($A226,FIND("/",$A226)+1,20),FIND("/",MID($A226,FIND("/",$A226)+1,20))+1,20))),"")))</f>
        <v/>
      </c>
      <c r="E226">
        <f>IF($A226="","",IF(OR($B226="",$C226="",$D226="",$B226&lt;1300,$B226&gt;1500,$C226&lt;1,$C226&gt;12,$D226&lt;1,$D226&gt;31),"نامعتبر",RIGHT("0000"&amp;$B226,4)&amp;"/"&amp;RIGHT("00"&amp;$C226,2)&amp;"/"&amp;RIGHT("00"&amp;$D226,2)))</f>
        <v/>
      </c>
      <c r="F226">
        <f>IF(OR($E226="",$E226="نامعتبر"),"",LEFT($E226,4)&amp;"/"&amp;MID($E226,6,2))</f>
        <v/>
      </c>
      <c r="G226">
        <f>IF(OR($E226="",$E226="نامعتبر",Entry!$D226=""),"",IF(ISNUMBER(FIND(" – ",Entry!$D226)),LEFT(Entry!$D226,FIND(" – ",Entry!$D226)-1),Entry!$D226))</f>
        <v/>
      </c>
      <c r="H226">
        <f>IF(Entry!$C226="","",Entry!$C226)</f>
        <v/>
      </c>
      <c r="I226">
        <f>IF(Entry!$F226="",0,Entry!$F226)</f>
        <v/>
      </c>
      <c r="J226">
        <f>IF(Entry!$G226="",0,Entry!$G226)</f>
        <v/>
      </c>
      <c r="K226">
        <f>IF(Entry!$H226="",0,Entry!$H226)</f>
        <v/>
      </c>
      <c r="L226">
        <f>IF(Entry!$K226="",0,Entry!$K226)</f>
        <v/>
      </c>
      <c r="M226">
        <f>IF($G226="","",COUNTA(Entry!$M226,Entry!$R226,Entry!$W226,Entry!$AB226,Entry!$AG226,Entry!$AL226,Entry!$AQ226,Entry!$AV226,Entry!$BA226,Entry!$BF226,Entry!$BK226,Entry!$BP226,Entry!$BU226,Entry!$BZ226,Entry!$CE226))</f>
        <v/>
      </c>
    </row>
    <row r="227">
      <c r="A227">
        <f>IF(Entry!$B227="","",Entry!$B227)</f>
        <v/>
      </c>
      <c r="B227">
        <f>IF($A227="","",IF(ISNUMBER($A227),IF(AND($A227&gt;=10000101,$A227&lt;=99991231),INT($A227/10000),""),IFERROR(VALUE(TRIM(LEFT($A227,FIND("/",$A227)-1))),"")))</f>
        <v/>
      </c>
      <c r="C227">
        <f>IF(OR($A227="",$B227=""),"",IF(ISNUMBER($A227),INT(MOD($A227,10000)/100),IFERROR(VALUE(TRIM(LEFT(MID($A227,FIND("/",$A227)+1,20),FIND("/",MID($A227,FIND("/",$A227)+1,20))-1))),"")))</f>
        <v/>
      </c>
      <c r="D227">
        <f>IF(OR($A227="",$B227=""),"",IF(ISNUMBER($A227),MOD($A227,100),IFERROR(VALUE(TRIM(MID(MID($A227,FIND("/",$A227)+1,20),FIND("/",MID($A227,FIND("/",$A227)+1,20))+1,20))),"")))</f>
        <v/>
      </c>
      <c r="E227">
        <f>IF($A227="","",IF(OR($B227="",$C227="",$D227="",$B227&lt;1300,$B227&gt;1500,$C227&lt;1,$C227&gt;12,$D227&lt;1,$D227&gt;31),"نامعتبر",RIGHT("0000"&amp;$B227,4)&amp;"/"&amp;RIGHT("00"&amp;$C227,2)&amp;"/"&amp;RIGHT("00"&amp;$D227,2)))</f>
        <v/>
      </c>
      <c r="F227">
        <f>IF(OR($E227="",$E227="نامعتبر"),"",LEFT($E227,4)&amp;"/"&amp;MID($E227,6,2))</f>
        <v/>
      </c>
      <c r="G227">
        <f>IF(OR($E227="",$E227="نامعتبر",Entry!$D227=""),"",IF(ISNUMBER(FIND(" – ",Entry!$D227)),LEFT(Entry!$D227,FIND(" – ",Entry!$D227)-1),Entry!$D227))</f>
        <v/>
      </c>
      <c r="H227">
        <f>IF(Entry!$C227="","",Entry!$C227)</f>
        <v/>
      </c>
      <c r="I227">
        <f>IF(Entry!$F227="",0,Entry!$F227)</f>
        <v/>
      </c>
      <c r="J227">
        <f>IF(Entry!$G227="",0,Entry!$G227)</f>
        <v/>
      </c>
      <c r="K227">
        <f>IF(Entry!$H227="",0,Entry!$H227)</f>
        <v/>
      </c>
      <c r="L227">
        <f>IF(Entry!$K227="",0,Entry!$K227)</f>
        <v/>
      </c>
      <c r="M227">
        <f>IF($G227="","",COUNTA(Entry!$M227,Entry!$R227,Entry!$W227,Entry!$AB227,Entry!$AG227,Entry!$AL227,Entry!$AQ227,Entry!$AV227,Entry!$BA227,Entry!$BF227,Entry!$BK227,Entry!$BP227,Entry!$BU227,Entry!$BZ227,Entry!$CE227))</f>
        <v/>
      </c>
    </row>
    <row r="228">
      <c r="A228">
        <f>IF(Entry!$B228="","",Entry!$B228)</f>
        <v/>
      </c>
      <c r="B228">
        <f>IF($A228="","",IF(ISNUMBER($A228),IF(AND($A228&gt;=10000101,$A228&lt;=99991231),INT($A228/10000),""),IFERROR(VALUE(TRIM(LEFT($A228,FIND("/",$A228)-1))),"")))</f>
        <v/>
      </c>
      <c r="C228">
        <f>IF(OR($A228="",$B228=""),"",IF(ISNUMBER($A228),INT(MOD($A228,10000)/100),IFERROR(VALUE(TRIM(LEFT(MID($A228,FIND("/",$A228)+1,20),FIND("/",MID($A228,FIND("/",$A228)+1,20))-1))),"")))</f>
        <v/>
      </c>
      <c r="D228">
        <f>IF(OR($A228="",$B228=""),"",IF(ISNUMBER($A228),MOD($A228,100),IFERROR(VALUE(TRIM(MID(MID($A228,FIND("/",$A228)+1,20),FIND("/",MID($A228,FIND("/",$A228)+1,20))+1,20))),"")))</f>
        <v/>
      </c>
      <c r="E228">
        <f>IF($A228="","",IF(OR($B228="",$C228="",$D228="",$B228&lt;1300,$B228&gt;1500,$C228&lt;1,$C228&gt;12,$D228&lt;1,$D228&gt;31),"نامعتبر",RIGHT("0000"&amp;$B228,4)&amp;"/"&amp;RIGHT("00"&amp;$C228,2)&amp;"/"&amp;RIGHT("00"&amp;$D228,2)))</f>
        <v/>
      </c>
      <c r="F228">
        <f>IF(OR($E228="",$E228="نامعتبر"),"",LEFT($E228,4)&amp;"/"&amp;MID($E228,6,2))</f>
        <v/>
      </c>
      <c r="G228">
        <f>IF(OR($E228="",$E228="نامعتبر",Entry!$D228=""),"",IF(ISNUMBER(FIND(" – ",Entry!$D228)),LEFT(Entry!$D228,FIND(" – ",Entry!$D228)-1),Entry!$D228))</f>
        <v/>
      </c>
      <c r="H228">
        <f>IF(Entry!$C228="","",Entry!$C228)</f>
        <v/>
      </c>
      <c r="I228">
        <f>IF(Entry!$F228="",0,Entry!$F228)</f>
        <v/>
      </c>
      <c r="J228">
        <f>IF(Entry!$G228="",0,Entry!$G228)</f>
        <v/>
      </c>
      <c r="K228">
        <f>IF(Entry!$H228="",0,Entry!$H228)</f>
        <v/>
      </c>
      <c r="L228">
        <f>IF(Entry!$K228="",0,Entry!$K228)</f>
        <v/>
      </c>
      <c r="M228">
        <f>IF($G228="","",COUNTA(Entry!$M228,Entry!$R228,Entry!$W228,Entry!$AB228,Entry!$AG228,Entry!$AL228,Entry!$AQ228,Entry!$AV228,Entry!$BA228,Entry!$BF228,Entry!$BK228,Entry!$BP228,Entry!$BU228,Entry!$BZ228,Entry!$CE228))</f>
        <v/>
      </c>
    </row>
    <row r="229">
      <c r="A229">
        <f>IF(Entry!$B229="","",Entry!$B229)</f>
        <v/>
      </c>
      <c r="B229">
        <f>IF($A229="","",IF(ISNUMBER($A229),IF(AND($A229&gt;=10000101,$A229&lt;=99991231),INT($A229/10000),""),IFERROR(VALUE(TRIM(LEFT($A229,FIND("/",$A229)-1))),"")))</f>
        <v/>
      </c>
      <c r="C229">
        <f>IF(OR($A229="",$B229=""),"",IF(ISNUMBER($A229),INT(MOD($A229,10000)/100),IFERROR(VALUE(TRIM(LEFT(MID($A229,FIND("/",$A229)+1,20),FIND("/",MID($A229,FIND("/",$A229)+1,20))-1))),"")))</f>
        <v/>
      </c>
      <c r="D229">
        <f>IF(OR($A229="",$B229=""),"",IF(ISNUMBER($A229),MOD($A229,100),IFERROR(VALUE(TRIM(MID(MID($A229,FIND("/",$A229)+1,20),FIND("/",MID($A229,FIND("/",$A229)+1,20))+1,20))),"")))</f>
        <v/>
      </c>
      <c r="E229">
        <f>IF($A229="","",IF(OR($B229="",$C229="",$D229="",$B229&lt;1300,$B229&gt;1500,$C229&lt;1,$C229&gt;12,$D229&lt;1,$D229&gt;31),"نامعتبر",RIGHT("0000"&amp;$B229,4)&amp;"/"&amp;RIGHT("00"&amp;$C229,2)&amp;"/"&amp;RIGHT("00"&amp;$D229,2)))</f>
        <v/>
      </c>
      <c r="F229">
        <f>IF(OR($E229="",$E229="نامعتبر"),"",LEFT($E229,4)&amp;"/"&amp;MID($E229,6,2))</f>
        <v/>
      </c>
      <c r="G229">
        <f>IF(OR($E229="",$E229="نامعتبر",Entry!$D229=""),"",IF(ISNUMBER(FIND(" – ",Entry!$D229)),LEFT(Entry!$D229,FIND(" – ",Entry!$D229)-1),Entry!$D229))</f>
        <v/>
      </c>
      <c r="H229">
        <f>IF(Entry!$C229="","",Entry!$C229)</f>
        <v/>
      </c>
      <c r="I229">
        <f>IF(Entry!$F229="",0,Entry!$F229)</f>
        <v/>
      </c>
      <c r="J229">
        <f>IF(Entry!$G229="",0,Entry!$G229)</f>
        <v/>
      </c>
      <c r="K229">
        <f>IF(Entry!$H229="",0,Entry!$H229)</f>
        <v/>
      </c>
      <c r="L229">
        <f>IF(Entry!$K229="",0,Entry!$K229)</f>
        <v/>
      </c>
      <c r="M229">
        <f>IF($G229="","",COUNTA(Entry!$M229,Entry!$R229,Entry!$W229,Entry!$AB229,Entry!$AG229,Entry!$AL229,Entry!$AQ229,Entry!$AV229,Entry!$BA229,Entry!$BF229,Entry!$BK229,Entry!$BP229,Entry!$BU229,Entry!$BZ229,Entry!$CE229))</f>
        <v/>
      </c>
    </row>
    <row r="230">
      <c r="A230">
        <f>IF(Entry!$B230="","",Entry!$B230)</f>
        <v/>
      </c>
      <c r="B230">
        <f>IF($A230="","",IF(ISNUMBER($A230),IF(AND($A230&gt;=10000101,$A230&lt;=99991231),INT($A230/10000),""),IFERROR(VALUE(TRIM(LEFT($A230,FIND("/",$A230)-1))),"")))</f>
        <v/>
      </c>
      <c r="C230">
        <f>IF(OR($A230="",$B230=""),"",IF(ISNUMBER($A230),INT(MOD($A230,10000)/100),IFERROR(VALUE(TRIM(LEFT(MID($A230,FIND("/",$A230)+1,20),FIND("/",MID($A230,FIND("/",$A230)+1,20))-1))),"")))</f>
        <v/>
      </c>
      <c r="D230">
        <f>IF(OR($A230="",$B230=""),"",IF(ISNUMBER($A230),MOD($A230,100),IFERROR(VALUE(TRIM(MID(MID($A230,FIND("/",$A230)+1,20),FIND("/",MID($A230,FIND("/",$A230)+1,20))+1,20))),"")))</f>
        <v/>
      </c>
      <c r="E230">
        <f>IF($A230="","",IF(OR($B230="",$C230="",$D230="",$B230&lt;1300,$B230&gt;1500,$C230&lt;1,$C230&gt;12,$D230&lt;1,$D230&gt;31),"نامعتبر",RIGHT("0000"&amp;$B230,4)&amp;"/"&amp;RIGHT("00"&amp;$C230,2)&amp;"/"&amp;RIGHT("00"&amp;$D230,2)))</f>
        <v/>
      </c>
      <c r="F230">
        <f>IF(OR($E230="",$E230="نامعتبر"),"",LEFT($E230,4)&amp;"/"&amp;MID($E230,6,2))</f>
        <v/>
      </c>
      <c r="G230">
        <f>IF(OR($E230="",$E230="نامعتبر",Entry!$D230=""),"",IF(ISNUMBER(FIND(" – ",Entry!$D230)),LEFT(Entry!$D230,FIND(" – ",Entry!$D230)-1),Entry!$D230))</f>
        <v/>
      </c>
      <c r="H230">
        <f>IF(Entry!$C230="","",Entry!$C230)</f>
        <v/>
      </c>
      <c r="I230">
        <f>IF(Entry!$F230="",0,Entry!$F230)</f>
        <v/>
      </c>
      <c r="J230">
        <f>IF(Entry!$G230="",0,Entry!$G230)</f>
        <v/>
      </c>
      <c r="K230">
        <f>IF(Entry!$H230="",0,Entry!$H230)</f>
        <v/>
      </c>
      <c r="L230">
        <f>IF(Entry!$K230="",0,Entry!$K230)</f>
        <v/>
      </c>
      <c r="M230">
        <f>IF($G230="","",COUNTA(Entry!$M230,Entry!$R230,Entry!$W230,Entry!$AB230,Entry!$AG230,Entry!$AL230,Entry!$AQ230,Entry!$AV230,Entry!$BA230,Entry!$BF230,Entry!$BK230,Entry!$BP230,Entry!$BU230,Entry!$BZ230,Entry!$CE230))</f>
        <v/>
      </c>
    </row>
    <row r="231">
      <c r="A231">
        <f>IF(Entry!$B231="","",Entry!$B231)</f>
        <v/>
      </c>
      <c r="B231">
        <f>IF($A231="","",IF(ISNUMBER($A231),IF(AND($A231&gt;=10000101,$A231&lt;=99991231),INT($A231/10000),""),IFERROR(VALUE(TRIM(LEFT($A231,FIND("/",$A231)-1))),"")))</f>
        <v/>
      </c>
      <c r="C231">
        <f>IF(OR($A231="",$B231=""),"",IF(ISNUMBER($A231),INT(MOD($A231,10000)/100),IFERROR(VALUE(TRIM(LEFT(MID($A231,FIND("/",$A231)+1,20),FIND("/",MID($A231,FIND("/",$A231)+1,20))-1))),"")))</f>
        <v/>
      </c>
      <c r="D231">
        <f>IF(OR($A231="",$B231=""),"",IF(ISNUMBER($A231),MOD($A231,100),IFERROR(VALUE(TRIM(MID(MID($A231,FIND("/",$A231)+1,20),FIND("/",MID($A231,FIND("/",$A231)+1,20))+1,20))),"")))</f>
        <v/>
      </c>
      <c r="E231">
        <f>IF($A231="","",IF(OR($B231="",$C231="",$D231="",$B231&lt;1300,$B231&gt;1500,$C231&lt;1,$C231&gt;12,$D231&lt;1,$D231&gt;31),"نامعتبر",RIGHT("0000"&amp;$B231,4)&amp;"/"&amp;RIGHT("00"&amp;$C231,2)&amp;"/"&amp;RIGHT("00"&amp;$D231,2)))</f>
        <v/>
      </c>
      <c r="F231">
        <f>IF(OR($E231="",$E231="نامعتبر"),"",LEFT($E231,4)&amp;"/"&amp;MID($E231,6,2))</f>
        <v/>
      </c>
      <c r="G231">
        <f>IF(OR($E231="",$E231="نامعتبر",Entry!$D231=""),"",IF(ISNUMBER(FIND(" – ",Entry!$D231)),LEFT(Entry!$D231,FIND(" – ",Entry!$D231)-1),Entry!$D231))</f>
        <v/>
      </c>
      <c r="H231">
        <f>IF(Entry!$C231="","",Entry!$C231)</f>
        <v/>
      </c>
      <c r="I231">
        <f>IF(Entry!$F231="",0,Entry!$F231)</f>
        <v/>
      </c>
      <c r="J231">
        <f>IF(Entry!$G231="",0,Entry!$G231)</f>
        <v/>
      </c>
      <c r="K231">
        <f>IF(Entry!$H231="",0,Entry!$H231)</f>
        <v/>
      </c>
      <c r="L231">
        <f>IF(Entry!$K231="",0,Entry!$K231)</f>
        <v/>
      </c>
      <c r="M231">
        <f>IF($G231="","",COUNTA(Entry!$M231,Entry!$R231,Entry!$W231,Entry!$AB231,Entry!$AG231,Entry!$AL231,Entry!$AQ231,Entry!$AV231,Entry!$BA231,Entry!$BF231,Entry!$BK231,Entry!$BP231,Entry!$BU231,Entry!$BZ231,Entry!$CE231))</f>
        <v/>
      </c>
    </row>
    <row r="232">
      <c r="A232">
        <f>IF(Entry!$B232="","",Entry!$B232)</f>
        <v/>
      </c>
      <c r="B232">
        <f>IF($A232="","",IF(ISNUMBER($A232),IF(AND($A232&gt;=10000101,$A232&lt;=99991231),INT($A232/10000),""),IFERROR(VALUE(TRIM(LEFT($A232,FIND("/",$A232)-1))),"")))</f>
        <v/>
      </c>
      <c r="C232">
        <f>IF(OR($A232="",$B232=""),"",IF(ISNUMBER($A232),INT(MOD($A232,10000)/100),IFERROR(VALUE(TRIM(LEFT(MID($A232,FIND("/",$A232)+1,20),FIND("/",MID($A232,FIND("/",$A232)+1,20))-1))),"")))</f>
        <v/>
      </c>
      <c r="D232">
        <f>IF(OR($A232="",$B232=""),"",IF(ISNUMBER($A232),MOD($A232,100),IFERROR(VALUE(TRIM(MID(MID($A232,FIND("/",$A232)+1,20),FIND("/",MID($A232,FIND("/",$A232)+1,20))+1,20))),"")))</f>
        <v/>
      </c>
      <c r="E232">
        <f>IF($A232="","",IF(OR($B232="",$C232="",$D232="",$B232&lt;1300,$B232&gt;1500,$C232&lt;1,$C232&gt;12,$D232&lt;1,$D232&gt;31),"نامعتبر",RIGHT("0000"&amp;$B232,4)&amp;"/"&amp;RIGHT("00"&amp;$C232,2)&amp;"/"&amp;RIGHT("00"&amp;$D232,2)))</f>
        <v/>
      </c>
      <c r="F232">
        <f>IF(OR($E232="",$E232="نامعتبر"),"",LEFT($E232,4)&amp;"/"&amp;MID($E232,6,2))</f>
        <v/>
      </c>
      <c r="G232">
        <f>IF(OR($E232="",$E232="نامعتبر",Entry!$D232=""),"",IF(ISNUMBER(FIND(" – ",Entry!$D232)),LEFT(Entry!$D232,FIND(" – ",Entry!$D232)-1),Entry!$D232))</f>
        <v/>
      </c>
      <c r="H232">
        <f>IF(Entry!$C232="","",Entry!$C232)</f>
        <v/>
      </c>
      <c r="I232">
        <f>IF(Entry!$F232="",0,Entry!$F232)</f>
        <v/>
      </c>
      <c r="J232">
        <f>IF(Entry!$G232="",0,Entry!$G232)</f>
        <v/>
      </c>
      <c r="K232">
        <f>IF(Entry!$H232="",0,Entry!$H232)</f>
        <v/>
      </c>
      <c r="L232">
        <f>IF(Entry!$K232="",0,Entry!$K232)</f>
        <v/>
      </c>
      <c r="M232">
        <f>IF($G232="","",COUNTA(Entry!$M232,Entry!$R232,Entry!$W232,Entry!$AB232,Entry!$AG232,Entry!$AL232,Entry!$AQ232,Entry!$AV232,Entry!$BA232,Entry!$BF232,Entry!$BK232,Entry!$BP232,Entry!$BU232,Entry!$BZ232,Entry!$CE232))</f>
        <v/>
      </c>
    </row>
    <row r="233">
      <c r="A233">
        <f>IF(Entry!$B233="","",Entry!$B233)</f>
        <v/>
      </c>
      <c r="B233">
        <f>IF($A233="","",IF(ISNUMBER($A233),IF(AND($A233&gt;=10000101,$A233&lt;=99991231),INT($A233/10000),""),IFERROR(VALUE(TRIM(LEFT($A233,FIND("/",$A233)-1))),"")))</f>
        <v/>
      </c>
      <c r="C233">
        <f>IF(OR($A233="",$B233=""),"",IF(ISNUMBER($A233),INT(MOD($A233,10000)/100),IFERROR(VALUE(TRIM(LEFT(MID($A233,FIND("/",$A233)+1,20),FIND("/",MID($A233,FIND("/",$A233)+1,20))-1))),"")))</f>
        <v/>
      </c>
      <c r="D233">
        <f>IF(OR($A233="",$B233=""),"",IF(ISNUMBER($A233),MOD($A233,100),IFERROR(VALUE(TRIM(MID(MID($A233,FIND("/",$A233)+1,20),FIND("/",MID($A233,FIND("/",$A233)+1,20))+1,20))),"")))</f>
        <v/>
      </c>
      <c r="E233">
        <f>IF($A233="","",IF(OR($B233="",$C233="",$D233="",$B233&lt;1300,$B233&gt;1500,$C233&lt;1,$C233&gt;12,$D233&lt;1,$D233&gt;31),"نامعتبر",RIGHT("0000"&amp;$B233,4)&amp;"/"&amp;RIGHT("00"&amp;$C233,2)&amp;"/"&amp;RIGHT("00"&amp;$D233,2)))</f>
        <v/>
      </c>
      <c r="F233">
        <f>IF(OR($E233="",$E233="نامعتبر"),"",LEFT($E233,4)&amp;"/"&amp;MID($E233,6,2))</f>
        <v/>
      </c>
      <c r="G233">
        <f>IF(OR($E233="",$E233="نامعتبر",Entry!$D233=""),"",IF(ISNUMBER(FIND(" – ",Entry!$D233)),LEFT(Entry!$D233,FIND(" – ",Entry!$D233)-1),Entry!$D233))</f>
        <v/>
      </c>
      <c r="H233">
        <f>IF(Entry!$C233="","",Entry!$C233)</f>
        <v/>
      </c>
      <c r="I233">
        <f>IF(Entry!$F233="",0,Entry!$F233)</f>
        <v/>
      </c>
      <c r="J233">
        <f>IF(Entry!$G233="",0,Entry!$G233)</f>
        <v/>
      </c>
      <c r="K233">
        <f>IF(Entry!$H233="",0,Entry!$H233)</f>
        <v/>
      </c>
      <c r="L233">
        <f>IF(Entry!$K233="",0,Entry!$K233)</f>
        <v/>
      </c>
      <c r="M233">
        <f>IF($G233="","",COUNTA(Entry!$M233,Entry!$R233,Entry!$W233,Entry!$AB233,Entry!$AG233,Entry!$AL233,Entry!$AQ233,Entry!$AV233,Entry!$BA233,Entry!$BF233,Entry!$BK233,Entry!$BP233,Entry!$BU233,Entry!$BZ233,Entry!$CE233))</f>
        <v/>
      </c>
    </row>
    <row r="234">
      <c r="A234">
        <f>IF(Entry!$B234="","",Entry!$B234)</f>
        <v/>
      </c>
      <c r="B234">
        <f>IF($A234="","",IF(ISNUMBER($A234),IF(AND($A234&gt;=10000101,$A234&lt;=99991231),INT($A234/10000),""),IFERROR(VALUE(TRIM(LEFT($A234,FIND("/",$A234)-1))),"")))</f>
        <v/>
      </c>
      <c r="C234">
        <f>IF(OR($A234="",$B234=""),"",IF(ISNUMBER($A234),INT(MOD($A234,10000)/100),IFERROR(VALUE(TRIM(LEFT(MID($A234,FIND("/",$A234)+1,20),FIND("/",MID($A234,FIND("/",$A234)+1,20))-1))),"")))</f>
        <v/>
      </c>
      <c r="D234">
        <f>IF(OR($A234="",$B234=""),"",IF(ISNUMBER($A234),MOD($A234,100),IFERROR(VALUE(TRIM(MID(MID($A234,FIND("/",$A234)+1,20),FIND("/",MID($A234,FIND("/",$A234)+1,20))+1,20))),"")))</f>
        <v/>
      </c>
      <c r="E234">
        <f>IF($A234="","",IF(OR($B234="",$C234="",$D234="",$B234&lt;1300,$B234&gt;1500,$C234&lt;1,$C234&gt;12,$D234&lt;1,$D234&gt;31),"نامعتبر",RIGHT("0000"&amp;$B234,4)&amp;"/"&amp;RIGHT("00"&amp;$C234,2)&amp;"/"&amp;RIGHT("00"&amp;$D234,2)))</f>
        <v/>
      </c>
      <c r="F234">
        <f>IF(OR($E234="",$E234="نامعتبر"),"",LEFT($E234,4)&amp;"/"&amp;MID($E234,6,2))</f>
        <v/>
      </c>
      <c r="G234">
        <f>IF(OR($E234="",$E234="نامعتبر",Entry!$D234=""),"",IF(ISNUMBER(FIND(" – ",Entry!$D234)),LEFT(Entry!$D234,FIND(" – ",Entry!$D234)-1),Entry!$D234))</f>
        <v/>
      </c>
      <c r="H234">
        <f>IF(Entry!$C234="","",Entry!$C234)</f>
        <v/>
      </c>
      <c r="I234">
        <f>IF(Entry!$F234="",0,Entry!$F234)</f>
        <v/>
      </c>
      <c r="J234">
        <f>IF(Entry!$G234="",0,Entry!$G234)</f>
        <v/>
      </c>
      <c r="K234">
        <f>IF(Entry!$H234="",0,Entry!$H234)</f>
        <v/>
      </c>
      <c r="L234">
        <f>IF(Entry!$K234="",0,Entry!$K234)</f>
        <v/>
      </c>
      <c r="M234">
        <f>IF($G234="","",COUNTA(Entry!$M234,Entry!$R234,Entry!$W234,Entry!$AB234,Entry!$AG234,Entry!$AL234,Entry!$AQ234,Entry!$AV234,Entry!$BA234,Entry!$BF234,Entry!$BK234,Entry!$BP234,Entry!$BU234,Entry!$BZ234,Entry!$CE234))</f>
        <v/>
      </c>
    </row>
    <row r="235">
      <c r="A235">
        <f>IF(Entry!$B235="","",Entry!$B235)</f>
        <v/>
      </c>
      <c r="B235">
        <f>IF($A235="","",IF(ISNUMBER($A235),IF(AND($A235&gt;=10000101,$A235&lt;=99991231),INT($A235/10000),""),IFERROR(VALUE(TRIM(LEFT($A235,FIND("/",$A235)-1))),"")))</f>
        <v/>
      </c>
      <c r="C235">
        <f>IF(OR($A235="",$B235=""),"",IF(ISNUMBER($A235),INT(MOD($A235,10000)/100),IFERROR(VALUE(TRIM(LEFT(MID($A235,FIND("/",$A235)+1,20),FIND("/",MID($A235,FIND("/",$A235)+1,20))-1))),"")))</f>
        <v/>
      </c>
      <c r="D235">
        <f>IF(OR($A235="",$B235=""),"",IF(ISNUMBER($A235),MOD($A235,100),IFERROR(VALUE(TRIM(MID(MID($A235,FIND("/",$A235)+1,20),FIND("/",MID($A235,FIND("/",$A235)+1,20))+1,20))),"")))</f>
        <v/>
      </c>
      <c r="E235">
        <f>IF($A235="","",IF(OR($B235="",$C235="",$D235="",$B235&lt;1300,$B235&gt;1500,$C235&lt;1,$C235&gt;12,$D235&lt;1,$D235&gt;31),"نامعتبر",RIGHT("0000"&amp;$B235,4)&amp;"/"&amp;RIGHT("00"&amp;$C235,2)&amp;"/"&amp;RIGHT("00"&amp;$D235,2)))</f>
        <v/>
      </c>
      <c r="F235">
        <f>IF(OR($E235="",$E235="نامعتبر"),"",LEFT($E235,4)&amp;"/"&amp;MID($E235,6,2))</f>
        <v/>
      </c>
      <c r="G235">
        <f>IF(OR($E235="",$E235="نامعتبر",Entry!$D235=""),"",IF(ISNUMBER(FIND(" – ",Entry!$D235)),LEFT(Entry!$D235,FIND(" – ",Entry!$D235)-1),Entry!$D235))</f>
        <v/>
      </c>
      <c r="H235">
        <f>IF(Entry!$C235="","",Entry!$C235)</f>
        <v/>
      </c>
      <c r="I235">
        <f>IF(Entry!$F235="",0,Entry!$F235)</f>
        <v/>
      </c>
      <c r="J235">
        <f>IF(Entry!$G235="",0,Entry!$G235)</f>
        <v/>
      </c>
      <c r="K235">
        <f>IF(Entry!$H235="",0,Entry!$H235)</f>
        <v/>
      </c>
      <c r="L235">
        <f>IF(Entry!$K235="",0,Entry!$K235)</f>
        <v/>
      </c>
      <c r="M235">
        <f>IF($G235="","",COUNTA(Entry!$M235,Entry!$R235,Entry!$W235,Entry!$AB235,Entry!$AG235,Entry!$AL235,Entry!$AQ235,Entry!$AV235,Entry!$BA235,Entry!$BF235,Entry!$BK235,Entry!$BP235,Entry!$BU235,Entry!$BZ235,Entry!$CE235))</f>
        <v/>
      </c>
    </row>
    <row r="236">
      <c r="A236">
        <f>IF(Entry!$B236="","",Entry!$B236)</f>
        <v/>
      </c>
      <c r="B236">
        <f>IF($A236="","",IF(ISNUMBER($A236),IF(AND($A236&gt;=10000101,$A236&lt;=99991231),INT($A236/10000),""),IFERROR(VALUE(TRIM(LEFT($A236,FIND("/",$A236)-1))),"")))</f>
        <v/>
      </c>
      <c r="C236">
        <f>IF(OR($A236="",$B236=""),"",IF(ISNUMBER($A236),INT(MOD($A236,10000)/100),IFERROR(VALUE(TRIM(LEFT(MID($A236,FIND("/",$A236)+1,20),FIND("/",MID($A236,FIND("/",$A236)+1,20))-1))),"")))</f>
        <v/>
      </c>
      <c r="D236">
        <f>IF(OR($A236="",$B236=""),"",IF(ISNUMBER($A236),MOD($A236,100),IFERROR(VALUE(TRIM(MID(MID($A236,FIND("/",$A236)+1,20),FIND("/",MID($A236,FIND("/",$A236)+1,20))+1,20))),"")))</f>
        <v/>
      </c>
      <c r="E236">
        <f>IF($A236="","",IF(OR($B236="",$C236="",$D236="",$B236&lt;1300,$B236&gt;1500,$C236&lt;1,$C236&gt;12,$D236&lt;1,$D236&gt;31),"نامعتبر",RIGHT("0000"&amp;$B236,4)&amp;"/"&amp;RIGHT("00"&amp;$C236,2)&amp;"/"&amp;RIGHT("00"&amp;$D236,2)))</f>
        <v/>
      </c>
      <c r="F236">
        <f>IF(OR($E236="",$E236="نامعتبر"),"",LEFT($E236,4)&amp;"/"&amp;MID($E236,6,2))</f>
        <v/>
      </c>
      <c r="G236">
        <f>IF(OR($E236="",$E236="نامعتبر",Entry!$D236=""),"",IF(ISNUMBER(FIND(" – ",Entry!$D236)),LEFT(Entry!$D236,FIND(" – ",Entry!$D236)-1),Entry!$D236))</f>
        <v/>
      </c>
      <c r="H236">
        <f>IF(Entry!$C236="","",Entry!$C236)</f>
        <v/>
      </c>
      <c r="I236">
        <f>IF(Entry!$F236="",0,Entry!$F236)</f>
        <v/>
      </c>
      <c r="J236">
        <f>IF(Entry!$G236="",0,Entry!$G236)</f>
        <v/>
      </c>
      <c r="K236">
        <f>IF(Entry!$H236="",0,Entry!$H236)</f>
        <v/>
      </c>
      <c r="L236">
        <f>IF(Entry!$K236="",0,Entry!$K236)</f>
        <v/>
      </c>
      <c r="M236">
        <f>IF($G236="","",COUNTA(Entry!$M236,Entry!$R236,Entry!$W236,Entry!$AB236,Entry!$AG236,Entry!$AL236,Entry!$AQ236,Entry!$AV236,Entry!$BA236,Entry!$BF236,Entry!$BK236,Entry!$BP236,Entry!$BU236,Entry!$BZ236,Entry!$CE236))</f>
        <v/>
      </c>
    </row>
    <row r="237">
      <c r="A237">
        <f>IF(Entry!$B237="","",Entry!$B237)</f>
        <v/>
      </c>
      <c r="B237">
        <f>IF($A237="","",IF(ISNUMBER($A237),IF(AND($A237&gt;=10000101,$A237&lt;=99991231),INT($A237/10000),""),IFERROR(VALUE(TRIM(LEFT($A237,FIND("/",$A237)-1))),"")))</f>
        <v/>
      </c>
      <c r="C237">
        <f>IF(OR($A237="",$B237=""),"",IF(ISNUMBER($A237),INT(MOD($A237,10000)/100),IFERROR(VALUE(TRIM(LEFT(MID($A237,FIND("/",$A237)+1,20),FIND("/",MID($A237,FIND("/",$A237)+1,20))-1))),"")))</f>
        <v/>
      </c>
      <c r="D237">
        <f>IF(OR($A237="",$B237=""),"",IF(ISNUMBER($A237),MOD($A237,100),IFERROR(VALUE(TRIM(MID(MID($A237,FIND("/",$A237)+1,20),FIND("/",MID($A237,FIND("/",$A237)+1,20))+1,20))),"")))</f>
        <v/>
      </c>
      <c r="E237">
        <f>IF($A237="","",IF(OR($B237="",$C237="",$D237="",$B237&lt;1300,$B237&gt;1500,$C237&lt;1,$C237&gt;12,$D237&lt;1,$D237&gt;31),"نامعتبر",RIGHT("0000"&amp;$B237,4)&amp;"/"&amp;RIGHT("00"&amp;$C237,2)&amp;"/"&amp;RIGHT("00"&amp;$D237,2)))</f>
        <v/>
      </c>
      <c r="F237">
        <f>IF(OR($E237="",$E237="نامعتبر"),"",LEFT($E237,4)&amp;"/"&amp;MID($E237,6,2))</f>
        <v/>
      </c>
      <c r="G237">
        <f>IF(OR($E237="",$E237="نامعتبر",Entry!$D237=""),"",IF(ISNUMBER(FIND(" – ",Entry!$D237)),LEFT(Entry!$D237,FIND(" – ",Entry!$D237)-1),Entry!$D237))</f>
        <v/>
      </c>
      <c r="H237">
        <f>IF(Entry!$C237="","",Entry!$C237)</f>
        <v/>
      </c>
      <c r="I237">
        <f>IF(Entry!$F237="",0,Entry!$F237)</f>
        <v/>
      </c>
      <c r="J237">
        <f>IF(Entry!$G237="",0,Entry!$G237)</f>
        <v/>
      </c>
      <c r="K237">
        <f>IF(Entry!$H237="",0,Entry!$H237)</f>
        <v/>
      </c>
      <c r="L237">
        <f>IF(Entry!$K237="",0,Entry!$K237)</f>
        <v/>
      </c>
      <c r="M237">
        <f>IF($G237="","",COUNTA(Entry!$M237,Entry!$R237,Entry!$W237,Entry!$AB237,Entry!$AG237,Entry!$AL237,Entry!$AQ237,Entry!$AV237,Entry!$BA237,Entry!$BF237,Entry!$BK237,Entry!$BP237,Entry!$BU237,Entry!$BZ237,Entry!$CE237))</f>
        <v/>
      </c>
    </row>
    <row r="238">
      <c r="A238">
        <f>IF(Entry!$B238="","",Entry!$B238)</f>
        <v/>
      </c>
      <c r="B238">
        <f>IF($A238="","",IF(ISNUMBER($A238),IF(AND($A238&gt;=10000101,$A238&lt;=99991231),INT($A238/10000),""),IFERROR(VALUE(TRIM(LEFT($A238,FIND("/",$A238)-1))),"")))</f>
        <v/>
      </c>
      <c r="C238">
        <f>IF(OR($A238="",$B238=""),"",IF(ISNUMBER($A238),INT(MOD($A238,10000)/100),IFERROR(VALUE(TRIM(LEFT(MID($A238,FIND("/",$A238)+1,20),FIND("/",MID($A238,FIND("/",$A238)+1,20))-1))),"")))</f>
        <v/>
      </c>
      <c r="D238">
        <f>IF(OR($A238="",$B238=""),"",IF(ISNUMBER($A238),MOD($A238,100),IFERROR(VALUE(TRIM(MID(MID($A238,FIND("/",$A238)+1,20),FIND("/",MID($A238,FIND("/",$A238)+1,20))+1,20))),"")))</f>
        <v/>
      </c>
      <c r="E238">
        <f>IF($A238="","",IF(OR($B238="",$C238="",$D238="",$B238&lt;1300,$B238&gt;1500,$C238&lt;1,$C238&gt;12,$D238&lt;1,$D238&gt;31),"نامعتبر",RIGHT("0000"&amp;$B238,4)&amp;"/"&amp;RIGHT("00"&amp;$C238,2)&amp;"/"&amp;RIGHT("00"&amp;$D238,2)))</f>
        <v/>
      </c>
      <c r="F238">
        <f>IF(OR($E238="",$E238="نامعتبر"),"",LEFT($E238,4)&amp;"/"&amp;MID($E238,6,2))</f>
        <v/>
      </c>
      <c r="G238">
        <f>IF(OR($E238="",$E238="نامعتبر",Entry!$D238=""),"",IF(ISNUMBER(FIND(" – ",Entry!$D238)),LEFT(Entry!$D238,FIND(" – ",Entry!$D238)-1),Entry!$D238))</f>
        <v/>
      </c>
      <c r="H238">
        <f>IF(Entry!$C238="","",Entry!$C238)</f>
        <v/>
      </c>
      <c r="I238">
        <f>IF(Entry!$F238="",0,Entry!$F238)</f>
        <v/>
      </c>
      <c r="J238">
        <f>IF(Entry!$G238="",0,Entry!$G238)</f>
        <v/>
      </c>
      <c r="K238">
        <f>IF(Entry!$H238="",0,Entry!$H238)</f>
        <v/>
      </c>
      <c r="L238">
        <f>IF(Entry!$K238="",0,Entry!$K238)</f>
        <v/>
      </c>
      <c r="M238">
        <f>IF($G238="","",COUNTA(Entry!$M238,Entry!$R238,Entry!$W238,Entry!$AB238,Entry!$AG238,Entry!$AL238,Entry!$AQ238,Entry!$AV238,Entry!$BA238,Entry!$BF238,Entry!$BK238,Entry!$BP238,Entry!$BU238,Entry!$BZ238,Entry!$CE238))</f>
        <v/>
      </c>
    </row>
    <row r="239">
      <c r="A239">
        <f>IF(Entry!$B239="","",Entry!$B239)</f>
        <v/>
      </c>
      <c r="B239">
        <f>IF($A239="","",IF(ISNUMBER($A239),IF(AND($A239&gt;=10000101,$A239&lt;=99991231),INT($A239/10000),""),IFERROR(VALUE(TRIM(LEFT($A239,FIND("/",$A239)-1))),"")))</f>
        <v/>
      </c>
      <c r="C239">
        <f>IF(OR($A239="",$B239=""),"",IF(ISNUMBER($A239),INT(MOD($A239,10000)/100),IFERROR(VALUE(TRIM(LEFT(MID($A239,FIND("/",$A239)+1,20),FIND("/",MID($A239,FIND("/",$A239)+1,20))-1))),"")))</f>
        <v/>
      </c>
      <c r="D239">
        <f>IF(OR($A239="",$B239=""),"",IF(ISNUMBER($A239),MOD($A239,100),IFERROR(VALUE(TRIM(MID(MID($A239,FIND("/",$A239)+1,20),FIND("/",MID($A239,FIND("/",$A239)+1,20))+1,20))),"")))</f>
        <v/>
      </c>
      <c r="E239">
        <f>IF($A239="","",IF(OR($B239="",$C239="",$D239="",$B239&lt;1300,$B239&gt;1500,$C239&lt;1,$C239&gt;12,$D239&lt;1,$D239&gt;31),"نامعتبر",RIGHT("0000"&amp;$B239,4)&amp;"/"&amp;RIGHT("00"&amp;$C239,2)&amp;"/"&amp;RIGHT("00"&amp;$D239,2)))</f>
        <v/>
      </c>
      <c r="F239">
        <f>IF(OR($E239="",$E239="نامعتبر"),"",LEFT($E239,4)&amp;"/"&amp;MID($E239,6,2))</f>
        <v/>
      </c>
      <c r="G239">
        <f>IF(OR($E239="",$E239="نامعتبر",Entry!$D239=""),"",IF(ISNUMBER(FIND(" – ",Entry!$D239)),LEFT(Entry!$D239,FIND(" – ",Entry!$D239)-1),Entry!$D239))</f>
        <v/>
      </c>
      <c r="H239">
        <f>IF(Entry!$C239="","",Entry!$C239)</f>
        <v/>
      </c>
      <c r="I239">
        <f>IF(Entry!$F239="",0,Entry!$F239)</f>
        <v/>
      </c>
      <c r="J239">
        <f>IF(Entry!$G239="",0,Entry!$G239)</f>
        <v/>
      </c>
      <c r="K239">
        <f>IF(Entry!$H239="",0,Entry!$H239)</f>
        <v/>
      </c>
      <c r="L239">
        <f>IF(Entry!$K239="",0,Entry!$K239)</f>
        <v/>
      </c>
      <c r="M239">
        <f>IF($G239="","",COUNTA(Entry!$M239,Entry!$R239,Entry!$W239,Entry!$AB239,Entry!$AG239,Entry!$AL239,Entry!$AQ239,Entry!$AV239,Entry!$BA239,Entry!$BF239,Entry!$BK239,Entry!$BP239,Entry!$BU239,Entry!$BZ239,Entry!$CE239))</f>
        <v/>
      </c>
    </row>
    <row r="240">
      <c r="A240">
        <f>IF(Entry!$B240="","",Entry!$B240)</f>
        <v/>
      </c>
      <c r="B240">
        <f>IF($A240="","",IF(ISNUMBER($A240),IF(AND($A240&gt;=10000101,$A240&lt;=99991231),INT($A240/10000),""),IFERROR(VALUE(TRIM(LEFT($A240,FIND("/",$A240)-1))),"")))</f>
        <v/>
      </c>
      <c r="C240">
        <f>IF(OR($A240="",$B240=""),"",IF(ISNUMBER($A240),INT(MOD($A240,10000)/100),IFERROR(VALUE(TRIM(LEFT(MID($A240,FIND("/",$A240)+1,20),FIND("/",MID($A240,FIND("/",$A240)+1,20))-1))),"")))</f>
        <v/>
      </c>
      <c r="D240">
        <f>IF(OR($A240="",$B240=""),"",IF(ISNUMBER($A240),MOD($A240,100),IFERROR(VALUE(TRIM(MID(MID($A240,FIND("/",$A240)+1,20),FIND("/",MID($A240,FIND("/",$A240)+1,20))+1,20))),"")))</f>
        <v/>
      </c>
      <c r="E240">
        <f>IF($A240="","",IF(OR($B240="",$C240="",$D240="",$B240&lt;1300,$B240&gt;1500,$C240&lt;1,$C240&gt;12,$D240&lt;1,$D240&gt;31),"نامعتبر",RIGHT("0000"&amp;$B240,4)&amp;"/"&amp;RIGHT("00"&amp;$C240,2)&amp;"/"&amp;RIGHT("00"&amp;$D240,2)))</f>
        <v/>
      </c>
      <c r="F240">
        <f>IF(OR($E240="",$E240="نامعتبر"),"",LEFT($E240,4)&amp;"/"&amp;MID($E240,6,2))</f>
        <v/>
      </c>
      <c r="G240">
        <f>IF(OR($E240="",$E240="نامعتبر",Entry!$D240=""),"",IF(ISNUMBER(FIND(" – ",Entry!$D240)),LEFT(Entry!$D240,FIND(" – ",Entry!$D240)-1),Entry!$D240))</f>
        <v/>
      </c>
      <c r="H240">
        <f>IF(Entry!$C240="","",Entry!$C240)</f>
        <v/>
      </c>
      <c r="I240">
        <f>IF(Entry!$F240="",0,Entry!$F240)</f>
        <v/>
      </c>
      <c r="J240">
        <f>IF(Entry!$G240="",0,Entry!$G240)</f>
        <v/>
      </c>
      <c r="K240">
        <f>IF(Entry!$H240="",0,Entry!$H240)</f>
        <v/>
      </c>
      <c r="L240">
        <f>IF(Entry!$K240="",0,Entry!$K240)</f>
        <v/>
      </c>
      <c r="M240">
        <f>IF($G240="","",COUNTA(Entry!$M240,Entry!$R240,Entry!$W240,Entry!$AB240,Entry!$AG240,Entry!$AL240,Entry!$AQ240,Entry!$AV240,Entry!$BA240,Entry!$BF240,Entry!$BK240,Entry!$BP240,Entry!$BU240,Entry!$BZ240,Entry!$CE240))</f>
        <v/>
      </c>
    </row>
    <row r="241">
      <c r="A241">
        <f>IF(Entry!$B241="","",Entry!$B241)</f>
        <v/>
      </c>
      <c r="B241">
        <f>IF($A241="","",IF(ISNUMBER($A241),IF(AND($A241&gt;=10000101,$A241&lt;=99991231),INT($A241/10000),""),IFERROR(VALUE(TRIM(LEFT($A241,FIND("/",$A241)-1))),"")))</f>
        <v/>
      </c>
      <c r="C241">
        <f>IF(OR($A241="",$B241=""),"",IF(ISNUMBER($A241),INT(MOD($A241,10000)/100),IFERROR(VALUE(TRIM(LEFT(MID($A241,FIND("/",$A241)+1,20),FIND("/",MID($A241,FIND("/",$A241)+1,20))-1))),"")))</f>
        <v/>
      </c>
      <c r="D241">
        <f>IF(OR($A241="",$B241=""),"",IF(ISNUMBER($A241),MOD($A241,100),IFERROR(VALUE(TRIM(MID(MID($A241,FIND("/",$A241)+1,20),FIND("/",MID($A241,FIND("/",$A241)+1,20))+1,20))),"")))</f>
        <v/>
      </c>
      <c r="E241">
        <f>IF($A241="","",IF(OR($B241="",$C241="",$D241="",$B241&lt;1300,$B241&gt;1500,$C241&lt;1,$C241&gt;12,$D241&lt;1,$D241&gt;31),"نامعتبر",RIGHT("0000"&amp;$B241,4)&amp;"/"&amp;RIGHT("00"&amp;$C241,2)&amp;"/"&amp;RIGHT("00"&amp;$D241,2)))</f>
        <v/>
      </c>
      <c r="F241">
        <f>IF(OR($E241="",$E241="نامعتبر"),"",LEFT($E241,4)&amp;"/"&amp;MID($E241,6,2))</f>
        <v/>
      </c>
      <c r="G241">
        <f>IF(OR($E241="",$E241="نامعتبر",Entry!$D241=""),"",IF(ISNUMBER(FIND(" – ",Entry!$D241)),LEFT(Entry!$D241,FIND(" – ",Entry!$D241)-1),Entry!$D241))</f>
        <v/>
      </c>
      <c r="H241">
        <f>IF(Entry!$C241="","",Entry!$C241)</f>
        <v/>
      </c>
      <c r="I241">
        <f>IF(Entry!$F241="",0,Entry!$F241)</f>
        <v/>
      </c>
      <c r="J241">
        <f>IF(Entry!$G241="",0,Entry!$G241)</f>
        <v/>
      </c>
      <c r="K241">
        <f>IF(Entry!$H241="",0,Entry!$H241)</f>
        <v/>
      </c>
      <c r="L241">
        <f>IF(Entry!$K241="",0,Entry!$K241)</f>
        <v/>
      </c>
      <c r="M241">
        <f>IF($G241="","",COUNTA(Entry!$M241,Entry!$R241,Entry!$W241,Entry!$AB241,Entry!$AG241,Entry!$AL241,Entry!$AQ241,Entry!$AV241,Entry!$BA241,Entry!$BF241,Entry!$BK241,Entry!$BP241,Entry!$BU241,Entry!$BZ241,Entry!$CE241))</f>
        <v/>
      </c>
    </row>
    <row r="242">
      <c r="A242">
        <f>IF(Entry!$B242="","",Entry!$B242)</f>
        <v/>
      </c>
      <c r="B242">
        <f>IF($A242="","",IF(ISNUMBER($A242),IF(AND($A242&gt;=10000101,$A242&lt;=99991231),INT($A242/10000),""),IFERROR(VALUE(TRIM(LEFT($A242,FIND("/",$A242)-1))),"")))</f>
        <v/>
      </c>
      <c r="C242">
        <f>IF(OR($A242="",$B242=""),"",IF(ISNUMBER($A242),INT(MOD($A242,10000)/100),IFERROR(VALUE(TRIM(LEFT(MID($A242,FIND("/",$A242)+1,20),FIND("/",MID($A242,FIND("/",$A242)+1,20))-1))),"")))</f>
        <v/>
      </c>
      <c r="D242">
        <f>IF(OR($A242="",$B242=""),"",IF(ISNUMBER($A242),MOD($A242,100),IFERROR(VALUE(TRIM(MID(MID($A242,FIND("/",$A242)+1,20),FIND("/",MID($A242,FIND("/",$A242)+1,20))+1,20))),"")))</f>
        <v/>
      </c>
      <c r="E242">
        <f>IF($A242="","",IF(OR($B242="",$C242="",$D242="",$B242&lt;1300,$B242&gt;1500,$C242&lt;1,$C242&gt;12,$D242&lt;1,$D242&gt;31),"نامعتبر",RIGHT("0000"&amp;$B242,4)&amp;"/"&amp;RIGHT("00"&amp;$C242,2)&amp;"/"&amp;RIGHT("00"&amp;$D242,2)))</f>
        <v/>
      </c>
      <c r="F242">
        <f>IF(OR($E242="",$E242="نامعتبر"),"",LEFT($E242,4)&amp;"/"&amp;MID($E242,6,2))</f>
        <v/>
      </c>
      <c r="G242">
        <f>IF(OR($E242="",$E242="نامعتبر",Entry!$D242=""),"",IF(ISNUMBER(FIND(" – ",Entry!$D242)),LEFT(Entry!$D242,FIND(" – ",Entry!$D242)-1),Entry!$D242))</f>
        <v/>
      </c>
      <c r="H242">
        <f>IF(Entry!$C242="","",Entry!$C242)</f>
        <v/>
      </c>
      <c r="I242">
        <f>IF(Entry!$F242="",0,Entry!$F242)</f>
        <v/>
      </c>
      <c r="J242">
        <f>IF(Entry!$G242="",0,Entry!$G242)</f>
        <v/>
      </c>
      <c r="K242">
        <f>IF(Entry!$H242="",0,Entry!$H242)</f>
        <v/>
      </c>
      <c r="L242">
        <f>IF(Entry!$K242="",0,Entry!$K242)</f>
        <v/>
      </c>
      <c r="M242">
        <f>IF($G242="","",COUNTA(Entry!$M242,Entry!$R242,Entry!$W242,Entry!$AB242,Entry!$AG242,Entry!$AL242,Entry!$AQ242,Entry!$AV242,Entry!$BA242,Entry!$BF242,Entry!$BK242,Entry!$BP242,Entry!$BU242,Entry!$BZ242,Entry!$CE242))</f>
        <v/>
      </c>
    </row>
    <row r="243">
      <c r="A243">
        <f>IF(Entry!$B243="","",Entry!$B243)</f>
        <v/>
      </c>
      <c r="B243">
        <f>IF($A243="","",IF(ISNUMBER($A243),IF(AND($A243&gt;=10000101,$A243&lt;=99991231),INT($A243/10000),""),IFERROR(VALUE(TRIM(LEFT($A243,FIND("/",$A243)-1))),"")))</f>
        <v/>
      </c>
      <c r="C243">
        <f>IF(OR($A243="",$B243=""),"",IF(ISNUMBER($A243),INT(MOD($A243,10000)/100),IFERROR(VALUE(TRIM(LEFT(MID($A243,FIND("/",$A243)+1,20),FIND("/",MID($A243,FIND("/",$A243)+1,20))-1))),"")))</f>
        <v/>
      </c>
      <c r="D243">
        <f>IF(OR($A243="",$B243=""),"",IF(ISNUMBER($A243),MOD($A243,100),IFERROR(VALUE(TRIM(MID(MID($A243,FIND("/",$A243)+1,20),FIND("/",MID($A243,FIND("/",$A243)+1,20))+1,20))),"")))</f>
        <v/>
      </c>
      <c r="E243">
        <f>IF($A243="","",IF(OR($B243="",$C243="",$D243="",$B243&lt;1300,$B243&gt;1500,$C243&lt;1,$C243&gt;12,$D243&lt;1,$D243&gt;31),"نامعتبر",RIGHT("0000"&amp;$B243,4)&amp;"/"&amp;RIGHT("00"&amp;$C243,2)&amp;"/"&amp;RIGHT("00"&amp;$D243,2)))</f>
        <v/>
      </c>
      <c r="F243">
        <f>IF(OR($E243="",$E243="نامعتبر"),"",LEFT($E243,4)&amp;"/"&amp;MID($E243,6,2))</f>
        <v/>
      </c>
      <c r="G243">
        <f>IF(OR($E243="",$E243="نامعتبر",Entry!$D243=""),"",IF(ISNUMBER(FIND(" – ",Entry!$D243)),LEFT(Entry!$D243,FIND(" – ",Entry!$D243)-1),Entry!$D243))</f>
        <v/>
      </c>
      <c r="H243">
        <f>IF(Entry!$C243="","",Entry!$C243)</f>
        <v/>
      </c>
      <c r="I243">
        <f>IF(Entry!$F243="",0,Entry!$F243)</f>
        <v/>
      </c>
      <c r="J243">
        <f>IF(Entry!$G243="",0,Entry!$G243)</f>
        <v/>
      </c>
      <c r="K243">
        <f>IF(Entry!$H243="",0,Entry!$H243)</f>
        <v/>
      </c>
      <c r="L243">
        <f>IF(Entry!$K243="",0,Entry!$K243)</f>
        <v/>
      </c>
      <c r="M243">
        <f>IF($G243="","",COUNTA(Entry!$M243,Entry!$R243,Entry!$W243,Entry!$AB243,Entry!$AG243,Entry!$AL243,Entry!$AQ243,Entry!$AV243,Entry!$BA243,Entry!$BF243,Entry!$BK243,Entry!$BP243,Entry!$BU243,Entry!$BZ243,Entry!$CE243))</f>
        <v/>
      </c>
    </row>
    <row r="244">
      <c r="A244">
        <f>IF(Entry!$B244="","",Entry!$B244)</f>
        <v/>
      </c>
      <c r="B244">
        <f>IF($A244="","",IF(ISNUMBER($A244),IF(AND($A244&gt;=10000101,$A244&lt;=99991231),INT($A244/10000),""),IFERROR(VALUE(TRIM(LEFT($A244,FIND("/",$A244)-1))),"")))</f>
        <v/>
      </c>
      <c r="C244">
        <f>IF(OR($A244="",$B244=""),"",IF(ISNUMBER($A244),INT(MOD($A244,10000)/100),IFERROR(VALUE(TRIM(LEFT(MID($A244,FIND("/",$A244)+1,20),FIND("/",MID($A244,FIND("/",$A244)+1,20))-1))),"")))</f>
        <v/>
      </c>
      <c r="D244">
        <f>IF(OR($A244="",$B244=""),"",IF(ISNUMBER($A244),MOD($A244,100),IFERROR(VALUE(TRIM(MID(MID($A244,FIND("/",$A244)+1,20),FIND("/",MID($A244,FIND("/",$A244)+1,20))+1,20))),"")))</f>
        <v/>
      </c>
      <c r="E244">
        <f>IF($A244="","",IF(OR($B244="",$C244="",$D244="",$B244&lt;1300,$B244&gt;1500,$C244&lt;1,$C244&gt;12,$D244&lt;1,$D244&gt;31),"نامعتبر",RIGHT("0000"&amp;$B244,4)&amp;"/"&amp;RIGHT("00"&amp;$C244,2)&amp;"/"&amp;RIGHT("00"&amp;$D244,2)))</f>
        <v/>
      </c>
      <c r="F244">
        <f>IF(OR($E244="",$E244="نامعتبر"),"",LEFT($E244,4)&amp;"/"&amp;MID($E244,6,2))</f>
        <v/>
      </c>
      <c r="G244">
        <f>IF(OR($E244="",$E244="نامعتبر",Entry!$D244=""),"",IF(ISNUMBER(FIND(" – ",Entry!$D244)),LEFT(Entry!$D244,FIND(" – ",Entry!$D244)-1),Entry!$D244))</f>
        <v/>
      </c>
      <c r="H244">
        <f>IF(Entry!$C244="","",Entry!$C244)</f>
        <v/>
      </c>
      <c r="I244">
        <f>IF(Entry!$F244="",0,Entry!$F244)</f>
        <v/>
      </c>
      <c r="J244">
        <f>IF(Entry!$G244="",0,Entry!$G244)</f>
        <v/>
      </c>
      <c r="K244">
        <f>IF(Entry!$H244="",0,Entry!$H244)</f>
        <v/>
      </c>
      <c r="L244">
        <f>IF(Entry!$K244="",0,Entry!$K244)</f>
        <v/>
      </c>
      <c r="M244">
        <f>IF($G244="","",COUNTA(Entry!$M244,Entry!$R244,Entry!$W244,Entry!$AB244,Entry!$AG244,Entry!$AL244,Entry!$AQ244,Entry!$AV244,Entry!$BA244,Entry!$BF244,Entry!$BK244,Entry!$BP244,Entry!$BU244,Entry!$BZ244,Entry!$CE244))</f>
        <v/>
      </c>
    </row>
    <row r="245">
      <c r="A245">
        <f>IF(Entry!$B245="","",Entry!$B245)</f>
        <v/>
      </c>
      <c r="B245">
        <f>IF($A245="","",IF(ISNUMBER($A245),IF(AND($A245&gt;=10000101,$A245&lt;=99991231),INT($A245/10000),""),IFERROR(VALUE(TRIM(LEFT($A245,FIND("/",$A245)-1))),"")))</f>
        <v/>
      </c>
      <c r="C245">
        <f>IF(OR($A245="",$B245=""),"",IF(ISNUMBER($A245),INT(MOD($A245,10000)/100),IFERROR(VALUE(TRIM(LEFT(MID($A245,FIND("/",$A245)+1,20),FIND("/",MID($A245,FIND("/",$A245)+1,20))-1))),"")))</f>
        <v/>
      </c>
      <c r="D245">
        <f>IF(OR($A245="",$B245=""),"",IF(ISNUMBER($A245),MOD($A245,100),IFERROR(VALUE(TRIM(MID(MID($A245,FIND("/",$A245)+1,20),FIND("/",MID($A245,FIND("/",$A245)+1,20))+1,20))),"")))</f>
        <v/>
      </c>
      <c r="E245">
        <f>IF($A245="","",IF(OR($B245="",$C245="",$D245="",$B245&lt;1300,$B245&gt;1500,$C245&lt;1,$C245&gt;12,$D245&lt;1,$D245&gt;31),"نامعتبر",RIGHT("0000"&amp;$B245,4)&amp;"/"&amp;RIGHT("00"&amp;$C245,2)&amp;"/"&amp;RIGHT("00"&amp;$D245,2)))</f>
        <v/>
      </c>
      <c r="F245">
        <f>IF(OR($E245="",$E245="نامعتبر"),"",LEFT($E245,4)&amp;"/"&amp;MID($E245,6,2))</f>
        <v/>
      </c>
      <c r="G245">
        <f>IF(OR($E245="",$E245="نامعتبر",Entry!$D245=""),"",IF(ISNUMBER(FIND(" – ",Entry!$D245)),LEFT(Entry!$D245,FIND(" – ",Entry!$D245)-1),Entry!$D245))</f>
        <v/>
      </c>
      <c r="H245">
        <f>IF(Entry!$C245="","",Entry!$C245)</f>
        <v/>
      </c>
      <c r="I245">
        <f>IF(Entry!$F245="",0,Entry!$F245)</f>
        <v/>
      </c>
      <c r="J245">
        <f>IF(Entry!$G245="",0,Entry!$G245)</f>
        <v/>
      </c>
      <c r="K245">
        <f>IF(Entry!$H245="",0,Entry!$H245)</f>
        <v/>
      </c>
      <c r="L245">
        <f>IF(Entry!$K245="",0,Entry!$K245)</f>
        <v/>
      </c>
      <c r="M245">
        <f>IF($G245="","",COUNTA(Entry!$M245,Entry!$R245,Entry!$W245,Entry!$AB245,Entry!$AG245,Entry!$AL245,Entry!$AQ245,Entry!$AV245,Entry!$BA245,Entry!$BF245,Entry!$BK245,Entry!$BP245,Entry!$BU245,Entry!$BZ245,Entry!$CE245))</f>
        <v/>
      </c>
    </row>
    <row r="246">
      <c r="A246">
        <f>IF(Entry!$B246="","",Entry!$B246)</f>
        <v/>
      </c>
      <c r="B246">
        <f>IF($A246="","",IF(ISNUMBER($A246),IF(AND($A246&gt;=10000101,$A246&lt;=99991231),INT($A246/10000),""),IFERROR(VALUE(TRIM(LEFT($A246,FIND("/",$A246)-1))),"")))</f>
        <v/>
      </c>
      <c r="C246">
        <f>IF(OR($A246="",$B246=""),"",IF(ISNUMBER($A246),INT(MOD($A246,10000)/100),IFERROR(VALUE(TRIM(LEFT(MID($A246,FIND("/",$A246)+1,20),FIND("/",MID($A246,FIND("/",$A246)+1,20))-1))),"")))</f>
        <v/>
      </c>
      <c r="D246">
        <f>IF(OR($A246="",$B246=""),"",IF(ISNUMBER($A246),MOD($A246,100),IFERROR(VALUE(TRIM(MID(MID($A246,FIND("/",$A246)+1,20),FIND("/",MID($A246,FIND("/",$A246)+1,20))+1,20))),"")))</f>
        <v/>
      </c>
      <c r="E246">
        <f>IF($A246="","",IF(OR($B246="",$C246="",$D246="",$B246&lt;1300,$B246&gt;1500,$C246&lt;1,$C246&gt;12,$D246&lt;1,$D246&gt;31),"نامعتبر",RIGHT("0000"&amp;$B246,4)&amp;"/"&amp;RIGHT("00"&amp;$C246,2)&amp;"/"&amp;RIGHT("00"&amp;$D246,2)))</f>
        <v/>
      </c>
      <c r="F246">
        <f>IF(OR($E246="",$E246="نامعتبر"),"",LEFT($E246,4)&amp;"/"&amp;MID($E246,6,2))</f>
        <v/>
      </c>
      <c r="G246">
        <f>IF(OR($E246="",$E246="نامعتبر",Entry!$D246=""),"",IF(ISNUMBER(FIND(" – ",Entry!$D246)),LEFT(Entry!$D246,FIND(" – ",Entry!$D246)-1),Entry!$D246))</f>
        <v/>
      </c>
      <c r="H246">
        <f>IF(Entry!$C246="","",Entry!$C246)</f>
        <v/>
      </c>
      <c r="I246">
        <f>IF(Entry!$F246="",0,Entry!$F246)</f>
        <v/>
      </c>
      <c r="J246">
        <f>IF(Entry!$G246="",0,Entry!$G246)</f>
        <v/>
      </c>
      <c r="K246">
        <f>IF(Entry!$H246="",0,Entry!$H246)</f>
        <v/>
      </c>
      <c r="L246">
        <f>IF(Entry!$K246="",0,Entry!$K246)</f>
        <v/>
      </c>
      <c r="M246">
        <f>IF($G246="","",COUNTA(Entry!$M246,Entry!$R246,Entry!$W246,Entry!$AB246,Entry!$AG246,Entry!$AL246,Entry!$AQ246,Entry!$AV246,Entry!$BA246,Entry!$BF246,Entry!$BK246,Entry!$BP246,Entry!$BU246,Entry!$BZ246,Entry!$CE246))</f>
        <v/>
      </c>
    </row>
    <row r="247">
      <c r="A247">
        <f>IF(Entry!$B247="","",Entry!$B247)</f>
        <v/>
      </c>
      <c r="B247">
        <f>IF($A247="","",IF(ISNUMBER($A247),IF(AND($A247&gt;=10000101,$A247&lt;=99991231),INT($A247/10000),""),IFERROR(VALUE(TRIM(LEFT($A247,FIND("/",$A247)-1))),"")))</f>
        <v/>
      </c>
      <c r="C247">
        <f>IF(OR($A247="",$B247=""),"",IF(ISNUMBER($A247),INT(MOD($A247,10000)/100),IFERROR(VALUE(TRIM(LEFT(MID($A247,FIND("/",$A247)+1,20),FIND("/",MID($A247,FIND("/",$A247)+1,20))-1))),"")))</f>
        <v/>
      </c>
      <c r="D247">
        <f>IF(OR($A247="",$B247=""),"",IF(ISNUMBER($A247),MOD($A247,100),IFERROR(VALUE(TRIM(MID(MID($A247,FIND("/",$A247)+1,20),FIND("/",MID($A247,FIND("/",$A247)+1,20))+1,20))),"")))</f>
        <v/>
      </c>
      <c r="E247">
        <f>IF($A247="","",IF(OR($B247="",$C247="",$D247="",$B247&lt;1300,$B247&gt;1500,$C247&lt;1,$C247&gt;12,$D247&lt;1,$D247&gt;31),"نامعتبر",RIGHT("0000"&amp;$B247,4)&amp;"/"&amp;RIGHT("00"&amp;$C247,2)&amp;"/"&amp;RIGHT("00"&amp;$D247,2)))</f>
        <v/>
      </c>
      <c r="F247">
        <f>IF(OR($E247="",$E247="نامعتبر"),"",LEFT($E247,4)&amp;"/"&amp;MID($E247,6,2))</f>
        <v/>
      </c>
      <c r="G247">
        <f>IF(OR($E247="",$E247="نامعتبر",Entry!$D247=""),"",IF(ISNUMBER(FIND(" – ",Entry!$D247)),LEFT(Entry!$D247,FIND(" – ",Entry!$D247)-1),Entry!$D247))</f>
        <v/>
      </c>
      <c r="H247">
        <f>IF(Entry!$C247="","",Entry!$C247)</f>
        <v/>
      </c>
      <c r="I247">
        <f>IF(Entry!$F247="",0,Entry!$F247)</f>
        <v/>
      </c>
      <c r="J247">
        <f>IF(Entry!$G247="",0,Entry!$G247)</f>
        <v/>
      </c>
      <c r="K247">
        <f>IF(Entry!$H247="",0,Entry!$H247)</f>
        <v/>
      </c>
      <c r="L247">
        <f>IF(Entry!$K247="",0,Entry!$K247)</f>
        <v/>
      </c>
      <c r="M247">
        <f>IF($G247="","",COUNTA(Entry!$M247,Entry!$R247,Entry!$W247,Entry!$AB247,Entry!$AG247,Entry!$AL247,Entry!$AQ247,Entry!$AV247,Entry!$BA247,Entry!$BF247,Entry!$BK247,Entry!$BP247,Entry!$BU247,Entry!$BZ247,Entry!$CE247))</f>
        <v/>
      </c>
    </row>
    <row r="248">
      <c r="A248">
        <f>IF(Entry!$B248="","",Entry!$B248)</f>
        <v/>
      </c>
      <c r="B248">
        <f>IF($A248="","",IF(ISNUMBER($A248),IF(AND($A248&gt;=10000101,$A248&lt;=99991231),INT($A248/10000),""),IFERROR(VALUE(TRIM(LEFT($A248,FIND("/",$A248)-1))),"")))</f>
        <v/>
      </c>
      <c r="C248">
        <f>IF(OR($A248="",$B248=""),"",IF(ISNUMBER($A248),INT(MOD($A248,10000)/100),IFERROR(VALUE(TRIM(LEFT(MID($A248,FIND("/",$A248)+1,20),FIND("/",MID($A248,FIND("/",$A248)+1,20))-1))),"")))</f>
        <v/>
      </c>
      <c r="D248">
        <f>IF(OR($A248="",$B248=""),"",IF(ISNUMBER($A248),MOD($A248,100),IFERROR(VALUE(TRIM(MID(MID($A248,FIND("/",$A248)+1,20),FIND("/",MID($A248,FIND("/",$A248)+1,20))+1,20))),"")))</f>
        <v/>
      </c>
      <c r="E248">
        <f>IF($A248="","",IF(OR($B248="",$C248="",$D248="",$B248&lt;1300,$B248&gt;1500,$C248&lt;1,$C248&gt;12,$D248&lt;1,$D248&gt;31),"نامعتبر",RIGHT("0000"&amp;$B248,4)&amp;"/"&amp;RIGHT("00"&amp;$C248,2)&amp;"/"&amp;RIGHT("00"&amp;$D248,2)))</f>
        <v/>
      </c>
      <c r="F248">
        <f>IF(OR($E248="",$E248="نامعتبر"),"",LEFT($E248,4)&amp;"/"&amp;MID($E248,6,2))</f>
        <v/>
      </c>
      <c r="G248">
        <f>IF(OR($E248="",$E248="نامعتبر",Entry!$D248=""),"",IF(ISNUMBER(FIND(" – ",Entry!$D248)),LEFT(Entry!$D248,FIND(" – ",Entry!$D248)-1),Entry!$D248))</f>
        <v/>
      </c>
      <c r="H248">
        <f>IF(Entry!$C248="","",Entry!$C248)</f>
        <v/>
      </c>
      <c r="I248">
        <f>IF(Entry!$F248="",0,Entry!$F248)</f>
        <v/>
      </c>
      <c r="J248">
        <f>IF(Entry!$G248="",0,Entry!$G248)</f>
        <v/>
      </c>
      <c r="K248">
        <f>IF(Entry!$H248="",0,Entry!$H248)</f>
        <v/>
      </c>
      <c r="L248">
        <f>IF(Entry!$K248="",0,Entry!$K248)</f>
        <v/>
      </c>
      <c r="M248">
        <f>IF($G248="","",COUNTA(Entry!$M248,Entry!$R248,Entry!$W248,Entry!$AB248,Entry!$AG248,Entry!$AL248,Entry!$AQ248,Entry!$AV248,Entry!$BA248,Entry!$BF248,Entry!$BK248,Entry!$BP248,Entry!$BU248,Entry!$BZ248,Entry!$CE248))</f>
        <v/>
      </c>
    </row>
    <row r="249">
      <c r="A249">
        <f>IF(Entry!$B249="","",Entry!$B249)</f>
        <v/>
      </c>
      <c r="B249">
        <f>IF($A249="","",IF(ISNUMBER($A249),IF(AND($A249&gt;=10000101,$A249&lt;=99991231),INT($A249/10000),""),IFERROR(VALUE(TRIM(LEFT($A249,FIND("/",$A249)-1))),"")))</f>
        <v/>
      </c>
      <c r="C249">
        <f>IF(OR($A249="",$B249=""),"",IF(ISNUMBER($A249),INT(MOD($A249,10000)/100),IFERROR(VALUE(TRIM(LEFT(MID($A249,FIND("/",$A249)+1,20),FIND("/",MID($A249,FIND("/",$A249)+1,20))-1))),"")))</f>
        <v/>
      </c>
      <c r="D249">
        <f>IF(OR($A249="",$B249=""),"",IF(ISNUMBER($A249),MOD($A249,100),IFERROR(VALUE(TRIM(MID(MID($A249,FIND("/",$A249)+1,20),FIND("/",MID($A249,FIND("/",$A249)+1,20))+1,20))),"")))</f>
        <v/>
      </c>
      <c r="E249">
        <f>IF($A249="","",IF(OR($B249="",$C249="",$D249="",$B249&lt;1300,$B249&gt;1500,$C249&lt;1,$C249&gt;12,$D249&lt;1,$D249&gt;31),"نامعتبر",RIGHT("0000"&amp;$B249,4)&amp;"/"&amp;RIGHT("00"&amp;$C249,2)&amp;"/"&amp;RIGHT("00"&amp;$D249,2)))</f>
        <v/>
      </c>
      <c r="F249">
        <f>IF(OR($E249="",$E249="نامعتبر"),"",LEFT($E249,4)&amp;"/"&amp;MID($E249,6,2))</f>
        <v/>
      </c>
      <c r="G249">
        <f>IF(OR($E249="",$E249="نامعتبر",Entry!$D249=""),"",IF(ISNUMBER(FIND(" – ",Entry!$D249)),LEFT(Entry!$D249,FIND(" – ",Entry!$D249)-1),Entry!$D249))</f>
        <v/>
      </c>
      <c r="H249">
        <f>IF(Entry!$C249="","",Entry!$C249)</f>
        <v/>
      </c>
      <c r="I249">
        <f>IF(Entry!$F249="",0,Entry!$F249)</f>
        <v/>
      </c>
      <c r="J249">
        <f>IF(Entry!$G249="",0,Entry!$G249)</f>
        <v/>
      </c>
      <c r="K249">
        <f>IF(Entry!$H249="",0,Entry!$H249)</f>
        <v/>
      </c>
      <c r="L249">
        <f>IF(Entry!$K249="",0,Entry!$K249)</f>
        <v/>
      </c>
      <c r="M249">
        <f>IF($G249="","",COUNTA(Entry!$M249,Entry!$R249,Entry!$W249,Entry!$AB249,Entry!$AG249,Entry!$AL249,Entry!$AQ249,Entry!$AV249,Entry!$BA249,Entry!$BF249,Entry!$BK249,Entry!$BP249,Entry!$BU249,Entry!$BZ249,Entry!$CE249))</f>
        <v/>
      </c>
    </row>
    <row r="250">
      <c r="A250">
        <f>IF(Entry!$B250="","",Entry!$B250)</f>
        <v/>
      </c>
      <c r="B250">
        <f>IF($A250="","",IF(ISNUMBER($A250),IF(AND($A250&gt;=10000101,$A250&lt;=99991231),INT($A250/10000),""),IFERROR(VALUE(TRIM(LEFT($A250,FIND("/",$A250)-1))),"")))</f>
        <v/>
      </c>
      <c r="C250">
        <f>IF(OR($A250="",$B250=""),"",IF(ISNUMBER($A250),INT(MOD($A250,10000)/100),IFERROR(VALUE(TRIM(LEFT(MID($A250,FIND("/",$A250)+1,20),FIND("/",MID($A250,FIND("/",$A250)+1,20))-1))),"")))</f>
        <v/>
      </c>
      <c r="D250">
        <f>IF(OR($A250="",$B250=""),"",IF(ISNUMBER($A250),MOD($A250,100),IFERROR(VALUE(TRIM(MID(MID($A250,FIND("/",$A250)+1,20),FIND("/",MID($A250,FIND("/",$A250)+1,20))+1,20))),"")))</f>
        <v/>
      </c>
      <c r="E250">
        <f>IF($A250="","",IF(OR($B250="",$C250="",$D250="",$B250&lt;1300,$B250&gt;1500,$C250&lt;1,$C250&gt;12,$D250&lt;1,$D250&gt;31),"نامعتبر",RIGHT("0000"&amp;$B250,4)&amp;"/"&amp;RIGHT("00"&amp;$C250,2)&amp;"/"&amp;RIGHT("00"&amp;$D250,2)))</f>
        <v/>
      </c>
      <c r="F250">
        <f>IF(OR($E250="",$E250="نامعتبر"),"",LEFT($E250,4)&amp;"/"&amp;MID($E250,6,2))</f>
        <v/>
      </c>
      <c r="G250">
        <f>IF(OR($E250="",$E250="نامعتبر",Entry!$D250=""),"",IF(ISNUMBER(FIND(" – ",Entry!$D250)),LEFT(Entry!$D250,FIND(" – ",Entry!$D250)-1),Entry!$D250))</f>
        <v/>
      </c>
      <c r="H250">
        <f>IF(Entry!$C250="","",Entry!$C250)</f>
        <v/>
      </c>
      <c r="I250">
        <f>IF(Entry!$F250="",0,Entry!$F250)</f>
        <v/>
      </c>
      <c r="J250">
        <f>IF(Entry!$G250="",0,Entry!$G250)</f>
        <v/>
      </c>
      <c r="K250">
        <f>IF(Entry!$H250="",0,Entry!$H250)</f>
        <v/>
      </c>
      <c r="L250">
        <f>IF(Entry!$K250="",0,Entry!$K250)</f>
        <v/>
      </c>
      <c r="M250">
        <f>IF($G250="","",COUNTA(Entry!$M250,Entry!$R250,Entry!$W250,Entry!$AB250,Entry!$AG250,Entry!$AL250,Entry!$AQ250,Entry!$AV250,Entry!$BA250,Entry!$BF250,Entry!$BK250,Entry!$BP250,Entry!$BU250,Entry!$BZ250,Entry!$CE250))</f>
        <v/>
      </c>
    </row>
    <row r="251">
      <c r="A251">
        <f>IF(Entry!$B251="","",Entry!$B251)</f>
        <v/>
      </c>
      <c r="B251">
        <f>IF($A251="","",IF(ISNUMBER($A251),IF(AND($A251&gt;=10000101,$A251&lt;=99991231),INT($A251/10000),""),IFERROR(VALUE(TRIM(LEFT($A251,FIND("/",$A251)-1))),"")))</f>
        <v/>
      </c>
      <c r="C251">
        <f>IF(OR($A251="",$B251=""),"",IF(ISNUMBER($A251),INT(MOD($A251,10000)/100),IFERROR(VALUE(TRIM(LEFT(MID($A251,FIND("/",$A251)+1,20),FIND("/",MID($A251,FIND("/",$A251)+1,20))-1))),"")))</f>
        <v/>
      </c>
      <c r="D251">
        <f>IF(OR($A251="",$B251=""),"",IF(ISNUMBER($A251),MOD($A251,100),IFERROR(VALUE(TRIM(MID(MID($A251,FIND("/",$A251)+1,20),FIND("/",MID($A251,FIND("/",$A251)+1,20))+1,20))),"")))</f>
        <v/>
      </c>
      <c r="E251">
        <f>IF($A251="","",IF(OR($B251="",$C251="",$D251="",$B251&lt;1300,$B251&gt;1500,$C251&lt;1,$C251&gt;12,$D251&lt;1,$D251&gt;31),"نامعتبر",RIGHT("0000"&amp;$B251,4)&amp;"/"&amp;RIGHT("00"&amp;$C251,2)&amp;"/"&amp;RIGHT("00"&amp;$D251,2)))</f>
        <v/>
      </c>
      <c r="F251">
        <f>IF(OR($E251="",$E251="نامعتبر"),"",LEFT($E251,4)&amp;"/"&amp;MID($E251,6,2))</f>
        <v/>
      </c>
      <c r="G251">
        <f>IF(OR($E251="",$E251="نامعتبر",Entry!$D251=""),"",IF(ISNUMBER(FIND(" – ",Entry!$D251)),LEFT(Entry!$D251,FIND(" – ",Entry!$D251)-1),Entry!$D251))</f>
        <v/>
      </c>
      <c r="H251">
        <f>IF(Entry!$C251="","",Entry!$C251)</f>
        <v/>
      </c>
      <c r="I251">
        <f>IF(Entry!$F251="",0,Entry!$F251)</f>
        <v/>
      </c>
      <c r="J251">
        <f>IF(Entry!$G251="",0,Entry!$G251)</f>
        <v/>
      </c>
      <c r="K251">
        <f>IF(Entry!$H251="",0,Entry!$H251)</f>
        <v/>
      </c>
      <c r="L251">
        <f>IF(Entry!$K251="",0,Entry!$K251)</f>
        <v/>
      </c>
      <c r="M251">
        <f>IF($G251="","",COUNTA(Entry!$M251,Entry!$R251,Entry!$W251,Entry!$AB251,Entry!$AG251,Entry!$AL251,Entry!$AQ251,Entry!$AV251,Entry!$BA251,Entry!$BF251,Entry!$BK251,Entry!$BP251,Entry!$BU251,Entry!$BZ251,Entry!$CE251))</f>
        <v/>
      </c>
    </row>
    <row r="252">
      <c r="A252">
        <f>IF(Entry!$B252="","",Entry!$B252)</f>
        <v/>
      </c>
      <c r="B252">
        <f>IF($A252="","",IF(ISNUMBER($A252),IF(AND($A252&gt;=10000101,$A252&lt;=99991231),INT($A252/10000),""),IFERROR(VALUE(TRIM(LEFT($A252,FIND("/",$A252)-1))),"")))</f>
        <v/>
      </c>
      <c r="C252">
        <f>IF(OR($A252="",$B252=""),"",IF(ISNUMBER($A252),INT(MOD($A252,10000)/100),IFERROR(VALUE(TRIM(LEFT(MID($A252,FIND("/",$A252)+1,20),FIND("/",MID($A252,FIND("/",$A252)+1,20))-1))),"")))</f>
        <v/>
      </c>
      <c r="D252">
        <f>IF(OR($A252="",$B252=""),"",IF(ISNUMBER($A252),MOD($A252,100),IFERROR(VALUE(TRIM(MID(MID($A252,FIND("/",$A252)+1,20),FIND("/",MID($A252,FIND("/",$A252)+1,20))+1,20))),"")))</f>
        <v/>
      </c>
      <c r="E252">
        <f>IF($A252="","",IF(OR($B252="",$C252="",$D252="",$B252&lt;1300,$B252&gt;1500,$C252&lt;1,$C252&gt;12,$D252&lt;1,$D252&gt;31),"نامعتبر",RIGHT("0000"&amp;$B252,4)&amp;"/"&amp;RIGHT("00"&amp;$C252,2)&amp;"/"&amp;RIGHT("00"&amp;$D252,2)))</f>
        <v/>
      </c>
      <c r="F252">
        <f>IF(OR($E252="",$E252="نامعتبر"),"",LEFT($E252,4)&amp;"/"&amp;MID($E252,6,2))</f>
        <v/>
      </c>
      <c r="G252">
        <f>IF(OR($E252="",$E252="نامعتبر",Entry!$D252=""),"",IF(ISNUMBER(FIND(" – ",Entry!$D252)),LEFT(Entry!$D252,FIND(" – ",Entry!$D252)-1),Entry!$D252))</f>
        <v/>
      </c>
      <c r="H252">
        <f>IF(Entry!$C252="","",Entry!$C252)</f>
        <v/>
      </c>
      <c r="I252">
        <f>IF(Entry!$F252="",0,Entry!$F252)</f>
        <v/>
      </c>
      <c r="J252">
        <f>IF(Entry!$G252="",0,Entry!$G252)</f>
        <v/>
      </c>
      <c r="K252">
        <f>IF(Entry!$H252="",0,Entry!$H252)</f>
        <v/>
      </c>
      <c r="L252">
        <f>IF(Entry!$K252="",0,Entry!$K252)</f>
        <v/>
      </c>
      <c r="M252">
        <f>IF($G252="","",COUNTA(Entry!$M252,Entry!$R252,Entry!$W252,Entry!$AB252,Entry!$AG252,Entry!$AL252,Entry!$AQ252,Entry!$AV252,Entry!$BA252,Entry!$BF252,Entry!$BK252,Entry!$BP252,Entry!$BU252,Entry!$BZ252,Entry!$CE252))</f>
        <v/>
      </c>
    </row>
    <row r="253">
      <c r="A253">
        <f>IF(Entry!$B253="","",Entry!$B253)</f>
        <v/>
      </c>
      <c r="B253">
        <f>IF($A253="","",IF(ISNUMBER($A253),IF(AND($A253&gt;=10000101,$A253&lt;=99991231),INT($A253/10000),""),IFERROR(VALUE(TRIM(LEFT($A253,FIND("/",$A253)-1))),"")))</f>
        <v/>
      </c>
      <c r="C253">
        <f>IF(OR($A253="",$B253=""),"",IF(ISNUMBER($A253),INT(MOD($A253,10000)/100),IFERROR(VALUE(TRIM(LEFT(MID($A253,FIND("/",$A253)+1,20),FIND("/",MID($A253,FIND("/",$A253)+1,20))-1))),"")))</f>
        <v/>
      </c>
      <c r="D253">
        <f>IF(OR($A253="",$B253=""),"",IF(ISNUMBER($A253),MOD($A253,100),IFERROR(VALUE(TRIM(MID(MID($A253,FIND("/",$A253)+1,20),FIND("/",MID($A253,FIND("/",$A253)+1,20))+1,20))),"")))</f>
        <v/>
      </c>
      <c r="E253">
        <f>IF($A253="","",IF(OR($B253="",$C253="",$D253="",$B253&lt;1300,$B253&gt;1500,$C253&lt;1,$C253&gt;12,$D253&lt;1,$D253&gt;31),"نامعتبر",RIGHT("0000"&amp;$B253,4)&amp;"/"&amp;RIGHT("00"&amp;$C253,2)&amp;"/"&amp;RIGHT("00"&amp;$D253,2)))</f>
        <v/>
      </c>
      <c r="F253">
        <f>IF(OR($E253="",$E253="نامعتبر"),"",LEFT($E253,4)&amp;"/"&amp;MID($E253,6,2))</f>
        <v/>
      </c>
      <c r="G253">
        <f>IF(OR($E253="",$E253="نامعتبر",Entry!$D253=""),"",IF(ISNUMBER(FIND(" – ",Entry!$D253)),LEFT(Entry!$D253,FIND(" – ",Entry!$D253)-1),Entry!$D253))</f>
        <v/>
      </c>
      <c r="H253">
        <f>IF(Entry!$C253="","",Entry!$C253)</f>
        <v/>
      </c>
      <c r="I253">
        <f>IF(Entry!$F253="",0,Entry!$F253)</f>
        <v/>
      </c>
      <c r="J253">
        <f>IF(Entry!$G253="",0,Entry!$G253)</f>
        <v/>
      </c>
      <c r="K253">
        <f>IF(Entry!$H253="",0,Entry!$H253)</f>
        <v/>
      </c>
      <c r="L253">
        <f>IF(Entry!$K253="",0,Entry!$K253)</f>
        <v/>
      </c>
      <c r="M253">
        <f>IF($G253="","",COUNTA(Entry!$M253,Entry!$R253,Entry!$W253,Entry!$AB253,Entry!$AG253,Entry!$AL253,Entry!$AQ253,Entry!$AV253,Entry!$BA253,Entry!$BF253,Entry!$BK253,Entry!$BP253,Entry!$BU253,Entry!$BZ253,Entry!$CE253))</f>
        <v/>
      </c>
    </row>
    <row r="254">
      <c r="A254">
        <f>IF(Entry!$B254="","",Entry!$B254)</f>
        <v/>
      </c>
      <c r="B254">
        <f>IF($A254="","",IF(ISNUMBER($A254),IF(AND($A254&gt;=10000101,$A254&lt;=99991231),INT($A254/10000),""),IFERROR(VALUE(TRIM(LEFT($A254,FIND("/",$A254)-1))),"")))</f>
        <v/>
      </c>
      <c r="C254">
        <f>IF(OR($A254="",$B254=""),"",IF(ISNUMBER($A254),INT(MOD($A254,10000)/100),IFERROR(VALUE(TRIM(LEFT(MID($A254,FIND("/",$A254)+1,20),FIND("/",MID($A254,FIND("/",$A254)+1,20))-1))),"")))</f>
        <v/>
      </c>
      <c r="D254">
        <f>IF(OR($A254="",$B254=""),"",IF(ISNUMBER($A254),MOD($A254,100),IFERROR(VALUE(TRIM(MID(MID($A254,FIND("/",$A254)+1,20),FIND("/",MID($A254,FIND("/",$A254)+1,20))+1,20))),"")))</f>
        <v/>
      </c>
      <c r="E254">
        <f>IF($A254="","",IF(OR($B254="",$C254="",$D254="",$B254&lt;1300,$B254&gt;1500,$C254&lt;1,$C254&gt;12,$D254&lt;1,$D254&gt;31),"نامعتبر",RIGHT("0000"&amp;$B254,4)&amp;"/"&amp;RIGHT("00"&amp;$C254,2)&amp;"/"&amp;RIGHT("00"&amp;$D254,2)))</f>
        <v/>
      </c>
      <c r="F254">
        <f>IF(OR($E254="",$E254="نامعتبر"),"",LEFT($E254,4)&amp;"/"&amp;MID($E254,6,2))</f>
        <v/>
      </c>
      <c r="G254">
        <f>IF(OR($E254="",$E254="نامعتبر",Entry!$D254=""),"",IF(ISNUMBER(FIND(" – ",Entry!$D254)),LEFT(Entry!$D254,FIND(" – ",Entry!$D254)-1),Entry!$D254))</f>
        <v/>
      </c>
      <c r="H254">
        <f>IF(Entry!$C254="","",Entry!$C254)</f>
        <v/>
      </c>
      <c r="I254">
        <f>IF(Entry!$F254="",0,Entry!$F254)</f>
        <v/>
      </c>
      <c r="J254">
        <f>IF(Entry!$G254="",0,Entry!$G254)</f>
        <v/>
      </c>
      <c r="K254">
        <f>IF(Entry!$H254="",0,Entry!$H254)</f>
        <v/>
      </c>
      <c r="L254">
        <f>IF(Entry!$K254="",0,Entry!$K254)</f>
        <v/>
      </c>
      <c r="M254">
        <f>IF($G254="","",COUNTA(Entry!$M254,Entry!$R254,Entry!$W254,Entry!$AB254,Entry!$AG254,Entry!$AL254,Entry!$AQ254,Entry!$AV254,Entry!$BA254,Entry!$BF254,Entry!$BK254,Entry!$BP254,Entry!$BU254,Entry!$BZ254,Entry!$CE254))</f>
        <v/>
      </c>
    </row>
    <row r="255">
      <c r="A255">
        <f>IF(Entry!$B255="","",Entry!$B255)</f>
        <v/>
      </c>
      <c r="B255">
        <f>IF($A255="","",IF(ISNUMBER($A255),IF(AND($A255&gt;=10000101,$A255&lt;=99991231),INT($A255/10000),""),IFERROR(VALUE(TRIM(LEFT($A255,FIND("/",$A255)-1))),"")))</f>
        <v/>
      </c>
      <c r="C255">
        <f>IF(OR($A255="",$B255=""),"",IF(ISNUMBER($A255),INT(MOD($A255,10000)/100),IFERROR(VALUE(TRIM(LEFT(MID($A255,FIND("/",$A255)+1,20),FIND("/",MID($A255,FIND("/",$A255)+1,20))-1))),"")))</f>
        <v/>
      </c>
      <c r="D255">
        <f>IF(OR($A255="",$B255=""),"",IF(ISNUMBER($A255),MOD($A255,100),IFERROR(VALUE(TRIM(MID(MID($A255,FIND("/",$A255)+1,20),FIND("/",MID($A255,FIND("/",$A255)+1,20))+1,20))),"")))</f>
        <v/>
      </c>
      <c r="E255">
        <f>IF($A255="","",IF(OR($B255="",$C255="",$D255="",$B255&lt;1300,$B255&gt;1500,$C255&lt;1,$C255&gt;12,$D255&lt;1,$D255&gt;31),"نامعتبر",RIGHT("0000"&amp;$B255,4)&amp;"/"&amp;RIGHT("00"&amp;$C255,2)&amp;"/"&amp;RIGHT("00"&amp;$D255,2)))</f>
        <v/>
      </c>
      <c r="F255">
        <f>IF(OR($E255="",$E255="نامعتبر"),"",LEFT($E255,4)&amp;"/"&amp;MID($E255,6,2))</f>
        <v/>
      </c>
      <c r="G255">
        <f>IF(OR($E255="",$E255="نامعتبر",Entry!$D255=""),"",IF(ISNUMBER(FIND(" – ",Entry!$D255)),LEFT(Entry!$D255,FIND(" – ",Entry!$D255)-1),Entry!$D255))</f>
        <v/>
      </c>
      <c r="H255">
        <f>IF(Entry!$C255="","",Entry!$C255)</f>
        <v/>
      </c>
      <c r="I255">
        <f>IF(Entry!$F255="",0,Entry!$F255)</f>
        <v/>
      </c>
      <c r="J255">
        <f>IF(Entry!$G255="",0,Entry!$G255)</f>
        <v/>
      </c>
      <c r="K255">
        <f>IF(Entry!$H255="",0,Entry!$H255)</f>
        <v/>
      </c>
      <c r="L255">
        <f>IF(Entry!$K255="",0,Entry!$K255)</f>
        <v/>
      </c>
      <c r="M255">
        <f>IF($G255="","",COUNTA(Entry!$M255,Entry!$R255,Entry!$W255,Entry!$AB255,Entry!$AG255,Entry!$AL255,Entry!$AQ255,Entry!$AV255,Entry!$BA255,Entry!$BF255,Entry!$BK255,Entry!$BP255,Entry!$BU255,Entry!$BZ255,Entry!$CE255))</f>
        <v/>
      </c>
    </row>
    <row r="256">
      <c r="A256">
        <f>IF(Entry!$B256="","",Entry!$B256)</f>
        <v/>
      </c>
      <c r="B256">
        <f>IF($A256="","",IF(ISNUMBER($A256),IF(AND($A256&gt;=10000101,$A256&lt;=99991231),INT($A256/10000),""),IFERROR(VALUE(TRIM(LEFT($A256,FIND("/",$A256)-1))),"")))</f>
        <v/>
      </c>
      <c r="C256">
        <f>IF(OR($A256="",$B256=""),"",IF(ISNUMBER($A256),INT(MOD($A256,10000)/100),IFERROR(VALUE(TRIM(LEFT(MID($A256,FIND("/",$A256)+1,20),FIND("/",MID($A256,FIND("/",$A256)+1,20))-1))),"")))</f>
        <v/>
      </c>
      <c r="D256">
        <f>IF(OR($A256="",$B256=""),"",IF(ISNUMBER($A256),MOD($A256,100),IFERROR(VALUE(TRIM(MID(MID($A256,FIND("/",$A256)+1,20),FIND("/",MID($A256,FIND("/",$A256)+1,20))+1,20))),"")))</f>
        <v/>
      </c>
      <c r="E256">
        <f>IF($A256="","",IF(OR($B256="",$C256="",$D256="",$B256&lt;1300,$B256&gt;1500,$C256&lt;1,$C256&gt;12,$D256&lt;1,$D256&gt;31),"نامعتبر",RIGHT("0000"&amp;$B256,4)&amp;"/"&amp;RIGHT("00"&amp;$C256,2)&amp;"/"&amp;RIGHT("00"&amp;$D256,2)))</f>
        <v/>
      </c>
      <c r="F256">
        <f>IF(OR($E256="",$E256="نامعتبر"),"",LEFT($E256,4)&amp;"/"&amp;MID($E256,6,2))</f>
        <v/>
      </c>
      <c r="G256">
        <f>IF(OR($E256="",$E256="نامعتبر",Entry!$D256=""),"",IF(ISNUMBER(FIND(" – ",Entry!$D256)),LEFT(Entry!$D256,FIND(" – ",Entry!$D256)-1),Entry!$D256))</f>
        <v/>
      </c>
      <c r="H256">
        <f>IF(Entry!$C256="","",Entry!$C256)</f>
        <v/>
      </c>
      <c r="I256">
        <f>IF(Entry!$F256="",0,Entry!$F256)</f>
        <v/>
      </c>
      <c r="J256">
        <f>IF(Entry!$G256="",0,Entry!$G256)</f>
        <v/>
      </c>
      <c r="K256">
        <f>IF(Entry!$H256="",0,Entry!$H256)</f>
        <v/>
      </c>
      <c r="L256">
        <f>IF(Entry!$K256="",0,Entry!$K256)</f>
        <v/>
      </c>
      <c r="M256">
        <f>IF($G256="","",COUNTA(Entry!$M256,Entry!$R256,Entry!$W256,Entry!$AB256,Entry!$AG256,Entry!$AL256,Entry!$AQ256,Entry!$AV256,Entry!$BA256,Entry!$BF256,Entry!$BK256,Entry!$BP256,Entry!$BU256,Entry!$BZ256,Entry!$CE256))</f>
        <v/>
      </c>
    </row>
    <row r="257">
      <c r="A257">
        <f>IF(Entry!$B257="","",Entry!$B257)</f>
        <v/>
      </c>
      <c r="B257">
        <f>IF($A257="","",IF(ISNUMBER($A257),IF(AND($A257&gt;=10000101,$A257&lt;=99991231),INT($A257/10000),""),IFERROR(VALUE(TRIM(LEFT($A257,FIND("/",$A257)-1))),"")))</f>
        <v/>
      </c>
      <c r="C257">
        <f>IF(OR($A257="",$B257=""),"",IF(ISNUMBER($A257),INT(MOD($A257,10000)/100),IFERROR(VALUE(TRIM(LEFT(MID($A257,FIND("/",$A257)+1,20),FIND("/",MID($A257,FIND("/",$A257)+1,20))-1))),"")))</f>
        <v/>
      </c>
      <c r="D257">
        <f>IF(OR($A257="",$B257=""),"",IF(ISNUMBER($A257),MOD($A257,100),IFERROR(VALUE(TRIM(MID(MID($A257,FIND("/",$A257)+1,20),FIND("/",MID($A257,FIND("/",$A257)+1,20))+1,20))),"")))</f>
        <v/>
      </c>
      <c r="E257">
        <f>IF($A257="","",IF(OR($B257="",$C257="",$D257="",$B257&lt;1300,$B257&gt;1500,$C257&lt;1,$C257&gt;12,$D257&lt;1,$D257&gt;31),"نامعتبر",RIGHT("0000"&amp;$B257,4)&amp;"/"&amp;RIGHT("00"&amp;$C257,2)&amp;"/"&amp;RIGHT("00"&amp;$D257,2)))</f>
        <v/>
      </c>
      <c r="F257">
        <f>IF(OR($E257="",$E257="نامعتبر"),"",LEFT($E257,4)&amp;"/"&amp;MID($E257,6,2))</f>
        <v/>
      </c>
      <c r="G257">
        <f>IF(OR($E257="",$E257="نامعتبر",Entry!$D257=""),"",IF(ISNUMBER(FIND(" – ",Entry!$D257)),LEFT(Entry!$D257,FIND(" – ",Entry!$D257)-1),Entry!$D257))</f>
        <v/>
      </c>
      <c r="H257">
        <f>IF(Entry!$C257="","",Entry!$C257)</f>
        <v/>
      </c>
      <c r="I257">
        <f>IF(Entry!$F257="",0,Entry!$F257)</f>
        <v/>
      </c>
      <c r="J257">
        <f>IF(Entry!$G257="",0,Entry!$G257)</f>
        <v/>
      </c>
      <c r="K257">
        <f>IF(Entry!$H257="",0,Entry!$H257)</f>
        <v/>
      </c>
      <c r="L257">
        <f>IF(Entry!$K257="",0,Entry!$K257)</f>
        <v/>
      </c>
      <c r="M257">
        <f>IF($G257="","",COUNTA(Entry!$M257,Entry!$R257,Entry!$W257,Entry!$AB257,Entry!$AG257,Entry!$AL257,Entry!$AQ257,Entry!$AV257,Entry!$BA257,Entry!$BF257,Entry!$BK257,Entry!$BP257,Entry!$BU257,Entry!$BZ257,Entry!$CE257))</f>
        <v/>
      </c>
    </row>
    <row r="258">
      <c r="A258">
        <f>IF(Entry!$B258="","",Entry!$B258)</f>
        <v/>
      </c>
      <c r="B258">
        <f>IF($A258="","",IF(ISNUMBER($A258),IF(AND($A258&gt;=10000101,$A258&lt;=99991231),INT($A258/10000),""),IFERROR(VALUE(TRIM(LEFT($A258,FIND("/",$A258)-1))),"")))</f>
        <v/>
      </c>
      <c r="C258">
        <f>IF(OR($A258="",$B258=""),"",IF(ISNUMBER($A258),INT(MOD($A258,10000)/100),IFERROR(VALUE(TRIM(LEFT(MID($A258,FIND("/",$A258)+1,20),FIND("/",MID($A258,FIND("/",$A258)+1,20))-1))),"")))</f>
        <v/>
      </c>
      <c r="D258">
        <f>IF(OR($A258="",$B258=""),"",IF(ISNUMBER($A258),MOD($A258,100),IFERROR(VALUE(TRIM(MID(MID($A258,FIND("/",$A258)+1,20),FIND("/",MID($A258,FIND("/",$A258)+1,20))+1,20))),"")))</f>
        <v/>
      </c>
      <c r="E258">
        <f>IF($A258="","",IF(OR($B258="",$C258="",$D258="",$B258&lt;1300,$B258&gt;1500,$C258&lt;1,$C258&gt;12,$D258&lt;1,$D258&gt;31),"نامعتبر",RIGHT("0000"&amp;$B258,4)&amp;"/"&amp;RIGHT("00"&amp;$C258,2)&amp;"/"&amp;RIGHT("00"&amp;$D258,2)))</f>
        <v/>
      </c>
      <c r="F258">
        <f>IF(OR($E258="",$E258="نامعتبر"),"",LEFT($E258,4)&amp;"/"&amp;MID($E258,6,2))</f>
        <v/>
      </c>
      <c r="G258">
        <f>IF(OR($E258="",$E258="نامعتبر",Entry!$D258=""),"",IF(ISNUMBER(FIND(" – ",Entry!$D258)),LEFT(Entry!$D258,FIND(" – ",Entry!$D258)-1),Entry!$D258))</f>
        <v/>
      </c>
      <c r="H258">
        <f>IF(Entry!$C258="","",Entry!$C258)</f>
        <v/>
      </c>
      <c r="I258">
        <f>IF(Entry!$F258="",0,Entry!$F258)</f>
        <v/>
      </c>
      <c r="J258">
        <f>IF(Entry!$G258="",0,Entry!$G258)</f>
        <v/>
      </c>
      <c r="K258">
        <f>IF(Entry!$H258="",0,Entry!$H258)</f>
        <v/>
      </c>
      <c r="L258">
        <f>IF(Entry!$K258="",0,Entry!$K258)</f>
        <v/>
      </c>
      <c r="M258">
        <f>IF($G258="","",COUNTA(Entry!$M258,Entry!$R258,Entry!$W258,Entry!$AB258,Entry!$AG258,Entry!$AL258,Entry!$AQ258,Entry!$AV258,Entry!$BA258,Entry!$BF258,Entry!$BK258,Entry!$BP258,Entry!$BU258,Entry!$BZ258,Entry!$CE258))</f>
        <v/>
      </c>
    </row>
    <row r="259">
      <c r="A259">
        <f>IF(Entry!$B259="","",Entry!$B259)</f>
        <v/>
      </c>
      <c r="B259">
        <f>IF($A259="","",IF(ISNUMBER($A259),IF(AND($A259&gt;=10000101,$A259&lt;=99991231),INT($A259/10000),""),IFERROR(VALUE(TRIM(LEFT($A259,FIND("/",$A259)-1))),"")))</f>
        <v/>
      </c>
      <c r="C259">
        <f>IF(OR($A259="",$B259=""),"",IF(ISNUMBER($A259),INT(MOD($A259,10000)/100),IFERROR(VALUE(TRIM(LEFT(MID($A259,FIND("/",$A259)+1,20),FIND("/",MID($A259,FIND("/",$A259)+1,20))-1))),"")))</f>
        <v/>
      </c>
      <c r="D259">
        <f>IF(OR($A259="",$B259=""),"",IF(ISNUMBER($A259),MOD($A259,100),IFERROR(VALUE(TRIM(MID(MID($A259,FIND("/",$A259)+1,20),FIND("/",MID($A259,FIND("/",$A259)+1,20))+1,20))),"")))</f>
        <v/>
      </c>
      <c r="E259">
        <f>IF($A259="","",IF(OR($B259="",$C259="",$D259="",$B259&lt;1300,$B259&gt;1500,$C259&lt;1,$C259&gt;12,$D259&lt;1,$D259&gt;31),"نامعتبر",RIGHT("0000"&amp;$B259,4)&amp;"/"&amp;RIGHT("00"&amp;$C259,2)&amp;"/"&amp;RIGHT("00"&amp;$D259,2)))</f>
        <v/>
      </c>
      <c r="F259">
        <f>IF(OR($E259="",$E259="نامعتبر"),"",LEFT($E259,4)&amp;"/"&amp;MID($E259,6,2))</f>
        <v/>
      </c>
      <c r="G259">
        <f>IF(OR($E259="",$E259="نامعتبر",Entry!$D259=""),"",IF(ISNUMBER(FIND(" – ",Entry!$D259)),LEFT(Entry!$D259,FIND(" – ",Entry!$D259)-1),Entry!$D259))</f>
        <v/>
      </c>
      <c r="H259">
        <f>IF(Entry!$C259="","",Entry!$C259)</f>
        <v/>
      </c>
      <c r="I259">
        <f>IF(Entry!$F259="",0,Entry!$F259)</f>
        <v/>
      </c>
      <c r="J259">
        <f>IF(Entry!$G259="",0,Entry!$G259)</f>
        <v/>
      </c>
      <c r="K259">
        <f>IF(Entry!$H259="",0,Entry!$H259)</f>
        <v/>
      </c>
      <c r="L259">
        <f>IF(Entry!$K259="",0,Entry!$K259)</f>
        <v/>
      </c>
      <c r="M259">
        <f>IF($G259="","",COUNTA(Entry!$M259,Entry!$R259,Entry!$W259,Entry!$AB259,Entry!$AG259,Entry!$AL259,Entry!$AQ259,Entry!$AV259,Entry!$BA259,Entry!$BF259,Entry!$BK259,Entry!$BP259,Entry!$BU259,Entry!$BZ259,Entry!$CE259))</f>
        <v/>
      </c>
    </row>
    <row r="260">
      <c r="A260">
        <f>IF(Entry!$B260="","",Entry!$B260)</f>
        <v/>
      </c>
      <c r="B260">
        <f>IF($A260="","",IF(ISNUMBER($A260),IF(AND($A260&gt;=10000101,$A260&lt;=99991231),INT($A260/10000),""),IFERROR(VALUE(TRIM(LEFT($A260,FIND("/",$A260)-1))),"")))</f>
        <v/>
      </c>
      <c r="C260">
        <f>IF(OR($A260="",$B260=""),"",IF(ISNUMBER($A260),INT(MOD($A260,10000)/100),IFERROR(VALUE(TRIM(LEFT(MID($A260,FIND("/",$A260)+1,20),FIND("/",MID($A260,FIND("/",$A260)+1,20))-1))),"")))</f>
        <v/>
      </c>
      <c r="D260">
        <f>IF(OR($A260="",$B260=""),"",IF(ISNUMBER($A260),MOD($A260,100),IFERROR(VALUE(TRIM(MID(MID($A260,FIND("/",$A260)+1,20),FIND("/",MID($A260,FIND("/",$A260)+1,20))+1,20))),"")))</f>
        <v/>
      </c>
      <c r="E260">
        <f>IF($A260="","",IF(OR($B260="",$C260="",$D260="",$B260&lt;1300,$B260&gt;1500,$C260&lt;1,$C260&gt;12,$D260&lt;1,$D260&gt;31),"نامعتبر",RIGHT("0000"&amp;$B260,4)&amp;"/"&amp;RIGHT("00"&amp;$C260,2)&amp;"/"&amp;RIGHT("00"&amp;$D260,2)))</f>
        <v/>
      </c>
      <c r="F260">
        <f>IF(OR($E260="",$E260="نامعتبر"),"",LEFT($E260,4)&amp;"/"&amp;MID($E260,6,2))</f>
        <v/>
      </c>
      <c r="G260">
        <f>IF(OR($E260="",$E260="نامعتبر",Entry!$D260=""),"",IF(ISNUMBER(FIND(" – ",Entry!$D260)),LEFT(Entry!$D260,FIND(" – ",Entry!$D260)-1),Entry!$D260))</f>
        <v/>
      </c>
      <c r="H260">
        <f>IF(Entry!$C260="","",Entry!$C260)</f>
        <v/>
      </c>
      <c r="I260">
        <f>IF(Entry!$F260="",0,Entry!$F260)</f>
        <v/>
      </c>
      <c r="J260">
        <f>IF(Entry!$G260="",0,Entry!$G260)</f>
        <v/>
      </c>
      <c r="K260">
        <f>IF(Entry!$H260="",0,Entry!$H260)</f>
        <v/>
      </c>
      <c r="L260">
        <f>IF(Entry!$K260="",0,Entry!$K260)</f>
        <v/>
      </c>
      <c r="M260">
        <f>IF($G260="","",COUNTA(Entry!$M260,Entry!$R260,Entry!$W260,Entry!$AB260,Entry!$AG260,Entry!$AL260,Entry!$AQ260,Entry!$AV260,Entry!$BA260,Entry!$BF260,Entry!$BK260,Entry!$BP260,Entry!$BU260,Entry!$BZ260,Entry!$CE260))</f>
        <v/>
      </c>
    </row>
    <row r="261">
      <c r="A261">
        <f>IF(Entry!$B261="","",Entry!$B261)</f>
        <v/>
      </c>
      <c r="B261">
        <f>IF($A261="","",IF(ISNUMBER($A261),IF(AND($A261&gt;=10000101,$A261&lt;=99991231),INT($A261/10000),""),IFERROR(VALUE(TRIM(LEFT($A261,FIND("/",$A261)-1))),"")))</f>
        <v/>
      </c>
      <c r="C261">
        <f>IF(OR($A261="",$B261=""),"",IF(ISNUMBER($A261),INT(MOD($A261,10000)/100),IFERROR(VALUE(TRIM(LEFT(MID($A261,FIND("/",$A261)+1,20),FIND("/",MID($A261,FIND("/",$A261)+1,20))-1))),"")))</f>
        <v/>
      </c>
      <c r="D261">
        <f>IF(OR($A261="",$B261=""),"",IF(ISNUMBER($A261),MOD($A261,100),IFERROR(VALUE(TRIM(MID(MID($A261,FIND("/",$A261)+1,20),FIND("/",MID($A261,FIND("/",$A261)+1,20))+1,20))),"")))</f>
        <v/>
      </c>
      <c r="E261">
        <f>IF($A261="","",IF(OR($B261="",$C261="",$D261="",$B261&lt;1300,$B261&gt;1500,$C261&lt;1,$C261&gt;12,$D261&lt;1,$D261&gt;31),"نامعتبر",RIGHT("0000"&amp;$B261,4)&amp;"/"&amp;RIGHT("00"&amp;$C261,2)&amp;"/"&amp;RIGHT("00"&amp;$D261,2)))</f>
        <v/>
      </c>
      <c r="F261">
        <f>IF(OR($E261="",$E261="نامعتبر"),"",LEFT($E261,4)&amp;"/"&amp;MID($E261,6,2))</f>
        <v/>
      </c>
      <c r="G261">
        <f>IF(OR($E261="",$E261="نامعتبر",Entry!$D261=""),"",IF(ISNUMBER(FIND(" – ",Entry!$D261)),LEFT(Entry!$D261,FIND(" – ",Entry!$D261)-1),Entry!$D261))</f>
        <v/>
      </c>
      <c r="H261">
        <f>IF(Entry!$C261="","",Entry!$C261)</f>
        <v/>
      </c>
      <c r="I261">
        <f>IF(Entry!$F261="",0,Entry!$F261)</f>
        <v/>
      </c>
      <c r="J261">
        <f>IF(Entry!$G261="",0,Entry!$G261)</f>
        <v/>
      </c>
      <c r="K261">
        <f>IF(Entry!$H261="",0,Entry!$H261)</f>
        <v/>
      </c>
      <c r="L261">
        <f>IF(Entry!$K261="",0,Entry!$K261)</f>
        <v/>
      </c>
      <c r="M261">
        <f>IF($G261="","",COUNTA(Entry!$M261,Entry!$R261,Entry!$W261,Entry!$AB261,Entry!$AG261,Entry!$AL261,Entry!$AQ261,Entry!$AV261,Entry!$BA261,Entry!$BF261,Entry!$BK261,Entry!$BP261,Entry!$BU261,Entry!$BZ261,Entry!$CE261))</f>
        <v/>
      </c>
    </row>
    <row r="262">
      <c r="A262">
        <f>IF(Entry!$B262="","",Entry!$B262)</f>
        <v/>
      </c>
      <c r="B262">
        <f>IF($A262="","",IF(ISNUMBER($A262),IF(AND($A262&gt;=10000101,$A262&lt;=99991231),INT($A262/10000),""),IFERROR(VALUE(TRIM(LEFT($A262,FIND("/",$A262)-1))),"")))</f>
        <v/>
      </c>
      <c r="C262">
        <f>IF(OR($A262="",$B262=""),"",IF(ISNUMBER($A262),INT(MOD($A262,10000)/100),IFERROR(VALUE(TRIM(LEFT(MID($A262,FIND("/",$A262)+1,20),FIND("/",MID($A262,FIND("/",$A262)+1,20))-1))),"")))</f>
        <v/>
      </c>
      <c r="D262">
        <f>IF(OR($A262="",$B262=""),"",IF(ISNUMBER($A262),MOD($A262,100),IFERROR(VALUE(TRIM(MID(MID($A262,FIND("/",$A262)+1,20),FIND("/",MID($A262,FIND("/",$A262)+1,20))+1,20))),"")))</f>
        <v/>
      </c>
      <c r="E262">
        <f>IF($A262="","",IF(OR($B262="",$C262="",$D262="",$B262&lt;1300,$B262&gt;1500,$C262&lt;1,$C262&gt;12,$D262&lt;1,$D262&gt;31),"نامعتبر",RIGHT("0000"&amp;$B262,4)&amp;"/"&amp;RIGHT("00"&amp;$C262,2)&amp;"/"&amp;RIGHT("00"&amp;$D262,2)))</f>
        <v/>
      </c>
      <c r="F262">
        <f>IF(OR($E262="",$E262="نامعتبر"),"",LEFT($E262,4)&amp;"/"&amp;MID($E262,6,2))</f>
        <v/>
      </c>
      <c r="G262">
        <f>IF(OR($E262="",$E262="نامعتبر",Entry!$D262=""),"",IF(ISNUMBER(FIND(" – ",Entry!$D262)),LEFT(Entry!$D262,FIND(" – ",Entry!$D262)-1),Entry!$D262))</f>
        <v/>
      </c>
      <c r="H262">
        <f>IF(Entry!$C262="","",Entry!$C262)</f>
        <v/>
      </c>
      <c r="I262">
        <f>IF(Entry!$F262="",0,Entry!$F262)</f>
        <v/>
      </c>
      <c r="J262">
        <f>IF(Entry!$G262="",0,Entry!$G262)</f>
        <v/>
      </c>
      <c r="K262">
        <f>IF(Entry!$H262="",0,Entry!$H262)</f>
        <v/>
      </c>
      <c r="L262">
        <f>IF(Entry!$K262="",0,Entry!$K262)</f>
        <v/>
      </c>
      <c r="M262">
        <f>IF($G262="","",COUNTA(Entry!$M262,Entry!$R262,Entry!$W262,Entry!$AB262,Entry!$AG262,Entry!$AL262,Entry!$AQ262,Entry!$AV262,Entry!$BA262,Entry!$BF262,Entry!$BK262,Entry!$BP262,Entry!$BU262,Entry!$BZ262,Entry!$CE262))</f>
        <v/>
      </c>
    </row>
    <row r="263">
      <c r="A263">
        <f>IF(Entry!$B263="","",Entry!$B263)</f>
        <v/>
      </c>
      <c r="B263">
        <f>IF($A263="","",IF(ISNUMBER($A263),IF(AND($A263&gt;=10000101,$A263&lt;=99991231),INT($A263/10000),""),IFERROR(VALUE(TRIM(LEFT($A263,FIND("/",$A263)-1))),"")))</f>
        <v/>
      </c>
      <c r="C263">
        <f>IF(OR($A263="",$B263=""),"",IF(ISNUMBER($A263),INT(MOD($A263,10000)/100),IFERROR(VALUE(TRIM(LEFT(MID($A263,FIND("/",$A263)+1,20),FIND("/",MID($A263,FIND("/",$A263)+1,20))-1))),"")))</f>
        <v/>
      </c>
      <c r="D263">
        <f>IF(OR($A263="",$B263=""),"",IF(ISNUMBER($A263),MOD($A263,100),IFERROR(VALUE(TRIM(MID(MID($A263,FIND("/",$A263)+1,20),FIND("/",MID($A263,FIND("/",$A263)+1,20))+1,20))),"")))</f>
        <v/>
      </c>
      <c r="E263">
        <f>IF($A263="","",IF(OR($B263="",$C263="",$D263="",$B263&lt;1300,$B263&gt;1500,$C263&lt;1,$C263&gt;12,$D263&lt;1,$D263&gt;31),"نامعتبر",RIGHT("0000"&amp;$B263,4)&amp;"/"&amp;RIGHT("00"&amp;$C263,2)&amp;"/"&amp;RIGHT("00"&amp;$D263,2)))</f>
        <v/>
      </c>
      <c r="F263">
        <f>IF(OR($E263="",$E263="نامعتبر"),"",LEFT($E263,4)&amp;"/"&amp;MID($E263,6,2))</f>
        <v/>
      </c>
      <c r="G263">
        <f>IF(OR($E263="",$E263="نامعتبر",Entry!$D263=""),"",IF(ISNUMBER(FIND(" – ",Entry!$D263)),LEFT(Entry!$D263,FIND(" – ",Entry!$D263)-1),Entry!$D263))</f>
        <v/>
      </c>
      <c r="H263">
        <f>IF(Entry!$C263="","",Entry!$C263)</f>
        <v/>
      </c>
      <c r="I263">
        <f>IF(Entry!$F263="",0,Entry!$F263)</f>
        <v/>
      </c>
      <c r="J263">
        <f>IF(Entry!$G263="",0,Entry!$G263)</f>
        <v/>
      </c>
      <c r="K263">
        <f>IF(Entry!$H263="",0,Entry!$H263)</f>
        <v/>
      </c>
      <c r="L263">
        <f>IF(Entry!$K263="",0,Entry!$K263)</f>
        <v/>
      </c>
      <c r="M263">
        <f>IF($G263="","",COUNTA(Entry!$M263,Entry!$R263,Entry!$W263,Entry!$AB263,Entry!$AG263,Entry!$AL263,Entry!$AQ263,Entry!$AV263,Entry!$BA263,Entry!$BF263,Entry!$BK263,Entry!$BP263,Entry!$BU263,Entry!$BZ263,Entry!$CE263))</f>
        <v/>
      </c>
    </row>
    <row r="264">
      <c r="A264">
        <f>IF(Entry!$B264="","",Entry!$B264)</f>
        <v/>
      </c>
      <c r="B264">
        <f>IF($A264="","",IF(ISNUMBER($A264),IF(AND($A264&gt;=10000101,$A264&lt;=99991231),INT($A264/10000),""),IFERROR(VALUE(TRIM(LEFT($A264,FIND("/",$A264)-1))),"")))</f>
        <v/>
      </c>
      <c r="C264">
        <f>IF(OR($A264="",$B264=""),"",IF(ISNUMBER($A264),INT(MOD($A264,10000)/100),IFERROR(VALUE(TRIM(LEFT(MID($A264,FIND("/",$A264)+1,20),FIND("/",MID($A264,FIND("/",$A264)+1,20))-1))),"")))</f>
        <v/>
      </c>
      <c r="D264">
        <f>IF(OR($A264="",$B264=""),"",IF(ISNUMBER($A264),MOD($A264,100),IFERROR(VALUE(TRIM(MID(MID($A264,FIND("/",$A264)+1,20),FIND("/",MID($A264,FIND("/",$A264)+1,20))+1,20))),"")))</f>
        <v/>
      </c>
      <c r="E264">
        <f>IF($A264="","",IF(OR($B264="",$C264="",$D264="",$B264&lt;1300,$B264&gt;1500,$C264&lt;1,$C264&gt;12,$D264&lt;1,$D264&gt;31),"نامعتبر",RIGHT("0000"&amp;$B264,4)&amp;"/"&amp;RIGHT("00"&amp;$C264,2)&amp;"/"&amp;RIGHT("00"&amp;$D264,2)))</f>
        <v/>
      </c>
      <c r="F264">
        <f>IF(OR($E264="",$E264="نامعتبر"),"",LEFT($E264,4)&amp;"/"&amp;MID($E264,6,2))</f>
        <v/>
      </c>
      <c r="G264">
        <f>IF(OR($E264="",$E264="نامعتبر",Entry!$D264=""),"",IF(ISNUMBER(FIND(" – ",Entry!$D264)),LEFT(Entry!$D264,FIND(" – ",Entry!$D264)-1),Entry!$D264))</f>
        <v/>
      </c>
      <c r="H264">
        <f>IF(Entry!$C264="","",Entry!$C264)</f>
        <v/>
      </c>
      <c r="I264">
        <f>IF(Entry!$F264="",0,Entry!$F264)</f>
        <v/>
      </c>
      <c r="J264">
        <f>IF(Entry!$G264="",0,Entry!$G264)</f>
        <v/>
      </c>
      <c r="K264">
        <f>IF(Entry!$H264="",0,Entry!$H264)</f>
        <v/>
      </c>
      <c r="L264">
        <f>IF(Entry!$K264="",0,Entry!$K264)</f>
        <v/>
      </c>
      <c r="M264">
        <f>IF($G264="","",COUNTA(Entry!$M264,Entry!$R264,Entry!$W264,Entry!$AB264,Entry!$AG264,Entry!$AL264,Entry!$AQ264,Entry!$AV264,Entry!$BA264,Entry!$BF264,Entry!$BK264,Entry!$BP264,Entry!$BU264,Entry!$BZ264,Entry!$CE264))</f>
        <v/>
      </c>
    </row>
    <row r="265">
      <c r="A265">
        <f>IF(Entry!$B265="","",Entry!$B265)</f>
        <v/>
      </c>
      <c r="B265">
        <f>IF($A265="","",IF(ISNUMBER($A265),IF(AND($A265&gt;=10000101,$A265&lt;=99991231),INT($A265/10000),""),IFERROR(VALUE(TRIM(LEFT($A265,FIND("/",$A265)-1))),"")))</f>
        <v/>
      </c>
      <c r="C265">
        <f>IF(OR($A265="",$B265=""),"",IF(ISNUMBER($A265),INT(MOD($A265,10000)/100),IFERROR(VALUE(TRIM(LEFT(MID($A265,FIND("/",$A265)+1,20),FIND("/",MID($A265,FIND("/",$A265)+1,20))-1))),"")))</f>
        <v/>
      </c>
      <c r="D265">
        <f>IF(OR($A265="",$B265=""),"",IF(ISNUMBER($A265),MOD($A265,100),IFERROR(VALUE(TRIM(MID(MID($A265,FIND("/",$A265)+1,20),FIND("/",MID($A265,FIND("/",$A265)+1,20))+1,20))),"")))</f>
        <v/>
      </c>
      <c r="E265">
        <f>IF($A265="","",IF(OR($B265="",$C265="",$D265="",$B265&lt;1300,$B265&gt;1500,$C265&lt;1,$C265&gt;12,$D265&lt;1,$D265&gt;31),"نامعتبر",RIGHT("0000"&amp;$B265,4)&amp;"/"&amp;RIGHT("00"&amp;$C265,2)&amp;"/"&amp;RIGHT("00"&amp;$D265,2)))</f>
        <v/>
      </c>
      <c r="F265">
        <f>IF(OR($E265="",$E265="نامعتبر"),"",LEFT($E265,4)&amp;"/"&amp;MID($E265,6,2))</f>
        <v/>
      </c>
      <c r="G265">
        <f>IF(OR($E265="",$E265="نامعتبر",Entry!$D265=""),"",IF(ISNUMBER(FIND(" – ",Entry!$D265)),LEFT(Entry!$D265,FIND(" – ",Entry!$D265)-1),Entry!$D265))</f>
        <v/>
      </c>
      <c r="H265">
        <f>IF(Entry!$C265="","",Entry!$C265)</f>
        <v/>
      </c>
      <c r="I265">
        <f>IF(Entry!$F265="",0,Entry!$F265)</f>
        <v/>
      </c>
      <c r="J265">
        <f>IF(Entry!$G265="",0,Entry!$G265)</f>
        <v/>
      </c>
      <c r="K265">
        <f>IF(Entry!$H265="",0,Entry!$H265)</f>
        <v/>
      </c>
      <c r="L265">
        <f>IF(Entry!$K265="",0,Entry!$K265)</f>
        <v/>
      </c>
      <c r="M265">
        <f>IF($G265="","",COUNTA(Entry!$M265,Entry!$R265,Entry!$W265,Entry!$AB265,Entry!$AG265,Entry!$AL265,Entry!$AQ265,Entry!$AV265,Entry!$BA265,Entry!$BF265,Entry!$BK265,Entry!$BP265,Entry!$BU265,Entry!$BZ265,Entry!$CE265))</f>
        <v/>
      </c>
    </row>
    <row r="266">
      <c r="A266">
        <f>IF(Entry!$B266="","",Entry!$B266)</f>
        <v/>
      </c>
      <c r="B266">
        <f>IF($A266="","",IF(ISNUMBER($A266),IF(AND($A266&gt;=10000101,$A266&lt;=99991231),INT($A266/10000),""),IFERROR(VALUE(TRIM(LEFT($A266,FIND("/",$A266)-1))),"")))</f>
        <v/>
      </c>
      <c r="C266">
        <f>IF(OR($A266="",$B266=""),"",IF(ISNUMBER($A266),INT(MOD($A266,10000)/100),IFERROR(VALUE(TRIM(LEFT(MID($A266,FIND("/",$A266)+1,20),FIND("/",MID($A266,FIND("/",$A266)+1,20))-1))),"")))</f>
        <v/>
      </c>
      <c r="D266">
        <f>IF(OR($A266="",$B266=""),"",IF(ISNUMBER($A266),MOD($A266,100),IFERROR(VALUE(TRIM(MID(MID($A266,FIND("/",$A266)+1,20),FIND("/",MID($A266,FIND("/",$A266)+1,20))+1,20))),"")))</f>
        <v/>
      </c>
      <c r="E266">
        <f>IF($A266="","",IF(OR($B266="",$C266="",$D266="",$B266&lt;1300,$B266&gt;1500,$C266&lt;1,$C266&gt;12,$D266&lt;1,$D266&gt;31),"نامعتبر",RIGHT("0000"&amp;$B266,4)&amp;"/"&amp;RIGHT("00"&amp;$C266,2)&amp;"/"&amp;RIGHT("00"&amp;$D266,2)))</f>
        <v/>
      </c>
      <c r="F266">
        <f>IF(OR($E266="",$E266="نامعتبر"),"",LEFT($E266,4)&amp;"/"&amp;MID($E266,6,2))</f>
        <v/>
      </c>
      <c r="G266">
        <f>IF(OR($E266="",$E266="نامعتبر",Entry!$D266=""),"",IF(ISNUMBER(FIND(" – ",Entry!$D266)),LEFT(Entry!$D266,FIND(" – ",Entry!$D266)-1),Entry!$D266))</f>
        <v/>
      </c>
      <c r="H266">
        <f>IF(Entry!$C266="","",Entry!$C266)</f>
        <v/>
      </c>
      <c r="I266">
        <f>IF(Entry!$F266="",0,Entry!$F266)</f>
        <v/>
      </c>
      <c r="J266">
        <f>IF(Entry!$G266="",0,Entry!$G266)</f>
        <v/>
      </c>
      <c r="K266">
        <f>IF(Entry!$H266="",0,Entry!$H266)</f>
        <v/>
      </c>
      <c r="L266">
        <f>IF(Entry!$K266="",0,Entry!$K266)</f>
        <v/>
      </c>
      <c r="M266">
        <f>IF($G266="","",COUNTA(Entry!$M266,Entry!$R266,Entry!$W266,Entry!$AB266,Entry!$AG266,Entry!$AL266,Entry!$AQ266,Entry!$AV266,Entry!$BA266,Entry!$BF266,Entry!$BK266,Entry!$BP266,Entry!$BU266,Entry!$BZ266,Entry!$CE266))</f>
        <v/>
      </c>
    </row>
    <row r="267">
      <c r="A267">
        <f>IF(Entry!$B267="","",Entry!$B267)</f>
        <v/>
      </c>
      <c r="B267">
        <f>IF($A267="","",IF(ISNUMBER($A267),IF(AND($A267&gt;=10000101,$A267&lt;=99991231),INT($A267/10000),""),IFERROR(VALUE(TRIM(LEFT($A267,FIND("/",$A267)-1))),"")))</f>
        <v/>
      </c>
      <c r="C267">
        <f>IF(OR($A267="",$B267=""),"",IF(ISNUMBER($A267),INT(MOD($A267,10000)/100),IFERROR(VALUE(TRIM(LEFT(MID($A267,FIND("/",$A267)+1,20),FIND("/",MID($A267,FIND("/",$A267)+1,20))-1))),"")))</f>
        <v/>
      </c>
      <c r="D267">
        <f>IF(OR($A267="",$B267=""),"",IF(ISNUMBER($A267),MOD($A267,100),IFERROR(VALUE(TRIM(MID(MID($A267,FIND("/",$A267)+1,20),FIND("/",MID($A267,FIND("/",$A267)+1,20))+1,20))),"")))</f>
        <v/>
      </c>
      <c r="E267">
        <f>IF($A267="","",IF(OR($B267="",$C267="",$D267="",$B267&lt;1300,$B267&gt;1500,$C267&lt;1,$C267&gt;12,$D267&lt;1,$D267&gt;31),"نامعتبر",RIGHT("0000"&amp;$B267,4)&amp;"/"&amp;RIGHT("00"&amp;$C267,2)&amp;"/"&amp;RIGHT("00"&amp;$D267,2)))</f>
        <v/>
      </c>
      <c r="F267">
        <f>IF(OR($E267="",$E267="نامعتبر"),"",LEFT($E267,4)&amp;"/"&amp;MID($E267,6,2))</f>
        <v/>
      </c>
      <c r="G267">
        <f>IF(OR($E267="",$E267="نامعتبر",Entry!$D267=""),"",IF(ISNUMBER(FIND(" – ",Entry!$D267)),LEFT(Entry!$D267,FIND(" – ",Entry!$D267)-1),Entry!$D267))</f>
        <v/>
      </c>
      <c r="H267">
        <f>IF(Entry!$C267="","",Entry!$C267)</f>
        <v/>
      </c>
      <c r="I267">
        <f>IF(Entry!$F267="",0,Entry!$F267)</f>
        <v/>
      </c>
      <c r="J267">
        <f>IF(Entry!$G267="",0,Entry!$G267)</f>
        <v/>
      </c>
      <c r="K267">
        <f>IF(Entry!$H267="",0,Entry!$H267)</f>
        <v/>
      </c>
      <c r="L267">
        <f>IF(Entry!$K267="",0,Entry!$K267)</f>
        <v/>
      </c>
      <c r="M267">
        <f>IF($G267="","",COUNTA(Entry!$M267,Entry!$R267,Entry!$W267,Entry!$AB267,Entry!$AG267,Entry!$AL267,Entry!$AQ267,Entry!$AV267,Entry!$BA267,Entry!$BF267,Entry!$BK267,Entry!$BP267,Entry!$BU267,Entry!$BZ267,Entry!$CE267))</f>
        <v/>
      </c>
    </row>
    <row r="268">
      <c r="A268">
        <f>IF(Entry!$B268="","",Entry!$B268)</f>
        <v/>
      </c>
      <c r="B268">
        <f>IF($A268="","",IF(ISNUMBER($A268),IF(AND($A268&gt;=10000101,$A268&lt;=99991231),INT($A268/10000),""),IFERROR(VALUE(TRIM(LEFT($A268,FIND("/",$A268)-1))),"")))</f>
        <v/>
      </c>
      <c r="C268">
        <f>IF(OR($A268="",$B268=""),"",IF(ISNUMBER($A268),INT(MOD($A268,10000)/100),IFERROR(VALUE(TRIM(LEFT(MID($A268,FIND("/",$A268)+1,20),FIND("/",MID($A268,FIND("/",$A268)+1,20))-1))),"")))</f>
        <v/>
      </c>
      <c r="D268">
        <f>IF(OR($A268="",$B268=""),"",IF(ISNUMBER($A268),MOD($A268,100),IFERROR(VALUE(TRIM(MID(MID($A268,FIND("/",$A268)+1,20),FIND("/",MID($A268,FIND("/",$A268)+1,20))+1,20))),"")))</f>
        <v/>
      </c>
      <c r="E268">
        <f>IF($A268="","",IF(OR($B268="",$C268="",$D268="",$B268&lt;1300,$B268&gt;1500,$C268&lt;1,$C268&gt;12,$D268&lt;1,$D268&gt;31),"نامعتبر",RIGHT("0000"&amp;$B268,4)&amp;"/"&amp;RIGHT("00"&amp;$C268,2)&amp;"/"&amp;RIGHT("00"&amp;$D268,2)))</f>
        <v/>
      </c>
      <c r="F268">
        <f>IF(OR($E268="",$E268="نامعتبر"),"",LEFT($E268,4)&amp;"/"&amp;MID($E268,6,2))</f>
        <v/>
      </c>
      <c r="G268">
        <f>IF(OR($E268="",$E268="نامعتبر",Entry!$D268=""),"",IF(ISNUMBER(FIND(" – ",Entry!$D268)),LEFT(Entry!$D268,FIND(" – ",Entry!$D268)-1),Entry!$D268))</f>
        <v/>
      </c>
      <c r="H268">
        <f>IF(Entry!$C268="","",Entry!$C268)</f>
        <v/>
      </c>
      <c r="I268">
        <f>IF(Entry!$F268="",0,Entry!$F268)</f>
        <v/>
      </c>
      <c r="J268">
        <f>IF(Entry!$G268="",0,Entry!$G268)</f>
        <v/>
      </c>
      <c r="K268">
        <f>IF(Entry!$H268="",0,Entry!$H268)</f>
        <v/>
      </c>
      <c r="L268">
        <f>IF(Entry!$K268="",0,Entry!$K268)</f>
        <v/>
      </c>
      <c r="M268">
        <f>IF($G268="","",COUNTA(Entry!$M268,Entry!$R268,Entry!$W268,Entry!$AB268,Entry!$AG268,Entry!$AL268,Entry!$AQ268,Entry!$AV268,Entry!$BA268,Entry!$BF268,Entry!$BK268,Entry!$BP268,Entry!$BU268,Entry!$BZ268,Entry!$CE268))</f>
        <v/>
      </c>
    </row>
    <row r="269">
      <c r="A269">
        <f>IF(Entry!$B269="","",Entry!$B269)</f>
        <v/>
      </c>
      <c r="B269">
        <f>IF($A269="","",IF(ISNUMBER($A269),IF(AND($A269&gt;=10000101,$A269&lt;=99991231),INT($A269/10000),""),IFERROR(VALUE(TRIM(LEFT($A269,FIND("/",$A269)-1))),"")))</f>
        <v/>
      </c>
      <c r="C269">
        <f>IF(OR($A269="",$B269=""),"",IF(ISNUMBER($A269),INT(MOD($A269,10000)/100),IFERROR(VALUE(TRIM(LEFT(MID($A269,FIND("/",$A269)+1,20),FIND("/",MID($A269,FIND("/",$A269)+1,20))-1))),"")))</f>
        <v/>
      </c>
      <c r="D269">
        <f>IF(OR($A269="",$B269=""),"",IF(ISNUMBER($A269),MOD($A269,100),IFERROR(VALUE(TRIM(MID(MID($A269,FIND("/",$A269)+1,20),FIND("/",MID($A269,FIND("/",$A269)+1,20))+1,20))),"")))</f>
        <v/>
      </c>
      <c r="E269">
        <f>IF($A269="","",IF(OR($B269="",$C269="",$D269="",$B269&lt;1300,$B269&gt;1500,$C269&lt;1,$C269&gt;12,$D269&lt;1,$D269&gt;31),"نامعتبر",RIGHT("0000"&amp;$B269,4)&amp;"/"&amp;RIGHT("00"&amp;$C269,2)&amp;"/"&amp;RIGHT("00"&amp;$D269,2)))</f>
        <v/>
      </c>
      <c r="F269">
        <f>IF(OR($E269="",$E269="نامعتبر"),"",LEFT($E269,4)&amp;"/"&amp;MID($E269,6,2))</f>
        <v/>
      </c>
      <c r="G269">
        <f>IF(OR($E269="",$E269="نامعتبر",Entry!$D269=""),"",IF(ISNUMBER(FIND(" – ",Entry!$D269)),LEFT(Entry!$D269,FIND(" – ",Entry!$D269)-1),Entry!$D269))</f>
        <v/>
      </c>
      <c r="H269">
        <f>IF(Entry!$C269="","",Entry!$C269)</f>
        <v/>
      </c>
      <c r="I269">
        <f>IF(Entry!$F269="",0,Entry!$F269)</f>
        <v/>
      </c>
      <c r="J269">
        <f>IF(Entry!$G269="",0,Entry!$G269)</f>
        <v/>
      </c>
      <c r="K269">
        <f>IF(Entry!$H269="",0,Entry!$H269)</f>
        <v/>
      </c>
      <c r="L269">
        <f>IF(Entry!$K269="",0,Entry!$K269)</f>
        <v/>
      </c>
      <c r="M269">
        <f>IF($G269="","",COUNTA(Entry!$M269,Entry!$R269,Entry!$W269,Entry!$AB269,Entry!$AG269,Entry!$AL269,Entry!$AQ269,Entry!$AV269,Entry!$BA269,Entry!$BF269,Entry!$BK269,Entry!$BP269,Entry!$BU269,Entry!$BZ269,Entry!$CE269))</f>
        <v/>
      </c>
    </row>
    <row r="270">
      <c r="A270">
        <f>IF(Entry!$B270="","",Entry!$B270)</f>
        <v/>
      </c>
      <c r="B270">
        <f>IF($A270="","",IF(ISNUMBER($A270),IF(AND($A270&gt;=10000101,$A270&lt;=99991231),INT($A270/10000),""),IFERROR(VALUE(TRIM(LEFT($A270,FIND("/",$A270)-1))),"")))</f>
        <v/>
      </c>
      <c r="C270">
        <f>IF(OR($A270="",$B270=""),"",IF(ISNUMBER($A270),INT(MOD($A270,10000)/100),IFERROR(VALUE(TRIM(LEFT(MID($A270,FIND("/",$A270)+1,20),FIND("/",MID($A270,FIND("/",$A270)+1,20))-1))),"")))</f>
        <v/>
      </c>
      <c r="D270">
        <f>IF(OR($A270="",$B270=""),"",IF(ISNUMBER($A270),MOD($A270,100),IFERROR(VALUE(TRIM(MID(MID($A270,FIND("/",$A270)+1,20),FIND("/",MID($A270,FIND("/",$A270)+1,20))+1,20))),"")))</f>
        <v/>
      </c>
      <c r="E270">
        <f>IF($A270="","",IF(OR($B270="",$C270="",$D270="",$B270&lt;1300,$B270&gt;1500,$C270&lt;1,$C270&gt;12,$D270&lt;1,$D270&gt;31),"نامعتبر",RIGHT("0000"&amp;$B270,4)&amp;"/"&amp;RIGHT("00"&amp;$C270,2)&amp;"/"&amp;RIGHT("00"&amp;$D270,2)))</f>
        <v/>
      </c>
      <c r="F270">
        <f>IF(OR($E270="",$E270="نامعتبر"),"",LEFT($E270,4)&amp;"/"&amp;MID($E270,6,2))</f>
        <v/>
      </c>
      <c r="G270">
        <f>IF(OR($E270="",$E270="نامعتبر",Entry!$D270=""),"",IF(ISNUMBER(FIND(" – ",Entry!$D270)),LEFT(Entry!$D270,FIND(" – ",Entry!$D270)-1),Entry!$D270))</f>
        <v/>
      </c>
      <c r="H270">
        <f>IF(Entry!$C270="","",Entry!$C270)</f>
        <v/>
      </c>
      <c r="I270">
        <f>IF(Entry!$F270="",0,Entry!$F270)</f>
        <v/>
      </c>
      <c r="J270">
        <f>IF(Entry!$G270="",0,Entry!$G270)</f>
        <v/>
      </c>
      <c r="K270">
        <f>IF(Entry!$H270="",0,Entry!$H270)</f>
        <v/>
      </c>
      <c r="L270">
        <f>IF(Entry!$K270="",0,Entry!$K270)</f>
        <v/>
      </c>
      <c r="M270">
        <f>IF($G270="","",COUNTA(Entry!$M270,Entry!$R270,Entry!$W270,Entry!$AB270,Entry!$AG270,Entry!$AL270,Entry!$AQ270,Entry!$AV270,Entry!$BA270,Entry!$BF270,Entry!$BK270,Entry!$BP270,Entry!$BU270,Entry!$BZ270,Entry!$CE270))</f>
        <v/>
      </c>
    </row>
    <row r="271">
      <c r="A271">
        <f>IF(Entry!$B271="","",Entry!$B271)</f>
        <v/>
      </c>
      <c r="B271">
        <f>IF($A271="","",IF(ISNUMBER($A271),IF(AND($A271&gt;=10000101,$A271&lt;=99991231),INT($A271/10000),""),IFERROR(VALUE(TRIM(LEFT($A271,FIND("/",$A271)-1))),"")))</f>
        <v/>
      </c>
      <c r="C271">
        <f>IF(OR($A271="",$B271=""),"",IF(ISNUMBER($A271),INT(MOD($A271,10000)/100),IFERROR(VALUE(TRIM(LEFT(MID($A271,FIND("/",$A271)+1,20),FIND("/",MID($A271,FIND("/",$A271)+1,20))-1))),"")))</f>
        <v/>
      </c>
      <c r="D271">
        <f>IF(OR($A271="",$B271=""),"",IF(ISNUMBER($A271),MOD($A271,100),IFERROR(VALUE(TRIM(MID(MID($A271,FIND("/",$A271)+1,20),FIND("/",MID($A271,FIND("/",$A271)+1,20))+1,20))),"")))</f>
        <v/>
      </c>
      <c r="E271">
        <f>IF($A271="","",IF(OR($B271="",$C271="",$D271="",$B271&lt;1300,$B271&gt;1500,$C271&lt;1,$C271&gt;12,$D271&lt;1,$D271&gt;31),"نامعتبر",RIGHT("0000"&amp;$B271,4)&amp;"/"&amp;RIGHT("00"&amp;$C271,2)&amp;"/"&amp;RIGHT("00"&amp;$D271,2)))</f>
        <v/>
      </c>
      <c r="F271">
        <f>IF(OR($E271="",$E271="نامعتبر"),"",LEFT($E271,4)&amp;"/"&amp;MID($E271,6,2))</f>
        <v/>
      </c>
      <c r="G271">
        <f>IF(OR($E271="",$E271="نامعتبر",Entry!$D271=""),"",IF(ISNUMBER(FIND(" – ",Entry!$D271)),LEFT(Entry!$D271,FIND(" – ",Entry!$D271)-1),Entry!$D271))</f>
        <v/>
      </c>
      <c r="H271">
        <f>IF(Entry!$C271="","",Entry!$C271)</f>
        <v/>
      </c>
      <c r="I271">
        <f>IF(Entry!$F271="",0,Entry!$F271)</f>
        <v/>
      </c>
      <c r="J271">
        <f>IF(Entry!$G271="",0,Entry!$G271)</f>
        <v/>
      </c>
      <c r="K271">
        <f>IF(Entry!$H271="",0,Entry!$H271)</f>
        <v/>
      </c>
      <c r="L271">
        <f>IF(Entry!$K271="",0,Entry!$K271)</f>
        <v/>
      </c>
      <c r="M271">
        <f>IF($G271="","",COUNTA(Entry!$M271,Entry!$R271,Entry!$W271,Entry!$AB271,Entry!$AG271,Entry!$AL271,Entry!$AQ271,Entry!$AV271,Entry!$BA271,Entry!$BF271,Entry!$BK271,Entry!$BP271,Entry!$BU271,Entry!$BZ271,Entry!$CE271))</f>
        <v/>
      </c>
    </row>
    <row r="272">
      <c r="A272">
        <f>IF(Entry!$B272="","",Entry!$B272)</f>
        <v/>
      </c>
      <c r="B272">
        <f>IF($A272="","",IF(ISNUMBER($A272),IF(AND($A272&gt;=10000101,$A272&lt;=99991231),INT($A272/10000),""),IFERROR(VALUE(TRIM(LEFT($A272,FIND("/",$A272)-1))),"")))</f>
        <v/>
      </c>
      <c r="C272">
        <f>IF(OR($A272="",$B272=""),"",IF(ISNUMBER($A272),INT(MOD($A272,10000)/100),IFERROR(VALUE(TRIM(LEFT(MID($A272,FIND("/",$A272)+1,20),FIND("/",MID($A272,FIND("/",$A272)+1,20))-1))),"")))</f>
        <v/>
      </c>
      <c r="D272">
        <f>IF(OR($A272="",$B272=""),"",IF(ISNUMBER($A272),MOD($A272,100),IFERROR(VALUE(TRIM(MID(MID($A272,FIND("/",$A272)+1,20),FIND("/",MID($A272,FIND("/",$A272)+1,20))+1,20))),"")))</f>
        <v/>
      </c>
      <c r="E272">
        <f>IF($A272="","",IF(OR($B272="",$C272="",$D272="",$B272&lt;1300,$B272&gt;1500,$C272&lt;1,$C272&gt;12,$D272&lt;1,$D272&gt;31),"نامعتبر",RIGHT("0000"&amp;$B272,4)&amp;"/"&amp;RIGHT("00"&amp;$C272,2)&amp;"/"&amp;RIGHT("00"&amp;$D272,2)))</f>
        <v/>
      </c>
      <c r="F272">
        <f>IF(OR($E272="",$E272="نامعتبر"),"",LEFT($E272,4)&amp;"/"&amp;MID($E272,6,2))</f>
        <v/>
      </c>
      <c r="G272">
        <f>IF(OR($E272="",$E272="نامعتبر",Entry!$D272=""),"",IF(ISNUMBER(FIND(" – ",Entry!$D272)),LEFT(Entry!$D272,FIND(" – ",Entry!$D272)-1),Entry!$D272))</f>
        <v/>
      </c>
      <c r="H272">
        <f>IF(Entry!$C272="","",Entry!$C272)</f>
        <v/>
      </c>
      <c r="I272">
        <f>IF(Entry!$F272="",0,Entry!$F272)</f>
        <v/>
      </c>
      <c r="J272">
        <f>IF(Entry!$G272="",0,Entry!$G272)</f>
        <v/>
      </c>
      <c r="K272">
        <f>IF(Entry!$H272="",0,Entry!$H272)</f>
        <v/>
      </c>
      <c r="L272">
        <f>IF(Entry!$K272="",0,Entry!$K272)</f>
        <v/>
      </c>
      <c r="M272">
        <f>IF($G272="","",COUNTA(Entry!$M272,Entry!$R272,Entry!$W272,Entry!$AB272,Entry!$AG272,Entry!$AL272,Entry!$AQ272,Entry!$AV272,Entry!$BA272,Entry!$BF272,Entry!$BK272,Entry!$BP272,Entry!$BU272,Entry!$BZ272,Entry!$CE272))</f>
        <v/>
      </c>
    </row>
    <row r="273">
      <c r="A273">
        <f>IF(Entry!$B273="","",Entry!$B273)</f>
        <v/>
      </c>
      <c r="B273">
        <f>IF($A273="","",IF(ISNUMBER($A273),IF(AND($A273&gt;=10000101,$A273&lt;=99991231),INT($A273/10000),""),IFERROR(VALUE(TRIM(LEFT($A273,FIND("/",$A273)-1))),"")))</f>
        <v/>
      </c>
      <c r="C273">
        <f>IF(OR($A273="",$B273=""),"",IF(ISNUMBER($A273),INT(MOD($A273,10000)/100),IFERROR(VALUE(TRIM(LEFT(MID($A273,FIND("/",$A273)+1,20),FIND("/",MID($A273,FIND("/",$A273)+1,20))-1))),"")))</f>
        <v/>
      </c>
      <c r="D273">
        <f>IF(OR($A273="",$B273=""),"",IF(ISNUMBER($A273),MOD($A273,100),IFERROR(VALUE(TRIM(MID(MID($A273,FIND("/",$A273)+1,20),FIND("/",MID($A273,FIND("/",$A273)+1,20))+1,20))),"")))</f>
        <v/>
      </c>
      <c r="E273">
        <f>IF($A273="","",IF(OR($B273="",$C273="",$D273="",$B273&lt;1300,$B273&gt;1500,$C273&lt;1,$C273&gt;12,$D273&lt;1,$D273&gt;31),"نامعتبر",RIGHT("0000"&amp;$B273,4)&amp;"/"&amp;RIGHT("00"&amp;$C273,2)&amp;"/"&amp;RIGHT("00"&amp;$D273,2)))</f>
        <v/>
      </c>
      <c r="F273">
        <f>IF(OR($E273="",$E273="نامعتبر"),"",LEFT($E273,4)&amp;"/"&amp;MID($E273,6,2))</f>
        <v/>
      </c>
      <c r="G273">
        <f>IF(OR($E273="",$E273="نامعتبر",Entry!$D273=""),"",IF(ISNUMBER(FIND(" – ",Entry!$D273)),LEFT(Entry!$D273,FIND(" – ",Entry!$D273)-1),Entry!$D273))</f>
        <v/>
      </c>
      <c r="H273">
        <f>IF(Entry!$C273="","",Entry!$C273)</f>
        <v/>
      </c>
      <c r="I273">
        <f>IF(Entry!$F273="",0,Entry!$F273)</f>
        <v/>
      </c>
      <c r="J273">
        <f>IF(Entry!$G273="",0,Entry!$G273)</f>
        <v/>
      </c>
      <c r="K273">
        <f>IF(Entry!$H273="",0,Entry!$H273)</f>
        <v/>
      </c>
      <c r="L273">
        <f>IF(Entry!$K273="",0,Entry!$K273)</f>
        <v/>
      </c>
      <c r="M273">
        <f>IF($G273="","",COUNTA(Entry!$M273,Entry!$R273,Entry!$W273,Entry!$AB273,Entry!$AG273,Entry!$AL273,Entry!$AQ273,Entry!$AV273,Entry!$BA273,Entry!$BF273,Entry!$BK273,Entry!$BP273,Entry!$BU273,Entry!$BZ273,Entry!$CE273))</f>
        <v/>
      </c>
    </row>
    <row r="274">
      <c r="A274">
        <f>IF(Entry!$B274="","",Entry!$B274)</f>
        <v/>
      </c>
      <c r="B274">
        <f>IF($A274="","",IF(ISNUMBER($A274),IF(AND($A274&gt;=10000101,$A274&lt;=99991231),INT($A274/10000),""),IFERROR(VALUE(TRIM(LEFT($A274,FIND("/",$A274)-1))),"")))</f>
        <v/>
      </c>
      <c r="C274">
        <f>IF(OR($A274="",$B274=""),"",IF(ISNUMBER($A274),INT(MOD($A274,10000)/100),IFERROR(VALUE(TRIM(LEFT(MID($A274,FIND("/",$A274)+1,20),FIND("/",MID($A274,FIND("/",$A274)+1,20))-1))),"")))</f>
        <v/>
      </c>
      <c r="D274">
        <f>IF(OR($A274="",$B274=""),"",IF(ISNUMBER($A274),MOD($A274,100),IFERROR(VALUE(TRIM(MID(MID($A274,FIND("/",$A274)+1,20),FIND("/",MID($A274,FIND("/",$A274)+1,20))+1,20))),"")))</f>
        <v/>
      </c>
      <c r="E274">
        <f>IF($A274="","",IF(OR($B274="",$C274="",$D274="",$B274&lt;1300,$B274&gt;1500,$C274&lt;1,$C274&gt;12,$D274&lt;1,$D274&gt;31),"نامعتبر",RIGHT("0000"&amp;$B274,4)&amp;"/"&amp;RIGHT("00"&amp;$C274,2)&amp;"/"&amp;RIGHT("00"&amp;$D274,2)))</f>
        <v/>
      </c>
      <c r="F274">
        <f>IF(OR($E274="",$E274="نامعتبر"),"",LEFT($E274,4)&amp;"/"&amp;MID($E274,6,2))</f>
        <v/>
      </c>
      <c r="G274">
        <f>IF(OR($E274="",$E274="نامعتبر",Entry!$D274=""),"",IF(ISNUMBER(FIND(" – ",Entry!$D274)),LEFT(Entry!$D274,FIND(" – ",Entry!$D274)-1),Entry!$D274))</f>
        <v/>
      </c>
      <c r="H274">
        <f>IF(Entry!$C274="","",Entry!$C274)</f>
        <v/>
      </c>
      <c r="I274">
        <f>IF(Entry!$F274="",0,Entry!$F274)</f>
        <v/>
      </c>
      <c r="J274">
        <f>IF(Entry!$G274="",0,Entry!$G274)</f>
        <v/>
      </c>
      <c r="K274">
        <f>IF(Entry!$H274="",0,Entry!$H274)</f>
        <v/>
      </c>
      <c r="L274">
        <f>IF(Entry!$K274="",0,Entry!$K274)</f>
        <v/>
      </c>
      <c r="M274">
        <f>IF($G274="","",COUNTA(Entry!$M274,Entry!$R274,Entry!$W274,Entry!$AB274,Entry!$AG274,Entry!$AL274,Entry!$AQ274,Entry!$AV274,Entry!$BA274,Entry!$BF274,Entry!$BK274,Entry!$BP274,Entry!$BU274,Entry!$BZ274,Entry!$CE274))</f>
        <v/>
      </c>
    </row>
    <row r="275">
      <c r="A275">
        <f>IF(Entry!$B275="","",Entry!$B275)</f>
        <v/>
      </c>
      <c r="B275">
        <f>IF($A275="","",IF(ISNUMBER($A275),IF(AND($A275&gt;=10000101,$A275&lt;=99991231),INT($A275/10000),""),IFERROR(VALUE(TRIM(LEFT($A275,FIND("/",$A275)-1))),"")))</f>
        <v/>
      </c>
      <c r="C275">
        <f>IF(OR($A275="",$B275=""),"",IF(ISNUMBER($A275),INT(MOD($A275,10000)/100),IFERROR(VALUE(TRIM(LEFT(MID($A275,FIND("/",$A275)+1,20),FIND("/",MID($A275,FIND("/",$A275)+1,20))-1))),"")))</f>
        <v/>
      </c>
      <c r="D275">
        <f>IF(OR($A275="",$B275=""),"",IF(ISNUMBER($A275),MOD($A275,100),IFERROR(VALUE(TRIM(MID(MID($A275,FIND("/",$A275)+1,20),FIND("/",MID($A275,FIND("/",$A275)+1,20))+1,20))),"")))</f>
        <v/>
      </c>
      <c r="E275">
        <f>IF($A275="","",IF(OR($B275="",$C275="",$D275="",$B275&lt;1300,$B275&gt;1500,$C275&lt;1,$C275&gt;12,$D275&lt;1,$D275&gt;31),"نامعتبر",RIGHT("0000"&amp;$B275,4)&amp;"/"&amp;RIGHT("00"&amp;$C275,2)&amp;"/"&amp;RIGHT("00"&amp;$D275,2)))</f>
        <v/>
      </c>
      <c r="F275">
        <f>IF(OR($E275="",$E275="نامعتبر"),"",LEFT($E275,4)&amp;"/"&amp;MID($E275,6,2))</f>
        <v/>
      </c>
      <c r="G275">
        <f>IF(OR($E275="",$E275="نامعتبر",Entry!$D275=""),"",IF(ISNUMBER(FIND(" – ",Entry!$D275)),LEFT(Entry!$D275,FIND(" – ",Entry!$D275)-1),Entry!$D275))</f>
        <v/>
      </c>
      <c r="H275">
        <f>IF(Entry!$C275="","",Entry!$C275)</f>
        <v/>
      </c>
      <c r="I275">
        <f>IF(Entry!$F275="",0,Entry!$F275)</f>
        <v/>
      </c>
      <c r="J275">
        <f>IF(Entry!$G275="",0,Entry!$G275)</f>
        <v/>
      </c>
      <c r="K275">
        <f>IF(Entry!$H275="",0,Entry!$H275)</f>
        <v/>
      </c>
      <c r="L275">
        <f>IF(Entry!$K275="",0,Entry!$K275)</f>
        <v/>
      </c>
      <c r="M275">
        <f>IF($G275="","",COUNTA(Entry!$M275,Entry!$R275,Entry!$W275,Entry!$AB275,Entry!$AG275,Entry!$AL275,Entry!$AQ275,Entry!$AV275,Entry!$BA275,Entry!$BF275,Entry!$BK275,Entry!$BP275,Entry!$BU275,Entry!$BZ275,Entry!$CE275))</f>
        <v/>
      </c>
    </row>
    <row r="276">
      <c r="A276">
        <f>IF(Entry!$B276="","",Entry!$B276)</f>
        <v/>
      </c>
      <c r="B276">
        <f>IF($A276="","",IF(ISNUMBER($A276),IF(AND($A276&gt;=10000101,$A276&lt;=99991231),INT($A276/10000),""),IFERROR(VALUE(TRIM(LEFT($A276,FIND("/",$A276)-1))),"")))</f>
        <v/>
      </c>
      <c r="C276">
        <f>IF(OR($A276="",$B276=""),"",IF(ISNUMBER($A276),INT(MOD($A276,10000)/100),IFERROR(VALUE(TRIM(LEFT(MID($A276,FIND("/",$A276)+1,20),FIND("/",MID($A276,FIND("/",$A276)+1,20))-1))),"")))</f>
        <v/>
      </c>
      <c r="D276">
        <f>IF(OR($A276="",$B276=""),"",IF(ISNUMBER($A276),MOD($A276,100),IFERROR(VALUE(TRIM(MID(MID($A276,FIND("/",$A276)+1,20),FIND("/",MID($A276,FIND("/",$A276)+1,20))+1,20))),"")))</f>
        <v/>
      </c>
      <c r="E276">
        <f>IF($A276="","",IF(OR($B276="",$C276="",$D276="",$B276&lt;1300,$B276&gt;1500,$C276&lt;1,$C276&gt;12,$D276&lt;1,$D276&gt;31),"نامعتبر",RIGHT("0000"&amp;$B276,4)&amp;"/"&amp;RIGHT("00"&amp;$C276,2)&amp;"/"&amp;RIGHT("00"&amp;$D276,2)))</f>
        <v/>
      </c>
      <c r="F276">
        <f>IF(OR($E276="",$E276="نامعتبر"),"",LEFT($E276,4)&amp;"/"&amp;MID($E276,6,2))</f>
        <v/>
      </c>
      <c r="G276">
        <f>IF(OR($E276="",$E276="نامعتبر",Entry!$D276=""),"",IF(ISNUMBER(FIND(" – ",Entry!$D276)),LEFT(Entry!$D276,FIND(" – ",Entry!$D276)-1),Entry!$D276))</f>
        <v/>
      </c>
      <c r="H276">
        <f>IF(Entry!$C276="","",Entry!$C276)</f>
        <v/>
      </c>
      <c r="I276">
        <f>IF(Entry!$F276="",0,Entry!$F276)</f>
        <v/>
      </c>
      <c r="J276">
        <f>IF(Entry!$G276="",0,Entry!$G276)</f>
        <v/>
      </c>
      <c r="K276">
        <f>IF(Entry!$H276="",0,Entry!$H276)</f>
        <v/>
      </c>
      <c r="L276">
        <f>IF(Entry!$K276="",0,Entry!$K276)</f>
        <v/>
      </c>
      <c r="M276">
        <f>IF($G276="","",COUNTA(Entry!$M276,Entry!$R276,Entry!$W276,Entry!$AB276,Entry!$AG276,Entry!$AL276,Entry!$AQ276,Entry!$AV276,Entry!$BA276,Entry!$BF276,Entry!$BK276,Entry!$BP276,Entry!$BU276,Entry!$BZ276,Entry!$CE276))</f>
        <v/>
      </c>
    </row>
    <row r="277">
      <c r="A277">
        <f>IF(Entry!$B277="","",Entry!$B277)</f>
        <v/>
      </c>
      <c r="B277">
        <f>IF($A277="","",IF(ISNUMBER($A277),IF(AND($A277&gt;=10000101,$A277&lt;=99991231),INT($A277/10000),""),IFERROR(VALUE(TRIM(LEFT($A277,FIND("/",$A277)-1))),"")))</f>
        <v/>
      </c>
      <c r="C277">
        <f>IF(OR($A277="",$B277=""),"",IF(ISNUMBER($A277),INT(MOD($A277,10000)/100),IFERROR(VALUE(TRIM(LEFT(MID($A277,FIND("/",$A277)+1,20),FIND("/",MID($A277,FIND("/",$A277)+1,20))-1))),"")))</f>
        <v/>
      </c>
      <c r="D277">
        <f>IF(OR($A277="",$B277=""),"",IF(ISNUMBER($A277),MOD($A277,100),IFERROR(VALUE(TRIM(MID(MID($A277,FIND("/",$A277)+1,20),FIND("/",MID($A277,FIND("/",$A277)+1,20))+1,20))),"")))</f>
        <v/>
      </c>
      <c r="E277">
        <f>IF($A277="","",IF(OR($B277="",$C277="",$D277="",$B277&lt;1300,$B277&gt;1500,$C277&lt;1,$C277&gt;12,$D277&lt;1,$D277&gt;31),"نامعتبر",RIGHT("0000"&amp;$B277,4)&amp;"/"&amp;RIGHT("00"&amp;$C277,2)&amp;"/"&amp;RIGHT("00"&amp;$D277,2)))</f>
        <v/>
      </c>
      <c r="F277">
        <f>IF(OR($E277="",$E277="نامعتبر"),"",LEFT($E277,4)&amp;"/"&amp;MID($E277,6,2))</f>
        <v/>
      </c>
      <c r="G277">
        <f>IF(OR($E277="",$E277="نامعتبر",Entry!$D277=""),"",IF(ISNUMBER(FIND(" – ",Entry!$D277)),LEFT(Entry!$D277,FIND(" – ",Entry!$D277)-1),Entry!$D277))</f>
        <v/>
      </c>
      <c r="H277">
        <f>IF(Entry!$C277="","",Entry!$C277)</f>
        <v/>
      </c>
      <c r="I277">
        <f>IF(Entry!$F277="",0,Entry!$F277)</f>
        <v/>
      </c>
      <c r="J277">
        <f>IF(Entry!$G277="",0,Entry!$G277)</f>
        <v/>
      </c>
      <c r="K277">
        <f>IF(Entry!$H277="",0,Entry!$H277)</f>
        <v/>
      </c>
      <c r="L277">
        <f>IF(Entry!$K277="",0,Entry!$K277)</f>
        <v/>
      </c>
      <c r="M277">
        <f>IF($G277="","",COUNTA(Entry!$M277,Entry!$R277,Entry!$W277,Entry!$AB277,Entry!$AG277,Entry!$AL277,Entry!$AQ277,Entry!$AV277,Entry!$BA277,Entry!$BF277,Entry!$BK277,Entry!$BP277,Entry!$BU277,Entry!$BZ277,Entry!$CE277))</f>
        <v/>
      </c>
    </row>
    <row r="278">
      <c r="A278">
        <f>IF(Entry!$B278="","",Entry!$B278)</f>
        <v/>
      </c>
      <c r="B278">
        <f>IF($A278="","",IF(ISNUMBER($A278),IF(AND($A278&gt;=10000101,$A278&lt;=99991231),INT($A278/10000),""),IFERROR(VALUE(TRIM(LEFT($A278,FIND("/",$A278)-1))),"")))</f>
        <v/>
      </c>
      <c r="C278">
        <f>IF(OR($A278="",$B278=""),"",IF(ISNUMBER($A278),INT(MOD($A278,10000)/100),IFERROR(VALUE(TRIM(LEFT(MID($A278,FIND("/",$A278)+1,20),FIND("/",MID($A278,FIND("/",$A278)+1,20))-1))),"")))</f>
        <v/>
      </c>
      <c r="D278">
        <f>IF(OR($A278="",$B278=""),"",IF(ISNUMBER($A278),MOD($A278,100),IFERROR(VALUE(TRIM(MID(MID($A278,FIND("/",$A278)+1,20),FIND("/",MID($A278,FIND("/",$A278)+1,20))+1,20))),"")))</f>
        <v/>
      </c>
      <c r="E278">
        <f>IF($A278="","",IF(OR($B278="",$C278="",$D278="",$B278&lt;1300,$B278&gt;1500,$C278&lt;1,$C278&gt;12,$D278&lt;1,$D278&gt;31),"نامعتبر",RIGHT("0000"&amp;$B278,4)&amp;"/"&amp;RIGHT("00"&amp;$C278,2)&amp;"/"&amp;RIGHT("00"&amp;$D278,2)))</f>
        <v/>
      </c>
      <c r="F278">
        <f>IF(OR($E278="",$E278="نامعتبر"),"",LEFT($E278,4)&amp;"/"&amp;MID($E278,6,2))</f>
        <v/>
      </c>
      <c r="G278">
        <f>IF(OR($E278="",$E278="نامعتبر",Entry!$D278=""),"",IF(ISNUMBER(FIND(" – ",Entry!$D278)),LEFT(Entry!$D278,FIND(" – ",Entry!$D278)-1),Entry!$D278))</f>
        <v/>
      </c>
      <c r="H278">
        <f>IF(Entry!$C278="","",Entry!$C278)</f>
        <v/>
      </c>
      <c r="I278">
        <f>IF(Entry!$F278="",0,Entry!$F278)</f>
        <v/>
      </c>
      <c r="J278">
        <f>IF(Entry!$G278="",0,Entry!$G278)</f>
        <v/>
      </c>
      <c r="K278">
        <f>IF(Entry!$H278="",0,Entry!$H278)</f>
        <v/>
      </c>
      <c r="L278">
        <f>IF(Entry!$K278="",0,Entry!$K278)</f>
        <v/>
      </c>
      <c r="M278">
        <f>IF($G278="","",COUNTA(Entry!$M278,Entry!$R278,Entry!$W278,Entry!$AB278,Entry!$AG278,Entry!$AL278,Entry!$AQ278,Entry!$AV278,Entry!$BA278,Entry!$BF278,Entry!$BK278,Entry!$BP278,Entry!$BU278,Entry!$BZ278,Entry!$CE278))</f>
        <v/>
      </c>
    </row>
    <row r="279">
      <c r="A279">
        <f>IF(Entry!$B279="","",Entry!$B279)</f>
        <v/>
      </c>
      <c r="B279">
        <f>IF($A279="","",IF(ISNUMBER($A279),IF(AND($A279&gt;=10000101,$A279&lt;=99991231),INT($A279/10000),""),IFERROR(VALUE(TRIM(LEFT($A279,FIND("/",$A279)-1))),"")))</f>
        <v/>
      </c>
      <c r="C279">
        <f>IF(OR($A279="",$B279=""),"",IF(ISNUMBER($A279),INT(MOD($A279,10000)/100),IFERROR(VALUE(TRIM(LEFT(MID($A279,FIND("/",$A279)+1,20),FIND("/",MID($A279,FIND("/",$A279)+1,20))-1))),"")))</f>
        <v/>
      </c>
      <c r="D279">
        <f>IF(OR($A279="",$B279=""),"",IF(ISNUMBER($A279),MOD($A279,100),IFERROR(VALUE(TRIM(MID(MID($A279,FIND("/",$A279)+1,20),FIND("/",MID($A279,FIND("/",$A279)+1,20))+1,20))),"")))</f>
        <v/>
      </c>
      <c r="E279">
        <f>IF($A279="","",IF(OR($B279="",$C279="",$D279="",$B279&lt;1300,$B279&gt;1500,$C279&lt;1,$C279&gt;12,$D279&lt;1,$D279&gt;31),"نامعتبر",RIGHT("0000"&amp;$B279,4)&amp;"/"&amp;RIGHT("00"&amp;$C279,2)&amp;"/"&amp;RIGHT("00"&amp;$D279,2)))</f>
        <v/>
      </c>
      <c r="F279">
        <f>IF(OR($E279="",$E279="نامعتبر"),"",LEFT($E279,4)&amp;"/"&amp;MID($E279,6,2))</f>
        <v/>
      </c>
      <c r="G279">
        <f>IF(OR($E279="",$E279="نامعتبر",Entry!$D279=""),"",IF(ISNUMBER(FIND(" – ",Entry!$D279)),LEFT(Entry!$D279,FIND(" – ",Entry!$D279)-1),Entry!$D279))</f>
        <v/>
      </c>
      <c r="H279">
        <f>IF(Entry!$C279="","",Entry!$C279)</f>
        <v/>
      </c>
      <c r="I279">
        <f>IF(Entry!$F279="",0,Entry!$F279)</f>
        <v/>
      </c>
      <c r="J279">
        <f>IF(Entry!$G279="",0,Entry!$G279)</f>
        <v/>
      </c>
      <c r="K279">
        <f>IF(Entry!$H279="",0,Entry!$H279)</f>
        <v/>
      </c>
      <c r="L279">
        <f>IF(Entry!$K279="",0,Entry!$K279)</f>
        <v/>
      </c>
      <c r="M279">
        <f>IF($G279="","",COUNTA(Entry!$M279,Entry!$R279,Entry!$W279,Entry!$AB279,Entry!$AG279,Entry!$AL279,Entry!$AQ279,Entry!$AV279,Entry!$BA279,Entry!$BF279,Entry!$BK279,Entry!$BP279,Entry!$BU279,Entry!$BZ279,Entry!$CE279))</f>
        <v/>
      </c>
    </row>
    <row r="280">
      <c r="A280">
        <f>IF(Entry!$B280="","",Entry!$B280)</f>
        <v/>
      </c>
      <c r="B280">
        <f>IF($A280="","",IF(ISNUMBER($A280),IF(AND($A280&gt;=10000101,$A280&lt;=99991231),INT($A280/10000),""),IFERROR(VALUE(TRIM(LEFT($A280,FIND("/",$A280)-1))),"")))</f>
        <v/>
      </c>
      <c r="C280">
        <f>IF(OR($A280="",$B280=""),"",IF(ISNUMBER($A280),INT(MOD($A280,10000)/100),IFERROR(VALUE(TRIM(LEFT(MID($A280,FIND("/",$A280)+1,20),FIND("/",MID($A280,FIND("/",$A280)+1,20))-1))),"")))</f>
        <v/>
      </c>
      <c r="D280">
        <f>IF(OR($A280="",$B280=""),"",IF(ISNUMBER($A280),MOD($A280,100),IFERROR(VALUE(TRIM(MID(MID($A280,FIND("/",$A280)+1,20),FIND("/",MID($A280,FIND("/",$A280)+1,20))+1,20))),"")))</f>
        <v/>
      </c>
      <c r="E280">
        <f>IF($A280="","",IF(OR($B280="",$C280="",$D280="",$B280&lt;1300,$B280&gt;1500,$C280&lt;1,$C280&gt;12,$D280&lt;1,$D280&gt;31),"نامعتبر",RIGHT("0000"&amp;$B280,4)&amp;"/"&amp;RIGHT("00"&amp;$C280,2)&amp;"/"&amp;RIGHT("00"&amp;$D280,2)))</f>
        <v/>
      </c>
      <c r="F280">
        <f>IF(OR($E280="",$E280="نامعتبر"),"",LEFT($E280,4)&amp;"/"&amp;MID($E280,6,2))</f>
        <v/>
      </c>
      <c r="G280">
        <f>IF(OR($E280="",$E280="نامعتبر",Entry!$D280=""),"",IF(ISNUMBER(FIND(" – ",Entry!$D280)),LEFT(Entry!$D280,FIND(" – ",Entry!$D280)-1),Entry!$D280))</f>
        <v/>
      </c>
      <c r="H280">
        <f>IF(Entry!$C280="","",Entry!$C280)</f>
        <v/>
      </c>
      <c r="I280">
        <f>IF(Entry!$F280="",0,Entry!$F280)</f>
        <v/>
      </c>
      <c r="J280">
        <f>IF(Entry!$G280="",0,Entry!$G280)</f>
        <v/>
      </c>
      <c r="K280">
        <f>IF(Entry!$H280="",0,Entry!$H280)</f>
        <v/>
      </c>
      <c r="L280">
        <f>IF(Entry!$K280="",0,Entry!$K280)</f>
        <v/>
      </c>
      <c r="M280">
        <f>IF($G280="","",COUNTA(Entry!$M280,Entry!$R280,Entry!$W280,Entry!$AB280,Entry!$AG280,Entry!$AL280,Entry!$AQ280,Entry!$AV280,Entry!$BA280,Entry!$BF280,Entry!$BK280,Entry!$BP280,Entry!$BU280,Entry!$BZ280,Entry!$CE280))</f>
        <v/>
      </c>
    </row>
    <row r="281">
      <c r="A281">
        <f>IF(Entry!$B281="","",Entry!$B281)</f>
        <v/>
      </c>
      <c r="B281">
        <f>IF($A281="","",IF(ISNUMBER($A281),IF(AND($A281&gt;=10000101,$A281&lt;=99991231),INT($A281/10000),""),IFERROR(VALUE(TRIM(LEFT($A281,FIND("/",$A281)-1))),"")))</f>
        <v/>
      </c>
      <c r="C281">
        <f>IF(OR($A281="",$B281=""),"",IF(ISNUMBER($A281),INT(MOD($A281,10000)/100),IFERROR(VALUE(TRIM(LEFT(MID($A281,FIND("/",$A281)+1,20),FIND("/",MID($A281,FIND("/",$A281)+1,20))-1))),"")))</f>
        <v/>
      </c>
      <c r="D281">
        <f>IF(OR($A281="",$B281=""),"",IF(ISNUMBER($A281),MOD($A281,100),IFERROR(VALUE(TRIM(MID(MID($A281,FIND("/",$A281)+1,20),FIND("/",MID($A281,FIND("/",$A281)+1,20))+1,20))),"")))</f>
        <v/>
      </c>
      <c r="E281">
        <f>IF($A281="","",IF(OR($B281="",$C281="",$D281="",$B281&lt;1300,$B281&gt;1500,$C281&lt;1,$C281&gt;12,$D281&lt;1,$D281&gt;31),"نامعتبر",RIGHT("0000"&amp;$B281,4)&amp;"/"&amp;RIGHT("00"&amp;$C281,2)&amp;"/"&amp;RIGHT("00"&amp;$D281,2)))</f>
        <v/>
      </c>
      <c r="F281">
        <f>IF(OR($E281="",$E281="نامعتبر"),"",LEFT($E281,4)&amp;"/"&amp;MID($E281,6,2))</f>
        <v/>
      </c>
      <c r="G281">
        <f>IF(OR($E281="",$E281="نامعتبر",Entry!$D281=""),"",IF(ISNUMBER(FIND(" – ",Entry!$D281)),LEFT(Entry!$D281,FIND(" – ",Entry!$D281)-1),Entry!$D281))</f>
        <v/>
      </c>
      <c r="H281">
        <f>IF(Entry!$C281="","",Entry!$C281)</f>
        <v/>
      </c>
      <c r="I281">
        <f>IF(Entry!$F281="",0,Entry!$F281)</f>
        <v/>
      </c>
      <c r="J281">
        <f>IF(Entry!$G281="",0,Entry!$G281)</f>
        <v/>
      </c>
      <c r="K281">
        <f>IF(Entry!$H281="",0,Entry!$H281)</f>
        <v/>
      </c>
      <c r="L281">
        <f>IF(Entry!$K281="",0,Entry!$K281)</f>
        <v/>
      </c>
      <c r="M281">
        <f>IF($G281="","",COUNTA(Entry!$M281,Entry!$R281,Entry!$W281,Entry!$AB281,Entry!$AG281,Entry!$AL281,Entry!$AQ281,Entry!$AV281,Entry!$BA281,Entry!$BF281,Entry!$BK281,Entry!$BP281,Entry!$BU281,Entry!$BZ281,Entry!$CE281))</f>
        <v/>
      </c>
    </row>
    <row r="282">
      <c r="A282">
        <f>IF(Entry!$B282="","",Entry!$B282)</f>
        <v/>
      </c>
      <c r="B282">
        <f>IF($A282="","",IF(ISNUMBER($A282),IF(AND($A282&gt;=10000101,$A282&lt;=99991231),INT($A282/10000),""),IFERROR(VALUE(TRIM(LEFT($A282,FIND("/",$A282)-1))),"")))</f>
        <v/>
      </c>
      <c r="C282">
        <f>IF(OR($A282="",$B282=""),"",IF(ISNUMBER($A282),INT(MOD($A282,10000)/100),IFERROR(VALUE(TRIM(LEFT(MID($A282,FIND("/",$A282)+1,20),FIND("/",MID($A282,FIND("/",$A282)+1,20))-1))),"")))</f>
        <v/>
      </c>
      <c r="D282">
        <f>IF(OR($A282="",$B282=""),"",IF(ISNUMBER($A282),MOD($A282,100),IFERROR(VALUE(TRIM(MID(MID($A282,FIND("/",$A282)+1,20),FIND("/",MID($A282,FIND("/",$A282)+1,20))+1,20))),"")))</f>
        <v/>
      </c>
      <c r="E282">
        <f>IF($A282="","",IF(OR($B282="",$C282="",$D282="",$B282&lt;1300,$B282&gt;1500,$C282&lt;1,$C282&gt;12,$D282&lt;1,$D282&gt;31),"نامعتبر",RIGHT("0000"&amp;$B282,4)&amp;"/"&amp;RIGHT("00"&amp;$C282,2)&amp;"/"&amp;RIGHT("00"&amp;$D282,2)))</f>
        <v/>
      </c>
      <c r="F282">
        <f>IF(OR($E282="",$E282="نامعتبر"),"",LEFT($E282,4)&amp;"/"&amp;MID($E282,6,2))</f>
        <v/>
      </c>
      <c r="G282">
        <f>IF(OR($E282="",$E282="نامعتبر",Entry!$D282=""),"",IF(ISNUMBER(FIND(" – ",Entry!$D282)),LEFT(Entry!$D282,FIND(" – ",Entry!$D282)-1),Entry!$D282))</f>
        <v/>
      </c>
      <c r="H282">
        <f>IF(Entry!$C282="","",Entry!$C282)</f>
        <v/>
      </c>
      <c r="I282">
        <f>IF(Entry!$F282="",0,Entry!$F282)</f>
        <v/>
      </c>
      <c r="J282">
        <f>IF(Entry!$G282="",0,Entry!$G282)</f>
        <v/>
      </c>
      <c r="K282">
        <f>IF(Entry!$H282="",0,Entry!$H282)</f>
        <v/>
      </c>
      <c r="L282">
        <f>IF(Entry!$K282="",0,Entry!$K282)</f>
        <v/>
      </c>
      <c r="M282">
        <f>IF($G282="","",COUNTA(Entry!$M282,Entry!$R282,Entry!$W282,Entry!$AB282,Entry!$AG282,Entry!$AL282,Entry!$AQ282,Entry!$AV282,Entry!$BA282,Entry!$BF282,Entry!$BK282,Entry!$BP282,Entry!$BU282,Entry!$BZ282,Entry!$CE282))</f>
        <v/>
      </c>
    </row>
    <row r="283">
      <c r="A283">
        <f>IF(Entry!$B283="","",Entry!$B283)</f>
        <v/>
      </c>
      <c r="B283">
        <f>IF($A283="","",IF(ISNUMBER($A283),IF(AND($A283&gt;=10000101,$A283&lt;=99991231),INT($A283/10000),""),IFERROR(VALUE(TRIM(LEFT($A283,FIND("/",$A283)-1))),"")))</f>
        <v/>
      </c>
      <c r="C283">
        <f>IF(OR($A283="",$B283=""),"",IF(ISNUMBER($A283),INT(MOD($A283,10000)/100),IFERROR(VALUE(TRIM(LEFT(MID($A283,FIND("/",$A283)+1,20),FIND("/",MID($A283,FIND("/",$A283)+1,20))-1))),"")))</f>
        <v/>
      </c>
      <c r="D283">
        <f>IF(OR($A283="",$B283=""),"",IF(ISNUMBER($A283),MOD($A283,100),IFERROR(VALUE(TRIM(MID(MID($A283,FIND("/",$A283)+1,20),FIND("/",MID($A283,FIND("/",$A283)+1,20))+1,20))),"")))</f>
        <v/>
      </c>
      <c r="E283">
        <f>IF($A283="","",IF(OR($B283="",$C283="",$D283="",$B283&lt;1300,$B283&gt;1500,$C283&lt;1,$C283&gt;12,$D283&lt;1,$D283&gt;31),"نامعتبر",RIGHT("0000"&amp;$B283,4)&amp;"/"&amp;RIGHT("00"&amp;$C283,2)&amp;"/"&amp;RIGHT("00"&amp;$D283,2)))</f>
        <v/>
      </c>
      <c r="F283">
        <f>IF(OR($E283="",$E283="نامعتبر"),"",LEFT($E283,4)&amp;"/"&amp;MID($E283,6,2))</f>
        <v/>
      </c>
      <c r="G283">
        <f>IF(OR($E283="",$E283="نامعتبر",Entry!$D283=""),"",IF(ISNUMBER(FIND(" – ",Entry!$D283)),LEFT(Entry!$D283,FIND(" – ",Entry!$D283)-1),Entry!$D283))</f>
        <v/>
      </c>
      <c r="H283">
        <f>IF(Entry!$C283="","",Entry!$C283)</f>
        <v/>
      </c>
      <c r="I283">
        <f>IF(Entry!$F283="",0,Entry!$F283)</f>
        <v/>
      </c>
      <c r="J283">
        <f>IF(Entry!$G283="",0,Entry!$G283)</f>
        <v/>
      </c>
      <c r="K283">
        <f>IF(Entry!$H283="",0,Entry!$H283)</f>
        <v/>
      </c>
      <c r="L283">
        <f>IF(Entry!$K283="",0,Entry!$K283)</f>
        <v/>
      </c>
      <c r="M283">
        <f>IF($G283="","",COUNTA(Entry!$M283,Entry!$R283,Entry!$W283,Entry!$AB283,Entry!$AG283,Entry!$AL283,Entry!$AQ283,Entry!$AV283,Entry!$BA283,Entry!$BF283,Entry!$BK283,Entry!$BP283,Entry!$BU283,Entry!$BZ283,Entry!$CE283))</f>
        <v/>
      </c>
    </row>
    <row r="284">
      <c r="A284">
        <f>IF(Entry!$B284="","",Entry!$B284)</f>
        <v/>
      </c>
      <c r="B284">
        <f>IF($A284="","",IF(ISNUMBER($A284),IF(AND($A284&gt;=10000101,$A284&lt;=99991231),INT($A284/10000),""),IFERROR(VALUE(TRIM(LEFT($A284,FIND("/",$A284)-1))),"")))</f>
        <v/>
      </c>
      <c r="C284">
        <f>IF(OR($A284="",$B284=""),"",IF(ISNUMBER($A284),INT(MOD($A284,10000)/100),IFERROR(VALUE(TRIM(LEFT(MID($A284,FIND("/",$A284)+1,20),FIND("/",MID($A284,FIND("/",$A284)+1,20))-1))),"")))</f>
        <v/>
      </c>
      <c r="D284">
        <f>IF(OR($A284="",$B284=""),"",IF(ISNUMBER($A284),MOD($A284,100),IFERROR(VALUE(TRIM(MID(MID($A284,FIND("/",$A284)+1,20),FIND("/",MID($A284,FIND("/",$A284)+1,20))+1,20))),"")))</f>
        <v/>
      </c>
      <c r="E284">
        <f>IF($A284="","",IF(OR($B284="",$C284="",$D284="",$B284&lt;1300,$B284&gt;1500,$C284&lt;1,$C284&gt;12,$D284&lt;1,$D284&gt;31),"نامعتبر",RIGHT("0000"&amp;$B284,4)&amp;"/"&amp;RIGHT("00"&amp;$C284,2)&amp;"/"&amp;RIGHT("00"&amp;$D284,2)))</f>
        <v/>
      </c>
      <c r="F284">
        <f>IF(OR($E284="",$E284="نامعتبر"),"",LEFT($E284,4)&amp;"/"&amp;MID($E284,6,2))</f>
        <v/>
      </c>
      <c r="G284">
        <f>IF(OR($E284="",$E284="نامعتبر",Entry!$D284=""),"",IF(ISNUMBER(FIND(" – ",Entry!$D284)),LEFT(Entry!$D284,FIND(" – ",Entry!$D284)-1),Entry!$D284))</f>
        <v/>
      </c>
      <c r="H284">
        <f>IF(Entry!$C284="","",Entry!$C284)</f>
        <v/>
      </c>
      <c r="I284">
        <f>IF(Entry!$F284="",0,Entry!$F284)</f>
        <v/>
      </c>
      <c r="J284">
        <f>IF(Entry!$G284="",0,Entry!$G284)</f>
        <v/>
      </c>
      <c r="K284">
        <f>IF(Entry!$H284="",0,Entry!$H284)</f>
        <v/>
      </c>
      <c r="L284">
        <f>IF(Entry!$K284="",0,Entry!$K284)</f>
        <v/>
      </c>
      <c r="M284">
        <f>IF($G284="","",COUNTA(Entry!$M284,Entry!$R284,Entry!$W284,Entry!$AB284,Entry!$AG284,Entry!$AL284,Entry!$AQ284,Entry!$AV284,Entry!$BA284,Entry!$BF284,Entry!$BK284,Entry!$BP284,Entry!$BU284,Entry!$BZ284,Entry!$CE284))</f>
        <v/>
      </c>
    </row>
    <row r="285">
      <c r="A285">
        <f>IF(Entry!$B285="","",Entry!$B285)</f>
        <v/>
      </c>
      <c r="B285">
        <f>IF($A285="","",IF(ISNUMBER($A285),IF(AND($A285&gt;=10000101,$A285&lt;=99991231),INT($A285/10000),""),IFERROR(VALUE(TRIM(LEFT($A285,FIND("/",$A285)-1))),"")))</f>
        <v/>
      </c>
      <c r="C285">
        <f>IF(OR($A285="",$B285=""),"",IF(ISNUMBER($A285),INT(MOD($A285,10000)/100),IFERROR(VALUE(TRIM(LEFT(MID($A285,FIND("/",$A285)+1,20),FIND("/",MID($A285,FIND("/",$A285)+1,20))-1))),"")))</f>
        <v/>
      </c>
      <c r="D285">
        <f>IF(OR($A285="",$B285=""),"",IF(ISNUMBER($A285),MOD($A285,100),IFERROR(VALUE(TRIM(MID(MID($A285,FIND("/",$A285)+1,20),FIND("/",MID($A285,FIND("/",$A285)+1,20))+1,20))),"")))</f>
        <v/>
      </c>
      <c r="E285">
        <f>IF($A285="","",IF(OR($B285="",$C285="",$D285="",$B285&lt;1300,$B285&gt;1500,$C285&lt;1,$C285&gt;12,$D285&lt;1,$D285&gt;31),"نامعتبر",RIGHT("0000"&amp;$B285,4)&amp;"/"&amp;RIGHT("00"&amp;$C285,2)&amp;"/"&amp;RIGHT("00"&amp;$D285,2)))</f>
        <v/>
      </c>
      <c r="F285">
        <f>IF(OR($E285="",$E285="نامعتبر"),"",LEFT($E285,4)&amp;"/"&amp;MID($E285,6,2))</f>
        <v/>
      </c>
      <c r="G285">
        <f>IF(OR($E285="",$E285="نامعتبر",Entry!$D285=""),"",IF(ISNUMBER(FIND(" – ",Entry!$D285)),LEFT(Entry!$D285,FIND(" – ",Entry!$D285)-1),Entry!$D285))</f>
        <v/>
      </c>
      <c r="H285">
        <f>IF(Entry!$C285="","",Entry!$C285)</f>
        <v/>
      </c>
      <c r="I285">
        <f>IF(Entry!$F285="",0,Entry!$F285)</f>
        <v/>
      </c>
      <c r="J285">
        <f>IF(Entry!$G285="",0,Entry!$G285)</f>
        <v/>
      </c>
      <c r="K285">
        <f>IF(Entry!$H285="",0,Entry!$H285)</f>
        <v/>
      </c>
      <c r="L285">
        <f>IF(Entry!$K285="",0,Entry!$K285)</f>
        <v/>
      </c>
      <c r="M285">
        <f>IF($G285="","",COUNTA(Entry!$M285,Entry!$R285,Entry!$W285,Entry!$AB285,Entry!$AG285,Entry!$AL285,Entry!$AQ285,Entry!$AV285,Entry!$BA285,Entry!$BF285,Entry!$BK285,Entry!$BP285,Entry!$BU285,Entry!$BZ285,Entry!$CE285))</f>
        <v/>
      </c>
    </row>
    <row r="286">
      <c r="A286">
        <f>IF(Entry!$B286="","",Entry!$B286)</f>
        <v/>
      </c>
      <c r="B286">
        <f>IF($A286="","",IF(ISNUMBER($A286),IF(AND($A286&gt;=10000101,$A286&lt;=99991231),INT($A286/10000),""),IFERROR(VALUE(TRIM(LEFT($A286,FIND("/",$A286)-1))),"")))</f>
        <v/>
      </c>
      <c r="C286">
        <f>IF(OR($A286="",$B286=""),"",IF(ISNUMBER($A286),INT(MOD($A286,10000)/100),IFERROR(VALUE(TRIM(LEFT(MID($A286,FIND("/",$A286)+1,20),FIND("/",MID($A286,FIND("/",$A286)+1,20))-1))),"")))</f>
        <v/>
      </c>
      <c r="D286">
        <f>IF(OR($A286="",$B286=""),"",IF(ISNUMBER($A286),MOD($A286,100),IFERROR(VALUE(TRIM(MID(MID($A286,FIND("/",$A286)+1,20),FIND("/",MID($A286,FIND("/",$A286)+1,20))+1,20))),"")))</f>
        <v/>
      </c>
      <c r="E286">
        <f>IF($A286="","",IF(OR($B286="",$C286="",$D286="",$B286&lt;1300,$B286&gt;1500,$C286&lt;1,$C286&gt;12,$D286&lt;1,$D286&gt;31),"نامعتبر",RIGHT("0000"&amp;$B286,4)&amp;"/"&amp;RIGHT("00"&amp;$C286,2)&amp;"/"&amp;RIGHT("00"&amp;$D286,2)))</f>
        <v/>
      </c>
      <c r="F286">
        <f>IF(OR($E286="",$E286="نامعتبر"),"",LEFT($E286,4)&amp;"/"&amp;MID($E286,6,2))</f>
        <v/>
      </c>
      <c r="G286">
        <f>IF(OR($E286="",$E286="نامعتبر",Entry!$D286=""),"",IF(ISNUMBER(FIND(" – ",Entry!$D286)),LEFT(Entry!$D286,FIND(" – ",Entry!$D286)-1),Entry!$D286))</f>
        <v/>
      </c>
      <c r="H286">
        <f>IF(Entry!$C286="","",Entry!$C286)</f>
        <v/>
      </c>
      <c r="I286">
        <f>IF(Entry!$F286="",0,Entry!$F286)</f>
        <v/>
      </c>
      <c r="J286">
        <f>IF(Entry!$G286="",0,Entry!$G286)</f>
        <v/>
      </c>
      <c r="K286">
        <f>IF(Entry!$H286="",0,Entry!$H286)</f>
        <v/>
      </c>
      <c r="L286">
        <f>IF(Entry!$K286="",0,Entry!$K286)</f>
        <v/>
      </c>
      <c r="M286">
        <f>IF($G286="","",COUNTA(Entry!$M286,Entry!$R286,Entry!$W286,Entry!$AB286,Entry!$AG286,Entry!$AL286,Entry!$AQ286,Entry!$AV286,Entry!$BA286,Entry!$BF286,Entry!$BK286,Entry!$BP286,Entry!$BU286,Entry!$BZ286,Entry!$CE286))</f>
        <v/>
      </c>
    </row>
    <row r="287">
      <c r="A287">
        <f>IF(Entry!$B287="","",Entry!$B287)</f>
        <v/>
      </c>
      <c r="B287">
        <f>IF($A287="","",IF(ISNUMBER($A287),IF(AND($A287&gt;=10000101,$A287&lt;=99991231),INT($A287/10000),""),IFERROR(VALUE(TRIM(LEFT($A287,FIND("/",$A287)-1))),"")))</f>
        <v/>
      </c>
      <c r="C287">
        <f>IF(OR($A287="",$B287=""),"",IF(ISNUMBER($A287),INT(MOD($A287,10000)/100),IFERROR(VALUE(TRIM(LEFT(MID($A287,FIND("/",$A287)+1,20),FIND("/",MID($A287,FIND("/",$A287)+1,20))-1))),"")))</f>
        <v/>
      </c>
      <c r="D287">
        <f>IF(OR($A287="",$B287=""),"",IF(ISNUMBER($A287),MOD($A287,100),IFERROR(VALUE(TRIM(MID(MID($A287,FIND("/",$A287)+1,20),FIND("/",MID($A287,FIND("/",$A287)+1,20))+1,20))),"")))</f>
        <v/>
      </c>
      <c r="E287">
        <f>IF($A287="","",IF(OR($B287="",$C287="",$D287="",$B287&lt;1300,$B287&gt;1500,$C287&lt;1,$C287&gt;12,$D287&lt;1,$D287&gt;31),"نامعتبر",RIGHT("0000"&amp;$B287,4)&amp;"/"&amp;RIGHT("00"&amp;$C287,2)&amp;"/"&amp;RIGHT("00"&amp;$D287,2)))</f>
        <v/>
      </c>
      <c r="F287">
        <f>IF(OR($E287="",$E287="نامعتبر"),"",LEFT($E287,4)&amp;"/"&amp;MID($E287,6,2))</f>
        <v/>
      </c>
      <c r="G287">
        <f>IF(OR($E287="",$E287="نامعتبر",Entry!$D287=""),"",IF(ISNUMBER(FIND(" – ",Entry!$D287)),LEFT(Entry!$D287,FIND(" – ",Entry!$D287)-1),Entry!$D287))</f>
        <v/>
      </c>
      <c r="H287">
        <f>IF(Entry!$C287="","",Entry!$C287)</f>
        <v/>
      </c>
      <c r="I287">
        <f>IF(Entry!$F287="",0,Entry!$F287)</f>
        <v/>
      </c>
      <c r="J287">
        <f>IF(Entry!$G287="",0,Entry!$G287)</f>
        <v/>
      </c>
      <c r="K287">
        <f>IF(Entry!$H287="",0,Entry!$H287)</f>
        <v/>
      </c>
      <c r="L287">
        <f>IF(Entry!$K287="",0,Entry!$K287)</f>
        <v/>
      </c>
      <c r="M287">
        <f>IF($G287="","",COUNTA(Entry!$M287,Entry!$R287,Entry!$W287,Entry!$AB287,Entry!$AG287,Entry!$AL287,Entry!$AQ287,Entry!$AV287,Entry!$BA287,Entry!$BF287,Entry!$BK287,Entry!$BP287,Entry!$BU287,Entry!$BZ287,Entry!$CE287))</f>
        <v/>
      </c>
    </row>
    <row r="288">
      <c r="A288">
        <f>IF(Entry!$B288="","",Entry!$B288)</f>
        <v/>
      </c>
      <c r="B288">
        <f>IF($A288="","",IF(ISNUMBER($A288),IF(AND($A288&gt;=10000101,$A288&lt;=99991231),INT($A288/10000),""),IFERROR(VALUE(TRIM(LEFT($A288,FIND("/",$A288)-1))),"")))</f>
        <v/>
      </c>
      <c r="C288">
        <f>IF(OR($A288="",$B288=""),"",IF(ISNUMBER($A288),INT(MOD($A288,10000)/100),IFERROR(VALUE(TRIM(LEFT(MID($A288,FIND("/",$A288)+1,20),FIND("/",MID($A288,FIND("/",$A288)+1,20))-1))),"")))</f>
        <v/>
      </c>
      <c r="D288">
        <f>IF(OR($A288="",$B288=""),"",IF(ISNUMBER($A288),MOD($A288,100),IFERROR(VALUE(TRIM(MID(MID($A288,FIND("/",$A288)+1,20),FIND("/",MID($A288,FIND("/",$A288)+1,20))+1,20))),"")))</f>
        <v/>
      </c>
      <c r="E288">
        <f>IF($A288="","",IF(OR($B288="",$C288="",$D288="",$B288&lt;1300,$B288&gt;1500,$C288&lt;1,$C288&gt;12,$D288&lt;1,$D288&gt;31),"نامعتبر",RIGHT("0000"&amp;$B288,4)&amp;"/"&amp;RIGHT("00"&amp;$C288,2)&amp;"/"&amp;RIGHT("00"&amp;$D288,2)))</f>
        <v/>
      </c>
      <c r="F288">
        <f>IF(OR($E288="",$E288="نامعتبر"),"",LEFT($E288,4)&amp;"/"&amp;MID($E288,6,2))</f>
        <v/>
      </c>
      <c r="G288">
        <f>IF(OR($E288="",$E288="نامعتبر",Entry!$D288=""),"",IF(ISNUMBER(FIND(" – ",Entry!$D288)),LEFT(Entry!$D288,FIND(" – ",Entry!$D288)-1),Entry!$D288))</f>
        <v/>
      </c>
      <c r="H288">
        <f>IF(Entry!$C288="","",Entry!$C288)</f>
        <v/>
      </c>
      <c r="I288">
        <f>IF(Entry!$F288="",0,Entry!$F288)</f>
        <v/>
      </c>
      <c r="J288">
        <f>IF(Entry!$G288="",0,Entry!$G288)</f>
        <v/>
      </c>
      <c r="K288">
        <f>IF(Entry!$H288="",0,Entry!$H288)</f>
        <v/>
      </c>
      <c r="L288">
        <f>IF(Entry!$K288="",0,Entry!$K288)</f>
        <v/>
      </c>
      <c r="M288">
        <f>IF($G288="","",COUNTA(Entry!$M288,Entry!$R288,Entry!$W288,Entry!$AB288,Entry!$AG288,Entry!$AL288,Entry!$AQ288,Entry!$AV288,Entry!$BA288,Entry!$BF288,Entry!$BK288,Entry!$BP288,Entry!$BU288,Entry!$BZ288,Entry!$CE288))</f>
        <v/>
      </c>
    </row>
    <row r="289">
      <c r="A289">
        <f>IF(Entry!$B289="","",Entry!$B289)</f>
        <v/>
      </c>
      <c r="B289">
        <f>IF($A289="","",IF(ISNUMBER($A289),IF(AND($A289&gt;=10000101,$A289&lt;=99991231),INT($A289/10000),""),IFERROR(VALUE(TRIM(LEFT($A289,FIND("/",$A289)-1))),"")))</f>
        <v/>
      </c>
      <c r="C289">
        <f>IF(OR($A289="",$B289=""),"",IF(ISNUMBER($A289),INT(MOD($A289,10000)/100),IFERROR(VALUE(TRIM(LEFT(MID($A289,FIND("/",$A289)+1,20),FIND("/",MID($A289,FIND("/",$A289)+1,20))-1))),"")))</f>
        <v/>
      </c>
      <c r="D289">
        <f>IF(OR($A289="",$B289=""),"",IF(ISNUMBER($A289),MOD($A289,100),IFERROR(VALUE(TRIM(MID(MID($A289,FIND("/",$A289)+1,20),FIND("/",MID($A289,FIND("/",$A289)+1,20))+1,20))),"")))</f>
        <v/>
      </c>
      <c r="E289">
        <f>IF($A289="","",IF(OR($B289="",$C289="",$D289="",$B289&lt;1300,$B289&gt;1500,$C289&lt;1,$C289&gt;12,$D289&lt;1,$D289&gt;31),"نامعتبر",RIGHT("0000"&amp;$B289,4)&amp;"/"&amp;RIGHT("00"&amp;$C289,2)&amp;"/"&amp;RIGHT("00"&amp;$D289,2)))</f>
        <v/>
      </c>
      <c r="F289">
        <f>IF(OR($E289="",$E289="نامعتبر"),"",LEFT($E289,4)&amp;"/"&amp;MID($E289,6,2))</f>
        <v/>
      </c>
      <c r="G289">
        <f>IF(OR($E289="",$E289="نامعتبر",Entry!$D289=""),"",IF(ISNUMBER(FIND(" – ",Entry!$D289)),LEFT(Entry!$D289,FIND(" – ",Entry!$D289)-1),Entry!$D289))</f>
        <v/>
      </c>
      <c r="H289">
        <f>IF(Entry!$C289="","",Entry!$C289)</f>
        <v/>
      </c>
      <c r="I289">
        <f>IF(Entry!$F289="",0,Entry!$F289)</f>
        <v/>
      </c>
      <c r="J289">
        <f>IF(Entry!$G289="",0,Entry!$G289)</f>
        <v/>
      </c>
      <c r="K289">
        <f>IF(Entry!$H289="",0,Entry!$H289)</f>
        <v/>
      </c>
      <c r="L289">
        <f>IF(Entry!$K289="",0,Entry!$K289)</f>
        <v/>
      </c>
      <c r="M289">
        <f>IF($G289="","",COUNTA(Entry!$M289,Entry!$R289,Entry!$W289,Entry!$AB289,Entry!$AG289,Entry!$AL289,Entry!$AQ289,Entry!$AV289,Entry!$BA289,Entry!$BF289,Entry!$BK289,Entry!$BP289,Entry!$BU289,Entry!$BZ289,Entry!$CE289))</f>
        <v/>
      </c>
    </row>
    <row r="290">
      <c r="A290">
        <f>IF(Entry!$B290="","",Entry!$B290)</f>
        <v/>
      </c>
      <c r="B290">
        <f>IF($A290="","",IF(ISNUMBER($A290),IF(AND($A290&gt;=10000101,$A290&lt;=99991231),INT($A290/10000),""),IFERROR(VALUE(TRIM(LEFT($A290,FIND("/",$A290)-1))),"")))</f>
        <v/>
      </c>
      <c r="C290">
        <f>IF(OR($A290="",$B290=""),"",IF(ISNUMBER($A290),INT(MOD($A290,10000)/100),IFERROR(VALUE(TRIM(LEFT(MID($A290,FIND("/",$A290)+1,20),FIND("/",MID($A290,FIND("/",$A290)+1,20))-1))),"")))</f>
        <v/>
      </c>
      <c r="D290">
        <f>IF(OR($A290="",$B290=""),"",IF(ISNUMBER($A290),MOD($A290,100),IFERROR(VALUE(TRIM(MID(MID($A290,FIND("/",$A290)+1,20),FIND("/",MID($A290,FIND("/",$A290)+1,20))+1,20))),"")))</f>
        <v/>
      </c>
      <c r="E290">
        <f>IF($A290="","",IF(OR($B290="",$C290="",$D290="",$B290&lt;1300,$B290&gt;1500,$C290&lt;1,$C290&gt;12,$D290&lt;1,$D290&gt;31),"نامعتبر",RIGHT("0000"&amp;$B290,4)&amp;"/"&amp;RIGHT("00"&amp;$C290,2)&amp;"/"&amp;RIGHT("00"&amp;$D290,2)))</f>
        <v/>
      </c>
      <c r="F290">
        <f>IF(OR($E290="",$E290="نامعتبر"),"",LEFT($E290,4)&amp;"/"&amp;MID($E290,6,2))</f>
        <v/>
      </c>
      <c r="G290">
        <f>IF(OR($E290="",$E290="نامعتبر",Entry!$D290=""),"",IF(ISNUMBER(FIND(" – ",Entry!$D290)),LEFT(Entry!$D290,FIND(" – ",Entry!$D290)-1),Entry!$D290))</f>
        <v/>
      </c>
      <c r="H290">
        <f>IF(Entry!$C290="","",Entry!$C290)</f>
        <v/>
      </c>
      <c r="I290">
        <f>IF(Entry!$F290="",0,Entry!$F290)</f>
        <v/>
      </c>
      <c r="J290">
        <f>IF(Entry!$G290="",0,Entry!$G290)</f>
        <v/>
      </c>
      <c r="K290">
        <f>IF(Entry!$H290="",0,Entry!$H290)</f>
        <v/>
      </c>
      <c r="L290">
        <f>IF(Entry!$K290="",0,Entry!$K290)</f>
        <v/>
      </c>
      <c r="M290">
        <f>IF($G290="","",COUNTA(Entry!$M290,Entry!$R290,Entry!$W290,Entry!$AB290,Entry!$AG290,Entry!$AL290,Entry!$AQ290,Entry!$AV290,Entry!$BA290,Entry!$BF290,Entry!$BK290,Entry!$BP290,Entry!$BU290,Entry!$BZ290,Entry!$CE290))</f>
        <v/>
      </c>
    </row>
    <row r="291">
      <c r="A291">
        <f>IF(Entry!$B291="","",Entry!$B291)</f>
        <v/>
      </c>
      <c r="B291">
        <f>IF($A291="","",IF(ISNUMBER($A291),IF(AND($A291&gt;=10000101,$A291&lt;=99991231),INT($A291/10000),""),IFERROR(VALUE(TRIM(LEFT($A291,FIND("/",$A291)-1))),"")))</f>
        <v/>
      </c>
      <c r="C291">
        <f>IF(OR($A291="",$B291=""),"",IF(ISNUMBER($A291),INT(MOD($A291,10000)/100),IFERROR(VALUE(TRIM(LEFT(MID($A291,FIND("/",$A291)+1,20),FIND("/",MID($A291,FIND("/",$A291)+1,20))-1))),"")))</f>
        <v/>
      </c>
      <c r="D291">
        <f>IF(OR($A291="",$B291=""),"",IF(ISNUMBER($A291),MOD($A291,100),IFERROR(VALUE(TRIM(MID(MID($A291,FIND("/",$A291)+1,20),FIND("/",MID($A291,FIND("/",$A291)+1,20))+1,20))),"")))</f>
        <v/>
      </c>
      <c r="E291">
        <f>IF($A291="","",IF(OR($B291="",$C291="",$D291="",$B291&lt;1300,$B291&gt;1500,$C291&lt;1,$C291&gt;12,$D291&lt;1,$D291&gt;31),"نامعتبر",RIGHT("0000"&amp;$B291,4)&amp;"/"&amp;RIGHT("00"&amp;$C291,2)&amp;"/"&amp;RIGHT("00"&amp;$D291,2)))</f>
        <v/>
      </c>
      <c r="F291">
        <f>IF(OR($E291="",$E291="نامعتبر"),"",LEFT($E291,4)&amp;"/"&amp;MID($E291,6,2))</f>
        <v/>
      </c>
      <c r="G291">
        <f>IF(OR($E291="",$E291="نامعتبر",Entry!$D291=""),"",IF(ISNUMBER(FIND(" – ",Entry!$D291)),LEFT(Entry!$D291,FIND(" – ",Entry!$D291)-1),Entry!$D291))</f>
        <v/>
      </c>
      <c r="H291">
        <f>IF(Entry!$C291="","",Entry!$C291)</f>
        <v/>
      </c>
      <c r="I291">
        <f>IF(Entry!$F291="",0,Entry!$F291)</f>
        <v/>
      </c>
      <c r="J291">
        <f>IF(Entry!$G291="",0,Entry!$G291)</f>
        <v/>
      </c>
      <c r="K291">
        <f>IF(Entry!$H291="",0,Entry!$H291)</f>
        <v/>
      </c>
      <c r="L291">
        <f>IF(Entry!$K291="",0,Entry!$K291)</f>
        <v/>
      </c>
      <c r="M291">
        <f>IF($G291="","",COUNTA(Entry!$M291,Entry!$R291,Entry!$W291,Entry!$AB291,Entry!$AG291,Entry!$AL291,Entry!$AQ291,Entry!$AV291,Entry!$BA291,Entry!$BF291,Entry!$BK291,Entry!$BP291,Entry!$BU291,Entry!$BZ291,Entry!$CE291))</f>
        <v/>
      </c>
    </row>
    <row r="292">
      <c r="A292">
        <f>IF(Entry!$B292="","",Entry!$B292)</f>
        <v/>
      </c>
      <c r="B292">
        <f>IF($A292="","",IF(ISNUMBER($A292),IF(AND($A292&gt;=10000101,$A292&lt;=99991231),INT($A292/10000),""),IFERROR(VALUE(TRIM(LEFT($A292,FIND("/",$A292)-1))),"")))</f>
        <v/>
      </c>
      <c r="C292">
        <f>IF(OR($A292="",$B292=""),"",IF(ISNUMBER($A292),INT(MOD($A292,10000)/100),IFERROR(VALUE(TRIM(LEFT(MID($A292,FIND("/",$A292)+1,20),FIND("/",MID($A292,FIND("/",$A292)+1,20))-1))),"")))</f>
        <v/>
      </c>
      <c r="D292">
        <f>IF(OR($A292="",$B292=""),"",IF(ISNUMBER($A292),MOD($A292,100),IFERROR(VALUE(TRIM(MID(MID($A292,FIND("/",$A292)+1,20),FIND("/",MID($A292,FIND("/",$A292)+1,20))+1,20))),"")))</f>
        <v/>
      </c>
      <c r="E292">
        <f>IF($A292="","",IF(OR($B292="",$C292="",$D292="",$B292&lt;1300,$B292&gt;1500,$C292&lt;1,$C292&gt;12,$D292&lt;1,$D292&gt;31),"نامعتبر",RIGHT("0000"&amp;$B292,4)&amp;"/"&amp;RIGHT("00"&amp;$C292,2)&amp;"/"&amp;RIGHT("00"&amp;$D292,2)))</f>
        <v/>
      </c>
      <c r="F292">
        <f>IF(OR($E292="",$E292="نامعتبر"),"",LEFT($E292,4)&amp;"/"&amp;MID($E292,6,2))</f>
        <v/>
      </c>
      <c r="G292">
        <f>IF(OR($E292="",$E292="نامعتبر",Entry!$D292=""),"",IF(ISNUMBER(FIND(" – ",Entry!$D292)),LEFT(Entry!$D292,FIND(" – ",Entry!$D292)-1),Entry!$D292))</f>
        <v/>
      </c>
      <c r="H292">
        <f>IF(Entry!$C292="","",Entry!$C292)</f>
        <v/>
      </c>
      <c r="I292">
        <f>IF(Entry!$F292="",0,Entry!$F292)</f>
        <v/>
      </c>
      <c r="J292">
        <f>IF(Entry!$G292="",0,Entry!$G292)</f>
        <v/>
      </c>
      <c r="K292">
        <f>IF(Entry!$H292="",0,Entry!$H292)</f>
        <v/>
      </c>
      <c r="L292">
        <f>IF(Entry!$K292="",0,Entry!$K292)</f>
        <v/>
      </c>
      <c r="M292">
        <f>IF($G292="","",COUNTA(Entry!$M292,Entry!$R292,Entry!$W292,Entry!$AB292,Entry!$AG292,Entry!$AL292,Entry!$AQ292,Entry!$AV292,Entry!$BA292,Entry!$BF292,Entry!$BK292,Entry!$BP292,Entry!$BU292,Entry!$BZ292,Entry!$CE292))</f>
        <v/>
      </c>
    </row>
    <row r="293">
      <c r="A293">
        <f>IF(Entry!$B293="","",Entry!$B293)</f>
        <v/>
      </c>
      <c r="B293">
        <f>IF($A293="","",IF(ISNUMBER($A293),IF(AND($A293&gt;=10000101,$A293&lt;=99991231),INT($A293/10000),""),IFERROR(VALUE(TRIM(LEFT($A293,FIND("/",$A293)-1))),"")))</f>
        <v/>
      </c>
      <c r="C293">
        <f>IF(OR($A293="",$B293=""),"",IF(ISNUMBER($A293),INT(MOD($A293,10000)/100),IFERROR(VALUE(TRIM(LEFT(MID($A293,FIND("/",$A293)+1,20),FIND("/",MID($A293,FIND("/",$A293)+1,20))-1))),"")))</f>
        <v/>
      </c>
      <c r="D293">
        <f>IF(OR($A293="",$B293=""),"",IF(ISNUMBER($A293),MOD($A293,100),IFERROR(VALUE(TRIM(MID(MID($A293,FIND("/",$A293)+1,20),FIND("/",MID($A293,FIND("/",$A293)+1,20))+1,20))),"")))</f>
        <v/>
      </c>
      <c r="E293">
        <f>IF($A293="","",IF(OR($B293="",$C293="",$D293="",$B293&lt;1300,$B293&gt;1500,$C293&lt;1,$C293&gt;12,$D293&lt;1,$D293&gt;31),"نامعتبر",RIGHT("0000"&amp;$B293,4)&amp;"/"&amp;RIGHT("00"&amp;$C293,2)&amp;"/"&amp;RIGHT("00"&amp;$D293,2)))</f>
        <v/>
      </c>
      <c r="F293">
        <f>IF(OR($E293="",$E293="نامعتبر"),"",LEFT($E293,4)&amp;"/"&amp;MID($E293,6,2))</f>
        <v/>
      </c>
      <c r="G293">
        <f>IF(OR($E293="",$E293="نامعتبر",Entry!$D293=""),"",IF(ISNUMBER(FIND(" – ",Entry!$D293)),LEFT(Entry!$D293,FIND(" – ",Entry!$D293)-1),Entry!$D293))</f>
        <v/>
      </c>
      <c r="H293">
        <f>IF(Entry!$C293="","",Entry!$C293)</f>
        <v/>
      </c>
      <c r="I293">
        <f>IF(Entry!$F293="",0,Entry!$F293)</f>
        <v/>
      </c>
      <c r="J293">
        <f>IF(Entry!$G293="",0,Entry!$G293)</f>
        <v/>
      </c>
      <c r="K293">
        <f>IF(Entry!$H293="",0,Entry!$H293)</f>
        <v/>
      </c>
      <c r="L293">
        <f>IF(Entry!$K293="",0,Entry!$K293)</f>
        <v/>
      </c>
      <c r="M293">
        <f>IF($G293="","",COUNTA(Entry!$M293,Entry!$R293,Entry!$W293,Entry!$AB293,Entry!$AG293,Entry!$AL293,Entry!$AQ293,Entry!$AV293,Entry!$BA293,Entry!$BF293,Entry!$BK293,Entry!$BP293,Entry!$BU293,Entry!$BZ293,Entry!$CE293))</f>
        <v/>
      </c>
    </row>
    <row r="294">
      <c r="A294">
        <f>IF(Entry!$B294="","",Entry!$B294)</f>
        <v/>
      </c>
      <c r="B294">
        <f>IF($A294="","",IF(ISNUMBER($A294),IF(AND($A294&gt;=10000101,$A294&lt;=99991231),INT($A294/10000),""),IFERROR(VALUE(TRIM(LEFT($A294,FIND("/",$A294)-1))),"")))</f>
        <v/>
      </c>
      <c r="C294">
        <f>IF(OR($A294="",$B294=""),"",IF(ISNUMBER($A294),INT(MOD($A294,10000)/100),IFERROR(VALUE(TRIM(LEFT(MID($A294,FIND("/",$A294)+1,20),FIND("/",MID($A294,FIND("/",$A294)+1,20))-1))),"")))</f>
        <v/>
      </c>
      <c r="D294">
        <f>IF(OR($A294="",$B294=""),"",IF(ISNUMBER($A294),MOD($A294,100),IFERROR(VALUE(TRIM(MID(MID($A294,FIND("/",$A294)+1,20),FIND("/",MID($A294,FIND("/",$A294)+1,20))+1,20))),"")))</f>
        <v/>
      </c>
      <c r="E294">
        <f>IF($A294="","",IF(OR($B294="",$C294="",$D294="",$B294&lt;1300,$B294&gt;1500,$C294&lt;1,$C294&gt;12,$D294&lt;1,$D294&gt;31),"نامعتبر",RIGHT("0000"&amp;$B294,4)&amp;"/"&amp;RIGHT("00"&amp;$C294,2)&amp;"/"&amp;RIGHT("00"&amp;$D294,2)))</f>
        <v/>
      </c>
      <c r="F294">
        <f>IF(OR($E294="",$E294="نامعتبر"),"",LEFT($E294,4)&amp;"/"&amp;MID($E294,6,2))</f>
        <v/>
      </c>
      <c r="G294">
        <f>IF(OR($E294="",$E294="نامعتبر",Entry!$D294=""),"",IF(ISNUMBER(FIND(" – ",Entry!$D294)),LEFT(Entry!$D294,FIND(" – ",Entry!$D294)-1),Entry!$D294))</f>
        <v/>
      </c>
      <c r="H294">
        <f>IF(Entry!$C294="","",Entry!$C294)</f>
        <v/>
      </c>
      <c r="I294">
        <f>IF(Entry!$F294="",0,Entry!$F294)</f>
        <v/>
      </c>
      <c r="J294">
        <f>IF(Entry!$G294="",0,Entry!$G294)</f>
        <v/>
      </c>
      <c r="K294">
        <f>IF(Entry!$H294="",0,Entry!$H294)</f>
        <v/>
      </c>
      <c r="L294">
        <f>IF(Entry!$K294="",0,Entry!$K294)</f>
        <v/>
      </c>
      <c r="M294">
        <f>IF($G294="","",COUNTA(Entry!$M294,Entry!$R294,Entry!$W294,Entry!$AB294,Entry!$AG294,Entry!$AL294,Entry!$AQ294,Entry!$AV294,Entry!$BA294,Entry!$BF294,Entry!$BK294,Entry!$BP294,Entry!$BU294,Entry!$BZ294,Entry!$CE294))</f>
        <v/>
      </c>
    </row>
    <row r="295">
      <c r="A295">
        <f>IF(Entry!$B295="","",Entry!$B295)</f>
        <v/>
      </c>
      <c r="B295">
        <f>IF($A295="","",IF(ISNUMBER($A295),IF(AND($A295&gt;=10000101,$A295&lt;=99991231),INT($A295/10000),""),IFERROR(VALUE(TRIM(LEFT($A295,FIND("/",$A295)-1))),"")))</f>
        <v/>
      </c>
      <c r="C295">
        <f>IF(OR($A295="",$B295=""),"",IF(ISNUMBER($A295),INT(MOD($A295,10000)/100),IFERROR(VALUE(TRIM(LEFT(MID($A295,FIND("/",$A295)+1,20),FIND("/",MID($A295,FIND("/",$A295)+1,20))-1))),"")))</f>
        <v/>
      </c>
      <c r="D295">
        <f>IF(OR($A295="",$B295=""),"",IF(ISNUMBER($A295),MOD($A295,100),IFERROR(VALUE(TRIM(MID(MID($A295,FIND("/",$A295)+1,20),FIND("/",MID($A295,FIND("/",$A295)+1,20))+1,20))),"")))</f>
        <v/>
      </c>
      <c r="E295">
        <f>IF($A295="","",IF(OR($B295="",$C295="",$D295="",$B295&lt;1300,$B295&gt;1500,$C295&lt;1,$C295&gt;12,$D295&lt;1,$D295&gt;31),"نامعتبر",RIGHT("0000"&amp;$B295,4)&amp;"/"&amp;RIGHT("00"&amp;$C295,2)&amp;"/"&amp;RIGHT("00"&amp;$D295,2)))</f>
        <v/>
      </c>
      <c r="F295">
        <f>IF(OR($E295="",$E295="نامعتبر"),"",LEFT($E295,4)&amp;"/"&amp;MID($E295,6,2))</f>
        <v/>
      </c>
      <c r="G295">
        <f>IF(OR($E295="",$E295="نامعتبر",Entry!$D295=""),"",IF(ISNUMBER(FIND(" – ",Entry!$D295)),LEFT(Entry!$D295,FIND(" – ",Entry!$D295)-1),Entry!$D295))</f>
        <v/>
      </c>
      <c r="H295">
        <f>IF(Entry!$C295="","",Entry!$C295)</f>
        <v/>
      </c>
      <c r="I295">
        <f>IF(Entry!$F295="",0,Entry!$F295)</f>
        <v/>
      </c>
      <c r="J295">
        <f>IF(Entry!$G295="",0,Entry!$G295)</f>
        <v/>
      </c>
      <c r="K295">
        <f>IF(Entry!$H295="",0,Entry!$H295)</f>
        <v/>
      </c>
      <c r="L295">
        <f>IF(Entry!$K295="",0,Entry!$K295)</f>
        <v/>
      </c>
      <c r="M295">
        <f>IF($G295="","",COUNTA(Entry!$M295,Entry!$R295,Entry!$W295,Entry!$AB295,Entry!$AG295,Entry!$AL295,Entry!$AQ295,Entry!$AV295,Entry!$BA295,Entry!$BF295,Entry!$BK295,Entry!$BP295,Entry!$BU295,Entry!$BZ295,Entry!$CE295))</f>
        <v/>
      </c>
    </row>
    <row r="296">
      <c r="A296">
        <f>IF(Entry!$B296="","",Entry!$B296)</f>
        <v/>
      </c>
      <c r="B296">
        <f>IF($A296="","",IF(ISNUMBER($A296),IF(AND($A296&gt;=10000101,$A296&lt;=99991231),INT($A296/10000),""),IFERROR(VALUE(TRIM(LEFT($A296,FIND("/",$A296)-1))),"")))</f>
        <v/>
      </c>
      <c r="C296">
        <f>IF(OR($A296="",$B296=""),"",IF(ISNUMBER($A296),INT(MOD($A296,10000)/100),IFERROR(VALUE(TRIM(LEFT(MID($A296,FIND("/",$A296)+1,20),FIND("/",MID($A296,FIND("/",$A296)+1,20))-1))),"")))</f>
        <v/>
      </c>
      <c r="D296">
        <f>IF(OR($A296="",$B296=""),"",IF(ISNUMBER($A296),MOD($A296,100),IFERROR(VALUE(TRIM(MID(MID($A296,FIND("/",$A296)+1,20),FIND("/",MID($A296,FIND("/",$A296)+1,20))+1,20))),"")))</f>
        <v/>
      </c>
      <c r="E296">
        <f>IF($A296="","",IF(OR($B296="",$C296="",$D296="",$B296&lt;1300,$B296&gt;1500,$C296&lt;1,$C296&gt;12,$D296&lt;1,$D296&gt;31),"نامعتبر",RIGHT("0000"&amp;$B296,4)&amp;"/"&amp;RIGHT("00"&amp;$C296,2)&amp;"/"&amp;RIGHT("00"&amp;$D296,2)))</f>
        <v/>
      </c>
      <c r="F296">
        <f>IF(OR($E296="",$E296="نامعتبر"),"",LEFT($E296,4)&amp;"/"&amp;MID($E296,6,2))</f>
        <v/>
      </c>
      <c r="G296">
        <f>IF(OR($E296="",$E296="نامعتبر",Entry!$D296=""),"",IF(ISNUMBER(FIND(" – ",Entry!$D296)),LEFT(Entry!$D296,FIND(" – ",Entry!$D296)-1),Entry!$D296))</f>
        <v/>
      </c>
      <c r="H296">
        <f>IF(Entry!$C296="","",Entry!$C296)</f>
        <v/>
      </c>
      <c r="I296">
        <f>IF(Entry!$F296="",0,Entry!$F296)</f>
        <v/>
      </c>
      <c r="J296">
        <f>IF(Entry!$G296="",0,Entry!$G296)</f>
        <v/>
      </c>
      <c r="K296">
        <f>IF(Entry!$H296="",0,Entry!$H296)</f>
        <v/>
      </c>
      <c r="L296">
        <f>IF(Entry!$K296="",0,Entry!$K296)</f>
        <v/>
      </c>
      <c r="M296">
        <f>IF($G296="","",COUNTA(Entry!$M296,Entry!$R296,Entry!$W296,Entry!$AB296,Entry!$AG296,Entry!$AL296,Entry!$AQ296,Entry!$AV296,Entry!$BA296,Entry!$BF296,Entry!$BK296,Entry!$BP296,Entry!$BU296,Entry!$BZ296,Entry!$CE296))</f>
        <v/>
      </c>
    </row>
    <row r="297">
      <c r="A297">
        <f>IF(Entry!$B297="","",Entry!$B297)</f>
        <v/>
      </c>
      <c r="B297">
        <f>IF($A297="","",IF(ISNUMBER($A297),IF(AND($A297&gt;=10000101,$A297&lt;=99991231),INT($A297/10000),""),IFERROR(VALUE(TRIM(LEFT($A297,FIND("/",$A297)-1))),"")))</f>
        <v/>
      </c>
      <c r="C297">
        <f>IF(OR($A297="",$B297=""),"",IF(ISNUMBER($A297),INT(MOD($A297,10000)/100),IFERROR(VALUE(TRIM(LEFT(MID($A297,FIND("/",$A297)+1,20),FIND("/",MID($A297,FIND("/",$A297)+1,20))-1))),"")))</f>
        <v/>
      </c>
      <c r="D297">
        <f>IF(OR($A297="",$B297=""),"",IF(ISNUMBER($A297),MOD($A297,100),IFERROR(VALUE(TRIM(MID(MID($A297,FIND("/",$A297)+1,20),FIND("/",MID($A297,FIND("/",$A297)+1,20))+1,20))),"")))</f>
        <v/>
      </c>
      <c r="E297">
        <f>IF($A297="","",IF(OR($B297="",$C297="",$D297="",$B297&lt;1300,$B297&gt;1500,$C297&lt;1,$C297&gt;12,$D297&lt;1,$D297&gt;31),"نامعتبر",RIGHT("0000"&amp;$B297,4)&amp;"/"&amp;RIGHT("00"&amp;$C297,2)&amp;"/"&amp;RIGHT("00"&amp;$D297,2)))</f>
        <v/>
      </c>
      <c r="F297">
        <f>IF(OR($E297="",$E297="نامعتبر"),"",LEFT($E297,4)&amp;"/"&amp;MID($E297,6,2))</f>
        <v/>
      </c>
      <c r="G297">
        <f>IF(OR($E297="",$E297="نامعتبر",Entry!$D297=""),"",IF(ISNUMBER(FIND(" – ",Entry!$D297)),LEFT(Entry!$D297,FIND(" – ",Entry!$D297)-1),Entry!$D297))</f>
        <v/>
      </c>
      <c r="H297">
        <f>IF(Entry!$C297="","",Entry!$C297)</f>
        <v/>
      </c>
      <c r="I297">
        <f>IF(Entry!$F297="",0,Entry!$F297)</f>
        <v/>
      </c>
      <c r="J297">
        <f>IF(Entry!$G297="",0,Entry!$G297)</f>
        <v/>
      </c>
      <c r="K297">
        <f>IF(Entry!$H297="",0,Entry!$H297)</f>
        <v/>
      </c>
      <c r="L297">
        <f>IF(Entry!$K297="",0,Entry!$K297)</f>
        <v/>
      </c>
      <c r="M297">
        <f>IF($G297="","",COUNTA(Entry!$M297,Entry!$R297,Entry!$W297,Entry!$AB297,Entry!$AG297,Entry!$AL297,Entry!$AQ297,Entry!$AV297,Entry!$BA297,Entry!$BF297,Entry!$BK297,Entry!$BP297,Entry!$BU297,Entry!$BZ297,Entry!$CE297))</f>
        <v/>
      </c>
    </row>
    <row r="298">
      <c r="A298">
        <f>IF(Entry!$B298="","",Entry!$B298)</f>
        <v/>
      </c>
      <c r="B298">
        <f>IF($A298="","",IF(ISNUMBER($A298),IF(AND($A298&gt;=10000101,$A298&lt;=99991231),INT($A298/10000),""),IFERROR(VALUE(TRIM(LEFT($A298,FIND("/",$A298)-1))),"")))</f>
        <v/>
      </c>
      <c r="C298">
        <f>IF(OR($A298="",$B298=""),"",IF(ISNUMBER($A298),INT(MOD($A298,10000)/100),IFERROR(VALUE(TRIM(LEFT(MID($A298,FIND("/",$A298)+1,20),FIND("/",MID($A298,FIND("/",$A298)+1,20))-1))),"")))</f>
        <v/>
      </c>
      <c r="D298">
        <f>IF(OR($A298="",$B298=""),"",IF(ISNUMBER($A298),MOD($A298,100),IFERROR(VALUE(TRIM(MID(MID($A298,FIND("/",$A298)+1,20),FIND("/",MID($A298,FIND("/",$A298)+1,20))+1,20))),"")))</f>
        <v/>
      </c>
      <c r="E298">
        <f>IF($A298="","",IF(OR($B298="",$C298="",$D298="",$B298&lt;1300,$B298&gt;1500,$C298&lt;1,$C298&gt;12,$D298&lt;1,$D298&gt;31),"نامعتبر",RIGHT("0000"&amp;$B298,4)&amp;"/"&amp;RIGHT("00"&amp;$C298,2)&amp;"/"&amp;RIGHT("00"&amp;$D298,2)))</f>
        <v/>
      </c>
      <c r="F298">
        <f>IF(OR($E298="",$E298="نامعتبر"),"",LEFT($E298,4)&amp;"/"&amp;MID($E298,6,2))</f>
        <v/>
      </c>
      <c r="G298">
        <f>IF(OR($E298="",$E298="نامعتبر",Entry!$D298=""),"",IF(ISNUMBER(FIND(" – ",Entry!$D298)),LEFT(Entry!$D298,FIND(" – ",Entry!$D298)-1),Entry!$D298))</f>
        <v/>
      </c>
      <c r="H298">
        <f>IF(Entry!$C298="","",Entry!$C298)</f>
        <v/>
      </c>
      <c r="I298">
        <f>IF(Entry!$F298="",0,Entry!$F298)</f>
        <v/>
      </c>
      <c r="J298">
        <f>IF(Entry!$G298="",0,Entry!$G298)</f>
        <v/>
      </c>
      <c r="K298">
        <f>IF(Entry!$H298="",0,Entry!$H298)</f>
        <v/>
      </c>
      <c r="L298">
        <f>IF(Entry!$K298="",0,Entry!$K298)</f>
        <v/>
      </c>
      <c r="M298">
        <f>IF($G298="","",COUNTA(Entry!$M298,Entry!$R298,Entry!$W298,Entry!$AB298,Entry!$AG298,Entry!$AL298,Entry!$AQ298,Entry!$AV298,Entry!$BA298,Entry!$BF298,Entry!$BK298,Entry!$BP298,Entry!$BU298,Entry!$BZ298,Entry!$CE298))</f>
        <v/>
      </c>
    </row>
    <row r="299">
      <c r="A299">
        <f>IF(Entry!$B299="","",Entry!$B299)</f>
        <v/>
      </c>
      <c r="B299">
        <f>IF($A299="","",IF(ISNUMBER($A299),IF(AND($A299&gt;=10000101,$A299&lt;=99991231),INT($A299/10000),""),IFERROR(VALUE(TRIM(LEFT($A299,FIND("/",$A299)-1))),"")))</f>
        <v/>
      </c>
      <c r="C299">
        <f>IF(OR($A299="",$B299=""),"",IF(ISNUMBER($A299),INT(MOD($A299,10000)/100),IFERROR(VALUE(TRIM(LEFT(MID($A299,FIND("/",$A299)+1,20),FIND("/",MID($A299,FIND("/",$A299)+1,20))-1))),"")))</f>
        <v/>
      </c>
      <c r="D299">
        <f>IF(OR($A299="",$B299=""),"",IF(ISNUMBER($A299),MOD($A299,100),IFERROR(VALUE(TRIM(MID(MID($A299,FIND("/",$A299)+1,20),FIND("/",MID($A299,FIND("/",$A299)+1,20))+1,20))),"")))</f>
        <v/>
      </c>
      <c r="E299">
        <f>IF($A299="","",IF(OR($B299="",$C299="",$D299="",$B299&lt;1300,$B299&gt;1500,$C299&lt;1,$C299&gt;12,$D299&lt;1,$D299&gt;31),"نامعتبر",RIGHT("0000"&amp;$B299,4)&amp;"/"&amp;RIGHT("00"&amp;$C299,2)&amp;"/"&amp;RIGHT("00"&amp;$D299,2)))</f>
        <v/>
      </c>
      <c r="F299">
        <f>IF(OR($E299="",$E299="نامعتبر"),"",LEFT($E299,4)&amp;"/"&amp;MID($E299,6,2))</f>
        <v/>
      </c>
      <c r="G299">
        <f>IF(OR($E299="",$E299="نامعتبر",Entry!$D299=""),"",IF(ISNUMBER(FIND(" – ",Entry!$D299)),LEFT(Entry!$D299,FIND(" – ",Entry!$D299)-1),Entry!$D299))</f>
        <v/>
      </c>
      <c r="H299">
        <f>IF(Entry!$C299="","",Entry!$C299)</f>
        <v/>
      </c>
      <c r="I299">
        <f>IF(Entry!$F299="",0,Entry!$F299)</f>
        <v/>
      </c>
      <c r="J299">
        <f>IF(Entry!$G299="",0,Entry!$G299)</f>
        <v/>
      </c>
      <c r="K299">
        <f>IF(Entry!$H299="",0,Entry!$H299)</f>
        <v/>
      </c>
      <c r="L299">
        <f>IF(Entry!$K299="",0,Entry!$K299)</f>
        <v/>
      </c>
      <c r="M299">
        <f>IF($G299="","",COUNTA(Entry!$M299,Entry!$R299,Entry!$W299,Entry!$AB299,Entry!$AG299,Entry!$AL299,Entry!$AQ299,Entry!$AV299,Entry!$BA299,Entry!$BF299,Entry!$BK299,Entry!$BP299,Entry!$BU299,Entry!$BZ299,Entry!$CE299))</f>
        <v/>
      </c>
    </row>
    <row r="300">
      <c r="A300">
        <f>IF(Entry!$B300="","",Entry!$B300)</f>
        <v/>
      </c>
      <c r="B300">
        <f>IF($A300="","",IF(ISNUMBER($A300),IF(AND($A300&gt;=10000101,$A300&lt;=99991231),INT($A300/10000),""),IFERROR(VALUE(TRIM(LEFT($A300,FIND("/",$A300)-1))),"")))</f>
        <v/>
      </c>
      <c r="C300">
        <f>IF(OR($A300="",$B300=""),"",IF(ISNUMBER($A300),INT(MOD($A300,10000)/100),IFERROR(VALUE(TRIM(LEFT(MID($A300,FIND("/",$A300)+1,20),FIND("/",MID($A300,FIND("/",$A300)+1,20))-1))),"")))</f>
        <v/>
      </c>
      <c r="D300">
        <f>IF(OR($A300="",$B300=""),"",IF(ISNUMBER($A300),MOD($A300,100),IFERROR(VALUE(TRIM(MID(MID($A300,FIND("/",$A300)+1,20),FIND("/",MID($A300,FIND("/",$A300)+1,20))+1,20))),"")))</f>
        <v/>
      </c>
      <c r="E300">
        <f>IF($A300="","",IF(OR($B300="",$C300="",$D300="",$B300&lt;1300,$B300&gt;1500,$C300&lt;1,$C300&gt;12,$D300&lt;1,$D300&gt;31),"نامعتبر",RIGHT("0000"&amp;$B300,4)&amp;"/"&amp;RIGHT("00"&amp;$C300,2)&amp;"/"&amp;RIGHT("00"&amp;$D300,2)))</f>
        <v/>
      </c>
      <c r="F300">
        <f>IF(OR($E300="",$E300="نامعتبر"),"",LEFT($E300,4)&amp;"/"&amp;MID($E300,6,2))</f>
        <v/>
      </c>
      <c r="G300">
        <f>IF(OR($E300="",$E300="نامعتبر",Entry!$D300=""),"",IF(ISNUMBER(FIND(" – ",Entry!$D300)),LEFT(Entry!$D300,FIND(" – ",Entry!$D300)-1),Entry!$D300))</f>
        <v/>
      </c>
      <c r="H300">
        <f>IF(Entry!$C300="","",Entry!$C300)</f>
        <v/>
      </c>
      <c r="I300">
        <f>IF(Entry!$F300="",0,Entry!$F300)</f>
        <v/>
      </c>
      <c r="J300">
        <f>IF(Entry!$G300="",0,Entry!$G300)</f>
        <v/>
      </c>
      <c r="K300">
        <f>IF(Entry!$H300="",0,Entry!$H300)</f>
        <v/>
      </c>
      <c r="L300">
        <f>IF(Entry!$K300="",0,Entry!$K300)</f>
        <v/>
      </c>
      <c r="M300">
        <f>IF($G300="","",COUNTA(Entry!$M300,Entry!$R300,Entry!$W300,Entry!$AB300,Entry!$AG300,Entry!$AL300,Entry!$AQ300,Entry!$AV300,Entry!$BA300,Entry!$BF300,Entry!$BK300,Entry!$BP300,Entry!$BU300,Entry!$BZ300,Entry!$CE300))</f>
        <v/>
      </c>
    </row>
    <row r="301">
      <c r="A301">
        <f>IF(Entry!$B301="","",Entry!$B301)</f>
        <v/>
      </c>
      <c r="B301">
        <f>IF($A301="","",IF(ISNUMBER($A301),IF(AND($A301&gt;=10000101,$A301&lt;=99991231),INT($A301/10000),""),IFERROR(VALUE(TRIM(LEFT($A301,FIND("/",$A301)-1))),"")))</f>
        <v/>
      </c>
      <c r="C301">
        <f>IF(OR($A301="",$B301=""),"",IF(ISNUMBER($A301),INT(MOD($A301,10000)/100),IFERROR(VALUE(TRIM(LEFT(MID($A301,FIND("/",$A301)+1,20),FIND("/",MID($A301,FIND("/",$A301)+1,20))-1))),"")))</f>
        <v/>
      </c>
      <c r="D301">
        <f>IF(OR($A301="",$B301=""),"",IF(ISNUMBER($A301),MOD($A301,100),IFERROR(VALUE(TRIM(MID(MID($A301,FIND("/",$A301)+1,20),FIND("/",MID($A301,FIND("/",$A301)+1,20))+1,20))),"")))</f>
        <v/>
      </c>
      <c r="E301">
        <f>IF($A301="","",IF(OR($B301="",$C301="",$D301="",$B301&lt;1300,$B301&gt;1500,$C301&lt;1,$C301&gt;12,$D301&lt;1,$D301&gt;31),"نامعتبر",RIGHT("0000"&amp;$B301,4)&amp;"/"&amp;RIGHT("00"&amp;$C301,2)&amp;"/"&amp;RIGHT("00"&amp;$D301,2)))</f>
        <v/>
      </c>
      <c r="F301">
        <f>IF(OR($E301="",$E301="نامعتبر"),"",LEFT($E301,4)&amp;"/"&amp;MID($E301,6,2))</f>
        <v/>
      </c>
      <c r="G301">
        <f>IF(OR($E301="",$E301="نامعتبر",Entry!$D301=""),"",IF(ISNUMBER(FIND(" – ",Entry!$D301)),LEFT(Entry!$D301,FIND(" – ",Entry!$D301)-1),Entry!$D301))</f>
        <v/>
      </c>
      <c r="H301">
        <f>IF(Entry!$C301="","",Entry!$C301)</f>
        <v/>
      </c>
      <c r="I301">
        <f>IF(Entry!$F301="",0,Entry!$F301)</f>
        <v/>
      </c>
      <c r="J301">
        <f>IF(Entry!$G301="",0,Entry!$G301)</f>
        <v/>
      </c>
      <c r="K301">
        <f>IF(Entry!$H301="",0,Entry!$H301)</f>
        <v/>
      </c>
      <c r="L301">
        <f>IF(Entry!$K301="",0,Entry!$K301)</f>
        <v/>
      </c>
      <c r="M301">
        <f>IF($G301="","",COUNTA(Entry!$M301,Entry!$R301,Entry!$W301,Entry!$AB301,Entry!$AG301,Entry!$AL301,Entry!$AQ301,Entry!$AV301,Entry!$BA301,Entry!$BF301,Entry!$BK301,Entry!$BP301,Entry!$BU301,Entry!$BZ301,Entry!$CE301))</f>
        <v/>
      </c>
    </row>
    <row r="302">
      <c r="A302">
        <f>IF(Entry!$B302="","",Entry!$B302)</f>
        <v/>
      </c>
      <c r="B302">
        <f>IF($A302="","",IF(ISNUMBER($A302),IF(AND($A302&gt;=10000101,$A302&lt;=99991231),INT($A302/10000),""),IFERROR(VALUE(TRIM(LEFT($A302,FIND("/",$A302)-1))),"")))</f>
        <v/>
      </c>
      <c r="C302">
        <f>IF(OR($A302="",$B302=""),"",IF(ISNUMBER($A302),INT(MOD($A302,10000)/100),IFERROR(VALUE(TRIM(LEFT(MID($A302,FIND("/",$A302)+1,20),FIND("/",MID($A302,FIND("/",$A302)+1,20))-1))),"")))</f>
        <v/>
      </c>
      <c r="D302">
        <f>IF(OR($A302="",$B302=""),"",IF(ISNUMBER($A302),MOD($A302,100),IFERROR(VALUE(TRIM(MID(MID($A302,FIND("/",$A302)+1,20),FIND("/",MID($A302,FIND("/",$A302)+1,20))+1,20))),"")))</f>
        <v/>
      </c>
      <c r="E302">
        <f>IF($A302="","",IF(OR($B302="",$C302="",$D302="",$B302&lt;1300,$B302&gt;1500,$C302&lt;1,$C302&gt;12,$D302&lt;1,$D302&gt;31),"نامعتبر",RIGHT("0000"&amp;$B302,4)&amp;"/"&amp;RIGHT("00"&amp;$C302,2)&amp;"/"&amp;RIGHT("00"&amp;$D302,2)))</f>
        <v/>
      </c>
      <c r="F302">
        <f>IF(OR($E302="",$E302="نامعتبر"),"",LEFT($E302,4)&amp;"/"&amp;MID($E302,6,2))</f>
        <v/>
      </c>
      <c r="G302">
        <f>IF(OR($E302="",$E302="نامعتبر",Entry!$D302=""),"",IF(ISNUMBER(FIND(" – ",Entry!$D302)),LEFT(Entry!$D302,FIND(" – ",Entry!$D302)-1),Entry!$D302))</f>
        <v/>
      </c>
      <c r="H302">
        <f>IF(Entry!$C302="","",Entry!$C302)</f>
        <v/>
      </c>
      <c r="I302">
        <f>IF(Entry!$F302="",0,Entry!$F302)</f>
        <v/>
      </c>
      <c r="J302">
        <f>IF(Entry!$G302="",0,Entry!$G302)</f>
        <v/>
      </c>
      <c r="K302">
        <f>IF(Entry!$H302="",0,Entry!$H302)</f>
        <v/>
      </c>
      <c r="L302">
        <f>IF(Entry!$K302="",0,Entry!$K302)</f>
        <v/>
      </c>
      <c r="M302">
        <f>IF($G302="","",COUNTA(Entry!$M302,Entry!$R302,Entry!$W302,Entry!$AB302,Entry!$AG302,Entry!$AL302,Entry!$AQ302,Entry!$AV302,Entry!$BA302,Entry!$BF302,Entry!$BK302,Entry!$BP302,Entry!$BU302,Entry!$BZ302,Entry!$CE302))</f>
        <v/>
      </c>
    </row>
    <row r="303">
      <c r="A303">
        <f>IF(Entry!$B303="","",Entry!$B303)</f>
        <v/>
      </c>
      <c r="B303">
        <f>IF($A303="","",IF(ISNUMBER($A303),IF(AND($A303&gt;=10000101,$A303&lt;=99991231),INT($A303/10000),""),IFERROR(VALUE(TRIM(LEFT($A303,FIND("/",$A303)-1))),"")))</f>
        <v/>
      </c>
      <c r="C303">
        <f>IF(OR($A303="",$B303=""),"",IF(ISNUMBER($A303),INT(MOD($A303,10000)/100),IFERROR(VALUE(TRIM(LEFT(MID($A303,FIND("/",$A303)+1,20),FIND("/",MID($A303,FIND("/",$A303)+1,20))-1))),"")))</f>
        <v/>
      </c>
      <c r="D303">
        <f>IF(OR($A303="",$B303=""),"",IF(ISNUMBER($A303),MOD($A303,100),IFERROR(VALUE(TRIM(MID(MID($A303,FIND("/",$A303)+1,20),FIND("/",MID($A303,FIND("/",$A303)+1,20))+1,20))),"")))</f>
        <v/>
      </c>
      <c r="E303">
        <f>IF($A303="","",IF(OR($B303="",$C303="",$D303="",$B303&lt;1300,$B303&gt;1500,$C303&lt;1,$C303&gt;12,$D303&lt;1,$D303&gt;31),"نامعتبر",RIGHT("0000"&amp;$B303,4)&amp;"/"&amp;RIGHT("00"&amp;$C303,2)&amp;"/"&amp;RIGHT("00"&amp;$D303,2)))</f>
        <v/>
      </c>
      <c r="F303">
        <f>IF(OR($E303="",$E303="نامعتبر"),"",LEFT($E303,4)&amp;"/"&amp;MID($E303,6,2))</f>
        <v/>
      </c>
      <c r="G303">
        <f>IF(OR($E303="",$E303="نامعتبر",Entry!$D303=""),"",IF(ISNUMBER(FIND(" – ",Entry!$D303)),LEFT(Entry!$D303,FIND(" – ",Entry!$D303)-1),Entry!$D303))</f>
        <v/>
      </c>
      <c r="H303">
        <f>IF(Entry!$C303="","",Entry!$C303)</f>
        <v/>
      </c>
      <c r="I303">
        <f>IF(Entry!$F303="",0,Entry!$F303)</f>
        <v/>
      </c>
      <c r="J303">
        <f>IF(Entry!$G303="",0,Entry!$G303)</f>
        <v/>
      </c>
      <c r="K303">
        <f>IF(Entry!$H303="",0,Entry!$H303)</f>
        <v/>
      </c>
      <c r="L303">
        <f>IF(Entry!$K303="",0,Entry!$K303)</f>
        <v/>
      </c>
      <c r="M303">
        <f>IF($G303="","",COUNTA(Entry!$M303,Entry!$R303,Entry!$W303,Entry!$AB303,Entry!$AG303,Entry!$AL303,Entry!$AQ303,Entry!$AV303,Entry!$BA303,Entry!$BF303,Entry!$BK303,Entry!$BP303,Entry!$BU303,Entry!$BZ303,Entry!$CE303))</f>
        <v/>
      </c>
    </row>
    <row r="304">
      <c r="A304">
        <f>IF(Entry!$B304="","",Entry!$B304)</f>
        <v/>
      </c>
      <c r="B304">
        <f>IF($A304="","",IF(ISNUMBER($A304),IF(AND($A304&gt;=10000101,$A304&lt;=99991231),INT($A304/10000),""),IFERROR(VALUE(TRIM(LEFT($A304,FIND("/",$A304)-1))),"")))</f>
        <v/>
      </c>
      <c r="C304">
        <f>IF(OR($A304="",$B304=""),"",IF(ISNUMBER($A304),INT(MOD($A304,10000)/100),IFERROR(VALUE(TRIM(LEFT(MID($A304,FIND("/",$A304)+1,20),FIND("/",MID($A304,FIND("/",$A304)+1,20))-1))),"")))</f>
        <v/>
      </c>
      <c r="D304">
        <f>IF(OR($A304="",$B304=""),"",IF(ISNUMBER($A304),MOD($A304,100),IFERROR(VALUE(TRIM(MID(MID($A304,FIND("/",$A304)+1,20),FIND("/",MID($A304,FIND("/",$A304)+1,20))+1,20))),"")))</f>
        <v/>
      </c>
      <c r="E304">
        <f>IF($A304="","",IF(OR($B304="",$C304="",$D304="",$B304&lt;1300,$B304&gt;1500,$C304&lt;1,$C304&gt;12,$D304&lt;1,$D304&gt;31),"نامعتبر",RIGHT("0000"&amp;$B304,4)&amp;"/"&amp;RIGHT("00"&amp;$C304,2)&amp;"/"&amp;RIGHT("00"&amp;$D304,2)))</f>
        <v/>
      </c>
      <c r="F304">
        <f>IF(OR($E304="",$E304="نامعتبر"),"",LEFT($E304,4)&amp;"/"&amp;MID($E304,6,2))</f>
        <v/>
      </c>
      <c r="G304">
        <f>IF(OR($E304="",$E304="نامعتبر",Entry!$D304=""),"",IF(ISNUMBER(FIND(" – ",Entry!$D304)),LEFT(Entry!$D304,FIND(" – ",Entry!$D304)-1),Entry!$D304))</f>
        <v/>
      </c>
      <c r="H304">
        <f>IF(Entry!$C304="","",Entry!$C304)</f>
        <v/>
      </c>
      <c r="I304">
        <f>IF(Entry!$F304="",0,Entry!$F304)</f>
        <v/>
      </c>
      <c r="J304">
        <f>IF(Entry!$G304="",0,Entry!$G304)</f>
        <v/>
      </c>
      <c r="K304">
        <f>IF(Entry!$H304="",0,Entry!$H304)</f>
        <v/>
      </c>
      <c r="L304">
        <f>IF(Entry!$K304="",0,Entry!$K304)</f>
        <v/>
      </c>
      <c r="M304">
        <f>IF($G304="","",COUNTA(Entry!$M304,Entry!$R304,Entry!$W304,Entry!$AB304,Entry!$AG304,Entry!$AL304,Entry!$AQ304,Entry!$AV304,Entry!$BA304,Entry!$BF304,Entry!$BK304,Entry!$BP304,Entry!$BU304,Entry!$BZ304,Entry!$CE304))</f>
        <v/>
      </c>
    </row>
    <row r="305">
      <c r="A305">
        <f>IF(Entry!$B305="","",Entry!$B305)</f>
        <v/>
      </c>
      <c r="B305">
        <f>IF($A305="","",IF(ISNUMBER($A305),IF(AND($A305&gt;=10000101,$A305&lt;=99991231),INT($A305/10000),""),IFERROR(VALUE(TRIM(LEFT($A305,FIND("/",$A305)-1))),"")))</f>
        <v/>
      </c>
      <c r="C305">
        <f>IF(OR($A305="",$B305=""),"",IF(ISNUMBER($A305),INT(MOD($A305,10000)/100),IFERROR(VALUE(TRIM(LEFT(MID($A305,FIND("/",$A305)+1,20),FIND("/",MID($A305,FIND("/",$A305)+1,20))-1))),"")))</f>
        <v/>
      </c>
      <c r="D305">
        <f>IF(OR($A305="",$B305=""),"",IF(ISNUMBER($A305),MOD($A305,100),IFERROR(VALUE(TRIM(MID(MID($A305,FIND("/",$A305)+1,20),FIND("/",MID($A305,FIND("/",$A305)+1,20))+1,20))),"")))</f>
        <v/>
      </c>
      <c r="E305">
        <f>IF($A305="","",IF(OR($B305="",$C305="",$D305="",$B305&lt;1300,$B305&gt;1500,$C305&lt;1,$C305&gt;12,$D305&lt;1,$D305&gt;31),"نامعتبر",RIGHT("0000"&amp;$B305,4)&amp;"/"&amp;RIGHT("00"&amp;$C305,2)&amp;"/"&amp;RIGHT("00"&amp;$D305,2)))</f>
        <v/>
      </c>
      <c r="F305">
        <f>IF(OR($E305="",$E305="نامعتبر"),"",LEFT($E305,4)&amp;"/"&amp;MID($E305,6,2))</f>
        <v/>
      </c>
      <c r="G305">
        <f>IF(OR($E305="",$E305="نامعتبر",Entry!$D305=""),"",IF(ISNUMBER(FIND(" – ",Entry!$D305)),LEFT(Entry!$D305,FIND(" – ",Entry!$D305)-1),Entry!$D305))</f>
        <v/>
      </c>
      <c r="H305">
        <f>IF(Entry!$C305="","",Entry!$C305)</f>
        <v/>
      </c>
      <c r="I305">
        <f>IF(Entry!$F305="",0,Entry!$F305)</f>
        <v/>
      </c>
      <c r="J305">
        <f>IF(Entry!$G305="",0,Entry!$G305)</f>
        <v/>
      </c>
      <c r="K305">
        <f>IF(Entry!$H305="",0,Entry!$H305)</f>
        <v/>
      </c>
      <c r="L305">
        <f>IF(Entry!$K305="",0,Entry!$K305)</f>
        <v/>
      </c>
      <c r="M305">
        <f>IF($G305="","",COUNTA(Entry!$M305,Entry!$R305,Entry!$W305,Entry!$AB305,Entry!$AG305,Entry!$AL305,Entry!$AQ305,Entry!$AV305,Entry!$BA305,Entry!$BF305,Entry!$BK305,Entry!$BP305,Entry!$BU305,Entry!$BZ305,Entry!$CE305))</f>
        <v/>
      </c>
    </row>
    <row r="306">
      <c r="A306">
        <f>IF(Entry!$B306="","",Entry!$B306)</f>
        <v/>
      </c>
      <c r="B306">
        <f>IF($A306="","",IF(ISNUMBER($A306),IF(AND($A306&gt;=10000101,$A306&lt;=99991231),INT($A306/10000),""),IFERROR(VALUE(TRIM(LEFT($A306,FIND("/",$A306)-1))),"")))</f>
        <v/>
      </c>
      <c r="C306">
        <f>IF(OR($A306="",$B306=""),"",IF(ISNUMBER($A306),INT(MOD($A306,10000)/100),IFERROR(VALUE(TRIM(LEFT(MID($A306,FIND("/",$A306)+1,20),FIND("/",MID($A306,FIND("/",$A306)+1,20))-1))),"")))</f>
        <v/>
      </c>
      <c r="D306">
        <f>IF(OR($A306="",$B306=""),"",IF(ISNUMBER($A306),MOD($A306,100),IFERROR(VALUE(TRIM(MID(MID($A306,FIND("/",$A306)+1,20),FIND("/",MID($A306,FIND("/",$A306)+1,20))+1,20))),"")))</f>
        <v/>
      </c>
      <c r="E306">
        <f>IF($A306="","",IF(OR($B306="",$C306="",$D306="",$B306&lt;1300,$B306&gt;1500,$C306&lt;1,$C306&gt;12,$D306&lt;1,$D306&gt;31),"نامعتبر",RIGHT("0000"&amp;$B306,4)&amp;"/"&amp;RIGHT("00"&amp;$C306,2)&amp;"/"&amp;RIGHT("00"&amp;$D306,2)))</f>
        <v/>
      </c>
      <c r="F306">
        <f>IF(OR($E306="",$E306="نامعتبر"),"",LEFT($E306,4)&amp;"/"&amp;MID($E306,6,2))</f>
        <v/>
      </c>
      <c r="G306">
        <f>IF(OR($E306="",$E306="نامعتبر",Entry!$D306=""),"",IF(ISNUMBER(FIND(" – ",Entry!$D306)),LEFT(Entry!$D306,FIND(" – ",Entry!$D306)-1),Entry!$D306))</f>
        <v/>
      </c>
      <c r="H306">
        <f>IF(Entry!$C306="","",Entry!$C306)</f>
        <v/>
      </c>
      <c r="I306">
        <f>IF(Entry!$F306="",0,Entry!$F306)</f>
        <v/>
      </c>
      <c r="J306">
        <f>IF(Entry!$G306="",0,Entry!$G306)</f>
        <v/>
      </c>
      <c r="K306">
        <f>IF(Entry!$H306="",0,Entry!$H306)</f>
        <v/>
      </c>
      <c r="L306">
        <f>IF(Entry!$K306="",0,Entry!$K306)</f>
        <v/>
      </c>
      <c r="M306">
        <f>IF($G306="","",COUNTA(Entry!$M306,Entry!$R306,Entry!$W306,Entry!$AB306,Entry!$AG306,Entry!$AL306,Entry!$AQ306,Entry!$AV306,Entry!$BA306,Entry!$BF306,Entry!$BK306,Entry!$BP306,Entry!$BU306,Entry!$BZ306,Entry!$CE306))</f>
        <v/>
      </c>
    </row>
    <row r="307">
      <c r="A307">
        <f>IF(Entry!$B307="","",Entry!$B307)</f>
        <v/>
      </c>
      <c r="B307">
        <f>IF($A307="","",IF(ISNUMBER($A307),IF(AND($A307&gt;=10000101,$A307&lt;=99991231),INT($A307/10000),""),IFERROR(VALUE(TRIM(LEFT($A307,FIND("/",$A307)-1))),"")))</f>
        <v/>
      </c>
      <c r="C307">
        <f>IF(OR($A307="",$B307=""),"",IF(ISNUMBER($A307),INT(MOD($A307,10000)/100),IFERROR(VALUE(TRIM(LEFT(MID($A307,FIND("/",$A307)+1,20),FIND("/",MID($A307,FIND("/",$A307)+1,20))-1))),"")))</f>
        <v/>
      </c>
      <c r="D307">
        <f>IF(OR($A307="",$B307=""),"",IF(ISNUMBER($A307),MOD($A307,100),IFERROR(VALUE(TRIM(MID(MID($A307,FIND("/",$A307)+1,20),FIND("/",MID($A307,FIND("/",$A307)+1,20))+1,20))),"")))</f>
        <v/>
      </c>
      <c r="E307">
        <f>IF($A307="","",IF(OR($B307="",$C307="",$D307="",$B307&lt;1300,$B307&gt;1500,$C307&lt;1,$C307&gt;12,$D307&lt;1,$D307&gt;31),"نامعتبر",RIGHT("0000"&amp;$B307,4)&amp;"/"&amp;RIGHT("00"&amp;$C307,2)&amp;"/"&amp;RIGHT("00"&amp;$D307,2)))</f>
        <v/>
      </c>
      <c r="F307">
        <f>IF(OR($E307="",$E307="نامعتبر"),"",LEFT($E307,4)&amp;"/"&amp;MID($E307,6,2))</f>
        <v/>
      </c>
      <c r="G307">
        <f>IF(OR($E307="",$E307="نامعتبر",Entry!$D307=""),"",IF(ISNUMBER(FIND(" – ",Entry!$D307)),LEFT(Entry!$D307,FIND(" – ",Entry!$D307)-1),Entry!$D307))</f>
        <v/>
      </c>
      <c r="H307">
        <f>IF(Entry!$C307="","",Entry!$C307)</f>
        <v/>
      </c>
      <c r="I307">
        <f>IF(Entry!$F307="",0,Entry!$F307)</f>
        <v/>
      </c>
      <c r="J307">
        <f>IF(Entry!$G307="",0,Entry!$G307)</f>
        <v/>
      </c>
      <c r="K307">
        <f>IF(Entry!$H307="",0,Entry!$H307)</f>
        <v/>
      </c>
      <c r="L307">
        <f>IF(Entry!$K307="",0,Entry!$K307)</f>
        <v/>
      </c>
      <c r="M307">
        <f>IF($G307="","",COUNTA(Entry!$M307,Entry!$R307,Entry!$W307,Entry!$AB307,Entry!$AG307,Entry!$AL307,Entry!$AQ307,Entry!$AV307,Entry!$BA307,Entry!$BF307,Entry!$BK307,Entry!$BP307,Entry!$BU307,Entry!$BZ307,Entry!$CE307))</f>
        <v/>
      </c>
    </row>
    <row r="308">
      <c r="A308">
        <f>IF(Entry!$B308="","",Entry!$B308)</f>
        <v/>
      </c>
      <c r="B308">
        <f>IF($A308="","",IF(ISNUMBER($A308),IF(AND($A308&gt;=10000101,$A308&lt;=99991231),INT($A308/10000),""),IFERROR(VALUE(TRIM(LEFT($A308,FIND("/",$A308)-1))),"")))</f>
        <v/>
      </c>
      <c r="C308">
        <f>IF(OR($A308="",$B308=""),"",IF(ISNUMBER($A308),INT(MOD($A308,10000)/100),IFERROR(VALUE(TRIM(LEFT(MID($A308,FIND("/",$A308)+1,20),FIND("/",MID($A308,FIND("/",$A308)+1,20))-1))),"")))</f>
        <v/>
      </c>
      <c r="D308">
        <f>IF(OR($A308="",$B308=""),"",IF(ISNUMBER($A308),MOD($A308,100),IFERROR(VALUE(TRIM(MID(MID($A308,FIND("/",$A308)+1,20),FIND("/",MID($A308,FIND("/",$A308)+1,20))+1,20))),"")))</f>
        <v/>
      </c>
      <c r="E308">
        <f>IF($A308="","",IF(OR($B308="",$C308="",$D308="",$B308&lt;1300,$B308&gt;1500,$C308&lt;1,$C308&gt;12,$D308&lt;1,$D308&gt;31),"نامعتبر",RIGHT("0000"&amp;$B308,4)&amp;"/"&amp;RIGHT("00"&amp;$C308,2)&amp;"/"&amp;RIGHT("00"&amp;$D308,2)))</f>
        <v/>
      </c>
      <c r="F308">
        <f>IF(OR($E308="",$E308="نامعتبر"),"",LEFT($E308,4)&amp;"/"&amp;MID($E308,6,2))</f>
        <v/>
      </c>
      <c r="G308">
        <f>IF(OR($E308="",$E308="نامعتبر",Entry!$D308=""),"",IF(ISNUMBER(FIND(" – ",Entry!$D308)),LEFT(Entry!$D308,FIND(" – ",Entry!$D308)-1),Entry!$D308))</f>
        <v/>
      </c>
      <c r="H308">
        <f>IF(Entry!$C308="","",Entry!$C308)</f>
        <v/>
      </c>
      <c r="I308">
        <f>IF(Entry!$F308="",0,Entry!$F308)</f>
        <v/>
      </c>
      <c r="J308">
        <f>IF(Entry!$G308="",0,Entry!$G308)</f>
        <v/>
      </c>
      <c r="K308">
        <f>IF(Entry!$H308="",0,Entry!$H308)</f>
        <v/>
      </c>
      <c r="L308">
        <f>IF(Entry!$K308="",0,Entry!$K308)</f>
        <v/>
      </c>
      <c r="M308">
        <f>IF($G308="","",COUNTA(Entry!$M308,Entry!$R308,Entry!$W308,Entry!$AB308,Entry!$AG308,Entry!$AL308,Entry!$AQ308,Entry!$AV308,Entry!$BA308,Entry!$BF308,Entry!$BK308,Entry!$BP308,Entry!$BU308,Entry!$BZ308,Entry!$CE308))</f>
        <v/>
      </c>
    </row>
    <row r="309">
      <c r="A309">
        <f>IF(Entry!$B309="","",Entry!$B309)</f>
        <v/>
      </c>
      <c r="B309">
        <f>IF($A309="","",IF(ISNUMBER($A309),IF(AND($A309&gt;=10000101,$A309&lt;=99991231),INT($A309/10000),""),IFERROR(VALUE(TRIM(LEFT($A309,FIND("/",$A309)-1))),"")))</f>
        <v/>
      </c>
      <c r="C309">
        <f>IF(OR($A309="",$B309=""),"",IF(ISNUMBER($A309),INT(MOD($A309,10000)/100),IFERROR(VALUE(TRIM(LEFT(MID($A309,FIND("/",$A309)+1,20),FIND("/",MID($A309,FIND("/",$A309)+1,20))-1))),"")))</f>
        <v/>
      </c>
      <c r="D309">
        <f>IF(OR($A309="",$B309=""),"",IF(ISNUMBER($A309),MOD($A309,100),IFERROR(VALUE(TRIM(MID(MID($A309,FIND("/",$A309)+1,20),FIND("/",MID($A309,FIND("/",$A309)+1,20))+1,20))),"")))</f>
        <v/>
      </c>
      <c r="E309">
        <f>IF($A309="","",IF(OR($B309="",$C309="",$D309="",$B309&lt;1300,$B309&gt;1500,$C309&lt;1,$C309&gt;12,$D309&lt;1,$D309&gt;31),"نامعتبر",RIGHT("0000"&amp;$B309,4)&amp;"/"&amp;RIGHT("00"&amp;$C309,2)&amp;"/"&amp;RIGHT("00"&amp;$D309,2)))</f>
        <v/>
      </c>
      <c r="F309">
        <f>IF(OR($E309="",$E309="نامعتبر"),"",LEFT($E309,4)&amp;"/"&amp;MID($E309,6,2))</f>
        <v/>
      </c>
      <c r="G309">
        <f>IF(OR($E309="",$E309="نامعتبر",Entry!$D309=""),"",IF(ISNUMBER(FIND(" – ",Entry!$D309)),LEFT(Entry!$D309,FIND(" – ",Entry!$D309)-1),Entry!$D309))</f>
        <v/>
      </c>
      <c r="H309">
        <f>IF(Entry!$C309="","",Entry!$C309)</f>
        <v/>
      </c>
      <c r="I309">
        <f>IF(Entry!$F309="",0,Entry!$F309)</f>
        <v/>
      </c>
      <c r="J309">
        <f>IF(Entry!$G309="",0,Entry!$G309)</f>
        <v/>
      </c>
      <c r="K309">
        <f>IF(Entry!$H309="",0,Entry!$H309)</f>
        <v/>
      </c>
      <c r="L309">
        <f>IF(Entry!$K309="",0,Entry!$K309)</f>
        <v/>
      </c>
      <c r="M309">
        <f>IF($G309="","",COUNTA(Entry!$M309,Entry!$R309,Entry!$W309,Entry!$AB309,Entry!$AG309,Entry!$AL309,Entry!$AQ309,Entry!$AV309,Entry!$BA309,Entry!$BF309,Entry!$BK309,Entry!$BP309,Entry!$BU309,Entry!$BZ309,Entry!$CE309))</f>
        <v/>
      </c>
    </row>
    <row r="310">
      <c r="A310">
        <f>IF(Entry!$B310="","",Entry!$B310)</f>
        <v/>
      </c>
      <c r="B310">
        <f>IF($A310="","",IF(ISNUMBER($A310),IF(AND($A310&gt;=10000101,$A310&lt;=99991231),INT($A310/10000),""),IFERROR(VALUE(TRIM(LEFT($A310,FIND("/",$A310)-1))),"")))</f>
        <v/>
      </c>
      <c r="C310">
        <f>IF(OR($A310="",$B310=""),"",IF(ISNUMBER($A310),INT(MOD($A310,10000)/100),IFERROR(VALUE(TRIM(LEFT(MID($A310,FIND("/",$A310)+1,20),FIND("/",MID($A310,FIND("/",$A310)+1,20))-1))),"")))</f>
        <v/>
      </c>
      <c r="D310">
        <f>IF(OR($A310="",$B310=""),"",IF(ISNUMBER($A310),MOD($A310,100),IFERROR(VALUE(TRIM(MID(MID($A310,FIND("/",$A310)+1,20),FIND("/",MID($A310,FIND("/",$A310)+1,20))+1,20))),"")))</f>
        <v/>
      </c>
      <c r="E310">
        <f>IF($A310="","",IF(OR($B310="",$C310="",$D310="",$B310&lt;1300,$B310&gt;1500,$C310&lt;1,$C310&gt;12,$D310&lt;1,$D310&gt;31),"نامعتبر",RIGHT("0000"&amp;$B310,4)&amp;"/"&amp;RIGHT("00"&amp;$C310,2)&amp;"/"&amp;RIGHT("00"&amp;$D310,2)))</f>
        <v/>
      </c>
      <c r="F310">
        <f>IF(OR($E310="",$E310="نامعتبر"),"",LEFT($E310,4)&amp;"/"&amp;MID($E310,6,2))</f>
        <v/>
      </c>
      <c r="G310">
        <f>IF(OR($E310="",$E310="نامعتبر",Entry!$D310=""),"",IF(ISNUMBER(FIND(" – ",Entry!$D310)),LEFT(Entry!$D310,FIND(" – ",Entry!$D310)-1),Entry!$D310))</f>
        <v/>
      </c>
      <c r="H310">
        <f>IF(Entry!$C310="","",Entry!$C310)</f>
        <v/>
      </c>
      <c r="I310">
        <f>IF(Entry!$F310="",0,Entry!$F310)</f>
        <v/>
      </c>
      <c r="J310">
        <f>IF(Entry!$G310="",0,Entry!$G310)</f>
        <v/>
      </c>
      <c r="K310">
        <f>IF(Entry!$H310="",0,Entry!$H310)</f>
        <v/>
      </c>
      <c r="L310">
        <f>IF(Entry!$K310="",0,Entry!$K310)</f>
        <v/>
      </c>
      <c r="M310">
        <f>IF($G310="","",COUNTA(Entry!$M310,Entry!$R310,Entry!$W310,Entry!$AB310,Entry!$AG310,Entry!$AL310,Entry!$AQ310,Entry!$AV310,Entry!$BA310,Entry!$BF310,Entry!$BK310,Entry!$BP310,Entry!$BU310,Entry!$BZ310,Entry!$CE310))</f>
        <v/>
      </c>
    </row>
    <row r="311">
      <c r="A311">
        <f>IF(Entry!$B311="","",Entry!$B311)</f>
        <v/>
      </c>
      <c r="B311">
        <f>IF($A311="","",IF(ISNUMBER($A311),IF(AND($A311&gt;=10000101,$A311&lt;=99991231),INT($A311/10000),""),IFERROR(VALUE(TRIM(LEFT($A311,FIND("/",$A311)-1))),"")))</f>
        <v/>
      </c>
      <c r="C311">
        <f>IF(OR($A311="",$B311=""),"",IF(ISNUMBER($A311),INT(MOD($A311,10000)/100),IFERROR(VALUE(TRIM(LEFT(MID($A311,FIND("/",$A311)+1,20),FIND("/",MID($A311,FIND("/",$A311)+1,20))-1))),"")))</f>
        <v/>
      </c>
      <c r="D311">
        <f>IF(OR($A311="",$B311=""),"",IF(ISNUMBER($A311),MOD($A311,100),IFERROR(VALUE(TRIM(MID(MID($A311,FIND("/",$A311)+1,20),FIND("/",MID($A311,FIND("/",$A311)+1,20))+1,20))),"")))</f>
        <v/>
      </c>
      <c r="E311">
        <f>IF($A311="","",IF(OR($B311="",$C311="",$D311="",$B311&lt;1300,$B311&gt;1500,$C311&lt;1,$C311&gt;12,$D311&lt;1,$D311&gt;31),"نامعتبر",RIGHT("0000"&amp;$B311,4)&amp;"/"&amp;RIGHT("00"&amp;$C311,2)&amp;"/"&amp;RIGHT("00"&amp;$D311,2)))</f>
        <v/>
      </c>
      <c r="F311">
        <f>IF(OR($E311="",$E311="نامعتبر"),"",LEFT($E311,4)&amp;"/"&amp;MID($E311,6,2))</f>
        <v/>
      </c>
      <c r="G311">
        <f>IF(OR($E311="",$E311="نامعتبر",Entry!$D311=""),"",IF(ISNUMBER(FIND(" – ",Entry!$D311)),LEFT(Entry!$D311,FIND(" – ",Entry!$D311)-1),Entry!$D311))</f>
        <v/>
      </c>
      <c r="H311">
        <f>IF(Entry!$C311="","",Entry!$C311)</f>
        <v/>
      </c>
      <c r="I311">
        <f>IF(Entry!$F311="",0,Entry!$F311)</f>
        <v/>
      </c>
      <c r="J311">
        <f>IF(Entry!$G311="",0,Entry!$G311)</f>
        <v/>
      </c>
      <c r="K311">
        <f>IF(Entry!$H311="",0,Entry!$H311)</f>
        <v/>
      </c>
      <c r="L311">
        <f>IF(Entry!$K311="",0,Entry!$K311)</f>
        <v/>
      </c>
      <c r="M311">
        <f>IF($G311="","",COUNTA(Entry!$M311,Entry!$R311,Entry!$W311,Entry!$AB311,Entry!$AG311,Entry!$AL311,Entry!$AQ311,Entry!$AV311,Entry!$BA311,Entry!$BF311,Entry!$BK311,Entry!$BP311,Entry!$BU311,Entry!$BZ311,Entry!$CE311))</f>
        <v/>
      </c>
    </row>
    <row r="312">
      <c r="A312">
        <f>IF(Entry!$B312="","",Entry!$B312)</f>
        <v/>
      </c>
      <c r="B312">
        <f>IF($A312="","",IF(ISNUMBER($A312),IF(AND($A312&gt;=10000101,$A312&lt;=99991231),INT($A312/10000),""),IFERROR(VALUE(TRIM(LEFT($A312,FIND("/",$A312)-1))),"")))</f>
        <v/>
      </c>
      <c r="C312">
        <f>IF(OR($A312="",$B312=""),"",IF(ISNUMBER($A312),INT(MOD($A312,10000)/100),IFERROR(VALUE(TRIM(LEFT(MID($A312,FIND("/",$A312)+1,20),FIND("/",MID($A312,FIND("/",$A312)+1,20))-1))),"")))</f>
        <v/>
      </c>
      <c r="D312">
        <f>IF(OR($A312="",$B312=""),"",IF(ISNUMBER($A312),MOD($A312,100),IFERROR(VALUE(TRIM(MID(MID($A312,FIND("/",$A312)+1,20),FIND("/",MID($A312,FIND("/",$A312)+1,20))+1,20))),"")))</f>
        <v/>
      </c>
      <c r="E312">
        <f>IF($A312="","",IF(OR($B312="",$C312="",$D312="",$B312&lt;1300,$B312&gt;1500,$C312&lt;1,$C312&gt;12,$D312&lt;1,$D312&gt;31),"نامعتبر",RIGHT("0000"&amp;$B312,4)&amp;"/"&amp;RIGHT("00"&amp;$C312,2)&amp;"/"&amp;RIGHT("00"&amp;$D312,2)))</f>
        <v/>
      </c>
      <c r="F312">
        <f>IF(OR($E312="",$E312="نامعتبر"),"",LEFT($E312,4)&amp;"/"&amp;MID($E312,6,2))</f>
        <v/>
      </c>
      <c r="G312">
        <f>IF(OR($E312="",$E312="نامعتبر",Entry!$D312=""),"",IF(ISNUMBER(FIND(" – ",Entry!$D312)),LEFT(Entry!$D312,FIND(" – ",Entry!$D312)-1),Entry!$D312))</f>
        <v/>
      </c>
      <c r="H312">
        <f>IF(Entry!$C312="","",Entry!$C312)</f>
        <v/>
      </c>
      <c r="I312">
        <f>IF(Entry!$F312="",0,Entry!$F312)</f>
        <v/>
      </c>
      <c r="J312">
        <f>IF(Entry!$G312="",0,Entry!$G312)</f>
        <v/>
      </c>
      <c r="K312">
        <f>IF(Entry!$H312="",0,Entry!$H312)</f>
        <v/>
      </c>
      <c r="L312">
        <f>IF(Entry!$K312="",0,Entry!$K312)</f>
        <v/>
      </c>
      <c r="M312">
        <f>IF($G312="","",COUNTA(Entry!$M312,Entry!$R312,Entry!$W312,Entry!$AB312,Entry!$AG312,Entry!$AL312,Entry!$AQ312,Entry!$AV312,Entry!$BA312,Entry!$BF312,Entry!$BK312,Entry!$BP312,Entry!$BU312,Entry!$BZ312,Entry!$CE312))</f>
        <v/>
      </c>
    </row>
    <row r="313">
      <c r="A313">
        <f>IF(Entry!$B313="","",Entry!$B313)</f>
        <v/>
      </c>
      <c r="B313">
        <f>IF($A313="","",IF(ISNUMBER($A313),IF(AND($A313&gt;=10000101,$A313&lt;=99991231),INT($A313/10000),""),IFERROR(VALUE(TRIM(LEFT($A313,FIND("/",$A313)-1))),"")))</f>
        <v/>
      </c>
      <c r="C313">
        <f>IF(OR($A313="",$B313=""),"",IF(ISNUMBER($A313),INT(MOD($A313,10000)/100),IFERROR(VALUE(TRIM(LEFT(MID($A313,FIND("/",$A313)+1,20),FIND("/",MID($A313,FIND("/",$A313)+1,20))-1))),"")))</f>
        <v/>
      </c>
      <c r="D313">
        <f>IF(OR($A313="",$B313=""),"",IF(ISNUMBER($A313),MOD($A313,100),IFERROR(VALUE(TRIM(MID(MID($A313,FIND("/",$A313)+1,20),FIND("/",MID($A313,FIND("/",$A313)+1,20))+1,20))),"")))</f>
        <v/>
      </c>
      <c r="E313">
        <f>IF($A313="","",IF(OR($B313="",$C313="",$D313="",$B313&lt;1300,$B313&gt;1500,$C313&lt;1,$C313&gt;12,$D313&lt;1,$D313&gt;31),"نامعتبر",RIGHT("0000"&amp;$B313,4)&amp;"/"&amp;RIGHT("00"&amp;$C313,2)&amp;"/"&amp;RIGHT("00"&amp;$D313,2)))</f>
        <v/>
      </c>
      <c r="F313">
        <f>IF(OR($E313="",$E313="نامعتبر"),"",LEFT($E313,4)&amp;"/"&amp;MID($E313,6,2))</f>
        <v/>
      </c>
      <c r="G313">
        <f>IF(OR($E313="",$E313="نامعتبر",Entry!$D313=""),"",IF(ISNUMBER(FIND(" – ",Entry!$D313)),LEFT(Entry!$D313,FIND(" – ",Entry!$D313)-1),Entry!$D313))</f>
        <v/>
      </c>
      <c r="H313">
        <f>IF(Entry!$C313="","",Entry!$C313)</f>
        <v/>
      </c>
      <c r="I313">
        <f>IF(Entry!$F313="",0,Entry!$F313)</f>
        <v/>
      </c>
      <c r="J313">
        <f>IF(Entry!$G313="",0,Entry!$G313)</f>
        <v/>
      </c>
      <c r="K313">
        <f>IF(Entry!$H313="",0,Entry!$H313)</f>
        <v/>
      </c>
      <c r="L313">
        <f>IF(Entry!$K313="",0,Entry!$K313)</f>
        <v/>
      </c>
      <c r="M313">
        <f>IF($G313="","",COUNTA(Entry!$M313,Entry!$R313,Entry!$W313,Entry!$AB313,Entry!$AG313,Entry!$AL313,Entry!$AQ313,Entry!$AV313,Entry!$BA313,Entry!$BF313,Entry!$BK313,Entry!$BP313,Entry!$BU313,Entry!$BZ313,Entry!$CE313))</f>
        <v/>
      </c>
    </row>
    <row r="314">
      <c r="A314">
        <f>IF(Entry!$B314="","",Entry!$B314)</f>
        <v/>
      </c>
      <c r="B314">
        <f>IF($A314="","",IF(ISNUMBER($A314),IF(AND($A314&gt;=10000101,$A314&lt;=99991231),INT($A314/10000),""),IFERROR(VALUE(TRIM(LEFT($A314,FIND("/",$A314)-1))),"")))</f>
        <v/>
      </c>
      <c r="C314">
        <f>IF(OR($A314="",$B314=""),"",IF(ISNUMBER($A314),INT(MOD($A314,10000)/100),IFERROR(VALUE(TRIM(LEFT(MID($A314,FIND("/",$A314)+1,20),FIND("/",MID($A314,FIND("/",$A314)+1,20))-1))),"")))</f>
        <v/>
      </c>
      <c r="D314">
        <f>IF(OR($A314="",$B314=""),"",IF(ISNUMBER($A314),MOD($A314,100),IFERROR(VALUE(TRIM(MID(MID($A314,FIND("/",$A314)+1,20),FIND("/",MID($A314,FIND("/",$A314)+1,20))+1,20))),"")))</f>
        <v/>
      </c>
      <c r="E314">
        <f>IF($A314="","",IF(OR($B314="",$C314="",$D314="",$B314&lt;1300,$B314&gt;1500,$C314&lt;1,$C314&gt;12,$D314&lt;1,$D314&gt;31),"نامعتبر",RIGHT("0000"&amp;$B314,4)&amp;"/"&amp;RIGHT("00"&amp;$C314,2)&amp;"/"&amp;RIGHT("00"&amp;$D314,2)))</f>
        <v/>
      </c>
      <c r="F314">
        <f>IF(OR($E314="",$E314="نامعتبر"),"",LEFT($E314,4)&amp;"/"&amp;MID($E314,6,2))</f>
        <v/>
      </c>
      <c r="G314">
        <f>IF(OR($E314="",$E314="نامعتبر",Entry!$D314=""),"",IF(ISNUMBER(FIND(" – ",Entry!$D314)),LEFT(Entry!$D314,FIND(" – ",Entry!$D314)-1),Entry!$D314))</f>
        <v/>
      </c>
      <c r="H314">
        <f>IF(Entry!$C314="","",Entry!$C314)</f>
        <v/>
      </c>
      <c r="I314">
        <f>IF(Entry!$F314="",0,Entry!$F314)</f>
        <v/>
      </c>
      <c r="J314">
        <f>IF(Entry!$G314="",0,Entry!$G314)</f>
        <v/>
      </c>
      <c r="K314">
        <f>IF(Entry!$H314="",0,Entry!$H314)</f>
        <v/>
      </c>
      <c r="L314">
        <f>IF(Entry!$K314="",0,Entry!$K314)</f>
        <v/>
      </c>
      <c r="M314">
        <f>IF($G314="","",COUNTA(Entry!$M314,Entry!$R314,Entry!$W314,Entry!$AB314,Entry!$AG314,Entry!$AL314,Entry!$AQ314,Entry!$AV314,Entry!$BA314,Entry!$BF314,Entry!$BK314,Entry!$BP314,Entry!$BU314,Entry!$BZ314,Entry!$CE314))</f>
        <v/>
      </c>
    </row>
    <row r="315">
      <c r="A315">
        <f>IF(Entry!$B315="","",Entry!$B315)</f>
        <v/>
      </c>
      <c r="B315">
        <f>IF($A315="","",IF(ISNUMBER($A315),IF(AND($A315&gt;=10000101,$A315&lt;=99991231),INT($A315/10000),""),IFERROR(VALUE(TRIM(LEFT($A315,FIND("/",$A315)-1))),"")))</f>
        <v/>
      </c>
      <c r="C315">
        <f>IF(OR($A315="",$B315=""),"",IF(ISNUMBER($A315),INT(MOD($A315,10000)/100),IFERROR(VALUE(TRIM(LEFT(MID($A315,FIND("/",$A315)+1,20),FIND("/",MID($A315,FIND("/",$A315)+1,20))-1))),"")))</f>
        <v/>
      </c>
      <c r="D315">
        <f>IF(OR($A315="",$B315=""),"",IF(ISNUMBER($A315),MOD($A315,100),IFERROR(VALUE(TRIM(MID(MID($A315,FIND("/",$A315)+1,20),FIND("/",MID($A315,FIND("/",$A315)+1,20))+1,20))),"")))</f>
        <v/>
      </c>
      <c r="E315">
        <f>IF($A315="","",IF(OR($B315="",$C315="",$D315="",$B315&lt;1300,$B315&gt;1500,$C315&lt;1,$C315&gt;12,$D315&lt;1,$D315&gt;31),"نامعتبر",RIGHT("0000"&amp;$B315,4)&amp;"/"&amp;RIGHT("00"&amp;$C315,2)&amp;"/"&amp;RIGHT("00"&amp;$D315,2)))</f>
        <v/>
      </c>
      <c r="F315">
        <f>IF(OR($E315="",$E315="نامعتبر"),"",LEFT($E315,4)&amp;"/"&amp;MID($E315,6,2))</f>
        <v/>
      </c>
      <c r="G315">
        <f>IF(OR($E315="",$E315="نامعتبر",Entry!$D315=""),"",IF(ISNUMBER(FIND(" – ",Entry!$D315)),LEFT(Entry!$D315,FIND(" – ",Entry!$D315)-1),Entry!$D315))</f>
        <v/>
      </c>
      <c r="H315">
        <f>IF(Entry!$C315="","",Entry!$C315)</f>
        <v/>
      </c>
      <c r="I315">
        <f>IF(Entry!$F315="",0,Entry!$F315)</f>
        <v/>
      </c>
      <c r="J315">
        <f>IF(Entry!$G315="",0,Entry!$G315)</f>
        <v/>
      </c>
      <c r="K315">
        <f>IF(Entry!$H315="",0,Entry!$H315)</f>
        <v/>
      </c>
      <c r="L315">
        <f>IF(Entry!$K315="",0,Entry!$K315)</f>
        <v/>
      </c>
      <c r="M315">
        <f>IF($G315="","",COUNTA(Entry!$M315,Entry!$R315,Entry!$W315,Entry!$AB315,Entry!$AG315,Entry!$AL315,Entry!$AQ315,Entry!$AV315,Entry!$BA315,Entry!$BF315,Entry!$BK315,Entry!$BP315,Entry!$BU315,Entry!$BZ315,Entry!$CE315))</f>
        <v/>
      </c>
    </row>
    <row r="316">
      <c r="A316">
        <f>IF(Entry!$B316="","",Entry!$B316)</f>
        <v/>
      </c>
      <c r="B316">
        <f>IF($A316="","",IF(ISNUMBER($A316),IF(AND($A316&gt;=10000101,$A316&lt;=99991231),INT($A316/10000),""),IFERROR(VALUE(TRIM(LEFT($A316,FIND("/",$A316)-1))),"")))</f>
        <v/>
      </c>
      <c r="C316">
        <f>IF(OR($A316="",$B316=""),"",IF(ISNUMBER($A316),INT(MOD($A316,10000)/100),IFERROR(VALUE(TRIM(LEFT(MID($A316,FIND("/",$A316)+1,20),FIND("/",MID($A316,FIND("/",$A316)+1,20))-1))),"")))</f>
        <v/>
      </c>
      <c r="D316">
        <f>IF(OR($A316="",$B316=""),"",IF(ISNUMBER($A316),MOD($A316,100),IFERROR(VALUE(TRIM(MID(MID($A316,FIND("/",$A316)+1,20),FIND("/",MID($A316,FIND("/",$A316)+1,20))+1,20))),"")))</f>
        <v/>
      </c>
      <c r="E316">
        <f>IF($A316="","",IF(OR($B316="",$C316="",$D316="",$B316&lt;1300,$B316&gt;1500,$C316&lt;1,$C316&gt;12,$D316&lt;1,$D316&gt;31),"نامعتبر",RIGHT("0000"&amp;$B316,4)&amp;"/"&amp;RIGHT("00"&amp;$C316,2)&amp;"/"&amp;RIGHT("00"&amp;$D316,2)))</f>
        <v/>
      </c>
      <c r="F316">
        <f>IF(OR($E316="",$E316="نامعتبر"),"",LEFT($E316,4)&amp;"/"&amp;MID($E316,6,2))</f>
        <v/>
      </c>
      <c r="G316">
        <f>IF(OR($E316="",$E316="نامعتبر",Entry!$D316=""),"",IF(ISNUMBER(FIND(" – ",Entry!$D316)),LEFT(Entry!$D316,FIND(" – ",Entry!$D316)-1),Entry!$D316))</f>
        <v/>
      </c>
      <c r="H316">
        <f>IF(Entry!$C316="","",Entry!$C316)</f>
        <v/>
      </c>
      <c r="I316">
        <f>IF(Entry!$F316="",0,Entry!$F316)</f>
        <v/>
      </c>
      <c r="J316">
        <f>IF(Entry!$G316="",0,Entry!$G316)</f>
        <v/>
      </c>
      <c r="K316">
        <f>IF(Entry!$H316="",0,Entry!$H316)</f>
        <v/>
      </c>
      <c r="L316">
        <f>IF(Entry!$K316="",0,Entry!$K316)</f>
        <v/>
      </c>
      <c r="M316">
        <f>IF($G316="","",COUNTA(Entry!$M316,Entry!$R316,Entry!$W316,Entry!$AB316,Entry!$AG316,Entry!$AL316,Entry!$AQ316,Entry!$AV316,Entry!$BA316,Entry!$BF316,Entry!$BK316,Entry!$BP316,Entry!$BU316,Entry!$BZ316,Entry!$CE316))</f>
        <v/>
      </c>
    </row>
    <row r="317">
      <c r="A317">
        <f>IF(Entry!$B317="","",Entry!$B317)</f>
        <v/>
      </c>
      <c r="B317">
        <f>IF($A317="","",IF(ISNUMBER($A317),IF(AND($A317&gt;=10000101,$A317&lt;=99991231),INT($A317/10000),""),IFERROR(VALUE(TRIM(LEFT($A317,FIND("/",$A317)-1))),"")))</f>
        <v/>
      </c>
      <c r="C317">
        <f>IF(OR($A317="",$B317=""),"",IF(ISNUMBER($A317),INT(MOD($A317,10000)/100),IFERROR(VALUE(TRIM(LEFT(MID($A317,FIND("/",$A317)+1,20),FIND("/",MID($A317,FIND("/",$A317)+1,20))-1))),"")))</f>
        <v/>
      </c>
      <c r="D317">
        <f>IF(OR($A317="",$B317=""),"",IF(ISNUMBER($A317),MOD($A317,100),IFERROR(VALUE(TRIM(MID(MID($A317,FIND("/",$A317)+1,20),FIND("/",MID($A317,FIND("/",$A317)+1,20))+1,20))),"")))</f>
        <v/>
      </c>
      <c r="E317">
        <f>IF($A317="","",IF(OR($B317="",$C317="",$D317="",$B317&lt;1300,$B317&gt;1500,$C317&lt;1,$C317&gt;12,$D317&lt;1,$D317&gt;31),"نامعتبر",RIGHT("0000"&amp;$B317,4)&amp;"/"&amp;RIGHT("00"&amp;$C317,2)&amp;"/"&amp;RIGHT("00"&amp;$D317,2)))</f>
        <v/>
      </c>
      <c r="F317">
        <f>IF(OR($E317="",$E317="نامعتبر"),"",LEFT($E317,4)&amp;"/"&amp;MID($E317,6,2))</f>
        <v/>
      </c>
      <c r="G317">
        <f>IF(OR($E317="",$E317="نامعتبر",Entry!$D317=""),"",IF(ISNUMBER(FIND(" – ",Entry!$D317)),LEFT(Entry!$D317,FIND(" – ",Entry!$D317)-1),Entry!$D317))</f>
        <v/>
      </c>
      <c r="H317">
        <f>IF(Entry!$C317="","",Entry!$C317)</f>
        <v/>
      </c>
      <c r="I317">
        <f>IF(Entry!$F317="",0,Entry!$F317)</f>
        <v/>
      </c>
      <c r="J317">
        <f>IF(Entry!$G317="",0,Entry!$G317)</f>
        <v/>
      </c>
      <c r="K317">
        <f>IF(Entry!$H317="",0,Entry!$H317)</f>
        <v/>
      </c>
      <c r="L317">
        <f>IF(Entry!$K317="",0,Entry!$K317)</f>
        <v/>
      </c>
      <c r="M317">
        <f>IF($G317="","",COUNTA(Entry!$M317,Entry!$R317,Entry!$W317,Entry!$AB317,Entry!$AG317,Entry!$AL317,Entry!$AQ317,Entry!$AV317,Entry!$BA317,Entry!$BF317,Entry!$BK317,Entry!$BP317,Entry!$BU317,Entry!$BZ317,Entry!$CE317))</f>
        <v/>
      </c>
    </row>
    <row r="318">
      <c r="A318">
        <f>IF(Entry!$B318="","",Entry!$B318)</f>
        <v/>
      </c>
      <c r="B318">
        <f>IF($A318="","",IF(ISNUMBER($A318),IF(AND($A318&gt;=10000101,$A318&lt;=99991231),INT($A318/10000),""),IFERROR(VALUE(TRIM(LEFT($A318,FIND("/",$A318)-1))),"")))</f>
        <v/>
      </c>
      <c r="C318">
        <f>IF(OR($A318="",$B318=""),"",IF(ISNUMBER($A318),INT(MOD($A318,10000)/100),IFERROR(VALUE(TRIM(LEFT(MID($A318,FIND("/",$A318)+1,20),FIND("/",MID($A318,FIND("/",$A318)+1,20))-1))),"")))</f>
        <v/>
      </c>
      <c r="D318">
        <f>IF(OR($A318="",$B318=""),"",IF(ISNUMBER($A318),MOD($A318,100),IFERROR(VALUE(TRIM(MID(MID($A318,FIND("/",$A318)+1,20),FIND("/",MID($A318,FIND("/",$A318)+1,20))+1,20))),"")))</f>
        <v/>
      </c>
      <c r="E318">
        <f>IF($A318="","",IF(OR($B318="",$C318="",$D318="",$B318&lt;1300,$B318&gt;1500,$C318&lt;1,$C318&gt;12,$D318&lt;1,$D318&gt;31),"نامعتبر",RIGHT("0000"&amp;$B318,4)&amp;"/"&amp;RIGHT("00"&amp;$C318,2)&amp;"/"&amp;RIGHT("00"&amp;$D318,2)))</f>
        <v/>
      </c>
      <c r="F318">
        <f>IF(OR($E318="",$E318="نامعتبر"),"",LEFT($E318,4)&amp;"/"&amp;MID($E318,6,2))</f>
        <v/>
      </c>
      <c r="G318">
        <f>IF(OR($E318="",$E318="نامعتبر",Entry!$D318=""),"",IF(ISNUMBER(FIND(" – ",Entry!$D318)),LEFT(Entry!$D318,FIND(" – ",Entry!$D318)-1),Entry!$D318))</f>
        <v/>
      </c>
      <c r="H318">
        <f>IF(Entry!$C318="","",Entry!$C318)</f>
        <v/>
      </c>
      <c r="I318">
        <f>IF(Entry!$F318="",0,Entry!$F318)</f>
        <v/>
      </c>
      <c r="J318">
        <f>IF(Entry!$G318="",0,Entry!$G318)</f>
        <v/>
      </c>
      <c r="K318">
        <f>IF(Entry!$H318="",0,Entry!$H318)</f>
        <v/>
      </c>
      <c r="L318">
        <f>IF(Entry!$K318="",0,Entry!$K318)</f>
        <v/>
      </c>
      <c r="M318">
        <f>IF($G318="","",COUNTA(Entry!$M318,Entry!$R318,Entry!$W318,Entry!$AB318,Entry!$AG318,Entry!$AL318,Entry!$AQ318,Entry!$AV318,Entry!$BA318,Entry!$BF318,Entry!$BK318,Entry!$BP318,Entry!$BU318,Entry!$BZ318,Entry!$CE318))</f>
        <v/>
      </c>
    </row>
    <row r="319">
      <c r="A319">
        <f>IF(Entry!$B319="","",Entry!$B319)</f>
        <v/>
      </c>
      <c r="B319">
        <f>IF($A319="","",IF(ISNUMBER($A319),IF(AND($A319&gt;=10000101,$A319&lt;=99991231),INT($A319/10000),""),IFERROR(VALUE(TRIM(LEFT($A319,FIND("/",$A319)-1))),"")))</f>
        <v/>
      </c>
      <c r="C319">
        <f>IF(OR($A319="",$B319=""),"",IF(ISNUMBER($A319),INT(MOD($A319,10000)/100),IFERROR(VALUE(TRIM(LEFT(MID($A319,FIND("/",$A319)+1,20),FIND("/",MID($A319,FIND("/",$A319)+1,20))-1))),"")))</f>
        <v/>
      </c>
      <c r="D319">
        <f>IF(OR($A319="",$B319=""),"",IF(ISNUMBER($A319),MOD($A319,100),IFERROR(VALUE(TRIM(MID(MID($A319,FIND("/",$A319)+1,20),FIND("/",MID($A319,FIND("/",$A319)+1,20))+1,20))),"")))</f>
        <v/>
      </c>
      <c r="E319">
        <f>IF($A319="","",IF(OR($B319="",$C319="",$D319="",$B319&lt;1300,$B319&gt;1500,$C319&lt;1,$C319&gt;12,$D319&lt;1,$D319&gt;31),"نامعتبر",RIGHT("0000"&amp;$B319,4)&amp;"/"&amp;RIGHT("00"&amp;$C319,2)&amp;"/"&amp;RIGHT("00"&amp;$D319,2)))</f>
        <v/>
      </c>
      <c r="F319">
        <f>IF(OR($E319="",$E319="نامعتبر"),"",LEFT($E319,4)&amp;"/"&amp;MID($E319,6,2))</f>
        <v/>
      </c>
      <c r="G319">
        <f>IF(OR($E319="",$E319="نامعتبر",Entry!$D319=""),"",IF(ISNUMBER(FIND(" – ",Entry!$D319)),LEFT(Entry!$D319,FIND(" – ",Entry!$D319)-1),Entry!$D319))</f>
        <v/>
      </c>
      <c r="H319">
        <f>IF(Entry!$C319="","",Entry!$C319)</f>
        <v/>
      </c>
      <c r="I319">
        <f>IF(Entry!$F319="",0,Entry!$F319)</f>
        <v/>
      </c>
      <c r="J319">
        <f>IF(Entry!$G319="",0,Entry!$G319)</f>
        <v/>
      </c>
      <c r="K319">
        <f>IF(Entry!$H319="",0,Entry!$H319)</f>
        <v/>
      </c>
      <c r="L319">
        <f>IF(Entry!$K319="",0,Entry!$K319)</f>
        <v/>
      </c>
      <c r="M319">
        <f>IF($G319="","",COUNTA(Entry!$M319,Entry!$R319,Entry!$W319,Entry!$AB319,Entry!$AG319,Entry!$AL319,Entry!$AQ319,Entry!$AV319,Entry!$BA319,Entry!$BF319,Entry!$BK319,Entry!$BP319,Entry!$BU319,Entry!$BZ319,Entry!$CE319))</f>
        <v/>
      </c>
    </row>
    <row r="320">
      <c r="A320">
        <f>IF(Entry!$B320="","",Entry!$B320)</f>
        <v/>
      </c>
      <c r="B320">
        <f>IF($A320="","",IF(ISNUMBER($A320),IF(AND($A320&gt;=10000101,$A320&lt;=99991231),INT($A320/10000),""),IFERROR(VALUE(TRIM(LEFT($A320,FIND("/",$A320)-1))),"")))</f>
        <v/>
      </c>
      <c r="C320">
        <f>IF(OR($A320="",$B320=""),"",IF(ISNUMBER($A320),INT(MOD($A320,10000)/100),IFERROR(VALUE(TRIM(LEFT(MID($A320,FIND("/",$A320)+1,20),FIND("/",MID($A320,FIND("/",$A320)+1,20))-1))),"")))</f>
        <v/>
      </c>
      <c r="D320">
        <f>IF(OR($A320="",$B320=""),"",IF(ISNUMBER($A320),MOD($A320,100),IFERROR(VALUE(TRIM(MID(MID($A320,FIND("/",$A320)+1,20),FIND("/",MID($A320,FIND("/",$A320)+1,20))+1,20))),"")))</f>
        <v/>
      </c>
      <c r="E320">
        <f>IF($A320="","",IF(OR($B320="",$C320="",$D320="",$B320&lt;1300,$B320&gt;1500,$C320&lt;1,$C320&gt;12,$D320&lt;1,$D320&gt;31),"نامعتبر",RIGHT("0000"&amp;$B320,4)&amp;"/"&amp;RIGHT("00"&amp;$C320,2)&amp;"/"&amp;RIGHT("00"&amp;$D320,2)))</f>
        <v/>
      </c>
      <c r="F320">
        <f>IF(OR($E320="",$E320="نامعتبر"),"",LEFT($E320,4)&amp;"/"&amp;MID($E320,6,2))</f>
        <v/>
      </c>
      <c r="G320">
        <f>IF(OR($E320="",$E320="نامعتبر",Entry!$D320=""),"",IF(ISNUMBER(FIND(" – ",Entry!$D320)),LEFT(Entry!$D320,FIND(" – ",Entry!$D320)-1),Entry!$D320))</f>
        <v/>
      </c>
      <c r="H320">
        <f>IF(Entry!$C320="","",Entry!$C320)</f>
        <v/>
      </c>
      <c r="I320">
        <f>IF(Entry!$F320="",0,Entry!$F320)</f>
        <v/>
      </c>
      <c r="J320">
        <f>IF(Entry!$G320="",0,Entry!$G320)</f>
        <v/>
      </c>
      <c r="K320">
        <f>IF(Entry!$H320="",0,Entry!$H320)</f>
        <v/>
      </c>
      <c r="L320">
        <f>IF(Entry!$K320="",0,Entry!$K320)</f>
        <v/>
      </c>
      <c r="M320">
        <f>IF($G320="","",COUNTA(Entry!$M320,Entry!$R320,Entry!$W320,Entry!$AB320,Entry!$AG320,Entry!$AL320,Entry!$AQ320,Entry!$AV320,Entry!$BA320,Entry!$BF320,Entry!$BK320,Entry!$BP320,Entry!$BU320,Entry!$BZ320,Entry!$CE320))</f>
        <v/>
      </c>
    </row>
    <row r="321">
      <c r="A321">
        <f>IF(Entry!$B321="","",Entry!$B321)</f>
        <v/>
      </c>
      <c r="B321">
        <f>IF($A321="","",IF(ISNUMBER($A321),IF(AND($A321&gt;=10000101,$A321&lt;=99991231),INT($A321/10000),""),IFERROR(VALUE(TRIM(LEFT($A321,FIND("/",$A321)-1))),"")))</f>
        <v/>
      </c>
      <c r="C321">
        <f>IF(OR($A321="",$B321=""),"",IF(ISNUMBER($A321),INT(MOD($A321,10000)/100),IFERROR(VALUE(TRIM(LEFT(MID($A321,FIND("/",$A321)+1,20),FIND("/",MID($A321,FIND("/",$A321)+1,20))-1))),"")))</f>
        <v/>
      </c>
      <c r="D321">
        <f>IF(OR($A321="",$B321=""),"",IF(ISNUMBER($A321),MOD($A321,100),IFERROR(VALUE(TRIM(MID(MID($A321,FIND("/",$A321)+1,20),FIND("/",MID($A321,FIND("/",$A321)+1,20))+1,20))),"")))</f>
        <v/>
      </c>
      <c r="E321">
        <f>IF($A321="","",IF(OR($B321="",$C321="",$D321="",$B321&lt;1300,$B321&gt;1500,$C321&lt;1,$C321&gt;12,$D321&lt;1,$D321&gt;31),"نامعتبر",RIGHT("0000"&amp;$B321,4)&amp;"/"&amp;RIGHT("00"&amp;$C321,2)&amp;"/"&amp;RIGHT("00"&amp;$D321,2)))</f>
        <v/>
      </c>
      <c r="F321">
        <f>IF(OR($E321="",$E321="نامعتبر"),"",LEFT($E321,4)&amp;"/"&amp;MID($E321,6,2))</f>
        <v/>
      </c>
      <c r="G321">
        <f>IF(OR($E321="",$E321="نامعتبر",Entry!$D321=""),"",IF(ISNUMBER(FIND(" – ",Entry!$D321)),LEFT(Entry!$D321,FIND(" – ",Entry!$D321)-1),Entry!$D321))</f>
        <v/>
      </c>
      <c r="H321">
        <f>IF(Entry!$C321="","",Entry!$C321)</f>
        <v/>
      </c>
      <c r="I321">
        <f>IF(Entry!$F321="",0,Entry!$F321)</f>
        <v/>
      </c>
      <c r="J321">
        <f>IF(Entry!$G321="",0,Entry!$G321)</f>
        <v/>
      </c>
      <c r="K321">
        <f>IF(Entry!$H321="",0,Entry!$H321)</f>
        <v/>
      </c>
      <c r="L321">
        <f>IF(Entry!$K321="",0,Entry!$K321)</f>
        <v/>
      </c>
      <c r="M321">
        <f>IF($G321="","",COUNTA(Entry!$M321,Entry!$R321,Entry!$W321,Entry!$AB321,Entry!$AG321,Entry!$AL321,Entry!$AQ321,Entry!$AV321,Entry!$BA321,Entry!$BF321,Entry!$BK321,Entry!$BP321,Entry!$BU321,Entry!$BZ321,Entry!$CE321))</f>
        <v/>
      </c>
    </row>
    <row r="322">
      <c r="A322">
        <f>IF(Entry!$B322="","",Entry!$B322)</f>
        <v/>
      </c>
      <c r="B322">
        <f>IF($A322="","",IF(ISNUMBER($A322),IF(AND($A322&gt;=10000101,$A322&lt;=99991231),INT($A322/10000),""),IFERROR(VALUE(TRIM(LEFT($A322,FIND("/",$A322)-1))),"")))</f>
        <v/>
      </c>
      <c r="C322">
        <f>IF(OR($A322="",$B322=""),"",IF(ISNUMBER($A322),INT(MOD($A322,10000)/100),IFERROR(VALUE(TRIM(LEFT(MID($A322,FIND("/",$A322)+1,20),FIND("/",MID($A322,FIND("/",$A322)+1,20))-1))),"")))</f>
        <v/>
      </c>
      <c r="D322">
        <f>IF(OR($A322="",$B322=""),"",IF(ISNUMBER($A322),MOD($A322,100),IFERROR(VALUE(TRIM(MID(MID($A322,FIND("/",$A322)+1,20),FIND("/",MID($A322,FIND("/",$A322)+1,20))+1,20))),"")))</f>
        <v/>
      </c>
      <c r="E322">
        <f>IF($A322="","",IF(OR($B322="",$C322="",$D322="",$B322&lt;1300,$B322&gt;1500,$C322&lt;1,$C322&gt;12,$D322&lt;1,$D322&gt;31),"نامعتبر",RIGHT("0000"&amp;$B322,4)&amp;"/"&amp;RIGHT("00"&amp;$C322,2)&amp;"/"&amp;RIGHT("00"&amp;$D322,2)))</f>
        <v/>
      </c>
      <c r="F322">
        <f>IF(OR($E322="",$E322="نامعتبر"),"",LEFT($E322,4)&amp;"/"&amp;MID($E322,6,2))</f>
        <v/>
      </c>
      <c r="G322">
        <f>IF(OR($E322="",$E322="نامعتبر",Entry!$D322=""),"",IF(ISNUMBER(FIND(" – ",Entry!$D322)),LEFT(Entry!$D322,FIND(" – ",Entry!$D322)-1),Entry!$D322))</f>
        <v/>
      </c>
      <c r="H322">
        <f>IF(Entry!$C322="","",Entry!$C322)</f>
        <v/>
      </c>
      <c r="I322">
        <f>IF(Entry!$F322="",0,Entry!$F322)</f>
        <v/>
      </c>
      <c r="J322">
        <f>IF(Entry!$G322="",0,Entry!$G322)</f>
        <v/>
      </c>
      <c r="K322">
        <f>IF(Entry!$H322="",0,Entry!$H322)</f>
        <v/>
      </c>
      <c r="L322">
        <f>IF(Entry!$K322="",0,Entry!$K322)</f>
        <v/>
      </c>
      <c r="M322">
        <f>IF($G322="","",COUNTA(Entry!$M322,Entry!$R322,Entry!$W322,Entry!$AB322,Entry!$AG322,Entry!$AL322,Entry!$AQ322,Entry!$AV322,Entry!$BA322,Entry!$BF322,Entry!$BK322,Entry!$BP322,Entry!$BU322,Entry!$BZ322,Entry!$CE322))</f>
        <v/>
      </c>
    </row>
    <row r="323">
      <c r="A323">
        <f>IF(Entry!$B323="","",Entry!$B323)</f>
        <v/>
      </c>
      <c r="B323">
        <f>IF($A323="","",IF(ISNUMBER($A323),IF(AND($A323&gt;=10000101,$A323&lt;=99991231),INT($A323/10000),""),IFERROR(VALUE(TRIM(LEFT($A323,FIND("/",$A323)-1))),"")))</f>
        <v/>
      </c>
      <c r="C323">
        <f>IF(OR($A323="",$B323=""),"",IF(ISNUMBER($A323),INT(MOD($A323,10000)/100),IFERROR(VALUE(TRIM(LEFT(MID($A323,FIND("/",$A323)+1,20),FIND("/",MID($A323,FIND("/",$A323)+1,20))-1))),"")))</f>
        <v/>
      </c>
      <c r="D323">
        <f>IF(OR($A323="",$B323=""),"",IF(ISNUMBER($A323),MOD($A323,100),IFERROR(VALUE(TRIM(MID(MID($A323,FIND("/",$A323)+1,20),FIND("/",MID($A323,FIND("/",$A323)+1,20))+1,20))),"")))</f>
        <v/>
      </c>
      <c r="E323">
        <f>IF($A323="","",IF(OR($B323="",$C323="",$D323="",$B323&lt;1300,$B323&gt;1500,$C323&lt;1,$C323&gt;12,$D323&lt;1,$D323&gt;31),"نامعتبر",RIGHT("0000"&amp;$B323,4)&amp;"/"&amp;RIGHT("00"&amp;$C323,2)&amp;"/"&amp;RIGHT("00"&amp;$D323,2)))</f>
        <v/>
      </c>
      <c r="F323">
        <f>IF(OR($E323="",$E323="نامعتبر"),"",LEFT($E323,4)&amp;"/"&amp;MID($E323,6,2))</f>
        <v/>
      </c>
      <c r="G323">
        <f>IF(OR($E323="",$E323="نامعتبر",Entry!$D323=""),"",IF(ISNUMBER(FIND(" – ",Entry!$D323)),LEFT(Entry!$D323,FIND(" – ",Entry!$D323)-1),Entry!$D323))</f>
        <v/>
      </c>
      <c r="H323">
        <f>IF(Entry!$C323="","",Entry!$C323)</f>
        <v/>
      </c>
      <c r="I323">
        <f>IF(Entry!$F323="",0,Entry!$F323)</f>
        <v/>
      </c>
      <c r="J323">
        <f>IF(Entry!$G323="",0,Entry!$G323)</f>
        <v/>
      </c>
      <c r="K323">
        <f>IF(Entry!$H323="",0,Entry!$H323)</f>
        <v/>
      </c>
      <c r="L323">
        <f>IF(Entry!$K323="",0,Entry!$K323)</f>
        <v/>
      </c>
      <c r="M323">
        <f>IF($G323="","",COUNTA(Entry!$M323,Entry!$R323,Entry!$W323,Entry!$AB323,Entry!$AG323,Entry!$AL323,Entry!$AQ323,Entry!$AV323,Entry!$BA323,Entry!$BF323,Entry!$BK323,Entry!$BP323,Entry!$BU323,Entry!$BZ323,Entry!$CE323))</f>
        <v/>
      </c>
    </row>
    <row r="324">
      <c r="A324">
        <f>IF(Entry!$B324="","",Entry!$B324)</f>
        <v/>
      </c>
      <c r="B324">
        <f>IF($A324="","",IF(ISNUMBER($A324),IF(AND($A324&gt;=10000101,$A324&lt;=99991231),INT($A324/10000),""),IFERROR(VALUE(TRIM(LEFT($A324,FIND("/",$A324)-1))),"")))</f>
        <v/>
      </c>
      <c r="C324">
        <f>IF(OR($A324="",$B324=""),"",IF(ISNUMBER($A324),INT(MOD($A324,10000)/100),IFERROR(VALUE(TRIM(LEFT(MID($A324,FIND("/",$A324)+1,20),FIND("/",MID($A324,FIND("/",$A324)+1,20))-1))),"")))</f>
        <v/>
      </c>
      <c r="D324">
        <f>IF(OR($A324="",$B324=""),"",IF(ISNUMBER($A324),MOD($A324,100),IFERROR(VALUE(TRIM(MID(MID($A324,FIND("/",$A324)+1,20),FIND("/",MID($A324,FIND("/",$A324)+1,20))+1,20))),"")))</f>
        <v/>
      </c>
      <c r="E324">
        <f>IF($A324="","",IF(OR($B324="",$C324="",$D324="",$B324&lt;1300,$B324&gt;1500,$C324&lt;1,$C324&gt;12,$D324&lt;1,$D324&gt;31),"نامعتبر",RIGHT("0000"&amp;$B324,4)&amp;"/"&amp;RIGHT("00"&amp;$C324,2)&amp;"/"&amp;RIGHT("00"&amp;$D324,2)))</f>
        <v/>
      </c>
      <c r="F324">
        <f>IF(OR($E324="",$E324="نامعتبر"),"",LEFT($E324,4)&amp;"/"&amp;MID($E324,6,2))</f>
        <v/>
      </c>
      <c r="G324">
        <f>IF(OR($E324="",$E324="نامعتبر",Entry!$D324=""),"",IF(ISNUMBER(FIND(" – ",Entry!$D324)),LEFT(Entry!$D324,FIND(" – ",Entry!$D324)-1),Entry!$D324))</f>
        <v/>
      </c>
      <c r="H324">
        <f>IF(Entry!$C324="","",Entry!$C324)</f>
        <v/>
      </c>
      <c r="I324">
        <f>IF(Entry!$F324="",0,Entry!$F324)</f>
        <v/>
      </c>
      <c r="J324">
        <f>IF(Entry!$G324="",0,Entry!$G324)</f>
        <v/>
      </c>
      <c r="K324">
        <f>IF(Entry!$H324="",0,Entry!$H324)</f>
        <v/>
      </c>
      <c r="L324">
        <f>IF(Entry!$K324="",0,Entry!$K324)</f>
        <v/>
      </c>
      <c r="M324">
        <f>IF($G324="","",COUNTA(Entry!$M324,Entry!$R324,Entry!$W324,Entry!$AB324,Entry!$AG324,Entry!$AL324,Entry!$AQ324,Entry!$AV324,Entry!$BA324,Entry!$BF324,Entry!$BK324,Entry!$BP324,Entry!$BU324,Entry!$BZ324,Entry!$CE324))</f>
        <v/>
      </c>
    </row>
    <row r="325">
      <c r="A325">
        <f>IF(Entry!$B325="","",Entry!$B325)</f>
        <v/>
      </c>
      <c r="B325">
        <f>IF($A325="","",IF(ISNUMBER($A325),IF(AND($A325&gt;=10000101,$A325&lt;=99991231),INT($A325/10000),""),IFERROR(VALUE(TRIM(LEFT($A325,FIND("/",$A325)-1))),"")))</f>
        <v/>
      </c>
      <c r="C325">
        <f>IF(OR($A325="",$B325=""),"",IF(ISNUMBER($A325),INT(MOD($A325,10000)/100),IFERROR(VALUE(TRIM(LEFT(MID($A325,FIND("/",$A325)+1,20),FIND("/",MID($A325,FIND("/",$A325)+1,20))-1))),"")))</f>
        <v/>
      </c>
      <c r="D325">
        <f>IF(OR($A325="",$B325=""),"",IF(ISNUMBER($A325),MOD($A325,100),IFERROR(VALUE(TRIM(MID(MID($A325,FIND("/",$A325)+1,20),FIND("/",MID($A325,FIND("/",$A325)+1,20))+1,20))),"")))</f>
        <v/>
      </c>
      <c r="E325">
        <f>IF($A325="","",IF(OR($B325="",$C325="",$D325="",$B325&lt;1300,$B325&gt;1500,$C325&lt;1,$C325&gt;12,$D325&lt;1,$D325&gt;31),"نامعتبر",RIGHT("0000"&amp;$B325,4)&amp;"/"&amp;RIGHT("00"&amp;$C325,2)&amp;"/"&amp;RIGHT("00"&amp;$D325,2)))</f>
        <v/>
      </c>
      <c r="F325">
        <f>IF(OR($E325="",$E325="نامعتبر"),"",LEFT($E325,4)&amp;"/"&amp;MID($E325,6,2))</f>
        <v/>
      </c>
      <c r="G325">
        <f>IF(OR($E325="",$E325="نامعتبر",Entry!$D325=""),"",IF(ISNUMBER(FIND(" – ",Entry!$D325)),LEFT(Entry!$D325,FIND(" – ",Entry!$D325)-1),Entry!$D325))</f>
        <v/>
      </c>
      <c r="H325">
        <f>IF(Entry!$C325="","",Entry!$C325)</f>
        <v/>
      </c>
      <c r="I325">
        <f>IF(Entry!$F325="",0,Entry!$F325)</f>
        <v/>
      </c>
      <c r="J325">
        <f>IF(Entry!$G325="",0,Entry!$G325)</f>
        <v/>
      </c>
      <c r="K325">
        <f>IF(Entry!$H325="",0,Entry!$H325)</f>
        <v/>
      </c>
      <c r="L325">
        <f>IF(Entry!$K325="",0,Entry!$K325)</f>
        <v/>
      </c>
      <c r="M325">
        <f>IF($G325="","",COUNTA(Entry!$M325,Entry!$R325,Entry!$W325,Entry!$AB325,Entry!$AG325,Entry!$AL325,Entry!$AQ325,Entry!$AV325,Entry!$BA325,Entry!$BF325,Entry!$BK325,Entry!$BP325,Entry!$BU325,Entry!$BZ325,Entry!$CE325))</f>
        <v/>
      </c>
    </row>
    <row r="326">
      <c r="A326">
        <f>IF(Entry!$B326="","",Entry!$B326)</f>
        <v/>
      </c>
      <c r="B326">
        <f>IF($A326="","",IF(ISNUMBER($A326),IF(AND($A326&gt;=10000101,$A326&lt;=99991231),INT($A326/10000),""),IFERROR(VALUE(TRIM(LEFT($A326,FIND("/",$A326)-1))),"")))</f>
        <v/>
      </c>
      <c r="C326">
        <f>IF(OR($A326="",$B326=""),"",IF(ISNUMBER($A326),INT(MOD($A326,10000)/100),IFERROR(VALUE(TRIM(LEFT(MID($A326,FIND("/",$A326)+1,20),FIND("/",MID($A326,FIND("/",$A326)+1,20))-1))),"")))</f>
        <v/>
      </c>
      <c r="D326">
        <f>IF(OR($A326="",$B326=""),"",IF(ISNUMBER($A326),MOD($A326,100),IFERROR(VALUE(TRIM(MID(MID($A326,FIND("/",$A326)+1,20),FIND("/",MID($A326,FIND("/",$A326)+1,20))+1,20))),"")))</f>
        <v/>
      </c>
      <c r="E326">
        <f>IF($A326="","",IF(OR($B326="",$C326="",$D326="",$B326&lt;1300,$B326&gt;1500,$C326&lt;1,$C326&gt;12,$D326&lt;1,$D326&gt;31),"نامعتبر",RIGHT("0000"&amp;$B326,4)&amp;"/"&amp;RIGHT("00"&amp;$C326,2)&amp;"/"&amp;RIGHT("00"&amp;$D326,2)))</f>
        <v/>
      </c>
      <c r="F326">
        <f>IF(OR($E326="",$E326="نامعتبر"),"",LEFT($E326,4)&amp;"/"&amp;MID($E326,6,2))</f>
        <v/>
      </c>
      <c r="G326">
        <f>IF(OR($E326="",$E326="نامعتبر",Entry!$D326=""),"",IF(ISNUMBER(FIND(" – ",Entry!$D326)),LEFT(Entry!$D326,FIND(" – ",Entry!$D326)-1),Entry!$D326))</f>
        <v/>
      </c>
      <c r="H326">
        <f>IF(Entry!$C326="","",Entry!$C326)</f>
        <v/>
      </c>
      <c r="I326">
        <f>IF(Entry!$F326="",0,Entry!$F326)</f>
        <v/>
      </c>
      <c r="J326">
        <f>IF(Entry!$G326="",0,Entry!$G326)</f>
        <v/>
      </c>
      <c r="K326">
        <f>IF(Entry!$H326="",0,Entry!$H326)</f>
        <v/>
      </c>
      <c r="L326">
        <f>IF(Entry!$K326="",0,Entry!$K326)</f>
        <v/>
      </c>
      <c r="M326">
        <f>IF($G326="","",COUNTA(Entry!$M326,Entry!$R326,Entry!$W326,Entry!$AB326,Entry!$AG326,Entry!$AL326,Entry!$AQ326,Entry!$AV326,Entry!$BA326,Entry!$BF326,Entry!$BK326,Entry!$BP326,Entry!$BU326,Entry!$BZ326,Entry!$CE326))</f>
        <v/>
      </c>
    </row>
    <row r="327">
      <c r="A327">
        <f>IF(Entry!$B327="","",Entry!$B327)</f>
        <v/>
      </c>
      <c r="B327">
        <f>IF($A327="","",IF(ISNUMBER($A327),IF(AND($A327&gt;=10000101,$A327&lt;=99991231),INT($A327/10000),""),IFERROR(VALUE(TRIM(LEFT($A327,FIND("/",$A327)-1))),"")))</f>
        <v/>
      </c>
      <c r="C327">
        <f>IF(OR($A327="",$B327=""),"",IF(ISNUMBER($A327),INT(MOD($A327,10000)/100),IFERROR(VALUE(TRIM(LEFT(MID($A327,FIND("/",$A327)+1,20),FIND("/",MID($A327,FIND("/",$A327)+1,20))-1))),"")))</f>
        <v/>
      </c>
      <c r="D327">
        <f>IF(OR($A327="",$B327=""),"",IF(ISNUMBER($A327),MOD($A327,100),IFERROR(VALUE(TRIM(MID(MID($A327,FIND("/",$A327)+1,20),FIND("/",MID($A327,FIND("/",$A327)+1,20))+1,20))),"")))</f>
        <v/>
      </c>
      <c r="E327">
        <f>IF($A327="","",IF(OR($B327="",$C327="",$D327="",$B327&lt;1300,$B327&gt;1500,$C327&lt;1,$C327&gt;12,$D327&lt;1,$D327&gt;31),"نامعتبر",RIGHT("0000"&amp;$B327,4)&amp;"/"&amp;RIGHT("00"&amp;$C327,2)&amp;"/"&amp;RIGHT("00"&amp;$D327,2)))</f>
        <v/>
      </c>
      <c r="F327">
        <f>IF(OR($E327="",$E327="نامعتبر"),"",LEFT($E327,4)&amp;"/"&amp;MID($E327,6,2))</f>
        <v/>
      </c>
      <c r="G327">
        <f>IF(OR($E327="",$E327="نامعتبر",Entry!$D327=""),"",IF(ISNUMBER(FIND(" – ",Entry!$D327)),LEFT(Entry!$D327,FIND(" – ",Entry!$D327)-1),Entry!$D327))</f>
        <v/>
      </c>
      <c r="H327">
        <f>IF(Entry!$C327="","",Entry!$C327)</f>
        <v/>
      </c>
      <c r="I327">
        <f>IF(Entry!$F327="",0,Entry!$F327)</f>
        <v/>
      </c>
      <c r="J327">
        <f>IF(Entry!$G327="",0,Entry!$G327)</f>
        <v/>
      </c>
      <c r="K327">
        <f>IF(Entry!$H327="",0,Entry!$H327)</f>
        <v/>
      </c>
      <c r="L327">
        <f>IF(Entry!$K327="",0,Entry!$K327)</f>
        <v/>
      </c>
      <c r="M327">
        <f>IF($G327="","",COUNTA(Entry!$M327,Entry!$R327,Entry!$W327,Entry!$AB327,Entry!$AG327,Entry!$AL327,Entry!$AQ327,Entry!$AV327,Entry!$BA327,Entry!$BF327,Entry!$BK327,Entry!$BP327,Entry!$BU327,Entry!$BZ327,Entry!$CE327))</f>
        <v/>
      </c>
    </row>
    <row r="328">
      <c r="A328">
        <f>IF(Entry!$B328="","",Entry!$B328)</f>
        <v/>
      </c>
      <c r="B328">
        <f>IF($A328="","",IF(ISNUMBER($A328),IF(AND($A328&gt;=10000101,$A328&lt;=99991231),INT($A328/10000),""),IFERROR(VALUE(TRIM(LEFT($A328,FIND("/",$A328)-1))),"")))</f>
        <v/>
      </c>
      <c r="C328">
        <f>IF(OR($A328="",$B328=""),"",IF(ISNUMBER($A328),INT(MOD($A328,10000)/100),IFERROR(VALUE(TRIM(LEFT(MID($A328,FIND("/",$A328)+1,20),FIND("/",MID($A328,FIND("/",$A328)+1,20))-1))),"")))</f>
        <v/>
      </c>
      <c r="D328">
        <f>IF(OR($A328="",$B328=""),"",IF(ISNUMBER($A328),MOD($A328,100),IFERROR(VALUE(TRIM(MID(MID($A328,FIND("/",$A328)+1,20),FIND("/",MID($A328,FIND("/",$A328)+1,20))+1,20))),"")))</f>
        <v/>
      </c>
      <c r="E328">
        <f>IF($A328="","",IF(OR($B328="",$C328="",$D328="",$B328&lt;1300,$B328&gt;1500,$C328&lt;1,$C328&gt;12,$D328&lt;1,$D328&gt;31),"نامعتبر",RIGHT("0000"&amp;$B328,4)&amp;"/"&amp;RIGHT("00"&amp;$C328,2)&amp;"/"&amp;RIGHT("00"&amp;$D328,2)))</f>
        <v/>
      </c>
      <c r="F328">
        <f>IF(OR($E328="",$E328="نامعتبر"),"",LEFT($E328,4)&amp;"/"&amp;MID($E328,6,2))</f>
        <v/>
      </c>
      <c r="G328">
        <f>IF(OR($E328="",$E328="نامعتبر",Entry!$D328=""),"",IF(ISNUMBER(FIND(" – ",Entry!$D328)),LEFT(Entry!$D328,FIND(" – ",Entry!$D328)-1),Entry!$D328))</f>
        <v/>
      </c>
      <c r="H328">
        <f>IF(Entry!$C328="","",Entry!$C328)</f>
        <v/>
      </c>
      <c r="I328">
        <f>IF(Entry!$F328="",0,Entry!$F328)</f>
        <v/>
      </c>
      <c r="J328">
        <f>IF(Entry!$G328="",0,Entry!$G328)</f>
        <v/>
      </c>
      <c r="K328">
        <f>IF(Entry!$H328="",0,Entry!$H328)</f>
        <v/>
      </c>
      <c r="L328">
        <f>IF(Entry!$K328="",0,Entry!$K328)</f>
        <v/>
      </c>
      <c r="M328">
        <f>IF($G328="","",COUNTA(Entry!$M328,Entry!$R328,Entry!$W328,Entry!$AB328,Entry!$AG328,Entry!$AL328,Entry!$AQ328,Entry!$AV328,Entry!$BA328,Entry!$BF328,Entry!$BK328,Entry!$BP328,Entry!$BU328,Entry!$BZ328,Entry!$CE328))</f>
        <v/>
      </c>
    </row>
    <row r="329">
      <c r="A329">
        <f>IF(Entry!$B329="","",Entry!$B329)</f>
        <v/>
      </c>
      <c r="B329">
        <f>IF($A329="","",IF(ISNUMBER($A329),IF(AND($A329&gt;=10000101,$A329&lt;=99991231),INT($A329/10000),""),IFERROR(VALUE(TRIM(LEFT($A329,FIND("/",$A329)-1))),"")))</f>
        <v/>
      </c>
      <c r="C329">
        <f>IF(OR($A329="",$B329=""),"",IF(ISNUMBER($A329),INT(MOD($A329,10000)/100),IFERROR(VALUE(TRIM(LEFT(MID($A329,FIND("/",$A329)+1,20),FIND("/",MID($A329,FIND("/",$A329)+1,20))-1))),"")))</f>
        <v/>
      </c>
      <c r="D329">
        <f>IF(OR($A329="",$B329=""),"",IF(ISNUMBER($A329),MOD($A329,100),IFERROR(VALUE(TRIM(MID(MID($A329,FIND("/",$A329)+1,20),FIND("/",MID($A329,FIND("/",$A329)+1,20))+1,20))),"")))</f>
        <v/>
      </c>
      <c r="E329">
        <f>IF($A329="","",IF(OR($B329="",$C329="",$D329="",$B329&lt;1300,$B329&gt;1500,$C329&lt;1,$C329&gt;12,$D329&lt;1,$D329&gt;31),"نامعتبر",RIGHT("0000"&amp;$B329,4)&amp;"/"&amp;RIGHT("00"&amp;$C329,2)&amp;"/"&amp;RIGHT("00"&amp;$D329,2)))</f>
        <v/>
      </c>
      <c r="F329">
        <f>IF(OR($E329="",$E329="نامعتبر"),"",LEFT($E329,4)&amp;"/"&amp;MID($E329,6,2))</f>
        <v/>
      </c>
      <c r="G329">
        <f>IF(OR($E329="",$E329="نامعتبر",Entry!$D329=""),"",IF(ISNUMBER(FIND(" – ",Entry!$D329)),LEFT(Entry!$D329,FIND(" – ",Entry!$D329)-1),Entry!$D329))</f>
        <v/>
      </c>
      <c r="H329">
        <f>IF(Entry!$C329="","",Entry!$C329)</f>
        <v/>
      </c>
      <c r="I329">
        <f>IF(Entry!$F329="",0,Entry!$F329)</f>
        <v/>
      </c>
      <c r="J329">
        <f>IF(Entry!$G329="",0,Entry!$G329)</f>
        <v/>
      </c>
      <c r="K329">
        <f>IF(Entry!$H329="",0,Entry!$H329)</f>
        <v/>
      </c>
      <c r="L329">
        <f>IF(Entry!$K329="",0,Entry!$K329)</f>
        <v/>
      </c>
      <c r="M329">
        <f>IF($G329="","",COUNTA(Entry!$M329,Entry!$R329,Entry!$W329,Entry!$AB329,Entry!$AG329,Entry!$AL329,Entry!$AQ329,Entry!$AV329,Entry!$BA329,Entry!$BF329,Entry!$BK329,Entry!$BP329,Entry!$BU329,Entry!$BZ329,Entry!$CE329))</f>
        <v/>
      </c>
    </row>
    <row r="330">
      <c r="A330">
        <f>IF(Entry!$B330="","",Entry!$B330)</f>
        <v/>
      </c>
      <c r="B330">
        <f>IF($A330="","",IF(ISNUMBER($A330),IF(AND($A330&gt;=10000101,$A330&lt;=99991231),INT($A330/10000),""),IFERROR(VALUE(TRIM(LEFT($A330,FIND("/",$A330)-1))),"")))</f>
        <v/>
      </c>
      <c r="C330">
        <f>IF(OR($A330="",$B330=""),"",IF(ISNUMBER($A330),INT(MOD($A330,10000)/100),IFERROR(VALUE(TRIM(LEFT(MID($A330,FIND("/",$A330)+1,20),FIND("/",MID($A330,FIND("/",$A330)+1,20))-1))),"")))</f>
        <v/>
      </c>
      <c r="D330">
        <f>IF(OR($A330="",$B330=""),"",IF(ISNUMBER($A330),MOD($A330,100),IFERROR(VALUE(TRIM(MID(MID($A330,FIND("/",$A330)+1,20),FIND("/",MID($A330,FIND("/",$A330)+1,20))+1,20))),"")))</f>
        <v/>
      </c>
      <c r="E330">
        <f>IF($A330="","",IF(OR($B330="",$C330="",$D330="",$B330&lt;1300,$B330&gt;1500,$C330&lt;1,$C330&gt;12,$D330&lt;1,$D330&gt;31),"نامعتبر",RIGHT("0000"&amp;$B330,4)&amp;"/"&amp;RIGHT("00"&amp;$C330,2)&amp;"/"&amp;RIGHT("00"&amp;$D330,2)))</f>
        <v/>
      </c>
      <c r="F330">
        <f>IF(OR($E330="",$E330="نامعتبر"),"",LEFT($E330,4)&amp;"/"&amp;MID($E330,6,2))</f>
        <v/>
      </c>
      <c r="G330">
        <f>IF(OR($E330="",$E330="نامعتبر",Entry!$D330=""),"",IF(ISNUMBER(FIND(" – ",Entry!$D330)),LEFT(Entry!$D330,FIND(" – ",Entry!$D330)-1),Entry!$D330))</f>
        <v/>
      </c>
      <c r="H330">
        <f>IF(Entry!$C330="","",Entry!$C330)</f>
        <v/>
      </c>
      <c r="I330">
        <f>IF(Entry!$F330="",0,Entry!$F330)</f>
        <v/>
      </c>
      <c r="J330">
        <f>IF(Entry!$G330="",0,Entry!$G330)</f>
        <v/>
      </c>
      <c r="K330">
        <f>IF(Entry!$H330="",0,Entry!$H330)</f>
        <v/>
      </c>
      <c r="L330">
        <f>IF(Entry!$K330="",0,Entry!$K330)</f>
        <v/>
      </c>
      <c r="M330">
        <f>IF($G330="","",COUNTA(Entry!$M330,Entry!$R330,Entry!$W330,Entry!$AB330,Entry!$AG330,Entry!$AL330,Entry!$AQ330,Entry!$AV330,Entry!$BA330,Entry!$BF330,Entry!$BK330,Entry!$BP330,Entry!$BU330,Entry!$BZ330,Entry!$CE330))</f>
        <v/>
      </c>
    </row>
    <row r="331">
      <c r="A331">
        <f>IF(Entry!$B331="","",Entry!$B331)</f>
        <v/>
      </c>
      <c r="B331">
        <f>IF($A331="","",IF(ISNUMBER($A331),IF(AND($A331&gt;=10000101,$A331&lt;=99991231),INT($A331/10000),""),IFERROR(VALUE(TRIM(LEFT($A331,FIND("/",$A331)-1))),"")))</f>
        <v/>
      </c>
      <c r="C331">
        <f>IF(OR($A331="",$B331=""),"",IF(ISNUMBER($A331),INT(MOD($A331,10000)/100),IFERROR(VALUE(TRIM(LEFT(MID($A331,FIND("/",$A331)+1,20),FIND("/",MID($A331,FIND("/",$A331)+1,20))-1))),"")))</f>
        <v/>
      </c>
      <c r="D331">
        <f>IF(OR($A331="",$B331=""),"",IF(ISNUMBER($A331),MOD($A331,100),IFERROR(VALUE(TRIM(MID(MID($A331,FIND("/",$A331)+1,20),FIND("/",MID($A331,FIND("/",$A331)+1,20))+1,20))),"")))</f>
        <v/>
      </c>
      <c r="E331">
        <f>IF($A331="","",IF(OR($B331="",$C331="",$D331="",$B331&lt;1300,$B331&gt;1500,$C331&lt;1,$C331&gt;12,$D331&lt;1,$D331&gt;31),"نامعتبر",RIGHT("0000"&amp;$B331,4)&amp;"/"&amp;RIGHT("00"&amp;$C331,2)&amp;"/"&amp;RIGHT("00"&amp;$D331,2)))</f>
        <v/>
      </c>
      <c r="F331">
        <f>IF(OR($E331="",$E331="نامعتبر"),"",LEFT($E331,4)&amp;"/"&amp;MID($E331,6,2))</f>
        <v/>
      </c>
      <c r="G331">
        <f>IF(OR($E331="",$E331="نامعتبر",Entry!$D331=""),"",IF(ISNUMBER(FIND(" – ",Entry!$D331)),LEFT(Entry!$D331,FIND(" – ",Entry!$D331)-1),Entry!$D331))</f>
        <v/>
      </c>
      <c r="H331">
        <f>IF(Entry!$C331="","",Entry!$C331)</f>
        <v/>
      </c>
      <c r="I331">
        <f>IF(Entry!$F331="",0,Entry!$F331)</f>
        <v/>
      </c>
      <c r="J331">
        <f>IF(Entry!$G331="",0,Entry!$G331)</f>
        <v/>
      </c>
      <c r="K331">
        <f>IF(Entry!$H331="",0,Entry!$H331)</f>
        <v/>
      </c>
      <c r="L331">
        <f>IF(Entry!$K331="",0,Entry!$K331)</f>
        <v/>
      </c>
      <c r="M331">
        <f>IF($G331="","",COUNTA(Entry!$M331,Entry!$R331,Entry!$W331,Entry!$AB331,Entry!$AG331,Entry!$AL331,Entry!$AQ331,Entry!$AV331,Entry!$BA331,Entry!$BF331,Entry!$BK331,Entry!$BP331,Entry!$BU331,Entry!$BZ331,Entry!$CE331))</f>
        <v/>
      </c>
    </row>
    <row r="332">
      <c r="A332">
        <f>IF(Entry!$B332="","",Entry!$B332)</f>
        <v/>
      </c>
      <c r="B332">
        <f>IF($A332="","",IF(ISNUMBER($A332),IF(AND($A332&gt;=10000101,$A332&lt;=99991231),INT($A332/10000),""),IFERROR(VALUE(TRIM(LEFT($A332,FIND("/",$A332)-1))),"")))</f>
        <v/>
      </c>
      <c r="C332">
        <f>IF(OR($A332="",$B332=""),"",IF(ISNUMBER($A332),INT(MOD($A332,10000)/100),IFERROR(VALUE(TRIM(LEFT(MID($A332,FIND("/",$A332)+1,20),FIND("/",MID($A332,FIND("/",$A332)+1,20))-1))),"")))</f>
        <v/>
      </c>
      <c r="D332">
        <f>IF(OR($A332="",$B332=""),"",IF(ISNUMBER($A332),MOD($A332,100),IFERROR(VALUE(TRIM(MID(MID($A332,FIND("/",$A332)+1,20),FIND("/",MID($A332,FIND("/",$A332)+1,20))+1,20))),"")))</f>
        <v/>
      </c>
      <c r="E332">
        <f>IF($A332="","",IF(OR($B332="",$C332="",$D332="",$B332&lt;1300,$B332&gt;1500,$C332&lt;1,$C332&gt;12,$D332&lt;1,$D332&gt;31),"نامعتبر",RIGHT("0000"&amp;$B332,4)&amp;"/"&amp;RIGHT("00"&amp;$C332,2)&amp;"/"&amp;RIGHT("00"&amp;$D332,2)))</f>
        <v/>
      </c>
      <c r="F332">
        <f>IF(OR($E332="",$E332="نامعتبر"),"",LEFT($E332,4)&amp;"/"&amp;MID($E332,6,2))</f>
        <v/>
      </c>
      <c r="G332">
        <f>IF(OR($E332="",$E332="نامعتبر",Entry!$D332=""),"",IF(ISNUMBER(FIND(" – ",Entry!$D332)),LEFT(Entry!$D332,FIND(" – ",Entry!$D332)-1),Entry!$D332))</f>
        <v/>
      </c>
      <c r="H332">
        <f>IF(Entry!$C332="","",Entry!$C332)</f>
        <v/>
      </c>
      <c r="I332">
        <f>IF(Entry!$F332="",0,Entry!$F332)</f>
        <v/>
      </c>
      <c r="J332">
        <f>IF(Entry!$G332="",0,Entry!$G332)</f>
        <v/>
      </c>
      <c r="K332">
        <f>IF(Entry!$H332="",0,Entry!$H332)</f>
        <v/>
      </c>
      <c r="L332">
        <f>IF(Entry!$K332="",0,Entry!$K332)</f>
        <v/>
      </c>
      <c r="M332">
        <f>IF($G332="","",COUNTA(Entry!$M332,Entry!$R332,Entry!$W332,Entry!$AB332,Entry!$AG332,Entry!$AL332,Entry!$AQ332,Entry!$AV332,Entry!$BA332,Entry!$BF332,Entry!$BK332,Entry!$BP332,Entry!$BU332,Entry!$BZ332,Entry!$CE332))</f>
        <v/>
      </c>
    </row>
    <row r="333">
      <c r="A333">
        <f>IF(Entry!$B333="","",Entry!$B333)</f>
        <v/>
      </c>
      <c r="B333">
        <f>IF($A333="","",IF(ISNUMBER($A333),IF(AND($A333&gt;=10000101,$A333&lt;=99991231),INT($A333/10000),""),IFERROR(VALUE(TRIM(LEFT($A333,FIND("/",$A333)-1))),"")))</f>
        <v/>
      </c>
      <c r="C333">
        <f>IF(OR($A333="",$B333=""),"",IF(ISNUMBER($A333),INT(MOD($A333,10000)/100),IFERROR(VALUE(TRIM(LEFT(MID($A333,FIND("/",$A333)+1,20),FIND("/",MID($A333,FIND("/",$A333)+1,20))-1))),"")))</f>
        <v/>
      </c>
      <c r="D333">
        <f>IF(OR($A333="",$B333=""),"",IF(ISNUMBER($A333),MOD($A333,100),IFERROR(VALUE(TRIM(MID(MID($A333,FIND("/",$A333)+1,20),FIND("/",MID($A333,FIND("/",$A333)+1,20))+1,20))),"")))</f>
        <v/>
      </c>
      <c r="E333">
        <f>IF($A333="","",IF(OR($B333="",$C333="",$D333="",$B333&lt;1300,$B333&gt;1500,$C333&lt;1,$C333&gt;12,$D333&lt;1,$D333&gt;31),"نامعتبر",RIGHT("0000"&amp;$B333,4)&amp;"/"&amp;RIGHT("00"&amp;$C333,2)&amp;"/"&amp;RIGHT("00"&amp;$D333,2)))</f>
        <v/>
      </c>
      <c r="F333">
        <f>IF(OR($E333="",$E333="نامعتبر"),"",LEFT($E333,4)&amp;"/"&amp;MID($E333,6,2))</f>
        <v/>
      </c>
      <c r="G333">
        <f>IF(OR($E333="",$E333="نامعتبر",Entry!$D333=""),"",IF(ISNUMBER(FIND(" – ",Entry!$D333)),LEFT(Entry!$D333,FIND(" – ",Entry!$D333)-1),Entry!$D333))</f>
        <v/>
      </c>
      <c r="H333">
        <f>IF(Entry!$C333="","",Entry!$C333)</f>
        <v/>
      </c>
      <c r="I333">
        <f>IF(Entry!$F333="",0,Entry!$F333)</f>
        <v/>
      </c>
      <c r="J333">
        <f>IF(Entry!$G333="",0,Entry!$G333)</f>
        <v/>
      </c>
      <c r="K333">
        <f>IF(Entry!$H333="",0,Entry!$H333)</f>
        <v/>
      </c>
      <c r="L333">
        <f>IF(Entry!$K333="",0,Entry!$K333)</f>
        <v/>
      </c>
      <c r="M333">
        <f>IF($G333="","",COUNTA(Entry!$M333,Entry!$R333,Entry!$W333,Entry!$AB333,Entry!$AG333,Entry!$AL333,Entry!$AQ333,Entry!$AV333,Entry!$BA333,Entry!$BF333,Entry!$BK333,Entry!$BP333,Entry!$BU333,Entry!$BZ333,Entry!$CE333))</f>
        <v/>
      </c>
    </row>
    <row r="334">
      <c r="A334">
        <f>IF(Entry!$B334="","",Entry!$B334)</f>
        <v/>
      </c>
      <c r="B334">
        <f>IF($A334="","",IF(ISNUMBER($A334),IF(AND($A334&gt;=10000101,$A334&lt;=99991231),INT($A334/10000),""),IFERROR(VALUE(TRIM(LEFT($A334,FIND("/",$A334)-1))),"")))</f>
        <v/>
      </c>
      <c r="C334">
        <f>IF(OR($A334="",$B334=""),"",IF(ISNUMBER($A334),INT(MOD($A334,10000)/100),IFERROR(VALUE(TRIM(LEFT(MID($A334,FIND("/",$A334)+1,20),FIND("/",MID($A334,FIND("/",$A334)+1,20))-1))),"")))</f>
        <v/>
      </c>
      <c r="D334">
        <f>IF(OR($A334="",$B334=""),"",IF(ISNUMBER($A334),MOD($A334,100),IFERROR(VALUE(TRIM(MID(MID($A334,FIND("/",$A334)+1,20),FIND("/",MID($A334,FIND("/",$A334)+1,20))+1,20))),"")))</f>
        <v/>
      </c>
      <c r="E334">
        <f>IF($A334="","",IF(OR($B334="",$C334="",$D334="",$B334&lt;1300,$B334&gt;1500,$C334&lt;1,$C334&gt;12,$D334&lt;1,$D334&gt;31),"نامعتبر",RIGHT("0000"&amp;$B334,4)&amp;"/"&amp;RIGHT("00"&amp;$C334,2)&amp;"/"&amp;RIGHT("00"&amp;$D334,2)))</f>
        <v/>
      </c>
      <c r="F334">
        <f>IF(OR($E334="",$E334="نامعتبر"),"",LEFT($E334,4)&amp;"/"&amp;MID($E334,6,2))</f>
        <v/>
      </c>
      <c r="G334">
        <f>IF(OR($E334="",$E334="نامعتبر",Entry!$D334=""),"",IF(ISNUMBER(FIND(" – ",Entry!$D334)),LEFT(Entry!$D334,FIND(" – ",Entry!$D334)-1),Entry!$D334))</f>
        <v/>
      </c>
      <c r="H334">
        <f>IF(Entry!$C334="","",Entry!$C334)</f>
        <v/>
      </c>
      <c r="I334">
        <f>IF(Entry!$F334="",0,Entry!$F334)</f>
        <v/>
      </c>
      <c r="J334">
        <f>IF(Entry!$G334="",0,Entry!$G334)</f>
        <v/>
      </c>
      <c r="K334">
        <f>IF(Entry!$H334="",0,Entry!$H334)</f>
        <v/>
      </c>
      <c r="L334">
        <f>IF(Entry!$K334="",0,Entry!$K334)</f>
        <v/>
      </c>
      <c r="M334">
        <f>IF($G334="","",COUNTA(Entry!$M334,Entry!$R334,Entry!$W334,Entry!$AB334,Entry!$AG334,Entry!$AL334,Entry!$AQ334,Entry!$AV334,Entry!$BA334,Entry!$BF334,Entry!$BK334,Entry!$BP334,Entry!$BU334,Entry!$BZ334,Entry!$CE334))</f>
        <v/>
      </c>
    </row>
    <row r="335">
      <c r="A335">
        <f>IF(Entry!$B335="","",Entry!$B335)</f>
        <v/>
      </c>
      <c r="B335">
        <f>IF($A335="","",IF(ISNUMBER($A335),IF(AND($A335&gt;=10000101,$A335&lt;=99991231),INT($A335/10000),""),IFERROR(VALUE(TRIM(LEFT($A335,FIND("/",$A335)-1))),"")))</f>
        <v/>
      </c>
      <c r="C335">
        <f>IF(OR($A335="",$B335=""),"",IF(ISNUMBER($A335),INT(MOD($A335,10000)/100),IFERROR(VALUE(TRIM(LEFT(MID($A335,FIND("/",$A335)+1,20),FIND("/",MID($A335,FIND("/",$A335)+1,20))-1))),"")))</f>
        <v/>
      </c>
      <c r="D335">
        <f>IF(OR($A335="",$B335=""),"",IF(ISNUMBER($A335),MOD($A335,100),IFERROR(VALUE(TRIM(MID(MID($A335,FIND("/",$A335)+1,20),FIND("/",MID($A335,FIND("/",$A335)+1,20))+1,20))),"")))</f>
        <v/>
      </c>
      <c r="E335">
        <f>IF($A335="","",IF(OR($B335="",$C335="",$D335="",$B335&lt;1300,$B335&gt;1500,$C335&lt;1,$C335&gt;12,$D335&lt;1,$D335&gt;31),"نامعتبر",RIGHT("0000"&amp;$B335,4)&amp;"/"&amp;RIGHT("00"&amp;$C335,2)&amp;"/"&amp;RIGHT("00"&amp;$D335,2)))</f>
        <v/>
      </c>
      <c r="F335">
        <f>IF(OR($E335="",$E335="نامعتبر"),"",LEFT($E335,4)&amp;"/"&amp;MID($E335,6,2))</f>
        <v/>
      </c>
      <c r="G335">
        <f>IF(OR($E335="",$E335="نامعتبر",Entry!$D335=""),"",IF(ISNUMBER(FIND(" – ",Entry!$D335)),LEFT(Entry!$D335,FIND(" – ",Entry!$D335)-1),Entry!$D335))</f>
        <v/>
      </c>
      <c r="H335">
        <f>IF(Entry!$C335="","",Entry!$C335)</f>
        <v/>
      </c>
      <c r="I335">
        <f>IF(Entry!$F335="",0,Entry!$F335)</f>
        <v/>
      </c>
      <c r="J335">
        <f>IF(Entry!$G335="",0,Entry!$G335)</f>
        <v/>
      </c>
      <c r="K335">
        <f>IF(Entry!$H335="",0,Entry!$H335)</f>
        <v/>
      </c>
      <c r="L335">
        <f>IF(Entry!$K335="",0,Entry!$K335)</f>
        <v/>
      </c>
      <c r="M335">
        <f>IF($G335="","",COUNTA(Entry!$M335,Entry!$R335,Entry!$W335,Entry!$AB335,Entry!$AG335,Entry!$AL335,Entry!$AQ335,Entry!$AV335,Entry!$BA335,Entry!$BF335,Entry!$BK335,Entry!$BP335,Entry!$BU335,Entry!$BZ335,Entry!$CE335))</f>
        <v/>
      </c>
    </row>
    <row r="336">
      <c r="A336">
        <f>IF(Entry!$B336="","",Entry!$B336)</f>
        <v/>
      </c>
      <c r="B336">
        <f>IF($A336="","",IF(ISNUMBER($A336),IF(AND($A336&gt;=10000101,$A336&lt;=99991231),INT($A336/10000),""),IFERROR(VALUE(TRIM(LEFT($A336,FIND("/",$A336)-1))),"")))</f>
        <v/>
      </c>
      <c r="C336">
        <f>IF(OR($A336="",$B336=""),"",IF(ISNUMBER($A336),INT(MOD($A336,10000)/100),IFERROR(VALUE(TRIM(LEFT(MID($A336,FIND("/",$A336)+1,20),FIND("/",MID($A336,FIND("/",$A336)+1,20))-1))),"")))</f>
        <v/>
      </c>
      <c r="D336">
        <f>IF(OR($A336="",$B336=""),"",IF(ISNUMBER($A336),MOD($A336,100),IFERROR(VALUE(TRIM(MID(MID($A336,FIND("/",$A336)+1,20),FIND("/",MID($A336,FIND("/",$A336)+1,20))+1,20))),"")))</f>
        <v/>
      </c>
      <c r="E336">
        <f>IF($A336="","",IF(OR($B336="",$C336="",$D336="",$B336&lt;1300,$B336&gt;1500,$C336&lt;1,$C336&gt;12,$D336&lt;1,$D336&gt;31),"نامعتبر",RIGHT("0000"&amp;$B336,4)&amp;"/"&amp;RIGHT("00"&amp;$C336,2)&amp;"/"&amp;RIGHT("00"&amp;$D336,2)))</f>
        <v/>
      </c>
      <c r="F336">
        <f>IF(OR($E336="",$E336="نامعتبر"),"",LEFT($E336,4)&amp;"/"&amp;MID($E336,6,2))</f>
        <v/>
      </c>
      <c r="G336">
        <f>IF(OR($E336="",$E336="نامعتبر",Entry!$D336=""),"",IF(ISNUMBER(FIND(" – ",Entry!$D336)),LEFT(Entry!$D336,FIND(" – ",Entry!$D336)-1),Entry!$D336))</f>
        <v/>
      </c>
      <c r="H336">
        <f>IF(Entry!$C336="","",Entry!$C336)</f>
        <v/>
      </c>
      <c r="I336">
        <f>IF(Entry!$F336="",0,Entry!$F336)</f>
        <v/>
      </c>
      <c r="J336">
        <f>IF(Entry!$G336="",0,Entry!$G336)</f>
        <v/>
      </c>
      <c r="K336">
        <f>IF(Entry!$H336="",0,Entry!$H336)</f>
        <v/>
      </c>
      <c r="L336">
        <f>IF(Entry!$K336="",0,Entry!$K336)</f>
        <v/>
      </c>
      <c r="M336">
        <f>IF($G336="","",COUNTA(Entry!$M336,Entry!$R336,Entry!$W336,Entry!$AB336,Entry!$AG336,Entry!$AL336,Entry!$AQ336,Entry!$AV336,Entry!$BA336,Entry!$BF336,Entry!$BK336,Entry!$BP336,Entry!$BU336,Entry!$BZ336,Entry!$CE336))</f>
        <v/>
      </c>
    </row>
    <row r="337">
      <c r="A337">
        <f>IF(Entry!$B337="","",Entry!$B337)</f>
        <v/>
      </c>
      <c r="B337">
        <f>IF($A337="","",IF(ISNUMBER($A337),IF(AND($A337&gt;=10000101,$A337&lt;=99991231),INT($A337/10000),""),IFERROR(VALUE(TRIM(LEFT($A337,FIND("/",$A337)-1))),"")))</f>
        <v/>
      </c>
      <c r="C337">
        <f>IF(OR($A337="",$B337=""),"",IF(ISNUMBER($A337),INT(MOD($A337,10000)/100),IFERROR(VALUE(TRIM(LEFT(MID($A337,FIND("/",$A337)+1,20),FIND("/",MID($A337,FIND("/",$A337)+1,20))-1))),"")))</f>
        <v/>
      </c>
      <c r="D337">
        <f>IF(OR($A337="",$B337=""),"",IF(ISNUMBER($A337),MOD($A337,100),IFERROR(VALUE(TRIM(MID(MID($A337,FIND("/",$A337)+1,20),FIND("/",MID($A337,FIND("/",$A337)+1,20))+1,20))),"")))</f>
        <v/>
      </c>
      <c r="E337">
        <f>IF($A337="","",IF(OR($B337="",$C337="",$D337="",$B337&lt;1300,$B337&gt;1500,$C337&lt;1,$C337&gt;12,$D337&lt;1,$D337&gt;31),"نامعتبر",RIGHT("0000"&amp;$B337,4)&amp;"/"&amp;RIGHT("00"&amp;$C337,2)&amp;"/"&amp;RIGHT("00"&amp;$D337,2)))</f>
        <v/>
      </c>
      <c r="F337">
        <f>IF(OR($E337="",$E337="نامعتبر"),"",LEFT($E337,4)&amp;"/"&amp;MID($E337,6,2))</f>
        <v/>
      </c>
      <c r="G337">
        <f>IF(OR($E337="",$E337="نامعتبر",Entry!$D337=""),"",IF(ISNUMBER(FIND(" – ",Entry!$D337)),LEFT(Entry!$D337,FIND(" – ",Entry!$D337)-1),Entry!$D337))</f>
        <v/>
      </c>
      <c r="H337">
        <f>IF(Entry!$C337="","",Entry!$C337)</f>
        <v/>
      </c>
      <c r="I337">
        <f>IF(Entry!$F337="",0,Entry!$F337)</f>
        <v/>
      </c>
      <c r="J337">
        <f>IF(Entry!$G337="",0,Entry!$G337)</f>
        <v/>
      </c>
      <c r="K337">
        <f>IF(Entry!$H337="",0,Entry!$H337)</f>
        <v/>
      </c>
      <c r="L337">
        <f>IF(Entry!$K337="",0,Entry!$K337)</f>
        <v/>
      </c>
      <c r="M337">
        <f>IF($G337="","",COUNTA(Entry!$M337,Entry!$R337,Entry!$W337,Entry!$AB337,Entry!$AG337,Entry!$AL337,Entry!$AQ337,Entry!$AV337,Entry!$BA337,Entry!$BF337,Entry!$BK337,Entry!$BP337,Entry!$BU337,Entry!$BZ337,Entry!$CE337))</f>
        <v/>
      </c>
    </row>
    <row r="338">
      <c r="A338">
        <f>IF(Entry!$B338="","",Entry!$B338)</f>
        <v/>
      </c>
      <c r="B338">
        <f>IF($A338="","",IF(ISNUMBER($A338),IF(AND($A338&gt;=10000101,$A338&lt;=99991231),INT($A338/10000),""),IFERROR(VALUE(TRIM(LEFT($A338,FIND("/",$A338)-1))),"")))</f>
        <v/>
      </c>
      <c r="C338">
        <f>IF(OR($A338="",$B338=""),"",IF(ISNUMBER($A338),INT(MOD($A338,10000)/100),IFERROR(VALUE(TRIM(LEFT(MID($A338,FIND("/",$A338)+1,20),FIND("/",MID($A338,FIND("/",$A338)+1,20))-1))),"")))</f>
        <v/>
      </c>
      <c r="D338">
        <f>IF(OR($A338="",$B338=""),"",IF(ISNUMBER($A338),MOD($A338,100),IFERROR(VALUE(TRIM(MID(MID($A338,FIND("/",$A338)+1,20),FIND("/",MID($A338,FIND("/",$A338)+1,20))+1,20))),"")))</f>
        <v/>
      </c>
      <c r="E338">
        <f>IF($A338="","",IF(OR($B338="",$C338="",$D338="",$B338&lt;1300,$B338&gt;1500,$C338&lt;1,$C338&gt;12,$D338&lt;1,$D338&gt;31),"نامعتبر",RIGHT("0000"&amp;$B338,4)&amp;"/"&amp;RIGHT("00"&amp;$C338,2)&amp;"/"&amp;RIGHT("00"&amp;$D338,2)))</f>
        <v/>
      </c>
      <c r="F338">
        <f>IF(OR($E338="",$E338="نامعتبر"),"",LEFT($E338,4)&amp;"/"&amp;MID($E338,6,2))</f>
        <v/>
      </c>
      <c r="G338">
        <f>IF(OR($E338="",$E338="نامعتبر",Entry!$D338=""),"",IF(ISNUMBER(FIND(" – ",Entry!$D338)),LEFT(Entry!$D338,FIND(" – ",Entry!$D338)-1),Entry!$D338))</f>
        <v/>
      </c>
      <c r="H338">
        <f>IF(Entry!$C338="","",Entry!$C338)</f>
        <v/>
      </c>
      <c r="I338">
        <f>IF(Entry!$F338="",0,Entry!$F338)</f>
        <v/>
      </c>
      <c r="J338">
        <f>IF(Entry!$G338="",0,Entry!$G338)</f>
        <v/>
      </c>
      <c r="K338">
        <f>IF(Entry!$H338="",0,Entry!$H338)</f>
        <v/>
      </c>
      <c r="L338">
        <f>IF(Entry!$K338="",0,Entry!$K338)</f>
        <v/>
      </c>
      <c r="M338">
        <f>IF($G338="","",COUNTA(Entry!$M338,Entry!$R338,Entry!$W338,Entry!$AB338,Entry!$AG338,Entry!$AL338,Entry!$AQ338,Entry!$AV338,Entry!$BA338,Entry!$BF338,Entry!$BK338,Entry!$BP338,Entry!$BU338,Entry!$BZ338,Entry!$CE338))</f>
        <v/>
      </c>
    </row>
    <row r="339">
      <c r="A339">
        <f>IF(Entry!$B339="","",Entry!$B339)</f>
        <v/>
      </c>
      <c r="B339">
        <f>IF($A339="","",IF(ISNUMBER($A339),IF(AND($A339&gt;=10000101,$A339&lt;=99991231),INT($A339/10000),""),IFERROR(VALUE(TRIM(LEFT($A339,FIND("/",$A339)-1))),"")))</f>
        <v/>
      </c>
      <c r="C339">
        <f>IF(OR($A339="",$B339=""),"",IF(ISNUMBER($A339),INT(MOD($A339,10000)/100),IFERROR(VALUE(TRIM(LEFT(MID($A339,FIND("/",$A339)+1,20),FIND("/",MID($A339,FIND("/",$A339)+1,20))-1))),"")))</f>
        <v/>
      </c>
      <c r="D339">
        <f>IF(OR($A339="",$B339=""),"",IF(ISNUMBER($A339),MOD($A339,100),IFERROR(VALUE(TRIM(MID(MID($A339,FIND("/",$A339)+1,20),FIND("/",MID($A339,FIND("/",$A339)+1,20))+1,20))),"")))</f>
        <v/>
      </c>
      <c r="E339">
        <f>IF($A339="","",IF(OR($B339="",$C339="",$D339="",$B339&lt;1300,$B339&gt;1500,$C339&lt;1,$C339&gt;12,$D339&lt;1,$D339&gt;31),"نامعتبر",RIGHT("0000"&amp;$B339,4)&amp;"/"&amp;RIGHT("00"&amp;$C339,2)&amp;"/"&amp;RIGHT("00"&amp;$D339,2)))</f>
        <v/>
      </c>
      <c r="F339">
        <f>IF(OR($E339="",$E339="نامعتبر"),"",LEFT($E339,4)&amp;"/"&amp;MID($E339,6,2))</f>
        <v/>
      </c>
      <c r="G339">
        <f>IF(OR($E339="",$E339="نامعتبر",Entry!$D339=""),"",IF(ISNUMBER(FIND(" – ",Entry!$D339)),LEFT(Entry!$D339,FIND(" – ",Entry!$D339)-1),Entry!$D339))</f>
        <v/>
      </c>
      <c r="H339">
        <f>IF(Entry!$C339="","",Entry!$C339)</f>
        <v/>
      </c>
      <c r="I339">
        <f>IF(Entry!$F339="",0,Entry!$F339)</f>
        <v/>
      </c>
      <c r="J339">
        <f>IF(Entry!$G339="",0,Entry!$G339)</f>
        <v/>
      </c>
      <c r="K339">
        <f>IF(Entry!$H339="",0,Entry!$H339)</f>
        <v/>
      </c>
      <c r="L339">
        <f>IF(Entry!$K339="",0,Entry!$K339)</f>
        <v/>
      </c>
      <c r="M339">
        <f>IF($G339="","",COUNTA(Entry!$M339,Entry!$R339,Entry!$W339,Entry!$AB339,Entry!$AG339,Entry!$AL339,Entry!$AQ339,Entry!$AV339,Entry!$BA339,Entry!$BF339,Entry!$BK339,Entry!$BP339,Entry!$BU339,Entry!$BZ339,Entry!$CE339))</f>
        <v/>
      </c>
    </row>
    <row r="340">
      <c r="A340">
        <f>IF(Entry!$B340="","",Entry!$B340)</f>
        <v/>
      </c>
      <c r="B340">
        <f>IF($A340="","",IF(ISNUMBER($A340),IF(AND($A340&gt;=10000101,$A340&lt;=99991231),INT($A340/10000),""),IFERROR(VALUE(TRIM(LEFT($A340,FIND("/",$A340)-1))),"")))</f>
        <v/>
      </c>
      <c r="C340">
        <f>IF(OR($A340="",$B340=""),"",IF(ISNUMBER($A340),INT(MOD($A340,10000)/100),IFERROR(VALUE(TRIM(LEFT(MID($A340,FIND("/",$A340)+1,20),FIND("/",MID($A340,FIND("/",$A340)+1,20))-1))),"")))</f>
        <v/>
      </c>
      <c r="D340">
        <f>IF(OR($A340="",$B340=""),"",IF(ISNUMBER($A340),MOD($A340,100),IFERROR(VALUE(TRIM(MID(MID($A340,FIND("/",$A340)+1,20),FIND("/",MID($A340,FIND("/",$A340)+1,20))+1,20))),"")))</f>
        <v/>
      </c>
      <c r="E340">
        <f>IF($A340="","",IF(OR($B340="",$C340="",$D340="",$B340&lt;1300,$B340&gt;1500,$C340&lt;1,$C340&gt;12,$D340&lt;1,$D340&gt;31),"نامعتبر",RIGHT("0000"&amp;$B340,4)&amp;"/"&amp;RIGHT("00"&amp;$C340,2)&amp;"/"&amp;RIGHT("00"&amp;$D340,2)))</f>
        <v/>
      </c>
      <c r="F340">
        <f>IF(OR($E340="",$E340="نامعتبر"),"",LEFT($E340,4)&amp;"/"&amp;MID($E340,6,2))</f>
        <v/>
      </c>
      <c r="G340">
        <f>IF(OR($E340="",$E340="نامعتبر",Entry!$D340=""),"",IF(ISNUMBER(FIND(" – ",Entry!$D340)),LEFT(Entry!$D340,FIND(" – ",Entry!$D340)-1),Entry!$D340))</f>
        <v/>
      </c>
      <c r="H340">
        <f>IF(Entry!$C340="","",Entry!$C340)</f>
        <v/>
      </c>
      <c r="I340">
        <f>IF(Entry!$F340="",0,Entry!$F340)</f>
        <v/>
      </c>
      <c r="J340">
        <f>IF(Entry!$G340="",0,Entry!$G340)</f>
        <v/>
      </c>
      <c r="K340">
        <f>IF(Entry!$H340="",0,Entry!$H340)</f>
        <v/>
      </c>
      <c r="L340">
        <f>IF(Entry!$K340="",0,Entry!$K340)</f>
        <v/>
      </c>
      <c r="M340">
        <f>IF($G340="","",COUNTA(Entry!$M340,Entry!$R340,Entry!$W340,Entry!$AB340,Entry!$AG340,Entry!$AL340,Entry!$AQ340,Entry!$AV340,Entry!$BA340,Entry!$BF340,Entry!$BK340,Entry!$BP340,Entry!$BU340,Entry!$BZ340,Entry!$CE340))</f>
        <v/>
      </c>
    </row>
    <row r="341">
      <c r="A341">
        <f>IF(Entry!$B341="","",Entry!$B341)</f>
        <v/>
      </c>
      <c r="B341">
        <f>IF($A341="","",IF(ISNUMBER($A341),IF(AND($A341&gt;=10000101,$A341&lt;=99991231),INT($A341/10000),""),IFERROR(VALUE(TRIM(LEFT($A341,FIND("/",$A341)-1))),"")))</f>
        <v/>
      </c>
      <c r="C341">
        <f>IF(OR($A341="",$B341=""),"",IF(ISNUMBER($A341),INT(MOD($A341,10000)/100),IFERROR(VALUE(TRIM(LEFT(MID($A341,FIND("/",$A341)+1,20),FIND("/",MID($A341,FIND("/",$A341)+1,20))-1))),"")))</f>
        <v/>
      </c>
      <c r="D341">
        <f>IF(OR($A341="",$B341=""),"",IF(ISNUMBER($A341),MOD($A341,100),IFERROR(VALUE(TRIM(MID(MID($A341,FIND("/",$A341)+1,20),FIND("/",MID($A341,FIND("/",$A341)+1,20))+1,20))),"")))</f>
        <v/>
      </c>
      <c r="E341">
        <f>IF($A341="","",IF(OR($B341="",$C341="",$D341="",$B341&lt;1300,$B341&gt;1500,$C341&lt;1,$C341&gt;12,$D341&lt;1,$D341&gt;31),"نامعتبر",RIGHT("0000"&amp;$B341,4)&amp;"/"&amp;RIGHT("00"&amp;$C341,2)&amp;"/"&amp;RIGHT("00"&amp;$D341,2)))</f>
        <v/>
      </c>
      <c r="F341">
        <f>IF(OR($E341="",$E341="نامعتبر"),"",LEFT($E341,4)&amp;"/"&amp;MID($E341,6,2))</f>
        <v/>
      </c>
      <c r="G341">
        <f>IF(OR($E341="",$E341="نامعتبر",Entry!$D341=""),"",IF(ISNUMBER(FIND(" – ",Entry!$D341)),LEFT(Entry!$D341,FIND(" – ",Entry!$D341)-1),Entry!$D341))</f>
        <v/>
      </c>
      <c r="H341">
        <f>IF(Entry!$C341="","",Entry!$C341)</f>
        <v/>
      </c>
      <c r="I341">
        <f>IF(Entry!$F341="",0,Entry!$F341)</f>
        <v/>
      </c>
      <c r="J341">
        <f>IF(Entry!$G341="",0,Entry!$G341)</f>
        <v/>
      </c>
      <c r="K341">
        <f>IF(Entry!$H341="",0,Entry!$H341)</f>
        <v/>
      </c>
      <c r="L341">
        <f>IF(Entry!$K341="",0,Entry!$K341)</f>
        <v/>
      </c>
      <c r="M341">
        <f>IF($G341="","",COUNTA(Entry!$M341,Entry!$R341,Entry!$W341,Entry!$AB341,Entry!$AG341,Entry!$AL341,Entry!$AQ341,Entry!$AV341,Entry!$BA341,Entry!$BF341,Entry!$BK341,Entry!$BP341,Entry!$BU341,Entry!$BZ341,Entry!$CE341))</f>
        <v/>
      </c>
    </row>
    <row r="342">
      <c r="A342">
        <f>IF(Entry!$B342="","",Entry!$B342)</f>
        <v/>
      </c>
      <c r="B342">
        <f>IF($A342="","",IF(ISNUMBER($A342),IF(AND($A342&gt;=10000101,$A342&lt;=99991231),INT($A342/10000),""),IFERROR(VALUE(TRIM(LEFT($A342,FIND("/",$A342)-1))),"")))</f>
        <v/>
      </c>
      <c r="C342">
        <f>IF(OR($A342="",$B342=""),"",IF(ISNUMBER($A342),INT(MOD($A342,10000)/100),IFERROR(VALUE(TRIM(LEFT(MID($A342,FIND("/",$A342)+1,20),FIND("/",MID($A342,FIND("/",$A342)+1,20))-1))),"")))</f>
        <v/>
      </c>
      <c r="D342">
        <f>IF(OR($A342="",$B342=""),"",IF(ISNUMBER($A342),MOD($A342,100),IFERROR(VALUE(TRIM(MID(MID($A342,FIND("/",$A342)+1,20),FIND("/",MID($A342,FIND("/",$A342)+1,20))+1,20))),"")))</f>
        <v/>
      </c>
      <c r="E342">
        <f>IF($A342="","",IF(OR($B342="",$C342="",$D342="",$B342&lt;1300,$B342&gt;1500,$C342&lt;1,$C342&gt;12,$D342&lt;1,$D342&gt;31),"نامعتبر",RIGHT("0000"&amp;$B342,4)&amp;"/"&amp;RIGHT("00"&amp;$C342,2)&amp;"/"&amp;RIGHT("00"&amp;$D342,2)))</f>
        <v/>
      </c>
      <c r="F342">
        <f>IF(OR($E342="",$E342="نامعتبر"),"",LEFT($E342,4)&amp;"/"&amp;MID($E342,6,2))</f>
        <v/>
      </c>
      <c r="G342">
        <f>IF(OR($E342="",$E342="نامعتبر",Entry!$D342=""),"",IF(ISNUMBER(FIND(" – ",Entry!$D342)),LEFT(Entry!$D342,FIND(" – ",Entry!$D342)-1),Entry!$D342))</f>
        <v/>
      </c>
      <c r="H342">
        <f>IF(Entry!$C342="","",Entry!$C342)</f>
        <v/>
      </c>
      <c r="I342">
        <f>IF(Entry!$F342="",0,Entry!$F342)</f>
        <v/>
      </c>
      <c r="J342">
        <f>IF(Entry!$G342="",0,Entry!$G342)</f>
        <v/>
      </c>
      <c r="K342">
        <f>IF(Entry!$H342="",0,Entry!$H342)</f>
        <v/>
      </c>
      <c r="L342">
        <f>IF(Entry!$K342="",0,Entry!$K342)</f>
        <v/>
      </c>
      <c r="M342">
        <f>IF($G342="","",COUNTA(Entry!$M342,Entry!$R342,Entry!$W342,Entry!$AB342,Entry!$AG342,Entry!$AL342,Entry!$AQ342,Entry!$AV342,Entry!$BA342,Entry!$BF342,Entry!$BK342,Entry!$BP342,Entry!$BU342,Entry!$BZ342,Entry!$CE342))</f>
        <v/>
      </c>
    </row>
    <row r="343">
      <c r="A343">
        <f>IF(Entry!$B343="","",Entry!$B343)</f>
        <v/>
      </c>
      <c r="B343">
        <f>IF($A343="","",IF(ISNUMBER($A343),IF(AND($A343&gt;=10000101,$A343&lt;=99991231),INT($A343/10000),""),IFERROR(VALUE(TRIM(LEFT($A343,FIND("/",$A343)-1))),"")))</f>
        <v/>
      </c>
      <c r="C343">
        <f>IF(OR($A343="",$B343=""),"",IF(ISNUMBER($A343),INT(MOD($A343,10000)/100),IFERROR(VALUE(TRIM(LEFT(MID($A343,FIND("/",$A343)+1,20),FIND("/",MID($A343,FIND("/",$A343)+1,20))-1))),"")))</f>
        <v/>
      </c>
      <c r="D343">
        <f>IF(OR($A343="",$B343=""),"",IF(ISNUMBER($A343),MOD($A343,100),IFERROR(VALUE(TRIM(MID(MID($A343,FIND("/",$A343)+1,20),FIND("/",MID($A343,FIND("/",$A343)+1,20))+1,20))),"")))</f>
        <v/>
      </c>
      <c r="E343">
        <f>IF($A343="","",IF(OR($B343="",$C343="",$D343="",$B343&lt;1300,$B343&gt;1500,$C343&lt;1,$C343&gt;12,$D343&lt;1,$D343&gt;31),"نامعتبر",RIGHT("0000"&amp;$B343,4)&amp;"/"&amp;RIGHT("00"&amp;$C343,2)&amp;"/"&amp;RIGHT("00"&amp;$D343,2)))</f>
        <v/>
      </c>
      <c r="F343">
        <f>IF(OR($E343="",$E343="نامعتبر"),"",LEFT($E343,4)&amp;"/"&amp;MID($E343,6,2))</f>
        <v/>
      </c>
      <c r="G343">
        <f>IF(OR($E343="",$E343="نامعتبر",Entry!$D343=""),"",IF(ISNUMBER(FIND(" – ",Entry!$D343)),LEFT(Entry!$D343,FIND(" – ",Entry!$D343)-1),Entry!$D343))</f>
        <v/>
      </c>
      <c r="H343">
        <f>IF(Entry!$C343="","",Entry!$C343)</f>
        <v/>
      </c>
      <c r="I343">
        <f>IF(Entry!$F343="",0,Entry!$F343)</f>
        <v/>
      </c>
      <c r="J343">
        <f>IF(Entry!$G343="",0,Entry!$G343)</f>
        <v/>
      </c>
      <c r="K343">
        <f>IF(Entry!$H343="",0,Entry!$H343)</f>
        <v/>
      </c>
      <c r="L343">
        <f>IF(Entry!$K343="",0,Entry!$K343)</f>
        <v/>
      </c>
      <c r="M343">
        <f>IF($G343="","",COUNTA(Entry!$M343,Entry!$R343,Entry!$W343,Entry!$AB343,Entry!$AG343,Entry!$AL343,Entry!$AQ343,Entry!$AV343,Entry!$BA343,Entry!$BF343,Entry!$BK343,Entry!$BP343,Entry!$BU343,Entry!$BZ343,Entry!$CE343))</f>
        <v/>
      </c>
    </row>
    <row r="344">
      <c r="A344">
        <f>IF(Entry!$B344="","",Entry!$B344)</f>
        <v/>
      </c>
      <c r="B344">
        <f>IF($A344="","",IF(ISNUMBER($A344),IF(AND($A344&gt;=10000101,$A344&lt;=99991231),INT($A344/10000),""),IFERROR(VALUE(TRIM(LEFT($A344,FIND("/",$A344)-1))),"")))</f>
        <v/>
      </c>
      <c r="C344">
        <f>IF(OR($A344="",$B344=""),"",IF(ISNUMBER($A344),INT(MOD($A344,10000)/100),IFERROR(VALUE(TRIM(LEFT(MID($A344,FIND("/",$A344)+1,20),FIND("/",MID($A344,FIND("/",$A344)+1,20))-1))),"")))</f>
        <v/>
      </c>
      <c r="D344">
        <f>IF(OR($A344="",$B344=""),"",IF(ISNUMBER($A344),MOD($A344,100),IFERROR(VALUE(TRIM(MID(MID($A344,FIND("/",$A344)+1,20),FIND("/",MID($A344,FIND("/",$A344)+1,20))+1,20))),"")))</f>
        <v/>
      </c>
      <c r="E344">
        <f>IF($A344="","",IF(OR($B344="",$C344="",$D344="",$B344&lt;1300,$B344&gt;1500,$C344&lt;1,$C344&gt;12,$D344&lt;1,$D344&gt;31),"نامعتبر",RIGHT("0000"&amp;$B344,4)&amp;"/"&amp;RIGHT("00"&amp;$C344,2)&amp;"/"&amp;RIGHT("00"&amp;$D344,2)))</f>
        <v/>
      </c>
      <c r="F344">
        <f>IF(OR($E344="",$E344="نامعتبر"),"",LEFT($E344,4)&amp;"/"&amp;MID($E344,6,2))</f>
        <v/>
      </c>
      <c r="G344">
        <f>IF(OR($E344="",$E344="نامعتبر",Entry!$D344=""),"",IF(ISNUMBER(FIND(" – ",Entry!$D344)),LEFT(Entry!$D344,FIND(" – ",Entry!$D344)-1),Entry!$D344))</f>
        <v/>
      </c>
      <c r="H344">
        <f>IF(Entry!$C344="","",Entry!$C344)</f>
        <v/>
      </c>
      <c r="I344">
        <f>IF(Entry!$F344="",0,Entry!$F344)</f>
        <v/>
      </c>
      <c r="J344">
        <f>IF(Entry!$G344="",0,Entry!$G344)</f>
        <v/>
      </c>
      <c r="K344">
        <f>IF(Entry!$H344="",0,Entry!$H344)</f>
        <v/>
      </c>
      <c r="L344">
        <f>IF(Entry!$K344="",0,Entry!$K344)</f>
        <v/>
      </c>
      <c r="M344">
        <f>IF($G344="","",COUNTA(Entry!$M344,Entry!$R344,Entry!$W344,Entry!$AB344,Entry!$AG344,Entry!$AL344,Entry!$AQ344,Entry!$AV344,Entry!$BA344,Entry!$BF344,Entry!$BK344,Entry!$BP344,Entry!$BU344,Entry!$BZ344,Entry!$CE344))</f>
        <v/>
      </c>
    </row>
    <row r="345">
      <c r="A345">
        <f>IF(Entry!$B345="","",Entry!$B345)</f>
        <v/>
      </c>
      <c r="B345">
        <f>IF($A345="","",IF(ISNUMBER($A345),IF(AND($A345&gt;=10000101,$A345&lt;=99991231),INT($A345/10000),""),IFERROR(VALUE(TRIM(LEFT($A345,FIND("/",$A345)-1))),"")))</f>
        <v/>
      </c>
      <c r="C345">
        <f>IF(OR($A345="",$B345=""),"",IF(ISNUMBER($A345),INT(MOD($A345,10000)/100),IFERROR(VALUE(TRIM(LEFT(MID($A345,FIND("/",$A345)+1,20),FIND("/",MID($A345,FIND("/",$A345)+1,20))-1))),"")))</f>
        <v/>
      </c>
      <c r="D345">
        <f>IF(OR($A345="",$B345=""),"",IF(ISNUMBER($A345),MOD($A345,100),IFERROR(VALUE(TRIM(MID(MID($A345,FIND("/",$A345)+1,20),FIND("/",MID($A345,FIND("/",$A345)+1,20))+1,20))),"")))</f>
        <v/>
      </c>
      <c r="E345">
        <f>IF($A345="","",IF(OR($B345="",$C345="",$D345="",$B345&lt;1300,$B345&gt;1500,$C345&lt;1,$C345&gt;12,$D345&lt;1,$D345&gt;31),"نامعتبر",RIGHT("0000"&amp;$B345,4)&amp;"/"&amp;RIGHT("00"&amp;$C345,2)&amp;"/"&amp;RIGHT("00"&amp;$D345,2)))</f>
        <v/>
      </c>
      <c r="F345">
        <f>IF(OR($E345="",$E345="نامعتبر"),"",LEFT($E345,4)&amp;"/"&amp;MID($E345,6,2))</f>
        <v/>
      </c>
      <c r="G345">
        <f>IF(OR($E345="",$E345="نامعتبر",Entry!$D345=""),"",IF(ISNUMBER(FIND(" – ",Entry!$D345)),LEFT(Entry!$D345,FIND(" – ",Entry!$D345)-1),Entry!$D345))</f>
        <v/>
      </c>
      <c r="H345">
        <f>IF(Entry!$C345="","",Entry!$C345)</f>
        <v/>
      </c>
      <c r="I345">
        <f>IF(Entry!$F345="",0,Entry!$F345)</f>
        <v/>
      </c>
      <c r="J345">
        <f>IF(Entry!$G345="",0,Entry!$G345)</f>
        <v/>
      </c>
      <c r="K345">
        <f>IF(Entry!$H345="",0,Entry!$H345)</f>
        <v/>
      </c>
      <c r="L345">
        <f>IF(Entry!$K345="",0,Entry!$K345)</f>
        <v/>
      </c>
      <c r="M345">
        <f>IF($G345="","",COUNTA(Entry!$M345,Entry!$R345,Entry!$W345,Entry!$AB345,Entry!$AG345,Entry!$AL345,Entry!$AQ345,Entry!$AV345,Entry!$BA345,Entry!$BF345,Entry!$BK345,Entry!$BP345,Entry!$BU345,Entry!$BZ345,Entry!$CE345))</f>
        <v/>
      </c>
    </row>
    <row r="346">
      <c r="A346">
        <f>IF(Entry!$B346="","",Entry!$B346)</f>
        <v/>
      </c>
      <c r="B346">
        <f>IF($A346="","",IF(ISNUMBER($A346),IF(AND($A346&gt;=10000101,$A346&lt;=99991231),INT($A346/10000),""),IFERROR(VALUE(TRIM(LEFT($A346,FIND("/",$A346)-1))),"")))</f>
        <v/>
      </c>
      <c r="C346">
        <f>IF(OR($A346="",$B346=""),"",IF(ISNUMBER($A346),INT(MOD($A346,10000)/100),IFERROR(VALUE(TRIM(LEFT(MID($A346,FIND("/",$A346)+1,20),FIND("/",MID($A346,FIND("/",$A346)+1,20))-1))),"")))</f>
        <v/>
      </c>
      <c r="D346">
        <f>IF(OR($A346="",$B346=""),"",IF(ISNUMBER($A346),MOD($A346,100),IFERROR(VALUE(TRIM(MID(MID($A346,FIND("/",$A346)+1,20),FIND("/",MID($A346,FIND("/",$A346)+1,20))+1,20))),"")))</f>
        <v/>
      </c>
      <c r="E346">
        <f>IF($A346="","",IF(OR($B346="",$C346="",$D346="",$B346&lt;1300,$B346&gt;1500,$C346&lt;1,$C346&gt;12,$D346&lt;1,$D346&gt;31),"نامعتبر",RIGHT("0000"&amp;$B346,4)&amp;"/"&amp;RIGHT("00"&amp;$C346,2)&amp;"/"&amp;RIGHT("00"&amp;$D346,2)))</f>
        <v/>
      </c>
      <c r="F346">
        <f>IF(OR($E346="",$E346="نامعتبر"),"",LEFT($E346,4)&amp;"/"&amp;MID($E346,6,2))</f>
        <v/>
      </c>
      <c r="G346">
        <f>IF(OR($E346="",$E346="نامعتبر",Entry!$D346=""),"",IF(ISNUMBER(FIND(" – ",Entry!$D346)),LEFT(Entry!$D346,FIND(" – ",Entry!$D346)-1),Entry!$D346))</f>
        <v/>
      </c>
      <c r="H346">
        <f>IF(Entry!$C346="","",Entry!$C346)</f>
        <v/>
      </c>
      <c r="I346">
        <f>IF(Entry!$F346="",0,Entry!$F346)</f>
        <v/>
      </c>
      <c r="J346">
        <f>IF(Entry!$G346="",0,Entry!$G346)</f>
        <v/>
      </c>
      <c r="K346">
        <f>IF(Entry!$H346="",0,Entry!$H346)</f>
        <v/>
      </c>
      <c r="L346">
        <f>IF(Entry!$K346="",0,Entry!$K346)</f>
        <v/>
      </c>
      <c r="M346">
        <f>IF($G346="","",COUNTA(Entry!$M346,Entry!$R346,Entry!$W346,Entry!$AB346,Entry!$AG346,Entry!$AL346,Entry!$AQ346,Entry!$AV346,Entry!$BA346,Entry!$BF346,Entry!$BK346,Entry!$BP346,Entry!$BU346,Entry!$BZ346,Entry!$CE346))</f>
        <v/>
      </c>
    </row>
    <row r="347">
      <c r="A347">
        <f>IF(Entry!$B347="","",Entry!$B347)</f>
        <v/>
      </c>
      <c r="B347">
        <f>IF($A347="","",IF(ISNUMBER($A347),IF(AND($A347&gt;=10000101,$A347&lt;=99991231),INT($A347/10000),""),IFERROR(VALUE(TRIM(LEFT($A347,FIND("/",$A347)-1))),"")))</f>
        <v/>
      </c>
      <c r="C347">
        <f>IF(OR($A347="",$B347=""),"",IF(ISNUMBER($A347),INT(MOD($A347,10000)/100),IFERROR(VALUE(TRIM(LEFT(MID($A347,FIND("/",$A347)+1,20),FIND("/",MID($A347,FIND("/",$A347)+1,20))-1))),"")))</f>
        <v/>
      </c>
      <c r="D347">
        <f>IF(OR($A347="",$B347=""),"",IF(ISNUMBER($A347),MOD($A347,100),IFERROR(VALUE(TRIM(MID(MID($A347,FIND("/",$A347)+1,20),FIND("/",MID($A347,FIND("/",$A347)+1,20))+1,20))),"")))</f>
        <v/>
      </c>
      <c r="E347">
        <f>IF($A347="","",IF(OR($B347="",$C347="",$D347="",$B347&lt;1300,$B347&gt;1500,$C347&lt;1,$C347&gt;12,$D347&lt;1,$D347&gt;31),"نامعتبر",RIGHT("0000"&amp;$B347,4)&amp;"/"&amp;RIGHT("00"&amp;$C347,2)&amp;"/"&amp;RIGHT("00"&amp;$D347,2)))</f>
        <v/>
      </c>
      <c r="F347">
        <f>IF(OR($E347="",$E347="نامعتبر"),"",LEFT($E347,4)&amp;"/"&amp;MID($E347,6,2))</f>
        <v/>
      </c>
      <c r="G347">
        <f>IF(OR($E347="",$E347="نامعتبر",Entry!$D347=""),"",IF(ISNUMBER(FIND(" – ",Entry!$D347)),LEFT(Entry!$D347,FIND(" – ",Entry!$D347)-1),Entry!$D347))</f>
        <v/>
      </c>
      <c r="H347">
        <f>IF(Entry!$C347="","",Entry!$C347)</f>
        <v/>
      </c>
      <c r="I347">
        <f>IF(Entry!$F347="",0,Entry!$F347)</f>
        <v/>
      </c>
      <c r="J347">
        <f>IF(Entry!$G347="",0,Entry!$G347)</f>
        <v/>
      </c>
      <c r="K347">
        <f>IF(Entry!$H347="",0,Entry!$H347)</f>
        <v/>
      </c>
      <c r="L347">
        <f>IF(Entry!$K347="",0,Entry!$K347)</f>
        <v/>
      </c>
      <c r="M347">
        <f>IF($G347="","",COUNTA(Entry!$M347,Entry!$R347,Entry!$W347,Entry!$AB347,Entry!$AG347,Entry!$AL347,Entry!$AQ347,Entry!$AV347,Entry!$BA347,Entry!$BF347,Entry!$BK347,Entry!$BP347,Entry!$BU347,Entry!$BZ347,Entry!$CE347))</f>
        <v/>
      </c>
    </row>
    <row r="348">
      <c r="A348">
        <f>IF(Entry!$B348="","",Entry!$B348)</f>
        <v/>
      </c>
      <c r="B348">
        <f>IF($A348="","",IF(ISNUMBER($A348),IF(AND($A348&gt;=10000101,$A348&lt;=99991231),INT($A348/10000),""),IFERROR(VALUE(TRIM(LEFT($A348,FIND("/",$A348)-1))),"")))</f>
        <v/>
      </c>
      <c r="C348">
        <f>IF(OR($A348="",$B348=""),"",IF(ISNUMBER($A348),INT(MOD($A348,10000)/100),IFERROR(VALUE(TRIM(LEFT(MID($A348,FIND("/",$A348)+1,20),FIND("/",MID($A348,FIND("/",$A348)+1,20))-1))),"")))</f>
        <v/>
      </c>
      <c r="D348">
        <f>IF(OR($A348="",$B348=""),"",IF(ISNUMBER($A348),MOD($A348,100),IFERROR(VALUE(TRIM(MID(MID($A348,FIND("/",$A348)+1,20),FIND("/",MID($A348,FIND("/",$A348)+1,20))+1,20))),"")))</f>
        <v/>
      </c>
      <c r="E348">
        <f>IF($A348="","",IF(OR($B348="",$C348="",$D348="",$B348&lt;1300,$B348&gt;1500,$C348&lt;1,$C348&gt;12,$D348&lt;1,$D348&gt;31),"نامعتبر",RIGHT("0000"&amp;$B348,4)&amp;"/"&amp;RIGHT("00"&amp;$C348,2)&amp;"/"&amp;RIGHT("00"&amp;$D348,2)))</f>
        <v/>
      </c>
      <c r="F348">
        <f>IF(OR($E348="",$E348="نامعتبر"),"",LEFT($E348,4)&amp;"/"&amp;MID($E348,6,2))</f>
        <v/>
      </c>
      <c r="G348">
        <f>IF(OR($E348="",$E348="نامعتبر",Entry!$D348=""),"",IF(ISNUMBER(FIND(" – ",Entry!$D348)),LEFT(Entry!$D348,FIND(" – ",Entry!$D348)-1),Entry!$D348))</f>
        <v/>
      </c>
      <c r="H348">
        <f>IF(Entry!$C348="","",Entry!$C348)</f>
        <v/>
      </c>
      <c r="I348">
        <f>IF(Entry!$F348="",0,Entry!$F348)</f>
        <v/>
      </c>
      <c r="J348">
        <f>IF(Entry!$G348="",0,Entry!$G348)</f>
        <v/>
      </c>
      <c r="K348">
        <f>IF(Entry!$H348="",0,Entry!$H348)</f>
        <v/>
      </c>
      <c r="L348">
        <f>IF(Entry!$K348="",0,Entry!$K348)</f>
        <v/>
      </c>
      <c r="M348">
        <f>IF($G348="","",COUNTA(Entry!$M348,Entry!$R348,Entry!$W348,Entry!$AB348,Entry!$AG348,Entry!$AL348,Entry!$AQ348,Entry!$AV348,Entry!$BA348,Entry!$BF348,Entry!$BK348,Entry!$BP348,Entry!$BU348,Entry!$BZ348,Entry!$CE348))</f>
        <v/>
      </c>
    </row>
    <row r="349">
      <c r="A349">
        <f>IF(Entry!$B349="","",Entry!$B349)</f>
        <v/>
      </c>
      <c r="B349">
        <f>IF($A349="","",IF(ISNUMBER($A349),IF(AND($A349&gt;=10000101,$A349&lt;=99991231),INT($A349/10000),""),IFERROR(VALUE(TRIM(LEFT($A349,FIND("/",$A349)-1))),"")))</f>
        <v/>
      </c>
      <c r="C349">
        <f>IF(OR($A349="",$B349=""),"",IF(ISNUMBER($A349),INT(MOD($A349,10000)/100),IFERROR(VALUE(TRIM(LEFT(MID($A349,FIND("/",$A349)+1,20),FIND("/",MID($A349,FIND("/",$A349)+1,20))-1))),"")))</f>
        <v/>
      </c>
      <c r="D349">
        <f>IF(OR($A349="",$B349=""),"",IF(ISNUMBER($A349),MOD($A349,100),IFERROR(VALUE(TRIM(MID(MID($A349,FIND("/",$A349)+1,20),FIND("/",MID($A349,FIND("/",$A349)+1,20))+1,20))),"")))</f>
        <v/>
      </c>
      <c r="E349">
        <f>IF($A349="","",IF(OR($B349="",$C349="",$D349="",$B349&lt;1300,$B349&gt;1500,$C349&lt;1,$C349&gt;12,$D349&lt;1,$D349&gt;31),"نامعتبر",RIGHT("0000"&amp;$B349,4)&amp;"/"&amp;RIGHT("00"&amp;$C349,2)&amp;"/"&amp;RIGHT("00"&amp;$D349,2)))</f>
        <v/>
      </c>
      <c r="F349">
        <f>IF(OR($E349="",$E349="نامعتبر"),"",LEFT($E349,4)&amp;"/"&amp;MID($E349,6,2))</f>
        <v/>
      </c>
      <c r="G349">
        <f>IF(OR($E349="",$E349="نامعتبر",Entry!$D349=""),"",IF(ISNUMBER(FIND(" – ",Entry!$D349)),LEFT(Entry!$D349,FIND(" – ",Entry!$D349)-1),Entry!$D349))</f>
        <v/>
      </c>
      <c r="H349">
        <f>IF(Entry!$C349="","",Entry!$C349)</f>
        <v/>
      </c>
      <c r="I349">
        <f>IF(Entry!$F349="",0,Entry!$F349)</f>
        <v/>
      </c>
      <c r="J349">
        <f>IF(Entry!$G349="",0,Entry!$G349)</f>
        <v/>
      </c>
      <c r="K349">
        <f>IF(Entry!$H349="",0,Entry!$H349)</f>
        <v/>
      </c>
      <c r="L349">
        <f>IF(Entry!$K349="",0,Entry!$K349)</f>
        <v/>
      </c>
      <c r="M349">
        <f>IF($G349="","",COUNTA(Entry!$M349,Entry!$R349,Entry!$W349,Entry!$AB349,Entry!$AG349,Entry!$AL349,Entry!$AQ349,Entry!$AV349,Entry!$BA349,Entry!$BF349,Entry!$BK349,Entry!$BP349,Entry!$BU349,Entry!$BZ349,Entry!$CE349))</f>
        <v/>
      </c>
    </row>
    <row r="350">
      <c r="A350">
        <f>IF(Entry!$B350="","",Entry!$B350)</f>
        <v/>
      </c>
      <c r="B350">
        <f>IF($A350="","",IF(ISNUMBER($A350),IF(AND($A350&gt;=10000101,$A350&lt;=99991231),INT($A350/10000),""),IFERROR(VALUE(TRIM(LEFT($A350,FIND("/",$A350)-1))),"")))</f>
        <v/>
      </c>
      <c r="C350">
        <f>IF(OR($A350="",$B350=""),"",IF(ISNUMBER($A350),INT(MOD($A350,10000)/100),IFERROR(VALUE(TRIM(LEFT(MID($A350,FIND("/",$A350)+1,20),FIND("/",MID($A350,FIND("/",$A350)+1,20))-1))),"")))</f>
        <v/>
      </c>
      <c r="D350">
        <f>IF(OR($A350="",$B350=""),"",IF(ISNUMBER($A350),MOD($A350,100),IFERROR(VALUE(TRIM(MID(MID($A350,FIND("/",$A350)+1,20),FIND("/",MID($A350,FIND("/",$A350)+1,20))+1,20))),"")))</f>
        <v/>
      </c>
      <c r="E350">
        <f>IF($A350="","",IF(OR($B350="",$C350="",$D350="",$B350&lt;1300,$B350&gt;1500,$C350&lt;1,$C350&gt;12,$D350&lt;1,$D350&gt;31),"نامعتبر",RIGHT("0000"&amp;$B350,4)&amp;"/"&amp;RIGHT("00"&amp;$C350,2)&amp;"/"&amp;RIGHT("00"&amp;$D350,2)))</f>
        <v/>
      </c>
      <c r="F350">
        <f>IF(OR($E350="",$E350="نامعتبر"),"",LEFT($E350,4)&amp;"/"&amp;MID($E350,6,2))</f>
        <v/>
      </c>
      <c r="G350">
        <f>IF(OR($E350="",$E350="نامعتبر",Entry!$D350=""),"",IF(ISNUMBER(FIND(" – ",Entry!$D350)),LEFT(Entry!$D350,FIND(" – ",Entry!$D350)-1),Entry!$D350))</f>
        <v/>
      </c>
      <c r="H350">
        <f>IF(Entry!$C350="","",Entry!$C350)</f>
        <v/>
      </c>
      <c r="I350">
        <f>IF(Entry!$F350="",0,Entry!$F350)</f>
        <v/>
      </c>
      <c r="J350">
        <f>IF(Entry!$G350="",0,Entry!$G350)</f>
        <v/>
      </c>
      <c r="K350">
        <f>IF(Entry!$H350="",0,Entry!$H350)</f>
        <v/>
      </c>
      <c r="L350">
        <f>IF(Entry!$K350="",0,Entry!$K350)</f>
        <v/>
      </c>
      <c r="M350">
        <f>IF($G350="","",COUNTA(Entry!$M350,Entry!$R350,Entry!$W350,Entry!$AB350,Entry!$AG350,Entry!$AL350,Entry!$AQ350,Entry!$AV350,Entry!$BA350,Entry!$BF350,Entry!$BK350,Entry!$BP350,Entry!$BU350,Entry!$BZ350,Entry!$CE350))</f>
        <v/>
      </c>
    </row>
    <row r="351">
      <c r="A351">
        <f>IF(Entry!$B351="","",Entry!$B351)</f>
        <v/>
      </c>
      <c r="B351">
        <f>IF($A351="","",IF(ISNUMBER($A351),IF(AND($A351&gt;=10000101,$A351&lt;=99991231),INT($A351/10000),""),IFERROR(VALUE(TRIM(LEFT($A351,FIND("/",$A351)-1))),"")))</f>
        <v/>
      </c>
      <c r="C351">
        <f>IF(OR($A351="",$B351=""),"",IF(ISNUMBER($A351),INT(MOD($A351,10000)/100),IFERROR(VALUE(TRIM(LEFT(MID($A351,FIND("/",$A351)+1,20),FIND("/",MID($A351,FIND("/",$A351)+1,20))-1))),"")))</f>
        <v/>
      </c>
      <c r="D351">
        <f>IF(OR($A351="",$B351=""),"",IF(ISNUMBER($A351),MOD($A351,100),IFERROR(VALUE(TRIM(MID(MID($A351,FIND("/",$A351)+1,20),FIND("/",MID($A351,FIND("/",$A351)+1,20))+1,20))),"")))</f>
        <v/>
      </c>
      <c r="E351">
        <f>IF($A351="","",IF(OR($B351="",$C351="",$D351="",$B351&lt;1300,$B351&gt;1500,$C351&lt;1,$C351&gt;12,$D351&lt;1,$D351&gt;31),"نامعتبر",RIGHT("0000"&amp;$B351,4)&amp;"/"&amp;RIGHT("00"&amp;$C351,2)&amp;"/"&amp;RIGHT("00"&amp;$D351,2)))</f>
        <v/>
      </c>
      <c r="F351">
        <f>IF(OR($E351="",$E351="نامعتبر"),"",LEFT($E351,4)&amp;"/"&amp;MID($E351,6,2))</f>
        <v/>
      </c>
      <c r="G351">
        <f>IF(OR($E351="",$E351="نامعتبر",Entry!$D351=""),"",IF(ISNUMBER(FIND(" – ",Entry!$D351)),LEFT(Entry!$D351,FIND(" – ",Entry!$D351)-1),Entry!$D351))</f>
        <v/>
      </c>
      <c r="H351">
        <f>IF(Entry!$C351="","",Entry!$C351)</f>
        <v/>
      </c>
      <c r="I351">
        <f>IF(Entry!$F351="",0,Entry!$F351)</f>
        <v/>
      </c>
      <c r="J351">
        <f>IF(Entry!$G351="",0,Entry!$G351)</f>
        <v/>
      </c>
      <c r="K351">
        <f>IF(Entry!$H351="",0,Entry!$H351)</f>
        <v/>
      </c>
      <c r="L351">
        <f>IF(Entry!$K351="",0,Entry!$K351)</f>
        <v/>
      </c>
      <c r="M351">
        <f>IF($G351="","",COUNTA(Entry!$M351,Entry!$R351,Entry!$W351,Entry!$AB351,Entry!$AG351,Entry!$AL351,Entry!$AQ351,Entry!$AV351,Entry!$BA351,Entry!$BF351,Entry!$BK351,Entry!$BP351,Entry!$BU351,Entry!$BZ351,Entry!$CE351))</f>
        <v/>
      </c>
    </row>
    <row r="352">
      <c r="A352">
        <f>IF(Entry!$B352="","",Entry!$B352)</f>
        <v/>
      </c>
      <c r="B352">
        <f>IF($A352="","",IF(ISNUMBER($A352),IF(AND($A352&gt;=10000101,$A352&lt;=99991231),INT($A352/10000),""),IFERROR(VALUE(TRIM(LEFT($A352,FIND("/",$A352)-1))),"")))</f>
        <v/>
      </c>
      <c r="C352">
        <f>IF(OR($A352="",$B352=""),"",IF(ISNUMBER($A352),INT(MOD($A352,10000)/100),IFERROR(VALUE(TRIM(LEFT(MID($A352,FIND("/",$A352)+1,20),FIND("/",MID($A352,FIND("/",$A352)+1,20))-1))),"")))</f>
        <v/>
      </c>
      <c r="D352">
        <f>IF(OR($A352="",$B352=""),"",IF(ISNUMBER($A352),MOD($A352,100),IFERROR(VALUE(TRIM(MID(MID($A352,FIND("/",$A352)+1,20),FIND("/",MID($A352,FIND("/",$A352)+1,20))+1,20))),"")))</f>
        <v/>
      </c>
      <c r="E352">
        <f>IF($A352="","",IF(OR($B352="",$C352="",$D352="",$B352&lt;1300,$B352&gt;1500,$C352&lt;1,$C352&gt;12,$D352&lt;1,$D352&gt;31),"نامعتبر",RIGHT("0000"&amp;$B352,4)&amp;"/"&amp;RIGHT("00"&amp;$C352,2)&amp;"/"&amp;RIGHT("00"&amp;$D352,2)))</f>
        <v/>
      </c>
      <c r="F352">
        <f>IF(OR($E352="",$E352="نامعتبر"),"",LEFT($E352,4)&amp;"/"&amp;MID($E352,6,2))</f>
        <v/>
      </c>
      <c r="G352">
        <f>IF(OR($E352="",$E352="نامعتبر",Entry!$D352=""),"",IF(ISNUMBER(FIND(" – ",Entry!$D352)),LEFT(Entry!$D352,FIND(" – ",Entry!$D352)-1),Entry!$D352))</f>
        <v/>
      </c>
      <c r="H352">
        <f>IF(Entry!$C352="","",Entry!$C352)</f>
        <v/>
      </c>
      <c r="I352">
        <f>IF(Entry!$F352="",0,Entry!$F352)</f>
        <v/>
      </c>
      <c r="J352">
        <f>IF(Entry!$G352="",0,Entry!$G352)</f>
        <v/>
      </c>
      <c r="K352">
        <f>IF(Entry!$H352="",0,Entry!$H352)</f>
        <v/>
      </c>
      <c r="L352">
        <f>IF(Entry!$K352="",0,Entry!$K352)</f>
        <v/>
      </c>
      <c r="M352">
        <f>IF($G352="","",COUNTA(Entry!$M352,Entry!$R352,Entry!$W352,Entry!$AB352,Entry!$AG352,Entry!$AL352,Entry!$AQ352,Entry!$AV352,Entry!$BA352,Entry!$BF352,Entry!$BK352,Entry!$BP352,Entry!$BU352,Entry!$BZ352,Entry!$CE352))</f>
        <v/>
      </c>
    </row>
    <row r="353">
      <c r="A353">
        <f>IF(Entry!$B353="","",Entry!$B353)</f>
        <v/>
      </c>
      <c r="B353">
        <f>IF($A353="","",IF(ISNUMBER($A353),IF(AND($A353&gt;=10000101,$A353&lt;=99991231),INT($A353/10000),""),IFERROR(VALUE(TRIM(LEFT($A353,FIND("/",$A353)-1))),"")))</f>
        <v/>
      </c>
      <c r="C353">
        <f>IF(OR($A353="",$B353=""),"",IF(ISNUMBER($A353),INT(MOD($A353,10000)/100),IFERROR(VALUE(TRIM(LEFT(MID($A353,FIND("/",$A353)+1,20),FIND("/",MID($A353,FIND("/",$A353)+1,20))-1))),"")))</f>
        <v/>
      </c>
      <c r="D353">
        <f>IF(OR($A353="",$B353=""),"",IF(ISNUMBER($A353),MOD($A353,100),IFERROR(VALUE(TRIM(MID(MID($A353,FIND("/",$A353)+1,20),FIND("/",MID($A353,FIND("/",$A353)+1,20))+1,20))),"")))</f>
        <v/>
      </c>
      <c r="E353">
        <f>IF($A353="","",IF(OR($B353="",$C353="",$D353="",$B353&lt;1300,$B353&gt;1500,$C353&lt;1,$C353&gt;12,$D353&lt;1,$D353&gt;31),"نامعتبر",RIGHT("0000"&amp;$B353,4)&amp;"/"&amp;RIGHT("00"&amp;$C353,2)&amp;"/"&amp;RIGHT("00"&amp;$D353,2)))</f>
        <v/>
      </c>
      <c r="F353">
        <f>IF(OR($E353="",$E353="نامعتبر"),"",LEFT($E353,4)&amp;"/"&amp;MID($E353,6,2))</f>
        <v/>
      </c>
      <c r="G353">
        <f>IF(OR($E353="",$E353="نامعتبر",Entry!$D353=""),"",IF(ISNUMBER(FIND(" – ",Entry!$D353)),LEFT(Entry!$D353,FIND(" – ",Entry!$D353)-1),Entry!$D353))</f>
        <v/>
      </c>
      <c r="H353">
        <f>IF(Entry!$C353="","",Entry!$C353)</f>
        <v/>
      </c>
      <c r="I353">
        <f>IF(Entry!$F353="",0,Entry!$F353)</f>
        <v/>
      </c>
      <c r="J353">
        <f>IF(Entry!$G353="",0,Entry!$G353)</f>
        <v/>
      </c>
      <c r="K353">
        <f>IF(Entry!$H353="",0,Entry!$H353)</f>
        <v/>
      </c>
      <c r="L353">
        <f>IF(Entry!$K353="",0,Entry!$K353)</f>
        <v/>
      </c>
      <c r="M353">
        <f>IF($G353="","",COUNTA(Entry!$M353,Entry!$R353,Entry!$W353,Entry!$AB353,Entry!$AG353,Entry!$AL353,Entry!$AQ353,Entry!$AV353,Entry!$BA353,Entry!$BF353,Entry!$BK353,Entry!$BP353,Entry!$BU353,Entry!$BZ353,Entry!$CE353))</f>
        <v/>
      </c>
    </row>
    <row r="354">
      <c r="A354">
        <f>IF(Entry!$B354="","",Entry!$B354)</f>
        <v/>
      </c>
      <c r="B354">
        <f>IF($A354="","",IF(ISNUMBER($A354),IF(AND($A354&gt;=10000101,$A354&lt;=99991231),INT($A354/10000),""),IFERROR(VALUE(TRIM(LEFT($A354,FIND("/",$A354)-1))),"")))</f>
        <v/>
      </c>
      <c r="C354">
        <f>IF(OR($A354="",$B354=""),"",IF(ISNUMBER($A354),INT(MOD($A354,10000)/100),IFERROR(VALUE(TRIM(LEFT(MID($A354,FIND("/",$A354)+1,20),FIND("/",MID($A354,FIND("/",$A354)+1,20))-1))),"")))</f>
        <v/>
      </c>
      <c r="D354">
        <f>IF(OR($A354="",$B354=""),"",IF(ISNUMBER($A354),MOD($A354,100),IFERROR(VALUE(TRIM(MID(MID($A354,FIND("/",$A354)+1,20),FIND("/",MID($A354,FIND("/",$A354)+1,20))+1,20))),"")))</f>
        <v/>
      </c>
      <c r="E354">
        <f>IF($A354="","",IF(OR($B354="",$C354="",$D354="",$B354&lt;1300,$B354&gt;1500,$C354&lt;1,$C354&gt;12,$D354&lt;1,$D354&gt;31),"نامعتبر",RIGHT("0000"&amp;$B354,4)&amp;"/"&amp;RIGHT("00"&amp;$C354,2)&amp;"/"&amp;RIGHT("00"&amp;$D354,2)))</f>
        <v/>
      </c>
      <c r="F354">
        <f>IF(OR($E354="",$E354="نامعتبر"),"",LEFT($E354,4)&amp;"/"&amp;MID($E354,6,2))</f>
        <v/>
      </c>
      <c r="G354">
        <f>IF(OR($E354="",$E354="نامعتبر",Entry!$D354=""),"",IF(ISNUMBER(FIND(" – ",Entry!$D354)),LEFT(Entry!$D354,FIND(" – ",Entry!$D354)-1),Entry!$D354))</f>
        <v/>
      </c>
      <c r="H354">
        <f>IF(Entry!$C354="","",Entry!$C354)</f>
        <v/>
      </c>
      <c r="I354">
        <f>IF(Entry!$F354="",0,Entry!$F354)</f>
        <v/>
      </c>
      <c r="J354">
        <f>IF(Entry!$G354="",0,Entry!$G354)</f>
        <v/>
      </c>
      <c r="K354">
        <f>IF(Entry!$H354="",0,Entry!$H354)</f>
        <v/>
      </c>
      <c r="L354">
        <f>IF(Entry!$K354="",0,Entry!$K354)</f>
        <v/>
      </c>
      <c r="M354">
        <f>IF($G354="","",COUNTA(Entry!$M354,Entry!$R354,Entry!$W354,Entry!$AB354,Entry!$AG354,Entry!$AL354,Entry!$AQ354,Entry!$AV354,Entry!$BA354,Entry!$BF354,Entry!$BK354,Entry!$BP354,Entry!$BU354,Entry!$BZ354,Entry!$CE354))</f>
        <v/>
      </c>
    </row>
    <row r="355">
      <c r="A355">
        <f>IF(Entry!$B355="","",Entry!$B355)</f>
        <v/>
      </c>
      <c r="B355">
        <f>IF($A355="","",IF(ISNUMBER($A355),IF(AND($A355&gt;=10000101,$A355&lt;=99991231),INT($A355/10000),""),IFERROR(VALUE(TRIM(LEFT($A355,FIND("/",$A355)-1))),"")))</f>
        <v/>
      </c>
      <c r="C355">
        <f>IF(OR($A355="",$B355=""),"",IF(ISNUMBER($A355),INT(MOD($A355,10000)/100),IFERROR(VALUE(TRIM(LEFT(MID($A355,FIND("/",$A355)+1,20),FIND("/",MID($A355,FIND("/",$A355)+1,20))-1))),"")))</f>
        <v/>
      </c>
      <c r="D355">
        <f>IF(OR($A355="",$B355=""),"",IF(ISNUMBER($A355),MOD($A355,100),IFERROR(VALUE(TRIM(MID(MID($A355,FIND("/",$A355)+1,20),FIND("/",MID($A355,FIND("/",$A355)+1,20))+1,20))),"")))</f>
        <v/>
      </c>
      <c r="E355">
        <f>IF($A355="","",IF(OR($B355="",$C355="",$D355="",$B355&lt;1300,$B355&gt;1500,$C355&lt;1,$C355&gt;12,$D355&lt;1,$D355&gt;31),"نامعتبر",RIGHT("0000"&amp;$B355,4)&amp;"/"&amp;RIGHT("00"&amp;$C355,2)&amp;"/"&amp;RIGHT("00"&amp;$D355,2)))</f>
        <v/>
      </c>
      <c r="F355">
        <f>IF(OR($E355="",$E355="نامعتبر"),"",LEFT($E355,4)&amp;"/"&amp;MID($E355,6,2))</f>
        <v/>
      </c>
      <c r="G355">
        <f>IF(OR($E355="",$E355="نامعتبر",Entry!$D355=""),"",IF(ISNUMBER(FIND(" – ",Entry!$D355)),LEFT(Entry!$D355,FIND(" – ",Entry!$D355)-1),Entry!$D355))</f>
        <v/>
      </c>
      <c r="H355">
        <f>IF(Entry!$C355="","",Entry!$C355)</f>
        <v/>
      </c>
      <c r="I355">
        <f>IF(Entry!$F355="",0,Entry!$F355)</f>
        <v/>
      </c>
      <c r="J355">
        <f>IF(Entry!$G355="",0,Entry!$G355)</f>
        <v/>
      </c>
      <c r="K355">
        <f>IF(Entry!$H355="",0,Entry!$H355)</f>
        <v/>
      </c>
      <c r="L355">
        <f>IF(Entry!$K355="",0,Entry!$K355)</f>
        <v/>
      </c>
      <c r="M355">
        <f>IF($G355="","",COUNTA(Entry!$M355,Entry!$R355,Entry!$W355,Entry!$AB355,Entry!$AG355,Entry!$AL355,Entry!$AQ355,Entry!$AV355,Entry!$BA355,Entry!$BF355,Entry!$BK355,Entry!$BP355,Entry!$BU355,Entry!$BZ355,Entry!$CE355))</f>
        <v/>
      </c>
    </row>
    <row r="356">
      <c r="A356">
        <f>IF(Entry!$B356="","",Entry!$B356)</f>
        <v/>
      </c>
      <c r="B356">
        <f>IF($A356="","",IF(ISNUMBER($A356),IF(AND($A356&gt;=10000101,$A356&lt;=99991231),INT($A356/10000),""),IFERROR(VALUE(TRIM(LEFT($A356,FIND("/",$A356)-1))),"")))</f>
        <v/>
      </c>
      <c r="C356">
        <f>IF(OR($A356="",$B356=""),"",IF(ISNUMBER($A356),INT(MOD($A356,10000)/100),IFERROR(VALUE(TRIM(LEFT(MID($A356,FIND("/",$A356)+1,20),FIND("/",MID($A356,FIND("/",$A356)+1,20))-1))),"")))</f>
        <v/>
      </c>
      <c r="D356">
        <f>IF(OR($A356="",$B356=""),"",IF(ISNUMBER($A356),MOD($A356,100),IFERROR(VALUE(TRIM(MID(MID($A356,FIND("/",$A356)+1,20),FIND("/",MID($A356,FIND("/",$A356)+1,20))+1,20))),"")))</f>
        <v/>
      </c>
      <c r="E356">
        <f>IF($A356="","",IF(OR($B356="",$C356="",$D356="",$B356&lt;1300,$B356&gt;1500,$C356&lt;1,$C356&gt;12,$D356&lt;1,$D356&gt;31),"نامعتبر",RIGHT("0000"&amp;$B356,4)&amp;"/"&amp;RIGHT("00"&amp;$C356,2)&amp;"/"&amp;RIGHT("00"&amp;$D356,2)))</f>
        <v/>
      </c>
      <c r="F356">
        <f>IF(OR($E356="",$E356="نامعتبر"),"",LEFT($E356,4)&amp;"/"&amp;MID($E356,6,2))</f>
        <v/>
      </c>
      <c r="G356">
        <f>IF(OR($E356="",$E356="نامعتبر",Entry!$D356=""),"",IF(ISNUMBER(FIND(" – ",Entry!$D356)),LEFT(Entry!$D356,FIND(" – ",Entry!$D356)-1),Entry!$D356))</f>
        <v/>
      </c>
      <c r="H356">
        <f>IF(Entry!$C356="","",Entry!$C356)</f>
        <v/>
      </c>
      <c r="I356">
        <f>IF(Entry!$F356="",0,Entry!$F356)</f>
        <v/>
      </c>
      <c r="J356">
        <f>IF(Entry!$G356="",0,Entry!$G356)</f>
        <v/>
      </c>
      <c r="K356">
        <f>IF(Entry!$H356="",0,Entry!$H356)</f>
        <v/>
      </c>
      <c r="L356">
        <f>IF(Entry!$K356="",0,Entry!$K356)</f>
        <v/>
      </c>
      <c r="M356">
        <f>IF($G356="","",COUNTA(Entry!$M356,Entry!$R356,Entry!$W356,Entry!$AB356,Entry!$AG356,Entry!$AL356,Entry!$AQ356,Entry!$AV356,Entry!$BA356,Entry!$BF356,Entry!$BK356,Entry!$BP356,Entry!$BU356,Entry!$BZ356,Entry!$CE356))</f>
        <v/>
      </c>
    </row>
    <row r="357">
      <c r="A357">
        <f>IF(Entry!$B357="","",Entry!$B357)</f>
        <v/>
      </c>
      <c r="B357">
        <f>IF($A357="","",IF(ISNUMBER($A357),IF(AND($A357&gt;=10000101,$A357&lt;=99991231),INT($A357/10000),""),IFERROR(VALUE(TRIM(LEFT($A357,FIND("/",$A357)-1))),"")))</f>
        <v/>
      </c>
      <c r="C357">
        <f>IF(OR($A357="",$B357=""),"",IF(ISNUMBER($A357),INT(MOD($A357,10000)/100),IFERROR(VALUE(TRIM(LEFT(MID($A357,FIND("/",$A357)+1,20),FIND("/",MID($A357,FIND("/",$A357)+1,20))-1))),"")))</f>
        <v/>
      </c>
      <c r="D357">
        <f>IF(OR($A357="",$B357=""),"",IF(ISNUMBER($A357),MOD($A357,100),IFERROR(VALUE(TRIM(MID(MID($A357,FIND("/",$A357)+1,20),FIND("/",MID($A357,FIND("/",$A357)+1,20))+1,20))),"")))</f>
        <v/>
      </c>
      <c r="E357">
        <f>IF($A357="","",IF(OR($B357="",$C357="",$D357="",$B357&lt;1300,$B357&gt;1500,$C357&lt;1,$C357&gt;12,$D357&lt;1,$D357&gt;31),"نامعتبر",RIGHT("0000"&amp;$B357,4)&amp;"/"&amp;RIGHT("00"&amp;$C357,2)&amp;"/"&amp;RIGHT("00"&amp;$D357,2)))</f>
        <v/>
      </c>
      <c r="F357">
        <f>IF(OR($E357="",$E357="نامعتبر"),"",LEFT($E357,4)&amp;"/"&amp;MID($E357,6,2))</f>
        <v/>
      </c>
      <c r="G357">
        <f>IF(OR($E357="",$E357="نامعتبر",Entry!$D357=""),"",IF(ISNUMBER(FIND(" – ",Entry!$D357)),LEFT(Entry!$D357,FIND(" – ",Entry!$D357)-1),Entry!$D357))</f>
        <v/>
      </c>
      <c r="H357">
        <f>IF(Entry!$C357="","",Entry!$C357)</f>
        <v/>
      </c>
      <c r="I357">
        <f>IF(Entry!$F357="",0,Entry!$F357)</f>
        <v/>
      </c>
      <c r="J357">
        <f>IF(Entry!$G357="",0,Entry!$G357)</f>
        <v/>
      </c>
      <c r="K357">
        <f>IF(Entry!$H357="",0,Entry!$H357)</f>
        <v/>
      </c>
      <c r="L357">
        <f>IF(Entry!$K357="",0,Entry!$K357)</f>
        <v/>
      </c>
      <c r="M357">
        <f>IF($G357="","",COUNTA(Entry!$M357,Entry!$R357,Entry!$W357,Entry!$AB357,Entry!$AG357,Entry!$AL357,Entry!$AQ357,Entry!$AV357,Entry!$BA357,Entry!$BF357,Entry!$BK357,Entry!$BP357,Entry!$BU357,Entry!$BZ357,Entry!$CE357))</f>
        <v/>
      </c>
    </row>
    <row r="358">
      <c r="A358">
        <f>IF(Entry!$B358="","",Entry!$B358)</f>
        <v/>
      </c>
      <c r="B358">
        <f>IF($A358="","",IF(ISNUMBER($A358),IF(AND($A358&gt;=10000101,$A358&lt;=99991231),INT($A358/10000),""),IFERROR(VALUE(TRIM(LEFT($A358,FIND("/",$A358)-1))),"")))</f>
        <v/>
      </c>
      <c r="C358">
        <f>IF(OR($A358="",$B358=""),"",IF(ISNUMBER($A358),INT(MOD($A358,10000)/100),IFERROR(VALUE(TRIM(LEFT(MID($A358,FIND("/",$A358)+1,20),FIND("/",MID($A358,FIND("/",$A358)+1,20))-1))),"")))</f>
        <v/>
      </c>
      <c r="D358">
        <f>IF(OR($A358="",$B358=""),"",IF(ISNUMBER($A358),MOD($A358,100),IFERROR(VALUE(TRIM(MID(MID($A358,FIND("/",$A358)+1,20),FIND("/",MID($A358,FIND("/",$A358)+1,20))+1,20))),"")))</f>
        <v/>
      </c>
      <c r="E358">
        <f>IF($A358="","",IF(OR($B358="",$C358="",$D358="",$B358&lt;1300,$B358&gt;1500,$C358&lt;1,$C358&gt;12,$D358&lt;1,$D358&gt;31),"نامعتبر",RIGHT("0000"&amp;$B358,4)&amp;"/"&amp;RIGHT("00"&amp;$C358,2)&amp;"/"&amp;RIGHT("00"&amp;$D358,2)))</f>
        <v/>
      </c>
      <c r="F358">
        <f>IF(OR($E358="",$E358="نامعتبر"),"",LEFT($E358,4)&amp;"/"&amp;MID($E358,6,2))</f>
        <v/>
      </c>
      <c r="G358">
        <f>IF(OR($E358="",$E358="نامعتبر",Entry!$D358=""),"",IF(ISNUMBER(FIND(" – ",Entry!$D358)),LEFT(Entry!$D358,FIND(" – ",Entry!$D358)-1),Entry!$D358))</f>
        <v/>
      </c>
      <c r="H358">
        <f>IF(Entry!$C358="","",Entry!$C358)</f>
        <v/>
      </c>
      <c r="I358">
        <f>IF(Entry!$F358="",0,Entry!$F358)</f>
        <v/>
      </c>
      <c r="J358">
        <f>IF(Entry!$G358="",0,Entry!$G358)</f>
        <v/>
      </c>
      <c r="K358">
        <f>IF(Entry!$H358="",0,Entry!$H358)</f>
        <v/>
      </c>
      <c r="L358">
        <f>IF(Entry!$K358="",0,Entry!$K358)</f>
        <v/>
      </c>
      <c r="M358">
        <f>IF($G358="","",COUNTA(Entry!$M358,Entry!$R358,Entry!$W358,Entry!$AB358,Entry!$AG358,Entry!$AL358,Entry!$AQ358,Entry!$AV358,Entry!$BA358,Entry!$BF358,Entry!$BK358,Entry!$BP358,Entry!$BU358,Entry!$BZ358,Entry!$CE358))</f>
        <v/>
      </c>
    </row>
    <row r="359">
      <c r="A359">
        <f>IF(Entry!$B359="","",Entry!$B359)</f>
        <v/>
      </c>
      <c r="B359">
        <f>IF($A359="","",IF(ISNUMBER($A359),IF(AND($A359&gt;=10000101,$A359&lt;=99991231),INT($A359/10000),""),IFERROR(VALUE(TRIM(LEFT($A359,FIND("/",$A359)-1))),"")))</f>
        <v/>
      </c>
      <c r="C359">
        <f>IF(OR($A359="",$B359=""),"",IF(ISNUMBER($A359),INT(MOD($A359,10000)/100),IFERROR(VALUE(TRIM(LEFT(MID($A359,FIND("/",$A359)+1,20),FIND("/",MID($A359,FIND("/",$A359)+1,20))-1))),"")))</f>
        <v/>
      </c>
      <c r="D359">
        <f>IF(OR($A359="",$B359=""),"",IF(ISNUMBER($A359),MOD($A359,100),IFERROR(VALUE(TRIM(MID(MID($A359,FIND("/",$A359)+1,20),FIND("/",MID($A359,FIND("/",$A359)+1,20))+1,20))),"")))</f>
        <v/>
      </c>
      <c r="E359">
        <f>IF($A359="","",IF(OR($B359="",$C359="",$D359="",$B359&lt;1300,$B359&gt;1500,$C359&lt;1,$C359&gt;12,$D359&lt;1,$D359&gt;31),"نامعتبر",RIGHT("0000"&amp;$B359,4)&amp;"/"&amp;RIGHT("00"&amp;$C359,2)&amp;"/"&amp;RIGHT("00"&amp;$D359,2)))</f>
        <v/>
      </c>
      <c r="F359">
        <f>IF(OR($E359="",$E359="نامعتبر"),"",LEFT($E359,4)&amp;"/"&amp;MID($E359,6,2))</f>
        <v/>
      </c>
      <c r="G359">
        <f>IF(OR($E359="",$E359="نامعتبر",Entry!$D359=""),"",IF(ISNUMBER(FIND(" – ",Entry!$D359)),LEFT(Entry!$D359,FIND(" – ",Entry!$D359)-1),Entry!$D359))</f>
        <v/>
      </c>
      <c r="H359">
        <f>IF(Entry!$C359="","",Entry!$C359)</f>
        <v/>
      </c>
      <c r="I359">
        <f>IF(Entry!$F359="",0,Entry!$F359)</f>
        <v/>
      </c>
      <c r="J359">
        <f>IF(Entry!$G359="",0,Entry!$G359)</f>
        <v/>
      </c>
      <c r="K359">
        <f>IF(Entry!$H359="",0,Entry!$H359)</f>
        <v/>
      </c>
      <c r="L359">
        <f>IF(Entry!$K359="",0,Entry!$K359)</f>
        <v/>
      </c>
      <c r="M359">
        <f>IF($G359="","",COUNTA(Entry!$M359,Entry!$R359,Entry!$W359,Entry!$AB359,Entry!$AG359,Entry!$AL359,Entry!$AQ359,Entry!$AV359,Entry!$BA359,Entry!$BF359,Entry!$BK359,Entry!$BP359,Entry!$BU359,Entry!$BZ359,Entry!$CE359))</f>
        <v/>
      </c>
    </row>
    <row r="360">
      <c r="A360">
        <f>IF(Entry!$B360="","",Entry!$B360)</f>
        <v/>
      </c>
      <c r="B360">
        <f>IF($A360="","",IF(ISNUMBER($A360),IF(AND($A360&gt;=10000101,$A360&lt;=99991231),INT($A360/10000),""),IFERROR(VALUE(TRIM(LEFT($A360,FIND("/",$A360)-1))),"")))</f>
        <v/>
      </c>
      <c r="C360">
        <f>IF(OR($A360="",$B360=""),"",IF(ISNUMBER($A360),INT(MOD($A360,10000)/100),IFERROR(VALUE(TRIM(LEFT(MID($A360,FIND("/",$A360)+1,20),FIND("/",MID($A360,FIND("/",$A360)+1,20))-1))),"")))</f>
        <v/>
      </c>
      <c r="D360">
        <f>IF(OR($A360="",$B360=""),"",IF(ISNUMBER($A360),MOD($A360,100),IFERROR(VALUE(TRIM(MID(MID($A360,FIND("/",$A360)+1,20),FIND("/",MID($A360,FIND("/",$A360)+1,20))+1,20))),"")))</f>
        <v/>
      </c>
      <c r="E360">
        <f>IF($A360="","",IF(OR($B360="",$C360="",$D360="",$B360&lt;1300,$B360&gt;1500,$C360&lt;1,$C360&gt;12,$D360&lt;1,$D360&gt;31),"نامعتبر",RIGHT("0000"&amp;$B360,4)&amp;"/"&amp;RIGHT("00"&amp;$C360,2)&amp;"/"&amp;RIGHT("00"&amp;$D360,2)))</f>
        <v/>
      </c>
      <c r="F360">
        <f>IF(OR($E360="",$E360="نامعتبر"),"",LEFT($E360,4)&amp;"/"&amp;MID($E360,6,2))</f>
        <v/>
      </c>
      <c r="G360">
        <f>IF(OR($E360="",$E360="نامعتبر",Entry!$D360=""),"",IF(ISNUMBER(FIND(" – ",Entry!$D360)),LEFT(Entry!$D360,FIND(" – ",Entry!$D360)-1),Entry!$D360))</f>
        <v/>
      </c>
      <c r="H360">
        <f>IF(Entry!$C360="","",Entry!$C360)</f>
        <v/>
      </c>
      <c r="I360">
        <f>IF(Entry!$F360="",0,Entry!$F360)</f>
        <v/>
      </c>
      <c r="J360">
        <f>IF(Entry!$G360="",0,Entry!$G360)</f>
        <v/>
      </c>
      <c r="K360">
        <f>IF(Entry!$H360="",0,Entry!$H360)</f>
        <v/>
      </c>
      <c r="L360">
        <f>IF(Entry!$K360="",0,Entry!$K360)</f>
        <v/>
      </c>
      <c r="M360">
        <f>IF($G360="","",COUNTA(Entry!$M360,Entry!$R360,Entry!$W360,Entry!$AB360,Entry!$AG360,Entry!$AL360,Entry!$AQ360,Entry!$AV360,Entry!$BA360,Entry!$BF360,Entry!$BK360,Entry!$BP360,Entry!$BU360,Entry!$BZ360,Entry!$CE360))</f>
        <v/>
      </c>
    </row>
    <row r="361">
      <c r="A361">
        <f>IF(Entry!$B361="","",Entry!$B361)</f>
        <v/>
      </c>
      <c r="B361">
        <f>IF($A361="","",IF(ISNUMBER($A361),IF(AND($A361&gt;=10000101,$A361&lt;=99991231),INT($A361/10000),""),IFERROR(VALUE(TRIM(LEFT($A361,FIND("/",$A361)-1))),"")))</f>
        <v/>
      </c>
      <c r="C361">
        <f>IF(OR($A361="",$B361=""),"",IF(ISNUMBER($A361),INT(MOD($A361,10000)/100),IFERROR(VALUE(TRIM(LEFT(MID($A361,FIND("/",$A361)+1,20),FIND("/",MID($A361,FIND("/",$A361)+1,20))-1))),"")))</f>
        <v/>
      </c>
      <c r="D361">
        <f>IF(OR($A361="",$B361=""),"",IF(ISNUMBER($A361),MOD($A361,100),IFERROR(VALUE(TRIM(MID(MID($A361,FIND("/",$A361)+1,20),FIND("/",MID($A361,FIND("/",$A361)+1,20))+1,20))),"")))</f>
        <v/>
      </c>
      <c r="E361">
        <f>IF($A361="","",IF(OR($B361="",$C361="",$D361="",$B361&lt;1300,$B361&gt;1500,$C361&lt;1,$C361&gt;12,$D361&lt;1,$D361&gt;31),"نامعتبر",RIGHT("0000"&amp;$B361,4)&amp;"/"&amp;RIGHT("00"&amp;$C361,2)&amp;"/"&amp;RIGHT("00"&amp;$D361,2)))</f>
        <v/>
      </c>
      <c r="F361">
        <f>IF(OR($E361="",$E361="نامعتبر"),"",LEFT($E361,4)&amp;"/"&amp;MID($E361,6,2))</f>
        <v/>
      </c>
      <c r="G361">
        <f>IF(OR($E361="",$E361="نامعتبر",Entry!$D361=""),"",IF(ISNUMBER(FIND(" – ",Entry!$D361)),LEFT(Entry!$D361,FIND(" – ",Entry!$D361)-1),Entry!$D361))</f>
        <v/>
      </c>
      <c r="H361">
        <f>IF(Entry!$C361="","",Entry!$C361)</f>
        <v/>
      </c>
      <c r="I361">
        <f>IF(Entry!$F361="",0,Entry!$F361)</f>
        <v/>
      </c>
      <c r="J361">
        <f>IF(Entry!$G361="",0,Entry!$G361)</f>
        <v/>
      </c>
      <c r="K361">
        <f>IF(Entry!$H361="",0,Entry!$H361)</f>
        <v/>
      </c>
      <c r="L361">
        <f>IF(Entry!$K361="",0,Entry!$K361)</f>
        <v/>
      </c>
      <c r="M361">
        <f>IF($G361="","",COUNTA(Entry!$M361,Entry!$R361,Entry!$W361,Entry!$AB361,Entry!$AG361,Entry!$AL361,Entry!$AQ361,Entry!$AV361,Entry!$BA361,Entry!$BF361,Entry!$BK361,Entry!$BP361,Entry!$BU361,Entry!$BZ361,Entry!$CE361))</f>
        <v/>
      </c>
    </row>
    <row r="362">
      <c r="A362">
        <f>IF(Entry!$B362="","",Entry!$B362)</f>
        <v/>
      </c>
      <c r="B362">
        <f>IF($A362="","",IF(ISNUMBER($A362),IF(AND($A362&gt;=10000101,$A362&lt;=99991231),INT($A362/10000),""),IFERROR(VALUE(TRIM(LEFT($A362,FIND("/",$A362)-1))),"")))</f>
        <v/>
      </c>
      <c r="C362">
        <f>IF(OR($A362="",$B362=""),"",IF(ISNUMBER($A362),INT(MOD($A362,10000)/100),IFERROR(VALUE(TRIM(LEFT(MID($A362,FIND("/",$A362)+1,20),FIND("/",MID($A362,FIND("/",$A362)+1,20))-1))),"")))</f>
        <v/>
      </c>
      <c r="D362">
        <f>IF(OR($A362="",$B362=""),"",IF(ISNUMBER($A362),MOD($A362,100),IFERROR(VALUE(TRIM(MID(MID($A362,FIND("/",$A362)+1,20),FIND("/",MID($A362,FIND("/",$A362)+1,20))+1,20))),"")))</f>
        <v/>
      </c>
      <c r="E362">
        <f>IF($A362="","",IF(OR($B362="",$C362="",$D362="",$B362&lt;1300,$B362&gt;1500,$C362&lt;1,$C362&gt;12,$D362&lt;1,$D362&gt;31),"نامعتبر",RIGHT("0000"&amp;$B362,4)&amp;"/"&amp;RIGHT("00"&amp;$C362,2)&amp;"/"&amp;RIGHT("00"&amp;$D362,2)))</f>
        <v/>
      </c>
      <c r="F362">
        <f>IF(OR($E362="",$E362="نامعتبر"),"",LEFT($E362,4)&amp;"/"&amp;MID($E362,6,2))</f>
        <v/>
      </c>
      <c r="G362">
        <f>IF(OR($E362="",$E362="نامعتبر",Entry!$D362=""),"",IF(ISNUMBER(FIND(" – ",Entry!$D362)),LEFT(Entry!$D362,FIND(" – ",Entry!$D362)-1),Entry!$D362))</f>
        <v/>
      </c>
      <c r="H362">
        <f>IF(Entry!$C362="","",Entry!$C362)</f>
        <v/>
      </c>
      <c r="I362">
        <f>IF(Entry!$F362="",0,Entry!$F362)</f>
        <v/>
      </c>
      <c r="J362">
        <f>IF(Entry!$G362="",0,Entry!$G362)</f>
        <v/>
      </c>
      <c r="K362">
        <f>IF(Entry!$H362="",0,Entry!$H362)</f>
        <v/>
      </c>
      <c r="L362">
        <f>IF(Entry!$K362="",0,Entry!$K362)</f>
        <v/>
      </c>
      <c r="M362">
        <f>IF($G362="","",COUNTA(Entry!$M362,Entry!$R362,Entry!$W362,Entry!$AB362,Entry!$AG362,Entry!$AL362,Entry!$AQ362,Entry!$AV362,Entry!$BA362,Entry!$BF362,Entry!$BK362,Entry!$BP362,Entry!$BU362,Entry!$BZ362,Entry!$CE362))</f>
        <v/>
      </c>
    </row>
    <row r="363">
      <c r="A363">
        <f>IF(Entry!$B363="","",Entry!$B363)</f>
        <v/>
      </c>
      <c r="B363">
        <f>IF($A363="","",IF(ISNUMBER($A363),IF(AND($A363&gt;=10000101,$A363&lt;=99991231),INT($A363/10000),""),IFERROR(VALUE(TRIM(LEFT($A363,FIND("/",$A363)-1))),"")))</f>
        <v/>
      </c>
      <c r="C363">
        <f>IF(OR($A363="",$B363=""),"",IF(ISNUMBER($A363),INT(MOD($A363,10000)/100),IFERROR(VALUE(TRIM(LEFT(MID($A363,FIND("/",$A363)+1,20),FIND("/",MID($A363,FIND("/",$A363)+1,20))-1))),"")))</f>
        <v/>
      </c>
      <c r="D363">
        <f>IF(OR($A363="",$B363=""),"",IF(ISNUMBER($A363),MOD($A363,100),IFERROR(VALUE(TRIM(MID(MID($A363,FIND("/",$A363)+1,20),FIND("/",MID($A363,FIND("/",$A363)+1,20))+1,20))),"")))</f>
        <v/>
      </c>
      <c r="E363">
        <f>IF($A363="","",IF(OR($B363="",$C363="",$D363="",$B363&lt;1300,$B363&gt;1500,$C363&lt;1,$C363&gt;12,$D363&lt;1,$D363&gt;31),"نامعتبر",RIGHT("0000"&amp;$B363,4)&amp;"/"&amp;RIGHT("00"&amp;$C363,2)&amp;"/"&amp;RIGHT("00"&amp;$D363,2)))</f>
        <v/>
      </c>
      <c r="F363">
        <f>IF(OR($E363="",$E363="نامعتبر"),"",LEFT($E363,4)&amp;"/"&amp;MID($E363,6,2))</f>
        <v/>
      </c>
      <c r="G363">
        <f>IF(OR($E363="",$E363="نامعتبر",Entry!$D363=""),"",IF(ISNUMBER(FIND(" – ",Entry!$D363)),LEFT(Entry!$D363,FIND(" – ",Entry!$D363)-1),Entry!$D363))</f>
        <v/>
      </c>
      <c r="H363">
        <f>IF(Entry!$C363="","",Entry!$C363)</f>
        <v/>
      </c>
      <c r="I363">
        <f>IF(Entry!$F363="",0,Entry!$F363)</f>
        <v/>
      </c>
      <c r="J363">
        <f>IF(Entry!$G363="",0,Entry!$G363)</f>
        <v/>
      </c>
      <c r="K363">
        <f>IF(Entry!$H363="",0,Entry!$H363)</f>
        <v/>
      </c>
      <c r="L363">
        <f>IF(Entry!$K363="",0,Entry!$K363)</f>
        <v/>
      </c>
      <c r="M363">
        <f>IF($G363="","",COUNTA(Entry!$M363,Entry!$R363,Entry!$W363,Entry!$AB363,Entry!$AG363,Entry!$AL363,Entry!$AQ363,Entry!$AV363,Entry!$BA363,Entry!$BF363,Entry!$BK363,Entry!$BP363,Entry!$BU363,Entry!$BZ363,Entry!$CE363))</f>
        <v/>
      </c>
    </row>
    <row r="364">
      <c r="A364">
        <f>IF(Entry!$B364="","",Entry!$B364)</f>
        <v/>
      </c>
      <c r="B364">
        <f>IF($A364="","",IF(ISNUMBER($A364),IF(AND($A364&gt;=10000101,$A364&lt;=99991231),INT($A364/10000),""),IFERROR(VALUE(TRIM(LEFT($A364,FIND("/",$A364)-1))),"")))</f>
        <v/>
      </c>
      <c r="C364">
        <f>IF(OR($A364="",$B364=""),"",IF(ISNUMBER($A364),INT(MOD($A364,10000)/100),IFERROR(VALUE(TRIM(LEFT(MID($A364,FIND("/",$A364)+1,20),FIND("/",MID($A364,FIND("/",$A364)+1,20))-1))),"")))</f>
        <v/>
      </c>
      <c r="D364">
        <f>IF(OR($A364="",$B364=""),"",IF(ISNUMBER($A364),MOD($A364,100),IFERROR(VALUE(TRIM(MID(MID($A364,FIND("/",$A364)+1,20),FIND("/",MID($A364,FIND("/",$A364)+1,20))+1,20))),"")))</f>
        <v/>
      </c>
      <c r="E364">
        <f>IF($A364="","",IF(OR($B364="",$C364="",$D364="",$B364&lt;1300,$B364&gt;1500,$C364&lt;1,$C364&gt;12,$D364&lt;1,$D364&gt;31),"نامعتبر",RIGHT("0000"&amp;$B364,4)&amp;"/"&amp;RIGHT("00"&amp;$C364,2)&amp;"/"&amp;RIGHT("00"&amp;$D364,2)))</f>
        <v/>
      </c>
      <c r="F364">
        <f>IF(OR($E364="",$E364="نامعتبر"),"",LEFT($E364,4)&amp;"/"&amp;MID($E364,6,2))</f>
        <v/>
      </c>
      <c r="G364">
        <f>IF(OR($E364="",$E364="نامعتبر",Entry!$D364=""),"",IF(ISNUMBER(FIND(" – ",Entry!$D364)),LEFT(Entry!$D364,FIND(" – ",Entry!$D364)-1),Entry!$D364))</f>
        <v/>
      </c>
      <c r="H364">
        <f>IF(Entry!$C364="","",Entry!$C364)</f>
        <v/>
      </c>
      <c r="I364">
        <f>IF(Entry!$F364="",0,Entry!$F364)</f>
        <v/>
      </c>
      <c r="J364">
        <f>IF(Entry!$G364="",0,Entry!$G364)</f>
        <v/>
      </c>
      <c r="K364">
        <f>IF(Entry!$H364="",0,Entry!$H364)</f>
        <v/>
      </c>
      <c r="L364">
        <f>IF(Entry!$K364="",0,Entry!$K364)</f>
        <v/>
      </c>
      <c r="M364">
        <f>IF($G364="","",COUNTA(Entry!$M364,Entry!$R364,Entry!$W364,Entry!$AB364,Entry!$AG364,Entry!$AL364,Entry!$AQ364,Entry!$AV364,Entry!$BA364,Entry!$BF364,Entry!$BK364,Entry!$BP364,Entry!$BU364,Entry!$BZ364,Entry!$CE364))</f>
        <v/>
      </c>
    </row>
    <row r="365">
      <c r="A365">
        <f>IF(Entry!$B365="","",Entry!$B365)</f>
        <v/>
      </c>
      <c r="B365">
        <f>IF($A365="","",IF(ISNUMBER($A365),IF(AND($A365&gt;=10000101,$A365&lt;=99991231),INT($A365/10000),""),IFERROR(VALUE(TRIM(LEFT($A365,FIND("/",$A365)-1))),"")))</f>
        <v/>
      </c>
      <c r="C365">
        <f>IF(OR($A365="",$B365=""),"",IF(ISNUMBER($A365),INT(MOD($A365,10000)/100),IFERROR(VALUE(TRIM(LEFT(MID($A365,FIND("/",$A365)+1,20),FIND("/",MID($A365,FIND("/",$A365)+1,20))-1))),"")))</f>
        <v/>
      </c>
      <c r="D365">
        <f>IF(OR($A365="",$B365=""),"",IF(ISNUMBER($A365),MOD($A365,100),IFERROR(VALUE(TRIM(MID(MID($A365,FIND("/",$A365)+1,20),FIND("/",MID($A365,FIND("/",$A365)+1,20))+1,20))),"")))</f>
        <v/>
      </c>
      <c r="E365">
        <f>IF($A365="","",IF(OR($B365="",$C365="",$D365="",$B365&lt;1300,$B365&gt;1500,$C365&lt;1,$C365&gt;12,$D365&lt;1,$D365&gt;31),"نامعتبر",RIGHT("0000"&amp;$B365,4)&amp;"/"&amp;RIGHT("00"&amp;$C365,2)&amp;"/"&amp;RIGHT("00"&amp;$D365,2)))</f>
        <v/>
      </c>
      <c r="F365">
        <f>IF(OR($E365="",$E365="نامعتبر"),"",LEFT($E365,4)&amp;"/"&amp;MID($E365,6,2))</f>
        <v/>
      </c>
      <c r="G365">
        <f>IF(OR($E365="",$E365="نامعتبر",Entry!$D365=""),"",IF(ISNUMBER(FIND(" – ",Entry!$D365)),LEFT(Entry!$D365,FIND(" – ",Entry!$D365)-1),Entry!$D365))</f>
        <v/>
      </c>
      <c r="H365">
        <f>IF(Entry!$C365="","",Entry!$C365)</f>
        <v/>
      </c>
      <c r="I365">
        <f>IF(Entry!$F365="",0,Entry!$F365)</f>
        <v/>
      </c>
      <c r="J365">
        <f>IF(Entry!$G365="",0,Entry!$G365)</f>
        <v/>
      </c>
      <c r="K365">
        <f>IF(Entry!$H365="",0,Entry!$H365)</f>
        <v/>
      </c>
      <c r="L365">
        <f>IF(Entry!$K365="",0,Entry!$K365)</f>
        <v/>
      </c>
      <c r="M365">
        <f>IF($G365="","",COUNTA(Entry!$M365,Entry!$R365,Entry!$W365,Entry!$AB365,Entry!$AG365,Entry!$AL365,Entry!$AQ365,Entry!$AV365,Entry!$BA365,Entry!$BF365,Entry!$BK365,Entry!$BP365,Entry!$BU365,Entry!$BZ365,Entry!$CE365))</f>
        <v/>
      </c>
    </row>
    <row r="366">
      <c r="A366">
        <f>IF(Entry!$B366="","",Entry!$B366)</f>
        <v/>
      </c>
      <c r="B366">
        <f>IF($A366="","",IF(ISNUMBER($A366),IF(AND($A366&gt;=10000101,$A366&lt;=99991231),INT($A366/10000),""),IFERROR(VALUE(TRIM(LEFT($A366,FIND("/",$A366)-1))),"")))</f>
        <v/>
      </c>
      <c r="C366">
        <f>IF(OR($A366="",$B366=""),"",IF(ISNUMBER($A366),INT(MOD($A366,10000)/100),IFERROR(VALUE(TRIM(LEFT(MID($A366,FIND("/",$A366)+1,20),FIND("/",MID($A366,FIND("/",$A366)+1,20))-1))),"")))</f>
        <v/>
      </c>
      <c r="D366">
        <f>IF(OR($A366="",$B366=""),"",IF(ISNUMBER($A366),MOD($A366,100),IFERROR(VALUE(TRIM(MID(MID($A366,FIND("/",$A366)+1,20),FIND("/",MID($A366,FIND("/",$A366)+1,20))+1,20))),"")))</f>
        <v/>
      </c>
      <c r="E366">
        <f>IF($A366="","",IF(OR($B366="",$C366="",$D366="",$B366&lt;1300,$B366&gt;1500,$C366&lt;1,$C366&gt;12,$D366&lt;1,$D366&gt;31),"نامعتبر",RIGHT("0000"&amp;$B366,4)&amp;"/"&amp;RIGHT("00"&amp;$C366,2)&amp;"/"&amp;RIGHT("00"&amp;$D366,2)))</f>
        <v/>
      </c>
      <c r="F366">
        <f>IF(OR($E366="",$E366="نامعتبر"),"",LEFT($E366,4)&amp;"/"&amp;MID($E366,6,2))</f>
        <v/>
      </c>
      <c r="G366">
        <f>IF(OR($E366="",$E366="نامعتبر",Entry!$D366=""),"",IF(ISNUMBER(FIND(" – ",Entry!$D366)),LEFT(Entry!$D366,FIND(" – ",Entry!$D366)-1),Entry!$D366))</f>
        <v/>
      </c>
      <c r="H366">
        <f>IF(Entry!$C366="","",Entry!$C366)</f>
        <v/>
      </c>
      <c r="I366">
        <f>IF(Entry!$F366="",0,Entry!$F366)</f>
        <v/>
      </c>
      <c r="J366">
        <f>IF(Entry!$G366="",0,Entry!$G366)</f>
        <v/>
      </c>
      <c r="K366">
        <f>IF(Entry!$H366="",0,Entry!$H366)</f>
        <v/>
      </c>
      <c r="L366">
        <f>IF(Entry!$K366="",0,Entry!$K366)</f>
        <v/>
      </c>
      <c r="M366">
        <f>IF($G366="","",COUNTA(Entry!$M366,Entry!$R366,Entry!$W366,Entry!$AB366,Entry!$AG366,Entry!$AL366,Entry!$AQ366,Entry!$AV366,Entry!$BA366,Entry!$BF366,Entry!$BK366,Entry!$BP366,Entry!$BU366,Entry!$BZ366,Entry!$CE366))</f>
        <v/>
      </c>
    </row>
    <row r="367">
      <c r="A367">
        <f>IF(Entry!$B367="","",Entry!$B367)</f>
        <v/>
      </c>
      <c r="B367">
        <f>IF($A367="","",IF(ISNUMBER($A367),IF(AND($A367&gt;=10000101,$A367&lt;=99991231),INT($A367/10000),""),IFERROR(VALUE(TRIM(LEFT($A367,FIND("/",$A367)-1))),"")))</f>
        <v/>
      </c>
      <c r="C367">
        <f>IF(OR($A367="",$B367=""),"",IF(ISNUMBER($A367),INT(MOD($A367,10000)/100),IFERROR(VALUE(TRIM(LEFT(MID($A367,FIND("/",$A367)+1,20),FIND("/",MID($A367,FIND("/",$A367)+1,20))-1))),"")))</f>
        <v/>
      </c>
      <c r="D367">
        <f>IF(OR($A367="",$B367=""),"",IF(ISNUMBER($A367),MOD($A367,100),IFERROR(VALUE(TRIM(MID(MID($A367,FIND("/",$A367)+1,20),FIND("/",MID($A367,FIND("/",$A367)+1,20))+1,20))),"")))</f>
        <v/>
      </c>
      <c r="E367">
        <f>IF($A367="","",IF(OR($B367="",$C367="",$D367="",$B367&lt;1300,$B367&gt;1500,$C367&lt;1,$C367&gt;12,$D367&lt;1,$D367&gt;31),"نامعتبر",RIGHT("0000"&amp;$B367,4)&amp;"/"&amp;RIGHT("00"&amp;$C367,2)&amp;"/"&amp;RIGHT("00"&amp;$D367,2)))</f>
        <v/>
      </c>
      <c r="F367">
        <f>IF(OR($E367="",$E367="نامعتبر"),"",LEFT($E367,4)&amp;"/"&amp;MID($E367,6,2))</f>
        <v/>
      </c>
      <c r="G367">
        <f>IF(OR($E367="",$E367="نامعتبر",Entry!$D367=""),"",IF(ISNUMBER(FIND(" – ",Entry!$D367)),LEFT(Entry!$D367,FIND(" – ",Entry!$D367)-1),Entry!$D367))</f>
        <v/>
      </c>
      <c r="H367">
        <f>IF(Entry!$C367="","",Entry!$C367)</f>
        <v/>
      </c>
      <c r="I367">
        <f>IF(Entry!$F367="",0,Entry!$F367)</f>
        <v/>
      </c>
      <c r="J367">
        <f>IF(Entry!$G367="",0,Entry!$G367)</f>
        <v/>
      </c>
      <c r="K367">
        <f>IF(Entry!$H367="",0,Entry!$H367)</f>
        <v/>
      </c>
      <c r="L367">
        <f>IF(Entry!$K367="",0,Entry!$K367)</f>
        <v/>
      </c>
      <c r="M367">
        <f>IF($G367="","",COUNTA(Entry!$M367,Entry!$R367,Entry!$W367,Entry!$AB367,Entry!$AG367,Entry!$AL367,Entry!$AQ367,Entry!$AV367,Entry!$BA367,Entry!$BF367,Entry!$BK367,Entry!$BP367,Entry!$BU367,Entry!$BZ367,Entry!$CE367))</f>
        <v/>
      </c>
    </row>
    <row r="368">
      <c r="A368">
        <f>IF(Entry!$B368="","",Entry!$B368)</f>
        <v/>
      </c>
      <c r="B368">
        <f>IF($A368="","",IF(ISNUMBER($A368),IF(AND($A368&gt;=10000101,$A368&lt;=99991231),INT($A368/10000),""),IFERROR(VALUE(TRIM(LEFT($A368,FIND("/",$A368)-1))),"")))</f>
        <v/>
      </c>
      <c r="C368">
        <f>IF(OR($A368="",$B368=""),"",IF(ISNUMBER($A368),INT(MOD($A368,10000)/100),IFERROR(VALUE(TRIM(LEFT(MID($A368,FIND("/",$A368)+1,20),FIND("/",MID($A368,FIND("/",$A368)+1,20))-1))),"")))</f>
        <v/>
      </c>
      <c r="D368">
        <f>IF(OR($A368="",$B368=""),"",IF(ISNUMBER($A368),MOD($A368,100),IFERROR(VALUE(TRIM(MID(MID($A368,FIND("/",$A368)+1,20),FIND("/",MID($A368,FIND("/",$A368)+1,20))+1,20))),"")))</f>
        <v/>
      </c>
      <c r="E368">
        <f>IF($A368="","",IF(OR($B368="",$C368="",$D368="",$B368&lt;1300,$B368&gt;1500,$C368&lt;1,$C368&gt;12,$D368&lt;1,$D368&gt;31),"نامعتبر",RIGHT("0000"&amp;$B368,4)&amp;"/"&amp;RIGHT("00"&amp;$C368,2)&amp;"/"&amp;RIGHT("00"&amp;$D368,2)))</f>
        <v/>
      </c>
      <c r="F368">
        <f>IF(OR($E368="",$E368="نامعتبر"),"",LEFT($E368,4)&amp;"/"&amp;MID($E368,6,2))</f>
        <v/>
      </c>
      <c r="G368">
        <f>IF(OR($E368="",$E368="نامعتبر",Entry!$D368=""),"",IF(ISNUMBER(FIND(" – ",Entry!$D368)),LEFT(Entry!$D368,FIND(" – ",Entry!$D368)-1),Entry!$D368))</f>
        <v/>
      </c>
      <c r="H368">
        <f>IF(Entry!$C368="","",Entry!$C368)</f>
        <v/>
      </c>
      <c r="I368">
        <f>IF(Entry!$F368="",0,Entry!$F368)</f>
        <v/>
      </c>
      <c r="J368">
        <f>IF(Entry!$G368="",0,Entry!$G368)</f>
        <v/>
      </c>
      <c r="K368">
        <f>IF(Entry!$H368="",0,Entry!$H368)</f>
        <v/>
      </c>
      <c r="L368">
        <f>IF(Entry!$K368="",0,Entry!$K368)</f>
        <v/>
      </c>
      <c r="M368">
        <f>IF($G368="","",COUNTA(Entry!$M368,Entry!$R368,Entry!$W368,Entry!$AB368,Entry!$AG368,Entry!$AL368,Entry!$AQ368,Entry!$AV368,Entry!$BA368,Entry!$BF368,Entry!$BK368,Entry!$BP368,Entry!$BU368,Entry!$BZ368,Entry!$CE368))</f>
        <v/>
      </c>
    </row>
    <row r="369">
      <c r="A369">
        <f>IF(Entry!$B369="","",Entry!$B369)</f>
        <v/>
      </c>
      <c r="B369">
        <f>IF($A369="","",IF(ISNUMBER($A369),IF(AND($A369&gt;=10000101,$A369&lt;=99991231),INT($A369/10000),""),IFERROR(VALUE(TRIM(LEFT($A369,FIND("/",$A369)-1))),"")))</f>
        <v/>
      </c>
      <c r="C369">
        <f>IF(OR($A369="",$B369=""),"",IF(ISNUMBER($A369),INT(MOD($A369,10000)/100),IFERROR(VALUE(TRIM(LEFT(MID($A369,FIND("/",$A369)+1,20),FIND("/",MID($A369,FIND("/",$A369)+1,20))-1))),"")))</f>
        <v/>
      </c>
      <c r="D369">
        <f>IF(OR($A369="",$B369=""),"",IF(ISNUMBER($A369),MOD($A369,100),IFERROR(VALUE(TRIM(MID(MID($A369,FIND("/",$A369)+1,20),FIND("/",MID($A369,FIND("/",$A369)+1,20))+1,20))),"")))</f>
        <v/>
      </c>
      <c r="E369">
        <f>IF($A369="","",IF(OR($B369="",$C369="",$D369="",$B369&lt;1300,$B369&gt;1500,$C369&lt;1,$C369&gt;12,$D369&lt;1,$D369&gt;31),"نامعتبر",RIGHT("0000"&amp;$B369,4)&amp;"/"&amp;RIGHT("00"&amp;$C369,2)&amp;"/"&amp;RIGHT("00"&amp;$D369,2)))</f>
        <v/>
      </c>
      <c r="F369">
        <f>IF(OR($E369="",$E369="نامعتبر"),"",LEFT($E369,4)&amp;"/"&amp;MID($E369,6,2))</f>
        <v/>
      </c>
      <c r="G369">
        <f>IF(OR($E369="",$E369="نامعتبر",Entry!$D369=""),"",IF(ISNUMBER(FIND(" – ",Entry!$D369)),LEFT(Entry!$D369,FIND(" – ",Entry!$D369)-1),Entry!$D369))</f>
        <v/>
      </c>
      <c r="H369">
        <f>IF(Entry!$C369="","",Entry!$C369)</f>
        <v/>
      </c>
      <c r="I369">
        <f>IF(Entry!$F369="",0,Entry!$F369)</f>
        <v/>
      </c>
      <c r="J369">
        <f>IF(Entry!$G369="",0,Entry!$G369)</f>
        <v/>
      </c>
      <c r="K369">
        <f>IF(Entry!$H369="",0,Entry!$H369)</f>
        <v/>
      </c>
      <c r="L369">
        <f>IF(Entry!$K369="",0,Entry!$K369)</f>
        <v/>
      </c>
      <c r="M369">
        <f>IF($G369="","",COUNTA(Entry!$M369,Entry!$R369,Entry!$W369,Entry!$AB369,Entry!$AG369,Entry!$AL369,Entry!$AQ369,Entry!$AV369,Entry!$BA369,Entry!$BF369,Entry!$BK369,Entry!$BP369,Entry!$BU369,Entry!$BZ369,Entry!$CE369))</f>
        <v/>
      </c>
    </row>
    <row r="370">
      <c r="A370">
        <f>IF(Entry!$B370="","",Entry!$B370)</f>
        <v/>
      </c>
      <c r="B370">
        <f>IF($A370="","",IF(ISNUMBER($A370),IF(AND($A370&gt;=10000101,$A370&lt;=99991231),INT($A370/10000),""),IFERROR(VALUE(TRIM(LEFT($A370,FIND("/",$A370)-1))),"")))</f>
        <v/>
      </c>
      <c r="C370">
        <f>IF(OR($A370="",$B370=""),"",IF(ISNUMBER($A370),INT(MOD($A370,10000)/100),IFERROR(VALUE(TRIM(LEFT(MID($A370,FIND("/",$A370)+1,20),FIND("/",MID($A370,FIND("/",$A370)+1,20))-1))),"")))</f>
        <v/>
      </c>
      <c r="D370">
        <f>IF(OR($A370="",$B370=""),"",IF(ISNUMBER($A370),MOD($A370,100),IFERROR(VALUE(TRIM(MID(MID($A370,FIND("/",$A370)+1,20),FIND("/",MID($A370,FIND("/",$A370)+1,20))+1,20))),"")))</f>
        <v/>
      </c>
      <c r="E370">
        <f>IF($A370="","",IF(OR($B370="",$C370="",$D370="",$B370&lt;1300,$B370&gt;1500,$C370&lt;1,$C370&gt;12,$D370&lt;1,$D370&gt;31),"نامعتبر",RIGHT("0000"&amp;$B370,4)&amp;"/"&amp;RIGHT("00"&amp;$C370,2)&amp;"/"&amp;RIGHT("00"&amp;$D370,2)))</f>
        <v/>
      </c>
      <c r="F370">
        <f>IF(OR($E370="",$E370="نامعتبر"),"",LEFT($E370,4)&amp;"/"&amp;MID($E370,6,2))</f>
        <v/>
      </c>
      <c r="G370">
        <f>IF(OR($E370="",$E370="نامعتبر",Entry!$D370=""),"",IF(ISNUMBER(FIND(" – ",Entry!$D370)),LEFT(Entry!$D370,FIND(" – ",Entry!$D370)-1),Entry!$D370))</f>
        <v/>
      </c>
      <c r="H370">
        <f>IF(Entry!$C370="","",Entry!$C370)</f>
        <v/>
      </c>
      <c r="I370">
        <f>IF(Entry!$F370="",0,Entry!$F370)</f>
        <v/>
      </c>
      <c r="J370">
        <f>IF(Entry!$G370="",0,Entry!$G370)</f>
        <v/>
      </c>
      <c r="K370">
        <f>IF(Entry!$H370="",0,Entry!$H370)</f>
        <v/>
      </c>
      <c r="L370">
        <f>IF(Entry!$K370="",0,Entry!$K370)</f>
        <v/>
      </c>
      <c r="M370">
        <f>IF($G370="","",COUNTA(Entry!$M370,Entry!$R370,Entry!$W370,Entry!$AB370,Entry!$AG370,Entry!$AL370,Entry!$AQ370,Entry!$AV370,Entry!$BA370,Entry!$BF370,Entry!$BK370,Entry!$BP370,Entry!$BU370,Entry!$BZ370,Entry!$CE370))</f>
        <v/>
      </c>
    </row>
    <row r="371">
      <c r="A371">
        <f>IF(Entry!$B371="","",Entry!$B371)</f>
        <v/>
      </c>
      <c r="B371">
        <f>IF($A371="","",IF(ISNUMBER($A371),IF(AND($A371&gt;=10000101,$A371&lt;=99991231),INT($A371/10000),""),IFERROR(VALUE(TRIM(LEFT($A371,FIND("/",$A371)-1))),"")))</f>
        <v/>
      </c>
      <c r="C371">
        <f>IF(OR($A371="",$B371=""),"",IF(ISNUMBER($A371),INT(MOD($A371,10000)/100),IFERROR(VALUE(TRIM(LEFT(MID($A371,FIND("/",$A371)+1,20),FIND("/",MID($A371,FIND("/",$A371)+1,20))-1))),"")))</f>
        <v/>
      </c>
      <c r="D371">
        <f>IF(OR($A371="",$B371=""),"",IF(ISNUMBER($A371),MOD($A371,100),IFERROR(VALUE(TRIM(MID(MID($A371,FIND("/",$A371)+1,20),FIND("/",MID($A371,FIND("/",$A371)+1,20))+1,20))),"")))</f>
        <v/>
      </c>
      <c r="E371">
        <f>IF($A371="","",IF(OR($B371="",$C371="",$D371="",$B371&lt;1300,$B371&gt;1500,$C371&lt;1,$C371&gt;12,$D371&lt;1,$D371&gt;31),"نامعتبر",RIGHT("0000"&amp;$B371,4)&amp;"/"&amp;RIGHT("00"&amp;$C371,2)&amp;"/"&amp;RIGHT("00"&amp;$D371,2)))</f>
        <v/>
      </c>
      <c r="F371">
        <f>IF(OR($E371="",$E371="نامعتبر"),"",LEFT($E371,4)&amp;"/"&amp;MID($E371,6,2))</f>
        <v/>
      </c>
      <c r="G371">
        <f>IF(OR($E371="",$E371="نامعتبر",Entry!$D371=""),"",IF(ISNUMBER(FIND(" – ",Entry!$D371)),LEFT(Entry!$D371,FIND(" – ",Entry!$D371)-1),Entry!$D371))</f>
        <v/>
      </c>
      <c r="H371">
        <f>IF(Entry!$C371="","",Entry!$C371)</f>
        <v/>
      </c>
      <c r="I371">
        <f>IF(Entry!$F371="",0,Entry!$F371)</f>
        <v/>
      </c>
      <c r="J371">
        <f>IF(Entry!$G371="",0,Entry!$G371)</f>
        <v/>
      </c>
      <c r="K371">
        <f>IF(Entry!$H371="",0,Entry!$H371)</f>
        <v/>
      </c>
      <c r="L371">
        <f>IF(Entry!$K371="",0,Entry!$K371)</f>
        <v/>
      </c>
      <c r="M371">
        <f>IF($G371="","",COUNTA(Entry!$M371,Entry!$R371,Entry!$W371,Entry!$AB371,Entry!$AG371,Entry!$AL371,Entry!$AQ371,Entry!$AV371,Entry!$BA371,Entry!$BF371,Entry!$BK371,Entry!$BP371,Entry!$BU371,Entry!$BZ371,Entry!$CE371))</f>
        <v/>
      </c>
    </row>
    <row r="372">
      <c r="A372">
        <f>IF(Entry!$B372="","",Entry!$B372)</f>
        <v/>
      </c>
      <c r="B372">
        <f>IF($A372="","",IF(ISNUMBER($A372),IF(AND($A372&gt;=10000101,$A372&lt;=99991231),INT($A372/10000),""),IFERROR(VALUE(TRIM(LEFT($A372,FIND("/",$A372)-1))),"")))</f>
        <v/>
      </c>
      <c r="C372">
        <f>IF(OR($A372="",$B372=""),"",IF(ISNUMBER($A372),INT(MOD($A372,10000)/100),IFERROR(VALUE(TRIM(LEFT(MID($A372,FIND("/",$A372)+1,20),FIND("/",MID($A372,FIND("/",$A372)+1,20))-1))),"")))</f>
        <v/>
      </c>
      <c r="D372">
        <f>IF(OR($A372="",$B372=""),"",IF(ISNUMBER($A372),MOD($A372,100),IFERROR(VALUE(TRIM(MID(MID($A372,FIND("/",$A372)+1,20),FIND("/",MID($A372,FIND("/",$A372)+1,20))+1,20))),"")))</f>
        <v/>
      </c>
      <c r="E372">
        <f>IF($A372="","",IF(OR($B372="",$C372="",$D372="",$B372&lt;1300,$B372&gt;1500,$C372&lt;1,$C372&gt;12,$D372&lt;1,$D372&gt;31),"نامعتبر",RIGHT("0000"&amp;$B372,4)&amp;"/"&amp;RIGHT("00"&amp;$C372,2)&amp;"/"&amp;RIGHT("00"&amp;$D372,2)))</f>
        <v/>
      </c>
      <c r="F372">
        <f>IF(OR($E372="",$E372="نامعتبر"),"",LEFT($E372,4)&amp;"/"&amp;MID($E372,6,2))</f>
        <v/>
      </c>
      <c r="G372">
        <f>IF(OR($E372="",$E372="نامعتبر",Entry!$D372=""),"",IF(ISNUMBER(FIND(" – ",Entry!$D372)),LEFT(Entry!$D372,FIND(" – ",Entry!$D372)-1),Entry!$D372))</f>
        <v/>
      </c>
      <c r="H372">
        <f>IF(Entry!$C372="","",Entry!$C372)</f>
        <v/>
      </c>
      <c r="I372">
        <f>IF(Entry!$F372="",0,Entry!$F372)</f>
        <v/>
      </c>
      <c r="J372">
        <f>IF(Entry!$G372="",0,Entry!$G372)</f>
        <v/>
      </c>
      <c r="K372">
        <f>IF(Entry!$H372="",0,Entry!$H372)</f>
        <v/>
      </c>
      <c r="L372">
        <f>IF(Entry!$K372="",0,Entry!$K372)</f>
        <v/>
      </c>
      <c r="M372">
        <f>IF($G372="","",COUNTA(Entry!$M372,Entry!$R372,Entry!$W372,Entry!$AB372,Entry!$AG372,Entry!$AL372,Entry!$AQ372,Entry!$AV372,Entry!$BA372,Entry!$BF372,Entry!$BK372,Entry!$BP372,Entry!$BU372,Entry!$BZ372,Entry!$CE372))</f>
        <v/>
      </c>
    </row>
    <row r="373">
      <c r="A373">
        <f>IF(Entry!$B373="","",Entry!$B373)</f>
        <v/>
      </c>
      <c r="B373">
        <f>IF($A373="","",IF(ISNUMBER($A373),IF(AND($A373&gt;=10000101,$A373&lt;=99991231),INT($A373/10000),""),IFERROR(VALUE(TRIM(LEFT($A373,FIND("/",$A373)-1))),"")))</f>
        <v/>
      </c>
      <c r="C373">
        <f>IF(OR($A373="",$B373=""),"",IF(ISNUMBER($A373),INT(MOD($A373,10000)/100),IFERROR(VALUE(TRIM(LEFT(MID($A373,FIND("/",$A373)+1,20),FIND("/",MID($A373,FIND("/",$A373)+1,20))-1))),"")))</f>
        <v/>
      </c>
      <c r="D373">
        <f>IF(OR($A373="",$B373=""),"",IF(ISNUMBER($A373),MOD($A373,100),IFERROR(VALUE(TRIM(MID(MID($A373,FIND("/",$A373)+1,20),FIND("/",MID($A373,FIND("/",$A373)+1,20))+1,20))),"")))</f>
        <v/>
      </c>
      <c r="E373">
        <f>IF($A373="","",IF(OR($B373="",$C373="",$D373="",$B373&lt;1300,$B373&gt;1500,$C373&lt;1,$C373&gt;12,$D373&lt;1,$D373&gt;31),"نامعتبر",RIGHT("0000"&amp;$B373,4)&amp;"/"&amp;RIGHT("00"&amp;$C373,2)&amp;"/"&amp;RIGHT("00"&amp;$D373,2)))</f>
        <v/>
      </c>
      <c r="F373">
        <f>IF(OR($E373="",$E373="نامعتبر"),"",LEFT($E373,4)&amp;"/"&amp;MID($E373,6,2))</f>
        <v/>
      </c>
      <c r="G373">
        <f>IF(OR($E373="",$E373="نامعتبر",Entry!$D373=""),"",IF(ISNUMBER(FIND(" – ",Entry!$D373)),LEFT(Entry!$D373,FIND(" – ",Entry!$D373)-1),Entry!$D373))</f>
        <v/>
      </c>
      <c r="H373">
        <f>IF(Entry!$C373="","",Entry!$C373)</f>
        <v/>
      </c>
      <c r="I373">
        <f>IF(Entry!$F373="",0,Entry!$F373)</f>
        <v/>
      </c>
      <c r="J373">
        <f>IF(Entry!$G373="",0,Entry!$G373)</f>
        <v/>
      </c>
      <c r="K373">
        <f>IF(Entry!$H373="",0,Entry!$H373)</f>
        <v/>
      </c>
      <c r="L373">
        <f>IF(Entry!$K373="",0,Entry!$K373)</f>
        <v/>
      </c>
      <c r="M373">
        <f>IF($G373="","",COUNTA(Entry!$M373,Entry!$R373,Entry!$W373,Entry!$AB373,Entry!$AG373,Entry!$AL373,Entry!$AQ373,Entry!$AV373,Entry!$BA373,Entry!$BF373,Entry!$BK373,Entry!$BP373,Entry!$BU373,Entry!$BZ373,Entry!$CE373))</f>
        <v/>
      </c>
    </row>
    <row r="374">
      <c r="A374">
        <f>IF(Entry!$B374="","",Entry!$B374)</f>
        <v/>
      </c>
      <c r="B374">
        <f>IF($A374="","",IF(ISNUMBER($A374),IF(AND($A374&gt;=10000101,$A374&lt;=99991231),INT($A374/10000),""),IFERROR(VALUE(TRIM(LEFT($A374,FIND("/",$A374)-1))),"")))</f>
        <v/>
      </c>
      <c r="C374">
        <f>IF(OR($A374="",$B374=""),"",IF(ISNUMBER($A374),INT(MOD($A374,10000)/100),IFERROR(VALUE(TRIM(LEFT(MID($A374,FIND("/",$A374)+1,20),FIND("/",MID($A374,FIND("/",$A374)+1,20))-1))),"")))</f>
        <v/>
      </c>
      <c r="D374">
        <f>IF(OR($A374="",$B374=""),"",IF(ISNUMBER($A374),MOD($A374,100),IFERROR(VALUE(TRIM(MID(MID($A374,FIND("/",$A374)+1,20),FIND("/",MID($A374,FIND("/",$A374)+1,20))+1,20))),"")))</f>
        <v/>
      </c>
      <c r="E374">
        <f>IF($A374="","",IF(OR($B374="",$C374="",$D374="",$B374&lt;1300,$B374&gt;1500,$C374&lt;1,$C374&gt;12,$D374&lt;1,$D374&gt;31),"نامعتبر",RIGHT("0000"&amp;$B374,4)&amp;"/"&amp;RIGHT("00"&amp;$C374,2)&amp;"/"&amp;RIGHT("00"&amp;$D374,2)))</f>
        <v/>
      </c>
      <c r="F374">
        <f>IF(OR($E374="",$E374="نامعتبر"),"",LEFT($E374,4)&amp;"/"&amp;MID($E374,6,2))</f>
        <v/>
      </c>
      <c r="G374">
        <f>IF(OR($E374="",$E374="نامعتبر",Entry!$D374=""),"",IF(ISNUMBER(FIND(" – ",Entry!$D374)),LEFT(Entry!$D374,FIND(" – ",Entry!$D374)-1),Entry!$D374))</f>
        <v/>
      </c>
      <c r="H374">
        <f>IF(Entry!$C374="","",Entry!$C374)</f>
        <v/>
      </c>
      <c r="I374">
        <f>IF(Entry!$F374="",0,Entry!$F374)</f>
        <v/>
      </c>
      <c r="J374">
        <f>IF(Entry!$G374="",0,Entry!$G374)</f>
        <v/>
      </c>
      <c r="K374">
        <f>IF(Entry!$H374="",0,Entry!$H374)</f>
        <v/>
      </c>
      <c r="L374">
        <f>IF(Entry!$K374="",0,Entry!$K374)</f>
        <v/>
      </c>
      <c r="M374">
        <f>IF($G374="","",COUNTA(Entry!$M374,Entry!$R374,Entry!$W374,Entry!$AB374,Entry!$AG374,Entry!$AL374,Entry!$AQ374,Entry!$AV374,Entry!$BA374,Entry!$BF374,Entry!$BK374,Entry!$BP374,Entry!$BU374,Entry!$BZ374,Entry!$CE374))</f>
        <v/>
      </c>
    </row>
    <row r="375">
      <c r="A375">
        <f>IF(Entry!$B375="","",Entry!$B375)</f>
        <v/>
      </c>
      <c r="B375">
        <f>IF($A375="","",IF(ISNUMBER($A375),IF(AND($A375&gt;=10000101,$A375&lt;=99991231),INT($A375/10000),""),IFERROR(VALUE(TRIM(LEFT($A375,FIND("/",$A375)-1))),"")))</f>
        <v/>
      </c>
      <c r="C375">
        <f>IF(OR($A375="",$B375=""),"",IF(ISNUMBER($A375),INT(MOD($A375,10000)/100),IFERROR(VALUE(TRIM(LEFT(MID($A375,FIND("/",$A375)+1,20),FIND("/",MID($A375,FIND("/",$A375)+1,20))-1))),"")))</f>
        <v/>
      </c>
      <c r="D375">
        <f>IF(OR($A375="",$B375=""),"",IF(ISNUMBER($A375),MOD($A375,100),IFERROR(VALUE(TRIM(MID(MID($A375,FIND("/",$A375)+1,20),FIND("/",MID($A375,FIND("/",$A375)+1,20))+1,20))),"")))</f>
        <v/>
      </c>
      <c r="E375">
        <f>IF($A375="","",IF(OR($B375="",$C375="",$D375="",$B375&lt;1300,$B375&gt;1500,$C375&lt;1,$C375&gt;12,$D375&lt;1,$D375&gt;31),"نامعتبر",RIGHT("0000"&amp;$B375,4)&amp;"/"&amp;RIGHT("00"&amp;$C375,2)&amp;"/"&amp;RIGHT("00"&amp;$D375,2)))</f>
        <v/>
      </c>
      <c r="F375">
        <f>IF(OR($E375="",$E375="نامعتبر"),"",LEFT($E375,4)&amp;"/"&amp;MID($E375,6,2))</f>
        <v/>
      </c>
      <c r="G375">
        <f>IF(OR($E375="",$E375="نامعتبر",Entry!$D375=""),"",IF(ISNUMBER(FIND(" – ",Entry!$D375)),LEFT(Entry!$D375,FIND(" – ",Entry!$D375)-1),Entry!$D375))</f>
        <v/>
      </c>
      <c r="H375">
        <f>IF(Entry!$C375="","",Entry!$C375)</f>
        <v/>
      </c>
      <c r="I375">
        <f>IF(Entry!$F375="",0,Entry!$F375)</f>
        <v/>
      </c>
      <c r="J375">
        <f>IF(Entry!$G375="",0,Entry!$G375)</f>
        <v/>
      </c>
      <c r="K375">
        <f>IF(Entry!$H375="",0,Entry!$H375)</f>
        <v/>
      </c>
      <c r="L375">
        <f>IF(Entry!$K375="",0,Entry!$K375)</f>
        <v/>
      </c>
      <c r="M375">
        <f>IF($G375="","",COUNTA(Entry!$M375,Entry!$R375,Entry!$W375,Entry!$AB375,Entry!$AG375,Entry!$AL375,Entry!$AQ375,Entry!$AV375,Entry!$BA375,Entry!$BF375,Entry!$BK375,Entry!$BP375,Entry!$BU375,Entry!$BZ375,Entry!$CE375))</f>
        <v/>
      </c>
    </row>
    <row r="376">
      <c r="A376">
        <f>IF(Entry!$B376="","",Entry!$B376)</f>
        <v/>
      </c>
      <c r="B376">
        <f>IF($A376="","",IF(ISNUMBER($A376),IF(AND($A376&gt;=10000101,$A376&lt;=99991231),INT($A376/10000),""),IFERROR(VALUE(TRIM(LEFT($A376,FIND("/",$A376)-1))),"")))</f>
        <v/>
      </c>
      <c r="C376">
        <f>IF(OR($A376="",$B376=""),"",IF(ISNUMBER($A376),INT(MOD($A376,10000)/100),IFERROR(VALUE(TRIM(LEFT(MID($A376,FIND("/",$A376)+1,20),FIND("/",MID($A376,FIND("/",$A376)+1,20))-1))),"")))</f>
        <v/>
      </c>
      <c r="D376">
        <f>IF(OR($A376="",$B376=""),"",IF(ISNUMBER($A376),MOD($A376,100),IFERROR(VALUE(TRIM(MID(MID($A376,FIND("/",$A376)+1,20),FIND("/",MID($A376,FIND("/",$A376)+1,20))+1,20))),"")))</f>
        <v/>
      </c>
      <c r="E376">
        <f>IF($A376="","",IF(OR($B376="",$C376="",$D376="",$B376&lt;1300,$B376&gt;1500,$C376&lt;1,$C376&gt;12,$D376&lt;1,$D376&gt;31),"نامعتبر",RIGHT("0000"&amp;$B376,4)&amp;"/"&amp;RIGHT("00"&amp;$C376,2)&amp;"/"&amp;RIGHT("00"&amp;$D376,2)))</f>
        <v/>
      </c>
      <c r="F376">
        <f>IF(OR($E376="",$E376="نامعتبر"),"",LEFT($E376,4)&amp;"/"&amp;MID($E376,6,2))</f>
        <v/>
      </c>
      <c r="G376">
        <f>IF(OR($E376="",$E376="نامعتبر",Entry!$D376=""),"",IF(ISNUMBER(FIND(" – ",Entry!$D376)),LEFT(Entry!$D376,FIND(" – ",Entry!$D376)-1),Entry!$D376))</f>
        <v/>
      </c>
      <c r="H376">
        <f>IF(Entry!$C376="","",Entry!$C376)</f>
        <v/>
      </c>
      <c r="I376">
        <f>IF(Entry!$F376="",0,Entry!$F376)</f>
        <v/>
      </c>
      <c r="J376">
        <f>IF(Entry!$G376="",0,Entry!$G376)</f>
        <v/>
      </c>
      <c r="K376">
        <f>IF(Entry!$H376="",0,Entry!$H376)</f>
        <v/>
      </c>
      <c r="L376">
        <f>IF(Entry!$K376="",0,Entry!$K376)</f>
        <v/>
      </c>
      <c r="M376">
        <f>IF($G376="","",COUNTA(Entry!$M376,Entry!$R376,Entry!$W376,Entry!$AB376,Entry!$AG376,Entry!$AL376,Entry!$AQ376,Entry!$AV376,Entry!$BA376,Entry!$BF376,Entry!$BK376,Entry!$BP376,Entry!$BU376,Entry!$BZ376,Entry!$CE376))</f>
        <v/>
      </c>
    </row>
    <row r="377">
      <c r="A377">
        <f>IF(Entry!$B377="","",Entry!$B377)</f>
        <v/>
      </c>
      <c r="B377">
        <f>IF($A377="","",IF(ISNUMBER($A377),IF(AND($A377&gt;=10000101,$A377&lt;=99991231),INT($A377/10000),""),IFERROR(VALUE(TRIM(LEFT($A377,FIND("/",$A377)-1))),"")))</f>
        <v/>
      </c>
      <c r="C377">
        <f>IF(OR($A377="",$B377=""),"",IF(ISNUMBER($A377),INT(MOD($A377,10000)/100),IFERROR(VALUE(TRIM(LEFT(MID($A377,FIND("/",$A377)+1,20),FIND("/",MID($A377,FIND("/",$A377)+1,20))-1))),"")))</f>
        <v/>
      </c>
      <c r="D377">
        <f>IF(OR($A377="",$B377=""),"",IF(ISNUMBER($A377),MOD($A377,100),IFERROR(VALUE(TRIM(MID(MID($A377,FIND("/",$A377)+1,20),FIND("/",MID($A377,FIND("/",$A377)+1,20))+1,20))),"")))</f>
        <v/>
      </c>
      <c r="E377">
        <f>IF($A377="","",IF(OR($B377="",$C377="",$D377="",$B377&lt;1300,$B377&gt;1500,$C377&lt;1,$C377&gt;12,$D377&lt;1,$D377&gt;31),"نامعتبر",RIGHT("0000"&amp;$B377,4)&amp;"/"&amp;RIGHT("00"&amp;$C377,2)&amp;"/"&amp;RIGHT("00"&amp;$D377,2)))</f>
        <v/>
      </c>
      <c r="F377">
        <f>IF(OR($E377="",$E377="نامعتبر"),"",LEFT($E377,4)&amp;"/"&amp;MID($E377,6,2))</f>
        <v/>
      </c>
      <c r="G377">
        <f>IF(OR($E377="",$E377="نامعتبر",Entry!$D377=""),"",IF(ISNUMBER(FIND(" – ",Entry!$D377)),LEFT(Entry!$D377,FIND(" – ",Entry!$D377)-1),Entry!$D377))</f>
        <v/>
      </c>
      <c r="H377">
        <f>IF(Entry!$C377="","",Entry!$C377)</f>
        <v/>
      </c>
      <c r="I377">
        <f>IF(Entry!$F377="",0,Entry!$F377)</f>
        <v/>
      </c>
      <c r="J377">
        <f>IF(Entry!$G377="",0,Entry!$G377)</f>
        <v/>
      </c>
      <c r="K377">
        <f>IF(Entry!$H377="",0,Entry!$H377)</f>
        <v/>
      </c>
      <c r="L377">
        <f>IF(Entry!$K377="",0,Entry!$K377)</f>
        <v/>
      </c>
      <c r="M377">
        <f>IF($G377="","",COUNTA(Entry!$M377,Entry!$R377,Entry!$W377,Entry!$AB377,Entry!$AG377,Entry!$AL377,Entry!$AQ377,Entry!$AV377,Entry!$BA377,Entry!$BF377,Entry!$BK377,Entry!$BP377,Entry!$BU377,Entry!$BZ377,Entry!$CE377))</f>
        <v/>
      </c>
    </row>
    <row r="378">
      <c r="A378">
        <f>IF(Entry!$B378="","",Entry!$B378)</f>
        <v/>
      </c>
      <c r="B378">
        <f>IF($A378="","",IF(ISNUMBER($A378),IF(AND($A378&gt;=10000101,$A378&lt;=99991231),INT($A378/10000),""),IFERROR(VALUE(TRIM(LEFT($A378,FIND("/",$A378)-1))),"")))</f>
        <v/>
      </c>
      <c r="C378">
        <f>IF(OR($A378="",$B378=""),"",IF(ISNUMBER($A378),INT(MOD($A378,10000)/100),IFERROR(VALUE(TRIM(LEFT(MID($A378,FIND("/",$A378)+1,20),FIND("/",MID($A378,FIND("/",$A378)+1,20))-1))),"")))</f>
        <v/>
      </c>
      <c r="D378">
        <f>IF(OR($A378="",$B378=""),"",IF(ISNUMBER($A378),MOD($A378,100),IFERROR(VALUE(TRIM(MID(MID($A378,FIND("/",$A378)+1,20),FIND("/",MID($A378,FIND("/",$A378)+1,20))+1,20))),"")))</f>
        <v/>
      </c>
      <c r="E378">
        <f>IF($A378="","",IF(OR($B378="",$C378="",$D378="",$B378&lt;1300,$B378&gt;1500,$C378&lt;1,$C378&gt;12,$D378&lt;1,$D378&gt;31),"نامعتبر",RIGHT("0000"&amp;$B378,4)&amp;"/"&amp;RIGHT("00"&amp;$C378,2)&amp;"/"&amp;RIGHT("00"&amp;$D378,2)))</f>
        <v/>
      </c>
      <c r="F378">
        <f>IF(OR($E378="",$E378="نامعتبر"),"",LEFT($E378,4)&amp;"/"&amp;MID($E378,6,2))</f>
        <v/>
      </c>
      <c r="G378">
        <f>IF(OR($E378="",$E378="نامعتبر",Entry!$D378=""),"",IF(ISNUMBER(FIND(" – ",Entry!$D378)),LEFT(Entry!$D378,FIND(" – ",Entry!$D378)-1),Entry!$D378))</f>
        <v/>
      </c>
      <c r="H378">
        <f>IF(Entry!$C378="","",Entry!$C378)</f>
        <v/>
      </c>
      <c r="I378">
        <f>IF(Entry!$F378="",0,Entry!$F378)</f>
        <v/>
      </c>
      <c r="J378">
        <f>IF(Entry!$G378="",0,Entry!$G378)</f>
        <v/>
      </c>
      <c r="K378">
        <f>IF(Entry!$H378="",0,Entry!$H378)</f>
        <v/>
      </c>
      <c r="L378">
        <f>IF(Entry!$K378="",0,Entry!$K378)</f>
        <v/>
      </c>
      <c r="M378">
        <f>IF($G378="","",COUNTA(Entry!$M378,Entry!$R378,Entry!$W378,Entry!$AB378,Entry!$AG378,Entry!$AL378,Entry!$AQ378,Entry!$AV378,Entry!$BA378,Entry!$BF378,Entry!$BK378,Entry!$BP378,Entry!$BU378,Entry!$BZ378,Entry!$CE378))</f>
        <v/>
      </c>
    </row>
    <row r="379">
      <c r="A379">
        <f>IF(Entry!$B379="","",Entry!$B379)</f>
        <v/>
      </c>
      <c r="B379">
        <f>IF($A379="","",IF(ISNUMBER($A379),IF(AND($A379&gt;=10000101,$A379&lt;=99991231),INT($A379/10000),""),IFERROR(VALUE(TRIM(LEFT($A379,FIND("/",$A379)-1))),"")))</f>
        <v/>
      </c>
      <c r="C379">
        <f>IF(OR($A379="",$B379=""),"",IF(ISNUMBER($A379),INT(MOD($A379,10000)/100),IFERROR(VALUE(TRIM(LEFT(MID($A379,FIND("/",$A379)+1,20),FIND("/",MID($A379,FIND("/",$A379)+1,20))-1))),"")))</f>
        <v/>
      </c>
      <c r="D379">
        <f>IF(OR($A379="",$B379=""),"",IF(ISNUMBER($A379),MOD($A379,100),IFERROR(VALUE(TRIM(MID(MID($A379,FIND("/",$A379)+1,20),FIND("/",MID($A379,FIND("/",$A379)+1,20))+1,20))),"")))</f>
        <v/>
      </c>
      <c r="E379">
        <f>IF($A379="","",IF(OR($B379="",$C379="",$D379="",$B379&lt;1300,$B379&gt;1500,$C379&lt;1,$C379&gt;12,$D379&lt;1,$D379&gt;31),"نامعتبر",RIGHT("0000"&amp;$B379,4)&amp;"/"&amp;RIGHT("00"&amp;$C379,2)&amp;"/"&amp;RIGHT("00"&amp;$D379,2)))</f>
        <v/>
      </c>
      <c r="F379">
        <f>IF(OR($E379="",$E379="نامعتبر"),"",LEFT($E379,4)&amp;"/"&amp;MID($E379,6,2))</f>
        <v/>
      </c>
      <c r="G379">
        <f>IF(OR($E379="",$E379="نامعتبر",Entry!$D379=""),"",IF(ISNUMBER(FIND(" – ",Entry!$D379)),LEFT(Entry!$D379,FIND(" – ",Entry!$D379)-1),Entry!$D379))</f>
        <v/>
      </c>
      <c r="H379">
        <f>IF(Entry!$C379="","",Entry!$C379)</f>
        <v/>
      </c>
      <c r="I379">
        <f>IF(Entry!$F379="",0,Entry!$F379)</f>
        <v/>
      </c>
      <c r="J379">
        <f>IF(Entry!$G379="",0,Entry!$G379)</f>
        <v/>
      </c>
      <c r="K379">
        <f>IF(Entry!$H379="",0,Entry!$H379)</f>
        <v/>
      </c>
      <c r="L379">
        <f>IF(Entry!$K379="",0,Entry!$K379)</f>
        <v/>
      </c>
      <c r="M379">
        <f>IF($G379="","",COUNTA(Entry!$M379,Entry!$R379,Entry!$W379,Entry!$AB379,Entry!$AG379,Entry!$AL379,Entry!$AQ379,Entry!$AV379,Entry!$BA379,Entry!$BF379,Entry!$BK379,Entry!$BP379,Entry!$BU379,Entry!$BZ379,Entry!$CE379))</f>
        <v/>
      </c>
    </row>
    <row r="380">
      <c r="A380">
        <f>IF(Entry!$B380="","",Entry!$B380)</f>
        <v/>
      </c>
      <c r="B380">
        <f>IF($A380="","",IF(ISNUMBER($A380),IF(AND($A380&gt;=10000101,$A380&lt;=99991231),INT($A380/10000),""),IFERROR(VALUE(TRIM(LEFT($A380,FIND("/",$A380)-1))),"")))</f>
        <v/>
      </c>
      <c r="C380">
        <f>IF(OR($A380="",$B380=""),"",IF(ISNUMBER($A380),INT(MOD($A380,10000)/100),IFERROR(VALUE(TRIM(LEFT(MID($A380,FIND("/",$A380)+1,20),FIND("/",MID($A380,FIND("/",$A380)+1,20))-1))),"")))</f>
        <v/>
      </c>
      <c r="D380">
        <f>IF(OR($A380="",$B380=""),"",IF(ISNUMBER($A380),MOD($A380,100),IFERROR(VALUE(TRIM(MID(MID($A380,FIND("/",$A380)+1,20),FIND("/",MID($A380,FIND("/",$A380)+1,20))+1,20))),"")))</f>
        <v/>
      </c>
      <c r="E380">
        <f>IF($A380="","",IF(OR($B380="",$C380="",$D380="",$B380&lt;1300,$B380&gt;1500,$C380&lt;1,$C380&gt;12,$D380&lt;1,$D380&gt;31),"نامعتبر",RIGHT("0000"&amp;$B380,4)&amp;"/"&amp;RIGHT("00"&amp;$C380,2)&amp;"/"&amp;RIGHT("00"&amp;$D380,2)))</f>
        <v/>
      </c>
      <c r="F380">
        <f>IF(OR($E380="",$E380="نامعتبر"),"",LEFT($E380,4)&amp;"/"&amp;MID($E380,6,2))</f>
        <v/>
      </c>
      <c r="G380">
        <f>IF(OR($E380="",$E380="نامعتبر",Entry!$D380=""),"",IF(ISNUMBER(FIND(" – ",Entry!$D380)),LEFT(Entry!$D380,FIND(" – ",Entry!$D380)-1),Entry!$D380))</f>
        <v/>
      </c>
      <c r="H380">
        <f>IF(Entry!$C380="","",Entry!$C380)</f>
        <v/>
      </c>
      <c r="I380">
        <f>IF(Entry!$F380="",0,Entry!$F380)</f>
        <v/>
      </c>
      <c r="J380">
        <f>IF(Entry!$G380="",0,Entry!$G380)</f>
        <v/>
      </c>
      <c r="K380">
        <f>IF(Entry!$H380="",0,Entry!$H380)</f>
        <v/>
      </c>
      <c r="L380">
        <f>IF(Entry!$K380="",0,Entry!$K380)</f>
        <v/>
      </c>
      <c r="M380">
        <f>IF($G380="","",COUNTA(Entry!$M380,Entry!$R380,Entry!$W380,Entry!$AB380,Entry!$AG380,Entry!$AL380,Entry!$AQ380,Entry!$AV380,Entry!$BA380,Entry!$BF380,Entry!$BK380,Entry!$BP380,Entry!$BU380,Entry!$BZ380,Entry!$CE380))</f>
        <v/>
      </c>
    </row>
    <row r="381">
      <c r="A381">
        <f>IF(Entry!$B381="","",Entry!$B381)</f>
        <v/>
      </c>
      <c r="B381">
        <f>IF($A381="","",IF(ISNUMBER($A381),IF(AND($A381&gt;=10000101,$A381&lt;=99991231),INT($A381/10000),""),IFERROR(VALUE(TRIM(LEFT($A381,FIND("/",$A381)-1))),"")))</f>
        <v/>
      </c>
      <c r="C381">
        <f>IF(OR($A381="",$B381=""),"",IF(ISNUMBER($A381),INT(MOD($A381,10000)/100),IFERROR(VALUE(TRIM(LEFT(MID($A381,FIND("/",$A381)+1,20),FIND("/",MID($A381,FIND("/",$A381)+1,20))-1))),"")))</f>
        <v/>
      </c>
      <c r="D381">
        <f>IF(OR($A381="",$B381=""),"",IF(ISNUMBER($A381),MOD($A381,100),IFERROR(VALUE(TRIM(MID(MID($A381,FIND("/",$A381)+1,20),FIND("/",MID($A381,FIND("/",$A381)+1,20))+1,20))),"")))</f>
        <v/>
      </c>
      <c r="E381">
        <f>IF($A381="","",IF(OR($B381="",$C381="",$D381="",$B381&lt;1300,$B381&gt;1500,$C381&lt;1,$C381&gt;12,$D381&lt;1,$D381&gt;31),"نامعتبر",RIGHT("0000"&amp;$B381,4)&amp;"/"&amp;RIGHT("00"&amp;$C381,2)&amp;"/"&amp;RIGHT("00"&amp;$D381,2)))</f>
        <v/>
      </c>
      <c r="F381">
        <f>IF(OR($E381="",$E381="نامعتبر"),"",LEFT($E381,4)&amp;"/"&amp;MID($E381,6,2))</f>
        <v/>
      </c>
      <c r="G381">
        <f>IF(OR($E381="",$E381="نامعتبر",Entry!$D381=""),"",IF(ISNUMBER(FIND(" – ",Entry!$D381)),LEFT(Entry!$D381,FIND(" – ",Entry!$D381)-1),Entry!$D381))</f>
        <v/>
      </c>
      <c r="H381">
        <f>IF(Entry!$C381="","",Entry!$C381)</f>
        <v/>
      </c>
      <c r="I381">
        <f>IF(Entry!$F381="",0,Entry!$F381)</f>
        <v/>
      </c>
      <c r="J381">
        <f>IF(Entry!$G381="",0,Entry!$G381)</f>
        <v/>
      </c>
      <c r="K381">
        <f>IF(Entry!$H381="",0,Entry!$H381)</f>
        <v/>
      </c>
      <c r="L381">
        <f>IF(Entry!$K381="",0,Entry!$K381)</f>
        <v/>
      </c>
      <c r="M381">
        <f>IF($G381="","",COUNTA(Entry!$M381,Entry!$R381,Entry!$W381,Entry!$AB381,Entry!$AG381,Entry!$AL381,Entry!$AQ381,Entry!$AV381,Entry!$BA381,Entry!$BF381,Entry!$BK381,Entry!$BP381,Entry!$BU381,Entry!$BZ381,Entry!$CE381))</f>
        <v/>
      </c>
    </row>
    <row r="382">
      <c r="A382">
        <f>IF(Entry!$B382="","",Entry!$B382)</f>
        <v/>
      </c>
      <c r="B382">
        <f>IF($A382="","",IF(ISNUMBER($A382),IF(AND($A382&gt;=10000101,$A382&lt;=99991231),INT($A382/10000),""),IFERROR(VALUE(TRIM(LEFT($A382,FIND("/",$A382)-1))),"")))</f>
        <v/>
      </c>
      <c r="C382">
        <f>IF(OR($A382="",$B382=""),"",IF(ISNUMBER($A382),INT(MOD($A382,10000)/100),IFERROR(VALUE(TRIM(LEFT(MID($A382,FIND("/",$A382)+1,20),FIND("/",MID($A382,FIND("/",$A382)+1,20))-1))),"")))</f>
        <v/>
      </c>
      <c r="D382">
        <f>IF(OR($A382="",$B382=""),"",IF(ISNUMBER($A382),MOD($A382,100),IFERROR(VALUE(TRIM(MID(MID($A382,FIND("/",$A382)+1,20),FIND("/",MID($A382,FIND("/",$A382)+1,20))+1,20))),"")))</f>
        <v/>
      </c>
      <c r="E382">
        <f>IF($A382="","",IF(OR($B382="",$C382="",$D382="",$B382&lt;1300,$B382&gt;1500,$C382&lt;1,$C382&gt;12,$D382&lt;1,$D382&gt;31),"نامعتبر",RIGHT("0000"&amp;$B382,4)&amp;"/"&amp;RIGHT("00"&amp;$C382,2)&amp;"/"&amp;RIGHT("00"&amp;$D382,2)))</f>
        <v/>
      </c>
      <c r="F382">
        <f>IF(OR($E382="",$E382="نامعتبر"),"",LEFT($E382,4)&amp;"/"&amp;MID($E382,6,2))</f>
        <v/>
      </c>
      <c r="G382">
        <f>IF(OR($E382="",$E382="نامعتبر",Entry!$D382=""),"",IF(ISNUMBER(FIND(" – ",Entry!$D382)),LEFT(Entry!$D382,FIND(" – ",Entry!$D382)-1),Entry!$D382))</f>
        <v/>
      </c>
      <c r="H382">
        <f>IF(Entry!$C382="","",Entry!$C382)</f>
        <v/>
      </c>
      <c r="I382">
        <f>IF(Entry!$F382="",0,Entry!$F382)</f>
        <v/>
      </c>
      <c r="J382">
        <f>IF(Entry!$G382="",0,Entry!$G382)</f>
        <v/>
      </c>
      <c r="K382">
        <f>IF(Entry!$H382="",0,Entry!$H382)</f>
        <v/>
      </c>
      <c r="L382">
        <f>IF(Entry!$K382="",0,Entry!$K382)</f>
        <v/>
      </c>
      <c r="M382">
        <f>IF($G382="","",COUNTA(Entry!$M382,Entry!$R382,Entry!$W382,Entry!$AB382,Entry!$AG382,Entry!$AL382,Entry!$AQ382,Entry!$AV382,Entry!$BA382,Entry!$BF382,Entry!$BK382,Entry!$BP382,Entry!$BU382,Entry!$BZ382,Entry!$CE382))</f>
        <v/>
      </c>
    </row>
    <row r="383">
      <c r="A383">
        <f>IF(Entry!$B383="","",Entry!$B383)</f>
        <v/>
      </c>
      <c r="B383">
        <f>IF($A383="","",IF(ISNUMBER($A383),IF(AND($A383&gt;=10000101,$A383&lt;=99991231),INT($A383/10000),""),IFERROR(VALUE(TRIM(LEFT($A383,FIND("/",$A383)-1))),"")))</f>
        <v/>
      </c>
      <c r="C383">
        <f>IF(OR($A383="",$B383=""),"",IF(ISNUMBER($A383),INT(MOD($A383,10000)/100),IFERROR(VALUE(TRIM(LEFT(MID($A383,FIND("/",$A383)+1,20),FIND("/",MID($A383,FIND("/",$A383)+1,20))-1))),"")))</f>
        <v/>
      </c>
      <c r="D383">
        <f>IF(OR($A383="",$B383=""),"",IF(ISNUMBER($A383),MOD($A383,100),IFERROR(VALUE(TRIM(MID(MID($A383,FIND("/",$A383)+1,20),FIND("/",MID($A383,FIND("/",$A383)+1,20))+1,20))),"")))</f>
        <v/>
      </c>
      <c r="E383">
        <f>IF($A383="","",IF(OR($B383="",$C383="",$D383="",$B383&lt;1300,$B383&gt;1500,$C383&lt;1,$C383&gt;12,$D383&lt;1,$D383&gt;31),"نامعتبر",RIGHT("0000"&amp;$B383,4)&amp;"/"&amp;RIGHT("00"&amp;$C383,2)&amp;"/"&amp;RIGHT("00"&amp;$D383,2)))</f>
        <v/>
      </c>
      <c r="F383">
        <f>IF(OR($E383="",$E383="نامعتبر"),"",LEFT($E383,4)&amp;"/"&amp;MID($E383,6,2))</f>
        <v/>
      </c>
      <c r="G383">
        <f>IF(OR($E383="",$E383="نامعتبر",Entry!$D383=""),"",IF(ISNUMBER(FIND(" – ",Entry!$D383)),LEFT(Entry!$D383,FIND(" – ",Entry!$D383)-1),Entry!$D383))</f>
        <v/>
      </c>
      <c r="H383">
        <f>IF(Entry!$C383="","",Entry!$C383)</f>
        <v/>
      </c>
      <c r="I383">
        <f>IF(Entry!$F383="",0,Entry!$F383)</f>
        <v/>
      </c>
      <c r="J383">
        <f>IF(Entry!$G383="",0,Entry!$G383)</f>
        <v/>
      </c>
      <c r="K383">
        <f>IF(Entry!$H383="",0,Entry!$H383)</f>
        <v/>
      </c>
      <c r="L383">
        <f>IF(Entry!$K383="",0,Entry!$K383)</f>
        <v/>
      </c>
      <c r="M383">
        <f>IF($G383="","",COUNTA(Entry!$M383,Entry!$R383,Entry!$W383,Entry!$AB383,Entry!$AG383,Entry!$AL383,Entry!$AQ383,Entry!$AV383,Entry!$BA383,Entry!$BF383,Entry!$BK383,Entry!$BP383,Entry!$BU383,Entry!$BZ383,Entry!$CE383))</f>
        <v/>
      </c>
    </row>
    <row r="384">
      <c r="A384">
        <f>IF(Entry!$B384="","",Entry!$B384)</f>
        <v/>
      </c>
      <c r="B384">
        <f>IF($A384="","",IF(ISNUMBER($A384),IF(AND($A384&gt;=10000101,$A384&lt;=99991231),INT($A384/10000),""),IFERROR(VALUE(TRIM(LEFT($A384,FIND("/",$A384)-1))),"")))</f>
        <v/>
      </c>
      <c r="C384">
        <f>IF(OR($A384="",$B384=""),"",IF(ISNUMBER($A384),INT(MOD($A384,10000)/100),IFERROR(VALUE(TRIM(LEFT(MID($A384,FIND("/",$A384)+1,20),FIND("/",MID($A384,FIND("/",$A384)+1,20))-1))),"")))</f>
        <v/>
      </c>
      <c r="D384">
        <f>IF(OR($A384="",$B384=""),"",IF(ISNUMBER($A384),MOD($A384,100),IFERROR(VALUE(TRIM(MID(MID($A384,FIND("/",$A384)+1,20),FIND("/",MID($A384,FIND("/",$A384)+1,20))+1,20))),"")))</f>
        <v/>
      </c>
      <c r="E384">
        <f>IF($A384="","",IF(OR($B384="",$C384="",$D384="",$B384&lt;1300,$B384&gt;1500,$C384&lt;1,$C384&gt;12,$D384&lt;1,$D384&gt;31),"نامعتبر",RIGHT("0000"&amp;$B384,4)&amp;"/"&amp;RIGHT("00"&amp;$C384,2)&amp;"/"&amp;RIGHT("00"&amp;$D384,2)))</f>
        <v/>
      </c>
      <c r="F384">
        <f>IF(OR($E384="",$E384="نامعتبر"),"",LEFT($E384,4)&amp;"/"&amp;MID($E384,6,2))</f>
        <v/>
      </c>
      <c r="G384">
        <f>IF(OR($E384="",$E384="نامعتبر",Entry!$D384=""),"",IF(ISNUMBER(FIND(" – ",Entry!$D384)),LEFT(Entry!$D384,FIND(" – ",Entry!$D384)-1),Entry!$D384))</f>
        <v/>
      </c>
      <c r="H384">
        <f>IF(Entry!$C384="","",Entry!$C384)</f>
        <v/>
      </c>
      <c r="I384">
        <f>IF(Entry!$F384="",0,Entry!$F384)</f>
        <v/>
      </c>
      <c r="J384">
        <f>IF(Entry!$G384="",0,Entry!$G384)</f>
        <v/>
      </c>
      <c r="K384">
        <f>IF(Entry!$H384="",0,Entry!$H384)</f>
        <v/>
      </c>
      <c r="L384">
        <f>IF(Entry!$K384="",0,Entry!$K384)</f>
        <v/>
      </c>
      <c r="M384">
        <f>IF($G384="","",COUNTA(Entry!$M384,Entry!$R384,Entry!$W384,Entry!$AB384,Entry!$AG384,Entry!$AL384,Entry!$AQ384,Entry!$AV384,Entry!$BA384,Entry!$BF384,Entry!$BK384,Entry!$BP384,Entry!$BU384,Entry!$BZ384,Entry!$CE384))</f>
        <v/>
      </c>
    </row>
    <row r="385">
      <c r="A385">
        <f>IF(Entry!$B385="","",Entry!$B385)</f>
        <v/>
      </c>
      <c r="B385">
        <f>IF($A385="","",IF(ISNUMBER($A385),IF(AND($A385&gt;=10000101,$A385&lt;=99991231),INT($A385/10000),""),IFERROR(VALUE(TRIM(LEFT($A385,FIND("/",$A385)-1))),"")))</f>
        <v/>
      </c>
      <c r="C385">
        <f>IF(OR($A385="",$B385=""),"",IF(ISNUMBER($A385),INT(MOD($A385,10000)/100),IFERROR(VALUE(TRIM(LEFT(MID($A385,FIND("/",$A385)+1,20),FIND("/",MID($A385,FIND("/",$A385)+1,20))-1))),"")))</f>
        <v/>
      </c>
      <c r="D385">
        <f>IF(OR($A385="",$B385=""),"",IF(ISNUMBER($A385),MOD($A385,100),IFERROR(VALUE(TRIM(MID(MID($A385,FIND("/",$A385)+1,20),FIND("/",MID($A385,FIND("/",$A385)+1,20))+1,20))),"")))</f>
        <v/>
      </c>
      <c r="E385">
        <f>IF($A385="","",IF(OR($B385="",$C385="",$D385="",$B385&lt;1300,$B385&gt;1500,$C385&lt;1,$C385&gt;12,$D385&lt;1,$D385&gt;31),"نامعتبر",RIGHT("0000"&amp;$B385,4)&amp;"/"&amp;RIGHT("00"&amp;$C385,2)&amp;"/"&amp;RIGHT("00"&amp;$D385,2)))</f>
        <v/>
      </c>
      <c r="F385">
        <f>IF(OR($E385="",$E385="نامعتبر"),"",LEFT($E385,4)&amp;"/"&amp;MID($E385,6,2))</f>
        <v/>
      </c>
      <c r="G385">
        <f>IF(OR($E385="",$E385="نامعتبر",Entry!$D385=""),"",IF(ISNUMBER(FIND(" – ",Entry!$D385)),LEFT(Entry!$D385,FIND(" – ",Entry!$D385)-1),Entry!$D385))</f>
        <v/>
      </c>
      <c r="H385">
        <f>IF(Entry!$C385="","",Entry!$C385)</f>
        <v/>
      </c>
      <c r="I385">
        <f>IF(Entry!$F385="",0,Entry!$F385)</f>
        <v/>
      </c>
      <c r="J385">
        <f>IF(Entry!$G385="",0,Entry!$G385)</f>
        <v/>
      </c>
      <c r="K385">
        <f>IF(Entry!$H385="",0,Entry!$H385)</f>
        <v/>
      </c>
      <c r="L385">
        <f>IF(Entry!$K385="",0,Entry!$K385)</f>
        <v/>
      </c>
      <c r="M385">
        <f>IF($G385="","",COUNTA(Entry!$M385,Entry!$R385,Entry!$W385,Entry!$AB385,Entry!$AG385,Entry!$AL385,Entry!$AQ385,Entry!$AV385,Entry!$BA385,Entry!$BF385,Entry!$BK385,Entry!$BP385,Entry!$BU385,Entry!$BZ385,Entry!$CE385))</f>
        <v/>
      </c>
    </row>
    <row r="386">
      <c r="A386">
        <f>IF(Entry!$B386="","",Entry!$B386)</f>
        <v/>
      </c>
      <c r="B386">
        <f>IF($A386="","",IF(ISNUMBER($A386),IF(AND($A386&gt;=10000101,$A386&lt;=99991231),INT($A386/10000),""),IFERROR(VALUE(TRIM(LEFT($A386,FIND("/",$A386)-1))),"")))</f>
        <v/>
      </c>
      <c r="C386">
        <f>IF(OR($A386="",$B386=""),"",IF(ISNUMBER($A386),INT(MOD($A386,10000)/100),IFERROR(VALUE(TRIM(LEFT(MID($A386,FIND("/",$A386)+1,20),FIND("/",MID($A386,FIND("/",$A386)+1,20))-1))),"")))</f>
        <v/>
      </c>
      <c r="D386">
        <f>IF(OR($A386="",$B386=""),"",IF(ISNUMBER($A386),MOD($A386,100),IFERROR(VALUE(TRIM(MID(MID($A386,FIND("/",$A386)+1,20),FIND("/",MID($A386,FIND("/",$A386)+1,20))+1,20))),"")))</f>
        <v/>
      </c>
      <c r="E386">
        <f>IF($A386="","",IF(OR($B386="",$C386="",$D386="",$B386&lt;1300,$B386&gt;1500,$C386&lt;1,$C386&gt;12,$D386&lt;1,$D386&gt;31),"نامعتبر",RIGHT("0000"&amp;$B386,4)&amp;"/"&amp;RIGHT("00"&amp;$C386,2)&amp;"/"&amp;RIGHT("00"&amp;$D386,2)))</f>
        <v/>
      </c>
      <c r="F386">
        <f>IF(OR($E386="",$E386="نامعتبر"),"",LEFT($E386,4)&amp;"/"&amp;MID($E386,6,2))</f>
        <v/>
      </c>
      <c r="G386">
        <f>IF(OR($E386="",$E386="نامعتبر",Entry!$D386=""),"",IF(ISNUMBER(FIND(" – ",Entry!$D386)),LEFT(Entry!$D386,FIND(" – ",Entry!$D386)-1),Entry!$D386))</f>
        <v/>
      </c>
      <c r="H386">
        <f>IF(Entry!$C386="","",Entry!$C386)</f>
        <v/>
      </c>
      <c r="I386">
        <f>IF(Entry!$F386="",0,Entry!$F386)</f>
        <v/>
      </c>
      <c r="J386">
        <f>IF(Entry!$G386="",0,Entry!$G386)</f>
        <v/>
      </c>
      <c r="K386">
        <f>IF(Entry!$H386="",0,Entry!$H386)</f>
        <v/>
      </c>
      <c r="L386">
        <f>IF(Entry!$K386="",0,Entry!$K386)</f>
        <v/>
      </c>
      <c r="M386">
        <f>IF($G386="","",COUNTA(Entry!$M386,Entry!$R386,Entry!$W386,Entry!$AB386,Entry!$AG386,Entry!$AL386,Entry!$AQ386,Entry!$AV386,Entry!$BA386,Entry!$BF386,Entry!$BK386,Entry!$BP386,Entry!$BU386,Entry!$BZ386,Entry!$CE386))</f>
        <v/>
      </c>
    </row>
    <row r="387">
      <c r="A387">
        <f>IF(Entry!$B387="","",Entry!$B387)</f>
        <v/>
      </c>
      <c r="B387">
        <f>IF($A387="","",IF(ISNUMBER($A387),IF(AND($A387&gt;=10000101,$A387&lt;=99991231),INT($A387/10000),""),IFERROR(VALUE(TRIM(LEFT($A387,FIND("/",$A387)-1))),"")))</f>
        <v/>
      </c>
      <c r="C387">
        <f>IF(OR($A387="",$B387=""),"",IF(ISNUMBER($A387),INT(MOD($A387,10000)/100),IFERROR(VALUE(TRIM(LEFT(MID($A387,FIND("/",$A387)+1,20),FIND("/",MID($A387,FIND("/",$A387)+1,20))-1))),"")))</f>
        <v/>
      </c>
      <c r="D387">
        <f>IF(OR($A387="",$B387=""),"",IF(ISNUMBER($A387),MOD($A387,100),IFERROR(VALUE(TRIM(MID(MID($A387,FIND("/",$A387)+1,20),FIND("/",MID($A387,FIND("/",$A387)+1,20))+1,20))),"")))</f>
        <v/>
      </c>
      <c r="E387">
        <f>IF($A387="","",IF(OR($B387="",$C387="",$D387="",$B387&lt;1300,$B387&gt;1500,$C387&lt;1,$C387&gt;12,$D387&lt;1,$D387&gt;31),"نامعتبر",RIGHT("0000"&amp;$B387,4)&amp;"/"&amp;RIGHT("00"&amp;$C387,2)&amp;"/"&amp;RIGHT("00"&amp;$D387,2)))</f>
        <v/>
      </c>
      <c r="F387">
        <f>IF(OR($E387="",$E387="نامعتبر"),"",LEFT($E387,4)&amp;"/"&amp;MID($E387,6,2))</f>
        <v/>
      </c>
      <c r="G387">
        <f>IF(OR($E387="",$E387="نامعتبر",Entry!$D387=""),"",IF(ISNUMBER(FIND(" – ",Entry!$D387)),LEFT(Entry!$D387,FIND(" – ",Entry!$D387)-1),Entry!$D387))</f>
        <v/>
      </c>
      <c r="H387">
        <f>IF(Entry!$C387="","",Entry!$C387)</f>
        <v/>
      </c>
      <c r="I387">
        <f>IF(Entry!$F387="",0,Entry!$F387)</f>
        <v/>
      </c>
      <c r="J387">
        <f>IF(Entry!$G387="",0,Entry!$G387)</f>
        <v/>
      </c>
      <c r="K387">
        <f>IF(Entry!$H387="",0,Entry!$H387)</f>
        <v/>
      </c>
      <c r="L387">
        <f>IF(Entry!$K387="",0,Entry!$K387)</f>
        <v/>
      </c>
      <c r="M387">
        <f>IF($G387="","",COUNTA(Entry!$M387,Entry!$R387,Entry!$W387,Entry!$AB387,Entry!$AG387,Entry!$AL387,Entry!$AQ387,Entry!$AV387,Entry!$BA387,Entry!$BF387,Entry!$BK387,Entry!$BP387,Entry!$BU387,Entry!$BZ387,Entry!$CE387))</f>
        <v/>
      </c>
    </row>
    <row r="388">
      <c r="A388">
        <f>IF(Entry!$B388="","",Entry!$B388)</f>
        <v/>
      </c>
      <c r="B388">
        <f>IF($A388="","",IF(ISNUMBER($A388),IF(AND($A388&gt;=10000101,$A388&lt;=99991231),INT($A388/10000),""),IFERROR(VALUE(TRIM(LEFT($A388,FIND("/",$A388)-1))),"")))</f>
        <v/>
      </c>
      <c r="C388">
        <f>IF(OR($A388="",$B388=""),"",IF(ISNUMBER($A388),INT(MOD($A388,10000)/100),IFERROR(VALUE(TRIM(LEFT(MID($A388,FIND("/",$A388)+1,20),FIND("/",MID($A388,FIND("/",$A388)+1,20))-1))),"")))</f>
        <v/>
      </c>
      <c r="D388">
        <f>IF(OR($A388="",$B388=""),"",IF(ISNUMBER($A388),MOD($A388,100),IFERROR(VALUE(TRIM(MID(MID($A388,FIND("/",$A388)+1,20),FIND("/",MID($A388,FIND("/",$A388)+1,20))+1,20))),"")))</f>
        <v/>
      </c>
      <c r="E388">
        <f>IF($A388="","",IF(OR($B388="",$C388="",$D388="",$B388&lt;1300,$B388&gt;1500,$C388&lt;1,$C388&gt;12,$D388&lt;1,$D388&gt;31),"نامعتبر",RIGHT("0000"&amp;$B388,4)&amp;"/"&amp;RIGHT("00"&amp;$C388,2)&amp;"/"&amp;RIGHT("00"&amp;$D388,2)))</f>
        <v/>
      </c>
      <c r="F388">
        <f>IF(OR($E388="",$E388="نامعتبر"),"",LEFT($E388,4)&amp;"/"&amp;MID($E388,6,2))</f>
        <v/>
      </c>
      <c r="G388">
        <f>IF(OR($E388="",$E388="نامعتبر",Entry!$D388=""),"",IF(ISNUMBER(FIND(" – ",Entry!$D388)),LEFT(Entry!$D388,FIND(" – ",Entry!$D388)-1),Entry!$D388))</f>
        <v/>
      </c>
      <c r="H388">
        <f>IF(Entry!$C388="","",Entry!$C388)</f>
        <v/>
      </c>
      <c r="I388">
        <f>IF(Entry!$F388="",0,Entry!$F388)</f>
        <v/>
      </c>
      <c r="J388">
        <f>IF(Entry!$G388="",0,Entry!$G388)</f>
        <v/>
      </c>
      <c r="K388">
        <f>IF(Entry!$H388="",0,Entry!$H388)</f>
        <v/>
      </c>
      <c r="L388">
        <f>IF(Entry!$K388="",0,Entry!$K388)</f>
        <v/>
      </c>
      <c r="M388">
        <f>IF($G388="","",COUNTA(Entry!$M388,Entry!$R388,Entry!$W388,Entry!$AB388,Entry!$AG388,Entry!$AL388,Entry!$AQ388,Entry!$AV388,Entry!$BA388,Entry!$BF388,Entry!$BK388,Entry!$BP388,Entry!$BU388,Entry!$BZ388,Entry!$CE388))</f>
        <v/>
      </c>
    </row>
    <row r="389">
      <c r="A389">
        <f>IF(Entry!$B389="","",Entry!$B389)</f>
        <v/>
      </c>
      <c r="B389">
        <f>IF($A389="","",IF(ISNUMBER($A389),IF(AND($A389&gt;=10000101,$A389&lt;=99991231),INT($A389/10000),""),IFERROR(VALUE(TRIM(LEFT($A389,FIND("/",$A389)-1))),"")))</f>
        <v/>
      </c>
      <c r="C389">
        <f>IF(OR($A389="",$B389=""),"",IF(ISNUMBER($A389),INT(MOD($A389,10000)/100),IFERROR(VALUE(TRIM(LEFT(MID($A389,FIND("/",$A389)+1,20),FIND("/",MID($A389,FIND("/",$A389)+1,20))-1))),"")))</f>
        <v/>
      </c>
      <c r="D389">
        <f>IF(OR($A389="",$B389=""),"",IF(ISNUMBER($A389),MOD($A389,100),IFERROR(VALUE(TRIM(MID(MID($A389,FIND("/",$A389)+1,20),FIND("/",MID($A389,FIND("/",$A389)+1,20))+1,20))),"")))</f>
        <v/>
      </c>
      <c r="E389">
        <f>IF($A389="","",IF(OR($B389="",$C389="",$D389="",$B389&lt;1300,$B389&gt;1500,$C389&lt;1,$C389&gt;12,$D389&lt;1,$D389&gt;31),"نامعتبر",RIGHT("0000"&amp;$B389,4)&amp;"/"&amp;RIGHT("00"&amp;$C389,2)&amp;"/"&amp;RIGHT("00"&amp;$D389,2)))</f>
        <v/>
      </c>
      <c r="F389">
        <f>IF(OR($E389="",$E389="نامعتبر"),"",LEFT($E389,4)&amp;"/"&amp;MID($E389,6,2))</f>
        <v/>
      </c>
      <c r="G389">
        <f>IF(OR($E389="",$E389="نامعتبر",Entry!$D389=""),"",IF(ISNUMBER(FIND(" – ",Entry!$D389)),LEFT(Entry!$D389,FIND(" – ",Entry!$D389)-1),Entry!$D389))</f>
        <v/>
      </c>
      <c r="H389">
        <f>IF(Entry!$C389="","",Entry!$C389)</f>
        <v/>
      </c>
      <c r="I389">
        <f>IF(Entry!$F389="",0,Entry!$F389)</f>
        <v/>
      </c>
      <c r="J389">
        <f>IF(Entry!$G389="",0,Entry!$G389)</f>
        <v/>
      </c>
      <c r="K389">
        <f>IF(Entry!$H389="",0,Entry!$H389)</f>
        <v/>
      </c>
      <c r="L389">
        <f>IF(Entry!$K389="",0,Entry!$K389)</f>
        <v/>
      </c>
      <c r="M389">
        <f>IF($G389="","",COUNTA(Entry!$M389,Entry!$R389,Entry!$W389,Entry!$AB389,Entry!$AG389,Entry!$AL389,Entry!$AQ389,Entry!$AV389,Entry!$BA389,Entry!$BF389,Entry!$BK389,Entry!$BP389,Entry!$BU389,Entry!$BZ389,Entry!$CE389))</f>
        <v/>
      </c>
    </row>
    <row r="390">
      <c r="A390">
        <f>IF(Entry!$B390="","",Entry!$B390)</f>
        <v/>
      </c>
      <c r="B390">
        <f>IF($A390="","",IF(ISNUMBER($A390),IF(AND($A390&gt;=10000101,$A390&lt;=99991231),INT($A390/10000),""),IFERROR(VALUE(TRIM(LEFT($A390,FIND("/",$A390)-1))),"")))</f>
        <v/>
      </c>
      <c r="C390">
        <f>IF(OR($A390="",$B390=""),"",IF(ISNUMBER($A390),INT(MOD($A390,10000)/100),IFERROR(VALUE(TRIM(LEFT(MID($A390,FIND("/",$A390)+1,20),FIND("/",MID($A390,FIND("/",$A390)+1,20))-1))),"")))</f>
        <v/>
      </c>
      <c r="D390">
        <f>IF(OR($A390="",$B390=""),"",IF(ISNUMBER($A390),MOD($A390,100),IFERROR(VALUE(TRIM(MID(MID($A390,FIND("/",$A390)+1,20),FIND("/",MID($A390,FIND("/",$A390)+1,20))+1,20))),"")))</f>
        <v/>
      </c>
      <c r="E390">
        <f>IF($A390="","",IF(OR($B390="",$C390="",$D390="",$B390&lt;1300,$B390&gt;1500,$C390&lt;1,$C390&gt;12,$D390&lt;1,$D390&gt;31),"نامعتبر",RIGHT("0000"&amp;$B390,4)&amp;"/"&amp;RIGHT("00"&amp;$C390,2)&amp;"/"&amp;RIGHT("00"&amp;$D390,2)))</f>
        <v/>
      </c>
      <c r="F390">
        <f>IF(OR($E390="",$E390="نامعتبر"),"",LEFT($E390,4)&amp;"/"&amp;MID($E390,6,2))</f>
        <v/>
      </c>
      <c r="G390">
        <f>IF(OR($E390="",$E390="نامعتبر",Entry!$D390=""),"",IF(ISNUMBER(FIND(" – ",Entry!$D390)),LEFT(Entry!$D390,FIND(" – ",Entry!$D390)-1),Entry!$D390))</f>
        <v/>
      </c>
      <c r="H390">
        <f>IF(Entry!$C390="","",Entry!$C390)</f>
        <v/>
      </c>
      <c r="I390">
        <f>IF(Entry!$F390="",0,Entry!$F390)</f>
        <v/>
      </c>
      <c r="J390">
        <f>IF(Entry!$G390="",0,Entry!$G390)</f>
        <v/>
      </c>
      <c r="K390">
        <f>IF(Entry!$H390="",0,Entry!$H390)</f>
        <v/>
      </c>
      <c r="L390">
        <f>IF(Entry!$K390="",0,Entry!$K390)</f>
        <v/>
      </c>
      <c r="M390">
        <f>IF($G390="","",COUNTA(Entry!$M390,Entry!$R390,Entry!$W390,Entry!$AB390,Entry!$AG390,Entry!$AL390,Entry!$AQ390,Entry!$AV390,Entry!$BA390,Entry!$BF390,Entry!$BK390,Entry!$BP390,Entry!$BU390,Entry!$BZ390,Entry!$CE390))</f>
        <v/>
      </c>
    </row>
    <row r="391">
      <c r="A391">
        <f>IF(Entry!$B391="","",Entry!$B391)</f>
        <v/>
      </c>
      <c r="B391">
        <f>IF($A391="","",IF(ISNUMBER($A391),IF(AND($A391&gt;=10000101,$A391&lt;=99991231),INT($A391/10000),""),IFERROR(VALUE(TRIM(LEFT($A391,FIND("/",$A391)-1))),"")))</f>
        <v/>
      </c>
      <c r="C391">
        <f>IF(OR($A391="",$B391=""),"",IF(ISNUMBER($A391),INT(MOD($A391,10000)/100),IFERROR(VALUE(TRIM(LEFT(MID($A391,FIND("/",$A391)+1,20),FIND("/",MID($A391,FIND("/",$A391)+1,20))-1))),"")))</f>
        <v/>
      </c>
      <c r="D391">
        <f>IF(OR($A391="",$B391=""),"",IF(ISNUMBER($A391),MOD($A391,100),IFERROR(VALUE(TRIM(MID(MID($A391,FIND("/",$A391)+1,20),FIND("/",MID($A391,FIND("/",$A391)+1,20))+1,20))),"")))</f>
        <v/>
      </c>
      <c r="E391">
        <f>IF($A391="","",IF(OR($B391="",$C391="",$D391="",$B391&lt;1300,$B391&gt;1500,$C391&lt;1,$C391&gt;12,$D391&lt;1,$D391&gt;31),"نامعتبر",RIGHT("0000"&amp;$B391,4)&amp;"/"&amp;RIGHT("00"&amp;$C391,2)&amp;"/"&amp;RIGHT("00"&amp;$D391,2)))</f>
        <v/>
      </c>
      <c r="F391">
        <f>IF(OR($E391="",$E391="نامعتبر"),"",LEFT($E391,4)&amp;"/"&amp;MID($E391,6,2))</f>
        <v/>
      </c>
      <c r="G391">
        <f>IF(OR($E391="",$E391="نامعتبر",Entry!$D391=""),"",IF(ISNUMBER(FIND(" – ",Entry!$D391)),LEFT(Entry!$D391,FIND(" – ",Entry!$D391)-1),Entry!$D391))</f>
        <v/>
      </c>
      <c r="H391">
        <f>IF(Entry!$C391="","",Entry!$C391)</f>
        <v/>
      </c>
      <c r="I391">
        <f>IF(Entry!$F391="",0,Entry!$F391)</f>
        <v/>
      </c>
      <c r="J391">
        <f>IF(Entry!$G391="",0,Entry!$G391)</f>
        <v/>
      </c>
      <c r="K391">
        <f>IF(Entry!$H391="",0,Entry!$H391)</f>
        <v/>
      </c>
      <c r="L391">
        <f>IF(Entry!$K391="",0,Entry!$K391)</f>
        <v/>
      </c>
      <c r="M391">
        <f>IF($G391="","",COUNTA(Entry!$M391,Entry!$R391,Entry!$W391,Entry!$AB391,Entry!$AG391,Entry!$AL391,Entry!$AQ391,Entry!$AV391,Entry!$BA391,Entry!$BF391,Entry!$BK391,Entry!$BP391,Entry!$BU391,Entry!$BZ391,Entry!$CE391))</f>
        <v/>
      </c>
    </row>
    <row r="392">
      <c r="A392">
        <f>IF(Entry!$B392="","",Entry!$B392)</f>
        <v/>
      </c>
      <c r="B392">
        <f>IF($A392="","",IF(ISNUMBER($A392),IF(AND($A392&gt;=10000101,$A392&lt;=99991231),INT($A392/10000),""),IFERROR(VALUE(TRIM(LEFT($A392,FIND("/",$A392)-1))),"")))</f>
        <v/>
      </c>
      <c r="C392">
        <f>IF(OR($A392="",$B392=""),"",IF(ISNUMBER($A392),INT(MOD($A392,10000)/100),IFERROR(VALUE(TRIM(LEFT(MID($A392,FIND("/",$A392)+1,20),FIND("/",MID($A392,FIND("/",$A392)+1,20))-1))),"")))</f>
        <v/>
      </c>
      <c r="D392">
        <f>IF(OR($A392="",$B392=""),"",IF(ISNUMBER($A392),MOD($A392,100),IFERROR(VALUE(TRIM(MID(MID($A392,FIND("/",$A392)+1,20),FIND("/",MID($A392,FIND("/",$A392)+1,20))+1,20))),"")))</f>
        <v/>
      </c>
      <c r="E392">
        <f>IF($A392="","",IF(OR($B392="",$C392="",$D392="",$B392&lt;1300,$B392&gt;1500,$C392&lt;1,$C392&gt;12,$D392&lt;1,$D392&gt;31),"نامعتبر",RIGHT("0000"&amp;$B392,4)&amp;"/"&amp;RIGHT("00"&amp;$C392,2)&amp;"/"&amp;RIGHT("00"&amp;$D392,2)))</f>
        <v/>
      </c>
      <c r="F392">
        <f>IF(OR($E392="",$E392="نامعتبر"),"",LEFT($E392,4)&amp;"/"&amp;MID($E392,6,2))</f>
        <v/>
      </c>
      <c r="G392">
        <f>IF(OR($E392="",$E392="نامعتبر",Entry!$D392=""),"",IF(ISNUMBER(FIND(" – ",Entry!$D392)),LEFT(Entry!$D392,FIND(" – ",Entry!$D392)-1),Entry!$D392))</f>
        <v/>
      </c>
      <c r="H392">
        <f>IF(Entry!$C392="","",Entry!$C392)</f>
        <v/>
      </c>
      <c r="I392">
        <f>IF(Entry!$F392="",0,Entry!$F392)</f>
        <v/>
      </c>
      <c r="J392">
        <f>IF(Entry!$G392="",0,Entry!$G392)</f>
        <v/>
      </c>
      <c r="K392">
        <f>IF(Entry!$H392="",0,Entry!$H392)</f>
        <v/>
      </c>
      <c r="L392">
        <f>IF(Entry!$K392="",0,Entry!$K392)</f>
        <v/>
      </c>
      <c r="M392">
        <f>IF($G392="","",COUNTA(Entry!$M392,Entry!$R392,Entry!$W392,Entry!$AB392,Entry!$AG392,Entry!$AL392,Entry!$AQ392,Entry!$AV392,Entry!$BA392,Entry!$BF392,Entry!$BK392,Entry!$BP392,Entry!$BU392,Entry!$BZ392,Entry!$CE392))</f>
        <v/>
      </c>
    </row>
    <row r="393">
      <c r="A393">
        <f>IF(Entry!$B393="","",Entry!$B393)</f>
        <v/>
      </c>
      <c r="B393">
        <f>IF($A393="","",IF(ISNUMBER($A393),IF(AND($A393&gt;=10000101,$A393&lt;=99991231),INT($A393/10000),""),IFERROR(VALUE(TRIM(LEFT($A393,FIND("/",$A393)-1))),"")))</f>
        <v/>
      </c>
      <c r="C393">
        <f>IF(OR($A393="",$B393=""),"",IF(ISNUMBER($A393),INT(MOD($A393,10000)/100),IFERROR(VALUE(TRIM(LEFT(MID($A393,FIND("/",$A393)+1,20),FIND("/",MID($A393,FIND("/",$A393)+1,20))-1))),"")))</f>
        <v/>
      </c>
      <c r="D393">
        <f>IF(OR($A393="",$B393=""),"",IF(ISNUMBER($A393),MOD($A393,100),IFERROR(VALUE(TRIM(MID(MID($A393,FIND("/",$A393)+1,20),FIND("/",MID($A393,FIND("/",$A393)+1,20))+1,20))),"")))</f>
        <v/>
      </c>
      <c r="E393">
        <f>IF($A393="","",IF(OR($B393="",$C393="",$D393="",$B393&lt;1300,$B393&gt;1500,$C393&lt;1,$C393&gt;12,$D393&lt;1,$D393&gt;31),"نامعتبر",RIGHT("0000"&amp;$B393,4)&amp;"/"&amp;RIGHT("00"&amp;$C393,2)&amp;"/"&amp;RIGHT("00"&amp;$D393,2)))</f>
        <v/>
      </c>
      <c r="F393">
        <f>IF(OR($E393="",$E393="نامعتبر"),"",LEFT($E393,4)&amp;"/"&amp;MID($E393,6,2))</f>
        <v/>
      </c>
      <c r="G393">
        <f>IF(OR($E393="",$E393="نامعتبر",Entry!$D393=""),"",IF(ISNUMBER(FIND(" – ",Entry!$D393)),LEFT(Entry!$D393,FIND(" – ",Entry!$D393)-1),Entry!$D393))</f>
        <v/>
      </c>
      <c r="H393">
        <f>IF(Entry!$C393="","",Entry!$C393)</f>
        <v/>
      </c>
      <c r="I393">
        <f>IF(Entry!$F393="",0,Entry!$F393)</f>
        <v/>
      </c>
      <c r="J393">
        <f>IF(Entry!$G393="",0,Entry!$G393)</f>
        <v/>
      </c>
      <c r="K393">
        <f>IF(Entry!$H393="",0,Entry!$H393)</f>
        <v/>
      </c>
      <c r="L393">
        <f>IF(Entry!$K393="",0,Entry!$K393)</f>
        <v/>
      </c>
      <c r="M393">
        <f>IF($G393="","",COUNTA(Entry!$M393,Entry!$R393,Entry!$W393,Entry!$AB393,Entry!$AG393,Entry!$AL393,Entry!$AQ393,Entry!$AV393,Entry!$BA393,Entry!$BF393,Entry!$BK393,Entry!$BP393,Entry!$BU393,Entry!$BZ393,Entry!$CE393))</f>
        <v/>
      </c>
    </row>
    <row r="394">
      <c r="A394">
        <f>IF(Entry!$B394="","",Entry!$B394)</f>
        <v/>
      </c>
      <c r="B394">
        <f>IF($A394="","",IF(ISNUMBER($A394),IF(AND($A394&gt;=10000101,$A394&lt;=99991231),INT($A394/10000),""),IFERROR(VALUE(TRIM(LEFT($A394,FIND("/",$A394)-1))),"")))</f>
        <v/>
      </c>
      <c r="C394">
        <f>IF(OR($A394="",$B394=""),"",IF(ISNUMBER($A394),INT(MOD($A394,10000)/100),IFERROR(VALUE(TRIM(LEFT(MID($A394,FIND("/",$A394)+1,20),FIND("/",MID($A394,FIND("/",$A394)+1,20))-1))),"")))</f>
        <v/>
      </c>
      <c r="D394">
        <f>IF(OR($A394="",$B394=""),"",IF(ISNUMBER($A394),MOD($A394,100),IFERROR(VALUE(TRIM(MID(MID($A394,FIND("/",$A394)+1,20),FIND("/",MID($A394,FIND("/",$A394)+1,20))+1,20))),"")))</f>
        <v/>
      </c>
      <c r="E394">
        <f>IF($A394="","",IF(OR($B394="",$C394="",$D394="",$B394&lt;1300,$B394&gt;1500,$C394&lt;1,$C394&gt;12,$D394&lt;1,$D394&gt;31),"نامعتبر",RIGHT("0000"&amp;$B394,4)&amp;"/"&amp;RIGHT("00"&amp;$C394,2)&amp;"/"&amp;RIGHT("00"&amp;$D394,2)))</f>
        <v/>
      </c>
      <c r="F394">
        <f>IF(OR($E394="",$E394="نامعتبر"),"",LEFT($E394,4)&amp;"/"&amp;MID($E394,6,2))</f>
        <v/>
      </c>
      <c r="G394">
        <f>IF(OR($E394="",$E394="نامعتبر",Entry!$D394=""),"",IF(ISNUMBER(FIND(" – ",Entry!$D394)),LEFT(Entry!$D394,FIND(" – ",Entry!$D394)-1),Entry!$D394))</f>
        <v/>
      </c>
      <c r="H394">
        <f>IF(Entry!$C394="","",Entry!$C394)</f>
        <v/>
      </c>
      <c r="I394">
        <f>IF(Entry!$F394="",0,Entry!$F394)</f>
        <v/>
      </c>
      <c r="J394">
        <f>IF(Entry!$G394="",0,Entry!$G394)</f>
        <v/>
      </c>
      <c r="K394">
        <f>IF(Entry!$H394="",0,Entry!$H394)</f>
        <v/>
      </c>
      <c r="L394">
        <f>IF(Entry!$K394="",0,Entry!$K394)</f>
        <v/>
      </c>
      <c r="M394">
        <f>IF($G394="","",COUNTA(Entry!$M394,Entry!$R394,Entry!$W394,Entry!$AB394,Entry!$AG394,Entry!$AL394,Entry!$AQ394,Entry!$AV394,Entry!$BA394,Entry!$BF394,Entry!$BK394,Entry!$BP394,Entry!$BU394,Entry!$BZ394,Entry!$CE394))</f>
        <v/>
      </c>
    </row>
    <row r="395">
      <c r="A395">
        <f>IF(Entry!$B395="","",Entry!$B395)</f>
        <v/>
      </c>
      <c r="B395">
        <f>IF($A395="","",IF(ISNUMBER($A395),IF(AND($A395&gt;=10000101,$A395&lt;=99991231),INT($A395/10000),""),IFERROR(VALUE(TRIM(LEFT($A395,FIND("/",$A395)-1))),"")))</f>
        <v/>
      </c>
      <c r="C395">
        <f>IF(OR($A395="",$B395=""),"",IF(ISNUMBER($A395),INT(MOD($A395,10000)/100),IFERROR(VALUE(TRIM(LEFT(MID($A395,FIND("/",$A395)+1,20),FIND("/",MID($A395,FIND("/",$A395)+1,20))-1))),"")))</f>
        <v/>
      </c>
      <c r="D395">
        <f>IF(OR($A395="",$B395=""),"",IF(ISNUMBER($A395),MOD($A395,100),IFERROR(VALUE(TRIM(MID(MID($A395,FIND("/",$A395)+1,20),FIND("/",MID($A395,FIND("/",$A395)+1,20))+1,20))),"")))</f>
        <v/>
      </c>
      <c r="E395">
        <f>IF($A395="","",IF(OR($B395="",$C395="",$D395="",$B395&lt;1300,$B395&gt;1500,$C395&lt;1,$C395&gt;12,$D395&lt;1,$D395&gt;31),"نامعتبر",RIGHT("0000"&amp;$B395,4)&amp;"/"&amp;RIGHT("00"&amp;$C395,2)&amp;"/"&amp;RIGHT("00"&amp;$D395,2)))</f>
        <v/>
      </c>
      <c r="F395">
        <f>IF(OR($E395="",$E395="نامعتبر"),"",LEFT($E395,4)&amp;"/"&amp;MID($E395,6,2))</f>
        <v/>
      </c>
      <c r="G395">
        <f>IF(OR($E395="",$E395="نامعتبر",Entry!$D395=""),"",IF(ISNUMBER(FIND(" – ",Entry!$D395)),LEFT(Entry!$D395,FIND(" – ",Entry!$D395)-1),Entry!$D395))</f>
        <v/>
      </c>
      <c r="H395">
        <f>IF(Entry!$C395="","",Entry!$C395)</f>
        <v/>
      </c>
      <c r="I395">
        <f>IF(Entry!$F395="",0,Entry!$F395)</f>
        <v/>
      </c>
      <c r="J395">
        <f>IF(Entry!$G395="",0,Entry!$G395)</f>
        <v/>
      </c>
      <c r="K395">
        <f>IF(Entry!$H395="",0,Entry!$H395)</f>
        <v/>
      </c>
      <c r="L395">
        <f>IF(Entry!$K395="",0,Entry!$K395)</f>
        <v/>
      </c>
      <c r="M395">
        <f>IF($G395="","",COUNTA(Entry!$M395,Entry!$R395,Entry!$W395,Entry!$AB395,Entry!$AG395,Entry!$AL395,Entry!$AQ395,Entry!$AV395,Entry!$BA395,Entry!$BF395,Entry!$BK395,Entry!$BP395,Entry!$BU395,Entry!$BZ395,Entry!$CE395))</f>
        <v/>
      </c>
    </row>
    <row r="396">
      <c r="A396">
        <f>IF(Entry!$B396="","",Entry!$B396)</f>
        <v/>
      </c>
      <c r="B396">
        <f>IF($A396="","",IF(ISNUMBER($A396),IF(AND($A396&gt;=10000101,$A396&lt;=99991231),INT($A396/10000),""),IFERROR(VALUE(TRIM(LEFT($A396,FIND("/",$A396)-1))),"")))</f>
        <v/>
      </c>
      <c r="C396">
        <f>IF(OR($A396="",$B396=""),"",IF(ISNUMBER($A396),INT(MOD($A396,10000)/100),IFERROR(VALUE(TRIM(LEFT(MID($A396,FIND("/",$A396)+1,20),FIND("/",MID($A396,FIND("/",$A396)+1,20))-1))),"")))</f>
        <v/>
      </c>
      <c r="D396">
        <f>IF(OR($A396="",$B396=""),"",IF(ISNUMBER($A396),MOD($A396,100),IFERROR(VALUE(TRIM(MID(MID($A396,FIND("/",$A396)+1,20),FIND("/",MID($A396,FIND("/",$A396)+1,20))+1,20))),"")))</f>
        <v/>
      </c>
      <c r="E396">
        <f>IF($A396="","",IF(OR($B396="",$C396="",$D396="",$B396&lt;1300,$B396&gt;1500,$C396&lt;1,$C396&gt;12,$D396&lt;1,$D396&gt;31),"نامعتبر",RIGHT("0000"&amp;$B396,4)&amp;"/"&amp;RIGHT("00"&amp;$C396,2)&amp;"/"&amp;RIGHT("00"&amp;$D396,2)))</f>
        <v/>
      </c>
      <c r="F396">
        <f>IF(OR($E396="",$E396="نامعتبر"),"",LEFT($E396,4)&amp;"/"&amp;MID($E396,6,2))</f>
        <v/>
      </c>
      <c r="G396">
        <f>IF(OR($E396="",$E396="نامعتبر",Entry!$D396=""),"",IF(ISNUMBER(FIND(" – ",Entry!$D396)),LEFT(Entry!$D396,FIND(" – ",Entry!$D396)-1),Entry!$D396))</f>
        <v/>
      </c>
      <c r="H396">
        <f>IF(Entry!$C396="","",Entry!$C396)</f>
        <v/>
      </c>
      <c r="I396">
        <f>IF(Entry!$F396="",0,Entry!$F396)</f>
        <v/>
      </c>
      <c r="J396">
        <f>IF(Entry!$G396="",0,Entry!$G396)</f>
        <v/>
      </c>
      <c r="K396">
        <f>IF(Entry!$H396="",0,Entry!$H396)</f>
        <v/>
      </c>
      <c r="L396">
        <f>IF(Entry!$K396="",0,Entry!$K396)</f>
        <v/>
      </c>
      <c r="M396">
        <f>IF($G396="","",COUNTA(Entry!$M396,Entry!$R396,Entry!$W396,Entry!$AB396,Entry!$AG396,Entry!$AL396,Entry!$AQ396,Entry!$AV396,Entry!$BA396,Entry!$BF396,Entry!$BK396,Entry!$BP396,Entry!$BU396,Entry!$BZ396,Entry!$CE396))</f>
        <v/>
      </c>
    </row>
    <row r="397">
      <c r="A397">
        <f>IF(Entry!$B397="","",Entry!$B397)</f>
        <v/>
      </c>
      <c r="B397">
        <f>IF($A397="","",IF(ISNUMBER($A397),IF(AND($A397&gt;=10000101,$A397&lt;=99991231),INT($A397/10000),""),IFERROR(VALUE(TRIM(LEFT($A397,FIND("/",$A397)-1))),"")))</f>
        <v/>
      </c>
      <c r="C397">
        <f>IF(OR($A397="",$B397=""),"",IF(ISNUMBER($A397),INT(MOD($A397,10000)/100),IFERROR(VALUE(TRIM(LEFT(MID($A397,FIND("/",$A397)+1,20),FIND("/",MID($A397,FIND("/",$A397)+1,20))-1))),"")))</f>
        <v/>
      </c>
      <c r="D397">
        <f>IF(OR($A397="",$B397=""),"",IF(ISNUMBER($A397),MOD($A397,100),IFERROR(VALUE(TRIM(MID(MID($A397,FIND("/",$A397)+1,20),FIND("/",MID($A397,FIND("/",$A397)+1,20))+1,20))),"")))</f>
        <v/>
      </c>
      <c r="E397">
        <f>IF($A397="","",IF(OR($B397="",$C397="",$D397="",$B397&lt;1300,$B397&gt;1500,$C397&lt;1,$C397&gt;12,$D397&lt;1,$D397&gt;31),"نامعتبر",RIGHT("0000"&amp;$B397,4)&amp;"/"&amp;RIGHT("00"&amp;$C397,2)&amp;"/"&amp;RIGHT("00"&amp;$D397,2)))</f>
        <v/>
      </c>
      <c r="F397">
        <f>IF(OR($E397="",$E397="نامعتبر"),"",LEFT($E397,4)&amp;"/"&amp;MID($E397,6,2))</f>
        <v/>
      </c>
      <c r="G397">
        <f>IF(OR($E397="",$E397="نامعتبر",Entry!$D397=""),"",IF(ISNUMBER(FIND(" – ",Entry!$D397)),LEFT(Entry!$D397,FIND(" – ",Entry!$D397)-1),Entry!$D397))</f>
        <v/>
      </c>
      <c r="H397">
        <f>IF(Entry!$C397="","",Entry!$C397)</f>
        <v/>
      </c>
      <c r="I397">
        <f>IF(Entry!$F397="",0,Entry!$F397)</f>
        <v/>
      </c>
      <c r="J397">
        <f>IF(Entry!$G397="",0,Entry!$G397)</f>
        <v/>
      </c>
      <c r="K397">
        <f>IF(Entry!$H397="",0,Entry!$H397)</f>
        <v/>
      </c>
      <c r="L397">
        <f>IF(Entry!$K397="",0,Entry!$K397)</f>
        <v/>
      </c>
      <c r="M397">
        <f>IF($G397="","",COUNTA(Entry!$M397,Entry!$R397,Entry!$W397,Entry!$AB397,Entry!$AG397,Entry!$AL397,Entry!$AQ397,Entry!$AV397,Entry!$BA397,Entry!$BF397,Entry!$BK397,Entry!$BP397,Entry!$BU397,Entry!$BZ397,Entry!$CE397))</f>
        <v/>
      </c>
    </row>
    <row r="398">
      <c r="A398">
        <f>IF(Entry!$B398="","",Entry!$B398)</f>
        <v/>
      </c>
      <c r="B398">
        <f>IF($A398="","",IF(ISNUMBER($A398),IF(AND($A398&gt;=10000101,$A398&lt;=99991231),INT($A398/10000),""),IFERROR(VALUE(TRIM(LEFT($A398,FIND("/",$A398)-1))),"")))</f>
        <v/>
      </c>
      <c r="C398">
        <f>IF(OR($A398="",$B398=""),"",IF(ISNUMBER($A398),INT(MOD($A398,10000)/100),IFERROR(VALUE(TRIM(LEFT(MID($A398,FIND("/",$A398)+1,20),FIND("/",MID($A398,FIND("/",$A398)+1,20))-1))),"")))</f>
        <v/>
      </c>
      <c r="D398">
        <f>IF(OR($A398="",$B398=""),"",IF(ISNUMBER($A398),MOD($A398,100),IFERROR(VALUE(TRIM(MID(MID($A398,FIND("/",$A398)+1,20),FIND("/",MID($A398,FIND("/",$A398)+1,20))+1,20))),"")))</f>
        <v/>
      </c>
      <c r="E398">
        <f>IF($A398="","",IF(OR($B398="",$C398="",$D398="",$B398&lt;1300,$B398&gt;1500,$C398&lt;1,$C398&gt;12,$D398&lt;1,$D398&gt;31),"نامعتبر",RIGHT("0000"&amp;$B398,4)&amp;"/"&amp;RIGHT("00"&amp;$C398,2)&amp;"/"&amp;RIGHT("00"&amp;$D398,2)))</f>
        <v/>
      </c>
      <c r="F398">
        <f>IF(OR($E398="",$E398="نامعتبر"),"",LEFT($E398,4)&amp;"/"&amp;MID($E398,6,2))</f>
        <v/>
      </c>
      <c r="G398">
        <f>IF(OR($E398="",$E398="نامعتبر",Entry!$D398=""),"",IF(ISNUMBER(FIND(" – ",Entry!$D398)),LEFT(Entry!$D398,FIND(" – ",Entry!$D398)-1),Entry!$D398))</f>
        <v/>
      </c>
      <c r="H398">
        <f>IF(Entry!$C398="","",Entry!$C398)</f>
        <v/>
      </c>
      <c r="I398">
        <f>IF(Entry!$F398="",0,Entry!$F398)</f>
        <v/>
      </c>
      <c r="J398">
        <f>IF(Entry!$G398="",0,Entry!$G398)</f>
        <v/>
      </c>
      <c r="K398">
        <f>IF(Entry!$H398="",0,Entry!$H398)</f>
        <v/>
      </c>
      <c r="L398">
        <f>IF(Entry!$K398="",0,Entry!$K398)</f>
        <v/>
      </c>
      <c r="M398">
        <f>IF($G398="","",COUNTA(Entry!$M398,Entry!$R398,Entry!$W398,Entry!$AB398,Entry!$AG398,Entry!$AL398,Entry!$AQ398,Entry!$AV398,Entry!$BA398,Entry!$BF398,Entry!$BK398,Entry!$BP398,Entry!$BU398,Entry!$BZ398,Entry!$CE398))</f>
        <v/>
      </c>
    </row>
    <row r="399">
      <c r="A399">
        <f>IF(Entry!$B399="","",Entry!$B399)</f>
        <v/>
      </c>
      <c r="B399">
        <f>IF($A399="","",IF(ISNUMBER($A399),IF(AND($A399&gt;=10000101,$A399&lt;=99991231),INT($A399/10000),""),IFERROR(VALUE(TRIM(LEFT($A399,FIND("/",$A399)-1))),"")))</f>
        <v/>
      </c>
      <c r="C399">
        <f>IF(OR($A399="",$B399=""),"",IF(ISNUMBER($A399),INT(MOD($A399,10000)/100),IFERROR(VALUE(TRIM(LEFT(MID($A399,FIND("/",$A399)+1,20),FIND("/",MID($A399,FIND("/",$A399)+1,20))-1))),"")))</f>
        <v/>
      </c>
      <c r="D399">
        <f>IF(OR($A399="",$B399=""),"",IF(ISNUMBER($A399),MOD($A399,100),IFERROR(VALUE(TRIM(MID(MID($A399,FIND("/",$A399)+1,20),FIND("/",MID($A399,FIND("/",$A399)+1,20))+1,20))),"")))</f>
        <v/>
      </c>
      <c r="E399">
        <f>IF($A399="","",IF(OR($B399="",$C399="",$D399="",$B399&lt;1300,$B399&gt;1500,$C399&lt;1,$C399&gt;12,$D399&lt;1,$D399&gt;31),"نامعتبر",RIGHT("0000"&amp;$B399,4)&amp;"/"&amp;RIGHT("00"&amp;$C399,2)&amp;"/"&amp;RIGHT("00"&amp;$D399,2)))</f>
        <v/>
      </c>
      <c r="F399">
        <f>IF(OR($E399="",$E399="نامعتبر"),"",LEFT($E399,4)&amp;"/"&amp;MID($E399,6,2))</f>
        <v/>
      </c>
      <c r="G399">
        <f>IF(OR($E399="",$E399="نامعتبر",Entry!$D399=""),"",IF(ISNUMBER(FIND(" – ",Entry!$D399)),LEFT(Entry!$D399,FIND(" – ",Entry!$D399)-1),Entry!$D399))</f>
        <v/>
      </c>
      <c r="H399">
        <f>IF(Entry!$C399="","",Entry!$C399)</f>
        <v/>
      </c>
      <c r="I399">
        <f>IF(Entry!$F399="",0,Entry!$F399)</f>
        <v/>
      </c>
      <c r="J399">
        <f>IF(Entry!$G399="",0,Entry!$G399)</f>
        <v/>
      </c>
      <c r="K399">
        <f>IF(Entry!$H399="",0,Entry!$H399)</f>
        <v/>
      </c>
      <c r="L399">
        <f>IF(Entry!$K399="",0,Entry!$K399)</f>
        <v/>
      </c>
      <c r="M399">
        <f>IF($G399="","",COUNTA(Entry!$M399,Entry!$R399,Entry!$W399,Entry!$AB399,Entry!$AG399,Entry!$AL399,Entry!$AQ399,Entry!$AV399,Entry!$BA399,Entry!$BF399,Entry!$BK399,Entry!$BP399,Entry!$BU399,Entry!$BZ399,Entry!$CE399))</f>
        <v/>
      </c>
    </row>
    <row r="400">
      <c r="A400">
        <f>IF(Entry!$B400="","",Entry!$B400)</f>
        <v/>
      </c>
      <c r="B400">
        <f>IF($A400="","",IF(ISNUMBER($A400),IF(AND($A400&gt;=10000101,$A400&lt;=99991231),INT($A400/10000),""),IFERROR(VALUE(TRIM(LEFT($A400,FIND("/",$A400)-1))),"")))</f>
        <v/>
      </c>
      <c r="C400">
        <f>IF(OR($A400="",$B400=""),"",IF(ISNUMBER($A400),INT(MOD($A400,10000)/100),IFERROR(VALUE(TRIM(LEFT(MID($A400,FIND("/",$A400)+1,20),FIND("/",MID($A400,FIND("/",$A400)+1,20))-1))),"")))</f>
        <v/>
      </c>
      <c r="D400">
        <f>IF(OR($A400="",$B400=""),"",IF(ISNUMBER($A400),MOD($A400,100),IFERROR(VALUE(TRIM(MID(MID($A400,FIND("/",$A400)+1,20),FIND("/",MID($A400,FIND("/",$A400)+1,20))+1,20))),"")))</f>
        <v/>
      </c>
      <c r="E400">
        <f>IF($A400="","",IF(OR($B400="",$C400="",$D400="",$B400&lt;1300,$B400&gt;1500,$C400&lt;1,$C400&gt;12,$D400&lt;1,$D400&gt;31),"نامعتبر",RIGHT("0000"&amp;$B400,4)&amp;"/"&amp;RIGHT("00"&amp;$C400,2)&amp;"/"&amp;RIGHT("00"&amp;$D400,2)))</f>
        <v/>
      </c>
      <c r="F400">
        <f>IF(OR($E400="",$E400="نامعتبر"),"",LEFT($E400,4)&amp;"/"&amp;MID($E400,6,2))</f>
        <v/>
      </c>
      <c r="G400">
        <f>IF(OR($E400="",$E400="نامعتبر",Entry!$D400=""),"",IF(ISNUMBER(FIND(" – ",Entry!$D400)),LEFT(Entry!$D400,FIND(" – ",Entry!$D400)-1),Entry!$D400))</f>
        <v/>
      </c>
      <c r="H400">
        <f>IF(Entry!$C400="","",Entry!$C400)</f>
        <v/>
      </c>
      <c r="I400">
        <f>IF(Entry!$F400="",0,Entry!$F400)</f>
        <v/>
      </c>
      <c r="J400">
        <f>IF(Entry!$G400="",0,Entry!$G400)</f>
        <v/>
      </c>
      <c r="K400">
        <f>IF(Entry!$H400="",0,Entry!$H400)</f>
        <v/>
      </c>
      <c r="L400">
        <f>IF(Entry!$K400="",0,Entry!$K400)</f>
        <v/>
      </c>
      <c r="M400">
        <f>IF($G400="","",COUNTA(Entry!$M400,Entry!$R400,Entry!$W400,Entry!$AB400,Entry!$AG400,Entry!$AL400,Entry!$AQ400,Entry!$AV400,Entry!$BA400,Entry!$BF400,Entry!$BK400,Entry!$BP400,Entry!$BU400,Entry!$BZ400,Entry!$CE400))</f>
        <v/>
      </c>
    </row>
    <row r="401">
      <c r="A401">
        <f>IF(Entry!$B401="","",Entry!$B401)</f>
        <v/>
      </c>
      <c r="B401">
        <f>IF($A401="","",IF(ISNUMBER($A401),IF(AND($A401&gt;=10000101,$A401&lt;=99991231),INT($A401/10000),""),IFERROR(VALUE(TRIM(LEFT($A401,FIND("/",$A401)-1))),"")))</f>
        <v/>
      </c>
      <c r="C401">
        <f>IF(OR($A401="",$B401=""),"",IF(ISNUMBER($A401),INT(MOD($A401,10000)/100),IFERROR(VALUE(TRIM(LEFT(MID($A401,FIND("/",$A401)+1,20),FIND("/",MID($A401,FIND("/",$A401)+1,20))-1))),"")))</f>
        <v/>
      </c>
      <c r="D401">
        <f>IF(OR($A401="",$B401=""),"",IF(ISNUMBER($A401),MOD($A401,100),IFERROR(VALUE(TRIM(MID(MID($A401,FIND("/",$A401)+1,20),FIND("/",MID($A401,FIND("/",$A401)+1,20))+1,20))),"")))</f>
        <v/>
      </c>
      <c r="E401">
        <f>IF($A401="","",IF(OR($B401="",$C401="",$D401="",$B401&lt;1300,$B401&gt;1500,$C401&lt;1,$C401&gt;12,$D401&lt;1,$D401&gt;31),"نامعتبر",RIGHT("0000"&amp;$B401,4)&amp;"/"&amp;RIGHT("00"&amp;$C401,2)&amp;"/"&amp;RIGHT("00"&amp;$D401,2)))</f>
        <v/>
      </c>
      <c r="F401">
        <f>IF(OR($E401="",$E401="نامعتبر"),"",LEFT($E401,4)&amp;"/"&amp;MID($E401,6,2))</f>
        <v/>
      </c>
      <c r="G401">
        <f>IF(OR($E401="",$E401="نامعتبر",Entry!$D401=""),"",IF(ISNUMBER(FIND(" – ",Entry!$D401)),LEFT(Entry!$D401,FIND(" – ",Entry!$D401)-1),Entry!$D401))</f>
        <v/>
      </c>
      <c r="H401">
        <f>IF(Entry!$C401="","",Entry!$C401)</f>
        <v/>
      </c>
      <c r="I401">
        <f>IF(Entry!$F401="",0,Entry!$F401)</f>
        <v/>
      </c>
      <c r="J401">
        <f>IF(Entry!$G401="",0,Entry!$G401)</f>
        <v/>
      </c>
      <c r="K401">
        <f>IF(Entry!$H401="",0,Entry!$H401)</f>
        <v/>
      </c>
      <c r="L401">
        <f>IF(Entry!$K401="",0,Entry!$K401)</f>
        <v/>
      </c>
      <c r="M401">
        <f>IF($G401="","",COUNTA(Entry!$M401,Entry!$R401,Entry!$W401,Entry!$AB401,Entry!$AG401,Entry!$AL401,Entry!$AQ401,Entry!$AV401,Entry!$BA401,Entry!$BF401,Entry!$BK401,Entry!$BP401,Entry!$BU401,Entry!$BZ401,Entry!$CE401))</f>
        <v/>
      </c>
    </row>
    <row r="402">
      <c r="A402">
        <f>IF(Entry!$B402="","",Entry!$B402)</f>
        <v/>
      </c>
      <c r="B402">
        <f>IF($A402="","",IF(ISNUMBER($A402),IF(AND($A402&gt;=10000101,$A402&lt;=99991231),INT($A402/10000),""),IFERROR(VALUE(TRIM(LEFT($A402,FIND("/",$A402)-1))),"")))</f>
        <v/>
      </c>
      <c r="C402">
        <f>IF(OR($A402="",$B402=""),"",IF(ISNUMBER($A402),INT(MOD($A402,10000)/100),IFERROR(VALUE(TRIM(LEFT(MID($A402,FIND("/",$A402)+1,20),FIND("/",MID($A402,FIND("/",$A402)+1,20))-1))),"")))</f>
        <v/>
      </c>
      <c r="D402">
        <f>IF(OR($A402="",$B402=""),"",IF(ISNUMBER($A402),MOD($A402,100),IFERROR(VALUE(TRIM(MID(MID($A402,FIND("/",$A402)+1,20),FIND("/",MID($A402,FIND("/",$A402)+1,20))+1,20))),"")))</f>
        <v/>
      </c>
      <c r="E402">
        <f>IF($A402="","",IF(OR($B402="",$C402="",$D402="",$B402&lt;1300,$B402&gt;1500,$C402&lt;1,$C402&gt;12,$D402&lt;1,$D402&gt;31),"نامعتبر",RIGHT("0000"&amp;$B402,4)&amp;"/"&amp;RIGHT("00"&amp;$C402,2)&amp;"/"&amp;RIGHT("00"&amp;$D402,2)))</f>
        <v/>
      </c>
      <c r="F402">
        <f>IF(OR($E402="",$E402="نامعتبر"),"",LEFT($E402,4)&amp;"/"&amp;MID($E402,6,2))</f>
        <v/>
      </c>
      <c r="G402">
        <f>IF(OR($E402="",$E402="نامعتبر",Entry!$D402=""),"",IF(ISNUMBER(FIND(" – ",Entry!$D402)),LEFT(Entry!$D402,FIND(" – ",Entry!$D402)-1),Entry!$D402))</f>
        <v/>
      </c>
      <c r="H402">
        <f>IF(Entry!$C402="","",Entry!$C402)</f>
        <v/>
      </c>
      <c r="I402">
        <f>IF(Entry!$F402="",0,Entry!$F402)</f>
        <v/>
      </c>
      <c r="J402">
        <f>IF(Entry!$G402="",0,Entry!$G402)</f>
        <v/>
      </c>
      <c r="K402">
        <f>IF(Entry!$H402="",0,Entry!$H402)</f>
        <v/>
      </c>
      <c r="L402">
        <f>IF(Entry!$K402="",0,Entry!$K402)</f>
        <v/>
      </c>
      <c r="M402">
        <f>IF($G402="","",COUNTA(Entry!$M402,Entry!$R402,Entry!$W402,Entry!$AB402,Entry!$AG402,Entry!$AL402,Entry!$AQ402,Entry!$AV402,Entry!$BA402,Entry!$BF402,Entry!$BK402,Entry!$BP402,Entry!$BU402,Entry!$BZ402,Entry!$CE402))</f>
        <v/>
      </c>
    </row>
    <row r="403">
      <c r="A403">
        <f>IF(Entry!$B403="","",Entry!$B403)</f>
        <v/>
      </c>
      <c r="B403">
        <f>IF($A403="","",IF(ISNUMBER($A403),IF(AND($A403&gt;=10000101,$A403&lt;=99991231),INT($A403/10000),""),IFERROR(VALUE(TRIM(LEFT($A403,FIND("/",$A403)-1))),"")))</f>
        <v/>
      </c>
      <c r="C403">
        <f>IF(OR($A403="",$B403=""),"",IF(ISNUMBER($A403),INT(MOD($A403,10000)/100),IFERROR(VALUE(TRIM(LEFT(MID($A403,FIND("/",$A403)+1,20),FIND("/",MID($A403,FIND("/",$A403)+1,20))-1))),"")))</f>
        <v/>
      </c>
      <c r="D403">
        <f>IF(OR($A403="",$B403=""),"",IF(ISNUMBER($A403),MOD($A403,100),IFERROR(VALUE(TRIM(MID(MID($A403,FIND("/",$A403)+1,20),FIND("/",MID($A403,FIND("/",$A403)+1,20))+1,20))),"")))</f>
        <v/>
      </c>
      <c r="E403">
        <f>IF($A403="","",IF(OR($B403="",$C403="",$D403="",$B403&lt;1300,$B403&gt;1500,$C403&lt;1,$C403&gt;12,$D403&lt;1,$D403&gt;31),"نامعتبر",RIGHT("0000"&amp;$B403,4)&amp;"/"&amp;RIGHT("00"&amp;$C403,2)&amp;"/"&amp;RIGHT("00"&amp;$D403,2)))</f>
        <v/>
      </c>
      <c r="F403">
        <f>IF(OR($E403="",$E403="نامعتبر"),"",LEFT($E403,4)&amp;"/"&amp;MID($E403,6,2))</f>
        <v/>
      </c>
      <c r="G403">
        <f>IF(OR($E403="",$E403="نامعتبر",Entry!$D403=""),"",IF(ISNUMBER(FIND(" – ",Entry!$D403)),LEFT(Entry!$D403,FIND(" – ",Entry!$D403)-1),Entry!$D403))</f>
        <v/>
      </c>
      <c r="H403">
        <f>IF(Entry!$C403="","",Entry!$C403)</f>
        <v/>
      </c>
      <c r="I403">
        <f>IF(Entry!$F403="",0,Entry!$F403)</f>
        <v/>
      </c>
      <c r="J403">
        <f>IF(Entry!$G403="",0,Entry!$G403)</f>
        <v/>
      </c>
      <c r="K403">
        <f>IF(Entry!$H403="",0,Entry!$H403)</f>
        <v/>
      </c>
      <c r="L403">
        <f>IF(Entry!$K403="",0,Entry!$K403)</f>
        <v/>
      </c>
      <c r="M403">
        <f>IF($G403="","",COUNTA(Entry!$M403,Entry!$R403,Entry!$W403,Entry!$AB403,Entry!$AG403,Entry!$AL403,Entry!$AQ403,Entry!$AV403,Entry!$BA403,Entry!$BF403,Entry!$BK403,Entry!$BP403,Entry!$BU403,Entry!$BZ403,Entry!$CE403))</f>
        <v/>
      </c>
    </row>
    <row r="404">
      <c r="A404">
        <f>IF(Entry!$B404="","",Entry!$B404)</f>
        <v/>
      </c>
      <c r="B404">
        <f>IF($A404="","",IF(ISNUMBER($A404),IF(AND($A404&gt;=10000101,$A404&lt;=99991231),INT($A404/10000),""),IFERROR(VALUE(TRIM(LEFT($A404,FIND("/",$A404)-1))),"")))</f>
        <v/>
      </c>
      <c r="C404">
        <f>IF(OR($A404="",$B404=""),"",IF(ISNUMBER($A404),INT(MOD($A404,10000)/100),IFERROR(VALUE(TRIM(LEFT(MID($A404,FIND("/",$A404)+1,20),FIND("/",MID($A404,FIND("/",$A404)+1,20))-1))),"")))</f>
        <v/>
      </c>
      <c r="D404">
        <f>IF(OR($A404="",$B404=""),"",IF(ISNUMBER($A404),MOD($A404,100),IFERROR(VALUE(TRIM(MID(MID($A404,FIND("/",$A404)+1,20),FIND("/",MID($A404,FIND("/",$A404)+1,20))+1,20))),"")))</f>
        <v/>
      </c>
      <c r="E404">
        <f>IF($A404="","",IF(OR($B404="",$C404="",$D404="",$B404&lt;1300,$B404&gt;1500,$C404&lt;1,$C404&gt;12,$D404&lt;1,$D404&gt;31),"نامعتبر",RIGHT("0000"&amp;$B404,4)&amp;"/"&amp;RIGHT("00"&amp;$C404,2)&amp;"/"&amp;RIGHT("00"&amp;$D404,2)))</f>
        <v/>
      </c>
      <c r="F404">
        <f>IF(OR($E404="",$E404="نامعتبر"),"",LEFT($E404,4)&amp;"/"&amp;MID($E404,6,2))</f>
        <v/>
      </c>
      <c r="G404">
        <f>IF(OR($E404="",$E404="نامعتبر",Entry!$D404=""),"",IF(ISNUMBER(FIND(" – ",Entry!$D404)),LEFT(Entry!$D404,FIND(" – ",Entry!$D404)-1),Entry!$D404))</f>
        <v/>
      </c>
      <c r="H404">
        <f>IF(Entry!$C404="","",Entry!$C404)</f>
        <v/>
      </c>
      <c r="I404">
        <f>IF(Entry!$F404="",0,Entry!$F404)</f>
        <v/>
      </c>
      <c r="J404">
        <f>IF(Entry!$G404="",0,Entry!$G404)</f>
        <v/>
      </c>
      <c r="K404">
        <f>IF(Entry!$H404="",0,Entry!$H404)</f>
        <v/>
      </c>
      <c r="L404">
        <f>IF(Entry!$K404="",0,Entry!$K404)</f>
        <v/>
      </c>
      <c r="M404">
        <f>IF($G404="","",COUNTA(Entry!$M404,Entry!$R404,Entry!$W404,Entry!$AB404,Entry!$AG404,Entry!$AL404,Entry!$AQ404,Entry!$AV404,Entry!$BA404,Entry!$BF404,Entry!$BK404,Entry!$BP404,Entry!$BU404,Entry!$BZ404,Entry!$CE404))</f>
        <v/>
      </c>
    </row>
    <row r="405">
      <c r="A405">
        <f>IF(Entry!$B405="","",Entry!$B405)</f>
        <v/>
      </c>
      <c r="B405">
        <f>IF($A405="","",IF(ISNUMBER($A405),IF(AND($A405&gt;=10000101,$A405&lt;=99991231),INT($A405/10000),""),IFERROR(VALUE(TRIM(LEFT($A405,FIND("/",$A405)-1))),"")))</f>
        <v/>
      </c>
      <c r="C405">
        <f>IF(OR($A405="",$B405=""),"",IF(ISNUMBER($A405),INT(MOD($A405,10000)/100),IFERROR(VALUE(TRIM(LEFT(MID($A405,FIND("/",$A405)+1,20),FIND("/",MID($A405,FIND("/",$A405)+1,20))-1))),"")))</f>
        <v/>
      </c>
      <c r="D405">
        <f>IF(OR($A405="",$B405=""),"",IF(ISNUMBER($A405),MOD($A405,100),IFERROR(VALUE(TRIM(MID(MID($A405,FIND("/",$A405)+1,20),FIND("/",MID($A405,FIND("/",$A405)+1,20))+1,20))),"")))</f>
        <v/>
      </c>
      <c r="E405">
        <f>IF($A405="","",IF(OR($B405="",$C405="",$D405="",$B405&lt;1300,$B405&gt;1500,$C405&lt;1,$C405&gt;12,$D405&lt;1,$D405&gt;31),"نامعتبر",RIGHT("0000"&amp;$B405,4)&amp;"/"&amp;RIGHT("00"&amp;$C405,2)&amp;"/"&amp;RIGHT("00"&amp;$D405,2)))</f>
        <v/>
      </c>
      <c r="F405">
        <f>IF(OR($E405="",$E405="نامعتبر"),"",LEFT($E405,4)&amp;"/"&amp;MID($E405,6,2))</f>
        <v/>
      </c>
      <c r="G405">
        <f>IF(OR($E405="",$E405="نامعتبر",Entry!$D405=""),"",IF(ISNUMBER(FIND(" – ",Entry!$D405)),LEFT(Entry!$D405,FIND(" – ",Entry!$D405)-1),Entry!$D405))</f>
        <v/>
      </c>
      <c r="H405">
        <f>IF(Entry!$C405="","",Entry!$C405)</f>
        <v/>
      </c>
      <c r="I405">
        <f>IF(Entry!$F405="",0,Entry!$F405)</f>
        <v/>
      </c>
      <c r="J405">
        <f>IF(Entry!$G405="",0,Entry!$G405)</f>
        <v/>
      </c>
      <c r="K405">
        <f>IF(Entry!$H405="",0,Entry!$H405)</f>
        <v/>
      </c>
      <c r="L405">
        <f>IF(Entry!$K405="",0,Entry!$K405)</f>
        <v/>
      </c>
      <c r="M405">
        <f>IF($G405="","",COUNTA(Entry!$M405,Entry!$R405,Entry!$W405,Entry!$AB405,Entry!$AG405,Entry!$AL405,Entry!$AQ405,Entry!$AV405,Entry!$BA405,Entry!$BF405,Entry!$BK405,Entry!$BP405,Entry!$BU405,Entry!$BZ405,Entry!$CE405))</f>
        <v/>
      </c>
    </row>
    <row r="406">
      <c r="A406">
        <f>IF(Entry!$B406="","",Entry!$B406)</f>
        <v/>
      </c>
      <c r="B406">
        <f>IF($A406="","",IF(ISNUMBER($A406),IF(AND($A406&gt;=10000101,$A406&lt;=99991231),INT($A406/10000),""),IFERROR(VALUE(TRIM(LEFT($A406,FIND("/",$A406)-1))),"")))</f>
        <v/>
      </c>
      <c r="C406">
        <f>IF(OR($A406="",$B406=""),"",IF(ISNUMBER($A406),INT(MOD($A406,10000)/100),IFERROR(VALUE(TRIM(LEFT(MID($A406,FIND("/",$A406)+1,20),FIND("/",MID($A406,FIND("/",$A406)+1,20))-1))),"")))</f>
        <v/>
      </c>
      <c r="D406">
        <f>IF(OR($A406="",$B406=""),"",IF(ISNUMBER($A406),MOD($A406,100),IFERROR(VALUE(TRIM(MID(MID($A406,FIND("/",$A406)+1,20),FIND("/",MID($A406,FIND("/",$A406)+1,20))+1,20))),"")))</f>
        <v/>
      </c>
      <c r="E406">
        <f>IF($A406="","",IF(OR($B406="",$C406="",$D406="",$B406&lt;1300,$B406&gt;1500,$C406&lt;1,$C406&gt;12,$D406&lt;1,$D406&gt;31),"نامعتبر",RIGHT("0000"&amp;$B406,4)&amp;"/"&amp;RIGHT("00"&amp;$C406,2)&amp;"/"&amp;RIGHT("00"&amp;$D406,2)))</f>
        <v/>
      </c>
      <c r="F406">
        <f>IF(OR($E406="",$E406="نامعتبر"),"",LEFT($E406,4)&amp;"/"&amp;MID($E406,6,2))</f>
        <v/>
      </c>
      <c r="G406">
        <f>IF(OR($E406="",$E406="نامعتبر",Entry!$D406=""),"",IF(ISNUMBER(FIND(" – ",Entry!$D406)),LEFT(Entry!$D406,FIND(" – ",Entry!$D406)-1),Entry!$D406))</f>
        <v/>
      </c>
      <c r="H406">
        <f>IF(Entry!$C406="","",Entry!$C406)</f>
        <v/>
      </c>
      <c r="I406">
        <f>IF(Entry!$F406="",0,Entry!$F406)</f>
        <v/>
      </c>
      <c r="J406">
        <f>IF(Entry!$G406="",0,Entry!$G406)</f>
        <v/>
      </c>
      <c r="K406">
        <f>IF(Entry!$H406="",0,Entry!$H406)</f>
        <v/>
      </c>
      <c r="L406">
        <f>IF(Entry!$K406="",0,Entry!$K406)</f>
        <v/>
      </c>
      <c r="M406">
        <f>IF($G406="","",COUNTA(Entry!$M406,Entry!$R406,Entry!$W406,Entry!$AB406,Entry!$AG406,Entry!$AL406,Entry!$AQ406,Entry!$AV406,Entry!$BA406,Entry!$BF406,Entry!$BK406,Entry!$BP406,Entry!$BU406,Entry!$BZ406,Entry!$CE406))</f>
        <v/>
      </c>
    </row>
    <row r="407">
      <c r="A407">
        <f>IF(Entry!$B407="","",Entry!$B407)</f>
        <v/>
      </c>
      <c r="B407">
        <f>IF($A407="","",IF(ISNUMBER($A407),IF(AND($A407&gt;=10000101,$A407&lt;=99991231),INT($A407/10000),""),IFERROR(VALUE(TRIM(LEFT($A407,FIND("/",$A407)-1))),"")))</f>
        <v/>
      </c>
      <c r="C407">
        <f>IF(OR($A407="",$B407=""),"",IF(ISNUMBER($A407),INT(MOD($A407,10000)/100),IFERROR(VALUE(TRIM(LEFT(MID($A407,FIND("/",$A407)+1,20),FIND("/",MID($A407,FIND("/",$A407)+1,20))-1))),"")))</f>
        <v/>
      </c>
      <c r="D407">
        <f>IF(OR($A407="",$B407=""),"",IF(ISNUMBER($A407),MOD($A407,100),IFERROR(VALUE(TRIM(MID(MID($A407,FIND("/",$A407)+1,20),FIND("/",MID($A407,FIND("/",$A407)+1,20))+1,20))),"")))</f>
        <v/>
      </c>
      <c r="E407">
        <f>IF($A407="","",IF(OR($B407="",$C407="",$D407="",$B407&lt;1300,$B407&gt;1500,$C407&lt;1,$C407&gt;12,$D407&lt;1,$D407&gt;31),"نامعتبر",RIGHT("0000"&amp;$B407,4)&amp;"/"&amp;RIGHT("00"&amp;$C407,2)&amp;"/"&amp;RIGHT("00"&amp;$D407,2)))</f>
        <v/>
      </c>
      <c r="F407">
        <f>IF(OR($E407="",$E407="نامعتبر"),"",LEFT($E407,4)&amp;"/"&amp;MID($E407,6,2))</f>
        <v/>
      </c>
      <c r="G407">
        <f>IF(OR($E407="",$E407="نامعتبر",Entry!$D407=""),"",IF(ISNUMBER(FIND(" – ",Entry!$D407)),LEFT(Entry!$D407,FIND(" – ",Entry!$D407)-1),Entry!$D407))</f>
        <v/>
      </c>
      <c r="H407">
        <f>IF(Entry!$C407="","",Entry!$C407)</f>
        <v/>
      </c>
      <c r="I407">
        <f>IF(Entry!$F407="",0,Entry!$F407)</f>
        <v/>
      </c>
      <c r="J407">
        <f>IF(Entry!$G407="",0,Entry!$G407)</f>
        <v/>
      </c>
      <c r="K407">
        <f>IF(Entry!$H407="",0,Entry!$H407)</f>
        <v/>
      </c>
      <c r="L407">
        <f>IF(Entry!$K407="",0,Entry!$K407)</f>
        <v/>
      </c>
      <c r="M407">
        <f>IF($G407="","",COUNTA(Entry!$M407,Entry!$R407,Entry!$W407,Entry!$AB407,Entry!$AG407,Entry!$AL407,Entry!$AQ407,Entry!$AV407,Entry!$BA407,Entry!$BF407,Entry!$BK407,Entry!$BP407,Entry!$BU407,Entry!$BZ407,Entry!$CE407))</f>
        <v/>
      </c>
    </row>
    <row r="408">
      <c r="A408">
        <f>IF(Entry!$B408="","",Entry!$B408)</f>
        <v/>
      </c>
      <c r="B408">
        <f>IF($A408="","",IF(ISNUMBER($A408),IF(AND($A408&gt;=10000101,$A408&lt;=99991231),INT($A408/10000),""),IFERROR(VALUE(TRIM(LEFT($A408,FIND("/",$A408)-1))),"")))</f>
        <v/>
      </c>
      <c r="C408">
        <f>IF(OR($A408="",$B408=""),"",IF(ISNUMBER($A408),INT(MOD($A408,10000)/100),IFERROR(VALUE(TRIM(LEFT(MID($A408,FIND("/",$A408)+1,20),FIND("/",MID($A408,FIND("/",$A408)+1,20))-1))),"")))</f>
        <v/>
      </c>
      <c r="D408">
        <f>IF(OR($A408="",$B408=""),"",IF(ISNUMBER($A408),MOD($A408,100),IFERROR(VALUE(TRIM(MID(MID($A408,FIND("/",$A408)+1,20),FIND("/",MID($A408,FIND("/",$A408)+1,20))+1,20))),"")))</f>
        <v/>
      </c>
      <c r="E408">
        <f>IF($A408="","",IF(OR($B408="",$C408="",$D408="",$B408&lt;1300,$B408&gt;1500,$C408&lt;1,$C408&gt;12,$D408&lt;1,$D408&gt;31),"نامعتبر",RIGHT("0000"&amp;$B408,4)&amp;"/"&amp;RIGHT("00"&amp;$C408,2)&amp;"/"&amp;RIGHT("00"&amp;$D408,2)))</f>
        <v/>
      </c>
      <c r="F408">
        <f>IF(OR($E408="",$E408="نامعتبر"),"",LEFT($E408,4)&amp;"/"&amp;MID($E408,6,2))</f>
        <v/>
      </c>
      <c r="G408">
        <f>IF(OR($E408="",$E408="نامعتبر",Entry!$D408=""),"",IF(ISNUMBER(FIND(" – ",Entry!$D408)),LEFT(Entry!$D408,FIND(" – ",Entry!$D408)-1),Entry!$D408))</f>
        <v/>
      </c>
      <c r="H408">
        <f>IF(Entry!$C408="","",Entry!$C408)</f>
        <v/>
      </c>
      <c r="I408">
        <f>IF(Entry!$F408="",0,Entry!$F408)</f>
        <v/>
      </c>
      <c r="J408">
        <f>IF(Entry!$G408="",0,Entry!$G408)</f>
        <v/>
      </c>
      <c r="K408">
        <f>IF(Entry!$H408="",0,Entry!$H408)</f>
        <v/>
      </c>
      <c r="L408">
        <f>IF(Entry!$K408="",0,Entry!$K408)</f>
        <v/>
      </c>
      <c r="M408">
        <f>IF($G408="","",COUNTA(Entry!$M408,Entry!$R408,Entry!$W408,Entry!$AB408,Entry!$AG408,Entry!$AL408,Entry!$AQ408,Entry!$AV408,Entry!$BA408,Entry!$BF408,Entry!$BK408,Entry!$BP408,Entry!$BU408,Entry!$BZ408,Entry!$CE408))</f>
        <v/>
      </c>
    </row>
    <row r="409">
      <c r="A409">
        <f>IF(Entry!$B409="","",Entry!$B409)</f>
        <v/>
      </c>
      <c r="B409">
        <f>IF($A409="","",IF(ISNUMBER($A409),IF(AND($A409&gt;=10000101,$A409&lt;=99991231),INT($A409/10000),""),IFERROR(VALUE(TRIM(LEFT($A409,FIND("/",$A409)-1))),"")))</f>
        <v/>
      </c>
      <c r="C409">
        <f>IF(OR($A409="",$B409=""),"",IF(ISNUMBER($A409),INT(MOD($A409,10000)/100),IFERROR(VALUE(TRIM(LEFT(MID($A409,FIND("/",$A409)+1,20),FIND("/",MID($A409,FIND("/",$A409)+1,20))-1))),"")))</f>
        <v/>
      </c>
      <c r="D409">
        <f>IF(OR($A409="",$B409=""),"",IF(ISNUMBER($A409),MOD($A409,100),IFERROR(VALUE(TRIM(MID(MID($A409,FIND("/",$A409)+1,20),FIND("/",MID($A409,FIND("/",$A409)+1,20))+1,20))),"")))</f>
        <v/>
      </c>
      <c r="E409">
        <f>IF($A409="","",IF(OR($B409="",$C409="",$D409="",$B409&lt;1300,$B409&gt;1500,$C409&lt;1,$C409&gt;12,$D409&lt;1,$D409&gt;31),"نامعتبر",RIGHT("0000"&amp;$B409,4)&amp;"/"&amp;RIGHT("00"&amp;$C409,2)&amp;"/"&amp;RIGHT("00"&amp;$D409,2)))</f>
        <v/>
      </c>
      <c r="F409">
        <f>IF(OR($E409="",$E409="نامعتبر"),"",LEFT($E409,4)&amp;"/"&amp;MID($E409,6,2))</f>
        <v/>
      </c>
      <c r="G409">
        <f>IF(OR($E409="",$E409="نامعتبر",Entry!$D409=""),"",IF(ISNUMBER(FIND(" – ",Entry!$D409)),LEFT(Entry!$D409,FIND(" – ",Entry!$D409)-1),Entry!$D409))</f>
        <v/>
      </c>
      <c r="H409">
        <f>IF(Entry!$C409="","",Entry!$C409)</f>
        <v/>
      </c>
      <c r="I409">
        <f>IF(Entry!$F409="",0,Entry!$F409)</f>
        <v/>
      </c>
      <c r="J409">
        <f>IF(Entry!$G409="",0,Entry!$G409)</f>
        <v/>
      </c>
      <c r="K409">
        <f>IF(Entry!$H409="",0,Entry!$H409)</f>
        <v/>
      </c>
      <c r="L409">
        <f>IF(Entry!$K409="",0,Entry!$K409)</f>
        <v/>
      </c>
      <c r="M409">
        <f>IF($G409="","",COUNTA(Entry!$M409,Entry!$R409,Entry!$W409,Entry!$AB409,Entry!$AG409,Entry!$AL409,Entry!$AQ409,Entry!$AV409,Entry!$BA409,Entry!$BF409,Entry!$BK409,Entry!$BP409,Entry!$BU409,Entry!$BZ409,Entry!$CE409))</f>
        <v/>
      </c>
    </row>
    <row r="410">
      <c r="A410">
        <f>IF(Entry!$B410="","",Entry!$B410)</f>
        <v/>
      </c>
      <c r="B410">
        <f>IF($A410="","",IF(ISNUMBER($A410),IF(AND($A410&gt;=10000101,$A410&lt;=99991231),INT($A410/10000),""),IFERROR(VALUE(TRIM(LEFT($A410,FIND("/",$A410)-1))),"")))</f>
        <v/>
      </c>
      <c r="C410">
        <f>IF(OR($A410="",$B410=""),"",IF(ISNUMBER($A410),INT(MOD($A410,10000)/100),IFERROR(VALUE(TRIM(LEFT(MID($A410,FIND("/",$A410)+1,20),FIND("/",MID($A410,FIND("/",$A410)+1,20))-1))),"")))</f>
        <v/>
      </c>
      <c r="D410">
        <f>IF(OR($A410="",$B410=""),"",IF(ISNUMBER($A410),MOD($A410,100),IFERROR(VALUE(TRIM(MID(MID($A410,FIND("/",$A410)+1,20),FIND("/",MID($A410,FIND("/",$A410)+1,20))+1,20))),"")))</f>
        <v/>
      </c>
      <c r="E410">
        <f>IF($A410="","",IF(OR($B410="",$C410="",$D410="",$B410&lt;1300,$B410&gt;1500,$C410&lt;1,$C410&gt;12,$D410&lt;1,$D410&gt;31),"نامعتبر",RIGHT("0000"&amp;$B410,4)&amp;"/"&amp;RIGHT("00"&amp;$C410,2)&amp;"/"&amp;RIGHT("00"&amp;$D410,2)))</f>
        <v/>
      </c>
      <c r="F410">
        <f>IF(OR($E410="",$E410="نامعتبر"),"",LEFT($E410,4)&amp;"/"&amp;MID($E410,6,2))</f>
        <v/>
      </c>
      <c r="G410">
        <f>IF(OR($E410="",$E410="نامعتبر",Entry!$D410=""),"",IF(ISNUMBER(FIND(" – ",Entry!$D410)),LEFT(Entry!$D410,FIND(" – ",Entry!$D410)-1),Entry!$D410))</f>
        <v/>
      </c>
      <c r="H410">
        <f>IF(Entry!$C410="","",Entry!$C410)</f>
        <v/>
      </c>
      <c r="I410">
        <f>IF(Entry!$F410="",0,Entry!$F410)</f>
        <v/>
      </c>
      <c r="J410">
        <f>IF(Entry!$G410="",0,Entry!$G410)</f>
        <v/>
      </c>
      <c r="K410">
        <f>IF(Entry!$H410="",0,Entry!$H410)</f>
        <v/>
      </c>
      <c r="L410">
        <f>IF(Entry!$K410="",0,Entry!$K410)</f>
        <v/>
      </c>
      <c r="M410">
        <f>IF($G410="","",COUNTA(Entry!$M410,Entry!$R410,Entry!$W410,Entry!$AB410,Entry!$AG410,Entry!$AL410,Entry!$AQ410,Entry!$AV410,Entry!$BA410,Entry!$BF410,Entry!$BK410,Entry!$BP410,Entry!$BU410,Entry!$BZ410,Entry!$CE410))</f>
        <v/>
      </c>
    </row>
    <row r="411">
      <c r="A411">
        <f>IF(Entry!$B411="","",Entry!$B411)</f>
        <v/>
      </c>
      <c r="B411">
        <f>IF($A411="","",IF(ISNUMBER($A411),IF(AND($A411&gt;=10000101,$A411&lt;=99991231),INT($A411/10000),""),IFERROR(VALUE(TRIM(LEFT($A411,FIND("/",$A411)-1))),"")))</f>
        <v/>
      </c>
      <c r="C411">
        <f>IF(OR($A411="",$B411=""),"",IF(ISNUMBER($A411),INT(MOD($A411,10000)/100),IFERROR(VALUE(TRIM(LEFT(MID($A411,FIND("/",$A411)+1,20),FIND("/",MID($A411,FIND("/",$A411)+1,20))-1))),"")))</f>
        <v/>
      </c>
      <c r="D411">
        <f>IF(OR($A411="",$B411=""),"",IF(ISNUMBER($A411),MOD($A411,100),IFERROR(VALUE(TRIM(MID(MID($A411,FIND("/",$A411)+1,20),FIND("/",MID($A411,FIND("/",$A411)+1,20))+1,20))),"")))</f>
        <v/>
      </c>
      <c r="E411">
        <f>IF($A411="","",IF(OR($B411="",$C411="",$D411="",$B411&lt;1300,$B411&gt;1500,$C411&lt;1,$C411&gt;12,$D411&lt;1,$D411&gt;31),"نامعتبر",RIGHT("0000"&amp;$B411,4)&amp;"/"&amp;RIGHT("00"&amp;$C411,2)&amp;"/"&amp;RIGHT("00"&amp;$D411,2)))</f>
        <v/>
      </c>
      <c r="F411">
        <f>IF(OR($E411="",$E411="نامعتبر"),"",LEFT($E411,4)&amp;"/"&amp;MID($E411,6,2))</f>
        <v/>
      </c>
      <c r="G411">
        <f>IF(OR($E411="",$E411="نامعتبر",Entry!$D411=""),"",IF(ISNUMBER(FIND(" – ",Entry!$D411)),LEFT(Entry!$D411,FIND(" – ",Entry!$D411)-1),Entry!$D411))</f>
        <v/>
      </c>
      <c r="H411">
        <f>IF(Entry!$C411="","",Entry!$C411)</f>
        <v/>
      </c>
      <c r="I411">
        <f>IF(Entry!$F411="",0,Entry!$F411)</f>
        <v/>
      </c>
      <c r="J411">
        <f>IF(Entry!$G411="",0,Entry!$G411)</f>
        <v/>
      </c>
      <c r="K411">
        <f>IF(Entry!$H411="",0,Entry!$H411)</f>
        <v/>
      </c>
      <c r="L411">
        <f>IF(Entry!$K411="",0,Entry!$K411)</f>
        <v/>
      </c>
      <c r="M411">
        <f>IF($G411="","",COUNTA(Entry!$M411,Entry!$R411,Entry!$W411,Entry!$AB411,Entry!$AG411,Entry!$AL411,Entry!$AQ411,Entry!$AV411,Entry!$BA411,Entry!$BF411,Entry!$BK411,Entry!$BP411,Entry!$BU411,Entry!$BZ411,Entry!$CE411))</f>
        <v/>
      </c>
    </row>
    <row r="412">
      <c r="A412">
        <f>IF(Entry!$B412="","",Entry!$B412)</f>
        <v/>
      </c>
      <c r="B412">
        <f>IF($A412="","",IF(ISNUMBER($A412),IF(AND($A412&gt;=10000101,$A412&lt;=99991231),INT($A412/10000),""),IFERROR(VALUE(TRIM(LEFT($A412,FIND("/",$A412)-1))),"")))</f>
        <v/>
      </c>
      <c r="C412">
        <f>IF(OR($A412="",$B412=""),"",IF(ISNUMBER($A412),INT(MOD($A412,10000)/100),IFERROR(VALUE(TRIM(LEFT(MID($A412,FIND("/",$A412)+1,20),FIND("/",MID($A412,FIND("/",$A412)+1,20))-1))),"")))</f>
        <v/>
      </c>
      <c r="D412">
        <f>IF(OR($A412="",$B412=""),"",IF(ISNUMBER($A412),MOD($A412,100),IFERROR(VALUE(TRIM(MID(MID($A412,FIND("/",$A412)+1,20),FIND("/",MID($A412,FIND("/",$A412)+1,20))+1,20))),"")))</f>
        <v/>
      </c>
      <c r="E412">
        <f>IF($A412="","",IF(OR($B412="",$C412="",$D412="",$B412&lt;1300,$B412&gt;1500,$C412&lt;1,$C412&gt;12,$D412&lt;1,$D412&gt;31),"نامعتبر",RIGHT("0000"&amp;$B412,4)&amp;"/"&amp;RIGHT("00"&amp;$C412,2)&amp;"/"&amp;RIGHT("00"&amp;$D412,2)))</f>
        <v/>
      </c>
      <c r="F412">
        <f>IF(OR($E412="",$E412="نامعتبر"),"",LEFT($E412,4)&amp;"/"&amp;MID($E412,6,2))</f>
        <v/>
      </c>
      <c r="G412">
        <f>IF(OR($E412="",$E412="نامعتبر",Entry!$D412=""),"",IF(ISNUMBER(FIND(" – ",Entry!$D412)),LEFT(Entry!$D412,FIND(" – ",Entry!$D412)-1),Entry!$D412))</f>
        <v/>
      </c>
      <c r="H412">
        <f>IF(Entry!$C412="","",Entry!$C412)</f>
        <v/>
      </c>
      <c r="I412">
        <f>IF(Entry!$F412="",0,Entry!$F412)</f>
        <v/>
      </c>
      <c r="J412">
        <f>IF(Entry!$G412="",0,Entry!$G412)</f>
        <v/>
      </c>
      <c r="K412">
        <f>IF(Entry!$H412="",0,Entry!$H412)</f>
        <v/>
      </c>
      <c r="L412">
        <f>IF(Entry!$K412="",0,Entry!$K412)</f>
        <v/>
      </c>
      <c r="M412">
        <f>IF($G412="","",COUNTA(Entry!$M412,Entry!$R412,Entry!$W412,Entry!$AB412,Entry!$AG412,Entry!$AL412,Entry!$AQ412,Entry!$AV412,Entry!$BA412,Entry!$BF412,Entry!$BK412,Entry!$BP412,Entry!$BU412,Entry!$BZ412,Entry!$CE412))</f>
        <v/>
      </c>
    </row>
    <row r="413">
      <c r="A413">
        <f>IF(Entry!$B413="","",Entry!$B413)</f>
        <v/>
      </c>
      <c r="B413">
        <f>IF($A413="","",IF(ISNUMBER($A413),IF(AND($A413&gt;=10000101,$A413&lt;=99991231),INT($A413/10000),""),IFERROR(VALUE(TRIM(LEFT($A413,FIND("/",$A413)-1))),"")))</f>
        <v/>
      </c>
      <c r="C413">
        <f>IF(OR($A413="",$B413=""),"",IF(ISNUMBER($A413),INT(MOD($A413,10000)/100),IFERROR(VALUE(TRIM(LEFT(MID($A413,FIND("/",$A413)+1,20),FIND("/",MID($A413,FIND("/",$A413)+1,20))-1))),"")))</f>
        <v/>
      </c>
      <c r="D413">
        <f>IF(OR($A413="",$B413=""),"",IF(ISNUMBER($A413),MOD($A413,100),IFERROR(VALUE(TRIM(MID(MID($A413,FIND("/",$A413)+1,20),FIND("/",MID($A413,FIND("/",$A413)+1,20))+1,20))),"")))</f>
        <v/>
      </c>
      <c r="E413">
        <f>IF($A413="","",IF(OR($B413="",$C413="",$D413="",$B413&lt;1300,$B413&gt;1500,$C413&lt;1,$C413&gt;12,$D413&lt;1,$D413&gt;31),"نامعتبر",RIGHT("0000"&amp;$B413,4)&amp;"/"&amp;RIGHT("00"&amp;$C413,2)&amp;"/"&amp;RIGHT("00"&amp;$D413,2)))</f>
        <v/>
      </c>
      <c r="F413">
        <f>IF(OR($E413="",$E413="نامعتبر"),"",LEFT($E413,4)&amp;"/"&amp;MID($E413,6,2))</f>
        <v/>
      </c>
      <c r="G413">
        <f>IF(OR($E413="",$E413="نامعتبر",Entry!$D413=""),"",IF(ISNUMBER(FIND(" – ",Entry!$D413)),LEFT(Entry!$D413,FIND(" – ",Entry!$D413)-1),Entry!$D413))</f>
        <v/>
      </c>
      <c r="H413">
        <f>IF(Entry!$C413="","",Entry!$C413)</f>
        <v/>
      </c>
      <c r="I413">
        <f>IF(Entry!$F413="",0,Entry!$F413)</f>
        <v/>
      </c>
      <c r="J413">
        <f>IF(Entry!$G413="",0,Entry!$G413)</f>
        <v/>
      </c>
      <c r="K413">
        <f>IF(Entry!$H413="",0,Entry!$H413)</f>
        <v/>
      </c>
      <c r="L413">
        <f>IF(Entry!$K413="",0,Entry!$K413)</f>
        <v/>
      </c>
      <c r="M413">
        <f>IF($G413="","",COUNTA(Entry!$M413,Entry!$R413,Entry!$W413,Entry!$AB413,Entry!$AG413,Entry!$AL413,Entry!$AQ413,Entry!$AV413,Entry!$BA413,Entry!$BF413,Entry!$BK413,Entry!$BP413,Entry!$BU413,Entry!$BZ413,Entry!$CE413))</f>
        <v/>
      </c>
    </row>
    <row r="414">
      <c r="A414">
        <f>IF(Entry!$B414="","",Entry!$B414)</f>
        <v/>
      </c>
      <c r="B414">
        <f>IF($A414="","",IF(ISNUMBER($A414),IF(AND($A414&gt;=10000101,$A414&lt;=99991231),INT($A414/10000),""),IFERROR(VALUE(TRIM(LEFT($A414,FIND("/",$A414)-1))),"")))</f>
        <v/>
      </c>
      <c r="C414">
        <f>IF(OR($A414="",$B414=""),"",IF(ISNUMBER($A414),INT(MOD($A414,10000)/100),IFERROR(VALUE(TRIM(LEFT(MID($A414,FIND("/",$A414)+1,20),FIND("/",MID($A414,FIND("/",$A414)+1,20))-1))),"")))</f>
        <v/>
      </c>
      <c r="D414">
        <f>IF(OR($A414="",$B414=""),"",IF(ISNUMBER($A414),MOD($A414,100),IFERROR(VALUE(TRIM(MID(MID($A414,FIND("/",$A414)+1,20),FIND("/",MID($A414,FIND("/",$A414)+1,20))+1,20))),"")))</f>
        <v/>
      </c>
      <c r="E414">
        <f>IF($A414="","",IF(OR($B414="",$C414="",$D414="",$B414&lt;1300,$B414&gt;1500,$C414&lt;1,$C414&gt;12,$D414&lt;1,$D414&gt;31),"نامعتبر",RIGHT("0000"&amp;$B414,4)&amp;"/"&amp;RIGHT("00"&amp;$C414,2)&amp;"/"&amp;RIGHT("00"&amp;$D414,2)))</f>
        <v/>
      </c>
      <c r="F414">
        <f>IF(OR($E414="",$E414="نامعتبر"),"",LEFT($E414,4)&amp;"/"&amp;MID($E414,6,2))</f>
        <v/>
      </c>
      <c r="G414">
        <f>IF(OR($E414="",$E414="نامعتبر",Entry!$D414=""),"",IF(ISNUMBER(FIND(" – ",Entry!$D414)),LEFT(Entry!$D414,FIND(" – ",Entry!$D414)-1),Entry!$D414))</f>
        <v/>
      </c>
      <c r="H414">
        <f>IF(Entry!$C414="","",Entry!$C414)</f>
        <v/>
      </c>
      <c r="I414">
        <f>IF(Entry!$F414="",0,Entry!$F414)</f>
        <v/>
      </c>
      <c r="J414">
        <f>IF(Entry!$G414="",0,Entry!$G414)</f>
        <v/>
      </c>
      <c r="K414">
        <f>IF(Entry!$H414="",0,Entry!$H414)</f>
        <v/>
      </c>
      <c r="L414">
        <f>IF(Entry!$K414="",0,Entry!$K414)</f>
        <v/>
      </c>
      <c r="M414">
        <f>IF($G414="","",COUNTA(Entry!$M414,Entry!$R414,Entry!$W414,Entry!$AB414,Entry!$AG414,Entry!$AL414,Entry!$AQ414,Entry!$AV414,Entry!$BA414,Entry!$BF414,Entry!$BK414,Entry!$BP414,Entry!$BU414,Entry!$BZ414,Entry!$CE414))</f>
        <v/>
      </c>
    </row>
    <row r="415">
      <c r="A415">
        <f>IF(Entry!$B415="","",Entry!$B415)</f>
        <v/>
      </c>
      <c r="B415">
        <f>IF($A415="","",IF(ISNUMBER($A415),IF(AND($A415&gt;=10000101,$A415&lt;=99991231),INT($A415/10000),""),IFERROR(VALUE(TRIM(LEFT($A415,FIND("/",$A415)-1))),"")))</f>
        <v/>
      </c>
      <c r="C415">
        <f>IF(OR($A415="",$B415=""),"",IF(ISNUMBER($A415),INT(MOD($A415,10000)/100),IFERROR(VALUE(TRIM(LEFT(MID($A415,FIND("/",$A415)+1,20),FIND("/",MID($A415,FIND("/",$A415)+1,20))-1))),"")))</f>
        <v/>
      </c>
      <c r="D415">
        <f>IF(OR($A415="",$B415=""),"",IF(ISNUMBER($A415),MOD($A415,100),IFERROR(VALUE(TRIM(MID(MID($A415,FIND("/",$A415)+1,20),FIND("/",MID($A415,FIND("/",$A415)+1,20))+1,20))),"")))</f>
        <v/>
      </c>
      <c r="E415">
        <f>IF($A415="","",IF(OR($B415="",$C415="",$D415="",$B415&lt;1300,$B415&gt;1500,$C415&lt;1,$C415&gt;12,$D415&lt;1,$D415&gt;31),"نامعتبر",RIGHT("0000"&amp;$B415,4)&amp;"/"&amp;RIGHT("00"&amp;$C415,2)&amp;"/"&amp;RIGHT("00"&amp;$D415,2)))</f>
        <v/>
      </c>
      <c r="F415">
        <f>IF(OR($E415="",$E415="نامعتبر"),"",LEFT($E415,4)&amp;"/"&amp;MID($E415,6,2))</f>
        <v/>
      </c>
      <c r="G415">
        <f>IF(OR($E415="",$E415="نامعتبر",Entry!$D415=""),"",IF(ISNUMBER(FIND(" – ",Entry!$D415)),LEFT(Entry!$D415,FIND(" – ",Entry!$D415)-1),Entry!$D415))</f>
        <v/>
      </c>
      <c r="H415">
        <f>IF(Entry!$C415="","",Entry!$C415)</f>
        <v/>
      </c>
      <c r="I415">
        <f>IF(Entry!$F415="",0,Entry!$F415)</f>
        <v/>
      </c>
      <c r="J415">
        <f>IF(Entry!$G415="",0,Entry!$G415)</f>
        <v/>
      </c>
      <c r="K415">
        <f>IF(Entry!$H415="",0,Entry!$H415)</f>
        <v/>
      </c>
      <c r="L415">
        <f>IF(Entry!$K415="",0,Entry!$K415)</f>
        <v/>
      </c>
      <c r="M415">
        <f>IF($G415="","",COUNTA(Entry!$M415,Entry!$R415,Entry!$W415,Entry!$AB415,Entry!$AG415,Entry!$AL415,Entry!$AQ415,Entry!$AV415,Entry!$BA415,Entry!$BF415,Entry!$BK415,Entry!$BP415,Entry!$BU415,Entry!$BZ415,Entry!$CE415))</f>
        <v/>
      </c>
    </row>
    <row r="416">
      <c r="A416">
        <f>IF(Entry!$B416="","",Entry!$B416)</f>
        <v/>
      </c>
      <c r="B416">
        <f>IF($A416="","",IF(ISNUMBER($A416),IF(AND($A416&gt;=10000101,$A416&lt;=99991231),INT($A416/10000),""),IFERROR(VALUE(TRIM(LEFT($A416,FIND("/",$A416)-1))),"")))</f>
        <v/>
      </c>
      <c r="C416">
        <f>IF(OR($A416="",$B416=""),"",IF(ISNUMBER($A416),INT(MOD($A416,10000)/100),IFERROR(VALUE(TRIM(LEFT(MID($A416,FIND("/",$A416)+1,20),FIND("/",MID($A416,FIND("/",$A416)+1,20))-1))),"")))</f>
        <v/>
      </c>
      <c r="D416">
        <f>IF(OR($A416="",$B416=""),"",IF(ISNUMBER($A416),MOD($A416,100),IFERROR(VALUE(TRIM(MID(MID($A416,FIND("/",$A416)+1,20),FIND("/",MID($A416,FIND("/",$A416)+1,20))+1,20))),"")))</f>
        <v/>
      </c>
      <c r="E416">
        <f>IF($A416="","",IF(OR($B416="",$C416="",$D416="",$B416&lt;1300,$B416&gt;1500,$C416&lt;1,$C416&gt;12,$D416&lt;1,$D416&gt;31),"نامعتبر",RIGHT("0000"&amp;$B416,4)&amp;"/"&amp;RIGHT("00"&amp;$C416,2)&amp;"/"&amp;RIGHT("00"&amp;$D416,2)))</f>
        <v/>
      </c>
      <c r="F416">
        <f>IF(OR($E416="",$E416="نامعتبر"),"",LEFT($E416,4)&amp;"/"&amp;MID($E416,6,2))</f>
        <v/>
      </c>
      <c r="G416">
        <f>IF(OR($E416="",$E416="نامعتبر",Entry!$D416=""),"",IF(ISNUMBER(FIND(" – ",Entry!$D416)),LEFT(Entry!$D416,FIND(" – ",Entry!$D416)-1),Entry!$D416))</f>
        <v/>
      </c>
      <c r="H416">
        <f>IF(Entry!$C416="","",Entry!$C416)</f>
        <v/>
      </c>
      <c r="I416">
        <f>IF(Entry!$F416="",0,Entry!$F416)</f>
        <v/>
      </c>
      <c r="J416">
        <f>IF(Entry!$G416="",0,Entry!$G416)</f>
        <v/>
      </c>
      <c r="K416">
        <f>IF(Entry!$H416="",0,Entry!$H416)</f>
        <v/>
      </c>
      <c r="L416">
        <f>IF(Entry!$K416="",0,Entry!$K416)</f>
        <v/>
      </c>
      <c r="M416">
        <f>IF($G416="","",COUNTA(Entry!$M416,Entry!$R416,Entry!$W416,Entry!$AB416,Entry!$AG416,Entry!$AL416,Entry!$AQ416,Entry!$AV416,Entry!$BA416,Entry!$BF416,Entry!$BK416,Entry!$BP416,Entry!$BU416,Entry!$BZ416,Entry!$CE416))</f>
        <v/>
      </c>
    </row>
    <row r="417">
      <c r="A417">
        <f>IF(Entry!$B417="","",Entry!$B417)</f>
        <v/>
      </c>
      <c r="B417">
        <f>IF($A417="","",IF(ISNUMBER($A417),IF(AND($A417&gt;=10000101,$A417&lt;=99991231),INT($A417/10000),""),IFERROR(VALUE(TRIM(LEFT($A417,FIND("/",$A417)-1))),"")))</f>
        <v/>
      </c>
      <c r="C417">
        <f>IF(OR($A417="",$B417=""),"",IF(ISNUMBER($A417),INT(MOD($A417,10000)/100),IFERROR(VALUE(TRIM(LEFT(MID($A417,FIND("/",$A417)+1,20),FIND("/",MID($A417,FIND("/",$A417)+1,20))-1))),"")))</f>
        <v/>
      </c>
      <c r="D417">
        <f>IF(OR($A417="",$B417=""),"",IF(ISNUMBER($A417),MOD($A417,100),IFERROR(VALUE(TRIM(MID(MID($A417,FIND("/",$A417)+1,20),FIND("/",MID($A417,FIND("/",$A417)+1,20))+1,20))),"")))</f>
        <v/>
      </c>
      <c r="E417">
        <f>IF($A417="","",IF(OR($B417="",$C417="",$D417="",$B417&lt;1300,$B417&gt;1500,$C417&lt;1,$C417&gt;12,$D417&lt;1,$D417&gt;31),"نامعتبر",RIGHT("0000"&amp;$B417,4)&amp;"/"&amp;RIGHT("00"&amp;$C417,2)&amp;"/"&amp;RIGHT("00"&amp;$D417,2)))</f>
        <v/>
      </c>
      <c r="F417">
        <f>IF(OR($E417="",$E417="نامعتبر"),"",LEFT($E417,4)&amp;"/"&amp;MID($E417,6,2))</f>
        <v/>
      </c>
      <c r="G417">
        <f>IF(OR($E417="",$E417="نامعتبر",Entry!$D417=""),"",IF(ISNUMBER(FIND(" – ",Entry!$D417)),LEFT(Entry!$D417,FIND(" – ",Entry!$D417)-1),Entry!$D417))</f>
        <v/>
      </c>
      <c r="H417">
        <f>IF(Entry!$C417="","",Entry!$C417)</f>
        <v/>
      </c>
      <c r="I417">
        <f>IF(Entry!$F417="",0,Entry!$F417)</f>
        <v/>
      </c>
      <c r="J417">
        <f>IF(Entry!$G417="",0,Entry!$G417)</f>
        <v/>
      </c>
      <c r="K417">
        <f>IF(Entry!$H417="",0,Entry!$H417)</f>
        <v/>
      </c>
      <c r="L417">
        <f>IF(Entry!$K417="",0,Entry!$K417)</f>
        <v/>
      </c>
      <c r="M417">
        <f>IF($G417="","",COUNTA(Entry!$M417,Entry!$R417,Entry!$W417,Entry!$AB417,Entry!$AG417,Entry!$AL417,Entry!$AQ417,Entry!$AV417,Entry!$BA417,Entry!$BF417,Entry!$BK417,Entry!$BP417,Entry!$BU417,Entry!$BZ417,Entry!$CE417))</f>
        <v/>
      </c>
    </row>
    <row r="418">
      <c r="A418">
        <f>IF(Entry!$B418="","",Entry!$B418)</f>
        <v/>
      </c>
      <c r="B418">
        <f>IF($A418="","",IF(ISNUMBER($A418),IF(AND($A418&gt;=10000101,$A418&lt;=99991231),INT($A418/10000),""),IFERROR(VALUE(TRIM(LEFT($A418,FIND("/",$A418)-1))),"")))</f>
        <v/>
      </c>
      <c r="C418">
        <f>IF(OR($A418="",$B418=""),"",IF(ISNUMBER($A418),INT(MOD($A418,10000)/100),IFERROR(VALUE(TRIM(LEFT(MID($A418,FIND("/",$A418)+1,20),FIND("/",MID($A418,FIND("/",$A418)+1,20))-1))),"")))</f>
        <v/>
      </c>
      <c r="D418">
        <f>IF(OR($A418="",$B418=""),"",IF(ISNUMBER($A418),MOD($A418,100),IFERROR(VALUE(TRIM(MID(MID($A418,FIND("/",$A418)+1,20),FIND("/",MID($A418,FIND("/",$A418)+1,20))+1,20))),"")))</f>
        <v/>
      </c>
      <c r="E418">
        <f>IF($A418="","",IF(OR($B418="",$C418="",$D418="",$B418&lt;1300,$B418&gt;1500,$C418&lt;1,$C418&gt;12,$D418&lt;1,$D418&gt;31),"نامعتبر",RIGHT("0000"&amp;$B418,4)&amp;"/"&amp;RIGHT("00"&amp;$C418,2)&amp;"/"&amp;RIGHT("00"&amp;$D418,2)))</f>
        <v/>
      </c>
      <c r="F418">
        <f>IF(OR($E418="",$E418="نامعتبر"),"",LEFT($E418,4)&amp;"/"&amp;MID($E418,6,2))</f>
        <v/>
      </c>
      <c r="G418">
        <f>IF(OR($E418="",$E418="نامعتبر",Entry!$D418=""),"",IF(ISNUMBER(FIND(" – ",Entry!$D418)),LEFT(Entry!$D418,FIND(" – ",Entry!$D418)-1),Entry!$D418))</f>
        <v/>
      </c>
      <c r="H418">
        <f>IF(Entry!$C418="","",Entry!$C418)</f>
        <v/>
      </c>
      <c r="I418">
        <f>IF(Entry!$F418="",0,Entry!$F418)</f>
        <v/>
      </c>
      <c r="J418">
        <f>IF(Entry!$G418="",0,Entry!$G418)</f>
        <v/>
      </c>
      <c r="K418">
        <f>IF(Entry!$H418="",0,Entry!$H418)</f>
        <v/>
      </c>
      <c r="L418">
        <f>IF(Entry!$K418="",0,Entry!$K418)</f>
        <v/>
      </c>
      <c r="M418">
        <f>IF($G418="","",COUNTA(Entry!$M418,Entry!$R418,Entry!$W418,Entry!$AB418,Entry!$AG418,Entry!$AL418,Entry!$AQ418,Entry!$AV418,Entry!$BA418,Entry!$BF418,Entry!$BK418,Entry!$BP418,Entry!$BU418,Entry!$BZ418,Entry!$CE418))</f>
        <v/>
      </c>
    </row>
    <row r="419">
      <c r="A419">
        <f>IF(Entry!$B419="","",Entry!$B419)</f>
        <v/>
      </c>
      <c r="B419">
        <f>IF($A419="","",IF(ISNUMBER($A419),IF(AND($A419&gt;=10000101,$A419&lt;=99991231),INT($A419/10000),""),IFERROR(VALUE(TRIM(LEFT($A419,FIND("/",$A419)-1))),"")))</f>
        <v/>
      </c>
      <c r="C419">
        <f>IF(OR($A419="",$B419=""),"",IF(ISNUMBER($A419),INT(MOD($A419,10000)/100),IFERROR(VALUE(TRIM(LEFT(MID($A419,FIND("/",$A419)+1,20),FIND("/",MID($A419,FIND("/",$A419)+1,20))-1))),"")))</f>
        <v/>
      </c>
      <c r="D419">
        <f>IF(OR($A419="",$B419=""),"",IF(ISNUMBER($A419),MOD($A419,100),IFERROR(VALUE(TRIM(MID(MID($A419,FIND("/",$A419)+1,20),FIND("/",MID($A419,FIND("/",$A419)+1,20))+1,20))),"")))</f>
        <v/>
      </c>
      <c r="E419">
        <f>IF($A419="","",IF(OR($B419="",$C419="",$D419="",$B419&lt;1300,$B419&gt;1500,$C419&lt;1,$C419&gt;12,$D419&lt;1,$D419&gt;31),"نامعتبر",RIGHT("0000"&amp;$B419,4)&amp;"/"&amp;RIGHT("00"&amp;$C419,2)&amp;"/"&amp;RIGHT("00"&amp;$D419,2)))</f>
        <v/>
      </c>
      <c r="F419">
        <f>IF(OR($E419="",$E419="نامعتبر"),"",LEFT($E419,4)&amp;"/"&amp;MID($E419,6,2))</f>
        <v/>
      </c>
      <c r="G419">
        <f>IF(OR($E419="",$E419="نامعتبر",Entry!$D419=""),"",IF(ISNUMBER(FIND(" – ",Entry!$D419)),LEFT(Entry!$D419,FIND(" – ",Entry!$D419)-1),Entry!$D419))</f>
        <v/>
      </c>
      <c r="H419">
        <f>IF(Entry!$C419="","",Entry!$C419)</f>
        <v/>
      </c>
      <c r="I419">
        <f>IF(Entry!$F419="",0,Entry!$F419)</f>
        <v/>
      </c>
      <c r="J419">
        <f>IF(Entry!$G419="",0,Entry!$G419)</f>
        <v/>
      </c>
      <c r="K419">
        <f>IF(Entry!$H419="",0,Entry!$H419)</f>
        <v/>
      </c>
      <c r="L419">
        <f>IF(Entry!$K419="",0,Entry!$K419)</f>
        <v/>
      </c>
      <c r="M419">
        <f>IF($G419="","",COUNTA(Entry!$M419,Entry!$R419,Entry!$W419,Entry!$AB419,Entry!$AG419,Entry!$AL419,Entry!$AQ419,Entry!$AV419,Entry!$BA419,Entry!$BF419,Entry!$BK419,Entry!$BP419,Entry!$BU419,Entry!$BZ419,Entry!$CE419))</f>
        <v/>
      </c>
    </row>
    <row r="420">
      <c r="A420">
        <f>IF(Entry!$B420="","",Entry!$B420)</f>
        <v/>
      </c>
      <c r="B420">
        <f>IF($A420="","",IF(ISNUMBER($A420),IF(AND($A420&gt;=10000101,$A420&lt;=99991231),INT($A420/10000),""),IFERROR(VALUE(TRIM(LEFT($A420,FIND("/",$A420)-1))),"")))</f>
        <v/>
      </c>
      <c r="C420">
        <f>IF(OR($A420="",$B420=""),"",IF(ISNUMBER($A420),INT(MOD($A420,10000)/100),IFERROR(VALUE(TRIM(LEFT(MID($A420,FIND("/",$A420)+1,20),FIND("/",MID($A420,FIND("/",$A420)+1,20))-1))),"")))</f>
        <v/>
      </c>
      <c r="D420">
        <f>IF(OR($A420="",$B420=""),"",IF(ISNUMBER($A420),MOD($A420,100),IFERROR(VALUE(TRIM(MID(MID($A420,FIND("/",$A420)+1,20),FIND("/",MID($A420,FIND("/",$A420)+1,20))+1,20))),"")))</f>
        <v/>
      </c>
      <c r="E420">
        <f>IF($A420="","",IF(OR($B420="",$C420="",$D420="",$B420&lt;1300,$B420&gt;1500,$C420&lt;1,$C420&gt;12,$D420&lt;1,$D420&gt;31),"نامعتبر",RIGHT("0000"&amp;$B420,4)&amp;"/"&amp;RIGHT("00"&amp;$C420,2)&amp;"/"&amp;RIGHT("00"&amp;$D420,2)))</f>
        <v/>
      </c>
      <c r="F420">
        <f>IF(OR($E420="",$E420="نامعتبر"),"",LEFT($E420,4)&amp;"/"&amp;MID($E420,6,2))</f>
        <v/>
      </c>
      <c r="G420">
        <f>IF(OR($E420="",$E420="نامعتبر",Entry!$D420=""),"",IF(ISNUMBER(FIND(" – ",Entry!$D420)),LEFT(Entry!$D420,FIND(" – ",Entry!$D420)-1),Entry!$D420))</f>
        <v/>
      </c>
      <c r="H420">
        <f>IF(Entry!$C420="","",Entry!$C420)</f>
        <v/>
      </c>
      <c r="I420">
        <f>IF(Entry!$F420="",0,Entry!$F420)</f>
        <v/>
      </c>
      <c r="J420">
        <f>IF(Entry!$G420="",0,Entry!$G420)</f>
        <v/>
      </c>
      <c r="K420">
        <f>IF(Entry!$H420="",0,Entry!$H420)</f>
        <v/>
      </c>
      <c r="L420">
        <f>IF(Entry!$K420="",0,Entry!$K420)</f>
        <v/>
      </c>
      <c r="M420">
        <f>IF($G420="","",COUNTA(Entry!$M420,Entry!$R420,Entry!$W420,Entry!$AB420,Entry!$AG420,Entry!$AL420,Entry!$AQ420,Entry!$AV420,Entry!$BA420,Entry!$BF420,Entry!$BK420,Entry!$BP420,Entry!$BU420,Entry!$BZ420,Entry!$CE420))</f>
        <v/>
      </c>
    </row>
    <row r="421">
      <c r="A421">
        <f>IF(Entry!$B421="","",Entry!$B421)</f>
        <v/>
      </c>
      <c r="B421">
        <f>IF($A421="","",IF(ISNUMBER($A421),IF(AND($A421&gt;=10000101,$A421&lt;=99991231),INT($A421/10000),""),IFERROR(VALUE(TRIM(LEFT($A421,FIND("/",$A421)-1))),"")))</f>
        <v/>
      </c>
      <c r="C421">
        <f>IF(OR($A421="",$B421=""),"",IF(ISNUMBER($A421),INT(MOD($A421,10000)/100),IFERROR(VALUE(TRIM(LEFT(MID($A421,FIND("/",$A421)+1,20),FIND("/",MID($A421,FIND("/",$A421)+1,20))-1))),"")))</f>
        <v/>
      </c>
      <c r="D421">
        <f>IF(OR($A421="",$B421=""),"",IF(ISNUMBER($A421),MOD($A421,100),IFERROR(VALUE(TRIM(MID(MID($A421,FIND("/",$A421)+1,20),FIND("/",MID($A421,FIND("/",$A421)+1,20))+1,20))),"")))</f>
        <v/>
      </c>
      <c r="E421">
        <f>IF($A421="","",IF(OR($B421="",$C421="",$D421="",$B421&lt;1300,$B421&gt;1500,$C421&lt;1,$C421&gt;12,$D421&lt;1,$D421&gt;31),"نامعتبر",RIGHT("0000"&amp;$B421,4)&amp;"/"&amp;RIGHT("00"&amp;$C421,2)&amp;"/"&amp;RIGHT("00"&amp;$D421,2)))</f>
        <v/>
      </c>
      <c r="F421">
        <f>IF(OR($E421="",$E421="نامعتبر"),"",LEFT($E421,4)&amp;"/"&amp;MID($E421,6,2))</f>
        <v/>
      </c>
      <c r="G421">
        <f>IF(OR($E421="",$E421="نامعتبر",Entry!$D421=""),"",IF(ISNUMBER(FIND(" – ",Entry!$D421)),LEFT(Entry!$D421,FIND(" – ",Entry!$D421)-1),Entry!$D421))</f>
        <v/>
      </c>
      <c r="H421">
        <f>IF(Entry!$C421="","",Entry!$C421)</f>
        <v/>
      </c>
      <c r="I421">
        <f>IF(Entry!$F421="",0,Entry!$F421)</f>
        <v/>
      </c>
      <c r="J421">
        <f>IF(Entry!$G421="",0,Entry!$G421)</f>
        <v/>
      </c>
      <c r="K421">
        <f>IF(Entry!$H421="",0,Entry!$H421)</f>
        <v/>
      </c>
      <c r="L421">
        <f>IF(Entry!$K421="",0,Entry!$K421)</f>
        <v/>
      </c>
      <c r="M421">
        <f>IF($G421="","",COUNTA(Entry!$M421,Entry!$R421,Entry!$W421,Entry!$AB421,Entry!$AG421,Entry!$AL421,Entry!$AQ421,Entry!$AV421,Entry!$BA421,Entry!$BF421,Entry!$BK421,Entry!$BP421,Entry!$BU421,Entry!$BZ421,Entry!$CE421))</f>
        <v/>
      </c>
    </row>
    <row r="422">
      <c r="A422">
        <f>IF(Entry!$B422="","",Entry!$B422)</f>
        <v/>
      </c>
      <c r="B422">
        <f>IF($A422="","",IF(ISNUMBER($A422),IF(AND($A422&gt;=10000101,$A422&lt;=99991231),INT($A422/10000),""),IFERROR(VALUE(TRIM(LEFT($A422,FIND("/",$A422)-1))),"")))</f>
        <v/>
      </c>
      <c r="C422">
        <f>IF(OR($A422="",$B422=""),"",IF(ISNUMBER($A422),INT(MOD($A422,10000)/100),IFERROR(VALUE(TRIM(LEFT(MID($A422,FIND("/",$A422)+1,20),FIND("/",MID($A422,FIND("/",$A422)+1,20))-1))),"")))</f>
        <v/>
      </c>
      <c r="D422">
        <f>IF(OR($A422="",$B422=""),"",IF(ISNUMBER($A422),MOD($A422,100),IFERROR(VALUE(TRIM(MID(MID($A422,FIND("/",$A422)+1,20),FIND("/",MID($A422,FIND("/",$A422)+1,20))+1,20))),"")))</f>
        <v/>
      </c>
      <c r="E422">
        <f>IF($A422="","",IF(OR($B422="",$C422="",$D422="",$B422&lt;1300,$B422&gt;1500,$C422&lt;1,$C422&gt;12,$D422&lt;1,$D422&gt;31),"نامعتبر",RIGHT("0000"&amp;$B422,4)&amp;"/"&amp;RIGHT("00"&amp;$C422,2)&amp;"/"&amp;RIGHT("00"&amp;$D422,2)))</f>
        <v/>
      </c>
      <c r="F422">
        <f>IF(OR($E422="",$E422="نامعتبر"),"",LEFT($E422,4)&amp;"/"&amp;MID($E422,6,2))</f>
        <v/>
      </c>
      <c r="G422">
        <f>IF(OR($E422="",$E422="نامعتبر",Entry!$D422=""),"",IF(ISNUMBER(FIND(" – ",Entry!$D422)),LEFT(Entry!$D422,FIND(" – ",Entry!$D422)-1),Entry!$D422))</f>
        <v/>
      </c>
      <c r="H422">
        <f>IF(Entry!$C422="","",Entry!$C422)</f>
        <v/>
      </c>
      <c r="I422">
        <f>IF(Entry!$F422="",0,Entry!$F422)</f>
        <v/>
      </c>
      <c r="J422">
        <f>IF(Entry!$G422="",0,Entry!$G422)</f>
        <v/>
      </c>
      <c r="K422">
        <f>IF(Entry!$H422="",0,Entry!$H422)</f>
        <v/>
      </c>
      <c r="L422">
        <f>IF(Entry!$K422="",0,Entry!$K422)</f>
        <v/>
      </c>
      <c r="M422">
        <f>IF($G422="","",COUNTA(Entry!$M422,Entry!$R422,Entry!$W422,Entry!$AB422,Entry!$AG422,Entry!$AL422,Entry!$AQ422,Entry!$AV422,Entry!$BA422,Entry!$BF422,Entry!$BK422,Entry!$BP422,Entry!$BU422,Entry!$BZ422,Entry!$CE422))</f>
        <v/>
      </c>
    </row>
    <row r="423">
      <c r="A423">
        <f>IF(Entry!$B423="","",Entry!$B423)</f>
        <v/>
      </c>
      <c r="B423">
        <f>IF($A423="","",IF(ISNUMBER($A423),IF(AND($A423&gt;=10000101,$A423&lt;=99991231),INT($A423/10000),""),IFERROR(VALUE(TRIM(LEFT($A423,FIND("/",$A423)-1))),"")))</f>
        <v/>
      </c>
      <c r="C423">
        <f>IF(OR($A423="",$B423=""),"",IF(ISNUMBER($A423),INT(MOD($A423,10000)/100),IFERROR(VALUE(TRIM(LEFT(MID($A423,FIND("/",$A423)+1,20),FIND("/",MID($A423,FIND("/",$A423)+1,20))-1))),"")))</f>
        <v/>
      </c>
      <c r="D423">
        <f>IF(OR($A423="",$B423=""),"",IF(ISNUMBER($A423),MOD($A423,100),IFERROR(VALUE(TRIM(MID(MID($A423,FIND("/",$A423)+1,20),FIND("/",MID($A423,FIND("/",$A423)+1,20))+1,20))),"")))</f>
        <v/>
      </c>
      <c r="E423">
        <f>IF($A423="","",IF(OR($B423="",$C423="",$D423="",$B423&lt;1300,$B423&gt;1500,$C423&lt;1,$C423&gt;12,$D423&lt;1,$D423&gt;31),"نامعتبر",RIGHT("0000"&amp;$B423,4)&amp;"/"&amp;RIGHT("00"&amp;$C423,2)&amp;"/"&amp;RIGHT("00"&amp;$D423,2)))</f>
        <v/>
      </c>
      <c r="F423">
        <f>IF(OR($E423="",$E423="نامعتبر"),"",LEFT($E423,4)&amp;"/"&amp;MID($E423,6,2))</f>
        <v/>
      </c>
      <c r="G423">
        <f>IF(OR($E423="",$E423="نامعتبر",Entry!$D423=""),"",IF(ISNUMBER(FIND(" – ",Entry!$D423)),LEFT(Entry!$D423,FIND(" – ",Entry!$D423)-1),Entry!$D423))</f>
        <v/>
      </c>
      <c r="H423">
        <f>IF(Entry!$C423="","",Entry!$C423)</f>
        <v/>
      </c>
      <c r="I423">
        <f>IF(Entry!$F423="",0,Entry!$F423)</f>
        <v/>
      </c>
      <c r="J423">
        <f>IF(Entry!$G423="",0,Entry!$G423)</f>
        <v/>
      </c>
      <c r="K423">
        <f>IF(Entry!$H423="",0,Entry!$H423)</f>
        <v/>
      </c>
      <c r="L423">
        <f>IF(Entry!$K423="",0,Entry!$K423)</f>
        <v/>
      </c>
      <c r="M423">
        <f>IF($G423="","",COUNTA(Entry!$M423,Entry!$R423,Entry!$W423,Entry!$AB423,Entry!$AG423,Entry!$AL423,Entry!$AQ423,Entry!$AV423,Entry!$BA423,Entry!$BF423,Entry!$BK423,Entry!$BP423,Entry!$BU423,Entry!$BZ423,Entry!$CE423))</f>
        <v/>
      </c>
    </row>
    <row r="424">
      <c r="A424">
        <f>IF(Entry!$B424="","",Entry!$B424)</f>
        <v/>
      </c>
      <c r="B424">
        <f>IF($A424="","",IF(ISNUMBER($A424),IF(AND($A424&gt;=10000101,$A424&lt;=99991231),INT($A424/10000),""),IFERROR(VALUE(TRIM(LEFT($A424,FIND("/",$A424)-1))),"")))</f>
        <v/>
      </c>
      <c r="C424">
        <f>IF(OR($A424="",$B424=""),"",IF(ISNUMBER($A424),INT(MOD($A424,10000)/100),IFERROR(VALUE(TRIM(LEFT(MID($A424,FIND("/",$A424)+1,20),FIND("/",MID($A424,FIND("/",$A424)+1,20))-1))),"")))</f>
        <v/>
      </c>
      <c r="D424">
        <f>IF(OR($A424="",$B424=""),"",IF(ISNUMBER($A424),MOD($A424,100),IFERROR(VALUE(TRIM(MID(MID($A424,FIND("/",$A424)+1,20),FIND("/",MID($A424,FIND("/",$A424)+1,20))+1,20))),"")))</f>
        <v/>
      </c>
      <c r="E424">
        <f>IF($A424="","",IF(OR($B424="",$C424="",$D424="",$B424&lt;1300,$B424&gt;1500,$C424&lt;1,$C424&gt;12,$D424&lt;1,$D424&gt;31),"نامعتبر",RIGHT("0000"&amp;$B424,4)&amp;"/"&amp;RIGHT("00"&amp;$C424,2)&amp;"/"&amp;RIGHT("00"&amp;$D424,2)))</f>
        <v/>
      </c>
      <c r="F424">
        <f>IF(OR($E424="",$E424="نامعتبر"),"",LEFT($E424,4)&amp;"/"&amp;MID($E424,6,2))</f>
        <v/>
      </c>
      <c r="G424">
        <f>IF(OR($E424="",$E424="نامعتبر",Entry!$D424=""),"",IF(ISNUMBER(FIND(" – ",Entry!$D424)),LEFT(Entry!$D424,FIND(" – ",Entry!$D424)-1),Entry!$D424))</f>
        <v/>
      </c>
      <c r="H424">
        <f>IF(Entry!$C424="","",Entry!$C424)</f>
        <v/>
      </c>
      <c r="I424">
        <f>IF(Entry!$F424="",0,Entry!$F424)</f>
        <v/>
      </c>
      <c r="J424">
        <f>IF(Entry!$G424="",0,Entry!$G424)</f>
        <v/>
      </c>
      <c r="K424">
        <f>IF(Entry!$H424="",0,Entry!$H424)</f>
        <v/>
      </c>
      <c r="L424">
        <f>IF(Entry!$K424="",0,Entry!$K424)</f>
        <v/>
      </c>
      <c r="M424">
        <f>IF($G424="","",COUNTA(Entry!$M424,Entry!$R424,Entry!$W424,Entry!$AB424,Entry!$AG424,Entry!$AL424,Entry!$AQ424,Entry!$AV424,Entry!$BA424,Entry!$BF424,Entry!$BK424,Entry!$BP424,Entry!$BU424,Entry!$BZ424,Entry!$CE424))</f>
        <v/>
      </c>
    </row>
    <row r="425">
      <c r="A425">
        <f>IF(Entry!$B425="","",Entry!$B425)</f>
        <v/>
      </c>
      <c r="B425">
        <f>IF($A425="","",IF(ISNUMBER($A425),IF(AND($A425&gt;=10000101,$A425&lt;=99991231),INT($A425/10000),""),IFERROR(VALUE(TRIM(LEFT($A425,FIND("/",$A425)-1))),"")))</f>
        <v/>
      </c>
      <c r="C425">
        <f>IF(OR($A425="",$B425=""),"",IF(ISNUMBER($A425),INT(MOD($A425,10000)/100),IFERROR(VALUE(TRIM(LEFT(MID($A425,FIND("/",$A425)+1,20),FIND("/",MID($A425,FIND("/",$A425)+1,20))-1))),"")))</f>
        <v/>
      </c>
      <c r="D425">
        <f>IF(OR($A425="",$B425=""),"",IF(ISNUMBER($A425),MOD($A425,100),IFERROR(VALUE(TRIM(MID(MID($A425,FIND("/",$A425)+1,20),FIND("/",MID($A425,FIND("/",$A425)+1,20))+1,20))),"")))</f>
        <v/>
      </c>
      <c r="E425">
        <f>IF($A425="","",IF(OR($B425="",$C425="",$D425="",$B425&lt;1300,$B425&gt;1500,$C425&lt;1,$C425&gt;12,$D425&lt;1,$D425&gt;31),"نامعتبر",RIGHT("0000"&amp;$B425,4)&amp;"/"&amp;RIGHT("00"&amp;$C425,2)&amp;"/"&amp;RIGHT("00"&amp;$D425,2)))</f>
        <v/>
      </c>
      <c r="F425">
        <f>IF(OR($E425="",$E425="نامعتبر"),"",LEFT($E425,4)&amp;"/"&amp;MID($E425,6,2))</f>
        <v/>
      </c>
      <c r="G425">
        <f>IF(OR($E425="",$E425="نامعتبر",Entry!$D425=""),"",IF(ISNUMBER(FIND(" – ",Entry!$D425)),LEFT(Entry!$D425,FIND(" – ",Entry!$D425)-1),Entry!$D425))</f>
        <v/>
      </c>
      <c r="H425">
        <f>IF(Entry!$C425="","",Entry!$C425)</f>
        <v/>
      </c>
      <c r="I425">
        <f>IF(Entry!$F425="",0,Entry!$F425)</f>
        <v/>
      </c>
      <c r="J425">
        <f>IF(Entry!$G425="",0,Entry!$G425)</f>
        <v/>
      </c>
      <c r="K425">
        <f>IF(Entry!$H425="",0,Entry!$H425)</f>
        <v/>
      </c>
      <c r="L425">
        <f>IF(Entry!$K425="",0,Entry!$K425)</f>
        <v/>
      </c>
      <c r="M425">
        <f>IF($G425="","",COUNTA(Entry!$M425,Entry!$R425,Entry!$W425,Entry!$AB425,Entry!$AG425,Entry!$AL425,Entry!$AQ425,Entry!$AV425,Entry!$BA425,Entry!$BF425,Entry!$BK425,Entry!$BP425,Entry!$BU425,Entry!$BZ425,Entry!$CE425))</f>
        <v/>
      </c>
    </row>
    <row r="426">
      <c r="A426">
        <f>IF(Entry!$B426="","",Entry!$B426)</f>
        <v/>
      </c>
      <c r="B426">
        <f>IF($A426="","",IF(ISNUMBER($A426),IF(AND($A426&gt;=10000101,$A426&lt;=99991231),INT($A426/10000),""),IFERROR(VALUE(TRIM(LEFT($A426,FIND("/",$A426)-1))),"")))</f>
        <v/>
      </c>
      <c r="C426">
        <f>IF(OR($A426="",$B426=""),"",IF(ISNUMBER($A426),INT(MOD($A426,10000)/100),IFERROR(VALUE(TRIM(LEFT(MID($A426,FIND("/",$A426)+1,20),FIND("/",MID($A426,FIND("/",$A426)+1,20))-1))),"")))</f>
        <v/>
      </c>
      <c r="D426">
        <f>IF(OR($A426="",$B426=""),"",IF(ISNUMBER($A426),MOD($A426,100),IFERROR(VALUE(TRIM(MID(MID($A426,FIND("/",$A426)+1,20),FIND("/",MID($A426,FIND("/",$A426)+1,20))+1,20))),"")))</f>
        <v/>
      </c>
      <c r="E426">
        <f>IF($A426="","",IF(OR($B426="",$C426="",$D426="",$B426&lt;1300,$B426&gt;1500,$C426&lt;1,$C426&gt;12,$D426&lt;1,$D426&gt;31),"نامعتبر",RIGHT("0000"&amp;$B426,4)&amp;"/"&amp;RIGHT("00"&amp;$C426,2)&amp;"/"&amp;RIGHT("00"&amp;$D426,2)))</f>
        <v/>
      </c>
      <c r="F426">
        <f>IF(OR($E426="",$E426="نامعتبر"),"",LEFT($E426,4)&amp;"/"&amp;MID($E426,6,2))</f>
        <v/>
      </c>
      <c r="G426">
        <f>IF(OR($E426="",$E426="نامعتبر",Entry!$D426=""),"",IF(ISNUMBER(FIND(" – ",Entry!$D426)),LEFT(Entry!$D426,FIND(" – ",Entry!$D426)-1),Entry!$D426))</f>
        <v/>
      </c>
      <c r="H426">
        <f>IF(Entry!$C426="","",Entry!$C426)</f>
        <v/>
      </c>
      <c r="I426">
        <f>IF(Entry!$F426="",0,Entry!$F426)</f>
        <v/>
      </c>
      <c r="J426">
        <f>IF(Entry!$G426="",0,Entry!$G426)</f>
        <v/>
      </c>
      <c r="K426">
        <f>IF(Entry!$H426="",0,Entry!$H426)</f>
        <v/>
      </c>
      <c r="L426">
        <f>IF(Entry!$K426="",0,Entry!$K426)</f>
        <v/>
      </c>
      <c r="M426">
        <f>IF($G426="","",COUNTA(Entry!$M426,Entry!$R426,Entry!$W426,Entry!$AB426,Entry!$AG426,Entry!$AL426,Entry!$AQ426,Entry!$AV426,Entry!$BA426,Entry!$BF426,Entry!$BK426,Entry!$BP426,Entry!$BU426,Entry!$BZ426,Entry!$CE426))</f>
        <v/>
      </c>
    </row>
    <row r="427">
      <c r="A427">
        <f>IF(Entry!$B427="","",Entry!$B427)</f>
        <v/>
      </c>
      <c r="B427">
        <f>IF($A427="","",IF(ISNUMBER($A427),IF(AND($A427&gt;=10000101,$A427&lt;=99991231),INT($A427/10000),""),IFERROR(VALUE(TRIM(LEFT($A427,FIND("/",$A427)-1))),"")))</f>
        <v/>
      </c>
      <c r="C427">
        <f>IF(OR($A427="",$B427=""),"",IF(ISNUMBER($A427),INT(MOD($A427,10000)/100),IFERROR(VALUE(TRIM(LEFT(MID($A427,FIND("/",$A427)+1,20),FIND("/",MID($A427,FIND("/",$A427)+1,20))-1))),"")))</f>
        <v/>
      </c>
      <c r="D427">
        <f>IF(OR($A427="",$B427=""),"",IF(ISNUMBER($A427),MOD($A427,100),IFERROR(VALUE(TRIM(MID(MID($A427,FIND("/",$A427)+1,20),FIND("/",MID($A427,FIND("/",$A427)+1,20))+1,20))),"")))</f>
        <v/>
      </c>
      <c r="E427">
        <f>IF($A427="","",IF(OR($B427="",$C427="",$D427="",$B427&lt;1300,$B427&gt;1500,$C427&lt;1,$C427&gt;12,$D427&lt;1,$D427&gt;31),"نامعتبر",RIGHT("0000"&amp;$B427,4)&amp;"/"&amp;RIGHT("00"&amp;$C427,2)&amp;"/"&amp;RIGHT("00"&amp;$D427,2)))</f>
        <v/>
      </c>
      <c r="F427">
        <f>IF(OR($E427="",$E427="نامعتبر"),"",LEFT($E427,4)&amp;"/"&amp;MID($E427,6,2))</f>
        <v/>
      </c>
      <c r="G427">
        <f>IF(OR($E427="",$E427="نامعتبر",Entry!$D427=""),"",IF(ISNUMBER(FIND(" – ",Entry!$D427)),LEFT(Entry!$D427,FIND(" – ",Entry!$D427)-1),Entry!$D427))</f>
        <v/>
      </c>
      <c r="H427">
        <f>IF(Entry!$C427="","",Entry!$C427)</f>
        <v/>
      </c>
      <c r="I427">
        <f>IF(Entry!$F427="",0,Entry!$F427)</f>
        <v/>
      </c>
      <c r="J427">
        <f>IF(Entry!$G427="",0,Entry!$G427)</f>
        <v/>
      </c>
      <c r="K427">
        <f>IF(Entry!$H427="",0,Entry!$H427)</f>
        <v/>
      </c>
      <c r="L427">
        <f>IF(Entry!$K427="",0,Entry!$K427)</f>
        <v/>
      </c>
      <c r="M427">
        <f>IF($G427="","",COUNTA(Entry!$M427,Entry!$R427,Entry!$W427,Entry!$AB427,Entry!$AG427,Entry!$AL427,Entry!$AQ427,Entry!$AV427,Entry!$BA427,Entry!$BF427,Entry!$BK427,Entry!$BP427,Entry!$BU427,Entry!$BZ427,Entry!$CE427))</f>
        <v/>
      </c>
    </row>
    <row r="428">
      <c r="A428">
        <f>IF(Entry!$B428="","",Entry!$B428)</f>
        <v/>
      </c>
      <c r="B428">
        <f>IF($A428="","",IF(ISNUMBER($A428),IF(AND($A428&gt;=10000101,$A428&lt;=99991231),INT($A428/10000),""),IFERROR(VALUE(TRIM(LEFT($A428,FIND("/",$A428)-1))),"")))</f>
        <v/>
      </c>
      <c r="C428">
        <f>IF(OR($A428="",$B428=""),"",IF(ISNUMBER($A428),INT(MOD($A428,10000)/100),IFERROR(VALUE(TRIM(LEFT(MID($A428,FIND("/",$A428)+1,20),FIND("/",MID($A428,FIND("/",$A428)+1,20))-1))),"")))</f>
        <v/>
      </c>
      <c r="D428">
        <f>IF(OR($A428="",$B428=""),"",IF(ISNUMBER($A428),MOD($A428,100),IFERROR(VALUE(TRIM(MID(MID($A428,FIND("/",$A428)+1,20),FIND("/",MID($A428,FIND("/",$A428)+1,20))+1,20))),"")))</f>
        <v/>
      </c>
      <c r="E428">
        <f>IF($A428="","",IF(OR($B428="",$C428="",$D428="",$B428&lt;1300,$B428&gt;1500,$C428&lt;1,$C428&gt;12,$D428&lt;1,$D428&gt;31),"نامعتبر",RIGHT("0000"&amp;$B428,4)&amp;"/"&amp;RIGHT("00"&amp;$C428,2)&amp;"/"&amp;RIGHT("00"&amp;$D428,2)))</f>
        <v/>
      </c>
      <c r="F428">
        <f>IF(OR($E428="",$E428="نامعتبر"),"",LEFT($E428,4)&amp;"/"&amp;MID($E428,6,2))</f>
        <v/>
      </c>
      <c r="G428">
        <f>IF(OR($E428="",$E428="نامعتبر",Entry!$D428=""),"",IF(ISNUMBER(FIND(" – ",Entry!$D428)),LEFT(Entry!$D428,FIND(" – ",Entry!$D428)-1),Entry!$D428))</f>
        <v/>
      </c>
      <c r="H428">
        <f>IF(Entry!$C428="","",Entry!$C428)</f>
        <v/>
      </c>
      <c r="I428">
        <f>IF(Entry!$F428="",0,Entry!$F428)</f>
        <v/>
      </c>
      <c r="J428">
        <f>IF(Entry!$G428="",0,Entry!$G428)</f>
        <v/>
      </c>
      <c r="K428">
        <f>IF(Entry!$H428="",0,Entry!$H428)</f>
        <v/>
      </c>
      <c r="L428">
        <f>IF(Entry!$K428="",0,Entry!$K428)</f>
        <v/>
      </c>
      <c r="M428">
        <f>IF($G428="","",COUNTA(Entry!$M428,Entry!$R428,Entry!$W428,Entry!$AB428,Entry!$AG428,Entry!$AL428,Entry!$AQ428,Entry!$AV428,Entry!$BA428,Entry!$BF428,Entry!$BK428,Entry!$BP428,Entry!$BU428,Entry!$BZ428,Entry!$CE428))</f>
        <v/>
      </c>
    </row>
    <row r="429">
      <c r="A429">
        <f>IF(Entry!$B429="","",Entry!$B429)</f>
        <v/>
      </c>
      <c r="B429">
        <f>IF($A429="","",IF(ISNUMBER($A429),IF(AND($A429&gt;=10000101,$A429&lt;=99991231),INT($A429/10000),""),IFERROR(VALUE(TRIM(LEFT($A429,FIND("/",$A429)-1))),"")))</f>
        <v/>
      </c>
      <c r="C429">
        <f>IF(OR($A429="",$B429=""),"",IF(ISNUMBER($A429),INT(MOD($A429,10000)/100),IFERROR(VALUE(TRIM(LEFT(MID($A429,FIND("/",$A429)+1,20),FIND("/",MID($A429,FIND("/",$A429)+1,20))-1))),"")))</f>
        <v/>
      </c>
      <c r="D429">
        <f>IF(OR($A429="",$B429=""),"",IF(ISNUMBER($A429),MOD($A429,100),IFERROR(VALUE(TRIM(MID(MID($A429,FIND("/",$A429)+1,20),FIND("/",MID($A429,FIND("/",$A429)+1,20))+1,20))),"")))</f>
        <v/>
      </c>
      <c r="E429">
        <f>IF($A429="","",IF(OR($B429="",$C429="",$D429="",$B429&lt;1300,$B429&gt;1500,$C429&lt;1,$C429&gt;12,$D429&lt;1,$D429&gt;31),"نامعتبر",RIGHT("0000"&amp;$B429,4)&amp;"/"&amp;RIGHT("00"&amp;$C429,2)&amp;"/"&amp;RIGHT("00"&amp;$D429,2)))</f>
        <v/>
      </c>
      <c r="F429">
        <f>IF(OR($E429="",$E429="نامعتبر"),"",LEFT($E429,4)&amp;"/"&amp;MID($E429,6,2))</f>
        <v/>
      </c>
      <c r="G429">
        <f>IF(OR($E429="",$E429="نامعتبر",Entry!$D429=""),"",IF(ISNUMBER(FIND(" – ",Entry!$D429)),LEFT(Entry!$D429,FIND(" – ",Entry!$D429)-1),Entry!$D429))</f>
        <v/>
      </c>
      <c r="H429">
        <f>IF(Entry!$C429="","",Entry!$C429)</f>
        <v/>
      </c>
      <c r="I429">
        <f>IF(Entry!$F429="",0,Entry!$F429)</f>
        <v/>
      </c>
      <c r="J429">
        <f>IF(Entry!$G429="",0,Entry!$G429)</f>
        <v/>
      </c>
      <c r="K429">
        <f>IF(Entry!$H429="",0,Entry!$H429)</f>
        <v/>
      </c>
      <c r="L429">
        <f>IF(Entry!$K429="",0,Entry!$K429)</f>
        <v/>
      </c>
      <c r="M429">
        <f>IF($G429="","",COUNTA(Entry!$M429,Entry!$R429,Entry!$W429,Entry!$AB429,Entry!$AG429,Entry!$AL429,Entry!$AQ429,Entry!$AV429,Entry!$BA429,Entry!$BF429,Entry!$BK429,Entry!$BP429,Entry!$BU429,Entry!$BZ429,Entry!$CE429))</f>
        <v/>
      </c>
    </row>
    <row r="430">
      <c r="A430">
        <f>IF(Entry!$B430="","",Entry!$B430)</f>
        <v/>
      </c>
      <c r="B430">
        <f>IF($A430="","",IF(ISNUMBER($A430),IF(AND($A430&gt;=10000101,$A430&lt;=99991231),INT($A430/10000),""),IFERROR(VALUE(TRIM(LEFT($A430,FIND("/",$A430)-1))),"")))</f>
        <v/>
      </c>
      <c r="C430">
        <f>IF(OR($A430="",$B430=""),"",IF(ISNUMBER($A430),INT(MOD($A430,10000)/100),IFERROR(VALUE(TRIM(LEFT(MID($A430,FIND("/",$A430)+1,20),FIND("/",MID($A430,FIND("/",$A430)+1,20))-1))),"")))</f>
        <v/>
      </c>
      <c r="D430">
        <f>IF(OR($A430="",$B430=""),"",IF(ISNUMBER($A430),MOD($A430,100),IFERROR(VALUE(TRIM(MID(MID($A430,FIND("/",$A430)+1,20),FIND("/",MID($A430,FIND("/",$A430)+1,20))+1,20))),"")))</f>
        <v/>
      </c>
      <c r="E430">
        <f>IF($A430="","",IF(OR($B430="",$C430="",$D430="",$B430&lt;1300,$B430&gt;1500,$C430&lt;1,$C430&gt;12,$D430&lt;1,$D430&gt;31),"نامعتبر",RIGHT("0000"&amp;$B430,4)&amp;"/"&amp;RIGHT("00"&amp;$C430,2)&amp;"/"&amp;RIGHT("00"&amp;$D430,2)))</f>
        <v/>
      </c>
      <c r="F430">
        <f>IF(OR($E430="",$E430="نامعتبر"),"",LEFT($E430,4)&amp;"/"&amp;MID($E430,6,2))</f>
        <v/>
      </c>
      <c r="G430">
        <f>IF(OR($E430="",$E430="نامعتبر",Entry!$D430=""),"",IF(ISNUMBER(FIND(" – ",Entry!$D430)),LEFT(Entry!$D430,FIND(" – ",Entry!$D430)-1),Entry!$D430))</f>
        <v/>
      </c>
      <c r="H430">
        <f>IF(Entry!$C430="","",Entry!$C430)</f>
        <v/>
      </c>
      <c r="I430">
        <f>IF(Entry!$F430="",0,Entry!$F430)</f>
        <v/>
      </c>
      <c r="J430">
        <f>IF(Entry!$G430="",0,Entry!$G430)</f>
        <v/>
      </c>
      <c r="K430">
        <f>IF(Entry!$H430="",0,Entry!$H430)</f>
        <v/>
      </c>
      <c r="L430">
        <f>IF(Entry!$K430="",0,Entry!$K430)</f>
        <v/>
      </c>
      <c r="M430">
        <f>IF($G430="","",COUNTA(Entry!$M430,Entry!$R430,Entry!$W430,Entry!$AB430,Entry!$AG430,Entry!$AL430,Entry!$AQ430,Entry!$AV430,Entry!$BA430,Entry!$BF430,Entry!$BK430,Entry!$BP430,Entry!$BU430,Entry!$BZ430,Entry!$CE430))</f>
        <v/>
      </c>
    </row>
    <row r="431">
      <c r="A431">
        <f>IF(Entry!$B431="","",Entry!$B431)</f>
        <v/>
      </c>
      <c r="B431">
        <f>IF($A431="","",IF(ISNUMBER($A431),IF(AND($A431&gt;=10000101,$A431&lt;=99991231),INT($A431/10000),""),IFERROR(VALUE(TRIM(LEFT($A431,FIND("/",$A431)-1))),"")))</f>
        <v/>
      </c>
      <c r="C431">
        <f>IF(OR($A431="",$B431=""),"",IF(ISNUMBER($A431),INT(MOD($A431,10000)/100),IFERROR(VALUE(TRIM(LEFT(MID($A431,FIND("/",$A431)+1,20),FIND("/",MID($A431,FIND("/",$A431)+1,20))-1))),"")))</f>
        <v/>
      </c>
      <c r="D431">
        <f>IF(OR($A431="",$B431=""),"",IF(ISNUMBER($A431),MOD($A431,100),IFERROR(VALUE(TRIM(MID(MID($A431,FIND("/",$A431)+1,20),FIND("/",MID($A431,FIND("/",$A431)+1,20))+1,20))),"")))</f>
        <v/>
      </c>
      <c r="E431">
        <f>IF($A431="","",IF(OR($B431="",$C431="",$D431="",$B431&lt;1300,$B431&gt;1500,$C431&lt;1,$C431&gt;12,$D431&lt;1,$D431&gt;31),"نامعتبر",RIGHT("0000"&amp;$B431,4)&amp;"/"&amp;RIGHT("00"&amp;$C431,2)&amp;"/"&amp;RIGHT("00"&amp;$D431,2)))</f>
        <v/>
      </c>
      <c r="F431">
        <f>IF(OR($E431="",$E431="نامعتبر"),"",LEFT($E431,4)&amp;"/"&amp;MID($E431,6,2))</f>
        <v/>
      </c>
      <c r="G431">
        <f>IF(OR($E431="",$E431="نامعتبر",Entry!$D431=""),"",IF(ISNUMBER(FIND(" – ",Entry!$D431)),LEFT(Entry!$D431,FIND(" – ",Entry!$D431)-1),Entry!$D431))</f>
        <v/>
      </c>
      <c r="H431">
        <f>IF(Entry!$C431="","",Entry!$C431)</f>
        <v/>
      </c>
      <c r="I431">
        <f>IF(Entry!$F431="",0,Entry!$F431)</f>
        <v/>
      </c>
      <c r="J431">
        <f>IF(Entry!$G431="",0,Entry!$G431)</f>
        <v/>
      </c>
      <c r="K431">
        <f>IF(Entry!$H431="",0,Entry!$H431)</f>
        <v/>
      </c>
      <c r="L431">
        <f>IF(Entry!$K431="",0,Entry!$K431)</f>
        <v/>
      </c>
      <c r="M431">
        <f>IF($G431="","",COUNTA(Entry!$M431,Entry!$R431,Entry!$W431,Entry!$AB431,Entry!$AG431,Entry!$AL431,Entry!$AQ431,Entry!$AV431,Entry!$BA431,Entry!$BF431,Entry!$BK431,Entry!$BP431,Entry!$BU431,Entry!$BZ431,Entry!$CE431))</f>
        <v/>
      </c>
    </row>
    <row r="432">
      <c r="A432">
        <f>IF(Entry!$B432="","",Entry!$B432)</f>
        <v/>
      </c>
      <c r="B432">
        <f>IF($A432="","",IF(ISNUMBER($A432),IF(AND($A432&gt;=10000101,$A432&lt;=99991231),INT($A432/10000),""),IFERROR(VALUE(TRIM(LEFT($A432,FIND("/",$A432)-1))),"")))</f>
        <v/>
      </c>
      <c r="C432">
        <f>IF(OR($A432="",$B432=""),"",IF(ISNUMBER($A432),INT(MOD($A432,10000)/100),IFERROR(VALUE(TRIM(LEFT(MID($A432,FIND("/",$A432)+1,20),FIND("/",MID($A432,FIND("/",$A432)+1,20))-1))),"")))</f>
        <v/>
      </c>
      <c r="D432">
        <f>IF(OR($A432="",$B432=""),"",IF(ISNUMBER($A432),MOD($A432,100),IFERROR(VALUE(TRIM(MID(MID($A432,FIND("/",$A432)+1,20),FIND("/",MID($A432,FIND("/",$A432)+1,20))+1,20))),"")))</f>
        <v/>
      </c>
      <c r="E432">
        <f>IF($A432="","",IF(OR($B432="",$C432="",$D432="",$B432&lt;1300,$B432&gt;1500,$C432&lt;1,$C432&gt;12,$D432&lt;1,$D432&gt;31),"نامعتبر",RIGHT("0000"&amp;$B432,4)&amp;"/"&amp;RIGHT("00"&amp;$C432,2)&amp;"/"&amp;RIGHT("00"&amp;$D432,2)))</f>
        <v/>
      </c>
      <c r="F432">
        <f>IF(OR($E432="",$E432="نامعتبر"),"",LEFT($E432,4)&amp;"/"&amp;MID($E432,6,2))</f>
        <v/>
      </c>
      <c r="G432">
        <f>IF(OR($E432="",$E432="نامعتبر",Entry!$D432=""),"",IF(ISNUMBER(FIND(" – ",Entry!$D432)),LEFT(Entry!$D432,FIND(" – ",Entry!$D432)-1),Entry!$D432))</f>
        <v/>
      </c>
      <c r="H432">
        <f>IF(Entry!$C432="","",Entry!$C432)</f>
        <v/>
      </c>
      <c r="I432">
        <f>IF(Entry!$F432="",0,Entry!$F432)</f>
        <v/>
      </c>
      <c r="J432">
        <f>IF(Entry!$G432="",0,Entry!$G432)</f>
        <v/>
      </c>
      <c r="K432">
        <f>IF(Entry!$H432="",0,Entry!$H432)</f>
        <v/>
      </c>
      <c r="L432">
        <f>IF(Entry!$K432="",0,Entry!$K432)</f>
        <v/>
      </c>
      <c r="M432">
        <f>IF($G432="","",COUNTA(Entry!$M432,Entry!$R432,Entry!$W432,Entry!$AB432,Entry!$AG432,Entry!$AL432,Entry!$AQ432,Entry!$AV432,Entry!$BA432,Entry!$BF432,Entry!$BK432,Entry!$BP432,Entry!$BU432,Entry!$BZ432,Entry!$CE432))</f>
        <v/>
      </c>
    </row>
    <row r="433">
      <c r="A433">
        <f>IF(Entry!$B433="","",Entry!$B433)</f>
        <v/>
      </c>
      <c r="B433">
        <f>IF($A433="","",IF(ISNUMBER($A433),IF(AND($A433&gt;=10000101,$A433&lt;=99991231),INT($A433/10000),""),IFERROR(VALUE(TRIM(LEFT($A433,FIND("/",$A433)-1))),"")))</f>
        <v/>
      </c>
      <c r="C433">
        <f>IF(OR($A433="",$B433=""),"",IF(ISNUMBER($A433),INT(MOD($A433,10000)/100),IFERROR(VALUE(TRIM(LEFT(MID($A433,FIND("/",$A433)+1,20),FIND("/",MID($A433,FIND("/",$A433)+1,20))-1))),"")))</f>
        <v/>
      </c>
      <c r="D433">
        <f>IF(OR($A433="",$B433=""),"",IF(ISNUMBER($A433),MOD($A433,100),IFERROR(VALUE(TRIM(MID(MID($A433,FIND("/",$A433)+1,20),FIND("/",MID($A433,FIND("/",$A433)+1,20))+1,20))),"")))</f>
        <v/>
      </c>
      <c r="E433">
        <f>IF($A433="","",IF(OR($B433="",$C433="",$D433="",$B433&lt;1300,$B433&gt;1500,$C433&lt;1,$C433&gt;12,$D433&lt;1,$D433&gt;31),"نامعتبر",RIGHT("0000"&amp;$B433,4)&amp;"/"&amp;RIGHT("00"&amp;$C433,2)&amp;"/"&amp;RIGHT("00"&amp;$D433,2)))</f>
        <v/>
      </c>
      <c r="F433">
        <f>IF(OR($E433="",$E433="نامعتبر"),"",LEFT($E433,4)&amp;"/"&amp;MID($E433,6,2))</f>
        <v/>
      </c>
      <c r="G433">
        <f>IF(OR($E433="",$E433="نامعتبر",Entry!$D433=""),"",IF(ISNUMBER(FIND(" – ",Entry!$D433)),LEFT(Entry!$D433,FIND(" – ",Entry!$D433)-1),Entry!$D433))</f>
        <v/>
      </c>
      <c r="H433">
        <f>IF(Entry!$C433="","",Entry!$C433)</f>
        <v/>
      </c>
      <c r="I433">
        <f>IF(Entry!$F433="",0,Entry!$F433)</f>
        <v/>
      </c>
      <c r="J433">
        <f>IF(Entry!$G433="",0,Entry!$G433)</f>
        <v/>
      </c>
      <c r="K433">
        <f>IF(Entry!$H433="",0,Entry!$H433)</f>
        <v/>
      </c>
      <c r="L433">
        <f>IF(Entry!$K433="",0,Entry!$K433)</f>
        <v/>
      </c>
      <c r="M433">
        <f>IF($G433="","",COUNTA(Entry!$M433,Entry!$R433,Entry!$W433,Entry!$AB433,Entry!$AG433,Entry!$AL433,Entry!$AQ433,Entry!$AV433,Entry!$BA433,Entry!$BF433,Entry!$BK433,Entry!$BP433,Entry!$BU433,Entry!$BZ433,Entry!$CE433))</f>
        <v/>
      </c>
    </row>
    <row r="434">
      <c r="A434">
        <f>IF(Entry!$B434="","",Entry!$B434)</f>
        <v/>
      </c>
      <c r="B434">
        <f>IF($A434="","",IF(ISNUMBER($A434),IF(AND($A434&gt;=10000101,$A434&lt;=99991231),INT($A434/10000),""),IFERROR(VALUE(TRIM(LEFT($A434,FIND("/",$A434)-1))),"")))</f>
        <v/>
      </c>
      <c r="C434">
        <f>IF(OR($A434="",$B434=""),"",IF(ISNUMBER($A434),INT(MOD($A434,10000)/100),IFERROR(VALUE(TRIM(LEFT(MID($A434,FIND("/",$A434)+1,20),FIND("/",MID($A434,FIND("/",$A434)+1,20))-1))),"")))</f>
        <v/>
      </c>
      <c r="D434">
        <f>IF(OR($A434="",$B434=""),"",IF(ISNUMBER($A434),MOD($A434,100),IFERROR(VALUE(TRIM(MID(MID($A434,FIND("/",$A434)+1,20),FIND("/",MID($A434,FIND("/",$A434)+1,20))+1,20))),"")))</f>
        <v/>
      </c>
      <c r="E434">
        <f>IF($A434="","",IF(OR($B434="",$C434="",$D434="",$B434&lt;1300,$B434&gt;1500,$C434&lt;1,$C434&gt;12,$D434&lt;1,$D434&gt;31),"نامعتبر",RIGHT("0000"&amp;$B434,4)&amp;"/"&amp;RIGHT("00"&amp;$C434,2)&amp;"/"&amp;RIGHT("00"&amp;$D434,2)))</f>
        <v/>
      </c>
      <c r="F434">
        <f>IF(OR($E434="",$E434="نامعتبر"),"",LEFT($E434,4)&amp;"/"&amp;MID($E434,6,2))</f>
        <v/>
      </c>
      <c r="G434">
        <f>IF(OR($E434="",$E434="نامعتبر",Entry!$D434=""),"",IF(ISNUMBER(FIND(" – ",Entry!$D434)),LEFT(Entry!$D434,FIND(" – ",Entry!$D434)-1),Entry!$D434))</f>
        <v/>
      </c>
      <c r="H434">
        <f>IF(Entry!$C434="","",Entry!$C434)</f>
        <v/>
      </c>
      <c r="I434">
        <f>IF(Entry!$F434="",0,Entry!$F434)</f>
        <v/>
      </c>
      <c r="J434">
        <f>IF(Entry!$G434="",0,Entry!$G434)</f>
        <v/>
      </c>
      <c r="K434">
        <f>IF(Entry!$H434="",0,Entry!$H434)</f>
        <v/>
      </c>
      <c r="L434">
        <f>IF(Entry!$K434="",0,Entry!$K434)</f>
        <v/>
      </c>
      <c r="M434">
        <f>IF($G434="","",COUNTA(Entry!$M434,Entry!$R434,Entry!$W434,Entry!$AB434,Entry!$AG434,Entry!$AL434,Entry!$AQ434,Entry!$AV434,Entry!$BA434,Entry!$BF434,Entry!$BK434,Entry!$BP434,Entry!$BU434,Entry!$BZ434,Entry!$CE434))</f>
        <v/>
      </c>
    </row>
    <row r="435">
      <c r="A435">
        <f>IF(Entry!$B435="","",Entry!$B435)</f>
        <v/>
      </c>
      <c r="B435">
        <f>IF($A435="","",IF(ISNUMBER($A435),IF(AND($A435&gt;=10000101,$A435&lt;=99991231),INT($A435/10000),""),IFERROR(VALUE(TRIM(LEFT($A435,FIND("/",$A435)-1))),"")))</f>
        <v/>
      </c>
      <c r="C435">
        <f>IF(OR($A435="",$B435=""),"",IF(ISNUMBER($A435),INT(MOD($A435,10000)/100),IFERROR(VALUE(TRIM(LEFT(MID($A435,FIND("/",$A435)+1,20),FIND("/",MID($A435,FIND("/",$A435)+1,20))-1))),"")))</f>
        <v/>
      </c>
      <c r="D435">
        <f>IF(OR($A435="",$B435=""),"",IF(ISNUMBER($A435),MOD($A435,100),IFERROR(VALUE(TRIM(MID(MID($A435,FIND("/",$A435)+1,20),FIND("/",MID($A435,FIND("/",$A435)+1,20))+1,20))),"")))</f>
        <v/>
      </c>
      <c r="E435">
        <f>IF($A435="","",IF(OR($B435="",$C435="",$D435="",$B435&lt;1300,$B435&gt;1500,$C435&lt;1,$C435&gt;12,$D435&lt;1,$D435&gt;31),"نامعتبر",RIGHT("0000"&amp;$B435,4)&amp;"/"&amp;RIGHT("00"&amp;$C435,2)&amp;"/"&amp;RIGHT("00"&amp;$D435,2)))</f>
        <v/>
      </c>
      <c r="F435">
        <f>IF(OR($E435="",$E435="نامعتبر"),"",LEFT($E435,4)&amp;"/"&amp;MID($E435,6,2))</f>
        <v/>
      </c>
      <c r="G435">
        <f>IF(OR($E435="",$E435="نامعتبر",Entry!$D435=""),"",IF(ISNUMBER(FIND(" – ",Entry!$D435)),LEFT(Entry!$D435,FIND(" – ",Entry!$D435)-1),Entry!$D435))</f>
        <v/>
      </c>
      <c r="H435">
        <f>IF(Entry!$C435="","",Entry!$C435)</f>
        <v/>
      </c>
      <c r="I435">
        <f>IF(Entry!$F435="",0,Entry!$F435)</f>
        <v/>
      </c>
      <c r="J435">
        <f>IF(Entry!$G435="",0,Entry!$G435)</f>
        <v/>
      </c>
      <c r="K435">
        <f>IF(Entry!$H435="",0,Entry!$H435)</f>
        <v/>
      </c>
      <c r="L435">
        <f>IF(Entry!$K435="",0,Entry!$K435)</f>
        <v/>
      </c>
      <c r="M435">
        <f>IF($G435="","",COUNTA(Entry!$M435,Entry!$R435,Entry!$W435,Entry!$AB435,Entry!$AG435,Entry!$AL435,Entry!$AQ435,Entry!$AV435,Entry!$BA435,Entry!$BF435,Entry!$BK435,Entry!$BP435,Entry!$BU435,Entry!$BZ435,Entry!$CE435))</f>
        <v/>
      </c>
    </row>
    <row r="436">
      <c r="A436">
        <f>IF(Entry!$B436="","",Entry!$B436)</f>
        <v/>
      </c>
      <c r="B436">
        <f>IF($A436="","",IF(ISNUMBER($A436),IF(AND($A436&gt;=10000101,$A436&lt;=99991231),INT($A436/10000),""),IFERROR(VALUE(TRIM(LEFT($A436,FIND("/",$A436)-1))),"")))</f>
        <v/>
      </c>
      <c r="C436">
        <f>IF(OR($A436="",$B436=""),"",IF(ISNUMBER($A436),INT(MOD($A436,10000)/100),IFERROR(VALUE(TRIM(LEFT(MID($A436,FIND("/",$A436)+1,20),FIND("/",MID($A436,FIND("/",$A436)+1,20))-1))),"")))</f>
        <v/>
      </c>
      <c r="D436">
        <f>IF(OR($A436="",$B436=""),"",IF(ISNUMBER($A436),MOD($A436,100),IFERROR(VALUE(TRIM(MID(MID($A436,FIND("/",$A436)+1,20),FIND("/",MID($A436,FIND("/",$A436)+1,20))+1,20))),"")))</f>
        <v/>
      </c>
      <c r="E436">
        <f>IF($A436="","",IF(OR($B436="",$C436="",$D436="",$B436&lt;1300,$B436&gt;1500,$C436&lt;1,$C436&gt;12,$D436&lt;1,$D436&gt;31),"نامعتبر",RIGHT("0000"&amp;$B436,4)&amp;"/"&amp;RIGHT("00"&amp;$C436,2)&amp;"/"&amp;RIGHT("00"&amp;$D436,2)))</f>
        <v/>
      </c>
      <c r="F436">
        <f>IF(OR($E436="",$E436="نامعتبر"),"",LEFT($E436,4)&amp;"/"&amp;MID($E436,6,2))</f>
        <v/>
      </c>
      <c r="G436">
        <f>IF(OR($E436="",$E436="نامعتبر",Entry!$D436=""),"",IF(ISNUMBER(FIND(" – ",Entry!$D436)),LEFT(Entry!$D436,FIND(" – ",Entry!$D436)-1),Entry!$D436))</f>
        <v/>
      </c>
      <c r="H436">
        <f>IF(Entry!$C436="","",Entry!$C436)</f>
        <v/>
      </c>
      <c r="I436">
        <f>IF(Entry!$F436="",0,Entry!$F436)</f>
        <v/>
      </c>
      <c r="J436">
        <f>IF(Entry!$G436="",0,Entry!$G436)</f>
        <v/>
      </c>
      <c r="K436">
        <f>IF(Entry!$H436="",0,Entry!$H436)</f>
        <v/>
      </c>
      <c r="L436">
        <f>IF(Entry!$K436="",0,Entry!$K436)</f>
        <v/>
      </c>
      <c r="M436">
        <f>IF($G436="","",COUNTA(Entry!$M436,Entry!$R436,Entry!$W436,Entry!$AB436,Entry!$AG436,Entry!$AL436,Entry!$AQ436,Entry!$AV436,Entry!$BA436,Entry!$BF436,Entry!$BK436,Entry!$BP436,Entry!$BU436,Entry!$BZ436,Entry!$CE436))</f>
        <v/>
      </c>
    </row>
    <row r="437">
      <c r="A437">
        <f>IF(Entry!$B437="","",Entry!$B437)</f>
        <v/>
      </c>
      <c r="B437">
        <f>IF($A437="","",IF(ISNUMBER($A437),IF(AND($A437&gt;=10000101,$A437&lt;=99991231),INT($A437/10000),""),IFERROR(VALUE(TRIM(LEFT($A437,FIND("/",$A437)-1))),"")))</f>
        <v/>
      </c>
      <c r="C437">
        <f>IF(OR($A437="",$B437=""),"",IF(ISNUMBER($A437),INT(MOD($A437,10000)/100),IFERROR(VALUE(TRIM(LEFT(MID($A437,FIND("/",$A437)+1,20),FIND("/",MID($A437,FIND("/",$A437)+1,20))-1))),"")))</f>
        <v/>
      </c>
      <c r="D437">
        <f>IF(OR($A437="",$B437=""),"",IF(ISNUMBER($A437),MOD($A437,100),IFERROR(VALUE(TRIM(MID(MID($A437,FIND("/",$A437)+1,20),FIND("/",MID($A437,FIND("/",$A437)+1,20))+1,20))),"")))</f>
        <v/>
      </c>
      <c r="E437">
        <f>IF($A437="","",IF(OR($B437="",$C437="",$D437="",$B437&lt;1300,$B437&gt;1500,$C437&lt;1,$C437&gt;12,$D437&lt;1,$D437&gt;31),"نامعتبر",RIGHT("0000"&amp;$B437,4)&amp;"/"&amp;RIGHT("00"&amp;$C437,2)&amp;"/"&amp;RIGHT("00"&amp;$D437,2)))</f>
        <v/>
      </c>
      <c r="F437">
        <f>IF(OR($E437="",$E437="نامعتبر"),"",LEFT($E437,4)&amp;"/"&amp;MID($E437,6,2))</f>
        <v/>
      </c>
      <c r="G437">
        <f>IF(OR($E437="",$E437="نامعتبر",Entry!$D437=""),"",IF(ISNUMBER(FIND(" – ",Entry!$D437)),LEFT(Entry!$D437,FIND(" – ",Entry!$D437)-1),Entry!$D437))</f>
        <v/>
      </c>
      <c r="H437">
        <f>IF(Entry!$C437="","",Entry!$C437)</f>
        <v/>
      </c>
      <c r="I437">
        <f>IF(Entry!$F437="",0,Entry!$F437)</f>
        <v/>
      </c>
      <c r="J437">
        <f>IF(Entry!$G437="",0,Entry!$G437)</f>
        <v/>
      </c>
      <c r="K437">
        <f>IF(Entry!$H437="",0,Entry!$H437)</f>
        <v/>
      </c>
      <c r="L437">
        <f>IF(Entry!$K437="",0,Entry!$K437)</f>
        <v/>
      </c>
      <c r="M437">
        <f>IF($G437="","",COUNTA(Entry!$M437,Entry!$R437,Entry!$W437,Entry!$AB437,Entry!$AG437,Entry!$AL437,Entry!$AQ437,Entry!$AV437,Entry!$BA437,Entry!$BF437,Entry!$BK437,Entry!$BP437,Entry!$BU437,Entry!$BZ437,Entry!$CE437))</f>
        <v/>
      </c>
    </row>
    <row r="438">
      <c r="A438">
        <f>IF(Entry!$B438="","",Entry!$B438)</f>
        <v/>
      </c>
      <c r="B438">
        <f>IF($A438="","",IF(ISNUMBER($A438),IF(AND($A438&gt;=10000101,$A438&lt;=99991231),INT($A438/10000),""),IFERROR(VALUE(TRIM(LEFT($A438,FIND("/",$A438)-1))),"")))</f>
        <v/>
      </c>
      <c r="C438">
        <f>IF(OR($A438="",$B438=""),"",IF(ISNUMBER($A438),INT(MOD($A438,10000)/100),IFERROR(VALUE(TRIM(LEFT(MID($A438,FIND("/",$A438)+1,20),FIND("/",MID($A438,FIND("/",$A438)+1,20))-1))),"")))</f>
        <v/>
      </c>
      <c r="D438">
        <f>IF(OR($A438="",$B438=""),"",IF(ISNUMBER($A438),MOD($A438,100),IFERROR(VALUE(TRIM(MID(MID($A438,FIND("/",$A438)+1,20),FIND("/",MID($A438,FIND("/",$A438)+1,20))+1,20))),"")))</f>
        <v/>
      </c>
      <c r="E438">
        <f>IF($A438="","",IF(OR($B438="",$C438="",$D438="",$B438&lt;1300,$B438&gt;1500,$C438&lt;1,$C438&gt;12,$D438&lt;1,$D438&gt;31),"نامعتبر",RIGHT("0000"&amp;$B438,4)&amp;"/"&amp;RIGHT("00"&amp;$C438,2)&amp;"/"&amp;RIGHT("00"&amp;$D438,2)))</f>
        <v/>
      </c>
      <c r="F438">
        <f>IF(OR($E438="",$E438="نامعتبر"),"",LEFT($E438,4)&amp;"/"&amp;MID($E438,6,2))</f>
        <v/>
      </c>
      <c r="G438">
        <f>IF(OR($E438="",$E438="نامعتبر",Entry!$D438=""),"",IF(ISNUMBER(FIND(" – ",Entry!$D438)),LEFT(Entry!$D438,FIND(" – ",Entry!$D438)-1),Entry!$D438))</f>
        <v/>
      </c>
      <c r="H438">
        <f>IF(Entry!$C438="","",Entry!$C438)</f>
        <v/>
      </c>
      <c r="I438">
        <f>IF(Entry!$F438="",0,Entry!$F438)</f>
        <v/>
      </c>
      <c r="J438">
        <f>IF(Entry!$G438="",0,Entry!$G438)</f>
        <v/>
      </c>
      <c r="K438">
        <f>IF(Entry!$H438="",0,Entry!$H438)</f>
        <v/>
      </c>
      <c r="L438">
        <f>IF(Entry!$K438="",0,Entry!$K438)</f>
        <v/>
      </c>
      <c r="M438">
        <f>IF($G438="","",COUNTA(Entry!$M438,Entry!$R438,Entry!$W438,Entry!$AB438,Entry!$AG438,Entry!$AL438,Entry!$AQ438,Entry!$AV438,Entry!$BA438,Entry!$BF438,Entry!$BK438,Entry!$BP438,Entry!$BU438,Entry!$BZ438,Entry!$CE438))</f>
        <v/>
      </c>
    </row>
    <row r="439">
      <c r="A439">
        <f>IF(Entry!$B439="","",Entry!$B439)</f>
        <v/>
      </c>
      <c r="B439">
        <f>IF($A439="","",IF(ISNUMBER($A439),IF(AND($A439&gt;=10000101,$A439&lt;=99991231),INT($A439/10000),""),IFERROR(VALUE(TRIM(LEFT($A439,FIND("/",$A439)-1))),"")))</f>
        <v/>
      </c>
      <c r="C439">
        <f>IF(OR($A439="",$B439=""),"",IF(ISNUMBER($A439),INT(MOD($A439,10000)/100),IFERROR(VALUE(TRIM(LEFT(MID($A439,FIND("/",$A439)+1,20),FIND("/",MID($A439,FIND("/",$A439)+1,20))-1))),"")))</f>
        <v/>
      </c>
      <c r="D439">
        <f>IF(OR($A439="",$B439=""),"",IF(ISNUMBER($A439),MOD($A439,100),IFERROR(VALUE(TRIM(MID(MID($A439,FIND("/",$A439)+1,20),FIND("/",MID($A439,FIND("/",$A439)+1,20))+1,20))),"")))</f>
        <v/>
      </c>
      <c r="E439">
        <f>IF($A439="","",IF(OR($B439="",$C439="",$D439="",$B439&lt;1300,$B439&gt;1500,$C439&lt;1,$C439&gt;12,$D439&lt;1,$D439&gt;31),"نامعتبر",RIGHT("0000"&amp;$B439,4)&amp;"/"&amp;RIGHT("00"&amp;$C439,2)&amp;"/"&amp;RIGHT("00"&amp;$D439,2)))</f>
        <v/>
      </c>
      <c r="F439">
        <f>IF(OR($E439="",$E439="نامعتبر"),"",LEFT($E439,4)&amp;"/"&amp;MID($E439,6,2))</f>
        <v/>
      </c>
      <c r="G439">
        <f>IF(OR($E439="",$E439="نامعتبر",Entry!$D439=""),"",IF(ISNUMBER(FIND(" – ",Entry!$D439)),LEFT(Entry!$D439,FIND(" – ",Entry!$D439)-1),Entry!$D439))</f>
        <v/>
      </c>
      <c r="H439">
        <f>IF(Entry!$C439="","",Entry!$C439)</f>
        <v/>
      </c>
      <c r="I439">
        <f>IF(Entry!$F439="",0,Entry!$F439)</f>
        <v/>
      </c>
      <c r="J439">
        <f>IF(Entry!$G439="",0,Entry!$G439)</f>
        <v/>
      </c>
      <c r="K439">
        <f>IF(Entry!$H439="",0,Entry!$H439)</f>
        <v/>
      </c>
      <c r="L439">
        <f>IF(Entry!$K439="",0,Entry!$K439)</f>
        <v/>
      </c>
      <c r="M439">
        <f>IF($G439="","",COUNTA(Entry!$M439,Entry!$R439,Entry!$W439,Entry!$AB439,Entry!$AG439,Entry!$AL439,Entry!$AQ439,Entry!$AV439,Entry!$BA439,Entry!$BF439,Entry!$BK439,Entry!$BP439,Entry!$BU439,Entry!$BZ439,Entry!$CE439))</f>
        <v/>
      </c>
    </row>
    <row r="440">
      <c r="A440">
        <f>IF(Entry!$B440="","",Entry!$B440)</f>
        <v/>
      </c>
      <c r="B440">
        <f>IF($A440="","",IF(ISNUMBER($A440),IF(AND($A440&gt;=10000101,$A440&lt;=99991231),INT($A440/10000),""),IFERROR(VALUE(TRIM(LEFT($A440,FIND("/",$A440)-1))),"")))</f>
        <v/>
      </c>
      <c r="C440">
        <f>IF(OR($A440="",$B440=""),"",IF(ISNUMBER($A440),INT(MOD($A440,10000)/100),IFERROR(VALUE(TRIM(LEFT(MID($A440,FIND("/",$A440)+1,20),FIND("/",MID($A440,FIND("/",$A440)+1,20))-1))),"")))</f>
        <v/>
      </c>
      <c r="D440">
        <f>IF(OR($A440="",$B440=""),"",IF(ISNUMBER($A440),MOD($A440,100),IFERROR(VALUE(TRIM(MID(MID($A440,FIND("/",$A440)+1,20),FIND("/",MID($A440,FIND("/",$A440)+1,20))+1,20))),"")))</f>
        <v/>
      </c>
      <c r="E440">
        <f>IF($A440="","",IF(OR($B440="",$C440="",$D440="",$B440&lt;1300,$B440&gt;1500,$C440&lt;1,$C440&gt;12,$D440&lt;1,$D440&gt;31),"نامعتبر",RIGHT("0000"&amp;$B440,4)&amp;"/"&amp;RIGHT("00"&amp;$C440,2)&amp;"/"&amp;RIGHT("00"&amp;$D440,2)))</f>
        <v/>
      </c>
      <c r="F440">
        <f>IF(OR($E440="",$E440="نامعتبر"),"",LEFT($E440,4)&amp;"/"&amp;MID($E440,6,2))</f>
        <v/>
      </c>
      <c r="G440">
        <f>IF(OR($E440="",$E440="نامعتبر",Entry!$D440=""),"",IF(ISNUMBER(FIND(" – ",Entry!$D440)),LEFT(Entry!$D440,FIND(" – ",Entry!$D440)-1),Entry!$D440))</f>
        <v/>
      </c>
      <c r="H440">
        <f>IF(Entry!$C440="","",Entry!$C440)</f>
        <v/>
      </c>
      <c r="I440">
        <f>IF(Entry!$F440="",0,Entry!$F440)</f>
        <v/>
      </c>
      <c r="J440">
        <f>IF(Entry!$G440="",0,Entry!$G440)</f>
        <v/>
      </c>
      <c r="K440">
        <f>IF(Entry!$H440="",0,Entry!$H440)</f>
        <v/>
      </c>
      <c r="L440">
        <f>IF(Entry!$K440="",0,Entry!$K440)</f>
        <v/>
      </c>
      <c r="M440">
        <f>IF($G440="","",COUNTA(Entry!$M440,Entry!$R440,Entry!$W440,Entry!$AB440,Entry!$AG440,Entry!$AL440,Entry!$AQ440,Entry!$AV440,Entry!$BA440,Entry!$BF440,Entry!$BK440,Entry!$BP440,Entry!$BU440,Entry!$BZ440,Entry!$CE440))</f>
        <v/>
      </c>
    </row>
    <row r="441">
      <c r="A441">
        <f>IF(Entry!$B441="","",Entry!$B441)</f>
        <v/>
      </c>
      <c r="B441">
        <f>IF($A441="","",IF(ISNUMBER($A441),IF(AND($A441&gt;=10000101,$A441&lt;=99991231),INT($A441/10000),""),IFERROR(VALUE(TRIM(LEFT($A441,FIND("/",$A441)-1))),"")))</f>
        <v/>
      </c>
      <c r="C441">
        <f>IF(OR($A441="",$B441=""),"",IF(ISNUMBER($A441),INT(MOD($A441,10000)/100),IFERROR(VALUE(TRIM(LEFT(MID($A441,FIND("/",$A441)+1,20),FIND("/",MID($A441,FIND("/",$A441)+1,20))-1))),"")))</f>
        <v/>
      </c>
      <c r="D441">
        <f>IF(OR($A441="",$B441=""),"",IF(ISNUMBER($A441),MOD($A441,100),IFERROR(VALUE(TRIM(MID(MID($A441,FIND("/",$A441)+1,20),FIND("/",MID($A441,FIND("/",$A441)+1,20))+1,20))),"")))</f>
        <v/>
      </c>
      <c r="E441">
        <f>IF($A441="","",IF(OR($B441="",$C441="",$D441="",$B441&lt;1300,$B441&gt;1500,$C441&lt;1,$C441&gt;12,$D441&lt;1,$D441&gt;31),"نامعتبر",RIGHT("0000"&amp;$B441,4)&amp;"/"&amp;RIGHT("00"&amp;$C441,2)&amp;"/"&amp;RIGHT("00"&amp;$D441,2)))</f>
        <v/>
      </c>
      <c r="F441">
        <f>IF(OR($E441="",$E441="نامعتبر"),"",LEFT($E441,4)&amp;"/"&amp;MID($E441,6,2))</f>
        <v/>
      </c>
      <c r="G441">
        <f>IF(OR($E441="",$E441="نامعتبر",Entry!$D441=""),"",IF(ISNUMBER(FIND(" – ",Entry!$D441)),LEFT(Entry!$D441,FIND(" – ",Entry!$D441)-1),Entry!$D441))</f>
        <v/>
      </c>
      <c r="H441">
        <f>IF(Entry!$C441="","",Entry!$C441)</f>
        <v/>
      </c>
      <c r="I441">
        <f>IF(Entry!$F441="",0,Entry!$F441)</f>
        <v/>
      </c>
      <c r="J441">
        <f>IF(Entry!$G441="",0,Entry!$G441)</f>
        <v/>
      </c>
      <c r="K441">
        <f>IF(Entry!$H441="",0,Entry!$H441)</f>
        <v/>
      </c>
      <c r="L441">
        <f>IF(Entry!$K441="",0,Entry!$K441)</f>
        <v/>
      </c>
      <c r="M441">
        <f>IF($G441="","",COUNTA(Entry!$M441,Entry!$R441,Entry!$W441,Entry!$AB441,Entry!$AG441,Entry!$AL441,Entry!$AQ441,Entry!$AV441,Entry!$BA441,Entry!$BF441,Entry!$BK441,Entry!$BP441,Entry!$BU441,Entry!$BZ441,Entry!$CE441))</f>
        <v/>
      </c>
    </row>
    <row r="442">
      <c r="A442">
        <f>IF(Entry!$B442="","",Entry!$B442)</f>
        <v/>
      </c>
      <c r="B442">
        <f>IF($A442="","",IF(ISNUMBER($A442),IF(AND($A442&gt;=10000101,$A442&lt;=99991231),INT($A442/10000),""),IFERROR(VALUE(TRIM(LEFT($A442,FIND("/",$A442)-1))),"")))</f>
        <v/>
      </c>
      <c r="C442">
        <f>IF(OR($A442="",$B442=""),"",IF(ISNUMBER($A442),INT(MOD($A442,10000)/100),IFERROR(VALUE(TRIM(LEFT(MID($A442,FIND("/",$A442)+1,20),FIND("/",MID($A442,FIND("/",$A442)+1,20))-1))),"")))</f>
        <v/>
      </c>
      <c r="D442">
        <f>IF(OR($A442="",$B442=""),"",IF(ISNUMBER($A442),MOD($A442,100),IFERROR(VALUE(TRIM(MID(MID($A442,FIND("/",$A442)+1,20),FIND("/",MID($A442,FIND("/",$A442)+1,20))+1,20))),"")))</f>
        <v/>
      </c>
      <c r="E442">
        <f>IF($A442="","",IF(OR($B442="",$C442="",$D442="",$B442&lt;1300,$B442&gt;1500,$C442&lt;1,$C442&gt;12,$D442&lt;1,$D442&gt;31),"نامعتبر",RIGHT("0000"&amp;$B442,4)&amp;"/"&amp;RIGHT("00"&amp;$C442,2)&amp;"/"&amp;RIGHT("00"&amp;$D442,2)))</f>
        <v/>
      </c>
      <c r="F442">
        <f>IF(OR($E442="",$E442="نامعتبر"),"",LEFT($E442,4)&amp;"/"&amp;MID($E442,6,2))</f>
        <v/>
      </c>
      <c r="G442">
        <f>IF(OR($E442="",$E442="نامعتبر",Entry!$D442=""),"",IF(ISNUMBER(FIND(" – ",Entry!$D442)),LEFT(Entry!$D442,FIND(" – ",Entry!$D442)-1),Entry!$D442))</f>
        <v/>
      </c>
      <c r="H442">
        <f>IF(Entry!$C442="","",Entry!$C442)</f>
        <v/>
      </c>
      <c r="I442">
        <f>IF(Entry!$F442="",0,Entry!$F442)</f>
        <v/>
      </c>
      <c r="J442">
        <f>IF(Entry!$G442="",0,Entry!$G442)</f>
        <v/>
      </c>
      <c r="K442">
        <f>IF(Entry!$H442="",0,Entry!$H442)</f>
        <v/>
      </c>
      <c r="L442">
        <f>IF(Entry!$K442="",0,Entry!$K442)</f>
        <v/>
      </c>
      <c r="M442">
        <f>IF($G442="","",COUNTA(Entry!$M442,Entry!$R442,Entry!$W442,Entry!$AB442,Entry!$AG442,Entry!$AL442,Entry!$AQ442,Entry!$AV442,Entry!$BA442,Entry!$BF442,Entry!$BK442,Entry!$BP442,Entry!$BU442,Entry!$BZ442,Entry!$CE442))</f>
        <v/>
      </c>
    </row>
    <row r="443">
      <c r="A443">
        <f>IF(Entry!$B443="","",Entry!$B443)</f>
        <v/>
      </c>
      <c r="B443">
        <f>IF($A443="","",IF(ISNUMBER($A443),IF(AND($A443&gt;=10000101,$A443&lt;=99991231),INT($A443/10000),""),IFERROR(VALUE(TRIM(LEFT($A443,FIND("/",$A443)-1))),"")))</f>
        <v/>
      </c>
      <c r="C443">
        <f>IF(OR($A443="",$B443=""),"",IF(ISNUMBER($A443),INT(MOD($A443,10000)/100),IFERROR(VALUE(TRIM(LEFT(MID($A443,FIND("/",$A443)+1,20),FIND("/",MID($A443,FIND("/",$A443)+1,20))-1))),"")))</f>
        <v/>
      </c>
      <c r="D443">
        <f>IF(OR($A443="",$B443=""),"",IF(ISNUMBER($A443),MOD($A443,100),IFERROR(VALUE(TRIM(MID(MID($A443,FIND("/",$A443)+1,20),FIND("/",MID($A443,FIND("/",$A443)+1,20))+1,20))),"")))</f>
        <v/>
      </c>
      <c r="E443">
        <f>IF($A443="","",IF(OR($B443="",$C443="",$D443="",$B443&lt;1300,$B443&gt;1500,$C443&lt;1,$C443&gt;12,$D443&lt;1,$D443&gt;31),"نامعتبر",RIGHT("0000"&amp;$B443,4)&amp;"/"&amp;RIGHT("00"&amp;$C443,2)&amp;"/"&amp;RIGHT("00"&amp;$D443,2)))</f>
        <v/>
      </c>
      <c r="F443">
        <f>IF(OR($E443="",$E443="نامعتبر"),"",LEFT($E443,4)&amp;"/"&amp;MID($E443,6,2))</f>
        <v/>
      </c>
      <c r="G443">
        <f>IF(OR($E443="",$E443="نامعتبر",Entry!$D443=""),"",IF(ISNUMBER(FIND(" – ",Entry!$D443)),LEFT(Entry!$D443,FIND(" – ",Entry!$D443)-1),Entry!$D443))</f>
        <v/>
      </c>
      <c r="H443">
        <f>IF(Entry!$C443="","",Entry!$C443)</f>
        <v/>
      </c>
      <c r="I443">
        <f>IF(Entry!$F443="",0,Entry!$F443)</f>
        <v/>
      </c>
      <c r="J443">
        <f>IF(Entry!$G443="",0,Entry!$G443)</f>
        <v/>
      </c>
      <c r="K443">
        <f>IF(Entry!$H443="",0,Entry!$H443)</f>
        <v/>
      </c>
      <c r="L443">
        <f>IF(Entry!$K443="",0,Entry!$K443)</f>
        <v/>
      </c>
      <c r="M443">
        <f>IF($G443="","",COUNTA(Entry!$M443,Entry!$R443,Entry!$W443,Entry!$AB443,Entry!$AG443,Entry!$AL443,Entry!$AQ443,Entry!$AV443,Entry!$BA443,Entry!$BF443,Entry!$BK443,Entry!$BP443,Entry!$BU443,Entry!$BZ443,Entry!$CE443))</f>
        <v/>
      </c>
    </row>
    <row r="444">
      <c r="A444">
        <f>IF(Entry!$B444="","",Entry!$B444)</f>
        <v/>
      </c>
      <c r="B444">
        <f>IF($A444="","",IF(ISNUMBER($A444),IF(AND($A444&gt;=10000101,$A444&lt;=99991231),INT($A444/10000),""),IFERROR(VALUE(TRIM(LEFT($A444,FIND("/",$A444)-1))),"")))</f>
        <v/>
      </c>
      <c r="C444">
        <f>IF(OR($A444="",$B444=""),"",IF(ISNUMBER($A444),INT(MOD($A444,10000)/100),IFERROR(VALUE(TRIM(LEFT(MID($A444,FIND("/",$A444)+1,20),FIND("/",MID($A444,FIND("/",$A444)+1,20))-1))),"")))</f>
        <v/>
      </c>
      <c r="D444">
        <f>IF(OR($A444="",$B444=""),"",IF(ISNUMBER($A444),MOD($A444,100),IFERROR(VALUE(TRIM(MID(MID($A444,FIND("/",$A444)+1,20),FIND("/",MID($A444,FIND("/",$A444)+1,20))+1,20))),"")))</f>
        <v/>
      </c>
      <c r="E444">
        <f>IF($A444="","",IF(OR($B444="",$C444="",$D444="",$B444&lt;1300,$B444&gt;1500,$C444&lt;1,$C444&gt;12,$D444&lt;1,$D444&gt;31),"نامعتبر",RIGHT("0000"&amp;$B444,4)&amp;"/"&amp;RIGHT("00"&amp;$C444,2)&amp;"/"&amp;RIGHT("00"&amp;$D444,2)))</f>
        <v/>
      </c>
      <c r="F444">
        <f>IF(OR($E444="",$E444="نامعتبر"),"",LEFT($E444,4)&amp;"/"&amp;MID($E444,6,2))</f>
        <v/>
      </c>
      <c r="G444">
        <f>IF(OR($E444="",$E444="نامعتبر",Entry!$D444=""),"",IF(ISNUMBER(FIND(" – ",Entry!$D444)),LEFT(Entry!$D444,FIND(" – ",Entry!$D444)-1),Entry!$D444))</f>
        <v/>
      </c>
      <c r="H444">
        <f>IF(Entry!$C444="","",Entry!$C444)</f>
        <v/>
      </c>
      <c r="I444">
        <f>IF(Entry!$F444="",0,Entry!$F444)</f>
        <v/>
      </c>
      <c r="J444">
        <f>IF(Entry!$G444="",0,Entry!$G444)</f>
        <v/>
      </c>
      <c r="K444">
        <f>IF(Entry!$H444="",0,Entry!$H444)</f>
        <v/>
      </c>
      <c r="L444">
        <f>IF(Entry!$K444="",0,Entry!$K444)</f>
        <v/>
      </c>
      <c r="M444">
        <f>IF($G444="","",COUNTA(Entry!$M444,Entry!$R444,Entry!$W444,Entry!$AB444,Entry!$AG444,Entry!$AL444,Entry!$AQ444,Entry!$AV444,Entry!$BA444,Entry!$BF444,Entry!$BK444,Entry!$BP444,Entry!$BU444,Entry!$BZ444,Entry!$CE444))</f>
        <v/>
      </c>
    </row>
    <row r="445">
      <c r="A445">
        <f>IF(Entry!$B445="","",Entry!$B445)</f>
        <v/>
      </c>
      <c r="B445">
        <f>IF($A445="","",IF(ISNUMBER($A445),IF(AND($A445&gt;=10000101,$A445&lt;=99991231),INT($A445/10000),""),IFERROR(VALUE(TRIM(LEFT($A445,FIND("/",$A445)-1))),"")))</f>
        <v/>
      </c>
      <c r="C445">
        <f>IF(OR($A445="",$B445=""),"",IF(ISNUMBER($A445),INT(MOD($A445,10000)/100),IFERROR(VALUE(TRIM(LEFT(MID($A445,FIND("/",$A445)+1,20),FIND("/",MID($A445,FIND("/",$A445)+1,20))-1))),"")))</f>
        <v/>
      </c>
      <c r="D445">
        <f>IF(OR($A445="",$B445=""),"",IF(ISNUMBER($A445),MOD($A445,100),IFERROR(VALUE(TRIM(MID(MID($A445,FIND("/",$A445)+1,20),FIND("/",MID($A445,FIND("/",$A445)+1,20))+1,20))),"")))</f>
        <v/>
      </c>
      <c r="E445">
        <f>IF($A445="","",IF(OR($B445="",$C445="",$D445="",$B445&lt;1300,$B445&gt;1500,$C445&lt;1,$C445&gt;12,$D445&lt;1,$D445&gt;31),"نامعتبر",RIGHT("0000"&amp;$B445,4)&amp;"/"&amp;RIGHT("00"&amp;$C445,2)&amp;"/"&amp;RIGHT("00"&amp;$D445,2)))</f>
        <v/>
      </c>
      <c r="F445">
        <f>IF(OR($E445="",$E445="نامعتبر"),"",LEFT($E445,4)&amp;"/"&amp;MID($E445,6,2))</f>
        <v/>
      </c>
      <c r="G445">
        <f>IF(OR($E445="",$E445="نامعتبر",Entry!$D445=""),"",IF(ISNUMBER(FIND(" – ",Entry!$D445)),LEFT(Entry!$D445,FIND(" – ",Entry!$D445)-1),Entry!$D445))</f>
        <v/>
      </c>
      <c r="H445">
        <f>IF(Entry!$C445="","",Entry!$C445)</f>
        <v/>
      </c>
      <c r="I445">
        <f>IF(Entry!$F445="",0,Entry!$F445)</f>
        <v/>
      </c>
      <c r="J445">
        <f>IF(Entry!$G445="",0,Entry!$G445)</f>
        <v/>
      </c>
      <c r="K445">
        <f>IF(Entry!$H445="",0,Entry!$H445)</f>
        <v/>
      </c>
      <c r="L445">
        <f>IF(Entry!$K445="",0,Entry!$K445)</f>
        <v/>
      </c>
      <c r="M445">
        <f>IF($G445="","",COUNTA(Entry!$M445,Entry!$R445,Entry!$W445,Entry!$AB445,Entry!$AG445,Entry!$AL445,Entry!$AQ445,Entry!$AV445,Entry!$BA445,Entry!$BF445,Entry!$BK445,Entry!$BP445,Entry!$BU445,Entry!$BZ445,Entry!$CE445))</f>
        <v/>
      </c>
    </row>
    <row r="446">
      <c r="A446">
        <f>IF(Entry!$B446="","",Entry!$B446)</f>
        <v/>
      </c>
      <c r="B446">
        <f>IF($A446="","",IF(ISNUMBER($A446),IF(AND($A446&gt;=10000101,$A446&lt;=99991231),INT($A446/10000),""),IFERROR(VALUE(TRIM(LEFT($A446,FIND("/",$A446)-1))),"")))</f>
        <v/>
      </c>
      <c r="C446">
        <f>IF(OR($A446="",$B446=""),"",IF(ISNUMBER($A446),INT(MOD($A446,10000)/100),IFERROR(VALUE(TRIM(LEFT(MID($A446,FIND("/",$A446)+1,20),FIND("/",MID($A446,FIND("/",$A446)+1,20))-1))),"")))</f>
        <v/>
      </c>
      <c r="D446">
        <f>IF(OR($A446="",$B446=""),"",IF(ISNUMBER($A446),MOD($A446,100),IFERROR(VALUE(TRIM(MID(MID($A446,FIND("/",$A446)+1,20),FIND("/",MID($A446,FIND("/",$A446)+1,20))+1,20))),"")))</f>
        <v/>
      </c>
      <c r="E446">
        <f>IF($A446="","",IF(OR($B446="",$C446="",$D446="",$B446&lt;1300,$B446&gt;1500,$C446&lt;1,$C446&gt;12,$D446&lt;1,$D446&gt;31),"نامعتبر",RIGHT("0000"&amp;$B446,4)&amp;"/"&amp;RIGHT("00"&amp;$C446,2)&amp;"/"&amp;RIGHT("00"&amp;$D446,2)))</f>
        <v/>
      </c>
      <c r="F446">
        <f>IF(OR($E446="",$E446="نامعتبر"),"",LEFT($E446,4)&amp;"/"&amp;MID($E446,6,2))</f>
        <v/>
      </c>
      <c r="G446">
        <f>IF(OR($E446="",$E446="نامعتبر",Entry!$D446=""),"",IF(ISNUMBER(FIND(" – ",Entry!$D446)),LEFT(Entry!$D446,FIND(" – ",Entry!$D446)-1),Entry!$D446))</f>
        <v/>
      </c>
      <c r="H446">
        <f>IF(Entry!$C446="","",Entry!$C446)</f>
        <v/>
      </c>
      <c r="I446">
        <f>IF(Entry!$F446="",0,Entry!$F446)</f>
        <v/>
      </c>
      <c r="J446">
        <f>IF(Entry!$G446="",0,Entry!$G446)</f>
        <v/>
      </c>
      <c r="K446">
        <f>IF(Entry!$H446="",0,Entry!$H446)</f>
        <v/>
      </c>
      <c r="L446">
        <f>IF(Entry!$K446="",0,Entry!$K446)</f>
        <v/>
      </c>
      <c r="M446">
        <f>IF($G446="","",COUNTA(Entry!$M446,Entry!$R446,Entry!$W446,Entry!$AB446,Entry!$AG446,Entry!$AL446,Entry!$AQ446,Entry!$AV446,Entry!$BA446,Entry!$BF446,Entry!$BK446,Entry!$BP446,Entry!$BU446,Entry!$BZ446,Entry!$CE446))</f>
        <v/>
      </c>
    </row>
    <row r="447">
      <c r="A447">
        <f>IF(Entry!$B447="","",Entry!$B447)</f>
        <v/>
      </c>
      <c r="B447">
        <f>IF($A447="","",IF(ISNUMBER($A447),IF(AND($A447&gt;=10000101,$A447&lt;=99991231),INT($A447/10000),""),IFERROR(VALUE(TRIM(LEFT($A447,FIND("/",$A447)-1))),"")))</f>
        <v/>
      </c>
      <c r="C447">
        <f>IF(OR($A447="",$B447=""),"",IF(ISNUMBER($A447),INT(MOD($A447,10000)/100),IFERROR(VALUE(TRIM(LEFT(MID($A447,FIND("/",$A447)+1,20),FIND("/",MID($A447,FIND("/",$A447)+1,20))-1))),"")))</f>
        <v/>
      </c>
      <c r="D447">
        <f>IF(OR($A447="",$B447=""),"",IF(ISNUMBER($A447),MOD($A447,100),IFERROR(VALUE(TRIM(MID(MID($A447,FIND("/",$A447)+1,20),FIND("/",MID($A447,FIND("/",$A447)+1,20))+1,20))),"")))</f>
        <v/>
      </c>
      <c r="E447">
        <f>IF($A447="","",IF(OR($B447="",$C447="",$D447="",$B447&lt;1300,$B447&gt;1500,$C447&lt;1,$C447&gt;12,$D447&lt;1,$D447&gt;31),"نامعتبر",RIGHT("0000"&amp;$B447,4)&amp;"/"&amp;RIGHT("00"&amp;$C447,2)&amp;"/"&amp;RIGHT("00"&amp;$D447,2)))</f>
        <v/>
      </c>
      <c r="F447">
        <f>IF(OR($E447="",$E447="نامعتبر"),"",LEFT($E447,4)&amp;"/"&amp;MID($E447,6,2))</f>
        <v/>
      </c>
      <c r="G447">
        <f>IF(OR($E447="",$E447="نامعتبر",Entry!$D447=""),"",IF(ISNUMBER(FIND(" – ",Entry!$D447)),LEFT(Entry!$D447,FIND(" – ",Entry!$D447)-1),Entry!$D447))</f>
        <v/>
      </c>
      <c r="H447">
        <f>IF(Entry!$C447="","",Entry!$C447)</f>
        <v/>
      </c>
      <c r="I447">
        <f>IF(Entry!$F447="",0,Entry!$F447)</f>
        <v/>
      </c>
      <c r="J447">
        <f>IF(Entry!$G447="",0,Entry!$G447)</f>
        <v/>
      </c>
      <c r="K447">
        <f>IF(Entry!$H447="",0,Entry!$H447)</f>
        <v/>
      </c>
      <c r="L447">
        <f>IF(Entry!$K447="",0,Entry!$K447)</f>
        <v/>
      </c>
      <c r="M447">
        <f>IF($G447="","",COUNTA(Entry!$M447,Entry!$R447,Entry!$W447,Entry!$AB447,Entry!$AG447,Entry!$AL447,Entry!$AQ447,Entry!$AV447,Entry!$BA447,Entry!$BF447,Entry!$BK447,Entry!$BP447,Entry!$BU447,Entry!$BZ447,Entry!$CE447))</f>
        <v/>
      </c>
    </row>
    <row r="448">
      <c r="A448">
        <f>IF(Entry!$B448="","",Entry!$B448)</f>
        <v/>
      </c>
      <c r="B448">
        <f>IF($A448="","",IF(ISNUMBER($A448),IF(AND($A448&gt;=10000101,$A448&lt;=99991231),INT($A448/10000),""),IFERROR(VALUE(TRIM(LEFT($A448,FIND("/",$A448)-1))),"")))</f>
        <v/>
      </c>
      <c r="C448">
        <f>IF(OR($A448="",$B448=""),"",IF(ISNUMBER($A448),INT(MOD($A448,10000)/100),IFERROR(VALUE(TRIM(LEFT(MID($A448,FIND("/",$A448)+1,20),FIND("/",MID($A448,FIND("/",$A448)+1,20))-1))),"")))</f>
        <v/>
      </c>
      <c r="D448">
        <f>IF(OR($A448="",$B448=""),"",IF(ISNUMBER($A448),MOD($A448,100),IFERROR(VALUE(TRIM(MID(MID($A448,FIND("/",$A448)+1,20),FIND("/",MID($A448,FIND("/",$A448)+1,20))+1,20))),"")))</f>
        <v/>
      </c>
      <c r="E448">
        <f>IF($A448="","",IF(OR($B448="",$C448="",$D448="",$B448&lt;1300,$B448&gt;1500,$C448&lt;1,$C448&gt;12,$D448&lt;1,$D448&gt;31),"نامعتبر",RIGHT("0000"&amp;$B448,4)&amp;"/"&amp;RIGHT("00"&amp;$C448,2)&amp;"/"&amp;RIGHT("00"&amp;$D448,2)))</f>
        <v/>
      </c>
      <c r="F448">
        <f>IF(OR($E448="",$E448="نامعتبر"),"",LEFT($E448,4)&amp;"/"&amp;MID($E448,6,2))</f>
        <v/>
      </c>
      <c r="G448">
        <f>IF(OR($E448="",$E448="نامعتبر",Entry!$D448=""),"",IF(ISNUMBER(FIND(" – ",Entry!$D448)),LEFT(Entry!$D448,FIND(" – ",Entry!$D448)-1),Entry!$D448))</f>
        <v/>
      </c>
      <c r="H448">
        <f>IF(Entry!$C448="","",Entry!$C448)</f>
        <v/>
      </c>
      <c r="I448">
        <f>IF(Entry!$F448="",0,Entry!$F448)</f>
        <v/>
      </c>
      <c r="J448">
        <f>IF(Entry!$G448="",0,Entry!$G448)</f>
        <v/>
      </c>
      <c r="K448">
        <f>IF(Entry!$H448="",0,Entry!$H448)</f>
        <v/>
      </c>
      <c r="L448">
        <f>IF(Entry!$K448="",0,Entry!$K448)</f>
        <v/>
      </c>
      <c r="M448">
        <f>IF($G448="","",COUNTA(Entry!$M448,Entry!$R448,Entry!$W448,Entry!$AB448,Entry!$AG448,Entry!$AL448,Entry!$AQ448,Entry!$AV448,Entry!$BA448,Entry!$BF448,Entry!$BK448,Entry!$BP448,Entry!$BU448,Entry!$BZ448,Entry!$CE448))</f>
        <v/>
      </c>
    </row>
    <row r="449">
      <c r="A449">
        <f>IF(Entry!$B449="","",Entry!$B449)</f>
        <v/>
      </c>
      <c r="B449">
        <f>IF($A449="","",IF(ISNUMBER($A449),IF(AND($A449&gt;=10000101,$A449&lt;=99991231),INT($A449/10000),""),IFERROR(VALUE(TRIM(LEFT($A449,FIND("/",$A449)-1))),"")))</f>
        <v/>
      </c>
      <c r="C449">
        <f>IF(OR($A449="",$B449=""),"",IF(ISNUMBER($A449),INT(MOD($A449,10000)/100),IFERROR(VALUE(TRIM(LEFT(MID($A449,FIND("/",$A449)+1,20),FIND("/",MID($A449,FIND("/",$A449)+1,20))-1))),"")))</f>
        <v/>
      </c>
      <c r="D449">
        <f>IF(OR($A449="",$B449=""),"",IF(ISNUMBER($A449),MOD($A449,100),IFERROR(VALUE(TRIM(MID(MID($A449,FIND("/",$A449)+1,20),FIND("/",MID($A449,FIND("/",$A449)+1,20))+1,20))),"")))</f>
        <v/>
      </c>
      <c r="E449">
        <f>IF($A449="","",IF(OR($B449="",$C449="",$D449="",$B449&lt;1300,$B449&gt;1500,$C449&lt;1,$C449&gt;12,$D449&lt;1,$D449&gt;31),"نامعتبر",RIGHT("0000"&amp;$B449,4)&amp;"/"&amp;RIGHT("00"&amp;$C449,2)&amp;"/"&amp;RIGHT("00"&amp;$D449,2)))</f>
        <v/>
      </c>
      <c r="F449">
        <f>IF(OR($E449="",$E449="نامعتبر"),"",LEFT($E449,4)&amp;"/"&amp;MID($E449,6,2))</f>
        <v/>
      </c>
      <c r="G449">
        <f>IF(OR($E449="",$E449="نامعتبر",Entry!$D449=""),"",IF(ISNUMBER(FIND(" – ",Entry!$D449)),LEFT(Entry!$D449,FIND(" – ",Entry!$D449)-1),Entry!$D449))</f>
        <v/>
      </c>
      <c r="H449">
        <f>IF(Entry!$C449="","",Entry!$C449)</f>
        <v/>
      </c>
      <c r="I449">
        <f>IF(Entry!$F449="",0,Entry!$F449)</f>
        <v/>
      </c>
      <c r="J449">
        <f>IF(Entry!$G449="",0,Entry!$G449)</f>
        <v/>
      </c>
      <c r="K449">
        <f>IF(Entry!$H449="",0,Entry!$H449)</f>
        <v/>
      </c>
      <c r="L449">
        <f>IF(Entry!$K449="",0,Entry!$K449)</f>
        <v/>
      </c>
      <c r="M449">
        <f>IF($G449="","",COUNTA(Entry!$M449,Entry!$R449,Entry!$W449,Entry!$AB449,Entry!$AG449,Entry!$AL449,Entry!$AQ449,Entry!$AV449,Entry!$BA449,Entry!$BF449,Entry!$BK449,Entry!$BP449,Entry!$BU449,Entry!$BZ449,Entry!$CE449))</f>
        <v/>
      </c>
    </row>
    <row r="450">
      <c r="A450">
        <f>IF(Entry!$B450="","",Entry!$B450)</f>
        <v/>
      </c>
      <c r="B450">
        <f>IF($A450="","",IF(ISNUMBER($A450),IF(AND($A450&gt;=10000101,$A450&lt;=99991231),INT($A450/10000),""),IFERROR(VALUE(TRIM(LEFT($A450,FIND("/",$A450)-1))),"")))</f>
        <v/>
      </c>
      <c r="C450">
        <f>IF(OR($A450="",$B450=""),"",IF(ISNUMBER($A450),INT(MOD($A450,10000)/100),IFERROR(VALUE(TRIM(LEFT(MID($A450,FIND("/",$A450)+1,20),FIND("/",MID($A450,FIND("/",$A450)+1,20))-1))),"")))</f>
        <v/>
      </c>
      <c r="D450">
        <f>IF(OR($A450="",$B450=""),"",IF(ISNUMBER($A450),MOD($A450,100),IFERROR(VALUE(TRIM(MID(MID($A450,FIND("/",$A450)+1,20),FIND("/",MID($A450,FIND("/",$A450)+1,20))+1,20))),"")))</f>
        <v/>
      </c>
      <c r="E450">
        <f>IF($A450="","",IF(OR($B450="",$C450="",$D450="",$B450&lt;1300,$B450&gt;1500,$C450&lt;1,$C450&gt;12,$D450&lt;1,$D450&gt;31),"نامعتبر",RIGHT("0000"&amp;$B450,4)&amp;"/"&amp;RIGHT("00"&amp;$C450,2)&amp;"/"&amp;RIGHT("00"&amp;$D450,2)))</f>
        <v/>
      </c>
      <c r="F450">
        <f>IF(OR($E450="",$E450="نامعتبر"),"",LEFT($E450,4)&amp;"/"&amp;MID($E450,6,2))</f>
        <v/>
      </c>
      <c r="G450">
        <f>IF(OR($E450="",$E450="نامعتبر",Entry!$D450=""),"",IF(ISNUMBER(FIND(" – ",Entry!$D450)),LEFT(Entry!$D450,FIND(" – ",Entry!$D450)-1),Entry!$D450))</f>
        <v/>
      </c>
      <c r="H450">
        <f>IF(Entry!$C450="","",Entry!$C450)</f>
        <v/>
      </c>
      <c r="I450">
        <f>IF(Entry!$F450="",0,Entry!$F450)</f>
        <v/>
      </c>
      <c r="J450">
        <f>IF(Entry!$G450="",0,Entry!$G450)</f>
        <v/>
      </c>
      <c r="K450">
        <f>IF(Entry!$H450="",0,Entry!$H450)</f>
        <v/>
      </c>
      <c r="L450">
        <f>IF(Entry!$K450="",0,Entry!$K450)</f>
        <v/>
      </c>
      <c r="M450">
        <f>IF($G450="","",COUNTA(Entry!$M450,Entry!$R450,Entry!$W450,Entry!$AB450,Entry!$AG450,Entry!$AL450,Entry!$AQ450,Entry!$AV450,Entry!$BA450,Entry!$BF450,Entry!$BK450,Entry!$BP450,Entry!$BU450,Entry!$BZ450,Entry!$CE450))</f>
        <v/>
      </c>
    </row>
    <row r="451">
      <c r="A451">
        <f>IF(Entry!$B451="","",Entry!$B451)</f>
        <v/>
      </c>
      <c r="B451">
        <f>IF($A451="","",IF(ISNUMBER($A451),IF(AND($A451&gt;=10000101,$A451&lt;=99991231),INT($A451/10000),""),IFERROR(VALUE(TRIM(LEFT($A451,FIND("/",$A451)-1))),"")))</f>
        <v/>
      </c>
      <c r="C451">
        <f>IF(OR($A451="",$B451=""),"",IF(ISNUMBER($A451),INT(MOD($A451,10000)/100),IFERROR(VALUE(TRIM(LEFT(MID($A451,FIND("/",$A451)+1,20),FIND("/",MID($A451,FIND("/",$A451)+1,20))-1))),"")))</f>
        <v/>
      </c>
      <c r="D451">
        <f>IF(OR($A451="",$B451=""),"",IF(ISNUMBER($A451),MOD($A451,100),IFERROR(VALUE(TRIM(MID(MID($A451,FIND("/",$A451)+1,20),FIND("/",MID($A451,FIND("/",$A451)+1,20))+1,20))),"")))</f>
        <v/>
      </c>
      <c r="E451">
        <f>IF($A451="","",IF(OR($B451="",$C451="",$D451="",$B451&lt;1300,$B451&gt;1500,$C451&lt;1,$C451&gt;12,$D451&lt;1,$D451&gt;31),"نامعتبر",RIGHT("0000"&amp;$B451,4)&amp;"/"&amp;RIGHT("00"&amp;$C451,2)&amp;"/"&amp;RIGHT("00"&amp;$D451,2)))</f>
        <v/>
      </c>
      <c r="F451">
        <f>IF(OR($E451="",$E451="نامعتبر"),"",LEFT($E451,4)&amp;"/"&amp;MID($E451,6,2))</f>
        <v/>
      </c>
      <c r="G451">
        <f>IF(OR($E451="",$E451="نامعتبر",Entry!$D451=""),"",IF(ISNUMBER(FIND(" – ",Entry!$D451)),LEFT(Entry!$D451,FIND(" – ",Entry!$D451)-1),Entry!$D451))</f>
        <v/>
      </c>
      <c r="H451">
        <f>IF(Entry!$C451="","",Entry!$C451)</f>
        <v/>
      </c>
      <c r="I451">
        <f>IF(Entry!$F451="",0,Entry!$F451)</f>
        <v/>
      </c>
      <c r="J451">
        <f>IF(Entry!$G451="",0,Entry!$G451)</f>
        <v/>
      </c>
      <c r="K451">
        <f>IF(Entry!$H451="",0,Entry!$H451)</f>
        <v/>
      </c>
      <c r="L451">
        <f>IF(Entry!$K451="",0,Entry!$K451)</f>
        <v/>
      </c>
      <c r="M451">
        <f>IF($G451="","",COUNTA(Entry!$M451,Entry!$R451,Entry!$W451,Entry!$AB451,Entry!$AG451,Entry!$AL451,Entry!$AQ451,Entry!$AV451,Entry!$BA451,Entry!$BF451,Entry!$BK451,Entry!$BP451,Entry!$BU451,Entry!$BZ451,Entry!$CE451))</f>
        <v/>
      </c>
    </row>
    <row r="452">
      <c r="A452">
        <f>IF(Entry!$B452="","",Entry!$B452)</f>
        <v/>
      </c>
      <c r="B452">
        <f>IF($A452="","",IF(ISNUMBER($A452),IF(AND($A452&gt;=10000101,$A452&lt;=99991231),INT($A452/10000),""),IFERROR(VALUE(TRIM(LEFT($A452,FIND("/",$A452)-1))),"")))</f>
        <v/>
      </c>
      <c r="C452">
        <f>IF(OR($A452="",$B452=""),"",IF(ISNUMBER($A452),INT(MOD($A452,10000)/100),IFERROR(VALUE(TRIM(LEFT(MID($A452,FIND("/",$A452)+1,20),FIND("/",MID($A452,FIND("/",$A452)+1,20))-1))),"")))</f>
        <v/>
      </c>
      <c r="D452">
        <f>IF(OR($A452="",$B452=""),"",IF(ISNUMBER($A452),MOD($A452,100),IFERROR(VALUE(TRIM(MID(MID($A452,FIND("/",$A452)+1,20),FIND("/",MID($A452,FIND("/",$A452)+1,20))+1,20))),"")))</f>
        <v/>
      </c>
      <c r="E452">
        <f>IF($A452="","",IF(OR($B452="",$C452="",$D452="",$B452&lt;1300,$B452&gt;1500,$C452&lt;1,$C452&gt;12,$D452&lt;1,$D452&gt;31),"نامعتبر",RIGHT("0000"&amp;$B452,4)&amp;"/"&amp;RIGHT("00"&amp;$C452,2)&amp;"/"&amp;RIGHT("00"&amp;$D452,2)))</f>
        <v/>
      </c>
      <c r="F452">
        <f>IF(OR($E452="",$E452="نامعتبر"),"",LEFT($E452,4)&amp;"/"&amp;MID($E452,6,2))</f>
        <v/>
      </c>
      <c r="G452">
        <f>IF(OR($E452="",$E452="نامعتبر",Entry!$D452=""),"",IF(ISNUMBER(FIND(" – ",Entry!$D452)),LEFT(Entry!$D452,FIND(" – ",Entry!$D452)-1),Entry!$D452))</f>
        <v/>
      </c>
      <c r="H452">
        <f>IF(Entry!$C452="","",Entry!$C452)</f>
        <v/>
      </c>
      <c r="I452">
        <f>IF(Entry!$F452="",0,Entry!$F452)</f>
        <v/>
      </c>
      <c r="J452">
        <f>IF(Entry!$G452="",0,Entry!$G452)</f>
        <v/>
      </c>
      <c r="K452">
        <f>IF(Entry!$H452="",0,Entry!$H452)</f>
        <v/>
      </c>
      <c r="L452">
        <f>IF(Entry!$K452="",0,Entry!$K452)</f>
        <v/>
      </c>
      <c r="M452">
        <f>IF($G452="","",COUNTA(Entry!$M452,Entry!$R452,Entry!$W452,Entry!$AB452,Entry!$AG452,Entry!$AL452,Entry!$AQ452,Entry!$AV452,Entry!$BA452,Entry!$BF452,Entry!$BK452,Entry!$BP452,Entry!$BU452,Entry!$BZ452,Entry!$CE452))</f>
        <v/>
      </c>
    </row>
    <row r="453">
      <c r="A453">
        <f>IF(Entry!$B453="","",Entry!$B453)</f>
        <v/>
      </c>
      <c r="B453">
        <f>IF($A453="","",IF(ISNUMBER($A453),IF(AND($A453&gt;=10000101,$A453&lt;=99991231),INT($A453/10000),""),IFERROR(VALUE(TRIM(LEFT($A453,FIND("/",$A453)-1))),"")))</f>
        <v/>
      </c>
      <c r="C453">
        <f>IF(OR($A453="",$B453=""),"",IF(ISNUMBER($A453),INT(MOD($A453,10000)/100),IFERROR(VALUE(TRIM(LEFT(MID($A453,FIND("/",$A453)+1,20),FIND("/",MID($A453,FIND("/",$A453)+1,20))-1))),"")))</f>
        <v/>
      </c>
      <c r="D453">
        <f>IF(OR($A453="",$B453=""),"",IF(ISNUMBER($A453),MOD($A453,100),IFERROR(VALUE(TRIM(MID(MID($A453,FIND("/",$A453)+1,20),FIND("/",MID($A453,FIND("/",$A453)+1,20))+1,20))),"")))</f>
        <v/>
      </c>
      <c r="E453">
        <f>IF($A453="","",IF(OR($B453="",$C453="",$D453="",$B453&lt;1300,$B453&gt;1500,$C453&lt;1,$C453&gt;12,$D453&lt;1,$D453&gt;31),"نامعتبر",RIGHT("0000"&amp;$B453,4)&amp;"/"&amp;RIGHT("00"&amp;$C453,2)&amp;"/"&amp;RIGHT("00"&amp;$D453,2)))</f>
        <v/>
      </c>
      <c r="F453">
        <f>IF(OR($E453="",$E453="نامعتبر"),"",LEFT($E453,4)&amp;"/"&amp;MID($E453,6,2))</f>
        <v/>
      </c>
      <c r="G453">
        <f>IF(OR($E453="",$E453="نامعتبر",Entry!$D453=""),"",IF(ISNUMBER(FIND(" – ",Entry!$D453)),LEFT(Entry!$D453,FIND(" – ",Entry!$D453)-1),Entry!$D453))</f>
        <v/>
      </c>
      <c r="H453">
        <f>IF(Entry!$C453="","",Entry!$C453)</f>
        <v/>
      </c>
      <c r="I453">
        <f>IF(Entry!$F453="",0,Entry!$F453)</f>
        <v/>
      </c>
      <c r="J453">
        <f>IF(Entry!$G453="",0,Entry!$G453)</f>
        <v/>
      </c>
      <c r="K453">
        <f>IF(Entry!$H453="",0,Entry!$H453)</f>
        <v/>
      </c>
      <c r="L453">
        <f>IF(Entry!$K453="",0,Entry!$K453)</f>
        <v/>
      </c>
      <c r="M453">
        <f>IF($G453="","",COUNTA(Entry!$M453,Entry!$R453,Entry!$W453,Entry!$AB453,Entry!$AG453,Entry!$AL453,Entry!$AQ453,Entry!$AV453,Entry!$BA453,Entry!$BF453,Entry!$BK453,Entry!$BP453,Entry!$BU453,Entry!$BZ453,Entry!$CE453))</f>
        <v/>
      </c>
    </row>
    <row r="454">
      <c r="A454">
        <f>IF(Entry!$B454="","",Entry!$B454)</f>
        <v/>
      </c>
      <c r="B454">
        <f>IF($A454="","",IF(ISNUMBER($A454),IF(AND($A454&gt;=10000101,$A454&lt;=99991231),INT($A454/10000),""),IFERROR(VALUE(TRIM(LEFT($A454,FIND("/",$A454)-1))),"")))</f>
        <v/>
      </c>
      <c r="C454">
        <f>IF(OR($A454="",$B454=""),"",IF(ISNUMBER($A454),INT(MOD($A454,10000)/100),IFERROR(VALUE(TRIM(LEFT(MID($A454,FIND("/",$A454)+1,20),FIND("/",MID($A454,FIND("/",$A454)+1,20))-1))),"")))</f>
        <v/>
      </c>
      <c r="D454">
        <f>IF(OR($A454="",$B454=""),"",IF(ISNUMBER($A454),MOD($A454,100),IFERROR(VALUE(TRIM(MID(MID($A454,FIND("/",$A454)+1,20),FIND("/",MID($A454,FIND("/",$A454)+1,20))+1,20))),"")))</f>
        <v/>
      </c>
      <c r="E454">
        <f>IF($A454="","",IF(OR($B454="",$C454="",$D454="",$B454&lt;1300,$B454&gt;1500,$C454&lt;1,$C454&gt;12,$D454&lt;1,$D454&gt;31),"نامعتبر",RIGHT("0000"&amp;$B454,4)&amp;"/"&amp;RIGHT("00"&amp;$C454,2)&amp;"/"&amp;RIGHT("00"&amp;$D454,2)))</f>
        <v/>
      </c>
      <c r="F454">
        <f>IF(OR($E454="",$E454="نامعتبر"),"",LEFT($E454,4)&amp;"/"&amp;MID($E454,6,2))</f>
        <v/>
      </c>
      <c r="G454">
        <f>IF(OR($E454="",$E454="نامعتبر",Entry!$D454=""),"",IF(ISNUMBER(FIND(" – ",Entry!$D454)),LEFT(Entry!$D454,FIND(" – ",Entry!$D454)-1),Entry!$D454))</f>
        <v/>
      </c>
      <c r="H454">
        <f>IF(Entry!$C454="","",Entry!$C454)</f>
        <v/>
      </c>
      <c r="I454">
        <f>IF(Entry!$F454="",0,Entry!$F454)</f>
        <v/>
      </c>
      <c r="J454">
        <f>IF(Entry!$G454="",0,Entry!$G454)</f>
        <v/>
      </c>
      <c r="K454">
        <f>IF(Entry!$H454="",0,Entry!$H454)</f>
        <v/>
      </c>
      <c r="L454">
        <f>IF(Entry!$K454="",0,Entry!$K454)</f>
        <v/>
      </c>
      <c r="M454">
        <f>IF($G454="","",COUNTA(Entry!$M454,Entry!$R454,Entry!$W454,Entry!$AB454,Entry!$AG454,Entry!$AL454,Entry!$AQ454,Entry!$AV454,Entry!$BA454,Entry!$BF454,Entry!$BK454,Entry!$BP454,Entry!$BU454,Entry!$BZ454,Entry!$CE454))</f>
        <v/>
      </c>
    </row>
    <row r="455">
      <c r="A455">
        <f>IF(Entry!$B455="","",Entry!$B455)</f>
        <v/>
      </c>
      <c r="B455">
        <f>IF($A455="","",IF(ISNUMBER($A455),IF(AND($A455&gt;=10000101,$A455&lt;=99991231),INT($A455/10000),""),IFERROR(VALUE(TRIM(LEFT($A455,FIND("/",$A455)-1))),"")))</f>
        <v/>
      </c>
      <c r="C455">
        <f>IF(OR($A455="",$B455=""),"",IF(ISNUMBER($A455),INT(MOD($A455,10000)/100),IFERROR(VALUE(TRIM(LEFT(MID($A455,FIND("/",$A455)+1,20),FIND("/",MID($A455,FIND("/",$A455)+1,20))-1))),"")))</f>
        <v/>
      </c>
      <c r="D455">
        <f>IF(OR($A455="",$B455=""),"",IF(ISNUMBER($A455),MOD($A455,100),IFERROR(VALUE(TRIM(MID(MID($A455,FIND("/",$A455)+1,20),FIND("/",MID($A455,FIND("/",$A455)+1,20))+1,20))),"")))</f>
        <v/>
      </c>
      <c r="E455">
        <f>IF($A455="","",IF(OR($B455="",$C455="",$D455="",$B455&lt;1300,$B455&gt;1500,$C455&lt;1,$C455&gt;12,$D455&lt;1,$D455&gt;31),"نامعتبر",RIGHT("0000"&amp;$B455,4)&amp;"/"&amp;RIGHT("00"&amp;$C455,2)&amp;"/"&amp;RIGHT("00"&amp;$D455,2)))</f>
        <v/>
      </c>
      <c r="F455">
        <f>IF(OR($E455="",$E455="نامعتبر"),"",LEFT($E455,4)&amp;"/"&amp;MID($E455,6,2))</f>
        <v/>
      </c>
      <c r="G455">
        <f>IF(OR($E455="",$E455="نامعتبر",Entry!$D455=""),"",IF(ISNUMBER(FIND(" – ",Entry!$D455)),LEFT(Entry!$D455,FIND(" – ",Entry!$D455)-1),Entry!$D455))</f>
        <v/>
      </c>
      <c r="H455">
        <f>IF(Entry!$C455="","",Entry!$C455)</f>
        <v/>
      </c>
      <c r="I455">
        <f>IF(Entry!$F455="",0,Entry!$F455)</f>
        <v/>
      </c>
      <c r="J455">
        <f>IF(Entry!$G455="",0,Entry!$G455)</f>
        <v/>
      </c>
      <c r="K455">
        <f>IF(Entry!$H455="",0,Entry!$H455)</f>
        <v/>
      </c>
      <c r="L455">
        <f>IF(Entry!$K455="",0,Entry!$K455)</f>
        <v/>
      </c>
      <c r="M455">
        <f>IF($G455="","",COUNTA(Entry!$M455,Entry!$R455,Entry!$W455,Entry!$AB455,Entry!$AG455,Entry!$AL455,Entry!$AQ455,Entry!$AV455,Entry!$BA455,Entry!$BF455,Entry!$BK455,Entry!$BP455,Entry!$BU455,Entry!$BZ455,Entry!$CE455))</f>
        <v/>
      </c>
    </row>
    <row r="456">
      <c r="A456">
        <f>IF(Entry!$B456="","",Entry!$B456)</f>
        <v/>
      </c>
      <c r="B456">
        <f>IF($A456="","",IF(ISNUMBER($A456),IF(AND($A456&gt;=10000101,$A456&lt;=99991231),INT($A456/10000),""),IFERROR(VALUE(TRIM(LEFT($A456,FIND("/",$A456)-1))),"")))</f>
        <v/>
      </c>
      <c r="C456">
        <f>IF(OR($A456="",$B456=""),"",IF(ISNUMBER($A456),INT(MOD($A456,10000)/100),IFERROR(VALUE(TRIM(LEFT(MID($A456,FIND("/",$A456)+1,20),FIND("/",MID($A456,FIND("/",$A456)+1,20))-1))),"")))</f>
        <v/>
      </c>
      <c r="D456">
        <f>IF(OR($A456="",$B456=""),"",IF(ISNUMBER($A456),MOD($A456,100),IFERROR(VALUE(TRIM(MID(MID($A456,FIND("/",$A456)+1,20),FIND("/",MID($A456,FIND("/",$A456)+1,20))+1,20))),"")))</f>
        <v/>
      </c>
      <c r="E456">
        <f>IF($A456="","",IF(OR($B456="",$C456="",$D456="",$B456&lt;1300,$B456&gt;1500,$C456&lt;1,$C456&gt;12,$D456&lt;1,$D456&gt;31),"نامعتبر",RIGHT("0000"&amp;$B456,4)&amp;"/"&amp;RIGHT("00"&amp;$C456,2)&amp;"/"&amp;RIGHT("00"&amp;$D456,2)))</f>
        <v/>
      </c>
      <c r="F456">
        <f>IF(OR($E456="",$E456="نامعتبر"),"",LEFT($E456,4)&amp;"/"&amp;MID($E456,6,2))</f>
        <v/>
      </c>
      <c r="G456">
        <f>IF(OR($E456="",$E456="نامعتبر",Entry!$D456=""),"",IF(ISNUMBER(FIND(" – ",Entry!$D456)),LEFT(Entry!$D456,FIND(" – ",Entry!$D456)-1),Entry!$D456))</f>
        <v/>
      </c>
      <c r="H456">
        <f>IF(Entry!$C456="","",Entry!$C456)</f>
        <v/>
      </c>
      <c r="I456">
        <f>IF(Entry!$F456="",0,Entry!$F456)</f>
        <v/>
      </c>
      <c r="J456">
        <f>IF(Entry!$G456="",0,Entry!$G456)</f>
        <v/>
      </c>
      <c r="K456">
        <f>IF(Entry!$H456="",0,Entry!$H456)</f>
        <v/>
      </c>
      <c r="L456">
        <f>IF(Entry!$K456="",0,Entry!$K456)</f>
        <v/>
      </c>
      <c r="M456">
        <f>IF($G456="","",COUNTA(Entry!$M456,Entry!$R456,Entry!$W456,Entry!$AB456,Entry!$AG456,Entry!$AL456,Entry!$AQ456,Entry!$AV456,Entry!$BA456,Entry!$BF456,Entry!$BK456,Entry!$BP456,Entry!$BU456,Entry!$BZ456,Entry!$CE456))</f>
        <v/>
      </c>
    </row>
    <row r="457">
      <c r="A457">
        <f>IF(Entry!$B457="","",Entry!$B457)</f>
        <v/>
      </c>
      <c r="B457">
        <f>IF($A457="","",IF(ISNUMBER($A457),IF(AND($A457&gt;=10000101,$A457&lt;=99991231),INT($A457/10000),""),IFERROR(VALUE(TRIM(LEFT($A457,FIND("/",$A457)-1))),"")))</f>
        <v/>
      </c>
      <c r="C457">
        <f>IF(OR($A457="",$B457=""),"",IF(ISNUMBER($A457),INT(MOD($A457,10000)/100),IFERROR(VALUE(TRIM(LEFT(MID($A457,FIND("/",$A457)+1,20),FIND("/",MID($A457,FIND("/",$A457)+1,20))-1))),"")))</f>
        <v/>
      </c>
      <c r="D457">
        <f>IF(OR($A457="",$B457=""),"",IF(ISNUMBER($A457),MOD($A457,100),IFERROR(VALUE(TRIM(MID(MID($A457,FIND("/",$A457)+1,20),FIND("/",MID($A457,FIND("/",$A457)+1,20))+1,20))),"")))</f>
        <v/>
      </c>
      <c r="E457">
        <f>IF($A457="","",IF(OR($B457="",$C457="",$D457="",$B457&lt;1300,$B457&gt;1500,$C457&lt;1,$C457&gt;12,$D457&lt;1,$D457&gt;31),"نامعتبر",RIGHT("0000"&amp;$B457,4)&amp;"/"&amp;RIGHT("00"&amp;$C457,2)&amp;"/"&amp;RIGHT("00"&amp;$D457,2)))</f>
        <v/>
      </c>
      <c r="F457">
        <f>IF(OR($E457="",$E457="نامعتبر"),"",LEFT($E457,4)&amp;"/"&amp;MID($E457,6,2))</f>
        <v/>
      </c>
      <c r="G457">
        <f>IF(OR($E457="",$E457="نامعتبر",Entry!$D457=""),"",IF(ISNUMBER(FIND(" – ",Entry!$D457)),LEFT(Entry!$D457,FIND(" – ",Entry!$D457)-1),Entry!$D457))</f>
        <v/>
      </c>
      <c r="H457">
        <f>IF(Entry!$C457="","",Entry!$C457)</f>
        <v/>
      </c>
      <c r="I457">
        <f>IF(Entry!$F457="",0,Entry!$F457)</f>
        <v/>
      </c>
      <c r="J457">
        <f>IF(Entry!$G457="",0,Entry!$G457)</f>
        <v/>
      </c>
      <c r="K457">
        <f>IF(Entry!$H457="",0,Entry!$H457)</f>
        <v/>
      </c>
      <c r="L457">
        <f>IF(Entry!$K457="",0,Entry!$K457)</f>
        <v/>
      </c>
      <c r="M457">
        <f>IF($G457="","",COUNTA(Entry!$M457,Entry!$R457,Entry!$W457,Entry!$AB457,Entry!$AG457,Entry!$AL457,Entry!$AQ457,Entry!$AV457,Entry!$BA457,Entry!$BF457,Entry!$BK457,Entry!$BP457,Entry!$BU457,Entry!$BZ457,Entry!$CE457))</f>
        <v/>
      </c>
    </row>
    <row r="458">
      <c r="A458">
        <f>IF(Entry!$B458="","",Entry!$B458)</f>
        <v/>
      </c>
      <c r="B458">
        <f>IF($A458="","",IF(ISNUMBER($A458),IF(AND($A458&gt;=10000101,$A458&lt;=99991231),INT($A458/10000),""),IFERROR(VALUE(TRIM(LEFT($A458,FIND("/",$A458)-1))),"")))</f>
        <v/>
      </c>
      <c r="C458">
        <f>IF(OR($A458="",$B458=""),"",IF(ISNUMBER($A458),INT(MOD($A458,10000)/100),IFERROR(VALUE(TRIM(LEFT(MID($A458,FIND("/",$A458)+1,20),FIND("/",MID($A458,FIND("/",$A458)+1,20))-1))),"")))</f>
        <v/>
      </c>
      <c r="D458">
        <f>IF(OR($A458="",$B458=""),"",IF(ISNUMBER($A458),MOD($A458,100),IFERROR(VALUE(TRIM(MID(MID($A458,FIND("/",$A458)+1,20),FIND("/",MID($A458,FIND("/",$A458)+1,20))+1,20))),"")))</f>
        <v/>
      </c>
      <c r="E458">
        <f>IF($A458="","",IF(OR($B458="",$C458="",$D458="",$B458&lt;1300,$B458&gt;1500,$C458&lt;1,$C458&gt;12,$D458&lt;1,$D458&gt;31),"نامعتبر",RIGHT("0000"&amp;$B458,4)&amp;"/"&amp;RIGHT("00"&amp;$C458,2)&amp;"/"&amp;RIGHT("00"&amp;$D458,2)))</f>
        <v/>
      </c>
      <c r="F458">
        <f>IF(OR($E458="",$E458="نامعتبر"),"",LEFT($E458,4)&amp;"/"&amp;MID($E458,6,2))</f>
        <v/>
      </c>
      <c r="G458">
        <f>IF(OR($E458="",$E458="نامعتبر",Entry!$D458=""),"",IF(ISNUMBER(FIND(" – ",Entry!$D458)),LEFT(Entry!$D458,FIND(" – ",Entry!$D458)-1),Entry!$D458))</f>
        <v/>
      </c>
      <c r="H458">
        <f>IF(Entry!$C458="","",Entry!$C458)</f>
        <v/>
      </c>
      <c r="I458">
        <f>IF(Entry!$F458="",0,Entry!$F458)</f>
        <v/>
      </c>
      <c r="J458">
        <f>IF(Entry!$G458="",0,Entry!$G458)</f>
        <v/>
      </c>
      <c r="K458">
        <f>IF(Entry!$H458="",0,Entry!$H458)</f>
        <v/>
      </c>
      <c r="L458">
        <f>IF(Entry!$K458="",0,Entry!$K458)</f>
        <v/>
      </c>
      <c r="M458">
        <f>IF($G458="","",COUNTA(Entry!$M458,Entry!$R458,Entry!$W458,Entry!$AB458,Entry!$AG458,Entry!$AL458,Entry!$AQ458,Entry!$AV458,Entry!$BA458,Entry!$BF458,Entry!$BK458,Entry!$BP458,Entry!$BU458,Entry!$BZ458,Entry!$CE458))</f>
        <v/>
      </c>
    </row>
    <row r="459">
      <c r="A459">
        <f>IF(Entry!$B459="","",Entry!$B459)</f>
        <v/>
      </c>
      <c r="B459">
        <f>IF($A459="","",IF(ISNUMBER($A459),IF(AND($A459&gt;=10000101,$A459&lt;=99991231),INT($A459/10000),""),IFERROR(VALUE(TRIM(LEFT($A459,FIND("/",$A459)-1))),"")))</f>
        <v/>
      </c>
      <c r="C459">
        <f>IF(OR($A459="",$B459=""),"",IF(ISNUMBER($A459),INT(MOD($A459,10000)/100),IFERROR(VALUE(TRIM(LEFT(MID($A459,FIND("/",$A459)+1,20),FIND("/",MID($A459,FIND("/",$A459)+1,20))-1))),"")))</f>
        <v/>
      </c>
      <c r="D459">
        <f>IF(OR($A459="",$B459=""),"",IF(ISNUMBER($A459),MOD($A459,100),IFERROR(VALUE(TRIM(MID(MID($A459,FIND("/",$A459)+1,20),FIND("/",MID($A459,FIND("/",$A459)+1,20))+1,20))),"")))</f>
        <v/>
      </c>
      <c r="E459">
        <f>IF($A459="","",IF(OR($B459="",$C459="",$D459="",$B459&lt;1300,$B459&gt;1500,$C459&lt;1,$C459&gt;12,$D459&lt;1,$D459&gt;31),"نامعتبر",RIGHT("0000"&amp;$B459,4)&amp;"/"&amp;RIGHT("00"&amp;$C459,2)&amp;"/"&amp;RIGHT("00"&amp;$D459,2)))</f>
        <v/>
      </c>
      <c r="F459">
        <f>IF(OR($E459="",$E459="نامعتبر"),"",LEFT($E459,4)&amp;"/"&amp;MID($E459,6,2))</f>
        <v/>
      </c>
      <c r="G459">
        <f>IF(OR($E459="",$E459="نامعتبر",Entry!$D459=""),"",IF(ISNUMBER(FIND(" – ",Entry!$D459)),LEFT(Entry!$D459,FIND(" – ",Entry!$D459)-1),Entry!$D459))</f>
        <v/>
      </c>
      <c r="H459">
        <f>IF(Entry!$C459="","",Entry!$C459)</f>
        <v/>
      </c>
      <c r="I459">
        <f>IF(Entry!$F459="",0,Entry!$F459)</f>
        <v/>
      </c>
      <c r="J459">
        <f>IF(Entry!$G459="",0,Entry!$G459)</f>
        <v/>
      </c>
      <c r="K459">
        <f>IF(Entry!$H459="",0,Entry!$H459)</f>
        <v/>
      </c>
      <c r="L459">
        <f>IF(Entry!$K459="",0,Entry!$K459)</f>
        <v/>
      </c>
      <c r="M459">
        <f>IF($G459="","",COUNTA(Entry!$M459,Entry!$R459,Entry!$W459,Entry!$AB459,Entry!$AG459,Entry!$AL459,Entry!$AQ459,Entry!$AV459,Entry!$BA459,Entry!$BF459,Entry!$BK459,Entry!$BP459,Entry!$BU459,Entry!$BZ459,Entry!$CE459))</f>
        <v/>
      </c>
    </row>
    <row r="460">
      <c r="A460">
        <f>IF(Entry!$B460="","",Entry!$B460)</f>
        <v/>
      </c>
      <c r="B460">
        <f>IF($A460="","",IF(ISNUMBER($A460),IF(AND($A460&gt;=10000101,$A460&lt;=99991231),INT($A460/10000),""),IFERROR(VALUE(TRIM(LEFT($A460,FIND("/",$A460)-1))),"")))</f>
        <v/>
      </c>
      <c r="C460">
        <f>IF(OR($A460="",$B460=""),"",IF(ISNUMBER($A460),INT(MOD($A460,10000)/100),IFERROR(VALUE(TRIM(LEFT(MID($A460,FIND("/",$A460)+1,20),FIND("/",MID($A460,FIND("/",$A460)+1,20))-1))),"")))</f>
        <v/>
      </c>
      <c r="D460">
        <f>IF(OR($A460="",$B460=""),"",IF(ISNUMBER($A460),MOD($A460,100),IFERROR(VALUE(TRIM(MID(MID($A460,FIND("/",$A460)+1,20),FIND("/",MID($A460,FIND("/",$A460)+1,20))+1,20))),"")))</f>
        <v/>
      </c>
      <c r="E460">
        <f>IF($A460="","",IF(OR($B460="",$C460="",$D460="",$B460&lt;1300,$B460&gt;1500,$C460&lt;1,$C460&gt;12,$D460&lt;1,$D460&gt;31),"نامعتبر",RIGHT("0000"&amp;$B460,4)&amp;"/"&amp;RIGHT("00"&amp;$C460,2)&amp;"/"&amp;RIGHT("00"&amp;$D460,2)))</f>
        <v/>
      </c>
      <c r="F460">
        <f>IF(OR($E460="",$E460="نامعتبر"),"",LEFT($E460,4)&amp;"/"&amp;MID($E460,6,2))</f>
        <v/>
      </c>
      <c r="G460">
        <f>IF(OR($E460="",$E460="نامعتبر",Entry!$D460=""),"",IF(ISNUMBER(FIND(" – ",Entry!$D460)),LEFT(Entry!$D460,FIND(" – ",Entry!$D460)-1),Entry!$D460))</f>
        <v/>
      </c>
      <c r="H460">
        <f>IF(Entry!$C460="","",Entry!$C460)</f>
        <v/>
      </c>
      <c r="I460">
        <f>IF(Entry!$F460="",0,Entry!$F460)</f>
        <v/>
      </c>
      <c r="J460">
        <f>IF(Entry!$G460="",0,Entry!$G460)</f>
        <v/>
      </c>
      <c r="K460">
        <f>IF(Entry!$H460="",0,Entry!$H460)</f>
        <v/>
      </c>
      <c r="L460">
        <f>IF(Entry!$K460="",0,Entry!$K460)</f>
        <v/>
      </c>
      <c r="M460">
        <f>IF($G460="","",COUNTA(Entry!$M460,Entry!$R460,Entry!$W460,Entry!$AB460,Entry!$AG460,Entry!$AL460,Entry!$AQ460,Entry!$AV460,Entry!$BA460,Entry!$BF460,Entry!$BK460,Entry!$BP460,Entry!$BU460,Entry!$BZ460,Entry!$CE460))</f>
        <v/>
      </c>
    </row>
    <row r="461">
      <c r="A461">
        <f>IF(Entry!$B461="","",Entry!$B461)</f>
        <v/>
      </c>
      <c r="B461">
        <f>IF($A461="","",IF(ISNUMBER($A461),IF(AND($A461&gt;=10000101,$A461&lt;=99991231),INT($A461/10000),""),IFERROR(VALUE(TRIM(LEFT($A461,FIND("/",$A461)-1))),"")))</f>
        <v/>
      </c>
      <c r="C461">
        <f>IF(OR($A461="",$B461=""),"",IF(ISNUMBER($A461),INT(MOD($A461,10000)/100),IFERROR(VALUE(TRIM(LEFT(MID($A461,FIND("/",$A461)+1,20),FIND("/",MID($A461,FIND("/",$A461)+1,20))-1))),"")))</f>
        <v/>
      </c>
      <c r="D461">
        <f>IF(OR($A461="",$B461=""),"",IF(ISNUMBER($A461),MOD($A461,100),IFERROR(VALUE(TRIM(MID(MID($A461,FIND("/",$A461)+1,20),FIND("/",MID($A461,FIND("/",$A461)+1,20))+1,20))),"")))</f>
        <v/>
      </c>
      <c r="E461">
        <f>IF($A461="","",IF(OR($B461="",$C461="",$D461="",$B461&lt;1300,$B461&gt;1500,$C461&lt;1,$C461&gt;12,$D461&lt;1,$D461&gt;31),"نامعتبر",RIGHT("0000"&amp;$B461,4)&amp;"/"&amp;RIGHT("00"&amp;$C461,2)&amp;"/"&amp;RIGHT("00"&amp;$D461,2)))</f>
        <v/>
      </c>
      <c r="F461">
        <f>IF(OR($E461="",$E461="نامعتبر"),"",LEFT($E461,4)&amp;"/"&amp;MID($E461,6,2))</f>
        <v/>
      </c>
      <c r="G461">
        <f>IF(OR($E461="",$E461="نامعتبر",Entry!$D461=""),"",IF(ISNUMBER(FIND(" – ",Entry!$D461)),LEFT(Entry!$D461,FIND(" – ",Entry!$D461)-1),Entry!$D461))</f>
        <v/>
      </c>
      <c r="H461">
        <f>IF(Entry!$C461="","",Entry!$C461)</f>
        <v/>
      </c>
      <c r="I461">
        <f>IF(Entry!$F461="",0,Entry!$F461)</f>
        <v/>
      </c>
      <c r="J461">
        <f>IF(Entry!$G461="",0,Entry!$G461)</f>
        <v/>
      </c>
      <c r="K461">
        <f>IF(Entry!$H461="",0,Entry!$H461)</f>
        <v/>
      </c>
      <c r="L461">
        <f>IF(Entry!$K461="",0,Entry!$K461)</f>
        <v/>
      </c>
      <c r="M461">
        <f>IF($G461="","",COUNTA(Entry!$M461,Entry!$R461,Entry!$W461,Entry!$AB461,Entry!$AG461,Entry!$AL461,Entry!$AQ461,Entry!$AV461,Entry!$BA461,Entry!$BF461,Entry!$BK461,Entry!$BP461,Entry!$BU461,Entry!$BZ461,Entry!$CE461))</f>
        <v/>
      </c>
    </row>
    <row r="462">
      <c r="A462">
        <f>IF(Entry!$B462="","",Entry!$B462)</f>
        <v/>
      </c>
      <c r="B462">
        <f>IF($A462="","",IF(ISNUMBER($A462),IF(AND($A462&gt;=10000101,$A462&lt;=99991231),INT($A462/10000),""),IFERROR(VALUE(TRIM(LEFT($A462,FIND("/",$A462)-1))),"")))</f>
        <v/>
      </c>
      <c r="C462">
        <f>IF(OR($A462="",$B462=""),"",IF(ISNUMBER($A462),INT(MOD($A462,10000)/100),IFERROR(VALUE(TRIM(LEFT(MID($A462,FIND("/",$A462)+1,20),FIND("/",MID($A462,FIND("/",$A462)+1,20))-1))),"")))</f>
        <v/>
      </c>
      <c r="D462">
        <f>IF(OR($A462="",$B462=""),"",IF(ISNUMBER($A462),MOD($A462,100),IFERROR(VALUE(TRIM(MID(MID($A462,FIND("/",$A462)+1,20),FIND("/",MID($A462,FIND("/",$A462)+1,20))+1,20))),"")))</f>
        <v/>
      </c>
      <c r="E462">
        <f>IF($A462="","",IF(OR($B462="",$C462="",$D462="",$B462&lt;1300,$B462&gt;1500,$C462&lt;1,$C462&gt;12,$D462&lt;1,$D462&gt;31),"نامعتبر",RIGHT("0000"&amp;$B462,4)&amp;"/"&amp;RIGHT("00"&amp;$C462,2)&amp;"/"&amp;RIGHT("00"&amp;$D462,2)))</f>
        <v/>
      </c>
      <c r="F462">
        <f>IF(OR($E462="",$E462="نامعتبر"),"",LEFT($E462,4)&amp;"/"&amp;MID($E462,6,2))</f>
        <v/>
      </c>
      <c r="G462">
        <f>IF(OR($E462="",$E462="نامعتبر",Entry!$D462=""),"",IF(ISNUMBER(FIND(" – ",Entry!$D462)),LEFT(Entry!$D462,FIND(" – ",Entry!$D462)-1),Entry!$D462))</f>
        <v/>
      </c>
      <c r="H462">
        <f>IF(Entry!$C462="","",Entry!$C462)</f>
        <v/>
      </c>
      <c r="I462">
        <f>IF(Entry!$F462="",0,Entry!$F462)</f>
        <v/>
      </c>
      <c r="J462">
        <f>IF(Entry!$G462="",0,Entry!$G462)</f>
        <v/>
      </c>
      <c r="K462">
        <f>IF(Entry!$H462="",0,Entry!$H462)</f>
        <v/>
      </c>
      <c r="L462">
        <f>IF(Entry!$K462="",0,Entry!$K462)</f>
        <v/>
      </c>
      <c r="M462">
        <f>IF($G462="","",COUNTA(Entry!$M462,Entry!$R462,Entry!$W462,Entry!$AB462,Entry!$AG462,Entry!$AL462,Entry!$AQ462,Entry!$AV462,Entry!$BA462,Entry!$BF462,Entry!$BK462,Entry!$BP462,Entry!$BU462,Entry!$BZ462,Entry!$CE462))</f>
        <v/>
      </c>
    </row>
    <row r="463">
      <c r="A463">
        <f>IF(Entry!$B463="","",Entry!$B463)</f>
        <v/>
      </c>
      <c r="B463">
        <f>IF($A463="","",IF(ISNUMBER($A463),IF(AND($A463&gt;=10000101,$A463&lt;=99991231),INT($A463/10000),""),IFERROR(VALUE(TRIM(LEFT($A463,FIND("/",$A463)-1))),"")))</f>
        <v/>
      </c>
      <c r="C463">
        <f>IF(OR($A463="",$B463=""),"",IF(ISNUMBER($A463),INT(MOD($A463,10000)/100),IFERROR(VALUE(TRIM(LEFT(MID($A463,FIND("/",$A463)+1,20),FIND("/",MID($A463,FIND("/",$A463)+1,20))-1))),"")))</f>
        <v/>
      </c>
      <c r="D463">
        <f>IF(OR($A463="",$B463=""),"",IF(ISNUMBER($A463),MOD($A463,100),IFERROR(VALUE(TRIM(MID(MID($A463,FIND("/",$A463)+1,20),FIND("/",MID($A463,FIND("/",$A463)+1,20))+1,20))),"")))</f>
        <v/>
      </c>
      <c r="E463">
        <f>IF($A463="","",IF(OR($B463="",$C463="",$D463="",$B463&lt;1300,$B463&gt;1500,$C463&lt;1,$C463&gt;12,$D463&lt;1,$D463&gt;31),"نامعتبر",RIGHT("0000"&amp;$B463,4)&amp;"/"&amp;RIGHT("00"&amp;$C463,2)&amp;"/"&amp;RIGHT("00"&amp;$D463,2)))</f>
        <v/>
      </c>
      <c r="F463">
        <f>IF(OR($E463="",$E463="نامعتبر"),"",LEFT($E463,4)&amp;"/"&amp;MID($E463,6,2))</f>
        <v/>
      </c>
      <c r="G463">
        <f>IF(OR($E463="",$E463="نامعتبر",Entry!$D463=""),"",IF(ISNUMBER(FIND(" – ",Entry!$D463)),LEFT(Entry!$D463,FIND(" – ",Entry!$D463)-1),Entry!$D463))</f>
        <v/>
      </c>
      <c r="H463">
        <f>IF(Entry!$C463="","",Entry!$C463)</f>
        <v/>
      </c>
      <c r="I463">
        <f>IF(Entry!$F463="",0,Entry!$F463)</f>
        <v/>
      </c>
      <c r="J463">
        <f>IF(Entry!$G463="",0,Entry!$G463)</f>
        <v/>
      </c>
      <c r="K463">
        <f>IF(Entry!$H463="",0,Entry!$H463)</f>
        <v/>
      </c>
      <c r="L463">
        <f>IF(Entry!$K463="",0,Entry!$K463)</f>
        <v/>
      </c>
      <c r="M463">
        <f>IF($G463="","",COUNTA(Entry!$M463,Entry!$R463,Entry!$W463,Entry!$AB463,Entry!$AG463,Entry!$AL463,Entry!$AQ463,Entry!$AV463,Entry!$BA463,Entry!$BF463,Entry!$BK463,Entry!$BP463,Entry!$BU463,Entry!$BZ463,Entry!$CE463))</f>
        <v/>
      </c>
    </row>
    <row r="464">
      <c r="A464">
        <f>IF(Entry!$B464="","",Entry!$B464)</f>
        <v/>
      </c>
      <c r="B464">
        <f>IF($A464="","",IF(ISNUMBER($A464),IF(AND($A464&gt;=10000101,$A464&lt;=99991231),INT($A464/10000),""),IFERROR(VALUE(TRIM(LEFT($A464,FIND("/",$A464)-1))),"")))</f>
        <v/>
      </c>
      <c r="C464">
        <f>IF(OR($A464="",$B464=""),"",IF(ISNUMBER($A464),INT(MOD($A464,10000)/100),IFERROR(VALUE(TRIM(LEFT(MID($A464,FIND("/",$A464)+1,20),FIND("/",MID($A464,FIND("/",$A464)+1,20))-1))),"")))</f>
        <v/>
      </c>
      <c r="D464">
        <f>IF(OR($A464="",$B464=""),"",IF(ISNUMBER($A464),MOD($A464,100),IFERROR(VALUE(TRIM(MID(MID($A464,FIND("/",$A464)+1,20),FIND("/",MID($A464,FIND("/",$A464)+1,20))+1,20))),"")))</f>
        <v/>
      </c>
      <c r="E464">
        <f>IF($A464="","",IF(OR($B464="",$C464="",$D464="",$B464&lt;1300,$B464&gt;1500,$C464&lt;1,$C464&gt;12,$D464&lt;1,$D464&gt;31),"نامعتبر",RIGHT("0000"&amp;$B464,4)&amp;"/"&amp;RIGHT("00"&amp;$C464,2)&amp;"/"&amp;RIGHT("00"&amp;$D464,2)))</f>
        <v/>
      </c>
      <c r="F464">
        <f>IF(OR($E464="",$E464="نامعتبر"),"",LEFT($E464,4)&amp;"/"&amp;MID($E464,6,2))</f>
        <v/>
      </c>
      <c r="G464">
        <f>IF(OR($E464="",$E464="نامعتبر",Entry!$D464=""),"",IF(ISNUMBER(FIND(" – ",Entry!$D464)),LEFT(Entry!$D464,FIND(" – ",Entry!$D464)-1),Entry!$D464))</f>
        <v/>
      </c>
      <c r="H464">
        <f>IF(Entry!$C464="","",Entry!$C464)</f>
        <v/>
      </c>
      <c r="I464">
        <f>IF(Entry!$F464="",0,Entry!$F464)</f>
        <v/>
      </c>
      <c r="J464">
        <f>IF(Entry!$G464="",0,Entry!$G464)</f>
        <v/>
      </c>
      <c r="K464">
        <f>IF(Entry!$H464="",0,Entry!$H464)</f>
        <v/>
      </c>
      <c r="L464">
        <f>IF(Entry!$K464="",0,Entry!$K464)</f>
        <v/>
      </c>
      <c r="M464">
        <f>IF($G464="","",COUNTA(Entry!$M464,Entry!$R464,Entry!$W464,Entry!$AB464,Entry!$AG464,Entry!$AL464,Entry!$AQ464,Entry!$AV464,Entry!$BA464,Entry!$BF464,Entry!$BK464,Entry!$BP464,Entry!$BU464,Entry!$BZ464,Entry!$CE464))</f>
        <v/>
      </c>
    </row>
    <row r="465">
      <c r="A465">
        <f>IF(Entry!$B465="","",Entry!$B465)</f>
        <v/>
      </c>
      <c r="B465">
        <f>IF($A465="","",IF(ISNUMBER($A465),IF(AND($A465&gt;=10000101,$A465&lt;=99991231),INT($A465/10000),""),IFERROR(VALUE(TRIM(LEFT($A465,FIND("/",$A465)-1))),"")))</f>
        <v/>
      </c>
      <c r="C465">
        <f>IF(OR($A465="",$B465=""),"",IF(ISNUMBER($A465),INT(MOD($A465,10000)/100),IFERROR(VALUE(TRIM(LEFT(MID($A465,FIND("/",$A465)+1,20),FIND("/",MID($A465,FIND("/",$A465)+1,20))-1))),"")))</f>
        <v/>
      </c>
      <c r="D465">
        <f>IF(OR($A465="",$B465=""),"",IF(ISNUMBER($A465),MOD($A465,100),IFERROR(VALUE(TRIM(MID(MID($A465,FIND("/",$A465)+1,20),FIND("/",MID($A465,FIND("/",$A465)+1,20))+1,20))),"")))</f>
        <v/>
      </c>
      <c r="E465">
        <f>IF($A465="","",IF(OR($B465="",$C465="",$D465="",$B465&lt;1300,$B465&gt;1500,$C465&lt;1,$C465&gt;12,$D465&lt;1,$D465&gt;31),"نامعتبر",RIGHT("0000"&amp;$B465,4)&amp;"/"&amp;RIGHT("00"&amp;$C465,2)&amp;"/"&amp;RIGHT("00"&amp;$D465,2)))</f>
        <v/>
      </c>
      <c r="F465">
        <f>IF(OR($E465="",$E465="نامعتبر"),"",LEFT($E465,4)&amp;"/"&amp;MID($E465,6,2))</f>
        <v/>
      </c>
      <c r="G465">
        <f>IF(OR($E465="",$E465="نامعتبر",Entry!$D465=""),"",IF(ISNUMBER(FIND(" – ",Entry!$D465)),LEFT(Entry!$D465,FIND(" – ",Entry!$D465)-1),Entry!$D465))</f>
        <v/>
      </c>
      <c r="H465">
        <f>IF(Entry!$C465="","",Entry!$C465)</f>
        <v/>
      </c>
      <c r="I465">
        <f>IF(Entry!$F465="",0,Entry!$F465)</f>
        <v/>
      </c>
      <c r="J465">
        <f>IF(Entry!$G465="",0,Entry!$G465)</f>
        <v/>
      </c>
      <c r="K465">
        <f>IF(Entry!$H465="",0,Entry!$H465)</f>
        <v/>
      </c>
      <c r="L465">
        <f>IF(Entry!$K465="",0,Entry!$K465)</f>
        <v/>
      </c>
      <c r="M465">
        <f>IF($G465="","",COUNTA(Entry!$M465,Entry!$R465,Entry!$W465,Entry!$AB465,Entry!$AG465,Entry!$AL465,Entry!$AQ465,Entry!$AV465,Entry!$BA465,Entry!$BF465,Entry!$BK465,Entry!$BP465,Entry!$BU465,Entry!$BZ465,Entry!$CE465))</f>
        <v/>
      </c>
    </row>
    <row r="466">
      <c r="A466">
        <f>IF(Entry!$B466="","",Entry!$B466)</f>
        <v/>
      </c>
      <c r="B466">
        <f>IF($A466="","",IF(ISNUMBER($A466),IF(AND($A466&gt;=10000101,$A466&lt;=99991231),INT($A466/10000),""),IFERROR(VALUE(TRIM(LEFT($A466,FIND("/",$A466)-1))),"")))</f>
        <v/>
      </c>
      <c r="C466">
        <f>IF(OR($A466="",$B466=""),"",IF(ISNUMBER($A466),INT(MOD($A466,10000)/100),IFERROR(VALUE(TRIM(LEFT(MID($A466,FIND("/",$A466)+1,20),FIND("/",MID($A466,FIND("/",$A466)+1,20))-1))),"")))</f>
        <v/>
      </c>
      <c r="D466">
        <f>IF(OR($A466="",$B466=""),"",IF(ISNUMBER($A466),MOD($A466,100),IFERROR(VALUE(TRIM(MID(MID($A466,FIND("/",$A466)+1,20),FIND("/",MID($A466,FIND("/",$A466)+1,20))+1,20))),"")))</f>
        <v/>
      </c>
      <c r="E466">
        <f>IF($A466="","",IF(OR($B466="",$C466="",$D466="",$B466&lt;1300,$B466&gt;1500,$C466&lt;1,$C466&gt;12,$D466&lt;1,$D466&gt;31),"نامعتبر",RIGHT("0000"&amp;$B466,4)&amp;"/"&amp;RIGHT("00"&amp;$C466,2)&amp;"/"&amp;RIGHT("00"&amp;$D466,2)))</f>
        <v/>
      </c>
      <c r="F466">
        <f>IF(OR($E466="",$E466="نامعتبر"),"",LEFT($E466,4)&amp;"/"&amp;MID($E466,6,2))</f>
        <v/>
      </c>
      <c r="G466">
        <f>IF(OR($E466="",$E466="نامعتبر",Entry!$D466=""),"",IF(ISNUMBER(FIND(" – ",Entry!$D466)),LEFT(Entry!$D466,FIND(" – ",Entry!$D466)-1),Entry!$D466))</f>
        <v/>
      </c>
      <c r="H466">
        <f>IF(Entry!$C466="","",Entry!$C466)</f>
        <v/>
      </c>
      <c r="I466">
        <f>IF(Entry!$F466="",0,Entry!$F466)</f>
        <v/>
      </c>
      <c r="J466">
        <f>IF(Entry!$G466="",0,Entry!$G466)</f>
        <v/>
      </c>
      <c r="K466">
        <f>IF(Entry!$H466="",0,Entry!$H466)</f>
        <v/>
      </c>
      <c r="L466">
        <f>IF(Entry!$K466="",0,Entry!$K466)</f>
        <v/>
      </c>
      <c r="M466">
        <f>IF($G466="","",COUNTA(Entry!$M466,Entry!$R466,Entry!$W466,Entry!$AB466,Entry!$AG466,Entry!$AL466,Entry!$AQ466,Entry!$AV466,Entry!$BA466,Entry!$BF466,Entry!$BK466,Entry!$BP466,Entry!$BU466,Entry!$BZ466,Entry!$CE466))</f>
        <v/>
      </c>
    </row>
    <row r="467">
      <c r="A467">
        <f>IF(Entry!$B467="","",Entry!$B467)</f>
        <v/>
      </c>
      <c r="B467">
        <f>IF($A467="","",IF(ISNUMBER($A467),IF(AND($A467&gt;=10000101,$A467&lt;=99991231),INT($A467/10000),""),IFERROR(VALUE(TRIM(LEFT($A467,FIND("/",$A467)-1))),"")))</f>
        <v/>
      </c>
      <c r="C467">
        <f>IF(OR($A467="",$B467=""),"",IF(ISNUMBER($A467),INT(MOD($A467,10000)/100),IFERROR(VALUE(TRIM(LEFT(MID($A467,FIND("/",$A467)+1,20),FIND("/",MID($A467,FIND("/",$A467)+1,20))-1))),"")))</f>
        <v/>
      </c>
      <c r="D467">
        <f>IF(OR($A467="",$B467=""),"",IF(ISNUMBER($A467),MOD($A467,100),IFERROR(VALUE(TRIM(MID(MID($A467,FIND("/",$A467)+1,20),FIND("/",MID($A467,FIND("/",$A467)+1,20))+1,20))),"")))</f>
        <v/>
      </c>
      <c r="E467">
        <f>IF($A467="","",IF(OR($B467="",$C467="",$D467="",$B467&lt;1300,$B467&gt;1500,$C467&lt;1,$C467&gt;12,$D467&lt;1,$D467&gt;31),"نامعتبر",RIGHT("0000"&amp;$B467,4)&amp;"/"&amp;RIGHT("00"&amp;$C467,2)&amp;"/"&amp;RIGHT("00"&amp;$D467,2)))</f>
        <v/>
      </c>
      <c r="F467">
        <f>IF(OR($E467="",$E467="نامعتبر"),"",LEFT($E467,4)&amp;"/"&amp;MID($E467,6,2))</f>
        <v/>
      </c>
      <c r="G467">
        <f>IF(OR($E467="",$E467="نامعتبر",Entry!$D467=""),"",IF(ISNUMBER(FIND(" – ",Entry!$D467)),LEFT(Entry!$D467,FIND(" – ",Entry!$D467)-1),Entry!$D467))</f>
        <v/>
      </c>
      <c r="H467">
        <f>IF(Entry!$C467="","",Entry!$C467)</f>
        <v/>
      </c>
      <c r="I467">
        <f>IF(Entry!$F467="",0,Entry!$F467)</f>
        <v/>
      </c>
      <c r="J467">
        <f>IF(Entry!$G467="",0,Entry!$G467)</f>
        <v/>
      </c>
      <c r="K467">
        <f>IF(Entry!$H467="",0,Entry!$H467)</f>
        <v/>
      </c>
      <c r="L467">
        <f>IF(Entry!$K467="",0,Entry!$K467)</f>
        <v/>
      </c>
      <c r="M467">
        <f>IF($G467="","",COUNTA(Entry!$M467,Entry!$R467,Entry!$W467,Entry!$AB467,Entry!$AG467,Entry!$AL467,Entry!$AQ467,Entry!$AV467,Entry!$BA467,Entry!$BF467,Entry!$BK467,Entry!$BP467,Entry!$BU467,Entry!$BZ467,Entry!$CE467))</f>
        <v/>
      </c>
    </row>
    <row r="468">
      <c r="A468">
        <f>IF(Entry!$B468="","",Entry!$B468)</f>
        <v/>
      </c>
      <c r="B468">
        <f>IF($A468="","",IF(ISNUMBER($A468),IF(AND($A468&gt;=10000101,$A468&lt;=99991231),INT($A468/10000),""),IFERROR(VALUE(TRIM(LEFT($A468,FIND("/",$A468)-1))),"")))</f>
        <v/>
      </c>
      <c r="C468">
        <f>IF(OR($A468="",$B468=""),"",IF(ISNUMBER($A468),INT(MOD($A468,10000)/100),IFERROR(VALUE(TRIM(LEFT(MID($A468,FIND("/",$A468)+1,20),FIND("/",MID($A468,FIND("/",$A468)+1,20))-1))),"")))</f>
        <v/>
      </c>
      <c r="D468">
        <f>IF(OR($A468="",$B468=""),"",IF(ISNUMBER($A468),MOD($A468,100),IFERROR(VALUE(TRIM(MID(MID($A468,FIND("/",$A468)+1,20),FIND("/",MID($A468,FIND("/",$A468)+1,20))+1,20))),"")))</f>
        <v/>
      </c>
      <c r="E468">
        <f>IF($A468="","",IF(OR($B468="",$C468="",$D468="",$B468&lt;1300,$B468&gt;1500,$C468&lt;1,$C468&gt;12,$D468&lt;1,$D468&gt;31),"نامعتبر",RIGHT("0000"&amp;$B468,4)&amp;"/"&amp;RIGHT("00"&amp;$C468,2)&amp;"/"&amp;RIGHT("00"&amp;$D468,2)))</f>
        <v/>
      </c>
      <c r="F468">
        <f>IF(OR($E468="",$E468="نامعتبر"),"",LEFT($E468,4)&amp;"/"&amp;MID($E468,6,2))</f>
        <v/>
      </c>
      <c r="G468">
        <f>IF(OR($E468="",$E468="نامعتبر",Entry!$D468=""),"",IF(ISNUMBER(FIND(" – ",Entry!$D468)),LEFT(Entry!$D468,FIND(" – ",Entry!$D468)-1),Entry!$D468))</f>
        <v/>
      </c>
      <c r="H468">
        <f>IF(Entry!$C468="","",Entry!$C468)</f>
        <v/>
      </c>
      <c r="I468">
        <f>IF(Entry!$F468="",0,Entry!$F468)</f>
        <v/>
      </c>
      <c r="J468">
        <f>IF(Entry!$G468="",0,Entry!$G468)</f>
        <v/>
      </c>
      <c r="K468">
        <f>IF(Entry!$H468="",0,Entry!$H468)</f>
        <v/>
      </c>
      <c r="L468">
        <f>IF(Entry!$K468="",0,Entry!$K468)</f>
        <v/>
      </c>
      <c r="M468">
        <f>IF($G468="","",COUNTA(Entry!$M468,Entry!$R468,Entry!$W468,Entry!$AB468,Entry!$AG468,Entry!$AL468,Entry!$AQ468,Entry!$AV468,Entry!$BA468,Entry!$BF468,Entry!$BK468,Entry!$BP468,Entry!$BU468,Entry!$BZ468,Entry!$CE468))</f>
        <v/>
      </c>
    </row>
    <row r="469">
      <c r="A469">
        <f>IF(Entry!$B469="","",Entry!$B469)</f>
        <v/>
      </c>
      <c r="B469">
        <f>IF($A469="","",IF(ISNUMBER($A469),IF(AND($A469&gt;=10000101,$A469&lt;=99991231),INT($A469/10000),""),IFERROR(VALUE(TRIM(LEFT($A469,FIND("/",$A469)-1))),"")))</f>
        <v/>
      </c>
      <c r="C469">
        <f>IF(OR($A469="",$B469=""),"",IF(ISNUMBER($A469),INT(MOD($A469,10000)/100),IFERROR(VALUE(TRIM(LEFT(MID($A469,FIND("/",$A469)+1,20),FIND("/",MID($A469,FIND("/",$A469)+1,20))-1))),"")))</f>
        <v/>
      </c>
      <c r="D469">
        <f>IF(OR($A469="",$B469=""),"",IF(ISNUMBER($A469),MOD($A469,100),IFERROR(VALUE(TRIM(MID(MID($A469,FIND("/",$A469)+1,20),FIND("/",MID($A469,FIND("/",$A469)+1,20))+1,20))),"")))</f>
        <v/>
      </c>
      <c r="E469">
        <f>IF($A469="","",IF(OR($B469="",$C469="",$D469="",$B469&lt;1300,$B469&gt;1500,$C469&lt;1,$C469&gt;12,$D469&lt;1,$D469&gt;31),"نامعتبر",RIGHT("0000"&amp;$B469,4)&amp;"/"&amp;RIGHT("00"&amp;$C469,2)&amp;"/"&amp;RIGHT("00"&amp;$D469,2)))</f>
        <v/>
      </c>
      <c r="F469">
        <f>IF(OR($E469="",$E469="نامعتبر"),"",LEFT($E469,4)&amp;"/"&amp;MID($E469,6,2))</f>
        <v/>
      </c>
      <c r="G469">
        <f>IF(OR($E469="",$E469="نامعتبر",Entry!$D469=""),"",IF(ISNUMBER(FIND(" – ",Entry!$D469)),LEFT(Entry!$D469,FIND(" – ",Entry!$D469)-1),Entry!$D469))</f>
        <v/>
      </c>
      <c r="H469">
        <f>IF(Entry!$C469="","",Entry!$C469)</f>
        <v/>
      </c>
      <c r="I469">
        <f>IF(Entry!$F469="",0,Entry!$F469)</f>
        <v/>
      </c>
      <c r="J469">
        <f>IF(Entry!$G469="",0,Entry!$G469)</f>
        <v/>
      </c>
      <c r="K469">
        <f>IF(Entry!$H469="",0,Entry!$H469)</f>
        <v/>
      </c>
      <c r="L469">
        <f>IF(Entry!$K469="",0,Entry!$K469)</f>
        <v/>
      </c>
      <c r="M469">
        <f>IF($G469="","",COUNTA(Entry!$M469,Entry!$R469,Entry!$W469,Entry!$AB469,Entry!$AG469,Entry!$AL469,Entry!$AQ469,Entry!$AV469,Entry!$BA469,Entry!$BF469,Entry!$BK469,Entry!$BP469,Entry!$BU469,Entry!$BZ469,Entry!$CE469))</f>
        <v/>
      </c>
    </row>
    <row r="470">
      <c r="A470">
        <f>IF(Entry!$B470="","",Entry!$B470)</f>
        <v/>
      </c>
      <c r="B470">
        <f>IF($A470="","",IF(ISNUMBER($A470),IF(AND($A470&gt;=10000101,$A470&lt;=99991231),INT($A470/10000),""),IFERROR(VALUE(TRIM(LEFT($A470,FIND("/",$A470)-1))),"")))</f>
        <v/>
      </c>
      <c r="C470">
        <f>IF(OR($A470="",$B470=""),"",IF(ISNUMBER($A470),INT(MOD($A470,10000)/100),IFERROR(VALUE(TRIM(LEFT(MID($A470,FIND("/",$A470)+1,20),FIND("/",MID($A470,FIND("/",$A470)+1,20))-1))),"")))</f>
        <v/>
      </c>
      <c r="D470">
        <f>IF(OR($A470="",$B470=""),"",IF(ISNUMBER($A470),MOD($A470,100),IFERROR(VALUE(TRIM(MID(MID($A470,FIND("/",$A470)+1,20),FIND("/",MID($A470,FIND("/",$A470)+1,20))+1,20))),"")))</f>
        <v/>
      </c>
      <c r="E470">
        <f>IF($A470="","",IF(OR($B470="",$C470="",$D470="",$B470&lt;1300,$B470&gt;1500,$C470&lt;1,$C470&gt;12,$D470&lt;1,$D470&gt;31),"نامعتبر",RIGHT("0000"&amp;$B470,4)&amp;"/"&amp;RIGHT("00"&amp;$C470,2)&amp;"/"&amp;RIGHT("00"&amp;$D470,2)))</f>
        <v/>
      </c>
      <c r="F470">
        <f>IF(OR($E470="",$E470="نامعتبر"),"",LEFT($E470,4)&amp;"/"&amp;MID($E470,6,2))</f>
        <v/>
      </c>
      <c r="G470">
        <f>IF(OR($E470="",$E470="نامعتبر",Entry!$D470=""),"",IF(ISNUMBER(FIND(" – ",Entry!$D470)),LEFT(Entry!$D470,FIND(" – ",Entry!$D470)-1),Entry!$D470))</f>
        <v/>
      </c>
      <c r="H470">
        <f>IF(Entry!$C470="","",Entry!$C470)</f>
        <v/>
      </c>
      <c r="I470">
        <f>IF(Entry!$F470="",0,Entry!$F470)</f>
        <v/>
      </c>
      <c r="J470">
        <f>IF(Entry!$G470="",0,Entry!$G470)</f>
        <v/>
      </c>
      <c r="K470">
        <f>IF(Entry!$H470="",0,Entry!$H470)</f>
        <v/>
      </c>
      <c r="L470">
        <f>IF(Entry!$K470="",0,Entry!$K470)</f>
        <v/>
      </c>
      <c r="M470">
        <f>IF($G470="","",COUNTA(Entry!$M470,Entry!$R470,Entry!$W470,Entry!$AB470,Entry!$AG470,Entry!$AL470,Entry!$AQ470,Entry!$AV470,Entry!$BA470,Entry!$BF470,Entry!$BK470,Entry!$BP470,Entry!$BU470,Entry!$BZ470,Entry!$CE470))</f>
        <v/>
      </c>
    </row>
    <row r="471">
      <c r="A471">
        <f>IF(Entry!$B471="","",Entry!$B471)</f>
        <v/>
      </c>
      <c r="B471">
        <f>IF($A471="","",IF(ISNUMBER($A471),IF(AND($A471&gt;=10000101,$A471&lt;=99991231),INT($A471/10000),""),IFERROR(VALUE(TRIM(LEFT($A471,FIND("/",$A471)-1))),"")))</f>
        <v/>
      </c>
      <c r="C471">
        <f>IF(OR($A471="",$B471=""),"",IF(ISNUMBER($A471),INT(MOD($A471,10000)/100),IFERROR(VALUE(TRIM(LEFT(MID($A471,FIND("/",$A471)+1,20),FIND("/",MID($A471,FIND("/",$A471)+1,20))-1))),"")))</f>
        <v/>
      </c>
      <c r="D471">
        <f>IF(OR($A471="",$B471=""),"",IF(ISNUMBER($A471),MOD($A471,100),IFERROR(VALUE(TRIM(MID(MID($A471,FIND("/",$A471)+1,20),FIND("/",MID($A471,FIND("/",$A471)+1,20))+1,20))),"")))</f>
        <v/>
      </c>
      <c r="E471">
        <f>IF($A471="","",IF(OR($B471="",$C471="",$D471="",$B471&lt;1300,$B471&gt;1500,$C471&lt;1,$C471&gt;12,$D471&lt;1,$D471&gt;31),"نامعتبر",RIGHT("0000"&amp;$B471,4)&amp;"/"&amp;RIGHT("00"&amp;$C471,2)&amp;"/"&amp;RIGHT("00"&amp;$D471,2)))</f>
        <v/>
      </c>
      <c r="F471">
        <f>IF(OR($E471="",$E471="نامعتبر"),"",LEFT($E471,4)&amp;"/"&amp;MID($E471,6,2))</f>
        <v/>
      </c>
      <c r="G471">
        <f>IF(OR($E471="",$E471="نامعتبر",Entry!$D471=""),"",IF(ISNUMBER(FIND(" – ",Entry!$D471)),LEFT(Entry!$D471,FIND(" – ",Entry!$D471)-1),Entry!$D471))</f>
        <v/>
      </c>
      <c r="H471">
        <f>IF(Entry!$C471="","",Entry!$C471)</f>
        <v/>
      </c>
      <c r="I471">
        <f>IF(Entry!$F471="",0,Entry!$F471)</f>
        <v/>
      </c>
      <c r="J471">
        <f>IF(Entry!$G471="",0,Entry!$G471)</f>
        <v/>
      </c>
      <c r="K471">
        <f>IF(Entry!$H471="",0,Entry!$H471)</f>
        <v/>
      </c>
      <c r="L471">
        <f>IF(Entry!$K471="",0,Entry!$K471)</f>
        <v/>
      </c>
      <c r="M471">
        <f>IF($G471="","",COUNTA(Entry!$M471,Entry!$R471,Entry!$W471,Entry!$AB471,Entry!$AG471,Entry!$AL471,Entry!$AQ471,Entry!$AV471,Entry!$BA471,Entry!$BF471,Entry!$BK471,Entry!$BP471,Entry!$BU471,Entry!$BZ471,Entry!$CE471))</f>
        <v/>
      </c>
    </row>
    <row r="472">
      <c r="A472">
        <f>IF(Entry!$B472="","",Entry!$B472)</f>
        <v/>
      </c>
      <c r="B472">
        <f>IF($A472="","",IF(ISNUMBER($A472),IF(AND($A472&gt;=10000101,$A472&lt;=99991231),INT($A472/10000),""),IFERROR(VALUE(TRIM(LEFT($A472,FIND("/",$A472)-1))),"")))</f>
        <v/>
      </c>
      <c r="C472">
        <f>IF(OR($A472="",$B472=""),"",IF(ISNUMBER($A472),INT(MOD($A472,10000)/100),IFERROR(VALUE(TRIM(LEFT(MID($A472,FIND("/",$A472)+1,20),FIND("/",MID($A472,FIND("/",$A472)+1,20))-1))),"")))</f>
        <v/>
      </c>
      <c r="D472">
        <f>IF(OR($A472="",$B472=""),"",IF(ISNUMBER($A472),MOD($A472,100),IFERROR(VALUE(TRIM(MID(MID($A472,FIND("/",$A472)+1,20),FIND("/",MID($A472,FIND("/",$A472)+1,20))+1,20))),"")))</f>
        <v/>
      </c>
      <c r="E472">
        <f>IF($A472="","",IF(OR($B472="",$C472="",$D472="",$B472&lt;1300,$B472&gt;1500,$C472&lt;1,$C472&gt;12,$D472&lt;1,$D472&gt;31),"نامعتبر",RIGHT("0000"&amp;$B472,4)&amp;"/"&amp;RIGHT("00"&amp;$C472,2)&amp;"/"&amp;RIGHT("00"&amp;$D472,2)))</f>
        <v/>
      </c>
      <c r="F472">
        <f>IF(OR($E472="",$E472="نامعتبر"),"",LEFT($E472,4)&amp;"/"&amp;MID($E472,6,2))</f>
        <v/>
      </c>
      <c r="G472">
        <f>IF(OR($E472="",$E472="نامعتبر",Entry!$D472=""),"",IF(ISNUMBER(FIND(" – ",Entry!$D472)),LEFT(Entry!$D472,FIND(" – ",Entry!$D472)-1),Entry!$D472))</f>
        <v/>
      </c>
      <c r="H472">
        <f>IF(Entry!$C472="","",Entry!$C472)</f>
        <v/>
      </c>
      <c r="I472">
        <f>IF(Entry!$F472="",0,Entry!$F472)</f>
        <v/>
      </c>
      <c r="J472">
        <f>IF(Entry!$G472="",0,Entry!$G472)</f>
        <v/>
      </c>
      <c r="K472">
        <f>IF(Entry!$H472="",0,Entry!$H472)</f>
        <v/>
      </c>
      <c r="L472">
        <f>IF(Entry!$K472="",0,Entry!$K472)</f>
        <v/>
      </c>
      <c r="M472">
        <f>IF($G472="","",COUNTA(Entry!$M472,Entry!$R472,Entry!$W472,Entry!$AB472,Entry!$AG472,Entry!$AL472,Entry!$AQ472,Entry!$AV472,Entry!$BA472,Entry!$BF472,Entry!$BK472,Entry!$BP472,Entry!$BU472,Entry!$BZ472,Entry!$CE472))</f>
        <v/>
      </c>
    </row>
    <row r="473">
      <c r="A473">
        <f>IF(Entry!$B473="","",Entry!$B473)</f>
        <v/>
      </c>
      <c r="B473">
        <f>IF($A473="","",IF(ISNUMBER($A473),IF(AND($A473&gt;=10000101,$A473&lt;=99991231),INT($A473/10000),""),IFERROR(VALUE(TRIM(LEFT($A473,FIND("/",$A473)-1))),"")))</f>
        <v/>
      </c>
      <c r="C473">
        <f>IF(OR($A473="",$B473=""),"",IF(ISNUMBER($A473),INT(MOD($A473,10000)/100),IFERROR(VALUE(TRIM(LEFT(MID($A473,FIND("/",$A473)+1,20),FIND("/",MID($A473,FIND("/",$A473)+1,20))-1))),"")))</f>
        <v/>
      </c>
      <c r="D473">
        <f>IF(OR($A473="",$B473=""),"",IF(ISNUMBER($A473),MOD($A473,100),IFERROR(VALUE(TRIM(MID(MID($A473,FIND("/",$A473)+1,20),FIND("/",MID($A473,FIND("/",$A473)+1,20))+1,20))),"")))</f>
        <v/>
      </c>
      <c r="E473">
        <f>IF($A473="","",IF(OR($B473="",$C473="",$D473="",$B473&lt;1300,$B473&gt;1500,$C473&lt;1,$C473&gt;12,$D473&lt;1,$D473&gt;31),"نامعتبر",RIGHT("0000"&amp;$B473,4)&amp;"/"&amp;RIGHT("00"&amp;$C473,2)&amp;"/"&amp;RIGHT("00"&amp;$D473,2)))</f>
        <v/>
      </c>
      <c r="F473">
        <f>IF(OR($E473="",$E473="نامعتبر"),"",LEFT($E473,4)&amp;"/"&amp;MID($E473,6,2))</f>
        <v/>
      </c>
      <c r="G473">
        <f>IF(OR($E473="",$E473="نامعتبر",Entry!$D473=""),"",IF(ISNUMBER(FIND(" – ",Entry!$D473)),LEFT(Entry!$D473,FIND(" – ",Entry!$D473)-1),Entry!$D473))</f>
        <v/>
      </c>
      <c r="H473">
        <f>IF(Entry!$C473="","",Entry!$C473)</f>
        <v/>
      </c>
      <c r="I473">
        <f>IF(Entry!$F473="",0,Entry!$F473)</f>
        <v/>
      </c>
      <c r="J473">
        <f>IF(Entry!$G473="",0,Entry!$G473)</f>
        <v/>
      </c>
      <c r="K473">
        <f>IF(Entry!$H473="",0,Entry!$H473)</f>
        <v/>
      </c>
      <c r="L473">
        <f>IF(Entry!$K473="",0,Entry!$K473)</f>
        <v/>
      </c>
      <c r="M473">
        <f>IF($G473="","",COUNTA(Entry!$M473,Entry!$R473,Entry!$W473,Entry!$AB473,Entry!$AG473,Entry!$AL473,Entry!$AQ473,Entry!$AV473,Entry!$BA473,Entry!$BF473,Entry!$BK473,Entry!$BP473,Entry!$BU473,Entry!$BZ473,Entry!$CE473))</f>
        <v/>
      </c>
    </row>
    <row r="474">
      <c r="A474">
        <f>IF(Entry!$B474="","",Entry!$B474)</f>
        <v/>
      </c>
      <c r="B474">
        <f>IF($A474="","",IF(ISNUMBER($A474),IF(AND($A474&gt;=10000101,$A474&lt;=99991231),INT($A474/10000),""),IFERROR(VALUE(TRIM(LEFT($A474,FIND("/",$A474)-1))),"")))</f>
        <v/>
      </c>
      <c r="C474">
        <f>IF(OR($A474="",$B474=""),"",IF(ISNUMBER($A474),INT(MOD($A474,10000)/100),IFERROR(VALUE(TRIM(LEFT(MID($A474,FIND("/",$A474)+1,20),FIND("/",MID($A474,FIND("/",$A474)+1,20))-1))),"")))</f>
        <v/>
      </c>
      <c r="D474">
        <f>IF(OR($A474="",$B474=""),"",IF(ISNUMBER($A474),MOD($A474,100),IFERROR(VALUE(TRIM(MID(MID($A474,FIND("/",$A474)+1,20),FIND("/",MID($A474,FIND("/",$A474)+1,20))+1,20))),"")))</f>
        <v/>
      </c>
      <c r="E474">
        <f>IF($A474="","",IF(OR($B474="",$C474="",$D474="",$B474&lt;1300,$B474&gt;1500,$C474&lt;1,$C474&gt;12,$D474&lt;1,$D474&gt;31),"نامعتبر",RIGHT("0000"&amp;$B474,4)&amp;"/"&amp;RIGHT("00"&amp;$C474,2)&amp;"/"&amp;RIGHT("00"&amp;$D474,2)))</f>
        <v/>
      </c>
      <c r="F474">
        <f>IF(OR($E474="",$E474="نامعتبر"),"",LEFT($E474,4)&amp;"/"&amp;MID($E474,6,2))</f>
        <v/>
      </c>
      <c r="G474">
        <f>IF(OR($E474="",$E474="نامعتبر",Entry!$D474=""),"",IF(ISNUMBER(FIND(" – ",Entry!$D474)),LEFT(Entry!$D474,FIND(" – ",Entry!$D474)-1),Entry!$D474))</f>
        <v/>
      </c>
      <c r="H474">
        <f>IF(Entry!$C474="","",Entry!$C474)</f>
        <v/>
      </c>
      <c r="I474">
        <f>IF(Entry!$F474="",0,Entry!$F474)</f>
        <v/>
      </c>
      <c r="J474">
        <f>IF(Entry!$G474="",0,Entry!$G474)</f>
        <v/>
      </c>
      <c r="K474">
        <f>IF(Entry!$H474="",0,Entry!$H474)</f>
        <v/>
      </c>
      <c r="L474">
        <f>IF(Entry!$K474="",0,Entry!$K474)</f>
        <v/>
      </c>
      <c r="M474">
        <f>IF($G474="","",COUNTA(Entry!$M474,Entry!$R474,Entry!$W474,Entry!$AB474,Entry!$AG474,Entry!$AL474,Entry!$AQ474,Entry!$AV474,Entry!$BA474,Entry!$BF474,Entry!$BK474,Entry!$BP474,Entry!$BU474,Entry!$BZ474,Entry!$CE474))</f>
        <v/>
      </c>
    </row>
    <row r="475">
      <c r="A475">
        <f>IF(Entry!$B475="","",Entry!$B475)</f>
        <v/>
      </c>
      <c r="B475">
        <f>IF($A475="","",IF(ISNUMBER($A475),IF(AND($A475&gt;=10000101,$A475&lt;=99991231),INT($A475/10000),""),IFERROR(VALUE(TRIM(LEFT($A475,FIND("/",$A475)-1))),"")))</f>
        <v/>
      </c>
      <c r="C475">
        <f>IF(OR($A475="",$B475=""),"",IF(ISNUMBER($A475),INT(MOD($A475,10000)/100),IFERROR(VALUE(TRIM(LEFT(MID($A475,FIND("/",$A475)+1,20),FIND("/",MID($A475,FIND("/",$A475)+1,20))-1))),"")))</f>
        <v/>
      </c>
      <c r="D475">
        <f>IF(OR($A475="",$B475=""),"",IF(ISNUMBER($A475),MOD($A475,100),IFERROR(VALUE(TRIM(MID(MID($A475,FIND("/",$A475)+1,20),FIND("/",MID($A475,FIND("/",$A475)+1,20))+1,20))),"")))</f>
        <v/>
      </c>
      <c r="E475">
        <f>IF($A475="","",IF(OR($B475="",$C475="",$D475="",$B475&lt;1300,$B475&gt;1500,$C475&lt;1,$C475&gt;12,$D475&lt;1,$D475&gt;31),"نامعتبر",RIGHT("0000"&amp;$B475,4)&amp;"/"&amp;RIGHT("00"&amp;$C475,2)&amp;"/"&amp;RIGHT("00"&amp;$D475,2)))</f>
        <v/>
      </c>
      <c r="F475">
        <f>IF(OR($E475="",$E475="نامعتبر"),"",LEFT($E475,4)&amp;"/"&amp;MID($E475,6,2))</f>
        <v/>
      </c>
      <c r="G475">
        <f>IF(OR($E475="",$E475="نامعتبر",Entry!$D475=""),"",IF(ISNUMBER(FIND(" – ",Entry!$D475)),LEFT(Entry!$D475,FIND(" – ",Entry!$D475)-1),Entry!$D475))</f>
        <v/>
      </c>
      <c r="H475">
        <f>IF(Entry!$C475="","",Entry!$C475)</f>
        <v/>
      </c>
      <c r="I475">
        <f>IF(Entry!$F475="",0,Entry!$F475)</f>
        <v/>
      </c>
      <c r="J475">
        <f>IF(Entry!$G475="",0,Entry!$G475)</f>
        <v/>
      </c>
      <c r="K475">
        <f>IF(Entry!$H475="",0,Entry!$H475)</f>
        <v/>
      </c>
      <c r="L475">
        <f>IF(Entry!$K475="",0,Entry!$K475)</f>
        <v/>
      </c>
      <c r="M475">
        <f>IF($G475="","",COUNTA(Entry!$M475,Entry!$R475,Entry!$W475,Entry!$AB475,Entry!$AG475,Entry!$AL475,Entry!$AQ475,Entry!$AV475,Entry!$BA475,Entry!$BF475,Entry!$BK475,Entry!$BP475,Entry!$BU475,Entry!$BZ475,Entry!$CE475))</f>
        <v/>
      </c>
    </row>
    <row r="476">
      <c r="A476">
        <f>IF(Entry!$B476="","",Entry!$B476)</f>
        <v/>
      </c>
      <c r="B476">
        <f>IF($A476="","",IF(ISNUMBER($A476),IF(AND($A476&gt;=10000101,$A476&lt;=99991231),INT($A476/10000),""),IFERROR(VALUE(TRIM(LEFT($A476,FIND("/",$A476)-1))),"")))</f>
        <v/>
      </c>
      <c r="C476">
        <f>IF(OR($A476="",$B476=""),"",IF(ISNUMBER($A476),INT(MOD($A476,10000)/100),IFERROR(VALUE(TRIM(LEFT(MID($A476,FIND("/",$A476)+1,20),FIND("/",MID($A476,FIND("/",$A476)+1,20))-1))),"")))</f>
        <v/>
      </c>
      <c r="D476">
        <f>IF(OR($A476="",$B476=""),"",IF(ISNUMBER($A476),MOD($A476,100),IFERROR(VALUE(TRIM(MID(MID($A476,FIND("/",$A476)+1,20),FIND("/",MID($A476,FIND("/",$A476)+1,20))+1,20))),"")))</f>
        <v/>
      </c>
      <c r="E476">
        <f>IF($A476="","",IF(OR($B476="",$C476="",$D476="",$B476&lt;1300,$B476&gt;1500,$C476&lt;1,$C476&gt;12,$D476&lt;1,$D476&gt;31),"نامعتبر",RIGHT("0000"&amp;$B476,4)&amp;"/"&amp;RIGHT("00"&amp;$C476,2)&amp;"/"&amp;RIGHT("00"&amp;$D476,2)))</f>
        <v/>
      </c>
      <c r="F476">
        <f>IF(OR($E476="",$E476="نامعتبر"),"",LEFT($E476,4)&amp;"/"&amp;MID($E476,6,2))</f>
        <v/>
      </c>
      <c r="G476">
        <f>IF(OR($E476="",$E476="نامعتبر",Entry!$D476=""),"",IF(ISNUMBER(FIND(" – ",Entry!$D476)),LEFT(Entry!$D476,FIND(" – ",Entry!$D476)-1),Entry!$D476))</f>
        <v/>
      </c>
      <c r="H476">
        <f>IF(Entry!$C476="","",Entry!$C476)</f>
        <v/>
      </c>
      <c r="I476">
        <f>IF(Entry!$F476="",0,Entry!$F476)</f>
        <v/>
      </c>
      <c r="J476">
        <f>IF(Entry!$G476="",0,Entry!$G476)</f>
        <v/>
      </c>
      <c r="K476">
        <f>IF(Entry!$H476="",0,Entry!$H476)</f>
        <v/>
      </c>
      <c r="L476">
        <f>IF(Entry!$K476="",0,Entry!$K476)</f>
        <v/>
      </c>
      <c r="M476">
        <f>IF($G476="","",COUNTA(Entry!$M476,Entry!$R476,Entry!$W476,Entry!$AB476,Entry!$AG476,Entry!$AL476,Entry!$AQ476,Entry!$AV476,Entry!$BA476,Entry!$BF476,Entry!$BK476,Entry!$BP476,Entry!$BU476,Entry!$BZ476,Entry!$CE476))</f>
        <v/>
      </c>
    </row>
    <row r="477">
      <c r="A477">
        <f>IF(Entry!$B477="","",Entry!$B477)</f>
        <v/>
      </c>
      <c r="B477">
        <f>IF($A477="","",IF(ISNUMBER($A477),IF(AND($A477&gt;=10000101,$A477&lt;=99991231),INT($A477/10000),""),IFERROR(VALUE(TRIM(LEFT($A477,FIND("/",$A477)-1))),"")))</f>
        <v/>
      </c>
      <c r="C477">
        <f>IF(OR($A477="",$B477=""),"",IF(ISNUMBER($A477),INT(MOD($A477,10000)/100),IFERROR(VALUE(TRIM(LEFT(MID($A477,FIND("/",$A477)+1,20),FIND("/",MID($A477,FIND("/",$A477)+1,20))-1))),"")))</f>
        <v/>
      </c>
      <c r="D477">
        <f>IF(OR($A477="",$B477=""),"",IF(ISNUMBER($A477),MOD($A477,100),IFERROR(VALUE(TRIM(MID(MID($A477,FIND("/",$A477)+1,20),FIND("/",MID($A477,FIND("/",$A477)+1,20))+1,20))),"")))</f>
        <v/>
      </c>
      <c r="E477">
        <f>IF($A477="","",IF(OR($B477="",$C477="",$D477="",$B477&lt;1300,$B477&gt;1500,$C477&lt;1,$C477&gt;12,$D477&lt;1,$D477&gt;31),"نامعتبر",RIGHT("0000"&amp;$B477,4)&amp;"/"&amp;RIGHT("00"&amp;$C477,2)&amp;"/"&amp;RIGHT("00"&amp;$D477,2)))</f>
        <v/>
      </c>
      <c r="F477">
        <f>IF(OR($E477="",$E477="نامعتبر"),"",LEFT($E477,4)&amp;"/"&amp;MID($E477,6,2))</f>
        <v/>
      </c>
      <c r="G477">
        <f>IF(OR($E477="",$E477="نامعتبر",Entry!$D477=""),"",IF(ISNUMBER(FIND(" – ",Entry!$D477)),LEFT(Entry!$D477,FIND(" – ",Entry!$D477)-1),Entry!$D477))</f>
        <v/>
      </c>
      <c r="H477">
        <f>IF(Entry!$C477="","",Entry!$C477)</f>
        <v/>
      </c>
      <c r="I477">
        <f>IF(Entry!$F477="",0,Entry!$F477)</f>
        <v/>
      </c>
      <c r="J477">
        <f>IF(Entry!$G477="",0,Entry!$G477)</f>
        <v/>
      </c>
      <c r="K477">
        <f>IF(Entry!$H477="",0,Entry!$H477)</f>
        <v/>
      </c>
      <c r="L477">
        <f>IF(Entry!$K477="",0,Entry!$K477)</f>
        <v/>
      </c>
      <c r="M477">
        <f>IF($G477="","",COUNTA(Entry!$M477,Entry!$R477,Entry!$W477,Entry!$AB477,Entry!$AG477,Entry!$AL477,Entry!$AQ477,Entry!$AV477,Entry!$BA477,Entry!$BF477,Entry!$BK477,Entry!$BP477,Entry!$BU477,Entry!$BZ477,Entry!$CE477))</f>
        <v/>
      </c>
    </row>
    <row r="478">
      <c r="A478">
        <f>IF(Entry!$B478="","",Entry!$B478)</f>
        <v/>
      </c>
      <c r="B478">
        <f>IF($A478="","",IF(ISNUMBER($A478),IF(AND($A478&gt;=10000101,$A478&lt;=99991231),INT($A478/10000),""),IFERROR(VALUE(TRIM(LEFT($A478,FIND("/",$A478)-1))),"")))</f>
        <v/>
      </c>
      <c r="C478">
        <f>IF(OR($A478="",$B478=""),"",IF(ISNUMBER($A478),INT(MOD($A478,10000)/100),IFERROR(VALUE(TRIM(LEFT(MID($A478,FIND("/",$A478)+1,20),FIND("/",MID($A478,FIND("/",$A478)+1,20))-1))),"")))</f>
        <v/>
      </c>
      <c r="D478">
        <f>IF(OR($A478="",$B478=""),"",IF(ISNUMBER($A478),MOD($A478,100),IFERROR(VALUE(TRIM(MID(MID($A478,FIND("/",$A478)+1,20),FIND("/",MID($A478,FIND("/",$A478)+1,20))+1,20))),"")))</f>
        <v/>
      </c>
      <c r="E478">
        <f>IF($A478="","",IF(OR($B478="",$C478="",$D478="",$B478&lt;1300,$B478&gt;1500,$C478&lt;1,$C478&gt;12,$D478&lt;1,$D478&gt;31),"نامعتبر",RIGHT("0000"&amp;$B478,4)&amp;"/"&amp;RIGHT("00"&amp;$C478,2)&amp;"/"&amp;RIGHT("00"&amp;$D478,2)))</f>
        <v/>
      </c>
      <c r="F478">
        <f>IF(OR($E478="",$E478="نامعتبر"),"",LEFT($E478,4)&amp;"/"&amp;MID($E478,6,2))</f>
        <v/>
      </c>
      <c r="G478">
        <f>IF(OR($E478="",$E478="نامعتبر",Entry!$D478=""),"",IF(ISNUMBER(FIND(" – ",Entry!$D478)),LEFT(Entry!$D478,FIND(" – ",Entry!$D478)-1),Entry!$D478))</f>
        <v/>
      </c>
      <c r="H478">
        <f>IF(Entry!$C478="","",Entry!$C478)</f>
        <v/>
      </c>
      <c r="I478">
        <f>IF(Entry!$F478="",0,Entry!$F478)</f>
        <v/>
      </c>
      <c r="J478">
        <f>IF(Entry!$G478="",0,Entry!$G478)</f>
        <v/>
      </c>
      <c r="K478">
        <f>IF(Entry!$H478="",0,Entry!$H478)</f>
        <v/>
      </c>
      <c r="L478">
        <f>IF(Entry!$K478="",0,Entry!$K478)</f>
        <v/>
      </c>
      <c r="M478">
        <f>IF($G478="","",COUNTA(Entry!$M478,Entry!$R478,Entry!$W478,Entry!$AB478,Entry!$AG478,Entry!$AL478,Entry!$AQ478,Entry!$AV478,Entry!$BA478,Entry!$BF478,Entry!$BK478,Entry!$BP478,Entry!$BU478,Entry!$BZ478,Entry!$CE478))</f>
        <v/>
      </c>
    </row>
    <row r="479">
      <c r="A479">
        <f>IF(Entry!$B479="","",Entry!$B479)</f>
        <v/>
      </c>
      <c r="B479">
        <f>IF($A479="","",IF(ISNUMBER($A479),IF(AND($A479&gt;=10000101,$A479&lt;=99991231),INT($A479/10000),""),IFERROR(VALUE(TRIM(LEFT($A479,FIND("/",$A479)-1))),"")))</f>
        <v/>
      </c>
      <c r="C479">
        <f>IF(OR($A479="",$B479=""),"",IF(ISNUMBER($A479),INT(MOD($A479,10000)/100),IFERROR(VALUE(TRIM(LEFT(MID($A479,FIND("/",$A479)+1,20),FIND("/",MID($A479,FIND("/",$A479)+1,20))-1))),"")))</f>
        <v/>
      </c>
      <c r="D479">
        <f>IF(OR($A479="",$B479=""),"",IF(ISNUMBER($A479),MOD($A479,100),IFERROR(VALUE(TRIM(MID(MID($A479,FIND("/",$A479)+1,20),FIND("/",MID($A479,FIND("/",$A479)+1,20))+1,20))),"")))</f>
        <v/>
      </c>
      <c r="E479">
        <f>IF($A479="","",IF(OR($B479="",$C479="",$D479="",$B479&lt;1300,$B479&gt;1500,$C479&lt;1,$C479&gt;12,$D479&lt;1,$D479&gt;31),"نامعتبر",RIGHT("0000"&amp;$B479,4)&amp;"/"&amp;RIGHT("00"&amp;$C479,2)&amp;"/"&amp;RIGHT("00"&amp;$D479,2)))</f>
        <v/>
      </c>
      <c r="F479">
        <f>IF(OR($E479="",$E479="نامعتبر"),"",LEFT($E479,4)&amp;"/"&amp;MID($E479,6,2))</f>
        <v/>
      </c>
      <c r="G479">
        <f>IF(OR($E479="",$E479="نامعتبر",Entry!$D479=""),"",IF(ISNUMBER(FIND(" – ",Entry!$D479)),LEFT(Entry!$D479,FIND(" – ",Entry!$D479)-1),Entry!$D479))</f>
        <v/>
      </c>
      <c r="H479">
        <f>IF(Entry!$C479="","",Entry!$C479)</f>
        <v/>
      </c>
      <c r="I479">
        <f>IF(Entry!$F479="",0,Entry!$F479)</f>
        <v/>
      </c>
      <c r="J479">
        <f>IF(Entry!$G479="",0,Entry!$G479)</f>
        <v/>
      </c>
      <c r="K479">
        <f>IF(Entry!$H479="",0,Entry!$H479)</f>
        <v/>
      </c>
      <c r="L479">
        <f>IF(Entry!$K479="",0,Entry!$K479)</f>
        <v/>
      </c>
      <c r="M479">
        <f>IF($G479="","",COUNTA(Entry!$M479,Entry!$R479,Entry!$W479,Entry!$AB479,Entry!$AG479,Entry!$AL479,Entry!$AQ479,Entry!$AV479,Entry!$BA479,Entry!$BF479,Entry!$BK479,Entry!$BP479,Entry!$BU479,Entry!$BZ479,Entry!$CE479))</f>
        <v/>
      </c>
    </row>
    <row r="480">
      <c r="A480">
        <f>IF(Entry!$B480="","",Entry!$B480)</f>
        <v/>
      </c>
      <c r="B480">
        <f>IF($A480="","",IF(ISNUMBER($A480),IF(AND($A480&gt;=10000101,$A480&lt;=99991231),INT($A480/10000),""),IFERROR(VALUE(TRIM(LEFT($A480,FIND("/",$A480)-1))),"")))</f>
        <v/>
      </c>
      <c r="C480">
        <f>IF(OR($A480="",$B480=""),"",IF(ISNUMBER($A480),INT(MOD($A480,10000)/100),IFERROR(VALUE(TRIM(LEFT(MID($A480,FIND("/",$A480)+1,20),FIND("/",MID($A480,FIND("/",$A480)+1,20))-1))),"")))</f>
        <v/>
      </c>
      <c r="D480">
        <f>IF(OR($A480="",$B480=""),"",IF(ISNUMBER($A480),MOD($A480,100),IFERROR(VALUE(TRIM(MID(MID($A480,FIND("/",$A480)+1,20),FIND("/",MID($A480,FIND("/",$A480)+1,20))+1,20))),"")))</f>
        <v/>
      </c>
      <c r="E480">
        <f>IF($A480="","",IF(OR($B480="",$C480="",$D480="",$B480&lt;1300,$B480&gt;1500,$C480&lt;1,$C480&gt;12,$D480&lt;1,$D480&gt;31),"نامعتبر",RIGHT("0000"&amp;$B480,4)&amp;"/"&amp;RIGHT("00"&amp;$C480,2)&amp;"/"&amp;RIGHT("00"&amp;$D480,2)))</f>
        <v/>
      </c>
      <c r="F480">
        <f>IF(OR($E480="",$E480="نامعتبر"),"",LEFT($E480,4)&amp;"/"&amp;MID($E480,6,2))</f>
        <v/>
      </c>
      <c r="G480">
        <f>IF(OR($E480="",$E480="نامعتبر",Entry!$D480=""),"",IF(ISNUMBER(FIND(" – ",Entry!$D480)),LEFT(Entry!$D480,FIND(" – ",Entry!$D480)-1),Entry!$D480))</f>
        <v/>
      </c>
      <c r="H480">
        <f>IF(Entry!$C480="","",Entry!$C480)</f>
        <v/>
      </c>
      <c r="I480">
        <f>IF(Entry!$F480="",0,Entry!$F480)</f>
        <v/>
      </c>
      <c r="J480">
        <f>IF(Entry!$G480="",0,Entry!$G480)</f>
        <v/>
      </c>
      <c r="K480">
        <f>IF(Entry!$H480="",0,Entry!$H480)</f>
        <v/>
      </c>
      <c r="L480">
        <f>IF(Entry!$K480="",0,Entry!$K480)</f>
        <v/>
      </c>
      <c r="M480">
        <f>IF($G480="","",COUNTA(Entry!$M480,Entry!$R480,Entry!$W480,Entry!$AB480,Entry!$AG480,Entry!$AL480,Entry!$AQ480,Entry!$AV480,Entry!$BA480,Entry!$BF480,Entry!$BK480,Entry!$BP480,Entry!$BU480,Entry!$BZ480,Entry!$CE480))</f>
        <v/>
      </c>
    </row>
    <row r="481">
      <c r="A481">
        <f>IF(Entry!$B481="","",Entry!$B481)</f>
        <v/>
      </c>
      <c r="B481">
        <f>IF($A481="","",IF(ISNUMBER($A481),IF(AND($A481&gt;=10000101,$A481&lt;=99991231),INT($A481/10000),""),IFERROR(VALUE(TRIM(LEFT($A481,FIND("/",$A481)-1))),"")))</f>
        <v/>
      </c>
      <c r="C481">
        <f>IF(OR($A481="",$B481=""),"",IF(ISNUMBER($A481),INT(MOD($A481,10000)/100),IFERROR(VALUE(TRIM(LEFT(MID($A481,FIND("/",$A481)+1,20),FIND("/",MID($A481,FIND("/",$A481)+1,20))-1))),"")))</f>
        <v/>
      </c>
      <c r="D481">
        <f>IF(OR($A481="",$B481=""),"",IF(ISNUMBER($A481),MOD($A481,100),IFERROR(VALUE(TRIM(MID(MID($A481,FIND("/",$A481)+1,20),FIND("/",MID($A481,FIND("/",$A481)+1,20))+1,20))),"")))</f>
        <v/>
      </c>
      <c r="E481">
        <f>IF($A481="","",IF(OR($B481="",$C481="",$D481="",$B481&lt;1300,$B481&gt;1500,$C481&lt;1,$C481&gt;12,$D481&lt;1,$D481&gt;31),"نامعتبر",RIGHT("0000"&amp;$B481,4)&amp;"/"&amp;RIGHT("00"&amp;$C481,2)&amp;"/"&amp;RIGHT("00"&amp;$D481,2)))</f>
        <v/>
      </c>
      <c r="F481">
        <f>IF(OR($E481="",$E481="نامعتبر"),"",LEFT($E481,4)&amp;"/"&amp;MID($E481,6,2))</f>
        <v/>
      </c>
      <c r="G481">
        <f>IF(OR($E481="",$E481="نامعتبر",Entry!$D481=""),"",IF(ISNUMBER(FIND(" – ",Entry!$D481)),LEFT(Entry!$D481,FIND(" – ",Entry!$D481)-1),Entry!$D481))</f>
        <v/>
      </c>
      <c r="H481">
        <f>IF(Entry!$C481="","",Entry!$C481)</f>
        <v/>
      </c>
      <c r="I481">
        <f>IF(Entry!$F481="",0,Entry!$F481)</f>
        <v/>
      </c>
      <c r="J481">
        <f>IF(Entry!$G481="",0,Entry!$G481)</f>
        <v/>
      </c>
      <c r="K481">
        <f>IF(Entry!$H481="",0,Entry!$H481)</f>
        <v/>
      </c>
      <c r="L481">
        <f>IF(Entry!$K481="",0,Entry!$K481)</f>
        <v/>
      </c>
      <c r="M481">
        <f>IF($G481="","",COUNTA(Entry!$M481,Entry!$R481,Entry!$W481,Entry!$AB481,Entry!$AG481,Entry!$AL481,Entry!$AQ481,Entry!$AV481,Entry!$BA481,Entry!$BF481,Entry!$BK481,Entry!$BP481,Entry!$BU481,Entry!$BZ481,Entry!$CE481))</f>
        <v/>
      </c>
    </row>
    <row r="482">
      <c r="A482">
        <f>IF(Entry!$B482="","",Entry!$B482)</f>
        <v/>
      </c>
      <c r="B482">
        <f>IF($A482="","",IF(ISNUMBER($A482),IF(AND($A482&gt;=10000101,$A482&lt;=99991231),INT($A482/10000),""),IFERROR(VALUE(TRIM(LEFT($A482,FIND("/",$A482)-1))),"")))</f>
        <v/>
      </c>
      <c r="C482">
        <f>IF(OR($A482="",$B482=""),"",IF(ISNUMBER($A482),INT(MOD($A482,10000)/100),IFERROR(VALUE(TRIM(LEFT(MID($A482,FIND("/",$A482)+1,20),FIND("/",MID($A482,FIND("/",$A482)+1,20))-1))),"")))</f>
        <v/>
      </c>
      <c r="D482">
        <f>IF(OR($A482="",$B482=""),"",IF(ISNUMBER($A482),MOD($A482,100),IFERROR(VALUE(TRIM(MID(MID($A482,FIND("/",$A482)+1,20),FIND("/",MID($A482,FIND("/",$A482)+1,20))+1,20))),"")))</f>
        <v/>
      </c>
      <c r="E482">
        <f>IF($A482="","",IF(OR($B482="",$C482="",$D482="",$B482&lt;1300,$B482&gt;1500,$C482&lt;1,$C482&gt;12,$D482&lt;1,$D482&gt;31),"نامعتبر",RIGHT("0000"&amp;$B482,4)&amp;"/"&amp;RIGHT("00"&amp;$C482,2)&amp;"/"&amp;RIGHT("00"&amp;$D482,2)))</f>
        <v/>
      </c>
      <c r="F482">
        <f>IF(OR($E482="",$E482="نامعتبر"),"",LEFT($E482,4)&amp;"/"&amp;MID($E482,6,2))</f>
        <v/>
      </c>
      <c r="G482">
        <f>IF(OR($E482="",$E482="نامعتبر",Entry!$D482=""),"",IF(ISNUMBER(FIND(" – ",Entry!$D482)),LEFT(Entry!$D482,FIND(" – ",Entry!$D482)-1),Entry!$D482))</f>
        <v/>
      </c>
      <c r="H482">
        <f>IF(Entry!$C482="","",Entry!$C482)</f>
        <v/>
      </c>
      <c r="I482">
        <f>IF(Entry!$F482="",0,Entry!$F482)</f>
        <v/>
      </c>
      <c r="J482">
        <f>IF(Entry!$G482="",0,Entry!$G482)</f>
        <v/>
      </c>
      <c r="K482">
        <f>IF(Entry!$H482="",0,Entry!$H482)</f>
        <v/>
      </c>
      <c r="L482">
        <f>IF(Entry!$K482="",0,Entry!$K482)</f>
        <v/>
      </c>
      <c r="M482">
        <f>IF($G482="","",COUNTA(Entry!$M482,Entry!$R482,Entry!$W482,Entry!$AB482,Entry!$AG482,Entry!$AL482,Entry!$AQ482,Entry!$AV482,Entry!$BA482,Entry!$BF482,Entry!$BK482,Entry!$BP482,Entry!$BU482,Entry!$BZ482,Entry!$CE482))</f>
        <v/>
      </c>
    </row>
    <row r="483">
      <c r="A483">
        <f>IF(Entry!$B483="","",Entry!$B483)</f>
        <v/>
      </c>
      <c r="B483">
        <f>IF($A483="","",IF(ISNUMBER($A483),IF(AND($A483&gt;=10000101,$A483&lt;=99991231),INT($A483/10000),""),IFERROR(VALUE(TRIM(LEFT($A483,FIND("/",$A483)-1))),"")))</f>
        <v/>
      </c>
      <c r="C483">
        <f>IF(OR($A483="",$B483=""),"",IF(ISNUMBER($A483),INT(MOD($A483,10000)/100),IFERROR(VALUE(TRIM(LEFT(MID($A483,FIND("/",$A483)+1,20),FIND("/",MID($A483,FIND("/",$A483)+1,20))-1))),"")))</f>
        <v/>
      </c>
      <c r="D483">
        <f>IF(OR($A483="",$B483=""),"",IF(ISNUMBER($A483),MOD($A483,100),IFERROR(VALUE(TRIM(MID(MID($A483,FIND("/",$A483)+1,20),FIND("/",MID($A483,FIND("/",$A483)+1,20))+1,20))),"")))</f>
        <v/>
      </c>
      <c r="E483">
        <f>IF($A483="","",IF(OR($B483="",$C483="",$D483="",$B483&lt;1300,$B483&gt;1500,$C483&lt;1,$C483&gt;12,$D483&lt;1,$D483&gt;31),"نامعتبر",RIGHT("0000"&amp;$B483,4)&amp;"/"&amp;RIGHT("00"&amp;$C483,2)&amp;"/"&amp;RIGHT("00"&amp;$D483,2)))</f>
        <v/>
      </c>
      <c r="F483">
        <f>IF(OR($E483="",$E483="نامعتبر"),"",LEFT($E483,4)&amp;"/"&amp;MID($E483,6,2))</f>
        <v/>
      </c>
      <c r="G483">
        <f>IF(OR($E483="",$E483="نامعتبر",Entry!$D483=""),"",IF(ISNUMBER(FIND(" – ",Entry!$D483)),LEFT(Entry!$D483,FIND(" – ",Entry!$D483)-1),Entry!$D483))</f>
        <v/>
      </c>
      <c r="H483">
        <f>IF(Entry!$C483="","",Entry!$C483)</f>
        <v/>
      </c>
      <c r="I483">
        <f>IF(Entry!$F483="",0,Entry!$F483)</f>
        <v/>
      </c>
      <c r="J483">
        <f>IF(Entry!$G483="",0,Entry!$G483)</f>
        <v/>
      </c>
      <c r="K483">
        <f>IF(Entry!$H483="",0,Entry!$H483)</f>
        <v/>
      </c>
      <c r="L483">
        <f>IF(Entry!$K483="",0,Entry!$K483)</f>
        <v/>
      </c>
      <c r="M483">
        <f>IF($G483="","",COUNTA(Entry!$M483,Entry!$R483,Entry!$W483,Entry!$AB483,Entry!$AG483,Entry!$AL483,Entry!$AQ483,Entry!$AV483,Entry!$BA483,Entry!$BF483,Entry!$BK483,Entry!$BP483,Entry!$BU483,Entry!$BZ483,Entry!$CE483))</f>
        <v/>
      </c>
    </row>
    <row r="484">
      <c r="A484">
        <f>IF(Entry!$B484="","",Entry!$B484)</f>
        <v/>
      </c>
      <c r="B484">
        <f>IF($A484="","",IF(ISNUMBER($A484),IF(AND($A484&gt;=10000101,$A484&lt;=99991231),INT($A484/10000),""),IFERROR(VALUE(TRIM(LEFT($A484,FIND("/",$A484)-1))),"")))</f>
        <v/>
      </c>
      <c r="C484">
        <f>IF(OR($A484="",$B484=""),"",IF(ISNUMBER($A484),INT(MOD($A484,10000)/100),IFERROR(VALUE(TRIM(LEFT(MID($A484,FIND("/",$A484)+1,20),FIND("/",MID($A484,FIND("/",$A484)+1,20))-1))),"")))</f>
        <v/>
      </c>
      <c r="D484">
        <f>IF(OR($A484="",$B484=""),"",IF(ISNUMBER($A484),MOD($A484,100),IFERROR(VALUE(TRIM(MID(MID($A484,FIND("/",$A484)+1,20),FIND("/",MID($A484,FIND("/",$A484)+1,20))+1,20))),"")))</f>
        <v/>
      </c>
      <c r="E484">
        <f>IF($A484="","",IF(OR($B484="",$C484="",$D484="",$B484&lt;1300,$B484&gt;1500,$C484&lt;1,$C484&gt;12,$D484&lt;1,$D484&gt;31),"نامعتبر",RIGHT("0000"&amp;$B484,4)&amp;"/"&amp;RIGHT("00"&amp;$C484,2)&amp;"/"&amp;RIGHT("00"&amp;$D484,2)))</f>
        <v/>
      </c>
      <c r="F484">
        <f>IF(OR($E484="",$E484="نامعتبر"),"",LEFT($E484,4)&amp;"/"&amp;MID($E484,6,2))</f>
        <v/>
      </c>
      <c r="G484">
        <f>IF(OR($E484="",$E484="نامعتبر",Entry!$D484=""),"",IF(ISNUMBER(FIND(" – ",Entry!$D484)),LEFT(Entry!$D484,FIND(" – ",Entry!$D484)-1),Entry!$D484))</f>
        <v/>
      </c>
      <c r="H484">
        <f>IF(Entry!$C484="","",Entry!$C484)</f>
        <v/>
      </c>
      <c r="I484">
        <f>IF(Entry!$F484="",0,Entry!$F484)</f>
        <v/>
      </c>
      <c r="J484">
        <f>IF(Entry!$G484="",0,Entry!$G484)</f>
        <v/>
      </c>
      <c r="K484">
        <f>IF(Entry!$H484="",0,Entry!$H484)</f>
        <v/>
      </c>
      <c r="L484">
        <f>IF(Entry!$K484="",0,Entry!$K484)</f>
        <v/>
      </c>
      <c r="M484">
        <f>IF($G484="","",COUNTA(Entry!$M484,Entry!$R484,Entry!$W484,Entry!$AB484,Entry!$AG484,Entry!$AL484,Entry!$AQ484,Entry!$AV484,Entry!$BA484,Entry!$BF484,Entry!$BK484,Entry!$BP484,Entry!$BU484,Entry!$BZ484,Entry!$CE484))</f>
        <v/>
      </c>
    </row>
    <row r="485">
      <c r="A485">
        <f>IF(Entry!$B485="","",Entry!$B485)</f>
        <v/>
      </c>
      <c r="B485">
        <f>IF($A485="","",IF(ISNUMBER($A485),IF(AND($A485&gt;=10000101,$A485&lt;=99991231),INT($A485/10000),""),IFERROR(VALUE(TRIM(LEFT($A485,FIND("/",$A485)-1))),"")))</f>
        <v/>
      </c>
      <c r="C485">
        <f>IF(OR($A485="",$B485=""),"",IF(ISNUMBER($A485),INT(MOD($A485,10000)/100),IFERROR(VALUE(TRIM(LEFT(MID($A485,FIND("/",$A485)+1,20),FIND("/",MID($A485,FIND("/",$A485)+1,20))-1))),"")))</f>
        <v/>
      </c>
      <c r="D485">
        <f>IF(OR($A485="",$B485=""),"",IF(ISNUMBER($A485),MOD($A485,100),IFERROR(VALUE(TRIM(MID(MID($A485,FIND("/",$A485)+1,20),FIND("/",MID($A485,FIND("/",$A485)+1,20))+1,20))),"")))</f>
        <v/>
      </c>
      <c r="E485">
        <f>IF($A485="","",IF(OR($B485="",$C485="",$D485="",$B485&lt;1300,$B485&gt;1500,$C485&lt;1,$C485&gt;12,$D485&lt;1,$D485&gt;31),"نامعتبر",RIGHT("0000"&amp;$B485,4)&amp;"/"&amp;RIGHT("00"&amp;$C485,2)&amp;"/"&amp;RIGHT("00"&amp;$D485,2)))</f>
        <v/>
      </c>
      <c r="F485">
        <f>IF(OR($E485="",$E485="نامعتبر"),"",LEFT($E485,4)&amp;"/"&amp;MID($E485,6,2))</f>
        <v/>
      </c>
      <c r="G485">
        <f>IF(OR($E485="",$E485="نامعتبر",Entry!$D485=""),"",IF(ISNUMBER(FIND(" – ",Entry!$D485)),LEFT(Entry!$D485,FIND(" – ",Entry!$D485)-1),Entry!$D485))</f>
        <v/>
      </c>
      <c r="H485">
        <f>IF(Entry!$C485="","",Entry!$C485)</f>
        <v/>
      </c>
      <c r="I485">
        <f>IF(Entry!$F485="",0,Entry!$F485)</f>
        <v/>
      </c>
      <c r="J485">
        <f>IF(Entry!$G485="",0,Entry!$G485)</f>
        <v/>
      </c>
      <c r="K485">
        <f>IF(Entry!$H485="",0,Entry!$H485)</f>
        <v/>
      </c>
      <c r="L485">
        <f>IF(Entry!$K485="",0,Entry!$K485)</f>
        <v/>
      </c>
      <c r="M485">
        <f>IF($G485="","",COUNTA(Entry!$M485,Entry!$R485,Entry!$W485,Entry!$AB485,Entry!$AG485,Entry!$AL485,Entry!$AQ485,Entry!$AV485,Entry!$BA485,Entry!$BF485,Entry!$BK485,Entry!$BP485,Entry!$BU485,Entry!$BZ485,Entry!$CE485))</f>
        <v/>
      </c>
    </row>
    <row r="486">
      <c r="A486">
        <f>IF(Entry!$B486="","",Entry!$B486)</f>
        <v/>
      </c>
      <c r="B486">
        <f>IF($A486="","",IF(ISNUMBER($A486),IF(AND($A486&gt;=10000101,$A486&lt;=99991231),INT($A486/10000),""),IFERROR(VALUE(TRIM(LEFT($A486,FIND("/",$A486)-1))),"")))</f>
        <v/>
      </c>
      <c r="C486">
        <f>IF(OR($A486="",$B486=""),"",IF(ISNUMBER($A486),INT(MOD($A486,10000)/100),IFERROR(VALUE(TRIM(LEFT(MID($A486,FIND("/",$A486)+1,20),FIND("/",MID($A486,FIND("/",$A486)+1,20))-1))),"")))</f>
        <v/>
      </c>
      <c r="D486">
        <f>IF(OR($A486="",$B486=""),"",IF(ISNUMBER($A486),MOD($A486,100),IFERROR(VALUE(TRIM(MID(MID($A486,FIND("/",$A486)+1,20),FIND("/",MID($A486,FIND("/",$A486)+1,20))+1,20))),"")))</f>
        <v/>
      </c>
      <c r="E486">
        <f>IF($A486="","",IF(OR($B486="",$C486="",$D486="",$B486&lt;1300,$B486&gt;1500,$C486&lt;1,$C486&gt;12,$D486&lt;1,$D486&gt;31),"نامعتبر",RIGHT("0000"&amp;$B486,4)&amp;"/"&amp;RIGHT("00"&amp;$C486,2)&amp;"/"&amp;RIGHT("00"&amp;$D486,2)))</f>
        <v/>
      </c>
      <c r="F486">
        <f>IF(OR($E486="",$E486="نامعتبر"),"",LEFT($E486,4)&amp;"/"&amp;MID($E486,6,2))</f>
        <v/>
      </c>
      <c r="G486">
        <f>IF(OR($E486="",$E486="نامعتبر",Entry!$D486=""),"",IF(ISNUMBER(FIND(" – ",Entry!$D486)),LEFT(Entry!$D486,FIND(" – ",Entry!$D486)-1),Entry!$D486))</f>
        <v/>
      </c>
      <c r="H486">
        <f>IF(Entry!$C486="","",Entry!$C486)</f>
        <v/>
      </c>
      <c r="I486">
        <f>IF(Entry!$F486="",0,Entry!$F486)</f>
        <v/>
      </c>
      <c r="J486">
        <f>IF(Entry!$G486="",0,Entry!$G486)</f>
        <v/>
      </c>
      <c r="K486">
        <f>IF(Entry!$H486="",0,Entry!$H486)</f>
        <v/>
      </c>
      <c r="L486">
        <f>IF(Entry!$K486="",0,Entry!$K486)</f>
        <v/>
      </c>
      <c r="M486">
        <f>IF($G486="","",COUNTA(Entry!$M486,Entry!$R486,Entry!$W486,Entry!$AB486,Entry!$AG486,Entry!$AL486,Entry!$AQ486,Entry!$AV486,Entry!$BA486,Entry!$BF486,Entry!$BK486,Entry!$BP486,Entry!$BU486,Entry!$BZ486,Entry!$CE486))</f>
        <v/>
      </c>
    </row>
    <row r="487">
      <c r="A487">
        <f>IF(Entry!$B487="","",Entry!$B487)</f>
        <v/>
      </c>
      <c r="B487">
        <f>IF($A487="","",IF(ISNUMBER($A487),IF(AND($A487&gt;=10000101,$A487&lt;=99991231),INT($A487/10000),""),IFERROR(VALUE(TRIM(LEFT($A487,FIND("/",$A487)-1))),"")))</f>
        <v/>
      </c>
      <c r="C487">
        <f>IF(OR($A487="",$B487=""),"",IF(ISNUMBER($A487),INT(MOD($A487,10000)/100),IFERROR(VALUE(TRIM(LEFT(MID($A487,FIND("/",$A487)+1,20),FIND("/",MID($A487,FIND("/",$A487)+1,20))-1))),"")))</f>
        <v/>
      </c>
      <c r="D487">
        <f>IF(OR($A487="",$B487=""),"",IF(ISNUMBER($A487),MOD($A487,100),IFERROR(VALUE(TRIM(MID(MID($A487,FIND("/",$A487)+1,20),FIND("/",MID($A487,FIND("/",$A487)+1,20))+1,20))),"")))</f>
        <v/>
      </c>
      <c r="E487">
        <f>IF($A487="","",IF(OR($B487="",$C487="",$D487="",$B487&lt;1300,$B487&gt;1500,$C487&lt;1,$C487&gt;12,$D487&lt;1,$D487&gt;31),"نامعتبر",RIGHT("0000"&amp;$B487,4)&amp;"/"&amp;RIGHT("00"&amp;$C487,2)&amp;"/"&amp;RIGHT("00"&amp;$D487,2)))</f>
        <v/>
      </c>
      <c r="F487">
        <f>IF(OR($E487="",$E487="نامعتبر"),"",LEFT($E487,4)&amp;"/"&amp;MID($E487,6,2))</f>
        <v/>
      </c>
      <c r="G487">
        <f>IF(OR($E487="",$E487="نامعتبر",Entry!$D487=""),"",IF(ISNUMBER(FIND(" – ",Entry!$D487)),LEFT(Entry!$D487,FIND(" – ",Entry!$D487)-1),Entry!$D487))</f>
        <v/>
      </c>
      <c r="H487">
        <f>IF(Entry!$C487="","",Entry!$C487)</f>
        <v/>
      </c>
      <c r="I487">
        <f>IF(Entry!$F487="",0,Entry!$F487)</f>
        <v/>
      </c>
      <c r="J487">
        <f>IF(Entry!$G487="",0,Entry!$G487)</f>
        <v/>
      </c>
      <c r="K487">
        <f>IF(Entry!$H487="",0,Entry!$H487)</f>
        <v/>
      </c>
      <c r="L487">
        <f>IF(Entry!$K487="",0,Entry!$K487)</f>
        <v/>
      </c>
      <c r="M487">
        <f>IF($G487="","",COUNTA(Entry!$M487,Entry!$R487,Entry!$W487,Entry!$AB487,Entry!$AG487,Entry!$AL487,Entry!$AQ487,Entry!$AV487,Entry!$BA487,Entry!$BF487,Entry!$BK487,Entry!$BP487,Entry!$BU487,Entry!$BZ487,Entry!$CE487))</f>
        <v/>
      </c>
    </row>
    <row r="488">
      <c r="A488">
        <f>IF(Entry!$B488="","",Entry!$B488)</f>
        <v/>
      </c>
      <c r="B488">
        <f>IF($A488="","",IF(ISNUMBER($A488),IF(AND($A488&gt;=10000101,$A488&lt;=99991231),INT($A488/10000),""),IFERROR(VALUE(TRIM(LEFT($A488,FIND("/",$A488)-1))),"")))</f>
        <v/>
      </c>
      <c r="C488">
        <f>IF(OR($A488="",$B488=""),"",IF(ISNUMBER($A488),INT(MOD($A488,10000)/100),IFERROR(VALUE(TRIM(LEFT(MID($A488,FIND("/",$A488)+1,20),FIND("/",MID($A488,FIND("/",$A488)+1,20))-1))),"")))</f>
        <v/>
      </c>
      <c r="D488">
        <f>IF(OR($A488="",$B488=""),"",IF(ISNUMBER($A488),MOD($A488,100),IFERROR(VALUE(TRIM(MID(MID($A488,FIND("/",$A488)+1,20),FIND("/",MID($A488,FIND("/",$A488)+1,20))+1,20))),"")))</f>
        <v/>
      </c>
      <c r="E488">
        <f>IF($A488="","",IF(OR($B488="",$C488="",$D488="",$B488&lt;1300,$B488&gt;1500,$C488&lt;1,$C488&gt;12,$D488&lt;1,$D488&gt;31),"نامعتبر",RIGHT("0000"&amp;$B488,4)&amp;"/"&amp;RIGHT("00"&amp;$C488,2)&amp;"/"&amp;RIGHT("00"&amp;$D488,2)))</f>
        <v/>
      </c>
      <c r="F488">
        <f>IF(OR($E488="",$E488="نامعتبر"),"",LEFT($E488,4)&amp;"/"&amp;MID($E488,6,2))</f>
        <v/>
      </c>
      <c r="G488">
        <f>IF(OR($E488="",$E488="نامعتبر",Entry!$D488=""),"",IF(ISNUMBER(FIND(" – ",Entry!$D488)),LEFT(Entry!$D488,FIND(" – ",Entry!$D488)-1),Entry!$D488))</f>
        <v/>
      </c>
      <c r="H488">
        <f>IF(Entry!$C488="","",Entry!$C488)</f>
        <v/>
      </c>
      <c r="I488">
        <f>IF(Entry!$F488="",0,Entry!$F488)</f>
        <v/>
      </c>
      <c r="J488">
        <f>IF(Entry!$G488="",0,Entry!$G488)</f>
        <v/>
      </c>
      <c r="K488">
        <f>IF(Entry!$H488="",0,Entry!$H488)</f>
        <v/>
      </c>
      <c r="L488">
        <f>IF(Entry!$K488="",0,Entry!$K488)</f>
        <v/>
      </c>
      <c r="M488">
        <f>IF($G488="","",COUNTA(Entry!$M488,Entry!$R488,Entry!$W488,Entry!$AB488,Entry!$AG488,Entry!$AL488,Entry!$AQ488,Entry!$AV488,Entry!$BA488,Entry!$BF488,Entry!$BK488,Entry!$BP488,Entry!$BU488,Entry!$BZ488,Entry!$CE488))</f>
        <v/>
      </c>
    </row>
    <row r="489">
      <c r="A489">
        <f>IF(Entry!$B489="","",Entry!$B489)</f>
        <v/>
      </c>
      <c r="B489">
        <f>IF($A489="","",IF(ISNUMBER($A489),IF(AND($A489&gt;=10000101,$A489&lt;=99991231),INT($A489/10000),""),IFERROR(VALUE(TRIM(LEFT($A489,FIND("/",$A489)-1))),"")))</f>
        <v/>
      </c>
      <c r="C489">
        <f>IF(OR($A489="",$B489=""),"",IF(ISNUMBER($A489),INT(MOD($A489,10000)/100),IFERROR(VALUE(TRIM(LEFT(MID($A489,FIND("/",$A489)+1,20),FIND("/",MID($A489,FIND("/",$A489)+1,20))-1))),"")))</f>
        <v/>
      </c>
      <c r="D489">
        <f>IF(OR($A489="",$B489=""),"",IF(ISNUMBER($A489),MOD($A489,100),IFERROR(VALUE(TRIM(MID(MID($A489,FIND("/",$A489)+1,20),FIND("/",MID($A489,FIND("/",$A489)+1,20))+1,20))),"")))</f>
        <v/>
      </c>
      <c r="E489">
        <f>IF($A489="","",IF(OR($B489="",$C489="",$D489="",$B489&lt;1300,$B489&gt;1500,$C489&lt;1,$C489&gt;12,$D489&lt;1,$D489&gt;31),"نامعتبر",RIGHT("0000"&amp;$B489,4)&amp;"/"&amp;RIGHT("00"&amp;$C489,2)&amp;"/"&amp;RIGHT("00"&amp;$D489,2)))</f>
        <v/>
      </c>
      <c r="F489">
        <f>IF(OR($E489="",$E489="نامعتبر"),"",LEFT($E489,4)&amp;"/"&amp;MID($E489,6,2))</f>
        <v/>
      </c>
      <c r="G489">
        <f>IF(OR($E489="",$E489="نامعتبر",Entry!$D489=""),"",IF(ISNUMBER(FIND(" – ",Entry!$D489)),LEFT(Entry!$D489,FIND(" – ",Entry!$D489)-1),Entry!$D489))</f>
        <v/>
      </c>
      <c r="H489">
        <f>IF(Entry!$C489="","",Entry!$C489)</f>
        <v/>
      </c>
      <c r="I489">
        <f>IF(Entry!$F489="",0,Entry!$F489)</f>
        <v/>
      </c>
      <c r="J489">
        <f>IF(Entry!$G489="",0,Entry!$G489)</f>
        <v/>
      </c>
      <c r="K489">
        <f>IF(Entry!$H489="",0,Entry!$H489)</f>
        <v/>
      </c>
      <c r="L489">
        <f>IF(Entry!$K489="",0,Entry!$K489)</f>
        <v/>
      </c>
      <c r="M489">
        <f>IF($G489="","",COUNTA(Entry!$M489,Entry!$R489,Entry!$W489,Entry!$AB489,Entry!$AG489,Entry!$AL489,Entry!$AQ489,Entry!$AV489,Entry!$BA489,Entry!$BF489,Entry!$BK489,Entry!$BP489,Entry!$BU489,Entry!$BZ489,Entry!$CE489))</f>
        <v/>
      </c>
    </row>
    <row r="490">
      <c r="A490">
        <f>IF(Entry!$B490="","",Entry!$B490)</f>
        <v/>
      </c>
      <c r="B490">
        <f>IF($A490="","",IF(ISNUMBER($A490),IF(AND($A490&gt;=10000101,$A490&lt;=99991231),INT($A490/10000),""),IFERROR(VALUE(TRIM(LEFT($A490,FIND("/",$A490)-1))),"")))</f>
        <v/>
      </c>
      <c r="C490">
        <f>IF(OR($A490="",$B490=""),"",IF(ISNUMBER($A490),INT(MOD($A490,10000)/100),IFERROR(VALUE(TRIM(LEFT(MID($A490,FIND("/",$A490)+1,20),FIND("/",MID($A490,FIND("/",$A490)+1,20))-1))),"")))</f>
        <v/>
      </c>
      <c r="D490">
        <f>IF(OR($A490="",$B490=""),"",IF(ISNUMBER($A490),MOD($A490,100),IFERROR(VALUE(TRIM(MID(MID($A490,FIND("/",$A490)+1,20),FIND("/",MID($A490,FIND("/",$A490)+1,20))+1,20))),"")))</f>
        <v/>
      </c>
      <c r="E490">
        <f>IF($A490="","",IF(OR($B490="",$C490="",$D490="",$B490&lt;1300,$B490&gt;1500,$C490&lt;1,$C490&gt;12,$D490&lt;1,$D490&gt;31),"نامعتبر",RIGHT("0000"&amp;$B490,4)&amp;"/"&amp;RIGHT("00"&amp;$C490,2)&amp;"/"&amp;RIGHT("00"&amp;$D490,2)))</f>
        <v/>
      </c>
      <c r="F490">
        <f>IF(OR($E490="",$E490="نامعتبر"),"",LEFT($E490,4)&amp;"/"&amp;MID($E490,6,2))</f>
        <v/>
      </c>
      <c r="G490">
        <f>IF(OR($E490="",$E490="نامعتبر",Entry!$D490=""),"",IF(ISNUMBER(FIND(" – ",Entry!$D490)),LEFT(Entry!$D490,FIND(" – ",Entry!$D490)-1),Entry!$D490))</f>
        <v/>
      </c>
      <c r="H490">
        <f>IF(Entry!$C490="","",Entry!$C490)</f>
        <v/>
      </c>
      <c r="I490">
        <f>IF(Entry!$F490="",0,Entry!$F490)</f>
        <v/>
      </c>
      <c r="J490">
        <f>IF(Entry!$G490="",0,Entry!$G490)</f>
        <v/>
      </c>
      <c r="K490">
        <f>IF(Entry!$H490="",0,Entry!$H490)</f>
        <v/>
      </c>
      <c r="L490">
        <f>IF(Entry!$K490="",0,Entry!$K490)</f>
        <v/>
      </c>
      <c r="M490">
        <f>IF($G490="","",COUNTA(Entry!$M490,Entry!$R490,Entry!$W490,Entry!$AB490,Entry!$AG490,Entry!$AL490,Entry!$AQ490,Entry!$AV490,Entry!$BA490,Entry!$BF490,Entry!$BK490,Entry!$BP490,Entry!$BU490,Entry!$BZ490,Entry!$CE490))</f>
        <v/>
      </c>
    </row>
    <row r="491">
      <c r="A491">
        <f>IF(Entry!$B491="","",Entry!$B491)</f>
        <v/>
      </c>
      <c r="B491">
        <f>IF($A491="","",IF(ISNUMBER($A491),IF(AND($A491&gt;=10000101,$A491&lt;=99991231),INT($A491/10000),""),IFERROR(VALUE(TRIM(LEFT($A491,FIND("/",$A491)-1))),"")))</f>
        <v/>
      </c>
      <c r="C491">
        <f>IF(OR($A491="",$B491=""),"",IF(ISNUMBER($A491),INT(MOD($A491,10000)/100),IFERROR(VALUE(TRIM(LEFT(MID($A491,FIND("/",$A491)+1,20),FIND("/",MID($A491,FIND("/",$A491)+1,20))-1))),"")))</f>
        <v/>
      </c>
      <c r="D491">
        <f>IF(OR($A491="",$B491=""),"",IF(ISNUMBER($A491),MOD($A491,100),IFERROR(VALUE(TRIM(MID(MID($A491,FIND("/",$A491)+1,20),FIND("/",MID($A491,FIND("/",$A491)+1,20))+1,20))),"")))</f>
        <v/>
      </c>
      <c r="E491">
        <f>IF($A491="","",IF(OR($B491="",$C491="",$D491="",$B491&lt;1300,$B491&gt;1500,$C491&lt;1,$C491&gt;12,$D491&lt;1,$D491&gt;31),"نامعتبر",RIGHT("0000"&amp;$B491,4)&amp;"/"&amp;RIGHT("00"&amp;$C491,2)&amp;"/"&amp;RIGHT("00"&amp;$D491,2)))</f>
        <v/>
      </c>
      <c r="F491">
        <f>IF(OR($E491="",$E491="نامعتبر"),"",LEFT($E491,4)&amp;"/"&amp;MID($E491,6,2))</f>
        <v/>
      </c>
      <c r="G491">
        <f>IF(OR($E491="",$E491="نامعتبر",Entry!$D491=""),"",IF(ISNUMBER(FIND(" – ",Entry!$D491)),LEFT(Entry!$D491,FIND(" – ",Entry!$D491)-1),Entry!$D491))</f>
        <v/>
      </c>
      <c r="H491">
        <f>IF(Entry!$C491="","",Entry!$C491)</f>
        <v/>
      </c>
      <c r="I491">
        <f>IF(Entry!$F491="",0,Entry!$F491)</f>
        <v/>
      </c>
      <c r="J491">
        <f>IF(Entry!$G491="",0,Entry!$G491)</f>
        <v/>
      </c>
      <c r="K491">
        <f>IF(Entry!$H491="",0,Entry!$H491)</f>
        <v/>
      </c>
      <c r="L491">
        <f>IF(Entry!$K491="",0,Entry!$K491)</f>
        <v/>
      </c>
      <c r="M491">
        <f>IF($G491="","",COUNTA(Entry!$M491,Entry!$R491,Entry!$W491,Entry!$AB491,Entry!$AG491,Entry!$AL491,Entry!$AQ491,Entry!$AV491,Entry!$BA491,Entry!$BF491,Entry!$BK491,Entry!$BP491,Entry!$BU491,Entry!$BZ491,Entry!$CE491))</f>
        <v/>
      </c>
    </row>
    <row r="492">
      <c r="A492">
        <f>IF(Entry!$B492="","",Entry!$B492)</f>
        <v/>
      </c>
      <c r="B492">
        <f>IF($A492="","",IF(ISNUMBER($A492),IF(AND($A492&gt;=10000101,$A492&lt;=99991231),INT($A492/10000),""),IFERROR(VALUE(TRIM(LEFT($A492,FIND("/",$A492)-1))),"")))</f>
        <v/>
      </c>
      <c r="C492">
        <f>IF(OR($A492="",$B492=""),"",IF(ISNUMBER($A492),INT(MOD($A492,10000)/100),IFERROR(VALUE(TRIM(LEFT(MID($A492,FIND("/",$A492)+1,20),FIND("/",MID($A492,FIND("/",$A492)+1,20))-1))),"")))</f>
        <v/>
      </c>
      <c r="D492">
        <f>IF(OR($A492="",$B492=""),"",IF(ISNUMBER($A492),MOD($A492,100),IFERROR(VALUE(TRIM(MID(MID($A492,FIND("/",$A492)+1,20),FIND("/",MID($A492,FIND("/",$A492)+1,20))+1,20))),"")))</f>
        <v/>
      </c>
      <c r="E492">
        <f>IF($A492="","",IF(OR($B492="",$C492="",$D492="",$B492&lt;1300,$B492&gt;1500,$C492&lt;1,$C492&gt;12,$D492&lt;1,$D492&gt;31),"نامعتبر",RIGHT("0000"&amp;$B492,4)&amp;"/"&amp;RIGHT("00"&amp;$C492,2)&amp;"/"&amp;RIGHT("00"&amp;$D492,2)))</f>
        <v/>
      </c>
      <c r="F492">
        <f>IF(OR($E492="",$E492="نامعتبر"),"",LEFT($E492,4)&amp;"/"&amp;MID($E492,6,2))</f>
        <v/>
      </c>
      <c r="G492">
        <f>IF(OR($E492="",$E492="نامعتبر",Entry!$D492=""),"",IF(ISNUMBER(FIND(" – ",Entry!$D492)),LEFT(Entry!$D492,FIND(" – ",Entry!$D492)-1),Entry!$D492))</f>
        <v/>
      </c>
      <c r="H492">
        <f>IF(Entry!$C492="","",Entry!$C492)</f>
        <v/>
      </c>
      <c r="I492">
        <f>IF(Entry!$F492="",0,Entry!$F492)</f>
        <v/>
      </c>
      <c r="J492">
        <f>IF(Entry!$G492="",0,Entry!$G492)</f>
        <v/>
      </c>
      <c r="K492">
        <f>IF(Entry!$H492="",0,Entry!$H492)</f>
        <v/>
      </c>
      <c r="L492">
        <f>IF(Entry!$K492="",0,Entry!$K492)</f>
        <v/>
      </c>
      <c r="M492">
        <f>IF($G492="","",COUNTA(Entry!$M492,Entry!$R492,Entry!$W492,Entry!$AB492,Entry!$AG492,Entry!$AL492,Entry!$AQ492,Entry!$AV492,Entry!$BA492,Entry!$BF492,Entry!$BK492,Entry!$BP492,Entry!$BU492,Entry!$BZ492,Entry!$CE492))</f>
        <v/>
      </c>
    </row>
    <row r="493">
      <c r="A493">
        <f>IF(Entry!$B493="","",Entry!$B493)</f>
        <v/>
      </c>
      <c r="B493">
        <f>IF($A493="","",IF(ISNUMBER($A493),IF(AND($A493&gt;=10000101,$A493&lt;=99991231),INT($A493/10000),""),IFERROR(VALUE(TRIM(LEFT($A493,FIND("/",$A493)-1))),"")))</f>
        <v/>
      </c>
      <c r="C493">
        <f>IF(OR($A493="",$B493=""),"",IF(ISNUMBER($A493),INT(MOD($A493,10000)/100),IFERROR(VALUE(TRIM(LEFT(MID($A493,FIND("/",$A493)+1,20),FIND("/",MID($A493,FIND("/",$A493)+1,20))-1))),"")))</f>
        <v/>
      </c>
      <c r="D493">
        <f>IF(OR($A493="",$B493=""),"",IF(ISNUMBER($A493),MOD($A493,100),IFERROR(VALUE(TRIM(MID(MID($A493,FIND("/",$A493)+1,20),FIND("/",MID($A493,FIND("/",$A493)+1,20))+1,20))),"")))</f>
        <v/>
      </c>
      <c r="E493">
        <f>IF($A493="","",IF(OR($B493="",$C493="",$D493="",$B493&lt;1300,$B493&gt;1500,$C493&lt;1,$C493&gt;12,$D493&lt;1,$D493&gt;31),"نامعتبر",RIGHT("0000"&amp;$B493,4)&amp;"/"&amp;RIGHT("00"&amp;$C493,2)&amp;"/"&amp;RIGHT("00"&amp;$D493,2)))</f>
        <v/>
      </c>
      <c r="F493">
        <f>IF(OR($E493="",$E493="نامعتبر"),"",LEFT($E493,4)&amp;"/"&amp;MID($E493,6,2))</f>
        <v/>
      </c>
      <c r="G493">
        <f>IF(OR($E493="",$E493="نامعتبر",Entry!$D493=""),"",IF(ISNUMBER(FIND(" – ",Entry!$D493)),LEFT(Entry!$D493,FIND(" – ",Entry!$D493)-1),Entry!$D493))</f>
        <v/>
      </c>
      <c r="H493">
        <f>IF(Entry!$C493="","",Entry!$C493)</f>
        <v/>
      </c>
      <c r="I493">
        <f>IF(Entry!$F493="",0,Entry!$F493)</f>
        <v/>
      </c>
      <c r="J493">
        <f>IF(Entry!$G493="",0,Entry!$G493)</f>
        <v/>
      </c>
      <c r="K493">
        <f>IF(Entry!$H493="",0,Entry!$H493)</f>
        <v/>
      </c>
      <c r="L493">
        <f>IF(Entry!$K493="",0,Entry!$K493)</f>
        <v/>
      </c>
      <c r="M493">
        <f>IF($G493="","",COUNTA(Entry!$M493,Entry!$R493,Entry!$W493,Entry!$AB493,Entry!$AG493,Entry!$AL493,Entry!$AQ493,Entry!$AV493,Entry!$BA493,Entry!$BF493,Entry!$BK493,Entry!$BP493,Entry!$BU493,Entry!$BZ493,Entry!$CE493))</f>
        <v/>
      </c>
    </row>
    <row r="494">
      <c r="A494">
        <f>IF(Entry!$B494="","",Entry!$B494)</f>
        <v/>
      </c>
      <c r="B494">
        <f>IF($A494="","",IF(ISNUMBER($A494),IF(AND($A494&gt;=10000101,$A494&lt;=99991231),INT($A494/10000),""),IFERROR(VALUE(TRIM(LEFT($A494,FIND("/",$A494)-1))),"")))</f>
        <v/>
      </c>
      <c r="C494">
        <f>IF(OR($A494="",$B494=""),"",IF(ISNUMBER($A494),INT(MOD($A494,10000)/100),IFERROR(VALUE(TRIM(LEFT(MID($A494,FIND("/",$A494)+1,20),FIND("/",MID($A494,FIND("/",$A494)+1,20))-1))),"")))</f>
        <v/>
      </c>
      <c r="D494">
        <f>IF(OR($A494="",$B494=""),"",IF(ISNUMBER($A494),MOD($A494,100),IFERROR(VALUE(TRIM(MID(MID($A494,FIND("/",$A494)+1,20),FIND("/",MID($A494,FIND("/",$A494)+1,20))+1,20))),"")))</f>
        <v/>
      </c>
      <c r="E494">
        <f>IF($A494="","",IF(OR($B494="",$C494="",$D494="",$B494&lt;1300,$B494&gt;1500,$C494&lt;1,$C494&gt;12,$D494&lt;1,$D494&gt;31),"نامعتبر",RIGHT("0000"&amp;$B494,4)&amp;"/"&amp;RIGHT("00"&amp;$C494,2)&amp;"/"&amp;RIGHT("00"&amp;$D494,2)))</f>
        <v/>
      </c>
      <c r="F494">
        <f>IF(OR($E494="",$E494="نامعتبر"),"",LEFT($E494,4)&amp;"/"&amp;MID($E494,6,2))</f>
        <v/>
      </c>
      <c r="G494">
        <f>IF(OR($E494="",$E494="نامعتبر",Entry!$D494=""),"",IF(ISNUMBER(FIND(" – ",Entry!$D494)),LEFT(Entry!$D494,FIND(" – ",Entry!$D494)-1),Entry!$D494))</f>
        <v/>
      </c>
      <c r="H494">
        <f>IF(Entry!$C494="","",Entry!$C494)</f>
        <v/>
      </c>
      <c r="I494">
        <f>IF(Entry!$F494="",0,Entry!$F494)</f>
        <v/>
      </c>
      <c r="J494">
        <f>IF(Entry!$G494="",0,Entry!$G494)</f>
        <v/>
      </c>
      <c r="K494">
        <f>IF(Entry!$H494="",0,Entry!$H494)</f>
        <v/>
      </c>
      <c r="L494">
        <f>IF(Entry!$K494="",0,Entry!$K494)</f>
        <v/>
      </c>
      <c r="M494">
        <f>IF($G494="","",COUNTA(Entry!$M494,Entry!$R494,Entry!$W494,Entry!$AB494,Entry!$AG494,Entry!$AL494,Entry!$AQ494,Entry!$AV494,Entry!$BA494,Entry!$BF494,Entry!$BK494,Entry!$BP494,Entry!$BU494,Entry!$BZ494,Entry!$CE494))</f>
        <v/>
      </c>
    </row>
    <row r="495">
      <c r="A495">
        <f>IF(Entry!$B495="","",Entry!$B495)</f>
        <v/>
      </c>
      <c r="B495">
        <f>IF($A495="","",IF(ISNUMBER($A495),IF(AND($A495&gt;=10000101,$A495&lt;=99991231),INT($A495/10000),""),IFERROR(VALUE(TRIM(LEFT($A495,FIND("/",$A495)-1))),"")))</f>
        <v/>
      </c>
      <c r="C495">
        <f>IF(OR($A495="",$B495=""),"",IF(ISNUMBER($A495),INT(MOD($A495,10000)/100),IFERROR(VALUE(TRIM(LEFT(MID($A495,FIND("/",$A495)+1,20),FIND("/",MID($A495,FIND("/",$A495)+1,20))-1))),"")))</f>
        <v/>
      </c>
      <c r="D495">
        <f>IF(OR($A495="",$B495=""),"",IF(ISNUMBER($A495),MOD($A495,100),IFERROR(VALUE(TRIM(MID(MID($A495,FIND("/",$A495)+1,20),FIND("/",MID($A495,FIND("/",$A495)+1,20))+1,20))),"")))</f>
        <v/>
      </c>
      <c r="E495">
        <f>IF($A495="","",IF(OR($B495="",$C495="",$D495="",$B495&lt;1300,$B495&gt;1500,$C495&lt;1,$C495&gt;12,$D495&lt;1,$D495&gt;31),"نامعتبر",RIGHT("0000"&amp;$B495,4)&amp;"/"&amp;RIGHT("00"&amp;$C495,2)&amp;"/"&amp;RIGHT("00"&amp;$D495,2)))</f>
        <v/>
      </c>
      <c r="F495">
        <f>IF(OR($E495="",$E495="نامعتبر"),"",LEFT($E495,4)&amp;"/"&amp;MID($E495,6,2))</f>
        <v/>
      </c>
      <c r="G495">
        <f>IF(OR($E495="",$E495="نامعتبر",Entry!$D495=""),"",IF(ISNUMBER(FIND(" – ",Entry!$D495)),LEFT(Entry!$D495,FIND(" – ",Entry!$D495)-1),Entry!$D495))</f>
        <v/>
      </c>
      <c r="H495">
        <f>IF(Entry!$C495="","",Entry!$C495)</f>
        <v/>
      </c>
      <c r="I495">
        <f>IF(Entry!$F495="",0,Entry!$F495)</f>
        <v/>
      </c>
      <c r="J495">
        <f>IF(Entry!$G495="",0,Entry!$G495)</f>
        <v/>
      </c>
      <c r="K495">
        <f>IF(Entry!$H495="",0,Entry!$H495)</f>
        <v/>
      </c>
      <c r="L495">
        <f>IF(Entry!$K495="",0,Entry!$K495)</f>
        <v/>
      </c>
      <c r="M495">
        <f>IF($G495="","",COUNTA(Entry!$M495,Entry!$R495,Entry!$W495,Entry!$AB495,Entry!$AG495,Entry!$AL495,Entry!$AQ495,Entry!$AV495,Entry!$BA495,Entry!$BF495,Entry!$BK495,Entry!$BP495,Entry!$BU495,Entry!$BZ495,Entry!$CE495))</f>
        <v/>
      </c>
    </row>
    <row r="496">
      <c r="A496">
        <f>IF(Entry!$B496="","",Entry!$B496)</f>
        <v/>
      </c>
      <c r="B496">
        <f>IF($A496="","",IF(ISNUMBER($A496),IF(AND($A496&gt;=10000101,$A496&lt;=99991231),INT($A496/10000),""),IFERROR(VALUE(TRIM(LEFT($A496,FIND("/",$A496)-1))),"")))</f>
        <v/>
      </c>
      <c r="C496">
        <f>IF(OR($A496="",$B496=""),"",IF(ISNUMBER($A496),INT(MOD($A496,10000)/100),IFERROR(VALUE(TRIM(LEFT(MID($A496,FIND("/",$A496)+1,20),FIND("/",MID($A496,FIND("/",$A496)+1,20))-1))),"")))</f>
        <v/>
      </c>
      <c r="D496">
        <f>IF(OR($A496="",$B496=""),"",IF(ISNUMBER($A496),MOD($A496,100),IFERROR(VALUE(TRIM(MID(MID($A496,FIND("/",$A496)+1,20),FIND("/",MID($A496,FIND("/",$A496)+1,20))+1,20))),"")))</f>
        <v/>
      </c>
      <c r="E496">
        <f>IF($A496="","",IF(OR($B496="",$C496="",$D496="",$B496&lt;1300,$B496&gt;1500,$C496&lt;1,$C496&gt;12,$D496&lt;1,$D496&gt;31),"نامعتبر",RIGHT("0000"&amp;$B496,4)&amp;"/"&amp;RIGHT("00"&amp;$C496,2)&amp;"/"&amp;RIGHT("00"&amp;$D496,2)))</f>
        <v/>
      </c>
      <c r="F496">
        <f>IF(OR($E496="",$E496="نامعتبر"),"",LEFT($E496,4)&amp;"/"&amp;MID($E496,6,2))</f>
        <v/>
      </c>
      <c r="G496">
        <f>IF(OR($E496="",$E496="نامعتبر",Entry!$D496=""),"",IF(ISNUMBER(FIND(" – ",Entry!$D496)),LEFT(Entry!$D496,FIND(" – ",Entry!$D496)-1),Entry!$D496))</f>
        <v/>
      </c>
      <c r="H496">
        <f>IF(Entry!$C496="","",Entry!$C496)</f>
        <v/>
      </c>
      <c r="I496">
        <f>IF(Entry!$F496="",0,Entry!$F496)</f>
        <v/>
      </c>
      <c r="J496">
        <f>IF(Entry!$G496="",0,Entry!$G496)</f>
        <v/>
      </c>
      <c r="K496">
        <f>IF(Entry!$H496="",0,Entry!$H496)</f>
        <v/>
      </c>
      <c r="L496">
        <f>IF(Entry!$K496="",0,Entry!$K496)</f>
        <v/>
      </c>
      <c r="M496">
        <f>IF($G496="","",COUNTA(Entry!$M496,Entry!$R496,Entry!$W496,Entry!$AB496,Entry!$AG496,Entry!$AL496,Entry!$AQ496,Entry!$AV496,Entry!$BA496,Entry!$BF496,Entry!$BK496,Entry!$BP496,Entry!$BU496,Entry!$BZ496,Entry!$CE496))</f>
        <v/>
      </c>
    </row>
    <row r="497">
      <c r="A497">
        <f>IF(Entry!$B497="","",Entry!$B497)</f>
        <v/>
      </c>
      <c r="B497">
        <f>IF($A497="","",IF(ISNUMBER($A497),IF(AND($A497&gt;=10000101,$A497&lt;=99991231),INT($A497/10000),""),IFERROR(VALUE(TRIM(LEFT($A497,FIND("/",$A497)-1))),"")))</f>
        <v/>
      </c>
      <c r="C497">
        <f>IF(OR($A497="",$B497=""),"",IF(ISNUMBER($A497),INT(MOD($A497,10000)/100),IFERROR(VALUE(TRIM(LEFT(MID($A497,FIND("/",$A497)+1,20),FIND("/",MID($A497,FIND("/",$A497)+1,20))-1))),"")))</f>
        <v/>
      </c>
      <c r="D497">
        <f>IF(OR($A497="",$B497=""),"",IF(ISNUMBER($A497),MOD($A497,100),IFERROR(VALUE(TRIM(MID(MID($A497,FIND("/",$A497)+1,20),FIND("/",MID($A497,FIND("/",$A497)+1,20))+1,20))),"")))</f>
        <v/>
      </c>
      <c r="E497">
        <f>IF($A497="","",IF(OR($B497="",$C497="",$D497="",$B497&lt;1300,$B497&gt;1500,$C497&lt;1,$C497&gt;12,$D497&lt;1,$D497&gt;31),"نامعتبر",RIGHT("0000"&amp;$B497,4)&amp;"/"&amp;RIGHT("00"&amp;$C497,2)&amp;"/"&amp;RIGHT("00"&amp;$D497,2)))</f>
        <v/>
      </c>
      <c r="F497">
        <f>IF(OR($E497="",$E497="نامعتبر"),"",LEFT($E497,4)&amp;"/"&amp;MID($E497,6,2))</f>
        <v/>
      </c>
      <c r="G497">
        <f>IF(OR($E497="",$E497="نامعتبر",Entry!$D497=""),"",IF(ISNUMBER(FIND(" – ",Entry!$D497)),LEFT(Entry!$D497,FIND(" – ",Entry!$D497)-1),Entry!$D497))</f>
        <v/>
      </c>
      <c r="H497">
        <f>IF(Entry!$C497="","",Entry!$C497)</f>
        <v/>
      </c>
      <c r="I497">
        <f>IF(Entry!$F497="",0,Entry!$F497)</f>
        <v/>
      </c>
      <c r="J497">
        <f>IF(Entry!$G497="",0,Entry!$G497)</f>
        <v/>
      </c>
      <c r="K497">
        <f>IF(Entry!$H497="",0,Entry!$H497)</f>
        <v/>
      </c>
      <c r="L497">
        <f>IF(Entry!$K497="",0,Entry!$K497)</f>
        <v/>
      </c>
      <c r="M497">
        <f>IF($G497="","",COUNTA(Entry!$M497,Entry!$R497,Entry!$W497,Entry!$AB497,Entry!$AG497,Entry!$AL497,Entry!$AQ497,Entry!$AV497,Entry!$BA497,Entry!$BF497,Entry!$BK497,Entry!$BP497,Entry!$BU497,Entry!$BZ497,Entry!$CE497))</f>
        <v/>
      </c>
    </row>
    <row r="498">
      <c r="A498">
        <f>IF(Entry!$B498="","",Entry!$B498)</f>
        <v/>
      </c>
      <c r="B498">
        <f>IF($A498="","",IF(ISNUMBER($A498),IF(AND($A498&gt;=10000101,$A498&lt;=99991231),INT($A498/10000),""),IFERROR(VALUE(TRIM(LEFT($A498,FIND("/",$A498)-1))),"")))</f>
        <v/>
      </c>
      <c r="C498">
        <f>IF(OR($A498="",$B498=""),"",IF(ISNUMBER($A498),INT(MOD($A498,10000)/100),IFERROR(VALUE(TRIM(LEFT(MID($A498,FIND("/",$A498)+1,20),FIND("/",MID($A498,FIND("/",$A498)+1,20))-1))),"")))</f>
        <v/>
      </c>
      <c r="D498">
        <f>IF(OR($A498="",$B498=""),"",IF(ISNUMBER($A498),MOD($A498,100),IFERROR(VALUE(TRIM(MID(MID($A498,FIND("/",$A498)+1,20),FIND("/",MID($A498,FIND("/",$A498)+1,20))+1,20))),"")))</f>
        <v/>
      </c>
      <c r="E498">
        <f>IF($A498="","",IF(OR($B498="",$C498="",$D498="",$B498&lt;1300,$B498&gt;1500,$C498&lt;1,$C498&gt;12,$D498&lt;1,$D498&gt;31),"نامعتبر",RIGHT("0000"&amp;$B498,4)&amp;"/"&amp;RIGHT("00"&amp;$C498,2)&amp;"/"&amp;RIGHT("00"&amp;$D498,2)))</f>
        <v/>
      </c>
      <c r="F498">
        <f>IF(OR($E498="",$E498="نامعتبر"),"",LEFT($E498,4)&amp;"/"&amp;MID($E498,6,2))</f>
        <v/>
      </c>
      <c r="G498">
        <f>IF(OR($E498="",$E498="نامعتبر",Entry!$D498=""),"",IF(ISNUMBER(FIND(" – ",Entry!$D498)),LEFT(Entry!$D498,FIND(" – ",Entry!$D498)-1),Entry!$D498))</f>
        <v/>
      </c>
      <c r="H498">
        <f>IF(Entry!$C498="","",Entry!$C498)</f>
        <v/>
      </c>
      <c r="I498">
        <f>IF(Entry!$F498="",0,Entry!$F498)</f>
        <v/>
      </c>
      <c r="J498">
        <f>IF(Entry!$G498="",0,Entry!$G498)</f>
        <v/>
      </c>
      <c r="K498">
        <f>IF(Entry!$H498="",0,Entry!$H498)</f>
        <v/>
      </c>
      <c r="L498">
        <f>IF(Entry!$K498="",0,Entry!$K498)</f>
        <v/>
      </c>
      <c r="M498">
        <f>IF($G498="","",COUNTA(Entry!$M498,Entry!$R498,Entry!$W498,Entry!$AB498,Entry!$AG498,Entry!$AL498,Entry!$AQ498,Entry!$AV498,Entry!$BA498,Entry!$BF498,Entry!$BK498,Entry!$BP498,Entry!$BU498,Entry!$BZ498,Entry!$CE498))</f>
        <v/>
      </c>
    </row>
    <row r="499">
      <c r="A499">
        <f>IF(Entry!$B499="","",Entry!$B499)</f>
        <v/>
      </c>
      <c r="B499">
        <f>IF($A499="","",IF(ISNUMBER($A499),IF(AND($A499&gt;=10000101,$A499&lt;=99991231),INT($A499/10000),""),IFERROR(VALUE(TRIM(LEFT($A499,FIND("/",$A499)-1))),"")))</f>
        <v/>
      </c>
      <c r="C499">
        <f>IF(OR($A499="",$B499=""),"",IF(ISNUMBER($A499),INT(MOD($A499,10000)/100),IFERROR(VALUE(TRIM(LEFT(MID($A499,FIND("/",$A499)+1,20),FIND("/",MID($A499,FIND("/",$A499)+1,20))-1))),"")))</f>
        <v/>
      </c>
      <c r="D499">
        <f>IF(OR($A499="",$B499=""),"",IF(ISNUMBER($A499),MOD($A499,100),IFERROR(VALUE(TRIM(MID(MID($A499,FIND("/",$A499)+1,20),FIND("/",MID($A499,FIND("/",$A499)+1,20))+1,20))),"")))</f>
        <v/>
      </c>
      <c r="E499">
        <f>IF($A499="","",IF(OR($B499="",$C499="",$D499="",$B499&lt;1300,$B499&gt;1500,$C499&lt;1,$C499&gt;12,$D499&lt;1,$D499&gt;31),"نامعتبر",RIGHT("0000"&amp;$B499,4)&amp;"/"&amp;RIGHT("00"&amp;$C499,2)&amp;"/"&amp;RIGHT("00"&amp;$D499,2)))</f>
        <v/>
      </c>
      <c r="F499">
        <f>IF(OR($E499="",$E499="نامعتبر"),"",LEFT($E499,4)&amp;"/"&amp;MID($E499,6,2))</f>
        <v/>
      </c>
      <c r="G499">
        <f>IF(OR($E499="",$E499="نامعتبر",Entry!$D499=""),"",IF(ISNUMBER(FIND(" – ",Entry!$D499)),LEFT(Entry!$D499,FIND(" – ",Entry!$D499)-1),Entry!$D499))</f>
        <v/>
      </c>
      <c r="H499">
        <f>IF(Entry!$C499="","",Entry!$C499)</f>
        <v/>
      </c>
      <c r="I499">
        <f>IF(Entry!$F499="",0,Entry!$F499)</f>
        <v/>
      </c>
      <c r="J499">
        <f>IF(Entry!$G499="",0,Entry!$G499)</f>
        <v/>
      </c>
      <c r="K499">
        <f>IF(Entry!$H499="",0,Entry!$H499)</f>
        <v/>
      </c>
      <c r="L499">
        <f>IF(Entry!$K499="",0,Entry!$K499)</f>
        <v/>
      </c>
      <c r="M499">
        <f>IF($G499="","",COUNTA(Entry!$M499,Entry!$R499,Entry!$W499,Entry!$AB499,Entry!$AG499,Entry!$AL499,Entry!$AQ499,Entry!$AV499,Entry!$BA499,Entry!$BF499,Entry!$BK499,Entry!$BP499,Entry!$BU499,Entry!$BZ499,Entry!$CE499))</f>
        <v/>
      </c>
    </row>
    <row r="500">
      <c r="A500">
        <f>IF(Entry!$B500="","",Entry!$B500)</f>
        <v/>
      </c>
      <c r="B500">
        <f>IF($A500="","",IF(ISNUMBER($A500),IF(AND($A500&gt;=10000101,$A500&lt;=99991231),INT($A500/10000),""),IFERROR(VALUE(TRIM(LEFT($A500,FIND("/",$A500)-1))),"")))</f>
        <v/>
      </c>
      <c r="C500">
        <f>IF(OR($A500="",$B500=""),"",IF(ISNUMBER($A500),INT(MOD($A500,10000)/100),IFERROR(VALUE(TRIM(LEFT(MID($A500,FIND("/",$A500)+1,20),FIND("/",MID($A500,FIND("/",$A500)+1,20))-1))),"")))</f>
        <v/>
      </c>
      <c r="D500">
        <f>IF(OR($A500="",$B500=""),"",IF(ISNUMBER($A500),MOD($A500,100),IFERROR(VALUE(TRIM(MID(MID($A500,FIND("/",$A500)+1,20),FIND("/",MID($A500,FIND("/",$A500)+1,20))+1,20))),"")))</f>
        <v/>
      </c>
      <c r="E500">
        <f>IF($A500="","",IF(OR($B500="",$C500="",$D500="",$B500&lt;1300,$B500&gt;1500,$C500&lt;1,$C500&gt;12,$D500&lt;1,$D500&gt;31),"نامعتبر",RIGHT("0000"&amp;$B500,4)&amp;"/"&amp;RIGHT("00"&amp;$C500,2)&amp;"/"&amp;RIGHT("00"&amp;$D500,2)))</f>
        <v/>
      </c>
      <c r="F500">
        <f>IF(OR($E500="",$E500="نامعتبر"),"",LEFT($E500,4)&amp;"/"&amp;MID($E500,6,2))</f>
        <v/>
      </c>
      <c r="G500">
        <f>IF(OR($E500="",$E500="نامعتبر",Entry!$D500=""),"",IF(ISNUMBER(FIND(" – ",Entry!$D500)),LEFT(Entry!$D500,FIND(" – ",Entry!$D500)-1),Entry!$D500))</f>
        <v/>
      </c>
      <c r="H500">
        <f>IF(Entry!$C500="","",Entry!$C500)</f>
        <v/>
      </c>
      <c r="I500">
        <f>IF(Entry!$F500="",0,Entry!$F500)</f>
        <v/>
      </c>
      <c r="J500">
        <f>IF(Entry!$G500="",0,Entry!$G500)</f>
        <v/>
      </c>
      <c r="K500">
        <f>IF(Entry!$H500="",0,Entry!$H500)</f>
        <v/>
      </c>
      <c r="L500">
        <f>IF(Entry!$K500="",0,Entry!$K500)</f>
        <v/>
      </c>
      <c r="M500">
        <f>IF($G500="","",COUNTA(Entry!$M500,Entry!$R500,Entry!$W500,Entry!$AB500,Entry!$AG500,Entry!$AL500,Entry!$AQ500,Entry!$AV500,Entry!$BA500,Entry!$BF500,Entry!$BK500,Entry!$BP500,Entry!$BU500,Entry!$BZ500,Entry!$CE500))</f>
        <v/>
      </c>
    </row>
    <row r="501">
      <c r="A501">
        <f>IF(Entry!$B501="","",Entry!$B501)</f>
        <v/>
      </c>
      <c r="B501">
        <f>IF($A501="","",IF(ISNUMBER($A501),IF(AND($A501&gt;=10000101,$A501&lt;=99991231),INT($A501/10000),""),IFERROR(VALUE(TRIM(LEFT($A501,FIND("/",$A501)-1))),"")))</f>
        <v/>
      </c>
      <c r="C501">
        <f>IF(OR($A501="",$B501=""),"",IF(ISNUMBER($A501),INT(MOD($A501,10000)/100),IFERROR(VALUE(TRIM(LEFT(MID($A501,FIND("/",$A501)+1,20),FIND("/",MID($A501,FIND("/",$A501)+1,20))-1))),"")))</f>
        <v/>
      </c>
      <c r="D501">
        <f>IF(OR($A501="",$B501=""),"",IF(ISNUMBER($A501),MOD($A501,100),IFERROR(VALUE(TRIM(MID(MID($A501,FIND("/",$A501)+1,20),FIND("/",MID($A501,FIND("/",$A501)+1,20))+1,20))),"")))</f>
        <v/>
      </c>
      <c r="E501">
        <f>IF($A501="","",IF(OR($B501="",$C501="",$D501="",$B501&lt;1300,$B501&gt;1500,$C501&lt;1,$C501&gt;12,$D501&lt;1,$D501&gt;31),"نامعتبر",RIGHT("0000"&amp;$B501,4)&amp;"/"&amp;RIGHT("00"&amp;$C501,2)&amp;"/"&amp;RIGHT("00"&amp;$D501,2)))</f>
        <v/>
      </c>
      <c r="F501">
        <f>IF(OR($E501="",$E501="نامعتبر"),"",LEFT($E501,4)&amp;"/"&amp;MID($E501,6,2))</f>
        <v/>
      </c>
      <c r="G501">
        <f>IF(OR($E501="",$E501="نامعتبر",Entry!$D501=""),"",IF(ISNUMBER(FIND(" – ",Entry!$D501)),LEFT(Entry!$D501,FIND(" – ",Entry!$D501)-1),Entry!$D501))</f>
        <v/>
      </c>
      <c r="H501">
        <f>IF(Entry!$C501="","",Entry!$C501)</f>
        <v/>
      </c>
      <c r="I501">
        <f>IF(Entry!$F501="",0,Entry!$F501)</f>
        <v/>
      </c>
      <c r="J501">
        <f>IF(Entry!$G501="",0,Entry!$G501)</f>
        <v/>
      </c>
      <c r="K501">
        <f>IF(Entry!$H501="",0,Entry!$H501)</f>
        <v/>
      </c>
      <c r="L501">
        <f>IF(Entry!$K501="",0,Entry!$K501)</f>
        <v/>
      </c>
      <c r="M501">
        <f>IF($G501="","",COUNTA(Entry!$M501,Entry!$R501,Entry!$W501,Entry!$AB501,Entry!$AG501,Entry!$AL501,Entry!$AQ501,Entry!$AV501,Entry!$BA501,Entry!$BF501,Entry!$BK501,Entry!$BP501,Entry!$BU501,Entry!$BZ501,Entry!$CE501))</f>
        <v/>
      </c>
    </row>
    <row r="502">
      <c r="A502">
        <f>IF(Entry!$B502="","",Entry!$B502)</f>
        <v/>
      </c>
      <c r="B502">
        <f>IF($A502="","",IF(ISNUMBER($A502),IF(AND($A502&gt;=10000101,$A502&lt;=99991231),INT($A502/10000),""),IFERROR(VALUE(TRIM(LEFT($A502,FIND("/",$A502)-1))),"")))</f>
        <v/>
      </c>
      <c r="C502">
        <f>IF(OR($A502="",$B502=""),"",IF(ISNUMBER($A502),INT(MOD($A502,10000)/100),IFERROR(VALUE(TRIM(LEFT(MID($A502,FIND("/",$A502)+1,20),FIND("/",MID($A502,FIND("/",$A502)+1,20))-1))),"")))</f>
        <v/>
      </c>
      <c r="D502">
        <f>IF(OR($A502="",$B502=""),"",IF(ISNUMBER($A502),MOD($A502,100),IFERROR(VALUE(TRIM(MID(MID($A502,FIND("/",$A502)+1,20),FIND("/",MID($A502,FIND("/",$A502)+1,20))+1,20))),"")))</f>
        <v/>
      </c>
      <c r="E502">
        <f>IF($A502="","",IF(OR($B502="",$C502="",$D502="",$B502&lt;1300,$B502&gt;1500,$C502&lt;1,$C502&gt;12,$D502&lt;1,$D502&gt;31),"نامعتبر",RIGHT("0000"&amp;$B502,4)&amp;"/"&amp;RIGHT("00"&amp;$C502,2)&amp;"/"&amp;RIGHT("00"&amp;$D502,2)))</f>
        <v/>
      </c>
      <c r="F502">
        <f>IF(OR($E502="",$E502="نامعتبر"),"",LEFT($E502,4)&amp;"/"&amp;MID($E502,6,2))</f>
        <v/>
      </c>
      <c r="G502">
        <f>IF(OR($E502="",$E502="نامعتبر",Entry!$D502=""),"",IF(ISNUMBER(FIND(" – ",Entry!$D502)),LEFT(Entry!$D502,FIND(" – ",Entry!$D502)-1),Entry!$D502))</f>
        <v/>
      </c>
      <c r="H502">
        <f>IF(Entry!$C502="","",Entry!$C502)</f>
        <v/>
      </c>
      <c r="I502">
        <f>IF(Entry!$F502="",0,Entry!$F502)</f>
        <v/>
      </c>
      <c r="J502">
        <f>IF(Entry!$G502="",0,Entry!$G502)</f>
        <v/>
      </c>
      <c r="K502">
        <f>IF(Entry!$H502="",0,Entry!$H502)</f>
        <v/>
      </c>
      <c r="L502">
        <f>IF(Entry!$K502="",0,Entry!$K502)</f>
        <v/>
      </c>
      <c r="M502">
        <f>IF($G502="","",COUNTA(Entry!$M502,Entry!$R502,Entry!$W502,Entry!$AB502,Entry!$AG502,Entry!$AL502,Entry!$AQ502,Entry!$AV502,Entry!$BA502,Entry!$BF502,Entry!$BK502,Entry!$BP502,Entry!$BU502,Entry!$BZ502,Entry!$CE502))</f>
        <v/>
      </c>
    </row>
    <row r="503">
      <c r="A503">
        <f>IF(Entry!$B503="","",Entry!$B503)</f>
        <v/>
      </c>
      <c r="B503">
        <f>IF($A503="","",IF(ISNUMBER($A503),IF(AND($A503&gt;=10000101,$A503&lt;=99991231),INT($A503/10000),""),IFERROR(VALUE(TRIM(LEFT($A503,FIND("/",$A503)-1))),"")))</f>
        <v/>
      </c>
      <c r="C503">
        <f>IF(OR($A503="",$B503=""),"",IF(ISNUMBER($A503),INT(MOD($A503,10000)/100),IFERROR(VALUE(TRIM(LEFT(MID($A503,FIND("/",$A503)+1,20),FIND("/",MID($A503,FIND("/",$A503)+1,20))-1))),"")))</f>
        <v/>
      </c>
      <c r="D503">
        <f>IF(OR($A503="",$B503=""),"",IF(ISNUMBER($A503),MOD($A503,100),IFERROR(VALUE(TRIM(MID(MID($A503,FIND("/",$A503)+1,20),FIND("/",MID($A503,FIND("/",$A503)+1,20))+1,20))),"")))</f>
        <v/>
      </c>
      <c r="E503">
        <f>IF($A503="","",IF(OR($B503="",$C503="",$D503="",$B503&lt;1300,$B503&gt;1500,$C503&lt;1,$C503&gt;12,$D503&lt;1,$D503&gt;31),"نامعتبر",RIGHT("0000"&amp;$B503,4)&amp;"/"&amp;RIGHT("00"&amp;$C503,2)&amp;"/"&amp;RIGHT("00"&amp;$D503,2)))</f>
        <v/>
      </c>
      <c r="F503">
        <f>IF(OR($E503="",$E503="نامعتبر"),"",LEFT($E503,4)&amp;"/"&amp;MID($E503,6,2))</f>
        <v/>
      </c>
      <c r="G503">
        <f>IF(OR($E503="",$E503="نامعتبر",Entry!$D503=""),"",IF(ISNUMBER(FIND(" – ",Entry!$D503)),LEFT(Entry!$D503,FIND(" – ",Entry!$D503)-1),Entry!$D503))</f>
        <v/>
      </c>
      <c r="H503">
        <f>IF(Entry!$C503="","",Entry!$C503)</f>
        <v/>
      </c>
      <c r="I503">
        <f>IF(Entry!$F503="",0,Entry!$F503)</f>
        <v/>
      </c>
      <c r="J503">
        <f>IF(Entry!$G503="",0,Entry!$G503)</f>
        <v/>
      </c>
      <c r="K503">
        <f>IF(Entry!$H503="",0,Entry!$H503)</f>
        <v/>
      </c>
      <c r="L503">
        <f>IF(Entry!$K503="",0,Entry!$K503)</f>
        <v/>
      </c>
      <c r="M503">
        <f>IF($G503="","",COUNTA(Entry!$M503,Entry!$R503,Entry!$W503,Entry!$AB503,Entry!$AG503,Entry!$AL503,Entry!$AQ503,Entry!$AV503,Entry!$BA503,Entry!$BF503,Entry!$BK503,Entry!$BP503,Entry!$BU503,Entry!$BZ503,Entry!$CE503))</f>
        <v/>
      </c>
    </row>
    <row r="504">
      <c r="A504">
        <f>IF(Entry!$B504="","",Entry!$B504)</f>
        <v/>
      </c>
      <c r="B504">
        <f>IF($A504="","",IF(ISNUMBER($A504),IF(AND($A504&gt;=10000101,$A504&lt;=99991231),INT($A504/10000),""),IFERROR(VALUE(TRIM(LEFT($A504,FIND("/",$A504)-1))),"")))</f>
        <v/>
      </c>
      <c r="C504">
        <f>IF(OR($A504="",$B504=""),"",IF(ISNUMBER($A504),INT(MOD($A504,10000)/100),IFERROR(VALUE(TRIM(LEFT(MID($A504,FIND("/",$A504)+1,20),FIND("/",MID($A504,FIND("/",$A504)+1,20))-1))),"")))</f>
        <v/>
      </c>
      <c r="D504">
        <f>IF(OR($A504="",$B504=""),"",IF(ISNUMBER($A504),MOD($A504,100),IFERROR(VALUE(TRIM(MID(MID($A504,FIND("/",$A504)+1,20),FIND("/",MID($A504,FIND("/",$A504)+1,20))+1,20))),"")))</f>
        <v/>
      </c>
      <c r="E504">
        <f>IF($A504="","",IF(OR($B504="",$C504="",$D504="",$B504&lt;1300,$B504&gt;1500,$C504&lt;1,$C504&gt;12,$D504&lt;1,$D504&gt;31),"نامعتبر",RIGHT("0000"&amp;$B504,4)&amp;"/"&amp;RIGHT("00"&amp;$C504,2)&amp;"/"&amp;RIGHT("00"&amp;$D504,2)))</f>
        <v/>
      </c>
      <c r="F504">
        <f>IF(OR($E504="",$E504="نامعتبر"),"",LEFT($E504,4)&amp;"/"&amp;MID($E504,6,2))</f>
        <v/>
      </c>
      <c r="G504">
        <f>IF(OR($E504="",$E504="نامعتبر",Entry!$D504=""),"",IF(ISNUMBER(FIND(" – ",Entry!$D504)),LEFT(Entry!$D504,FIND(" – ",Entry!$D504)-1),Entry!$D504))</f>
        <v/>
      </c>
      <c r="H504">
        <f>IF(Entry!$C504="","",Entry!$C504)</f>
        <v/>
      </c>
      <c r="I504">
        <f>IF(Entry!$F504="",0,Entry!$F504)</f>
        <v/>
      </c>
      <c r="J504">
        <f>IF(Entry!$G504="",0,Entry!$G504)</f>
        <v/>
      </c>
      <c r="K504">
        <f>IF(Entry!$H504="",0,Entry!$H504)</f>
        <v/>
      </c>
      <c r="L504">
        <f>IF(Entry!$K504="",0,Entry!$K504)</f>
        <v/>
      </c>
      <c r="M504">
        <f>IF($G504="","",COUNTA(Entry!$M504,Entry!$R504,Entry!$W504,Entry!$AB504,Entry!$AG504,Entry!$AL504,Entry!$AQ504,Entry!$AV504,Entry!$BA504,Entry!$BF504,Entry!$BK504,Entry!$BP504,Entry!$BU504,Entry!$BZ504,Entry!$CE504))</f>
        <v/>
      </c>
    </row>
    <row r="505">
      <c r="A505">
        <f>IF(Entry!$B505="","",Entry!$B505)</f>
        <v/>
      </c>
      <c r="B505">
        <f>IF($A505="","",IF(ISNUMBER($A505),IF(AND($A505&gt;=10000101,$A505&lt;=99991231),INT($A505/10000),""),IFERROR(VALUE(TRIM(LEFT($A505,FIND("/",$A505)-1))),"")))</f>
        <v/>
      </c>
      <c r="C505">
        <f>IF(OR($A505="",$B505=""),"",IF(ISNUMBER($A505),INT(MOD($A505,10000)/100),IFERROR(VALUE(TRIM(LEFT(MID($A505,FIND("/",$A505)+1,20),FIND("/",MID($A505,FIND("/",$A505)+1,20))-1))),"")))</f>
        <v/>
      </c>
      <c r="D505">
        <f>IF(OR($A505="",$B505=""),"",IF(ISNUMBER($A505),MOD($A505,100),IFERROR(VALUE(TRIM(MID(MID($A505,FIND("/",$A505)+1,20),FIND("/",MID($A505,FIND("/",$A505)+1,20))+1,20))),"")))</f>
        <v/>
      </c>
      <c r="E505">
        <f>IF($A505="","",IF(OR($B505="",$C505="",$D505="",$B505&lt;1300,$B505&gt;1500,$C505&lt;1,$C505&gt;12,$D505&lt;1,$D505&gt;31),"نامعتبر",RIGHT("0000"&amp;$B505,4)&amp;"/"&amp;RIGHT("00"&amp;$C505,2)&amp;"/"&amp;RIGHT("00"&amp;$D505,2)))</f>
        <v/>
      </c>
      <c r="F505">
        <f>IF(OR($E505="",$E505="نامعتبر"),"",LEFT($E505,4)&amp;"/"&amp;MID($E505,6,2))</f>
        <v/>
      </c>
      <c r="G505">
        <f>IF(OR($E505="",$E505="نامعتبر",Entry!$D505=""),"",IF(ISNUMBER(FIND(" – ",Entry!$D505)),LEFT(Entry!$D505,FIND(" – ",Entry!$D505)-1),Entry!$D505))</f>
        <v/>
      </c>
      <c r="H505">
        <f>IF(Entry!$C505="","",Entry!$C505)</f>
        <v/>
      </c>
      <c r="I505">
        <f>IF(Entry!$F505="",0,Entry!$F505)</f>
        <v/>
      </c>
      <c r="J505">
        <f>IF(Entry!$G505="",0,Entry!$G505)</f>
        <v/>
      </c>
      <c r="K505">
        <f>IF(Entry!$H505="",0,Entry!$H505)</f>
        <v/>
      </c>
      <c r="L505">
        <f>IF(Entry!$K505="",0,Entry!$K505)</f>
        <v/>
      </c>
      <c r="M505">
        <f>IF($G505="","",COUNTA(Entry!$M505,Entry!$R505,Entry!$W505,Entry!$AB505,Entry!$AG505,Entry!$AL505,Entry!$AQ505,Entry!$AV505,Entry!$BA505,Entry!$BF505,Entry!$BK505,Entry!$BP505,Entry!$BU505,Entry!$BZ505,Entry!$CE505))</f>
        <v/>
      </c>
    </row>
    <row r="506">
      <c r="A506">
        <f>IF(Entry!$B506="","",Entry!$B506)</f>
        <v/>
      </c>
      <c r="B506">
        <f>IF($A506="","",IF(ISNUMBER($A506),IF(AND($A506&gt;=10000101,$A506&lt;=99991231),INT($A506/10000),""),IFERROR(VALUE(TRIM(LEFT($A506,FIND("/",$A506)-1))),"")))</f>
        <v/>
      </c>
      <c r="C506">
        <f>IF(OR($A506="",$B506=""),"",IF(ISNUMBER($A506),INT(MOD($A506,10000)/100),IFERROR(VALUE(TRIM(LEFT(MID($A506,FIND("/",$A506)+1,20),FIND("/",MID($A506,FIND("/",$A506)+1,20))-1))),"")))</f>
        <v/>
      </c>
      <c r="D506">
        <f>IF(OR($A506="",$B506=""),"",IF(ISNUMBER($A506),MOD($A506,100),IFERROR(VALUE(TRIM(MID(MID($A506,FIND("/",$A506)+1,20),FIND("/",MID($A506,FIND("/",$A506)+1,20))+1,20))),"")))</f>
        <v/>
      </c>
      <c r="E506">
        <f>IF($A506="","",IF(OR($B506="",$C506="",$D506="",$B506&lt;1300,$B506&gt;1500,$C506&lt;1,$C506&gt;12,$D506&lt;1,$D506&gt;31),"نامعتبر",RIGHT("0000"&amp;$B506,4)&amp;"/"&amp;RIGHT("00"&amp;$C506,2)&amp;"/"&amp;RIGHT("00"&amp;$D506,2)))</f>
        <v/>
      </c>
      <c r="F506">
        <f>IF(OR($E506="",$E506="نامعتبر"),"",LEFT($E506,4)&amp;"/"&amp;MID($E506,6,2))</f>
        <v/>
      </c>
      <c r="G506">
        <f>IF(OR($E506="",$E506="نامعتبر",Entry!$D506=""),"",IF(ISNUMBER(FIND(" – ",Entry!$D506)),LEFT(Entry!$D506,FIND(" – ",Entry!$D506)-1),Entry!$D506))</f>
        <v/>
      </c>
      <c r="H506">
        <f>IF(Entry!$C506="","",Entry!$C506)</f>
        <v/>
      </c>
      <c r="I506">
        <f>IF(Entry!$F506="",0,Entry!$F506)</f>
        <v/>
      </c>
      <c r="J506">
        <f>IF(Entry!$G506="",0,Entry!$G506)</f>
        <v/>
      </c>
      <c r="K506">
        <f>IF(Entry!$H506="",0,Entry!$H506)</f>
        <v/>
      </c>
      <c r="L506">
        <f>IF(Entry!$K506="",0,Entry!$K506)</f>
        <v/>
      </c>
      <c r="M506">
        <f>IF($G506="","",COUNTA(Entry!$M506,Entry!$R506,Entry!$W506,Entry!$AB506,Entry!$AG506,Entry!$AL506,Entry!$AQ506,Entry!$AV506,Entry!$BA506,Entry!$BF506,Entry!$BK506,Entry!$BP506,Entry!$BU506,Entry!$BZ506,Entry!$CE506))</f>
        <v/>
      </c>
    </row>
    <row r="507">
      <c r="A507">
        <f>IF(Entry!$B507="","",Entry!$B507)</f>
        <v/>
      </c>
      <c r="B507">
        <f>IF($A507="","",IF(ISNUMBER($A507),IF(AND($A507&gt;=10000101,$A507&lt;=99991231),INT($A507/10000),""),IFERROR(VALUE(TRIM(LEFT($A507,FIND("/",$A507)-1))),"")))</f>
        <v/>
      </c>
      <c r="C507">
        <f>IF(OR($A507="",$B507=""),"",IF(ISNUMBER($A507),INT(MOD($A507,10000)/100),IFERROR(VALUE(TRIM(LEFT(MID($A507,FIND("/",$A507)+1,20),FIND("/",MID($A507,FIND("/",$A507)+1,20))-1))),"")))</f>
        <v/>
      </c>
      <c r="D507">
        <f>IF(OR($A507="",$B507=""),"",IF(ISNUMBER($A507),MOD($A507,100),IFERROR(VALUE(TRIM(MID(MID($A507,FIND("/",$A507)+1,20),FIND("/",MID($A507,FIND("/",$A507)+1,20))+1,20))),"")))</f>
        <v/>
      </c>
      <c r="E507">
        <f>IF($A507="","",IF(OR($B507="",$C507="",$D507="",$B507&lt;1300,$B507&gt;1500,$C507&lt;1,$C507&gt;12,$D507&lt;1,$D507&gt;31),"نامعتبر",RIGHT("0000"&amp;$B507,4)&amp;"/"&amp;RIGHT("00"&amp;$C507,2)&amp;"/"&amp;RIGHT("00"&amp;$D507,2)))</f>
        <v/>
      </c>
      <c r="F507">
        <f>IF(OR($E507="",$E507="نامعتبر"),"",LEFT($E507,4)&amp;"/"&amp;MID($E507,6,2))</f>
        <v/>
      </c>
      <c r="G507">
        <f>IF(OR($E507="",$E507="نامعتبر",Entry!$D507=""),"",IF(ISNUMBER(FIND(" – ",Entry!$D507)),LEFT(Entry!$D507,FIND(" – ",Entry!$D507)-1),Entry!$D507))</f>
        <v/>
      </c>
      <c r="H507">
        <f>IF(Entry!$C507="","",Entry!$C507)</f>
        <v/>
      </c>
      <c r="I507">
        <f>IF(Entry!$F507="",0,Entry!$F507)</f>
        <v/>
      </c>
      <c r="J507">
        <f>IF(Entry!$G507="",0,Entry!$G507)</f>
        <v/>
      </c>
      <c r="K507">
        <f>IF(Entry!$H507="",0,Entry!$H507)</f>
        <v/>
      </c>
      <c r="L507">
        <f>IF(Entry!$K507="",0,Entry!$K507)</f>
        <v/>
      </c>
      <c r="M507">
        <f>IF($G507="","",COUNTA(Entry!$M507,Entry!$R507,Entry!$W507,Entry!$AB507,Entry!$AG507,Entry!$AL507,Entry!$AQ507,Entry!$AV507,Entry!$BA507,Entry!$BF507,Entry!$BK507,Entry!$BP507,Entry!$BU507,Entry!$BZ507,Entry!$CE507))</f>
        <v/>
      </c>
    </row>
    <row r="508">
      <c r="A508">
        <f>IF(Entry!$B508="","",Entry!$B508)</f>
        <v/>
      </c>
      <c r="B508">
        <f>IF($A508="","",IF(ISNUMBER($A508),IF(AND($A508&gt;=10000101,$A508&lt;=99991231),INT($A508/10000),""),IFERROR(VALUE(TRIM(LEFT($A508,FIND("/",$A508)-1))),"")))</f>
        <v/>
      </c>
      <c r="C508">
        <f>IF(OR($A508="",$B508=""),"",IF(ISNUMBER($A508),INT(MOD($A508,10000)/100),IFERROR(VALUE(TRIM(LEFT(MID($A508,FIND("/",$A508)+1,20),FIND("/",MID($A508,FIND("/",$A508)+1,20))-1))),"")))</f>
        <v/>
      </c>
      <c r="D508">
        <f>IF(OR($A508="",$B508=""),"",IF(ISNUMBER($A508),MOD($A508,100),IFERROR(VALUE(TRIM(MID(MID($A508,FIND("/",$A508)+1,20),FIND("/",MID($A508,FIND("/",$A508)+1,20))+1,20))),"")))</f>
        <v/>
      </c>
      <c r="E508">
        <f>IF($A508="","",IF(OR($B508="",$C508="",$D508="",$B508&lt;1300,$B508&gt;1500,$C508&lt;1,$C508&gt;12,$D508&lt;1,$D508&gt;31),"نامعتبر",RIGHT("0000"&amp;$B508,4)&amp;"/"&amp;RIGHT("00"&amp;$C508,2)&amp;"/"&amp;RIGHT("00"&amp;$D508,2)))</f>
        <v/>
      </c>
      <c r="F508">
        <f>IF(OR($E508="",$E508="نامعتبر"),"",LEFT($E508,4)&amp;"/"&amp;MID($E508,6,2))</f>
        <v/>
      </c>
      <c r="G508">
        <f>IF(OR($E508="",$E508="نامعتبر",Entry!$D508=""),"",IF(ISNUMBER(FIND(" – ",Entry!$D508)),LEFT(Entry!$D508,FIND(" – ",Entry!$D508)-1),Entry!$D508))</f>
        <v/>
      </c>
      <c r="H508">
        <f>IF(Entry!$C508="","",Entry!$C508)</f>
        <v/>
      </c>
      <c r="I508">
        <f>IF(Entry!$F508="",0,Entry!$F508)</f>
        <v/>
      </c>
      <c r="J508">
        <f>IF(Entry!$G508="",0,Entry!$G508)</f>
        <v/>
      </c>
      <c r="K508">
        <f>IF(Entry!$H508="",0,Entry!$H508)</f>
        <v/>
      </c>
      <c r="L508">
        <f>IF(Entry!$K508="",0,Entry!$K508)</f>
        <v/>
      </c>
      <c r="M508">
        <f>IF($G508="","",COUNTA(Entry!$M508,Entry!$R508,Entry!$W508,Entry!$AB508,Entry!$AG508,Entry!$AL508,Entry!$AQ508,Entry!$AV508,Entry!$BA508,Entry!$BF508,Entry!$BK508,Entry!$BP508,Entry!$BU508,Entry!$BZ508,Entry!$CE508))</f>
        <v/>
      </c>
    </row>
    <row r="509">
      <c r="A509">
        <f>IF(Entry!$B509="","",Entry!$B509)</f>
        <v/>
      </c>
      <c r="B509">
        <f>IF($A509="","",IF(ISNUMBER($A509),IF(AND($A509&gt;=10000101,$A509&lt;=99991231),INT($A509/10000),""),IFERROR(VALUE(TRIM(LEFT($A509,FIND("/",$A509)-1))),"")))</f>
        <v/>
      </c>
      <c r="C509">
        <f>IF(OR($A509="",$B509=""),"",IF(ISNUMBER($A509),INT(MOD($A509,10000)/100),IFERROR(VALUE(TRIM(LEFT(MID($A509,FIND("/",$A509)+1,20),FIND("/",MID($A509,FIND("/",$A509)+1,20))-1))),"")))</f>
        <v/>
      </c>
      <c r="D509">
        <f>IF(OR($A509="",$B509=""),"",IF(ISNUMBER($A509),MOD($A509,100),IFERROR(VALUE(TRIM(MID(MID($A509,FIND("/",$A509)+1,20),FIND("/",MID($A509,FIND("/",$A509)+1,20))+1,20))),"")))</f>
        <v/>
      </c>
      <c r="E509">
        <f>IF($A509="","",IF(OR($B509="",$C509="",$D509="",$B509&lt;1300,$B509&gt;1500,$C509&lt;1,$C509&gt;12,$D509&lt;1,$D509&gt;31),"نامعتبر",RIGHT("0000"&amp;$B509,4)&amp;"/"&amp;RIGHT("00"&amp;$C509,2)&amp;"/"&amp;RIGHT("00"&amp;$D509,2)))</f>
        <v/>
      </c>
      <c r="F509">
        <f>IF(OR($E509="",$E509="نامعتبر"),"",LEFT($E509,4)&amp;"/"&amp;MID($E509,6,2))</f>
        <v/>
      </c>
      <c r="G509">
        <f>IF(OR($E509="",$E509="نامعتبر",Entry!$D509=""),"",IF(ISNUMBER(FIND(" – ",Entry!$D509)),LEFT(Entry!$D509,FIND(" – ",Entry!$D509)-1),Entry!$D509))</f>
        <v/>
      </c>
      <c r="H509">
        <f>IF(Entry!$C509="","",Entry!$C509)</f>
        <v/>
      </c>
      <c r="I509">
        <f>IF(Entry!$F509="",0,Entry!$F509)</f>
        <v/>
      </c>
      <c r="J509">
        <f>IF(Entry!$G509="",0,Entry!$G509)</f>
        <v/>
      </c>
      <c r="K509">
        <f>IF(Entry!$H509="",0,Entry!$H509)</f>
        <v/>
      </c>
      <c r="L509">
        <f>IF(Entry!$K509="",0,Entry!$K509)</f>
        <v/>
      </c>
      <c r="M509">
        <f>IF($G509="","",COUNTA(Entry!$M509,Entry!$R509,Entry!$W509,Entry!$AB509,Entry!$AG509,Entry!$AL509,Entry!$AQ509,Entry!$AV509,Entry!$BA509,Entry!$BF509,Entry!$BK509,Entry!$BP509,Entry!$BU509,Entry!$BZ509,Entry!$CE509))</f>
        <v/>
      </c>
    </row>
    <row r="510">
      <c r="A510">
        <f>IF(Entry!$B510="","",Entry!$B510)</f>
        <v/>
      </c>
      <c r="B510">
        <f>IF($A510="","",IF(ISNUMBER($A510),IF(AND($A510&gt;=10000101,$A510&lt;=99991231),INT($A510/10000),""),IFERROR(VALUE(TRIM(LEFT($A510,FIND("/",$A510)-1))),"")))</f>
        <v/>
      </c>
      <c r="C510">
        <f>IF(OR($A510="",$B510=""),"",IF(ISNUMBER($A510),INT(MOD($A510,10000)/100),IFERROR(VALUE(TRIM(LEFT(MID($A510,FIND("/",$A510)+1,20),FIND("/",MID($A510,FIND("/",$A510)+1,20))-1))),"")))</f>
        <v/>
      </c>
      <c r="D510">
        <f>IF(OR($A510="",$B510=""),"",IF(ISNUMBER($A510),MOD($A510,100),IFERROR(VALUE(TRIM(MID(MID($A510,FIND("/",$A510)+1,20),FIND("/",MID($A510,FIND("/",$A510)+1,20))+1,20))),"")))</f>
        <v/>
      </c>
      <c r="E510">
        <f>IF($A510="","",IF(OR($B510="",$C510="",$D510="",$B510&lt;1300,$B510&gt;1500,$C510&lt;1,$C510&gt;12,$D510&lt;1,$D510&gt;31),"نامعتبر",RIGHT("0000"&amp;$B510,4)&amp;"/"&amp;RIGHT("00"&amp;$C510,2)&amp;"/"&amp;RIGHT("00"&amp;$D510,2)))</f>
        <v/>
      </c>
      <c r="F510">
        <f>IF(OR($E510="",$E510="نامعتبر"),"",LEFT($E510,4)&amp;"/"&amp;MID($E510,6,2))</f>
        <v/>
      </c>
      <c r="G510">
        <f>IF(OR($E510="",$E510="نامعتبر",Entry!$D510=""),"",IF(ISNUMBER(FIND(" – ",Entry!$D510)),LEFT(Entry!$D510,FIND(" – ",Entry!$D510)-1),Entry!$D510))</f>
        <v/>
      </c>
      <c r="H510">
        <f>IF(Entry!$C510="","",Entry!$C510)</f>
        <v/>
      </c>
      <c r="I510">
        <f>IF(Entry!$F510="",0,Entry!$F510)</f>
        <v/>
      </c>
      <c r="J510">
        <f>IF(Entry!$G510="",0,Entry!$G510)</f>
        <v/>
      </c>
      <c r="K510">
        <f>IF(Entry!$H510="",0,Entry!$H510)</f>
        <v/>
      </c>
      <c r="L510">
        <f>IF(Entry!$K510="",0,Entry!$K510)</f>
        <v/>
      </c>
      <c r="M510">
        <f>IF($G510="","",COUNTA(Entry!$M510,Entry!$R510,Entry!$W510,Entry!$AB510,Entry!$AG510,Entry!$AL510,Entry!$AQ510,Entry!$AV510,Entry!$BA510,Entry!$BF510,Entry!$BK510,Entry!$BP510,Entry!$BU510,Entry!$BZ510,Entry!$CE510))</f>
        <v/>
      </c>
    </row>
    <row r="511">
      <c r="A511">
        <f>IF(Entry!$B511="","",Entry!$B511)</f>
        <v/>
      </c>
      <c r="B511">
        <f>IF($A511="","",IF(ISNUMBER($A511),IF(AND($A511&gt;=10000101,$A511&lt;=99991231),INT($A511/10000),""),IFERROR(VALUE(TRIM(LEFT($A511,FIND("/",$A511)-1))),"")))</f>
        <v/>
      </c>
      <c r="C511">
        <f>IF(OR($A511="",$B511=""),"",IF(ISNUMBER($A511),INT(MOD($A511,10000)/100),IFERROR(VALUE(TRIM(LEFT(MID($A511,FIND("/",$A511)+1,20),FIND("/",MID($A511,FIND("/",$A511)+1,20))-1))),"")))</f>
        <v/>
      </c>
      <c r="D511">
        <f>IF(OR($A511="",$B511=""),"",IF(ISNUMBER($A511),MOD($A511,100),IFERROR(VALUE(TRIM(MID(MID($A511,FIND("/",$A511)+1,20),FIND("/",MID($A511,FIND("/",$A511)+1,20))+1,20))),"")))</f>
        <v/>
      </c>
      <c r="E511">
        <f>IF($A511="","",IF(OR($B511="",$C511="",$D511="",$B511&lt;1300,$B511&gt;1500,$C511&lt;1,$C511&gt;12,$D511&lt;1,$D511&gt;31),"نامعتبر",RIGHT("0000"&amp;$B511,4)&amp;"/"&amp;RIGHT("00"&amp;$C511,2)&amp;"/"&amp;RIGHT("00"&amp;$D511,2)))</f>
        <v/>
      </c>
      <c r="F511">
        <f>IF(OR($E511="",$E511="نامعتبر"),"",LEFT($E511,4)&amp;"/"&amp;MID($E511,6,2))</f>
        <v/>
      </c>
      <c r="G511">
        <f>IF(OR($E511="",$E511="نامعتبر",Entry!$D511=""),"",IF(ISNUMBER(FIND(" – ",Entry!$D511)),LEFT(Entry!$D511,FIND(" – ",Entry!$D511)-1),Entry!$D511))</f>
        <v/>
      </c>
      <c r="H511">
        <f>IF(Entry!$C511="","",Entry!$C511)</f>
        <v/>
      </c>
      <c r="I511">
        <f>IF(Entry!$F511="",0,Entry!$F511)</f>
        <v/>
      </c>
      <c r="J511">
        <f>IF(Entry!$G511="",0,Entry!$G511)</f>
        <v/>
      </c>
      <c r="K511">
        <f>IF(Entry!$H511="",0,Entry!$H511)</f>
        <v/>
      </c>
      <c r="L511">
        <f>IF(Entry!$K511="",0,Entry!$K511)</f>
        <v/>
      </c>
      <c r="M511">
        <f>IF($G511="","",COUNTA(Entry!$M511,Entry!$R511,Entry!$W511,Entry!$AB511,Entry!$AG511,Entry!$AL511,Entry!$AQ511,Entry!$AV511,Entry!$BA511,Entry!$BF511,Entry!$BK511,Entry!$BP511,Entry!$BU511,Entry!$BZ511,Entry!$CE511))</f>
        <v/>
      </c>
    </row>
    <row r="512">
      <c r="A512">
        <f>IF(Entry!$B512="","",Entry!$B512)</f>
        <v/>
      </c>
      <c r="B512">
        <f>IF($A512="","",IF(ISNUMBER($A512),IF(AND($A512&gt;=10000101,$A512&lt;=99991231),INT($A512/10000),""),IFERROR(VALUE(TRIM(LEFT($A512,FIND("/",$A512)-1))),"")))</f>
        <v/>
      </c>
      <c r="C512">
        <f>IF(OR($A512="",$B512=""),"",IF(ISNUMBER($A512),INT(MOD($A512,10000)/100),IFERROR(VALUE(TRIM(LEFT(MID($A512,FIND("/",$A512)+1,20),FIND("/",MID($A512,FIND("/",$A512)+1,20))-1))),"")))</f>
        <v/>
      </c>
      <c r="D512">
        <f>IF(OR($A512="",$B512=""),"",IF(ISNUMBER($A512),MOD($A512,100),IFERROR(VALUE(TRIM(MID(MID($A512,FIND("/",$A512)+1,20),FIND("/",MID($A512,FIND("/",$A512)+1,20))+1,20))),"")))</f>
        <v/>
      </c>
      <c r="E512">
        <f>IF($A512="","",IF(OR($B512="",$C512="",$D512="",$B512&lt;1300,$B512&gt;1500,$C512&lt;1,$C512&gt;12,$D512&lt;1,$D512&gt;31),"نامعتبر",RIGHT("0000"&amp;$B512,4)&amp;"/"&amp;RIGHT("00"&amp;$C512,2)&amp;"/"&amp;RIGHT("00"&amp;$D512,2)))</f>
        <v/>
      </c>
      <c r="F512">
        <f>IF(OR($E512="",$E512="نامعتبر"),"",LEFT($E512,4)&amp;"/"&amp;MID($E512,6,2))</f>
        <v/>
      </c>
      <c r="G512">
        <f>IF(OR($E512="",$E512="نامعتبر",Entry!$D512=""),"",IF(ISNUMBER(FIND(" – ",Entry!$D512)),LEFT(Entry!$D512,FIND(" – ",Entry!$D512)-1),Entry!$D512))</f>
        <v/>
      </c>
      <c r="H512">
        <f>IF(Entry!$C512="","",Entry!$C512)</f>
        <v/>
      </c>
      <c r="I512">
        <f>IF(Entry!$F512="",0,Entry!$F512)</f>
        <v/>
      </c>
      <c r="J512">
        <f>IF(Entry!$G512="",0,Entry!$G512)</f>
        <v/>
      </c>
      <c r="K512">
        <f>IF(Entry!$H512="",0,Entry!$H512)</f>
        <v/>
      </c>
      <c r="L512">
        <f>IF(Entry!$K512="",0,Entry!$K512)</f>
        <v/>
      </c>
      <c r="M512">
        <f>IF($G512="","",COUNTA(Entry!$M512,Entry!$R512,Entry!$W512,Entry!$AB512,Entry!$AG512,Entry!$AL512,Entry!$AQ512,Entry!$AV512,Entry!$BA512,Entry!$BF512,Entry!$BK512,Entry!$BP512,Entry!$BU512,Entry!$BZ512,Entry!$CE512))</f>
        <v/>
      </c>
    </row>
    <row r="513">
      <c r="A513">
        <f>IF(Entry!$B513="","",Entry!$B513)</f>
        <v/>
      </c>
      <c r="B513">
        <f>IF($A513="","",IF(ISNUMBER($A513),IF(AND($A513&gt;=10000101,$A513&lt;=99991231),INT($A513/10000),""),IFERROR(VALUE(TRIM(LEFT($A513,FIND("/",$A513)-1))),"")))</f>
        <v/>
      </c>
      <c r="C513">
        <f>IF(OR($A513="",$B513=""),"",IF(ISNUMBER($A513),INT(MOD($A513,10000)/100),IFERROR(VALUE(TRIM(LEFT(MID($A513,FIND("/",$A513)+1,20),FIND("/",MID($A513,FIND("/",$A513)+1,20))-1))),"")))</f>
        <v/>
      </c>
      <c r="D513">
        <f>IF(OR($A513="",$B513=""),"",IF(ISNUMBER($A513),MOD($A513,100),IFERROR(VALUE(TRIM(MID(MID($A513,FIND("/",$A513)+1,20),FIND("/",MID($A513,FIND("/",$A513)+1,20))+1,20))),"")))</f>
        <v/>
      </c>
      <c r="E513">
        <f>IF($A513="","",IF(OR($B513="",$C513="",$D513="",$B513&lt;1300,$B513&gt;1500,$C513&lt;1,$C513&gt;12,$D513&lt;1,$D513&gt;31),"نامعتبر",RIGHT("0000"&amp;$B513,4)&amp;"/"&amp;RIGHT("00"&amp;$C513,2)&amp;"/"&amp;RIGHT("00"&amp;$D513,2)))</f>
        <v/>
      </c>
      <c r="F513">
        <f>IF(OR($E513="",$E513="نامعتبر"),"",LEFT($E513,4)&amp;"/"&amp;MID($E513,6,2))</f>
        <v/>
      </c>
      <c r="G513">
        <f>IF(OR($E513="",$E513="نامعتبر",Entry!$D513=""),"",IF(ISNUMBER(FIND(" – ",Entry!$D513)),LEFT(Entry!$D513,FIND(" – ",Entry!$D513)-1),Entry!$D513))</f>
        <v/>
      </c>
      <c r="H513">
        <f>IF(Entry!$C513="","",Entry!$C513)</f>
        <v/>
      </c>
      <c r="I513">
        <f>IF(Entry!$F513="",0,Entry!$F513)</f>
        <v/>
      </c>
      <c r="J513">
        <f>IF(Entry!$G513="",0,Entry!$G513)</f>
        <v/>
      </c>
      <c r="K513">
        <f>IF(Entry!$H513="",0,Entry!$H513)</f>
        <v/>
      </c>
      <c r="L513">
        <f>IF(Entry!$K513="",0,Entry!$K513)</f>
        <v/>
      </c>
      <c r="M513">
        <f>IF($G513="","",COUNTA(Entry!$M513,Entry!$R513,Entry!$W513,Entry!$AB513,Entry!$AG513,Entry!$AL513,Entry!$AQ513,Entry!$AV513,Entry!$BA513,Entry!$BF513,Entry!$BK513,Entry!$BP513,Entry!$BU513,Entry!$BZ513,Entry!$CE513))</f>
        <v/>
      </c>
    </row>
    <row r="514">
      <c r="A514">
        <f>IF(Entry!$B514="","",Entry!$B514)</f>
        <v/>
      </c>
      <c r="B514">
        <f>IF($A514="","",IF(ISNUMBER($A514),IF(AND($A514&gt;=10000101,$A514&lt;=99991231),INT($A514/10000),""),IFERROR(VALUE(TRIM(LEFT($A514,FIND("/",$A514)-1))),"")))</f>
        <v/>
      </c>
      <c r="C514">
        <f>IF(OR($A514="",$B514=""),"",IF(ISNUMBER($A514),INT(MOD($A514,10000)/100),IFERROR(VALUE(TRIM(LEFT(MID($A514,FIND("/",$A514)+1,20),FIND("/",MID($A514,FIND("/",$A514)+1,20))-1))),"")))</f>
        <v/>
      </c>
      <c r="D514">
        <f>IF(OR($A514="",$B514=""),"",IF(ISNUMBER($A514),MOD($A514,100),IFERROR(VALUE(TRIM(MID(MID($A514,FIND("/",$A514)+1,20),FIND("/",MID($A514,FIND("/",$A514)+1,20))+1,20))),"")))</f>
        <v/>
      </c>
      <c r="E514">
        <f>IF($A514="","",IF(OR($B514="",$C514="",$D514="",$B514&lt;1300,$B514&gt;1500,$C514&lt;1,$C514&gt;12,$D514&lt;1,$D514&gt;31),"نامعتبر",RIGHT("0000"&amp;$B514,4)&amp;"/"&amp;RIGHT("00"&amp;$C514,2)&amp;"/"&amp;RIGHT("00"&amp;$D514,2)))</f>
        <v/>
      </c>
      <c r="F514">
        <f>IF(OR($E514="",$E514="نامعتبر"),"",LEFT($E514,4)&amp;"/"&amp;MID($E514,6,2))</f>
        <v/>
      </c>
      <c r="G514">
        <f>IF(OR($E514="",$E514="نامعتبر",Entry!$D514=""),"",IF(ISNUMBER(FIND(" – ",Entry!$D514)),LEFT(Entry!$D514,FIND(" – ",Entry!$D514)-1),Entry!$D514))</f>
        <v/>
      </c>
      <c r="H514">
        <f>IF(Entry!$C514="","",Entry!$C514)</f>
        <v/>
      </c>
      <c r="I514">
        <f>IF(Entry!$F514="",0,Entry!$F514)</f>
        <v/>
      </c>
      <c r="J514">
        <f>IF(Entry!$G514="",0,Entry!$G514)</f>
        <v/>
      </c>
      <c r="K514">
        <f>IF(Entry!$H514="",0,Entry!$H514)</f>
        <v/>
      </c>
      <c r="L514">
        <f>IF(Entry!$K514="",0,Entry!$K514)</f>
        <v/>
      </c>
      <c r="M514">
        <f>IF($G514="","",COUNTA(Entry!$M514,Entry!$R514,Entry!$W514,Entry!$AB514,Entry!$AG514,Entry!$AL514,Entry!$AQ514,Entry!$AV514,Entry!$BA514,Entry!$BF514,Entry!$BK514,Entry!$BP514,Entry!$BU514,Entry!$BZ514,Entry!$CE514))</f>
        <v/>
      </c>
    </row>
    <row r="515">
      <c r="A515">
        <f>IF(Entry!$B515="","",Entry!$B515)</f>
        <v/>
      </c>
      <c r="B515">
        <f>IF($A515="","",IF(ISNUMBER($A515),IF(AND($A515&gt;=10000101,$A515&lt;=99991231),INT($A515/10000),""),IFERROR(VALUE(TRIM(LEFT($A515,FIND("/",$A515)-1))),"")))</f>
        <v/>
      </c>
      <c r="C515">
        <f>IF(OR($A515="",$B515=""),"",IF(ISNUMBER($A515),INT(MOD($A515,10000)/100),IFERROR(VALUE(TRIM(LEFT(MID($A515,FIND("/",$A515)+1,20),FIND("/",MID($A515,FIND("/",$A515)+1,20))-1))),"")))</f>
        <v/>
      </c>
      <c r="D515">
        <f>IF(OR($A515="",$B515=""),"",IF(ISNUMBER($A515),MOD($A515,100),IFERROR(VALUE(TRIM(MID(MID($A515,FIND("/",$A515)+1,20),FIND("/",MID($A515,FIND("/",$A515)+1,20))+1,20))),"")))</f>
        <v/>
      </c>
      <c r="E515">
        <f>IF($A515="","",IF(OR($B515="",$C515="",$D515="",$B515&lt;1300,$B515&gt;1500,$C515&lt;1,$C515&gt;12,$D515&lt;1,$D515&gt;31),"نامعتبر",RIGHT("0000"&amp;$B515,4)&amp;"/"&amp;RIGHT("00"&amp;$C515,2)&amp;"/"&amp;RIGHT("00"&amp;$D515,2)))</f>
        <v/>
      </c>
      <c r="F515">
        <f>IF(OR($E515="",$E515="نامعتبر"),"",LEFT($E515,4)&amp;"/"&amp;MID($E515,6,2))</f>
        <v/>
      </c>
      <c r="G515">
        <f>IF(OR($E515="",$E515="نامعتبر",Entry!$D515=""),"",IF(ISNUMBER(FIND(" – ",Entry!$D515)),LEFT(Entry!$D515,FIND(" – ",Entry!$D515)-1),Entry!$D515))</f>
        <v/>
      </c>
      <c r="H515">
        <f>IF(Entry!$C515="","",Entry!$C515)</f>
        <v/>
      </c>
      <c r="I515">
        <f>IF(Entry!$F515="",0,Entry!$F515)</f>
        <v/>
      </c>
      <c r="J515">
        <f>IF(Entry!$G515="",0,Entry!$G515)</f>
        <v/>
      </c>
      <c r="K515">
        <f>IF(Entry!$H515="",0,Entry!$H515)</f>
        <v/>
      </c>
      <c r="L515">
        <f>IF(Entry!$K515="",0,Entry!$K515)</f>
        <v/>
      </c>
      <c r="M515">
        <f>IF($G515="","",COUNTA(Entry!$M515,Entry!$R515,Entry!$W515,Entry!$AB515,Entry!$AG515,Entry!$AL515,Entry!$AQ515,Entry!$AV515,Entry!$BA515,Entry!$BF515,Entry!$BK515,Entry!$BP515,Entry!$BU515,Entry!$BZ515,Entry!$CE515))</f>
        <v/>
      </c>
    </row>
    <row r="516">
      <c r="A516">
        <f>IF(Entry!$B516="","",Entry!$B516)</f>
        <v/>
      </c>
      <c r="B516">
        <f>IF($A516="","",IF(ISNUMBER($A516),IF(AND($A516&gt;=10000101,$A516&lt;=99991231),INT($A516/10000),""),IFERROR(VALUE(TRIM(LEFT($A516,FIND("/",$A516)-1))),"")))</f>
        <v/>
      </c>
      <c r="C516">
        <f>IF(OR($A516="",$B516=""),"",IF(ISNUMBER($A516),INT(MOD($A516,10000)/100),IFERROR(VALUE(TRIM(LEFT(MID($A516,FIND("/",$A516)+1,20),FIND("/",MID($A516,FIND("/",$A516)+1,20))-1))),"")))</f>
        <v/>
      </c>
      <c r="D516">
        <f>IF(OR($A516="",$B516=""),"",IF(ISNUMBER($A516),MOD($A516,100),IFERROR(VALUE(TRIM(MID(MID($A516,FIND("/",$A516)+1,20),FIND("/",MID($A516,FIND("/",$A516)+1,20))+1,20))),"")))</f>
        <v/>
      </c>
      <c r="E516">
        <f>IF($A516="","",IF(OR($B516="",$C516="",$D516="",$B516&lt;1300,$B516&gt;1500,$C516&lt;1,$C516&gt;12,$D516&lt;1,$D516&gt;31),"نامعتبر",RIGHT("0000"&amp;$B516,4)&amp;"/"&amp;RIGHT("00"&amp;$C516,2)&amp;"/"&amp;RIGHT("00"&amp;$D516,2)))</f>
        <v/>
      </c>
      <c r="F516">
        <f>IF(OR($E516="",$E516="نامعتبر"),"",LEFT($E516,4)&amp;"/"&amp;MID($E516,6,2))</f>
        <v/>
      </c>
      <c r="G516">
        <f>IF(OR($E516="",$E516="نامعتبر",Entry!$D516=""),"",IF(ISNUMBER(FIND(" – ",Entry!$D516)),LEFT(Entry!$D516,FIND(" – ",Entry!$D516)-1),Entry!$D516))</f>
        <v/>
      </c>
      <c r="H516">
        <f>IF(Entry!$C516="","",Entry!$C516)</f>
        <v/>
      </c>
      <c r="I516">
        <f>IF(Entry!$F516="",0,Entry!$F516)</f>
        <v/>
      </c>
      <c r="J516">
        <f>IF(Entry!$G516="",0,Entry!$G516)</f>
        <v/>
      </c>
      <c r="K516">
        <f>IF(Entry!$H516="",0,Entry!$H516)</f>
        <v/>
      </c>
      <c r="L516">
        <f>IF(Entry!$K516="",0,Entry!$K516)</f>
        <v/>
      </c>
      <c r="M516">
        <f>IF($G516="","",COUNTA(Entry!$M516,Entry!$R516,Entry!$W516,Entry!$AB516,Entry!$AG516,Entry!$AL516,Entry!$AQ516,Entry!$AV516,Entry!$BA516,Entry!$BF516,Entry!$BK516,Entry!$BP516,Entry!$BU516,Entry!$BZ516,Entry!$CE516))</f>
        <v/>
      </c>
    </row>
    <row r="517">
      <c r="A517">
        <f>IF(Entry!$B517="","",Entry!$B517)</f>
        <v/>
      </c>
      <c r="B517">
        <f>IF($A517="","",IF(ISNUMBER($A517),IF(AND($A517&gt;=10000101,$A517&lt;=99991231),INT($A517/10000),""),IFERROR(VALUE(TRIM(LEFT($A517,FIND("/",$A517)-1))),"")))</f>
        <v/>
      </c>
      <c r="C517">
        <f>IF(OR($A517="",$B517=""),"",IF(ISNUMBER($A517),INT(MOD($A517,10000)/100),IFERROR(VALUE(TRIM(LEFT(MID($A517,FIND("/",$A517)+1,20),FIND("/",MID($A517,FIND("/",$A517)+1,20))-1))),"")))</f>
        <v/>
      </c>
      <c r="D517">
        <f>IF(OR($A517="",$B517=""),"",IF(ISNUMBER($A517),MOD($A517,100),IFERROR(VALUE(TRIM(MID(MID($A517,FIND("/",$A517)+1,20),FIND("/",MID($A517,FIND("/",$A517)+1,20))+1,20))),"")))</f>
        <v/>
      </c>
      <c r="E517">
        <f>IF($A517="","",IF(OR($B517="",$C517="",$D517="",$B517&lt;1300,$B517&gt;1500,$C517&lt;1,$C517&gt;12,$D517&lt;1,$D517&gt;31),"نامعتبر",RIGHT("0000"&amp;$B517,4)&amp;"/"&amp;RIGHT("00"&amp;$C517,2)&amp;"/"&amp;RIGHT("00"&amp;$D517,2)))</f>
        <v/>
      </c>
      <c r="F517">
        <f>IF(OR($E517="",$E517="نامعتبر"),"",LEFT($E517,4)&amp;"/"&amp;MID($E517,6,2))</f>
        <v/>
      </c>
      <c r="G517">
        <f>IF(OR($E517="",$E517="نامعتبر",Entry!$D517=""),"",IF(ISNUMBER(FIND(" – ",Entry!$D517)),LEFT(Entry!$D517,FIND(" – ",Entry!$D517)-1),Entry!$D517))</f>
        <v/>
      </c>
      <c r="H517">
        <f>IF(Entry!$C517="","",Entry!$C517)</f>
        <v/>
      </c>
      <c r="I517">
        <f>IF(Entry!$F517="",0,Entry!$F517)</f>
        <v/>
      </c>
      <c r="J517">
        <f>IF(Entry!$G517="",0,Entry!$G517)</f>
        <v/>
      </c>
      <c r="K517">
        <f>IF(Entry!$H517="",0,Entry!$H517)</f>
        <v/>
      </c>
      <c r="L517">
        <f>IF(Entry!$K517="",0,Entry!$K517)</f>
        <v/>
      </c>
      <c r="M517">
        <f>IF($G517="","",COUNTA(Entry!$M517,Entry!$R517,Entry!$W517,Entry!$AB517,Entry!$AG517,Entry!$AL517,Entry!$AQ517,Entry!$AV517,Entry!$BA517,Entry!$BF517,Entry!$BK517,Entry!$BP517,Entry!$BU517,Entry!$BZ517,Entry!$CE517))</f>
        <v/>
      </c>
    </row>
    <row r="518">
      <c r="A518">
        <f>IF(Entry!$B518="","",Entry!$B518)</f>
        <v/>
      </c>
      <c r="B518">
        <f>IF($A518="","",IF(ISNUMBER($A518),IF(AND($A518&gt;=10000101,$A518&lt;=99991231),INT($A518/10000),""),IFERROR(VALUE(TRIM(LEFT($A518,FIND("/",$A518)-1))),"")))</f>
        <v/>
      </c>
      <c r="C518">
        <f>IF(OR($A518="",$B518=""),"",IF(ISNUMBER($A518),INT(MOD($A518,10000)/100),IFERROR(VALUE(TRIM(LEFT(MID($A518,FIND("/",$A518)+1,20),FIND("/",MID($A518,FIND("/",$A518)+1,20))-1))),"")))</f>
        <v/>
      </c>
      <c r="D518">
        <f>IF(OR($A518="",$B518=""),"",IF(ISNUMBER($A518),MOD($A518,100),IFERROR(VALUE(TRIM(MID(MID($A518,FIND("/",$A518)+1,20),FIND("/",MID($A518,FIND("/",$A518)+1,20))+1,20))),"")))</f>
        <v/>
      </c>
      <c r="E518">
        <f>IF($A518="","",IF(OR($B518="",$C518="",$D518="",$B518&lt;1300,$B518&gt;1500,$C518&lt;1,$C518&gt;12,$D518&lt;1,$D518&gt;31),"نامعتبر",RIGHT("0000"&amp;$B518,4)&amp;"/"&amp;RIGHT("00"&amp;$C518,2)&amp;"/"&amp;RIGHT("00"&amp;$D518,2)))</f>
        <v/>
      </c>
      <c r="F518">
        <f>IF(OR($E518="",$E518="نامعتبر"),"",LEFT($E518,4)&amp;"/"&amp;MID($E518,6,2))</f>
        <v/>
      </c>
      <c r="G518">
        <f>IF(OR($E518="",$E518="نامعتبر",Entry!$D518=""),"",IF(ISNUMBER(FIND(" – ",Entry!$D518)),LEFT(Entry!$D518,FIND(" – ",Entry!$D518)-1),Entry!$D518))</f>
        <v/>
      </c>
      <c r="H518">
        <f>IF(Entry!$C518="","",Entry!$C518)</f>
        <v/>
      </c>
      <c r="I518">
        <f>IF(Entry!$F518="",0,Entry!$F518)</f>
        <v/>
      </c>
      <c r="J518">
        <f>IF(Entry!$G518="",0,Entry!$G518)</f>
        <v/>
      </c>
      <c r="K518">
        <f>IF(Entry!$H518="",0,Entry!$H518)</f>
        <v/>
      </c>
      <c r="L518">
        <f>IF(Entry!$K518="",0,Entry!$K518)</f>
        <v/>
      </c>
      <c r="M518">
        <f>IF($G518="","",COUNTA(Entry!$M518,Entry!$R518,Entry!$W518,Entry!$AB518,Entry!$AG518,Entry!$AL518,Entry!$AQ518,Entry!$AV518,Entry!$BA518,Entry!$BF518,Entry!$BK518,Entry!$BP518,Entry!$BU518,Entry!$BZ518,Entry!$CE518))</f>
        <v/>
      </c>
    </row>
    <row r="519">
      <c r="A519">
        <f>IF(Entry!$B519="","",Entry!$B519)</f>
        <v/>
      </c>
      <c r="B519">
        <f>IF($A519="","",IF(ISNUMBER($A519),IF(AND($A519&gt;=10000101,$A519&lt;=99991231),INT($A519/10000),""),IFERROR(VALUE(TRIM(LEFT($A519,FIND("/",$A519)-1))),"")))</f>
        <v/>
      </c>
      <c r="C519">
        <f>IF(OR($A519="",$B519=""),"",IF(ISNUMBER($A519),INT(MOD($A519,10000)/100),IFERROR(VALUE(TRIM(LEFT(MID($A519,FIND("/",$A519)+1,20),FIND("/",MID($A519,FIND("/",$A519)+1,20))-1))),"")))</f>
        <v/>
      </c>
      <c r="D519">
        <f>IF(OR($A519="",$B519=""),"",IF(ISNUMBER($A519),MOD($A519,100),IFERROR(VALUE(TRIM(MID(MID($A519,FIND("/",$A519)+1,20),FIND("/",MID($A519,FIND("/",$A519)+1,20))+1,20))),"")))</f>
        <v/>
      </c>
      <c r="E519">
        <f>IF($A519="","",IF(OR($B519="",$C519="",$D519="",$B519&lt;1300,$B519&gt;1500,$C519&lt;1,$C519&gt;12,$D519&lt;1,$D519&gt;31),"نامعتبر",RIGHT("0000"&amp;$B519,4)&amp;"/"&amp;RIGHT("00"&amp;$C519,2)&amp;"/"&amp;RIGHT("00"&amp;$D519,2)))</f>
        <v/>
      </c>
      <c r="F519">
        <f>IF(OR($E519="",$E519="نامعتبر"),"",LEFT($E519,4)&amp;"/"&amp;MID($E519,6,2))</f>
        <v/>
      </c>
      <c r="G519">
        <f>IF(OR($E519="",$E519="نامعتبر",Entry!$D519=""),"",IF(ISNUMBER(FIND(" – ",Entry!$D519)),LEFT(Entry!$D519,FIND(" – ",Entry!$D519)-1),Entry!$D519))</f>
        <v/>
      </c>
      <c r="H519">
        <f>IF(Entry!$C519="","",Entry!$C519)</f>
        <v/>
      </c>
      <c r="I519">
        <f>IF(Entry!$F519="",0,Entry!$F519)</f>
        <v/>
      </c>
      <c r="J519">
        <f>IF(Entry!$G519="",0,Entry!$G519)</f>
        <v/>
      </c>
      <c r="K519">
        <f>IF(Entry!$H519="",0,Entry!$H519)</f>
        <v/>
      </c>
      <c r="L519">
        <f>IF(Entry!$K519="",0,Entry!$K519)</f>
        <v/>
      </c>
      <c r="M519">
        <f>IF($G519="","",COUNTA(Entry!$M519,Entry!$R519,Entry!$W519,Entry!$AB519,Entry!$AG519,Entry!$AL519,Entry!$AQ519,Entry!$AV519,Entry!$BA519,Entry!$BF519,Entry!$BK519,Entry!$BP519,Entry!$BU519,Entry!$BZ519,Entry!$CE519))</f>
        <v/>
      </c>
    </row>
    <row r="520">
      <c r="A520">
        <f>IF(Entry!$B520="","",Entry!$B520)</f>
        <v/>
      </c>
      <c r="B520">
        <f>IF($A520="","",IF(ISNUMBER($A520),IF(AND($A520&gt;=10000101,$A520&lt;=99991231),INT($A520/10000),""),IFERROR(VALUE(TRIM(LEFT($A520,FIND("/",$A520)-1))),"")))</f>
        <v/>
      </c>
      <c r="C520">
        <f>IF(OR($A520="",$B520=""),"",IF(ISNUMBER($A520),INT(MOD($A520,10000)/100),IFERROR(VALUE(TRIM(LEFT(MID($A520,FIND("/",$A520)+1,20),FIND("/",MID($A520,FIND("/",$A520)+1,20))-1))),"")))</f>
        <v/>
      </c>
      <c r="D520">
        <f>IF(OR($A520="",$B520=""),"",IF(ISNUMBER($A520),MOD($A520,100),IFERROR(VALUE(TRIM(MID(MID($A520,FIND("/",$A520)+1,20),FIND("/",MID($A520,FIND("/",$A520)+1,20))+1,20))),"")))</f>
        <v/>
      </c>
      <c r="E520">
        <f>IF($A520="","",IF(OR($B520="",$C520="",$D520="",$B520&lt;1300,$B520&gt;1500,$C520&lt;1,$C520&gt;12,$D520&lt;1,$D520&gt;31),"نامعتبر",RIGHT("0000"&amp;$B520,4)&amp;"/"&amp;RIGHT("00"&amp;$C520,2)&amp;"/"&amp;RIGHT("00"&amp;$D520,2)))</f>
        <v/>
      </c>
      <c r="F520">
        <f>IF(OR($E520="",$E520="نامعتبر"),"",LEFT($E520,4)&amp;"/"&amp;MID($E520,6,2))</f>
        <v/>
      </c>
      <c r="G520">
        <f>IF(OR($E520="",$E520="نامعتبر",Entry!$D520=""),"",IF(ISNUMBER(FIND(" – ",Entry!$D520)),LEFT(Entry!$D520,FIND(" – ",Entry!$D520)-1),Entry!$D520))</f>
        <v/>
      </c>
      <c r="H520">
        <f>IF(Entry!$C520="","",Entry!$C520)</f>
        <v/>
      </c>
      <c r="I520">
        <f>IF(Entry!$F520="",0,Entry!$F520)</f>
        <v/>
      </c>
      <c r="J520">
        <f>IF(Entry!$G520="",0,Entry!$G520)</f>
        <v/>
      </c>
      <c r="K520">
        <f>IF(Entry!$H520="",0,Entry!$H520)</f>
        <v/>
      </c>
      <c r="L520">
        <f>IF(Entry!$K520="",0,Entry!$K520)</f>
        <v/>
      </c>
      <c r="M520">
        <f>IF($G520="","",COUNTA(Entry!$M520,Entry!$R520,Entry!$W520,Entry!$AB520,Entry!$AG520,Entry!$AL520,Entry!$AQ520,Entry!$AV520,Entry!$BA520,Entry!$BF520,Entry!$BK520,Entry!$BP520,Entry!$BU520,Entry!$BZ520,Entry!$CE520))</f>
        <v/>
      </c>
    </row>
    <row r="521">
      <c r="A521">
        <f>IF(Entry!$B521="","",Entry!$B521)</f>
        <v/>
      </c>
      <c r="B521">
        <f>IF($A521="","",IF(ISNUMBER($A521),IF(AND($A521&gt;=10000101,$A521&lt;=99991231),INT($A521/10000),""),IFERROR(VALUE(TRIM(LEFT($A521,FIND("/",$A521)-1))),"")))</f>
        <v/>
      </c>
      <c r="C521">
        <f>IF(OR($A521="",$B521=""),"",IF(ISNUMBER($A521),INT(MOD($A521,10000)/100),IFERROR(VALUE(TRIM(LEFT(MID($A521,FIND("/",$A521)+1,20),FIND("/",MID($A521,FIND("/",$A521)+1,20))-1))),"")))</f>
        <v/>
      </c>
      <c r="D521">
        <f>IF(OR($A521="",$B521=""),"",IF(ISNUMBER($A521),MOD($A521,100),IFERROR(VALUE(TRIM(MID(MID($A521,FIND("/",$A521)+1,20),FIND("/",MID($A521,FIND("/",$A521)+1,20))+1,20))),"")))</f>
        <v/>
      </c>
      <c r="E521">
        <f>IF($A521="","",IF(OR($B521="",$C521="",$D521="",$B521&lt;1300,$B521&gt;1500,$C521&lt;1,$C521&gt;12,$D521&lt;1,$D521&gt;31),"نامعتبر",RIGHT("0000"&amp;$B521,4)&amp;"/"&amp;RIGHT("00"&amp;$C521,2)&amp;"/"&amp;RIGHT("00"&amp;$D521,2)))</f>
        <v/>
      </c>
      <c r="F521">
        <f>IF(OR($E521="",$E521="نامعتبر"),"",LEFT($E521,4)&amp;"/"&amp;MID($E521,6,2))</f>
        <v/>
      </c>
      <c r="G521">
        <f>IF(OR($E521="",$E521="نامعتبر",Entry!$D521=""),"",IF(ISNUMBER(FIND(" – ",Entry!$D521)),LEFT(Entry!$D521,FIND(" – ",Entry!$D521)-1),Entry!$D521))</f>
        <v/>
      </c>
      <c r="H521">
        <f>IF(Entry!$C521="","",Entry!$C521)</f>
        <v/>
      </c>
      <c r="I521">
        <f>IF(Entry!$F521="",0,Entry!$F521)</f>
        <v/>
      </c>
      <c r="J521">
        <f>IF(Entry!$G521="",0,Entry!$G521)</f>
        <v/>
      </c>
      <c r="K521">
        <f>IF(Entry!$H521="",0,Entry!$H521)</f>
        <v/>
      </c>
      <c r="L521">
        <f>IF(Entry!$K521="",0,Entry!$K521)</f>
        <v/>
      </c>
      <c r="M521">
        <f>IF($G521="","",COUNTA(Entry!$M521,Entry!$R521,Entry!$W521,Entry!$AB521,Entry!$AG521,Entry!$AL521,Entry!$AQ521,Entry!$AV521,Entry!$BA521,Entry!$BF521,Entry!$BK521,Entry!$BP521,Entry!$BU521,Entry!$BZ521,Entry!$CE521))</f>
        <v/>
      </c>
    </row>
    <row r="522">
      <c r="A522">
        <f>IF(Entry!$B522="","",Entry!$B522)</f>
        <v/>
      </c>
      <c r="B522">
        <f>IF($A522="","",IF(ISNUMBER($A522),IF(AND($A522&gt;=10000101,$A522&lt;=99991231),INT($A522/10000),""),IFERROR(VALUE(TRIM(LEFT($A522,FIND("/",$A522)-1))),"")))</f>
        <v/>
      </c>
      <c r="C522">
        <f>IF(OR($A522="",$B522=""),"",IF(ISNUMBER($A522),INT(MOD($A522,10000)/100),IFERROR(VALUE(TRIM(LEFT(MID($A522,FIND("/",$A522)+1,20),FIND("/",MID($A522,FIND("/",$A522)+1,20))-1))),"")))</f>
        <v/>
      </c>
      <c r="D522">
        <f>IF(OR($A522="",$B522=""),"",IF(ISNUMBER($A522),MOD($A522,100),IFERROR(VALUE(TRIM(MID(MID($A522,FIND("/",$A522)+1,20),FIND("/",MID($A522,FIND("/",$A522)+1,20))+1,20))),"")))</f>
        <v/>
      </c>
      <c r="E522">
        <f>IF($A522="","",IF(OR($B522="",$C522="",$D522="",$B522&lt;1300,$B522&gt;1500,$C522&lt;1,$C522&gt;12,$D522&lt;1,$D522&gt;31),"نامعتبر",RIGHT("0000"&amp;$B522,4)&amp;"/"&amp;RIGHT("00"&amp;$C522,2)&amp;"/"&amp;RIGHT("00"&amp;$D522,2)))</f>
        <v/>
      </c>
      <c r="F522">
        <f>IF(OR($E522="",$E522="نامعتبر"),"",LEFT($E522,4)&amp;"/"&amp;MID($E522,6,2))</f>
        <v/>
      </c>
      <c r="G522">
        <f>IF(OR($E522="",$E522="نامعتبر",Entry!$D522=""),"",IF(ISNUMBER(FIND(" – ",Entry!$D522)),LEFT(Entry!$D522,FIND(" – ",Entry!$D522)-1),Entry!$D522))</f>
        <v/>
      </c>
      <c r="H522">
        <f>IF(Entry!$C522="","",Entry!$C522)</f>
        <v/>
      </c>
      <c r="I522">
        <f>IF(Entry!$F522="",0,Entry!$F522)</f>
        <v/>
      </c>
      <c r="J522">
        <f>IF(Entry!$G522="",0,Entry!$G522)</f>
        <v/>
      </c>
      <c r="K522">
        <f>IF(Entry!$H522="",0,Entry!$H522)</f>
        <v/>
      </c>
      <c r="L522">
        <f>IF(Entry!$K522="",0,Entry!$K522)</f>
        <v/>
      </c>
      <c r="M522">
        <f>IF($G522="","",COUNTA(Entry!$M522,Entry!$R522,Entry!$W522,Entry!$AB522,Entry!$AG522,Entry!$AL522,Entry!$AQ522,Entry!$AV522,Entry!$BA522,Entry!$BF522,Entry!$BK522,Entry!$BP522,Entry!$BU522,Entry!$BZ522,Entry!$CE522))</f>
        <v/>
      </c>
    </row>
    <row r="523">
      <c r="A523">
        <f>IF(Entry!$B523="","",Entry!$B523)</f>
        <v/>
      </c>
      <c r="B523">
        <f>IF($A523="","",IF(ISNUMBER($A523),IF(AND($A523&gt;=10000101,$A523&lt;=99991231),INT($A523/10000),""),IFERROR(VALUE(TRIM(LEFT($A523,FIND("/",$A523)-1))),"")))</f>
        <v/>
      </c>
      <c r="C523">
        <f>IF(OR($A523="",$B523=""),"",IF(ISNUMBER($A523),INT(MOD($A523,10000)/100),IFERROR(VALUE(TRIM(LEFT(MID($A523,FIND("/",$A523)+1,20),FIND("/",MID($A523,FIND("/",$A523)+1,20))-1))),"")))</f>
        <v/>
      </c>
      <c r="D523">
        <f>IF(OR($A523="",$B523=""),"",IF(ISNUMBER($A523),MOD($A523,100),IFERROR(VALUE(TRIM(MID(MID($A523,FIND("/",$A523)+1,20),FIND("/",MID($A523,FIND("/",$A523)+1,20))+1,20))),"")))</f>
        <v/>
      </c>
      <c r="E523">
        <f>IF($A523="","",IF(OR($B523="",$C523="",$D523="",$B523&lt;1300,$B523&gt;1500,$C523&lt;1,$C523&gt;12,$D523&lt;1,$D523&gt;31),"نامعتبر",RIGHT("0000"&amp;$B523,4)&amp;"/"&amp;RIGHT("00"&amp;$C523,2)&amp;"/"&amp;RIGHT("00"&amp;$D523,2)))</f>
        <v/>
      </c>
      <c r="F523">
        <f>IF(OR($E523="",$E523="نامعتبر"),"",LEFT($E523,4)&amp;"/"&amp;MID($E523,6,2))</f>
        <v/>
      </c>
      <c r="G523">
        <f>IF(OR($E523="",$E523="نامعتبر",Entry!$D523=""),"",IF(ISNUMBER(FIND(" – ",Entry!$D523)),LEFT(Entry!$D523,FIND(" – ",Entry!$D523)-1),Entry!$D523))</f>
        <v/>
      </c>
      <c r="H523">
        <f>IF(Entry!$C523="","",Entry!$C523)</f>
        <v/>
      </c>
      <c r="I523">
        <f>IF(Entry!$F523="",0,Entry!$F523)</f>
        <v/>
      </c>
      <c r="J523">
        <f>IF(Entry!$G523="",0,Entry!$G523)</f>
        <v/>
      </c>
      <c r="K523">
        <f>IF(Entry!$H523="",0,Entry!$H523)</f>
        <v/>
      </c>
      <c r="L523">
        <f>IF(Entry!$K523="",0,Entry!$K523)</f>
        <v/>
      </c>
      <c r="M523">
        <f>IF($G523="","",COUNTA(Entry!$M523,Entry!$R523,Entry!$W523,Entry!$AB523,Entry!$AG523,Entry!$AL523,Entry!$AQ523,Entry!$AV523,Entry!$BA523,Entry!$BF523,Entry!$BK523,Entry!$BP523,Entry!$BU523,Entry!$BZ523,Entry!$CE523))</f>
        <v/>
      </c>
    </row>
    <row r="524">
      <c r="A524">
        <f>IF(Entry!$B524="","",Entry!$B524)</f>
        <v/>
      </c>
      <c r="B524">
        <f>IF($A524="","",IF(ISNUMBER($A524),IF(AND($A524&gt;=10000101,$A524&lt;=99991231),INT($A524/10000),""),IFERROR(VALUE(TRIM(LEFT($A524,FIND("/",$A524)-1))),"")))</f>
        <v/>
      </c>
      <c r="C524">
        <f>IF(OR($A524="",$B524=""),"",IF(ISNUMBER($A524),INT(MOD($A524,10000)/100),IFERROR(VALUE(TRIM(LEFT(MID($A524,FIND("/",$A524)+1,20),FIND("/",MID($A524,FIND("/",$A524)+1,20))-1))),"")))</f>
        <v/>
      </c>
      <c r="D524">
        <f>IF(OR($A524="",$B524=""),"",IF(ISNUMBER($A524),MOD($A524,100),IFERROR(VALUE(TRIM(MID(MID($A524,FIND("/",$A524)+1,20),FIND("/",MID($A524,FIND("/",$A524)+1,20))+1,20))),"")))</f>
        <v/>
      </c>
      <c r="E524">
        <f>IF($A524="","",IF(OR($B524="",$C524="",$D524="",$B524&lt;1300,$B524&gt;1500,$C524&lt;1,$C524&gt;12,$D524&lt;1,$D524&gt;31),"نامعتبر",RIGHT("0000"&amp;$B524,4)&amp;"/"&amp;RIGHT("00"&amp;$C524,2)&amp;"/"&amp;RIGHT("00"&amp;$D524,2)))</f>
        <v/>
      </c>
      <c r="F524">
        <f>IF(OR($E524="",$E524="نامعتبر"),"",LEFT($E524,4)&amp;"/"&amp;MID($E524,6,2))</f>
        <v/>
      </c>
      <c r="G524">
        <f>IF(OR($E524="",$E524="نامعتبر",Entry!$D524=""),"",IF(ISNUMBER(FIND(" – ",Entry!$D524)),LEFT(Entry!$D524,FIND(" – ",Entry!$D524)-1),Entry!$D524))</f>
        <v/>
      </c>
      <c r="H524">
        <f>IF(Entry!$C524="","",Entry!$C524)</f>
        <v/>
      </c>
      <c r="I524">
        <f>IF(Entry!$F524="",0,Entry!$F524)</f>
        <v/>
      </c>
      <c r="J524">
        <f>IF(Entry!$G524="",0,Entry!$G524)</f>
        <v/>
      </c>
      <c r="K524">
        <f>IF(Entry!$H524="",0,Entry!$H524)</f>
        <v/>
      </c>
      <c r="L524">
        <f>IF(Entry!$K524="",0,Entry!$K524)</f>
        <v/>
      </c>
      <c r="M524">
        <f>IF($G524="","",COUNTA(Entry!$M524,Entry!$R524,Entry!$W524,Entry!$AB524,Entry!$AG524,Entry!$AL524,Entry!$AQ524,Entry!$AV524,Entry!$BA524,Entry!$BF524,Entry!$BK524,Entry!$BP524,Entry!$BU524,Entry!$BZ524,Entry!$CE524))</f>
        <v/>
      </c>
    </row>
    <row r="525">
      <c r="A525">
        <f>IF(Entry!$B525="","",Entry!$B525)</f>
        <v/>
      </c>
      <c r="B525">
        <f>IF($A525="","",IF(ISNUMBER($A525),IF(AND($A525&gt;=10000101,$A525&lt;=99991231),INT($A525/10000),""),IFERROR(VALUE(TRIM(LEFT($A525,FIND("/",$A525)-1))),"")))</f>
        <v/>
      </c>
      <c r="C525">
        <f>IF(OR($A525="",$B525=""),"",IF(ISNUMBER($A525),INT(MOD($A525,10000)/100),IFERROR(VALUE(TRIM(LEFT(MID($A525,FIND("/",$A525)+1,20),FIND("/",MID($A525,FIND("/",$A525)+1,20))-1))),"")))</f>
        <v/>
      </c>
      <c r="D525">
        <f>IF(OR($A525="",$B525=""),"",IF(ISNUMBER($A525),MOD($A525,100),IFERROR(VALUE(TRIM(MID(MID($A525,FIND("/",$A525)+1,20),FIND("/",MID($A525,FIND("/",$A525)+1,20))+1,20))),"")))</f>
        <v/>
      </c>
      <c r="E525">
        <f>IF($A525="","",IF(OR($B525="",$C525="",$D525="",$B525&lt;1300,$B525&gt;1500,$C525&lt;1,$C525&gt;12,$D525&lt;1,$D525&gt;31),"نامعتبر",RIGHT("0000"&amp;$B525,4)&amp;"/"&amp;RIGHT("00"&amp;$C525,2)&amp;"/"&amp;RIGHT("00"&amp;$D525,2)))</f>
        <v/>
      </c>
      <c r="F525">
        <f>IF(OR($E525="",$E525="نامعتبر"),"",LEFT($E525,4)&amp;"/"&amp;MID($E525,6,2))</f>
        <v/>
      </c>
      <c r="G525">
        <f>IF(OR($E525="",$E525="نامعتبر",Entry!$D525=""),"",IF(ISNUMBER(FIND(" – ",Entry!$D525)),LEFT(Entry!$D525,FIND(" – ",Entry!$D525)-1),Entry!$D525))</f>
        <v/>
      </c>
      <c r="H525">
        <f>IF(Entry!$C525="","",Entry!$C525)</f>
        <v/>
      </c>
      <c r="I525">
        <f>IF(Entry!$F525="",0,Entry!$F525)</f>
        <v/>
      </c>
      <c r="J525">
        <f>IF(Entry!$G525="",0,Entry!$G525)</f>
        <v/>
      </c>
      <c r="K525">
        <f>IF(Entry!$H525="",0,Entry!$H525)</f>
        <v/>
      </c>
      <c r="L525">
        <f>IF(Entry!$K525="",0,Entry!$K525)</f>
        <v/>
      </c>
      <c r="M525">
        <f>IF($G525="","",COUNTA(Entry!$M525,Entry!$R525,Entry!$W525,Entry!$AB525,Entry!$AG525,Entry!$AL525,Entry!$AQ525,Entry!$AV525,Entry!$BA525,Entry!$BF525,Entry!$BK525,Entry!$BP525,Entry!$BU525,Entry!$BZ525,Entry!$CE525))</f>
        <v/>
      </c>
    </row>
    <row r="526">
      <c r="A526">
        <f>IF(Entry!$B526="","",Entry!$B526)</f>
        <v/>
      </c>
      <c r="B526">
        <f>IF($A526="","",IF(ISNUMBER($A526),IF(AND($A526&gt;=10000101,$A526&lt;=99991231),INT($A526/10000),""),IFERROR(VALUE(TRIM(LEFT($A526,FIND("/",$A526)-1))),"")))</f>
        <v/>
      </c>
      <c r="C526">
        <f>IF(OR($A526="",$B526=""),"",IF(ISNUMBER($A526),INT(MOD($A526,10000)/100),IFERROR(VALUE(TRIM(LEFT(MID($A526,FIND("/",$A526)+1,20),FIND("/",MID($A526,FIND("/",$A526)+1,20))-1))),"")))</f>
        <v/>
      </c>
      <c r="D526">
        <f>IF(OR($A526="",$B526=""),"",IF(ISNUMBER($A526),MOD($A526,100),IFERROR(VALUE(TRIM(MID(MID($A526,FIND("/",$A526)+1,20),FIND("/",MID($A526,FIND("/",$A526)+1,20))+1,20))),"")))</f>
        <v/>
      </c>
      <c r="E526">
        <f>IF($A526="","",IF(OR($B526="",$C526="",$D526="",$B526&lt;1300,$B526&gt;1500,$C526&lt;1,$C526&gt;12,$D526&lt;1,$D526&gt;31),"نامعتبر",RIGHT("0000"&amp;$B526,4)&amp;"/"&amp;RIGHT("00"&amp;$C526,2)&amp;"/"&amp;RIGHT("00"&amp;$D526,2)))</f>
        <v/>
      </c>
      <c r="F526">
        <f>IF(OR($E526="",$E526="نامعتبر"),"",LEFT($E526,4)&amp;"/"&amp;MID($E526,6,2))</f>
        <v/>
      </c>
      <c r="G526">
        <f>IF(OR($E526="",$E526="نامعتبر",Entry!$D526=""),"",IF(ISNUMBER(FIND(" – ",Entry!$D526)),LEFT(Entry!$D526,FIND(" – ",Entry!$D526)-1),Entry!$D526))</f>
        <v/>
      </c>
      <c r="H526">
        <f>IF(Entry!$C526="","",Entry!$C526)</f>
        <v/>
      </c>
      <c r="I526">
        <f>IF(Entry!$F526="",0,Entry!$F526)</f>
        <v/>
      </c>
      <c r="J526">
        <f>IF(Entry!$G526="",0,Entry!$G526)</f>
        <v/>
      </c>
      <c r="K526">
        <f>IF(Entry!$H526="",0,Entry!$H526)</f>
        <v/>
      </c>
      <c r="L526">
        <f>IF(Entry!$K526="",0,Entry!$K526)</f>
        <v/>
      </c>
      <c r="M526">
        <f>IF($G526="","",COUNTA(Entry!$M526,Entry!$R526,Entry!$W526,Entry!$AB526,Entry!$AG526,Entry!$AL526,Entry!$AQ526,Entry!$AV526,Entry!$BA526,Entry!$BF526,Entry!$BK526,Entry!$BP526,Entry!$BU526,Entry!$BZ526,Entry!$CE526))</f>
        <v/>
      </c>
    </row>
    <row r="527">
      <c r="A527">
        <f>IF(Entry!$B527="","",Entry!$B527)</f>
        <v/>
      </c>
      <c r="B527">
        <f>IF($A527="","",IF(ISNUMBER($A527),IF(AND($A527&gt;=10000101,$A527&lt;=99991231),INT($A527/10000),""),IFERROR(VALUE(TRIM(LEFT($A527,FIND("/",$A527)-1))),"")))</f>
        <v/>
      </c>
      <c r="C527">
        <f>IF(OR($A527="",$B527=""),"",IF(ISNUMBER($A527),INT(MOD($A527,10000)/100),IFERROR(VALUE(TRIM(LEFT(MID($A527,FIND("/",$A527)+1,20),FIND("/",MID($A527,FIND("/",$A527)+1,20))-1))),"")))</f>
        <v/>
      </c>
      <c r="D527">
        <f>IF(OR($A527="",$B527=""),"",IF(ISNUMBER($A527),MOD($A527,100),IFERROR(VALUE(TRIM(MID(MID($A527,FIND("/",$A527)+1,20),FIND("/",MID($A527,FIND("/",$A527)+1,20))+1,20))),"")))</f>
        <v/>
      </c>
      <c r="E527">
        <f>IF($A527="","",IF(OR($B527="",$C527="",$D527="",$B527&lt;1300,$B527&gt;1500,$C527&lt;1,$C527&gt;12,$D527&lt;1,$D527&gt;31),"نامعتبر",RIGHT("0000"&amp;$B527,4)&amp;"/"&amp;RIGHT("00"&amp;$C527,2)&amp;"/"&amp;RIGHT("00"&amp;$D527,2)))</f>
        <v/>
      </c>
      <c r="F527">
        <f>IF(OR($E527="",$E527="نامعتبر"),"",LEFT($E527,4)&amp;"/"&amp;MID($E527,6,2))</f>
        <v/>
      </c>
      <c r="G527">
        <f>IF(OR($E527="",$E527="نامعتبر",Entry!$D527=""),"",IF(ISNUMBER(FIND(" – ",Entry!$D527)),LEFT(Entry!$D527,FIND(" – ",Entry!$D527)-1),Entry!$D527))</f>
        <v/>
      </c>
      <c r="H527">
        <f>IF(Entry!$C527="","",Entry!$C527)</f>
        <v/>
      </c>
      <c r="I527">
        <f>IF(Entry!$F527="",0,Entry!$F527)</f>
        <v/>
      </c>
      <c r="J527">
        <f>IF(Entry!$G527="",0,Entry!$G527)</f>
        <v/>
      </c>
      <c r="K527">
        <f>IF(Entry!$H527="",0,Entry!$H527)</f>
        <v/>
      </c>
      <c r="L527">
        <f>IF(Entry!$K527="",0,Entry!$K527)</f>
        <v/>
      </c>
      <c r="M527">
        <f>IF($G527="","",COUNTA(Entry!$M527,Entry!$R527,Entry!$W527,Entry!$AB527,Entry!$AG527,Entry!$AL527,Entry!$AQ527,Entry!$AV527,Entry!$BA527,Entry!$BF527,Entry!$BK527,Entry!$BP527,Entry!$BU527,Entry!$BZ527,Entry!$CE527))</f>
        <v/>
      </c>
    </row>
    <row r="528">
      <c r="A528">
        <f>IF(Entry!$B528="","",Entry!$B528)</f>
        <v/>
      </c>
      <c r="B528">
        <f>IF($A528="","",IF(ISNUMBER($A528),IF(AND($A528&gt;=10000101,$A528&lt;=99991231),INT($A528/10000),""),IFERROR(VALUE(TRIM(LEFT($A528,FIND("/",$A528)-1))),"")))</f>
        <v/>
      </c>
      <c r="C528">
        <f>IF(OR($A528="",$B528=""),"",IF(ISNUMBER($A528),INT(MOD($A528,10000)/100),IFERROR(VALUE(TRIM(LEFT(MID($A528,FIND("/",$A528)+1,20),FIND("/",MID($A528,FIND("/",$A528)+1,20))-1))),"")))</f>
        <v/>
      </c>
      <c r="D528">
        <f>IF(OR($A528="",$B528=""),"",IF(ISNUMBER($A528),MOD($A528,100),IFERROR(VALUE(TRIM(MID(MID($A528,FIND("/",$A528)+1,20),FIND("/",MID($A528,FIND("/",$A528)+1,20))+1,20))),"")))</f>
        <v/>
      </c>
      <c r="E528">
        <f>IF($A528="","",IF(OR($B528="",$C528="",$D528="",$B528&lt;1300,$B528&gt;1500,$C528&lt;1,$C528&gt;12,$D528&lt;1,$D528&gt;31),"نامعتبر",RIGHT("0000"&amp;$B528,4)&amp;"/"&amp;RIGHT("00"&amp;$C528,2)&amp;"/"&amp;RIGHT("00"&amp;$D528,2)))</f>
        <v/>
      </c>
      <c r="F528">
        <f>IF(OR($E528="",$E528="نامعتبر"),"",LEFT($E528,4)&amp;"/"&amp;MID($E528,6,2))</f>
        <v/>
      </c>
      <c r="G528">
        <f>IF(OR($E528="",$E528="نامعتبر",Entry!$D528=""),"",IF(ISNUMBER(FIND(" – ",Entry!$D528)),LEFT(Entry!$D528,FIND(" – ",Entry!$D528)-1),Entry!$D528))</f>
        <v/>
      </c>
      <c r="H528">
        <f>IF(Entry!$C528="","",Entry!$C528)</f>
        <v/>
      </c>
      <c r="I528">
        <f>IF(Entry!$F528="",0,Entry!$F528)</f>
        <v/>
      </c>
      <c r="J528">
        <f>IF(Entry!$G528="",0,Entry!$G528)</f>
        <v/>
      </c>
      <c r="K528">
        <f>IF(Entry!$H528="",0,Entry!$H528)</f>
        <v/>
      </c>
      <c r="L528">
        <f>IF(Entry!$K528="",0,Entry!$K528)</f>
        <v/>
      </c>
      <c r="M528">
        <f>IF($G528="","",COUNTA(Entry!$M528,Entry!$R528,Entry!$W528,Entry!$AB528,Entry!$AG528,Entry!$AL528,Entry!$AQ528,Entry!$AV528,Entry!$BA528,Entry!$BF528,Entry!$BK528,Entry!$BP528,Entry!$BU528,Entry!$BZ528,Entry!$CE528))</f>
        <v/>
      </c>
    </row>
    <row r="529">
      <c r="A529">
        <f>IF(Entry!$B529="","",Entry!$B529)</f>
        <v/>
      </c>
      <c r="B529">
        <f>IF($A529="","",IF(ISNUMBER($A529),IF(AND($A529&gt;=10000101,$A529&lt;=99991231),INT($A529/10000),""),IFERROR(VALUE(TRIM(LEFT($A529,FIND("/",$A529)-1))),"")))</f>
        <v/>
      </c>
      <c r="C529">
        <f>IF(OR($A529="",$B529=""),"",IF(ISNUMBER($A529),INT(MOD($A529,10000)/100),IFERROR(VALUE(TRIM(LEFT(MID($A529,FIND("/",$A529)+1,20),FIND("/",MID($A529,FIND("/",$A529)+1,20))-1))),"")))</f>
        <v/>
      </c>
      <c r="D529">
        <f>IF(OR($A529="",$B529=""),"",IF(ISNUMBER($A529),MOD($A529,100),IFERROR(VALUE(TRIM(MID(MID($A529,FIND("/",$A529)+1,20),FIND("/",MID($A529,FIND("/",$A529)+1,20))+1,20))),"")))</f>
        <v/>
      </c>
      <c r="E529">
        <f>IF($A529="","",IF(OR($B529="",$C529="",$D529="",$B529&lt;1300,$B529&gt;1500,$C529&lt;1,$C529&gt;12,$D529&lt;1,$D529&gt;31),"نامعتبر",RIGHT("0000"&amp;$B529,4)&amp;"/"&amp;RIGHT("00"&amp;$C529,2)&amp;"/"&amp;RIGHT("00"&amp;$D529,2)))</f>
        <v/>
      </c>
      <c r="F529">
        <f>IF(OR($E529="",$E529="نامعتبر"),"",LEFT($E529,4)&amp;"/"&amp;MID($E529,6,2))</f>
        <v/>
      </c>
      <c r="G529">
        <f>IF(OR($E529="",$E529="نامعتبر",Entry!$D529=""),"",IF(ISNUMBER(FIND(" – ",Entry!$D529)),LEFT(Entry!$D529,FIND(" – ",Entry!$D529)-1),Entry!$D529))</f>
        <v/>
      </c>
      <c r="H529">
        <f>IF(Entry!$C529="","",Entry!$C529)</f>
        <v/>
      </c>
      <c r="I529">
        <f>IF(Entry!$F529="",0,Entry!$F529)</f>
        <v/>
      </c>
      <c r="J529">
        <f>IF(Entry!$G529="",0,Entry!$G529)</f>
        <v/>
      </c>
      <c r="K529">
        <f>IF(Entry!$H529="",0,Entry!$H529)</f>
        <v/>
      </c>
      <c r="L529">
        <f>IF(Entry!$K529="",0,Entry!$K529)</f>
        <v/>
      </c>
      <c r="M529">
        <f>IF($G529="","",COUNTA(Entry!$M529,Entry!$R529,Entry!$W529,Entry!$AB529,Entry!$AG529,Entry!$AL529,Entry!$AQ529,Entry!$AV529,Entry!$BA529,Entry!$BF529,Entry!$BK529,Entry!$BP529,Entry!$BU529,Entry!$BZ529,Entry!$CE529))</f>
        <v/>
      </c>
    </row>
    <row r="530">
      <c r="A530">
        <f>IF(Entry!$B530="","",Entry!$B530)</f>
        <v/>
      </c>
      <c r="B530">
        <f>IF($A530="","",IF(ISNUMBER($A530),IF(AND($A530&gt;=10000101,$A530&lt;=99991231),INT($A530/10000),""),IFERROR(VALUE(TRIM(LEFT($A530,FIND("/",$A530)-1))),"")))</f>
        <v/>
      </c>
      <c r="C530">
        <f>IF(OR($A530="",$B530=""),"",IF(ISNUMBER($A530),INT(MOD($A530,10000)/100),IFERROR(VALUE(TRIM(LEFT(MID($A530,FIND("/",$A530)+1,20),FIND("/",MID($A530,FIND("/",$A530)+1,20))-1))),"")))</f>
        <v/>
      </c>
      <c r="D530">
        <f>IF(OR($A530="",$B530=""),"",IF(ISNUMBER($A530),MOD($A530,100),IFERROR(VALUE(TRIM(MID(MID($A530,FIND("/",$A530)+1,20),FIND("/",MID($A530,FIND("/",$A530)+1,20))+1,20))),"")))</f>
        <v/>
      </c>
      <c r="E530">
        <f>IF($A530="","",IF(OR($B530="",$C530="",$D530="",$B530&lt;1300,$B530&gt;1500,$C530&lt;1,$C530&gt;12,$D530&lt;1,$D530&gt;31),"نامعتبر",RIGHT("0000"&amp;$B530,4)&amp;"/"&amp;RIGHT("00"&amp;$C530,2)&amp;"/"&amp;RIGHT("00"&amp;$D530,2)))</f>
        <v/>
      </c>
      <c r="F530">
        <f>IF(OR($E530="",$E530="نامعتبر"),"",LEFT($E530,4)&amp;"/"&amp;MID($E530,6,2))</f>
        <v/>
      </c>
      <c r="G530">
        <f>IF(OR($E530="",$E530="نامعتبر",Entry!$D530=""),"",IF(ISNUMBER(FIND(" – ",Entry!$D530)),LEFT(Entry!$D530,FIND(" – ",Entry!$D530)-1),Entry!$D530))</f>
        <v/>
      </c>
      <c r="H530">
        <f>IF(Entry!$C530="","",Entry!$C530)</f>
        <v/>
      </c>
      <c r="I530">
        <f>IF(Entry!$F530="",0,Entry!$F530)</f>
        <v/>
      </c>
      <c r="J530">
        <f>IF(Entry!$G530="",0,Entry!$G530)</f>
        <v/>
      </c>
      <c r="K530">
        <f>IF(Entry!$H530="",0,Entry!$H530)</f>
        <v/>
      </c>
      <c r="L530">
        <f>IF(Entry!$K530="",0,Entry!$K530)</f>
        <v/>
      </c>
      <c r="M530">
        <f>IF($G530="","",COUNTA(Entry!$M530,Entry!$R530,Entry!$W530,Entry!$AB530,Entry!$AG530,Entry!$AL530,Entry!$AQ530,Entry!$AV530,Entry!$BA530,Entry!$BF530,Entry!$BK530,Entry!$BP530,Entry!$BU530,Entry!$BZ530,Entry!$CE530))</f>
        <v/>
      </c>
    </row>
    <row r="531">
      <c r="A531">
        <f>IF(Entry!$B531="","",Entry!$B531)</f>
        <v/>
      </c>
      <c r="B531">
        <f>IF($A531="","",IF(ISNUMBER($A531),IF(AND($A531&gt;=10000101,$A531&lt;=99991231),INT($A531/10000),""),IFERROR(VALUE(TRIM(LEFT($A531,FIND("/",$A531)-1))),"")))</f>
        <v/>
      </c>
      <c r="C531">
        <f>IF(OR($A531="",$B531=""),"",IF(ISNUMBER($A531),INT(MOD($A531,10000)/100),IFERROR(VALUE(TRIM(LEFT(MID($A531,FIND("/",$A531)+1,20),FIND("/",MID($A531,FIND("/",$A531)+1,20))-1))),"")))</f>
        <v/>
      </c>
      <c r="D531">
        <f>IF(OR($A531="",$B531=""),"",IF(ISNUMBER($A531),MOD($A531,100),IFERROR(VALUE(TRIM(MID(MID($A531,FIND("/",$A531)+1,20),FIND("/",MID($A531,FIND("/",$A531)+1,20))+1,20))),"")))</f>
        <v/>
      </c>
      <c r="E531">
        <f>IF($A531="","",IF(OR($B531="",$C531="",$D531="",$B531&lt;1300,$B531&gt;1500,$C531&lt;1,$C531&gt;12,$D531&lt;1,$D531&gt;31),"نامعتبر",RIGHT("0000"&amp;$B531,4)&amp;"/"&amp;RIGHT("00"&amp;$C531,2)&amp;"/"&amp;RIGHT("00"&amp;$D531,2)))</f>
        <v/>
      </c>
      <c r="F531">
        <f>IF(OR($E531="",$E531="نامعتبر"),"",LEFT($E531,4)&amp;"/"&amp;MID($E531,6,2))</f>
        <v/>
      </c>
      <c r="G531">
        <f>IF(OR($E531="",$E531="نامعتبر",Entry!$D531=""),"",IF(ISNUMBER(FIND(" – ",Entry!$D531)),LEFT(Entry!$D531,FIND(" – ",Entry!$D531)-1),Entry!$D531))</f>
        <v/>
      </c>
      <c r="H531">
        <f>IF(Entry!$C531="","",Entry!$C531)</f>
        <v/>
      </c>
      <c r="I531">
        <f>IF(Entry!$F531="",0,Entry!$F531)</f>
        <v/>
      </c>
      <c r="J531">
        <f>IF(Entry!$G531="",0,Entry!$G531)</f>
        <v/>
      </c>
      <c r="K531">
        <f>IF(Entry!$H531="",0,Entry!$H531)</f>
        <v/>
      </c>
      <c r="L531">
        <f>IF(Entry!$K531="",0,Entry!$K531)</f>
        <v/>
      </c>
      <c r="M531">
        <f>IF($G531="","",COUNTA(Entry!$M531,Entry!$R531,Entry!$W531,Entry!$AB531,Entry!$AG531,Entry!$AL531,Entry!$AQ531,Entry!$AV531,Entry!$BA531,Entry!$BF531,Entry!$BK531,Entry!$BP531,Entry!$BU531,Entry!$BZ531,Entry!$CE531))</f>
        <v/>
      </c>
    </row>
    <row r="532">
      <c r="A532">
        <f>IF(Entry!$B532="","",Entry!$B532)</f>
        <v/>
      </c>
      <c r="B532">
        <f>IF($A532="","",IF(ISNUMBER($A532),IF(AND($A532&gt;=10000101,$A532&lt;=99991231),INT($A532/10000),""),IFERROR(VALUE(TRIM(LEFT($A532,FIND("/",$A532)-1))),"")))</f>
        <v/>
      </c>
      <c r="C532">
        <f>IF(OR($A532="",$B532=""),"",IF(ISNUMBER($A532),INT(MOD($A532,10000)/100),IFERROR(VALUE(TRIM(LEFT(MID($A532,FIND("/",$A532)+1,20),FIND("/",MID($A532,FIND("/",$A532)+1,20))-1))),"")))</f>
        <v/>
      </c>
      <c r="D532">
        <f>IF(OR($A532="",$B532=""),"",IF(ISNUMBER($A532),MOD($A532,100),IFERROR(VALUE(TRIM(MID(MID($A532,FIND("/",$A532)+1,20),FIND("/",MID($A532,FIND("/",$A532)+1,20))+1,20))),"")))</f>
        <v/>
      </c>
      <c r="E532">
        <f>IF($A532="","",IF(OR($B532="",$C532="",$D532="",$B532&lt;1300,$B532&gt;1500,$C532&lt;1,$C532&gt;12,$D532&lt;1,$D532&gt;31),"نامعتبر",RIGHT("0000"&amp;$B532,4)&amp;"/"&amp;RIGHT("00"&amp;$C532,2)&amp;"/"&amp;RIGHT("00"&amp;$D532,2)))</f>
        <v/>
      </c>
      <c r="F532">
        <f>IF(OR($E532="",$E532="نامعتبر"),"",LEFT($E532,4)&amp;"/"&amp;MID($E532,6,2))</f>
        <v/>
      </c>
      <c r="G532">
        <f>IF(OR($E532="",$E532="نامعتبر",Entry!$D532=""),"",IF(ISNUMBER(FIND(" – ",Entry!$D532)),LEFT(Entry!$D532,FIND(" – ",Entry!$D532)-1),Entry!$D532))</f>
        <v/>
      </c>
      <c r="H532">
        <f>IF(Entry!$C532="","",Entry!$C532)</f>
        <v/>
      </c>
      <c r="I532">
        <f>IF(Entry!$F532="",0,Entry!$F532)</f>
        <v/>
      </c>
      <c r="J532">
        <f>IF(Entry!$G532="",0,Entry!$G532)</f>
        <v/>
      </c>
      <c r="K532">
        <f>IF(Entry!$H532="",0,Entry!$H532)</f>
        <v/>
      </c>
      <c r="L532">
        <f>IF(Entry!$K532="",0,Entry!$K532)</f>
        <v/>
      </c>
      <c r="M532">
        <f>IF($G532="","",COUNTA(Entry!$M532,Entry!$R532,Entry!$W532,Entry!$AB532,Entry!$AG532,Entry!$AL532,Entry!$AQ532,Entry!$AV532,Entry!$BA532,Entry!$BF532,Entry!$BK532,Entry!$BP532,Entry!$BU532,Entry!$BZ532,Entry!$CE532))</f>
        <v/>
      </c>
    </row>
    <row r="533">
      <c r="A533">
        <f>IF(Entry!$B533="","",Entry!$B533)</f>
        <v/>
      </c>
      <c r="B533">
        <f>IF($A533="","",IF(ISNUMBER($A533),IF(AND($A533&gt;=10000101,$A533&lt;=99991231),INT($A533/10000),""),IFERROR(VALUE(TRIM(LEFT($A533,FIND("/",$A533)-1))),"")))</f>
        <v/>
      </c>
      <c r="C533">
        <f>IF(OR($A533="",$B533=""),"",IF(ISNUMBER($A533),INT(MOD($A533,10000)/100),IFERROR(VALUE(TRIM(LEFT(MID($A533,FIND("/",$A533)+1,20),FIND("/",MID($A533,FIND("/",$A533)+1,20))-1))),"")))</f>
        <v/>
      </c>
      <c r="D533">
        <f>IF(OR($A533="",$B533=""),"",IF(ISNUMBER($A533),MOD($A533,100),IFERROR(VALUE(TRIM(MID(MID($A533,FIND("/",$A533)+1,20),FIND("/",MID($A533,FIND("/",$A533)+1,20))+1,20))),"")))</f>
        <v/>
      </c>
      <c r="E533">
        <f>IF($A533="","",IF(OR($B533="",$C533="",$D533="",$B533&lt;1300,$B533&gt;1500,$C533&lt;1,$C533&gt;12,$D533&lt;1,$D533&gt;31),"نامعتبر",RIGHT("0000"&amp;$B533,4)&amp;"/"&amp;RIGHT("00"&amp;$C533,2)&amp;"/"&amp;RIGHT("00"&amp;$D533,2)))</f>
        <v/>
      </c>
      <c r="F533">
        <f>IF(OR($E533="",$E533="نامعتبر"),"",LEFT($E533,4)&amp;"/"&amp;MID($E533,6,2))</f>
        <v/>
      </c>
      <c r="G533">
        <f>IF(OR($E533="",$E533="نامعتبر",Entry!$D533=""),"",IF(ISNUMBER(FIND(" – ",Entry!$D533)),LEFT(Entry!$D533,FIND(" – ",Entry!$D533)-1),Entry!$D533))</f>
        <v/>
      </c>
      <c r="H533">
        <f>IF(Entry!$C533="","",Entry!$C533)</f>
        <v/>
      </c>
      <c r="I533">
        <f>IF(Entry!$F533="",0,Entry!$F533)</f>
        <v/>
      </c>
      <c r="J533">
        <f>IF(Entry!$G533="",0,Entry!$G533)</f>
        <v/>
      </c>
      <c r="K533">
        <f>IF(Entry!$H533="",0,Entry!$H533)</f>
        <v/>
      </c>
      <c r="L533">
        <f>IF(Entry!$K533="",0,Entry!$K533)</f>
        <v/>
      </c>
      <c r="M533">
        <f>IF($G533="","",COUNTA(Entry!$M533,Entry!$R533,Entry!$W533,Entry!$AB533,Entry!$AG533,Entry!$AL533,Entry!$AQ533,Entry!$AV533,Entry!$BA533,Entry!$BF533,Entry!$BK533,Entry!$BP533,Entry!$BU533,Entry!$BZ533,Entry!$CE533))</f>
        <v/>
      </c>
    </row>
    <row r="534">
      <c r="A534">
        <f>IF(Entry!$B534="","",Entry!$B534)</f>
        <v/>
      </c>
      <c r="B534">
        <f>IF($A534="","",IF(ISNUMBER($A534),IF(AND($A534&gt;=10000101,$A534&lt;=99991231),INT($A534/10000),""),IFERROR(VALUE(TRIM(LEFT($A534,FIND("/",$A534)-1))),"")))</f>
        <v/>
      </c>
      <c r="C534">
        <f>IF(OR($A534="",$B534=""),"",IF(ISNUMBER($A534),INT(MOD($A534,10000)/100),IFERROR(VALUE(TRIM(LEFT(MID($A534,FIND("/",$A534)+1,20),FIND("/",MID($A534,FIND("/",$A534)+1,20))-1))),"")))</f>
        <v/>
      </c>
      <c r="D534">
        <f>IF(OR($A534="",$B534=""),"",IF(ISNUMBER($A534),MOD($A534,100),IFERROR(VALUE(TRIM(MID(MID($A534,FIND("/",$A534)+1,20),FIND("/",MID($A534,FIND("/",$A534)+1,20))+1,20))),"")))</f>
        <v/>
      </c>
      <c r="E534">
        <f>IF($A534="","",IF(OR($B534="",$C534="",$D534="",$B534&lt;1300,$B534&gt;1500,$C534&lt;1,$C534&gt;12,$D534&lt;1,$D534&gt;31),"نامعتبر",RIGHT("0000"&amp;$B534,4)&amp;"/"&amp;RIGHT("00"&amp;$C534,2)&amp;"/"&amp;RIGHT("00"&amp;$D534,2)))</f>
        <v/>
      </c>
      <c r="F534">
        <f>IF(OR($E534="",$E534="نامعتبر"),"",LEFT($E534,4)&amp;"/"&amp;MID($E534,6,2))</f>
        <v/>
      </c>
      <c r="G534">
        <f>IF(OR($E534="",$E534="نامعتبر",Entry!$D534=""),"",IF(ISNUMBER(FIND(" – ",Entry!$D534)),LEFT(Entry!$D534,FIND(" – ",Entry!$D534)-1),Entry!$D534))</f>
        <v/>
      </c>
      <c r="H534">
        <f>IF(Entry!$C534="","",Entry!$C534)</f>
        <v/>
      </c>
      <c r="I534">
        <f>IF(Entry!$F534="",0,Entry!$F534)</f>
        <v/>
      </c>
      <c r="J534">
        <f>IF(Entry!$G534="",0,Entry!$G534)</f>
        <v/>
      </c>
      <c r="K534">
        <f>IF(Entry!$H534="",0,Entry!$H534)</f>
        <v/>
      </c>
      <c r="L534">
        <f>IF(Entry!$K534="",0,Entry!$K534)</f>
        <v/>
      </c>
      <c r="M534">
        <f>IF($G534="","",COUNTA(Entry!$M534,Entry!$R534,Entry!$W534,Entry!$AB534,Entry!$AG534,Entry!$AL534,Entry!$AQ534,Entry!$AV534,Entry!$BA534,Entry!$BF534,Entry!$BK534,Entry!$BP534,Entry!$BU534,Entry!$BZ534,Entry!$CE534))</f>
        <v/>
      </c>
    </row>
    <row r="535">
      <c r="A535">
        <f>IF(Entry!$B535="","",Entry!$B535)</f>
        <v/>
      </c>
      <c r="B535">
        <f>IF($A535="","",IF(ISNUMBER($A535),IF(AND($A535&gt;=10000101,$A535&lt;=99991231),INT($A535/10000),""),IFERROR(VALUE(TRIM(LEFT($A535,FIND("/",$A535)-1))),"")))</f>
        <v/>
      </c>
      <c r="C535">
        <f>IF(OR($A535="",$B535=""),"",IF(ISNUMBER($A535),INT(MOD($A535,10000)/100),IFERROR(VALUE(TRIM(LEFT(MID($A535,FIND("/",$A535)+1,20),FIND("/",MID($A535,FIND("/",$A535)+1,20))-1))),"")))</f>
        <v/>
      </c>
      <c r="D535">
        <f>IF(OR($A535="",$B535=""),"",IF(ISNUMBER($A535),MOD($A535,100),IFERROR(VALUE(TRIM(MID(MID($A535,FIND("/",$A535)+1,20),FIND("/",MID($A535,FIND("/",$A535)+1,20))+1,20))),"")))</f>
        <v/>
      </c>
      <c r="E535">
        <f>IF($A535="","",IF(OR($B535="",$C535="",$D535="",$B535&lt;1300,$B535&gt;1500,$C535&lt;1,$C535&gt;12,$D535&lt;1,$D535&gt;31),"نامعتبر",RIGHT("0000"&amp;$B535,4)&amp;"/"&amp;RIGHT("00"&amp;$C535,2)&amp;"/"&amp;RIGHT("00"&amp;$D535,2)))</f>
        <v/>
      </c>
      <c r="F535">
        <f>IF(OR($E535="",$E535="نامعتبر"),"",LEFT($E535,4)&amp;"/"&amp;MID($E535,6,2))</f>
        <v/>
      </c>
      <c r="G535">
        <f>IF(OR($E535="",$E535="نامعتبر",Entry!$D535=""),"",IF(ISNUMBER(FIND(" – ",Entry!$D535)),LEFT(Entry!$D535,FIND(" – ",Entry!$D535)-1),Entry!$D535))</f>
        <v/>
      </c>
      <c r="H535">
        <f>IF(Entry!$C535="","",Entry!$C535)</f>
        <v/>
      </c>
      <c r="I535">
        <f>IF(Entry!$F535="",0,Entry!$F535)</f>
        <v/>
      </c>
      <c r="J535">
        <f>IF(Entry!$G535="",0,Entry!$G535)</f>
        <v/>
      </c>
      <c r="K535">
        <f>IF(Entry!$H535="",0,Entry!$H535)</f>
        <v/>
      </c>
      <c r="L535">
        <f>IF(Entry!$K535="",0,Entry!$K535)</f>
        <v/>
      </c>
      <c r="M535">
        <f>IF($G535="","",COUNTA(Entry!$M535,Entry!$R535,Entry!$W535,Entry!$AB535,Entry!$AG535,Entry!$AL535,Entry!$AQ535,Entry!$AV535,Entry!$BA535,Entry!$BF535,Entry!$BK535,Entry!$BP535,Entry!$BU535,Entry!$BZ535,Entry!$CE535))</f>
        <v/>
      </c>
    </row>
    <row r="536">
      <c r="A536">
        <f>IF(Entry!$B536="","",Entry!$B536)</f>
        <v/>
      </c>
      <c r="B536">
        <f>IF($A536="","",IF(ISNUMBER($A536),IF(AND($A536&gt;=10000101,$A536&lt;=99991231),INT($A536/10000),""),IFERROR(VALUE(TRIM(LEFT($A536,FIND("/",$A536)-1))),"")))</f>
        <v/>
      </c>
      <c r="C536">
        <f>IF(OR($A536="",$B536=""),"",IF(ISNUMBER($A536),INT(MOD($A536,10000)/100),IFERROR(VALUE(TRIM(LEFT(MID($A536,FIND("/",$A536)+1,20),FIND("/",MID($A536,FIND("/",$A536)+1,20))-1))),"")))</f>
        <v/>
      </c>
      <c r="D536">
        <f>IF(OR($A536="",$B536=""),"",IF(ISNUMBER($A536),MOD($A536,100),IFERROR(VALUE(TRIM(MID(MID($A536,FIND("/",$A536)+1,20),FIND("/",MID($A536,FIND("/",$A536)+1,20))+1,20))),"")))</f>
        <v/>
      </c>
      <c r="E536">
        <f>IF($A536="","",IF(OR($B536="",$C536="",$D536="",$B536&lt;1300,$B536&gt;1500,$C536&lt;1,$C536&gt;12,$D536&lt;1,$D536&gt;31),"نامعتبر",RIGHT("0000"&amp;$B536,4)&amp;"/"&amp;RIGHT("00"&amp;$C536,2)&amp;"/"&amp;RIGHT("00"&amp;$D536,2)))</f>
        <v/>
      </c>
      <c r="F536">
        <f>IF(OR($E536="",$E536="نامعتبر"),"",LEFT($E536,4)&amp;"/"&amp;MID($E536,6,2))</f>
        <v/>
      </c>
      <c r="G536">
        <f>IF(OR($E536="",$E536="نامعتبر",Entry!$D536=""),"",IF(ISNUMBER(FIND(" – ",Entry!$D536)),LEFT(Entry!$D536,FIND(" – ",Entry!$D536)-1),Entry!$D536))</f>
        <v/>
      </c>
      <c r="H536">
        <f>IF(Entry!$C536="","",Entry!$C536)</f>
        <v/>
      </c>
      <c r="I536">
        <f>IF(Entry!$F536="",0,Entry!$F536)</f>
        <v/>
      </c>
      <c r="J536">
        <f>IF(Entry!$G536="",0,Entry!$G536)</f>
        <v/>
      </c>
      <c r="K536">
        <f>IF(Entry!$H536="",0,Entry!$H536)</f>
        <v/>
      </c>
      <c r="L536">
        <f>IF(Entry!$K536="",0,Entry!$K536)</f>
        <v/>
      </c>
      <c r="M536">
        <f>IF($G536="","",COUNTA(Entry!$M536,Entry!$R536,Entry!$W536,Entry!$AB536,Entry!$AG536,Entry!$AL536,Entry!$AQ536,Entry!$AV536,Entry!$BA536,Entry!$BF536,Entry!$BK536,Entry!$BP536,Entry!$BU536,Entry!$BZ536,Entry!$CE536))</f>
        <v/>
      </c>
    </row>
    <row r="537">
      <c r="A537">
        <f>IF(Entry!$B537="","",Entry!$B537)</f>
        <v/>
      </c>
      <c r="B537">
        <f>IF($A537="","",IF(ISNUMBER($A537),IF(AND($A537&gt;=10000101,$A537&lt;=99991231),INT($A537/10000),""),IFERROR(VALUE(TRIM(LEFT($A537,FIND("/",$A537)-1))),"")))</f>
        <v/>
      </c>
      <c r="C537">
        <f>IF(OR($A537="",$B537=""),"",IF(ISNUMBER($A537),INT(MOD($A537,10000)/100),IFERROR(VALUE(TRIM(LEFT(MID($A537,FIND("/",$A537)+1,20),FIND("/",MID($A537,FIND("/",$A537)+1,20))-1))),"")))</f>
        <v/>
      </c>
      <c r="D537">
        <f>IF(OR($A537="",$B537=""),"",IF(ISNUMBER($A537),MOD($A537,100),IFERROR(VALUE(TRIM(MID(MID($A537,FIND("/",$A537)+1,20),FIND("/",MID($A537,FIND("/",$A537)+1,20))+1,20))),"")))</f>
        <v/>
      </c>
      <c r="E537">
        <f>IF($A537="","",IF(OR($B537="",$C537="",$D537="",$B537&lt;1300,$B537&gt;1500,$C537&lt;1,$C537&gt;12,$D537&lt;1,$D537&gt;31),"نامعتبر",RIGHT("0000"&amp;$B537,4)&amp;"/"&amp;RIGHT("00"&amp;$C537,2)&amp;"/"&amp;RIGHT("00"&amp;$D537,2)))</f>
        <v/>
      </c>
      <c r="F537">
        <f>IF(OR($E537="",$E537="نامعتبر"),"",LEFT($E537,4)&amp;"/"&amp;MID($E537,6,2))</f>
        <v/>
      </c>
      <c r="G537">
        <f>IF(OR($E537="",$E537="نامعتبر",Entry!$D537=""),"",IF(ISNUMBER(FIND(" – ",Entry!$D537)),LEFT(Entry!$D537,FIND(" – ",Entry!$D537)-1),Entry!$D537))</f>
        <v/>
      </c>
      <c r="H537">
        <f>IF(Entry!$C537="","",Entry!$C537)</f>
        <v/>
      </c>
      <c r="I537">
        <f>IF(Entry!$F537="",0,Entry!$F537)</f>
        <v/>
      </c>
      <c r="J537">
        <f>IF(Entry!$G537="",0,Entry!$G537)</f>
        <v/>
      </c>
      <c r="K537">
        <f>IF(Entry!$H537="",0,Entry!$H537)</f>
        <v/>
      </c>
      <c r="L537">
        <f>IF(Entry!$K537="",0,Entry!$K537)</f>
        <v/>
      </c>
      <c r="M537">
        <f>IF($G537="","",COUNTA(Entry!$M537,Entry!$R537,Entry!$W537,Entry!$AB537,Entry!$AG537,Entry!$AL537,Entry!$AQ537,Entry!$AV537,Entry!$BA537,Entry!$BF537,Entry!$BK537,Entry!$BP537,Entry!$BU537,Entry!$BZ537,Entry!$CE537))</f>
        <v/>
      </c>
    </row>
    <row r="538">
      <c r="A538">
        <f>IF(Entry!$B538="","",Entry!$B538)</f>
        <v/>
      </c>
      <c r="B538">
        <f>IF($A538="","",IF(ISNUMBER($A538),IF(AND($A538&gt;=10000101,$A538&lt;=99991231),INT($A538/10000),""),IFERROR(VALUE(TRIM(LEFT($A538,FIND("/",$A538)-1))),"")))</f>
        <v/>
      </c>
      <c r="C538">
        <f>IF(OR($A538="",$B538=""),"",IF(ISNUMBER($A538),INT(MOD($A538,10000)/100),IFERROR(VALUE(TRIM(LEFT(MID($A538,FIND("/",$A538)+1,20),FIND("/",MID($A538,FIND("/",$A538)+1,20))-1))),"")))</f>
        <v/>
      </c>
      <c r="D538">
        <f>IF(OR($A538="",$B538=""),"",IF(ISNUMBER($A538),MOD($A538,100),IFERROR(VALUE(TRIM(MID(MID($A538,FIND("/",$A538)+1,20),FIND("/",MID($A538,FIND("/",$A538)+1,20))+1,20))),"")))</f>
        <v/>
      </c>
      <c r="E538">
        <f>IF($A538="","",IF(OR($B538="",$C538="",$D538="",$B538&lt;1300,$B538&gt;1500,$C538&lt;1,$C538&gt;12,$D538&lt;1,$D538&gt;31),"نامعتبر",RIGHT("0000"&amp;$B538,4)&amp;"/"&amp;RIGHT("00"&amp;$C538,2)&amp;"/"&amp;RIGHT("00"&amp;$D538,2)))</f>
        <v/>
      </c>
      <c r="F538">
        <f>IF(OR($E538="",$E538="نامعتبر"),"",LEFT($E538,4)&amp;"/"&amp;MID($E538,6,2))</f>
        <v/>
      </c>
      <c r="G538">
        <f>IF(OR($E538="",$E538="نامعتبر",Entry!$D538=""),"",IF(ISNUMBER(FIND(" – ",Entry!$D538)),LEFT(Entry!$D538,FIND(" – ",Entry!$D538)-1),Entry!$D538))</f>
        <v/>
      </c>
      <c r="H538">
        <f>IF(Entry!$C538="","",Entry!$C538)</f>
        <v/>
      </c>
      <c r="I538">
        <f>IF(Entry!$F538="",0,Entry!$F538)</f>
        <v/>
      </c>
      <c r="J538">
        <f>IF(Entry!$G538="",0,Entry!$G538)</f>
        <v/>
      </c>
      <c r="K538">
        <f>IF(Entry!$H538="",0,Entry!$H538)</f>
        <v/>
      </c>
      <c r="L538">
        <f>IF(Entry!$K538="",0,Entry!$K538)</f>
        <v/>
      </c>
      <c r="M538">
        <f>IF($G538="","",COUNTA(Entry!$M538,Entry!$R538,Entry!$W538,Entry!$AB538,Entry!$AG538,Entry!$AL538,Entry!$AQ538,Entry!$AV538,Entry!$BA538,Entry!$BF538,Entry!$BK538,Entry!$BP538,Entry!$BU538,Entry!$BZ538,Entry!$CE538))</f>
        <v/>
      </c>
    </row>
    <row r="539">
      <c r="A539">
        <f>IF(Entry!$B539="","",Entry!$B539)</f>
        <v/>
      </c>
      <c r="B539">
        <f>IF($A539="","",IF(ISNUMBER($A539),IF(AND($A539&gt;=10000101,$A539&lt;=99991231),INT($A539/10000),""),IFERROR(VALUE(TRIM(LEFT($A539,FIND("/",$A539)-1))),"")))</f>
        <v/>
      </c>
      <c r="C539">
        <f>IF(OR($A539="",$B539=""),"",IF(ISNUMBER($A539),INT(MOD($A539,10000)/100),IFERROR(VALUE(TRIM(LEFT(MID($A539,FIND("/",$A539)+1,20),FIND("/",MID($A539,FIND("/",$A539)+1,20))-1))),"")))</f>
        <v/>
      </c>
      <c r="D539">
        <f>IF(OR($A539="",$B539=""),"",IF(ISNUMBER($A539),MOD($A539,100),IFERROR(VALUE(TRIM(MID(MID($A539,FIND("/",$A539)+1,20),FIND("/",MID($A539,FIND("/",$A539)+1,20))+1,20))),"")))</f>
        <v/>
      </c>
      <c r="E539">
        <f>IF($A539="","",IF(OR($B539="",$C539="",$D539="",$B539&lt;1300,$B539&gt;1500,$C539&lt;1,$C539&gt;12,$D539&lt;1,$D539&gt;31),"نامعتبر",RIGHT("0000"&amp;$B539,4)&amp;"/"&amp;RIGHT("00"&amp;$C539,2)&amp;"/"&amp;RIGHT("00"&amp;$D539,2)))</f>
        <v/>
      </c>
      <c r="F539">
        <f>IF(OR($E539="",$E539="نامعتبر"),"",LEFT($E539,4)&amp;"/"&amp;MID($E539,6,2))</f>
        <v/>
      </c>
      <c r="G539">
        <f>IF(OR($E539="",$E539="نامعتبر",Entry!$D539=""),"",IF(ISNUMBER(FIND(" – ",Entry!$D539)),LEFT(Entry!$D539,FIND(" – ",Entry!$D539)-1),Entry!$D539))</f>
        <v/>
      </c>
      <c r="H539">
        <f>IF(Entry!$C539="","",Entry!$C539)</f>
        <v/>
      </c>
      <c r="I539">
        <f>IF(Entry!$F539="",0,Entry!$F539)</f>
        <v/>
      </c>
      <c r="J539">
        <f>IF(Entry!$G539="",0,Entry!$G539)</f>
        <v/>
      </c>
      <c r="K539">
        <f>IF(Entry!$H539="",0,Entry!$H539)</f>
        <v/>
      </c>
      <c r="L539">
        <f>IF(Entry!$K539="",0,Entry!$K539)</f>
        <v/>
      </c>
      <c r="M539">
        <f>IF($G539="","",COUNTA(Entry!$M539,Entry!$R539,Entry!$W539,Entry!$AB539,Entry!$AG539,Entry!$AL539,Entry!$AQ539,Entry!$AV539,Entry!$BA539,Entry!$BF539,Entry!$BK539,Entry!$BP539,Entry!$BU539,Entry!$BZ539,Entry!$CE539))</f>
        <v/>
      </c>
    </row>
    <row r="540">
      <c r="A540">
        <f>IF(Entry!$B540="","",Entry!$B540)</f>
        <v/>
      </c>
      <c r="B540">
        <f>IF($A540="","",IF(ISNUMBER($A540),IF(AND($A540&gt;=10000101,$A540&lt;=99991231),INT($A540/10000),""),IFERROR(VALUE(TRIM(LEFT($A540,FIND("/",$A540)-1))),"")))</f>
        <v/>
      </c>
      <c r="C540">
        <f>IF(OR($A540="",$B540=""),"",IF(ISNUMBER($A540),INT(MOD($A540,10000)/100),IFERROR(VALUE(TRIM(LEFT(MID($A540,FIND("/",$A540)+1,20),FIND("/",MID($A540,FIND("/",$A540)+1,20))-1))),"")))</f>
        <v/>
      </c>
      <c r="D540">
        <f>IF(OR($A540="",$B540=""),"",IF(ISNUMBER($A540),MOD($A540,100),IFERROR(VALUE(TRIM(MID(MID($A540,FIND("/",$A540)+1,20),FIND("/",MID($A540,FIND("/",$A540)+1,20))+1,20))),"")))</f>
        <v/>
      </c>
      <c r="E540">
        <f>IF($A540="","",IF(OR($B540="",$C540="",$D540="",$B540&lt;1300,$B540&gt;1500,$C540&lt;1,$C540&gt;12,$D540&lt;1,$D540&gt;31),"نامعتبر",RIGHT("0000"&amp;$B540,4)&amp;"/"&amp;RIGHT("00"&amp;$C540,2)&amp;"/"&amp;RIGHT("00"&amp;$D540,2)))</f>
        <v/>
      </c>
      <c r="F540">
        <f>IF(OR($E540="",$E540="نامعتبر"),"",LEFT($E540,4)&amp;"/"&amp;MID($E540,6,2))</f>
        <v/>
      </c>
      <c r="G540">
        <f>IF(OR($E540="",$E540="نامعتبر",Entry!$D540=""),"",IF(ISNUMBER(FIND(" – ",Entry!$D540)),LEFT(Entry!$D540,FIND(" – ",Entry!$D540)-1),Entry!$D540))</f>
        <v/>
      </c>
      <c r="H540">
        <f>IF(Entry!$C540="","",Entry!$C540)</f>
        <v/>
      </c>
      <c r="I540">
        <f>IF(Entry!$F540="",0,Entry!$F540)</f>
        <v/>
      </c>
      <c r="J540">
        <f>IF(Entry!$G540="",0,Entry!$G540)</f>
        <v/>
      </c>
      <c r="K540">
        <f>IF(Entry!$H540="",0,Entry!$H540)</f>
        <v/>
      </c>
      <c r="L540">
        <f>IF(Entry!$K540="",0,Entry!$K540)</f>
        <v/>
      </c>
      <c r="M540">
        <f>IF($G540="","",COUNTA(Entry!$M540,Entry!$R540,Entry!$W540,Entry!$AB540,Entry!$AG540,Entry!$AL540,Entry!$AQ540,Entry!$AV540,Entry!$BA540,Entry!$BF540,Entry!$BK540,Entry!$BP540,Entry!$BU540,Entry!$BZ540,Entry!$CE540))</f>
        <v/>
      </c>
    </row>
    <row r="541">
      <c r="A541">
        <f>IF(Entry!$B541="","",Entry!$B541)</f>
        <v/>
      </c>
      <c r="B541">
        <f>IF($A541="","",IF(ISNUMBER($A541),IF(AND($A541&gt;=10000101,$A541&lt;=99991231),INT($A541/10000),""),IFERROR(VALUE(TRIM(LEFT($A541,FIND("/",$A541)-1))),"")))</f>
        <v/>
      </c>
      <c r="C541">
        <f>IF(OR($A541="",$B541=""),"",IF(ISNUMBER($A541),INT(MOD($A541,10000)/100),IFERROR(VALUE(TRIM(LEFT(MID($A541,FIND("/",$A541)+1,20),FIND("/",MID($A541,FIND("/",$A541)+1,20))-1))),"")))</f>
        <v/>
      </c>
      <c r="D541">
        <f>IF(OR($A541="",$B541=""),"",IF(ISNUMBER($A541),MOD($A541,100),IFERROR(VALUE(TRIM(MID(MID($A541,FIND("/",$A541)+1,20),FIND("/",MID($A541,FIND("/",$A541)+1,20))+1,20))),"")))</f>
        <v/>
      </c>
      <c r="E541">
        <f>IF($A541="","",IF(OR($B541="",$C541="",$D541="",$B541&lt;1300,$B541&gt;1500,$C541&lt;1,$C541&gt;12,$D541&lt;1,$D541&gt;31),"نامعتبر",RIGHT("0000"&amp;$B541,4)&amp;"/"&amp;RIGHT("00"&amp;$C541,2)&amp;"/"&amp;RIGHT("00"&amp;$D541,2)))</f>
        <v/>
      </c>
      <c r="F541">
        <f>IF(OR($E541="",$E541="نامعتبر"),"",LEFT($E541,4)&amp;"/"&amp;MID($E541,6,2))</f>
        <v/>
      </c>
      <c r="G541">
        <f>IF(OR($E541="",$E541="نامعتبر",Entry!$D541=""),"",IF(ISNUMBER(FIND(" – ",Entry!$D541)),LEFT(Entry!$D541,FIND(" – ",Entry!$D541)-1),Entry!$D541))</f>
        <v/>
      </c>
      <c r="H541">
        <f>IF(Entry!$C541="","",Entry!$C541)</f>
        <v/>
      </c>
      <c r="I541">
        <f>IF(Entry!$F541="",0,Entry!$F541)</f>
        <v/>
      </c>
      <c r="J541">
        <f>IF(Entry!$G541="",0,Entry!$G541)</f>
        <v/>
      </c>
      <c r="K541">
        <f>IF(Entry!$H541="",0,Entry!$H541)</f>
        <v/>
      </c>
      <c r="L541">
        <f>IF(Entry!$K541="",0,Entry!$K541)</f>
        <v/>
      </c>
      <c r="M541">
        <f>IF($G541="","",COUNTA(Entry!$M541,Entry!$R541,Entry!$W541,Entry!$AB541,Entry!$AG541,Entry!$AL541,Entry!$AQ541,Entry!$AV541,Entry!$BA541,Entry!$BF541,Entry!$BK541,Entry!$BP541,Entry!$BU541,Entry!$BZ541,Entry!$CE541))</f>
        <v/>
      </c>
    </row>
    <row r="542">
      <c r="A542">
        <f>IF(Entry!$B542="","",Entry!$B542)</f>
        <v/>
      </c>
      <c r="B542">
        <f>IF($A542="","",IF(ISNUMBER($A542),IF(AND($A542&gt;=10000101,$A542&lt;=99991231),INT($A542/10000),""),IFERROR(VALUE(TRIM(LEFT($A542,FIND("/",$A542)-1))),"")))</f>
        <v/>
      </c>
      <c r="C542">
        <f>IF(OR($A542="",$B542=""),"",IF(ISNUMBER($A542),INT(MOD($A542,10000)/100),IFERROR(VALUE(TRIM(LEFT(MID($A542,FIND("/",$A542)+1,20),FIND("/",MID($A542,FIND("/",$A542)+1,20))-1))),"")))</f>
        <v/>
      </c>
      <c r="D542">
        <f>IF(OR($A542="",$B542=""),"",IF(ISNUMBER($A542),MOD($A542,100),IFERROR(VALUE(TRIM(MID(MID($A542,FIND("/",$A542)+1,20),FIND("/",MID($A542,FIND("/",$A542)+1,20))+1,20))),"")))</f>
        <v/>
      </c>
      <c r="E542">
        <f>IF($A542="","",IF(OR($B542="",$C542="",$D542="",$B542&lt;1300,$B542&gt;1500,$C542&lt;1,$C542&gt;12,$D542&lt;1,$D542&gt;31),"نامعتبر",RIGHT("0000"&amp;$B542,4)&amp;"/"&amp;RIGHT("00"&amp;$C542,2)&amp;"/"&amp;RIGHT("00"&amp;$D542,2)))</f>
        <v/>
      </c>
      <c r="F542">
        <f>IF(OR($E542="",$E542="نامعتبر"),"",LEFT($E542,4)&amp;"/"&amp;MID($E542,6,2))</f>
        <v/>
      </c>
      <c r="G542">
        <f>IF(OR($E542="",$E542="نامعتبر",Entry!$D542=""),"",IF(ISNUMBER(FIND(" – ",Entry!$D542)),LEFT(Entry!$D542,FIND(" – ",Entry!$D542)-1),Entry!$D542))</f>
        <v/>
      </c>
      <c r="H542">
        <f>IF(Entry!$C542="","",Entry!$C542)</f>
        <v/>
      </c>
      <c r="I542">
        <f>IF(Entry!$F542="",0,Entry!$F542)</f>
        <v/>
      </c>
      <c r="J542">
        <f>IF(Entry!$G542="",0,Entry!$G542)</f>
        <v/>
      </c>
      <c r="K542">
        <f>IF(Entry!$H542="",0,Entry!$H542)</f>
        <v/>
      </c>
      <c r="L542">
        <f>IF(Entry!$K542="",0,Entry!$K542)</f>
        <v/>
      </c>
      <c r="M542">
        <f>IF($G542="","",COUNTA(Entry!$M542,Entry!$R542,Entry!$W542,Entry!$AB542,Entry!$AG542,Entry!$AL542,Entry!$AQ542,Entry!$AV542,Entry!$BA542,Entry!$BF542,Entry!$BK542,Entry!$BP542,Entry!$BU542,Entry!$BZ542,Entry!$CE542))</f>
        <v/>
      </c>
    </row>
    <row r="543">
      <c r="A543">
        <f>IF(Entry!$B543="","",Entry!$B543)</f>
        <v/>
      </c>
      <c r="B543">
        <f>IF($A543="","",IF(ISNUMBER($A543),IF(AND($A543&gt;=10000101,$A543&lt;=99991231),INT($A543/10000),""),IFERROR(VALUE(TRIM(LEFT($A543,FIND("/",$A543)-1))),"")))</f>
        <v/>
      </c>
      <c r="C543">
        <f>IF(OR($A543="",$B543=""),"",IF(ISNUMBER($A543),INT(MOD($A543,10000)/100),IFERROR(VALUE(TRIM(LEFT(MID($A543,FIND("/",$A543)+1,20),FIND("/",MID($A543,FIND("/",$A543)+1,20))-1))),"")))</f>
        <v/>
      </c>
      <c r="D543">
        <f>IF(OR($A543="",$B543=""),"",IF(ISNUMBER($A543),MOD($A543,100),IFERROR(VALUE(TRIM(MID(MID($A543,FIND("/",$A543)+1,20),FIND("/",MID($A543,FIND("/",$A543)+1,20))+1,20))),"")))</f>
        <v/>
      </c>
      <c r="E543">
        <f>IF($A543="","",IF(OR($B543="",$C543="",$D543="",$B543&lt;1300,$B543&gt;1500,$C543&lt;1,$C543&gt;12,$D543&lt;1,$D543&gt;31),"نامعتبر",RIGHT("0000"&amp;$B543,4)&amp;"/"&amp;RIGHT("00"&amp;$C543,2)&amp;"/"&amp;RIGHT("00"&amp;$D543,2)))</f>
        <v/>
      </c>
      <c r="F543">
        <f>IF(OR($E543="",$E543="نامعتبر"),"",LEFT($E543,4)&amp;"/"&amp;MID($E543,6,2))</f>
        <v/>
      </c>
      <c r="G543">
        <f>IF(OR($E543="",$E543="نامعتبر",Entry!$D543=""),"",IF(ISNUMBER(FIND(" – ",Entry!$D543)),LEFT(Entry!$D543,FIND(" – ",Entry!$D543)-1),Entry!$D543))</f>
        <v/>
      </c>
      <c r="H543">
        <f>IF(Entry!$C543="","",Entry!$C543)</f>
        <v/>
      </c>
      <c r="I543">
        <f>IF(Entry!$F543="",0,Entry!$F543)</f>
        <v/>
      </c>
      <c r="J543">
        <f>IF(Entry!$G543="",0,Entry!$G543)</f>
        <v/>
      </c>
      <c r="K543">
        <f>IF(Entry!$H543="",0,Entry!$H543)</f>
        <v/>
      </c>
      <c r="L543">
        <f>IF(Entry!$K543="",0,Entry!$K543)</f>
        <v/>
      </c>
      <c r="M543">
        <f>IF($G543="","",COUNTA(Entry!$M543,Entry!$R543,Entry!$W543,Entry!$AB543,Entry!$AG543,Entry!$AL543,Entry!$AQ543,Entry!$AV543,Entry!$BA543,Entry!$BF543,Entry!$BK543,Entry!$BP543,Entry!$BU543,Entry!$BZ543,Entry!$CE543))</f>
        <v/>
      </c>
    </row>
    <row r="544">
      <c r="A544">
        <f>IF(Entry!$B544="","",Entry!$B544)</f>
        <v/>
      </c>
      <c r="B544">
        <f>IF($A544="","",IF(ISNUMBER($A544),IF(AND($A544&gt;=10000101,$A544&lt;=99991231),INT($A544/10000),""),IFERROR(VALUE(TRIM(LEFT($A544,FIND("/",$A544)-1))),"")))</f>
        <v/>
      </c>
      <c r="C544">
        <f>IF(OR($A544="",$B544=""),"",IF(ISNUMBER($A544),INT(MOD($A544,10000)/100),IFERROR(VALUE(TRIM(LEFT(MID($A544,FIND("/",$A544)+1,20),FIND("/",MID($A544,FIND("/",$A544)+1,20))-1))),"")))</f>
        <v/>
      </c>
      <c r="D544">
        <f>IF(OR($A544="",$B544=""),"",IF(ISNUMBER($A544),MOD($A544,100),IFERROR(VALUE(TRIM(MID(MID($A544,FIND("/",$A544)+1,20),FIND("/",MID($A544,FIND("/",$A544)+1,20))+1,20))),"")))</f>
        <v/>
      </c>
      <c r="E544">
        <f>IF($A544="","",IF(OR($B544="",$C544="",$D544="",$B544&lt;1300,$B544&gt;1500,$C544&lt;1,$C544&gt;12,$D544&lt;1,$D544&gt;31),"نامعتبر",RIGHT("0000"&amp;$B544,4)&amp;"/"&amp;RIGHT("00"&amp;$C544,2)&amp;"/"&amp;RIGHT("00"&amp;$D544,2)))</f>
        <v/>
      </c>
      <c r="F544">
        <f>IF(OR($E544="",$E544="نامعتبر"),"",LEFT($E544,4)&amp;"/"&amp;MID($E544,6,2))</f>
        <v/>
      </c>
      <c r="G544">
        <f>IF(OR($E544="",$E544="نامعتبر",Entry!$D544=""),"",IF(ISNUMBER(FIND(" – ",Entry!$D544)),LEFT(Entry!$D544,FIND(" – ",Entry!$D544)-1),Entry!$D544))</f>
        <v/>
      </c>
      <c r="H544">
        <f>IF(Entry!$C544="","",Entry!$C544)</f>
        <v/>
      </c>
      <c r="I544">
        <f>IF(Entry!$F544="",0,Entry!$F544)</f>
        <v/>
      </c>
      <c r="J544">
        <f>IF(Entry!$G544="",0,Entry!$G544)</f>
        <v/>
      </c>
      <c r="K544">
        <f>IF(Entry!$H544="",0,Entry!$H544)</f>
        <v/>
      </c>
      <c r="L544">
        <f>IF(Entry!$K544="",0,Entry!$K544)</f>
        <v/>
      </c>
      <c r="M544">
        <f>IF($G544="","",COUNTA(Entry!$M544,Entry!$R544,Entry!$W544,Entry!$AB544,Entry!$AG544,Entry!$AL544,Entry!$AQ544,Entry!$AV544,Entry!$BA544,Entry!$BF544,Entry!$BK544,Entry!$BP544,Entry!$BU544,Entry!$BZ544,Entry!$CE544))</f>
        <v/>
      </c>
    </row>
    <row r="545">
      <c r="A545">
        <f>IF(Entry!$B545="","",Entry!$B545)</f>
        <v/>
      </c>
      <c r="B545">
        <f>IF($A545="","",IF(ISNUMBER($A545),IF(AND($A545&gt;=10000101,$A545&lt;=99991231),INT($A545/10000),""),IFERROR(VALUE(TRIM(LEFT($A545,FIND("/",$A545)-1))),"")))</f>
        <v/>
      </c>
      <c r="C545">
        <f>IF(OR($A545="",$B545=""),"",IF(ISNUMBER($A545),INT(MOD($A545,10000)/100),IFERROR(VALUE(TRIM(LEFT(MID($A545,FIND("/",$A545)+1,20),FIND("/",MID($A545,FIND("/",$A545)+1,20))-1))),"")))</f>
        <v/>
      </c>
      <c r="D545">
        <f>IF(OR($A545="",$B545=""),"",IF(ISNUMBER($A545),MOD($A545,100),IFERROR(VALUE(TRIM(MID(MID($A545,FIND("/",$A545)+1,20),FIND("/",MID($A545,FIND("/",$A545)+1,20))+1,20))),"")))</f>
        <v/>
      </c>
      <c r="E545">
        <f>IF($A545="","",IF(OR($B545="",$C545="",$D545="",$B545&lt;1300,$B545&gt;1500,$C545&lt;1,$C545&gt;12,$D545&lt;1,$D545&gt;31),"نامعتبر",RIGHT("0000"&amp;$B545,4)&amp;"/"&amp;RIGHT("00"&amp;$C545,2)&amp;"/"&amp;RIGHT("00"&amp;$D545,2)))</f>
        <v/>
      </c>
      <c r="F545">
        <f>IF(OR($E545="",$E545="نامعتبر"),"",LEFT($E545,4)&amp;"/"&amp;MID($E545,6,2))</f>
        <v/>
      </c>
      <c r="G545">
        <f>IF(OR($E545="",$E545="نامعتبر",Entry!$D545=""),"",IF(ISNUMBER(FIND(" – ",Entry!$D545)),LEFT(Entry!$D545,FIND(" – ",Entry!$D545)-1),Entry!$D545))</f>
        <v/>
      </c>
      <c r="H545">
        <f>IF(Entry!$C545="","",Entry!$C545)</f>
        <v/>
      </c>
      <c r="I545">
        <f>IF(Entry!$F545="",0,Entry!$F545)</f>
        <v/>
      </c>
      <c r="J545">
        <f>IF(Entry!$G545="",0,Entry!$G545)</f>
        <v/>
      </c>
      <c r="K545">
        <f>IF(Entry!$H545="",0,Entry!$H545)</f>
        <v/>
      </c>
      <c r="L545">
        <f>IF(Entry!$K545="",0,Entry!$K545)</f>
        <v/>
      </c>
      <c r="M545">
        <f>IF($G545="","",COUNTA(Entry!$M545,Entry!$R545,Entry!$W545,Entry!$AB545,Entry!$AG545,Entry!$AL545,Entry!$AQ545,Entry!$AV545,Entry!$BA545,Entry!$BF545,Entry!$BK545,Entry!$BP545,Entry!$BU545,Entry!$BZ545,Entry!$CE545))</f>
        <v/>
      </c>
    </row>
    <row r="546">
      <c r="A546">
        <f>IF(Entry!$B546="","",Entry!$B546)</f>
        <v/>
      </c>
      <c r="B546">
        <f>IF($A546="","",IF(ISNUMBER($A546),IF(AND($A546&gt;=10000101,$A546&lt;=99991231),INT($A546/10000),""),IFERROR(VALUE(TRIM(LEFT($A546,FIND("/",$A546)-1))),"")))</f>
        <v/>
      </c>
      <c r="C546">
        <f>IF(OR($A546="",$B546=""),"",IF(ISNUMBER($A546),INT(MOD($A546,10000)/100),IFERROR(VALUE(TRIM(LEFT(MID($A546,FIND("/",$A546)+1,20),FIND("/",MID($A546,FIND("/",$A546)+1,20))-1))),"")))</f>
        <v/>
      </c>
      <c r="D546">
        <f>IF(OR($A546="",$B546=""),"",IF(ISNUMBER($A546),MOD($A546,100),IFERROR(VALUE(TRIM(MID(MID($A546,FIND("/",$A546)+1,20),FIND("/",MID($A546,FIND("/",$A546)+1,20))+1,20))),"")))</f>
        <v/>
      </c>
      <c r="E546">
        <f>IF($A546="","",IF(OR($B546="",$C546="",$D546="",$B546&lt;1300,$B546&gt;1500,$C546&lt;1,$C546&gt;12,$D546&lt;1,$D546&gt;31),"نامعتبر",RIGHT("0000"&amp;$B546,4)&amp;"/"&amp;RIGHT("00"&amp;$C546,2)&amp;"/"&amp;RIGHT("00"&amp;$D546,2)))</f>
        <v/>
      </c>
      <c r="F546">
        <f>IF(OR($E546="",$E546="نامعتبر"),"",LEFT($E546,4)&amp;"/"&amp;MID($E546,6,2))</f>
        <v/>
      </c>
      <c r="G546">
        <f>IF(OR($E546="",$E546="نامعتبر",Entry!$D546=""),"",IF(ISNUMBER(FIND(" – ",Entry!$D546)),LEFT(Entry!$D546,FIND(" – ",Entry!$D546)-1),Entry!$D546))</f>
        <v/>
      </c>
      <c r="H546">
        <f>IF(Entry!$C546="","",Entry!$C546)</f>
        <v/>
      </c>
      <c r="I546">
        <f>IF(Entry!$F546="",0,Entry!$F546)</f>
        <v/>
      </c>
      <c r="J546">
        <f>IF(Entry!$G546="",0,Entry!$G546)</f>
        <v/>
      </c>
      <c r="K546">
        <f>IF(Entry!$H546="",0,Entry!$H546)</f>
        <v/>
      </c>
      <c r="L546">
        <f>IF(Entry!$K546="",0,Entry!$K546)</f>
        <v/>
      </c>
      <c r="M546">
        <f>IF($G546="","",COUNTA(Entry!$M546,Entry!$R546,Entry!$W546,Entry!$AB546,Entry!$AG546,Entry!$AL546,Entry!$AQ546,Entry!$AV546,Entry!$BA546,Entry!$BF546,Entry!$BK546,Entry!$BP546,Entry!$BU546,Entry!$BZ546,Entry!$CE546))</f>
        <v/>
      </c>
    </row>
    <row r="547">
      <c r="A547">
        <f>IF(Entry!$B547="","",Entry!$B547)</f>
        <v/>
      </c>
      <c r="B547">
        <f>IF($A547="","",IF(ISNUMBER($A547),IF(AND($A547&gt;=10000101,$A547&lt;=99991231),INT($A547/10000),""),IFERROR(VALUE(TRIM(LEFT($A547,FIND("/",$A547)-1))),"")))</f>
        <v/>
      </c>
      <c r="C547">
        <f>IF(OR($A547="",$B547=""),"",IF(ISNUMBER($A547),INT(MOD($A547,10000)/100),IFERROR(VALUE(TRIM(LEFT(MID($A547,FIND("/",$A547)+1,20),FIND("/",MID($A547,FIND("/",$A547)+1,20))-1))),"")))</f>
        <v/>
      </c>
      <c r="D547">
        <f>IF(OR($A547="",$B547=""),"",IF(ISNUMBER($A547),MOD($A547,100),IFERROR(VALUE(TRIM(MID(MID($A547,FIND("/",$A547)+1,20),FIND("/",MID($A547,FIND("/",$A547)+1,20))+1,20))),"")))</f>
        <v/>
      </c>
      <c r="E547">
        <f>IF($A547="","",IF(OR($B547="",$C547="",$D547="",$B547&lt;1300,$B547&gt;1500,$C547&lt;1,$C547&gt;12,$D547&lt;1,$D547&gt;31),"نامعتبر",RIGHT("0000"&amp;$B547,4)&amp;"/"&amp;RIGHT("00"&amp;$C547,2)&amp;"/"&amp;RIGHT("00"&amp;$D547,2)))</f>
        <v/>
      </c>
      <c r="F547">
        <f>IF(OR($E547="",$E547="نامعتبر"),"",LEFT($E547,4)&amp;"/"&amp;MID($E547,6,2))</f>
        <v/>
      </c>
      <c r="G547">
        <f>IF(OR($E547="",$E547="نامعتبر",Entry!$D547=""),"",IF(ISNUMBER(FIND(" – ",Entry!$D547)),LEFT(Entry!$D547,FIND(" – ",Entry!$D547)-1),Entry!$D547))</f>
        <v/>
      </c>
      <c r="H547">
        <f>IF(Entry!$C547="","",Entry!$C547)</f>
        <v/>
      </c>
      <c r="I547">
        <f>IF(Entry!$F547="",0,Entry!$F547)</f>
        <v/>
      </c>
      <c r="J547">
        <f>IF(Entry!$G547="",0,Entry!$G547)</f>
        <v/>
      </c>
      <c r="K547">
        <f>IF(Entry!$H547="",0,Entry!$H547)</f>
        <v/>
      </c>
      <c r="L547">
        <f>IF(Entry!$K547="",0,Entry!$K547)</f>
        <v/>
      </c>
      <c r="M547">
        <f>IF($G547="","",COUNTA(Entry!$M547,Entry!$R547,Entry!$W547,Entry!$AB547,Entry!$AG547,Entry!$AL547,Entry!$AQ547,Entry!$AV547,Entry!$BA547,Entry!$BF547,Entry!$BK547,Entry!$BP547,Entry!$BU547,Entry!$BZ547,Entry!$CE547))</f>
        <v/>
      </c>
    </row>
    <row r="548">
      <c r="A548">
        <f>IF(Entry!$B548="","",Entry!$B548)</f>
        <v/>
      </c>
      <c r="B548">
        <f>IF($A548="","",IF(ISNUMBER($A548),IF(AND($A548&gt;=10000101,$A548&lt;=99991231),INT($A548/10000),""),IFERROR(VALUE(TRIM(LEFT($A548,FIND("/",$A548)-1))),"")))</f>
        <v/>
      </c>
      <c r="C548">
        <f>IF(OR($A548="",$B548=""),"",IF(ISNUMBER($A548),INT(MOD($A548,10000)/100),IFERROR(VALUE(TRIM(LEFT(MID($A548,FIND("/",$A548)+1,20),FIND("/",MID($A548,FIND("/",$A548)+1,20))-1))),"")))</f>
        <v/>
      </c>
      <c r="D548">
        <f>IF(OR($A548="",$B548=""),"",IF(ISNUMBER($A548),MOD($A548,100),IFERROR(VALUE(TRIM(MID(MID($A548,FIND("/",$A548)+1,20),FIND("/",MID($A548,FIND("/",$A548)+1,20))+1,20))),"")))</f>
        <v/>
      </c>
      <c r="E548">
        <f>IF($A548="","",IF(OR($B548="",$C548="",$D548="",$B548&lt;1300,$B548&gt;1500,$C548&lt;1,$C548&gt;12,$D548&lt;1,$D548&gt;31),"نامعتبر",RIGHT("0000"&amp;$B548,4)&amp;"/"&amp;RIGHT("00"&amp;$C548,2)&amp;"/"&amp;RIGHT("00"&amp;$D548,2)))</f>
        <v/>
      </c>
      <c r="F548">
        <f>IF(OR($E548="",$E548="نامعتبر"),"",LEFT($E548,4)&amp;"/"&amp;MID($E548,6,2))</f>
        <v/>
      </c>
      <c r="G548">
        <f>IF(OR($E548="",$E548="نامعتبر",Entry!$D548=""),"",IF(ISNUMBER(FIND(" – ",Entry!$D548)),LEFT(Entry!$D548,FIND(" – ",Entry!$D548)-1),Entry!$D548))</f>
        <v/>
      </c>
      <c r="H548">
        <f>IF(Entry!$C548="","",Entry!$C548)</f>
        <v/>
      </c>
      <c r="I548">
        <f>IF(Entry!$F548="",0,Entry!$F548)</f>
        <v/>
      </c>
      <c r="J548">
        <f>IF(Entry!$G548="",0,Entry!$G548)</f>
        <v/>
      </c>
      <c r="K548">
        <f>IF(Entry!$H548="",0,Entry!$H548)</f>
        <v/>
      </c>
      <c r="L548">
        <f>IF(Entry!$K548="",0,Entry!$K548)</f>
        <v/>
      </c>
      <c r="M548">
        <f>IF($G548="","",COUNTA(Entry!$M548,Entry!$R548,Entry!$W548,Entry!$AB548,Entry!$AG548,Entry!$AL548,Entry!$AQ548,Entry!$AV548,Entry!$BA548,Entry!$BF548,Entry!$BK548,Entry!$BP548,Entry!$BU548,Entry!$BZ548,Entry!$CE548))</f>
        <v/>
      </c>
    </row>
    <row r="549">
      <c r="A549">
        <f>IF(Entry!$B549="","",Entry!$B549)</f>
        <v/>
      </c>
      <c r="B549">
        <f>IF($A549="","",IF(ISNUMBER($A549),IF(AND($A549&gt;=10000101,$A549&lt;=99991231),INT($A549/10000),""),IFERROR(VALUE(TRIM(LEFT($A549,FIND("/",$A549)-1))),"")))</f>
        <v/>
      </c>
      <c r="C549">
        <f>IF(OR($A549="",$B549=""),"",IF(ISNUMBER($A549),INT(MOD($A549,10000)/100),IFERROR(VALUE(TRIM(LEFT(MID($A549,FIND("/",$A549)+1,20),FIND("/",MID($A549,FIND("/",$A549)+1,20))-1))),"")))</f>
        <v/>
      </c>
      <c r="D549">
        <f>IF(OR($A549="",$B549=""),"",IF(ISNUMBER($A549),MOD($A549,100),IFERROR(VALUE(TRIM(MID(MID($A549,FIND("/",$A549)+1,20),FIND("/",MID($A549,FIND("/",$A549)+1,20))+1,20))),"")))</f>
        <v/>
      </c>
      <c r="E549">
        <f>IF($A549="","",IF(OR($B549="",$C549="",$D549="",$B549&lt;1300,$B549&gt;1500,$C549&lt;1,$C549&gt;12,$D549&lt;1,$D549&gt;31),"نامعتبر",RIGHT("0000"&amp;$B549,4)&amp;"/"&amp;RIGHT("00"&amp;$C549,2)&amp;"/"&amp;RIGHT("00"&amp;$D549,2)))</f>
        <v/>
      </c>
      <c r="F549">
        <f>IF(OR($E549="",$E549="نامعتبر"),"",LEFT($E549,4)&amp;"/"&amp;MID($E549,6,2))</f>
        <v/>
      </c>
      <c r="G549">
        <f>IF(OR($E549="",$E549="نامعتبر",Entry!$D549=""),"",IF(ISNUMBER(FIND(" – ",Entry!$D549)),LEFT(Entry!$D549,FIND(" – ",Entry!$D549)-1),Entry!$D549))</f>
        <v/>
      </c>
      <c r="H549">
        <f>IF(Entry!$C549="","",Entry!$C549)</f>
        <v/>
      </c>
      <c r="I549">
        <f>IF(Entry!$F549="",0,Entry!$F549)</f>
        <v/>
      </c>
      <c r="J549">
        <f>IF(Entry!$G549="",0,Entry!$G549)</f>
        <v/>
      </c>
      <c r="K549">
        <f>IF(Entry!$H549="",0,Entry!$H549)</f>
        <v/>
      </c>
      <c r="L549">
        <f>IF(Entry!$K549="",0,Entry!$K549)</f>
        <v/>
      </c>
      <c r="M549">
        <f>IF($G549="","",COUNTA(Entry!$M549,Entry!$R549,Entry!$W549,Entry!$AB549,Entry!$AG549,Entry!$AL549,Entry!$AQ549,Entry!$AV549,Entry!$BA549,Entry!$BF549,Entry!$BK549,Entry!$BP549,Entry!$BU549,Entry!$BZ549,Entry!$CE549))</f>
        <v/>
      </c>
    </row>
    <row r="550">
      <c r="A550">
        <f>IF(Entry!$B550="","",Entry!$B550)</f>
        <v/>
      </c>
      <c r="B550">
        <f>IF($A550="","",IF(ISNUMBER($A550),IF(AND($A550&gt;=10000101,$A550&lt;=99991231),INT($A550/10000),""),IFERROR(VALUE(TRIM(LEFT($A550,FIND("/",$A550)-1))),"")))</f>
        <v/>
      </c>
      <c r="C550">
        <f>IF(OR($A550="",$B550=""),"",IF(ISNUMBER($A550),INT(MOD($A550,10000)/100),IFERROR(VALUE(TRIM(LEFT(MID($A550,FIND("/",$A550)+1,20),FIND("/",MID($A550,FIND("/",$A550)+1,20))-1))),"")))</f>
        <v/>
      </c>
      <c r="D550">
        <f>IF(OR($A550="",$B550=""),"",IF(ISNUMBER($A550),MOD($A550,100),IFERROR(VALUE(TRIM(MID(MID($A550,FIND("/",$A550)+1,20),FIND("/",MID($A550,FIND("/",$A550)+1,20))+1,20))),"")))</f>
        <v/>
      </c>
      <c r="E550">
        <f>IF($A550="","",IF(OR($B550="",$C550="",$D550="",$B550&lt;1300,$B550&gt;1500,$C550&lt;1,$C550&gt;12,$D550&lt;1,$D550&gt;31),"نامعتبر",RIGHT("0000"&amp;$B550,4)&amp;"/"&amp;RIGHT("00"&amp;$C550,2)&amp;"/"&amp;RIGHT("00"&amp;$D550,2)))</f>
        <v/>
      </c>
      <c r="F550">
        <f>IF(OR($E550="",$E550="نامعتبر"),"",LEFT($E550,4)&amp;"/"&amp;MID($E550,6,2))</f>
        <v/>
      </c>
      <c r="G550">
        <f>IF(OR($E550="",$E550="نامعتبر",Entry!$D550=""),"",IF(ISNUMBER(FIND(" – ",Entry!$D550)),LEFT(Entry!$D550,FIND(" – ",Entry!$D550)-1),Entry!$D550))</f>
        <v/>
      </c>
      <c r="H550">
        <f>IF(Entry!$C550="","",Entry!$C550)</f>
        <v/>
      </c>
      <c r="I550">
        <f>IF(Entry!$F550="",0,Entry!$F550)</f>
        <v/>
      </c>
      <c r="J550">
        <f>IF(Entry!$G550="",0,Entry!$G550)</f>
        <v/>
      </c>
      <c r="K550">
        <f>IF(Entry!$H550="",0,Entry!$H550)</f>
        <v/>
      </c>
      <c r="L550">
        <f>IF(Entry!$K550="",0,Entry!$K550)</f>
        <v/>
      </c>
      <c r="M550">
        <f>IF($G550="","",COUNTA(Entry!$M550,Entry!$R550,Entry!$W550,Entry!$AB550,Entry!$AG550,Entry!$AL550,Entry!$AQ550,Entry!$AV550,Entry!$BA550,Entry!$BF550,Entry!$BK550,Entry!$BP550,Entry!$BU550,Entry!$BZ550,Entry!$CE550))</f>
        <v/>
      </c>
    </row>
    <row r="551">
      <c r="A551">
        <f>IF(Entry!$B551="","",Entry!$B551)</f>
        <v/>
      </c>
      <c r="B551">
        <f>IF($A551="","",IF(ISNUMBER($A551),IF(AND($A551&gt;=10000101,$A551&lt;=99991231),INT($A551/10000),""),IFERROR(VALUE(TRIM(LEFT($A551,FIND("/",$A551)-1))),"")))</f>
        <v/>
      </c>
      <c r="C551">
        <f>IF(OR($A551="",$B551=""),"",IF(ISNUMBER($A551),INT(MOD($A551,10000)/100),IFERROR(VALUE(TRIM(LEFT(MID($A551,FIND("/",$A551)+1,20),FIND("/",MID($A551,FIND("/",$A551)+1,20))-1))),"")))</f>
        <v/>
      </c>
      <c r="D551">
        <f>IF(OR($A551="",$B551=""),"",IF(ISNUMBER($A551),MOD($A551,100),IFERROR(VALUE(TRIM(MID(MID($A551,FIND("/",$A551)+1,20),FIND("/",MID($A551,FIND("/",$A551)+1,20))+1,20))),"")))</f>
        <v/>
      </c>
      <c r="E551">
        <f>IF($A551="","",IF(OR($B551="",$C551="",$D551="",$B551&lt;1300,$B551&gt;1500,$C551&lt;1,$C551&gt;12,$D551&lt;1,$D551&gt;31),"نامعتبر",RIGHT("0000"&amp;$B551,4)&amp;"/"&amp;RIGHT("00"&amp;$C551,2)&amp;"/"&amp;RIGHT("00"&amp;$D551,2)))</f>
        <v/>
      </c>
      <c r="F551">
        <f>IF(OR($E551="",$E551="نامعتبر"),"",LEFT($E551,4)&amp;"/"&amp;MID($E551,6,2))</f>
        <v/>
      </c>
      <c r="G551">
        <f>IF(OR($E551="",$E551="نامعتبر",Entry!$D551=""),"",IF(ISNUMBER(FIND(" – ",Entry!$D551)),LEFT(Entry!$D551,FIND(" – ",Entry!$D551)-1),Entry!$D551))</f>
        <v/>
      </c>
      <c r="H551">
        <f>IF(Entry!$C551="","",Entry!$C551)</f>
        <v/>
      </c>
      <c r="I551">
        <f>IF(Entry!$F551="",0,Entry!$F551)</f>
        <v/>
      </c>
      <c r="J551">
        <f>IF(Entry!$G551="",0,Entry!$G551)</f>
        <v/>
      </c>
      <c r="K551">
        <f>IF(Entry!$H551="",0,Entry!$H551)</f>
        <v/>
      </c>
      <c r="L551">
        <f>IF(Entry!$K551="",0,Entry!$K551)</f>
        <v/>
      </c>
      <c r="M551">
        <f>IF($G551="","",COUNTA(Entry!$M551,Entry!$R551,Entry!$W551,Entry!$AB551,Entry!$AG551,Entry!$AL551,Entry!$AQ551,Entry!$AV551,Entry!$BA551,Entry!$BF551,Entry!$BK551,Entry!$BP551,Entry!$BU551,Entry!$BZ551,Entry!$CE551))</f>
        <v/>
      </c>
    </row>
    <row r="552">
      <c r="A552">
        <f>IF(Entry!$B552="","",Entry!$B552)</f>
        <v/>
      </c>
      <c r="B552">
        <f>IF($A552="","",IF(ISNUMBER($A552),IF(AND($A552&gt;=10000101,$A552&lt;=99991231),INT($A552/10000),""),IFERROR(VALUE(TRIM(LEFT($A552,FIND("/",$A552)-1))),"")))</f>
        <v/>
      </c>
      <c r="C552">
        <f>IF(OR($A552="",$B552=""),"",IF(ISNUMBER($A552),INT(MOD($A552,10000)/100),IFERROR(VALUE(TRIM(LEFT(MID($A552,FIND("/",$A552)+1,20),FIND("/",MID($A552,FIND("/",$A552)+1,20))-1))),"")))</f>
        <v/>
      </c>
      <c r="D552">
        <f>IF(OR($A552="",$B552=""),"",IF(ISNUMBER($A552),MOD($A552,100),IFERROR(VALUE(TRIM(MID(MID($A552,FIND("/",$A552)+1,20),FIND("/",MID($A552,FIND("/",$A552)+1,20))+1,20))),"")))</f>
        <v/>
      </c>
      <c r="E552">
        <f>IF($A552="","",IF(OR($B552="",$C552="",$D552="",$B552&lt;1300,$B552&gt;1500,$C552&lt;1,$C552&gt;12,$D552&lt;1,$D552&gt;31),"نامعتبر",RIGHT("0000"&amp;$B552,4)&amp;"/"&amp;RIGHT("00"&amp;$C552,2)&amp;"/"&amp;RIGHT("00"&amp;$D552,2)))</f>
        <v/>
      </c>
      <c r="F552">
        <f>IF(OR($E552="",$E552="نامعتبر"),"",LEFT($E552,4)&amp;"/"&amp;MID($E552,6,2))</f>
        <v/>
      </c>
      <c r="G552">
        <f>IF(OR($E552="",$E552="نامعتبر",Entry!$D552=""),"",IF(ISNUMBER(FIND(" – ",Entry!$D552)),LEFT(Entry!$D552,FIND(" – ",Entry!$D552)-1),Entry!$D552))</f>
        <v/>
      </c>
      <c r="H552">
        <f>IF(Entry!$C552="","",Entry!$C552)</f>
        <v/>
      </c>
      <c r="I552">
        <f>IF(Entry!$F552="",0,Entry!$F552)</f>
        <v/>
      </c>
      <c r="J552">
        <f>IF(Entry!$G552="",0,Entry!$G552)</f>
        <v/>
      </c>
      <c r="K552">
        <f>IF(Entry!$H552="",0,Entry!$H552)</f>
        <v/>
      </c>
      <c r="L552">
        <f>IF(Entry!$K552="",0,Entry!$K552)</f>
        <v/>
      </c>
      <c r="M552">
        <f>IF($G552="","",COUNTA(Entry!$M552,Entry!$R552,Entry!$W552,Entry!$AB552,Entry!$AG552,Entry!$AL552,Entry!$AQ552,Entry!$AV552,Entry!$BA552,Entry!$BF552,Entry!$BK552,Entry!$BP552,Entry!$BU552,Entry!$BZ552,Entry!$CE552))</f>
        <v/>
      </c>
    </row>
    <row r="553">
      <c r="A553">
        <f>IF(Entry!$B553="","",Entry!$B553)</f>
        <v/>
      </c>
      <c r="B553">
        <f>IF($A553="","",IF(ISNUMBER($A553),IF(AND($A553&gt;=10000101,$A553&lt;=99991231),INT($A553/10000),""),IFERROR(VALUE(TRIM(LEFT($A553,FIND("/",$A553)-1))),"")))</f>
        <v/>
      </c>
      <c r="C553">
        <f>IF(OR($A553="",$B553=""),"",IF(ISNUMBER($A553),INT(MOD($A553,10000)/100),IFERROR(VALUE(TRIM(LEFT(MID($A553,FIND("/",$A553)+1,20),FIND("/",MID($A553,FIND("/",$A553)+1,20))-1))),"")))</f>
        <v/>
      </c>
      <c r="D553">
        <f>IF(OR($A553="",$B553=""),"",IF(ISNUMBER($A553),MOD($A553,100),IFERROR(VALUE(TRIM(MID(MID($A553,FIND("/",$A553)+1,20),FIND("/",MID($A553,FIND("/",$A553)+1,20))+1,20))),"")))</f>
        <v/>
      </c>
      <c r="E553">
        <f>IF($A553="","",IF(OR($B553="",$C553="",$D553="",$B553&lt;1300,$B553&gt;1500,$C553&lt;1,$C553&gt;12,$D553&lt;1,$D553&gt;31),"نامعتبر",RIGHT("0000"&amp;$B553,4)&amp;"/"&amp;RIGHT("00"&amp;$C553,2)&amp;"/"&amp;RIGHT("00"&amp;$D553,2)))</f>
        <v/>
      </c>
      <c r="F553">
        <f>IF(OR($E553="",$E553="نامعتبر"),"",LEFT($E553,4)&amp;"/"&amp;MID($E553,6,2))</f>
        <v/>
      </c>
      <c r="G553">
        <f>IF(OR($E553="",$E553="نامعتبر",Entry!$D553=""),"",IF(ISNUMBER(FIND(" – ",Entry!$D553)),LEFT(Entry!$D553,FIND(" – ",Entry!$D553)-1),Entry!$D553))</f>
        <v/>
      </c>
      <c r="H553">
        <f>IF(Entry!$C553="","",Entry!$C553)</f>
        <v/>
      </c>
      <c r="I553">
        <f>IF(Entry!$F553="",0,Entry!$F553)</f>
        <v/>
      </c>
      <c r="J553">
        <f>IF(Entry!$G553="",0,Entry!$G553)</f>
        <v/>
      </c>
      <c r="K553">
        <f>IF(Entry!$H553="",0,Entry!$H553)</f>
        <v/>
      </c>
      <c r="L553">
        <f>IF(Entry!$K553="",0,Entry!$K553)</f>
        <v/>
      </c>
      <c r="M553">
        <f>IF($G553="","",COUNTA(Entry!$M553,Entry!$R553,Entry!$W553,Entry!$AB553,Entry!$AG553,Entry!$AL553,Entry!$AQ553,Entry!$AV553,Entry!$BA553,Entry!$BF553,Entry!$BK553,Entry!$BP553,Entry!$BU553,Entry!$BZ553,Entry!$CE553))</f>
        <v/>
      </c>
    </row>
    <row r="554">
      <c r="A554">
        <f>IF(Entry!$B554="","",Entry!$B554)</f>
        <v/>
      </c>
      <c r="B554">
        <f>IF($A554="","",IF(ISNUMBER($A554),IF(AND($A554&gt;=10000101,$A554&lt;=99991231),INT($A554/10000),""),IFERROR(VALUE(TRIM(LEFT($A554,FIND("/",$A554)-1))),"")))</f>
        <v/>
      </c>
      <c r="C554">
        <f>IF(OR($A554="",$B554=""),"",IF(ISNUMBER($A554),INT(MOD($A554,10000)/100),IFERROR(VALUE(TRIM(LEFT(MID($A554,FIND("/",$A554)+1,20),FIND("/",MID($A554,FIND("/",$A554)+1,20))-1))),"")))</f>
        <v/>
      </c>
      <c r="D554">
        <f>IF(OR($A554="",$B554=""),"",IF(ISNUMBER($A554),MOD($A554,100),IFERROR(VALUE(TRIM(MID(MID($A554,FIND("/",$A554)+1,20),FIND("/",MID($A554,FIND("/",$A554)+1,20))+1,20))),"")))</f>
        <v/>
      </c>
      <c r="E554">
        <f>IF($A554="","",IF(OR($B554="",$C554="",$D554="",$B554&lt;1300,$B554&gt;1500,$C554&lt;1,$C554&gt;12,$D554&lt;1,$D554&gt;31),"نامعتبر",RIGHT("0000"&amp;$B554,4)&amp;"/"&amp;RIGHT("00"&amp;$C554,2)&amp;"/"&amp;RIGHT("00"&amp;$D554,2)))</f>
        <v/>
      </c>
      <c r="F554">
        <f>IF(OR($E554="",$E554="نامعتبر"),"",LEFT($E554,4)&amp;"/"&amp;MID($E554,6,2))</f>
        <v/>
      </c>
      <c r="G554">
        <f>IF(OR($E554="",$E554="نامعتبر",Entry!$D554=""),"",IF(ISNUMBER(FIND(" – ",Entry!$D554)),LEFT(Entry!$D554,FIND(" – ",Entry!$D554)-1),Entry!$D554))</f>
        <v/>
      </c>
      <c r="H554">
        <f>IF(Entry!$C554="","",Entry!$C554)</f>
        <v/>
      </c>
      <c r="I554">
        <f>IF(Entry!$F554="",0,Entry!$F554)</f>
        <v/>
      </c>
      <c r="J554">
        <f>IF(Entry!$G554="",0,Entry!$G554)</f>
        <v/>
      </c>
      <c r="K554">
        <f>IF(Entry!$H554="",0,Entry!$H554)</f>
        <v/>
      </c>
      <c r="L554">
        <f>IF(Entry!$K554="",0,Entry!$K554)</f>
        <v/>
      </c>
      <c r="M554">
        <f>IF($G554="","",COUNTA(Entry!$M554,Entry!$R554,Entry!$W554,Entry!$AB554,Entry!$AG554,Entry!$AL554,Entry!$AQ554,Entry!$AV554,Entry!$BA554,Entry!$BF554,Entry!$BK554,Entry!$BP554,Entry!$BU554,Entry!$BZ554,Entry!$CE554))</f>
        <v/>
      </c>
    </row>
    <row r="555">
      <c r="A555">
        <f>IF(Entry!$B555="","",Entry!$B555)</f>
        <v/>
      </c>
      <c r="B555">
        <f>IF($A555="","",IF(ISNUMBER($A555),IF(AND($A555&gt;=10000101,$A555&lt;=99991231),INT($A555/10000),""),IFERROR(VALUE(TRIM(LEFT($A555,FIND("/",$A555)-1))),"")))</f>
        <v/>
      </c>
      <c r="C555">
        <f>IF(OR($A555="",$B555=""),"",IF(ISNUMBER($A555),INT(MOD($A555,10000)/100),IFERROR(VALUE(TRIM(LEFT(MID($A555,FIND("/",$A555)+1,20),FIND("/",MID($A555,FIND("/",$A555)+1,20))-1))),"")))</f>
        <v/>
      </c>
      <c r="D555">
        <f>IF(OR($A555="",$B555=""),"",IF(ISNUMBER($A555),MOD($A555,100),IFERROR(VALUE(TRIM(MID(MID($A555,FIND("/",$A555)+1,20),FIND("/",MID($A555,FIND("/",$A555)+1,20))+1,20))),"")))</f>
        <v/>
      </c>
      <c r="E555">
        <f>IF($A555="","",IF(OR($B555="",$C555="",$D555="",$B555&lt;1300,$B555&gt;1500,$C555&lt;1,$C555&gt;12,$D555&lt;1,$D555&gt;31),"نامعتبر",RIGHT("0000"&amp;$B555,4)&amp;"/"&amp;RIGHT("00"&amp;$C555,2)&amp;"/"&amp;RIGHT("00"&amp;$D555,2)))</f>
        <v/>
      </c>
      <c r="F555">
        <f>IF(OR($E555="",$E555="نامعتبر"),"",LEFT($E555,4)&amp;"/"&amp;MID($E555,6,2))</f>
        <v/>
      </c>
      <c r="G555">
        <f>IF(OR($E555="",$E555="نامعتبر",Entry!$D555=""),"",IF(ISNUMBER(FIND(" – ",Entry!$D555)),LEFT(Entry!$D555,FIND(" – ",Entry!$D555)-1),Entry!$D555))</f>
        <v/>
      </c>
      <c r="H555">
        <f>IF(Entry!$C555="","",Entry!$C555)</f>
        <v/>
      </c>
      <c r="I555">
        <f>IF(Entry!$F555="",0,Entry!$F555)</f>
        <v/>
      </c>
      <c r="J555">
        <f>IF(Entry!$G555="",0,Entry!$G555)</f>
        <v/>
      </c>
      <c r="K555">
        <f>IF(Entry!$H555="",0,Entry!$H555)</f>
        <v/>
      </c>
      <c r="L555">
        <f>IF(Entry!$K555="",0,Entry!$K555)</f>
        <v/>
      </c>
      <c r="M555">
        <f>IF($G555="","",COUNTA(Entry!$M555,Entry!$R555,Entry!$W555,Entry!$AB555,Entry!$AG555,Entry!$AL555,Entry!$AQ555,Entry!$AV555,Entry!$BA555,Entry!$BF555,Entry!$BK555,Entry!$BP555,Entry!$BU555,Entry!$BZ555,Entry!$CE555))</f>
        <v/>
      </c>
    </row>
    <row r="556">
      <c r="A556">
        <f>IF(Entry!$B556="","",Entry!$B556)</f>
        <v/>
      </c>
      <c r="B556">
        <f>IF($A556="","",IF(ISNUMBER($A556),IF(AND($A556&gt;=10000101,$A556&lt;=99991231),INT($A556/10000),""),IFERROR(VALUE(TRIM(LEFT($A556,FIND("/",$A556)-1))),"")))</f>
        <v/>
      </c>
      <c r="C556">
        <f>IF(OR($A556="",$B556=""),"",IF(ISNUMBER($A556),INT(MOD($A556,10000)/100),IFERROR(VALUE(TRIM(LEFT(MID($A556,FIND("/",$A556)+1,20),FIND("/",MID($A556,FIND("/",$A556)+1,20))-1))),"")))</f>
        <v/>
      </c>
      <c r="D556">
        <f>IF(OR($A556="",$B556=""),"",IF(ISNUMBER($A556),MOD($A556,100),IFERROR(VALUE(TRIM(MID(MID($A556,FIND("/",$A556)+1,20),FIND("/",MID($A556,FIND("/",$A556)+1,20))+1,20))),"")))</f>
        <v/>
      </c>
      <c r="E556">
        <f>IF($A556="","",IF(OR($B556="",$C556="",$D556="",$B556&lt;1300,$B556&gt;1500,$C556&lt;1,$C556&gt;12,$D556&lt;1,$D556&gt;31),"نامعتبر",RIGHT("0000"&amp;$B556,4)&amp;"/"&amp;RIGHT("00"&amp;$C556,2)&amp;"/"&amp;RIGHT("00"&amp;$D556,2)))</f>
        <v/>
      </c>
      <c r="F556">
        <f>IF(OR($E556="",$E556="نامعتبر"),"",LEFT($E556,4)&amp;"/"&amp;MID($E556,6,2))</f>
        <v/>
      </c>
      <c r="G556">
        <f>IF(OR($E556="",$E556="نامعتبر",Entry!$D556=""),"",IF(ISNUMBER(FIND(" – ",Entry!$D556)),LEFT(Entry!$D556,FIND(" – ",Entry!$D556)-1),Entry!$D556))</f>
        <v/>
      </c>
      <c r="H556">
        <f>IF(Entry!$C556="","",Entry!$C556)</f>
        <v/>
      </c>
      <c r="I556">
        <f>IF(Entry!$F556="",0,Entry!$F556)</f>
        <v/>
      </c>
      <c r="J556">
        <f>IF(Entry!$G556="",0,Entry!$G556)</f>
        <v/>
      </c>
      <c r="K556">
        <f>IF(Entry!$H556="",0,Entry!$H556)</f>
        <v/>
      </c>
      <c r="L556">
        <f>IF(Entry!$K556="",0,Entry!$K556)</f>
        <v/>
      </c>
      <c r="M556">
        <f>IF($G556="","",COUNTA(Entry!$M556,Entry!$R556,Entry!$W556,Entry!$AB556,Entry!$AG556,Entry!$AL556,Entry!$AQ556,Entry!$AV556,Entry!$BA556,Entry!$BF556,Entry!$BK556,Entry!$BP556,Entry!$BU556,Entry!$BZ556,Entry!$CE556))</f>
        <v/>
      </c>
    </row>
    <row r="557">
      <c r="A557">
        <f>IF(Entry!$B557="","",Entry!$B557)</f>
        <v/>
      </c>
      <c r="B557">
        <f>IF($A557="","",IF(ISNUMBER($A557),IF(AND($A557&gt;=10000101,$A557&lt;=99991231),INT($A557/10000),""),IFERROR(VALUE(TRIM(LEFT($A557,FIND("/",$A557)-1))),"")))</f>
        <v/>
      </c>
      <c r="C557">
        <f>IF(OR($A557="",$B557=""),"",IF(ISNUMBER($A557),INT(MOD($A557,10000)/100),IFERROR(VALUE(TRIM(LEFT(MID($A557,FIND("/",$A557)+1,20),FIND("/",MID($A557,FIND("/",$A557)+1,20))-1))),"")))</f>
        <v/>
      </c>
      <c r="D557">
        <f>IF(OR($A557="",$B557=""),"",IF(ISNUMBER($A557),MOD($A557,100),IFERROR(VALUE(TRIM(MID(MID($A557,FIND("/",$A557)+1,20),FIND("/",MID($A557,FIND("/",$A557)+1,20))+1,20))),"")))</f>
        <v/>
      </c>
      <c r="E557">
        <f>IF($A557="","",IF(OR($B557="",$C557="",$D557="",$B557&lt;1300,$B557&gt;1500,$C557&lt;1,$C557&gt;12,$D557&lt;1,$D557&gt;31),"نامعتبر",RIGHT("0000"&amp;$B557,4)&amp;"/"&amp;RIGHT("00"&amp;$C557,2)&amp;"/"&amp;RIGHT("00"&amp;$D557,2)))</f>
        <v/>
      </c>
      <c r="F557">
        <f>IF(OR($E557="",$E557="نامعتبر"),"",LEFT($E557,4)&amp;"/"&amp;MID($E557,6,2))</f>
        <v/>
      </c>
      <c r="G557">
        <f>IF(OR($E557="",$E557="نامعتبر",Entry!$D557=""),"",IF(ISNUMBER(FIND(" – ",Entry!$D557)),LEFT(Entry!$D557,FIND(" – ",Entry!$D557)-1),Entry!$D557))</f>
        <v/>
      </c>
      <c r="H557">
        <f>IF(Entry!$C557="","",Entry!$C557)</f>
        <v/>
      </c>
      <c r="I557">
        <f>IF(Entry!$F557="",0,Entry!$F557)</f>
        <v/>
      </c>
      <c r="J557">
        <f>IF(Entry!$G557="",0,Entry!$G557)</f>
        <v/>
      </c>
      <c r="K557">
        <f>IF(Entry!$H557="",0,Entry!$H557)</f>
        <v/>
      </c>
      <c r="L557">
        <f>IF(Entry!$K557="",0,Entry!$K557)</f>
        <v/>
      </c>
      <c r="M557">
        <f>IF($G557="","",COUNTA(Entry!$M557,Entry!$R557,Entry!$W557,Entry!$AB557,Entry!$AG557,Entry!$AL557,Entry!$AQ557,Entry!$AV557,Entry!$BA557,Entry!$BF557,Entry!$BK557,Entry!$BP557,Entry!$BU557,Entry!$BZ557,Entry!$CE557))</f>
        <v/>
      </c>
    </row>
    <row r="558">
      <c r="A558">
        <f>IF(Entry!$B558="","",Entry!$B558)</f>
        <v/>
      </c>
      <c r="B558">
        <f>IF($A558="","",IF(ISNUMBER($A558),IF(AND($A558&gt;=10000101,$A558&lt;=99991231),INT($A558/10000),""),IFERROR(VALUE(TRIM(LEFT($A558,FIND("/",$A558)-1))),"")))</f>
        <v/>
      </c>
      <c r="C558">
        <f>IF(OR($A558="",$B558=""),"",IF(ISNUMBER($A558),INT(MOD($A558,10000)/100),IFERROR(VALUE(TRIM(LEFT(MID($A558,FIND("/",$A558)+1,20),FIND("/",MID($A558,FIND("/",$A558)+1,20))-1))),"")))</f>
        <v/>
      </c>
      <c r="D558">
        <f>IF(OR($A558="",$B558=""),"",IF(ISNUMBER($A558),MOD($A558,100),IFERROR(VALUE(TRIM(MID(MID($A558,FIND("/",$A558)+1,20),FIND("/",MID($A558,FIND("/",$A558)+1,20))+1,20))),"")))</f>
        <v/>
      </c>
      <c r="E558">
        <f>IF($A558="","",IF(OR($B558="",$C558="",$D558="",$B558&lt;1300,$B558&gt;1500,$C558&lt;1,$C558&gt;12,$D558&lt;1,$D558&gt;31),"نامعتبر",RIGHT("0000"&amp;$B558,4)&amp;"/"&amp;RIGHT("00"&amp;$C558,2)&amp;"/"&amp;RIGHT("00"&amp;$D558,2)))</f>
        <v/>
      </c>
      <c r="F558">
        <f>IF(OR($E558="",$E558="نامعتبر"),"",LEFT($E558,4)&amp;"/"&amp;MID($E558,6,2))</f>
        <v/>
      </c>
      <c r="G558">
        <f>IF(OR($E558="",$E558="نامعتبر",Entry!$D558=""),"",IF(ISNUMBER(FIND(" – ",Entry!$D558)),LEFT(Entry!$D558,FIND(" – ",Entry!$D558)-1),Entry!$D558))</f>
        <v/>
      </c>
      <c r="H558">
        <f>IF(Entry!$C558="","",Entry!$C558)</f>
        <v/>
      </c>
      <c r="I558">
        <f>IF(Entry!$F558="",0,Entry!$F558)</f>
        <v/>
      </c>
      <c r="J558">
        <f>IF(Entry!$G558="",0,Entry!$G558)</f>
        <v/>
      </c>
      <c r="K558">
        <f>IF(Entry!$H558="",0,Entry!$H558)</f>
        <v/>
      </c>
      <c r="L558">
        <f>IF(Entry!$K558="",0,Entry!$K558)</f>
        <v/>
      </c>
      <c r="M558">
        <f>IF($G558="","",COUNTA(Entry!$M558,Entry!$R558,Entry!$W558,Entry!$AB558,Entry!$AG558,Entry!$AL558,Entry!$AQ558,Entry!$AV558,Entry!$BA558,Entry!$BF558,Entry!$BK558,Entry!$BP558,Entry!$BU558,Entry!$BZ558,Entry!$CE558))</f>
        <v/>
      </c>
    </row>
    <row r="559">
      <c r="A559">
        <f>IF(Entry!$B559="","",Entry!$B559)</f>
        <v/>
      </c>
      <c r="B559">
        <f>IF($A559="","",IF(ISNUMBER($A559),IF(AND($A559&gt;=10000101,$A559&lt;=99991231),INT($A559/10000),""),IFERROR(VALUE(TRIM(LEFT($A559,FIND("/",$A559)-1))),"")))</f>
        <v/>
      </c>
      <c r="C559">
        <f>IF(OR($A559="",$B559=""),"",IF(ISNUMBER($A559),INT(MOD($A559,10000)/100),IFERROR(VALUE(TRIM(LEFT(MID($A559,FIND("/",$A559)+1,20),FIND("/",MID($A559,FIND("/",$A559)+1,20))-1))),"")))</f>
        <v/>
      </c>
      <c r="D559">
        <f>IF(OR($A559="",$B559=""),"",IF(ISNUMBER($A559),MOD($A559,100),IFERROR(VALUE(TRIM(MID(MID($A559,FIND("/",$A559)+1,20),FIND("/",MID($A559,FIND("/",$A559)+1,20))+1,20))),"")))</f>
        <v/>
      </c>
      <c r="E559">
        <f>IF($A559="","",IF(OR($B559="",$C559="",$D559="",$B559&lt;1300,$B559&gt;1500,$C559&lt;1,$C559&gt;12,$D559&lt;1,$D559&gt;31),"نامعتبر",RIGHT("0000"&amp;$B559,4)&amp;"/"&amp;RIGHT("00"&amp;$C559,2)&amp;"/"&amp;RIGHT("00"&amp;$D559,2)))</f>
        <v/>
      </c>
      <c r="F559">
        <f>IF(OR($E559="",$E559="نامعتبر"),"",LEFT($E559,4)&amp;"/"&amp;MID($E559,6,2))</f>
        <v/>
      </c>
      <c r="G559">
        <f>IF(OR($E559="",$E559="نامعتبر",Entry!$D559=""),"",IF(ISNUMBER(FIND(" – ",Entry!$D559)),LEFT(Entry!$D559,FIND(" – ",Entry!$D559)-1),Entry!$D559))</f>
        <v/>
      </c>
      <c r="H559">
        <f>IF(Entry!$C559="","",Entry!$C559)</f>
        <v/>
      </c>
      <c r="I559">
        <f>IF(Entry!$F559="",0,Entry!$F559)</f>
        <v/>
      </c>
      <c r="J559">
        <f>IF(Entry!$G559="",0,Entry!$G559)</f>
        <v/>
      </c>
      <c r="K559">
        <f>IF(Entry!$H559="",0,Entry!$H559)</f>
        <v/>
      </c>
      <c r="L559">
        <f>IF(Entry!$K559="",0,Entry!$K559)</f>
        <v/>
      </c>
      <c r="M559">
        <f>IF($G559="","",COUNTA(Entry!$M559,Entry!$R559,Entry!$W559,Entry!$AB559,Entry!$AG559,Entry!$AL559,Entry!$AQ559,Entry!$AV559,Entry!$BA559,Entry!$BF559,Entry!$BK559,Entry!$BP559,Entry!$BU559,Entry!$BZ559,Entry!$CE559))</f>
        <v/>
      </c>
    </row>
    <row r="560">
      <c r="A560">
        <f>IF(Entry!$B560="","",Entry!$B560)</f>
        <v/>
      </c>
      <c r="B560">
        <f>IF($A560="","",IF(ISNUMBER($A560),IF(AND($A560&gt;=10000101,$A560&lt;=99991231),INT($A560/10000),""),IFERROR(VALUE(TRIM(LEFT($A560,FIND("/",$A560)-1))),"")))</f>
        <v/>
      </c>
      <c r="C560">
        <f>IF(OR($A560="",$B560=""),"",IF(ISNUMBER($A560),INT(MOD($A560,10000)/100),IFERROR(VALUE(TRIM(LEFT(MID($A560,FIND("/",$A560)+1,20),FIND("/",MID($A560,FIND("/",$A560)+1,20))-1))),"")))</f>
        <v/>
      </c>
      <c r="D560">
        <f>IF(OR($A560="",$B560=""),"",IF(ISNUMBER($A560),MOD($A560,100),IFERROR(VALUE(TRIM(MID(MID($A560,FIND("/",$A560)+1,20),FIND("/",MID($A560,FIND("/",$A560)+1,20))+1,20))),"")))</f>
        <v/>
      </c>
      <c r="E560">
        <f>IF($A560="","",IF(OR($B560="",$C560="",$D560="",$B560&lt;1300,$B560&gt;1500,$C560&lt;1,$C560&gt;12,$D560&lt;1,$D560&gt;31),"نامعتبر",RIGHT("0000"&amp;$B560,4)&amp;"/"&amp;RIGHT("00"&amp;$C560,2)&amp;"/"&amp;RIGHT("00"&amp;$D560,2)))</f>
        <v/>
      </c>
      <c r="F560">
        <f>IF(OR($E560="",$E560="نامعتبر"),"",LEFT($E560,4)&amp;"/"&amp;MID($E560,6,2))</f>
        <v/>
      </c>
      <c r="G560">
        <f>IF(OR($E560="",$E560="نامعتبر",Entry!$D560=""),"",IF(ISNUMBER(FIND(" – ",Entry!$D560)),LEFT(Entry!$D560,FIND(" – ",Entry!$D560)-1),Entry!$D560))</f>
        <v/>
      </c>
      <c r="H560">
        <f>IF(Entry!$C560="","",Entry!$C560)</f>
        <v/>
      </c>
      <c r="I560">
        <f>IF(Entry!$F560="",0,Entry!$F560)</f>
        <v/>
      </c>
      <c r="J560">
        <f>IF(Entry!$G560="",0,Entry!$G560)</f>
        <v/>
      </c>
      <c r="K560">
        <f>IF(Entry!$H560="",0,Entry!$H560)</f>
        <v/>
      </c>
      <c r="L560">
        <f>IF(Entry!$K560="",0,Entry!$K560)</f>
        <v/>
      </c>
      <c r="M560">
        <f>IF($G560="","",COUNTA(Entry!$M560,Entry!$R560,Entry!$W560,Entry!$AB560,Entry!$AG560,Entry!$AL560,Entry!$AQ560,Entry!$AV560,Entry!$BA560,Entry!$BF560,Entry!$BK560,Entry!$BP560,Entry!$BU560,Entry!$BZ560,Entry!$CE560))</f>
        <v/>
      </c>
    </row>
    <row r="561">
      <c r="A561">
        <f>IF(Entry!$B561="","",Entry!$B561)</f>
        <v/>
      </c>
      <c r="B561">
        <f>IF($A561="","",IF(ISNUMBER($A561),IF(AND($A561&gt;=10000101,$A561&lt;=99991231),INT($A561/10000),""),IFERROR(VALUE(TRIM(LEFT($A561,FIND("/",$A561)-1))),"")))</f>
        <v/>
      </c>
      <c r="C561">
        <f>IF(OR($A561="",$B561=""),"",IF(ISNUMBER($A561),INT(MOD($A561,10000)/100),IFERROR(VALUE(TRIM(LEFT(MID($A561,FIND("/",$A561)+1,20),FIND("/",MID($A561,FIND("/",$A561)+1,20))-1))),"")))</f>
        <v/>
      </c>
      <c r="D561">
        <f>IF(OR($A561="",$B561=""),"",IF(ISNUMBER($A561),MOD($A561,100),IFERROR(VALUE(TRIM(MID(MID($A561,FIND("/",$A561)+1,20),FIND("/",MID($A561,FIND("/",$A561)+1,20))+1,20))),"")))</f>
        <v/>
      </c>
      <c r="E561">
        <f>IF($A561="","",IF(OR($B561="",$C561="",$D561="",$B561&lt;1300,$B561&gt;1500,$C561&lt;1,$C561&gt;12,$D561&lt;1,$D561&gt;31),"نامعتبر",RIGHT("0000"&amp;$B561,4)&amp;"/"&amp;RIGHT("00"&amp;$C561,2)&amp;"/"&amp;RIGHT("00"&amp;$D561,2)))</f>
        <v/>
      </c>
      <c r="F561">
        <f>IF(OR($E561="",$E561="نامعتبر"),"",LEFT($E561,4)&amp;"/"&amp;MID($E561,6,2))</f>
        <v/>
      </c>
      <c r="G561">
        <f>IF(OR($E561="",$E561="نامعتبر",Entry!$D561=""),"",IF(ISNUMBER(FIND(" – ",Entry!$D561)),LEFT(Entry!$D561,FIND(" – ",Entry!$D561)-1),Entry!$D561))</f>
        <v/>
      </c>
      <c r="H561">
        <f>IF(Entry!$C561="","",Entry!$C561)</f>
        <v/>
      </c>
      <c r="I561">
        <f>IF(Entry!$F561="",0,Entry!$F561)</f>
        <v/>
      </c>
      <c r="J561">
        <f>IF(Entry!$G561="",0,Entry!$G561)</f>
        <v/>
      </c>
      <c r="K561">
        <f>IF(Entry!$H561="",0,Entry!$H561)</f>
        <v/>
      </c>
      <c r="L561">
        <f>IF(Entry!$K561="",0,Entry!$K561)</f>
        <v/>
      </c>
      <c r="M561">
        <f>IF($G561="","",COUNTA(Entry!$M561,Entry!$R561,Entry!$W561,Entry!$AB561,Entry!$AG561,Entry!$AL561,Entry!$AQ561,Entry!$AV561,Entry!$BA561,Entry!$BF561,Entry!$BK561,Entry!$BP561,Entry!$BU561,Entry!$BZ561,Entry!$CE561))</f>
        <v/>
      </c>
    </row>
    <row r="562">
      <c r="A562">
        <f>IF(Entry!$B562="","",Entry!$B562)</f>
        <v/>
      </c>
      <c r="B562">
        <f>IF($A562="","",IF(ISNUMBER($A562),IF(AND($A562&gt;=10000101,$A562&lt;=99991231),INT($A562/10000),""),IFERROR(VALUE(TRIM(LEFT($A562,FIND("/",$A562)-1))),"")))</f>
        <v/>
      </c>
      <c r="C562">
        <f>IF(OR($A562="",$B562=""),"",IF(ISNUMBER($A562),INT(MOD($A562,10000)/100),IFERROR(VALUE(TRIM(LEFT(MID($A562,FIND("/",$A562)+1,20),FIND("/",MID($A562,FIND("/",$A562)+1,20))-1))),"")))</f>
        <v/>
      </c>
      <c r="D562">
        <f>IF(OR($A562="",$B562=""),"",IF(ISNUMBER($A562),MOD($A562,100),IFERROR(VALUE(TRIM(MID(MID($A562,FIND("/",$A562)+1,20),FIND("/",MID($A562,FIND("/",$A562)+1,20))+1,20))),"")))</f>
        <v/>
      </c>
      <c r="E562">
        <f>IF($A562="","",IF(OR($B562="",$C562="",$D562="",$B562&lt;1300,$B562&gt;1500,$C562&lt;1,$C562&gt;12,$D562&lt;1,$D562&gt;31),"نامعتبر",RIGHT("0000"&amp;$B562,4)&amp;"/"&amp;RIGHT("00"&amp;$C562,2)&amp;"/"&amp;RIGHT("00"&amp;$D562,2)))</f>
        <v/>
      </c>
      <c r="F562">
        <f>IF(OR($E562="",$E562="نامعتبر"),"",LEFT($E562,4)&amp;"/"&amp;MID($E562,6,2))</f>
        <v/>
      </c>
      <c r="G562">
        <f>IF(OR($E562="",$E562="نامعتبر",Entry!$D562=""),"",IF(ISNUMBER(FIND(" – ",Entry!$D562)),LEFT(Entry!$D562,FIND(" – ",Entry!$D562)-1),Entry!$D562))</f>
        <v/>
      </c>
      <c r="H562">
        <f>IF(Entry!$C562="","",Entry!$C562)</f>
        <v/>
      </c>
      <c r="I562">
        <f>IF(Entry!$F562="",0,Entry!$F562)</f>
        <v/>
      </c>
      <c r="J562">
        <f>IF(Entry!$G562="",0,Entry!$G562)</f>
        <v/>
      </c>
      <c r="K562">
        <f>IF(Entry!$H562="",0,Entry!$H562)</f>
        <v/>
      </c>
      <c r="L562">
        <f>IF(Entry!$K562="",0,Entry!$K562)</f>
        <v/>
      </c>
      <c r="M562">
        <f>IF($G562="","",COUNTA(Entry!$M562,Entry!$R562,Entry!$W562,Entry!$AB562,Entry!$AG562,Entry!$AL562,Entry!$AQ562,Entry!$AV562,Entry!$BA562,Entry!$BF562,Entry!$BK562,Entry!$BP562,Entry!$BU562,Entry!$BZ562,Entry!$CE562))</f>
        <v/>
      </c>
    </row>
    <row r="563">
      <c r="A563">
        <f>IF(Entry!$B563="","",Entry!$B563)</f>
        <v/>
      </c>
      <c r="B563">
        <f>IF($A563="","",IF(ISNUMBER($A563),IF(AND($A563&gt;=10000101,$A563&lt;=99991231),INT($A563/10000),""),IFERROR(VALUE(TRIM(LEFT($A563,FIND("/",$A563)-1))),"")))</f>
        <v/>
      </c>
      <c r="C563">
        <f>IF(OR($A563="",$B563=""),"",IF(ISNUMBER($A563),INT(MOD($A563,10000)/100),IFERROR(VALUE(TRIM(LEFT(MID($A563,FIND("/",$A563)+1,20),FIND("/",MID($A563,FIND("/",$A563)+1,20))-1))),"")))</f>
        <v/>
      </c>
      <c r="D563">
        <f>IF(OR($A563="",$B563=""),"",IF(ISNUMBER($A563),MOD($A563,100),IFERROR(VALUE(TRIM(MID(MID($A563,FIND("/",$A563)+1,20),FIND("/",MID($A563,FIND("/",$A563)+1,20))+1,20))),"")))</f>
        <v/>
      </c>
      <c r="E563">
        <f>IF($A563="","",IF(OR($B563="",$C563="",$D563="",$B563&lt;1300,$B563&gt;1500,$C563&lt;1,$C563&gt;12,$D563&lt;1,$D563&gt;31),"نامعتبر",RIGHT("0000"&amp;$B563,4)&amp;"/"&amp;RIGHT("00"&amp;$C563,2)&amp;"/"&amp;RIGHT("00"&amp;$D563,2)))</f>
        <v/>
      </c>
      <c r="F563">
        <f>IF(OR($E563="",$E563="نامعتبر"),"",LEFT($E563,4)&amp;"/"&amp;MID($E563,6,2))</f>
        <v/>
      </c>
      <c r="G563">
        <f>IF(OR($E563="",$E563="نامعتبر",Entry!$D563=""),"",IF(ISNUMBER(FIND(" – ",Entry!$D563)),LEFT(Entry!$D563,FIND(" – ",Entry!$D563)-1),Entry!$D563))</f>
        <v/>
      </c>
      <c r="H563">
        <f>IF(Entry!$C563="","",Entry!$C563)</f>
        <v/>
      </c>
      <c r="I563">
        <f>IF(Entry!$F563="",0,Entry!$F563)</f>
        <v/>
      </c>
      <c r="J563">
        <f>IF(Entry!$G563="",0,Entry!$G563)</f>
        <v/>
      </c>
      <c r="K563">
        <f>IF(Entry!$H563="",0,Entry!$H563)</f>
        <v/>
      </c>
      <c r="L563">
        <f>IF(Entry!$K563="",0,Entry!$K563)</f>
        <v/>
      </c>
      <c r="M563">
        <f>IF($G563="","",COUNTA(Entry!$M563,Entry!$R563,Entry!$W563,Entry!$AB563,Entry!$AG563,Entry!$AL563,Entry!$AQ563,Entry!$AV563,Entry!$BA563,Entry!$BF563,Entry!$BK563,Entry!$BP563,Entry!$BU563,Entry!$BZ563,Entry!$CE563))</f>
        <v/>
      </c>
    </row>
    <row r="564">
      <c r="A564">
        <f>IF(Entry!$B564="","",Entry!$B564)</f>
        <v/>
      </c>
      <c r="B564">
        <f>IF($A564="","",IF(ISNUMBER($A564),IF(AND($A564&gt;=10000101,$A564&lt;=99991231),INT($A564/10000),""),IFERROR(VALUE(TRIM(LEFT($A564,FIND("/",$A564)-1))),"")))</f>
        <v/>
      </c>
      <c r="C564">
        <f>IF(OR($A564="",$B564=""),"",IF(ISNUMBER($A564),INT(MOD($A564,10000)/100),IFERROR(VALUE(TRIM(LEFT(MID($A564,FIND("/",$A564)+1,20),FIND("/",MID($A564,FIND("/",$A564)+1,20))-1))),"")))</f>
        <v/>
      </c>
      <c r="D564">
        <f>IF(OR($A564="",$B564=""),"",IF(ISNUMBER($A564),MOD($A564,100),IFERROR(VALUE(TRIM(MID(MID($A564,FIND("/",$A564)+1,20),FIND("/",MID($A564,FIND("/",$A564)+1,20))+1,20))),"")))</f>
        <v/>
      </c>
      <c r="E564">
        <f>IF($A564="","",IF(OR($B564="",$C564="",$D564="",$B564&lt;1300,$B564&gt;1500,$C564&lt;1,$C564&gt;12,$D564&lt;1,$D564&gt;31),"نامعتبر",RIGHT("0000"&amp;$B564,4)&amp;"/"&amp;RIGHT("00"&amp;$C564,2)&amp;"/"&amp;RIGHT("00"&amp;$D564,2)))</f>
        <v/>
      </c>
      <c r="F564">
        <f>IF(OR($E564="",$E564="نامعتبر"),"",LEFT($E564,4)&amp;"/"&amp;MID($E564,6,2))</f>
        <v/>
      </c>
      <c r="G564">
        <f>IF(OR($E564="",$E564="نامعتبر",Entry!$D564=""),"",IF(ISNUMBER(FIND(" – ",Entry!$D564)),LEFT(Entry!$D564,FIND(" – ",Entry!$D564)-1),Entry!$D564))</f>
        <v/>
      </c>
      <c r="H564">
        <f>IF(Entry!$C564="","",Entry!$C564)</f>
        <v/>
      </c>
      <c r="I564">
        <f>IF(Entry!$F564="",0,Entry!$F564)</f>
        <v/>
      </c>
      <c r="J564">
        <f>IF(Entry!$G564="",0,Entry!$G564)</f>
        <v/>
      </c>
      <c r="K564">
        <f>IF(Entry!$H564="",0,Entry!$H564)</f>
        <v/>
      </c>
      <c r="L564">
        <f>IF(Entry!$K564="",0,Entry!$K564)</f>
        <v/>
      </c>
      <c r="M564">
        <f>IF($G564="","",COUNTA(Entry!$M564,Entry!$R564,Entry!$W564,Entry!$AB564,Entry!$AG564,Entry!$AL564,Entry!$AQ564,Entry!$AV564,Entry!$BA564,Entry!$BF564,Entry!$BK564,Entry!$BP564,Entry!$BU564,Entry!$BZ564,Entry!$CE564))</f>
        <v/>
      </c>
    </row>
    <row r="565">
      <c r="A565">
        <f>IF(Entry!$B565="","",Entry!$B565)</f>
        <v/>
      </c>
      <c r="B565">
        <f>IF($A565="","",IF(ISNUMBER($A565),IF(AND($A565&gt;=10000101,$A565&lt;=99991231),INT($A565/10000),""),IFERROR(VALUE(TRIM(LEFT($A565,FIND("/",$A565)-1))),"")))</f>
        <v/>
      </c>
      <c r="C565">
        <f>IF(OR($A565="",$B565=""),"",IF(ISNUMBER($A565),INT(MOD($A565,10000)/100),IFERROR(VALUE(TRIM(LEFT(MID($A565,FIND("/",$A565)+1,20),FIND("/",MID($A565,FIND("/",$A565)+1,20))-1))),"")))</f>
        <v/>
      </c>
      <c r="D565">
        <f>IF(OR($A565="",$B565=""),"",IF(ISNUMBER($A565),MOD($A565,100),IFERROR(VALUE(TRIM(MID(MID($A565,FIND("/",$A565)+1,20),FIND("/",MID($A565,FIND("/",$A565)+1,20))+1,20))),"")))</f>
        <v/>
      </c>
      <c r="E565">
        <f>IF($A565="","",IF(OR($B565="",$C565="",$D565="",$B565&lt;1300,$B565&gt;1500,$C565&lt;1,$C565&gt;12,$D565&lt;1,$D565&gt;31),"نامعتبر",RIGHT("0000"&amp;$B565,4)&amp;"/"&amp;RIGHT("00"&amp;$C565,2)&amp;"/"&amp;RIGHT("00"&amp;$D565,2)))</f>
        <v/>
      </c>
      <c r="F565">
        <f>IF(OR($E565="",$E565="نامعتبر"),"",LEFT($E565,4)&amp;"/"&amp;MID($E565,6,2))</f>
        <v/>
      </c>
      <c r="G565">
        <f>IF(OR($E565="",$E565="نامعتبر",Entry!$D565=""),"",IF(ISNUMBER(FIND(" – ",Entry!$D565)),LEFT(Entry!$D565,FIND(" – ",Entry!$D565)-1),Entry!$D565))</f>
        <v/>
      </c>
      <c r="H565">
        <f>IF(Entry!$C565="","",Entry!$C565)</f>
        <v/>
      </c>
      <c r="I565">
        <f>IF(Entry!$F565="",0,Entry!$F565)</f>
        <v/>
      </c>
      <c r="J565">
        <f>IF(Entry!$G565="",0,Entry!$G565)</f>
        <v/>
      </c>
      <c r="K565">
        <f>IF(Entry!$H565="",0,Entry!$H565)</f>
        <v/>
      </c>
      <c r="L565">
        <f>IF(Entry!$K565="",0,Entry!$K565)</f>
        <v/>
      </c>
      <c r="M565">
        <f>IF($G565="","",COUNTA(Entry!$M565,Entry!$R565,Entry!$W565,Entry!$AB565,Entry!$AG565,Entry!$AL565,Entry!$AQ565,Entry!$AV565,Entry!$BA565,Entry!$BF565,Entry!$BK565,Entry!$BP565,Entry!$BU565,Entry!$BZ565,Entry!$CE565))</f>
        <v/>
      </c>
    </row>
    <row r="566">
      <c r="A566">
        <f>IF(Entry!$B566="","",Entry!$B566)</f>
        <v/>
      </c>
      <c r="B566">
        <f>IF($A566="","",IF(ISNUMBER($A566),IF(AND($A566&gt;=10000101,$A566&lt;=99991231),INT($A566/10000),""),IFERROR(VALUE(TRIM(LEFT($A566,FIND("/",$A566)-1))),"")))</f>
        <v/>
      </c>
      <c r="C566">
        <f>IF(OR($A566="",$B566=""),"",IF(ISNUMBER($A566),INT(MOD($A566,10000)/100),IFERROR(VALUE(TRIM(LEFT(MID($A566,FIND("/",$A566)+1,20),FIND("/",MID($A566,FIND("/",$A566)+1,20))-1))),"")))</f>
        <v/>
      </c>
      <c r="D566">
        <f>IF(OR($A566="",$B566=""),"",IF(ISNUMBER($A566),MOD($A566,100),IFERROR(VALUE(TRIM(MID(MID($A566,FIND("/",$A566)+1,20),FIND("/",MID($A566,FIND("/",$A566)+1,20))+1,20))),"")))</f>
        <v/>
      </c>
      <c r="E566">
        <f>IF($A566="","",IF(OR($B566="",$C566="",$D566="",$B566&lt;1300,$B566&gt;1500,$C566&lt;1,$C566&gt;12,$D566&lt;1,$D566&gt;31),"نامعتبر",RIGHT("0000"&amp;$B566,4)&amp;"/"&amp;RIGHT("00"&amp;$C566,2)&amp;"/"&amp;RIGHT("00"&amp;$D566,2)))</f>
        <v/>
      </c>
      <c r="F566">
        <f>IF(OR($E566="",$E566="نامعتبر"),"",LEFT($E566,4)&amp;"/"&amp;MID($E566,6,2))</f>
        <v/>
      </c>
      <c r="G566">
        <f>IF(OR($E566="",$E566="نامعتبر",Entry!$D566=""),"",IF(ISNUMBER(FIND(" – ",Entry!$D566)),LEFT(Entry!$D566,FIND(" – ",Entry!$D566)-1),Entry!$D566))</f>
        <v/>
      </c>
      <c r="H566">
        <f>IF(Entry!$C566="","",Entry!$C566)</f>
        <v/>
      </c>
      <c r="I566">
        <f>IF(Entry!$F566="",0,Entry!$F566)</f>
        <v/>
      </c>
      <c r="J566">
        <f>IF(Entry!$G566="",0,Entry!$G566)</f>
        <v/>
      </c>
      <c r="K566">
        <f>IF(Entry!$H566="",0,Entry!$H566)</f>
        <v/>
      </c>
      <c r="L566">
        <f>IF(Entry!$K566="",0,Entry!$K566)</f>
        <v/>
      </c>
      <c r="M566">
        <f>IF($G566="","",COUNTA(Entry!$M566,Entry!$R566,Entry!$W566,Entry!$AB566,Entry!$AG566,Entry!$AL566,Entry!$AQ566,Entry!$AV566,Entry!$BA566,Entry!$BF566,Entry!$BK566,Entry!$BP566,Entry!$BU566,Entry!$BZ566,Entry!$CE566))</f>
        <v/>
      </c>
    </row>
    <row r="567">
      <c r="A567">
        <f>IF(Entry!$B567="","",Entry!$B567)</f>
        <v/>
      </c>
      <c r="B567">
        <f>IF($A567="","",IF(ISNUMBER($A567),IF(AND($A567&gt;=10000101,$A567&lt;=99991231),INT($A567/10000),""),IFERROR(VALUE(TRIM(LEFT($A567,FIND("/",$A567)-1))),"")))</f>
        <v/>
      </c>
      <c r="C567">
        <f>IF(OR($A567="",$B567=""),"",IF(ISNUMBER($A567),INT(MOD($A567,10000)/100),IFERROR(VALUE(TRIM(LEFT(MID($A567,FIND("/",$A567)+1,20),FIND("/",MID($A567,FIND("/",$A567)+1,20))-1))),"")))</f>
        <v/>
      </c>
      <c r="D567">
        <f>IF(OR($A567="",$B567=""),"",IF(ISNUMBER($A567),MOD($A567,100),IFERROR(VALUE(TRIM(MID(MID($A567,FIND("/",$A567)+1,20),FIND("/",MID($A567,FIND("/",$A567)+1,20))+1,20))),"")))</f>
        <v/>
      </c>
      <c r="E567">
        <f>IF($A567="","",IF(OR($B567="",$C567="",$D567="",$B567&lt;1300,$B567&gt;1500,$C567&lt;1,$C567&gt;12,$D567&lt;1,$D567&gt;31),"نامعتبر",RIGHT("0000"&amp;$B567,4)&amp;"/"&amp;RIGHT("00"&amp;$C567,2)&amp;"/"&amp;RIGHT("00"&amp;$D567,2)))</f>
        <v/>
      </c>
      <c r="F567">
        <f>IF(OR($E567="",$E567="نامعتبر"),"",LEFT($E567,4)&amp;"/"&amp;MID($E567,6,2))</f>
        <v/>
      </c>
      <c r="G567">
        <f>IF(OR($E567="",$E567="نامعتبر",Entry!$D567=""),"",IF(ISNUMBER(FIND(" – ",Entry!$D567)),LEFT(Entry!$D567,FIND(" – ",Entry!$D567)-1),Entry!$D567))</f>
        <v/>
      </c>
      <c r="H567">
        <f>IF(Entry!$C567="","",Entry!$C567)</f>
        <v/>
      </c>
      <c r="I567">
        <f>IF(Entry!$F567="",0,Entry!$F567)</f>
        <v/>
      </c>
      <c r="J567">
        <f>IF(Entry!$G567="",0,Entry!$G567)</f>
        <v/>
      </c>
      <c r="K567">
        <f>IF(Entry!$H567="",0,Entry!$H567)</f>
        <v/>
      </c>
      <c r="L567">
        <f>IF(Entry!$K567="",0,Entry!$K567)</f>
        <v/>
      </c>
      <c r="M567">
        <f>IF($G567="","",COUNTA(Entry!$M567,Entry!$R567,Entry!$W567,Entry!$AB567,Entry!$AG567,Entry!$AL567,Entry!$AQ567,Entry!$AV567,Entry!$BA567,Entry!$BF567,Entry!$BK567,Entry!$BP567,Entry!$BU567,Entry!$BZ567,Entry!$CE567))</f>
        <v/>
      </c>
    </row>
    <row r="568">
      <c r="A568">
        <f>IF(Entry!$B568="","",Entry!$B568)</f>
        <v/>
      </c>
      <c r="B568">
        <f>IF($A568="","",IF(ISNUMBER($A568),IF(AND($A568&gt;=10000101,$A568&lt;=99991231),INT($A568/10000),""),IFERROR(VALUE(TRIM(LEFT($A568,FIND("/",$A568)-1))),"")))</f>
        <v/>
      </c>
      <c r="C568">
        <f>IF(OR($A568="",$B568=""),"",IF(ISNUMBER($A568),INT(MOD($A568,10000)/100),IFERROR(VALUE(TRIM(LEFT(MID($A568,FIND("/",$A568)+1,20),FIND("/",MID($A568,FIND("/",$A568)+1,20))-1))),"")))</f>
        <v/>
      </c>
      <c r="D568">
        <f>IF(OR($A568="",$B568=""),"",IF(ISNUMBER($A568),MOD($A568,100),IFERROR(VALUE(TRIM(MID(MID($A568,FIND("/",$A568)+1,20),FIND("/",MID($A568,FIND("/",$A568)+1,20))+1,20))),"")))</f>
        <v/>
      </c>
      <c r="E568">
        <f>IF($A568="","",IF(OR($B568="",$C568="",$D568="",$B568&lt;1300,$B568&gt;1500,$C568&lt;1,$C568&gt;12,$D568&lt;1,$D568&gt;31),"نامعتبر",RIGHT("0000"&amp;$B568,4)&amp;"/"&amp;RIGHT("00"&amp;$C568,2)&amp;"/"&amp;RIGHT("00"&amp;$D568,2)))</f>
        <v/>
      </c>
      <c r="F568">
        <f>IF(OR($E568="",$E568="نامعتبر"),"",LEFT($E568,4)&amp;"/"&amp;MID($E568,6,2))</f>
        <v/>
      </c>
      <c r="G568">
        <f>IF(OR($E568="",$E568="نامعتبر",Entry!$D568=""),"",IF(ISNUMBER(FIND(" – ",Entry!$D568)),LEFT(Entry!$D568,FIND(" – ",Entry!$D568)-1),Entry!$D568))</f>
        <v/>
      </c>
      <c r="H568">
        <f>IF(Entry!$C568="","",Entry!$C568)</f>
        <v/>
      </c>
      <c r="I568">
        <f>IF(Entry!$F568="",0,Entry!$F568)</f>
        <v/>
      </c>
      <c r="J568">
        <f>IF(Entry!$G568="",0,Entry!$G568)</f>
        <v/>
      </c>
      <c r="K568">
        <f>IF(Entry!$H568="",0,Entry!$H568)</f>
        <v/>
      </c>
      <c r="L568">
        <f>IF(Entry!$K568="",0,Entry!$K568)</f>
        <v/>
      </c>
      <c r="M568">
        <f>IF($G568="","",COUNTA(Entry!$M568,Entry!$R568,Entry!$W568,Entry!$AB568,Entry!$AG568,Entry!$AL568,Entry!$AQ568,Entry!$AV568,Entry!$BA568,Entry!$BF568,Entry!$BK568,Entry!$BP568,Entry!$BU568,Entry!$BZ568,Entry!$CE568))</f>
        <v/>
      </c>
    </row>
    <row r="569">
      <c r="A569">
        <f>IF(Entry!$B569="","",Entry!$B569)</f>
        <v/>
      </c>
      <c r="B569">
        <f>IF($A569="","",IF(ISNUMBER($A569),IF(AND($A569&gt;=10000101,$A569&lt;=99991231),INT($A569/10000),""),IFERROR(VALUE(TRIM(LEFT($A569,FIND("/",$A569)-1))),"")))</f>
        <v/>
      </c>
      <c r="C569">
        <f>IF(OR($A569="",$B569=""),"",IF(ISNUMBER($A569),INT(MOD($A569,10000)/100),IFERROR(VALUE(TRIM(LEFT(MID($A569,FIND("/",$A569)+1,20),FIND("/",MID($A569,FIND("/",$A569)+1,20))-1))),"")))</f>
        <v/>
      </c>
      <c r="D569">
        <f>IF(OR($A569="",$B569=""),"",IF(ISNUMBER($A569),MOD($A569,100),IFERROR(VALUE(TRIM(MID(MID($A569,FIND("/",$A569)+1,20),FIND("/",MID($A569,FIND("/",$A569)+1,20))+1,20))),"")))</f>
        <v/>
      </c>
      <c r="E569">
        <f>IF($A569="","",IF(OR($B569="",$C569="",$D569="",$B569&lt;1300,$B569&gt;1500,$C569&lt;1,$C569&gt;12,$D569&lt;1,$D569&gt;31),"نامعتبر",RIGHT("0000"&amp;$B569,4)&amp;"/"&amp;RIGHT("00"&amp;$C569,2)&amp;"/"&amp;RIGHT("00"&amp;$D569,2)))</f>
        <v/>
      </c>
      <c r="F569">
        <f>IF(OR($E569="",$E569="نامعتبر"),"",LEFT($E569,4)&amp;"/"&amp;MID($E569,6,2))</f>
        <v/>
      </c>
      <c r="G569">
        <f>IF(OR($E569="",$E569="نامعتبر",Entry!$D569=""),"",IF(ISNUMBER(FIND(" – ",Entry!$D569)),LEFT(Entry!$D569,FIND(" – ",Entry!$D569)-1),Entry!$D569))</f>
        <v/>
      </c>
      <c r="H569">
        <f>IF(Entry!$C569="","",Entry!$C569)</f>
        <v/>
      </c>
      <c r="I569">
        <f>IF(Entry!$F569="",0,Entry!$F569)</f>
        <v/>
      </c>
      <c r="J569">
        <f>IF(Entry!$G569="",0,Entry!$G569)</f>
        <v/>
      </c>
      <c r="K569">
        <f>IF(Entry!$H569="",0,Entry!$H569)</f>
        <v/>
      </c>
      <c r="L569">
        <f>IF(Entry!$K569="",0,Entry!$K569)</f>
        <v/>
      </c>
      <c r="M569">
        <f>IF($G569="","",COUNTA(Entry!$M569,Entry!$R569,Entry!$W569,Entry!$AB569,Entry!$AG569,Entry!$AL569,Entry!$AQ569,Entry!$AV569,Entry!$BA569,Entry!$BF569,Entry!$BK569,Entry!$BP569,Entry!$BU569,Entry!$BZ569,Entry!$CE569))</f>
        <v/>
      </c>
    </row>
    <row r="570">
      <c r="A570">
        <f>IF(Entry!$B570="","",Entry!$B570)</f>
        <v/>
      </c>
      <c r="B570">
        <f>IF($A570="","",IF(ISNUMBER($A570),IF(AND($A570&gt;=10000101,$A570&lt;=99991231),INT($A570/10000),""),IFERROR(VALUE(TRIM(LEFT($A570,FIND("/",$A570)-1))),"")))</f>
        <v/>
      </c>
      <c r="C570">
        <f>IF(OR($A570="",$B570=""),"",IF(ISNUMBER($A570),INT(MOD($A570,10000)/100),IFERROR(VALUE(TRIM(LEFT(MID($A570,FIND("/",$A570)+1,20),FIND("/",MID($A570,FIND("/",$A570)+1,20))-1))),"")))</f>
        <v/>
      </c>
      <c r="D570">
        <f>IF(OR($A570="",$B570=""),"",IF(ISNUMBER($A570),MOD($A570,100),IFERROR(VALUE(TRIM(MID(MID($A570,FIND("/",$A570)+1,20),FIND("/",MID($A570,FIND("/",$A570)+1,20))+1,20))),"")))</f>
        <v/>
      </c>
      <c r="E570">
        <f>IF($A570="","",IF(OR($B570="",$C570="",$D570="",$B570&lt;1300,$B570&gt;1500,$C570&lt;1,$C570&gt;12,$D570&lt;1,$D570&gt;31),"نامعتبر",RIGHT("0000"&amp;$B570,4)&amp;"/"&amp;RIGHT("00"&amp;$C570,2)&amp;"/"&amp;RIGHT("00"&amp;$D570,2)))</f>
        <v/>
      </c>
      <c r="F570">
        <f>IF(OR($E570="",$E570="نامعتبر"),"",LEFT($E570,4)&amp;"/"&amp;MID($E570,6,2))</f>
        <v/>
      </c>
      <c r="G570">
        <f>IF(OR($E570="",$E570="نامعتبر",Entry!$D570=""),"",IF(ISNUMBER(FIND(" – ",Entry!$D570)),LEFT(Entry!$D570,FIND(" – ",Entry!$D570)-1),Entry!$D570))</f>
        <v/>
      </c>
      <c r="H570">
        <f>IF(Entry!$C570="","",Entry!$C570)</f>
        <v/>
      </c>
      <c r="I570">
        <f>IF(Entry!$F570="",0,Entry!$F570)</f>
        <v/>
      </c>
      <c r="J570">
        <f>IF(Entry!$G570="",0,Entry!$G570)</f>
        <v/>
      </c>
      <c r="K570">
        <f>IF(Entry!$H570="",0,Entry!$H570)</f>
        <v/>
      </c>
      <c r="L570">
        <f>IF(Entry!$K570="",0,Entry!$K570)</f>
        <v/>
      </c>
      <c r="M570">
        <f>IF($G570="","",COUNTA(Entry!$M570,Entry!$R570,Entry!$W570,Entry!$AB570,Entry!$AG570,Entry!$AL570,Entry!$AQ570,Entry!$AV570,Entry!$BA570,Entry!$BF570,Entry!$BK570,Entry!$BP570,Entry!$BU570,Entry!$BZ570,Entry!$CE570))</f>
        <v/>
      </c>
    </row>
    <row r="571">
      <c r="A571">
        <f>IF(Entry!$B571="","",Entry!$B571)</f>
        <v/>
      </c>
      <c r="B571">
        <f>IF($A571="","",IF(ISNUMBER($A571),IF(AND($A571&gt;=10000101,$A571&lt;=99991231),INT($A571/10000),""),IFERROR(VALUE(TRIM(LEFT($A571,FIND("/",$A571)-1))),"")))</f>
        <v/>
      </c>
      <c r="C571">
        <f>IF(OR($A571="",$B571=""),"",IF(ISNUMBER($A571),INT(MOD($A571,10000)/100),IFERROR(VALUE(TRIM(LEFT(MID($A571,FIND("/",$A571)+1,20),FIND("/",MID($A571,FIND("/",$A571)+1,20))-1))),"")))</f>
        <v/>
      </c>
      <c r="D571">
        <f>IF(OR($A571="",$B571=""),"",IF(ISNUMBER($A571),MOD($A571,100),IFERROR(VALUE(TRIM(MID(MID($A571,FIND("/",$A571)+1,20),FIND("/",MID($A571,FIND("/",$A571)+1,20))+1,20))),"")))</f>
        <v/>
      </c>
      <c r="E571">
        <f>IF($A571="","",IF(OR($B571="",$C571="",$D571="",$B571&lt;1300,$B571&gt;1500,$C571&lt;1,$C571&gt;12,$D571&lt;1,$D571&gt;31),"نامعتبر",RIGHT("0000"&amp;$B571,4)&amp;"/"&amp;RIGHT("00"&amp;$C571,2)&amp;"/"&amp;RIGHT("00"&amp;$D571,2)))</f>
        <v/>
      </c>
      <c r="F571">
        <f>IF(OR($E571="",$E571="نامعتبر"),"",LEFT($E571,4)&amp;"/"&amp;MID($E571,6,2))</f>
        <v/>
      </c>
      <c r="G571">
        <f>IF(OR($E571="",$E571="نامعتبر",Entry!$D571=""),"",IF(ISNUMBER(FIND(" – ",Entry!$D571)),LEFT(Entry!$D571,FIND(" – ",Entry!$D571)-1),Entry!$D571))</f>
        <v/>
      </c>
      <c r="H571">
        <f>IF(Entry!$C571="","",Entry!$C571)</f>
        <v/>
      </c>
      <c r="I571">
        <f>IF(Entry!$F571="",0,Entry!$F571)</f>
        <v/>
      </c>
      <c r="J571">
        <f>IF(Entry!$G571="",0,Entry!$G571)</f>
        <v/>
      </c>
      <c r="K571">
        <f>IF(Entry!$H571="",0,Entry!$H571)</f>
        <v/>
      </c>
      <c r="L571">
        <f>IF(Entry!$K571="",0,Entry!$K571)</f>
        <v/>
      </c>
      <c r="M571">
        <f>IF($G571="","",COUNTA(Entry!$M571,Entry!$R571,Entry!$W571,Entry!$AB571,Entry!$AG571,Entry!$AL571,Entry!$AQ571,Entry!$AV571,Entry!$BA571,Entry!$BF571,Entry!$BK571,Entry!$BP571,Entry!$BU571,Entry!$BZ571,Entry!$CE571))</f>
        <v/>
      </c>
    </row>
    <row r="572">
      <c r="A572">
        <f>IF(Entry!$B572="","",Entry!$B572)</f>
        <v/>
      </c>
      <c r="B572">
        <f>IF($A572="","",IF(ISNUMBER($A572),IF(AND($A572&gt;=10000101,$A572&lt;=99991231),INT($A572/10000),""),IFERROR(VALUE(TRIM(LEFT($A572,FIND("/",$A572)-1))),"")))</f>
        <v/>
      </c>
      <c r="C572">
        <f>IF(OR($A572="",$B572=""),"",IF(ISNUMBER($A572),INT(MOD($A572,10000)/100),IFERROR(VALUE(TRIM(LEFT(MID($A572,FIND("/",$A572)+1,20),FIND("/",MID($A572,FIND("/",$A572)+1,20))-1))),"")))</f>
        <v/>
      </c>
      <c r="D572">
        <f>IF(OR($A572="",$B572=""),"",IF(ISNUMBER($A572),MOD($A572,100),IFERROR(VALUE(TRIM(MID(MID($A572,FIND("/",$A572)+1,20),FIND("/",MID($A572,FIND("/",$A572)+1,20))+1,20))),"")))</f>
        <v/>
      </c>
      <c r="E572">
        <f>IF($A572="","",IF(OR($B572="",$C572="",$D572="",$B572&lt;1300,$B572&gt;1500,$C572&lt;1,$C572&gt;12,$D572&lt;1,$D572&gt;31),"نامعتبر",RIGHT("0000"&amp;$B572,4)&amp;"/"&amp;RIGHT("00"&amp;$C572,2)&amp;"/"&amp;RIGHT("00"&amp;$D572,2)))</f>
        <v/>
      </c>
      <c r="F572">
        <f>IF(OR($E572="",$E572="نامعتبر"),"",LEFT($E572,4)&amp;"/"&amp;MID($E572,6,2))</f>
        <v/>
      </c>
      <c r="G572">
        <f>IF(OR($E572="",$E572="نامعتبر",Entry!$D572=""),"",IF(ISNUMBER(FIND(" – ",Entry!$D572)),LEFT(Entry!$D572,FIND(" – ",Entry!$D572)-1),Entry!$D572))</f>
        <v/>
      </c>
      <c r="H572">
        <f>IF(Entry!$C572="","",Entry!$C572)</f>
        <v/>
      </c>
      <c r="I572">
        <f>IF(Entry!$F572="",0,Entry!$F572)</f>
        <v/>
      </c>
      <c r="J572">
        <f>IF(Entry!$G572="",0,Entry!$G572)</f>
        <v/>
      </c>
      <c r="K572">
        <f>IF(Entry!$H572="",0,Entry!$H572)</f>
        <v/>
      </c>
      <c r="L572">
        <f>IF(Entry!$K572="",0,Entry!$K572)</f>
        <v/>
      </c>
      <c r="M572">
        <f>IF($G572="","",COUNTA(Entry!$M572,Entry!$R572,Entry!$W572,Entry!$AB572,Entry!$AG572,Entry!$AL572,Entry!$AQ572,Entry!$AV572,Entry!$BA572,Entry!$BF572,Entry!$BK572,Entry!$BP572,Entry!$BU572,Entry!$BZ572,Entry!$CE572))</f>
        <v/>
      </c>
    </row>
    <row r="573">
      <c r="A573">
        <f>IF(Entry!$B573="","",Entry!$B573)</f>
        <v/>
      </c>
      <c r="B573">
        <f>IF($A573="","",IF(ISNUMBER($A573),IF(AND($A573&gt;=10000101,$A573&lt;=99991231),INT($A573/10000),""),IFERROR(VALUE(TRIM(LEFT($A573,FIND("/",$A573)-1))),"")))</f>
        <v/>
      </c>
      <c r="C573">
        <f>IF(OR($A573="",$B573=""),"",IF(ISNUMBER($A573),INT(MOD($A573,10000)/100),IFERROR(VALUE(TRIM(LEFT(MID($A573,FIND("/",$A573)+1,20),FIND("/",MID($A573,FIND("/",$A573)+1,20))-1))),"")))</f>
        <v/>
      </c>
      <c r="D573">
        <f>IF(OR($A573="",$B573=""),"",IF(ISNUMBER($A573),MOD($A573,100),IFERROR(VALUE(TRIM(MID(MID($A573,FIND("/",$A573)+1,20),FIND("/",MID($A573,FIND("/",$A573)+1,20))+1,20))),"")))</f>
        <v/>
      </c>
      <c r="E573">
        <f>IF($A573="","",IF(OR($B573="",$C573="",$D573="",$B573&lt;1300,$B573&gt;1500,$C573&lt;1,$C573&gt;12,$D573&lt;1,$D573&gt;31),"نامعتبر",RIGHT("0000"&amp;$B573,4)&amp;"/"&amp;RIGHT("00"&amp;$C573,2)&amp;"/"&amp;RIGHT("00"&amp;$D573,2)))</f>
        <v/>
      </c>
      <c r="F573">
        <f>IF(OR($E573="",$E573="نامعتبر"),"",LEFT($E573,4)&amp;"/"&amp;MID($E573,6,2))</f>
        <v/>
      </c>
      <c r="G573">
        <f>IF(OR($E573="",$E573="نامعتبر",Entry!$D573=""),"",IF(ISNUMBER(FIND(" – ",Entry!$D573)),LEFT(Entry!$D573,FIND(" – ",Entry!$D573)-1),Entry!$D573))</f>
        <v/>
      </c>
      <c r="H573">
        <f>IF(Entry!$C573="","",Entry!$C573)</f>
        <v/>
      </c>
      <c r="I573">
        <f>IF(Entry!$F573="",0,Entry!$F573)</f>
        <v/>
      </c>
      <c r="J573">
        <f>IF(Entry!$G573="",0,Entry!$G573)</f>
        <v/>
      </c>
      <c r="K573">
        <f>IF(Entry!$H573="",0,Entry!$H573)</f>
        <v/>
      </c>
      <c r="L573">
        <f>IF(Entry!$K573="",0,Entry!$K573)</f>
        <v/>
      </c>
      <c r="M573">
        <f>IF($G573="","",COUNTA(Entry!$M573,Entry!$R573,Entry!$W573,Entry!$AB573,Entry!$AG573,Entry!$AL573,Entry!$AQ573,Entry!$AV573,Entry!$BA573,Entry!$BF573,Entry!$BK573,Entry!$BP573,Entry!$BU573,Entry!$BZ573,Entry!$CE573))</f>
        <v/>
      </c>
    </row>
    <row r="574">
      <c r="A574">
        <f>IF(Entry!$B574="","",Entry!$B574)</f>
        <v/>
      </c>
      <c r="B574">
        <f>IF($A574="","",IF(ISNUMBER($A574),IF(AND($A574&gt;=10000101,$A574&lt;=99991231),INT($A574/10000),""),IFERROR(VALUE(TRIM(LEFT($A574,FIND("/",$A574)-1))),"")))</f>
        <v/>
      </c>
      <c r="C574">
        <f>IF(OR($A574="",$B574=""),"",IF(ISNUMBER($A574),INT(MOD($A574,10000)/100),IFERROR(VALUE(TRIM(LEFT(MID($A574,FIND("/",$A574)+1,20),FIND("/",MID($A574,FIND("/",$A574)+1,20))-1))),"")))</f>
        <v/>
      </c>
      <c r="D574">
        <f>IF(OR($A574="",$B574=""),"",IF(ISNUMBER($A574),MOD($A574,100),IFERROR(VALUE(TRIM(MID(MID($A574,FIND("/",$A574)+1,20),FIND("/",MID($A574,FIND("/",$A574)+1,20))+1,20))),"")))</f>
        <v/>
      </c>
      <c r="E574">
        <f>IF($A574="","",IF(OR($B574="",$C574="",$D574="",$B574&lt;1300,$B574&gt;1500,$C574&lt;1,$C574&gt;12,$D574&lt;1,$D574&gt;31),"نامعتبر",RIGHT("0000"&amp;$B574,4)&amp;"/"&amp;RIGHT("00"&amp;$C574,2)&amp;"/"&amp;RIGHT("00"&amp;$D574,2)))</f>
        <v/>
      </c>
      <c r="F574">
        <f>IF(OR($E574="",$E574="نامعتبر"),"",LEFT($E574,4)&amp;"/"&amp;MID($E574,6,2))</f>
        <v/>
      </c>
      <c r="G574">
        <f>IF(OR($E574="",$E574="نامعتبر",Entry!$D574=""),"",IF(ISNUMBER(FIND(" – ",Entry!$D574)),LEFT(Entry!$D574,FIND(" – ",Entry!$D574)-1),Entry!$D574))</f>
        <v/>
      </c>
      <c r="H574">
        <f>IF(Entry!$C574="","",Entry!$C574)</f>
        <v/>
      </c>
      <c r="I574">
        <f>IF(Entry!$F574="",0,Entry!$F574)</f>
        <v/>
      </c>
      <c r="J574">
        <f>IF(Entry!$G574="",0,Entry!$G574)</f>
        <v/>
      </c>
      <c r="K574">
        <f>IF(Entry!$H574="",0,Entry!$H574)</f>
        <v/>
      </c>
      <c r="L574">
        <f>IF(Entry!$K574="",0,Entry!$K574)</f>
        <v/>
      </c>
      <c r="M574">
        <f>IF($G574="","",COUNTA(Entry!$M574,Entry!$R574,Entry!$W574,Entry!$AB574,Entry!$AG574,Entry!$AL574,Entry!$AQ574,Entry!$AV574,Entry!$BA574,Entry!$BF574,Entry!$BK574,Entry!$BP574,Entry!$BU574,Entry!$BZ574,Entry!$CE574))</f>
        <v/>
      </c>
    </row>
    <row r="575">
      <c r="A575">
        <f>IF(Entry!$B575="","",Entry!$B575)</f>
        <v/>
      </c>
      <c r="B575">
        <f>IF($A575="","",IF(ISNUMBER($A575),IF(AND($A575&gt;=10000101,$A575&lt;=99991231),INT($A575/10000),""),IFERROR(VALUE(TRIM(LEFT($A575,FIND("/",$A575)-1))),"")))</f>
        <v/>
      </c>
      <c r="C575">
        <f>IF(OR($A575="",$B575=""),"",IF(ISNUMBER($A575),INT(MOD($A575,10000)/100),IFERROR(VALUE(TRIM(LEFT(MID($A575,FIND("/",$A575)+1,20),FIND("/",MID($A575,FIND("/",$A575)+1,20))-1))),"")))</f>
        <v/>
      </c>
      <c r="D575">
        <f>IF(OR($A575="",$B575=""),"",IF(ISNUMBER($A575),MOD($A575,100),IFERROR(VALUE(TRIM(MID(MID($A575,FIND("/",$A575)+1,20),FIND("/",MID($A575,FIND("/",$A575)+1,20))+1,20))),"")))</f>
        <v/>
      </c>
      <c r="E575">
        <f>IF($A575="","",IF(OR($B575="",$C575="",$D575="",$B575&lt;1300,$B575&gt;1500,$C575&lt;1,$C575&gt;12,$D575&lt;1,$D575&gt;31),"نامعتبر",RIGHT("0000"&amp;$B575,4)&amp;"/"&amp;RIGHT("00"&amp;$C575,2)&amp;"/"&amp;RIGHT("00"&amp;$D575,2)))</f>
        <v/>
      </c>
      <c r="F575">
        <f>IF(OR($E575="",$E575="نامعتبر"),"",LEFT($E575,4)&amp;"/"&amp;MID($E575,6,2))</f>
        <v/>
      </c>
      <c r="G575">
        <f>IF(OR($E575="",$E575="نامعتبر",Entry!$D575=""),"",IF(ISNUMBER(FIND(" – ",Entry!$D575)),LEFT(Entry!$D575,FIND(" – ",Entry!$D575)-1),Entry!$D575))</f>
        <v/>
      </c>
      <c r="H575">
        <f>IF(Entry!$C575="","",Entry!$C575)</f>
        <v/>
      </c>
      <c r="I575">
        <f>IF(Entry!$F575="",0,Entry!$F575)</f>
        <v/>
      </c>
      <c r="J575">
        <f>IF(Entry!$G575="",0,Entry!$G575)</f>
        <v/>
      </c>
      <c r="K575">
        <f>IF(Entry!$H575="",0,Entry!$H575)</f>
        <v/>
      </c>
      <c r="L575">
        <f>IF(Entry!$K575="",0,Entry!$K575)</f>
        <v/>
      </c>
      <c r="M575">
        <f>IF($G575="","",COUNTA(Entry!$M575,Entry!$R575,Entry!$W575,Entry!$AB575,Entry!$AG575,Entry!$AL575,Entry!$AQ575,Entry!$AV575,Entry!$BA575,Entry!$BF575,Entry!$BK575,Entry!$BP575,Entry!$BU575,Entry!$BZ575,Entry!$CE575))</f>
        <v/>
      </c>
    </row>
    <row r="576">
      <c r="A576">
        <f>IF(Entry!$B576="","",Entry!$B576)</f>
        <v/>
      </c>
      <c r="B576">
        <f>IF($A576="","",IF(ISNUMBER($A576),IF(AND($A576&gt;=10000101,$A576&lt;=99991231),INT($A576/10000),""),IFERROR(VALUE(TRIM(LEFT($A576,FIND("/",$A576)-1))),"")))</f>
        <v/>
      </c>
      <c r="C576">
        <f>IF(OR($A576="",$B576=""),"",IF(ISNUMBER($A576),INT(MOD($A576,10000)/100),IFERROR(VALUE(TRIM(LEFT(MID($A576,FIND("/",$A576)+1,20),FIND("/",MID($A576,FIND("/",$A576)+1,20))-1))),"")))</f>
        <v/>
      </c>
      <c r="D576">
        <f>IF(OR($A576="",$B576=""),"",IF(ISNUMBER($A576),MOD($A576,100),IFERROR(VALUE(TRIM(MID(MID($A576,FIND("/",$A576)+1,20),FIND("/",MID($A576,FIND("/",$A576)+1,20))+1,20))),"")))</f>
        <v/>
      </c>
      <c r="E576">
        <f>IF($A576="","",IF(OR($B576="",$C576="",$D576="",$B576&lt;1300,$B576&gt;1500,$C576&lt;1,$C576&gt;12,$D576&lt;1,$D576&gt;31),"نامعتبر",RIGHT("0000"&amp;$B576,4)&amp;"/"&amp;RIGHT("00"&amp;$C576,2)&amp;"/"&amp;RIGHT("00"&amp;$D576,2)))</f>
        <v/>
      </c>
      <c r="F576">
        <f>IF(OR($E576="",$E576="نامعتبر"),"",LEFT($E576,4)&amp;"/"&amp;MID($E576,6,2))</f>
        <v/>
      </c>
      <c r="G576">
        <f>IF(OR($E576="",$E576="نامعتبر",Entry!$D576=""),"",IF(ISNUMBER(FIND(" – ",Entry!$D576)),LEFT(Entry!$D576,FIND(" – ",Entry!$D576)-1),Entry!$D576))</f>
        <v/>
      </c>
      <c r="H576">
        <f>IF(Entry!$C576="","",Entry!$C576)</f>
        <v/>
      </c>
      <c r="I576">
        <f>IF(Entry!$F576="",0,Entry!$F576)</f>
        <v/>
      </c>
      <c r="J576">
        <f>IF(Entry!$G576="",0,Entry!$G576)</f>
        <v/>
      </c>
      <c r="K576">
        <f>IF(Entry!$H576="",0,Entry!$H576)</f>
        <v/>
      </c>
      <c r="L576">
        <f>IF(Entry!$K576="",0,Entry!$K576)</f>
        <v/>
      </c>
      <c r="M576">
        <f>IF($G576="","",COUNTA(Entry!$M576,Entry!$R576,Entry!$W576,Entry!$AB576,Entry!$AG576,Entry!$AL576,Entry!$AQ576,Entry!$AV576,Entry!$BA576,Entry!$BF576,Entry!$BK576,Entry!$BP576,Entry!$BU576,Entry!$BZ576,Entry!$CE576))</f>
        <v/>
      </c>
    </row>
    <row r="577">
      <c r="A577">
        <f>IF(Entry!$B577="","",Entry!$B577)</f>
        <v/>
      </c>
      <c r="B577">
        <f>IF($A577="","",IF(ISNUMBER($A577),IF(AND($A577&gt;=10000101,$A577&lt;=99991231),INT($A577/10000),""),IFERROR(VALUE(TRIM(LEFT($A577,FIND("/",$A577)-1))),"")))</f>
        <v/>
      </c>
      <c r="C577">
        <f>IF(OR($A577="",$B577=""),"",IF(ISNUMBER($A577),INT(MOD($A577,10000)/100),IFERROR(VALUE(TRIM(LEFT(MID($A577,FIND("/",$A577)+1,20),FIND("/",MID($A577,FIND("/",$A577)+1,20))-1))),"")))</f>
        <v/>
      </c>
      <c r="D577">
        <f>IF(OR($A577="",$B577=""),"",IF(ISNUMBER($A577),MOD($A577,100),IFERROR(VALUE(TRIM(MID(MID($A577,FIND("/",$A577)+1,20),FIND("/",MID($A577,FIND("/",$A577)+1,20))+1,20))),"")))</f>
        <v/>
      </c>
      <c r="E577">
        <f>IF($A577="","",IF(OR($B577="",$C577="",$D577="",$B577&lt;1300,$B577&gt;1500,$C577&lt;1,$C577&gt;12,$D577&lt;1,$D577&gt;31),"نامعتبر",RIGHT("0000"&amp;$B577,4)&amp;"/"&amp;RIGHT("00"&amp;$C577,2)&amp;"/"&amp;RIGHT("00"&amp;$D577,2)))</f>
        <v/>
      </c>
      <c r="F577">
        <f>IF(OR($E577="",$E577="نامعتبر"),"",LEFT($E577,4)&amp;"/"&amp;MID($E577,6,2))</f>
        <v/>
      </c>
      <c r="G577">
        <f>IF(OR($E577="",$E577="نامعتبر",Entry!$D577=""),"",IF(ISNUMBER(FIND(" – ",Entry!$D577)),LEFT(Entry!$D577,FIND(" – ",Entry!$D577)-1),Entry!$D577))</f>
        <v/>
      </c>
      <c r="H577">
        <f>IF(Entry!$C577="","",Entry!$C577)</f>
        <v/>
      </c>
      <c r="I577">
        <f>IF(Entry!$F577="",0,Entry!$F577)</f>
        <v/>
      </c>
      <c r="J577">
        <f>IF(Entry!$G577="",0,Entry!$G577)</f>
        <v/>
      </c>
      <c r="K577">
        <f>IF(Entry!$H577="",0,Entry!$H577)</f>
        <v/>
      </c>
      <c r="L577">
        <f>IF(Entry!$K577="",0,Entry!$K577)</f>
        <v/>
      </c>
      <c r="M577">
        <f>IF($G577="","",COUNTA(Entry!$M577,Entry!$R577,Entry!$W577,Entry!$AB577,Entry!$AG577,Entry!$AL577,Entry!$AQ577,Entry!$AV577,Entry!$BA577,Entry!$BF577,Entry!$BK577,Entry!$BP577,Entry!$BU577,Entry!$BZ577,Entry!$CE577))</f>
        <v/>
      </c>
    </row>
    <row r="578">
      <c r="A578">
        <f>IF(Entry!$B578="","",Entry!$B578)</f>
        <v/>
      </c>
      <c r="B578">
        <f>IF($A578="","",IF(ISNUMBER($A578),IF(AND($A578&gt;=10000101,$A578&lt;=99991231),INT($A578/10000),""),IFERROR(VALUE(TRIM(LEFT($A578,FIND("/",$A578)-1))),"")))</f>
        <v/>
      </c>
      <c r="C578">
        <f>IF(OR($A578="",$B578=""),"",IF(ISNUMBER($A578),INT(MOD($A578,10000)/100),IFERROR(VALUE(TRIM(LEFT(MID($A578,FIND("/",$A578)+1,20),FIND("/",MID($A578,FIND("/",$A578)+1,20))-1))),"")))</f>
        <v/>
      </c>
      <c r="D578">
        <f>IF(OR($A578="",$B578=""),"",IF(ISNUMBER($A578),MOD($A578,100),IFERROR(VALUE(TRIM(MID(MID($A578,FIND("/",$A578)+1,20),FIND("/",MID($A578,FIND("/",$A578)+1,20))+1,20))),"")))</f>
        <v/>
      </c>
      <c r="E578">
        <f>IF($A578="","",IF(OR($B578="",$C578="",$D578="",$B578&lt;1300,$B578&gt;1500,$C578&lt;1,$C578&gt;12,$D578&lt;1,$D578&gt;31),"نامعتبر",RIGHT("0000"&amp;$B578,4)&amp;"/"&amp;RIGHT("00"&amp;$C578,2)&amp;"/"&amp;RIGHT("00"&amp;$D578,2)))</f>
        <v/>
      </c>
      <c r="F578">
        <f>IF(OR($E578="",$E578="نامعتبر"),"",LEFT($E578,4)&amp;"/"&amp;MID($E578,6,2))</f>
        <v/>
      </c>
      <c r="G578">
        <f>IF(OR($E578="",$E578="نامعتبر",Entry!$D578=""),"",IF(ISNUMBER(FIND(" – ",Entry!$D578)),LEFT(Entry!$D578,FIND(" – ",Entry!$D578)-1),Entry!$D578))</f>
        <v/>
      </c>
      <c r="H578">
        <f>IF(Entry!$C578="","",Entry!$C578)</f>
        <v/>
      </c>
      <c r="I578">
        <f>IF(Entry!$F578="",0,Entry!$F578)</f>
        <v/>
      </c>
      <c r="J578">
        <f>IF(Entry!$G578="",0,Entry!$G578)</f>
        <v/>
      </c>
      <c r="K578">
        <f>IF(Entry!$H578="",0,Entry!$H578)</f>
        <v/>
      </c>
      <c r="L578">
        <f>IF(Entry!$K578="",0,Entry!$K578)</f>
        <v/>
      </c>
      <c r="M578">
        <f>IF($G578="","",COUNTA(Entry!$M578,Entry!$R578,Entry!$W578,Entry!$AB578,Entry!$AG578,Entry!$AL578,Entry!$AQ578,Entry!$AV578,Entry!$BA578,Entry!$BF578,Entry!$BK578,Entry!$BP578,Entry!$BU578,Entry!$BZ578,Entry!$CE578))</f>
        <v/>
      </c>
    </row>
    <row r="579">
      <c r="A579">
        <f>IF(Entry!$B579="","",Entry!$B579)</f>
        <v/>
      </c>
      <c r="B579">
        <f>IF($A579="","",IF(ISNUMBER($A579),IF(AND($A579&gt;=10000101,$A579&lt;=99991231),INT($A579/10000),""),IFERROR(VALUE(TRIM(LEFT($A579,FIND("/",$A579)-1))),"")))</f>
        <v/>
      </c>
      <c r="C579">
        <f>IF(OR($A579="",$B579=""),"",IF(ISNUMBER($A579),INT(MOD($A579,10000)/100),IFERROR(VALUE(TRIM(LEFT(MID($A579,FIND("/",$A579)+1,20),FIND("/",MID($A579,FIND("/",$A579)+1,20))-1))),"")))</f>
        <v/>
      </c>
      <c r="D579">
        <f>IF(OR($A579="",$B579=""),"",IF(ISNUMBER($A579),MOD($A579,100),IFERROR(VALUE(TRIM(MID(MID($A579,FIND("/",$A579)+1,20),FIND("/",MID($A579,FIND("/",$A579)+1,20))+1,20))),"")))</f>
        <v/>
      </c>
      <c r="E579">
        <f>IF($A579="","",IF(OR($B579="",$C579="",$D579="",$B579&lt;1300,$B579&gt;1500,$C579&lt;1,$C579&gt;12,$D579&lt;1,$D579&gt;31),"نامعتبر",RIGHT("0000"&amp;$B579,4)&amp;"/"&amp;RIGHT("00"&amp;$C579,2)&amp;"/"&amp;RIGHT("00"&amp;$D579,2)))</f>
        <v/>
      </c>
      <c r="F579">
        <f>IF(OR($E579="",$E579="نامعتبر"),"",LEFT($E579,4)&amp;"/"&amp;MID($E579,6,2))</f>
        <v/>
      </c>
      <c r="G579">
        <f>IF(OR($E579="",$E579="نامعتبر",Entry!$D579=""),"",IF(ISNUMBER(FIND(" – ",Entry!$D579)),LEFT(Entry!$D579,FIND(" – ",Entry!$D579)-1),Entry!$D579))</f>
        <v/>
      </c>
      <c r="H579">
        <f>IF(Entry!$C579="","",Entry!$C579)</f>
        <v/>
      </c>
      <c r="I579">
        <f>IF(Entry!$F579="",0,Entry!$F579)</f>
        <v/>
      </c>
      <c r="J579">
        <f>IF(Entry!$G579="",0,Entry!$G579)</f>
        <v/>
      </c>
      <c r="K579">
        <f>IF(Entry!$H579="",0,Entry!$H579)</f>
        <v/>
      </c>
      <c r="L579">
        <f>IF(Entry!$K579="",0,Entry!$K579)</f>
        <v/>
      </c>
      <c r="M579">
        <f>IF($G579="","",COUNTA(Entry!$M579,Entry!$R579,Entry!$W579,Entry!$AB579,Entry!$AG579,Entry!$AL579,Entry!$AQ579,Entry!$AV579,Entry!$BA579,Entry!$BF579,Entry!$BK579,Entry!$BP579,Entry!$BU579,Entry!$BZ579,Entry!$CE579))</f>
        <v/>
      </c>
    </row>
    <row r="580">
      <c r="A580">
        <f>IF(Entry!$B580="","",Entry!$B580)</f>
        <v/>
      </c>
      <c r="B580">
        <f>IF($A580="","",IF(ISNUMBER($A580),IF(AND($A580&gt;=10000101,$A580&lt;=99991231),INT($A580/10000),""),IFERROR(VALUE(TRIM(LEFT($A580,FIND("/",$A580)-1))),"")))</f>
        <v/>
      </c>
      <c r="C580">
        <f>IF(OR($A580="",$B580=""),"",IF(ISNUMBER($A580),INT(MOD($A580,10000)/100),IFERROR(VALUE(TRIM(LEFT(MID($A580,FIND("/",$A580)+1,20),FIND("/",MID($A580,FIND("/",$A580)+1,20))-1))),"")))</f>
        <v/>
      </c>
      <c r="D580">
        <f>IF(OR($A580="",$B580=""),"",IF(ISNUMBER($A580),MOD($A580,100),IFERROR(VALUE(TRIM(MID(MID($A580,FIND("/",$A580)+1,20),FIND("/",MID($A580,FIND("/",$A580)+1,20))+1,20))),"")))</f>
        <v/>
      </c>
      <c r="E580">
        <f>IF($A580="","",IF(OR($B580="",$C580="",$D580="",$B580&lt;1300,$B580&gt;1500,$C580&lt;1,$C580&gt;12,$D580&lt;1,$D580&gt;31),"نامعتبر",RIGHT("0000"&amp;$B580,4)&amp;"/"&amp;RIGHT("00"&amp;$C580,2)&amp;"/"&amp;RIGHT("00"&amp;$D580,2)))</f>
        <v/>
      </c>
      <c r="F580">
        <f>IF(OR($E580="",$E580="نامعتبر"),"",LEFT($E580,4)&amp;"/"&amp;MID($E580,6,2))</f>
        <v/>
      </c>
      <c r="G580">
        <f>IF(OR($E580="",$E580="نامعتبر",Entry!$D580=""),"",IF(ISNUMBER(FIND(" – ",Entry!$D580)),LEFT(Entry!$D580,FIND(" – ",Entry!$D580)-1),Entry!$D580))</f>
        <v/>
      </c>
      <c r="H580">
        <f>IF(Entry!$C580="","",Entry!$C580)</f>
        <v/>
      </c>
      <c r="I580">
        <f>IF(Entry!$F580="",0,Entry!$F580)</f>
        <v/>
      </c>
      <c r="J580">
        <f>IF(Entry!$G580="",0,Entry!$G580)</f>
        <v/>
      </c>
      <c r="K580">
        <f>IF(Entry!$H580="",0,Entry!$H580)</f>
        <v/>
      </c>
      <c r="L580">
        <f>IF(Entry!$K580="",0,Entry!$K580)</f>
        <v/>
      </c>
      <c r="M580">
        <f>IF($G580="","",COUNTA(Entry!$M580,Entry!$R580,Entry!$W580,Entry!$AB580,Entry!$AG580,Entry!$AL580,Entry!$AQ580,Entry!$AV580,Entry!$BA580,Entry!$BF580,Entry!$BK580,Entry!$BP580,Entry!$BU580,Entry!$BZ580,Entry!$CE580))</f>
        <v/>
      </c>
    </row>
    <row r="581">
      <c r="A581">
        <f>IF(Entry!$B581="","",Entry!$B581)</f>
        <v/>
      </c>
      <c r="B581">
        <f>IF($A581="","",IF(ISNUMBER($A581),IF(AND($A581&gt;=10000101,$A581&lt;=99991231),INT($A581/10000),""),IFERROR(VALUE(TRIM(LEFT($A581,FIND("/",$A581)-1))),"")))</f>
        <v/>
      </c>
      <c r="C581">
        <f>IF(OR($A581="",$B581=""),"",IF(ISNUMBER($A581),INT(MOD($A581,10000)/100),IFERROR(VALUE(TRIM(LEFT(MID($A581,FIND("/",$A581)+1,20),FIND("/",MID($A581,FIND("/",$A581)+1,20))-1))),"")))</f>
        <v/>
      </c>
      <c r="D581">
        <f>IF(OR($A581="",$B581=""),"",IF(ISNUMBER($A581),MOD($A581,100),IFERROR(VALUE(TRIM(MID(MID($A581,FIND("/",$A581)+1,20),FIND("/",MID($A581,FIND("/",$A581)+1,20))+1,20))),"")))</f>
        <v/>
      </c>
      <c r="E581">
        <f>IF($A581="","",IF(OR($B581="",$C581="",$D581="",$B581&lt;1300,$B581&gt;1500,$C581&lt;1,$C581&gt;12,$D581&lt;1,$D581&gt;31),"نامعتبر",RIGHT("0000"&amp;$B581,4)&amp;"/"&amp;RIGHT("00"&amp;$C581,2)&amp;"/"&amp;RIGHT("00"&amp;$D581,2)))</f>
        <v/>
      </c>
      <c r="F581">
        <f>IF(OR($E581="",$E581="نامعتبر"),"",LEFT($E581,4)&amp;"/"&amp;MID($E581,6,2))</f>
        <v/>
      </c>
      <c r="G581">
        <f>IF(OR($E581="",$E581="نامعتبر",Entry!$D581=""),"",IF(ISNUMBER(FIND(" – ",Entry!$D581)),LEFT(Entry!$D581,FIND(" – ",Entry!$D581)-1),Entry!$D581))</f>
        <v/>
      </c>
      <c r="H581">
        <f>IF(Entry!$C581="","",Entry!$C581)</f>
        <v/>
      </c>
      <c r="I581">
        <f>IF(Entry!$F581="",0,Entry!$F581)</f>
        <v/>
      </c>
      <c r="J581">
        <f>IF(Entry!$G581="",0,Entry!$G581)</f>
        <v/>
      </c>
      <c r="K581">
        <f>IF(Entry!$H581="",0,Entry!$H581)</f>
        <v/>
      </c>
      <c r="L581">
        <f>IF(Entry!$K581="",0,Entry!$K581)</f>
        <v/>
      </c>
      <c r="M581">
        <f>IF($G581="","",COUNTA(Entry!$M581,Entry!$R581,Entry!$W581,Entry!$AB581,Entry!$AG581,Entry!$AL581,Entry!$AQ581,Entry!$AV581,Entry!$BA581,Entry!$BF581,Entry!$BK581,Entry!$BP581,Entry!$BU581,Entry!$BZ581,Entry!$CE581))</f>
        <v/>
      </c>
    </row>
    <row r="582">
      <c r="A582">
        <f>IF(Entry!$B582="","",Entry!$B582)</f>
        <v/>
      </c>
      <c r="B582">
        <f>IF($A582="","",IF(ISNUMBER($A582),IF(AND($A582&gt;=10000101,$A582&lt;=99991231),INT($A582/10000),""),IFERROR(VALUE(TRIM(LEFT($A582,FIND("/",$A582)-1))),"")))</f>
        <v/>
      </c>
      <c r="C582">
        <f>IF(OR($A582="",$B582=""),"",IF(ISNUMBER($A582),INT(MOD($A582,10000)/100),IFERROR(VALUE(TRIM(LEFT(MID($A582,FIND("/",$A582)+1,20),FIND("/",MID($A582,FIND("/",$A582)+1,20))-1))),"")))</f>
        <v/>
      </c>
      <c r="D582">
        <f>IF(OR($A582="",$B582=""),"",IF(ISNUMBER($A582),MOD($A582,100),IFERROR(VALUE(TRIM(MID(MID($A582,FIND("/",$A582)+1,20),FIND("/",MID($A582,FIND("/",$A582)+1,20))+1,20))),"")))</f>
        <v/>
      </c>
      <c r="E582">
        <f>IF($A582="","",IF(OR($B582="",$C582="",$D582="",$B582&lt;1300,$B582&gt;1500,$C582&lt;1,$C582&gt;12,$D582&lt;1,$D582&gt;31),"نامعتبر",RIGHT("0000"&amp;$B582,4)&amp;"/"&amp;RIGHT("00"&amp;$C582,2)&amp;"/"&amp;RIGHT("00"&amp;$D582,2)))</f>
        <v/>
      </c>
      <c r="F582">
        <f>IF(OR($E582="",$E582="نامعتبر"),"",LEFT($E582,4)&amp;"/"&amp;MID($E582,6,2))</f>
        <v/>
      </c>
      <c r="G582">
        <f>IF(OR($E582="",$E582="نامعتبر",Entry!$D582=""),"",IF(ISNUMBER(FIND(" – ",Entry!$D582)),LEFT(Entry!$D582,FIND(" – ",Entry!$D582)-1),Entry!$D582))</f>
        <v/>
      </c>
      <c r="H582">
        <f>IF(Entry!$C582="","",Entry!$C582)</f>
        <v/>
      </c>
      <c r="I582">
        <f>IF(Entry!$F582="",0,Entry!$F582)</f>
        <v/>
      </c>
      <c r="J582">
        <f>IF(Entry!$G582="",0,Entry!$G582)</f>
        <v/>
      </c>
      <c r="K582">
        <f>IF(Entry!$H582="",0,Entry!$H582)</f>
        <v/>
      </c>
      <c r="L582">
        <f>IF(Entry!$K582="",0,Entry!$K582)</f>
        <v/>
      </c>
      <c r="M582">
        <f>IF($G582="","",COUNTA(Entry!$M582,Entry!$R582,Entry!$W582,Entry!$AB582,Entry!$AG582,Entry!$AL582,Entry!$AQ582,Entry!$AV582,Entry!$BA582,Entry!$BF582,Entry!$BK582,Entry!$BP582,Entry!$BU582,Entry!$BZ582,Entry!$CE582))</f>
        <v/>
      </c>
    </row>
    <row r="583">
      <c r="A583">
        <f>IF(Entry!$B583="","",Entry!$B583)</f>
        <v/>
      </c>
      <c r="B583">
        <f>IF($A583="","",IF(ISNUMBER($A583),IF(AND($A583&gt;=10000101,$A583&lt;=99991231),INT($A583/10000),""),IFERROR(VALUE(TRIM(LEFT($A583,FIND("/",$A583)-1))),"")))</f>
        <v/>
      </c>
      <c r="C583">
        <f>IF(OR($A583="",$B583=""),"",IF(ISNUMBER($A583),INT(MOD($A583,10000)/100),IFERROR(VALUE(TRIM(LEFT(MID($A583,FIND("/",$A583)+1,20),FIND("/",MID($A583,FIND("/",$A583)+1,20))-1))),"")))</f>
        <v/>
      </c>
      <c r="D583">
        <f>IF(OR($A583="",$B583=""),"",IF(ISNUMBER($A583),MOD($A583,100),IFERROR(VALUE(TRIM(MID(MID($A583,FIND("/",$A583)+1,20),FIND("/",MID($A583,FIND("/",$A583)+1,20))+1,20))),"")))</f>
        <v/>
      </c>
      <c r="E583">
        <f>IF($A583="","",IF(OR($B583="",$C583="",$D583="",$B583&lt;1300,$B583&gt;1500,$C583&lt;1,$C583&gt;12,$D583&lt;1,$D583&gt;31),"نامعتبر",RIGHT("0000"&amp;$B583,4)&amp;"/"&amp;RIGHT("00"&amp;$C583,2)&amp;"/"&amp;RIGHT("00"&amp;$D583,2)))</f>
        <v/>
      </c>
      <c r="F583">
        <f>IF(OR($E583="",$E583="نامعتبر"),"",LEFT($E583,4)&amp;"/"&amp;MID($E583,6,2))</f>
        <v/>
      </c>
      <c r="G583">
        <f>IF(OR($E583="",$E583="نامعتبر",Entry!$D583=""),"",IF(ISNUMBER(FIND(" – ",Entry!$D583)),LEFT(Entry!$D583,FIND(" – ",Entry!$D583)-1),Entry!$D583))</f>
        <v/>
      </c>
      <c r="H583">
        <f>IF(Entry!$C583="","",Entry!$C583)</f>
        <v/>
      </c>
      <c r="I583">
        <f>IF(Entry!$F583="",0,Entry!$F583)</f>
        <v/>
      </c>
      <c r="J583">
        <f>IF(Entry!$G583="",0,Entry!$G583)</f>
        <v/>
      </c>
      <c r="K583">
        <f>IF(Entry!$H583="",0,Entry!$H583)</f>
        <v/>
      </c>
      <c r="L583">
        <f>IF(Entry!$K583="",0,Entry!$K583)</f>
        <v/>
      </c>
      <c r="M583">
        <f>IF($G583="","",COUNTA(Entry!$M583,Entry!$R583,Entry!$W583,Entry!$AB583,Entry!$AG583,Entry!$AL583,Entry!$AQ583,Entry!$AV583,Entry!$BA583,Entry!$BF583,Entry!$BK583,Entry!$BP583,Entry!$BU583,Entry!$BZ583,Entry!$CE583))</f>
        <v/>
      </c>
    </row>
    <row r="584">
      <c r="A584">
        <f>IF(Entry!$B584="","",Entry!$B584)</f>
        <v/>
      </c>
      <c r="B584">
        <f>IF($A584="","",IF(ISNUMBER($A584),IF(AND($A584&gt;=10000101,$A584&lt;=99991231),INT($A584/10000),""),IFERROR(VALUE(TRIM(LEFT($A584,FIND("/",$A584)-1))),"")))</f>
        <v/>
      </c>
      <c r="C584">
        <f>IF(OR($A584="",$B584=""),"",IF(ISNUMBER($A584),INT(MOD($A584,10000)/100),IFERROR(VALUE(TRIM(LEFT(MID($A584,FIND("/",$A584)+1,20),FIND("/",MID($A584,FIND("/",$A584)+1,20))-1))),"")))</f>
        <v/>
      </c>
      <c r="D584">
        <f>IF(OR($A584="",$B584=""),"",IF(ISNUMBER($A584),MOD($A584,100),IFERROR(VALUE(TRIM(MID(MID($A584,FIND("/",$A584)+1,20),FIND("/",MID($A584,FIND("/",$A584)+1,20))+1,20))),"")))</f>
        <v/>
      </c>
      <c r="E584">
        <f>IF($A584="","",IF(OR($B584="",$C584="",$D584="",$B584&lt;1300,$B584&gt;1500,$C584&lt;1,$C584&gt;12,$D584&lt;1,$D584&gt;31),"نامعتبر",RIGHT("0000"&amp;$B584,4)&amp;"/"&amp;RIGHT("00"&amp;$C584,2)&amp;"/"&amp;RIGHT("00"&amp;$D584,2)))</f>
        <v/>
      </c>
      <c r="F584">
        <f>IF(OR($E584="",$E584="نامعتبر"),"",LEFT($E584,4)&amp;"/"&amp;MID($E584,6,2))</f>
        <v/>
      </c>
      <c r="G584">
        <f>IF(OR($E584="",$E584="نامعتبر",Entry!$D584=""),"",IF(ISNUMBER(FIND(" – ",Entry!$D584)),LEFT(Entry!$D584,FIND(" – ",Entry!$D584)-1),Entry!$D584))</f>
        <v/>
      </c>
      <c r="H584">
        <f>IF(Entry!$C584="","",Entry!$C584)</f>
        <v/>
      </c>
      <c r="I584">
        <f>IF(Entry!$F584="",0,Entry!$F584)</f>
        <v/>
      </c>
      <c r="J584">
        <f>IF(Entry!$G584="",0,Entry!$G584)</f>
        <v/>
      </c>
      <c r="K584">
        <f>IF(Entry!$H584="",0,Entry!$H584)</f>
        <v/>
      </c>
      <c r="L584">
        <f>IF(Entry!$K584="",0,Entry!$K584)</f>
        <v/>
      </c>
      <c r="M584">
        <f>IF($G584="","",COUNTA(Entry!$M584,Entry!$R584,Entry!$W584,Entry!$AB584,Entry!$AG584,Entry!$AL584,Entry!$AQ584,Entry!$AV584,Entry!$BA584,Entry!$BF584,Entry!$BK584,Entry!$BP584,Entry!$BU584,Entry!$BZ584,Entry!$CE584))</f>
        <v/>
      </c>
    </row>
    <row r="585">
      <c r="A585">
        <f>IF(Entry!$B585="","",Entry!$B585)</f>
        <v/>
      </c>
      <c r="B585">
        <f>IF($A585="","",IF(ISNUMBER($A585),IF(AND($A585&gt;=10000101,$A585&lt;=99991231),INT($A585/10000),""),IFERROR(VALUE(TRIM(LEFT($A585,FIND("/",$A585)-1))),"")))</f>
        <v/>
      </c>
      <c r="C585">
        <f>IF(OR($A585="",$B585=""),"",IF(ISNUMBER($A585),INT(MOD($A585,10000)/100),IFERROR(VALUE(TRIM(LEFT(MID($A585,FIND("/",$A585)+1,20),FIND("/",MID($A585,FIND("/",$A585)+1,20))-1))),"")))</f>
        <v/>
      </c>
      <c r="D585">
        <f>IF(OR($A585="",$B585=""),"",IF(ISNUMBER($A585),MOD($A585,100),IFERROR(VALUE(TRIM(MID(MID($A585,FIND("/",$A585)+1,20),FIND("/",MID($A585,FIND("/",$A585)+1,20))+1,20))),"")))</f>
        <v/>
      </c>
      <c r="E585">
        <f>IF($A585="","",IF(OR($B585="",$C585="",$D585="",$B585&lt;1300,$B585&gt;1500,$C585&lt;1,$C585&gt;12,$D585&lt;1,$D585&gt;31),"نامعتبر",RIGHT("0000"&amp;$B585,4)&amp;"/"&amp;RIGHT("00"&amp;$C585,2)&amp;"/"&amp;RIGHT("00"&amp;$D585,2)))</f>
        <v/>
      </c>
      <c r="F585">
        <f>IF(OR($E585="",$E585="نامعتبر"),"",LEFT($E585,4)&amp;"/"&amp;MID($E585,6,2))</f>
        <v/>
      </c>
      <c r="G585">
        <f>IF(OR($E585="",$E585="نامعتبر",Entry!$D585=""),"",IF(ISNUMBER(FIND(" – ",Entry!$D585)),LEFT(Entry!$D585,FIND(" – ",Entry!$D585)-1),Entry!$D585))</f>
        <v/>
      </c>
      <c r="H585">
        <f>IF(Entry!$C585="","",Entry!$C585)</f>
        <v/>
      </c>
      <c r="I585">
        <f>IF(Entry!$F585="",0,Entry!$F585)</f>
        <v/>
      </c>
      <c r="J585">
        <f>IF(Entry!$G585="",0,Entry!$G585)</f>
        <v/>
      </c>
      <c r="K585">
        <f>IF(Entry!$H585="",0,Entry!$H585)</f>
        <v/>
      </c>
      <c r="L585">
        <f>IF(Entry!$K585="",0,Entry!$K585)</f>
        <v/>
      </c>
      <c r="M585">
        <f>IF($G585="","",COUNTA(Entry!$M585,Entry!$R585,Entry!$W585,Entry!$AB585,Entry!$AG585,Entry!$AL585,Entry!$AQ585,Entry!$AV585,Entry!$BA585,Entry!$BF585,Entry!$BK585,Entry!$BP585,Entry!$BU585,Entry!$BZ585,Entry!$CE585))</f>
        <v/>
      </c>
    </row>
    <row r="586">
      <c r="A586">
        <f>IF(Entry!$B586="","",Entry!$B586)</f>
        <v/>
      </c>
      <c r="B586">
        <f>IF($A586="","",IF(ISNUMBER($A586),IF(AND($A586&gt;=10000101,$A586&lt;=99991231),INT($A586/10000),""),IFERROR(VALUE(TRIM(LEFT($A586,FIND("/",$A586)-1))),"")))</f>
        <v/>
      </c>
      <c r="C586">
        <f>IF(OR($A586="",$B586=""),"",IF(ISNUMBER($A586),INT(MOD($A586,10000)/100),IFERROR(VALUE(TRIM(LEFT(MID($A586,FIND("/",$A586)+1,20),FIND("/",MID($A586,FIND("/",$A586)+1,20))-1))),"")))</f>
        <v/>
      </c>
      <c r="D586">
        <f>IF(OR($A586="",$B586=""),"",IF(ISNUMBER($A586),MOD($A586,100),IFERROR(VALUE(TRIM(MID(MID($A586,FIND("/",$A586)+1,20),FIND("/",MID($A586,FIND("/",$A586)+1,20))+1,20))),"")))</f>
        <v/>
      </c>
      <c r="E586">
        <f>IF($A586="","",IF(OR($B586="",$C586="",$D586="",$B586&lt;1300,$B586&gt;1500,$C586&lt;1,$C586&gt;12,$D586&lt;1,$D586&gt;31),"نامعتبر",RIGHT("0000"&amp;$B586,4)&amp;"/"&amp;RIGHT("00"&amp;$C586,2)&amp;"/"&amp;RIGHT("00"&amp;$D586,2)))</f>
        <v/>
      </c>
      <c r="F586">
        <f>IF(OR($E586="",$E586="نامعتبر"),"",LEFT($E586,4)&amp;"/"&amp;MID($E586,6,2))</f>
        <v/>
      </c>
      <c r="G586">
        <f>IF(OR($E586="",$E586="نامعتبر",Entry!$D586=""),"",IF(ISNUMBER(FIND(" – ",Entry!$D586)),LEFT(Entry!$D586,FIND(" – ",Entry!$D586)-1),Entry!$D586))</f>
        <v/>
      </c>
      <c r="H586">
        <f>IF(Entry!$C586="","",Entry!$C586)</f>
        <v/>
      </c>
      <c r="I586">
        <f>IF(Entry!$F586="",0,Entry!$F586)</f>
        <v/>
      </c>
      <c r="J586">
        <f>IF(Entry!$G586="",0,Entry!$G586)</f>
        <v/>
      </c>
      <c r="K586">
        <f>IF(Entry!$H586="",0,Entry!$H586)</f>
        <v/>
      </c>
      <c r="L586">
        <f>IF(Entry!$K586="",0,Entry!$K586)</f>
        <v/>
      </c>
      <c r="M586">
        <f>IF($G586="","",COUNTA(Entry!$M586,Entry!$R586,Entry!$W586,Entry!$AB586,Entry!$AG586,Entry!$AL586,Entry!$AQ586,Entry!$AV586,Entry!$BA586,Entry!$BF586,Entry!$BK586,Entry!$BP586,Entry!$BU586,Entry!$BZ586,Entry!$CE586))</f>
        <v/>
      </c>
    </row>
    <row r="587">
      <c r="A587">
        <f>IF(Entry!$B587="","",Entry!$B587)</f>
        <v/>
      </c>
      <c r="B587">
        <f>IF($A587="","",IF(ISNUMBER($A587),IF(AND($A587&gt;=10000101,$A587&lt;=99991231),INT($A587/10000),""),IFERROR(VALUE(TRIM(LEFT($A587,FIND("/",$A587)-1))),"")))</f>
        <v/>
      </c>
      <c r="C587">
        <f>IF(OR($A587="",$B587=""),"",IF(ISNUMBER($A587),INT(MOD($A587,10000)/100),IFERROR(VALUE(TRIM(LEFT(MID($A587,FIND("/",$A587)+1,20),FIND("/",MID($A587,FIND("/",$A587)+1,20))-1))),"")))</f>
        <v/>
      </c>
      <c r="D587">
        <f>IF(OR($A587="",$B587=""),"",IF(ISNUMBER($A587),MOD($A587,100),IFERROR(VALUE(TRIM(MID(MID($A587,FIND("/",$A587)+1,20),FIND("/",MID($A587,FIND("/",$A587)+1,20))+1,20))),"")))</f>
        <v/>
      </c>
      <c r="E587">
        <f>IF($A587="","",IF(OR($B587="",$C587="",$D587="",$B587&lt;1300,$B587&gt;1500,$C587&lt;1,$C587&gt;12,$D587&lt;1,$D587&gt;31),"نامعتبر",RIGHT("0000"&amp;$B587,4)&amp;"/"&amp;RIGHT("00"&amp;$C587,2)&amp;"/"&amp;RIGHT("00"&amp;$D587,2)))</f>
        <v/>
      </c>
      <c r="F587">
        <f>IF(OR($E587="",$E587="نامعتبر"),"",LEFT($E587,4)&amp;"/"&amp;MID($E587,6,2))</f>
        <v/>
      </c>
      <c r="G587">
        <f>IF(OR($E587="",$E587="نامعتبر",Entry!$D587=""),"",IF(ISNUMBER(FIND(" – ",Entry!$D587)),LEFT(Entry!$D587,FIND(" – ",Entry!$D587)-1),Entry!$D587))</f>
        <v/>
      </c>
      <c r="H587">
        <f>IF(Entry!$C587="","",Entry!$C587)</f>
        <v/>
      </c>
      <c r="I587">
        <f>IF(Entry!$F587="",0,Entry!$F587)</f>
        <v/>
      </c>
      <c r="J587">
        <f>IF(Entry!$G587="",0,Entry!$G587)</f>
        <v/>
      </c>
      <c r="K587">
        <f>IF(Entry!$H587="",0,Entry!$H587)</f>
        <v/>
      </c>
      <c r="L587">
        <f>IF(Entry!$K587="",0,Entry!$K587)</f>
        <v/>
      </c>
      <c r="M587">
        <f>IF($G587="","",COUNTA(Entry!$M587,Entry!$R587,Entry!$W587,Entry!$AB587,Entry!$AG587,Entry!$AL587,Entry!$AQ587,Entry!$AV587,Entry!$BA587,Entry!$BF587,Entry!$BK587,Entry!$BP587,Entry!$BU587,Entry!$BZ587,Entry!$CE587))</f>
        <v/>
      </c>
    </row>
    <row r="588">
      <c r="A588">
        <f>IF(Entry!$B588="","",Entry!$B588)</f>
        <v/>
      </c>
      <c r="B588">
        <f>IF($A588="","",IF(ISNUMBER($A588),IF(AND($A588&gt;=10000101,$A588&lt;=99991231),INT($A588/10000),""),IFERROR(VALUE(TRIM(LEFT($A588,FIND("/",$A588)-1))),"")))</f>
        <v/>
      </c>
      <c r="C588">
        <f>IF(OR($A588="",$B588=""),"",IF(ISNUMBER($A588),INT(MOD($A588,10000)/100),IFERROR(VALUE(TRIM(LEFT(MID($A588,FIND("/",$A588)+1,20),FIND("/",MID($A588,FIND("/",$A588)+1,20))-1))),"")))</f>
        <v/>
      </c>
      <c r="D588">
        <f>IF(OR($A588="",$B588=""),"",IF(ISNUMBER($A588),MOD($A588,100),IFERROR(VALUE(TRIM(MID(MID($A588,FIND("/",$A588)+1,20),FIND("/",MID($A588,FIND("/",$A588)+1,20))+1,20))),"")))</f>
        <v/>
      </c>
      <c r="E588">
        <f>IF($A588="","",IF(OR($B588="",$C588="",$D588="",$B588&lt;1300,$B588&gt;1500,$C588&lt;1,$C588&gt;12,$D588&lt;1,$D588&gt;31),"نامعتبر",RIGHT("0000"&amp;$B588,4)&amp;"/"&amp;RIGHT("00"&amp;$C588,2)&amp;"/"&amp;RIGHT("00"&amp;$D588,2)))</f>
        <v/>
      </c>
      <c r="F588">
        <f>IF(OR($E588="",$E588="نامعتبر"),"",LEFT($E588,4)&amp;"/"&amp;MID($E588,6,2))</f>
        <v/>
      </c>
      <c r="G588">
        <f>IF(OR($E588="",$E588="نامعتبر",Entry!$D588=""),"",IF(ISNUMBER(FIND(" – ",Entry!$D588)),LEFT(Entry!$D588,FIND(" – ",Entry!$D588)-1),Entry!$D588))</f>
        <v/>
      </c>
      <c r="H588">
        <f>IF(Entry!$C588="","",Entry!$C588)</f>
        <v/>
      </c>
      <c r="I588">
        <f>IF(Entry!$F588="",0,Entry!$F588)</f>
        <v/>
      </c>
      <c r="J588">
        <f>IF(Entry!$G588="",0,Entry!$G588)</f>
        <v/>
      </c>
      <c r="K588">
        <f>IF(Entry!$H588="",0,Entry!$H588)</f>
        <v/>
      </c>
      <c r="L588">
        <f>IF(Entry!$K588="",0,Entry!$K588)</f>
        <v/>
      </c>
      <c r="M588">
        <f>IF($G588="","",COUNTA(Entry!$M588,Entry!$R588,Entry!$W588,Entry!$AB588,Entry!$AG588,Entry!$AL588,Entry!$AQ588,Entry!$AV588,Entry!$BA588,Entry!$BF588,Entry!$BK588,Entry!$BP588,Entry!$BU588,Entry!$BZ588,Entry!$CE588))</f>
        <v/>
      </c>
    </row>
    <row r="589">
      <c r="A589">
        <f>IF(Entry!$B589="","",Entry!$B589)</f>
        <v/>
      </c>
      <c r="B589">
        <f>IF($A589="","",IF(ISNUMBER($A589),IF(AND($A589&gt;=10000101,$A589&lt;=99991231),INT($A589/10000),""),IFERROR(VALUE(TRIM(LEFT($A589,FIND("/",$A589)-1))),"")))</f>
        <v/>
      </c>
      <c r="C589">
        <f>IF(OR($A589="",$B589=""),"",IF(ISNUMBER($A589),INT(MOD($A589,10000)/100),IFERROR(VALUE(TRIM(LEFT(MID($A589,FIND("/",$A589)+1,20),FIND("/",MID($A589,FIND("/",$A589)+1,20))-1))),"")))</f>
        <v/>
      </c>
      <c r="D589">
        <f>IF(OR($A589="",$B589=""),"",IF(ISNUMBER($A589),MOD($A589,100),IFERROR(VALUE(TRIM(MID(MID($A589,FIND("/",$A589)+1,20),FIND("/",MID($A589,FIND("/",$A589)+1,20))+1,20))),"")))</f>
        <v/>
      </c>
      <c r="E589">
        <f>IF($A589="","",IF(OR($B589="",$C589="",$D589="",$B589&lt;1300,$B589&gt;1500,$C589&lt;1,$C589&gt;12,$D589&lt;1,$D589&gt;31),"نامعتبر",RIGHT("0000"&amp;$B589,4)&amp;"/"&amp;RIGHT("00"&amp;$C589,2)&amp;"/"&amp;RIGHT("00"&amp;$D589,2)))</f>
        <v/>
      </c>
      <c r="F589">
        <f>IF(OR($E589="",$E589="نامعتبر"),"",LEFT($E589,4)&amp;"/"&amp;MID($E589,6,2))</f>
        <v/>
      </c>
      <c r="G589">
        <f>IF(OR($E589="",$E589="نامعتبر",Entry!$D589=""),"",IF(ISNUMBER(FIND(" – ",Entry!$D589)),LEFT(Entry!$D589,FIND(" – ",Entry!$D589)-1),Entry!$D589))</f>
        <v/>
      </c>
      <c r="H589">
        <f>IF(Entry!$C589="","",Entry!$C589)</f>
        <v/>
      </c>
      <c r="I589">
        <f>IF(Entry!$F589="",0,Entry!$F589)</f>
        <v/>
      </c>
      <c r="J589">
        <f>IF(Entry!$G589="",0,Entry!$G589)</f>
        <v/>
      </c>
      <c r="K589">
        <f>IF(Entry!$H589="",0,Entry!$H589)</f>
        <v/>
      </c>
      <c r="L589">
        <f>IF(Entry!$K589="",0,Entry!$K589)</f>
        <v/>
      </c>
      <c r="M589">
        <f>IF($G589="","",COUNTA(Entry!$M589,Entry!$R589,Entry!$W589,Entry!$AB589,Entry!$AG589,Entry!$AL589,Entry!$AQ589,Entry!$AV589,Entry!$BA589,Entry!$BF589,Entry!$BK589,Entry!$BP589,Entry!$BU589,Entry!$BZ589,Entry!$CE589))</f>
        <v/>
      </c>
    </row>
    <row r="590">
      <c r="A590">
        <f>IF(Entry!$B590="","",Entry!$B590)</f>
        <v/>
      </c>
      <c r="B590">
        <f>IF($A590="","",IF(ISNUMBER($A590),IF(AND($A590&gt;=10000101,$A590&lt;=99991231),INT($A590/10000),""),IFERROR(VALUE(TRIM(LEFT($A590,FIND("/",$A590)-1))),"")))</f>
        <v/>
      </c>
      <c r="C590">
        <f>IF(OR($A590="",$B590=""),"",IF(ISNUMBER($A590),INT(MOD($A590,10000)/100),IFERROR(VALUE(TRIM(LEFT(MID($A590,FIND("/",$A590)+1,20),FIND("/",MID($A590,FIND("/",$A590)+1,20))-1))),"")))</f>
        <v/>
      </c>
      <c r="D590">
        <f>IF(OR($A590="",$B590=""),"",IF(ISNUMBER($A590),MOD($A590,100),IFERROR(VALUE(TRIM(MID(MID($A590,FIND("/",$A590)+1,20),FIND("/",MID($A590,FIND("/",$A590)+1,20))+1,20))),"")))</f>
        <v/>
      </c>
      <c r="E590">
        <f>IF($A590="","",IF(OR($B590="",$C590="",$D590="",$B590&lt;1300,$B590&gt;1500,$C590&lt;1,$C590&gt;12,$D590&lt;1,$D590&gt;31),"نامعتبر",RIGHT("0000"&amp;$B590,4)&amp;"/"&amp;RIGHT("00"&amp;$C590,2)&amp;"/"&amp;RIGHT("00"&amp;$D590,2)))</f>
        <v/>
      </c>
      <c r="F590">
        <f>IF(OR($E590="",$E590="نامعتبر"),"",LEFT($E590,4)&amp;"/"&amp;MID($E590,6,2))</f>
        <v/>
      </c>
      <c r="G590">
        <f>IF(OR($E590="",$E590="نامعتبر",Entry!$D590=""),"",IF(ISNUMBER(FIND(" – ",Entry!$D590)),LEFT(Entry!$D590,FIND(" – ",Entry!$D590)-1),Entry!$D590))</f>
        <v/>
      </c>
      <c r="H590">
        <f>IF(Entry!$C590="","",Entry!$C590)</f>
        <v/>
      </c>
      <c r="I590">
        <f>IF(Entry!$F590="",0,Entry!$F590)</f>
        <v/>
      </c>
      <c r="J590">
        <f>IF(Entry!$G590="",0,Entry!$G590)</f>
        <v/>
      </c>
      <c r="K590">
        <f>IF(Entry!$H590="",0,Entry!$H590)</f>
        <v/>
      </c>
      <c r="L590">
        <f>IF(Entry!$K590="",0,Entry!$K590)</f>
        <v/>
      </c>
      <c r="M590">
        <f>IF($G590="","",COUNTA(Entry!$M590,Entry!$R590,Entry!$W590,Entry!$AB590,Entry!$AG590,Entry!$AL590,Entry!$AQ590,Entry!$AV590,Entry!$BA590,Entry!$BF590,Entry!$BK590,Entry!$BP590,Entry!$BU590,Entry!$BZ590,Entry!$CE590))</f>
        <v/>
      </c>
    </row>
    <row r="591">
      <c r="A591">
        <f>IF(Entry!$B591="","",Entry!$B591)</f>
        <v/>
      </c>
      <c r="B591">
        <f>IF($A591="","",IF(ISNUMBER($A591),IF(AND($A591&gt;=10000101,$A591&lt;=99991231),INT($A591/10000),""),IFERROR(VALUE(TRIM(LEFT($A591,FIND("/",$A591)-1))),"")))</f>
        <v/>
      </c>
      <c r="C591">
        <f>IF(OR($A591="",$B591=""),"",IF(ISNUMBER($A591),INT(MOD($A591,10000)/100),IFERROR(VALUE(TRIM(LEFT(MID($A591,FIND("/",$A591)+1,20),FIND("/",MID($A591,FIND("/",$A591)+1,20))-1))),"")))</f>
        <v/>
      </c>
      <c r="D591">
        <f>IF(OR($A591="",$B591=""),"",IF(ISNUMBER($A591),MOD($A591,100),IFERROR(VALUE(TRIM(MID(MID($A591,FIND("/",$A591)+1,20),FIND("/",MID($A591,FIND("/",$A591)+1,20))+1,20))),"")))</f>
        <v/>
      </c>
      <c r="E591">
        <f>IF($A591="","",IF(OR($B591="",$C591="",$D591="",$B591&lt;1300,$B591&gt;1500,$C591&lt;1,$C591&gt;12,$D591&lt;1,$D591&gt;31),"نامعتبر",RIGHT("0000"&amp;$B591,4)&amp;"/"&amp;RIGHT("00"&amp;$C591,2)&amp;"/"&amp;RIGHT("00"&amp;$D591,2)))</f>
        <v/>
      </c>
      <c r="F591">
        <f>IF(OR($E591="",$E591="نامعتبر"),"",LEFT($E591,4)&amp;"/"&amp;MID($E591,6,2))</f>
        <v/>
      </c>
      <c r="G591">
        <f>IF(OR($E591="",$E591="نامعتبر",Entry!$D591=""),"",IF(ISNUMBER(FIND(" – ",Entry!$D591)),LEFT(Entry!$D591,FIND(" – ",Entry!$D591)-1),Entry!$D591))</f>
        <v/>
      </c>
      <c r="H591">
        <f>IF(Entry!$C591="","",Entry!$C591)</f>
        <v/>
      </c>
      <c r="I591">
        <f>IF(Entry!$F591="",0,Entry!$F591)</f>
        <v/>
      </c>
      <c r="J591">
        <f>IF(Entry!$G591="",0,Entry!$G591)</f>
        <v/>
      </c>
      <c r="K591">
        <f>IF(Entry!$H591="",0,Entry!$H591)</f>
        <v/>
      </c>
      <c r="L591">
        <f>IF(Entry!$K591="",0,Entry!$K591)</f>
        <v/>
      </c>
      <c r="M591">
        <f>IF($G591="","",COUNTA(Entry!$M591,Entry!$R591,Entry!$W591,Entry!$AB591,Entry!$AG591,Entry!$AL591,Entry!$AQ591,Entry!$AV591,Entry!$BA591,Entry!$BF591,Entry!$BK591,Entry!$BP591,Entry!$BU591,Entry!$BZ591,Entry!$CE591))</f>
        <v/>
      </c>
    </row>
    <row r="592">
      <c r="A592">
        <f>IF(Entry!$B592="","",Entry!$B592)</f>
        <v/>
      </c>
      <c r="B592">
        <f>IF($A592="","",IF(ISNUMBER($A592),IF(AND($A592&gt;=10000101,$A592&lt;=99991231),INT($A592/10000),""),IFERROR(VALUE(TRIM(LEFT($A592,FIND("/",$A592)-1))),"")))</f>
        <v/>
      </c>
      <c r="C592">
        <f>IF(OR($A592="",$B592=""),"",IF(ISNUMBER($A592),INT(MOD($A592,10000)/100),IFERROR(VALUE(TRIM(LEFT(MID($A592,FIND("/",$A592)+1,20),FIND("/",MID($A592,FIND("/",$A592)+1,20))-1))),"")))</f>
        <v/>
      </c>
      <c r="D592">
        <f>IF(OR($A592="",$B592=""),"",IF(ISNUMBER($A592),MOD($A592,100),IFERROR(VALUE(TRIM(MID(MID($A592,FIND("/",$A592)+1,20),FIND("/",MID($A592,FIND("/",$A592)+1,20))+1,20))),"")))</f>
        <v/>
      </c>
      <c r="E592">
        <f>IF($A592="","",IF(OR($B592="",$C592="",$D592="",$B592&lt;1300,$B592&gt;1500,$C592&lt;1,$C592&gt;12,$D592&lt;1,$D592&gt;31),"نامعتبر",RIGHT("0000"&amp;$B592,4)&amp;"/"&amp;RIGHT("00"&amp;$C592,2)&amp;"/"&amp;RIGHT("00"&amp;$D592,2)))</f>
        <v/>
      </c>
      <c r="F592">
        <f>IF(OR($E592="",$E592="نامعتبر"),"",LEFT($E592,4)&amp;"/"&amp;MID($E592,6,2))</f>
        <v/>
      </c>
      <c r="G592">
        <f>IF(OR($E592="",$E592="نامعتبر",Entry!$D592=""),"",IF(ISNUMBER(FIND(" – ",Entry!$D592)),LEFT(Entry!$D592,FIND(" – ",Entry!$D592)-1),Entry!$D592))</f>
        <v/>
      </c>
      <c r="H592">
        <f>IF(Entry!$C592="","",Entry!$C592)</f>
        <v/>
      </c>
      <c r="I592">
        <f>IF(Entry!$F592="",0,Entry!$F592)</f>
        <v/>
      </c>
      <c r="J592">
        <f>IF(Entry!$G592="",0,Entry!$G592)</f>
        <v/>
      </c>
      <c r="K592">
        <f>IF(Entry!$H592="",0,Entry!$H592)</f>
        <v/>
      </c>
      <c r="L592">
        <f>IF(Entry!$K592="",0,Entry!$K592)</f>
        <v/>
      </c>
      <c r="M592">
        <f>IF($G592="","",COUNTA(Entry!$M592,Entry!$R592,Entry!$W592,Entry!$AB592,Entry!$AG592,Entry!$AL592,Entry!$AQ592,Entry!$AV592,Entry!$BA592,Entry!$BF592,Entry!$BK592,Entry!$BP592,Entry!$BU592,Entry!$BZ592,Entry!$CE592))</f>
        <v/>
      </c>
    </row>
    <row r="593">
      <c r="A593">
        <f>IF(Entry!$B593="","",Entry!$B593)</f>
        <v/>
      </c>
      <c r="B593">
        <f>IF($A593="","",IF(ISNUMBER($A593),IF(AND($A593&gt;=10000101,$A593&lt;=99991231),INT($A593/10000),""),IFERROR(VALUE(TRIM(LEFT($A593,FIND("/",$A593)-1))),"")))</f>
        <v/>
      </c>
      <c r="C593">
        <f>IF(OR($A593="",$B593=""),"",IF(ISNUMBER($A593),INT(MOD($A593,10000)/100),IFERROR(VALUE(TRIM(LEFT(MID($A593,FIND("/",$A593)+1,20),FIND("/",MID($A593,FIND("/",$A593)+1,20))-1))),"")))</f>
        <v/>
      </c>
      <c r="D593">
        <f>IF(OR($A593="",$B593=""),"",IF(ISNUMBER($A593),MOD($A593,100),IFERROR(VALUE(TRIM(MID(MID($A593,FIND("/",$A593)+1,20),FIND("/",MID($A593,FIND("/",$A593)+1,20))+1,20))),"")))</f>
        <v/>
      </c>
      <c r="E593">
        <f>IF($A593="","",IF(OR($B593="",$C593="",$D593="",$B593&lt;1300,$B593&gt;1500,$C593&lt;1,$C593&gt;12,$D593&lt;1,$D593&gt;31),"نامعتبر",RIGHT("0000"&amp;$B593,4)&amp;"/"&amp;RIGHT("00"&amp;$C593,2)&amp;"/"&amp;RIGHT("00"&amp;$D593,2)))</f>
        <v/>
      </c>
      <c r="F593">
        <f>IF(OR($E593="",$E593="نامعتبر"),"",LEFT($E593,4)&amp;"/"&amp;MID($E593,6,2))</f>
        <v/>
      </c>
      <c r="G593">
        <f>IF(OR($E593="",$E593="نامعتبر",Entry!$D593=""),"",IF(ISNUMBER(FIND(" – ",Entry!$D593)),LEFT(Entry!$D593,FIND(" – ",Entry!$D593)-1),Entry!$D593))</f>
        <v/>
      </c>
      <c r="H593">
        <f>IF(Entry!$C593="","",Entry!$C593)</f>
        <v/>
      </c>
      <c r="I593">
        <f>IF(Entry!$F593="",0,Entry!$F593)</f>
        <v/>
      </c>
      <c r="J593">
        <f>IF(Entry!$G593="",0,Entry!$G593)</f>
        <v/>
      </c>
      <c r="K593">
        <f>IF(Entry!$H593="",0,Entry!$H593)</f>
        <v/>
      </c>
      <c r="L593">
        <f>IF(Entry!$K593="",0,Entry!$K593)</f>
        <v/>
      </c>
      <c r="M593">
        <f>IF($G593="","",COUNTA(Entry!$M593,Entry!$R593,Entry!$W593,Entry!$AB593,Entry!$AG593,Entry!$AL593,Entry!$AQ593,Entry!$AV593,Entry!$BA593,Entry!$BF593,Entry!$BK593,Entry!$BP593,Entry!$BU593,Entry!$BZ593,Entry!$CE593))</f>
        <v/>
      </c>
    </row>
    <row r="594">
      <c r="A594">
        <f>IF(Entry!$B594="","",Entry!$B594)</f>
        <v/>
      </c>
      <c r="B594">
        <f>IF($A594="","",IF(ISNUMBER($A594),IF(AND($A594&gt;=10000101,$A594&lt;=99991231),INT($A594/10000),""),IFERROR(VALUE(TRIM(LEFT($A594,FIND("/",$A594)-1))),"")))</f>
        <v/>
      </c>
      <c r="C594">
        <f>IF(OR($A594="",$B594=""),"",IF(ISNUMBER($A594),INT(MOD($A594,10000)/100),IFERROR(VALUE(TRIM(LEFT(MID($A594,FIND("/",$A594)+1,20),FIND("/",MID($A594,FIND("/",$A594)+1,20))-1))),"")))</f>
        <v/>
      </c>
      <c r="D594">
        <f>IF(OR($A594="",$B594=""),"",IF(ISNUMBER($A594),MOD($A594,100),IFERROR(VALUE(TRIM(MID(MID($A594,FIND("/",$A594)+1,20),FIND("/",MID($A594,FIND("/",$A594)+1,20))+1,20))),"")))</f>
        <v/>
      </c>
      <c r="E594">
        <f>IF($A594="","",IF(OR($B594="",$C594="",$D594="",$B594&lt;1300,$B594&gt;1500,$C594&lt;1,$C594&gt;12,$D594&lt;1,$D594&gt;31),"نامعتبر",RIGHT("0000"&amp;$B594,4)&amp;"/"&amp;RIGHT("00"&amp;$C594,2)&amp;"/"&amp;RIGHT("00"&amp;$D594,2)))</f>
        <v/>
      </c>
      <c r="F594">
        <f>IF(OR($E594="",$E594="نامعتبر"),"",LEFT($E594,4)&amp;"/"&amp;MID($E594,6,2))</f>
        <v/>
      </c>
      <c r="G594">
        <f>IF(OR($E594="",$E594="نامعتبر",Entry!$D594=""),"",IF(ISNUMBER(FIND(" – ",Entry!$D594)),LEFT(Entry!$D594,FIND(" – ",Entry!$D594)-1),Entry!$D594))</f>
        <v/>
      </c>
      <c r="H594">
        <f>IF(Entry!$C594="","",Entry!$C594)</f>
        <v/>
      </c>
      <c r="I594">
        <f>IF(Entry!$F594="",0,Entry!$F594)</f>
        <v/>
      </c>
      <c r="J594">
        <f>IF(Entry!$G594="",0,Entry!$G594)</f>
        <v/>
      </c>
      <c r="K594">
        <f>IF(Entry!$H594="",0,Entry!$H594)</f>
        <v/>
      </c>
      <c r="L594">
        <f>IF(Entry!$K594="",0,Entry!$K594)</f>
        <v/>
      </c>
      <c r="M594">
        <f>IF($G594="","",COUNTA(Entry!$M594,Entry!$R594,Entry!$W594,Entry!$AB594,Entry!$AG594,Entry!$AL594,Entry!$AQ594,Entry!$AV594,Entry!$BA594,Entry!$BF594,Entry!$BK594,Entry!$BP594,Entry!$BU594,Entry!$BZ594,Entry!$CE594))</f>
        <v/>
      </c>
    </row>
    <row r="595">
      <c r="A595">
        <f>IF(Entry!$B595="","",Entry!$B595)</f>
        <v/>
      </c>
      <c r="B595">
        <f>IF($A595="","",IF(ISNUMBER($A595),IF(AND($A595&gt;=10000101,$A595&lt;=99991231),INT($A595/10000),""),IFERROR(VALUE(TRIM(LEFT($A595,FIND("/",$A595)-1))),"")))</f>
        <v/>
      </c>
      <c r="C595">
        <f>IF(OR($A595="",$B595=""),"",IF(ISNUMBER($A595),INT(MOD($A595,10000)/100),IFERROR(VALUE(TRIM(LEFT(MID($A595,FIND("/",$A595)+1,20),FIND("/",MID($A595,FIND("/",$A595)+1,20))-1))),"")))</f>
        <v/>
      </c>
      <c r="D595">
        <f>IF(OR($A595="",$B595=""),"",IF(ISNUMBER($A595),MOD($A595,100),IFERROR(VALUE(TRIM(MID(MID($A595,FIND("/",$A595)+1,20),FIND("/",MID($A595,FIND("/",$A595)+1,20))+1,20))),"")))</f>
        <v/>
      </c>
      <c r="E595">
        <f>IF($A595="","",IF(OR($B595="",$C595="",$D595="",$B595&lt;1300,$B595&gt;1500,$C595&lt;1,$C595&gt;12,$D595&lt;1,$D595&gt;31),"نامعتبر",RIGHT("0000"&amp;$B595,4)&amp;"/"&amp;RIGHT("00"&amp;$C595,2)&amp;"/"&amp;RIGHT("00"&amp;$D595,2)))</f>
        <v/>
      </c>
      <c r="F595">
        <f>IF(OR($E595="",$E595="نامعتبر"),"",LEFT($E595,4)&amp;"/"&amp;MID($E595,6,2))</f>
        <v/>
      </c>
      <c r="G595">
        <f>IF(OR($E595="",$E595="نامعتبر",Entry!$D595=""),"",IF(ISNUMBER(FIND(" – ",Entry!$D595)),LEFT(Entry!$D595,FIND(" – ",Entry!$D595)-1),Entry!$D595))</f>
        <v/>
      </c>
      <c r="H595">
        <f>IF(Entry!$C595="","",Entry!$C595)</f>
        <v/>
      </c>
      <c r="I595">
        <f>IF(Entry!$F595="",0,Entry!$F595)</f>
        <v/>
      </c>
      <c r="J595">
        <f>IF(Entry!$G595="",0,Entry!$G595)</f>
        <v/>
      </c>
      <c r="K595">
        <f>IF(Entry!$H595="",0,Entry!$H595)</f>
        <v/>
      </c>
      <c r="L595">
        <f>IF(Entry!$K595="",0,Entry!$K595)</f>
        <v/>
      </c>
      <c r="M595">
        <f>IF($G595="","",COUNTA(Entry!$M595,Entry!$R595,Entry!$W595,Entry!$AB595,Entry!$AG595,Entry!$AL595,Entry!$AQ595,Entry!$AV595,Entry!$BA595,Entry!$BF595,Entry!$BK595,Entry!$BP595,Entry!$BU595,Entry!$BZ595,Entry!$CE595))</f>
        <v/>
      </c>
    </row>
    <row r="596">
      <c r="A596">
        <f>IF(Entry!$B596="","",Entry!$B596)</f>
        <v/>
      </c>
      <c r="B596">
        <f>IF($A596="","",IF(ISNUMBER($A596),IF(AND($A596&gt;=10000101,$A596&lt;=99991231),INT($A596/10000),""),IFERROR(VALUE(TRIM(LEFT($A596,FIND("/",$A596)-1))),"")))</f>
        <v/>
      </c>
      <c r="C596">
        <f>IF(OR($A596="",$B596=""),"",IF(ISNUMBER($A596),INT(MOD($A596,10000)/100),IFERROR(VALUE(TRIM(LEFT(MID($A596,FIND("/",$A596)+1,20),FIND("/",MID($A596,FIND("/",$A596)+1,20))-1))),"")))</f>
        <v/>
      </c>
      <c r="D596">
        <f>IF(OR($A596="",$B596=""),"",IF(ISNUMBER($A596),MOD($A596,100),IFERROR(VALUE(TRIM(MID(MID($A596,FIND("/",$A596)+1,20),FIND("/",MID($A596,FIND("/",$A596)+1,20))+1,20))),"")))</f>
        <v/>
      </c>
      <c r="E596">
        <f>IF($A596="","",IF(OR($B596="",$C596="",$D596="",$B596&lt;1300,$B596&gt;1500,$C596&lt;1,$C596&gt;12,$D596&lt;1,$D596&gt;31),"نامعتبر",RIGHT("0000"&amp;$B596,4)&amp;"/"&amp;RIGHT("00"&amp;$C596,2)&amp;"/"&amp;RIGHT("00"&amp;$D596,2)))</f>
        <v/>
      </c>
      <c r="F596">
        <f>IF(OR($E596="",$E596="نامعتبر"),"",LEFT($E596,4)&amp;"/"&amp;MID($E596,6,2))</f>
        <v/>
      </c>
      <c r="G596">
        <f>IF(OR($E596="",$E596="نامعتبر",Entry!$D596=""),"",IF(ISNUMBER(FIND(" – ",Entry!$D596)),LEFT(Entry!$D596,FIND(" – ",Entry!$D596)-1),Entry!$D596))</f>
        <v/>
      </c>
      <c r="H596">
        <f>IF(Entry!$C596="","",Entry!$C596)</f>
        <v/>
      </c>
      <c r="I596">
        <f>IF(Entry!$F596="",0,Entry!$F596)</f>
        <v/>
      </c>
      <c r="J596">
        <f>IF(Entry!$G596="",0,Entry!$G596)</f>
        <v/>
      </c>
      <c r="K596">
        <f>IF(Entry!$H596="",0,Entry!$H596)</f>
        <v/>
      </c>
      <c r="L596">
        <f>IF(Entry!$K596="",0,Entry!$K596)</f>
        <v/>
      </c>
      <c r="M596">
        <f>IF($G596="","",COUNTA(Entry!$M596,Entry!$R596,Entry!$W596,Entry!$AB596,Entry!$AG596,Entry!$AL596,Entry!$AQ596,Entry!$AV596,Entry!$BA596,Entry!$BF596,Entry!$BK596,Entry!$BP596,Entry!$BU596,Entry!$BZ596,Entry!$CE596))</f>
        <v/>
      </c>
    </row>
    <row r="597">
      <c r="A597">
        <f>IF(Entry!$B597="","",Entry!$B597)</f>
        <v/>
      </c>
      <c r="B597">
        <f>IF($A597="","",IF(ISNUMBER($A597),IF(AND($A597&gt;=10000101,$A597&lt;=99991231),INT($A597/10000),""),IFERROR(VALUE(TRIM(LEFT($A597,FIND("/",$A597)-1))),"")))</f>
        <v/>
      </c>
      <c r="C597">
        <f>IF(OR($A597="",$B597=""),"",IF(ISNUMBER($A597),INT(MOD($A597,10000)/100),IFERROR(VALUE(TRIM(LEFT(MID($A597,FIND("/",$A597)+1,20),FIND("/",MID($A597,FIND("/",$A597)+1,20))-1))),"")))</f>
        <v/>
      </c>
      <c r="D597">
        <f>IF(OR($A597="",$B597=""),"",IF(ISNUMBER($A597),MOD($A597,100),IFERROR(VALUE(TRIM(MID(MID($A597,FIND("/",$A597)+1,20),FIND("/",MID($A597,FIND("/",$A597)+1,20))+1,20))),"")))</f>
        <v/>
      </c>
      <c r="E597">
        <f>IF($A597="","",IF(OR($B597="",$C597="",$D597="",$B597&lt;1300,$B597&gt;1500,$C597&lt;1,$C597&gt;12,$D597&lt;1,$D597&gt;31),"نامعتبر",RIGHT("0000"&amp;$B597,4)&amp;"/"&amp;RIGHT("00"&amp;$C597,2)&amp;"/"&amp;RIGHT("00"&amp;$D597,2)))</f>
        <v/>
      </c>
      <c r="F597">
        <f>IF(OR($E597="",$E597="نامعتبر"),"",LEFT($E597,4)&amp;"/"&amp;MID($E597,6,2))</f>
        <v/>
      </c>
      <c r="G597">
        <f>IF(OR($E597="",$E597="نامعتبر",Entry!$D597=""),"",IF(ISNUMBER(FIND(" – ",Entry!$D597)),LEFT(Entry!$D597,FIND(" – ",Entry!$D597)-1),Entry!$D597))</f>
        <v/>
      </c>
      <c r="H597">
        <f>IF(Entry!$C597="","",Entry!$C597)</f>
        <v/>
      </c>
      <c r="I597">
        <f>IF(Entry!$F597="",0,Entry!$F597)</f>
        <v/>
      </c>
      <c r="J597">
        <f>IF(Entry!$G597="",0,Entry!$G597)</f>
        <v/>
      </c>
      <c r="K597">
        <f>IF(Entry!$H597="",0,Entry!$H597)</f>
        <v/>
      </c>
      <c r="L597">
        <f>IF(Entry!$K597="",0,Entry!$K597)</f>
        <v/>
      </c>
      <c r="M597">
        <f>IF($G597="","",COUNTA(Entry!$M597,Entry!$R597,Entry!$W597,Entry!$AB597,Entry!$AG597,Entry!$AL597,Entry!$AQ597,Entry!$AV597,Entry!$BA597,Entry!$BF597,Entry!$BK597,Entry!$BP597,Entry!$BU597,Entry!$BZ597,Entry!$CE597))</f>
        <v/>
      </c>
    </row>
    <row r="598">
      <c r="A598">
        <f>IF(Entry!$B598="","",Entry!$B598)</f>
        <v/>
      </c>
      <c r="B598">
        <f>IF($A598="","",IF(ISNUMBER($A598),IF(AND($A598&gt;=10000101,$A598&lt;=99991231),INT($A598/10000),""),IFERROR(VALUE(TRIM(LEFT($A598,FIND("/",$A598)-1))),"")))</f>
        <v/>
      </c>
      <c r="C598">
        <f>IF(OR($A598="",$B598=""),"",IF(ISNUMBER($A598),INT(MOD($A598,10000)/100),IFERROR(VALUE(TRIM(LEFT(MID($A598,FIND("/",$A598)+1,20),FIND("/",MID($A598,FIND("/",$A598)+1,20))-1))),"")))</f>
        <v/>
      </c>
      <c r="D598">
        <f>IF(OR($A598="",$B598=""),"",IF(ISNUMBER($A598),MOD($A598,100),IFERROR(VALUE(TRIM(MID(MID($A598,FIND("/",$A598)+1,20),FIND("/",MID($A598,FIND("/",$A598)+1,20))+1,20))),"")))</f>
        <v/>
      </c>
      <c r="E598">
        <f>IF($A598="","",IF(OR($B598="",$C598="",$D598="",$B598&lt;1300,$B598&gt;1500,$C598&lt;1,$C598&gt;12,$D598&lt;1,$D598&gt;31),"نامعتبر",RIGHT("0000"&amp;$B598,4)&amp;"/"&amp;RIGHT("00"&amp;$C598,2)&amp;"/"&amp;RIGHT("00"&amp;$D598,2)))</f>
        <v/>
      </c>
      <c r="F598">
        <f>IF(OR($E598="",$E598="نامعتبر"),"",LEFT($E598,4)&amp;"/"&amp;MID($E598,6,2))</f>
        <v/>
      </c>
      <c r="G598">
        <f>IF(OR($E598="",$E598="نامعتبر",Entry!$D598=""),"",IF(ISNUMBER(FIND(" – ",Entry!$D598)),LEFT(Entry!$D598,FIND(" – ",Entry!$D598)-1),Entry!$D598))</f>
        <v/>
      </c>
      <c r="H598">
        <f>IF(Entry!$C598="","",Entry!$C598)</f>
        <v/>
      </c>
      <c r="I598">
        <f>IF(Entry!$F598="",0,Entry!$F598)</f>
        <v/>
      </c>
      <c r="J598">
        <f>IF(Entry!$G598="",0,Entry!$G598)</f>
        <v/>
      </c>
      <c r="K598">
        <f>IF(Entry!$H598="",0,Entry!$H598)</f>
        <v/>
      </c>
      <c r="L598">
        <f>IF(Entry!$K598="",0,Entry!$K598)</f>
        <v/>
      </c>
      <c r="M598">
        <f>IF($G598="","",COUNTA(Entry!$M598,Entry!$R598,Entry!$W598,Entry!$AB598,Entry!$AG598,Entry!$AL598,Entry!$AQ598,Entry!$AV598,Entry!$BA598,Entry!$BF598,Entry!$BK598,Entry!$BP598,Entry!$BU598,Entry!$BZ598,Entry!$CE598))</f>
        <v/>
      </c>
    </row>
    <row r="599">
      <c r="A599">
        <f>IF(Entry!$B599="","",Entry!$B599)</f>
        <v/>
      </c>
      <c r="B599">
        <f>IF($A599="","",IF(ISNUMBER($A599),IF(AND($A599&gt;=10000101,$A599&lt;=99991231),INT($A599/10000),""),IFERROR(VALUE(TRIM(LEFT($A599,FIND("/",$A599)-1))),"")))</f>
        <v/>
      </c>
      <c r="C599">
        <f>IF(OR($A599="",$B599=""),"",IF(ISNUMBER($A599),INT(MOD($A599,10000)/100),IFERROR(VALUE(TRIM(LEFT(MID($A599,FIND("/",$A599)+1,20),FIND("/",MID($A599,FIND("/",$A599)+1,20))-1))),"")))</f>
        <v/>
      </c>
      <c r="D599">
        <f>IF(OR($A599="",$B599=""),"",IF(ISNUMBER($A599),MOD($A599,100),IFERROR(VALUE(TRIM(MID(MID($A599,FIND("/",$A599)+1,20),FIND("/",MID($A599,FIND("/",$A599)+1,20))+1,20))),"")))</f>
        <v/>
      </c>
      <c r="E599">
        <f>IF($A599="","",IF(OR($B599="",$C599="",$D599="",$B599&lt;1300,$B599&gt;1500,$C599&lt;1,$C599&gt;12,$D599&lt;1,$D599&gt;31),"نامعتبر",RIGHT("0000"&amp;$B599,4)&amp;"/"&amp;RIGHT("00"&amp;$C599,2)&amp;"/"&amp;RIGHT("00"&amp;$D599,2)))</f>
        <v/>
      </c>
      <c r="F599">
        <f>IF(OR($E599="",$E599="نامعتبر"),"",LEFT($E599,4)&amp;"/"&amp;MID($E599,6,2))</f>
        <v/>
      </c>
      <c r="G599">
        <f>IF(OR($E599="",$E599="نامعتبر",Entry!$D599=""),"",IF(ISNUMBER(FIND(" – ",Entry!$D599)),LEFT(Entry!$D599,FIND(" – ",Entry!$D599)-1),Entry!$D599))</f>
        <v/>
      </c>
      <c r="H599">
        <f>IF(Entry!$C599="","",Entry!$C599)</f>
        <v/>
      </c>
      <c r="I599">
        <f>IF(Entry!$F599="",0,Entry!$F599)</f>
        <v/>
      </c>
      <c r="J599">
        <f>IF(Entry!$G599="",0,Entry!$G599)</f>
        <v/>
      </c>
      <c r="K599">
        <f>IF(Entry!$H599="",0,Entry!$H599)</f>
        <v/>
      </c>
      <c r="L599">
        <f>IF(Entry!$K599="",0,Entry!$K599)</f>
        <v/>
      </c>
      <c r="M599">
        <f>IF($G599="","",COUNTA(Entry!$M599,Entry!$R599,Entry!$W599,Entry!$AB599,Entry!$AG599,Entry!$AL599,Entry!$AQ599,Entry!$AV599,Entry!$BA599,Entry!$BF599,Entry!$BK599,Entry!$BP599,Entry!$BU599,Entry!$BZ599,Entry!$CE599))</f>
        <v/>
      </c>
    </row>
    <row r="600">
      <c r="A600">
        <f>IF(Entry!$B600="","",Entry!$B600)</f>
        <v/>
      </c>
      <c r="B600">
        <f>IF($A600="","",IF(ISNUMBER($A600),IF(AND($A600&gt;=10000101,$A600&lt;=99991231),INT($A600/10000),""),IFERROR(VALUE(TRIM(LEFT($A600,FIND("/",$A600)-1))),"")))</f>
        <v/>
      </c>
      <c r="C600">
        <f>IF(OR($A600="",$B600=""),"",IF(ISNUMBER($A600),INT(MOD($A600,10000)/100),IFERROR(VALUE(TRIM(LEFT(MID($A600,FIND("/",$A600)+1,20),FIND("/",MID($A600,FIND("/",$A600)+1,20))-1))),"")))</f>
        <v/>
      </c>
      <c r="D600">
        <f>IF(OR($A600="",$B600=""),"",IF(ISNUMBER($A600),MOD($A600,100),IFERROR(VALUE(TRIM(MID(MID($A600,FIND("/",$A600)+1,20),FIND("/",MID($A600,FIND("/",$A600)+1,20))+1,20))),"")))</f>
        <v/>
      </c>
      <c r="E600">
        <f>IF($A600="","",IF(OR($B600="",$C600="",$D600="",$B600&lt;1300,$B600&gt;1500,$C600&lt;1,$C600&gt;12,$D600&lt;1,$D600&gt;31),"نامعتبر",RIGHT("0000"&amp;$B600,4)&amp;"/"&amp;RIGHT("00"&amp;$C600,2)&amp;"/"&amp;RIGHT("00"&amp;$D600,2)))</f>
        <v/>
      </c>
      <c r="F600">
        <f>IF(OR($E600="",$E600="نامعتبر"),"",LEFT($E600,4)&amp;"/"&amp;MID($E600,6,2))</f>
        <v/>
      </c>
      <c r="G600">
        <f>IF(OR($E600="",$E600="نامعتبر",Entry!$D600=""),"",IF(ISNUMBER(FIND(" – ",Entry!$D600)),LEFT(Entry!$D600,FIND(" – ",Entry!$D600)-1),Entry!$D600))</f>
        <v/>
      </c>
      <c r="H600">
        <f>IF(Entry!$C600="","",Entry!$C600)</f>
        <v/>
      </c>
      <c r="I600">
        <f>IF(Entry!$F600="",0,Entry!$F600)</f>
        <v/>
      </c>
      <c r="J600">
        <f>IF(Entry!$G600="",0,Entry!$G600)</f>
        <v/>
      </c>
      <c r="K600">
        <f>IF(Entry!$H600="",0,Entry!$H600)</f>
        <v/>
      </c>
      <c r="L600">
        <f>IF(Entry!$K600="",0,Entry!$K600)</f>
        <v/>
      </c>
      <c r="M600">
        <f>IF($G600="","",COUNTA(Entry!$M600,Entry!$R600,Entry!$W600,Entry!$AB600,Entry!$AG600,Entry!$AL600,Entry!$AQ600,Entry!$AV600,Entry!$BA600,Entry!$BF600,Entry!$BK600,Entry!$BP600,Entry!$BU600,Entry!$BZ600,Entry!$CE600))</f>
        <v/>
      </c>
    </row>
    <row r="601">
      <c r="A601">
        <f>IF(Entry!$B601="","",Entry!$B601)</f>
        <v/>
      </c>
      <c r="B601">
        <f>IF($A601="","",IF(ISNUMBER($A601),IF(AND($A601&gt;=10000101,$A601&lt;=99991231),INT($A601/10000),""),IFERROR(VALUE(TRIM(LEFT($A601,FIND("/",$A601)-1))),"")))</f>
        <v/>
      </c>
      <c r="C601">
        <f>IF(OR($A601="",$B601=""),"",IF(ISNUMBER($A601),INT(MOD($A601,10000)/100),IFERROR(VALUE(TRIM(LEFT(MID($A601,FIND("/",$A601)+1,20),FIND("/",MID($A601,FIND("/",$A601)+1,20))-1))),"")))</f>
        <v/>
      </c>
      <c r="D601">
        <f>IF(OR($A601="",$B601=""),"",IF(ISNUMBER($A601),MOD($A601,100),IFERROR(VALUE(TRIM(MID(MID($A601,FIND("/",$A601)+1,20),FIND("/",MID($A601,FIND("/",$A601)+1,20))+1,20))),"")))</f>
        <v/>
      </c>
      <c r="E601">
        <f>IF($A601="","",IF(OR($B601="",$C601="",$D601="",$B601&lt;1300,$B601&gt;1500,$C601&lt;1,$C601&gt;12,$D601&lt;1,$D601&gt;31),"نامعتبر",RIGHT("0000"&amp;$B601,4)&amp;"/"&amp;RIGHT("00"&amp;$C601,2)&amp;"/"&amp;RIGHT("00"&amp;$D601,2)))</f>
        <v/>
      </c>
      <c r="F601">
        <f>IF(OR($E601="",$E601="نامعتبر"),"",LEFT($E601,4)&amp;"/"&amp;MID($E601,6,2))</f>
        <v/>
      </c>
      <c r="G601">
        <f>IF(OR($E601="",$E601="نامعتبر",Entry!$D601=""),"",IF(ISNUMBER(FIND(" – ",Entry!$D601)),LEFT(Entry!$D601,FIND(" – ",Entry!$D601)-1),Entry!$D601))</f>
        <v/>
      </c>
      <c r="H601">
        <f>IF(Entry!$C601="","",Entry!$C601)</f>
        <v/>
      </c>
      <c r="I601">
        <f>IF(Entry!$F601="",0,Entry!$F601)</f>
        <v/>
      </c>
      <c r="J601">
        <f>IF(Entry!$G601="",0,Entry!$G601)</f>
        <v/>
      </c>
      <c r="K601">
        <f>IF(Entry!$H601="",0,Entry!$H601)</f>
        <v/>
      </c>
      <c r="L601">
        <f>IF(Entry!$K601="",0,Entry!$K601)</f>
        <v/>
      </c>
      <c r="M601">
        <f>IF($G601="","",COUNTA(Entry!$M601,Entry!$R601,Entry!$W601,Entry!$AB601,Entry!$AG601,Entry!$AL601,Entry!$AQ601,Entry!$AV601,Entry!$BA601,Entry!$BF601,Entry!$BK601,Entry!$BP601,Entry!$BU601,Entry!$BZ601,Entry!$CE601))</f>
        <v/>
      </c>
    </row>
    <row r="602">
      <c r="A602">
        <f>IF(Entry!$B602="","",Entry!$B602)</f>
        <v/>
      </c>
      <c r="B602">
        <f>IF($A602="","",IF(ISNUMBER($A602),IF(AND($A602&gt;=10000101,$A602&lt;=99991231),INT($A602/10000),""),IFERROR(VALUE(TRIM(LEFT($A602,FIND("/",$A602)-1))),"")))</f>
        <v/>
      </c>
      <c r="C602">
        <f>IF(OR($A602="",$B602=""),"",IF(ISNUMBER($A602),INT(MOD($A602,10000)/100),IFERROR(VALUE(TRIM(LEFT(MID($A602,FIND("/",$A602)+1,20),FIND("/",MID($A602,FIND("/",$A602)+1,20))-1))),"")))</f>
        <v/>
      </c>
      <c r="D602">
        <f>IF(OR($A602="",$B602=""),"",IF(ISNUMBER($A602),MOD($A602,100),IFERROR(VALUE(TRIM(MID(MID($A602,FIND("/",$A602)+1,20),FIND("/",MID($A602,FIND("/",$A602)+1,20))+1,20))),"")))</f>
        <v/>
      </c>
      <c r="E602">
        <f>IF($A602="","",IF(OR($B602="",$C602="",$D602="",$B602&lt;1300,$B602&gt;1500,$C602&lt;1,$C602&gt;12,$D602&lt;1,$D602&gt;31),"نامعتبر",RIGHT("0000"&amp;$B602,4)&amp;"/"&amp;RIGHT("00"&amp;$C602,2)&amp;"/"&amp;RIGHT("00"&amp;$D602,2)))</f>
        <v/>
      </c>
      <c r="F602">
        <f>IF(OR($E602="",$E602="نامعتبر"),"",LEFT($E602,4)&amp;"/"&amp;MID($E602,6,2))</f>
        <v/>
      </c>
      <c r="G602">
        <f>IF(OR($E602="",$E602="نامعتبر",Entry!$D602=""),"",IF(ISNUMBER(FIND(" – ",Entry!$D602)),LEFT(Entry!$D602,FIND(" – ",Entry!$D602)-1),Entry!$D602))</f>
        <v/>
      </c>
      <c r="H602">
        <f>IF(Entry!$C602="","",Entry!$C602)</f>
        <v/>
      </c>
      <c r="I602">
        <f>IF(Entry!$F602="",0,Entry!$F602)</f>
        <v/>
      </c>
      <c r="J602">
        <f>IF(Entry!$G602="",0,Entry!$G602)</f>
        <v/>
      </c>
      <c r="K602">
        <f>IF(Entry!$H602="",0,Entry!$H602)</f>
        <v/>
      </c>
      <c r="L602">
        <f>IF(Entry!$K602="",0,Entry!$K602)</f>
        <v/>
      </c>
      <c r="M602">
        <f>IF($G602="","",COUNTA(Entry!$M602,Entry!$R602,Entry!$W602,Entry!$AB602,Entry!$AG602,Entry!$AL602,Entry!$AQ602,Entry!$AV602,Entry!$BA602,Entry!$BF602,Entry!$BK602,Entry!$BP602,Entry!$BU602,Entry!$BZ602,Entry!$CE602))</f>
        <v/>
      </c>
    </row>
    <row r="603">
      <c r="A603">
        <f>IF(Entry!$B603="","",Entry!$B603)</f>
        <v/>
      </c>
      <c r="B603">
        <f>IF($A603="","",IF(ISNUMBER($A603),IF(AND($A603&gt;=10000101,$A603&lt;=99991231),INT($A603/10000),""),IFERROR(VALUE(TRIM(LEFT($A603,FIND("/",$A603)-1))),"")))</f>
        <v/>
      </c>
      <c r="C603">
        <f>IF(OR($A603="",$B603=""),"",IF(ISNUMBER($A603),INT(MOD($A603,10000)/100),IFERROR(VALUE(TRIM(LEFT(MID($A603,FIND("/",$A603)+1,20),FIND("/",MID($A603,FIND("/",$A603)+1,20))-1))),"")))</f>
        <v/>
      </c>
      <c r="D603">
        <f>IF(OR($A603="",$B603=""),"",IF(ISNUMBER($A603),MOD($A603,100),IFERROR(VALUE(TRIM(MID(MID($A603,FIND("/",$A603)+1,20),FIND("/",MID($A603,FIND("/",$A603)+1,20))+1,20))),"")))</f>
        <v/>
      </c>
      <c r="E603">
        <f>IF($A603="","",IF(OR($B603="",$C603="",$D603="",$B603&lt;1300,$B603&gt;1500,$C603&lt;1,$C603&gt;12,$D603&lt;1,$D603&gt;31),"نامعتبر",RIGHT("0000"&amp;$B603,4)&amp;"/"&amp;RIGHT("00"&amp;$C603,2)&amp;"/"&amp;RIGHT("00"&amp;$D603,2)))</f>
        <v/>
      </c>
      <c r="F603">
        <f>IF(OR($E603="",$E603="نامعتبر"),"",LEFT($E603,4)&amp;"/"&amp;MID($E603,6,2))</f>
        <v/>
      </c>
      <c r="G603">
        <f>IF(OR($E603="",$E603="نامعتبر",Entry!$D603=""),"",IF(ISNUMBER(FIND(" – ",Entry!$D603)),LEFT(Entry!$D603,FIND(" – ",Entry!$D603)-1),Entry!$D603))</f>
        <v/>
      </c>
      <c r="H603">
        <f>IF(Entry!$C603="","",Entry!$C603)</f>
        <v/>
      </c>
      <c r="I603">
        <f>IF(Entry!$F603="",0,Entry!$F603)</f>
        <v/>
      </c>
      <c r="J603">
        <f>IF(Entry!$G603="",0,Entry!$G603)</f>
        <v/>
      </c>
      <c r="K603">
        <f>IF(Entry!$H603="",0,Entry!$H603)</f>
        <v/>
      </c>
      <c r="L603">
        <f>IF(Entry!$K603="",0,Entry!$K603)</f>
        <v/>
      </c>
      <c r="M603">
        <f>IF($G603="","",COUNTA(Entry!$M603,Entry!$R603,Entry!$W603,Entry!$AB603,Entry!$AG603,Entry!$AL603,Entry!$AQ603,Entry!$AV603,Entry!$BA603,Entry!$BF603,Entry!$BK603,Entry!$BP603,Entry!$BU603,Entry!$BZ603,Entry!$CE603))</f>
        <v/>
      </c>
    </row>
    <row r="604">
      <c r="A604">
        <f>IF(Entry!$B604="","",Entry!$B604)</f>
        <v/>
      </c>
      <c r="B604">
        <f>IF($A604="","",IF(ISNUMBER($A604),IF(AND($A604&gt;=10000101,$A604&lt;=99991231),INT($A604/10000),""),IFERROR(VALUE(TRIM(LEFT($A604,FIND("/",$A604)-1))),"")))</f>
        <v/>
      </c>
      <c r="C604">
        <f>IF(OR($A604="",$B604=""),"",IF(ISNUMBER($A604),INT(MOD($A604,10000)/100),IFERROR(VALUE(TRIM(LEFT(MID($A604,FIND("/",$A604)+1,20),FIND("/",MID($A604,FIND("/",$A604)+1,20))-1))),"")))</f>
        <v/>
      </c>
      <c r="D604">
        <f>IF(OR($A604="",$B604=""),"",IF(ISNUMBER($A604),MOD($A604,100),IFERROR(VALUE(TRIM(MID(MID($A604,FIND("/",$A604)+1,20),FIND("/",MID($A604,FIND("/",$A604)+1,20))+1,20))),"")))</f>
        <v/>
      </c>
      <c r="E604">
        <f>IF($A604="","",IF(OR($B604="",$C604="",$D604="",$B604&lt;1300,$B604&gt;1500,$C604&lt;1,$C604&gt;12,$D604&lt;1,$D604&gt;31),"نامعتبر",RIGHT("0000"&amp;$B604,4)&amp;"/"&amp;RIGHT("00"&amp;$C604,2)&amp;"/"&amp;RIGHT("00"&amp;$D604,2)))</f>
        <v/>
      </c>
      <c r="F604">
        <f>IF(OR($E604="",$E604="نامعتبر"),"",LEFT($E604,4)&amp;"/"&amp;MID($E604,6,2))</f>
        <v/>
      </c>
      <c r="G604">
        <f>IF(OR($E604="",$E604="نامعتبر",Entry!$D604=""),"",IF(ISNUMBER(FIND(" – ",Entry!$D604)),LEFT(Entry!$D604,FIND(" – ",Entry!$D604)-1),Entry!$D604))</f>
        <v/>
      </c>
      <c r="H604">
        <f>IF(Entry!$C604="","",Entry!$C604)</f>
        <v/>
      </c>
      <c r="I604">
        <f>IF(Entry!$F604="",0,Entry!$F604)</f>
        <v/>
      </c>
      <c r="J604">
        <f>IF(Entry!$G604="",0,Entry!$G604)</f>
        <v/>
      </c>
      <c r="K604">
        <f>IF(Entry!$H604="",0,Entry!$H604)</f>
        <v/>
      </c>
      <c r="L604">
        <f>IF(Entry!$K604="",0,Entry!$K604)</f>
        <v/>
      </c>
      <c r="M604">
        <f>IF($G604="","",COUNTA(Entry!$M604,Entry!$R604,Entry!$W604,Entry!$AB604,Entry!$AG604,Entry!$AL604,Entry!$AQ604,Entry!$AV604,Entry!$BA604,Entry!$BF604,Entry!$BK604,Entry!$BP604,Entry!$BU604,Entry!$BZ604,Entry!$CE604))</f>
        <v/>
      </c>
    </row>
    <row r="605">
      <c r="A605">
        <f>IF(Entry!$B605="","",Entry!$B605)</f>
        <v/>
      </c>
      <c r="B605">
        <f>IF($A605="","",IF(ISNUMBER($A605),IF(AND($A605&gt;=10000101,$A605&lt;=99991231),INT($A605/10000),""),IFERROR(VALUE(TRIM(LEFT($A605,FIND("/",$A605)-1))),"")))</f>
        <v/>
      </c>
      <c r="C605">
        <f>IF(OR($A605="",$B605=""),"",IF(ISNUMBER($A605),INT(MOD($A605,10000)/100),IFERROR(VALUE(TRIM(LEFT(MID($A605,FIND("/",$A605)+1,20),FIND("/",MID($A605,FIND("/",$A605)+1,20))-1))),"")))</f>
        <v/>
      </c>
      <c r="D605">
        <f>IF(OR($A605="",$B605=""),"",IF(ISNUMBER($A605),MOD($A605,100),IFERROR(VALUE(TRIM(MID(MID($A605,FIND("/",$A605)+1,20),FIND("/",MID($A605,FIND("/",$A605)+1,20))+1,20))),"")))</f>
        <v/>
      </c>
      <c r="E605">
        <f>IF($A605="","",IF(OR($B605="",$C605="",$D605="",$B605&lt;1300,$B605&gt;1500,$C605&lt;1,$C605&gt;12,$D605&lt;1,$D605&gt;31),"نامعتبر",RIGHT("0000"&amp;$B605,4)&amp;"/"&amp;RIGHT("00"&amp;$C605,2)&amp;"/"&amp;RIGHT("00"&amp;$D605,2)))</f>
        <v/>
      </c>
      <c r="F605">
        <f>IF(OR($E605="",$E605="نامعتبر"),"",LEFT($E605,4)&amp;"/"&amp;MID($E605,6,2))</f>
        <v/>
      </c>
      <c r="G605">
        <f>IF(OR($E605="",$E605="نامعتبر",Entry!$D605=""),"",IF(ISNUMBER(FIND(" – ",Entry!$D605)),LEFT(Entry!$D605,FIND(" – ",Entry!$D605)-1),Entry!$D605))</f>
        <v/>
      </c>
      <c r="H605">
        <f>IF(Entry!$C605="","",Entry!$C605)</f>
        <v/>
      </c>
      <c r="I605">
        <f>IF(Entry!$F605="",0,Entry!$F605)</f>
        <v/>
      </c>
      <c r="J605">
        <f>IF(Entry!$G605="",0,Entry!$G605)</f>
        <v/>
      </c>
      <c r="K605">
        <f>IF(Entry!$H605="",0,Entry!$H605)</f>
        <v/>
      </c>
      <c r="L605">
        <f>IF(Entry!$K605="",0,Entry!$K605)</f>
        <v/>
      </c>
      <c r="M605">
        <f>IF($G605="","",COUNTA(Entry!$M605,Entry!$R605,Entry!$W605,Entry!$AB605,Entry!$AG605,Entry!$AL605,Entry!$AQ605,Entry!$AV605,Entry!$BA605,Entry!$BF605,Entry!$BK605,Entry!$BP605,Entry!$BU605,Entry!$BZ605,Entry!$CE605))</f>
        <v/>
      </c>
    </row>
    <row r="606">
      <c r="A606">
        <f>IF(Entry!$B606="","",Entry!$B606)</f>
        <v/>
      </c>
      <c r="B606">
        <f>IF($A606="","",IF(ISNUMBER($A606),IF(AND($A606&gt;=10000101,$A606&lt;=99991231),INT($A606/10000),""),IFERROR(VALUE(TRIM(LEFT($A606,FIND("/",$A606)-1))),"")))</f>
        <v/>
      </c>
      <c r="C606">
        <f>IF(OR($A606="",$B606=""),"",IF(ISNUMBER($A606),INT(MOD($A606,10000)/100),IFERROR(VALUE(TRIM(LEFT(MID($A606,FIND("/",$A606)+1,20),FIND("/",MID($A606,FIND("/",$A606)+1,20))-1))),"")))</f>
        <v/>
      </c>
      <c r="D606">
        <f>IF(OR($A606="",$B606=""),"",IF(ISNUMBER($A606),MOD($A606,100),IFERROR(VALUE(TRIM(MID(MID($A606,FIND("/",$A606)+1,20),FIND("/",MID($A606,FIND("/",$A606)+1,20))+1,20))),"")))</f>
        <v/>
      </c>
      <c r="E606">
        <f>IF($A606="","",IF(OR($B606="",$C606="",$D606="",$B606&lt;1300,$B606&gt;1500,$C606&lt;1,$C606&gt;12,$D606&lt;1,$D606&gt;31),"نامعتبر",RIGHT("0000"&amp;$B606,4)&amp;"/"&amp;RIGHT("00"&amp;$C606,2)&amp;"/"&amp;RIGHT("00"&amp;$D606,2)))</f>
        <v/>
      </c>
      <c r="F606">
        <f>IF(OR($E606="",$E606="نامعتبر"),"",LEFT($E606,4)&amp;"/"&amp;MID($E606,6,2))</f>
        <v/>
      </c>
      <c r="G606">
        <f>IF(OR($E606="",$E606="نامعتبر",Entry!$D606=""),"",IF(ISNUMBER(FIND(" – ",Entry!$D606)),LEFT(Entry!$D606,FIND(" – ",Entry!$D606)-1),Entry!$D606))</f>
        <v/>
      </c>
      <c r="H606">
        <f>IF(Entry!$C606="","",Entry!$C606)</f>
        <v/>
      </c>
      <c r="I606">
        <f>IF(Entry!$F606="",0,Entry!$F606)</f>
        <v/>
      </c>
      <c r="J606">
        <f>IF(Entry!$G606="",0,Entry!$G606)</f>
        <v/>
      </c>
      <c r="K606">
        <f>IF(Entry!$H606="",0,Entry!$H606)</f>
        <v/>
      </c>
      <c r="L606">
        <f>IF(Entry!$K606="",0,Entry!$K606)</f>
        <v/>
      </c>
      <c r="M606">
        <f>IF($G606="","",COUNTA(Entry!$M606,Entry!$R606,Entry!$W606,Entry!$AB606,Entry!$AG606,Entry!$AL606,Entry!$AQ606,Entry!$AV606,Entry!$BA606,Entry!$BF606,Entry!$BK606,Entry!$BP606,Entry!$BU606,Entry!$BZ606,Entry!$CE606))</f>
        <v/>
      </c>
    </row>
    <row r="607">
      <c r="A607">
        <f>IF(Entry!$B607="","",Entry!$B607)</f>
        <v/>
      </c>
      <c r="B607">
        <f>IF($A607="","",IF(ISNUMBER($A607),IF(AND($A607&gt;=10000101,$A607&lt;=99991231),INT($A607/10000),""),IFERROR(VALUE(TRIM(LEFT($A607,FIND("/",$A607)-1))),"")))</f>
        <v/>
      </c>
      <c r="C607">
        <f>IF(OR($A607="",$B607=""),"",IF(ISNUMBER($A607),INT(MOD($A607,10000)/100),IFERROR(VALUE(TRIM(LEFT(MID($A607,FIND("/",$A607)+1,20),FIND("/",MID($A607,FIND("/",$A607)+1,20))-1))),"")))</f>
        <v/>
      </c>
      <c r="D607">
        <f>IF(OR($A607="",$B607=""),"",IF(ISNUMBER($A607),MOD($A607,100),IFERROR(VALUE(TRIM(MID(MID($A607,FIND("/",$A607)+1,20),FIND("/",MID($A607,FIND("/",$A607)+1,20))+1,20))),"")))</f>
        <v/>
      </c>
      <c r="E607">
        <f>IF($A607="","",IF(OR($B607="",$C607="",$D607="",$B607&lt;1300,$B607&gt;1500,$C607&lt;1,$C607&gt;12,$D607&lt;1,$D607&gt;31),"نامعتبر",RIGHT("0000"&amp;$B607,4)&amp;"/"&amp;RIGHT("00"&amp;$C607,2)&amp;"/"&amp;RIGHT("00"&amp;$D607,2)))</f>
        <v/>
      </c>
      <c r="F607">
        <f>IF(OR($E607="",$E607="نامعتبر"),"",LEFT($E607,4)&amp;"/"&amp;MID($E607,6,2))</f>
        <v/>
      </c>
      <c r="G607">
        <f>IF(OR($E607="",$E607="نامعتبر",Entry!$D607=""),"",IF(ISNUMBER(FIND(" – ",Entry!$D607)),LEFT(Entry!$D607,FIND(" – ",Entry!$D607)-1),Entry!$D607))</f>
        <v/>
      </c>
      <c r="H607">
        <f>IF(Entry!$C607="","",Entry!$C607)</f>
        <v/>
      </c>
      <c r="I607">
        <f>IF(Entry!$F607="",0,Entry!$F607)</f>
        <v/>
      </c>
      <c r="J607">
        <f>IF(Entry!$G607="",0,Entry!$G607)</f>
        <v/>
      </c>
      <c r="K607">
        <f>IF(Entry!$H607="",0,Entry!$H607)</f>
        <v/>
      </c>
      <c r="L607">
        <f>IF(Entry!$K607="",0,Entry!$K607)</f>
        <v/>
      </c>
      <c r="M607">
        <f>IF($G607="","",COUNTA(Entry!$M607,Entry!$R607,Entry!$W607,Entry!$AB607,Entry!$AG607,Entry!$AL607,Entry!$AQ607,Entry!$AV607,Entry!$BA607,Entry!$BF607,Entry!$BK607,Entry!$BP607,Entry!$BU607,Entry!$BZ607,Entry!$CE607))</f>
        <v/>
      </c>
    </row>
    <row r="608">
      <c r="A608">
        <f>IF(Entry!$B608="","",Entry!$B608)</f>
        <v/>
      </c>
      <c r="B608">
        <f>IF($A608="","",IF(ISNUMBER($A608),IF(AND($A608&gt;=10000101,$A608&lt;=99991231),INT($A608/10000),""),IFERROR(VALUE(TRIM(LEFT($A608,FIND("/",$A608)-1))),"")))</f>
        <v/>
      </c>
      <c r="C608">
        <f>IF(OR($A608="",$B608=""),"",IF(ISNUMBER($A608),INT(MOD($A608,10000)/100),IFERROR(VALUE(TRIM(LEFT(MID($A608,FIND("/",$A608)+1,20),FIND("/",MID($A608,FIND("/",$A608)+1,20))-1))),"")))</f>
        <v/>
      </c>
      <c r="D608">
        <f>IF(OR($A608="",$B608=""),"",IF(ISNUMBER($A608),MOD($A608,100),IFERROR(VALUE(TRIM(MID(MID($A608,FIND("/",$A608)+1,20),FIND("/",MID($A608,FIND("/",$A608)+1,20))+1,20))),"")))</f>
        <v/>
      </c>
      <c r="E608">
        <f>IF($A608="","",IF(OR($B608="",$C608="",$D608="",$B608&lt;1300,$B608&gt;1500,$C608&lt;1,$C608&gt;12,$D608&lt;1,$D608&gt;31),"نامعتبر",RIGHT("0000"&amp;$B608,4)&amp;"/"&amp;RIGHT("00"&amp;$C608,2)&amp;"/"&amp;RIGHT("00"&amp;$D608,2)))</f>
        <v/>
      </c>
      <c r="F608">
        <f>IF(OR($E608="",$E608="نامعتبر"),"",LEFT($E608,4)&amp;"/"&amp;MID($E608,6,2))</f>
        <v/>
      </c>
      <c r="G608">
        <f>IF(OR($E608="",$E608="نامعتبر",Entry!$D608=""),"",IF(ISNUMBER(FIND(" – ",Entry!$D608)),LEFT(Entry!$D608,FIND(" – ",Entry!$D608)-1),Entry!$D608))</f>
        <v/>
      </c>
      <c r="H608">
        <f>IF(Entry!$C608="","",Entry!$C608)</f>
        <v/>
      </c>
      <c r="I608">
        <f>IF(Entry!$F608="",0,Entry!$F608)</f>
        <v/>
      </c>
      <c r="J608">
        <f>IF(Entry!$G608="",0,Entry!$G608)</f>
        <v/>
      </c>
      <c r="K608">
        <f>IF(Entry!$H608="",0,Entry!$H608)</f>
        <v/>
      </c>
      <c r="L608">
        <f>IF(Entry!$K608="",0,Entry!$K608)</f>
        <v/>
      </c>
      <c r="M608">
        <f>IF($G608="","",COUNTA(Entry!$M608,Entry!$R608,Entry!$W608,Entry!$AB608,Entry!$AG608,Entry!$AL608,Entry!$AQ608,Entry!$AV608,Entry!$BA608,Entry!$BF608,Entry!$BK608,Entry!$BP608,Entry!$BU608,Entry!$BZ608,Entry!$CE608))</f>
        <v/>
      </c>
    </row>
    <row r="609">
      <c r="A609">
        <f>IF(Entry!$B609="","",Entry!$B609)</f>
        <v/>
      </c>
      <c r="B609">
        <f>IF($A609="","",IF(ISNUMBER($A609),IF(AND($A609&gt;=10000101,$A609&lt;=99991231),INT($A609/10000),""),IFERROR(VALUE(TRIM(LEFT($A609,FIND("/",$A609)-1))),"")))</f>
        <v/>
      </c>
      <c r="C609">
        <f>IF(OR($A609="",$B609=""),"",IF(ISNUMBER($A609),INT(MOD($A609,10000)/100),IFERROR(VALUE(TRIM(LEFT(MID($A609,FIND("/",$A609)+1,20),FIND("/",MID($A609,FIND("/",$A609)+1,20))-1))),"")))</f>
        <v/>
      </c>
      <c r="D609">
        <f>IF(OR($A609="",$B609=""),"",IF(ISNUMBER($A609),MOD($A609,100),IFERROR(VALUE(TRIM(MID(MID($A609,FIND("/",$A609)+1,20),FIND("/",MID($A609,FIND("/",$A609)+1,20))+1,20))),"")))</f>
        <v/>
      </c>
      <c r="E609">
        <f>IF($A609="","",IF(OR($B609="",$C609="",$D609="",$B609&lt;1300,$B609&gt;1500,$C609&lt;1,$C609&gt;12,$D609&lt;1,$D609&gt;31),"نامعتبر",RIGHT("0000"&amp;$B609,4)&amp;"/"&amp;RIGHT("00"&amp;$C609,2)&amp;"/"&amp;RIGHT("00"&amp;$D609,2)))</f>
        <v/>
      </c>
      <c r="F609">
        <f>IF(OR($E609="",$E609="نامعتبر"),"",LEFT($E609,4)&amp;"/"&amp;MID($E609,6,2))</f>
        <v/>
      </c>
      <c r="G609">
        <f>IF(OR($E609="",$E609="نامعتبر",Entry!$D609=""),"",IF(ISNUMBER(FIND(" – ",Entry!$D609)),LEFT(Entry!$D609,FIND(" – ",Entry!$D609)-1),Entry!$D609))</f>
        <v/>
      </c>
      <c r="H609">
        <f>IF(Entry!$C609="","",Entry!$C609)</f>
        <v/>
      </c>
      <c r="I609">
        <f>IF(Entry!$F609="",0,Entry!$F609)</f>
        <v/>
      </c>
      <c r="J609">
        <f>IF(Entry!$G609="",0,Entry!$G609)</f>
        <v/>
      </c>
      <c r="K609">
        <f>IF(Entry!$H609="",0,Entry!$H609)</f>
        <v/>
      </c>
      <c r="L609">
        <f>IF(Entry!$K609="",0,Entry!$K609)</f>
        <v/>
      </c>
      <c r="M609">
        <f>IF($G609="","",COUNTA(Entry!$M609,Entry!$R609,Entry!$W609,Entry!$AB609,Entry!$AG609,Entry!$AL609,Entry!$AQ609,Entry!$AV609,Entry!$BA609,Entry!$BF609,Entry!$BK609,Entry!$BP609,Entry!$BU609,Entry!$BZ609,Entry!$CE609))</f>
        <v/>
      </c>
    </row>
    <row r="610">
      <c r="A610">
        <f>IF(Entry!$B610="","",Entry!$B610)</f>
        <v/>
      </c>
      <c r="B610">
        <f>IF($A610="","",IF(ISNUMBER($A610),IF(AND($A610&gt;=10000101,$A610&lt;=99991231),INT($A610/10000),""),IFERROR(VALUE(TRIM(LEFT($A610,FIND("/",$A610)-1))),"")))</f>
        <v/>
      </c>
      <c r="C610">
        <f>IF(OR($A610="",$B610=""),"",IF(ISNUMBER($A610),INT(MOD($A610,10000)/100),IFERROR(VALUE(TRIM(LEFT(MID($A610,FIND("/",$A610)+1,20),FIND("/",MID($A610,FIND("/",$A610)+1,20))-1))),"")))</f>
        <v/>
      </c>
      <c r="D610">
        <f>IF(OR($A610="",$B610=""),"",IF(ISNUMBER($A610),MOD($A610,100),IFERROR(VALUE(TRIM(MID(MID($A610,FIND("/",$A610)+1,20),FIND("/",MID($A610,FIND("/",$A610)+1,20))+1,20))),"")))</f>
        <v/>
      </c>
      <c r="E610">
        <f>IF($A610="","",IF(OR($B610="",$C610="",$D610="",$B610&lt;1300,$B610&gt;1500,$C610&lt;1,$C610&gt;12,$D610&lt;1,$D610&gt;31),"نامعتبر",RIGHT("0000"&amp;$B610,4)&amp;"/"&amp;RIGHT("00"&amp;$C610,2)&amp;"/"&amp;RIGHT("00"&amp;$D610,2)))</f>
        <v/>
      </c>
      <c r="F610">
        <f>IF(OR($E610="",$E610="نامعتبر"),"",LEFT($E610,4)&amp;"/"&amp;MID($E610,6,2))</f>
        <v/>
      </c>
      <c r="G610">
        <f>IF(OR($E610="",$E610="نامعتبر",Entry!$D610=""),"",IF(ISNUMBER(FIND(" – ",Entry!$D610)),LEFT(Entry!$D610,FIND(" – ",Entry!$D610)-1),Entry!$D610))</f>
        <v/>
      </c>
      <c r="H610">
        <f>IF(Entry!$C610="","",Entry!$C610)</f>
        <v/>
      </c>
      <c r="I610">
        <f>IF(Entry!$F610="",0,Entry!$F610)</f>
        <v/>
      </c>
      <c r="J610">
        <f>IF(Entry!$G610="",0,Entry!$G610)</f>
        <v/>
      </c>
      <c r="K610">
        <f>IF(Entry!$H610="",0,Entry!$H610)</f>
        <v/>
      </c>
      <c r="L610">
        <f>IF(Entry!$K610="",0,Entry!$K610)</f>
        <v/>
      </c>
      <c r="M610">
        <f>IF($G610="","",COUNTA(Entry!$M610,Entry!$R610,Entry!$W610,Entry!$AB610,Entry!$AG610,Entry!$AL610,Entry!$AQ610,Entry!$AV610,Entry!$BA610,Entry!$BF610,Entry!$BK610,Entry!$BP610,Entry!$BU610,Entry!$BZ610,Entry!$CE610))</f>
        <v/>
      </c>
    </row>
    <row r="611">
      <c r="A611">
        <f>IF(Entry!$B611="","",Entry!$B611)</f>
        <v/>
      </c>
      <c r="B611">
        <f>IF($A611="","",IF(ISNUMBER($A611),IF(AND($A611&gt;=10000101,$A611&lt;=99991231),INT($A611/10000),""),IFERROR(VALUE(TRIM(LEFT($A611,FIND("/",$A611)-1))),"")))</f>
        <v/>
      </c>
      <c r="C611">
        <f>IF(OR($A611="",$B611=""),"",IF(ISNUMBER($A611),INT(MOD($A611,10000)/100),IFERROR(VALUE(TRIM(LEFT(MID($A611,FIND("/",$A611)+1,20),FIND("/",MID($A611,FIND("/",$A611)+1,20))-1))),"")))</f>
        <v/>
      </c>
      <c r="D611">
        <f>IF(OR($A611="",$B611=""),"",IF(ISNUMBER($A611),MOD($A611,100),IFERROR(VALUE(TRIM(MID(MID($A611,FIND("/",$A611)+1,20),FIND("/",MID($A611,FIND("/",$A611)+1,20))+1,20))),"")))</f>
        <v/>
      </c>
      <c r="E611">
        <f>IF($A611="","",IF(OR($B611="",$C611="",$D611="",$B611&lt;1300,$B611&gt;1500,$C611&lt;1,$C611&gt;12,$D611&lt;1,$D611&gt;31),"نامعتبر",RIGHT("0000"&amp;$B611,4)&amp;"/"&amp;RIGHT("00"&amp;$C611,2)&amp;"/"&amp;RIGHT("00"&amp;$D611,2)))</f>
        <v/>
      </c>
      <c r="F611">
        <f>IF(OR($E611="",$E611="نامعتبر"),"",LEFT($E611,4)&amp;"/"&amp;MID($E611,6,2))</f>
        <v/>
      </c>
      <c r="G611">
        <f>IF(OR($E611="",$E611="نامعتبر",Entry!$D611=""),"",IF(ISNUMBER(FIND(" – ",Entry!$D611)),LEFT(Entry!$D611,FIND(" – ",Entry!$D611)-1),Entry!$D611))</f>
        <v/>
      </c>
      <c r="H611">
        <f>IF(Entry!$C611="","",Entry!$C611)</f>
        <v/>
      </c>
      <c r="I611">
        <f>IF(Entry!$F611="",0,Entry!$F611)</f>
        <v/>
      </c>
      <c r="J611">
        <f>IF(Entry!$G611="",0,Entry!$G611)</f>
        <v/>
      </c>
      <c r="K611">
        <f>IF(Entry!$H611="",0,Entry!$H611)</f>
        <v/>
      </c>
      <c r="L611">
        <f>IF(Entry!$K611="",0,Entry!$K611)</f>
        <v/>
      </c>
      <c r="M611">
        <f>IF($G611="","",COUNTA(Entry!$M611,Entry!$R611,Entry!$W611,Entry!$AB611,Entry!$AG611,Entry!$AL611,Entry!$AQ611,Entry!$AV611,Entry!$BA611,Entry!$BF611,Entry!$BK611,Entry!$BP611,Entry!$BU611,Entry!$BZ611,Entry!$CE611))</f>
        <v/>
      </c>
    </row>
    <row r="612">
      <c r="A612">
        <f>IF(Entry!$B612="","",Entry!$B612)</f>
        <v/>
      </c>
      <c r="B612">
        <f>IF($A612="","",IF(ISNUMBER($A612),IF(AND($A612&gt;=10000101,$A612&lt;=99991231),INT($A612/10000),""),IFERROR(VALUE(TRIM(LEFT($A612,FIND("/",$A612)-1))),"")))</f>
        <v/>
      </c>
      <c r="C612">
        <f>IF(OR($A612="",$B612=""),"",IF(ISNUMBER($A612),INT(MOD($A612,10000)/100),IFERROR(VALUE(TRIM(LEFT(MID($A612,FIND("/",$A612)+1,20),FIND("/",MID($A612,FIND("/",$A612)+1,20))-1))),"")))</f>
        <v/>
      </c>
      <c r="D612">
        <f>IF(OR($A612="",$B612=""),"",IF(ISNUMBER($A612),MOD($A612,100),IFERROR(VALUE(TRIM(MID(MID($A612,FIND("/",$A612)+1,20),FIND("/",MID($A612,FIND("/",$A612)+1,20))+1,20))),"")))</f>
        <v/>
      </c>
      <c r="E612">
        <f>IF($A612="","",IF(OR($B612="",$C612="",$D612="",$B612&lt;1300,$B612&gt;1500,$C612&lt;1,$C612&gt;12,$D612&lt;1,$D612&gt;31),"نامعتبر",RIGHT("0000"&amp;$B612,4)&amp;"/"&amp;RIGHT("00"&amp;$C612,2)&amp;"/"&amp;RIGHT("00"&amp;$D612,2)))</f>
        <v/>
      </c>
      <c r="F612">
        <f>IF(OR($E612="",$E612="نامعتبر"),"",LEFT($E612,4)&amp;"/"&amp;MID($E612,6,2))</f>
        <v/>
      </c>
      <c r="G612">
        <f>IF(OR($E612="",$E612="نامعتبر",Entry!$D612=""),"",IF(ISNUMBER(FIND(" – ",Entry!$D612)),LEFT(Entry!$D612,FIND(" – ",Entry!$D612)-1),Entry!$D612))</f>
        <v/>
      </c>
      <c r="H612">
        <f>IF(Entry!$C612="","",Entry!$C612)</f>
        <v/>
      </c>
      <c r="I612">
        <f>IF(Entry!$F612="",0,Entry!$F612)</f>
        <v/>
      </c>
      <c r="J612">
        <f>IF(Entry!$G612="",0,Entry!$G612)</f>
        <v/>
      </c>
      <c r="K612">
        <f>IF(Entry!$H612="",0,Entry!$H612)</f>
        <v/>
      </c>
      <c r="L612">
        <f>IF(Entry!$K612="",0,Entry!$K612)</f>
        <v/>
      </c>
      <c r="M612">
        <f>IF($G612="","",COUNTA(Entry!$M612,Entry!$R612,Entry!$W612,Entry!$AB612,Entry!$AG612,Entry!$AL612,Entry!$AQ612,Entry!$AV612,Entry!$BA612,Entry!$BF612,Entry!$BK612,Entry!$BP612,Entry!$BU612,Entry!$BZ612,Entry!$CE612))</f>
        <v/>
      </c>
    </row>
    <row r="613">
      <c r="A613">
        <f>IF(Entry!$B613="","",Entry!$B613)</f>
        <v/>
      </c>
      <c r="B613">
        <f>IF($A613="","",IF(ISNUMBER($A613),IF(AND($A613&gt;=10000101,$A613&lt;=99991231),INT($A613/10000),""),IFERROR(VALUE(TRIM(LEFT($A613,FIND("/",$A613)-1))),"")))</f>
        <v/>
      </c>
      <c r="C613">
        <f>IF(OR($A613="",$B613=""),"",IF(ISNUMBER($A613),INT(MOD($A613,10000)/100),IFERROR(VALUE(TRIM(LEFT(MID($A613,FIND("/",$A613)+1,20),FIND("/",MID($A613,FIND("/",$A613)+1,20))-1))),"")))</f>
        <v/>
      </c>
      <c r="D613">
        <f>IF(OR($A613="",$B613=""),"",IF(ISNUMBER($A613),MOD($A613,100),IFERROR(VALUE(TRIM(MID(MID($A613,FIND("/",$A613)+1,20),FIND("/",MID($A613,FIND("/",$A613)+1,20))+1,20))),"")))</f>
        <v/>
      </c>
      <c r="E613">
        <f>IF($A613="","",IF(OR($B613="",$C613="",$D613="",$B613&lt;1300,$B613&gt;1500,$C613&lt;1,$C613&gt;12,$D613&lt;1,$D613&gt;31),"نامعتبر",RIGHT("0000"&amp;$B613,4)&amp;"/"&amp;RIGHT("00"&amp;$C613,2)&amp;"/"&amp;RIGHT("00"&amp;$D613,2)))</f>
        <v/>
      </c>
      <c r="F613">
        <f>IF(OR($E613="",$E613="نامعتبر"),"",LEFT($E613,4)&amp;"/"&amp;MID($E613,6,2))</f>
        <v/>
      </c>
      <c r="G613">
        <f>IF(OR($E613="",$E613="نامعتبر",Entry!$D613=""),"",IF(ISNUMBER(FIND(" – ",Entry!$D613)),LEFT(Entry!$D613,FIND(" – ",Entry!$D613)-1),Entry!$D613))</f>
        <v/>
      </c>
      <c r="H613">
        <f>IF(Entry!$C613="","",Entry!$C613)</f>
        <v/>
      </c>
      <c r="I613">
        <f>IF(Entry!$F613="",0,Entry!$F613)</f>
        <v/>
      </c>
      <c r="J613">
        <f>IF(Entry!$G613="",0,Entry!$G613)</f>
        <v/>
      </c>
      <c r="K613">
        <f>IF(Entry!$H613="",0,Entry!$H613)</f>
        <v/>
      </c>
      <c r="L613">
        <f>IF(Entry!$K613="",0,Entry!$K613)</f>
        <v/>
      </c>
      <c r="M613">
        <f>IF($G613="","",COUNTA(Entry!$M613,Entry!$R613,Entry!$W613,Entry!$AB613,Entry!$AG613,Entry!$AL613,Entry!$AQ613,Entry!$AV613,Entry!$BA613,Entry!$BF613,Entry!$BK613,Entry!$BP613,Entry!$BU613,Entry!$BZ613,Entry!$CE613))</f>
        <v/>
      </c>
    </row>
    <row r="614">
      <c r="A614">
        <f>IF(Entry!$B614="","",Entry!$B614)</f>
        <v/>
      </c>
      <c r="B614">
        <f>IF($A614="","",IF(ISNUMBER($A614),IF(AND($A614&gt;=10000101,$A614&lt;=99991231),INT($A614/10000),""),IFERROR(VALUE(TRIM(LEFT($A614,FIND("/",$A614)-1))),"")))</f>
        <v/>
      </c>
      <c r="C614">
        <f>IF(OR($A614="",$B614=""),"",IF(ISNUMBER($A614),INT(MOD($A614,10000)/100),IFERROR(VALUE(TRIM(LEFT(MID($A614,FIND("/",$A614)+1,20),FIND("/",MID($A614,FIND("/",$A614)+1,20))-1))),"")))</f>
        <v/>
      </c>
      <c r="D614">
        <f>IF(OR($A614="",$B614=""),"",IF(ISNUMBER($A614),MOD($A614,100),IFERROR(VALUE(TRIM(MID(MID($A614,FIND("/",$A614)+1,20),FIND("/",MID($A614,FIND("/",$A614)+1,20))+1,20))),"")))</f>
        <v/>
      </c>
      <c r="E614">
        <f>IF($A614="","",IF(OR($B614="",$C614="",$D614="",$B614&lt;1300,$B614&gt;1500,$C614&lt;1,$C614&gt;12,$D614&lt;1,$D614&gt;31),"نامعتبر",RIGHT("0000"&amp;$B614,4)&amp;"/"&amp;RIGHT("00"&amp;$C614,2)&amp;"/"&amp;RIGHT("00"&amp;$D614,2)))</f>
        <v/>
      </c>
      <c r="F614">
        <f>IF(OR($E614="",$E614="نامعتبر"),"",LEFT($E614,4)&amp;"/"&amp;MID($E614,6,2))</f>
        <v/>
      </c>
      <c r="G614">
        <f>IF(OR($E614="",$E614="نامعتبر",Entry!$D614=""),"",IF(ISNUMBER(FIND(" – ",Entry!$D614)),LEFT(Entry!$D614,FIND(" – ",Entry!$D614)-1),Entry!$D614))</f>
        <v/>
      </c>
      <c r="H614">
        <f>IF(Entry!$C614="","",Entry!$C614)</f>
        <v/>
      </c>
      <c r="I614">
        <f>IF(Entry!$F614="",0,Entry!$F614)</f>
        <v/>
      </c>
      <c r="J614">
        <f>IF(Entry!$G614="",0,Entry!$G614)</f>
        <v/>
      </c>
      <c r="K614">
        <f>IF(Entry!$H614="",0,Entry!$H614)</f>
        <v/>
      </c>
      <c r="L614">
        <f>IF(Entry!$K614="",0,Entry!$K614)</f>
        <v/>
      </c>
      <c r="M614">
        <f>IF($G614="","",COUNTA(Entry!$M614,Entry!$R614,Entry!$W614,Entry!$AB614,Entry!$AG614,Entry!$AL614,Entry!$AQ614,Entry!$AV614,Entry!$BA614,Entry!$BF614,Entry!$BK614,Entry!$BP614,Entry!$BU614,Entry!$BZ614,Entry!$CE614))</f>
        <v/>
      </c>
    </row>
    <row r="615">
      <c r="A615">
        <f>IF(Entry!$B615="","",Entry!$B615)</f>
        <v/>
      </c>
      <c r="B615">
        <f>IF($A615="","",IF(ISNUMBER($A615),IF(AND($A615&gt;=10000101,$A615&lt;=99991231),INT($A615/10000),""),IFERROR(VALUE(TRIM(LEFT($A615,FIND("/",$A615)-1))),"")))</f>
        <v/>
      </c>
      <c r="C615">
        <f>IF(OR($A615="",$B615=""),"",IF(ISNUMBER($A615),INT(MOD($A615,10000)/100),IFERROR(VALUE(TRIM(LEFT(MID($A615,FIND("/",$A615)+1,20),FIND("/",MID($A615,FIND("/",$A615)+1,20))-1))),"")))</f>
        <v/>
      </c>
      <c r="D615">
        <f>IF(OR($A615="",$B615=""),"",IF(ISNUMBER($A615),MOD($A615,100),IFERROR(VALUE(TRIM(MID(MID($A615,FIND("/",$A615)+1,20),FIND("/",MID($A615,FIND("/",$A615)+1,20))+1,20))),"")))</f>
        <v/>
      </c>
      <c r="E615">
        <f>IF($A615="","",IF(OR($B615="",$C615="",$D615="",$B615&lt;1300,$B615&gt;1500,$C615&lt;1,$C615&gt;12,$D615&lt;1,$D615&gt;31),"نامعتبر",RIGHT("0000"&amp;$B615,4)&amp;"/"&amp;RIGHT("00"&amp;$C615,2)&amp;"/"&amp;RIGHT("00"&amp;$D615,2)))</f>
        <v/>
      </c>
      <c r="F615">
        <f>IF(OR($E615="",$E615="نامعتبر"),"",LEFT($E615,4)&amp;"/"&amp;MID($E615,6,2))</f>
        <v/>
      </c>
      <c r="G615">
        <f>IF(OR($E615="",$E615="نامعتبر",Entry!$D615=""),"",IF(ISNUMBER(FIND(" – ",Entry!$D615)),LEFT(Entry!$D615,FIND(" – ",Entry!$D615)-1),Entry!$D615))</f>
        <v/>
      </c>
      <c r="H615">
        <f>IF(Entry!$C615="","",Entry!$C615)</f>
        <v/>
      </c>
      <c r="I615">
        <f>IF(Entry!$F615="",0,Entry!$F615)</f>
        <v/>
      </c>
      <c r="J615">
        <f>IF(Entry!$G615="",0,Entry!$G615)</f>
        <v/>
      </c>
      <c r="K615">
        <f>IF(Entry!$H615="",0,Entry!$H615)</f>
        <v/>
      </c>
      <c r="L615">
        <f>IF(Entry!$K615="",0,Entry!$K615)</f>
        <v/>
      </c>
      <c r="M615">
        <f>IF($G615="","",COUNTA(Entry!$M615,Entry!$R615,Entry!$W615,Entry!$AB615,Entry!$AG615,Entry!$AL615,Entry!$AQ615,Entry!$AV615,Entry!$BA615,Entry!$BF615,Entry!$BK615,Entry!$BP615,Entry!$BU615,Entry!$BZ615,Entry!$CE615))</f>
        <v/>
      </c>
    </row>
    <row r="616">
      <c r="A616">
        <f>IF(Entry!$B616="","",Entry!$B616)</f>
        <v/>
      </c>
      <c r="B616">
        <f>IF($A616="","",IF(ISNUMBER($A616),IF(AND($A616&gt;=10000101,$A616&lt;=99991231),INT($A616/10000),""),IFERROR(VALUE(TRIM(LEFT($A616,FIND("/",$A616)-1))),"")))</f>
        <v/>
      </c>
      <c r="C616">
        <f>IF(OR($A616="",$B616=""),"",IF(ISNUMBER($A616),INT(MOD($A616,10000)/100),IFERROR(VALUE(TRIM(LEFT(MID($A616,FIND("/",$A616)+1,20),FIND("/",MID($A616,FIND("/",$A616)+1,20))-1))),"")))</f>
        <v/>
      </c>
      <c r="D616">
        <f>IF(OR($A616="",$B616=""),"",IF(ISNUMBER($A616),MOD($A616,100),IFERROR(VALUE(TRIM(MID(MID($A616,FIND("/",$A616)+1,20),FIND("/",MID($A616,FIND("/",$A616)+1,20))+1,20))),"")))</f>
        <v/>
      </c>
      <c r="E616">
        <f>IF($A616="","",IF(OR($B616="",$C616="",$D616="",$B616&lt;1300,$B616&gt;1500,$C616&lt;1,$C616&gt;12,$D616&lt;1,$D616&gt;31),"نامعتبر",RIGHT("0000"&amp;$B616,4)&amp;"/"&amp;RIGHT("00"&amp;$C616,2)&amp;"/"&amp;RIGHT("00"&amp;$D616,2)))</f>
        <v/>
      </c>
      <c r="F616">
        <f>IF(OR($E616="",$E616="نامعتبر"),"",LEFT($E616,4)&amp;"/"&amp;MID($E616,6,2))</f>
        <v/>
      </c>
      <c r="G616">
        <f>IF(OR($E616="",$E616="نامعتبر",Entry!$D616=""),"",IF(ISNUMBER(FIND(" – ",Entry!$D616)),LEFT(Entry!$D616,FIND(" – ",Entry!$D616)-1),Entry!$D616))</f>
        <v/>
      </c>
      <c r="H616">
        <f>IF(Entry!$C616="","",Entry!$C616)</f>
        <v/>
      </c>
      <c r="I616">
        <f>IF(Entry!$F616="",0,Entry!$F616)</f>
        <v/>
      </c>
      <c r="J616">
        <f>IF(Entry!$G616="",0,Entry!$G616)</f>
        <v/>
      </c>
      <c r="K616">
        <f>IF(Entry!$H616="",0,Entry!$H616)</f>
        <v/>
      </c>
      <c r="L616">
        <f>IF(Entry!$K616="",0,Entry!$K616)</f>
        <v/>
      </c>
      <c r="M616">
        <f>IF($G616="","",COUNTA(Entry!$M616,Entry!$R616,Entry!$W616,Entry!$AB616,Entry!$AG616,Entry!$AL616,Entry!$AQ616,Entry!$AV616,Entry!$BA616,Entry!$BF616,Entry!$BK616,Entry!$BP616,Entry!$BU616,Entry!$BZ616,Entry!$CE616))</f>
        <v/>
      </c>
    </row>
    <row r="617">
      <c r="A617">
        <f>IF(Entry!$B617="","",Entry!$B617)</f>
        <v/>
      </c>
      <c r="B617">
        <f>IF($A617="","",IF(ISNUMBER($A617),IF(AND($A617&gt;=10000101,$A617&lt;=99991231),INT($A617/10000),""),IFERROR(VALUE(TRIM(LEFT($A617,FIND("/",$A617)-1))),"")))</f>
        <v/>
      </c>
      <c r="C617">
        <f>IF(OR($A617="",$B617=""),"",IF(ISNUMBER($A617),INT(MOD($A617,10000)/100),IFERROR(VALUE(TRIM(LEFT(MID($A617,FIND("/",$A617)+1,20),FIND("/",MID($A617,FIND("/",$A617)+1,20))-1))),"")))</f>
        <v/>
      </c>
      <c r="D617">
        <f>IF(OR($A617="",$B617=""),"",IF(ISNUMBER($A617),MOD($A617,100),IFERROR(VALUE(TRIM(MID(MID($A617,FIND("/",$A617)+1,20),FIND("/",MID($A617,FIND("/",$A617)+1,20))+1,20))),"")))</f>
        <v/>
      </c>
      <c r="E617">
        <f>IF($A617="","",IF(OR($B617="",$C617="",$D617="",$B617&lt;1300,$B617&gt;1500,$C617&lt;1,$C617&gt;12,$D617&lt;1,$D617&gt;31),"نامعتبر",RIGHT("0000"&amp;$B617,4)&amp;"/"&amp;RIGHT("00"&amp;$C617,2)&amp;"/"&amp;RIGHT("00"&amp;$D617,2)))</f>
        <v/>
      </c>
      <c r="F617">
        <f>IF(OR($E617="",$E617="نامعتبر"),"",LEFT($E617,4)&amp;"/"&amp;MID($E617,6,2))</f>
        <v/>
      </c>
      <c r="G617">
        <f>IF(OR($E617="",$E617="نامعتبر",Entry!$D617=""),"",IF(ISNUMBER(FIND(" – ",Entry!$D617)),LEFT(Entry!$D617,FIND(" – ",Entry!$D617)-1),Entry!$D617))</f>
        <v/>
      </c>
      <c r="H617">
        <f>IF(Entry!$C617="","",Entry!$C617)</f>
        <v/>
      </c>
      <c r="I617">
        <f>IF(Entry!$F617="",0,Entry!$F617)</f>
        <v/>
      </c>
      <c r="J617">
        <f>IF(Entry!$G617="",0,Entry!$G617)</f>
        <v/>
      </c>
      <c r="K617">
        <f>IF(Entry!$H617="",0,Entry!$H617)</f>
        <v/>
      </c>
      <c r="L617">
        <f>IF(Entry!$K617="",0,Entry!$K617)</f>
        <v/>
      </c>
      <c r="M617">
        <f>IF($G617="","",COUNTA(Entry!$M617,Entry!$R617,Entry!$W617,Entry!$AB617,Entry!$AG617,Entry!$AL617,Entry!$AQ617,Entry!$AV617,Entry!$BA617,Entry!$BF617,Entry!$BK617,Entry!$BP617,Entry!$BU617,Entry!$BZ617,Entry!$CE617))</f>
        <v/>
      </c>
    </row>
    <row r="618">
      <c r="A618">
        <f>IF(Entry!$B618="","",Entry!$B618)</f>
        <v/>
      </c>
      <c r="B618">
        <f>IF($A618="","",IF(ISNUMBER($A618),IF(AND($A618&gt;=10000101,$A618&lt;=99991231),INT($A618/10000),""),IFERROR(VALUE(TRIM(LEFT($A618,FIND("/",$A618)-1))),"")))</f>
        <v/>
      </c>
      <c r="C618">
        <f>IF(OR($A618="",$B618=""),"",IF(ISNUMBER($A618),INT(MOD($A618,10000)/100),IFERROR(VALUE(TRIM(LEFT(MID($A618,FIND("/",$A618)+1,20),FIND("/",MID($A618,FIND("/",$A618)+1,20))-1))),"")))</f>
        <v/>
      </c>
      <c r="D618">
        <f>IF(OR($A618="",$B618=""),"",IF(ISNUMBER($A618),MOD($A618,100),IFERROR(VALUE(TRIM(MID(MID($A618,FIND("/",$A618)+1,20),FIND("/",MID($A618,FIND("/",$A618)+1,20))+1,20))),"")))</f>
        <v/>
      </c>
      <c r="E618">
        <f>IF($A618="","",IF(OR($B618="",$C618="",$D618="",$B618&lt;1300,$B618&gt;1500,$C618&lt;1,$C618&gt;12,$D618&lt;1,$D618&gt;31),"نامعتبر",RIGHT("0000"&amp;$B618,4)&amp;"/"&amp;RIGHT("00"&amp;$C618,2)&amp;"/"&amp;RIGHT("00"&amp;$D618,2)))</f>
        <v/>
      </c>
      <c r="F618">
        <f>IF(OR($E618="",$E618="نامعتبر"),"",LEFT($E618,4)&amp;"/"&amp;MID($E618,6,2))</f>
        <v/>
      </c>
      <c r="G618">
        <f>IF(OR($E618="",$E618="نامعتبر",Entry!$D618=""),"",IF(ISNUMBER(FIND(" – ",Entry!$D618)),LEFT(Entry!$D618,FIND(" – ",Entry!$D618)-1),Entry!$D618))</f>
        <v/>
      </c>
      <c r="H618">
        <f>IF(Entry!$C618="","",Entry!$C618)</f>
        <v/>
      </c>
      <c r="I618">
        <f>IF(Entry!$F618="",0,Entry!$F618)</f>
        <v/>
      </c>
      <c r="J618">
        <f>IF(Entry!$G618="",0,Entry!$G618)</f>
        <v/>
      </c>
      <c r="K618">
        <f>IF(Entry!$H618="",0,Entry!$H618)</f>
        <v/>
      </c>
      <c r="L618">
        <f>IF(Entry!$K618="",0,Entry!$K618)</f>
        <v/>
      </c>
      <c r="M618">
        <f>IF($G618="","",COUNTA(Entry!$M618,Entry!$R618,Entry!$W618,Entry!$AB618,Entry!$AG618,Entry!$AL618,Entry!$AQ618,Entry!$AV618,Entry!$BA618,Entry!$BF618,Entry!$BK618,Entry!$BP618,Entry!$BU618,Entry!$BZ618,Entry!$CE618))</f>
        <v/>
      </c>
    </row>
    <row r="619">
      <c r="A619">
        <f>IF(Entry!$B619="","",Entry!$B619)</f>
        <v/>
      </c>
      <c r="B619">
        <f>IF($A619="","",IF(ISNUMBER($A619),IF(AND($A619&gt;=10000101,$A619&lt;=99991231),INT($A619/10000),""),IFERROR(VALUE(TRIM(LEFT($A619,FIND("/",$A619)-1))),"")))</f>
        <v/>
      </c>
      <c r="C619">
        <f>IF(OR($A619="",$B619=""),"",IF(ISNUMBER($A619),INT(MOD($A619,10000)/100),IFERROR(VALUE(TRIM(LEFT(MID($A619,FIND("/",$A619)+1,20),FIND("/",MID($A619,FIND("/",$A619)+1,20))-1))),"")))</f>
        <v/>
      </c>
      <c r="D619">
        <f>IF(OR($A619="",$B619=""),"",IF(ISNUMBER($A619),MOD($A619,100),IFERROR(VALUE(TRIM(MID(MID($A619,FIND("/",$A619)+1,20),FIND("/",MID($A619,FIND("/",$A619)+1,20))+1,20))),"")))</f>
        <v/>
      </c>
      <c r="E619">
        <f>IF($A619="","",IF(OR($B619="",$C619="",$D619="",$B619&lt;1300,$B619&gt;1500,$C619&lt;1,$C619&gt;12,$D619&lt;1,$D619&gt;31),"نامعتبر",RIGHT("0000"&amp;$B619,4)&amp;"/"&amp;RIGHT("00"&amp;$C619,2)&amp;"/"&amp;RIGHT("00"&amp;$D619,2)))</f>
        <v/>
      </c>
      <c r="F619">
        <f>IF(OR($E619="",$E619="نامعتبر"),"",LEFT($E619,4)&amp;"/"&amp;MID($E619,6,2))</f>
        <v/>
      </c>
      <c r="G619">
        <f>IF(OR($E619="",$E619="نامعتبر",Entry!$D619=""),"",IF(ISNUMBER(FIND(" – ",Entry!$D619)),LEFT(Entry!$D619,FIND(" – ",Entry!$D619)-1),Entry!$D619))</f>
        <v/>
      </c>
      <c r="H619">
        <f>IF(Entry!$C619="","",Entry!$C619)</f>
        <v/>
      </c>
      <c r="I619">
        <f>IF(Entry!$F619="",0,Entry!$F619)</f>
        <v/>
      </c>
      <c r="J619">
        <f>IF(Entry!$G619="",0,Entry!$G619)</f>
        <v/>
      </c>
      <c r="K619">
        <f>IF(Entry!$H619="",0,Entry!$H619)</f>
        <v/>
      </c>
      <c r="L619">
        <f>IF(Entry!$K619="",0,Entry!$K619)</f>
        <v/>
      </c>
      <c r="M619">
        <f>IF($G619="","",COUNTA(Entry!$M619,Entry!$R619,Entry!$W619,Entry!$AB619,Entry!$AG619,Entry!$AL619,Entry!$AQ619,Entry!$AV619,Entry!$BA619,Entry!$BF619,Entry!$BK619,Entry!$BP619,Entry!$BU619,Entry!$BZ619,Entry!$CE619))</f>
        <v/>
      </c>
    </row>
    <row r="620">
      <c r="A620">
        <f>IF(Entry!$B620="","",Entry!$B620)</f>
        <v/>
      </c>
      <c r="B620">
        <f>IF($A620="","",IF(ISNUMBER($A620),IF(AND($A620&gt;=10000101,$A620&lt;=99991231),INT($A620/10000),""),IFERROR(VALUE(TRIM(LEFT($A620,FIND("/",$A620)-1))),"")))</f>
        <v/>
      </c>
      <c r="C620">
        <f>IF(OR($A620="",$B620=""),"",IF(ISNUMBER($A620),INT(MOD($A620,10000)/100),IFERROR(VALUE(TRIM(LEFT(MID($A620,FIND("/",$A620)+1,20),FIND("/",MID($A620,FIND("/",$A620)+1,20))-1))),"")))</f>
        <v/>
      </c>
      <c r="D620">
        <f>IF(OR($A620="",$B620=""),"",IF(ISNUMBER($A620),MOD($A620,100),IFERROR(VALUE(TRIM(MID(MID($A620,FIND("/",$A620)+1,20),FIND("/",MID($A620,FIND("/",$A620)+1,20))+1,20))),"")))</f>
        <v/>
      </c>
      <c r="E620">
        <f>IF($A620="","",IF(OR($B620="",$C620="",$D620="",$B620&lt;1300,$B620&gt;1500,$C620&lt;1,$C620&gt;12,$D620&lt;1,$D620&gt;31),"نامعتبر",RIGHT("0000"&amp;$B620,4)&amp;"/"&amp;RIGHT("00"&amp;$C620,2)&amp;"/"&amp;RIGHT("00"&amp;$D620,2)))</f>
        <v/>
      </c>
      <c r="F620">
        <f>IF(OR($E620="",$E620="نامعتبر"),"",LEFT($E620,4)&amp;"/"&amp;MID($E620,6,2))</f>
        <v/>
      </c>
      <c r="G620">
        <f>IF(OR($E620="",$E620="نامعتبر",Entry!$D620=""),"",IF(ISNUMBER(FIND(" – ",Entry!$D620)),LEFT(Entry!$D620,FIND(" – ",Entry!$D620)-1),Entry!$D620))</f>
        <v/>
      </c>
      <c r="H620">
        <f>IF(Entry!$C620="","",Entry!$C620)</f>
        <v/>
      </c>
      <c r="I620">
        <f>IF(Entry!$F620="",0,Entry!$F620)</f>
        <v/>
      </c>
      <c r="J620">
        <f>IF(Entry!$G620="",0,Entry!$G620)</f>
        <v/>
      </c>
      <c r="K620">
        <f>IF(Entry!$H620="",0,Entry!$H620)</f>
        <v/>
      </c>
      <c r="L620">
        <f>IF(Entry!$K620="",0,Entry!$K620)</f>
        <v/>
      </c>
      <c r="M620">
        <f>IF($G620="","",COUNTA(Entry!$M620,Entry!$R620,Entry!$W620,Entry!$AB620,Entry!$AG620,Entry!$AL620,Entry!$AQ620,Entry!$AV620,Entry!$BA620,Entry!$BF620,Entry!$BK620,Entry!$BP620,Entry!$BU620,Entry!$BZ620,Entry!$CE620))</f>
        <v/>
      </c>
    </row>
    <row r="621">
      <c r="A621">
        <f>IF(Entry!$B621="","",Entry!$B621)</f>
        <v/>
      </c>
      <c r="B621">
        <f>IF($A621="","",IF(ISNUMBER($A621),IF(AND($A621&gt;=10000101,$A621&lt;=99991231),INT($A621/10000),""),IFERROR(VALUE(TRIM(LEFT($A621,FIND("/",$A621)-1))),"")))</f>
        <v/>
      </c>
      <c r="C621">
        <f>IF(OR($A621="",$B621=""),"",IF(ISNUMBER($A621),INT(MOD($A621,10000)/100),IFERROR(VALUE(TRIM(LEFT(MID($A621,FIND("/",$A621)+1,20),FIND("/",MID($A621,FIND("/",$A621)+1,20))-1))),"")))</f>
        <v/>
      </c>
      <c r="D621">
        <f>IF(OR($A621="",$B621=""),"",IF(ISNUMBER($A621),MOD($A621,100),IFERROR(VALUE(TRIM(MID(MID($A621,FIND("/",$A621)+1,20),FIND("/",MID($A621,FIND("/",$A621)+1,20))+1,20))),"")))</f>
        <v/>
      </c>
      <c r="E621">
        <f>IF($A621="","",IF(OR($B621="",$C621="",$D621="",$B621&lt;1300,$B621&gt;1500,$C621&lt;1,$C621&gt;12,$D621&lt;1,$D621&gt;31),"نامعتبر",RIGHT("0000"&amp;$B621,4)&amp;"/"&amp;RIGHT("00"&amp;$C621,2)&amp;"/"&amp;RIGHT("00"&amp;$D621,2)))</f>
        <v/>
      </c>
      <c r="F621">
        <f>IF(OR($E621="",$E621="نامعتبر"),"",LEFT($E621,4)&amp;"/"&amp;MID($E621,6,2))</f>
        <v/>
      </c>
      <c r="G621">
        <f>IF(OR($E621="",$E621="نامعتبر",Entry!$D621=""),"",IF(ISNUMBER(FIND(" – ",Entry!$D621)),LEFT(Entry!$D621,FIND(" – ",Entry!$D621)-1),Entry!$D621))</f>
        <v/>
      </c>
      <c r="H621">
        <f>IF(Entry!$C621="","",Entry!$C621)</f>
        <v/>
      </c>
      <c r="I621">
        <f>IF(Entry!$F621="",0,Entry!$F621)</f>
        <v/>
      </c>
      <c r="J621">
        <f>IF(Entry!$G621="",0,Entry!$G621)</f>
        <v/>
      </c>
      <c r="K621">
        <f>IF(Entry!$H621="",0,Entry!$H621)</f>
        <v/>
      </c>
      <c r="L621">
        <f>IF(Entry!$K621="",0,Entry!$K621)</f>
        <v/>
      </c>
      <c r="M621">
        <f>IF($G621="","",COUNTA(Entry!$M621,Entry!$R621,Entry!$W621,Entry!$AB621,Entry!$AG621,Entry!$AL621,Entry!$AQ621,Entry!$AV621,Entry!$BA621,Entry!$BF621,Entry!$BK621,Entry!$BP621,Entry!$BU621,Entry!$BZ621,Entry!$CE621))</f>
        <v/>
      </c>
    </row>
    <row r="622">
      <c r="A622">
        <f>IF(Entry!$B622="","",Entry!$B622)</f>
        <v/>
      </c>
      <c r="B622">
        <f>IF($A622="","",IF(ISNUMBER($A622),IF(AND($A622&gt;=10000101,$A622&lt;=99991231),INT($A622/10000),""),IFERROR(VALUE(TRIM(LEFT($A622,FIND("/",$A622)-1))),"")))</f>
        <v/>
      </c>
      <c r="C622">
        <f>IF(OR($A622="",$B622=""),"",IF(ISNUMBER($A622),INT(MOD($A622,10000)/100),IFERROR(VALUE(TRIM(LEFT(MID($A622,FIND("/",$A622)+1,20),FIND("/",MID($A622,FIND("/",$A622)+1,20))-1))),"")))</f>
        <v/>
      </c>
      <c r="D622">
        <f>IF(OR($A622="",$B622=""),"",IF(ISNUMBER($A622),MOD($A622,100),IFERROR(VALUE(TRIM(MID(MID($A622,FIND("/",$A622)+1,20),FIND("/",MID($A622,FIND("/",$A622)+1,20))+1,20))),"")))</f>
        <v/>
      </c>
      <c r="E622">
        <f>IF($A622="","",IF(OR($B622="",$C622="",$D622="",$B622&lt;1300,$B622&gt;1500,$C622&lt;1,$C622&gt;12,$D622&lt;1,$D622&gt;31),"نامعتبر",RIGHT("0000"&amp;$B622,4)&amp;"/"&amp;RIGHT("00"&amp;$C622,2)&amp;"/"&amp;RIGHT("00"&amp;$D622,2)))</f>
        <v/>
      </c>
      <c r="F622">
        <f>IF(OR($E622="",$E622="نامعتبر"),"",LEFT($E622,4)&amp;"/"&amp;MID($E622,6,2))</f>
        <v/>
      </c>
      <c r="G622">
        <f>IF(OR($E622="",$E622="نامعتبر",Entry!$D622=""),"",IF(ISNUMBER(FIND(" – ",Entry!$D622)),LEFT(Entry!$D622,FIND(" – ",Entry!$D622)-1),Entry!$D622))</f>
        <v/>
      </c>
      <c r="H622">
        <f>IF(Entry!$C622="","",Entry!$C622)</f>
        <v/>
      </c>
      <c r="I622">
        <f>IF(Entry!$F622="",0,Entry!$F622)</f>
        <v/>
      </c>
      <c r="J622">
        <f>IF(Entry!$G622="",0,Entry!$G622)</f>
        <v/>
      </c>
      <c r="K622">
        <f>IF(Entry!$H622="",0,Entry!$H622)</f>
        <v/>
      </c>
      <c r="L622">
        <f>IF(Entry!$K622="",0,Entry!$K622)</f>
        <v/>
      </c>
      <c r="M622">
        <f>IF($G622="","",COUNTA(Entry!$M622,Entry!$R622,Entry!$W622,Entry!$AB622,Entry!$AG622,Entry!$AL622,Entry!$AQ622,Entry!$AV622,Entry!$BA622,Entry!$BF622,Entry!$BK622,Entry!$BP622,Entry!$BU622,Entry!$BZ622,Entry!$CE622))</f>
        <v/>
      </c>
    </row>
    <row r="623">
      <c r="A623">
        <f>IF(Entry!$B623="","",Entry!$B623)</f>
        <v/>
      </c>
      <c r="B623">
        <f>IF($A623="","",IF(ISNUMBER($A623),IF(AND($A623&gt;=10000101,$A623&lt;=99991231),INT($A623/10000),""),IFERROR(VALUE(TRIM(LEFT($A623,FIND("/",$A623)-1))),"")))</f>
        <v/>
      </c>
      <c r="C623">
        <f>IF(OR($A623="",$B623=""),"",IF(ISNUMBER($A623),INT(MOD($A623,10000)/100),IFERROR(VALUE(TRIM(LEFT(MID($A623,FIND("/",$A623)+1,20),FIND("/",MID($A623,FIND("/",$A623)+1,20))-1))),"")))</f>
        <v/>
      </c>
      <c r="D623">
        <f>IF(OR($A623="",$B623=""),"",IF(ISNUMBER($A623),MOD($A623,100),IFERROR(VALUE(TRIM(MID(MID($A623,FIND("/",$A623)+1,20),FIND("/",MID($A623,FIND("/",$A623)+1,20))+1,20))),"")))</f>
        <v/>
      </c>
      <c r="E623">
        <f>IF($A623="","",IF(OR($B623="",$C623="",$D623="",$B623&lt;1300,$B623&gt;1500,$C623&lt;1,$C623&gt;12,$D623&lt;1,$D623&gt;31),"نامعتبر",RIGHT("0000"&amp;$B623,4)&amp;"/"&amp;RIGHT("00"&amp;$C623,2)&amp;"/"&amp;RIGHT("00"&amp;$D623,2)))</f>
        <v/>
      </c>
      <c r="F623">
        <f>IF(OR($E623="",$E623="نامعتبر"),"",LEFT($E623,4)&amp;"/"&amp;MID($E623,6,2))</f>
        <v/>
      </c>
      <c r="G623">
        <f>IF(OR($E623="",$E623="نامعتبر",Entry!$D623=""),"",IF(ISNUMBER(FIND(" – ",Entry!$D623)),LEFT(Entry!$D623,FIND(" – ",Entry!$D623)-1),Entry!$D623))</f>
        <v/>
      </c>
      <c r="H623">
        <f>IF(Entry!$C623="","",Entry!$C623)</f>
        <v/>
      </c>
      <c r="I623">
        <f>IF(Entry!$F623="",0,Entry!$F623)</f>
        <v/>
      </c>
      <c r="J623">
        <f>IF(Entry!$G623="",0,Entry!$G623)</f>
        <v/>
      </c>
      <c r="K623">
        <f>IF(Entry!$H623="",0,Entry!$H623)</f>
        <v/>
      </c>
      <c r="L623">
        <f>IF(Entry!$K623="",0,Entry!$K623)</f>
        <v/>
      </c>
      <c r="M623">
        <f>IF($G623="","",COUNTA(Entry!$M623,Entry!$R623,Entry!$W623,Entry!$AB623,Entry!$AG623,Entry!$AL623,Entry!$AQ623,Entry!$AV623,Entry!$BA623,Entry!$BF623,Entry!$BK623,Entry!$BP623,Entry!$BU623,Entry!$BZ623,Entry!$CE623))</f>
        <v/>
      </c>
    </row>
    <row r="624">
      <c r="A624">
        <f>IF(Entry!$B624="","",Entry!$B624)</f>
        <v/>
      </c>
      <c r="B624">
        <f>IF($A624="","",IF(ISNUMBER($A624),IF(AND($A624&gt;=10000101,$A624&lt;=99991231),INT($A624/10000),""),IFERROR(VALUE(TRIM(LEFT($A624,FIND("/",$A624)-1))),"")))</f>
        <v/>
      </c>
      <c r="C624">
        <f>IF(OR($A624="",$B624=""),"",IF(ISNUMBER($A624),INT(MOD($A624,10000)/100),IFERROR(VALUE(TRIM(LEFT(MID($A624,FIND("/",$A624)+1,20),FIND("/",MID($A624,FIND("/",$A624)+1,20))-1))),"")))</f>
        <v/>
      </c>
      <c r="D624">
        <f>IF(OR($A624="",$B624=""),"",IF(ISNUMBER($A624),MOD($A624,100),IFERROR(VALUE(TRIM(MID(MID($A624,FIND("/",$A624)+1,20),FIND("/",MID($A624,FIND("/",$A624)+1,20))+1,20))),"")))</f>
        <v/>
      </c>
      <c r="E624">
        <f>IF($A624="","",IF(OR($B624="",$C624="",$D624="",$B624&lt;1300,$B624&gt;1500,$C624&lt;1,$C624&gt;12,$D624&lt;1,$D624&gt;31),"نامعتبر",RIGHT("0000"&amp;$B624,4)&amp;"/"&amp;RIGHT("00"&amp;$C624,2)&amp;"/"&amp;RIGHT("00"&amp;$D624,2)))</f>
        <v/>
      </c>
      <c r="F624">
        <f>IF(OR($E624="",$E624="نامعتبر"),"",LEFT($E624,4)&amp;"/"&amp;MID($E624,6,2))</f>
        <v/>
      </c>
      <c r="G624">
        <f>IF(OR($E624="",$E624="نامعتبر",Entry!$D624=""),"",IF(ISNUMBER(FIND(" – ",Entry!$D624)),LEFT(Entry!$D624,FIND(" – ",Entry!$D624)-1),Entry!$D624))</f>
        <v/>
      </c>
      <c r="H624">
        <f>IF(Entry!$C624="","",Entry!$C624)</f>
        <v/>
      </c>
      <c r="I624">
        <f>IF(Entry!$F624="",0,Entry!$F624)</f>
        <v/>
      </c>
      <c r="J624">
        <f>IF(Entry!$G624="",0,Entry!$G624)</f>
        <v/>
      </c>
      <c r="K624">
        <f>IF(Entry!$H624="",0,Entry!$H624)</f>
        <v/>
      </c>
      <c r="L624">
        <f>IF(Entry!$K624="",0,Entry!$K624)</f>
        <v/>
      </c>
      <c r="M624">
        <f>IF($G624="","",COUNTA(Entry!$M624,Entry!$R624,Entry!$W624,Entry!$AB624,Entry!$AG624,Entry!$AL624,Entry!$AQ624,Entry!$AV624,Entry!$BA624,Entry!$BF624,Entry!$BK624,Entry!$BP624,Entry!$BU624,Entry!$BZ624,Entry!$CE624))</f>
        <v/>
      </c>
    </row>
    <row r="625">
      <c r="A625">
        <f>IF(Entry!$B625="","",Entry!$B625)</f>
        <v/>
      </c>
      <c r="B625">
        <f>IF($A625="","",IF(ISNUMBER($A625),IF(AND($A625&gt;=10000101,$A625&lt;=99991231),INT($A625/10000),""),IFERROR(VALUE(TRIM(LEFT($A625,FIND("/",$A625)-1))),"")))</f>
        <v/>
      </c>
      <c r="C625">
        <f>IF(OR($A625="",$B625=""),"",IF(ISNUMBER($A625),INT(MOD($A625,10000)/100),IFERROR(VALUE(TRIM(LEFT(MID($A625,FIND("/",$A625)+1,20),FIND("/",MID($A625,FIND("/",$A625)+1,20))-1))),"")))</f>
        <v/>
      </c>
      <c r="D625">
        <f>IF(OR($A625="",$B625=""),"",IF(ISNUMBER($A625),MOD($A625,100),IFERROR(VALUE(TRIM(MID(MID($A625,FIND("/",$A625)+1,20),FIND("/",MID($A625,FIND("/",$A625)+1,20))+1,20))),"")))</f>
        <v/>
      </c>
      <c r="E625">
        <f>IF($A625="","",IF(OR($B625="",$C625="",$D625="",$B625&lt;1300,$B625&gt;1500,$C625&lt;1,$C625&gt;12,$D625&lt;1,$D625&gt;31),"نامعتبر",RIGHT("0000"&amp;$B625,4)&amp;"/"&amp;RIGHT("00"&amp;$C625,2)&amp;"/"&amp;RIGHT("00"&amp;$D625,2)))</f>
        <v/>
      </c>
      <c r="F625">
        <f>IF(OR($E625="",$E625="نامعتبر"),"",LEFT($E625,4)&amp;"/"&amp;MID($E625,6,2))</f>
        <v/>
      </c>
      <c r="G625">
        <f>IF(OR($E625="",$E625="نامعتبر",Entry!$D625=""),"",IF(ISNUMBER(FIND(" – ",Entry!$D625)),LEFT(Entry!$D625,FIND(" – ",Entry!$D625)-1),Entry!$D625))</f>
        <v/>
      </c>
      <c r="H625">
        <f>IF(Entry!$C625="","",Entry!$C625)</f>
        <v/>
      </c>
      <c r="I625">
        <f>IF(Entry!$F625="",0,Entry!$F625)</f>
        <v/>
      </c>
      <c r="J625">
        <f>IF(Entry!$G625="",0,Entry!$G625)</f>
        <v/>
      </c>
      <c r="K625">
        <f>IF(Entry!$H625="",0,Entry!$H625)</f>
        <v/>
      </c>
      <c r="L625">
        <f>IF(Entry!$K625="",0,Entry!$K625)</f>
        <v/>
      </c>
      <c r="M625">
        <f>IF($G625="","",COUNTA(Entry!$M625,Entry!$R625,Entry!$W625,Entry!$AB625,Entry!$AG625,Entry!$AL625,Entry!$AQ625,Entry!$AV625,Entry!$BA625,Entry!$BF625,Entry!$BK625,Entry!$BP625,Entry!$BU625,Entry!$BZ625,Entry!$CE625))</f>
        <v/>
      </c>
    </row>
    <row r="626">
      <c r="A626">
        <f>IF(Entry!$B626="","",Entry!$B626)</f>
        <v/>
      </c>
      <c r="B626">
        <f>IF($A626="","",IF(ISNUMBER($A626),IF(AND($A626&gt;=10000101,$A626&lt;=99991231),INT($A626/10000),""),IFERROR(VALUE(TRIM(LEFT($A626,FIND("/",$A626)-1))),"")))</f>
        <v/>
      </c>
      <c r="C626">
        <f>IF(OR($A626="",$B626=""),"",IF(ISNUMBER($A626),INT(MOD($A626,10000)/100),IFERROR(VALUE(TRIM(LEFT(MID($A626,FIND("/",$A626)+1,20),FIND("/",MID($A626,FIND("/",$A626)+1,20))-1))),"")))</f>
        <v/>
      </c>
      <c r="D626">
        <f>IF(OR($A626="",$B626=""),"",IF(ISNUMBER($A626),MOD($A626,100),IFERROR(VALUE(TRIM(MID(MID($A626,FIND("/",$A626)+1,20),FIND("/",MID($A626,FIND("/",$A626)+1,20))+1,20))),"")))</f>
        <v/>
      </c>
      <c r="E626">
        <f>IF($A626="","",IF(OR($B626="",$C626="",$D626="",$B626&lt;1300,$B626&gt;1500,$C626&lt;1,$C626&gt;12,$D626&lt;1,$D626&gt;31),"نامعتبر",RIGHT("0000"&amp;$B626,4)&amp;"/"&amp;RIGHT("00"&amp;$C626,2)&amp;"/"&amp;RIGHT("00"&amp;$D626,2)))</f>
        <v/>
      </c>
      <c r="F626">
        <f>IF(OR($E626="",$E626="نامعتبر"),"",LEFT($E626,4)&amp;"/"&amp;MID($E626,6,2))</f>
        <v/>
      </c>
      <c r="G626">
        <f>IF(OR($E626="",$E626="نامعتبر",Entry!$D626=""),"",IF(ISNUMBER(FIND(" – ",Entry!$D626)),LEFT(Entry!$D626,FIND(" – ",Entry!$D626)-1),Entry!$D626))</f>
        <v/>
      </c>
      <c r="H626">
        <f>IF(Entry!$C626="","",Entry!$C626)</f>
        <v/>
      </c>
      <c r="I626">
        <f>IF(Entry!$F626="",0,Entry!$F626)</f>
        <v/>
      </c>
      <c r="J626">
        <f>IF(Entry!$G626="",0,Entry!$G626)</f>
        <v/>
      </c>
      <c r="K626">
        <f>IF(Entry!$H626="",0,Entry!$H626)</f>
        <v/>
      </c>
      <c r="L626">
        <f>IF(Entry!$K626="",0,Entry!$K626)</f>
        <v/>
      </c>
      <c r="M626">
        <f>IF($G626="","",COUNTA(Entry!$M626,Entry!$R626,Entry!$W626,Entry!$AB626,Entry!$AG626,Entry!$AL626,Entry!$AQ626,Entry!$AV626,Entry!$BA626,Entry!$BF626,Entry!$BK626,Entry!$BP626,Entry!$BU626,Entry!$BZ626,Entry!$CE626))</f>
        <v/>
      </c>
    </row>
    <row r="627">
      <c r="A627">
        <f>IF(Entry!$B627="","",Entry!$B627)</f>
        <v/>
      </c>
      <c r="B627">
        <f>IF($A627="","",IF(ISNUMBER($A627),IF(AND($A627&gt;=10000101,$A627&lt;=99991231),INT($A627/10000),""),IFERROR(VALUE(TRIM(LEFT($A627,FIND("/",$A627)-1))),"")))</f>
        <v/>
      </c>
      <c r="C627">
        <f>IF(OR($A627="",$B627=""),"",IF(ISNUMBER($A627),INT(MOD($A627,10000)/100),IFERROR(VALUE(TRIM(LEFT(MID($A627,FIND("/",$A627)+1,20),FIND("/",MID($A627,FIND("/",$A627)+1,20))-1))),"")))</f>
        <v/>
      </c>
      <c r="D627">
        <f>IF(OR($A627="",$B627=""),"",IF(ISNUMBER($A627),MOD($A627,100),IFERROR(VALUE(TRIM(MID(MID($A627,FIND("/",$A627)+1,20),FIND("/",MID($A627,FIND("/",$A627)+1,20))+1,20))),"")))</f>
        <v/>
      </c>
      <c r="E627">
        <f>IF($A627="","",IF(OR($B627="",$C627="",$D627="",$B627&lt;1300,$B627&gt;1500,$C627&lt;1,$C627&gt;12,$D627&lt;1,$D627&gt;31),"نامعتبر",RIGHT("0000"&amp;$B627,4)&amp;"/"&amp;RIGHT("00"&amp;$C627,2)&amp;"/"&amp;RIGHT("00"&amp;$D627,2)))</f>
        <v/>
      </c>
      <c r="F627">
        <f>IF(OR($E627="",$E627="نامعتبر"),"",LEFT($E627,4)&amp;"/"&amp;MID($E627,6,2))</f>
        <v/>
      </c>
      <c r="G627">
        <f>IF(OR($E627="",$E627="نامعتبر",Entry!$D627=""),"",IF(ISNUMBER(FIND(" – ",Entry!$D627)),LEFT(Entry!$D627,FIND(" – ",Entry!$D627)-1),Entry!$D627))</f>
        <v/>
      </c>
      <c r="H627">
        <f>IF(Entry!$C627="","",Entry!$C627)</f>
        <v/>
      </c>
      <c r="I627">
        <f>IF(Entry!$F627="",0,Entry!$F627)</f>
        <v/>
      </c>
      <c r="J627">
        <f>IF(Entry!$G627="",0,Entry!$G627)</f>
        <v/>
      </c>
      <c r="K627">
        <f>IF(Entry!$H627="",0,Entry!$H627)</f>
        <v/>
      </c>
      <c r="L627">
        <f>IF(Entry!$K627="",0,Entry!$K627)</f>
        <v/>
      </c>
      <c r="M627">
        <f>IF($G627="","",COUNTA(Entry!$M627,Entry!$R627,Entry!$W627,Entry!$AB627,Entry!$AG627,Entry!$AL627,Entry!$AQ627,Entry!$AV627,Entry!$BA627,Entry!$BF627,Entry!$BK627,Entry!$BP627,Entry!$BU627,Entry!$BZ627,Entry!$CE627))</f>
        <v/>
      </c>
    </row>
    <row r="628">
      <c r="A628">
        <f>IF(Entry!$B628="","",Entry!$B628)</f>
        <v/>
      </c>
      <c r="B628">
        <f>IF($A628="","",IF(ISNUMBER($A628),IF(AND($A628&gt;=10000101,$A628&lt;=99991231),INT($A628/10000),""),IFERROR(VALUE(TRIM(LEFT($A628,FIND("/",$A628)-1))),"")))</f>
        <v/>
      </c>
      <c r="C628">
        <f>IF(OR($A628="",$B628=""),"",IF(ISNUMBER($A628),INT(MOD($A628,10000)/100),IFERROR(VALUE(TRIM(LEFT(MID($A628,FIND("/",$A628)+1,20),FIND("/",MID($A628,FIND("/",$A628)+1,20))-1))),"")))</f>
        <v/>
      </c>
      <c r="D628">
        <f>IF(OR($A628="",$B628=""),"",IF(ISNUMBER($A628),MOD($A628,100),IFERROR(VALUE(TRIM(MID(MID($A628,FIND("/",$A628)+1,20),FIND("/",MID($A628,FIND("/",$A628)+1,20))+1,20))),"")))</f>
        <v/>
      </c>
      <c r="E628">
        <f>IF($A628="","",IF(OR($B628="",$C628="",$D628="",$B628&lt;1300,$B628&gt;1500,$C628&lt;1,$C628&gt;12,$D628&lt;1,$D628&gt;31),"نامعتبر",RIGHT("0000"&amp;$B628,4)&amp;"/"&amp;RIGHT("00"&amp;$C628,2)&amp;"/"&amp;RIGHT("00"&amp;$D628,2)))</f>
        <v/>
      </c>
      <c r="F628">
        <f>IF(OR($E628="",$E628="نامعتبر"),"",LEFT($E628,4)&amp;"/"&amp;MID($E628,6,2))</f>
        <v/>
      </c>
      <c r="G628">
        <f>IF(OR($E628="",$E628="نامعتبر",Entry!$D628=""),"",IF(ISNUMBER(FIND(" – ",Entry!$D628)),LEFT(Entry!$D628,FIND(" – ",Entry!$D628)-1),Entry!$D628))</f>
        <v/>
      </c>
      <c r="H628">
        <f>IF(Entry!$C628="","",Entry!$C628)</f>
        <v/>
      </c>
      <c r="I628">
        <f>IF(Entry!$F628="",0,Entry!$F628)</f>
        <v/>
      </c>
      <c r="J628">
        <f>IF(Entry!$G628="",0,Entry!$G628)</f>
        <v/>
      </c>
      <c r="K628">
        <f>IF(Entry!$H628="",0,Entry!$H628)</f>
        <v/>
      </c>
      <c r="L628">
        <f>IF(Entry!$K628="",0,Entry!$K628)</f>
        <v/>
      </c>
      <c r="M628">
        <f>IF($G628="","",COUNTA(Entry!$M628,Entry!$R628,Entry!$W628,Entry!$AB628,Entry!$AG628,Entry!$AL628,Entry!$AQ628,Entry!$AV628,Entry!$BA628,Entry!$BF628,Entry!$BK628,Entry!$BP628,Entry!$BU628,Entry!$BZ628,Entry!$CE628))</f>
        <v/>
      </c>
    </row>
    <row r="629">
      <c r="A629">
        <f>IF(Entry!$B629="","",Entry!$B629)</f>
        <v/>
      </c>
      <c r="B629">
        <f>IF($A629="","",IF(ISNUMBER($A629),IF(AND($A629&gt;=10000101,$A629&lt;=99991231),INT($A629/10000),""),IFERROR(VALUE(TRIM(LEFT($A629,FIND("/",$A629)-1))),"")))</f>
        <v/>
      </c>
      <c r="C629">
        <f>IF(OR($A629="",$B629=""),"",IF(ISNUMBER($A629),INT(MOD($A629,10000)/100),IFERROR(VALUE(TRIM(LEFT(MID($A629,FIND("/",$A629)+1,20),FIND("/",MID($A629,FIND("/",$A629)+1,20))-1))),"")))</f>
        <v/>
      </c>
      <c r="D629">
        <f>IF(OR($A629="",$B629=""),"",IF(ISNUMBER($A629),MOD($A629,100),IFERROR(VALUE(TRIM(MID(MID($A629,FIND("/",$A629)+1,20),FIND("/",MID($A629,FIND("/",$A629)+1,20))+1,20))),"")))</f>
        <v/>
      </c>
      <c r="E629">
        <f>IF($A629="","",IF(OR($B629="",$C629="",$D629="",$B629&lt;1300,$B629&gt;1500,$C629&lt;1,$C629&gt;12,$D629&lt;1,$D629&gt;31),"نامعتبر",RIGHT("0000"&amp;$B629,4)&amp;"/"&amp;RIGHT("00"&amp;$C629,2)&amp;"/"&amp;RIGHT("00"&amp;$D629,2)))</f>
        <v/>
      </c>
      <c r="F629">
        <f>IF(OR($E629="",$E629="نامعتبر"),"",LEFT($E629,4)&amp;"/"&amp;MID($E629,6,2))</f>
        <v/>
      </c>
      <c r="G629">
        <f>IF(OR($E629="",$E629="نامعتبر",Entry!$D629=""),"",IF(ISNUMBER(FIND(" – ",Entry!$D629)),LEFT(Entry!$D629,FIND(" – ",Entry!$D629)-1),Entry!$D629))</f>
        <v/>
      </c>
      <c r="H629">
        <f>IF(Entry!$C629="","",Entry!$C629)</f>
        <v/>
      </c>
      <c r="I629">
        <f>IF(Entry!$F629="",0,Entry!$F629)</f>
        <v/>
      </c>
      <c r="J629">
        <f>IF(Entry!$G629="",0,Entry!$G629)</f>
        <v/>
      </c>
      <c r="K629">
        <f>IF(Entry!$H629="",0,Entry!$H629)</f>
        <v/>
      </c>
      <c r="L629">
        <f>IF(Entry!$K629="",0,Entry!$K629)</f>
        <v/>
      </c>
      <c r="M629">
        <f>IF($G629="","",COUNTA(Entry!$M629,Entry!$R629,Entry!$W629,Entry!$AB629,Entry!$AG629,Entry!$AL629,Entry!$AQ629,Entry!$AV629,Entry!$BA629,Entry!$BF629,Entry!$BK629,Entry!$BP629,Entry!$BU629,Entry!$BZ629,Entry!$CE629))</f>
        <v/>
      </c>
    </row>
    <row r="630">
      <c r="A630">
        <f>IF(Entry!$B630="","",Entry!$B630)</f>
        <v/>
      </c>
      <c r="B630">
        <f>IF($A630="","",IF(ISNUMBER($A630),IF(AND($A630&gt;=10000101,$A630&lt;=99991231),INT($A630/10000),""),IFERROR(VALUE(TRIM(LEFT($A630,FIND("/",$A630)-1))),"")))</f>
        <v/>
      </c>
      <c r="C630">
        <f>IF(OR($A630="",$B630=""),"",IF(ISNUMBER($A630),INT(MOD($A630,10000)/100),IFERROR(VALUE(TRIM(LEFT(MID($A630,FIND("/",$A630)+1,20),FIND("/",MID($A630,FIND("/",$A630)+1,20))-1))),"")))</f>
        <v/>
      </c>
      <c r="D630">
        <f>IF(OR($A630="",$B630=""),"",IF(ISNUMBER($A630),MOD($A630,100),IFERROR(VALUE(TRIM(MID(MID($A630,FIND("/",$A630)+1,20),FIND("/",MID($A630,FIND("/",$A630)+1,20))+1,20))),"")))</f>
        <v/>
      </c>
      <c r="E630">
        <f>IF($A630="","",IF(OR($B630="",$C630="",$D630="",$B630&lt;1300,$B630&gt;1500,$C630&lt;1,$C630&gt;12,$D630&lt;1,$D630&gt;31),"نامعتبر",RIGHT("0000"&amp;$B630,4)&amp;"/"&amp;RIGHT("00"&amp;$C630,2)&amp;"/"&amp;RIGHT("00"&amp;$D630,2)))</f>
        <v/>
      </c>
      <c r="F630">
        <f>IF(OR($E630="",$E630="نامعتبر"),"",LEFT($E630,4)&amp;"/"&amp;MID($E630,6,2))</f>
        <v/>
      </c>
      <c r="G630">
        <f>IF(OR($E630="",$E630="نامعتبر",Entry!$D630=""),"",IF(ISNUMBER(FIND(" – ",Entry!$D630)),LEFT(Entry!$D630,FIND(" – ",Entry!$D630)-1),Entry!$D630))</f>
        <v/>
      </c>
      <c r="H630">
        <f>IF(Entry!$C630="","",Entry!$C630)</f>
        <v/>
      </c>
      <c r="I630">
        <f>IF(Entry!$F630="",0,Entry!$F630)</f>
        <v/>
      </c>
      <c r="J630">
        <f>IF(Entry!$G630="",0,Entry!$G630)</f>
        <v/>
      </c>
      <c r="K630">
        <f>IF(Entry!$H630="",0,Entry!$H630)</f>
        <v/>
      </c>
      <c r="L630">
        <f>IF(Entry!$K630="",0,Entry!$K630)</f>
        <v/>
      </c>
      <c r="M630">
        <f>IF($G630="","",COUNTA(Entry!$M630,Entry!$R630,Entry!$W630,Entry!$AB630,Entry!$AG630,Entry!$AL630,Entry!$AQ630,Entry!$AV630,Entry!$BA630,Entry!$BF630,Entry!$BK630,Entry!$BP630,Entry!$BU630,Entry!$BZ630,Entry!$CE630))</f>
        <v/>
      </c>
    </row>
    <row r="631">
      <c r="A631">
        <f>IF(Entry!$B631="","",Entry!$B631)</f>
        <v/>
      </c>
      <c r="B631">
        <f>IF($A631="","",IF(ISNUMBER($A631),IF(AND($A631&gt;=10000101,$A631&lt;=99991231),INT($A631/10000),""),IFERROR(VALUE(TRIM(LEFT($A631,FIND("/",$A631)-1))),"")))</f>
        <v/>
      </c>
      <c r="C631">
        <f>IF(OR($A631="",$B631=""),"",IF(ISNUMBER($A631),INT(MOD($A631,10000)/100),IFERROR(VALUE(TRIM(LEFT(MID($A631,FIND("/",$A631)+1,20),FIND("/",MID($A631,FIND("/",$A631)+1,20))-1))),"")))</f>
        <v/>
      </c>
      <c r="D631">
        <f>IF(OR($A631="",$B631=""),"",IF(ISNUMBER($A631),MOD($A631,100),IFERROR(VALUE(TRIM(MID(MID($A631,FIND("/",$A631)+1,20),FIND("/",MID($A631,FIND("/",$A631)+1,20))+1,20))),"")))</f>
        <v/>
      </c>
      <c r="E631">
        <f>IF($A631="","",IF(OR($B631="",$C631="",$D631="",$B631&lt;1300,$B631&gt;1500,$C631&lt;1,$C631&gt;12,$D631&lt;1,$D631&gt;31),"نامعتبر",RIGHT("0000"&amp;$B631,4)&amp;"/"&amp;RIGHT("00"&amp;$C631,2)&amp;"/"&amp;RIGHT("00"&amp;$D631,2)))</f>
        <v/>
      </c>
      <c r="F631">
        <f>IF(OR($E631="",$E631="نامعتبر"),"",LEFT($E631,4)&amp;"/"&amp;MID($E631,6,2))</f>
        <v/>
      </c>
      <c r="G631">
        <f>IF(OR($E631="",$E631="نامعتبر",Entry!$D631=""),"",IF(ISNUMBER(FIND(" – ",Entry!$D631)),LEFT(Entry!$D631,FIND(" – ",Entry!$D631)-1),Entry!$D631))</f>
        <v/>
      </c>
      <c r="H631">
        <f>IF(Entry!$C631="","",Entry!$C631)</f>
        <v/>
      </c>
      <c r="I631">
        <f>IF(Entry!$F631="",0,Entry!$F631)</f>
        <v/>
      </c>
      <c r="J631">
        <f>IF(Entry!$G631="",0,Entry!$G631)</f>
        <v/>
      </c>
      <c r="K631">
        <f>IF(Entry!$H631="",0,Entry!$H631)</f>
        <v/>
      </c>
      <c r="L631">
        <f>IF(Entry!$K631="",0,Entry!$K631)</f>
        <v/>
      </c>
      <c r="M631">
        <f>IF($G631="","",COUNTA(Entry!$M631,Entry!$R631,Entry!$W631,Entry!$AB631,Entry!$AG631,Entry!$AL631,Entry!$AQ631,Entry!$AV631,Entry!$BA631,Entry!$BF631,Entry!$BK631,Entry!$BP631,Entry!$BU631,Entry!$BZ631,Entry!$CE631))</f>
        <v/>
      </c>
    </row>
    <row r="632">
      <c r="A632">
        <f>IF(Entry!$B632="","",Entry!$B632)</f>
        <v/>
      </c>
      <c r="B632">
        <f>IF($A632="","",IF(ISNUMBER($A632),IF(AND($A632&gt;=10000101,$A632&lt;=99991231),INT($A632/10000),""),IFERROR(VALUE(TRIM(LEFT($A632,FIND("/",$A632)-1))),"")))</f>
        <v/>
      </c>
      <c r="C632">
        <f>IF(OR($A632="",$B632=""),"",IF(ISNUMBER($A632),INT(MOD($A632,10000)/100),IFERROR(VALUE(TRIM(LEFT(MID($A632,FIND("/",$A632)+1,20),FIND("/",MID($A632,FIND("/",$A632)+1,20))-1))),"")))</f>
        <v/>
      </c>
      <c r="D632">
        <f>IF(OR($A632="",$B632=""),"",IF(ISNUMBER($A632),MOD($A632,100),IFERROR(VALUE(TRIM(MID(MID($A632,FIND("/",$A632)+1,20),FIND("/",MID($A632,FIND("/",$A632)+1,20))+1,20))),"")))</f>
        <v/>
      </c>
      <c r="E632">
        <f>IF($A632="","",IF(OR($B632="",$C632="",$D632="",$B632&lt;1300,$B632&gt;1500,$C632&lt;1,$C632&gt;12,$D632&lt;1,$D632&gt;31),"نامعتبر",RIGHT("0000"&amp;$B632,4)&amp;"/"&amp;RIGHT("00"&amp;$C632,2)&amp;"/"&amp;RIGHT("00"&amp;$D632,2)))</f>
        <v/>
      </c>
      <c r="F632">
        <f>IF(OR($E632="",$E632="نامعتبر"),"",LEFT($E632,4)&amp;"/"&amp;MID($E632,6,2))</f>
        <v/>
      </c>
      <c r="G632">
        <f>IF(OR($E632="",$E632="نامعتبر",Entry!$D632=""),"",IF(ISNUMBER(FIND(" – ",Entry!$D632)),LEFT(Entry!$D632,FIND(" – ",Entry!$D632)-1),Entry!$D632))</f>
        <v/>
      </c>
      <c r="H632">
        <f>IF(Entry!$C632="","",Entry!$C632)</f>
        <v/>
      </c>
      <c r="I632">
        <f>IF(Entry!$F632="",0,Entry!$F632)</f>
        <v/>
      </c>
      <c r="J632">
        <f>IF(Entry!$G632="",0,Entry!$G632)</f>
        <v/>
      </c>
      <c r="K632">
        <f>IF(Entry!$H632="",0,Entry!$H632)</f>
        <v/>
      </c>
      <c r="L632">
        <f>IF(Entry!$K632="",0,Entry!$K632)</f>
        <v/>
      </c>
      <c r="M632">
        <f>IF($G632="","",COUNTA(Entry!$M632,Entry!$R632,Entry!$W632,Entry!$AB632,Entry!$AG632,Entry!$AL632,Entry!$AQ632,Entry!$AV632,Entry!$BA632,Entry!$BF632,Entry!$BK632,Entry!$BP632,Entry!$BU632,Entry!$BZ632,Entry!$CE632))</f>
        <v/>
      </c>
    </row>
    <row r="633">
      <c r="A633">
        <f>IF(Entry!$B633="","",Entry!$B633)</f>
        <v/>
      </c>
      <c r="B633">
        <f>IF($A633="","",IF(ISNUMBER($A633),IF(AND($A633&gt;=10000101,$A633&lt;=99991231),INT($A633/10000),""),IFERROR(VALUE(TRIM(LEFT($A633,FIND("/",$A633)-1))),"")))</f>
        <v/>
      </c>
      <c r="C633">
        <f>IF(OR($A633="",$B633=""),"",IF(ISNUMBER($A633),INT(MOD($A633,10000)/100),IFERROR(VALUE(TRIM(LEFT(MID($A633,FIND("/",$A633)+1,20),FIND("/",MID($A633,FIND("/",$A633)+1,20))-1))),"")))</f>
        <v/>
      </c>
      <c r="D633">
        <f>IF(OR($A633="",$B633=""),"",IF(ISNUMBER($A633),MOD($A633,100),IFERROR(VALUE(TRIM(MID(MID($A633,FIND("/",$A633)+1,20),FIND("/",MID($A633,FIND("/",$A633)+1,20))+1,20))),"")))</f>
        <v/>
      </c>
      <c r="E633">
        <f>IF($A633="","",IF(OR($B633="",$C633="",$D633="",$B633&lt;1300,$B633&gt;1500,$C633&lt;1,$C633&gt;12,$D633&lt;1,$D633&gt;31),"نامعتبر",RIGHT("0000"&amp;$B633,4)&amp;"/"&amp;RIGHT("00"&amp;$C633,2)&amp;"/"&amp;RIGHT("00"&amp;$D633,2)))</f>
        <v/>
      </c>
      <c r="F633">
        <f>IF(OR($E633="",$E633="نامعتبر"),"",LEFT($E633,4)&amp;"/"&amp;MID($E633,6,2))</f>
        <v/>
      </c>
      <c r="G633">
        <f>IF(OR($E633="",$E633="نامعتبر",Entry!$D633=""),"",IF(ISNUMBER(FIND(" – ",Entry!$D633)),LEFT(Entry!$D633,FIND(" – ",Entry!$D633)-1),Entry!$D633))</f>
        <v/>
      </c>
      <c r="H633">
        <f>IF(Entry!$C633="","",Entry!$C633)</f>
        <v/>
      </c>
      <c r="I633">
        <f>IF(Entry!$F633="",0,Entry!$F633)</f>
        <v/>
      </c>
      <c r="J633">
        <f>IF(Entry!$G633="",0,Entry!$G633)</f>
        <v/>
      </c>
      <c r="K633">
        <f>IF(Entry!$H633="",0,Entry!$H633)</f>
        <v/>
      </c>
      <c r="L633">
        <f>IF(Entry!$K633="",0,Entry!$K633)</f>
        <v/>
      </c>
      <c r="M633">
        <f>IF($G633="","",COUNTA(Entry!$M633,Entry!$R633,Entry!$W633,Entry!$AB633,Entry!$AG633,Entry!$AL633,Entry!$AQ633,Entry!$AV633,Entry!$BA633,Entry!$BF633,Entry!$BK633,Entry!$BP633,Entry!$BU633,Entry!$BZ633,Entry!$CE633))</f>
        <v/>
      </c>
    </row>
    <row r="634">
      <c r="A634">
        <f>IF(Entry!$B634="","",Entry!$B634)</f>
        <v/>
      </c>
      <c r="B634">
        <f>IF($A634="","",IF(ISNUMBER($A634),IF(AND($A634&gt;=10000101,$A634&lt;=99991231),INT($A634/10000),""),IFERROR(VALUE(TRIM(LEFT($A634,FIND("/",$A634)-1))),"")))</f>
        <v/>
      </c>
      <c r="C634">
        <f>IF(OR($A634="",$B634=""),"",IF(ISNUMBER($A634),INT(MOD($A634,10000)/100),IFERROR(VALUE(TRIM(LEFT(MID($A634,FIND("/",$A634)+1,20),FIND("/",MID($A634,FIND("/",$A634)+1,20))-1))),"")))</f>
        <v/>
      </c>
      <c r="D634">
        <f>IF(OR($A634="",$B634=""),"",IF(ISNUMBER($A634),MOD($A634,100),IFERROR(VALUE(TRIM(MID(MID($A634,FIND("/",$A634)+1,20),FIND("/",MID($A634,FIND("/",$A634)+1,20))+1,20))),"")))</f>
        <v/>
      </c>
      <c r="E634">
        <f>IF($A634="","",IF(OR($B634="",$C634="",$D634="",$B634&lt;1300,$B634&gt;1500,$C634&lt;1,$C634&gt;12,$D634&lt;1,$D634&gt;31),"نامعتبر",RIGHT("0000"&amp;$B634,4)&amp;"/"&amp;RIGHT("00"&amp;$C634,2)&amp;"/"&amp;RIGHT("00"&amp;$D634,2)))</f>
        <v/>
      </c>
      <c r="F634">
        <f>IF(OR($E634="",$E634="نامعتبر"),"",LEFT($E634,4)&amp;"/"&amp;MID($E634,6,2))</f>
        <v/>
      </c>
      <c r="G634">
        <f>IF(OR($E634="",$E634="نامعتبر",Entry!$D634=""),"",IF(ISNUMBER(FIND(" – ",Entry!$D634)),LEFT(Entry!$D634,FIND(" – ",Entry!$D634)-1),Entry!$D634))</f>
        <v/>
      </c>
      <c r="H634">
        <f>IF(Entry!$C634="","",Entry!$C634)</f>
        <v/>
      </c>
      <c r="I634">
        <f>IF(Entry!$F634="",0,Entry!$F634)</f>
        <v/>
      </c>
      <c r="J634">
        <f>IF(Entry!$G634="",0,Entry!$G634)</f>
        <v/>
      </c>
      <c r="K634">
        <f>IF(Entry!$H634="",0,Entry!$H634)</f>
        <v/>
      </c>
      <c r="L634">
        <f>IF(Entry!$K634="",0,Entry!$K634)</f>
        <v/>
      </c>
      <c r="M634">
        <f>IF($G634="","",COUNTA(Entry!$M634,Entry!$R634,Entry!$W634,Entry!$AB634,Entry!$AG634,Entry!$AL634,Entry!$AQ634,Entry!$AV634,Entry!$BA634,Entry!$BF634,Entry!$BK634,Entry!$BP634,Entry!$BU634,Entry!$BZ634,Entry!$CE634))</f>
        <v/>
      </c>
    </row>
    <row r="635">
      <c r="A635">
        <f>IF(Entry!$B635="","",Entry!$B635)</f>
        <v/>
      </c>
      <c r="B635">
        <f>IF($A635="","",IF(ISNUMBER($A635),IF(AND($A635&gt;=10000101,$A635&lt;=99991231),INT($A635/10000),""),IFERROR(VALUE(TRIM(LEFT($A635,FIND("/",$A635)-1))),"")))</f>
        <v/>
      </c>
      <c r="C635">
        <f>IF(OR($A635="",$B635=""),"",IF(ISNUMBER($A635),INT(MOD($A635,10000)/100),IFERROR(VALUE(TRIM(LEFT(MID($A635,FIND("/",$A635)+1,20),FIND("/",MID($A635,FIND("/",$A635)+1,20))-1))),"")))</f>
        <v/>
      </c>
      <c r="D635">
        <f>IF(OR($A635="",$B635=""),"",IF(ISNUMBER($A635),MOD($A635,100),IFERROR(VALUE(TRIM(MID(MID($A635,FIND("/",$A635)+1,20),FIND("/",MID($A635,FIND("/",$A635)+1,20))+1,20))),"")))</f>
        <v/>
      </c>
      <c r="E635">
        <f>IF($A635="","",IF(OR($B635="",$C635="",$D635="",$B635&lt;1300,$B635&gt;1500,$C635&lt;1,$C635&gt;12,$D635&lt;1,$D635&gt;31),"نامعتبر",RIGHT("0000"&amp;$B635,4)&amp;"/"&amp;RIGHT("00"&amp;$C635,2)&amp;"/"&amp;RIGHT("00"&amp;$D635,2)))</f>
        <v/>
      </c>
      <c r="F635">
        <f>IF(OR($E635="",$E635="نامعتبر"),"",LEFT($E635,4)&amp;"/"&amp;MID($E635,6,2))</f>
        <v/>
      </c>
      <c r="G635">
        <f>IF(OR($E635="",$E635="نامعتبر",Entry!$D635=""),"",IF(ISNUMBER(FIND(" – ",Entry!$D635)),LEFT(Entry!$D635,FIND(" – ",Entry!$D635)-1),Entry!$D635))</f>
        <v/>
      </c>
      <c r="H635">
        <f>IF(Entry!$C635="","",Entry!$C635)</f>
        <v/>
      </c>
      <c r="I635">
        <f>IF(Entry!$F635="",0,Entry!$F635)</f>
        <v/>
      </c>
      <c r="J635">
        <f>IF(Entry!$G635="",0,Entry!$G635)</f>
        <v/>
      </c>
      <c r="K635">
        <f>IF(Entry!$H635="",0,Entry!$H635)</f>
        <v/>
      </c>
      <c r="L635">
        <f>IF(Entry!$K635="",0,Entry!$K635)</f>
        <v/>
      </c>
      <c r="M635">
        <f>IF($G635="","",COUNTA(Entry!$M635,Entry!$R635,Entry!$W635,Entry!$AB635,Entry!$AG635,Entry!$AL635,Entry!$AQ635,Entry!$AV635,Entry!$BA635,Entry!$BF635,Entry!$BK635,Entry!$BP635,Entry!$BU635,Entry!$BZ635,Entry!$CE635))</f>
        <v/>
      </c>
    </row>
    <row r="636">
      <c r="A636">
        <f>IF(Entry!$B636="","",Entry!$B636)</f>
        <v/>
      </c>
      <c r="B636">
        <f>IF($A636="","",IF(ISNUMBER($A636),IF(AND($A636&gt;=10000101,$A636&lt;=99991231),INT($A636/10000),""),IFERROR(VALUE(TRIM(LEFT($A636,FIND("/",$A636)-1))),"")))</f>
        <v/>
      </c>
      <c r="C636">
        <f>IF(OR($A636="",$B636=""),"",IF(ISNUMBER($A636),INT(MOD($A636,10000)/100),IFERROR(VALUE(TRIM(LEFT(MID($A636,FIND("/",$A636)+1,20),FIND("/",MID($A636,FIND("/",$A636)+1,20))-1))),"")))</f>
        <v/>
      </c>
      <c r="D636">
        <f>IF(OR($A636="",$B636=""),"",IF(ISNUMBER($A636),MOD($A636,100),IFERROR(VALUE(TRIM(MID(MID($A636,FIND("/",$A636)+1,20),FIND("/",MID($A636,FIND("/",$A636)+1,20))+1,20))),"")))</f>
        <v/>
      </c>
      <c r="E636">
        <f>IF($A636="","",IF(OR($B636="",$C636="",$D636="",$B636&lt;1300,$B636&gt;1500,$C636&lt;1,$C636&gt;12,$D636&lt;1,$D636&gt;31),"نامعتبر",RIGHT("0000"&amp;$B636,4)&amp;"/"&amp;RIGHT("00"&amp;$C636,2)&amp;"/"&amp;RIGHT("00"&amp;$D636,2)))</f>
        <v/>
      </c>
      <c r="F636">
        <f>IF(OR($E636="",$E636="نامعتبر"),"",LEFT($E636,4)&amp;"/"&amp;MID($E636,6,2))</f>
        <v/>
      </c>
      <c r="G636">
        <f>IF(OR($E636="",$E636="نامعتبر",Entry!$D636=""),"",IF(ISNUMBER(FIND(" – ",Entry!$D636)),LEFT(Entry!$D636,FIND(" – ",Entry!$D636)-1),Entry!$D636))</f>
        <v/>
      </c>
      <c r="H636">
        <f>IF(Entry!$C636="","",Entry!$C636)</f>
        <v/>
      </c>
      <c r="I636">
        <f>IF(Entry!$F636="",0,Entry!$F636)</f>
        <v/>
      </c>
      <c r="J636">
        <f>IF(Entry!$G636="",0,Entry!$G636)</f>
        <v/>
      </c>
      <c r="K636">
        <f>IF(Entry!$H636="",0,Entry!$H636)</f>
        <v/>
      </c>
      <c r="L636">
        <f>IF(Entry!$K636="",0,Entry!$K636)</f>
        <v/>
      </c>
      <c r="M636">
        <f>IF($G636="","",COUNTA(Entry!$M636,Entry!$R636,Entry!$W636,Entry!$AB636,Entry!$AG636,Entry!$AL636,Entry!$AQ636,Entry!$AV636,Entry!$BA636,Entry!$BF636,Entry!$BK636,Entry!$BP636,Entry!$BU636,Entry!$BZ636,Entry!$CE636))</f>
        <v/>
      </c>
    </row>
    <row r="637">
      <c r="A637">
        <f>IF(Entry!$B637="","",Entry!$B637)</f>
        <v/>
      </c>
      <c r="B637">
        <f>IF($A637="","",IF(ISNUMBER($A637),IF(AND($A637&gt;=10000101,$A637&lt;=99991231),INT($A637/10000),""),IFERROR(VALUE(TRIM(LEFT($A637,FIND("/",$A637)-1))),"")))</f>
        <v/>
      </c>
      <c r="C637">
        <f>IF(OR($A637="",$B637=""),"",IF(ISNUMBER($A637),INT(MOD($A637,10000)/100),IFERROR(VALUE(TRIM(LEFT(MID($A637,FIND("/",$A637)+1,20),FIND("/",MID($A637,FIND("/",$A637)+1,20))-1))),"")))</f>
        <v/>
      </c>
      <c r="D637">
        <f>IF(OR($A637="",$B637=""),"",IF(ISNUMBER($A637),MOD($A637,100),IFERROR(VALUE(TRIM(MID(MID($A637,FIND("/",$A637)+1,20),FIND("/",MID($A637,FIND("/",$A637)+1,20))+1,20))),"")))</f>
        <v/>
      </c>
      <c r="E637">
        <f>IF($A637="","",IF(OR($B637="",$C637="",$D637="",$B637&lt;1300,$B637&gt;1500,$C637&lt;1,$C637&gt;12,$D637&lt;1,$D637&gt;31),"نامعتبر",RIGHT("0000"&amp;$B637,4)&amp;"/"&amp;RIGHT("00"&amp;$C637,2)&amp;"/"&amp;RIGHT("00"&amp;$D637,2)))</f>
        <v/>
      </c>
      <c r="F637">
        <f>IF(OR($E637="",$E637="نامعتبر"),"",LEFT($E637,4)&amp;"/"&amp;MID($E637,6,2))</f>
        <v/>
      </c>
      <c r="G637">
        <f>IF(OR($E637="",$E637="نامعتبر",Entry!$D637=""),"",IF(ISNUMBER(FIND(" – ",Entry!$D637)),LEFT(Entry!$D637,FIND(" – ",Entry!$D637)-1),Entry!$D637))</f>
        <v/>
      </c>
      <c r="H637">
        <f>IF(Entry!$C637="","",Entry!$C637)</f>
        <v/>
      </c>
      <c r="I637">
        <f>IF(Entry!$F637="",0,Entry!$F637)</f>
        <v/>
      </c>
      <c r="J637">
        <f>IF(Entry!$G637="",0,Entry!$G637)</f>
        <v/>
      </c>
      <c r="K637">
        <f>IF(Entry!$H637="",0,Entry!$H637)</f>
        <v/>
      </c>
      <c r="L637">
        <f>IF(Entry!$K637="",0,Entry!$K637)</f>
        <v/>
      </c>
      <c r="M637">
        <f>IF($G637="","",COUNTA(Entry!$M637,Entry!$R637,Entry!$W637,Entry!$AB637,Entry!$AG637,Entry!$AL637,Entry!$AQ637,Entry!$AV637,Entry!$BA637,Entry!$BF637,Entry!$BK637,Entry!$BP637,Entry!$BU637,Entry!$BZ637,Entry!$CE637))</f>
        <v/>
      </c>
    </row>
    <row r="638">
      <c r="A638">
        <f>IF(Entry!$B638="","",Entry!$B638)</f>
        <v/>
      </c>
      <c r="B638">
        <f>IF($A638="","",IF(ISNUMBER($A638),IF(AND($A638&gt;=10000101,$A638&lt;=99991231),INT($A638/10000),""),IFERROR(VALUE(TRIM(LEFT($A638,FIND("/",$A638)-1))),"")))</f>
        <v/>
      </c>
      <c r="C638">
        <f>IF(OR($A638="",$B638=""),"",IF(ISNUMBER($A638),INT(MOD($A638,10000)/100),IFERROR(VALUE(TRIM(LEFT(MID($A638,FIND("/",$A638)+1,20),FIND("/",MID($A638,FIND("/",$A638)+1,20))-1))),"")))</f>
        <v/>
      </c>
      <c r="D638">
        <f>IF(OR($A638="",$B638=""),"",IF(ISNUMBER($A638),MOD($A638,100),IFERROR(VALUE(TRIM(MID(MID($A638,FIND("/",$A638)+1,20),FIND("/",MID($A638,FIND("/",$A638)+1,20))+1,20))),"")))</f>
        <v/>
      </c>
      <c r="E638">
        <f>IF($A638="","",IF(OR($B638="",$C638="",$D638="",$B638&lt;1300,$B638&gt;1500,$C638&lt;1,$C638&gt;12,$D638&lt;1,$D638&gt;31),"نامعتبر",RIGHT("0000"&amp;$B638,4)&amp;"/"&amp;RIGHT("00"&amp;$C638,2)&amp;"/"&amp;RIGHT("00"&amp;$D638,2)))</f>
        <v/>
      </c>
      <c r="F638">
        <f>IF(OR($E638="",$E638="نامعتبر"),"",LEFT($E638,4)&amp;"/"&amp;MID($E638,6,2))</f>
        <v/>
      </c>
      <c r="G638">
        <f>IF(OR($E638="",$E638="نامعتبر",Entry!$D638=""),"",IF(ISNUMBER(FIND(" – ",Entry!$D638)),LEFT(Entry!$D638,FIND(" – ",Entry!$D638)-1),Entry!$D638))</f>
        <v/>
      </c>
      <c r="H638">
        <f>IF(Entry!$C638="","",Entry!$C638)</f>
        <v/>
      </c>
      <c r="I638">
        <f>IF(Entry!$F638="",0,Entry!$F638)</f>
        <v/>
      </c>
      <c r="J638">
        <f>IF(Entry!$G638="",0,Entry!$G638)</f>
        <v/>
      </c>
      <c r="K638">
        <f>IF(Entry!$H638="",0,Entry!$H638)</f>
        <v/>
      </c>
      <c r="L638">
        <f>IF(Entry!$K638="",0,Entry!$K638)</f>
        <v/>
      </c>
      <c r="M638">
        <f>IF($G638="","",COUNTA(Entry!$M638,Entry!$R638,Entry!$W638,Entry!$AB638,Entry!$AG638,Entry!$AL638,Entry!$AQ638,Entry!$AV638,Entry!$BA638,Entry!$BF638,Entry!$BK638,Entry!$BP638,Entry!$BU638,Entry!$BZ638,Entry!$CE638))</f>
        <v/>
      </c>
    </row>
    <row r="639">
      <c r="A639">
        <f>IF(Entry!$B639="","",Entry!$B639)</f>
        <v/>
      </c>
      <c r="B639">
        <f>IF($A639="","",IF(ISNUMBER($A639),IF(AND($A639&gt;=10000101,$A639&lt;=99991231),INT($A639/10000),""),IFERROR(VALUE(TRIM(LEFT($A639,FIND("/",$A639)-1))),"")))</f>
        <v/>
      </c>
      <c r="C639">
        <f>IF(OR($A639="",$B639=""),"",IF(ISNUMBER($A639),INT(MOD($A639,10000)/100),IFERROR(VALUE(TRIM(LEFT(MID($A639,FIND("/",$A639)+1,20),FIND("/",MID($A639,FIND("/",$A639)+1,20))-1))),"")))</f>
        <v/>
      </c>
      <c r="D639">
        <f>IF(OR($A639="",$B639=""),"",IF(ISNUMBER($A639),MOD($A639,100),IFERROR(VALUE(TRIM(MID(MID($A639,FIND("/",$A639)+1,20),FIND("/",MID($A639,FIND("/",$A639)+1,20))+1,20))),"")))</f>
        <v/>
      </c>
      <c r="E639">
        <f>IF($A639="","",IF(OR($B639="",$C639="",$D639="",$B639&lt;1300,$B639&gt;1500,$C639&lt;1,$C639&gt;12,$D639&lt;1,$D639&gt;31),"نامعتبر",RIGHT("0000"&amp;$B639,4)&amp;"/"&amp;RIGHT("00"&amp;$C639,2)&amp;"/"&amp;RIGHT("00"&amp;$D639,2)))</f>
        <v/>
      </c>
      <c r="F639">
        <f>IF(OR($E639="",$E639="نامعتبر"),"",LEFT($E639,4)&amp;"/"&amp;MID($E639,6,2))</f>
        <v/>
      </c>
      <c r="G639">
        <f>IF(OR($E639="",$E639="نامعتبر",Entry!$D639=""),"",IF(ISNUMBER(FIND(" – ",Entry!$D639)),LEFT(Entry!$D639,FIND(" – ",Entry!$D639)-1),Entry!$D639))</f>
        <v/>
      </c>
      <c r="H639">
        <f>IF(Entry!$C639="","",Entry!$C639)</f>
        <v/>
      </c>
      <c r="I639">
        <f>IF(Entry!$F639="",0,Entry!$F639)</f>
        <v/>
      </c>
      <c r="J639">
        <f>IF(Entry!$G639="",0,Entry!$G639)</f>
        <v/>
      </c>
      <c r="K639">
        <f>IF(Entry!$H639="",0,Entry!$H639)</f>
        <v/>
      </c>
      <c r="L639">
        <f>IF(Entry!$K639="",0,Entry!$K639)</f>
        <v/>
      </c>
      <c r="M639">
        <f>IF($G639="","",COUNTA(Entry!$M639,Entry!$R639,Entry!$W639,Entry!$AB639,Entry!$AG639,Entry!$AL639,Entry!$AQ639,Entry!$AV639,Entry!$BA639,Entry!$BF639,Entry!$BK639,Entry!$BP639,Entry!$BU639,Entry!$BZ639,Entry!$CE639))</f>
        <v/>
      </c>
    </row>
    <row r="640">
      <c r="A640">
        <f>IF(Entry!$B640="","",Entry!$B640)</f>
        <v/>
      </c>
      <c r="B640">
        <f>IF($A640="","",IF(ISNUMBER($A640),IF(AND($A640&gt;=10000101,$A640&lt;=99991231),INT($A640/10000),""),IFERROR(VALUE(TRIM(LEFT($A640,FIND("/",$A640)-1))),"")))</f>
        <v/>
      </c>
      <c r="C640">
        <f>IF(OR($A640="",$B640=""),"",IF(ISNUMBER($A640),INT(MOD($A640,10000)/100),IFERROR(VALUE(TRIM(LEFT(MID($A640,FIND("/",$A640)+1,20),FIND("/",MID($A640,FIND("/",$A640)+1,20))-1))),"")))</f>
        <v/>
      </c>
      <c r="D640">
        <f>IF(OR($A640="",$B640=""),"",IF(ISNUMBER($A640),MOD($A640,100),IFERROR(VALUE(TRIM(MID(MID($A640,FIND("/",$A640)+1,20),FIND("/",MID($A640,FIND("/",$A640)+1,20))+1,20))),"")))</f>
        <v/>
      </c>
      <c r="E640">
        <f>IF($A640="","",IF(OR($B640="",$C640="",$D640="",$B640&lt;1300,$B640&gt;1500,$C640&lt;1,$C640&gt;12,$D640&lt;1,$D640&gt;31),"نامعتبر",RIGHT("0000"&amp;$B640,4)&amp;"/"&amp;RIGHT("00"&amp;$C640,2)&amp;"/"&amp;RIGHT("00"&amp;$D640,2)))</f>
        <v/>
      </c>
      <c r="F640">
        <f>IF(OR($E640="",$E640="نامعتبر"),"",LEFT($E640,4)&amp;"/"&amp;MID($E640,6,2))</f>
        <v/>
      </c>
      <c r="G640">
        <f>IF(OR($E640="",$E640="نامعتبر",Entry!$D640=""),"",IF(ISNUMBER(FIND(" – ",Entry!$D640)),LEFT(Entry!$D640,FIND(" – ",Entry!$D640)-1),Entry!$D640))</f>
        <v/>
      </c>
      <c r="H640">
        <f>IF(Entry!$C640="","",Entry!$C640)</f>
        <v/>
      </c>
      <c r="I640">
        <f>IF(Entry!$F640="",0,Entry!$F640)</f>
        <v/>
      </c>
      <c r="J640">
        <f>IF(Entry!$G640="",0,Entry!$G640)</f>
        <v/>
      </c>
      <c r="K640">
        <f>IF(Entry!$H640="",0,Entry!$H640)</f>
        <v/>
      </c>
      <c r="L640">
        <f>IF(Entry!$K640="",0,Entry!$K640)</f>
        <v/>
      </c>
      <c r="M640">
        <f>IF($G640="","",COUNTA(Entry!$M640,Entry!$R640,Entry!$W640,Entry!$AB640,Entry!$AG640,Entry!$AL640,Entry!$AQ640,Entry!$AV640,Entry!$BA640,Entry!$BF640,Entry!$BK640,Entry!$BP640,Entry!$BU640,Entry!$BZ640,Entry!$CE640))</f>
        <v/>
      </c>
    </row>
    <row r="641">
      <c r="A641">
        <f>IF(Entry!$B641="","",Entry!$B641)</f>
        <v/>
      </c>
      <c r="B641">
        <f>IF($A641="","",IF(ISNUMBER($A641),IF(AND($A641&gt;=10000101,$A641&lt;=99991231),INT($A641/10000),""),IFERROR(VALUE(TRIM(LEFT($A641,FIND("/",$A641)-1))),"")))</f>
        <v/>
      </c>
      <c r="C641">
        <f>IF(OR($A641="",$B641=""),"",IF(ISNUMBER($A641),INT(MOD($A641,10000)/100),IFERROR(VALUE(TRIM(LEFT(MID($A641,FIND("/",$A641)+1,20),FIND("/",MID($A641,FIND("/",$A641)+1,20))-1))),"")))</f>
        <v/>
      </c>
      <c r="D641">
        <f>IF(OR($A641="",$B641=""),"",IF(ISNUMBER($A641),MOD($A641,100),IFERROR(VALUE(TRIM(MID(MID($A641,FIND("/",$A641)+1,20),FIND("/",MID($A641,FIND("/",$A641)+1,20))+1,20))),"")))</f>
        <v/>
      </c>
      <c r="E641">
        <f>IF($A641="","",IF(OR($B641="",$C641="",$D641="",$B641&lt;1300,$B641&gt;1500,$C641&lt;1,$C641&gt;12,$D641&lt;1,$D641&gt;31),"نامعتبر",RIGHT("0000"&amp;$B641,4)&amp;"/"&amp;RIGHT("00"&amp;$C641,2)&amp;"/"&amp;RIGHT("00"&amp;$D641,2)))</f>
        <v/>
      </c>
      <c r="F641">
        <f>IF(OR($E641="",$E641="نامعتبر"),"",LEFT($E641,4)&amp;"/"&amp;MID($E641,6,2))</f>
        <v/>
      </c>
      <c r="G641">
        <f>IF(OR($E641="",$E641="نامعتبر",Entry!$D641=""),"",IF(ISNUMBER(FIND(" – ",Entry!$D641)),LEFT(Entry!$D641,FIND(" – ",Entry!$D641)-1),Entry!$D641))</f>
        <v/>
      </c>
      <c r="H641">
        <f>IF(Entry!$C641="","",Entry!$C641)</f>
        <v/>
      </c>
      <c r="I641">
        <f>IF(Entry!$F641="",0,Entry!$F641)</f>
        <v/>
      </c>
      <c r="J641">
        <f>IF(Entry!$G641="",0,Entry!$G641)</f>
        <v/>
      </c>
      <c r="K641">
        <f>IF(Entry!$H641="",0,Entry!$H641)</f>
        <v/>
      </c>
      <c r="L641">
        <f>IF(Entry!$K641="",0,Entry!$K641)</f>
        <v/>
      </c>
      <c r="M641">
        <f>IF($G641="","",COUNTA(Entry!$M641,Entry!$R641,Entry!$W641,Entry!$AB641,Entry!$AG641,Entry!$AL641,Entry!$AQ641,Entry!$AV641,Entry!$BA641,Entry!$BF641,Entry!$BK641,Entry!$BP641,Entry!$BU641,Entry!$BZ641,Entry!$CE641))</f>
        <v/>
      </c>
    </row>
    <row r="642">
      <c r="A642">
        <f>IF(Entry!$B642="","",Entry!$B642)</f>
        <v/>
      </c>
      <c r="B642">
        <f>IF($A642="","",IF(ISNUMBER($A642),IF(AND($A642&gt;=10000101,$A642&lt;=99991231),INT($A642/10000),""),IFERROR(VALUE(TRIM(LEFT($A642,FIND("/",$A642)-1))),"")))</f>
        <v/>
      </c>
      <c r="C642">
        <f>IF(OR($A642="",$B642=""),"",IF(ISNUMBER($A642),INT(MOD($A642,10000)/100),IFERROR(VALUE(TRIM(LEFT(MID($A642,FIND("/",$A642)+1,20),FIND("/",MID($A642,FIND("/",$A642)+1,20))-1))),"")))</f>
        <v/>
      </c>
      <c r="D642">
        <f>IF(OR($A642="",$B642=""),"",IF(ISNUMBER($A642),MOD($A642,100),IFERROR(VALUE(TRIM(MID(MID($A642,FIND("/",$A642)+1,20),FIND("/",MID($A642,FIND("/",$A642)+1,20))+1,20))),"")))</f>
        <v/>
      </c>
      <c r="E642">
        <f>IF($A642="","",IF(OR($B642="",$C642="",$D642="",$B642&lt;1300,$B642&gt;1500,$C642&lt;1,$C642&gt;12,$D642&lt;1,$D642&gt;31),"نامعتبر",RIGHT("0000"&amp;$B642,4)&amp;"/"&amp;RIGHT("00"&amp;$C642,2)&amp;"/"&amp;RIGHT("00"&amp;$D642,2)))</f>
        <v/>
      </c>
      <c r="F642">
        <f>IF(OR($E642="",$E642="نامعتبر"),"",LEFT($E642,4)&amp;"/"&amp;MID($E642,6,2))</f>
        <v/>
      </c>
      <c r="G642">
        <f>IF(OR($E642="",$E642="نامعتبر",Entry!$D642=""),"",IF(ISNUMBER(FIND(" – ",Entry!$D642)),LEFT(Entry!$D642,FIND(" – ",Entry!$D642)-1),Entry!$D642))</f>
        <v/>
      </c>
      <c r="H642">
        <f>IF(Entry!$C642="","",Entry!$C642)</f>
        <v/>
      </c>
      <c r="I642">
        <f>IF(Entry!$F642="",0,Entry!$F642)</f>
        <v/>
      </c>
      <c r="J642">
        <f>IF(Entry!$G642="",0,Entry!$G642)</f>
        <v/>
      </c>
      <c r="K642">
        <f>IF(Entry!$H642="",0,Entry!$H642)</f>
        <v/>
      </c>
      <c r="L642">
        <f>IF(Entry!$K642="",0,Entry!$K642)</f>
        <v/>
      </c>
      <c r="M642">
        <f>IF($G642="","",COUNTA(Entry!$M642,Entry!$R642,Entry!$W642,Entry!$AB642,Entry!$AG642,Entry!$AL642,Entry!$AQ642,Entry!$AV642,Entry!$BA642,Entry!$BF642,Entry!$BK642,Entry!$BP642,Entry!$BU642,Entry!$BZ642,Entry!$CE642))</f>
        <v/>
      </c>
    </row>
    <row r="643">
      <c r="A643">
        <f>IF(Entry!$B643="","",Entry!$B643)</f>
        <v/>
      </c>
      <c r="B643">
        <f>IF($A643="","",IF(ISNUMBER($A643),IF(AND($A643&gt;=10000101,$A643&lt;=99991231),INT($A643/10000),""),IFERROR(VALUE(TRIM(LEFT($A643,FIND("/",$A643)-1))),"")))</f>
        <v/>
      </c>
      <c r="C643">
        <f>IF(OR($A643="",$B643=""),"",IF(ISNUMBER($A643),INT(MOD($A643,10000)/100),IFERROR(VALUE(TRIM(LEFT(MID($A643,FIND("/",$A643)+1,20),FIND("/",MID($A643,FIND("/",$A643)+1,20))-1))),"")))</f>
        <v/>
      </c>
      <c r="D643">
        <f>IF(OR($A643="",$B643=""),"",IF(ISNUMBER($A643),MOD($A643,100),IFERROR(VALUE(TRIM(MID(MID($A643,FIND("/",$A643)+1,20),FIND("/",MID($A643,FIND("/",$A643)+1,20))+1,20))),"")))</f>
        <v/>
      </c>
      <c r="E643">
        <f>IF($A643="","",IF(OR($B643="",$C643="",$D643="",$B643&lt;1300,$B643&gt;1500,$C643&lt;1,$C643&gt;12,$D643&lt;1,$D643&gt;31),"نامعتبر",RIGHT("0000"&amp;$B643,4)&amp;"/"&amp;RIGHT("00"&amp;$C643,2)&amp;"/"&amp;RIGHT("00"&amp;$D643,2)))</f>
        <v/>
      </c>
      <c r="F643">
        <f>IF(OR($E643="",$E643="نامعتبر"),"",LEFT($E643,4)&amp;"/"&amp;MID($E643,6,2))</f>
        <v/>
      </c>
      <c r="G643">
        <f>IF(OR($E643="",$E643="نامعتبر",Entry!$D643=""),"",IF(ISNUMBER(FIND(" – ",Entry!$D643)),LEFT(Entry!$D643,FIND(" – ",Entry!$D643)-1),Entry!$D643))</f>
        <v/>
      </c>
      <c r="H643">
        <f>IF(Entry!$C643="","",Entry!$C643)</f>
        <v/>
      </c>
      <c r="I643">
        <f>IF(Entry!$F643="",0,Entry!$F643)</f>
        <v/>
      </c>
      <c r="J643">
        <f>IF(Entry!$G643="",0,Entry!$G643)</f>
        <v/>
      </c>
      <c r="K643">
        <f>IF(Entry!$H643="",0,Entry!$H643)</f>
        <v/>
      </c>
      <c r="L643">
        <f>IF(Entry!$K643="",0,Entry!$K643)</f>
        <v/>
      </c>
      <c r="M643">
        <f>IF($G643="","",COUNTA(Entry!$M643,Entry!$R643,Entry!$W643,Entry!$AB643,Entry!$AG643,Entry!$AL643,Entry!$AQ643,Entry!$AV643,Entry!$BA643,Entry!$BF643,Entry!$BK643,Entry!$BP643,Entry!$BU643,Entry!$BZ643,Entry!$CE643))</f>
        <v/>
      </c>
    </row>
    <row r="644">
      <c r="A644">
        <f>IF(Entry!$B644="","",Entry!$B644)</f>
        <v/>
      </c>
      <c r="B644">
        <f>IF($A644="","",IF(ISNUMBER($A644),IF(AND($A644&gt;=10000101,$A644&lt;=99991231),INT($A644/10000),""),IFERROR(VALUE(TRIM(LEFT($A644,FIND("/",$A644)-1))),"")))</f>
        <v/>
      </c>
      <c r="C644">
        <f>IF(OR($A644="",$B644=""),"",IF(ISNUMBER($A644),INT(MOD($A644,10000)/100),IFERROR(VALUE(TRIM(LEFT(MID($A644,FIND("/",$A644)+1,20),FIND("/",MID($A644,FIND("/",$A644)+1,20))-1))),"")))</f>
        <v/>
      </c>
      <c r="D644">
        <f>IF(OR($A644="",$B644=""),"",IF(ISNUMBER($A644),MOD($A644,100),IFERROR(VALUE(TRIM(MID(MID($A644,FIND("/",$A644)+1,20),FIND("/",MID($A644,FIND("/",$A644)+1,20))+1,20))),"")))</f>
        <v/>
      </c>
      <c r="E644">
        <f>IF($A644="","",IF(OR($B644="",$C644="",$D644="",$B644&lt;1300,$B644&gt;1500,$C644&lt;1,$C644&gt;12,$D644&lt;1,$D644&gt;31),"نامعتبر",RIGHT("0000"&amp;$B644,4)&amp;"/"&amp;RIGHT("00"&amp;$C644,2)&amp;"/"&amp;RIGHT("00"&amp;$D644,2)))</f>
        <v/>
      </c>
      <c r="F644">
        <f>IF(OR($E644="",$E644="نامعتبر"),"",LEFT($E644,4)&amp;"/"&amp;MID($E644,6,2))</f>
        <v/>
      </c>
      <c r="G644">
        <f>IF(OR($E644="",$E644="نامعتبر",Entry!$D644=""),"",IF(ISNUMBER(FIND(" – ",Entry!$D644)),LEFT(Entry!$D644,FIND(" – ",Entry!$D644)-1),Entry!$D644))</f>
        <v/>
      </c>
      <c r="H644">
        <f>IF(Entry!$C644="","",Entry!$C644)</f>
        <v/>
      </c>
      <c r="I644">
        <f>IF(Entry!$F644="",0,Entry!$F644)</f>
        <v/>
      </c>
      <c r="J644">
        <f>IF(Entry!$G644="",0,Entry!$G644)</f>
        <v/>
      </c>
      <c r="K644">
        <f>IF(Entry!$H644="",0,Entry!$H644)</f>
        <v/>
      </c>
      <c r="L644">
        <f>IF(Entry!$K644="",0,Entry!$K644)</f>
        <v/>
      </c>
      <c r="M644">
        <f>IF($G644="","",COUNTA(Entry!$M644,Entry!$R644,Entry!$W644,Entry!$AB644,Entry!$AG644,Entry!$AL644,Entry!$AQ644,Entry!$AV644,Entry!$BA644,Entry!$BF644,Entry!$BK644,Entry!$BP644,Entry!$BU644,Entry!$BZ644,Entry!$CE644))</f>
        <v/>
      </c>
    </row>
    <row r="645">
      <c r="A645">
        <f>IF(Entry!$B645="","",Entry!$B645)</f>
        <v/>
      </c>
      <c r="B645">
        <f>IF($A645="","",IF(ISNUMBER($A645),IF(AND($A645&gt;=10000101,$A645&lt;=99991231),INT($A645/10000),""),IFERROR(VALUE(TRIM(LEFT($A645,FIND("/",$A645)-1))),"")))</f>
        <v/>
      </c>
      <c r="C645">
        <f>IF(OR($A645="",$B645=""),"",IF(ISNUMBER($A645),INT(MOD($A645,10000)/100),IFERROR(VALUE(TRIM(LEFT(MID($A645,FIND("/",$A645)+1,20),FIND("/",MID($A645,FIND("/",$A645)+1,20))-1))),"")))</f>
        <v/>
      </c>
      <c r="D645">
        <f>IF(OR($A645="",$B645=""),"",IF(ISNUMBER($A645),MOD($A645,100),IFERROR(VALUE(TRIM(MID(MID($A645,FIND("/",$A645)+1,20),FIND("/",MID($A645,FIND("/",$A645)+1,20))+1,20))),"")))</f>
        <v/>
      </c>
      <c r="E645">
        <f>IF($A645="","",IF(OR($B645="",$C645="",$D645="",$B645&lt;1300,$B645&gt;1500,$C645&lt;1,$C645&gt;12,$D645&lt;1,$D645&gt;31),"نامعتبر",RIGHT("0000"&amp;$B645,4)&amp;"/"&amp;RIGHT("00"&amp;$C645,2)&amp;"/"&amp;RIGHT("00"&amp;$D645,2)))</f>
        <v/>
      </c>
      <c r="F645">
        <f>IF(OR($E645="",$E645="نامعتبر"),"",LEFT($E645,4)&amp;"/"&amp;MID($E645,6,2))</f>
        <v/>
      </c>
      <c r="G645">
        <f>IF(OR($E645="",$E645="نامعتبر",Entry!$D645=""),"",IF(ISNUMBER(FIND(" – ",Entry!$D645)),LEFT(Entry!$D645,FIND(" – ",Entry!$D645)-1),Entry!$D645))</f>
        <v/>
      </c>
      <c r="H645">
        <f>IF(Entry!$C645="","",Entry!$C645)</f>
        <v/>
      </c>
      <c r="I645">
        <f>IF(Entry!$F645="",0,Entry!$F645)</f>
        <v/>
      </c>
      <c r="J645">
        <f>IF(Entry!$G645="",0,Entry!$G645)</f>
        <v/>
      </c>
      <c r="K645">
        <f>IF(Entry!$H645="",0,Entry!$H645)</f>
        <v/>
      </c>
      <c r="L645">
        <f>IF(Entry!$K645="",0,Entry!$K645)</f>
        <v/>
      </c>
      <c r="M645">
        <f>IF($G645="","",COUNTA(Entry!$M645,Entry!$R645,Entry!$W645,Entry!$AB645,Entry!$AG645,Entry!$AL645,Entry!$AQ645,Entry!$AV645,Entry!$BA645,Entry!$BF645,Entry!$BK645,Entry!$BP645,Entry!$BU645,Entry!$BZ645,Entry!$CE645))</f>
        <v/>
      </c>
    </row>
    <row r="646">
      <c r="A646">
        <f>IF(Entry!$B646="","",Entry!$B646)</f>
        <v/>
      </c>
      <c r="B646">
        <f>IF($A646="","",IF(ISNUMBER($A646),IF(AND($A646&gt;=10000101,$A646&lt;=99991231),INT($A646/10000),""),IFERROR(VALUE(TRIM(LEFT($A646,FIND("/",$A646)-1))),"")))</f>
        <v/>
      </c>
      <c r="C646">
        <f>IF(OR($A646="",$B646=""),"",IF(ISNUMBER($A646),INT(MOD($A646,10000)/100),IFERROR(VALUE(TRIM(LEFT(MID($A646,FIND("/",$A646)+1,20),FIND("/",MID($A646,FIND("/",$A646)+1,20))-1))),"")))</f>
        <v/>
      </c>
      <c r="D646">
        <f>IF(OR($A646="",$B646=""),"",IF(ISNUMBER($A646),MOD($A646,100),IFERROR(VALUE(TRIM(MID(MID($A646,FIND("/",$A646)+1,20),FIND("/",MID($A646,FIND("/",$A646)+1,20))+1,20))),"")))</f>
        <v/>
      </c>
      <c r="E646">
        <f>IF($A646="","",IF(OR($B646="",$C646="",$D646="",$B646&lt;1300,$B646&gt;1500,$C646&lt;1,$C646&gt;12,$D646&lt;1,$D646&gt;31),"نامعتبر",RIGHT("0000"&amp;$B646,4)&amp;"/"&amp;RIGHT("00"&amp;$C646,2)&amp;"/"&amp;RIGHT("00"&amp;$D646,2)))</f>
        <v/>
      </c>
      <c r="F646">
        <f>IF(OR($E646="",$E646="نامعتبر"),"",LEFT($E646,4)&amp;"/"&amp;MID($E646,6,2))</f>
        <v/>
      </c>
      <c r="G646">
        <f>IF(OR($E646="",$E646="نامعتبر",Entry!$D646=""),"",IF(ISNUMBER(FIND(" – ",Entry!$D646)),LEFT(Entry!$D646,FIND(" – ",Entry!$D646)-1),Entry!$D646))</f>
        <v/>
      </c>
      <c r="H646">
        <f>IF(Entry!$C646="","",Entry!$C646)</f>
        <v/>
      </c>
      <c r="I646">
        <f>IF(Entry!$F646="",0,Entry!$F646)</f>
        <v/>
      </c>
      <c r="J646">
        <f>IF(Entry!$G646="",0,Entry!$G646)</f>
        <v/>
      </c>
      <c r="K646">
        <f>IF(Entry!$H646="",0,Entry!$H646)</f>
        <v/>
      </c>
      <c r="L646">
        <f>IF(Entry!$K646="",0,Entry!$K646)</f>
        <v/>
      </c>
      <c r="M646">
        <f>IF($G646="","",COUNTA(Entry!$M646,Entry!$R646,Entry!$W646,Entry!$AB646,Entry!$AG646,Entry!$AL646,Entry!$AQ646,Entry!$AV646,Entry!$BA646,Entry!$BF646,Entry!$BK646,Entry!$BP646,Entry!$BU646,Entry!$BZ646,Entry!$CE646))</f>
        <v/>
      </c>
    </row>
    <row r="647">
      <c r="A647">
        <f>IF(Entry!$B647="","",Entry!$B647)</f>
        <v/>
      </c>
      <c r="B647">
        <f>IF($A647="","",IF(ISNUMBER($A647),IF(AND($A647&gt;=10000101,$A647&lt;=99991231),INT($A647/10000),""),IFERROR(VALUE(TRIM(LEFT($A647,FIND("/",$A647)-1))),"")))</f>
        <v/>
      </c>
      <c r="C647">
        <f>IF(OR($A647="",$B647=""),"",IF(ISNUMBER($A647),INT(MOD($A647,10000)/100),IFERROR(VALUE(TRIM(LEFT(MID($A647,FIND("/",$A647)+1,20),FIND("/",MID($A647,FIND("/",$A647)+1,20))-1))),"")))</f>
        <v/>
      </c>
      <c r="D647">
        <f>IF(OR($A647="",$B647=""),"",IF(ISNUMBER($A647),MOD($A647,100),IFERROR(VALUE(TRIM(MID(MID($A647,FIND("/",$A647)+1,20),FIND("/",MID($A647,FIND("/",$A647)+1,20))+1,20))),"")))</f>
        <v/>
      </c>
      <c r="E647">
        <f>IF($A647="","",IF(OR($B647="",$C647="",$D647="",$B647&lt;1300,$B647&gt;1500,$C647&lt;1,$C647&gt;12,$D647&lt;1,$D647&gt;31),"نامعتبر",RIGHT("0000"&amp;$B647,4)&amp;"/"&amp;RIGHT("00"&amp;$C647,2)&amp;"/"&amp;RIGHT("00"&amp;$D647,2)))</f>
        <v/>
      </c>
      <c r="F647">
        <f>IF(OR($E647="",$E647="نامعتبر"),"",LEFT($E647,4)&amp;"/"&amp;MID($E647,6,2))</f>
        <v/>
      </c>
      <c r="G647">
        <f>IF(OR($E647="",$E647="نامعتبر",Entry!$D647=""),"",IF(ISNUMBER(FIND(" – ",Entry!$D647)),LEFT(Entry!$D647,FIND(" – ",Entry!$D647)-1),Entry!$D647))</f>
        <v/>
      </c>
      <c r="H647">
        <f>IF(Entry!$C647="","",Entry!$C647)</f>
        <v/>
      </c>
      <c r="I647">
        <f>IF(Entry!$F647="",0,Entry!$F647)</f>
        <v/>
      </c>
      <c r="J647">
        <f>IF(Entry!$G647="",0,Entry!$G647)</f>
        <v/>
      </c>
      <c r="K647">
        <f>IF(Entry!$H647="",0,Entry!$H647)</f>
        <v/>
      </c>
      <c r="L647">
        <f>IF(Entry!$K647="",0,Entry!$K647)</f>
        <v/>
      </c>
      <c r="M647">
        <f>IF($G647="","",COUNTA(Entry!$M647,Entry!$R647,Entry!$W647,Entry!$AB647,Entry!$AG647,Entry!$AL647,Entry!$AQ647,Entry!$AV647,Entry!$BA647,Entry!$BF647,Entry!$BK647,Entry!$BP647,Entry!$BU647,Entry!$BZ647,Entry!$CE647))</f>
        <v/>
      </c>
    </row>
    <row r="648">
      <c r="A648">
        <f>IF(Entry!$B648="","",Entry!$B648)</f>
        <v/>
      </c>
      <c r="B648">
        <f>IF($A648="","",IF(ISNUMBER($A648),IF(AND($A648&gt;=10000101,$A648&lt;=99991231),INT($A648/10000),""),IFERROR(VALUE(TRIM(LEFT($A648,FIND("/",$A648)-1))),"")))</f>
        <v/>
      </c>
      <c r="C648">
        <f>IF(OR($A648="",$B648=""),"",IF(ISNUMBER($A648),INT(MOD($A648,10000)/100),IFERROR(VALUE(TRIM(LEFT(MID($A648,FIND("/",$A648)+1,20),FIND("/",MID($A648,FIND("/",$A648)+1,20))-1))),"")))</f>
        <v/>
      </c>
      <c r="D648">
        <f>IF(OR($A648="",$B648=""),"",IF(ISNUMBER($A648),MOD($A648,100),IFERROR(VALUE(TRIM(MID(MID($A648,FIND("/",$A648)+1,20),FIND("/",MID($A648,FIND("/",$A648)+1,20))+1,20))),"")))</f>
        <v/>
      </c>
      <c r="E648">
        <f>IF($A648="","",IF(OR($B648="",$C648="",$D648="",$B648&lt;1300,$B648&gt;1500,$C648&lt;1,$C648&gt;12,$D648&lt;1,$D648&gt;31),"نامعتبر",RIGHT("0000"&amp;$B648,4)&amp;"/"&amp;RIGHT("00"&amp;$C648,2)&amp;"/"&amp;RIGHT("00"&amp;$D648,2)))</f>
        <v/>
      </c>
      <c r="F648">
        <f>IF(OR($E648="",$E648="نامعتبر"),"",LEFT($E648,4)&amp;"/"&amp;MID($E648,6,2))</f>
        <v/>
      </c>
      <c r="G648">
        <f>IF(OR($E648="",$E648="نامعتبر",Entry!$D648=""),"",IF(ISNUMBER(FIND(" – ",Entry!$D648)),LEFT(Entry!$D648,FIND(" – ",Entry!$D648)-1),Entry!$D648))</f>
        <v/>
      </c>
      <c r="H648">
        <f>IF(Entry!$C648="","",Entry!$C648)</f>
        <v/>
      </c>
      <c r="I648">
        <f>IF(Entry!$F648="",0,Entry!$F648)</f>
        <v/>
      </c>
      <c r="J648">
        <f>IF(Entry!$G648="",0,Entry!$G648)</f>
        <v/>
      </c>
      <c r="K648">
        <f>IF(Entry!$H648="",0,Entry!$H648)</f>
        <v/>
      </c>
      <c r="L648">
        <f>IF(Entry!$K648="",0,Entry!$K648)</f>
        <v/>
      </c>
      <c r="M648">
        <f>IF($G648="","",COUNTA(Entry!$M648,Entry!$R648,Entry!$W648,Entry!$AB648,Entry!$AG648,Entry!$AL648,Entry!$AQ648,Entry!$AV648,Entry!$BA648,Entry!$BF648,Entry!$BK648,Entry!$BP648,Entry!$BU648,Entry!$BZ648,Entry!$CE648))</f>
        <v/>
      </c>
    </row>
    <row r="649">
      <c r="A649">
        <f>IF(Entry!$B649="","",Entry!$B649)</f>
        <v/>
      </c>
      <c r="B649">
        <f>IF($A649="","",IF(ISNUMBER($A649),IF(AND($A649&gt;=10000101,$A649&lt;=99991231),INT($A649/10000),""),IFERROR(VALUE(TRIM(LEFT($A649,FIND("/",$A649)-1))),"")))</f>
        <v/>
      </c>
      <c r="C649">
        <f>IF(OR($A649="",$B649=""),"",IF(ISNUMBER($A649),INT(MOD($A649,10000)/100),IFERROR(VALUE(TRIM(LEFT(MID($A649,FIND("/",$A649)+1,20),FIND("/",MID($A649,FIND("/",$A649)+1,20))-1))),"")))</f>
        <v/>
      </c>
      <c r="D649">
        <f>IF(OR($A649="",$B649=""),"",IF(ISNUMBER($A649),MOD($A649,100),IFERROR(VALUE(TRIM(MID(MID($A649,FIND("/",$A649)+1,20),FIND("/",MID($A649,FIND("/",$A649)+1,20))+1,20))),"")))</f>
        <v/>
      </c>
      <c r="E649">
        <f>IF($A649="","",IF(OR($B649="",$C649="",$D649="",$B649&lt;1300,$B649&gt;1500,$C649&lt;1,$C649&gt;12,$D649&lt;1,$D649&gt;31),"نامعتبر",RIGHT("0000"&amp;$B649,4)&amp;"/"&amp;RIGHT("00"&amp;$C649,2)&amp;"/"&amp;RIGHT("00"&amp;$D649,2)))</f>
        <v/>
      </c>
      <c r="F649">
        <f>IF(OR($E649="",$E649="نامعتبر"),"",LEFT($E649,4)&amp;"/"&amp;MID($E649,6,2))</f>
        <v/>
      </c>
      <c r="G649">
        <f>IF(OR($E649="",$E649="نامعتبر",Entry!$D649=""),"",IF(ISNUMBER(FIND(" – ",Entry!$D649)),LEFT(Entry!$D649,FIND(" – ",Entry!$D649)-1),Entry!$D649))</f>
        <v/>
      </c>
      <c r="H649">
        <f>IF(Entry!$C649="","",Entry!$C649)</f>
        <v/>
      </c>
      <c r="I649">
        <f>IF(Entry!$F649="",0,Entry!$F649)</f>
        <v/>
      </c>
      <c r="J649">
        <f>IF(Entry!$G649="",0,Entry!$G649)</f>
        <v/>
      </c>
      <c r="K649">
        <f>IF(Entry!$H649="",0,Entry!$H649)</f>
        <v/>
      </c>
      <c r="L649">
        <f>IF(Entry!$K649="",0,Entry!$K649)</f>
        <v/>
      </c>
      <c r="M649">
        <f>IF($G649="","",COUNTA(Entry!$M649,Entry!$R649,Entry!$W649,Entry!$AB649,Entry!$AG649,Entry!$AL649,Entry!$AQ649,Entry!$AV649,Entry!$BA649,Entry!$BF649,Entry!$BK649,Entry!$BP649,Entry!$BU649,Entry!$BZ649,Entry!$CE649))</f>
        <v/>
      </c>
    </row>
    <row r="650">
      <c r="A650">
        <f>IF(Entry!$B650="","",Entry!$B650)</f>
        <v/>
      </c>
      <c r="B650">
        <f>IF($A650="","",IF(ISNUMBER($A650),IF(AND($A650&gt;=10000101,$A650&lt;=99991231),INT($A650/10000),""),IFERROR(VALUE(TRIM(LEFT($A650,FIND("/",$A650)-1))),"")))</f>
        <v/>
      </c>
      <c r="C650">
        <f>IF(OR($A650="",$B650=""),"",IF(ISNUMBER($A650),INT(MOD($A650,10000)/100),IFERROR(VALUE(TRIM(LEFT(MID($A650,FIND("/",$A650)+1,20),FIND("/",MID($A650,FIND("/",$A650)+1,20))-1))),"")))</f>
        <v/>
      </c>
      <c r="D650">
        <f>IF(OR($A650="",$B650=""),"",IF(ISNUMBER($A650),MOD($A650,100),IFERROR(VALUE(TRIM(MID(MID($A650,FIND("/",$A650)+1,20),FIND("/",MID($A650,FIND("/",$A650)+1,20))+1,20))),"")))</f>
        <v/>
      </c>
      <c r="E650">
        <f>IF($A650="","",IF(OR($B650="",$C650="",$D650="",$B650&lt;1300,$B650&gt;1500,$C650&lt;1,$C650&gt;12,$D650&lt;1,$D650&gt;31),"نامعتبر",RIGHT("0000"&amp;$B650,4)&amp;"/"&amp;RIGHT("00"&amp;$C650,2)&amp;"/"&amp;RIGHT("00"&amp;$D650,2)))</f>
        <v/>
      </c>
      <c r="F650">
        <f>IF(OR($E650="",$E650="نامعتبر"),"",LEFT($E650,4)&amp;"/"&amp;MID($E650,6,2))</f>
        <v/>
      </c>
      <c r="G650">
        <f>IF(OR($E650="",$E650="نامعتبر",Entry!$D650=""),"",IF(ISNUMBER(FIND(" – ",Entry!$D650)),LEFT(Entry!$D650,FIND(" – ",Entry!$D650)-1),Entry!$D650))</f>
        <v/>
      </c>
      <c r="H650">
        <f>IF(Entry!$C650="","",Entry!$C650)</f>
        <v/>
      </c>
      <c r="I650">
        <f>IF(Entry!$F650="",0,Entry!$F650)</f>
        <v/>
      </c>
      <c r="J650">
        <f>IF(Entry!$G650="",0,Entry!$G650)</f>
        <v/>
      </c>
      <c r="K650">
        <f>IF(Entry!$H650="",0,Entry!$H650)</f>
        <v/>
      </c>
      <c r="L650">
        <f>IF(Entry!$K650="",0,Entry!$K650)</f>
        <v/>
      </c>
      <c r="M650">
        <f>IF($G650="","",COUNTA(Entry!$M650,Entry!$R650,Entry!$W650,Entry!$AB650,Entry!$AG650,Entry!$AL650,Entry!$AQ650,Entry!$AV650,Entry!$BA650,Entry!$BF650,Entry!$BK650,Entry!$BP650,Entry!$BU650,Entry!$BZ650,Entry!$CE650))</f>
        <v/>
      </c>
    </row>
    <row r="651">
      <c r="A651">
        <f>IF(Entry!$B651="","",Entry!$B651)</f>
        <v/>
      </c>
      <c r="B651">
        <f>IF($A651="","",IF(ISNUMBER($A651),IF(AND($A651&gt;=10000101,$A651&lt;=99991231),INT($A651/10000),""),IFERROR(VALUE(TRIM(LEFT($A651,FIND("/",$A651)-1))),"")))</f>
        <v/>
      </c>
      <c r="C651">
        <f>IF(OR($A651="",$B651=""),"",IF(ISNUMBER($A651),INT(MOD($A651,10000)/100),IFERROR(VALUE(TRIM(LEFT(MID($A651,FIND("/",$A651)+1,20),FIND("/",MID($A651,FIND("/",$A651)+1,20))-1))),"")))</f>
        <v/>
      </c>
      <c r="D651">
        <f>IF(OR($A651="",$B651=""),"",IF(ISNUMBER($A651),MOD($A651,100),IFERROR(VALUE(TRIM(MID(MID($A651,FIND("/",$A651)+1,20),FIND("/",MID($A651,FIND("/",$A651)+1,20))+1,20))),"")))</f>
        <v/>
      </c>
      <c r="E651">
        <f>IF($A651="","",IF(OR($B651="",$C651="",$D651="",$B651&lt;1300,$B651&gt;1500,$C651&lt;1,$C651&gt;12,$D651&lt;1,$D651&gt;31),"نامعتبر",RIGHT("0000"&amp;$B651,4)&amp;"/"&amp;RIGHT("00"&amp;$C651,2)&amp;"/"&amp;RIGHT("00"&amp;$D651,2)))</f>
        <v/>
      </c>
      <c r="F651">
        <f>IF(OR($E651="",$E651="نامعتبر"),"",LEFT($E651,4)&amp;"/"&amp;MID($E651,6,2))</f>
        <v/>
      </c>
      <c r="G651">
        <f>IF(OR($E651="",$E651="نامعتبر",Entry!$D651=""),"",IF(ISNUMBER(FIND(" – ",Entry!$D651)),LEFT(Entry!$D651,FIND(" – ",Entry!$D651)-1),Entry!$D651))</f>
        <v/>
      </c>
      <c r="H651">
        <f>IF(Entry!$C651="","",Entry!$C651)</f>
        <v/>
      </c>
      <c r="I651">
        <f>IF(Entry!$F651="",0,Entry!$F651)</f>
        <v/>
      </c>
      <c r="J651">
        <f>IF(Entry!$G651="",0,Entry!$G651)</f>
        <v/>
      </c>
      <c r="K651">
        <f>IF(Entry!$H651="",0,Entry!$H651)</f>
        <v/>
      </c>
      <c r="L651">
        <f>IF(Entry!$K651="",0,Entry!$K651)</f>
        <v/>
      </c>
      <c r="M651">
        <f>IF($G651="","",COUNTA(Entry!$M651,Entry!$R651,Entry!$W651,Entry!$AB651,Entry!$AG651,Entry!$AL651,Entry!$AQ651,Entry!$AV651,Entry!$BA651,Entry!$BF651,Entry!$BK651,Entry!$BP651,Entry!$BU651,Entry!$BZ651,Entry!$CE651))</f>
        <v/>
      </c>
    </row>
    <row r="652">
      <c r="A652">
        <f>IF(Entry!$B652="","",Entry!$B652)</f>
        <v/>
      </c>
      <c r="B652">
        <f>IF($A652="","",IF(ISNUMBER($A652),IF(AND($A652&gt;=10000101,$A652&lt;=99991231),INT($A652/10000),""),IFERROR(VALUE(TRIM(LEFT($A652,FIND("/",$A652)-1))),"")))</f>
        <v/>
      </c>
      <c r="C652">
        <f>IF(OR($A652="",$B652=""),"",IF(ISNUMBER($A652),INT(MOD($A652,10000)/100),IFERROR(VALUE(TRIM(LEFT(MID($A652,FIND("/",$A652)+1,20),FIND("/",MID($A652,FIND("/",$A652)+1,20))-1))),"")))</f>
        <v/>
      </c>
      <c r="D652">
        <f>IF(OR($A652="",$B652=""),"",IF(ISNUMBER($A652),MOD($A652,100),IFERROR(VALUE(TRIM(MID(MID($A652,FIND("/",$A652)+1,20),FIND("/",MID($A652,FIND("/",$A652)+1,20))+1,20))),"")))</f>
        <v/>
      </c>
      <c r="E652">
        <f>IF($A652="","",IF(OR($B652="",$C652="",$D652="",$B652&lt;1300,$B652&gt;1500,$C652&lt;1,$C652&gt;12,$D652&lt;1,$D652&gt;31),"نامعتبر",RIGHT("0000"&amp;$B652,4)&amp;"/"&amp;RIGHT("00"&amp;$C652,2)&amp;"/"&amp;RIGHT("00"&amp;$D652,2)))</f>
        <v/>
      </c>
      <c r="F652">
        <f>IF(OR($E652="",$E652="نامعتبر"),"",LEFT($E652,4)&amp;"/"&amp;MID($E652,6,2))</f>
        <v/>
      </c>
      <c r="G652">
        <f>IF(OR($E652="",$E652="نامعتبر",Entry!$D652=""),"",IF(ISNUMBER(FIND(" – ",Entry!$D652)),LEFT(Entry!$D652,FIND(" – ",Entry!$D652)-1),Entry!$D652))</f>
        <v/>
      </c>
      <c r="H652">
        <f>IF(Entry!$C652="","",Entry!$C652)</f>
        <v/>
      </c>
      <c r="I652">
        <f>IF(Entry!$F652="",0,Entry!$F652)</f>
        <v/>
      </c>
      <c r="J652">
        <f>IF(Entry!$G652="",0,Entry!$G652)</f>
        <v/>
      </c>
      <c r="K652">
        <f>IF(Entry!$H652="",0,Entry!$H652)</f>
        <v/>
      </c>
      <c r="L652">
        <f>IF(Entry!$K652="",0,Entry!$K652)</f>
        <v/>
      </c>
      <c r="M652">
        <f>IF($G652="","",COUNTA(Entry!$M652,Entry!$R652,Entry!$W652,Entry!$AB652,Entry!$AG652,Entry!$AL652,Entry!$AQ652,Entry!$AV652,Entry!$BA652,Entry!$BF652,Entry!$BK652,Entry!$BP652,Entry!$BU652,Entry!$BZ652,Entry!$CE652))</f>
        <v/>
      </c>
    </row>
    <row r="653">
      <c r="A653">
        <f>IF(Entry!$B653="","",Entry!$B653)</f>
        <v/>
      </c>
      <c r="B653">
        <f>IF($A653="","",IF(ISNUMBER($A653),IF(AND($A653&gt;=10000101,$A653&lt;=99991231),INT($A653/10000),""),IFERROR(VALUE(TRIM(LEFT($A653,FIND("/",$A653)-1))),"")))</f>
        <v/>
      </c>
      <c r="C653">
        <f>IF(OR($A653="",$B653=""),"",IF(ISNUMBER($A653),INT(MOD($A653,10000)/100),IFERROR(VALUE(TRIM(LEFT(MID($A653,FIND("/",$A653)+1,20),FIND("/",MID($A653,FIND("/",$A653)+1,20))-1))),"")))</f>
        <v/>
      </c>
      <c r="D653">
        <f>IF(OR($A653="",$B653=""),"",IF(ISNUMBER($A653),MOD($A653,100),IFERROR(VALUE(TRIM(MID(MID($A653,FIND("/",$A653)+1,20),FIND("/",MID($A653,FIND("/",$A653)+1,20))+1,20))),"")))</f>
        <v/>
      </c>
      <c r="E653">
        <f>IF($A653="","",IF(OR($B653="",$C653="",$D653="",$B653&lt;1300,$B653&gt;1500,$C653&lt;1,$C653&gt;12,$D653&lt;1,$D653&gt;31),"نامعتبر",RIGHT("0000"&amp;$B653,4)&amp;"/"&amp;RIGHT("00"&amp;$C653,2)&amp;"/"&amp;RIGHT("00"&amp;$D653,2)))</f>
        <v/>
      </c>
      <c r="F653">
        <f>IF(OR($E653="",$E653="نامعتبر"),"",LEFT($E653,4)&amp;"/"&amp;MID($E653,6,2))</f>
        <v/>
      </c>
      <c r="G653">
        <f>IF(OR($E653="",$E653="نامعتبر",Entry!$D653=""),"",IF(ISNUMBER(FIND(" – ",Entry!$D653)),LEFT(Entry!$D653,FIND(" – ",Entry!$D653)-1),Entry!$D653))</f>
        <v/>
      </c>
      <c r="H653">
        <f>IF(Entry!$C653="","",Entry!$C653)</f>
        <v/>
      </c>
      <c r="I653">
        <f>IF(Entry!$F653="",0,Entry!$F653)</f>
        <v/>
      </c>
      <c r="J653">
        <f>IF(Entry!$G653="",0,Entry!$G653)</f>
        <v/>
      </c>
      <c r="K653">
        <f>IF(Entry!$H653="",0,Entry!$H653)</f>
        <v/>
      </c>
      <c r="L653">
        <f>IF(Entry!$K653="",0,Entry!$K653)</f>
        <v/>
      </c>
      <c r="M653">
        <f>IF($G653="","",COUNTA(Entry!$M653,Entry!$R653,Entry!$W653,Entry!$AB653,Entry!$AG653,Entry!$AL653,Entry!$AQ653,Entry!$AV653,Entry!$BA653,Entry!$BF653,Entry!$BK653,Entry!$BP653,Entry!$BU653,Entry!$BZ653,Entry!$CE653))</f>
        <v/>
      </c>
    </row>
    <row r="654">
      <c r="A654">
        <f>IF(Entry!$B654="","",Entry!$B654)</f>
        <v/>
      </c>
      <c r="B654">
        <f>IF($A654="","",IF(ISNUMBER($A654),IF(AND($A654&gt;=10000101,$A654&lt;=99991231),INT($A654/10000),""),IFERROR(VALUE(TRIM(LEFT($A654,FIND("/",$A654)-1))),"")))</f>
        <v/>
      </c>
      <c r="C654">
        <f>IF(OR($A654="",$B654=""),"",IF(ISNUMBER($A654),INT(MOD($A654,10000)/100),IFERROR(VALUE(TRIM(LEFT(MID($A654,FIND("/",$A654)+1,20),FIND("/",MID($A654,FIND("/",$A654)+1,20))-1))),"")))</f>
        <v/>
      </c>
      <c r="D654">
        <f>IF(OR($A654="",$B654=""),"",IF(ISNUMBER($A654),MOD($A654,100),IFERROR(VALUE(TRIM(MID(MID($A654,FIND("/",$A654)+1,20),FIND("/",MID($A654,FIND("/",$A654)+1,20))+1,20))),"")))</f>
        <v/>
      </c>
      <c r="E654">
        <f>IF($A654="","",IF(OR($B654="",$C654="",$D654="",$B654&lt;1300,$B654&gt;1500,$C654&lt;1,$C654&gt;12,$D654&lt;1,$D654&gt;31),"نامعتبر",RIGHT("0000"&amp;$B654,4)&amp;"/"&amp;RIGHT("00"&amp;$C654,2)&amp;"/"&amp;RIGHT("00"&amp;$D654,2)))</f>
        <v/>
      </c>
      <c r="F654">
        <f>IF(OR($E654="",$E654="نامعتبر"),"",LEFT($E654,4)&amp;"/"&amp;MID($E654,6,2))</f>
        <v/>
      </c>
      <c r="G654">
        <f>IF(OR($E654="",$E654="نامعتبر",Entry!$D654=""),"",IF(ISNUMBER(FIND(" – ",Entry!$D654)),LEFT(Entry!$D654,FIND(" – ",Entry!$D654)-1),Entry!$D654))</f>
        <v/>
      </c>
      <c r="H654">
        <f>IF(Entry!$C654="","",Entry!$C654)</f>
        <v/>
      </c>
      <c r="I654">
        <f>IF(Entry!$F654="",0,Entry!$F654)</f>
        <v/>
      </c>
      <c r="J654">
        <f>IF(Entry!$G654="",0,Entry!$G654)</f>
        <v/>
      </c>
      <c r="K654">
        <f>IF(Entry!$H654="",0,Entry!$H654)</f>
        <v/>
      </c>
      <c r="L654">
        <f>IF(Entry!$K654="",0,Entry!$K654)</f>
        <v/>
      </c>
      <c r="M654">
        <f>IF($G654="","",COUNTA(Entry!$M654,Entry!$R654,Entry!$W654,Entry!$AB654,Entry!$AG654,Entry!$AL654,Entry!$AQ654,Entry!$AV654,Entry!$BA654,Entry!$BF654,Entry!$BK654,Entry!$BP654,Entry!$BU654,Entry!$BZ654,Entry!$CE654))</f>
        <v/>
      </c>
    </row>
    <row r="655">
      <c r="A655">
        <f>IF(Entry!$B655="","",Entry!$B655)</f>
        <v/>
      </c>
      <c r="B655">
        <f>IF($A655="","",IF(ISNUMBER($A655),IF(AND($A655&gt;=10000101,$A655&lt;=99991231),INT($A655/10000),""),IFERROR(VALUE(TRIM(LEFT($A655,FIND("/",$A655)-1))),"")))</f>
        <v/>
      </c>
      <c r="C655">
        <f>IF(OR($A655="",$B655=""),"",IF(ISNUMBER($A655),INT(MOD($A655,10000)/100),IFERROR(VALUE(TRIM(LEFT(MID($A655,FIND("/",$A655)+1,20),FIND("/",MID($A655,FIND("/",$A655)+1,20))-1))),"")))</f>
        <v/>
      </c>
      <c r="D655">
        <f>IF(OR($A655="",$B655=""),"",IF(ISNUMBER($A655),MOD($A655,100),IFERROR(VALUE(TRIM(MID(MID($A655,FIND("/",$A655)+1,20),FIND("/",MID($A655,FIND("/",$A655)+1,20))+1,20))),"")))</f>
        <v/>
      </c>
      <c r="E655">
        <f>IF($A655="","",IF(OR($B655="",$C655="",$D655="",$B655&lt;1300,$B655&gt;1500,$C655&lt;1,$C655&gt;12,$D655&lt;1,$D655&gt;31),"نامعتبر",RIGHT("0000"&amp;$B655,4)&amp;"/"&amp;RIGHT("00"&amp;$C655,2)&amp;"/"&amp;RIGHT("00"&amp;$D655,2)))</f>
        <v/>
      </c>
      <c r="F655">
        <f>IF(OR($E655="",$E655="نامعتبر"),"",LEFT($E655,4)&amp;"/"&amp;MID($E655,6,2))</f>
        <v/>
      </c>
      <c r="G655">
        <f>IF(OR($E655="",$E655="نامعتبر",Entry!$D655=""),"",IF(ISNUMBER(FIND(" – ",Entry!$D655)),LEFT(Entry!$D655,FIND(" – ",Entry!$D655)-1),Entry!$D655))</f>
        <v/>
      </c>
      <c r="H655">
        <f>IF(Entry!$C655="","",Entry!$C655)</f>
        <v/>
      </c>
      <c r="I655">
        <f>IF(Entry!$F655="",0,Entry!$F655)</f>
        <v/>
      </c>
      <c r="J655">
        <f>IF(Entry!$G655="",0,Entry!$G655)</f>
        <v/>
      </c>
      <c r="K655">
        <f>IF(Entry!$H655="",0,Entry!$H655)</f>
        <v/>
      </c>
      <c r="L655">
        <f>IF(Entry!$K655="",0,Entry!$K655)</f>
        <v/>
      </c>
      <c r="M655">
        <f>IF($G655="","",COUNTA(Entry!$M655,Entry!$R655,Entry!$W655,Entry!$AB655,Entry!$AG655,Entry!$AL655,Entry!$AQ655,Entry!$AV655,Entry!$BA655,Entry!$BF655,Entry!$BK655,Entry!$BP655,Entry!$BU655,Entry!$BZ655,Entry!$CE655))</f>
        <v/>
      </c>
    </row>
    <row r="656">
      <c r="A656">
        <f>IF(Entry!$B656="","",Entry!$B656)</f>
        <v/>
      </c>
      <c r="B656">
        <f>IF($A656="","",IF(ISNUMBER($A656),IF(AND($A656&gt;=10000101,$A656&lt;=99991231),INT($A656/10000),""),IFERROR(VALUE(TRIM(LEFT($A656,FIND("/",$A656)-1))),"")))</f>
        <v/>
      </c>
      <c r="C656">
        <f>IF(OR($A656="",$B656=""),"",IF(ISNUMBER($A656),INT(MOD($A656,10000)/100),IFERROR(VALUE(TRIM(LEFT(MID($A656,FIND("/",$A656)+1,20),FIND("/",MID($A656,FIND("/",$A656)+1,20))-1))),"")))</f>
        <v/>
      </c>
      <c r="D656">
        <f>IF(OR($A656="",$B656=""),"",IF(ISNUMBER($A656),MOD($A656,100),IFERROR(VALUE(TRIM(MID(MID($A656,FIND("/",$A656)+1,20),FIND("/",MID($A656,FIND("/",$A656)+1,20))+1,20))),"")))</f>
        <v/>
      </c>
      <c r="E656">
        <f>IF($A656="","",IF(OR($B656="",$C656="",$D656="",$B656&lt;1300,$B656&gt;1500,$C656&lt;1,$C656&gt;12,$D656&lt;1,$D656&gt;31),"نامعتبر",RIGHT("0000"&amp;$B656,4)&amp;"/"&amp;RIGHT("00"&amp;$C656,2)&amp;"/"&amp;RIGHT("00"&amp;$D656,2)))</f>
        <v/>
      </c>
      <c r="F656">
        <f>IF(OR($E656="",$E656="نامعتبر"),"",LEFT($E656,4)&amp;"/"&amp;MID($E656,6,2))</f>
        <v/>
      </c>
      <c r="G656">
        <f>IF(OR($E656="",$E656="نامعتبر",Entry!$D656=""),"",IF(ISNUMBER(FIND(" – ",Entry!$D656)),LEFT(Entry!$D656,FIND(" – ",Entry!$D656)-1),Entry!$D656))</f>
        <v/>
      </c>
      <c r="H656">
        <f>IF(Entry!$C656="","",Entry!$C656)</f>
        <v/>
      </c>
      <c r="I656">
        <f>IF(Entry!$F656="",0,Entry!$F656)</f>
        <v/>
      </c>
      <c r="J656">
        <f>IF(Entry!$G656="",0,Entry!$G656)</f>
        <v/>
      </c>
      <c r="K656">
        <f>IF(Entry!$H656="",0,Entry!$H656)</f>
        <v/>
      </c>
      <c r="L656">
        <f>IF(Entry!$K656="",0,Entry!$K656)</f>
        <v/>
      </c>
      <c r="M656">
        <f>IF($G656="","",COUNTA(Entry!$M656,Entry!$R656,Entry!$W656,Entry!$AB656,Entry!$AG656,Entry!$AL656,Entry!$AQ656,Entry!$AV656,Entry!$BA656,Entry!$BF656,Entry!$BK656,Entry!$BP656,Entry!$BU656,Entry!$BZ656,Entry!$CE656))</f>
        <v/>
      </c>
    </row>
    <row r="657">
      <c r="A657">
        <f>IF(Entry!$B657="","",Entry!$B657)</f>
        <v/>
      </c>
      <c r="B657">
        <f>IF($A657="","",IF(ISNUMBER($A657),IF(AND($A657&gt;=10000101,$A657&lt;=99991231),INT($A657/10000),""),IFERROR(VALUE(TRIM(LEFT($A657,FIND("/",$A657)-1))),"")))</f>
        <v/>
      </c>
      <c r="C657">
        <f>IF(OR($A657="",$B657=""),"",IF(ISNUMBER($A657),INT(MOD($A657,10000)/100),IFERROR(VALUE(TRIM(LEFT(MID($A657,FIND("/",$A657)+1,20),FIND("/",MID($A657,FIND("/",$A657)+1,20))-1))),"")))</f>
        <v/>
      </c>
      <c r="D657">
        <f>IF(OR($A657="",$B657=""),"",IF(ISNUMBER($A657),MOD($A657,100),IFERROR(VALUE(TRIM(MID(MID($A657,FIND("/",$A657)+1,20),FIND("/",MID($A657,FIND("/",$A657)+1,20))+1,20))),"")))</f>
        <v/>
      </c>
      <c r="E657">
        <f>IF($A657="","",IF(OR($B657="",$C657="",$D657="",$B657&lt;1300,$B657&gt;1500,$C657&lt;1,$C657&gt;12,$D657&lt;1,$D657&gt;31),"نامعتبر",RIGHT("0000"&amp;$B657,4)&amp;"/"&amp;RIGHT("00"&amp;$C657,2)&amp;"/"&amp;RIGHT("00"&amp;$D657,2)))</f>
        <v/>
      </c>
      <c r="F657">
        <f>IF(OR($E657="",$E657="نامعتبر"),"",LEFT($E657,4)&amp;"/"&amp;MID($E657,6,2))</f>
        <v/>
      </c>
      <c r="G657">
        <f>IF(OR($E657="",$E657="نامعتبر",Entry!$D657=""),"",IF(ISNUMBER(FIND(" – ",Entry!$D657)),LEFT(Entry!$D657,FIND(" – ",Entry!$D657)-1),Entry!$D657))</f>
        <v/>
      </c>
      <c r="H657">
        <f>IF(Entry!$C657="","",Entry!$C657)</f>
        <v/>
      </c>
      <c r="I657">
        <f>IF(Entry!$F657="",0,Entry!$F657)</f>
        <v/>
      </c>
      <c r="J657">
        <f>IF(Entry!$G657="",0,Entry!$G657)</f>
        <v/>
      </c>
      <c r="K657">
        <f>IF(Entry!$H657="",0,Entry!$H657)</f>
        <v/>
      </c>
      <c r="L657">
        <f>IF(Entry!$K657="",0,Entry!$K657)</f>
        <v/>
      </c>
      <c r="M657">
        <f>IF($G657="","",COUNTA(Entry!$M657,Entry!$R657,Entry!$W657,Entry!$AB657,Entry!$AG657,Entry!$AL657,Entry!$AQ657,Entry!$AV657,Entry!$BA657,Entry!$BF657,Entry!$BK657,Entry!$BP657,Entry!$BU657,Entry!$BZ657,Entry!$CE657))</f>
        <v/>
      </c>
    </row>
    <row r="658">
      <c r="A658">
        <f>IF(Entry!$B658="","",Entry!$B658)</f>
        <v/>
      </c>
      <c r="B658">
        <f>IF($A658="","",IF(ISNUMBER($A658),IF(AND($A658&gt;=10000101,$A658&lt;=99991231),INT($A658/10000),""),IFERROR(VALUE(TRIM(LEFT($A658,FIND("/",$A658)-1))),"")))</f>
        <v/>
      </c>
      <c r="C658">
        <f>IF(OR($A658="",$B658=""),"",IF(ISNUMBER($A658),INT(MOD($A658,10000)/100),IFERROR(VALUE(TRIM(LEFT(MID($A658,FIND("/",$A658)+1,20),FIND("/",MID($A658,FIND("/",$A658)+1,20))-1))),"")))</f>
        <v/>
      </c>
      <c r="D658">
        <f>IF(OR($A658="",$B658=""),"",IF(ISNUMBER($A658),MOD($A658,100),IFERROR(VALUE(TRIM(MID(MID($A658,FIND("/",$A658)+1,20),FIND("/",MID($A658,FIND("/",$A658)+1,20))+1,20))),"")))</f>
        <v/>
      </c>
      <c r="E658">
        <f>IF($A658="","",IF(OR($B658="",$C658="",$D658="",$B658&lt;1300,$B658&gt;1500,$C658&lt;1,$C658&gt;12,$D658&lt;1,$D658&gt;31),"نامعتبر",RIGHT("0000"&amp;$B658,4)&amp;"/"&amp;RIGHT("00"&amp;$C658,2)&amp;"/"&amp;RIGHT("00"&amp;$D658,2)))</f>
        <v/>
      </c>
      <c r="F658">
        <f>IF(OR($E658="",$E658="نامعتبر"),"",LEFT($E658,4)&amp;"/"&amp;MID($E658,6,2))</f>
        <v/>
      </c>
      <c r="G658">
        <f>IF(OR($E658="",$E658="نامعتبر",Entry!$D658=""),"",IF(ISNUMBER(FIND(" – ",Entry!$D658)),LEFT(Entry!$D658,FIND(" – ",Entry!$D658)-1),Entry!$D658))</f>
        <v/>
      </c>
      <c r="H658">
        <f>IF(Entry!$C658="","",Entry!$C658)</f>
        <v/>
      </c>
      <c r="I658">
        <f>IF(Entry!$F658="",0,Entry!$F658)</f>
        <v/>
      </c>
      <c r="J658">
        <f>IF(Entry!$G658="",0,Entry!$G658)</f>
        <v/>
      </c>
      <c r="K658">
        <f>IF(Entry!$H658="",0,Entry!$H658)</f>
        <v/>
      </c>
      <c r="L658">
        <f>IF(Entry!$K658="",0,Entry!$K658)</f>
        <v/>
      </c>
      <c r="M658">
        <f>IF($G658="","",COUNTA(Entry!$M658,Entry!$R658,Entry!$W658,Entry!$AB658,Entry!$AG658,Entry!$AL658,Entry!$AQ658,Entry!$AV658,Entry!$BA658,Entry!$BF658,Entry!$BK658,Entry!$BP658,Entry!$BU658,Entry!$BZ658,Entry!$CE658))</f>
        <v/>
      </c>
    </row>
    <row r="659">
      <c r="A659">
        <f>IF(Entry!$B659="","",Entry!$B659)</f>
        <v/>
      </c>
      <c r="B659">
        <f>IF($A659="","",IF(ISNUMBER($A659),IF(AND($A659&gt;=10000101,$A659&lt;=99991231),INT($A659/10000),""),IFERROR(VALUE(TRIM(LEFT($A659,FIND("/",$A659)-1))),"")))</f>
        <v/>
      </c>
      <c r="C659">
        <f>IF(OR($A659="",$B659=""),"",IF(ISNUMBER($A659),INT(MOD($A659,10000)/100),IFERROR(VALUE(TRIM(LEFT(MID($A659,FIND("/",$A659)+1,20),FIND("/",MID($A659,FIND("/",$A659)+1,20))-1))),"")))</f>
        <v/>
      </c>
      <c r="D659">
        <f>IF(OR($A659="",$B659=""),"",IF(ISNUMBER($A659),MOD($A659,100),IFERROR(VALUE(TRIM(MID(MID($A659,FIND("/",$A659)+1,20),FIND("/",MID($A659,FIND("/",$A659)+1,20))+1,20))),"")))</f>
        <v/>
      </c>
      <c r="E659">
        <f>IF($A659="","",IF(OR($B659="",$C659="",$D659="",$B659&lt;1300,$B659&gt;1500,$C659&lt;1,$C659&gt;12,$D659&lt;1,$D659&gt;31),"نامعتبر",RIGHT("0000"&amp;$B659,4)&amp;"/"&amp;RIGHT("00"&amp;$C659,2)&amp;"/"&amp;RIGHT("00"&amp;$D659,2)))</f>
        <v/>
      </c>
      <c r="F659">
        <f>IF(OR($E659="",$E659="نامعتبر"),"",LEFT($E659,4)&amp;"/"&amp;MID($E659,6,2))</f>
        <v/>
      </c>
      <c r="G659">
        <f>IF(OR($E659="",$E659="نامعتبر",Entry!$D659=""),"",IF(ISNUMBER(FIND(" – ",Entry!$D659)),LEFT(Entry!$D659,FIND(" – ",Entry!$D659)-1),Entry!$D659))</f>
        <v/>
      </c>
      <c r="H659">
        <f>IF(Entry!$C659="","",Entry!$C659)</f>
        <v/>
      </c>
      <c r="I659">
        <f>IF(Entry!$F659="",0,Entry!$F659)</f>
        <v/>
      </c>
      <c r="J659">
        <f>IF(Entry!$G659="",0,Entry!$G659)</f>
        <v/>
      </c>
      <c r="K659">
        <f>IF(Entry!$H659="",0,Entry!$H659)</f>
        <v/>
      </c>
      <c r="L659">
        <f>IF(Entry!$K659="",0,Entry!$K659)</f>
        <v/>
      </c>
      <c r="M659">
        <f>IF($G659="","",COUNTA(Entry!$M659,Entry!$R659,Entry!$W659,Entry!$AB659,Entry!$AG659,Entry!$AL659,Entry!$AQ659,Entry!$AV659,Entry!$BA659,Entry!$BF659,Entry!$BK659,Entry!$BP659,Entry!$BU659,Entry!$BZ659,Entry!$CE659))</f>
        <v/>
      </c>
    </row>
    <row r="660">
      <c r="A660">
        <f>IF(Entry!$B660="","",Entry!$B660)</f>
        <v/>
      </c>
      <c r="B660">
        <f>IF($A660="","",IF(ISNUMBER($A660),IF(AND($A660&gt;=10000101,$A660&lt;=99991231),INT($A660/10000),""),IFERROR(VALUE(TRIM(LEFT($A660,FIND("/",$A660)-1))),"")))</f>
        <v/>
      </c>
      <c r="C660">
        <f>IF(OR($A660="",$B660=""),"",IF(ISNUMBER($A660),INT(MOD($A660,10000)/100),IFERROR(VALUE(TRIM(LEFT(MID($A660,FIND("/",$A660)+1,20),FIND("/",MID($A660,FIND("/",$A660)+1,20))-1))),"")))</f>
        <v/>
      </c>
      <c r="D660">
        <f>IF(OR($A660="",$B660=""),"",IF(ISNUMBER($A660),MOD($A660,100),IFERROR(VALUE(TRIM(MID(MID($A660,FIND("/",$A660)+1,20),FIND("/",MID($A660,FIND("/",$A660)+1,20))+1,20))),"")))</f>
        <v/>
      </c>
      <c r="E660">
        <f>IF($A660="","",IF(OR($B660="",$C660="",$D660="",$B660&lt;1300,$B660&gt;1500,$C660&lt;1,$C660&gt;12,$D660&lt;1,$D660&gt;31),"نامعتبر",RIGHT("0000"&amp;$B660,4)&amp;"/"&amp;RIGHT("00"&amp;$C660,2)&amp;"/"&amp;RIGHT("00"&amp;$D660,2)))</f>
        <v/>
      </c>
      <c r="F660">
        <f>IF(OR($E660="",$E660="نامعتبر"),"",LEFT($E660,4)&amp;"/"&amp;MID($E660,6,2))</f>
        <v/>
      </c>
      <c r="G660">
        <f>IF(OR($E660="",$E660="نامعتبر",Entry!$D660=""),"",IF(ISNUMBER(FIND(" – ",Entry!$D660)),LEFT(Entry!$D660,FIND(" – ",Entry!$D660)-1),Entry!$D660))</f>
        <v/>
      </c>
      <c r="H660">
        <f>IF(Entry!$C660="","",Entry!$C660)</f>
        <v/>
      </c>
      <c r="I660">
        <f>IF(Entry!$F660="",0,Entry!$F660)</f>
        <v/>
      </c>
      <c r="J660">
        <f>IF(Entry!$G660="",0,Entry!$G660)</f>
        <v/>
      </c>
      <c r="K660">
        <f>IF(Entry!$H660="",0,Entry!$H660)</f>
        <v/>
      </c>
      <c r="L660">
        <f>IF(Entry!$K660="",0,Entry!$K660)</f>
        <v/>
      </c>
      <c r="M660">
        <f>IF($G660="","",COUNTA(Entry!$M660,Entry!$R660,Entry!$W660,Entry!$AB660,Entry!$AG660,Entry!$AL660,Entry!$AQ660,Entry!$AV660,Entry!$BA660,Entry!$BF660,Entry!$BK660,Entry!$BP660,Entry!$BU660,Entry!$BZ660,Entry!$CE660))</f>
        <v/>
      </c>
    </row>
    <row r="661">
      <c r="A661">
        <f>IF(Entry!$B661="","",Entry!$B661)</f>
        <v/>
      </c>
      <c r="B661">
        <f>IF($A661="","",IF(ISNUMBER($A661),IF(AND($A661&gt;=10000101,$A661&lt;=99991231),INT($A661/10000),""),IFERROR(VALUE(TRIM(LEFT($A661,FIND("/",$A661)-1))),"")))</f>
        <v/>
      </c>
      <c r="C661">
        <f>IF(OR($A661="",$B661=""),"",IF(ISNUMBER($A661),INT(MOD($A661,10000)/100),IFERROR(VALUE(TRIM(LEFT(MID($A661,FIND("/",$A661)+1,20),FIND("/",MID($A661,FIND("/",$A661)+1,20))-1))),"")))</f>
        <v/>
      </c>
      <c r="D661">
        <f>IF(OR($A661="",$B661=""),"",IF(ISNUMBER($A661),MOD($A661,100),IFERROR(VALUE(TRIM(MID(MID($A661,FIND("/",$A661)+1,20),FIND("/",MID($A661,FIND("/",$A661)+1,20))+1,20))),"")))</f>
        <v/>
      </c>
      <c r="E661">
        <f>IF($A661="","",IF(OR($B661="",$C661="",$D661="",$B661&lt;1300,$B661&gt;1500,$C661&lt;1,$C661&gt;12,$D661&lt;1,$D661&gt;31),"نامعتبر",RIGHT("0000"&amp;$B661,4)&amp;"/"&amp;RIGHT("00"&amp;$C661,2)&amp;"/"&amp;RIGHT("00"&amp;$D661,2)))</f>
        <v/>
      </c>
      <c r="F661">
        <f>IF(OR($E661="",$E661="نامعتبر"),"",LEFT($E661,4)&amp;"/"&amp;MID($E661,6,2))</f>
        <v/>
      </c>
      <c r="G661">
        <f>IF(OR($E661="",$E661="نامعتبر",Entry!$D661=""),"",IF(ISNUMBER(FIND(" – ",Entry!$D661)),LEFT(Entry!$D661,FIND(" – ",Entry!$D661)-1),Entry!$D661))</f>
        <v/>
      </c>
      <c r="H661">
        <f>IF(Entry!$C661="","",Entry!$C661)</f>
        <v/>
      </c>
      <c r="I661">
        <f>IF(Entry!$F661="",0,Entry!$F661)</f>
        <v/>
      </c>
      <c r="J661">
        <f>IF(Entry!$G661="",0,Entry!$G661)</f>
        <v/>
      </c>
      <c r="K661">
        <f>IF(Entry!$H661="",0,Entry!$H661)</f>
        <v/>
      </c>
      <c r="L661">
        <f>IF(Entry!$K661="",0,Entry!$K661)</f>
        <v/>
      </c>
      <c r="M661">
        <f>IF($G661="","",COUNTA(Entry!$M661,Entry!$R661,Entry!$W661,Entry!$AB661,Entry!$AG661,Entry!$AL661,Entry!$AQ661,Entry!$AV661,Entry!$BA661,Entry!$BF661,Entry!$BK661,Entry!$BP661,Entry!$BU661,Entry!$BZ661,Entry!$CE661))</f>
        <v/>
      </c>
    </row>
    <row r="662">
      <c r="A662">
        <f>IF(Entry!$B662="","",Entry!$B662)</f>
        <v/>
      </c>
      <c r="B662">
        <f>IF($A662="","",IF(ISNUMBER($A662),IF(AND($A662&gt;=10000101,$A662&lt;=99991231),INT($A662/10000),""),IFERROR(VALUE(TRIM(LEFT($A662,FIND("/",$A662)-1))),"")))</f>
        <v/>
      </c>
      <c r="C662">
        <f>IF(OR($A662="",$B662=""),"",IF(ISNUMBER($A662),INT(MOD($A662,10000)/100),IFERROR(VALUE(TRIM(LEFT(MID($A662,FIND("/",$A662)+1,20),FIND("/",MID($A662,FIND("/",$A662)+1,20))-1))),"")))</f>
        <v/>
      </c>
      <c r="D662">
        <f>IF(OR($A662="",$B662=""),"",IF(ISNUMBER($A662),MOD($A662,100),IFERROR(VALUE(TRIM(MID(MID($A662,FIND("/",$A662)+1,20),FIND("/",MID($A662,FIND("/",$A662)+1,20))+1,20))),"")))</f>
        <v/>
      </c>
      <c r="E662">
        <f>IF($A662="","",IF(OR($B662="",$C662="",$D662="",$B662&lt;1300,$B662&gt;1500,$C662&lt;1,$C662&gt;12,$D662&lt;1,$D662&gt;31),"نامعتبر",RIGHT("0000"&amp;$B662,4)&amp;"/"&amp;RIGHT("00"&amp;$C662,2)&amp;"/"&amp;RIGHT("00"&amp;$D662,2)))</f>
        <v/>
      </c>
      <c r="F662">
        <f>IF(OR($E662="",$E662="نامعتبر"),"",LEFT($E662,4)&amp;"/"&amp;MID($E662,6,2))</f>
        <v/>
      </c>
      <c r="G662">
        <f>IF(OR($E662="",$E662="نامعتبر",Entry!$D662=""),"",IF(ISNUMBER(FIND(" – ",Entry!$D662)),LEFT(Entry!$D662,FIND(" – ",Entry!$D662)-1),Entry!$D662))</f>
        <v/>
      </c>
      <c r="H662">
        <f>IF(Entry!$C662="","",Entry!$C662)</f>
        <v/>
      </c>
      <c r="I662">
        <f>IF(Entry!$F662="",0,Entry!$F662)</f>
        <v/>
      </c>
      <c r="J662">
        <f>IF(Entry!$G662="",0,Entry!$G662)</f>
        <v/>
      </c>
      <c r="K662">
        <f>IF(Entry!$H662="",0,Entry!$H662)</f>
        <v/>
      </c>
      <c r="L662">
        <f>IF(Entry!$K662="",0,Entry!$K662)</f>
        <v/>
      </c>
      <c r="M662">
        <f>IF($G662="","",COUNTA(Entry!$M662,Entry!$R662,Entry!$W662,Entry!$AB662,Entry!$AG662,Entry!$AL662,Entry!$AQ662,Entry!$AV662,Entry!$BA662,Entry!$BF662,Entry!$BK662,Entry!$BP662,Entry!$BU662,Entry!$BZ662,Entry!$CE662))</f>
        <v/>
      </c>
    </row>
    <row r="663">
      <c r="A663">
        <f>IF(Entry!$B663="","",Entry!$B663)</f>
        <v/>
      </c>
      <c r="B663">
        <f>IF($A663="","",IF(ISNUMBER($A663),IF(AND($A663&gt;=10000101,$A663&lt;=99991231),INT($A663/10000),""),IFERROR(VALUE(TRIM(LEFT($A663,FIND("/",$A663)-1))),"")))</f>
        <v/>
      </c>
      <c r="C663">
        <f>IF(OR($A663="",$B663=""),"",IF(ISNUMBER($A663),INT(MOD($A663,10000)/100),IFERROR(VALUE(TRIM(LEFT(MID($A663,FIND("/",$A663)+1,20),FIND("/",MID($A663,FIND("/",$A663)+1,20))-1))),"")))</f>
        <v/>
      </c>
      <c r="D663">
        <f>IF(OR($A663="",$B663=""),"",IF(ISNUMBER($A663),MOD($A663,100),IFERROR(VALUE(TRIM(MID(MID($A663,FIND("/",$A663)+1,20),FIND("/",MID($A663,FIND("/",$A663)+1,20))+1,20))),"")))</f>
        <v/>
      </c>
      <c r="E663">
        <f>IF($A663="","",IF(OR($B663="",$C663="",$D663="",$B663&lt;1300,$B663&gt;1500,$C663&lt;1,$C663&gt;12,$D663&lt;1,$D663&gt;31),"نامعتبر",RIGHT("0000"&amp;$B663,4)&amp;"/"&amp;RIGHT("00"&amp;$C663,2)&amp;"/"&amp;RIGHT("00"&amp;$D663,2)))</f>
        <v/>
      </c>
      <c r="F663">
        <f>IF(OR($E663="",$E663="نامعتبر"),"",LEFT($E663,4)&amp;"/"&amp;MID($E663,6,2))</f>
        <v/>
      </c>
      <c r="G663">
        <f>IF(OR($E663="",$E663="نامعتبر",Entry!$D663=""),"",IF(ISNUMBER(FIND(" – ",Entry!$D663)),LEFT(Entry!$D663,FIND(" – ",Entry!$D663)-1),Entry!$D663))</f>
        <v/>
      </c>
      <c r="H663">
        <f>IF(Entry!$C663="","",Entry!$C663)</f>
        <v/>
      </c>
      <c r="I663">
        <f>IF(Entry!$F663="",0,Entry!$F663)</f>
        <v/>
      </c>
      <c r="J663">
        <f>IF(Entry!$G663="",0,Entry!$G663)</f>
        <v/>
      </c>
      <c r="K663">
        <f>IF(Entry!$H663="",0,Entry!$H663)</f>
        <v/>
      </c>
      <c r="L663">
        <f>IF(Entry!$K663="",0,Entry!$K663)</f>
        <v/>
      </c>
      <c r="M663">
        <f>IF($G663="","",COUNTA(Entry!$M663,Entry!$R663,Entry!$W663,Entry!$AB663,Entry!$AG663,Entry!$AL663,Entry!$AQ663,Entry!$AV663,Entry!$BA663,Entry!$BF663,Entry!$BK663,Entry!$BP663,Entry!$BU663,Entry!$BZ663,Entry!$CE663))</f>
        <v/>
      </c>
    </row>
    <row r="664">
      <c r="A664">
        <f>IF(Entry!$B664="","",Entry!$B664)</f>
        <v/>
      </c>
      <c r="B664">
        <f>IF($A664="","",IF(ISNUMBER($A664),IF(AND($A664&gt;=10000101,$A664&lt;=99991231),INT($A664/10000),""),IFERROR(VALUE(TRIM(LEFT($A664,FIND("/",$A664)-1))),"")))</f>
        <v/>
      </c>
      <c r="C664">
        <f>IF(OR($A664="",$B664=""),"",IF(ISNUMBER($A664),INT(MOD($A664,10000)/100),IFERROR(VALUE(TRIM(LEFT(MID($A664,FIND("/",$A664)+1,20),FIND("/",MID($A664,FIND("/",$A664)+1,20))-1))),"")))</f>
        <v/>
      </c>
      <c r="D664">
        <f>IF(OR($A664="",$B664=""),"",IF(ISNUMBER($A664),MOD($A664,100),IFERROR(VALUE(TRIM(MID(MID($A664,FIND("/",$A664)+1,20),FIND("/",MID($A664,FIND("/",$A664)+1,20))+1,20))),"")))</f>
        <v/>
      </c>
      <c r="E664">
        <f>IF($A664="","",IF(OR($B664="",$C664="",$D664="",$B664&lt;1300,$B664&gt;1500,$C664&lt;1,$C664&gt;12,$D664&lt;1,$D664&gt;31),"نامعتبر",RIGHT("0000"&amp;$B664,4)&amp;"/"&amp;RIGHT("00"&amp;$C664,2)&amp;"/"&amp;RIGHT("00"&amp;$D664,2)))</f>
        <v/>
      </c>
      <c r="F664">
        <f>IF(OR($E664="",$E664="نامعتبر"),"",LEFT($E664,4)&amp;"/"&amp;MID($E664,6,2))</f>
        <v/>
      </c>
      <c r="G664">
        <f>IF(OR($E664="",$E664="نامعتبر",Entry!$D664=""),"",IF(ISNUMBER(FIND(" – ",Entry!$D664)),LEFT(Entry!$D664,FIND(" – ",Entry!$D664)-1),Entry!$D664))</f>
        <v/>
      </c>
      <c r="H664">
        <f>IF(Entry!$C664="","",Entry!$C664)</f>
        <v/>
      </c>
      <c r="I664">
        <f>IF(Entry!$F664="",0,Entry!$F664)</f>
        <v/>
      </c>
      <c r="J664">
        <f>IF(Entry!$G664="",0,Entry!$G664)</f>
        <v/>
      </c>
      <c r="K664">
        <f>IF(Entry!$H664="",0,Entry!$H664)</f>
        <v/>
      </c>
      <c r="L664">
        <f>IF(Entry!$K664="",0,Entry!$K664)</f>
        <v/>
      </c>
      <c r="M664">
        <f>IF($G664="","",COUNTA(Entry!$M664,Entry!$R664,Entry!$W664,Entry!$AB664,Entry!$AG664,Entry!$AL664,Entry!$AQ664,Entry!$AV664,Entry!$BA664,Entry!$BF664,Entry!$BK664,Entry!$BP664,Entry!$BU664,Entry!$BZ664,Entry!$CE664))</f>
        <v/>
      </c>
    </row>
    <row r="665">
      <c r="A665">
        <f>IF(Entry!$B665="","",Entry!$B665)</f>
        <v/>
      </c>
      <c r="B665">
        <f>IF($A665="","",IF(ISNUMBER($A665),IF(AND($A665&gt;=10000101,$A665&lt;=99991231),INT($A665/10000),""),IFERROR(VALUE(TRIM(LEFT($A665,FIND("/",$A665)-1))),"")))</f>
        <v/>
      </c>
      <c r="C665">
        <f>IF(OR($A665="",$B665=""),"",IF(ISNUMBER($A665),INT(MOD($A665,10000)/100),IFERROR(VALUE(TRIM(LEFT(MID($A665,FIND("/",$A665)+1,20),FIND("/",MID($A665,FIND("/",$A665)+1,20))-1))),"")))</f>
        <v/>
      </c>
      <c r="D665">
        <f>IF(OR($A665="",$B665=""),"",IF(ISNUMBER($A665),MOD($A665,100),IFERROR(VALUE(TRIM(MID(MID($A665,FIND("/",$A665)+1,20),FIND("/",MID($A665,FIND("/",$A665)+1,20))+1,20))),"")))</f>
        <v/>
      </c>
      <c r="E665">
        <f>IF($A665="","",IF(OR($B665="",$C665="",$D665="",$B665&lt;1300,$B665&gt;1500,$C665&lt;1,$C665&gt;12,$D665&lt;1,$D665&gt;31),"نامعتبر",RIGHT("0000"&amp;$B665,4)&amp;"/"&amp;RIGHT("00"&amp;$C665,2)&amp;"/"&amp;RIGHT("00"&amp;$D665,2)))</f>
        <v/>
      </c>
      <c r="F665">
        <f>IF(OR($E665="",$E665="نامعتبر"),"",LEFT($E665,4)&amp;"/"&amp;MID($E665,6,2))</f>
        <v/>
      </c>
      <c r="G665">
        <f>IF(OR($E665="",$E665="نامعتبر",Entry!$D665=""),"",IF(ISNUMBER(FIND(" – ",Entry!$D665)),LEFT(Entry!$D665,FIND(" – ",Entry!$D665)-1),Entry!$D665))</f>
        <v/>
      </c>
      <c r="H665">
        <f>IF(Entry!$C665="","",Entry!$C665)</f>
        <v/>
      </c>
      <c r="I665">
        <f>IF(Entry!$F665="",0,Entry!$F665)</f>
        <v/>
      </c>
      <c r="J665">
        <f>IF(Entry!$G665="",0,Entry!$G665)</f>
        <v/>
      </c>
      <c r="K665">
        <f>IF(Entry!$H665="",0,Entry!$H665)</f>
        <v/>
      </c>
      <c r="L665">
        <f>IF(Entry!$K665="",0,Entry!$K665)</f>
        <v/>
      </c>
      <c r="M665">
        <f>IF($G665="","",COUNTA(Entry!$M665,Entry!$R665,Entry!$W665,Entry!$AB665,Entry!$AG665,Entry!$AL665,Entry!$AQ665,Entry!$AV665,Entry!$BA665,Entry!$BF665,Entry!$BK665,Entry!$BP665,Entry!$BU665,Entry!$BZ665,Entry!$CE665))</f>
        <v/>
      </c>
    </row>
    <row r="666">
      <c r="A666">
        <f>IF(Entry!$B666="","",Entry!$B666)</f>
        <v/>
      </c>
      <c r="B666">
        <f>IF($A666="","",IF(ISNUMBER($A666),IF(AND($A666&gt;=10000101,$A666&lt;=99991231),INT($A666/10000),""),IFERROR(VALUE(TRIM(LEFT($A666,FIND("/",$A666)-1))),"")))</f>
        <v/>
      </c>
      <c r="C666">
        <f>IF(OR($A666="",$B666=""),"",IF(ISNUMBER($A666),INT(MOD($A666,10000)/100),IFERROR(VALUE(TRIM(LEFT(MID($A666,FIND("/",$A666)+1,20),FIND("/",MID($A666,FIND("/",$A666)+1,20))-1))),"")))</f>
        <v/>
      </c>
      <c r="D666">
        <f>IF(OR($A666="",$B666=""),"",IF(ISNUMBER($A666),MOD($A666,100),IFERROR(VALUE(TRIM(MID(MID($A666,FIND("/",$A666)+1,20),FIND("/",MID($A666,FIND("/",$A666)+1,20))+1,20))),"")))</f>
        <v/>
      </c>
      <c r="E666">
        <f>IF($A666="","",IF(OR($B666="",$C666="",$D666="",$B666&lt;1300,$B666&gt;1500,$C666&lt;1,$C666&gt;12,$D666&lt;1,$D666&gt;31),"نامعتبر",RIGHT("0000"&amp;$B666,4)&amp;"/"&amp;RIGHT("00"&amp;$C666,2)&amp;"/"&amp;RIGHT("00"&amp;$D666,2)))</f>
        <v/>
      </c>
      <c r="F666">
        <f>IF(OR($E666="",$E666="نامعتبر"),"",LEFT($E666,4)&amp;"/"&amp;MID($E666,6,2))</f>
        <v/>
      </c>
      <c r="G666">
        <f>IF(OR($E666="",$E666="نامعتبر",Entry!$D666=""),"",IF(ISNUMBER(FIND(" – ",Entry!$D666)),LEFT(Entry!$D666,FIND(" – ",Entry!$D666)-1),Entry!$D666))</f>
        <v/>
      </c>
      <c r="H666">
        <f>IF(Entry!$C666="","",Entry!$C666)</f>
        <v/>
      </c>
      <c r="I666">
        <f>IF(Entry!$F666="",0,Entry!$F666)</f>
        <v/>
      </c>
      <c r="J666">
        <f>IF(Entry!$G666="",0,Entry!$G666)</f>
        <v/>
      </c>
      <c r="K666">
        <f>IF(Entry!$H666="",0,Entry!$H666)</f>
        <v/>
      </c>
      <c r="L666">
        <f>IF(Entry!$K666="",0,Entry!$K666)</f>
        <v/>
      </c>
      <c r="M666">
        <f>IF($G666="","",COUNTA(Entry!$M666,Entry!$R666,Entry!$W666,Entry!$AB666,Entry!$AG666,Entry!$AL666,Entry!$AQ666,Entry!$AV666,Entry!$BA666,Entry!$BF666,Entry!$BK666,Entry!$BP666,Entry!$BU666,Entry!$BZ666,Entry!$CE666))</f>
        <v/>
      </c>
    </row>
    <row r="667">
      <c r="A667">
        <f>IF(Entry!$B667="","",Entry!$B667)</f>
        <v/>
      </c>
      <c r="B667">
        <f>IF($A667="","",IF(ISNUMBER($A667),IF(AND($A667&gt;=10000101,$A667&lt;=99991231),INT($A667/10000),""),IFERROR(VALUE(TRIM(LEFT($A667,FIND("/",$A667)-1))),"")))</f>
        <v/>
      </c>
      <c r="C667">
        <f>IF(OR($A667="",$B667=""),"",IF(ISNUMBER($A667),INT(MOD($A667,10000)/100),IFERROR(VALUE(TRIM(LEFT(MID($A667,FIND("/",$A667)+1,20),FIND("/",MID($A667,FIND("/",$A667)+1,20))-1))),"")))</f>
        <v/>
      </c>
      <c r="D667">
        <f>IF(OR($A667="",$B667=""),"",IF(ISNUMBER($A667),MOD($A667,100),IFERROR(VALUE(TRIM(MID(MID($A667,FIND("/",$A667)+1,20),FIND("/",MID($A667,FIND("/",$A667)+1,20))+1,20))),"")))</f>
        <v/>
      </c>
      <c r="E667">
        <f>IF($A667="","",IF(OR($B667="",$C667="",$D667="",$B667&lt;1300,$B667&gt;1500,$C667&lt;1,$C667&gt;12,$D667&lt;1,$D667&gt;31),"نامعتبر",RIGHT("0000"&amp;$B667,4)&amp;"/"&amp;RIGHT("00"&amp;$C667,2)&amp;"/"&amp;RIGHT("00"&amp;$D667,2)))</f>
        <v/>
      </c>
      <c r="F667">
        <f>IF(OR($E667="",$E667="نامعتبر"),"",LEFT($E667,4)&amp;"/"&amp;MID($E667,6,2))</f>
        <v/>
      </c>
      <c r="G667">
        <f>IF(OR($E667="",$E667="نامعتبر",Entry!$D667=""),"",IF(ISNUMBER(FIND(" – ",Entry!$D667)),LEFT(Entry!$D667,FIND(" – ",Entry!$D667)-1),Entry!$D667))</f>
        <v/>
      </c>
      <c r="H667">
        <f>IF(Entry!$C667="","",Entry!$C667)</f>
        <v/>
      </c>
      <c r="I667">
        <f>IF(Entry!$F667="",0,Entry!$F667)</f>
        <v/>
      </c>
      <c r="J667">
        <f>IF(Entry!$G667="",0,Entry!$G667)</f>
        <v/>
      </c>
      <c r="K667">
        <f>IF(Entry!$H667="",0,Entry!$H667)</f>
        <v/>
      </c>
      <c r="L667">
        <f>IF(Entry!$K667="",0,Entry!$K667)</f>
        <v/>
      </c>
      <c r="M667">
        <f>IF($G667="","",COUNTA(Entry!$M667,Entry!$R667,Entry!$W667,Entry!$AB667,Entry!$AG667,Entry!$AL667,Entry!$AQ667,Entry!$AV667,Entry!$BA667,Entry!$BF667,Entry!$BK667,Entry!$BP667,Entry!$BU667,Entry!$BZ667,Entry!$CE667))</f>
        <v/>
      </c>
    </row>
    <row r="668">
      <c r="A668">
        <f>IF(Entry!$B668="","",Entry!$B668)</f>
        <v/>
      </c>
      <c r="B668">
        <f>IF($A668="","",IF(ISNUMBER($A668),IF(AND($A668&gt;=10000101,$A668&lt;=99991231),INT($A668/10000),""),IFERROR(VALUE(TRIM(LEFT($A668,FIND("/",$A668)-1))),"")))</f>
        <v/>
      </c>
      <c r="C668">
        <f>IF(OR($A668="",$B668=""),"",IF(ISNUMBER($A668),INT(MOD($A668,10000)/100),IFERROR(VALUE(TRIM(LEFT(MID($A668,FIND("/",$A668)+1,20),FIND("/",MID($A668,FIND("/",$A668)+1,20))-1))),"")))</f>
        <v/>
      </c>
      <c r="D668">
        <f>IF(OR($A668="",$B668=""),"",IF(ISNUMBER($A668),MOD($A668,100),IFERROR(VALUE(TRIM(MID(MID($A668,FIND("/",$A668)+1,20),FIND("/",MID($A668,FIND("/",$A668)+1,20))+1,20))),"")))</f>
        <v/>
      </c>
      <c r="E668">
        <f>IF($A668="","",IF(OR($B668="",$C668="",$D668="",$B668&lt;1300,$B668&gt;1500,$C668&lt;1,$C668&gt;12,$D668&lt;1,$D668&gt;31),"نامعتبر",RIGHT("0000"&amp;$B668,4)&amp;"/"&amp;RIGHT("00"&amp;$C668,2)&amp;"/"&amp;RIGHT("00"&amp;$D668,2)))</f>
        <v/>
      </c>
      <c r="F668">
        <f>IF(OR($E668="",$E668="نامعتبر"),"",LEFT($E668,4)&amp;"/"&amp;MID($E668,6,2))</f>
        <v/>
      </c>
      <c r="G668">
        <f>IF(OR($E668="",$E668="نامعتبر",Entry!$D668=""),"",IF(ISNUMBER(FIND(" – ",Entry!$D668)),LEFT(Entry!$D668,FIND(" – ",Entry!$D668)-1),Entry!$D668))</f>
        <v/>
      </c>
      <c r="H668">
        <f>IF(Entry!$C668="","",Entry!$C668)</f>
        <v/>
      </c>
      <c r="I668">
        <f>IF(Entry!$F668="",0,Entry!$F668)</f>
        <v/>
      </c>
      <c r="J668">
        <f>IF(Entry!$G668="",0,Entry!$G668)</f>
        <v/>
      </c>
      <c r="K668">
        <f>IF(Entry!$H668="",0,Entry!$H668)</f>
        <v/>
      </c>
      <c r="L668">
        <f>IF(Entry!$K668="",0,Entry!$K668)</f>
        <v/>
      </c>
      <c r="M668">
        <f>IF($G668="","",COUNTA(Entry!$M668,Entry!$R668,Entry!$W668,Entry!$AB668,Entry!$AG668,Entry!$AL668,Entry!$AQ668,Entry!$AV668,Entry!$BA668,Entry!$BF668,Entry!$BK668,Entry!$BP668,Entry!$BU668,Entry!$BZ668,Entry!$CE668))</f>
        <v/>
      </c>
    </row>
    <row r="669">
      <c r="A669">
        <f>IF(Entry!$B669="","",Entry!$B669)</f>
        <v/>
      </c>
      <c r="B669">
        <f>IF($A669="","",IF(ISNUMBER($A669),IF(AND($A669&gt;=10000101,$A669&lt;=99991231),INT($A669/10000),""),IFERROR(VALUE(TRIM(LEFT($A669,FIND("/",$A669)-1))),"")))</f>
        <v/>
      </c>
      <c r="C669">
        <f>IF(OR($A669="",$B669=""),"",IF(ISNUMBER($A669),INT(MOD($A669,10000)/100),IFERROR(VALUE(TRIM(LEFT(MID($A669,FIND("/",$A669)+1,20),FIND("/",MID($A669,FIND("/",$A669)+1,20))-1))),"")))</f>
        <v/>
      </c>
      <c r="D669">
        <f>IF(OR($A669="",$B669=""),"",IF(ISNUMBER($A669),MOD($A669,100),IFERROR(VALUE(TRIM(MID(MID($A669,FIND("/",$A669)+1,20),FIND("/",MID($A669,FIND("/",$A669)+1,20))+1,20))),"")))</f>
        <v/>
      </c>
      <c r="E669">
        <f>IF($A669="","",IF(OR($B669="",$C669="",$D669="",$B669&lt;1300,$B669&gt;1500,$C669&lt;1,$C669&gt;12,$D669&lt;1,$D669&gt;31),"نامعتبر",RIGHT("0000"&amp;$B669,4)&amp;"/"&amp;RIGHT("00"&amp;$C669,2)&amp;"/"&amp;RIGHT("00"&amp;$D669,2)))</f>
        <v/>
      </c>
      <c r="F669">
        <f>IF(OR($E669="",$E669="نامعتبر"),"",LEFT($E669,4)&amp;"/"&amp;MID($E669,6,2))</f>
        <v/>
      </c>
      <c r="G669">
        <f>IF(OR($E669="",$E669="نامعتبر",Entry!$D669=""),"",IF(ISNUMBER(FIND(" – ",Entry!$D669)),LEFT(Entry!$D669,FIND(" – ",Entry!$D669)-1),Entry!$D669))</f>
        <v/>
      </c>
      <c r="H669">
        <f>IF(Entry!$C669="","",Entry!$C669)</f>
        <v/>
      </c>
      <c r="I669">
        <f>IF(Entry!$F669="",0,Entry!$F669)</f>
        <v/>
      </c>
      <c r="J669">
        <f>IF(Entry!$G669="",0,Entry!$G669)</f>
        <v/>
      </c>
      <c r="K669">
        <f>IF(Entry!$H669="",0,Entry!$H669)</f>
        <v/>
      </c>
      <c r="L669">
        <f>IF(Entry!$K669="",0,Entry!$K669)</f>
        <v/>
      </c>
      <c r="M669">
        <f>IF($G669="","",COUNTA(Entry!$M669,Entry!$R669,Entry!$W669,Entry!$AB669,Entry!$AG669,Entry!$AL669,Entry!$AQ669,Entry!$AV669,Entry!$BA669,Entry!$BF669,Entry!$BK669,Entry!$BP669,Entry!$BU669,Entry!$BZ669,Entry!$CE669))</f>
        <v/>
      </c>
    </row>
    <row r="670">
      <c r="A670">
        <f>IF(Entry!$B670="","",Entry!$B670)</f>
        <v/>
      </c>
      <c r="B670">
        <f>IF($A670="","",IF(ISNUMBER($A670),IF(AND($A670&gt;=10000101,$A670&lt;=99991231),INT($A670/10000),""),IFERROR(VALUE(TRIM(LEFT($A670,FIND("/",$A670)-1))),"")))</f>
        <v/>
      </c>
      <c r="C670">
        <f>IF(OR($A670="",$B670=""),"",IF(ISNUMBER($A670),INT(MOD($A670,10000)/100),IFERROR(VALUE(TRIM(LEFT(MID($A670,FIND("/",$A670)+1,20),FIND("/",MID($A670,FIND("/",$A670)+1,20))-1))),"")))</f>
        <v/>
      </c>
      <c r="D670">
        <f>IF(OR($A670="",$B670=""),"",IF(ISNUMBER($A670),MOD($A670,100),IFERROR(VALUE(TRIM(MID(MID($A670,FIND("/",$A670)+1,20),FIND("/",MID($A670,FIND("/",$A670)+1,20))+1,20))),"")))</f>
        <v/>
      </c>
      <c r="E670">
        <f>IF($A670="","",IF(OR($B670="",$C670="",$D670="",$B670&lt;1300,$B670&gt;1500,$C670&lt;1,$C670&gt;12,$D670&lt;1,$D670&gt;31),"نامعتبر",RIGHT("0000"&amp;$B670,4)&amp;"/"&amp;RIGHT("00"&amp;$C670,2)&amp;"/"&amp;RIGHT("00"&amp;$D670,2)))</f>
        <v/>
      </c>
      <c r="F670">
        <f>IF(OR($E670="",$E670="نامعتبر"),"",LEFT($E670,4)&amp;"/"&amp;MID($E670,6,2))</f>
        <v/>
      </c>
      <c r="G670">
        <f>IF(OR($E670="",$E670="نامعتبر",Entry!$D670=""),"",IF(ISNUMBER(FIND(" – ",Entry!$D670)),LEFT(Entry!$D670,FIND(" – ",Entry!$D670)-1),Entry!$D670))</f>
        <v/>
      </c>
      <c r="H670">
        <f>IF(Entry!$C670="","",Entry!$C670)</f>
        <v/>
      </c>
      <c r="I670">
        <f>IF(Entry!$F670="",0,Entry!$F670)</f>
        <v/>
      </c>
      <c r="J670">
        <f>IF(Entry!$G670="",0,Entry!$G670)</f>
        <v/>
      </c>
      <c r="K670">
        <f>IF(Entry!$H670="",0,Entry!$H670)</f>
        <v/>
      </c>
      <c r="L670">
        <f>IF(Entry!$K670="",0,Entry!$K670)</f>
        <v/>
      </c>
      <c r="M670">
        <f>IF($G670="","",COUNTA(Entry!$M670,Entry!$R670,Entry!$W670,Entry!$AB670,Entry!$AG670,Entry!$AL670,Entry!$AQ670,Entry!$AV670,Entry!$BA670,Entry!$BF670,Entry!$BK670,Entry!$BP670,Entry!$BU670,Entry!$BZ670,Entry!$CE670))</f>
        <v/>
      </c>
    </row>
    <row r="671">
      <c r="A671">
        <f>IF(Entry!$B671="","",Entry!$B671)</f>
        <v/>
      </c>
      <c r="B671">
        <f>IF($A671="","",IF(ISNUMBER($A671),IF(AND($A671&gt;=10000101,$A671&lt;=99991231),INT($A671/10000),""),IFERROR(VALUE(TRIM(LEFT($A671,FIND("/",$A671)-1))),"")))</f>
        <v/>
      </c>
      <c r="C671">
        <f>IF(OR($A671="",$B671=""),"",IF(ISNUMBER($A671),INT(MOD($A671,10000)/100),IFERROR(VALUE(TRIM(LEFT(MID($A671,FIND("/",$A671)+1,20),FIND("/",MID($A671,FIND("/",$A671)+1,20))-1))),"")))</f>
        <v/>
      </c>
      <c r="D671">
        <f>IF(OR($A671="",$B671=""),"",IF(ISNUMBER($A671),MOD($A671,100),IFERROR(VALUE(TRIM(MID(MID($A671,FIND("/",$A671)+1,20),FIND("/",MID($A671,FIND("/",$A671)+1,20))+1,20))),"")))</f>
        <v/>
      </c>
      <c r="E671">
        <f>IF($A671="","",IF(OR($B671="",$C671="",$D671="",$B671&lt;1300,$B671&gt;1500,$C671&lt;1,$C671&gt;12,$D671&lt;1,$D671&gt;31),"نامعتبر",RIGHT("0000"&amp;$B671,4)&amp;"/"&amp;RIGHT("00"&amp;$C671,2)&amp;"/"&amp;RIGHT("00"&amp;$D671,2)))</f>
        <v/>
      </c>
      <c r="F671">
        <f>IF(OR($E671="",$E671="نامعتبر"),"",LEFT($E671,4)&amp;"/"&amp;MID($E671,6,2))</f>
        <v/>
      </c>
      <c r="G671">
        <f>IF(OR($E671="",$E671="نامعتبر",Entry!$D671=""),"",IF(ISNUMBER(FIND(" – ",Entry!$D671)),LEFT(Entry!$D671,FIND(" – ",Entry!$D671)-1),Entry!$D671))</f>
        <v/>
      </c>
      <c r="H671">
        <f>IF(Entry!$C671="","",Entry!$C671)</f>
        <v/>
      </c>
      <c r="I671">
        <f>IF(Entry!$F671="",0,Entry!$F671)</f>
        <v/>
      </c>
      <c r="J671">
        <f>IF(Entry!$G671="",0,Entry!$G671)</f>
        <v/>
      </c>
      <c r="K671">
        <f>IF(Entry!$H671="",0,Entry!$H671)</f>
        <v/>
      </c>
      <c r="L671">
        <f>IF(Entry!$K671="",0,Entry!$K671)</f>
        <v/>
      </c>
      <c r="M671">
        <f>IF($G671="","",COUNTA(Entry!$M671,Entry!$R671,Entry!$W671,Entry!$AB671,Entry!$AG671,Entry!$AL671,Entry!$AQ671,Entry!$AV671,Entry!$BA671,Entry!$BF671,Entry!$BK671,Entry!$BP671,Entry!$BU671,Entry!$BZ671,Entry!$CE671))</f>
        <v/>
      </c>
    </row>
    <row r="672">
      <c r="A672">
        <f>IF(Entry!$B672="","",Entry!$B672)</f>
        <v/>
      </c>
      <c r="B672">
        <f>IF($A672="","",IF(ISNUMBER($A672),IF(AND($A672&gt;=10000101,$A672&lt;=99991231),INT($A672/10000),""),IFERROR(VALUE(TRIM(LEFT($A672,FIND("/",$A672)-1))),"")))</f>
        <v/>
      </c>
      <c r="C672">
        <f>IF(OR($A672="",$B672=""),"",IF(ISNUMBER($A672),INT(MOD($A672,10000)/100),IFERROR(VALUE(TRIM(LEFT(MID($A672,FIND("/",$A672)+1,20),FIND("/",MID($A672,FIND("/",$A672)+1,20))-1))),"")))</f>
        <v/>
      </c>
      <c r="D672">
        <f>IF(OR($A672="",$B672=""),"",IF(ISNUMBER($A672),MOD($A672,100),IFERROR(VALUE(TRIM(MID(MID($A672,FIND("/",$A672)+1,20),FIND("/",MID($A672,FIND("/",$A672)+1,20))+1,20))),"")))</f>
        <v/>
      </c>
      <c r="E672">
        <f>IF($A672="","",IF(OR($B672="",$C672="",$D672="",$B672&lt;1300,$B672&gt;1500,$C672&lt;1,$C672&gt;12,$D672&lt;1,$D672&gt;31),"نامعتبر",RIGHT("0000"&amp;$B672,4)&amp;"/"&amp;RIGHT("00"&amp;$C672,2)&amp;"/"&amp;RIGHT("00"&amp;$D672,2)))</f>
        <v/>
      </c>
      <c r="F672">
        <f>IF(OR($E672="",$E672="نامعتبر"),"",LEFT($E672,4)&amp;"/"&amp;MID($E672,6,2))</f>
        <v/>
      </c>
      <c r="G672">
        <f>IF(OR($E672="",$E672="نامعتبر",Entry!$D672=""),"",IF(ISNUMBER(FIND(" – ",Entry!$D672)),LEFT(Entry!$D672,FIND(" – ",Entry!$D672)-1),Entry!$D672))</f>
        <v/>
      </c>
      <c r="H672">
        <f>IF(Entry!$C672="","",Entry!$C672)</f>
        <v/>
      </c>
      <c r="I672">
        <f>IF(Entry!$F672="",0,Entry!$F672)</f>
        <v/>
      </c>
      <c r="J672">
        <f>IF(Entry!$G672="",0,Entry!$G672)</f>
        <v/>
      </c>
      <c r="K672">
        <f>IF(Entry!$H672="",0,Entry!$H672)</f>
        <v/>
      </c>
      <c r="L672">
        <f>IF(Entry!$K672="",0,Entry!$K672)</f>
        <v/>
      </c>
      <c r="M672">
        <f>IF($G672="","",COUNTA(Entry!$M672,Entry!$R672,Entry!$W672,Entry!$AB672,Entry!$AG672,Entry!$AL672,Entry!$AQ672,Entry!$AV672,Entry!$BA672,Entry!$BF672,Entry!$BK672,Entry!$BP672,Entry!$BU672,Entry!$BZ672,Entry!$CE672))</f>
        <v/>
      </c>
    </row>
    <row r="673">
      <c r="A673">
        <f>IF(Entry!$B673="","",Entry!$B673)</f>
        <v/>
      </c>
      <c r="B673">
        <f>IF($A673="","",IF(ISNUMBER($A673),IF(AND($A673&gt;=10000101,$A673&lt;=99991231),INT($A673/10000),""),IFERROR(VALUE(TRIM(LEFT($A673,FIND("/",$A673)-1))),"")))</f>
        <v/>
      </c>
      <c r="C673">
        <f>IF(OR($A673="",$B673=""),"",IF(ISNUMBER($A673),INT(MOD($A673,10000)/100),IFERROR(VALUE(TRIM(LEFT(MID($A673,FIND("/",$A673)+1,20),FIND("/",MID($A673,FIND("/",$A673)+1,20))-1))),"")))</f>
        <v/>
      </c>
      <c r="D673">
        <f>IF(OR($A673="",$B673=""),"",IF(ISNUMBER($A673),MOD($A673,100),IFERROR(VALUE(TRIM(MID(MID($A673,FIND("/",$A673)+1,20),FIND("/",MID($A673,FIND("/",$A673)+1,20))+1,20))),"")))</f>
        <v/>
      </c>
      <c r="E673">
        <f>IF($A673="","",IF(OR($B673="",$C673="",$D673="",$B673&lt;1300,$B673&gt;1500,$C673&lt;1,$C673&gt;12,$D673&lt;1,$D673&gt;31),"نامعتبر",RIGHT("0000"&amp;$B673,4)&amp;"/"&amp;RIGHT("00"&amp;$C673,2)&amp;"/"&amp;RIGHT("00"&amp;$D673,2)))</f>
        <v/>
      </c>
      <c r="F673">
        <f>IF(OR($E673="",$E673="نامعتبر"),"",LEFT($E673,4)&amp;"/"&amp;MID($E673,6,2))</f>
        <v/>
      </c>
      <c r="G673">
        <f>IF(OR($E673="",$E673="نامعتبر",Entry!$D673=""),"",IF(ISNUMBER(FIND(" – ",Entry!$D673)),LEFT(Entry!$D673,FIND(" – ",Entry!$D673)-1),Entry!$D673))</f>
        <v/>
      </c>
      <c r="H673">
        <f>IF(Entry!$C673="","",Entry!$C673)</f>
        <v/>
      </c>
      <c r="I673">
        <f>IF(Entry!$F673="",0,Entry!$F673)</f>
        <v/>
      </c>
      <c r="J673">
        <f>IF(Entry!$G673="",0,Entry!$G673)</f>
        <v/>
      </c>
      <c r="K673">
        <f>IF(Entry!$H673="",0,Entry!$H673)</f>
        <v/>
      </c>
      <c r="L673">
        <f>IF(Entry!$K673="",0,Entry!$K673)</f>
        <v/>
      </c>
      <c r="M673">
        <f>IF($G673="","",COUNTA(Entry!$M673,Entry!$R673,Entry!$W673,Entry!$AB673,Entry!$AG673,Entry!$AL673,Entry!$AQ673,Entry!$AV673,Entry!$BA673,Entry!$BF673,Entry!$BK673,Entry!$BP673,Entry!$BU673,Entry!$BZ673,Entry!$CE673))</f>
        <v/>
      </c>
    </row>
    <row r="674">
      <c r="A674">
        <f>IF(Entry!$B674="","",Entry!$B674)</f>
        <v/>
      </c>
      <c r="B674">
        <f>IF($A674="","",IF(ISNUMBER($A674),IF(AND($A674&gt;=10000101,$A674&lt;=99991231),INT($A674/10000),""),IFERROR(VALUE(TRIM(LEFT($A674,FIND("/",$A674)-1))),"")))</f>
        <v/>
      </c>
      <c r="C674">
        <f>IF(OR($A674="",$B674=""),"",IF(ISNUMBER($A674),INT(MOD($A674,10000)/100),IFERROR(VALUE(TRIM(LEFT(MID($A674,FIND("/",$A674)+1,20),FIND("/",MID($A674,FIND("/",$A674)+1,20))-1))),"")))</f>
        <v/>
      </c>
      <c r="D674">
        <f>IF(OR($A674="",$B674=""),"",IF(ISNUMBER($A674),MOD($A674,100),IFERROR(VALUE(TRIM(MID(MID($A674,FIND("/",$A674)+1,20),FIND("/",MID($A674,FIND("/",$A674)+1,20))+1,20))),"")))</f>
        <v/>
      </c>
      <c r="E674">
        <f>IF($A674="","",IF(OR($B674="",$C674="",$D674="",$B674&lt;1300,$B674&gt;1500,$C674&lt;1,$C674&gt;12,$D674&lt;1,$D674&gt;31),"نامعتبر",RIGHT("0000"&amp;$B674,4)&amp;"/"&amp;RIGHT("00"&amp;$C674,2)&amp;"/"&amp;RIGHT("00"&amp;$D674,2)))</f>
        <v/>
      </c>
      <c r="F674">
        <f>IF(OR($E674="",$E674="نامعتبر"),"",LEFT($E674,4)&amp;"/"&amp;MID($E674,6,2))</f>
        <v/>
      </c>
      <c r="G674">
        <f>IF(OR($E674="",$E674="نامعتبر",Entry!$D674=""),"",IF(ISNUMBER(FIND(" – ",Entry!$D674)),LEFT(Entry!$D674,FIND(" – ",Entry!$D674)-1),Entry!$D674))</f>
        <v/>
      </c>
      <c r="H674">
        <f>IF(Entry!$C674="","",Entry!$C674)</f>
        <v/>
      </c>
      <c r="I674">
        <f>IF(Entry!$F674="",0,Entry!$F674)</f>
        <v/>
      </c>
      <c r="J674">
        <f>IF(Entry!$G674="",0,Entry!$G674)</f>
        <v/>
      </c>
      <c r="K674">
        <f>IF(Entry!$H674="",0,Entry!$H674)</f>
        <v/>
      </c>
      <c r="L674">
        <f>IF(Entry!$K674="",0,Entry!$K674)</f>
        <v/>
      </c>
      <c r="M674">
        <f>IF($G674="","",COUNTA(Entry!$M674,Entry!$R674,Entry!$W674,Entry!$AB674,Entry!$AG674,Entry!$AL674,Entry!$AQ674,Entry!$AV674,Entry!$BA674,Entry!$BF674,Entry!$BK674,Entry!$BP674,Entry!$BU674,Entry!$BZ674,Entry!$CE674))</f>
        <v/>
      </c>
    </row>
    <row r="675">
      <c r="A675">
        <f>IF(Entry!$B675="","",Entry!$B675)</f>
        <v/>
      </c>
      <c r="B675">
        <f>IF($A675="","",IF(ISNUMBER($A675),IF(AND($A675&gt;=10000101,$A675&lt;=99991231),INT($A675/10000),""),IFERROR(VALUE(TRIM(LEFT($A675,FIND("/",$A675)-1))),"")))</f>
        <v/>
      </c>
      <c r="C675">
        <f>IF(OR($A675="",$B675=""),"",IF(ISNUMBER($A675),INT(MOD($A675,10000)/100),IFERROR(VALUE(TRIM(LEFT(MID($A675,FIND("/",$A675)+1,20),FIND("/",MID($A675,FIND("/",$A675)+1,20))-1))),"")))</f>
        <v/>
      </c>
      <c r="D675">
        <f>IF(OR($A675="",$B675=""),"",IF(ISNUMBER($A675),MOD($A675,100),IFERROR(VALUE(TRIM(MID(MID($A675,FIND("/",$A675)+1,20),FIND("/",MID($A675,FIND("/",$A675)+1,20))+1,20))),"")))</f>
        <v/>
      </c>
      <c r="E675">
        <f>IF($A675="","",IF(OR($B675="",$C675="",$D675="",$B675&lt;1300,$B675&gt;1500,$C675&lt;1,$C675&gt;12,$D675&lt;1,$D675&gt;31),"نامعتبر",RIGHT("0000"&amp;$B675,4)&amp;"/"&amp;RIGHT("00"&amp;$C675,2)&amp;"/"&amp;RIGHT("00"&amp;$D675,2)))</f>
        <v/>
      </c>
      <c r="F675">
        <f>IF(OR($E675="",$E675="نامعتبر"),"",LEFT($E675,4)&amp;"/"&amp;MID($E675,6,2))</f>
        <v/>
      </c>
      <c r="G675">
        <f>IF(OR($E675="",$E675="نامعتبر",Entry!$D675=""),"",IF(ISNUMBER(FIND(" – ",Entry!$D675)),LEFT(Entry!$D675,FIND(" – ",Entry!$D675)-1),Entry!$D675))</f>
        <v/>
      </c>
      <c r="H675">
        <f>IF(Entry!$C675="","",Entry!$C675)</f>
        <v/>
      </c>
      <c r="I675">
        <f>IF(Entry!$F675="",0,Entry!$F675)</f>
        <v/>
      </c>
      <c r="J675">
        <f>IF(Entry!$G675="",0,Entry!$G675)</f>
        <v/>
      </c>
      <c r="K675">
        <f>IF(Entry!$H675="",0,Entry!$H675)</f>
        <v/>
      </c>
      <c r="L675">
        <f>IF(Entry!$K675="",0,Entry!$K675)</f>
        <v/>
      </c>
      <c r="M675">
        <f>IF($G675="","",COUNTA(Entry!$M675,Entry!$R675,Entry!$W675,Entry!$AB675,Entry!$AG675,Entry!$AL675,Entry!$AQ675,Entry!$AV675,Entry!$BA675,Entry!$BF675,Entry!$BK675,Entry!$BP675,Entry!$BU675,Entry!$BZ675,Entry!$CE675))</f>
        <v/>
      </c>
    </row>
    <row r="676">
      <c r="A676">
        <f>IF(Entry!$B676="","",Entry!$B676)</f>
        <v/>
      </c>
      <c r="B676">
        <f>IF($A676="","",IF(ISNUMBER($A676),IF(AND($A676&gt;=10000101,$A676&lt;=99991231),INT($A676/10000),""),IFERROR(VALUE(TRIM(LEFT($A676,FIND("/",$A676)-1))),"")))</f>
        <v/>
      </c>
      <c r="C676">
        <f>IF(OR($A676="",$B676=""),"",IF(ISNUMBER($A676),INT(MOD($A676,10000)/100),IFERROR(VALUE(TRIM(LEFT(MID($A676,FIND("/",$A676)+1,20),FIND("/",MID($A676,FIND("/",$A676)+1,20))-1))),"")))</f>
        <v/>
      </c>
      <c r="D676">
        <f>IF(OR($A676="",$B676=""),"",IF(ISNUMBER($A676),MOD($A676,100),IFERROR(VALUE(TRIM(MID(MID($A676,FIND("/",$A676)+1,20),FIND("/",MID($A676,FIND("/",$A676)+1,20))+1,20))),"")))</f>
        <v/>
      </c>
      <c r="E676">
        <f>IF($A676="","",IF(OR($B676="",$C676="",$D676="",$B676&lt;1300,$B676&gt;1500,$C676&lt;1,$C676&gt;12,$D676&lt;1,$D676&gt;31),"نامعتبر",RIGHT("0000"&amp;$B676,4)&amp;"/"&amp;RIGHT("00"&amp;$C676,2)&amp;"/"&amp;RIGHT("00"&amp;$D676,2)))</f>
        <v/>
      </c>
      <c r="F676">
        <f>IF(OR($E676="",$E676="نامعتبر"),"",LEFT($E676,4)&amp;"/"&amp;MID($E676,6,2))</f>
        <v/>
      </c>
      <c r="G676">
        <f>IF(OR($E676="",$E676="نامعتبر",Entry!$D676=""),"",IF(ISNUMBER(FIND(" – ",Entry!$D676)),LEFT(Entry!$D676,FIND(" – ",Entry!$D676)-1),Entry!$D676))</f>
        <v/>
      </c>
      <c r="H676">
        <f>IF(Entry!$C676="","",Entry!$C676)</f>
        <v/>
      </c>
      <c r="I676">
        <f>IF(Entry!$F676="",0,Entry!$F676)</f>
        <v/>
      </c>
      <c r="J676">
        <f>IF(Entry!$G676="",0,Entry!$G676)</f>
        <v/>
      </c>
      <c r="K676">
        <f>IF(Entry!$H676="",0,Entry!$H676)</f>
        <v/>
      </c>
      <c r="L676">
        <f>IF(Entry!$K676="",0,Entry!$K676)</f>
        <v/>
      </c>
      <c r="M676">
        <f>IF($G676="","",COUNTA(Entry!$M676,Entry!$R676,Entry!$W676,Entry!$AB676,Entry!$AG676,Entry!$AL676,Entry!$AQ676,Entry!$AV676,Entry!$BA676,Entry!$BF676,Entry!$BK676,Entry!$BP676,Entry!$BU676,Entry!$BZ676,Entry!$CE676))</f>
        <v/>
      </c>
    </row>
    <row r="677">
      <c r="A677">
        <f>IF(Entry!$B677="","",Entry!$B677)</f>
        <v/>
      </c>
      <c r="B677">
        <f>IF($A677="","",IF(ISNUMBER($A677),IF(AND($A677&gt;=10000101,$A677&lt;=99991231),INT($A677/10000),""),IFERROR(VALUE(TRIM(LEFT($A677,FIND("/",$A677)-1))),"")))</f>
        <v/>
      </c>
      <c r="C677">
        <f>IF(OR($A677="",$B677=""),"",IF(ISNUMBER($A677),INT(MOD($A677,10000)/100),IFERROR(VALUE(TRIM(LEFT(MID($A677,FIND("/",$A677)+1,20),FIND("/",MID($A677,FIND("/",$A677)+1,20))-1))),"")))</f>
        <v/>
      </c>
      <c r="D677">
        <f>IF(OR($A677="",$B677=""),"",IF(ISNUMBER($A677),MOD($A677,100),IFERROR(VALUE(TRIM(MID(MID($A677,FIND("/",$A677)+1,20),FIND("/",MID($A677,FIND("/",$A677)+1,20))+1,20))),"")))</f>
        <v/>
      </c>
      <c r="E677">
        <f>IF($A677="","",IF(OR($B677="",$C677="",$D677="",$B677&lt;1300,$B677&gt;1500,$C677&lt;1,$C677&gt;12,$D677&lt;1,$D677&gt;31),"نامعتبر",RIGHT("0000"&amp;$B677,4)&amp;"/"&amp;RIGHT("00"&amp;$C677,2)&amp;"/"&amp;RIGHT("00"&amp;$D677,2)))</f>
        <v/>
      </c>
      <c r="F677">
        <f>IF(OR($E677="",$E677="نامعتبر"),"",LEFT($E677,4)&amp;"/"&amp;MID($E677,6,2))</f>
        <v/>
      </c>
      <c r="G677">
        <f>IF(OR($E677="",$E677="نامعتبر",Entry!$D677=""),"",IF(ISNUMBER(FIND(" – ",Entry!$D677)),LEFT(Entry!$D677,FIND(" – ",Entry!$D677)-1),Entry!$D677))</f>
        <v/>
      </c>
      <c r="H677">
        <f>IF(Entry!$C677="","",Entry!$C677)</f>
        <v/>
      </c>
      <c r="I677">
        <f>IF(Entry!$F677="",0,Entry!$F677)</f>
        <v/>
      </c>
      <c r="J677">
        <f>IF(Entry!$G677="",0,Entry!$G677)</f>
        <v/>
      </c>
      <c r="K677">
        <f>IF(Entry!$H677="",0,Entry!$H677)</f>
        <v/>
      </c>
      <c r="L677">
        <f>IF(Entry!$K677="",0,Entry!$K677)</f>
        <v/>
      </c>
      <c r="M677">
        <f>IF($G677="","",COUNTA(Entry!$M677,Entry!$R677,Entry!$W677,Entry!$AB677,Entry!$AG677,Entry!$AL677,Entry!$AQ677,Entry!$AV677,Entry!$BA677,Entry!$BF677,Entry!$BK677,Entry!$BP677,Entry!$BU677,Entry!$BZ677,Entry!$CE677))</f>
        <v/>
      </c>
    </row>
    <row r="678">
      <c r="A678">
        <f>IF(Entry!$B678="","",Entry!$B678)</f>
        <v/>
      </c>
      <c r="B678">
        <f>IF($A678="","",IF(ISNUMBER($A678),IF(AND($A678&gt;=10000101,$A678&lt;=99991231),INT($A678/10000),""),IFERROR(VALUE(TRIM(LEFT($A678,FIND("/",$A678)-1))),"")))</f>
        <v/>
      </c>
      <c r="C678">
        <f>IF(OR($A678="",$B678=""),"",IF(ISNUMBER($A678),INT(MOD($A678,10000)/100),IFERROR(VALUE(TRIM(LEFT(MID($A678,FIND("/",$A678)+1,20),FIND("/",MID($A678,FIND("/",$A678)+1,20))-1))),"")))</f>
        <v/>
      </c>
      <c r="D678">
        <f>IF(OR($A678="",$B678=""),"",IF(ISNUMBER($A678),MOD($A678,100),IFERROR(VALUE(TRIM(MID(MID($A678,FIND("/",$A678)+1,20),FIND("/",MID($A678,FIND("/",$A678)+1,20))+1,20))),"")))</f>
        <v/>
      </c>
      <c r="E678">
        <f>IF($A678="","",IF(OR($B678="",$C678="",$D678="",$B678&lt;1300,$B678&gt;1500,$C678&lt;1,$C678&gt;12,$D678&lt;1,$D678&gt;31),"نامعتبر",RIGHT("0000"&amp;$B678,4)&amp;"/"&amp;RIGHT("00"&amp;$C678,2)&amp;"/"&amp;RIGHT("00"&amp;$D678,2)))</f>
        <v/>
      </c>
      <c r="F678">
        <f>IF(OR($E678="",$E678="نامعتبر"),"",LEFT($E678,4)&amp;"/"&amp;MID($E678,6,2))</f>
        <v/>
      </c>
      <c r="G678">
        <f>IF(OR($E678="",$E678="نامعتبر",Entry!$D678=""),"",IF(ISNUMBER(FIND(" – ",Entry!$D678)),LEFT(Entry!$D678,FIND(" – ",Entry!$D678)-1),Entry!$D678))</f>
        <v/>
      </c>
      <c r="H678">
        <f>IF(Entry!$C678="","",Entry!$C678)</f>
        <v/>
      </c>
      <c r="I678">
        <f>IF(Entry!$F678="",0,Entry!$F678)</f>
        <v/>
      </c>
      <c r="J678">
        <f>IF(Entry!$G678="",0,Entry!$G678)</f>
        <v/>
      </c>
      <c r="K678">
        <f>IF(Entry!$H678="",0,Entry!$H678)</f>
        <v/>
      </c>
      <c r="L678">
        <f>IF(Entry!$K678="",0,Entry!$K678)</f>
        <v/>
      </c>
      <c r="M678">
        <f>IF($G678="","",COUNTA(Entry!$M678,Entry!$R678,Entry!$W678,Entry!$AB678,Entry!$AG678,Entry!$AL678,Entry!$AQ678,Entry!$AV678,Entry!$BA678,Entry!$BF678,Entry!$BK678,Entry!$BP678,Entry!$BU678,Entry!$BZ678,Entry!$CE678))</f>
        <v/>
      </c>
    </row>
    <row r="679">
      <c r="A679">
        <f>IF(Entry!$B679="","",Entry!$B679)</f>
        <v/>
      </c>
      <c r="B679">
        <f>IF($A679="","",IF(ISNUMBER($A679),IF(AND($A679&gt;=10000101,$A679&lt;=99991231),INT($A679/10000),""),IFERROR(VALUE(TRIM(LEFT($A679,FIND("/",$A679)-1))),"")))</f>
        <v/>
      </c>
      <c r="C679">
        <f>IF(OR($A679="",$B679=""),"",IF(ISNUMBER($A679),INT(MOD($A679,10000)/100),IFERROR(VALUE(TRIM(LEFT(MID($A679,FIND("/",$A679)+1,20),FIND("/",MID($A679,FIND("/",$A679)+1,20))-1))),"")))</f>
        <v/>
      </c>
      <c r="D679">
        <f>IF(OR($A679="",$B679=""),"",IF(ISNUMBER($A679),MOD($A679,100),IFERROR(VALUE(TRIM(MID(MID($A679,FIND("/",$A679)+1,20),FIND("/",MID($A679,FIND("/",$A679)+1,20))+1,20))),"")))</f>
        <v/>
      </c>
      <c r="E679">
        <f>IF($A679="","",IF(OR($B679="",$C679="",$D679="",$B679&lt;1300,$B679&gt;1500,$C679&lt;1,$C679&gt;12,$D679&lt;1,$D679&gt;31),"نامعتبر",RIGHT("0000"&amp;$B679,4)&amp;"/"&amp;RIGHT("00"&amp;$C679,2)&amp;"/"&amp;RIGHT("00"&amp;$D679,2)))</f>
        <v/>
      </c>
      <c r="F679">
        <f>IF(OR($E679="",$E679="نامعتبر"),"",LEFT($E679,4)&amp;"/"&amp;MID($E679,6,2))</f>
        <v/>
      </c>
      <c r="G679">
        <f>IF(OR($E679="",$E679="نامعتبر",Entry!$D679=""),"",IF(ISNUMBER(FIND(" – ",Entry!$D679)),LEFT(Entry!$D679,FIND(" – ",Entry!$D679)-1),Entry!$D679))</f>
        <v/>
      </c>
      <c r="H679">
        <f>IF(Entry!$C679="","",Entry!$C679)</f>
        <v/>
      </c>
      <c r="I679">
        <f>IF(Entry!$F679="",0,Entry!$F679)</f>
        <v/>
      </c>
      <c r="J679">
        <f>IF(Entry!$G679="",0,Entry!$G679)</f>
        <v/>
      </c>
      <c r="K679">
        <f>IF(Entry!$H679="",0,Entry!$H679)</f>
        <v/>
      </c>
      <c r="L679">
        <f>IF(Entry!$K679="",0,Entry!$K679)</f>
        <v/>
      </c>
      <c r="M679">
        <f>IF($G679="","",COUNTA(Entry!$M679,Entry!$R679,Entry!$W679,Entry!$AB679,Entry!$AG679,Entry!$AL679,Entry!$AQ679,Entry!$AV679,Entry!$BA679,Entry!$BF679,Entry!$BK679,Entry!$BP679,Entry!$BU679,Entry!$BZ679,Entry!$CE679))</f>
        <v/>
      </c>
    </row>
    <row r="680">
      <c r="A680">
        <f>IF(Entry!$B680="","",Entry!$B680)</f>
        <v/>
      </c>
      <c r="B680">
        <f>IF($A680="","",IF(ISNUMBER($A680),IF(AND($A680&gt;=10000101,$A680&lt;=99991231),INT($A680/10000),""),IFERROR(VALUE(TRIM(LEFT($A680,FIND("/",$A680)-1))),"")))</f>
        <v/>
      </c>
      <c r="C680">
        <f>IF(OR($A680="",$B680=""),"",IF(ISNUMBER($A680),INT(MOD($A680,10000)/100),IFERROR(VALUE(TRIM(LEFT(MID($A680,FIND("/",$A680)+1,20),FIND("/",MID($A680,FIND("/",$A680)+1,20))-1))),"")))</f>
        <v/>
      </c>
      <c r="D680">
        <f>IF(OR($A680="",$B680=""),"",IF(ISNUMBER($A680),MOD($A680,100),IFERROR(VALUE(TRIM(MID(MID($A680,FIND("/",$A680)+1,20),FIND("/",MID($A680,FIND("/",$A680)+1,20))+1,20))),"")))</f>
        <v/>
      </c>
      <c r="E680">
        <f>IF($A680="","",IF(OR($B680="",$C680="",$D680="",$B680&lt;1300,$B680&gt;1500,$C680&lt;1,$C680&gt;12,$D680&lt;1,$D680&gt;31),"نامعتبر",RIGHT("0000"&amp;$B680,4)&amp;"/"&amp;RIGHT("00"&amp;$C680,2)&amp;"/"&amp;RIGHT("00"&amp;$D680,2)))</f>
        <v/>
      </c>
      <c r="F680">
        <f>IF(OR($E680="",$E680="نامعتبر"),"",LEFT($E680,4)&amp;"/"&amp;MID($E680,6,2))</f>
        <v/>
      </c>
      <c r="G680">
        <f>IF(OR($E680="",$E680="نامعتبر",Entry!$D680=""),"",IF(ISNUMBER(FIND(" – ",Entry!$D680)),LEFT(Entry!$D680,FIND(" – ",Entry!$D680)-1),Entry!$D680))</f>
        <v/>
      </c>
      <c r="H680">
        <f>IF(Entry!$C680="","",Entry!$C680)</f>
        <v/>
      </c>
      <c r="I680">
        <f>IF(Entry!$F680="",0,Entry!$F680)</f>
        <v/>
      </c>
      <c r="J680">
        <f>IF(Entry!$G680="",0,Entry!$G680)</f>
        <v/>
      </c>
      <c r="K680">
        <f>IF(Entry!$H680="",0,Entry!$H680)</f>
        <v/>
      </c>
      <c r="L680">
        <f>IF(Entry!$K680="",0,Entry!$K680)</f>
        <v/>
      </c>
      <c r="M680">
        <f>IF($G680="","",COUNTA(Entry!$M680,Entry!$R680,Entry!$W680,Entry!$AB680,Entry!$AG680,Entry!$AL680,Entry!$AQ680,Entry!$AV680,Entry!$BA680,Entry!$BF680,Entry!$BK680,Entry!$BP680,Entry!$BU680,Entry!$BZ680,Entry!$CE680))</f>
        <v/>
      </c>
    </row>
    <row r="681">
      <c r="A681">
        <f>IF(Entry!$B681="","",Entry!$B681)</f>
        <v/>
      </c>
      <c r="B681">
        <f>IF($A681="","",IF(ISNUMBER($A681),IF(AND($A681&gt;=10000101,$A681&lt;=99991231),INT($A681/10000),""),IFERROR(VALUE(TRIM(LEFT($A681,FIND("/",$A681)-1))),"")))</f>
        <v/>
      </c>
      <c r="C681">
        <f>IF(OR($A681="",$B681=""),"",IF(ISNUMBER($A681),INT(MOD($A681,10000)/100),IFERROR(VALUE(TRIM(LEFT(MID($A681,FIND("/",$A681)+1,20),FIND("/",MID($A681,FIND("/",$A681)+1,20))-1))),"")))</f>
        <v/>
      </c>
      <c r="D681">
        <f>IF(OR($A681="",$B681=""),"",IF(ISNUMBER($A681),MOD($A681,100),IFERROR(VALUE(TRIM(MID(MID($A681,FIND("/",$A681)+1,20),FIND("/",MID($A681,FIND("/",$A681)+1,20))+1,20))),"")))</f>
        <v/>
      </c>
      <c r="E681">
        <f>IF($A681="","",IF(OR($B681="",$C681="",$D681="",$B681&lt;1300,$B681&gt;1500,$C681&lt;1,$C681&gt;12,$D681&lt;1,$D681&gt;31),"نامعتبر",RIGHT("0000"&amp;$B681,4)&amp;"/"&amp;RIGHT("00"&amp;$C681,2)&amp;"/"&amp;RIGHT("00"&amp;$D681,2)))</f>
        <v/>
      </c>
      <c r="F681">
        <f>IF(OR($E681="",$E681="نامعتبر"),"",LEFT($E681,4)&amp;"/"&amp;MID($E681,6,2))</f>
        <v/>
      </c>
      <c r="G681">
        <f>IF(OR($E681="",$E681="نامعتبر",Entry!$D681=""),"",IF(ISNUMBER(FIND(" – ",Entry!$D681)),LEFT(Entry!$D681,FIND(" – ",Entry!$D681)-1),Entry!$D681))</f>
        <v/>
      </c>
      <c r="H681">
        <f>IF(Entry!$C681="","",Entry!$C681)</f>
        <v/>
      </c>
      <c r="I681">
        <f>IF(Entry!$F681="",0,Entry!$F681)</f>
        <v/>
      </c>
      <c r="J681">
        <f>IF(Entry!$G681="",0,Entry!$G681)</f>
        <v/>
      </c>
      <c r="K681">
        <f>IF(Entry!$H681="",0,Entry!$H681)</f>
        <v/>
      </c>
      <c r="L681">
        <f>IF(Entry!$K681="",0,Entry!$K681)</f>
        <v/>
      </c>
      <c r="M681">
        <f>IF($G681="","",COUNTA(Entry!$M681,Entry!$R681,Entry!$W681,Entry!$AB681,Entry!$AG681,Entry!$AL681,Entry!$AQ681,Entry!$AV681,Entry!$BA681,Entry!$BF681,Entry!$BK681,Entry!$BP681,Entry!$BU681,Entry!$BZ681,Entry!$CE681))</f>
        <v/>
      </c>
    </row>
    <row r="682">
      <c r="A682">
        <f>IF(Entry!$B682="","",Entry!$B682)</f>
        <v/>
      </c>
      <c r="B682">
        <f>IF($A682="","",IF(ISNUMBER($A682),IF(AND($A682&gt;=10000101,$A682&lt;=99991231),INT($A682/10000),""),IFERROR(VALUE(TRIM(LEFT($A682,FIND("/",$A682)-1))),"")))</f>
        <v/>
      </c>
      <c r="C682">
        <f>IF(OR($A682="",$B682=""),"",IF(ISNUMBER($A682),INT(MOD($A682,10000)/100),IFERROR(VALUE(TRIM(LEFT(MID($A682,FIND("/",$A682)+1,20),FIND("/",MID($A682,FIND("/",$A682)+1,20))-1))),"")))</f>
        <v/>
      </c>
      <c r="D682">
        <f>IF(OR($A682="",$B682=""),"",IF(ISNUMBER($A682),MOD($A682,100),IFERROR(VALUE(TRIM(MID(MID($A682,FIND("/",$A682)+1,20),FIND("/",MID($A682,FIND("/",$A682)+1,20))+1,20))),"")))</f>
        <v/>
      </c>
      <c r="E682">
        <f>IF($A682="","",IF(OR($B682="",$C682="",$D682="",$B682&lt;1300,$B682&gt;1500,$C682&lt;1,$C682&gt;12,$D682&lt;1,$D682&gt;31),"نامعتبر",RIGHT("0000"&amp;$B682,4)&amp;"/"&amp;RIGHT("00"&amp;$C682,2)&amp;"/"&amp;RIGHT("00"&amp;$D682,2)))</f>
        <v/>
      </c>
      <c r="F682">
        <f>IF(OR($E682="",$E682="نامعتبر"),"",LEFT($E682,4)&amp;"/"&amp;MID($E682,6,2))</f>
        <v/>
      </c>
      <c r="G682">
        <f>IF(OR($E682="",$E682="نامعتبر",Entry!$D682=""),"",IF(ISNUMBER(FIND(" – ",Entry!$D682)),LEFT(Entry!$D682,FIND(" – ",Entry!$D682)-1),Entry!$D682))</f>
        <v/>
      </c>
      <c r="H682">
        <f>IF(Entry!$C682="","",Entry!$C682)</f>
        <v/>
      </c>
      <c r="I682">
        <f>IF(Entry!$F682="",0,Entry!$F682)</f>
        <v/>
      </c>
      <c r="J682">
        <f>IF(Entry!$G682="",0,Entry!$G682)</f>
        <v/>
      </c>
      <c r="K682">
        <f>IF(Entry!$H682="",0,Entry!$H682)</f>
        <v/>
      </c>
      <c r="L682">
        <f>IF(Entry!$K682="",0,Entry!$K682)</f>
        <v/>
      </c>
      <c r="M682">
        <f>IF($G682="","",COUNTA(Entry!$M682,Entry!$R682,Entry!$W682,Entry!$AB682,Entry!$AG682,Entry!$AL682,Entry!$AQ682,Entry!$AV682,Entry!$BA682,Entry!$BF682,Entry!$BK682,Entry!$BP682,Entry!$BU682,Entry!$BZ682,Entry!$CE682))</f>
        <v/>
      </c>
    </row>
    <row r="683">
      <c r="A683">
        <f>IF(Entry!$B683="","",Entry!$B683)</f>
        <v/>
      </c>
      <c r="B683">
        <f>IF($A683="","",IF(ISNUMBER($A683),IF(AND($A683&gt;=10000101,$A683&lt;=99991231),INT($A683/10000),""),IFERROR(VALUE(TRIM(LEFT($A683,FIND("/",$A683)-1))),"")))</f>
        <v/>
      </c>
      <c r="C683">
        <f>IF(OR($A683="",$B683=""),"",IF(ISNUMBER($A683),INT(MOD($A683,10000)/100),IFERROR(VALUE(TRIM(LEFT(MID($A683,FIND("/",$A683)+1,20),FIND("/",MID($A683,FIND("/",$A683)+1,20))-1))),"")))</f>
        <v/>
      </c>
      <c r="D683">
        <f>IF(OR($A683="",$B683=""),"",IF(ISNUMBER($A683),MOD($A683,100),IFERROR(VALUE(TRIM(MID(MID($A683,FIND("/",$A683)+1,20),FIND("/",MID($A683,FIND("/",$A683)+1,20))+1,20))),"")))</f>
        <v/>
      </c>
      <c r="E683">
        <f>IF($A683="","",IF(OR($B683="",$C683="",$D683="",$B683&lt;1300,$B683&gt;1500,$C683&lt;1,$C683&gt;12,$D683&lt;1,$D683&gt;31),"نامعتبر",RIGHT("0000"&amp;$B683,4)&amp;"/"&amp;RIGHT("00"&amp;$C683,2)&amp;"/"&amp;RIGHT("00"&amp;$D683,2)))</f>
        <v/>
      </c>
      <c r="F683">
        <f>IF(OR($E683="",$E683="نامعتبر"),"",LEFT($E683,4)&amp;"/"&amp;MID($E683,6,2))</f>
        <v/>
      </c>
      <c r="G683">
        <f>IF(OR($E683="",$E683="نامعتبر",Entry!$D683=""),"",IF(ISNUMBER(FIND(" – ",Entry!$D683)),LEFT(Entry!$D683,FIND(" – ",Entry!$D683)-1),Entry!$D683))</f>
        <v/>
      </c>
      <c r="H683">
        <f>IF(Entry!$C683="","",Entry!$C683)</f>
        <v/>
      </c>
      <c r="I683">
        <f>IF(Entry!$F683="",0,Entry!$F683)</f>
        <v/>
      </c>
      <c r="J683">
        <f>IF(Entry!$G683="",0,Entry!$G683)</f>
        <v/>
      </c>
      <c r="K683">
        <f>IF(Entry!$H683="",0,Entry!$H683)</f>
        <v/>
      </c>
      <c r="L683">
        <f>IF(Entry!$K683="",0,Entry!$K683)</f>
        <v/>
      </c>
      <c r="M683">
        <f>IF($G683="","",COUNTA(Entry!$M683,Entry!$R683,Entry!$W683,Entry!$AB683,Entry!$AG683,Entry!$AL683,Entry!$AQ683,Entry!$AV683,Entry!$BA683,Entry!$BF683,Entry!$BK683,Entry!$BP683,Entry!$BU683,Entry!$BZ683,Entry!$CE683))</f>
        <v/>
      </c>
    </row>
    <row r="684">
      <c r="A684">
        <f>IF(Entry!$B684="","",Entry!$B684)</f>
        <v/>
      </c>
      <c r="B684">
        <f>IF($A684="","",IF(ISNUMBER($A684),IF(AND($A684&gt;=10000101,$A684&lt;=99991231),INT($A684/10000),""),IFERROR(VALUE(TRIM(LEFT($A684,FIND("/",$A684)-1))),"")))</f>
        <v/>
      </c>
      <c r="C684">
        <f>IF(OR($A684="",$B684=""),"",IF(ISNUMBER($A684),INT(MOD($A684,10000)/100),IFERROR(VALUE(TRIM(LEFT(MID($A684,FIND("/",$A684)+1,20),FIND("/",MID($A684,FIND("/",$A684)+1,20))-1))),"")))</f>
        <v/>
      </c>
      <c r="D684">
        <f>IF(OR($A684="",$B684=""),"",IF(ISNUMBER($A684),MOD($A684,100),IFERROR(VALUE(TRIM(MID(MID($A684,FIND("/",$A684)+1,20),FIND("/",MID($A684,FIND("/",$A684)+1,20))+1,20))),"")))</f>
        <v/>
      </c>
      <c r="E684">
        <f>IF($A684="","",IF(OR($B684="",$C684="",$D684="",$B684&lt;1300,$B684&gt;1500,$C684&lt;1,$C684&gt;12,$D684&lt;1,$D684&gt;31),"نامعتبر",RIGHT("0000"&amp;$B684,4)&amp;"/"&amp;RIGHT("00"&amp;$C684,2)&amp;"/"&amp;RIGHT("00"&amp;$D684,2)))</f>
        <v/>
      </c>
      <c r="F684">
        <f>IF(OR($E684="",$E684="نامعتبر"),"",LEFT($E684,4)&amp;"/"&amp;MID($E684,6,2))</f>
        <v/>
      </c>
      <c r="G684">
        <f>IF(OR($E684="",$E684="نامعتبر",Entry!$D684=""),"",IF(ISNUMBER(FIND(" – ",Entry!$D684)),LEFT(Entry!$D684,FIND(" – ",Entry!$D684)-1),Entry!$D684))</f>
        <v/>
      </c>
      <c r="H684">
        <f>IF(Entry!$C684="","",Entry!$C684)</f>
        <v/>
      </c>
      <c r="I684">
        <f>IF(Entry!$F684="",0,Entry!$F684)</f>
        <v/>
      </c>
      <c r="J684">
        <f>IF(Entry!$G684="",0,Entry!$G684)</f>
        <v/>
      </c>
      <c r="K684">
        <f>IF(Entry!$H684="",0,Entry!$H684)</f>
        <v/>
      </c>
      <c r="L684">
        <f>IF(Entry!$K684="",0,Entry!$K684)</f>
        <v/>
      </c>
      <c r="M684">
        <f>IF($G684="","",COUNTA(Entry!$M684,Entry!$R684,Entry!$W684,Entry!$AB684,Entry!$AG684,Entry!$AL684,Entry!$AQ684,Entry!$AV684,Entry!$BA684,Entry!$BF684,Entry!$BK684,Entry!$BP684,Entry!$BU684,Entry!$BZ684,Entry!$CE684))</f>
        <v/>
      </c>
    </row>
    <row r="685">
      <c r="A685">
        <f>IF(Entry!$B685="","",Entry!$B685)</f>
        <v/>
      </c>
      <c r="B685">
        <f>IF($A685="","",IF(ISNUMBER($A685),IF(AND($A685&gt;=10000101,$A685&lt;=99991231),INT($A685/10000),""),IFERROR(VALUE(TRIM(LEFT($A685,FIND("/",$A685)-1))),"")))</f>
        <v/>
      </c>
      <c r="C685">
        <f>IF(OR($A685="",$B685=""),"",IF(ISNUMBER($A685),INT(MOD($A685,10000)/100),IFERROR(VALUE(TRIM(LEFT(MID($A685,FIND("/",$A685)+1,20),FIND("/",MID($A685,FIND("/",$A685)+1,20))-1))),"")))</f>
        <v/>
      </c>
      <c r="D685">
        <f>IF(OR($A685="",$B685=""),"",IF(ISNUMBER($A685),MOD($A685,100),IFERROR(VALUE(TRIM(MID(MID($A685,FIND("/",$A685)+1,20),FIND("/",MID($A685,FIND("/",$A685)+1,20))+1,20))),"")))</f>
        <v/>
      </c>
      <c r="E685">
        <f>IF($A685="","",IF(OR($B685="",$C685="",$D685="",$B685&lt;1300,$B685&gt;1500,$C685&lt;1,$C685&gt;12,$D685&lt;1,$D685&gt;31),"نامعتبر",RIGHT("0000"&amp;$B685,4)&amp;"/"&amp;RIGHT("00"&amp;$C685,2)&amp;"/"&amp;RIGHT("00"&amp;$D685,2)))</f>
        <v/>
      </c>
      <c r="F685">
        <f>IF(OR($E685="",$E685="نامعتبر"),"",LEFT($E685,4)&amp;"/"&amp;MID($E685,6,2))</f>
        <v/>
      </c>
      <c r="G685">
        <f>IF(OR($E685="",$E685="نامعتبر",Entry!$D685=""),"",IF(ISNUMBER(FIND(" – ",Entry!$D685)),LEFT(Entry!$D685,FIND(" – ",Entry!$D685)-1),Entry!$D685))</f>
        <v/>
      </c>
      <c r="H685">
        <f>IF(Entry!$C685="","",Entry!$C685)</f>
        <v/>
      </c>
      <c r="I685">
        <f>IF(Entry!$F685="",0,Entry!$F685)</f>
        <v/>
      </c>
      <c r="J685">
        <f>IF(Entry!$G685="",0,Entry!$G685)</f>
        <v/>
      </c>
      <c r="K685">
        <f>IF(Entry!$H685="",0,Entry!$H685)</f>
        <v/>
      </c>
      <c r="L685">
        <f>IF(Entry!$K685="",0,Entry!$K685)</f>
        <v/>
      </c>
      <c r="M685">
        <f>IF($G685="","",COUNTA(Entry!$M685,Entry!$R685,Entry!$W685,Entry!$AB685,Entry!$AG685,Entry!$AL685,Entry!$AQ685,Entry!$AV685,Entry!$BA685,Entry!$BF685,Entry!$BK685,Entry!$BP685,Entry!$BU685,Entry!$BZ685,Entry!$CE685))</f>
        <v/>
      </c>
    </row>
    <row r="686">
      <c r="A686">
        <f>IF(Entry!$B686="","",Entry!$B686)</f>
        <v/>
      </c>
      <c r="B686">
        <f>IF($A686="","",IF(ISNUMBER($A686),IF(AND($A686&gt;=10000101,$A686&lt;=99991231),INT($A686/10000),""),IFERROR(VALUE(TRIM(LEFT($A686,FIND("/",$A686)-1))),"")))</f>
        <v/>
      </c>
      <c r="C686">
        <f>IF(OR($A686="",$B686=""),"",IF(ISNUMBER($A686),INT(MOD($A686,10000)/100),IFERROR(VALUE(TRIM(LEFT(MID($A686,FIND("/",$A686)+1,20),FIND("/",MID($A686,FIND("/",$A686)+1,20))-1))),"")))</f>
        <v/>
      </c>
      <c r="D686">
        <f>IF(OR($A686="",$B686=""),"",IF(ISNUMBER($A686),MOD($A686,100),IFERROR(VALUE(TRIM(MID(MID($A686,FIND("/",$A686)+1,20),FIND("/",MID($A686,FIND("/",$A686)+1,20))+1,20))),"")))</f>
        <v/>
      </c>
      <c r="E686">
        <f>IF($A686="","",IF(OR($B686="",$C686="",$D686="",$B686&lt;1300,$B686&gt;1500,$C686&lt;1,$C686&gt;12,$D686&lt;1,$D686&gt;31),"نامعتبر",RIGHT("0000"&amp;$B686,4)&amp;"/"&amp;RIGHT("00"&amp;$C686,2)&amp;"/"&amp;RIGHT("00"&amp;$D686,2)))</f>
        <v/>
      </c>
      <c r="F686">
        <f>IF(OR($E686="",$E686="نامعتبر"),"",LEFT($E686,4)&amp;"/"&amp;MID($E686,6,2))</f>
        <v/>
      </c>
      <c r="G686">
        <f>IF(OR($E686="",$E686="نامعتبر",Entry!$D686=""),"",IF(ISNUMBER(FIND(" – ",Entry!$D686)),LEFT(Entry!$D686,FIND(" – ",Entry!$D686)-1),Entry!$D686))</f>
        <v/>
      </c>
      <c r="H686">
        <f>IF(Entry!$C686="","",Entry!$C686)</f>
        <v/>
      </c>
      <c r="I686">
        <f>IF(Entry!$F686="",0,Entry!$F686)</f>
        <v/>
      </c>
      <c r="J686">
        <f>IF(Entry!$G686="",0,Entry!$G686)</f>
        <v/>
      </c>
      <c r="K686">
        <f>IF(Entry!$H686="",0,Entry!$H686)</f>
        <v/>
      </c>
      <c r="L686">
        <f>IF(Entry!$K686="",0,Entry!$K686)</f>
        <v/>
      </c>
      <c r="M686">
        <f>IF($G686="","",COUNTA(Entry!$M686,Entry!$R686,Entry!$W686,Entry!$AB686,Entry!$AG686,Entry!$AL686,Entry!$AQ686,Entry!$AV686,Entry!$BA686,Entry!$BF686,Entry!$BK686,Entry!$BP686,Entry!$BU686,Entry!$BZ686,Entry!$CE686))</f>
        <v/>
      </c>
    </row>
    <row r="687">
      <c r="A687">
        <f>IF(Entry!$B687="","",Entry!$B687)</f>
        <v/>
      </c>
      <c r="B687">
        <f>IF($A687="","",IF(ISNUMBER($A687),IF(AND($A687&gt;=10000101,$A687&lt;=99991231),INT($A687/10000),""),IFERROR(VALUE(TRIM(LEFT($A687,FIND("/",$A687)-1))),"")))</f>
        <v/>
      </c>
      <c r="C687">
        <f>IF(OR($A687="",$B687=""),"",IF(ISNUMBER($A687),INT(MOD($A687,10000)/100),IFERROR(VALUE(TRIM(LEFT(MID($A687,FIND("/",$A687)+1,20),FIND("/",MID($A687,FIND("/",$A687)+1,20))-1))),"")))</f>
        <v/>
      </c>
      <c r="D687">
        <f>IF(OR($A687="",$B687=""),"",IF(ISNUMBER($A687),MOD($A687,100),IFERROR(VALUE(TRIM(MID(MID($A687,FIND("/",$A687)+1,20),FIND("/",MID($A687,FIND("/",$A687)+1,20))+1,20))),"")))</f>
        <v/>
      </c>
      <c r="E687">
        <f>IF($A687="","",IF(OR($B687="",$C687="",$D687="",$B687&lt;1300,$B687&gt;1500,$C687&lt;1,$C687&gt;12,$D687&lt;1,$D687&gt;31),"نامعتبر",RIGHT("0000"&amp;$B687,4)&amp;"/"&amp;RIGHT("00"&amp;$C687,2)&amp;"/"&amp;RIGHT("00"&amp;$D687,2)))</f>
        <v/>
      </c>
      <c r="F687">
        <f>IF(OR($E687="",$E687="نامعتبر"),"",LEFT($E687,4)&amp;"/"&amp;MID($E687,6,2))</f>
        <v/>
      </c>
      <c r="G687">
        <f>IF(OR($E687="",$E687="نامعتبر",Entry!$D687=""),"",IF(ISNUMBER(FIND(" – ",Entry!$D687)),LEFT(Entry!$D687,FIND(" – ",Entry!$D687)-1),Entry!$D687))</f>
        <v/>
      </c>
      <c r="H687">
        <f>IF(Entry!$C687="","",Entry!$C687)</f>
        <v/>
      </c>
      <c r="I687">
        <f>IF(Entry!$F687="",0,Entry!$F687)</f>
        <v/>
      </c>
      <c r="J687">
        <f>IF(Entry!$G687="",0,Entry!$G687)</f>
        <v/>
      </c>
      <c r="K687">
        <f>IF(Entry!$H687="",0,Entry!$H687)</f>
        <v/>
      </c>
      <c r="L687">
        <f>IF(Entry!$K687="",0,Entry!$K687)</f>
        <v/>
      </c>
      <c r="M687">
        <f>IF($G687="","",COUNTA(Entry!$M687,Entry!$R687,Entry!$W687,Entry!$AB687,Entry!$AG687,Entry!$AL687,Entry!$AQ687,Entry!$AV687,Entry!$BA687,Entry!$BF687,Entry!$BK687,Entry!$BP687,Entry!$BU687,Entry!$BZ687,Entry!$CE687))</f>
        <v/>
      </c>
    </row>
    <row r="688">
      <c r="A688">
        <f>IF(Entry!$B688="","",Entry!$B688)</f>
        <v/>
      </c>
      <c r="B688">
        <f>IF($A688="","",IF(ISNUMBER($A688),IF(AND($A688&gt;=10000101,$A688&lt;=99991231),INT($A688/10000),""),IFERROR(VALUE(TRIM(LEFT($A688,FIND("/",$A688)-1))),"")))</f>
        <v/>
      </c>
      <c r="C688">
        <f>IF(OR($A688="",$B688=""),"",IF(ISNUMBER($A688),INT(MOD($A688,10000)/100),IFERROR(VALUE(TRIM(LEFT(MID($A688,FIND("/",$A688)+1,20),FIND("/",MID($A688,FIND("/",$A688)+1,20))-1))),"")))</f>
        <v/>
      </c>
      <c r="D688">
        <f>IF(OR($A688="",$B688=""),"",IF(ISNUMBER($A688),MOD($A688,100),IFERROR(VALUE(TRIM(MID(MID($A688,FIND("/",$A688)+1,20),FIND("/",MID($A688,FIND("/",$A688)+1,20))+1,20))),"")))</f>
        <v/>
      </c>
      <c r="E688">
        <f>IF($A688="","",IF(OR($B688="",$C688="",$D688="",$B688&lt;1300,$B688&gt;1500,$C688&lt;1,$C688&gt;12,$D688&lt;1,$D688&gt;31),"نامعتبر",RIGHT("0000"&amp;$B688,4)&amp;"/"&amp;RIGHT("00"&amp;$C688,2)&amp;"/"&amp;RIGHT("00"&amp;$D688,2)))</f>
        <v/>
      </c>
      <c r="F688">
        <f>IF(OR($E688="",$E688="نامعتبر"),"",LEFT($E688,4)&amp;"/"&amp;MID($E688,6,2))</f>
        <v/>
      </c>
      <c r="G688">
        <f>IF(OR($E688="",$E688="نامعتبر",Entry!$D688=""),"",IF(ISNUMBER(FIND(" – ",Entry!$D688)),LEFT(Entry!$D688,FIND(" – ",Entry!$D688)-1),Entry!$D688))</f>
        <v/>
      </c>
      <c r="H688">
        <f>IF(Entry!$C688="","",Entry!$C688)</f>
        <v/>
      </c>
      <c r="I688">
        <f>IF(Entry!$F688="",0,Entry!$F688)</f>
        <v/>
      </c>
      <c r="J688">
        <f>IF(Entry!$G688="",0,Entry!$G688)</f>
        <v/>
      </c>
      <c r="K688">
        <f>IF(Entry!$H688="",0,Entry!$H688)</f>
        <v/>
      </c>
      <c r="L688">
        <f>IF(Entry!$K688="",0,Entry!$K688)</f>
        <v/>
      </c>
      <c r="M688">
        <f>IF($G688="","",COUNTA(Entry!$M688,Entry!$R688,Entry!$W688,Entry!$AB688,Entry!$AG688,Entry!$AL688,Entry!$AQ688,Entry!$AV688,Entry!$BA688,Entry!$BF688,Entry!$BK688,Entry!$BP688,Entry!$BU688,Entry!$BZ688,Entry!$CE688))</f>
        <v/>
      </c>
    </row>
    <row r="689">
      <c r="A689">
        <f>IF(Entry!$B689="","",Entry!$B689)</f>
        <v/>
      </c>
      <c r="B689">
        <f>IF($A689="","",IF(ISNUMBER($A689),IF(AND($A689&gt;=10000101,$A689&lt;=99991231),INT($A689/10000),""),IFERROR(VALUE(TRIM(LEFT($A689,FIND("/",$A689)-1))),"")))</f>
        <v/>
      </c>
      <c r="C689">
        <f>IF(OR($A689="",$B689=""),"",IF(ISNUMBER($A689),INT(MOD($A689,10000)/100),IFERROR(VALUE(TRIM(LEFT(MID($A689,FIND("/",$A689)+1,20),FIND("/",MID($A689,FIND("/",$A689)+1,20))-1))),"")))</f>
        <v/>
      </c>
      <c r="D689">
        <f>IF(OR($A689="",$B689=""),"",IF(ISNUMBER($A689),MOD($A689,100),IFERROR(VALUE(TRIM(MID(MID($A689,FIND("/",$A689)+1,20),FIND("/",MID($A689,FIND("/",$A689)+1,20))+1,20))),"")))</f>
        <v/>
      </c>
      <c r="E689">
        <f>IF($A689="","",IF(OR($B689="",$C689="",$D689="",$B689&lt;1300,$B689&gt;1500,$C689&lt;1,$C689&gt;12,$D689&lt;1,$D689&gt;31),"نامعتبر",RIGHT("0000"&amp;$B689,4)&amp;"/"&amp;RIGHT("00"&amp;$C689,2)&amp;"/"&amp;RIGHT("00"&amp;$D689,2)))</f>
        <v/>
      </c>
      <c r="F689">
        <f>IF(OR($E689="",$E689="نامعتبر"),"",LEFT($E689,4)&amp;"/"&amp;MID($E689,6,2))</f>
        <v/>
      </c>
      <c r="G689">
        <f>IF(OR($E689="",$E689="نامعتبر",Entry!$D689=""),"",IF(ISNUMBER(FIND(" – ",Entry!$D689)),LEFT(Entry!$D689,FIND(" – ",Entry!$D689)-1),Entry!$D689))</f>
        <v/>
      </c>
      <c r="H689">
        <f>IF(Entry!$C689="","",Entry!$C689)</f>
        <v/>
      </c>
      <c r="I689">
        <f>IF(Entry!$F689="",0,Entry!$F689)</f>
        <v/>
      </c>
      <c r="J689">
        <f>IF(Entry!$G689="",0,Entry!$G689)</f>
        <v/>
      </c>
      <c r="K689">
        <f>IF(Entry!$H689="",0,Entry!$H689)</f>
        <v/>
      </c>
      <c r="L689">
        <f>IF(Entry!$K689="",0,Entry!$K689)</f>
        <v/>
      </c>
      <c r="M689">
        <f>IF($G689="","",COUNTA(Entry!$M689,Entry!$R689,Entry!$W689,Entry!$AB689,Entry!$AG689,Entry!$AL689,Entry!$AQ689,Entry!$AV689,Entry!$BA689,Entry!$BF689,Entry!$BK689,Entry!$BP689,Entry!$BU689,Entry!$BZ689,Entry!$CE689))</f>
        <v/>
      </c>
    </row>
    <row r="690">
      <c r="A690">
        <f>IF(Entry!$B690="","",Entry!$B690)</f>
        <v/>
      </c>
      <c r="B690">
        <f>IF($A690="","",IF(ISNUMBER($A690),IF(AND($A690&gt;=10000101,$A690&lt;=99991231),INT($A690/10000),""),IFERROR(VALUE(TRIM(LEFT($A690,FIND("/",$A690)-1))),"")))</f>
        <v/>
      </c>
      <c r="C690">
        <f>IF(OR($A690="",$B690=""),"",IF(ISNUMBER($A690),INT(MOD($A690,10000)/100),IFERROR(VALUE(TRIM(LEFT(MID($A690,FIND("/",$A690)+1,20),FIND("/",MID($A690,FIND("/",$A690)+1,20))-1))),"")))</f>
        <v/>
      </c>
      <c r="D690">
        <f>IF(OR($A690="",$B690=""),"",IF(ISNUMBER($A690),MOD($A690,100),IFERROR(VALUE(TRIM(MID(MID($A690,FIND("/",$A690)+1,20),FIND("/",MID($A690,FIND("/",$A690)+1,20))+1,20))),"")))</f>
        <v/>
      </c>
      <c r="E690">
        <f>IF($A690="","",IF(OR($B690="",$C690="",$D690="",$B690&lt;1300,$B690&gt;1500,$C690&lt;1,$C690&gt;12,$D690&lt;1,$D690&gt;31),"نامعتبر",RIGHT("0000"&amp;$B690,4)&amp;"/"&amp;RIGHT("00"&amp;$C690,2)&amp;"/"&amp;RIGHT("00"&amp;$D690,2)))</f>
        <v/>
      </c>
      <c r="F690">
        <f>IF(OR($E690="",$E690="نامعتبر"),"",LEFT($E690,4)&amp;"/"&amp;MID($E690,6,2))</f>
        <v/>
      </c>
      <c r="G690">
        <f>IF(OR($E690="",$E690="نامعتبر",Entry!$D690=""),"",IF(ISNUMBER(FIND(" – ",Entry!$D690)),LEFT(Entry!$D690,FIND(" – ",Entry!$D690)-1),Entry!$D690))</f>
        <v/>
      </c>
      <c r="H690">
        <f>IF(Entry!$C690="","",Entry!$C690)</f>
        <v/>
      </c>
      <c r="I690">
        <f>IF(Entry!$F690="",0,Entry!$F690)</f>
        <v/>
      </c>
      <c r="J690">
        <f>IF(Entry!$G690="",0,Entry!$G690)</f>
        <v/>
      </c>
      <c r="K690">
        <f>IF(Entry!$H690="",0,Entry!$H690)</f>
        <v/>
      </c>
      <c r="L690">
        <f>IF(Entry!$K690="",0,Entry!$K690)</f>
        <v/>
      </c>
      <c r="M690">
        <f>IF($G690="","",COUNTA(Entry!$M690,Entry!$R690,Entry!$W690,Entry!$AB690,Entry!$AG690,Entry!$AL690,Entry!$AQ690,Entry!$AV690,Entry!$BA690,Entry!$BF690,Entry!$BK690,Entry!$BP690,Entry!$BU690,Entry!$BZ690,Entry!$CE690))</f>
        <v/>
      </c>
    </row>
    <row r="691">
      <c r="A691">
        <f>IF(Entry!$B691="","",Entry!$B691)</f>
        <v/>
      </c>
      <c r="B691">
        <f>IF($A691="","",IF(ISNUMBER($A691),IF(AND($A691&gt;=10000101,$A691&lt;=99991231),INT($A691/10000),""),IFERROR(VALUE(TRIM(LEFT($A691,FIND("/",$A691)-1))),"")))</f>
        <v/>
      </c>
      <c r="C691">
        <f>IF(OR($A691="",$B691=""),"",IF(ISNUMBER($A691),INT(MOD($A691,10000)/100),IFERROR(VALUE(TRIM(LEFT(MID($A691,FIND("/",$A691)+1,20),FIND("/",MID($A691,FIND("/",$A691)+1,20))-1))),"")))</f>
        <v/>
      </c>
      <c r="D691">
        <f>IF(OR($A691="",$B691=""),"",IF(ISNUMBER($A691),MOD($A691,100),IFERROR(VALUE(TRIM(MID(MID($A691,FIND("/",$A691)+1,20),FIND("/",MID($A691,FIND("/",$A691)+1,20))+1,20))),"")))</f>
        <v/>
      </c>
      <c r="E691">
        <f>IF($A691="","",IF(OR($B691="",$C691="",$D691="",$B691&lt;1300,$B691&gt;1500,$C691&lt;1,$C691&gt;12,$D691&lt;1,$D691&gt;31),"نامعتبر",RIGHT("0000"&amp;$B691,4)&amp;"/"&amp;RIGHT("00"&amp;$C691,2)&amp;"/"&amp;RIGHT("00"&amp;$D691,2)))</f>
        <v/>
      </c>
      <c r="F691">
        <f>IF(OR($E691="",$E691="نامعتبر"),"",LEFT($E691,4)&amp;"/"&amp;MID($E691,6,2))</f>
        <v/>
      </c>
      <c r="G691">
        <f>IF(OR($E691="",$E691="نامعتبر",Entry!$D691=""),"",IF(ISNUMBER(FIND(" – ",Entry!$D691)),LEFT(Entry!$D691,FIND(" – ",Entry!$D691)-1),Entry!$D691))</f>
        <v/>
      </c>
      <c r="H691">
        <f>IF(Entry!$C691="","",Entry!$C691)</f>
        <v/>
      </c>
      <c r="I691">
        <f>IF(Entry!$F691="",0,Entry!$F691)</f>
        <v/>
      </c>
      <c r="J691">
        <f>IF(Entry!$G691="",0,Entry!$G691)</f>
        <v/>
      </c>
      <c r="K691">
        <f>IF(Entry!$H691="",0,Entry!$H691)</f>
        <v/>
      </c>
      <c r="L691">
        <f>IF(Entry!$K691="",0,Entry!$K691)</f>
        <v/>
      </c>
      <c r="M691">
        <f>IF($G691="","",COUNTA(Entry!$M691,Entry!$R691,Entry!$W691,Entry!$AB691,Entry!$AG691,Entry!$AL691,Entry!$AQ691,Entry!$AV691,Entry!$BA691,Entry!$BF691,Entry!$BK691,Entry!$BP691,Entry!$BU691,Entry!$BZ691,Entry!$CE691))</f>
        <v/>
      </c>
    </row>
    <row r="692">
      <c r="A692">
        <f>IF(Entry!$B692="","",Entry!$B692)</f>
        <v/>
      </c>
      <c r="B692">
        <f>IF($A692="","",IF(ISNUMBER($A692),IF(AND($A692&gt;=10000101,$A692&lt;=99991231),INT($A692/10000),""),IFERROR(VALUE(TRIM(LEFT($A692,FIND("/",$A692)-1))),"")))</f>
        <v/>
      </c>
      <c r="C692">
        <f>IF(OR($A692="",$B692=""),"",IF(ISNUMBER($A692),INT(MOD($A692,10000)/100),IFERROR(VALUE(TRIM(LEFT(MID($A692,FIND("/",$A692)+1,20),FIND("/",MID($A692,FIND("/",$A692)+1,20))-1))),"")))</f>
        <v/>
      </c>
      <c r="D692">
        <f>IF(OR($A692="",$B692=""),"",IF(ISNUMBER($A692),MOD($A692,100),IFERROR(VALUE(TRIM(MID(MID($A692,FIND("/",$A692)+1,20),FIND("/",MID($A692,FIND("/",$A692)+1,20))+1,20))),"")))</f>
        <v/>
      </c>
      <c r="E692">
        <f>IF($A692="","",IF(OR($B692="",$C692="",$D692="",$B692&lt;1300,$B692&gt;1500,$C692&lt;1,$C692&gt;12,$D692&lt;1,$D692&gt;31),"نامعتبر",RIGHT("0000"&amp;$B692,4)&amp;"/"&amp;RIGHT("00"&amp;$C692,2)&amp;"/"&amp;RIGHT("00"&amp;$D692,2)))</f>
        <v/>
      </c>
      <c r="F692">
        <f>IF(OR($E692="",$E692="نامعتبر"),"",LEFT($E692,4)&amp;"/"&amp;MID($E692,6,2))</f>
        <v/>
      </c>
      <c r="G692">
        <f>IF(OR($E692="",$E692="نامعتبر",Entry!$D692=""),"",IF(ISNUMBER(FIND(" – ",Entry!$D692)),LEFT(Entry!$D692,FIND(" – ",Entry!$D692)-1),Entry!$D692))</f>
        <v/>
      </c>
      <c r="H692">
        <f>IF(Entry!$C692="","",Entry!$C692)</f>
        <v/>
      </c>
      <c r="I692">
        <f>IF(Entry!$F692="",0,Entry!$F692)</f>
        <v/>
      </c>
      <c r="J692">
        <f>IF(Entry!$G692="",0,Entry!$G692)</f>
        <v/>
      </c>
      <c r="K692">
        <f>IF(Entry!$H692="",0,Entry!$H692)</f>
        <v/>
      </c>
      <c r="L692">
        <f>IF(Entry!$K692="",0,Entry!$K692)</f>
        <v/>
      </c>
      <c r="M692">
        <f>IF($G692="","",COUNTA(Entry!$M692,Entry!$R692,Entry!$W692,Entry!$AB692,Entry!$AG692,Entry!$AL692,Entry!$AQ692,Entry!$AV692,Entry!$BA692,Entry!$BF692,Entry!$BK692,Entry!$BP692,Entry!$BU692,Entry!$BZ692,Entry!$CE692))</f>
        <v/>
      </c>
    </row>
    <row r="693">
      <c r="A693">
        <f>IF(Entry!$B693="","",Entry!$B693)</f>
        <v/>
      </c>
      <c r="B693">
        <f>IF($A693="","",IF(ISNUMBER($A693),IF(AND($A693&gt;=10000101,$A693&lt;=99991231),INT($A693/10000),""),IFERROR(VALUE(TRIM(LEFT($A693,FIND("/",$A693)-1))),"")))</f>
        <v/>
      </c>
      <c r="C693">
        <f>IF(OR($A693="",$B693=""),"",IF(ISNUMBER($A693),INT(MOD($A693,10000)/100),IFERROR(VALUE(TRIM(LEFT(MID($A693,FIND("/",$A693)+1,20),FIND("/",MID($A693,FIND("/",$A693)+1,20))-1))),"")))</f>
        <v/>
      </c>
      <c r="D693">
        <f>IF(OR($A693="",$B693=""),"",IF(ISNUMBER($A693),MOD($A693,100),IFERROR(VALUE(TRIM(MID(MID($A693,FIND("/",$A693)+1,20),FIND("/",MID($A693,FIND("/",$A693)+1,20))+1,20))),"")))</f>
        <v/>
      </c>
      <c r="E693">
        <f>IF($A693="","",IF(OR($B693="",$C693="",$D693="",$B693&lt;1300,$B693&gt;1500,$C693&lt;1,$C693&gt;12,$D693&lt;1,$D693&gt;31),"نامعتبر",RIGHT("0000"&amp;$B693,4)&amp;"/"&amp;RIGHT("00"&amp;$C693,2)&amp;"/"&amp;RIGHT("00"&amp;$D693,2)))</f>
        <v/>
      </c>
      <c r="F693">
        <f>IF(OR($E693="",$E693="نامعتبر"),"",LEFT($E693,4)&amp;"/"&amp;MID($E693,6,2))</f>
        <v/>
      </c>
      <c r="G693">
        <f>IF(OR($E693="",$E693="نامعتبر",Entry!$D693=""),"",IF(ISNUMBER(FIND(" – ",Entry!$D693)),LEFT(Entry!$D693,FIND(" – ",Entry!$D693)-1),Entry!$D693))</f>
        <v/>
      </c>
      <c r="H693">
        <f>IF(Entry!$C693="","",Entry!$C693)</f>
        <v/>
      </c>
      <c r="I693">
        <f>IF(Entry!$F693="",0,Entry!$F693)</f>
        <v/>
      </c>
      <c r="J693">
        <f>IF(Entry!$G693="",0,Entry!$G693)</f>
        <v/>
      </c>
      <c r="K693">
        <f>IF(Entry!$H693="",0,Entry!$H693)</f>
        <v/>
      </c>
      <c r="L693">
        <f>IF(Entry!$K693="",0,Entry!$K693)</f>
        <v/>
      </c>
      <c r="M693">
        <f>IF($G693="","",COUNTA(Entry!$M693,Entry!$R693,Entry!$W693,Entry!$AB693,Entry!$AG693,Entry!$AL693,Entry!$AQ693,Entry!$AV693,Entry!$BA693,Entry!$BF693,Entry!$BK693,Entry!$BP693,Entry!$BU693,Entry!$BZ693,Entry!$CE693))</f>
        <v/>
      </c>
    </row>
    <row r="694">
      <c r="A694">
        <f>IF(Entry!$B694="","",Entry!$B694)</f>
        <v/>
      </c>
      <c r="B694">
        <f>IF($A694="","",IF(ISNUMBER($A694),IF(AND($A694&gt;=10000101,$A694&lt;=99991231),INT($A694/10000),""),IFERROR(VALUE(TRIM(LEFT($A694,FIND("/",$A694)-1))),"")))</f>
        <v/>
      </c>
      <c r="C694">
        <f>IF(OR($A694="",$B694=""),"",IF(ISNUMBER($A694),INT(MOD($A694,10000)/100),IFERROR(VALUE(TRIM(LEFT(MID($A694,FIND("/",$A694)+1,20),FIND("/",MID($A694,FIND("/",$A694)+1,20))-1))),"")))</f>
        <v/>
      </c>
      <c r="D694">
        <f>IF(OR($A694="",$B694=""),"",IF(ISNUMBER($A694),MOD($A694,100),IFERROR(VALUE(TRIM(MID(MID($A694,FIND("/",$A694)+1,20),FIND("/",MID($A694,FIND("/",$A694)+1,20))+1,20))),"")))</f>
        <v/>
      </c>
      <c r="E694">
        <f>IF($A694="","",IF(OR($B694="",$C694="",$D694="",$B694&lt;1300,$B694&gt;1500,$C694&lt;1,$C694&gt;12,$D694&lt;1,$D694&gt;31),"نامعتبر",RIGHT("0000"&amp;$B694,4)&amp;"/"&amp;RIGHT("00"&amp;$C694,2)&amp;"/"&amp;RIGHT("00"&amp;$D694,2)))</f>
        <v/>
      </c>
      <c r="F694">
        <f>IF(OR($E694="",$E694="نامعتبر"),"",LEFT($E694,4)&amp;"/"&amp;MID($E694,6,2))</f>
        <v/>
      </c>
      <c r="G694">
        <f>IF(OR($E694="",$E694="نامعتبر",Entry!$D694=""),"",IF(ISNUMBER(FIND(" – ",Entry!$D694)),LEFT(Entry!$D694,FIND(" – ",Entry!$D694)-1),Entry!$D694))</f>
        <v/>
      </c>
      <c r="H694">
        <f>IF(Entry!$C694="","",Entry!$C694)</f>
        <v/>
      </c>
      <c r="I694">
        <f>IF(Entry!$F694="",0,Entry!$F694)</f>
        <v/>
      </c>
      <c r="J694">
        <f>IF(Entry!$G694="",0,Entry!$G694)</f>
        <v/>
      </c>
      <c r="K694">
        <f>IF(Entry!$H694="",0,Entry!$H694)</f>
        <v/>
      </c>
      <c r="L694">
        <f>IF(Entry!$K694="",0,Entry!$K694)</f>
        <v/>
      </c>
      <c r="M694">
        <f>IF($G694="","",COUNTA(Entry!$M694,Entry!$R694,Entry!$W694,Entry!$AB694,Entry!$AG694,Entry!$AL694,Entry!$AQ694,Entry!$AV694,Entry!$BA694,Entry!$BF694,Entry!$BK694,Entry!$BP694,Entry!$BU694,Entry!$BZ694,Entry!$CE694))</f>
        <v/>
      </c>
    </row>
    <row r="695">
      <c r="A695">
        <f>IF(Entry!$B695="","",Entry!$B695)</f>
        <v/>
      </c>
      <c r="B695">
        <f>IF($A695="","",IF(ISNUMBER($A695),IF(AND($A695&gt;=10000101,$A695&lt;=99991231),INT($A695/10000),""),IFERROR(VALUE(TRIM(LEFT($A695,FIND("/",$A695)-1))),"")))</f>
        <v/>
      </c>
      <c r="C695">
        <f>IF(OR($A695="",$B695=""),"",IF(ISNUMBER($A695),INT(MOD($A695,10000)/100),IFERROR(VALUE(TRIM(LEFT(MID($A695,FIND("/",$A695)+1,20),FIND("/",MID($A695,FIND("/",$A695)+1,20))-1))),"")))</f>
        <v/>
      </c>
      <c r="D695">
        <f>IF(OR($A695="",$B695=""),"",IF(ISNUMBER($A695),MOD($A695,100),IFERROR(VALUE(TRIM(MID(MID($A695,FIND("/",$A695)+1,20),FIND("/",MID($A695,FIND("/",$A695)+1,20))+1,20))),"")))</f>
        <v/>
      </c>
      <c r="E695">
        <f>IF($A695="","",IF(OR($B695="",$C695="",$D695="",$B695&lt;1300,$B695&gt;1500,$C695&lt;1,$C695&gt;12,$D695&lt;1,$D695&gt;31),"نامعتبر",RIGHT("0000"&amp;$B695,4)&amp;"/"&amp;RIGHT("00"&amp;$C695,2)&amp;"/"&amp;RIGHT("00"&amp;$D695,2)))</f>
        <v/>
      </c>
      <c r="F695">
        <f>IF(OR($E695="",$E695="نامعتبر"),"",LEFT($E695,4)&amp;"/"&amp;MID($E695,6,2))</f>
        <v/>
      </c>
      <c r="G695">
        <f>IF(OR($E695="",$E695="نامعتبر",Entry!$D695=""),"",IF(ISNUMBER(FIND(" – ",Entry!$D695)),LEFT(Entry!$D695,FIND(" – ",Entry!$D695)-1),Entry!$D695))</f>
        <v/>
      </c>
      <c r="H695">
        <f>IF(Entry!$C695="","",Entry!$C695)</f>
        <v/>
      </c>
      <c r="I695">
        <f>IF(Entry!$F695="",0,Entry!$F695)</f>
        <v/>
      </c>
      <c r="J695">
        <f>IF(Entry!$G695="",0,Entry!$G695)</f>
        <v/>
      </c>
      <c r="K695">
        <f>IF(Entry!$H695="",0,Entry!$H695)</f>
        <v/>
      </c>
      <c r="L695">
        <f>IF(Entry!$K695="",0,Entry!$K695)</f>
        <v/>
      </c>
      <c r="M695">
        <f>IF($G695="","",COUNTA(Entry!$M695,Entry!$R695,Entry!$W695,Entry!$AB695,Entry!$AG695,Entry!$AL695,Entry!$AQ695,Entry!$AV695,Entry!$BA695,Entry!$BF695,Entry!$BK695,Entry!$BP695,Entry!$BU695,Entry!$BZ695,Entry!$CE695))</f>
        <v/>
      </c>
    </row>
    <row r="696">
      <c r="A696">
        <f>IF(Entry!$B696="","",Entry!$B696)</f>
        <v/>
      </c>
      <c r="B696">
        <f>IF($A696="","",IF(ISNUMBER($A696),IF(AND($A696&gt;=10000101,$A696&lt;=99991231),INT($A696/10000),""),IFERROR(VALUE(TRIM(LEFT($A696,FIND("/",$A696)-1))),"")))</f>
        <v/>
      </c>
      <c r="C696">
        <f>IF(OR($A696="",$B696=""),"",IF(ISNUMBER($A696),INT(MOD($A696,10000)/100),IFERROR(VALUE(TRIM(LEFT(MID($A696,FIND("/",$A696)+1,20),FIND("/",MID($A696,FIND("/",$A696)+1,20))-1))),"")))</f>
        <v/>
      </c>
      <c r="D696">
        <f>IF(OR($A696="",$B696=""),"",IF(ISNUMBER($A696),MOD($A696,100),IFERROR(VALUE(TRIM(MID(MID($A696,FIND("/",$A696)+1,20),FIND("/",MID($A696,FIND("/",$A696)+1,20))+1,20))),"")))</f>
        <v/>
      </c>
      <c r="E696">
        <f>IF($A696="","",IF(OR($B696="",$C696="",$D696="",$B696&lt;1300,$B696&gt;1500,$C696&lt;1,$C696&gt;12,$D696&lt;1,$D696&gt;31),"نامعتبر",RIGHT("0000"&amp;$B696,4)&amp;"/"&amp;RIGHT("00"&amp;$C696,2)&amp;"/"&amp;RIGHT("00"&amp;$D696,2)))</f>
        <v/>
      </c>
      <c r="F696">
        <f>IF(OR($E696="",$E696="نامعتبر"),"",LEFT($E696,4)&amp;"/"&amp;MID($E696,6,2))</f>
        <v/>
      </c>
      <c r="G696">
        <f>IF(OR($E696="",$E696="نامعتبر",Entry!$D696=""),"",IF(ISNUMBER(FIND(" – ",Entry!$D696)),LEFT(Entry!$D696,FIND(" – ",Entry!$D696)-1),Entry!$D696))</f>
        <v/>
      </c>
      <c r="H696">
        <f>IF(Entry!$C696="","",Entry!$C696)</f>
        <v/>
      </c>
      <c r="I696">
        <f>IF(Entry!$F696="",0,Entry!$F696)</f>
        <v/>
      </c>
      <c r="J696">
        <f>IF(Entry!$G696="",0,Entry!$G696)</f>
        <v/>
      </c>
      <c r="K696">
        <f>IF(Entry!$H696="",0,Entry!$H696)</f>
        <v/>
      </c>
      <c r="L696">
        <f>IF(Entry!$K696="",0,Entry!$K696)</f>
        <v/>
      </c>
      <c r="M696">
        <f>IF($G696="","",COUNTA(Entry!$M696,Entry!$R696,Entry!$W696,Entry!$AB696,Entry!$AG696,Entry!$AL696,Entry!$AQ696,Entry!$AV696,Entry!$BA696,Entry!$BF696,Entry!$BK696,Entry!$BP696,Entry!$BU696,Entry!$BZ696,Entry!$CE696))</f>
        <v/>
      </c>
    </row>
    <row r="697">
      <c r="A697">
        <f>IF(Entry!$B697="","",Entry!$B697)</f>
        <v/>
      </c>
      <c r="B697">
        <f>IF($A697="","",IF(ISNUMBER($A697),IF(AND($A697&gt;=10000101,$A697&lt;=99991231),INT($A697/10000),""),IFERROR(VALUE(TRIM(LEFT($A697,FIND("/",$A697)-1))),"")))</f>
        <v/>
      </c>
      <c r="C697">
        <f>IF(OR($A697="",$B697=""),"",IF(ISNUMBER($A697),INT(MOD($A697,10000)/100),IFERROR(VALUE(TRIM(LEFT(MID($A697,FIND("/",$A697)+1,20),FIND("/",MID($A697,FIND("/",$A697)+1,20))-1))),"")))</f>
        <v/>
      </c>
      <c r="D697">
        <f>IF(OR($A697="",$B697=""),"",IF(ISNUMBER($A697),MOD($A697,100),IFERROR(VALUE(TRIM(MID(MID($A697,FIND("/",$A697)+1,20),FIND("/",MID($A697,FIND("/",$A697)+1,20))+1,20))),"")))</f>
        <v/>
      </c>
      <c r="E697">
        <f>IF($A697="","",IF(OR($B697="",$C697="",$D697="",$B697&lt;1300,$B697&gt;1500,$C697&lt;1,$C697&gt;12,$D697&lt;1,$D697&gt;31),"نامعتبر",RIGHT("0000"&amp;$B697,4)&amp;"/"&amp;RIGHT("00"&amp;$C697,2)&amp;"/"&amp;RIGHT("00"&amp;$D697,2)))</f>
        <v/>
      </c>
      <c r="F697">
        <f>IF(OR($E697="",$E697="نامعتبر"),"",LEFT($E697,4)&amp;"/"&amp;MID($E697,6,2))</f>
        <v/>
      </c>
      <c r="G697">
        <f>IF(OR($E697="",$E697="نامعتبر",Entry!$D697=""),"",IF(ISNUMBER(FIND(" – ",Entry!$D697)),LEFT(Entry!$D697,FIND(" – ",Entry!$D697)-1),Entry!$D697))</f>
        <v/>
      </c>
      <c r="H697">
        <f>IF(Entry!$C697="","",Entry!$C697)</f>
        <v/>
      </c>
      <c r="I697">
        <f>IF(Entry!$F697="",0,Entry!$F697)</f>
        <v/>
      </c>
      <c r="J697">
        <f>IF(Entry!$G697="",0,Entry!$G697)</f>
        <v/>
      </c>
      <c r="K697">
        <f>IF(Entry!$H697="",0,Entry!$H697)</f>
        <v/>
      </c>
      <c r="L697">
        <f>IF(Entry!$K697="",0,Entry!$K697)</f>
        <v/>
      </c>
      <c r="M697">
        <f>IF($G697="","",COUNTA(Entry!$M697,Entry!$R697,Entry!$W697,Entry!$AB697,Entry!$AG697,Entry!$AL697,Entry!$AQ697,Entry!$AV697,Entry!$BA697,Entry!$BF697,Entry!$BK697,Entry!$BP697,Entry!$BU697,Entry!$BZ697,Entry!$CE697))</f>
        <v/>
      </c>
    </row>
    <row r="698">
      <c r="A698">
        <f>IF(Entry!$B698="","",Entry!$B698)</f>
        <v/>
      </c>
      <c r="B698">
        <f>IF($A698="","",IF(ISNUMBER($A698),IF(AND($A698&gt;=10000101,$A698&lt;=99991231),INT($A698/10000),""),IFERROR(VALUE(TRIM(LEFT($A698,FIND("/",$A698)-1))),"")))</f>
        <v/>
      </c>
      <c r="C698">
        <f>IF(OR($A698="",$B698=""),"",IF(ISNUMBER($A698),INT(MOD($A698,10000)/100),IFERROR(VALUE(TRIM(LEFT(MID($A698,FIND("/",$A698)+1,20),FIND("/",MID($A698,FIND("/",$A698)+1,20))-1))),"")))</f>
        <v/>
      </c>
      <c r="D698">
        <f>IF(OR($A698="",$B698=""),"",IF(ISNUMBER($A698),MOD($A698,100),IFERROR(VALUE(TRIM(MID(MID($A698,FIND("/",$A698)+1,20),FIND("/",MID($A698,FIND("/",$A698)+1,20))+1,20))),"")))</f>
        <v/>
      </c>
      <c r="E698">
        <f>IF($A698="","",IF(OR($B698="",$C698="",$D698="",$B698&lt;1300,$B698&gt;1500,$C698&lt;1,$C698&gt;12,$D698&lt;1,$D698&gt;31),"نامعتبر",RIGHT("0000"&amp;$B698,4)&amp;"/"&amp;RIGHT("00"&amp;$C698,2)&amp;"/"&amp;RIGHT("00"&amp;$D698,2)))</f>
        <v/>
      </c>
      <c r="F698">
        <f>IF(OR($E698="",$E698="نامعتبر"),"",LEFT($E698,4)&amp;"/"&amp;MID($E698,6,2))</f>
        <v/>
      </c>
      <c r="G698">
        <f>IF(OR($E698="",$E698="نامعتبر",Entry!$D698=""),"",IF(ISNUMBER(FIND(" – ",Entry!$D698)),LEFT(Entry!$D698,FIND(" – ",Entry!$D698)-1),Entry!$D698))</f>
        <v/>
      </c>
      <c r="H698">
        <f>IF(Entry!$C698="","",Entry!$C698)</f>
        <v/>
      </c>
      <c r="I698">
        <f>IF(Entry!$F698="",0,Entry!$F698)</f>
        <v/>
      </c>
      <c r="J698">
        <f>IF(Entry!$G698="",0,Entry!$G698)</f>
        <v/>
      </c>
      <c r="K698">
        <f>IF(Entry!$H698="",0,Entry!$H698)</f>
        <v/>
      </c>
      <c r="L698">
        <f>IF(Entry!$K698="",0,Entry!$K698)</f>
        <v/>
      </c>
      <c r="M698">
        <f>IF($G698="","",COUNTA(Entry!$M698,Entry!$R698,Entry!$W698,Entry!$AB698,Entry!$AG698,Entry!$AL698,Entry!$AQ698,Entry!$AV698,Entry!$BA698,Entry!$BF698,Entry!$BK698,Entry!$BP698,Entry!$BU698,Entry!$BZ698,Entry!$CE698))</f>
        <v/>
      </c>
    </row>
    <row r="699">
      <c r="A699">
        <f>IF(Entry!$B699="","",Entry!$B699)</f>
        <v/>
      </c>
      <c r="B699">
        <f>IF($A699="","",IF(ISNUMBER($A699),IF(AND($A699&gt;=10000101,$A699&lt;=99991231),INT($A699/10000),""),IFERROR(VALUE(TRIM(LEFT($A699,FIND("/",$A699)-1))),"")))</f>
        <v/>
      </c>
      <c r="C699">
        <f>IF(OR($A699="",$B699=""),"",IF(ISNUMBER($A699),INT(MOD($A699,10000)/100),IFERROR(VALUE(TRIM(LEFT(MID($A699,FIND("/",$A699)+1,20),FIND("/",MID($A699,FIND("/",$A699)+1,20))-1))),"")))</f>
        <v/>
      </c>
      <c r="D699">
        <f>IF(OR($A699="",$B699=""),"",IF(ISNUMBER($A699),MOD($A699,100),IFERROR(VALUE(TRIM(MID(MID($A699,FIND("/",$A699)+1,20),FIND("/",MID($A699,FIND("/",$A699)+1,20))+1,20))),"")))</f>
        <v/>
      </c>
      <c r="E699">
        <f>IF($A699="","",IF(OR($B699="",$C699="",$D699="",$B699&lt;1300,$B699&gt;1500,$C699&lt;1,$C699&gt;12,$D699&lt;1,$D699&gt;31),"نامعتبر",RIGHT("0000"&amp;$B699,4)&amp;"/"&amp;RIGHT("00"&amp;$C699,2)&amp;"/"&amp;RIGHT("00"&amp;$D699,2)))</f>
        <v/>
      </c>
      <c r="F699">
        <f>IF(OR($E699="",$E699="نامعتبر"),"",LEFT($E699,4)&amp;"/"&amp;MID($E699,6,2))</f>
        <v/>
      </c>
      <c r="G699">
        <f>IF(OR($E699="",$E699="نامعتبر",Entry!$D699=""),"",IF(ISNUMBER(FIND(" – ",Entry!$D699)),LEFT(Entry!$D699,FIND(" – ",Entry!$D699)-1),Entry!$D699))</f>
        <v/>
      </c>
      <c r="H699">
        <f>IF(Entry!$C699="","",Entry!$C699)</f>
        <v/>
      </c>
      <c r="I699">
        <f>IF(Entry!$F699="",0,Entry!$F699)</f>
        <v/>
      </c>
      <c r="J699">
        <f>IF(Entry!$G699="",0,Entry!$G699)</f>
        <v/>
      </c>
      <c r="K699">
        <f>IF(Entry!$H699="",0,Entry!$H699)</f>
        <v/>
      </c>
      <c r="L699">
        <f>IF(Entry!$K699="",0,Entry!$K699)</f>
        <v/>
      </c>
      <c r="M699">
        <f>IF($G699="","",COUNTA(Entry!$M699,Entry!$R699,Entry!$W699,Entry!$AB699,Entry!$AG699,Entry!$AL699,Entry!$AQ699,Entry!$AV699,Entry!$BA699,Entry!$BF699,Entry!$BK699,Entry!$BP699,Entry!$BU699,Entry!$BZ699,Entry!$CE699))</f>
        <v/>
      </c>
    </row>
    <row r="700">
      <c r="A700">
        <f>IF(Entry!$B700="","",Entry!$B700)</f>
        <v/>
      </c>
      <c r="B700">
        <f>IF($A700="","",IF(ISNUMBER($A700),IF(AND($A700&gt;=10000101,$A700&lt;=99991231),INT($A700/10000),""),IFERROR(VALUE(TRIM(LEFT($A700,FIND("/",$A700)-1))),"")))</f>
        <v/>
      </c>
      <c r="C700">
        <f>IF(OR($A700="",$B700=""),"",IF(ISNUMBER($A700),INT(MOD($A700,10000)/100),IFERROR(VALUE(TRIM(LEFT(MID($A700,FIND("/",$A700)+1,20),FIND("/",MID($A700,FIND("/",$A700)+1,20))-1))),"")))</f>
        <v/>
      </c>
      <c r="D700">
        <f>IF(OR($A700="",$B700=""),"",IF(ISNUMBER($A700),MOD($A700,100),IFERROR(VALUE(TRIM(MID(MID($A700,FIND("/",$A700)+1,20),FIND("/",MID($A700,FIND("/",$A700)+1,20))+1,20))),"")))</f>
        <v/>
      </c>
      <c r="E700">
        <f>IF($A700="","",IF(OR($B700="",$C700="",$D700="",$B700&lt;1300,$B700&gt;1500,$C700&lt;1,$C700&gt;12,$D700&lt;1,$D700&gt;31),"نامعتبر",RIGHT("0000"&amp;$B700,4)&amp;"/"&amp;RIGHT("00"&amp;$C700,2)&amp;"/"&amp;RIGHT("00"&amp;$D700,2)))</f>
        <v/>
      </c>
      <c r="F700">
        <f>IF(OR($E700="",$E700="نامعتبر"),"",LEFT($E700,4)&amp;"/"&amp;MID($E700,6,2))</f>
        <v/>
      </c>
      <c r="G700">
        <f>IF(OR($E700="",$E700="نامعتبر",Entry!$D700=""),"",IF(ISNUMBER(FIND(" – ",Entry!$D700)),LEFT(Entry!$D700,FIND(" – ",Entry!$D700)-1),Entry!$D700))</f>
        <v/>
      </c>
      <c r="H700">
        <f>IF(Entry!$C700="","",Entry!$C700)</f>
        <v/>
      </c>
      <c r="I700">
        <f>IF(Entry!$F700="",0,Entry!$F700)</f>
        <v/>
      </c>
      <c r="J700">
        <f>IF(Entry!$G700="",0,Entry!$G700)</f>
        <v/>
      </c>
      <c r="K700">
        <f>IF(Entry!$H700="",0,Entry!$H700)</f>
        <v/>
      </c>
      <c r="L700">
        <f>IF(Entry!$K700="",0,Entry!$K700)</f>
        <v/>
      </c>
      <c r="M700">
        <f>IF($G700="","",COUNTA(Entry!$M700,Entry!$R700,Entry!$W700,Entry!$AB700,Entry!$AG700,Entry!$AL700,Entry!$AQ700,Entry!$AV700,Entry!$BA700,Entry!$BF700,Entry!$BK700,Entry!$BP700,Entry!$BU700,Entry!$BZ700,Entry!$CE700))</f>
        <v/>
      </c>
    </row>
    <row r="701">
      <c r="A701">
        <f>IF(Entry!$B701="","",Entry!$B701)</f>
        <v/>
      </c>
      <c r="B701">
        <f>IF($A701="","",IF(ISNUMBER($A701),IF(AND($A701&gt;=10000101,$A701&lt;=99991231),INT($A701/10000),""),IFERROR(VALUE(TRIM(LEFT($A701,FIND("/",$A701)-1))),"")))</f>
        <v/>
      </c>
      <c r="C701">
        <f>IF(OR($A701="",$B701=""),"",IF(ISNUMBER($A701),INT(MOD($A701,10000)/100),IFERROR(VALUE(TRIM(LEFT(MID($A701,FIND("/",$A701)+1,20),FIND("/",MID($A701,FIND("/",$A701)+1,20))-1))),"")))</f>
        <v/>
      </c>
      <c r="D701">
        <f>IF(OR($A701="",$B701=""),"",IF(ISNUMBER($A701),MOD($A701,100),IFERROR(VALUE(TRIM(MID(MID($A701,FIND("/",$A701)+1,20),FIND("/",MID($A701,FIND("/",$A701)+1,20))+1,20))),"")))</f>
        <v/>
      </c>
      <c r="E701">
        <f>IF($A701="","",IF(OR($B701="",$C701="",$D701="",$B701&lt;1300,$B701&gt;1500,$C701&lt;1,$C701&gt;12,$D701&lt;1,$D701&gt;31),"نامعتبر",RIGHT("0000"&amp;$B701,4)&amp;"/"&amp;RIGHT("00"&amp;$C701,2)&amp;"/"&amp;RIGHT("00"&amp;$D701,2)))</f>
        <v/>
      </c>
      <c r="F701">
        <f>IF(OR($E701="",$E701="نامعتبر"),"",LEFT($E701,4)&amp;"/"&amp;MID($E701,6,2))</f>
        <v/>
      </c>
      <c r="G701">
        <f>IF(OR($E701="",$E701="نامعتبر",Entry!$D701=""),"",IF(ISNUMBER(FIND(" – ",Entry!$D701)),LEFT(Entry!$D701,FIND(" – ",Entry!$D701)-1),Entry!$D701))</f>
        <v/>
      </c>
      <c r="H701">
        <f>IF(Entry!$C701="","",Entry!$C701)</f>
        <v/>
      </c>
      <c r="I701">
        <f>IF(Entry!$F701="",0,Entry!$F701)</f>
        <v/>
      </c>
      <c r="J701">
        <f>IF(Entry!$G701="",0,Entry!$G701)</f>
        <v/>
      </c>
      <c r="K701">
        <f>IF(Entry!$H701="",0,Entry!$H701)</f>
        <v/>
      </c>
      <c r="L701">
        <f>IF(Entry!$K701="",0,Entry!$K701)</f>
        <v/>
      </c>
      <c r="M701">
        <f>IF($G701="","",COUNTA(Entry!$M701,Entry!$R701,Entry!$W701,Entry!$AB701,Entry!$AG701,Entry!$AL701,Entry!$AQ701,Entry!$AV701,Entry!$BA701,Entry!$BF701,Entry!$BK701,Entry!$BP701,Entry!$BU701,Entry!$BZ701,Entry!$CE701))</f>
        <v/>
      </c>
    </row>
    <row r="702">
      <c r="A702">
        <f>IF(Entry!$B702="","",Entry!$B702)</f>
        <v/>
      </c>
      <c r="B702">
        <f>IF($A702="","",IF(ISNUMBER($A702),IF(AND($A702&gt;=10000101,$A702&lt;=99991231),INT($A702/10000),""),IFERROR(VALUE(TRIM(LEFT($A702,FIND("/",$A702)-1))),"")))</f>
        <v/>
      </c>
      <c r="C702">
        <f>IF(OR($A702="",$B702=""),"",IF(ISNUMBER($A702),INT(MOD($A702,10000)/100),IFERROR(VALUE(TRIM(LEFT(MID($A702,FIND("/",$A702)+1,20),FIND("/",MID($A702,FIND("/",$A702)+1,20))-1))),"")))</f>
        <v/>
      </c>
      <c r="D702">
        <f>IF(OR($A702="",$B702=""),"",IF(ISNUMBER($A702),MOD($A702,100),IFERROR(VALUE(TRIM(MID(MID($A702,FIND("/",$A702)+1,20),FIND("/",MID($A702,FIND("/",$A702)+1,20))+1,20))),"")))</f>
        <v/>
      </c>
      <c r="E702">
        <f>IF($A702="","",IF(OR($B702="",$C702="",$D702="",$B702&lt;1300,$B702&gt;1500,$C702&lt;1,$C702&gt;12,$D702&lt;1,$D702&gt;31),"نامعتبر",RIGHT("0000"&amp;$B702,4)&amp;"/"&amp;RIGHT("00"&amp;$C702,2)&amp;"/"&amp;RIGHT("00"&amp;$D702,2)))</f>
        <v/>
      </c>
      <c r="F702">
        <f>IF(OR($E702="",$E702="نامعتبر"),"",LEFT($E702,4)&amp;"/"&amp;MID($E702,6,2))</f>
        <v/>
      </c>
      <c r="G702">
        <f>IF(OR($E702="",$E702="نامعتبر",Entry!$D702=""),"",IF(ISNUMBER(FIND(" – ",Entry!$D702)),LEFT(Entry!$D702,FIND(" – ",Entry!$D702)-1),Entry!$D702))</f>
        <v/>
      </c>
      <c r="H702">
        <f>IF(Entry!$C702="","",Entry!$C702)</f>
        <v/>
      </c>
      <c r="I702">
        <f>IF(Entry!$F702="",0,Entry!$F702)</f>
        <v/>
      </c>
      <c r="J702">
        <f>IF(Entry!$G702="",0,Entry!$G702)</f>
        <v/>
      </c>
      <c r="K702">
        <f>IF(Entry!$H702="",0,Entry!$H702)</f>
        <v/>
      </c>
      <c r="L702">
        <f>IF(Entry!$K702="",0,Entry!$K702)</f>
        <v/>
      </c>
      <c r="M702">
        <f>IF($G702="","",COUNTA(Entry!$M702,Entry!$R702,Entry!$W702,Entry!$AB702,Entry!$AG702,Entry!$AL702,Entry!$AQ702,Entry!$AV702,Entry!$BA702,Entry!$BF702,Entry!$BK702,Entry!$BP702,Entry!$BU702,Entry!$BZ702,Entry!$CE702))</f>
        <v/>
      </c>
    </row>
    <row r="703">
      <c r="A703">
        <f>IF(Entry!$B703="","",Entry!$B703)</f>
        <v/>
      </c>
      <c r="B703">
        <f>IF($A703="","",IF(ISNUMBER($A703),IF(AND($A703&gt;=10000101,$A703&lt;=99991231),INT($A703/10000),""),IFERROR(VALUE(TRIM(LEFT($A703,FIND("/",$A703)-1))),"")))</f>
        <v/>
      </c>
      <c r="C703">
        <f>IF(OR($A703="",$B703=""),"",IF(ISNUMBER($A703),INT(MOD($A703,10000)/100),IFERROR(VALUE(TRIM(LEFT(MID($A703,FIND("/",$A703)+1,20),FIND("/",MID($A703,FIND("/",$A703)+1,20))-1))),"")))</f>
        <v/>
      </c>
      <c r="D703">
        <f>IF(OR($A703="",$B703=""),"",IF(ISNUMBER($A703),MOD($A703,100),IFERROR(VALUE(TRIM(MID(MID($A703,FIND("/",$A703)+1,20),FIND("/",MID($A703,FIND("/",$A703)+1,20))+1,20))),"")))</f>
        <v/>
      </c>
      <c r="E703">
        <f>IF($A703="","",IF(OR($B703="",$C703="",$D703="",$B703&lt;1300,$B703&gt;1500,$C703&lt;1,$C703&gt;12,$D703&lt;1,$D703&gt;31),"نامعتبر",RIGHT("0000"&amp;$B703,4)&amp;"/"&amp;RIGHT("00"&amp;$C703,2)&amp;"/"&amp;RIGHT("00"&amp;$D703,2)))</f>
        <v/>
      </c>
      <c r="F703">
        <f>IF(OR($E703="",$E703="نامعتبر"),"",LEFT($E703,4)&amp;"/"&amp;MID($E703,6,2))</f>
        <v/>
      </c>
      <c r="G703">
        <f>IF(OR($E703="",$E703="نامعتبر",Entry!$D703=""),"",IF(ISNUMBER(FIND(" – ",Entry!$D703)),LEFT(Entry!$D703,FIND(" – ",Entry!$D703)-1),Entry!$D703))</f>
        <v/>
      </c>
      <c r="H703">
        <f>IF(Entry!$C703="","",Entry!$C703)</f>
        <v/>
      </c>
      <c r="I703">
        <f>IF(Entry!$F703="",0,Entry!$F703)</f>
        <v/>
      </c>
      <c r="J703">
        <f>IF(Entry!$G703="",0,Entry!$G703)</f>
        <v/>
      </c>
      <c r="K703">
        <f>IF(Entry!$H703="",0,Entry!$H703)</f>
        <v/>
      </c>
      <c r="L703">
        <f>IF(Entry!$K703="",0,Entry!$K703)</f>
        <v/>
      </c>
      <c r="M703">
        <f>IF($G703="","",COUNTA(Entry!$M703,Entry!$R703,Entry!$W703,Entry!$AB703,Entry!$AG703,Entry!$AL703,Entry!$AQ703,Entry!$AV703,Entry!$BA703,Entry!$BF703,Entry!$BK703,Entry!$BP703,Entry!$BU703,Entry!$BZ703,Entry!$CE703))</f>
        <v/>
      </c>
    </row>
    <row r="704">
      <c r="A704">
        <f>IF(Entry!$B704="","",Entry!$B704)</f>
        <v/>
      </c>
      <c r="B704">
        <f>IF($A704="","",IF(ISNUMBER($A704),IF(AND($A704&gt;=10000101,$A704&lt;=99991231),INT($A704/10000),""),IFERROR(VALUE(TRIM(LEFT($A704,FIND("/",$A704)-1))),"")))</f>
        <v/>
      </c>
      <c r="C704">
        <f>IF(OR($A704="",$B704=""),"",IF(ISNUMBER($A704),INT(MOD($A704,10000)/100),IFERROR(VALUE(TRIM(LEFT(MID($A704,FIND("/",$A704)+1,20),FIND("/",MID($A704,FIND("/",$A704)+1,20))-1))),"")))</f>
        <v/>
      </c>
      <c r="D704">
        <f>IF(OR($A704="",$B704=""),"",IF(ISNUMBER($A704),MOD($A704,100),IFERROR(VALUE(TRIM(MID(MID($A704,FIND("/",$A704)+1,20),FIND("/",MID($A704,FIND("/",$A704)+1,20))+1,20))),"")))</f>
        <v/>
      </c>
      <c r="E704">
        <f>IF($A704="","",IF(OR($B704="",$C704="",$D704="",$B704&lt;1300,$B704&gt;1500,$C704&lt;1,$C704&gt;12,$D704&lt;1,$D704&gt;31),"نامعتبر",RIGHT("0000"&amp;$B704,4)&amp;"/"&amp;RIGHT("00"&amp;$C704,2)&amp;"/"&amp;RIGHT("00"&amp;$D704,2)))</f>
        <v/>
      </c>
      <c r="F704">
        <f>IF(OR($E704="",$E704="نامعتبر"),"",LEFT($E704,4)&amp;"/"&amp;MID($E704,6,2))</f>
        <v/>
      </c>
      <c r="G704">
        <f>IF(OR($E704="",$E704="نامعتبر",Entry!$D704=""),"",IF(ISNUMBER(FIND(" – ",Entry!$D704)),LEFT(Entry!$D704,FIND(" – ",Entry!$D704)-1),Entry!$D704))</f>
        <v/>
      </c>
      <c r="H704">
        <f>IF(Entry!$C704="","",Entry!$C704)</f>
        <v/>
      </c>
      <c r="I704">
        <f>IF(Entry!$F704="",0,Entry!$F704)</f>
        <v/>
      </c>
      <c r="J704">
        <f>IF(Entry!$G704="",0,Entry!$G704)</f>
        <v/>
      </c>
      <c r="K704">
        <f>IF(Entry!$H704="",0,Entry!$H704)</f>
        <v/>
      </c>
      <c r="L704">
        <f>IF(Entry!$K704="",0,Entry!$K704)</f>
        <v/>
      </c>
      <c r="M704">
        <f>IF($G704="","",COUNTA(Entry!$M704,Entry!$R704,Entry!$W704,Entry!$AB704,Entry!$AG704,Entry!$AL704,Entry!$AQ704,Entry!$AV704,Entry!$BA704,Entry!$BF704,Entry!$BK704,Entry!$BP704,Entry!$BU704,Entry!$BZ704,Entry!$CE704))</f>
        <v/>
      </c>
    </row>
    <row r="705">
      <c r="A705">
        <f>IF(Entry!$B705="","",Entry!$B705)</f>
        <v/>
      </c>
      <c r="B705">
        <f>IF($A705="","",IF(ISNUMBER($A705),IF(AND($A705&gt;=10000101,$A705&lt;=99991231),INT($A705/10000),""),IFERROR(VALUE(TRIM(LEFT($A705,FIND("/",$A705)-1))),"")))</f>
        <v/>
      </c>
      <c r="C705">
        <f>IF(OR($A705="",$B705=""),"",IF(ISNUMBER($A705),INT(MOD($A705,10000)/100),IFERROR(VALUE(TRIM(LEFT(MID($A705,FIND("/",$A705)+1,20),FIND("/",MID($A705,FIND("/",$A705)+1,20))-1))),"")))</f>
        <v/>
      </c>
      <c r="D705">
        <f>IF(OR($A705="",$B705=""),"",IF(ISNUMBER($A705),MOD($A705,100),IFERROR(VALUE(TRIM(MID(MID($A705,FIND("/",$A705)+1,20),FIND("/",MID($A705,FIND("/",$A705)+1,20))+1,20))),"")))</f>
        <v/>
      </c>
      <c r="E705">
        <f>IF($A705="","",IF(OR($B705="",$C705="",$D705="",$B705&lt;1300,$B705&gt;1500,$C705&lt;1,$C705&gt;12,$D705&lt;1,$D705&gt;31),"نامعتبر",RIGHT("0000"&amp;$B705,4)&amp;"/"&amp;RIGHT("00"&amp;$C705,2)&amp;"/"&amp;RIGHT("00"&amp;$D705,2)))</f>
        <v/>
      </c>
      <c r="F705">
        <f>IF(OR($E705="",$E705="نامعتبر"),"",LEFT($E705,4)&amp;"/"&amp;MID($E705,6,2))</f>
        <v/>
      </c>
      <c r="G705">
        <f>IF(OR($E705="",$E705="نامعتبر",Entry!$D705=""),"",IF(ISNUMBER(FIND(" – ",Entry!$D705)),LEFT(Entry!$D705,FIND(" – ",Entry!$D705)-1),Entry!$D705))</f>
        <v/>
      </c>
      <c r="H705">
        <f>IF(Entry!$C705="","",Entry!$C705)</f>
        <v/>
      </c>
      <c r="I705">
        <f>IF(Entry!$F705="",0,Entry!$F705)</f>
        <v/>
      </c>
      <c r="J705">
        <f>IF(Entry!$G705="",0,Entry!$G705)</f>
        <v/>
      </c>
      <c r="K705">
        <f>IF(Entry!$H705="",0,Entry!$H705)</f>
        <v/>
      </c>
      <c r="L705">
        <f>IF(Entry!$K705="",0,Entry!$K705)</f>
        <v/>
      </c>
      <c r="M705">
        <f>IF($G705="","",COUNTA(Entry!$M705,Entry!$R705,Entry!$W705,Entry!$AB705,Entry!$AG705,Entry!$AL705,Entry!$AQ705,Entry!$AV705,Entry!$BA705,Entry!$BF705,Entry!$BK705,Entry!$BP705,Entry!$BU705,Entry!$BZ705,Entry!$CE705))</f>
        <v/>
      </c>
    </row>
    <row r="706">
      <c r="A706">
        <f>IF(Entry!$B706="","",Entry!$B706)</f>
        <v/>
      </c>
      <c r="B706">
        <f>IF($A706="","",IF(ISNUMBER($A706),IF(AND($A706&gt;=10000101,$A706&lt;=99991231),INT($A706/10000),""),IFERROR(VALUE(TRIM(LEFT($A706,FIND("/",$A706)-1))),"")))</f>
        <v/>
      </c>
      <c r="C706">
        <f>IF(OR($A706="",$B706=""),"",IF(ISNUMBER($A706),INT(MOD($A706,10000)/100),IFERROR(VALUE(TRIM(LEFT(MID($A706,FIND("/",$A706)+1,20),FIND("/",MID($A706,FIND("/",$A706)+1,20))-1))),"")))</f>
        <v/>
      </c>
      <c r="D706">
        <f>IF(OR($A706="",$B706=""),"",IF(ISNUMBER($A706),MOD($A706,100),IFERROR(VALUE(TRIM(MID(MID($A706,FIND("/",$A706)+1,20),FIND("/",MID($A706,FIND("/",$A706)+1,20))+1,20))),"")))</f>
        <v/>
      </c>
      <c r="E706">
        <f>IF($A706="","",IF(OR($B706="",$C706="",$D706="",$B706&lt;1300,$B706&gt;1500,$C706&lt;1,$C706&gt;12,$D706&lt;1,$D706&gt;31),"نامعتبر",RIGHT("0000"&amp;$B706,4)&amp;"/"&amp;RIGHT("00"&amp;$C706,2)&amp;"/"&amp;RIGHT("00"&amp;$D706,2)))</f>
        <v/>
      </c>
      <c r="F706">
        <f>IF(OR($E706="",$E706="نامعتبر"),"",LEFT($E706,4)&amp;"/"&amp;MID($E706,6,2))</f>
        <v/>
      </c>
      <c r="G706">
        <f>IF(OR($E706="",$E706="نامعتبر",Entry!$D706=""),"",IF(ISNUMBER(FIND(" – ",Entry!$D706)),LEFT(Entry!$D706,FIND(" – ",Entry!$D706)-1),Entry!$D706))</f>
        <v/>
      </c>
      <c r="H706">
        <f>IF(Entry!$C706="","",Entry!$C706)</f>
        <v/>
      </c>
      <c r="I706">
        <f>IF(Entry!$F706="",0,Entry!$F706)</f>
        <v/>
      </c>
      <c r="J706">
        <f>IF(Entry!$G706="",0,Entry!$G706)</f>
        <v/>
      </c>
      <c r="K706">
        <f>IF(Entry!$H706="",0,Entry!$H706)</f>
        <v/>
      </c>
      <c r="L706">
        <f>IF(Entry!$K706="",0,Entry!$K706)</f>
        <v/>
      </c>
      <c r="M706">
        <f>IF($G706="","",COUNTA(Entry!$M706,Entry!$R706,Entry!$W706,Entry!$AB706,Entry!$AG706,Entry!$AL706,Entry!$AQ706,Entry!$AV706,Entry!$BA706,Entry!$BF706,Entry!$BK706,Entry!$BP706,Entry!$BU706,Entry!$BZ706,Entry!$CE706))</f>
        <v/>
      </c>
    </row>
    <row r="707">
      <c r="A707">
        <f>IF(Entry!$B707="","",Entry!$B707)</f>
        <v/>
      </c>
      <c r="B707">
        <f>IF($A707="","",IF(ISNUMBER($A707),IF(AND($A707&gt;=10000101,$A707&lt;=99991231),INT($A707/10000),""),IFERROR(VALUE(TRIM(LEFT($A707,FIND("/",$A707)-1))),"")))</f>
        <v/>
      </c>
      <c r="C707">
        <f>IF(OR($A707="",$B707=""),"",IF(ISNUMBER($A707),INT(MOD($A707,10000)/100),IFERROR(VALUE(TRIM(LEFT(MID($A707,FIND("/",$A707)+1,20),FIND("/",MID($A707,FIND("/",$A707)+1,20))-1))),"")))</f>
        <v/>
      </c>
      <c r="D707">
        <f>IF(OR($A707="",$B707=""),"",IF(ISNUMBER($A707),MOD($A707,100),IFERROR(VALUE(TRIM(MID(MID($A707,FIND("/",$A707)+1,20),FIND("/",MID($A707,FIND("/",$A707)+1,20))+1,20))),"")))</f>
        <v/>
      </c>
      <c r="E707">
        <f>IF($A707="","",IF(OR($B707="",$C707="",$D707="",$B707&lt;1300,$B707&gt;1500,$C707&lt;1,$C707&gt;12,$D707&lt;1,$D707&gt;31),"نامعتبر",RIGHT("0000"&amp;$B707,4)&amp;"/"&amp;RIGHT("00"&amp;$C707,2)&amp;"/"&amp;RIGHT("00"&amp;$D707,2)))</f>
        <v/>
      </c>
      <c r="F707">
        <f>IF(OR($E707="",$E707="نامعتبر"),"",LEFT($E707,4)&amp;"/"&amp;MID($E707,6,2))</f>
        <v/>
      </c>
      <c r="G707">
        <f>IF(OR($E707="",$E707="نامعتبر",Entry!$D707=""),"",IF(ISNUMBER(FIND(" – ",Entry!$D707)),LEFT(Entry!$D707,FIND(" – ",Entry!$D707)-1),Entry!$D707))</f>
        <v/>
      </c>
      <c r="H707">
        <f>IF(Entry!$C707="","",Entry!$C707)</f>
        <v/>
      </c>
      <c r="I707">
        <f>IF(Entry!$F707="",0,Entry!$F707)</f>
        <v/>
      </c>
      <c r="J707">
        <f>IF(Entry!$G707="",0,Entry!$G707)</f>
        <v/>
      </c>
      <c r="K707">
        <f>IF(Entry!$H707="",0,Entry!$H707)</f>
        <v/>
      </c>
      <c r="L707">
        <f>IF(Entry!$K707="",0,Entry!$K707)</f>
        <v/>
      </c>
      <c r="M707">
        <f>IF($G707="","",COUNTA(Entry!$M707,Entry!$R707,Entry!$W707,Entry!$AB707,Entry!$AG707,Entry!$AL707,Entry!$AQ707,Entry!$AV707,Entry!$BA707,Entry!$BF707,Entry!$BK707,Entry!$BP707,Entry!$BU707,Entry!$BZ707,Entry!$CE707))</f>
        <v/>
      </c>
    </row>
    <row r="708">
      <c r="A708">
        <f>IF(Entry!$B708="","",Entry!$B708)</f>
        <v/>
      </c>
      <c r="B708">
        <f>IF($A708="","",IF(ISNUMBER($A708),IF(AND($A708&gt;=10000101,$A708&lt;=99991231),INT($A708/10000),""),IFERROR(VALUE(TRIM(LEFT($A708,FIND("/",$A708)-1))),"")))</f>
        <v/>
      </c>
      <c r="C708">
        <f>IF(OR($A708="",$B708=""),"",IF(ISNUMBER($A708),INT(MOD($A708,10000)/100),IFERROR(VALUE(TRIM(LEFT(MID($A708,FIND("/",$A708)+1,20),FIND("/",MID($A708,FIND("/",$A708)+1,20))-1))),"")))</f>
        <v/>
      </c>
      <c r="D708">
        <f>IF(OR($A708="",$B708=""),"",IF(ISNUMBER($A708),MOD($A708,100),IFERROR(VALUE(TRIM(MID(MID($A708,FIND("/",$A708)+1,20),FIND("/",MID($A708,FIND("/",$A708)+1,20))+1,20))),"")))</f>
        <v/>
      </c>
      <c r="E708">
        <f>IF($A708="","",IF(OR($B708="",$C708="",$D708="",$B708&lt;1300,$B708&gt;1500,$C708&lt;1,$C708&gt;12,$D708&lt;1,$D708&gt;31),"نامعتبر",RIGHT("0000"&amp;$B708,4)&amp;"/"&amp;RIGHT("00"&amp;$C708,2)&amp;"/"&amp;RIGHT("00"&amp;$D708,2)))</f>
        <v/>
      </c>
      <c r="F708">
        <f>IF(OR($E708="",$E708="نامعتبر"),"",LEFT($E708,4)&amp;"/"&amp;MID($E708,6,2))</f>
        <v/>
      </c>
      <c r="G708">
        <f>IF(OR($E708="",$E708="نامعتبر",Entry!$D708=""),"",IF(ISNUMBER(FIND(" – ",Entry!$D708)),LEFT(Entry!$D708,FIND(" – ",Entry!$D708)-1),Entry!$D708))</f>
        <v/>
      </c>
      <c r="H708">
        <f>IF(Entry!$C708="","",Entry!$C708)</f>
        <v/>
      </c>
      <c r="I708">
        <f>IF(Entry!$F708="",0,Entry!$F708)</f>
        <v/>
      </c>
      <c r="J708">
        <f>IF(Entry!$G708="",0,Entry!$G708)</f>
        <v/>
      </c>
      <c r="K708">
        <f>IF(Entry!$H708="",0,Entry!$H708)</f>
        <v/>
      </c>
      <c r="L708">
        <f>IF(Entry!$K708="",0,Entry!$K708)</f>
        <v/>
      </c>
      <c r="M708">
        <f>IF($G708="","",COUNTA(Entry!$M708,Entry!$R708,Entry!$W708,Entry!$AB708,Entry!$AG708,Entry!$AL708,Entry!$AQ708,Entry!$AV708,Entry!$BA708,Entry!$BF708,Entry!$BK708,Entry!$BP708,Entry!$BU708,Entry!$BZ708,Entry!$CE708))</f>
        <v/>
      </c>
    </row>
    <row r="709">
      <c r="A709">
        <f>IF(Entry!$B709="","",Entry!$B709)</f>
        <v/>
      </c>
      <c r="B709">
        <f>IF($A709="","",IF(ISNUMBER($A709),IF(AND($A709&gt;=10000101,$A709&lt;=99991231),INT($A709/10000),""),IFERROR(VALUE(TRIM(LEFT($A709,FIND("/",$A709)-1))),"")))</f>
        <v/>
      </c>
      <c r="C709">
        <f>IF(OR($A709="",$B709=""),"",IF(ISNUMBER($A709),INT(MOD($A709,10000)/100),IFERROR(VALUE(TRIM(LEFT(MID($A709,FIND("/",$A709)+1,20),FIND("/",MID($A709,FIND("/",$A709)+1,20))-1))),"")))</f>
        <v/>
      </c>
      <c r="D709">
        <f>IF(OR($A709="",$B709=""),"",IF(ISNUMBER($A709),MOD($A709,100),IFERROR(VALUE(TRIM(MID(MID($A709,FIND("/",$A709)+1,20),FIND("/",MID($A709,FIND("/",$A709)+1,20))+1,20))),"")))</f>
        <v/>
      </c>
      <c r="E709">
        <f>IF($A709="","",IF(OR($B709="",$C709="",$D709="",$B709&lt;1300,$B709&gt;1500,$C709&lt;1,$C709&gt;12,$D709&lt;1,$D709&gt;31),"نامعتبر",RIGHT("0000"&amp;$B709,4)&amp;"/"&amp;RIGHT("00"&amp;$C709,2)&amp;"/"&amp;RIGHT("00"&amp;$D709,2)))</f>
        <v/>
      </c>
      <c r="F709">
        <f>IF(OR($E709="",$E709="نامعتبر"),"",LEFT($E709,4)&amp;"/"&amp;MID($E709,6,2))</f>
        <v/>
      </c>
      <c r="G709">
        <f>IF(OR($E709="",$E709="نامعتبر",Entry!$D709=""),"",IF(ISNUMBER(FIND(" – ",Entry!$D709)),LEFT(Entry!$D709,FIND(" – ",Entry!$D709)-1),Entry!$D709))</f>
        <v/>
      </c>
      <c r="H709">
        <f>IF(Entry!$C709="","",Entry!$C709)</f>
        <v/>
      </c>
      <c r="I709">
        <f>IF(Entry!$F709="",0,Entry!$F709)</f>
        <v/>
      </c>
      <c r="J709">
        <f>IF(Entry!$G709="",0,Entry!$G709)</f>
        <v/>
      </c>
      <c r="K709">
        <f>IF(Entry!$H709="",0,Entry!$H709)</f>
        <v/>
      </c>
      <c r="L709">
        <f>IF(Entry!$K709="",0,Entry!$K709)</f>
        <v/>
      </c>
      <c r="M709">
        <f>IF($G709="","",COUNTA(Entry!$M709,Entry!$R709,Entry!$W709,Entry!$AB709,Entry!$AG709,Entry!$AL709,Entry!$AQ709,Entry!$AV709,Entry!$BA709,Entry!$BF709,Entry!$BK709,Entry!$BP709,Entry!$BU709,Entry!$BZ709,Entry!$CE709))</f>
        <v/>
      </c>
    </row>
    <row r="710">
      <c r="A710">
        <f>IF(Entry!$B710="","",Entry!$B710)</f>
        <v/>
      </c>
      <c r="B710">
        <f>IF($A710="","",IF(ISNUMBER($A710),IF(AND($A710&gt;=10000101,$A710&lt;=99991231),INT($A710/10000),""),IFERROR(VALUE(TRIM(LEFT($A710,FIND("/",$A710)-1))),"")))</f>
        <v/>
      </c>
      <c r="C710">
        <f>IF(OR($A710="",$B710=""),"",IF(ISNUMBER($A710),INT(MOD($A710,10000)/100),IFERROR(VALUE(TRIM(LEFT(MID($A710,FIND("/",$A710)+1,20),FIND("/",MID($A710,FIND("/",$A710)+1,20))-1))),"")))</f>
        <v/>
      </c>
      <c r="D710">
        <f>IF(OR($A710="",$B710=""),"",IF(ISNUMBER($A710),MOD($A710,100),IFERROR(VALUE(TRIM(MID(MID($A710,FIND("/",$A710)+1,20),FIND("/",MID($A710,FIND("/",$A710)+1,20))+1,20))),"")))</f>
        <v/>
      </c>
      <c r="E710">
        <f>IF($A710="","",IF(OR($B710="",$C710="",$D710="",$B710&lt;1300,$B710&gt;1500,$C710&lt;1,$C710&gt;12,$D710&lt;1,$D710&gt;31),"نامعتبر",RIGHT("0000"&amp;$B710,4)&amp;"/"&amp;RIGHT("00"&amp;$C710,2)&amp;"/"&amp;RIGHT("00"&amp;$D710,2)))</f>
        <v/>
      </c>
      <c r="F710">
        <f>IF(OR($E710="",$E710="نامعتبر"),"",LEFT($E710,4)&amp;"/"&amp;MID($E710,6,2))</f>
        <v/>
      </c>
      <c r="G710">
        <f>IF(OR($E710="",$E710="نامعتبر",Entry!$D710=""),"",IF(ISNUMBER(FIND(" – ",Entry!$D710)),LEFT(Entry!$D710,FIND(" – ",Entry!$D710)-1),Entry!$D710))</f>
        <v/>
      </c>
      <c r="H710">
        <f>IF(Entry!$C710="","",Entry!$C710)</f>
        <v/>
      </c>
      <c r="I710">
        <f>IF(Entry!$F710="",0,Entry!$F710)</f>
        <v/>
      </c>
      <c r="J710">
        <f>IF(Entry!$G710="",0,Entry!$G710)</f>
        <v/>
      </c>
      <c r="K710">
        <f>IF(Entry!$H710="",0,Entry!$H710)</f>
        <v/>
      </c>
      <c r="L710">
        <f>IF(Entry!$K710="",0,Entry!$K710)</f>
        <v/>
      </c>
      <c r="M710">
        <f>IF($G710="","",COUNTA(Entry!$M710,Entry!$R710,Entry!$W710,Entry!$AB710,Entry!$AG710,Entry!$AL710,Entry!$AQ710,Entry!$AV710,Entry!$BA710,Entry!$BF710,Entry!$BK710,Entry!$BP710,Entry!$BU710,Entry!$BZ710,Entry!$CE710))</f>
        <v/>
      </c>
    </row>
    <row r="711">
      <c r="A711">
        <f>IF(Entry!$B711="","",Entry!$B711)</f>
        <v/>
      </c>
      <c r="B711">
        <f>IF($A711="","",IF(ISNUMBER($A711),IF(AND($A711&gt;=10000101,$A711&lt;=99991231),INT($A711/10000),""),IFERROR(VALUE(TRIM(LEFT($A711,FIND("/",$A711)-1))),"")))</f>
        <v/>
      </c>
      <c r="C711">
        <f>IF(OR($A711="",$B711=""),"",IF(ISNUMBER($A711),INT(MOD($A711,10000)/100),IFERROR(VALUE(TRIM(LEFT(MID($A711,FIND("/",$A711)+1,20),FIND("/",MID($A711,FIND("/",$A711)+1,20))-1))),"")))</f>
        <v/>
      </c>
      <c r="D711">
        <f>IF(OR($A711="",$B711=""),"",IF(ISNUMBER($A711),MOD($A711,100),IFERROR(VALUE(TRIM(MID(MID($A711,FIND("/",$A711)+1,20),FIND("/",MID($A711,FIND("/",$A711)+1,20))+1,20))),"")))</f>
        <v/>
      </c>
      <c r="E711">
        <f>IF($A711="","",IF(OR($B711="",$C711="",$D711="",$B711&lt;1300,$B711&gt;1500,$C711&lt;1,$C711&gt;12,$D711&lt;1,$D711&gt;31),"نامعتبر",RIGHT("0000"&amp;$B711,4)&amp;"/"&amp;RIGHT("00"&amp;$C711,2)&amp;"/"&amp;RIGHT("00"&amp;$D711,2)))</f>
        <v/>
      </c>
      <c r="F711">
        <f>IF(OR($E711="",$E711="نامعتبر"),"",LEFT($E711,4)&amp;"/"&amp;MID($E711,6,2))</f>
        <v/>
      </c>
      <c r="G711">
        <f>IF(OR($E711="",$E711="نامعتبر",Entry!$D711=""),"",IF(ISNUMBER(FIND(" – ",Entry!$D711)),LEFT(Entry!$D711,FIND(" – ",Entry!$D711)-1),Entry!$D711))</f>
        <v/>
      </c>
      <c r="H711">
        <f>IF(Entry!$C711="","",Entry!$C711)</f>
        <v/>
      </c>
      <c r="I711">
        <f>IF(Entry!$F711="",0,Entry!$F711)</f>
        <v/>
      </c>
      <c r="J711">
        <f>IF(Entry!$G711="",0,Entry!$G711)</f>
        <v/>
      </c>
      <c r="K711">
        <f>IF(Entry!$H711="",0,Entry!$H711)</f>
        <v/>
      </c>
      <c r="L711">
        <f>IF(Entry!$K711="",0,Entry!$K711)</f>
        <v/>
      </c>
      <c r="M711">
        <f>IF($G711="","",COUNTA(Entry!$M711,Entry!$R711,Entry!$W711,Entry!$AB711,Entry!$AG711,Entry!$AL711,Entry!$AQ711,Entry!$AV711,Entry!$BA711,Entry!$BF711,Entry!$BK711,Entry!$BP711,Entry!$BU711,Entry!$BZ711,Entry!$CE711))</f>
        <v/>
      </c>
    </row>
    <row r="712">
      <c r="A712">
        <f>IF(Entry!$B712="","",Entry!$B712)</f>
        <v/>
      </c>
      <c r="B712">
        <f>IF($A712="","",IF(ISNUMBER($A712),IF(AND($A712&gt;=10000101,$A712&lt;=99991231),INT($A712/10000),""),IFERROR(VALUE(TRIM(LEFT($A712,FIND("/",$A712)-1))),"")))</f>
        <v/>
      </c>
      <c r="C712">
        <f>IF(OR($A712="",$B712=""),"",IF(ISNUMBER($A712),INT(MOD($A712,10000)/100),IFERROR(VALUE(TRIM(LEFT(MID($A712,FIND("/",$A712)+1,20),FIND("/",MID($A712,FIND("/",$A712)+1,20))-1))),"")))</f>
        <v/>
      </c>
      <c r="D712">
        <f>IF(OR($A712="",$B712=""),"",IF(ISNUMBER($A712),MOD($A712,100),IFERROR(VALUE(TRIM(MID(MID($A712,FIND("/",$A712)+1,20),FIND("/",MID($A712,FIND("/",$A712)+1,20))+1,20))),"")))</f>
        <v/>
      </c>
      <c r="E712">
        <f>IF($A712="","",IF(OR($B712="",$C712="",$D712="",$B712&lt;1300,$B712&gt;1500,$C712&lt;1,$C712&gt;12,$D712&lt;1,$D712&gt;31),"نامعتبر",RIGHT("0000"&amp;$B712,4)&amp;"/"&amp;RIGHT("00"&amp;$C712,2)&amp;"/"&amp;RIGHT("00"&amp;$D712,2)))</f>
        <v/>
      </c>
      <c r="F712">
        <f>IF(OR($E712="",$E712="نامعتبر"),"",LEFT($E712,4)&amp;"/"&amp;MID($E712,6,2))</f>
        <v/>
      </c>
      <c r="G712">
        <f>IF(OR($E712="",$E712="نامعتبر",Entry!$D712=""),"",IF(ISNUMBER(FIND(" – ",Entry!$D712)),LEFT(Entry!$D712,FIND(" – ",Entry!$D712)-1),Entry!$D712))</f>
        <v/>
      </c>
      <c r="H712">
        <f>IF(Entry!$C712="","",Entry!$C712)</f>
        <v/>
      </c>
      <c r="I712">
        <f>IF(Entry!$F712="",0,Entry!$F712)</f>
        <v/>
      </c>
      <c r="J712">
        <f>IF(Entry!$G712="",0,Entry!$G712)</f>
        <v/>
      </c>
      <c r="K712">
        <f>IF(Entry!$H712="",0,Entry!$H712)</f>
        <v/>
      </c>
      <c r="L712">
        <f>IF(Entry!$K712="",0,Entry!$K712)</f>
        <v/>
      </c>
      <c r="M712">
        <f>IF($G712="","",COUNTA(Entry!$M712,Entry!$R712,Entry!$W712,Entry!$AB712,Entry!$AG712,Entry!$AL712,Entry!$AQ712,Entry!$AV712,Entry!$BA712,Entry!$BF712,Entry!$BK712,Entry!$BP712,Entry!$BU712,Entry!$BZ712,Entry!$CE712))</f>
        <v/>
      </c>
    </row>
    <row r="713">
      <c r="A713">
        <f>IF(Entry!$B713="","",Entry!$B713)</f>
        <v/>
      </c>
      <c r="B713">
        <f>IF($A713="","",IF(ISNUMBER($A713),IF(AND($A713&gt;=10000101,$A713&lt;=99991231),INT($A713/10000),""),IFERROR(VALUE(TRIM(LEFT($A713,FIND("/",$A713)-1))),"")))</f>
        <v/>
      </c>
      <c r="C713">
        <f>IF(OR($A713="",$B713=""),"",IF(ISNUMBER($A713),INT(MOD($A713,10000)/100),IFERROR(VALUE(TRIM(LEFT(MID($A713,FIND("/",$A713)+1,20),FIND("/",MID($A713,FIND("/",$A713)+1,20))-1))),"")))</f>
        <v/>
      </c>
      <c r="D713">
        <f>IF(OR($A713="",$B713=""),"",IF(ISNUMBER($A713),MOD($A713,100),IFERROR(VALUE(TRIM(MID(MID($A713,FIND("/",$A713)+1,20),FIND("/",MID($A713,FIND("/",$A713)+1,20))+1,20))),"")))</f>
        <v/>
      </c>
      <c r="E713">
        <f>IF($A713="","",IF(OR($B713="",$C713="",$D713="",$B713&lt;1300,$B713&gt;1500,$C713&lt;1,$C713&gt;12,$D713&lt;1,$D713&gt;31),"نامعتبر",RIGHT("0000"&amp;$B713,4)&amp;"/"&amp;RIGHT("00"&amp;$C713,2)&amp;"/"&amp;RIGHT("00"&amp;$D713,2)))</f>
        <v/>
      </c>
      <c r="F713">
        <f>IF(OR($E713="",$E713="نامعتبر"),"",LEFT($E713,4)&amp;"/"&amp;MID($E713,6,2))</f>
        <v/>
      </c>
      <c r="G713">
        <f>IF(OR($E713="",$E713="نامعتبر",Entry!$D713=""),"",IF(ISNUMBER(FIND(" – ",Entry!$D713)),LEFT(Entry!$D713,FIND(" – ",Entry!$D713)-1),Entry!$D713))</f>
        <v/>
      </c>
      <c r="H713">
        <f>IF(Entry!$C713="","",Entry!$C713)</f>
        <v/>
      </c>
      <c r="I713">
        <f>IF(Entry!$F713="",0,Entry!$F713)</f>
        <v/>
      </c>
      <c r="J713">
        <f>IF(Entry!$G713="",0,Entry!$G713)</f>
        <v/>
      </c>
      <c r="K713">
        <f>IF(Entry!$H713="",0,Entry!$H713)</f>
        <v/>
      </c>
      <c r="L713">
        <f>IF(Entry!$K713="",0,Entry!$K713)</f>
        <v/>
      </c>
      <c r="M713">
        <f>IF($G713="","",COUNTA(Entry!$M713,Entry!$R713,Entry!$W713,Entry!$AB713,Entry!$AG713,Entry!$AL713,Entry!$AQ713,Entry!$AV713,Entry!$BA713,Entry!$BF713,Entry!$BK713,Entry!$BP713,Entry!$BU713,Entry!$BZ713,Entry!$CE713))</f>
        <v/>
      </c>
    </row>
    <row r="714">
      <c r="A714">
        <f>IF(Entry!$B714="","",Entry!$B714)</f>
        <v/>
      </c>
      <c r="B714">
        <f>IF($A714="","",IF(ISNUMBER($A714),IF(AND($A714&gt;=10000101,$A714&lt;=99991231),INT($A714/10000),""),IFERROR(VALUE(TRIM(LEFT($A714,FIND("/",$A714)-1))),"")))</f>
        <v/>
      </c>
      <c r="C714">
        <f>IF(OR($A714="",$B714=""),"",IF(ISNUMBER($A714),INT(MOD($A714,10000)/100),IFERROR(VALUE(TRIM(LEFT(MID($A714,FIND("/",$A714)+1,20),FIND("/",MID($A714,FIND("/",$A714)+1,20))-1))),"")))</f>
        <v/>
      </c>
      <c r="D714">
        <f>IF(OR($A714="",$B714=""),"",IF(ISNUMBER($A714),MOD($A714,100),IFERROR(VALUE(TRIM(MID(MID($A714,FIND("/",$A714)+1,20),FIND("/",MID($A714,FIND("/",$A714)+1,20))+1,20))),"")))</f>
        <v/>
      </c>
      <c r="E714">
        <f>IF($A714="","",IF(OR($B714="",$C714="",$D714="",$B714&lt;1300,$B714&gt;1500,$C714&lt;1,$C714&gt;12,$D714&lt;1,$D714&gt;31),"نامعتبر",RIGHT("0000"&amp;$B714,4)&amp;"/"&amp;RIGHT("00"&amp;$C714,2)&amp;"/"&amp;RIGHT("00"&amp;$D714,2)))</f>
        <v/>
      </c>
      <c r="F714">
        <f>IF(OR($E714="",$E714="نامعتبر"),"",LEFT($E714,4)&amp;"/"&amp;MID($E714,6,2))</f>
        <v/>
      </c>
      <c r="G714">
        <f>IF(OR($E714="",$E714="نامعتبر",Entry!$D714=""),"",IF(ISNUMBER(FIND(" – ",Entry!$D714)),LEFT(Entry!$D714,FIND(" – ",Entry!$D714)-1),Entry!$D714))</f>
        <v/>
      </c>
      <c r="H714">
        <f>IF(Entry!$C714="","",Entry!$C714)</f>
        <v/>
      </c>
      <c r="I714">
        <f>IF(Entry!$F714="",0,Entry!$F714)</f>
        <v/>
      </c>
      <c r="J714">
        <f>IF(Entry!$G714="",0,Entry!$G714)</f>
        <v/>
      </c>
      <c r="K714">
        <f>IF(Entry!$H714="",0,Entry!$H714)</f>
        <v/>
      </c>
      <c r="L714">
        <f>IF(Entry!$K714="",0,Entry!$K714)</f>
        <v/>
      </c>
      <c r="M714">
        <f>IF($G714="","",COUNTA(Entry!$M714,Entry!$R714,Entry!$W714,Entry!$AB714,Entry!$AG714,Entry!$AL714,Entry!$AQ714,Entry!$AV714,Entry!$BA714,Entry!$BF714,Entry!$BK714,Entry!$BP714,Entry!$BU714,Entry!$BZ714,Entry!$CE714))</f>
        <v/>
      </c>
    </row>
    <row r="715">
      <c r="A715">
        <f>IF(Entry!$B715="","",Entry!$B715)</f>
        <v/>
      </c>
      <c r="B715">
        <f>IF($A715="","",IF(ISNUMBER($A715),IF(AND($A715&gt;=10000101,$A715&lt;=99991231),INT($A715/10000),""),IFERROR(VALUE(TRIM(LEFT($A715,FIND("/",$A715)-1))),"")))</f>
        <v/>
      </c>
      <c r="C715">
        <f>IF(OR($A715="",$B715=""),"",IF(ISNUMBER($A715),INT(MOD($A715,10000)/100),IFERROR(VALUE(TRIM(LEFT(MID($A715,FIND("/",$A715)+1,20),FIND("/",MID($A715,FIND("/",$A715)+1,20))-1))),"")))</f>
        <v/>
      </c>
      <c r="D715">
        <f>IF(OR($A715="",$B715=""),"",IF(ISNUMBER($A715),MOD($A715,100),IFERROR(VALUE(TRIM(MID(MID($A715,FIND("/",$A715)+1,20),FIND("/",MID($A715,FIND("/",$A715)+1,20))+1,20))),"")))</f>
        <v/>
      </c>
      <c r="E715">
        <f>IF($A715="","",IF(OR($B715="",$C715="",$D715="",$B715&lt;1300,$B715&gt;1500,$C715&lt;1,$C715&gt;12,$D715&lt;1,$D715&gt;31),"نامعتبر",RIGHT("0000"&amp;$B715,4)&amp;"/"&amp;RIGHT("00"&amp;$C715,2)&amp;"/"&amp;RIGHT("00"&amp;$D715,2)))</f>
        <v/>
      </c>
      <c r="F715">
        <f>IF(OR($E715="",$E715="نامعتبر"),"",LEFT($E715,4)&amp;"/"&amp;MID($E715,6,2))</f>
        <v/>
      </c>
      <c r="G715">
        <f>IF(OR($E715="",$E715="نامعتبر",Entry!$D715=""),"",IF(ISNUMBER(FIND(" – ",Entry!$D715)),LEFT(Entry!$D715,FIND(" – ",Entry!$D715)-1),Entry!$D715))</f>
        <v/>
      </c>
      <c r="H715">
        <f>IF(Entry!$C715="","",Entry!$C715)</f>
        <v/>
      </c>
      <c r="I715">
        <f>IF(Entry!$F715="",0,Entry!$F715)</f>
        <v/>
      </c>
      <c r="J715">
        <f>IF(Entry!$G715="",0,Entry!$G715)</f>
        <v/>
      </c>
      <c r="K715">
        <f>IF(Entry!$H715="",0,Entry!$H715)</f>
        <v/>
      </c>
      <c r="L715">
        <f>IF(Entry!$K715="",0,Entry!$K715)</f>
        <v/>
      </c>
      <c r="M715">
        <f>IF($G715="","",COUNTA(Entry!$M715,Entry!$R715,Entry!$W715,Entry!$AB715,Entry!$AG715,Entry!$AL715,Entry!$AQ715,Entry!$AV715,Entry!$BA715,Entry!$BF715,Entry!$BK715,Entry!$BP715,Entry!$BU715,Entry!$BZ715,Entry!$CE715))</f>
        <v/>
      </c>
    </row>
    <row r="716">
      <c r="A716">
        <f>IF(Entry!$B716="","",Entry!$B716)</f>
        <v/>
      </c>
      <c r="B716">
        <f>IF($A716="","",IF(ISNUMBER($A716),IF(AND($A716&gt;=10000101,$A716&lt;=99991231),INT($A716/10000),""),IFERROR(VALUE(TRIM(LEFT($A716,FIND("/",$A716)-1))),"")))</f>
        <v/>
      </c>
      <c r="C716">
        <f>IF(OR($A716="",$B716=""),"",IF(ISNUMBER($A716),INT(MOD($A716,10000)/100),IFERROR(VALUE(TRIM(LEFT(MID($A716,FIND("/",$A716)+1,20),FIND("/",MID($A716,FIND("/",$A716)+1,20))-1))),"")))</f>
        <v/>
      </c>
      <c r="D716">
        <f>IF(OR($A716="",$B716=""),"",IF(ISNUMBER($A716),MOD($A716,100),IFERROR(VALUE(TRIM(MID(MID($A716,FIND("/",$A716)+1,20),FIND("/",MID($A716,FIND("/",$A716)+1,20))+1,20))),"")))</f>
        <v/>
      </c>
      <c r="E716">
        <f>IF($A716="","",IF(OR($B716="",$C716="",$D716="",$B716&lt;1300,$B716&gt;1500,$C716&lt;1,$C716&gt;12,$D716&lt;1,$D716&gt;31),"نامعتبر",RIGHT("0000"&amp;$B716,4)&amp;"/"&amp;RIGHT("00"&amp;$C716,2)&amp;"/"&amp;RIGHT("00"&amp;$D716,2)))</f>
        <v/>
      </c>
      <c r="F716">
        <f>IF(OR($E716="",$E716="نامعتبر"),"",LEFT($E716,4)&amp;"/"&amp;MID($E716,6,2))</f>
        <v/>
      </c>
      <c r="G716">
        <f>IF(OR($E716="",$E716="نامعتبر",Entry!$D716=""),"",IF(ISNUMBER(FIND(" – ",Entry!$D716)),LEFT(Entry!$D716,FIND(" – ",Entry!$D716)-1),Entry!$D716))</f>
        <v/>
      </c>
      <c r="H716">
        <f>IF(Entry!$C716="","",Entry!$C716)</f>
        <v/>
      </c>
      <c r="I716">
        <f>IF(Entry!$F716="",0,Entry!$F716)</f>
        <v/>
      </c>
      <c r="J716">
        <f>IF(Entry!$G716="",0,Entry!$G716)</f>
        <v/>
      </c>
      <c r="K716">
        <f>IF(Entry!$H716="",0,Entry!$H716)</f>
        <v/>
      </c>
      <c r="L716">
        <f>IF(Entry!$K716="",0,Entry!$K716)</f>
        <v/>
      </c>
      <c r="M716">
        <f>IF($G716="","",COUNTA(Entry!$M716,Entry!$R716,Entry!$W716,Entry!$AB716,Entry!$AG716,Entry!$AL716,Entry!$AQ716,Entry!$AV716,Entry!$BA716,Entry!$BF716,Entry!$BK716,Entry!$BP716,Entry!$BU716,Entry!$BZ716,Entry!$CE716))</f>
        <v/>
      </c>
    </row>
    <row r="717">
      <c r="A717">
        <f>IF(Entry!$B717="","",Entry!$B717)</f>
        <v/>
      </c>
      <c r="B717">
        <f>IF($A717="","",IF(ISNUMBER($A717),IF(AND($A717&gt;=10000101,$A717&lt;=99991231),INT($A717/10000),""),IFERROR(VALUE(TRIM(LEFT($A717,FIND("/",$A717)-1))),"")))</f>
        <v/>
      </c>
      <c r="C717">
        <f>IF(OR($A717="",$B717=""),"",IF(ISNUMBER($A717),INT(MOD($A717,10000)/100),IFERROR(VALUE(TRIM(LEFT(MID($A717,FIND("/",$A717)+1,20),FIND("/",MID($A717,FIND("/",$A717)+1,20))-1))),"")))</f>
        <v/>
      </c>
      <c r="D717">
        <f>IF(OR($A717="",$B717=""),"",IF(ISNUMBER($A717),MOD($A717,100),IFERROR(VALUE(TRIM(MID(MID($A717,FIND("/",$A717)+1,20),FIND("/",MID($A717,FIND("/",$A717)+1,20))+1,20))),"")))</f>
        <v/>
      </c>
      <c r="E717">
        <f>IF($A717="","",IF(OR($B717="",$C717="",$D717="",$B717&lt;1300,$B717&gt;1500,$C717&lt;1,$C717&gt;12,$D717&lt;1,$D717&gt;31),"نامعتبر",RIGHT("0000"&amp;$B717,4)&amp;"/"&amp;RIGHT("00"&amp;$C717,2)&amp;"/"&amp;RIGHT("00"&amp;$D717,2)))</f>
        <v/>
      </c>
      <c r="F717">
        <f>IF(OR($E717="",$E717="نامعتبر"),"",LEFT($E717,4)&amp;"/"&amp;MID($E717,6,2))</f>
        <v/>
      </c>
      <c r="G717">
        <f>IF(OR($E717="",$E717="نامعتبر",Entry!$D717=""),"",IF(ISNUMBER(FIND(" – ",Entry!$D717)),LEFT(Entry!$D717,FIND(" – ",Entry!$D717)-1),Entry!$D717))</f>
        <v/>
      </c>
      <c r="H717">
        <f>IF(Entry!$C717="","",Entry!$C717)</f>
        <v/>
      </c>
      <c r="I717">
        <f>IF(Entry!$F717="",0,Entry!$F717)</f>
        <v/>
      </c>
      <c r="J717">
        <f>IF(Entry!$G717="",0,Entry!$G717)</f>
        <v/>
      </c>
      <c r="K717">
        <f>IF(Entry!$H717="",0,Entry!$H717)</f>
        <v/>
      </c>
      <c r="L717">
        <f>IF(Entry!$K717="",0,Entry!$K717)</f>
        <v/>
      </c>
      <c r="M717">
        <f>IF($G717="","",COUNTA(Entry!$M717,Entry!$R717,Entry!$W717,Entry!$AB717,Entry!$AG717,Entry!$AL717,Entry!$AQ717,Entry!$AV717,Entry!$BA717,Entry!$BF717,Entry!$BK717,Entry!$BP717,Entry!$BU717,Entry!$BZ717,Entry!$CE717))</f>
        <v/>
      </c>
    </row>
    <row r="718">
      <c r="A718">
        <f>IF(Entry!$B718="","",Entry!$B718)</f>
        <v/>
      </c>
      <c r="B718">
        <f>IF($A718="","",IF(ISNUMBER($A718),IF(AND($A718&gt;=10000101,$A718&lt;=99991231),INT($A718/10000),""),IFERROR(VALUE(TRIM(LEFT($A718,FIND("/",$A718)-1))),"")))</f>
        <v/>
      </c>
      <c r="C718">
        <f>IF(OR($A718="",$B718=""),"",IF(ISNUMBER($A718),INT(MOD($A718,10000)/100),IFERROR(VALUE(TRIM(LEFT(MID($A718,FIND("/",$A718)+1,20),FIND("/",MID($A718,FIND("/",$A718)+1,20))-1))),"")))</f>
        <v/>
      </c>
      <c r="D718">
        <f>IF(OR($A718="",$B718=""),"",IF(ISNUMBER($A718),MOD($A718,100),IFERROR(VALUE(TRIM(MID(MID($A718,FIND("/",$A718)+1,20),FIND("/",MID($A718,FIND("/",$A718)+1,20))+1,20))),"")))</f>
        <v/>
      </c>
      <c r="E718">
        <f>IF($A718="","",IF(OR($B718="",$C718="",$D718="",$B718&lt;1300,$B718&gt;1500,$C718&lt;1,$C718&gt;12,$D718&lt;1,$D718&gt;31),"نامعتبر",RIGHT("0000"&amp;$B718,4)&amp;"/"&amp;RIGHT("00"&amp;$C718,2)&amp;"/"&amp;RIGHT("00"&amp;$D718,2)))</f>
        <v/>
      </c>
      <c r="F718">
        <f>IF(OR($E718="",$E718="نامعتبر"),"",LEFT($E718,4)&amp;"/"&amp;MID($E718,6,2))</f>
        <v/>
      </c>
      <c r="G718">
        <f>IF(OR($E718="",$E718="نامعتبر",Entry!$D718=""),"",IF(ISNUMBER(FIND(" – ",Entry!$D718)),LEFT(Entry!$D718,FIND(" – ",Entry!$D718)-1),Entry!$D718))</f>
        <v/>
      </c>
      <c r="H718">
        <f>IF(Entry!$C718="","",Entry!$C718)</f>
        <v/>
      </c>
      <c r="I718">
        <f>IF(Entry!$F718="",0,Entry!$F718)</f>
        <v/>
      </c>
      <c r="J718">
        <f>IF(Entry!$G718="",0,Entry!$G718)</f>
        <v/>
      </c>
      <c r="K718">
        <f>IF(Entry!$H718="",0,Entry!$H718)</f>
        <v/>
      </c>
      <c r="L718">
        <f>IF(Entry!$K718="",0,Entry!$K718)</f>
        <v/>
      </c>
      <c r="M718">
        <f>IF($G718="","",COUNTA(Entry!$M718,Entry!$R718,Entry!$W718,Entry!$AB718,Entry!$AG718,Entry!$AL718,Entry!$AQ718,Entry!$AV718,Entry!$BA718,Entry!$BF718,Entry!$BK718,Entry!$BP718,Entry!$BU718,Entry!$BZ718,Entry!$CE718))</f>
        <v/>
      </c>
    </row>
    <row r="719">
      <c r="A719">
        <f>IF(Entry!$B719="","",Entry!$B719)</f>
        <v/>
      </c>
      <c r="B719">
        <f>IF($A719="","",IF(ISNUMBER($A719),IF(AND($A719&gt;=10000101,$A719&lt;=99991231),INT($A719/10000),""),IFERROR(VALUE(TRIM(LEFT($A719,FIND("/",$A719)-1))),"")))</f>
        <v/>
      </c>
      <c r="C719">
        <f>IF(OR($A719="",$B719=""),"",IF(ISNUMBER($A719),INT(MOD($A719,10000)/100),IFERROR(VALUE(TRIM(LEFT(MID($A719,FIND("/",$A719)+1,20),FIND("/",MID($A719,FIND("/",$A719)+1,20))-1))),"")))</f>
        <v/>
      </c>
      <c r="D719">
        <f>IF(OR($A719="",$B719=""),"",IF(ISNUMBER($A719),MOD($A719,100),IFERROR(VALUE(TRIM(MID(MID($A719,FIND("/",$A719)+1,20),FIND("/",MID($A719,FIND("/",$A719)+1,20))+1,20))),"")))</f>
        <v/>
      </c>
      <c r="E719">
        <f>IF($A719="","",IF(OR($B719="",$C719="",$D719="",$B719&lt;1300,$B719&gt;1500,$C719&lt;1,$C719&gt;12,$D719&lt;1,$D719&gt;31),"نامعتبر",RIGHT("0000"&amp;$B719,4)&amp;"/"&amp;RIGHT("00"&amp;$C719,2)&amp;"/"&amp;RIGHT("00"&amp;$D719,2)))</f>
        <v/>
      </c>
      <c r="F719">
        <f>IF(OR($E719="",$E719="نامعتبر"),"",LEFT($E719,4)&amp;"/"&amp;MID($E719,6,2))</f>
        <v/>
      </c>
      <c r="G719">
        <f>IF(OR($E719="",$E719="نامعتبر",Entry!$D719=""),"",IF(ISNUMBER(FIND(" – ",Entry!$D719)),LEFT(Entry!$D719,FIND(" – ",Entry!$D719)-1),Entry!$D719))</f>
        <v/>
      </c>
      <c r="H719">
        <f>IF(Entry!$C719="","",Entry!$C719)</f>
        <v/>
      </c>
      <c r="I719">
        <f>IF(Entry!$F719="",0,Entry!$F719)</f>
        <v/>
      </c>
      <c r="J719">
        <f>IF(Entry!$G719="",0,Entry!$G719)</f>
        <v/>
      </c>
      <c r="K719">
        <f>IF(Entry!$H719="",0,Entry!$H719)</f>
        <v/>
      </c>
      <c r="L719">
        <f>IF(Entry!$K719="",0,Entry!$K719)</f>
        <v/>
      </c>
      <c r="M719">
        <f>IF($G719="","",COUNTA(Entry!$M719,Entry!$R719,Entry!$W719,Entry!$AB719,Entry!$AG719,Entry!$AL719,Entry!$AQ719,Entry!$AV719,Entry!$BA719,Entry!$BF719,Entry!$BK719,Entry!$BP719,Entry!$BU719,Entry!$BZ719,Entry!$CE719))</f>
        <v/>
      </c>
    </row>
    <row r="720">
      <c r="A720">
        <f>IF(Entry!$B720="","",Entry!$B720)</f>
        <v/>
      </c>
      <c r="B720">
        <f>IF($A720="","",IF(ISNUMBER($A720),IF(AND($A720&gt;=10000101,$A720&lt;=99991231),INT($A720/10000),""),IFERROR(VALUE(TRIM(LEFT($A720,FIND("/",$A720)-1))),"")))</f>
        <v/>
      </c>
      <c r="C720">
        <f>IF(OR($A720="",$B720=""),"",IF(ISNUMBER($A720),INT(MOD($A720,10000)/100),IFERROR(VALUE(TRIM(LEFT(MID($A720,FIND("/",$A720)+1,20),FIND("/",MID($A720,FIND("/",$A720)+1,20))-1))),"")))</f>
        <v/>
      </c>
      <c r="D720">
        <f>IF(OR($A720="",$B720=""),"",IF(ISNUMBER($A720),MOD($A720,100),IFERROR(VALUE(TRIM(MID(MID($A720,FIND("/",$A720)+1,20),FIND("/",MID($A720,FIND("/",$A720)+1,20))+1,20))),"")))</f>
        <v/>
      </c>
      <c r="E720">
        <f>IF($A720="","",IF(OR($B720="",$C720="",$D720="",$B720&lt;1300,$B720&gt;1500,$C720&lt;1,$C720&gt;12,$D720&lt;1,$D720&gt;31),"نامعتبر",RIGHT("0000"&amp;$B720,4)&amp;"/"&amp;RIGHT("00"&amp;$C720,2)&amp;"/"&amp;RIGHT("00"&amp;$D720,2)))</f>
        <v/>
      </c>
      <c r="F720">
        <f>IF(OR($E720="",$E720="نامعتبر"),"",LEFT($E720,4)&amp;"/"&amp;MID($E720,6,2))</f>
        <v/>
      </c>
      <c r="G720">
        <f>IF(OR($E720="",$E720="نامعتبر",Entry!$D720=""),"",IF(ISNUMBER(FIND(" – ",Entry!$D720)),LEFT(Entry!$D720,FIND(" – ",Entry!$D720)-1),Entry!$D720))</f>
        <v/>
      </c>
      <c r="H720">
        <f>IF(Entry!$C720="","",Entry!$C720)</f>
        <v/>
      </c>
      <c r="I720">
        <f>IF(Entry!$F720="",0,Entry!$F720)</f>
        <v/>
      </c>
      <c r="J720">
        <f>IF(Entry!$G720="",0,Entry!$G720)</f>
        <v/>
      </c>
      <c r="K720">
        <f>IF(Entry!$H720="",0,Entry!$H720)</f>
        <v/>
      </c>
      <c r="L720">
        <f>IF(Entry!$K720="",0,Entry!$K720)</f>
        <v/>
      </c>
      <c r="M720">
        <f>IF($G720="","",COUNTA(Entry!$M720,Entry!$R720,Entry!$W720,Entry!$AB720,Entry!$AG720,Entry!$AL720,Entry!$AQ720,Entry!$AV720,Entry!$BA720,Entry!$BF720,Entry!$BK720,Entry!$BP720,Entry!$BU720,Entry!$BZ720,Entry!$CE720))</f>
        <v/>
      </c>
    </row>
    <row r="721">
      <c r="A721">
        <f>IF(Entry!$B721="","",Entry!$B721)</f>
        <v/>
      </c>
      <c r="B721">
        <f>IF($A721="","",IF(ISNUMBER($A721),IF(AND($A721&gt;=10000101,$A721&lt;=99991231),INT($A721/10000),""),IFERROR(VALUE(TRIM(LEFT($A721,FIND("/",$A721)-1))),"")))</f>
        <v/>
      </c>
      <c r="C721">
        <f>IF(OR($A721="",$B721=""),"",IF(ISNUMBER($A721),INT(MOD($A721,10000)/100),IFERROR(VALUE(TRIM(LEFT(MID($A721,FIND("/",$A721)+1,20),FIND("/",MID($A721,FIND("/",$A721)+1,20))-1))),"")))</f>
        <v/>
      </c>
      <c r="D721">
        <f>IF(OR($A721="",$B721=""),"",IF(ISNUMBER($A721),MOD($A721,100),IFERROR(VALUE(TRIM(MID(MID($A721,FIND("/",$A721)+1,20),FIND("/",MID($A721,FIND("/",$A721)+1,20))+1,20))),"")))</f>
        <v/>
      </c>
      <c r="E721">
        <f>IF($A721="","",IF(OR($B721="",$C721="",$D721="",$B721&lt;1300,$B721&gt;1500,$C721&lt;1,$C721&gt;12,$D721&lt;1,$D721&gt;31),"نامعتبر",RIGHT("0000"&amp;$B721,4)&amp;"/"&amp;RIGHT("00"&amp;$C721,2)&amp;"/"&amp;RIGHT("00"&amp;$D721,2)))</f>
        <v/>
      </c>
      <c r="F721">
        <f>IF(OR($E721="",$E721="نامعتبر"),"",LEFT($E721,4)&amp;"/"&amp;MID($E721,6,2))</f>
        <v/>
      </c>
      <c r="G721">
        <f>IF(OR($E721="",$E721="نامعتبر",Entry!$D721=""),"",IF(ISNUMBER(FIND(" – ",Entry!$D721)),LEFT(Entry!$D721,FIND(" – ",Entry!$D721)-1),Entry!$D721))</f>
        <v/>
      </c>
      <c r="H721">
        <f>IF(Entry!$C721="","",Entry!$C721)</f>
        <v/>
      </c>
      <c r="I721">
        <f>IF(Entry!$F721="",0,Entry!$F721)</f>
        <v/>
      </c>
      <c r="J721">
        <f>IF(Entry!$G721="",0,Entry!$G721)</f>
        <v/>
      </c>
      <c r="K721">
        <f>IF(Entry!$H721="",0,Entry!$H721)</f>
        <v/>
      </c>
      <c r="L721">
        <f>IF(Entry!$K721="",0,Entry!$K721)</f>
        <v/>
      </c>
      <c r="M721">
        <f>IF($G721="","",COUNTA(Entry!$M721,Entry!$R721,Entry!$W721,Entry!$AB721,Entry!$AG721,Entry!$AL721,Entry!$AQ721,Entry!$AV721,Entry!$BA721,Entry!$BF721,Entry!$BK721,Entry!$BP721,Entry!$BU721,Entry!$BZ721,Entry!$CE721))</f>
        <v/>
      </c>
    </row>
    <row r="722">
      <c r="A722">
        <f>IF(Entry!$B722="","",Entry!$B722)</f>
        <v/>
      </c>
      <c r="B722">
        <f>IF($A722="","",IF(ISNUMBER($A722),IF(AND($A722&gt;=10000101,$A722&lt;=99991231),INT($A722/10000),""),IFERROR(VALUE(TRIM(LEFT($A722,FIND("/",$A722)-1))),"")))</f>
        <v/>
      </c>
      <c r="C722">
        <f>IF(OR($A722="",$B722=""),"",IF(ISNUMBER($A722),INT(MOD($A722,10000)/100),IFERROR(VALUE(TRIM(LEFT(MID($A722,FIND("/",$A722)+1,20),FIND("/",MID($A722,FIND("/",$A722)+1,20))-1))),"")))</f>
        <v/>
      </c>
      <c r="D722">
        <f>IF(OR($A722="",$B722=""),"",IF(ISNUMBER($A722),MOD($A722,100),IFERROR(VALUE(TRIM(MID(MID($A722,FIND("/",$A722)+1,20),FIND("/",MID($A722,FIND("/",$A722)+1,20))+1,20))),"")))</f>
        <v/>
      </c>
      <c r="E722">
        <f>IF($A722="","",IF(OR($B722="",$C722="",$D722="",$B722&lt;1300,$B722&gt;1500,$C722&lt;1,$C722&gt;12,$D722&lt;1,$D722&gt;31),"نامعتبر",RIGHT("0000"&amp;$B722,4)&amp;"/"&amp;RIGHT("00"&amp;$C722,2)&amp;"/"&amp;RIGHT("00"&amp;$D722,2)))</f>
        <v/>
      </c>
      <c r="F722">
        <f>IF(OR($E722="",$E722="نامعتبر"),"",LEFT($E722,4)&amp;"/"&amp;MID($E722,6,2))</f>
        <v/>
      </c>
      <c r="G722">
        <f>IF(OR($E722="",$E722="نامعتبر",Entry!$D722=""),"",IF(ISNUMBER(FIND(" – ",Entry!$D722)),LEFT(Entry!$D722,FIND(" – ",Entry!$D722)-1),Entry!$D722))</f>
        <v/>
      </c>
      <c r="H722">
        <f>IF(Entry!$C722="","",Entry!$C722)</f>
        <v/>
      </c>
      <c r="I722">
        <f>IF(Entry!$F722="",0,Entry!$F722)</f>
        <v/>
      </c>
      <c r="J722">
        <f>IF(Entry!$G722="",0,Entry!$G722)</f>
        <v/>
      </c>
      <c r="K722">
        <f>IF(Entry!$H722="",0,Entry!$H722)</f>
        <v/>
      </c>
      <c r="L722">
        <f>IF(Entry!$K722="",0,Entry!$K722)</f>
        <v/>
      </c>
      <c r="M722">
        <f>IF($G722="","",COUNTA(Entry!$M722,Entry!$R722,Entry!$W722,Entry!$AB722,Entry!$AG722,Entry!$AL722,Entry!$AQ722,Entry!$AV722,Entry!$BA722,Entry!$BF722,Entry!$BK722,Entry!$BP722,Entry!$BU722,Entry!$BZ722,Entry!$CE722))</f>
        <v/>
      </c>
    </row>
    <row r="723">
      <c r="A723">
        <f>IF(Entry!$B723="","",Entry!$B723)</f>
        <v/>
      </c>
      <c r="B723">
        <f>IF($A723="","",IF(ISNUMBER($A723),IF(AND($A723&gt;=10000101,$A723&lt;=99991231),INT($A723/10000),""),IFERROR(VALUE(TRIM(LEFT($A723,FIND("/",$A723)-1))),"")))</f>
        <v/>
      </c>
      <c r="C723">
        <f>IF(OR($A723="",$B723=""),"",IF(ISNUMBER($A723),INT(MOD($A723,10000)/100),IFERROR(VALUE(TRIM(LEFT(MID($A723,FIND("/",$A723)+1,20),FIND("/",MID($A723,FIND("/",$A723)+1,20))-1))),"")))</f>
        <v/>
      </c>
      <c r="D723">
        <f>IF(OR($A723="",$B723=""),"",IF(ISNUMBER($A723),MOD($A723,100),IFERROR(VALUE(TRIM(MID(MID($A723,FIND("/",$A723)+1,20),FIND("/",MID($A723,FIND("/",$A723)+1,20))+1,20))),"")))</f>
        <v/>
      </c>
      <c r="E723">
        <f>IF($A723="","",IF(OR($B723="",$C723="",$D723="",$B723&lt;1300,$B723&gt;1500,$C723&lt;1,$C723&gt;12,$D723&lt;1,$D723&gt;31),"نامعتبر",RIGHT("0000"&amp;$B723,4)&amp;"/"&amp;RIGHT("00"&amp;$C723,2)&amp;"/"&amp;RIGHT("00"&amp;$D723,2)))</f>
        <v/>
      </c>
      <c r="F723">
        <f>IF(OR($E723="",$E723="نامعتبر"),"",LEFT($E723,4)&amp;"/"&amp;MID($E723,6,2))</f>
        <v/>
      </c>
      <c r="G723">
        <f>IF(OR($E723="",$E723="نامعتبر",Entry!$D723=""),"",IF(ISNUMBER(FIND(" – ",Entry!$D723)),LEFT(Entry!$D723,FIND(" – ",Entry!$D723)-1),Entry!$D723))</f>
        <v/>
      </c>
      <c r="H723">
        <f>IF(Entry!$C723="","",Entry!$C723)</f>
        <v/>
      </c>
      <c r="I723">
        <f>IF(Entry!$F723="",0,Entry!$F723)</f>
        <v/>
      </c>
      <c r="J723">
        <f>IF(Entry!$G723="",0,Entry!$G723)</f>
        <v/>
      </c>
      <c r="K723">
        <f>IF(Entry!$H723="",0,Entry!$H723)</f>
        <v/>
      </c>
      <c r="L723">
        <f>IF(Entry!$K723="",0,Entry!$K723)</f>
        <v/>
      </c>
      <c r="M723">
        <f>IF($G723="","",COUNTA(Entry!$M723,Entry!$R723,Entry!$W723,Entry!$AB723,Entry!$AG723,Entry!$AL723,Entry!$AQ723,Entry!$AV723,Entry!$BA723,Entry!$BF723,Entry!$BK723,Entry!$BP723,Entry!$BU723,Entry!$BZ723,Entry!$CE723))</f>
        <v/>
      </c>
    </row>
    <row r="724">
      <c r="A724">
        <f>IF(Entry!$B724="","",Entry!$B724)</f>
        <v/>
      </c>
      <c r="B724">
        <f>IF($A724="","",IF(ISNUMBER($A724),IF(AND($A724&gt;=10000101,$A724&lt;=99991231),INT($A724/10000),""),IFERROR(VALUE(TRIM(LEFT($A724,FIND("/",$A724)-1))),"")))</f>
        <v/>
      </c>
      <c r="C724">
        <f>IF(OR($A724="",$B724=""),"",IF(ISNUMBER($A724),INT(MOD($A724,10000)/100),IFERROR(VALUE(TRIM(LEFT(MID($A724,FIND("/",$A724)+1,20),FIND("/",MID($A724,FIND("/",$A724)+1,20))-1))),"")))</f>
        <v/>
      </c>
      <c r="D724">
        <f>IF(OR($A724="",$B724=""),"",IF(ISNUMBER($A724),MOD($A724,100),IFERROR(VALUE(TRIM(MID(MID($A724,FIND("/",$A724)+1,20),FIND("/",MID($A724,FIND("/",$A724)+1,20))+1,20))),"")))</f>
        <v/>
      </c>
      <c r="E724">
        <f>IF($A724="","",IF(OR($B724="",$C724="",$D724="",$B724&lt;1300,$B724&gt;1500,$C724&lt;1,$C724&gt;12,$D724&lt;1,$D724&gt;31),"نامعتبر",RIGHT("0000"&amp;$B724,4)&amp;"/"&amp;RIGHT("00"&amp;$C724,2)&amp;"/"&amp;RIGHT("00"&amp;$D724,2)))</f>
        <v/>
      </c>
      <c r="F724">
        <f>IF(OR($E724="",$E724="نامعتبر"),"",LEFT($E724,4)&amp;"/"&amp;MID($E724,6,2))</f>
        <v/>
      </c>
      <c r="G724">
        <f>IF(OR($E724="",$E724="نامعتبر",Entry!$D724=""),"",IF(ISNUMBER(FIND(" – ",Entry!$D724)),LEFT(Entry!$D724,FIND(" – ",Entry!$D724)-1),Entry!$D724))</f>
        <v/>
      </c>
      <c r="H724">
        <f>IF(Entry!$C724="","",Entry!$C724)</f>
        <v/>
      </c>
      <c r="I724">
        <f>IF(Entry!$F724="",0,Entry!$F724)</f>
        <v/>
      </c>
      <c r="J724">
        <f>IF(Entry!$G724="",0,Entry!$G724)</f>
        <v/>
      </c>
      <c r="K724">
        <f>IF(Entry!$H724="",0,Entry!$H724)</f>
        <v/>
      </c>
      <c r="L724">
        <f>IF(Entry!$K724="",0,Entry!$K724)</f>
        <v/>
      </c>
      <c r="M724">
        <f>IF($G724="","",COUNTA(Entry!$M724,Entry!$R724,Entry!$W724,Entry!$AB724,Entry!$AG724,Entry!$AL724,Entry!$AQ724,Entry!$AV724,Entry!$BA724,Entry!$BF724,Entry!$BK724,Entry!$BP724,Entry!$BU724,Entry!$BZ724,Entry!$CE724))</f>
        <v/>
      </c>
    </row>
    <row r="725">
      <c r="A725">
        <f>IF(Entry!$B725="","",Entry!$B725)</f>
        <v/>
      </c>
      <c r="B725">
        <f>IF($A725="","",IF(ISNUMBER($A725),IF(AND($A725&gt;=10000101,$A725&lt;=99991231),INT($A725/10000),""),IFERROR(VALUE(TRIM(LEFT($A725,FIND("/",$A725)-1))),"")))</f>
        <v/>
      </c>
      <c r="C725">
        <f>IF(OR($A725="",$B725=""),"",IF(ISNUMBER($A725),INT(MOD($A725,10000)/100),IFERROR(VALUE(TRIM(LEFT(MID($A725,FIND("/",$A725)+1,20),FIND("/",MID($A725,FIND("/",$A725)+1,20))-1))),"")))</f>
        <v/>
      </c>
      <c r="D725">
        <f>IF(OR($A725="",$B725=""),"",IF(ISNUMBER($A725),MOD($A725,100),IFERROR(VALUE(TRIM(MID(MID($A725,FIND("/",$A725)+1,20),FIND("/",MID($A725,FIND("/",$A725)+1,20))+1,20))),"")))</f>
        <v/>
      </c>
      <c r="E725">
        <f>IF($A725="","",IF(OR($B725="",$C725="",$D725="",$B725&lt;1300,$B725&gt;1500,$C725&lt;1,$C725&gt;12,$D725&lt;1,$D725&gt;31),"نامعتبر",RIGHT("0000"&amp;$B725,4)&amp;"/"&amp;RIGHT("00"&amp;$C725,2)&amp;"/"&amp;RIGHT("00"&amp;$D725,2)))</f>
        <v/>
      </c>
      <c r="F725">
        <f>IF(OR($E725="",$E725="نامعتبر"),"",LEFT($E725,4)&amp;"/"&amp;MID($E725,6,2))</f>
        <v/>
      </c>
      <c r="G725">
        <f>IF(OR($E725="",$E725="نامعتبر",Entry!$D725=""),"",IF(ISNUMBER(FIND(" – ",Entry!$D725)),LEFT(Entry!$D725,FIND(" – ",Entry!$D725)-1),Entry!$D725))</f>
        <v/>
      </c>
      <c r="H725">
        <f>IF(Entry!$C725="","",Entry!$C725)</f>
        <v/>
      </c>
      <c r="I725">
        <f>IF(Entry!$F725="",0,Entry!$F725)</f>
        <v/>
      </c>
      <c r="J725">
        <f>IF(Entry!$G725="",0,Entry!$G725)</f>
        <v/>
      </c>
      <c r="K725">
        <f>IF(Entry!$H725="",0,Entry!$H725)</f>
        <v/>
      </c>
      <c r="L725">
        <f>IF(Entry!$K725="",0,Entry!$K725)</f>
        <v/>
      </c>
      <c r="M725">
        <f>IF($G725="","",COUNTA(Entry!$M725,Entry!$R725,Entry!$W725,Entry!$AB725,Entry!$AG725,Entry!$AL725,Entry!$AQ725,Entry!$AV725,Entry!$BA725,Entry!$BF725,Entry!$BK725,Entry!$BP725,Entry!$BU725,Entry!$BZ725,Entry!$CE725))</f>
        <v/>
      </c>
    </row>
    <row r="726">
      <c r="A726">
        <f>IF(Entry!$B726="","",Entry!$B726)</f>
        <v/>
      </c>
      <c r="B726">
        <f>IF($A726="","",IF(ISNUMBER($A726),IF(AND($A726&gt;=10000101,$A726&lt;=99991231),INT($A726/10000),""),IFERROR(VALUE(TRIM(LEFT($A726,FIND("/",$A726)-1))),"")))</f>
        <v/>
      </c>
      <c r="C726">
        <f>IF(OR($A726="",$B726=""),"",IF(ISNUMBER($A726),INT(MOD($A726,10000)/100),IFERROR(VALUE(TRIM(LEFT(MID($A726,FIND("/",$A726)+1,20),FIND("/",MID($A726,FIND("/",$A726)+1,20))-1))),"")))</f>
        <v/>
      </c>
      <c r="D726">
        <f>IF(OR($A726="",$B726=""),"",IF(ISNUMBER($A726),MOD($A726,100),IFERROR(VALUE(TRIM(MID(MID($A726,FIND("/",$A726)+1,20),FIND("/",MID($A726,FIND("/",$A726)+1,20))+1,20))),"")))</f>
        <v/>
      </c>
      <c r="E726">
        <f>IF($A726="","",IF(OR($B726="",$C726="",$D726="",$B726&lt;1300,$B726&gt;1500,$C726&lt;1,$C726&gt;12,$D726&lt;1,$D726&gt;31),"نامعتبر",RIGHT("0000"&amp;$B726,4)&amp;"/"&amp;RIGHT("00"&amp;$C726,2)&amp;"/"&amp;RIGHT("00"&amp;$D726,2)))</f>
        <v/>
      </c>
      <c r="F726">
        <f>IF(OR($E726="",$E726="نامعتبر"),"",LEFT($E726,4)&amp;"/"&amp;MID($E726,6,2))</f>
        <v/>
      </c>
      <c r="G726">
        <f>IF(OR($E726="",$E726="نامعتبر",Entry!$D726=""),"",IF(ISNUMBER(FIND(" – ",Entry!$D726)),LEFT(Entry!$D726,FIND(" – ",Entry!$D726)-1),Entry!$D726))</f>
        <v/>
      </c>
      <c r="H726">
        <f>IF(Entry!$C726="","",Entry!$C726)</f>
        <v/>
      </c>
      <c r="I726">
        <f>IF(Entry!$F726="",0,Entry!$F726)</f>
        <v/>
      </c>
      <c r="J726">
        <f>IF(Entry!$G726="",0,Entry!$G726)</f>
        <v/>
      </c>
      <c r="K726">
        <f>IF(Entry!$H726="",0,Entry!$H726)</f>
        <v/>
      </c>
      <c r="L726">
        <f>IF(Entry!$K726="",0,Entry!$K726)</f>
        <v/>
      </c>
      <c r="M726">
        <f>IF($G726="","",COUNTA(Entry!$M726,Entry!$R726,Entry!$W726,Entry!$AB726,Entry!$AG726,Entry!$AL726,Entry!$AQ726,Entry!$AV726,Entry!$BA726,Entry!$BF726,Entry!$BK726,Entry!$BP726,Entry!$BU726,Entry!$BZ726,Entry!$CE726))</f>
        <v/>
      </c>
    </row>
    <row r="727">
      <c r="A727">
        <f>IF(Entry!$B727="","",Entry!$B727)</f>
        <v/>
      </c>
      <c r="B727">
        <f>IF($A727="","",IF(ISNUMBER($A727),IF(AND($A727&gt;=10000101,$A727&lt;=99991231),INT($A727/10000),""),IFERROR(VALUE(TRIM(LEFT($A727,FIND("/",$A727)-1))),"")))</f>
        <v/>
      </c>
      <c r="C727">
        <f>IF(OR($A727="",$B727=""),"",IF(ISNUMBER($A727),INT(MOD($A727,10000)/100),IFERROR(VALUE(TRIM(LEFT(MID($A727,FIND("/",$A727)+1,20),FIND("/",MID($A727,FIND("/",$A727)+1,20))-1))),"")))</f>
        <v/>
      </c>
      <c r="D727">
        <f>IF(OR($A727="",$B727=""),"",IF(ISNUMBER($A727),MOD($A727,100),IFERROR(VALUE(TRIM(MID(MID($A727,FIND("/",$A727)+1,20),FIND("/",MID($A727,FIND("/",$A727)+1,20))+1,20))),"")))</f>
        <v/>
      </c>
      <c r="E727">
        <f>IF($A727="","",IF(OR($B727="",$C727="",$D727="",$B727&lt;1300,$B727&gt;1500,$C727&lt;1,$C727&gt;12,$D727&lt;1,$D727&gt;31),"نامعتبر",RIGHT("0000"&amp;$B727,4)&amp;"/"&amp;RIGHT("00"&amp;$C727,2)&amp;"/"&amp;RIGHT("00"&amp;$D727,2)))</f>
        <v/>
      </c>
      <c r="F727">
        <f>IF(OR($E727="",$E727="نامعتبر"),"",LEFT($E727,4)&amp;"/"&amp;MID($E727,6,2))</f>
        <v/>
      </c>
      <c r="G727">
        <f>IF(OR($E727="",$E727="نامعتبر",Entry!$D727=""),"",IF(ISNUMBER(FIND(" – ",Entry!$D727)),LEFT(Entry!$D727,FIND(" – ",Entry!$D727)-1),Entry!$D727))</f>
        <v/>
      </c>
      <c r="H727">
        <f>IF(Entry!$C727="","",Entry!$C727)</f>
        <v/>
      </c>
      <c r="I727">
        <f>IF(Entry!$F727="",0,Entry!$F727)</f>
        <v/>
      </c>
      <c r="J727">
        <f>IF(Entry!$G727="",0,Entry!$G727)</f>
        <v/>
      </c>
      <c r="K727">
        <f>IF(Entry!$H727="",0,Entry!$H727)</f>
        <v/>
      </c>
      <c r="L727">
        <f>IF(Entry!$K727="",0,Entry!$K727)</f>
        <v/>
      </c>
      <c r="M727">
        <f>IF($G727="","",COUNTA(Entry!$M727,Entry!$R727,Entry!$W727,Entry!$AB727,Entry!$AG727,Entry!$AL727,Entry!$AQ727,Entry!$AV727,Entry!$BA727,Entry!$BF727,Entry!$BK727,Entry!$BP727,Entry!$BU727,Entry!$BZ727,Entry!$CE727))</f>
        <v/>
      </c>
    </row>
    <row r="728">
      <c r="A728">
        <f>IF(Entry!$B728="","",Entry!$B728)</f>
        <v/>
      </c>
      <c r="B728">
        <f>IF($A728="","",IF(ISNUMBER($A728),IF(AND($A728&gt;=10000101,$A728&lt;=99991231),INT($A728/10000),""),IFERROR(VALUE(TRIM(LEFT($A728,FIND("/",$A728)-1))),"")))</f>
        <v/>
      </c>
      <c r="C728">
        <f>IF(OR($A728="",$B728=""),"",IF(ISNUMBER($A728),INT(MOD($A728,10000)/100),IFERROR(VALUE(TRIM(LEFT(MID($A728,FIND("/",$A728)+1,20),FIND("/",MID($A728,FIND("/",$A728)+1,20))-1))),"")))</f>
        <v/>
      </c>
      <c r="D728">
        <f>IF(OR($A728="",$B728=""),"",IF(ISNUMBER($A728),MOD($A728,100),IFERROR(VALUE(TRIM(MID(MID($A728,FIND("/",$A728)+1,20),FIND("/",MID($A728,FIND("/",$A728)+1,20))+1,20))),"")))</f>
        <v/>
      </c>
      <c r="E728">
        <f>IF($A728="","",IF(OR($B728="",$C728="",$D728="",$B728&lt;1300,$B728&gt;1500,$C728&lt;1,$C728&gt;12,$D728&lt;1,$D728&gt;31),"نامعتبر",RIGHT("0000"&amp;$B728,4)&amp;"/"&amp;RIGHT("00"&amp;$C728,2)&amp;"/"&amp;RIGHT("00"&amp;$D728,2)))</f>
        <v/>
      </c>
      <c r="F728">
        <f>IF(OR($E728="",$E728="نامعتبر"),"",LEFT($E728,4)&amp;"/"&amp;MID($E728,6,2))</f>
        <v/>
      </c>
      <c r="G728">
        <f>IF(OR($E728="",$E728="نامعتبر",Entry!$D728=""),"",IF(ISNUMBER(FIND(" – ",Entry!$D728)),LEFT(Entry!$D728,FIND(" – ",Entry!$D728)-1),Entry!$D728))</f>
        <v/>
      </c>
      <c r="H728">
        <f>IF(Entry!$C728="","",Entry!$C728)</f>
        <v/>
      </c>
      <c r="I728">
        <f>IF(Entry!$F728="",0,Entry!$F728)</f>
        <v/>
      </c>
      <c r="J728">
        <f>IF(Entry!$G728="",0,Entry!$G728)</f>
        <v/>
      </c>
      <c r="K728">
        <f>IF(Entry!$H728="",0,Entry!$H728)</f>
        <v/>
      </c>
      <c r="L728">
        <f>IF(Entry!$K728="",0,Entry!$K728)</f>
        <v/>
      </c>
      <c r="M728">
        <f>IF($G728="","",COUNTA(Entry!$M728,Entry!$R728,Entry!$W728,Entry!$AB728,Entry!$AG728,Entry!$AL728,Entry!$AQ728,Entry!$AV728,Entry!$BA728,Entry!$BF728,Entry!$BK728,Entry!$BP728,Entry!$BU728,Entry!$BZ728,Entry!$CE728))</f>
        <v/>
      </c>
    </row>
    <row r="729">
      <c r="A729">
        <f>IF(Entry!$B729="","",Entry!$B729)</f>
        <v/>
      </c>
      <c r="B729">
        <f>IF($A729="","",IF(ISNUMBER($A729),IF(AND($A729&gt;=10000101,$A729&lt;=99991231),INT($A729/10000),""),IFERROR(VALUE(TRIM(LEFT($A729,FIND("/",$A729)-1))),"")))</f>
        <v/>
      </c>
      <c r="C729">
        <f>IF(OR($A729="",$B729=""),"",IF(ISNUMBER($A729),INT(MOD($A729,10000)/100),IFERROR(VALUE(TRIM(LEFT(MID($A729,FIND("/",$A729)+1,20),FIND("/",MID($A729,FIND("/",$A729)+1,20))-1))),"")))</f>
        <v/>
      </c>
      <c r="D729">
        <f>IF(OR($A729="",$B729=""),"",IF(ISNUMBER($A729),MOD($A729,100),IFERROR(VALUE(TRIM(MID(MID($A729,FIND("/",$A729)+1,20),FIND("/",MID($A729,FIND("/",$A729)+1,20))+1,20))),"")))</f>
        <v/>
      </c>
      <c r="E729">
        <f>IF($A729="","",IF(OR($B729="",$C729="",$D729="",$B729&lt;1300,$B729&gt;1500,$C729&lt;1,$C729&gt;12,$D729&lt;1,$D729&gt;31),"نامعتبر",RIGHT("0000"&amp;$B729,4)&amp;"/"&amp;RIGHT("00"&amp;$C729,2)&amp;"/"&amp;RIGHT("00"&amp;$D729,2)))</f>
        <v/>
      </c>
      <c r="F729">
        <f>IF(OR($E729="",$E729="نامعتبر"),"",LEFT($E729,4)&amp;"/"&amp;MID($E729,6,2))</f>
        <v/>
      </c>
      <c r="G729">
        <f>IF(OR($E729="",$E729="نامعتبر",Entry!$D729=""),"",IF(ISNUMBER(FIND(" – ",Entry!$D729)),LEFT(Entry!$D729,FIND(" – ",Entry!$D729)-1),Entry!$D729))</f>
        <v/>
      </c>
      <c r="H729">
        <f>IF(Entry!$C729="","",Entry!$C729)</f>
        <v/>
      </c>
      <c r="I729">
        <f>IF(Entry!$F729="",0,Entry!$F729)</f>
        <v/>
      </c>
      <c r="J729">
        <f>IF(Entry!$G729="",0,Entry!$G729)</f>
        <v/>
      </c>
      <c r="K729">
        <f>IF(Entry!$H729="",0,Entry!$H729)</f>
        <v/>
      </c>
      <c r="L729">
        <f>IF(Entry!$K729="",0,Entry!$K729)</f>
        <v/>
      </c>
      <c r="M729">
        <f>IF($G729="","",COUNTA(Entry!$M729,Entry!$R729,Entry!$W729,Entry!$AB729,Entry!$AG729,Entry!$AL729,Entry!$AQ729,Entry!$AV729,Entry!$BA729,Entry!$BF729,Entry!$BK729,Entry!$BP729,Entry!$BU729,Entry!$BZ729,Entry!$CE729))</f>
        <v/>
      </c>
    </row>
    <row r="730">
      <c r="A730">
        <f>IF(Entry!$B730="","",Entry!$B730)</f>
        <v/>
      </c>
      <c r="B730">
        <f>IF($A730="","",IF(ISNUMBER($A730),IF(AND($A730&gt;=10000101,$A730&lt;=99991231),INT($A730/10000),""),IFERROR(VALUE(TRIM(LEFT($A730,FIND("/",$A730)-1))),"")))</f>
        <v/>
      </c>
      <c r="C730">
        <f>IF(OR($A730="",$B730=""),"",IF(ISNUMBER($A730),INT(MOD($A730,10000)/100),IFERROR(VALUE(TRIM(LEFT(MID($A730,FIND("/",$A730)+1,20),FIND("/",MID($A730,FIND("/",$A730)+1,20))-1))),"")))</f>
        <v/>
      </c>
      <c r="D730">
        <f>IF(OR($A730="",$B730=""),"",IF(ISNUMBER($A730),MOD($A730,100),IFERROR(VALUE(TRIM(MID(MID($A730,FIND("/",$A730)+1,20),FIND("/",MID($A730,FIND("/",$A730)+1,20))+1,20))),"")))</f>
        <v/>
      </c>
      <c r="E730">
        <f>IF($A730="","",IF(OR($B730="",$C730="",$D730="",$B730&lt;1300,$B730&gt;1500,$C730&lt;1,$C730&gt;12,$D730&lt;1,$D730&gt;31),"نامعتبر",RIGHT("0000"&amp;$B730,4)&amp;"/"&amp;RIGHT("00"&amp;$C730,2)&amp;"/"&amp;RIGHT("00"&amp;$D730,2)))</f>
        <v/>
      </c>
      <c r="F730">
        <f>IF(OR($E730="",$E730="نامعتبر"),"",LEFT($E730,4)&amp;"/"&amp;MID($E730,6,2))</f>
        <v/>
      </c>
      <c r="G730">
        <f>IF(OR($E730="",$E730="نامعتبر",Entry!$D730=""),"",IF(ISNUMBER(FIND(" – ",Entry!$D730)),LEFT(Entry!$D730,FIND(" – ",Entry!$D730)-1),Entry!$D730))</f>
        <v/>
      </c>
      <c r="H730">
        <f>IF(Entry!$C730="","",Entry!$C730)</f>
        <v/>
      </c>
      <c r="I730">
        <f>IF(Entry!$F730="",0,Entry!$F730)</f>
        <v/>
      </c>
      <c r="J730">
        <f>IF(Entry!$G730="",0,Entry!$G730)</f>
        <v/>
      </c>
      <c r="K730">
        <f>IF(Entry!$H730="",0,Entry!$H730)</f>
        <v/>
      </c>
      <c r="L730">
        <f>IF(Entry!$K730="",0,Entry!$K730)</f>
        <v/>
      </c>
      <c r="M730">
        <f>IF($G730="","",COUNTA(Entry!$M730,Entry!$R730,Entry!$W730,Entry!$AB730,Entry!$AG730,Entry!$AL730,Entry!$AQ730,Entry!$AV730,Entry!$BA730,Entry!$BF730,Entry!$BK730,Entry!$BP730,Entry!$BU730,Entry!$BZ730,Entry!$CE730))</f>
        <v/>
      </c>
    </row>
    <row r="731">
      <c r="A731">
        <f>IF(Entry!$B731="","",Entry!$B731)</f>
        <v/>
      </c>
      <c r="B731">
        <f>IF($A731="","",IF(ISNUMBER($A731),IF(AND($A731&gt;=10000101,$A731&lt;=99991231),INT($A731/10000),""),IFERROR(VALUE(TRIM(LEFT($A731,FIND("/",$A731)-1))),"")))</f>
        <v/>
      </c>
      <c r="C731">
        <f>IF(OR($A731="",$B731=""),"",IF(ISNUMBER($A731),INT(MOD($A731,10000)/100),IFERROR(VALUE(TRIM(LEFT(MID($A731,FIND("/",$A731)+1,20),FIND("/",MID($A731,FIND("/",$A731)+1,20))-1))),"")))</f>
        <v/>
      </c>
      <c r="D731">
        <f>IF(OR($A731="",$B731=""),"",IF(ISNUMBER($A731),MOD($A731,100),IFERROR(VALUE(TRIM(MID(MID($A731,FIND("/",$A731)+1,20),FIND("/",MID($A731,FIND("/",$A731)+1,20))+1,20))),"")))</f>
        <v/>
      </c>
      <c r="E731">
        <f>IF($A731="","",IF(OR($B731="",$C731="",$D731="",$B731&lt;1300,$B731&gt;1500,$C731&lt;1,$C731&gt;12,$D731&lt;1,$D731&gt;31),"نامعتبر",RIGHT("0000"&amp;$B731,4)&amp;"/"&amp;RIGHT("00"&amp;$C731,2)&amp;"/"&amp;RIGHT("00"&amp;$D731,2)))</f>
        <v/>
      </c>
      <c r="F731">
        <f>IF(OR($E731="",$E731="نامعتبر"),"",LEFT($E731,4)&amp;"/"&amp;MID($E731,6,2))</f>
        <v/>
      </c>
      <c r="G731">
        <f>IF(OR($E731="",$E731="نامعتبر",Entry!$D731=""),"",IF(ISNUMBER(FIND(" – ",Entry!$D731)),LEFT(Entry!$D731,FIND(" – ",Entry!$D731)-1),Entry!$D731))</f>
        <v/>
      </c>
      <c r="H731">
        <f>IF(Entry!$C731="","",Entry!$C731)</f>
        <v/>
      </c>
      <c r="I731">
        <f>IF(Entry!$F731="",0,Entry!$F731)</f>
        <v/>
      </c>
      <c r="J731">
        <f>IF(Entry!$G731="",0,Entry!$G731)</f>
        <v/>
      </c>
      <c r="K731">
        <f>IF(Entry!$H731="",0,Entry!$H731)</f>
        <v/>
      </c>
      <c r="L731">
        <f>IF(Entry!$K731="",0,Entry!$K731)</f>
        <v/>
      </c>
      <c r="M731">
        <f>IF($G731="","",COUNTA(Entry!$M731,Entry!$R731,Entry!$W731,Entry!$AB731,Entry!$AG731,Entry!$AL731,Entry!$AQ731,Entry!$AV731,Entry!$BA731,Entry!$BF731,Entry!$BK731,Entry!$BP731,Entry!$BU731,Entry!$BZ731,Entry!$CE731))</f>
        <v/>
      </c>
    </row>
    <row r="732">
      <c r="A732">
        <f>IF(Entry!$B732="","",Entry!$B732)</f>
        <v/>
      </c>
      <c r="B732">
        <f>IF($A732="","",IF(ISNUMBER($A732),IF(AND($A732&gt;=10000101,$A732&lt;=99991231),INT($A732/10000),""),IFERROR(VALUE(TRIM(LEFT($A732,FIND("/",$A732)-1))),"")))</f>
        <v/>
      </c>
      <c r="C732">
        <f>IF(OR($A732="",$B732=""),"",IF(ISNUMBER($A732),INT(MOD($A732,10000)/100),IFERROR(VALUE(TRIM(LEFT(MID($A732,FIND("/",$A732)+1,20),FIND("/",MID($A732,FIND("/",$A732)+1,20))-1))),"")))</f>
        <v/>
      </c>
      <c r="D732">
        <f>IF(OR($A732="",$B732=""),"",IF(ISNUMBER($A732),MOD($A732,100),IFERROR(VALUE(TRIM(MID(MID($A732,FIND("/",$A732)+1,20),FIND("/",MID($A732,FIND("/",$A732)+1,20))+1,20))),"")))</f>
        <v/>
      </c>
      <c r="E732">
        <f>IF($A732="","",IF(OR($B732="",$C732="",$D732="",$B732&lt;1300,$B732&gt;1500,$C732&lt;1,$C732&gt;12,$D732&lt;1,$D732&gt;31),"نامعتبر",RIGHT("0000"&amp;$B732,4)&amp;"/"&amp;RIGHT("00"&amp;$C732,2)&amp;"/"&amp;RIGHT("00"&amp;$D732,2)))</f>
        <v/>
      </c>
      <c r="F732">
        <f>IF(OR($E732="",$E732="نامعتبر"),"",LEFT($E732,4)&amp;"/"&amp;MID($E732,6,2))</f>
        <v/>
      </c>
      <c r="G732">
        <f>IF(OR($E732="",$E732="نامعتبر",Entry!$D732=""),"",IF(ISNUMBER(FIND(" – ",Entry!$D732)),LEFT(Entry!$D732,FIND(" – ",Entry!$D732)-1),Entry!$D732))</f>
        <v/>
      </c>
      <c r="H732">
        <f>IF(Entry!$C732="","",Entry!$C732)</f>
        <v/>
      </c>
      <c r="I732">
        <f>IF(Entry!$F732="",0,Entry!$F732)</f>
        <v/>
      </c>
      <c r="J732">
        <f>IF(Entry!$G732="",0,Entry!$G732)</f>
        <v/>
      </c>
      <c r="K732">
        <f>IF(Entry!$H732="",0,Entry!$H732)</f>
        <v/>
      </c>
      <c r="L732">
        <f>IF(Entry!$K732="",0,Entry!$K732)</f>
        <v/>
      </c>
      <c r="M732">
        <f>IF($G732="","",COUNTA(Entry!$M732,Entry!$R732,Entry!$W732,Entry!$AB732,Entry!$AG732,Entry!$AL732,Entry!$AQ732,Entry!$AV732,Entry!$BA732,Entry!$BF732,Entry!$BK732,Entry!$BP732,Entry!$BU732,Entry!$BZ732,Entry!$CE732))</f>
        <v/>
      </c>
    </row>
    <row r="733">
      <c r="A733">
        <f>IF(Entry!$B733="","",Entry!$B733)</f>
        <v/>
      </c>
      <c r="B733">
        <f>IF($A733="","",IF(ISNUMBER($A733),IF(AND($A733&gt;=10000101,$A733&lt;=99991231),INT($A733/10000),""),IFERROR(VALUE(TRIM(LEFT($A733,FIND("/",$A733)-1))),"")))</f>
        <v/>
      </c>
      <c r="C733">
        <f>IF(OR($A733="",$B733=""),"",IF(ISNUMBER($A733),INT(MOD($A733,10000)/100),IFERROR(VALUE(TRIM(LEFT(MID($A733,FIND("/",$A733)+1,20),FIND("/",MID($A733,FIND("/",$A733)+1,20))-1))),"")))</f>
        <v/>
      </c>
      <c r="D733">
        <f>IF(OR($A733="",$B733=""),"",IF(ISNUMBER($A733),MOD($A733,100),IFERROR(VALUE(TRIM(MID(MID($A733,FIND("/",$A733)+1,20),FIND("/",MID($A733,FIND("/",$A733)+1,20))+1,20))),"")))</f>
        <v/>
      </c>
      <c r="E733">
        <f>IF($A733="","",IF(OR($B733="",$C733="",$D733="",$B733&lt;1300,$B733&gt;1500,$C733&lt;1,$C733&gt;12,$D733&lt;1,$D733&gt;31),"نامعتبر",RIGHT("0000"&amp;$B733,4)&amp;"/"&amp;RIGHT("00"&amp;$C733,2)&amp;"/"&amp;RIGHT("00"&amp;$D733,2)))</f>
        <v/>
      </c>
      <c r="F733">
        <f>IF(OR($E733="",$E733="نامعتبر"),"",LEFT($E733,4)&amp;"/"&amp;MID($E733,6,2))</f>
        <v/>
      </c>
      <c r="G733">
        <f>IF(OR($E733="",$E733="نامعتبر",Entry!$D733=""),"",IF(ISNUMBER(FIND(" – ",Entry!$D733)),LEFT(Entry!$D733,FIND(" – ",Entry!$D733)-1),Entry!$D733))</f>
        <v/>
      </c>
      <c r="H733">
        <f>IF(Entry!$C733="","",Entry!$C733)</f>
        <v/>
      </c>
      <c r="I733">
        <f>IF(Entry!$F733="",0,Entry!$F733)</f>
        <v/>
      </c>
      <c r="J733">
        <f>IF(Entry!$G733="",0,Entry!$G733)</f>
        <v/>
      </c>
      <c r="K733">
        <f>IF(Entry!$H733="",0,Entry!$H733)</f>
        <v/>
      </c>
      <c r="L733">
        <f>IF(Entry!$K733="",0,Entry!$K733)</f>
        <v/>
      </c>
      <c r="M733">
        <f>IF($G733="","",COUNTA(Entry!$M733,Entry!$R733,Entry!$W733,Entry!$AB733,Entry!$AG733,Entry!$AL733,Entry!$AQ733,Entry!$AV733,Entry!$BA733,Entry!$BF733,Entry!$BK733,Entry!$BP733,Entry!$BU733,Entry!$BZ733,Entry!$CE733))</f>
        <v/>
      </c>
    </row>
    <row r="734">
      <c r="A734">
        <f>IF(Entry!$B734="","",Entry!$B734)</f>
        <v/>
      </c>
      <c r="B734">
        <f>IF($A734="","",IF(ISNUMBER($A734),IF(AND($A734&gt;=10000101,$A734&lt;=99991231),INT($A734/10000),""),IFERROR(VALUE(TRIM(LEFT($A734,FIND("/",$A734)-1))),"")))</f>
        <v/>
      </c>
      <c r="C734">
        <f>IF(OR($A734="",$B734=""),"",IF(ISNUMBER($A734),INT(MOD($A734,10000)/100),IFERROR(VALUE(TRIM(LEFT(MID($A734,FIND("/",$A734)+1,20),FIND("/",MID($A734,FIND("/",$A734)+1,20))-1))),"")))</f>
        <v/>
      </c>
      <c r="D734">
        <f>IF(OR($A734="",$B734=""),"",IF(ISNUMBER($A734),MOD($A734,100),IFERROR(VALUE(TRIM(MID(MID($A734,FIND("/",$A734)+1,20),FIND("/",MID($A734,FIND("/",$A734)+1,20))+1,20))),"")))</f>
        <v/>
      </c>
      <c r="E734">
        <f>IF($A734="","",IF(OR($B734="",$C734="",$D734="",$B734&lt;1300,$B734&gt;1500,$C734&lt;1,$C734&gt;12,$D734&lt;1,$D734&gt;31),"نامعتبر",RIGHT("0000"&amp;$B734,4)&amp;"/"&amp;RIGHT("00"&amp;$C734,2)&amp;"/"&amp;RIGHT("00"&amp;$D734,2)))</f>
        <v/>
      </c>
      <c r="F734">
        <f>IF(OR($E734="",$E734="نامعتبر"),"",LEFT($E734,4)&amp;"/"&amp;MID($E734,6,2))</f>
        <v/>
      </c>
      <c r="G734">
        <f>IF(OR($E734="",$E734="نامعتبر",Entry!$D734=""),"",IF(ISNUMBER(FIND(" – ",Entry!$D734)),LEFT(Entry!$D734,FIND(" – ",Entry!$D734)-1),Entry!$D734))</f>
        <v/>
      </c>
      <c r="H734">
        <f>IF(Entry!$C734="","",Entry!$C734)</f>
        <v/>
      </c>
      <c r="I734">
        <f>IF(Entry!$F734="",0,Entry!$F734)</f>
        <v/>
      </c>
      <c r="J734">
        <f>IF(Entry!$G734="",0,Entry!$G734)</f>
        <v/>
      </c>
      <c r="K734">
        <f>IF(Entry!$H734="",0,Entry!$H734)</f>
        <v/>
      </c>
      <c r="L734">
        <f>IF(Entry!$K734="",0,Entry!$K734)</f>
        <v/>
      </c>
      <c r="M734">
        <f>IF($G734="","",COUNTA(Entry!$M734,Entry!$R734,Entry!$W734,Entry!$AB734,Entry!$AG734,Entry!$AL734,Entry!$AQ734,Entry!$AV734,Entry!$BA734,Entry!$BF734,Entry!$BK734,Entry!$BP734,Entry!$BU734,Entry!$BZ734,Entry!$CE734))</f>
        <v/>
      </c>
    </row>
    <row r="735">
      <c r="A735">
        <f>IF(Entry!$B735="","",Entry!$B735)</f>
        <v/>
      </c>
      <c r="B735">
        <f>IF($A735="","",IF(ISNUMBER($A735),IF(AND($A735&gt;=10000101,$A735&lt;=99991231),INT($A735/10000),""),IFERROR(VALUE(TRIM(LEFT($A735,FIND("/",$A735)-1))),"")))</f>
        <v/>
      </c>
      <c r="C735">
        <f>IF(OR($A735="",$B735=""),"",IF(ISNUMBER($A735),INT(MOD($A735,10000)/100),IFERROR(VALUE(TRIM(LEFT(MID($A735,FIND("/",$A735)+1,20),FIND("/",MID($A735,FIND("/",$A735)+1,20))-1))),"")))</f>
        <v/>
      </c>
      <c r="D735">
        <f>IF(OR($A735="",$B735=""),"",IF(ISNUMBER($A735),MOD($A735,100),IFERROR(VALUE(TRIM(MID(MID($A735,FIND("/",$A735)+1,20),FIND("/",MID($A735,FIND("/",$A735)+1,20))+1,20))),"")))</f>
        <v/>
      </c>
      <c r="E735">
        <f>IF($A735="","",IF(OR($B735="",$C735="",$D735="",$B735&lt;1300,$B735&gt;1500,$C735&lt;1,$C735&gt;12,$D735&lt;1,$D735&gt;31),"نامعتبر",RIGHT("0000"&amp;$B735,4)&amp;"/"&amp;RIGHT("00"&amp;$C735,2)&amp;"/"&amp;RIGHT("00"&amp;$D735,2)))</f>
        <v/>
      </c>
      <c r="F735">
        <f>IF(OR($E735="",$E735="نامعتبر"),"",LEFT($E735,4)&amp;"/"&amp;MID($E735,6,2))</f>
        <v/>
      </c>
      <c r="G735">
        <f>IF(OR($E735="",$E735="نامعتبر",Entry!$D735=""),"",IF(ISNUMBER(FIND(" – ",Entry!$D735)),LEFT(Entry!$D735,FIND(" – ",Entry!$D735)-1),Entry!$D735))</f>
        <v/>
      </c>
      <c r="H735">
        <f>IF(Entry!$C735="","",Entry!$C735)</f>
        <v/>
      </c>
      <c r="I735">
        <f>IF(Entry!$F735="",0,Entry!$F735)</f>
        <v/>
      </c>
      <c r="J735">
        <f>IF(Entry!$G735="",0,Entry!$G735)</f>
        <v/>
      </c>
      <c r="K735">
        <f>IF(Entry!$H735="",0,Entry!$H735)</f>
        <v/>
      </c>
      <c r="L735">
        <f>IF(Entry!$K735="",0,Entry!$K735)</f>
        <v/>
      </c>
      <c r="M735">
        <f>IF($G735="","",COUNTA(Entry!$M735,Entry!$R735,Entry!$W735,Entry!$AB735,Entry!$AG735,Entry!$AL735,Entry!$AQ735,Entry!$AV735,Entry!$BA735,Entry!$BF735,Entry!$BK735,Entry!$BP735,Entry!$BU735,Entry!$BZ735,Entry!$CE735))</f>
        <v/>
      </c>
    </row>
    <row r="736">
      <c r="A736">
        <f>IF(Entry!$B736="","",Entry!$B736)</f>
        <v/>
      </c>
      <c r="B736">
        <f>IF($A736="","",IF(ISNUMBER($A736),IF(AND($A736&gt;=10000101,$A736&lt;=99991231),INT($A736/10000),""),IFERROR(VALUE(TRIM(LEFT($A736,FIND("/",$A736)-1))),"")))</f>
        <v/>
      </c>
      <c r="C736">
        <f>IF(OR($A736="",$B736=""),"",IF(ISNUMBER($A736),INT(MOD($A736,10000)/100),IFERROR(VALUE(TRIM(LEFT(MID($A736,FIND("/",$A736)+1,20),FIND("/",MID($A736,FIND("/",$A736)+1,20))-1))),"")))</f>
        <v/>
      </c>
      <c r="D736">
        <f>IF(OR($A736="",$B736=""),"",IF(ISNUMBER($A736),MOD($A736,100),IFERROR(VALUE(TRIM(MID(MID($A736,FIND("/",$A736)+1,20),FIND("/",MID($A736,FIND("/",$A736)+1,20))+1,20))),"")))</f>
        <v/>
      </c>
      <c r="E736">
        <f>IF($A736="","",IF(OR($B736="",$C736="",$D736="",$B736&lt;1300,$B736&gt;1500,$C736&lt;1,$C736&gt;12,$D736&lt;1,$D736&gt;31),"نامعتبر",RIGHT("0000"&amp;$B736,4)&amp;"/"&amp;RIGHT("00"&amp;$C736,2)&amp;"/"&amp;RIGHT("00"&amp;$D736,2)))</f>
        <v/>
      </c>
      <c r="F736">
        <f>IF(OR($E736="",$E736="نامعتبر"),"",LEFT($E736,4)&amp;"/"&amp;MID($E736,6,2))</f>
        <v/>
      </c>
      <c r="G736">
        <f>IF(OR($E736="",$E736="نامعتبر",Entry!$D736=""),"",IF(ISNUMBER(FIND(" – ",Entry!$D736)),LEFT(Entry!$D736,FIND(" – ",Entry!$D736)-1),Entry!$D736))</f>
        <v/>
      </c>
      <c r="H736">
        <f>IF(Entry!$C736="","",Entry!$C736)</f>
        <v/>
      </c>
      <c r="I736">
        <f>IF(Entry!$F736="",0,Entry!$F736)</f>
        <v/>
      </c>
      <c r="J736">
        <f>IF(Entry!$G736="",0,Entry!$G736)</f>
        <v/>
      </c>
      <c r="K736">
        <f>IF(Entry!$H736="",0,Entry!$H736)</f>
        <v/>
      </c>
      <c r="L736">
        <f>IF(Entry!$K736="",0,Entry!$K736)</f>
        <v/>
      </c>
      <c r="M736">
        <f>IF($G736="","",COUNTA(Entry!$M736,Entry!$R736,Entry!$W736,Entry!$AB736,Entry!$AG736,Entry!$AL736,Entry!$AQ736,Entry!$AV736,Entry!$BA736,Entry!$BF736,Entry!$BK736,Entry!$BP736,Entry!$BU736,Entry!$BZ736,Entry!$CE736))</f>
        <v/>
      </c>
    </row>
    <row r="737">
      <c r="A737">
        <f>IF(Entry!$B737="","",Entry!$B737)</f>
        <v/>
      </c>
      <c r="B737">
        <f>IF($A737="","",IF(ISNUMBER($A737),IF(AND($A737&gt;=10000101,$A737&lt;=99991231),INT($A737/10000),""),IFERROR(VALUE(TRIM(LEFT($A737,FIND("/",$A737)-1))),"")))</f>
        <v/>
      </c>
      <c r="C737">
        <f>IF(OR($A737="",$B737=""),"",IF(ISNUMBER($A737),INT(MOD($A737,10000)/100),IFERROR(VALUE(TRIM(LEFT(MID($A737,FIND("/",$A737)+1,20),FIND("/",MID($A737,FIND("/",$A737)+1,20))-1))),"")))</f>
        <v/>
      </c>
      <c r="D737">
        <f>IF(OR($A737="",$B737=""),"",IF(ISNUMBER($A737),MOD($A737,100),IFERROR(VALUE(TRIM(MID(MID($A737,FIND("/",$A737)+1,20),FIND("/",MID($A737,FIND("/",$A737)+1,20))+1,20))),"")))</f>
        <v/>
      </c>
      <c r="E737">
        <f>IF($A737="","",IF(OR($B737="",$C737="",$D737="",$B737&lt;1300,$B737&gt;1500,$C737&lt;1,$C737&gt;12,$D737&lt;1,$D737&gt;31),"نامعتبر",RIGHT("0000"&amp;$B737,4)&amp;"/"&amp;RIGHT("00"&amp;$C737,2)&amp;"/"&amp;RIGHT("00"&amp;$D737,2)))</f>
        <v/>
      </c>
      <c r="F737">
        <f>IF(OR($E737="",$E737="نامعتبر"),"",LEFT($E737,4)&amp;"/"&amp;MID($E737,6,2))</f>
        <v/>
      </c>
      <c r="G737">
        <f>IF(OR($E737="",$E737="نامعتبر",Entry!$D737=""),"",IF(ISNUMBER(FIND(" – ",Entry!$D737)),LEFT(Entry!$D737,FIND(" – ",Entry!$D737)-1),Entry!$D737))</f>
        <v/>
      </c>
      <c r="H737">
        <f>IF(Entry!$C737="","",Entry!$C737)</f>
        <v/>
      </c>
      <c r="I737">
        <f>IF(Entry!$F737="",0,Entry!$F737)</f>
        <v/>
      </c>
      <c r="J737">
        <f>IF(Entry!$G737="",0,Entry!$G737)</f>
        <v/>
      </c>
      <c r="K737">
        <f>IF(Entry!$H737="",0,Entry!$H737)</f>
        <v/>
      </c>
      <c r="L737">
        <f>IF(Entry!$K737="",0,Entry!$K737)</f>
        <v/>
      </c>
      <c r="M737">
        <f>IF($G737="","",COUNTA(Entry!$M737,Entry!$R737,Entry!$W737,Entry!$AB737,Entry!$AG737,Entry!$AL737,Entry!$AQ737,Entry!$AV737,Entry!$BA737,Entry!$BF737,Entry!$BK737,Entry!$BP737,Entry!$BU737,Entry!$BZ737,Entry!$CE737))</f>
        <v/>
      </c>
    </row>
    <row r="738">
      <c r="A738">
        <f>IF(Entry!$B738="","",Entry!$B738)</f>
        <v/>
      </c>
      <c r="B738">
        <f>IF($A738="","",IF(ISNUMBER($A738),IF(AND($A738&gt;=10000101,$A738&lt;=99991231),INT($A738/10000),""),IFERROR(VALUE(TRIM(LEFT($A738,FIND("/",$A738)-1))),"")))</f>
        <v/>
      </c>
      <c r="C738">
        <f>IF(OR($A738="",$B738=""),"",IF(ISNUMBER($A738),INT(MOD($A738,10000)/100),IFERROR(VALUE(TRIM(LEFT(MID($A738,FIND("/",$A738)+1,20),FIND("/",MID($A738,FIND("/",$A738)+1,20))-1))),"")))</f>
        <v/>
      </c>
      <c r="D738">
        <f>IF(OR($A738="",$B738=""),"",IF(ISNUMBER($A738),MOD($A738,100),IFERROR(VALUE(TRIM(MID(MID($A738,FIND("/",$A738)+1,20),FIND("/",MID($A738,FIND("/",$A738)+1,20))+1,20))),"")))</f>
        <v/>
      </c>
      <c r="E738">
        <f>IF($A738="","",IF(OR($B738="",$C738="",$D738="",$B738&lt;1300,$B738&gt;1500,$C738&lt;1,$C738&gt;12,$D738&lt;1,$D738&gt;31),"نامعتبر",RIGHT("0000"&amp;$B738,4)&amp;"/"&amp;RIGHT("00"&amp;$C738,2)&amp;"/"&amp;RIGHT("00"&amp;$D738,2)))</f>
        <v/>
      </c>
      <c r="F738">
        <f>IF(OR($E738="",$E738="نامعتبر"),"",LEFT($E738,4)&amp;"/"&amp;MID($E738,6,2))</f>
        <v/>
      </c>
      <c r="G738">
        <f>IF(OR($E738="",$E738="نامعتبر",Entry!$D738=""),"",IF(ISNUMBER(FIND(" – ",Entry!$D738)),LEFT(Entry!$D738,FIND(" – ",Entry!$D738)-1),Entry!$D738))</f>
        <v/>
      </c>
      <c r="H738">
        <f>IF(Entry!$C738="","",Entry!$C738)</f>
        <v/>
      </c>
      <c r="I738">
        <f>IF(Entry!$F738="",0,Entry!$F738)</f>
        <v/>
      </c>
      <c r="J738">
        <f>IF(Entry!$G738="",0,Entry!$G738)</f>
        <v/>
      </c>
      <c r="K738">
        <f>IF(Entry!$H738="",0,Entry!$H738)</f>
        <v/>
      </c>
      <c r="L738">
        <f>IF(Entry!$K738="",0,Entry!$K738)</f>
        <v/>
      </c>
      <c r="M738">
        <f>IF($G738="","",COUNTA(Entry!$M738,Entry!$R738,Entry!$W738,Entry!$AB738,Entry!$AG738,Entry!$AL738,Entry!$AQ738,Entry!$AV738,Entry!$BA738,Entry!$BF738,Entry!$BK738,Entry!$BP738,Entry!$BU738,Entry!$BZ738,Entry!$CE738))</f>
        <v/>
      </c>
    </row>
    <row r="739">
      <c r="A739">
        <f>IF(Entry!$B739="","",Entry!$B739)</f>
        <v/>
      </c>
      <c r="B739">
        <f>IF($A739="","",IF(ISNUMBER($A739),IF(AND($A739&gt;=10000101,$A739&lt;=99991231),INT($A739/10000),""),IFERROR(VALUE(TRIM(LEFT($A739,FIND("/",$A739)-1))),"")))</f>
        <v/>
      </c>
      <c r="C739">
        <f>IF(OR($A739="",$B739=""),"",IF(ISNUMBER($A739),INT(MOD($A739,10000)/100),IFERROR(VALUE(TRIM(LEFT(MID($A739,FIND("/",$A739)+1,20),FIND("/",MID($A739,FIND("/",$A739)+1,20))-1))),"")))</f>
        <v/>
      </c>
      <c r="D739">
        <f>IF(OR($A739="",$B739=""),"",IF(ISNUMBER($A739),MOD($A739,100),IFERROR(VALUE(TRIM(MID(MID($A739,FIND("/",$A739)+1,20),FIND("/",MID($A739,FIND("/",$A739)+1,20))+1,20))),"")))</f>
        <v/>
      </c>
      <c r="E739">
        <f>IF($A739="","",IF(OR($B739="",$C739="",$D739="",$B739&lt;1300,$B739&gt;1500,$C739&lt;1,$C739&gt;12,$D739&lt;1,$D739&gt;31),"نامعتبر",RIGHT("0000"&amp;$B739,4)&amp;"/"&amp;RIGHT("00"&amp;$C739,2)&amp;"/"&amp;RIGHT("00"&amp;$D739,2)))</f>
        <v/>
      </c>
      <c r="F739">
        <f>IF(OR($E739="",$E739="نامعتبر"),"",LEFT($E739,4)&amp;"/"&amp;MID($E739,6,2))</f>
        <v/>
      </c>
      <c r="G739">
        <f>IF(OR($E739="",$E739="نامعتبر",Entry!$D739=""),"",IF(ISNUMBER(FIND(" – ",Entry!$D739)),LEFT(Entry!$D739,FIND(" – ",Entry!$D739)-1),Entry!$D739))</f>
        <v/>
      </c>
      <c r="H739">
        <f>IF(Entry!$C739="","",Entry!$C739)</f>
        <v/>
      </c>
      <c r="I739">
        <f>IF(Entry!$F739="",0,Entry!$F739)</f>
        <v/>
      </c>
      <c r="J739">
        <f>IF(Entry!$G739="",0,Entry!$G739)</f>
        <v/>
      </c>
      <c r="K739">
        <f>IF(Entry!$H739="",0,Entry!$H739)</f>
        <v/>
      </c>
      <c r="L739">
        <f>IF(Entry!$K739="",0,Entry!$K739)</f>
        <v/>
      </c>
      <c r="M739">
        <f>IF($G739="","",COUNTA(Entry!$M739,Entry!$R739,Entry!$W739,Entry!$AB739,Entry!$AG739,Entry!$AL739,Entry!$AQ739,Entry!$AV739,Entry!$BA739,Entry!$BF739,Entry!$BK739,Entry!$BP739,Entry!$BU739,Entry!$BZ739,Entry!$CE739))</f>
        <v/>
      </c>
    </row>
    <row r="740">
      <c r="A740">
        <f>IF(Entry!$B740="","",Entry!$B740)</f>
        <v/>
      </c>
      <c r="B740">
        <f>IF($A740="","",IF(ISNUMBER($A740),IF(AND($A740&gt;=10000101,$A740&lt;=99991231),INT($A740/10000),""),IFERROR(VALUE(TRIM(LEFT($A740,FIND("/",$A740)-1))),"")))</f>
        <v/>
      </c>
      <c r="C740">
        <f>IF(OR($A740="",$B740=""),"",IF(ISNUMBER($A740),INT(MOD($A740,10000)/100),IFERROR(VALUE(TRIM(LEFT(MID($A740,FIND("/",$A740)+1,20),FIND("/",MID($A740,FIND("/",$A740)+1,20))-1))),"")))</f>
        <v/>
      </c>
      <c r="D740">
        <f>IF(OR($A740="",$B740=""),"",IF(ISNUMBER($A740),MOD($A740,100),IFERROR(VALUE(TRIM(MID(MID($A740,FIND("/",$A740)+1,20),FIND("/",MID($A740,FIND("/",$A740)+1,20))+1,20))),"")))</f>
        <v/>
      </c>
      <c r="E740">
        <f>IF($A740="","",IF(OR($B740="",$C740="",$D740="",$B740&lt;1300,$B740&gt;1500,$C740&lt;1,$C740&gt;12,$D740&lt;1,$D740&gt;31),"نامعتبر",RIGHT("0000"&amp;$B740,4)&amp;"/"&amp;RIGHT("00"&amp;$C740,2)&amp;"/"&amp;RIGHT("00"&amp;$D740,2)))</f>
        <v/>
      </c>
      <c r="F740">
        <f>IF(OR($E740="",$E740="نامعتبر"),"",LEFT($E740,4)&amp;"/"&amp;MID($E740,6,2))</f>
        <v/>
      </c>
      <c r="G740">
        <f>IF(OR($E740="",$E740="نامعتبر",Entry!$D740=""),"",IF(ISNUMBER(FIND(" – ",Entry!$D740)),LEFT(Entry!$D740,FIND(" – ",Entry!$D740)-1),Entry!$D740))</f>
        <v/>
      </c>
      <c r="H740">
        <f>IF(Entry!$C740="","",Entry!$C740)</f>
        <v/>
      </c>
      <c r="I740">
        <f>IF(Entry!$F740="",0,Entry!$F740)</f>
        <v/>
      </c>
      <c r="J740">
        <f>IF(Entry!$G740="",0,Entry!$G740)</f>
        <v/>
      </c>
      <c r="K740">
        <f>IF(Entry!$H740="",0,Entry!$H740)</f>
        <v/>
      </c>
      <c r="L740">
        <f>IF(Entry!$K740="",0,Entry!$K740)</f>
        <v/>
      </c>
      <c r="M740">
        <f>IF($G740="","",COUNTA(Entry!$M740,Entry!$R740,Entry!$W740,Entry!$AB740,Entry!$AG740,Entry!$AL740,Entry!$AQ740,Entry!$AV740,Entry!$BA740,Entry!$BF740,Entry!$BK740,Entry!$BP740,Entry!$BU740,Entry!$BZ740,Entry!$CE740))</f>
        <v/>
      </c>
    </row>
    <row r="741">
      <c r="A741">
        <f>IF(Entry!$B741="","",Entry!$B741)</f>
        <v/>
      </c>
      <c r="B741">
        <f>IF($A741="","",IF(ISNUMBER($A741),IF(AND($A741&gt;=10000101,$A741&lt;=99991231),INT($A741/10000),""),IFERROR(VALUE(TRIM(LEFT($A741,FIND("/",$A741)-1))),"")))</f>
        <v/>
      </c>
      <c r="C741">
        <f>IF(OR($A741="",$B741=""),"",IF(ISNUMBER($A741),INT(MOD($A741,10000)/100),IFERROR(VALUE(TRIM(LEFT(MID($A741,FIND("/",$A741)+1,20),FIND("/",MID($A741,FIND("/",$A741)+1,20))-1))),"")))</f>
        <v/>
      </c>
      <c r="D741">
        <f>IF(OR($A741="",$B741=""),"",IF(ISNUMBER($A741),MOD($A741,100),IFERROR(VALUE(TRIM(MID(MID($A741,FIND("/",$A741)+1,20),FIND("/",MID($A741,FIND("/",$A741)+1,20))+1,20))),"")))</f>
        <v/>
      </c>
      <c r="E741">
        <f>IF($A741="","",IF(OR($B741="",$C741="",$D741="",$B741&lt;1300,$B741&gt;1500,$C741&lt;1,$C741&gt;12,$D741&lt;1,$D741&gt;31),"نامعتبر",RIGHT("0000"&amp;$B741,4)&amp;"/"&amp;RIGHT("00"&amp;$C741,2)&amp;"/"&amp;RIGHT("00"&amp;$D741,2)))</f>
        <v/>
      </c>
      <c r="F741">
        <f>IF(OR($E741="",$E741="نامعتبر"),"",LEFT($E741,4)&amp;"/"&amp;MID($E741,6,2))</f>
        <v/>
      </c>
      <c r="G741">
        <f>IF(OR($E741="",$E741="نامعتبر",Entry!$D741=""),"",IF(ISNUMBER(FIND(" – ",Entry!$D741)),LEFT(Entry!$D741,FIND(" – ",Entry!$D741)-1),Entry!$D741))</f>
        <v/>
      </c>
      <c r="H741">
        <f>IF(Entry!$C741="","",Entry!$C741)</f>
        <v/>
      </c>
      <c r="I741">
        <f>IF(Entry!$F741="",0,Entry!$F741)</f>
        <v/>
      </c>
      <c r="J741">
        <f>IF(Entry!$G741="",0,Entry!$G741)</f>
        <v/>
      </c>
      <c r="K741">
        <f>IF(Entry!$H741="",0,Entry!$H741)</f>
        <v/>
      </c>
      <c r="L741">
        <f>IF(Entry!$K741="",0,Entry!$K741)</f>
        <v/>
      </c>
      <c r="M741">
        <f>IF($G741="","",COUNTA(Entry!$M741,Entry!$R741,Entry!$W741,Entry!$AB741,Entry!$AG741,Entry!$AL741,Entry!$AQ741,Entry!$AV741,Entry!$BA741,Entry!$BF741,Entry!$BK741,Entry!$BP741,Entry!$BU741,Entry!$BZ741,Entry!$CE741))</f>
        <v/>
      </c>
    </row>
    <row r="742">
      <c r="A742">
        <f>IF(Entry!$B742="","",Entry!$B742)</f>
        <v/>
      </c>
      <c r="B742">
        <f>IF($A742="","",IF(ISNUMBER($A742),IF(AND($A742&gt;=10000101,$A742&lt;=99991231),INT($A742/10000),""),IFERROR(VALUE(TRIM(LEFT($A742,FIND("/",$A742)-1))),"")))</f>
        <v/>
      </c>
      <c r="C742">
        <f>IF(OR($A742="",$B742=""),"",IF(ISNUMBER($A742),INT(MOD($A742,10000)/100),IFERROR(VALUE(TRIM(LEFT(MID($A742,FIND("/",$A742)+1,20),FIND("/",MID($A742,FIND("/",$A742)+1,20))-1))),"")))</f>
        <v/>
      </c>
      <c r="D742">
        <f>IF(OR($A742="",$B742=""),"",IF(ISNUMBER($A742),MOD($A742,100),IFERROR(VALUE(TRIM(MID(MID($A742,FIND("/",$A742)+1,20),FIND("/",MID($A742,FIND("/",$A742)+1,20))+1,20))),"")))</f>
        <v/>
      </c>
      <c r="E742">
        <f>IF($A742="","",IF(OR($B742="",$C742="",$D742="",$B742&lt;1300,$B742&gt;1500,$C742&lt;1,$C742&gt;12,$D742&lt;1,$D742&gt;31),"نامعتبر",RIGHT("0000"&amp;$B742,4)&amp;"/"&amp;RIGHT("00"&amp;$C742,2)&amp;"/"&amp;RIGHT("00"&amp;$D742,2)))</f>
        <v/>
      </c>
      <c r="F742">
        <f>IF(OR($E742="",$E742="نامعتبر"),"",LEFT($E742,4)&amp;"/"&amp;MID($E742,6,2))</f>
        <v/>
      </c>
      <c r="G742">
        <f>IF(OR($E742="",$E742="نامعتبر",Entry!$D742=""),"",IF(ISNUMBER(FIND(" – ",Entry!$D742)),LEFT(Entry!$D742,FIND(" – ",Entry!$D742)-1),Entry!$D742))</f>
        <v/>
      </c>
      <c r="H742">
        <f>IF(Entry!$C742="","",Entry!$C742)</f>
        <v/>
      </c>
      <c r="I742">
        <f>IF(Entry!$F742="",0,Entry!$F742)</f>
        <v/>
      </c>
      <c r="J742">
        <f>IF(Entry!$G742="",0,Entry!$G742)</f>
        <v/>
      </c>
      <c r="K742">
        <f>IF(Entry!$H742="",0,Entry!$H742)</f>
        <v/>
      </c>
      <c r="L742">
        <f>IF(Entry!$K742="",0,Entry!$K742)</f>
        <v/>
      </c>
      <c r="M742">
        <f>IF($G742="","",COUNTA(Entry!$M742,Entry!$R742,Entry!$W742,Entry!$AB742,Entry!$AG742,Entry!$AL742,Entry!$AQ742,Entry!$AV742,Entry!$BA742,Entry!$BF742,Entry!$BK742,Entry!$BP742,Entry!$BU742,Entry!$BZ742,Entry!$CE742))</f>
        <v/>
      </c>
    </row>
    <row r="743">
      <c r="A743">
        <f>IF(Entry!$B743="","",Entry!$B743)</f>
        <v/>
      </c>
      <c r="B743">
        <f>IF($A743="","",IF(ISNUMBER($A743),IF(AND($A743&gt;=10000101,$A743&lt;=99991231),INT($A743/10000),""),IFERROR(VALUE(TRIM(LEFT($A743,FIND("/",$A743)-1))),"")))</f>
        <v/>
      </c>
      <c r="C743">
        <f>IF(OR($A743="",$B743=""),"",IF(ISNUMBER($A743),INT(MOD($A743,10000)/100),IFERROR(VALUE(TRIM(LEFT(MID($A743,FIND("/",$A743)+1,20),FIND("/",MID($A743,FIND("/",$A743)+1,20))-1))),"")))</f>
        <v/>
      </c>
      <c r="D743">
        <f>IF(OR($A743="",$B743=""),"",IF(ISNUMBER($A743),MOD($A743,100),IFERROR(VALUE(TRIM(MID(MID($A743,FIND("/",$A743)+1,20),FIND("/",MID($A743,FIND("/",$A743)+1,20))+1,20))),"")))</f>
        <v/>
      </c>
      <c r="E743">
        <f>IF($A743="","",IF(OR($B743="",$C743="",$D743="",$B743&lt;1300,$B743&gt;1500,$C743&lt;1,$C743&gt;12,$D743&lt;1,$D743&gt;31),"نامعتبر",RIGHT("0000"&amp;$B743,4)&amp;"/"&amp;RIGHT("00"&amp;$C743,2)&amp;"/"&amp;RIGHT("00"&amp;$D743,2)))</f>
        <v/>
      </c>
      <c r="F743">
        <f>IF(OR($E743="",$E743="نامعتبر"),"",LEFT($E743,4)&amp;"/"&amp;MID($E743,6,2))</f>
        <v/>
      </c>
      <c r="G743">
        <f>IF(OR($E743="",$E743="نامعتبر",Entry!$D743=""),"",IF(ISNUMBER(FIND(" – ",Entry!$D743)),LEFT(Entry!$D743,FIND(" – ",Entry!$D743)-1),Entry!$D743))</f>
        <v/>
      </c>
      <c r="H743">
        <f>IF(Entry!$C743="","",Entry!$C743)</f>
        <v/>
      </c>
      <c r="I743">
        <f>IF(Entry!$F743="",0,Entry!$F743)</f>
        <v/>
      </c>
      <c r="J743">
        <f>IF(Entry!$G743="",0,Entry!$G743)</f>
        <v/>
      </c>
      <c r="K743">
        <f>IF(Entry!$H743="",0,Entry!$H743)</f>
        <v/>
      </c>
      <c r="L743">
        <f>IF(Entry!$K743="",0,Entry!$K743)</f>
        <v/>
      </c>
      <c r="M743">
        <f>IF($G743="","",COUNTA(Entry!$M743,Entry!$R743,Entry!$W743,Entry!$AB743,Entry!$AG743,Entry!$AL743,Entry!$AQ743,Entry!$AV743,Entry!$BA743,Entry!$BF743,Entry!$BK743,Entry!$BP743,Entry!$BU743,Entry!$BZ743,Entry!$CE743))</f>
        <v/>
      </c>
    </row>
    <row r="744">
      <c r="A744">
        <f>IF(Entry!$B744="","",Entry!$B744)</f>
        <v/>
      </c>
      <c r="B744">
        <f>IF($A744="","",IF(ISNUMBER($A744),IF(AND($A744&gt;=10000101,$A744&lt;=99991231),INT($A744/10000),""),IFERROR(VALUE(TRIM(LEFT($A744,FIND("/",$A744)-1))),"")))</f>
        <v/>
      </c>
      <c r="C744">
        <f>IF(OR($A744="",$B744=""),"",IF(ISNUMBER($A744),INT(MOD($A744,10000)/100),IFERROR(VALUE(TRIM(LEFT(MID($A744,FIND("/",$A744)+1,20),FIND("/",MID($A744,FIND("/",$A744)+1,20))-1))),"")))</f>
        <v/>
      </c>
      <c r="D744">
        <f>IF(OR($A744="",$B744=""),"",IF(ISNUMBER($A744),MOD($A744,100),IFERROR(VALUE(TRIM(MID(MID($A744,FIND("/",$A744)+1,20),FIND("/",MID($A744,FIND("/",$A744)+1,20))+1,20))),"")))</f>
        <v/>
      </c>
      <c r="E744">
        <f>IF($A744="","",IF(OR($B744="",$C744="",$D744="",$B744&lt;1300,$B744&gt;1500,$C744&lt;1,$C744&gt;12,$D744&lt;1,$D744&gt;31),"نامعتبر",RIGHT("0000"&amp;$B744,4)&amp;"/"&amp;RIGHT("00"&amp;$C744,2)&amp;"/"&amp;RIGHT("00"&amp;$D744,2)))</f>
        <v/>
      </c>
      <c r="F744">
        <f>IF(OR($E744="",$E744="نامعتبر"),"",LEFT($E744,4)&amp;"/"&amp;MID($E744,6,2))</f>
        <v/>
      </c>
      <c r="G744">
        <f>IF(OR($E744="",$E744="نامعتبر",Entry!$D744=""),"",IF(ISNUMBER(FIND(" – ",Entry!$D744)),LEFT(Entry!$D744,FIND(" – ",Entry!$D744)-1),Entry!$D744))</f>
        <v/>
      </c>
      <c r="H744">
        <f>IF(Entry!$C744="","",Entry!$C744)</f>
        <v/>
      </c>
      <c r="I744">
        <f>IF(Entry!$F744="",0,Entry!$F744)</f>
        <v/>
      </c>
      <c r="J744">
        <f>IF(Entry!$G744="",0,Entry!$G744)</f>
        <v/>
      </c>
      <c r="K744">
        <f>IF(Entry!$H744="",0,Entry!$H744)</f>
        <v/>
      </c>
      <c r="L744">
        <f>IF(Entry!$K744="",0,Entry!$K744)</f>
        <v/>
      </c>
      <c r="M744">
        <f>IF($G744="","",COUNTA(Entry!$M744,Entry!$R744,Entry!$W744,Entry!$AB744,Entry!$AG744,Entry!$AL744,Entry!$AQ744,Entry!$AV744,Entry!$BA744,Entry!$BF744,Entry!$BK744,Entry!$BP744,Entry!$BU744,Entry!$BZ744,Entry!$CE744))</f>
        <v/>
      </c>
    </row>
    <row r="745">
      <c r="A745">
        <f>IF(Entry!$B745="","",Entry!$B745)</f>
        <v/>
      </c>
      <c r="B745">
        <f>IF($A745="","",IF(ISNUMBER($A745),IF(AND($A745&gt;=10000101,$A745&lt;=99991231),INT($A745/10000),""),IFERROR(VALUE(TRIM(LEFT($A745,FIND("/",$A745)-1))),"")))</f>
        <v/>
      </c>
      <c r="C745">
        <f>IF(OR($A745="",$B745=""),"",IF(ISNUMBER($A745),INT(MOD($A745,10000)/100),IFERROR(VALUE(TRIM(LEFT(MID($A745,FIND("/",$A745)+1,20),FIND("/",MID($A745,FIND("/",$A745)+1,20))-1))),"")))</f>
        <v/>
      </c>
      <c r="D745">
        <f>IF(OR($A745="",$B745=""),"",IF(ISNUMBER($A745),MOD($A745,100),IFERROR(VALUE(TRIM(MID(MID($A745,FIND("/",$A745)+1,20),FIND("/",MID($A745,FIND("/",$A745)+1,20))+1,20))),"")))</f>
        <v/>
      </c>
      <c r="E745">
        <f>IF($A745="","",IF(OR($B745="",$C745="",$D745="",$B745&lt;1300,$B745&gt;1500,$C745&lt;1,$C745&gt;12,$D745&lt;1,$D745&gt;31),"نامعتبر",RIGHT("0000"&amp;$B745,4)&amp;"/"&amp;RIGHT("00"&amp;$C745,2)&amp;"/"&amp;RIGHT("00"&amp;$D745,2)))</f>
        <v/>
      </c>
      <c r="F745">
        <f>IF(OR($E745="",$E745="نامعتبر"),"",LEFT($E745,4)&amp;"/"&amp;MID($E745,6,2))</f>
        <v/>
      </c>
      <c r="G745">
        <f>IF(OR($E745="",$E745="نامعتبر",Entry!$D745=""),"",IF(ISNUMBER(FIND(" – ",Entry!$D745)),LEFT(Entry!$D745,FIND(" – ",Entry!$D745)-1),Entry!$D745))</f>
        <v/>
      </c>
      <c r="H745">
        <f>IF(Entry!$C745="","",Entry!$C745)</f>
        <v/>
      </c>
      <c r="I745">
        <f>IF(Entry!$F745="",0,Entry!$F745)</f>
        <v/>
      </c>
      <c r="J745">
        <f>IF(Entry!$G745="",0,Entry!$G745)</f>
        <v/>
      </c>
      <c r="K745">
        <f>IF(Entry!$H745="",0,Entry!$H745)</f>
        <v/>
      </c>
      <c r="L745">
        <f>IF(Entry!$K745="",0,Entry!$K745)</f>
        <v/>
      </c>
      <c r="M745">
        <f>IF($G745="","",COUNTA(Entry!$M745,Entry!$R745,Entry!$W745,Entry!$AB745,Entry!$AG745,Entry!$AL745,Entry!$AQ745,Entry!$AV745,Entry!$BA745,Entry!$BF745,Entry!$BK745,Entry!$BP745,Entry!$BU745,Entry!$BZ745,Entry!$CE745))</f>
        <v/>
      </c>
    </row>
    <row r="746">
      <c r="A746">
        <f>IF(Entry!$B746="","",Entry!$B746)</f>
        <v/>
      </c>
      <c r="B746">
        <f>IF($A746="","",IF(ISNUMBER($A746),IF(AND($A746&gt;=10000101,$A746&lt;=99991231),INT($A746/10000),""),IFERROR(VALUE(TRIM(LEFT($A746,FIND("/",$A746)-1))),"")))</f>
        <v/>
      </c>
      <c r="C746">
        <f>IF(OR($A746="",$B746=""),"",IF(ISNUMBER($A746),INT(MOD($A746,10000)/100),IFERROR(VALUE(TRIM(LEFT(MID($A746,FIND("/",$A746)+1,20),FIND("/",MID($A746,FIND("/",$A746)+1,20))-1))),"")))</f>
        <v/>
      </c>
      <c r="D746">
        <f>IF(OR($A746="",$B746=""),"",IF(ISNUMBER($A746),MOD($A746,100),IFERROR(VALUE(TRIM(MID(MID($A746,FIND("/",$A746)+1,20),FIND("/",MID($A746,FIND("/",$A746)+1,20))+1,20))),"")))</f>
        <v/>
      </c>
      <c r="E746">
        <f>IF($A746="","",IF(OR($B746="",$C746="",$D746="",$B746&lt;1300,$B746&gt;1500,$C746&lt;1,$C746&gt;12,$D746&lt;1,$D746&gt;31),"نامعتبر",RIGHT("0000"&amp;$B746,4)&amp;"/"&amp;RIGHT("00"&amp;$C746,2)&amp;"/"&amp;RIGHT("00"&amp;$D746,2)))</f>
        <v/>
      </c>
      <c r="F746">
        <f>IF(OR($E746="",$E746="نامعتبر"),"",LEFT($E746,4)&amp;"/"&amp;MID($E746,6,2))</f>
        <v/>
      </c>
      <c r="G746">
        <f>IF(OR($E746="",$E746="نامعتبر",Entry!$D746=""),"",IF(ISNUMBER(FIND(" – ",Entry!$D746)),LEFT(Entry!$D746,FIND(" – ",Entry!$D746)-1),Entry!$D746))</f>
        <v/>
      </c>
      <c r="H746">
        <f>IF(Entry!$C746="","",Entry!$C746)</f>
        <v/>
      </c>
      <c r="I746">
        <f>IF(Entry!$F746="",0,Entry!$F746)</f>
        <v/>
      </c>
      <c r="J746">
        <f>IF(Entry!$G746="",0,Entry!$G746)</f>
        <v/>
      </c>
      <c r="K746">
        <f>IF(Entry!$H746="",0,Entry!$H746)</f>
        <v/>
      </c>
      <c r="L746">
        <f>IF(Entry!$K746="",0,Entry!$K746)</f>
        <v/>
      </c>
      <c r="M746">
        <f>IF($G746="","",COUNTA(Entry!$M746,Entry!$R746,Entry!$W746,Entry!$AB746,Entry!$AG746,Entry!$AL746,Entry!$AQ746,Entry!$AV746,Entry!$BA746,Entry!$BF746,Entry!$BK746,Entry!$BP746,Entry!$BU746,Entry!$BZ746,Entry!$CE746))</f>
        <v/>
      </c>
    </row>
    <row r="747">
      <c r="A747">
        <f>IF(Entry!$B747="","",Entry!$B747)</f>
        <v/>
      </c>
      <c r="B747">
        <f>IF($A747="","",IF(ISNUMBER($A747),IF(AND($A747&gt;=10000101,$A747&lt;=99991231),INT($A747/10000),""),IFERROR(VALUE(TRIM(LEFT($A747,FIND("/",$A747)-1))),"")))</f>
        <v/>
      </c>
      <c r="C747">
        <f>IF(OR($A747="",$B747=""),"",IF(ISNUMBER($A747),INT(MOD($A747,10000)/100),IFERROR(VALUE(TRIM(LEFT(MID($A747,FIND("/",$A747)+1,20),FIND("/",MID($A747,FIND("/",$A747)+1,20))-1))),"")))</f>
        <v/>
      </c>
      <c r="D747">
        <f>IF(OR($A747="",$B747=""),"",IF(ISNUMBER($A747),MOD($A747,100),IFERROR(VALUE(TRIM(MID(MID($A747,FIND("/",$A747)+1,20),FIND("/",MID($A747,FIND("/",$A747)+1,20))+1,20))),"")))</f>
        <v/>
      </c>
      <c r="E747">
        <f>IF($A747="","",IF(OR($B747="",$C747="",$D747="",$B747&lt;1300,$B747&gt;1500,$C747&lt;1,$C747&gt;12,$D747&lt;1,$D747&gt;31),"نامعتبر",RIGHT("0000"&amp;$B747,4)&amp;"/"&amp;RIGHT("00"&amp;$C747,2)&amp;"/"&amp;RIGHT("00"&amp;$D747,2)))</f>
        <v/>
      </c>
      <c r="F747">
        <f>IF(OR($E747="",$E747="نامعتبر"),"",LEFT($E747,4)&amp;"/"&amp;MID($E747,6,2))</f>
        <v/>
      </c>
      <c r="G747">
        <f>IF(OR($E747="",$E747="نامعتبر",Entry!$D747=""),"",IF(ISNUMBER(FIND(" – ",Entry!$D747)),LEFT(Entry!$D747,FIND(" – ",Entry!$D747)-1),Entry!$D747))</f>
        <v/>
      </c>
      <c r="H747">
        <f>IF(Entry!$C747="","",Entry!$C747)</f>
        <v/>
      </c>
      <c r="I747">
        <f>IF(Entry!$F747="",0,Entry!$F747)</f>
        <v/>
      </c>
      <c r="J747">
        <f>IF(Entry!$G747="",0,Entry!$G747)</f>
        <v/>
      </c>
      <c r="K747">
        <f>IF(Entry!$H747="",0,Entry!$H747)</f>
        <v/>
      </c>
      <c r="L747">
        <f>IF(Entry!$K747="",0,Entry!$K747)</f>
        <v/>
      </c>
      <c r="M747">
        <f>IF($G747="","",COUNTA(Entry!$M747,Entry!$R747,Entry!$W747,Entry!$AB747,Entry!$AG747,Entry!$AL747,Entry!$AQ747,Entry!$AV747,Entry!$BA747,Entry!$BF747,Entry!$BK747,Entry!$BP747,Entry!$BU747,Entry!$BZ747,Entry!$CE747))</f>
        <v/>
      </c>
    </row>
    <row r="748">
      <c r="A748">
        <f>IF(Entry!$B748="","",Entry!$B748)</f>
        <v/>
      </c>
      <c r="B748">
        <f>IF($A748="","",IF(ISNUMBER($A748),IF(AND($A748&gt;=10000101,$A748&lt;=99991231),INT($A748/10000),""),IFERROR(VALUE(TRIM(LEFT($A748,FIND("/",$A748)-1))),"")))</f>
        <v/>
      </c>
      <c r="C748">
        <f>IF(OR($A748="",$B748=""),"",IF(ISNUMBER($A748),INT(MOD($A748,10000)/100),IFERROR(VALUE(TRIM(LEFT(MID($A748,FIND("/",$A748)+1,20),FIND("/",MID($A748,FIND("/",$A748)+1,20))-1))),"")))</f>
        <v/>
      </c>
      <c r="D748">
        <f>IF(OR($A748="",$B748=""),"",IF(ISNUMBER($A748),MOD($A748,100),IFERROR(VALUE(TRIM(MID(MID($A748,FIND("/",$A748)+1,20),FIND("/",MID($A748,FIND("/",$A748)+1,20))+1,20))),"")))</f>
        <v/>
      </c>
      <c r="E748">
        <f>IF($A748="","",IF(OR($B748="",$C748="",$D748="",$B748&lt;1300,$B748&gt;1500,$C748&lt;1,$C748&gt;12,$D748&lt;1,$D748&gt;31),"نامعتبر",RIGHT("0000"&amp;$B748,4)&amp;"/"&amp;RIGHT("00"&amp;$C748,2)&amp;"/"&amp;RIGHT("00"&amp;$D748,2)))</f>
        <v/>
      </c>
      <c r="F748">
        <f>IF(OR($E748="",$E748="نامعتبر"),"",LEFT($E748,4)&amp;"/"&amp;MID($E748,6,2))</f>
        <v/>
      </c>
      <c r="G748">
        <f>IF(OR($E748="",$E748="نامعتبر",Entry!$D748=""),"",IF(ISNUMBER(FIND(" – ",Entry!$D748)),LEFT(Entry!$D748,FIND(" – ",Entry!$D748)-1),Entry!$D748))</f>
        <v/>
      </c>
      <c r="H748">
        <f>IF(Entry!$C748="","",Entry!$C748)</f>
        <v/>
      </c>
      <c r="I748">
        <f>IF(Entry!$F748="",0,Entry!$F748)</f>
        <v/>
      </c>
      <c r="J748">
        <f>IF(Entry!$G748="",0,Entry!$G748)</f>
        <v/>
      </c>
      <c r="K748">
        <f>IF(Entry!$H748="",0,Entry!$H748)</f>
        <v/>
      </c>
      <c r="L748">
        <f>IF(Entry!$K748="",0,Entry!$K748)</f>
        <v/>
      </c>
      <c r="M748">
        <f>IF($G748="","",COUNTA(Entry!$M748,Entry!$R748,Entry!$W748,Entry!$AB748,Entry!$AG748,Entry!$AL748,Entry!$AQ748,Entry!$AV748,Entry!$BA748,Entry!$BF748,Entry!$BK748,Entry!$BP748,Entry!$BU748,Entry!$BZ748,Entry!$CE748))</f>
        <v/>
      </c>
    </row>
    <row r="749">
      <c r="A749">
        <f>IF(Entry!$B749="","",Entry!$B749)</f>
        <v/>
      </c>
      <c r="B749">
        <f>IF($A749="","",IF(ISNUMBER($A749),IF(AND($A749&gt;=10000101,$A749&lt;=99991231),INT($A749/10000),""),IFERROR(VALUE(TRIM(LEFT($A749,FIND("/",$A749)-1))),"")))</f>
        <v/>
      </c>
      <c r="C749">
        <f>IF(OR($A749="",$B749=""),"",IF(ISNUMBER($A749),INT(MOD($A749,10000)/100),IFERROR(VALUE(TRIM(LEFT(MID($A749,FIND("/",$A749)+1,20),FIND("/",MID($A749,FIND("/",$A749)+1,20))-1))),"")))</f>
        <v/>
      </c>
      <c r="D749">
        <f>IF(OR($A749="",$B749=""),"",IF(ISNUMBER($A749),MOD($A749,100),IFERROR(VALUE(TRIM(MID(MID($A749,FIND("/",$A749)+1,20),FIND("/",MID($A749,FIND("/",$A749)+1,20))+1,20))),"")))</f>
        <v/>
      </c>
      <c r="E749">
        <f>IF($A749="","",IF(OR($B749="",$C749="",$D749="",$B749&lt;1300,$B749&gt;1500,$C749&lt;1,$C749&gt;12,$D749&lt;1,$D749&gt;31),"نامعتبر",RIGHT("0000"&amp;$B749,4)&amp;"/"&amp;RIGHT("00"&amp;$C749,2)&amp;"/"&amp;RIGHT("00"&amp;$D749,2)))</f>
        <v/>
      </c>
      <c r="F749">
        <f>IF(OR($E749="",$E749="نامعتبر"),"",LEFT($E749,4)&amp;"/"&amp;MID($E749,6,2))</f>
        <v/>
      </c>
      <c r="G749">
        <f>IF(OR($E749="",$E749="نامعتبر",Entry!$D749=""),"",IF(ISNUMBER(FIND(" – ",Entry!$D749)),LEFT(Entry!$D749,FIND(" – ",Entry!$D749)-1),Entry!$D749))</f>
        <v/>
      </c>
      <c r="H749">
        <f>IF(Entry!$C749="","",Entry!$C749)</f>
        <v/>
      </c>
      <c r="I749">
        <f>IF(Entry!$F749="",0,Entry!$F749)</f>
        <v/>
      </c>
      <c r="J749">
        <f>IF(Entry!$G749="",0,Entry!$G749)</f>
        <v/>
      </c>
      <c r="K749">
        <f>IF(Entry!$H749="",0,Entry!$H749)</f>
        <v/>
      </c>
      <c r="L749">
        <f>IF(Entry!$K749="",0,Entry!$K749)</f>
        <v/>
      </c>
      <c r="M749">
        <f>IF($G749="","",COUNTA(Entry!$M749,Entry!$R749,Entry!$W749,Entry!$AB749,Entry!$AG749,Entry!$AL749,Entry!$AQ749,Entry!$AV749,Entry!$BA749,Entry!$BF749,Entry!$BK749,Entry!$BP749,Entry!$BU749,Entry!$BZ749,Entry!$CE749))</f>
        <v/>
      </c>
    </row>
    <row r="750">
      <c r="A750">
        <f>IF(Entry!$B750="","",Entry!$B750)</f>
        <v/>
      </c>
      <c r="B750">
        <f>IF($A750="","",IF(ISNUMBER($A750),IF(AND($A750&gt;=10000101,$A750&lt;=99991231),INT($A750/10000),""),IFERROR(VALUE(TRIM(LEFT($A750,FIND("/",$A750)-1))),"")))</f>
        <v/>
      </c>
      <c r="C750">
        <f>IF(OR($A750="",$B750=""),"",IF(ISNUMBER($A750),INT(MOD($A750,10000)/100),IFERROR(VALUE(TRIM(LEFT(MID($A750,FIND("/",$A750)+1,20),FIND("/",MID($A750,FIND("/",$A750)+1,20))-1))),"")))</f>
        <v/>
      </c>
      <c r="D750">
        <f>IF(OR($A750="",$B750=""),"",IF(ISNUMBER($A750),MOD($A750,100),IFERROR(VALUE(TRIM(MID(MID($A750,FIND("/",$A750)+1,20),FIND("/",MID($A750,FIND("/",$A750)+1,20))+1,20))),"")))</f>
        <v/>
      </c>
      <c r="E750">
        <f>IF($A750="","",IF(OR($B750="",$C750="",$D750="",$B750&lt;1300,$B750&gt;1500,$C750&lt;1,$C750&gt;12,$D750&lt;1,$D750&gt;31),"نامعتبر",RIGHT("0000"&amp;$B750,4)&amp;"/"&amp;RIGHT("00"&amp;$C750,2)&amp;"/"&amp;RIGHT("00"&amp;$D750,2)))</f>
        <v/>
      </c>
      <c r="F750">
        <f>IF(OR($E750="",$E750="نامعتبر"),"",LEFT($E750,4)&amp;"/"&amp;MID($E750,6,2))</f>
        <v/>
      </c>
      <c r="G750">
        <f>IF(OR($E750="",$E750="نامعتبر",Entry!$D750=""),"",IF(ISNUMBER(FIND(" – ",Entry!$D750)),LEFT(Entry!$D750,FIND(" – ",Entry!$D750)-1),Entry!$D750))</f>
        <v/>
      </c>
      <c r="H750">
        <f>IF(Entry!$C750="","",Entry!$C750)</f>
        <v/>
      </c>
      <c r="I750">
        <f>IF(Entry!$F750="",0,Entry!$F750)</f>
        <v/>
      </c>
      <c r="J750">
        <f>IF(Entry!$G750="",0,Entry!$G750)</f>
        <v/>
      </c>
      <c r="K750">
        <f>IF(Entry!$H750="",0,Entry!$H750)</f>
        <v/>
      </c>
      <c r="L750">
        <f>IF(Entry!$K750="",0,Entry!$K750)</f>
        <v/>
      </c>
      <c r="M750">
        <f>IF($G750="","",COUNTA(Entry!$M750,Entry!$R750,Entry!$W750,Entry!$AB750,Entry!$AG750,Entry!$AL750,Entry!$AQ750,Entry!$AV750,Entry!$BA750,Entry!$BF750,Entry!$BK750,Entry!$BP750,Entry!$BU750,Entry!$BZ750,Entry!$CE750))</f>
        <v/>
      </c>
    </row>
    <row r="751">
      <c r="A751">
        <f>IF(Entry!$B751="","",Entry!$B751)</f>
        <v/>
      </c>
      <c r="B751">
        <f>IF($A751="","",IF(ISNUMBER($A751),IF(AND($A751&gt;=10000101,$A751&lt;=99991231),INT($A751/10000),""),IFERROR(VALUE(TRIM(LEFT($A751,FIND("/",$A751)-1))),"")))</f>
        <v/>
      </c>
      <c r="C751">
        <f>IF(OR($A751="",$B751=""),"",IF(ISNUMBER($A751),INT(MOD($A751,10000)/100),IFERROR(VALUE(TRIM(LEFT(MID($A751,FIND("/",$A751)+1,20),FIND("/",MID($A751,FIND("/",$A751)+1,20))-1))),"")))</f>
        <v/>
      </c>
      <c r="D751">
        <f>IF(OR($A751="",$B751=""),"",IF(ISNUMBER($A751),MOD($A751,100),IFERROR(VALUE(TRIM(MID(MID($A751,FIND("/",$A751)+1,20),FIND("/",MID($A751,FIND("/",$A751)+1,20))+1,20))),"")))</f>
        <v/>
      </c>
      <c r="E751">
        <f>IF($A751="","",IF(OR($B751="",$C751="",$D751="",$B751&lt;1300,$B751&gt;1500,$C751&lt;1,$C751&gt;12,$D751&lt;1,$D751&gt;31),"نامعتبر",RIGHT("0000"&amp;$B751,4)&amp;"/"&amp;RIGHT("00"&amp;$C751,2)&amp;"/"&amp;RIGHT("00"&amp;$D751,2)))</f>
        <v/>
      </c>
      <c r="F751">
        <f>IF(OR($E751="",$E751="نامعتبر"),"",LEFT($E751,4)&amp;"/"&amp;MID($E751,6,2))</f>
        <v/>
      </c>
      <c r="G751">
        <f>IF(OR($E751="",$E751="نامعتبر",Entry!$D751=""),"",IF(ISNUMBER(FIND(" – ",Entry!$D751)),LEFT(Entry!$D751,FIND(" – ",Entry!$D751)-1),Entry!$D751))</f>
        <v/>
      </c>
      <c r="H751">
        <f>IF(Entry!$C751="","",Entry!$C751)</f>
        <v/>
      </c>
      <c r="I751">
        <f>IF(Entry!$F751="",0,Entry!$F751)</f>
        <v/>
      </c>
      <c r="J751">
        <f>IF(Entry!$G751="",0,Entry!$G751)</f>
        <v/>
      </c>
      <c r="K751">
        <f>IF(Entry!$H751="",0,Entry!$H751)</f>
        <v/>
      </c>
      <c r="L751">
        <f>IF(Entry!$K751="",0,Entry!$K751)</f>
        <v/>
      </c>
      <c r="M751">
        <f>IF($G751="","",COUNTA(Entry!$M751,Entry!$R751,Entry!$W751,Entry!$AB751,Entry!$AG751,Entry!$AL751,Entry!$AQ751,Entry!$AV751,Entry!$BA751,Entry!$BF751,Entry!$BK751,Entry!$BP751,Entry!$BU751,Entry!$BZ751,Entry!$CE751))</f>
        <v/>
      </c>
    </row>
    <row r="752">
      <c r="A752">
        <f>IF(Entry!$B752="","",Entry!$B752)</f>
        <v/>
      </c>
      <c r="B752">
        <f>IF($A752="","",IF(ISNUMBER($A752),IF(AND($A752&gt;=10000101,$A752&lt;=99991231),INT($A752/10000),""),IFERROR(VALUE(TRIM(LEFT($A752,FIND("/",$A752)-1))),"")))</f>
        <v/>
      </c>
      <c r="C752">
        <f>IF(OR($A752="",$B752=""),"",IF(ISNUMBER($A752),INT(MOD($A752,10000)/100),IFERROR(VALUE(TRIM(LEFT(MID($A752,FIND("/",$A752)+1,20),FIND("/",MID($A752,FIND("/",$A752)+1,20))-1))),"")))</f>
        <v/>
      </c>
      <c r="D752">
        <f>IF(OR($A752="",$B752=""),"",IF(ISNUMBER($A752),MOD($A752,100),IFERROR(VALUE(TRIM(MID(MID($A752,FIND("/",$A752)+1,20),FIND("/",MID($A752,FIND("/",$A752)+1,20))+1,20))),"")))</f>
        <v/>
      </c>
      <c r="E752">
        <f>IF($A752="","",IF(OR($B752="",$C752="",$D752="",$B752&lt;1300,$B752&gt;1500,$C752&lt;1,$C752&gt;12,$D752&lt;1,$D752&gt;31),"نامعتبر",RIGHT("0000"&amp;$B752,4)&amp;"/"&amp;RIGHT("00"&amp;$C752,2)&amp;"/"&amp;RIGHT("00"&amp;$D752,2)))</f>
        <v/>
      </c>
      <c r="F752">
        <f>IF(OR($E752="",$E752="نامعتبر"),"",LEFT($E752,4)&amp;"/"&amp;MID($E752,6,2))</f>
        <v/>
      </c>
      <c r="G752">
        <f>IF(OR($E752="",$E752="نامعتبر",Entry!$D752=""),"",IF(ISNUMBER(FIND(" – ",Entry!$D752)),LEFT(Entry!$D752,FIND(" – ",Entry!$D752)-1),Entry!$D752))</f>
        <v/>
      </c>
      <c r="H752">
        <f>IF(Entry!$C752="","",Entry!$C752)</f>
        <v/>
      </c>
      <c r="I752">
        <f>IF(Entry!$F752="",0,Entry!$F752)</f>
        <v/>
      </c>
      <c r="J752">
        <f>IF(Entry!$G752="",0,Entry!$G752)</f>
        <v/>
      </c>
      <c r="K752">
        <f>IF(Entry!$H752="",0,Entry!$H752)</f>
        <v/>
      </c>
      <c r="L752">
        <f>IF(Entry!$K752="",0,Entry!$K752)</f>
        <v/>
      </c>
      <c r="M752">
        <f>IF($G752="","",COUNTA(Entry!$M752,Entry!$R752,Entry!$W752,Entry!$AB752,Entry!$AG752,Entry!$AL752,Entry!$AQ752,Entry!$AV752,Entry!$BA752,Entry!$BF752,Entry!$BK752,Entry!$BP752,Entry!$BU752,Entry!$BZ752,Entry!$CE752))</f>
        <v/>
      </c>
    </row>
    <row r="753">
      <c r="A753">
        <f>IF(Entry!$B753="","",Entry!$B753)</f>
        <v/>
      </c>
      <c r="B753">
        <f>IF($A753="","",IF(ISNUMBER($A753),IF(AND($A753&gt;=10000101,$A753&lt;=99991231),INT($A753/10000),""),IFERROR(VALUE(TRIM(LEFT($A753,FIND("/",$A753)-1))),"")))</f>
        <v/>
      </c>
      <c r="C753">
        <f>IF(OR($A753="",$B753=""),"",IF(ISNUMBER($A753),INT(MOD($A753,10000)/100),IFERROR(VALUE(TRIM(LEFT(MID($A753,FIND("/",$A753)+1,20),FIND("/",MID($A753,FIND("/",$A753)+1,20))-1))),"")))</f>
        <v/>
      </c>
      <c r="D753">
        <f>IF(OR($A753="",$B753=""),"",IF(ISNUMBER($A753),MOD($A753,100),IFERROR(VALUE(TRIM(MID(MID($A753,FIND("/",$A753)+1,20),FIND("/",MID($A753,FIND("/",$A753)+1,20))+1,20))),"")))</f>
        <v/>
      </c>
      <c r="E753">
        <f>IF($A753="","",IF(OR($B753="",$C753="",$D753="",$B753&lt;1300,$B753&gt;1500,$C753&lt;1,$C753&gt;12,$D753&lt;1,$D753&gt;31),"نامعتبر",RIGHT("0000"&amp;$B753,4)&amp;"/"&amp;RIGHT("00"&amp;$C753,2)&amp;"/"&amp;RIGHT("00"&amp;$D753,2)))</f>
        <v/>
      </c>
      <c r="F753">
        <f>IF(OR($E753="",$E753="نامعتبر"),"",LEFT($E753,4)&amp;"/"&amp;MID($E753,6,2))</f>
        <v/>
      </c>
      <c r="G753">
        <f>IF(OR($E753="",$E753="نامعتبر",Entry!$D753=""),"",IF(ISNUMBER(FIND(" – ",Entry!$D753)),LEFT(Entry!$D753,FIND(" – ",Entry!$D753)-1),Entry!$D753))</f>
        <v/>
      </c>
      <c r="H753">
        <f>IF(Entry!$C753="","",Entry!$C753)</f>
        <v/>
      </c>
      <c r="I753">
        <f>IF(Entry!$F753="",0,Entry!$F753)</f>
        <v/>
      </c>
      <c r="J753">
        <f>IF(Entry!$G753="",0,Entry!$G753)</f>
        <v/>
      </c>
      <c r="K753">
        <f>IF(Entry!$H753="",0,Entry!$H753)</f>
        <v/>
      </c>
      <c r="L753">
        <f>IF(Entry!$K753="",0,Entry!$K753)</f>
        <v/>
      </c>
      <c r="M753">
        <f>IF($G753="","",COUNTA(Entry!$M753,Entry!$R753,Entry!$W753,Entry!$AB753,Entry!$AG753,Entry!$AL753,Entry!$AQ753,Entry!$AV753,Entry!$BA753,Entry!$BF753,Entry!$BK753,Entry!$BP753,Entry!$BU753,Entry!$BZ753,Entry!$CE753))</f>
        <v/>
      </c>
    </row>
    <row r="754">
      <c r="A754">
        <f>IF(Entry!$B754="","",Entry!$B754)</f>
        <v/>
      </c>
      <c r="B754">
        <f>IF($A754="","",IF(ISNUMBER($A754),IF(AND($A754&gt;=10000101,$A754&lt;=99991231),INT($A754/10000),""),IFERROR(VALUE(TRIM(LEFT($A754,FIND("/",$A754)-1))),"")))</f>
        <v/>
      </c>
      <c r="C754">
        <f>IF(OR($A754="",$B754=""),"",IF(ISNUMBER($A754),INT(MOD($A754,10000)/100),IFERROR(VALUE(TRIM(LEFT(MID($A754,FIND("/",$A754)+1,20),FIND("/",MID($A754,FIND("/",$A754)+1,20))-1))),"")))</f>
        <v/>
      </c>
      <c r="D754">
        <f>IF(OR($A754="",$B754=""),"",IF(ISNUMBER($A754),MOD($A754,100),IFERROR(VALUE(TRIM(MID(MID($A754,FIND("/",$A754)+1,20),FIND("/",MID($A754,FIND("/",$A754)+1,20))+1,20))),"")))</f>
        <v/>
      </c>
      <c r="E754">
        <f>IF($A754="","",IF(OR($B754="",$C754="",$D754="",$B754&lt;1300,$B754&gt;1500,$C754&lt;1,$C754&gt;12,$D754&lt;1,$D754&gt;31),"نامعتبر",RIGHT("0000"&amp;$B754,4)&amp;"/"&amp;RIGHT("00"&amp;$C754,2)&amp;"/"&amp;RIGHT("00"&amp;$D754,2)))</f>
        <v/>
      </c>
      <c r="F754">
        <f>IF(OR($E754="",$E754="نامعتبر"),"",LEFT($E754,4)&amp;"/"&amp;MID($E754,6,2))</f>
        <v/>
      </c>
      <c r="G754">
        <f>IF(OR($E754="",$E754="نامعتبر",Entry!$D754=""),"",IF(ISNUMBER(FIND(" – ",Entry!$D754)),LEFT(Entry!$D754,FIND(" – ",Entry!$D754)-1),Entry!$D754))</f>
        <v/>
      </c>
      <c r="H754">
        <f>IF(Entry!$C754="","",Entry!$C754)</f>
        <v/>
      </c>
      <c r="I754">
        <f>IF(Entry!$F754="",0,Entry!$F754)</f>
        <v/>
      </c>
      <c r="J754">
        <f>IF(Entry!$G754="",0,Entry!$G754)</f>
        <v/>
      </c>
      <c r="K754">
        <f>IF(Entry!$H754="",0,Entry!$H754)</f>
        <v/>
      </c>
      <c r="L754">
        <f>IF(Entry!$K754="",0,Entry!$K754)</f>
        <v/>
      </c>
      <c r="M754">
        <f>IF($G754="","",COUNTA(Entry!$M754,Entry!$R754,Entry!$W754,Entry!$AB754,Entry!$AG754,Entry!$AL754,Entry!$AQ754,Entry!$AV754,Entry!$BA754,Entry!$BF754,Entry!$BK754,Entry!$BP754,Entry!$BU754,Entry!$BZ754,Entry!$CE754))</f>
        <v/>
      </c>
    </row>
    <row r="755">
      <c r="A755">
        <f>IF(Entry!$B755="","",Entry!$B755)</f>
        <v/>
      </c>
      <c r="B755">
        <f>IF($A755="","",IF(ISNUMBER($A755),IF(AND($A755&gt;=10000101,$A755&lt;=99991231),INT($A755/10000),""),IFERROR(VALUE(TRIM(LEFT($A755,FIND("/",$A755)-1))),"")))</f>
        <v/>
      </c>
      <c r="C755">
        <f>IF(OR($A755="",$B755=""),"",IF(ISNUMBER($A755),INT(MOD($A755,10000)/100),IFERROR(VALUE(TRIM(LEFT(MID($A755,FIND("/",$A755)+1,20),FIND("/",MID($A755,FIND("/",$A755)+1,20))-1))),"")))</f>
        <v/>
      </c>
      <c r="D755">
        <f>IF(OR($A755="",$B755=""),"",IF(ISNUMBER($A755),MOD($A755,100),IFERROR(VALUE(TRIM(MID(MID($A755,FIND("/",$A755)+1,20),FIND("/",MID($A755,FIND("/",$A755)+1,20))+1,20))),"")))</f>
        <v/>
      </c>
      <c r="E755">
        <f>IF($A755="","",IF(OR($B755="",$C755="",$D755="",$B755&lt;1300,$B755&gt;1500,$C755&lt;1,$C755&gt;12,$D755&lt;1,$D755&gt;31),"نامعتبر",RIGHT("0000"&amp;$B755,4)&amp;"/"&amp;RIGHT("00"&amp;$C755,2)&amp;"/"&amp;RIGHT("00"&amp;$D755,2)))</f>
        <v/>
      </c>
      <c r="F755">
        <f>IF(OR($E755="",$E755="نامعتبر"),"",LEFT($E755,4)&amp;"/"&amp;MID($E755,6,2))</f>
        <v/>
      </c>
      <c r="G755">
        <f>IF(OR($E755="",$E755="نامعتبر",Entry!$D755=""),"",IF(ISNUMBER(FIND(" – ",Entry!$D755)),LEFT(Entry!$D755,FIND(" – ",Entry!$D755)-1),Entry!$D755))</f>
        <v/>
      </c>
      <c r="H755">
        <f>IF(Entry!$C755="","",Entry!$C755)</f>
        <v/>
      </c>
      <c r="I755">
        <f>IF(Entry!$F755="",0,Entry!$F755)</f>
        <v/>
      </c>
      <c r="J755">
        <f>IF(Entry!$G755="",0,Entry!$G755)</f>
        <v/>
      </c>
      <c r="K755">
        <f>IF(Entry!$H755="",0,Entry!$H755)</f>
        <v/>
      </c>
      <c r="L755">
        <f>IF(Entry!$K755="",0,Entry!$K755)</f>
        <v/>
      </c>
      <c r="M755">
        <f>IF($G755="","",COUNTA(Entry!$M755,Entry!$R755,Entry!$W755,Entry!$AB755,Entry!$AG755,Entry!$AL755,Entry!$AQ755,Entry!$AV755,Entry!$BA755,Entry!$BF755,Entry!$BK755,Entry!$BP755,Entry!$BU755,Entry!$BZ755,Entry!$CE755))</f>
        <v/>
      </c>
    </row>
    <row r="756">
      <c r="A756">
        <f>IF(Entry!$B756="","",Entry!$B756)</f>
        <v/>
      </c>
      <c r="B756">
        <f>IF($A756="","",IF(ISNUMBER($A756),IF(AND($A756&gt;=10000101,$A756&lt;=99991231),INT($A756/10000),""),IFERROR(VALUE(TRIM(LEFT($A756,FIND("/",$A756)-1))),"")))</f>
        <v/>
      </c>
      <c r="C756">
        <f>IF(OR($A756="",$B756=""),"",IF(ISNUMBER($A756),INT(MOD($A756,10000)/100),IFERROR(VALUE(TRIM(LEFT(MID($A756,FIND("/",$A756)+1,20),FIND("/",MID($A756,FIND("/",$A756)+1,20))-1))),"")))</f>
        <v/>
      </c>
      <c r="D756">
        <f>IF(OR($A756="",$B756=""),"",IF(ISNUMBER($A756),MOD($A756,100),IFERROR(VALUE(TRIM(MID(MID($A756,FIND("/",$A756)+1,20),FIND("/",MID($A756,FIND("/",$A756)+1,20))+1,20))),"")))</f>
        <v/>
      </c>
      <c r="E756">
        <f>IF($A756="","",IF(OR($B756="",$C756="",$D756="",$B756&lt;1300,$B756&gt;1500,$C756&lt;1,$C756&gt;12,$D756&lt;1,$D756&gt;31),"نامعتبر",RIGHT("0000"&amp;$B756,4)&amp;"/"&amp;RIGHT("00"&amp;$C756,2)&amp;"/"&amp;RIGHT("00"&amp;$D756,2)))</f>
        <v/>
      </c>
      <c r="F756">
        <f>IF(OR($E756="",$E756="نامعتبر"),"",LEFT($E756,4)&amp;"/"&amp;MID($E756,6,2))</f>
        <v/>
      </c>
      <c r="G756">
        <f>IF(OR($E756="",$E756="نامعتبر",Entry!$D756=""),"",IF(ISNUMBER(FIND(" – ",Entry!$D756)),LEFT(Entry!$D756,FIND(" – ",Entry!$D756)-1),Entry!$D756))</f>
        <v/>
      </c>
      <c r="H756">
        <f>IF(Entry!$C756="","",Entry!$C756)</f>
        <v/>
      </c>
      <c r="I756">
        <f>IF(Entry!$F756="",0,Entry!$F756)</f>
        <v/>
      </c>
      <c r="J756">
        <f>IF(Entry!$G756="",0,Entry!$G756)</f>
        <v/>
      </c>
      <c r="K756">
        <f>IF(Entry!$H756="",0,Entry!$H756)</f>
        <v/>
      </c>
      <c r="L756">
        <f>IF(Entry!$K756="",0,Entry!$K756)</f>
        <v/>
      </c>
      <c r="M756">
        <f>IF($G756="","",COUNTA(Entry!$M756,Entry!$R756,Entry!$W756,Entry!$AB756,Entry!$AG756,Entry!$AL756,Entry!$AQ756,Entry!$AV756,Entry!$BA756,Entry!$BF756,Entry!$BK756,Entry!$BP756,Entry!$BU756,Entry!$BZ756,Entry!$CE756))</f>
        <v/>
      </c>
    </row>
    <row r="757">
      <c r="A757">
        <f>IF(Entry!$B757="","",Entry!$B757)</f>
        <v/>
      </c>
      <c r="B757">
        <f>IF($A757="","",IF(ISNUMBER($A757),IF(AND($A757&gt;=10000101,$A757&lt;=99991231),INT($A757/10000),""),IFERROR(VALUE(TRIM(LEFT($A757,FIND("/",$A757)-1))),"")))</f>
        <v/>
      </c>
      <c r="C757">
        <f>IF(OR($A757="",$B757=""),"",IF(ISNUMBER($A757),INT(MOD($A757,10000)/100),IFERROR(VALUE(TRIM(LEFT(MID($A757,FIND("/",$A757)+1,20),FIND("/",MID($A757,FIND("/",$A757)+1,20))-1))),"")))</f>
        <v/>
      </c>
      <c r="D757">
        <f>IF(OR($A757="",$B757=""),"",IF(ISNUMBER($A757),MOD($A757,100),IFERROR(VALUE(TRIM(MID(MID($A757,FIND("/",$A757)+1,20),FIND("/",MID($A757,FIND("/",$A757)+1,20))+1,20))),"")))</f>
        <v/>
      </c>
      <c r="E757">
        <f>IF($A757="","",IF(OR($B757="",$C757="",$D757="",$B757&lt;1300,$B757&gt;1500,$C757&lt;1,$C757&gt;12,$D757&lt;1,$D757&gt;31),"نامعتبر",RIGHT("0000"&amp;$B757,4)&amp;"/"&amp;RIGHT("00"&amp;$C757,2)&amp;"/"&amp;RIGHT("00"&amp;$D757,2)))</f>
        <v/>
      </c>
      <c r="F757">
        <f>IF(OR($E757="",$E757="نامعتبر"),"",LEFT($E757,4)&amp;"/"&amp;MID($E757,6,2))</f>
        <v/>
      </c>
      <c r="G757">
        <f>IF(OR($E757="",$E757="نامعتبر",Entry!$D757=""),"",IF(ISNUMBER(FIND(" – ",Entry!$D757)),LEFT(Entry!$D757,FIND(" – ",Entry!$D757)-1),Entry!$D757))</f>
        <v/>
      </c>
      <c r="H757">
        <f>IF(Entry!$C757="","",Entry!$C757)</f>
        <v/>
      </c>
      <c r="I757">
        <f>IF(Entry!$F757="",0,Entry!$F757)</f>
        <v/>
      </c>
      <c r="J757">
        <f>IF(Entry!$G757="",0,Entry!$G757)</f>
        <v/>
      </c>
      <c r="K757">
        <f>IF(Entry!$H757="",0,Entry!$H757)</f>
        <v/>
      </c>
      <c r="L757">
        <f>IF(Entry!$K757="",0,Entry!$K757)</f>
        <v/>
      </c>
      <c r="M757">
        <f>IF($G757="","",COUNTA(Entry!$M757,Entry!$R757,Entry!$W757,Entry!$AB757,Entry!$AG757,Entry!$AL757,Entry!$AQ757,Entry!$AV757,Entry!$BA757,Entry!$BF757,Entry!$BK757,Entry!$BP757,Entry!$BU757,Entry!$BZ757,Entry!$CE757))</f>
        <v/>
      </c>
    </row>
    <row r="758">
      <c r="A758">
        <f>IF(Entry!$B758="","",Entry!$B758)</f>
        <v/>
      </c>
      <c r="B758">
        <f>IF($A758="","",IF(ISNUMBER($A758),IF(AND($A758&gt;=10000101,$A758&lt;=99991231),INT($A758/10000),""),IFERROR(VALUE(TRIM(LEFT($A758,FIND("/",$A758)-1))),"")))</f>
        <v/>
      </c>
      <c r="C758">
        <f>IF(OR($A758="",$B758=""),"",IF(ISNUMBER($A758),INT(MOD($A758,10000)/100),IFERROR(VALUE(TRIM(LEFT(MID($A758,FIND("/",$A758)+1,20),FIND("/",MID($A758,FIND("/",$A758)+1,20))-1))),"")))</f>
        <v/>
      </c>
      <c r="D758">
        <f>IF(OR($A758="",$B758=""),"",IF(ISNUMBER($A758),MOD($A758,100),IFERROR(VALUE(TRIM(MID(MID($A758,FIND("/",$A758)+1,20),FIND("/",MID($A758,FIND("/",$A758)+1,20))+1,20))),"")))</f>
        <v/>
      </c>
      <c r="E758">
        <f>IF($A758="","",IF(OR($B758="",$C758="",$D758="",$B758&lt;1300,$B758&gt;1500,$C758&lt;1,$C758&gt;12,$D758&lt;1,$D758&gt;31),"نامعتبر",RIGHT("0000"&amp;$B758,4)&amp;"/"&amp;RIGHT("00"&amp;$C758,2)&amp;"/"&amp;RIGHT("00"&amp;$D758,2)))</f>
        <v/>
      </c>
      <c r="F758">
        <f>IF(OR($E758="",$E758="نامعتبر"),"",LEFT($E758,4)&amp;"/"&amp;MID($E758,6,2))</f>
        <v/>
      </c>
      <c r="G758">
        <f>IF(OR($E758="",$E758="نامعتبر",Entry!$D758=""),"",IF(ISNUMBER(FIND(" – ",Entry!$D758)),LEFT(Entry!$D758,FIND(" – ",Entry!$D758)-1),Entry!$D758))</f>
        <v/>
      </c>
      <c r="H758">
        <f>IF(Entry!$C758="","",Entry!$C758)</f>
        <v/>
      </c>
      <c r="I758">
        <f>IF(Entry!$F758="",0,Entry!$F758)</f>
        <v/>
      </c>
      <c r="J758">
        <f>IF(Entry!$G758="",0,Entry!$G758)</f>
        <v/>
      </c>
      <c r="K758">
        <f>IF(Entry!$H758="",0,Entry!$H758)</f>
        <v/>
      </c>
      <c r="L758">
        <f>IF(Entry!$K758="",0,Entry!$K758)</f>
        <v/>
      </c>
      <c r="M758">
        <f>IF($G758="","",COUNTA(Entry!$M758,Entry!$R758,Entry!$W758,Entry!$AB758,Entry!$AG758,Entry!$AL758,Entry!$AQ758,Entry!$AV758,Entry!$BA758,Entry!$BF758,Entry!$BK758,Entry!$BP758,Entry!$BU758,Entry!$BZ758,Entry!$CE758))</f>
        <v/>
      </c>
    </row>
    <row r="759">
      <c r="A759">
        <f>IF(Entry!$B759="","",Entry!$B759)</f>
        <v/>
      </c>
      <c r="B759">
        <f>IF($A759="","",IF(ISNUMBER($A759),IF(AND($A759&gt;=10000101,$A759&lt;=99991231),INT($A759/10000),""),IFERROR(VALUE(TRIM(LEFT($A759,FIND("/",$A759)-1))),"")))</f>
        <v/>
      </c>
      <c r="C759">
        <f>IF(OR($A759="",$B759=""),"",IF(ISNUMBER($A759),INT(MOD($A759,10000)/100),IFERROR(VALUE(TRIM(LEFT(MID($A759,FIND("/",$A759)+1,20),FIND("/",MID($A759,FIND("/",$A759)+1,20))-1))),"")))</f>
        <v/>
      </c>
      <c r="D759">
        <f>IF(OR($A759="",$B759=""),"",IF(ISNUMBER($A759),MOD($A759,100),IFERROR(VALUE(TRIM(MID(MID($A759,FIND("/",$A759)+1,20),FIND("/",MID($A759,FIND("/",$A759)+1,20))+1,20))),"")))</f>
        <v/>
      </c>
      <c r="E759">
        <f>IF($A759="","",IF(OR($B759="",$C759="",$D759="",$B759&lt;1300,$B759&gt;1500,$C759&lt;1,$C759&gt;12,$D759&lt;1,$D759&gt;31),"نامعتبر",RIGHT("0000"&amp;$B759,4)&amp;"/"&amp;RIGHT("00"&amp;$C759,2)&amp;"/"&amp;RIGHT("00"&amp;$D759,2)))</f>
        <v/>
      </c>
      <c r="F759">
        <f>IF(OR($E759="",$E759="نامعتبر"),"",LEFT($E759,4)&amp;"/"&amp;MID($E759,6,2))</f>
        <v/>
      </c>
      <c r="G759">
        <f>IF(OR($E759="",$E759="نامعتبر",Entry!$D759=""),"",IF(ISNUMBER(FIND(" – ",Entry!$D759)),LEFT(Entry!$D759,FIND(" – ",Entry!$D759)-1),Entry!$D759))</f>
        <v/>
      </c>
      <c r="H759">
        <f>IF(Entry!$C759="","",Entry!$C759)</f>
        <v/>
      </c>
      <c r="I759">
        <f>IF(Entry!$F759="",0,Entry!$F759)</f>
        <v/>
      </c>
      <c r="J759">
        <f>IF(Entry!$G759="",0,Entry!$G759)</f>
        <v/>
      </c>
      <c r="K759">
        <f>IF(Entry!$H759="",0,Entry!$H759)</f>
        <v/>
      </c>
      <c r="L759">
        <f>IF(Entry!$K759="",0,Entry!$K759)</f>
        <v/>
      </c>
      <c r="M759">
        <f>IF($G759="","",COUNTA(Entry!$M759,Entry!$R759,Entry!$W759,Entry!$AB759,Entry!$AG759,Entry!$AL759,Entry!$AQ759,Entry!$AV759,Entry!$BA759,Entry!$BF759,Entry!$BK759,Entry!$BP759,Entry!$BU759,Entry!$BZ759,Entry!$CE759))</f>
        <v/>
      </c>
    </row>
    <row r="760">
      <c r="A760">
        <f>IF(Entry!$B760="","",Entry!$B760)</f>
        <v/>
      </c>
      <c r="B760">
        <f>IF($A760="","",IF(ISNUMBER($A760),IF(AND($A760&gt;=10000101,$A760&lt;=99991231),INT($A760/10000),""),IFERROR(VALUE(TRIM(LEFT($A760,FIND("/",$A760)-1))),"")))</f>
        <v/>
      </c>
      <c r="C760">
        <f>IF(OR($A760="",$B760=""),"",IF(ISNUMBER($A760),INT(MOD($A760,10000)/100),IFERROR(VALUE(TRIM(LEFT(MID($A760,FIND("/",$A760)+1,20),FIND("/",MID($A760,FIND("/",$A760)+1,20))-1))),"")))</f>
        <v/>
      </c>
      <c r="D760">
        <f>IF(OR($A760="",$B760=""),"",IF(ISNUMBER($A760),MOD($A760,100),IFERROR(VALUE(TRIM(MID(MID($A760,FIND("/",$A760)+1,20),FIND("/",MID($A760,FIND("/",$A760)+1,20))+1,20))),"")))</f>
        <v/>
      </c>
      <c r="E760">
        <f>IF($A760="","",IF(OR($B760="",$C760="",$D760="",$B760&lt;1300,$B760&gt;1500,$C760&lt;1,$C760&gt;12,$D760&lt;1,$D760&gt;31),"نامعتبر",RIGHT("0000"&amp;$B760,4)&amp;"/"&amp;RIGHT("00"&amp;$C760,2)&amp;"/"&amp;RIGHT("00"&amp;$D760,2)))</f>
        <v/>
      </c>
      <c r="F760">
        <f>IF(OR($E760="",$E760="نامعتبر"),"",LEFT($E760,4)&amp;"/"&amp;MID($E760,6,2))</f>
        <v/>
      </c>
      <c r="G760">
        <f>IF(OR($E760="",$E760="نامعتبر",Entry!$D760=""),"",IF(ISNUMBER(FIND(" – ",Entry!$D760)),LEFT(Entry!$D760,FIND(" – ",Entry!$D760)-1),Entry!$D760))</f>
        <v/>
      </c>
      <c r="H760">
        <f>IF(Entry!$C760="","",Entry!$C760)</f>
        <v/>
      </c>
      <c r="I760">
        <f>IF(Entry!$F760="",0,Entry!$F760)</f>
        <v/>
      </c>
      <c r="J760">
        <f>IF(Entry!$G760="",0,Entry!$G760)</f>
        <v/>
      </c>
      <c r="K760">
        <f>IF(Entry!$H760="",0,Entry!$H760)</f>
        <v/>
      </c>
      <c r="L760">
        <f>IF(Entry!$K760="",0,Entry!$K760)</f>
        <v/>
      </c>
      <c r="M760">
        <f>IF($G760="","",COUNTA(Entry!$M760,Entry!$R760,Entry!$W760,Entry!$AB760,Entry!$AG760,Entry!$AL760,Entry!$AQ760,Entry!$AV760,Entry!$BA760,Entry!$BF760,Entry!$BK760,Entry!$BP760,Entry!$BU760,Entry!$BZ760,Entry!$CE760))</f>
        <v/>
      </c>
    </row>
    <row r="761">
      <c r="A761">
        <f>IF(Entry!$B761="","",Entry!$B761)</f>
        <v/>
      </c>
      <c r="B761">
        <f>IF($A761="","",IF(ISNUMBER($A761),IF(AND($A761&gt;=10000101,$A761&lt;=99991231),INT($A761/10000),""),IFERROR(VALUE(TRIM(LEFT($A761,FIND("/",$A761)-1))),"")))</f>
        <v/>
      </c>
      <c r="C761">
        <f>IF(OR($A761="",$B761=""),"",IF(ISNUMBER($A761),INT(MOD($A761,10000)/100),IFERROR(VALUE(TRIM(LEFT(MID($A761,FIND("/",$A761)+1,20),FIND("/",MID($A761,FIND("/",$A761)+1,20))-1))),"")))</f>
        <v/>
      </c>
      <c r="D761">
        <f>IF(OR($A761="",$B761=""),"",IF(ISNUMBER($A761),MOD($A761,100),IFERROR(VALUE(TRIM(MID(MID($A761,FIND("/",$A761)+1,20),FIND("/",MID($A761,FIND("/",$A761)+1,20))+1,20))),"")))</f>
        <v/>
      </c>
      <c r="E761">
        <f>IF($A761="","",IF(OR($B761="",$C761="",$D761="",$B761&lt;1300,$B761&gt;1500,$C761&lt;1,$C761&gt;12,$D761&lt;1,$D761&gt;31),"نامعتبر",RIGHT("0000"&amp;$B761,4)&amp;"/"&amp;RIGHT("00"&amp;$C761,2)&amp;"/"&amp;RIGHT("00"&amp;$D761,2)))</f>
        <v/>
      </c>
      <c r="F761">
        <f>IF(OR($E761="",$E761="نامعتبر"),"",LEFT($E761,4)&amp;"/"&amp;MID($E761,6,2))</f>
        <v/>
      </c>
      <c r="G761">
        <f>IF(OR($E761="",$E761="نامعتبر",Entry!$D761=""),"",IF(ISNUMBER(FIND(" – ",Entry!$D761)),LEFT(Entry!$D761,FIND(" – ",Entry!$D761)-1),Entry!$D761))</f>
        <v/>
      </c>
      <c r="H761">
        <f>IF(Entry!$C761="","",Entry!$C761)</f>
        <v/>
      </c>
      <c r="I761">
        <f>IF(Entry!$F761="",0,Entry!$F761)</f>
        <v/>
      </c>
      <c r="J761">
        <f>IF(Entry!$G761="",0,Entry!$G761)</f>
        <v/>
      </c>
      <c r="K761">
        <f>IF(Entry!$H761="",0,Entry!$H761)</f>
        <v/>
      </c>
      <c r="L761">
        <f>IF(Entry!$K761="",0,Entry!$K761)</f>
        <v/>
      </c>
      <c r="M761">
        <f>IF($G761="","",COUNTA(Entry!$M761,Entry!$R761,Entry!$W761,Entry!$AB761,Entry!$AG761,Entry!$AL761,Entry!$AQ761,Entry!$AV761,Entry!$BA761,Entry!$BF761,Entry!$BK761,Entry!$BP761,Entry!$BU761,Entry!$BZ761,Entry!$CE761))</f>
        <v/>
      </c>
    </row>
    <row r="762">
      <c r="A762">
        <f>IF(Entry!$B762="","",Entry!$B762)</f>
        <v/>
      </c>
      <c r="B762">
        <f>IF($A762="","",IF(ISNUMBER($A762),IF(AND($A762&gt;=10000101,$A762&lt;=99991231),INT($A762/10000),""),IFERROR(VALUE(TRIM(LEFT($A762,FIND("/",$A762)-1))),"")))</f>
        <v/>
      </c>
      <c r="C762">
        <f>IF(OR($A762="",$B762=""),"",IF(ISNUMBER($A762),INT(MOD($A762,10000)/100),IFERROR(VALUE(TRIM(LEFT(MID($A762,FIND("/",$A762)+1,20),FIND("/",MID($A762,FIND("/",$A762)+1,20))-1))),"")))</f>
        <v/>
      </c>
      <c r="D762">
        <f>IF(OR($A762="",$B762=""),"",IF(ISNUMBER($A762),MOD($A762,100),IFERROR(VALUE(TRIM(MID(MID($A762,FIND("/",$A762)+1,20),FIND("/",MID($A762,FIND("/",$A762)+1,20))+1,20))),"")))</f>
        <v/>
      </c>
      <c r="E762">
        <f>IF($A762="","",IF(OR($B762="",$C762="",$D762="",$B762&lt;1300,$B762&gt;1500,$C762&lt;1,$C762&gt;12,$D762&lt;1,$D762&gt;31),"نامعتبر",RIGHT("0000"&amp;$B762,4)&amp;"/"&amp;RIGHT("00"&amp;$C762,2)&amp;"/"&amp;RIGHT("00"&amp;$D762,2)))</f>
        <v/>
      </c>
      <c r="F762">
        <f>IF(OR($E762="",$E762="نامعتبر"),"",LEFT($E762,4)&amp;"/"&amp;MID($E762,6,2))</f>
        <v/>
      </c>
      <c r="G762">
        <f>IF(OR($E762="",$E762="نامعتبر",Entry!$D762=""),"",IF(ISNUMBER(FIND(" – ",Entry!$D762)),LEFT(Entry!$D762,FIND(" – ",Entry!$D762)-1),Entry!$D762))</f>
        <v/>
      </c>
      <c r="H762">
        <f>IF(Entry!$C762="","",Entry!$C762)</f>
        <v/>
      </c>
      <c r="I762">
        <f>IF(Entry!$F762="",0,Entry!$F762)</f>
        <v/>
      </c>
      <c r="J762">
        <f>IF(Entry!$G762="",0,Entry!$G762)</f>
        <v/>
      </c>
      <c r="K762">
        <f>IF(Entry!$H762="",0,Entry!$H762)</f>
        <v/>
      </c>
      <c r="L762">
        <f>IF(Entry!$K762="",0,Entry!$K762)</f>
        <v/>
      </c>
      <c r="M762">
        <f>IF($G762="","",COUNTA(Entry!$M762,Entry!$R762,Entry!$W762,Entry!$AB762,Entry!$AG762,Entry!$AL762,Entry!$AQ762,Entry!$AV762,Entry!$BA762,Entry!$BF762,Entry!$BK762,Entry!$BP762,Entry!$BU762,Entry!$BZ762,Entry!$CE762))</f>
        <v/>
      </c>
    </row>
    <row r="763">
      <c r="A763">
        <f>IF(Entry!$B763="","",Entry!$B763)</f>
        <v/>
      </c>
      <c r="B763">
        <f>IF($A763="","",IF(ISNUMBER($A763),IF(AND($A763&gt;=10000101,$A763&lt;=99991231),INT($A763/10000),""),IFERROR(VALUE(TRIM(LEFT($A763,FIND("/",$A763)-1))),"")))</f>
        <v/>
      </c>
      <c r="C763">
        <f>IF(OR($A763="",$B763=""),"",IF(ISNUMBER($A763),INT(MOD($A763,10000)/100),IFERROR(VALUE(TRIM(LEFT(MID($A763,FIND("/",$A763)+1,20),FIND("/",MID($A763,FIND("/",$A763)+1,20))-1))),"")))</f>
        <v/>
      </c>
      <c r="D763">
        <f>IF(OR($A763="",$B763=""),"",IF(ISNUMBER($A763),MOD($A763,100),IFERROR(VALUE(TRIM(MID(MID($A763,FIND("/",$A763)+1,20),FIND("/",MID($A763,FIND("/",$A763)+1,20))+1,20))),"")))</f>
        <v/>
      </c>
      <c r="E763">
        <f>IF($A763="","",IF(OR($B763="",$C763="",$D763="",$B763&lt;1300,$B763&gt;1500,$C763&lt;1,$C763&gt;12,$D763&lt;1,$D763&gt;31),"نامعتبر",RIGHT("0000"&amp;$B763,4)&amp;"/"&amp;RIGHT("00"&amp;$C763,2)&amp;"/"&amp;RIGHT("00"&amp;$D763,2)))</f>
        <v/>
      </c>
      <c r="F763">
        <f>IF(OR($E763="",$E763="نامعتبر"),"",LEFT($E763,4)&amp;"/"&amp;MID($E763,6,2))</f>
        <v/>
      </c>
      <c r="G763">
        <f>IF(OR($E763="",$E763="نامعتبر",Entry!$D763=""),"",IF(ISNUMBER(FIND(" – ",Entry!$D763)),LEFT(Entry!$D763,FIND(" – ",Entry!$D763)-1),Entry!$D763))</f>
        <v/>
      </c>
      <c r="H763">
        <f>IF(Entry!$C763="","",Entry!$C763)</f>
        <v/>
      </c>
      <c r="I763">
        <f>IF(Entry!$F763="",0,Entry!$F763)</f>
        <v/>
      </c>
      <c r="J763">
        <f>IF(Entry!$G763="",0,Entry!$G763)</f>
        <v/>
      </c>
      <c r="K763">
        <f>IF(Entry!$H763="",0,Entry!$H763)</f>
        <v/>
      </c>
      <c r="L763">
        <f>IF(Entry!$K763="",0,Entry!$K763)</f>
        <v/>
      </c>
      <c r="M763">
        <f>IF($G763="","",COUNTA(Entry!$M763,Entry!$R763,Entry!$W763,Entry!$AB763,Entry!$AG763,Entry!$AL763,Entry!$AQ763,Entry!$AV763,Entry!$BA763,Entry!$BF763,Entry!$BK763,Entry!$BP763,Entry!$BU763,Entry!$BZ763,Entry!$CE763))</f>
        <v/>
      </c>
    </row>
    <row r="764">
      <c r="A764">
        <f>IF(Entry!$B764="","",Entry!$B764)</f>
        <v/>
      </c>
      <c r="B764">
        <f>IF($A764="","",IF(ISNUMBER($A764),IF(AND($A764&gt;=10000101,$A764&lt;=99991231),INT($A764/10000),""),IFERROR(VALUE(TRIM(LEFT($A764,FIND("/",$A764)-1))),"")))</f>
        <v/>
      </c>
      <c r="C764">
        <f>IF(OR($A764="",$B764=""),"",IF(ISNUMBER($A764),INT(MOD($A764,10000)/100),IFERROR(VALUE(TRIM(LEFT(MID($A764,FIND("/",$A764)+1,20),FIND("/",MID($A764,FIND("/",$A764)+1,20))-1))),"")))</f>
        <v/>
      </c>
      <c r="D764">
        <f>IF(OR($A764="",$B764=""),"",IF(ISNUMBER($A764),MOD($A764,100),IFERROR(VALUE(TRIM(MID(MID($A764,FIND("/",$A764)+1,20),FIND("/",MID($A764,FIND("/",$A764)+1,20))+1,20))),"")))</f>
        <v/>
      </c>
      <c r="E764">
        <f>IF($A764="","",IF(OR($B764="",$C764="",$D764="",$B764&lt;1300,$B764&gt;1500,$C764&lt;1,$C764&gt;12,$D764&lt;1,$D764&gt;31),"نامعتبر",RIGHT("0000"&amp;$B764,4)&amp;"/"&amp;RIGHT("00"&amp;$C764,2)&amp;"/"&amp;RIGHT("00"&amp;$D764,2)))</f>
        <v/>
      </c>
      <c r="F764">
        <f>IF(OR($E764="",$E764="نامعتبر"),"",LEFT($E764,4)&amp;"/"&amp;MID($E764,6,2))</f>
        <v/>
      </c>
      <c r="G764">
        <f>IF(OR($E764="",$E764="نامعتبر",Entry!$D764=""),"",IF(ISNUMBER(FIND(" – ",Entry!$D764)),LEFT(Entry!$D764,FIND(" – ",Entry!$D764)-1),Entry!$D764))</f>
        <v/>
      </c>
      <c r="H764">
        <f>IF(Entry!$C764="","",Entry!$C764)</f>
        <v/>
      </c>
      <c r="I764">
        <f>IF(Entry!$F764="",0,Entry!$F764)</f>
        <v/>
      </c>
      <c r="J764">
        <f>IF(Entry!$G764="",0,Entry!$G764)</f>
        <v/>
      </c>
      <c r="K764">
        <f>IF(Entry!$H764="",0,Entry!$H764)</f>
        <v/>
      </c>
      <c r="L764">
        <f>IF(Entry!$K764="",0,Entry!$K764)</f>
        <v/>
      </c>
      <c r="M764">
        <f>IF($G764="","",COUNTA(Entry!$M764,Entry!$R764,Entry!$W764,Entry!$AB764,Entry!$AG764,Entry!$AL764,Entry!$AQ764,Entry!$AV764,Entry!$BA764,Entry!$BF764,Entry!$BK764,Entry!$BP764,Entry!$BU764,Entry!$BZ764,Entry!$CE764))</f>
        <v/>
      </c>
    </row>
    <row r="765">
      <c r="A765">
        <f>IF(Entry!$B765="","",Entry!$B765)</f>
        <v/>
      </c>
      <c r="B765">
        <f>IF($A765="","",IF(ISNUMBER($A765),IF(AND($A765&gt;=10000101,$A765&lt;=99991231),INT($A765/10000),""),IFERROR(VALUE(TRIM(LEFT($A765,FIND("/",$A765)-1))),"")))</f>
        <v/>
      </c>
      <c r="C765">
        <f>IF(OR($A765="",$B765=""),"",IF(ISNUMBER($A765),INT(MOD($A765,10000)/100),IFERROR(VALUE(TRIM(LEFT(MID($A765,FIND("/",$A765)+1,20),FIND("/",MID($A765,FIND("/",$A765)+1,20))-1))),"")))</f>
        <v/>
      </c>
      <c r="D765">
        <f>IF(OR($A765="",$B765=""),"",IF(ISNUMBER($A765),MOD($A765,100),IFERROR(VALUE(TRIM(MID(MID($A765,FIND("/",$A765)+1,20),FIND("/",MID($A765,FIND("/",$A765)+1,20))+1,20))),"")))</f>
        <v/>
      </c>
      <c r="E765">
        <f>IF($A765="","",IF(OR($B765="",$C765="",$D765="",$B765&lt;1300,$B765&gt;1500,$C765&lt;1,$C765&gt;12,$D765&lt;1,$D765&gt;31),"نامعتبر",RIGHT("0000"&amp;$B765,4)&amp;"/"&amp;RIGHT("00"&amp;$C765,2)&amp;"/"&amp;RIGHT("00"&amp;$D765,2)))</f>
        <v/>
      </c>
      <c r="F765">
        <f>IF(OR($E765="",$E765="نامعتبر"),"",LEFT($E765,4)&amp;"/"&amp;MID($E765,6,2))</f>
        <v/>
      </c>
      <c r="G765">
        <f>IF(OR($E765="",$E765="نامعتبر",Entry!$D765=""),"",IF(ISNUMBER(FIND(" – ",Entry!$D765)),LEFT(Entry!$D765,FIND(" – ",Entry!$D765)-1),Entry!$D765))</f>
        <v/>
      </c>
      <c r="H765">
        <f>IF(Entry!$C765="","",Entry!$C765)</f>
        <v/>
      </c>
      <c r="I765">
        <f>IF(Entry!$F765="",0,Entry!$F765)</f>
        <v/>
      </c>
      <c r="J765">
        <f>IF(Entry!$G765="",0,Entry!$G765)</f>
        <v/>
      </c>
      <c r="K765">
        <f>IF(Entry!$H765="",0,Entry!$H765)</f>
        <v/>
      </c>
      <c r="L765">
        <f>IF(Entry!$K765="",0,Entry!$K765)</f>
        <v/>
      </c>
      <c r="M765">
        <f>IF($G765="","",COUNTA(Entry!$M765,Entry!$R765,Entry!$W765,Entry!$AB765,Entry!$AG765,Entry!$AL765,Entry!$AQ765,Entry!$AV765,Entry!$BA765,Entry!$BF765,Entry!$BK765,Entry!$BP765,Entry!$BU765,Entry!$BZ765,Entry!$CE765))</f>
        <v/>
      </c>
    </row>
    <row r="766">
      <c r="A766">
        <f>IF(Entry!$B766="","",Entry!$B766)</f>
        <v/>
      </c>
      <c r="B766">
        <f>IF($A766="","",IF(ISNUMBER($A766),IF(AND($A766&gt;=10000101,$A766&lt;=99991231),INT($A766/10000),""),IFERROR(VALUE(TRIM(LEFT($A766,FIND("/",$A766)-1))),"")))</f>
        <v/>
      </c>
      <c r="C766">
        <f>IF(OR($A766="",$B766=""),"",IF(ISNUMBER($A766),INT(MOD($A766,10000)/100),IFERROR(VALUE(TRIM(LEFT(MID($A766,FIND("/",$A766)+1,20),FIND("/",MID($A766,FIND("/",$A766)+1,20))-1))),"")))</f>
        <v/>
      </c>
      <c r="D766">
        <f>IF(OR($A766="",$B766=""),"",IF(ISNUMBER($A766),MOD($A766,100),IFERROR(VALUE(TRIM(MID(MID($A766,FIND("/",$A766)+1,20),FIND("/",MID($A766,FIND("/",$A766)+1,20))+1,20))),"")))</f>
        <v/>
      </c>
      <c r="E766">
        <f>IF($A766="","",IF(OR($B766="",$C766="",$D766="",$B766&lt;1300,$B766&gt;1500,$C766&lt;1,$C766&gt;12,$D766&lt;1,$D766&gt;31),"نامعتبر",RIGHT("0000"&amp;$B766,4)&amp;"/"&amp;RIGHT("00"&amp;$C766,2)&amp;"/"&amp;RIGHT("00"&amp;$D766,2)))</f>
        <v/>
      </c>
      <c r="F766">
        <f>IF(OR($E766="",$E766="نامعتبر"),"",LEFT($E766,4)&amp;"/"&amp;MID($E766,6,2))</f>
        <v/>
      </c>
      <c r="G766">
        <f>IF(OR($E766="",$E766="نامعتبر",Entry!$D766=""),"",IF(ISNUMBER(FIND(" – ",Entry!$D766)),LEFT(Entry!$D766,FIND(" – ",Entry!$D766)-1),Entry!$D766))</f>
        <v/>
      </c>
      <c r="H766">
        <f>IF(Entry!$C766="","",Entry!$C766)</f>
        <v/>
      </c>
      <c r="I766">
        <f>IF(Entry!$F766="",0,Entry!$F766)</f>
        <v/>
      </c>
      <c r="J766">
        <f>IF(Entry!$G766="",0,Entry!$G766)</f>
        <v/>
      </c>
      <c r="K766">
        <f>IF(Entry!$H766="",0,Entry!$H766)</f>
        <v/>
      </c>
      <c r="L766">
        <f>IF(Entry!$K766="",0,Entry!$K766)</f>
        <v/>
      </c>
      <c r="M766">
        <f>IF($G766="","",COUNTA(Entry!$M766,Entry!$R766,Entry!$W766,Entry!$AB766,Entry!$AG766,Entry!$AL766,Entry!$AQ766,Entry!$AV766,Entry!$BA766,Entry!$BF766,Entry!$BK766,Entry!$BP766,Entry!$BU766,Entry!$BZ766,Entry!$CE766))</f>
        <v/>
      </c>
    </row>
    <row r="767">
      <c r="A767">
        <f>IF(Entry!$B767="","",Entry!$B767)</f>
        <v/>
      </c>
      <c r="B767">
        <f>IF($A767="","",IF(ISNUMBER($A767),IF(AND($A767&gt;=10000101,$A767&lt;=99991231),INT($A767/10000),""),IFERROR(VALUE(TRIM(LEFT($A767,FIND("/",$A767)-1))),"")))</f>
        <v/>
      </c>
      <c r="C767">
        <f>IF(OR($A767="",$B767=""),"",IF(ISNUMBER($A767),INT(MOD($A767,10000)/100),IFERROR(VALUE(TRIM(LEFT(MID($A767,FIND("/",$A767)+1,20),FIND("/",MID($A767,FIND("/",$A767)+1,20))-1))),"")))</f>
        <v/>
      </c>
      <c r="D767">
        <f>IF(OR($A767="",$B767=""),"",IF(ISNUMBER($A767),MOD($A767,100),IFERROR(VALUE(TRIM(MID(MID($A767,FIND("/",$A767)+1,20),FIND("/",MID($A767,FIND("/",$A767)+1,20))+1,20))),"")))</f>
        <v/>
      </c>
      <c r="E767">
        <f>IF($A767="","",IF(OR($B767="",$C767="",$D767="",$B767&lt;1300,$B767&gt;1500,$C767&lt;1,$C767&gt;12,$D767&lt;1,$D767&gt;31),"نامعتبر",RIGHT("0000"&amp;$B767,4)&amp;"/"&amp;RIGHT("00"&amp;$C767,2)&amp;"/"&amp;RIGHT("00"&amp;$D767,2)))</f>
        <v/>
      </c>
      <c r="F767">
        <f>IF(OR($E767="",$E767="نامعتبر"),"",LEFT($E767,4)&amp;"/"&amp;MID($E767,6,2))</f>
        <v/>
      </c>
      <c r="G767">
        <f>IF(OR($E767="",$E767="نامعتبر",Entry!$D767=""),"",IF(ISNUMBER(FIND(" – ",Entry!$D767)),LEFT(Entry!$D767,FIND(" – ",Entry!$D767)-1),Entry!$D767))</f>
        <v/>
      </c>
      <c r="H767">
        <f>IF(Entry!$C767="","",Entry!$C767)</f>
        <v/>
      </c>
      <c r="I767">
        <f>IF(Entry!$F767="",0,Entry!$F767)</f>
        <v/>
      </c>
      <c r="J767">
        <f>IF(Entry!$G767="",0,Entry!$G767)</f>
        <v/>
      </c>
      <c r="K767">
        <f>IF(Entry!$H767="",0,Entry!$H767)</f>
        <v/>
      </c>
      <c r="L767">
        <f>IF(Entry!$K767="",0,Entry!$K767)</f>
        <v/>
      </c>
      <c r="M767">
        <f>IF($G767="","",COUNTA(Entry!$M767,Entry!$R767,Entry!$W767,Entry!$AB767,Entry!$AG767,Entry!$AL767,Entry!$AQ767,Entry!$AV767,Entry!$BA767,Entry!$BF767,Entry!$BK767,Entry!$BP767,Entry!$BU767,Entry!$BZ767,Entry!$CE767))</f>
        <v/>
      </c>
    </row>
    <row r="768">
      <c r="A768">
        <f>IF(Entry!$B768="","",Entry!$B768)</f>
        <v/>
      </c>
      <c r="B768">
        <f>IF($A768="","",IF(ISNUMBER($A768),IF(AND($A768&gt;=10000101,$A768&lt;=99991231),INT($A768/10000),""),IFERROR(VALUE(TRIM(LEFT($A768,FIND("/",$A768)-1))),"")))</f>
        <v/>
      </c>
      <c r="C768">
        <f>IF(OR($A768="",$B768=""),"",IF(ISNUMBER($A768),INT(MOD($A768,10000)/100),IFERROR(VALUE(TRIM(LEFT(MID($A768,FIND("/",$A768)+1,20),FIND("/",MID($A768,FIND("/",$A768)+1,20))-1))),"")))</f>
        <v/>
      </c>
      <c r="D768">
        <f>IF(OR($A768="",$B768=""),"",IF(ISNUMBER($A768),MOD($A768,100),IFERROR(VALUE(TRIM(MID(MID($A768,FIND("/",$A768)+1,20),FIND("/",MID($A768,FIND("/",$A768)+1,20))+1,20))),"")))</f>
        <v/>
      </c>
      <c r="E768">
        <f>IF($A768="","",IF(OR($B768="",$C768="",$D768="",$B768&lt;1300,$B768&gt;1500,$C768&lt;1,$C768&gt;12,$D768&lt;1,$D768&gt;31),"نامعتبر",RIGHT("0000"&amp;$B768,4)&amp;"/"&amp;RIGHT("00"&amp;$C768,2)&amp;"/"&amp;RIGHT("00"&amp;$D768,2)))</f>
        <v/>
      </c>
      <c r="F768">
        <f>IF(OR($E768="",$E768="نامعتبر"),"",LEFT($E768,4)&amp;"/"&amp;MID($E768,6,2))</f>
        <v/>
      </c>
      <c r="G768">
        <f>IF(OR($E768="",$E768="نامعتبر",Entry!$D768=""),"",IF(ISNUMBER(FIND(" – ",Entry!$D768)),LEFT(Entry!$D768,FIND(" – ",Entry!$D768)-1),Entry!$D768))</f>
        <v/>
      </c>
      <c r="H768">
        <f>IF(Entry!$C768="","",Entry!$C768)</f>
        <v/>
      </c>
      <c r="I768">
        <f>IF(Entry!$F768="",0,Entry!$F768)</f>
        <v/>
      </c>
      <c r="J768">
        <f>IF(Entry!$G768="",0,Entry!$G768)</f>
        <v/>
      </c>
      <c r="K768">
        <f>IF(Entry!$H768="",0,Entry!$H768)</f>
        <v/>
      </c>
      <c r="L768">
        <f>IF(Entry!$K768="",0,Entry!$K768)</f>
        <v/>
      </c>
      <c r="M768">
        <f>IF($G768="","",COUNTA(Entry!$M768,Entry!$R768,Entry!$W768,Entry!$AB768,Entry!$AG768,Entry!$AL768,Entry!$AQ768,Entry!$AV768,Entry!$BA768,Entry!$BF768,Entry!$BK768,Entry!$BP768,Entry!$BU768,Entry!$BZ768,Entry!$CE768))</f>
        <v/>
      </c>
    </row>
    <row r="769">
      <c r="A769">
        <f>IF(Entry!$B769="","",Entry!$B769)</f>
        <v/>
      </c>
      <c r="B769">
        <f>IF($A769="","",IF(ISNUMBER($A769),IF(AND($A769&gt;=10000101,$A769&lt;=99991231),INT($A769/10000),""),IFERROR(VALUE(TRIM(LEFT($A769,FIND("/",$A769)-1))),"")))</f>
        <v/>
      </c>
      <c r="C769">
        <f>IF(OR($A769="",$B769=""),"",IF(ISNUMBER($A769),INT(MOD($A769,10000)/100),IFERROR(VALUE(TRIM(LEFT(MID($A769,FIND("/",$A769)+1,20),FIND("/",MID($A769,FIND("/",$A769)+1,20))-1))),"")))</f>
        <v/>
      </c>
      <c r="D769">
        <f>IF(OR($A769="",$B769=""),"",IF(ISNUMBER($A769),MOD($A769,100),IFERROR(VALUE(TRIM(MID(MID($A769,FIND("/",$A769)+1,20),FIND("/",MID($A769,FIND("/",$A769)+1,20))+1,20))),"")))</f>
        <v/>
      </c>
      <c r="E769">
        <f>IF($A769="","",IF(OR($B769="",$C769="",$D769="",$B769&lt;1300,$B769&gt;1500,$C769&lt;1,$C769&gt;12,$D769&lt;1,$D769&gt;31),"نامعتبر",RIGHT("0000"&amp;$B769,4)&amp;"/"&amp;RIGHT("00"&amp;$C769,2)&amp;"/"&amp;RIGHT("00"&amp;$D769,2)))</f>
        <v/>
      </c>
      <c r="F769">
        <f>IF(OR($E769="",$E769="نامعتبر"),"",LEFT($E769,4)&amp;"/"&amp;MID($E769,6,2))</f>
        <v/>
      </c>
      <c r="G769">
        <f>IF(OR($E769="",$E769="نامعتبر",Entry!$D769=""),"",IF(ISNUMBER(FIND(" – ",Entry!$D769)),LEFT(Entry!$D769,FIND(" – ",Entry!$D769)-1),Entry!$D769))</f>
        <v/>
      </c>
      <c r="H769">
        <f>IF(Entry!$C769="","",Entry!$C769)</f>
        <v/>
      </c>
      <c r="I769">
        <f>IF(Entry!$F769="",0,Entry!$F769)</f>
        <v/>
      </c>
      <c r="J769">
        <f>IF(Entry!$G769="",0,Entry!$G769)</f>
        <v/>
      </c>
      <c r="K769">
        <f>IF(Entry!$H769="",0,Entry!$H769)</f>
        <v/>
      </c>
      <c r="L769">
        <f>IF(Entry!$K769="",0,Entry!$K769)</f>
        <v/>
      </c>
      <c r="M769">
        <f>IF($G769="","",COUNTA(Entry!$M769,Entry!$R769,Entry!$W769,Entry!$AB769,Entry!$AG769,Entry!$AL769,Entry!$AQ769,Entry!$AV769,Entry!$BA769,Entry!$BF769,Entry!$BK769,Entry!$BP769,Entry!$BU769,Entry!$BZ769,Entry!$CE769))</f>
        <v/>
      </c>
    </row>
    <row r="770">
      <c r="A770">
        <f>IF(Entry!$B770="","",Entry!$B770)</f>
        <v/>
      </c>
      <c r="B770">
        <f>IF($A770="","",IF(ISNUMBER($A770),IF(AND($A770&gt;=10000101,$A770&lt;=99991231),INT($A770/10000),""),IFERROR(VALUE(TRIM(LEFT($A770,FIND("/",$A770)-1))),"")))</f>
        <v/>
      </c>
      <c r="C770">
        <f>IF(OR($A770="",$B770=""),"",IF(ISNUMBER($A770),INT(MOD($A770,10000)/100),IFERROR(VALUE(TRIM(LEFT(MID($A770,FIND("/",$A770)+1,20),FIND("/",MID($A770,FIND("/",$A770)+1,20))-1))),"")))</f>
        <v/>
      </c>
      <c r="D770">
        <f>IF(OR($A770="",$B770=""),"",IF(ISNUMBER($A770),MOD($A770,100),IFERROR(VALUE(TRIM(MID(MID($A770,FIND("/",$A770)+1,20),FIND("/",MID($A770,FIND("/",$A770)+1,20))+1,20))),"")))</f>
        <v/>
      </c>
      <c r="E770">
        <f>IF($A770="","",IF(OR($B770="",$C770="",$D770="",$B770&lt;1300,$B770&gt;1500,$C770&lt;1,$C770&gt;12,$D770&lt;1,$D770&gt;31),"نامعتبر",RIGHT("0000"&amp;$B770,4)&amp;"/"&amp;RIGHT("00"&amp;$C770,2)&amp;"/"&amp;RIGHT("00"&amp;$D770,2)))</f>
        <v/>
      </c>
      <c r="F770">
        <f>IF(OR($E770="",$E770="نامعتبر"),"",LEFT($E770,4)&amp;"/"&amp;MID($E770,6,2))</f>
        <v/>
      </c>
      <c r="G770">
        <f>IF(OR($E770="",$E770="نامعتبر",Entry!$D770=""),"",IF(ISNUMBER(FIND(" – ",Entry!$D770)),LEFT(Entry!$D770,FIND(" – ",Entry!$D770)-1),Entry!$D770))</f>
        <v/>
      </c>
      <c r="H770">
        <f>IF(Entry!$C770="","",Entry!$C770)</f>
        <v/>
      </c>
      <c r="I770">
        <f>IF(Entry!$F770="",0,Entry!$F770)</f>
        <v/>
      </c>
      <c r="J770">
        <f>IF(Entry!$G770="",0,Entry!$G770)</f>
        <v/>
      </c>
      <c r="K770">
        <f>IF(Entry!$H770="",0,Entry!$H770)</f>
        <v/>
      </c>
      <c r="L770">
        <f>IF(Entry!$K770="",0,Entry!$K770)</f>
        <v/>
      </c>
      <c r="M770">
        <f>IF($G770="","",COUNTA(Entry!$M770,Entry!$R770,Entry!$W770,Entry!$AB770,Entry!$AG770,Entry!$AL770,Entry!$AQ770,Entry!$AV770,Entry!$BA770,Entry!$BF770,Entry!$BK770,Entry!$BP770,Entry!$BU770,Entry!$BZ770,Entry!$CE770))</f>
        <v/>
      </c>
    </row>
    <row r="771">
      <c r="A771">
        <f>IF(Entry!$B771="","",Entry!$B771)</f>
        <v/>
      </c>
      <c r="B771">
        <f>IF($A771="","",IF(ISNUMBER($A771),IF(AND($A771&gt;=10000101,$A771&lt;=99991231),INT($A771/10000),""),IFERROR(VALUE(TRIM(LEFT($A771,FIND("/",$A771)-1))),"")))</f>
        <v/>
      </c>
      <c r="C771">
        <f>IF(OR($A771="",$B771=""),"",IF(ISNUMBER($A771),INT(MOD($A771,10000)/100),IFERROR(VALUE(TRIM(LEFT(MID($A771,FIND("/",$A771)+1,20),FIND("/",MID($A771,FIND("/",$A771)+1,20))-1))),"")))</f>
        <v/>
      </c>
      <c r="D771">
        <f>IF(OR($A771="",$B771=""),"",IF(ISNUMBER($A771),MOD($A771,100),IFERROR(VALUE(TRIM(MID(MID($A771,FIND("/",$A771)+1,20),FIND("/",MID($A771,FIND("/",$A771)+1,20))+1,20))),"")))</f>
        <v/>
      </c>
      <c r="E771">
        <f>IF($A771="","",IF(OR($B771="",$C771="",$D771="",$B771&lt;1300,$B771&gt;1500,$C771&lt;1,$C771&gt;12,$D771&lt;1,$D771&gt;31),"نامعتبر",RIGHT("0000"&amp;$B771,4)&amp;"/"&amp;RIGHT("00"&amp;$C771,2)&amp;"/"&amp;RIGHT("00"&amp;$D771,2)))</f>
        <v/>
      </c>
      <c r="F771">
        <f>IF(OR($E771="",$E771="نامعتبر"),"",LEFT($E771,4)&amp;"/"&amp;MID($E771,6,2))</f>
        <v/>
      </c>
      <c r="G771">
        <f>IF(OR($E771="",$E771="نامعتبر",Entry!$D771=""),"",IF(ISNUMBER(FIND(" – ",Entry!$D771)),LEFT(Entry!$D771,FIND(" – ",Entry!$D771)-1),Entry!$D771))</f>
        <v/>
      </c>
      <c r="H771">
        <f>IF(Entry!$C771="","",Entry!$C771)</f>
        <v/>
      </c>
      <c r="I771">
        <f>IF(Entry!$F771="",0,Entry!$F771)</f>
        <v/>
      </c>
      <c r="J771">
        <f>IF(Entry!$G771="",0,Entry!$G771)</f>
        <v/>
      </c>
      <c r="K771">
        <f>IF(Entry!$H771="",0,Entry!$H771)</f>
        <v/>
      </c>
      <c r="L771">
        <f>IF(Entry!$K771="",0,Entry!$K771)</f>
        <v/>
      </c>
      <c r="M771">
        <f>IF($G771="","",COUNTA(Entry!$M771,Entry!$R771,Entry!$W771,Entry!$AB771,Entry!$AG771,Entry!$AL771,Entry!$AQ771,Entry!$AV771,Entry!$BA771,Entry!$BF771,Entry!$BK771,Entry!$BP771,Entry!$BU771,Entry!$BZ771,Entry!$CE771))</f>
        <v/>
      </c>
    </row>
    <row r="772">
      <c r="A772">
        <f>IF(Entry!$B772="","",Entry!$B772)</f>
        <v/>
      </c>
      <c r="B772">
        <f>IF($A772="","",IF(ISNUMBER($A772),IF(AND($A772&gt;=10000101,$A772&lt;=99991231),INT($A772/10000),""),IFERROR(VALUE(TRIM(LEFT($A772,FIND("/",$A772)-1))),"")))</f>
        <v/>
      </c>
      <c r="C772">
        <f>IF(OR($A772="",$B772=""),"",IF(ISNUMBER($A772),INT(MOD($A772,10000)/100),IFERROR(VALUE(TRIM(LEFT(MID($A772,FIND("/",$A772)+1,20),FIND("/",MID($A772,FIND("/",$A772)+1,20))-1))),"")))</f>
        <v/>
      </c>
      <c r="D772">
        <f>IF(OR($A772="",$B772=""),"",IF(ISNUMBER($A772),MOD($A772,100),IFERROR(VALUE(TRIM(MID(MID($A772,FIND("/",$A772)+1,20),FIND("/",MID($A772,FIND("/",$A772)+1,20))+1,20))),"")))</f>
        <v/>
      </c>
      <c r="E772">
        <f>IF($A772="","",IF(OR($B772="",$C772="",$D772="",$B772&lt;1300,$B772&gt;1500,$C772&lt;1,$C772&gt;12,$D772&lt;1,$D772&gt;31),"نامعتبر",RIGHT("0000"&amp;$B772,4)&amp;"/"&amp;RIGHT("00"&amp;$C772,2)&amp;"/"&amp;RIGHT("00"&amp;$D772,2)))</f>
        <v/>
      </c>
      <c r="F772">
        <f>IF(OR($E772="",$E772="نامعتبر"),"",LEFT($E772,4)&amp;"/"&amp;MID($E772,6,2))</f>
        <v/>
      </c>
      <c r="G772">
        <f>IF(OR($E772="",$E772="نامعتبر",Entry!$D772=""),"",IF(ISNUMBER(FIND(" – ",Entry!$D772)),LEFT(Entry!$D772,FIND(" – ",Entry!$D772)-1),Entry!$D772))</f>
        <v/>
      </c>
      <c r="H772">
        <f>IF(Entry!$C772="","",Entry!$C772)</f>
        <v/>
      </c>
      <c r="I772">
        <f>IF(Entry!$F772="",0,Entry!$F772)</f>
        <v/>
      </c>
      <c r="J772">
        <f>IF(Entry!$G772="",0,Entry!$G772)</f>
        <v/>
      </c>
      <c r="K772">
        <f>IF(Entry!$H772="",0,Entry!$H772)</f>
        <v/>
      </c>
      <c r="L772">
        <f>IF(Entry!$K772="",0,Entry!$K772)</f>
        <v/>
      </c>
      <c r="M772">
        <f>IF($G772="","",COUNTA(Entry!$M772,Entry!$R772,Entry!$W772,Entry!$AB772,Entry!$AG772,Entry!$AL772,Entry!$AQ772,Entry!$AV772,Entry!$BA772,Entry!$BF772,Entry!$BK772,Entry!$BP772,Entry!$BU772,Entry!$BZ772,Entry!$CE772))</f>
        <v/>
      </c>
    </row>
    <row r="773">
      <c r="A773">
        <f>IF(Entry!$B773="","",Entry!$B773)</f>
        <v/>
      </c>
      <c r="B773">
        <f>IF($A773="","",IF(ISNUMBER($A773),IF(AND($A773&gt;=10000101,$A773&lt;=99991231),INT($A773/10000),""),IFERROR(VALUE(TRIM(LEFT($A773,FIND("/",$A773)-1))),"")))</f>
        <v/>
      </c>
      <c r="C773">
        <f>IF(OR($A773="",$B773=""),"",IF(ISNUMBER($A773),INT(MOD($A773,10000)/100),IFERROR(VALUE(TRIM(LEFT(MID($A773,FIND("/",$A773)+1,20),FIND("/",MID($A773,FIND("/",$A773)+1,20))-1))),"")))</f>
        <v/>
      </c>
      <c r="D773">
        <f>IF(OR($A773="",$B773=""),"",IF(ISNUMBER($A773),MOD($A773,100),IFERROR(VALUE(TRIM(MID(MID($A773,FIND("/",$A773)+1,20),FIND("/",MID($A773,FIND("/",$A773)+1,20))+1,20))),"")))</f>
        <v/>
      </c>
      <c r="E773">
        <f>IF($A773="","",IF(OR($B773="",$C773="",$D773="",$B773&lt;1300,$B773&gt;1500,$C773&lt;1,$C773&gt;12,$D773&lt;1,$D773&gt;31),"نامعتبر",RIGHT("0000"&amp;$B773,4)&amp;"/"&amp;RIGHT("00"&amp;$C773,2)&amp;"/"&amp;RIGHT("00"&amp;$D773,2)))</f>
        <v/>
      </c>
      <c r="F773">
        <f>IF(OR($E773="",$E773="نامعتبر"),"",LEFT($E773,4)&amp;"/"&amp;MID($E773,6,2))</f>
        <v/>
      </c>
      <c r="G773">
        <f>IF(OR($E773="",$E773="نامعتبر",Entry!$D773=""),"",IF(ISNUMBER(FIND(" – ",Entry!$D773)),LEFT(Entry!$D773,FIND(" – ",Entry!$D773)-1),Entry!$D773))</f>
        <v/>
      </c>
      <c r="H773">
        <f>IF(Entry!$C773="","",Entry!$C773)</f>
        <v/>
      </c>
      <c r="I773">
        <f>IF(Entry!$F773="",0,Entry!$F773)</f>
        <v/>
      </c>
      <c r="J773">
        <f>IF(Entry!$G773="",0,Entry!$G773)</f>
        <v/>
      </c>
      <c r="K773">
        <f>IF(Entry!$H773="",0,Entry!$H773)</f>
        <v/>
      </c>
      <c r="L773">
        <f>IF(Entry!$K773="",0,Entry!$K773)</f>
        <v/>
      </c>
      <c r="M773">
        <f>IF($G773="","",COUNTA(Entry!$M773,Entry!$R773,Entry!$W773,Entry!$AB773,Entry!$AG773,Entry!$AL773,Entry!$AQ773,Entry!$AV773,Entry!$BA773,Entry!$BF773,Entry!$BK773,Entry!$BP773,Entry!$BU773,Entry!$BZ773,Entry!$CE773))</f>
        <v/>
      </c>
    </row>
    <row r="774">
      <c r="A774">
        <f>IF(Entry!$B774="","",Entry!$B774)</f>
        <v/>
      </c>
      <c r="B774">
        <f>IF($A774="","",IF(ISNUMBER($A774),IF(AND($A774&gt;=10000101,$A774&lt;=99991231),INT($A774/10000),""),IFERROR(VALUE(TRIM(LEFT($A774,FIND("/",$A774)-1))),"")))</f>
        <v/>
      </c>
      <c r="C774">
        <f>IF(OR($A774="",$B774=""),"",IF(ISNUMBER($A774),INT(MOD($A774,10000)/100),IFERROR(VALUE(TRIM(LEFT(MID($A774,FIND("/",$A774)+1,20),FIND("/",MID($A774,FIND("/",$A774)+1,20))-1))),"")))</f>
        <v/>
      </c>
      <c r="D774">
        <f>IF(OR($A774="",$B774=""),"",IF(ISNUMBER($A774),MOD($A774,100),IFERROR(VALUE(TRIM(MID(MID($A774,FIND("/",$A774)+1,20),FIND("/",MID($A774,FIND("/",$A774)+1,20))+1,20))),"")))</f>
        <v/>
      </c>
      <c r="E774">
        <f>IF($A774="","",IF(OR($B774="",$C774="",$D774="",$B774&lt;1300,$B774&gt;1500,$C774&lt;1,$C774&gt;12,$D774&lt;1,$D774&gt;31),"نامعتبر",RIGHT("0000"&amp;$B774,4)&amp;"/"&amp;RIGHT("00"&amp;$C774,2)&amp;"/"&amp;RIGHT("00"&amp;$D774,2)))</f>
        <v/>
      </c>
      <c r="F774">
        <f>IF(OR($E774="",$E774="نامعتبر"),"",LEFT($E774,4)&amp;"/"&amp;MID($E774,6,2))</f>
        <v/>
      </c>
      <c r="G774">
        <f>IF(OR($E774="",$E774="نامعتبر",Entry!$D774=""),"",IF(ISNUMBER(FIND(" – ",Entry!$D774)),LEFT(Entry!$D774,FIND(" – ",Entry!$D774)-1),Entry!$D774))</f>
        <v/>
      </c>
      <c r="H774">
        <f>IF(Entry!$C774="","",Entry!$C774)</f>
        <v/>
      </c>
      <c r="I774">
        <f>IF(Entry!$F774="",0,Entry!$F774)</f>
        <v/>
      </c>
      <c r="J774">
        <f>IF(Entry!$G774="",0,Entry!$G774)</f>
        <v/>
      </c>
      <c r="K774">
        <f>IF(Entry!$H774="",0,Entry!$H774)</f>
        <v/>
      </c>
      <c r="L774">
        <f>IF(Entry!$K774="",0,Entry!$K774)</f>
        <v/>
      </c>
      <c r="M774">
        <f>IF($G774="","",COUNTA(Entry!$M774,Entry!$R774,Entry!$W774,Entry!$AB774,Entry!$AG774,Entry!$AL774,Entry!$AQ774,Entry!$AV774,Entry!$BA774,Entry!$BF774,Entry!$BK774,Entry!$BP774,Entry!$BU774,Entry!$BZ774,Entry!$CE774))</f>
        <v/>
      </c>
    </row>
    <row r="775">
      <c r="A775">
        <f>IF(Entry!$B775="","",Entry!$B775)</f>
        <v/>
      </c>
      <c r="B775">
        <f>IF($A775="","",IF(ISNUMBER($A775),IF(AND($A775&gt;=10000101,$A775&lt;=99991231),INT($A775/10000),""),IFERROR(VALUE(TRIM(LEFT($A775,FIND("/",$A775)-1))),"")))</f>
        <v/>
      </c>
      <c r="C775">
        <f>IF(OR($A775="",$B775=""),"",IF(ISNUMBER($A775),INT(MOD($A775,10000)/100),IFERROR(VALUE(TRIM(LEFT(MID($A775,FIND("/",$A775)+1,20),FIND("/",MID($A775,FIND("/",$A775)+1,20))-1))),"")))</f>
        <v/>
      </c>
      <c r="D775">
        <f>IF(OR($A775="",$B775=""),"",IF(ISNUMBER($A775),MOD($A775,100),IFERROR(VALUE(TRIM(MID(MID($A775,FIND("/",$A775)+1,20),FIND("/",MID($A775,FIND("/",$A775)+1,20))+1,20))),"")))</f>
        <v/>
      </c>
      <c r="E775">
        <f>IF($A775="","",IF(OR($B775="",$C775="",$D775="",$B775&lt;1300,$B775&gt;1500,$C775&lt;1,$C775&gt;12,$D775&lt;1,$D775&gt;31),"نامعتبر",RIGHT("0000"&amp;$B775,4)&amp;"/"&amp;RIGHT("00"&amp;$C775,2)&amp;"/"&amp;RIGHT("00"&amp;$D775,2)))</f>
        <v/>
      </c>
      <c r="F775">
        <f>IF(OR($E775="",$E775="نامعتبر"),"",LEFT($E775,4)&amp;"/"&amp;MID($E775,6,2))</f>
        <v/>
      </c>
      <c r="G775">
        <f>IF(OR($E775="",$E775="نامعتبر",Entry!$D775=""),"",IF(ISNUMBER(FIND(" – ",Entry!$D775)),LEFT(Entry!$D775,FIND(" – ",Entry!$D775)-1),Entry!$D775))</f>
        <v/>
      </c>
      <c r="H775">
        <f>IF(Entry!$C775="","",Entry!$C775)</f>
        <v/>
      </c>
      <c r="I775">
        <f>IF(Entry!$F775="",0,Entry!$F775)</f>
        <v/>
      </c>
      <c r="J775">
        <f>IF(Entry!$G775="",0,Entry!$G775)</f>
        <v/>
      </c>
      <c r="K775">
        <f>IF(Entry!$H775="",0,Entry!$H775)</f>
        <v/>
      </c>
      <c r="L775">
        <f>IF(Entry!$K775="",0,Entry!$K775)</f>
        <v/>
      </c>
      <c r="M775">
        <f>IF($G775="","",COUNTA(Entry!$M775,Entry!$R775,Entry!$W775,Entry!$AB775,Entry!$AG775,Entry!$AL775,Entry!$AQ775,Entry!$AV775,Entry!$BA775,Entry!$BF775,Entry!$BK775,Entry!$BP775,Entry!$BU775,Entry!$BZ775,Entry!$CE775))</f>
        <v/>
      </c>
    </row>
    <row r="776">
      <c r="A776">
        <f>IF(Entry!$B776="","",Entry!$B776)</f>
        <v/>
      </c>
      <c r="B776">
        <f>IF($A776="","",IF(ISNUMBER($A776),IF(AND($A776&gt;=10000101,$A776&lt;=99991231),INT($A776/10000),""),IFERROR(VALUE(TRIM(LEFT($A776,FIND("/",$A776)-1))),"")))</f>
        <v/>
      </c>
      <c r="C776">
        <f>IF(OR($A776="",$B776=""),"",IF(ISNUMBER($A776),INT(MOD($A776,10000)/100),IFERROR(VALUE(TRIM(LEFT(MID($A776,FIND("/",$A776)+1,20),FIND("/",MID($A776,FIND("/",$A776)+1,20))-1))),"")))</f>
        <v/>
      </c>
      <c r="D776">
        <f>IF(OR($A776="",$B776=""),"",IF(ISNUMBER($A776),MOD($A776,100),IFERROR(VALUE(TRIM(MID(MID($A776,FIND("/",$A776)+1,20),FIND("/",MID($A776,FIND("/",$A776)+1,20))+1,20))),"")))</f>
        <v/>
      </c>
      <c r="E776">
        <f>IF($A776="","",IF(OR($B776="",$C776="",$D776="",$B776&lt;1300,$B776&gt;1500,$C776&lt;1,$C776&gt;12,$D776&lt;1,$D776&gt;31),"نامعتبر",RIGHT("0000"&amp;$B776,4)&amp;"/"&amp;RIGHT("00"&amp;$C776,2)&amp;"/"&amp;RIGHT("00"&amp;$D776,2)))</f>
        <v/>
      </c>
      <c r="F776">
        <f>IF(OR($E776="",$E776="نامعتبر"),"",LEFT($E776,4)&amp;"/"&amp;MID($E776,6,2))</f>
        <v/>
      </c>
      <c r="G776">
        <f>IF(OR($E776="",$E776="نامعتبر",Entry!$D776=""),"",IF(ISNUMBER(FIND(" – ",Entry!$D776)),LEFT(Entry!$D776,FIND(" – ",Entry!$D776)-1),Entry!$D776))</f>
        <v/>
      </c>
      <c r="H776">
        <f>IF(Entry!$C776="","",Entry!$C776)</f>
        <v/>
      </c>
      <c r="I776">
        <f>IF(Entry!$F776="",0,Entry!$F776)</f>
        <v/>
      </c>
      <c r="J776">
        <f>IF(Entry!$G776="",0,Entry!$G776)</f>
        <v/>
      </c>
      <c r="K776">
        <f>IF(Entry!$H776="",0,Entry!$H776)</f>
        <v/>
      </c>
      <c r="L776">
        <f>IF(Entry!$K776="",0,Entry!$K776)</f>
        <v/>
      </c>
      <c r="M776">
        <f>IF($G776="","",COUNTA(Entry!$M776,Entry!$R776,Entry!$W776,Entry!$AB776,Entry!$AG776,Entry!$AL776,Entry!$AQ776,Entry!$AV776,Entry!$BA776,Entry!$BF776,Entry!$BK776,Entry!$BP776,Entry!$BU776,Entry!$BZ776,Entry!$CE776))</f>
        <v/>
      </c>
    </row>
    <row r="777">
      <c r="A777">
        <f>IF(Entry!$B777="","",Entry!$B777)</f>
        <v/>
      </c>
      <c r="B777">
        <f>IF($A777="","",IF(ISNUMBER($A777),IF(AND($A777&gt;=10000101,$A777&lt;=99991231),INT($A777/10000),""),IFERROR(VALUE(TRIM(LEFT($A777,FIND("/",$A777)-1))),"")))</f>
        <v/>
      </c>
      <c r="C777">
        <f>IF(OR($A777="",$B777=""),"",IF(ISNUMBER($A777),INT(MOD($A777,10000)/100),IFERROR(VALUE(TRIM(LEFT(MID($A777,FIND("/",$A777)+1,20),FIND("/",MID($A777,FIND("/",$A777)+1,20))-1))),"")))</f>
        <v/>
      </c>
      <c r="D777">
        <f>IF(OR($A777="",$B777=""),"",IF(ISNUMBER($A777),MOD($A777,100),IFERROR(VALUE(TRIM(MID(MID($A777,FIND("/",$A777)+1,20),FIND("/",MID($A777,FIND("/",$A777)+1,20))+1,20))),"")))</f>
        <v/>
      </c>
      <c r="E777">
        <f>IF($A777="","",IF(OR($B777="",$C777="",$D777="",$B777&lt;1300,$B777&gt;1500,$C777&lt;1,$C777&gt;12,$D777&lt;1,$D777&gt;31),"نامعتبر",RIGHT("0000"&amp;$B777,4)&amp;"/"&amp;RIGHT("00"&amp;$C777,2)&amp;"/"&amp;RIGHT("00"&amp;$D777,2)))</f>
        <v/>
      </c>
      <c r="F777">
        <f>IF(OR($E777="",$E777="نامعتبر"),"",LEFT($E777,4)&amp;"/"&amp;MID($E777,6,2))</f>
        <v/>
      </c>
      <c r="G777">
        <f>IF(OR($E777="",$E777="نامعتبر",Entry!$D777=""),"",IF(ISNUMBER(FIND(" – ",Entry!$D777)),LEFT(Entry!$D777,FIND(" – ",Entry!$D777)-1),Entry!$D777))</f>
        <v/>
      </c>
      <c r="H777">
        <f>IF(Entry!$C777="","",Entry!$C777)</f>
        <v/>
      </c>
      <c r="I777">
        <f>IF(Entry!$F777="",0,Entry!$F777)</f>
        <v/>
      </c>
      <c r="J777">
        <f>IF(Entry!$G777="",0,Entry!$G777)</f>
        <v/>
      </c>
      <c r="K777">
        <f>IF(Entry!$H777="",0,Entry!$H777)</f>
        <v/>
      </c>
      <c r="L777">
        <f>IF(Entry!$K777="",0,Entry!$K777)</f>
        <v/>
      </c>
      <c r="M777">
        <f>IF($G777="","",COUNTA(Entry!$M777,Entry!$R777,Entry!$W777,Entry!$AB777,Entry!$AG777,Entry!$AL777,Entry!$AQ777,Entry!$AV777,Entry!$BA777,Entry!$BF777,Entry!$BK777,Entry!$BP777,Entry!$BU777,Entry!$BZ777,Entry!$CE777))</f>
        <v/>
      </c>
    </row>
    <row r="778">
      <c r="A778">
        <f>IF(Entry!$B778="","",Entry!$B778)</f>
        <v/>
      </c>
      <c r="B778">
        <f>IF($A778="","",IF(ISNUMBER($A778),IF(AND($A778&gt;=10000101,$A778&lt;=99991231),INT($A778/10000),""),IFERROR(VALUE(TRIM(LEFT($A778,FIND("/",$A778)-1))),"")))</f>
        <v/>
      </c>
      <c r="C778">
        <f>IF(OR($A778="",$B778=""),"",IF(ISNUMBER($A778),INT(MOD($A778,10000)/100),IFERROR(VALUE(TRIM(LEFT(MID($A778,FIND("/",$A778)+1,20),FIND("/",MID($A778,FIND("/",$A778)+1,20))-1))),"")))</f>
        <v/>
      </c>
      <c r="D778">
        <f>IF(OR($A778="",$B778=""),"",IF(ISNUMBER($A778),MOD($A778,100),IFERROR(VALUE(TRIM(MID(MID($A778,FIND("/",$A778)+1,20),FIND("/",MID($A778,FIND("/",$A778)+1,20))+1,20))),"")))</f>
        <v/>
      </c>
      <c r="E778">
        <f>IF($A778="","",IF(OR($B778="",$C778="",$D778="",$B778&lt;1300,$B778&gt;1500,$C778&lt;1,$C778&gt;12,$D778&lt;1,$D778&gt;31),"نامعتبر",RIGHT("0000"&amp;$B778,4)&amp;"/"&amp;RIGHT("00"&amp;$C778,2)&amp;"/"&amp;RIGHT("00"&amp;$D778,2)))</f>
        <v/>
      </c>
      <c r="F778">
        <f>IF(OR($E778="",$E778="نامعتبر"),"",LEFT($E778,4)&amp;"/"&amp;MID($E778,6,2))</f>
        <v/>
      </c>
      <c r="G778">
        <f>IF(OR($E778="",$E778="نامعتبر",Entry!$D778=""),"",IF(ISNUMBER(FIND(" – ",Entry!$D778)),LEFT(Entry!$D778,FIND(" – ",Entry!$D778)-1),Entry!$D778))</f>
        <v/>
      </c>
      <c r="H778">
        <f>IF(Entry!$C778="","",Entry!$C778)</f>
        <v/>
      </c>
      <c r="I778">
        <f>IF(Entry!$F778="",0,Entry!$F778)</f>
        <v/>
      </c>
      <c r="J778">
        <f>IF(Entry!$G778="",0,Entry!$G778)</f>
        <v/>
      </c>
      <c r="K778">
        <f>IF(Entry!$H778="",0,Entry!$H778)</f>
        <v/>
      </c>
      <c r="L778">
        <f>IF(Entry!$K778="",0,Entry!$K778)</f>
        <v/>
      </c>
      <c r="M778">
        <f>IF($G778="","",COUNTA(Entry!$M778,Entry!$R778,Entry!$W778,Entry!$AB778,Entry!$AG778,Entry!$AL778,Entry!$AQ778,Entry!$AV778,Entry!$BA778,Entry!$BF778,Entry!$BK778,Entry!$BP778,Entry!$BU778,Entry!$BZ778,Entry!$CE778))</f>
        <v/>
      </c>
    </row>
    <row r="779">
      <c r="A779">
        <f>IF(Entry!$B779="","",Entry!$B779)</f>
        <v/>
      </c>
      <c r="B779">
        <f>IF($A779="","",IF(ISNUMBER($A779),IF(AND($A779&gt;=10000101,$A779&lt;=99991231),INT($A779/10000),""),IFERROR(VALUE(TRIM(LEFT($A779,FIND("/",$A779)-1))),"")))</f>
        <v/>
      </c>
      <c r="C779">
        <f>IF(OR($A779="",$B779=""),"",IF(ISNUMBER($A779),INT(MOD($A779,10000)/100),IFERROR(VALUE(TRIM(LEFT(MID($A779,FIND("/",$A779)+1,20),FIND("/",MID($A779,FIND("/",$A779)+1,20))-1))),"")))</f>
        <v/>
      </c>
      <c r="D779">
        <f>IF(OR($A779="",$B779=""),"",IF(ISNUMBER($A779),MOD($A779,100),IFERROR(VALUE(TRIM(MID(MID($A779,FIND("/",$A779)+1,20),FIND("/",MID($A779,FIND("/",$A779)+1,20))+1,20))),"")))</f>
        <v/>
      </c>
      <c r="E779">
        <f>IF($A779="","",IF(OR($B779="",$C779="",$D779="",$B779&lt;1300,$B779&gt;1500,$C779&lt;1,$C779&gt;12,$D779&lt;1,$D779&gt;31),"نامعتبر",RIGHT("0000"&amp;$B779,4)&amp;"/"&amp;RIGHT("00"&amp;$C779,2)&amp;"/"&amp;RIGHT("00"&amp;$D779,2)))</f>
        <v/>
      </c>
      <c r="F779">
        <f>IF(OR($E779="",$E779="نامعتبر"),"",LEFT($E779,4)&amp;"/"&amp;MID($E779,6,2))</f>
        <v/>
      </c>
      <c r="G779">
        <f>IF(OR($E779="",$E779="نامعتبر",Entry!$D779=""),"",IF(ISNUMBER(FIND(" – ",Entry!$D779)),LEFT(Entry!$D779,FIND(" – ",Entry!$D779)-1),Entry!$D779))</f>
        <v/>
      </c>
      <c r="H779">
        <f>IF(Entry!$C779="","",Entry!$C779)</f>
        <v/>
      </c>
      <c r="I779">
        <f>IF(Entry!$F779="",0,Entry!$F779)</f>
        <v/>
      </c>
      <c r="J779">
        <f>IF(Entry!$G779="",0,Entry!$G779)</f>
        <v/>
      </c>
      <c r="K779">
        <f>IF(Entry!$H779="",0,Entry!$H779)</f>
        <v/>
      </c>
      <c r="L779">
        <f>IF(Entry!$K779="",0,Entry!$K779)</f>
        <v/>
      </c>
      <c r="M779">
        <f>IF($G779="","",COUNTA(Entry!$M779,Entry!$R779,Entry!$W779,Entry!$AB779,Entry!$AG779,Entry!$AL779,Entry!$AQ779,Entry!$AV779,Entry!$BA779,Entry!$BF779,Entry!$BK779,Entry!$BP779,Entry!$BU779,Entry!$BZ779,Entry!$CE779))</f>
        <v/>
      </c>
    </row>
    <row r="780">
      <c r="A780">
        <f>IF(Entry!$B780="","",Entry!$B780)</f>
        <v/>
      </c>
      <c r="B780">
        <f>IF($A780="","",IF(ISNUMBER($A780),IF(AND($A780&gt;=10000101,$A780&lt;=99991231),INT($A780/10000),""),IFERROR(VALUE(TRIM(LEFT($A780,FIND("/",$A780)-1))),"")))</f>
        <v/>
      </c>
      <c r="C780">
        <f>IF(OR($A780="",$B780=""),"",IF(ISNUMBER($A780),INT(MOD($A780,10000)/100),IFERROR(VALUE(TRIM(LEFT(MID($A780,FIND("/",$A780)+1,20),FIND("/",MID($A780,FIND("/",$A780)+1,20))-1))),"")))</f>
        <v/>
      </c>
      <c r="D780">
        <f>IF(OR($A780="",$B780=""),"",IF(ISNUMBER($A780),MOD($A780,100),IFERROR(VALUE(TRIM(MID(MID($A780,FIND("/",$A780)+1,20),FIND("/",MID($A780,FIND("/",$A780)+1,20))+1,20))),"")))</f>
        <v/>
      </c>
      <c r="E780">
        <f>IF($A780="","",IF(OR($B780="",$C780="",$D780="",$B780&lt;1300,$B780&gt;1500,$C780&lt;1,$C780&gt;12,$D780&lt;1,$D780&gt;31),"نامعتبر",RIGHT("0000"&amp;$B780,4)&amp;"/"&amp;RIGHT("00"&amp;$C780,2)&amp;"/"&amp;RIGHT("00"&amp;$D780,2)))</f>
        <v/>
      </c>
      <c r="F780">
        <f>IF(OR($E780="",$E780="نامعتبر"),"",LEFT($E780,4)&amp;"/"&amp;MID($E780,6,2))</f>
        <v/>
      </c>
      <c r="G780">
        <f>IF(OR($E780="",$E780="نامعتبر",Entry!$D780=""),"",IF(ISNUMBER(FIND(" – ",Entry!$D780)),LEFT(Entry!$D780,FIND(" – ",Entry!$D780)-1),Entry!$D780))</f>
        <v/>
      </c>
      <c r="H780">
        <f>IF(Entry!$C780="","",Entry!$C780)</f>
        <v/>
      </c>
      <c r="I780">
        <f>IF(Entry!$F780="",0,Entry!$F780)</f>
        <v/>
      </c>
      <c r="J780">
        <f>IF(Entry!$G780="",0,Entry!$G780)</f>
        <v/>
      </c>
      <c r="K780">
        <f>IF(Entry!$H780="",0,Entry!$H780)</f>
        <v/>
      </c>
      <c r="L780">
        <f>IF(Entry!$K780="",0,Entry!$K780)</f>
        <v/>
      </c>
      <c r="M780">
        <f>IF($G780="","",COUNTA(Entry!$M780,Entry!$R780,Entry!$W780,Entry!$AB780,Entry!$AG780,Entry!$AL780,Entry!$AQ780,Entry!$AV780,Entry!$BA780,Entry!$BF780,Entry!$BK780,Entry!$BP780,Entry!$BU780,Entry!$BZ780,Entry!$CE780))</f>
        <v/>
      </c>
    </row>
    <row r="781">
      <c r="A781">
        <f>IF(Entry!$B781="","",Entry!$B781)</f>
        <v/>
      </c>
      <c r="B781">
        <f>IF($A781="","",IF(ISNUMBER($A781),IF(AND($A781&gt;=10000101,$A781&lt;=99991231),INT($A781/10000),""),IFERROR(VALUE(TRIM(LEFT($A781,FIND("/",$A781)-1))),"")))</f>
        <v/>
      </c>
      <c r="C781">
        <f>IF(OR($A781="",$B781=""),"",IF(ISNUMBER($A781),INT(MOD($A781,10000)/100),IFERROR(VALUE(TRIM(LEFT(MID($A781,FIND("/",$A781)+1,20),FIND("/",MID($A781,FIND("/",$A781)+1,20))-1))),"")))</f>
        <v/>
      </c>
      <c r="D781">
        <f>IF(OR($A781="",$B781=""),"",IF(ISNUMBER($A781),MOD($A781,100),IFERROR(VALUE(TRIM(MID(MID($A781,FIND("/",$A781)+1,20),FIND("/",MID($A781,FIND("/",$A781)+1,20))+1,20))),"")))</f>
        <v/>
      </c>
      <c r="E781">
        <f>IF($A781="","",IF(OR($B781="",$C781="",$D781="",$B781&lt;1300,$B781&gt;1500,$C781&lt;1,$C781&gt;12,$D781&lt;1,$D781&gt;31),"نامعتبر",RIGHT("0000"&amp;$B781,4)&amp;"/"&amp;RIGHT("00"&amp;$C781,2)&amp;"/"&amp;RIGHT("00"&amp;$D781,2)))</f>
        <v/>
      </c>
      <c r="F781">
        <f>IF(OR($E781="",$E781="نامعتبر"),"",LEFT($E781,4)&amp;"/"&amp;MID($E781,6,2))</f>
        <v/>
      </c>
      <c r="G781">
        <f>IF(OR($E781="",$E781="نامعتبر",Entry!$D781=""),"",IF(ISNUMBER(FIND(" – ",Entry!$D781)),LEFT(Entry!$D781,FIND(" – ",Entry!$D781)-1),Entry!$D781))</f>
        <v/>
      </c>
      <c r="H781">
        <f>IF(Entry!$C781="","",Entry!$C781)</f>
        <v/>
      </c>
      <c r="I781">
        <f>IF(Entry!$F781="",0,Entry!$F781)</f>
        <v/>
      </c>
      <c r="J781">
        <f>IF(Entry!$G781="",0,Entry!$G781)</f>
        <v/>
      </c>
      <c r="K781">
        <f>IF(Entry!$H781="",0,Entry!$H781)</f>
        <v/>
      </c>
      <c r="L781">
        <f>IF(Entry!$K781="",0,Entry!$K781)</f>
        <v/>
      </c>
      <c r="M781">
        <f>IF($G781="","",COUNTA(Entry!$M781,Entry!$R781,Entry!$W781,Entry!$AB781,Entry!$AG781,Entry!$AL781,Entry!$AQ781,Entry!$AV781,Entry!$BA781,Entry!$BF781,Entry!$BK781,Entry!$BP781,Entry!$BU781,Entry!$BZ781,Entry!$CE781))</f>
        <v/>
      </c>
    </row>
    <row r="782">
      <c r="A782">
        <f>IF(Entry!$B782="","",Entry!$B782)</f>
        <v/>
      </c>
      <c r="B782">
        <f>IF($A782="","",IF(ISNUMBER($A782),IF(AND($A782&gt;=10000101,$A782&lt;=99991231),INT($A782/10000),""),IFERROR(VALUE(TRIM(LEFT($A782,FIND("/",$A782)-1))),"")))</f>
        <v/>
      </c>
      <c r="C782">
        <f>IF(OR($A782="",$B782=""),"",IF(ISNUMBER($A782),INT(MOD($A782,10000)/100),IFERROR(VALUE(TRIM(LEFT(MID($A782,FIND("/",$A782)+1,20),FIND("/",MID($A782,FIND("/",$A782)+1,20))-1))),"")))</f>
        <v/>
      </c>
      <c r="D782">
        <f>IF(OR($A782="",$B782=""),"",IF(ISNUMBER($A782),MOD($A782,100),IFERROR(VALUE(TRIM(MID(MID($A782,FIND("/",$A782)+1,20),FIND("/",MID($A782,FIND("/",$A782)+1,20))+1,20))),"")))</f>
        <v/>
      </c>
      <c r="E782">
        <f>IF($A782="","",IF(OR($B782="",$C782="",$D782="",$B782&lt;1300,$B782&gt;1500,$C782&lt;1,$C782&gt;12,$D782&lt;1,$D782&gt;31),"نامعتبر",RIGHT("0000"&amp;$B782,4)&amp;"/"&amp;RIGHT("00"&amp;$C782,2)&amp;"/"&amp;RIGHT("00"&amp;$D782,2)))</f>
        <v/>
      </c>
      <c r="F782">
        <f>IF(OR($E782="",$E782="نامعتبر"),"",LEFT($E782,4)&amp;"/"&amp;MID($E782,6,2))</f>
        <v/>
      </c>
      <c r="G782">
        <f>IF(OR($E782="",$E782="نامعتبر",Entry!$D782=""),"",IF(ISNUMBER(FIND(" – ",Entry!$D782)),LEFT(Entry!$D782,FIND(" – ",Entry!$D782)-1),Entry!$D782))</f>
        <v/>
      </c>
      <c r="H782">
        <f>IF(Entry!$C782="","",Entry!$C782)</f>
        <v/>
      </c>
      <c r="I782">
        <f>IF(Entry!$F782="",0,Entry!$F782)</f>
        <v/>
      </c>
      <c r="J782">
        <f>IF(Entry!$G782="",0,Entry!$G782)</f>
        <v/>
      </c>
      <c r="K782">
        <f>IF(Entry!$H782="",0,Entry!$H782)</f>
        <v/>
      </c>
      <c r="L782">
        <f>IF(Entry!$K782="",0,Entry!$K782)</f>
        <v/>
      </c>
      <c r="M782">
        <f>IF($G782="","",COUNTA(Entry!$M782,Entry!$R782,Entry!$W782,Entry!$AB782,Entry!$AG782,Entry!$AL782,Entry!$AQ782,Entry!$AV782,Entry!$BA782,Entry!$BF782,Entry!$BK782,Entry!$BP782,Entry!$BU782,Entry!$BZ782,Entry!$CE782))</f>
        <v/>
      </c>
    </row>
    <row r="783">
      <c r="A783">
        <f>IF(Entry!$B783="","",Entry!$B783)</f>
        <v/>
      </c>
      <c r="B783">
        <f>IF($A783="","",IF(ISNUMBER($A783),IF(AND($A783&gt;=10000101,$A783&lt;=99991231),INT($A783/10000),""),IFERROR(VALUE(TRIM(LEFT($A783,FIND("/",$A783)-1))),"")))</f>
        <v/>
      </c>
      <c r="C783">
        <f>IF(OR($A783="",$B783=""),"",IF(ISNUMBER($A783),INT(MOD($A783,10000)/100),IFERROR(VALUE(TRIM(LEFT(MID($A783,FIND("/",$A783)+1,20),FIND("/",MID($A783,FIND("/",$A783)+1,20))-1))),"")))</f>
        <v/>
      </c>
      <c r="D783">
        <f>IF(OR($A783="",$B783=""),"",IF(ISNUMBER($A783),MOD($A783,100),IFERROR(VALUE(TRIM(MID(MID($A783,FIND("/",$A783)+1,20),FIND("/",MID($A783,FIND("/",$A783)+1,20))+1,20))),"")))</f>
        <v/>
      </c>
      <c r="E783">
        <f>IF($A783="","",IF(OR($B783="",$C783="",$D783="",$B783&lt;1300,$B783&gt;1500,$C783&lt;1,$C783&gt;12,$D783&lt;1,$D783&gt;31),"نامعتبر",RIGHT("0000"&amp;$B783,4)&amp;"/"&amp;RIGHT("00"&amp;$C783,2)&amp;"/"&amp;RIGHT("00"&amp;$D783,2)))</f>
        <v/>
      </c>
      <c r="F783">
        <f>IF(OR($E783="",$E783="نامعتبر"),"",LEFT($E783,4)&amp;"/"&amp;MID($E783,6,2))</f>
        <v/>
      </c>
      <c r="G783">
        <f>IF(OR($E783="",$E783="نامعتبر",Entry!$D783=""),"",IF(ISNUMBER(FIND(" – ",Entry!$D783)),LEFT(Entry!$D783,FIND(" – ",Entry!$D783)-1),Entry!$D783))</f>
        <v/>
      </c>
      <c r="H783">
        <f>IF(Entry!$C783="","",Entry!$C783)</f>
        <v/>
      </c>
      <c r="I783">
        <f>IF(Entry!$F783="",0,Entry!$F783)</f>
        <v/>
      </c>
      <c r="J783">
        <f>IF(Entry!$G783="",0,Entry!$G783)</f>
        <v/>
      </c>
      <c r="K783">
        <f>IF(Entry!$H783="",0,Entry!$H783)</f>
        <v/>
      </c>
      <c r="L783">
        <f>IF(Entry!$K783="",0,Entry!$K783)</f>
        <v/>
      </c>
      <c r="M783">
        <f>IF($G783="","",COUNTA(Entry!$M783,Entry!$R783,Entry!$W783,Entry!$AB783,Entry!$AG783,Entry!$AL783,Entry!$AQ783,Entry!$AV783,Entry!$BA783,Entry!$BF783,Entry!$BK783,Entry!$BP783,Entry!$BU783,Entry!$BZ783,Entry!$CE783))</f>
        <v/>
      </c>
    </row>
    <row r="784">
      <c r="A784">
        <f>IF(Entry!$B784="","",Entry!$B784)</f>
        <v/>
      </c>
      <c r="B784">
        <f>IF($A784="","",IF(ISNUMBER($A784),IF(AND($A784&gt;=10000101,$A784&lt;=99991231),INT($A784/10000),""),IFERROR(VALUE(TRIM(LEFT($A784,FIND("/",$A784)-1))),"")))</f>
        <v/>
      </c>
      <c r="C784">
        <f>IF(OR($A784="",$B784=""),"",IF(ISNUMBER($A784),INT(MOD($A784,10000)/100),IFERROR(VALUE(TRIM(LEFT(MID($A784,FIND("/",$A784)+1,20),FIND("/",MID($A784,FIND("/",$A784)+1,20))-1))),"")))</f>
        <v/>
      </c>
      <c r="D784">
        <f>IF(OR($A784="",$B784=""),"",IF(ISNUMBER($A784),MOD($A784,100),IFERROR(VALUE(TRIM(MID(MID($A784,FIND("/",$A784)+1,20),FIND("/",MID($A784,FIND("/",$A784)+1,20))+1,20))),"")))</f>
        <v/>
      </c>
      <c r="E784">
        <f>IF($A784="","",IF(OR($B784="",$C784="",$D784="",$B784&lt;1300,$B784&gt;1500,$C784&lt;1,$C784&gt;12,$D784&lt;1,$D784&gt;31),"نامعتبر",RIGHT("0000"&amp;$B784,4)&amp;"/"&amp;RIGHT("00"&amp;$C784,2)&amp;"/"&amp;RIGHT("00"&amp;$D784,2)))</f>
        <v/>
      </c>
      <c r="F784">
        <f>IF(OR($E784="",$E784="نامعتبر"),"",LEFT($E784,4)&amp;"/"&amp;MID($E784,6,2))</f>
        <v/>
      </c>
      <c r="G784">
        <f>IF(OR($E784="",$E784="نامعتبر",Entry!$D784=""),"",IF(ISNUMBER(FIND(" – ",Entry!$D784)),LEFT(Entry!$D784,FIND(" – ",Entry!$D784)-1),Entry!$D784))</f>
        <v/>
      </c>
      <c r="H784">
        <f>IF(Entry!$C784="","",Entry!$C784)</f>
        <v/>
      </c>
      <c r="I784">
        <f>IF(Entry!$F784="",0,Entry!$F784)</f>
        <v/>
      </c>
      <c r="J784">
        <f>IF(Entry!$G784="",0,Entry!$G784)</f>
        <v/>
      </c>
      <c r="K784">
        <f>IF(Entry!$H784="",0,Entry!$H784)</f>
        <v/>
      </c>
      <c r="L784">
        <f>IF(Entry!$K784="",0,Entry!$K784)</f>
        <v/>
      </c>
      <c r="M784">
        <f>IF($G784="","",COUNTA(Entry!$M784,Entry!$R784,Entry!$W784,Entry!$AB784,Entry!$AG784,Entry!$AL784,Entry!$AQ784,Entry!$AV784,Entry!$BA784,Entry!$BF784,Entry!$BK784,Entry!$BP784,Entry!$BU784,Entry!$BZ784,Entry!$CE784))</f>
        <v/>
      </c>
    </row>
    <row r="785">
      <c r="A785">
        <f>IF(Entry!$B785="","",Entry!$B785)</f>
        <v/>
      </c>
      <c r="B785">
        <f>IF($A785="","",IF(ISNUMBER($A785),IF(AND($A785&gt;=10000101,$A785&lt;=99991231),INT($A785/10000),""),IFERROR(VALUE(TRIM(LEFT($A785,FIND("/",$A785)-1))),"")))</f>
        <v/>
      </c>
      <c r="C785">
        <f>IF(OR($A785="",$B785=""),"",IF(ISNUMBER($A785),INT(MOD($A785,10000)/100),IFERROR(VALUE(TRIM(LEFT(MID($A785,FIND("/",$A785)+1,20),FIND("/",MID($A785,FIND("/",$A785)+1,20))-1))),"")))</f>
        <v/>
      </c>
      <c r="D785">
        <f>IF(OR($A785="",$B785=""),"",IF(ISNUMBER($A785),MOD($A785,100),IFERROR(VALUE(TRIM(MID(MID($A785,FIND("/",$A785)+1,20),FIND("/",MID($A785,FIND("/",$A785)+1,20))+1,20))),"")))</f>
        <v/>
      </c>
      <c r="E785">
        <f>IF($A785="","",IF(OR($B785="",$C785="",$D785="",$B785&lt;1300,$B785&gt;1500,$C785&lt;1,$C785&gt;12,$D785&lt;1,$D785&gt;31),"نامعتبر",RIGHT("0000"&amp;$B785,4)&amp;"/"&amp;RIGHT("00"&amp;$C785,2)&amp;"/"&amp;RIGHT("00"&amp;$D785,2)))</f>
        <v/>
      </c>
      <c r="F785">
        <f>IF(OR($E785="",$E785="نامعتبر"),"",LEFT($E785,4)&amp;"/"&amp;MID($E785,6,2))</f>
        <v/>
      </c>
      <c r="G785">
        <f>IF(OR($E785="",$E785="نامعتبر",Entry!$D785=""),"",IF(ISNUMBER(FIND(" – ",Entry!$D785)),LEFT(Entry!$D785,FIND(" – ",Entry!$D785)-1),Entry!$D785))</f>
        <v/>
      </c>
      <c r="H785">
        <f>IF(Entry!$C785="","",Entry!$C785)</f>
        <v/>
      </c>
      <c r="I785">
        <f>IF(Entry!$F785="",0,Entry!$F785)</f>
        <v/>
      </c>
      <c r="J785">
        <f>IF(Entry!$G785="",0,Entry!$G785)</f>
        <v/>
      </c>
      <c r="K785">
        <f>IF(Entry!$H785="",0,Entry!$H785)</f>
        <v/>
      </c>
      <c r="L785">
        <f>IF(Entry!$K785="",0,Entry!$K785)</f>
        <v/>
      </c>
      <c r="M785">
        <f>IF($G785="","",COUNTA(Entry!$M785,Entry!$R785,Entry!$W785,Entry!$AB785,Entry!$AG785,Entry!$AL785,Entry!$AQ785,Entry!$AV785,Entry!$BA785,Entry!$BF785,Entry!$BK785,Entry!$BP785,Entry!$BU785,Entry!$BZ785,Entry!$CE785))</f>
        <v/>
      </c>
    </row>
    <row r="786">
      <c r="A786">
        <f>IF(Entry!$B786="","",Entry!$B786)</f>
        <v/>
      </c>
      <c r="B786">
        <f>IF($A786="","",IF(ISNUMBER($A786),IF(AND($A786&gt;=10000101,$A786&lt;=99991231),INT($A786/10000),""),IFERROR(VALUE(TRIM(LEFT($A786,FIND("/",$A786)-1))),"")))</f>
        <v/>
      </c>
      <c r="C786">
        <f>IF(OR($A786="",$B786=""),"",IF(ISNUMBER($A786),INT(MOD($A786,10000)/100),IFERROR(VALUE(TRIM(LEFT(MID($A786,FIND("/",$A786)+1,20),FIND("/",MID($A786,FIND("/",$A786)+1,20))-1))),"")))</f>
        <v/>
      </c>
      <c r="D786">
        <f>IF(OR($A786="",$B786=""),"",IF(ISNUMBER($A786),MOD($A786,100),IFERROR(VALUE(TRIM(MID(MID($A786,FIND("/",$A786)+1,20),FIND("/",MID($A786,FIND("/",$A786)+1,20))+1,20))),"")))</f>
        <v/>
      </c>
      <c r="E786">
        <f>IF($A786="","",IF(OR($B786="",$C786="",$D786="",$B786&lt;1300,$B786&gt;1500,$C786&lt;1,$C786&gt;12,$D786&lt;1,$D786&gt;31),"نامعتبر",RIGHT("0000"&amp;$B786,4)&amp;"/"&amp;RIGHT("00"&amp;$C786,2)&amp;"/"&amp;RIGHT("00"&amp;$D786,2)))</f>
        <v/>
      </c>
      <c r="F786">
        <f>IF(OR($E786="",$E786="نامعتبر"),"",LEFT($E786,4)&amp;"/"&amp;MID($E786,6,2))</f>
        <v/>
      </c>
      <c r="G786">
        <f>IF(OR($E786="",$E786="نامعتبر",Entry!$D786=""),"",IF(ISNUMBER(FIND(" – ",Entry!$D786)),LEFT(Entry!$D786,FIND(" – ",Entry!$D786)-1),Entry!$D786))</f>
        <v/>
      </c>
      <c r="H786">
        <f>IF(Entry!$C786="","",Entry!$C786)</f>
        <v/>
      </c>
      <c r="I786">
        <f>IF(Entry!$F786="",0,Entry!$F786)</f>
        <v/>
      </c>
      <c r="J786">
        <f>IF(Entry!$G786="",0,Entry!$G786)</f>
        <v/>
      </c>
      <c r="K786">
        <f>IF(Entry!$H786="",0,Entry!$H786)</f>
        <v/>
      </c>
      <c r="L786">
        <f>IF(Entry!$K786="",0,Entry!$K786)</f>
        <v/>
      </c>
      <c r="M786">
        <f>IF($G786="","",COUNTA(Entry!$M786,Entry!$R786,Entry!$W786,Entry!$AB786,Entry!$AG786,Entry!$AL786,Entry!$AQ786,Entry!$AV786,Entry!$BA786,Entry!$BF786,Entry!$BK786,Entry!$BP786,Entry!$BU786,Entry!$BZ786,Entry!$CE786))</f>
        <v/>
      </c>
    </row>
    <row r="787">
      <c r="A787">
        <f>IF(Entry!$B787="","",Entry!$B787)</f>
        <v/>
      </c>
      <c r="B787">
        <f>IF($A787="","",IF(ISNUMBER($A787),IF(AND($A787&gt;=10000101,$A787&lt;=99991231),INT($A787/10000),""),IFERROR(VALUE(TRIM(LEFT($A787,FIND("/",$A787)-1))),"")))</f>
        <v/>
      </c>
      <c r="C787">
        <f>IF(OR($A787="",$B787=""),"",IF(ISNUMBER($A787),INT(MOD($A787,10000)/100),IFERROR(VALUE(TRIM(LEFT(MID($A787,FIND("/",$A787)+1,20),FIND("/",MID($A787,FIND("/",$A787)+1,20))-1))),"")))</f>
        <v/>
      </c>
      <c r="D787">
        <f>IF(OR($A787="",$B787=""),"",IF(ISNUMBER($A787),MOD($A787,100),IFERROR(VALUE(TRIM(MID(MID($A787,FIND("/",$A787)+1,20),FIND("/",MID($A787,FIND("/",$A787)+1,20))+1,20))),"")))</f>
        <v/>
      </c>
      <c r="E787">
        <f>IF($A787="","",IF(OR($B787="",$C787="",$D787="",$B787&lt;1300,$B787&gt;1500,$C787&lt;1,$C787&gt;12,$D787&lt;1,$D787&gt;31),"نامعتبر",RIGHT("0000"&amp;$B787,4)&amp;"/"&amp;RIGHT("00"&amp;$C787,2)&amp;"/"&amp;RIGHT("00"&amp;$D787,2)))</f>
        <v/>
      </c>
      <c r="F787">
        <f>IF(OR($E787="",$E787="نامعتبر"),"",LEFT($E787,4)&amp;"/"&amp;MID($E787,6,2))</f>
        <v/>
      </c>
      <c r="G787">
        <f>IF(OR($E787="",$E787="نامعتبر",Entry!$D787=""),"",IF(ISNUMBER(FIND(" – ",Entry!$D787)),LEFT(Entry!$D787,FIND(" – ",Entry!$D787)-1),Entry!$D787))</f>
        <v/>
      </c>
      <c r="H787">
        <f>IF(Entry!$C787="","",Entry!$C787)</f>
        <v/>
      </c>
      <c r="I787">
        <f>IF(Entry!$F787="",0,Entry!$F787)</f>
        <v/>
      </c>
      <c r="J787">
        <f>IF(Entry!$G787="",0,Entry!$G787)</f>
        <v/>
      </c>
      <c r="K787">
        <f>IF(Entry!$H787="",0,Entry!$H787)</f>
        <v/>
      </c>
      <c r="L787">
        <f>IF(Entry!$K787="",0,Entry!$K787)</f>
        <v/>
      </c>
      <c r="M787">
        <f>IF($G787="","",COUNTA(Entry!$M787,Entry!$R787,Entry!$W787,Entry!$AB787,Entry!$AG787,Entry!$AL787,Entry!$AQ787,Entry!$AV787,Entry!$BA787,Entry!$BF787,Entry!$BK787,Entry!$BP787,Entry!$BU787,Entry!$BZ787,Entry!$CE787))</f>
        <v/>
      </c>
    </row>
    <row r="788">
      <c r="A788">
        <f>IF(Entry!$B788="","",Entry!$B788)</f>
        <v/>
      </c>
      <c r="B788">
        <f>IF($A788="","",IF(ISNUMBER($A788),IF(AND($A788&gt;=10000101,$A788&lt;=99991231),INT($A788/10000),""),IFERROR(VALUE(TRIM(LEFT($A788,FIND("/",$A788)-1))),"")))</f>
        <v/>
      </c>
      <c r="C788">
        <f>IF(OR($A788="",$B788=""),"",IF(ISNUMBER($A788),INT(MOD($A788,10000)/100),IFERROR(VALUE(TRIM(LEFT(MID($A788,FIND("/",$A788)+1,20),FIND("/",MID($A788,FIND("/",$A788)+1,20))-1))),"")))</f>
        <v/>
      </c>
      <c r="D788">
        <f>IF(OR($A788="",$B788=""),"",IF(ISNUMBER($A788),MOD($A788,100),IFERROR(VALUE(TRIM(MID(MID($A788,FIND("/",$A788)+1,20),FIND("/",MID($A788,FIND("/",$A788)+1,20))+1,20))),"")))</f>
        <v/>
      </c>
      <c r="E788">
        <f>IF($A788="","",IF(OR($B788="",$C788="",$D788="",$B788&lt;1300,$B788&gt;1500,$C788&lt;1,$C788&gt;12,$D788&lt;1,$D788&gt;31),"نامعتبر",RIGHT("0000"&amp;$B788,4)&amp;"/"&amp;RIGHT("00"&amp;$C788,2)&amp;"/"&amp;RIGHT("00"&amp;$D788,2)))</f>
        <v/>
      </c>
      <c r="F788">
        <f>IF(OR($E788="",$E788="نامعتبر"),"",LEFT($E788,4)&amp;"/"&amp;MID($E788,6,2))</f>
        <v/>
      </c>
      <c r="G788">
        <f>IF(OR($E788="",$E788="نامعتبر",Entry!$D788=""),"",IF(ISNUMBER(FIND(" – ",Entry!$D788)),LEFT(Entry!$D788,FIND(" – ",Entry!$D788)-1),Entry!$D788))</f>
        <v/>
      </c>
      <c r="H788">
        <f>IF(Entry!$C788="","",Entry!$C788)</f>
        <v/>
      </c>
      <c r="I788">
        <f>IF(Entry!$F788="",0,Entry!$F788)</f>
        <v/>
      </c>
      <c r="J788">
        <f>IF(Entry!$G788="",0,Entry!$G788)</f>
        <v/>
      </c>
      <c r="K788">
        <f>IF(Entry!$H788="",0,Entry!$H788)</f>
        <v/>
      </c>
      <c r="L788">
        <f>IF(Entry!$K788="",0,Entry!$K788)</f>
        <v/>
      </c>
      <c r="M788">
        <f>IF($G788="","",COUNTA(Entry!$M788,Entry!$R788,Entry!$W788,Entry!$AB788,Entry!$AG788,Entry!$AL788,Entry!$AQ788,Entry!$AV788,Entry!$BA788,Entry!$BF788,Entry!$BK788,Entry!$BP788,Entry!$BU788,Entry!$BZ788,Entry!$CE788))</f>
        <v/>
      </c>
    </row>
    <row r="789">
      <c r="A789">
        <f>IF(Entry!$B789="","",Entry!$B789)</f>
        <v/>
      </c>
      <c r="B789">
        <f>IF($A789="","",IF(ISNUMBER($A789),IF(AND($A789&gt;=10000101,$A789&lt;=99991231),INT($A789/10000),""),IFERROR(VALUE(TRIM(LEFT($A789,FIND("/",$A789)-1))),"")))</f>
        <v/>
      </c>
      <c r="C789">
        <f>IF(OR($A789="",$B789=""),"",IF(ISNUMBER($A789),INT(MOD($A789,10000)/100),IFERROR(VALUE(TRIM(LEFT(MID($A789,FIND("/",$A789)+1,20),FIND("/",MID($A789,FIND("/",$A789)+1,20))-1))),"")))</f>
        <v/>
      </c>
      <c r="D789">
        <f>IF(OR($A789="",$B789=""),"",IF(ISNUMBER($A789),MOD($A789,100),IFERROR(VALUE(TRIM(MID(MID($A789,FIND("/",$A789)+1,20),FIND("/",MID($A789,FIND("/",$A789)+1,20))+1,20))),"")))</f>
        <v/>
      </c>
      <c r="E789">
        <f>IF($A789="","",IF(OR($B789="",$C789="",$D789="",$B789&lt;1300,$B789&gt;1500,$C789&lt;1,$C789&gt;12,$D789&lt;1,$D789&gt;31),"نامعتبر",RIGHT("0000"&amp;$B789,4)&amp;"/"&amp;RIGHT("00"&amp;$C789,2)&amp;"/"&amp;RIGHT("00"&amp;$D789,2)))</f>
        <v/>
      </c>
      <c r="F789">
        <f>IF(OR($E789="",$E789="نامعتبر"),"",LEFT($E789,4)&amp;"/"&amp;MID($E789,6,2))</f>
        <v/>
      </c>
      <c r="G789">
        <f>IF(OR($E789="",$E789="نامعتبر",Entry!$D789=""),"",IF(ISNUMBER(FIND(" – ",Entry!$D789)),LEFT(Entry!$D789,FIND(" – ",Entry!$D789)-1),Entry!$D789))</f>
        <v/>
      </c>
      <c r="H789">
        <f>IF(Entry!$C789="","",Entry!$C789)</f>
        <v/>
      </c>
      <c r="I789">
        <f>IF(Entry!$F789="",0,Entry!$F789)</f>
        <v/>
      </c>
      <c r="J789">
        <f>IF(Entry!$G789="",0,Entry!$G789)</f>
        <v/>
      </c>
      <c r="K789">
        <f>IF(Entry!$H789="",0,Entry!$H789)</f>
        <v/>
      </c>
      <c r="L789">
        <f>IF(Entry!$K789="",0,Entry!$K789)</f>
        <v/>
      </c>
      <c r="M789">
        <f>IF($G789="","",COUNTA(Entry!$M789,Entry!$R789,Entry!$W789,Entry!$AB789,Entry!$AG789,Entry!$AL789,Entry!$AQ789,Entry!$AV789,Entry!$BA789,Entry!$BF789,Entry!$BK789,Entry!$BP789,Entry!$BU789,Entry!$BZ789,Entry!$CE789))</f>
        <v/>
      </c>
    </row>
    <row r="790">
      <c r="A790">
        <f>IF(Entry!$B790="","",Entry!$B790)</f>
        <v/>
      </c>
      <c r="B790">
        <f>IF($A790="","",IF(ISNUMBER($A790),IF(AND($A790&gt;=10000101,$A790&lt;=99991231),INT($A790/10000),""),IFERROR(VALUE(TRIM(LEFT($A790,FIND("/",$A790)-1))),"")))</f>
        <v/>
      </c>
      <c r="C790">
        <f>IF(OR($A790="",$B790=""),"",IF(ISNUMBER($A790),INT(MOD($A790,10000)/100),IFERROR(VALUE(TRIM(LEFT(MID($A790,FIND("/",$A790)+1,20),FIND("/",MID($A790,FIND("/",$A790)+1,20))-1))),"")))</f>
        <v/>
      </c>
      <c r="D790">
        <f>IF(OR($A790="",$B790=""),"",IF(ISNUMBER($A790),MOD($A790,100),IFERROR(VALUE(TRIM(MID(MID($A790,FIND("/",$A790)+1,20),FIND("/",MID($A790,FIND("/",$A790)+1,20))+1,20))),"")))</f>
        <v/>
      </c>
      <c r="E790">
        <f>IF($A790="","",IF(OR($B790="",$C790="",$D790="",$B790&lt;1300,$B790&gt;1500,$C790&lt;1,$C790&gt;12,$D790&lt;1,$D790&gt;31),"نامعتبر",RIGHT("0000"&amp;$B790,4)&amp;"/"&amp;RIGHT("00"&amp;$C790,2)&amp;"/"&amp;RIGHT("00"&amp;$D790,2)))</f>
        <v/>
      </c>
      <c r="F790">
        <f>IF(OR($E790="",$E790="نامعتبر"),"",LEFT($E790,4)&amp;"/"&amp;MID($E790,6,2))</f>
        <v/>
      </c>
      <c r="G790">
        <f>IF(OR($E790="",$E790="نامعتبر",Entry!$D790=""),"",IF(ISNUMBER(FIND(" – ",Entry!$D790)),LEFT(Entry!$D790,FIND(" – ",Entry!$D790)-1),Entry!$D790))</f>
        <v/>
      </c>
      <c r="H790">
        <f>IF(Entry!$C790="","",Entry!$C790)</f>
        <v/>
      </c>
      <c r="I790">
        <f>IF(Entry!$F790="",0,Entry!$F790)</f>
        <v/>
      </c>
      <c r="J790">
        <f>IF(Entry!$G790="",0,Entry!$G790)</f>
        <v/>
      </c>
      <c r="K790">
        <f>IF(Entry!$H790="",0,Entry!$H790)</f>
        <v/>
      </c>
      <c r="L790">
        <f>IF(Entry!$K790="",0,Entry!$K790)</f>
        <v/>
      </c>
      <c r="M790">
        <f>IF($G790="","",COUNTA(Entry!$M790,Entry!$R790,Entry!$W790,Entry!$AB790,Entry!$AG790,Entry!$AL790,Entry!$AQ790,Entry!$AV790,Entry!$BA790,Entry!$BF790,Entry!$BK790,Entry!$BP790,Entry!$BU790,Entry!$BZ790,Entry!$CE790))</f>
        <v/>
      </c>
    </row>
    <row r="791">
      <c r="A791">
        <f>IF(Entry!$B791="","",Entry!$B791)</f>
        <v/>
      </c>
      <c r="B791">
        <f>IF($A791="","",IF(ISNUMBER($A791),IF(AND($A791&gt;=10000101,$A791&lt;=99991231),INT($A791/10000),""),IFERROR(VALUE(TRIM(LEFT($A791,FIND("/",$A791)-1))),"")))</f>
        <v/>
      </c>
      <c r="C791">
        <f>IF(OR($A791="",$B791=""),"",IF(ISNUMBER($A791),INT(MOD($A791,10000)/100),IFERROR(VALUE(TRIM(LEFT(MID($A791,FIND("/",$A791)+1,20),FIND("/",MID($A791,FIND("/",$A791)+1,20))-1))),"")))</f>
        <v/>
      </c>
      <c r="D791">
        <f>IF(OR($A791="",$B791=""),"",IF(ISNUMBER($A791),MOD($A791,100),IFERROR(VALUE(TRIM(MID(MID($A791,FIND("/",$A791)+1,20),FIND("/",MID($A791,FIND("/",$A791)+1,20))+1,20))),"")))</f>
        <v/>
      </c>
      <c r="E791">
        <f>IF($A791="","",IF(OR($B791="",$C791="",$D791="",$B791&lt;1300,$B791&gt;1500,$C791&lt;1,$C791&gt;12,$D791&lt;1,$D791&gt;31),"نامعتبر",RIGHT("0000"&amp;$B791,4)&amp;"/"&amp;RIGHT("00"&amp;$C791,2)&amp;"/"&amp;RIGHT("00"&amp;$D791,2)))</f>
        <v/>
      </c>
      <c r="F791">
        <f>IF(OR($E791="",$E791="نامعتبر"),"",LEFT($E791,4)&amp;"/"&amp;MID($E791,6,2))</f>
        <v/>
      </c>
      <c r="G791">
        <f>IF(OR($E791="",$E791="نامعتبر",Entry!$D791=""),"",IF(ISNUMBER(FIND(" – ",Entry!$D791)),LEFT(Entry!$D791,FIND(" – ",Entry!$D791)-1),Entry!$D791))</f>
        <v/>
      </c>
      <c r="H791">
        <f>IF(Entry!$C791="","",Entry!$C791)</f>
        <v/>
      </c>
      <c r="I791">
        <f>IF(Entry!$F791="",0,Entry!$F791)</f>
        <v/>
      </c>
      <c r="J791">
        <f>IF(Entry!$G791="",0,Entry!$G791)</f>
        <v/>
      </c>
      <c r="K791">
        <f>IF(Entry!$H791="",0,Entry!$H791)</f>
        <v/>
      </c>
      <c r="L791">
        <f>IF(Entry!$K791="",0,Entry!$K791)</f>
        <v/>
      </c>
      <c r="M791">
        <f>IF($G791="","",COUNTA(Entry!$M791,Entry!$R791,Entry!$W791,Entry!$AB791,Entry!$AG791,Entry!$AL791,Entry!$AQ791,Entry!$AV791,Entry!$BA791,Entry!$BF791,Entry!$BK791,Entry!$BP791,Entry!$BU791,Entry!$BZ791,Entry!$CE791))</f>
        <v/>
      </c>
    </row>
    <row r="792">
      <c r="A792">
        <f>IF(Entry!$B792="","",Entry!$B792)</f>
        <v/>
      </c>
      <c r="B792">
        <f>IF($A792="","",IF(ISNUMBER($A792),IF(AND($A792&gt;=10000101,$A792&lt;=99991231),INT($A792/10000),""),IFERROR(VALUE(TRIM(LEFT($A792,FIND("/",$A792)-1))),"")))</f>
        <v/>
      </c>
      <c r="C792">
        <f>IF(OR($A792="",$B792=""),"",IF(ISNUMBER($A792),INT(MOD($A792,10000)/100),IFERROR(VALUE(TRIM(LEFT(MID($A792,FIND("/",$A792)+1,20),FIND("/",MID($A792,FIND("/",$A792)+1,20))-1))),"")))</f>
        <v/>
      </c>
      <c r="D792">
        <f>IF(OR($A792="",$B792=""),"",IF(ISNUMBER($A792),MOD($A792,100),IFERROR(VALUE(TRIM(MID(MID($A792,FIND("/",$A792)+1,20),FIND("/",MID($A792,FIND("/",$A792)+1,20))+1,20))),"")))</f>
        <v/>
      </c>
      <c r="E792">
        <f>IF($A792="","",IF(OR($B792="",$C792="",$D792="",$B792&lt;1300,$B792&gt;1500,$C792&lt;1,$C792&gt;12,$D792&lt;1,$D792&gt;31),"نامعتبر",RIGHT("0000"&amp;$B792,4)&amp;"/"&amp;RIGHT("00"&amp;$C792,2)&amp;"/"&amp;RIGHT("00"&amp;$D792,2)))</f>
        <v/>
      </c>
      <c r="F792">
        <f>IF(OR($E792="",$E792="نامعتبر"),"",LEFT($E792,4)&amp;"/"&amp;MID($E792,6,2))</f>
        <v/>
      </c>
      <c r="G792">
        <f>IF(OR($E792="",$E792="نامعتبر",Entry!$D792=""),"",IF(ISNUMBER(FIND(" – ",Entry!$D792)),LEFT(Entry!$D792,FIND(" – ",Entry!$D792)-1),Entry!$D792))</f>
        <v/>
      </c>
      <c r="H792">
        <f>IF(Entry!$C792="","",Entry!$C792)</f>
        <v/>
      </c>
      <c r="I792">
        <f>IF(Entry!$F792="",0,Entry!$F792)</f>
        <v/>
      </c>
      <c r="J792">
        <f>IF(Entry!$G792="",0,Entry!$G792)</f>
        <v/>
      </c>
      <c r="K792">
        <f>IF(Entry!$H792="",0,Entry!$H792)</f>
        <v/>
      </c>
      <c r="L792">
        <f>IF(Entry!$K792="",0,Entry!$K792)</f>
        <v/>
      </c>
      <c r="M792">
        <f>IF($G792="","",COUNTA(Entry!$M792,Entry!$R792,Entry!$W792,Entry!$AB792,Entry!$AG792,Entry!$AL792,Entry!$AQ792,Entry!$AV792,Entry!$BA792,Entry!$BF792,Entry!$BK792,Entry!$BP792,Entry!$BU792,Entry!$BZ792,Entry!$CE792))</f>
        <v/>
      </c>
    </row>
    <row r="793">
      <c r="A793">
        <f>IF(Entry!$B793="","",Entry!$B793)</f>
        <v/>
      </c>
      <c r="B793">
        <f>IF($A793="","",IF(ISNUMBER($A793),IF(AND($A793&gt;=10000101,$A793&lt;=99991231),INT($A793/10000),""),IFERROR(VALUE(TRIM(LEFT($A793,FIND("/",$A793)-1))),"")))</f>
        <v/>
      </c>
      <c r="C793">
        <f>IF(OR($A793="",$B793=""),"",IF(ISNUMBER($A793),INT(MOD($A793,10000)/100),IFERROR(VALUE(TRIM(LEFT(MID($A793,FIND("/",$A793)+1,20),FIND("/",MID($A793,FIND("/",$A793)+1,20))-1))),"")))</f>
        <v/>
      </c>
      <c r="D793">
        <f>IF(OR($A793="",$B793=""),"",IF(ISNUMBER($A793),MOD($A793,100),IFERROR(VALUE(TRIM(MID(MID($A793,FIND("/",$A793)+1,20),FIND("/",MID($A793,FIND("/",$A793)+1,20))+1,20))),"")))</f>
        <v/>
      </c>
      <c r="E793">
        <f>IF($A793="","",IF(OR($B793="",$C793="",$D793="",$B793&lt;1300,$B793&gt;1500,$C793&lt;1,$C793&gt;12,$D793&lt;1,$D793&gt;31),"نامعتبر",RIGHT("0000"&amp;$B793,4)&amp;"/"&amp;RIGHT("00"&amp;$C793,2)&amp;"/"&amp;RIGHT("00"&amp;$D793,2)))</f>
        <v/>
      </c>
      <c r="F793">
        <f>IF(OR($E793="",$E793="نامعتبر"),"",LEFT($E793,4)&amp;"/"&amp;MID($E793,6,2))</f>
        <v/>
      </c>
      <c r="G793">
        <f>IF(OR($E793="",$E793="نامعتبر",Entry!$D793=""),"",IF(ISNUMBER(FIND(" – ",Entry!$D793)),LEFT(Entry!$D793,FIND(" – ",Entry!$D793)-1),Entry!$D793))</f>
        <v/>
      </c>
      <c r="H793">
        <f>IF(Entry!$C793="","",Entry!$C793)</f>
        <v/>
      </c>
      <c r="I793">
        <f>IF(Entry!$F793="",0,Entry!$F793)</f>
        <v/>
      </c>
      <c r="J793">
        <f>IF(Entry!$G793="",0,Entry!$G793)</f>
        <v/>
      </c>
      <c r="K793">
        <f>IF(Entry!$H793="",0,Entry!$H793)</f>
        <v/>
      </c>
      <c r="L793">
        <f>IF(Entry!$K793="",0,Entry!$K793)</f>
        <v/>
      </c>
      <c r="M793">
        <f>IF($G793="","",COUNTA(Entry!$M793,Entry!$R793,Entry!$W793,Entry!$AB793,Entry!$AG793,Entry!$AL793,Entry!$AQ793,Entry!$AV793,Entry!$BA793,Entry!$BF793,Entry!$BK793,Entry!$BP793,Entry!$BU793,Entry!$BZ793,Entry!$CE793))</f>
        <v/>
      </c>
    </row>
    <row r="794">
      <c r="A794">
        <f>IF(Entry!$B794="","",Entry!$B794)</f>
        <v/>
      </c>
      <c r="B794">
        <f>IF($A794="","",IF(ISNUMBER($A794),IF(AND($A794&gt;=10000101,$A794&lt;=99991231),INT($A794/10000),""),IFERROR(VALUE(TRIM(LEFT($A794,FIND("/",$A794)-1))),"")))</f>
        <v/>
      </c>
      <c r="C794">
        <f>IF(OR($A794="",$B794=""),"",IF(ISNUMBER($A794),INT(MOD($A794,10000)/100),IFERROR(VALUE(TRIM(LEFT(MID($A794,FIND("/",$A794)+1,20),FIND("/",MID($A794,FIND("/",$A794)+1,20))-1))),"")))</f>
        <v/>
      </c>
      <c r="D794">
        <f>IF(OR($A794="",$B794=""),"",IF(ISNUMBER($A794),MOD($A794,100),IFERROR(VALUE(TRIM(MID(MID($A794,FIND("/",$A794)+1,20),FIND("/",MID($A794,FIND("/",$A794)+1,20))+1,20))),"")))</f>
        <v/>
      </c>
      <c r="E794">
        <f>IF($A794="","",IF(OR($B794="",$C794="",$D794="",$B794&lt;1300,$B794&gt;1500,$C794&lt;1,$C794&gt;12,$D794&lt;1,$D794&gt;31),"نامعتبر",RIGHT("0000"&amp;$B794,4)&amp;"/"&amp;RIGHT("00"&amp;$C794,2)&amp;"/"&amp;RIGHT("00"&amp;$D794,2)))</f>
        <v/>
      </c>
      <c r="F794">
        <f>IF(OR($E794="",$E794="نامعتبر"),"",LEFT($E794,4)&amp;"/"&amp;MID($E794,6,2))</f>
        <v/>
      </c>
      <c r="G794">
        <f>IF(OR($E794="",$E794="نامعتبر",Entry!$D794=""),"",IF(ISNUMBER(FIND(" – ",Entry!$D794)),LEFT(Entry!$D794,FIND(" – ",Entry!$D794)-1),Entry!$D794))</f>
        <v/>
      </c>
      <c r="H794">
        <f>IF(Entry!$C794="","",Entry!$C794)</f>
        <v/>
      </c>
      <c r="I794">
        <f>IF(Entry!$F794="",0,Entry!$F794)</f>
        <v/>
      </c>
      <c r="J794">
        <f>IF(Entry!$G794="",0,Entry!$G794)</f>
        <v/>
      </c>
      <c r="K794">
        <f>IF(Entry!$H794="",0,Entry!$H794)</f>
        <v/>
      </c>
      <c r="L794">
        <f>IF(Entry!$K794="",0,Entry!$K794)</f>
        <v/>
      </c>
      <c r="M794">
        <f>IF($G794="","",COUNTA(Entry!$M794,Entry!$R794,Entry!$W794,Entry!$AB794,Entry!$AG794,Entry!$AL794,Entry!$AQ794,Entry!$AV794,Entry!$BA794,Entry!$BF794,Entry!$BK794,Entry!$BP794,Entry!$BU794,Entry!$BZ794,Entry!$CE794))</f>
        <v/>
      </c>
    </row>
    <row r="795">
      <c r="A795">
        <f>IF(Entry!$B795="","",Entry!$B795)</f>
        <v/>
      </c>
      <c r="B795">
        <f>IF($A795="","",IF(ISNUMBER($A795),IF(AND($A795&gt;=10000101,$A795&lt;=99991231),INT($A795/10000),""),IFERROR(VALUE(TRIM(LEFT($A795,FIND("/",$A795)-1))),"")))</f>
        <v/>
      </c>
      <c r="C795">
        <f>IF(OR($A795="",$B795=""),"",IF(ISNUMBER($A795),INT(MOD($A795,10000)/100),IFERROR(VALUE(TRIM(LEFT(MID($A795,FIND("/",$A795)+1,20),FIND("/",MID($A795,FIND("/",$A795)+1,20))-1))),"")))</f>
        <v/>
      </c>
      <c r="D795">
        <f>IF(OR($A795="",$B795=""),"",IF(ISNUMBER($A795),MOD($A795,100),IFERROR(VALUE(TRIM(MID(MID($A795,FIND("/",$A795)+1,20),FIND("/",MID($A795,FIND("/",$A795)+1,20))+1,20))),"")))</f>
        <v/>
      </c>
      <c r="E795">
        <f>IF($A795="","",IF(OR($B795="",$C795="",$D795="",$B795&lt;1300,$B795&gt;1500,$C795&lt;1,$C795&gt;12,$D795&lt;1,$D795&gt;31),"نامعتبر",RIGHT("0000"&amp;$B795,4)&amp;"/"&amp;RIGHT("00"&amp;$C795,2)&amp;"/"&amp;RIGHT("00"&amp;$D795,2)))</f>
        <v/>
      </c>
      <c r="F795">
        <f>IF(OR($E795="",$E795="نامعتبر"),"",LEFT($E795,4)&amp;"/"&amp;MID($E795,6,2))</f>
        <v/>
      </c>
      <c r="G795">
        <f>IF(OR($E795="",$E795="نامعتبر",Entry!$D795=""),"",IF(ISNUMBER(FIND(" – ",Entry!$D795)),LEFT(Entry!$D795,FIND(" – ",Entry!$D795)-1),Entry!$D795))</f>
        <v/>
      </c>
      <c r="H795">
        <f>IF(Entry!$C795="","",Entry!$C795)</f>
        <v/>
      </c>
      <c r="I795">
        <f>IF(Entry!$F795="",0,Entry!$F795)</f>
        <v/>
      </c>
      <c r="J795">
        <f>IF(Entry!$G795="",0,Entry!$G795)</f>
        <v/>
      </c>
      <c r="K795">
        <f>IF(Entry!$H795="",0,Entry!$H795)</f>
        <v/>
      </c>
      <c r="L795">
        <f>IF(Entry!$K795="",0,Entry!$K795)</f>
        <v/>
      </c>
      <c r="M795">
        <f>IF($G795="","",COUNTA(Entry!$M795,Entry!$R795,Entry!$W795,Entry!$AB795,Entry!$AG795,Entry!$AL795,Entry!$AQ795,Entry!$AV795,Entry!$BA795,Entry!$BF795,Entry!$BK795,Entry!$BP795,Entry!$BU795,Entry!$BZ795,Entry!$CE795))</f>
        <v/>
      </c>
    </row>
    <row r="796">
      <c r="A796">
        <f>IF(Entry!$B796="","",Entry!$B796)</f>
        <v/>
      </c>
      <c r="B796">
        <f>IF($A796="","",IF(ISNUMBER($A796),IF(AND($A796&gt;=10000101,$A796&lt;=99991231),INT($A796/10000),""),IFERROR(VALUE(TRIM(LEFT($A796,FIND("/",$A796)-1))),"")))</f>
        <v/>
      </c>
      <c r="C796">
        <f>IF(OR($A796="",$B796=""),"",IF(ISNUMBER($A796),INT(MOD($A796,10000)/100),IFERROR(VALUE(TRIM(LEFT(MID($A796,FIND("/",$A796)+1,20),FIND("/",MID($A796,FIND("/",$A796)+1,20))-1))),"")))</f>
        <v/>
      </c>
      <c r="D796">
        <f>IF(OR($A796="",$B796=""),"",IF(ISNUMBER($A796),MOD($A796,100),IFERROR(VALUE(TRIM(MID(MID($A796,FIND("/",$A796)+1,20),FIND("/",MID($A796,FIND("/",$A796)+1,20))+1,20))),"")))</f>
        <v/>
      </c>
      <c r="E796">
        <f>IF($A796="","",IF(OR($B796="",$C796="",$D796="",$B796&lt;1300,$B796&gt;1500,$C796&lt;1,$C796&gt;12,$D796&lt;1,$D796&gt;31),"نامعتبر",RIGHT("0000"&amp;$B796,4)&amp;"/"&amp;RIGHT("00"&amp;$C796,2)&amp;"/"&amp;RIGHT("00"&amp;$D796,2)))</f>
        <v/>
      </c>
      <c r="F796">
        <f>IF(OR($E796="",$E796="نامعتبر"),"",LEFT($E796,4)&amp;"/"&amp;MID($E796,6,2))</f>
        <v/>
      </c>
      <c r="G796">
        <f>IF(OR($E796="",$E796="نامعتبر",Entry!$D796=""),"",IF(ISNUMBER(FIND(" – ",Entry!$D796)),LEFT(Entry!$D796,FIND(" – ",Entry!$D796)-1),Entry!$D796))</f>
        <v/>
      </c>
      <c r="H796">
        <f>IF(Entry!$C796="","",Entry!$C796)</f>
        <v/>
      </c>
      <c r="I796">
        <f>IF(Entry!$F796="",0,Entry!$F796)</f>
        <v/>
      </c>
      <c r="J796">
        <f>IF(Entry!$G796="",0,Entry!$G796)</f>
        <v/>
      </c>
      <c r="K796">
        <f>IF(Entry!$H796="",0,Entry!$H796)</f>
        <v/>
      </c>
      <c r="L796">
        <f>IF(Entry!$K796="",0,Entry!$K796)</f>
        <v/>
      </c>
      <c r="M796">
        <f>IF($G796="","",COUNTA(Entry!$M796,Entry!$R796,Entry!$W796,Entry!$AB796,Entry!$AG796,Entry!$AL796,Entry!$AQ796,Entry!$AV796,Entry!$BA796,Entry!$BF796,Entry!$BK796,Entry!$BP796,Entry!$BU796,Entry!$BZ796,Entry!$CE796))</f>
        <v/>
      </c>
    </row>
    <row r="797">
      <c r="A797">
        <f>IF(Entry!$B797="","",Entry!$B797)</f>
        <v/>
      </c>
      <c r="B797">
        <f>IF($A797="","",IF(ISNUMBER($A797),IF(AND($A797&gt;=10000101,$A797&lt;=99991231),INT($A797/10000),""),IFERROR(VALUE(TRIM(LEFT($A797,FIND("/",$A797)-1))),"")))</f>
        <v/>
      </c>
      <c r="C797">
        <f>IF(OR($A797="",$B797=""),"",IF(ISNUMBER($A797),INT(MOD($A797,10000)/100),IFERROR(VALUE(TRIM(LEFT(MID($A797,FIND("/",$A797)+1,20),FIND("/",MID($A797,FIND("/",$A797)+1,20))-1))),"")))</f>
        <v/>
      </c>
      <c r="D797">
        <f>IF(OR($A797="",$B797=""),"",IF(ISNUMBER($A797),MOD($A797,100),IFERROR(VALUE(TRIM(MID(MID($A797,FIND("/",$A797)+1,20),FIND("/",MID($A797,FIND("/",$A797)+1,20))+1,20))),"")))</f>
        <v/>
      </c>
      <c r="E797">
        <f>IF($A797="","",IF(OR($B797="",$C797="",$D797="",$B797&lt;1300,$B797&gt;1500,$C797&lt;1,$C797&gt;12,$D797&lt;1,$D797&gt;31),"نامعتبر",RIGHT("0000"&amp;$B797,4)&amp;"/"&amp;RIGHT("00"&amp;$C797,2)&amp;"/"&amp;RIGHT("00"&amp;$D797,2)))</f>
        <v/>
      </c>
      <c r="F797">
        <f>IF(OR($E797="",$E797="نامعتبر"),"",LEFT($E797,4)&amp;"/"&amp;MID($E797,6,2))</f>
        <v/>
      </c>
      <c r="G797">
        <f>IF(OR($E797="",$E797="نامعتبر",Entry!$D797=""),"",IF(ISNUMBER(FIND(" – ",Entry!$D797)),LEFT(Entry!$D797,FIND(" – ",Entry!$D797)-1),Entry!$D797))</f>
        <v/>
      </c>
      <c r="H797">
        <f>IF(Entry!$C797="","",Entry!$C797)</f>
        <v/>
      </c>
      <c r="I797">
        <f>IF(Entry!$F797="",0,Entry!$F797)</f>
        <v/>
      </c>
      <c r="J797">
        <f>IF(Entry!$G797="",0,Entry!$G797)</f>
        <v/>
      </c>
      <c r="K797">
        <f>IF(Entry!$H797="",0,Entry!$H797)</f>
        <v/>
      </c>
      <c r="L797">
        <f>IF(Entry!$K797="",0,Entry!$K797)</f>
        <v/>
      </c>
      <c r="M797">
        <f>IF($G797="","",COUNTA(Entry!$M797,Entry!$R797,Entry!$W797,Entry!$AB797,Entry!$AG797,Entry!$AL797,Entry!$AQ797,Entry!$AV797,Entry!$BA797,Entry!$BF797,Entry!$BK797,Entry!$BP797,Entry!$BU797,Entry!$BZ797,Entry!$CE797))</f>
        <v/>
      </c>
    </row>
    <row r="798">
      <c r="A798">
        <f>IF(Entry!$B798="","",Entry!$B798)</f>
        <v/>
      </c>
      <c r="B798">
        <f>IF($A798="","",IF(ISNUMBER($A798),IF(AND($A798&gt;=10000101,$A798&lt;=99991231),INT($A798/10000),""),IFERROR(VALUE(TRIM(LEFT($A798,FIND("/",$A798)-1))),"")))</f>
        <v/>
      </c>
      <c r="C798">
        <f>IF(OR($A798="",$B798=""),"",IF(ISNUMBER($A798),INT(MOD($A798,10000)/100),IFERROR(VALUE(TRIM(LEFT(MID($A798,FIND("/",$A798)+1,20),FIND("/",MID($A798,FIND("/",$A798)+1,20))-1))),"")))</f>
        <v/>
      </c>
      <c r="D798">
        <f>IF(OR($A798="",$B798=""),"",IF(ISNUMBER($A798),MOD($A798,100),IFERROR(VALUE(TRIM(MID(MID($A798,FIND("/",$A798)+1,20),FIND("/",MID($A798,FIND("/",$A798)+1,20))+1,20))),"")))</f>
        <v/>
      </c>
      <c r="E798">
        <f>IF($A798="","",IF(OR($B798="",$C798="",$D798="",$B798&lt;1300,$B798&gt;1500,$C798&lt;1,$C798&gt;12,$D798&lt;1,$D798&gt;31),"نامعتبر",RIGHT("0000"&amp;$B798,4)&amp;"/"&amp;RIGHT("00"&amp;$C798,2)&amp;"/"&amp;RIGHT("00"&amp;$D798,2)))</f>
        <v/>
      </c>
      <c r="F798">
        <f>IF(OR($E798="",$E798="نامعتبر"),"",LEFT($E798,4)&amp;"/"&amp;MID($E798,6,2))</f>
        <v/>
      </c>
      <c r="G798">
        <f>IF(OR($E798="",$E798="نامعتبر",Entry!$D798=""),"",IF(ISNUMBER(FIND(" – ",Entry!$D798)),LEFT(Entry!$D798,FIND(" – ",Entry!$D798)-1),Entry!$D798))</f>
        <v/>
      </c>
      <c r="H798">
        <f>IF(Entry!$C798="","",Entry!$C798)</f>
        <v/>
      </c>
      <c r="I798">
        <f>IF(Entry!$F798="",0,Entry!$F798)</f>
        <v/>
      </c>
      <c r="J798">
        <f>IF(Entry!$G798="",0,Entry!$G798)</f>
        <v/>
      </c>
      <c r="K798">
        <f>IF(Entry!$H798="",0,Entry!$H798)</f>
        <v/>
      </c>
      <c r="L798">
        <f>IF(Entry!$K798="",0,Entry!$K798)</f>
        <v/>
      </c>
      <c r="M798">
        <f>IF($G798="","",COUNTA(Entry!$M798,Entry!$R798,Entry!$W798,Entry!$AB798,Entry!$AG798,Entry!$AL798,Entry!$AQ798,Entry!$AV798,Entry!$BA798,Entry!$BF798,Entry!$BK798,Entry!$BP798,Entry!$BU798,Entry!$BZ798,Entry!$CE798))</f>
        <v/>
      </c>
    </row>
    <row r="799">
      <c r="A799">
        <f>IF(Entry!$B799="","",Entry!$B799)</f>
        <v/>
      </c>
      <c r="B799">
        <f>IF($A799="","",IF(ISNUMBER($A799),IF(AND($A799&gt;=10000101,$A799&lt;=99991231),INT($A799/10000),""),IFERROR(VALUE(TRIM(LEFT($A799,FIND("/",$A799)-1))),"")))</f>
        <v/>
      </c>
      <c r="C799">
        <f>IF(OR($A799="",$B799=""),"",IF(ISNUMBER($A799),INT(MOD($A799,10000)/100),IFERROR(VALUE(TRIM(LEFT(MID($A799,FIND("/",$A799)+1,20),FIND("/",MID($A799,FIND("/",$A799)+1,20))-1))),"")))</f>
        <v/>
      </c>
      <c r="D799">
        <f>IF(OR($A799="",$B799=""),"",IF(ISNUMBER($A799),MOD($A799,100),IFERROR(VALUE(TRIM(MID(MID($A799,FIND("/",$A799)+1,20),FIND("/",MID($A799,FIND("/",$A799)+1,20))+1,20))),"")))</f>
        <v/>
      </c>
      <c r="E799">
        <f>IF($A799="","",IF(OR($B799="",$C799="",$D799="",$B799&lt;1300,$B799&gt;1500,$C799&lt;1,$C799&gt;12,$D799&lt;1,$D799&gt;31),"نامعتبر",RIGHT("0000"&amp;$B799,4)&amp;"/"&amp;RIGHT("00"&amp;$C799,2)&amp;"/"&amp;RIGHT("00"&amp;$D799,2)))</f>
        <v/>
      </c>
      <c r="F799">
        <f>IF(OR($E799="",$E799="نامعتبر"),"",LEFT($E799,4)&amp;"/"&amp;MID($E799,6,2))</f>
        <v/>
      </c>
      <c r="G799">
        <f>IF(OR($E799="",$E799="نامعتبر",Entry!$D799=""),"",IF(ISNUMBER(FIND(" – ",Entry!$D799)),LEFT(Entry!$D799,FIND(" – ",Entry!$D799)-1),Entry!$D799))</f>
        <v/>
      </c>
      <c r="H799">
        <f>IF(Entry!$C799="","",Entry!$C799)</f>
        <v/>
      </c>
      <c r="I799">
        <f>IF(Entry!$F799="",0,Entry!$F799)</f>
        <v/>
      </c>
      <c r="J799">
        <f>IF(Entry!$G799="",0,Entry!$G799)</f>
        <v/>
      </c>
      <c r="K799">
        <f>IF(Entry!$H799="",0,Entry!$H799)</f>
        <v/>
      </c>
      <c r="L799">
        <f>IF(Entry!$K799="",0,Entry!$K799)</f>
        <v/>
      </c>
      <c r="M799">
        <f>IF($G799="","",COUNTA(Entry!$M799,Entry!$R799,Entry!$W799,Entry!$AB799,Entry!$AG799,Entry!$AL799,Entry!$AQ799,Entry!$AV799,Entry!$BA799,Entry!$BF799,Entry!$BK799,Entry!$BP799,Entry!$BU799,Entry!$BZ799,Entry!$CE799))</f>
        <v/>
      </c>
    </row>
    <row r="800">
      <c r="A800">
        <f>IF(Entry!$B800="","",Entry!$B800)</f>
        <v/>
      </c>
      <c r="B800">
        <f>IF($A800="","",IF(ISNUMBER($A800),IF(AND($A800&gt;=10000101,$A800&lt;=99991231),INT($A800/10000),""),IFERROR(VALUE(TRIM(LEFT($A800,FIND("/",$A800)-1))),"")))</f>
        <v/>
      </c>
      <c r="C800">
        <f>IF(OR($A800="",$B800=""),"",IF(ISNUMBER($A800),INT(MOD($A800,10000)/100),IFERROR(VALUE(TRIM(LEFT(MID($A800,FIND("/",$A800)+1,20),FIND("/",MID($A800,FIND("/",$A800)+1,20))-1))),"")))</f>
        <v/>
      </c>
      <c r="D800">
        <f>IF(OR($A800="",$B800=""),"",IF(ISNUMBER($A800),MOD($A800,100),IFERROR(VALUE(TRIM(MID(MID($A800,FIND("/",$A800)+1,20),FIND("/",MID($A800,FIND("/",$A800)+1,20))+1,20))),"")))</f>
        <v/>
      </c>
      <c r="E800">
        <f>IF($A800="","",IF(OR($B800="",$C800="",$D800="",$B800&lt;1300,$B800&gt;1500,$C800&lt;1,$C800&gt;12,$D800&lt;1,$D800&gt;31),"نامعتبر",RIGHT("0000"&amp;$B800,4)&amp;"/"&amp;RIGHT("00"&amp;$C800,2)&amp;"/"&amp;RIGHT("00"&amp;$D800,2)))</f>
        <v/>
      </c>
      <c r="F800">
        <f>IF(OR($E800="",$E800="نامعتبر"),"",LEFT($E800,4)&amp;"/"&amp;MID($E800,6,2))</f>
        <v/>
      </c>
      <c r="G800">
        <f>IF(OR($E800="",$E800="نامعتبر",Entry!$D800=""),"",IF(ISNUMBER(FIND(" – ",Entry!$D800)),LEFT(Entry!$D800,FIND(" – ",Entry!$D800)-1),Entry!$D800))</f>
        <v/>
      </c>
      <c r="H800">
        <f>IF(Entry!$C800="","",Entry!$C800)</f>
        <v/>
      </c>
      <c r="I800">
        <f>IF(Entry!$F800="",0,Entry!$F800)</f>
        <v/>
      </c>
      <c r="J800">
        <f>IF(Entry!$G800="",0,Entry!$G800)</f>
        <v/>
      </c>
      <c r="K800">
        <f>IF(Entry!$H800="",0,Entry!$H800)</f>
        <v/>
      </c>
      <c r="L800">
        <f>IF(Entry!$K800="",0,Entry!$K800)</f>
        <v/>
      </c>
      <c r="M800">
        <f>IF($G800="","",COUNTA(Entry!$M800,Entry!$R800,Entry!$W800,Entry!$AB800,Entry!$AG800,Entry!$AL800,Entry!$AQ800,Entry!$AV800,Entry!$BA800,Entry!$BF800,Entry!$BK800,Entry!$BP800,Entry!$BU800,Entry!$BZ800,Entry!$CE800))</f>
        <v/>
      </c>
    </row>
    <row r="801">
      <c r="A801">
        <f>IF(Entry!$B801="","",Entry!$B801)</f>
        <v/>
      </c>
      <c r="B801">
        <f>IF($A801="","",IF(ISNUMBER($A801),IF(AND($A801&gt;=10000101,$A801&lt;=99991231),INT($A801/10000),""),IFERROR(VALUE(TRIM(LEFT($A801,FIND("/",$A801)-1))),"")))</f>
        <v/>
      </c>
      <c r="C801">
        <f>IF(OR($A801="",$B801=""),"",IF(ISNUMBER($A801),INT(MOD($A801,10000)/100),IFERROR(VALUE(TRIM(LEFT(MID($A801,FIND("/",$A801)+1,20),FIND("/",MID($A801,FIND("/",$A801)+1,20))-1))),"")))</f>
        <v/>
      </c>
      <c r="D801">
        <f>IF(OR($A801="",$B801=""),"",IF(ISNUMBER($A801),MOD($A801,100),IFERROR(VALUE(TRIM(MID(MID($A801,FIND("/",$A801)+1,20),FIND("/",MID($A801,FIND("/",$A801)+1,20))+1,20))),"")))</f>
        <v/>
      </c>
      <c r="E801">
        <f>IF($A801="","",IF(OR($B801="",$C801="",$D801="",$B801&lt;1300,$B801&gt;1500,$C801&lt;1,$C801&gt;12,$D801&lt;1,$D801&gt;31),"نامعتبر",RIGHT("0000"&amp;$B801,4)&amp;"/"&amp;RIGHT("00"&amp;$C801,2)&amp;"/"&amp;RIGHT("00"&amp;$D801,2)))</f>
        <v/>
      </c>
      <c r="F801">
        <f>IF(OR($E801="",$E801="نامعتبر"),"",LEFT($E801,4)&amp;"/"&amp;MID($E801,6,2))</f>
        <v/>
      </c>
      <c r="G801">
        <f>IF(OR($E801="",$E801="نامعتبر",Entry!$D801=""),"",IF(ISNUMBER(FIND(" – ",Entry!$D801)),LEFT(Entry!$D801,FIND(" – ",Entry!$D801)-1),Entry!$D801))</f>
        <v/>
      </c>
      <c r="H801">
        <f>IF(Entry!$C801="","",Entry!$C801)</f>
        <v/>
      </c>
      <c r="I801">
        <f>IF(Entry!$F801="",0,Entry!$F801)</f>
        <v/>
      </c>
      <c r="J801">
        <f>IF(Entry!$G801="",0,Entry!$G801)</f>
        <v/>
      </c>
      <c r="K801">
        <f>IF(Entry!$H801="",0,Entry!$H801)</f>
        <v/>
      </c>
      <c r="L801">
        <f>IF(Entry!$K801="",0,Entry!$K801)</f>
        <v/>
      </c>
      <c r="M801">
        <f>IF($G801="","",COUNTA(Entry!$M801,Entry!$R801,Entry!$W801,Entry!$AB801,Entry!$AG801,Entry!$AL801,Entry!$AQ801,Entry!$AV801,Entry!$BA801,Entry!$BF801,Entry!$BK801,Entry!$BP801,Entry!$BU801,Entry!$BZ801,Entry!$CE801))</f>
        <v/>
      </c>
    </row>
    <row r="802">
      <c r="A802">
        <f>IF(Entry!$B802="","",Entry!$B802)</f>
        <v/>
      </c>
      <c r="B802">
        <f>IF($A802="","",IF(ISNUMBER($A802),IF(AND($A802&gt;=10000101,$A802&lt;=99991231),INT($A802/10000),""),IFERROR(VALUE(TRIM(LEFT($A802,FIND("/",$A802)-1))),"")))</f>
        <v/>
      </c>
      <c r="C802">
        <f>IF(OR($A802="",$B802=""),"",IF(ISNUMBER($A802),INT(MOD($A802,10000)/100),IFERROR(VALUE(TRIM(LEFT(MID($A802,FIND("/",$A802)+1,20),FIND("/",MID($A802,FIND("/",$A802)+1,20))-1))),"")))</f>
        <v/>
      </c>
      <c r="D802">
        <f>IF(OR($A802="",$B802=""),"",IF(ISNUMBER($A802),MOD($A802,100),IFERROR(VALUE(TRIM(MID(MID($A802,FIND("/",$A802)+1,20),FIND("/",MID($A802,FIND("/",$A802)+1,20))+1,20))),"")))</f>
        <v/>
      </c>
      <c r="E802">
        <f>IF($A802="","",IF(OR($B802="",$C802="",$D802="",$B802&lt;1300,$B802&gt;1500,$C802&lt;1,$C802&gt;12,$D802&lt;1,$D802&gt;31),"نامعتبر",RIGHT("0000"&amp;$B802,4)&amp;"/"&amp;RIGHT("00"&amp;$C802,2)&amp;"/"&amp;RIGHT("00"&amp;$D802,2)))</f>
        <v/>
      </c>
      <c r="F802">
        <f>IF(OR($E802="",$E802="نامعتبر"),"",LEFT($E802,4)&amp;"/"&amp;MID($E802,6,2))</f>
        <v/>
      </c>
      <c r="G802">
        <f>IF(OR($E802="",$E802="نامعتبر",Entry!$D802=""),"",IF(ISNUMBER(FIND(" – ",Entry!$D802)),LEFT(Entry!$D802,FIND(" – ",Entry!$D802)-1),Entry!$D802))</f>
        <v/>
      </c>
      <c r="H802">
        <f>IF(Entry!$C802="","",Entry!$C802)</f>
        <v/>
      </c>
      <c r="I802">
        <f>IF(Entry!$F802="",0,Entry!$F802)</f>
        <v/>
      </c>
      <c r="J802">
        <f>IF(Entry!$G802="",0,Entry!$G802)</f>
        <v/>
      </c>
      <c r="K802">
        <f>IF(Entry!$H802="",0,Entry!$H802)</f>
        <v/>
      </c>
      <c r="L802">
        <f>IF(Entry!$K802="",0,Entry!$K802)</f>
        <v/>
      </c>
      <c r="M802">
        <f>IF($G802="","",COUNTA(Entry!$M802,Entry!$R802,Entry!$W802,Entry!$AB802,Entry!$AG802,Entry!$AL802,Entry!$AQ802,Entry!$AV802,Entry!$BA802,Entry!$BF802,Entry!$BK802,Entry!$BP802,Entry!$BU802,Entry!$BZ802,Entry!$CE802))</f>
        <v/>
      </c>
    </row>
    <row r="803">
      <c r="A803">
        <f>IF(Entry!$B803="","",Entry!$B803)</f>
        <v/>
      </c>
      <c r="B803">
        <f>IF($A803="","",IF(ISNUMBER($A803),IF(AND($A803&gt;=10000101,$A803&lt;=99991231),INT($A803/10000),""),IFERROR(VALUE(TRIM(LEFT($A803,FIND("/",$A803)-1))),"")))</f>
        <v/>
      </c>
      <c r="C803">
        <f>IF(OR($A803="",$B803=""),"",IF(ISNUMBER($A803),INT(MOD($A803,10000)/100),IFERROR(VALUE(TRIM(LEFT(MID($A803,FIND("/",$A803)+1,20),FIND("/",MID($A803,FIND("/",$A803)+1,20))-1))),"")))</f>
        <v/>
      </c>
      <c r="D803">
        <f>IF(OR($A803="",$B803=""),"",IF(ISNUMBER($A803),MOD($A803,100),IFERROR(VALUE(TRIM(MID(MID($A803,FIND("/",$A803)+1,20),FIND("/",MID($A803,FIND("/",$A803)+1,20))+1,20))),"")))</f>
        <v/>
      </c>
      <c r="E803">
        <f>IF($A803="","",IF(OR($B803="",$C803="",$D803="",$B803&lt;1300,$B803&gt;1500,$C803&lt;1,$C803&gt;12,$D803&lt;1,$D803&gt;31),"نامعتبر",RIGHT("0000"&amp;$B803,4)&amp;"/"&amp;RIGHT("00"&amp;$C803,2)&amp;"/"&amp;RIGHT("00"&amp;$D803,2)))</f>
        <v/>
      </c>
      <c r="F803">
        <f>IF(OR($E803="",$E803="نامعتبر"),"",LEFT($E803,4)&amp;"/"&amp;MID($E803,6,2))</f>
        <v/>
      </c>
      <c r="G803">
        <f>IF(OR($E803="",$E803="نامعتبر",Entry!$D803=""),"",IF(ISNUMBER(FIND(" – ",Entry!$D803)),LEFT(Entry!$D803,FIND(" – ",Entry!$D803)-1),Entry!$D803))</f>
        <v/>
      </c>
      <c r="H803">
        <f>IF(Entry!$C803="","",Entry!$C803)</f>
        <v/>
      </c>
      <c r="I803">
        <f>IF(Entry!$F803="",0,Entry!$F803)</f>
        <v/>
      </c>
      <c r="J803">
        <f>IF(Entry!$G803="",0,Entry!$G803)</f>
        <v/>
      </c>
      <c r="K803">
        <f>IF(Entry!$H803="",0,Entry!$H803)</f>
        <v/>
      </c>
      <c r="L803">
        <f>IF(Entry!$K803="",0,Entry!$K803)</f>
        <v/>
      </c>
      <c r="M803">
        <f>IF($G803="","",COUNTA(Entry!$M803,Entry!$R803,Entry!$W803,Entry!$AB803,Entry!$AG803,Entry!$AL803,Entry!$AQ803,Entry!$AV803,Entry!$BA803,Entry!$BF803,Entry!$BK803,Entry!$BP803,Entry!$BU803,Entry!$BZ803,Entry!$CE803))</f>
        <v/>
      </c>
    </row>
    <row r="804">
      <c r="A804">
        <f>IF(Entry!$B804="","",Entry!$B804)</f>
        <v/>
      </c>
      <c r="B804">
        <f>IF($A804="","",IF(ISNUMBER($A804),IF(AND($A804&gt;=10000101,$A804&lt;=99991231),INT($A804/10000),""),IFERROR(VALUE(TRIM(LEFT($A804,FIND("/",$A804)-1))),"")))</f>
        <v/>
      </c>
      <c r="C804">
        <f>IF(OR($A804="",$B804=""),"",IF(ISNUMBER($A804),INT(MOD($A804,10000)/100),IFERROR(VALUE(TRIM(LEFT(MID($A804,FIND("/",$A804)+1,20),FIND("/",MID($A804,FIND("/",$A804)+1,20))-1))),"")))</f>
        <v/>
      </c>
      <c r="D804">
        <f>IF(OR($A804="",$B804=""),"",IF(ISNUMBER($A804),MOD($A804,100),IFERROR(VALUE(TRIM(MID(MID($A804,FIND("/",$A804)+1,20),FIND("/",MID($A804,FIND("/",$A804)+1,20))+1,20))),"")))</f>
        <v/>
      </c>
      <c r="E804">
        <f>IF($A804="","",IF(OR($B804="",$C804="",$D804="",$B804&lt;1300,$B804&gt;1500,$C804&lt;1,$C804&gt;12,$D804&lt;1,$D804&gt;31),"نامعتبر",RIGHT("0000"&amp;$B804,4)&amp;"/"&amp;RIGHT("00"&amp;$C804,2)&amp;"/"&amp;RIGHT("00"&amp;$D804,2)))</f>
        <v/>
      </c>
      <c r="F804">
        <f>IF(OR($E804="",$E804="نامعتبر"),"",LEFT($E804,4)&amp;"/"&amp;MID($E804,6,2))</f>
        <v/>
      </c>
      <c r="G804">
        <f>IF(OR($E804="",$E804="نامعتبر",Entry!$D804=""),"",IF(ISNUMBER(FIND(" – ",Entry!$D804)),LEFT(Entry!$D804,FIND(" – ",Entry!$D804)-1),Entry!$D804))</f>
        <v/>
      </c>
      <c r="H804">
        <f>IF(Entry!$C804="","",Entry!$C804)</f>
        <v/>
      </c>
      <c r="I804">
        <f>IF(Entry!$F804="",0,Entry!$F804)</f>
        <v/>
      </c>
      <c r="J804">
        <f>IF(Entry!$G804="",0,Entry!$G804)</f>
        <v/>
      </c>
      <c r="K804">
        <f>IF(Entry!$H804="",0,Entry!$H804)</f>
        <v/>
      </c>
      <c r="L804">
        <f>IF(Entry!$K804="",0,Entry!$K804)</f>
        <v/>
      </c>
      <c r="M804">
        <f>IF($G804="","",COUNTA(Entry!$M804,Entry!$R804,Entry!$W804,Entry!$AB804,Entry!$AG804,Entry!$AL804,Entry!$AQ804,Entry!$AV804,Entry!$BA804,Entry!$BF804,Entry!$BK804,Entry!$BP804,Entry!$BU804,Entry!$BZ804,Entry!$CE804))</f>
        <v/>
      </c>
    </row>
    <row r="805">
      <c r="A805">
        <f>IF(Entry!$B805="","",Entry!$B805)</f>
        <v/>
      </c>
      <c r="B805">
        <f>IF($A805="","",IF(ISNUMBER($A805),IF(AND($A805&gt;=10000101,$A805&lt;=99991231),INT($A805/10000),""),IFERROR(VALUE(TRIM(LEFT($A805,FIND("/",$A805)-1))),"")))</f>
        <v/>
      </c>
      <c r="C805">
        <f>IF(OR($A805="",$B805=""),"",IF(ISNUMBER($A805),INT(MOD($A805,10000)/100),IFERROR(VALUE(TRIM(LEFT(MID($A805,FIND("/",$A805)+1,20),FIND("/",MID($A805,FIND("/",$A805)+1,20))-1))),"")))</f>
        <v/>
      </c>
      <c r="D805">
        <f>IF(OR($A805="",$B805=""),"",IF(ISNUMBER($A805),MOD($A805,100),IFERROR(VALUE(TRIM(MID(MID($A805,FIND("/",$A805)+1,20),FIND("/",MID($A805,FIND("/",$A805)+1,20))+1,20))),"")))</f>
        <v/>
      </c>
      <c r="E805">
        <f>IF($A805="","",IF(OR($B805="",$C805="",$D805="",$B805&lt;1300,$B805&gt;1500,$C805&lt;1,$C805&gt;12,$D805&lt;1,$D805&gt;31),"نامعتبر",RIGHT("0000"&amp;$B805,4)&amp;"/"&amp;RIGHT("00"&amp;$C805,2)&amp;"/"&amp;RIGHT("00"&amp;$D805,2)))</f>
        <v/>
      </c>
      <c r="F805">
        <f>IF(OR($E805="",$E805="نامعتبر"),"",LEFT($E805,4)&amp;"/"&amp;MID($E805,6,2))</f>
        <v/>
      </c>
      <c r="G805">
        <f>IF(OR($E805="",$E805="نامعتبر",Entry!$D805=""),"",IF(ISNUMBER(FIND(" – ",Entry!$D805)),LEFT(Entry!$D805,FIND(" – ",Entry!$D805)-1),Entry!$D805))</f>
        <v/>
      </c>
      <c r="H805">
        <f>IF(Entry!$C805="","",Entry!$C805)</f>
        <v/>
      </c>
      <c r="I805">
        <f>IF(Entry!$F805="",0,Entry!$F805)</f>
        <v/>
      </c>
      <c r="J805">
        <f>IF(Entry!$G805="",0,Entry!$G805)</f>
        <v/>
      </c>
      <c r="K805">
        <f>IF(Entry!$H805="",0,Entry!$H805)</f>
        <v/>
      </c>
      <c r="L805">
        <f>IF(Entry!$K805="",0,Entry!$K805)</f>
        <v/>
      </c>
      <c r="M805">
        <f>IF($G805="","",COUNTA(Entry!$M805,Entry!$R805,Entry!$W805,Entry!$AB805,Entry!$AG805,Entry!$AL805,Entry!$AQ805,Entry!$AV805,Entry!$BA805,Entry!$BF805,Entry!$BK805,Entry!$BP805,Entry!$BU805,Entry!$BZ805,Entry!$CE805))</f>
        <v/>
      </c>
    </row>
    <row r="806">
      <c r="A806">
        <f>IF(Entry!$B806="","",Entry!$B806)</f>
        <v/>
      </c>
      <c r="B806">
        <f>IF($A806="","",IF(ISNUMBER($A806),IF(AND($A806&gt;=10000101,$A806&lt;=99991231),INT($A806/10000),""),IFERROR(VALUE(TRIM(LEFT($A806,FIND("/",$A806)-1))),"")))</f>
        <v/>
      </c>
      <c r="C806">
        <f>IF(OR($A806="",$B806=""),"",IF(ISNUMBER($A806),INT(MOD($A806,10000)/100),IFERROR(VALUE(TRIM(LEFT(MID($A806,FIND("/",$A806)+1,20),FIND("/",MID($A806,FIND("/",$A806)+1,20))-1))),"")))</f>
        <v/>
      </c>
      <c r="D806">
        <f>IF(OR($A806="",$B806=""),"",IF(ISNUMBER($A806),MOD($A806,100),IFERROR(VALUE(TRIM(MID(MID($A806,FIND("/",$A806)+1,20),FIND("/",MID($A806,FIND("/",$A806)+1,20))+1,20))),"")))</f>
        <v/>
      </c>
      <c r="E806">
        <f>IF($A806="","",IF(OR($B806="",$C806="",$D806="",$B806&lt;1300,$B806&gt;1500,$C806&lt;1,$C806&gt;12,$D806&lt;1,$D806&gt;31),"نامعتبر",RIGHT("0000"&amp;$B806,4)&amp;"/"&amp;RIGHT("00"&amp;$C806,2)&amp;"/"&amp;RIGHT("00"&amp;$D806,2)))</f>
        <v/>
      </c>
      <c r="F806">
        <f>IF(OR($E806="",$E806="نامعتبر"),"",LEFT($E806,4)&amp;"/"&amp;MID($E806,6,2))</f>
        <v/>
      </c>
      <c r="G806">
        <f>IF(OR($E806="",$E806="نامعتبر",Entry!$D806=""),"",IF(ISNUMBER(FIND(" – ",Entry!$D806)),LEFT(Entry!$D806,FIND(" – ",Entry!$D806)-1),Entry!$D806))</f>
        <v/>
      </c>
      <c r="H806">
        <f>IF(Entry!$C806="","",Entry!$C806)</f>
        <v/>
      </c>
      <c r="I806">
        <f>IF(Entry!$F806="",0,Entry!$F806)</f>
        <v/>
      </c>
      <c r="J806">
        <f>IF(Entry!$G806="",0,Entry!$G806)</f>
        <v/>
      </c>
      <c r="K806">
        <f>IF(Entry!$H806="",0,Entry!$H806)</f>
        <v/>
      </c>
      <c r="L806">
        <f>IF(Entry!$K806="",0,Entry!$K806)</f>
        <v/>
      </c>
      <c r="M806">
        <f>IF($G806="","",COUNTA(Entry!$M806,Entry!$R806,Entry!$W806,Entry!$AB806,Entry!$AG806,Entry!$AL806,Entry!$AQ806,Entry!$AV806,Entry!$BA806,Entry!$BF806,Entry!$BK806,Entry!$BP806,Entry!$BU806,Entry!$BZ806,Entry!$CE806))</f>
        <v/>
      </c>
    </row>
    <row r="807">
      <c r="A807">
        <f>IF(Entry!$B807="","",Entry!$B807)</f>
        <v/>
      </c>
      <c r="B807">
        <f>IF($A807="","",IF(ISNUMBER($A807),IF(AND($A807&gt;=10000101,$A807&lt;=99991231),INT($A807/10000),""),IFERROR(VALUE(TRIM(LEFT($A807,FIND("/",$A807)-1))),"")))</f>
        <v/>
      </c>
      <c r="C807">
        <f>IF(OR($A807="",$B807=""),"",IF(ISNUMBER($A807),INT(MOD($A807,10000)/100),IFERROR(VALUE(TRIM(LEFT(MID($A807,FIND("/",$A807)+1,20),FIND("/",MID($A807,FIND("/",$A807)+1,20))-1))),"")))</f>
        <v/>
      </c>
      <c r="D807">
        <f>IF(OR($A807="",$B807=""),"",IF(ISNUMBER($A807),MOD($A807,100),IFERROR(VALUE(TRIM(MID(MID($A807,FIND("/",$A807)+1,20),FIND("/",MID($A807,FIND("/",$A807)+1,20))+1,20))),"")))</f>
        <v/>
      </c>
      <c r="E807">
        <f>IF($A807="","",IF(OR($B807="",$C807="",$D807="",$B807&lt;1300,$B807&gt;1500,$C807&lt;1,$C807&gt;12,$D807&lt;1,$D807&gt;31),"نامعتبر",RIGHT("0000"&amp;$B807,4)&amp;"/"&amp;RIGHT("00"&amp;$C807,2)&amp;"/"&amp;RIGHT("00"&amp;$D807,2)))</f>
        <v/>
      </c>
      <c r="F807">
        <f>IF(OR($E807="",$E807="نامعتبر"),"",LEFT($E807,4)&amp;"/"&amp;MID($E807,6,2))</f>
        <v/>
      </c>
      <c r="G807">
        <f>IF(OR($E807="",$E807="نامعتبر",Entry!$D807=""),"",IF(ISNUMBER(FIND(" – ",Entry!$D807)),LEFT(Entry!$D807,FIND(" – ",Entry!$D807)-1),Entry!$D807))</f>
        <v/>
      </c>
      <c r="H807">
        <f>IF(Entry!$C807="","",Entry!$C807)</f>
        <v/>
      </c>
      <c r="I807">
        <f>IF(Entry!$F807="",0,Entry!$F807)</f>
        <v/>
      </c>
      <c r="J807">
        <f>IF(Entry!$G807="",0,Entry!$G807)</f>
        <v/>
      </c>
      <c r="K807">
        <f>IF(Entry!$H807="",0,Entry!$H807)</f>
        <v/>
      </c>
      <c r="L807">
        <f>IF(Entry!$K807="",0,Entry!$K807)</f>
        <v/>
      </c>
      <c r="M807">
        <f>IF($G807="","",COUNTA(Entry!$M807,Entry!$R807,Entry!$W807,Entry!$AB807,Entry!$AG807,Entry!$AL807,Entry!$AQ807,Entry!$AV807,Entry!$BA807,Entry!$BF807,Entry!$BK807,Entry!$BP807,Entry!$BU807,Entry!$BZ807,Entry!$CE807))</f>
        <v/>
      </c>
    </row>
    <row r="808">
      <c r="A808">
        <f>IF(Entry!$B808="","",Entry!$B808)</f>
        <v/>
      </c>
      <c r="B808">
        <f>IF($A808="","",IF(ISNUMBER($A808),IF(AND($A808&gt;=10000101,$A808&lt;=99991231),INT($A808/10000),""),IFERROR(VALUE(TRIM(LEFT($A808,FIND("/",$A808)-1))),"")))</f>
        <v/>
      </c>
      <c r="C808">
        <f>IF(OR($A808="",$B808=""),"",IF(ISNUMBER($A808),INT(MOD($A808,10000)/100),IFERROR(VALUE(TRIM(LEFT(MID($A808,FIND("/",$A808)+1,20),FIND("/",MID($A808,FIND("/",$A808)+1,20))-1))),"")))</f>
        <v/>
      </c>
      <c r="D808">
        <f>IF(OR($A808="",$B808=""),"",IF(ISNUMBER($A808),MOD($A808,100),IFERROR(VALUE(TRIM(MID(MID($A808,FIND("/",$A808)+1,20),FIND("/",MID($A808,FIND("/",$A808)+1,20))+1,20))),"")))</f>
        <v/>
      </c>
      <c r="E808">
        <f>IF($A808="","",IF(OR($B808="",$C808="",$D808="",$B808&lt;1300,$B808&gt;1500,$C808&lt;1,$C808&gt;12,$D808&lt;1,$D808&gt;31),"نامعتبر",RIGHT("0000"&amp;$B808,4)&amp;"/"&amp;RIGHT("00"&amp;$C808,2)&amp;"/"&amp;RIGHT("00"&amp;$D808,2)))</f>
        <v/>
      </c>
      <c r="F808">
        <f>IF(OR($E808="",$E808="نامعتبر"),"",LEFT($E808,4)&amp;"/"&amp;MID($E808,6,2))</f>
        <v/>
      </c>
      <c r="G808">
        <f>IF(OR($E808="",$E808="نامعتبر",Entry!$D808=""),"",IF(ISNUMBER(FIND(" – ",Entry!$D808)),LEFT(Entry!$D808,FIND(" – ",Entry!$D808)-1),Entry!$D808))</f>
        <v/>
      </c>
      <c r="H808">
        <f>IF(Entry!$C808="","",Entry!$C808)</f>
        <v/>
      </c>
      <c r="I808">
        <f>IF(Entry!$F808="",0,Entry!$F808)</f>
        <v/>
      </c>
      <c r="J808">
        <f>IF(Entry!$G808="",0,Entry!$G808)</f>
        <v/>
      </c>
      <c r="K808">
        <f>IF(Entry!$H808="",0,Entry!$H808)</f>
        <v/>
      </c>
      <c r="L808">
        <f>IF(Entry!$K808="",0,Entry!$K808)</f>
        <v/>
      </c>
      <c r="M808">
        <f>IF($G808="","",COUNTA(Entry!$M808,Entry!$R808,Entry!$W808,Entry!$AB808,Entry!$AG808,Entry!$AL808,Entry!$AQ808,Entry!$AV808,Entry!$BA808,Entry!$BF808,Entry!$BK808,Entry!$BP808,Entry!$BU808,Entry!$BZ808,Entry!$CE808))</f>
        <v/>
      </c>
    </row>
    <row r="809">
      <c r="A809">
        <f>IF(Entry!$B809="","",Entry!$B809)</f>
        <v/>
      </c>
      <c r="B809">
        <f>IF($A809="","",IF(ISNUMBER($A809),IF(AND($A809&gt;=10000101,$A809&lt;=99991231),INT($A809/10000),""),IFERROR(VALUE(TRIM(LEFT($A809,FIND("/",$A809)-1))),"")))</f>
        <v/>
      </c>
      <c r="C809">
        <f>IF(OR($A809="",$B809=""),"",IF(ISNUMBER($A809),INT(MOD($A809,10000)/100),IFERROR(VALUE(TRIM(LEFT(MID($A809,FIND("/",$A809)+1,20),FIND("/",MID($A809,FIND("/",$A809)+1,20))-1))),"")))</f>
        <v/>
      </c>
      <c r="D809">
        <f>IF(OR($A809="",$B809=""),"",IF(ISNUMBER($A809),MOD($A809,100),IFERROR(VALUE(TRIM(MID(MID($A809,FIND("/",$A809)+1,20),FIND("/",MID($A809,FIND("/",$A809)+1,20))+1,20))),"")))</f>
        <v/>
      </c>
      <c r="E809">
        <f>IF($A809="","",IF(OR($B809="",$C809="",$D809="",$B809&lt;1300,$B809&gt;1500,$C809&lt;1,$C809&gt;12,$D809&lt;1,$D809&gt;31),"نامعتبر",RIGHT("0000"&amp;$B809,4)&amp;"/"&amp;RIGHT("00"&amp;$C809,2)&amp;"/"&amp;RIGHT("00"&amp;$D809,2)))</f>
        <v/>
      </c>
      <c r="F809">
        <f>IF(OR($E809="",$E809="نامعتبر"),"",LEFT($E809,4)&amp;"/"&amp;MID($E809,6,2))</f>
        <v/>
      </c>
      <c r="G809">
        <f>IF(OR($E809="",$E809="نامعتبر",Entry!$D809=""),"",IF(ISNUMBER(FIND(" – ",Entry!$D809)),LEFT(Entry!$D809,FIND(" – ",Entry!$D809)-1),Entry!$D809))</f>
        <v/>
      </c>
      <c r="H809">
        <f>IF(Entry!$C809="","",Entry!$C809)</f>
        <v/>
      </c>
      <c r="I809">
        <f>IF(Entry!$F809="",0,Entry!$F809)</f>
        <v/>
      </c>
      <c r="J809">
        <f>IF(Entry!$G809="",0,Entry!$G809)</f>
        <v/>
      </c>
      <c r="K809">
        <f>IF(Entry!$H809="",0,Entry!$H809)</f>
        <v/>
      </c>
      <c r="L809">
        <f>IF(Entry!$K809="",0,Entry!$K809)</f>
        <v/>
      </c>
      <c r="M809">
        <f>IF($G809="","",COUNTA(Entry!$M809,Entry!$R809,Entry!$W809,Entry!$AB809,Entry!$AG809,Entry!$AL809,Entry!$AQ809,Entry!$AV809,Entry!$BA809,Entry!$BF809,Entry!$BK809,Entry!$BP809,Entry!$BU809,Entry!$BZ809,Entry!$CE809))</f>
        <v/>
      </c>
    </row>
    <row r="810">
      <c r="A810">
        <f>IF(Entry!$B810="","",Entry!$B810)</f>
        <v/>
      </c>
      <c r="B810">
        <f>IF($A810="","",IF(ISNUMBER($A810),IF(AND($A810&gt;=10000101,$A810&lt;=99991231),INT($A810/10000),""),IFERROR(VALUE(TRIM(LEFT($A810,FIND("/",$A810)-1))),"")))</f>
        <v/>
      </c>
      <c r="C810">
        <f>IF(OR($A810="",$B810=""),"",IF(ISNUMBER($A810),INT(MOD($A810,10000)/100),IFERROR(VALUE(TRIM(LEFT(MID($A810,FIND("/",$A810)+1,20),FIND("/",MID($A810,FIND("/",$A810)+1,20))-1))),"")))</f>
        <v/>
      </c>
      <c r="D810">
        <f>IF(OR($A810="",$B810=""),"",IF(ISNUMBER($A810),MOD($A810,100),IFERROR(VALUE(TRIM(MID(MID($A810,FIND("/",$A810)+1,20),FIND("/",MID($A810,FIND("/",$A810)+1,20))+1,20))),"")))</f>
        <v/>
      </c>
      <c r="E810">
        <f>IF($A810="","",IF(OR($B810="",$C810="",$D810="",$B810&lt;1300,$B810&gt;1500,$C810&lt;1,$C810&gt;12,$D810&lt;1,$D810&gt;31),"نامعتبر",RIGHT("0000"&amp;$B810,4)&amp;"/"&amp;RIGHT("00"&amp;$C810,2)&amp;"/"&amp;RIGHT("00"&amp;$D810,2)))</f>
        <v/>
      </c>
      <c r="F810">
        <f>IF(OR($E810="",$E810="نامعتبر"),"",LEFT($E810,4)&amp;"/"&amp;MID($E810,6,2))</f>
        <v/>
      </c>
      <c r="G810">
        <f>IF(OR($E810="",$E810="نامعتبر",Entry!$D810=""),"",IF(ISNUMBER(FIND(" – ",Entry!$D810)),LEFT(Entry!$D810,FIND(" – ",Entry!$D810)-1),Entry!$D810))</f>
        <v/>
      </c>
      <c r="H810">
        <f>IF(Entry!$C810="","",Entry!$C810)</f>
        <v/>
      </c>
      <c r="I810">
        <f>IF(Entry!$F810="",0,Entry!$F810)</f>
        <v/>
      </c>
      <c r="J810">
        <f>IF(Entry!$G810="",0,Entry!$G810)</f>
        <v/>
      </c>
      <c r="K810">
        <f>IF(Entry!$H810="",0,Entry!$H810)</f>
        <v/>
      </c>
      <c r="L810">
        <f>IF(Entry!$K810="",0,Entry!$K810)</f>
        <v/>
      </c>
      <c r="M810">
        <f>IF($G810="","",COUNTA(Entry!$M810,Entry!$R810,Entry!$W810,Entry!$AB810,Entry!$AG810,Entry!$AL810,Entry!$AQ810,Entry!$AV810,Entry!$BA810,Entry!$BF810,Entry!$BK810,Entry!$BP810,Entry!$BU810,Entry!$BZ810,Entry!$CE810))</f>
        <v/>
      </c>
    </row>
    <row r="811">
      <c r="A811">
        <f>IF(Entry!$B811="","",Entry!$B811)</f>
        <v/>
      </c>
      <c r="B811">
        <f>IF($A811="","",IF(ISNUMBER($A811),IF(AND($A811&gt;=10000101,$A811&lt;=99991231),INT($A811/10000),""),IFERROR(VALUE(TRIM(LEFT($A811,FIND("/",$A811)-1))),"")))</f>
        <v/>
      </c>
      <c r="C811">
        <f>IF(OR($A811="",$B811=""),"",IF(ISNUMBER($A811),INT(MOD($A811,10000)/100),IFERROR(VALUE(TRIM(LEFT(MID($A811,FIND("/",$A811)+1,20),FIND("/",MID($A811,FIND("/",$A811)+1,20))-1))),"")))</f>
        <v/>
      </c>
      <c r="D811">
        <f>IF(OR($A811="",$B811=""),"",IF(ISNUMBER($A811),MOD($A811,100),IFERROR(VALUE(TRIM(MID(MID($A811,FIND("/",$A811)+1,20),FIND("/",MID($A811,FIND("/",$A811)+1,20))+1,20))),"")))</f>
        <v/>
      </c>
      <c r="E811">
        <f>IF($A811="","",IF(OR($B811="",$C811="",$D811="",$B811&lt;1300,$B811&gt;1500,$C811&lt;1,$C811&gt;12,$D811&lt;1,$D811&gt;31),"نامعتبر",RIGHT("0000"&amp;$B811,4)&amp;"/"&amp;RIGHT("00"&amp;$C811,2)&amp;"/"&amp;RIGHT("00"&amp;$D811,2)))</f>
        <v/>
      </c>
      <c r="F811">
        <f>IF(OR($E811="",$E811="نامعتبر"),"",LEFT($E811,4)&amp;"/"&amp;MID($E811,6,2))</f>
        <v/>
      </c>
      <c r="G811">
        <f>IF(OR($E811="",$E811="نامعتبر",Entry!$D811=""),"",IF(ISNUMBER(FIND(" – ",Entry!$D811)),LEFT(Entry!$D811,FIND(" – ",Entry!$D811)-1),Entry!$D811))</f>
        <v/>
      </c>
      <c r="H811">
        <f>IF(Entry!$C811="","",Entry!$C811)</f>
        <v/>
      </c>
      <c r="I811">
        <f>IF(Entry!$F811="",0,Entry!$F811)</f>
        <v/>
      </c>
      <c r="J811">
        <f>IF(Entry!$G811="",0,Entry!$G811)</f>
        <v/>
      </c>
      <c r="K811">
        <f>IF(Entry!$H811="",0,Entry!$H811)</f>
        <v/>
      </c>
      <c r="L811">
        <f>IF(Entry!$K811="",0,Entry!$K811)</f>
        <v/>
      </c>
      <c r="M811">
        <f>IF($G811="","",COUNTA(Entry!$M811,Entry!$R811,Entry!$W811,Entry!$AB811,Entry!$AG811,Entry!$AL811,Entry!$AQ811,Entry!$AV811,Entry!$BA811,Entry!$BF811,Entry!$BK811,Entry!$BP811,Entry!$BU811,Entry!$BZ811,Entry!$CE811))</f>
        <v/>
      </c>
    </row>
    <row r="812">
      <c r="A812">
        <f>IF(Entry!$B812="","",Entry!$B812)</f>
        <v/>
      </c>
      <c r="B812">
        <f>IF($A812="","",IF(ISNUMBER($A812),IF(AND($A812&gt;=10000101,$A812&lt;=99991231),INT($A812/10000),""),IFERROR(VALUE(TRIM(LEFT($A812,FIND("/",$A812)-1))),"")))</f>
        <v/>
      </c>
      <c r="C812">
        <f>IF(OR($A812="",$B812=""),"",IF(ISNUMBER($A812),INT(MOD($A812,10000)/100),IFERROR(VALUE(TRIM(LEFT(MID($A812,FIND("/",$A812)+1,20),FIND("/",MID($A812,FIND("/",$A812)+1,20))-1))),"")))</f>
        <v/>
      </c>
      <c r="D812">
        <f>IF(OR($A812="",$B812=""),"",IF(ISNUMBER($A812),MOD($A812,100),IFERROR(VALUE(TRIM(MID(MID($A812,FIND("/",$A812)+1,20),FIND("/",MID($A812,FIND("/",$A812)+1,20))+1,20))),"")))</f>
        <v/>
      </c>
      <c r="E812">
        <f>IF($A812="","",IF(OR($B812="",$C812="",$D812="",$B812&lt;1300,$B812&gt;1500,$C812&lt;1,$C812&gt;12,$D812&lt;1,$D812&gt;31),"نامعتبر",RIGHT("0000"&amp;$B812,4)&amp;"/"&amp;RIGHT("00"&amp;$C812,2)&amp;"/"&amp;RIGHT("00"&amp;$D812,2)))</f>
        <v/>
      </c>
      <c r="F812">
        <f>IF(OR($E812="",$E812="نامعتبر"),"",LEFT($E812,4)&amp;"/"&amp;MID($E812,6,2))</f>
        <v/>
      </c>
      <c r="G812">
        <f>IF(OR($E812="",$E812="نامعتبر",Entry!$D812=""),"",IF(ISNUMBER(FIND(" – ",Entry!$D812)),LEFT(Entry!$D812,FIND(" – ",Entry!$D812)-1),Entry!$D812))</f>
        <v/>
      </c>
      <c r="H812">
        <f>IF(Entry!$C812="","",Entry!$C812)</f>
        <v/>
      </c>
      <c r="I812">
        <f>IF(Entry!$F812="",0,Entry!$F812)</f>
        <v/>
      </c>
      <c r="J812">
        <f>IF(Entry!$G812="",0,Entry!$G812)</f>
        <v/>
      </c>
      <c r="K812">
        <f>IF(Entry!$H812="",0,Entry!$H812)</f>
        <v/>
      </c>
      <c r="L812">
        <f>IF(Entry!$K812="",0,Entry!$K812)</f>
        <v/>
      </c>
      <c r="M812">
        <f>IF($G812="","",COUNTA(Entry!$M812,Entry!$R812,Entry!$W812,Entry!$AB812,Entry!$AG812,Entry!$AL812,Entry!$AQ812,Entry!$AV812,Entry!$BA812,Entry!$BF812,Entry!$BK812,Entry!$BP812,Entry!$BU812,Entry!$BZ812,Entry!$CE812))</f>
        <v/>
      </c>
    </row>
    <row r="813">
      <c r="A813">
        <f>IF(Entry!$B813="","",Entry!$B813)</f>
        <v/>
      </c>
      <c r="B813">
        <f>IF($A813="","",IF(ISNUMBER($A813),IF(AND($A813&gt;=10000101,$A813&lt;=99991231),INT($A813/10000),""),IFERROR(VALUE(TRIM(LEFT($A813,FIND("/",$A813)-1))),"")))</f>
        <v/>
      </c>
      <c r="C813">
        <f>IF(OR($A813="",$B813=""),"",IF(ISNUMBER($A813),INT(MOD($A813,10000)/100),IFERROR(VALUE(TRIM(LEFT(MID($A813,FIND("/",$A813)+1,20),FIND("/",MID($A813,FIND("/",$A813)+1,20))-1))),"")))</f>
        <v/>
      </c>
      <c r="D813">
        <f>IF(OR($A813="",$B813=""),"",IF(ISNUMBER($A813),MOD($A813,100),IFERROR(VALUE(TRIM(MID(MID($A813,FIND("/",$A813)+1,20),FIND("/",MID($A813,FIND("/",$A813)+1,20))+1,20))),"")))</f>
        <v/>
      </c>
      <c r="E813">
        <f>IF($A813="","",IF(OR($B813="",$C813="",$D813="",$B813&lt;1300,$B813&gt;1500,$C813&lt;1,$C813&gt;12,$D813&lt;1,$D813&gt;31),"نامعتبر",RIGHT("0000"&amp;$B813,4)&amp;"/"&amp;RIGHT("00"&amp;$C813,2)&amp;"/"&amp;RIGHT("00"&amp;$D813,2)))</f>
        <v/>
      </c>
      <c r="F813">
        <f>IF(OR($E813="",$E813="نامعتبر"),"",LEFT($E813,4)&amp;"/"&amp;MID($E813,6,2))</f>
        <v/>
      </c>
      <c r="G813">
        <f>IF(OR($E813="",$E813="نامعتبر",Entry!$D813=""),"",IF(ISNUMBER(FIND(" – ",Entry!$D813)),LEFT(Entry!$D813,FIND(" – ",Entry!$D813)-1),Entry!$D813))</f>
        <v/>
      </c>
      <c r="H813">
        <f>IF(Entry!$C813="","",Entry!$C813)</f>
        <v/>
      </c>
      <c r="I813">
        <f>IF(Entry!$F813="",0,Entry!$F813)</f>
        <v/>
      </c>
      <c r="J813">
        <f>IF(Entry!$G813="",0,Entry!$G813)</f>
        <v/>
      </c>
      <c r="K813">
        <f>IF(Entry!$H813="",0,Entry!$H813)</f>
        <v/>
      </c>
      <c r="L813">
        <f>IF(Entry!$K813="",0,Entry!$K813)</f>
        <v/>
      </c>
      <c r="M813">
        <f>IF($G813="","",COUNTA(Entry!$M813,Entry!$R813,Entry!$W813,Entry!$AB813,Entry!$AG813,Entry!$AL813,Entry!$AQ813,Entry!$AV813,Entry!$BA813,Entry!$BF813,Entry!$BK813,Entry!$BP813,Entry!$BU813,Entry!$BZ813,Entry!$CE813))</f>
        <v/>
      </c>
    </row>
    <row r="814">
      <c r="A814">
        <f>IF(Entry!$B814="","",Entry!$B814)</f>
        <v/>
      </c>
      <c r="B814">
        <f>IF($A814="","",IF(ISNUMBER($A814),IF(AND($A814&gt;=10000101,$A814&lt;=99991231),INT($A814/10000),""),IFERROR(VALUE(TRIM(LEFT($A814,FIND("/",$A814)-1))),"")))</f>
        <v/>
      </c>
      <c r="C814">
        <f>IF(OR($A814="",$B814=""),"",IF(ISNUMBER($A814),INT(MOD($A814,10000)/100),IFERROR(VALUE(TRIM(LEFT(MID($A814,FIND("/",$A814)+1,20),FIND("/",MID($A814,FIND("/",$A814)+1,20))-1))),"")))</f>
        <v/>
      </c>
      <c r="D814">
        <f>IF(OR($A814="",$B814=""),"",IF(ISNUMBER($A814),MOD($A814,100),IFERROR(VALUE(TRIM(MID(MID($A814,FIND("/",$A814)+1,20),FIND("/",MID($A814,FIND("/",$A814)+1,20))+1,20))),"")))</f>
        <v/>
      </c>
      <c r="E814">
        <f>IF($A814="","",IF(OR($B814="",$C814="",$D814="",$B814&lt;1300,$B814&gt;1500,$C814&lt;1,$C814&gt;12,$D814&lt;1,$D814&gt;31),"نامعتبر",RIGHT("0000"&amp;$B814,4)&amp;"/"&amp;RIGHT("00"&amp;$C814,2)&amp;"/"&amp;RIGHT("00"&amp;$D814,2)))</f>
        <v/>
      </c>
      <c r="F814">
        <f>IF(OR($E814="",$E814="نامعتبر"),"",LEFT($E814,4)&amp;"/"&amp;MID($E814,6,2))</f>
        <v/>
      </c>
      <c r="G814">
        <f>IF(OR($E814="",$E814="نامعتبر",Entry!$D814=""),"",IF(ISNUMBER(FIND(" – ",Entry!$D814)),LEFT(Entry!$D814,FIND(" – ",Entry!$D814)-1),Entry!$D814))</f>
        <v/>
      </c>
      <c r="H814">
        <f>IF(Entry!$C814="","",Entry!$C814)</f>
        <v/>
      </c>
      <c r="I814">
        <f>IF(Entry!$F814="",0,Entry!$F814)</f>
        <v/>
      </c>
      <c r="J814">
        <f>IF(Entry!$G814="",0,Entry!$G814)</f>
        <v/>
      </c>
      <c r="K814">
        <f>IF(Entry!$H814="",0,Entry!$H814)</f>
        <v/>
      </c>
      <c r="L814">
        <f>IF(Entry!$K814="",0,Entry!$K814)</f>
        <v/>
      </c>
      <c r="M814">
        <f>IF($G814="","",COUNTA(Entry!$M814,Entry!$R814,Entry!$W814,Entry!$AB814,Entry!$AG814,Entry!$AL814,Entry!$AQ814,Entry!$AV814,Entry!$BA814,Entry!$BF814,Entry!$BK814,Entry!$BP814,Entry!$BU814,Entry!$BZ814,Entry!$CE814))</f>
        <v/>
      </c>
    </row>
    <row r="815">
      <c r="A815">
        <f>IF(Entry!$B815="","",Entry!$B815)</f>
        <v/>
      </c>
      <c r="B815">
        <f>IF($A815="","",IF(ISNUMBER($A815),IF(AND($A815&gt;=10000101,$A815&lt;=99991231),INT($A815/10000),""),IFERROR(VALUE(TRIM(LEFT($A815,FIND("/",$A815)-1))),"")))</f>
        <v/>
      </c>
      <c r="C815">
        <f>IF(OR($A815="",$B815=""),"",IF(ISNUMBER($A815),INT(MOD($A815,10000)/100),IFERROR(VALUE(TRIM(LEFT(MID($A815,FIND("/",$A815)+1,20),FIND("/",MID($A815,FIND("/",$A815)+1,20))-1))),"")))</f>
        <v/>
      </c>
      <c r="D815">
        <f>IF(OR($A815="",$B815=""),"",IF(ISNUMBER($A815),MOD($A815,100),IFERROR(VALUE(TRIM(MID(MID($A815,FIND("/",$A815)+1,20),FIND("/",MID($A815,FIND("/",$A815)+1,20))+1,20))),"")))</f>
        <v/>
      </c>
      <c r="E815">
        <f>IF($A815="","",IF(OR($B815="",$C815="",$D815="",$B815&lt;1300,$B815&gt;1500,$C815&lt;1,$C815&gt;12,$D815&lt;1,$D815&gt;31),"نامعتبر",RIGHT("0000"&amp;$B815,4)&amp;"/"&amp;RIGHT("00"&amp;$C815,2)&amp;"/"&amp;RIGHT("00"&amp;$D815,2)))</f>
        <v/>
      </c>
      <c r="F815">
        <f>IF(OR($E815="",$E815="نامعتبر"),"",LEFT($E815,4)&amp;"/"&amp;MID($E815,6,2))</f>
        <v/>
      </c>
      <c r="G815">
        <f>IF(OR($E815="",$E815="نامعتبر",Entry!$D815=""),"",IF(ISNUMBER(FIND(" – ",Entry!$D815)),LEFT(Entry!$D815,FIND(" – ",Entry!$D815)-1),Entry!$D815))</f>
        <v/>
      </c>
      <c r="H815">
        <f>IF(Entry!$C815="","",Entry!$C815)</f>
        <v/>
      </c>
      <c r="I815">
        <f>IF(Entry!$F815="",0,Entry!$F815)</f>
        <v/>
      </c>
      <c r="J815">
        <f>IF(Entry!$G815="",0,Entry!$G815)</f>
        <v/>
      </c>
      <c r="K815">
        <f>IF(Entry!$H815="",0,Entry!$H815)</f>
        <v/>
      </c>
      <c r="L815">
        <f>IF(Entry!$K815="",0,Entry!$K815)</f>
        <v/>
      </c>
      <c r="M815">
        <f>IF($G815="","",COUNTA(Entry!$M815,Entry!$R815,Entry!$W815,Entry!$AB815,Entry!$AG815,Entry!$AL815,Entry!$AQ815,Entry!$AV815,Entry!$BA815,Entry!$BF815,Entry!$BK815,Entry!$BP815,Entry!$BU815,Entry!$BZ815,Entry!$CE815))</f>
        <v/>
      </c>
    </row>
    <row r="816">
      <c r="A816">
        <f>IF(Entry!$B816="","",Entry!$B816)</f>
        <v/>
      </c>
      <c r="B816">
        <f>IF($A816="","",IF(ISNUMBER($A816),IF(AND($A816&gt;=10000101,$A816&lt;=99991231),INT($A816/10000),""),IFERROR(VALUE(TRIM(LEFT($A816,FIND("/",$A816)-1))),"")))</f>
        <v/>
      </c>
      <c r="C816">
        <f>IF(OR($A816="",$B816=""),"",IF(ISNUMBER($A816),INT(MOD($A816,10000)/100),IFERROR(VALUE(TRIM(LEFT(MID($A816,FIND("/",$A816)+1,20),FIND("/",MID($A816,FIND("/",$A816)+1,20))-1))),"")))</f>
        <v/>
      </c>
      <c r="D816">
        <f>IF(OR($A816="",$B816=""),"",IF(ISNUMBER($A816),MOD($A816,100),IFERROR(VALUE(TRIM(MID(MID($A816,FIND("/",$A816)+1,20),FIND("/",MID($A816,FIND("/",$A816)+1,20))+1,20))),"")))</f>
        <v/>
      </c>
      <c r="E816">
        <f>IF($A816="","",IF(OR($B816="",$C816="",$D816="",$B816&lt;1300,$B816&gt;1500,$C816&lt;1,$C816&gt;12,$D816&lt;1,$D816&gt;31),"نامعتبر",RIGHT("0000"&amp;$B816,4)&amp;"/"&amp;RIGHT("00"&amp;$C816,2)&amp;"/"&amp;RIGHT("00"&amp;$D816,2)))</f>
        <v/>
      </c>
      <c r="F816">
        <f>IF(OR($E816="",$E816="نامعتبر"),"",LEFT($E816,4)&amp;"/"&amp;MID($E816,6,2))</f>
        <v/>
      </c>
      <c r="G816">
        <f>IF(OR($E816="",$E816="نامعتبر",Entry!$D816=""),"",IF(ISNUMBER(FIND(" – ",Entry!$D816)),LEFT(Entry!$D816,FIND(" – ",Entry!$D816)-1),Entry!$D816))</f>
        <v/>
      </c>
      <c r="H816">
        <f>IF(Entry!$C816="","",Entry!$C816)</f>
        <v/>
      </c>
      <c r="I816">
        <f>IF(Entry!$F816="",0,Entry!$F816)</f>
        <v/>
      </c>
      <c r="J816">
        <f>IF(Entry!$G816="",0,Entry!$G816)</f>
        <v/>
      </c>
      <c r="K816">
        <f>IF(Entry!$H816="",0,Entry!$H816)</f>
        <v/>
      </c>
      <c r="L816">
        <f>IF(Entry!$K816="",0,Entry!$K816)</f>
        <v/>
      </c>
      <c r="M816">
        <f>IF($G816="","",COUNTA(Entry!$M816,Entry!$R816,Entry!$W816,Entry!$AB816,Entry!$AG816,Entry!$AL816,Entry!$AQ816,Entry!$AV816,Entry!$BA816,Entry!$BF816,Entry!$BK816,Entry!$BP816,Entry!$BU816,Entry!$BZ816,Entry!$CE816))</f>
        <v/>
      </c>
    </row>
    <row r="817">
      <c r="A817">
        <f>IF(Entry!$B817="","",Entry!$B817)</f>
        <v/>
      </c>
      <c r="B817">
        <f>IF($A817="","",IF(ISNUMBER($A817),IF(AND($A817&gt;=10000101,$A817&lt;=99991231),INT($A817/10000),""),IFERROR(VALUE(TRIM(LEFT($A817,FIND("/",$A817)-1))),"")))</f>
        <v/>
      </c>
      <c r="C817">
        <f>IF(OR($A817="",$B817=""),"",IF(ISNUMBER($A817),INT(MOD($A817,10000)/100),IFERROR(VALUE(TRIM(LEFT(MID($A817,FIND("/",$A817)+1,20),FIND("/",MID($A817,FIND("/",$A817)+1,20))-1))),"")))</f>
        <v/>
      </c>
      <c r="D817">
        <f>IF(OR($A817="",$B817=""),"",IF(ISNUMBER($A817),MOD($A817,100),IFERROR(VALUE(TRIM(MID(MID($A817,FIND("/",$A817)+1,20),FIND("/",MID($A817,FIND("/",$A817)+1,20))+1,20))),"")))</f>
        <v/>
      </c>
      <c r="E817">
        <f>IF($A817="","",IF(OR($B817="",$C817="",$D817="",$B817&lt;1300,$B817&gt;1500,$C817&lt;1,$C817&gt;12,$D817&lt;1,$D817&gt;31),"نامعتبر",RIGHT("0000"&amp;$B817,4)&amp;"/"&amp;RIGHT("00"&amp;$C817,2)&amp;"/"&amp;RIGHT("00"&amp;$D817,2)))</f>
        <v/>
      </c>
      <c r="F817">
        <f>IF(OR($E817="",$E817="نامعتبر"),"",LEFT($E817,4)&amp;"/"&amp;MID($E817,6,2))</f>
        <v/>
      </c>
      <c r="G817">
        <f>IF(OR($E817="",$E817="نامعتبر",Entry!$D817=""),"",IF(ISNUMBER(FIND(" – ",Entry!$D817)),LEFT(Entry!$D817,FIND(" – ",Entry!$D817)-1),Entry!$D817))</f>
        <v/>
      </c>
      <c r="H817">
        <f>IF(Entry!$C817="","",Entry!$C817)</f>
        <v/>
      </c>
      <c r="I817">
        <f>IF(Entry!$F817="",0,Entry!$F817)</f>
        <v/>
      </c>
      <c r="J817">
        <f>IF(Entry!$G817="",0,Entry!$G817)</f>
        <v/>
      </c>
      <c r="K817">
        <f>IF(Entry!$H817="",0,Entry!$H817)</f>
        <v/>
      </c>
      <c r="L817">
        <f>IF(Entry!$K817="",0,Entry!$K817)</f>
        <v/>
      </c>
      <c r="M817">
        <f>IF($G817="","",COUNTA(Entry!$M817,Entry!$R817,Entry!$W817,Entry!$AB817,Entry!$AG817,Entry!$AL817,Entry!$AQ817,Entry!$AV817,Entry!$BA817,Entry!$BF817,Entry!$BK817,Entry!$BP817,Entry!$BU817,Entry!$BZ817,Entry!$CE817))</f>
        <v/>
      </c>
    </row>
    <row r="818">
      <c r="A818">
        <f>IF(Entry!$B818="","",Entry!$B818)</f>
        <v/>
      </c>
      <c r="B818">
        <f>IF($A818="","",IF(ISNUMBER($A818),IF(AND($A818&gt;=10000101,$A818&lt;=99991231),INT($A818/10000),""),IFERROR(VALUE(TRIM(LEFT($A818,FIND("/",$A818)-1))),"")))</f>
        <v/>
      </c>
      <c r="C818">
        <f>IF(OR($A818="",$B818=""),"",IF(ISNUMBER($A818),INT(MOD($A818,10000)/100),IFERROR(VALUE(TRIM(LEFT(MID($A818,FIND("/",$A818)+1,20),FIND("/",MID($A818,FIND("/",$A818)+1,20))-1))),"")))</f>
        <v/>
      </c>
      <c r="D818">
        <f>IF(OR($A818="",$B818=""),"",IF(ISNUMBER($A818),MOD($A818,100),IFERROR(VALUE(TRIM(MID(MID($A818,FIND("/",$A818)+1,20),FIND("/",MID($A818,FIND("/",$A818)+1,20))+1,20))),"")))</f>
        <v/>
      </c>
      <c r="E818">
        <f>IF($A818="","",IF(OR($B818="",$C818="",$D818="",$B818&lt;1300,$B818&gt;1500,$C818&lt;1,$C818&gt;12,$D818&lt;1,$D818&gt;31),"نامعتبر",RIGHT("0000"&amp;$B818,4)&amp;"/"&amp;RIGHT("00"&amp;$C818,2)&amp;"/"&amp;RIGHT("00"&amp;$D818,2)))</f>
        <v/>
      </c>
      <c r="F818">
        <f>IF(OR($E818="",$E818="نامعتبر"),"",LEFT($E818,4)&amp;"/"&amp;MID($E818,6,2))</f>
        <v/>
      </c>
      <c r="G818">
        <f>IF(OR($E818="",$E818="نامعتبر",Entry!$D818=""),"",IF(ISNUMBER(FIND(" – ",Entry!$D818)),LEFT(Entry!$D818,FIND(" – ",Entry!$D818)-1),Entry!$D818))</f>
        <v/>
      </c>
      <c r="H818">
        <f>IF(Entry!$C818="","",Entry!$C818)</f>
        <v/>
      </c>
      <c r="I818">
        <f>IF(Entry!$F818="",0,Entry!$F818)</f>
        <v/>
      </c>
      <c r="J818">
        <f>IF(Entry!$G818="",0,Entry!$G818)</f>
        <v/>
      </c>
      <c r="K818">
        <f>IF(Entry!$H818="",0,Entry!$H818)</f>
        <v/>
      </c>
      <c r="L818">
        <f>IF(Entry!$K818="",0,Entry!$K818)</f>
        <v/>
      </c>
      <c r="M818">
        <f>IF($G818="","",COUNTA(Entry!$M818,Entry!$R818,Entry!$W818,Entry!$AB818,Entry!$AG818,Entry!$AL818,Entry!$AQ818,Entry!$AV818,Entry!$BA818,Entry!$BF818,Entry!$BK818,Entry!$BP818,Entry!$BU818,Entry!$BZ818,Entry!$CE818))</f>
        <v/>
      </c>
    </row>
    <row r="819">
      <c r="A819">
        <f>IF(Entry!$B819="","",Entry!$B819)</f>
        <v/>
      </c>
      <c r="B819">
        <f>IF($A819="","",IF(ISNUMBER($A819),IF(AND($A819&gt;=10000101,$A819&lt;=99991231),INT($A819/10000),""),IFERROR(VALUE(TRIM(LEFT($A819,FIND("/",$A819)-1))),"")))</f>
        <v/>
      </c>
      <c r="C819">
        <f>IF(OR($A819="",$B819=""),"",IF(ISNUMBER($A819),INT(MOD($A819,10000)/100),IFERROR(VALUE(TRIM(LEFT(MID($A819,FIND("/",$A819)+1,20),FIND("/",MID($A819,FIND("/",$A819)+1,20))-1))),"")))</f>
        <v/>
      </c>
      <c r="D819">
        <f>IF(OR($A819="",$B819=""),"",IF(ISNUMBER($A819),MOD($A819,100),IFERROR(VALUE(TRIM(MID(MID($A819,FIND("/",$A819)+1,20),FIND("/",MID($A819,FIND("/",$A819)+1,20))+1,20))),"")))</f>
        <v/>
      </c>
      <c r="E819">
        <f>IF($A819="","",IF(OR($B819="",$C819="",$D819="",$B819&lt;1300,$B819&gt;1500,$C819&lt;1,$C819&gt;12,$D819&lt;1,$D819&gt;31),"نامعتبر",RIGHT("0000"&amp;$B819,4)&amp;"/"&amp;RIGHT("00"&amp;$C819,2)&amp;"/"&amp;RIGHT("00"&amp;$D819,2)))</f>
        <v/>
      </c>
      <c r="F819">
        <f>IF(OR($E819="",$E819="نامعتبر"),"",LEFT($E819,4)&amp;"/"&amp;MID($E819,6,2))</f>
        <v/>
      </c>
      <c r="G819">
        <f>IF(OR($E819="",$E819="نامعتبر",Entry!$D819=""),"",IF(ISNUMBER(FIND(" – ",Entry!$D819)),LEFT(Entry!$D819,FIND(" – ",Entry!$D819)-1),Entry!$D819))</f>
        <v/>
      </c>
      <c r="H819">
        <f>IF(Entry!$C819="","",Entry!$C819)</f>
        <v/>
      </c>
      <c r="I819">
        <f>IF(Entry!$F819="",0,Entry!$F819)</f>
        <v/>
      </c>
      <c r="J819">
        <f>IF(Entry!$G819="",0,Entry!$G819)</f>
        <v/>
      </c>
      <c r="K819">
        <f>IF(Entry!$H819="",0,Entry!$H819)</f>
        <v/>
      </c>
      <c r="L819">
        <f>IF(Entry!$K819="",0,Entry!$K819)</f>
        <v/>
      </c>
      <c r="M819">
        <f>IF($G819="","",COUNTA(Entry!$M819,Entry!$R819,Entry!$W819,Entry!$AB819,Entry!$AG819,Entry!$AL819,Entry!$AQ819,Entry!$AV819,Entry!$BA819,Entry!$BF819,Entry!$BK819,Entry!$BP819,Entry!$BU819,Entry!$BZ819,Entry!$CE819))</f>
        <v/>
      </c>
    </row>
    <row r="820">
      <c r="A820">
        <f>IF(Entry!$B820="","",Entry!$B820)</f>
        <v/>
      </c>
      <c r="B820">
        <f>IF($A820="","",IF(ISNUMBER($A820),IF(AND($A820&gt;=10000101,$A820&lt;=99991231),INT($A820/10000),""),IFERROR(VALUE(TRIM(LEFT($A820,FIND("/",$A820)-1))),"")))</f>
        <v/>
      </c>
      <c r="C820">
        <f>IF(OR($A820="",$B820=""),"",IF(ISNUMBER($A820),INT(MOD($A820,10000)/100),IFERROR(VALUE(TRIM(LEFT(MID($A820,FIND("/",$A820)+1,20),FIND("/",MID($A820,FIND("/",$A820)+1,20))-1))),"")))</f>
        <v/>
      </c>
      <c r="D820">
        <f>IF(OR($A820="",$B820=""),"",IF(ISNUMBER($A820),MOD($A820,100),IFERROR(VALUE(TRIM(MID(MID($A820,FIND("/",$A820)+1,20),FIND("/",MID($A820,FIND("/",$A820)+1,20))+1,20))),"")))</f>
        <v/>
      </c>
      <c r="E820">
        <f>IF($A820="","",IF(OR($B820="",$C820="",$D820="",$B820&lt;1300,$B820&gt;1500,$C820&lt;1,$C820&gt;12,$D820&lt;1,$D820&gt;31),"نامعتبر",RIGHT("0000"&amp;$B820,4)&amp;"/"&amp;RIGHT("00"&amp;$C820,2)&amp;"/"&amp;RIGHT("00"&amp;$D820,2)))</f>
        <v/>
      </c>
      <c r="F820">
        <f>IF(OR($E820="",$E820="نامعتبر"),"",LEFT($E820,4)&amp;"/"&amp;MID($E820,6,2))</f>
        <v/>
      </c>
      <c r="G820">
        <f>IF(OR($E820="",$E820="نامعتبر",Entry!$D820=""),"",IF(ISNUMBER(FIND(" – ",Entry!$D820)),LEFT(Entry!$D820,FIND(" – ",Entry!$D820)-1),Entry!$D820))</f>
        <v/>
      </c>
      <c r="H820">
        <f>IF(Entry!$C820="","",Entry!$C820)</f>
        <v/>
      </c>
      <c r="I820">
        <f>IF(Entry!$F820="",0,Entry!$F820)</f>
        <v/>
      </c>
      <c r="J820">
        <f>IF(Entry!$G820="",0,Entry!$G820)</f>
        <v/>
      </c>
      <c r="K820">
        <f>IF(Entry!$H820="",0,Entry!$H820)</f>
        <v/>
      </c>
      <c r="L820">
        <f>IF(Entry!$K820="",0,Entry!$K820)</f>
        <v/>
      </c>
      <c r="M820">
        <f>IF($G820="","",COUNTA(Entry!$M820,Entry!$R820,Entry!$W820,Entry!$AB820,Entry!$AG820,Entry!$AL820,Entry!$AQ820,Entry!$AV820,Entry!$BA820,Entry!$BF820,Entry!$BK820,Entry!$BP820,Entry!$BU820,Entry!$BZ820,Entry!$CE820))</f>
        <v/>
      </c>
    </row>
    <row r="821">
      <c r="A821">
        <f>IF(Entry!$B821="","",Entry!$B821)</f>
        <v/>
      </c>
      <c r="B821">
        <f>IF($A821="","",IF(ISNUMBER($A821),IF(AND($A821&gt;=10000101,$A821&lt;=99991231),INT($A821/10000),""),IFERROR(VALUE(TRIM(LEFT($A821,FIND("/",$A821)-1))),"")))</f>
        <v/>
      </c>
      <c r="C821">
        <f>IF(OR($A821="",$B821=""),"",IF(ISNUMBER($A821),INT(MOD($A821,10000)/100),IFERROR(VALUE(TRIM(LEFT(MID($A821,FIND("/",$A821)+1,20),FIND("/",MID($A821,FIND("/",$A821)+1,20))-1))),"")))</f>
        <v/>
      </c>
      <c r="D821">
        <f>IF(OR($A821="",$B821=""),"",IF(ISNUMBER($A821),MOD($A821,100),IFERROR(VALUE(TRIM(MID(MID($A821,FIND("/",$A821)+1,20),FIND("/",MID($A821,FIND("/",$A821)+1,20))+1,20))),"")))</f>
        <v/>
      </c>
      <c r="E821">
        <f>IF($A821="","",IF(OR($B821="",$C821="",$D821="",$B821&lt;1300,$B821&gt;1500,$C821&lt;1,$C821&gt;12,$D821&lt;1,$D821&gt;31),"نامعتبر",RIGHT("0000"&amp;$B821,4)&amp;"/"&amp;RIGHT("00"&amp;$C821,2)&amp;"/"&amp;RIGHT("00"&amp;$D821,2)))</f>
        <v/>
      </c>
      <c r="F821">
        <f>IF(OR($E821="",$E821="نامعتبر"),"",LEFT($E821,4)&amp;"/"&amp;MID($E821,6,2))</f>
        <v/>
      </c>
      <c r="G821">
        <f>IF(OR($E821="",$E821="نامعتبر",Entry!$D821=""),"",IF(ISNUMBER(FIND(" – ",Entry!$D821)),LEFT(Entry!$D821,FIND(" – ",Entry!$D821)-1),Entry!$D821))</f>
        <v/>
      </c>
      <c r="H821">
        <f>IF(Entry!$C821="","",Entry!$C821)</f>
        <v/>
      </c>
      <c r="I821">
        <f>IF(Entry!$F821="",0,Entry!$F821)</f>
        <v/>
      </c>
      <c r="J821">
        <f>IF(Entry!$G821="",0,Entry!$G821)</f>
        <v/>
      </c>
      <c r="K821">
        <f>IF(Entry!$H821="",0,Entry!$H821)</f>
        <v/>
      </c>
      <c r="L821">
        <f>IF(Entry!$K821="",0,Entry!$K821)</f>
        <v/>
      </c>
      <c r="M821">
        <f>IF($G821="","",COUNTA(Entry!$M821,Entry!$R821,Entry!$W821,Entry!$AB821,Entry!$AG821,Entry!$AL821,Entry!$AQ821,Entry!$AV821,Entry!$BA821,Entry!$BF821,Entry!$BK821,Entry!$BP821,Entry!$BU821,Entry!$BZ821,Entry!$CE821))</f>
        <v/>
      </c>
    </row>
    <row r="822">
      <c r="A822">
        <f>IF(Entry!$B822="","",Entry!$B822)</f>
        <v/>
      </c>
      <c r="B822">
        <f>IF($A822="","",IF(ISNUMBER($A822),IF(AND($A822&gt;=10000101,$A822&lt;=99991231),INT($A822/10000),""),IFERROR(VALUE(TRIM(LEFT($A822,FIND("/",$A822)-1))),"")))</f>
        <v/>
      </c>
      <c r="C822">
        <f>IF(OR($A822="",$B822=""),"",IF(ISNUMBER($A822),INT(MOD($A822,10000)/100),IFERROR(VALUE(TRIM(LEFT(MID($A822,FIND("/",$A822)+1,20),FIND("/",MID($A822,FIND("/",$A822)+1,20))-1))),"")))</f>
        <v/>
      </c>
      <c r="D822">
        <f>IF(OR($A822="",$B822=""),"",IF(ISNUMBER($A822),MOD($A822,100),IFERROR(VALUE(TRIM(MID(MID($A822,FIND("/",$A822)+1,20),FIND("/",MID($A822,FIND("/",$A822)+1,20))+1,20))),"")))</f>
        <v/>
      </c>
      <c r="E822">
        <f>IF($A822="","",IF(OR($B822="",$C822="",$D822="",$B822&lt;1300,$B822&gt;1500,$C822&lt;1,$C822&gt;12,$D822&lt;1,$D822&gt;31),"نامعتبر",RIGHT("0000"&amp;$B822,4)&amp;"/"&amp;RIGHT("00"&amp;$C822,2)&amp;"/"&amp;RIGHT("00"&amp;$D822,2)))</f>
        <v/>
      </c>
      <c r="F822">
        <f>IF(OR($E822="",$E822="نامعتبر"),"",LEFT($E822,4)&amp;"/"&amp;MID($E822,6,2))</f>
        <v/>
      </c>
      <c r="G822">
        <f>IF(OR($E822="",$E822="نامعتبر",Entry!$D822=""),"",IF(ISNUMBER(FIND(" – ",Entry!$D822)),LEFT(Entry!$D822,FIND(" – ",Entry!$D822)-1),Entry!$D822))</f>
        <v/>
      </c>
      <c r="H822">
        <f>IF(Entry!$C822="","",Entry!$C822)</f>
        <v/>
      </c>
      <c r="I822">
        <f>IF(Entry!$F822="",0,Entry!$F822)</f>
        <v/>
      </c>
      <c r="J822">
        <f>IF(Entry!$G822="",0,Entry!$G822)</f>
        <v/>
      </c>
      <c r="K822">
        <f>IF(Entry!$H822="",0,Entry!$H822)</f>
        <v/>
      </c>
      <c r="L822">
        <f>IF(Entry!$K822="",0,Entry!$K822)</f>
        <v/>
      </c>
      <c r="M822">
        <f>IF($G822="","",COUNTA(Entry!$M822,Entry!$R822,Entry!$W822,Entry!$AB822,Entry!$AG822,Entry!$AL822,Entry!$AQ822,Entry!$AV822,Entry!$BA822,Entry!$BF822,Entry!$BK822,Entry!$BP822,Entry!$BU822,Entry!$BZ822,Entry!$CE822))</f>
        <v/>
      </c>
    </row>
    <row r="823">
      <c r="A823">
        <f>IF(Entry!$B823="","",Entry!$B823)</f>
        <v/>
      </c>
      <c r="B823">
        <f>IF($A823="","",IF(ISNUMBER($A823),IF(AND($A823&gt;=10000101,$A823&lt;=99991231),INT($A823/10000),""),IFERROR(VALUE(TRIM(LEFT($A823,FIND("/",$A823)-1))),"")))</f>
        <v/>
      </c>
      <c r="C823">
        <f>IF(OR($A823="",$B823=""),"",IF(ISNUMBER($A823),INT(MOD($A823,10000)/100),IFERROR(VALUE(TRIM(LEFT(MID($A823,FIND("/",$A823)+1,20),FIND("/",MID($A823,FIND("/",$A823)+1,20))-1))),"")))</f>
        <v/>
      </c>
      <c r="D823">
        <f>IF(OR($A823="",$B823=""),"",IF(ISNUMBER($A823),MOD($A823,100),IFERROR(VALUE(TRIM(MID(MID($A823,FIND("/",$A823)+1,20),FIND("/",MID($A823,FIND("/",$A823)+1,20))+1,20))),"")))</f>
        <v/>
      </c>
      <c r="E823">
        <f>IF($A823="","",IF(OR($B823="",$C823="",$D823="",$B823&lt;1300,$B823&gt;1500,$C823&lt;1,$C823&gt;12,$D823&lt;1,$D823&gt;31),"نامعتبر",RIGHT("0000"&amp;$B823,4)&amp;"/"&amp;RIGHT("00"&amp;$C823,2)&amp;"/"&amp;RIGHT("00"&amp;$D823,2)))</f>
        <v/>
      </c>
      <c r="F823">
        <f>IF(OR($E823="",$E823="نامعتبر"),"",LEFT($E823,4)&amp;"/"&amp;MID($E823,6,2))</f>
        <v/>
      </c>
      <c r="G823">
        <f>IF(OR($E823="",$E823="نامعتبر",Entry!$D823=""),"",IF(ISNUMBER(FIND(" – ",Entry!$D823)),LEFT(Entry!$D823,FIND(" – ",Entry!$D823)-1),Entry!$D823))</f>
        <v/>
      </c>
      <c r="H823">
        <f>IF(Entry!$C823="","",Entry!$C823)</f>
        <v/>
      </c>
      <c r="I823">
        <f>IF(Entry!$F823="",0,Entry!$F823)</f>
        <v/>
      </c>
      <c r="J823">
        <f>IF(Entry!$G823="",0,Entry!$G823)</f>
        <v/>
      </c>
      <c r="K823">
        <f>IF(Entry!$H823="",0,Entry!$H823)</f>
        <v/>
      </c>
      <c r="L823">
        <f>IF(Entry!$K823="",0,Entry!$K823)</f>
        <v/>
      </c>
      <c r="M823">
        <f>IF($G823="","",COUNTA(Entry!$M823,Entry!$R823,Entry!$W823,Entry!$AB823,Entry!$AG823,Entry!$AL823,Entry!$AQ823,Entry!$AV823,Entry!$BA823,Entry!$BF823,Entry!$BK823,Entry!$BP823,Entry!$BU823,Entry!$BZ823,Entry!$CE823))</f>
        <v/>
      </c>
    </row>
    <row r="824">
      <c r="A824">
        <f>IF(Entry!$B824="","",Entry!$B824)</f>
        <v/>
      </c>
      <c r="B824">
        <f>IF($A824="","",IF(ISNUMBER($A824),IF(AND($A824&gt;=10000101,$A824&lt;=99991231),INT($A824/10000),""),IFERROR(VALUE(TRIM(LEFT($A824,FIND("/",$A824)-1))),"")))</f>
        <v/>
      </c>
      <c r="C824">
        <f>IF(OR($A824="",$B824=""),"",IF(ISNUMBER($A824),INT(MOD($A824,10000)/100),IFERROR(VALUE(TRIM(LEFT(MID($A824,FIND("/",$A824)+1,20),FIND("/",MID($A824,FIND("/",$A824)+1,20))-1))),"")))</f>
        <v/>
      </c>
      <c r="D824">
        <f>IF(OR($A824="",$B824=""),"",IF(ISNUMBER($A824),MOD($A824,100),IFERROR(VALUE(TRIM(MID(MID($A824,FIND("/",$A824)+1,20),FIND("/",MID($A824,FIND("/",$A824)+1,20))+1,20))),"")))</f>
        <v/>
      </c>
      <c r="E824">
        <f>IF($A824="","",IF(OR($B824="",$C824="",$D824="",$B824&lt;1300,$B824&gt;1500,$C824&lt;1,$C824&gt;12,$D824&lt;1,$D824&gt;31),"نامعتبر",RIGHT("0000"&amp;$B824,4)&amp;"/"&amp;RIGHT("00"&amp;$C824,2)&amp;"/"&amp;RIGHT("00"&amp;$D824,2)))</f>
        <v/>
      </c>
      <c r="F824">
        <f>IF(OR($E824="",$E824="نامعتبر"),"",LEFT($E824,4)&amp;"/"&amp;MID($E824,6,2))</f>
        <v/>
      </c>
      <c r="G824">
        <f>IF(OR($E824="",$E824="نامعتبر",Entry!$D824=""),"",IF(ISNUMBER(FIND(" – ",Entry!$D824)),LEFT(Entry!$D824,FIND(" – ",Entry!$D824)-1),Entry!$D824))</f>
        <v/>
      </c>
      <c r="H824">
        <f>IF(Entry!$C824="","",Entry!$C824)</f>
        <v/>
      </c>
      <c r="I824">
        <f>IF(Entry!$F824="",0,Entry!$F824)</f>
        <v/>
      </c>
      <c r="J824">
        <f>IF(Entry!$G824="",0,Entry!$G824)</f>
        <v/>
      </c>
      <c r="K824">
        <f>IF(Entry!$H824="",0,Entry!$H824)</f>
        <v/>
      </c>
      <c r="L824">
        <f>IF(Entry!$K824="",0,Entry!$K824)</f>
        <v/>
      </c>
      <c r="M824">
        <f>IF($G824="","",COUNTA(Entry!$M824,Entry!$R824,Entry!$W824,Entry!$AB824,Entry!$AG824,Entry!$AL824,Entry!$AQ824,Entry!$AV824,Entry!$BA824,Entry!$BF824,Entry!$BK824,Entry!$BP824,Entry!$BU824,Entry!$BZ824,Entry!$CE824))</f>
        <v/>
      </c>
    </row>
    <row r="825">
      <c r="A825">
        <f>IF(Entry!$B825="","",Entry!$B825)</f>
        <v/>
      </c>
      <c r="B825">
        <f>IF($A825="","",IF(ISNUMBER($A825),IF(AND($A825&gt;=10000101,$A825&lt;=99991231),INT($A825/10000),""),IFERROR(VALUE(TRIM(LEFT($A825,FIND("/",$A825)-1))),"")))</f>
        <v/>
      </c>
      <c r="C825">
        <f>IF(OR($A825="",$B825=""),"",IF(ISNUMBER($A825),INT(MOD($A825,10000)/100),IFERROR(VALUE(TRIM(LEFT(MID($A825,FIND("/",$A825)+1,20),FIND("/",MID($A825,FIND("/",$A825)+1,20))-1))),"")))</f>
        <v/>
      </c>
      <c r="D825">
        <f>IF(OR($A825="",$B825=""),"",IF(ISNUMBER($A825),MOD($A825,100),IFERROR(VALUE(TRIM(MID(MID($A825,FIND("/",$A825)+1,20),FIND("/",MID($A825,FIND("/",$A825)+1,20))+1,20))),"")))</f>
        <v/>
      </c>
      <c r="E825">
        <f>IF($A825="","",IF(OR($B825="",$C825="",$D825="",$B825&lt;1300,$B825&gt;1500,$C825&lt;1,$C825&gt;12,$D825&lt;1,$D825&gt;31),"نامعتبر",RIGHT("0000"&amp;$B825,4)&amp;"/"&amp;RIGHT("00"&amp;$C825,2)&amp;"/"&amp;RIGHT("00"&amp;$D825,2)))</f>
        <v/>
      </c>
      <c r="F825">
        <f>IF(OR($E825="",$E825="نامعتبر"),"",LEFT($E825,4)&amp;"/"&amp;MID($E825,6,2))</f>
        <v/>
      </c>
      <c r="G825">
        <f>IF(OR($E825="",$E825="نامعتبر",Entry!$D825=""),"",IF(ISNUMBER(FIND(" – ",Entry!$D825)),LEFT(Entry!$D825,FIND(" – ",Entry!$D825)-1),Entry!$D825))</f>
        <v/>
      </c>
      <c r="H825">
        <f>IF(Entry!$C825="","",Entry!$C825)</f>
        <v/>
      </c>
      <c r="I825">
        <f>IF(Entry!$F825="",0,Entry!$F825)</f>
        <v/>
      </c>
      <c r="J825">
        <f>IF(Entry!$G825="",0,Entry!$G825)</f>
        <v/>
      </c>
      <c r="K825">
        <f>IF(Entry!$H825="",0,Entry!$H825)</f>
        <v/>
      </c>
      <c r="L825">
        <f>IF(Entry!$K825="",0,Entry!$K825)</f>
        <v/>
      </c>
      <c r="M825">
        <f>IF($G825="","",COUNTA(Entry!$M825,Entry!$R825,Entry!$W825,Entry!$AB825,Entry!$AG825,Entry!$AL825,Entry!$AQ825,Entry!$AV825,Entry!$BA825,Entry!$BF825,Entry!$BK825,Entry!$BP825,Entry!$BU825,Entry!$BZ825,Entry!$CE825))</f>
        <v/>
      </c>
    </row>
    <row r="826">
      <c r="A826">
        <f>IF(Entry!$B826="","",Entry!$B826)</f>
        <v/>
      </c>
      <c r="B826">
        <f>IF($A826="","",IF(ISNUMBER($A826),IF(AND($A826&gt;=10000101,$A826&lt;=99991231),INT($A826/10000),""),IFERROR(VALUE(TRIM(LEFT($A826,FIND("/",$A826)-1))),"")))</f>
        <v/>
      </c>
      <c r="C826">
        <f>IF(OR($A826="",$B826=""),"",IF(ISNUMBER($A826),INT(MOD($A826,10000)/100),IFERROR(VALUE(TRIM(LEFT(MID($A826,FIND("/",$A826)+1,20),FIND("/",MID($A826,FIND("/",$A826)+1,20))-1))),"")))</f>
        <v/>
      </c>
      <c r="D826">
        <f>IF(OR($A826="",$B826=""),"",IF(ISNUMBER($A826),MOD($A826,100),IFERROR(VALUE(TRIM(MID(MID($A826,FIND("/",$A826)+1,20),FIND("/",MID($A826,FIND("/",$A826)+1,20))+1,20))),"")))</f>
        <v/>
      </c>
      <c r="E826">
        <f>IF($A826="","",IF(OR($B826="",$C826="",$D826="",$B826&lt;1300,$B826&gt;1500,$C826&lt;1,$C826&gt;12,$D826&lt;1,$D826&gt;31),"نامعتبر",RIGHT("0000"&amp;$B826,4)&amp;"/"&amp;RIGHT("00"&amp;$C826,2)&amp;"/"&amp;RIGHT("00"&amp;$D826,2)))</f>
        <v/>
      </c>
      <c r="F826">
        <f>IF(OR($E826="",$E826="نامعتبر"),"",LEFT($E826,4)&amp;"/"&amp;MID($E826,6,2))</f>
        <v/>
      </c>
      <c r="G826">
        <f>IF(OR($E826="",$E826="نامعتبر",Entry!$D826=""),"",IF(ISNUMBER(FIND(" – ",Entry!$D826)),LEFT(Entry!$D826,FIND(" – ",Entry!$D826)-1),Entry!$D826))</f>
        <v/>
      </c>
      <c r="H826">
        <f>IF(Entry!$C826="","",Entry!$C826)</f>
        <v/>
      </c>
      <c r="I826">
        <f>IF(Entry!$F826="",0,Entry!$F826)</f>
        <v/>
      </c>
      <c r="J826">
        <f>IF(Entry!$G826="",0,Entry!$G826)</f>
        <v/>
      </c>
      <c r="K826">
        <f>IF(Entry!$H826="",0,Entry!$H826)</f>
        <v/>
      </c>
      <c r="L826">
        <f>IF(Entry!$K826="",0,Entry!$K826)</f>
        <v/>
      </c>
      <c r="M826">
        <f>IF($G826="","",COUNTA(Entry!$M826,Entry!$R826,Entry!$W826,Entry!$AB826,Entry!$AG826,Entry!$AL826,Entry!$AQ826,Entry!$AV826,Entry!$BA826,Entry!$BF826,Entry!$BK826,Entry!$BP826,Entry!$BU826,Entry!$BZ826,Entry!$CE826))</f>
        <v/>
      </c>
    </row>
    <row r="827">
      <c r="A827">
        <f>IF(Entry!$B827="","",Entry!$B827)</f>
        <v/>
      </c>
      <c r="B827">
        <f>IF($A827="","",IF(ISNUMBER($A827),IF(AND($A827&gt;=10000101,$A827&lt;=99991231),INT($A827/10000),""),IFERROR(VALUE(TRIM(LEFT($A827,FIND("/",$A827)-1))),"")))</f>
        <v/>
      </c>
      <c r="C827">
        <f>IF(OR($A827="",$B827=""),"",IF(ISNUMBER($A827),INT(MOD($A827,10000)/100),IFERROR(VALUE(TRIM(LEFT(MID($A827,FIND("/",$A827)+1,20),FIND("/",MID($A827,FIND("/",$A827)+1,20))-1))),"")))</f>
        <v/>
      </c>
      <c r="D827">
        <f>IF(OR($A827="",$B827=""),"",IF(ISNUMBER($A827),MOD($A827,100),IFERROR(VALUE(TRIM(MID(MID($A827,FIND("/",$A827)+1,20),FIND("/",MID($A827,FIND("/",$A827)+1,20))+1,20))),"")))</f>
        <v/>
      </c>
      <c r="E827">
        <f>IF($A827="","",IF(OR($B827="",$C827="",$D827="",$B827&lt;1300,$B827&gt;1500,$C827&lt;1,$C827&gt;12,$D827&lt;1,$D827&gt;31),"نامعتبر",RIGHT("0000"&amp;$B827,4)&amp;"/"&amp;RIGHT("00"&amp;$C827,2)&amp;"/"&amp;RIGHT("00"&amp;$D827,2)))</f>
        <v/>
      </c>
      <c r="F827">
        <f>IF(OR($E827="",$E827="نامعتبر"),"",LEFT($E827,4)&amp;"/"&amp;MID($E827,6,2))</f>
        <v/>
      </c>
      <c r="G827">
        <f>IF(OR($E827="",$E827="نامعتبر",Entry!$D827=""),"",IF(ISNUMBER(FIND(" – ",Entry!$D827)),LEFT(Entry!$D827,FIND(" – ",Entry!$D827)-1),Entry!$D827))</f>
        <v/>
      </c>
      <c r="H827">
        <f>IF(Entry!$C827="","",Entry!$C827)</f>
        <v/>
      </c>
      <c r="I827">
        <f>IF(Entry!$F827="",0,Entry!$F827)</f>
        <v/>
      </c>
      <c r="J827">
        <f>IF(Entry!$G827="",0,Entry!$G827)</f>
        <v/>
      </c>
      <c r="K827">
        <f>IF(Entry!$H827="",0,Entry!$H827)</f>
        <v/>
      </c>
      <c r="L827">
        <f>IF(Entry!$K827="",0,Entry!$K827)</f>
        <v/>
      </c>
      <c r="M827">
        <f>IF($G827="","",COUNTA(Entry!$M827,Entry!$R827,Entry!$W827,Entry!$AB827,Entry!$AG827,Entry!$AL827,Entry!$AQ827,Entry!$AV827,Entry!$BA827,Entry!$BF827,Entry!$BK827,Entry!$BP827,Entry!$BU827,Entry!$BZ827,Entry!$CE827))</f>
        <v/>
      </c>
    </row>
    <row r="828">
      <c r="A828">
        <f>IF(Entry!$B828="","",Entry!$B828)</f>
        <v/>
      </c>
      <c r="B828">
        <f>IF($A828="","",IF(ISNUMBER($A828),IF(AND($A828&gt;=10000101,$A828&lt;=99991231),INT($A828/10000),""),IFERROR(VALUE(TRIM(LEFT($A828,FIND("/",$A828)-1))),"")))</f>
        <v/>
      </c>
      <c r="C828">
        <f>IF(OR($A828="",$B828=""),"",IF(ISNUMBER($A828),INT(MOD($A828,10000)/100),IFERROR(VALUE(TRIM(LEFT(MID($A828,FIND("/",$A828)+1,20),FIND("/",MID($A828,FIND("/",$A828)+1,20))-1))),"")))</f>
        <v/>
      </c>
      <c r="D828">
        <f>IF(OR($A828="",$B828=""),"",IF(ISNUMBER($A828),MOD($A828,100),IFERROR(VALUE(TRIM(MID(MID($A828,FIND("/",$A828)+1,20),FIND("/",MID($A828,FIND("/",$A828)+1,20))+1,20))),"")))</f>
        <v/>
      </c>
      <c r="E828">
        <f>IF($A828="","",IF(OR($B828="",$C828="",$D828="",$B828&lt;1300,$B828&gt;1500,$C828&lt;1,$C828&gt;12,$D828&lt;1,$D828&gt;31),"نامعتبر",RIGHT("0000"&amp;$B828,4)&amp;"/"&amp;RIGHT("00"&amp;$C828,2)&amp;"/"&amp;RIGHT("00"&amp;$D828,2)))</f>
        <v/>
      </c>
      <c r="F828">
        <f>IF(OR($E828="",$E828="نامعتبر"),"",LEFT($E828,4)&amp;"/"&amp;MID($E828,6,2))</f>
        <v/>
      </c>
      <c r="G828">
        <f>IF(OR($E828="",$E828="نامعتبر",Entry!$D828=""),"",IF(ISNUMBER(FIND(" – ",Entry!$D828)),LEFT(Entry!$D828,FIND(" – ",Entry!$D828)-1),Entry!$D828))</f>
        <v/>
      </c>
      <c r="H828">
        <f>IF(Entry!$C828="","",Entry!$C828)</f>
        <v/>
      </c>
      <c r="I828">
        <f>IF(Entry!$F828="",0,Entry!$F828)</f>
        <v/>
      </c>
      <c r="J828">
        <f>IF(Entry!$G828="",0,Entry!$G828)</f>
        <v/>
      </c>
      <c r="K828">
        <f>IF(Entry!$H828="",0,Entry!$H828)</f>
        <v/>
      </c>
      <c r="L828">
        <f>IF(Entry!$K828="",0,Entry!$K828)</f>
        <v/>
      </c>
      <c r="M828">
        <f>IF($G828="","",COUNTA(Entry!$M828,Entry!$R828,Entry!$W828,Entry!$AB828,Entry!$AG828,Entry!$AL828,Entry!$AQ828,Entry!$AV828,Entry!$BA828,Entry!$BF828,Entry!$BK828,Entry!$BP828,Entry!$BU828,Entry!$BZ828,Entry!$CE828))</f>
        <v/>
      </c>
    </row>
    <row r="829">
      <c r="A829">
        <f>IF(Entry!$B829="","",Entry!$B829)</f>
        <v/>
      </c>
      <c r="B829">
        <f>IF($A829="","",IF(ISNUMBER($A829),IF(AND($A829&gt;=10000101,$A829&lt;=99991231),INT($A829/10000),""),IFERROR(VALUE(TRIM(LEFT($A829,FIND("/",$A829)-1))),"")))</f>
        <v/>
      </c>
      <c r="C829">
        <f>IF(OR($A829="",$B829=""),"",IF(ISNUMBER($A829),INT(MOD($A829,10000)/100),IFERROR(VALUE(TRIM(LEFT(MID($A829,FIND("/",$A829)+1,20),FIND("/",MID($A829,FIND("/",$A829)+1,20))-1))),"")))</f>
        <v/>
      </c>
      <c r="D829">
        <f>IF(OR($A829="",$B829=""),"",IF(ISNUMBER($A829),MOD($A829,100),IFERROR(VALUE(TRIM(MID(MID($A829,FIND("/",$A829)+1,20),FIND("/",MID($A829,FIND("/",$A829)+1,20))+1,20))),"")))</f>
        <v/>
      </c>
      <c r="E829">
        <f>IF($A829="","",IF(OR($B829="",$C829="",$D829="",$B829&lt;1300,$B829&gt;1500,$C829&lt;1,$C829&gt;12,$D829&lt;1,$D829&gt;31),"نامعتبر",RIGHT("0000"&amp;$B829,4)&amp;"/"&amp;RIGHT("00"&amp;$C829,2)&amp;"/"&amp;RIGHT("00"&amp;$D829,2)))</f>
        <v/>
      </c>
      <c r="F829">
        <f>IF(OR($E829="",$E829="نامعتبر"),"",LEFT($E829,4)&amp;"/"&amp;MID($E829,6,2))</f>
        <v/>
      </c>
      <c r="G829">
        <f>IF(OR($E829="",$E829="نامعتبر",Entry!$D829=""),"",IF(ISNUMBER(FIND(" – ",Entry!$D829)),LEFT(Entry!$D829,FIND(" – ",Entry!$D829)-1),Entry!$D829))</f>
        <v/>
      </c>
      <c r="H829">
        <f>IF(Entry!$C829="","",Entry!$C829)</f>
        <v/>
      </c>
      <c r="I829">
        <f>IF(Entry!$F829="",0,Entry!$F829)</f>
        <v/>
      </c>
      <c r="J829">
        <f>IF(Entry!$G829="",0,Entry!$G829)</f>
        <v/>
      </c>
      <c r="K829">
        <f>IF(Entry!$H829="",0,Entry!$H829)</f>
        <v/>
      </c>
      <c r="L829">
        <f>IF(Entry!$K829="",0,Entry!$K829)</f>
        <v/>
      </c>
      <c r="M829">
        <f>IF($G829="","",COUNTA(Entry!$M829,Entry!$R829,Entry!$W829,Entry!$AB829,Entry!$AG829,Entry!$AL829,Entry!$AQ829,Entry!$AV829,Entry!$BA829,Entry!$BF829,Entry!$BK829,Entry!$BP829,Entry!$BU829,Entry!$BZ829,Entry!$CE829))</f>
        <v/>
      </c>
    </row>
    <row r="830">
      <c r="A830">
        <f>IF(Entry!$B830="","",Entry!$B830)</f>
        <v/>
      </c>
      <c r="B830">
        <f>IF($A830="","",IF(ISNUMBER($A830),IF(AND($A830&gt;=10000101,$A830&lt;=99991231),INT($A830/10000),""),IFERROR(VALUE(TRIM(LEFT($A830,FIND("/",$A830)-1))),"")))</f>
        <v/>
      </c>
      <c r="C830">
        <f>IF(OR($A830="",$B830=""),"",IF(ISNUMBER($A830),INT(MOD($A830,10000)/100),IFERROR(VALUE(TRIM(LEFT(MID($A830,FIND("/",$A830)+1,20),FIND("/",MID($A830,FIND("/",$A830)+1,20))-1))),"")))</f>
        <v/>
      </c>
      <c r="D830">
        <f>IF(OR($A830="",$B830=""),"",IF(ISNUMBER($A830),MOD($A830,100),IFERROR(VALUE(TRIM(MID(MID($A830,FIND("/",$A830)+1,20),FIND("/",MID($A830,FIND("/",$A830)+1,20))+1,20))),"")))</f>
        <v/>
      </c>
      <c r="E830">
        <f>IF($A830="","",IF(OR($B830="",$C830="",$D830="",$B830&lt;1300,$B830&gt;1500,$C830&lt;1,$C830&gt;12,$D830&lt;1,$D830&gt;31),"نامعتبر",RIGHT("0000"&amp;$B830,4)&amp;"/"&amp;RIGHT("00"&amp;$C830,2)&amp;"/"&amp;RIGHT("00"&amp;$D830,2)))</f>
        <v/>
      </c>
      <c r="F830">
        <f>IF(OR($E830="",$E830="نامعتبر"),"",LEFT($E830,4)&amp;"/"&amp;MID($E830,6,2))</f>
        <v/>
      </c>
      <c r="G830">
        <f>IF(OR($E830="",$E830="نامعتبر",Entry!$D830=""),"",IF(ISNUMBER(FIND(" – ",Entry!$D830)),LEFT(Entry!$D830,FIND(" – ",Entry!$D830)-1),Entry!$D830))</f>
        <v/>
      </c>
      <c r="H830">
        <f>IF(Entry!$C830="","",Entry!$C830)</f>
        <v/>
      </c>
      <c r="I830">
        <f>IF(Entry!$F830="",0,Entry!$F830)</f>
        <v/>
      </c>
      <c r="J830">
        <f>IF(Entry!$G830="",0,Entry!$G830)</f>
        <v/>
      </c>
      <c r="K830">
        <f>IF(Entry!$H830="",0,Entry!$H830)</f>
        <v/>
      </c>
      <c r="L830">
        <f>IF(Entry!$K830="",0,Entry!$K830)</f>
        <v/>
      </c>
      <c r="M830">
        <f>IF($G830="","",COUNTA(Entry!$M830,Entry!$R830,Entry!$W830,Entry!$AB830,Entry!$AG830,Entry!$AL830,Entry!$AQ830,Entry!$AV830,Entry!$BA830,Entry!$BF830,Entry!$BK830,Entry!$BP830,Entry!$BU830,Entry!$BZ830,Entry!$CE830))</f>
        <v/>
      </c>
    </row>
    <row r="831">
      <c r="A831">
        <f>IF(Entry!$B831="","",Entry!$B831)</f>
        <v/>
      </c>
      <c r="B831">
        <f>IF($A831="","",IF(ISNUMBER($A831),IF(AND($A831&gt;=10000101,$A831&lt;=99991231),INT($A831/10000),""),IFERROR(VALUE(TRIM(LEFT($A831,FIND("/",$A831)-1))),"")))</f>
        <v/>
      </c>
      <c r="C831">
        <f>IF(OR($A831="",$B831=""),"",IF(ISNUMBER($A831),INT(MOD($A831,10000)/100),IFERROR(VALUE(TRIM(LEFT(MID($A831,FIND("/",$A831)+1,20),FIND("/",MID($A831,FIND("/",$A831)+1,20))-1))),"")))</f>
        <v/>
      </c>
      <c r="D831">
        <f>IF(OR($A831="",$B831=""),"",IF(ISNUMBER($A831),MOD($A831,100),IFERROR(VALUE(TRIM(MID(MID($A831,FIND("/",$A831)+1,20),FIND("/",MID($A831,FIND("/",$A831)+1,20))+1,20))),"")))</f>
        <v/>
      </c>
      <c r="E831">
        <f>IF($A831="","",IF(OR($B831="",$C831="",$D831="",$B831&lt;1300,$B831&gt;1500,$C831&lt;1,$C831&gt;12,$D831&lt;1,$D831&gt;31),"نامعتبر",RIGHT("0000"&amp;$B831,4)&amp;"/"&amp;RIGHT("00"&amp;$C831,2)&amp;"/"&amp;RIGHT("00"&amp;$D831,2)))</f>
        <v/>
      </c>
      <c r="F831">
        <f>IF(OR($E831="",$E831="نامعتبر"),"",LEFT($E831,4)&amp;"/"&amp;MID($E831,6,2))</f>
        <v/>
      </c>
      <c r="G831">
        <f>IF(OR($E831="",$E831="نامعتبر",Entry!$D831=""),"",IF(ISNUMBER(FIND(" – ",Entry!$D831)),LEFT(Entry!$D831,FIND(" – ",Entry!$D831)-1),Entry!$D831))</f>
        <v/>
      </c>
      <c r="H831">
        <f>IF(Entry!$C831="","",Entry!$C831)</f>
        <v/>
      </c>
      <c r="I831">
        <f>IF(Entry!$F831="",0,Entry!$F831)</f>
        <v/>
      </c>
      <c r="J831">
        <f>IF(Entry!$G831="",0,Entry!$G831)</f>
        <v/>
      </c>
      <c r="K831">
        <f>IF(Entry!$H831="",0,Entry!$H831)</f>
        <v/>
      </c>
      <c r="L831">
        <f>IF(Entry!$K831="",0,Entry!$K831)</f>
        <v/>
      </c>
      <c r="M831">
        <f>IF($G831="","",COUNTA(Entry!$M831,Entry!$R831,Entry!$W831,Entry!$AB831,Entry!$AG831,Entry!$AL831,Entry!$AQ831,Entry!$AV831,Entry!$BA831,Entry!$BF831,Entry!$BK831,Entry!$BP831,Entry!$BU831,Entry!$BZ831,Entry!$CE831))</f>
        <v/>
      </c>
    </row>
    <row r="832">
      <c r="A832">
        <f>IF(Entry!$B832="","",Entry!$B832)</f>
        <v/>
      </c>
      <c r="B832">
        <f>IF($A832="","",IF(ISNUMBER($A832),IF(AND($A832&gt;=10000101,$A832&lt;=99991231),INT($A832/10000),""),IFERROR(VALUE(TRIM(LEFT($A832,FIND("/",$A832)-1))),"")))</f>
        <v/>
      </c>
      <c r="C832">
        <f>IF(OR($A832="",$B832=""),"",IF(ISNUMBER($A832),INT(MOD($A832,10000)/100),IFERROR(VALUE(TRIM(LEFT(MID($A832,FIND("/",$A832)+1,20),FIND("/",MID($A832,FIND("/",$A832)+1,20))-1))),"")))</f>
        <v/>
      </c>
      <c r="D832">
        <f>IF(OR($A832="",$B832=""),"",IF(ISNUMBER($A832),MOD($A832,100),IFERROR(VALUE(TRIM(MID(MID($A832,FIND("/",$A832)+1,20),FIND("/",MID($A832,FIND("/",$A832)+1,20))+1,20))),"")))</f>
        <v/>
      </c>
      <c r="E832">
        <f>IF($A832="","",IF(OR($B832="",$C832="",$D832="",$B832&lt;1300,$B832&gt;1500,$C832&lt;1,$C832&gt;12,$D832&lt;1,$D832&gt;31),"نامعتبر",RIGHT("0000"&amp;$B832,4)&amp;"/"&amp;RIGHT("00"&amp;$C832,2)&amp;"/"&amp;RIGHT("00"&amp;$D832,2)))</f>
        <v/>
      </c>
      <c r="F832">
        <f>IF(OR($E832="",$E832="نامعتبر"),"",LEFT($E832,4)&amp;"/"&amp;MID($E832,6,2))</f>
        <v/>
      </c>
      <c r="G832">
        <f>IF(OR($E832="",$E832="نامعتبر",Entry!$D832=""),"",IF(ISNUMBER(FIND(" – ",Entry!$D832)),LEFT(Entry!$D832,FIND(" – ",Entry!$D832)-1),Entry!$D832))</f>
        <v/>
      </c>
      <c r="H832">
        <f>IF(Entry!$C832="","",Entry!$C832)</f>
        <v/>
      </c>
      <c r="I832">
        <f>IF(Entry!$F832="",0,Entry!$F832)</f>
        <v/>
      </c>
      <c r="J832">
        <f>IF(Entry!$G832="",0,Entry!$G832)</f>
        <v/>
      </c>
      <c r="K832">
        <f>IF(Entry!$H832="",0,Entry!$H832)</f>
        <v/>
      </c>
      <c r="L832">
        <f>IF(Entry!$K832="",0,Entry!$K832)</f>
        <v/>
      </c>
      <c r="M832">
        <f>IF($G832="","",COUNTA(Entry!$M832,Entry!$R832,Entry!$W832,Entry!$AB832,Entry!$AG832,Entry!$AL832,Entry!$AQ832,Entry!$AV832,Entry!$BA832,Entry!$BF832,Entry!$BK832,Entry!$BP832,Entry!$BU832,Entry!$BZ832,Entry!$CE832))</f>
        <v/>
      </c>
    </row>
    <row r="833">
      <c r="A833">
        <f>IF(Entry!$B833="","",Entry!$B833)</f>
        <v/>
      </c>
      <c r="B833">
        <f>IF($A833="","",IF(ISNUMBER($A833),IF(AND($A833&gt;=10000101,$A833&lt;=99991231),INT($A833/10000),""),IFERROR(VALUE(TRIM(LEFT($A833,FIND("/",$A833)-1))),"")))</f>
        <v/>
      </c>
      <c r="C833">
        <f>IF(OR($A833="",$B833=""),"",IF(ISNUMBER($A833),INT(MOD($A833,10000)/100),IFERROR(VALUE(TRIM(LEFT(MID($A833,FIND("/",$A833)+1,20),FIND("/",MID($A833,FIND("/",$A833)+1,20))-1))),"")))</f>
        <v/>
      </c>
      <c r="D833">
        <f>IF(OR($A833="",$B833=""),"",IF(ISNUMBER($A833),MOD($A833,100),IFERROR(VALUE(TRIM(MID(MID($A833,FIND("/",$A833)+1,20),FIND("/",MID($A833,FIND("/",$A833)+1,20))+1,20))),"")))</f>
        <v/>
      </c>
      <c r="E833">
        <f>IF($A833="","",IF(OR($B833="",$C833="",$D833="",$B833&lt;1300,$B833&gt;1500,$C833&lt;1,$C833&gt;12,$D833&lt;1,$D833&gt;31),"نامعتبر",RIGHT("0000"&amp;$B833,4)&amp;"/"&amp;RIGHT("00"&amp;$C833,2)&amp;"/"&amp;RIGHT("00"&amp;$D833,2)))</f>
        <v/>
      </c>
      <c r="F833">
        <f>IF(OR($E833="",$E833="نامعتبر"),"",LEFT($E833,4)&amp;"/"&amp;MID($E833,6,2))</f>
        <v/>
      </c>
      <c r="G833">
        <f>IF(OR($E833="",$E833="نامعتبر",Entry!$D833=""),"",IF(ISNUMBER(FIND(" – ",Entry!$D833)),LEFT(Entry!$D833,FIND(" – ",Entry!$D833)-1),Entry!$D833))</f>
        <v/>
      </c>
      <c r="H833">
        <f>IF(Entry!$C833="","",Entry!$C833)</f>
        <v/>
      </c>
      <c r="I833">
        <f>IF(Entry!$F833="",0,Entry!$F833)</f>
        <v/>
      </c>
      <c r="J833">
        <f>IF(Entry!$G833="",0,Entry!$G833)</f>
        <v/>
      </c>
      <c r="K833">
        <f>IF(Entry!$H833="",0,Entry!$H833)</f>
        <v/>
      </c>
      <c r="L833">
        <f>IF(Entry!$K833="",0,Entry!$K833)</f>
        <v/>
      </c>
      <c r="M833">
        <f>IF($G833="","",COUNTA(Entry!$M833,Entry!$R833,Entry!$W833,Entry!$AB833,Entry!$AG833,Entry!$AL833,Entry!$AQ833,Entry!$AV833,Entry!$BA833,Entry!$BF833,Entry!$BK833,Entry!$BP833,Entry!$BU833,Entry!$BZ833,Entry!$CE833))</f>
        <v/>
      </c>
    </row>
    <row r="834">
      <c r="A834">
        <f>IF(Entry!$B834="","",Entry!$B834)</f>
        <v/>
      </c>
      <c r="B834">
        <f>IF($A834="","",IF(ISNUMBER($A834),IF(AND($A834&gt;=10000101,$A834&lt;=99991231),INT($A834/10000),""),IFERROR(VALUE(TRIM(LEFT($A834,FIND("/",$A834)-1))),"")))</f>
        <v/>
      </c>
      <c r="C834">
        <f>IF(OR($A834="",$B834=""),"",IF(ISNUMBER($A834),INT(MOD($A834,10000)/100),IFERROR(VALUE(TRIM(LEFT(MID($A834,FIND("/",$A834)+1,20),FIND("/",MID($A834,FIND("/",$A834)+1,20))-1))),"")))</f>
        <v/>
      </c>
      <c r="D834">
        <f>IF(OR($A834="",$B834=""),"",IF(ISNUMBER($A834),MOD($A834,100),IFERROR(VALUE(TRIM(MID(MID($A834,FIND("/",$A834)+1,20),FIND("/",MID($A834,FIND("/",$A834)+1,20))+1,20))),"")))</f>
        <v/>
      </c>
      <c r="E834">
        <f>IF($A834="","",IF(OR($B834="",$C834="",$D834="",$B834&lt;1300,$B834&gt;1500,$C834&lt;1,$C834&gt;12,$D834&lt;1,$D834&gt;31),"نامعتبر",RIGHT("0000"&amp;$B834,4)&amp;"/"&amp;RIGHT("00"&amp;$C834,2)&amp;"/"&amp;RIGHT("00"&amp;$D834,2)))</f>
        <v/>
      </c>
      <c r="F834">
        <f>IF(OR($E834="",$E834="نامعتبر"),"",LEFT($E834,4)&amp;"/"&amp;MID($E834,6,2))</f>
        <v/>
      </c>
      <c r="G834">
        <f>IF(OR($E834="",$E834="نامعتبر",Entry!$D834=""),"",IF(ISNUMBER(FIND(" – ",Entry!$D834)),LEFT(Entry!$D834,FIND(" – ",Entry!$D834)-1),Entry!$D834))</f>
        <v/>
      </c>
      <c r="H834">
        <f>IF(Entry!$C834="","",Entry!$C834)</f>
        <v/>
      </c>
      <c r="I834">
        <f>IF(Entry!$F834="",0,Entry!$F834)</f>
        <v/>
      </c>
      <c r="J834">
        <f>IF(Entry!$G834="",0,Entry!$G834)</f>
        <v/>
      </c>
      <c r="K834">
        <f>IF(Entry!$H834="",0,Entry!$H834)</f>
        <v/>
      </c>
      <c r="L834">
        <f>IF(Entry!$K834="",0,Entry!$K834)</f>
        <v/>
      </c>
      <c r="M834">
        <f>IF($G834="","",COUNTA(Entry!$M834,Entry!$R834,Entry!$W834,Entry!$AB834,Entry!$AG834,Entry!$AL834,Entry!$AQ834,Entry!$AV834,Entry!$BA834,Entry!$BF834,Entry!$BK834,Entry!$BP834,Entry!$BU834,Entry!$BZ834,Entry!$CE834))</f>
        <v/>
      </c>
    </row>
    <row r="835">
      <c r="A835">
        <f>IF(Entry!$B835="","",Entry!$B835)</f>
        <v/>
      </c>
      <c r="B835">
        <f>IF($A835="","",IF(ISNUMBER($A835),IF(AND($A835&gt;=10000101,$A835&lt;=99991231),INT($A835/10000),""),IFERROR(VALUE(TRIM(LEFT($A835,FIND("/",$A835)-1))),"")))</f>
        <v/>
      </c>
      <c r="C835">
        <f>IF(OR($A835="",$B835=""),"",IF(ISNUMBER($A835),INT(MOD($A835,10000)/100),IFERROR(VALUE(TRIM(LEFT(MID($A835,FIND("/",$A835)+1,20),FIND("/",MID($A835,FIND("/",$A835)+1,20))-1))),"")))</f>
        <v/>
      </c>
      <c r="D835">
        <f>IF(OR($A835="",$B835=""),"",IF(ISNUMBER($A835),MOD($A835,100),IFERROR(VALUE(TRIM(MID(MID($A835,FIND("/",$A835)+1,20),FIND("/",MID($A835,FIND("/",$A835)+1,20))+1,20))),"")))</f>
        <v/>
      </c>
      <c r="E835">
        <f>IF($A835="","",IF(OR($B835="",$C835="",$D835="",$B835&lt;1300,$B835&gt;1500,$C835&lt;1,$C835&gt;12,$D835&lt;1,$D835&gt;31),"نامعتبر",RIGHT("0000"&amp;$B835,4)&amp;"/"&amp;RIGHT("00"&amp;$C835,2)&amp;"/"&amp;RIGHT("00"&amp;$D835,2)))</f>
        <v/>
      </c>
      <c r="F835">
        <f>IF(OR($E835="",$E835="نامعتبر"),"",LEFT($E835,4)&amp;"/"&amp;MID($E835,6,2))</f>
        <v/>
      </c>
      <c r="G835">
        <f>IF(OR($E835="",$E835="نامعتبر",Entry!$D835=""),"",IF(ISNUMBER(FIND(" – ",Entry!$D835)),LEFT(Entry!$D835,FIND(" – ",Entry!$D835)-1),Entry!$D835))</f>
        <v/>
      </c>
      <c r="H835">
        <f>IF(Entry!$C835="","",Entry!$C835)</f>
        <v/>
      </c>
      <c r="I835">
        <f>IF(Entry!$F835="",0,Entry!$F835)</f>
        <v/>
      </c>
      <c r="J835">
        <f>IF(Entry!$G835="",0,Entry!$G835)</f>
        <v/>
      </c>
      <c r="K835">
        <f>IF(Entry!$H835="",0,Entry!$H835)</f>
        <v/>
      </c>
      <c r="L835">
        <f>IF(Entry!$K835="",0,Entry!$K835)</f>
        <v/>
      </c>
      <c r="M835">
        <f>IF($G835="","",COUNTA(Entry!$M835,Entry!$R835,Entry!$W835,Entry!$AB835,Entry!$AG835,Entry!$AL835,Entry!$AQ835,Entry!$AV835,Entry!$BA835,Entry!$BF835,Entry!$BK835,Entry!$BP835,Entry!$BU835,Entry!$BZ835,Entry!$CE835))</f>
        <v/>
      </c>
    </row>
    <row r="836">
      <c r="A836">
        <f>IF(Entry!$B836="","",Entry!$B836)</f>
        <v/>
      </c>
      <c r="B836">
        <f>IF($A836="","",IF(ISNUMBER($A836),IF(AND($A836&gt;=10000101,$A836&lt;=99991231),INT($A836/10000),""),IFERROR(VALUE(TRIM(LEFT($A836,FIND("/",$A836)-1))),"")))</f>
        <v/>
      </c>
      <c r="C836">
        <f>IF(OR($A836="",$B836=""),"",IF(ISNUMBER($A836),INT(MOD($A836,10000)/100),IFERROR(VALUE(TRIM(LEFT(MID($A836,FIND("/",$A836)+1,20),FIND("/",MID($A836,FIND("/",$A836)+1,20))-1))),"")))</f>
        <v/>
      </c>
      <c r="D836">
        <f>IF(OR($A836="",$B836=""),"",IF(ISNUMBER($A836),MOD($A836,100),IFERROR(VALUE(TRIM(MID(MID($A836,FIND("/",$A836)+1,20),FIND("/",MID($A836,FIND("/",$A836)+1,20))+1,20))),"")))</f>
        <v/>
      </c>
      <c r="E836">
        <f>IF($A836="","",IF(OR($B836="",$C836="",$D836="",$B836&lt;1300,$B836&gt;1500,$C836&lt;1,$C836&gt;12,$D836&lt;1,$D836&gt;31),"نامعتبر",RIGHT("0000"&amp;$B836,4)&amp;"/"&amp;RIGHT("00"&amp;$C836,2)&amp;"/"&amp;RIGHT("00"&amp;$D836,2)))</f>
        <v/>
      </c>
      <c r="F836">
        <f>IF(OR($E836="",$E836="نامعتبر"),"",LEFT($E836,4)&amp;"/"&amp;MID($E836,6,2))</f>
        <v/>
      </c>
      <c r="G836">
        <f>IF(OR($E836="",$E836="نامعتبر",Entry!$D836=""),"",IF(ISNUMBER(FIND(" – ",Entry!$D836)),LEFT(Entry!$D836,FIND(" – ",Entry!$D836)-1),Entry!$D836))</f>
        <v/>
      </c>
      <c r="H836">
        <f>IF(Entry!$C836="","",Entry!$C836)</f>
        <v/>
      </c>
      <c r="I836">
        <f>IF(Entry!$F836="",0,Entry!$F836)</f>
        <v/>
      </c>
      <c r="J836">
        <f>IF(Entry!$G836="",0,Entry!$G836)</f>
        <v/>
      </c>
      <c r="K836">
        <f>IF(Entry!$H836="",0,Entry!$H836)</f>
        <v/>
      </c>
      <c r="L836">
        <f>IF(Entry!$K836="",0,Entry!$K836)</f>
        <v/>
      </c>
      <c r="M836">
        <f>IF($G836="","",COUNTA(Entry!$M836,Entry!$R836,Entry!$W836,Entry!$AB836,Entry!$AG836,Entry!$AL836,Entry!$AQ836,Entry!$AV836,Entry!$BA836,Entry!$BF836,Entry!$BK836,Entry!$BP836,Entry!$BU836,Entry!$BZ836,Entry!$CE836))</f>
        <v/>
      </c>
    </row>
    <row r="837">
      <c r="A837">
        <f>IF(Entry!$B837="","",Entry!$B837)</f>
        <v/>
      </c>
      <c r="B837">
        <f>IF($A837="","",IF(ISNUMBER($A837),IF(AND($A837&gt;=10000101,$A837&lt;=99991231),INT($A837/10000),""),IFERROR(VALUE(TRIM(LEFT($A837,FIND("/",$A837)-1))),"")))</f>
        <v/>
      </c>
      <c r="C837">
        <f>IF(OR($A837="",$B837=""),"",IF(ISNUMBER($A837),INT(MOD($A837,10000)/100),IFERROR(VALUE(TRIM(LEFT(MID($A837,FIND("/",$A837)+1,20),FIND("/",MID($A837,FIND("/",$A837)+1,20))-1))),"")))</f>
        <v/>
      </c>
      <c r="D837">
        <f>IF(OR($A837="",$B837=""),"",IF(ISNUMBER($A837),MOD($A837,100),IFERROR(VALUE(TRIM(MID(MID($A837,FIND("/",$A837)+1,20),FIND("/",MID($A837,FIND("/",$A837)+1,20))+1,20))),"")))</f>
        <v/>
      </c>
      <c r="E837">
        <f>IF($A837="","",IF(OR($B837="",$C837="",$D837="",$B837&lt;1300,$B837&gt;1500,$C837&lt;1,$C837&gt;12,$D837&lt;1,$D837&gt;31),"نامعتبر",RIGHT("0000"&amp;$B837,4)&amp;"/"&amp;RIGHT("00"&amp;$C837,2)&amp;"/"&amp;RIGHT("00"&amp;$D837,2)))</f>
        <v/>
      </c>
      <c r="F837">
        <f>IF(OR($E837="",$E837="نامعتبر"),"",LEFT($E837,4)&amp;"/"&amp;MID($E837,6,2))</f>
        <v/>
      </c>
      <c r="G837">
        <f>IF(OR($E837="",$E837="نامعتبر",Entry!$D837=""),"",IF(ISNUMBER(FIND(" – ",Entry!$D837)),LEFT(Entry!$D837,FIND(" – ",Entry!$D837)-1),Entry!$D837))</f>
        <v/>
      </c>
      <c r="H837">
        <f>IF(Entry!$C837="","",Entry!$C837)</f>
        <v/>
      </c>
      <c r="I837">
        <f>IF(Entry!$F837="",0,Entry!$F837)</f>
        <v/>
      </c>
      <c r="J837">
        <f>IF(Entry!$G837="",0,Entry!$G837)</f>
        <v/>
      </c>
      <c r="K837">
        <f>IF(Entry!$H837="",0,Entry!$H837)</f>
        <v/>
      </c>
      <c r="L837">
        <f>IF(Entry!$K837="",0,Entry!$K837)</f>
        <v/>
      </c>
      <c r="M837">
        <f>IF($G837="","",COUNTA(Entry!$M837,Entry!$R837,Entry!$W837,Entry!$AB837,Entry!$AG837,Entry!$AL837,Entry!$AQ837,Entry!$AV837,Entry!$BA837,Entry!$BF837,Entry!$BK837,Entry!$BP837,Entry!$BU837,Entry!$BZ837,Entry!$CE837))</f>
        <v/>
      </c>
    </row>
    <row r="838">
      <c r="A838">
        <f>IF(Entry!$B838="","",Entry!$B838)</f>
        <v/>
      </c>
      <c r="B838">
        <f>IF($A838="","",IF(ISNUMBER($A838),IF(AND($A838&gt;=10000101,$A838&lt;=99991231),INT($A838/10000),""),IFERROR(VALUE(TRIM(LEFT($A838,FIND("/",$A838)-1))),"")))</f>
        <v/>
      </c>
      <c r="C838">
        <f>IF(OR($A838="",$B838=""),"",IF(ISNUMBER($A838),INT(MOD($A838,10000)/100),IFERROR(VALUE(TRIM(LEFT(MID($A838,FIND("/",$A838)+1,20),FIND("/",MID($A838,FIND("/",$A838)+1,20))-1))),"")))</f>
        <v/>
      </c>
      <c r="D838">
        <f>IF(OR($A838="",$B838=""),"",IF(ISNUMBER($A838),MOD($A838,100),IFERROR(VALUE(TRIM(MID(MID($A838,FIND("/",$A838)+1,20),FIND("/",MID($A838,FIND("/",$A838)+1,20))+1,20))),"")))</f>
        <v/>
      </c>
      <c r="E838">
        <f>IF($A838="","",IF(OR($B838="",$C838="",$D838="",$B838&lt;1300,$B838&gt;1500,$C838&lt;1,$C838&gt;12,$D838&lt;1,$D838&gt;31),"نامعتبر",RIGHT("0000"&amp;$B838,4)&amp;"/"&amp;RIGHT("00"&amp;$C838,2)&amp;"/"&amp;RIGHT("00"&amp;$D838,2)))</f>
        <v/>
      </c>
      <c r="F838">
        <f>IF(OR($E838="",$E838="نامعتبر"),"",LEFT($E838,4)&amp;"/"&amp;MID($E838,6,2))</f>
        <v/>
      </c>
      <c r="G838">
        <f>IF(OR($E838="",$E838="نامعتبر",Entry!$D838=""),"",IF(ISNUMBER(FIND(" – ",Entry!$D838)),LEFT(Entry!$D838,FIND(" – ",Entry!$D838)-1),Entry!$D838))</f>
        <v/>
      </c>
      <c r="H838">
        <f>IF(Entry!$C838="","",Entry!$C838)</f>
        <v/>
      </c>
      <c r="I838">
        <f>IF(Entry!$F838="",0,Entry!$F838)</f>
        <v/>
      </c>
      <c r="J838">
        <f>IF(Entry!$G838="",0,Entry!$G838)</f>
        <v/>
      </c>
      <c r="K838">
        <f>IF(Entry!$H838="",0,Entry!$H838)</f>
        <v/>
      </c>
      <c r="L838">
        <f>IF(Entry!$K838="",0,Entry!$K838)</f>
        <v/>
      </c>
      <c r="M838">
        <f>IF($G838="","",COUNTA(Entry!$M838,Entry!$R838,Entry!$W838,Entry!$AB838,Entry!$AG838,Entry!$AL838,Entry!$AQ838,Entry!$AV838,Entry!$BA838,Entry!$BF838,Entry!$BK838,Entry!$BP838,Entry!$BU838,Entry!$BZ838,Entry!$CE838))</f>
        <v/>
      </c>
    </row>
    <row r="839">
      <c r="A839">
        <f>IF(Entry!$B839="","",Entry!$B839)</f>
        <v/>
      </c>
      <c r="B839">
        <f>IF($A839="","",IF(ISNUMBER($A839),IF(AND($A839&gt;=10000101,$A839&lt;=99991231),INT($A839/10000),""),IFERROR(VALUE(TRIM(LEFT($A839,FIND("/",$A839)-1))),"")))</f>
        <v/>
      </c>
      <c r="C839">
        <f>IF(OR($A839="",$B839=""),"",IF(ISNUMBER($A839),INT(MOD($A839,10000)/100),IFERROR(VALUE(TRIM(LEFT(MID($A839,FIND("/",$A839)+1,20),FIND("/",MID($A839,FIND("/",$A839)+1,20))-1))),"")))</f>
        <v/>
      </c>
      <c r="D839">
        <f>IF(OR($A839="",$B839=""),"",IF(ISNUMBER($A839),MOD($A839,100),IFERROR(VALUE(TRIM(MID(MID($A839,FIND("/",$A839)+1,20),FIND("/",MID($A839,FIND("/",$A839)+1,20))+1,20))),"")))</f>
        <v/>
      </c>
      <c r="E839">
        <f>IF($A839="","",IF(OR($B839="",$C839="",$D839="",$B839&lt;1300,$B839&gt;1500,$C839&lt;1,$C839&gt;12,$D839&lt;1,$D839&gt;31),"نامعتبر",RIGHT("0000"&amp;$B839,4)&amp;"/"&amp;RIGHT("00"&amp;$C839,2)&amp;"/"&amp;RIGHT("00"&amp;$D839,2)))</f>
        <v/>
      </c>
      <c r="F839">
        <f>IF(OR($E839="",$E839="نامعتبر"),"",LEFT($E839,4)&amp;"/"&amp;MID($E839,6,2))</f>
        <v/>
      </c>
      <c r="G839">
        <f>IF(OR($E839="",$E839="نامعتبر",Entry!$D839=""),"",IF(ISNUMBER(FIND(" – ",Entry!$D839)),LEFT(Entry!$D839,FIND(" – ",Entry!$D839)-1),Entry!$D839))</f>
        <v/>
      </c>
      <c r="H839">
        <f>IF(Entry!$C839="","",Entry!$C839)</f>
        <v/>
      </c>
      <c r="I839">
        <f>IF(Entry!$F839="",0,Entry!$F839)</f>
        <v/>
      </c>
      <c r="J839">
        <f>IF(Entry!$G839="",0,Entry!$G839)</f>
        <v/>
      </c>
      <c r="K839">
        <f>IF(Entry!$H839="",0,Entry!$H839)</f>
        <v/>
      </c>
      <c r="L839">
        <f>IF(Entry!$K839="",0,Entry!$K839)</f>
        <v/>
      </c>
      <c r="M839">
        <f>IF($G839="","",COUNTA(Entry!$M839,Entry!$R839,Entry!$W839,Entry!$AB839,Entry!$AG839,Entry!$AL839,Entry!$AQ839,Entry!$AV839,Entry!$BA839,Entry!$BF839,Entry!$BK839,Entry!$BP839,Entry!$BU839,Entry!$BZ839,Entry!$CE839))</f>
        <v/>
      </c>
    </row>
    <row r="840">
      <c r="A840">
        <f>IF(Entry!$B840="","",Entry!$B840)</f>
        <v/>
      </c>
      <c r="B840">
        <f>IF($A840="","",IF(ISNUMBER($A840),IF(AND($A840&gt;=10000101,$A840&lt;=99991231),INT($A840/10000),""),IFERROR(VALUE(TRIM(LEFT($A840,FIND("/",$A840)-1))),"")))</f>
        <v/>
      </c>
      <c r="C840">
        <f>IF(OR($A840="",$B840=""),"",IF(ISNUMBER($A840),INT(MOD($A840,10000)/100),IFERROR(VALUE(TRIM(LEFT(MID($A840,FIND("/",$A840)+1,20),FIND("/",MID($A840,FIND("/",$A840)+1,20))-1))),"")))</f>
        <v/>
      </c>
      <c r="D840">
        <f>IF(OR($A840="",$B840=""),"",IF(ISNUMBER($A840),MOD($A840,100),IFERROR(VALUE(TRIM(MID(MID($A840,FIND("/",$A840)+1,20),FIND("/",MID($A840,FIND("/",$A840)+1,20))+1,20))),"")))</f>
        <v/>
      </c>
      <c r="E840">
        <f>IF($A840="","",IF(OR($B840="",$C840="",$D840="",$B840&lt;1300,$B840&gt;1500,$C840&lt;1,$C840&gt;12,$D840&lt;1,$D840&gt;31),"نامعتبر",RIGHT("0000"&amp;$B840,4)&amp;"/"&amp;RIGHT("00"&amp;$C840,2)&amp;"/"&amp;RIGHT("00"&amp;$D840,2)))</f>
        <v/>
      </c>
      <c r="F840">
        <f>IF(OR($E840="",$E840="نامعتبر"),"",LEFT($E840,4)&amp;"/"&amp;MID($E840,6,2))</f>
        <v/>
      </c>
      <c r="G840">
        <f>IF(OR($E840="",$E840="نامعتبر",Entry!$D840=""),"",IF(ISNUMBER(FIND(" – ",Entry!$D840)),LEFT(Entry!$D840,FIND(" – ",Entry!$D840)-1),Entry!$D840))</f>
        <v/>
      </c>
      <c r="H840">
        <f>IF(Entry!$C840="","",Entry!$C840)</f>
        <v/>
      </c>
      <c r="I840">
        <f>IF(Entry!$F840="",0,Entry!$F840)</f>
        <v/>
      </c>
      <c r="J840">
        <f>IF(Entry!$G840="",0,Entry!$G840)</f>
        <v/>
      </c>
      <c r="K840">
        <f>IF(Entry!$H840="",0,Entry!$H840)</f>
        <v/>
      </c>
      <c r="L840">
        <f>IF(Entry!$K840="",0,Entry!$K840)</f>
        <v/>
      </c>
      <c r="M840">
        <f>IF($G840="","",COUNTA(Entry!$M840,Entry!$R840,Entry!$W840,Entry!$AB840,Entry!$AG840,Entry!$AL840,Entry!$AQ840,Entry!$AV840,Entry!$BA840,Entry!$BF840,Entry!$BK840,Entry!$BP840,Entry!$BU840,Entry!$BZ840,Entry!$CE840))</f>
        <v/>
      </c>
    </row>
    <row r="841">
      <c r="A841">
        <f>IF(Entry!$B841="","",Entry!$B841)</f>
        <v/>
      </c>
      <c r="B841">
        <f>IF($A841="","",IF(ISNUMBER($A841),IF(AND($A841&gt;=10000101,$A841&lt;=99991231),INT($A841/10000),""),IFERROR(VALUE(TRIM(LEFT($A841,FIND("/",$A841)-1))),"")))</f>
        <v/>
      </c>
      <c r="C841">
        <f>IF(OR($A841="",$B841=""),"",IF(ISNUMBER($A841),INT(MOD($A841,10000)/100),IFERROR(VALUE(TRIM(LEFT(MID($A841,FIND("/",$A841)+1,20),FIND("/",MID($A841,FIND("/",$A841)+1,20))-1))),"")))</f>
        <v/>
      </c>
      <c r="D841">
        <f>IF(OR($A841="",$B841=""),"",IF(ISNUMBER($A841),MOD($A841,100),IFERROR(VALUE(TRIM(MID(MID($A841,FIND("/",$A841)+1,20),FIND("/",MID($A841,FIND("/",$A841)+1,20))+1,20))),"")))</f>
        <v/>
      </c>
      <c r="E841">
        <f>IF($A841="","",IF(OR($B841="",$C841="",$D841="",$B841&lt;1300,$B841&gt;1500,$C841&lt;1,$C841&gt;12,$D841&lt;1,$D841&gt;31),"نامعتبر",RIGHT("0000"&amp;$B841,4)&amp;"/"&amp;RIGHT("00"&amp;$C841,2)&amp;"/"&amp;RIGHT("00"&amp;$D841,2)))</f>
        <v/>
      </c>
      <c r="F841">
        <f>IF(OR($E841="",$E841="نامعتبر"),"",LEFT($E841,4)&amp;"/"&amp;MID($E841,6,2))</f>
        <v/>
      </c>
      <c r="G841">
        <f>IF(OR($E841="",$E841="نامعتبر",Entry!$D841=""),"",IF(ISNUMBER(FIND(" – ",Entry!$D841)),LEFT(Entry!$D841,FIND(" – ",Entry!$D841)-1),Entry!$D841))</f>
        <v/>
      </c>
      <c r="H841">
        <f>IF(Entry!$C841="","",Entry!$C841)</f>
        <v/>
      </c>
      <c r="I841">
        <f>IF(Entry!$F841="",0,Entry!$F841)</f>
        <v/>
      </c>
      <c r="J841">
        <f>IF(Entry!$G841="",0,Entry!$G841)</f>
        <v/>
      </c>
      <c r="K841">
        <f>IF(Entry!$H841="",0,Entry!$H841)</f>
        <v/>
      </c>
      <c r="L841">
        <f>IF(Entry!$K841="",0,Entry!$K841)</f>
        <v/>
      </c>
      <c r="M841">
        <f>IF($G841="","",COUNTA(Entry!$M841,Entry!$R841,Entry!$W841,Entry!$AB841,Entry!$AG841,Entry!$AL841,Entry!$AQ841,Entry!$AV841,Entry!$BA841,Entry!$BF841,Entry!$BK841,Entry!$BP841,Entry!$BU841,Entry!$BZ841,Entry!$CE841))</f>
        <v/>
      </c>
    </row>
    <row r="842">
      <c r="A842">
        <f>IF(Entry!$B842="","",Entry!$B842)</f>
        <v/>
      </c>
      <c r="B842">
        <f>IF($A842="","",IF(ISNUMBER($A842),IF(AND($A842&gt;=10000101,$A842&lt;=99991231),INT($A842/10000),""),IFERROR(VALUE(TRIM(LEFT($A842,FIND("/",$A842)-1))),"")))</f>
        <v/>
      </c>
      <c r="C842">
        <f>IF(OR($A842="",$B842=""),"",IF(ISNUMBER($A842),INT(MOD($A842,10000)/100),IFERROR(VALUE(TRIM(LEFT(MID($A842,FIND("/",$A842)+1,20),FIND("/",MID($A842,FIND("/",$A842)+1,20))-1))),"")))</f>
        <v/>
      </c>
      <c r="D842">
        <f>IF(OR($A842="",$B842=""),"",IF(ISNUMBER($A842),MOD($A842,100),IFERROR(VALUE(TRIM(MID(MID($A842,FIND("/",$A842)+1,20),FIND("/",MID($A842,FIND("/",$A842)+1,20))+1,20))),"")))</f>
        <v/>
      </c>
      <c r="E842">
        <f>IF($A842="","",IF(OR($B842="",$C842="",$D842="",$B842&lt;1300,$B842&gt;1500,$C842&lt;1,$C842&gt;12,$D842&lt;1,$D842&gt;31),"نامعتبر",RIGHT("0000"&amp;$B842,4)&amp;"/"&amp;RIGHT("00"&amp;$C842,2)&amp;"/"&amp;RIGHT("00"&amp;$D842,2)))</f>
        <v/>
      </c>
      <c r="F842">
        <f>IF(OR($E842="",$E842="نامعتبر"),"",LEFT($E842,4)&amp;"/"&amp;MID($E842,6,2))</f>
        <v/>
      </c>
      <c r="G842">
        <f>IF(OR($E842="",$E842="نامعتبر",Entry!$D842=""),"",IF(ISNUMBER(FIND(" – ",Entry!$D842)),LEFT(Entry!$D842,FIND(" – ",Entry!$D842)-1),Entry!$D842))</f>
        <v/>
      </c>
      <c r="H842">
        <f>IF(Entry!$C842="","",Entry!$C842)</f>
        <v/>
      </c>
      <c r="I842">
        <f>IF(Entry!$F842="",0,Entry!$F842)</f>
        <v/>
      </c>
      <c r="J842">
        <f>IF(Entry!$G842="",0,Entry!$G842)</f>
        <v/>
      </c>
      <c r="K842">
        <f>IF(Entry!$H842="",0,Entry!$H842)</f>
        <v/>
      </c>
      <c r="L842">
        <f>IF(Entry!$K842="",0,Entry!$K842)</f>
        <v/>
      </c>
      <c r="M842">
        <f>IF($G842="","",COUNTA(Entry!$M842,Entry!$R842,Entry!$W842,Entry!$AB842,Entry!$AG842,Entry!$AL842,Entry!$AQ842,Entry!$AV842,Entry!$BA842,Entry!$BF842,Entry!$BK842,Entry!$BP842,Entry!$BU842,Entry!$BZ842,Entry!$CE842))</f>
        <v/>
      </c>
    </row>
    <row r="843">
      <c r="A843">
        <f>IF(Entry!$B843="","",Entry!$B843)</f>
        <v/>
      </c>
      <c r="B843">
        <f>IF($A843="","",IF(ISNUMBER($A843),IF(AND($A843&gt;=10000101,$A843&lt;=99991231),INT($A843/10000),""),IFERROR(VALUE(TRIM(LEFT($A843,FIND("/",$A843)-1))),"")))</f>
        <v/>
      </c>
      <c r="C843">
        <f>IF(OR($A843="",$B843=""),"",IF(ISNUMBER($A843),INT(MOD($A843,10000)/100),IFERROR(VALUE(TRIM(LEFT(MID($A843,FIND("/",$A843)+1,20),FIND("/",MID($A843,FIND("/",$A843)+1,20))-1))),"")))</f>
        <v/>
      </c>
      <c r="D843">
        <f>IF(OR($A843="",$B843=""),"",IF(ISNUMBER($A843),MOD($A843,100),IFERROR(VALUE(TRIM(MID(MID($A843,FIND("/",$A843)+1,20),FIND("/",MID($A843,FIND("/",$A843)+1,20))+1,20))),"")))</f>
        <v/>
      </c>
      <c r="E843">
        <f>IF($A843="","",IF(OR($B843="",$C843="",$D843="",$B843&lt;1300,$B843&gt;1500,$C843&lt;1,$C843&gt;12,$D843&lt;1,$D843&gt;31),"نامعتبر",RIGHT("0000"&amp;$B843,4)&amp;"/"&amp;RIGHT("00"&amp;$C843,2)&amp;"/"&amp;RIGHT("00"&amp;$D843,2)))</f>
        <v/>
      </c>
      <c r="F843">
        <f>IF(OR($E843="",$E843="نامعتبر"),"",LEFT($E843,4)&amp;"/"&amp;MID($E843,6,2))</f>
        <v/>
      </c>
      <c r="G843">
        <f>IF(OR($E843="",$E843="نامعتبر",Entry!$D843=""),"",IF(ISNUMBER(FIND(" – ",Entry!$D843)),LEFT(Entry!$D843,FIND(" – ",Entry!$D843)-1),Entry!$D843))</f>
        <v/>
      </c>
      <c r="H843">
        <f>IF(Entry!$C843="","",Entry!$C843)</f>
        <v/>
      </c>
      <c r="I843">
        <f>IF(Entry!$F843="",0,Entry!$F843)</f>
        <v/>
      </c>
      <c r="J843">
        <f>IF(Entry!$G843="",0,Entry!$G843)</f>
        <v/>
      </c>
      <c r="K843">
        <f>IF(Entry!$H843="",0,Entry!$H843)</f>
        <v/>
      </c>
      <c r="L843">
        <f>IF(Entry!$K843="",0,Entry!$K843)</f>
        <v/>
      </c>
      <c r="M843">
        <f>IF($G843="","",COUNTA(Entry!$M843,Entry!$R843,Entry!$W843,Entry!$AB843,Entry!$AG843,Entry!$AL843,Entry!$AQ843,Entry!$AV843,Entry!$BA843,Entry!$BF843,Entry!$BK843,Entry!$BP843,Entry!$BU843,Entry!$BZ843,Entry!$CE843))</f>
        <v/>
      </c>
    </row>
    <row r="844">
      <c r="A844">
        <f>IF(Entry!$B844="","",Entry!$B844)</f>
        <v/>
      </c>
      <c r="B844">
        <f>IF($A844="","",IF(ISNUMBER($A844),IF(AND($A844&gt;=10000101,$A844&lt;=99991231),INT($A844/10000),""),IFERROR(VALUE(TRIM(LEFT($A844,FIND("/",$A844)-1))),"")))</f>
        <v/>
      </c>
      <c r="C844">
        <f>IF(OR($A844="",$B844=""),"",IF(ISNUMBER($A844),INT(MOD($A844,10000)/100),IFERROR(VALUE(TRIM(LEFT(MID($A844,FIND("/",$A844)+1,20),FIND("/",MID($A844,FIND("/",$A844)+1,20))-1))),"")))</f>
        <v/>
      </c>
      <c r="D844">
        <f>IF(OR($A844="",$B844=""),"",IF(ISNUMBER($A844),MOD($A844,100),IFERROR(VALUE(TRIM(MID(MID($A844,FIND("/",$A844)+1,20),FIND("/",MID($A844,FIND("/",$A844)+1,20))+1,20))),"")))</f>
        <v/>
      </c>
      <c r="E844">
        <f>IF($A844="","",IF(OR($B844="",$C844="",$D844="",$B844&lt;1300,$B844&gt;1500,$C844&lt;1,$C844&gt;12,$D844&lt;1,$D844&gt;31),"نامعتبر",RIGHT("0000"&amp;$B844,4)&amp;"/"&amp;RIGHT("00"&amp;$C844,2)&amp;"/"&amp;RIGHT("00"&amp;$D844,2)))</f>
        <v/>
      </c>
      <c r="F844">
        <f>IF(OR($E844="",$E844="نامعتبر"),"",LEFT($E844,4)&amp;"/"&amp;MID($E844,6,2))</f>
        <v/>
      </c>
      <c r="G844">
        <f>IF(OR($E844="",$E844="نامعتبر",Entry!$D844=""),"",IF(ISNUMBER(FIND(" – ",Entry!$D844)),LEFT(Entry!$D844,FIND(" – ",Entry!$D844)-1),Entry!$D844))</f>
        <v/>
      </c>
      <c r="H844">
        <f>IF(Entry!$C844="","",Entry!$C844)</f>
        <v/>
      </c>
      <c r="I844">
        <f>IF(Entry!$F844="",0,Entry!$F844)</f>
        <v/>
      </c>
      <c r="J844">
        <f>IF(Entry!$G844="",0,Entry!$G844)</f>
        <v/>
      </c>
      <c r="K844">
        <f>IF(Entry!$H844="",0,Entry!$H844)</f>
        <v/>
      </c>
      <c r="L844">
        <f>IF(Entry!$K844="",0,Entry!$K844)</f>
        <v/>
      </c>
      <c r="M844">
        <f>IF($G844="","",COUNTA(Entry!$M844,Entry!$R844,Entry!$W844,Entry!$AB844,Entry!$AG844,Entry!$AL844,Entry!$AQ844,Entry!$AV844,Entry!$BA844,Entry!$BF844,Entry!$BK844,Entry!$BP844,Entry!$BU844,Entry!$BZ844,Entry!$CE844))</f>
        <v/>
      </c>
    </row>
    <row r="845">
      <c r="A845">
        <f>IF(Entry!$B845="","",Entry!$B845)</f>
        <v/>
      </c>
      <c r="B845">
        <f>IF($A845="","",IF(ISNUMBER($A845),IF(AND($A845&gt;=10000101,$A845&lt;=99991231),INT($A845/10000),""),IFERROR(VALUE(TRIM(LEFT($A845,FIND("/",$A845)-1))),"")))</f>
        <v/>
      </c>
      <c r="C845">
        <f>IF(OR($A845="",$B845=""),"",IF(ISNUMBER($A845),INT(MOD($A845,10000)/100),IFERROR(VALUE(TRIM(LEFT(MID($A845,FIND("/",$A845)+1,20),FIND("/",MID($A845,FIND("/",$A845)+1,20))-1))),"")))</f>
        <v/>
      </c>
      <c r="D845">
        <f>IF(OR($A845="",$B845=""),"",IF(ISNUMBER($A845),MOD($A845,100),IFERROR(VALUE(TRIM(MID(MID($A845,FIND("/",$A845)+1,20),FIND("/",MID($A845,FIND("/",$A845)+1,20))+1,20))),"")))</f>
        <v/>
      </c>
      <c r="E845">
        <f>IF($A845="","",IF(OR($B845="",$C845="",$D845="",$B845&lt;1300,$B845&gt;1500,$C845&lt;1,$C845&gt;12,$D845&lt;1,$D845&gt;31),"نامعتبر",RIGHT("0000"&amp;$B845,4)&amp;"/"&amp;RIGHT("00"&amp;$C845,2)&amp;"/"&amp;RIGHT("00"&amp;$D845,2)))</f>
        <v/>
      </c>
      <c r="F845">
        <f>IF(OR($E845="",$E845="نامعتبر"),"",LEFT($E845,4)&amp;"/"&amp;MID($E845,6,2))</f>
        <v/>
      </c>
      <c r="G845">
        <f>IF(OR($E845="",$E845="نامعتبر",Entry!$D845=""),"",IF(ISNUMBER(FIND(" – ",Entry!$D845)),LEFT(Entry!$D845,FIND(" – ",Entry!$D845)-1),Entry!$D845))</f>
        <v/>
      </c>
      <c r="H845">
        <f>IF(Entry!$C845="","",Entry!$C845)</f>
        <v/>
      </c>
      <c r="I845">
        <f>IF(Entry!$F845="",0,Entry!$F845)</f>
        <v/>
      </c>
      <c r="J845">
        <f>IF(Entry!$G845="",0,Entry!$G845)</f>
        <v/>
      </c>
      <c r="K845">
        <f>IF(Entry!$H845="",0,Entry!$H845)</f>
        <v/>
      </c>
      <c r="L845">
        <f>IF(Entry!$K845="",0,Entry!$K845)</f>
        <v/>
      </c>
      <c r="M845">
        <f>IF($G845="","",COUNTA(Entry!$M845,Entry!$R845,Entry!$W845,Entry!$AB845,Entry!$AG845,Entry!$AL845,Entry!$AQ845,Entry!$AV845,Entry!$BA845,Entry!$BF845,Entry!$BK845,Entry!$BP845,Entry!$BU845,Entry!$BZ845,Entry!$CE845))</f>
        <v/>
      </c>
    </row>
    <row r="846">
      <c r="A846">
        <f>IF(Entry!$B846="","",Entry!$B846)</f>
        <v/>
      </c>
      <c r="B846">
        <f>IF($A846="","",IF(ISNUMBER($A846),IF(AND($A846&gt;=10000101,$A846&lt;=99991231),INT($A846/10000),""),IFERROR(VALUE(TRIM(LEFT($A846,FIND("/",$A846)-1))),"")))</f>
        <v/>
      </c>
      <c r="C846">
        <f>IF(OR($A846="",$B846=""),"",IF(ISNUMBER($A846),INT(MOD($A846,10000)/100),IFERROR(VALUE(TRIM(LEFT(MID($A846,FIND("/",$A846)+1,20),FIND("/",MID($A846,FIND("/",$A846)+1,20))-1))),"")))</f>
        <v/>
      </c>
      <c r="D846">
        <f>IF(OR($A846="",$B846=""),"",IF(ISNUMBER($A846),MOD($A846,100),IFERROR(VALUE(TRIM(MID(MID($A846,FIND("/",$A846)+1,20),FIND("/",MID($A846,FIND("/",$A846)+1,20))+1,20))),"")))</f>
        <v/>
      </c>
      <c r="E846">
        <f>IF($A846="","",IF(OR($B846="",$C846="",$D846="",$B846&lt;1300,$B846&gt;1500,$C846&lt;1,$C846&gt;12,$D846&lt;1,$D846&gt;31),"نامعتبر",RIGHT("0000"&amp;$B846,4)&amp;"/"&amp;RIGHT("00"&amp;$C846,2)&amp;"/"&amp;RIGHT("00"&amp;$D846,2)))</f>
        <v/>
      </c>
      <c r="F846">
        <f>IF(OR($E846="",$E846="نامعتبر"),"",LEFT($E846,4)&amp;"/"&amp;MID($E846,6,2))</f>
        <v/>
      </c>
      <c r="G846">
        <f>IF(OR($E846="",$E846="نامعتبر",Entry!$D846=""),"",IF(ISNUMBER(FIND(" – ",Entry!$D846)),LEFT(Entry!$D846,FIND(" – ",Entry!$D846)-1),Entry!$D846))</f>
        <v/>
      </c>
      <c r="H846">
        <f>IF(Entry!$C846="","",Entry!$C846)</f>
        <v/>
      </c>
      <c r="I846">
        <f>IF(Entry!$F846="",0,Entry!$F846)</f>
        <v/>
      </c>
      <c r="J846">
        <f>IF(Entry!$G846="",0,Entry!$G846)</f>
        <v/>
      </c>
      <c r="K846">
        <f>IF(Entry!$H846="",0,Entry!$H846)</f>
        <v/>
      </c>
      <c r="L846">
        <f>IF(Entry!$K846="",0,Entry!$K846)</f>
        <v/>
      </c>
      <c r="M846">
        <f>IF($G846="","",COUNTA(Entry!$M846,Entry!$R846,Entry!$W846,Entry!$AB846,Entry!$AG846,Entry!$AL846,Entry!$AQ846,Entry!$AV846,Entry!$BA846,Entry!$BF846,Entry!$BK846,Entry!$BP846,Entry!$BU846,Entry!$BZ846,Entry!$CE846))</f>
        <v/>
      </c>
    </row>
    <row r="847">
      <c r="A847">
        <f>IF(Entry!$B847="","",Entry!$B847)</f>
        <v/>
      </c>
      <c r="B847">
        <f>IF($A847="","",IF(ISNUMBER($A847),IF(AND($A847&gt;=10000101,$A847&lt;=99991231),INT($A847/10000),""),IFERROR(VALUE(TRIM(LEFT($A847,FIND("/",$A847)-1))),"")))</f>
        <v/>
      </c>
      <c r="C847">
        <f>IF(OR($A847="",$B847=""),"",IF(ISNUMBER($A847),INT(MOD($A847,10000)/100),IFERROR(VALUE(TRIM(LEFT(MID($A847,FIND("/",$A847)+1,20),FIND("/",MID($A847,FIND("/",$A847)+1,20))-1))),"")))</f>
        <v/>
      </c>
      <c r="D847">
        <f>IF(OR($A847="",$B847=""),"",IF(ISNUMBER($A847),MOD($A847,100),IFERROR(VALUE(TRIM(MID(MID($A847,FIND("/",$A847)+1,20),FIND("/",MID($A847,FIND("/",$A847)+1,20))+1,20))),"")))</f>
        <v/>
      </c>
      <c r="E847">
        <f>IF($A847="","",IF(OR($B847="",$C847="",$D847="",$B847&lt;1300,$B847&gt;1500,$C847&lt;1,$C847&gt;12,$D847&lt;1,$D847&gt;31),"نامعتبر",RIGHT("0000"&amp;$B847,4)&amp;"/"&amp;RIGHT("00"&amp;$C847,2)&amp;"/"&amp;RIGHT("00"&amp;$D847,2)))</f>
        <v/>
      </c>
      <c r="F847">
        <f>IF(OR($E847="",$E847="نامعتبر"),"",LEFT($E847,4)&amp;"/"&amp;MID($E847,6,2))</f>
        <v/>
      </c>
      <c r="G847">
        <f>IF(OR($E847="",$E847="نامعتبر",Entry!$D847=""),"",IF(ISNUMBER(FIND(" – ",Entry!$D847)),LEFT(Entry!$D847,FIND(" – ",Entry!$D847)-1),Entry!$D847))</f>
        <v/>
      </c>
      <c r="H847">
        <f>IF(Entry!$C847="","",Entry!$C847)</f>
        <v/>
      </c>
      <c r="I847">
        <f>IF(Entry!$F847="",0,Entry!$F847)</f>
        <v/>
      </c>
      <c r="J847">
        <f>IF(Entry!$G847="",0,Entry!$G847)</f>
        <v/>
      </c>
      <c r="K847">
        <f>IF(Entry!$H847="",0,Entry!$H847)</f>
        <v/>
      </c>
      <c r="L847">
        <f>IF(Entry!$K847="",0,Entry!$K847)</f>
        <v/>
      </c>
      <c r="M847">
        <f>IF($G847="","",COUNTA(Entry!$M847,Entry!$R847,Entry!$W847,Entry!$AB847,Entry!$AG847,Entry!$AL847,Entry!$AQ847,Entry!$AV847,Entry!$BA847,Entry!$BF847,Entry!$BK847,Entry!$BP847,Entry!$BU847,Entry!$BZ847,Entry!$CE847))</f>
        <v/>
      </c>
    </row>
    <row r="848">
      <c r="A848">
        <f>IF(Entry!$B848="","",Entry!$B848)</f>
        <v/>
      </c>
      <c r="B848">
        <f>IF($A848="","",IF(ISNUMBER($A848),IF(AND($A848&gt;=10000101,$A848&lt;=99991231),INT($A848/10000),""),IFERROR(VALUE(TRIM(LEFT($A848,FIND("/",$A848)-1))),"")))</f>
        <v/>
      </c>
      <c r="C848">
        <f>IF(OR($A848="",$B848=""),"",IF(ISNUMBER($A848),INT(MOD($A848,10000)/100),IFERROR(VALUE(TRIM(LEFT(MID($A848,FIND("/",$A848)+1,20),FIND("/",MID($A848,FIND("/",$A848)+1,20))-1))),"")))</f>
        <v/>
      </c>
      <c r="D848">
        <f>IF(OR($A848="",$B848=""),"",IF(ISNUMBER($A848),MOD($A848,100),IFERROR(VALUE(TRIM(MID(MID($A848,FIND("/",$A848)+1,20),FIND("/",MID($A848,FIND("/",$A848)+1,20))+1,20))),"")))</f>
        <v/>
      </c>
      <c r="E848">
        <f>IF($A848="","",IF(OR($B848="",$C848="",$D848="",$B848&lt;1300,$B848&gt;1500,$C848&lt;1,$C848&gt;12,$D848&lt;1,$D848&gt;31),"نامعتبر",RIGHT("0000"&amp;$B848,4)&amp;"/"&amp;RIGHT("00"&amp;$C848,2)&amp;"/"&amp;RIGHT("00"&amp;$D848,2)))</f>
        <v/>
      </c>
      <c r="F848">
        <f>IF(OR($E848="",$E848="نامعتبر"),"",LEFT($E848,4)&amp;"/"&amp;MID($E848,6,2))</f>
        <v/>
      </c>
      <c r="G848">
        <f>IF(OR($E848="",$E848="نامعتبر",Entry!$D848=""),"",IF(ISNUMBER(FIND(" – ",Entry!$D848)),LEFT(Entry!$D848,FIND(" – ",Entry!$D848)-1),Entry!$D848))</f>
        <v/>
      </c>
      <c r="H848">
        <f>IF(Entry!$C848="","",Entry!$C848)</f>
        <v/>
      </c>
      <c r="I848">
        <f>IF(Entry!$F848="",0,Entry!$F848)</f>
        <v/>
      </c>
      <c r="J848">
        <f>IF(Entry!$G848="",0,Entry!$G848)</f>
        <v/>
      </c>
      <c r="K848">
        <f>IF(Entry!$H848="",0,Entry!$H848)</f>
        <v/>
      </c>
      <c r="L848">
        <f>IF(Entry!$K848="",0,Entry!$K848)</f>
        <v/>
      </c>
      <c r="M848">
        <f>IF($G848="","",COUNTA(Entry!$M848,Entry!$R848,Entry!$W848,Entry!$AB848,Entry!$AG848,Entry!$AL848,Entry!$AQ848,Entry!$AV848,Entry!$BA848,Entry!$BF848,Entry!$BK848,Entry!$BP848,Entry!$BU848,Entry!$BZ848,Entry!$CE848))</f>
        <v/>
      </c>
    </row>
    <row r="849">
      <c r="A849">
        <f>IF(Entry!$B849="","",Entry!$B849)</f>
        <v/>
      </c>
      <c r="B849">
        <f>IF($A849="","",IF(ISNUMBER($A849),IF(AND($A849&gt;=10000101,$A849&lt;=99991231),INT($A849/10000),""),IFERROR(VALUE(TRIM(LEFT($A849,FIND("/",$A849)-1))),"")))</f>
        <v/>
      </c>
      <c r="C849">
        <f>IF(OR($A849="",$B849=""),"",IF(ISNUMBER($A849),INT(MOD($A849,10000)/100),IFERROR(VALUE(TRIM(LEFT(MID($A849,FIND("/",$A849)+1,20),FIND("/",MID($A849,FIND("/",$A849)+1,20))-1))),"")))</f>
        <v/>
      </c>
      <c r="D849">
        <f>IF(OR($A849="",$B849=""),"",IF(ISNUMBER($A849),MOD($A849,100),IFERROR(VALUE(TRIM(MID(MID($A849,FIND("/",$A849)+1,20),FIND("/",MID($A849,FIND("/",$A849)+1,20))+1,20))),"")))</f>
        <v/>
      </c>
      <c r="E849">
        <f>IF($A849="","",IF(OR($B849="",$C849="",$D849="",$B849&lt;1300,$B849&gt;1500,$C849&lt;1,$C849&gt;12,$D849&lt;1,$D849&gt;31),"نامعتبر",RIGHT("0000"&amp;$B849,4)&amp;"/"&amp;RIGHT("00"&amp;$C849,2)&amp;"/"&amp;RIGHT("00"&amp;$D849,2)))</f>
        <v/>
      </c>
      <c r="F849">
        <f>IF(OR($E849="",$E849="نامعتبر"),"",LEFT($E849,4)&amp;"/"&amp;MID($E849,6,2))</f>
        <v/>
      </c>
      <c r="G849">
        <f>IF(OR($E849="",$E849="نامعتبر",Entry!$D849=""),"",IF(ISNUMBER(FIND(" – ",Entry!$D849)),LEFT(Entry!$D849,FIND(" – ",Entry!$D849)-1),Entry!$D849))</f>
        <v/>
      </c>
      <c r="H849">
        <f>IF(Entry!$C849="","",Entry!$C849)</f>
        <v/>
      </c>
      <c r="I849">
        <f>IF(Entry!$F849="",0,Entry!$F849)</f>
        <v/>
      </c>
      <c r="J849">
        <f>IF(Entry!$G849="",0,Entry!$G849)</f>
        <v/>
      </c>
      <c r="K849">
        <f>IF(Entry!$H849="",0,Entry!$H849)</f>
        <v/>
      </c>
      <c r="L849">
        <f>IF(Entry!$K849="",0,Entry!$K849)</f>
        <v/>
      </c>
      <c r="M849">
        <f>IF($G849="","",COUNTA(Entry!$M849,Entry!$R849,Entry!$W849,Entry!$AB849,Entry!$AG849,Entry!$AL849,Entry!$AQ849,Entry!$AV849,Entry!$BA849,Entry!$BF849,Entry!$BK849,Entry!$BP849,Entry!$BU849,Entry!$BZ849,Entry!$CE849))</f>
        <v/>
      </c>
    </row>
    <row r="850">
      <c r="A850">
        <f>IF(Entry!$B850="","",Entry!$B850)</f>
        <v/>
      </c>
      <c r="B850">
        <f>IF($A850="","",IF(ISNUMBER($A850),IF(AND($A850&gt;=10000101,$A850&lt;=99991231),INT($A850/10000),""),IFERROR(VALUE(TRIM(LEFT($A850,FIND("/",$A850)-1))),"")))</f>
        <v/>
      </c>
      <c r="C850">
        <f>IF(OR($A850="",$B850=""),"",IF(ISNUMBER($A850),INT(MOD($A850,10000)/100),IFERROR(VALUE(TRIM(LEFT(MID($A850,FIND("/",$A850)+1,20),FIND("/",MID($A850,FIND("/",$A850)+1,20))-1))),"")))</f>
        <v/>
      </c>
      <c r="D850">
        <f>IF(OR($A850="",$B850=""),"",IF(ISNUMBER($A850),MOD($A850,100),IFERROR(VALUE(TRIM(MID(MID($A850,FIND("/",$A850)+1,20),FIND("/",MID($A850,FIND("/",$A850)+1,20))+1,20))),"")))</f>
        <v/>
      </c>
      <c r="E850">
        <f>IF($A850="","",IF(OR($B850="",$C850="",$D850="",$B850&lt;1300,$B850&gt;1500,$C850&lt;1,$C850&gt;12,$D850&lt;1,$D850&gt;31),"نامعتبر",RIGHT("0000"&amp;$B850,4)&amp;"/"&amp;RIGHT("00"&amp;$C850,2)&amp;"/"&amp;RIGHT("00"&amp;$D850,2)))</f>
        <v/>
      </c>
      <c r="F850">
        <f>IF(OR($E850="",$E850="نامعتبر"),"",LEFT($E850,4)&amp;"/"&amp;MID($E850,6,2))</f>
        <v/>
      </c>
      <c r="G850">
        <f>IF(OR($E850="",$E850="نامعتبر",Entry!$D850=""),"",IF(ISNUMBER(FIND(" – ",Entry!$D850)),LEFT(Entry!$D850,FIND(" – ",Entry!$D850)-1),Entry!$D850))</f>
        <v/>
      </c>
      <c r="H850">
        <f>IF(Entry!$C850="","",Entry!$C850)</f>
        <v/>
      </c>
      <c r="I850">
        <f>IF(Entry!$F850="",0,Entry!$F850)</f>
        <v/>
      </c>
      <c r="J850">
        <f>IF(Entry!$G850="",0,Entry!$G850)</f>
        <v/>
      </c>
      <c r="K850">
        <f>IF(Entry!$H850="",0,Entry!$H850)</f>
        <v/>
      </c>
      <c r="L850">
        <f>IF(Entry!$K850="",0,Entry!$K850)</f>
        <v/>
      </c>
      <c r="M850">
        <f>IF($G850="","",COUNTA(Entry!$M850,Entry!$R850,Entry!$W850,Entry!$AB850,Entry!$AG850,Entry!$AL850,Entry!$AQ850,Entry!$AV850,Entry!$BA850,Entry!$BF850,Entry!$BK850,Entry!$BP850,Entry!$BU850,Entry!$BZ850,Entry!$CE850))</f>
        <v/>
      </c>
    </row>
    <row r="851">
      <c r="A851">
        <f>IF(Entry!$B851="","",Entry!$B851)</f>
        <v/>
      </c>
      <c r="B851">
        <f>IF($A851="","",IF(ISNUMBER($A851),IF(AND($A851&gt;=10000101,$A851&lt;=99991231),INT($A851/10000),""),IFERROR(VALUE(TRIM(LEFT($A851,FIND("/",$A851)-1))),"")))</f>
        <v/>
      </c>
      <c r="C851">
        <f>IF(OR($A851="",$B851=""),"",IF(ISNUMBER($A851),INT(MOD($A851,10000)/100),IFERROR(VALUE(TRIM(LEFT(MID($A851,FIND("/",$A851)+1,20),FIND("/",MID($A851,FIND("/",$A851)+1,20))-1))),"")))</f>
        <v/>
      </c>
      <c r="D851">
        <f>IF(OR($A851="",$B851=""),"",IF(ISNUMBER($A851),MOD($A851,100),IFERROR(VALUE(TRIM(MID(MID($A851,FIND("/",$A851)+1,20),FIND("/",MID($A851,FIND("/",$A851)+1,20))+1,20))),"")))</f>
        <v/>
      </c>
      <c r="E851">
        <f>IF($A851="","",IF(OR($B851="",$C851="",$D851="",$B851&lt;1300,$B851&gt;1500,$C851&lt;1,$C851&gt;12,$D851&lt;1,$D851&gt;31),"نامعتبر",RIGHT("0000"&amp;$B851,4)&amp;"/"&amp;RIGHT("00"&amp;$C851,2)&amp;"/"&amp;RIGHT("00"&amp;$D851,2)))</f>
        <v/>
      </c>
      <c r="F851">
        <f>IF(OR($E851="",$E851="نامعتبر"),"",LEFT($E851,4)&amp;"/"&amp;MID($E851,6,2))</f>
        <v/>
      </c>
      <c r="G851">
        <f>IF(OR($E851="",$E851="نامعتبر",Entry!$D851=""),"",IF(ISNUMBER(FIND(" – ",Entry!$D851)),LEFT(Entry!$D851,FIND(" – ",Entry!$D851)-1),Entry!$D851))</f>
        <v/>
      </c>
      <c r="H851">
        <f>IF(Entry!$C851="","",Entry!$C851)</f>
        <v/>
      </c>
      <c r="I851">
        <f>IF(Entry!$F851="",0,Entry!$F851)</f>
        <v/>
      </c>
      <c r="J851">
        <f>IF(Entry!$G851="",0,Entry!$G851)</f>
        <v/>
      </c>
      <c r="K851">
        <f>IF(Entry!$H851="",0,Entry!$H851)</f>
        <v/>
      </c>
      <c r="L851">
        <f>IF(Entry!$K851="",0,Entry!$K851)</f>
        <v/>
      </c>
      <c r="M851">
        <f>IF($G851="","",COUNTA(Entry!$M851,Entry!$R851,Entry!$W851,Entry!$AB851,Entry!$AG851,Entry!$AL851,Entry!$AQ851,Entry!$AV851,Entry!$BA851,Entry!$BF851,Entry!$BK851,Entry!$BP851,Entry!$BU851,Entry!$BZ851,Entry!$CE851))</f>
        <v/>
      </c>
    </row>
    <row r="852">
      <c r="A852">
        <f>IF(Entry!$B852="","",Entry!$B852)</f>
        <v/>
      </c>
      <c r="B852">
        <f>IF($A852="","",IF(ISNUMBER($A852),IF(AND($A852&gt;=10000101,$A852&lt;=99991231),INT($A852/10000),""),IFERROR(VALUE(TRIM(LEFT($A852,FIND("/",$A852)-1))),"")))</f>
        <v/>
      </c>
      <c r="C852">
        <f>IF(OR($A852="",$B852=""),"",IF(ISNUMBER($A852),INT(MOD($A852,10000)/100),IFERROR(VALUE(TRIM(LEFT(MID($A852,FIND("/",$A852)+1,20),FIND("/",MID($A852,FIND("/",$A852)+1,20))-1))),"")))</f>
        <v/>
      </c>
      <c r="D852">
        <f>IF(OR($A852="",$B852=""),"",IF(ISNUMBER($A852),MOD($A852,100),IFERROR(VALUE(TRIM(MID(MID($A852,FIND("/",$A852)+1,20),FIND("/",MID($A852,FIND("/",$A852)+1,20))+1,20))),"")))</f>
        <v/>
      </c>
      <c r="E852">
        <f>IF($A852="","",IF(OR($B852="",$C852="",$D852="",$B852&lt;1300,$B852&gt;1500,$C852&lt;1,$C852&gt;12,$D852&lt;1,$D852&gt;31),"نامعتبر",RIGHT("0000"&amp;$B852,4)&amp;"/"&amp;RIGHT("00"&amp;$C852,2)&amp;"/"&amp;RIGHT("00"&amp;$D852,2)))</f>
        <v/>
      </c>
      <c r="F852">
        <f>IF(OR($E852="",$E852="نامعتبر"),"",LEFT($E852,4)&amp;"/"&amp;MID($E852,6,2))</f>
        <v/>
      </c>
      <c r="G852">
        <f>IF(OR($E852="",$E852="نامعتبر",Entry!$D852=""),"",IF(ISNUMBER(FIND(" – ",Entry!$D852)),LEFT(Entry!$D852,FIND(" – ",Entry!$D852)-1),Entry!$D852))</f>
        <v/>
      </c>
      <c r="H852">
        <f>IF(Entry!$C852="","",Entry!$C852)</f>
        <v/>
      </c>
      <c r="I852">
        <f>IF(Entry!$F852="",0,Entry!$F852)</f>
        <v/>
      </c>
      <c r="J852">
        <f>IF(Entry!$G852="",0,Entry!$G852)</f>
        <v/>
      </c>
      <c r="K852">
        <f>IF(Entry!$H852="",0,Entry!$H852)</f>
        <v/>
      </c>
      <c r="L852">
        <f>IF(Entry!$K852="",0,Entry!$K852)</f>
        <v/>
      </c>
      <c r="M852">
        <f>IF($G852="","",COUNTA(Entry!$M852,Entry!$R852,Entry!$W852,Entry!$AB852,Entry!$AG852,Entry!$AL852,Entry!$AQ852,Entry!$AV852,Entry!$BA852,Entry!$BF852,Entry!$BK852,Entry!$BP852,Entry!$BU852,Entry!$BZ852,Entry!$CE852))</f>
        <v/>
      </c>
    </row>
    <row r="853">
      <c r="A853">
        <f>IF(Entry!$B853="","",Entry!$B853)</f>
        <v/>
      </c>
      <c r="B853">
        <f>IF($A853="","",IF(ISNUMBER($A853),IF(AND($A853&gt;=10000101,$A853&lt;=99991231),INT($A853/10000),""),IFERROR(VALUE(TRIM(LEFT($A853,FIND("/",$A853)-1))),"")))</f>
        <v/>
      </c>
      <c r="C853">
        <f>IF(OR($A853="",$B853=""),"",IF(ISNUMBER($A853),INT(MOD($A853,10000)/100),IFERROR(VALUE(TRIM(LEFT(MID($A853,FIND("/",$A853)+1,20),FIND("/",MID($A853,FIND("/",$A853)+1,20))-1))),"")))</f>
        <v/>
      </c>
      <c r="D853">
        <f>IF(OR($A853="",$B853=""),"",IF(ISNUMBER($A853),MOD($A853,100),IFERROR(VALUE(TRIM(MID(MID($A853,FIND("/",$A853)+1,20),FIND("/",MID($A853,FIND("/",$A853)+1,20))+1,20))),"")))</f>
        <v/>
      </c>
      <c r="E853">
        <f>IF($A853="","",IF(OR($B853="",$C853="",$D853="",$B853&lt;1300,$B853&gt;1500,$C853&lt;1,$C853&gt;12,$D853&lt;1,$D853&gt;31),"نامعتبر",RIGHT("0000"&amp;$B853,4)&amp;"/"&amp;RIGHT("00"&amp;$C853,2)&amp;"/"&amp;RIGHT("00"&amp;$D853,2)))</f>
        <v/>
      </c>
      <c r="F853">
        <f>IF(OR($E853="",$E853="نامعتبر"),"",LEFT($E853,4)&amp;"/"&amp;MID($E853,6,2))</f>
        <v/>
      </c>
      <c r="G853">
        <f>IF(OR($E853="",$E853="نامعتبر",Entry!$D853=""),"",IF(ISNUMBER(FIND(" – ",Entry!$D853)),LEFT(Entry!$D853,FIND(" – ",Entry!$D853)-1),Entry!$D853))</f>
        <v/>
      </c>
      <c r="H853">
        <f>IF(Entry!$C853="","",Entry!$C853)</f>
        <v/>
      </c>
      <c r="I853">
        <f>IF(Entry!$F853="",0,Entry!$F853)</f>
        <v/>
      </c>
      <c r="J853">
        <f>IF(Entry!$G853="",0,Entry!$G853)</f>
        <v/>
      </c>
      <c r="K853">
        <f>IF(Entry!$H853="",0,Entry!$H853)</f>
        <v/>
      </c>
      <c r="L853">
        <f>IF(Entry!$K853="",0,Entry!$K853)</f>
        <v/>
      </c>
      <c r="M853">
        <f>IF($G853="","",COUNTA(Entry!$M853,Entry!$R853,Entry!$W853,Entry!$AB853,Entry!$AG853,Entry!$AL853,Entry!$AQ853,Entry!$AV853,Entry!$BA853,Entry!$BF853,Entry!$BK853,Entry!$BP853,Entry!$BU853,Entry!$BZ853,Entry!$CE853))</f>
        <v/>
      </c>
    </row>
    <row r="854">
      <c r="A854">
        <f>IF(Entry!$B854="","",Entry!$B854)</f>
        <v/>
      </c>
      <c r="B854">
        <f>IF($A854="","",IF(ISNUMBER($A854),IF(AND($A854&gt;=10000101,$A854&lt;=99991231),INT($A854/10000),""),IFERROR(VALUE(TRIM(LEFT($A854,FIND("/",$A854)-1))),"")))</f>
        <v/>
      </c>
      <c r="C854">
        <f>IF(OR($A854="",$B854=""),"",IF(ISNUMBER($A854),INT(MOD($A854,10000)/100),IFERROR(VALUE(TRIM(LEFT(MID($A854,FIND("/",$A854)+1,20),FIND("/",MID($A854,FIND("/",$A854)+1,20))-1))),"")))</f>
        <v/>
      </c>
      <c r="D854">
        <f>IF(OR($A854="",$B854=""),"",IF(ISNUMBER($A854),MOD($A854,100),IFERROR(VALUE(TRIM(MID(MID($A854,FIND("/",$A854)+1,20),FIND("/",MID($A854,FIND("/",$A854)+1,20))+1,20))),"")))</f>
        <v/>
      </c>
      <c r="E854">
        <f>IF($A854="","",IF(OR($B854="",$C854="",$D854="",$B854&lt;1300,$B854&gt;1500,$C854&lt;1,$C854&gt;12,$D854&lt;1,$D854&gt;31),"نامعتبر",RIGHT("0000"&amp;$B854,4)&amp;"/"&amp;RIGHT("00"&amp;$C854,2)&amp;"/"&amp;RIGHT("00"&amp;$D854,2)))</f>
        <v/>
      </c>
      <c r="F854">
        <f>IF(OR($E854="",$E854="نامعتبر"),"",LEFT($E854,4)&amp;"/"&amp;MID($E854,6,2))</f>
        <v/>
      </c>
      <c r="G854">
        <f>IF(OR($E854="",$E854="نامعتبر",Entry!$D854=""),"",IF(ISNUMBER(FIND(" – ",Entry!$D854)),LEFT(Entry!$D854,FIND(" – ",Entry!$D854)-1),Entry!$D854))</f>
        <v/>
      </c>
      <c r="H854">
        <f>IF(Entry!$C854="","",Entry!$C854)</f>
        <v/>
      </c>
      <c r="I854">
        <f>IF(Entry!$F854="",0,Entry!$F854)</f>
        <v/>
      </c>
      <c r="J854">
        <f>IF(Entry!$G854="",0,Entry!$G854)</f>
        <v/>
      </c>
      <c r="K854">
        <f>IF(Entry!$H854="",0,Entry!$H854)</f>
        <v/>
      </c>
      <c r="L854">
        <f>IF(Entry!$K854="",0,Entry!$K854)</f>
        <v/>
      </c>
      <c r="M854">
        <f>IF($G854="","",COUNTA(Entry!$M854,Entry!$R854,Entry!$W854,Entry!$AB854,Entry!$AG854,Entry!$AL854,Entry!$AQ854,Entry!$AV854,Entry!$BA854,Entry!$BF854,Entry!$BK854,Entry!$BP854,Entry!$BU854,Entry!$BZ854,Entry!$CE854))</f>
        <v/>
      </c>
    </row>
    <row r="855">
      <c r="A855">
        <f>IF(Entry!$B855="","",Entry!$B855)</f>
        <v/>
      </c>
      <c r="B855">
        <f>IF($A855="","",IF(ISNUMBER($A855),IF(AND($A855&gt;=10000101,$A855&lt;=99991231),INT($A855/10000),""),IFERROR(VALUE(TRIM(LEFT($A855,FIND("/",$A855)-1))),"")))</f>
        <v/>
      </c>
      <c r="C855">
        <f>IF(OR($A855="",$B855=""),"",IF(ISNUMBER($A855),INT(MOD($A855,10000)/100),IFERROR(VALUE(TRIM(LEFT(MID($A855,FIND("/",$A855)+1,20),FIND("/",MID($A855,FIND("/",$A855)+1,20))-1))),"")))</f>
        <v/>
      </c>
      <c r="D855">
        <f>IF(OR($A855="",$B855=""),"",IF(ISNUMBER($A855),MOD($A855,100),IFERROR(VALUE(TRIM(MID(MID($A855,FIND("/",$A855)+1,20),FIND("/",MID($A855,FIND("/",$A855)+1,20))+1,20))),"")))</f>
        <v/>
      </c>
      <c r="E855">
        <f>IF($A855="","",IF(OR($B855="",$C855="",$D855="",$B855&lt;1300,$B855&gt;1500,$C855&lt;1,$C855&gt;12,$D855&lt;1,$D855&gt;31),"نامعتبر",RIGHT("0000"&amp;$B855,4)&amp;"/"&amp;RIGHT("00"&amp;$C855,2)&amp;"/"&amp;RIGHT("00"&amp;$D855,2)))</f>
        <v/>
      </c>
      <c r="F855">
        <f>IF(OR($E855="",$E855="نامعتبر"),"",LEFT($E855,4)&amp;"/"&amp;MID($E855,6,2))</f>
        <v/>
      </c>
      <c r="G855">
        <f>IF(OR($E855="",$E855="نامعتبر",Entry!$D855=""),"",IF(ISNUMBER(FIND(" – ",Entry!$D855)),LEFT(Entry!$D855,FIND(" – ",Entry!$D855)-1),Entry!$D855))</f>
        <v/>
      </c>
      <c r="H855">
        <f>IF(Entry!$C855="","",Entry!$C855)</f>
        <v/>
      </c>
      <c r="I855">
        <f>IF(Entry!$F855="",0,Entry!$F855)</f>
        <v/>
      </c>
      <c r="J855">
        <f>IF(Entry!$G855="",0,Entry!$G855)</f>
        <v/>
      </c>
      <c r="K855">
        <f>IF(Entry!$H855="",0,Entry!$H855)</f>
        <v/>
      </c>
      <c r="L855">
        <f>IF(Entry!$K855="",0,Entry!$K855)</f>
        <v/>
      </c>
      <c r="M855">
        <f>IF($G855="","",COUNTA(Entry!$M855,Entry!$R855,Entry!$W855,Entry!$AB855,Entry!$AG855,Entry!$AL855,Entry!$AQ855,Entry!$AV855,Entry!$BA855,Entry!$BF855,Entry!$BK855,Entry!$BP855,Entry!$BU855,Entry!$BZ855,Entry!$CE855))</f>
        <v/>
      </c>
    </row>
    <row r="856">
      <c r="A856">
        <f>IF(Entry!$B856="","",Entry!$B856)</f>
        <v/>
      </c>
      <c r="B856">
        <f>IF($A856="","",IF(ISNUMBER($A856),IF(AND($A856&gt;=10000101,$A856&lt;=99991231),INT($A856/10000),""),IFERROR(VALUE(TRIM(LEFT($A856,FIND("/",$A856)-1))),"")))</f>
        <v/>
      </c>
      <c r="C856">
        <f>IF(OR($A856="",$B856=""),"",IF(ISNUMBER($A856),INT(MOD($A856,10000)/100),IFERROR(VALUE(TRIM(LEFT(MID($A856,FIND("/",$A856)+1,20),FIND("/",MID($A856,FIND("/",$A856)+1,20))-1))),"")))</f>
        <v/>
      </c>
      <c r="D856">
        <f>IF(OR($A856="",$B856=""),"",IF(ISNUMBER($A856),MOD($A856,100),IFERROR(VALUE(TRIM(MID(MID($A856,FIND("/",$A856)+1,20),FIND("/",MID($A856,FIND("/",$A856)+1,20))+1,20))),"")))</f>
        <v/>
      </c>
      <c r="E856">
        <f>IF($A856="","",IF(OR($B856="",$C856="",$D856="",$B856&lt;1300,$B856&gt;1500,$C856&lt;1,$C856&gt;12,$D856&lt;1,$D856&gt;31),"نامعتبر",RIGHT("0000"&amp;$B856,4)&amp;"/"&amp;RIGHT("00"&amp;$C856,2)&amp;"/"&amp;RIGHT("00"&amp;$D856,2)))</f>
        <v/>
      </c>
      <c r="F856">
        <f>IF(OR($E856="",$E856="نامعتبر"),"",LEFT($E856,4)&amp;"/"&amp;MID($E856,6,2))</f>
        <v/>
      </c>
      <c r="G856">
        <f>IF(OR($E856="",$E856="نامعتبر",Entry!$D856=""),"",IF(ISNUMBER(FIND(" – ",Entry!$D856)),LEFT(Entry!$D856,FIND(" – ",Entry!$D856)-1),Entry!$D856))</f>
        <v/>
      </c>
      <c r="H856">
        <f>IF(Entry!$C856="","",Entry!$C856)</f>
        <v/>
      </c>
      <c r="I856">
        <f>IF(Entry!$F856="",0,Entry!$F856)</f>
        <v/>
      </c>
      <c r="J856">
        <f>IF(Entry!$G856="",0,Entry!$G856)</f>
        <v/>
      </c>
      <c r="K856">
        <f>IF(Entry!$H856="",0,Entry!$H856)</f>
        <v/>
      </c>
      <c r="L856">
        <f>IF(Entry!$K856="",0,Entry!$K856)</f>
        <v/>
      </c>
      <c r="M856">
        <f>IF($G856="","",COUNTA(Entry!$M856,Entry!$R856,Entry!$W856,Entry!$AB856,Entry!$AG856,Entry!$AL856,Entry!$AQ856,Entry!$AV856,Entry!$BA856,Entry!$BF856,Entry!$BK856,Entry!$BP856,Entry!$BU856,Entry!$BZ856,Entry!$CE856))</f>
        <v/>
      </c>
    </row>
    <row r="857">
      <c r="A857">
        <f>IF(Entry!$B857="","",Entry!$B857)</f>
        <v/>
      </c>
      <c r="B857">
        <f>IF($A857="","",IF(ISNUMBER($A857),IF(AND($A857&gt;=10000101,$A857&lt;=99991231),INT($A857/10000),""),IFERROR(VALUE(TRIM(LEFT($A857,FIND("/",$A857)-1))),"")))</f>
        <v/>
      </c>
      <c r="C857">
        <f>IF(OR($A857="",$B857=""),"",IF(ISNUMBER($A857),INT(MOD($A857,10000)/100),IFERROR(VALUE(TRIM(LEFT(MID($A857,FIND("/",$A857)+1,20),FIND("/",MID($A857,FIND("/",$A857)+1,20))-1))),"")))</f>
        <v/>
      </c>
      <c r="D857">
        <f>IF(OR($A857="",$B857=""),"",IF(ISNUMBER($A857),MOD($A857,100),IFERROR(VALUE(TRIM(MID(MID($A857,FIND("/",$A857)+1,20),FIND("/",MID($A857,FIND("/",$A857)+1,20))+1,20))),"")))</f>
        <v/>
      </c>
      <c r="E857">
        <f>IF($A857="","",IF(OR($B857="",$C857="",$D857="",$B857&lt;1300,$B857&gt;1500,$C857&lt;1,$C857&gt;12,$D857&lt;1,$D857&gt;31),"نامعتبر",RIGHT("0000"&amp;$B857,4)&amp;"/"&amp;RIGHT("00"&amp;$C857,2)&amp;"/"&amp;RIGHT("00"&amp;$D857,2)))</f>
        <v/>
      </c>
      <c r="F857">
        <f>IF(OR($E857="",$E857="نامعتبر"),"",LEFT($E857,4)&amp;"/"&amp;MID($E857,6,2))</f>
        <v/>
      </c>
      <c r="G857">
        <f>IF(OR($E857="",$E857="نامعتبر",Entry!$D857=""),"",IF(ISNUMBER(FIND(" – ",Entry!$D857)),LEFT(Entry!$D857,FIND(" – ",Entry!$D857)-1),Entry!$D857))</f>
        <v/>
      </c>
      <c r="H857">
        <f>IF(Entry!$C857="","",Entry!$C857)</f>
        <v/>
      </c>
      <c r="I857">
        <f>IF(Entry!$F857="",0,Entry!$F857)</f>
        <v/>
      </c>
      <c r="J857">
        <f>IF(Entry!$G857="",0,Entry!$G857)</f>
        <v/>
      </c>
      <c r="K857">
        <f>IF(Entry!$H857="",0,Entry!$H857)</f>
        <v/>
      </c>
      <c r="L857">
        <f>IF(Entry!$K857="",0,Entry!$K857)</f>
        <v/>
      </c>
      <c r="M857">
        <f>IF($G857="","",COUNTA(Entry!$M857,Entry!$R857,Entry!$W857,Entry!$AB857,Entry!$AG857,Entry!$AL857,Entry!$AQ857,Entry!$AV857,Entry!$BA857,Entry!$BF857,Entry!$BK857,Entry!$BP857,Entry!$BU857,Entry!$BZ857,Entry!$CE857))</f>
        <v/>
      </c>
    </row>
    <row r="858">
      <c r="A858">
        <f>IF(Entry!$B858="","",Entry!$B858)</f>
        <v/>
      </c>
      <c r="B858">
        <f>IF($A858="","",IF(ISNUMBER($A858),IF(AND($A858&gt;=10000101,$A858&lt;=99991231),INT($A858/10000),""),IFERROR(VALUE(TRIM(LEFT($A858,FIND("/",$A858)-1))),"")))</f>
        <v/>
      </c>
      <c r="C858">
        <f>IF(OR($A858="",$B858=""),"",IF(ISNUMBER($A858),INT(MOD($A858,10000)/100),IFERROR(VALUE(TRIM(LEFT(MID($A858,FIND("/",$A858)+1,20),FIND("/",MID($A858,FIND("/",$A858)+1,20))-1))),"")))</f>
        <v/>
      </c>
      <c r="D858">
        <f>IF(OR($A858="",$B858=""),"",IF(ISNUMBER($A858),MOD($A858,100),IFERROR(VALUE(TRIM(MID(MID($A858,FIND("/",$A858)+1,20),FIND("/",MID($A858,FIND("/",$A858)+1,20))+1,20))),"")))</f>
        <v/>
      </c>
      <c r="E858">
        <f>IF($A858="","",IF(OR($B858="",$C858="",$D858="",$B858&lt;1300,$B858&gt;1500,$C858&lt;1,$C858&gt;12,$D858&lt;1,$D858&gt;31),"نامعتبر",RIGHT("0000"&amp;$B858,4)&amp;"/"&amp;RIGHT("00"&amp;$C858,2)&amp;"/"&amp;RIGHT("00"&amp;$D858,2)))</f>
        <v/>
      </c>
      <c r="F858">
        <f>IF(OR($E858="",$E858="نامعتبر"),"",LEFT($E858,4)&amp;"/"&amp;MID($E858,6,2))</f>
        <v/>
      </c>
      <c r="G858">
        <f>IF(OR($E858="",$E858="نامعتبر",Entry!$D858=""),"",IF(ISNUMBER(FIND(" – ",Entry!$D858)),LEFT(Entry!$D858,FIND(" – ",Entry!$D858)-1),Entry!$D858))</f>
        <v/>
      </c>
      <c r="H858">
        <f>IF(Entry!$C858="","",Entry!$C858)</f>
        <v/>
      </c>
      <c r="I858">
        <f>IF(Entry!$F858="",0,Entry!$F858)</f>
        <v/>
      </c>
      <c r="J858">
        <f>IF(Entry!$G858="",0,Entry!$G858)</f>
        <v/>
      </c>
      <c r="K858">
        <f>IF(Entry!$H858="",0,Entry!$H858)</f>
        <v/>
      </c>
      <c r="L858">
        <f>IF(Entry!$K858="",0,Entry!$K858)</f>
        <v/>
      </c>
      <c r="M858">
        <f>IF($G858="","",COUNTA(Entry!$M858,Entry!$R858,Entry!$W858,Entry!$AB858,Entry!$AG858,Entry!$AL858,Entry!$AQ858,Entry!$AV858,Entry!$BA858,Entry!$BF858,Entry!$BK858,Entry!$BP858,Entry!$BU858,Entry!$BZ858,Entry!$CE858))</f>
        <v/>
      </c>
    </row>
    <row r="859">
      <c r="A859">
        <f>IF(Entry!$B859="","",Entry!$B859)</f>
        <v/>
      </c>
      <c r="B859">
        <f>IF($A859="","",IF(ISNUMBER($A859),IF(AND($A859&gt;=10000101,$A859&lt;=99991231),INT($A859/10000),""),IFERROR(VALUE(TRIM(LEFT($A859,FIND("/",$A859)-1))),"")))</f>
        <v/>
      </c>
      <c r="C859">
        <f>IF(OR($A859="",$B859=""),"",IF(ISNUMBER($A859),INT(MOD($A859,10000)/100),IFERROR(VALUE(TRIM(LEFT(MID($A859,FIND("/",$A859)+1,20),FIND("/",MID($A859,FIND("/",$A859)+1,20))-1))),"")))</f>
        <v/>
      </c>
      <c r="D859">
        <f>IF(OR($A859="",$B859=""),"",IF(ISNUMBER($A859),MOD($A859,100),IFERROR(VALUE(TRIM(MID(MID($A859,FIND("/",$A859)+1,20),FIND("/",MID($A859,FIND("/",$A859)+1,20))+1,20))),"")))</f>
        <v/>
      </c>
      <c r="E859">
        <f>IF($A859="","",IF(OR($B859="",$C859="",$D859="",$B859&lt;1300,$B859&gt;1500,$C859&lt;1,$C859&gt;12,$D859&lt;1,$D859&gt;31),"نامعتبر",RIGHT("0000"&amp;$B859,4)&amp;"/"&amp;RIGHT("00"&amp;$C859,2)&amp;"/"&amp;RIGHT("00"&amp;$D859,2)))</f>
        <v/>
      </c>
      <c r="F859">
        <f>IF(OR($E859="",$E859="نامعتبر"),"",LEFT($E859,4)&amp;"/"&amp;MID($E859,6,2))</f>
        <v/>
      </c>
      <c r="G859">
        <f>IF(OR($E859="",$E859="نامعتبر",Entry!$D859=""),"",IF(ISNUMBER(FIND(" – ",Entry!$D859)),LEFT(Entry!$D859,FIND(" – ",Entry!$D859)-1),Entry!$D859))</f>
        <v/>
      </c>
      <c r="H859">
        <f>IF(Entry!$C859="","",Entry!$C859)</f>
        <v/>
      </c>
      <c r="I859">
        <f>IF(Entry!$F859="",0,Entry!$F859)</f>
        <v/>
      </c>
      <c r="J859">
        <f>IF(Entry!$G859="",0,Entry!$G859)</f>
        <v/>
      </c>
      <c r="K859">
        <f>IF(Entry!$H859="",0,Entry!$H859)</f>
        <v/>
      </c>
      <c r="L859">
        <f>IF(Entry!$K859="",0,Entry!$K859)</f>
        <v/>
      </c>
      <c r="M859">
        <f>IF($G859="","",COUNTA(Entry!$M859,Entry!$R859,Entry!$W859,Entry!$AB859,Entry!$AG859,Entry!$AL859,Entry!$AQ859,Entry!$AV859,Entry!$BA859,Entry!$BF859,Entry!$BK859,Entry!$BP859,Entry!$BU859,Entry!$BZ859,Entry!$CE859))</f>
        <v/>
      </c>
    </row>
    <row r="860">
      <c r="A860">
        <f>IF(Entry!$B860="","",Entry!$B860)</f>
        <v/>
      </c>
      <c r="B860">
        <f>IF($A860="","",IF(ISNUMBER($A860),IF(AND($A860&gt;=10000101,$A860&lt;=99991231),INT($A860/10000),""),IFERROR(VALUE(TRIM(LEFT($A860,FIND("/",$A860)-1))),"")))</f>
        <v/>
      </c>
      <c r="C860">
        <f>IF(OR($A860="",$B860=""),"",IF(ISNUMBER($A860),INT(MOD($A860,10000)/100),IFERROR(VALUE(TRIM(LEFT(MID($A860,FIND("/",$A860)+1,20),FIND("/",MID($A860,FIND("/",$A860)+1,20))-1))),"")))</f>
        <v/>
      </c>
      <c r="D860">
        <f>IF(OR($A860="",$B860=""),"",IF(ISNUMBER($A860),MOD($A860,100),IFERROR(VALUE(TRIM(MID(MID($A860,FIND("/",$A860)+1,20),FIND("/",MID($A860,FIND("/",$A860)+1,20))+1,20))),"")))</f>
        <v/>
      </c>
      <c r="E860">
        <f>IF($A860="","",IF(OR($B860="",$C860="",$D860="",$B860&lt;1300,$B860&gt;1500,$C860&lt;1,$C860&gt;12,$D860&lt;1,$D860&gt;31),"نامعتبر",RIGHT("0000"&amp;$B860,4)&amp;"/"&amp;RIGHT("00"&amp;$C860,2)&amp;"/"&amp;RIGHT("00"&amp;$D860,2)))</f>
        <v/>
      </c>
      <c r="F860">
        <f>IF(OR($E860="",$E860="نامعتبر"),"",LEFT($E860,4)&amp;"/"&amp;MID($E860,6,2))</f>
        <v/>
      </c>
      <c r="G860">
        <f>IF(OR($E860="",$E860="نامعتبر",Entry!$D860=""),"",IF(ISNUMBER(FIND(" – ",Entry!$D860)),LEFT(Entry!$D860,FIND(" – ",Entry!$D860)-1),Entry!$D860))</f>
        <v/>
      </c>
      <c r="H860">
        <f>IF(Entry!$C860="","",Entry!$C860)</f>
        <v/>
      </c>
      <c r="I860">
        <f>IF(Entry!$F860="",0,Entry!$F860)</f>
        <v/>
      </c>
      <c r="J860">
        <f>IF(Entry!$G860="",0,Entry!$G860)</f>
        <v/>
      </c>
      <c r="K860">
        <f>IF(Entry!$H860="",0,Entry!$H860)</f>
        <v/>
      </c>
      <c r="L860">
        <f>IF(Entry!$K860="",0,Entry!$K860)</f>
        <v/>
      </c>
      <c r="M860">
        <f>IF($G860="","",COUNTA(Entry!$M860,Entry!$R860,Entry!$W860,Entry!$AB860,Entry!$AG860,Entry!$AL860,Entry!$AQ860,Entry!$AV860,Entry!$BA860,Entry!$BF860,Entry!$BK860,Entry!$BP860,Entry!$BU860,Entry!$BZ860,Entry!$CE860))</f>
        <v/>
      </c>
    </row>
    <row r="861">
      <c r="A861">
        <f>IF(Entry!$B861="","",Entry!$B861)</f>
        <v/>
      </c>
      <c r="B861">
        <f>IF($A861="","",IF(ISNUMBER($A861),IF(AND($A861&gt;=10000101,$A861&lt;=99991231),INT($A861/10000),""),IFERROR(VALUE(TRIM(LEFT($A861,FIND("/",$A861)-1))),"")))</f>
        <v/>
      </c>
      <c r="C861">
        <f>IF(OR($A861="",$B861=""),"",IF(ISNUMBER($A861),INT(MOD($A861,10000)/100),IFERROR(VALUE(TRIM(LEFT(MID($A861,FIND("/",$A861)+1,20),FIND("/",MID($A861,FIND("/",$A861)+1,20))-1))),"")))</f>
        <v/>
      </c>
      <c r="D861">
        <f>IF(OR($A861="",$B861=""),"",IF(ISNUMBER($A861),MOD($A861,100),IFERROR(VALUE(TRIM(MID(MID($A861,FIND("/",$A861)+1,20),FIND("/",MID($A861,FIND("/",$A861)+1,20))+1,20))),"")))</f>
        <v/>
      </c>
      <c r="E861">
        <f>IF($A861="","",IF(OR($B861="",$C861="",$D861="",$B861&lt;1300,$B861&gt;1500,$C861&lt;1,$C861&gt;12,$D861&lt;1,$D861&gt;31),"نامعتبر",RIGHT("0000"&amp;$B861,4)&amp;"/"&amp;RIGHT("00"&amp;$C861,2)&amp;"/"&amp;RIGHT("00"&amp;$D861,2)))</f>
        <v/>
      </c>
      <c r="F861">
        <f>IF(OR($E861="",$E861="نامعتبر"),"",LEFT($E861,4)&amp;"/"&amp;MID($E861,6,2))</f>
        <v/>
      </c>
      <c r="G861">
        <f>IF(OR($E861="",$E861="نامعتبر",Entry!$D861=""),"",IF(ISNUMBER(FIND(" – ",Entry!$D861)),LEFT(Entry!$D861,FIND(" – ",Entry!$D861)-1),Entry!$D861))</f>
        <v/>
      </c>
      <c r="H861">
        <f>IF(Entry!$C861="","",Entry!$C861)</f>
        <v/>
      </c>
      <c r="I861">
        <f>IF(Entry!$F861="",0,Entry!$F861)</f>
        <v/>
      </c>
      <c r="J861">
        <f>IF(Entry!$G861="",0,Entry!$G861)</f>
        <v/>
      </c>
      <c r="K861">
        <f>IF(Entry!$H861="",0,Entry!$H861)</f>
        <v/>
      </c>
      <c r="L861">
        <f>IF(Entry!$K861="",0,Entry!$K861)</f>
        <v/>
      </c>
      <c r="M861">
        <f>IF($G861="","",COUNTA(Entry!$M861,Entry!$R861,Entry!$W861,Entry!$AB861,Entry!$AG861,Entry!$AL861,Entry!$AQ861,Entry!$AV861,Entry!$BA861,Entry!$BF861,Entry!$BK861,Entry!$BP861,Entry!$BU861,Entry!$BZ861,Entry!$CE861))</f>
        <v/>
      </c>
    </row>
    <row r="862">
      <c r="A862">
        <f>IF(Entry!$B862="","",Entry!$B862)</f>
        <v/>
      </c>
      <c r="B862">
        <f>IF($A862="","",IF(ISNUMBER($A862),IF(AND($A862&gt;=10000101,$A862&lt;=99991231),INT($A862/10000),""),IFERROR(VALUE(TRIM(LEFT($A862,FIND("/",$A862)-1))),"")))</f>
        <v/>
      </c>
      <c r="C862">
        <f>IF(OR($A862="",$B862=""),"",IF(ISNUMBER($A862),INT(MOD($A862,10000)/100),IFERROR(VALUE(TRIM(LEFT(MID($A862,FIND("/",$A862)+1,20),FIND("/",MID($A862,FIND("/",$A862)+1,20))-1))),"")))</f>
        <v/>
      </c>
      <c r="D862">
        <f>IF(OR($A862="",$B862=""),"",IF(ISNUMBER($A862),MOD($A862,100),IFERROR(VALUE(TRIM(MID(MID($A862,FIND("/",$A862)+1,20),FIND("/",MID($A862,FIND("/",$A862)+1,20))+1,20))),"")))</f>
        <v/>
      </c>
      <c r="E862">
        <f>IF($A862="","",IF(OR($B862="",$C862="",$D862="",$B862&lt;1300,$B862&gt;1500,$C862&lt;1,$C862&gt;12,$D862&lt;1,$D862&gt;31),"نامعتبر",RIGHT("0000"&amp;$B862,4)&amp;"/"&amp;RIGHT("00"&amp;$C862,2)&amp;"/"&amp;RIGHT("00"&amp;$D862,2)))</f>
        <v/>
      </c>
      <c r="F862">
        <f>IF(OR($E862="",$E862="نامعتبر"),"",LEFT($E862,4)&amp;"/"&amp;MID($E862,6,2))</f>
        <v/>
      </c>
      <c r="G862">
        <f>IF(OR($E862="",$E862="نامعتبر",Entry!$D862=""),"",IF(ISNUMBER(FIND(" – ",Entry!$D862)),LEFT(Entry!$D862,FIND(" – ",Entry!$D862)-1),Entry!$D862))</f>
        <v/>
      </c>
      <c r="H862">
        <f>IF(Entry!$C862="","",Entry!$C862)</f>
        <v/>
      </c>
      <c r="I862">
        <f>IF(Entry!$F862="",0,Entry!$F862)</f>
        <v/>
      </c>
      <c r="J862">
        <f>IF(Entry!$G862="",0,Entry!$G862)</f>
        <v/>
      </c>
      <c r="K862">
        <f>IF(Entry!$H862="",0,Entry!$H862)</f>
        <v/>
      </c>
      <c r="L862">
        <f>IF(Entry!$K862="",0,Entry!$K862)</f>
        <v/>
      </c>
      <c r="M862">
        <f>IF($G862="","",COUNTA(Entry!$M862,Entry!$R862,Entry!$W862,Entry!$AB862,Entry!$AG862,Entry!$AL862,Entry!$AQ862,Entry!$AV862,Entry!$BA862,Entry!$BF862,Entry!$BK862,Entry!$BP862,Entry!$BU862,Entry!$BZ862,Entry!$CE862))</f>
        <v/>
      </c>
    </row>
    <row r="863">
      <c r="A863">
        <f>IF(Entry!$B863="","",Entry!$B863)</f>
        <v/>
      </c>
      <c r="B863">
        <f>IF($A863="","",IF(ISNUMBER($A863),IF(AND($A863&gt;=10000101,$A863&lt;=99991231),INT($A863/10000),""),IFERROR(VALUE(TRIM(LEFT($A863,FIND("/",$A863)-1))),"")))</f>
        <v/>
      </c>
      <c r="C863">
        <f>IF(OR($A863="",$B863=""),"",IF(ISNUMBER($A863),INT(MOD($A863,10000)/100),IFERROR(VALUE(TRIM(LEFT(MID($A863,FIND("/",$A863)+1,20),FIND("/",MID($A863,FIND("/",$A863)+1,20))-1))),"")))</f>
        <v/>
      </c>
      <c r="D863">
        <f>IF(OR($A863="",$B863=""),"",IF(ISNUMBER($A863),MOD($A863,100),IFERROR(VALUE(TRIM(MID(MID($A863,FIND("/",$A863)+1,20),FIND("/",MID($A863,FIND("/",$A863)+1,20))+1,20))),"")))</f>
        <v/>
      </c>
      <c r="E863">
        <f>IF($A863="","",IF(OR($B863="",$C863="",$D863="",$B863&lt;1300,$B863&gt;1500,$C863&lt;1,$C863&gt;12,$D863&lt;1,$D863&gt;31),"نامعتبر",RIGHT("0000"&amp;$B863,4)&amp;"/"&amp;RIGHT("00"&amp;$C863,2)&amp;"/"&amp;RIGHT("00"&amp;$D863,2)))</f>
        <v/>
      </c>
      <c r="F863">
        <f>IF(OR($E863="",$E863="نامعتبر"),"",LEFT($E863,4)&amp;"/"&amp;MID($E863,6,2))</f>
        <v/>
      </c>
      <c r="G863">
        <f>IF(OR($E863="",$E863="نامعتبر",Entry!$D863=""),"",IF(ISNUMBER(FIND(" – ",Entry!$D863)),LEFT(Entry!$D863,FIND(" – ",Entry!$D863)-1),Entry!$D863))</f>
        <v/>
      </c>
      <c r="H863">
        <f>IF(Entry!$C863="","",Entry!$C863)</f>
        <v/>
      </c>
      <c r="I863">
        <f>IF(Entry!$F863="",0,Entry!$F863)</f>
        <v/>
      </c>
      <c r="J863">
        <f>IF(Entry!$G863="",0,Entry!$G863)</f>
        <v/>
      </c>
      <c r="K863">
        <f>IF(Entry!$H863="",0,Entry!$H863)</f>
        <v/>
      </c>
      <c r="L863">
        <f>IF(Entry!$K863="",0,Entry!$K863)</f>
        <v/>
      </c>
      <c r="M863">
        <f>IF($G863="","",COUNTA(Entry!$M863,Entry!$R863,Entry!$W863,Entry!$AB863,Entry!$AG863,Entry!$AL863,Entry!$AQ863,Entry!$AV863,Entry!$BA863,Entry!$BF863,Entry!$BK863,Entry!$BP863,Entry!$BU863,Entry!$BZ863,Entry!$CE863))</f>
        <v/>
      </c>
    </row>
    <row r="864">
      <c r="A864">
        <f>IF(Entry!$B864="","",Entry!$B864)</f>
        <v/>
      </c>
      <c r="B864">
        <f>IF($A864="","",IF(ISNUMBER($A864),IF(AND($A864&gt;=10000101,$A864&lt;=99991231),INT($A864/10000),""),IFERROR(VALUE(TRIM(LEFT($A864,FIND("/",$A864)-1))),"")))</f>
        <v/>
      </c>
      <c r="C864">
        <f>IF(OR($A864="",$B864=""),"",IF(ISNUMBER($A864),INT(MOD($A864,10000)/100),IFERROR(VALUE(TRIM(LEFT(MID($A864,FIND("/",$A864)+1,20),FIND("/",MID($A864,FIND("/",$A864)+1,20))-1))),"")))</f>
        <v/>
      </c>
      <c r="D864">
        <f>IF(OR($A864="",$B864=""),"",IF(ISNUMBER($A864),MOD($A864,100),IFERROR(VALUE(TRIM(MID(MID($A864,FIND("/",$A864)+1,20),FIND("/",MID($A864,FIND("/",$A864)+1,20))+1,20))),"")))</f>
        <v/>
      </c>
      <c r="E864">
        <f>IF($A864="","",IF(OR($B864="",$C864="",$D864="",$B864&lt;1300,$B864&gt;1500,$C864&lt;1,$C864&gt;12,$D864&lt;1,$D864&gt;31),"نامعتبر",RIGHT("0000"&amp;$B864,4)&amp;"/"&amp;RIGHT("00"&amp;$C864,2)&amp;"/"&amp;RIGHT("00"&amp;$D864,2)))</f>
        <v/>
      </c>
      <c r="F864">
        <f>IF(OR($E864="",$E864="نامعتبر"),"",LEFT($E864,4)&amp;"/"&amp;MID($E864,6,2))</f>
        <v/>
      </c>
      <c r="G864">
        <f>IF(OR($E864="",$E864="نامعتبر",Entry!$D864=""),"",IF(ISNUMBER(FIND(" – ",Entry!$D864)),LEFT(Entry!$D864,FIND(" – ",Entry!$D864)-1),Entry!$D864))</f>
        <v/>
      </c>
      <c r="H864">
        <f>IF(Entry!$C864="","",Entry!$C864)</f>
        <v/>
      </c>
      <c r="I864">
        <f>IF(Entry!$F864="",0,Entry!$F864)</f>
        <v/>
      </c>
      <c r="J864">
        <f>IF(Entry!$G864="",0,Entry!$G864)</f>
        <v/>
      </c>
      <c r="K864">
        <f>IF(Entry!$H864="",0,Entry!$H864)</f>
        <v/>
      </c>
      <c r="L864">
        <f>IF(Entry!$K864="",0,Entry!$K864)</f>
        <v/>
      </c>
      <c r="M864">
        <f>IF($G864="","",COUNTA(Entry!$M864,Entry!$R864,Entry!$W864,Entry!$AB864,Entry!$AG864,Entry!$AL864,Entry!$AQ864,Entry!$AV864,Entry!$BA864,Entry!$BF864,Entry!$BK864,Entry!$BP864,Entry!$BU864,Entry!$BZ864,Entry!$CE864))</f>
        <v/>
      </c>
    </row>
    <row r="865">
      <c r="A865">
        <f>IF(Entry!$B865="","",Entry!$B865)</f>
        <v/>
      </c>
      <c r="B865">
        <f>IF($A865="","",IF(ISNUMBER($A865),IF(AND($A865&gt;=10000101,$A865&lt;=99991231),INT($A865/10000),""),IFERROR(VALUE(TRIM(LEFT($A865,FIND("/",$A865)-1))),"")))</f>
        <v/>
      </c>
      <c r="C865">
        <f>IF(OR($A865="",$B865=""),"",IF(ISNUMBER($A865),INT(MOD($A865,10000)/100),IFERROR(VALUE(TRIM(LEFT(MID($A865,FIND("/",$A865)+1,20),FIND("/",MID($A865,FIND("/",$A865)+1,20))-1))),"")))</f>
        <v/>
      </c>
      <c r="D865">
        <f>IF(OR($A865="",$B865=""),"",IF(ISNUMBER($A865),MOD($A865,100),IFERROR(VALUE(TRIM(MID(MID($A865,FIND("/",$A865)+1,20),FIND("/",MID($A865,FIND("/",$A865)+1,20))+1,20))),"")))</f>
        <v/>
      </c>
      <c r="E865">
        <f>IF($A865="","",IF(OR($B865="",$C865="",$D865="",$B865&lt;1300,$B865&gt;1500,$C865&lt;1,$C865&gt;12,$D865&lt;1,$D865&gt;31),"نامعتبر",RIGHT("0000"&amp;$B865,4)&amp;"/"&amp;RIGHT("00"&amp;$C865,2)&amp;"/"&amp;RIGHT("00"&amp;$D865,2)))</f>
        <v/>
      </c>
      <c r="F865">
        <f>IF(OR($E865="",$E865="نامعتبر"),"",LEFT($E865,4)&amp;"/"&amp;MID($E865,6,2))</f>
        <v/>
      </c>
      <c r="G865">
        <f>IF(OR($E865="",$E865="نامعتبر",Entry!$D865=""),"",IF(ISNUMBER(FIND(" – ",Entry!$D865)),LEFT(Entry!$D865,FIND(" – ",Entry!$D865)-1),Entry!$D865))</f>
        <v/>
      </c>
      <c r="H865">
        <f>IF(Entry!$C865="","",Entry!$C865)</f>
        <v/>
      </c>
      <c r="I865">
        <f>IF(Entry!$F865="",0,Entry!$F865)</f>
        <v/>
      </c>
      <c r="J865">
        <f>IF(Entry!$G865="",0,Entry!$G865)</f>
        <v/>
      </c>
      <c r="K865">
        <f>IF(Entry!$H865="",0,Entry!$H865)</f>
        <v/>
      </c>
      <c r="L865">
        <f>IF(Entry!$K865="",0,Entry!$K865)</f>
        <v/>
      </c>
      <c r="M865">
        <f>IF($G865="","",COUNTA(Entry!$M865,Entry!$R865,Entry!$W865,Entry!$AB865,Entry!$AG865,Entry!$AL865,Entry!$AQ865,Entry!$AV865,Entry!$BA865,Entry!$BF865,Entry!$BK865,Entry!$BP865,Entry!$BU865,Entry!$BZ865,Entry!$CE865))</f>
        <v/>
      </c>
    </row>
    <row r="866">
      <c r="A866">
        <f>IF(Entry!$B866="","",Entry!$B866)</f>
        <v/>
      </c>
      <c r="B866">
        <f>IF($A866="","",IF(ISNUMBER($A866),IF(AND($A866&gt;=10000101,$A866&lt;=99991231),INT($A866/10000),""),IFERROR(VALUE(TRIM(LEFT($A866,FIND("/",$A866)-1))),"")))</f>
        <v/>
      </c>
      <c r="C866">
        <f>IF(OR($A866="",$B866=""),"",IF(ISNUMBER($A866),INT(MOD($A866,10000)/100),IFERROR(VALUE(TRIM(LEFT(MID($A866,FIND("/",$A866)+1,20),FIND("/",MID($A866,FIND("/",$A866)+1,20))-1))),"")))</f>
        <v/>
      </c>
      <c r="D866">
        <f>IF(OR($A866="",$B866=""),"",IF(ISNUMBER($A866),MOD($A866,100),IFERROR(VALUE(TRIM(MID(MID($A866,FIND("/",$A866)+1,20),FIND("/",MID($A866,FIND("/",$A866)+1,20))+1,20))),"")))</f>
        <v/>
      </c>
      <c r="E866">
        <f>IF($A866="","",IF(OR($B866="",$C866="",$D866="",$B866&lt;1300,$B866&gt;1500,$C866&lt;1,$C866&gt;12,$D866&lt;1,$D866&gt;31),"نامعتبر",RIGHT("0000"&amp;$B866,4)&amp;"/"&amp;RIGHT("00"&amp;$C866,2)&amp;"/"&amp;RIGHT("00"&amp;$D866,2)))</f>
        <v/>
      </c>
      <c r="F866">
        <f>IF(OR($E866="",$E866="نامعتبر"),"",LEFT($E866,4)&amp;"/"&amp;MID($E866,6,2))</f>
        <v/>
      </c>
      <c r="G866">
        <f>IF(OR($E866="",$E866="نامعتبر",Entry!$D866=""),"",IF(ISNUMBER(FIND(" – ",Entry!$D866)),LEFT(Entry!$D866,FIND(" – ",Entry!$D866)-1),Entry!$D866))</f>
        <v/>
      </c>
      <c r="H866">
        <f>IF(Entry!$C866="","",Entry!$C866)</f>
        <v/>
      </c>
      <c r="I866">
        <f>IF(Entry!$F866="",0,Entry!$F866)</f>
        <v/>
      </c>
      <c r="J866">
        <f>IF(Entry!$G866="",0,Entry!$G866)</f>
        <v/>
      </c>
      <c r="K866">
        <f>IF(Entry!$H866="",0,Entry!$H866)</f>
        <v/>
      </c>
      <c r="L866">
        <f>IF(Entry!$K866="",0,Entry!$K866)</f>
        <v/>
      </c>
      <c r="M866">
        <f>IF($G866="","",COUNTA(Entry!$M866,Entry!$R866,Entry!$W866,Entry!$AB866,Entry!$AG866,Entry!$AL866,Entry!$AQ866,Entry!$AV866,Entry!$BA866,Entry!$BF866,Entry!$BK866,Entry!$BP866,Entry!$BU866,Entry!$BZ866,Entry!$CE866))</f>
        <v/>
      </c>
    </row>
    <row r="867">
      <c r="A867">
        <f>IF(Entry!$B867="","",Entry!$B867)</f>
        <v/>
      </c>
      <c r="B867">
        <f>IF($A867="","",IF(ISNUMBER($A867),IF(AND($A867&gt;=10000101,$A867&lt;=99991231),INT($A867/10000),""),IFERROR(VALUE(TRIM(LEFT($A867,FIND("/",$A867)-1))),"")))</f>
        <v/>
      </c>
      <c r="C867">
        <f>IF(OR($A867="",$B867=""),"",IF(ISNUMBER($A867),INT(MOD($A867,10000)/100),IFERROR(VALUE(TRIM(LEFT(MID($A867,FIND("/",$A867)+1,20),FIND("/",MID($A867,FIND("/",$A867)+1,20))-1))),"")))</f>
        <v/>
      </c>
      <c r="D867">
        <f>IF(OR($A867="",$B867=""),"",IF(ISNUMBER($A867),MOD($A867,100),IFERROR(VALUE(TRIM(MID(MID($A867,FIND("/",$A867)+1,20),FIND("/",MID($A867,FIND("/",$A867)+1,20))+1,20))),"")))</f>
        <v/>
      </c>
      <c r="E867">
        <f>IF($A867="","",IF(OR($B867="",$C867="",$D867="",$B867&lt;1300,$B867&gt;1500,$C867&lt;1,$C867&gt;12,$D867&lt;1,$D867&gt;31),"نامعتبر",RIGHT("0000"&amp;$B867,4)&amp;"/"&amp;RIGHT("00"&amp;$C867,2)&amp;"/"&amp;RIGHT("00"&amp;$D867,2)))</f>
        <v/>
      </c>
      <c r="F867">
        <f>IF(OR($E867="",$E867="نامعتبر"),"",LEFT($E867,4)&amp;"/"&amp;MID($E867,6,2))</f>
        <v/>
      </c>
      <c r="G867">
        <f>IF(OR($E867="",$E867="نامعتبر",Entry!$D867=""),"",IF(ISNUMBER(FIND(" – ",Entry!$D867)),LEFT(Entry!$D867,FIND(" – ",Entry!$D867)-1),Entry!$D867))</f>
        <v/>
      </c>
      <c r="H867">
        <f>IF(Entry!$C867="","",Entry!$C867)</f>
        <v/>
      </c>
      <c r="I867">
        <f>IF(Entry!$F867="",0,Entry!$F867)</f>
        <v/>
      </c>
      <c r="J867">
        <f>IF(Entry!$G867="",0,Entry!$G867)</f>
        <v/>
      </c>
      <c r="K867">
        <f>IF(Entry!$H867="",0,Entry!$H867)</f>
        <v/>
      </c>
      <c r="L867">
        <f>IF(Entry!$K867="",0,Entry!$K867)</f>
        <v/>
      </c>
      <c r="M867">
        <f>IF($G867="","",COUNTA(Entry!$M867,Entry!$R867,Entry!$W867,Entry!$AB867,Entry!$AG867,Entry!$AL867,Entry!$AQ867,Entry!$AV867,Entry!$BA867,Entry!$BF867,Entry!$BK867,Entry!$BP867,Entry!$BU867,Entry!$BZ867,Entry!$CE867))</f>
        <v/>
      </c>
    </row>
    <row r="868">
      <c r="A868">
        <f>IF(Entry!$B868="","",Entry!$B868)</f>
        <v/>
      </c>
      <c r="B868">
        <f>IF($A868="","",IF(ISNUMBER($A868),IF(AND($A868&gt;=10000101,$A868&lt;=99991231),INT($A868/10000),""),IFERROR(VALUE(TRIM(LEFT($A868,FIND("/",$A868)-1))),"")))</f>
        <v/>
      </c>
      <c r="C868">
        <f>IF(OR($A868="",$B868=""),"",IF(ISNUMBER($A868),INT(MOD($A868,10000)/100),IFERROR(VALUE(TRIM(LEFT(MID($A868,FIND("/",$A868)+1,20),FIND("/",MID($A868,FIND("/",$A868)+1,20))-1))),"")))</f>
        <v/>
      </c>
      <c r="D868">
        <f>IF(OR($A868="",$B868=""),"",IF(ISNUMBER($A868),MOD($A868,100),IFERROR(VALUE(TRIM(MID(MID($A868,FIND("/",$A868)+1,20),FIND("/",MID($A868,FIND("/",$A868)+1,20))+1,20))),"")))</f>
        <v/>
      </c>
      <c r="E868">
        <f>IF($A868="","",IF(OR($B868="",$C868="",$D868="",$B868&lt;1300,$B868&gt;1500,$C868&lt;1,$C868&gt;12,$D868&lt;1,$D868&gt;31),"نامعتبر",RIGHT("0000"&amp;$B868,4)&amp;"/"&amp;RIGHT("00"&amp;$C868,2)&amp;"/"&amp;RIGHT("00"&amp;$D868,2)))</f>
        <v/>
      </c>
      <c r="F868">
        <f>IF(OR($E868="",$E868="نامعتبر"),"",LEFT($E868,4)&amp;"/"&amp;MID($E868,6,2))</f>
        <v/>
      </c>
      <c r="G868">
        <f>IF(OR($E868="",$E868="نامعتبر",Entry!$D868=""),"",IF(ISNUMBER(FIND(" – ",Entry!$D868)),LEFT(Entry!$D868,FIND(" – ",Entry!$D868)-1),Entry!$D868))</f>
        <v/>
      </c>
      <c r="H868">
        <f>IF(Entry!$C868="","",Entry!$C868)</f>
        <v/>
      </c>
      <c r="I868">
        <f>IF(Entry!$F868="",0,Entry!$F868)</f>
        <v/>
      </c>
      <c r="J868">
        <f>IF(Entry!$G868="",0,Entry!$G868)</f>
        <v/>
      </c>
      <c r="K868">
        <f>IF(Entry!$H868="",0,Entry!$H868)</f>
        <v/>
      </c>
      <c r="L868">
        <f>IF(Entry!$K868="",0,Entry!$K868)</f>
        <v/>
      </c>
      <c r="M868">
        <f>IF($G868="","",COUNTA(Entry!$M868,Entry!$R868,Entry!$W868,Entry!$AB868,Entry!$AG868,Entry!$AL868,Entry!$AQ868,Entry!$AV868,Entry!$BA868,Entry!$BF868,Entry!$BK868,Entry!$BP868,Entry!$BU868,Entry!$BZ868,Entry!$CE868))</f>
        <v/>
      </c>
    </row>
    <row r="869">
      <c r="A869">
        <f>IF(Entry!$B869="","",Entry!$B869)</f>
        <v/>
      </c>
      <c r="B869">
        <f>IF($A869="","",IF(ISNUMBER($A869),IF(AND($A869&gt;=10000101,$A869&lt;=99991231),INT($A869/10000),""),IFERROR(VALUE(TRIM(LEFT($A869,FIND("/",$A869)-1))),"")))</f>
        <v/>
      </c>
      <c r="C869">
        <f>IF(OR($A869="",$B869=""),"",IF(ISNUMBER($A869),INT(MOD($A869,10000)/100),IFERROR(VALUE(TRIM(LEFT(MID($A869,FIND("/",$A869)+1,20),FIND("/",MID($A869,FIND("/",$A869)+1,20))-1))),"")))</f>
        <v/>
      </c>
      <c r="D869">
        <f>IF(OR($A869="",$B869=""),"",IF(ISNUMBER($A869),MOD($A869,100),IFERROR(VALUE(TRIM(MID(MID($A869,FIND("/",$A869)+1,20),FIND("/",MID($A869,FIND("/",$A869)+1,20))+1,20))),"")))</f>
        <v/>
      </c>
      <c r="E869">
        <f>IF($A869="","",IF(OR($B869="",$C869="",$D869="",$B869&lt;1300,$B869&gt;1500,$C869&lt;1,$C869&gt;12,$D869&lt;1,$D869&gt;31),"نامعتبر",RIGHT("0000"&amp;$B869,4)&amp;"/"&amp;RIGHT("00"&amp;$C869,2)&amp;"/"&amp;RIGHT("00"&amp;$D869,2)))</f>
        <v/>
      </c>
      <c r="F869">
        <f>IF(OR($E869="",$E869="نامعتبر"),"",LEFT($E869,4)&amp;"/"&amp;MID($E869,6,2))</f>
        <v/>
      </c>
      <c r="G869">
        <f>IF(OR($E869="",$E869="نامعتبر",Entry!$D869=""),"",IF(ISNUMBER(FIND(" – ",Entry!$D869)),LEFT(Entry!$D869,FIND(" – ",Entry!$D869)-1),Entry!$D869))</f>
        <v/>
      </c>
      <c r="H869">
        <f>IF(Entry!$C869="","",Entry!$C869)</f>
        <v/>
      </c>
      <c r="I869">
        <f>IF(Entry!$F869="",0,Entry!$F869)</f>
        <v/>
      </c>
      <c r="J869">
        <f>IF(Entry!$G869="",0,Entry!$G869)</f>
        <v/>
      </c>
      <c r="K869">
        <f>IF(Entry!$H869="",0,Entry!$H869)</f>
        <v/>
      </c>
      <c r="L869">
        <f>IF(Entry!$K869="",0,Entry!$K869)</f>
        <v/>
      </c>
      <c r="M869">
        <f>IF($G869="","",COUNTA(Entry!$M869,Entry!$R869,Entry!$W869,Entry!$AB869,Entry!$AG869,Entry!$AL869,Entry!$AQ869,Entry!$AV869,Entry!$BA869,Entry!$BF869,Entry!$BK869,Entry!$BP869,Entry!$BU869,Entry!$BZ869,Entry!$CE869))</f>
        <v/>
      </c>
    </row>
    <row r="870">
      <c r="A870">
        <f>IF(Entry!$B870="","",Entry!$B870)</f>
        <v/>
      </c>
      <c r="B870">
        <f>IF($A870="","",IF(ISNUMBER($A870),IF(AND($A870&gt;=10000101,$A870&lt;=99991231),INT($A870/10000),""),IFERROR(VALUE(TRIM(LEFT($A870,FIND("/",$A870)-1))),"")))</f>
        <v/>
      </c>
      <c r="C870">
        <f>IF(OR($A870="",$B870=""),"",IF(ISNUMBER($A870),INT(MOD($A870,10000)/100),IFERROR(VALUE(TRIM(LEFT(MID($A870,FIND("/",$A870)+1,20),FIND("/",MID($A870,FIND("/",$A870)+1,20))-1))),"")))</f>
        <v/>
      </c>
      <c r="D870">
        <f>IF(OR($A870="",$B870=""),"",IF(ISNUMBER($A870),MOD($A870,100),IFERROR(VALUE(TRIM(MID(MID($A870,FIND("/",$A870)+1,20),FIND("/",MID($A870,FIND("/",$A870)+1,20))+1,20))),"")))</f>
        <v/>
      </c>
      <c r="E870">
        <f>IF($A870="","",IF(OR($B870="",$C870="",$D870="",$B870&lt;1300,$B870&gt;1500,$C870&lt;1,$C870&gt;12,$D870&lt;1,$D870&gt;31),"نامعتبر",RIGHT("0000"&amp;$B870,4)&amp;"/"&amp;RIGHT("00"&amp;$C870,2)&amp;"/"&amp;RIGHT("00"&amp;$D870,2)))</f>
        <v/>
      </c>
      <c r="F870">
        <f>IF(OR($E870="",$E870="نامعتبر"),"",LEFT($E870,4)&amp;"/"&amp;MID($E870,6,2))</f>
        <v/>
      </c>
      <c r="G870">
        <f>IF(OR($E870="",$E870="نامعتبر",Entry!$D870=""),"",IF(ISNUMBER(FIND(" – ",Entry!$D870)),LEFT(Entry!$D870,FIND(" – ",Entry!$D870)-1),Entry!$D870))</f>
        <v/>
      </c>
      <c r="H870">
        <f>IF(Entry!$C870="","",Entry!$C870)</f>
        <v/>
      </c>
      <c r="I870">
        <f>IF(Entry!$F870="",0,Entry!$F870)</f>
        <v/>
      </c>
      <c r="J870">
        <f>IF(Entry!$G870="",0,Entry!$G870)</f>
        <v/>
      </c>
      <c r="K870">
        <f>IF(Entry!$H870="",0,Entry!$H870)</f>
        <v/>
      </c>
      <c r="L870">
        <f>IF(Entry!$K870="",0,Entry!$K870)</f>
        <v/>
      </c>
      <c r="M870">
        <f>IF($G870="","",COUNTA(Entry!$M870,Entry!$R870,Entry!$W870,Entry!$AB870,Entry!$AG870,Entry!$AL870,Entry!$AQ870,Entry!$AV870,Entry!$BA870,Entry!$BF870,Entry!$BK870,Entry!$BP870,Entry!$BU870,Entry!$BZ870,Entry!$CE870))</f>
        <v/>
      </c>
    </row>
    <row r="871">
      <c r="A871">
        <f>IF(Entry!$B871="","",Entry!$B871)</f>
        <v/>
      </c>
      <c r="B871">
        <f>IF($A871="","",IF(ISNUMBER($A871),IF(AND($A871&gt;=10000101,$A871&lt;=99991231),INT($A871/10000),""),IFERROR(VALUE(TRIM(LEFT($A871,FIND("/",$A871)-1))),"")))</f>
        <v/>
      </c>
      <c r="C871">
        <f>IF(OR($A871="",$B871=""),"",IF(ISNUMBER($A871),INT(MOD($A871,10000)/100),IFERROR(VALUE(TRIM(LEFT(MID($A871,FIND("/",$A871)+1,20),FIND("/",MID($A871,FIND("/",$A871)+1,20))-1))),"")))</f>
        <v/>
      </c>
      <c r="D871">
        <f>IF(OR($A871="",$B871=""),"",IF(ISNUMBER($A871),MOD($A871,100),IFERROR(VALUE(TRIM(MID(MID($A871,FIND("/",$A871)+1,20),FIND("/",MID($A871,FIND("/",$A871)+1,20))+1,20))),"")))</f>
        <v/>
      </c>
      <c r="E871">
        <f>IF($A871="","",IF(OR($B871="",$C871="",$D871="",$B871&lt;1300,$B871&gt;1500,$C871&lt;1,$C871&gt;12,$D871&lt;1,$D871&gt;31),"نامعتبر",RIGHT("0000"&amp;$B871,4)&amp;"/"&amp;RIGHT("00"&amp;$C871,2)&amp;"/"&amp;RIGHT("00"&amp;$D871,2)))</f>
        <v/>
      </c>
      <c r="F871">
        <f>IF(OR($E871="",$E871="نامعتبر"),"",LEFT($E871,4)&amp;"/"&amp;MID($E871,6,2))</f>
        <v/>
      </c>
      <c r="G871">
        <f>IF(OR($E871="",$E871="نامعتبر",Entry!$D871=""),"",IF(ISNUMBER(FIND(" – ",Entry!$D871)),LEFT(Entry!$D871,FIND(" – ",Entry!$D871)-1),Entry!$D871))</f>
        <v/>
      </c>
      <c r="H871">
        <f>IF(Entry!$C871="","",Entry!$C871)</f>
        <v/>
      </c>
      <c r="I871">
        <f>IF(Entry!$F871="",0,Entry!$F871)</f>
        <v/>
      </c>
      <c r="J871">
        <f>IF(Entry!$G871="",0,Entry!$G871)</f>
        <v/>
      </c>
      <c r="K871">
        <f>IF(Entry!$H871="",0,Entry!$H871)</f>
        <v/>
      </c>
      <c r="L871">
        <f>IF(Entry!$K871="",0,Entry!$K871)</f>
        <v/>
      </c>
      <c r="M871">
        <f>IF($G871="","",COUNTA(Entry!$M871,Entry!$R871,Entry!$W871,Entry!$AB871,Entry!$AG871,Entry!$AL871,Entry!$AQ871,Entry!$AV871,Entry!$BA871,Entry!$BF871,Entry!$BK871,Entry!$BP871,Entry!$BU871,Entry!$BZ871,Entry!$CE871))</f>
        <v/>
      </c>
    </row>
    <row r="872">
      <c r="A872">
        <f>IF(Entry!$B872="","",Entry!$B872)</f>
        <v/>
      </c>
      <c r="B872">
        <f>IF($A872="","",IF(ISNUMBER($A872),IF(AND($A872&gt;=10000101,$A872&lt;=99991231),INT($A872/10000),""),IFERROR(VALUE(TRIM(LEFT($A872,FIND("/",$A872)-1))),"")))</f>
        <v/>
      </c>
      <c r="C872">
        <f>IF(OR($A872="",$B872=""),"",IF(ISNUMBER($A872),INT(MOD($A872,10000)/100),IFERROR(VALUE(TRIM(LEFT(MID($A872,FIND("/",$A872)+1,20),FIND("/",MID($A872,FIND("/",$A872)+1,20))-1))),"")))</f>
        <v/>
      </c>
      <c r="D872">
        <f>IF(OR($A872="",$B872=""),"",IF(ISNUMBER($A872),MOD($A872,100),IFERROR(VALUE(TRIM(MID(MID($A872,FIND("/",$A872)+1,20),FIND("/",MID($A872,FIND("/",$A872)+1,20))+1,20))),"")))</f>
        <v/>
      </c>
      <c r="E872">
        <f>IF($A872="","",IF(OR($B872="",$C872="",$D872="",$B872&lt;1300,$B872&gt;1500,$C872&lt;1,$C872&gt;12,$D872&lt;1,$D872&gt;31),"نامعتبر",RIGHT("0000"&amp;$B872,4)&amp;"/"&amp;RIGHT("00"&amp;$C872,2)&amp;"/"&amp;RIGHT("00"&amp;$D872,2)))</f>
        <v/>
      </c>
      <c r="F872">
        <f>IF(OR($E872="",$E872="نامعتبر"),"",LEFT($E872,4)&amp;"/"&amp;MID($E872,6,2))</f>
        <v/>
      </c>
      <c r="G872">
        <f>IF(OR($E872="",$E872="نامعتبر",Entry!$D872=""),"",IF(ISNUMBER(FIND(" – ",Entry!$D872)),LEFT(Entry!$D872,FIND(" – ",Entry!$D872)-1),Entry!$D872))</f>
        <v/>
      </c>
      <c r="H872">
        <f>IF(Entry!$C872="","",Entry!$C872)</f>
        <v/>
      </c>
      <c r="I872">
        <f>IF(Entry!$F872="",0,Entry!$F872)</f>
        <v/>
      </c>
      <c r="J872">
        <f>IF(Entry!$G872="",0,Entry!$G872)</f>
        <v/>
      </c>
      <c r="K872">
        <f>IF(Entry!$H872="",0,Entry!$H872)</f>
        <v/>
      </c>
      <c r="L872">
        <f>IF(Entry!$K872="",0,Entry!$K872)</f>
        <v/>
      </c>
      <c r="M872">
        <f>IF($G872="","",COUNTA(Entry!$M872,Entry!$R872,Entry!$W872,Entry!$AB872,Entry!$AG872,Entry!$AL872,Entry!$AQ872,Entry!$AV872,Entry!$BA872,Entry!$BF872,Entry!$BK872,Entry!$BP872,Entry!$BU872,Entry!$BZ872,Entry!$CE872))</f>
        <v/>
      </c>
    </row>
    <row r="873">
      <c r="A873">
        <f>IF(Entry!$B873="","",Entry!$B873)</f>
        <v/>
      </c>
      <c r="B873">
        <f>IF($A873="","",IF(ISNUMBER($A873),IF(AND($A873&gt;=10000101,$A873&lt;=99991231),INT($A873/10000),""),IFERROR(VALUE(TRIM(LEFT($A873,FIND("/",$A873)-1))),"")))</f>
        <v/>
      </c>
      <c r="C873">
        <f>IF(OR($A873="",$B873=""),"",IF(ISNUMBER($A873),INT(MOD($A873,10000)/100),IFERROR(VALUE(TRIM(LEFT(MID($A873,FIND("/",$A873)+1,20),FIND("/",MID($A873,FIND("/",$A873)+1,20))-1))),"")))</f>
        <v/>
      </c>
      <c r="D873">
        <f>IF(OR($A873="",$B873=""),"",IF(ISNUMBER($A873),MOD($A873,100),IFERROR(VALUE(TRIM(MID(MID($A873,FIND("/",$A873)+1,20),FIND("/",MID($A873,FIND("/",$A873)+1,20))+1,20))),"")))</f>
        <v/>
      </c>
      <c r="E873">
        <f>IF($A873="","",IF(OR($B873="",$C873="",$D873="",$B873&lt;1300,$B873&gt;1500,$C873&lt;1,$C873&gt;12,$D873&lt;1,$D873&gt;31),"نامعتبر",RIGHT("0000"&amp;$B873,4)&amp;"/"&amp;RIGHT("00"&amp;$C873,2)&amp;"/"&amp;RIGHT("00"&amp;$D873,2)))</f>
        <v/>
      </c>
      <c r="F873">
        <f>IF(OR($E873="",$E873="نامعتبر"),"",LEFT($E873,4)&amp;"/"&amp;MID($E873,6,2))</f>
        <v/>
      </c>
      <c r="G873">
        <f>IF(OR($E873="",$E873="نامعتبر",Entry!$D873=""),"",IF(ISNUMBER(FIND(" – ",Entry!$D873)),LEFT(Entry!$D873,FIND(" – ",Entry!$D873)-1),Entry!$D873))</f>
        <v/>
      </c>
      <c r="H873">
        <f>IF(Entry!$C873="","",Entry!$C873)</f>
        <v/>
      </c>
      <c r="I873">
        <f>IF(Entry!$F873="",0,Entry!$F873)</f>
        <v/>
      </c>
      <c r="J873">
        <f>IF(Entry!$G873="",0,Entry!$G873)</f>
        <v/>
      </c>
      <c r="K873">
        <f>IF(Entry!$H873="",0,Entry!$H873)</f>
        <v/>
      </c>
      <c r="L873">
        <f>IF(Entry!$K873="",0,Entry!$K873)</f>
        <v/>
      </c>
      <c r="M873">
        <f>IF($G873="","",COUNTA(Entry!$M873,Entry!$R873,Entry!$W873,Entry!$AB873,Entry!$AG873,Entry!$AL873,Entry!$AQ873,Entry!$AV873,Entry!$BA873,Entry!$BF873,Entry!$BK873,Entry!$BP873,Entry!$BU873,Entry!$BZ873,Entry!$CE873))</f>
        <v/>
      </c>
    </row>
    <row r="874">
      <c r="A874">
        <f>IF(Entry!$B874="","",Entry!$B874)</f>
        <v/>
      </c>
      <c r="B874">
        <f>IF($A874="","",IF(ISNUMBER($A874),IF(AND($A874&gt;=10000101,$A874&lt;=99991231),INT($A874/10000),""),IFERROR(VALUE(TRIM(LEFT($A874,FIND("/",$A874)-1))),"")))</f>
        <v/>
      </c>
      <c r="C874">
        <f>IF(OR($A874="",$B874=""),"",IF(ISNUMBER($A874),INT(MOD($A874,10000)/100),IFERROR(VALUE(TRIM(LEFT(MID($A874,FIND("/",$A874)+1,20),FIND("/",MID($A874,FIND("/",$A874)+1,20))-1))),"")))</f>
        <v/>
      </c>
      <c r="D874">
        <f>IF(OR($A874="",$B874=""),"",IF(ISNUMBER($A874),MOD($A874,100),IFERROR(VALUE(TRIM(MID(MID($A874,FIND("/",$A874)+1,20),FIND("/",MID($A874,FIND("/",$A874)+1,20))+1,20))),"")))</f>
        <v/>
      </c>
      <c r="E874">
        <f>IF($A874="","",IF(OR($B874="",$C874="",$D874="",$B874&lt;1300,$B874&gt;1500,$C874&lt;1,$C874&gt;12,$D874&lt;1,$D874&gt;31),"نامعتبر",RIGHT("0000"&amp;$B874,4)&amp;"/"&amp;RIGHT("00"&amp;$C874,2)&amp;"/"&amp;RIGHT("00"&amp;$D874,2)))</f>
        <v/>
      </c>
      <c r="F874">
        <f>IF(OR($E874="",$E874="نامعتبر"),"",LEFT($E874,4)&amp;"/"&amp;MID($E874,6,2))</f>
        <v/>
      </c>
      <c r="G874">
        <f>IF(OR($E874="",$E874="نامعتبر",Entry!$D874=""),"",IF(ISNUMBER(FIND(" – ",Entry!$D874)),LEFT(Entry!$D874,FIND(" – ",Entry!$D874)-1),Entry!$D874))</f>
        <v/>
      </c>
      <c r="H874">
        <f>IF(Entry!$C874="","",Entry!$C874)</f>
        <v/>
      </c>
      <c r="I874">
        <f>IF(Entry!$F874="",0,Entry!$F874)</f>
        <v/>
      </c>
      <c r="J874">
        <f>IF(Entry!$G874="",0,Entry!$G874)</f>
        <v/>
      </c>
      <c r="K874">
        <f>IF(Entry!$H874="",0,Entry!$H874)</f>
        <v/>
      </c>
      <c r="L874">
        <f>IF(Entry!$K874="",0,Entry!$K874)</f>
        <v/>
      </c>
      <c r="M874">
        <f>IF($G874="","",COUNTA(Entry!$M874,Entry!$R874,Entry!$W874,Entry!$AB874,Entry!$AG874,Entry!$AL874,Entry!$AQ874,Entry!$AV874,Entry!$BA874,Entry!$BF874,Entry!$BK874,Entry!$BP874,Entry!$BU874,Entry!$BZ874,Entry!$CE874))</f>
        <v/>
      </c>
    </row>
    <row r="875">
      <c r="A875">
        <f>IF(Entry!$B875="","",Entry!$B875)</f>
        <v/>
      </c>
      <c r="B875">
        <f>IF($A875="","",IF(ISNUMBER($A875),IF(AND($A875&gt;=10000101,$A875&lt;=99991231),INT($A875/10000),""),IFERROR(VALUE(TRIM(LEFT($A875,FIND("/",$A875)-1))),"")))</f>
        <v/>
      </c>
      <c r="C875">
        <f>IF(OR($A875="",$B875=""),"",IF(ISNUMBER($A875),INT(MOD($A875,10000)/100),IFERROR(VALUE(TRIM(LEFT(MID($A875,FIND("/",$A875)+1,20),FIND("/",MID($A875,FIND("/",$A875)+1,20))-1))),"")))</f>
        <v/>
      </c>
      <c r="D875">
        <f>IF(OR($A875="",$B875=""),"",IF(ISNUMBER($A875),MOD($A875,100),IFERROR(VALUE(TRIM(MID(MID($A875,FIND("/",$A875)+1,20),FIND("/",MID($A875,FIND("/",$A875)+1,20))+1,20))),"")))</f>
        <v/>
      </c>
      <c r="E875">
        <f>IF($A875="","",IF(OR($B875="",$C875="",$D875="",$B875&lt;1300,$B875&gt;1500,$C875&lt;1,$C875&gt;12,$D875&lt;1,$D875&gt;31),"نامعتبر",RIGHT("0000"&amp;$B875,4)&amp;"/"&amp;RIGHT("00"&amp;$C875,2)&amp;"/"&amp;RIGHT("00"&amp;$D875,2)))</f>
        <v/>
      </c>
      <c r="F875">
        <f>IF(OR($E875="",$E875="نامعتبر"),"",LEFT($E875,4)&amp;"/"&amp;MID($E875,6,2))</f>
        <v/>
      </c>
      <c r="G875">
        <f>IF(OR($E875="",$E875="نامعتبر",Entry!$D875=""),"",IF(ISNUMBER(FIND(" – ",Entry!$D875)),LEFT(Entry!$D875,FIND(" – ",Entry!$D875)-1),Entry!$D875))</f>
        <v/>
      </c>
      <c r="H875">
        <f>IF(Entry!$C875="","",Entry!$C875)</f>
        <v/>
      </c>
      <c r="I875">
        <f>IF(Entry!$F875="",0,Entry!$F875)</f>
        <v/>
      </c>
      <c r="J875">
        <f>IF(Entry!$G875="",0,Entry!$G875)</f>
        <v/>
      </c>
      <c r="K875">
        <f>IF(Entry!$H875="",0,Entry!$H875)</f>
        <v/>
      </c>
      <c r="L875">
        <f>IF(Entry!$K875="",0,Entry!$K875)</f>
        <v/>
      </c>
      <c r="M875">
        <f>IF($G875="","",COUNTA(Entry!$M875,Entry!$R875,Entry!$W875,Entry!$AB875,Entry!$AG875,Entry!$AL875,Entry!$AQ875,Entry!$AV875,Entry!$BA875,Entry!$BF875,Entry!$BK875,Entry!$BP875,Entry!$BU875,Entry!$BZ875,Entry!$CE875))</f>
        <v/>
      </c>
    </row>
    <row r="876">
      <c r="A876">
        <f>IF(Entry!$B876="","",Entry!$B876)</f>
        <v/>
      </c>
      <c r="B876">
        <f>IF($A876="","",IF(ISNUMBER($A876),IF(AND($A876&gt;=10000101,$A876&lt;=99991231),INT($A876/10000),""),IFERROR(VALUE(TRIM(LEFT($A876,FIND("/",$A876)-1))),"")))</f>
        <v/>
      </c>
      <c r="C876">
        <f>IF(OR($A876="",$B876=""),"",IF(ISNUMBER($A876),INT(MOD($A876,10000)/100),IFERROR(VALUE(TRIM(LEFT(MID($A876,FIND("/",$A876)+1,20),FIND("/",MID($A876,FIND("/",$A876)+1,20))-1))),"")))</f>
        <v/>
      </c>
      <c r="D876">
        <f>IF(OR($A876="",$B876=""),"",IF(ISNUMBER($A876),MOD($A876,100),IFERROR(VALUE(TRIM(MID(MID($A876,FIND("/",$A876)+1,20),FIND("/",MID($A876,FIND("/",$A876)+1,20))+1,20))),"")))</f>
        <v/>
      </c>
      <c r="E876">
        <f>IF($A876="","",IF(OR($B876="",$C876="",$D876="",$B876&lt;1300,$B876&gt;1500,$C876&lt;1,$C876&gt;12,$D876&lt;1,$D876&gt;31),"نامعتبر",RIGHT("0000"&amp;$B876,4)&amp;"/"&amp;RIGHT("00"&amp;$C876,2)&amp;"/"&amp;RIGHT("00"&amp;$D876,2)))</f>
        <v/>
      </c>
      <c r="F876">
        <f>IF(OR($E876="",$E876="نامعتبر"),"",LEFT($E876,4)&amp;"/"&amp;MID($E876,6,2))</f>
        <v/>
      </c>
      <c r="G876">
        <f>IF(OR($E876="",$E876="نامعتبر",Entry!$D876=""),"",IF(ISNUMBER(FIND(" – ",Entry!$D876)),LEFT(Entry!$D876,FIND(" – ",Entry!$D876)-1),Entry!$D876))</f>
        <v/>
      </c>
      <c r="H876">
        <f>IF(Entry!$C876="","",Entry!$C876)</f>
        <v/>
      </c>
      <c r="I876">
        <f>IF(Entry!$F876="",0,Entry!$F876)</f>
        <v/>
      </c>
      <c r="J876">
        <f>IF(Entry!$G876="",0,Entry!$G876)</f>
        <v/>
      </c>
      <c r="K876">
        <f>IF(Entry!$H876="",0,Entry!$H876)</f>
        <v/>
      </c>
      <c r="L876">
        <f>IF(Entry!$K876="",0,Entry!$K876)</f>
        <v/>
      </c>
      <c r="M876">
        <f>IF($G876="","",COUNTA(Entry!$M876,Entry!$R876,Entry!$W876,Entry!$AB876,Entry!$AG876,Entry!$AL876,Entry!$AQ876,Entry!$AV876,Entry!$BA876,Entry!$BF876,Entry!$BK876,Entry!$BP876,Entry!$BU876,Entry!$BZ876,Entry!$CE876))</f>
        <v/>
      </c>
    </row>
    <row r="877">
      <c r="A877">
        <f>IF(Entry!$B877="","",Entry!$B877)</f>
        <v/>
      </c>
      <c r="B877">
        <f>IF($A877="","",IF(ISNUMBER($A877),IF(AND($A877&gt;=10000101,$A877&lt;=99991231),INT($A877/10000),""),IFERROR(VALUE(TRIM(LEFT($A877,FIND("/",$A877)-1))),"")))</f>
        <v/>
      </c>
      <c r="C877">
        <f>IF(OR($A877="",$B877=""),"",IF(ISNUMBER($A877),INT(MOD($A877,10000)/100),IFERROR(VALUE(TRIM(LEFT(MID($A877,FIND("/",$A877)+1,20),FIND("/",MID($A877,FIND("/",$A877)+1,20))-1))),"")))</f>
        <v/>
      </c>
      <c r="D877">
        <f>IF(OR($A877="",$B877=""),"",IF(ISNUMBER($A877),MOD($A877,100),IFERROR(VALUE(TRIM(MID(MID($A877,FIND("/",$A877)+1,20),FIND("/",MID($A877,FIND("/",$A877)+1,20))+1,20))),"")))</f>
        <v/>
      </c>
      <c r="E877">
        <f>IF($A877="","",IF(OR($B877="",$C877="",$D877="",$B877&lt;1300,$B877&gt;1500,$C877&lt;1,$C877&gt;12,$D877&lt;1,$D877&gt;31),"نامعتبر",RIGHT("0000"&amp;$B877,4)&amp;"/"&amp;RIGHT("00"&amp;$C877,2)&amp;"/"&amp;RIGHT("00"&amp;$D877,2)))</f>
        <v/>
      </c>
      <c r="F877">
        <f>IF(OR($E877="",$E877="نامعتبر"),"",LEFT($E877,4)&amp;"/"&amp;MID($E877,6,2))</f>
        <v/>
      </c>
      <c r="G877">
        <f>IF(OR($E877="",$E877="نامعتبر",Entry!$D877=""),"",IF(ISNUMBER(FIND(" – ",Entry!$D877)),LEFT(Entry!$D877,FIND(" – ",Entry!$D877)-1),Entry!$D877))</f>
        <v/>
      </c>
      <c r="H877">
        <f>IF(Entry!$C877="","",Entry!$C877)</f>
        <v/>
      </c>
      <c r="I877">
        <f>IF(Entry!$F877="",0,Entry!$F877)</f>
        <v/>
      </c>
      <c r="J877">
        <f>IF(Entry!$G877="",0,Entry!$G877)</f>
        <v/>
      </c>
      <c r="K877">
        <f>IF(Entry!$H877="",0,Entry!$H877)</f>
        <v/>
      </c>
      <c r="L877">
        <f>IF(Entry!$K877="",0,Entry!$K877)</f>
        <v/>
      </c>
      <c r="M877">
        <f>IF($G877="","",COUNTA(Entry!$M877,Entry!$R877,Entry!$W877,Entry!$AB877,Entry!$AG877,Entry!$AL877,Entry!$AQ877,Entry!$AV877,Entry!$BA877,Entry!$BF877,Entry!$BK877,Entry!$BP877,Entry!$BU877,Entry!$BZ877,Entry!$CE877))</f>
        <v/>
      </c>
    </row>
    <row r="878">
      <c r="A878">
        <f>IF(Entry!$B878="","",Entry!$B878)</f>
        <v/>
      </c>
      <c r="B878">
        <f>IF($A878="","",IF(ISNUMBER($A878),IF(AND($A878&gt;=10000101,$A878&lt;=99991231),INT($A878/10000),""),IFERROR(VALUE(TRIM(LEFT($A878,FIND("/",$A878)-1))),"")))</f>
        <v/>
      </c>
      <c r="C878">
        <f>IF(OR($A878="",$B878=""),"",IF(ISNUMBER($A878),INT(MOD($A878,10000)/100),IFERROR(VALUE(TRIM(LEFT(MID($A878,FIND("/",$A878)+1,20),FIND("/",MID($A878,FIND("/",$A878)+1,20))-1))),"")))</f>
        <v/>
      </c>
      <c r="D878">
        <f>IF(OR($A878="",$B878=""),"",IF(ISNUMBER($A878),MOD($A878,100),IFERROR(VALUE(TRIM(MID(MID($A878,FIND("/",$A878)+1,20),FIND("/",MID($A878,FIND("/",$A878)+1,20))+1,20))),"")))</f>
        <v/>
      </c>
      <c r="E878">
        <f>IF($A878="","",IF(OR($B878="",$C878="",$D878="",$B878&lt;1300,$B878&gt;1500,$C878&lt;1,$C878&gt;12,$D878&lt;1,$D878&gt;31),"نامعتبر",RIGHT("0000"&amp;$B878,4)&amp;"/"&amp;RIGHT("00"&amp;$C878,2)&amp;"/"&amp;RIGHT("00"&amp;$D878,2)))</f>
        <v/>
      </c>
      <c r="F878">
        <f>IF(OR($E878="",$E878="نامعتبر"),"",LEFT($E878,4)&amp;"/"&amp;MID($E878,6,2))</f>
        <v/>
      </c>
      <c r="G878">
        <f>IF(OR($E878="",$E878="نامعتبر",Entry!$D878=""),"",IF(ISNUMBER(FIND(" – ",Entry!$D878)),LEFT(Entry!$D878,FIND(" – ",Entry!$D878)-1),Entry!$D878))</f>
        <v/>
      </c>
      <c r="H878">
        <f>IF(Entry!$C878="","",Entry!$C878)</f>
        <v/>
      </c>
      <c r="I878">
        <f>IF(Entry!$F878="",0,Entry!$F878)</f>
        <v/>
      </c>
      <c r="J878">
        <f>IF(Entry!$G878="",0,Entry!$G878)</f>
        <v/>
      </c>
      <c r="K878">
        <f>IF(Entry!$H878="",0,Entry!$H878)</f>
        <v/>
      </c>
      <c r="L878">
        <f>IF(Entry!$K878="",0,Entry!$K878)</f>
        <v/>
      </c>
      <c r="M878">
        <f>IF($G878="","",COUNTA(Entry!$M878,Entry!$R878,Entry!$W878,Entry!$AB878,Entry!$AG878,Entry!$AL878,Entry!$AQ878,Entry!$AV878,Entry!$BA878,Entry!$BF878,Entry!$BK878,Entry!$BP878,Entry!$BU878,Entry!$BZ878,Entry!$CE878))</f>
        <v/>
      </c>
    </row>
    <row r="879">
      <c r="A879">
        <f>IF(Entry!$B879="","",Entry!$B879)</f>
        <v/>
      </c>
      <c r="B879">
        <f>IF($A879="","",IF(ISNUMBER($A879),IF(AND($A879&gt;=10000101,$A879&lt;=99991231),INT($A879/10000),""),IFERROR(VALUE(TRIM(LEFT($A879,FIND("/",$A879)-1))),"")))</f>
        <v/>
      </c>
      <c r="C879">
        <f>IF(OR($A879="",$B879=""),"",IF(ISNUMBER($A879),INT(MOD($A879,10000)/100),IFERROR(VALUE(TRIM(LEFT(MID($A879,FIND("/",$A879)+1,20),FIND("/",MID($A879,FIND("/",$A879)+1,20))-1))),"")))</f>
        <v/>
      </c>
      <c r="D879">
        <f>IF(OR($A879="",$B879=""),"",IF(ISNUMBER($A879),MOD($A879,100),IFERROR(VALUE(TRIM(MID(MID($A879,FIND("/",$A879)+1,20),FIND("/",MID($A879,FIND("/",$A879)+1,20))+1,20))),"")))</f>
        <v/>
      </c>
      <c r="E879">
        <f>IF($A879="","",IF(OR($B879="",$C879="",$D879="",$B879&lt;1300,$B879&gt;1500,$C879&lt;1,$C879&gt;12,$D879&lt;1,$D879&gt;31),"نامعتبر",RIGHT("0000"&amp;$B879,4)&amp;"/"&amp;RIGHT("00"&amp;$C879,2)&amp;"/"&amp;RIGHT("00"&amp;$D879,2)))</f>
        <v/>
      </c>
      <c r="F879">
        <f>IF(OR($E879="",$E879="نامعتبر"),"",LEFT($E879,4)&amp;"/"&amp;MID($E879,6,2))</f>
        <v/>
      </c>
      <c r="G879">
        <f>IF(OR($E879="",$E879="نامعتبر",Entry!$D879=""),"",IF(ISNUMBER(FIND(" – ",Entry!$D879)),LEFT(Entry!$D879,FIND(" – ",Entry!$D879)-1),Entry!$D879))</f>
        <v/>
      </c>
      <c r="H879">
        <f>IF(Entry!$C879="","",Entry!$C879)</f>
        <v/>
      </c>
      <c r="I879">
        <f>IF(Entry!$F879="",0,Entry!$F879)</f>
        <v/>
      </c>
      <c r="J879">
        <f>IF(Entry!$G879="",0,Entry!$G879)</f>
        <v/>
      </c>
      <c r="K879">
        <f>IF(Entry!$H879="",0,Entry!$H879)</f>
        <v/>
      </c>
      <c r="L879">
        <f>IF(Entry!$K879="",0,Entry!$K879)</f>
        <v/>
      </c>
      <c r="M879">
        <f>IF($G879="","",COUNTA(Entry!$M879,Entry!$R879,Entry!$W879,Entry!$AB879,Entry!$AG879,Entry!$AL879,Entry!$AQ879,Entry!$AV879,Entry!$BA879,Entry!$BF879,Entry!$BK879,Entry!$BP879,Entry!$BU879,Entry!$BZ879,Entry!$CE879))</f>
        <v/>
      </c>
    </row>
    <row r="880">
      <c r="A880">
        <f>IF(Entry!$B880="","",Entry!$B880)</f>
        <v/>
      </c>
      <c r="B880">
        <f>IF($A880="","",IF(ISNUMBER($A880),IF(AND($A880&gt;=10000101,$A880&lt;=99991231),INT($A880/10000),""),IFERROR(VALUE(TRIM(LEFT($A880,FIND("/",$A880)-1))),"")))</f>
        <v/>
      </c>
      <c r="C880">
        <f>IF(OR($A880="",$B880=""),"",IF(ISNUMBER($A880),INT(MOD($A880,10000)/100),IFERROR(VALUE(TRIM(LEFT(MID($A880,FIND("/",$A880)+1,20),FIND("/",MID($A880,FIND("/",$A880)+1,20))-1))),"")))</f>
        <v/>
      </c>
      <c r="D880">
        <f>IF(OR($A880="",$B880=""),"",IF(ISNUMBER($A880),MOD($A880,100),IFERROR(VALUE(TRIM(MID(MID($A880,FIND("/",$A880)+1,20),FIND("/",MID($A880,FIND("/",$A880)+1,20))+1,20))),"")))</f>
        <v/>
      </c>
      <c r="E880">
        <f>IF($A880="","",IF(OR($B880="",$C880="",$D880="",$B880&lt;1300,$B880&gt;1500,$C880&lt;1,$C880&gt;12,$D880&lt;1,$D880&gt;31),"نامعتبر",RIGHT("0000"&amp;$B880,4)&amp;"/"&amp;RIGHT("00"&amp;$C880,2)&amp;"/"&amp;RIGHT("00"&amp;$D880,2)))</f>
        <v/>
      </c>
      <c r="F880">
        <f>IF(OR($E880="",$E880="نامعتبر"),"",LEFT($E880,4)&amp;"/"&amp;MID($E880,6,2))</f>
        <v/>
      </c>
      <c r="G880">
        <f>IF(OR($E880="",$E880="نامعتبر",Entry!$D880=""),"",IF(ISNUMBER(FIND(" – ",Entry!$D880)),LEFT(Entry!$D880,FIND(" – ",Entry!$D880)-1),Entry!$D880))</f>
        <v/>
      </c>
      <c r="H880">
        <f>IF(Entry!$C880="","",Entry!$C880)</f>
        <v/>
      </c>
      <c r="I880">
        <f>IF(Entry!$F880="",0,Entry!$F880)</f>
        <v/>
      </c>
      <c r="J880">
        <f>IF(Entry!$G880="",0,Entry!$G880)</f>
        <v/>
      </c>
      <c r="K880">
        <f>IF(Entry!$H880="",0,Entry!$H880)</f>
        <v/>
      </c>
      <c r="L880">
        <f>IF(Entry!$K880="",0,Entry!$K880)</f>
        <v/>
      </c>
      <c r="M880">
        <f>IF($G880="","",COUNTA(Entry!$M880,Entry!$R880,Entry!$W880,Entry!$AB880,Entry!$AG880,Entry!$AL880,Entry!$AQ880,Entry!$AV880,Entry!$BA880,Entry!$BF880,Entry!$BK880,Entry!$BP880,Entry!$BU880,Entry!$BZ880,Entry!$CE880))</f>
        <v/>
      </c>
    </row>
    <row r="881">
      <c r="A881">
        <f>IF(Entry!$B881="","",Entry!$B881)</f>
        <v/>
      </c>
      <c r="B881">
        <f>IF($A881="","",IF(ISNUMBER($A881),IF(AND($A881&gt;=10000101,$A881&lt;=99991231),INT($A881/10000),""),IFERROR(VALUE(TRIM(LEFT($A881,FIND("/",$A881)-1))),"")))</f>
        <v/>
      </c>
      <c r="C881">
        <f>IF(OR($A881="",$B881=""),"",IF(ISNUMBER($A881),INT(MOD($A881,10000)/100),IFERROR(VALUE(TRIM(LEFT(MID($A881,FIND("/",$A881)+1,20),FIND("/",MID($A881,FIND("/",$A881)+1,20))-1))),"")))</f>
        <v/>
      </c>
      <c r="D881">
        <f>IF(OR($A881="",$B881=""),"",IF(ISNUMBER($A881),MOD($A881,100),IFERROR(VALUE(TRIM(MID(MID($A881,FIND("/",$A881)+1,20),FIND("/",MID($A881,FIND("/",$A881)+1,20))+1,20))),"")))</f>
        <v/>
      </c>
      <c r="E881">
        <f>IF($A881="","",IF(OR($B881="",$C881="",$D881="",$B881&lt;1300,$B881&gt;1500,$C881&lt;1,$C881&gt;12,$D881&lt;1,$D881&gt;31),"نامعتبر",RIGHT("0000"&amp;$B881,4)&amp;"/"&amp;RIGHT("00"&amp;$C881,2)&amp;"/"&amp;RIGHT("00"&amp;$D881,2)))</f>
        <v/>
      </c>
      <c r="F881">
        <f>IF(OR($E881="",$E881="نامعتبر"),"",LEFT($E881,4)&amp;"/"&amp;MID($E881,6,2))</f>
        <v/>
      </c>
      <c r="G881">
        <f>IF(OR($E881="",$E881="نامعتبر",Entry!$D881=""),"",IF(ISNUMBER(FIND(" – ",Entry!$D881)),LEFT(Entry!$D881,FIND(" – ",Entry!$D881)-1),Entry!$D881))</f>
        <v/>
      </c>
      <c r="H881">
        <f>IF(Entry!$C881="","",Entry!$C881)</f>
        <v/>
      </c>
      <c r="I881">
        <f>IF(Entry!$F881="",0,Entry!$F881)</f>
        <v/>
      </c>
      <c r="J881">
        <f>IF(Entry!$G881="",0,Entry!$G881)</f>
        <v/>
      </c>
      <c r="K881">
        <f>IF(Entry!$H881="",0,Entry!$H881)</f>
        <v/>
      </c>
      <c r="L881">
        <f>IF(Entry!$K881="",0,Entry!$K881)</f>
        <v/>
      </c>
      <c r="M881">
        <f>IF($G881="","",COUNTA(Entry!$M881,Entry!$R881,Entry!$W881,Entry!$AB881,Entry!$AG881,Entry!$AL881,Entry!$AQ881,Entry!$AV881,Entry!$BA881,Entry!$BF881,Entry!$BK881,Entry!$BP881,Entry!$BU881,Entry!$BZ881,Entry!$CE881))</f>
        <v/>
      </c>
    </row>
    <row r="882">
      <c r="A882">
        <f>IF(Entry!$B882="","",Entry!$B882)</f>
        <v/>
      </c>
      <c r="B882">
        <f>IF($A882="","",IF(ISNUMBER($A882),IF(AND($A882&gt;=10000101,$A882&lt;=99991231),INT($A882/10000),""),IFERROR(VALUE(TRIM(LEFT($A882,FIND("/",$A882)-1))),"")))</f>
        <v/>
      </c>
      <c r="C882">
        <f>IF(OR($A882="",$B882=""),"",IF(ISNUMBER($A882),INT(MOD($A882,10000)/100),IFERROR(VALUE(TRIM(LEFT(MID($A882,FIND("/",$A882)+1,20),FIND("/",MID($A882,FIND("/",$A882)+1,20))-1))),"")))</f>
        <v/>
      </c>
      <c r="D882">
        <f>IF(OR($A882="",$B882=""),"",IF(ISNUMBER($A882),MOD($A882,100),IFERROR(VALUE(TRIM(MID(MID($A882,FIND("/",$A882)+1,20),FIND("/",MID($A882,FIND("/",$A882)+1,20))+1,20))),"")))</f>
        <v/>
      </c>
      <c r="E882">
        <f>IF($A882="","",IF(OR($B882="",$C882="",$D882="",$B882&lt;1300,$B882&gt;1500,$C882&lt;1,$C882&gt;12,$D882&lt;1,$D882&gt;31),"نامعتبر",RIGHT("0000"&amp;$B882,4)&amp;"/"&amp;RIGHT("00"&amp;$C882,2)&amp;"/"&amp;RIGHT("00"&amp;$D882,2)))</f>
        <v/>
      </c>
      <c r="F882">
        <f>IF(OR($E882="",$E882="نامعتبر"),"",LEFT($E882,4)&amp;"/"&amp;MID($E882,6,2))</f>
        <v/>
      </c>
      <c r="G882">
        <f>IF(OR($E882="",$E882="نامعتبر",Entry!$D882=""),"",IF(ISNUMBER(FIND(" – ",Entry!$D882)),LEFT(Entry!$D882,FIND(" – ",Entry!$D882)-1),Entry!$D882))</f>
        <v/>
      </c>
      <c r="H882">
        <f>IF(Entry!$C882="","",Entry!$C882)</f>
        <v/>
      </c>
      <c r="I882">
        <f>IF(Entry!$F882="",0,Entry!$F882)</f>
        <v/>
      </c>
      <c r="J882">
        <f>IF(Entry!$G882="",0,Entry!$G882)</f>
        <v/>
      </c>
      <c r="K882">
        <f>IF(Entry!$H882="",0,Entry!$H882)</f>
        <v/>
      </c>
      <c r="L882">
        <f>IF(Entry!$K882="",0,Entry!$K882)</f>
        <v/>
      </c>
      <c r="M882">
        <f>IF($G882="","",COUNTA(Entry!$M882,Entry!$R882,Entry!$W882,Entry!$AB882,Entry!$AG882,Entry!$AL882,Entry!$AQ882,Entry!$AV882,Entry!$BA882,Entry!$BF882,Entry!$BK882,Entry!$BP882,Entry!$BU882,Entry!$BZ882,Entry!$CE882))</f>
        <v/>
      </c>
    </row>
    <row r="883">
      <c r="A883">
        <f>IF(Entry!$B883="","",Entry!$B883)</f>
        <v/>
      </c>
      <c r="B883">
        <f>IF($A883="","",IF(ISNUMBER($A883),IF(AND($A883&gt;=10000101,$A883&lt;=99991231),INT($A883/10000),""),IFERROR(VALUE(TRIM(LEFT($A883,FIND("/",$A883)-1))),"")))</f>
        <v/>
      </c>
      <c r="C883">
        <f>IF(OR($A883="",$B883=""),"",IF(ISNUMBER($A883),INT(MOD($A883,10000)/100),IFERROR(VALUE(TRIM(LEFT(MID($A883,FIND("/",$A883)+1,20),FIND("/",MID($A883,FIND("/",$A883)+1,20))-1))),"")))</f>
        <v/>
      </c>
      <c r="D883">
        <f>IF(OR($A883="",$B883=""),"",IF(ISNUMBER($A883),MOD($A883,100),IFERROR(VALUE(TRIM(MID(MID($A883,FIND("/",$A883)+1,20),FIND("/",MID($A883,FIND("/",$A883)+1,20))+1,20))),"")))</f>
        <v/>
      </c>
      <c r="E883">
        <f>IF($A883="","",IF(OR($B883="",$C883="",$D883="",$B883&lt;1300,$B883&gt;1500,$C883&lt;1,$C883&gt;12,$D883&lt;1,$D883&gt;31),"نامعتبر",RIGHT("0000"&amp;$B883,4)&amp;"/"&amp;RIGHT("00"&amp;$C883,2)&amp;"/"&amp;RIGHT("00"&amp;$D883,2)))</f>
        <v/>
      </c>
      <c r="F883">
        <f>IF(OR($E883="",$E883="نامعتبر"),"",LEFT($E883,4)&amp;"/"&amp;MID($E883,6,2))</f>
        <v/>
      </c>
      <c r="G883">
        <f>IF(OR($E883="",$E883="نامعتبر",Entry!$D883=""),"",IF(ISNUMBER(FIND(" – ",Entry!$D883)),LEFT(Entry!$D883,FIND(" – ",Entry!$D883)-1),Entry!$D883))</f>
        <v/>
      </c>
      <c r="H883">
        <f>IF(Entry!$C883="","",Entry!$C883)</f>
        <v/>
      </c>
      <c r="I883">
        <f>IF(Entry!$F883="",0,Entry!$F883)</f>
        <v/>
      </c>
      <c r="J883">
        <f>IF(Entry!$G883="",0,Entry!$G883)</f>
        <v/>
      </c>
      <c r="K883">
        <f>IF(Entry!$H883="",0,Entry!$H883)</f>
        <v/>
      </c>
      <c r="L883">
        <f>IF(Entry!$K883="",0,Entry!$K883)</f>
        <v/>
      </c>
      <c r="M883">
        <f>IF($G883="","",COUNTA(Entry!$M883,Entry!$R883,Entry!$W883,Entry!$AB883,Entry!$AG883,Entry!$AL883,Entry!$AQ883,Entry!$AV883,Entry!$BA883,Entry!$BF883,Entry!$BK883,Entry!$BP883,Entry!$BU883,Entry!$BZ883,Entry!$CE883))</f>
        <v/>
      </c>
    </row>
    <row r="884">
      <c r="A884">
        <f>IF(Entry!$B884="","",Entry!$B884)</f>
        <v/>
      </c>
      <c r="B884">
        <f>IF($A884="","",IF(ISNUMBER($A884),IF(AND($A884&gt;=10000101,$A884&lt;=99991231),INT($A884/10000),""),IFERROR(VALUE(TRIM(LEFT($A884,FIND("/",$A884)-1))),"")))</f>
        <v/>
      </c>
      <c r="C884">
        <f>IF(OR($A884="",$B884=""),"",IF(ISNUMBER($A884),INT(MOD($A884,10000)/100),IFERROR(VALUE(TRIM(LEFT(MID($A884,FIND("/",$A884)+1,20),FIND("/",MID($A884,FIND("/",$A884)+1,20))-1))),"")))</f>
        <v/>
      </c>
      <c r="D884">
        <f>IF(OR($A884="",$B884=""),"",IF(ISNUMBER($A884),MOD($A884,100),IFERROR(VALUE(TRIM(MID(MID($A884,FIND("/",$A884)+1,20),FIND("/",MID($A884,FIND("/",$A884)+1,20))+1,20))),"")))</f>
        <v/>
      </c>
      <c r="E884">
        <f>IF($A884="","",IF(OR($B884="",$C884="",$D884="",$B884&lt;1300,$B884&gt;1500,$C884&lt;1,$C884&gt;12,$D884&lt;1,$D884&gt;31),"نامعتبر",RIGHT("0000"&amp;$B884,4)&amp;"/"&amp;RIGHT("00"&amp;$C884,2)&amp;"/"&amp;RIGHT("00"&amp;$D884,2)))</f>
        <v/>
      </c>
      <c r="F884">
        <f>IF(OR($E884="",$E884="نامعتبر"),"",LEFT($E884,4)&amp;"/"&amp;MID($E884,6,2))</f>
        <v/>
      </c>
      <c r="G884">
        <f>IF(OR($E884="",$E884="نامعتبر",Entry!$D884=""),"",IF(ISNUMBER(FIND(" – ",Entry!$D884)),LEFT(Entry!$D884,FIND(" – ",Entry!$D884)-1),Entry!$D884))</f>
        <v/>
      </c>
      <c r="H884">
        <f>IF(Entry!$C884="","",Entry!$C884)</f>
        <v/>
      </c>
      <c r="I884">
        <f>IF(Entry!$F884="",0,Entry!$F884)</f>
        <v/>
      </c>
      <c r="J884">
        <f>IF(Entry!$G884="",0,Entry!$G884)</f>
        <v/>
      </c>
      <c r="K884">
        <f>IF(Entry!$H884="",0,Entry!$H884)</f>
        <v/>
      </c>
      <c r="L884">
        <f>IF(Entry!$K884="",0,Entry!$K884)</f>
        <v/>
      </c>
      <c r="M884">
        <f>IF($G884="","",COUNTA(Entry!$M884,Entry!$R884,Entry!$W884,Entry!$AB884,Entry!$AG884,Entry!$AL884,Entry!$AQ884,Entry!$AV884,Entry!$BA884,Entry!$BF884,Entry!$BK884,Entry!$BP884,Entry!$BU884,Entry!$BZ884,Entry!$CE884))</f>
        <v/>
      </c>
    </row>
    <row r="885">
      <c r="A885">
        <f>IF(Entry!$B885="","",Entry!$B885)</f>
        <v/>
      </c>
      <c r="B885">
        <f>IF($A885="","",IF(ISNUMBER($A885),IF(AND($A885&gt;=10000101,$A885&lt;=99991231),INT($A885/10000),""),IFERROR(VALUE(TRIM(LEFT($A885,FIND("/",$A885)-1))),"")))</f>
        <v/>
      </c>
      <c r="C885">
        <f>IF(OR($A885="",$B885=""),"",IF(ISNUMBER($A885),INT(MOD($A885,10000)/100),IFERROR(VALUE(TRIM(LEFT(MID($A885,FIND("/",$A885)+1,20),FIND("/",MID($A885,FIND("/",$A885)+1,20))-1))),"")))</f>
        <v/>
      </c>
      <c r="D885">
        <f>IF(OR($A885="",$B885=""),"",IF(ISNUMBER($A885),MOD($A885,100),IFERROR(VALUE(TRIM(MID(MID($A885,FIND("/",$A885)+1,20),FIND("/",MID($A885,FIND("/",$A885)+1,20))+1,20))),"")))</f>
        <v/>
      </c>
      <c r="E885">
        <f>IF($A885="","",IF(OR($B885="",$C885="",$D885="",$B885&lt;1300,$B885&gt;1500,$C885&lt;1,$C885&gt;12,$D885&lt;1,$D885&gt;31),"نامعتبر",RIGHT("0000"&amp;$B885,4)&amp;"/"&amp;RIGHT("00"&amp;$C885,2)&amp;"/"&amp;RIGHT("00"&amp;$D885,2)))</f>
        <v/>
      </c>
      <c r="F885">
        <f>IF(OR($E885="",$E885="نامعتبر"),"",LEFT($E885,4)&amp;"/"&amp;MID($E885,6,2))</f>
        <v/>
      </c>
      <c r="G885">
        <f>IF(OR($E885="",$E885="نامعتبر",Entry!$D885=""),"",IF(ISNUMBER(FIND(" – ",Entry!$D885)),LEFT(Entry!$D885,FIND(" – ",Entry!$D885)-1),Entry!$D885))</f>
        <v/>
      </c>
      <c r="H885">
        <f>IF(Entry!$C885="","",Entry!$C885)</f>
        <v/>
      </c>
      <c r="I885">
        <f>IF(Entry!$F885="",0,Entry!$F885)</f>
        <v/>
      </c>
      <c r="J885">
        <f>IF(Entry!$G885="",0,Entry!$G885)</f>
        <v/>
      </c>
      <c r="K885">
        <f>IF(Entry!$H885="",0,Entry!$H885)</f>
        <v/>
      </c>
      <c r="L885">
        <f>IF(Entry!$K885="",0,Entry!$K885)</f>
        <v/>
      </c>
      <c r="M885">
        <f>IF($G885="","",COUNTA(Entry!$M885,Entry!$R885,Entry!$W885,Entry!$AB885,Entry!$AG885,Entry!$AL885,Entry!$AQ885,Entry!$AV885,Entry!$BA885,Entry!$BF885,Entry!$BK885,Entry!$BP885,Entry!$BU885,Entry!$BZ885,Entry!$CE885))</f>
        <v/>
      </c>
    </row>
    <row r="886">
      <c r="A886">
        <f>IF(Entry!$B886="","",Entry!$B886)</f>
        <v/>
      </c>
      <c r="B886">
        <f>IF($A886="","",IF(ISNUMBER($A886),IF(AND($A886&gt;=10000101,$A886&lt;=99991231),INT($A886/10000),""),IFERROR(VALUE(TRIM(LEFT($A886,FIND("/",$A886)-1))),"")))</f>
        <v/>
      </c>
      <c r="C886">
        <f>IF(OR($A886="",$B886=""),"",IF(ISNUMBER($A886),INT(MOD($A886,10000)/100),IFERROR(VALUE(TRIM(LEFT(MID($A886,FIND("/",$A886)+1,20),FIND("/",MID($A886,FIND("/",$A886)+1,20))-1))),"")))</f>
        <v/>
      </c>
      <c r="D886">
        <f>IF(OR($A886="",$B886=""),"",IF(ISNUMBER($A886),MOD($A886,100),IFERROR(VALUE(TRIM(MID(MID($A886,FIND("/",$A886)+1,20),FIND("/",MID($A886,FIND("/",$A886)+1,20))+1,20))),"")))</f>
        <v/>
      </c>
      <c r="E886">
        <f>IF($A886="","",IF(OR($B886="",$C886="",$D886="",$B886&lt;1300,$B886&gt;1500,$C886&lt;1,$C886&gt;12,$D886&lt;1,$D886&gt;31),"نامعتبر",RIGHT("0000"&amp;$B886,4)&amp;"/"&amp;RIGHT("00"&amp;$C886,2)&amp;"/"&amp;RIGHT("00"&amp;$D886,2)))</f>
        <v/>
      </c>
      <c r="F886">
        <f>IF(OR($E886="",$E886="نامعتبر"),"",LEFT($E886,4)&amp;"/"&amp;MID($E886,6,2))</f>
        <v/>
      </c>
      <c r="G886">
        <f>IF(OR($E886="",$E886="نامعتبر",Entry!$D886=""),"",IF(ISNUMBER(FIND(" – ",Entry!$D886)),LEFT(Entry!$D886,FIND(" – ",Entry!$D886)-1),Entry!$D886))</f>
        <v/>
      </c>
      <c r="H886">
        <f>IF(Entry!$C886="","",Entry!$C886)</f>
        <v/>
      </c>
      <c r="I886">
        <f>IF(Entry!$F886="",0,Entry!$F886)</f>
        <v/>
      </c>
      <c r="J886">
        <f>IF(Entry!$G886="",0,Entry!$G886)</f>
        <v/>
      </c>
      <c r="K886">
        <f>IF(Entry!$H886="",0,Entry!$H886)</f>
        <v/>
      </c>
      <c r="L886">
        <f>IF(Entry!$K886="",0,Entry!$K886)</f>
        <v/>
      </c>
      <c r="M886">
        <f>IF($G886="","",COUNTA(Entry!$M886,Entry!$R886,Entry!$W886,Entry!$AB886,Entry!$AG886,Entry!$AL886,Entry!$AQ886,Entry!$AV886,Entry!$BA886,Entry!$BF886,Entry!$BK886,Entry!$BP886,Entry!$BU886,Entry!$BZ886,Entry!$CE886))</f>
        <v/>
      </c>
    </row>
    <row r="887">
      <c r="A887">
        <f>IF(Entry!$B887="","",Entry!$B887)</f>
        <v/>
      </c>
      <c r="B887">
        <f>IF($A887="","",IF(ISNUMBER($A887),IF(AND($A887&gt;=10000101,$A887&lt;=99991231),INT($A887/10000),""),IFERROR(VALUE(TRIM(LEFT($A887,FIND("/",$A887)-1))),"")))</f>
        <v/>
      </c>
      <c r="C887">
        <f>IF(OR($A887="",$B887=""),"",IF(ISNUMBER($A887),INT(MOD($A887,10000)/100),IFERROR(VALUE(TRIM(LEFT(MID($A887,FIND("/",$A887)+1,20),FIND("/",MID($A887,FIND("/",$A887)+1,20))-1))),"")))</f>
        <v/>
      </c>
      <c r="D887">
        <f>IF(OR($A887="",$B887=""),"",IF(ISNUMBER($A887),MOD($A887,100),IFERROR(VALUE(TRIM(MID(MID($A887,FIND("/",$A887)+1,20),FIND("/",MID($A887,FIND("/",$A887)+1,20))+1,20))),"")))</f>
        <v/>
      </c>
      <c r="E887">
        <f>IF($A887="","",IF(OR($B887="",$C887="",$D887="",$B887&lt;1300,$B887&gt;1500,$C887&lt;1,$C887&gt;12,$D887&lt;1,$D887&gt;31),"نامعتبر",RIGHT("0000"&amp;$B887,4)&amp;"/"&amp;RIGHT("00"&amp;$C887,2)&amp;"/"&amp;RIGHT("00"&amp;$D887,2)))</f>
        <v/>
      </c>
      <c r="F887">
        <f>IF(OR($E887="",$E887="نامعتبر"),"",LEFT($E887,4)&amp;"/"&amp;MID($E887,6,2))</f>
        <v/>
      </c>
      <c r="G887">
        <f>IF(OR($E887="",$E887="نامعتبر",Entry!$D887=""),"",IF(ISNUMBER(FIND(" – ",Entry!$D887)),LEFT(Entry!$D887,FIND(" – ",Entry!$D887)-1),Entry!$D887))</f>
        <v/>
      </c>
      <c r="H887">
        <f>IF(Entry!$C887="","",Entry!$C887)</f>
        <v/>
      </c>
      <c r="I887">
        <f>IF(Entry!$F887="",0,Entry!$F887)</f>
        <v/>
      </c>
      <c r="J887">
        <f>IF(Entry!$G887="",0,Entry!$G887)</f>
        <v/>
      </c>
      <c r="K887">
        <f>IF(Entry!$H887="",0,Entry!$H887)</f>
        <v/>
      </c>
      <c r="L887">
        <f>IF(Entry!$K887="",0,Entry!$K887)</f>
        <v/>
      </c>
      <c r="M887">
        <f>IF($G887="","",COUNTA(Entry!$M887,Entry!$R887,Entry!$W887,Entry!$AB887,Entry!$AG887,Entry!$AL887,Entry!$AQ887,Entry!$AV887,Entry!$BA887,Entry!$BF887,Entry!$BK887,Entry!$BP887,Entry!$BU887,Entry!$BZ887,Entry!$CE887))</f>
        <v/>
      </c>
    </row>
    <row r="888">
      <c r="A888">
        <f>IF(Entry!$B888="","",Entry!$B888)</f>
        <v/>
      </c>
      <c r="B888">
        <f>IF($A888="","",IF(ISNUMBER($A888),IF(AND($A888&gt;=10000101,$A888&lt;=99991231),INT($A888/10000),""),IFERROR(VALUE(TRIM(LEFT($A888,FIND("/",$A888)-1))),"")))</f>
        <v/>
      </c>
      <c r="C888">
        <f>IF(OR($A888="",$B888=""),"",IF(ISNUMBER($A888),INT(MOD($A888,10000)/100),IFERROR(VALUE(TRIM(LEFT(MID($A888,FIND("/",$A888)+1,20),FIND("/",MID($A888,FIND("/",$A888)+1,20))-1))),"")))</f>
        <v/>
      </c>
      <c r="D888">
        <f>IF(OR($A888="",$B888=""),"",IF(ISNUMBER($A888),MOD($A888,100),IFERROR(VALUE(TRIM(MID(MID($A888,FIND("/",$A888)+1,20),FIND("/",MID($A888,FIND("/",$A888)+1,20))+1,20))),"")))</f>
        <v/>
      </c>
      <c r="E888">
        <f>IF($A888="","",IF(OR($B888="",$C888="",$D888="",$B888&lt;1300,$B888&gt;1500,$C888&lt;1,$C888&gt;12,$D888&lt;1,$D888&gt;31),"نامعتبر",RIGHT("0000"&amp;$B888,4)&amp;"/"&amp;RIGHT("00"&amp;$C888,2)&amp;"/"&amp;RIGHT("00"&amp;$D888,2)))</f>
        <v/>
      </c>
      <c r="F888">
        <f>IF(OR($E888="",$E888="نامعتبر"),"",LEFT($E888,4)&amp;"/"&amp;MID($E888,6,2))</f>
        <v/>
      </c>
      <c r="G888">
        <f>IF(OR($E888="",$E888="نامعتبر",Entry!$D888=""),"",IF(ISNUMBER(FIND(" – ",Entry!$D888)),LEFT(Entry!$D888,FIND(" – ",Entry!$D888)-1),Entry!$D888))</f>
        <v/>
      </c>
      <c r="H888">
        <f>IF(Entry!$C888="","",Entry!$C888)</f>
        <v/>
      </c>
      <c r="I888">
        <f>IF(Entry!$F888="",0,Entry!$F888)</f>
        <v/>
      </c>
      <c r="J888">
        <f>IF(Entry!$G888="",0,Entry!$G888)</f>
        <v/>
      </c>
      <c r="K888">
        <f>IF(Entry!$H888="",0,Entry!$H888)</f>
        <v/>
      </c>
      <c r="L888">
        <f>IF(Entry!$K888="",0,Entry!$K888)</f>
        <v/>
      </c>
      <c r="M888">
        <f>IF($G888="","",COUNTA(Entry!$M888,Entry!$R888,Entry!$W888,Entry!$AB888,Entry!$AG888,Entry!$AL888,Entry!$AQ888,Entry!$AV888,Entry!$BA888,Entry!$BF888,Entry!$BK888,Entry!$BP888,Entry!$BU888,Entry!$BZ888,Entry!$CE888))</f>
        <v/>
      </c>
    </row>
    <row r="889">
      <c r="A889">
        <f>IF(Entry!$B889="","",Entry!$B889)</f>
        <v/>
      </c>
      <c r="B889">
        <f>IF($A889="","",IF(ISNUMBER($A889),IF(AND($A889&gt;=10000101,$A889&lt;=99991231),INT($A889/10000),""),IFERROR(VALUE(TRIM(LEFT($A889,FIND("/",$A889)-1))),"")))</f>
        <v/>
      </c>
      <c r="C889">
        <f>IF(OR($A889="",$B889=""),"",IF(ISNUMBER($A889),INT(MOD($A889,10000)/100),IFERROR(VALUE(TRIM(LEFT(MID($A889,FIND("/",$A889)+1,20),FIND("/",MID($A889,FIND("/",$A889)+1,20))-1))),"")))</f>
        <v/>
      </c>
      <c r="D889">
        <f>IF(OR($A889="",$B889=""),"",IF(ISNUMBER($A889),MOD($A889,100),IFERROR(VALUE(TRIM(MID(MID($A889,FIND("/",$A889)+1,20),FIND("/",MID($A889,FIND("/",$A889)+1,20))+1,20))),"")))</f>
        <v/>
      </c>
      <c r="E889">
        <f>IF($A889="","",IF(OR($B889="",$C889="",$D889="",$B889&lt;1300,$B889&gt;1500,$C889&lt;1,$C889&gt;12,$D889&lt;1,$D889&gt;31),"نامعتبر",RIGHT("0000"&amp;$B889,4)&amp;"/"&amp;RIGHT("00"&amp;$C889,2)&amp;"/"&amp;RIGHT("00"&amp;$D889,2)))</f>
        <v/>
      </c>
      <c r="F889">
        <f>IF(OR($E889="",$E889="نامعتبر"),"",LEFT($E889,4)&amp;"/"&amp;MID($E889,6,2))</f>
        <v/>
      </c>
      <c r="G889">
        <f>IF(OR($E889="",$E889="نامعتبر",Entry!$D889=""),"",IF(ISNUMBER(FIND(" – ",Entry!$D889)),LEFT(Entry!$D889,FIND(" – ",Entry!$D889)-1),Entry!$D889))</f>
        <v/>
      </c>
      <c r="H889">
        <f>IF(Entry!$C889="","",Entry!$C889)</f>
        <v/>
      </c>
      <c r="I889">
        <f>IF(Entry!$F889="",0,Entry!$F889)</f>
        <v/>
      </c>
      <c r="J889">
        <f>IF(Entry!$G889="",0,Entry!$G889)</f>
        <v/>
      </c>
      <c r="K889">
        <f>IF(Entry!$H889="",0,Entry!$H889)</f>
        <v/>
      </c>
      <c r="L889">
        <f>IF(Entry!$K889="",0,Entry!$K889)</f>
        <v/>
      </c>
      <c r="M889">
        <f>IF($G889="","",COUNTA(Entry!$M889,Entry!$R889,Entry!$W889,Entry!$AB889,Entry!$AG889,Entry!$AL889,Entry!$AQ889,Entry!$AV889,Entry!$BA889,Entry!$BF889,Entry!$BK889,Entry!$BP889,Entry!$BU889,Entry!$BZ889,Entry!$CE889))</f>
        <v/>
      </c>
    </row>
    <row r="890">
      <c r="A890">
        <f>IF(Entry!$B890="","",Entry!$B890)</f>
        <v/>
      </c>
      <c r="B890">
        <f>IF($A890="","",IF(ISNUMBER($A890),IF(AND($A890&gt;=10000101,$A890&lt;=99991231),INT($A890/10000),""),IFERROR(VALUE(TRIM(LEFT($A890,FIND("/",$A890)-1))),"")))</f>
        <v/>
      </c>
      <c r="C890">
        <f>IF(OR($A890="",$B890=""),"",IF(ISNUMBER($A890),INT(MOD($A890,10000)/100),IFERROR(VALUE(TRIM(LEFT(MID($A890,FIND("/",$A890)+1,20),FIND("/",MID($A890,FIND("/",$A890)+1,20))-1))),"")))</f>
        <v/>
      </c>
      <c r="D890">
        <f>IF(OR($A890="",$B890=""),"",IF(ISNUMBER($A890),MOD($A890,100),IFERROR(VALUE(TRIM(MID(MID($A890,FIND("/",$A890)+1,20),FIND("/",MID($A890,FIND("/",$A890)+1,20))+1,20))),"")))</f>
        <v/>
      </c>
      <c r="E890">
        <f>IF($A890="","",IF(OR($B890="",$C890="",$D890="",$B890&lt;1300,$B890&gt;1500,$C890&lt;1,$C890&gt;12,$D890&lt;1,$D890&gt;31),"نامعتبر",RIGHT("0000"&amp;$B890,4)&amp;"/"&amp;RIGHT("00"&amp;$C890,2)&amp;"/"&amp;RIGHT("00"&amp;$D890,2)))</f>
        <v/>
      </c>
      <c r="F890">
        <f>IF(OR($E890="",$E890="نامعتبر"),"",LEFT($E890,4)&amp;"/"&amp;MID($E890,6,2))</f>
        <v/>
      </c>
      <c r="G890">
        <f>IF(OR($E890="",$E890="نامعتبر",Entry!$D890=""),"",IF(ISNUMBER(FIND(" – ",Entry!$D890)),LEFT(Entry!$D890,FIND(" – ",Entry!$D890)-1),Entry!$D890))</f>
        <v/>
      </c>
      <c r="H890">
        <f>IF(Entry!$C890="","",Entry!$C890)</f>
        <v/>
      </c>
      <c r="I890">
        <f>IF(Entry!$F890="",0,Entry!$F890)</f>
        <v/>
      </c>
      <c r="J890">
        <f>IF(Entry!$G890="",0,Entry!$G890)</f>
        <v/>
      </c>
      <c r="K890">
        <f>IF(Entry!$H890="",0,Entry!$H890)</f>
        <v/>
      </c>
      <c r="L890">
        <f>IF(Entry!$K890="",0,Entry!$K890)</f>
        <v/>
      </c>
      <c r="M890">
        <f>IF($G890="","",COUNTA(Entry!$M890,Entry!$R890,Entry!$W890,Entry!$AB890,Entry!$AG890,Entry!$AL890,Entry!$AQ890,Entry!$AV890,Entry!$BA890,Entry!$BF890,Entry!$BK890,Entry!$BP890,Entry!$BU890,Entry!$BZ890,Entry!$CE890))</f>
        <v/>
      </c>
    </row>
    <row r="891">
      <c r="A891">
        <f>IF(Entry!$B891="","",Entry!$B891)</f>
        <v/>
      </c>
      <c r="B891">
        <f>IF($A891="","",IF(ISNUMBER($A891),IF(AND($A891&gt;=10000101,$A891&lt;=99991231),INT($A891/10000),""),IFERROR(VALUE(TRIM(LEFT($A891,FIND("/",$A891)-1))),"")))</f>
        <v/>
      </c>
      <c r="C891">
        <f>IF(OR($A891="",$B891=""),"",IF(ISNUMBER($A891),INT(MOD($A891,10000)/100),IFERROR(VALUE(TRIM(LEFT(MID($A891,FIND("/",$A891)+1,20),FIND("/",MID($A891,FIND("/",$A891)+1,20))-1))),"")))</f>
        <v/>
      </c>
      <c r="D891">
        <f>IF(OR($A891="",$B891=""),"",IF(ISNUMBER($A891),MOD($A891,100),IFERROR(VALUE(TRIM(MID(MID($A891,FIND("/",$A891)+1,20),FIND("/",MID($A891,FIND("/",$A891)+1,20))+1,20))),"")))</f>
        <v/>
      </c>
      <c r="E891">
        <f>IF($A891="","",IF(OR($B891="",$C891="",$D891="",$B891&lt;1300,$B891&gt;1500,$C891&lt;1,$C891&gt;12,$D891&lt;1,$D891&gt;31),"نامعتبر",RIGHT("0000"&amp;$B891,4)&amp;"/"&amp;RIGHT("00"&amp;$C891,2)&amp;"/"&amp;RIGHT("00"&amp;$D891,2)))</f>
        <v/>
      </c>
      <c r="F891">
        <f>IF(OR($E891="",$E891="نامعتبر"),"",LEFT($E891,4)&amp;"/"&amp;MID($E891,6,2))</f>
        <v/>
      </c>
      <c r="G891">
        <f>IF(OR($E891="",$E891="نامعتبر",Entry!$D891=""),"",IF(ISNUMBER(FIND(" – ",Entry!$D891)),LEFT(Entry!$D891,FIND(" – ",Entry!$D891)-1),Entry!$D891))</f>
        <v/>
      </c>
      <c r="H891">
        <f>IF(Entry!$C891="","",Entry!$C891)</f>
        <v/>
      </c>
      <c r="I891">
        <f>IF(Entry!$F891="",0,Entry!$F891)</f>
        <v/>
      </c>
      <c r="J891">
        <f>IF(Entry!$G891="",0,Entry!$G891)</f>
        <v/>
      </c>
      <c r="K891">
        <f>IF(Entry!$H891="",0,Entry!$H891)</f>
        <v/>
      </c>
      <c r="L891">
        <f>IF(Entry!$K891="",0,Entry!$K891)</f>
        <v/>
      </c>
      <c r="M891">
        <f>IF($G891="","",COUNTA(Entry!$M891,Entry!$R891,Entry!$W891,Entry!$AB891,Entry!$AG891,Entry!$AL891,Entry!$AQ891,Entry!$AV891,Entry!$BA891,Entry!$BF891,Entry!$BK891,Entry!$BP891,Entry!$BU891,Entry!$BZ891,Entry!$CE891))</f>
        <v/>
      </c>
    </row>
    <row r="892">
      <c r="A892">
        <f>IF(Entry!$B892="","",Entry!$B892)</f>
        <v/>
      </c>
      <c r="B892">
        <f>IF($A892="","",IF(ISNUMBER($A892),IF(AND($A892&gt;=10000101,$A892&lt;=99991231),INT($A892/10000),""),IFERROR(VALUE(TRIM(LEFT($A892,FIND("/",$A892)-1))),"")))</f>
        <v/>
      </c>
      <c r="C892">
        <f>IF(OR($A892="",$B892=""),"",IF(ISNUMBER($A892),INT(MOD($A892,10000)/100),IFERROR(VALUE(TRIM(LEFT(MID($A892,FIND("/",$A892)+1,20),FIND("/",MID($A892,FIND("/",$A892)+1,20))-1))),"")))</f>
        <v/>
      </c>
      <c r="D892">
        <f>IF(OR($A892="",$B892=""),"",IF(ISNUMBER($A892),MOD($A892,100),IFERROR(VALUE(TRIM(MID(MID($A892,FIND("/",$A892)+1,20),FIND("/",MID($A892,FIND("/",$A892)+1,20))+1,20))),"")))</f>
        <v/>
      </c>
      <c r="E892">
        <f>IF($A892="","",IF(OR($B892="",$C892="",$D892="",$B892&lt;1300,$B892&gt;1500,$C892&lt;1,$C892&gt;12,$D892&lt;1,$D892&gt;31),"نامعتبر",RIGHT("0000"&amp;$B892,4)&amp;"/"&amp;RIGHT("00"&amp;$C892,2)&amp;"/"&amp;RIGHT("00"&amp;$D892,2)))</f>
        <v/>
      </c>
      <c r="F892">
        <f>IF(OR($E892="",$E892="نامعتبر"),"",LEFT($E892,4)&amp;"/"&amp;MID($E892,6,2))</f>
        <v/>
      </c>
      <c r="G892">
        <f>IF(OR($E892="",$E892="نامعتبر",Entry!$D892=""),"",IF(ISNUMBER(FIND(" – ",Entry!$D892)),LEFT(Entry!$D892,FIND(" – ",Entry!$D892)-1),Entry!$D892))</f>
        <v/>
      </c>
      <c r="H892">
        <f>IF(Entry!$C892="","",Entry!$C892)</f>
        <v/>
      </c>
      <c r="I892">
        <f>IF(Entry!$F892="",0,Entry!$F892)</f>
        <v/>
      </c>
      <c r="J892">
        <f>IF(Entry!$G892="",0,Entry!$G892)</f>
        <v/>
      </c>
      <c r="K892">
        <f>IF(Entry!$H892="",0,Entry!$H892)</f>
        <v/>
      </c>
      <c r="L892">
        <f>IF(Entry!$K892="",0,Entry!$K892)</f>
        <v/>
      </c>
      <c r="M892">
        <f>IF($G892="","",COUNTA(Entry!$M892,Entry!$R892,Entry!$W892,Entry!$AB892,Entry!$AG892,Entry!$AL892,Entry!$AQ892,Entry!$AV892,Entry!$BA892,Entry!$BF892,Entry!$BK892,Entry!$BP892,Entry!$BU892,Entry!$BZ892,Entry!$CE892))</f>
        <v/>
      </c>
    </row>
    <row r="893">
      <c r="A893">
        <f>IF(Entry!$B893="","",Entry!$B893)</f>
        <v/>
      </c>
      <c r="B893">
        <f>IF($A893="","",IF(ISNUMBER($A893),IF(AND($A893&gt;=10000101,$A893&lt;=99991231),INT($A893/10000),""),IFERROR(VALUE(TRIM(LEFT($A893,FIND("/",$A893)-1))),"")))</f>
        <v/>
      </c>
      <c r="C893">
        <f>IF(OR($A893="",$B893=""),"",IF(ISNUMBER($A893),INT(MOD($A893,10000)/100),IFERROR(VALUE(TRIM(LEFT(MID($A893,FIND("/",$A893)+1,20),FIND("/",MID($A893,FIND("/",$A893)+1,20))-1))),"")))</f>
        <v/>
      </c>
      <c r="D893">
        <f>IF(OR($A893="",$B893=""),"",IF(ISNUMBER($A893),MOD($A893,100),IFERROR(VALUE(TRIM(MID(MID($A893,FIND("/",$A893)+1,20),FIND("/",MID($A893,FIND("/",$A893)+1,20))+1,20))),"")))</f>
        <v/>
      </c>
      <c r="E893">
        <f>IF($A893="","",IF(OR($B893="",$C893="",$D893="",$B893&lt;1300,$B893&gt;1500,$C893&lt;1,$C893&gt;12,$D893&lt;1,$D893&gt;31),"نامعتبر",RIGHT("0000"&amp;$B893,4)&amp;"/"&amp;RIGHT("00"&amp;$C893,2)&amp;"/"&amp;RIGHT("00"&amp;$D893,2)))</f>
        <v/>
      </c>
      <c r="F893">
        <f>IF(OR($E893="",$E893="نامعتبر"),"",LEFT($E893,4)&amp;"/"&amp;MID($E893,6,2))</f>
        <v/>
      </c>
      <c r="G893">
        <f>IF(OR($E893="",$E893="نامعتبر",Entry!$D893=""),"",IF(ISNUMBER(FIND(" – ",Entry!$D893)),LEFT(Entry!$D893,FIND(" – ",Entry!$D893)-1),Entry!$D893))</f>
        <v/>
      </c>
      <c r="H893">
        <f>IF(Entry!$C893="","",Entry!$C893)</f>
        <v/>
      </c>
      <c r="I893">
        <f>IF(Entry!$F893="",0,Entry!$F893)</f>
        <v/>
      </c>
      <c r="J893">
        <f>IF(Entry!$G893="",0,Entry!$G893)</f>
        <v/>
      </c>
      <c r="K893">
        <f>IF(Entry!$H893="",0,Entry!$H893)</f>
        <v/>
      </c>
      <c r="L893">
        <f>IF(Entry!$K893="",0,Entry!$K893)</f>
        <v/>
      </c>
      <c r="M893">
        <f>IF($G893="","",COUNTA(Entry!$M893,Entry!$R893,Entry!$W893,Entry!$AB893,Entry!$AG893,Entry!$AL893,Entry!$AQ893,Entry!$AV893,Entry!$BA893,Entry!$BF893,Entry!$BK893,Entry!$BP893,Entry!$BU893,Entry!$BZ893,Entry!$CE893))</f>
        <v/>
      </c>
    </row>
    <row r="894">
      <c r="A894">
        <f>IF(Entry!$B894="","",Entry!$B894)</f>
        <v/>
      </c>
      <c r="B894">
        <f>IF($A894="","",IF(ISNUMBER($A894),IF(AND($A894&gt;=10000101,$A894&lt;=99991231),INT($A894/10000),""),IFERROR(VALUE(TRIM(LEFT($A894,FIND("/",$A894)-1))),"")))</f>
        <v/>
      </c>
      <c r="C894">
        <f>IF(OR($A894="",$B894=""),"",IF(ISNUMBER($A894),INT(MOD($A894,10000)/100),IFERROR(VALUE(TRIM(LEFT(MID($A894,FIND("/",$A894)+1,20),FIND("/",MID($A894,FIND("/",$A894)+1,20))-1))),"")))</f>
        <v/>
      </c>
      <c r="D894">
        <f>IF(OR($A894="",$B894=""),"",IF(ISNUMBER($A894),MOD($A894,100),IFERROR(VALUE(TRIM(MID(MID($A894,FIND("/",$A894)+1,20),FIND("/",MID($A894,FIND("/",$A894)+1,20))+1,20))),"")))</f>
        <v/>
      </c>
      <c r="E894">
        <f>IF($A894="","",IF(OR($B894="",$C894="",$D894="",$B894&lt;1300,$B894&gt;1500,$C894&lt;1,$C894&gt;12,$D894&lt;1,$D894&gt;31),"نامعتبر",RIGHT("0000"&amp;$B894,4)&amp;"/"&amp;RIGHT("00"&amp;$C894,2)&amp;"/"&amp;RIGHT("00"&amp;$D894,2)))</f>
        <v/>
      </c>
      <c r="F894">
        <f>IF(OR($E894="",$E894="نامعتبر"),"",LEFT($E894,4)&amp;"/"&amp;MID($E894,6,2))</f>
        <v/>
      </c>
      <c r="G894">
        <f>IF(OR($E894="",$E894="نامعتبر",Entry!$D894=""),"",IF(ISNUMBER(FIND(" – ",Entry!$D894)),LEFT(Entry!$D894,FIND(" – ",Entry!$D894)-1),Entry!$D894))</f>
        <v/>
      </c>
      <c r="H894">
        <f>IF(Entry!$C894="","",Entry!$C894)</f>
        <v/>
      </c>
      <c r="I894">
        <f>IF(Entry!$F894="",0,Entry!$F894)</f>
        <v/>
      </c>
      <c r="J894">
        <f>IF(Entry!$G894="",0,Entry!$G894)</f>
        <v/>
      </c>
      <c r="K894">
        <f>IF(Entry!$H894="",0,Entry!$H894)</f>
        <v/>
      </c>
      <c r="L894">
        <f>IF(Entry!$K894="",0,Entry!$K894)</f>
        <v/>
      </c>
      <c r="M894">
        <f>IF($G894="","",COUNTA(Entry!$M894,Entry!$R894,Entry!$W894,Entry!$AB894,Entry!$AG894,Entry!$AL894,Entry!$AQ894,Entry!$AV894,Entry!$BA894,Entry!$BF894,Entry!$BK894,Entry!$BP894,Entry!$BU894,Entry!$BZ894,Entry!$CE894))</f>
        <v/>
      </c>
    </row>
    <row r="895">
      <c r="A895">
        <f>IF(Entry!$B895="","",Entry!$B895)</f>
        <v/>
      </c>
      <c r="B895">
        <f>IF($A895="","",IF(ISNUMBER($A895),IF(AND($A895&gt;=10000101,$A895&lt;=99991231),INT($A895/10000),""),IFERROR(VALUE(TRIM(LEFT($A895,FIND("/",$A895)-1))),"")))</f>
        <v/>
      </c>
      <c r="C895">
        <f>IF(OR($A895="",$B895=""),"",IF(ISNUMBER($A895),INT(MOD($A895,10000)/100),IFERROR(VALUE(TRIM(LEFT(MID($A895,FIND("/",$A895)+1,20),FIND("/",MID($A895,FIND("/",$A895)+1,20))-1))),"")))</f>
        <v/>
      </c>
      <c r="D895">
        <f>IF(OR($A895="",$B895=""),"",IF(ISNUMBER($A895),MOD($A895,100),IFERROR(VALUE(TRIM(MID(MID($A895,FIND("/",$A895)+1,20),FIND("/",MID($A895,FIND("/",$A895)+1,20))+1,20))),"")))</f>
        <v/>
      </c>
      <c r="E895">
        <f>IF($A895="","",IF(OR($B895="",$C895="",$D895="",$B895&lt;1300,$B895&gt;1500,$C895&lt;1,$C895&gt;12,$D895&lt;1,$D895&gt;31),"نامعتبر",RIGHT("0000"&amp;$B895,4)&amp;"/"&amp;RIGHT("00"&amp;$C895,2)&amp;"/"&amp;RIGHT("00"&amp;$D895,2)))</f>
        <v/>
      </c>
      <c r="F895">
        <f>IF(OR($E895="",$E895="نامعتبر"),"",LEFT($E895,4)&amp;"/"&amp;MID($E895,6,2))</f>
        <v/>
      </c>
      <c r="G895">
        <f>IF(OR($E895="",$E895="نامعتبر",Entry!$D895=""),"",IF(ISNUMBER(FIND(" – ",Entry!$D895)),LEFT(Entry!$D895,FIND(" – ",Entry!$D895)-1),Entry!$D895))</f>
        <v/>
      </c>
      <c r="H895">
        <f>IF(Entry!$C895="","",Entry!$C895)</f>
        <v/>
      </c>
      <c r="I895">
        <f>IF(Entry!$F895="",0,Entry!$F895)</f>
        <v/>
      </c>
      <c r="J895">
        <f>IF(Entry!$G895="",0,Entry!$G895)</f>
        <v/>
      </c>
      <c r="K895">
        <f>IF(Entry!$H895="",0,Entry!$H895)</f>
        <v/>
      </c>
      <c r="L895">
        <f>IF(Entry!$K895="",0,Entry!$K895)</f>
        <v/>
      </c>
      <c r="M895">
        <f>IF($G895="","",COUNTA(Entry!$M895,Entry!$R895,Entry!$W895,Entry!$AB895,Entry!$AG895,Entry!$AL895,Entry!$AQ895,Entry!$AV895,Entry!$BA895,Entry!$BF895,Entry!$BK895,Entry!$BP895,Entry!$BU895,Entry!$BZ895,Entry!$CE895))</f>
        <v/>
      </c>
    </row>
    <row r="896">
      <c r="A896">
        <f>IF(Entry!$B896="","",Entry!$B896)</f>
        <v/>
      </c>
      <c r="B896">
        <f>IF($A896="","",IF(ISNUMBER($A896),IF(AND($A896&gt;=10000101,$A896&lt;=99991231),INT($A896/10000),""),IFERROR(VALUE(TRIM(LEFT($A896,FIND("/",$A896)-1))),"")))</f>
        <v/>
      </c>
      <c r="C896">
        <f>IF(OR($A896="",$B896=""),"",IF(ISNUMBER($A896),INT(MOD($A896,10000)/100),IFERROR(VALUE(TRIM(LEFT(MID($A896,FIND("/",$A896)+1,20),FIND("/",MID($A896,FIND("/",$A896)+1,20))-1))),"")))</f>
        <v/>
      </c>
      <c r="D896">
        <f>IF(OR($A896="",$B896=""),"",IF(ISNUMBER($A896),MOD($A896,100),IFERROR(VALUE(TRIM(MID(MID($A896,FIND("/",$A896)+1,20),FIND("/",MID($A896,FIND("/",$A896)+1,20))+1,20))),"")))</f>
        <v/>
      </c>
      <c r="E896">
        <f>IF($A896="","",IF(OR($B896="",$C896="",$D896="",$B896&lt;1300,$B896&gt;1500,$C896&lt;1,$C896&gt;12,$D896&lt;1,$D896&gt;31),"نامعتبر",RIGHT("0000"&amp;$B896,4)&amp;"/"&amp;RIGHT("00"&amp;$C896,2)&amp;"/"&amp;RIGHT("00"&amp;$D896,2)))</f>
        <v/>
      </c>
      <c r="F896">
        <f>IF(OR($E896="",$E896="نامعتبر"),"",LEFT($E896,4)&amp;"/"&amp;MID($E896,6,2))</f>
        <v/>
      </c>
      <c r="G896">
        <f>IF(OR($E896="",$E896="نامعتبر",Entry!$D896=""),"",IF(ISNUMBER(FIND(" – ",Entry!$D896)),LEFT(Entry!$D896,FIND(" – ",Entry!$D896)-1),Entry!$D896))</f>
        <v/>
      </c>
      <c r="H896">
        <f>IF(Entry!$C896="","",Entry!$C896)</f>
        <v/>
      </c>
      <c r="I896">
        <f>IF(Entry!$F896="",0,Entry!$F896)</f>
        <v/>
      </c>
      <c r="J896">
        <f>IF(Entry!$G896="",0,Entry!$G896)</f>
        <v/>
      </c>
      <c r="K896">
        <f>IF(Entry!$H896="",0,Entry!$H896)</f>
        <v/>
      </c>
      <c r="L896">
        <f>IF(Entry!$K896="",0,Entry!$K896)</f>
        <v/>
      </c>
      <c r="M896">
        <f>IF($G896="","",COUNTA(Entry!$M896,Entry!$R896,Entry!$W896,Entry!$AB896,Entry!$AG896,Entry!$AL896,Entry!$AQ896,Entry!$AV896,Entry!$BA896,Entry!$BF896,Entry!$BK896,Entry!$BP896,Entry!$BU896,Entry!$BZ896,Entry!$CE896))</f>
        <v/>
      </c>
    </row>
    <row r="897">
      <c r="A897">
        <f>IF(Entry!$B897="","",Entry!$B897)</f>
        <v/>
      </c>
      <c r="B897">
        <f>IF($A897="","",IF(ISNUMBER($A897),IF(AND($A897&gt;=10000101,$A897&lt;=99991231),INT($A897/10000),""),IFERROR(VALUE(TRIM(LEFT($A897,FIND("/",$A897)-1))),"")))</f>
        <v/>
      </c>
      <c r="C897">
        <f>IF(OR($A897="",$B897=""),"",IF(ISNUMBER($A897),INT(MOD($A897,10000)/100),IFERROR(VALUE(TRIM(LEFT(MID($A897,FIND("/",$A897)+1,20),FIND("/",MID($A897,FIND("/",$A897)+1,20))-1))),"")))</f>
        <v/>
      </c>
      <c r="D897">
        <f>IF(OR($A897="",$B897=""),"",IF(ISNUMBER($A897),MOD($A897,100),IFERROR(VALUE(TRIM(MID(MID($A897,FIND("/",$A897)+1,20),FIND("/",MID($A897,FIND("/",$A897)+1,20))+1,20))),"")))</f>
        <v/>
      </c>
      <c r="E897">
        <f>IF($A897="","",IF(OR($B897="",$C897="",$D897="",$B897&lt;1300,$B897&gt;1500,$C897&lt;1,$C897&gt;12,$D897&lt;1,$D897&gt;31),"نامعتبر",RIGHT("0000"&amp;$B897,4)&amp;"/"&amp;RIGHT("00"&amp;$C897,2)&amp;"/"&amp;RIGHT("00"&amp;$D897,2)))</f>
        <v/>
      </c>
      <c r="F897">
        <f>IF(OR($E897="",$E897="نامعتبر"),"",LEFT($E897,4)&amp;"/"&amp;MID($E897,6,2))</f>
        <v/>
      </c>
      <c r="G897">
        <f>IF(OR($E897="",$E897="نامعتبر",Entry!$D897=""),"",IF(ISNUMBER(FIND(" – ",Entry!$D897)),LEFT(Entry!$D897,FIND(" – ",Entry!$D897)-1),Entry!$D897))</f>
        <v/>
      </c>
      <c r="H897">
        <f>IF(Entry!$C897="","",Entry!$C897)</f>
        <v/>
      </c>
      <c r="I897">
        <f>IF(Entry!$F897="",0,Entry!$F897)</f>
        <v/>
      </c>
      <c r="J897">
        <f>IF(Entry!$G897="",0,Entry!$G897)</f>
        <v/>
      </c>
      <c r="K897">
        <f>IF(Entry!$H897="",0,Entry!$H897)</f>
        <v/>
      </c>
      <c r="L897">
        <f>IF(Entry!$K897="",0,Entry!$K897)</f>
        <v/>
      </c>
      <c r="M897">
        <f>IF($G897="","",COUNTA(Entry!$M897,Entry!$R897,Entry!$W897,Entry!$AB897,Entry!$AG897,Entry!$AL897,Entry!$AQ897,Entry!$AV897,Entry!$BA897,Entry!$BF897,Entry!$BK897,Entry!$BP897,Entry!$BU897,Entry!$BZ897,Entry!$CE897))</f>
        <v/>
      </c>
    </row>
    <row r="898">
      <c r="A898">
        <f>IF(Entry!$B898="","",Entry!$B898)</f>
        <v/>
      </c>
      <c r="B898">
        <f>IF($A898="","",IF(ISNUMBER($A898),IF(AND($A898&gt;=10000101,$A898&lt;=99991231),INT($A898/10000),""),IFERROR(VALUE(TRIM(LEFT($A898,FIND("/",$A898)-1))),"")))</f>
        <v/>
      </c>
      <c r="C898">
        <f>IF(OR($A898="",$B898=""),"",IF(ISNUMBER($A898),INT(MOD($A898,10000)/100),IFERROR(VALUE(TRIM(LEFT(MID($A898,FIND("/",$A898)+1,20),FIND("/",MID($A898,FIND("/",$A898)+1,20))-1))),"")))</f>
        <v/>
      </c>
      <c r="D898">
        <f>IF(OR($A898="",$B898=""),"",IF(ISNUMBER($A898),MOD($A898,100),IFERROR(VALUE(TRIM(MID(MID($A898,FIND("/",$A898)+1,20),FIND("/",MID($A898,FIND("/",$A898)+1,20))+1,20))),"")))</f>
        <v/>
      </c>
      <c r="E898">
        <f>IF($A898="","",IF(OR($B898="",$C898="",$D898="",$B898&lt;1300,$B898&gt;1500,$C898&lt;1,$C898&gt;12,$D898&lt;1,$D898&gt;31),"نامعتبر",RIGHT("0000"&amp;$B898,4)&amp;"/"&amp;RIGHT("00"&amp;$C898,2)&amp;"/"&amp;RIGHT("00"&amp;$D898,2)))</f>
        <v/>
      </c>
      <c r="F898">
        <f>IF(OR($E898="",$E898="نامعتبر"),"",LEFT($E898,4)&amp;"/"&amp;MID($E898,6,2))</f>
        <v/>
      </c>
      <c r="G898">
        <f>IF(OR($E898="",$E898="نامعتبر",Entry!$D898=""),"",IF(ISNUMBER(FIND(" – ",Entry!$D898)),LEFT(Entry!$D898,FIND(" – ",Entry!$D898)-1),Entry!$D898))</f>
        <v/>
      </c>
      <c r="H898">
        <f>IF(Entry!$C898="","",Entry!$C898)</f>
        <v/>
      </c>
      <c r="I898">
        <f>IF(Entry!$F898="",0,Entry!$F898)</f>
        <v/>
      </c>
      <c r="J898">
        <f>IF(Entry!$G898="",0,Entry!$G898)</f>
        <v/>
      </c>
      <c r="K898">
        <f>IF(Entry!$H898="",0,Entry!$H898)</f>
        <v/>
      </c>
      <c r="L898">
        <f>IF(Entry!$K898="",0,Entry!$K898)</f>
        <v/>
      </c>
      <c r="M898">
        <f>IF($G898="","",COUNTA(Entry!$M898,Entry!$R898,Entry!$W898,Entry!$AB898,Entry!$AG898,Entry!$AL898,Entry!$AQ898,Entry!$AV898,Entry!$BA898,Entry!$BF898,Entry!$BK898,Entry!$BP898,Entry!$BU898,Entry!$BZ898,Entry!$CE898))</f>
        <v/>
      </c>
    </row>
    <row r="899">
      <c r="A899">
        <f>IF(Entry!$B899="","",Entry!$B899)</f>
        <v/>
      </c>
      <c r="B899">
        <f>IF($A899="","",IF(ISNUMBER($A899),IF(AND($A899&gt;=10000101,$A899&lt;=99991231),INT($A899/10000),""),IFERROR(VALUE(TRIM(LEFT($A899,FIND("/",$A899)-1))),"")))</f>
        <v/>
      </c>
      <c r="C899">
        <f>IF(OR($A899="",$B899=""),"",IF(ISNUMBER($A899),INT(MOD($A899,10000)/100),IFERROR(VALUE(TRIM(LEFT(MID($A899,FIND("/",$A899)+1,20),FIND("/",MID($A899,FIND("/",$A899)+1,20))-1))),"")))</f>
        <v/>
      </c>
      <c r="D899">
        <f>IF(OR($A899="",$B899=""),"",IF(ISNUMBER($A899),MOD($A899,100),IFERROR(VALUE(TRIM(MID(MID($A899,FIND("/",$A899)+1,20),FIND("/",MID($A899,FIND("/",$A899)+1,20))+1,20))),"")))</f>
        <v/>
      </c>
      <c r="E899">
        <f>IF($A899="","",IF(OR($B899="",$C899="",$D899="",$B899&lt;1300,$B899&gt;1500,$C899&lt;1,$C899&gt;12,$D899&lt;1,$D899&gt;31),"نامعتبر",RIGHT("0000"&amp;$B899,4)&amp;"/"&amp;RIGHT("00"&amp;$C899,2)&amp;"/"&amp;RIGHT("00"&amp;$D899,2)))</f>
        <v/>
      </c>
      <c r="F899">
        <f>IF(OR($E899="",$E899="نامعتبر"),"",LEFT($E899,4)&amp;"/"&amp;MID($E899,6,2))</f>
        <v/>
      </c>
      <c r="G899">
        <f>IF(OR($E899="",$E899="نامعتبر",Entry!$D899=""),"",IF(ISNUMBER(FIND(" – ",Entry!$D899)),LEFT(Entry!$D899,FIND(" – ",Entry!$D899)-1),Entry!$D899))</f>
        <v/>
      </c>
      <c r="H899">
        <f>IF(Entry!$C899="","",Entry!$C899)</f>
        <v/>
      </c>
      <c r="I899">
        <f>IF(Entry!$F899="",0,Entry!$F899)</f>
        <v/>
      </c>
      <c r="J899">
        <f>IF(Entry!$G899="",0,Entry!$G899)</f>
        <v/>
      </c>
      <c r="K899">
        <f>IF(Entry!$H899="",0,Entry!$H899)</f>
        <v/>
      </c>
      <c r="L899">
        <f>IF(Entry!$K899="",0,Entry!$K899)</f>
        <v/>
      </c>
      <c r="M899">
        <f>IF($G899="","",COUNTA(Entry!$M899,Entry!$R899,Entry!$W899,Entry!$AB899,Entry!$AG899,Entry!$AL899,Entry!$AQ899,Entry!$AV899,Entry!$BA899,Entry!$BF899,Entry!$BK899,Entry!$BP899,Entry!$BU899,Entry!$BZ899,Entry!$CE899))</f>
        <v/>
      </c>
    </row>
    <row r="900">
      <c r="A900">
        <f>IF(Entry!$B900="","",Entry!$B900)</f>
        <v/>
      </c>
      <c r="B900">
        <f>IF($A900="","",IF(ISNUMBER($A900),IF(AND($A900&gt;=10000101,$A900&lt;=99991231),INT($A900/10000),""),IFERROR(VALUE(TRIM(LEFT($A900,FIND("/",$A900)-1))),"")))</f>
        <v/>
      </c>
      <c r="C900">
        <f>IF(OR($A900="",$B900=""),"",IF(ISNUMBER($A900),INT(MOD($A900,10000)/100),IFERROR(VALUE(TRIM(LEFT(MID($A900,FIND("/",$A900)+1,20),FIND("/",MID($A900,FIND("/",$A900)+1,20))-1))),"")))</f>
        <v/>
      </c>
      <c r="D900">
        <f>IF(OR($A900="",$B900=""),"",IF(ISNUMBER($A900),MOD($A900,100),IFERROR(VALUE(TRIM(MID(MID($A900,FIND("/",$A900)+1,20),FIND("/",MID($A900,FIND("/",$A900)+1,20))+1,20))),"")))</f>
        <v/>
      </c>
      <c r="E900">
        <f>IF($A900="","",IF(OR($B900="",$C900="",$D900="",$B900&lt;1300,$B900&gt;1500,$C900&lt;1,$C900&gt;12,$D900&lt;1,$D900&gt;31),"نامعتبر",RIGHT("0000"&amp;$B900,4)&amp;"/"&amp;RIGHT("00"&amp;$C900,2)&amp;"/"&amp;RIGHT("00"&amp;$D900,2)))</f>
        <v/>
      </c>
      <c r="F900">
        <f>IF(OR($E900="",$E900="نامعتبر"),"",LEFT($E900,4)&amp;"/"&amp;MID($E900,6,2))</f>
        <v/>
      </c>
      <c r="G900">
        <f>IF(OR($E900="",$E900="نامعتبر",Entry!$D900=""),"",IF(ISNUMBER(FIND(" – ",Entry!$D900)),LEFT(Entry!$D900,FIND(" – ",Entry!$D900)-1),Entry!$D900))</f>
        <v/>
      </c>
      <c r="H900">
        <f>IF(Entry!$C900="","",Entry!$C900)</f>
        <v/>
      </c>
      <c r="I900">
        <f>IF(Entry!$F900="",0,Entry!$F900)</f>
        <v/>
      </c>
      <c r="J900">
        <f>IF(Entry!$G900="",0,Entry!$G900)</f>
        <v/>
      </c>
      <c r="K900">
        <f>IF(Entry!$H900="",0,Entry!$H900)</f>
        <v/>
      </c>
      <c r="L900">
        <f>IF(Entry!$K900="",0,Entry!$K900)</f>
        <v/>
      </c>
      <c r="M900">
        <f>IF($G900="","",COUNTA(Entry!$M900,Entry!$R900,Entry!$W900,Entry!$AB900,Entry!$AG900,Entry!$AL900,Entry!$AQ900,Entry!$AV900,Entry!$BA900,Entry!$BF900,Entry!$BK900,Entry!$BP900,Entry!$BU900,Entry!$BZ900,Entry!$CE900))</f>
        <v/>
      </c>
    </row>
    <row r="901">
      <c r="A901">
        <f>IF(Entry!$B901="","",Entry!$B901)</f>
        <v/>
      </c>
      <c r="B901">
        <f>IF($A901="","",IF(ISNUMBER($A901),IF(AND($A901&gt;=10000101,$A901&lt;=99991231),INT($A901/10000),""),IFERROR(VALUE(TRIM(LEFT($A901,FIND("/",$A901)-1))),"")))</f>
        <v/>
      </c>
      <c r="C901">
        <f>IF(OR($A901="",$B901=""),"",IF(ISNUMBER($A901),INT(MOD($A901,10000)/100),IFERROR(VALUE(TRIM(LEFT(MID($A901,FIND("/",$A901)+1,20),FIND("/",MID($A901,FIND("/",$A901)+1,20))-1))),"")))</f>
        <v/>
      </c>
      <c r="D901">
        <f>IF(OR($A901="",$B901=""),"",IF(ISNUMBER($A901),MOD($A901,100),IFERROR(VALUE(TRIM(MID(MID($A901,FIND("/",$A901)+1,20),FIND("/",MID($A901,FIND("/",$A901)+1,20))+1,20))),"")))</f>
        <v/>
      </c>
      <c r="E901">
        <f>IF($A901="","",IF(OR($B901="",$C901="",$D901="",$B901&lt;1300,$B901&gt;1500,$C901&lt;1,$C901&gt;12,$D901&lt;1,$D901&gt;31),"نامعتبر",RIGHT("0000"&amp;$B901,4)&amp;"/"&amp;RIGHT("00"&amp;$C901,2)&amp;"/"&amp;RIGHT("00"&amp;$D901,2)))</f>
        <v/>
      </c>
      <c r="F901">
        <f>IF(OR($E901="",$E901="نامعتبر"),"",LEFT($E901,4)&amp;"/"&amp;MID($E901,6,2))</f>
        <v/>
      </c>
      <c r="G901">
        <f>IF(OR($E901="",$E901="نامعتبر",Entry!$D901=""),"",IF(ISNUMBER(FIND(" – ",Entry!$D901)),LEFT(Entry!$D901,FIND(" – ",Entry!$D901)-1),Entry!$D901))</f>
        <v/>
      </c>
      <c r="H901">
        <f>IF(Entry!$C901="","",Entry!$C901)</f>
        <v/>
      </c>
      <c r="I901">
        <f>IF(Entry!$F901="",0,Entry!$F901)</f>
        <v/>
      </c>
      <c r="J901">
        <f>IF(Entry!$G901="",0,Entry!$G901)</f>
        <v/>
      </c>
      <c r="K901">
        <f>IF(Entry!$H901="",0,Entry!$H901)</f>
        <v/>
      </c>
      <c r="L901">
        <f>IF(Entry!$K901="",0,Entry!$K901)</f>
        <v/>
      </c>
      <c r="M901">
        <f>IF($G901="","",COUNTA(Entry!$M901,Entry!$R901,Entry!$W901,Entry!$AB901,Entry!$AG901,Entry!$AL901,Entry!$AQ901,Entry!$AV901,Entry!$BA901,Entry!$BF901,Entry!$BK901,Entry!$BP901,Entry!$BU901,Entry!$BZ901,Entry!$CE901))</f>
        <v/>
      </c>
    </row>
    <row r="902">
      <c r="A902">
        <f>IF(Entry!$B902="","",Entry!$B902)</f>
        <v/>
      </c>
      <c r="B902">
        <f>IF($A902="","",IF(ISNUMBER($A902),IF(AND($A902&gt;=10000101,$A902&lt;=99991231),INT($A902/10000),""),IFERROR(VALUE(TRIM(LEFT($A902,FIND("/",$A902)-1))),"")))</f>
        <v/>
      </c>
      <c r="C902">
        <f>IF(OR($A902="",$B902=""),"",IF(ISNUMBER($A902),INT(MOD($A902,10000)/100),IFERROR(VALUE(TRIM(LEFT(MID($A902,FIND("/",$A902)+1,20),FIND("/",MID($A902,FIND("/",$A902)+1,20))-1))),"")))</f>
        <v/>
      </c>
      <c r="D902">
        <f>IF(OR($A902="",$B902=""),"",IF(ISNUMBER($A902),MOD($A902,100),IFERROR(VALUE(TRIM(MID(MID($A902,FIND("/",$A902)+1,20),FIND("/",MID($A902,FIND("/",$A902)+1,20))+1,20))),"")))</f>
        <v/>
      </c>
      <c r="E902">
        <f>IF($A902="","",IF(OR($B902="",$C902="",$D902="",$B902&lt;1300,$B902&gt;1500,$C902&lt;1,$C902&gt;12,$D902&lt;1,$D902&gt;31),"نامعتبر",RIGHT("0000"&amp;$B902,4)&amp;"/"&amp;RIGHT("00"&amp;$C902,2)&amp;"/"&amp;RIGHT("00"&amp;$D902,2)))</f>
        <v/>
      </c>
      <c r="F902">
        <f>IF(OR($E902="",$E902="نامعتبر"),"",LEFT($E902,4)&amp;"/"&amp;MID($E902,6,2))</f>
        <v/>
      </c>
      <c r="G902">
        <f>IF(OR($E902="",$E902="نامعتبر",Entry!$D902=""),"",IF(ISNUMBER(FIND(" – ",Entry!$D902)),LEFT(Entry!$D902,FIND(" – ",Entry!$D902)-1),Entry!$D902))</f>
        <v/>
      </c>
      <c r="H902">
        <f>IF(Entry!$C902="","",Entry!$C902)</f>
        <v/>
      </c>
      <c r="I902">
        <f>IF(Entry!$F902="",0,Entry!$F902)</f>
        <v/>
      </c>
      <c r="J902">
        <f>IF(Entry!$G902="",0,Entry!$G902)</f>
        <v/>
      </c>
      <c r="K902">
        <f>IF(Entry!$H902="",0,Entry!$H902)</f>
        <v/>
      </c>
      <c r="L902">
        <f>IF(Entry!$K902="",0,Entry!$K902)</f>
        <v/>
      </c>
      <c r="M902">
        <f>IF($G902="","",COUNTA(Entry!$M902,Entry!$R902,Entry!$W902,Entry!$AB902,Entry!$AG902,Entry!$AL902,Entry!$AQ902,Entry!$AV902,Entry!$BA902,Entry!$BF902,Entry!$BK902,Entry!$BP902,Entry!$BU902,Entry!$BZ902,Entry!$CE902))</f>
        <v/>
      </c>
    </row>
    <row r="903">
      <c r="A903">
        <f>IF(Entry!$B903="","",Entry!$B903)</f>
        <v/>
      </c>
      <c r="B903">
        <f>IF($A903="","",IF(ISNUMBER($A903),IF(AND($A903&gt;=10000101,$A903&lt;=99991231),INT($A903/10000),""),IFERROR(VALUE(TRIM(LEFT($A903,FIND("/",$A903)-1))),"")))</f>
        <v/>
      </c>
      <c r="C903">
        <f>IF(OR($A903="",$B903=""),"",IF(ISNUMBER($A903),INT(MOD($A903,10000)/100),IFERROR(VALUE(TRIM(LEFT(MID($A903,FIND("/",$A903)+1,20),FIND("/",MID($A903,FIND("/",$A903)+1,20))-1))),"")))</f>
        <v/>
      </c>
      <c r="D903">
        <f>IF(OR($A903="",$B903=""),"",IF(ISNUMBER($A903),MOD($A903,100),IFERROR(VALUE(TRIM(MID(MID($A903,FIND("/",$A903)+1,20),FIND("/",MID($A903,FIND("/",$A903)+1,20))+1,20))),"")))</f>
        <v/>
      </c>
      <c r="E903">
        <f>IF($A903="","",IF(OR($B903="",$C903="",$D903="",$B903&lt;1300,$B903&gt;1500,$C903&lt;1,$C903&gt;12,$D903&lt;1,$D903&gt;31),"نامعتبر",RIGHT("0000"&amp;$B903,4)&amp;"/"&amp;RIGHT("00"&amp;$C903,2)&amp;"/"&amp;RIGHT("00"&amp;$D903,2)))</f>
        <v/>
      </c>
      <c r="F903">
        <f>IF(OR($E903="",$E903="نامعتبر"),"",LEFT($E903,4)&amp;"/"&amp;MID($E903,6,2))</f>
        <v/>
      </c>
      <c r="G903">
        <f>IF(OR($E903="",$E903="نامعتبر",Entry!$D903=""),"",IF(ISNUMBER(FIND(" – ",Entry!$D903)),LEFT(Entry!$D903,FIND(" – ",Entry!$D903)-1),Entry!$D903))</f>
        <v/>
      </c>
      <c r="H903">
        <f>IF(Entry!$C903="","",Entry!$C903)</f>
        <v/>
      </c>
      <c r="I903">
        <f>IF(Entry!$F903="",0,Entry!$F903)</f>
        <v/>
      </c>
      <c r="J903">
        <f>IF(Entry!$G903="",0,Entry!$G903)</f>
        <v/>
      </c>
      <c r="K903">
        <f>IF(Entry!$H903="",0,Entry!$H903)</f>
        <v/>
      </c>
      <c r="L903">
        <f>IF(Entry!$K903="",0,Entry!$K903)</f>
        <v/>
      </c>
      <c r="M903">
        <f>IF($G903="","",COUNTA(Entry!$M903,Entry!$R903,Entry!$W903,Entry!$AB903,Entry!$AG903,Entry!$AL903,Entry!$AQ903,Entry!$AV903,Entry!$BA903,Entry!$BF903,Entry!$BK903,Entry!$BP903,Entry!$BU903,Entry!$BZ903,Entry!$CE903))</f>
        <v/>
      </c>
    </row>
    <row r="904">
      <c r="A904">
        <f>IF(Entry!$B904="","",Entry!$B904)</f>
        <v/>
      </c>
      <c r="B904">
        <f>IF($A904="","",IF(ISNUMBER($A904),IF(AND($A904&gt;=10000101,$A904&lt;=99991231),INT($A904/10000),""),IFERROR(VALUE(TRIM(LEFT($A904,FIND("/",$A904)-1))),"")))</f>
        <v/>
      </c>
      <c r="C904">
        <f>IF(OR($A904="",$B904=""),"",IF(ISNUMBER($A904),INT(MOD($A904,10000)/100),IFERROR(VALUE(TRIM(LEFT(MID($A904,FIND("/",$A904)+1,20),FIND("/",MID($A904,FIND("/",$A904)+1,20))-1))),"")))</f>
        <v/>
      </c>
      <c r="D904">
        <f>IF(OR($A904="",$B904=""),"",IF(ISNUMBER($A904),MOD($A904,100),IFERROR(VALUE(TRIM(MID(MID($A904,FIND("/",$A904)+1,20),FIND("/",MID($A904,FIND("/",$A904)+1,20))+1,20))),"")))</f>
        <v/>
      </c>
      <c r="E904">
        <f>IF($A904="","",IF(OR($B904="",$C904="",$D904="",$B904&lt;1300,$B904&gt;1500,$C904&lt;1,$C904&gt;12,$D904&lt;1,$D904&gt;31),"نامعتبر",RIGHT("0000"&amp;$B904,4)&amp;"/"&amp;RIGHT("00"&amp;$C904,2)&amp;"/"&amp;RIGHT("00"&amp;$D904,2)))</f>
        <v/>
      </c>
      <c r="F904">
        <f>IF(OR($E904="",$E904="نامعتبر"),"",LEFT($E904,4)&amp;"/"&amp;MID($E904,6,2))</f>
        <v/>
      </c>
      <c r="G904">
        <f>IF(OR($E904="",$E904="نامعتبر",Entry!$D904=""),"",IF(ISNUMBER(FIND(" – ",Entry!$D904)),LEFT(Entry!$D904,FIND(" – ",Entry!$D904)-1),Entry!$D904))</f>
        <v/>
      </c>
      <c r="H904">
        <f>IF(Entry!$C904="","",Entry!$C904)</f>
        <v/>
      </c>
      <c r="I904">
        <f>IF(Entry!$F904="",0,Entry!$F904)</f>
        <v/>
      </c>
      <c r="J904">
        <f>IF(Entry!$G904="",0,Entry!$G904)</f>
        <v/>
      </c>
      <c r="K904">
        <f>IF(Entry!$H904="",0,Entry!$H904)</f>
        <v/>
      </c>
      <c r="L904">
        <f>IF(Entry!$K904="",0,Entry!$K904)</f>
        <v/>
      </c>
      <c r="M904">
        <f>IF($G904="","",COUNTA(Entry!$M904,Entry!$R904,Entry!$W904,Entry!$AB904,Entry!$AG904,Entry!$AL904,Entry!$AQ904,Entry!$AV904,Entry!$BA904,Entry!$BF904,Entry!$BK904,Entry!$BP904,Entry!$BU904,Entry!$BZ904,Entry!$CE904))</f>
        <v/>
      </c>
    </row>
    <row r="905">
      <c r="A905">
        <f>IF(Entry!$B905="","",Entry!$B905)</f>
        <v/>
      </c>
      <c r="B905">
        <f>IF($A905="","",IF(ISNUMBER($A905),IF(AND($A905&gt;=10000101,$A905&lt;=99991231),INT($A905/10000),""),IFERROR(VALUE(TRIM(LEFT($A905,FIND("/",$A905)-1))),"")))</f>
        <v/>
      </c>
      <c r="C905">
        <f>IF(OR($A905="",$B905=""),"",IF(ISNUMBER($A905),INT(MOD($A905,10000)/100),IFERROR(VALUE(TRIM(LEFT(MID($A905,FIND("/",$A905)+1,20),FIND("/",MID($A905,FIND("/",$A905)+1,20))-1))),"")))</f>
        <v/>
      </c>
      <c r="D905">
        <f>IF(OR($A905="",$B905=""),"",IF(ISNUMBER($A905),MOD($A905,100),IFERROR(VALUE(TRIM(MID(MID($A905,FIND("/",$A905)+1,20),FIND("/",MID($A905,FIND("/",$A905)+1,20))+1,20))),"")))</f>
        <v/>
      </c>
      <c r="E905">
        <f>IF($A905="","",IF(OR($B905="",$C905="",$D905="",$B905&lt;1300,$B905&gt;1500,$C905&lt;1,$C905&gt;12,$D905&lt;1,$D905&gt;31),"نامعتبر",RIGHT("0000"&amp;$B905,4)&amp;"/"&amp;RIGHT("00"&amp;$C905,2)&amp;"/"&amp;RIGHT("00"&amp;$D905,2)))</f>
        <v/>
      </c>
      <c r="F905">
        <f>IF(OR($E905="",$E905="نامعتبر"),"",LEFT($E905,4)&amp;"/"&amp;MID($E905,6,2))</f>
        <v/>
      </c>
      <c r="G905">
        <f>IF(OR($E905="",$E905="نامعتبر",Entry!$D905=""),"",IF(ISNUMBER(FIND(" – ",Entry!$D905)),LEFT(Entry!$D905,FIND(" – ",Entry!$D905)-1),Entry!$D905))</f>
        <v/>
      </c>
      <c r="H905">
        <f>IF(Entry!$C905="","",Entry!$C905)</f>
        <v/>
      </c>
      <c r="I905">
        <f>IF(Entry!$F905="",0,Entry!$F905)</f>
        <v/>
      </c>
      <c r="J905">
        <f>IF(Entry!$G905="",0,Entry!$G905)</f>
        <v/>
      </c>
      <c r="K905">
        <f>IF(Entry!$H905="",0,Entry!$H905)</f>
        <v/>
      </c>
      <c r="L905">
        <f>IF(Entry!$K905="",0,Entry!$K905)</f>
        <v/>
      </c>
      <c r="M905">
        <f>IF($G905="","",COUNTA(Entry!$M905,Entry!$R905,Entry!$W905,Entry!$AB905,Entry!$AG905,Entry!$AL905,Entry!$AQ905,Entry!$AV905,Entry!$BA905,Entry!$BF905,Entry!$BK905,Entry!$BP905,Entry!$BU905,Entry!$BZ905,Entry!$CE905))</f>
        <v/>
      </c>
    </row>
    <row r="906">
      <c r="A906">
        <f>IF(Entry!$B906="","",Entry!$B906)</f>
        <v/>
      </c>
      <c r="B906">
        <f>IF($A906="","",IF(ISNUMBER($A906),IF(AND($A906&gt;=10000101,$A906&lt;=99991231),INT($A906/10000),""),IFERROR(VALUE(TRIM(LEFT($A906,FIND("/",$A906)-1))),"")))</f>
        <v/>
      </c>
      <c r="C906">
        <f>IF(OR($A906="",$B906=""),"",IF(ISNUMBER($A906),INT(MOD($A906,10000)/100),IFERROR(VALUE(TRIM(LEFT(MID($A906,FIND("/",$A906)+1,20),FIND("/",MID($A906,FIND("/",$A906)+1,20))-1))),"")))</f>
        <v/>
      </c>
      <c r="D906">
        <f>IF(OR($A906="",$B906=""),"",IF(ISNUMBER($A906),MOD($A906,100),IFERROR(VALUE(TRIM(MID(MID($A906,FIND("/",$A906)+1,20),FIND("/",MID($A906,FIND("/",$A906)+1,20))+1,20))),"")))</f>
        <v/>
      </c>
      <c r="E906">
        <f>IF($A906="","",IF(OR($B906="",$C906="",$D906="",$B906&lt;1300,$B906&gt;1500,$C906&lt;1,$C906&gt;12,$D906&lt;1,$D906&gt;31),"نامعتبر",RIGHT("0000"&amp;$B906,4)&amp;"/"&amp;RIGHT("00"&amp;$C906,2)&amp;"/"&amp;RIGHT("00"&amp;$D906,2)))</f>
        <v/>
      </c>
      <c r="F906">
        <f>IF(OR($E906="",$E906="نامعتبر"),"",LEFT($E906,4)&amp;"/"&amp;MID($E906,6,2))</f>
        <v/>
      </c>
      <c r="G906">
        <f>IF(OR($E906="",$E906="نامعتبر",Entry!$D906=""),"",IF(ISNUMBER(FIND(" – ",Entry!$D906)),LEFT(Entry!$D906,FIND(" – ",Entry!$D906)-1),Entry!$D906))</f>
        <v/>
      </c>
      <c r="H906">
        <f>IF(Entry!$C906="","",Entry!$C906)</f>
        <v/>
      </c>
      <c r="I906">
        <f>IF(Entry!$F906="",0,Entry!$F906)</f>
        <v/>
      </c>
      <c r="J906">
        <f>IF(Entry!$G906="",0,Entry!$G906)</f>
        <v/>
      </c>
      <c r="K906">
        <f>IF(Entry!$H906="",0,Entry!$H906)</f>
        <v/>
      </c>
      <c r="L906">
        <f>IF(Entry!$K906="",0,Entry!$K906)</f>
        <v/>
      </c>
      <c r="M906">
        <f>IF($G906="","",COUNTA(Entry!$M906,Entry!$R906,Entry!$W906,Entry!$AB906,Entry!$AG906,Entry!$AL906,Entry!$AQ906,Entry!$AV906,Entry!$BA906,Entry!$BF906,Entry!$BK906,Entry!$BP906,Entry!$BU906,Entry!$BZ906,Entry!$CE906))</f>
        <v/>
      </c>
    </row>
    <row r="907">
      <c r="A907">
        <f>IF(Entry!$B907="","",Entry!$B907)</f>
        <v/>
      </c>
      <c r="B907">
        <f>IF($A907="","",IF(ISNUMBER($A907),IF(AND($A907&gt;=10000101,$A907&lt;=99991231),INT($A907/10000),""),IFERROR(VALUE(TRIM(LEFT($A907,FIND("/",$A907)-1))),"")))</f>
        <v/>
      </c>
      <c r="C907">
        <f>IF(OR($A907="",$B907=""),"",IF(ISNUMBER($A907),INT(MOD($A907,10000)/100),IFERROR(VALUE(TRIM(LEFT(MID($A907,FIND("/",$A907)+1,20),FIND("/",MID($A907,FIND("/",$A907)+1,20))-1))),"")))</f>
        <v/>
      </c>
      <c r="D907">
        <f>IF(OR($A907="",$B907=""),"",IF(ISNUMBER($A907),MOD($A907,100),IFERROR(VALUE(TRIM(MID(MID($A907,FIND("/",$A907)+1,20),FIND("/",MID($A907,FIND("/",$A907)+1,20))+1,20))),"")))</f>
        <v/>
      </c>
      <c r="E907">
        <f>IF($A907="","",IF(OR($B907="",$C907="",$D907="",$B907&lt;1300,$B907&gt;1500,$C907&lt;1,$C907&gt;12,$D907&lt;1,$D907&gt;31),"نامعتبر",RIGHT("0000"&amp;$B907,4)&amp;"/"&amp;RIGHT("00"&amp;$C907,2)&amp;"/"&amp;RIGHT("00"&amp;$D907,2)))</f>
        <v/>
      </c>
      <c r="F907">
        <f>IF(OR($E907="",$E907="نامعتبر"),"",LEFT($E907,4)&amp;"/"&amp;MID($E907,6,2))</f>
        <v/>
      </c>
      <c r="G907">
        <f>IF(OR($E907="",$E907="نامعتبر",Entry!$D907=""),"",IF(ISNUMBER(FIND(" – ",Entry!$D907)),LEFT(Entry!$D907,FIND(" – ",Entry!$D907)-1),Entry!$D907))</f>
        <v/>
      </c>
      <c r="H907">
        <f>IF(Entry!$C907="","",Entry!$C907)</f>
        <v/>
      </c>
      <c r="I907">
        <f>IF(Entry!$F907="",0,Entry!$F907)</f>
        <v/>
      </c>
      <c r="J907">
        <f>IF(Entry!$G907="",0,Entry!$G907)</f>
        <v/>
      </c>
      <c r="K907">
        <f>IF(Entry!$H907="",0,Entry!$H907)</f>
        <v/>
      </c>
      <c r="L907">
        <f>IF(Entry!$K907="",0,Entry!$K907)</f>
        <v/>
      </c>
      <c r="M907">
        <f>IF($G907="","",COUNTA(Entry!$M907,Entry!$R907,Entry!$W907,Entry!$AB907,Entry!$AG907,Entry!$AL907,Entry!$AQ907,Entry!$AV907,Entry!$BA907,Entry!$BF907,Entry!$BK907,Entry!$BP907,Entry!$BU907,Entry!$BZ907,Entry!$CE907))</f>
        <v/>
      </c>
    </row>
    <row r="908">
      <c r="A908">
        <f>IF(Entry!$B908="","",Entry!$B908)</f>
        <v/>
      </c>
      <c r="B908">
        <f>IF($A908="","",IF(ISNUMBER($A908),IF(AND($A908&gt;=10000101,$A908&lt;=99991231),INT($A908/10000),""),IFERROR(VALUE(TRIM(LEFT($A908,FIND("/",$A908)-1))),"")))</f>
        <v/>
      </c>
      <c r="C908">
        <f>IF(OR($A908="",$B908=""),"",IF(ISNUMBER($A908),INT(MOD($A908,10000)/100),IFERROR(VALUE(TRIM(LEFT(MID($A908,FIND("/",$A908)+1,20),FIND("/",MID($A908,FIND("/",$A908)+1,20))-1))),"")))</f>
        <v/>
      </c>
      <c r="D908">
        <f>IF(OR($A908="",$B908=""),"",IF(ISNUMBER($A908),MOD($A908,100),IFERROR(VALUE(TRIM(MID(MID($A908,FIND("/",$A908)+1,20),FIND("/",MID($A908,FIND("/",$A908)+1,20))+1,20))),"")))</f>
        <v/>
      </c>
      <c r="E908">
        <f>IF($A908="","",IF(OR($B908="",$C908="",$D908="",$B908&lt;1300,$B908&gt;1500,$C908&lt;1,$C908&gt;12,$D908&lt;1,$D908&gt;31),"نامعتبر",RIGHT("0000"&amp;$B908,4)&amp;"/"&amp;RIGHT("00"&amp;$C908,2)&amp;"/"&amp;RIGHT("00"&amp;$D908,2)))</f>
        <v/>
      </c>
      <c r="F908">
        <f>IF(OR($E908="",$E908="نامعتبر"),"",LEFT($E908,4)&amp;"/"&amp;MID($E908,6,2))</f>
        <v/>
      </c>
      <c r="G908">
        <f>IF(OR($E908="",$E908="نامعتبر",Entry!$D908=""),"",IF(ISNUMBER(FIND(" – ",Entry!$D908)),LEFT(Entry!$D908,FIND(" – ",Entry!$D908)-1),Entry!$D908))</f>
        <v/>
      </c>
      <c r="H908">
        <f>IF(Entry!$C908="","",Entry!$C908)</f>
        <v/>
      </c>
      <c r="I908">
        <f>IF(Entry!$F908="",0,Entry!$F908)</f>
        <v/>
      </c>
      <c r="J908">
        <f>IF(Entry!$G908="",0,Entry!$G908)</f>
        <v/>
      </c>
      <c r="K908">
        <f>IF(Entry!$H908="",0,Entry!$H908)</f>
        <v/>
      </c>
      <c r="L908">
        <f>IF(Entry!$K908="",0,Entry!$K908)</f>
        <v/>
      </c>
      <c r="M908">
        <f>IF($G908="","",COUNTA(Entry!$M908,Entry!$R908,Entry!$W908,Entry!$AB908,Entry!$AG908,Entry!$AL908,Entry!$AQ908,Entry!$AV908,Entry!$BA908,Entry!$BF908,Entry!$BK908,Entry!$BP908,Entry!$BU908,Entry!$BZ908,Entry!$CE908))</f>
        <v/>
      </c>
    </row>
    <row r="909">
      <c r="A909">
        <f>IF(Entry!$B909="","",Entry!$B909)</f>
        <v/>
      </c>
      <c r="B909">
        <f>IF($A909="","",IF(ISNUMBER($A909),IF(AND($A909&gt;=10000101,$A909&lt;=99991231),INT($A909/10000),""),IFERROR(VALUE(TRIM(LEFT($A909,FIND("/",$A909)-1))),"")))</f>
        <v/>
      </c>
      <c r="C909">
        <f>IF(OR($A909="",$B909=""),"",IF(ISNUMBER($A909),INT(MOD($A909,10000)/100),IFERROR(VALUE(TRIM(LEFT(MID($A909,FIND("/",$A909)+1,20),FIND("/",MID($A909,FIND("/",$A909)+1,20))-1))),"")))</f>
        <v/>
      </c>
      <c r="D909">
        <f>IF(OR($A909="",$B909=""),"",IF(ISNUMBER($A909),MOD($A909,100),IFERROR(VALUE(TRIM(MID(MID($A909,FIND("/",$A909)+1,20),FIND("/",MID($A909,FIND("/",$A909)+1,20))+1,20))),"")))</f>
        <v/>
      </c>
      <c r="E909">
        <f>IF($A909="","",IF(OR($B909="",$C909="",$D909="",$B909&lt;1300,$B909&gt;1500,$C909&lt;1,$C909&gt;12,$D909&lt;1,$D909&gt;31),"نامعتبر",RIGHT("0000"&amp;$B909,4)&amp;"/"&amp;RIGHT("00"&amp;$C909,2)&amp;"/"&amp;RIGHT("00"&amp;$D909,2)))</f>
        <v/>
      </c>
      <c r="F909">
        <f>IF(OR($E909="",$E909="نامعتبر"),"",LEFT($E909,4)&amp;"/"&amp;MID($E909,6,2))</f>
        <v/>
      </c>
      <c r="G909">
        <f>IF(OR($E909="",$E909="نامعتبر",Entry!$D909=""),"",IF(ISNUMBER(FIND(" – ",Entry!$D909)),LEFT(Entry!$D909,FIND(" – ",Entry!$D909)-1),Entry!$D909))</f>
        <v/>
      </c>
      <c r="H909">
        <f>IF(Entry!$C909="","",Entry!$C909)</f>
        <v/>
      </c>
      <c r="I909">
        <f>IF(Entry!$F909="",0,Entry!$F909)</f>
        <v/>
      </c>
      <c r="J909">
        <f>IF(Entry!$G909="",0,Entry!$G909)</f>
        <v/>
      </c>
      <c r="K909">
        <f>IF(Entry!$H909="",0,Entry!$H909)</f>
        <v/>
      </c>
      <c r="L909">
        <f>IF(Entry!$K909="",0,Entry!$K909)</f>
        <v/>
      </c>
      <c r="M909">
        <f>IF($G909="","",COUNTA(Entry!$M909,Entry!$R909,Entry!$W909,Entry!$AB909,Entry!$AG909,Entry!$AL909,Entry!$AQ909,Entry!$AV909,Entry!$BA909,Entry!$BF909,Entry!$BK909,Entry!$BP909,Entry!$BU909,Entry!$BZ909,Entry!$CE909))</f>
        <v/>
      </c>
    </row>
    <row r="910">
      <c r="A910">
        <f>IF(Entry!$B910="","",Entry!$B910)</f>
        <v/>
      </c>
      <c r="B910">
        <f>IF($A910="","",IF(ISNUMBER($A910),IF(AND($A910&gt;=10000101,$A910&lt;=99991231),INT($A910/10000),""),IFERROR(VALUE(TRIM(LEFT($A910,FIND("/",$A910)-1))),"")))</f>
        <v/>
      </c>
      <c r="C910">
        <f>IF(OR($A910="",$B910=""),"",IF(ISNUMBER($A910),INT(MOD($A910,10000)/100),IFERROR(VALUE(TRIM(LEFT(MID($A910,FIND("/",$A910)+1,20),FIND("/",MID($A910,FIND("/",$A910)+1,20))-1))),"")))</f>
        <v/>
      </c>
      <c r="D910">
        <f>IF(OR($A910="",$B910=""),"",IF(ISNUMBER($A910),MOD($A910,100),IFERROR(VALUE(TRIM(MID(MID($A910,FIND("/",$A910)+1,20),FIND("/",MID($A910,FIND("/",$A910)+1,20))+1,20))),"")))</f>
        <v/>
      </c>
      <c r="E910">
        <f>IF($A910="","",IF(OR($B910="",$C910="",$D910="",$B910&lt;1300,$B910&gt;1500,$C910&lt;1,$C910&gt;12,$D910&lt;1,$D910&gt;31),"نامعتبر",RIGHT("0000"&amp;$B910,4)&amp;"/"&amp;RIGHT("00"&amp;$C910,2)&amp;"/"&amp;RIGHT("00"&amp;$D910,2)))</f>
        <v/>
      </c>
      <c r="F910">
        <f>IF(OR($E910="",$E910="نامعتبر"),"",LEFT($E910,4)&amp;"/"&amp;MID($E910,6,2))</f>
        <v/>
      </c>
      <c r="G910">
        <f>IF(OR($E910="",$E910="نامعتبر",Entry!$D910=""),"",IF(ISNUMBER(FIND(" – ",Entry!$D910)),LEFT(Entry!$D910,FIND(" – ",Entry!$D910)-1),Entry!$D910))</f>
        <v/>
      </c>
      <c r="H910">
        <f>IF(Entry!$C910="","",Entry!$C910)</f>
        <v/>
      </c>
      <c r="I910">
        <f>IF(Entry!$F910="",0,Entry!$F910)</f>
        <v/>
      </c>
      <c r="J910">
        <f>IF(Entry!$G910="",0,Entry!$G910)</f>
        <v/>
      </c>
      <c r="K910">
        <f>IF(Entry!$H910="",0,Entry!$H910)</f>
        <v/>
      </c>
      <c r="L910">
        <f>IF(Entry!$K910="",0,Entry!$K910)</f>
        <v/>
      </c>
      <c r="M910">
        <f>IF($G910="","",COUNTA(Entry!$M910,Entry!$R910,Entry!$W910,Entry!$AB910,Entry!$AG910,Entry!$AL910,Entry!$AQ910,Entry!$AV910,Entry!$BA910,Entry!$BF910,Entry!$BK910,Entry!$BP910,Entry!$BU910,Entry!$BZ910,Entry!$CE910))</f>
        <v/>
      </c>
    </row>
    <row r="911">
      <c r="A911">
        <f>IF(Entry!$B911="","",Entry!$B911)</f>
        <v/>
      </c>
      <c r="B911">
        <f>IF($A911="","",IF(ISNUMBER($A911),IF(AND($A911&gt;=10000101,$A911&lt;=99991231),INT($A911/10000),""),IFERROR(VALUE(TRIM(LEFT($A911,FIND("/",$A911)-1))),"")))</f>
        <v/>
      </c>
      <c r="C911">
        <f>IF(OR($A911="",$B911=""),"",IF(ISNUMBER($A911),INT(MOD($A911,10000)/100),IFERROR(VALUE(TRIM(LEFT(MID($A911,FIND("/",$A911)+1,20),FIND("/",MID($A911,FIND("/",$A911)+1,20))-1))),"")))</f>
        <v/>
      </c>
      <c r="D911">
        <f>IF(OR($A911="",$B911=""),"",IF(ISNUMBER($A911),MOD($A911,100),IFERROR(VALUE(TRIM(MID(MID($A911,FIND("/",$A911)+1,20),FIND("/",MID($A911,FIND("/",$A911)+1,20))+1,20))),"")))</f>
        <v/>
      </c>
      <c r="E911">
        <f>IF($A911="","",IF(OR($B911="",$C911="",$D911="",$B911&lt;1300,$B911&gt;1500,$C911&lt;1,$C911&gt;12,$D911&lt;1,$D911&gt;31),"نامعتبر",RIGHT("0000"&amp;$B911,4)&amp;"/"&amp;RIGHT("00"&amp;$C911,2)&amp;"/"&amp;RIGHT("00"&amp;$D911,2)))</f>
        <v/>
      </c>
      <c r="F911">
        <f>IF(OR($E911="",$E911="نامعتبر"),"",LEFT($E911,4)&amp;"/"&amp;MID($E911,6,2))</f>
        <v/>
      </c>
      <c r="G911">
        <f>IF(OR($E911="",$E911="نامعتبر",Entry!$D911=""),"",IF(ISNUMBER(FIND(" – ",Entry!$D911)),LEFT(Entry!$D911,FIND(" – ",Entry!$D911)-1),Entry!$D911))</f>
        <v/>
      </c>
      <c r="H911">
        <f>IF(Entry!$C911="","",Entry!$C911)</f>
        <v/>
      </c>
      <c r="I911">
        <f>IF(Entry!$F911="",0,Entry!$F911)</f>
        <v/>
      </c>
      <c r="J911">
        <f>IF(Entry!$G911="",0,Entry!$G911)</f>
        <v/>
      </c>
      <c r="K911">
        <f>IF(Entry!$H911="",0,Entry!$H911)</f>
        <v/>
      </c>
      <c r="L911">
        <f>IF(Entry!$K911="",0,Entry!$K911)</f>
        <v/>
      </c>
      <c r="M911">
        <f>IF($G911="","",COUNTA(Entry!$M911,Entry!$R911,Entry!$W911,Entry!$AB911,Entry!$AG911,Entry!$AL911,Entry!$AQ911,Entry!$AV911,Entry!$BA911,Entry!$BF911,Entry!$BK911,Entry!$BP911,Entry!$BU911,Entry!$BZ911,Entry!$CE911))</f>
        <v/>
      </c>
    </row>
    <row r="912">
      <c r="A912">
        <f>IF(Entry!$B912="","",Entry!$B912)</f>
        <v/>
      </c>
      <c r="B912">
        <f>IF($A912="","",IF(ISNUMBER($A912),IF(AND($A912&gt;=10000101,$A912&lt;=99991231),INT($A912/10000),""),IFERROR(VALUE(TRIM(LEFT($A912,FIND("/",$A912)-1))),"")))</f>
        <v/>
      </c>
      <c r="C912">
        <f>IF(OR($A912="",$B912=""),"",IF(ISNUMBER($A912),INT(MOD($A912,10000)/100),IFERROR(VALUE(TRIM(LEFT(MID($A912,FIND("/",$A912)+1,20),FIND("/",MID($A912,FIND("/",$A912)+1,20))-1))),"")))</f>
        <v/>
      </c>
      <c r="D912">
        <f>IF(OR($A912="",$B912=""),"",IF(ISNUMBER($A912),MOD($A912,100),IFERROR(VALUE(TRIM(MID(MID($A912,FIND("/",$A912)+1,20),FIND("/",MID($A912,FIND("/",$A912)+1,20))+1,20))),"")))</f>
        <v/>
      </c>
      <c r="E912">
        <f>IF($A912="","",IF(OR($B912="",$C912="",$D912="",$B912&lt;1300,$B912&gt;1500,$C912&lt;1,$C912&gt;12,$D912&lt;1,$D912&gt;31),"نامعتبر",RIGHT("0000"&amp;$B912,4)&amp;"/"&amp;RIGHT("00"&amp;$C912,2)&amp;"/"&amp;RIGHT("00"&amp;$D912,2)))</f>
        <v/>
      </c>
      <c r="F912">
        <f>IF(OR($E912="",$E912="نامعتبر"),"",LEFT($E912,4)&amp;"/"&amp;MID($E912,6,2))</f>
        <v/>
      </c>
      <c r="G912">
        <f>IF(OR($E912="",$E912="نامعتبر",Entry!$D912=""),"",IF(ISNUMBER(FIND(" – ",Entry!$D912)),LEFT(Entry!$D912,FIND(" – ",Entry!$D912)-1),Entry!$D912))</f>
        <v/>
      </c>
      <c r="H912">
        <f>IF(Entry!$C912="","",Entry!$C912)</f>
        <v/>
      </c>
      <c r="I912">
        <f>IF(Entry!$F912="",0,Entry!$F912)</f>
        <v/>
      </c>
      <c r="J912">
        <f>IF(Entry!$G912="",0,Entry!$G912)</f>
        <v/>
      </c>
      <c r="K912">
        <f>IF(Entry!$H912="",0,Entry!$H912)</f>
        <v/>
      </c>
      <c r="L912">
        <f>IF(Entry!$K912="",0,Entry!$K912)</f>
        <v/>
      </c>
      <c r="M912">
        <f>IF($G912="","",COUNTA(Entry!$M912,Entry!$R912,Entry!$W912,Entry!$AB912,Entry!$AG912,Entry!$AL912,Entry!$AQ912,Entry!$AV912,Entry!$BA912,Entry!$BF912,Entry!$BK912,Entry!$BP912,Entry!$BU912,Entry!$BZ912,Entry!$CE912))</f>
        <v/>
      </c>
    </row>
    <row r="913">
      <c r="A913">
        <f>IF(Entry!$B913="","",Entry!$B913)</f>
        <v/>
      </c>
      <c r="B913">
        <f>IF($A913="","",IF(ISNUMBER($A913),IF(AND($A913&gt;=10000101,$A913&lt;=99991231),INT($A913/10000),""),IFERROR(VALUE(TRIM(LEFT($A913,FIND("/",$A913)-1))),"")))</f>
        <v/>
      </c>
      <c r="C913">
        <f>IF(OR($A913="",$B913=""),"",IF(ISNUMBER($A913),INT(MOD($A913,10000)/100),IFERROR(VALUE(TRIM(LEFT(MID($A913,FIND("/",$A913)+1,20),FIND("/",MID($A913,FIND("/",$A913)+1,20))-1))),"")))</f>
        <v/>
      </c>
      <c r="D913">
        <f>IF(OR($A913="",$B913=""),"",IF(ISNUMBER($A913),MOD($A913,100),IFERROR(VALUE(TRIM(MID(MID($A913,FIND("/",$A913)+1,20),FIND("/",MID($A913,FIND("/",$A913)+1,20))+1,20))),"")))</f>
        <v/>
      </c>
      <c r="E913">
        <f>IF($A913="","",IF(OR($B913="",$C913="",$D913="",$B913&lt;1300,$B913&gt;1500,$C913&lt;1,$C913&gt;12,$D913&lt;1,$D913&gt;31),"نامعتبر",RIGHT("0000"&amp;$B913,4)&amp;"/"&amp;RIGHT("00"&amp;$C913,2)&amp;"/"&amp;RIGHT("00"&amp;$D913,2)))</f>
        <v/>
      </c>
      <c r="F913">
        <f>IF(OR($E913="",$E913="نامعتبر"),"",LEFT($E913,4)&amp;"/"&amp;MID($E913,6,2))</f>
        <v/>
      </c>
      <c r="G913">
        <f>IF(OR($E913="",$E913="نامعتبر",Entry!$D913=""),"",IF(ISNUMBER(FIND(" – ",Entry!$D913)),LEFT(Entry!$D913,FIND(" – ",Entry!$D913)-1),Entry!$D913))</f>
        <v/>
      </c>
      <c r="H913">
        <f>IF(Entry!$C913="","",Entry!$C913)</f>
        <v/>
      </c>
      <c r="I913">
        <f>IF(Entry!$F913="",0,Entry!$F913)</f>
        <v/>
      </c>
      <c r="J913">
        <f>IF(Entry!$G913="",0,Entry!$G913)</f>
        <v/>
      </c>
      <c r="K913">
        <f>IF(Entry!$H913="",0,Entry!$H913)</f>
        <v/>
      </c>
      <c r="L913">
        <f>IF(Entry!$K913="",0,Entry!$K913)</f>
        <v/>
      </c>
      <c r="M913">
        <f>IF($G913="","",COUNTA(Entry!$M913,Entry!$R913,Entry!$W913,Entry!$AB913,Entry!$AG913,Entry!$AL913,Entry!$AQ913,Entry!$AV913,Entry!$BA913,Entry!$BF913,Entry!$BK913,Entry!$BP913,Entry!$BU913,Entry!$BZ913,Entry!$CE913))</f>
        <v/>
      </c>
    </row>
    <row r="914">
      <c r="A914">
        <f>IF(Entry!$B914="","",Entry!$B914)</f>
        <v/>
      </c>
      <c r="B914">
        <f>IF($A914="","",IF(ISNUMBER($A914),IF(AND($A914&gt;=10000101,$A914&lt;=99991231),INT($A914/10000),""),IFERROR(VALUE(TRIM(LEFT($A914,FIND("/",$A914)-1))),"")))</f>
        <v/>
      </c>
      <c r="C914">
        <f>IF(OR($A914="",$B914=""),"",IF(ISNUMBER($A914),INT(MOD($A914,10000)/100),IFERROR(VALUE(TRIM(LEFT(MID($A914,FIND("/",$A914)+1,20),FIND("/",MID($A914,FIND("/",$A914)+1,20))-1))),"")))</f>
        <v/>
      </c>
      <c r="D914">
        <f>IF(OR($A914="",$B914=""),"",IF(ISNUMBER($A914),MOD($A914,100),IFERROR(VALUE(TRIM(MID(MID($A914,FIND("/",$A914)+1,20),FIND("/",MID($A914,FIND("/",$A914)+1,20))+1,20))),"")))</f>
        <v/>
      </c>
      <c r="E914">
        <f>IF($A914="","",IF(OR($B914="",$C914="",$D914="",$B914&lt;1300,$B914&gt;1500,$C914&lt;1,$C914&gt;12,$D914&lt;1,$D914&gt;31),"نامعتبر",RIGHT("0000"&amp;$B914,4)&amp;"/"&amp;RIGHT("00"&amp;$C914,2)&amp;"/"&amp;RIGHT("00"&amp;$D914,2)))</f>
        <v/>
      </c>
      <c r="F914">
        <f>IF(OR($E914="",$E914="نامعتبر"),"",LEFT($E914,4)&amp;"/"&amp;MID($E914,6,2))</f>
        <v/>
      </c>
      <c r="G914">
        <f>IF(OR($E914="",$E914="نامعتبر",Entry!$D914=""),"",IF(ISNUMBER(FIND(" – ",Entry!$D914)),LEFT(Entry!$D914,FIND(" – ",Entry!$D914)-1),Entry!$D914))</f>
        <v/>
      </c>
      <c r="H914">
        <f>IF(Entry!$C914="","",Entry!$C914)</f>
        <v/>
      </c>
      <c r="I914">
        <f>IF(Entry!$F914="",0,Entry!$F914)</f>
        <v/>
      </c>
      <c r="J914">
        <f>IF(Entry!$G914="",0,Entry!$G914)</f>
        <v/>
      </c>
      <c r="K914">
        <f>IF(Entry!$H914="",0,Entry!$H914)</f>
        <v/>
      </c>
      <c r="L914">
        <f>IF(Entry!$K914="",0,Entry!$K914)</f>
        <v/>
      </c>
      <c r="M914">
        <f>IF($G914="","",COUNTA(Entry!$M914,Entry!$R914,Entry!$W914,Entry!$AB914,Entry!$AG914,Entry!$AL914,Entry!$AQ914,Entry!$AV914,Entry!$BA914,Entry!$BF914,Entry!$BK914,Entry!$BP914,Entry!$BU914,Entry!$BZ914,Entry!$CE914))</f>
        <v/>
      </c>
    </row>
    <row r="915">
      <c r="A915">
        <f>IF(Entry!$B915="","",Entry!$B915)</f>
        <v/>
      </c>
      <c r="B915">
        <f>IF($A915="","",IF(ISNUMBER($A915),IF(AND($A915&gt;=10000101,$A915&lt;=99991231),INT($A915/10000),""),IFERROR(VALUE(TRIM(LEFT($A915,FIND("/",$A915)-1))),"")))</f>
        <v/>
      </c>
      <c r="C915">
        <f>IF(OR($A915="",$B915=""),"",IF(ISNUMBER($A915),INT(MOD($A915,10000)/100),IFERROR(VALUE(TRIM(LEFT(MID($A915,FIND("/",$A915)+1,20),FIND("/",MID($A915,FIND("/",$A915)+1,20))-1))),"")))</f>
        <v/>
      </c>
      <c r="D915">
        <f>IF(OR($A915="",$B915=""),"",IF(ISNUMBER($A915),MOD($A915,100),IFERROR(VALUE(TRIM(MID(MID($A915,FIND("/",$A915)+1,20),FIND("/",MID($A915,FIND("/",$A915)+1,20))+1,20))),"")))</f>
        <v/>
      </c>
      <c r="E915">
        <f>IF($A915="","",IF(OR($B915="",$C915="",$D915="",$B915&lt;1300,$B915&gt;1500,$C915&lt;1,$C915&gt;12,$D915&lt;1,$D915&gt;31),"نامعتبر",RIGHT("0000"&amp;$B915,4)&amp;"/"&amp;RIGHT("00"&amp;$C915,2)&amp;"/"&amp;RIGHT("00"&amp;$D915,2)))</f>
        <v/>
      </c>
      <c r="F915">
        <f>IF(OR($E915="",$E915="نامعتبر"),"",LEFT($E915,4)&amp;"/"&amp;MID($E915,6,2))</f>
        <v/>
      </c>
      <c r="G915">
        <f>IF(OR($E915="",$E915="نامعتبر",Entry!$D915=""),"",IF(ISNUMBER(FIND(" – ",Entry!$D915)),LEFT(Entry!$D915,FIND(" – ",Entry!$D915)-1),Entry!$D915))</f>
        <v/>
      </c>
      <c r="H915">
        <f>IF(Entry!$C915="","",Entry!$C915)</f>
        <v/>
      </c>
      <c r="I915">
        <f>IF(Entry!$F915="",0,Entry!$F915)</f>
        <v/>
      </c>
      <c r="J915">
        <f>IF(Entry!$G915="",0,Entry!$G915)</f>
        <v/>
      </c>
      <c r="K915">
        <f>IF(Entry!$H915="",0,Entry!$H915)</f>
        <v/>
      </c>
      <c r="L915">
        <f>IF(Entry!$K915="",0,Entry!$K915)</f>
        <v/>
      </c>
      <c r="M915">
        <f>IF($G915="","",COUNTA(Entry!$M915,Entry!$R915,Entry!$W915,Entry!$AB915,Entry!$AG915,Entry!$AL915,Entry!$AQ915,Entry!$AV915,Entry!$BA915,Entry!$BF915,Entry!$BK915,Entry!$BP915,Entry!$BU915,Entry!$BZ915,Entry!$CE915))</f>
        <v/>
      </c>
    </row>
    <row r="916">
      <c r="A916">
        <f>IF(Entry!$B916="","",Entry!$B916)</f>
        <v/>
      </c>
      <c r="B916">
        <f>IF($A916="","",IF(ISNUMBER($A916),IF(AND($A916&gt;=10000101,$A916&lt;=99991231),INT($A916/10000),""),IFERROR(VALUE(TRIM(LEFT($A916,FIND("/",$A916)-1))),"")))</f>
        <v/>
      </c>
      <c r="C916">
        <f>IF(OR($A916="",$B916=""),"",IF(ISNUMBER($A916),INT(MOD($A916,10000)/100),IFERROR(VALUE(TRIM(LEFT(MID($A916,FIND("/",$A916)+1,20),FIND("/",MID($A916,FIND("/",$A916)+1,20))-1))),"")))</f>
        <v/>
      </c>
      <c r="D916">
        <f>IF(OR($A916="",$B916=""),"",IF(ISNUMBER($A916),MOD($A916,100),IFERROR(VALUE(TRIM(MID(MID($A916,FIND("/",$A916)+1,20),FIND("/",MID($A916,FIND("/",$A916)+1,20))+1,20))),"")))</f>
        <v/>
      </c>
      <c r="E916">
        <f>IF($A916="","",IF(OR($B916="",$C916="",$D916="",$B916&lt;1300,$B916&gt;1500,$C916&lt;1,$C916&gt;12,$D916&lt;1,$D916&gt;31),"نامعتبر",RIGHT("0000"&amp;$B916,4)&amp;"/"&amp;RIGHT("00"&amp;$C916,2)&amp;"/"&amp;RIGHT("00"&amp;$D916,2)))</f>
        <v/>
      </c>
      <c r="F916">
        <f>IF(OR($E916="",$E916="نامعتبر"),"",LEFT($E916,4)&amp;"/"&amp;MID($E916,6,2))</f>
        <v/>
      </c>
      <c r="G916">
        <f>IF(OR($E916="",$E916="نامعتبر",Entry!$D916=""),"",IF(ISNUMBER(FIND(" – ",Entry!$D916)),LEFT(Entry!$D916,FIND(" – ",Entry!$D916)-1),Entry!$D916))</f>
        <v/>
      </c>
      <c r="H916">
        <f>IF(Entry!$C916="","",Entry!$C916)</f>
        <v/>
      </c>
      <c r="I916">
        <f>IF(Entry!$F916="",0,Entry!$F916)</f>
        <v/>
      </c>
      <c r="J916">
        <f>IF(Entry!$G916="",0,Entry!$G916)</f>
        <v/>
      </c>
      <c r="K916">
        <f>IF(Entry!$H916="",0,Entry!$H916)</f>
        <v/>
      </c>
      <c r="L916">
        <f>IF(Entry!$K916="",0,Entry!$K916)</f>
        <v/>
      </c>
      <c r="M916">
        <f>IF($G916="","",COUNTA(Entry!$M916,Entry!$R916,Entry!$W916,Entry!$AB916,Entry!$AG916,Entry!$AL916,Entry!$AQ916,Entry!$AV916,Entry!$BA916,Entry!$BF916,Entry!$BK916,Entry!$BP916,Entry!$BU916,Entry!$BZ916,Entry!$CE916))</f>
        <v/>
      </c>
    </row>
    <row r="917">
      <c r="A917">
        <f>IF(Entry!$B917="","",Entry!$B917)</f>
        <v/>
      </c>
      <c r="B917">
        <f>IF($A917="","",IF(ISNUMBER($A917),IF(AND($A917&gt;=10000101,$A917&lt;=99991231),INT($A917/10000),""),IFERROR(VALUE(TRIM(LEFT($A917,FIND("/",$A917)-1))),"")))</f>
        <v/>
      </c>
      <c r="C917">
        <f>IF(OR($A917="",$B917=""),"",IF(ISNUMBER($A917),INT(MOD($A917,10000)/100),IFERROR(VALUE(TRIM(LEFT(MID($A917,FIND("/",$A917)+1,20),FIND("/",MID($A917,FIND("/",$A917)+1,20))-1))),"")))</f>
        <v/>
      </c>
      <c r="D917">
        <f>IF(OR($A917="",$B917=""),"",IF(ISNUMBER($A917),MOD($A917,100),IFERROR(VALUE(TRIM(MID(MID($A917,FIND("/",$A917)+1,20),FIND("/",MID($A917,FIND("/",$A917)+1,20))+1,20))),"")))</f>
        <v/>
      </c>
      <c r="E917">
        <f>IF($A917="","",IF(OR($B917="",$C917="",$D917="",$B917&lt;1300,$B917&gt;1500,$C917&lt;1,$C917&gt;12,$D917&lt;1,$D917&gt;31),"نامعتبر",RIGHT("0000"&amp;$B917,4)&amp;"/"&amp;RIGHT("00"&amp;$C917,2)&amp;"/"&amp;RIGHT("00"&amp;$D917,2)))</f>
        <v/>
      </c>
      <c r="F917">
        <f>IF(OR($E917="",$E917="نامعتبر"),"",LEFT($E917,4)&amp;"/"&amp;MID($E917,6,2))</f>
        <v/>
      </c>
      <c r="G917">
        <f>IF(OR($E917="",$E917="نامعتبر",Entry!$D917=""),"",IF(ISNUMBER(FIND(" – ",Entry!$D917)),LEFT(Entry!$D917,FIND(" – ",Entry!$D917)-1),Entry!$D917))</f>
        <v/>
      </c>
      <c r="H917">
        <f>IF(Entry!$C917="","",Entry!$C917)</f>
        <v/>
      </c>
      <c r="I917">
        <f>IF(Entry!$F917="",0,Entry!$F917)</f>
        <v/>
      </c>
      <c r="J917">
        <f>IF(Entry!$G917="",0,Entry!$G917)</f>
        <v/>
      </c>
      <c r="K917">
        <f>IF(Entry!$H917="",0,Entry!$H917)</f>
        <v/>
      </c>
      <c r="L917">
        <f>IF(Entry!$K917="",0,Entry!$K917)</f>
        <v/>
      </c>
      <c r="M917">
        <f>IF($G917="","",COUNTA(Entry!$M917,Entry!$R917,Entry!$W917,Entry!$AB917,Entry!$AG917,Entry!$AL917,Entry!$AQ917,Entry!$AV917,Entry!$BA917,Entry!$BF917,Entry!$BK917,Entry!$BP917,Entry!$BU917,Entry!$BZ917,Entry!$CE917))</f>
        <v/>
      </c>
    </row>
    <row r="918">
      <c r="A918">
        <f>IF(Entry!$B918="","",Entry!$B918)</f>
        <v/>
      </c>
      <c r="B918">
        <f>IF($A918="","",IF(ISNUMBER($A918),IF(AND($A918&gt;=10000101,$A918&lt;=99991231),INT($A918/10000),""),IFERROR(VALUE(TRIM(LEFT($A918,FIND("/",$A918)-1))),"")))</f>
        <v/>
      </c>
      <c r="C918">
        <f>IF(OR($A918="",$B918=""),"",IF(ISNUMBER($A918),INT(MOD($A918,10000)/100),IFERROR(VALUE(TRIM(LEFT(MID($A918,FIND("/",$A918)+1,20),FIND("/",MID($A918,FIND("/",$A918)+1,20))-1))),"")))</f>
        <v/>
      </c>
      <c r="D918">
        <f>IF(OR($A918="",$B918=""),"",IF(ISNUMBER($A918),MOD($A918,100),IFERROR(VALUE(TRIM(MID(MID($A918,FIND("/",$A918)+1,20),FIND("/",MID($A918,FIND("/",$A918)+1,20))+1,20))),"")))</f>
        <v/>
      </c>
      <c r="E918">
        <f>IF($A918="","",IF(OR($B918="",$C918="",$D918="",$B918&lt;1300,$B918&gt;1500,$C918&lt;1,$C918&gt;12,$D918&lt;1,$D918&gt;31),"نامعتبر",RIGHT("0000"&amp;$B918,4)&amp;"/"&amp;RIGHT("00"&amp;$C918,2)&amp;"/"&amp;RIGHT("00"&amp;$D918,2)))</f>
        <v/>
      </c>
      <c r="F918">
        <f>IF(OR($E918="",$E918="نامعتبر"),"",LEFT($E918,4)&amp;"/"&amp;MID($E918,6,2))</f>
        <v/>
      </c>
      <c r="G918">
        <f>IF(OR($E918="",$E918="نامعتبر",Entry!$D918=""),"",IF(ISNUMBER(FIND(" – ",Entry!$D918)),LEFT(Entry!$D918,FIND(" – ",Entry!$D918)-1),Entry!$D918))</f>
        <v/>
      </c>
      <c r="H918">
        <f>IF(Entry!$C918="","",Entry!$C918)</f>
        <v/>
      </c>
      <c r="I918">
        <f>IF(Entry!$F918="",0,Entry!$F918)</f>
        <v/>
      </c>
      <c r="J918">
        <f>IF(Entry!$G918="",0,Entry!$G918)</f>
        <v/>
      </c>
      <c r="K918">
        <f>IF(Entry!$H918="",0,Entry!$H918)</f>
        <v/>
      </c>
      <c r="L918">
        <f>IF(Entry!$K918="",0,Entry!$K918)</f>
        <v/>
      </c>
      <c r="M918">
        <f>IF($G918="","",COUNTA(Entry!$M918,Entry!$R918,Entry!$W918,Entry!$AB918,Entry!$AG918,Entry!$AL918,Entry!$AQ918,Entry!$AV918,Entry!$BA918,Entry!$BF918,Entry!$BK918,Entry!$BP918,Entry!$BU918,Entry!$BZ918,Entry!$CE918))</f>
        <v/>
      </c>
    </row>
    <row r="919">
      <c r="A919">
        <f>IF(Entry!$B919="","",Entry!$B919)</f>
        <v/>
      </c>
      <c r="B919">
        <f>IF($A919="","",IF(ISNUMBER($A919),IF(AND($A919&gt;=10000101,$A919&lt;=99991231),INT($A919/10000),""),IFERROR(VALUE(TRIM(LEFT($A919,FIND("/",$A919)-1))),"")))</f>
        <v/>
      </c>
      <c r="C919">
        <f>IF(OR($A919="",$B919=""),"",IF(ISNUMBER($A919),INT(MOD($A919,10000)/100),IFERROR(VALUE(TRIM(LEFT(MID($A919,FIND("/",$A919)+1,20),FIND("/",MID($A919,FIND("/",$A919)+1,20))-1))),"")))</f>
        <v/>
      </c>
      <c r="D919">
        <f>IF(OR($A919="",$B919=""),"",IF(ISNUMBER($A919),MOD($A919,100),IFERROR(VALUE(TRIM(MID(MID($A919,FIND("/",$A919)+1,20),FIND("/",MID($A919,FIND("/",$A919)+1,20))+1,20))),"")))</f>
        <v/>
      </c>
      <c r="E919">
        <f>IF($A919="","",IF(OR($B919="",$C919="",$D919="",$B919&lt;1300,$B919&gt;1500,$C919&lt;1,$C919&gt;12,$D919&lt;1,$D919&gt;31),"نامعتبر",RIGHT("0000"&amp;$B919,4)&amp;"/"&amp;RIGHT("00"&amp;$C919,2)&amp;"/"&amp;RIGHT("00"&amp;$D919,2)))</f>
        <v/>
      </c>
      <c r="F919">
        <f>IF(OR($E919="",$E919="نامعتبر"),"",LEFT($E919,4)&amp;"/"&amp;MID($E919,6,2))</f>
        <v/>
      </c>
      <c r="G919">
        <f>IF(OR($E919="",$E919="نامعتبر",Entry!$D919=""),"",IF(ISNUMBER(FIND(" – ",Entry!$D919)),LEFT(Entry!$D919,FIND(" – ",Entry!$D919)-1),Entry!$D919))</f>
        <v/>
      </c>
      <c r="H919">
        <f>IF(Entry!$C919="","",Entry!$C919)</f>
        <v/>
      </c>
      <c r="I919">
        <f>IF(Entry!$F919="",0,Entry!$F919)</f>
        <v/>
      </c>
      <c r="J919">
        <f>IF(Entry!$G919="",0,Entry!$G919)</f>
        <v/>
      </c>
      <c r="K919">
        <f>IF(Entry!$H919="",0,Entry!$H919)</f>
        <v/>
      </c>
      <c r="L919">
        <f>IF(Entry!$K919="",0,Entry!$K919)</f>
        <v/>
      </c>
      <c r="M919">
        <f>IF($G919="","",COUNTA(Entry!$M919,Entry!$R919,Entry!$W919,Entry!$AB919,Entry!$AG919,Entry!$AL919,Entry!$AQ919,Entry!$AV919,Entry!$BA919,Entry!$BF919,Entry!$BK919,Entry!$BP919,Entry!$BU919,Entry!$BZ919,Entry!$CE919))</f>
        <v/>
      </c>
    </row>
    <row r="920">
      <c r="A920">
        <f>IF(Entry!$B920="","",Entry!$B920)</f>
        <v/>
      </c>
      <c r="B920">
        <f>IF($A920="","",IF(ISNUMBER($A920),IF(AND($A920&gt;=10000101,$A920&lt;=99991231),INT($A920/10000),""),IFERROR(VALUE(TRIM(LEFT($A920,FIND("/",$A920)-1))),"")))</f>
        <v/>
      </c>
      <c r="C920">
        <f>IF(OR($A920="",$B920=""),"",IF(ISNUMBER($A920),INT(MOD($A920,10000)/100),IFERROR(VALUE(TRIM(LEFT(MID($A920,FIND("/",$A920)+1,20),FIND("/",MID($A920,FIND("/",$A920)+1,20))-1))),"")))</f>
        <v/>
      </c>
      <c r="D920">
        <f>IF(OR($A920="",$B920=""),"",IF(ISNUMBER($A920),MOD($A920,100),IFERROR(VALUE(TRIM(MID(MID($A920,FIND("/",$A920)+1,20),FIND("/",MID($A920,FIND("/",$A920)+1,20))+1,20))),"")))</f>
        <v/>
      </c>
      <c r="E920">
        <f>IF($A920="","",IF(OR($B920="",$C920="",$D920="",$B920&lt;1300,$B920&gt;1500,$C920&lt;1,$C920&gt;12,$D920&lt;1,$D920&gt;31),"نامعتبر",RIGHT("0000"&amp;$B920,4)&amp;"/"&amp;RIGHT("00"&amp;$C920,2)&amp;"/"&amp;RIGHT("00"&amp;$D920,2)))</f>
        <v/>
      </c>
      <c r="F920">
        <f>IF(OR($E920="",$E920="نامعتبر"),"",LEFT($E920,4)&amp;"/"&amp;MID($E920,6,2))</f>
        <v/>
      </c>
      <c r="G920">
        <f>IF(OR($E920="",$E920="نامعتبر",Entry!$D920=""),"",IF(ISNUMBER(FIND(" – ",Entry!$D920)),LEFT(Entry!$D920,FIND(" – ",Entry!$D920)-1),Entry!$D920))</f>
        <v/>
      </c>
      <c r="H920">
        <f>IF(Entry!$C920="","",Entry!$C920)</f>
        <v/>
      </c>
      <c r="I920">
        <f>IF(Entry!$F920="",0,Entry!$F920)</f>
        <v/>
      </c>
      <c r="J920">
        <f>IF(Entry!$G920="",0,Entry!$G920)</f>
        <v/>
      </c>
      <c r="K920">
        <f>IF(Entry!$H920="",0,Entry!$H920)</f>
        <v/>
      </c>
      <c r="L920">
        <f>IF(Entry!$K920="",0,Entry!$K920)</f>
        <v/>
      </c>
      <c r="M920">
        <f>IF($G920="","",COUNTA(Entry!$M920,Entry!$R920,Entry!$W920,Entry!$AB920,Entry!$AG920,Entry!$AL920,Entry!$AQ920,Entry!$AV920,Entry!$BA920,Entry!$BF920,Entry!$BK920,Entry!$BP920,Entry!$BU920,Entry!$BZ920,Entry!$CE920))</f>
        <v/>
      </c>
    </row>
    <row r="921">
      <c r="A921">
        <f>IF(Entry!$B921="","",Entry!$B921)</f>
        <v/>
      </c>
      <c r="B921">
        <f>IF($A921="","",IF(ISNUMBER($A921),IF(AND($A921&gt;=10000101,$A921&lt;=99991231),INT($A921/10000),""),IFERROR(VALUE(TRIM(LEFT($A921,FIND("/",$A921)-1))),"")))</f>
        <v/>
      </c>
      <c r="C921">
        <f>IF(OR($A921="",$B921=""),"",IF(ISNUMBER($A921),INT(MOD($A921,10000)/100),IFERROR(VALUE(TRIM(LEFT(MID($A921,FIND("/",$A921)+1,20),FIND("/",MID($A921,FIND("/",$A921)+1,20))-1))),"")))</f>
        <v/>
      </c>
      <c r="D921">
        <f>IF(OR($A921="",$B921=""),"",IF(ISNUMBER($A921),MOD($A921,100),IFERROR(VALUE(TRIM(MID(MID($A921,FIND("/",$A921)+1,20),FIND("/",MID($A921,FIND("/",$A921)+1,20))+1,20))),"")))</f>
        <v/>
      </c>
      <c r="E921">
        <f>IF($A921="","",IF(OR($B921="",$C921="",$D921="",$B921&lt;1300,$B921&gt;1500,$C921&lt;1,$C921&gt;12,$D921&lt;1,$D921&gt;31),"نامعتبر",RIGHT("0000"&amp;$B921,4)&amp;"/"&amp;RIGHT("00"&amp;$C921,2)&amp;"/"&amp;RIGHT("00"&amp;$D921,2)))</f>
        <v/>
      </c>
      <c r="F921">
        <f>IF(OR($E921="",$E921="نامعتبر"),"",LEFT($E921,4)&amp;"/"&amp;MID($E921,6,2))</f>
        <v/>
      </c>
      <c r="G921">
        <f>IF(OR($E921="",$E921="نامعتبر",Entry!$D921=""),"",IF(ISNUMBER(FIND(" – ",Entry!$D921)),LEFT(Entry!$D921,FIND(" – ",Entry!$D921)-1),Entry!$D921))</f>
        <v/>
      </c>
      <c r="H921">
        <f>IF(Entry!$C921="","",Entry!$C921)</f>
        <v/>
      </c>
      <c r="I921">
        <f>IF(Entry!$F921="",0,Entry!$F921)</f>
        <v/>
      </c>
      <c r="J921">
        <f>IF(Entry!$G921="",0,Entry!$G921)</f>
        <v/>
      </c>
      <c r="K921">
        <f>IF(Entry!$H921="",0,Entry!$H921)</f>
        <v/>
      </c>
      <c r="L921">
        <f>IF(Entry!$K921="",0,Entry!$K921)</f>
        <v/>
      </c>
      <c r="M921">
        <f>IF($G921="","",COUNTA(Entry!$M921,Entry!$R921,Entry!$W921,Entry!$AB921,Entry!$AG921,Entry!$AL921,Entry!$AQ921,Entry!$AV921,Entry!$BA921,Entry!$BF921,Entry!$BK921,Entry!$BP921,Entry!$BU921,Entry!$BZ921,Entry!$CE921))</f>
        <v/>
      </c>
    </row>
    <row r="922">
      <c r="A922">
        <f>IF(Entry!$B922="","",Entry!$B922)</f>
        <v/>
      </c>
      <c r="B922">
        <f>IF($A922="","",IF(ISNUMBER($A922),IF(AND($A922&gt;=10000101,$A922&lt;=99991231),INT($A922/10000),""),IFERROR(VALUE(TRIM(LEFT($A922,FIND("/",$A922)-1))),"")))</f>
        <v/>
      </c>
      <c r="C922">
        <f>IF(OR($A922="",$B922=""),"",IF(ISNUMBER($A922),INT(MOD($A922,10000)/100),IFERROR(VALUE(TRIM(LEFT(MID($A922,FIND("/",$A922)+1,20),FIND("/",MID($A922,FIND("/",$A922)+1,20))-1))),"")))</f>
        <v/>
      </c>
      <c r="D922">
        <f>IF(OR($A922="",$B922=""),"",IF(ISNUMBER($A922),MOD($A922,100),IFERROR(VALUE(TRIM(MID(MID($A922,FIND("/",$A922)+1,20),FIND("/",MID($A922,FIND("/",$A922)+1,20))+1,20))),"")))</f>
        <v/>
      </c>
      <c r="E922">
        <f>IF($A922="","",IF(OR($B922="",$C922="",$D922="",$B922&lt;1300,$B922&gt;1500,$C922&lt;1,$C922&gt;12,$D922&lt;1,$D922&gt;31),"نامعتبر",RIGHT("0000"&amp;$B922,4)&amp;"/"&amp;RIGHT("00"&amp;$C922,2)&amp;"/"&amp;RIGHT("00"&amp;$D922,2)))</f>
        <v/>
      </c>
      <c r="F922">
        <f>IF(OR($E922="",$E922="نامعتبر"),"",LEFT($E922,4)&amp;"/"&amp;MID($E922,6,2))</f>
        <v/>
      </c>
      <c r="G922">
        <f>IF(OR($E922="",$E922="نامعتبر",Entry!$D922=""),"",IF(ISNUMBER(FIND(" – ",Entry!$D922)),LEFT(Entry!$D922,FIND(" – ",Entry!$D922)-1),Entry!$D922))</f>
        <v/>
      </c>
      <c r="H922">
        <f>IF(Entry!$C922="","",Entry!$C922)</f>
        <v/>
      </c>
      <c r="I922">
        <f>IF(Entry!$F922="",0,Entry!$F922)</f>
        <v/>
      </c>
      <c r="J922">
        <f>IF(Entry!$G922="",0,Entry!$G922)</f>
        <v/>
      </c>
      <c r="K922">
        <f>IF(Entry!$H922="",0,Entry!$H922)</f>
        <v/>
      </c>
      <c r="L922">
        <f>IF(Entry!$K922="",0,Entry!$K922)</f>
        <v/>
      </c>
      <c r="M922">
        <f>IF($G922="","",COUNTA(Entry!$M922,Entry!$R922,Entry!$W922,Entry!$AB922,Entry!$AG922,Entry!$AL922,Entry!$AQ922,Entry!$AV922,Entry!$BA922,Entry!$BF922,Entry!$BK922,Entry!$BP922,Entry!$BU922,Entry!$BZ922,Entry!$CE922))</f>
        <v/>
      </c>
    </row>
    <row r="923">
      <c r="A923">
        <f>IF(Entry!$B923="","",Entry!$B923)</f>
        <v/>
      </c>
      <c r="B923">
        <f>IF($A923="","",IF(ISNUMBER($A923),IF(AND($A923&gt;=10000101,$A923&lt;=99991231),INT($A923/10000),""),IFERROR(VALUE(TRIM(LEFT($A923,FIND("/",$A923)-1))),"")))</f>
        <v/>
      </c>
      <c r="C923">
        <f>IF(OR($A923="",$B923=""),"",IF(ISNUMBER($A923),INT(MOD($A923,10000)/100),IFERROR(VALUE(TRIM(LEFT(MID($A923,FIND("/",$A923)+1,20),FIND("/",MID($A923,FIND("/",$A923)+1,20))-1))),"")))</f>
        <v/>
      </c>
      <c r="D923">
        <f>IF(OR($A923="",$B923=""),"",IF(ISNUMBER($A923),MOD($A923,100),IFERROR(VALUE(TRIM(MID(MID($A923,FIND("/",$A923)+1,20),FIND("/",MID($A923,FIND("/",$A923)+1,20))+1,20))),"")))</f>
        <v/>
      </c>
      <c r="E923">
        <f>IF($A923="","",IF(OR($B923="",$C923="",$D923="",$B923&lt;1300,$B923&gt;1500,$C923&lt;1,$C923&gt;12,$D923&lt;1,$D923&gt;31),"نامعتبر",RIGHT("0000"&amp;$B923,4)&amp;"/"&amp;RIGHT("00"&amp;$C923,2)&amp;"/"&amp;RIGHT("00"&amp;$D923,2)))</f>
        <v/>
      </c>
      <c r="F923">
        <f>IF(OR($E923="",$E923="نامعتبر"),"",LEFT($E923,4)&amp;"/"&amp;MID($E923,6,2))</f>
        <v/>
      </c>
      <c r="G923">
        <f>IF(OR($E923="",$E923="نامعتبر",Entry!$D923=""),"",IF(ISNUMBER(FIND(" – ",Entry!$D923)),LEFT(Entry!$D923,FIND(" – ",Entry!$D923)-1),Entry!$D923))</f>
        <v/>
      </c>
      <c r="H923">
        <f>IF(Entry!$C923="","",Entry!$C923)</f>
        <v/>
      </c>
      <c r="I923">
        <f>IF(Entry!$F923="",0,Entry!$F923)</f>
        <v/>
      </c>
      <c r="J923">
        <f>IF(Entry!$G923="",0,Entry!$G923)</f>
        <v/>
      </c>
      <c r="K923">
        <f>IF(Entry!$H923="",0,Entry!$H923)</f>
        <v/>
      </c>
      <c r="L923">
        <f>IF(Entry!$K923="",0,Entry!$K923)</f>
        <v/>
      </c>
      <c r="M923">
        <f>IF($G923="","",COUNTA(Entry!$M923,Entry!$R923,Entry!$W923,Entry!$AB923,Entry!$AG923,Entry!$AL923,Entry!$AQ923,Entry!$AV923,Entry!$BA923,Entry!$BF923,Entry!$BK923,Entry!$BP923,Entry!$BU923,Entry!$BZ923,Entry!$CE923))</f>
        <v/>
      </c>
    </row>
    <row r="924">
      <c r="A924">
        <f>IF(Entry!$B924="","",Entry!$B924)</f>
        <v/>
      </c>
      <c r="B924">
        <f>IF($A924="","",IF(ISNUMBER($A924),IF(AND($A924&gt;=10000101,$A924&lt;=99991231),INT($A924/10000),""),IFERROR(VALUE(TRIM(LEFT($A924,FIND("/",$A924)-1))),"")))</f>
        <v/>
      </c>
      <c r="C924">
        <f>IF(OR($A924="",$B924=""),"",IF(ISNUMBER($A924),INT(MOD($A924,10000)/100),IFERROR(VALUE(TRIM(LEFT(MID($A924,FIND("/",$A924)+1,20),FIND("/",MID($A924,FIND("/",$A924)+1,20))-1))),"")))</f>
        <v/>
      </c>
      <c r="D924">
        <f>IF(OR($A924="",$B924=""),"",IF(ISNUMBER($A924),MOD($A924,100),IFERROR(VALUE(TRIM(MID(MID($A924,FIND("/",$A924)+1,20),FIND("/",MID($A924,FIND("/",$A924)+1,20))+1,20))),"")))</f>
        <v/>
      </c>
      <c r="E924">
        <f>IF($A924="","",IF(OR($B924="",$C924="",$D924="",$B924&lt;1300,$B924&gt;1500,$C924&lt;1,$C924&gt;12,$D924&lt;1,$D924&gt;31),"نامعتبر",RIGHT("0000"&amp;$B924,4)&amp;"/"&amp;RIGHT("00"&amp;$C924,2)&amp;"/"&amp;RIGHT("00"&amp;$D924,2)))</f>
        <v/>
      </c>
      <c r="F924">
        <f>IF(OR($E924="",$E924="نامعتبر"),"",LEFT($E924,4)&amp;"/"&amp;MID($E924,6,2))</f>
        <v/>
      </c>
      <c r="G924">
        <f>IF(OR($E924="",$E924="نامعتبر",Entry!$D924=""),"",IF(ISNUMBER(FIND(" – ",Entry!$D924)),LEFT(Entry!$D924,FIND(" – ",Entry!$D924)-1),Entry!$D924))</f>
        <v/>
      </c>
      <c r="H924">
        <f>IF(Entry!$C924="","",Entry!$C924)</f>
        <v/>
      </c>
      <c r="I924">
        <f>IF(Entry!$F924="",0,Entry!$F924)</f>
        <v/>
      </c>
      <c r="J924">
        <f>IF(Entry!$G924="",0,Entry!$G924)</f>
        <v/>
      </c>
      <c r="K924">
        <f>IF(Entry!$H924="",0,Entry!$H924)</f>
        <v/>
      </c>
      <c r="L924">
        <f>IF(Entry!$K924="",0,Entry!$K924)</f>
        <v/>
      </c>
      <c r="M924">
        <f>IF($G924="","",COUNTA(Entry!$M924,Entry!$R924,Entry!$W924,Entry!$AB924,Entry!$AG924,Entry!$AL924,Entry!$AQ924,Entry!$AV924,Entry!$BA924,Entry!$BF924,Entry!$BK924,Entry!$BP924,Entry!$BU924,Entry!$BZ924,Entry!$CE924))</f>
        <v/>
      </c>
    </row>
    <row r="925">
      <c r="A925">
        <f>IF(Entry!$B925="","",Entry!$B925)</f>
        <v/>
      </c>
      <c r="B925">
        <f>IF($A925="","",IF(ISNUMBER($A925),IF(AND($A925&gt;=10000101,$A925&lt;=99991231),INT($A925/10000),""),IFERROR(VALUE(TRIM(LEFT($A925,FIND("/",$A925)-1))),"")))</f>
        <v/>
      </c>
      <c r="C925">
        <f>IF(OR($A925="",$B925=""),"",IF(ISNUMBER($A925),INT(MOD($A925,10000)/100),IFERROR(VALUE(TRIM(LEFT(MID($A925,FIND("/",$A925)+1,20),FIND("/",MID($A925,FIND("/",$A925)+1,20))-1))),"")))</f>
        <v/>
      </c>
      <c r="D925">
        <f>IF(OR($A925="",$B925=""),"",IF(ISNUMBER($A925),MOD($A925,100),IFERROR(VALUE(TRIM(MID(MID($A925,FIND("/",$A925)+1,20),FIND("/",MID($A925,FIND("/",$A925)+1,20))+1,20))),"")))</f>
        <v/>
      </c>
      <c r="E925">
        <f>IF($A925="","",IF(OR($B925="",$C925="",$D925="",$B925&lt;1300,$B925&gt;1500,$C925&lt;1,$C925&gt;12,$D925&lt;1,$D925&gt;31),"نامعتبر",RIGHT("0000"&amp;$B925,4)&amp;"/"&amp;RIGHT("00"&amp;$C925,2)&amp;"/"&amp;RIGHT("00"&amp;$D925,2)))</f>
        <v/>
      </c>
      <c r="F925">
        <f>IF(OR($E925="",$E925="نامعتبر"),"",LEFT($E925,4)&amp;"/"&amp;MID($E925,6,2))</f>
        <v/>
      </c>
      <c r="G925">
        <f>IF(OR($E925="",$E925="نامعتبر",Entry!$D925=""),"",IF(ISNUMBER(FIND(" – ",Entry!$D925)),LEFT(Entry!$D925,FIND(" – ",Entry!$D925)-1),Entry!$D925))</f>
        <v/>
      </c>
      <c r="H925">
        <f>IF(Entry!$C925="","",Entry!$C925)</f>
        <v/>
      </c>
      <c r="I925">
        <f>IF(Entry!$F925="",0,Entry!$F925)</f>
        <v/>
      </c>
      <c r="J925">
        <f>IF(Entry!$G925="",0,Entry!$G925)</f>
        <v/>
      </c>
      <c r="K925">
        <f>IF(Entry!$H925="",0,Entry!$H925)</f>
        <v/>
      </c>
      <c r="L925">
        <f>IF(Entry!$K925="",0,Entry!$K925)</f>
        <v/>
      </c>
      <c r="M925">
        <f>IF($G925="","",COUNTA(Entry!$M925,Entry!$R925,Entry!$W925,Entry!$AB925,Entry!$AG925,Entry!$AL925,Entry!$AQ925,Entry!$AV925,Entry!$BA925,Entry!$BF925,Entry!$BK925,Entry!$BP925,Entry!$BU925,Entry!$BZ925,Entry!$CE925))</f>
        <v/>
      </c>
    </row>
    <row r="926">
      <c r="A926">
        <f>IF(Entry!$B926="","",Entry!$B926)</f>
        <v/>
      </c>
      <c r="B926">
        <f>IF($A926="","",IF(ISNUMBER($A926),IF(AND($A926&gt;=10000101,$A926&lt;=99991231),INT($A926/10000),""),IFERROR(VALUE(TRIM(LEFT($A926,FIND("/",$A926)-1))),"")))</f>
        <v/>
      </c>
      <c r="C926">
        <f>IF(OR($A926="",$B926=""),"",IF(ISNUMBER($A926),INT(MOD($A926,10000)/100),IFERROR(VALUE(TRIM(LEFT(MID($A926,FIND("/",$A926)+1,20),FIND("/",MID($A926,FIND("/",$A926)+1,20))-1))),"")))</f>
        <v/>
      </c>
      <c r="D926">
        <f>IF(OR($A926="",$B926=""),"",IF(ISNUMBER($A926),MOD($A926,100),IFERROR(VALUE(TRIM(MID(MID($A926,FIND("/",$A926)+1,20),FIND("/",MID($A926,FIND("/",$A926)+1,20))+1,20))),"")))</f>
        <v/>
      </c>
      <c r="E926">
        <f>IF($A926="","",IF(OR($B926="",$C926="",$D926="",$B926&lt;1300,$B926&gt;1500,$C926&lt;1,$C926&gt;12,$D926&lt;1,$D926&gt;31),"نامعتبر",RIGHT("0000"&amp;$B926,4)&amp;"/"&amp;RIGHT("00"&amp;$C926,2)&amp;"/"&amp;RIGHT("00"&amp;$D926,2)))</f>
        <v/>
      </c>
      <c r="F926">
        <f>IF(OR($E926="",$E926="نامعتبر"),"",LEFT($E926,4)&amp;"/"&amp;MID($E926,6,2))</f>
        <v/>
      </c>
      <c r="G926">
        <f>IF(OR($E926="",$E926="نامعتبر",Entry!$D926=""),"",IF(ISNUMBER(FIND(" – ",Entry!$D926)),LEFT(Entry!$D926,FIND(" – ",Entry!$D926)-1),Entry!$D926))</f>
        <v/>
      </c>
      <c r="H926">
        <f>IF(Entry!$C926="","",Entry!$C926)</f>
        <v/>
      </c>
      <c r="I926">
        <f>IF(Entry!$F926="",0,Entry!$F926)</f>
        <v/>
      </c>
      <c r="J926">
        <f>IF(Entry!$G926="",0,Entry!$G926)</f>
        <v/>
      </c>
      <c r="K926">
        <f>IF(Entry!$H926="",0,Entry!$H926)</f>
        <v/>
      </c>
      <c r="L926">
        <f>IF(Entry!$K926="",0,Entry!$K926)</f>
        <v/>
      </c>
      <c r="M926">
        <f>IF($G926="","",COUNTA(Entry!$M926,Entry!$R926,Entry!$W926,Entry!$AB926,Entry!$AG926,Entry!$AL926,Entry!$AQ926,Entry!$AV926,Entry!$BA926,Entry!$BF926,Entry!$BK926,Entry!$BP926,Entry!$BU926,Entry!$BZ926,Entry!$CE926))</f>
        <v/>
      </c>
    </row>
    <row r="927">
      <c r="A927">
        <f>IF(Entry!$B927="","",Entry!$B927)</f>
        <v/>
      </c>
      <c r="B927">
        <f>IF($A927="","",IF(ISNUMBER($A927),IF(AND($A927&gt;=10000101,$A927&lt;=99991231),INT($A927/10000),""),IFERROR(VALUE(TRIM(LEFT($A927,FIND("/",$A927)-1))),"")))</f>
        <v/>
      </c>
      <c r="C927">
        <f>IF(OR($A927="",$B927=""),"",IF(ISNUMBER($A927),INT(MOD($A927,10000)/100),IFERROR(VALUE(TRIM(LEFT(MID($A927,FIND("/",$A927)+1,20),FIND("/",MID($A927,FIND("/",$A927)+1,20))-1))),"")))</f>
        <v/>
      </c>
      <c r="D927">
        <f>IF(OR($A927="",$B927=""),"",IF(ISNUMBER($A927),MOD($A927,100),IFERROR(VALUE(TRIM(MID(MID($A927,FIND("/",$A927)+1,20),FIND("/",MID($A927,FIND("/",$A927)+1,20))+1,20))),"")))</f>
        <v/>
      </c>
      <c r="E927">
        <f>IF($A927="","",IF(OR($B927="",$C927="",$D927="",$B927&lt;1300,$B927&gt;1500,$C927&lt;1,$C927&gt;12,$D927&lt;1,$D927&gt;31),"نامعتبر",RIGHT("0000"&amp;$B927,4)&amp;"/"&amp;RIGHT("00"&amp;$C927,2)&amp;"/"&amp;RIGHT("00"&amp;$D927,2)))</f>
        <v/>
      </c>
      <c r="F927">
        <f>IF(OR($E927="",$E927="نامعتبر"),"",LEFT($E927,4)&amp;"/"&amp;MID($E927,6,2))</f>
        <v/>
      </c>
      <c r="G927">
        <f>IF(OR($E927="",$E927="نامعتبر",Entry!$D927=""),"",IF(ISNUMBER(FIND(" – ",Entry!$D927)),LEFT(Entry!$D927,FIND(" – ",Entry!$D927)-1),Entry!$D927))</f>
        <v/>
      </c>
      <c r="H927">
        <f>IF(Entry!$C927="","",Entry!$C927)</f>
        <v/>
      </c>
      <c r="I927">
        <f>IF(Entry!$F927="",0,Entry!$F927)</f>
        <v/>
      </c>
      <c r="J927">
        <f>IF(Entry!$G927="",0,Entry!$G927)</f>
        <v/>
      </c>
      <c r="K927">
        <f>IF(Entry!$H927="",0,Entry!$H927)</f>
        <v/>
      </c>
      <c r="L927">
        <f>IF(Entry!$K927="",0,Entry!$K927)</f>
        <v/>
      </c>
      <c r="M927">
        <f>IF($G927="","",COUNTA(Entry!$M927,Entry!$R927,Entry!$W927,Entry!$AB927,Entry!$AG927,Entry!$AL927,Entry!$AQ927,Entry!$AV927,Entry!$BA927,Entry!$BF927,Entry!$BK927,Entry!$BP927,Entry!$BU927,Entry!$BZ927,Entry!$CE927))</f>
        <v/>
      </c>
    </row>
    <row r="928">
      <c r="A928">
        <f>IF(Entry!$B928="","",Entry!$B928)</f>
        <v/>
      </c>
      <c r="B928">
        <f>IF($A928="","",IF(ISNUMBER($A928),IF(AND($A928&gt;=10000101,$A928&lt;=99991231),INT($A928/10000),""),IFERROR(VALUE(TRIM(LEFT($A928,FIND("/",$A928)-1))),"")))</f>
        <v/>
      </c>
      <c r="C928">
        <f>IF(OR($A928="",$B928=""),"",IF(ISNUMBER($A928),INT(MOD($A928,10000)/100),IFERROR(VALUE(TRIM(LEFT(MID($A928,FIND("/",$A928)+1,20),FIND("/",MID($A928,FIND("/",$A928)+1,20))-1))),"")))</f>
        <v/>
      </c>
      <c r="D928">
        <f>IF(OR($A928="",$B928=""),"",IF(ISNUMBER($A928),MOD($A928,100),IFERROR(VALUE(TRIM(MID(MID($A928,FIND("/",$A928)+1,20),FIND("/",MID($A928,FIND("/",$A928)+1,20))+1,20))),"")))</f>
        <v/>
      </c>
      <c r="E928">
        <f>IF($A928="","",IF(OR($B928="",$C928="",$D928="",$B928&lt;1300,$B928&gt;1500,$C928&lt;1,$C928&gt;12,$D928&lt;1,$D928&gt;31),"نامعتبر",RIGHT("0000"&amp;$B928,4)&amp;"/"&amp;RIGHT("00"&amp;$C928,2)&amp;"/"&amp;RIGHT("00"&amp;$D928,2)))</f>
        <v/>
      </c>
      <c r="F928">
        <f>IF(OR($E928="",$E928="نامعتبر"),"",LEFT($E928,4)&amp;"/"&amp;MID($E928,6,2))</f>
        <v/>
      </c>
      <c r="G928">
        <f>IF(OR($E928="",$E928="نامعتبر",Entry!$D928=""),"",IF(ISNUMBER(FIND(" – ",Entry!$D928)),LEFT(Entry!$D928,FIND(" – ",Entry!$D928)-1),Entry!$D928))</f>
        <v/>
      </c>
      <c r="H928">
        <f>IF(Entry!$C928="","",Entry!$C928)</f>
        <v/>
      </c>
      <c r="I928">
        <f>IF(Entry!$F928="",0,Entry!$F928)</f>
        <v/>
      </c>
      <c r="J928">
        <f>IF(Entry!$G928="",0,Entry!$G928)</f>
        <v/>
      </c>
      <c r="K928">
        <f>IF(Entry!$H928="",0,Entry!$H928)</f>
        <v/>
      </c>
      <c r="L928">
        <f>IF(Entry!$K928="",0,Entry!$K928)</f>
        <v/>
      </c>
      <c r="M928">
        <f>IF($G928="","",COUNTA(Entry!$M928,Entry!$R928,Entry!$W928,Entry!$AB928,Entry!$AG928,Entry!$AL928,Entry!$AQ928,Entry!$AV928,Entry!$BA928,Entry!$BF928,Entry!$BK928,Entry!$BP928,Entry!$BU928,Entry!$BZ928,Entry!$CE928))</f>
        <v/>
      </c>
    </row>
    <row r="929">
      <c r="A929">
        <f>IF(Entry!$B929="","",Entry!$B929)</f>
        <v/>
      </c>
      <c r="B929">
        <f>IF($A929="","",IF(ISNUMBER($A929),IF(AND($A929&gt;=10000101,$A929&lt;=99991231),INT($A929/10000),""),IFERROR(VALUE(TRIM(LEFT($A929,FIND("/",$A929)-1))),"")))</f>
        <v/>
      </c>
      <c r="C929">
        <f>IF(OR($A929="",$B929=""),"",IF(ISNUMBER($A929),INT(MOD($A929,10000)/100),IFERROR(VALUE(TRIM(LEFT(MID($A929,FIND("/",$A929)+1,20),FIND("/",MID($A929,FIND("/",$A929)+1,20))-1))),"")))</f>
        <v/>
      </c>
      <c r="D929">
        <f>IF(OR($A929="",$B929=""),"",IF(ISNUMBER($A929),MOD($A929,100),IFERROR(VALUE(TRIM(MID(MID($A929,FIND("/",$A929)+1,20),FIND("/",MID($A929,FIND("/",$A929)+1,20))+1,20))),"")))</f>
        <v/>
      </c>
      <c r="E929">
        <f>IF($A929="","",IF(OR($B929="",$C929="",$D929="",$B929&lt;1300,$B929&gt;1500,$C929&lt;1,$C929&gt;12,$D929&lt;1,$D929&gt;31),"نامعتبر",RIGHT("0000"&amp;$B929,4)&amp;"/"&amp;RIGHT("00"&amp;$C929,2)&amp;"/"&amp;RIGHT("00"&amp;$D929,2)))</f>
        <v/>
      </c>
      <c r="F929">
        <f>IF(OR($E929="",$E929="نامعتبر"),"",LEFT($E929,4)&amp;"/"&amp;MID($E929,6,2))</f>
        <v/>
      </c>
      <c r="G929">
        <f>IF(OR($E929="",$E929="نامعتبر",Entry!$D929=""),"",IF(ISNUMBER(FIND(" – ",Entry!$D929)),LEFT(Entry!$D929,FIND(" – ",Entry!$D929)-1),Entry!$D929))</f>
        <v/>
      </c>
      <c r="H929">
        <f>IF(Entry!$C929="","",Entry!$C929)</f>
        <v/>
      </c>
      <c r="I929">
        <f>IF(Entry!$F929="",0,Entry!$F929)</f>
        <v/>
      </c>
      <c r="J929">
        <f>IF(Entry!$G929="",0,Entry!$G929)</f>
        <v/>
      </c>
      <c r="K929">
        <f>IF(Entry!$H929="",0,Entry!$H929)</f>
        <v/>
      </c>
      <c r="L929">
        <f>IF(Entry!$K929="",0,Entry!$K929)</f>
        <v/>
      </c>
      <c r="M929">
        <f>IF($G929="","",COUNTA(Entry!$M929,Entry!$R929,Entry!$W929,Entry!$AB929,Entry!$AG929,Entry!$AL929,Entry!$AQ929,Entry!$AV929,Entry!$BA929,Entry!$BF929,Entry!$BK929,Entry!$BP929,Entry!$BU929,Entry!$BZ929,Entry!$CE929))</f>
        <v/>
      </c>
    </row>
    <row r="930">
      <c r="A930">
        <f>IF(Entry!$B930="","",Entry!$B930)</f>
        <v/>
      </c>
      <c r="B930">
        <f>IF($A930="","",IF(ISNUMBER($A930),IF(AND($A930&gt;=10000101,$A930&lt;=99991231),INT($A930/10000),""),IFERROR(VALUE(TRIM(LEFT($A930,FIND("/",$A930)-1))),"")))</f>
        <v/>
      </c>
      <c r="C930">
        <f>IF(OR($A930="",$B930=""),"",IF(ISNUMBER($A930),INT(MOD($A930,10000)/100),IFERROR(VALUE(TRIM(LEFT(MID($A930,FIND("/",$A930)+1,20),FIND("/",MID($A930,FIND("/",$A930)+1,20))-1))),"")))</f>
        <v/>
      </c>
      <c r="D930">
        <f>IF(OR($A930="",$B930=""),"",IF(ISNUMBER($A930),MOD($A930,100),IFERROR(VALUE(TRIM(MID(MID($A930,FIND("/",$A930)+1,20),FIND("/",MID($A930,FIND("/",$A930)+1,20))+1,20))),"")))</f>
        <v/>
      </c>
      <c r="E930">
        <f>IF($A930="","",IF(OR($B930="",$C930="",$D930="",$B930&lt;1300,$B930&gt;1500,$C930&lt;1,$C930&gt;12,$D930&lt;1,$D930&gt;31),"نامعتبر",RIGHT("0000"&amp;$B930,4)&amp;"/"&amp;RIGHT("00"&amp;$C930,2)&amp;"/"&amp;RIGHT("00"&amp;$D930,2)))</f>
        <v/>
      </c>
      <c r="F930">
        <f>IF(OR($E930="",$E930="نامعتبر"),"",LEFT($E930,4)&amp;"/"&amp;MID($E930,6,2))</f>
        <v/>
      </c>
      <c r="G930">
        <f>IF(OR($E930="",$E930="نامعتبر",Entry!$D930=""),"",IF(ISNUMBER(FIND(" – ",Entry!$D930)),LEFT(Entry!$D930,FIND(" – ",Entry!$D930)-1),Entry!$D930))</f>
        <v/>
      </c>
      <c r="H930">
        <f>IF(Entry!$C930="","",Entry!$C930)</f>
        <v/>
      </c>
      <c r="I930">
        <f>IF(Entry!$F930="",0,Entry!$F930)</f>
        <v/>
      </c>
      <c r="J930">
        <f>IF(Entry!$G930="",0,Entry!$G930)</f>
        <v/>
      </c>
      <c r="K930">
        <f>IF(Entry!$H930="",0,Entry!$H930)</f>
        <v/>
      </c>
      <c r="L930">
        <f>IF(Entry!$K930="",0,Entry!$K930)</f>
        <v/>
      </c>
      <c r="M930">
        <f>IF($G930="","",COUNTA(Entry!$M930,Entry!$R930,Entry!$W930,Entry!$AB930,Entry!$AG930,Entry!$AL930,Entry!$AQ930,Entry!$AV930,Entry!$BA930,Entry!$BF930,Entry!$BK930,Entry!$BP930,Entry!$BU930,Entry!$BZ930,Entry!$CE930))</f>
        <v/>
      </c>
    </row>
    <row r="931">
      <c r="A931">
        <f>IF(Entry!$B931="","",Entry!$B931)</f>
        <v/>
      </c>
      <c r="B931">
        <f>IF($A931="","",IF(ISNUMBER($A931),IF(AND($A931&gt;=10000101,$A931&lt;=99991231),INT($A931/10000),""),IFERROR(VALUE(TRIM(LEFT($A931,FIND("/",$A931)-1))),"")))</f>
        <v/>
      </c>
      <c r="C931">
        <f>IF(OR($A931="",$B931=""),"",IF(ISNUMBER($A931),INT(MOD($A931,10000)/100),IFERROR(VALUE(TRIM(LEFT(MID($A931,FIND("/",$A931)+1,20),FIND("/",MID($A931,FIND("/",$A931)+1,20))-1))),"")))</f>
        <v/>
      </c>
      <c r="D931">
        <f>IF(OR($A931="",$B931=""),"",IF(ISNUMBER($A931),MOD($A931,100),IFERROR(VALUE(TRIM(MID(MID($A931,FIND("/",$A931)+1,20),FIND("/",MID($A931,FIND("/",$A931)+1,20))+1,20))),"")))</f>
        <v/>
      </c>
      <c r="E931">
        <f>IF($A931="","",IF(OR($B931="",$C931="",$D931="",$B931&lt;1300,$B931&gt;1500,$C931&lt;1,$C931&gt;12,$D931&lt;1,$D931&gt;31),"نامعتبر",RIGHT("0000"&amp;$B931,4)&amp;"/"&amp;RIGHT("00"&amp;$C931,2)&amp;"/"&amp;RIGHT("00"&amp;$D931,2)))</f>
        <v/>
      </c>
      <c r="F931">
        <f>IF(OR($E931="",$E931="نامعتبر"),"",LEFT($E931,4)&amp;"/"&amp;MID($E931,6,2))</f>
        <v/>
      </c>
      <c r="G931">
        <f>IF(OR($E931="",$E931="نامعتبر",Entry!$D931=""),"",IF(ISNUMBER(FIND(" – ",Entry!$D931)),LEFT(Entry!$D931,FIND(" – ",Entry!$D931)-1),Entry!$D931))</f>
        <v/>
      </c>
      <c r="H931">
        <f>IF(Entry!$C931="","",Entry!$C931)</f>
        <v/>
      </c>
      <c r="I931">
        <f>IF(Entry!$F931="",0,Entry!$F931)</f>
        <v/>
      </c>
      <c r="J931">
        <f>IF(Entry!$G931="",0,Entry!$G931)</f>
        <v/>
      </c>
      <c r="K931">
        <f>IF(Entry!$H931="",0,Entry!$H931)</f>
        <v/>
      </c>
      <c r="L931">
        <f>IF(Entry!$K931="",0,Entry!$K931)</f>
        <v/>
      </c>
      <c r="M931">
        <f>IF($G931="","",COUNTA(Entry!$M931,Entry!$R931,Entry!$W931,Entry!$AB931,Entry!$AG931,Entry!$AL931,Entry!$AQ931,Entry!$AV931,Entry!$BA931,Entry!$BF931,Entry!$BK931,Entry!$BP931,Entry!$BU931,Entry!$BZ931,Entry!$CE931))</f>
        <v/>
      </c>
    </row>
    <row r="932">
      <c r="A932">
        <f>IF(Entry!$B932="","",Entry!$B932)</f>
        <v/>
      </c>
      <c r="B932">
        <f>IF($A932="","",IF(ISNUMBER($A932),IF(AND($A932&gt;=10000101,$A932&lt;=99991231),INT($A932/10000),""),IFERROR(VALUE(TRIM(LEFT($A932,FIND("/",$A932)-1))),"")))</f>
        <v/>
      </c>
      <c r="C932">
        <f>IF(OR($A932="",$B932=""),"",IF(ISNUMBER($A932),INT(MOD($A932,10000)/100),IFERROR(VALUE(TRIM(LEFT(MID($A932,FIND("/",$A932)+1,20),FIND("/",MID($A932,FIND("/",$A932)+1,20))-1))),"")))</f>
        <v/>
      </c>
      <c r="D932">
        <f>IF(OR($A932="",$B932=""),"",IF(ISNUMBER($A932),MOD($A932,100),IFERROR(VALUE(TRIM(MID(MID($A932,FIND("/",$A932)+1,20),FIND("/",MID($A932,FIND("/",$A932)+1,20))+1,20))),"")))</f>
        <v/>
      </c>
      <c r="E932">
        <f>IF($A932="","",IF(OR($B932="",$C932="",$D932="",$B932&lt;1300,$B932&gt;1500,$C932&lt;1,$C932&gt;12,$D932&lt;1,$D932&gt;31),"نامعتبر",RIGHT("0000"&amp;$B932,4)&amp;"/"&amp;RIGHT("00"&amp;$C932,2)&amp;"/"&amp;RIGHT("00"&amp;$D932,2)))</f>
        <v/>
      </c>
      <c r="F932">
        <f>IF(OR($E932="",$E932="نامعتبر"),"",LEFT($E932,4)&amp;"/"&amp;MID($E932,6,2))</f>
        <v/>
      </c>
      <c r="G932">
        <f>IF(OR($E932="",$E932="نامعتبر",Entry!$D932=""),"",IF(ISNUMBER(FIND(" – ",Entry!$D932)),LEFT(Entry!$D932,FIND(" – ",Entry!$D932)-1),Entry!$D932))</f>
        <v/>
      </c>
      <c r="H932">
        <f>IF(Entry!$C932="","",Entry!$C932)</f>
        <v/>
      </c>
      <c r="I932">
        <f>IF(Entry!$F932="",0,Entry!$F932)</f>
        <v/>
      </c>
      <c r="J932">
        <f>IF(Entry!$G932="",0,Entry!$G932)</f>
        <v/>
      </c>
      <c r="K932">
        <f>IF(Entry!$H932="",0,Entry!$H932)</f>
        <v/>
      </c>
      <c r="L932">
        <f>IF(Entry!$K932="",0,Entry!$K932)</f>
        <v/>
      </c>
      <c r="M932">
        <f>IF($G932="","",COUNTA(Entry!$M932,Entry!$R932,Entry!$W932,Entry!$AB932,Entry!$AG932,Entry!$AL932,Entry!$AQ932,Entry!$AV932,Entry!$BA932,Entry!$BF932,Entry!$BK932,Entry!$BP932,Entry!$BU932,Entry!$BZ932,Entry!$CE932))</f>
        <v/>
      </c>
    </row>
    <row r="933">
      <c r="A933">
        <f>IF(Entry!$B933="","",Entry!$B933)</f>
        <v/>
      </c>
      <c r="B933">
        <f>IF($A933="","",IF(ISNUMBER($A933),IF(AND($A933&gt;=10000101,$A933&lt;=99991231),INT($A933/10000),""),IFERROR(VALUE(TRIM(LEFT($A933,FIND("/",$A933)-1))),"")))</f>
        <v/>
      </c>
      <c r="C933">
        <f>IF(OR($A933="",$B933=""),"",IF(ISNUMBER($A933),INT(MOD($A933,10000)/100),IFERROR(VALUE(TRIM(LEFT(MID($A933,FIND("/",$A933)+1,20),FIND("/",MID($A933,FIND("/",$A933)+1,20))-1))),"")))</f>
        <v/>
      </c>
      <c r="D933">
        <f>IF(OR($A933="",$B933=""),"",IF(ISNUMBER($A933),MOD($A933,100),IFERROR(VALUE(TRIM(MID(MID($A933,FIND("/",$A933)+1,20),FIND("/",MID($A933,FIND("/",$A933)+1,20))+1,20))),"")))</f>
        <v/>
      </c>
      <c r="E933">
        <f>IF($A933="","",IF(OR($B933="",$C933="",$D933="",$B933&lt;1300,$B933&gt;1500,$C933&lt;1,$C933&gt;12,$D933&lt;1,$D933&gt;31),"نامعتبر",RIGHT("0000"&amp;$B933,4)&amp;"/"&amp;RIGHT("00"&amp;$C933,2)&amp;"/"&amp;RIGHT("00"&amp;$D933,2)))</f>
        <v/>
      </c>
      <c r="F933">
        <f>IF(OR($E933="",$E933="نامعتبر"),"",LEFT($E933,4)&amp;"/"&amp;MID($E933,6,2))</f>
        <v/>
      </c>
      <c r="G933">
        <f>IF(OR($E933="",$E933="نامعتبر",Entry!$D933=""),"",IF(ISNUMBER(FIND(" – ",Entry!$D933)),LEFT(Entry!$D933,FIND(" – ",Entry!$D933)-1),Entry!$D933))</f>
        <v/>
      </c>
      <c r="H933">
        <f>IF(Entry!$C933="","",Entry!$C933)</f>
        <v/>
      </c>
      <c r="I933">
        <f>IF(Entry!$F933="",0,Entry!$F933)</f>
        <v/>
      </c>
      <c r="J933">
        <f>IF(Entry!$G933="",0,Entry!$G933)</f>
        <v/>
      </c>
      <c r="K933">
        <f>IF(Entry!$H933="",0,Entry!$H933)</f>
        <v/>
      </c>
      <c r="L933">
        <f>IF(Entry!$K933="",0,Entry!$K933)</f>
        <v/>
      </c>
      <c r="M933">
        <f>IF($G933="","",COUNTA(Entry!$M933,Entry!$R933,Entry!$W933,Entry!$AB933,Entry!$AG933,Entry!$AL933,Entry!$AQ933,Entry!$AV933,Entry!$BA933,Entry!$BF933,Entry!$BK933,Entry!$BP933,Entry!$BU933,Entry!$BZ933,Entry!$CE933))</f>
        <v/>
      </c>
    </row>
    <row r="934">
      <c r="A934">
        <f>IF(Entry!$B934="","",Entry!$B934)</f>
        <v/>
      </c>
      <c r="B934">
        <f>IF($A934="","",IF(ISNUMBER($A934),IF(AND($A934&gt;=10000101,$A934&lt;=99991231),INT($A934/10000),""),IFERROR(VALUE(TRIM(LEFT($A934,FIND("/",$A934)-1))),"")))</f>
        <v/>
      </c>
      <c r="C934">
        <f>IF(OR($A934="",$B934=""),"",IF(ISNUMBER($A934),INT(MOD($A934,10000)/100),IFERROR(VALUE(TRIM(LEFT(MID($A934,FIND("/",$A934)+1,20),FIND("/",MID($A934,FIND("/",$A934)+1,20))-1))),"")))</f>
        <v/>
      </c>
      <c r="D934">
        <f>IF(OR($A934="",$B934=""),"",IF(ISNUMBER($A934),MOD($A934,100),IFERROR(VALUE(TRIM(MID(MID($A934,FIND("/",$A934)+1,20),FIND("/",MID($A934,FIND("/",$A934)+1,20))+1,20))),"")))</f>
        <v/>
      </c>
      <c r="E934">
        <f>IF($A934="","",IF(OR($B934="",$C934="",$D934="",$B934&lt;1300,$B934&gt;1500,$C934&lt;1,$C934&gt;12,$D934&lt;1,$D934&gt;31),"نامعتبر",RIGHT("0000"&amp;$B934,4)&amp;"/"&amp;RIGHT("00"&amp;$C934,2)&amp;"/"&amp;RIGHT("00"&amp;$D934,2)))</f>
        <v/>
      </c>
      <c r="F934">
        <f>IF(OR($E934="",$E934="نامعتبر"),"",LEFT($E934,4)&amp;"/"&amp;MID($E934,6,2))</f>
        <v/>
      </c>
      <c r="G934">
        <f>IF(OR($E934="",$E934="نامعتبر",Entry!$D934=""),"",IF(ISNUMBER(FIND(" – ",Entry!$D934)),LEFT(Entry!$D934,FIND(" – ",Entry!$D934)-1),Entry!$D934))</f>
        <v/>
      </c>
      <c r="H934">
        <f>IF(Entry!$C934="","",Entry!$C934)</f>
        <v/>
      </c>
      <c r="I934">
        <f>IF(Entry!$F934="",0,Entry!$F934)</f>
        <v/>
      </c>
      <c r="J934">
        <f>IF(Entry!$G934="",0,Entry!$G934)</f>
        <v/>
      </c>
      <c r="K934">
        <f>IF(Entry!$H934="",0,Entry!$H934)</f>
        <v/>
      </c>
      <c r="L934">
        <f>IF(Entry!$K934="",0,Entry!$K934)</f>
        <v/>
      </c>
      <c r="M934">
        <f>IF($G934="","",COUNTA(Entry!$M934,Entry!$R934,Entry!$W934,Entry!$AB934,Entry!$AG934,Entry!$AL934,Entry!$AQ934,Entry!$AV934,Entry!$BA934,Entry!$BF934,Entry!$BK934,Entry!$BP934,Entry!$BU934,Entry!$BZ934,Entry!$CE934))</f>
        <v/>
      </c>
    </row>
    <row r="935">
      <c r="A935">
        <f>IF(Entry!$B935="","",Entry!$B935)</f>
        <v/>
      </c>
      <c r="B935">
        <f>IF($A935="","",IF(ISNUMBER($A935),IF(AND($A935&gt;=10000101,$A935&lt;=99991231),INT($A935/10000),""),IFERROR(VALUE(TRIM(LEFT($A935,FIND("/",$A935)-1))),"")))</f>
        <v/>
      </c>
      <c r="C935">
        <f>IF(OR($A935="",$B935=""),"",IF(ISNUMBER($A935),INT(MOD($A935,10000)/100),IFERROR(VALUE(TRIM(LEFT(MID($A935,FIND("/",$A935)+1,20),FIND("/",MID($A935,FIND("/",$A935)+1,20))-1))),"")))</f>
        <v/>
      </c>
      <c r="D935">
        <f>IF(OR($A935="",$B935=""),"",IF(ISNUMBER($A935),MOD($A935,100),IFERROR(VALUE(TRIM(MID(MID($A935,FIND("/",$A935)+1,20),FIND("/",MID($A935,FIND("/",$A935)+1,20))+1,20))),"")))</f>
        <v/>
      </c>
      <c r="E935">
        <f>IF($A935="","",IF(OR($B935="",$C935="",$D935="",$B935&lt;1300,$B935&gt;1500,$C935&lt;1,$C935&gt;12,$D935&lt;1,$D935&gt;31),"نامعتبر",RIGHT("0000"&amp;$B935,4)&amp;"/"&amp;RIGHT("00"&amp;$C935,2)&amp;"/"&amp;RIGHT("00"&amp;$D935,2)))</f>
        <v/>
      </c>
      <c r="F935">
        <f>IF(OR($E935="",$E935="نامعتبر"),"",LEFT($E935,4)&amp;"/"&amp;MID($E935,6,2))</f>
        <v/>
      </c>
      <c r="G935">
        <f>IF(OR($E935="",$E935="نامعتبر",Entry!$D935=""),"",IF(ISNUMBER(FIND(" – ",Entry!$D935)),LEFT(Entry!$D935,FIND(" – ",Entry!$D935)-1),Entry!$D935))</f>
        <v/>
      </c>
      <c r="H935">
        <f>IF(Entry!$C935="","",Entry!$C935)</f>
        <v/>
      </c>
      <c r="I935">
        <f>IF(Entry!$F935="",0,Entry!$F935)</f>
        <v/>
      </c>
      <c r="J935">
        <f>IF(Entry!$G935="",0,Entry!$G935)</f>
        <v/>
      </c>
      <c r="K935">
        <f>IF(Entry!$H935="",0,Entry!$H935)</f>
        <v/>
      </c>
      <c r="L935">
        <f>IF(Entry!$K935="",0,Entry!$K935)</f>
        <v/>
      </c>
      <c r="M935">
        <f>IF($G935="","",COUNTA(Entry!$M935,Entry!$R935,Entry!$W935,Entry!$AB935,Entry!$AG935,Entry!$AL935,Entry!$AQ935,Entry!$AV935,Entry!$BA935,Entry!$BF935,Entry!$BK935,Entry!$BP935,Entry!$BU935,Entry!$BZ935,Entry!$CE935))</f>
        <v/>
      </c>
    </row>
    <row r="936">
      <c r="A936">
        <f>IF(Entry!$B936="","",Entry!$B936)</f>
        <v/>
      </c>
      <c r="B936">
        <f>IF($A936="","",IF(ISNUMBER($A936),IF(AND($A936&gt;=10000101,$A936&lt;=99991231),INT($A936/10000),""),IFERROR(VALUE(TRIM(LEFT($A936,FIND("/",$A936)-1))),"")))</f>
        <v/>
      </c>
      <c r="C936">
        <f>IF(OR($A936="",$B936=""),"",IF(ISNUMBER($A936),INT(MOD($A936,10000)/100),IFERROR(VALUE(TRIM(LEFT(MID($A936,FIND("/",$A936)+1,20),FIND("/",MID($A936,FIND("/",$A936)+1,20))-1))),"")))</f>
        <v/>
      </c>
      <c r="D936">
        <f>IF(OR($A936="",$B936=""),"",IF(ISNUMBER($A936),MOD($A936,100),IFERROR(VALUE(TRIM(MID(MID($A936,FIND("/",$A936)+1,20),FIND("/",MID($A936,FIND("/",$A936)+1,20))+1,20))),"")))</f>
        <v/>
      </c>
      <c r="E936">
        <f>IF($A936="","",IF(OR($B936="",$C936="",$D936="",$B936&lt;1300,$B936&gt;1500,$C936&lt;1,$C936&gt;12,$D936&lt;1,$D936&gt;31),"نامعتبر",RIGHT("0000"&amp;$B936,4)&amp;"/"&amp;RIGHT("00"&amp;$C936,2)&amp;"/"&amp;RIGHT("00"&amp;$D936,2)))</f>
        <v/>
      </c>
      <c r="F936">
        <f>IF(OR($E936="",$E936="نامعتبر"),"",LEFT($E936,4)&amp;"/"&amp;MID($E936,6,2))</f>
        <v/>
      </c>
      <c r="G936">
        <f>IF(OR($E936="",$E936="نامعتبر",Entry!$D936=""),"",IF(ISNUMBER(FIND(" – ",Entry!$D936)),LEFT(Entry!$D936,FIND(" – ",Entry!$D936)-1),Entry!$D936))</f>
        <v/>
      </c>
      <c r="H936">
        <f>IF(Entry!$C936="","",Entry!$C936)</f>
        <v/>
      </c>
      <c r="I936">
        <f>IF(Entry!$F936="",0,Entry!$F936)</f>
        <v/>
      </c>
      <c r="J936">
        <f>IF(Entry!$G936="",0,Entry!$G936)</f>
        <v/>
      </c>
      <c r="K936">
        <f>IF(Entry!$H936="",0,Entry!$H936)</f>
        <v/>
      </c>
      <c r="L936">
        <f>IF(Entry!$K936="",0,Entry!$K936)</f>
        <v/>
      </c>
      <c r="M936">
        <f>IF($G936="","",COUNTA(Entry!$M936,Entry!$R936,Entry!$W936,Entry!$AB936,Entry!$AG936,Entry!$AL936,Entry!$AQ936,Entry!$AV936,Entry!$BA936,Entry!$BF936,Entry!$BK936,Entry!$BP936,Entry!$BU936,Entry!$BZ936,Entry!$CE936))</f>
        <v/>
      </c>
    </row>
    <row r="937">
      <c r="A937">
        <f>IF(Entry!$B937="","",Entry!$B937)</f>
        <v/>
      </c>
      <c r="B937">
        <f>IF($A937="","",IF(ISNUMBER($A937),IF(AND($A937&gt;=10000101,$A937&lt;=99991231),INT($A937/10000),""),IFERROR(VALUE(TRIM(LEFT($A937,FIND("/",$A937)-1))),"")))</f>
        <v/>
      </c>
      <c r="C937">
        <f>IF(OR($A937="",$B937=""),"",IF(ISNUMBER($A937),INT(MOD($A937,10000)/100),IFERROR(VALUE(TRIM(LEFT(MID($A937,FIND("/",$A937)+1,20),FIND("/",MID($A937,FIND("/",$A937)+1,20))-1))),"")))</f>
        <v/>
      </c>
      <c r="D937">
        <f>IF(OR($A937="",$B937=""),"",IF(ISNUMBER($A937),MOD($A937,100),IFERROR(VALUE(TRIM(MID(MID($A937,FIND("/",$A937)+1,20),FIND("/",MID($A937,FIND("/",$A937)+1,20))+1,20))),"")))</f>
        <v/>
      </c>
      <c r="E937">
        <f>IF($A937="","",IF(OR($B937="",$C937="",$D937="",$B937&lt;1300,$B937&gt;1500,$C937&lt;1,$C937&gt;12,$D937&lt;1,$D937&gt;31),"نامعتبر",RIGHT("0000"&amp;$B937,4)&amp;"/"&amp;RIGHT("00"&amp;$C937,2)&amp;"/"&amp;RIGHT("00"&amp;$D937,2)))</f>
        <v/>
      </c>
      <c r="F937">
        <f>IF(OR($E937="",$E937="نامعتبر"),"",LEFT($E937,4)&amp;"/"&amp;MID($E937,6,2))</f>
        <v/>
      </c>
      <c r="G937">
        <f>IF(OR($E937="",$E937="نامعتبر",Entry!$D937=""),"",IF(ISNUMBER(FIND(" – ",Entry!$D937)),LEFT(Entry!$D937,FIND(" – ",Entry!$D937)-1),Entry!$D937))</f>
        <v/>
      </c>
      <c r="H937">
        <f>IF(Entry!$C937="","",Entry!$C937)</f>
        <v/>
      </c>
      <c r="I937">
        <f>IF(Entry!$F937="",0,Entry!$F937)</f>
        <v/>
      </c>
      <c r="J937">
        <f>IF(Entry!$G937="",0,Entry!$G937)</f>
        <v/>
      </c>
      <c r="K937">
        <f>IF(Entry!$H937="",0,Entry!$H937)</f>
        <v/>
      </c>
      <c r="L937">
        <f>IF(Entry!$K937="",0,Entry!$K937)</f>
        <v/>
      </c>
      <c r="M937">
        <f>IF($G937="","",COUNTA(Entry!$M937,Entry!$R937,Entry!$W937,Entry!$AB937,Entry!$AG937,Entry!$AL937,Entry!$AQ937,Entry!$AV937,Entry!$BA937,Entry!$BF937,Entry!$BK937,Entry!$BP937,Entry!$BU937,Entry!$BZ937,Entry!$CE937))</f>
        <v/>
      </c>
    </row>
    <row r="938">
      <c r="A938">
        <f>IF(Entry!$B938="","",Entry!$B938)</f>
        <v/>
      </c>
      <c r="B938">
        <f>IF($A938="","",IF(ISNUMBER($A938),IF(AND($A938&gt;=10000101,$A938&lt;=99991231),INT($A938/10000),""),IFERROR(VALUE(TRIM(LEFT($A938,FIND("/",$A938)-1))),"")))</f>
        <v/>
      </c>
      <c r="C938">
        <f>IF(OR($A938="",$B938=""),"",IF(ISNUMBER($A938),INT(MOD($A938,10000)/100),IFERROR(VALUE(TRIM(LEFT(MID($A938,FIND("/",$A938)+1,20),FIND("/",MID($A938,FIND("/",$A938)+1,20))-1))),"")))</f>
        <v/>
      </c>
      <c r="D938">
        <f>IF(OR($A938="",$B938=""),"",IF(ISNUMBER($A938),MOD($A938,100),IFERROR(VALUE(TRIM(MID(MID($A938,FIND("/",$A938)+1,20),FIND("/",MID($A938,FIND("/",$A938)+1,20))+1,20))),"")))</f>
        <v/>
      </c>
      <c r="E938">
        <f>IF($A938="","",IF(OR($B938="",$C938="",$D938="",$B938&lt;1300,$B938&gt;1500,$C938&lt;1,$C938&gt;12,$D938&lt;1,$D938&gt;31),"نامعتبر",RIGHT("0000"&amp;$B938,4)&amp;"/"&amp;RIGHT("00"&amp;$C938,2)&amp;"/"&amp;RIGHT("00"&amp;$D938,2)))</f>
        <v/>
      </c>
      <c r="F938">
        <f>IF(OR($E938="",$E938="نامعتبر"),"",LEFT($E938,4)&amp;"/"&amp;MID($E938,6,2))</f>
        <v/>
      </c>
      <c r="G938">
        <f>IF(OR($E938="",$E938="نامعتبر",Entry!$D938=""),"",IF(ISNUMBER(FIND(" – ",Entry!$D938)),LEFT(Entry!$D938,FIND(" – ",Entry!$D938)-1),Entry!$D938))</f>
        <v/>
      </c>
      <c r="H938">
        <f>IF(Entry!$C938="","",Entry!$C938)</f>
        <v/>
      </c>
      <c r="I938">
        <f>IF(Entry!$F938="",0,Entry!$F938)</f>
        <v/>
      </c>
      <c r="J938">
        <f>IF(Entry!$G938="",0,Entry!$G938)</f>
        <v/>
      </c>
      <c r="K938">
        <f>IF(Entry!$H938="",0,Entry!$H938)</f>
        <v/>
      </c>
      <c r="L938">
        <f>IF(Entry!$K938="",0,Entry!$K938)</f>
        <v/>
      </c>
      <c r="M938">
        <f>IF($G938="","",COUNTA(Entry!$M938,Entry!$R938,Entry!$W938,Entry!$AB938,Entry!$AG938,Entry!$AL938,Entry!$AQ938,Entry!$AV938,Entry!$BA938,Entry!$BF938,Entry!$BK938,Entry!$BP938,Entry!$BU938,Entry!$BZ938,Entry!$CE938))</f>
        <v/>
      </c>
    </row>
    <row r="939">
      <c r="A939">
        <f>IF(Entry!$B939="","",Entry!$B939)</f>
        <v/>
      </c>
      <c r="B939">
        <f>IF($A939="","",IF(ISNUMBER($A939),IF(AND($A939&gt;=10000101,$A939&lt;=99991231),INT($A939/10000),""),IFERROR(VALUE(TRIM(LEFT($A939,FIND("/",$A939)-1))),"")))</f>
        <v/>
      </c>
      <c r="C939">
        <f>IF(OR($A939="",$B939=""),"",IF(ISNUMBER($A939),INT(MOD($A939,10000)/100),IFERROR(VALUE(TRIM(LEFT(MID($A939,FIND("/",$A939)+1,20),FIND("/",MID($A939,FIND("/",$A939)+1,20))-1))),"")))</f>
        <v/>
      </c>
      <c r="D939">
        <f>IF(OR($A939="",$B939=""),"",IF(ISNUMBER($A939),MOD($A939,100),IFERROR(VALUE(TRIM(MID(MID($A939,FIND("/",$A939)+1,20),FIND("/",MID($A939,FIND("/",$A939)+1,20))+1,20))),"")))</f>
        <v/>
      </c>
      <c r="E939">
        <f>IF($A939="","",IF(OR($B939="",$C939="",$D939="",$B939&lt;1300,$B939&gt;1500,$C939&lt;1,$C939&gt;12,$D939&lt;1,$D939&gt;31),"نامعتبر",RIGHT("0000"&amp;$B939,4)&amp;"/"&amp;RIGHT("00"&amp;$C939,2)&amp;"/"&amp;RIGHT("00"&amp;$D939,2)))</f>
        <v/>
      </c>
      <c r="F939">
        <f>IF(OR($E939="",$E939="نامعتبر"),"",LEFT($E939,4)&amp;"/"&amp;MID($E939,6,2))</f>
        <v/>
      </c>
      <c r="G939">
        <f>IF(OR($E939="",$E939="نامعتبر",Entry!$D939=""),"",IF(ISNUMBER(FIND(" – ",Entry!$D939)),LEFT(Entry!$D939,FIND(" – ",Entry!$D939)-1),Entry!$D939))</f>
        <v/>
      </c>
      <c r="H939">
        <f>IF(Entry!$C939="","",Entry!$C939)</f>
        <v/>
      </c>
      <c r="I939">
        <f>IF(Entry!$F939="",0,Entry!$F939)</f>
        <v/>
      </c>
      <c r="J939">
        <f>IF(Entry!$G939="",0,Entry!$G939)</f>
        <v/>
      </c>
      <c r="K939">
        <f>IF(Entry!$H939="",0,Entry!$H939)</f>
        <v/>
      </c>
      <c r="L939">
        <f>IF(Entry!$K939="",0,Entry!$K939)</f>
        <v/>
      </c>
      <c r="M939">
        <f>IF($G939="","",COUNTA(Entry!$M939,Entry!$R939,Entry!$W939,Entry!$AB939,Entry!$AG939,Entry!$AL939,Entry!$AQ939,Entry!$AV939,Entry!$BA939,Entry!$BF939,Entry!$BK939,Entry!$BP939,Entry!$BU939,Entry!$BZ939,Entry!$CE939))</f>
        <v/>
      </c>
    </row>
    <row r="940">
      <c r="A940">
        <f>IF(Entry!$B940="","",Entry!$B940)</f>
        <v/>
      </c>
      <c r="B940">
        <f>IF($A940="","",IF(ISNUMBER($A940),IF(AND($A940&gt;=10000101,$A940&lt;=99991231),INT($A940/10000),""),IFERROR(VALUE(TRIM(LEFT($A940,FIND("/",$A940)-1))),"")))</f>
        <v/>
      </c>
      <c r="C940">
        <f>IF(OR($A940="",$B940=""),"",IF(ISNUMBER($A940),INT(MOD($A940,10000)/100),IFERROR(VALUE(TRIM(LEFT(MID($A940,FIND("/",$A940)+1,20),FIND("/",MID($A940,FIND("/",$A940)+1,20))-1))),"")))</f>
        <v/>
      </c>
      <c r="D940">
        <f>IF(OR($A940="",$B940=""),"",IF(ISNUMBER($A940),MOD($A940,100),IFERROR(VALUE(TRIM(MID(MID($A940,FIND("/",$A940)+1,20),FIND("/",MID($A940,FIND("/",$A940)+1,20))+1,20))),"")))</f>
        <v/>
      </c>
      <c r="E940">
        <f>IF($A940="","",IF(OR($B940="",$C940="",$D940="",$B940&lt;1300,$B940&gt;1500,$C940&lt;1,$C940&gt;12,$D940&lt;1,$D940&gt;31),"نامعتبر",RIGHT("0000"&amp;$B940,4)&amp;"/"&amp;RIGHT("00"&amp;$C940,2)&amp;"/"&amp;RIGHT("00"&amp;$D940,2)))</f>
        <v/>
      </c>
      <c r="F940">
        <f>IF(OR($E940="",$E940="نامعتبر"),"",LEFT($E940,4)&amp;"/"&amp;MID($E940,6,2))</f>
        <v/>
      </c>
      <c r="G940">
        <f>IF(OR($E940="",$E940="نامعتبر",Entry!$D940=""),"",IF(ISNUMBER(FIND(" – ",Entry!$D940)),LEFT(Entry!$D940,FIND(" – ",Entry!$D940)-1),Entry!$D940))</f>
        <v/>
      </c>
      <c r="H940">
        <f>IF(Entry!$C940="","",Entry!$C940)</f>
        <v/>
      </c>
      <c r="I940">
        <f>IF(Entry!$F940="",0,Entry!$F940)</f>
        <v/>
      </c>
      <c r="J940">
        <f>IF(Entry!$G940="",0,Entry!$G940)</f>
        <v/>
      </c>
      <c r="K940">
        <f>IF(Entry!$H940="",0,Entry!$H940)</f>
        <v/>
      </c>
      <c r="L940">
        <f>IF(Entry!$K940="",0,Entry!$K940)</f>
        <v/>
      </c>
      <c r="M940">
        <f>IF($G940="","",COUNTA(Entry!$M940,Entry!$R940,Entry!$W940,Entry!$AB940,Entry!$AG940,Entry!$AL940,Entry!$AQ940,Entry!$AV940,Entry!$BA940,Entry!$BF940,Entry!$BK940,Entry!$BP940,Entry!$BU940,Entry!$BZ940,Entry!$CE940))</f>
        <v/>
      </c>
    </row>
    <row r="941">
      <c r="A941">
        <f>IF(Entry!$B941="","",Entry!$B941)</f>
        <v/>
      </c>
      <c r="B941">
        <f>IF($A941="","",IF(ISNUMBER($A941),IF(AND($A941&gt;=10000101,$A941&lt;=99991231),INT($A941/10000),""),IFERROR(VALUE(TRIM(LEFT($A941,FIND("/",$A941)-1))),"")))</f>
        <v/>
      </c>
      <c r="C941">
        <f>IF(OR($A941="",$B941=""),"",IF(ISNUMBER($A941),INT(MOD($A941,10000)/100),IFERROR(VALUE(TRIM(LEFT(MID($A941,FIND("/",$A941)+1,20),FIND("/",MID($A941,FIND("/",$A941)+1,20))-1))),"")))</f>
        <v/>
      </c>
      <c r="D941">
        <f>IF(OR($A941="",$B941=""),"",IF(ISNUMBER($A941),MOD($A941,100),IFERROR(VALUE(TRIM(MID(MID($A941,FIND("/",$A941)+1,20),FIND("/",MID($A941,FIND("/",$A941)+1,20))+1,20))),"")))</f>
        <v/>
      </c>
      <c r="E941">
        <f>IF($A941="","",IF(OR($B941="",$C941="",$D941="",$B941&lt;1300,$B941&gt;1500,$C941&lt;1,$C941&gt;12,$D941&lt;1,$D941&gt;31),"نامعتبر",RIGHT("0000"&amp;$B941,4)&amp;"/"&amp;RIGHT("00"&amp;$C941,2)&amp;"/"&amp;RIGHT("00"&amp;$D941,2)))</f>
        <v/>
      </c>
      <c r="F941">
        <f>IF(OR($E941="",$E941="نامعتبر"),"",LEFT($E941,4)&amp;"/"&amp;MID($E941,6,2))</f>
        <v/>
      </c>
      <c r="G941">
        <f>IF(OR($E941="",$E941="نامعتبر",Entry!$D941=""),"",IF(ISNUMBER(FIND(" – ",Entry!$D941)),LEFT(Entry!$D941,FIND(" – ",Entry!$D941)-1),Entry!$D941))</f>
        <v/>
      </c>
      <c r="H941">
        <f>IF(Entry!$C941="","",Entry!$C941)</f>
        <v/>
      </c>
      <c r="I941">
        <f>IF(Entry!$F941="",0,Entry!$F941)</f>
        <v/>
      </c>
      <c r="J941">
        <f>IF(Entry!$G941="",0,Entry!$G941)</f>
        <v/>
      </c>
      <c r="K941">
        <f>IF(Entry!$H941="",0,Entry!$H941)</f>
        <v/>
      </c>
      <c r="L941">
        <f>IF(Entry!$K941="",0,Entry!$K941)</f>
        <v/>
      </c>
      <c r="M941">
        <f>IF($G941="","",COUNTA(Entry!$M941,Entry!$R941,Entry!$W941,Entry!$AB941,Entry!$AG941,Entry!$AL941,Entry!$AQ941,Entry!$AV941,Entry!$BA941,Entry!$BF941,Entry!$BK941,Entry!$BP941,Entry!$BU941,Entry!$BZ941,Entry!$CE941))</f>
        <v/>
      </c>
    </row>
    <row r="942">
      <c r="A942">
        <f>IF(Entry!$B942="","",Entry!$B942)</f>
        <v/>
      </c>
      <c r="B942">
        <f>IF($A942="","",IF(ISNUMBER($A942),IF(AND($A942&gt;=10000101,$A942&lt;=99991231),INT($A942/10000),""),IFERROR(VALUE(TRIM(LEFT($A942,FIND("/",$A942)-1))),"")))</f>
        <v/>
      </c>
      <c r="C942">
        <f>IF(OR($A942="",$B942=""),"",IF(ISNUMBER($A942),INT(MOD($A942,10000)/100),IFERROR(VALUE(TRIM(LEFT(MID($A942,FIND("/",$A942)+1,20),FIND("/",MID($A942,FIND("/",$A942)+1,20))-1))),"")))</f>
        <v/>
      </c>
      <c r="D942">
        <f>IF(OR($A942="",$B942=""),"",IF(ISNUMBER($A942),MOD($A942,100),IFERROR(VALUE(TRIM(MID(MID($A942,FIND("/",$A942)+1,20),FIND("/",MID($A942,FIND("/",$A942)+1,20))+1,20))),"")))</f>
        <v/>
      </c>
      <c r="E942">
        <f>IF($A942="","",IF(OR($B942="",$C942="",$D942="",$B942&lt;1300,$B942&gt;1500,$C942&lt;1,$C942&gt;12,$D942&lt;1,$D942&gt;31),"نامعتبر",RIGHT("0000"&amp;$B942,4)&amp;"/"&amp;RIGHT("00"&amp;$C942,2)&amp;"/"&amp;RIGHT("00"&amp;$D942,2)))</f>
        <v/>
      </c>
      <c r="F942">
        <f>IF(OR($E942="",$E942="نامعتبر"),"",LEFT($E942,4)&amp;"/"&amp;MID($E942,6,2))</f>
        <v/>
      </c>
      <c r="G942">
        <f>IF(OR($E942="",$E942="نامعتبر",Entry!$D942=""),"",IF(ISNUMBER(FIND(" – ",Entry!$D942)),LEFT(Entry!$D942,FIND(" – ",Entry!$D942)-1),Entry!$D942))</f>
        <v/>
      </c>
      <c r="H942">
        <f>IF(Entry!$C942="","",Entry!$C942)</f>
        <v/>
      </c>
      <c r="I942">
        <f>IF(Entry!$F942="",0,Entry!$F942)</f>
        <v/>
      </c>
      <c r="J942">
        <f>IF(Entry!$G942="",0,Entry!$G942)</f>
        <v/>
      </c>
      <c r="K942">
        <f>IF(Entry!$H942="",0,Entry!$H942)</f>
        <v/>
      </c>
      <c r="L942">
        <f>IF(Entry!$K942="",0,Entry!$K942)</f>
        <v/>
      </c>
      <c r="M942">
        <f>IF($G942="","",COUNTA(Entry!$M942,Entry!$R942,Entry!$W942,Entry!$AB942,Entry!$AG942,Entry!$AL942,Entry!$AQ942,Entry!$AV942,Entry!$BA942,Entry!$BF942,Entry!$BK942,Entry!$BP942,Entry!$BU942,Entry!$BZ942,Entry!$CE942))</f>
        <v/>
      </c>
    </row>
    <row r="943">
      <c r="A943">
        <f>IF(Entry!$B943="","",Entry!$B943)</f>
        <v/>
      </c>
      <c r="B943">
        <f>IF($A943="","",IF(ISNUMBER($A943),IF(AND($A943&gt;=10000101,$A943&lt;=99991231),INT($A943/10000),""),IFERROR(VALUE(TRIM(LEFT($A943,FIND("/",$A943)-1))),"")))</f>
        <v/>
      </c>
      <c r="C943">
        <f>IF(OR($A943="",$B943=""),"",IF(ISNUMBER($A943),INT(MOD($A943,10000)/100),IFERROR(VALUE(TRIM(LEFT(MID($A943,FIND("/",$A943)+1,20),FIND("/",MID($A943,FIND("/",$A943)+1,20))-1))),"")))</f>
        <v/>
      </c>
      <c r="D943">
        <f>IF(OR($A943="",$B943=""),"",IF(ISNUMBER($A943),MOD($A943,100),IFERROR(VALUE(TRIM(MID(MID($A943,FIND("/",$A943)+1,20),FIND("/",MID($A943,FIND("/",$A943)+1,20))+1,20))),"")))</f>
        <v/>
      </c>
      <c r="E943">
        <f>IF($A943="","",IF(OR($B943="",$C943="",$D943="",$B943&lt;1300,$B943&gt;1500,$C943&lt;1,$C943&gt;12,$D943&lt;1,$D943&gt;31),"نامعتبر",RIGHT("0000"&amp;$B943,4)&amp;"/"&amp;RIGHT("00"&amp;$C943,2)&amp;"/"&amp;RIGHT("00"&amp;$D943,2)))</f>
        <v/>
      </c>
      <c r="F943">
        <f>IF(OR($E943="",$E943="نامعتبر"),"",LEFT($E943,4)&amp;"/"&amp;MID($E943,6,2))</f>
        <v/>
      </c>
      <c r="G943">
        <f>IF(OR($E943="",$E943="نامعتبر",Entry!$D943=""),"",IF(ISNUMBER(FIND(" – ",Entry!$D943)),LEFT(Entry!$D943,FIND(" – ",Entry!$D943)-1),Entry!$D943))</f>
        <v/>
      </c>
      <c r="H943">
        <f>IF(Entry!$C943="","",Entry!$C943)</f>
        <v/>
      </c>
      <c r="I943">
        <f>IF(Entry!$F943="",0,Entry!$F943)</f>
        <v/>
      </c>
      <c r="J943">
        <f>IF(Entry!$G943="",0,Entry!$G943)</f>
        <v/>
      </c>
      <c r="K943">
        <f>IF(Entry!$H943="",0,Entry!$H943)</f>
        <v/>
      </c>
      <c r="L943">
        <f>IF(Entry!$K943="",0,Entry!$K943)</f>
        <v/>
      </c>
      <c r="M943">
        <f>IF($G943="","",COUNTA(Entry!$M943,Entry!$R943,Entry!$W943,Entry!$AB943,Entry!$AG943,Entry!$AL943,Entry!$AQ943,Entry!$AV943,Entry!$BA943,Entry!$BF943,Entry!$BK943,Entry!$BP943,Entry!$BU943,Entry!$BZ943,Entry!$CE943))</f>
        <v/>
      </c>
    </row>
    <row r="944">
      <c r="A944">
        <f>IF(Entry!$B944="","",Entry!$B944)</f>
        <v/>
      </c>
      <c r="B944">
        <f>IF($A944="","",IF(ISNUMBER($A944),IF(AND($A944&gt;=10000101,$A944&lt;=99991231),INT($A944/10000),""),IFERROR(VALUE(TRIM(LEFT($A944,FIND("/",$A944)-1))),"")))</f>
        <v/>
      </c>
      <c r="C944">
        <f>IF(OR($A944="",$B944=""),"",IF(ISNUMBER($A944),INT(MOD($A944,10000)/100),IFERROR(VALUE(TRIM(LEFT(MID($A944,FIND("/",$A944)+1,20),FIND("/",MID($A944,FIND("/",$A944)+1,20))-1))),"")))</f>
        <v/>
      </c>
      <c r="D944">
        <f>IF(OR($A944="",$B944=""),"",IF(ISNUMBER($A944),MOD($A944,100),IFERROR(VALUE(TRIM(MID(MID($A944,FIND("/",$A944)+1,20),FIND("/",MID($A944,FIND("/",$A944)+1,20))+1,20))),"")))</f>
        <v/>
      </c>
      <c r="E944">
        <f>IF($A944="","",IF(OR($B944="",$C944="",$D944="",$B944&lt;1300,$B944&gt;1500,$C944&lt;1,$C944&gt;12,$D944&lt;1,$D944&gt;31),"نامعتبر",RIGHT("0000"&amp;$B944,4)&amp;"/"&amp;RIGHT("00"&amp;$C944,2)&amp;"/"&amp;RIGHT("00"&amp;$D944,2)))</f>
        <v/>
      </c>
      <c r="F944">
        <f>IF(OR($E944="",$E944="نامعتبر"),"",LEFT($E944,4)&amp;"/"&amp;MID($E944,6,2))</f>
        <v/>
      </c>
      <c r="G944">
        <f>IF(OR($E944="",$E944="نامعتبر",Entry!$D944=""),"",IF(ISNUMBER(FIND(" – ",Entry!$D944)),LEFT(Entry!$D944,FIND(" – ",Entry!$D944)-1),Entry!$D944))</f>
        <v/>
      </c>
      <c r="H944">
        <f>IF(Entry!$C944="","",Entry!$C944)</f>
        <v/>
      </c>
      <c r="I944">
        <f>IF(Entry!$F944="",0,Entry!$F944)</f>
        <v/>
      </c>
      <c r="J944">
        <f>IF(Entry!$G944="",0,Entry!$G944)</f>
        <v/>
      </c>
      <c r="K944">
        <f>IF(Entry!$H944="",0,Entry!$H944)</f>
        <v/>
      </c>
      <c r="L944">
        <f>IF(Entry!$K944="",0,Entry!$K944)</f>
        <v/>
      </c>
      <c r="M944">
        <f>IF($G944="","",COUNTA(Entry!$M944,Entry!$R944,Entry!$W944,Entry!$AB944,Entry!$AG944,Entry!$AL944,Entry!$AQ944,Entry!$AV944,Entry!$BA944,Entry!$BF944,Entry!$BK944,Entry!$BP944,Entry!$BU944,Entry!$BZ944,Entry!$CE944))</f>
        <v/>
      </c>
    </row>
    <row r="945">
      <c r="A945">
        <f>IF(Entry!$B945="","",Entry!$B945)</f>
        <v/>
      </c>
      <c r="B945">
        <f>IF($A945="","",IF(ISNUMBER($A945),IF(AND($A945&gt;=10000101,$A945&lt;=99991231),INT($A945/10000),""),IFERROR(VALUE(TRIM(LEFT($A945,FIND("/",$A945)-1))),"")))</f>
        <v/>
      </c>
      <c r="C945">
        <f>IF(OR($A945="",$B945=""),"",IF(ISNUMBER($A945),INT(MOD($A945,10000)/100),IFERROR(VALUE(TRIM(LEFT(MID($A945,FIND("/",$A945)+1,20),FIND("/",MID($A945,FIND("/",$A945)+1,20))-1))),"")))</f>
        <v/>
      </c>
      <c r="D945">
        <f>IF(OR($A945="",$B945=""),"",IF(ISNUMBER($A945),MOD($A945,100),IFERROR(VALUE(TRIM(MID(MID($A945,FIND("/",$A945)+1,20),FIND("/",MID($A945,FIND("/",$A945)+1,20))+1,20))),"")))</f>
        <v/>
      </c>
      <c r="E945">
        <f>IF($A945="","",IF(OR($B945="",$C945="",$D945="",$B945&lt;1300,$B945&gt;1500,$C945&lt;1,$C945&gt;12,$D945&lt;1,$D945&gt;31),"نامعتبر",RIGHT("0000"&amp;$B945,4)&amp;"/"&amp;RIGHT("00"&amp;$C945,2)&amp;"/"&amp;RIGHT("00"&amp;$D945,2)))</f>
        <v/>
      </c>
      <c r="F945">
        <f>IF(OR($E945="",$E945="نامعتبر"),"",LEFT($E945,4)&amp;"/"&amp;MID($E945,6,2))</f>
        <v/>
      </c>
      <c r="G945">
        <f>IF(OR($E945="",$E945="نامعتبر",Entry!$D945=""),"",IF(ISNUMBER(FIND(" – ",Entry!$D945)),LEFT(Entry!$D945,FIND(" – ",Entry!$D945)-1),Entry!$D945))</f>
        <v/>
      </c>
      <c r="H945">
        <f>IF(Entry!$C945="","",Entry!$C945)</f>
        <v/>
      </c>
      <c r="I945">
        <f>IF(Entry!$F945="",0,Entry!$F945)</f>
        <v/>
      </c>
      <c r="J945">
        <f>IF(Entry!$G945="",0,Entry!$G945)</f>
        <v/>
      </c>
      <c r="K945">
        <f>IF(Entry!$H945="",0,Entry!$H945)</f>
        <v/>
      </c>
      <c r="L945">
        <f>IF(Entry!$K945="",0,Entry!$K945)</f>
        <v/>
      </c>
      <c r="M945">
        <f>IF($G945="","",COUNTA(Entry!$M945,Entry!$R945,Entry!$W945,Entry!$AB945,Entry!$AG945,Entry!$AL945,Entry!$AQ945,Entry!$AV945,Entry!$BA945,Entry!$BF945,Entry!$BK945,Entry!$BP945,Entry!$BU945,Entry!$BZ945,Entry!$CE945))</f>
        <v/>
      </c>
    </row>
    <row r="946">
      <c r="A946">
        <f>IF(Entry!$B946="","",Entry!$B946)</f>
        <v/>
      </c>
      <c r="B946">
        <f>IF($A946="","",IF(ISNUMBER($A946),IF(AND($A946&gt;=10000101,$A946&lt;=99991231),INT($A946/10000),""),IFERROR(VALUE(TRIM(LEFT($A946,FIND("/",$A946)-1))),"")))</f>
        <v/>
      </c>
      <c r="C946">
        <f>IF(OR($A946="",$B946=""),"",IF(ISNUMBER($A946),INT(MOD($A946,10000)/100),IFERROR(VALUE(TRIM(LEFT(MID($A946,FIND("/",$A946)+1,20),FIND("/",MID($A946,FIND("/",$A946)+1,20))-1))),"")))</f>
        <v/>
      </c>
      <c r="D946">
        <f>IF(OR($A946="",$B946=""),"",IF(ISNUMBER($A946),MOD($A946,100),IFERROR(VALUE(TRIM(MID(MID($A946,FIND("/",$A946)+1,20),FIND("/",MID($A946,FIND("/",$A946)+1,20))+1,20))),"")))</f>
        <v/>
      </c>
      <c r="E946">
        <f>IF($A946="","",IF(OR($B946="",$C946="",$D946="",$B946&lt;1300,$B946&gt;1500,$C946&lt;1,$C946&gt;12,$D946&lt;1,$D946&gt;31),"نامعتبر",RIGHT("0000"&amp;$B946,4)&amp;"/"&amp;RIGHT("00"&amp;$C946,2)&amp;"/"&amp;RIGHT("00"&amp;$D946,2)))</f>
        <v/>
      </c>
      <c r="F946">
        <f>IF(OR($E946="",$E946="نامعتبر"),"",LEFT($E946,4)&amp;"/"&amp;MID($E946,6,2))</f>
        <v/>
      </c>
      <c r="G946">
        <f>IF(OR($E946="",$E946="نامعتبر",Entry!$D946=""),"",IF(ISNUMBER(FIND(" – ",Entry!$D946)),LEFT(Entry!$D946,FIND(" – ",Entry!$D946)-1),Entry!$D946))</f>
        <v/>
      </c>
      <c r="H946">
        <f>IF(Entry!$C946="","",Entry!$C946)</f>
        <v/>
      </c>
      <c r="I946">
        <f>IF(Entry!$F946="",0,Entry!$F946)</f>
        <v/>
      </c>
      <c r="J946">
        <f>IF(Entry!$G946="",0,Entry!$G946)</f>
        <v/>
      </c>
      <c r="K946">
        <f>IF(Entry!$H946="",0,Entry!$H946)</f>
        <v/>
      </c>
      <c r="L946">
        <f>IF(Entry!$K946="",0,Entry!$K946)</f>
        <v/>
      </c>
      <c r="M946">
        <f>IF($G946="","",COUNTA(Entry!$M946,Entry!$R946,Entry!$W946,Entry!$AB946,Entry!$AG946,Entry!$AL946,Entry!$AQ946,Entry!$AV946,Entry!$BA946,Entry!$BF946,Entry!$BK946,Entry!$BP946,Entry!$BU946,Entry!$BZ946,Entry!$CE946))</f>
        <v/>
      </c>
    </row>
    <row r="947">
      <c r="A947">
        <f>IF(Entry!$B947="","",Entry!$B947)</f>
        <v/>
      </c>
      <c r="B947">
        <f>IF($A947="","",IF(ISNUMBER($A947),IF(AND($A947&gt;=10000101,$A947&lt;=99991231),INT($A947/10000),""),IFERROR(VALUE(TRIM(LEFT($A947,FIND("/",$A947)-1))),"")))</f>
        <v/>
      </c>
      <c r="C947">
        <f>IF(OR($A947="",$B947=""),"",IF(ISNUMBER($A947),INT(MOD($A947,10000)/100),IFERROR(VALUE(TRIM(LEFT(MID($A947,FIND("/",$A947)+1,20),FIND("/",MID($A947,FIND("/",$A947)+1,20))-1))),"")))</f>
        <v/>
      </c>
      <c r="D947">
        <f>IF(OR($A947="",$B947=""),"",IF(ISNUMBER($A947),MOD($A947,100),IFERROR(VALUE(TRIM(MID(MID($A947,FIND("/",$A947)+1,20),FIND("/",MID($A947,FIND("/",$A947)+1,20))+1,20))),"")))</f>
        <v/>
      </c>
      <c r="E947">
        <f>IF($A947="","",IF(OR($B947="",$C947="",$D947="",$B947&lt;1300,$B947&gt;1500,$C947&lt;1,$C947&gt;12,$D947&lt;1,$D947&gt;31),"نامعتبر",RIGHT("0000"&amp;$B947,4)&amp;"/"&amp;RIGHT("00"&amp;$C947,2)&amp;"/"&amp;RIGHT("00"&amp;$D947,2)))</f>
        <v/>
      </c>
      <c r="F947">
        <f>IF(OR($E947="",$E947="نامعتبر"),"",LEFT($E947,4)&amp;"/"&amp;MID($E947,6,2))</f>
        <v/>
      </c>
      <c r="G947">
        <f>IF(OR($E947="",$E947="نامعتبر",Entry!$D947=""),"",IF(ISNUMBER(FIND(" – ",Entry!$D947)),LEFT(Entry!$D947,FIND(" – ",Entry!$D947)-1),Entry!$D947))</f>
        <v/>
      </c>
      <c r="H947">
        <f>IF(Entry!$C947="","",Entry!$C947)</f>
        <v/>
      </c>
      <c r="I947">
        <f>IF(Entry!$F947="",0,Entry!$F947)</f>
        <v/>
      </c>
      <c r="J947">
        <f>IF(Entry!$G947="",0,Entry!$G947)</f>
        <v/>
      </c>
      <c r="K947">
        <f>IF(Entry!$H947="",0,Entry!$H947)</f>
        <v/>
      </c>
      <c r="L947">
        <f>IF(Entry!$K947="",0,Entry!$K947)</f>
        <v/>
      </c>
      <c r="M947">
        <f>IF($G947="","",COUNTA(Entry!$M947,Entry!$R947,Entry!$W947,Entry!$AB947,Entry!$AG947,Entry!$AL947,Entry!$AQ947,Entry!$AV947,Entry!$BA947,Entry!$BF947,Entry!$BK947,Entry!$BP947,Entry!$BU947,Entry!$BZ947,Entry!$CE947))</f>
        <v/>
      </c>
    </row>
    <row r="948">
      <c r="A948">
        <f>IF(Entry!$B948="","",Entry!$B948)</f>
        <v/>
      </c>
      <c r="B948">
        <f>IF($A948="","",IF(ISNUMBER($A948),IF(AND($A948&gt;=10000101,$A948&lt;=99991231),INT($A948/10000),""),IFERROR(VALUE(TRIM(LEFT($A948,FIND("/",$A948)-1))),"")))</f>
        <v/>
      </c>
      <c r="C948">
        <f>IF(OR($A948="",$B948=""),"",IF(ISNUMBER($A948),INT(MOD($A948,10000)/100),IFERROR(VALUE(TRIM(LEFT(MID($A948,FIND("/",$A948)+1,20),FIND("/",MID($A948,FIND("/",$A948)+1,20))-1))),"")))</f>
        <v/>
      </c>
      <c r="D948">
        <f>IF(OR($A948="",$B948=""),"",IF(ISNUMBER($A948),MOD($A948,100),IFERROR(VALUE(TRIM(MID(MID($A948,FIND("/",$A948)+1,20),FIND("/",MID($A948,FIND("/",$A948)+1,20))+1,20))),"")))</f>
        <v/>
      </c>
      <c r="E948">
        <f>IF($A948="","",IF(OR($B948="",$C948="",$D948="",$B948&lt;1300,$B948&gt;1500,$C948&lt;1,$C948&gt;12,$D948&lt;1,$D948&gt;31),"نامعتبر",RIGHT("0000"&amp;$B948,4)&amp;"/"&amp;RIGHT("00"&amp;$C948,2)&amp;"/"&amp;RIGHT("00"&amp;$D948,2)))</f>
        <v/>
      </c>
      <c r="F948">
        <f>IF(OR($E948="",$E948="نامعتبر"),"",LEFT($E948,4)&amp;"/"&amp;MID($E948,6,2))</f>
        <v/>
      </c>
      <c r="G948">
        <f>IF(OR($E948="",$E948="نامعتبر",Entry!$D948=""),"",IF(ISNUMBER(FIND(" – ",Entry!$D948)),LEFT(Entry!$D948,FIND(" – ",Entry!$D948)-1),Entry!$D948))</f>
        <v/>
      </c>
      <c r="H948">
        <f>IF(Entry!$C948="","",Entry!$C948)</f>
        <v/>
      </c>
      <c r="I948">
        <f>IF(Entry!$F948="",0,Entry!$F948)</f>
        <v/>
      </c>
      <c r="J948">
        <f>IF(Entry!$G948="",0,Entry!$G948)</f>
        <v/>
      </c>
      <c r="K948">
        <f>IF(Entry!$H948="",0,Entry!$H948)</f>
        <v/>
      </c>
      <c r="L948">
        <f>IF(Entry!$K948="",0,Entry!$K948)</f>
        <v/>
      </c>
      <c r="M948">
        <f>IF($G948="","",COUNTA(Entry!$M948,Entry!$R948,Entry!$W948,Entry!$AB948,Entry!$AG948,Entry!$AL948,Entry!$AQ948,Entry!$AV948,Entry!$BA948,Entry!$BF948,Entry!$BK948,Entry!$BP948,Entry!$BU948,Entry!$BZ948,Entry!$CE948))</f>
        <v/>
      </c>
    </row>
    <row r="949">
      <c r="A949">
        <f>IF(Entry!$B949="","",Entry!$B949)</f>
        <v/>
      </c>
      <c r="B949">
        <f>IF($A949="","",IF(ISNUMBER($A949),IF(AND($A949&gt;=10000101,$A949&lt;=99991231),INT($A949/10000),""),IFERROR(VALUE(TRIM(LEFT($A949,FIND("/",$A949)-1))),"")))</f>
        <v/>
      </c>
      <c r="C949">
        <f>IF(OR($A949="",$B949=""),"",IF(ISNUMBER($A949),INT(MOD($A949,10000)/100),IFERROR(VALUE(TRIM(LEFT(MID($A949,FIND("/",$A949)+1,20),FIND("/",MID($A949,FIND("/",$A949)+1,20))-1))),"")))</f>
        <v/>
      </c>
      <c r="D949">
        <f>IF(OR($A949="",$B949=""),"",IF(ISNUMBER($A949),MOD($A949,100),IFERROR(VALUE(TRIM(MID(MID($A949,FIND("/",$A949)+1,20),FIND("/",MID($A949,FIND("/",$A949)+1,20))+1,20))),"")))</f>
        <v/>
      </c>
      <c r="E949">
        <f>IF($A949="","",IF(OR($B949="",$C949="",$D949="",$B949&lt;1300,$B949&gt;1500,$C949&lt;1,$C949&gt;12,$D949&lt;1,$D949&gt;31),"نامعتبر",RIGHT("0000"&amp;$B949,4)&amp;"/"&amp;RIGHT("00"&amp;$C949,2)&amp;"/"&amp;RIGHT("00"&amp;$D949,2)))</f>
        <v/>
      </c>
      <c r="F949">
        <f>IF(OR($E949="",$E949="نامعتبر"),"",LEFT($E949,4)&amp;"/"&amp;MID($E949,6,2))</f>
        <v/>
      </c>
      <c r="G949">
        <f>IF(OR($E949="",$E949="نامعتبر",Entry!$D949=""),"",IF(ISNUMBER(FIND(" – ",Entry!$D949)),LEFT(Entry!$D949,FIND(" – ",Entry!$D949)-1),Entry!$D949))</f>
        <v/>
      </c>
      <c r="H949">
        <f>IF(Entry!$C949="","",Entry!$C949)</f>
        <v/>
      </c>
      <c r="I949">
        <f>IF(Entry!$F949="",0,Entry!$F949)</f>
        <v/>
      </c>
      <c r="J949">
        <f>IF(Entry!$G949="",0,Entry!$G949)</f>
        <v/>
      </c>
      <c r="K949">
        <f>IF(Entry!$H949="",0,Entry!$H949)</f>
        <v/>
      </c>
      <c r="L949">
        <f>IF(Entry!$K949="",0,Entry!$K949)</f>
        <v/>
      </c>
      <c r="M949">
        <f>IF($G949="","",COUNTA(Entry!$M949,Entry!$R949,Entry!$W949,Entry!$AB949,Entry!$AG949,Entry!$AL949,Entry!$AQ949,Entry!$AV949,Entry!$BA949,Entry!$BF949,Entry!$BK949,Entry!$BP949,Entry!$BU949,Entry!$BZ949,Entry!$CE949))</f>
        <v/>
      </c>
    </row>
    <row r="950">
      <c r="A950">
        <f>IF(Entry!$B950="","",Entry!$B950)</f>
        <v/>
      </c>
      <c r="B950">
        <f>IF($A950="","",IF(ISNUMBER($A950),IF(AND($A950&gt;=10000101,$A950&lt;=99991231),INT($A950/10000),""),IFERROR(VALUE(TRIM(LEFT($A950,FIND("/",$A950)-1))),"")))</f>
        <v/>
      </c>
      <c r="C950">
        <f>IF(OR($A950="",$B950=""),"",IF(ISNUMBER($A950),INT(MOD($A950,10000)/100),IFERROR(VALUE(TRIM(LEFT(MID($A950,FIND("/",$A950)+1,20),FIND("/",MID($A950,FIND("/",$A950)+1,20))-1))),"")))</f>
        <v/>
      </c>
      <c r="D950">
        <f>IF(OR($A950="",$B950=""),"",IF(ISNUMBER($A950),MOD($A950,100),IFERROR(VALUE(TRIM(MID(MID($A950,FIND("/",$A950)+1,20),FIND("/",MID($A950,FIND("/",$A950)+1,20))+1,20))),"")))</f>
        <v/>
      </c>
      <c r="E950">
        <f>IF($A950="","",IF(OR($B950="",$C950="",$D950="",$B950&lt;1300,$B950&gt;1500,$C950&lt;1,$C950&gt;12,$D950&lt;1,$D950&gt;31),"نامعتبر",RIGHT("0000"&amp;$B950,4)&amp;"/"&amp;RIGHT("00"&amp;$C950,2)&amp;"/"&amp;RIGHT("00"&amp;$D950,2)))</f>
        <v/>
      </c>
      <c r="F950">
        <f>IF(OR($E950="",$E950="نامعتبر"),"",LEFT($E950,4)&amp;"/"&amp;MID($E950,6,2))</f>
        <v/>
      </c>
      <c r="G950">
        <f>IF(OR($E950="",$E950="نامعتبر",Entry!$D950=""),"",IF(ISNUMBER(FIND(" – ",Entry!$D950)),LEFT(Entry!$D950,FIND(" – ",Entry!$D950)-1),Entry!$D950))</f>
        <v/>
      </c>
      <c r="H950">
        <f>IF(Entry!$C950="","",Entry!$C950)</f>
        <v/>
      </c>
      <c r="I950">
        <f>IF(Entry!$F950="",0,Entry!$F950)</f>
        <v/>
      </c>
      <c r="J950">
        <f>IF(Entry!$G950="",0,Entry!$G950)</f>
        <v/>
      </c>
      <c r="K950">
        <f>IF(Entry!$H950="",0,Entry!$H950)</f>
        <v/>
      </c>
      <c r="L950">
        <f>IF(Entry!$K950="",0,Entry!$K950)</f>
        <v/>
      </c>
      <c r="M950">
        <f>IF($G950="","",COUNTA(Entry!$M950,Entry!$R950,Entry!$W950,Entry!$AB950,Entry!$AG950,Entry!$AL950,Entry!$AQ950,Entry!$AV950,Entry!$BA950,Entry!$BF950,Entry!$BK950,Entry!$BP950,Entry!$BU950,Entry!$BZ950,Entry!$CE950))</f>
        <v/>
      </c>
    </row>
    <row r="951">
      <c r="A951">
        <f>IF(Entry!$B951="","",Entry!$B951)</f>
        <v/>
      </c>
      <c r="B951">
        <f>IF($A951="","",IF(ISNUMBER($A951),IF(AND($A951&gt;=10000101,$A951&lt;=99991231),INT($A951/10000),""),IFERROR(VALUE(TRIM(LEFT($A951,FIND("/",$A951)-1))),"")))</f>
        <v/>
      </c>
      <c r="C951">
        <f>IF(OR($A951="",$B951=""),"",IF(ISNUMBER($A951),INT(MOD($A951,10000)/100),IFERROR(VALUE(TRIM(LEFT(MID($A951,FIND("/",$A951)+1,20),FIND("/",MID($A951,FIND("/",$A951)+1,20))-1))),"")))</f>
        <v/>
      </c>
      <c r="D951">
        <f>IF(OR($A951="",$B951=""),"",IF(ISNUMBER($A951),MOD($A951,100),IFERROR(VALUE(TRIM(MID(MID($A951,FIND("/",$A951)+1,20),FIND("/",MID($A951,FIND("/",$A951)+1,20))+1,20))),"")))</f>
        <v/>
      </c>
      <c r="E951">
        <f>IF($A951="","",IF(OR($B951="",$C951="",$D951="",$B951&lt;1300,$B951&gt;1500,$C951&lt;1,$C951&gt;12,$D951&lt;1,$D951&gt;31),"نامعتبر",RIGHT("0000"&amp;$B951,4)&amp;"/"&amp;RIGHT("00"&amp;$C951,2)&amp;"/"&amp;RIGHT("00"&amp;$D951,2)))</f>
        <v/>
      </c>
      <c r="F951">
        <f>IF(OR($E951="",$E951="نامعتبر"),"",LEFT($E951,4)&amp;"/"&amp;MID($E951,6,2))</f>
        <v/>
      </c>
      <c r="G951">
        <f>IF(OR($E951="",$E951="نامعتبر",Entry!$D951=""),"",IF(ISNUMBER(FIND(" – ",Entry!$D951)),LEFT(Entry!$D951,FIND(" – ",Entry!$D951)-1),Entry!$D951))</f>
        <v/>
      </c>
      <c r="H951">
        <f>IF(Entry!$C951="","",Entry!$C951)</f>
        <v/>
      </c>
      <c r="I951">
        <f>IF(Entry!$F951="",0,Entry!$F951)</f>
        <v/>
      </c>
      <c r="J951">
        <f>IF(Entry!$G951="",0,Entry!$G951)</f>
        <v/>
      </c>
      <c r="K951">
        <f>IF(Entry!$H951="",0,Entry!$H951)</f>
        <v/>
      </c>
      <c r="L951">
        <f>IF(Entry!$K951="",0,Entry!$K951)</f>
        <v/>
      </c>
      <c r="M951">
        <f>IF($G951="","",COUNTA(Entry!$M951,Entry!$R951,Entry!$W951,Entry!$AB951,Entry!$AG951,Entry!$AL951,Entry!$AQ951,Entry!$AV951,Entry!$BA951,Entry!$BF951,Entry!$BK951,Entry!$BP951,Entry!$BU951,Entry!$BZ951,Entry!$CE951))</f>
        <v/>
      </c>
    </row>
    <row r="952">
      <c r="A952">
        <f>IF(Entry!$B952="","",Entry!$B952)</f>
        <v/>
      </c>
      <c r="B952">
        <f>IF($A952="","",IF(ISNUMBER($A952),IF(AND($A952&gt;=10000101,$A952&lt;=99991231),INT($A952/10000),""),IFERROR(VALUE(TRIM(LEFT($A952,FIND("/",$A952)-1))),"")))</f>
        <v/>
      </c>
      <c r="C952">
        <f>IF(OR($A952="",$B952=""),"",IF(ISNUMBER($A952),INT(MOD($A952,10000)/100),IFERROR(VALUE(TRIM(LEFT(MID($A952,FIND("/",$A952)+1,20),FIND("/",MID($A952,FIND("/",$A952)+1,20))-1))),"")))</f>
        <v/>
      </c>
      <c r="D952">
        <f>IF(OR($A952="",$B952=""),"",IF(ISNUMBER($A952),MOD($A952,100),IFERROR(VALUE(TRIM(MID(MID($A952,FIND("/",$A952)+1,20),FIND("/",MID($A952,FIND("/",$A952)+1,20))+1,20))),"")))</f>
        <v/>
      </c>
      <c r="E952">
        <f>IF($A952="","",IF(OR($B952="",$C952="",$D952="",$B952&lt;1300,$B952&gt;1500,$C952&lt;1,$C952&gt;12,$D952&lt;1,$D952&gt;31),"نامعتبر",RIGHT("0000"&amp;$B952,4)&amp;"/"&amp;RIGHT("00"&amp;$C952,2)&amp;"/"&amp;RIGHT("00"&amp;$D952,2)))</f>
        <v/>
      </c>
      <c r="F952">
        <f>IF(OR($E952="",$E952="نامعتبر"),"",LEFT($E952,4)&amp;"/"&amp;MID($E952,6,2))</f>
        <v/>
      </c>
      <c r="G952">
        <f>IF(OR($E952="",$E952="نامعتبر",Entry!$D952=""),"",IF(ISNUMBER(FIND(" – ",Entry!$D952)),LEFT(Entry!$D952,FIND(" – ",Entry!$D952)-1),Entry!$D952))</f>
        <v/>
      </c>
      <c r="H952">
        <f>IF(Entry!$C952="","",Entry!$C952)</f>
        <v/>
      </c>
      <c r="I952">
        <f>IF(Entry!$F952="",0,Entry!$F952)</f>
        <v/>
      </c>
      <c r="J952">
        <f>IF(Entry!$G952="",0,Entry!$G952)</f>
        <v/>
      </c>
      <c r="K952">
        <f>IF(Entry!$H952="",0,Entry!$H952)</f>
        <v/>
      </c>
      <c r="L952">
        <f>IF(Entry!$K952="",0,Entry!$K952)</f>
        <v/>
      </c>
      <c r="M952">
        <f>IF($G952="","",COUNTA(Entry!$M952,Entry!$R952,Entry!$W952,Entry!$AB952,Entry!$AG952,Entry!$AL952,Entry!$AQ952,Entry!$AV952,Entry!$BA952,Entry!$BF952,Entry!$BK952,Entry!$BP952,Entry!$BU952,Entry!$BZ952,Entry!$CE952))</f>
        <v/>
      </c>
    </row>
    <row r="953">
      <c r="A953">
        <f>IF(Entry!$B953="","",Entry!$B953)</f>
        <v/>
      </c>
      <c r="B953">
        <f>IF($A953="","",IF(ISNUMBER($A953),IF(AND($A953&gt;=10000101,$A953&lt;=99991231),INT($A953/10000),""),IFERROR(VALUE(TRIM(LEFT($A953,FIND("/",$A953)-1))),"")))</f>
        <v/>
      </c>
      <c r="C953">
        <f>IF(OR($A953="",$B953=""),"",IF(ISNUMBER($A953),INT(MOD($A953,10000)/100),IFERROR(VALUE(TRIM(LEFT(MID($A953,FIND("/",$A953)+1,20),FIND("/",MID($A953,FIND("/",$A953)+1,20))-1))),"")))</f>
        <v/>
      </c>
      <c r="D953">
        <f>IF(OR($A953="",$B953=""),"",IF(ISNUMBER($A953),MOD($A953,100),IFERROR(VALUE(TRIM(MID(MID($A953,FIND("/",$A953)+1,20),FIND("/",MID($A953,FIND("/",$A953)+1,20))+1,20))),"")))</f>
        <v/>
      </c>
      <c r="E953">
        <f>IF($A953="","",IF(OR($B953="",$C953="",$D953="",$B953&lt;1300,$B953&gt;1500,$C953&lt;1,$C953&gt;12,$D953&lt;1,$D953&gt;31),"نامعتبر",RIGHT("0000"&amp;$B953,4)&amp;"/"&amp;RIGHT("00"&amp;$C953,2)&amp;"/"&amp;RIGHT("00"&amp;$D953,2)))</f>
        <v/>
      </c>
      <c r="F953">
        <f>IF(OR($E953="",$E953="نامعتبر"),"",LEFT($E953,4)&amp;"/"&amp;MID($E953,6,2))</f>
        <v/>
      </c>
      <c r="G953">
        <f>IF(OR($E953="",$E953="نامعتبر",Entry!$D953=""),"",IF(ISNUMBER(FIND(" – ",Entry!$D953)),LEFT(Entry!$D953,FIND(" – ",Entry!$D953)-1),Entry!$D953))</f>
        <v/>
      </c>
      <c r="H953">
        <f>IF(Entry!$C953="","",Entry!$C953)</f>
        <v/>
      </c>
      <c r="I953">
        <f>IF(Entry!$F953="",0,Entry!$F953)</f>
        <v/>
      </c>
      <c r="J953">
        <f>IF(Entry!$G953="",0,Entry!$G953)</f>
        <v/>
      </c>
      <c r="K953">
        <f>IF(Entry!$H953="",0,Entry!$H953)</f>
        <v/>
      </c>
      <c r="L953">
        <f>IF(Entry!$K953="",0,Entry!$K953)</f>
        <v/>
      </c>
      <c r="M953">
        <f>IF($G953="","",COUNTA(Entry!$M953,Entry!$R953,Entry!$W953,Entry!$AB953,Entry!$AG953,Entry!$AL953,Entry!$AQ953,Entry!$AV953,Entry!$BA953,Entry!$BF953,Entry!$BK953,Entry!$BP953,Entry!$BU953,Entry!$BZ953,Entry!$CE953))</f>
        <v/>
      </c>
    </row>
    <row r="954">
      <c r="A954">
        <f>IF(Entry!$B954="","",Entry!$B954)</f>
        <v/>
      </c>
      <c r="B954">
        <f>IF($A954="","",IF(ISNUMBER($A954),IF(AND($A954&gt;=10000101,$A954&lt;=99991231),INT($A954/10000),""),IFERROR(VALUE(TRIM(LEFT($A954,FIND("/",$A954)-1))),"")))</f>
        <v/>
      </c>
      <c r="C954">
        <f>IF(OR($A954="",$B954=""),"",IF(ISNUMBER($A954),INT(MOD($A954,10000)/100),IFERROR(VALUE(TRIM(LEFT(MID($A954,FIND("/",$A954)+1,20),FIND("/",MID($A954,FIND("/",$A954)+1,20))-1))),"")))</f>
        <v/>
      </c>
      <c r="D954">
        <f>IF(OR($A954="",$B954=""),"",IF(ISNUMBER($A954),MOD($A954,100),IFERROR(VALUE(TRIM(MID(MID($A954,FIND("/",$A954)+1,20),FIND("/",MID($A954,FIND("/",$A954)+1,20))+1,20))),"")))</f>
        <v/>
      </c>
      <c r="E954">
        <f>IF($A954="","",IF(OR($B954="",$C954="",$D954="",$B954&lt;1300,$B954&gt;1500,$C954&lt;1,$C954&gt;12,$D954&lt;1,$D954&gt;31),"نامعتبر",RIGHT("0000"&amp;$B954,4)&amp;"/"&amp;RIGHT("00"&amp;$C954,2)&amp;"/"&amp;RIGHT("00"&amp;$D954,2)))</f>
        <v/>
      </c>
      <c r="F954">
        <f>IF(OR($E954="",$E954="نامعتبر"),"",LEFT($E954,4)&amp;"/"&amp;MID($E954,6,2))</f>
        <v/>
      </c>
      <c r="G954">
        <f>IF(OR($E954="",$E954="نامعتبر",Entry!$D954=""),"",IF(ISNUMBER(FIND(" – ",Entry!$D954)),LEFT(Entry!$D954,FIND(" – ",Entry!$D954)-1),Entry!$D954))</f>
        <v/>
      </c>
      <c r="H954">
        <f>IF(Entry!$C954="","",Entry!$C954)</f>
        <v/>
      </c>
      <c r="I954">
        <f>IF(Entry!$F954="",0,Entry!$F954)</f>
        <v/>
      </c>
      <c r="J954">
        <f>IF(Entry!$G954="",0,Entry!$G954)</f>
        <v/>
      </c>
      <c r="K954">
        <f>IF(Entry!$H954="",0,Entry!$H954)</f>
        <v/>
      </c>
      <c r="L954">
        <f>IF(Entry!$K954="",0,Entry!$K954)</f>
        <v/>
      </c>
      <c r="M954">
        <f>IF($G954="","",COUNTA(Entry!$M954,Entry!$R954,Entry!$W954,Entry!$AB954,Entry!$AG954,Entry!$AL954,Entry!$AQ954,Entry!$AV954,Entry!$BA954,Entry!$BF954,Entry!$BK954,Entry!$BP954,Entry!$BU954,Entry!$BZ954,Entry!$CE954))</f>
        <v/>
      </c>
    </row>
    <row r="955">
      <c r="A955">
        <f>IF(Entry!$B955="","",Entry!$B955)</f>
        <v/>
      </c>
      <c r="B955">
        <f>IF($A955="","",IF(ISNUMBER($A955),IF(AND($A955&gt;=10000101,$A955&lt;=99991231),INT($A955/10000),""),IFERROR(VALUE(TRIM(LEFT($A955,FIND("/",$A955)-1))),"")))</f>
        <v/>
      </c>
      <c r="C955">
        <f>IF(OR($A955="",$B955=""),"",IF(ISNUMBER($A955),INT(MOD($A955,10000)/100),IFERROR(VALUE(TRIM(LEFT(MID($A955,FIND("/",$A955)+1,20),FIND("/",MID($A955,FIND("/",$A955)+1,20))-1))),"")))</f>
        <v/>
      </c>
      <c r="D955">
        <f>IF(OR($A955="",$B955=""),"",IF(ISNUMBER($A955),MOD($A955,100),IFERROR(VALUE(TRIM(MID(MID($A955,FIND("/",$A955)+1,20),FIND("/",MID($A955,FIND("/",$A955)+1,20))+1,20))),"")))</f>
        <v/>
      </c>
      <c r="E955">
        <f>IF($A955="","",IF(OR($B955="",$C955="",$D955="",$B955&lt;1300,$B955&gt;1500,$C955&lt;1,$C955&gt;12,$D955&lt;1,$D955&gt;31),"نامعتبر",RIGHT("0000"&amp;$B955,4)&amp;"/"&amp;RIGHT("00"&amp;$C955,2)&amp;"/"&amp;RIGHT("00"&amp;$D955,2)))</f>
        <v/>
      </c>
      <c r="F955">
        <f>IF(OR($E955="",$E955="نامعتبر"),"",LEFT($E955,4)&amp;"/"&amp;MID($E955,6,2))</f>
        <v/>
      </c>
      <c r="G955">
        <f>IF(OR($E955="",$E955="نامعتبر",Entry!$D955=""),"",IF(ISNUMBER(FIND(" – ",Entry!$D955)),LEFT(Entry!$D955,FIND(" – ",Entry!$D955)-1),Entry!$D955))</f>
        <v/>
      </c>
      <c r="H955">
        <f>IF(Entry!$C955="","",Entry!$C955)</f>
        <v/>
      </c>
      <c r="I955">
        <f>IF(Entry!$F955="",0,Entry!$F955)</f>
        <v/>
      </c>
      <c r="J955">
        <f>IF(Entry!$G955="",0,Entry!$G955)</f>
        <v/>
      </c>
      <c r="K955">
        <f>IF(Entry!$H955="",0,Entry!$H955)</f>
        <v/>
      </c>
      <c r="L955">
        <f>IF(Entry!$K955="",0,Entry!$K955)</f>
        <v/>
      </c>
      <c r="M955">
        <f>IF($G955="","",COUNTA(Entry!$M955,Entry!$R955,Entry!$W955,Entry!$AB955,Entry!$AG955,Entry!$AL955,Entry!$AQ955,Entry!$AV955,Entry!$BA955,Entry!$BF955,Entry!$BK955,Entry!$BP955,Entry!$BU955,Entry!$BZ955,Entry!$CE955))</f>
        <v/>
      </c>
    </row>
    <row r="956">
      <c r="A956">
        <f>IF(Entry!$B956="","",Entry!$B956)</f>
        <v/>
      </c>
      <c r="B956">
        <f>IF($A956="","",IF(ISNUMBER($A956),IF(AND($A956&gt;=10000101,$A956&lt;=99991231),INT($A956/10000),""),IFERROR(VALUE(TRIM(LEFT($A956,FIND("/",$A956)-1))),"")))</f>
        <v/>
      </c>
      <c r="C956">
        <f>IF(OR($A956="",$B956=""),"",IF(ISNUMBER($A956),INT(MOD($A956,10000)/100),IFERROR(VALUE(TRIM(LEFT(MID($A956,FIND("/",$A956)+1,20),FIND("/",MID($A956,FIND("/",$A956)+1,20))-1))),"")))</f>
        <v/>
      </c>
      <c r="D956">
        <f>IF(OR($A956="",$B956=""),"",IF(ISNUMBER($A956),MOD($A956,100),IFERROR(VALUE(TRIM(MID(MID($A956,FIND("/",$A956)+1,20),FIND("/",MID($A956,FIND("/",$A956)+1,20))+1,20))),"")))</f>
        <v/>
      </c>
      <c r="E956">
        <f>IF($A956="","",IF(OR($B956="",$C956="",$D956="",$B956&lt;1300,$B956&gt;1500,$C956&lt;1,$C956&gt;12,$D956&lt;1,$D956&gt;31),"نامعتبر",RIGHT("0000"&amp;$B956,4)&amp;"/"&amp;RIGHT("00"&amp;$C956,2)&amp;"/"&amp;RIGHT("00"&amp;$D956,2)))</f>
        <v/>
      </c>
      <c r="F956">
        <f>IF(OR($E956="",$E956="نامعتبر"),"",LEFT($E956,4)&amp;"/"&amp;MID($E956,6,2))</f>
        <v/>
      </c>
      <c r="G956">
        <f>IF(OR($E956="",$E956="نامعتبر",Entry!$D956=""),"",IF(ISNUMBER(FIND(" – ",Entry!$D956)),LEFT(Entry!$D956,FIND(" – ",Entry!$D956)-1),Entry!$D956))</f>
        <v/>
      </c>
      <c r="H956">
        <f>IF(Entry!$C956="","",Entry!$C956)</f>
        <v/>
      </c>
      <c r="I956">
        <f>IF(Entry!$F956="",0,Entry!$F956)</f>
        <v/>
      </c>
      <c r="J956">
        <f>IF(Entry!$G956="",0,Entry!$G956)</f>
        <v/>
      </c>
      <c r="K956">
        <f>IF(Entry!$H956="",0,Entry!$H956)</f>
        <v/>
      </c>
      <c r="L956">
        <f>IF(Entry!$K956="",0,Entry!$K956)</f>
        <v/>
      </c>
      <c r="M956">
        <f>IF($G956="","",COUNTA(Entry!$M956,Entry!$R956,Entry!$W956,Entry!$AB956,Entry!$AG956,Entry!$AL956,Entry!$AQ956,Entry!$AV956,Entry!$BA956,Entry!$BF956,Entry!$BK956,Entry!$BP956,Entry!$BU956,Entry!$BZ956,Entry!$CE956))</f>
        <v/>
      </c>
    </row>
    <row r="957">
      <c r="A957">
        <f>IF(Entry!$B957="","",Entry!$B957)</f>
        <v/>
      </c>
      <c r="B957">
        <f>IF($A957="","",IF(ISNUMBER($A957),IF(AND($A957&gt;=10000101,$A957&lt;=99991231),INT($A957/10000),""),IFERROR(VALUE(TRIM(LEFT($A957,FIND("/",$A957)-1))),"")))</f>
        <v/>
      </c>
      <c r="C957">
        <f>IF(OR($A957="",$B957=""),"",IF(ISNUMBER($A957),INT(MOD($A957,10000)/100),IFERROR(VALUE(TRIM(LEFT(MID($A957,FIND("/",$A957)+1,20),FIND("/",MID($A957,FIND("/",$A957)+1,20))-1))),"")))</f>
        <v/>
      </c>
      <c r="D957">
        <f>IF(OR($A957="",$B957=""),"",IF(ISNUMBER($A957),MOD($A957,100),IFERROR(VALUE(TRIM(MID(MID($A957,FIND("/",$A957)+1,20),FIND("/",MID($A957,FIND("/",$A957)+1,20))+1,20))),"")))</f>
        <v/>
      </c>
      <c r="E957">
        <f>IF($A957="","",IF(OR($B957="",$C957="",$D957="",$B957&lt;1300,$B957&gt;1500,$C957&lt;1,$C957&gt;12,$D957&lt;1,$D957&gt;31),"نامعتبر",RIGHT("0000"&amp;$B957,4)&amp;"/"&amp;RIGHT("00"&amp;$C957,2)&amp;"/"&amp;RIGHT("00"&amp;$D957,2)))</f>
        <v/>
      </c>
      <c r="F957">
        <f>IF(OR($E957="",$E957="نامعتبر"),"",LEFT($E957,4)&amp;"/"&amp;MID($E957,6,2))</f>
        <v/>
      </c>
      <c r="G957">
        <f>IF(OR($E957="",$E957="نامعتبر",Entry!$D957=""),"",IF(ISNUMBER(FIND(" – ",Entry!$D957)),LEFT(Entry!$D957,FIND(" – ",Entry!$D957)-1),Entry!$D957))</f>
        <v/>
      </c>
      <c r="H957">
        <f>IF(Entry!$C957="","",Entry!$C957)</f>
        <v/>
      </c>
      <c r="I957">
        <f>IF(Entry!$F957="",0,Entry!$F957)</f>
        <v/>
      </c>
      <c r="J957">
        <f>IF(Entry!$G957="",0,Entry!$G957)</f>
        <v/>
      </c>
      <c r="K957">
        <f>IF(Entry!$H957="",0,Entry!$H957)</f>
        <v/>
      </c>
      <c r="L957">
        <f>IF(Entry!$K957="",0,Entry!$K957)</f>
        <v/>
      </c>
      <c r="M957">
        <f>IF($G957="","",COUNTA(Entry!$M957,Entry!$R957,Entry!$W957,Entry!$AB957,Entry!$AG957,Entry!$AL957,Entry!$AQ957,Entry!$AV957,Entry!$BA957,Entry!$BF957,Entry!$BK957,Entry!$BP957,Entry!$BU957,Entry!$BZ957,Entry!$CE957))</f>
        <v/>
      </c>
    </row>
    <row r="958">
      <c r="A958">
        <f>IF(Entry!$B958="","",Entry!$B958)</f>
        <v/>
      </c>
      <c r="B958">
        <f>IF($A958="","",IF(ISNUMBER($A958),IF(AND($A958&gt;=10000101,$A958&lt;=99991231),INT($A958/10000),""),IFERROR(VALUE(TRIM(LEFT($A958,FIND("/",$A958)-1))),"")))</f>
        <v/>
      </c>
      <c r="C958">
        <f>IF(OR($A958="",$B958=""),"",IF(ISNUMBER($A958),INT(MOD($A958,10000)/100),IFERROR(VALUE(TRIM(LEFT(MID($A958,FIND("/",$A958)+1,20),FIND("/",MID($A958,FIND("/",$A958)+1,20))-1))),"")))</f>
        <v/>
      </c>
      <c r="D958">
        <f>IF(OR($A958="",$B958=""),"",IF(ISNUMBER($A958),MOD($A958,100),IFERROR(VALUE(TRIM(MID(MID($A958,FIND("/",$A958)+1,20),FIND("/",MID($A958,FIND("/",$A958)+1,20))+1,20))),"")))</f>
        <v/>
      </c>
      <c r="E958">
        <f>IF($A958="","",IF(OR($B958="",$C958="",$D958="",$B958&lt;1300,$B958&gt;1500,$C958&lt;1,$C958&gt;12,$D958&lt;1,$D958&gt;31),"نامعتبر",RIGHT("0000"&amp;$B958,4)&amp;"/"&amp;RIGHT("00"&amp;$C958,2)&amp;"/"&amp;RIGHT("00"&amp;$D958,2)))</f>
        <v/>
      </c>
      <c r="F958">
        <f>IF(OR($E958="",$E958="نامعتبر"),"",LEFT($E958,4)&amp;"/"&amp;MID($E958,6,2))</f>
        <v/>
      </c>
      <c r="G958">
        <f>IF(OR($E958="",$E958="نامعتبر",Entry!$D958=""),"",IF(ISNUMBER(FIND(" – ",Entry!$D958)),LEFT(Entry!$D958,FIND(" – ",Entry!$D958)-1),Entry!$D958))</f>
        <v/>
      </c>
      <c r="H958">
        <f>IF(Entry!$C958="","",Entry!$C958)</f>
        <v/>
      </c>
      <c r="I958">
        <f>IF(Entry!$F958="",0,Entry!$F958)</f>
        <v/>
      </c>
      <c r="J958">
        <f>IF(Entry!$G958="",0,Entry!$G958)</f>
        <v/>
      </c>
      <c r="K958">
        <f>IF(Entry!$H958="",0,Entry!$H958)</f>
        <v/>
      </c>
      <c r="L958">
        <f>IF(Entry!$K958="",0,Entry!$K958)</f>
        <v/>
      </c>
      <c r="M958">
        <f>IF($G958="","",COUNTA(Entry!$M958,Entry!$R958,Entry!$W958,Entry!$AB958,Entry!$AG958,Entry!$AL958,Entry!$AQ958,Entry!$AV958,Entry!$BA958,Entry!$BF958,Entry!$BK958,Entry!$BP958,Entry!$BU958,Entry!$BZ958,Entry!$CE958))</f>
        <v/>
      </c>
    </row>
    <row r="959">
      <c r="A959">
        <f>IF(Entry!$B959="","",Entry!$B959)</f>
        <v/>
      </c>
      <c r="B959">
        <f>IF($A959="","",IF(ISNUMBER($A959),IF(AND($A959&gt;=10000101,$A959&lt;=99991231),INT($A959/10000),""),IFERROR(VALUE(TRIM(LEFT($A959,FIND("/",$A959)-1))),"")))</f>
        <v/>
      </c>
      <c r="C959">
        <f>IF(OR($A959="",$B959=""),"",IF(ISNUMBER($A959),INT(MOD($A959,10000)/100),IFERROR(VALUE(TRIM(LEFT(MID($A959,FIND("/",$A959)+1,20),FIND("/",MID($A959,FIND("/",$A959)+1,20))-1))),"")))</f>
        <v/>
      </c>
      <c r="D959">
        <f>IF(OR($A959="",$B959=""),"",IF(ISNUMBER($A959),MOD($A959,100),IFERROR(VALUE(TRIM(MID(MID($A959,FIND("/",$A959)+1,20),FIND("/",MID($A959,FIND("/",$A959)+1,20))+1,20))),"")))</f>
        <v/>
      </c>
      <c r="E959">
        <f>IF($A959="","",IF(OR($B959="",$C959="",$D959="",$B959&lt;1300,$B959&gt;1500,$C959&lt;1,$C959&gt;12,$D959&lt;1,$D959&gt;31),"نامعتبر",RIGHT("0000"&amp;$B959,4)&amp;"/"&amp;RIGHT("00"&amp;$C959,2)&amp;"/"&amp;RIGHT("00"&amp;$D959,2)))</f>
        <v/>
      </c>
      <c r="F959">
        <f>IF(OR($E959="",$E959="نامعتبر"),"",LEFT($E959,4)&amp;"/"&amp;MID($E959,6,2))</f>
        <v/>
      </c>
      <c r="G959">
        <f>IF(OR($E959="",$E959="نامعتبر",Entry!$D959=""),"",IF(ISNUMBER(FIND(" – ",Entry!$D959)),LEFT(Entry!$D959,FIND(" – ",Entry!$D959)-1),Entry!$D959))</f>
        <v/>
      </c>
      <c r="H959">
        <f>IF(Entry!$C959="","",Entry!$C959)</f>
        <v/>
      </c>
      <c r="I959">
        <f>IF(Entry!$F959="",0,Entry!$F959)</f>
        <v/>
      </c>
      <c r="J959">
        <f>IF(Entry!$G959="",0,Entry!$G959)</f>
        <v/>
      </c>
      <c r="K959">
        <f>IF(Entry!$H959="",0,Entry!$H959)</f>
        <v/>
      </c>
      <c r="L959">
        <f>IF(Entry!$K959="",0,Entry!$K959)</f>
        <v/>
      </c>
      <c r="M959">
        <f>IF($G959="","",COUNTA(Entry!$M959,Entry!$R959,Entry!$W959,Entry!$AB959,Entry!$AG959,Entry!$AL959,Entry!$AQ959,Entry!$AV959,Entry!$BA959,Entry!$BF959,Entry!$BK959,Entry!$BP959,Entry!$BU959,Entry!$BZ959,Entry!$CE959))</f>
        <v/>
      </c>
    </row>
    <row r="960">
      <c r="A960">
        <f>IF(Entry!$B960="","",Entry!$B960)</f>
        <v/>
      </c>
      <c r="B960">
        <f>IF($A960="","",IF(ISNUMBER($A960),IF(AND($A960&gt;=10000101,$A960&lt;=99991231),INT($A960/10000),""),IFERROR(VALUE(TRIM(LEFT($A960,FIND("/",$A960)-1))),"")))</f>
        <v/>
      </c>
      <c r="C960">
        <f>IF(OR($A960="",$B960=""),"",IF(ISNUMBER($A960),INT(MOD($A960,10000)/100),IFERROR(VALUE(TRIM(LEFT(MID($A960,FIND("/",$A960)+1,20),FIND("/",MID($A960,FIND("/",$A960)+1,20))-1))),"")))</f>
        <v/>
      </c>
      <c r="D960">
        <f>IF(OR($A960="",$B960=""),"",IF(ISNUMBER($A960),MOD($A960,100),IFERROR(VALUE(TRIM(MID(MID($A960,FIND("/",$A960)+1,20),FIND("/",MID($A960,FIND("/",$A960)+1,20))+1,20))),"")))</f>
        <v/>
      </c>
      <c r="E960">
        <f>IF($A960="","",IF(OR($B960="",$C960="",$D960="",$B960&lt;1300,$B960&gt;1500,$C960&lt;1,$C960&gt;12,$D960&lt;1,$D960&gt;31),"نامعتبر",RIGHT("0000"&amp;$B960,4)&amp;"/"&amp;RIGHT("00"&amp;$C960,2)&amp;"/"&amp;RIGHT("00"&amp;$D960,2)))</f>
        <v/>
      </c>
      <c r="F960">
        <f>IF(OR($E960="",$E960="نامعتبر"),"",LEFT($E960,4)&amp;"/"&amp;MID($E960,6,2))</f>
        <v/>
      </c>
      <c r="G960">
        <f>IF(OR($E960="",$E960="نامعتبر",Entry!$D960=""),"",IF(ISNUMBER(FIND(" – ",Entry!$D960)),LEFT(Entry!$D960,FIND(" – ",Entry!$D960)-1),Entry!$D960))</f>
        <v/>
      </c>
      <c r="H960">
        <f>IF(Entry!$C960="","",Entry!$C960)</f>
        <v/>
      </c>
      <c r="I960">
        <f>IF(Entry!$F960="",0,Entry!$F960)</f>
        <v/>
      </c>
      <c r="J960">
        <f>IF(Entry!$G960="",0,Entry!$G960)</f>
        <v/>
      </c>
      <c r="K960">
        <f>IF(Entry!$H960="",0,Entry!$H960)</f>
        <v/>
      </c>
      <c r="L960">
        <f>IF(Entry!$K960="",0,Entry!$K960)</f>
        <v/>
      </c>
      <c r="M960">
        <f>IF($G960="","",COUNTA(Entry!$M960,Entry!$R960,Entry!$W960,Entry!$AB960,Entry!$AG960,Entry!$AL960,Entry!$AQ960,Entry!$AV960,Entry!$BA960,Entry!$BF960,Entry!$BK960,Entry!$BP960,Entry!$BU960,Entry!$BZ960,Entry!$CE960))</f>
        <v/>
      </c>
    </row>
    <row r="961">
      <c r="A961">
        <f>IF(Entry!$B961="","",Entry!$B961)</f>
        <v/>
      </c>
      <c r="B961">
        <f>IF($A961="","",IF(ISNUMBER($A961),IF(AND($A961&gt;=10000101,$A961&lt;=99991231),INT($A961/10000),""),IFERROR(VALUE(TRIM(LEFT($A961,FIND("/",$A961)-1))),"")))</f>
        <v/>
      </c>
      <c r="C961">
        <f>IF(OR($A961="",$B961=""),"",IF(ISNUMBER($A961),INT(MOD($A961,10000)/100),IFERROR(VALUE(TRIM(LEFT(MID($A961,FIND("/",$A961)+1,20),FIND("/",MID($A961,FIND("/",$A961)+1,20))-1))),"")))</f>
        <v/>
      </c>
      <c r="D961">
        <f>IF(OR($A961="",$B961=""),"",IF(ISNUMBER($A961),MOD($A961,100),IFERROR(VALUE(TRIM(MID(MID($A961,FIND("/",$A961)+1,20),FIND("/",MID($A961,FIND("/",$A961)+1,20))+1,20))),"")))</f>
        <v/>
      </c>
      <c r="E961">
        <f>IF($A961="","",IF(OR($B961="",$C961="",$D961="",$B961&lt;1300,$B961&gt;1500,$C961&lt;1,$C961&gt;12,$D961&lt;1,$D961&gt;31),"نامعتبر",RIGHT("0000"&amp;$B961,4)&amp;"/"&amp;RIGHT("00"&amp;$C961,2)&amp;"/"&amp;RIGHT("00"&amp;$D961,2)))</f>
        <v/>
      </c>
      <c r="F961">
        <f>IF(OR($E961="",$E961="نامعتبر"),"",LEFT($E961,4)&amp;"/"&amp;MID($E961,6,2))</f>
        <v/>
      </c>
      <c r="G961">
        <f>IF(OR($E961="",$E961="نامعتبر",Entry!$D961=""),"",IF(ISNUMBER(FIND(" – ",Entry!$D961)),LEFT(Entry!$D961,FIND(" – ",Entry!$D961)-1),Entry!$D961))</f>
        <v/>
      </c>
      <c r="H961">
        <f>IF(Entry!$C961="","",Entry!$C961)</f>
        <v/>
      </c>
      <c r="I961">
        <f>IF(Entry!$F961="",0,Entry!$F961)</f>
        <v/>
      </c>
      <c r="J961">
        <f>IF(Entry!$G961="",0,Entry!$G961)</f>
        <v/>
      </c>
      <c r="K961">
        <f>IF(Entry!$H961="",0,Entry!$H961)</f>
        <v/>
      </c>
      <c r="L961">
        <f>IF(Entry!$K961="",0,Entry!$K961)</f>
        <v/>
      </c>
      <c r="M961">
        <f>IF($G961="","",COUNTA(Entry!$M961,Entry!$R961,Entry!$W961,Entry!$AB961,Entry!$AG961,Entry!$AL961,Entry!$AQ961,Entry!$AV961,Entry!$BA961,Entry!$BF961,Entry!$BK961,Entry!$BP961,Entry!$BU961,Entry!$BZ961,Entry!$CE961))</f>
        <v/>
      </c>
    </row>
    <row r="962">
      <c r="A962">
        <f>IF(Entry!$B962="","",Entry!$B962)</f>
        <v/>
      </c>
      <c r="B962">
        <f>IF($A962="","",IF(ISNUMBER($A962),IF(AND($A962&gt;=10000101,$A962&lt;=99991231),INT($A962/10000),""),IFERROR(VALUE(TRIM(LEFT($A962,FIND("/",$A962)-1))),"")))</f>
        <v/>
      </c>
      <c r="C962">
        <f>IF(OR($A962="",$B962=""),"",IF(ISNUMBER($A962),INT(MOD($A962,10000)/100),IFERROR(VALUE(TRIM(LEFT(MID($A962,FIND("/",$A962)+1,20),FIND("/",MID($A962,FIND("/",$A962)+1,20))-1))),"")))</f>
        <v/>
      </c>
      <c r="D962">
        <f>IF(OR($A962="",$B962=""),"",IF(ISNUMBER($A962),MOD($A962,100),IFERROR(VALUE(TRIM(MID(MID($A962,FIND("/",$A962)+1,20),FIND("/",MID($A962,FIND("/",$A962)+1,20))+1,20))),"")))</f>
        <v/>
      </c>
      <c r="E962">
        <f>IF($A962="","",IF(OR($B962="",$C962="",$D962="",$B962&lt;1300,$B962&gt;1500,$C962&lt;1,$C962&gt;12,$D962&lt;1,$D962&gt;31),"نامعتبر",RIGHT("0000"&amp;$B962,4)&amp;"/"&amp;RIGHT("00"&amp;$C962,2)&amp;"/"&amp;RIGHT("00"&amp;$D962,2)))</f>
        <v/>
      </c>
      <c r="F962">
        <f>IF(OR($E962="",$E962="نامعتبر"),"",LEFT($E962,4)&amp;"/"&amp;MID($E962,6,2))</f>
        <v/>
      </c>
      <c r="G962">
        <f>IF(OR($E962="",$E962="نامعتبر",Entry!$D962=""),"",IF(ISNUMBER(FIND(" – ",Entry!$D962)),LEFT(Entry!$D962,FIND(" – ",Entry!$D962)-1),Entry!$D962))</f>
        <v/>
      </c>
      <c r="H962">
        <f>IF(Entry!$C962="","",Entry!$C962)</f>
        <v/>
      </c>
      <c r="I962">
        <f>IF(Entry!$F962="",0,Entry!$F962)</f>
        <v/>
      </c>
      <c r="J962">
        <f>IF(Entry!$G962="",0,Entry!$G962)</f>
        <v/>
      </c>
      <c r="K962">
        <f>IF(Entry!$H962="",0,Entry!$H962)</f>
        <v/>
      </c>
      <c r="L962">
        <f>IF(Entry!$K962="",0,Entry!$K962)</f>
        <v/>
      </c>
      <c r="M962">
        <f>IF($G962="","",COUNTA(Entry!$M962,Entry!$R962,Entry!$W962,Entry!$AB962,Entry!$AG962,Entry!$AL962,Entry!$AQ962,Entry!$AV962,Entry!$BA962,Entry!$BF962,Entry!$BK962,Entry!$BP962,Entry!$BU962,Entry!$BZ962,Entry!$CE962))</f>
        <v/>
      </c>
    </row>
    <row r="963">
      <c r="A963">
        <f>IF(Entry!$B963="","",Entry!$B963)</f>
        <v/>
      </c>
      <c r="B963">
        <f>IF($A963="","",IF(ISNUMBER($A963),IF(AND($A963&gt;=10000101,$A963&lt;=99991231),INT($A963/10000),""),IFERROR(VALUE(TRIM(LEFT($A963,FIND("/",$A963)-1))),"")))</f>
        <v/>
      </c>
      <c r="C963">
        <f>IF(OR($A963="",$B963=""),"",IF(ISNUMBER($A963),INT(MOD($A963,10000)/100),IFERROR(VALUE(TRIM(LEFT(MID($A963,FIND("/",$A963)+1,20),FIND("/",MID($A963,FIND("/",$A963)+1,20))-1))),"")))</f>
        <v/>
      </c>
      <c r="D963">
        <f>IF(OR($A963="",$B963=""),"",IF(ISNUMBER($A963),MOD($A963,100),IFERROR(VALUE(TRIM(MID(MID($A963,FIND("/",$A963)+1,20),FIND("/",MID($A963,FIND("/",$A963)+1,20))+1,20))),"")))</f>
        <v/>
      </c>
      <c r="E963">
        <f>IF($A963="","",IF(OR($B963="",$C963="",$D963="",$B963&lt;1300,$B963&gt;1500,$C963&lt;1,$C963&gt;12,$D963&lt;1,$D963&gt;31),"نامعتبر",RIGHT("0000"&amp;$B963,4)&amp;"/"&amp;RIGHT("00"&amp;$C963,2)&amp;"/"&amp;RIGHT("00"&amp;$D963,2)))</f>
        <v/>
      </c>
      <c r="F963">
        <f>IF(OR($E963="",$E963="نامعتبر"),"",LEFT($E963,4)&amp;"/"&amp;MID($E963,6,2))</f>
        <v/>
      </c>
      <c r="G963">
        <f>IF(OR($E963="",$E963="نامعتبر",Entry!$D963=""),"",IF(ISNUMBER(FIND(" – ",Entry!$D963)),LEFT(Entry!$D963,FIND(" – ",Entry!$D963)-1),Entry!$D963))</f>
        <v/>
      </c>
      <c r="H963">
        <f>IF(Entry!$C963="","",Entry!$C963)</f>
        <v/>
      </c>
      <c r="I963">
        <f>IF(Entry!$F963="",0,Entry!$F963)</f>
        <v/>
      </c>
      <c r="J963">
        <f>IF(Entry!$G963="",0,Entry!$G963)</f>
        <v/>
      </c>
      <c r="K963">
        <f>IF(Entry!$H963="",0,Entry!$H963)</f>
        <v/>
      </c>
      <c r="L963">
        <f>IF(Entry!$K963="",0,Entry!$K963)</f>
        <v/>
      </c>
      <c r="M963">
        <f>IF($G963="","",COUNTA(Entry!$M963,Entry!$R963,Entry!$W963,Entry!$AB963,Entry!$AG963,Entry!$AL963,Entry!$AQ963,Entry!$AV963,Entry!$BA963,Entry!$BF963,Entry!$BK963,Entry!$BP963,Entry!$BU963,Entry!$BZ963,Entry!$CE963))</f>
        <v/>
      </c>
    </row>
    <row r="964">
      <c r="A964">
        <f>IF(Entry!$B964="","",Entry!$B964)</f>
        <v/>
      </c>
      <c r="B964">
        <f>IF($A964="","",IF(ISNUMBER($A964),IF(AND($A964&gt;=10000101,$A964&lt;=99991231),INT($A964/10000),""),IFERROR(VALUE(TRIM(LEFT($A964,FIND("/",$A964)-1))),"")))</f>
        <v/>
      </c>
      <c r="C964">
        <f>IF(OR($A964="",$B964=""),"",IF(ISNUMBER($A964),INT(MOD($A964,10000)/100),IFERROR(VALUE(TRIM(LEFT(MID($A964,FIND("/",$A964)+1,20),FIND("/",MID($A964,FIND("/",$A964)+1,20))-1))),"")))</f>
        <v/>
      </c>
      <c r="D964">
        <f>IF(OR($A964="",$B964=""),"",IF(ISNUMBER($A964),MOD($A964,100),IFERROR(VALUE(TRIM(MID(MID($A964,FIND("/",$A964)+1,20),FIND("/",MID($A964,FIND("/",$A964)+1,20))+1,20))),"")))</f>
        <v/>
      </c>
      <c r="E964">
        <f>IF($A964="","",IF(OR($B964="",$C964="",$D964="",$B964&lt;1300,$B964&gt;1500,$C964&lt;1,$C964&gt;12,$D964&lt;1,$D964&gt;31),"نامعتبر",RIGHT("0000"&amp;$B964,4)&amp;"/"&amp;RIGHT("00"&amp;$C964,2)&amp;"/"&amp;RIGHT("00"&amp;$D964,2)))</f>
        <v/>
      </c>
      <c r="F964">
        <f>IF(OR($E964="",$E964="نامعتبر"),"",LEFT($E964,4)&amp;"/"&amp;MID($E964,6,2))</f>
        <v/>
      </c>
      <c r="G964">
        <f>IF(OR($E964="",$E964="نامعتبر",Entry!$D964=""),"",IF(ISNUMBER(FIND(" – ",Entry!$D964)),LEFT(Entry!$D964,FIND(" – ",Entry!$D964)-1),Entry!$D964))</f>
        <v/>
      </c>
      <c r="H964">
        <f>IF(Entry!$C964="","",Entry!$C964)</f>
        <v/>
      </c>
      <c r="I964">
        <f>IF(Entry!$F964="",0,Entry!$F964)</f>
        <v/>
      </c>
      <c r="J964">
        <f>IF(Entry!$G964="",0,Entry!$G964)</f>
        <v/>
      </c>
      <c r="K964">
        <f>IF(Entry!$H964="",0,Entry!$H964)</f>
        <v/>
      </c>
      <c r="L964">
        <f>IF(Entry!$K964="",0,Entry!$K964)</f>
        <v/>
      </c>
      <c r="M964">
        <f>IF($G964="","",COUNTA(Entry!$M964,Entry!$R964,Entry!$W964,Entry!$AB964,Entry!$AG964,Entry!$AL964,Entry!$AQ964,Entry!$AV964,Entry!$BA964,Entry!$BF964,Entry!$BK964,Entry!$BP964,Entry!$BU964,Entry!$BZ964,Entry!$CE964))</f>
        <v/>
      </c>
    </row>
    <row r="965">
      <c r="A965">
        <f>IF(Entry!$B965="","",Entry!$B965)</f>
        <v/>
      </c>
      <c r="B965">
        <f>IF($A965="","",IF(ISNUMBER($A965),IF(AND($A965&gt;=10000101,$A965&lt;=99991231),INT($A965/10000),""),IFERROR(VALUE(TRIM(LEFT($A965,FIND("/",$A965)-1))),"")))</f>
        <v/>
      </c>
      <c r="C965">
        <f>IF(OR($A965="",$B965=""),"",IF(ISNUMBER($A965),INT(MOD($A965,10000)/100),IFERROR(VALUE(TRIM(LEFT(MID($A965,FIND("/",$A965)+1,20),FIND("/",MID($A965,FIND("/",$A965)+1,20))-1))),"")))</f>
        <v/>
      </c>
      <c r="D965">
        <f>IF(OR($A965="",$B965=""),"",IF(ISNUMBER($A965),MOD($A965,100),IFERROR(VALUE(TRIM(MID(MID($A965,FIND("/",$A965)+1,20),FIND("/",MID($A965,FIND("/",$A965)+1,20))+1,20))),"")))</f>
        <v/>
      </c>
      <c r="E965">
        <f>IF($A965="","",IF(OR($B965="",$C965="",$D965="",$B965&lt;1300,$B965&gt;1500,$C965&lt;1,$C965&gt;12,$D965&lt;1,$D965&gt;31),"نامعتبر",RIGHT("0000"&amp;$B965,4)&amp;"/"&amp;RIGHT("00"&amp;$C965,2)&amp;"/"&amp;RIGHT("00"&amp;$D965,2)))</f>
        <v/>
      </c>
      <c r="F965">
        <f>IF(OR($E965="",$E965="نامعتبر"),"",LEFT($E965,4)&amp;"/"&amp;MID($E965,6,2))</f>
        <v/>
      </c>
      <c r="G965">
        <f>IF(OR($E965="",$E965="نامعتبر",Entry!$D965=""),"",IF(ISNUMBER(FIND(" – ",Entry!$D965)),LEFT(Entry!$D965,FIND(" – ",Entry!$D965)-1),Entry!$D965))</f>
        <v/>
      </c>
      <c r="H965">
        <f>IF(Entry!$C965="","",Entry!$C965)</f>
        <v/>
      </c>
      <c r="I965">
        <f>IF(Entry!$F965="",0,Entry!$F965)</f>
        <v/>
      </c>
      <c r="J965">
        <f>IF(Entry!$G965="",0,Entry!$G965)</f>
        <v/>
      </c>
      <c r="K965">
        <f>IF(Entry!$H965="",0,Entry!$H965)</f>
        <v/>
      </c>
      <c r="L965">
        <f>IF(Entry!$K965="",0,Entry!$K965)</f>
        <v/>
      </c>
      <c r="M965">
        <f>IF($G965="","",COUNTA(Entry!$M965,Entry!$R965,Entry!$W965,Entry!$AB965,Entry!$AG965,Entry!$AL965,Entry!$AQ965,Entry!$AV965,Entry!$BA965,Entry!$BF965,Entry!$BK965,Entry!$BP965,Entry!$BU965,Entry!$BZ965,Entry!$CE965))</f>
        <v/>
      </c>
    </row>
    <row r="966">
      <c r="A966">
        <f>IF(Entry!$B966="","",Entry!$B966)</f>
        <v/>
      </c>
      <c r="B966">
        <f>IF($A966="","",IF(ISNUMBER($A966),IF(AND($A966&gt;=10000101,$A966&lt;=99991231),INT($A966/10000),""),IFERROR(VALUE(TRIM(LEFT($A966,FIND("/",$A966)-1))),"")))</f>
        <v/>
      </c>
      <c r="C966">
        <f>IF(OR($A966="",$B966=""),"",IF(ISNUMBER($A966),INT(MOD($A966,10000)/100),IFERROR(VALUE(TRIM(LEFT(MID($A966,FIND("/",$A966)+1,20),FIND("/",MID($A966,FIND("/",$A966)+1,20))-1))),"")))</f>
        <v/>
      </c>
      <c r="D966">
        <f>IF(OR($A966="",$B966=""),"",IF(ISNUMBER($A966),MOD($A966,100),IFERROR(VALUE(TRIM(MID(MID($A966,FIND("/",$A966)+1,20),FIND("/",MID($A966,FIND("/",$A966)+1,20))+1,20))),"")))</f>
        <v/>
      </c>
      <c r="E966">
        <f>IF($A966="","",IF(OR($B966="",$C966="",$D966="",$B966&lt;1300,$B966&gt;1500,$C966&lt;1,$C966&gt;12,$D966&lt;1,$D966&gt;31),"نامعتبر",RIGHT("0000"&amp;$B966,4)&amp;"/"&amp;RIGHT("00"&amp;$C966,2)&amp;"/"&amp;RIGHT("00"&amp;$D966,2)))</f>
        <v/>
      </c>
      <c r="F966">
        <f>IF(OR($E966="",$E966="نامعتبر"),"",LEFT($E966,4)&amp;"/"&amp;MID($E966,6,2))</f>
        <v/>
      </c>
      <c r="G966">
        <f>IF(OR($E966="",$E966="نامعتبر",Entry!$D966=""),"",IF(ISNUMBER(FIND(" – ",Entry!$D966)),LEFT(Entry!$D966,FIND(" – ",Entry!$D966)-1),Entry!$D966))</f>
        <v/>
      </c>
      <c r="H966">
        <f>IF(Entry!$C966="","",Entry!$C966)</f>
        <v/>
      </c>
      <c r="I966">
        <f>IF(Entry!$F966="",0,Entry!$F966)</f>
        <v/>
      </c>
      <c r="J966">
        <f>IF(Entry!$G966="",0,Entry!$G966)</f>
        <v/>
      </c>
      <c r="K966">
        <f>IF(Entry!$H966="",0,Entry!$H966)</f>
        <v/>
      </c>
      <c r="L966">
        <f>IF(Entry!$K966="",0,Entry!$K966)</f>
        <v/>
      </c>
      <c r="M966">
        <f>IF($G966="","",COUNTA(Entry!$M966,Entry!$R966,Entry!$W966,Entry!$AB966,Entry!$AG966,Entry!$AL966,Entry!$AQ966,Entry!$AV966,Entry!$BA966,Entry!$BF966,Entry!$BK966,Entry!$BP966,Entry!$BU966,Entry!$BZ966,Entry!$CE966))</f>
        <v/>
      </c>
    </row>
    <row r="967">
      <c r="A967">
        <f>IF(Entry!$B967="","",Entry!$B967)</f>
        <v/>
      </c>
      <c r="B967">
        <f>IF($A967="","",IF(ISNUMBER($A967),IF(AND($A967&gt;=10000101,$A967&lt;=99991231),INT($A967/10000),""),IFERROR(VALUE(TRIM(LEFT($A967,FIND("/",$A967)-1))),"")))</f>
        <v/>
      </c>
      <c r="C967">
        <f>IF(OR($A967="",$B967=""),"",IF(ISNUMBER($A967),INT(MOD($A967,10000)/100),IFERROR(VALUE(TRIM(LEFT(MID($A967,FIND("/",$A967)+1,20),FIND("/",MID($A967,FIND("/",$A967)+1,20))-1))),"")))</f>
        <v/>
      </c>
      <c r="D967">
        <f>IF(OR($A967="",$B967=""),"",IF(ISNUMBER($A967),MOD($A967,100),IFERROR(VALUE(TRIM(MID(MID($A967,FIND("/",$A967)+1,20),FIND("/",MID($A967,FIND("/",$A967)+1,20))+1,20))),"")))</f>
        <v/>
      </c>
      <c r="E967">
        <f>IF($A967="","",IF(OR($B967="",$C967="",$D967="",$B967&lt;1300,$B967&gt;1500,$C967&lt;1,$C967&gt;12,$D967&lt;1,$D967&gt;31),"نامعتبر",RIGHT("0000"&amp;$B967,4)&amp;"/"&amp;RIGHT("00"&amp;$C967,2)&amp;"/"&amp;RIGHT("00"&amp;$D967,2)))</f>
        <v/>
      </c>
      <c r="F967">
        <f>IF(OR($E967="",$E967="نامعتبر"),"",LEFT($E967,4)&amp;"/"&amp;MID($E967,6,2))</f>
        <v/>
      </c>
      <c r="G967">
        <f>IF(OR($E967="",$E967="نامعتبر",Entry!$D967=""),"",IF(ISNUMBER(FIND(" – ",Entry!$D967)),LEFT(Entry!$D967,FIND(" – ",Entry!$D967)-1),Entry!$D967))</f>
        <v/>
      </c>
      <c r="H967">
        <f>IF(Entry!$C967="","",Entry!$C967)</f>
        <v/>
      </c>
      <c r="I967">
        <f>IF(Entry!$F967="",0,Entry!$F967)</f>
        <v/>
      </c>
      <c r="J967">
        <f>IF(Entry!$G967="",0,Entry!$G967)</f>
        <v/>
      </c>
      <c r="K967">
        <f>IF(Entry!$H967="",0,Entry!$H967)</f>
        <v/>
      </c>
      <c r="L967">
        <f>IF(Entry!$K967="",0,Entry!$K967)</f>
        <v/>
      </c>
      <c r="M967">
        <f>IF($G967="","",COUNTA(Entry!$M967,Entry!$R967,Entry!$W967,Entry!$AB967,Entry!$AG967,Entry!$AL967,Entry!$AQ967,Entry!$AV967,Entry!$BA967,Entry!$BF967,Entry!$BK967,Entry!$BP967,Entry!$BU967,Entry!$BZ967,Entry!$CE967))</f>
        <v/>
      </c>
    </row>
    <row r="968">
      <c r="A968">
        <f>IF(Entry!$B968="","",Entry!$B968)</f>
        <v/>
      </c>
      <c r="B968">
        <f>IF($A968="","",IF(ISNUMBER($A968),IF(AND($A968&gt;=10000101,$A968&lt;=99991231),INT($A968/10000),""),IFERROR(VALUE(TRIM(LEFT($A968,FIND("/",$A968)-1))),"")))</f>
        <v/>
      </c>
      <c r="C968">
        <f>IF(OR($A968="",$B968=""),"",IF(ISNUMBER($A968),INT(MOD($A968,10000)/100),IFERROR(VALUE(TRIM(LEFT(MID($A968,FIND("/",$A968)+1,20),FIND("/",MID($A968,FIND("/",$A968)+1,20))-1))),"")))</f>
        <v/>
      </c>
      <c r="D968">
        <f>IF(OR($A968="",$B968=""),"",IF(ISNUMBER($A968),MOD($A968,100),IFERROR(VALUE(TRIM(MID(MID($A968,FIND("/",$A968)+1,20),FIND("/",MID($A968,FIND("/",$A968)+1,20))+1,20))),"")))</f>
        <v/>
      </c>
      <c r="E968">
        <f>IF($A968="","",IF(OR($B968="",$C968="",$D968="",$B968&lt;1300,$B968&gt;1500,$C968&lt;1,$C968&gt;12,$D968&lt;1,$D968&gt;31),"نامعتبر",RIGHT("0000"&amp;$B968,4)&amp;"/"&amp;RIGHT("00"&amp;$C968,2)&amp;"/"&amp;RIGHT("00"&amp;$D968,2)))</f>
        <v/>
      </c>
      <c r="F968">
        <f>IF(OR($E968="",$E968="نامعتبر"),"",LEFT($E968,4)&amp;"/"&amp;MID($E968,6,2))</f>
        <v/>
      </c>
      <c r="G968">
        <f>IF(OR($E968="",$E968="نامعتبر",Entry!$D968=""),"",IF(ISNUMBER(FIND(" – ",Entry!$D968)),LEFT(Entry!$D968,FIND(" – ",Entry!$D968)-1),Entry!$D968))</f>
        <v/>
      </c>
      <c r="H968">
        <f>IF(Entry!$C968="","",Entry!$C968)</f>
        <v/>
      </c>
      <c r="I968">
        <f>IF(Entry!$F968="",0,Entry!$F968)</f>
        <v/>
      </c>
      <c r="J968">
        <f>IF(Entry!$G968="",0,Entry!$G968)</f>
        <v/>
      </c>
      <c r="K968">
        <f>IF(Entry!$H968="",0,Entry!$H968)</f>
        <v/>
      </c>
      <c r="L968">
        <f>IF(Entry!$K968="",0,Entry!$K968)</f>
        <v/>
      </c>
      <c r="M968">
        <f>IF($G968="","",COUNTA(Entry!$M968,Entry!$R968,Entry!$W968,Entry!$AB968,Entry!$AG968,Entry!$AL968,Entry!$AQ968,Entry!$AV968,Entry!$BA968,Entry!$BF968,Entry!$BK968,Entry!$BP968,Entry!$BU968,Entry!$BZ968,Entry!$CE968))</f>
        <v/>
      </c>
    </row>
    <row r="969">
      <c r="A969">
        <f>IF(Entry!$B969="","",Entry!$B969)</f>
        <v/>
      </c>
      <c r="B969">
        <f>IF($A969="","",IF(ISNUMBER($A969),IF(AND($A969&gt;=10000101,$A969&lt;=99991231),INT($A969/10000),""),IFERROR(VALUE(TRIM(LEFT($A969,FIND("/",$A969)-1))),"")))</f>
        <v/>
      </c>
      <c r="C969">
        <f>IF(OR($A969="",$B969=""),"",IF(ISNUMBER($A969),INT(MOD($A969,10000)/100),IFERROR(VALUE(TRIM(LEFT(MID($A969,FIND("/",$A969)+1,20),FIND("/",MID($A969,FIND("/",$A969)+1,20))-1))),"")))</f>
        <v/>
      </c>
      <c r="D969">
        <f>IF(OR($A969="",$B969=""),"",IF(ISNUMBER($A969),MOD($A969,100),IFERROR(VALUE(TRIM(MID(MID($A969,FIND("/",$A969)+1,20),FIND("/",MID($A969,FIND("/",$A969)+1,20))+1,20))),"")))</f>
        <v/>
      </c>
      <c r="E969">
        <f>IF($A969="","",IF(OR($B969="",$C969="",$D969="",$B969&lt;1300,$B969&gt;1500,$C969&lt;1,$C969&gt;12,$D969&lt;1,$D969&gt;31),"نامعتبر",RIGHT("0000"&amp;$B969,4)&amp;"/"&amp;RIGHT("00"&amp;$C969,2)&amp;"/"&amp;RIGHT("00"&amp;$D969,2)))</f>
        <v/>
      </c>
      <c r="F969">
        <f>IF(OR($E969="",$E969="نامعتبر"),"",LEFT($E969,4)&amp;"/"&amp;MID($E969,6,2))</f>
        <v/>
      </c>
      <c r="G969">
        <f>IF(OR($E969="",$E969="نامعتبر",Entry!$D969=""),"",IF(ISNUMBER(FIND(" – ",Entry!$D969)),LEFT(Entry!$D969,FIND(" – ",Entry!$D969)-1),Entry!$D969))</f>
        <v/>
      </c>
      <c r="H969">
        <f>IF(Entry!$C969="","",Entry!$C969)</f>
        <v/>
      </c>
      <c r="I969">
        <f>IF(Entry!$F969="",0,Entry!$F969)</f>
        <v/>
      </c>
      <c r="J969">
        <f>IF(Entry!$G969="",0,Entry!$G969)</f>
        <v/>
      </c>
      <c r="K969">
        <f>IF(Entry!$H969="",0,Entry!$H969)</f>
        <v/>
      </c>
      <c r="L969">
        <f>IF(Entry!$K969="",0,Entry!$K969)</f>
        <v/>
      </c>
      <c r="M969">
        <f>IF($G969="","",COUNTA(Entry!$M969,Entry!$R969,Entry!$W969,Entry!$AB969,Entry!$AG969,Entry!$AL969,Entry!$AQ969,Entry!$AV969,Entry!$BA969,Entry!$BF969,Entry!$BK969,Entry!$BP969,Entry!$BU969,Entry!$BZ969,Entry!$CE969))</f>
        <v/>
      </c>
    </row>
    <row r="970">
      <c r="A970">
        <f>IF(Entry!$B970="","",Entry!$B970)</f>
        <v/>
      </c>
      <c r="B970">
        <f>IF($A970="","",IF(ISNUMBER($A970),IF(AND($A970&gt;=10000101,$A970&lt;=99991231),INT($A970/10000),""),IFERROR(VALUE(TRIM(LEFT($A970,FIND("/",$A970)-1))),"")))</f>
        <v/>
      </c>
      <c r="C970">
        <f>IF(OR($A970="",$B970=""),"",IF(ISNUMBER($A970),INT(MOD($A970,10000)/100),IFERROR(VALUE(TRIM(LEFT(MID($A970,FIND("/",$A970)+1,20),FIND("/",MID($A970,FIND("/",$A970)+1,20))-1))),"")))</f>
        <v/>
      </c>
      <c r="D970">
        <f>IF(OR($A970="",$B970=""),"",IF(ISNUMBER($A970),MOD($A970,100),IFERROR(VALUE(TRIM(MID(MID($A970,FIND("/",$A970)+1,20),FIND("/",MID($A970,FIND("/",$A970)+1,20))+1,20))),"")))</f>
        <v/>
      </c>
      <c r="E970">
        <f>IF($A970="","",IF(OR($B970="",$C970="",$D970="",$B970&lt;1300,$B970&gt;1500,$C970&lt;1,$C970&gt;12,$D970&lt;1,$D970&gt;31),"نامعتبر",RIGHT("0000"&amp;$B970,4)&amp;"/"&amp;RIGHT("00"&amp;$C970,2)&amp;"/"&amp;RIGHT("00"&amp;$D970,2)))</f>
        <v/>
      </c>
      <c r="F970">
        <f>IF(OR($E970="",$E970="نامعتبر"),"",LEFT($E970,4)&amp;"/"&amp;MID($E970,6,2))</f>
        <v/>
      </c>
      <c r="G970">
        <f>IF(OR($E970="",$E970="نامعتبر",Entry!$D970=""),"",IF(ISNUMBER(FIND(" – ",Entry!$D970)),LEFT(Entry!$D970,FIND(" – ",Entry!$D970)-1),Entry!$D970))</f>
        <v/>
      </c>
      <c r="H970">
        <f>IF(Entry!$C970="","",Entry!$C970)</f>
        <v/>
      </c>
      <c r="I970">
        <f>IF(Entry!$F970="",0,Entry!$F970)</f>
        <v/>
      </c>
      <c r="J970">
        <f>IF(Entry!$G970="",0,Entry!$G970)</f>
        <v/>
      </c>
      <c r="K970">
        <f>IF(Entry!$H970="",0,Entry!$H970)</f>
        <v/>
      </c>
      <c r="L970">
        <f>IF(Entry!$K970="",0,Entry!$K970)</f>
        <v/>
      </c>
      <c r="M970">
        <f>IF($G970="","",COUNTA(Entry!$M970,Entry!$R970,Entry!$W970,Entry!$AB970,Entry!$AG970,Entry!$AL970,Entry!$AQ970,Entry!$AV970,Entry!$BA970,Entry!$BF970,Entry!$BK970,Entry!$BP970,Entry!$BU970,Entry!$BZ970,Entry!$CE970))</f>
        <v/>
      </c>
    </row>
    <row r="971">
      <c r="A971">
        <f>IF(Entry!$B971="","",Entry!$B971)</f>
        <v/>
      </c>
      <c r="B971">
        <f>IF($A971="","",IF(ISNUMBER($A971),IF(AND($A971&gt;=10000101,$A971&lt;=99991231),INT($A971/10000),""),IFERROR(VALUE(TRIM(LEFT($A971,FIND("/",$A971)-1))),"")))</f>
        <v/>
      </c>
      <c r="C971">
        <f>IF(OR($A971="",$B971=""),"",IF(ISNUMBER($A971),INT(MOD($A971,10000)/100),IFERROR(VALUE(TRIM(LEFT(MID($A971,FIND("/",$A971)+1,20),FIND("/",MID($A971,FIND("/",$A971)+1,20))-1))),"")))</f>
        <v/>
      </c>
      <c r="D971">
        <f>IF(OR($A971="",$B971=""),"",IF(ISNUMBER($A971),MOD($A971,100),IFERROR(VALUE(TRIM(MID(MID($A971,FIND("/",$A971)+1,20),FIND("/",MID($A971,FIND("/",$A971)+1,20))+1,20))),"")))</f>
        <v/>
      </c>
      <c r="E971">
        <f>IF($A971="","",IF(OR($B971="",$C971="",$D971="",$B971&lt;1300,$B971&gt;1500,$C971&lt;1,$C971&gt;12,$D971&lt;1,$D971&gt;31),"نامعتبر",RIGHT("0000"&amp;$B971,4)&amp;"/"&amp;RIGHT("00"&amp;$C971,2)&amp;"/"&amp;RIGHT("00"&amp;$D971,2)))</f>
        <v/>
      </c>
      <c r="F971">
        <f>IF(OR($E971="",$E971="نامعتبر"),"",LEFT($E971,4)&amp;"/"&amp;MID($E971,6,2))</f>
        <v/>
      </c>
      <c r="G971">
        <f>IF(OR($E971="",$E971="نامعتبر",Entry!$D971=""),"",IF(ISNUMBER(FIND(" – ",Entry!$D971)),LEFT(Entry!$D971,FIND(" – ",Entry!$D971)-1),Entry!$D971))</f>
        <v/>
      </c>
      <c r="H971">
        <f>IF(Entry!$C971="","",Entry!$C971)</f>
        <v/>
      </c>
      <c r="I971">
        <f>IF(Entry!$F971="",0,Entry!$F971)</f>
        <v/>
      </c>
      <c r="J971">
        <f>IF(Entry!$G971="",0,Entry!$G971)</f>
        <v/>
      </c>
      <c r="K971">
        <f>IF(Entry!$H971="",0,Entry!$H971)</f>
        <v/>
      </c>
      <c r="L971">
        <f>IF(Entry!$K971="",0,Entry!$K971)</f>
        <v/>
      </c>
      <c r="M971">
        <f>IF($G971="","",COUNTA(Entry!$M971,Entry!$R971,Entry!$W971,Entry!$AB971,Entry!$AG971,Entry!$AL971,Entry!$AQ971,Entry!$AV971,Entry!$BA971,Entry!$BF971,Entry!$BK971,Entry!$BP971,Entry!$BU971,Entry!$BZ971,Entry!$CE971))</f>
        <v/>
      </c>
    </row>
    <row r="972">
      <c r="A972">
        <f>IF(Entry!$B972="","",Entry!$B972)</f>
        <v/>
      </c>
      <c r="B972">
        <f>IF($A972="","",IF(ISNUMBER($A972),IF(AND($A972&gt;=10000101,$A972&lt;=99991231),INT($A972/10000),""),IFERROR(VALUE(TRIM(LEFT($A972,FIND("/",$A972)-1))),"")))</f>
        <v/>
      </c>
      <c r="C972">
        <f>IF(OR($A972="",$B972=""),"",IF(ISNUMBER($A972),INT(MOD($A972,10000)/100),IFERROR(VALUE(TRIM(LEFT(MID($A972,FIND("/",$A972)+1,20),FIND("/",MID($A972,FIND("/",$A972)+1,20))-1))),"")))</f>
        <v/>
      </c>
      <c r="D972">
        <f>IF(OR($A972="",$B972=""),"",IF(ISNUMBER($A972),MOD($A972,100),IFERROR(VALUE(TRIM(MID(MID($A972,FIND("/",$A972)+1,20),FIND("/",MID($A972,FIND("/",$A972)+1,20))+1,20))),"")))</f>
        <v/>
      </c>
      <c r="E972">
        <f>IF($A972="","",IF(OR($B972="",$C972="",$D972="",$B972&lt;1300,$B972&gt;1500,$C972&lt;1,$C972&gt;12,$D972&lt;1,$D972&gt;31),"نامعتبر",RIGHT("0000"&amp;$B972,4)&amp;"/"&amp;RIGHT("00"&amp;$C972,2)&amp;"/"&amp;RIGHT("00"&amp;$D972,2)))</f>
        <v/>
      </c>
      <c r="F972">
        <f>IF(OR($E972="",$E972="نامعتبر"),"",LEFT($E972,4)&amp;"/"&amp;MID($E972,6,2))</f>
        <v/>
      </c>
      <c r="G972">
        <f>IF(OR($E972="",$E972="نامعتبر",Entry!$D972=""),"",IF(ISNUMBER(FIND(" – ",Entry!$D972)),LEFT(Entry!$D972,FIND(" – ",Entry!$D972)-1),Entry!$D972))</f>
        <v/>
      </c>
      <c r="H972">
        <f>IF(Entry!$C972="","",Entry!$C972)</f>
        <v/>
      </c>
      <c r="I972">
        <f>IF(Entry!$F972="",0,Entry!$F972)</f>
        <v/>
      </c>
      <c r="J972">
        <f>IF(Entry!$G972="",0,Entry!$G972)</f>
        <v/>
      </c>
      <c r="K972">
        <f>IF(Entry!$H972="",0,Entry!$H972)</f>
        <v/>
      </c>
      <c r="L972">
        <f>IF(Entry!$K972="",0,Entry!$K972)</f>
        <v/>
      </c>
      <c r="M972">
        <f>IF($G972="","",COUNTA(Entry!$M972,Entry!$R972,Entry!$W972,Entry!$AB972,Entry!$AG972,Entry!$AL972,Entry!$AQ972,Entry!$AV972,Entry!$BA972,Entry!$BF972,Entry!$BK972,Entry!$BP972,Entry!$BU972,Entry!$BZ972,Entry!$CE972))</f>
        <v/>
      </c>
    </row>
    <row r="973">
      <c r="A973">
        <f>IF(Entry!$B973="","",Entry!$B973)</f>
        <v/>
      </c>
      <c r="B973">
        <f>IF($A973="","",IF(ISNUMBER($A973),IF(AND($A973&gt;=10000101,$A973&lt;=99991231),INT($A973/10000),""),IFERROR(VALUE(TRIM(LEFT($A973,FIND("/",$A973)-1))),"")))</f>
        <v/>
      </c>
      <c r="C973">
        <f>IF(OR($A973="",$B973=""),"",IF(ISNUMBER($A973),INT(MOD($A973,10000)/100),IFERROR(VALUE(TRIM(LEFT(MID($A973,FIND("/",$A973)+1,20),FIND("/",MID($A973,FIND("/",$A973)+1,20))-1))),"")))</f>
        <v/>
      </c>
      <c r="D973">
        <f>IF(OR($A973="",$B973=""),"",IF(ISNUMBER($A973),MOD($A973,100),IFERROR(VALUE(TRIM(MID(MID($A973,FIND("/",$A973)+1,20),FIND("/",MID($A973,FIND("/",$A973)+1,20))+1,20))),"")))</f>
        <v/>
      </c>
      <c r="E973">
        <f>IF($A973="","",IF(OR($B973="",$C973="",$D973="",$B973&lt;1300,$B973&gt;1500,$C973&lt;1,$C973&gt;12,$D973&lt;1,$D973&gt;31),"نامعتبر",RIGHT("0000"&amp;$B973,4)&amp;"/"&amp;RIGHT("00"&amp;$C973,2)&amp;"/"&amp;RIGHT("00"&amp;$D973,2)))</f>
        <v/>
      </c>
      <c r="F973">
        <f>IF(OR($E973="",$E973="نامعتبر"),"",LEFT($E973,4)&amp;"/"&amp;MID($E973,6,2))</f>
        <v/>
      </c>
      <c r="G973">
        <f>IF(OR($E973="",$E973="نامعتبر",Entry!$D973=""),"",IF(ISNUMBER(FIND(" – ",Entry!$D973)),LEFT(Entry!$D973,FIND(" – ",Entry!$D973)-1),Entry!$D973))</f>
        <v/>
      </c>
      <c r="H973">
        <f>IF(Entry!$C973="","",Entry!$C973)</f>
        <v/>
      </c>
      <c r="I973">
        <f>IF(Entry!$F973="",0,Entry!$F973)</f>
        <v/>
      </c>
      <c r="J973">
        <f>IF(Entry!$G973="",0,Entry!$G973)</f>
        <v/>
      </c>
      <c r="K973">
        <f>IF(Entry!$H973="",0,Entry!$H973)</f>
        <v/>
      </c>
      <c r="L973">
        <f>IF(Entry!$K973="",0,Entry!$K973)</f>
        <v/>
      </c>
      <c r="M973">
        <f>IF($G973="","",COUNTA(Entry!$M973,Entry!$R973,Entry!$W973,Entry!$AB973,Entry!$AG973,Entry!$AL973,Entry!$AQ973,Entry!$AV973,Entry!$BA973,Entry!$BF973,Entry!$BK973,Entry!$BP973,Entry!$BU973,Entry!$BZ973,Entry!$CE973))</f>
        <v/>
      </c>
    </row>
    <row r="974">
      <c r="A974">
        <f>IF(Entry!$B974="","",Entry!$B974)</f>
        <v/>
      </c>
      <c r="B974">
        <f>IF($A974="","",IF(ISNUMBER($A974),IF(AND($A974&gt;=10000101,$A974&lt;=99991231),INT($A974/10000),""),IFERROR(VALUE(TRIM(LEFT($A974,FIND("/",$A974)-1))),"")))</f>
        <v/>
      </c>
      <c r="C974">
        <f>IF(OR($A974="",$B974=""),"",IF(ISNUMBER($A974),INT(MOD($A974,10000)/100),IFERROR(VALUE(TRIM(LEFT(MID($A974,FIND("/",$A974)+1,20),FIND("/",MID($A974,FIND("/",$A974)+1,20))-1))),"")))</f>
        <v/>
      </c>
      <c r="D974">
        <f>IF(OR($A974="",$B974=""),"",IF(ISNUMBER($A974),MOD($A974,100),IFERROR(VALUE(TRIM(MID(MID($A974,FIND("/",$A974)+1,20),FIND("/",MID($A974,FIND("/",$A974)+1,20))+1,20))),"")))</f>
        <v/>
      </c>
      <c r="E974">
        <f>IF($A974="","",IF(OR($B974="",$C974="",$D974="",$B974&lt;1300,$B974&gt;1500,$C974&lt;1,$C974&gt;12,$D974&lt;1,$D974&gt;31),"نامعتبر",RIGHT("0000"&amp;$B974,4)&amp;"/"&amp;RIGHT("00"&amp;$C974,2)&amp;"/"&amp;RIGHT("00"&amp;$D974,2)))</f>
        <v/>
      </c>
      <c r="F974">
        <f>IF(OR($E974="",$E974="نامعتبر"),"",LEFT($E974,4)&amp;"/"&amp;MID($E974,6,2))</f>
        <v/>
      </c>
      <c r="G974">
        <f>IF(OR($E974="",$E974="نامعتبر",Entry!$D974=""),"",IF(ISNUMBER(FIND(" – ",Entry!$D974)),LEFT(Entry!$D974,FIND(" – ",Entry!$D974)-1),Entry!$D974))</f>
        <v/>
      </c>
      <c r="H974">
        <f>IF(Entry!$C974="","",Entry!$C974)</f>
        <v/>
      </c>
      <c r="I974">
        <f>IF(Entry!$F974="",0,Entry!$F974)</f>
        <v/>
      </c>
      <c r="J974">
        <f>IF(Entry!$G974="",0,Entry!$G974)</f>
        <v/>
      </c>
      <c r="K974">
        <f>IF(Entry!$H974="",0,Entry!$H974)</f>
        <v/>
      </c>
      <c r="L974">
        <f>IF(Entry!$K974="",0,Entry!$K974)</f>
        <v/>
      </c>
      <c r="M974">
        <f>IF($G974="","",COUNTA(Entry!$M974,Entry!$R974,Entry!$W974,Entry!$AB974,Entry!$AG974,Entry!$AL974,Entry!$AQ974,Entry!$AV974,Entry!$BA974,Entry!$BF974,Entry!$BK974,Entry!$BP974,Entry!$BU974,Entry!$BZ974,Entry!$CE974))</f>
        <v/>
      </c>
    </row>
    <row r="975">
      <c r="A975">
        <f>IF(Entry!$B975="","",Entry!$B975)</f>
        <v/>
      </c>
      <c r="B975">
        <f>IF($A975="","",IF(ISNUMBER($A975),IF(AND($A975&gt;=10000101,$A975&lt;=99991231),INT($A975/10000),""),IFERROR(VALUE(TRIM(LEFT($A975,FIND("/",$A975)-1))),"")))</f>
        <v/>
      </c>
      <c r="C975">
        <f>IF(OR($A975="",$B975=""),"",IF(ISNUMBER($A975),INT(MOD($A975,10000)/100),IFERROR(VALUE(TRIM(LEFT(MID($A975,FIND("/",$A975)+1,20),FIND("/",MID($A975,FIND("/",$A975)+1,20))-1))),"")))</f>
        <v/>
      </c>
      <c r="D975">
        <f>IF(OR($A975="",$B975=""),"",IF(ISNUMBER($A975),MOD($A975,100),IFERROR(VALUE(TRIM(MID(MID($A975,FIND("/",$A975)+1,20),FIND("/",MID($A975,FIND("/",$A975)+1,20))+1,20))),"")))</f>
        <v/>
      </c>
      <c r="E975">
        <f>IF($A975="","",IF(OR($B975="",$C975="",$D975="",$B975&lt;1300,$B975&gt;1500,$C975&lt;1,$C975&gt;12,$D975&lt;1,$D975&gt;31),"نامعتبر",RIGHT("0000"&amp;$B975,4)&amp;"/"&amp;RIGHT("00"&amp;$C975,2)&amp;"/"&amp;RIGHT("00"&amp;$D975,2)))</f>
        <v/>
      </c>
      <c r="F975">
        <f>IF(OR($E975="",$E975="نامعتبر"),"",LEFT($E975,4)&amp;"/"&amp;MID($E975,6,2))</f>
        <v/>
      </c>
      <c r="G975">
        <f>IF(OR($E975="",$E975="نامعتبر",Entry!$D975=""),"",IF(ISNUMBER(FIND(" – ",Entry!$D975)),LEFT(Entry!$D975,FIND(" – ",Entry!$D975)-1),Entry!$D975))</f>
        <v/>
      </c>
      <c r="H975">
        <f>IF(Entry!$C975="","",Entry!$C975)</f>
        <v/>
      </c>
      <c r="I975">
        <f>IF(Entry!$F975="",0,Entry!$F975)</f>
        <v/>
      </c>
      <c r="J975">
        <f>IF(Entry!$G975="",0,Entry!$G975)</f>
        <v/>
      </c>
      <c r="K975">
        <f>IF(Entry!$H975="",0,Entry!$H975)</f>
        <v/>
      </c>
      <c r="L975">
        <f>IF(Entry!$K975="",0,Entry!$K975)</f>
        <v/>
      </c>
      <c r="M975">
        <f>IF($G975="","",COUNTA(Entry!$M975,Entry!$R975,Entry!$W975,Entry!$AB975,Entry!$AG975,Entry!$AL975,Entry!$AQ975,Entry!$AV975,Entry!$BA975,Entry!$BF975,Entry!$BK975,Entry!$BP975,Entry!$BU975,Entry!$BZ975,Entry!$CE975))</f>
        <v/>
      </c>
    </row>
    <row r="976">
      <c r="A976">
        <f>IF(Entry!$B976="","",Entry!$B976)</f>
        <v/>
      </c>
      <c r="B976">
        <f>IF($A976="","",IF(ISNUMBER($A976),IF(AND($A976&gt;=10000101,$A976&lt;=99991231),INT($A976/10000),""),IFERROR(VALUE(TRIM(LEFT($A976,FIND("/",$A976)-1))),"")))</f>
        <v/>
      </c>
      <c r="C976">
        <f>IF(OR($A976="",$B976=""),"",IF(ISNUMBER($A976),INT(MOD($A976,10000)/100),IFERROR(VALUE(TRIM(LEFT(MID($A976,FIND("/",$A976)+1,20),FIND("/",MID($A976,FIND("/",$A976)+1,20))-1))),"")))</f>
        <v/>
      </c>
      <c r="D976">
        <f>IF(OR($A976="",$B976=""),"",IF(ISNUMBER($A976),MOD($A976,100),IFERROR(VALUE(TRIM(MID(MID($A976,FIND("/",$A976)+1,20),FIND("/",MID($A976,FIND("/",$A976)+1,20))+1,20))),"")))</f>
        <v/>
      </c>
      <c r="E976">
        <f>IF($A976="","",IF(OR($B976="",$C976="",$D976="",$B976&lt;1300,$B976&gt;1500,$C976&lt;1,$C976&gt;12,$D976&lt;1,$D976&gt;31),"نامعتبر",RIGHT("0000"&amp;$B976,4)&amp;"/"&amp;RIGHT("00"&amp;$C976,2)&amp;"/"&amp;RIGHT("00"&amp;$D976,2)))</f>
        <v/>
      </c>
      <c r="F976">
        <f>IF(OR($E976="",$E976="نامعتبر"),"",LEFT($E976,4)&amp;"/"&amp;MID($E976,6,2))</f>
        <v/>
      </c>
      <c r="G976">
        <f>IF(OR($E976="",$E976="نامعتبر",Entry!$D976=""),"",IF(ISNUMBER(FIND(" – ",Entry!$D976)),LEFT(Entry!$D976,FIND(" – ",Entry!$D976)-1),Entry!$D976))</f>
        <v/>
      </c>
      <c r="H976">
        <f>IF(Entry!$C976="","",Entry!$C976)</f>
        <v/>
      </c>
      <c r="I976">
        <f>IF(Entry!$F976="",0,Entry!$F976)</f>
        <v/>
      </c>
      <c r="J976">
        <f>IF(Entry!$G976="",0,Entry!$G976)</f>
        <v/>
      </c>
      <c r="K976">
        <f>IF(Entry!$H976="",0,Entry!$H976)</f>
        <v/>
      </c>
      <c r="L976">
        <f>IF(Entry!$K976="",0,Entry!$K976)</f>
        <v/>
      </c>
      <c r="M976">
        <f>IF($G976="","",COUNTA(Entry!$M976,Entry!$R976,Entry!$W976,Entry!$AB976,Entry!$AG976,Entry!$AL976,Entry!$AQ976,Entry!$AV976,Entry!$BA976,Entry!$BF976,Entry!$BK976,Entry!$BP976,Entry!$BU976,Entry!$BZ976,Entry!$CE976))</f>
        <v/>
      </c>
    </row>
    <row r="977">
      <c r="A977">
        <f>IF(Entry!$B977="","",Entry!$B977)</f>
        <v/>
      </c>
      <c r="B977">
        <f>IF($A977="","",IF(ISNUMBER($A977),IF(AND($A977&gt;=10000101,$A977&lt;=99991231),INT($A977/10000),""),IFERROR(VALUE(TRIM(LEFT($A977,FIND("/",$A977)-1))),"")))</f>
        <v/>
      </c>
      <c r="C977">
        <f>IF(OR($A977="",$B977=""),"",IF(ISNUMBER($A977),INT(MOD($A977,10000)/100),IFERROR(VALUE(TRIM(LEFT(MID($A977,FIND("/",$A977)+1,20),FIND("/",MID($A977,FIND("/",$A977)+1,20))-1))),"")))</f>
        <v/>
      </c>
      <c r="D977">
        <f>IF(OR($A977="",$B977=""),"",IF(ISNUMBER($A977),MOD($A977,100),IFERROR(VALUE(TRIM(MID(MID($A977,FIND("/",$A977)+1,20),FIND("/",MID($A977,FIND("/",$A977)+1,20))+1,20))),"")))</f>
        <v/>
      </c>
      <c r="E977">
        <f>IF($A977="","",IF(OR($B977="",$C977="",$D977="",$B977&lt;1300,$B977&gt;1500,$C977&lt;1,$C977&gt;12,$D977&lt;1,$D977&gt;31),"نامعتبر",RIGHT("0000"&amp;$B977,4)&amp;"/"&amp;RIGHT("00"&amp;$C977,2)&amp;"/"&amp;RIGHT("00"&amp;$D977,2)))</f>
        <v/>
      </c>
      <c r="F977">
        <f>IF(OR($E977="",$E977="نامعتبر"),"",LEFT($E977,4)&amp;"/"&amp;MID($E977,6,2))</f>
        <v/>
      </c>
      <c r="G977">
        <f>IF(OR($E977="",$E977="نامعتبر",Entry!$D977=""),"",IF(ISNUMBER(FIND(" – ",Entry!$D977)),LEFT(Entry!$D977,FIND(" – ",Entry!$D977)-1),Entry!$D977))</f>
        <v/>
      </c>
      <c r="H977">
        <f>IF(Entry!$C977="","",Entry!$C977)</f>
        <v/>
      </c>
      <c r="I977">
        <f>IF(Entry!$F977="",0,Entry!$F977)</f>
        <v/>
      </c>
      <c r="J977">
        <f>IF(Entry!$G977="",0,Entry!$G977)</f>
        <v/>
      </c>
      <c r="K977">
        <f>IF(Entry!$H977="",0,Entry!$H977)</f>
        <v/>
      </c>
      <c r="L977">
        <f>IF(Entry!$K977="",0,Entry!$K977)</f>
        <v/>
      </c>
      <c r="M977">
        <f>IF($G977="","",COUNTA(Entry!$M977,Entry!$R977,Entry!$W977,Entry!$AB977,Entry!$AG977,Entry!$AL977,Entry!$AQ977,Entry!$AV977,Entry!$BA977,Entry!$BF977,Entry!$BK977,Entry!$BP977,Entry!$BU977,Entry!$BZ977,Entry!$CE977))</f>
        <v/>
      </c>
    </row>
    <row r="978">
      <c r="A978">
        <f>IF(Entry!$B978="","",Entry!$B978)</f>
        <v/>
      </c>
      <c r="B978">
        <f>IF($A978="","",IF(ISNUMBER($A978),IF(AND($A978&gt;=10000101,$A978&lt;=99991231),INT($A978/10000),""),IFERROR(VALUE(TRIM(LEFT($A978,FIND("/",$A978)-1))),"")))</f>
        <v/>
      </c>
      <c r="C978">
        <f>IF(OR($A978="",$B978=""),"",IF(ISNUMBER($A978),INT(MOD($A978,10000)/100),IFERROR(VALUE(TRIM(LEFT(MID($A978,FIND("/",$A978)+1,20),FIND("/",MID($A978,FIND("/",$A978)+1,20))-1))),"")))</f>
        <v/>
      </c>
      <c r="D978">
        <f>IF(OR($A978="",$B978=""),"",IF(ISNUMBER($A978),MOD($A978,100),IFERROR(VALUE(TRIM(MID(MID($A978,FIND("/",$A978)+1,20),FIND("/",MID($A978,FIND("/",$A978)+1,20))+1,20))),"")))</f>
        <v/>
      </c>
      <c r="E978">
        <f>IF($A978="","",IF(OR($B978="",$C978="",$D978="",$B978&lt;1300,$B978&gt;1500,$C978&lt;1,$C978&gt;12,$D978&lt;1,$D978&gt;31),"نامعتبر",RIGHT("0000"&amp;$B978,4)&amp;"/"&amp;RIGHT("00"&amp;$C978,2)&amp;"/"&amp;RIGHT("00"&amp;$D978,2)))</f>
        <v/>
      </c>
      <c r="F978">
        <f>IF(OR($E978="",$E978="نامعتبر"),"",LEFT($E978,4)&amp;"/"&amp;MID($E978,6,2))</f>
        <v/>
      </c>
      <c r="G978">
        <f>IF(OR($E978="",$E978="نامعتبر",Entry!$D978=""),"",IF(ISNUMBER(FIND(" – ",Entry!$D978)),LEFT(Entry!$D978,FIND(" – ",Entry!$D978)-1),Entry!$D978))</f>
        <v/>
      </c>
      <c r="H978">
        <f>IF(Entry!$C978="","",Entry!$C978)</f>
        <v/>
      </c>
      <c r="I978">
        <f>IF(Entry!$F978="",0,Entry!$F978)</f>
        <v/>
      </c>
      <c r="J978">
        <f>IF(Entry!$G978="",0,Entry!$G978)</f>
        <v/>
      </c>
      <c r="K978">
        <f>IF(Entry!$H978="",0,Entry!$H978)</f>
        <v/>
      </c>
      <c r="L978">
        <f>IF(Entry!$K978="",0,Entry!$K978)</f>
        <v/>
      </c>
      <c r="M978">
        <f>IF($G978="","",COUNTA(Entry!$M978,Entry!$R978,Entry!$W978,Entry!$AB978,Entry!$AG978,Entry!$AL978,Entry!$AQ978,Entry!$AV978,Entry!$BA978,Entry!$BF978,Entry!$BK978,Entry!$BP978,Entry!$BU978,Entry!$BZ978,Entry!$CE978))</f>
        <v/>
      </c>
    </row>
    <row r="979">
      <c r="A979">
        <f>IF(Entry!$B979="","",Entry!$B979)</f>
        <v/>
      </c>
      <c r="B979">
        <f>IF($A979="","",IF(ISNUMBER($A979),IF(AND($A979&gt;=10000101,$A979&lt;=99991231),INT($A979/10000),""),IFERROR(VALUE(TRIM(LEFT($A979,FIND("/",$A979)-1))),"")))</f>
        <v/>
      </c>
      <c r="C979">
        <f>IF(OR($A979="",$B979=""),"",IF(ISNUMBER($A979),INT(MOD($A979,10000)/100),IFERROR(VALUE(TRIM(LEFT(MID($A979,FIND("/",$A979)+1,20),FIND("/",MID($A979,FIND("/",$A979)+1,20))-1))),"")))</f>
        <v/>
      </c>
      <c r="D979">
        <f>IF(OR($A979="",$B979=""),"",IF(ISNUMBER($A979),MOD($A979,100),IFERROR(VALUE(TRIM(MID(MID($A979,FIND("/",$A979)+1,20),FIND("/",MID($A979,FIND("/",$A979)+1,20))+1,20))),"")))</f>
        <v/>
      </c>
      <c r="E979">
        <f>IF($A979="","",IF(OR($B979="",$C979="",$D979="",$B979&lt;1300,$B979&gt;1500,$C979&lt;1,$C979&gt;12,$D979&lt;1,$D979&gt;31),"نامعتبر",RIGHT("0000"&amp;$B979,4)&amp;"/"&amp;RIGHT("00"&amp;$C979,2)&amp;"/"&amp;RIGHT("00"&amp;$D979,2)))</f>
        <v/>
      </c>
      <c r="F979">
        <f>IF(OR($E979="",$E979="نامعتبر"),"",LEFT($E979,4)&amp;"/"&amp;MID($E979,6,2))</f>
        <v/>
      </c>
      <c r="G979">
        <f>IF(OR($E979="",$E979="نامعتبر",Entry!$D979=""),"",IF(ISNUMBER(FIND(" – ",Entry!$D979)),LEFT(Entry!$D979,FIND(" – ",Entry!$D979)-1),Entry!$D979))</f>
        <v/>
      </c>
      <c r="H979">
        <f>IF(Entry!$C979="","",Entry!$C979)</f>
        <v/>
      </c>
      <c r="I979">
        <f>IF(Entry!$F979="",0,Entry!$F979)</f>
        <v/>
      </c>
      <c r="J979">
        <f>IF(Entry!$G979="",0,Entry!$G979)</f>
        <v/>
      </c>
      <c r="K979">
        <f>IF(Entry!$H979="",0,Entry!$H979)</f>
        <v/>
      </c>
      <c r="L979">
        <f>IF(Entry!$K979="",0,Entry!$K979)</f>
        <v/>
      </c>
      <c r="M979">
        <f>IF($G979="","",COUNTA(Entry!$M979,Entry!$R979,Entry!$W979,Entry!$AB979,Entry!$AG979,Entry!$AL979,Entry!$AQ979,Entry!$AV979,Entry!$BA979,Entry!$BF979,Entry!$BK979,Entry!$BP979,Entry!$BU979,Entry!$BZ979,Entry!$CE979))</f>
        <v/>
      </c>
    </row>
    <row r="980">
      <c r="A980">
        <f>IF(Entry!$B980="","",Entry!$B980)</f>
        <v/>
      </c>
      <c r="B980">
        <f>IF($A980="","",IF(ISNUMBER($A980),IF(AND($A980&gt;=10000101,$A980&lt;=99991231),INT($A980/10000),""),IFERROR(VALUE(TRIM(LEFT($A980,FIND("/",$A980)-1))),"")))</f>
        <v/>
      </c>
      <c r="C980">
        <f>IF(OR($A980="",$B980=""),"",IF(ISNUMBER($A980),INT(MOD($A980,10000)/100),IFERROR(VALUE(TRIM(LEFT(MID($A980,FIND("/",$A980)+1,20),FIND("/",MID($A980,FIND("/",$A980)+1,20))-1))),"")))</f>
        <v/>
      </c>
      <c r="D980">
        <f>IF(OR($A980="",$B980=""),"",IF(ISNUMBER($A980),MOD($A980,100),IFERROR(VALUE(TRIM(MID(MID($A980,FIND("/",$A980)+1,20),FIND("/",MID($A980,FIND("/",$A980)+1,20))+1,20))),"")))</f>
        <v/>
      </c>
      <c r="E980">
        <f>IF($A980="","",IF(OR($B980="",$C980="",$D980="",$B980&lt;1300,$B980&gt;1500,$C980&lt;1,$C980&gt;12,$D980&lt;1,$D980&gt;31),"نامعتبر",RIGHT("0000"&amp;$B980,4)&amp;"/"&amp;RIGHT("00"&amp;$C980,2)&amp;"/"&amp;RIGHT("00"&amp;$D980,2)))</f>
        <v/>
      </c>
      <c r="F980">
        <f>IF(OR($E980="",$E980="نامعتبر"),"",LEFT($E980,4)&amp;"/"&amp;MID($E980,6,2))</f>
        <v/>
      </c>
      <c r="G980">
        <f>IF(OR($E980="",$E980="نامعتبر",Entry!$D980=""),"",IF(ISNUMBER(FIND(" – ",Entry!$D980)),LEFT(Entry!$D980,FIND(" – ",Entry!$D980)-1),Entry!$D980))</f>
        <v/>
      </c>
      <c r="H980">
        <f>IF(Entry!$C980="","",Entry!$C980)</f>
        <v/>
      </c>
      <c r="I980">
        <f>IF(Entry!$F980="",0,Entry!$F980)</f>
        <v/>
      </c>
      <c r="J980">
        <f>IF(Entry!$G980="",0,Entry!$G980)</f>
        <v/>
      </c>
      <c r="K980">
        <f>IF(Entry!$H980="",0,Entry!$H980)</f>
        <v/>
      </c>
      <c r="L980">
        <f>IF(Entry!$K980="",0,Entry!$K980)</f>
        <v/>
      </c>
      <c r="M980">
        <f>IF($G980="","",COUNTA(Entry!$M980,Entry!$R980,Entry!$W980,Entry!$AB980,Entry!$AG980,Entry!$AL980,Entry!$AQ980,Entry!$AV980,Entry!$BA980,Entry!$BF980,Entry!$BK980,Entry!$BP980,Entry!$BU980,Entry!$BZ980,Entry!$CE980))</f>
        <v/>
      </c>
    </row>
    <row r="981">
      <c r="A981">
        <f>IF(Entry!$B981="","",Entry!$B981)</f>
        <v/>
      </c>
      <c r="B981">
        <f>IF($A981="","",IF(ISNUMBER($A981),IF(AND($A981&gt;=10000101,$A981&lt;=99991231),INT($A981/10000),""),IFERROR(VALUE(TRIM(LEFT($A981,FIND("/",$A981)-1))),"")))</f>
        <v/>
      </c>
      <c r="C981">
        <f>IF(OR($A981="",$B981=""),"",IF(ISNUMBER($A981),INT(MOD($A981,10000)/100),IFERROR(VALUE(TRIM(LEFT(MID($A981,FIND("/",$A981)+1,20),FIND("/",MID($A981,FIND("/",$A981)+1,20))-1))),"")))</f>
        <v/>
      </c>
      <c r="D981">
        <f>IF(OR($A981="",$B981=""),"",IF(ISNUMBER($A981),MOD($A981,100),IFERROR(VALUE(TRIM(MID(MID($A981,FIND("/",$A981)+1,20),FIND("/",MID($A981,FIND("/",$A981)+1,20))+1,20))),"")))</f>
        <v/>
      </c>
      <c r="E981">
        <f>IF($A981="","",IF(OR($B981="",$C981="",$D981="",$B981&lt;1300,$B981&gt;1500,$C981&lt;1,$C981&gt;12,$D981&lt;1,$D981&gt;31),"نامعتبر",RIGHT("0000"&amp;$B981,4)&amp;"/"&amp;RIGHT("00"&amp;$C981,2)&amp;"/"&amp;RIGHT("00"&amp;$D981,2)))</f>
        <v/>
      </c>
      <c r="F981">
        <f>IF(OR($E981="",$E981="نامعتبر"),"",LEFT($E981,4)&amp;"/"&amp;MID($E981,6,2))</f>
        <v/>
      </c>
      <c r="G981">
        <f>IF(OR($E981="",$E981="نامعتبر",Entry!$D981=""),"",IF(ISNUMBER(FIND(" – ",Entry!$D981)),LEFT(Entry!$D981,FIND(" – ",Entry!$D981)-1),Entry!$D981))</f>
        <v/>
      </c>
      <c r="H981">
        <f>IF(Entry!$C981="","",Entry!$C981)</f>
        <v/>
      </c>
      <c r="I981">
        <f>IF(Entry!$F981="",0,Entry!$F981)</f>
        <v/>
      </c>
      <c r="J981">
        <f>IF(Entry!$G981="",0,Entry!$G981)</f>
        <v/>
      </c>
      <c r="K981">
        <f>IF(Entry!$H981="",0,Entry!$H981)</f>
        <v/>
      </c>
      <c r="L981">
        <f>IF(Entry!$K981="",0,Entry!$K981)</f>
        <v/>
      </c>
      <c r="M981">
        <f>IF($G981="","",COUNTA(Entry!$M981,Entry!$R981,Entry!$W981,Entry!$AB981,Entry!$AG981,Entry!$AL981,Entry!$AQ981,Entry!$AV981,Entry!$BA981,Entry!$BF981,Entry!$BK981,Entry!$BP981,Entry!$BU981,Entry!$BZ981,Entry!$CE981))</f>
        <v/>
      </c>
    </row>
    <row r="982">
      <c r="A982">
        <f>IF(Entry!$B982="","",Entry!$B982)</f>
        <v/>
      </c>
      <c r="B982">
        <f>IF($A982="","",IF(ISNUMBER($A982),IF(AND($A982&gt;=10000101,$A982&lt;=99991231),INT($A982/10000),""),IFERROR(VALUE(TRIM(LEFT($A982,FIND("/",$A982)-1))),"")))</f>
        <v/>
      </c>
      <c r="C982">
        <f>IF(OR($A982="",$B982=""),"",IF(ISNUMBER($A982),INT(MOD($A982,10000)/100),IFERROR(VALUE(TRIM(LEFT(MID($A982,FIND("/",$A982)+1,20),FIND("/",MID($A982,FIND("/",$A982)+1,20))-1))),"")))</f>
        <v/>
      </c>
      <c r="D982">
        <f>IF(OR($A982="",$B982=""),"",IF(ISNUMBER($A982),MOD($A982,100),IFERROR(VALUE(TRIM(MID(MID($A982,FIND("/",$A982)+1,20),FIND("/",MID($A982,FIND("/",$A982)+1,20))+1,20))),"")))</f>
        <v/>
      </c>
      <c r="E982">
        <f>IF($A982="","",IF(OR($B982="",$C982="",$D982="",$B982&lt;1300,$B982&gt;1500,$C982&lt;1,$C982&gt;12,$D982&lt;1,$D982&gt;31),"نامعتبر",RIGHT("0000"&amp;$B982,4)&amp;"/"&amp;RIGHT("00"&amp;$C982,2)&amp;"/"&amp;RIGHT("00"&amp;$D982,2)))</f>
        <v/>
      </c>
      <c r="F982">
        <f>IF(OR($E982="",$E982="نامعتبر"),"",LEFT($E982,4)&amp;"/"&amp;MID($E982,6,2))</f>
        <v/>
      </c>
      <c r="G982">
        <f>IF(OR($E982="",$E982="نامعتبر",Entry!$D982=""),"",IF(ISNUMBER(FIND(" – ",Entry!$D982)),LEFT(Entry!$D982,FIND(" – ",Entry!$D982)-1),Entry!$D982))</f>
        <v/>
      </c>
      <c r="H982">
        <f>IF(Entry!$C982="","",Entry!$C982)</f>
        <v/>
      </c>
      <c r="I982">
        <f>IF(Entry!$F982="",0,Entry!$F982)</f>
        <v/>
      </c>
      <c r="J982">
        <f>IF(Entry!$G982="",0,Entry!$G982)</f>
        <v/>
      </c>
      <c r="K982">
        <f>IF(Entry!$H982="",0,Entry!$H982)</f>
        <v/>
      </c>
      <c r="L982">
        <f>IF(Entry!$K982="",0,Entry!$K982)</f>
        <v/>
      </c>
      <c r="M982">
        <f>IF($G982="","",COUNTA(Entry!$M982,Entry!$R982,Entry!$W982,Entry!$AB982,Entry!$AG982,Entry!$AL982,Entry!$AQ982,Entry!$AV982,Entry!$BA982,Entry!$BF982,Entry!$BK982,Entry!$BP982,Entry!$BU982,Entry!$BZ982,Entry!$CE982))</f>
        <v/>
      </c>
    </row>
    <row r="983">
      <c r="A983">
        <f>IF(Entry!$B983="","",Entry!$B983)</f>
        <v/>
      </c>
      <c r="B983">
        <f>IF($A983="","",IF(ISNUMBER($A983),IF(AND($A983&gt;=10000101,$A983&lt;=99991231),INT($A983/10000),""),IFERROR(VALUE(TRIM(LEFT($A983,FIND("/",$A983)-1))),"")))</f>
        <v/>
      </c>
      <c r="C983">
        <f>IF(OR($A983="",$B983=""),"",IF(ISNUMBER($A983),INT(MOD($A983,10000)/100),IFERROR(VALUE(TRIM(LEFT(MID($A983,FIND("/",$A983)+1,20),FIND("/",MID($A983,FIND("/",$A983)+1,20))-1))),"")))</f>
        <v/>
      </c>
      <c r="D983">
        <f>IF(OR($A983="",$B983=""),"",IF(ISNUMBER($A983),MOD($A983,100),IFERROR(VALUE(TRIM(MID(MID($A983,FIND("/",$A983)+1,20),FIND("/",MID($A983,FIND("/",$A983)+1,20))+1,20))),"")))</f>
        <v/>
      </c>
      <c r="E983">
        <f>IF($A983="","",IF(OR($B983="",$C983="",$D983="",$B983&lt;1300,$B983&gt;1500,$C983&lt;1,$C983&gt;12,$D983&lt;1,$D983&gt;31),"نامعتبر",RIGHT("0000"&amp;$B983,4)&amp;"/"&amp;RIGHT("00"&amp;$C983,2)&amp;"/"&amp;RIGHT("00"&amp;$D983,2)))</f>
        <v/>
      </c>
      <c r="F983">
        <f>IF(OR($E983="",$E983="نامعتبر"),"",LEFT($E983,4)&amp;"/"&amp;MID($E983,6,2))</f>
        <v/>
      </c>
      <c r="G983">
        <f>IF(OR($E983="",$E983="نامعتبر",Entry!$D983=""),"",IF(ISNUMBER(FIND(" – ",Entry!$D983)),LEFT(Entry!$D983,FIND(" – ",Entry!$D983)-1),Entry!$D983))</f>
        <v/>
      </c>
      <c r="H983">
        <f>IF(Entry!$C983="","",Entry!$C983)</f>
        <v/>
      </c>
      <c r="I983">
        <f>IF(Entry!$F983="",0,Entry!$F983)</f>
        <v/>
      </c>
      <c r="J983">
        <f>IF(Entry!$G983="",0,Entry!$G983)</f>
        <v/>
      </c>
      <c r="K983">
        <f>IF(Entry!$H983="",0,Entry!$H983)</f>
        <v/>
      </c>
      <c r="L983">
        <f>IF(Entry!$K983="",0,Entry!$K983)</f>
        <v/>
      </c>
      <c r="M983">
        <f>IF($G983="","",COUNTA(Entry!$M983,Entry!$R983,Entry!$W983,Entry!$AB983,Entry!$AG983,Entry!$AL983,Entry!$AQ983,Entry!$AV983,Entry!$BA983,Entry!$BF983,Entry!$BK983,Entry!$BP983,Entry!$BU983,Entry!$BZ983,Entry!$CE983))</f>
        <v/>
      </c>
    </row>
    <row r="984">
      <c r="A984">
        <f>IF(Entry!$B984="","",Entry!$B984)</f>
        <v/>
      </c>
      <c r="B984">
        <f>IF($A984="","",IF(ISNUMBER($A984),IF(AND($A984&gt;=10000101,$A984&lt;=99991231),INT($A984/10000),""),IFERROR(VALUE(TRIM(LEFT($A984,FIND("/",$A984)-1))),"")))</f>
        <v/>
      </c>
      <c r="C984">
        <f>IF(OR($A984="",$B984=""),"",IF(ISNUMBER($A984),INT(MOD($A984,10000)/100),IFERROR(VALUE(TRIM(LEFT(MID($A984,FIND("/",$A984)+1,20),FIND("/",MID($A984,FIND("/",$A984)+1,20))-1))),"")))</f>
        <v/>
      </c>
      <c r="D984">
        <f>IF(OR($A984="",$B984=""),"",IF(ISNUMBER($A984),MOD($A984,100),IFERROR(VALUE(TRIM(MID(MID($A984,FIND("/",$A984)+1,20),FIND("/",MID($A984,FIND("/",$A984)+1,20))+1,20))),"")))</f>
        <v/>
      </c>
      <c r="E984">
        <f>IF($A984="","",IF(OR($B984="",$C984="",$D984="",$B984&lt;1300,$B984&gt;1500,$C984&lt;1,$C984&gt;12,$D984&lt;1,$D984&gt;31),"نامعتبر",RIGHT("0000"&amp;$B984,4)&amp;"/"&amp;RIGHT("00"&amp;$C984,2)&amp;"/"&amp;RIGHT("00"&amp;$D984,2)))</f>
        <v/>
      </c>
      <c r="F984">
        <f>IF(OR($E984="",$E984="نامعتبر"),"",LEFT($E984,4)&amp;"/"&amp;MID($E984,6,2))</f>
        <v/>
      </c>
      <c r="G984">
        <f>IF(OR($E984="",$E984="نامعتبر",Entry!$D984=""),"",IF(ISNUMBER(FIND(" – ",Entry!$D984)),LEFT(Entry!$D984,FIND(" – ",Entry!$D984)-1),Entry!$D984))</f>
        <v/>
      </c>
      <c r="H984">
        <f>IF(Entry!$C984="","",Entry!$C984)</f>
        <v/>
      </c>
      <c r="I984">
        <f>IF(Entry!$F984="",0,Entry!$F984)</f>
        <v/>
      </c>
      <c r="J984">
        <f>IF(Entry!$G984="",0,Entry!$G984)</f>
        <v/>
      </c>
      <c r="K984">
        <f>IF(Entry!$H984="",0,Entry!$H984)</f>
        <v/>
      </c>
      <c r="L984">
        <f>IF(Entry!$K984="",0,Entry!$K984)</f>
        <v/>
      </c>
      <c r="M984">
        <f>IF($G984="","",COUNTA(Entry!$M984,Entry!$R984,Entry!$W984,Entry!$AB984,Entry!$AG984,Entry!$AL984,Entry!$AQ984,Entry!$AV984,Entry!$BA984,Entry!$BF984,Entry!$BK984,Entry!$BP984,Entry!$BU984,Entry!$BZ984,Entry!$CE984))</f>
        <v/>
      </c>
    </row>
    <row r="985">
      <c r="A985">
        <f>IF(Entry!$B985="","",Entry!$B985)</f>
        <v/>
      </c>
      <c r="B985">
        <f>IF($A985="","",IF(ISNUMBER($A985),IF(AND($A985&gt;=10000101,$A985&lt;=99991231),INT($A985/10000),""),IFERROR(VALUE(TRIM(LEFT($A985,FIND("/",$A985)-1))),"")))</f>
        <v/>
      </c>
      <c r="C985">
        <f>IF(OR($A985="",$B985=""),"",IF(ISNUMBER($A985),INT(MOD($A985,10000)/100),IFERROR(VALUE(TRIM(LEFT(MID($A985,FIND("/",$A985)+1,20),FIND("/",MID($A985,FIND("/",$A985)+1,20))-1))),"")))</f>
        <v/>
      </c>
      <c r="D985">
        <f>IF(OR($A985="",$B985=""),"",IF(ISNUMBER($A985),MOD($A985,100),IFERROR(VALUE(TRIM(MID(MID($A985,FIND("/",$A985)+1,20),FIND("/",MID($A985,FIND("/",$A985)+1,20))+1,20))),"")))</f>
        <v/>
      </c>
      <c r="E985">
        <f>IF($A985="","",IF(OR($B985="",$C985="",$D985="",$B985&lt;1300,$B985&gt;1500,$C985&lt;1,$C985&gt;12,$D985&lt;1,$D985&gt;31),"نامعتبر",RIGHT("0000"&amp;$B985,4)&amp;"/"&amp;RIGHT("00"&amp;$C985,2)&amp;"/"&amp;RIGHT("00"&amp;$D985,2)))</f>
        <v/>
      </c>
      <c r="F985">
        <f>IF(OR($E985="",$E985="نامعتبر"),"",LEFT($E985,4)&amp;"/"&amp;MID($E985,6,2))</f>
        <v/>
      </c>
      <c r="G985">
        <f>IF(OR($E985="",$E985="نامعتبر",Entry!$D985=""),"",IF(ISNUMBER(FIND(" – ",Entry!$D985)),LEFT(Entry!$D985,FIND(" – ",Entry!$D985)-1),Entry!$D985))</f>
        <v/>
      </c>
      <c r="H985">
        <f>IF(Entry!$C985="","",Entry!$C985)</f>
        <v/>
      </c>
      <c r="I985">
        <f>IF(Entry!$F985="",0,Entry!$F985)</f>
        <v/>
      </c>
      <c r="J985">
        <f>IF(Entry!$G985="",0,Entry!$G985)</f>
        <v/>
      </c>
      <c r="K985">
        <f>IF(Entry!$H985="",0,Entry!$H985)</f>
        <v/>
      </c>
      <c r="L985">
        <f>IF(Entry!$K985="",0,Entry!$K985)</f>
        <v/>
      </c>
      <c r="M985">
        <f>IF($G985="","",COUNTA(Entry!$M985,Entry!$R985,Entry!$W985,Entry!$AB985,Entry!$AG985,Entry!$AL985,Entry!$AQ985,Entry!$AV985,Entry!$BA985,Entry!$BF985,Entry!$BK985,Entry!$BP985,Entry!$BU985,Entry!$BZ985,Entry!$CE985))</f>
        <v/>
      </c>
    </row>
    <row r="986">
      <c r="A986">
        <f>IF(Entry!$B986="","",Entry!$B986)</f>
        <v/>
      </c>
      <c r="B986">
        <f>IF($A986="","",IF(ISNUMBER($A986),IF(AND($A986&gt;=10000101,$A986&lt;=99991231),INT($A986/10000),""),IFERROR(VALUE(TRIM(LEFT($A986,FIND("/",$A986)-1))),"")))</f>
        <v/>
      </c>
      <c r="C986">
        <f>IF(OR($A986="",$B986=""),"",IF(ISNUMBER($A986),INT(MOD($A986,10000)/100),IFERROR(VALUE(TRIM(LEFT(MID($A986,FIND("/",$A986)+1,20),FIND("/",MID($A986,FIND("/",$A986)+1,20))-1))),"")))</f>
        <v/>
      </c>
      <c r="D986">
        <f>IF(OR($A986="",$B986=""),"",IF(ISNUMBER($A986),MOD($A986,100),IFERROR(VALUE(TRIM(MID(MID($A986,FIND("/",$A986)+1,20),FIND("/",MID($A986,FIND("/",$A986)+1,20))+1,20))),"")))</f>
        <v/>
      </c>
      <c r="E986">
        <f>IF($A986="","",IF(OR($B986="",$C986="",$D986="",$B986&lt;1300,$B986&gt;1500,$C986&lt;1,$C986&gt;12,$D986&lt;1,$D986&gt;31),"نامعتبر",RIGHT("0000"&amp;$B986,4)&amp;"/"&amp;RIGHT("00"&amp;$C986,2)&amp;"/"&amp;RIGHT("00"&amp;$D986,2)))</f>
        <v/>
      </c>
      <c r="F986">
        <f>IF(OR($E986="",$E986="نامعتبر"),"",LEFT($E986,4)&amp;"/"&amp;MID($E986,6,2))</f>
        <v/>
      </c>
      <c r="G986">
        <f>IF(OR($E986="",$E986="نامعتبر",Entry!$D986=""),"",IF(ISNUMBER(FIND(" – ",Entry!$D986)),LEFT(Entry!$D986,FIND(" – ",Entry!$D986)-1),Entry!$D986))</f>
        <v/>
      </c>
      <c r="H986">
        <f>IF(Entry!$C986="","",Entry!$C986)</f>
        <v/>
      </c>
      <c r="I986">
        <f>IF(Entry!$F986="",0,Entry!$F986)</f>
        <v/>
      </c>
      <c r="J986">
        <f>IF(Entry!$G986="",0,Entry!$G986)</f>
        <v/>
      </c>
      <c r="K986">
        <f>IF(Entry!$H986="",0,Entry!$H986)</f>
        <v/>
      </c>
      <c r="L986">
        <f>IF(Entry!$K986="",0,Entry!$K986)</f>
        <v/>
      </c>
      <c r="M986">
        <f>IF($G986="","",COUNTA(Entry!$M986,Entry!$R986,Entry!$W986,Entry!$AB986,Entry!$AG986,Entry!$AL986,Entry!$AQ986,Entry!$AV986,Entry!$BA986,Entry!$BF986,Entry!$BK986,Entry!$BP986,Entry!$BU986,Entry!$BZ986,Entry!$CE986))</f>
        <v/>
      </c>
    </row>
    <row r="987">
      <c r="A987">
        <f>IF(Entry!$B987="","",Entry!$B987)</f>
        <v/>
      </c>
      <c r="B987">
        <f>IF($A987="","",IF(ISNUMBER($A987),IF(AND($A987&gt;=10000101,$A987&lt;=99991231),INT($A987/10000),""),IFERROR(VALUE(TRIM(LEFT($A987,FIND("/",$A987)-1))),"")))</f>
        <v/>
      </c>
      <c r="C987">
        <f>IF(OR($A987="",$B987=""),"",IF(ISNUMBER($A987),INT(MOD($A987,10000)/100),IFERROR(VALUE(TRIM(LEFT(MID($A987,FIND("/",$A987)+1,20),FIND("/",MID($A987,FIND("/",$A987)+1,20))-1))),"")))</f>
        <v/>
      </c>
      <c r="D987">
        <f>IF(OR($A987="",$B987=""),"",IF(ISNUMBER($A987),MOD($A987,100),IFERROR(VALUE(TRIM(MID(MID($A987,FIND("/",$A987)+1,20),FIND("/",MID($A987,FIND("/",$A987)+1,20))+1,20))),"")))</f>
        <v/>
      </c>
      <c r="E987">
        <f>IF($A987="","",IF(OR($B987="",$C987="",$D987="",$B987&lt;1300,$B987&gt;1500,$C987&lt;1,$C987&gt;12,$D987&lt;1,$D987&gt;31),"نامعتبر",RIGHT("0000"&amp;$B987,4)&amp;"/"&amp;RIGHT("00"&amp;$C987,2)&amp;"/"&amp;RIGHT("00"&amp;$D987,2)))</f>
        <v/>
      </c>
      <c r="F987">
        <f>IF(OR($E987="",$E987="نامعتبر"),"",LEFT($E987,4)&amp;"/"&amp;MID($E987,6,2))</f>
        <v/>
      </c>
      <c r="G987">
        <f>IF(OR($E987="",$E987="نامعتبر",Entry!$D987=""),"",IF(ISNUMBER(FIND(" – ",Entry!$D987)),LEFT(Entry!$D987,FIND(" – ",Entry!$D987)-1),Entry!$D987))</f>
        <v/>
      </c>
      <c r="H987">
        <f>IF(Entry!$C987="","",Entry!$C987)</f>
        <v/>
      </c>
      <c r="I987">
        <f>IF(Entry!$F987="",0,Entry!$F987)</f>
        <v/>
      </c>
      <c r="J987">
        <f>IF(Entry!$G987="",0,Entry!$G987)</f>
        <v/>
      </c>
      <c r="K987">
        <f>IF(Entry!$H987="",0,Entry!$H987)</f>
        <v/>
      </c>
      <c r="L987">
        <f>IF(Entry!$K987="",0,Entry!$K987)</f>
        <v/>
      </c>
      <c r="M987">
        <f>IF($G987="","",COUNTA(Entry!$M987,Entry!$R987,Entry!$W987,Entry!$AB987,Entry!$AG987,Entry!$AL987,Entry!$AQ987,Entry!$AV987,Entry!$BA987,Entry!$BF987,Entry!$BK987,Entry!$BP987,Entry!$BU987,Entry!$BZ987,Entry!$CE987))</f>
        <v/>
      </c>
    </row>
    <row r="988">
      <c r="A988">
        <f>IF(Entry!$B988="","",Entry!$B988)</f>
        <v/>
      </c>
      <c r="B988">
        <f>IF($A988="","",IF(ISNUMBER($A988),IF(AND($A988&gt;=10000101,$A988&lt;=99991231),INT($A988/10000),""),IFERROR(VALUE(TRIM(LEFT($A988,FIND("/",$A988)-1))),"")))</f>
        <v/>
      </c>
      <c r="C988">
        <f>IF(OR($A988="",$B988=""),"",IF(ISNUMBER($A988),INT(MOD($A988,10000)/100),IFERROR(VALUE(TRIM(LEFT(MID($A988,FIND("/",$A988)+1,20),FIND("/",MID($A988,FIND("/",$A988)+1,20))-1))),"")))</f>
        <v/>
      </c>
      <c r="D988">
        <f>IF(OR($A988="",$B988=""),"",IF(ISNUMBER($A988),MOD($A988,100),IFERROR(VALUE(TRIM(MID(MID($A988,FIND("/",$A988)+1,20),FIND("/",MID($A988,FIND("/",$A988)+1,20))+1,20))),"")))</f>
        <v/>
      </c>
      <c r="E988">
        <f>IF($A988="","",IF(OR($B988="",$C988="",$D988="",$B988&lt;1300,$B988&gt;1500,$C988&lt;1,$C988&gt;12,$D988&lt;1,$D988&gt;31),"نامعتبر",RIGHT("0000"&amp;$B988,4)&amp;"/"&amp;RIGHT("00"&amp;$C988,2)&amp;"/"&amp;RIGHT("00"&amp;$D988,2)))</f>
        <v/>
      </c>
      <c r="F988">
        <f>IF(OR($E988="",$E988="نامعتبر"),"",LEFT($E988,4)&amp;"/"&amp;MID($E988,6,2))</f>
        <v/>
      </c>
      <c r="G988">
        <f>IF(OR($E988="",$E988="نامعتبر",Entry!$D988=""),"",IF(ISNUMBER(FIND(" – ",Entry!$D988)),LEFT(Entry!$D988,FIND(" – ",Entry!$D988)-1),Entry!$D988))</f>
        <v/>
      </c>
      <c r="H988">
        <f>IF(Entry!$C988="","",Entry!$C988)</f>
        <v/>
      </c>
      <c r="I988">
        <f>IF(Entry!$F988="",0,Entry!$F988)</f>
        <v/>
      </c>
      <c r="J988">
        <f>IF(Entry!$G988="",0,Entry!$G988)</f>
        <v/>
      </c>
      <c r="K988">
        <f>IF(Entry!$H988="",0,Entry!$H988)</f>
        <v/>
      </c>
      <c r="L988">
        <f>IF(Entry!$K988="",0,Entry!$K988)</f>
        <v/>
      </c>
      <c r="M988">
        <f>IF($G988="","",COUNTA(Entry!$M988,Entry!$R988,Entry!$W988,Entry!$AB988,Entry!$AG988,Entry!$AL988,Entry!$AQ988,Entry!$AV988,Entry!$BA988,Entry!$BF988,Entry!$BK988,Entry!$BP988,Entry!$BU988,Entry!$BZ988,Entry!$CE988))</f>
        <v/>
      </c>
    </row>
    <row r="989">
      <c r="A989">
        <f>IF(Entry!$B989="","",Entry!$B989)</f>
        <v/>
      </c>
      <c r="B989">
        <f>IF($A989="","",IF(ISNUMBER($A989),IF(AND($A989&gt;=10000101,$A989&lt;=99991231),INT($A989/10000),""),IFERROR(VALUE(TRIM(LEFT($A989,FIND("/",$A989)-1))),"")))</f>
        <v/>
      </c>
      <c r="C989">
        <f>IF(OR($A989="",$B989=""),"",IF(ISNUMBER($A989),INT(MOD($A989,10000)/100),IFERROR(VALUE(TRIM(LEFT(MID($A989,FIND("/",$A989)+1,20),FIND("/",MID($A989,FIND("/",$A989)+1,20))-1))),"")))</f>
        <v/>
      </c>
      <c r="D989">
        <f>IF(OR($A989="",$B989=""),"",IF(ISNUMBER($A989),MOD($A989,100),IFERROR(VALUE(TRIM(MID(MID($A989,FIND("/",$A989)+1,20),FIND("/",MID($A989,FIND("/",$A989)+1,20))+1,20))),"")))</f>
        <v/>
      </c>
      <c r="E989">
        <f>IF($A989="","",IF(OR($B989="",$C989="",$D989="",$B989&lt;1300,$B989&gt;1500,$C989&lt;1,$C989&gt;12,$D989&lt;1,$D989&gt;31),"نامعتبر",RIGHT("0000"&amp;$B989,4)&amp;"/"&amp;RIGHT("00"&amp;$C989,2)&amp;"/"&amp;RIGHT("00"&amp;$D989,2)))</f>
        <v/>
      </c>
      <c r="F989">
        <f>IF(OR($E989="",$E989="نامعتبر"),"",LEFT($E989,4)&amp;"/"&amp;MID($E989,6,2))</f>
        <v/>
      </c>
      <c r="G989">
        <f>IF(OR($E989="",$E989="نامعتبر",Entry!$D989=""),"",IF(ISNUMBER(FIND(" – ",Entry!$D989)),LEFT(Entry!$D989,FIND(" – ",Entry!$D989)-1),Entry!$D989))</f>
        <v/>
      </c>
      <c r="H989">
        <f>IF(Entry!$C989="","",Entry!$C989)</f>
        <v/>
      </c>
      <c r="I989">
        <f>IF(Entry!$F989="",0,Entry!$F989)</f>
        <v/>
      </c>
      <c r="J989">
        <f>IF(Entry!$G989="",0,Entry!$G989)</f>
        <v/>
      </c>
      <c r="K989">
        <f>IF(Entry!$H989="",0,Entry!$H989)</f>
        <v/>
      </c>
      <c r="L989">
        <f>IF(Entry!$K989="",0,Entry!$K989)</f>
        <v/>
      </c>
      <c r="M989">
        <f>IF($G989="","",COUNTA(Entry!$M989,Entry!$R989,Entry!$W989,Entry!$AB989,Entry!$AG989,Entry!$AL989,Entry!$AQ989,Entry!$AV989,Entry!$BA989,Entry!$BF989,Entry!$BK989,Entry!$BP989,Entry!$BU989,Entry!$BZ989,Entry!$CE989))</f>
        <v/>
      </c>
    </row>
    <row r="990">
      <c r="A990">
        <f>IF(Entry!$B990="","",Entry!$B990)</f>
        <v/>
      </c>
      <c r="B990">
        <f>IF($A990="","",IF(ISNUMBER($A990),IF(AND($A990&gt;=10000101,$A990&lt;=99991231),INT($A990/10000),""),IFERROR(VALUE(TRIM(LEFT($A990,FIND("/",$A990)-1))),"")))</f>
        <v/>
      </c>
      <c r="C990">
        <f>IF(OR($A990="",$B990=""),"",IF(ISNUMBER($A990),INT(MOD($A990,10000)/100),IFERROR(VALUE(TRIM(LEFT(MID($A990,FIND("/",$A990)+1,20),FIND("/",MID($A990,FIND("/",$A990)+1,20))-1))),"")))</f>
        <v/>
      </c>
      <c r="D990">
        <f>IF(OR($A990="",$B990=""),"",IF(ISNUMBER($A990),MOD($A990,100),IFERROR(VALUE(TRIM(MID(MID($A990,FIND("/",$A990)+1,20),FIND("/",MID($A990,FIND("/",$A990)+1,20))+1,20))),"")))</f>
        <v/>
      </c>
      <c r="E990">
        <f>IF($A990="","",IF(OR($B990="",$C990="",$D990="",$B990&lt;1300,$B990&gt;1500,$C990&lt;1,$C990&gt;12,$D990&lt;1,$D990&gt;31),"نامعتبر",RIGHT("0000"&amp;$B990,4)&amp;"/"&amp;RIGHT("00"&amp;$C990,2)&amp;"/"&amp;RIGHT("00"&amp;$D990,2)))</f>
        <v/>
      </c>
      <c r="F990">
        <f>IF(OR($E990="",$E990="نامعتبر"),"",LEFT($E990,4)&amp;"/"&amp;MID($E990,6,2))</f>
        <v/>
      </c>
      <c r="G990">
        <f>IF(OR($E990="",$E990="نامعتبر",Entry!$D990=""),"",IF(ISNUMBER(FIND(" – ",Entry!$D990)),LEFT(Entry!$D990,FIND(" – ",Entry!$D990)-1),Entry!$D990))</f>
        <v/>
      </c>
      <c r="H990">
        <f>IF(Entry!$C990="","",Entry!$C990)</f>
        <v/>
      </c>
      <c r="I990">
        <f>IF(Entry!$F990="",0,Entry!$F990)</f>
        <v/>
      </c>
      <c r="J990">
        <f>IF(Entry!$G990="",0,Entry!$G990)</f>
        <v/>
      </c>
      <c r="K990">
        <f>IF(Entry!$H990="",0,Entry!$H990)</f>
        <v/>
      </c>
      <c r="L990">
        <f>IF(Entry!$K990="",0,Entry!$K990)</f>
        <v/>
      </c>
      <c r="M990">
        <f>IF($G990="","",COUNTA(Entry!$M990,Entry!$R990,Entry!$W990,Entry!$AB990,Entry!$AG990,Entry!$AL990,Entry!$AQ990,Entry!$AV990,Entry!$BA990,Entry!$BF990,Entry!$BK990,Entry!$BP990,Entry!$BU990,Entry!$BZ990,Entry!$CE990))</f>
        <v/>
      </c>
    </row>
    <row r="991">
      <c r="A991">
        <f>IF(Entry!$B991="","",Entry!$B991)</f>
        <v/>
      </c>
      <c r="B991">
        <f>IF($A991="","",IF(ISNUMBER($A991),IF(AND($A991&gt;=10000101,$A991&lt;=99991231),INT($A991/10000),""),IFERROR(VALUE(TRIM(LEFT($A991,FIND("/",$A991)-1))),"")))</f>
        <v/>
      </c>
      <c r="C991">
        <f>IF(OR($A991="",$B991=""),"",IF(ISNUMBER($A991),INT(MOD($A991,10000)/100),IFERROR(VALUE(TRIM(LEFT(MID($A991,FIND("/",$A991)+1,20),FIND("/",MID($A991,FIND("/",$A991)+1,20))-1))),"")))</f>
        <v/>
      </c>
      <c r="D991">
        <f>IF(OR($A991="",$B991=""),"",IF(ISNUMBER($A991),MOD($A991,100),IFERROR(VALUE(TRIM(MID(MID($A991,FIND("/",$A991)+1,20),FIND("/",MID($A991,FIND("/",$A991)+1,20))+1,20))),"")))</f>
        <v/>
      </c>
      <c r="E991">
        <f>IF($A991="","",IF(OR($B991="",$C991="",$D991="",$B991&lt;1300,$B991&gt;1500,$C991&lt;1,$C991&gt;12,$D991&lt;1,$D991&gt;31),"نامعتبر",RIGHT("0000"&amp;$B991,4)&amp;"/"&amp;RIGHT("00"&amp;$C991,2)&amp;"/"&amp;RIGHT("00"&amp;$D991,2)))</f>
        <v/>
      </c>
      <c r="F991">
        <f>IF(OR($E991="",$E991="نامعتبر"),"",LEFT($E991,4)&amp;"/"&amp;MID($E991,6,2))</f>
        <v/>
      </c>
      <c r="G991">
        <f>IF(OR($E991="",$E991="نامعتبر",Entry!$D991=""),"",IF(ISNUMBER(FIND(" – ",Entry!$D991)),LEFT(Entry!$D991,FIND(" – ",Entry!$D991)-1),Entry!$D991))</f>
        <v/>
      </c>
      <c r="H991">
        <f>IF(Entry!$C991="","",Entry!$C991)</f>
        <v/>
      </c>
      <c r="I991">
        <f>IF(Entry!$F991="",0,Entry!$F991)</f>
        <v/>
      </c>
      <c r="J991">
        <f>IF(Entry!$G991="",0,Entry!$G991)</f>
        <v/>
      </c>
      <c r="K991">
        <f>IF(Entry!$H991="",0,Entry!$H991)</f>
        <v/>
      </c>
      <c r="L991">
        <f>IF(Entry!$K991="",0,Entry!$K991)</f>
        <v/>
      </c>
      <c r="M991">
        <f>IF($G991="","",COUNTA(Entry!$M991,Entry!$R991,Entry!$W991,Entry!$AB991,Entry!$AG991,Entry!$AL991,Entry!$AQ991,Entry!$AV991,Entry!$BA991,Entry!$BF991,Entry!$BK991,Entry!$BP991,Entry!$BU991,Entry!$BZ991,Entry!$CE991))</f>
        <v/>
      </c>
    </row>
    <row r="992">
      <c r="A992">
        <f>IF(Entry!$B992="","",Entry!$B992)</f>
        <v/>
      </c>
      <c r="B992">
        <f>IF($A992="","",IF(ISNUMBER($A992),IF(AND($A992&gt;=10000101,$A992&lt;=99991231),INT($A992/10000),""),IFERROR(VALUE(TRIM(LEFT($A992,FIND("/",$A992)-1))),"")))</f>
        <v/>
      </c>
      <c r="C992">
        <f>IF(OR($A992="",$B992=""),"",IF(ISNUMBER($A992),INT(MOD($A992,10000)/100),IFERROR(VALUE(TRIM(LEFT(MID($A992,FIND("/",$A992)+1,20),FIND("/",MID($A992,FIND("/",$A992)+1,20))-1))),"")))</f>
        <v/>
      </c>
      <c r="D992">
        <f>IF(OR($A992="",$B992=""),"",IF(ISNUMBER($A992),MOD($A992,100),IFERROR(VALUE(TRIM(MID(MID($A992,FIND("/",$A992)+1,20),FIND("/",MID($A992,FIND("/",$A992)+1,20))+1,20))),"")))</f>
        <v/>
      </c>
      <c r="E992">
        <f>IF($A992="","",IF(OR($B992="",$C992="",$D992="",$B992&lt;1300,$B992&gt;1500,$C992&lt;1,$C992&gt;12,$D992&lt;1,$D992&gt;31),"نامعتبر",RIGHT("0000"&amp;$B992,4)&amp;"/"&amp;RIGHT("00"&amp;$C992,2)&amp;"/"&amp;RIGHT("00"&amp;$D992,2)))</f>
        <v/>
      </c>
      <c r="F992">
        <f>IF(OR($E992="",$E992="نامعتبر"),"",LEFT($E992,4)&amp;"/"&amp;MID($E992,6,2))</f>
        <v/>
      </c>
      <c r="G992">
        <f>IF(OR($E992="",$E992="نامعتبر",Entry!$D992=""),"",IF(ISNUMBER(FIND(" – ",Entry!$D992)),LEFT(Entry!$D992,FIND(" – ",Entry!$D992)-1),Entry!$D992))</f>
        <v/>
      </c>
      <c r="H992">
        <f>IF(Entry!$C992="","",Entry!$C992)</f>
        <v/>
      </c>
      <c r="I992">
        <f>IF(Entry!$F992="",0,Entry!$F992)</f>
        <v/>
      </c>
      <c r="J992">
        <f>IF(Entry!$G992="",0,Entry!$G992)</f>
        <v/>
      </c>
      <c r="K992">
        <f>IF(Entry!$H992="",0,Entry!$H992)</f>
        <v/>
      </c>
      <c r="L992">
        <f>IF(Entry!$K992="",0,Entry!$K992)</f>
        <v/>
      </c>
      <c r="M992">
        <f>IF($G992="","",COUNTA(Entry!$M992,Entry!$R992,Entry!$W992,Entry!$AB992,Entry!$AG992,Entry!$AL992,Entry!$AQ992,Entry!$AV992,Entry!$BA992,Entry!$BF992,Entry!$BK992,Entry!$BP992,Entry!$BU992,Entry!$BZ992,Entry!$CE992))</f>
        <v/>
      </c>
    </row>
    <row r="993">
      <c r="A993">
        <f>IF(Entry!$B993="","",Entry!$B993)</f>
        <v/>
      </c>
      <c r="B993">
        <f>IF($A993="","",IF(ISNUMBER($A993),IF(AND($A993&gt;=10000101,$A993&lt;=99991231),INT($A993/10000),""),IFERROR(VALUE(TRIM(LEFT($A993,FIND("/",$A993)-1))),"")))</f>
        <v/>
      </c>
      <c r="C993">
        <f>IF(OR($A993="",$B993=""),"",IF(ISNUMBER($A993),INT(MOD($A993,10000)/100),IFERROR(VALUE(TRIM(LEFT(MID($A993,FIND("/",$A993)+1,20),FIND("/",MID($A993,FIND("/",$A993)+1,20))-1))),"")))</f>
        <v/>
      </c>
      <c r="D993">
        <f>IF(OR($A993="",$B993=""),"",IF(ISNUMBER($A993),MOD($A993,100),IFERROR(VALUE(TRIM(MID(MID($A993,FIND("/",$A993)+1,20),FIND("/",MID($A993,FIND("/",$A993)+1,20))+1,20))),"")))</f>
        <v/>
      </c>
      <c r="E993">
        <f>IF($A993="","",IF(OR($B993="",$C993="",$D993="",$B993&lt;1300,$B993&gt;1500,$C993&lt;1,$C993&gt;12,$D993&lt;1,$D993&gt;31),"نامعتبر",RIGHT("0000"&amp;$B993,4)&amp;"/"&amp;RIGHT("00"&amp;$C993,2)&amp;"/"&amp;RIGHT("00"&amp;$D993,2)))</f>
        <v/>
      </c>
      <c r="F993">
        <f>IF(OR($E993="",$E993="نامعتبر"),"",LEFT($E993,4)&amp;"/"&amp;MID($E993,6,2))</f>
        <v/>
      </c>
      <c r="G993">
        <f>IF(OR($E993="",$E993="نامعتبر",Entry!$D993=""),"",IF(ISNUMBER(FIND(" – ",Entry!$D993)),LEFT(Entry!$D993,FIND(" – ",Entry!$D993)-1),Entry!$D993))</f>
        <v/>
      </c>
      <c r="H993">
        <f>IF(Entry!$C993="","",Entry!$C993)</f>
        <v/>
      </c>
      <c r="I993">
        <f>IF(Entry!$F993="",0,Entry!$F993)</f>
        <v/>
      </c>
      <c r="J993">
        <f>IF(Entry!$G993="",0,Entry!$G993)</f>
        <v/>
      </c>
      <c r="K993">
        <f>IF(Entry!$H993="",0,Entry!$H993)</f>
        <v/>
      </c>
      <c r="L993">
        <f>IF(Entry!$K993="",0,Entry!$K993)</f>
        <v/>
      </c>
      <c r="M993">
        <f>IF($G993="","",COUNTA(Entry!$M993,Entry!$R993,Entry!$W993,Entry!$AB993,Entry!$AG993,Entry!$AL993,Entry!$AQ993,Entry!$AV993,Entry!$BA993,Entry!$BF993,Entry!$BK993,Entry!$BP993,Entry!$BU993,Entry!$BZ993,Entry!$CE993))</f>
        <v/>
      </c>
    </row>
    <row r="994">
      <c r="A994">
        <f>IF(Entry!$B994="","",Entry!$B994)</f>
        <v/>
      </c>
      <c r="B994">
        <f>IF($A994="","",IF(ISNUMBER($A994),IF(AND($A994&gt;=10000101,$A994&lt;=99991231),INT($A994/10000),""),IFERROR(VALUE(TRIM(LEFT($A994,FIND("/",$A994)-1))),"")))</f>
        <v/>
      </c>
      <c r="C994">
        <f>IF(OR($A994="",$B994=""),"",IF(ISNUMBER($A994),INT(MOD($A994,10000)/100),IFERROR(VALUE(TRIM(LEFT(MID($A994,FIND("/",$A994)+1,20),FIND("/",MID($A994,FIND("/",$A994)+1,20))-1))),"")))</f>
        <v/>
      </c>
      <c r="D994">
        <f>IF(OR($A994="",$B994=""),"",IF(ISNUMBER($A994),MOD($A994,100),IFERROR(VALUE(TRIM(MID(MID($A994,FIND("/",$A994)+1,20),FIND("/",MID($A994,FIND("/",$A994)+1,20))+1,20))),"")))</f>
        <v/>
      </c>
      <c r="E994">
        <f>IF($A994="","",IF(OR($B994="",$C994="",$D994="",$B994&lt;1300,$B994&gt;1500,$C994&lt;1,$C994&gt;12,$D994&lt;1,$D994&gt;31),"نامعتبر",RIGHT("0000"&amp;$B994,4)&amp;"/"&amp;RIGHT("00"&amp;$C994,2)&amp;"/"&amp;RIGHT("00"&amp;$D994,2)))</f>
        <v/>
      </c>
      <c r="F994">
        <f>IF(OR($E994="",$E994="نامعتبر"),"",LEFT($E994,4)&amp;"/"&amp;MID($E994,6,2))</f>
        <v/>
      </c>
      <c r="G994">
        <f>IF(OR($E994="",$E994="نامعتبر",Entry!$D994=""),"",IF(ISNUMBER(FIND(" – ",Entry!$D994)),LEFT(Entry!$D994,FIND(" – ",Entry!$D994)-1),Entry!$D994))</f>
        <v/>
      </c>
      <c r="H994">
        <f>IF(Entry!$C994="","",Entry!$C994)</f>
        <v/>
      </c>
      <c r="I994">
        <f>IF(Entry!$F994="",0,Entry!$F994)</f>
        <v/>
      </c>
      <c r="J994">
        <f>IF(Entry!$G994="",0,Entry!$G994)</f>
        <v/>
      </c>
      <c r="K994">
        <f>IF(Entry!$H994="",0,Entry!$H994)</f>
        <v/>
      </c>
      <c r="L994">
        <f>IF(Entry!$K994="",0,Entry!$K994)</f>
        <v/>
      </c>
      <c r="M994">
        <f>IF($G994="","",COUNTA(Entry!$M994,Entry!$R994,Entry!$W994,Entry!$AB994,Entry!$AG994,Entry!$AL994,Entry!$AQ994,Entry!$AV994,Entry!$BA994,Entry!$BF994,Entry!$BK994,Entry!$BP994,Entry!$BU994,Entry!$BZ994,Entry!$CE994))</f>
        <v/>
      </c>
    </row>
    <row r="995">
      <c r="A995">
        <f>IF(Entry!$B995="","",Entry!$B995)</f>
        <v/>
      </c>
      <c r="B995">
        <f>IF($A995="","",IF(ISNUMBER($A995),IF(AND($A995&gt;=10000101,$A995&lt;=99991231),INT($A995/10000),""),IFERROR(VALUE(TRIM(LEFT($A995,FIND("/",$A995)-1))),"")))</f>
        <v/>
      </c>
      <c r="C995">
        <f>IF(OR($A995="",$B995=""),"",IF(ISNUMBER($A995),INT(MOD($A995,10000)/100),IFERROR(VALUE(TRIM(LEFT(MID($A995,FIND("/",$A995)+1,20),FIND("/",MID($A995,FIND("/",$A995)+1,20))-1))),"")))</f>
        <v/>
      </c>
      <c r="D995">
        <f>IF(OR($A995="",$B995=""),"",IF(ISNUMBER($A995),MOD($A995,100),IFERROR(VALUE(TRIM(MID(MID($A995,FIND("/",$A995)+1,20),FIND("/",MID($A995,FIND("/",$A995)+1,20))+1,20))),"")))</f>
        <v/>
      </c>
      <c r="E995">
        <f>IF($A995="","",IF(OR($B995="",$C995="",$D995="",$B995&lt;1300,$B995&gt;1500,$C995&lt;1,$C995&gt;12,$D995&lt;1,$D995&gt;31),"نامعتبر",RIGHT("0000"&amp;$B995,4)&amp;"/"&amp;RIGHT("00"&amp;$C995,2)&amp;"/"&amp;RIGHT("00"&amp;$D995,2)))</f>
        <v/>
      </c>
      <c r="F995">
        <f>IF(OR($E995="",$E995="نامعتبر"),"",LEFT($E995,4)&amp;"/"&amp;MID($E995,6,2))</f>
        <v/>
      </c>
      <c r="G995">
        <f>IF(OR($E995="",$E995="نامعتبر",Entry!$D995=""),"",IF(ISNUMBER(FIND(" – ",Entry!$D995)),LEFT(Entry!$D995,FIND(" – ",Entry!$D995)-1),Entry!$D995))</f>
        <v/>
      </c>
      <c r="H995">
        <f>IF(Entry!$C995="","",Entry!$C995)</f>
        <v/>
      </c>
      <c r="I995">
        <f>IF(Entry!$F995="",0,Entry!$F995)</f>
        <v/>
      </c>
      <c r="J995">
        <f>IF(Entry!$G995="",0,Entry!$G995)</f>
        <v/>
      </c>
      <c r="K995">
        <f>IF(Entry!$H995="",0,Entry!$H995)</f>
        <v/>
      </c>
      <c r="L995">
        <f>IF(Entry!$K995="",0,Entry!$K995)</f>
        <v/>
      </c>
      <c r="M995">
        <f>IF($G995="","",COUNTA(Entry!$M995,Entry!$R995,Entry!$W995,Entry!$AB995,Entry!$AG995,Entry!$AL995,Entry!$AQ995,Entry!$AV995,Entry!$BA995,Entry!$BF995,Entry!$BK995,Entry!$BP995,Entry!$BU995,Entry!$BZ995,Entry!$CE995))</f>
        <v/>
      </c>
    </row>
    <row r="996">
      <c r="A996">
        <f>IF(Entry!$B996="","",Entry!$B996)</f>
        <v/>
      </c>
      <c r="B996">
        <f>IF($A996="","",IF(ISNUMBER($A996),IF(AND($A996&gt;=10000101,$A996&lt;=99991231),INT($A996/10000),""),IFERROR(VALUE(TRIM(LEFT($A996,FIND("/",$A996)-1))),"")))</f>
        <v/>
      </c>
      <c r="C996">
        <f>IF(OR($A996="",$B996=""),"",IF(ISNUMBER($A996),INT(MOD($A996,10000)/100),IFERROR(VALUE(TRIM(LEFT(MID($A996,FIND("/",$A996)+1,20),FIND("/",MID($A996,FIND("/",$A996)+1,20))-1))),"")))</f>
        <v/>
      </c>
      <c r="D996">
        <f>IF(OR($A996="",$B996=""),"",IF(ISNUMBER($A996),MOD($A996,100),IFERROR(VALUE(TRIM(MID(MID($A996,FIND("/",$A996)+1,20),FIND("/",MID($A996,FIND("/",$A996)+1,20))+1,20))),"")))</f>
        <v/>
      </c>
      <c r="E996">
        <f>IF($A996="","",IF(OR($B996="",$C996="",$D996="",$B996&lt;1300,$B996&gt;1500,$C996&lt;1,$C996&gt;12,$D996&lt;1,$D996&gt;31),"نامعتبر",RIGHT("0000"&amp;$B996,4)&amp;"/"&amp;RIGHT("00"&amp;$C996,2)&amp;"/"&amp;RIGHT("00"&amp;$D996,2)))</f>
        <v/>
      </c>
      <c r="F996">
        <f>IF(OR($E996="",$E996="نامعتبر"),"",LEFT($E996,4)&amp;"/"&amp;MID($E996,6,2))</f>
        <v/>
      </c>
      <c r="G996">
        <f>IF(OR($E996="",$E996="نامعتبر",Entry!$D996=""),"",IF(ISNUMBER(FIND(" – ",Entry!$D996)),LEFT(Entry!$D996,FIND(" – ",Entry!$D996)-1),Entry!$D996))</f>
        <v/>
      </c>
      <c r="H996">
        <f>IF(Entry!$C996="","",Entry!$C996)</f>
        <v/>
      </c>
      <c r="I996">
        <f>IF(Entry!$F996="",0,Entry!$F996)</f>
        <v/>
      </c>
      <c r="J996">
        <f>IF(Entry!$G996="",0,Entry!$G996)</f>
        <v/>
      </c>
      <c r="K996">
        <f>IF(Entry!$H996="",0,Entry!$H996)</f>
        <v/>
      </c>
      <c r="L996">
        <f>IF(Entry!$K996="",0,Entry!$K996)</f>
        <v/>
      </c>
      <c r="M996">
        <f>IF($G996="","",COUNTA(Entry!$M996,Entry!$R996,Entry!$W996,Entry!$AB996,Entry!$AG996,Entry!$AL996,Entry!$AQ996,Entry!$AV996,Entry!$BA996,Entry!$BF996,Entry!$BK996,Entry!$BP996,Entry!$BU996,Entry!$BZ996,Entry!$CE996))</f>
        <v/>
      </c>
    </row>
    <row r="997">
      <c r="A997">
        <f>IF(Entry!$B997="","",Entry!$B997)</f>
        <v/>
      </c>
      <c r="B997">
        <f>IF($A997="","",IF(ISNUMBER($A997),IF(AND($A997&gt;=10000101,$A997&lt;=99991231),INT($A997/10000),""),IFERROR(VALUE(TRIM(LEFT($A997,FIND("/",$A997)-1))),"")))</f>
        <v/>
      </c>
      <c r="C997">
        <f>IF(OR($A997="",$B997=""),"",IF(ISNUMBER($A997),INT(MOD($A997,10000)/100),IFERROR(VALUE(TRIM(LEFT(MID($A997,FIND("/",$A997)+1,20),FIND("/",MID($A997,FIND("/",$A997)+1,20))-1))),"")))</f>
        <v/>
      </c>
      <c r="D997">
        <f>IF(OR($A997="",$B997=""),"",IF(ISNUMBER($A997),MOD($A997,100),IFERROR(VALUE(TRIM(MID(MID($A997,FIND("/",$A997)+1,20),FIND("/",MID($A997,FIND("/",$A997)+1,20))+1,20))),"")))</f>
        <v/>
      </c>
      <c r="E997">
        <f>IF($A997="","",IF(OR($B997="",$C997="",$D997="",$B997&lt;1300,$B997&gt;1500,$C997&lt;1,$C997&gt;12,$D997&lt;1,$D997&gt;31),"نامعتبر",RIGHT("0000"&amp;$B997,4)&amp;"/"&amp;RIGHT("00"&amp;$C997,2)&amp;"/"&amp;RIGHT("00"&amp;$D997,2)))</f>
        <v/>
      </c>
      <c r="F997">
        <f>IF(OR($E997="",$E997="نامعتبر"),"",LEFT($E997,4)&amp;"/"&amp;MID($E997,6,2))</f>
        <v/>
      </c>
      <c r="G997">
        <f>IF(OR($E997="",$E997="نامعتبر",Entry!$D997=""),"",IF(ISNUMBER(FIND(" – ",Entry!$D997)),LEFT(Entry!$D997,FIND(" – ",Entry!$D997)-1),Entry!$D997))</f>
        <v/>
      </c>
      <c r="H997">
        <f>IF(Entry!$C997="","",Entry!$C997)</f>
        <v/>
      </c>
      <c r="I997">
        <f>IF(Entry!$F997="",0,Entry!$F997)</f>
        <v/>
      </c>
      <c r="J997">
        <f>IF(Entry!$G997="",0,Entry!$G997)</f>
        <v/>
      </c>
      <c r="K997">
        <f>IF(Entry!$H997="",0,Entry!$H997)</f>
        <v/>
      </c>
      <c r="L997">
        <f>IF(Entry!$K997="",0,Entry!$K997)</f>
        <v/>
      </c>
      <c r="M997">
        <f>IF($G997="","",COUNTA(Entry!$M997,Entry!$R997,Entry!$W997,Entry!$AB997,Entry!$AG997,Entry!$AL997,Entry!$AQ997,Entry!$AV997,Entry!$BA997,Entry!$BF997,Entry!$BK997,Entry!$BP997,Entry!$BU997,Entry!$BZ997,Entry!$CE997))</f>
        <v/>
      </c>
    </row>
    <row r="998">
      <c r="A998">
        <f>IF(Entry!$B998="","",Entry!$B998)</f>
        <v/>
      </c>
      <c r="B998">
        <f>IF($A998="","",IF(ISNUMBER($A998),IF(AND($A998&gt;=10000101,$A998&lt;=99991231),INT($A998/10000),""),IFERROR(VALUE(TRIM(LEFT($A998,FIND("/",$A998)-1))),"")))</f>
        <v/>
      </c>
      <c r="C998">
        <f>IF(OR($A998="",$B998=""),"",IF(ISNUMBER($A998),INT(MOD($A998,10000)/100),IFERROR(VALUE(TRIM(LEFT(MID($A998,FIND("/",$A998)+1,20),FIND("/",MID($A998,FIND("/",$A998)+1,20))-1))),"")))</f>
        <v/>
      </c>
      <c r="D998">
        <f>IF(OR($A998="",$B998=""),"",IF(ISNUMBER($A998),MOD($A998,100),IFERROR(VALUE(TRIM(MID(MID($A998,FIND("/",$A998)+1,20),FIND("/",MID($A998,FIND("/",$A998)+1,20))+1,20))),"")))</f>
        <v/>
      </c>
      <c r="E998">
        <f>IF($A998="","",IF(OR($B998="",$C998="",$D998="",$B998&lt;1300,$B998&gt;1500,$C998&lt;1,$C998&gt;12,$D998&lt;1,$D998&gt;31),"نامعتبر",RIGHT("0000"&amp;$B998,4)&amp;"/"&amp;RIGHT("00"&amp;$C998,2)&amp;"/"&amp;RIGHT("00"&amp;$D998,2)))</f>
        <v/>
      </c>
      <c r="F998">
        <f>IF(OR($E998="",$E998="نامعتبر"),"",LEFT($E998,4)&amp;"/"&amp;MID($E998,6,2))</f>
        <v/>
      </c>
      <c r="G998">
        <f>IF(OR($E998="",$E998="نامعتبر",Entry!$D998=""),"",IF(ISNUMBER(FIND(" – ",Entry!$D998)),LEFT(Entry!$D998,FIND(" – ",Entry!$D998)-1),Entry!$D998))</f>
        <v/>
      </c>
      <c r="H998">
        <f>IF(Entry!$C998="","",Entry!$C998)</f>
        <v/>
      </c>
      <c r="I998">
        <f>IF(Entry!$F998="",0,Entry!$F998)</f>
        <v/>
      </c>
      <c r="J998">
        <f>IF(Entry!$G998="",0,Entry!$G998)</f>
        <v/>
      </c>
      <c r="K998">
        <f>IF(Entry!$H998="",0,Entry!$H998)</f>
        <v/>
      </c>
      <c r="L998">
        <f>IF(Entry!$K998="",0,Entry!$K998)</f>
        <v/>
      </c>
      <c r="M998">
        <f>IF($G998="","",COUNTA(Entry!$M998,Entry!$R998,Entry!$W998,Entry!$AB998,Entry!$AG998,Entry!$AL998,Entry!$AQ998,Entry!$AV998,Entry!$BA998,Entry!$BF998,Entry!$BK998,Entry!$BP998,Entry!$BU998,Entry!$BZ998,Entry!$CE998))</f>
        <v/>
      </c>
    </row>
    <row r="999">
      <c r="A999">
        <f>IF(Entry!$B999="","",Entry!$B999)</f>
        <v/>
      </c>
      <c r="B999">
        <f>IF($A999="","",IF(ISNUMBER($A999),IF(AND($A999&gt;=10000101,$A999&lt;=99991231),INT($A999/10000),""),IFERROR(VALUE(TRIM(LEFT($A999,FIND("/",$A999)-1))),"")))</f>
        <v/>
      </c>
      <c r="C999">
        <f>IF(OR($A999="",$B999=""),"",IF(ISNUMBER($A999),INT(MOD($A999,10000)/100),IFERROR(VALUE(TRIM(LEFT(MID($A999,FIND("/",$A999)+1,20),FIND("/",MID($A999,FIND("/",$A999)+1,20))-1))),"")))</f>
        <v/>
      </c>
      <c r="D999">
        <f>IF(OR($A999="",$B999=""),"",IF(ISNUMBER($A999),MOD($A999,100),IFERROR(VALUE(TRIM(MID(MID($A999,FIND("/",$A999)+1,20),FIND("/",MID($A999,FIND("/",$A999)+1,20))+1,20))),"")))</f>
        <v/>
      </c>
      <c r="E999">
        <f>IF($A999="","",IF(OR($B999="",$C999="",$D999="",$B999&lt;1300,$B999&gt;1500,$C999&lt;1,$C999&gt;12,$D999&lt;1,$D999&gt;31),"نامعتبر",RIGHT("0000"&amp;$B999,4)&amp;"/"&amp;RIGHT("00"&amp;$C999,2)&amp;"/"&amp;RIGHT("00"&amp;$D999,2)))</f>
        <v/>
      </c>
      <c r="F999">
        <f>IF(OR($E999="",$E999="نامعتبر"),"",LEFT($E999,4)&amp;"/"&amp;MID($E999,6,2))</f>
        <v/>
      </c>
      <c r="G999">
        <f>IF(OR($E999="",$E999="نامعتبر",Entry!$D999=""),"",IF(ISNUMBER(FIND(" – ",Entry!$D999)),LEFT(Entry!$D999,FIND(" – ",Entry!$D999)-1),Entry!$D999))</f>
        <v/>
      </c>
      <c r="H999">
        <f>IF(Entry!$C999="","",Entry!$C999)</f>
        <v/>
      </c>
      <c r="I999">
        <f>IF(Entry!$F999="",0,Entry!$F999)</f>
        <v/>
      </c>
      <c r="J999">
        <f>IF(Entry!$G999="",0,Entry!$G999)</f>
        <v/>
      </c>
      <c r="K999">
        <f>IF(Entry!$H999="",0,Entry!$H999)</f>
        <v/>
      </c>
      <c r="L999">
        <f>IF(Entry!$K999="",0,Entry!$K999)</f>
        <v/>
      </c>
      <c r="M999">
        <f>IF($G999="","",COUNTA(Entry!$M999,Entry!$R999,Entry!$W999,Entry!$AB999,Entry!$AG999,Entry!$AL999,Entry!$AQ999,Entry!$AV999,Entry!$BA999,Entry!$BF999,Entry!$BK999,Entry!$BP999,Entry!$BU999,Entry!$BZ999,Entry!$CE999))</f>
        <v/>
      </c>
    </row>
    <row r="1000">
      <c r="A1000">
        <f>IF(Entry!$B1000="","",Entry!$B1000)</f>
        <v/>
      </c>
      <c r="B1000">
        <f>IF($A1000="","",IF(ISNUMBER($A1000),IF(AND($A1000&gt;=10000101,$A1000&lt;=99991231),INT($A1000/10000),""),IFERROR(VALUE(TRIM(LEFT($A1000,FIND("/",$A1000)-1))),"")))</f>
        <v/>
      </c>
      <c r="C1000">
        <f>IF(OR($A1000="",$B1000=""),"",IF(ISNUMBER($A1000),INT(MOD($A1000,10000)/100),IFERROR(VALUE(TRIM(LEFT(MID($A1000,FIND("/",$A1000)+1,20),FIND("/",MID($A1000,FIND("/",$A1000)+1,20))-1))),"")))</f>
        <v/>
      </c>
      <c r="D1000">
        <f>IF(OR($A1000="",$B1000=""),"",IF(ISNUMBER($A1000),MOD($A1000,100),IFERROR(VALUE(TRIM(MID(MID($A1000,FIND("/",$A1000)+1,20),FIND("/",MID($A1000,FIND("/",$A1000)+1,20))+1,20))),"")))</f>
        <v/>
      </c>
      <c r="E1000">
        <f>IF($A1000="","",IF(OR($B1000="",$C1000="",$D1000="",$B1000&lt;1300,$B1000&gt;1500,$C1000&lt;1,$C1000&gt;12,$D1000&lt;1,$D1000&gt;31),"نامعتبر",RIGHT("0000"&amp;$B1000,4)&amp;"/"&amp;RIGHT("00"&amp;$C1000,2)&amp;"/"&amp;RIGHT("00"&amp;$D1000,2)))</f>
        <v/>
      </c>
      <c r="F1000">
        <f>IF(OR($E1000="",$E1000="نامعتبر"),"",LEFT($E1000,4)&amp;"/"&amp;MID($E1000,6,2))</f>
        <v/>
      </c>
      <c r="G1000">
        <f>IF(OR($E1000="",$E1000="نامعتبر",Entry!$D1000=""),"",IF(ISNUMBER(FIND(" – ",Entry!$D1000)),LEFT(Entry!$D1000,FIND(" – ",Entry!$D1000)-1),Entry!$D1000))</f>
        <v/>
      </c>
      <c r="H1000">
        <f>IF(Entry!$C1000="","",Entry!$C1000)</f>
        <v/>
      </c>
      <c r="I1000">
        <f>IF(Entry!$F1000="",0,Entry!$F1000)</f>
        <v/>
      </c>
      <c r="J1000">
        <f>IF(Entry!$G1000="",0,Entry!$G1000)</f>
        <v/>
      </c>
      <c r="K1000">
        <f>IF(Entry!$H1000="",0,Entry!$H1000)</f>
        <v/>
      </c>
      <c r="L1000">
        <f>IF(Entry!$K1000="",0,Entry!$K1000)</f>
        <v/>
      </c>
      <c r="M1000">
        <f>IF($G1000="","",COUNTA(Entry!$M1000,Entry!$R1000,Entry!$W1000,Entry!$AB1000,Entry!$AG1000,Entry!$AL1000,Entry!$AQ1000,Entry!$AV1000,Entry!$BA1000,Entry!$BF1000,Entry!$BK1000,Entry!$BP1000,Entry!$BU1000,Entry!$BZ1000,Entry!$CE1000))</f>
        <v/>
      </c>
    </row>
    <row r="1001">
      <c r="A1001">
        <f>IF(Entry!$B1001="","",Entry!$B1001)</f>
        <v/>
      </c>
      <c r="B1001">
        <f>IF($A1001="","",IF(ISNUMBER($A1001),IF(AND($A1001&gt;=10000101,$A1001&lt;=99991231),INT($A1001/10000),""),IFERROR(VALUE(TRIM(LEFT($A1001,FIND("/",$A1001)-1))),"")))</f>
        <v/>
      </c>
      <c r="C1001">
        <f>IF(OR($A1001="",$B1001=""),"",IF(ISNUMBER($A1001),INT(MOD($A1001,10000)/100),IFERROR(VALUE(TRIM(LEFT(MID($A1001,FIND("/",$A1001)+1,20),FIND("/",MID($A1001,FIND("/",$A1001)+1,20))-1))),"")))</f>
        <v/>
      </c>
      <c r="D1001">
        <f>IF(OR($A1001="",$B1001=""),"",IF(ISNUMBER($A1001),MOD($A1001,100),IFERROR(VALUE(TRIM(MID(MID($A1001,FIND("/",$A1001)+1,20),FIND("/",MID($A1001,FIND("/",$A1001)+1,20))+1,20))),"")))</f>
        <v/>
      </c>
      <c r="E1001">
        <f>IF($A1001="","",IF(OR($B1001="",$C1001="",$D1001="",$B1001&lt;1300,$B1001&gt;1500,$C1001&lt;1,$C1001&gt;12,$D1001&lt;1,$D1001&gt;31),"نامعتبر",RIGHT("0000"&amp;$B1001,4)&amp;"/"&amp;RIGHT("00"&amp;$C1001,2)&amp;"/"&amp;RIGHT("00"&amp;$D1001,2)))</f>
        <v/>
      </c>
      <c r="F1001">
        <f>IF(OR($E1001="",$E1001="نامعتبر"),"",LEFT($E1001,4)&amp;"/"&amp;MID($E1001,6,2))</f>
        <v/>
      </c>
      <c r="G1001">
        <f>IF(OR($E1001="",$E1001="نامعتبر",Entry!$D1001=""),"",IF(ISNUMBER(FIND(" – ",Entry!$D1001)),LEFT(Entry!$D1001,FIND(" – ",Entry!$D1001)-1),Entry!$D1001))</f>
        <v/>
      </c>
      <c r="H1001">
        <f>IF(Entry!$C1001="","",Entry!$C1001)</f>
        <v/>
      </c>
      <c r="I1001">
        <f>IF(Entry!$F1001="",0,Entry!$F1001)</f>
        <v/>
      </c>
      <c r="J1001">
        <f>IF(Entry!$G1001="",0,Entry!$G1001)</f>
        <v/>
      </c>
      <c r="K1001">
        <f>IF(Entry!$H1001="",0,Entry!$H1001)</f>
        <v/>
      </c>
      <c r="L1001">
        <f>IF(Entry!$K1001="",0,Entry!$K1001)</f>
        <v/>
      </c>
      <c r="M1001">
        <f>IF($G1001="","",COUNTA(Entry!$M1001,Entry!$R1001,Entry!$W1001,Entry!$AB1001,Entry!$AG1001,Entry!$AL1001,Entry!$AQ1001,Entry!$AV1001,Entry!$BA1001,Entry!$BF1001,Entry!$BK1001,Entry!$BP1001,Entry!$BU1001,Entry!$BZ1001,Entry!$CE1001))</f>
        <v/>
      </c>
    </row>
    <row r="1002">
      <c r="A1002">
        <f>IF(Entry!$B1002="","",Entry!$B1002)</f>
        <v/>
      </c>
      <c r="B1002">
        <f>IF($A1002="","",IF(ISNUMBER($A1002),IF(AND($A1002&gt;=10000101,$A1002&lt;=99991231),INT($A1002/10000),""),IFERROR(VALUE(TRIM(LEFT($A1002,FIND("/",$A1002)-1))),"")))</f>
        <v/>
      </c>
      <c r="C1002">
        <f>IF(OR($A1002="",$B1002=""),"",IF(ISNUMBER($A1002),INT(MOD($A1002,10000)/100),IFERROR(VALUE(TRIM(LEFT(MID($A1002,FIND("/",$A1002)+1,20),FIND("/",MID($A1002,FIND("/",$A1002)+1,20))-1))),"")))</f>
        <v/>
      </c>
      <c r="D1002">
        <f>IF(OR($A1002="",$B1002=""),"",IF(ISNUMBER($A1002),MOD($A1002,100),IFERROR(VALUE(TRIM(MID(MID($A1002,FIND("/",$A1002)+1,20),FIND("/",MID($A1002,FIND("/",$A1002)+1,20))+1,20))),"")))</f>
        <v/>
      </c>
      <c r="E1002">
        <f>IF($A1002="","",IF(OR($B1002="",$C1002="",$D1002="",$B1002&lt;1300,$B1002&gt;1500,$C1002&lt;1,$C1002&gt;12,$D1002&lt;1,$D1002&gt;31),"نامعتبر",RIGHT("0000"&amp;$B1002,4)&amp;"/"&amp;RIGHT("00"&amp;$C1002,2)&amp;"/"&amp;RIGHT("00"&amp;$D1002,2)))</f>
        <v/>
      </c>
      <c r="F1002">
        <f>IF(OR($E1002="",$E1002="نامعتبر"),"",LEFT($E1002,4)&amp;"/"&amp;MID($E1002,6,2))</f>
        <v/>
      </c>
      <c r="G1002">
        <f>IF(OR($E1002="",$E1002="نامعتبر",Entry!$D1002=""),"",IF(ISNUMBER(FIND(" – ",Entry!$D1002)),LEFT(Entry!$D1002,FIND(" – ",Entry!$D1002)-1),Entry!$D1002))</f>
        <v/>
      </c>
      <c r="H1002">
        <f>IF(Entry!$C1002="","",Entry!$C1002)</f>
        <v/>
      </c>
      <c r="I1002">
        <f>IF(Entry!$F1002="",0,Entry!$F1002)</f>
        <v/>
      </c>
      <c r="J1002">
        <f>IF(Entry!$G1002="",0,Entry!$G1002)</f>
        <v/>
      </c>
      <c r="K1002">
        <f>IF(Entry!$H1002="",0,Entry!$H1002)</f>
        <v/>
      </c>
      <c r="L1002">
        <f>IF(Entry!$K1002="",0,Entry!$K1002)</f>
        <v/>
      </c>
      <c r="M1002">
        <f>IF($G1002="","",COUNTA(Entry!$M1002,Entry!$R1002,Entry!$W1002,Entry!$AB1002,Entry!$AG1002,Entry!$AL1002,Entry!$AQ1002,Entry!$AV1002,Entry!$BA1002,Entry!$BF1002,Entry!$BK1002,Entry!$BP1002,Entry!$BU1002,Entry!$BZ1002,Entry!$CE1002))</f>
        <v/>
      </c>
    </row>
    <row r="1003">
      <c r="A1003">
        <f>IF(Entry!$B1003="","",Entry!$B1003)</f>
        <v/>
      </c>
      <c r="B1003">
        <f>IF($A1003="","",IF(ISNUMBER($A1003),IF(AND($A1003&gt;=10000101,$A1003&lt;=99991231),INT($A1003/10000),""),IFERROR(VALUE(TRIM(LEFT($A1003,FIND("/",$A1003)-1))),"")))</f>
        <v/>
      </c>
      <c r="C1003">
        <f>IF(OR($A1003="",$B1003=""),"",IF(ISNUMBER($A1003),INT(MOD($A1003,10000)/100),IFERROR(VALUE(TRIM(LEFT(MID($A1003,FIND("/",$A1003)+1,20),FIND("/",MID($A1003,FIND("/",$A1003)+1,20))-1))),"")))</f>
        <v/>
      </c>
      <c r="D1003">
        <f>IF(OR($A1003="",$B1003=""),"",IF(ISNUMBER($A1003),MOD($A1003,100),IFERROR(VALUE(TRIM(MID(MID($A1003,FIND("/",$A1003)+1,20),FIND("/",MID($A1003,FIND("/",$A1003)+1,20))+1,20))),"")))</f>
        <v/>
      </c>
      <c r="E1003">
        <f>IF($A1003="","",IF(OR($B1003="",$C1003="",$D1003="",$B1003&lt;1300,$B1003&gt;1500,$C1003&lt;1,$C1003&gt;12,$D1003&lt;1,$D1003&gt;31),"نامعتبر",RIGHT("0000"&amp;$B1003,4)&amp;"/"&amp;RIGHT("00"&amp;$C1003,2)&amp;"/"&amp;RIGHT("00"&amp;$D1003,2)))</f>
        <v/>
      </c>
      <c r="F1003">
        <f>IF(OR($E1003="",$E1003="نامعتبر"),"",LEFT($E1003,4)&amp;"/"&amp;MID($E1003,6,2))</f>
        <v/>
      </c>
      <c r="G1003">
        <f>IF(OR($E1003="",$E1003="نامعتبر",Entry!$D1003=""),"",IF(ISNUMBER(FIND(" – ",Entry!$D1003)),LEFT(Entry!$D1003,FIND(" – ",Entry!$D1003)-1),Entry!$D1003))</f>
        <v/>
      </c>
      <c r="H1003">
        <f>IF(Entry!$C1003="","",Entry!$C1003)</f>
        <v/>
      </c>
      <c r="I1003">
        <f>IF(Entry!$F1003="",0,Entry!$F1003)</f>
        <v/>
      </c>
      <c r="J1003">
        <f>IF(Entry!$G1003="",0,Entry!$G1003)</f>
        <v/>
      </c>
      <c r="K1003">
        <f>IF(Entry!$H1003="",0,Entry!$H1003)</f>
        <v/>
      </c>
      <c r="L1003">
        <f>IF(Entry!$K1003="",0,Entry!$K1003)</f>
        <v/>
      </c>
      <c r="M1003">
        <f>IF($G1003="","",COUNTA(Entry!$M1003,Entry!$R1003,Entry!$W1003,Entry!$AB1003,Entry!$AG1003,Entry!$AL1003,Entry!$AQ1003,Entry!$AV1003,Entry!$BA1003,Entry!$BF1003,Entry!$BK1003,Entry!$BP1003,Entry!$BU1003,Entry!$BZ1003,Entry!$CE1003))</f>
        <v/>
      </c>
    </row>
    <row r="1004">
      <c r="A1004">
        <f>IF(Entry!$B1004="","",Entry!$B1004)</f>
        <v/>
      </c>
      <c r="B1004">
        <f>IF($A1004="","",IF(ISNUMBER($A1004),IF(AND($A1004&gt;=10000101,$A1004&lt;=99991231),INT($A1004/10000),""),IFERROR(VALUE(TRIM(LEFT($A1004,FIND("/",$A1004)-1))),"")))</f>
        <v/>
      </c>
      <c r="C1004">
        <f>IF(OR($A1004="",$B1004=""),"",IF(ISNUMBER($A1004),INT(MOD($A1004,10000)/100),IFERROR(VALUE(TRIM(LEFT(MID($A1004,FIND("/",$A1004)+1,20),FIND("/",MID($A1004,FIND("/",$A1004)+1,20))-1))),"")))</f>
        <v/>
      </c>
      <c r="D1004">
        <f>IF(OR($A1004="",$B1004=""),"",IF(ISNUMBER($A1004),MOD($A1004,100),IFERROR(VALUE(TRIM(MID(MID($A1004,FIND("/",$A1004)+1,20),FIND("/",MID($A1004,FIND("/",$A1004)+1,20))+1,20))),"")))</f>
        <v/>
      </c>
      <c r="E1004">
        <f>IF($A1004="","",IF(OR($B1004="",$C1004="",$D1004="",$B1004&lt;1300,$B1004&gt;1500,$C1004&lt;1,$C1004&gt;12,$D1004&lt;1,$D1004&gt;31),"نامعتبر",RIGHT("0000"&amp;$B1004,4)&amp;"/"&amp;RIGHT("00"&amp;$C1004,2)&amp;"/"&amp;RIGHT("00"&amp;$D1004,2)))</f>
        <v/>
      </c>
      <c r="F1004">
        <f>IF(OR($E1004="",$E1004="نامعتبر"),"",LEFT($E1004,4)&amp;"/"&amp;MID($E1004,6,2))</f>
        <v/>
      </c>
      <c r="G1004">
        <f>IF(OR($E1004="",$E1004="نامعتبر",Entry!$D1004=""),"",IF(ISNUMBER(FIND(" – ",Entry!$D1004)),LEFT(Entry!$D1004,FIND(" – ",Entry!$D1004)-1),Entry!$D1004))</f>
        <v/>
      </c>
      <c r="H1004">
        <f>IF(Entry!$C1004="","",Entry!$C1004)</f>
        <v/>
      </c>
      <c r="I1004">
        <f>IF(Entry!$F1004="",0,Entry!$F1004)</f>
        <v/>
      </c>
      <c r="J1004">
        <f>IF(Entry!$G1004="",0,Entry!$G1004)</f>
        <v/>
      </c>
      <c r="K1004">
        <f>IF(Entry!$H1004="",0,Entry!$H1004)</f>
        <v/>
      </c>
      <c r="L1004">
        <f>IF(Entry!$K1004="",0,Entry!$K1004)</f>
        <v/>
      </c>
      <c r="M1004">
        <f>IF($G1004="","",COUNTA(Entry!$M1004,Entry!$R1004,Entry!$W1004,Entry!$AB1004,Entry!$AG1004,Entry!$AL1004,Entry!$AQ1004,Entry!$AV1004,Entry!$BA1004,Entry!$BF1004,Entry!$BK1004,Entry!$BP1004,Entry!$BU1004,Entry!$BZ1004,Entry!$CE1004))</f>
        <v/>
      </c>
    </row>
    <row r="1005">
      <c r="A1005">
        <f>IF(Entry!$B1005="","",Entry!$B1005)</f>
        <v/>
      </c>
      <c r="B1005">
        <f>IF($A1005="","",IF(ISNUMBER($A1005),IF(AND($A1005&gt;=10000101,$A1005&lt;=99991231),INT($A1005/10000),""),IFERROR(VALUE(TRIM(LEFT($A1005,FIND("/",$A1005)-1))),"")))</f>
        <v/>
      </c>
      <c r="C1005">
        <f>IF(OR($A1005="",$B1005=""),"",IF(ISNUMBER($A1005),INT(MOD($A1005,10000)/100),IFERROR(VALUE(TRIM(LEFT(MID($A1005,FIND("/",$A1005)+1,20),FIND("/",MID($A1005,FIND("/",$A1005)+1,20))-1))),"")))</f>
        <v/>
      </c>
      <c r="D1005">
        <f>IF(OR($A1005="",$B1005=""),"",IF(ISNUMBER($A1005),MOD($A1005,100),IFERROR(VALUE(TRIM(MID(MID($A1005,FIND("/",$A1005)+1,20),FIND("/",MID($A1005,FIND("/",$A1005)+1,20))+1,20))),"")))</f>
        <v/>
      </c>
      <c r="E1005">
        <f>IF($A1005="","",IF(OR($B1005="",$C1005="",$D1005="",$B1005&lt;1300,$B1005&gt;1500,$C1005&lt;1,$C1005&gt;12,$D1005&lt;1,$D1005&gt;31),"نامعتبر",RIGHT("0000"&amp;$B1005,4)&amp;"/"&amp;RIGHT("00"&amp;$C1005,2)&amp;"/"&amp;RIGHT("00"&amp;$D1005,2)))</f>
        <v/>
      </c>
      <c r="F1005">
        <f>IF(OR($E1005="",$E1005="نامعتبر"),"",LEFT($E1005,4)&amp;"/"&amp;MID($E1005,6,2))</f>
        <v/>
      </c>
      <c r="G1005">
        <f>IF(OR($E1005="",$E1005="نامعتبر",Entry!$D1005=""),"",IF(ISNUMBER(FIND(" – ",Entry!$D1005)),LEFT(Entry!$D1005,FIND(" – ",Entry!$D1005)-1),Entry!$D1005))</f>
        <v/>
      </c>
      <c r="H1005">
        <f>IF(Entry!$C1005="","",Entry!$C1005)</f>
        <v/>
      </c>
      <c r="I1005">
        <f>IF(Entry!$F1005="",0,Entry!$F1005)</f>
        <v/>
      </c>
      <c r="J1005">
        <f>IF(Entry!$G1005="",0,Entry!$G1005)</f>
        <v/>
      </c>
      <c r="K1005">
        <f>IF(Entry!$H1005="",0,Entry!$H1005)</f>
        <v/>
      </c>
      <c r="L1005">
        <f>IF(Entry!$K1005="",0,Entry!$K1005)</f>
        <v/>
      </c>
      <c r="M1005">
        <f>IF($G1005="","",COUNTA(Entry!$M1005,Entry!$R1005,Entry!$W1005,Entry!$AB1005,Entry!$AG1005,Entry!$AL1005,Entry!$AQ1005,Entry!$AV1005,Entry!$BA1005,Entry!$BF1005,Entry!$BK1005,Entry!$BP1005,Entry!$BU1005,Entry!$BZ1005,Entry!$CE1005))</f>
        <v/>
      </c>
    </row>
    <row r="1006">
      <c r="A1006">
        <f>IF(Entry!$B1006="","",Entry!$B1006)</f>
        <v/>
      </c>
      <c r="B1006">
        <f>IF($A1006="","",IF(ISNUMBER($A1006),IF(AND($A1006&gt;=10000101,$A1006&lt;=99991231),INT($A1006/10000),""),IFERROR(VALUE(TRIM(LEFT($A1006,FIND("/",$A1006)-1))),"")))</f>
        <v/>
      </c>
      <c r="C1006">
        <f>IF(OR($A1006="",$B1006=""),"",IF(ISNUMBER($A1006),INT(MOD($A1006,10000)/100),IFERROR(VALUE(TRIM(LEFT(MID($A1006,FIND("/",$A1006)+1,20),FIND("/",MID($A1006,FIND("/",$A1006)+1,20))-1))),"")))</f>
        <v/>
      </c>
      <c r="D1006">
        <f>IF(OR($A1006="",$B1006=""),"",IF(ISNUMBER($A1006),MOD($A1006,100),IFERROR(VALUE(TRIM(MID(MID($A1006,FIND("/",$A1006)+1,20),FIND("/",MID($A1006,FIND("/",$A1006)+1,20))+1,20))),"")))</f>
        <v/>
      </c>
      <c r="E1006">
        <f>IF($A1006="","",IF(OR($B1006="",$C1006="",$D1006="",$B1006&lt;1300,$B1006&gt;1500,$C1006&lt;1,$C1006&gt;12,$D1006&lt;1,$D1006&gt;31),"نامعتبر",RIGHT("0000"&amp;$B1006,4)&amp;"/"&amp;RIGHT("00"&amp;$C1006,2)&amp;"/"&amp;RIGHT("00"&amp;$D1006,2)))</f>
        <v/>
      </c>
      <c r="F1006">
        <f>IF(OR($E1006="",$E1006="نامعتبر"),"",LEFT($E1006,4)&amp;"/"&amp;MID($E1006,6,2))</f>
        <v/>
      </c>
      <c r="G1006">
        <f>IF(OR($E1006="",$E1006="نامعتبر",Entry!$D1006=""),"",IF(ISNUMBER(FIND(" – ",Entry!$D1006)),LEFT(Entry!$D1006,FIND(" – ",Entry!$D1006)-1),Entry!$D1006))</f>
        <v/>
      </c>
      <c r="H1006">
        <f>IF(Entry!$C1006="","",Entry!$C1006)</f>
        <v/>
      </c>
      <c r="I1006">
        <f>IF(Entry!$F1006="",0,Entry!$F1006)</f>
        <v/>
      </c>
      <c r="J1006">
        <f>IF(Entry!$G1006="",0,Entry!$G1006)</f>
        <v/>
      </c>
      <c r="K1006">
        <f>IF(Entry!$H1006="",0,Entry!$H1006)</f>
        <v/>
      </c>
      <c r="L1006">
        <f>IF(Entry!$K1006="",0,Entry!$K1006)</f>
        <v/>
      </c>
      <c r="M1006">
        <f>IF($G1006="","",COUNTA(Entry!$M1006,Entry!$R1006,Entry!$W1006,Entry!$AB1006,Entry!$AG1006,Entry!$AL1006,Entry!$AQ1006,Entry!$AV1006,Entry!$BA1006,Entry!$BF1006,Entry!$BK1006,Entry!$BP1006,Entry!$BU1006,Entry!$BZ1006,Entry!$CE1006))</f>
        <v/>
      </c>
    </row>
    <row r="1007">
      <c r="A1007">
        <f>IF(Entry!$B1007="","",Entry!$B1007)</f>
        <v/>
      </c>
      <c r="B1007">
        <f>IF($A1007="","",IF(ISNUMBER($A1007),IF(AND($A1007&gt;=10000101,$A1007&lt;=99991231),INT($A1007/10000),""),IFERROR(VALUE(TRIM(LEFT($A1007,FIND("/",$A1007)-1))),"")))</f>
        <v/>
      </c>
      <c r="C1007">
        <f>IF(OR($A1007="",$B1007=""),"",IF(ISNUMBER($A1007),INT(MOD($A1007,10000)/100),IFERROR(VALUE(TRIM(LEFT(MID($A1007,FIND("/",$A1007)+1,20),FIND("/",MID($A1007,FIND("/",$A1007)+1,20))-1))),"")))</f>
        <v/>
      </c>
      <c r="D1007">
        <f>IF(OR($A1007="",$B1007=""),"",IF(ISNUMBER($A1007),MOD($A1007,100),IFERROR(VALUE(TRIM(MID(MID($A1007,FIND("/",$A1007)+1,20),FIND("/",MID($A1007,FIND("/",$A1007)+1,20))+1,20))),"")))</f>
        <v/>
      </c>
      <c r="E1007">
        <f>IF($A1007="","",IF(OR($B1007="",$C1007="",$D1007="",$B1007&lt;1300,$B1007&gt;1500,$C1007&lt;1,$C1007&gt;12,$D1007&lt;1,$D1007&gt;31),"نامعتبر",RIGHT("0000"&amp;$B1007,4)&amp;"/"&amp;RIGHT("00"&amp;$C1007,2)&amp;"/"&amp;RIGHT("00"&amp;$D1007,2)))</f>
        <v/>
      </c>
      <c r="F1007">
        <f>IF(OR($E1007="",$E1007="نامعتبر"),"",LEFT($E1007,4)&amp;"/"&amp;MID($E1007,6,2))</f>
        <v/>
      </c>
      <c r="G1007">
        <f>IF(OR($E1007="",$E1007="نامعتبر",Entry!$D1007=""),"",IF(ISNUMBER(FIND(" – ",Entry!$D1007)),LEFT(Entry!$D1007,FIND(" – ",Entry!$D1007)-1),Entry!$D1007))</f>
        <v/>
      </c>
      <c r="H1007">
        <f>IF(Entry!$C1007="","",Entry!$C1007)</f>
        <v/>
      </c>
      <c r="I1007">
        <f>IF(Entry!$F1007="",0,Entry!$F1007)</f>
        <v/>
      </c>
      <c r="J1007">
        <f>IF(Entry!$G1007="",0,Entry!$G1007)</f>
        <v/>
      </c>
      <c r="K1007">
        <f>IF(Entry!$H1007="",0,Entry!$H1007)</f>
        <v/>
      </c>
      <c r="L1007">
        <f>IF(Entry!$K1007="",0,Entry!$K1007)</f>
        <v/>
      </c>
      <c r="M1007">
        <f>IF($G1007="","",COUNTA(Entry!$M1007,Entry!$R1007,Entry!$W1007,Entry!$AB1007,Entry!$AG1007,Entry!$AL1007,Entry!$AQ1007,Entry!$AV1007,Entry!$BA1007,Entry!$BF1007,Entry!$BK1007,Entry!$BP1007,Entry!$BU1007,Entry!$BZ1007,Entry!$CE1007))</f>
        <v/>
      </c>
    </row>
    <row r="1008">
      <c r="A1008">
        <f>IF(Entry!$B1008="","",Entry!$B1008)</f>
        <v/>
      </c>
      <c r="B1008">
        <f>IF($A1008="","",IF(ISNUMBER($A1008),IF(AND($A1008&gt;=10000101,$A1008&lt;=99991231),INT($A1008/10000),""),IFERROR(VALUE(TRIM(LEFT($A1008,FIND("/",$A1008)-1))),"")))</f>
        <v/>
      </c>
      <c r="C1008">
        <f>IF(OR($A1008="",$B1008=""),"",IF(ISNUMBER($A1008),INT(MOD($A1008,10000)/100),IFERROR(VALUE(TRIM(LEFT(MID($A1008,FIND("/",$A1008)+1,20),FIND("/",MID($A1008,FIND("/",$A1008)+1,20))-1))),"")))</f>
        <v/>
      </c>
      <c r="D1008">
        <f>IF(OR($A1008="",$B1008=""),"",IF(ISNUMBER($A1008),MOD($A1008,100),IFERROR(VALUE(TRIM(MID(MID($A1008,FIND("/",$A1008)+1,20),FIND("/",MID($A1008,FIND("/",$A1008)+1,20))+1,20))),"")))</f>
        <v/>
      </c>
      <c r="E1008">
        <f>IF($A1008="","",IF(OR($B1008="",$C1008="",$D1008="",$B1008&lt;1300,$B1008&gt;1500,$C1008&lt;1,$C1008&gt;12,$D1008&lt;1,$D1008&gt;31),"نامعتبر",RIGHT("0000"&amp;$B1008,4)&amp;"/"&amp;RIGHT("00"&amp;$C1008,2)&amp;"/"&amp;RIGHT("00"&amp;$D1008,2)))</f>
        <v/>
      </c>
      <c r="F1008">
        <f>IF(OR($E1008="",$E1008="نامعتبر"),"",LEFT($E1008,4)&amp;"/"&amp;MID($E1008,6,2))</f>
        <v/>
      </c>
      <c r="G1008">
        <f>IF(OR($E1008="",$E1008="نامعتبر",Entry!$D1008=""),"",IF(ISNUMBER(FIND(" – ",Entry!$D1008)),LEFT(Entry!$D1008,FIND(" – ",Entry!$D1008)-1),Entry!$D1008))</f>
        <v/>
      </c>
      <c r="H1008">
        <f>IF(Entry!$C1008="","",Entry!$C1008)</f>
        <v/>
      </c>
      <c r="I1008">
        <f>IF(Entry!$F1008="",0,Entry!$F1008)</f>
        <v/>
      </c>
      <c r="J1008">
        <f>IF(Entry!$G1008="",0,Entry!$G1008)</f>
        <v/>
      </c>
      <c r="K1008">
        <f>IF(Entry!$H1008="",0,Entry!$H1008)</f>
        <v/>
      </c>
      <c r="L1008">
        <f>IF(Entry!$K1008="",0,Entry!$K1008)</f>
        <v/>
      </c>
      <c r="M1008">
        <f>IF($G1008="","",COUNTA(Entry!$M1008,Entry!$R1008,Entry!$W1008,Entry!$AB1008,Entry!$AG1008,Entry!$AL1008,Entry!$AQ1008,Entry!$AV1008,Entry!$BA1008,Entry!$BF1008,Entry!$BK1008,Entry!$BP1008,Entry!$BU1008,Entry!$BZ1008,Entry!$CE1008))</f>
        <v/>
      </c>
    </row>
    <row r="1009">
      <c r="A1009">
        <f>IF(Entry!$B1009="","",Entry!$B1009)</f>
        <v/>
      </c>
      <c r="B1009">
        <f>IF($A1009="","",IF(ISNUMBER($A1009),IF(AND($A1009&gt;=10000101,$A1009&lt;=99991231),INT($A1009/10000),""),IFERROR(VALUE(TRIM(LEFT($A1009,FIND("/",$A1009)-1))),"")))</f>
        <v/>
      </c>
      <c r="C1009">
        <f>IF(OR($A1009="",$B1009=""),"",IF(ISNUMBER($A1009),INT(MOD($A1009,10000)/100),IFERROR(VALUE(TRIM(LEFT(MID($A1009,FIND("/",$A1009)+1,20),FIND("/",MID($A1009,FIND("/",$A1009)+1,20))-1))),"")))</f>
        <v/>
      </c>
      <c r="D1009">
        <f>IF(OR($A1009="",$B1009=""),"",IF(ISNUMBER($A1009),MOD($A1009,100),IFERROR(VALUE(TRIM(MID(MID($A1009,FIND("/",$A1009)+1,20),FIND("/",MID($A1009,FIND("/",$A1009)+1,20))+1,20))),"")))</f>
        <v/>
      </c>
      <c r="E1009">
        <f>IF($A1009="","",IF(OR($B1009="",$C1009="",$D1009="",$B1009&lt;1300,$B1009&gt;1500,$C1009&lt;1,$C1009&gt;12,$D1009&lt;1,$D1009&gt;31),"نامعتبر",RIGHT("0000"&amp;$B1009,4)&amp;"/"&amp;RIGHT("00"&amp;$C1009,2)&amp;"/"&amp;RIGHT("00"&amp;$D1009,2)))</f>
        <v/>
      </c>
      <c r="F1009">
        <f>IF(OR($E1009="",$E1009="نامعتبر"),"",LEFT($E1009,4)&amp;"/"&amp;MID($E1009,6,2))</f>
        <v/>
      </c>
      <c r="G1009">
        <f>IF(OR($E1009="",$E1009="نامعتبر",Entry!$D1009=""),"",IF(ISNUMBER(FIND(" – ",Entry!$D1009)),LEFT(Entry!$D1009,FIND(" – ",Entry!$D1009)-1),Entry!$D1009))</f>
        <v/>
      </c>
      <c r="H1009">
        <f>IF(Entry!$C1009="","",Entry!$C1009)</f>
        <v/>
      </c>
      <c r="I1009">
        <f>IF(Entry!$F1009="",0,Entry!$F1009)</f>
        <v/>
      </c>
      <c r="J1009">
        <f>IF(Entry!$G1009="",0,Entry!$G1009)</f>
        <v/>
      </c>
      <c r="K1009">
        <f>IF(Entry!$H1009="",0,Entry!$H1009)</f>
        <v/>
      </c>
      <c r="L1009">
        <f>IF(Entry!$K1009="",0,Entry!$K1009)</f>
        <v/>
      </c>
      <c r="M1009">
        <f>IF($G1009="","",COUNTA(Entry!$M1009,Entry!$R1009,Entry!$W1009,Entry!$AB1009,Entry!$AG1009,Entry!$AL1009,Entry!$AQ1009,Entry!$AV1009,Entry!$BA1009,Entry!$BF1009,Entry!$BK1009,Entry!$BP1009,Entry!$BU1009,Entry!$BZ1009,Entry!$CE1009))</f>
        <v/>
      </c>
    </row>
    <row r="1010">
      <c r="A1010">
        <f>IF(Entry!$B1010="","",Entry!$B1010)</f>
        <v/>
      </c>
      <c r="B1010">
        <f>IF($A1010="","",IF(ISNUMBER($A1010),IF(AND($A1010&gt;=10000101,$A1010&lt;=99991231),INT($A1010/10000),""),IFERROR(VALUE(TRIM(LEFT($A1010,FIND("/",$A1010)-1))),"")))</f>
        <v/>
      </c>
      <c r="C1010">
        <f>IF(OR($A1010="",$B1010=""),"",IF(ISNUMBER($A1010),INT(MOD($A1010,10000)/100),IFERROR(VALUE(TRIM(LEFT(MID($A1010,FIND("/",$A1010)+1,20),FIND("/",MID($A1010,FIND("/",$A1010)+1,20))-1))),"")))</f>
        <v/>
      </c>
      <c r="D1010">
        <f>IF(OR($A1010="",$B1010=""),"",IF(ISNUMBER($A1010),MOD($A1010,100),IFERROR(VALUE(TRIM(MID(MID($A1010,FIND("/",$A1010)+1,20),FIND("/",MID($A1010,FIND("/",$A1010)+1,20))+1,20))),"")))</f>
        <v/>
      </c>
      <c r="E1010">
        <f>IF($A1010="","",IF(OR($B1010="",$C1010="",$D1010="",$B1010&lt;1300,$B1010&gt;1500,$C1010&lt;1,$C1010&gt;12,$D1010&lt;1,$D1010&gt;31),"نامعتبر",RIGHT("0000"&amp;$B1010,4)&amp;"/"&amp;RIGHT("00"&amp;$C1010,2)&amp;"/"&amp;RIGHT("00"&amp;$D1010,2)))</f>
        <v/>
      </c>
      <c r="F1010">
        <f>IF(OR($E1010="",$E1010="نامعتبر"),"",LEFT($E1010,4)&amp;"/"&amp;MID($E1010,6,2))</f>
        <v/>
      </c>
      <c r="G1010">
        <f>IF(OR($E1010="",$E1010="نامعتبر",Entry!$D1010=""),"",IF(ISNUMBER(FIND(" – ",Entry!$D1010)),LEFT(Entry!$D1010,FIND(" – ",Entry!$D1010)-1),Entry!$D1010))</f>
        <v/>
      </c>
      <c r="H1010">
        <f>IF(Entry!$C1010="","",Entry!$C1010)</f>
        <v/>
      </c>
      <c r="I1010">
        <f>IF(Entry!$F1010="",0,Entry!$F1010)</f>
        <v/>
      </c>
      <c r="J1010">
        <f>IF(Entry!$G1010="",0,Entry!$G1010)</f>
        <v/>
      </c>
      <c r="K1010">
        <f>IF(Entry!$H1010="",0,Entry!$H1010)</f>
        <v/>
      </c>
      <c r="L1010">
        <f>IF(Entry!$K1010="",0,Entry!$K1010)</f>
        <v/>
      </c>
      <c r="M1010">
        <f>IF($G1010="","",COUNTA(Entry!$M1010,Entry!$R1010,Entry!$W1010,Entry!$AB1010,Entry!$AG1010,Entry!$AL1010,Entry!$AQ1010,Entry!$AV1010,Entry!$BA1010,Entry!$BF1010,Entry!$BK1010,Entry!$BP1010,Entry!$BU1010,Entry!$BZ1010,Entry!$CE1010))</f>
        <v/>
      </c>
    </row>
    <row r="1011">
      <c r="A1011">
        <f>IF(Entry!$B1011="","",Entry!$B1011)</f>
        <v/>
      </c>
      <c r="B1011">
        <f>IF($A1011="","",IF(ISNUMBER($A1011),IF(AND($A1011&gt;=10000101,$A1011&lt;=99991231),INT($A1011/10000),""),IFERROR(VALUE(TRIM(LEFT($A1011,FIND("/",$A1011)-1))),"")))</f>
        <v/>
      </c>
      <c r="C1011">
        <f>IF(OR($A1011="",$B1011=""),"",IF(ISNUMBER($A1011),INT(MOD($A1011,10000)/100),IFERROR(VALUE(TRIM(LEFT(MID($A1011,FIND("/",$A1011)+1,20),FIND("/",MID($A1011,FIND("/",$A1011)+1,20))-1))),"")))</f>
        <v/>
      </c>
      <c r="D1011">
        <f>IF(OR($A1011="",$B1011=""),"",IF(ISNUMBER($A1011),MOD($A1011,100),IFERROR(VALUE(TRIM(MID(MID($A1011,FIND("/",$A1011)+1,20),FIND("/",MID($A1011,FIND("/",$A1011)+1,20))+1,20))),"")))</f>
        <v/>
      </c>
      <c r="E1011">
        <f>IF($A1011="","",IF(OR($B1011="",$C1011="",$D1011="",$B1011&lt;1300,$B1011&gt;1500,$C1011&lt;1,$C1011&gt;12,$D1011&lt;1,$D1011&gt;31),"نامعتبر",RIGHT("0000"&amp;$B1011,4)&amp;"/"&amp;RIGHT("00"&amp;$C1011,2)&amp;"/"&amp;RIGHT("00"&amp;$D1011,2)))</f>
        <v/>
      </c>
      <c r="F1011">
        <f>IF(OR($E1011="",$E1011="نامعتبر"),"",LEFT($E1011,4)&amp;"/"&amp;MID($E1011,6,2))</f>
        <v/>
      </c>
      <c r="G1011">
        <f>IF(OR($E1011="",$E1011="نامعتبر",Entry!$D1011=""),"",IF(ISNUMBER(FIND(" – ",Entry!$D1011)),LEFT(Entry!$D1011,FIND(" – ",Entry!$D1011)-1),Entry!$D1011))</f>
        <v/>
      </c>
      <c r="H1011">
        <f>IF(Entry!$C1011="","",Entry!$C1011)</f>
        <v/>
      </c>
      <c r="I1011">
        <f>IF(Entry!$F1011="",0,Entry!$F1011)</f>
        <v/>
      </c>
      <c r="J1011">
        <f>IF(Entry!$G1011="",0,Entry!$G1011)</f>
        <v/>
      </c>
      <c r="K1011">
        <f>IF(Entry!$H1011="",0,Entry!$H1011)</f>
        <v/>
      </c>
      <c r="L1011">
        <f>IF(Entry!$K1011="",0,Entry!$K1011)</f>
        <v/>
      </c>
      <c r="M1011">
        <f>IF($G1011="","",COUNTA(Entry!$M1011,Entry!$R1011,Entry!$W1011,Entry!$AB1011,Entry!$AG1011,Entry!$AL1011,Entry!$AQ1011,Entry!$AV1011,Entry!$BA1011,Entry!$BF1011,Entry!$BK1011,Entry!$BP1011,Entry!$BU1011,Entry!$BZ1011,Entry!$CE1011))</f>
        <v/>
      </c>
    </row>
    <row r="1012">
      <c r="A1012">
        <f>IF(Entry!$B1012="","",Entry!$B1012)</f>
        <v/>
      </c>
      <c r="B1012">
        <f>IF($A1012="","",IF(ISNUMBER($A1012),IF(AND($A1012&gt;=10000101,$A1012&lt;=99991231),INT($A1012/10000),""),IFERROR(VALUE(TRIM(LEFT($A1012,FIND("/",$A1012)-1))),"")))</f>
        <v/>
      </c>
      <c r="C1012">
        <f>IF(OR($A1012="",$B1012=""),"",IF(ISNUMBER($A1012),INT(MOD($A1012,10000)/100),IFERROR(VALUE(TRIM(LEFT(MID($A1012,FIND("/",$A1012)+1,20),FIND("/",MID($A1012,FIND("/",$A1012)+1,20))-1))),"")))</f>
        <v/>
      </c>
      <c r="D1012">
        <f>IF(OR($A1012="",$B1012=""),"",IF(ISNUMBER($A1012),MOD($A1012,100),IFERROR(VALUE(TRIM(MID(MID($A1012,FIND("/",$A1012)+1,20),FIND("/",MID($A1012,FIND("/",$A1012)+1,20))+1,20))),"")))</f>
        <v/>
      </c>
      <c r="E1012">
        <f>IF($A1012="","",IF(OR($B1012="",$C1012="",$D1012="",$B1012&lt;1300,$B1012&gt;1500,$C1012&lt;1,$C1012&gt;12,$D1012&lt;1,$D1012&gt;31),"نامعتبر",RIGHT("0000"&amp;$B1012,4)&amp;"/"&amp;RIGHT("00"&amp;$C1012,2)&amp;"/"&amp;RIGHT("00"&amp;$D1012,2)))</f>
        <v/>
      </c>
      <c r="F1012">
        <f>IF(OR($E1012="",$E1012="نامعتبر"),"",LEFT($E1012,4)&amp;"/"&amp;MID($E1012,6,2))</f>
        <v/>
      </c>
      <c r="G1012">
        <f>IF(OR($E1012="",$E1012="نامعتبر",Entry!$D1012=""),"",IF(ISNUMBER(FIND(" – ",Entry!$D1012)),LEFT(Entry!$D1012,FIND(" – ",Entry!$D1012)-1),Entry!$D1012))</f>
        <v/>
      </c>
      <c r="H1012">
        <f>IF(Entry!$C1012="","",Entry!$C1012)</f>
        <v/>
      </c>
      <c r="I1012">
        <f>IF(Entry!$F1012="",0,Entry!$F1012)</f>
        <v/>
      </c>
      <c r="J1012">
        <f>IF(Entry!$G1012="",0,Entry!$G1012)</f>
        <v/>
      </c>
      <c r="K1012">
        <f>IF(Entry!$H1012="",0,Entry!$H1012)</f>
        <v/>
      </c>
      <c r="L1012">
        <f>IF(Entry!$K1012="",0,Entry!$K1012)</f>
        <v/>
      </c>
      <c r="M1012">
        <f>IF($G1012="","",COUNTA(Entry!$M1012,Entry!$R1012,Entry!$W1012,Entry!$AB1012,Entry!$AG1012,Entry!$AL1012,Entry!$AQ1012,Entry!$AV1012,Entry!$BA1012,Entry!$BF1012,Entry!$BK1012,Entry!$BP1012,Entry!$BU1012,Entry!$BZ1012,Entry!$CE1012))</f>
        <v/>
      </c>
    </row>
    <row r="1013">
      <c r="A1013">
        <f>IF(Entry!$B1013="","",Entry!$B1013)</f>
        <v/>
      </c>
      <c r="B1013">
        <f>IF($A1013="","",IF(ISNUMBER($A1013),IF(AND($A1013&gt;=10000101,$A1013&lt;=99991231),INT($A1013/10000),""),IFERROR(VALUE(TRIM(LEFT($A1013,FIND("/",$A1013)-1))),"")))</f>
        <v/>
      </c>
      <c r="C1013">
        <f>IF(OR($A1013="",$B1013=""),"",IF(ISNUMBER($A1013),INT(MOD($A1013,10000)/100),IFERROR(VALUE(TRIM(LEFT(MID($A1013,FIND("/",$A1013)+1,20),FIND("/",MID($A1013,FIND("/",$A1013)+1,20))-1))),"")))</f>
        <v/>
      </c>
      <c r="D1013">
        <f>IF(OR($A1013="",$B1013=""),"",IF(ISNUMBER($A1013),MOD($A1013,100),IFERROR(VALUE(TRIM(MID(MID($A1013,FIND("/",$A1013)+1,20),FIND("/",MID($A1013,FIND("/",$A1013)+1,20))+1,20))),"")))</f>
        <v/>
      </c>
      <c r="E1013">
        <f>IF($A1013="","",IF(OR($B1013="",$C1013="",$D1013="",$B1013&lt;1300,$B1013&gt;1500,$C1013&lt;1,$C1013&gt;12,$D1013&lt;1,$D1013&gt;31),"نامعتبر",RIGHT("0000"&amp;$B1013,4)&amp;"/"&amp;RIGHT("00"&amp;$C1013,2)&amp;"/"&amp;RIGHT("00"&amp;$D1013,2)))</f>
        <v/>
      </c>
      <c r="F1013">
        <f>IF(OR($E1013="",$E1013="نامعتبر"),"",LEFT($E1013,4)&amp;"/"&amp;MID($E1013,6,2))</f>
        <v/>
      </c>
      <c r="G1013">
        <f>IF(OR($E1013="",$E1013="نامعتبر",Entry!$D1013=""),"",IF(ISNUMBER(FIND(" – ",Entry!$D1013)),LEFT(Entry!$D1013,FIND(" – ",Entry!$D1013)-1),Entry!$D1013))</f>
        <v/>
      </c>
      <c r="H1013">
        <f>IF(Entry!$C1013="","",Entry!$C1013)</f>
        <v/>
      </c>
      <c r="I1013">
        <f>IF(Entry!$F1013="",0,Entry!$F1013)</f>
        <v/>
      </c>
      <c r="J1013">
        <f>IF(Entry!$G1013="",0,Entry!$G1013)</f>
        <v/>
      </c>
      <c r="K1013">
        <f>IF(Entry!$H1013="",0,Entry!$H1013)</f>
        <v/>
      </c>
      <c r="L1013">
        <f>IF(Entry!$K1013="",0,Entry!$K1013)</f>
        <v/>
      </c>
      <c r="M1013">
        <f>IF($G1013="","",COUNTA(Entry!$M1013,Entry!$R1013,Entry!$W1013,Entry!$AB1013,Entry!$AG1013,Entry!$AL1013,Entry!$AQ1013,Entry!$AV1013,Entry!$BA1013,Entry!$BF1013,Entry!$BK1013,Entry!$BP1013,Entry!$BU1013,Entry!$BZ1013,Entry!$CE1013))</f>
        <v/>
      </c>
    </row>
    <row r="1014">
      <c r="A1014">
        <f>IF(Entry!$B1014="","",Entry!$B1014)</f>
        <v/>
      </c>
      <c r="B1014">
        <f>IF($A1014="","",IF(ISNUMBER($A1014),IF(AND($A1014&gt;=10000101,$A1014&lt;=99991231),INT($A1014/10000),""),IFERROR(VALUE(TRIM(LEFT($A1014,FIND("/",$A1014)-1))),"")))</f>
        <v/>
      </c>
      <c r="C1014">
        <f>IF(OR($A1014="",$B1014=""),"",IF(ISNUMBER($A1014),INT(MOD($A1014,10000)/100),IFERROR(VALUE(TRIM(LEFT(MID($A1014,FIND("/",$A1014)+1,20),FIND("/",MID($A1014,FIND("/",$A1014)+1,20))-1))),"")))</f>
        <v/>
      </c>
      <c r="D1014">
        <f>IF(OR($A1014="",$B1014=""),"",IF(ISNUMBER($A1014),MOD($A1014,100),IFERROR(VALUE(TRIM(MID(MID($A1014,FIND("/",$A1014)+1,20),FIND("/",MID($A1014,FIND("/",$A1014)+1,20))+1,20))),"")))</f>
        <v/>
      </c>
      <c r="E1014">
        <f>IF($A1014="","",IF(OR($B1014="",$C1014="",$D1014="",$B1014&lt;1300,$B1014&gt;1500,$C1014&lt;1,$C1014&gt;12,$D1014&lt;1,$D1014&gt;31),"نامعتبر",RIGHT("0000"&amp;$B1014,4)&amp;"/"&amp;RIGHT("00"&amp;$C1014,2)&amp;"/"&amp;RIGHT("00"&amp;$D1014,2)))</f>
        <v/>
      </c>
      <c r="F1014">
        <f>IF(OR($E1014="",$E1014="نامعتبر"),"",LEFT($E1014,4)&amp;"/"&amp;MID($E1014,6,2))</f>
        <v/>
      </c>
      <c r="G1014">
        <f>IF(OR($E1014="",$E1014="نامعتبر",Entry!$D1014=""),"",IF(ISNUMBER(FIND(" – ",Entry!$D1014)),LEFT(Entry!$D1014,FIND(" – ",Entry!$D1014)-1),Entry!$D1014))</f>
        <v/>
      </c>
      <c r="H1014">
        <f>IF(Entry!$C1014="","",Entry!$C1014)</f>
        <v/>
      </c>
      <c r="I1014">
        <f>IF(Entry!$F1014="",0,Entry!$F1014)</f>
        <v/>
      </c>
      <c r="J1014">
        <f>IF(Entry!$G1014="",0,Entry!$G1014)</f>
        <v/>
      </c>
      <c r="K1014">
        <f>IF(Entry!$H1014="",0,Entry!$H1014)</f>
        <v/>
      </c>
      <c r="L1014">
        <f>IF(Entry!$K1014="",0,Entry!$K1014)</f>
        <v/>
      </c>
      <c r="M1014">
        <f>IF($G1014="","",COUNTA(Entry!$M1014,Entry!$R1014,Entry!$W1014,Entry!$AB1014,Entry!$AG1014,Entry!$AL1014,Entry!$AQ1014,Entry!$AV1014,Entry!$BA1014,Entry!$BF1014,Entry!$BK1014,Entry!$BP1014,Entry!$BU1014,Entry!$BZ1014,Entry!$CE1014))</f>
        <v/>
      </c>
    </row>
    <row r="1015">
      <c r="A1015">
        <f>IF(Entry!$B1015="","",Entry!$B1015)</f>
        <v/>
      </c>
      <c r="B1015">
        <f>IF($A1015="","",IF(ISNUMBER($A1015),IF(AND($A1015&gt;=10000101,$A1015&lt;=99991231),INT($A1015/10000),""),IFERROR(VALUE(TRIM(LEFT($A1015,FIND("/",$A1015)-1))),"")))</f>
        <v/>
      </c>
      <c r="C1015">
        <f>IF(OR($A1015="",$B1015=""),"",IF(ISNUMBER($A1015),INT(MOD($A1015,10000)/100),IFERROR(VALUE(TRIM(LEFT(MID($A1015,FIND("/",$A1015)+1,20),FIND("/",MID($A1015,FIND("/",$A1015)+1,20))-1))),"")))</f>
        <v/>
      </c>
      <c r="D1015">
        <f>IF(OR($A1015="",$B1015=""),"",IF(ISNUMBER($A1015),MOD($A1015,100),IFERROR(VALUE(TRIM(MID(MID($A1015,FIND("/",$A1015)+1,20),FIND("/",MID($A1015,FIND("/",$A1015)+1,20))+1,20))),"")))</f>
        <v/>
      </c>
      <c r="E1015">
        <f>IF($A1015="","",IF(OR($B1015="",$C1015="",$D1015="",$B1015&lt;1300,$B1015&gt;1500,$C1015&lt;1,$C1015&gt;12,$D1015&lt;1,$D1015&gt;31),"نامعتبر",RIGHT("0000"&amp;$B1015,4)&amp;"/"&amp;RIGHT("00"&amp;$C1015,2)&amp;"/"&amp;RIGHT("00"&amp;$D1015,2)))</f>
        <v/>
      </c>
      <c r="F1015">
        <f>IF(OR($E1015="",$E1015="نامعتبر"),"",LEFT($E1015,4)&amp;"/"&amp;MID($E1015,6,2))</f>
        <v/>
      </c>
      <c r="G1015">
        <f>IF(OR($E1015="",$E1015="نامعتبر",Entry!$D1015=""),"",IF(ISNUMBER(FIND(" – ",Entry!$D1015)),LEFT(Entry!$D1015,FIND(" – ",Entry!$D1015)-1),Entry!$D1015))</f>
        <v/>
      </c>
      <c r="H1015">
        <f>IF(Entry!$C1015="","",Entry!$C1015)</f>
        <v/>
      </c>
      <c r="I1015">
        <f>IF(Entry!$F1015="",0,Entry!$F1015)</f>
        <v/>
      </c>
      <c r="J1015">
        <f>IF(Entry!$G1015="",0,Entry!$G1015)</f>
        <v/>
      </c>
      <c r="K1015">
        <f>IF(Entry!$H1015="",0,Entry!$H1015)</f>
        <v/>
      </c>
      <c r="L1015">
        <f>IF(Entry!$K1015="",0,Entry!$K1015)</f>
        <v/>
      </c>
      <c r="M1015">
        <f>IF($G1015="","",COUNTA(Entry!$M1015,Entry!$R1015,Entry!$W1015,Entry!$AB1015,Entry!$AG1015,Entry!$AL1015,Entry!$AQ1015,Entry!$AV1015,Entry!$BA1015,Entry!$BF1015,Entry!$BK1015,Entry!$BP1015,Entry!$BU1015,Entry!$BZ1015,Entry!$CE1015))</f>
        <v/>
      </c>
    </row>
    <row r="1016">
      <c r="A1016">
        <f>IF(Entry!$B1016="","",Entry!$B1016)</f>
        <v/>
      </c>
      <c r="B1016">
        <f>IF($A1016="","",IF(ISNUMBER($A1016),IF(AND($A1016&gt;=10000101,$A1016&lt;=99991231),INT($A1016/10000),""),IFERROR(VALUE(TRIM(LEFT($A1016,FIND("/",$A1016)-1))),"")))</f>
        <v/>
      </c>
      <c r="C1016">
        <f>IF(OR($A1016="",$B1016=""),"",IF(ISNUMBER($A1016),INT(MOD($A1016,10000)/100),IFERROR(VALUE(TRIM(LEFT(MID($A1016,FIND("/",$A1016)+1,20),FIND("/",MID($A1016,FIND("/",$A1016)+1,20))-1))),"")))</f>
        <v/>
      </c>
      <c r="D1016">
        <f>IF(OR($A1016="",$B1016=""),"",IF(ISNUMBER($A1016),MOD($A1016,100),IFERROR(VALUE(TRIM(MID(MID($A1016,FIND("/",$A1016)+1,20),FIND("/",MID($A1016,FIND("/",$A1016)+1,20))+1,20))),"")))</f>
        <v/>
      </c>
      <c r="E1016">
        <f>IF($A1016="","",IF(OR($B1016="",$C1016="",$D1016="",$B1016&lt;1300,$B1016&gt;1500,$C1016&lt;1,$C1016&gt;12,$D1016&lt;1,$D1016&gt;31),"نامعتبر",RIGHT("0000"&amp;$B1016,4)&amp;"/"&amp;RIGHT("00"&amp;$C1016,2)&amp;"/"&amp;RIGHT("00"&amp;$D1016,2)))</f>
        <v/>
      </c>
      <c r="F1016">
        <f>IF(OR($E1016="",$E1016="نامعتبر"),"",LEFT($E1016,4)&amp;"/"&amp;MID($E1016,6,2))</f>
        <v/>
      </c>
      <c r="G1016">
        <f>IF(OR($E1016="",$E1016="نامعتبر",Entry!$D1016=""),"",IF(ISNUMBER(FIND(" – ",Entry!$D1016)),LEFT(Entry!$D1016,FIND(" – ",Entry!$D1016)-1),Entry!$D1016))</f>
        <v/>
      </c>
      <c r="H1016">
        <f>IF(Entry!$C1016="","",Entry!$C1016)</f>
        <v/>
      </c>
      <c r="I1016">
        <f>IF(Entry!$F1016="",0,Entry!$F1016)</f>
        <v/>
      </c>
      <c r="J1016">
        <f>IF(Entry!$G1016="",0,Entry!$G1016)</f>
        <v/>
      </c>
      <c r="K1016">
        <f>IF(Entry!$H1016="",0,Entry!$H1016)</f>
        <v/>
      </c>
      <c r="L1016">
        <f>IF(Entry!$K1016="",0,Entry!$K1016)</f>
        <v/>
      </c>
      <c r="M1016">
        <f>IF($G1016="","",COUNTA(Entry!$M1016,Entry!$R1016,Entry!$W1016,Entry!$AB1016,Entry!$AG1016,Entry!$AL1016,Entry!$AQ1016,Entry!$AV1016,Entry!$BA1016,Entry!$BF1016,Entry!$BK1016,Entry!$BP1016,Entry!$BU1016,Entry!$BZ1016,Entry!$CE1016))</f>
        <v/>
      </c>
    </row>
    <row r="1017">
      <c r="A1017">
        <f>IF(Entry!$B1017="","",Entry!$B1017)</f>
        <v/>
      </c>
      <c r="B1017">
        <f>IF($A1017="","",IF(ISNUMBER($A1017),IF(AND($A1017&gt;=10000101,$A1017&lt;=99991231),INT($A1017/10000),""),IFERROR(VALUE(TRIM(LEFT($A1017,FIND("/",$A1017)-1))),"")))</f>
        <v/>
      </c>
      <c r="C1017">
        <f>IF(OR($A1017="",$B1017=""),"",IF(ISNUMBER($A1017),INT(MOD($A1017,10000)/100),IFERROR(VALUE(TRIM(LEFT(MID($A1017,FIND("/",$A1017)+1,20),FIND("/",MID($A1017,FIND("/",$A1017)+1,20))-1))),"")))</f>
        <v/>
      </c>
      <c r="D1017">
        <f>IF(OR($A1017="",$B1017=""),"",IF(ISNUMBER($A1017),MOD($A1017,100),IFERROR(VALUE(TRIM(MID(MID($A1017,FIND("/",$A1017)+1,20),FIND("/",MID($A1017,FIND("/",$A1017)+1,20))+1,20))),"")))</f>
        <v/>
      </c>
      <c r="E1017">
        <f>IF($A1017="","",IF(OR($B1017="",$C1017="",$D1017="",$B1017&lt;1300,$B1017&gt;1500,$C1017&lt;1,$C1017&gt;12,$D1017&lt;1,$D1017&gt;31),"نامعتبر",RIGHT("0000"&amp;$B1017,4)&amp;"/"&amp;RIGHT("00"&amp;$C1017,2)&amp;"/"&amp;RIGHT("00"&amp;$D1017,2)))</f>
        <v/>
      </c>
      <c r="F1017">
        <f>IF(OR($E1017="",$E1017="نامعتبر"),"",LEFT($E1017,4)&amp;"/"&amp;MID($E1017,6,2))</f>
        <v/>
      </c>
      <c r="G1017">
        <f>IF(OR($E1017="",$E1017="نامعتبر",Entry!$D1017=""),"",IF(ISNUMBER(FIND(" – ",Entry!$D1017)),LEFT(Entry!$D1017,FIND(" – ",Entry!$D1017)-1),Entry!$D1017))</f>
        <v/>
      </c>
      <c r="H1017">
        <f>IF(Entry!$C1017="","",Entry!$C1017)</f>
        <v/>
      </c>
      <c r="I1017">
        <f>IF(Entry!$F1017="",0,Entry!$F1017)</f>
        <v/>
      </c>
      <c r="J1017">
        <f>IF(Entry!$G1017="",0,Entry!$G1017)</f>
        <v/>
      </c>
      <c r="K1017">
        <f>IF(Entry!$H1017="",0,Entry!$H1017)</f>
        <v/>
      </c>
      <c r="L1017">
        <f>IF(Entry!$K1017="",0,Entry!$K1017)</f>
        <v/>
      </c>
      <c r="M1017">
        <f>IF($G1017="","",COUNTA(Entry!$M1017,Entry!$R1017,Entry!$W1017,Entry!$AB1017,Entry!$AG1017,Entry!$AL1017,Entry!$AQ1017,Entry!$AV1017,Entry!$BA1017,Entry!$BF1017,Entry!$BK1017,Entry!$BP1017,Entry!$BU1017,Entry!$BZ1017,Entry!$CE1017))</f>
        <v/>
      </c>
    </row>
    <row r="1018">
      <c r="A1018">
        <f>IF(Entry!$B1018="","",Entry!$B1018)</f>
        <v/>
      </c>
      <c r="B1018">
        <f>IF($A1018="","",IF(ISNUMBER($A1018),IF(AND($A1018&gt;=10000101,$A1018&lt;=99991231),INT($A1018/10000),""),IFERROR(VALUE(TRIM(LEFT($A1018,FIND("/",$A1018)-1))),"")))</f>
        <v/>
      </c>
      <c r="C1018">
        <f>IF(OR($A1018="",$B1018=""),"",IF(ISNUMBER($A1018),INT(MOD($A1018,10000)/100),IFERROR(VALUE(TRIM(LEFT(MID($A1018,FIND("/",$A1018)+1,20),FIND("/",MID($A1018,FIND("/",$A1018)+1,20))-1))),"")))</f>
        <v/>
      </c>
      <c r="D1018">
        <f>IF(OR($A1018="",$B1018=""),"",IF(ISNUMBER($A1018),MOD($A1018,100),IFERROR(VALUE(TRIM(MID(MID($A1018,FIND("/",$A1018)+1,20),FIND("/",MID($A1018,FIND("/",$A1018)+1,20))+1,20))),"")))</f>
        <v/>
      </c>
      <c r="E1018">
        <f>IF($A1018="","",IF(OR($B1018="",$C1018="",$D1018="",$B1018&lt;1300,$B1018&gt;1500,$C1018&lt;1,$C1018&gt;12,$D1018&lt;1,$D1018&gt;31),"نامعتبر",RIGHT("0000"&amp;$B1018,4)&amp;"/"&amp;RIGHT("00"&amp;$C1018,2)&amp;"/"&amp;RIGHT("00"&amp;$D1018,2)))</f>
        <v/>
      </c>
      <c r="F1018">
        <f>IF(OR($E1018="",$E1018="نامعتبر"),"",LEFT($E1018,4)&amp;"/"&amp;MID($E1018,6,2))</f>
        <v/>
      </c>
      <c r="G1018">
        <f>IF(OR($E1018="",$E1018="نامعتبر",Entry!$D1018=""),"",IF(ISNUMBER(FIND(" – ",Entry!$D1018)),LEFT(Entry!$D1018,FIND(" – ",Entry!$D1018)-1),Entry!$D1018))</f>
        <v/>
      </c>
      <c r="H1018">
        <f>IF(Entry!$C1018="","",Entry!$C1018)</f>
        <v/>
      </c>
      <c r="I1018">
        <f>IF(Entry!$F1018="",0,Entry!$F1018)</f>
        <v/>
      </c>
      <c r="J1018">
        <f>IF(Entry!$G1018="",0,Entry!$G1018)</f>
        <v/>
      </c>
      <c r="K1018">
        <f>IF(Entry!$H1018="",0,Entry!$H1018)</f>
        <v/>
      </c>
      <c r="L1018">
        <f>IF(Entry!$K1018="",0,Entry!$K1018)</f>
        <v/>
      </c>
      <c r="M1018">
        <f>IF($G1018="","",COUNTA(Entry!$M1018,Entry!$R1018,Entry!$W1018,Entry!$AB1018,Entry!$AG1018,Entry!$AL1018,Entry!$AQ1018,Entry!$AV1018,Entry!$BA1018,Entry!$BF1018,Entry!$BK1018,Entry!$BP1018,Entry!$BU1018,Entry!$BZ1018,Entry!$CE1018))</f>
        <v/>
      </c>
    </row>
    <row r="1019">
      <c r="A1019">
        <f>IF(Entry!$B1019="","",Entry!$B1019)</f>
        <v/>
      </c>
      <c r="B1019">
        <f>IF($A1019="","",IF(ISNUMBER($A1019),IF(AND($A1019&gt;=10000101,$A1019&lt;=99991231),INT($A1019/10000),""),IFERROR(VALUE(TRIM(LEFT($A1019,FIND("/",$A1019)-1))),"")))</f>
        <v/>
      </c>
      <c r="C1019">
        <f>IF(OR($A1019="",$B1019=""),"",IF(ISNUMBER($A1019),INT(MOD($A1019,10000)/100),IFERROR(VALUE(TRIM(LEFT(MID($A1019,FIND("/",$A1019)+1,20),FIND("/",MID($A1019,FIND("/",$A1019)+1,20))-1))),"")))</f>
        <v/>
      </c>
      <c r="D1019">
        <f>IF(OR($A1019="",$B1019=""),"",IF(ISNUMBER($A1019),MOD($A1019,100),IFERROR(VALUE(TRIM(MID(MID($A1019,FIND("/",$A1019)+1,20),FIND("/",MID($A1019,FIND("/",$A1019)+1,20))+1,20))),"")))</f>
        <v/>
      </c>
      <c r="E1019">
        <f>IF($A1019="","",IF(OR($B1019="",$C1019="",$D1019="",$B1019&lt;1300,$B1019&gt;1500,$C1019&lt;1,$C1019&gt;12,$D1019&lt;1,$D1019&gt;31),"نامعتبر",RIGHT("0000"&amp;$B1019,4)&amp;"/"&amp;RIGHT("00"&amp;$C1019,2)&amp;"/"&amp;RIGHT("00"&amp;$D1019,2)))</f>
        <v/>
      </c>
      <c r="F1019">
        <f>IF(OR($E1019="",$E1019="نامعتبر"),"",LEFT($E1019,4)&amp;"/"&amp;MID($E1019,6,2))</f>
        <v/>
      </c>
      <c r="G1019">
        <f>IF(OR($E1019="",$E1019="نامعتبر",Entry!$D1019=""),"",IF(ISNUMBER(FIND(" – ",Entry!$D1019)),LEFT(Entry!$D1019,FIND(" – ",Entry!$D1019)-1),Entry!$D1019))</f>
        <v/>
      </c>
      <c r="H1019">
        <f>IF(Entry!$C1019="","",Entry!$C1019)</f>
        <v/>
      </c>
      <c r="I1019">
        <f>IF(Entry!$F1019="",0,Entry!$F1019)</f>
        <v/>
      </c>
      <c r="J1019">
        <f>IF(Entry!$G1019="",0,Entry!$G1019)</f>
        <v/>
      </c>
      <c r="K1019">
        <f>IF(Entry!$H1019="",0,Entry!$H1019)</f>
        <v/>
      </c>
      <c r="L1019">
        <f>IF(Entry!$K1019="",0,Entry!$K1019)</f>
        <v/>
      </c>
      <c r="M1019">
        <f>IF($G1019="","",COUNTA(Entry!$M1019,Entry!$R1019,Entry!$W1019,Entry!$AB1019,Entry!$AG1019,Entry!$AL1019,Entry!$AQ1019,Entry!$AV1019,Entry!$BA1019,Entry!$BF1019,Entry!$BK1019,Entry!$BP1019,Entry!$BU1019,Entry!$BZ1019,Entry!$CE1019))</f>
        <v/>
      </c>
    </row>
    <row r="1020">
      <c r="A1020">
        <f>IF(Entry!$B1020="","",Entry!$B1020)</f>
        <v/>
      </c>
      <c r="B1020">
        <f>IF($A1020="","",IF(ISNUMBER($A1020),IF(AND($A1020&gt;=10000101,$A1020&lt;=99991231),INT($A1020/10000),""),IFERROR(VALUE(TRIM(LEFT($A1020,FIND("/",$A1020)-1))),"")))</f>
        <v/>
      </c>
      <c r="C1020">
        <f>IF(OR($A1020="",$B1020=""),"",IF(ISNUMBER($A1020),INT(MOD($A1020,10000)/100),IFERROR(VALUE(TRIM(LEFT(MID($A1020,FIND("/",$A1020)+1,20),FIND("/",MID($A1020,FIND("/",$A1020)+1,20))-1))),"")))</f>
        <v/>
      </c>
      <c r="D1020">
        <f>IF(OR($A1020="",$B1020=""),"",IF(ISNUMBER($A1020),MOD($A1020,100),IFERROR(VALUE(TRIM(MID(MID($A1020,FIND("/",$A1020)+1,20),FIND("/",MID($A1020,FIND("/",$A1020)+1,20))+1,20))),"")))</f>
        <v/>
      </c>
      <c r="E1020">
        <f>IF($A1020="","",IF(OR($B1020="",$C1020="",$D1020="",$B1020&lt;1300,$B1020&gt;1500,$C1020&lt;1,$C1020&gt;12,$D1020&lt;1,$D1020&gt;31),"نامعتبر",RIGHT("0000"&amp;$B1020,4)&amp;"/"&amp;RIGHT("00"&amp;$C1020,2)&amp;"/"&amp;RIGHT("00"&amp;$D1020,2)))</f>
        <v/>
      </c>
      <c r="F1020">
        <f>IF(OR($E1020="",$E1020="نامعتبر"),"",LEFT($E1020,4)&amp;"/"&amp;MID($E1020,6,2))</f>
        <v/>
      </c>
      <c r="G1020">
        <f>IF(OR($E1020="",$E1020="نامعتبر",Entry!$D1020=""),"",IF(ISNUMBER(FIND(" – ",Entry!$D1020)),LEFT(Entry!$D1020,FIND(" – ",Entry!$D1020)-1),Entry!$D1020))</f>
        <v/>
      </c>
      <c r="H1020">
        <f>IF(Entry!$C1020="","",Entry!$C1020)</f>
        <v/>
      </c>
      <c r="I1020">
        <f>IF(Entry!$F1020="",0,Entry!$F1020)</f>
        <v/>
      </c>
      <c r="J1020">
        <f>IF(Entry!$G1020="",0,Entry!$G1020)</f>
        <v/>
      </c>
      <c r="K1020">
        <f>IF(Entry!$H1020="",0,Entry!$H1020)</f>
        <v/>
      </c>
      <c r="L1020">
        <f>IF(Entry!$K1020="",0,Entry!$K1020)</f>
        <v/>
      </c>
      <c r="M1020">
        <f>IF($G1020="","",COUNTA(Entry!$M1020,Entry!$R1020,Entry!$W1020,Entry!$AB1020,Entry!$AG1020,Entry!$AL1020,Entry!$AQ1020,Entry!$AV1020,Entry!$BA1020,Entry!$BF1020,Entry!$BK1020,Entry!$BP1020,Entry!$BU1020,Entry!$BZ1020,Entry!$CE1020))</f>
        <v/>
      </c>
    </row>
    <row r="1021">
      <c r="A1021">
        <f>IF(Entry!$B1021="","",Entry!$B1021)</f>
        <v/>
      </c>
      <c r="B1021">
        <f>IF($A1021="","",IF(ISNUMBER($A1021),IF(AND($A1021&gt;=10000101,$A1021&lt;=99991231),INT($A1021/10000),""),IFERROR(VALUE(TRIM(LEFT($A1021,FIND("/",$A1021)-1))),"")))</f>
        <v/>
      </c>
      <c r="C1021">
        <f>IF(OR($A1021="",$B1021=""),"",IF(ISNUMBER($A1021),INT(MOD($A1021,10000)/100),IFERROR(VALUE(TRIM(LEFT(MID($A1021,FIND("/",$A1021)+1,20),FIND("/",MID($A1021,FIND("/",$A1021)+1,20))-1))),"")))</f>
        <v/>
      </c>
      <c r="D1021">
        <f>IF(OR($A1021="",$B1021=""),"",IF(ISNUMBER($A1021),MOD($A1021,100),IFERROR(VALUE(TRIM(MID(MID($A1021,FIND("/",$A1021)+1,20),FIND("/",MID($A1021,FIND("/",$A1021)+1,20))+1,20))),"")))</f>
        <v/>
      </c>
      <c r="E1021">
        <f>IF($A1021="","",IF(OR($B1021="",$C1021="",$D1021="",$B1021&lt;1300,$B1021&gt;1500,$C1021&lt;1,$C1021&gt;12,$D1021&lt;1,$D1021&gt;31),"نامعتبر",RIGHT("0000"&amp;$B1021,4)&amp;"/"&amp;RIGHT("00"&amp;$C1021,2)&amp;"/"&amp;RIGHT("00"&amp;$D1021,2)))</f>
        <v/>
      </c>
      <c r="F1021">
        <f>IF(OR($E1021="",$E1021="نامعتبر"),"",LEFT($E1021,4)&amp;"/"&amp;MID($E1021,6,2))</f>
        <v/>
      </c>
      <c r="G1021">
        <f>IF(OR($E1021="",$E1021="نامعتبر",Entry!$D1021=""),"",IF(ISNUMBER(FIND(" – ",Entry!$D1021)),LEFT(Entry!$D1021,FIND(" – ",Entry!$D1021)-1),Entry!$D1021))</f>
        <v/>
      </c>
      <c r="H1021">
        <f>IF(Entry!$C1021="","",Entry!$C1021)</f>
        <v/>
      </c>
      <c r="I1021">
        <f>IF(Entry!$F1021="",0,Entry!$F1021)</f>
        <v/>
      </c>
      <c r="J1021">
        <f>IF(Entry!$G1021="",0,Entry!$G1021)</f>
        <v/>
      </c>
      <c r="K1021">
        <f>IF(Entry!$H1021="",0,Entry!$H1021)</f>
        <v/>
      </c>
      <c r="L1021">
        <f>IF(Entry!$K1021="",0,Entry!$K1021)</f>
        <v/>
      </c>
      <c r="M1021">
        <f>IF($G1021="","",COUNTA(Entry!$M1021,Entry!$R1021,Entry!$W1021,Entry!$AB1021,Entry!$AG1021,Entry!$AL1021,Entry!$AQ1021,Entry!$AV1021,Entry!$BA1021,Entry!$BF1021,Entry!$BK1021,Entry!$BP1021,Entry!$BU1021,Entry!$BZ1021,Entry!$CE1021))</f>
        <v/>
      </c>
    </row>
    <row r="1022">
      <c r="A1022">
        <f>IF(Entry!$B1022="","",Entry!$B1022)</f>
        <v/>
      </c>
      <c r="B1022">
        <f>IF($A1022="","",IF(ISNUMBER($A1022),IF(AND($A1022&gt;=10000101,$A1022&lt;=99991231),INT($A1022/10000),""),IFERROR(VALUE(TRIM(LEFT($A1022,FIND("/",$A1022)-1))),"")))</f>
        <v/>
      </c>
      <c r="C1022">
        <f>IF(OR($A1022="",$B1022=""),"",IF(ISNUMBER($A1022),INT(MOD($A1022,10000)/100),IFERROR(VALUE(TRIM(LEFT(MID($A1022,FIND("/",$A1022)+1,20),FIND("/",MID($A1022,FIND("/",$A1022)+1,20))-1))),"")))</f>
        <v/>
      </c>
      <c r="D1022">
        <f>IF(OR($A1022="",$B1022=""),"",IF(ISNUMBER($A1022),MOD($A1022,100),IFERROR(VALUE(TRIM(MID(MID($A1022,FIND("/",$A1022)+1,20),FIND("/",MID($A1022,FIND("/",$A1022)+1,20))+1,20))),"")))</f>
        <v/>
      </c>
      <c r="E1022">
        <f>IF($A1022="","",IF(OR($B1022="",$C1022="",$D1022="",$B1022&lt;1300,$B1022&gt;1500,$C1022&lt;1,$C1022&gt;12,$D1022&lt;1,$D1022&gt;31),"نامعتبر",RIGHT("0000"&amp;$B1022,4)&amp;"/"&amp;RIGHT("00"&amp;$C1022,2)&amp;"/"&amp;RIGHT("00"&amp;$D1022,2)))</f>
        <v/>
      </c>
      <c r="F1022">
        <f>IF(OR($E1022="",$E1022="نامعتبر"),"",LEFT($E1022,4)&amp;"/"&amp;MID($E1022,6,2))</f>
        <v/>
      </c>
      <c r="G1022">
        <f>IF(OR($E1022="",$E1022="نامعتبر",Entry!$D1022=""),"",IF(ISNUMBER(FIND(" – ",Entry!$D1022)),LEFT(Entry!$D1022,FIND(" – ",Entry!$D1022)-1),Entry!$D1022))</f>
        <v/>
      </c>
      <c r="H1022">
        <f>IF(Entry!$C1022="","",Entry!$C1022)</f>
        <v/>
      </c>
      <c r="I1022">
        <f>IF(Entry!$F1022="",0,Entry!$F1022)</f>
        <v/>
      </c>
      <c r="J1022">
        <f>IF(Entry!$G1022="",0,Entry!$G1022)</f>
        <v/>
      </c>
      <c r="K1022">
        <f>IF(Entry!$H1022="",0,Entry!$H1022)</f>
        <v/>
      </c>
      <c r="L1022">
        <f>IF(Entry!$K1022="",0,Entry!$K1022)</f>
        <v/>
      </c>
      <c r="M1022">
        <f>IF($G1022="","",COUNTA(Entry!$M1022,Entry!$R1022,Entry!$W1022,Entry!$AB1022,Entry!$AG1022,Entry!$AL1022,Entry!$AQ1022,Entry!$AV1022,Entry!$BA1022,Entry!$BF1022,Entry!$BK1022,Entry!$BP1022,Entry!$BU1022,Entry!$BZ1022,Entry!$CE1022))</f>
        <v/>
      </c>
    </row>
    <row r="1023">
      <c r="A1023">
        <f>IF(Entry!$B1023="","",Entry!$B1023)</f>
        <v/>
      </c>
      <c r="B1023">
        <f>IF($A1023="","",IF(ISNUMBER($A1023),IF(AND($A1023&gt;=10000101,$A1023&lt;=99991231),INT($A1023/10000),""),IFERROR(VALUE(TRIM(LEFT($A1023,FIND("/",$A1023)-1))),"")))</f>
        <v/>
      </c>
      <c r="C1023">
        <f>IF(OR($A1023="",$B1023=""),"",IF(ISNUMBER($A1023),INT(MOD($A1023,10000)/100),IFERROR(VALUE(TRIM(LEFT(MID($A1023,FIND("/",$A1023)+1,20),FIND("/",MID($A1023,FIND("/",$A1023)+1,20))-1))),"")))</f>
        <v/>
      </c>
      <c r="D1023">
        <f>IF(OR($A1023="",$B1023=""),"",IF(ISNUMBER($A1023),MOD($A1023,100),IFERROR(VALUE(TRIM(MID(MID($A1023,FIND("/",$A1023)+1,20),FIND("/",MID($A1023,FIND("/",$A1023)+1,20))+1,20))),"")))</f>
        <v/>
      </c>
      <c r="E1023">
        <f>IF($A1023="","",IF(OR($B1023="",$C1023="",$D1023="",$B1023&lt;1300,$B1023&gt;1500,$C1023&lt;1,$C1023&gt;12,$D1023&lt;1,$D1023&gt;31),"نامعتبر",RIGHT("0000"&amp;$B1023,4)&amp;"/"&amp;RIGHT("00"&amp;$C1023,2)&amp;"/"&amp;RIGHT("00"&amp;$D1023,2)))</f>
        <v/>
      </c>
      <c r="F1023">
        <f>IF(OR($E1023="",$E1023="نامعتبر"),"",LEFT($E1023,4)&amp;"/"&amp;MID($E1023,6,2))</f>
        <v/>
      </c>
      <c r="G1023">
        <f>IF(OR($E1023="",$E1023="نامعتبر",Entry!$D1023=""),"",IF(ISNUMBER(FIND(" – ",Entry!$D1023)),LEFT(Entry!$D1023,FIND(" – ",Entry!$D1023)-1),Entry!$D1023))</f>
        <v/>
      </c>
      <c r="H1023">
        <f>IF(Entry!$C1023="","",Entry!$C1023)</f>
        <v/>
      </c>
      <c r="I1023">
        <f>IF(Entry!$F1023="",0,Entry!$F1023)</f>
        <v/>
      </c>
      <c r="J1023">
        <f>IF(Entry!$G1023="",0,Entry!$G1023)</f>
        <v/>
      </c>
      <c r="K1023">
        <f>IF(Entry!$H1023="",0,Entry!$H1023)</f>
        <v/>
      </c>
      <c r="L1023">
        <f>IF(Entry!$K1023="",0,Entry!$K1023)</f>
        <v/>
      </c>
      <c r="M1023">
        <f>IF($G1023="","",COUNTA(Entry!$M1023,Entry!$R1023,Entry!$W1023,Entry!$AB1023,Entry!$AG1023,Entry!$AL1023,Entry!$AQ1023,Entry!$AV1023,Entry!$BA1023,Entry!$BF1023,Entry!$BK1023,Entry!$BP1023,Entry!$BU1023,Entry!$BZ1023,Entry!$CE1023))</f>
        <v/>
      </c>
    </row>
    <row r="1024">
      <c r="A1024">
        <f>IF(Entry!$B1024="","",Entry!$B1024)</f>
        <v/>
      </c>
      <c r="B1024">
        <f>IF($A1024="","",IF(ISNUMBER($A1024),IF(AND($A1024&gt;=10000101,$A1024&lt;=99991231),INT($A1024/10000),""),IFERROR(VALUE(TRIM(LEFT($A1024,FIND("/",$A1024)-1))),"")))</f>
        <v/>
      </c>
      <c r="C1024">
        <f>IF(OR($A1024="",$B1024=""),"",IF(ISNUMBER($A1024),INT(MOD($A1024,10000)/100),IFERROR(VALUE(TRIM(LEFT(MID($A1024,FIND("/",$A1024)+1,20),FIND("/",MID($A1024,FIND("/",$A1024)+1,20))-1))),"")))</f>
        <v/>
      </c>
      <c r="D1024">
        <f>IF(OR($A1024="",$B1024=""),"",IF(ISNUMBER($A1024),MOD($A1024,100),IFERROR(VALUE(TRIM(MID(MID($A1024,FIND("/",$A1024)+1,20),FIND("/",MID($A1024,FIND("/",$A1024)+1,20))+1,20))),"")))</f>
        <v/>
      </c>
      <c r="E1024">
        <f>IF($A1024="","",IF(OR($B1024="",$C1024="",$D1024="",$B1024&lt;1300,$B1024&gt;1500,$C1024&lt;1,$C1024&gt;12,$D1024&lt;1,$D1024&gt;31),"نامعتبر",RIGHT("0000"&amp;$B1024,4)&amp;"/"&amp;RIGHT("00"&amp;$C1024,2)&amp;"/"&amp;RIGHT("00"&amp;$D1024,2)))</f>
        <v/>
      </c>
      <c r="F1024">
        <f>IF(OR($E1024="",$E1024="نامعتبر"),"",LEFT($E1024,4)&amp;"/"&amp;MID($E1024,6,2))</f>
        <v/>
      </c>
      <c r="G1024">
        <f>IF(OR($E1024="",$E1024="نامعتبر",Entry!$D1024=""),"",IF(ISNUMBER(FIND(" – ",Entry!$D1024)),LEFT(Entry!$D1024,FIND(" – ",Entry!$D1024)-1),Entry!$D1024))</f>
        <v/>
      </c>
      <c r="H1024">
        <f>IF(Entry!$C1024="","",Entry!$C1024)</f>
        <v/>
      </c>
      <c r="I1024">
        <f>IF(Entry!$F1024="",0,Entry!$F1024)</f>
        <v/>
      </c>
      <c r="J1024">
        <f>IF(Entry!$G1024="",0,Entry!$G1024)</f>
        <v/>
      </c>
      <c r="K1024">
        <f>IF(Entry!$H1024="",0,Entry!$H1024)</f>
        <v/>
      </c>
      <c r="L1024">
        <f>IF(Entry!$K1024="",0,Entry!$K1024)</f>
        <v/>
      </c>
      <c r="M1024">
        <f>IF($G1024="","",COUNTA(Entry!$M1024,Entry!$R1024,Entry!$W1024,Entry!$AB1024,Entry!$AG1024,Entry!$AL1024,Entry!$AQ1024,Entry!$AV1024,Entry!$BA1024,Entry!$BF1024,Entry!$BK1024,Entry!$BP1024,Entry!$BU1024,Entry!$BZ1024,Entry!$CE1024))</f>
        <v/>
      </c>
    </row>
    <row r="1025">
      <c r="A1025">
        <f>IF(Entry!$B1025="","",Entry!$B1025)</f>
        <v/>
      </c>
      <c r="B1025">
        <f>IF($A1025="","",IF(ISNUMBER($A1025),IF(AND($A1025&gt;=10000101,$A1025&lt;=99991231),INT($A1025/10000),""),IFERROR(VALUE(TRIM(LEFT($A1025,FIND("/",$A1025)-1))),"")))</f>
        <v/>
      </c>
      <c r="C1025">
        <f>IF(OR($A1025="",$B1025=""),"",IF(ISNUMBER($A1025),INT(MOD($A1025,10000)/100),IFERROR(VALUE(TRIM(LEFT(MID($A1025,FIND("/",$A1025)+1,20),FIND("/",MID($A1025,FIND("/",$A1025)+1,20))-1))),"")))</f>
        <v/>
      </c>
      <c r="D1025">
        <f>IF(OR($A1025="",$B1025=""),"",IF(ISNUMBER($A1025),MOD($A1025,100),IFERROR(VALUE(TRIM(MID(MID($A1025,FIND("/",$A1025)+1,20),FIND("/",MID($A1025,FIND("/",$A1025)+1,20))+1,20))),"")))</f>
        <v/>
      </c>
      <c r="E1025">
        <f>IF($A1025="","",IF(OR($B1025="",$C1025="",$D1025="",$B1025&lt;1300,$B1025&gt;1500,$C1025&lt;1,$C1025&gt;12,$D1025&lt;1,$D1025&gt;31),"نامعتبر",RIGHT("0000"&amp;$B1025,4)&amp;"/"&amp;RIGHT("00"&amp;$C1025,2)&amp;"/"&amp;RIGHT("00"&amp;$D1025,2)))</f>
        <v/>
      </c>
      <c r="F1025">
        <f>IF(OR($E1025="",$E1025="نامعتبر"),"",LEFT($E1025,4)&amp;"/"&amp;MID($E1025,6,2))</f>
        <v/>
      </c>
      <c r="G1025">
        <f>IF(OR($E1025="",$E1025="نامعتبر",Entry!$D1025=""),"",IF(ISNUMBER(FIND(" – ",Entry!$D1025)),LEFT(Entry!$D1025,FIND(" – ",Entry!$D1025)-1),Entry!$D1025))</f>
        <v/>
      </c>
      <c r="H1025">
        <f>IF(Entry!$C1025="","",Entry!$C1025)</f>
        <v/>
      </c>
      <c r="I1025">
        <f>IF(Entry!$F1025="",0,Entry!$F1025)</f>
        <v/>
      </c>
      <c r="J1025">
        <f>IF(Entry!$G1025="",0,Entry!$G1025)</f>
        <v/>
      </c>
      <c r="K1025">
        <f>IF(Entry!$H1025="",0,Entry!$H1025)</f>
        <v/>
      </c>
      <c r="L1025">
        <f>IF(Entry!$K1025="",0,Entry!$K1025)</f>
        <v/>
      </c>
      <c r="M1025">
        <f>IF($G1025="","",COUNTA(Entry!$M1025,Entry!$R1025,Entry!$W1025,Entry!$AB1025,Entry!$AG1025,Entry!$AL1025,Entry!$AQ1025,Entry!$AV1025,Entry!$BA1025,Entry!$BF1025,Entry!$BK1025,Entry!$BP1025,Entry!$BU1025,Entry!$BZ1025,Entry!$CE1025))</f>
        <v/>
      </c>
    </row>
    <row r="1026">
      <c r="A1026">
        <f>IF(Entry!$B1026="","",Entry!$B1026)</f>
        <v/>
      </c>
      <c r="B1026">
        <f>IF($A1026="","",IF(ISNUMBER($A1026),IF(AND($A1026&gt;=10000101,$A1026&lt;=99991231),INT($A1026/10000),""),IFERROR(VALUE(TRIM(LEFT($A1026,FIND("/",$A1026)-1))),"")))</f>
        <v/>
      </c>
      <c r="C1026">
        <f>IF(OR($A1026="",$B1026=""),"",IF(ISNUMBER($A1026),INT(MOD($A1026,10000)/100),IFERROR(VALUE(TRIM(LEFT(MID($A1026,FIND("/",$A1026)+1,20),FIND("/",MID($A1026,FIND("/",$A1026)+1,20))-1))),"")))</f>
        <v/>
      </c>
      <c r="D1026">
        <f>IF(OR($A1026="",$B1026=""),"",IF(ISNUMBER($A1026),MOD($A1026,100),IFERROR(VALUE(TRIM(MID(MID($A1026,FIND("/",$A1026)+1,20),FIND("/",MID($A1026,FIND("/",$A1026)+1,20))+1,20))),"")))</f>
        <v/>
      </c>
      <c r="E1026">
        <f>IF($A1026="","",IF(OR($B1026="",$C1026="",$D1026="",$B1026&lt;1300,$B1026&gt;1500,$C1026&lt;1,$C1026&gt;12,$D1026&lt;1,$D1026&gt;31),"نامعتبر",RIGHT("0000"&amp;$B1026,4)&amp;"/"&amp;RIGHT("00"&amp;$C1026,2)&amp;"/"&amp;RIGHT("00"&amp;$D1026,2)))</f>
        <v/>
      </c>
      <c r="F1026">
        <f>IF(OR($E1026="",$E1026="نامعتبر"),"",LEFT($E1026,4)&amp;"/"&amp;MID($E1026,6,2))</f>
        <v/>
      </c>
      <c r="G1026">
        <f>IF(OR($E1026="",$E1026="نامعتبر",Entry!$D1026=""),"",IF(ISNUMBER(FIND(" – ",Entry!$D1026)),LEFT(Entry!$D1026,FIND(" – ",Entry!$D1026)-1),Entry!$D1026))</f>
        <v/>
      </c>
      <c r="H1026">
        <f>IF(Entry!$C1026="","",Entry!$C1026)</f>
        <v/>
      </c>
      <c r="I1026">
        <f>IF(Entry!$F1026="",0,Entry!$F1026)</f>
        <v/>
      </c>
      <c r="J1026">
        <f>IF(Entry!$G1026="",0,Entry!$G1026)</f>
        <v/>
      </c>
      <c r="K1026">
        <f>IF(Entry!$H1026="",0,Entry!$H1026)</f>
        <v/>
      </c>
      <c r="L1026">
        <f>IF(Entry!$K1026="",0,Entry!$K1026)</f>
        <v/>
      </c>
      <c r="M1026">
        <f>IF($G1026="","",COUNTA(Entry!$M1026,Entry!$R1026,Entry!$W1026,Entry!$AB1026,Entry!$AG1026,Entry!$AL1026,Entry!$AQ1026,Entry!$AV1026,Entry!$BA1026,Entry!$BF1026,Entry!$BK1026,Entry!$BP1026,Entry!$BU1026,Entry!$BZ1026,Entry!$CE1026))</f>
        <v/>
      </c>
    </row>
    <row r="1027">
      <c r="A1027">
        <f>IF(Entry!$B1027="","",Entry!$B1027)</f>
        <v/>
      </c>
      <c r="B1027">
        <f>IF($A1027="","",IF(ISNUMBER($A1027),IF(AND($A1027&gt;=10000101,$A1027&lt;=99991231),INT($A1027/10000),""),IFERROR(VALUE(TRIM(LEFT($A1027,FIND("/",$A1027)-1))),"")))</f>
        <v/>
      </c>
      <c r="C1027">
        <f>IF(OR($A1027="",$B1027=""),"",IF(ISNUMBER($A1027),INT(MOD($A1027,10000)/100),IFERROR(VALUE(TRIM(LEFT(MID($A1027,FIND("/",$A1027)+1,20),FIND("/",MID($A1027,FIND("/",$A1027)+1,20))-1))),"")))</f>
        <v/>
      </c>
      <c r="D1027">
        <f>IF(OR($A1027="",$B1027=""),"",IF(ISNUMBER($A1027),MOD($A1027,100),IFERROR(VALUE(TRIM(MID(MID($A1027,FIND("/",$A1027)+1,20),FIND("/",MID($A1027,FIND("/",$A1027)+1,20))+1,20))),"")))</f>
        <v/>
      </c>
      <c r="E1027">
        <f>IF($A1027="","",IF(OR($B1027="",$C1027="",$D1027="",$B1027&lt;1300,$B1027&gt;1500,$C1027&lt;1,$C1027&gt;12,$D1027&lt;1,$D1027&gt;31),"نامعتبر",RIGHT("0000"&amp;$B1027,4)&amp;"/"&amp;RIGHT("00"&amp;$C1027,2)&amp;"/"&amp;RIGHT("00"&amp;$D1027,2)))</f>
        <v/>
      </c>
      <c r="F1027">
        <f>IF(OR($E1027="",$E1027="نامعتبر"),"",LEFT($E1027,4)&amp;"/"&amp;MID($E1027,6,2))</f>
        <v/>
      </c>
      <c r="G1027">
        <f>IF(OR($E1027="",$E1027="نامعتبر",Entry!$D1027=""),"",IF(ISNUMBER(FIND(" – ",Entry!$D1027)),LEFT(Entry!$D1027,FIND(" – ",Entry!$D1027)-1),Entry!$D1027))</f>
        <v/>
      </c>
      <c r="H1027">
        <f>IF(Entry!$C1027="","",Entry!$C1027)</f>
        <v/>
      </c>
      <c r="I1027">
        <f>IF(Entry!$F1027="",0,Entry!$F1027)</f>
        <v/>
      </c>
      <c r="J1027">
        <f>IF(Entry!$G1027="",0,Entry!$G1027)</f>
        <v/>
      </c>
      <c r="K1027">
        <f>IF(Entry!$H1027="",0,Entry!$H1027)</f>
        <v/>
      </c>
      <c r="L1027">
        <f>IF(Entry!$K1027="",0,Entry!$K1027)</f>
        <v/>
      </c>
      <c r="M1027">
        <f>IF($G1027="","",COUNTA(Entry!$M1027,Entry!$R1027,Entry!$W1027,Entry!$AB1027,Entry!$AG1027,Entry!$AL1027,Entry!$AQ1027,Entry!$AV1027,Entry!$BA1027,Entry!$BF1027,Entry!$BK1027,Entry!$BP1027,Entry!$BU1027,Entry!$BZ1027,Entry!$CE1027))</f>
        <v/>
      </c>
    </row>
    <row r="1028">
      <c r="A1028">
        <f>IF(Entry!$B1028="","",Entry!$B1028)</f>
        <v/>
      </c>
      <c r="B1028">
        <f>IF($A1028="","",IF(ISNUMBER($A1028),IF(AND($A1028&gt;=10000101,$A1028&lt;=99991231),INT($A1028/10000),""),IFERROR(VALUE(TRIM(LEFT($A1028,FIND("/",$A1028)-1))),"")))</f>
        <v/>
      </c>
      <c r="C1028">
        <f>IF(OR($A1028="",$B1028=""),"",IF(ISNUMBER($A1028),INT(MOD($A1028,10000)/100),IFERROR(VALUE(TRIM(LEFT(MID($A1028,FIND("/",$A1028)+1,20),FIND("/",MID($A1028,FIND("/",$A1028)+1,20))-1))),"")))</f>
        <v/>
      </c>
      <c r="D1028">
        <f>IF(OR($A1028="",$B1028=""),"",IF(ISNUMBER($A1028),MOD($A1028,100),IFERROR(VALUE(TRIM(MID(MID($A1028,FIND("/",$A1028)+1,20),FIND("/",MID($A1028,FIND("/",$A1028)+1,20))+1,20))),"")))</f>
        <v/>
      </c>
      <c r="E1028">
        <f>IF($A1028="","",IF(OR($B1028="",$C1028="",$D1028="",$B1028&lt;1300,$B1028&gt;1500,$C1028&lt;1,$C1028&gt;12,$D1028&lt;1,$D1028&gt;31),"نامعتبر",RIGHT("0000"&amp;$B1028,4)&amp;"/"&amp;RIGHT("00"&amp;$C1028,2)&amp;"/"&amp;RIGHT("00"&amp;$D1028,2)))</f>
        <v/>
      </c>
      <c r="F1028">
        <f>IF(OR($E1028="",$E1028="نامعتبر"),"",LEFT($E1028,4)&amp;"/"&amp;MID($E1028,6,2))</f>
        <v/>
      </c>
      <c r="G1028">
        <f>IF(OR($E1028="",$E1028="نامعتبر",Entry!$D1028=""),"",IF(ISNUMBER(FIND(" – ",Entry!$D1028)),LEFT(Entry!$D1028,FIND(" – ",Entry!$D1028)-1),Entry!$D1028))</f>
        <v/>
      </c>
      <c r="H1028">
        <f>IF(Entry!$C1028="","",Entry!$C1028)</f>
        <v/>
      </c>
      <c r="I1028">
        <f>IF(Entry!$F1028="",0,Entry!$F1028)</f>
        <v/>
      </c>
      <c r="J1028">
        <f>IF(Entry!$G1028="",0,Entry!$G1028)</f>
        <v/>
      </c>
      <c r="K1028">
        <f>IF(Entry!$H1028="",0,Entry!$H1028)</f>
        <v/>
      </c>
      <c r="L1028">
        <f>IF(Entry!$K1028="",0,Entry!$K1028)</f>
        <v/>
      </c>
      <c r="M1028">
        <f>IF($G1028="","",COUNTA(Entry!$M1028,Entry!$R1028,Entry!$W1028,Entry!$AB1028,Entry!$AG1028,Entry!$AL1028,Entry!$AQ1028,Entry!$AV1028,Entry!$BA1028,Entry!$BF1028,Entry!$BK1028,Entry!$BP1028,Entry!$BU1028,Entry!$BZ1028,Entry!$CE1028))</f>
        <v/>
      </c>
    </row>
    <row r="1029">
      <c r="A1029">
        <f>IF(Entry!$B1029="","",Entry!$B1029)</f>
        <v/>
      </c>
      <c r="B1029">
        <f>IF($A1029="","",IF(ISNUMBER($A1029),IF(AND($A1029&gt;=10000101,$A1029&lt;=99991231),INT($A1029/10000),""),IFERROR(VALUE(TRIM(LEFT($A1029,FIND("/",$A1029)-1))),"")))</f>
        <v/>
      </c>
      <c r="C1029">
        <f>IF(OR($A1029="",$B1029=""),"",IF(ISNUMBER($A1029),INT(MOD($A1029,10000)/100),IFERROR(VALUE(TRIM(LEFT(MID($A1029,FIND("/",$A1029)+1,20),FIND("/",MID($A1029,FIND("/",$A1029)+1,20))-1))),"")))</f>
        <v/>
      </c>
      <c r="D1029">
        <f>IF(OR($A1029="",$B1029=""),"",IF(ISNUMBER($A1029),MOD($A1029,100),IFERROR(VALUE(TRIM(MID(MID($A1029,FIND("/",$A1029)+1,20),FIND("/",MID($A1029,FIND("/",$A1029)+1,20))+1,20))),"")))</f>
        <v/>
      </c>
      <c r="E1029">
        <f>IF($A1029="","",IF(OR($B1029="",$C1029="",$D1029="",$B1029&lt;1300,$B1029&gt;1500,$C1029&lt;1,$C1029&gt;12,$D1029&lt;1,$D1029&gt;31),"نامعتبر",RIGHT("0000"&amp;$B1029,4)&amp;"/"&amp;RIGHT("00"&amp;$C1029,2)&amp;"/"&amp;RIGHT("00"&amp;$D1029,2)))</f>
        <v/>
      </c>
      <c r="F1029">
        <f>IF(OR($E1029="",$E1029="نامعتبر"),"",LEFT($E1029,4)&amp;"/"&amp;MID($E1029,6,2))</f>
        <v/>
      </c>
      <c r="G1029">
        <f>IF(OR($E1029="",$E1029="نامعتبر",Entry!$D1029=""),"",IF(ISNUMBER(FIND(" – ",Entry!$D1029)),LEFT(Entry!$D1029,FIND(" – ",Entry!$D1029)-1),Entry!$D1029))</f>
        <v/>
      </c>
      <c r="H1029">
        <f>IF(Entry!$C1029="","",Entry!$C1029)</f>
        <v/>
      </c>
      <c r="I1029">
        <f>IF(Entry!$F1029="",0,Entry!$F1029)</f>
        <v/>
      </c>
      <c r="J1029">
        <f>IF(Entry!$G1029="",0,Entry!$G1029)</f>
        <v/>
      </c>
      <c r="K1029">
        <f>IF(Entry!$H1029="",0,Entry!$H1029)</f>
        <v/>
      </c>
      <c r="L1029">
        <f>IF(Entry!$K1029="",0,Entry!$K1029)</f>
        <v/>
      </c>
      <c r="M1029">
        <f>IF($G1029="","",COUNTA(Entry!$M1029,Entry!$R1029,Entry!$W1029,Entry!$AB1029,Entry!$AG1029,Entry!$AL1029,Entry!$AQ1029,Entry!$AV1029,Entry!$BA1029,Entry!$BF1029,Entry!$BK1029,Entry!$BP1029,Entry!$BU1029,Entry!$BZ1029,Entry!$CE1029))</f>
        <v/>
      </c>
    </row>
    <row r="1030">
      <c r="A1030">
        <f>IF(Entry!$B1030="","",Entry!$B1030)</f>
        <v/>
      </c>
      <c r="B1030">
        <f>IF($A1030="","",IF(ISNUMBER($A1030),IF(AND($A1030&gt;=10000101,$A1030&lt;=99991231),INT($A1030/10000),""),IFERROR(VALUE(TRIM(LEFT($A1030,FIND("/",$A1030)-1))),"")))</f>
        <v/>
      </c>
      <c r="C1030">
        <f>IF(OR($A1030="",$B1030=""),"",IF(ISNUMBER($A1030),INT(MOD($A1030,10000)/100),IFERROR(VALUE(TRIM(LEFT(MID($A1030,FIND("/",$A1030)+1,20),FIND("/",MID($A1030,FIND("/",$A1030)+1,20))-1))),"")))</f>
        <v/>
      </c>
      <c r="D1030">
        <f>IF(OR($A1030="",$B1030=""),"",IF(ISNUMBER($A1030),MOD($A1030,100),IFERROR(VALUE(TRIM(MID(MID($A1030,FIND("/",$A1030)+1,20),FIND("/",MID($A1030,FIND("/",$A1030)+1,20))+1,20))),"")))</f>
        <v/>
      </c>
      <c r="E1030">
        <f>IF($A1030="","",IF(OR($B1030="",$C1030="",$D1030="",$B1030&lt;1300,$B1030&gt;1500,$C1030&lt;1,$C1030&gt;12,$D1030&lt;1,$D1030&gt;31),"نامعتبر",RIGHT("0000"&amp;$B1030,4)&amp;"/"&amp;RIGHT("00"&amp;$C1030,2)&amp;"/"&amp;RIGHT("00"&amp;$D1030,2)))</f>
        <v/>
      </c>
      <c r="F1030">
        <f>IF(OR($E1030="",$E1030="نامعتبر"),"",LEFT($E1030,4)&amp;"/"&amp;MID($E1030,6,2))</f>
        <v/>
      </c>
      <c r="G1030">
        <f>IF(OR($E1030="",$E1030="نامعتبر",Entry!$D1030=""),"",IF(ISNUMBER(FIND(" – ",Entry!$D1030)),LEFT(Entry!$D1030,FIND(" – ",Entry!$D1030)-1),Entry!$D1030))</f>
        <v/>
      </c>
      <c r="H1030">
        <f>IF(Entry!$C1030="","",Entry!$C1030)</f>
        <v/>
      </c>
      <c r="I1030">
        <f>IF(Entry!$F1030="",0,Entry!$F1030)</f>
        <v/>
      </c>
      <c r="J1030">
        <f>IF(Entry!$G1030="",0,Entry!$G1030)</f>
        <v/>
      </c>
      <c r="K1030">
        <f>IF(Entry!$H1030="",0,Entry!$H1030)</f>
        <v/>
      </c>
      <c r="L1030">
        <f>IF(Entry!$K1030="",0,Entry!$K1030)</f>
        <v/>
      </c>
      <c r="M1030">
        <f>IF($G1030="","",COUNTA(Entry!$M1030,Entry!$R1030,Entry!$W1030,Entry!$AB1030,Entry!$AG1030,Entry!$AL1030,Entry!$AQ1030,Entry!$AV1030,Entry!$BA1030,Entry!$BF1030,Entry!$BK1030,Entry!$BP1030,Entry!$BU1030,Entry!$BZ1030,Entry!$CE1030))</f>
        <v/>
      </c>
    </row>
    <row r="1031">
      <c r="A1031">
        <f>IF(Entry!$B1031="","",Entry!$B1031)</f>
        <v/>
      </c>
      <c r="B1031">
        <f>IF($A1031="","",IF(ISNUMBER($A1031),IF(AND($A1031&gt;=10000101,$A1031&lt;=99991231),INT($A1031/10000),""),IFERROR(VALUE(TRIM(LEFT($A1031,FIND("/",$A1031)-1))),"")))</f>
        <v/>
      </c>
      <c r="C1031">
        <f>IF(OR($A1031="",$B1031=""),"",IF(ISNUMBER($A1031),INT(MOD($A1031,10000)/100),IFERROR(VALUE(TRIM(LEFT(MID($A1031,FIND("/",$A1031)+1,20),FIND("/",MID($A1031,FIND("/",$A1031)+1,20))-1))),"")))</f>
        <v/>
      </c>
      <c r="D1031">
        <f>IF(OR($A1031="",$B1031=""),"",IF(ISNUMBER($A1031),MOD($A1031,100),IFERROR(VALUE(TRIM(MID(MID($A1031,FIND("/",$A1031)+1,20),FIND("/",MID($A1031,FIND("/",$A1031)+1,20))+1,20))),"")))</f>
        <v/>
      </c>
      <c r="E1031">
        <f>IF($A1031="","",IF(OR($B1031="",$C1031="",$D1031="",$B1031&lt;1300,$B1031&gt;1500,$C1031&lt;1,$C1031&gt;12,$D1031&lt;1,$D1031&gt;31),"نامعتبر",RIGHT("0000"&amp;$B1031,4)&amp;"/"&amp;RIGHT("00"&amp;$C1031,2)&amp;"/"&amp;RIGHT("00"&amp;$D1031,2)))</f>
        <v/>
      </c>
      <c r="F1031">
        <f>IF(OR($E1031="",$E1031="نامعتبر"),"",LEFT($E1031,4)&amp;"/"&amp;MID($E1031,6,2))</f>
        <v/>
      </c>
      <c r="G1031">
        <f>IF(OR($E1031="",$E1031="نامعتبر",Entry!$D1031=""),"",IF(ISNUMBER(FIND(" – ",Entry!$D1031)),LEFT(Entry!$D1031,FIND(" – ",Entry!$D1031)-1),Entry!$D1031))</f>
        <v/>
      </c>
      <c r="H1031">
        <f>IF(Entry!$C1031="","",Entry!$C1031)</f>
        <v/>
      </c>
      <c r="I1031">
        <f>IF(Entry!$F1031="",0,Entry!$F1031)</f>
        <v/>
      </c>
      <c r="J1031">
        <f>IF(Entry!$G1031="",0,Entry!$G1031)</f>
        <v/>
      </c>
      <c r="K1031">
        <f>IF(Entry!$H1031="",0,Entry!$H1031)</f>
        <v/>
      </c>
      <c r="L1031">
        <f>IF(Entry!$K1031="",0,Entry!$K1031)</f>
        <v/>
      </c>
      <c r="M1031">
        <f>IF($G1031="","",COUNTA(Entry!$M1031,Entry!$R1031,Entry!$W1031,Entry!$AB1031,Entry!$AG1031,Entry!$AL1031,Entry!$AQ1031,Entry!$AV1031,Entry!$BA1031,Entry!$BF1031,Entry!$BK1031,Entry!$BP1031,Entry!$BU1031,Entry!$BZ1031,Entry!$CE1031))</f>
        <v/>
      </c>
    </row>
    <row r="1032">
      <c r="A1032">
        <f>IF(Entry!$B1032="","",Entry!$B1032)</f>
        <v/>
      </c>
      <c r="B1032">
        <f>IF($A1032="","",IF(ISNUMBER($A1032),IF(AND($A1032&gt;=10000101,$A1032&lt;=99991231),INT($A1032/10000),""),IFERROR(VALUE(TRIM(LEFT($A1032,FIND("/",$A1032)-1))),"")))</f>
        <v/>
      </c>
      <c r="C1032">
        <f>IF(OR($A1032="",$B1032=""),"",IF(ISNUMBER($A1032),INT(MOD($A1032,10000)/100),IFERROR(VALUE(TRIM(LEFT(MID($A1032,FIND("/",$A1032)+1,20),FIND("/",MID($A1032,FIND("/",$A1032)+1,20))-1))),"")))</f>
        <v/>
      </c>
      <c r="D1032">
        <f>IF(OR($A1032="",$B1032=""),"",IF(ISNUMBER($A1032),MOD($A1032,100),IFERROR(VALUE(TRIM(MID(MID($A1032,FIND("/",$A1032)+1,20),FIND("/",MID($A1032,FIND("/",$A1032)+1,20))+1,20))),"")))</f>
        <v/>
      </c>
      <c r="E1032">
        <f>IF($A1032="","",IF(OR($B1032="",$C1032="",$D1032="",$B1032&lt;1300,$B1032&gt;1500,$C1032&lt;1,$C1032&gt;12,$D1032&lt;1,$D1032&gt;31),"نامعتبر",RIGHT("0000"&amp;$B1032,4)&amp;"/"&amp;RIGHT("00"&amp;$C1032,2)&amp;"/"&amp;RIGHT("00"&amp;$D1032,2)))</f>
        <v/>
      </c>
      <c r="F1032">
        <f>IF(OR($E1032="",$E1032="نامعتبر"),"",LEFT($E1032,4)&amp;"/"&amp;MID($E1032,6,2))</f>
        <v/>
      </c>
      <c r="G1032">
        <f>IF(OR($E1032="",$E1032="نامعتبر",Entry!$D1032=""),"",IF(ISNUMBER(FIND(" – ",Entry!$D1032)),LEFT(Entry!$D1032,FIND(" – ",Entry!$D1032)-1),Entry!$D1032))</f>
        <v/>
      </c>
      <c r="H1032">
        <f>IF(Entry!$C1032="","",Entry!$C1032)</f>
        <v/>
      </c>
      <c r="I1032">
        <f>IF(Entry!$F1032="",0,Entry!$F1032)</f>
        <v/>
      </c>
      <c r="J1032">
        <f>IF(Entry!$G1032="",0,Entry!$G1032)</f>
        <v/>
      </c>
      <c r="K1032">
        <f>IF(Entry!$H1032="",0,Entry!$H1032)</f>
        <v/>
      </c>
      <c r="L1032">
        <f>IF(Entry!$K1032="",0,Entry!$K1032)</f>
        <v/>
      </c>
      <c r="M1032">
        <f>IF($G1032="","",COUNTA(Entry!$M1032,Entry!$R1032,Entry!$W1032,Entry!$AB1032,Entry!$AG1032,Entry!$AL1032,Entry!$AQ1032,Entry!$AV1032,Entry!$BA1032,Entry!$BF1032,Entry!$BK1032,Entry!$BP1032,Entry!$BU1032,Entry!$BZ1032,Entry!$CE1032))</f>
        <v/>
      </c>
    </row>
    <row r="1033">
      <c r="A1033">
        <f>IF(Entry!$B1033="","",Entry!$B1033)</f>
        <v/>
      </c>
      <c r="B1033">
        <f>IF($A1033="","",IF(ISNUMBER($A1033),IF(AND($A1033&gt;=10000101,$A1033&lt;=99991231),INT($A1033/10000),""),IFERROR(VALUE(TRIM(LEFT($A1033,FIND("/",$A1033)-1))),"")))</f>
        <v/>
      </c>
      <c r="C1033">
        <f>IF(OR($A1033="",$B1033=""),"",IF(ISNUMBER($A1033),INT(MOD($A1033,10000)/100),IFERROR(VALUE(TRIM(LEFT(MID($A1033,FIND("/",$A1033)+1,20),FIND("/",MID($A1033,FIND("/",$A1033)+1,20))-1))),"")))</f>
        <v/>
      </c>
      <c r="D1033">
        <f>IF(OR($A1033="",$B1033=""),"",IF(ISNUMBER($A1033),MOD($A1033,100),IFERROR(VALUE(TRIM(MID(MID($A1033,FIND("/",$A1033)+1,20),FIND("/",MID($A1033,FIND("/",$A1033)+1,20))+1,20))),"")))</f>
        <v/>
      </c>
      <c r="E1033">
        <f>IF($A1033="","",IF(OR($B1033="",$C1033="",$D1033="",$B1033&lt;1300,$B1033&gt;1500,$C1033&lt;1,$C1033&gt;12,$D1033&lt;1,$D1033&gt;31),"نامعتبر",RIGHT("0000"&amp;$B1033,4)&amp;"/"&amp;RIGHT("00"&amp;$C1033,2)&amp;"/"&amp;RIGHT("00"&amp;$D1033,2)))</f>
        <v/>
      </c>
      <c r="F1033">
        <f>IF(OR($E1033="",$E1033="نامعتبر"),"",LEFT($E1033,4)&amp;"/"&amp;MID($E1033,6,2))</f>
        <v/>
      </c>
      <c r="G1033">
        <f>IF(OR($E1033="",$E1033="نامعتبر",Entry!$D1033=""),"",IF(ISNUMBER(FIND(" – ",Entry!$D1033)),LEFT(Entry!$D1033,FIND(" – ",Entry!$D1033)-1),Entry!$D1033))</f>
        <v/>
      </c>
      <c r="H1033">
        <f>IF(Entry!$C1033="","",Entry!$C1033)</f>
        <v/>
      </c>
      <c r="I1033">
        <f>IF(Entry!$F1033="",0,Entry!$F1033)</f>
        <v/>
      </c>
      <c r="J1033">
        <f>IF(Entry!$G1033="",0,Entry!$G1033)</f>
        <v/>
      </c>
      <c r="K1033">
        <f>IF(Entry!$H1033="",0,Entry!$H1033)</f>
        <v/>
      </c>
      <c r="L1033">
        <f>IF(Entry!$K1033="",0,Entry!$K1033)</f>
        <v/>
      </c>
      <c r="M1033">
        <f>IF($G1033="","",COUNTA(Entry!$M1033,Entry!$R1033,Entry!$W1033,Entry!$AB1033,Entry!$AG1033,Entry!$AL1033,Entry!$AQ1033,Entry!$AV1033,Entry!$BA1033,Entry!$BF1033,Entry!$BK1033,Entry!$BP1033,Entry!$BU1033,Entry!$BZ1033,Entry!$CE1033))</f>
        <v/>
      </c>
    </row>
    <row r="1034">
      <c r="A1034">
        <f>IF(Entry!$B1034="","",Entry!$B1034)</f>
        <v/>
      </c>
      <c r="B1034">
        <f>IF($A1034="","",IF(ISNUMBER($A1034),IF(AND($A1034&gt;=10000101,$A1034&lt;=99991231),INT($A1034/10000),""),IFERROR(VALUE(TRIM(LEFT($A1034,FIND("/",$A1034)-1))),"")))</f>
        <v/>
      </c>
      <c r="C1034">
        <f>IF(OR($A1034="",$B1034=""),"",IF(ISNUMBER($A1034),INT(MOD($A1034,10000)/100),IFERROR(VALUE(TRIM(LEFT(MID($A1034,FIND("/",$A1034)+1,20),FIND("/",MID($A1034,FIND("/",$A1034)+1,20))-1))),"")))</f>
        <v/>
      </c>
      <c r="D1034">
        <f>IF(OR($A1034="",$B1034=""),"",IF(ISNUMBER($A1034),MOD($A1034,100),IFERROR(VALUE(TRIM(MID(MID($A1034,FIND("/",$A1034)+1,20),FIND("/",MID($A1034,FIND("/",$A1034)+1,20))+1,20))),"")))</f>
        <v/>
      </c>
      <c r="E1034">
        <f>IF($A1034="","",IF(OR($B1034="",$C1034="",$D1034="",$B1034&lt;1300,$B1034&gt;1500,$C1034&lt;1,$C1034&gt;12,$D1034&lt;1,$D1034&gt;31),"نامعتبر",RIGHT("0000"&amp;$B1034,4)&amp;"/"&amp;RIGHT("00"&amp;$C1034,2)&amp;"/"&amp;RIGHT("00"&amp;$D1034,2)))</f>
        <v/>
      </c>
      <c r="F1034">
        <f>IF(OR($E1034="",$E1034="نامعتبر"),"",LEFT($E1034,4)&amp;"/"&amp;MID($E1034,6,2))</f>
        <v/>
      </c>
      <c r="G1034">
        <f>IF(OR($E1034="",$E1034="نامعتبر",Entry!$D1034=""),"",IF(ISNUMBER(FIND(" – ",Entry!$D1034)),LEFT(Entry!$D1034,FIND(" – ",Entry!$D1034)-1),Entry!$D1034))</f>
        <v/>
      </c>
      <c r="H1034">
        <f>IF(Entry!$C1034="","",Entry!$C1034)</f>
        <v/>
      </c>
      <c r="I1034">
        <f>IF(Entry!$F1034="",0,Entry!$F1034)</f>
        <v/>
      </c>
      <c r="J1034">
        <f>IF(Entry!$G1034="",0,Entry!$G1034)</f>
        <v/>
      </c>
      <c r="K1034">
        <f>IF(Entry!$H1034="",0,Entry!$H1034)</f>
        <v/>
      </c>
      <c r="L1034">
        <f>IF(Entry!$K1034="",0,Entry!$K1034)</f>
        <v/>
      </c>
      <c r="M1034">
        <f>IF($G1034="","",COUNTA(Entry!$M1034,Entry!$R1034,Entry!$W1034,Entry!$AB1034,Entry!$AG1034,Entry!$AL1034,Entry!$AQ1034,Entry!$AV1034,Entry!$BA1034,Entry!$BF1034,Entry!$BK1034,Entry!$BP1034,Entry!$BU1034,Entry!$BZ1034,Entry!$CE1034))</f>
        <v/>
      </c>
    </row>
    <row r="1035">
      <c r="A1035">
        <f>IF(Entry!$B1035="","",Entry!$B1035)</f>
        <v/>
      </c>
      <c r="B1035">
        <f>IF($A1035="","",IF(ISNUMBER($A1035),IF(AND($A1035&gt;=10000101,$A1035&lt;=99991231),INT($A1035/10000),""),IFERROR(VALUE(TRIM(LEFT($A1035,FIND("/",$A1035)-1))),"")))</f>
        <v/>
      </c>
      <c r="C1035">
        <f>IF(OR($A1035="",$B1035=""),"",IF(ISNUMBER($A1035),INT(MOD($A1035,10000)/100),IFERROR(VALUE(TRIM(LEFT(MID($A1035,FIND("/",$A1035)+1,20),FIND("/",MID($A1035,FIND("/",$A1035)+1,20))-1))),"")))</f>
        <v/>
      </c>
      <c r="D1035">
        <f>IF(OR($A1035="",$B1035=""),"",IF(ISNUMBER($A1035),MOD($A1035,100),IFERROR(VALUE(TRIM(MID(MID($A1035,FIND("/",$A1035)+1,20),FIND("/",MID($A1035,FIND("/",$A1035)+1,20))+1,20))),"")))</f>
        <v/>
      </c>
      <c r="E1035">
        <f>IF($A1035="","",IF(OR($B1035="",$C1035="",$D1035="",$B1035&lt;1300,$B1035&gt;1500,$C1035&lt;1,$C1035&gt;12,$D1035&lt;1,$D1035&gt;31),"نامعتبر",RIGHT("0000"&amp;$B1035,4)&amp;"/"&amp;RIGHT("00"&amp;$C1035,2)&amp;"/"&amp;RIGHT("00"&amp;$D1035,2)))</f>
        <v/>
      </c>
      <c r="F1035">
        <f>IF(OR($E1035="",$E1035="نامعتبر"),"",LEFT($E1035,4)&amp;"/"&amp;MID($E1035,6,2))</f>
        <v/>
      </c>
      <c r="G1035">
        <f>IF(OR($E1035="",$E1035="نامعتبر",Entry!$D1035=""),"",IF(ISNUMBER(FIND(" – ",Entry!$D1035)),LEFT(Entry!$D1035,FIND(" – ",Entry!$D1035)-1),Entry!$D1035))</f>
        <v/>
      </c>
      <c r="H1035">
        <f>IF(Entry!$C1035="","",Entry!$C1035)</f>
        <v/>
      </c>
      <c r="I1035">
        <f>IF(Entry!$F1035="",0,Entry!$F1035)</f>
        <v/>
      </c>
      <c r="J1035">
        <f>IF(Entry!$G1035="",0,Entry!$G1035)</f>
        <v/>
      </c>
      <c r="K1035">
        <f>IF(Entry!$H1035="",0,Entry!$H1035)</f>
        <v/>
      </c>
      <c r="L1035">
        <f>IF(Entry!$K1035="",0,Entry!$K1035)</f>
        <v/>
      </c>
      <c r="M1035">
        <f>IF($G1035="","",COUNTA(Entry!$M1035,Entry!$R1035,Entry!$W1035,Entry!$AB1035,Entry!$AG1035,Entry!$AL1035,Entry!$AQ1035,Entry!$AV1035,Entry!$BA1035,Entry!$BF1035,Entry!$BK1035,Entry!$BP1035,Entry!$BU1035,Entry!$BZ1035,Entry!$CE1035))</f>
        <v/>
      </c>
    </row>
    <row r="1036">
      <c r="A1036">
        <f>IF(Entry!$B1036="","",Entry!$B1036)</f>
        <v/>
      </c>
      <c r="B1036">
        <f>IF($A1036="","",IF(ISNUMBER($A1036),IF(AND($A1036&gt;=10000101,$A1036&lt;=99991231),INT($A1036/10000),""),IFERROR(VALUE(TRIM(LEFT($A1036,FIND("/",$A1036)-1))),"")))</f>
        <v/>
      </c>
      <c r="C1036">
        <f>IF(OR($A1036="",$B1036=""),"",IF(ISNUMBER($A1036),INT(MOD($A1036,10000)/100),IFERROR(VALUE(TRIM(LEFT(MID($A1036,FIND("/",$A1036)+1,20),FIND("/",MID($A1036,FIND("/",$A1036)+1,20))-1))),"")))</f>
        <v/>
      </c>
      <c r="D1036">
        <f>IF(OR($A1036="",$B1036=""),"",IF(ISNUMBER($A1036),MOD($A1036,100),IFERROR(VALUE(TRIM(MID(MID($A1036,FIND("/",$A1036)+1,20),FIND("/",MID($A1036,FIND("/",$A1036)+1,20))+1,20))),"")))</f>
        <v/>
      </c>
      <c r="E1036">
        <f>IF($A1036="","",IF(OR($B1036="",$C1036="",$D1036="",$B1036&lt;1300,$B1036&gt;1500,$C1036&lt;1,$C1036&gt;12,$D1036&lt;1,$D1036&gt;31),"نامعتبر",RIGHT("0000"&amp;$B1036,4)&amp;"/"&amp;RIGHT("00"&amp;$C1036,2)&amp;"/"&amp;RIGHT("00"&amp;$D1036,2)))</f>
        <v/>
      </c>
      <c r="F1036">
        <f>IF(OR($E1036="",$E1036="نامعتبر"),"",LEFT($E1036,4)&amp;"/"&amp;MID($E1036,6,2))</f>
        <v/>
      </c>
      <c r="G1036">
        <f>IF(OR($E1036="",$E1036="نامعتبر",Entry!$D1036=""),"",IF(ISNUMBER(FIND(" – ",Entry!$D1036)),LEFT(Entry!$D1036,FIND(" – ",Entry!$D1036)-1),Entry!$D1036))</f>
        <v/>
      </c>
      <c r="H1036">
        <f>IF(Entry!$C1036="","",Entry!$C1036)</f>
        <v/>
      </c>
      <c r="I1036">
        <f>IF(Entry!$F1036="",0,Entry!$F1036)</f>
        <v/>
      </c>
      <c r="J1036">
        <f>IF(Entry!$G1036="",0,Entry!$G1036)</f>
        <v/>
      </c>
      <c r="K1036">
        <f>IF(Entry!$H1036="",0,Entry!$H1036)</f>
        <v/>
      </c>
      <c r="L1036">
        <f>IF(Entry!$K1036="",0,Entry!$K1036)</f>
        <v/>
      </c>
      <c r="M1036">
        <f>IF($G1036="","",COUNTA(Entry!$M1036,Entry!$R1036,Entry!$W1036,Entry!$AB1036,Entry!$AG1036,Entry!$AL1036,Entry!$AQ1036,Entry!$AV1036,Entry!$BA1036,Entry!$BF1036,Entry!$BK1036,Entry!$BP1036,Entry!$BU1036,Entry!$BZ1036,Entry!$CE1036))</f>
        <v/>
      </c>
    </row>
    <row r="1037">
      <c r="A1037">
        <f>IF(Entry!$B1037="","",Entry!$B1037)</f>
        <v/>
      </c>
      <c r="B1037">
        <f>IF($A1037="","",IF(ISNUMBER($A1037),IF(AND($A1037&gt;=10000101,$A1037&lt;=99991231),INT($A1037/10000),""),IFERROR(VALUE(TRIM(LEFT($A1037,FIND("/",$A1037)-1))),"")))</f>
        <v/>
      </c>
      <c r="C1037">
        <f>IF(OR($A1037="",$B1037=""),"",IF(ISNUMBER($A1037),INT(MOD($A1037,10000)/100),IFERROR(VALUE(TRIM(LEFT(MID($A1037,FIND("/",$A1037)+1,20),FIND("/",MID($A1037,FIND("/",$A1037)+1,20))-1))),"")))</f>
        <v/>
      </c>
      <c r="D1037">
        <f>IF(OR($A1037="",$B1037=""),"",IF(ISNUMBER($A1037),MOD($A1037,100),IFERROR(VALUE(TRIM(MID(MID($A1037,FIND("/",$A1037)+1,20),FIND("/",MID($A1037,FIND("/",$A1037)+1,20))+1,20))),"")))</f>
        <v/>
      </c>
      <c r="E1037">
        <f>IF($A1037="","",IF(OR($B1037="",$C1037="",$D1037="",$B1037&lt;1300,$B1037&gt;1500,$C1037&lt;1,$C1037&gt;12,$D1037&lt;1,$D1037&gt;31),"نامعتبر",RIGHT("0000"&amp;$B1037,4)&amp;"/"&amp;RIGHT("00"&amp;$C1037,2)&amp;"/"&amp;RIGHT("00"&amp;$D1037,2)))</f>
        <v/>
      </c>
      <c r="F1037">
        <f>IF(OR($E1037="",$E1037="نامعتبر"),"",LEFT($E1037,4)&amp;"/"&amp;MID($E1037,6,2))</f>
        <v/>
      </c>
      <c r="G1037">
        <f>IF(OR($E1037="",$E1037="نامعتبر",Entry!$D1037=""),"",IF(ISNUMBER(FIND(" – ",Entry!$D1037)),LEFT(Entry!$D1037,FIND(" – ",Entry!$D1037)-1),Entry!$D1037))</f>
        <v/>
      </c>
      <c r="H1037">
        <f>IF(Entry!$C1037="","",Entry!$C1037)</f>
        <v/>
      </c>
      <c r="I1037">
        <f>IF(Entry!$F1037="",0,Entry!$F1037)</f>
        <v/>
      </c>
      <c r="J1037">
        <f>IF(Entry!$G1037="",0,Entry!$G1037)</f>
        <v/>
      </c>
      <c r="K1037">
        <f>IF(Entry!$H1037="",0,Entry!$H1037)</f>
        <v/>
      </c>
      <c r="L1037">
        <f>IF(Entry!$K1037="",0,Entry!$K1037)</f>
        <v/>
      </c>
      <c r="M1037">
        <f>IF($G1037="","",COUNTA(Entry!$M1037,Entry!$R1037,Entry!$W1037,Entry!$AB1037,Entry!$AG1037,Entry!$AL1037,Entry!$AQ1037,Entry!$AV1037,Entry!$BA1037,Entry!$BF1037,Entry!$BK1037,Entry!$BP1037,Entry!$BU1037,Entry!$BZ1037,Entry!$CE1037))</f>
        <v/>
      </c>
    </row>
    <row r="1038">
      <c r="A1038">
        <f>IF(Entry!$B1038="","",Entry!$B1038)</f>
        <v/>
      </c>
      <c r="B1038">
        <f>IF($A1038="","",IF(ISNUMBER($A1038),IF(AND($A1038&gt;=10000101,$A1038&lt;=99991231),INT($A1038/10000),""),IFERROR(VALUE(TRIM(LEFT($A1038,FIND("/",$A1038)-1))),"")))</f>
        <v/>
      </c>
      <c r="C1038">
        <f>IF(OR($A1038="",$B1038=""),"",IF(ISNUMBER($A1038),INT(MOD($A1038,10000)/100),IFERROR(VALUE(TRIM(LEFT(MID($A1038,FIND("/",$A1038)+1,20),FIND("/",MID($A1038,FIND("/",$A1038)+1,20))-1))),"")))</f>
        <v/>
      </c>
      <c r="D1038">
        <f>IF(OR($A1038="",$B1038=""),"",IF(ISNUMBER($A1038),MOD($A1038,100),IFERROR(VALUE(TRIM(MID(MID($A1038,FIND("/",$A1038)+1,20),FIND("/",MID($A1038,FIND("/",$A1038)+1,20))+1,20))),"")))</f>
        <v/>
      </c>
      <c r="E1038">
        <f>IF($A1038="","",IF(OR($B1038="",$C1038="",$D1038="",$B1038&lt;1300,$B1038&gt;1500,$C1038&lt;1,$C1038&gt;12,$D1038&lt;1,$D1038&gt;31),"نامعتبر",RIGHT("0000"&amp;$B1038,4)&amp;"/"&amp;RIGHT("00"&amp;$C1038,2)&amp;"/"&amp;RIGHT("00"&amp;$D1038,2)))</f>
        <v/>
      </c>
      <c r="F1038">
        <f>IF(OR($E1038="",$E1038="نامعتبر"),"",LEFT($E1038,4)&amp;"/"&amp;MID($E1038,6,2))</f>
        <v/>
      </c>
      <c r="G1038">
        <f>IF(OR($E1038="",$E1038="نامعتبر",Entry!$D1038=""),"",IF(ISNUMBER(FIND(" – ",Entry!$D1038)),LEFT(Entry!$D1038,FIND(" – ",Entry!$D1038)-1),Entry!$D1038))</f>
        <v/>
      </c>
      <c r="H1038">
        <f>IF(Entry!$C1038="","",Entry!$C1038)</f>
        <v/>
      </c>
      <c r="I1038">
        <f>IF(Entry!$F1038="",0,Entry!$F1038)</f>
        <v/>
      </c>
      <c r="J1038">
        <f>IF(Entry!$G1038="",0,Entry!$G1038)</f>
        <v/>
      </c>
      <c r="K1038">
        <f>IF(Entry!$H1038="",0,Entry!$H1038)</f>
        <v/>
      </c>
      <c r="L1038">
        <f>IF(Entry!$K1038="",0,Entry!$K1038)</f>
        <v/>
      </c>
      <c r="M1038">
        <f>IF($G1038="","",COUNTA(Entry!$M1038,Entry!$R1038,Entry!$W1038,Entry!$AB1038,Entry!$AG1038,Entry!$AL1038,Entry!$AQ1038,Entry!$AV1038,Entry!$BA1038,Entry!$BF1038,Entry!$BK1038,Entry!$BP1038,Entry!$BU1038,Entry!$BZ1038,Entry!$CE1038))</f>
        <v/>
      </c>
    </row>
    <row r="1039">
      <c r="A1039">
        <f>IF(Entry!$B1039="","",Entry!$B1039)</f>
        <v/>
      </c>
      <c r="B1039">
        <f>IF($A1039="","",IF(ISNUMBER($A1039),IF(AND($A1039&gt;=10000101,$A1039&lt;=99991231),INT($A1039/10000),""),IFERROR(VALUE(TRIM(LEFT($A1039,FIND("/",$A1039)-1))),"")))</f>
        <v/>
      </c>
      <c r="C1039">
        <f>IF(OR($A1039="",$B1039=""),"",IF(ISNUMBER($A1039),INT(MOD($A1039,10000)/100),IFERROR(VALUE(TRIM(LEFT(MID($A1039,FIND("/",$A1039)+1,20),FIND("/",MID($A1039,FIND("/",$A1039)+1,20))-1))),"")))</f>
        <v/>
      </c>
      <c r="D1039">
        <f>IF(OR($A1039="",$B1039=""),"",IF(ISNUMBER($A1039),MOD($A1039,100),IFERROR(VALUE(TRIM(MID(MID($A1039,FIND("/",$A1039)+1,20),FIND("/",MID($A1039,FIND("/",$A1039)+1,20))+1,20))),"")))</f>
        <v/>
      </c>
      <c r="E1039">
        <f>IF($A1039="","",IF(OR($B1039="",$C1039="",$D1039="",$B1039&lt;1300,$B1039&gt;1500,$C1039&lt;1,$C1039&gt;12,$D1039&lt;1,$D1039&gt;31),"نامعتبر",RIGHT("0000"&amp;$B1039,4)&amp;"/"&amp;RIGHT("00"&amp;$C1039,2)&amp;"/"&amp;RIGHT("00"&amp;$D1039,2)))</f>
        <v/>
      </c>
      <c r="F1039">
        <f>IF(OR($E1039="",$E1039="نامعتبر"),"",LEFT($E1039,4)&amp;"/"&amp;MID($E1039,6,2))</f>
        <v/>
      </c>
      <c r="G1039">
        <f>IF(OR($E1039="",$E1039="نامعتبر",Entry!$D1039=""),"",IF(ISNUMBER(FIND(" – ",Entry!$D1039)),LEFT(Entry!$D1039,FIND(" – ",Entry!$D1039)-1),Entry!$D1039))</f>
        <v/>
      </c>
      <c r="H1039">
        <f>IF(Entry!$C1039="","",Entry!$C1039)</f>
        <v/>
      </c>
      <c r="I1039">
        <f>IF(Entry!$F1039="",0,Entry!$F1039)</f>
        <v/>
      </c>
      <c r="J1039">
        <f>IF(Entry!$G1039="",0,Entry!$G1039)</f>
        <v/>
      </c>
      <c r="K1039">
        <f>IF(Entry!$H1039="",0,Entry!$H1039)</f>
        <v/>
      </c>
      <c r="L1039">
        <f>IF(Entry!$K1039="",0,Entry!$K1039)</f>
        <v/>
      </c>
      <c r="M1039">
        <f>IF($G1039="","",COUNTA(Entry!$M1039,Entry!$R1039,Entry!$W1039,Entry!$AB1039,Entry!$AG1039,Entry!$AL1039,Entry!$AQ1039,Entry!$AV1039,Entry!$BA1039,Entry!$BF1039,Entry!$BK1039,Entry!$BP1039,Entry!$BU1039,Entry!$BZ1039,Entry!$CE1039))</f>
        <v/>
      </c>
    </row>
    <row r="1040">
      <c r="A1040">
        <f>IF(Entry!$B1040="","",Entry!$B1040)</f>
        <v/>
      </c>
      <c r="B1040">
        <f>IF($A1040="","",IF(ISNUMBER($A1040),IF(AND($A1040&gt;=10000101,$A1040&lt;=99991231),INT($A1040/10000),""),IFERROR(VALUE(TRIM(LEFT($A1040,FIND("/",$A1040)-1))),"")))</f>
        <v/>
      </c>
      <c r="C1040">
        <f>IF(OR($A1040="",$B1040=""),"",IF(ISNUMBER($A1040),INT(MOD($A1040,10000)/100),IFERROR(VALUE(TRIM(LEFT(MID($A1040,FIND("/",$A1040)+1,20),FIND("/",MID($A1040,FIND("/",$A1040)+1,20))-1))),"")))</f>
        <v/>
      </c>
      <c r="D1040">
        <f>IF(OR($A1040="",$B1040=""),"",IF(ISNUMBER($A1040),MOD($A1040,100),IFERROR(VALUE(TRIM(MID(MID($A1040,FIND("/",$A1040)+1,20),FIND("/",MID($A1040,FIND("/",$A1040)+1,20))+1,20))),"")))</f>
        <v/>
      </c>
      <c r="E1040">
        <f>IF($A1040="","",IF(OR($B1040="",$C1040="",$D1040="",$B1040&lt;1300,$B1040&gt;1500,$C1040&lt;1,$C1040&gt;12,$D1040&lt;1,$D1040&gt;31),"نامعتبر",RIGHT("0000"&amp;$B1040,4)&amp;"/"&amp;RIGHT("00"&amp;$C1040,2)&amp;"/"&amp;RIGHT("00"&amp;$D1040,2)))</f>
        <v/>
      </c>
      <c r="F1040">
        <f>IF(OR($E1040="",$E1040="نامعتبر"),"",LEFT($E1040,4)&amp;"/"&amp;MID($E1040,6,2))</f>
        <v/>
      </c>
      <c r="G1040">
        <f>IF(OR($E1040="",$E1040="نامعتبر",Entry!$D1040=""),"",IF(ISNUMBER(FIND(" – ",Entry!$D1040)),LEFT(Entry!$D1040,FIND(" – ",Entry!$D1040)-1),Entry!$D1040))</f>
        <v/>
      </c>
      <c r="H1040">
        <f>IF(Entry!$C1040="","",Entry!$C1040)</f>
        <v/>
      </c>
      <c r="I1040">
        <f>IF(Entry!$F1040="",0,Entry!$F1040)</f>
        <v/>
      </c>
      <c r="J1040">
        <f>IF(Entry!$G1040="",0,Entry!$G1040)</f>
        <v/>
      </c>
      <c r="K1040">
        <f>IF(Entry!$H1040="",0,Entry!$H1040)</f>
        <v/>
      </c>
      <c r="L1040">
        <f>IF(Entry!$K1040="",0,Entry!$K1040)</f>
        <v/>
      </c>
      <c r="M1040">
        <f>IF($G1040="","",COUNTA(Entry!$M1040,Entry!$R1040,Entry!$W1040,Entry!$AB1040,Entry!$AG1040,Entry!$AL1040,Entry!$AQ1040,Entry!$AV1040,Entry!$BA1040,Entry!$BF1040,Entry!$BK1040,Entry!$BP1040,Entry!$BU1040,Entry!$BZ1040,Entry!$CE1040))</f>
        <v/>
      </c>
    </row>
    <row r="1041">
      <c r="A1041">
        <f>IF(Entry!$B1041="","",Entry!$B1041)</f>
        <v/>
      </c>
      <c r="B1041">
        <f>IF($A1041="","",IF(ISNUMBER($A1041),IF(AND($A1041&gt;=10000101,$A1041&lt;=99991231),INT($A1041/10000),""),IFERROR(VALUE(TRIM(LEFT($A1041,FIND("/",$A1041)-1))),"")))</f>
        <v/>
      </c>
      <c r="C1041">
        <f>IF(OR($A1041="",$B1041=""),"",IF(ISNUMBER($A1041),INT(MOD($A1041,10000)/100),IFERROR(VALUE(TRIM(LEFT(MID($A1041,FIND("/",$A1041)+1,20),FIND("/",MID($A1041,FIND("/",$A1041)+1,20))-1))),"")))</f>
        <v/>
      </c>
      <c r="D1041">
        <f>IF(OR($A1041="",$B1041=""),"",IF(ISNUMBER($A1041),MOD($A1041,100),IFERROR(VALUE(TRIM(MID(MID($A1041,FIND("/",$A1041)+1,20),FIND("/",MID($A1041,FIND("/",$A1041)+1,20))+1,20))),"")))</f>
        <v/>
      </c>
      <c r="E1041">
        <f>IF($A1041="","",IF(OR($B1041="",$C1041="",$D1041="",$B1041&lt;1300,$B1041&gt;1500,$C1041&lt;1,$C1041&gt;12,$D1041&lt;1,$D1041&gt;31),"نامعتبر",RIGHT("0000"&amp;$B1041,4)&amp;"/"&amp;RIGHT("00"&amp;$C1041,2)&amp;"/"&amp;RIGHT("00"&amp;$D1041,2)))</f>
        <v/>
      </c>
      <c r="F1041">
        <f>IF(OR($E1041="",$E1041="نامعتبر"),"",LEFT($E1041,4)&amp;"/"&amp;MID($E1041,6,2))</f>
        <v/>
      </c>
      <c r="G1041">
        <f>IF(OR($E1041="",$E1041="نامعتبر",Entry!$D1041=""),"",IF(ISNUMBER(FIND(" – ",Entry!$D1041)),LEFT(Entry!$D1041,FIND(" – ",Entry!$D1041)-1),Entry!$D1041))</f>
        <v/>
      </c>
      <c r="H1041">
        <f>IF(Entry!$C1041="","",Entry!$C1041)</f>
        <v/>
      </c>
      <c r="I1041">
        <f>IF(Entry!$F1041="",0,Entry!$F1041)</f>
        <v/>
      </c>
      <c r="J1041">
        <f>IF(Entry!$G1041="",0,Entry!$G1041)</f>
        <v/>
      </c>
      <c r="K1041">
        <f>IF(Entry!$H1041="",0,Entry!$H1041)</f>
        <v/>
      </c>
      <c r="L1041">
        <f>IF(Entry!$K1041="",0,Entry!$K1041)</f>
        <v/>
      </c>
      <c r="M1041">
        <f>IF($G1041="","",COUNTA(Entry!$M1041,Entry!$R1041,Entry!$W1041,Entry!$AB1041,Entry!$AG1041,Entry!$AL1041,Entry!$AQ1041,Entry!$AV1041,Entry!$BA1041,Entry!$BF1041,Entry!$BK1041,Entry!$BP1041,Entry!$BU1041,Entry!$BZ1041,Entry!$CE1041))</f>
        <v/>
      </c>
    </row>
    <row r="1042">
      <c r="A1042">
        <f>IF(Entry!$B1042="","",Entry!$B1042)</f>
        <v/>
      </c>
      <c r="B1042">
        <f>IF($A1042="","",IF(ISNUMBER($A1042),IF(AND($A1042&gt;=10000101,$A1042&lt;=99991231),INT($A1042/10000),""),IFERROR(VALUE(TRIM(LEFT($A1042,FIND("/",$A1042)-1))),"")))</f>
        <v/>
      </c>
      <c r="C1042">
        <f>IF(OR($A1042="",$B1042=""),"",IF(ISNUMBER($A1042),INT(MOD($A1042,10000)/100),IFERROR(VALUE(TRIM(LEFT(MID($A1042,FIND("/",$A1042)+1,20),FIND("/",MID($A1042,FIND("/",$A1042)+1,20))-1))),"")))</f>
        <v/>
      </c>
      <c r="D1042">
        <f>IF(OR($A1042="",$B1042=""),"",IF(ISNUMBER($A1042),MOD($A1042,100),IFERROR(VALUE(TRIM(MID(MID($A1042,FIND("/",$A1042)+1,20),FIND("/",MID($A1042,FIND("/",$A1042)+1,20))+1,20))),"")))</f>
        <v/>
      </c>
      <c r="E1042">
        <f>IF($A1042="","",IF(OR($B1042="",$C1042="",$D1042="",$B1042&lt;1300,$B1042&gt;1500,$C1042&lt;1,$C1042&gt;12,$D1042&lt;1,$D1042&gt;31),"نامعتبر",RIGHT("0000"&amp;$B1042,4)&amp;"/"&amp;RIGHT("00"&amp;$C1042,2)&amp;"/"&amp;RIGHT("00"&amp;$D1042,2)))</f>
        <v/>
      </c>
      <c r="F1042">
        <f>IF(OR($E1042="",$E1042="نامعتبر"),"",LEFT($E1042,4)&amp;"/"&amp;MID($E1042,6,2))</f>
        <v/>
      </c>
      <c r="G1042">
        <f>IF(OR($E1042="",$E1042="نامعتبر",Entry!$D1042=""),"",IF(ISNUMBER(FIND(" – ",Entry!$D1042)),LEFT(Entry!$D1042,FIND(" – ",Entry!$D1042)-1),Entry!$D1042))</f>
        <v/>
      </c>
      <c r="H1042">
        <f>IF(Entry!$C1042="","",Entry!$C1042)</f>
        <v/>
      </c>
      <c r="I1042">
        <f>IF(Entry!$F1042="",0,Entry!$F1042)</f>
        <v/>
      </c>
      <c r="J1042">
        <f>IF(Entry!$G1042="",0,Entry!$G1042)</f>
        <v/>
      </c>
      <c r="K1042">
        <f>IF(Entry!$H1042="",0,Entry!$H1042)</f>
        <v/>
      </c>
      <c r="L1042">
        <f>IF(Entry!$K1042="",0,Entry!$K1042)</f>
        <v/>
      </c>
      <c r="M1042">
        <f>IF($G1042="","",COUNTA(Entry!$M1042,Entry!$R1042,Entry!$W1042,Entry!$AB1042,Entry!$AG1042,Entry!$AL1042,Entry!$AQ1042,Entry!$AV1042,Entry!$BA1042,Entry!$BF1042,Entry!$BK1042,Entry!$BP1042,Entry!$BU1042,Entry!$BZ1042,Entry!$CE1042))</f>
        <v/>
      </c>
    </row>
    <row r="1043">
      <c r="A1043">
        <f>IF(Entry!$B1043="","",Entry!$B1043)</f>
        <v/>
      </c>
      <c r="B1043">
        <f>IF($A1043="","",IF(ISNUMBER($A1043),IF(AND($A1043&gt;=10000101,$A1043&lt;=99991231),INT($A1043/10000),""),IFERROR(VALUE(TRIM(LEFT($A1043,FIND("/",$A1043)-1))),"")))</f>
        <v/>
      </c>
      <c r="C1043">
        <f>IF(OR($A1043="",$B1043=""),"",IF(ISNUMBER($A1043),INT(MOD($A1043,10000)/100),IFERROR(VALUE(TRIM(LEFT(MID($A1043,FIND("/",$A1043)+1,20),FIND("/",MID($A1043,FIND("/",$A1043)+1,20))-1))),"")))</f>
        <v/>
      </c>
      <c r="D1043">
        <f>IF(OR($A1043="",$B1043=""),"",IF(ISNUMBER($A1043),MOD($A1043,100),IFERROR(VALUE(TRIM(MID(MID($A1043,FIND("/",$A1043)+1,20),FIND("/",MID($A1043,FIND("/",$A1043)+1,20))+1,20))),"")))</f>
        <v/>
      </c>
      <c r="E1043">
        <f>IF($A1043="","",IF(OR($B1043="",$C1043="",$D1043="",$B1043&lt;1300,$B1043&gt;1500,$C1043&lt;1,$C1043&gt;12,$D1043&lt;1,$D1043&gt;31),"نامعتبر",RIGHT("0000"&amp;$B1043,4)&amp;"/"&amp;RIGHT("00"&amp;$C1043,2)&amp;"/"&amp;RIGHT("00"&amp;$D1043,2)))</f>
        <v/>
      </c>
      <c r="F1043">
        <f>IF(OR($E1043="",$E1043="نامعتبر"),"",LEFT($E1043,4)&amp;"/"&amp;MID($E1043,6,2))</f>
        <v/>
      </c>
      <c r="G1043">
        <f>IF(OR($E1043="",$E1043="نامعتبر",Entry!$D1043=""),"",IF(ISNUMBER(FIND(" – ",Entry!$D1043)),LEFT(Entry!$D1043,FIND(" – ",Entry!$D1043)-1),Entry!$D1043))</f>
        <v/>
      </c>
      <c r="H1043">
        <f>IF(Entry!$C1043="","",Entry!$C1043)</f>
        <v/>
      </c>
      <c r="I1043">
        <f>IF(Entry!$F1043="",0,Entry!$F1043)</f>
        <v/>
      </c>
      <c r="J1043">
        <f>IF(Entry!$G1043="",0,Entry!$G1043)</f>
        <v/>
      </c>
      <c r="K1043">
        <f>IF(Entry!$H1043="",0,Entry!$H1043)</f>
        <v/>
      </c>
      <c r="L1043">
        <f>IF(Entry!$K1043="",0,Entry!$K1043)</f>
        <v/>
      </c>
      <c r="M1043">
        <f>IF($G1043="","",COUNTA(Entry!$M1043,Entry!$R1043,Entry!$W1043,Entry!$AB1043,Entry!$AG1043,Entry!$AL1043,Entry!$AQ1043,Entry!$AV1043,Entry!$BA1043,Entry!$BF1043,Entry!$BK1043,Entry!$BP1043,Entry!$BU1043,Entry!$BZ1043,Entry!$CE1043))</f>
        <v/>
      </c>
    </row>
    <row r="1044">
      <c r="A1044">
        <f>IF(Entry!$B1044="","",Entry!$B1044)</f>
        <v/>
      </c>
      <c r="B1044">
        <f>IF($A1044="","",IF(ISNUMBER($A1044),IF(AND($A1044&gt;=10000101,$A1044&lt;=99991231),INT($A1044/10000),""),IFERROR(VALUE(TRIM(LEFT($A1044,FIND("/",$A1044)-1))),"")))</f>
        <v/>
      </c>
      <c r="C1044">
        <f>IF(OR($A1044="",$B1044=""),"",IF(ISNUMBER($A1044),INT(MOD($A1044,10000)/100),IFERROR(VALUE(TRIM(LEFT(MID($A1044,FIND("/",$A1044)+1,20),FIND("/",MID($A1044,FIND("/",$A1044)+1,20))-1))),"")))</f>
        <v/>
      </c>
      <c r="D1044">
        <f>IF(OR($A1044="",$B1044=""),"",IF(ISNUMBER($A1044),MOD($A1044,100),IFERROR(VALUE(TRIM(MID(MID($A1044,FIND("/",$A1044)+1,20),FIND("/",MID($A1044,FIND("/",$A1044)+1,20))+1,20))),"")))</f>
        <v/>
      </c>
      <c r="E1044">
        <f>IF($A1044="","",IF(OR($B1044="",$C1044="",$D1044="",$B1044&lt;1300,$B1044&gt;1500,$C1044&lt;1,$C1044&gt;12,$D1044&lt;1,$D1044&gt;31),"نامعتبر",RIGHT("0000"&amp;$B1044,4)&amp;"/"&amp;RIGHT("00"&amp;$C1044,2)&amp;"/"&amp;RIGHT("00"&amp;$D1044,2)))</f>
        <v/>
      </c>
      <c r="F1044">
        <f>IF(OR($E1044="",$E1044="نامعتبر"),"",LEFT($E1044,4)&amp;"/"&amp;MID($E1044,6,2))</f>
        <v/>
      </c>
      <c r="G1044">
        <f>IF(OR($E1044="",$E1044="نامعتبر",Entry!$D1044=""),"",IF(ISNUMBER(FIND(" – ",Entry!$D1044)),LEFT(Entry!$D1044,FIND(" – ",Entry!$D1044)-1),Entry!$D1044))</f>
        <v/>
      </c>
      <c r="H1044">
        <f>IF(Entry!$C1044="","",Entry!$C1044)</f>
        <v/>
      </c>
      <c r="I1044">
        <f>IF(Entry!$F1044="",0,Entry!$F1044)</f>
        <v/>
      </c>
      <c r="J1044">
        <f>IF(Entry!$G1044="",0,Entry!$G1044)</f>
        <v/>
      </c>
      <c r="K1044">
        <f>IF(Entry!$H1044="",0,Entry!$H1044)</f>
        <v/>
      </c>
      <c r="L1044">
        <f>IF(Entry!$K1044="",0,Entry!$K1044)</f>
        <v/>
      </c>
      <c r="M1044">
        <f>IF($G1044="","",COUNTA(Entry!$M1044,Entry!$R1044,Entry!$W1044,Entry!$AB1044,Entry!$AG1044,Entry!$AL1044,Entry!$AQ1044,Entry!$AV1044,Entry!$BA1044,Entry!$BF1044,Entry!$BK1044,Entry!$BP1044,Entry!$BU1044,Entry!$BZ1044,Entry!$CE1044))</f>
        <v/>
      </c>
    </row>
    <row r="1045">
      <c r="A1045">
        <f>IF(Entry!$B1045="","",Entry!$B1045)</f>
        <v/>
      </c>
      <c r="B1045">
        <f>IF($A1045="","",IF(ISNUMBER($A1045),IF(AND($A1045&gt;=10000101,$A1045&lt;=99991231),INT($A1045/10000),""),IFERROR(VALUE(TRIM(LEFT($A1045,FIND("/",$A1045)-1))),"")))</f>
        <v/>
      </c>
      <c r="C1045">
        <f>IF(OR($A1045="",$B1045=""),"",IF(ISNUMBER($A1045),INT(MOD($A1045,10000)/100),IFERROR(VALUE(TRIM(LEFT(MID($A1045,FIND("/",$A1045)+1,20),FIND("/",MID($A1045,FIND("/",$A1045)+1,20))-1))),"")))</f>
        <v/>
      </c>
      <c r="D1045">
        <f>IF(OR($A1045="",$B1045=""),"",IF(ISNUMBER($A1045),MOD($A1045,100),IFERROR(VALUE(TRIM(MID(MID($A1045,FIND("/",$A1045)+1,20),FIND("/",MID($A1045,FIND("/",$A1045)+1,20))+1,20))),"")))</f>
        <v/>
      </c>
      <c r="E1045">
        <f>IF($A1045="","",IF(OR($B1045="",$C1045="",$D1045="",$B1045&lt;1300,$B1045&gt;1500,$C1045&lt;1,$C1045&gt;12,$D1045&lt;1,$D1045&gt;31),"نامعتبر",RIGHT("0000"&amp;$B1045,4)&amp;"/"&amp;RIGHT("00"&amp;$C1045,2)&amp;"/"&amp;RIGHT("00"&amp;$D1045,2)))</f>
        <v/>
      </c>
      <c r="F1045">
        <f>IF(OR($E1045="",$E1045="نامعتبر"),"",LEFT($E1045,4)&amp;"/"&amp;MID($E1045,6,2))</f>
        <v/>
      </c>
      <c r="G1045">
        <f>IF(OR($E1045="",$E1045="نامعتبر",Entry!$D1045=""),"",IF(ISNUMBER(FIND(" – ",Entry!$D1045)),LEFT(Entry!$D1045,FIND(" – ",Entry!$D1045)-1),Entry!$D1045))</f>
        <v/>
      </c>
      <c r="H1045">
        <f>IF(Entry!$C1045="","",Entry!$C1045)</f>
        <v/>
      </c>
      <c r="I1045">
        <f>IF(Entry!$F1045="",0,Entry!$F1045)</f>
        <v/>
      </c>
      <c r="J1045">
        <f>IF(Entry!$G1045="",0,Entry!$G1045)</f>
        <v/>
      </c>
      <c r="K1045">
        <f>IF(Entry!$H1045="",0,Entry!$H1045)</f>
        <v/>
      </c>
      <c r="L1045">
        <f>IF(Entry!$K1045="",0,Entry!$K1045)</f>
        <v/>
      </c>
      <c r="M1045">
        <f>IF($G1045="","",COUNTA(Entry!$M1045,Entry!$R1045,Entry!$W1045,Entry!$AB1045,Entry!$AG1045,Entry!$AL1045,Entry!$AQ1045,Entry!$AV1045,Entry!$BA1045,Entry!$BF1045,Entry!$BK1045,Entry!$BP1045,Entry!$BU1045,Entry!$BZ1045,Entry!$CE1045))</f>
        <v/>
      </c>
    </row>
    <row r="1046">
      <c r="A1046">
        <f>IF(Entry!$B1046="","",Entry!$B1046)</f>
        <v/>
      </c>
      <c r="B1046">
        <f>IF($A1046="","",IF(ISNUMBER($A1046),IF(AND($A1046&gt;=10000101,$A1046&lt;=99991231),INT($A1046/10000),""),IFERROR(VALUE(TRIM(LEFT($A1046,FIND("/",$A1046)-1))),"")))</f>
        <v/>
      </c>
      <c r="C1046">
        <f>IF(OR($A1046="",$B1046=""),"",IF(ISNUMBER($A1046),INT(MOD($A1046,10000)/100),IFERROR(VALUE(TRIM(LEFT(MID($A1046,FIND("/",$A1046)+1,20),FIND("/",MID($A1046,FIND("/",$A1046)+1,20))-1))),"")))</f>
        <v/>
      </c>
      <c r="D1046">
        <f>IF(OR($A1046="",$B1046=""),"",IF(ISNUMBER($A1046),MOD($A1046,100),IFERROR(VALUE(TRIM(MID(MID($A1046,FIND("/",$A1046)+1,20),FIND("/",MID($A1046,FIND("/",$A1046)+1,20))+1,20))),"")))</f>
        <v/>
      </c>
      <c r="E1046">
        <f>IF($A1046="","",IF(OR($B1046="",$C1046="",$D1046="",$B1046&lt;1300,$B1046&gt;1500,$C1046&lt;1,$C1046&gt;12,$D1046&lt;1,$D1046&gt;31),"نامعتبر",RIGHT("0000"&amp;$B1046,4)&amp;"/"&amp;RIGHT("00"&amp;$C1046,2)&amp;"/"&amp;RIGHT("00"&amp;$D1046,2)))</f>
        <v/>
      </c>
      <c r="F1046">
        <f>IF(OR($E1046="",$E1046="نامعتبر"),"",LEFT($E1046,4)&amp;"/"&amp;MID($E1046,6,2))</f>
        <v/>
      </c>
      <c r="G1046">
        <f>IF(OR($E1046="",$E1046="نامعتبر",Entry!$D1046=""),"",IF(ISNUMBER(FIND(" – ",Entry!$D1046)),LEFT(Entry!$D1046,FIND(" – ",Entry!$D1046)-1),Entry!$D1046))</f>
        <v/>
      </c>
      <c r="H1046">
        <f>IF(Entry!$C1046="","",Entry!$C1046)</f>
        <v/>
      </c>
      <c r="I1046">
        <f>IF(Entry!$F1046="",0,Entry!$F1046)</f>
        <v/>
      </c>
      <c r="J1046">
        <f>IF(Entry!$G1046="",0,Entry!$G1046)</f>
        <v/>
      </c>
      <c r="K1046">
        <f>IF(Entry!$H1046="",0,Entry!$H1046)</f>
        <v/>
      </c>
      <c r="L1046">
        <f>IF(Entry!$K1046="",0,Entry!$K1046)</f>
        <v/>
      </c>
      <c r="M1046">
        <f>IF($G1046="","",COUNTA(Entry!$M1046,Entry!$R1046,Entry!$W1046,Entry!$AB1046,Entry!$AG1046,Entry!$AL1046,Entry!$AQ1046,Entry!$AV1046,Entry!$BA1046,Entry!$BF1046,Entry!$BK1046,Entry!$BP1046,Entry!$BU1046,Entry!$BZ1046,Entry!$CE1046))</f>
        <v/>
      </c>
    </row>
    <row r="1047">
      <c r="A1047">
        <f>IF(Entry!$B1047="","",Entry!$B1047)</f>
        <v/>
      </c>
      <c r="B1047">
        <f>IF($A1047="","",IF(ISNUMBER($A1047),IF(AND($A1047&gt;=10000101,$A1047&lt;=99991231),INT($A1047/10000),""),IFERROR(VALUE(TRIM(LEFT($A1047,FIND("/",$A1047)-1))),"")))</f>
        <v/>
      </c>
      <c r="C1047">
        <f>IF(OR($A1047="",$B1047=""),"",IF(ISNUMBER($A1047),INT(MOD($A1047,10000)/100),IFERROR(VALUE(TRIM(LEFT(MID($A1047,FIND("/",$A1047)+1,20),FIND("/",MID($A1047,FIND("/",$A1047)+1,20))-1))),"")))</f>
        <v/>
      </c>
      <c r="D1047">
        <f>IF(OR($A1047="",$B1047=""),"",IF(ISNUMBER($A1047),MOD($A1047,100),IFERROR(VALUE(TRIM(MID(MID($A1047,FIND("/",$A1047)+1,20),FIND("/",MID($A1047,FIND("/",$A1047)+1,20))+1,20))),"")))</f>
        <v/>
      </c>
      <c r="E1047">
        <f>IF($A1047="","",IF(OR($B1047="",$C1047="",$D1047="",$B1047&lt;1300,$B1047&gt;1500,$C1047&lt;1,$C1047&gt;12,$D1047&lt;1,$D1047&gt;31),"نامعتبر",RIGHT("0000"&amp;$B1047,4)&amp;"/"&amp;RIGHT("00"&amp;$C1047,2)&amp;"/"&amp;RIGHT("00"&amp;$D1047,2)))</f>
        <v/>
      </c>
      <c r="F1047">
        <f>IF(OR($E1047="",$E1047="نامعتبر"),"",LEFT($E1047,4)&amp;"/"&amp;MID($E1047,6,2))</f>
        <v/>
      </c>
      <c r="G1047">
        <f>IF(OR($E1047="",$E1047="نامعتبر",Entry!$D1047=""),"",IF(ISNUMBER(FIND(" – ",Entry!$D1047)),LEFT(Entry!$D1047,FIND(" – ",Entry!$D1047)-1),Entry!$D1047))</f>
        <v/>
      </c>
      <c r="H1047">
        <f>IF(Entry!$C1047="","",Entry!$C1047)</f>
        <v/>
      </c>
      <c r="I1047">
        <f>IF(Entry!$F1047="",0,Entry!$F1047)</f>
        <v/>
      </c>
      <c r="J1047">
        <f>IF(Entry!$G1047="",0,Entry!$G1047)</f>
        <v/>
      </c>
      <c r="K1047">
        <f>IF(Entry!$H1047="",0,Entry!$H1047)</f>
        <v/>
      </c>
      <c r="L1047">
        <f>IF(Entry!$K1047="",0,Entry!$K1047)</f>
        <v/>
      </c>
      <c r="M1047">
        <f>IF($G1047="","",COUNTA(Entry!$M1047,Entry!$R1047,Entry!$W1047,Entry!$AB1047,Entry!$AG1047,Entry!$AL1047,Entry!$AQ1047,Entry!$AV1047,Entry!$BA1047,Entry!$BF1047,Entry!$BK1047,Entry!$BP1047,Entry!$BU1047,Entry!$BZ1047,Entry!$CE1047))</f>
        <v/>
      </c>
    </row>
    <row r="1048">
      <c r="A1048">
        <f>IF(Entry!$B1048="","",Entry!$B1048)</f>
        <v/>
      </c>
      <c r="B1048">
        <f>IF($A1048="","",IF(ISNUMBER($A1048),IF(AND($A1048&gt;=10000101,$A1048&lt;=99991231),INT($A1048/10000),""),IFERROR(VALUE(TRIM(LEFT($A1048,FIND("/",$A1048)-1))),"")))</f>
        <v/>
      </c>
      <c r="C1048">
        <f>IF(OR($A1048="",$B1048=""),"",IF(ISNUMBER($A1048),INT(MOD($A1048,10000)/100),IFERROR(VALUE(TRIM(LEFT(MID($A1048,FIND("/",$A1048)+1,20),FIND("/",MID($A1048,FIND("/",$A1048)+1,20))-1))),"")))</f>
        <v/>
      </c>
      <c r="D1048">
        <f>IF(OR($A1048="",$B1048=""),"",IF(ISNUMBER($A1048),MOD($A1048,100),IFERROR(VALUE(TRIM(MID(MID($A1048,FIND("/",$A1048)+1,20),FIND("/",MID($A1048,FIND("/",$A1048)+1,20))+1,20))),"")))</f>
        <v/>
      </c>
      <c r="E1048">
        <f>IF($A1048="","",IF(OR($B1048="",$C1048="",$D1048="",$B1048&lt;1300,$B1048&gt;1500,$C1048&lt;1,$C1048&gt;12,$D1048&lt;1,$D1048&gt;31),"نامعتبر",RIGHT("0000"&amp;$B1048,4)&amp;"/"&amp;RIGHT("00"&amp;$C1048,2)&amp;"/"&amp;RIGHT("00"&amp;$D1048,2)))</f>
        <v/>
      </c>
      <c r="F1048">
        <f>IF(OR($E1048="",$E1048="نامعتبر"),"",LEFT($E1048,4)&amp;"/"&amp;MID($E1048,6,2))</f>
        <v/>
      </c>
      <c r="G1048">
        <f>IF(OR($E1048="",$E1048="نامعتبر",Entry!$D1048=""),"",IF(ISNUMBER(FIND(" – ",Entry!$D1048)),LEFT(Entry!$D1048,FIND(" – ",Entry!$D1048)-1),Entry!$D1048))</f>
        <v/>
      </c>
      <c r="H1048">
        <f>IF(Entry!$C1048="","",Entry!$C1048)</f>
        <v/>
      </c>
      <c r="I1048">
        <f>IF(Entry!$F1048="",0,Entry!$F1048)</f>
        <v/>
      </c>
      <c r="J1048">
        <f>IF(Entry!$G1048="",0,Entry!$G1048)</f>
        <v/>
      </c>
      <c r="K1048">
        <f>IF(Entry!$H1048="",0,Entry!$H1048)</f>
        <v/>
      </c>
      <c r="L1048">
        <f>IF(Entry!$K1048="",0,Entry!$K1048)</f>
        <v/>
      </c>
      <c r="M1048">
        <f>IF($G1048="","",COUNTA(Entry!$M1048,Entry!$R1048,Entry!$W1048,Entry!$AB1048,Entry!$AG1048,Entry!$AL1048,Entry!$AQ1048,Entry!$AV1048,Entry!$BA1048,Entry!$BF1048,Entry!$BK1048,Entry!$BP1048,Entry!$BU1048,Entry!$BZ1048,Entry!$CE1048))</f>
        <v/>
      </c>
    </row>
    <row r="1049">
      <c r="A1049">
        <f>IF(Entry!$B1049="","",Entry!$B1049)</f>
        <v/>
      </c>
      <c r="B1049">
        <f>IF($A1049="","",IF(ISNUMBER($A1049),IF(AND($A1049&gt;=10000101,$A1049&lt;=99991231),INT($A1049/10000),""),IFERROR(VALUE(TRIM(LEFT($A1049,FIND("/",$A1049)-1))),"")))</f>
        <v/>
      </c>
      <c r="C1049">
        <f>IF(OR($A1049="",$B1049=""),"",IF(ISNUMBER($A1049),INT(MOD($A1049,10000)/100),IFERROR(VALUE(TRIM(LEFT(MID($A1049,FIND("/",$A1049)+1,20),FIND("/",MID($A1049,FIND("/",$A1049)+1,20))-1))),"")))</f>
        <v/>
      </c>
      <c r="D1049">
        <f>IF(OR($A1049="",$B1049=""),"",IF(ISNUMBER($A1049),MOD($A1049,100),IFERROR(VALUE(TRIM(MID(MID($A1049,FIND("/",$A1049)+1,20),FIND("/",MID($A1049,FIND("/",$A1049)+1,20))+1,20))),"")))</f>
        <v/>
      </c>
      <c r="E1049">
        <f>IF($A1049="","",IF(OR($B1049="",$C1049="",$D1049="",$B1049&lt;1300,$B1049&gt;1500,$C1049&lt;1,$C1049&gt;12,$D1049&lt;1,$D1049&gt;31),"نامعتبر",RIGHT("0000"&amp;$B1049,4)&amp;"/"&amp;RIGHT("00"&amp;$C1049,2)&amp;"/"&amp;RIGHT("00"&amp;$D1049,2)))</f>
        <v/>
      </c>
      <c r="F1049">
        <f>IF(OR($E1049="",$E1049="نامعتبر"),"",LEFT($E1049,4)&amp;"/"&amp;MID($E1049,6,2))</f>
        <v/>
      </c>
      <c r="G1049">
        <f>IF(OR($E1049="",$E1049="نامعتبر",Entry!$D1049=""),"",IF(ISNUMBER(FIND(" – ",Entry!$D1049)),LEFT(Entry!$D1049,FIND(" – ",Entry!$D1049)-1),Entry!$D1049))</f>
        <v/>
      </c>
      <c r="H1049">
        <f>IF(Entry!$C1049="","",Entry!$C1049)</f>
        <v/>
      </c>
      <c r="I1049">
        <f>IF(Entry!$F1049="",0,Entry!$F1049)</f>
        <v/>
      </c>
      <c r="J1049">
        <f>IF(Entry!$G1049="",0,Entry!$G1049)</f>
        <v/>
      </c>
      <c r="K1049">
        <f>IF(Entry!$H1049="",0,Entry!$H1049)</f>
        <v/>
      </c>
      <c r="L1049">
        <f>IF(Entry!$K1049="",0,Entry!$K1049)</f>
        <v/>
      </c>
      <c r="M1049">
        <f>IF($G1049="","",COUNTA(Entry!$M1049,Entry!$R1049,Entry!$W1049,Entry!$AB1049,Entry!$AG1049,Entry!$AL1049,Entry!$AQ1049,Entry!$AV1049,Entry!$BA1049,Entry!$BF1049,Entry!$BK1049,Entry!$BP1049,Entry!$BU1049,Entry!$BZ1049,Entry!$CE1049))</f>
        <v/>
      </c>
    </row>
    <row r="1050">
      <c r="A1050">
        <f>IF(Entry!$B1050="","",Entry!$B1050)</f>
        <v/>
      </c>
      <c r="B1050">
        <f>IF($A1050="","",IF(ISNUMBER($A1050),IF(AND($A1050&gt;=10000101,$A1050&lt;=99991231),INT($A1050/10000),""),IFERROR(VALUE(TRIM(LEFT($A1050,FIND("/",$A1050)-1))),"")))</f>
        <v/>
      </c>
      <c r="C1050">
        <f>IF(OR($A1050="",$B1050=""),"",IF(ISNUMBER($A1050),INT(MOD($A1050,10000)/100),IFERROR(VALUE(TRIM(LEFT(MID($A1050,FIND("/",$A1050)+1,20),FIND("/",MID($A1050,FIND("/",$A1050)+1,20))-1))),"")))</f>
        <v/>
      </c>
      <c r="D1050">
        <f>IF(OR($A1050="",$B1050=""),"",IF(ISNUMBER($A1050),MOD($A1050,100),IFERROR(VALUE(TRIM(MID(MID($A1050,FIND("/",$A1050)+1,20),FIND("/",MID($A1050,FIND("/",$A1050)+1,20))+1,20))),"")))</f>
        <v/>
      </c>
      <c r="E1050">
        <f>IF($A1050="","",IF(OR($B1050="",$C1050="",$D1050="",$B1050&lt;1300,$B1050&gt;1500,$C1050&lt;1,$C1050&gt;12,$D1050&lt;1,$D1050&gt;31),"نامعتبر",RIGHT("0000"&amp;$B1050,4)&amp;"/"&amp;RIGHT("00"&amp;$C1050,2)&amp;"/"&amp;RIGHT("00"&amp;$D1050,2)))</f>
        <v/>
      </c>
      <c r="F1050">
        <f>IF(OR($E1050="",$E1050="نامعتبر"),"",LEFT($E1050,4)&amp;"/"&amp;MID($E1050,6,2))</f>
        <v/>
      </c>
      <c r="G1050">
        <f>IF(OR($E1050="",$E1050="نامعتبر",Entry!$D1050=""),"",IF(ISNUMBER(FIND(" – ",Entry!$D1050)),LEFT(Entry!$D1050,FIND(" – ",Entry!$D1050)-1),Entry!$D1050))</f>
        <v/>
      </c>
      <c r="H1050">
        <f>IF(Entry!$C1050="","",Entry!$C1050)</f>
        <v/>
      </c>
      <c r="I1050">
        <f>IF(Entry!$F1050="",0,Entry!$F1050)</f>
        <v/>
      </c>
      <c r="J1050">
        <f>IF(Entry!$G1050="",0,Entry!$G1050)</f>
        <v/>
      </c>
      <c r="K1050">
        <f>IF(Entry!$H1050="",0,Entry!$H1050)</f>
        <v/>
      </c>
      <c r="L1050">
        <f>IF(Entry!$K1050="",0,Entry!$K1050)</f>
        <v/>
      </c>
      <c r="M1050">
        <f>IF($G1050="","",COUNTA(Entry!$M1050,Entry!$R1050,Entry!$W1050,Entry!$AB1050,Entry!$AG1050,Entry!$AL1050,Entry!$AQ1050,Entry!$AV1050,Entry!$BA1050,Entry!$BF1050,Entry!$BK1050,Entry!$BP1050,Entry!$BU1050,Entry!$BZ1050,Entry!$CE1050))</f>
        <v/>
      </c>
    </row>
    <row r="1051">
      <c r="A1051">
        <f>IF(Entry!$B1051="","",Entry!$B1051)</f>
        <v/>
      </c>
      <c r="B1051">
        <f>IF($A1051="","",IF(ISNUMBER($A1051),IF(AND($A1051&gt;=10000101,$A1051&lt;=99991231),INT($A1051/10000),""),IFERROR(VALUE(TRIM(LEFT($A1051,FIND("/",$A1051)-1))),"")))</f>
        <v/>
      </c>
      <c r="C1051">
        <f>IF(OR($A1051="",$B1051=""),"",IF(ISNUMBER($A1051),INT(MOD($A1051,10000)/100),IFERROR(VALUE(TRIM(LEFT(MID($A1051,FIND("/",$A1051)+1,20),FIND("/",MID($A1051,FIND("/",$A1051)+1,20))-1))),"")))</f>
        <v/>
      </c>
      <c r="D1051">
        <f>IF(OR($A1051="",$B1051=""),"",IF(ISNUMBER($A1051),MOD($A1051,100),IFERROR(VALUE(TRIM(MID(MID($A1051,FIND("/",$A1051)+1,20),FIND("/",MID($A1051,FIND("/",$A1051)+1,20))+1,20))),"")))</f>
        <v/>
      </c>
      <c r="E1051">
        <f>IF($A1051="","",IF(OR($B1051="",$C1051="",$D1051="",$B1051&lt;1300,$B1051&gt;1500,$C1051&lt;1,$C1051&gt;12,$D1051&lt;1,$D1051&gt;31),"نامعتبر",RIGHT("0000"&amp;$B1051,4)&amp;"/"&amp;RIGHT("00"&amp;$C1051,2)&amp;"/"&amp;RIGHT("00"&amp;$D1051,2)))</f>
        <v/>
      </c>
      <c r="F1051">
        <f>IF(OR($E1051="",$E1051="نامعتبر"),"",LEFT($E1051,4)&amp;"/"&amp;MID($E1051,6,2))</f>
        <v/>
      </c>
      <c r="G1051">
        <f>IF(OR($E1051="",$E1051="نامعتبر",Entry!$D1051=""),"",IF(ISNUMBER(FIND(" – ",Entry!$D1051)),LEFT(Entry!$D1051,FIND(" – ",Entry!$D1051)-1),Entry!$D1051))</f>
        <v/>
      </c>
      <c r="H1051">
        <f>IF(Entry!$C1051="","",Entry!$C1051)</f>
        <v/>
      </c>
      <c r="I1051">
        <f>IF(Entry!$F1051="",0,Entry!$F1051)</f>
        <v/>
      </c>
      <c r="J1051">
        <f>IF(Entry!$G1051="",0,Entry!$G1051)</f>
        <v/>
      </c>
      <c r="K1051">
        <f>IF(Entry!$H1051="",0,Entry!$H1051)</f>
        <v/>
      </c>
      <c r="L1051">
        <f>IF(Entry!$K1051="",0,Entry!$K1051)</f>
        <v/>
      </c>
      <c r="M1051">
        <f>IF($G1051="","",COUNTA(Entry!$M1051,Entry!$R1051,Entry!$W1051,Entry!$AB1051,Entry!$AG1051,Entry!$AL1051,Entry!$AQ1051,Entry!$AV1051,Entry!$BA1051,Entry!$BF1051,Entry!$BK1051,Entry!$BP1051,Entry!$BU1051,Entry!$BZ1051,Entry!$CE1051))</f>
        <v/>
      </c>
    </row>
    <row r="1052">
      <c r="A1052">
        <f>IF(Entry!$B1052="","",Entry!$B1052)</f>
        <v/>
      </c>
      <c r="B1052">
        <f>IF($A1052="","",IF(ISNUMBER($A1052),IF(AND($A1052&gt;=10000101,$A1052&lt;=99991231),INT($A1052/10000),""),IFERROR(VALUE(TRIM(LEFT($A1052,FIND("/",$A1052)-1))),"")))</f>
        <v/>
      </c>
      <c r="C1052">
        <f>IF(OR($A1052="",$B1052=""),"",IF(ISNUMBER($A1052),INT(MOD($A1052,10000)/100),IFERROR(VALUE(TRIM(LEFT(MID($A1052,FIND("/",$A1052)+1,20),FIND("/",MID($A1052,FIND("/",$A1052)+1,20))-1))),"")))</f>
        <v/>
      </c>
      <c r="D1052">
        <f>IF(OR($A1052="",$B1052=""),"",IF(ISNUMBER($A1052),MOD($A1052,100),IFERROR(VALUE(TRIM(MID(MID($A1052,FIND("/",$A1052)+1,20),FIND("/",MID($A1052,FIND("/",$A1052)+1,20))+1,20))),"")))</f>
        <v/>
      </c>
      <c r="E1052">
        <f>IF($A1052="","",IF(OR($B1052="",$C1052="",$D1052="",$B1052&lt;1300,$B1052&gt;1500,$C1052&lt;1,$C1052&gt;12,$D1052&lt;1,$D1052&gt;31),"نامعتبر",RIGHT("0000"&amp;$B1052,4)&amp;"/"&amp;RIGHT("00"&amp;$C1052,2)&amp;"/"&amp;RIGHT("00"&amp;$D1052,2)))</f>
        <v/>
      </c>
      <c r="F1052">
        <f>IF(OR($E1052="",$E1052="نامعتبر"),"",LEFT($E1052,4)&amp;"/"&amp;MID($E1052,6,2))</f>
        <v/>
      </c>
      <c r="G1052">
        <f>IF(OR($E1052="",$E1052="نامعتبر",Entry!$D1052=""),"",IF(ISNUMBER(FIND(" – ",Entry!$D1052)),LEFT(Entry!$D1052,FIND(" – ",Entry!$D1052)-1),Entry!$D1052))</f>
        <v/>
      </c>
      <c r="H1052">
        <f>IF(Entry!$C1052="","",Entry!$C1052)</f>
        <v/>
      </c>
      <c r="I1052">
        <f>IF(Entry!$F1052="",0,Entry!$F1052)</f>
        <v/>
      </c>
      <c r="J1052">
        <f>IF(Entry!$G1052="",0,Entry!$G1052)</f>
        <v/>
      </c>
      <c r="K1052">
        <f>IF(Entry!$H1052="",0,Entry!$H1052)</f>
        <v/>
      </c>
      <c r="L1052">
        <f>IF(Entry!$K1052="",0,Entry!$K1052)</f>
        <v/>
      </c>
      <c r="M1052">
        <f>IF($G1052="","",COUNTA(Entry!$M1052,Entry!$R1052,Entry!$W1052,Entry!$AB1052,Entry!$AG1052,Entry!$AL1052,Entry!$AQ1052,Entry!$AV1052,Entry!$BA1052,Entry!$BF1052,Entry!$BK1052,Entry!$BP1052,Entry!$BU1052,Entry!$BZ1052,Entry!$CE1052))</f>
        <v/>
      </c>
    </row>
    <row r="1053">
      <c r="A1053">
        <f>IF(Entry!$B1053="","",Entry!$B1053)</f>
        <v/>
      </c>
      <c r="B1053">
        <f>IF($A1053="","",IF(ISNUMBER($A1053),IF(AND($A1053&gt;=10000101,$A1053&lt;=99991231),INT($A1053/10000),""),IFERROR(VALUE(TRIM(LEFT($A1053,FIND("/",$A1053)-1))),"")))</f>
        <v/>
      </c>
      <c r="C1053">
        <f>IF(OR($A1053="",$B1053=""),"",IF(ISNUMBER($A1053),INT(MOD($A1053,10000)/100),IFERROR(VALUE(TRIM(LEFT(MID($A1053,FIND("/",$A1053)+1,20),FIND("/",MID($A1053,FIND("/",$A1053)+1,20))-1))),"")))</f>
        <v/>
      </c>
      <c r="D1053">
        <f>IF(OR($A1053="",$B1053=""),"",IF(ISNUMBER($A1053),MOD($A1053,100),IFERROR(VALUE(TRIM(MID(MID($A1053,FIND("/",$A1053)+1,20),FIND("/",MID($A1053,FIND("/",$A1053)+1,20))+1,20))),"")))</f>
        <v/>
      </c>
      <c r="E1053">
        <f>IF($A1053="","",IF(OR($B1053="",$C1053="",$D1053="",$B1053&lt;1300,$B1053&gt;1500,$C1053&lt;1,$C1053&gt;12,$D1053&lt;1,$D1053&gt;31),"نامعتبر",RIGHT("0000"&amp;$B1053,4)&amp;"/"&amp;RIGHT("00"&amp;$C1053,2)&amp;"/"&amp;RIGHT("00"&amp;$D1053,2)))</f>
        <v/>
      </c>
      <c r="F1053">
        <f>IF(OR($E1053="",$E1053="نامعتبر"),"",LEFT($E1053,4)&amp;"/"&amp;MID($E1053,6,2))</f>
        <v/>
      </c>
      <c r="G1053">
        <f>IF(OR($E1053="",$E1053="نامعتبر",Entry!$D1053=""),"",IF(ISNUMBER(FIND(" – ",Entry!$D1053)),LEFT(Entry!$D1053,FIND(" – ",Entry!$D1053)-1),Entry!$D1053))</f>
        <v/>
      </c>
      <c r="H1053">
        <f>IF(Entry!$C1053="","",Entry!$C1053)</f>
        <v/>
      </c>
      <c r="I1053">
        <f>IF(Entry!$F1053="",0,Entry!$F1053)</f>
        <v/>
      </c>
      <c r="J1053">
        <f>IF(Entry!$G1053="",0,Entry!$G1053)</f>
        <v/>
      </c>
      <c r="K1053">
        <f>IF(Entry!$H1053="",0,Entry!$H1053)</f>
        <v/>
      </c>
      <c r="L1053">
        <f>IF(Entry!$K1053="",0,Entry!$K1053)</f>
        <v/>
      </c>
      <c r="M1053">
        <f>IF($G1053="","",COUNTA(Entry!$M1053,Entry!$R1053,Entry!$W1053,Entry!$AB1053,Entry!$AG1053,Entry!$AL1053,Entry!$AQ1053,Entry!$AV1053,Entry!$BA1053,Entry!$BF1053,Entry!$BK1053,Entry!$BP1053,Entry!$BU1053,Entry!$BZ1053,Entry!$CE1053))</f>
        <v/>
      </c>
    </row>
    <row r="1054">
      <c r="A1054">
        <f>IF(Entry!$B1054="","",Entry!$B1054)</f>
        <v/>
      </c>
      <c r="B1054">
        <f>IF($A1054="","",IF(ISNUMBER($A1054),IF(AND($A1054&gt;=10000101,$A1054&lt;=99991231),INT($A1054/10000),""),IFERROR(VALUE(TRIM(LEFT($A1054,FIND("/",$A1054)-1))),"")))</f>
        <v/>
      </c>
      <c r="C1054">
        <f>IF(OR($A1054="",$B1054=""),"",IF(ISNUMBER($A1054),INT(MOD($A1054,10000)/100),IFERROR(VALUE(TRIM(LEFT(MID($A1054,FIND("/",$A1054)+1,20),FIND("/",MID($A1054,FIND("/",$A1054)+1,20))-1))),"")))</f>
        <v/>
      </c>
      <c r="D1054">
        <f>IF(OR($A1054="",$B1054=""),"",IF(ISNUMBER($A1054),MOD($A1054,100),IFERROR(VALUE(TRIM(MID(MID($A1054,FIND("/",$A1054)+1,20),FIND("/",MID($A1054,FIND("/",$A1054)+1,20))+1,20))),"")))</f>
        <v/>
      </c>
      <c r="E1054">
        <f>IF($A1054="","",IF(OR($B1054="",$C1054="",$D1054="",$B1054&lt;1300,$B1054&gt;1500,$C1054&lt;1,$C1054&gt;12,$D1054&lt;1,$D1054&gt;31),"نامعتبر",RIGHT("0000"&amp;$B1054,4)&amp;"/"&amp;RIGHT("00"&amp;$C1054,2)&amp;"/"&amp;RIGHT("00"&amp;$D1054,2)))</f>
        <v/>
      </c>
      <c r="F1054">
        <f>IF(OR($E1054="",$E1054="نامعتبر"),"",LEFT($E1054,4)&amp;"/"&amp;MID($E1054,6,2))</f>
        <v/>
      </c>
      <c r="G1054">
        <f>IF(OR($E1054="",$E1054="نامعتبر",Entry!$D1054=""),"",IF(ISNUMBER(FIND(" – ",Entry!$D1054)),LEFT(Entry!$D1054,FIND(" – ",Entry!$D1054)-1),Entry!$D1054))</f>
        <v/>
      </c>
      <c r="H1054">
        <f>IF(Entry!$C1054="","",Entry!$C1054)</f>
        <v/>
      </c>
      <c r="I1054">
        <f>IF(Entry!$F1054="",0,Entry!$F1054)</f>
        <v/>
      </c>
      <c r="J1054">
        <f>IF(Entry!$G1054="",0,Entry!$G1054)</f>
        <v/>
      </c>
      <c r="K1054">
        <f>IF(Entry!$H1054="",0,Entry!$H1054)</f>
        <v/>
      </c>
      <c r="L1054">
        <f>IF(Entry!$K1054="",0,Entry!$K1054)</f>
        <v/>
      </c>
      <c r="M1054">
        <f>IF($G1054="","",COUNTA(Entry!$M1054,Entry!$R1054,Entry!$W1054,Entry!$AB1054,Entry!$AG1054,Entry!$AL1054,Entry!$AQ1054,Entry!$AV1054,Entry!$BA1054,Entry!$BF1054,Entry!$BK1054,Entry!$BP1054,Entry!$BU1054,Entry!$BZ1054,Entry!$CE1054))</f>
        <v/>
      </c>
    </row>
    <row r="1055">
      <c r="A1055">
        <f>IF(Entry!$B1055="","",Entry!$B1055)</f>
        <v/>
      </c>
      <c r="B1055">
        <f>IF($A1055="","",IF(ISNUMBER($A1055),IF(AND($A1055&gt;=10000101,$A1055&lt;=99991231),INT($A1055/10000),""),IFERROR(VALUE(TRIM(LEFT($A1055,FIND("/",$A1055)-1))),"")))</f>
        <v/>
      </c>
      <c r="C1055">
        <f>IF(OR($A1055="",$B1055=""),"",IF(ISNUMBER($A1055),INT(MOD($A1055,10000)/100),IFERROR(VALUE(TRIM(LEFT(MID($A1055,FIND("/",$A1055)+1,20),FIND("/",MID($A1055,FIND("/",$A1055)+1,20))-1))),"")))</f>
        <v/>
      </c>
      <c r="D1055">
        <f>IF(OR($A1055="",$B1055=""),"",IF(ISNUMBER($A1055),MOD($A1055,100),IFERROR(VALUE(TRIM(MID(MID($A1055,FIND("/",$A1055)+1,20),FIND("/",MID($A1055,FIND("/",$A1055)+1,20))+1,20))),"")))</f>
        <v/>
      </c>
      <c r="E1055">
        <f>IF($A1055="","",IF(OR($B1055="",$C1055="",$D1055="",$B1055&lt;1300,$B1055&gt;1500,$C1055&lt;1,$C1055&gt;12,$D1055&lt;1,$D1055&gt;31),"نامعتبر",RIGHT("0000"&amp;$B1055,4)&amp;"/"&amp;RIGHT("00"&amp;$C1055,2)&amp;"/"&amp;RIGHT("00"&amp;$D1055,2)))</f>
        <v/>
      </c>
      <c r="F1055">
        <f>IF(OR($E1055="",$E1055="نامعتبر"),"",LEFT($E1055,4)&amp;"/"&amp;MID($E1055,6,2))</f>
        <v/>
      </c>
      <c r="G1055">
        <f>IF(OR($E1055="",$E1055="نامعتبر",Entry!$D1055=""),"",IF(ISNUMBER(FIND(" – ",Entry!$D1055)),LEFT(Entry!$D1055,FIND(" – ",Entry!$D1055)-1),Entry!$D1055))</f>
        <v/>
      </c>
      <c r="H1055">
        <f>IF(Entry!$C1055="","",Entry!$C1055)</f>
        <v/>
      </c>
      <c r="I1055">
        <f>IF(Entry!$F1055="",0,Entry!$F1055)</f>
        <v/>
      </c>
      <c r="J1055">
        <f>IF(Entry!$G1055="",0,Entry!$G1055)</f>
        <v/>
      </c>
      <c r="K1055">
        <f>IF(Entry!$H1055="",0,Entry!$H1055)</f>
        <v/>
      </c>
      <c r="L1055">
        <f>IF(Entry!$K1055="",0,Entry!$K1055)</f>
        <v/>
      </c>
      <c r="M1055">
        <f>IF($G1055="","",COUNTA(Entry!$M1055,Entry!$R1055,Entry!$W1055,Entry!$AB1055,Entry!$AG1055,Entry!$AL1055,Entry!$AQ1055,Entry!$AV1055,Entry!$BA1055,Entry!$BF1055,Entry!$BK1055,Entry!$BP1055,Entry!$BU1055,Entry!$BZ1055,Entry!$CE1055))</f>
        <v/>
      </c>
    </row>
    <row r="1056">
      <c r="A1056">
        <f>IF(Entry!$B1056="","",Entry!$B1056)</f>
        <v/>
      </c>
      <c r="B1056">
        <f>IF($A1056="","",IF(ISNUMBER($A1056),IF(AND($A1056&gt;=10000101,$A1056&lt;=99991231),INT($A1056/10000),""),IFERROR(VALUE(TRIM(LEFT($A1056,FIND("/",$A1056)-1))),"")))</f>
        <v/>
      </c>
      <c r="C1056">
        <f>IF(OR($A1056="",$B1056=""),"",IF(ISNUMBER($A1056),INT(MOD($A1056,10000)/100),IFERROR(VALUE(TRIM(LEFT(MID($A1056,FIND("/",$A1056)+1,20),FIND("/",MID($A1056,FIND("/",$A1056)+1,20))-1))),"")))</f>
        <v/>
      </c>
      <c r="D1056">
        <f>IF(OR($A1056="",$B1056=""),"",IF(ISNUMBER($A1056),MOD($A1056,100),IFERROR(VALUE(TRIM(MID(MID($A1056,FIND("/",$A1056)+1,20),FIND("/",MID($A1056,FIND("/",$A1056)+1,20))+1,20))),"")))</f>
        <v/>
      </c>
      <c r="E1056">
        <f>IF($A1056="","",IF(OR($B1056="",$C1056="",$D1056="",$B1056&lt;1300,$B1056&gt;1500,$C1056&lt;1,$C1056&gt;12,$D1056&lt;1,$D1056&gt;31),"نامعتبر",RIGHT("0000"&amp;$B1056,4)&amp;"/"&amp;RIGHT("00"&amp;$C1056,2)&amp;"/"&amp;RIGHT("00"&amp;$D1056,2)))</f>
        <v/>
      </c>
      <c r="F1056">
        <f>IF(OR($E1056="",$E1056="نامعتبر"),"",LEFT($E1056,4)&amp;"/"&amp;MID($E1056,6,2))</f>
        <v/>
      </c>
      <c r="G1056">
        <f>IF(OR($E1056="",$E1056="نامعتبر",Entry!$D1056=""),"",IF(ISNUMBER(FIND(" – ",Entry!$D1056)),LEFT(Entry!$D1056,FIND(" – ",Entry!$D1056)-1),Entry!$D1056))</f>
        <v/>
      </c>
      <c r="H1056">
        <f>IF(Entry!$C1056="","",Entry!$C1056)</f>
        <v/>
      </c>
      <c r="I1056">
        <f>IF(Entry!$F1056="",0,Entry!$F1056)</f>
        <v/>
      </c>
      <c r="J1056">
        <f>IF(Entry!$G1056="",0,Entry!$G1056)</f>
        <v/>
      </c>
      <c r="K1056">
        <f>IF(Entry!$H1056="",0,Entry!$H1056)</f>
        <v/>
      </c>
      <c r="L1056">
        <f>IF(Entry!$K1056="",0,Entry!$K1056)</f>
        <v/>
      </c>
      <c r="M1056">
        <f>IF($G1056="","",COUNTA(Entry!$M1056,Entry!$R1056,Entry!$W1056,Entry!$AB1056,Entry!$AG1056,Entry!$AL1056,Entry!$AQ1056,Entry!$AV1056,Entry!$BA1056,Entry!$BF1056,Entry!$BK1056,Entry!$BP1056,Entry!$BU1056,Entry!$BZ1056,Entry!$CE1056))</f>
        <v/>
      </c>
    </row>
    <row r="1057">
      <c r="A1057">
        <f>IF(Entry!$B1057="","",Entry!$B1057)</f>
        <v/>
      </c>
      <c r="B1057">
        <f>IF($A1057="","",IF(ISNUMBER($A1057),IF(AND($A1057&gt;=10000101,$A1057&lt;=99991231),INT($A1057/10000),""),IFERROR(VALUE(TRIM(LEFT($A1057,FIND("/",$A1057)-1))),"")))</f>
        <v/>
      </c>
      <c r="C1057">
        <f>IF(OR($A1057="",$B1057=""),"",IF(ISNUMBER($A1057),INT(MOD($A1057,10000)/100),IFERROR(VALUE(TRIM(LEFT(MID($A1057,FIND("/",$A1057)+1,20),FIND("/",MID($A1057,FIND("/",$A1057)+1,20))-1))),"")))</f>
        <v/>
      </c>
      <c r="D1057">
        <f>IF(OR($A1057="",$B1057=""),"",IF(ISNUMBER($A1057),MOD($A1057,100),IFERROR(VALUE(TRIM(MID(MID($A1057,FIND("/",$A1057)+1,20),FIND("/",MID($A1057,FIND("/",$A1057)+1,20))+1,20))),"")))</f>
        <v/>
      </c>
      <c r="E1057">
        <f>IF($A1057="","",IF(OR($B1057="",$C1057="",$D1057="",$B1057&lt;1300,$B1057&gt;1500,$C1057&lt;1,$C1057&gt;12,$D1057&lt;1,$D1057&gt;31),"نامعتبر",RIGHT("0000"&amp;$B1057,4)&amp;"/"&amp;RIGHT("00"&amp;$C1057,2)&amp;"/"&amp;RIGHT("00"&amp;$D1057,2)))</f>
        <v/>
      </c>
      <c r="F1057">
        <f>IF(OR($E1057="",$E1057="نامعتبر"),"",LEFT($E1057,4)&amp;"/"&amp;MID($E1057,6,2))</f>
        <v/>
      </c>
      <c r="G1057">
        <f>IF(OR($E1057="",$E1057="نامعتبر",Entry!$D1057=""),"",IF(ISNUMBER(FIND(" – ",Entry!$D1057)),LEFT(Entry!$D1057,FIND(" – ",Entry!$D1057)-1),Entry!$D1057))</f>
        <v/>
      </c>
      <c r="H1057">
        <f>IF(Entry!$C1057="","",Entry!$C1057)</f>
        <v/>
      </c>
      <c r="I1057">
        <f>IF(Entry!$F1057="",0,Entry!$F1057)</f>
        <v/>
      </c>
      <c r="J1057">
        <f>IF(Entry!$G1057="",0,Entry!$G1057)</f>
        <v/>
      </c>
      <c r="K1057">
        <f>IF(Entry!$H1057="",0,Entry!$H1057)</f>
        <v/>
      </c>
      <c r="L1057">
        <f>IF(Entry!$K1057="",0,Entry!$K1057)</f>
        <v/>
      </c>
      <c r="M1057">
        <f>IF($G1057="","",COUNTA(Entry!$M1057,Entry!$R1057,Entry!$W1057,Entry!$AB1057,Entry!$AG1057,Entry!$AL1057,Entry!$AQ1057,Entry!$AV1057,Entry!$BA1057,Entry!$BF1057,Entry!$BK1057,Entry!$BP1057,Entry!$BU1057,Entry!$BZ1057,Entry!$CE1057))</f>
        <v/>
      </c>
    </row>
    <row r="1058">
      <c r="A1058">
        <f>IF(Entry!$B1058="","",Entry!$B1058)</f>
        <v/>
      </c>
      <c r="B1058">
        <f>IF($A1058="","",IF(ISNUMBER($A1058),IF(AND($A1058&gt;=10000101,$A1058&lt;=99991231),INT($A1058/10000),""),IFERROR(VALUE(TRIM(LEFT($A1058,FIND("/",$A1058)-1))),"")))</f>
        <v/>
      </c>
      <c r="C1058">
        <f>IF(OR($A1058="",$B1058=""),"",IF(ISNUMBER($A1058),INT(MOD($A1058,10000)/100),IFERROR(VALUE(TRIM(LEFT(MID($A1058,FIND("/",$A1058)+1,20),FIND("/",MID($A1058,FIND("/",$A1058)+1,20))-1))),"")))</f>
        <v/>
      </c>
      <c r="D1058">
        <f>IF(OR($A1058="",$B1058=""),"",IF(ISNUMBER($A1058),MOD($A1058,100),IFERROR(VALUE(TRIM(MID(MID($A1058,FIND("/",$A1058)+1,20),FIND("/",MID($A1058,FIND("/",$A1058)+1,20))+1,20))),"")))</f>
        <v/>
      </c>
      <c r="E1058">
        <f>IF($A1058="","",IF(OR($B1058="",$C1058="",$D1058="",$B1058&lt;1300,$B1058&gt;1500,$C1058&lt;1,$C1058&gt;12,$D1058&lt;1,$D1058&gt;31),"نامعتبر",RIGHT("0000"&amp;$B1058,4)&amp;"/"&amp;RIGHT("00"&amp;$C1058,2)&amp;"/"&amp;RIGHT("00"&amp;$D1058,2)))</f>
        <v/>
      </c>
      <c r="F1058">
        <f>IF(OR($E1058="",$E1058="نامعتبر"),"",LEFT($E1058,4)&amp;"/"&amp;MID($E1058,6,2))</f>
        <v/>
      </c>
      <c r="G1058">
        <f>IF(OR($E1058="",$E1058="نامعتبر",Entry!$D1058=""),"",IF(ISNUMBER(FIND(" – ",Entry!$D1058)),LEFT(Entry!$D1058,FIND(" – ",Entry!$D1058)-1),Entry!$D1058))</f>
        <v/>
      </c>
      <c r="H1058">
        <f>IF(Entry!$C1058="","",Entry!$C1058)</f>
        <v/>
      </c>
      <c r="I1058">
        <f>IF(Entry!$F1058="",0,Entry!$F1058)</f>
        <v/>
      </c>
      <c r="J1058">
        <f>IF(Entry!$G1058="",0,Entry!$G1058)</f>
        <v/>
      </c>
      <c r="K1058">
        <f>IF(Entry!$H1058="",0,Entry!$H1058)</f>
        <v/>
      </c>
      <c r="L1058">
        <f>IF(Entry!$K1058="",0,Entry!$K1058)</f>
        <v/>
      </c>
      <c r="M1058">
        <f>IF($G1058="","",COUNTA(Entry!$M1058,Entry!$R1058,Entry!$W1058,Entry!$AB1058,Entry!$AG1058,Entry!$AL1058,Entry!$AQ1058,Entry!$AV1058,Entry!$BA1058,Entry!$BF1058,Entry!$BK1058,Entry!$BP1058,Entry!$BU1058,Entry!$BZ1058,Entry!$CE1058))</f>
        <v/>
      </c>
    </row>
    <row r="1059">
      <c r="A1059">
        <f>IF(Entry!$B1059="","",Entry!$B1059)</f>
        <v/>
      </c>
      <c r="B1059">
        <f>IF($A1059="","",IF(ISNUMBER($A1059),IF(AND($A1059&gt;=10000101,$A1059&lt;=99991231),INT($A1059/10000),""),IFERROR(VALUE(TRIM(LEFT($A1059,FIND("/",$A1059)-1))),"")))</f>
        <v/>
      </c>
      <c r="C1059">
        <f>IF(OR($A1059="",$B1059=""),"",IF(ISNUMBER($A1059),INT(MOD($A1059,10000)/100),IFERROR(VALUE(TRIM(LEFT(MID($A1059,FIND("/",$A1059)+1,20),FIND("/",MID($A1059,FIND("/",$A1059)+1,20))-1))),"")))</f>
        <v/>
      </c>
      <c r="D1059">
        <f>IF(OR($A1059="",$B1059=""),"",IF(ISNUMBER($A1059),MOD($A1059,100),IFERROR(VALUE(TRIM(MID(MID($A1059,FIND("/",$A1059)+1,20),FIND("/",MID($A1059,FIND("/",$A1059)+1,20))+1,20))),"")))</f>
        <v/>
      </c>
      <c r="E1059">
        <f>IF($A1059="","",IF(OR($B1059="",$C1059="",$D1059="",$B1059&lt;1300,$B1059&gt;1500,$C1059&lt;1,$C1059&gt;12,$D1059&lt;1,$D1059&gt;31),"نامعتبر",RIGHT("0000"&amp;$B1059,4)&amp;"/"&amp;RIGHT("00"&amp;$C1059,2)&amp;"/"&amp;RIGHT("00"&amp;$D1059,2)))</f>
        <v/>
      </c>
      <c r="F1059">
        <f>IF(OR($E1059="",$E1059="نامعتبر"),"",LEFT($E1059,4)&amp;"/"&amp;MID($E1059,6,2))</f>
        <v/>
      </c>
      <c r="G1059">
        <f>IF(OR($E1059="",$E1059="نامعتبر",Entry!$D1059=""),"",IF(ISNUMBER(FIND(" – ",Entry!$D1059)),LEFT(Entry!$D1059,FIND(" – ",Entry!$D1059)-1),Entry!$D1059))</f>
        <v/>
      </c>
      <c r="H1059">
        <f>IF(Entry!$C1059="","",Entry!$C1059)</f>
        <v/>
      </c>
      <c r="I1059">
        <f>IF(Entry!$F1059="",0,Entry!$F1059)</f>
        <v/>
      </c>
      <c r="J1059">
        <f>IF(Entry!$G1059="",0,Entry!$G1059)</f>
        <v/>
      </c>
      <c r="K1059">
        <f>IF(Entry!$H1059="",0,Entry!$H1059)</f>
        <v/>
      </c>
      <c r="L1059">
        <f>IF(Entry!$K1059="",0,Entry!$K1059)</f>
        <v/>
      </c>
      <c r="M1059">
        <f>IF($G1059="","",COUNTA(Entry!$M1059,Entry!$R1059,Entry!$W1059,Entry!$AB1059,Entry!$AG1059,Entry!$AL1059,Entry!$AQ1059,Entry!$AV1059,Entry!$BA1059,Entry!$BF1059,Entry!$BK1059,Entry!$BP1059,Entry!$BU1059,Entry!$BZ1059,Entry!$CE1059))</f>
        <v/>
      </c>
    </row>
    <row r="1060">
      <c r="A1060">
        <f>IF(Entry!$B1060="","",Entry!$B1060)</f>
        <v/>
      </c>
      <c r="B1060">
        <f>IF($A1060="","",IF(ISNUMBER($A1060),IF(AND($A1060&gt;=10000101,$A1060&lt;=99991231),INT($A1060/10000),""),IFERROR(VALUE(TRIM(LEFT($A1060,FIND("/",$A1060)-1))),"")))</f>
        <v/>
      </c>
      <c r="C1060">
        <f>IF(OR($A1060="",$B1060=""),"",IF(ISNUMBER($A1060),INT(MOD($A1060,10000)/100),IFERROR(VALUE(TRIM(LEFT(MID($A1060,FIND("/",$A1060)+1,20),FIND("/",MID($A1060,FIND("/",$A1060)+1,20))-1))),"")))</f>
        <v/>
      </c>
      <c r="D1060">
        <f>IF(OR($A1060="",$B1060=""),"",IF(ISNUMBER($A1060),MOD($A1060,100),IFERROR(VALUE(TRIM(MID(MID($A1060,FIND("/",$A1060)+1,20),FIND("/",MID($A1060,FIND("/",$A1060)+1,20))+1,20))),"")))</f>
        <v/>
      </c>
      <c r="E1060">
        <f>IF($A1060="","",IF(OR($B1060="",$C1060="",$D1060="",$B1060&lt;1300,$B1060&gt;1500,$C1060&lt;1,$C1060&gt;12,$D1060&lt;1,$D1060&gt;31),"نامعتبر",RIGHT("0000"&amp;$B1060,4)&amp;"/"&amp;RIGHT("00"&amp;$C1060,2)&amp;"/"&amp;RIGHT("00"&amp;$D1060,2)))</f>
        <v/>
      </c>
      <c r="F1060">
        <f>IF(OR($E1060="",$E1060="نامعتبر"),"",LEFT($E1060,4)&amp;"/"&amp;MID($E1060,6,2))</f>
        <v/>
      </c>
      <c r="G1060">
        <f>IF(OR($E1060="",$E1060="نامعتبر",Entry!$D1060=""),"",IF(ISNUMBER(FIND(" – ",Entry!$D1060)),LEFT(Entry!$D1060,FIND(" – ",Entry!$D1060)-1),Entry!$D1060))</f>
        <v/>
      </c>
      <c r="H1060">
        <f>IF(Entry!$C1060="","",Entry!$C1060)</f>
        <v/>
      </c>
      <c r="I1060">
        <f>IF(Entry!$F1060="",0,Entry!$F1060)</f>
        <v/>
      </c>
      <c r="J1060">
        <f>IF(Entry!$G1060="",0,Entry!$G1060)</f>
        <v/>
      </c>
      <c r="K1060">
        <f>IF(Entry!$H1060="",0,Entry!$H1060)</f>
        <v/>
      </c>
      <c r="L1060">
        <f>IF(Entry!$K1060="",0,Entry!$K1060)</f>
        <v/>
      </c>
      <c r="M1060">
        <f>IF($G1060="","",COUNTA(Entry!$M1060,Entry!$R1060,Entry!$W1060,Entry!$AB1060,Entry!$AG1060,Entry!$AL1060,Entry!$AQ1060,Entry!$AV1060,Entry!$BA1060,Entry!$BF1060,Entry!$BK1060,Entry!$BP1060,Entry!$BU1060,Entry!$BZ1060,Entry!$CE1060))</f>
        <v/>
      </c>
    </row>
    <row r="1061">
      <c r="A1061">
        <f>IF(Entry!$B1061="","",Entry!$B1061)</f>
        <v/>
      </c>
      <c r="B1061">
        <f>IF($A1061="","",IF(ISNUMBER($A1061),IF(AND($A1061&gt;=10000101,$A1061&lt;=99991231),INT($A1061/10000),""),IFERROR(VALUE(TRIM(LEFT($A1061,FIND("/",$A1061)-1))),"")))</f>
        <v/>
      </c>
      <c r="C1061">
        <f>IF(OR($A1061="",$B1061=""),"",IF(ISNUMBER($A1061),INT(MOD($A1061,10000)/100),IFERROR(VALUE(TRIM(LEFT(MID($A1061,FIND("/",$A1061)+1,20),FIND("/",MID($A1061,FIND("/",$A1061)+1,20))-1))),"")))</f>
        <v/>
      </c>
      <c r="D1061">
        <f>IF(OR($A1061="",$B1061=""),"",IF(ISNUMBER($A1061),MOD($A1061,100),IFERROR(VALUE(TRIM(MID(MID($A1061,FIND("/",$A1061)+1,20),FIND("/",MID($A1061,FIND("/",$A1061)+1,20))+1,20))),"")))</f>
        <v/>
      </c>
      <c r="E1061">
        <f>IF($A1061="","",IF(OR($B1061="",$C1061="",$D1061="",$B1061&lt;1300,$B1061&gt;1500,$C1061&lt;1,$C1061&gt;12,$D1061&lt;1,$D1061&gt;31),"نامعتبر",RIGHT("0000"&amp;$B1061,4)&amp;"/"&amp;RIGHT("00"&amp;$C1061,2)&amp;"/"&amp;RIGHT("00"&amp;$D1061,2)))</f>
        <v/>
      </c>
      <c r="F1061">
        <f>IF(OR($E1061="",$E1061="نامعتبر"),"",LEFT($E1061,4)&amp;"/"&amp;MID($E1061,6,2))</f>
        <v/>
      </c>
      <c r="G1061">
        <f>IF(OR($E1061="",$E1061="نامعتبر",Entry!$D1061=""),"",IF(ISNUMBER(FIND(" – ",Entry!$D1061)),LEFT(Entry!$D1061,FIND(" – ",Entry!$D1061)-1),Entry!$D1061))</f>
        <v/>
      </c>
      <c r="H1061">
        <f>IF(Entry!$C1061="","",Entry!$C1061)</f>
        <v/>
      </c>
      <c r="I1061">
        <f>IF(Entry!$F1061="",0,Entry!$F1061)</f>
        <v/>
      </c>
      <c r="J1061">
        <f>IF(Entry!$G1061="",0,Entry!$G1061)</f>
        <v/>
      </c>
      <c r="K1061">
        <f>IF(Entry!$H1061="",0,Entry!$H1061)</f>
        <v/>
      </c>
      <c r="L1061">
        <f>IF(Entry!$K1061="",0,Entry!$K1061)</f>
        <v/>
      </c>
      <c r="M1061">
        <f>IF($G1061="","",COUNTA(Entry!$M1061,Entry!$R1061,Entry!$W1061,Entry!$AB1061,Entry!$AG1061,Entry!$AL1061,Entry!$AQ1061,Entry!$AV1061,Entry!$BA1061,Entry!$BF1061,Entry!$BK1061,Entry!$BP1061,Entry!$BU1061,Entry!$BZ1061,Entry!$CE1061))</f>
        <v/>
      </c>
    </row>
    <row r="1062">
      <c r="A1062">
        <f>IF(Entry!$B1062="","",Entry!$B1062)</f>
        <v/>
      </c>
      <c r="B1062">
        <f>IF($A1062="","",IF(ISNUMBER($A1062),IF(AND($A1062&gt;=10000101,$A1062&lt;=99991231),INT($A1062/10000),""),IFERROR(VALUE(TRIM(LEFT($A1062,FIND("/",$A1062)-1))),"")))</f>
        <v/>
      </c>
      <c r="C1062">
        <f>IF(OR($A1062="",$B1062=""),"",IF(ISNUMBER($A1062),INT(MOD($A1062,10000)/100),IFERROR(VALUE(TRIM(LEFT(MID($A1062,FIND("/",$A1062)+1,20),FIND("/",MID($A1062,FIND("/",$A1062)+1,20))-1))),"")))</f>
        <v/>
      </c>
      <c r="D1062">
        <f>IF(OR($A1062="",$B1062=""),"",IF(ISNUMBER($A1062),MOD($A1062,100),IFERROR(VALUE(TRIM(MID(MID($A1062,FIND("/",$A1062)+1,20),FIND("/",MID($A1062,FIND("/",$A1062)+1,20))+1,20))),"")))</f>
        <v/>
      </c>
      <c r="E1062">
        <f>IF($A1062="","",IF(OR($B1062="",$C1062="",$D1062="",$B1062&lt;1300,$B1062&gt;1500,$C1062&lt;1,$C1062&gt;12,$D1062&lt;1,$D1062&gt;31),"نامعتبر",RIGHT("0000"&amp;$B1062,4)&amp;"/"&amp;RIGHT("00"&amp;$C1062,2)&amp;"/"&amp;RIGHT("00"&amp;$D1062,2)))</f>
        <v/>
      </c>
      <c r="F1062">
        <f>IF(OR($E1062="",$E1062="نامعتبر"),"",LEFT($E1062,4)&amp;"/"&amp;MID($E1062,6,2))</f>
        <v/>
      </c>
      <c r="G1062">
        <f>IF(OR($E1062="",$E1062="نامعتبر",Entry!$D1062=""),"",IF(ISNUMBER(FIND(" – ",Entry!$D1062)),LEFT(Entry!$D1062,FIND(" – ",Entry!$D1062)-1),Entry!$D1062))</f>
        <v/>
      </c>
      <c r="H1062">
        <f>IF(Entry!$C1062="","",Entry!$C1062)</f>
        <v/>
      </c>
      <c r="I1062">
        <f>IF(Entry!$F1062="",0,Entry!$F1062)</f>
        <v/>
      </c>
      <c r="J1062">
        <f>IF(Entry!$G1062="",0,Entry!$G1062)</f>
        <v/>
      </c>
      <c r="K1062">
        <f>IF(Entry!$H1062="",0,Entry!$H1062)</f>
        <v/>
      </c>
      <c r="L1062">
        <f>IF(Entry!$K1062="",0,Entry!$K1062)</f>
        <v/>
      </c>
      <c r="M1062">
        <f>IF($G1062="","",COUNTA(Entry!$M1062,Entry!$R1062,Entry!$W1062,Entry!$AB1062,Entry!$AG1062,Entry!$AL1062,Entry!$AQ1062,Entry!$AV1062,Entry!$BA1062,Entry!$BF1062,Entry!$BK1062,Entry!$BP1062,Entry!$BU1062,Entry!$BZ1062,Entry!$CE1062))</f>
        <v/>
      </c>
    </row>
    <row r="1063">
      <c r="A1063">
        <f>IF(Entry!$B1063="","",Entry!$B1063)</f>
        <v/>
      </c>
      <c r="B1063">
        <f>IF($A1063="","",IF(ISNUMBER($A1063),IF(AND($A1063&gt;=10000101,$A1063&lt;=99991231),INT($A1063/10000),""),IFERROR(VALUE(TRIM(LEFT($A1063,FIND("/",$A1063)-1))),"")))</f>
        <v/>
      </c>
      <c r="C1063">
        <f>IF(OR($A1063="",$B1063=""),"",IF(ISNUMBER($A1063),INT(MOD($A1063,10000)/100),IFERROR(VALUE(TRIM(LEFT(MID($A1063,FIND("/",$A1063)+1,20),FIND("/",MID($A1063,FIND("/",$A1063)+1,20))-1))),"")))</f>
        <v/>
      </c>
      <c r="D1063">
        <f>IF(OR($A1063="",$B1063=""),"",IF(ISNUMBER($A1063),MOD($A1063,100),IFERROR(VALUE(TRIM(MID(MID($A1063,FIND("/",$A1063)+1,20),FIND("/",MID($A1063,FIND("/",$A1063)+1,20))+1,20))),"")))</f>
        <v/>
      </c>
      <c r="E1063">
        <f>IF($A1063="","",IF(OR($B1063="",$C1063="",$D1063="",$B1063&lt;1300,$B1063&gt;1500,$C1063&lt;1,$C1063&gt;12,$D1063&lt;1,$D1063&gt;31),"نامعتبر",RIGHT("0000"&amp;$B1063,4)&amp;"/"&amp;RIGHT("00"&amp;$C1063,2)&amp;"/"&amp;RIGHT("00"&amp;$D1063,2)))</f>
        <v/>
      </c>
      <c r="F1063">
        <f>IF(OR($E1063="",$E1063="نامعتبر"),"",LEFT($E1063,4)&amp;"/"&amp;MID($E1063,6,2))</f>
        <v/>
      </c>
      <c r="G1063">
        <f>IF(OR($E1063="",$E1063="نامعتبر",Entry!$D1063=""),"",IF(ISNUMBER(FIND(" – ",Entry!$D1063)),LEFT(Entry!$D1063,FIND(" – ",Entry!$D1063)-1),Entry!$D1063))</f>
        <v/>
      </c>
      <c r="H1063">
        <f>IF(Entry!$C1063="","",Entry!$C1063)</f>
        <v/>
      </c>
      <c r="I1063">
        <f>IF(Entry!$F1063="",0,Entry!$F1063)</f>
        <v/>
      </c>
      <c r="J1063">
        <f>IF(Entry!$G1063="",0,Entry!$G1063)</f>
        <v/>
      </c>
      <c r="K1063">
        <f>IF(Entry!$H1063="",0,Entry!$H1063)</f>
        <v/>
      </c>
      <c r="L1063">
        <f>IF(Entry!$K1063="",0,Entry!$K1063)</f>
        <v/>
      </c>
      <c r="M1063">
        <f>IF($G1063="","",COUNTA(Entry!$M1063,Entry!$R1063,Entry!$W1063,Entry!$AB1063,Entry!$AG1063,Entry!$AL1063,Entry!$AQ1063,Entry!$AV1063,Entry!$BA1063,Entry!$BF1063,Entry!$BK1063,Entry!$BP1063,Entry!$BU1063,Entry!$BZ1063,Entry!$CE1063))</f>
        <v/>
      </c>
    </row>
    <row r="1064">
      <c r="A1064">
        <f>IF(Entry!$B1064="","",Entry!$B1064)</f>
        <v/>
      </c>
      <c r="B1064">
        <f>IF($A1064="","",IF(ISNUMBER($A1064),IF(AND($A1064&gt;=10000101,$A1064&lt;=99991231),INT($A1064/10000),""),IFERROR(VALUE(TRIM(LEFT($A1064,FIND("/",$A1064)-1))),"")))</f>
        <v/>
      </c>
      <c r="C1064">
        <f>IF(OR($A1064="",$B1064=""),"",IF(ISNUMBER($A1064),INT(MOD($A1064,10000)/100),IFERROR(VALUE(TRIM(LEFT(MID($A1064,FIND("/",$A1064)+1,20),FIND("/",MID($A1064,FIND("/",$A1064)+1,20))-1))),"")))</f>
        <v/>
      </c>
      <c r="D1064">
        <f>IF(OR($A1064="",$B1064=""),"",IF(ISNUMBER($A1064),MOD($A1064,100),IFERROR(VALUE(TRIM(MID(MID($A1064,FIND("/",$A1064)+1,20),FIND("/",MID($A1064,FIND("/",$A1064)+1,20))+1,20))),"")))</f>
        <v/>
      </c>
      <c r="E1064">
        <f>IF($A1064="","",IF(OR($B1064="",$C1064="",$D1064="",$B1064&lt;1300,$B1064&gt;1500,$C1064&lt;1,$C1064&gt;12,$D1064&lt;1,$D1064&gt;31),"نامعتبر",RIGHT("0000"&amp;$B1064,4)&amp;"/"&amp;RIGHT("00"&amp;$C1064,2)&amp;"/"&amp;RIGHT("00"&amp;$D1064,2)))</f>
        <v/>
      </c>
      <c r="F1064">
        <f>IF(OR($E1064="",$E1064="نامعتبر"),"",LEFT($E1064,4)&amp;"/"&amp;MID($E1064,6,2))</f>
        <v/>
      </c>
      <c r="G1064">
        <f>IF(OR($E1064="",$E1064="نامعتبر",Entry!$D1064=""),"",IF(ISNUMBER(FIND(" – ",Entry!$D1064)),LEFT(Entry!$D1064,FIND(" – ",Entry!$D1064)-1),Entry!$D1064))</f>
        <v/>
      </c>
      <c r="H1064">
        <f>IF(Entry!$C1064="","",Entry!$C1064)</f>
        <v/>
      </c>
      <c r="I1064">
        <f>IF(Entry!$F1064="",0,Entry!$F1064)</f>
        <v/>
      </c>
      <c r="J1064">
        <f>IF(Entry!$G1064="",0,Entry!$G1064)</f>
        <v/>
      </c>
      <c r="K1064">
        <f>IF(Entry!$H1064="",0,Entry!$H1064)</f>
        <v/>
      </c>
      <c r="L1064">
        <f>IF(Entry!$K1064="",0,Entry!$K1064)</f>
        <v/>
      </c>
      <c r="M1064">
        <f>IF($G1064="","",COUNTA(Entry!$M1064,Entry!$R1064,Entry!$W1064,Entry!$AB1064,Entry!$AG1064,Entry!$AL1064,Entry!$AQ1064,Entry!$AV1064,Entry!$BA1064,Entry!$BF1064,Entry!$BK1064,Entry!$BP1064,Entry!$BU1064,Entry!$BZ1064,Entry!$CE1064))</f>
        <v/>
      </c>
    </row>
    <row r="1065">
      <c r="A1065">
        <f>IF(Entry!$B1065="","",Entry!$B1065)</f>
        <v/>
      </c>
      <c r="B1065">
        <f>IF($A1065="","",IF(ISNUMBER($A1065),IF(AND($A1065&gt;=10000101,$A1065&lt;=99991231),INT($A1065/10000),""),IFERROR(VALUE(TRIM(LEFT($A1065,FIND("/",$A1065)-1))),"")))</f>
        <v/>
      </c>
      <c r="C1065">
        <f>IF(OR($A1065="",$B1065=""),"",IF(ISNUMBER($A1065),INT(MOD($A1065,10000)/100),IFERROR(VALUE(TRIM(LEFT(MID($A1065,FIND("/",$A1065)+1,20),FIND("/",MID($A1065,FIND("/",$A1065)+1,20))-1))),"")))</f>
        <v/>
      </c>
      <c r="D1065">
        <f>IF(OR($A1065="",$B1065=""),"",IF(ISNUMBER($A1065),MOD($A1065,100),IFERROR(VALUE(TRIM(MID(MID($A1065,FIND("/",$A1065)+1,20),FIND("/",MID($A1065,FIND("/",$A1065)+1,20))+1,20))),"")))</f>
        <v/>
      </c>
      <c r="E1065">
        <f>IF($A1065="","",IF(OR($B1065="",$C1065="",$D1065="",$B1065&lt;1300,$B1065&gt;1500,$C1065&lt;1,$C1065&gt;12,$D1065&lt;1,$D1065&gt;31),"نامعتبر",RIGHT("0000"&amp;$B1065,4)&amp;"/"&amp;RIGHT("00"&amp;$C1065,2)&amp;"/"&amp;RIGHT("00"&amp;$D1065,2)))</f>
        <v/>
      </c>
      <c r="F1065">
        <f>IF(OR($E1065="",$E1065="نامعتبر"),"",LEFT($E1065,4)&amp;"/"&amp;MID($E1065,6,2))</f>
        <v/>
      </c>
      <c r="G1065">
        <f>IF(OR($E1065="",$E1065="نامعتبر",Entry!$D1065=""),"",IF(ISNUMBER(FIND(" – ",Entry!$D1065)),LEFT(Entry!$D1065,FIND(" – ",Entry!$D1065)-1),Entry!$D1065))</f>
        <v/>
      </c>
      <c r="H1065">
        <f>IF(Entry!$C1065="","",Entry!$C1065)</f>
        <v/>
      </c>
      <c r="I1065">
        <f>IF(Entry!$F1065="",0,Entry!$F1065)</f>
        <v/>
      </c>
      <c r="J1065">
        <f>IF(Entry!$G1065="",0,Entry!$G1065)</f>
        <v/>
      </c>
      <c r="K1065">
        <f>IF(Entry!$H1065="",0,Entry!$H1065)</f>
        <v/>
      </c>
      <c r="L1065">
        <f>IF(Entry!$K1065="",0,Entry!$K1065)</f>
        <v/>
      </c>
      <c r="M1065">
        <f>IF($G1065="","",COUNTA(Entry!$M1065,Entry!$R1065,Entry!$W1065,Entry!$AB1065,Entry!$AG1065,Entry!$AL1065,Entry!$AQ1065,Entry!$AV1065,Entry!$BA1065,Entry!$BF1065,Entry!$BK1065,Entry!$BP1065,Entry!$BU1065,Entry!$BZ1065,Entry!$CE1065))</f>
        <v/>
      </c>
    </row>
    <row r="1066">
      <c r="A1066">
        <f>IF(Entry!$B1066="","",Entry!$B1066)</f>
        <v/>
      </c>
      <c r="B1066">
        <f>IF($A1066="","",IF(ISNUMBER($A1066),IF(AND($A1066&gt;=10000101,$A1066&lt;=99991231),INT($A1066/10000),""),IFERROR(VALUE(TRIM(LEFT($A1066,FIND("/",$A1066)-1))),"")))</f>
        <v/>
      </c>
      <c r="C1066">
        <f>IF(OR($A1066="",$B1066=""),"",IF(ISNUMBER($A1066),INT(MOD($A1066,10000)/100),IFERROR(VALUE(TRIM(LEFT(MID($A1066,FIND("/",$A1066)+1,20),FIND("/",MID($A1066,FIND("/",$A1066)+1,20))-1))),"")))</f>
        <v/>
      </c>
      <c r="D1066">
        <f>IF(OR($A1066="",$B1066=""),"",IF(ISNUMBER($A1066),MOD($A1066,100),IFERROR(VALUE(TRIM(MID(MID($A1066,FIND("/",$A1066)+1,20),FIND("/",MID($A1066,FIND("/",$A1066)+1,20))+1,20))),"")))</f>
        <v/>
      </c>
      <c r="E1066">
        <f>IF($A1066="","",IF(OR($B1066="",$C1066="",$D1066="",$B1066&lt;1300,$B1066&gt;1500,$C1066&lt;1,$C1066&gt;12,$D1066&lt;1,$D1066&gt;31),"نامعتبر",RIGHT("0000"&amp;$B1066,4)&amp;"/"&amp;RIGHT("00"&amp;$C1066,2)&amp;"/"&amp;RIGHT("00"&amp;$D1066,2)))</f>
        <v/>
      </c>
      <c r="F1066">
        <f>IF(OR($E1066="",$E1066="نامعتبر"),"",LEFT($E1066,4)&amp;"/"&amp;MID($E1066,6,2))</f>
        <v/>
      </c>
      <c r="G1066">
        <f>IF(OR($E1066="",$E1066="نامعتبر",Entry!$D1066=""),"",IF(ISNUMBER(FIND(" – ",Entry!$D1066)),LEFT(Entry!$D1066,FIND(" – ",Entry!$D1066)-1),Entry!$D1066))</f>
        <v/>
      </c>
      <c r="H1066">
        <f>IF(Entry!$C1066="","",Entry!$C1066)</f>
        <v/>
      </c>
      <c r="I1066">
        <f>IF(Entry!$F1066="",0,Entry!$F1066)</f>
        <v/>
      </c>
      <c r="J1066">
        <f>IF(Entry!$G1066="",0,Entry!$G1066)</f>
        <v/>
      </c>
      <c r="K1066">
        <f>IF(Entry!$H1066="",0,Entry!$H1066)</f>
        <v/>
      </c>
      <c r="L1066">
        <f>IF(Entry!$K1066="",0,Entry!$K1066)</f>
        <v/>
      </c>
      <c r="M1066">
        <f>IF($G1066="","",COUNTA(Entry!$M1066,Entry!$R1066,Entry!$W1066,Entry!$AB1066,Entry!$AG1066,Entry!$AL1066,Entry!$AQ1066,Entry!$AV1066,Entry!$BA1066,Entry!$BF1066,Entry!$BK1066,Entry!$BP1066,Entry!$BU1066,Entry!$BZ1066,Entry!$CE1066))</f>
        <v/>
      </c>
    </row>
    <row r="1067">
      <c r="A1067">
        <f>IF(Entry!$B1067="","",Entry!$B1067)</f>
        <v/>
      </c>
      <c r="B1067">
        <f>IF($A1067="","",IF(ISNUMBER($A1067),IF(AND($A1067&gt;=10000101,$A1067&lt;=99991231),INT($A1067/10000),""),IFERROR(VALUE(TRIM(LEFT($A1067,FIND("/",$A1067)-1))),"")))</f>
        <v/>
      </c>
      <c r="C1067">
        <f>IF(OR($A1067="",$B1067=""),"",IF(ISNUMBER($A1067),INT(MOD($A1067,10000)/100),IFERROR(VALUE(TRIM(LEFT(MID($A1067,FIND("/",$A1067)+1,20),FIND("/",MID($A1067,FIND("/",$A1067)+1,20))-1))),"")))</f>
        <v/>
      </c>
      <c r="D1067">
        <f>IF(OR($A1067="",$B1067=""),"",IF(ISNUMBER($A1067),MOD($A1067,100),IFERROR(VALUE(TRIM(MID(MID($A1067,FIND("/",$A1067)+1,20),FIND("/",MID($A1067,FIND("/",$A1067)+1,20))+1,20))),"")))</f>
        <v/>
      </c>
      <c r="E1067">
        <f>IF($A1067="","",IF(OR($B1067="",$C1067="",$D1067="",$B1067&lt;1300,$B1067&gt;1500,$C1067&lt;1,$C1067&gt;12,$D1067&lt;1,$D1067&gt;31),"نامعتبر",RIGHT("0000"&amp;$B1067,4)&amp;"/"&amp;RIGHT("00"&amp;$C1067,2)&amp;"/"&amp;RIGHT("00"&amp;$D1067,2)))</f>
        <v/>
      </c>
      <c r="F1067">
        <f>IF(OR($E1067="",$E1067="نامعتبر"),"",LEFT($E1067,4)&amp;"/"&amp;MID($E1067,6,2))</f>
        <v/>
      </c>
      <c r="G1067">
        <f>IF(OR($E1067="",$E1067="نامعتبر",Entry!$D1067=""),"",IF(ISNUMBER(FIND(" – ",Entry!$D1067)),LEFT(Entry!$D1067,FIND(" – ",Entry!$D1067)-1),Entry!$D1067))</f>
        <v/>
      </c>
      <c r="H1067">
        <f>IF(Entry!$C1067="","",Entry!$C1067)</f>
        <v/>
      </c>
      <c r="I1067">
        <f>IF(Entry!$F1067="",0,Entry!$F1067)</f>
        <v/>
      </c>
      <c r="J1067">
        <f>IF(Entry!$G1067="",0,Entry!$G1067)</f>
        <v/>
      </c>
      <c r="K1067">
        <f>IF(Entry!$H1067="",0,Entry!$H1067)</f>
        <v/>
      </c>
      <c r="L1067">
        <f>IF(Entry!$K1067="",0,Entry!$K1067)</f>
        <v/>
      </c>
      <c r="M1067">
        <f>IF($G1067="","",COUNTA(Entry!$M1067,Entry!$R1067,Entry!$W1067,Entry!$AB1067,Entry!$AG1067,Entry!$AL1067,Entry!$AQ1067,Entry!$AV1067,Entry!$BA1067,Entry!$BF1067,Entry!$BK1067,Entry!$BP1067,Entry!$BU1067,Entry!$BZ1067,Entry!$CE1067))</f>
        <v/>
      </c>
    </row>
    <row r="1068">
      <c r="A1068">
        <f>IF(Entry!$B1068="","",Entry!$B1068)</f>
        <v/>
      </c>
      <c r="B1068">
        <f>IF($A1068="","",IF(ISNUMBER($A1068),IF(AND($A1068&gt;=10000101,$A1068&lt;=99991231),INT($A1068/10000),""),IFERROR(VALUE(TRIM(LEFT($A1068,FIND("/",$A1068)-1))),"")))</f>
        <v/>
      </c>
      <c r="C1068">
        <f>IF(OR($A1068="",$B1068=""),"",IF(ISNUMBER($A1068),INT(MOD($A1068,10000)/100),IFERROR(VALUE(TRIM(LEFT(MID($A1068,FIND("/",$A1068)+1,20),FIND("/",MID($A1068,FIND("/",$A1068)+1,20))-1))),"")))</f>
        <v/>
      </c>
      <c r="D1068">
        <f>IF(OR($A1068="",$B1068=""),"",IF(ISNUMBER($A1068),MOD($A1068,100),IFERROR(VALUE(TRIM(MID(MID($A1068,FIND("/",$A1068)+1,20),FIND("/",MID($A1068,FIND("/",$A1068)+1,20))+1,20))),"")))</f>
        <v/>
      </c>
      <c r="E1068">
        <f>IF($A1068="","",IF(OR($B1068="",$C1068="",$D1068="",$B1068&lt;1300,$B1068&gt;1500,$C1068&lt;1,$C1068&gt;12,$D1068&lt;1,$D1068&gt;31),"نامعتبر",RIGHT("0000"&amp;$B1068,4)&amp;"/"&amp;RIGHT("00"&amp;$C1068,2)&amp;"/"&amp;RIGHT("00"&amp;$D1068,2)))</f>
        <v/>
      </c>
      <c r="F1068">
        <f>IF(OR($E1068="",$E1068="نامعتبر"),"",LEFT($E1068,4)&amp;"/"&amp;MID($E1068,6,2))</f>
        <v/>
      </c>
      <c r="G1068">
        <f>IF(OR($E1068="",$E1068="نامعتبر",Entry!$D1068=""),"",IF(ISNUMBER(FIND(" – ",Entry!$D1068)),LEFT(Entry!$D1068,FIND(" – ",Entry!$D1068)-1),Entry!$D1068))</f>
        <v/>
      </c>
      <c r="H1068">
        <f>IF(Entry!$C1068="","",Entry!$C1068)</f>
        <v/>
      </c>
      <c r="I1068">
        <f>IF(Entry!$F1068="",0,Entry!$F1068)</f>
        <v/>
      </c>
      <c r="J1068">
        <f>IF(Entry!$G1068="",0,Entry!$G1068)</f>
        <v/>
      </c>
      <c r="K1068">
        <f>IF(Entry!$H1068="",0,Entry!$H1068)</f>
        <v/>
      </c>
      <c r="L1068">
        <f>IF(Entry!$K1068="",0,Entry!$K1068)</f>
        <v/>
      </c>
      <c r="M1068">
        <f>IF($G1068="","",COUNTA(Entry!$M1068,Entry!$R1068,Entry!$W1068,Entry!$AB1068,Entry!$AG1068,Entry!$AL1068,Entry!$AQ1068,Entry!$AV1068,Entry!$BA1068,Entry!$BF1068,Entry!$BK1068,Entry!$BP1068,Entry!$BU1068,Entry!$BZ1068,Entry!$CE1068))</f>
        <v/>
      </c>
    </row>
    <row r="1069">
      <c r="A1069">
        <f>IF(Entry!$B1069="","",Entry!$B1069)</f>
        <v/>
      </c>
      <c r="B1069">
        <f>IF($A1069="","",IF(ISNUMBER($A1069),IF(AND($A1069&gt;=10000101,$A1069&lt;=99991231),INT($A1069/10000),""),IFERROR(VALUE(TRIM(LEFT($A1069,FIND("/",$A1069)-1))),"")))</f>
        <v/>
      </c>
      <c r="C1069">
        <f>IF(OR($A1069="",$B1069=""),"",IF(ISNUMBER($A1069),INT(MOD($A1069,10000)/100),IFERROR(VALUE(TRIM(LEFT(MID($A1069,FIND("/",$A1069)+1,20),FIND("/",MID($A1069,FIND("/",$A1069)+1,20))-1))),"")))</f>
        <v/>
      </c>
      <c r="D1069">
        <f>IF(OR($A1069="",$B1069=""),"",IF(ISNUMBER($A1069),MOD($A1069,100),IFERROR(VALUE(TRIM(MID(MID($A1069,FIND("/",$A1069)+1,20),FIND("/",MID($A1069,FIND("/",$A1069)+1,20))+1,20))),"")))</f>
        <v/>
      </c>
      <c r="E1069">
        <f>IF($A1069="","",IF(OR($B1069="",$C1069="",$D1069="",$B1069&lt;1300,$B1069&gt;1500,$C1069&lt;1,$C1069&gt;12,$D1069&lt;1,$D1069&gt;31),"نامعتبر",RIGHT("0000"&amp;$B1069,4)&amp;"/"&amp;RIGHT("00"&amp;$C1069,2)&amp;"/"&amp;RIGHT("00"&amp;$D1069,2)))</f>
        <v/>
      </c>
      <c r="F1069">
        <f>IF(OR($E1069="",$E1069="نامعتبر"),"",LEFT($E1069,4)&amp;"/"&amp;MID($E1069,6,2))</f>
        <v/>
      </c>
      <c r="G1069">
        <f>IF(OR($E1069="",$E1069="نامعتبر",Entry!$D1069=""),"",IF(ISNUMBER(FIND(" – ",Entry!$D1069)),LEFT(Entry!$D1069,FIND(" – ",Entry!$D1069)-1),Entry!$D1069))</f>
        <v/>
      </c>
      <c r="H1069">
        <f>IF(Entry!$C1069="","",Entry!$C1069)</f>
        <v/>
      </c>
      <c r="I1069">
        <f>IF(Entry!$F1069="",0,Entry!$F1069)</f>
        <v/>
      </c>
      <c r="J1069">
        <f>IF(Entry!$G1069="",0,Entry!$G1069)</f>
        <v/>
      </c>
      <c r="K1069">
        <f>IF(Entry!$H1069="",0,Entry!$H1069)</f>
        <v/>
      </c>
      <c r="L1069">
        <f>IF(Entry!$K1069="",0,Entry!$K1069)</f>
        <v/>
      </c>
      <c r="M1069">
        <f>IF($G1069="","",COUNTA(Entry!$M1069,Entry!$R1069,Entry!$W1069,Entry!$AB1069,Entry!$AG1069,Entry!$AL1069,Entry!$AQ1069,Entry!$AV1069,Entry!$BA1069,Entry!$BF1069,Entry!$BK1069,Entry!$BP1069,Entry!$BU1069,Entry!$BZ1069,Entry!$CE1069))</f>
        <v/>
      </c>
    </row>
    <row r="1070">
      <c r="A1070">
        <f>IF(Entry!$B1070="","",Entry!$B1070)</f>
        <v/>
      </c>
      <c r="B1070">
        <f>IF($A1070="","",IF(ISNUMBER($A1070),IF(AND($A1070&gt;=10000101,$A1070&lt;=99991231),INT($A1070/10000),""),IFERROR(VALUE(TRIM(LEFT($A1070,FIND("/",$A1070)-1))),"")))</f>
        <v/>
      </c>
      <c r="C1070">
        <f>IF(OR($A1070="",$B1070=""),"",IF(ISNUMBER($A1070),INT(MOD($A1070,10000)/100),IFERROR(VALUE(TRIM(LEFT(MID($A1070,FIND("/",$A1070)+1,20),FIND("/",MID($A1070,FIND("/",$A1070)+1,20))-1))),"")))</f>
        <v/>
      </c>
      <c r="D1070">
        <f>IF(OR($A1070="",$B1070=""),"",IF(ISNUMBER($A1070),MOD($A1070,100),IFERROR(VALUE(TRIM(MID(MID($A1070,FIND("/",$A1070)+1,20),FIND("/",MID($A1070,FIND("/",$A1070)+1,20))+1,20))),"")))</f>
        <v/>
      </c>
      <c r="E1070">
        <f>IF($A1070="","",IF(OR($B1070="",$C1070="",$D1070="",$B1070&lt;1300,$B1070&gt;1500,$C1070&lt;1,$C1070&gt;12,$D1070&lt;1,$D1070&gt;31),"نامعتبر",RIGHT("0000"&amp;$B1070,4)&amp;"/"&amp;RIGHT("00"&amp;$C1070,2)&amp;"/"&amp;RIGHT("00"&amp;$D1070,2)))</f>
        <v/>
      </c>
      <c r="F1070">
        <f>IF(OR($E1070="",$E1070="نامعتبر"),"",LEFT($E1070,4)&amp;"/"&amp;MID($E1070,6,2))</f>
        <v/>
      </c>
      <c r="G1070">
        <f>IF(OR($E1070="",$E1070="نامعتبر",Entry!$D1070=""),"",IF(ISNUMBER(FIND(" – ",Entry!$D1070)),LEFT(Entry!$D1070,FIND(" – ",Entry!$D1070)-1),Entry!$D1070))</f>
        <v/>
      </c>
      <c r="H1070">
        <f>IF(Entry!$C1070="","",Entry!$C1070)</f>
        <v/>
      </c>
      <c r="I1070">
        <f>IF(Entry!$F1070="",0,Entry!$F1070)</f>
        <v/>
      </c>
      <c r="J1070">
        <f>IF(Entry!$G1070="",0,Entry!$G1070)</f>
        <v/>
      </c>
      <c r="K1070">
        <f>IF(Entry!$H1070="",0,Entry!$H1070)</f>
        <v/>
      </c>
      <c r="L1070">
        <f>IF(Entry!$K1070="",0,Entry!$K1070)</f>
        <v/>
      </c>
      <c r="M1070">
        <f>IF($G1070="","",COUNTA(Entry!$M1070,Entry!$R1070,Entry!$W1070,Entry!$AB1070,Entry!$AG1070,Entry!$AL1070,Entry!$AQ1070,Entry!$AV1070,Entry!$BA1070,Entry!$BF1070,Entry!$BK1070,Entry!$BP1070,Entry!$BU1070,Entry!$BZ1070,Entry!$CE1070))</f>
        <v/>
      </c>
    </row>
    <row r="1071">
      <c r="A1071">
        <f>IF(Entry!$B1071="","",Entry!$B1071)</f>
        <v/>
      </c>
      <c r="B1071">
        <f>IF($A1071="","",IF(ISNUMBER($A1071),IF(AND($A1071&gt;=10000101,$A1071&lt;=99991231),INT($A1071/10000),""),IFERROR(VALUE(TRIM(LEFT($A1071,FIND("/",$A1071)-1))),"")))</f>
        <v/>
      </c>
      <c r="C1071">
        <f>IF(OR($A1071="",$B1071=""),"",IF(ISNUMBER($A1071),INT(MOD($A1071,10000)/100),IFERROR(VALUE(TRIM(LEFT(MID($A1071,FIND("/",$A1071)+1,20),FIND("/",MID($A1071,FIND("/",$A1071)+1,20))-1))),"")))</f>
        <v/>
      </c>
      <c r="D1071">
        <f>IF(OR($A1071="",$B1071=""),"",IF(ISNUMBER($A1071),MOD($A1071,100),IFERROR(VALUE(TRIM(MID(MID($A1071,FIND("/",$A1071)+1,20),FIND("/",MID($A1071,FIND("/",$A1071)+1,20))+1,20))),"")))</f>
        <v/>
      </c>
      <c r="E1071">
        <f>IF($A1071="","",IF(OR($B1071="",$C1071="",$D1071="",$B1071&lt;1300,$B1071&gt;1500,$C1071&lt;1,$C1071&gt;12,$D1071&lt;1,$D1071&gt;31),"نامعتبر",RIGHT("0000"&amp;$B1071,4)&amp;"/"&amp;RIGHT("00"&amp;$C1071,2)&amp;"/"&amp;RIGHT("00"&amp;$D1071,2)))</f>
        <v/>
      </c>
      <c r="F1071">
        <f>IF(OR($E1071="",$E1071="نامعتبر"),"",LEFT($E1071,4)&amp;"/"&amp;MID($E1071,6,2))</f>
        <v/>
      </c>
      <c r="G1071">
        <f>IF(OR($E1071="",$E1071="نامعتبر",Entry!$D1071=""),"",IF(ISNUMBER(FIND(" – ",Entry!$D1071)),LEFT(Entry!$D1071,FIND(" – ",Entry!$D1071)-1),Entry!$D1071))</f>
        <v/>
      </c>
      <c r="H1071">
        <f>IF(Entry!$C1071="","",Entry!$C1071)</f>
        <v/>
      </c>
      <c r="I1071">
        <f>IF(Entry!$F1071="",0,Entry!$F1071)</f>
        <v/>
      </c>
      <c r="J1071">
        <f>IF(Entry!$G1071="",0,Entry!$G1071)</f>
        <v/>
      </c>
      <c r="K1071">
        <f>IF(Entry!$H1071="",0,Entry!$H1071)</f>
        <v/>
      </c>
      <c r="L1071">
        <f>IF(Entry!$K1071="",0,Entry!$K1071)</f>
        <v/>
      </c>
      <c r="M1071">
        <f>IF($G1071="","",COUNTA(Entry!$M1071,Entry!$R1071,Entry!$W1071,Entry!$AB1071,Entry!$AG1071,Entry!$AL1071,Entry!$AQ1071,Entry!$AV1071,Entry!$BA1071,Entry!$BF1071,Entry!$BK1071,Entry!$BP1071,Entry!$BU1071,Entry!$BZ1071,Entry!$CE1071))</f>
        <v/>
      </c>
    </row>
    <row r="1072">
      <c r="A1072">
        <f>IF(Entry!$B1072="","",Entry!$B1072)</f>
        <v/>
      </c>
      <c r="B1072">
        <f>IF($A1072="","",IF(ISNUMBER($A1072),IF(AND($A1072&gt;=10000101,$A1072&lt;=99991231),INT($A1072/10000),""),IFERROR(VALUE(TRIM(LEFT($A1072,FIND("/",$A1072)-1))),"")))</f>
        <v/>
      </c>
      <c r="C1072">
        <f>IF(OR($A1072="",$B1072=""),"",IF(ISNUMBER($A1072),INT(MOD($A1072,10000)/100),IFERROR(VALUE(TRIM(LEFT(MID($A1072,FIND("/",$A1072)+1,20),FIND("/",MID($A1072,FIND("/",$A1072)+1,20))-1))),"")))</f>
        <v/>
      </c>
      <c r="D1072">
        <f>IF(OR($A1072="",$B1072=""),"",IF(ISNUMBER($A1072),MOD($A1072,100),IFERROR(VALUE(TRIM(MID(MID($A1072,FIND("/",$A1072)+1,20),FIND("/",MID($A1072,FIND("/",$A1072)+1,20))+1,20))),"")))</f>
        <v/>
      </c>
      <c r="E1072">
        <f>IF($A1072="","",IF(OR($B1072="",$C1072="",$D1072="",$B1072&lt;1300,$B1072&gt;1500,$C1072&lt;1,$C1072&gt;12,$D1072&lt;1,$D1072&gt;31),"نامعتبر",RIGHT("0000"&amp;$B1072,4)&amp;"/"&amp;RIGHT("00"&amp;$C1072,2)&amp;"/"&amp;RIGHT("00"&amp;$D1072,2)))</f>
        <v/>
      </c>
      <c r="F1072">
        <f>IF(OR($E1072="",$E1072="نامعتبر"),"",LEFT($E1072,4)&amp;"/"&amp;MID($E1072,6,2))</f>
        <v/>
      </c>
      <c r="G1072">
        <f>IF(OR($E1072="",$E1072="نامعتبر",Entry!$D1072=""),"",IF(ISNUMBER(FIND(" – ",Entry!$D1072)),LEFT(Entry!$D1072,FIND(" – ",Entry!$D1072)-1),Entry!$D1072))</f>
        <v/>
      </c>
      <c r="H1072">
        <f>IF(Entry!$C1072="","",Entry!$C1072)</f>
        <v/>
      </c>
      <c r="I1072">
        <f>IF(Entry!$F1072="",0,Entry!$F1072)</f>
        <v/>
      </c>
      <c r="J1072">
        <f>IF(Entry!$G1072="",0,Entry!$G1072)</f>
        <v/>
      </c>
      <c r="K1072">
        <f>IF(Entry!$H1072="",0,Entry!$H1072)</f>
        <v/>
      </c>
      <c r="L1072">
        <f>IF(Entry!$K1072="",0,Entry!$K1072)</f>
        <v/>
      </c>
      <c r="M1072">
        <f>IF($G1072="","",COUNTA(Entry!$M1072,Entry!$R1072,Entry!$W1072,Entry!$AB1072,Entry!$AG1072,Entry!$AL1072,Entry!$AQ1072,Entry!$AV1072,Entry!$BA1072,Entry!$BF1072,Entry!$BK1072,Entry!$BP1072,Entry!$BU1072,Entry!$BZ1072,Entry!$CE1072))</f>
        <v/>
      </c>
    </row>
    <row r="1073">
      <c r="A1073">
        <f>IF(Entry!$B1073="","",Entry!$B1073)</f>
        <v/>
      </c>
      <c r="B1073">
        <f>IF($A1073="","",IF(ISNUMBER($A1073),IF(AND($A1073&gt;=10000101,$A1073&lt;=99991231),INT($A1073/10000),""),IFERROR(VALUE(TRIM(LEFT($A1073,FIND("/",$A1073)-1))),"")))</f>
        <v/>
      </c>
      <c r="C1073">
        <f>IF(OR($A1073="",$B1073=""),"",IF(ISNUMBER($A1073),INT(MOD($A1073,10000)/100),IFERROR(VALUE(TRIM(LEFT(MID($A1073,FIND("/",$A1073)+1,20),FIND("/",MID($A1073,FIND("/",$A1073)+1,20))-1))),"")))</f>
        <v/>
      </c>
      <c r="D1073">
        <f>IF(OR($A1073="",$B1073=""),"",IF(ISNUMBER($A1073),MOD($A1073,100),IFERROR(VALUE(TRIM(MID(MID($A1073,FIND("/",$A1073)+1,20),FIND("/",MID($A1073,FIND("/",$A1073)+1,20))+1,20))),"")))</f>
        <v/>
      </c>
      <c r="E1073">
        <f>IF($A1073="","",IF(OR($B1073="",$C1073="",$D1073="",$B1073&lt;1300,$B1073&gt;1500,$C1073&lt;1,$C1073&gt;12,$D1073&lt;1,$D1073&gt;31),"نامعتبر",RIGHT("0000"&amp;$B1073,4)&amp;"/"&amp;RIGHT("00"&amp;$C1073,2)&amp;"/"&amp;RIGHT("00"&amp;$D1073,2)))</f>
        <v/>
      </c>
      <c r="F1073">
        <f>IF(OR($E1073="",$E1073="نامعتبر"),"",LEFT($E1073,4)&amp;"/"&amp;MID($E1073,6,2))</f>
        <v/>
      </c>
      <c r="G1073">
        <f>IF(OR($E1073="",$E1073="نامعتبر",Entry!$D1073=""),"",IF(ISNUMBER(FIND(" – ",Entry!$D1073)),LEFT(Entry!$D1073,FIND(" – ",Entry!$D1073)-1),Entry!$D1073))</f>
        <v/>
      </c>
      <c r="H1073">
        <f>IF(Entry!$C1073="","",Entry!$C1073)</f>
        <v/>
      </c>
      <c r="I1073">
        <f>IF(Entry!$F1073="",0,Entry!$F1073)</f>
        <v/>
      </c>
      <c r="J1073">
        <f>IF(Entry!$G1073="",0,Entry!$G1073)</f>
        <v/>
      </c>
      <c r="K1073">
        <f>IF(Entry!$H1073="",0,Entry!$H1073)</f>
        <v/>
      </c>
      <c r="L1073">
        <f>IF(Entry!$K1073="",0,Entry!$K1073)</f>
        <v/>
      </c>
      <c r="M1073">
        <f>IF($G1073="","",COUNTA(Entry!$M1073,Entry!$R1073,Entry!$W1073,Entry!$AB1073,Entry!$AG1073,Entry!$AL1073,Entry!$AQ1073,Entry!$AV1073,Entry!$BA1073,Entry!$BF1073,Entry!$BK1073,Entry!$BP1073,Entry!$BU1073,Entry!$BZ1073,Entry!$CE1073))</f>
        <v/>
      </c>
    </row>
    <row r="1074">
      <c r="A1074">
        <f>IF(Entry!$B1074="","",Entry!$B1074)</f>
        <v/>
      </c>
      <c r="B1074">
        <f>IF($A1074="","",IF(ISNUMBER($A1074),IF(AND($A1074&gt;=10000101,$A1074&lt;=99991231),INT($A1074/10000),""),IFERROR(VALUE(TRIM(LEFT($A1074,FIND("/",$A1074)-1))),"")))</f>
        <v/>
      </c>
      <c r="C1074">
        <f>IF(OR($A1074="",$B1074=""),"",IF(ISNUMBER($A1074),INT(MOD($A1074,10000)/100),IFERROR(VALUE(TRIM(LEFT(MID($A1074,FIND("/",$A1074)+1,20),FIND("/",MID($A1074,FIND("/",$A1074)+1,20))-1))),"")))</f>
        <v/>
      </c>
      <c r="D1074">
        <f>IF(OR($A1074="",$B1074=""),"",IF(ISNUMBER($A1074),MOD($A1074,100),IFERROR(VALUE(TRIM(MID(MID($A1074,FIND("/",$A1074)+1,20),FIND("/",MID($A1074,FIND("/",$A1074)+1,20))+1,20))),"")))</f>
        <v/>
      </c>
      <c r="E1074">
        <f>IF($A1074="","",IF(OR($B1074="",$C1074="",$D1074="",$B1074&lt;1300,$B1074&gt;1500,$C1074&lt;1,$C1074&gt;12,$D1074&lt;1,$D1074&gt;31),"نامعتبر",RIGHT("0000"&amp;$B1074,4)&amp;"/"&amp;RIGHT("00"&amp;$C1074,2)&amp;"/"&amp;RIGHT("00"&amp;$D1074,2)))</f>
        <v/>
      </c>
      <c r="F1074">
        <f>IF(OR($E1074="",$E1074="نامعتبر"),"",LEFT($E1074,4)&amp;"/"&amp;MID($E1074,6,2))</f>
        <v/>
      </c>
      <c r="G1074">
        <f>IF(OR($E1074="",$E1074="نامعتبر",Entry!$D1074=""),"",IF(ISNUMBER(FIND(" – ",Entry!$D1074)),LEFT(Entry!$D1074,FIND(" – ",Entry!$D1074)-1),Entry!$D1074))</f>
        <v/>
      </c>
      <c r="H1074">
        <f>IF(Entry!$C1074="","",Entry!$C1074)</f>
        <v/>
      </c>
      <c r="I1074">
        <f>IF(Entry!$F1074="",0,Entry!$F1074)</f>
        <v/>
      </c>
      <c r="J1074">
        <f>IF(Entry!$G1074="",0,Entry!$G1074)</f>
        <v/>
      </c>
      <c r="K1074">
        <f>IF(Entry!$H1074="",0,Entry!$H1074)</f>
        <v/>
      </c>
      <c r="L1074">
        <f>IF(Entry!$K1074="",0,Entry!$K1074)</f>
        <v/>
      </c>
      <c r="M1074">
        <f>IF($G1074="","",COUNTA(Entry!$M1074,Entry!$R1074,Entry!$W1074,Entry!$AB1074,Entry!$AG1074,Entry!$AL1074,Entry!$AQ1074,Entry!$AV1074,Entry!$BA1074,Entry!$BF1074,Entry!$BK1074,Entry!$BP1074,Entry!$BU1074,Entry!$BZ1074,Entry!$CE1074))</f>
        <v/>
      </c>
    </row>
    <row r="1075">
      <c r="A1075">
        <f>IF(Entry!$B1075="","",Entry!$B1075)</f>
        <v/>
      </c>
      <c r="B1075">
        <f>IF($A1075="","",IF(ISNUMBER($A1075),IF(AND($A1075&gt;=10000101,$A1075&lt;=99991231),INT($A1075/10000),""),IFERROR(VALUE(TRIM(LEFT($A1075,FIND("/",$A1075)-1))),"")))</f>
        <v/>
      </c>
      <c r="C1075">
        <f>IF(OR($A1075="",$B1075=""),"",IF(ISNUMBER($A1075),INT(MOD($A1075,10000)/100),IFERROR(VALUE(TRIM(LEFT(MID($A1075,FIND("/",$A1075)+1,20),FIND("/",MID($A1075,FIND("/",$A1075)+1,20))-1))),"")))</f>
        <v/>
      </c>
      <c r="D1075">
        <f>IF(OR($A1075="",$B1075=""),"",IF(ISNUMBER($A1075),MOD($A1075,100),IFERROR(VALUE(TRIM(MID(MID($A1075,FIND("/",$A1075)+1,20),FIND("/",MID($A1075,FIND("/",$A1075)+1,20))+1,20))),"")))</f>
        <v/>
      </c>
      <c r="E1075">
        <f>IF($A1075="","",IF(OR($B1075="",$C1075="",$D1075="",$B1075&lt;1300,$B1075&gt;1500,$C1075&lt;1,$C1075&gt;12,$D1075&lt;1,$D1075&gt;31),"نامعتبر",RIGHT("0000"&amp;$B1075,4)&amp;"/"&amp;RIGHT("00"&amp;$C1075,2)&amp;"/"&amp;RIGHT("00"&amp;$D1075,2)))</f>
        <v/>
      </c>
      <c r="F1075">
        <f>IF(OR($E1075="",$E1075="نامعتبر"),"",LEFT($E1075,4)&amp;"/"&amp;MID($E1075,6,2))</f>
        <v/>
      </c>
      <c r="G1075">
        <f>IF(OR($E1075="",$E1075="نامعتبر",Entry!$D1075=""),"",IF(ISNUMBER(FIND(" – ",Entry!$D1075)),LEFT(Entry!$D1075,FIND(" – ",Entry!$D1075)-1),Entry!$D1075))</f>
        <v/>
      </c>
      <c r="H1075">
        <f>IF(Entry!$C1075="","",Entry!$C1075)</f>
        <v/>
      </c>
      <c r="I1075">
        <f>IF(Entry!$F1075="",0,Entry!$F1075)</f>
        <v/>
      </c>
      <c r="J1075">
        <f>IF(Entry!$G1075="",0,Entry!$G1075)</f>
        <v/>
      </c>
      <c r="K1075">
        <f>IF(Entry!$H1075="",0,Entry!$H1075)</f>
        <v/>
      </c>
      <c r="L1075">
        <f>IF(Entry!$K1075="",0,Entry!$K1075)</f>
        <v/>
      </c>
      <c r="M1075">
        <f>IF($G1075="","",COUNTA(Entry!$M1075,Entry!$R1075,Entry!$W1075,Entry!$AB1075,Entry!$AG1075,Entry!$AL1075,Entry!$AQ1075,Entry!$AV1075,Entry!$BA1075,Entry!$BF1075,Entry!$BK1075,Entry!$BP1075,Entry!$BU1075,Entry!$BZ1075,Entry!$CE1075))</f>
        <v/>
      </c>
    </row>
    <row r="1076">
      <c r="A1076">
        <f>IF(Entry!$B1076="","",Entry!$B1076)</f>
        <v/>
      </c>
      <c r="B1076">
        <f>IF($A1076="","",IF(ISNUMBER($A1076),IF(AND($A1076&gt;=10000101,$A1076&lt;=99991231),INT($A1076/10000),""),IFERROR(VALUE(TRIM(LEFT($A1076,FIND("/",$A1076)-1))),"")))</f>
        <v/>
      </c>
      <c r="C1076">
        <f>IF(OR($A1076="",$B1076=""),"",IF(ISNUMBER($A1076),INT(MOD($A1076,10000)/100),IFERROR(VALUE(TRIM(LEFT(MID($A1076,FIND("/",$A1076)+1,20),FIND("/",MID($A1076,FIND("/",$A1076)+1,20))-1))),"")))</f>
        <v/>
      </c>
      <c r="D1076">
        <f>IF(OR($A1076="",$B1076=""),"",IF(ISNUMBER($A1076),MOD($A1076,100),IFERROR(VALUE(TRIM(MID(MID($A1076,FIND("/",$A1076)+1,20),FIND("/",MID($A1076,FIND("/",$A1076)+1,20))+1,20))),"")))</f>
        <v/>
      </c>
      <c r="E1076">
        <f>IF($A1076="","",IF(OR($B1076="",$C1076="",$D1076="",$B1076&lt;1300,$B1076&gt;1500,$C1076&lt;1,$C1076&gt;12,$D1076&lt;1,$D1076&gt;31),"نامعتبر",RIGHT("0000"&amp;$B1076,4)&amp;"/"&amp;RIGHT("00"&amp;$C1076,2)&amp;"/"&amp;RIGHT("00"&amp;$D1076,2)))</f>
        <v/>
      </c>
      <c r="F1076">
        <f>IF(OR($E1076="",$E1076="نامعتبر"),"",LEFT($E1076,4)&amp;"/"&amp;MID($E1076,6,2))</f>
        <v/>
      </c>
      <c r="G1076">
        <f>IF(OR($E1076="",$E1076="نامعتبر",Entry!$D1076=""),"",IF(ISNUMBER(FIND(" – ",Entry!$D1076)),LEFT(Entry!$D1076,FIND(" – ",Entry!$D1076)-1),Entry!$D1076))</f>
        <v/>
      </c>
      <c r="H1076">
        <f>IF(Entry!$C1076="","",Entry!$C1076)</f>
        <v/>
      </c>
      <c r="I1076">
        <f>IF(Entry!$F1076="",0,Entry!$F1076)</f>
        <v/>
      </c>
      <c r="J1076">
        <f>IF(Entry!$G1076="",0,Entry!$G1076)</f>
        <v/>
      </c>
      <c r="K1076">
        <f>IF(Entry!$H1076="",0,Entry!$H1076)</f>
        <v/>
      </c>
      <c r="L1076">
        <f>IF(Entry!$K1076="",0,Entry!$K1076)</f>
        <v/>
      </c>
      <c r="M1076">
        <f>IF($G1076="","",COUNTA(Entry!$M1076,Entry!$R1076,Entry!$W1076,Entry!$AB1076,Entry!$AG1076,Entry!$AL1076,Entry!$AQ1076,Entry!$AV1076,Entry!$BA1076,Entry!$BF1076,Entry!$BK1076,Entry!$BP1076,Entry!$BU1076,Entry!$BZ1076,Entry!$CE1076))</f>
        <v/>
      </c>
    </row>
    <row r="1077">
      <c r="A1077">
        <f>IF(Entry!$B1077="","",Entry!$B1077)</f>
        <v/>
      </c>
      <c r="B1077">
        <f>IF($A1077="","",IF(ISNUMBER($A1077),IF(AND($A1077&gt;=10000101,$A1077&lt;=99991231),INT($A1077/10000),""),IFERROR(VALUE(TRIM(LEFT($A1077,FIND("/",$A1077)-1))),"")))</f>
        <v/>
      </c>
      <c r="C1077">
        <f>IF(OR($A1077="",$B1077=""),"",IF(ISNUMBER($A1077),INT(MOD($A1077,10000)/100),IFERROR(VALUE(TRIM(LEFT(MID($A1077,FIND("/",$A1077)+1,20),FIND("/",MID($A1077,FIND("/",$A1077)+1,20))-1))),"")))</f>
        <v/>
      </c>
      <c r="D1077">
        <f>IF(OR($A1077="",$B1077=""),"",IF(ISNUMBER($A1077),MOD($A1077,100),IFERROR(VALUE(TRIM(MID(MID($A1077,FIND("/",$A1077)+1,20),FIND("/",MID($A1077,FIND("/",$A1077)+1,20))+1,20))),"")))</f>
        <v/>
      </c>
      <c r="E1077">
        <f>IF($A1077="","",IF(OR($B1077="",$C1077="",$D1077="",$B1077&lt;1300,$B1077&gt;1500,$C1077&lt;1,$C1077&gt;12,$D1077&lt;1,$D1077&gt;31),"نامعتبر",RIGHT("0000"&amp;$B1077,4)&amp;"/"&amp;RIGHT("00"&amp;$C1077,2)&amp;"/"&amp;RIGHT("00"&amp;$D1077,2)))</f>
        <v/>
      </c>
      <c r="F1077">
        <f>IF(OR($E1077="",$E1077="نامعتبر"),"",LEFT($E1077,4)&amp;"/"&amp;MID($E1077,6,2))</f>
        <v/>
      </c>
      <c r="G1077">
        <f>IF(OR($E1077="",$E1077="نامعتبر",Entry!$D1077=""),"",IF(ISNUMBER(FIND(" – ",Entry!$D1077)),LEFT(Entry!$D1077,FIND(" – ",Entry!$D1077)-1),Entry!$D1077))</f>
        <v/>
      </c>
      <c r="H1077">
        <f>IF(Entry!$C1077="","",Entry!$C1077)</f>
        <v/>
      </c>
      <c r="I1077">
        <f>IF(Entry!$F1077="",0,Entry!$F1077)</f>
        <v/>
      </c>
      <c r="J1077">
        <f>IF(Entry!$G1077="",0,Entry!$G1077)</f>
        <v/>
      </c>
      <c r="K1077">
        <f>IF(Entry!$H1077="",0,Entry!$H1077)</f>
        <v/>
      </c>
      <c r="L1077">
        <f>IF(Entry!$K1077="",0,Entry!$K1077)</f>
        <v/>
      </c>
      <c r="M1077">
        <f>IF($G1077="","",COUNTA(Entry!$M1077,Entry!$R1077,Entry!$W1077,Entry!$AB1077,Entry!$AG1077,Entry!$AL1077,Entry!$AQ1077,Entry!$AV1077,Entry!$BA1077,Entry!$BF1077,Entry!$BK1077,Entry!$BP1077,Entry!$BU1077,Entry!$BZ1077,Entry!$CE1077))</f>
        <v/>
      </c>
    </row>
    <row r="1078">
      <c r="A1078">
        <f>IF(Entry!$B1078="","",Entry!$B1078)</f>
        <v/>
      </c>
      <c r="B1078">
        <f>IF($A1078="","",IF(ISNUMBER($A1078),IF(AND($A1078&gt;=10000101,$A1078&lt;=99991231),INT($A1078/10000),""),IFERROR(VALUE(TRIM(LEFT($A1078,FIND("/",$A1078)-1))),"")))</f>
        <v/>
      </c>
      <c r="C1078">
        <f>IF(OR($A1078="",$B1078=""),"",IF(ISNUMBER($A1078),INT(MOD($A1078,10000)/100),IFERROR(VALUE(TRIM(LEFT(MID($A1078,FIND("/",$A1078)+1,20),FIND("/",MID($A1078,FIND("/",$A1078)+1,20))-1))),"")))</f>
        <v/>
      </c>
      <c r="D1078">
        <f>IF(OR($A1078="",$B1078=""),"",IF(ISNUMBER($A1078),MOD($A1078,100),IFERROR(VALUE(TRIM(MID(MID($A1078,FIND("/",$A1078)+1,20),FIND("/",MID($A1078,FIND("/",$A1078)+1,20))+1,20))),"")))</f>
        <v/>
      </c>
      <c r="E1078">
        <f>IF($A1078="","",IF(OR($B1078="",$C1078="",$D1078="",$B1078&lt;1300,$B1078&gt;1500,$C1078&lt;1,$C1078&gt;12,$D1078&lt;1,$D1078&gt;31),"نامعتبر",RIGHT("0000"&amp;$B1078,4)&amp;"/"&amp;RIGHT("00"&amp;$C1078,2)&amp;"/"&amp;RIGHT("00"&amp;$D1078,2)))</f>
        <v/>
      </c>
      <c r="F1078">
        <f>IF(OR($E1078="",$E1078="نامعتبر"),"",LEFT($E1078,4)&amp;"/"&amp;MID($E1078,6,2))</f>
        <v/>
      </c>
      <c r="G1078">
        <f>IF(OR($E1078="",$E1078="نامعتبر",Entry!$D1078=""),"",IF(ISNUMBER(FIND(" – ",Entry!$D1078)),LEFT(Entry!$D1078,FIND(" – ",Entry!$D1078)-1),Entry!$D1078))</f>
        <v/>
      </c>
      <c r="H1078">
        <f>IF(Entry!$C1078="","",Entry!$C1078)</f>
        <v/>
      </c>
      <c r="I1078">
        <f>IF(Entry!$F1078="",0,Entry!$F1078)</f>
        <v/>
      </c>
      <c r="J1078">
        <f>IF(Entry!$G1078="",0,Entry!$G1078)</f>
        <v/>
      </c>
      <c r="K1078">
        <f>IF(Entry!$H1078="",0,Entry!$H1078)</f>
        <v/>
      </c>
      <c r="L1078">
        <f>IF(Entry!$K1078="",0,Entry!$K1078)</f>
        <v/>
      </c>
      <c r="M1078">
        <f>IF($G1078="","",COUNTA(Entry!$M1078,Entry!$R1078,Entry!$W1078,Entry!$AB1078,Entry!$AG1078,Entry!$AL1078,Entry!$AQ1078,Entry!$AV1078,Entry!$BA1078,Entry!$BF1078,Entry!$BK1078,Entry!$BP1078,Entry!$BU1078,Entry!$BZ1078,Entry!$CE1078))</f>
        <v/>
      </c>
    </row>
    <row r="1079">
      <c r="A1079">
        <f>IF(Entry!$B1079="","",Entry!$B1079)</f>
        <v/>
      </c>
      <c r="B1079">
        <f>IF($A1079="","",IF(ISNUMBER($A1079),IF(AND($A1079&gt;=10000101,$A1079&lt;=99991231),INT($A1079/10000),""),IFERROR(VALUE(TRIM(LEFT($A1079,FIND("/",$A1079)-1))),"")))</f>
        <v/>
      </c>
      <c r="C1079">
        <f>IF(OR($A1079="",$B1079=""),"",IF(ISNUMBER($A1079),INT(MOD($A1079,10000)/100),IFERROR(VALUE(TRIM(LEFT(MID($A1079,FIND("/",$A1079)+1,20),FIND("/",MID($A1079,FIND("/",$A1079)+1,20))-1))),"")))</f>
        <v/>
      </c>
      <c r="D1079">
        <f>IF(OR($A1079="",$B1079=""),"",IF(ISNUMBER($A1079),MOD($A1079,100),IFERROR(VALUE(TRIM(MID(MID($A1079,FIND("/",$A1079)+1,20),FIND("/",MID($A1079,FIND("/",$A1079)+1,20))+1,20))),"")))</f>
        <v/>
      </c>
      <c r="E1079">
        <f>IF($A1079="","",IF(OR($B1079="",$C1079="",$D1079="",$B1079&lt;1300,$B1079&gt;1500,$C1079&lt;1,$C1079&gt;12,$D1079&lt;1,$D1079&gt;31),"نامعتبر",RIGHT("0000"&amp;$B1079,4)&amp;"/"&amp;RIGHT("00"&amp;$C1079,2)&amp;"/"&amp;RIGHT("00"&amp;$D1079,2)))</f>
        <v/>
      </c>
      <c r="F1079">
        <f>IF(OR($E1079="",$E1079="نامعتبر"),"",LEFT($E1079,4)&amp;"/"&amp;MID($E1079,6,2))</f>
        <v/>
      </c>
      <c r="G1079">
        <f>IF(OR($E1079="",$E1079="نامعتبر",Entry!$D1079=""),"",IF(ISNUMBER(FIND(" – ",Entry!$D1079)),LEFT(Entry!$D1079,FIND(" – ",Entry!$D1079)-1),Entry!$D1079))</f>
        <v/>
      </c>
      <c r="H1079">
        <f>IF(Entry!$C1079="","",Entry!$C1079)</f>
        <v/>
      </c>
      <c r="I1079">
        <f>IF(Entry!$F1079="",0,Entry!$F1079)</f>
        <v/>
      </c>
      <c r="J1079">
        <f>IF(Entry!$G1079="",0,Entry!$G1079)</f>
        <v/>
      </c>
      <c r="K1079">
        <f>IF(Entry!$H1079="",0,Entry!$H1079)</f>
        <v/>
      </c>
      <c r="L1079">
        <f>IF(Entry!$K1079="",0,Entry!$K1079)</f>
        <v/>
      </c>
      <c r="M1079">
        <f>IF($G1079="","",COUNTA(Entry!$M1079,Entry!$R1079,Entry!$W1079,Entry!$AB1079,Entry!$AG1079,Entry!$AL1079,Entry!$AQ1079,Entry!$AV1079,Entry!$BA1079,Entry!$BF1079,Entry!$BK1079,Entry!$BP1079,Entry!$BU1079,Entry!$BZ1079,Entry!$CE1079))</f>
        <v/>
      </c>
    </row>
    <row r="1080">
      <c r="A1080">
        <f>IF(Entry!$B1080="","",Entry!$B1080)</f>
        <v/>
      </c>
      <c r="B1080">
        <f>IF($A1080="","",IF(ISNUMBER($A1080),IF(AND($A1080&gt;=10000101,$A1080&lt;=99991231),INT($A1080/10000),""),IFERROR(VALUE(TRIM(LEFT($A1080,FIND("/",$A1080)-1))),"")))</f>
        <v/>
      </c>
      <c r="C1080">
        <f>IF(OR($A1080="",$B1080=""),"",IF(ISNUMBER($A1080),INT(MOD($A1080,10000)/100),IFERROR(VALUE(TRIM(LEFT(MID($A1080,FIND("/",$A1080)+1,20),FIND("/",MID($A1080,FIND("/",$A1080)+1,20))-1))),"")))</f>
        <v/>
      </c>
      <c r="D1080">
        <f>IF(OR($A1080="",$B1080=""),"",IF(ISNUMBER($A1080),MOD($A1080,100),IFERROR(VALUE(TRIM(MID(MID($A1080,FIND("/",$A1080)+1,20),FIND("/",MID($A1080,FIND("/",$A1080)+1,20))+1,20))),"")))</f>
        <v/>
      </c>
      <c r="E1080">
        <f>IF($A1080="","",IF(OR($B1080="",$C1080="",$D1080="",$B1080&lt;1300,$B1080&gt;1500,$C1080&lt;1,$C1080&gt;12,$D1080&lt;1,$D1080&gt;31),"نامعتبر",RIGHT("0000"&amp;$B1080,4)&amp;"/"&amp;RIGHT("00"&amp;$C1080,2)&amp;"/"&amp;RIGHT("00"&amp;$D1080,2)))</f>
        <v/>
      </c>
      <c r="F1080">
        <f>IF(OR($E1080="",$E1080="نامعتبر"),"",LEFT($E1080,4)&amp;"/"&amp;MID($E1080,6,2))</f>
        <v/>
      </c>
      <c r="G1080">
        <f>IF(OR($E1080="",$E1080="نامعتبر",Entry!$D1080=""),"",IF(ISNUMBER(FIND(" – ",Entry!$D1080)),LEFT(Entry!$D1080,FIND(" – ",Entry!$D1080)-1),Entry!$D1080))</f>
        <v/>
      </c>
      <c r="H1080">
        <f>IF(Entry!$C1080="","",Entry!$C1080)</f>
        <v/>
      </c>
      <c r="I1080">
        <f>IF(Entry!$F1080="",0,Entry!$F1080)</f>
        <v/>
      </c>
      <c r="J1080">
        <f>IF(Entry!$G1080="",0,Entry!$G1080)</f>
        <v/>
      </c>
      <c r="K1080">
        <f>IF(Entry!$H1080="",0,Entry!$H1080)</f>
        <v/>
      </c>
      <c r="L1080">
        <f>IF(Entry!$K1080="",0,Entry!$K1080)</f>
        <v/>
      </c>
      <c r="M1080">
        <f>IF($G1080="","",COUNTA(Entry!$M1080,Entry!$R1080,Entry!$W1080,Entry!$AB1080,Entry!$AG1080,Entry!$AL1080,Entry!$AQ1080,Entry!$AV1080,Entry!$BA1080,Entry!$BF1080,Entry!$BK1080,Entry!$BP1080,Entry!$BU1080,Entry!$BZ1080,Entry!$CE1080))</f>
        <v/>
      </c>
    </row>
    <row r="1081">
      <c r="A1081">
        <f>IF(Entry!$B1081="","",Entry!$B1081)</f>
        <v/>
      </c>
      <c r="B1081">
        <f>IF($A1081="","",IF(ISNUMBER($A1081),IF(AND($A1081&gt;=10000101,$A1081&lt;=99991231),INT($A1081/10000),""),IFERROR(VALUE(TRIM(LEFT($A1081,FIND("/",$A1081)-1))),"")))</f>
        <v/>
      </c>
      <c r="C1081">
        <f>IF(OR($A1081="",$B1081=""),"",IF(ISNUMBER($A1081),INT(MOD($A1081,10000)/100),IFERROR(VALUE(TRIM(LEFT(MID($A1081,FIND("/",$A1081)+1,20),FIND("/",MID($A1081,FIND("/",$A1081)+1,20))-1))),"")))</f>
        <v/>
      </c>
      <c r="D1081">
        <f>IF(OR($A1081="",$B1081=""),"",IF(ISNUMBER($A1081),MOD($A1081,100),IFERROR(VALUE(TRIM(MID(MID($A1081,FIND("/",$A1081)+1,20),FIND("/",MID($A1081,FIND("/",$A1081)+1,20))+1,20))),"")))</f>
        <v/>
      </c>
      <c r="E1081">
        <f>IF($A1081="","",IF(OR($B1081="",$C1081="",$D1081="",$B1081&lt;1300,$B1081&gt;1500,$C1081&lt;1,$C1081&gt;12,$D1081&lt;1,$D1081&gt;31),"نامعتبر",RIGHT("0000"&amp;$B1081,4)&amp;"/"&amp;RIGHT("00"&amp;$C1081,2)&amp;"/"&amp;RIGHT("00"&amp;$D1081,2)))</f>
        <v/>
      </c>
      <c r="F1081">
        <f>IF(OR($E1081="",$E1081="نامعتبر"),"",LEFT($E1081,4)&amp;"/"&amp;MID($E1081,6,2))</f>
        <v/>
      </c>
      <c r="G1081">
        <f>IF(OR($E1081="",$E1081="نامعتبر",Entry!$D1081=""),"",IF(ISNUMBER(FIND(" – ",Entry!$D1081)),LEFT(Entry!$D1081,FIND(" – ",Entry!$D1081)-1),Entry!$D1081))</f>
        <v/>
      </c>
      <c r="H1081">
        <f>IF(Entry!$C1081="","",Entry!$C1081)</f>
        <v/>
      </c>
      <c r="I1081">
        <f>IF(Entry!$F1081="",0,Entry!$F1081)</f>
        <v/>
      </c>
      <c r="J1081">
        <f>IF(Entry!$G1081="",0,Entry!$G1081)</f>
        <v/>
      </c>
      <c r="K1081">
        <f>IF(Entry!$H1081="",0,Entry!$H1081)</f>
        <v/>
      </c>
      <c r="L1081">
        <f>IF(Entry!$K1081="",0,Entry!$K1081)</f>
        <v/>
      </c>
      <c r="M1081">
        <f>IF($G1081="","",COUNTA(Entry!$M1081,Entry!$R1081,Entry!$W1081,Entry!$AB1081,Entry!$AG1081,Entry!$AL1081,Entry!$AQ1081,Entry!$AV1081,Entry!$BA1081,Entry!$BF1081,Entry!$BK1081,Entry!$BP1081,Entry!$BU1081,Entry!$BZ1081,Entry!$CE1081))</f>
        <v/>
      </c>
    </row>
    <row r="1082">
      <c r="A1082">
        <f>IF(Entry!$B1082="","",Entry!$B1082)</f>
        <v/>
      </c>
      <c r="B1082">
        <f>IF($A1082="","",IF(ISNUMBER($A1082),IF(AND($A1082&gt;=10000101,$A1082&lt;=99991231),INT($A1082/10000),""),IFERROR(VALUE(TRIM(LEFT($A1082,FIND("/",$A1082)-1))),"")))</f>
        <v/>
      </c>
      <c r="C1082">
        <f>IF(OR($A1082="",$B1082=""),"",IF(ISNUMBER($A1082),INT(MOD($A1082,10000)/100),IFERROR(VALUE(TRIM(LEFT(MID($A1082,FIND("/",$A1082)+1,20),FIND("/",MID($A1082,FIND("/",$A1082)+1,20))-1))),"")))</f>
        <v/>
      </c>
      <c r="D1082">
        <f>IF(OR($A1082="",$B1082=""),"",IF(ISNUMBER($A1082),MOD($A1082,100),IFERROR(VALUE(TRIM(MID(MID($A1082,FIND("/",$A1082)+1,20),FIND("/",MID($A1082,FIND("/",$A1082)+1,20))+1,20))),"")))</f>
        <v/>
      </c>
      <c r="E1082">
        <f>IF($A1082="","",IF(OR($B1082="",$C1082="",$D1082="",$B1082&lt;1300,$B1082&gt;1500,$C1082&lt;1,$C1082&gt;12,$D1082&lt;1,$D1082&gt;31),"نامعتبر",RIGHT("0000"&amp;$B1082,4)&amp;"/"&amp;RIGHT("00"&amp;$C1082,2)&amp;"/"&amp;RIGHT("00"&amp;$D1082,2)))</f>
        <v/>
      </c>
      <c r="F1082">
        <f>IF(OR($E1082="",$E1082="نامعتبر"),"",LEFT($E1082,4)&amp;"/"&amp;MID($E1082,6,2))</f>
        <v/>
      </c>
      <c r="G1082">
        <f>IF(OR($E1082="",$E1082="نامعتبر",Entry!$D1082=""),"",IF(ISNUMBER(FIND(" – ",Entry!$D1082)),LEFT(Entry!$D1082,FIND(" – ",Entry!$D1082)-1),Entry!$D1082))</f>
        <v/>
      </c>
      <c r="H1082">
        <f>IF(Entry!$C1082="","",Entry!$C1082)</f>
        <v/>
      </c>
      <c r="I1082">
        <f>IF(Entry!$F1082="",0,Entry!$F1082)</f>
        <v/>
      </c>
      <c r="J1082">
        <f>IF(Entry!$G1082="",0,Entry!$G1082)</f>
        <v/>
      </c>
      <c r="K1082">
        <f>IF(Entry!$H1082="",0,Entry!$H1082)</f>
        <v/>
      </c>
      <c r="L1082">
        <f>IF(Entry!$K1082="",0,Entry!$K1082)</f>
        <v/>
      </c>
      <c r="M1082">
        <f>IF($G1082="","",COUNTA(Entry!$M1082,Entry!$R1082,Entry!$W1082,Entry!$AB1082,Entry!$AG1082,Entry!$AL1082,Entry!$AQ1082,Entry!$AV1082,Entry!$BA1082,Entry!$BF1082,Entry!$BK1082,Entry!$BP1082,Entry!$BU1082,Entry!$BZ1082,Entry!$CE1082))</f>
        <v/>
      </c>
    </row>
    <row r="1083">
      <c r="A1083">
        <f>IF(Entry!$B1083="","",Entry!$B1083)</f>
        <v/>
      </c>
      <c r="B1083">
        <f>IF($A1083="","",IF(ISNUMBER($A1083),IF(AND($A1083&gt;=10000101,$A1083&lt;=99991231),INT($A1083/10000),""),IFERROR(VALUE(TRIM(LEFT($A1083,FIND("/",$A1083)-1))),"")))</f>
        <v/>
      </c>
      <c r="C1083">
        <f>IF(OR($A1083="",$B1083=""),"",IF(ISNUMBER($A1083),INT(MOD($A1083,10000)/100),IFERROR(VALUE(TRIM(LEFT(MID($A1083,FIND("/",$A1083)+1,20),FIND("/",MID($A1083,FIND("/",$A1083)+1,20))-1))),"")))</f>
        <v/>
      </c>
      <c r="D1083">
        <f>IF(OR($A1083="",$B1083=""),"",IF(ISNUMBER($A1083),MOD($A1083,100),IFERROR(VALUE(TRIM(MID(MID($A1083,FIND("/",$A1083)+1,20),FIND("/",MID($A1083,FIND("/",$A1083)+1,20))+1,20))),"")))</f>
        <v/>
      </c>
      <c r="E1083">
        <f>IF($A1083="","",IF(OR($B1083="",$C1083="",$D1083="",$B1083&lt;1300,$B1083&gt;1500,$C1083&lt;1,$C1083&gt;12,$D1083&lt;1,$D1083&gt;31),"نامعتبر",RIGHT("0000"&amp;$B1083,4)&amp;"/"&amp;RIGHT("00"&amp;$C1083,2)&amp;"/"&amp;RIGHT("00"&amp;$D1083,2)))</f>
        <v/>
      </c>
      <c r="F1083">
        <f>IF(OR($E1083="",$E1083="نامعتبر"),"",LEFT($E1083,4)&amp;"/"&amp;MID($E1083,6,2))</f>
        <v/>
      </c>
      <c r="G1083">
        <f>IF(OR($E1083="",$E1083="نامعتبر",Entry!$D1083=""),"",IF(ISNUMBER(FIND(" – ",Entry!$D1083)),LEFT(Entry!$D1083,FIND(" – ",Entry!$D1083)-1),Entry!$D1083))</f>
        <v/>
      </c>
      <c r="H1083">
        <f>IF(Entry!$C1083="","",Entry!$C1083)</f>
        <v/>
      </c>
      <c r="I1083">
        <f>IF(Entry!$F1083="",0,Entry!$F1083)</f>
        <v/>
      </c>
      <c r="J1083">
        <f>IF(Entry!$G1083="",0,Entry!$G1083)</f>
        <v/>
      </c>
      <c r="K1083">
        <f>IF(Entry!$H1083="",0,Entry!$H1083)</f>
        <v/>
      </c>
      <c r="L1083">
        <f>IF(Entry!$K1083="",0,Entry!$K1083)</f>
        <v/>
      </c>
      <c r="M1083">
        <f>IF($G1083="","",COUNTA(Entry!$M1083,Entry!$R1083,Entry!$W1083,Entry!$AB1083,Entry!$AG1083,Entry!$AL1083,Entry!$AQ1083,Entry!$AV1083,Entry!$BA1083,Entry!$BF1083,Entry!$BK1083,Entry!$BP1083,Entry!$BU1083,Entry!$BZ1083,Entry!$CE1083))</f>
        <v/>
      </c>
    </row>
    <row r="1084">
      <c r="A1084">
        <f>IF(Entry!$B1084="","",Entry!$B1084)</f>
        <v/>
      </c>
      <c r="B1084">
        <f>IF($A1084="","",IF(ISNUMBER($A1084),IF(AND($A1084&gt;=10000101,$A1084&lt;=99991231),INT($A1084/10000),""),IFERROR(VALUE(TRIM(LEFT($A1084,FIND("/",$A1084)-1))),"")))</f>
        <v/>
      </c>
      <c r="C1084">
        <f>IF(OR($A1084="",$B1084=""),"",IF(ISNUMBER($A1084),INT(MOD($A1084,10000)/100),IFERROR(VALUE(TRIM(LEFT(MID($A1084,FIND("/",$A1084)+1,20),FIND("/",MID($A1084,FIND("/",$A1084)+1,20))-1))),"")))</f>
        <v/>
      </c>
      <c r="D1084">
        <f>IF(OR($A1084="",$B1084=""),"",IF(ISNUMBER($A1084),MOD($A1084,100),IFERROR(VALUE(TRIM(MID(MID($A1084,FIND("/",$A1084)+1,20),FIND("/",MID($A1084,FIND("/",$A1084)+1,20))+1,20))),"")))</f>
        <v/>
      </c>
      <c r="E1084">
        <f>IF($A1084="","",IF(OR($B1084="",$C1084="",$D1084="",$B1084&lt;1300,$B1084&gt;1500,$C1084&lt;1,$C1084&gt;12,$D1084&lt;1,$D1084&gt;31),"نامعتبر",RIGHT("0000"&amp;$B1084,4)&amp;"/"&amp;RIGHT("00"&amp;$C1084,2)&amp;"/"&amp;RIGHT("00"&amp;$D1084,2)))</f>
        <v/>
      </c>
      <c r="F1084">
        <f>IF(OR($E1084="",$E1084="نامعتبر"),"",LEFT($E1084,4)&amp;"/"&amp;MID($E1084,6,2))</f>
        <v/>
      </c>
      <c r="G1084">
        <f>IF(OR($E1084="",$E1084="نامعتبر",Entry!$D1084=""),"",IF(ISNUMBER(FIND(" – ",Entry!$D1084)),LEFT(Entry!$D1084,FIND(" – ",Entry!$D1084)-1),Entry!$D1084))</f>
        <v/>
      </c>
      <c r="H1084">
        <f>IF(Entry!$C1084="","",Entry!$C1084)</f>
        <v/>
      </c>
      <c r="I1084">
        <f>IF(Entry!$F1084="",0,Entry!$F1084)</f>
        <v/>
      </c>
      <c r="J1084">
        <f>IF(Entry!$G1084="",0,Entry!$G1084)</f>
        <v/>
      </c>
      <c r="K1084">
        <f>IF(Entry!$H1084="",0,Entry!$H1084)</f>
        <v/>
      </c>
      <c r="L1084">
        <f>IF(Entry!$K1084="",0,Entry!$K1084)</f>
        <v/>
      </c>
      <c r="M1084">
        <f>IF($G1084="","",COUNTA(Entry!$M1084,Entry!$R1084,Entry!$W1084,Entry!$AB1084,Entry!$AG1084,Entry!$AL1084,Entry!$AQ1084,Entry!$AV1084,Entry!$BA1084,Entry!$BF1084,Entry!$BK1084,Entry!$BP1084,Entry!$BU1084,Entry!$BZ1084,Entry!$CE1084))</f>
        <v/>
      </c>
    </row>
    <row r="1085">
      <c r="A1085">
        <f>IF(Entry!$B1085="","",Entry!$B1085)</f>
        <v/>
      </c>
      <c r="B1085">
        <f>IF($A1085="","",IF(ISNUMBER($A1085),IF(AND($A1085&gt;=10000101,$A1085&lt;=99991231),INT($A1085/10000),""),IFERROR(VALUE(TRIM(LEFT($A1085,FIND("/",$A1085)-1))),"")))</f>
        <v/>
      </c>
      <c r="C1085">
        <f>IF(OR($A1085="",$B1085=""),"",IF(ISNUMBER($A1085),INT(MOD($A1085,10000)/100),IFERROR(VALUE(TRIM(LEFT(MID($A1085,FIND("/",$A1085)+1,20),FIND("/",MID($A1085,FIND("/",$A1085)+1,20))-1))),"")))</f>
        <v/>
      </c>
      <c r="D1085">
        <f>IF(OR($A1085="",$B1085=""),"",IF(ISNUMBER($A1085),MOD($A1085,100),IFERROR(VALUE(TRIM(MID(MID($A1085,FIND("/",$A1085)+1,20),FIND("/",MID($A1085,FIND("/",$A1085)+1,20))+1,20))),"")))</f>
        <v/>
      </c>
      <c r="E1085">
        <f>IF($A1085="","",IF(OR($B1085="",$C1085="",$D1085="",$B1085&lt;1300,$B1085&gt;1500,$C1085&lt;1,$C1085&gt;12,$D1085&lt;1,$D1085&gt;31),"نامعتبر",RIGHT("0000"&amp;$B1085,4)&amp;"/"&amp;RIGHT("00"&amp;$C1085,2)&amp;"/"&amp;RIGHT("00"&amp;$D1085,2)))</f>
        <v/>
      </c>
      <c r="F1085">
        <f>IF(OR($E1085="",$E1085="نامعتبر"),"",LEFT($E1085,4)&amp;"/"&amp;MID($E1085,6,2))</f>
        <v/>
      </c>
      <c r="G1085">
        <f>IF(OR($E1085="",$E1085="نامعتبر",Entry!$D1085=""),"",IF(ISNUMBER(FIND(" – ",Entry!$D1085)),LEFT(Entry!$D1085,FIND(" – ",Entry!$D1085)-1),Entry!$D1085))</f>
        <v/>
      </c>
      <c r="H1085">
        <f>IF(Entry!$C1085="","",Entry!$C1085)</f>
        <v/>
      </c>
      <c r="I1085">
        <f>IF(Entry!$F1085="",0,Entry!$F1085)</f>
        <v/>
      </c>
      <c r="J1085">
        <f>IF(Entry!$G1085="",0,Entry!$G1085)</f>
        <v/>
      </c>
      <c r="K1085">
        <f>IF(Entry!$H1085="",0,Entry!$H1085)</f>
        <v/>
      </c>
      <c r="L1085">
        <f>IF(Entry!$K1085="",0,Entry!$K1085)</f>
        <v/>
      </c>
      <c r="M1085">
        <f>IF($G1085="","",COUNTA(Entry!$M1085,Entry!$R1085,Entry!$W1085,Entry!$AB1085,Entry!$AG1085,Entry!$AL1085,Entry!$AQ1085,Entry!$AV1085,Entry!$BA1085,Entry!$BF1085,Entry!$BK1085,Entry!$BP1085,Entry!$BU1085,Entry!$BZ1085,Entry!$CE1085))</f>
        <v/>
      </c>
    </row>
    <row r="1086">
      <c r="A1086">
        <f>IF(Entry!$B1086="","",Entry!$B1086)</f>
        <v/>
      </c>
      <c r="B1086">
        <f>IF($A1086="","",IF(ISNUMBER($A1086),IF(AND($A1086&gt;=10000101,$A1086&lt;=99991231),INT($A1086/10000),""),IFERROR(VALUE(TRIM(LEFT($A1086,FIND("/",$A1086)-1))),"")))</f>
        <v/>
      </c>
      <c r="C1086">
        <f>IF(OR($A1086="",$B1086=""),"",IF(ISNUMBER($A1086),INT(MOD($A1086,10000)/100),IFERROR(VALUE(TRIM(LEFT(MID($A1086,FIND("/",$A1086)+1,20),FIND("/",MID($A1086,FIND("/",$A1086)+1,20))-1))),"")))</f>
        <v/>
      </c>
      <c r="D1086">
        <f>IF(OR($A1086="",$B1086=""),"",IF(ISNUMBER($A1086),MOD($A1086,100),IFERROR(VALUE(TRIM(MID(MID($A1086,FIND("/",$A1086)+1,20),FIND("/",MID($A1086,FIND("/",$A1086)+1,20))+1,20))),"")))</f>
        <v/>
      </c>
      <c r="E1086">
        <f>IF($A1086="","",IF(OR($B1086="",$C1086="",$D1086="",$B1086&lt;1300,$B1086&gt;1500,$C1086&lt;1,$C1086&gt;12,$D1086&lt;1,$D1086&gt;31),"نامعتبر",RIGHT("0000"&amp;$B1086,4)&amp;"/"&amp;RIGHT("00"&amp;$C1086,2)&amp;"/"&amp;RIGHT("00"&amp;$D1086,2)))</f>
        <v/>
      </c>
      <c r="F1086">
        <f>IF(OR($E1086="",$E1086="نامعتبر"),"",LEFT($E1086,4)&amp;"/"&amp;MID($E1086,6,2))</f>
        <v/>
      </c>
      <c r="G1086">
        <f>IF(OR($E1086="",$E1086="نامعتبر",Entry!$D1086=""),"",IF(ISNUMBER(FIND(" – ",Entry!$D1086)),LEFT(Entry!$D1086,FIND(" – ",Entry!$D1086)-1),Entry!$D1086))</f>
        <v/>
      </c>
      <c r="H1086">
        <f>IF(Entry!$C1086="","",Entry!$C1086)</f>
        <v/>
      </c>
      <c r="I1086">
        <f>IF(Entry!$F1086="",0,Entry!$F1086)</f>
        <v/>
      </c>
      <c r="J1086">
        <f>IF(Entry!$G1086="",0,Entry!$G1086)</f>
        <v/>
      </c>
      <c r="K1086">
        <f>IF(Entry!$H1086="",0,Entry!$H1086)</f>
        <v/>
      </c>
      <c r="L1086">
        <f>IF(Entry!$K1086="",0,Entry!$K1086)</f>
        <v/>
      </c>
      <c r="M1086">
        <f>IF($G1086="","",COUNTA(Entry!$M1086,Entry!$R1086,Entry!$W1086,Entry!$AB1086,Entry!$AG1086,Entry!$AL1086,Entry!$AQ1086,Entry!$AV1086,Entry!$BA1086,Entry!$BF1086,Entry!$BK1086,Entry!$BP1086,Entry!$BU1086,Entry!$BZ1086,Entry!$CE1086))</f>
        <v/>
      </c>
    </row>
    <row r="1087">
      <c r="A1087">
        <f>IF(Entry!$B1087="","",Entry!$B1087)</f>
        <v/>
      </c>
      <c r="B1087">
        <f>IF($A1087="","",IF(ISNUMBER($A1087),IF(AND($A1087&gt;=10000101,$A1087&lt;=99991231),INT($A1087/10000),""),IFERROR(VALUE(TRIM(LEFT($A1087,FIND("/",$A1087)-1))),"")))</f>
        <v/>
      </c>
      <c r="C1087">
        <f>IF(OR($A1087="",$B1087=""),"",IF(ISNUMBER($A1087),INT(MOD($A1087,10000)/100),IFERROR(VALUE(TRIM(LEFT(MID($A1087,FIND("/",$A1087)+1,20),FIND("/",MID($A1087,FIND("/",$A1087)+1,20))-1))),"")))</f>
        <v/>
      </c>
      <c r="D1087">
        <f>IF(OR($A1087="",$B1087=""),"",IF(ISNUMBER($A1087),MOD($A1087,100),IFERROR(VALUE(TRIM(MID(MID($A1087,FIND("/",$A1087)+1,20),FIND("/",MID($A1087,FIND("/",$A1087)+1,20))+1,20))),"")))</f>
        <v/>
      </c>
      <c r="E1087">
        <f>IF($A1087="","",IF(OR($B1087="",$C1087="",$D1087="",$B1087&lt;1300,$B1087&gt;1500,$C1087&lt;1,$C1087&gt;12,$D1087&lt;1,$D1087&gt;31),"نامعتبر",RIGHT("0000"&amp;$B1087,4)&amp;"/"&amp;RIGHT("00"&amp;$C1087,2)&amp;"/"&amp;RIGHT("00"&amp;$D1087,2)))</f>
        <v/>
      </c>
      <c r="F1087">
        <f>IF(OR($E1087="",$E1087="نامعتبر"),"",LEFT($E1087,4)&amp;"/"&amp;MID($E1087,6,2))</f>
        <v/>
      </c>
      <c r="G1087">
        <f>IF(OR($E1087="",$E1087="نامعتبر",Entry!$D1087=""),"",IF(ISNUMBER(FIND(" – ",Entry!$D1087)),LEFT(Entry!$D1087,FIND(" – ",Entry!$D1087)-1),Entry!$D1087))</f>
        <v/>
      </c>
      <c r="H1087">
        <f>IF(Entry!$C1087="","",Entry!$C1087)</f>
        <v/>
      </c>
      <c r="I1087">
        <f>IF(Entry!$F1087="",0,Entry!$F1087)</f>
        <v/>
      </c>
      <c r="J1087">
        <f>IF(Entry!$G1087="",0,Entry!$G1087)</f>
        <v/>
      </c>
      <c r="K1087">
        <f>IF(Entry!$H1087="",0,Entry!$H1087)</f>
        <v/>
      </c>
      <c r="L1087">
        <f>IF(Entry!$K1087="",0,Entry!$K1087)</f>
        <v/>
      </c>
      <c r="M1087">
        <f>IF($G1087="","",COUNTA(Entry!$M1087,Entry!$R1087,Entry!$W1087,Entry!$AB1087,Entry!$AG1087,Entry!$AL1087,Entry!$AQ1087,Entry!$AV1087,Entry!$BA1087,Entry!$BF1087,Entry!$BK1087,Entry!$BP1087,Entry!$BU1087,Entry!$BZ1087,Entry!$CE1087))</f>
        <v/>
      </c>
    </row>
    <row r="1088">
      <c r="A1088">
        <f>IF(Entry!$B1088="","",Entry!$B1088)</f>
        <v/>
      </c>
      <c r="B1088">
        <f>IF($A1088="","",IF(ISNUMBER($A1088),IF(AND($A1088&gt;=10000101,$A1088&lt;=99991231),INT($A1088/10000),""),IFERROR(VALUE(TRIM(LEFT($A1088,FIND("/",$A1088)-1))),"")))</f>
        <v/>
      </c>
      <c r="C1088">
        <f>IF(OR($A1088="",$B1088=""),"",IF(ISNUMBER($A1088),INT(MOD($A1088,10000)/100),IFERROR(VALUE(TRIM(LEFT(MID($A1088,FIND("/",$A1088)+1,20),FIND("/",MID($A1088,FIND("/",$A1088)+1,20))-1))),"")))</f>
        <v/>
      </c>
      <c r="D1088">
        <f>IF(OR($A1088="",$B1088=""),"",IF(ISNUMBER($A1088),MOD($A1088,100),IFERROR(VALUE(TRIM(MID(MID($A1088,FIND("/",$A1088)+1,20),FIND("/",MID($A1088,FIND("/",$A1088)+1,20))+1,20))),"")))</f>
        <v/>
      </c>
      <c r="E1088">
        <f>IF($A1088="","",IF(OR($B1088="",$C1088="",$D1088="",$B1088&lt;1300,$B1088&gt;1500,$C1088&lt;1,$C1088&gt;12,$D1088&lt;1,$D1088&gt;31),"نامعتبر",RIGHT("0000"&amp;$B1088,4)&amp;"/"&amp;RIGHT("00"&amp;$C1088,2)&amp;"/"&amp;RIGHT("00"&amp;$D1088,2)))</f>
        <v/>
      </c>
      <c r="F1088">
        <f>IF(OR($E1088="",$E1088="نامعتبر"),"",LEFT($E1088,4)&amp;"/"&amp;MID($E1088,6,2))</f>
        <v/>
      </c>
      <c r="G1088">
        <f>IF(OR($E1088="",$E1088="نامعتبر",Entry!$D1088=""),"",IF(ISNUMBER(FIND(" – ",Entry!$D1088)),LEFT(Entry!$D1088,FIND(" – ",Entry!$D1088)-1),Entry!$D1088))</f>
        <v/>
      </c>
      <c r="H1088">
        <f>IF(Entry!$C1088="","",Entry!$C1088)</f>
        <v/>
      </c>
      <c r="I1088">
        <f>IF(Entry!$F1088="",0,Entry!$F1088)</f>
        <v/>
      </c>
      <c r="J1088">
        <f>IF(Entry!$G1088="",0,Entry!$G1088)</f>
        <v/>
      </c>
      <c r="K1088">
        <f>IF(Entry!$H1088="",0,Entry!$H1088)</f>
        <v/>
      </c>
      <c r="L1088">
        <f>IF(Entry!$K1088="",0,Entry!$K1088)</f>
        <v/>
      </c>
      <c r="M1088">
        <f>IF($G1088="","",COUNTA(Entry!$M1088,Entry!$R1088,Entry!$W1088,Entry!$AB1088,Entry!$AG1088,Entry!$AL1088,Entry!$AQ1088,Entry!$AV1088,Entry!$BA1088,Entry!$BF1088,Entry!$BK1088,Entry!$BP1088,Entry!$BU1088,Entry!$BZ1088,Entry!$CE1088))</f>
        <v/>
      </c>
    </row>
    <row r="1089">
      <c r="A1089">
        <f>IF(Entry!$B1089="","",Entry!$B1089)</f>
        <v/>
      </c>
      <c r="B1089">
        <f>IF($A1089="","",IF(ISNUMBER($A1089),IF(AND($A1089&gt;=10000101,$A1089&lt;=99991231),INT($A1089/10000),""),IFERROR(VALUE(TRIM(LEFT($A1089,FIND("/",$A1089)-1))),"")))</f>
        <v/>
      </c>
      <c r="C1089">
        <f>IF(OR($A1089="",$B1089=""),"",IF(ISNUMBER($A1089),INT(MOD($A1089,10000)/100),IFERROR(VALUE(TRIM(LEFT(MID($A1089,FIND("/",$A1089)+1,20),FIND("/",MID($A1089,FIND("/",$A1089)+1,20))-1))),"")))</f>
        <v/>
      </c>
      <c r="D1089">
        <f>IF(OR($A1089="",$B1089=""),"",IF(ISNUMBER($A1089),MOD($A1089,100),IFERROR(VALUE(TRIM(MID(MID($A1089,FIND("/",$A1089)+1,20),FIND("/",MID($A1089,FIND("/",$A1089)+1,20))+1,20))),"")))</f>
        <v/>
      </c>
      <c r="E1089">
        <f>IF($A1089="","",IF(OR($B1089="",$C1089="",$D1089="",$B1089&lt;1300,$B1089&gt;1500,$C1089&lt;1,$C1089&gt;12,$D1089&lt;1,$D1089&gt;31),"نامعتبر",RIGHT("0000"&amp;$B1089,4)&amp;"/"&amp;RIGHT("00"&amp;$C1089,2)&amp;"/"&amp;RIGHT("00"&amp;$D1089,2)))</f>
        <v/>
      </c>
      <c r="F1089">
        <f>IF(OR($E1089="",$E1089="نامعتبر"),"",LEFT($E1089,4)&amp;"/"&amp;MID($E1089,6,2))</f>
        <v/>
      </c>
      <c r="G1089">
        <f>IF(OR($E1089="",$E1089="نامعتبر",Entry!$D1089=""),"",IF(ISNUMBER(FIND(" – ",Entry!$D1089)),LEFT(Entry!$D1089,FIND(" – ",Entry!$D1089)-1),Entry!$D1089))</f>
        <v/>
      </c>
      <c r="H1089">
        <f>IF(Entry!$C1089="","",Entry!$C1089)</f>
        <v/>
      </c>
      <c r="I1089">
        <f>IF(Entry!$F1089="",0,Entry!$F1089)</f>
        <v/>
      </c>
      <c r="J1089">
        <f>IF(Entry!$G1089="",0,Entry!$G1089)</f>
        <v/>
      </c>
      <c r="K1089">
        <f>IF(Entry!$H1089="",0,Entry!$H1089)</f>
        <v/>
      </c>
      <c r="L1089">
        <f>IF(Entry!$K1089="",0,Entry!$K1089)</f>
        <v/>
      </c>
      <c r="M1089">
        <f>IF($G1089="","",COUNTA(Entry!$M1089,Entry!$R1089,Entry!$W1089,Entry!$AB1089,Entry!$AG1089,Entry!$AL1089,Entry!$AQ1089,Entry!$AV1089,Entry!$BA1089,Entry!$BF1089,Entry!$BK1089,Entry!$BP1089,Entry!$BU1089,Entry!$BZ1089,Entry!$CE1089))</f>
        <v/>
      </c>
    </row>
    <row r="1090">
      <c r="A1090">
        <f>IF(Entry!$B1090="","",Entry!$B1090)</f>
        <v/>
      </c>
      <c r="B1090">
        <f>IF($A1090="","",IF(ISNUMBER($A1090),IF(AND($A1090&gt;=10000101,$A1090&lt;=99991231),INT($A1090/10000),""),IFERROR(VALUE(TRIM(LEFT($A1090,FIND("/",$A1090)-1))),"")))</f>
        <v/>
      </c>
      <c r="C1090">
        <f>IF(OR($A1090="",$B1090=""),"",IF(ISNUMBER($A1090),INT(MOD($A1090,10000)/100),IFERROR(VALUE(TRIM(LEFT(MID($A1090,FIND("/",$A1090)+1,20),FIND("/",MID($A1090,FIND("/",$A1090)+1,20))-1))),"")))</f>
        <v/>
      </c>
      <c r="D1090">
        <f>IF(OR($A1090="",$B1090=""),"",IF(ISNUMBER($A1090),MOD($A1090,100),IFERROR(VALUE(TRIM(MID(MID($A1090,FIND("/",$A1090)+1,20),FIND("/",MID($A1090,FIND("/",$A1090)+1,20))+1,20))),"")))</f>
        <v/>
      </c>
      <c r="E1090">
        <f>IF($A1090="","",IF(OR($B1090="",$C1090="",$D1090="",$B1090&lt;1300,$B1090&gt;1500,$C1090&lt;1,$C1090&gt;12,$D1090&lt;1,$D1090&gt;31),"نامعتبر",RIGHT("0000"&amp;$B1090,4)&amp;"/"&amp;RIGHT("00"&amp;$C1090,2)&amp;"/"&amp;RIGHT("00"&amp;$D1090,2)))</f>
        <v/>
      </c>
      <c r="F1090">
        <f>IF(OR($E1090="",$E1090="نامعتبر"),"",LEFT($E1090,4)&amp;"/"&amp;MID($E1090,6,2))</f>
        <v/>
      </c>
      <c r="G1090">
        <f>IF(OR($E1090="",$E1090="نامعتبر",Entry!$D1090=""),"",IF(ISNUMBER(FIND(" – ",Entry!$D1090)),LEFT(Entry!$D1090,FIND(" – ",Entry!$D1090)-1),Entry!$D1090))</f>
        <v/>
      </c>
      <c r="H1090">
        <f>IF(Entry!$C1090="","",Entry!$C1090)</f>
        <v/>
      </c>
      <c r="I1090">
        <f>IF(Entry!$F1090="",0,Entry!$F1090)</f>
        <v/>
      </c>
      <c r="J1090">
        <f>IF(Entry!$G1090="",0,Entry!$G1090)</f>
        <v/>
      </c>
      <c r="K1090">
        <f>IF(Entry!$H1090="",0,Entry!$H1090)</f>
        <v/>
      </c>
      <c r="L1090">
        <f>IF(Entry!$K1090="",0,Entry!$K1090)</f>
        <v/>
      </c>
      <c r="M1090">
        <f>IF($G1090="","",COUNTA(Entry!$M1090,Entry!$R1090,Entry!$W1090,Entry!$AB1090,Entry!$AG1090,Entry!$AL1090,Entry!$AQ1090,Entry!$AV1090,Entry!$BA1090,Entry!$BF1090,Entry!$BK1090,Entry!$BP1090,Entry!$BU1090,Entry!$BZ1090,Entry!$CE1090))</f>
        <v/>
      </c>
    </row>
    <row r="1091">
      <c r="A1091">
        <f>IF(Entry!$B1091="","",Entry!$B1091)</f>
        <v/>
      </c>
      <c r="B1091">
        <f>IF($A1091="","",IF(ISNUMBER($A1091),IF(AND($A1091&gt;=10000101,$A1091&lt;=99991231),INT($A1091/10000),""),IFERROR(VALUE(TRIM(LEFT($A1091,FIND("/",$A1091)-1))),"")))</f>
        <v/>
      </c>
      <c r="C1091">
        <f>IF(OR($A1091="",$B1091=""),"",IF(ISNUMBER($A1091),INT(MOD($A1091,10000)/100),IFERROR(VALUE(TRIM(LEFT(MID($A1091,FIND("/",$A1091)+1,20),FIND("/",MID($A1091,FIND("/",$A1091)+1,20))-1))),"")))</f>
        <v/>
      </c>
      <c r="D1091">
        <f>IF(OR($A1091="",$B1091=""),"",IF(ISNUMBER($A1091),MOD($A1091,100),IFERROR(VALUE(TRIM(MID(MID($A1091,FIND("/",$A1091)+1,20),FIND("/",MID($A1091,FIND("/",$A1091)+1,20))+1,20))),"")))</f>
        <v/>
      </c>
      <c r="E1091">
        <f>IF($A1091="","",IF(OR($B1091="",$C1091="",$D1091="",$B1091&lt;1300,$B1091&gt;1500,$C1091&lt;1,$C1091&gt;12,$D1091&lt;1,$D1091&gt;31),"نامعتبر",RIGHT("0000"&amp;$B1091,4)&amp;"/"&amp;RIGHT("00"&amp;$C1091,2)&amp;"/"&amp;RIGHT("00"&amp;$D1091,2)))</f>
        <v/>
      </c>
      <c r="F1091">
        <f>IF(OR($E1091="",$E1091="نامعتبر"),"",LEFT($E1091,4)&amp;"/"&amp;MID($E1091,6,2))</f>
        <v/>
      </c>
      <c r="G1091">
        <f>IF(OR($E1091="",$E1091="نامعتبر",Entry!$D1091=""),"",IF(ISNUMBER(FIND(" – ",Entry!$D1091)),LEFT(Entry!$D1091,FIND(" – ",Entry!$D1091)-1),Entry!$D1091))</f>
        <v/>
      </c>
      <c r="H1091">
        <f>IF(Entry!$C1091="","",Entry!$C1091)</f>
        <v/>
      </c>
      <c r="I1091">
        <f>IF(Entry!$F1091="",0,Entry!$F1091)</f>
        <v/>
      </c>
      <c r="J1091">
        <f>IF(Entry!$G1091="",0,Entry!$G1091)</f>
        <v/>
      </c>
      <c r="K1091">
        <f>IF(Entry!$H1091="",0,Entry!$H1091)</f>
        <v/>
      </c>
      <c r="L1091">
        <f>IF(Entry!$K1091="",0,Entry!$K1091)</f>
        <v/>
      </c>
      <c r="M1091">
        <f>IF($G1091="","",COUNTA(Entry!$M1091,Entry!$R1091,Entry!$W1091,Entry!$AB1091,Entry!$AG1091,Entry!$AL1091,Entry!$AQ1091,Entry!$AV1091,Entry!$BA1091,Entry!$BF1091,Entry!$BK1091,Entry!$BP1091,Entry!$BU1091,Entry!$BZ1091,Entry!$CE1091))</f>
        <v/>
      </c>
    </row>
    <row r="1092">
      <c r="A1092">
        <f>IF(Entry!$B1092="","",Entry!$B1092)</f>
        <v/>
      </c>
      <c r="B1092">
        <f>IF($A1092="","",IF(ISNUMBER($A1092),IF(AND($A1092&gt;=10000101,$A1092&lt;=99991231),INT($A1092/10000),""),IFERROR(VALUE(TRIM(LEFT($A1092,FIND("/",$A1092)-1))),"")))</f>
        <v/>
      </c>
      <c r="C1092">
        <f>IF(OR($A1092="",$B1092=""),"",IF(ISNUMBER($A1092),INT(MOD($A1092,10000)/100),IFERROR(VALUE(TRIM(LEFT(MID($A1092,FIND("/",$A1092)+1,20),FIND("/",MID($A1092,FIND("/",$A1092)+1,20))-1))),"")))</f>
        <v/>
      </c>
      <c r="D1092">
        <f>IF(OR($A1092="",$B1092=""),"",IF(ISNUMBER($A1092),MOD($A1092,100),IFERROR(VALUE(TRIM(MID(MID($A1092,FIND("/",$A1092)+1,20),FIND("/",MID($A1092,FIND("/",$A1092)+1,20))+1,20))),"")))</f>
        <v/>
      </c>
      <c r="E1092">
        <f>IF($A1092="","",IF(OR($B1092="",$C1092="",$D1092="",$B1092&lt;1300,$B1092&gt;1500,$C1092&lt;1,$C1092&gt;12,$D1092&lt;1,$D1092&gt;31),"نامعتبر",RIGHT("0000"&amp;$B1092,4)&amp;"/"&amp;RIGHT("00"&amp;$C1092,2)&amp;"/"&amp;RIGHT("00"&amp;$D1092,2)))</f>
        <v/>
      </c>
      <c r="F1092">
        <f>IF(OR($E1092="",$E1092="نامعتبر"),"",LEFT($E1092,4)&amp;"/"&amp;MID($E1092,6,2))</f>
        <v/>
      </c>
      <c r="G1092">
        <f>IF(OR($E1092="",$E1092="نامعتبر",Entry!$D1092=""),"",IF(ISNUMBER(FIND(" – ",Entry!$D1092)),LEFT(Entry!$D1092,FIND(" – ",Entry!$D1092)-1),Entry!$D1092))</f>
        <v/>
      </c>
      <c r="H1092">
        <f>IF(Entry!$C1092="","",Entry!$C1092)</f>
        <v/>
      </c>
      <c r="I1092">
        <f>IF(Entry!$F1092="",0,Entry!$F1092)</f>
        <v/>
      </c>
      <c r="J1092">
        <f>IF(Entry!$G1092="",0,Entry!$G1092)</f>
        <v/>
      </c>
      <c r="K1092">
        <f>IF(Entry!$H1092="",0,Entry!$H1092)</f>
        <v/>
      </c>
      <c r="L1092">
        <f>IF(Entry!$K1092="",0,Entry!$K1092)</f>
        <v/>
      </c>
      <c r="M1092">
        <f>IF($G1092="","",COUNTA(Entry!$M1092,Entry!$R1092,Entry!$W1092,Entry!$AB1092,Entry!$AG1092,Entry!$AL1092,Entry!$AQ1092,Entry!$AV1092,Entry!$BA1092,Entry!$BF1092,Entry!$BK1092,Entry!$BP1092,Entry!$BU1092,Entry!$BZ1092,Entry!$CE1092))</f>
        <v/>
      </c>
    </row>
    <row r="1093">
      <c r="A1093">
        <f>IF(Entry!$B1093="","",Entry!$B1093)</f>
        <v/>
      </c>
      <c r="B1093">
        <f>IF($A1093="","",IF(ISNUMBER($A1093),IF(AND($A1093&gt;=10000101,$A1093&lt;=99991231),INT($A1093/10000),""),IFERROR(VALUE(TRIM(LEFT($A1093,FIND("/",$A1093)-1))),"")))</f>
        <v/>
      </c>
      <c r="C1093">
        <f>IF(OR($A1093="",$B1093=""),"",IF(ISNUMBER($A1093),INT(MOD($A1093,10000)/100),IFERROR(VALUE(TRIM(LEFT(MID($A1093,FIND("/",$A1093)+1,20),FIND("/",MID($A1093,FIND("/",$A1093)+1,20))-1))),"")))</f>
        <v/>
      </c>
      <c r="D1093">
        <f>IF(OR($A1093="",$B1093=""),"",IF(ISNUMBER($A1093),MOD($A1093,100),IFERROR(VALUE(TRIM(MID(MID($A1093,FIND("/",$A1093)+1,20),FIND("/",MID($A1093,FIND("/",$A1093)+1,20))+1,20))),"")))</f>
        <v/>
      </c>
      <c r="E1093">
        <f>IF($A1093="","",IF(OR($B1093="",$C1093="",$D1093="",$B1093&lt;1300,$B1093&gt;1500,$C1093&lt;1,$C1093&gt;12,$D1093&lt;1,$D1093&gt;31),"نامعتبر",RIGHT("0000"&amp;$B1093,4)&amp;"/"&amp;RIGHT("00"&amp;$C1093,2)&amp;"/"&amp;RIGHT("00"&amp;$D1093,2)))</f>
        <v/>
      </c>
      <c r="F1093">
        <f>IF(OR($E1093="",$E1093="نامعتبر"),"",LEFT($E1093,4)&amp;"/"&amp;MID($E1093,6,2))</f>
        <v/>
      </c>
      <c r="G1093">
        <f>IF(OR($E1093="",$E1093="نامعتبر",Entry!$D1093=""),"",IF(ISNUMBER(FIND(" – ",Entry!$D1093)),LEFT(Entry!$D1093,FIND(" – ",Entry!$D1093)-1),Entry!$D1093))</f>
        <v/>
      </c>
      <c r="H1093">
        <f>IF(Entry!$C1093="","",Entry!$C1093)</f>
        <v/>
      </c>
      <c r="I1093">
        <f>IF(Entry!$F1093="",0,Entry!$F1093)</f>
        <v/>
      </c>
      <c r="J1093">
        <f>IF(Entry!$G1093="",0,Entry!$G1093)</f>
        <v/>
      </c>
      <c r="K1093">
        <f>IF(Entry!$H1093="",0,Entry!$H1093)</f>
        <v/>
      </c>
      <c r="L1093">
        <f>IF(Entry!$K1093="",0,Entry!$K1093)</f>
        <v/>
      </c>
      <c r="M1093">
        <f>IF($G1093="","",COUNTA(Entry!$M1093,Entry!$R1093,Entry!$W1093,Entry!$AB1093,Entry!$AG1093,Entry!$AL1093,Entry!$AQ1093,Entry!$AV1093,Entry!$BA1093,Entry!$BF1093,Entry!$BK1093,Entry!$BP1093,Entry!$BU1093,Entry!$BZ1093,Entry!$CE1093))</f>
        <v/>
      </c>
    </row>
    <row r="1094">
      <c r="A1094">
        <f>IF(Entry!$B1094="","",Entry!$B1094)</f>
        <v/>
      </c>
      <c r="B1094">
        <f>IF($A1094="","",IF(ISNUMBER($A1094),IF(AND($A1094&gt;=10000101,$A1094&lt;=99991231),INT($A1094/10000),""),IFERROR(VALUE(TRIM(LEFT($A1094,FIND("/",$A1094)-1))),"")))</f>
        <v/>
      </c>
      <c r="C1094">
        <f>IF(OR($A1094="",$B1094=""),"",IF(ISNUMBER($A1094),INT(MOD($A1094,10000)/100),IFERROR(VALUE(TRIM(LEFT(MID($A1094,FIND("/",$A1094)+1,20),FIND("/",MID($A1094,FIND("/",$A1094)+1,20))-1))),"")))</f>
        <v/>
      </c>
      <c r="D1094">
        <f>IF(OR($A1094="",$B1094=""),"",IF(ISNUMBER($A1094),MOD($A1094,100),IFERROR(VALUE(TRIM(MID(MID($A1094,FIND("/",$A1094)+1,20),FIND("/",MID($A1094,FIND("/",$A1094)+1,20))+1,20))),"")))</f>
        <v/>
      </c>
      <c r="E1094">
        <f>IF($A1094="","",IF(OR($B1094="",$C1094="",$D1094="",$B1094&lt;1300,$B1094&gt;1500,$C1094&lt;1,$C1094&gt;12,$D1094&lt;1,$D1094&gt;31),"نامعتبر",RIGHT("0000"&amp;$B1094,4)&amp;"/"&amp;RIGHT("00"&amp;$C1094,2)&amp;"/"&amp;RIGHT("00"&amp;$D1094,2)))</f>
        <v/>
      </c>
      <c r="F1094">
        <f>IF(OR($E1094="",$E1094="نامعتبر"),"",LEFT($E1094,4)&amp;"/"&amp;MID($E1094,6,2))</f>
        <v/>
      </c>
      <c r="G1094">
        <f>IF(OR($E1094="",$E1094="نامعتبر",Entry!$D1094=""),"",IF(ISNUMBER(FIND(" – ",Entry!$D1094)),LEFT(Entry!$D1094,FIND(" – ",Entry!$D1094)-1),Entry!$D1094))</f>
        <v/>
      </c>
      <c r="H1094">
        <f>IF(Entry!$C1094="","",Entry!$C1094)</f>
        <v/>
      </c>
      <c r="I1094">
        <f>IF(Entry!$F1094="",0,Entry!$F1094)</f>
        <v/>
      </c>
      <c r="J1094">
        <f>IF(Entry!$G1094="",0,Entry!$G1094)</f>
        <v/>
      </c>
      <c r="K1094">
        <f>IF(Entry!$H1094="",0,Entry!$H1094)</f>
        <v/>
      </c>
      <c r="L1094">
        <f>IF(Entry!$K1094="",0,Entry!$K1094)</f>
        <v/>
      </c>
      <c r="M1094">
        <f>IF($G1094="","",COUNTA(Entry!$M1094,Entry!$R1094,Entry!$W1094,Entry!$AB1094,Entry!$AG1094,Entry!$AL1094,Entry!$AQ1094,Entry!$AV1094,Entry!$BA1094,Entry!$BF1094,Entry!$BK1094,Entry!$BP1094,Entry!$BU1094,Entry!$BZ1094,Entry!$CE1094))</f>
        <v/>
      </c>
    </row>
    <row r="1095">
      <c r="A1095">
        <f>IF(Entry!$B1095="","",Entry!$B1095)</f>
        <v/>
      </c>
      <c r="B1095">
        <f>IF($A1095="","",IF(ISNUMBER($A1095),IF(AND($A1095&gt;=10000101,$A1095&lt;=99991231),INT($A1095/10000),""),IFERROR(VALUE(TRIM(LEFT($A1095,FIND("/",$A1095)-1))),"")))</f>
        <v/>
      </c>
      <c r="C1095">
        <f>IF(OR($A1095="",$B1095=""),"",IF(ISNUMBER($A1095),INT(MOD($A1095,10000)/100),IFERROR(VALUE(TRIM(LEFT(MID($A1095,FIND("/",$A1095)+1,20),FIND("/",MID($A1095,FIND("/",$A1095)+1,20))-1))),"")))</f>
        <v/>
      </c>
      <c r="D1095">
        <f>IF(OR($A1095="",$B1095=""),"",IF(ISNUMBER($A1095),MOD($A1095,100),IFERROR(VALUE(TRIM(MID(MID($A1095,FIND("/",$A1095)+1,20),FIND("/",MID($A1095,FIND("/",$A1095)+1,20))+1,20))),"")))</f>
        <v/>
      </c>
      <c r="E1095">
        <f>IF($A1095="","",IF(OR($B1095="",$C1095="",$D1095="",$B1095&lt;1300,$B1095&gt;1500,$C1095&lt;1,$C1095&gt;12,$D1095&lt;1,$D1095&gt;31),"نامعتبر",RIGHT("0000"&amp;$B1095,4)&amp;"/"&amp;RIGHT("00"&amp;$C1095,2)&amp;"/"&amp;RIGHT("00"&amp;$D1095,2)))</f>
        <v/>
      </c>
      <c r="F1095">
        <f>IF(OR($E1095="",$E1095="نامعتبر"),"",LEFT($E1095,4)&amp;"/"&amp;MID($E1095,6,2))</f>
        <v/>
      </c>
      <c r="G1095">
        <f>IF(OR($E1095="",$E1095="نامعتبر",Entry!$D1095=""),"",IF(ISNUMBER(FIND(" – ",Entry!$D1095)),LEFT(Entry!$D1095,FIND(" – ",Entry!$D1095)-1),Entry!$D1095))</f>
        <v/>
      </c>
      <c r="H1095">
        <f>IF(Entry!$C1095="","",Entry!$C1095)</f>
        <v/>
      </c>
      <c r="I1095">
        <f>IF(Entry!$F1095="",0,Entry!$F1095)</f>
        <v/>
      </c>
      <c r="J1095">
        <f>IF(Entry!$G1095="",0,Entry!$G1095)</f>
        <v/>
      </c>
      <c r="K1095">
        <f>IF(Entry!$H1095="",0,Entry!$H1095)</f>
        <v/>
      </c>
      <c r="L1095">
        <f>IF(Entry!$K1095="",0,Entry!$K1095)</f>
        <v/>
      </c>
      <c r="M1095">
        <f>IF($G1095="","",COUNTA(Entry!$M1095,Entry!$R1095,Entry!$W1095,Entry!$AB1095,Entry!$AG1095,Entry!$AL1095,Entry!$AQ1095,Entry!$AV1095,Entry!$BA1095,Entry!$BF1095,Entry!$BK1095,Entry!$BP1095,Entry!$BU1095,Entry!$BZ1095,Entry!$CE1095))</f>
        <v/>
      </c>
    </row>
    <row r="1096">
      <c r="A1096">
        <f>IF(Entry!$B1096="","",Entry!$B1096)</f>
        <v/>
      </c>
      <c r="B1096">
        <f>IF($A1096="","",IF(ISNUMBER($A1096),IF(AND($A1096&gt;=10000101,$A1096&lt;=99991231),INT($A1096/10000),""),IFERROR(VALUE(TRIM(LEFT($A1096,FIND("/",$A1096)-1))),"")))</f>
        <v/>
      </c>
      <c r="C1096">
        <f>IF(OR($A1096="",$B1096=""),"",IF(ISNUMBER($A1096),INT(MOD($A1096,10000)/100),IFERROR(VALUE(TRIM(LEFT(MID($A1096,FIND("/",$A1096)+1,20),FIND("/",MID($A1096,FIND("/",$A1096)+1,20))-1))),"")))</f>
        <v/>
      </c>
      <c r="D1096">
        <f>IF(OR($A1096="",$B1096=""),"",IF(ISNUMBER($A1096),MOD($A1096,100),IFERROR(VALUE(TRIM(MID(MID($A1096,FIND("/",$A1096)+1,20),FIND("/",MID($A1096,FIND("/",$A1096)+1,20))+1,20))),"")))</f>
        <v/>
      </c>
      <c r="E1096">
        <f>IF($A1096="","",IF(OR($B1096="",$C1096="",$D1096="",$B1096&lt;1300,$B1096&gt;1500,$C1096&lt;1,$C1096&gt;12,$D1096&lt;1,$D1096&gt;31),"نامعتبر",RIGHT("0000"&amp;$B1096,4)&amp;"/"&amp;RIGHT("00"&amp;$C1096,2)&amp;"/"&amp;RIGHT("00"&amp;$D1096,2)))</f>
        <v/>
      </c>
      <c r="F1096">
        <f>IF(OR($E1096="",$E1096="نامعتبر"),"",LEFT($E1096,4)&amp;"/"&amp;MID($E1096,6,2))</f>
        <v/>
      </c>
      <c r="G1096">
        <f>IF(OR($E1096="",$E1096="نامعتبر",Entry!$D1096=""),"",IF(ISNUMBER(FIND(" – ",Entry!$D1096)),LEFT(Entry!$D1096,FIND(" – ",Entry!$D1096)-1),Entry!$D1096))</f>
        <v/>
      </c>
      <c r="H1096">
        <f>IF(Entry!$C1096="","",Entry!$C1096)</f>
        <v/>
      </c>
      <c r="I1096">
        <f>IF(Entry!$F1096="",0,Entry!$F1096)</f>
        <v/>
      </c>
      <c r="J1096">
        <f>IF(Entry!$G1096="",0,Entry!$G1096)</f>
        <v/>
      </c>
      <c r="K1096">
        <f>IF(Entry!$H1096="",0,Entry!$H1096)</f>
        <v/>
      </c>
      <c r="L1096">
        <f>IF(Entry!$K1096="",0,Entry!$K1096)</f>
        <v/>
      </c>
      <c r="M1096">
        <f>IF($G1096="","",COUNTA(Entry!$M1096,Entry!$R1096,Entry!$W1096,Entry!$AB1096,Entry!$AG1096,Entry!$AL1096,Entry!$AQ1096,Entry!$AV1096,Entry!$BA1096,Entry!$BF1096,Entry!$BK1096,Entry!$BP1096,Entry!$BU1096,Entry!$BZ1096,Entry!$CE1096))</f>
        <v/>
      </c>
    </row>
    <row r="1097">
      <c r="A1097">
        <f>IF(Entry!$B1097="","",Entry!$B1097)</f>
        <v/>
      </c>
      <c r="B1097">
        <f>IF($A1097="","",IF(ISNUMBER($A1097),IF(AND($A1097&gt;=10000101,$A1097&lt;=99991231),INT($A1097/10000),""),IFERROR(VALUE(TRIM(LEFT($A1097,FIND("/",$A1097)-1))),"")))</f>
        <v/>
      </c>
      <c r="C1097">
        <f>IF(OR($A1097="",$B1097=""),"",IF(ISNUMBER($A1097),INT(MOD($A1097,10000)/100),IFERROR(VALUE(TRIM(LEFT(MID($A1097,FIND("/",$A1097)+1,20),FIND("/",MID($A1097,FIND("/",$A1097)+1,20))-1))),"")))</f>
        <v/>
      </c>
      <c r="D1097">
        <f>IF(OR($A1097="",$B1097=""),"",IF(ISNUMBER($A1097),MOD($A1097,100),IFERROR(VALUE(TRIM(MID(MID($A1097,FIND("/",$A1097)+1,20),FIND("/",MID($A1097,FIND("/",$A1097)+1,20))+1,20))),"")))</f>
        <v/>
      </c>
      <c r="E1097">
        <f>IF($A1097="","",IF(OR($B1097="",$C1097="",$D1097="",$B1097&lt;1300,$B1097&gt;1500,$C1097&lt;1,$C1097&gt;12,$D1097&lt;1,$D1097&gt;31),"نامعتبر",RIGHT("0000"&amp;$B1097,4)&amp;"/"&amp;RIGHT("00"&amp;$C1097,2)&amp;"/"&amp;RIGHT("00"&amp;$D1097,2)))</f>
        <v/>
      </c>
      <c r="F1097">
        <f>IF(OR($E1097="",$E1097="نامعتبر"),"",LEFT($E1097,4)&amp;"/"&amp;MID($E1097,6,2))</f>
        <v/>
      </c>
      <c r="G1097">
        <f>IF(OR($E1097="",$E1097="نامعتبر",Entry!$D1097=""),"",IF(ISNUMBER(FIND(" – ",Entry!$D1097)),LEFT(Entry!$D1097,FIND(" – ",Entry!$D1097)-1),Entry!$D1097))</f>
        <v/>
      </c>
      <c r="H1097">
        <f>IF(Entry!$C1097="","",Entry!$C1097)</f>
        <v/>
      </c>
      <c r="I1097">
        <f>IF(Entry!$F1097="",0,Entry!$F1097)</f>
        <v/>
      </c>
      <c r="J1097">
        <f>IF(Entry!$G1097="",0,Entry!$G1097)</f>
        <v/>
      </c>
      <c r="K1097">
        <f>IF(Entry!$H1097="",0,Entry!$H1097)</f>
        <v/>
      </c>
      <c r="L1097">
        <f>IF(Entry!$K1097="",0,Entry!$K1097)</f>
        <v/>
      </c>
      <c r="M1097">
        <f>IF($G1097="","",COUNTA(Entry!$M1097,Entry!$R1097,Entry!$W1097,Entry!$AB1097,Entry!$AG1097,Entry!$AL1097,Entry!$AQ1097,Entry!$AV1097,Entry!$BA1097,Entry!$BF1097,Entry!$BK1097,Entry!$BP1097,Entry!$BU1097,Entry!$BZ1097,Entry!$CE1097))</f>
        <v/>
      </c>
    </row>
    <row r="1098">
      <c r="A1098">
        <f>IF(Entry!$B1098="","",Entry!$B1098)</f>
        <v/>
      </c>
      <c r="B1098">
        <f>IF($A1098="","",IF(ISNUMBER($A1098),IF(AND($A1098&gt;=10000101,$A1098&lt;=99991231),INT($A1098/10000),""),IFERROR(VALUE(TRIM(LEFT($A1098,FIND("/",$A1098)-1))),"")))</f>
        <v/>
      </c>
      <c r="C1098">
        <f>IF(OR($A1098="",$B1098=""),"",IF(ISNUMBER($A1098),INT(MOD($A1098,10000)/100),IFERROR(VALUE(TRIM(LEFT(MID($A1098,FIND("/",$A1098)+1,20),FIND("/",MID($A1098,FIND("/",$A1098)+1,20))-1))),"")))</f>
        <v/>
      </c>
      <c r="D1098">
        <f>IF(OR($A1098="",$B1098=""),"",IF(ISNUMBER($A1098),MOD($A1098,100),IFERROR(VALUE(TRIM(MID(MID($A1098,FIND("/",$A1098)+1,20),FIND("/",MID($A1098,FIND("/",$A1098)+1,20))+1,20))),"")))</f>
        <v/>
      </c>
      <c r="E1098">
        <f>IF($A1098="","",IF(OR($B1098="",$C1098="",$D1098="",$B1098&lt;1300,$B1098&gt;1500,$C1098&lt;1,$C1098&gt;12,$D1098&lt;1,$D1098&gt;31),"نامعتبر",RIGHT("0000"&amp;$B1098,4)&amp;"/"&amp;RIGHT("00"&amp;$C1098,2)&amp;"/"&amp;RIGHT("00"&amp;$D1098,2)))</f>
        <v/>
      </c>
      <c r="F1098">
        <f>IF(OR($E1098="",$E1098="نامعتبر"),"",LEFT($E1098,4)&amp;"/"&amp;MID($E1098,6,2))</f>
        <v/>
      </c>
      <c r="G1098">
        <f>IF(OR($E1098="",$E1098="نامعتبر",Entry!$D1098=""),"",IF(ISNUMBER(FIND(" – ",Entry!$D1098)),LEFT(Entry!$D1098,FIND(" – ",Entry!$D1098)-1),Entry!$D1098))</f>
        <v/>
      </c>
      <c r="H1098">
        <f>IF(Entry!$C1098="","",Entry!$C1098)</f>
        <v/>
      </c>
      <c r="I1098">
        <f>IF(Entry!$F1098="",0,Entry!$F1098)</f>
        <v/>
      </c>
      <c r="J1098">
        <f>IF(Entry!$G1098="",0,Entry!$G1098)</f>
        <v/>
      </c>
      <c r="K1098">
        <f>IF(Entry!$H1098="",0,Entry!$H1098)</f>
        <v/>
      </c>
      <c r="L1098">
        <f>IF(Entry!$K1098="",0,Entry!$K1098)</f>
        <v/>
      </c>
      <c r="M1098">
        <f>IF($G1098="","",COUNTA(Entry!$M1098,Entry!$R1098,Entry!$W1098,Entry!$AB1098,Entry!$AG1098,Entry!$AL1098,Entry!$AQ1098,Entry!$AV1098,Entry!$BA1098,Entry!$BF1098,Entry!$BK1098,Entry!$BP1098,Entry!$BU1098,Entry!$BZ1098,Entry!$CE1098))</f>
        <v/>
      </c>
    </row>
    <row r="1099">
      <c r="A1099">
        <f>IF(Entry!$B1099="","",Entry!$B1099)</f>
        <v/>
      </c>
      <c r="B1099">
        <f>IF($A1099="","",IF(ISNUMBER($A1099),IF(AND($A1099&gt;=10000101,$A1099&lt;=99991231),INT($A1099/10000),""),IFERROR(VALUE(TRIM(LEFT($A1099,FIND("/",$A1099)-1))),"")))</f>
        <v/>
      </c>
      <c r="C1099">
        <f>IF(OR($A1099="",$B1099=""),"",IF(ISNUMBER($A1099),INT(MOD($A1099,10000)/100),IFERROR(VALUE(TRIM(LEFT(MID($A1099,FIND("/",$A1099)+1,20),FIND("/",MID($A1099,FIND("/",$A1099)+1,20))-1))),"")))</f>
        <v/>
      </c>
      <c r="D1099">
        <f>IF(OR($A1099="",$B1099=""),"",IF(ISNUMBER($A1099),MOD($A1099,100),IFERROR(VALUE(TRIM(MID(MID($A1099,FIND("/",$A1099)+1,20),FIND("/",MID($A1099,FIND("/",$A1099)+1,20))+1,20))),"")))</f>
        <v/>
      </c>
      <c r="E1099">
        <f>IF($A1099="","",IF(OR($B1099="",$C1099="",$D1099="",$B1099&lt;1300,$B1099&gt;1500,$C1099&lt;1,$C1099&gt;12,$D1099&lt;1,$D1099&gt;31),"نامعتبر",RIGHT("0000"&amp;$B1099,4)&amp;"/"&amp;RIGHT("00"&amp;$C1099,2)&amp;"/"&amp;RIGHT("00"&amp;$D1099,2)))</f>
        <v/>
      </c>
      <c r="F1099">
        <f>IF(OR($E1099="",$E1099="نامعتبر"),"",LEFT($E1099,4)&amp;"/"&amp;MID($E1099,6,2))</f>
        <v/>
      </c>
      <c r="G1099">
        <f>IF(OR($E1099="",$E1099="نامعتبر",Entry!$D1099=""),"",IF(ISNUMBER(FIND(" – ",Entry!$D1099)),LEFT(Entry!$D1099,FIND(" – ",Entry!$D1099)-1),Entry!$D1099))</f>
        <v/>
      </c>
      <c r="H1099">
        <f>IF(Entry!$C1099="","",Entry!$C1099)</f>
        <v/>
      </c>
      <c r="I1099">
        <f>IF(Entry!$F1099="",0,Entry!$F1099)</f>
        <v/>
      </c>
      <c r="J1099">
        <f>IF(Entry!$G1099="",0,Entry!$G1099)</f>
        <v/>
      </c>
      <c r="K1099">
        <f>IF(Entry!$H1099="",0,Entry!$H1099)</f>
        <v/>
      </c>
      <c r="L1099">
        <f>IF(Entry!$K1099="",0,Entry!$K1099)</f>
        <v/>
      </c>
      <c r="M1099">
        <f>IF($G1099="","",COUNTA(Entry!$M1099,Entry!$R1099,Entry!$W1099,Entry!$AB1099,Entry!$AG1099,Entry!$AL1099,Entry!$AQ1099,Entry!$AV1099,Entry!$BA1099,Entry!$BF1099,Entry!$BK1099,Entry!$BP1099,Entry!$BU1099,Entry!$BZ1099,Entry!$CE1099))</f>
        <v/>
      </c>
    </row>
    <row r="1100">
      <c r="A1100">
        <f>IF(Entry!$B1100="","",Entry!$B1100)</f>
        <v/>
      </c>
      <c r="B1100">
        <f>IF($A1100="","",IF(ISNUMBER($A1100),IF(AND($A1100&gt;=10000101,$A1100&lt;=99991231),INT($A1100/10000),""),IFERROR(VALUE(TRIM(LEFT($A1100,FIND("/",$A1100)-1))),"")))</f>
        <v/>
      </c>
      <c r="C1100">
        <f>IF(OR($A1100="",$B1100=""),"",IF(ISNUMBER($A1100),INT(MOD($A1100,10000)/100),IFERROR(VALUE(TRIM(LEFT(MID($A1100,FIND("/",$A1100)+1,20),FIND("/",MID($A1100,FIND("/",$A1100)+1,20))-1))),"")))</f>
        <v/>
      </c>
      <c r="D1100">
        <f>IF(OR($A1100="",$B1100=""),"",IF(ISNUMBER($A1100),MOD($A1100,100),IFERROR(VALUE(TRIM(MID(MID($A1100,FIND("/",$A1100)+1,20),FIND("/",MID($A1100,FIND("/",$A1100)+1,20))+1,20))),"")))</f>
        <v/>
      </c>
      <c r="E1100">
        <f>IF($A1100="","",IF(OR($B1100="",$C1100="",$D1100="",$B1100&lt;1300,$B1100&gt;1500,$C1100&lt;1,$C1100&gt;12,$D1100&lt;1,$D1100&gt;31),"نامعتبر",RIGHT("0000"&amp;$B1100,4)&amp;"/"&amp;RIGHT("00"&amp;$C1100,2)&amp;"/"&amp;RIGHT("00"&amp;$D1100,2)))</f>
        <v/>
      </c>
      <c r="F1100">
        <f>IF(OR($E1100="",$E1100="نامعتبر"),"",LEFT($E1100,4)&amp;"/"&amp;MID($E1100,6,2))</f>
        <v/>
      </c>
      <c r="G1100">
        <f>IF(OR($E1100="",$E1100="نامعتبر",Entry!$D1100=""),"",IF(ISNUMBER(FIND(" – ",Entry!$D1100)),LEFT(Entry!$D1100,FIND(" – ",Entry!$D1100)-1),Entry!$D1100))</f>
        <v/>
      </c>
      <c r="H1100">
        <f>IF(Entry!$C1100="","",Entry!$C1100)</f>
        <v/>
      </c>
      <c r="I1100">
        <f>IF(Entry!$F1100="",0,Entry!$F1100)</f>
        <v/>
      </c>
      <c r="J1100">
        <f>IF(Entry!$G1100="",0,Entry!$G1100)</f>
        <v/>
      </c>
      <c r="K1100">
        <f>IF(Entry!$H1100="",0,Entry!$H1100)</f>
        <v/>
      </c>
      <c r="L1100">
        <f>IF(Entry!$K1100="",0,Entry!$K1100)</f>
        <v/>
      </c>
      <c r="M1100">
        <f>IF($G1100="","",COUNTA(Entry!$M1100,Entry!$R1100,Entry!$W1100,Entry!$AB1100,Entry!$AG1100,Entry!$AL1100,Entry!$AQ1100,Entry!$AV1100,Entry!$BA1100,Entry!$BF1100,Entry!$BK1100,Entry!$BP1100,Entry!$BU1100,Entry!$BZ1100,Entry!$CE1100))</f>
        <v/>
      </c>
    </row>
    <row r="1101">
      <c r="A1101">
        <f>IF(Entry!$B1101="","",Entry!$B1101)</f>
        <v/>
      </c>
      <c r="B1101">
        <f>IF($A1101="","",IF(ISNUMBER($A1101),IF(AND($A1101&gt;=10000101,$A1101&lt;=99991231),INT($A1101/10000),""),IFERROR(VALUE(TRIM(LEFT($A1101,FIND("/",$A1101)-1))),"")))</f>
        <v/>
      </c>
      <c r="C1101">
        <f>IF(OR($A1101="",$B1101=""),"",IF(ISNUMBER($A1101),INT(MOD($A1101,10000)/100),IFERROR(VALUE(TRIM(LEFT(MID($A1101,FIND("/",$A1101)+1,20),FIND("/",MID($A1101,FIND("/",$A1101)+1,20))-1))),"")))</f>
        <v/>
      </c>
      <c r="D1101">
        <f>IF(OR($A1101="",$B1101=""),"",IF(ISNUMBER($A1101),MOD($A1101,100),IFERROR(VALUE(TRIM(MID(MID($A1101,FIND("/",$A1101)+1,20),FIND("/",MID($A1101,FIND("/",$A1101)+1,20))+1,20))),"")))</f>
        <v/>
      </c>
      <c r="E1101">
        <f>IF($A1101="","",IF(OR($B1101="",$C1101="",$D1101="",$B1101&lt;1300,$B1101&gt;1500,$C1101&lt;1,$C1101&gt;12,$D1101&lt;1,$D1101&gt;31),"نامعتبر",RIGHT("0000"&amp;$B1101,4)&amp;"/"&amp;RIGHT("00"&amp;$C1101,2)&amp;"/"&amp;RIGHT("00"&amp;$D1101,2)))</f>
        <v/>
      </c>
      <c r="F1101">
        <f>IF(OR($E1101="",$E1101="نامعتبر"),"",LEFT($E1101,4)&amp;"/"&amp;MID($E1101,6,2))</f>
        <v/>
      </c>
      <c r="G1101">
        <f>IF(OR($E1101="",$E1101="نامعتبر",Entry!$D1101=""),"",IF(ISNUMBER(FIND(" – ",Entry!$D1101)),LEFT(Entry!$D1101,FIND(" – ",Entry!$D1101)-1),Entry!$D1101))</f>
        <v/>
      </c>
      <c r="H1101">
        <f>IF(Entry!$C1101="","",Entry!$C1101)</f>
        <v/>
      </c>
      <c r="I1101">
        <f>IF(Entry!$F1101="",0,Entry!$F1101)</f>
        <v/>
      </c>
      <c r="J1101">
        <f>IF(Entry!$G1101="",0,Entry!$G1101)</f>
        <v/>
      </c>
      <c r="K1101">
        <f>IF(Entry!$H1101="",0,Entry!$H1101)</f>
        <v/>
      </c>
      <c r="L1101">
        <f>IF(Entry!$K1101="",0,Entry!$K1101)</f>
        <v/>
      </c>
      <c r="M1101">
        <f>IF($G1101="","",COUNTA(Entry!$M1101,Entry!$R1101,Entry!$W1101,Entry!$AB1101,Entry!$AG1101,Entry!$AL1101,Entry!$AQ1101,Entry!$AV1101,Entry!$BA1101,Entry!$BF1101,Entry!$BK1101,Entry!$BP1101,Entry!$BU1101,Entry!$BZ1101,Entry!$CE1101))</f>
        <v/>
      </c>
    </row>
    <row r="1102">
      <c r="A1102">
        <f>IF(Entry!$B1102="","",Entry!$B1102)</f>
        <v/>
      </c>
      <c r="B1102">
        <f>IF($A1102="","",IF(ISNUMBER($A1102),IF(AND($A1102&gt;=10000101,$A1102&lt;=99991231),INT($A1102/10000),""),IFERROR(VALUE(TRIM(LEFT($A1102,FIND("/",$A1102)-1))),"")))</f>
        <v/>
      </c>
      <c r="C1102">
        <f>IF(OR($A1102="",$B1102=""),"",IF(ISNUMBER($A1102),INT(MOD($A1102,10000)/100),IFERROR(VALUE(TRIM(LEFT(MID($A1102,FIND("/",$A1102)+1,20),FIND("/",MID($A1102,FIND("/",$A1102)+1,20))-1))),"")))</f>
        <v/>
      </c>
      <c r="D1102">
        <f>IF(OR($A1102="",$B1102=""),"",IF(ISNUMBER($A1102),MOD($A1102,100),IFERROR(VALUE(TRIM(MID(MID($A1102,FIND("/",$A1102)+1,20),FIND("/",MID($A1102,FIND("/",$A1102)+1,20))+1,20))),"")))</f>
        <v/>
      </c>
      <c r="E1102">
        <f>IF($A1102="","",IF(OR($B1102="",$C1102="",$D1102="",$B1102&lt;1300,$B1102&gt;1500,$C1102&lt;1,$C1102&gt;12,$D1102&lt;1,$D1102&gt;31),"نامعتبر",RIGHT("0000"&amp;$B1102,4)&amp;"/"&amp;RIGHT("00"&amp;$C1102,2)&amp;"/"&amp;RIGHT("00"&amp;$D1102,2)))</f>
        <v/>
      </c>
      <c r="F1102">
        <f>IF(OR($E1102="",$E1102="نامعتبر"),"",LEFT($E1102,4)&amp;"/"&amp;MID($E1102,6,2))</f>
        <v/>
      </c>
      <c r="G1102">
        <f>IF(OR($E1102="",$E1102="نامعتبر",Entry!$D1102=""),"",IF(ISNUMBER(FIND(" – ",Entry!$D1102)),LEFT(Entry!$D1102,FIND(" – ",Entry!$D1102)-1),Entry!$D1102))</f>
        <v/>
      </c>
      <c r="H1102">
        <f>IF(Entry!$C1102="","",Entry!$C1102)</f>
        <v/>
      </c>
      <c r="I1102">
        <f>IF(Entry!$F1102="",0,Entry!$F1102)</f>
        <v/>
      </c>
      <c r="J1102">
        <f>IF(Entry!$G1102="",0,Entry!$G1102)</f>
        <v/>
      </c>
      <c r="K1102">
        <f>IF(Entry!$H1102="",0,Entry!$H1102)</f>
        <v/>
      </c>
      <c r="L1102">
        <f>IF(Entry!$K1102="",0,Entry!$K1102)</f>
        <v/>
      </c>
      <c r="M1102">
        <f>IF($G1102="","",COUNTA(Entry!$M1102,Entry!$R1102,Entry!$W1102,Entry!$AB1102,Entry!$AG1102,Entry!$AL1102,Entry!$AQ1102,Entry!$AV1102,Entry!$BA1102,Entry!$BF1102,Entry!$BK1102,Entry!$BP1102,Entry!$BU1102,Entry!$BZ1102,Entry!$CE1102))</f>
        <v/>
      </c>
    </row>
    <row r="1103">
      <c r="A1103">
        <f>IF(Entry!$B1103="","",Entry!$B1103)</f>
        <v/>
      </c>
      <c r="B1103">
        <f>IF($A1103="","",IF(ISNUMBER($A1103),IF(AND($A1103&gt;=10000101,$A1103&lt;=99991231),INT($A1103/10000),""),IFERROR(VALUE(TRIM(LEFT($A1103,FIND("/",$A1103)-1))),"")))</f>
        <v/>
      </c>
      <c r="C1103">
        <f>IF(OR($A1103="",$B1103=""),"",IF(ISNUMBER($A1103),INT(MOD($A1103,10000)/100),IFERROR(VALUE(TRIM(LEFT(MID($A1103,FIND("/",$A1103)+1,20),FIND("/",MID($A1103,FIND("/",$A1103)+1,20))-1))),"")))</f>
        <v/>
      </c>
      <c r="D1103">
        <f>IF(OR($A1103="",$B1103=""),"",IF(ISNUMBER($A1103),MOD($A1103,100),IFERROR(VALUE(TRIM(MID(MID($A1103,FIND("/",$A1103)+1,20),FIND("/",MID($A1103,FIND("/",$A1103)+1,20))+1,20))),"")))</f>
        <v/>
      </c>
      <c r="E1103">
        <f>IF($A1103="","",IF(OR($B1103="",$C1103="",$D1103="",$B1103&lt;1300,$B1103&gt;1500,$C1103&lt;1,$C1103&gt;12,$D1103&lt;1,$D1103&gt;31),"نامعتبر",RIGHT("0000"&amp;$B1103,4)&amp;"/"&amp;RIGHT("00"&amp;$C1103,2)&amp;"/"&amp;RIGHT("00"&amp;$D1103,2)))</f>
        <v/>
      </c>
      <c r="F1103">
        <f>IF(OR($E1103="",$E1103="نامعتبر"),"",LEFT($E1103,4)&amp;"/"&amp;MID($E1103,6,2))</f>
        <v/>
      </c>
      <c r="G1103">
        <f>IF(OR($E1103="",$E1103="نامعتبر",Entry!$D1103=""),"",IF(ISNUMBER(FIND(" – ",Entry!$D1103)),LEFT(Entry!$D1103,FIND(" – ",Entry!$D1103)-1),Entry!$D1103))</f>
        <v/>
      </c>
      <c r="H1103">
        <f>IF(Entry!$C1103="","",Entry!$C1103)</f>
        <v/>
      </c>
      <c r="I1103">
        <f>IF(Entry!$F1103="",0,Entry!$F1103)</f>
        <v/>
      </c>
      <c r="J1103">
        <f>IF(Entry!$G1103="",0,Entry!$G1103)</f>
        <v/>
      </c>
      <c r="K1103">
        <f>IF(Entry!$H1103="",0,Entry!$H1103)</f>
        <v/>
      </c>
      <c r="L1103">
        <f>IF(Entry!$K1103="",0,Entry!$K1103)</f>
        <v/>
      </c>
      <c r="M1103">
        <f>IF($G1103="","",COUNTA(Entry!$M1103,Entry!$R1103,Entry!$W1103,Entry!$AB1103,Entry!$AG1103,Entry!$AL1103,Entry!$AQ1103,Entry!$AV1103,Entry!$BA1103,Entry!$BF1103,Entry!$BK1103,Entry!$BP1103,Entry!$BU1103,Entry!$BZ1103,Entry!$CE1103))</f>
        <v/>
      </c>
    </row>
    <row r="1104">
      <c r="A1104">
        <f>IF(Entry!$B1104="","",Entry!$B1104)</f>
        <v/>
      </c>
      <c r="B1104">
        <f>IF($A1104="","",IF(ISNUMBER($A1104),IF(AND($A1104&gt;=10000101,$A1104&lt;=99991231),INT($A1104/10000),""),IFERROR(VALUE(TRIM(LEFT($A1104,FIND("/",$A1104)-1))),"")))</f>
        <v/>
      </c>
      <c r="C1104">
        <f>IF(OR($A1104="",$B1104=""),"",IF(ISNUMBER($A1104),INT(MOD($A1104,10000)/100),IFERROR(VALUE(TRIM(LEFT(MID($A1104,FIND("/",$A1104)+1,20),FIND("/",MID($A1104,FIND("/",$A1104)+1,20))-1))),"")))</f>
        <v/>
      </c>
      <c r="D1104">
        <f>IF(OR($A1104="",$B1104=""),"",IF(ISNUMBER($A1104),MOD($A1104,100),IFERROR(VALUE(TRIM(MID(MID($A1104,FIND("/",$A1104)+1,20),FIND("/",MID($A1104,FIND("/",$A1104)+1,20))+1,20))),"")))</f>
        <v/>
      </c>
      <c r="E1104">
        <f>IF($A1104="","",IF(OR($B1104="",$C1104="",$D1104="",$B1104&lt;1300,$B1104&gt;1500,$C1104&lt;1,$C1104&gt;12,$D1104&lt;1,$D1104&gt;31),"نامعتبر",RIGHT("0000"&amp;$B1104,4)&amp;"/"&amp;RIGHT("00"&amp;$C1104,2)&amp;"/"&amp;RIGHT("00"&amp;$D1104,2)))</f>
        <v/>
      </c>
      <c r="F1104">
        <f>IF(OR($E1104="",$E1104="نامعتبر"),"",LEFT($E1104,4)&amp;"/"&amp;MID($E1104,6,2))</f>
        <v/>
      </c>
      <c r="G1104">
        <f>IF(OR($E1104="",$E1104="نامعتبر",Entry!$D1104=""),"",IF(ISNUMBER(FIND(" – ",Entry!$D1104)),LEFT(Entry!$D1104,FIND(" – ",Entry!$D1104)-1),Entry!$D1104))</f>
        <v/>
      </c>
      <c r="H1104">
        <f>IF(Entry!$C1104="","",Entry!$C1104)</f>
        <v/>
      </c>
      <c r="I1104">
        <f>IF(Entry!$F1104="",0,Entry!$F1104)</f>
        <v/>
      </c>
      <c r="J1104">
        <f>IF(Entry!$G1104="",0,Entry!$G1104)</f>
        <v/>
      </c>
      <c r="K1104">
        <f>IF(Entry!$H1104="",0,Entry!$H1104)</f>
        <v/>
      </c>
      <c r="L1104">
        <f>IF(Entry!$K1104="",0,Entry!$K1104)</f>
        <v/>
      </c>
      <c r="M1104">
        <f>IF($G1104="","",COUNTA(Entry!$M1104,Entry!$R1104,Entry!$W1104,Entry!$AB1104,Entry!$AG1104,Entry!$AL1104,Entry!$AQ1104,Entry!$AV1104,Entry!$BA1104,Entry!$BF1104,Entry!$BK1104,Entry!$BP1104,Entry!$BU1104,Entry!$BZ1104,Entry!$CE1104))</f>
        <v/>
      </c>
    </row>
    <row r="1105">
      <c r="A1105">
        <f>IF(Entry!$B1105="","",Entry!$B1105)</f>
        <v/>
      </c>
      <c r="B1105">
        <f>IF($A1105="","",IF(ISNUMBER($A1105),IF(AND($A1105&gt;=10000101,$A1105&lt;=99991231),INT($A1105/10000),""),IFERROR(VALUE(TRIM(LEFT($A1105,FIND("/",$A1105)-1))),"")))</f>
        <v/>
      </c>
      <c r="C1105">
        <f>IF(OR($A1105="",$B1105=""),"",IF(ISNUMBER($A1105),INT(MOD($A1105,10000)/100),IFERROR(VALUE(TRIM(LEFT(MID($A1105,FIND("/",$A1105)+1,20),FIND("/",MID($A1105,FIND("/",$A1105)+1,20))-1))),"")))</f>
        <v/>
      </c>
      <c r="D1105">
        <f>IF(OR($A1105="",$B1105=""),"",IF(ISNUMBER($A1105),MOD($A1105,100),IFERROR(VALUE(TRIM(MID(MID($A1105,FIND("/",$A1105)+1,20),FIND("/",MID($A1105,FIND("/",$A1105)+1,20))+1,20))),"")))</f>
        <v/>
      </c>
      <c r="E1105">
        <f>IF($A1105="","",IF(OR($B1105="",$C1105="",$D1105="",$B1105&lt;1300,$B1105&gt;1500,$C1105&lt;1,$C1105&gt;12,$D1105&lt;1,$D1105&gt;31),"نامعتبر",RIGHT("0000"&amp;$B1105,4)&amp;"/"&amp;RIGHT("00"&amp;$C1105,2)&amp;"/"&amp;RIGHT("00"&amp;$D1105,2)))</f>
        <v/>
      </c>
      <c r="F1105">
        <f>IF(OR($E1105="",$E1105="نامعتبر"),"",LEFT($E1105,4)&amp;"/"&amp;MID($E1105,6,2))</f>
        <v/>
      </c>
      <c r="G1105">
        <f>IF(OR($E1105="",$E1105="نامعتبر",Entry!$D1105=""),"",IF(ISNUMBER(FIND(" – ",Entry!$D1105)),LEFT(Entry!$D1105,FIND(" – ",Entry!$D1105)-1),Entry!$D1105))</f>
        <v/>
      </c>
      <c r="H1105">
        <f>IF(Entry!$C1105="","",Entry!$C1105)</f>
        <v/>
      </c>
      <c r="I1105">
        <f>IF(Entry!$F1105="",0,Entry!$F1105)</f>
        <v/>
      </c>
      <c r="J1105">
        <f>IF(Entry!$G1105="",0,Entry!$G1105)</f>
        <v/>
      </c>
      <c r="K1105">
        <f>IF(Entry!$H1105="",0,Entry!$H1105)</f>
        <v/>
      </c>
      <c r="L1105">
        <f>IF(Entry!$K1105="",0,Entry!$K1105)</f>
        <v/>
      </c>
      <c r="M1105">
        <f>IF($G1105="","",COUNTA(Entry!$M1105,Entry!$R1105,Entry!$W1105,Entry!$AB1105,Entry!$AG1105,Entry!$AL1105,Entry!$AQ1105,Entry!$AV1105,Entry!$BA1105,Entry!$BF1105,Entry!$BK1105,Entry!$BP1105,Entry!$BU1105,Entry!$BZ1105,Entry!$CE1105))</f>
        <v/>
      </c>
    </row>
    <row r="1106">
      <c r="A1106">
        <f>IF(Entry!$B1106="","",Entry!$B1106)</f>
        <v/>
      </c>
      <c r="B1106">
        <f>IF($A1106="","",IF(ISNUMBER($A1106),IF(AND($A1106&gt;=10000101,$A1106&lt;=99991231),INT($A1106/10000),""),IFERROR(VALUE(TRIM(LEFT($A1106,FIND("/",$A1106)-1))),"")))</f>
        <v/>
      </c>
      <c r="C1106">
        <f>IF(OR($A1106="",$B1106=""),"",IF(ISNUMBER($A1106),INT(MOD($A1106,10000)/100),IFERROR(VALUE(TRIM(LEFT(MID($A1106,FIND("/",$A1106)+1,20),FIND("/",MID($A1106,FIND("/",$A1106)+1,20))-1))),"")))</f>
        <v/>
      </c>
      <c r="D1106">
        <f>IF(OR($A1106="",$B1106=""),"",IF(ISNUMBER($A1106),MOD($A1106,100),IFERROR(VALUE(TRIM(MID(MID($A1106,FIND("/",$A1106)+1,20),FIND("/",MID($A1106,FIND("/",$A1106)+1,20))+1,20))),"")))</f>
        <v/>
      </c>
      <c r="E1106">
        <f>IF($A1106="","",IF(OR($B1106="",$C1106="",$D1106="",$B1106&lt;1300,$B1106&gt;1500,$C1106&lt;1,$C1106&gt;12,$D1106&lt;1,$D1106&gt;31),"نامعتبر",RIGHT("0000"&amp;$B1106,4)&amp;"/"&amp;RIGHT("00"&amp;$C1106,2)&amp;"/"&amp;RIGHT("00"&amp;$D1106,2)))</f>
        <v/>
      </c>
      <c r="F1106">
        <f>IF(OR($E1106="",$E1106="نامعتبر"),"",LEFT($E1106,4)&amp;"/"&amp;MID($E1106,6,2))</f>
        <v/>
      </c>
      <c r="G1106">
        <f>IF(OR($E1106="",$E1106="نامعتبر",Entry!$D1106=""),"",IF(ISNUMBER(FIND(" – ",Entry!$D1106)),LEFT(Entry!$D1106,FIND(" – ",Entry!$D1106)-1),Entry!$D1106))</f>
        <v/>
      </c>
      <c r="H1106">
        <f>IF(Entry!$C1106="","",Entry!$C1106)</f>
        <v/>
      </c>
      <c r="I1106">
        <f>IF(Entry!$F1106="",0,Entry!$F1106)</f>
        <v/>
      </c>
      <c r="J1106">
        <f>IF(Entry!$G1106="",0,Entry!$G1106)</f>
        <v/>
      </c>
      <c r="K1106">
        <f>IF(Entry!$H1106="",0,Entry!$H1106)</f>
        <v/>
      </c>
      <c r="L1106">
        <f>IF(Entry!$K1106="",0,Entry!$K1106)</f>
        <v/>
      </c>
      <c r="M1106">
        <f>IF($G1106="","",COUNTA(Entry!$M1106,Entry!$R1106,Entry!$W1106,Entry!$AB1106,Entry!$AG1106,Entry!$AL1106,Entry!$AQ1106,Entry!$AV1106,Entry!$BA1106,Entry!$BF1106,Entry!$BK1106,Entry!$BP1106,Entry!$BU1106,Entry!$BZ1106,Entry!$CE1106))</f>
        <v/>
      </c>
    </row>
    <row r="1107">
      <c r="A1107">
        <f>IF(Entry!$B1107="","",Entry!$B1107)</f>
        <v/>
      </c>
      <c r="B1107">
        <f>IF($A1107="","",IF(ISNUMBER($A1107),IF(AND($A1107&gt;=10000101,$A1107&lt;=99991231),INT($A1107/10000),""),IFERROR(VALUE(TRIM(LEFT($A1107,FIND("/",$A1107)-1))),"")))</f>
        <v/>
      </c>
      <c r="C1107">
        <f>IF(OR($A1107="",$B1107=""),"",IF(ISNUMBER($A1107),INT(MOD($A1107,10000)/100),IFERROR(VALUE(TRIM(LEFT(MID($A1107,FIND("/",$A1107)+1,20),FIND("/",MID($A1107,FIND("/",$A1107)+1,20))-1))),"")))</f>
        <v/>
      </c>
      <c r="D1107">
        <f>IF(OR($A1107="",$B1107=""),"",IF(ISNUMBER($A1107),MOD($A1107,100),IFERROR(VALUE(TRIM(MID(MID($A1107,FIND("/",$A1107)+1,20),FIND("/",MID($A1107,FIND("/",$A1107)+1,20))+1,20))),"")))</f>
        <v/>
      </c>
      <c r="E1107">
        <f>IF($A1107="","",IF(OR($B1107="",$C1107="",$D1107="",$B1107&lt;1300,$B1107&gt;1500,$C1107&lt;1,$C1107&gt;12,$D1107&lt;1,$D1107&gt;31),"نامعتبر",RIGHT("0000"&amp;$B1107,4)&amp;"/"&amp;RIGHT("00"&amp;$C1107,2)&amp;"/"&amp;RIGHT("00"&amp;$D1107,2)))</f>
        <v/>
      </c>
      <c r="F1107">
        <f>IF(OR($E1107="",$E1107="نامعتبر"),"",LEFT($E1107,4)&amp;"/"&amp;MID($E1107,6,2))</f>
        <v/>
      </c>
      <c r="G1107">
        <f>IF(OR($E1107="",$E1107="نامعتبر",Entry!$D1107=""),"",IF(ISNUMBER(FIND(" – ",Entry!$D1107)),LEFT(Entry!$D1107,FIND(" – ",Entry!$D1107)-1),Entry!$D1107))</f>
        <v/>
      </c>
      <c r="H1107">
        <f>IF(Entry!$C1107="","",Entry!$C1107)</f>
        <v/>
      </c>
      <c r="I1107">
        <f>IF(Entry!$F1107="",0,Entry!$F1107)</f>
        <v/>
      </c>
      <c r="J1107">
        <f>IF(Entry!$G1107="",0,Entry!$G1107)</f>
        <v/>
      </c>
      <c r="K1107">
        <f>IF(Entry!$H1107="",0,Entry!$H1107)</f>
        <v/>
      </c>
      <c r="L1107">
        <f>IF(Entry!$K1107="",0,Entry!$K1107)</f>
        <v/>
      </c>
      <c r="M1107">
        <f>IF($G1107="","",COUNTA(Entry!$M1107,Entry!$R1107,Entry!$W1107,Entry!$AB1107,Entry!$AG1107,Entry!$AL1107,Entry!$AQ1107,Entry!$AV1107,Entry!$BA1107,Entry!$BF1107,Entry!$BK1107,Entry!$BP1107,Entry!$BU1107,Entry!$BZ1107,Entry!$CE1107))</f>
        <v/>
      </c>
    </row>
    <row r="1108">
      <c r="A1108">
        <f>IF(Entry!$B1108="","",Entry!$B1108)</f>
        <v/>
      </c>
      <c r="B1108">
        <f>IF($A1108="","",IF(ISNUMBER($A1108),IF(AND($A1108&gt;=10000101,$A1108&lt;=99991231),INT($A1108/10000),""),IFERROR(VALUE(TRIM(LEFT($A1108,FIND("/",$A1108)-1))),"")))</f>
        <v/>
      </c>
      <c r="C1108">
        <f>IF(OR($A1108="",$B1108=""),"",IF(ISNUMBER($A1108),INT(MOD($A1108,10000)/100),IFERROR(VALUE(TRIM(LEFT(MID($A1108,FIND("/",$A1108)+1,20),FIND("/",MID($A1108,FIND("/",$A1108)+1,20))-1))),"")))</f>
        <v/>
      </c>
      <c r="D1108">
        <f>IF(OR($A1108="",$B1108=""),"",IF(ISNUMBER($A1108),MOD($A1108,100),IFERROR(VALUE(TRIM(MID(MID($A1108,FIND("/",$A1108)+1,20),FIND("/",MID($A1108,FIND("/",$A1108)+1,20))+1,20))),"")))</f>
        <v/>
      </c>
      <c r="E1108">
        <f>IF($A1108="","",IF(OR($B1108="",$C1108="",$D1108="",$B1108&lt;1300,$B1108&gt;1500,$C1108&lt;1,$C1108&gt;12,$D1108&lt;1,$D1108&gt;31),"نامعتبر",RIGHT("0000"&amp;$B1108,4)&amp;"/"&amp;RIGHT("00"&amp;$C1108,2)&amp;"/"&amp;RIGHT("00"&amp;$D1108,2)))</f>
        <v/>
      </c>
      <c r="F1108">
        <f>IF(OR($E1108="",$E1108="نامعتبر"),"",LEFT($E1108,4)&amp;"/"&amp;MID($E1108,6,2))</f>
        <v/>
      </c>
      <c r="G1108">
        <f>IF(OR($E1108="",$E1108="نامعتبر",Entry!$D1108=""),"",IF(ISNUMBER(FIND(" – ",Entry!$D1108)),LEFT(Entry!$D1108,FIND(" – ",Entry!$D1108)-1),Entry!$D1108))</f>
        <v/>
      </c>
      <c r="H1108">
        <f>IF(Entry!$C1108="","",Entry!$C1108)</f>
        <v/>
      </c>
      <c r="I1108">
        <f>IF(Entry!$F1108="",0,Entry!$F1108)</f>
        <v/>
      </c>
      <c r="J1108">
        <f>IF(Entry!$G1108="",0,Entry!$G1108)</f>
        <v/>
      </c>
      <c r="K1108">
        <f>IF(Entry!$H1108="",0,Entry!$H1108)</f>
        <v/>
      </c>
      <c r="L1108">
        <f>IF(Entry!$K1108="",0,Entry!$K1108)</f>
        <v/>
      </c>
      <c r="M1108">
        <f>IF($G1108="","",COUNTA(Entry!$M1108,Entry!$R1108,Entry!$W1108,Entry!$AB1108,Entry!$AG1108,Entry!$AL1108,Entry!$AQ1108,Entry!$AV1108,Entry!$BA1108,Entry!$BF1108,Entry!$BK1108,Entry!$BP1108,Entry!$BU1108,Entry!$BZ1108,Entry!$CE1108))</f>
        <v/>
      </c>
    </row>
    <row r="1109">
      <c r="A1109">
        <f>IF(Entry!$B1109="","",Entry!$B1109)</f>
        <v/>
      </c>
      <c r="B1109">
        <f>IF($A1109="","",IF(ISNUMBER($A1109),IF(AND($A1109&gt;=10000101,$A1109&lt;=99991231),INT($A1109/10000),""),IFERROR(VALUE(TRIM(LEFT($A1109,FIND("/",$A1109)-1))),"")))</f>
        <v/>
      </c>
      <c r="C1109">
        <f>IF(OR($A1109="",$B1109=""),"",IF(ISNUMBER($A1109),INT(MOD($A1109,10000)/100),IFERROR(VALUE(TRIM(LEFT(MID($A1109,FIND("/",$A1109)+1,20),FIND("/",MID($A1109,FIND("/",$A1109)+1,20))-1))),"")))</f>
        <v/>
      </c>
      <c r="D1109">
        <f>IF(OR($A1109="",$B1109=""),"",IF(ISNUMBER($A1109),MOD($A1109,100),IFERROR(VALUE(TRIM(MID(MID($A1109,FIND("/",$A1109)+1,20),FIND("/",MID($A1109,FIND("/",$A1109)+1,20))+1,20))),"")))</f>
        <v/>
      </c>
      <c r="E1109">
        <f>IF($A1109="","",IF(OR($B1109="",$C1109="",$D1109="",$B1109&lt;1300,$B1109&gt;1500,$C1109&lt;1,$C1109&gt;12,$D1109&lt;1,$D1109&gt;31),"نامعتبر",RIGHT("0000"&amp;$B1109,4)&amp;"/"&amp;RIGHT("00"&amp;$C1109,2)&amp;"/"&amp;RIGHT("00"&amp;$D1109,2)))</f>
        <v/>
      </c>
      <c r="F1109">
        <f>IF(OR($E1109="",$E1109="نامعتبر"),"",LEFT($E1109,4)&amp;"/"&amp;MID($E1109,6,2))</f>
        <v/>
      </c>
      <c r="G1109">
        <f>IF(OR($E1109="",$E1109="نامعتبر",Entry!$D1109=""),"",IF(ISNUMBER(FIND(" – ",Entry!$D1109)),LEFT(Entry!$D1109,FIND(" – ",Entry!$D1109)-1),Entry!$D1109))</f>
        <v/>
      </c>
      <c r="H1109">
        <f>IF(Entry!$C1109="","",Entry!$C1109)</f>
        <v/>
      </c>
      <c r="I1109">
        <f>IF(Entry!$F1109="",0,Entry!$F1109)</f>
        <v/>
      </c>
      <c r="J1109">
        <f>IF(Entry!$G1109="",0,Entry!$G1109)</f>
        <v/>
      </c>
      <c r="K1109">
        <f>IF(Entry!$H1109="",0,Entry!$H1109)</f>
        <v/>
      </c>
      <c r="L1109">
        <f>IF(Entry!$K1109="",0,Entry!$K1109)</f>
        <v/>
      </c>
      <c r="M1109">
        <f>IF($G1109="","",COUNTA(Entry!$M1109,Entry!$R1109,Entry!$W1109,Entry!$AB1109,Entry!$AG1109,Entry!$AL1109,Entry!$AQ1109,Entry!$AV1109,Entry!$BA1109,Entry!$BF1109,Entry!$BK1109,Entry!$BP1109,Entry!$BU1109,Entry!$BZ1109,Entry!$CE1109))</f>
        <v/>
      </c>
    </row>
    <row r="1110">
      <c r="A1110">
        <f>IF(Entry!$B1110="","",Entry!$B1110)</f>
        <v/>
      </c>
      <c r="B1110">
        <f>IF($A1110="","",IF(ISNUMBER($A1110),IF(AND($A1110&gt;=10000101,$A1110&lt;=99991231),INT($A1110/10000),""),IFERROR(VALUE(TRIM(LEFT($A1110,FIND("/",$A1110)-1))),"")))</f>
        <v/>
      </c>
      <c r="C1110">
        <f>IF(OR($A1110="",$B1110=""),"",IF(ISNUMBER($A1110),INT(MOD($A1110,10000)/100),IFERROR(VALUE(TRIM(LEFT(MID($A1110,FIND("/",$A1110)+1,20),FIND("/",MID($A1110,FIND("/",$A1110)+1,20))-1))),"")))</f>
        <v/>
      </c>
      <c r="D1110">
        <f>IF(OR($A1110="",$B1110=""),"",IF(ISNUMBER($A1110),MOD($A1110,100),IFERROR(VALUE(TRIM(MID(MID($A1110,FIND("/",$A1110)+1,20),FIND("/",MID($A1110,FIND("/",$A1110)+1,20))+1,20))),"")))</f>
        <v/>
      </c>
      <c r="E1110">
        <f>IF($A1110="","",IF(OR($B1110="",$C1110="",$D1110="",$B1110&lt;1300,$B1110&gt;1500,$C1110&lt;1,$C1110&gt;12,$D1110&lt;1,$D1110&gt;31),"نامعتبر",RIGHT("0000"&amp;$B1110,4)&amp;"/"&amp;RIGHT("00"&amp;$C1110,2)&amp;"/"&amp;RIGHT("00"&amp;$D1110,2)))</f>
        <v/>
      </c>
      <c r="F1110">
        <f>IF(OR($E1110="",$E1110="نامعتبر"),"",LEFT($E1110,4)&amp;"/"&amp;MID($E1110,6,2))</f>
        <v/>
      </c>
      <c r="G1110">
        <f>IF(OR($E1110="",$E1110="نامعتبر",Entry!$D1110=""),"",IF(ISNUMBER(FIND(" – ",Entry!$D1110)),LEFT(Entry!$D1110,FIND(" – ",Entry!$D1110)-1),Entry!$D1110))</f>
        <v/>
      </c>
      <c r="H1110">
        <f>IF(Entry!$C1110="","",Entry!$C1110)</f>
        <v/>
      </c>
      <c r="I1110">
        <f>IF(Entry!$F1110="",0,Entry!$F1110)</f>
        <v/>
      </c>
      <c r="J1110">
        <f>IF(Entry!$G1110="",0,Entry!$G1110)</f>
        <v/>
      </c>
      <c r="K1110">
        <f>IF(Entry!$H1110="",0,Entry!$H1110)</f>
        <v/>
      </c>
      <c r="L1110">
        <f>IF(Entry!$K1110="",0,Entry!$K1110)</f>
        <v/>
      </c>
      <c r="M1110">
        <f>IF($G1110="","",COUNTA(Entry!$M1110,Entry!$R1110,Entry!$W1110,Entry!$AB1110,Entry!$AG1110,Entry!$AL1110,Entry!$AQ1110,Entry!$AV1110,Entry!$BA1110,Entry!$BF1110,Entry!$BK1110,Entry!$BP1110,Entry!$BU1110,Entry!$BZ1110,Entry!$CE1110))</f>
        <v/>
      </c>
    </row>
    <row r="1111">
      <c r="A1111">
        <f>IF(Entry!$B1111="","",Entry!$B1111)</f>
        <v/>
      </c>
      <c r="B1111">
        <f>IF($A1111="","",IF(ISNUMBER($A1111),IF(AND($A1111&gt;=10000101,$A1111&lt;=99991231),INT($A1111/10000),""),IFERROR(VALUE(TRIM(LEFT($A1111,FIND("/",$A1111)-1))),"")))</f>
        <v/>
      </c>
      <c r="C1111">
        <f>IF(OR($A1111="",$B1111=""),"",IF(ISNUMBER($A1111),INT(MOD($A1111,10000)/100),IFERROR(VALUE(TRIM(LEFT(MID($A1111,FIND("/",$A1111)+1,20),FIND("/",MID($A1111,FIND("/",$A1111)+1,20))-1))),"")))</f>
        <v/>
      </c>
      <c r="D1111">
        <f>IF(OR($A1111="",$B1111=""),"",IF(ISNUMBER($A1111),MOD($A1111,100),IFERROR(VALUE(TRIM(MID(MID($A1111,FIND("/",$A1111)+1,20),FIND("/",MID($A1111,FIND("/",$A1111)+1,20))+1,20))),"")))</f>
        <v/>
      </c>
      <c r="E1111">
        <f>IF($A1111="","",IF(OR($B1111="",$C1111="",$D1111="",$B1111&lt;1300,$B1111&gt;1500,$C1111&lt;1,$C1111&gt;12,$D1111&lt;1,$D1111&gt;31),"نامعتبر",RIGHT("0000"&amp;$B1111,4)&amp;"/"&amp;RIGHT("00"&amp;$C1111,2)&amp;"/"&amp;RIGHT("00"&amp;$D1111,2)))</f>
        <v/>
      </c>
      <c r="F1111">
        <f>IF(OR($E1111="",$E1111="نامعتبر"),"",LEFT($E1111,4)&amp;"/"&amp;MID($E1111,6,2))</f>
        <v/>
      </c>
      <c r="G1111">
        <f>IF(OR($E1111="",$E1111="نامعتبر",Entry!$D1111=""),"",IF(ISNUMBER(FIND(" – ",Entry!$D1111)),LEFT(Entry!$D1111,FIND(" – ",Entry!$D1111)-1),Entry!$D1111))</f>
        <v/>
      </c>
      <c r="H1111">
        <f>IF(Entry!$C1111="","",Entry!$C1111)</f>
        <v/>
      </c>
      <c r="I1111">
        <f>IF(Entry!$F1111="",0,Entry!$F1111)</f>
        <v/>
      </c>
      <c r="J1111">
        <f>IF(Entry!$G1111="",0,Entry!$G1111)</f>
        <v/>
      </c>
      <c r="K1111">
        <f>IF(Entry!$H1111="",0,Entry!$H1111)</f>
        <v/>
      </c>
      <c r="L1111">
        <f>IF(Entry!$K1111="",0,Entry!$K1111)</f>
        <v/>
      </c>
      <c r="M1111">
        <f>IF($G1111="","",COUNTA(Entry!$M1111,Entry!$R1111,Entry!$W1111,Entry!$AB1111,Entry!$AG1111,Entry!$AL1111,Entry!$AQ1111,Entry!$AV1111,Entry!$BA1111,Entry!$BF1111,Entry!$BK1111,Entry!$BP1111,Entry!$BU1111,Entry!$BZ1111,Entry!$CE1111))</f>
        <v/>
      </c>
    </row>
    <row r="1112">
      <c r="A1112">
        <f>IF(Entry!$B1112="","",Entry!$B1112)</f>
        <v/>
      </c>
      <c r="B1112">
        <f>IF($A1112="","",IF(ISNUMBER($A1112),IF(AND($A1112&gt;=10000101,$A1112&lt;=99991231),INT($A1112/10000),""),IFERROR(VALUE(TRIM(LEFT($A1112,FIND("/",$A1112)-1))),"")))</f>
        <v/>
      </c>
      <c r="C1112">
        <f>IF(OR($A1112="",$B1112=""),"",IF(ISNUMBER($A1112),INT(MOD($A1112,10000)/100),IFERROR(VALUE(TRIM(LEFT(MID($A1112,FIND("/",$A1112)+1,20),FIND("/",MID($A1112,FIND("/",$A1112)+1,20))-1))),"")))</f>
        <v/>
      </c>
      <c r="D1112">
        <f>IF(OR($A1112="",$B1112=""),"",IF(ISNUMBER($A1112),MOD($A1112,100),IFERROR(VALUE(TRIM(MID(MID($A1112,FIND("/",$A1112)+1,20),FIND("/",MID($A1112,FIND("/",$A1112)+1,20))+1,20))),"")))</f>
        <v/>
      </c>
      <c r="E1112">
        <f>IF($A1112="","",IF(OR($B1112="",$C1112="",$D1112="",$B1112&lt;1300,$B1112&gt;1500,$C1112&lt;1,$C1112&gt;12,$D1112&lt;1,$D1112&gt;31),"نامعتبر",RIGHT("0000"&amp;$B1112,4)&amp;"/"&amp;RIGHT("00"&amp;$C1112,2)&amp;"/"&amp;RIGHT("00"&amp;$D1112,2)))</f>
        <v/>
      </c>
      <c r="F1112">
        <f>IF(OR($E1112="",$E1112="نامعتبر"),"",LEFT($E1112,4)&amp;"/"&amp;MID($E1112,6,2))</f>
        <v/>
      </c>
      <c r="G1112">
        <f>IF(OR($E1112="",$E1112="نامعتبر",Entry!$D1112=""),"",IF(ISNUMBER(FIND(" – ",Entry!$D1112)),LEFT(Entry!$D1112,FIND(" – ",Entry!$D1112)-1),Entry!$D1112))</f>
        <v/>
      </c>
      <c r="H1112">
        <f>IF(Entry!$C1112="","",Entry!$C1112)</f>
        <v/>
      </c>
      <c r="I1112">
        <f>IF(Entry!$F1112="",0,Entry!$F1112)</f>
        <v/>
      </c>
      <c r="J1112">
        <f>IF(Entry!$G1112="",0,Entry!$G1112)</f>
        <v/>
      </c>
      <c r="K1112">
        <f>IF(Entry!$H1112="",0,Entry!$H1112)</f>
        <v/>
      </c>
      <c r="L1112">
        <f>IF(Entry!$K1112="",0,Entry!$K1112)</f>
        <v/>
      </c>
      <c r="M1112">
        <f>IF($G1112="","",COUNTA(Entry!$M1112,Entry!$R1112,Entry!$W1112,Entry!$AB1112,Entry!$AG1112,Entry!$AL1112,Entry!$AQ1112,Entry!$AV1112,Entry!$BA1112,Entry!$BF1112,Entry!$BK1112,Entry!$BP1112,Entry!$BU1112,Entry!$BZ1112,Entry!$CE1112))</f>
        <v/>
      </c>
    </row>
    <row r="1113">
      <c r="A1113">
        <f>IF(Entry!$B1113="","",Entry!$B1113)</f>
        <v/>
      </c>
      <c r="B1113">
        <f>IF($A1113="","",IF(ISNUMBER($A1113),IF(AND($A1113&gt;=10000101,$A1113&lt;=99991231),INT($A1113/10000),""),IFERROR(VALUE(TRIM(LEFT($A1113,FIND("/",$A1113)-1))),"")))</f>
        <v/>
      </c>
      <c r="C1113">
        <f>IF(OR($A1113="",$B1113=""),"",IF(ISNUMBER($A1113),INT(MOD($A1113,10000)/100),IFERROR(VALUE(TRIM(LEFT(MID($A1113,FIND("/",$A1113)+1,20),FIND("/",MID($A1113,FIND("/",$A1113)+1,20))-1))),"")))</f>
        <v/>
      </c>
      <c r="D1113">
        <f>IF(OR($A1113="",$B1113=""),"",IF(ISNUMBER($A1113),MOD($A1113,100),IFERROR(VALUE(TRIM(MID(MID($A1113,FIND("/",$A1113)+1,20),FIND("/",MID($A1113,FIND("/",$A1113)+1,20))+1,20))),"")))</f>
        <v/>
      </c>
      <c r="E1113">
        <f>IF($A1113="","",IF(OR($B1113="",$C1113="",$D1113="",$B1113&lt;1300,$B1113&gt;1500,$C1113&lt;1,$C1113&gt;12,$D1113&lt;1,$D1113&gt;31),"نامعتبر",RIGHT("0000"&amp;$B1113,4)&amp;"/"&amp;RIGHT("00"&amp;$C1113,2)&amp;"/"&amp;RIGHT("00"&amp;$D1113,2)))</f>
        <v/>
      </c>
      <c r="F1113">
        <f>IF(OR($E1113="",$E1113="نامعتبر"),"",LEFT($E1113,4)&amp;"/"&amp;MID($E1113,6,2))</f>
        <v/>
      </c>
      <c r="G1113">
        <f>IF(OR($E1113="",$E1113="نامعتبر",Entry!$D1113=""),"",IF(ISNUMBER(FIND(" – ",Entry!$D1113)),LEFT(Entry!$D1113,FIND(" – ",Entry!$D1113)-1),Entry!$D1113))</f>
        <v/>
      </c>
      <c r="H1113">
        <f>IF(Entry!$C1113="","",Entry!$C1113)</f>
        <v/>
      </c>
      <c r="I1113">
        <f>IF(Entry!$F1113="",0,Entry!$F1113)</f>
        <v/>
      </c>
      <c r="J1113">
        <f>IF(Entry!$G1113="",0,Entry!$G1113)</f>
        <v/>
      </c>
      <c r="K1113">
        <f>IF(Entry!$H1113="",0,Entry!$H1113)</f>
        <v/>
      </c>
      <c r="L1113">
        <f>IF(Entry!$K1113="",0,Entry!$K1113)</f>
        <v/>
      </c>
      <c r="M1113">
        <f>IF($G1113="","",COUNTA(Entry!$M1113,Entry!$R1113,Entry!$W1113,Entry!$AB1113,Entry!$AG1113,Entry!$AL1113,Entry!$AQ1113,Entry!$AV1113,Entry!$BA1113,Entry!$BF1113,Entry!$BK1113,Entry!$BP1113,Entry!$BU1113,Entry!$BZ1113,Entry!$CE1113))</f>
        <v/>
      </c>
    </row>
    <row r="1114">
      <c r="A1114">
        <f>IF(Entry!$B1114="","",Entry!$B1114)</f>
        <v/>
      </c>
      <c r="B1114">
        <f>IF($A1114="","",IF(ISNUMBER($A1114),IF(AND($A1114&gt;=10000101,$A1114&lt;=99991231),INT($A1114/10000),""),IFERROR(VALUE(TRIM(LEFT($A1114,FIND("/",$A1114)-1))),"")))</f>
        <v/>
      </c>
      <c r="C1114">
        <f>IF(OR($A1114="",$B1114=""),"",IF(ISNUMBER($A1114),INT(MOD($A1114,10000)/100),IFERROR(VALUE(TRIM(LEFT(MID($A1114,FIND("/",$A1114)+1,20),FIND("/",MID($A1114,FIND("/",$A1114)+1,20))-1))),"")))</f>
        <v/>
      </c>
      <c r="D1114">
        <f>IF(OR($A1114="",$B1114=""),"",IF(ISNUMBER($A1114),MOD($A1114,100),IFERROR(VALUE(TRIM(MID(MID($A1114,FIND("/",$A1114)+1,20),FIND("/",MID($A1114,FIND("/",$A1114)+1,20))+1,20))),"")))</f>
        <v/>
      </c>
      <c r="E1114">
        <f>IF($A1114="","",IF(OR($B1114="",$C1114="",$D1114="",$B1114&lt;1300,$B1114&gt;1500,$C1114&lt;1,$C1114&gt;12,$D1114&lt;1,$D1114&gt;31),"نامعتبر",RIGHT("0000"&amp;$B1114,4)&amp;"/"&amp;RIGHT("00"&amp;$C1114,2)&amp;"/"&amp;RIGHT("00"&amp;$D1114,2)))</f>
        <v/>
      </c>
      <c r="F1114">
        <f>IF(OR($E1114="",$E1114="نامعتبر"),"",LEFT($E1114,4)&amp;"/"&amp;MID($E1114,6,2))</f>
        <v/>
      </c>
      <c r="G1114">
        <f>IF(OR($E1114="",$E1114="نامعتبر",Entry!$D1114=""),"",IF(ISNUMBER(FIND(" – ",Entry!$D1114)),LEFT(Entry!$D1114,FIND(" – ",Entry!$D1114)-1),Entry!$D1114))</f>
        <v/>
      </c>
      <c r="H1114">
        <f>IF(Entry!$C1114="","",Entry!$C1114)</f>
        <v/>
      </c>
      <c r="I1114">
        <f>IF(Entry!$F1114="",0,Entry!$F1114)</f>
        <v/>
      </c>
      <c r="J1114">
        <f>IF(Entry!$G1114="",0,Entry!$G1114)</f>
        <v/>
      </c>
      <c r="K1114">
        <f>IF(Entry!$H1114="",0,Entry!$H1114)</f>
        <v/>
      </c>
      <c r="L1114">
        <f>IF(Entry!$K1114="",0,Entry!$K1114)</f>
        <v/>
      </c>
      <c r="M1114">
        <f>IF($G1114="","",COUNTA(Entry!$M1114,Entry!$R1114,Entry!$W1114,Entry!$AB1114,Entry!$AG1114,Entry!$AL1114,Entry!$AQ1114,Entry!$AV1114,Entry!$BA1114,Entry!$BF1114,Entry!$BK1114,Entry!$BP1114,Entry!$BU1114,Entry!$BZ1114,Entry!$CE1114))</f>
        <v/>
      </c>
    </row>
    <row r="1115">
      <c r="A1115">
        <f>IF(Entry!$B1115="","",Entry!$B1115)</f>
        <v/>
      </c>
      <c r="B1115">
        <f>IF($A1115="","",IF(ISNUMBER($A1115),IF(AND($A1115&gt;=10000101,$A1115&lt;=99991231),INT($A1115/10000),""),IFERROR(VALUE(TRIM(LEFT($A1115,FIND("/",$A1115)-1))),"")))</f>
        <v/>
      </c>
      <c r="C1115">
        <f>IF(OR($A1115="",$B1115=""),"",IF(ISNUMBER($A1115),INT(MOD($A1115,10000)/100),IFERROR(VALUE(TRIM(LEFT(MID($A1115,FIND("/",$A1115)+1,20),FIND("/",MID($A1115,FIND("/",$A1115)+1,20))-1))),"")))</f>
        <v/>
      </c>
      <c r="D1115">
        <f>IF(OR($A1115="",$B1115=""),"",IF(ISNUMBER($A1115),MOD($A1115,100),IFERROR(VALUE(TRIM(MID(MID($A1115,FIND("/",$A1115)+1,20),FIND("/",MID($A1115,FIND("/",$A1115)+1,20))+1,20))),"")))</f>
        <v/>
      </c>
      <c r="E1115">
        <f>IF($A1115="","",IF(OR($B1115="",$C1115="",$D1115="",$B1115&lt;1300,$B1115&gt;1500,$C1115&lt;1,$C1115&gt;12,$D1115&lt;1,$D1115&gt;31),"نامعتبر",RIGHT("0000"&amp;$B1115,4)&amp;"/"&amp;RIGHT("00"&amp;$C1115,2)&amp;"/"&amp;RIGHT("00"&amp;$D1115,2)))</f>
        <v/>
      </c>
      <c r="F1115">
        <f>IF(OR($E1115="",$E1115="نامعتبر"),"",LEFT($E1115,4)&amp;"/"&amp;MID($E1115,6,2))</f>
        <v/>
      </c>
      <c r="G1115">
        <f>IF(OR($E1115="",$E1115="نامعتبر",Entry!$D1115=""),"",IF(ISNUMBER(FIND(" – ",Entry!$D1115)),LEFT(Entry!$D1115,FIND(" – ",Entry!$D1115)-1),Entry!$D1115))</f>
        <v/>
      </c>
      <c r="H1115">
        <f>IF(Entry!$C1115="","",Entry!$C1115)</f>
        <v/>
      </c>
      <c r="I1115">
        <f>IF(Entry!$F1115="",0,Entry!$F1115)</f>
        <v/>
      </c>
      <c r="J1115">
        <f>IF(Entry!$G1115="",0,Entry!$G1115)</f>
        <v/>
      </c>
      <c r="K1115">
        <f>IF(Entry!$H1115="",0,Entry!$H1115)</f>
        <v/>
      </c>
      <c r="L1115">
        <f>IF(Entry!$K1115="",0,Entry!$K1115)</f>
        <v/>
      </c>
      <c r="M1115">
        <f>IF($G1115="","",COUNTA(Entry!$M1115,Entry!$R1115,Entry!$W1115,Entry!$AB1115,Entry!$AG1115,Entry!$AL1115,Entry!$AQ1115,Entry!$AV1115,Entry!$BA1115,Entry!$BF1115,Entry!$BK1115,Entry!$BP1115,Entry!$BU1115,Entry!$BZ1115,Entry!$CE1115))</f>
        <v/>
      </c>
    </row>
    <row r="1116">
      <c r="A1116">
        <f>IF(Entry!$B1116="","",Entry!$B1116)</f>
        <v/>
      </c>
      <c r="B1116">
        <f>IF($A1116="","",IF(ISNUMBER($A1116),IF(AND($A1116&gt;=10000101,$A1116&lt;=99991231),INT($A1116/10000),""),IFERROR(VALUE(TRIM(LEFT($A1116,FIND("/",$A1116)-1))),"")))</f>
        <v/>
      </c>
      <c r="C1116">
        <f>IF(OR($A1116="",$B1116=""),"",IF(ISNUMBER($A1116),INT(MOD($A1116,10000)/100),IFERROR(VALUE(TRIM(LEFT(MID($A1116,FIND("/",$A1116)+1,20),FIND("/",MID($A1116,FIND("/",$A1116)+1,20))-1))),"")))</f>
        <v/>
      </c>
      <c r="D1116">
        <f>IF(OR($A1116="",$B1116=""),"",IF(ISNUMBER($A1116),MOD($A1116,100),IFERROR(VALUE(TRIM(MID(MID($A1116,FIND("/",$A1116)+1,20),FIND("/",MID($A1116,FIND("/",$A1116)+1,20))+1,20))),"")))</f>
        <v/>
      </c>
      <c r="E1116">
        <f>IF($A1116="","",IF(OR($B1116="",$C1116="",$D1116="",$B1116&lt;1300,$B1116&gt;1500,$C1116&lt;1,$C1116&gt;12,$D1116&lt;1,$D1116&gt;31),"نامعتبر",RIGHT("0000"&amp;$B1116,4)&amp;"/"&amp;RIGHT("00"&amp;$C1116,2)&amp;"/"&amp;RIGHT("00"&amp;$D1116,2)))</f>
        <v/>
      </c>
      <c r="F1116">
        <f>IF(OR($E1116="",$E1116="نامعتبر"),"",LEFT($E1116,4)&amp;"/"&amp;MID($E1116,6,2))</f>
        <v/>
      </c>
      <c r="G1116">
        <f>IF(OR($E1116="",$E1116="نامعتبر",Entry!$D1116=""),"",IF(ISNUMBER(FIND(" – ",Entry!$D1116)),LEFT(Entry!$D1116,FIND(" – ",Entry!$D1116)-1),Entry!$D1116))</f>
        <v/>
      </c>
      <c r="H1116">
        <f>IF(Entry!$C1116="","",Entry!$C1116)</f>
        <v/>
      </c>
      <c r="I1116">
        <f>IF(Entry!$F1116="",0,Entry!$F1116)</f>
        <v/>
      </c>
      <c r="J1116">
        <f>IF(Entry!$G1116="",0,Entry!$G1116)</f>
        <v/>
      </c>
      <c r="K1116">
        <f>IF(Entry!$H1116="",0,Entry!$H1116)</f>
        <v/>
      </c>
      <c r="L1116">
        <f>IF(Entry!$K1116="",0,Entry!$K1116)</f>
        <v/>
      </c>
      <c r="M1116">
        <f>IF($G1116="","",COUNTA(Entry!$M1116,Entry!$R1116,Entry!$W1116,Entry!$AB1116,Entry!$AG1116,Entry!$AL1116,Entry!$AQ1116,Entry!$AV1116,Entry!$BA1116,Entry!$BF1116,Entry!$BK1116,Entry!$BP1116,Entry!$BU1116,Entry!$BZ1116,Entry!$CE1116))</f>
        <v/>
      </c>
    </row>
    <row r="1117">
      <c r="A1117">
        <f>IF(Entry!$B1117="","",Entry!$B1117)</f>
        <v/>
      </c>
      <c r="B1117">
        <f>IF($A1117="","",IF(ISNUMBER($A1117),IF(AND($A1117&gt;=10000101,$A1117&lt;=99991231),INT($A1117/10000),""),IFERROR(VALUE(TRIM(LEFT($A1117,FIND("/",$A1117)-1))),"")))</f>
        <v/>
      </c>
      <c r="C1117">
        <f>IF(OR($A1117="",$B1117=""),"",IF(ISNUMBER($A1117),INT(MOD($A1117,10000)/100),IFERROR(VALUE(TRIM(LEFT(MID($A1117,FIND("/",$A1117)+1,20),FIND("/",MID($A1117,FIND("/",$A1117)+1,20))-1))),"")))</f>
        <v/>
      </c>
      <c r="D1117">
        <f>IF(OR($A1117="",$B1117=""),"",IF(ISNUMBER($A1117),MOD($A1117,100),IFERROR(VALUE(TRIM(MID(MID($A1117,FIND("/",$A1117)+1,20),FIND("/",MID($A1117,FIND("/",$A1117)+1,20))+1,20))),"")))</f>
        <v/>
      </c>
      <c r="E1117">
        <f>IF($A1117="","",IF(OR($B1117="",$C1117="",$D1117="",$B1117&lt;1300,$B1117&gt;1500,$C1117&lt;1,$C1117&gt;12,$D1117&lt;1,$D1117&gt;31),"نامعتبر",RIGHT("0000"&amp;$B1117,4)&amp;"/"&amp;RIGHT("00"&amp;$C1117,2)&amp;"/"&amp;RIGHT("00"&amp;$D1117,2)))</f>
        <v/>
      </c>
      <c r="F1117">
        <f>IF(OR($E1117="",$E1117="نامعتبر"),"",LEFT($E1117,4)&amp;"/"&amp;MID($E1117,6,2))</f>
        <v/>
      </c>
      <c r="G1117">
        <f>IF(OR($E1117="",$E1117="نامعتبر",Entry!$D1117=""),"",IF(ISNUMBER(FIND(" – ",Entry!$D1117)),LEFT(Entry!$D1117,FIND(" – ",Entry!$D1117)-1),Entry!$D1117))</f>
        <v/>
      </c>
      <c r="H1117">
        <f>IF(Entry!$C1117="","",Entry!$C1117)</f>
        <v/>
      </c>
      <c r="I1117">
        <f>IF(Entry!$F1117="",0,Entry!$F1117)</f>
        <v/>
      </c>
      <c r="J1117">
        <f>IF(Entry!$G1117="",0,Entry!$G1117)</f>
        <v/>
      </c>
      <c r="K1117">
        <f>IF(Entry!$H1117="",0,Entry!$H1117)</f>
        <v/>
      </c>
      <c r="L1117">
        <f>IF(Entry!$K1117="",0,Entry!$K1117)</f>
        <v/>
      </c>
      <c r="M1117">
        <f>IF($G1117="","",COUNTA(Entry!$M1117,Entry!$R1117,Entry!$W1117,Entry!$AB1117,Entry!$AG1117,Entry!$AL1117,Entry!$AQ1117,Entry!$AV1117,Entry!$BA1117,Entry!$BF1117,Entry!$BK1117,Entry!$BP1117,Entry!$BU1117,Entry!$BZ1117,Entry!$CE1117))</f>
        <v/>
      </c>
    </row>
    <row r="1118">
      <c r="A1118">
        <f>IF(Entry!$B1118="","",Entry!$B1118)</f>
        <v/>
      </c>
      <c r="B1118">
        <f>IF($A1118="","",IF(ISNUMBER($A1118),IF(AND($A1118&gt;=10000101,$A1118&lt;=99991231),INT($A1118/10000),""),IFERROR(VALUE(TRIM(LEFT($A1118,FIND("/",$A1118)-1))),"")))</f>
        <v/>
      </c>
      <c r="C1118">
        <f>IF(OR($A1118="",$B1118=""),"",IF(ISNUMBER($A1118),INT(MOD($A1118,10000)/100),IFERROR(VALUE(TRIM(LEFT(MID($A1118,FIND("/",$A1118)+1,20),FIND("/",MID($A1118,FIND("/",$A1118)+1,20))-1))),"")))</f>
        <v/>
      </c>
      <c r="D1118">
        <f>IF(OR($A1118="",$B1118=""),"",IF(ISNUMBER($A1118),MOD($A1118,100),IFERROR(VALUE(TRIM(MID(MID($A1118,FIND("/",$A1118)+1,20),FIND("/",MID($A1118,FIND("/",$A1118)+1,20))+1,20))),"")))</f>
        <v/>
      </c>
      <c r="E1118">
        <f>IF($A1118="","",IF(OR($B1118="",$C1118="",$D1118="",$B1118&lt;1300,$B1118&gt;1500,$C1118&lt;1,$C1118&gt;12,$D1118&lt;1,$D1118&gt;31),"نامعتبر",RIGHT("0000"&amp;$B1118,4)&amp;"/"&amp;RIGHT("00"&amp;$C1118,2)&amp;"/"&amp;RIGHT("00"&amp;$D1118,2)))</f>
        <v/>
      </c>
      <c r="F1118">
        <f>IF(OR($E1118="",$E1118="نامعتبر"),"",LEFT($E1118,4)&amp;"/"&amp;MID($E1118,6,2))</f>
        <v/>
      </c>
      <c r="G1118">
        <f>IF(OR($E1118="",$E1118="نامعتبر",Entry!$D1118=""),"",IF(ISNUMBER(FIND(" – ",Entry!$D1118)),LEFT(Entry!$D1118,FIND(" – ",Entry!$D1118)-1),Entry!$D1118))</f>
        <v/>
      </c>
      <c r="H1118">
        <f>IF(Entry!$C1118="","",Entry!$C1118)</f>
        <v/>
      </c>
      <c r="I1118">
        <f>IF(Entry!$F1118="",0,Entry!$F1118)</f>
        <v/>
      </c>
      <c r="J1118">
        <f>IF(Entry!$G1118="",0,Entry!$G1118)</f>
        <v/>
      </c>
      <c r="K1118">
        <f>IF(Entry!$H1118="",0,Entry!$H1118)</f>
        <v/>
      </c>
      <c r="L1118">
        <f>IF(Entry!$K1118="",0,Entry!$K1118)</f>
        <v/>
      </c>
      <c r="M1118">
        <f>IF($G1118="","",COUNTA(Entry!$M1118,Entry!$R1118,Entry!$W1118,Entry!$AB1118,Entry!$AG1118,Entry!$AL1118,Entry!$AQ1118,Entry!$AV1118,Entry!$BA1118,Entry!$BF1118,Entry!$BK1118,Entry!$BP1118,Entry!$BU1118,Entry!$BZ1118,Entry!$CE1118))</f>
        <v/>
      </c>
    </row>
    <row r="1119">
      <c r="A1119">
        <f>IF(Entry!$B1119="","",Entry!$B1119)</f>
        <v/>
      </c>
      <c r="B1119">
        <f>IF($A1119="","",IF(ISNUMBER($A1119),IF(AND($A1119&gt;=10000101,$A1119&lt;=99991231),INT($A1119/10000),""),IFERROR(VALUE(TRIM(LEFT($A1119,FIND("/",$A1119)-1))),"")))</f>
        <v/>
      </c>
      <c r="C1119">
        <f>IF(OR($A1119="",$B1119=""),"",IF(ISNUMBER($A1119),INT(MOD($A1119,10000)/100),IFERROR(VALUE(TRIM(LEFT(MID($A1119,FIND("/",$A1119)+1,20),FIND("/",MID($A1119,FIND("/",$A1119)+1,20))-1))),"")))</f>
        <v/>
      </c>
      <c r="D1119">
        <f>IF(OR($A1119="",$B1119=""),"",IF(ISNUMBER($A1119),MOD($A1119,100),IFERROR(VALUE(TRIM(MID(MID($A1119,FIND("/",$A1119)+1,20),FIND("/",MID($A1119,FIND("/",$A1119)+1,20))+1,20))),"")))</f>
        <v/>
      </c>
      <c r="E1119">
        <f>IF($A1119="","",IF(OR($B1119="",$C1119="",$D1119="",$B1119&lt;1300,$B1119&gt;1500,$C1119&lt;1,$C1119&gt;12,$D1119&lt;1,$D1119&gt;31),"نامعتبر",RIGHT("0000"&amp;$B1119,4)&amp;"/"&amp;RIGHT("00"&amp;$C1119,2)&amp;"/"&amp;RIGHT("00"&amp;$D1119,2)))</f>
        <v/>
      </c>
      <c r="F1119">
        <f>IF(OR($E1119="",$E1119="نامعتبر"),"",LEFT($E1119,4)&amp;"/"&amp;MID($E1119,6,2))</f>
        <v/>
      </c>
      <c r="G1119">
        <f>IF(OR($E1119="",$E1119="نامعتبر",Entry!$D1119=""),"",IF(ISNUMBER(FIND(" – ",Entry!$D1119)),LEFT(Entry!$D1119,FIND(" – ",Entry!$D1119)-1),Entry!$D1119))</f>
        <v/>
      </c>
      <c r="H1119">
        <f>IF(Entry!$C1119="","",Entry!$C1119)</f>
        <v/>
      </c>
      <c r="I1119">
        <f>IF(Entry!$F1119="",0,Entry!$F1119)</f>
        <v/>
      </c>
      <c r="J1119">
        <f>IF(Entry!$G1119="",0,Entry!$G1119)</f>
        <v/>
      </c>
      <c r="K1119">
        <f>IF(Entry!$H1119="",0,Entry!$H1119)</f>
        <v/>
      </c>
      <c r="L1119">
        <f>IF(Entry!$K1119="",0,Entry!$K1119)</f>
        <v/>
      </c>
      <c r="M1119">
        <f>IF($G1119="","",COUNTA(Entry!$M1119,Entry!$R1119,Entry!$W1119,Entry!$AB1119,Entry!$AG1119,Entry!$AL1119,Entry!$AQ1119,Entry!$AV1119,Entry!$BA1119,Entry!$BF1119,Entry!$BK1119,Entry!$BP1119,Entry!$BU1119,Entry!$BZ1119,Entry!$CE1119))</f>
        <v/>
      </c>
    </row>
    <row r="1120">
      <c r="A1120">
        <f>IF(Entry!$B1120="","",Entry!$B1120)</f>
        <v/>
      </c>
      <c r="B1120">
        <f>IF($A1120="","",IF(ISNUMBER($A1120),IF(AND($A1120&gt;=10000101,$A1120&lt;=99991231),INT($A1120/10000),""),IFERROR(VALUE(TRIM(LEFT($A1120,FIND("/",$A1120)-1))),"")))</f>
        <v/>
      </c>
      <c r="C1120">
        <f>IF(OR($A1120="",$B1120=""),"",IF(ISNUMBER($A1120),INT(MOD($A1120,10000)/100),IFERROR(VALUE(TRIM(LEFT(MID($A1120,FIND("/",$A1120)+1,20),FIND("/",MID($A1120,FIND("/",$A1120)+1,20))-1))),"")))</f>
        <v/>
      </c>
      <c r="D1120">
        <f>IF(OR($A1120="",$B1120=""),"",IF(ISNUMBER($A1120),MOD($A1120,100),IFERROR(VALUE(TRIM(MID(MID($A1120,FIND("/",$A1120)+1,20),FIND("/",MID($A1120,FIND("/",$A1120)+1,20))+1,20))),"")))</f>
        <v/>
      </c>
      <c r="E1120">
        <f>IF($A1120="","",IF(OR($B1120="",$C1120="",$D1120="",$B1120&lt;1300,$B1120&gt;1500,$C1120&lt;1,$C1120&gt;12,$D1120&lt;1,$D1120&gt;31),"نامعتبر",RIGHT("0000"&amp;$B1120,4)&amp;"/"&amp;RIGHT("00"&amp;$C1120,2)&amp;"/"&amp;RIGHT("00"&amp;$D1120,2)))</f>
        <v/>
      </c>
      <c r="F1120">
        <f>IF(OR($E1120="",$E1120="نامعتبر"),"",LEFT($E1120,4)&amp;"/"&amp;MID($E1120,6,2))</f>
        <v/>
      </c>
      <c r="G1120">
        <f>IF(OR($E1120="",$E1120="نامعتبر",Entry!$D1120=""),"",IF(ISNUMBER(FIND(" – ",Entry!$D1120)),LEFT(Entry!$D1120,FIND(" – ",Entry!$D1120)-1),Entry!$D1120))</f>
        <v/>
      </c>
      <c r="H1120">
        <f>IF(Entry!$C1120="","",Entry!$C1120)</f>
        <v/>
      </c>
      <c r="I1120">
        <f>IF(Entry!$F1120="",0,Entry!$F1120)</f>
        <v/>
      </c>
      <c r="J1120">
        <f>IF(Entry!$G1120="",0,Entry!$G1120)</f>
        <v/>
      </c>
      <c r="K1120">
        <f>IF(Entry!$H1120="",0,Entry!$H1120)</f>
        <v/>
      </c>
      <c r="L1120">
        <f>IF(Entry!$K1120="",0,Entry!$K1120)</f>
        <v/>
      </c>
      <c r="M1120">
        <f>IF($G1120="","",COUNTA(Entry!$M1120,Entry!$R1120,Entry!$W1120,Entry!$AB1120,Entry!$AG1120,Entry!$AL1120,Entry!$AQ1120,Entry!$AV1120,Entry!$BA1120,Entry!$BF1120,Entry!$BK1120,Entry!$BP1120,Entry!$BU1120,Entry!$BZ1120,Entry!$CE1120))</f>
        <v/>
      </c>
    </row>
    <row r="1121">
      <c r="A1121">
        <f>IF(Entry!$B1121="","",Entry!$B1121)</f>
        <v/>
      </c>
      <c r="B1121">
        <f>IF($A1121="","",IF(ISNUMBER($A1121),IF(AND($A1121&gt;=10000101,$A1121&lt;=99991231),INT($A1121/10000),""),IFERROR(VALUE(TRIM(LEFT($A1121,FIND("/",$A1121)-1))),"")))</f>
        <v/>
      </c>
      <c r="C1121">
        <f>IF(OR($A1121="",$B1121=""),"",IF(ISNUMBER($A1121),INT(MOD($A1121,10000)/100),IFERROR(VALUE(TRIM(LEFT(MID($A1121,FIND("/",$A1121)+1,20),FIND("/",MID($A1121,FIND("/",$A1121)+1,20))-1))),"")))</f>
        <v/>
      </c>
      <c r="D1121">
        <f>IF(OR($A1121="",$B1121=""),"",IF(ISNUMBER($A1121),MOD($A1121,100),IFERROR(VALUE(TRIM(MID(MID($A1121,FIND("/",$A1121)+1,20),FIND("/",MID($A1121,FIND("/",$A1121)+1,20))+1,20))),"")))</f>
        <v/>
      </c>
      <c r="E1121">
        <f>IF($A1121="","",IF(OR($B1121="",$C1121="",$D1121="",$B1121&lt;1300,$B1121&gt;1500,$C1121&lt;1,$C1121&gt;12,$D1121&lt;1,$D1121&gt;31),"نامعتبر",RIGHT("0000"&amp;$B1121,4)&amp;"/"&amp;RIGHT("00"&amp;$C1121,2)&amp;"/"&amp;RIGHT("00"&amp;$D1121,2)))</f>
        <v/>
      </c>
      <c r="F1121">
        <f>IF(OR($E1121="",$E1121="نامعتبر"),"",LEFT($E1121,4)&amp;"/"&amp;MID($E1121,6,2))</f>
        <v/>
      </c>
      <c r="G1121">
        <f>IF(OR($E1121="",$E1121="نامعتبر",Entry!$D1121=""),"",IF(ISNUMBER(FIND(" – ",Entry!$D1121)),LEFT(Entry!$D1121,FIND(" – ",Entry!$D1121)-1),Entry!$D1121))</f>
        <v/>
      </c>
      <c r="H1121">
        <f>IF(Entry!$C1121="","",Entry!$C1121)</f>
        <v/>
      </c>
      <c r="I1121">
        <f>IF(Entry!$F1121="",0,Entry!$F1121)</f>
        <v/>
      </c>
      <c r="J1121">
        <f>IF(Entry!$G1121="",0,Entry!$G1121)</f>
        <v/>
      </c>
      <c r="K1121">
        <f>IF(Entry!$H1121="",0,Entry!$H1121)</f>
        <v/>
      </c>
      <c r="L1121">
        <f>IF(Entry!$K1121="",0,Entry!$K1121)</f>
        <v/>
      </c>
      <c r="M1121">
        <f>IF($G1121="","",COUNTA(Entry!$M1121,Entry!$R1121,Entry!$W1121,Entry!$AB1121,Entry!$AG1121,Entry!$AL1121,Entry!$AQ1121,Entry!$AV1121,Entry!$BA1121,Entry!$BF1121,Entry!$BK1121,Entry!$BP1121,Entry!$BU1121,Entry!$BZ1121,Entry!$CE1121))</f>
        <v/>
      </c>
    </row>
    <row r="1122">
      <c r="A1122">
        <f>IF(Entry!$B1122="","",Entry!$B1122)</f>
        <v/>
      </c>
      <c r="B1122">
        <f>IF($A1122="","",IF(ISNUMBER($A1122),IF(AND($A1122&gt;=10000101,$A1122&lt;=99991231),INT($A1122/10000),""),IFERROR(VALUE(TRIM(LEFT($A1122,FIND("/",$A1122)-1))),"")))</f>
        <v/>
      </c>
      <c r="C1122">
        <f>IF(OR($A1122="",$B1122=""),"",IF(ISNUMBER($A1122),INT(MOD($A1122,10000)/100),IFERROR(VALUE(TRIM(LEFT(MID($A1122,FIND("/",$A1122)+1,20),FIND("/",MID($A1122,FIND("/",$A1122)+1,20))-1))),"")))</f>
        <v/>
      </c>
      <c r="D1122">
        <f>IF(OR($A1122="",$B1122=""),"",IF(ISNUMBER($A1122),MOD($A1122,100),IFERROR(VALUE(TRIM(MID(MID($A1122,FIND("/",$A1122)+1,20),FIND("/",MID($A1122,FIND("/",$A1122)+1,20))+1,20))),"")))</f>
        <v/>
      </c>
      <c r="E1122">
        <f>IF($A1122="","",IF(OR($B1122="",$C1122="",$D1122="",$B1122&lt;1300,$B1122&gt;1500,$C1122&lt;1,$C1122&gt;12,$D1122&lt;1,$D1122&gt;31),"نامعتبر",RIGHT("0000"&amp;$B1122,4)&amp;"/"&amp;RIGHT("00"&amp;$C1122,2)&amp;"/"&amp;RIGHT("00"&amp;$D1122,2)))</f>
        <v/>
      </c>
      <c r="F1122">
        <f>IF(OR($E1122="",$E1122="نامعتبر"),"",LEFT($E1122,4)&amp;"/"&amp;MID($E1122,6,2))</f>
        <v/>
      </c>
      <c r="G1122">
        <f>IF(OR($E1122="",$E1122="نامعتبر",Entry!$D1122=""),"",IF(ISNUMBER(FIND(" – ",Entry!$D1122)),LEFT(Entry!$D1122,FIND(" – ",Entry!$D1122)-1),Entry!$D1122))</f>
        <v/>
      </c>
      <c r="H1122">
        <f>IF(Entry!$C1122="","",Entry!$C1122)</f>
        <v/>
      </c>
      <c r="I1122">
        <f>IF(Entry!$F1122="",0,Entry!$F1122)</f>
        <v/>
      </c>
      <c r="J1122">
        <f>IF(Entry!$G1122="",0,Entry!$G1122)</f>
        <v/>
      </c>
      <c r="K1122">
        <f>IF(Entry!$H1122="",0,Entry!$H1122)</f>
        <v/>
      </c>
      <c r="L1122">
        <f>IF(Entry!$K1122="",0,Entry!$K1122)</f>
        <v/>
      </c>
      <c r="M1122">
        <f>IF($G1122="","",COUNTA(Entry!$M1122,Entry!$R1122,Entry!$W1122,Entry!$AB1122,Entry!$AG1122,Entry!$AL1122,Entry!$AQ1122,Entry!$AV1122,Entry!$BA1122,Entry!$BF1122,Entry!$BK1122,Entry!$BP1122,Entry!$BU1122,Entry!$BZ1122,Entry!$CE1122))</f>
        <v/>
      </c>
    </row>
    <row r="1123">
      <c r="A1123">
        <f>IF(Entry!$B1123="","",Entry!$B1123)</f>
        <v/>
      </c>
      <c r="B1123">
        <f>IF($A1123="","",IF(ISNUMBER($A1123),IF(AND($A1123&gt;=10000101,$A1123&lt;=99991231),INT($A1123/10000),""),IFERROR(VALUE(TRIM(LEFT($A1123,FIND("/",$A1123)-1))),"")))</f>
        <v/>
      </c>
      <c r="C1123">
        <f>IF(OR($A1123="",$B1123=""),"",IF(ISNUMBER($A1123),INT(MOD($A1123,10000)/100),IFERROR(VALUE(TRIM(LEFT(MID($A1123,FIND("/",$A1123)+1,20),FIND("/",MID($A1123,FIND("/",$A1123)+1,20))-1))),"")))</f>
        <v/>
      </c>
      <c r="D1123">
        <f>IF(OR($A1123="",$B1123=""),"",IF(ISNUMBER($A1123),MOD($A1123,100),IFERROR(VALUE(TRIM(MID(MID($A1123,FIND("/",$A1123)+1,20),FIND("/",MID($A1123,FIND("/",$A1123)+1,20))+1,20))),"")))</f>
        <v/>
      </c>
      <c r="E1123">
        <f>IF($A1123="","",IF(OR($B1123="",$C1123="",$D1123="",$B1123&lt;1300,$B1123&gt;1500,$C1123&lt;1,$C1123&gt;12,$D1123&lt;1,$D1123&gt;31),"نامعتبر",RIGHT("0000"&amp;$B1123,4)&amp;"/"&amp;RIGHT("00"&amp;$C1123,2)&amp;"/"&amp;RIGHT("00"&amp;$D1123,2)))</f>
        <v/>
      </c>
      <c r="F1123">
        <f>IF(OR($E1123="",$E1123="نامعتبر"),"",LEFT($E1123,4)&amp;"/"&amp;MID($E1123,6,2))</f>
        <v/>
      </c>
      <c r="G1123">
        <f>IF(OR($E1123="",$E1123="نامعتبر",Entry!$D1123=""),"",IF(ISNUMBER(FIND(" – ",Entry!$D1123)),LEFT(Entry!$D1123,FIND(" – ",Entry!$D1123)-1),Entry!$D1123))</f>
        <v/>
      </c>
      <c r="H1123">
        <f>IF(Entry!$C1123="","",Entry!$C1123)</f>
        <v/>
      </c>
      <c r="I1123">
        <f>IF(Entry!$F1123="",0,Entry!$F1123)</f>
        <v/>
      </c>
      <c r="J1123">
        <f>IF(Entry!$G1123="",0,Entry!$G1123)</f>
        <v/>
      </c>
      <c r="K1123">
        <f>IF(Entry!$H1123="",0,Entry!$H1123)</f>
        <v/>
      </c>
      <c r="L1123">
        <f>IF(Entry!$K1123="",0,Entry!$K1123)</f>
        <v/>
      </c>
      <c r="M1123">
        <f>IF($G1123="","",COUNTA(Entry!$M1123,Entry!$R1123,Entry!$W1123,Entry!$AB1123,Entry!$AG1123,Entry!$AL1123,Entry!$AQ1123,Entry!$AV1123,Entry!$BA1123,Entry!$BF1123,Entry!$BK1123,Entry!$BP1123,Entry!$BU1123,Entry!$BZ1123,Entry!$CE1123))</f>
        <v/>
      </c>
    </row>
    <row r="1124">
      <c r="A1124">
        <f>IF(Entry!$B1124="","",Entry!$B1124)</f>
        <v/>
      </c>
      <c r="B1124">
        <f>IF($A1124="","",IF(ISNUMBER($A1124),IF(AND($A1124&gt;=10000101,$A1124&lt;=99991231),INT($A1124/10000),""),IFERROR(VALUE(TRIM(LEFT($A1124,FIND("/",$A1124)-1))),"")))</f>
        <v/>
      </c>
      <c r="C1124">
        <f>IF(OR($A1124="",$B1124=""),"",IF(ISNUMBER($A1124),INT(MOD($A1124,10000)/100),IFERROR(VALUE(TRIM(LEFT(MID($A1124,FIND("/",$A1124)+1,20),FIND("/",MID($A1124,FIND("/",$A1124)+1,20))-1))),"")))</f>
        <v/>
      </c>
      <c r="D1124">
        <f>IF(OR($A1124="",$B1124=""),"",IF(ISNUMBER($A1124),MOD($A1124,100),IFERROR(VALUE(TRIM(MID(MID($A1124,FIND("/",$A1124)+1,20),FIND("/",MID($A1124,FIND("/",$A1124)+1,20))+1,20))),"")))</f>
        <v/>
      </c>
      <c r="E1124">
        <f>IF($A1124="","",IF(OR($B1124="",$C1124="",$D1124="",$B1124&lt;1300,$B1124&gt;1500,$C1124&lt;1,$C1124&gt;12,$D1124&lt;1,$D1124&gt;31),"نامعتبر",RIGHT("0000"&amp;$B1124,4)&amp;"/"&amp;RIGHT("00"&amp;$C1124,2)&amp;"/"&amp;RIGHT("00"&amp;$D1124,2)))</f>
        <v/>
      </c>
      <c r="F1124">
        <f>IF(OR($E1124="",$E1124="نامعتبر"),"",LEFT($E1124,4)&amp;"/"&amp;MID($E1124,6,2))</f>
        <v/>
      </c>
      <c r="G1124">
        <f>IF(OR($E1124="",$E1124="نامعتبر",Entry!$D1124=""),"",IF(ISNUMBER(FIND(" – ",Entry!$D1124)),LEFT(Entry!$D1124,FIND(" – ",Entry!$D1124)-1),Entry!$D1124))</f>
        <v/>
      </c>
      <c r="H1124">
        <f>IF(Entry!$C1124="","",Entry!$C1124)</f>
        <v/>
      </c>
      <c r="I1124">
        <f>IF(Entry!$F1124="",0,Entry!$F1124)</f>
        <v/>
      </c>
      <c r="J1124">
        <f>IF(Entry!$G1124="",0,Entry!$G1124)</f>
        <v/>
      </c>
      <c r="K1124">
        <f>IF(Entry!$H1124="",0,Entry!$H1124)</f>
        <v/>
      </c>
      <c r="L1124">
        <f>IF(Entry!$K1124="",0,Entry!$K1124)</f>
        <v/>
      </c>
      <c r="M1124">
        <f>IF($G1124="","",COUNTA(Entry!$M1124,Entry!$R1124,Entry!$W1124,Entry!$AB1124,Entry!$AG1124,Entry!$AL1124,Entry!$AQ1124,Entry!$AV1124,Entry!$BA1124,Entry!$BF1124,Entry!$BK1124,Entry!$BP1124,Entry!$BU1124,Entry!$BZ1124,Entry!$CE1124))</f>
        <v/>
      </c>
    </row>
    <row r="1125">
      <c r="A1125">
        <f>IF(Entry!$B1125="","",Entry!$B1125)</f>
        <v/>
      </c>
      <c r="B1125">
        <f>IF($A1125="","",IF(ISNUMBER($A1125),IF(AND($A1125&gt;=10000101,$A1125&lt;=99991231),INT($A1125/10000),""),IFERROR(VALUE(TRIM(LEFT($A1125,FIND("/",$A1125)-1))),"")))</f>
        <v/>
      </c>
      <c r="C1125">
        <f>IF(OR($A1125="",$B1125=""),"",IF(ISNUMBER($A1125),INT(MOD($A1125,10000)/100),IFERROR(VALUE(TRIM(LEFT(MID($A1125,FIND("/",$A1125)+1,20),FIND("/",MID($A1125,FIND("/",$A1125)+1,20))-1))),"")))</f>
        <v/>
      </c>
      <c r="D1125">
        <f>IF(OR($A1125="",$B1125=""),"",IF(ISNUMBER($A1125),MOD($A1125,100),IFERROR(VALUE(TRIM(MID(MID($A1125,FIND("/",$A1125)+1,20),FIND("/",MID($A1125,FIND("/",$A1125)+1,20))+1,20))),"")))</f>
        <v/>
      </c>
      <c r="E1125">
        <f>IF($A1125="","",IF(OR($B1125="",$C1125="",$D1125="",$B1125&lt;1300,$B1125&gt;1500,$C1125&lt;1,$C1125&gt;12,$D1125&lt;1,$D1125&gt;31),"نامعتبر",RIGHT("0000"&amp;$B1125,4)&amp;"/"&amp;RIGHT("00"&amp;$C1125,2)&amp;"/"&amp;RIGHT("00"&amp;$D1125,2)))</f>
        <v/>
      </c>
      <c r="F1125">
        <f>IF(OR($E1125="",$E1125="نامعتبر"),"",LEFT($E1125,4)&amp;"/"&amp;MID($E1125,6,2))</f>
        <v/>
      </c>
      <c r="G1125">
        <f>IF(OR($E1125="",$E1125="نامعتبر",Entry!$D1125=""),"",IF(ISNUMBER(FIND(" – ",Entry!$D1125)),LEFT(Entry!$D1125,FIND(" – ",Entry!$D1125)-1),Entry!$D1125))</f>
        <v/>
      </c>
      <c r="H1125">
        <f>IF(Entry!$C1125="","",Entry!$C1125)</f>
        <v/>
      </c>
      <c r="I1125">
        <f>IF(Entry!$F1125="",0,Entry!$F1125)</f>
        <v/>
      </c>
      <c r="J1125">
        <f>IF(Entry!$G1125="",0,Entry!$G1125)</f>
        <v/>
      </c>
      <c r="K1125">
        <f>IF(Entry!$H1125="",0,Entry!$H1125)</f>
        <v/>
      </c>
      <c r="L1125">
        <f>IF(Entry!$K1125="",0,Entry!$K1125)</f>
        <v/>
      </c>
      <c r="M1125">
        <f>IF($G1125="","",COUNTA(Entry!$M1125,Entry!$R1125,Entry!$W1125,Entry!$AB1125,Entry!$AG1125,Entry!$AL1125,Entry!$AQ1125,Entry!$AV1125,Entry!$BA1125,Entry!$BF1125,Entry!$BK1125,Entry!$BP1125,Entry!$BU1125,Entry!$BZ1125,Entry!$CE1125))</f>
        <v/>
      </c>
    </row>
    <row r="1126">
      <c r="A1126">
        <f>IF(Entry!$B1126="","",Entry!$B1126)</f>
        <v/>
      </c>
      <c r="B1126">
        <f>IF($A1126="","",IF(ISNUMBER($A1126),IF(AND($A1126&gt;=10000101,$A1126&lt;=99991231),INT($A1126/10000),""),IFERROR(VALUE(TRIM(LEFT($A1126,FIND("/",$A1126)-1))),"")))</f>
        <v/>
      </c>
      <c r="C1126">
        <f>IF(OR($A1126="",$B1126=""),"",IF(ISNUMBER($A1126),INT(MOD($A1126,10000)/100),IFERROR(VALUE(TRIM(LEFT(MID($A1126,FIND("/",$A1126)+1,20),FIND("/",MID($A1126,FIND("/",$A1126)+1,20))-1))),"")))</f>
        <v/>
      </c>
      <c r="D1126">
        <f>IF(OR($A1126="",$B1126=""),"",IF(ISNUMBER($A1126),MOD($A1126,100),IFERROR(VALUE(TRIM(MID(MID($A1126,FIND("/",$A1126)+1,20),FIND("/",MID($A1126,FIND("/",$A1126)+1,20))+1,20))),"")))</f>
        <v/>
      </c>
      <c r="E1126">
        <f>IF($A1126="","",IF(OR($B1126="",$C1126="",$D1126="",$B1126&lt;1300,$B1126&gt;1500,$C1126&lt;1,$C1126&gt;12,$D1126&lt;1,$D1126&gt;31),"نامعتبر",RIGHT("0000"&amp;$B1126,4)&amp;"/"&amp;RIGHT("00"&amp;$C1126,2)&amp;"/"&amp;RIGHT("00"&amp;$D1126,2)))</f>
        <v/>
      </c>
      <c r="F1126">
        <f>IF(OR($E1126="",$E1126="نامعتبر"),"",LEFT($E1126,4)&amp;"/"&amp;MID($E1126,6,2))</f>
        <v/>
      </c>
      <c r="G1126">
        <f>IF(OR($E1126="",$E1126="نامعتبر",Entry!$D1126=""),"",IF(ISNUMBER(FIND(" – ",Entry!$D1126)),LEFT(Entry!$D1126,FIND(" – ",Entry!$D1126)-1),Entry!$D1126))</f>
        <v/>
      </c>
      <c r="H1126">
        <f>IF(Entry!$C1126="","",Entry!$C1126)</f>
        <v/>
      </c>
      <c r="I1126">
        <f>IF(Entry!$F1126="",0,Entry!$F1126)</f>
        <v/>
      </c>
      <c r="J1126">
        <f>IF(Entry!$G1126="",0,Entry!$G1126)</f>
        <v/>
      </c>
      <c r="K1126">
        <f>IF(Entry!$H1126="",0,Entry!$H1126)</f>
        <v/>
      </c>
      <c r="L1126">
        <f>IF(Entry!$K1126="",0,Entry!$K1126)</f>
        <v/>
      </c>
      <c r="M1126">
        <f>IF($G1126="","",COUNTA(Entry!$M1126,Entry!$R1126,Entry!$W1126,Entry!$AB1126,Entry!$AG1126,Entry!$AL1126,Entry!$AQ1126,Entry!$AV1126,Entry!$BA1126,Entry!$BF1126,Entry!$BK1126,Entry!$BP1126,Entry!$BU1126,Entry!$BZ1126,Entry!$CE1126))</f>
        <v/>
      </c>
    </row>
    <row r="1127">
      <c r="A1127">
        <f>IF(Entry!$B1127="","",Entry!$B1127)</f>
        <v/>
      </c>
      <c r="B1127">
        <f>IF($A1127="","",IF(ISNUMBER($A1127),IF(AND($A1127&gt;=10000101,$A1127&lt;=99991231),INT($A1127/10000),""),IFERROR(VALUE(TRIM(LEFT($A1127,FIND("/",$A1127)-1))),"")))</f>
        <v/>
      </c>
      <c r="C1127">
        <f>IF(OR($A1127="",$B1127=""),"",IF(ISNUMBER($A1127),INT(MOD($A1127,10000)/100),IFERROR(VALUE(TRIM(LEFT(MID($A1127,FIND("/",$A1127)+1,20),FIND("/",MID($A1127,FIND("/",$A1127)+1,20))-1))),"")))</f>
        <v/>
      </c>
      <c r="D1127">
        <f>IF(OR($A1127="",$B1127=""),"",IF(ISNUMBER($A1127),MOD($A1127,100),IFERROR(VALUE(TRIM(MID(MID($A1127,FIND("/",$A1127)+1,20),FIND("/",MID($A1127,FIND("/",$A1127)+1,20))+1,20))),"")))</f>
        <v/>
      </c>
      <c r="E1127">
        <f>IF($A1127="","",IF(OR($B1127="",$C1127="",$D1127="",$B1127&lt;1300,$B1127&gt;1500,$C1127&lt;1,$C1127&gt;12,$D1127&lt;1,$D1127&gt;31),"نامعتبر",RIGHT("0000"&amp;$B1127,4)&amp;"/"&amp;RIGHT("00"&amp;$C1127,2)&amp;"/"&amp;RIGHT("00"&amp;$D1127,2)))</f>
        <v/>
      </c>
      <c r="F1127">
        <f>IF(OR($E1127="",$E1127="نامعتبر"),"",LEFT($E1127,4)&amp;"/"&amp;MID($E1127,6,2))</f>
        <v/>
      </c>
      <c r="G1127">
        <f>IF(OR($E1127="",$E1127="نامعتبر",Entry!$D1127=""),"",IF(ISNUMBER(FIND(" – ",Entry!$D1127)),LEFT(Entry!$D1127,FIND(" – ",Entry!$D1127)-1),Entry!$D1127))</f>
        <v/>
      </c>
      <c r="H1127">
        <f>IF(Entry!$C1127="","",Entry!$C1127)</f>
        <v/>
      </c>
      <c r="I1127">
        <f>IF(Entry!$F1127="",0,Entry!$F1127)</f>
        <v/>
      </c>
      <c r="J1127">
        <f>IF(Entry!$G1127="",0,Entry!$G1127)</f>
        <v/>
      </c>
      <c r="K1127">
        <f>IF(Entry!$H1127="",0,Entry!$H1127)</f>
        <v/>
      </c>
      <c r="L1127">
        <f>IF(Entry!$K1127="",0,Entry!$K1127)</f>
        <v/>
      </c>
      <c r="M1127">
        <f>IF($G1127="","",COUNTA(Entry!$M1127,Entry!$R1127,Entry!$W1127,Entry!$AB1127,Entry!$AG1127,Entry!$AL1127,Entry!$AQ1127,Entry!$AV1127,Entry!$BA1127,Entry!$BF1127,Entry!$BK1127,Entry!$BP1127,Entry!$BU1127,Entry!$BZ1127,Entry!$CE1127))</f>
        <v/>
      </c>
    </row>
    <row r="1128">
      <c r="A1128">
        <f>IF(Entry!$B1128="","",Entry!$B1128)</f>
        <v/>
      </c>
      <c r="B1128">
        <f>IF($A1128="","",IF(ISNUMBER($A1128),IF(AND($A1128&gt;=10000101,$A1128&lt;=99991231),INT($A1128/10000),""),IFERROR(VALUE(TRIM(LEFT($A1128,FIND("/",$A1128)-1))),"")))</f>
        <v/>
      </c>
      <c r="C1128">
        <f>IF(OR($A1128="",$B1128=""),"",IF(ISNUMBER($A1128),INT(MOD($A1128,10000)/100),IFERROR(VALUE(TRIM(LEFT(MID($A1128,FIND("/",$A1128)+1,20),FIND("/",MID($A1128,FIND("/",$A1128)+1,20))-1))),"")))</f>
        <v/>
      </c>
      <c r="D1128">
        <f>IF(OR($A1128="",$B1128=""),"",IF(ISNUMBER($A1128),MOD($A1128,100),IFERROR(VALUE(TRIM(MID(MID($A1128,FIND("/",$A1128)+1,20),FIND("/",MID($A1128,FIND("/",$A1128)+1,20))+1,20))),"")))</f>
        <v/>
      </c>
      <c r="E1128">
        <f>IF($A1128="","",IF(OR($B1128="",$C1128="",$D1128="",$B1128&lt;1300,$B1128&gt;1500,$C1128&lt;1,$C1128&gt;12,$D1128&lt;1,$D1128&gt;31),"نامعتبر",RIGHT("0000"&amp;$B1128,4)&amp;"/"&amp;RIGHT("00"&amp;$C1128,2)&amp;"/"&amp;RIGHT("00"&amp;$D1128,2)))</f>
        <v/>
      </c>
      <c r="F1128">
        <f>IF(OR($E1128="",$E1128="نامعتبر"),"",LEFT($E1128,4)&amp;"/"&amp;MID($E1128,6,2))</f>
        <v/>
      </c>
      <c r="G1128">
        <f>IF(OR($E1128="",$E1128="نامعتبر",Entry!$D1128=""),"",IF(ISNUMBER(FIND(" – ",Entry!$D1128)),LEFT(Entry!$D1128,FIND(" – ",Entry!$D1128)-1),Entry!$D1128))</f>
        <v/>
      </c>
      <c r="H1128">
        <f>IF(Entry!$C1128="","",Entry!$C1128)</f>
        <v/>
      </c>
      <c r="I1128">
        <f>IF(Entry!$F1128="",0,Entry!$F1128)</f>
        <v/>
      </c>
      <c r="J1128">
        <f>IF(Entry!$G1128="",0,Entry!$G1128)</f>
        <v/>
      </c>
      <c r="K1128">
        <f>IF(Entry!$H1128="",0,Entry!$H1128)</f>
        <v/>
      </c>
      <c r="L1128">
        <f>IF(Entry!$K1128="",0,Entry!$K1128)</f>
        <v/>
      </c>
      <c r="M1128">
        <f>IF($G1128="","",COUNTA(Entry!$M1128,Entry!$R1128,Entry!$W1128,Entry!$AB1128,Entry!$AG1128,Entry!$AL1128,Entry!$AQ1128,Entry!$AV1128,Entry!$BA1128,Entry!$BF1128,Entry!$BK1128,Entry!$BP1128,Entry!$BU1128,Entry!$BZ1128,Entry!$CE1128))</f>
        <v/>
      </c>
    </row>
    <row r="1129">
      <c r="A1129">
        <f>IF(Entry!$B1129="","",Entry!$B1129)</f>
        <v/>
      </c>
      <c r="B1129">
        <f>IF($A1129="","",IF(ISNUMBER($A1129),IF(AND($A1129&gt;=10000101,$A1129&lt;=99991231),INT($A1129/10000),""),IFERROR(VALUE(TRIM(LEFT($A1129,FIND("/",$A1129)-1))),"")))</f>
        <v/>
      </c>
      <c r="C1129">
        <f>IF(OR($A1129="",$B1129=""),"",IF(ISNUMBER($A1129),INT(MOD($A1129,10000)/100),IFERROR(VALUE(TRIM(LEFT(MID($A1129,FIND("/",$A1129)+1,20),FIND("/",MID($A1129,FIND("/",$A1129)+1,20))-1))),"")))</f>
        <v/>
      </c>
      <c r="D1129">
        <f>IF(OR($A1129="",$B1129=""),"",IF(ISNUMBER($A1129),MOD($A1129,100),IFERROR(VALUE(TRIM(MID(MID($A1129,FIND("/",$A1129)+1,20),FIND("/",MID($A1129,FIND("/",$A1129)+1,20))+1,20))),"")))</f>
        <v/>
      </c>
      <c r="E1129">
        <f>IF($A1129="","",IF(OR($B1129="",$C1129="",$D1129="",$B1129&lt;1300,$B1129&gt;1500,$C1129&lt;1,$C1129&gt;12,$D1129&lt;1,$D1129&gt;31),"نامعتبر",RIGHT("0000"&amp;$B1129,4)&amp;"/"&amp;RIGHT("00"&amp;$C1129,2)&amp;"/"&amp;RIGHT("00"&amp;$D1129,2)))</f>
        <v/>
      </c>
      <c r="F1129">
        <f>IF(OR($E1129="",$E1129="نامعتبر"),"",LEFT($E1129,4)&amp;"/"&amp;MID($E1129,6,2))</f>
        <v/>
      </c>
      <c r="G1129">
        <f>IF(OR($E1129="",$E1129="نامعتبر",Entry!$D1129=""),"",IF(ISNUMBER(FIND(" – ",Entry!$D1129)),LEFT(Entry!$D1129,FIND(" – ",Entry!$D1129)-1),Entry!$D1129))</f>
        <v/>
      </c>
      <c r="H1129">
        <f>IF(Entry!$C1129="","",Entry!$C1129)</f>
        <v/>
      </c>
      <c r="I1129">
        <f>IF(Entry!$F1129="",0,Entry!$F1129)</f>
        <v/>
      </c>
      <c r="J1129">
        <f>IF(Entry!$G1129="",0,Entry!$G1129)</f>
        <v/>
      </c>
      <c r="K1129">
        <f>IF(Entry!$H1129="",0,Entry!$H1129)</f>
        <v/>
      </c>
      <c r="L1129">
        <f>IF(Entry!$K1129="",0,Entry!$K1129)</f>
        <v/>
      </c>
      <c r="M1129">
        <f>IF($G1129="","",COUNTA(Entry!$M1129,Entry!$R1129,Entry!$W1129,Entry!$AB1129,Entry!$AG1129,Entry!$AL1129,Entry!$AQ1129,Entry!$AV1129,Entry!$BA1129,Entry!$BF1129,Entry!$BK1129,Entry!$BP1129,Entry!$BU1129,Entry!$BZ1129,Entry!$CE1129))</f>
        <v/>
      </c>
    </row>
    <row r="1130">
      <c r="A1130">
        <f>IF(Entry!$B1130="","",Entry!$B1130)</f>
        <v/>
      </c>
      <c r="B1130">
        <f>IF($A1130="","",IF(ISNUMBER($A1130),IF(AND($A1130&gt;=10000101,$A1130&lt;=99991231),INT($A1130/10000),""),IFERROR(VALUE(TRIM(LEFT($A1130,FIND("/",$A1130)-1))),"")))</f>
        <v/>
      </c>
      <c r="C1130">
        <f>IF(OR($A1130="",$B1130=""),"",IF(ISNUMBER($A1130),INT(MOD($A1130,10000)/100),IFERROR(VALUE(TRIM(LEFT(MID($A1130,FIND("/",$A1130)+1,20),FIND("/",MID($A1130,FIND("/",$A1130)+1,20))-1))),"")))</f>
        <v/>
      </c>
      <c r="D1130">
        <f>IF(OR($A1130="",$B1130=""),"",IF(ISNUMBER($A1130),MOD($A1130,100),IFERROR(VALUE(TRIM(MID(MID($A1130,FIND("/",$A1130)+1,20),FIND("/",MID($A1130,FIND("/",$A1130)+1,20))+1,20))),"")))</f>
        <v/>
      </c>
      <c r="E1130">
        <f>IF($A1130="","",IF(OR($B1130="",$C1130="",$D1130="",$B1130&lt;1300,$B1130&gt;1500,$C1130&lt;1,$C1130&gt;12,$D1130&lt;1,$D1130&gt;31),"نامعتبر",RIGHT("0000"&amp;$B1130,4)&amp;"/"&amp;RIGHT("00"&amp;$C1130,2)&amp;"/"&amp;RIGHT("00"&amp;$D1130,2)))</f>
        <v/>
      </c>
      <c r="F1130">
        <f>IF(OR($E1130="",$E1130="نامعتبر"),"",LEFT($E1130,4)&amp;"/"&amp;MID($E1130,6,2))</f>
        <v/>
      </c>
      <c r="G1130">
        <f>IF(OR($E1130="",$E1130="نامعتبر",Entry!$D1130=""),"",IF(ISNUMBER(FIND(" – ",Entry!$D1130)),LEFT(Entry!$D1130,FIND(" – ",Entry!$D1130)-1),Entry!$D1130))</f>
        <v/>
      </c>
      <c r="H1130">
        <f>IF(Entry!$C1130="","",Entry!$C1130)</f>
        <v/>
      </c>
      <c r="I1130">
        <f>IF(Entry!$F1130="",0,Entry!$F1130)</f>
        <v/>
      </c>
      <c r="J1130">
        <f>IF(Entry!$G1130="",0,Entry!$G1130)</f>
        <v/>
      </c>
      <c r="K1130">
        <f>IF(Entry!$H1130="",0,Entry!$H1130)</f>
        <v/>
      </c>
      <c r="L1130">
        <f>IF(Entry!$K1130="",0,Entry!$K1130)</f>
        <v/>
      </c>
      <c r="M1130">
        <f>IF($G1130="","",COUNTA(Entry!$M1130,Entry!$R1130,Entry!$W1130,Entry!$AB1130,Entry!$AG1130,Entry!$AL1130,Entry!$AQ1130,Entry!$AV1130,Entry!$BA1130,Entry!$BF1130,Entry!$BK1130,Entry!$BP1130,Entry!$BU1130,Entry!$BZ1130,Entry!$CE1130))</f>
        <v/>
      </c>
    </row>
    <row r="1131">
      <c r="A1131">
        <f>IF(Entry!$B1131="","",Entry!$B1131)</f>
        <v/>
      </c>
      <c r="B1131">
        <f>IF($A1131="","",IF(ISNUMBER($A1131),IF(AND($A1131&gt;=10000101,$A1131&lt;=99991231),INT($A1131/10000),""),IFERROR(VALUE(TRIM(LEFT($A1131,FIND("/",$A1131)-1))),"")))</f>
        <v/>
      </c>
      <c r="C1131">
        <f>IF(OR($A1131="",$B1131=""),"",IF(ISNUMBER($A1131),INT(MOD($A1131,10000)/100),IFERROR(VALUE(TRIM(LEFT(MID($A1131,FIND("/",$A1131)+1,20),FIND("/",MID($A1131,FIND("/",$A1131)+1,20))-1))),"")))</f>
        <v/>
      </c>
      <c r="D1131">
        <f>IF(OR($A1131="",$B1131=""),"",IF(ISNUMBER($A1131),MOD($A1131,100),IFERROR(VALUE(TRIM(MID(MID($A1131,FIND("/",$A1131)+1,20),FIND("/",MID($A1131,FIND("/",$A1131)+1,20))+1,20))),"")))</f>
        <v/>
      </c>
      <c r="E1131">
        <f>IF($A1131="","",IF(OR($B1131="",$C1131="",$D1131="",$B1131&lt;1300,$B1131&gt;1500,$C1131&lt;1,$C1131&gt;12,$D1131&lt;1,$D1131&gt;31),"نامعتبر",RIGHT("0000"&amp;$B1131,4)&amp;"/"&amp;RIGHT("00"&amp;$C1131,2)&amp;"/"&amp;RIGHT("00"&amp;$D1131,2)))</f>
        <v/>
      </c>
      <c r="F1131">
        <f>IF(OR($E1131="",$E1131="نامعتبر"),"",LEFT($E1131,4)&amp;"/"&amp;MID($E1131,6,2))</f>
        <v/>
      </c>
      <c r="G1131">
        <f>IF(OR($E1131="",$E1131="نامعتبر",Entry!$D1131=""),"",IF(ISNUMBER(FIND(" – ",Entry!$D1131)),LEFT(Entry!$D1131,FIND(" – ",Entry!$D1131)-1),Entry!$D1131))</f>
        <v/>
      </c>
      <c r="H1131">
        <f>IF(Entry!$C1131="","",Entry!$C1131)</f>
        <v/>
      </c>
      <c r="I1131">
        <f>IF(Entry!$F1131="",0,Entry!$F1131)</f>
        <v/>
      </c>
      <c r="J1131">
        <f>IF(Entry!$G1131="",0,Entry!$G1131)</f>
        <v/>
      </c>
      <c r="K1131">
        <f>IF(Entry!$H1131="",0,Entry!$H1131)</f>
        <v/>
      </c>
      <c r="L1131">
        <f>IF(Entry!$K1131="",0,Entry!$K1131)</f>
        <v/>
      </c>
      <c r="M1131">
        <f>IF($G1131="","",COUNTA(Entry!$M1131,Entry!$R1131,Entry!$W1131,Entry!$AB1131,Entry!$AG1131,Entry!$AL1131,Entry!$AQ1131,Entry!$AV1131,Entry!$BA1131,Entry!$BF1131,Entry!$BK1131,Entry!$BP1131,Entry!$BU1131,Entry!$BZ1131,Entry!$CE1131))</f>
        <v/>
      </c>
    </row>
    <row r="1132">
      <c r="A1132">
        <f>IF(Entry!$B1132="","",Entry!$B1132)</f>
        <v/>
      </c>
      <c r="B1132">
        <f>IF($A1132="","",IF(ISNUMBER($A1132),IF(AND($A1132&gt;=10000101,$A1132&lt;=99991231),INT($A1132/10000),""),IFERROR(VALUE(TRIM(LEFT($A1132,FIND("/",$A1132)-1))),"")))</f>
        <v/>
      </c>
      <c r="C1132">
        <f>IF(OR($A1132="",$B1132=""),"",IF(ISNUMBER($A1132),INT(MOD($A1132,10000)/100),IFERROR(VALUE(TRIM(LEFT(MID($A1132,FIND("/",$A1132)+1,20),FIND("/",MID($A1132,FIND("/",$A1132)+1,20))-1))),"")))</f>
        <v/>
      </c>
      <c r="D1132">
        <f>IF(OR($A1132="",$B1132=""),"",IF(ISNUMBER($A1132),MOD($A1132,100),IFERROR(VALUE(TRIM(MID(MID($A1132,FIND("/",$A1132)+1,20),FIND("/",MID($A1132,FIND("/",$A1132)+1,20))+1,20))),"")))</f>
        <v/>
      </c>
      <c r="E1132">
        <f>IF($A1132="","",IF(OR($B1132="",$C1132="",$D1132="",$B1132&lt;1300,$B1132&gt;1500,$C1132&lt;1,$C1132&gt;12,$D1132&lt;1,$D1132&gt;31),"نامعتبر",RIGHT("0000"&amp;$B1132,4)&amp;"/"&amp;RIGHT("00"&amp;$C1132,2)&amp;"/"&amp;RIGHT("00"&amp;$D1132,2)))</f>
        <v/>
      </c>
      <c r="F1132">
        <f>IF(OR($E1132="",$E1132="نامعتبر"),"",LEFT($E1132,4)&amp;"/"&amp;MID($E1132,6,2))</f>
        <v/>
      </c>
      <c r="G1132">
        <f>IF(OR($E1132="",$E1132="نامعتبر",Entry!$D1132=""),"",IF(ISNUMBER(FIND(" – ",Entry!$D1132)),LEFT(Entry!$D1132,FIND(" – ",Entry!$D1132)-1),Entry!$D1132))</f>
        <v/>
      </c>
      <c r="H1132">
        <f>IF(Entry!$C1132="","",Entry!$C1132)</f>
        <v/>
      </c>
      <c r="I1132">
        <f>IF(Entry!$F1132="",0,Entry!$F1132)</f>
        <v/>
      </c>
      <c r="J1132">
        <f>IF(Entry!$G1132="",0,Entry!$G1132)</f>
        <v/>
      </c>
      <c r="K1132">
        <f>IF(Entry!$H1132="",0,Entry!$H1132)</f>
        <v/>
      </c>
      <c r="L1132">
        <f>IF(Entry!$K1132="",0,Entry!$K1132)</f>
        <v/>
      </c>
      <c r="M1132">
        <f>IF($G1132="","",COUNTA(Entry!$M1132,Entry!$R1132,Entry!$W1132,Entry!$AB1132,Entry!$AG1132,Entry!$AL1132,Entry!$AQ1132,Entry!$AV1132,Entry!$BA1132,Entry!$BF1132,Entry!$BK1132,Entry!$BP1132,Entry!$BU1132,Entry!$BZ1132,Entry!$CE1132))</f>
        <v/>
      </c>
    </row>
    <row r="1133">
      <c r="A1133">
        <f>IF(Entry!$B1133="","",Entry!$B1133)</f>
        <v/>
      </c>
      <c r="B1133">
        <f>IF($A1133="","",IF(ISNUMBER($A1133),IF(AND($A1133&gt;=10000101,$A1133&lt;=99991231),INT($A1133/10000),""),IFERROR(VALUE(TRIM(LEFT($A1133,FIND("/",$A1133)-1))),"")))</f>
        <v/>
      </c>
      <c r="C1133">
        <f>IF(OR($A1133="",$B1133=""),"",IF(ISNUMBER($A1133),INT(MOD($A1133,10000)/100),IFERROR(VALUE(TRIM(LEFT(MID($A1133,FIND("/",$A1133)+1,20),FIND("/",MID($A1133,FIND("/",$A1133)+1,20))-1))),"")))</f>
        <v/>
      </c>
      <c r="D1133">
        <f>IF(OR($A1133="",$B1133=""),"",IF(ISNUMBER($A1133),MOD($A1133,100),IFERROR(VALUE(TRIM(MID(MID($A1133,FIND("/",$A1133)+1,20),FIND("/",MID($A1133,FIND("/",$A1133)+1,20))+1,20))),"")))</f>
        <v/>
      </c>
      <c r="E1133">
        <f>IF($A1133="","",IF(OR($B1133="",$C1133="",$D1133="",$B1133&lt;1300,$B1133&gt;1500,$C1133&lt;1,$C1133&gt;12,$D1133&lt;1,$D1133&gt;31),"نامعتبر",RIGHT("0000"&amp;$B1133,4)&amp;"/"&amp;RIGHT("00"&amp;$C1133,2)&amp;"/"&amp;RIGHT("00"&amp;$D1133,2)))</f>
        <v/>
      </c>
      <c r="F1133">
        <f>IF(OR($E1133="",$E1133="نامعتبر"),"",LEFT($E1133,4)&amp;"/"&amp;MID($E1133,6,2))</f>
        <v/>
      </c>
      <c r="G1133">
        <f>IF(OR($E1133="",$E1133="نامعتبر",Entry!$D1133=""),"",IF(ISNUMBER(FIND(" – ",Entry!$D1133)),LEFT(Entry!$D1133,FIND(" – ",Entry!$D1133)-1),Entry!$D1133))</f>
        <v/>
      </c>
      <c r="H1133">
        <f>IF(Entry!$C1133="","",Entry!$C1133)</f>
        <v/>
      </c>
      <c r="I1133">
        <f>IF(Entry!$F1133="",0,Entry!$F1133)</f>
        <v/>
      </c>
      <c r="J1133">
        <f>IF(Entry!$G1133="",0,Entry!$G1133)</f>
        <v/>
      </c>
      <c r="K1133">
        <f>IF(Entry!$H1133="",0,Entry!$H1133)</f>
        <v/>
      </c>
      <c r="L1133">
        <f>IF(Entry!$K1133="",0,Entry!$K1133)</f>
        <v/>
      </c>
      <c r="M1133">
        <f>IF($G1133="","",COUNTA(Entry!$M1133,Entry!$R1133,Entry!$W1133,Entry!$AB1133,Entry!$AG1133,Entry!$AL1133,Entry!$AQ1133,Entry!$AV1133,Entry!$BA1133,Entry!$BF1133,Entry!$BK1133,Entry!$BP1133,Entry!$BU1133,Entry!$BZ1133,Entry!$CE1133))</f>
        <v/>
      </c>
    </row>
    <row r="1134">
      <c r="A1134">
        <f>IF(Entry!$B1134="","",Entry!$B1134)</f>
        <v/>
      </c>
      <c r="B1134">
        <f>IF($A1134="","",IF(ISNUMBER($A1134),IF(AND($A1134&gt;=10000101,$A1134&lt;=99991231),INT($A1134/10000),""),IFERROR(VALUE(TRIM(LEFT($A1134,FIND("/",$A1134)-1))),"")))</f>
        <v/>
      </c>
      <c r="C1134">
        <f>IF(OR($A1134="",$B1134=""),"",IF(ISNUMBER($A1134),INT(MOD($A1134,10000)/100),IFERROR(VALUE(TRIM(LEFT(MID($A1134,FIND("/",$A1134)+1,20),FIND("/",MID($A1134,FIND("/",$A1134)+1,20))-1))),"")))</f>
        <v/>
      </c>
      <c r="D1134">
        <f>IF(OR($A1134="",$B1134=""),"",IF(ISNUMBER($A1134),MOD($A1134,100),IFERROR(VALUE(TRIM(MID(MID($A1134,FIND("/",$A1134)+1,20),FIND("/",MID($A1134,FIND("/",$A1134)+1,20))+1,20))),"")))</f>
        <v/>
      </c>
      <c r="E1134">
        <f>IF($A1134="","",IF(OR($B1134="",$C1134="",$D1134="",$B1134&lt;1300,$B1134&gt;1500,$C1134&lt;1,$C1134&gt;12,$D1134&lt;1,$D1134&gt;31),"نامعتبر",RIGHT("0000"&amp;$B1134,4)&amp;"/"&amp;RIGHT("00"&amp;$C1134,2)&amp;"/"&amp;RIGHT("00"&amp;$D1134,2)))</f>
        <v/>
      </c>
      <c r="F1134">
        <f>IF(OR($E1134="",$E1134="نامعتبر"),"",LEFT($E1134,4)&amp;"/"&amp;MID($E1134,6,2))</f>
        <v/>
      </c>
      <c r="G1134">
        <f>IF(OR($E1134="",$E1134="نامعتبر",Entry!$D1134=""),"",IF(ISNUMBER(FIND(" – ",Entry!$D1134)),LEFT(Entry!$D1134,FIND(" – ",Entry!$D1134)-1),Entry!$D1134))</f>
        <v/>
      </c>
      <c r="H1134">
        <f>IF(Entry!$C1134="","",Entry!$C1134)</f>
        <v/>
      </c>
      <c r="I1134">
        <f>IF(Entry!$F1134="",0,Entry!$F1134)</f>
        <v/>
      </c>
      <c r="J1134">
        <f>IF(Entry!$G1134="",0,Entry!$G1134)</f>
        <v/>
      </c>
      <c r="K1134">
        <f>IF(Entry!$H1134="",0,Entry!$H1134)</f>
        <v/>
      </c>
      <c r="L1134">
        <f>IF(Entry!$K1134="",0,Entry!$K1134)</f>
        <v/>
      </c>
      <c r="M1134">
        <f>IF($G1134="","",COUNTA(Entry!$M1134,Entry!$R1134,Entry!$W1134,Entry!$AB1134,Entry!$AG1134,Entry!$AL1134,Entry!$AQ1134,Entry!$AV1134,Entry!$BA1134,Entry!$BF1134,Entry!$BK1134,Entry!$BP1134,Entry!$BU1134,Entry!$BZ1134,Entry!$CE1134))</f>
        <v/>
      </c>
    </row>
    <row r="1135">
      <c r="A1135">
        <f>IF(Entry!$B1135="","",Entry!$B1135)</f>
        <v/>
      </c>
      <c r="B1135">
        <f>IF($A1135="","",IF(ISNUMBER($A1135),IF(AND($A1135&gt;=10000101,$A1135&lt;=99991231),INT($A1135/10000),""),IFERROR(VALUE(TRIM(LEFT($A1135,FIND("/",$A1135)-1))),"")))</f>
        <v/>
      </c>
      <c r="C1135">
        <f>IF(OR($A1135="",$B1135=""),"",IF(ISNUMBER($A1135),INT(MOD($A1135,10000)/100),IFERROR(VALUE(TRIM(LEFT(MID($A1135,FIND("/",$A1135)+1,20),FIND("/",MID($A1135,FIND("/",$A1135)+1,20))-1))),"")))</f>
        <v/>
      </c>
      <c r="D1135">
        <f>IF(OR($A1135="",$B1135=""),"",IF(ISNUMBER($A1135),MOD($A1135,100),IFERROR(VALUE(TRIM(MID(MID($A1135,FIND("/",$A1135)+1,20),FIND("/",MID($A1135,FIND("/",$A1135)+1,20))+1,20))),"")))</f>
        <v/>
      </c>
      <c r="E1135">
        <f>IF($A1135="","",IF(OR($B1135="",$C1135="",$D1135="",$B1135&lt;1300,$B1135&gt;1500,$C1135&lt;1,$C1135&gt;12,$D1135&lt;1,$D1135&gt;31),"نامعتبر",RIGHT("0000"&amp;$B1135,4)&amp;"/"&amp;RIGHT("00"&amp;$C1135,2)&amp;"/"&amp;RIGHT("00"&amp;$D1135,2)))</f>
        <v/>
      </c>
      <c r="F1135">
        <f>IF(OR($E1135="",$E1135="نامعتبر"),"",LEFT($E1135,4)&amp;"/"&amp;MID($E1135,6,2))</f>
        <v/>
      </c>
      <c r="G1135">
        <f>IF(OR($E1135="",$E1135="نامعتبر",Entry!$D1135=""),"",IF(ISNUMBER(FIND(" – ",Entry!$D1135)),LEFT(Entry!$D1135,FIND(" – ",Entry!$D1135)-1),Entry!$D1135))</f>
        <v/>
      </c>
      <c r="H1135">
        <f>IF(Entry!$C1135="","",Entry!$C1135)</f>
        <v/>
      </c>
      <c r="I1135">
        <f>IF(Entry!$F1135="",0,Entry!$F1135)</f>
        <v/>
      </c>
      <c r="J1135">
        <f>IF(Entry!$G1135="",0,Entry!$G1135)</f>
        <v/>
      </c>
      <c r="K1135">
        <f>IF(Entry!$H1135="",0,Entry!$H1135)</f>
        <v/>
      </c>
      <c r="L1135">
        <f>IF(Entry!$K1135="",0,Entry!$K1135)</f>
        <v/>
      </c>
      <c r="M1135">
        <f>IF($G1135="","",COUNTA(Entry!$M1135,Entry!$R1135,Entry!$W1135,Entry!$AB1135,Entry!$AG1135,Entry!$AL1135,Entry!$AQ1135,Entry!$AV1135,Entry!$BA1135,Entry!$BF1135,Entry!$BK1135,Entry!$BP1135,Entry!$BU1135,Entry!$BZ1135,Entry!$CE1135))</f>
        <v/>
      </c>
    </row>
    <row r="1136">
      <c r="A1136">
        <f>IF(Entry!$B1136="","",Entry!$B1136)</f>
        <v/>
      </c>
      <c r="B1136">
        <f>IF($A1136="","",IF(ISNUMBER($A1136),IF(AND($A1136&gt;=10000101,$A1136&lt;=99991231),INT($A1136/10000),""),IFERROR(VALUE(TRIM(LEFT($A1136,FIND("/",$A1136)-1))),"")))</f>
        <v/>
      </c>
      <c r="C1136">
        <f>IF(OR($A1136="",$B1136=""),"",IF(ISNUMBER($A1136),INT(MOD($A1136,10000)/100),IFERROR(VALUE(TRIM(LEFT(MID($A1136,FIND("/",$A1136)+1,20),FIND("/",MID($A1136,FIND("/",$A1136)+1,20))-1))),"")))</f>
        <v/>
      </c>
      <c r="D1136">
        <f>IF(OR($A1136="",$B1136=""),"",IF(ISNUMBER($A1136),MOD($A1136,100),IFERROR(VALUE(TRIM(MID(MID($A1136,FIND("/",$A1136)+1,20),FIND("/",MID($A1136,FIND("/",$A1136)+1,20))+1,20))),"")))</f>
        <v/>
      </c>
      <c r="E1136">
        <f>IF($A1136="","",IF(OR($B1136="",$C1136="",$D1136="",$B1136&lt;1300,$B1136&gt;1500,$C1136&lt;1,$C1136&gt;12,$D1136&lt;1,$D1136&gt;31),"نامعتبر",RIGHT("0000"&amp;$B1136,4)&amp;"/"&amp;RIGHT("00"&amp;$C1136,2)&amp;"/"&amp;RIGHT("00"&amp;$D1136,2)))</f>
        <v/>
      </c>
      <c r="F1136">
        <f>IF(OR($E1136="",$E1136="نامعتبر"),"",LEFT($E1136,4)&amp;"/"&amp;MID($E1136,6,2))</f>
        <v/>
      </c>
      <c r="G1136">
        <f>IF(OR($E1136="",$E1136="نامعتبر",Entry!$D1136=""),"",IF(ISNUMBER(FIND(" – ",Entry!$D1136)),LEFT(Entry!$D1136,FIND(" – ",Entry!$D1136)-1),Entry!$D1136))</f>
        <v/>
      </c>
      <c r="H1136">
        <f>IF(Entry!$C1136="","",Entry!$C1136)</f>
        <v/>
      </c>
      <c r="I1136">
        <f>IF(Entry!$F1136="",0,Entry!$F1136)</f>
        <v/>
      </c>
      <c r="J1136">
        <f>IF(Entry!$G1136="",0,Entry!$G1136)</f>
        <v/>
      </c>
      <c r="K1136">
        <f>IF(Entry!$H1136="",0,Entry!$H1136)</f>
        <v/>
      </c>
      <c r="L1136">
        <f>IF(Entry!$K1136="",0,Entry!$K1136)</f>
        <v/>
      </c>
      <c r="M1136">
        <f>IF($G1136="","",COUNTA(Entry!$M1136,Entry!$R1136,Entry!$W1136,Entry!$AB1136,Entry!$AG1136,Entry!$AL1136,Entry!$AQ1136,Entry!$AV1136,Entry!$BA1136,Entry!$BF1136,Entry!$BK1136,Entry!$BP1136,Entry!$BU1136,Entry!$BZ1136,Entry!$CE1136))</f>
        <v/>
      </c>
    </row>
    <row r="1137">
      <c r="A1137">
        <f>IF(Entry!$B1137="","",Entry!$B1137)</f>
        <v/>
      </c>
      <c r="B1137">
        <f>IF($A1137="","",IF(ISNUMBER($A1137),IF(AND($A1137&gt;=10000101,$A1137&lt;=99991231),INT($A1137/10000),""),IFERROR(VALUE(TRIM(LEFT($A1137,FIND("/",$A1137)-1))),"")))</f>
        <v/>
      </c>
      <c r="C1137">
        <f>IF(OR($A1137="",$B1137=""),"",IF(ISNUMBER($A1137),INT(MOD($A1137,10000)/100),IFERROR(VALUE(TRIM(LEFT(MID($A1137,FIND("/",$A1137)+1,20),FIND("/",MID($A1137,FIND("/",$A1137)+1,20))-1))),"")))</f>
        <v/>
      </c>
      <c r="D1137">
        <f>IF(OR($A1137="",$B1137=""),"",IF(ISNUMBER($A1137),MOD($A1137,100),IFERROR(VALUE(TRIM(MID(MID($A1137,FIND("/",$A1137)+1,20),FIND("/",MID($A1137,FIND("/",$A1137)+1,20))+1,20))),"")))</f>
        <v/>
      </c>
      <c r="E1137">
        <f>IF($A1137="","",IF(OR($B1137="",$C1137="",$D1137="",$B1137&lt;1300,$B1137&gt;1500,$C1137&lt;1,$C1137&gt;12,$D1137&lt;1,$D1137&gt;31),"نامعتبر",RIGHT("0000"&amp;$B1137,4)&amp;"/"&amp;RIGHT("00"&amp;$C1137,2)&amp;"/"&amp;RIGHT("00"&amp;$D1137,2)))</f>
        <v/>
      </c>
      <c r="F1137">
        <f>IF(OR($E1137="",$E1137="نامعتبر"),"",LEFT($E1137,4)&amp;"/"&amp;MID($E1137,6,2))</f>
        <v/>
      </c>
      <c r="G1137">
        <f>IF(OR($E1137="",$E1137="نامعتبر",Entry!$D1137=""),"",IF(ISNUMBER(FIND(" – ",Entry!$D1137)),LEFT(Entry!$D1137,FIND(" – ",Entry!$D1137)-1),Entry!$D1137))</f>
        <v/>
      </c>
      <c r="H1137">
        <f>IF(Entry!$C1137="","",Entry!$C1137)</f>
        <v/>
      </c>
      <c r="I1137">
        <f>IF(Entry!$F1137="",0,Entry!$F1137)</f>
        <v/>
      </c>
      <c r="J1137">
        <f>IF(Entry!$G1137="",0,Entry!$G1137)</f>
        <v/>
      </c>
      <c r="K1137">
        <f>IF(Entry!$H1137="",0,Entry!$H1137)</f>
        <v/>
      </c>
      <c r="L1137">
        <f>IF(Entry!$K1137="",0,Entry!$K1137)</f>
        <v/>
      </c>
      <c r="M1137">
        <f>IF($G1137="","",COUNTA(Entry!$M1137,Entry!$R1137,Entry!$W1137,Entry!$AB1137,Entry!$AG1137,Entry!$AL1137,Entry!$AQ1137,Entry!$AV1137,Entry!$BA1137,Entry!$BF1137,Entry!$BK1137,Entry!$BP1137,Entry!$BU1137,Entry!$BZ1137,Entry!$CE1137))</f>
        <v/>
      </c>
    </row>
    <row r="1138">
      <c r="A1138">
        <f>IF(Entry!$B1138="","",Entry!$B1138)</f>
        <v/>
      </c>
      <c r="B1138">
        <f>IF($A1138="","",IF(ISNUMBER($A1138),IF(AND($A1138&gt;=10000101,$A1138&lt;=99991231),INT($A1138/10000),""),IFERROR(VALUE(TRIM(LEFT($A1138,FIND("/",$A1138)-1))),"")))</f>
        <v/>
      </c>
      <c r="C1138">
        <f>IF(OR($A1138="",$B1138=""),"",IF(ISNUMBER($A1138),INT(MOD($A1138,10000)/100),IFERROR(VALUE(TRIM(LEFT(MID($A1138,FIND("/",$A1138)+1,20),FIND("/",MID($A1138,FIND("/",$A1138)+1,20))-1))),"")))</f>
        <v/>
      </c>
      <c r="D1138">
        <f>IF(OR($A1138="",$B1138=""),"",IF(ISNUMBER($A1138),MOD($A1138,100),IFERROR(VALUE(TRIM(MID(MID($A1138,FIND("/",$A1138)+1,20),FIND("/",MID($A1138,FIND("/",$A1138)+1,20))+1,20))),"")))</f>
        <v/>
      </c>
      <c r="E1138">
        <f>IF($A1138="","",IF(OR($B1138="",$C1138="",$D1138="",$B1138&lt;1300,$B1138&gt;1500,$C1138&lt;1,$C1138&gt;12,$D1138&lt;1,$D1138&gt;31),"نامعتبر",RIGHT("0000"&amp;$B1138,4)&amp;"/"&amp;RIGHT("00"&amp;$C1138,2)&amp;"/"&amp;RIGHT("00"&amp;$D1138,2)))</f>
        <v/>
      </c>
      <c r="F1138">
        <f>IF(OR($E1138="",$E1138="نامعتبر"),"",LEFT($E1138,4)&amp;"/"&amp;MID($E1138,6,2))</f>
        <v/>
      </c>
      <c r="G1138">
        <f>IF(OR($E1138="",$E1138="نامعتبر",Entry!$D1138=""),"",IF(ISNUMBER(FIND(" – ",Entry!$D1138)),LEFT(Entry!$D1138,FIND(" – ",Entry!$D1138)-1),Entry!$D1138))</f>
        <v/>
      </c>
      <c r="H1138">
        <f>IF(Entry!$C1138="","",Entry!$C1138)</f>
        <v/>
      </c>
      <c r="I1138">
        <f>IF(Entry!$F1138="",0,Entry!$F1138)</f>
        <v/>
      </c>
      <c r="J1138">
        <f>IF(Entry!$G1138="",0,Entry!$G1138)</f>
        <v/>
      </c>
      <c r="K1138">
        <f>IF(Entry!$H1138="",0,Entry!$H1138)</f>
        <v/>
      </c>
      <c r="L1138">
        <f>IF(Entry!$K1138="",0,Entry!$K1138)</f>
        <v/>
      </c>
      <c r="M1138">
        <f>IF($G1138="","",COUNTA(Entry!$M1138,Entry!$R1138,Entry!$W1138,Entry!$AB1138,Entry!$AG1138,Entry!$AL1138,Entry!$AQ1138,Entry!$AV1138,Entry!$BA1138,Entry!$BF1138,Entry!$BK1138,Entry!$BP1138,Entry!$BU1138,Entry!$BZ1138,Entry!$CE1138))</f>
        <v/>
      </c>
    </row>
    <row r="1139">
      <c r="A1139">
        <f>IF(Entry!$B1139="","",Entry!$B1139)</f>
        <v/>
      </c>
      <c r="B1139">
        <f>IF($A1139="","",IF(ISNUMBER($A1139),IF(AND($A1139&gt;=10000101,$A1139&lt;=99991231),INT($A1139/10000),""),IFERROR(VALUE(TRIM(LEFT($A1139,FIND("/",$A1139)-1))),"")))</f>
        <v/>
      </c>
      <c r="C1139">
        <f>IF(OR($A1139="",$B1139=""),"",IF(ISNUMBER($A1139),INT(MOD($A1139,10000)/100),IFERROR(VALUE(TRIM(LEFT(MID($A1139,FIND("/",$A1139)+1,20),FIND("/",MID($A1139,FIND("/",$A1139)+1,20))-1))),"")))</f>
        <v/>
      </c>
      <c r="D1139">
        <f>IF(OR($A1139="",$B1139=""),"",IF(ISNUMBER($A1139),MOD($A1139,100),IFERROR(VALUE(TRIM(MID(MID($A1139,FIND("/",$A1139)+1,20),FIND("/",MID($A1139,FIND("/",$A1139)+1,20))+1,20))),"")))</f>
        <v/>
      </c>
      <c r="E1139">
        <f>IF($A1139="","",IF(OR($B1139="",$C1139="",$D1139="",$B1139&lt;1300,$B1139&gt;1500,$C1139&lt;1,$C1139&gt;12,$D1139&lt;1,$D1139&gt;31),"نامعتبر",RIGHT("0000"&amp;$B1139,4)&amp;"/"&amp;RIGHT("00"&amp;$C1139,2)&amp;"/"&amp;RIGHT("00"&amp;$D1139,2)))</f>
        <v/>
      </c>
      <c r="F1139">
        <f>IF(OR($E1139="",$E1139="نامعتبر"),"",LEFT($E1139,4)&amp;"/"&amp;MID($E1139,6,2))</f>
        <v/>
      </c>
      <c r="G1139">
        <f>IF(OR($E1139="",$E1139="نامعتبر",Entry!$D1139=""),"",IF(ISNUMBER(FIND(" – ",Entry!$D1139)),LEFT(Entry!$D1139,FIND(" – ",Entry!$D1139)-1),Entry!$D1139))</f>
        <v/>
      </c>
      <c r="H1139">
        <f>IF(Entry!$C1139="","",Entry!$C1139)</f>
        <v/>
      </c>
      <c r="I1139">
        <f>IF(Entry!$F1139="",0,Entry!$F1139)</f>
        <v/>
      </c>
      <c r="J1139">
        <f>IF(Entry!$G1139="",0,Entry!$G1139)</f>
        <v/>
      </c>
      <c r="K1139">
        <f>IF(Entry!$H1139="",0,Entry!$H1139)</f>
        <v/>
      </c>
      <c r="L1139">
        <f>IF(Entry!$K1139="",0,Entry!$K1139)</f>
        <v/>
      </c>
      <c r="M1139">
        <f>IF($G1139="","",COUNTA(Entry!$M1139,Entry!$R1139,Entry!$W1139,Entry!$AB1139,Entry!$AG1139,Entry!$AL1139,Entry!$AQ1139,Entry!$AV1139,Entry!$BA1139,Entry!$BF1139,Entry!$BK1139,Entry!$BP1139,Entry!$BU1139,Entry!$BZ1139,Entry!$CE1139))</f>
        <v/>
      </c>
    </row>
    <row r="1140">
      <c r="A1140">
        <f>IF(Entry!$B1140="","",Entry!$B1140)</f>
        <v/>
      </c>
      <c r="B1140">
        <f>IF($A1140="","",IF(ISNUMBER($A1140),IF(AND($A1140&gt;=10000101,$A1140&lt;=99991231),INT($A1140/10000),""),IFERROR(VALUE(TRIM(LEFT($A1140,FIND("/",$A1140)-1))),"")))</f>
        <v/>
      </c>
      <c r="C1140">
        <f>IF(OR($A1140="",$B1140=""),"",IF(ISNUMBER($A1140),INT(MOD($A1140,10000)/100),IFERROR(VALUE(TRIM(LEFT(MID($A1140,FIND("/",$A1140)+1,20),FIND("/",MID($A1140,FIND("/",$A1140)+1,20))-1))),"")))</f>
        <v/>
      </c>
      <c r="D1140">
        <f>IF(OR($A1140="",$B1140=""),"",IF(ISNUMBER($A1140),MOD($A1140,100),IFERROR(VALUE(TRIM(MID(MID($A1140,FIND("/",$A1140)+1,20),FIND("/",MID($A1140,FIND("/",$A1140)+1,20))+1,20))),"")))</f>
        <v/>
      </c>
      <c r="E1140">
        <f>IF($A1140="","",IF(OR($B1140="",$C1140="",$D1140="",$B1140&lt;1300,$B1140&gt;1500,$C1140&lt;1,$C1140&gt;12,$D1140&lt;1,$D1140&gt;31),"نامعتبر",RIGHT("0000"&amp;$B1140,4)&amp;"/"&amp;RIGHT("00"&amp;$C1140,2)&amp;"/"&amp;RIGHT("00"&amp;$D1140,2)))</f>
        <v/>
      </c>
      <c r="F1140">
        <f>IF(OR($E1140="",$E1140="نامعتبر"),"",LEFT($E1140,4)&amp;"/"&amp;MID($E1140,6,2))</f>
        <v/>
      </c>
      <c r="G1140">
        <f>IF(OR($E1140="",$E1140="نامعتبر",Entry!$D1140=""),"",IF(ISNUMBER(FIND(" – ",Entry!$D1140)),LEFT(Entry!$D1140,FIND(" – ",Entry!$D1140)-1),Entry!$D1140))</f>
        <v/>
      </c>
      <c r="H1140">
        <f>IF(Entry!$C1140="","",Entry!$C1140)</f>
        <v/>
      </c>
      <c r="I1140">
        <f>IF(Entry!$F1140="",0,Entry!$F1140)</f>
        <v/>
      </c>
      <c r="J1140">
        <f>IF(Entry!$G1140="",0,Entry!$G1140)</f>
        <v/>
      </c>
      <c r="K1140">
        <f>IF(Entry!$H1140="",0,Entry!$H1140)</f>
        <v/>
      </c>
      <c r="L1140">
        <f>IF(Entry!$K1140="",0,Entry!$K1140)</f>
        <v/>
      </c>
      <c r="M1140">
        <f>IF($G1140="","",COUNTA(Entry!$M1140,Entry!$R1140,Entry!$W1140,Entry!$AB1140,Entry!$AG1140,Entry!$AL1140,Entry!$AQ1140,Entry!$AV1140,Entry!$BA1140,Entry!$BF1140,Entry!$BK1140,Entry!$BP1140,Entry!$BU1140,Entry!$BZ1140,Entry!$CE1140))</f>
        <v/>
      </c>
    </row>
    <row r="1141">
      <c r="A1141">
        <f>IF(Entry!$B1141="","",Entry!$B1141)</f>
        <v/>
      </c>
      <c r="B1141">
        <f>IF($A1141="","",IF(ISNUMBER($A1141),IF(AND($A1141&gt;=10000101,$A1141&lt;=99991231),INT($A1141/10000),""),IFERROR(VALUE(TRIM(LEFT($A1141,FIND("/",$A1141)-1))),"")))</f>
        <v/>
      </c>
      <c r="C1141">
        <f>IF(OR($A1141="",$B1141=""),"",IF(ISNUMBER($A1141),INT(MOD($A1141,10000)/100),IFERROR(VALUE(TRIM(LEFT(MID($A1141,FIND("/",$A1141)+1,20),FIND("/",MID($A1141,FIND("/",$A1141)+1,20))-1))),"")))</f>
        <v/>
      </c>
      <c r="D1141">
        <f>IF(OR($A1141="",$B1141=""),"",IF(ISNUMBER($A1141),MOD($A1141,100),IFERROR(VALUE(TRIM(MID(MID($A1141,FIND("/",$A1141)+1,20),FIND("/",MID($A1141,FIND("/",$A1141)+1,20))+1,20))),"")))</f>
        <v/>
      </c>
      <c r="E1141">
        <f>IF($A1141="","",IF(OR($B1141="",$C1141="",$D1141="",$B1141&lt;1300,$B1141&gt;1500,$C1141&lt;1,$C1141&gt;12,$D1141&lt;1,$D1141&gt;31),"نامعتبر",RIGHT("0000"&amp;$B1141,4)&amp;"/"&amp;RIGHT("00"&amp;$C1141,2)&amp;"/"&amp;RIGHT("00"&amp;$D1141,2)))</f>
        <v/>
      </c>
      <c r="F1141">
        <f>IF(OR($E1141="",$E1141="نامعتبر"),"",LEFT($E1141,4)&amp;"/"&amp;MID($E1141,6,2))</f>
        <v/>
      </c>
      <c r="G1141">
        <f>IF(OR($E1141="",$E1141="نامعتبر",Entry!$D1141=""),"",IF(ISNUMBER(FIND(" – ",Entry!$D1141)),LEFT(Entry!$D1141,FIND(" – ",Entry!$D1141)-1),Entry!$D1141))</f>
        <v/>
      </c>
      <c r="H1141">
        <f>IF(Entry!$C1141="","",Entry!$C1141)</f>
        <v/>
      </c>
      <c r="I1141">
        <f>IF(Entry!$F1141="",0,Entry!$F1141)</f>
        <v/>
      </c>
      <c r="J1141">
        <f>IF(Entry!$G1141="",0,Entry!$G1141)</f>
        <v/>
      </c>
      <c r="K1141">
        <f>IF(Entry!$H1141="",0,Entry!$H1141)</f>
        <v/>
      </c>
      <c r="L1141">
        <f>IF(Entry!$K1141="",0,Entry!$K1141)</f>
        <v/>
      </c>
      <c r="M1141">
        <f>IF($G1141="","",COUNTA(Entry!$M1141,Entry!$R1141,Entry!$W1141,Entry!$AB1141,Entry!$AG1141,Entry!$AL1141,Entry!$AQ1141,Entry!$AV1141,Entry!$BA1141,Entry!$BF1141,Entry!$BK1141,Entry!$BP1141,Entry!$BU1141,Entry!$BZ1141,Entry!$CE1141))</f>
        <v/>
      </c>
    </row>
    <row r="1142">
      <c r="A1142">
        <f>IF(Entry!$B1142="","",Entry!$B1142)</f>
        <v/>
      </c>
      <c r="B1142">
        <f>IF($A1142="","",IF(ISNUMBER($A1142),IF(AND($A1142&gt;=10000101,$A1142&lt;=99991231),INT($A1142/10000),""),IFERROR(VALUE(TRIM(LEFT($A1142,FIND("/",$A1142)-1))),"")))</f>
        <v/>
      </c>
      <c r="C1142">
        <f>IF(OR($A1142="",$B1142=""),"",IF(ISNUMBER($A1142),INT(MOD($A1142,10000)/100),IFERROR(VALUE(TRIM(LEFT(MID($A1142,FIND("/",$A1142)+1,20),FIND("/",MID($A1142,FIND("/",$A1142)+1,20))-1))),"")))</f>
        <v/>
      </c>
      <c r="D1142">
        <f>IF(OR($A1142="",$B1142=""),"",IF(ISNUMBER($A1142),MOD($A1142,100),IFERROR(VALUE(TRIM(MID(MID($A1142,FIND("/",$A1142)+1,20),FIND("/",MID($A1142,FIND("/",$A1142)+1,20))+1,20))),"")))</f>
        <v/>
      </c>
      <c r="E1142">
        <f>IF($A1142="","",IF(OR($B1142="",$C1142="",$D1142="",$B1142&lt;1300,$B1142&gt;1500,$C1142&lt;1,$C1142&gt;12,$D1142&lt;1,$D1142&gt;31),"نامعتبر",RIGHT("0000"&amp;$B1142,4)&amp;"/"&amp;RIGHT("00"&amp;$C1142,2)&amp;"/"&amp;RIGHT("00"&amp;$D1142,2)))</f>
        <v/>
      </c>
      <c r="F1142">
        <f>IF(OR($E1142="",$E1142="نامعتبر"),"",LEFT($E1142,4)&amp;"/"&amp;MID($E1142,6,2))</f>
        <v/>
      </c>
      <c r="G1142">
        <f>IF(OR($E1142="",$E1142="نامعتبر",Entry!$D1142=""),"",IF(ISNUMBER(FIND(" – ",Entry!$D1142)),LEFT(Entry!$D1142,FIND(" – ",Entry!$D1142)-1),Entry!$D1142))</f>
        <v/>
      </c>
      <c r="H1142">
        <f>IF(Entry!$C1142="","",Entry!$C1142)</f>
        <v/>
      </c>
      <c r="I1142">
        <f>IF(Entry!$F1142="",0,Entry!$F1142)</f>
        <v/>
      </c>
      <c r="J1142">
        <f>IF(Entry!$G1142="",0,Entry!$G1142)</f>
        <v/>
      </c>
      <c r="K1142">
        <f>IF(Entry!$H1142="",0,Entry!$H1142)</f>
        <v/>
      </c>
      <c r="L1142">
        <f>IF(Entry!$K1142="",0,Entry!$K1142)</f>
        <v/>
      </c>
      <c r="M1142">
        <f>IF($G1142="","",COUNTA(Entry!$M1142,Entry!$R1142,Entry!$W1142,Entry!$AB1142,Entry!$AG1142,Entry!$AL1142,Entry!$AQ1142,Entry!$AV1142,Entry!$BA1142,Entry!$BF1142,Entry!$BK1142,Entry!$BP1142,Entry!$BU1142,Entry!$BZ1142,Entry!$CE1142))</f>
        <v/>
      </c>
    </row>
    <row r="1143">
      <c r="A1143">
        <f>IF(Entry!$B1143="","",Entry!$B1143)</f>
        <v/>
      </c>
      <c r="B1143">
        <f>IF($A1143="","",IF(ISNUMBER($A1143),IF(AND($A1143&gt;=10000101,$A1143&lt;=99991231),INT($A1143/10000),""),IFERROR(VALUE(TRIM(LEFT($A1143,FIND("/",$A1143)-1))),"")))</f>
        <v/>
      </c>
      <c r="C1143">
        <f>IF(OR($A1143="",$B1143=""),"",IF(ISNUMBER($A1143),INT(MOD($A1143,10000)/100),IFERROR(VALUE(TRIM(LEFT(MID($A1143,FIND("/",$A1143)+1,20),FIND("/",MID($A1143,FIND("/",$A1143)+1,20))-1))),"")))</f>
        <v/>
      </c>
      <c r="D1143">
        <f>IF(OR($A1143="",$B1143=""),"",IF(ISNUMBER($A1143),MOD($A1143,100),IFERROR(VALUE(TRIM(MID(MID($A1143,FIND("/",$A1143)+1,20),FIND("/",MID($A1143,FIND("/",$A1143)+1,20))+1,20))),"")))</f>
        <v/>
      </c>
      <c r="E1143">
        <f>IF($A1143="","",IF(OR($B1143="",$C1143="",$D1143="",$B1143&lt;1300,$B1143&gt;1500,$C1143&lt;1,$C1143&gt;12,$D1143&lt;1,$D1143&gt;31),"نامعتبر",RIGHT("0000"&amp;$B1143,4)&amp;"/"&amp;RIGHT("00"&amp;$C1143,2)&amp;"/"&amp;RIGHT("00"&amp;$D1143,2)))</f>
        <v/>
      </c>
      <c r="F1143">
        <f>IF(OR($E1143="",$E1143="نامعتبر"),"",LEFT($E1143,4)&amp;"/"&amp;MID($E1143,6,2))</f>
        <v/>
      </c>
      <c r="G1143">
        <f>IF(OR($E1143="",$E1143="نامعتبر",Entry!$D1143=""),"",IF(ISNUMBER(FIND(" – ",Entry!$D1143)),LEFT(Entry!$D1143,FIND(" – ",Entry!$D1143)-1),Entry!$D1143))</f>
        <v/>
      </c>
      <c r="H1143">
        <f>IF(Entry!$C1143="","",Entry!$C1143)</f>
        <v/>
      </c>
      <c r="I1143">
        <f>IF(Entry!$F1143="",0,Entry!$F1143)</f>
        <v/>
      </c>
      <c r="J1143">
        <f>IF(Entry!$G1143="",0,Entry!$G1143)</f>
        <v/>
      </c>
      <c r="K1143">
        <f>IF(Entry!$H1143="",0,Entry!$H1143)</f>
        <v/>
      </c>
      <c r="L1143">
        <f>IF(Entry!$K1143="",0,Entry!$K1143)</f>
        <v/>
      </c>
      <c r="M1143">
        <f>IF($G1143="","",COUNTA(Entry!$M1143,Entry!$R1143,Entry!$W1143,Entry!$AB1143,Entry!$AG1143,Entry!$AL1143,Entry!$AQ1143,Entry!$AV1143,Entry!$BA1143,Entry!$BF1143,Entry!$BK1143,Entry!$BP1143,Entry!$BU1143,Entry!$BZ1143,Entry!$CE1143))</f>
        <v/>
      </c>
    </row>
    <row r="1144">
      <c r="A1144">
        <f>IF(Entry!$B1144="","",Entry!$B1144)</f>
        <v/>
      </c>
      <c r="B1144">
        <f>IF($A1144="","",IF(ISNUMBER($A1144),IF(AND($A1144&gt;=10000101,$A1144&lt;=99991231),INT($A1144/10000),""),IFERROR(VALUE(TRIM(LEFT($A1144,FIND("/",$A1144)-1))),"")))</f>
        <v/>
      </c>
      <c r="C1144">
        <f>IF(OR($A1144="",$B1144=""),"",IF(ISNUMBER($A1144),INT(MOD($A1144,10000)/100),IFERROR(VALUE(TRIM(LEFT(MID($A1144,FIND("/",$A1144)+1,20),FIND("/",MID($A1144,FIND("/",$A1144)+1,20))-1))),"")))</f>
        <v/>
      </c>
      <c r="D1144">
        <f>IF(OR($A1144="",$B1144=""),"",IF(ISNUMBER($A1144),MOD($A1144,100),IFERROR(VALUE(TRIM(MID(MID($A1144,FIND("/",$A1144)+1,20),FIND("/",MID($A1144,FIND("/",$A1144)+1,20))+1,20))),"")))</f>
        <v/>
      </c>
      <c r="E1144">
        <f>IF($A1144="","",IF(OR($B1144="",$C1144="",$D1144="",$B1144&lt;1300,$B1144&gt;1500,$C1144&lt;1,$C1144&gt;12,$D1144&lt;1,$D1144&gt;31),"نامعتبر",RIGHT("0000"&amp;$B1144,4)&amp;"/"&amp;RIGHT("00"&amp;$C1144,2)&amp;"/"&amp;RIGHT("00"&amp;$D1144,2)))</f>
        <v/>
      </c>
      <c r="F1144">
        <f>IF(OR($E1144="",$E1144="نامعتبر"),"",LEFT($E1144,4)&amp;"/"&amp;MID($E1144,6,2))</f>
        <v/>
      </c>
      <c r="G1144">
        <f>IF(OR($E1144="",$E1144="نامعتبر",Entry!$D1144=""),"",IF(ISNUMBER(FIND(" – ",Entry!$D1144)),LEFT(Entry!$D1144,FIND(" – ",Entry!$D1144)-1),Entry!$D1144))</f>
        <v/>
      </c>
      <c r="H1144">
        <f>IF(Entry!$C1144="","",Entry!$C1144)</f>
        <v/>
      </c>
      <c r="I1144">
        <f>IF(Entry!$F1144="",0,Entry!$F1144)</f>
        <v/>
      </c>
      <c r="J1144">
        <f>IF(Entry!$G1144="",0,Entry!$G1144)</f>
        <v/>
      </c>
      <c r="K1144">
        <f>IF(Entry!$H1144="",0,Entry!$H1144)</f>
        <v/>
      </c>
      <c r="L1144">
        <f>IF(Entry!$K1144="",0,Entry!$K1144)</f>
        <v/>
      </c>
      <c r="M1144">
        <f>IF($G1144="","",COUNTA(Entry!$M1144,Entry!$R1144,Entry!$W1144,Entry!$AB1144,Entry!$AG1144,Entry!$AL1144,Entry!$AQ1144,Entry!$AV1144,Entry!$BA1144,Entry!$BF1144,Entry!$BK1144,Entry!$BP1144,Entry!$BU1144,Entry!$BZ1144,Entry!$CE1144))</f>
        <v/>
      </c>
    </row>
    <row r="1145">
      <c r="A1145">
        <f>IF(Entry!$B1145="","",Entry!$B1145)</f>
        <v/>
      </c>
      <c r="B1145">
        <f>IF($A1145="","",IF(ISNUMBER($A1145),IF(AND($A1145&gt;=10000101,$A1145&lt;=99991231),INT($A1145/10000),""),IFERROR(VALUE(TRIM(LEFT($A1145,FIND("/",$A1145)-1))),"")))</f>
        <v/>
      </c>
      <c r="C1145">
        <f>IF(OR($A1145="",$B1145=""),"",IF(ISNUMBER($A1145),INT(MOD($A1145,10000)/100),IFERROR(VALUE(TRIM(LEFT(MID($A1145,FIND("/",$A1145)+1,20),FIND("/",MID($A1145,FIND("/",$A1145)+1,20))-1))),"")))</f>
        <v/>
      </c>
      <c r="D1145">
        <f>IF(OR($A1145="",$B1145=""),"",IF(ISNUMBER($A1145),MOD($A1145,100),IFERROR(VALUE(TRIM(MID(MID($A1145,FIND("/",$A1145)+1,20),FIND("/",MID($A1145,FIND("/",$A1145)+1,20))+1,20))),"")))</f>
        <v/>
      </c>
      <c r="E1145">
        <f>IF($A1145="","",IF(OR($B1145="",$C1145="",$D1145="",$B1145&lt;1300,$B1145&gt;1500,$C1145&lt;1,$C1145&gt;12,$D1145&lt;1,$D1145&gt;31),"نامعتبر",RIGHT("0000"&amp;$B1145,4)&amp;"/"&amp;RIGHT("00"&amp;$C1145,2)&amp;"/"&amp;RIGHT("00"&amp;$D1145,2)))</f>
        <v/>
      </c>
      <c r="F1145">
        <f>IF(OR($E1145="",$E1145="نامعتبر"),"",LEFT($E1145,4)&amp;"/"&amp;MID($E1145,6,2))</f>
        <v/>
      </c>
      <c r="G1145">
        <f>IF(OR($E1145="",$E1145="نامعتبر",Entry!$D1145=""),"",IF(ISNUMBER(FIND(" – ",Entry!$D1145)),LEFT(Entry!$D1145,FIND(" – ",Entry!$D1145)-1),Entry!$D1145))</f>
        <v/>
      </c>
      <c r="H1145">
        <f>IF(Entry!$C1145="","",Entry!$C1145)</f>
        <v/>
      </c>
      <c r="I1145">
        <f>IF(Entry!$F1145="",0,Entry!$F1145)</f>
        <v/>
      </c>
      <c r="J1145">
        <f>IF(Entry!$G1145="",0,Entry!$G1145)</f>
        <v/>
      </c>
      <c r="K1145">
        <f>IF(Entry!$H1145="",0,Entry!$H1145)</f>
        <v/>
      </c>
      <c r="L1145">
        <f>IF(Entry!$K1145="",0,Entry!$K1145)</f>
        <v/>
      </c>
      <c r="M1145">
        <f>IF($G1145="","",COUNTA(Entry!$M1145,Entry!$R1145,Entry!$W1145,Entry!$AB1145,Entry!$AG1145,Entry!$AL1145,Entry!$AQ1145,Entry!$AV1145,Entry!$BA1145,Entry!$BF1145,Entry!$BK1145,Entry!$BP1145,Entry!$BU1145,Entry!$BZ1145,Entry!$CE1145))</f>
        <v/>
      </c>
    </row>
    <row r="1146">
      <c r="A1146">
        <f>IF(Entry!$B1146="","",Entry!$B1146)</f>
        <v/>
      </c>
      <c r="B1146">
        <f>IF($A1146="","",IF(ISNUMBER($A1146),IF(AND($A1146&gt;=10000101,$A1146&lt;=99991231),INT($A1146/10000),""),IFERROR(VALUE(TRIM(LEFT($A1146,FIND("/",$A1146)-1))),"")))</f>
        <v/>
      </c>
      <c r="C1146">
        <f>IF(OR($A1146="",$B1146=""),"",IF(ISNUMBER($A1146),INT(MOD($A1146,10000)/100),IFERROR(VALUE(TRIM(LEFT(MID($A1146,FIND("/",$A1146)+1,20),FIND("/",MID($A1146,FIND("/",$A1146)+1,20))-1))),"")))</f>
        <v/>
      </c>
      <c r="D1146">
        <f>IF(OR($A1146="",$B1146=""),"",IF(ISNUMBER($A1146),MOD($A1146,100),IFERROR(VALUE(TRIM(MID(MID($A1146,FIND("/",$A1146)+1,20),FIND("/",MID($A1146,FIND("/",$A1146)+1,20))+1,20))),"")))</f>
        <v/>
      </c>
      <c r="E1146">
        <f>IF($A1146="","",IF(OR($B1146="",$C1146="",$D1146="",$B1146&lt;1300,$B1146&gt;1500,$C1146&lt;1,$C1146&gt;12,$D1146&lt;1,$D1146&gt;31),"نامعتبر",RIGHT("0000"&amp;$B1146,4)&amp;"/"&amp;RIGHT("00"&amp;$C1146,2)&amp;"/"&amp;RIGHT("00"&amp;$D1146,2)))</f>
        <v/>
      </c>
      <c r="F1146">
        <f>IF(OR($E1146="",$E1146="نامعتبر"),"",LEFT($E1146,4)&amp;"/"&amp;MID($E1146,6,2))</f>
        <v/>
      </c>
      <c r="G1146">
        <f>IF(OR($E1146="",$E1146="نامعتبر",Entry!$D1146=""),"",IF(ISNUMBER(FIND(" – ",Entry!$D1146)),LEFT(Entry!$D1146,FIND(" – ",Entry!$D1146)-1),Entry!$D1146))</f>
        <v/>
      </c>
      <c r="H1146">
        <f>IF(Entry!$C1146="","",Entry!$C1146)</f>
        <v/>
      </c>
      <c r="I1146">
        <f>IF(Entry!$F1146="",0,Entry!$F1146)</f>
        <v/>
      </c>
      <c r="J1146">
        <f>IF(Entry!$G1146="",0,Entry!$G1146)</f>
        <v/>
      </c>
      <c r="K1146">
        <f>IF(Entry!$H1146="",0,Entry!$H1146)</f>
        <v/>
      </c>
      <c r="L1146">
        <f>IF(Entry!$K1146="",0,Entry!$K1146)</f>
        <v/>
      </c>
      <c r="M1146">
        <f>IF($G1146="","",COUNTA(Entry!$M1146,Entry!$R1146,Entry!$W1146,Entry!$AB1146,Entry!$AG1146,Entry!$AL1146,Entry!$AQ1146,Entry!$AV1146,Entry!$BA1146,Entry!$BF1146,Entry!$BK1146,Entry!$BP1146,Entry!$BU1146,Entry!$BZ1146,Entry!$CE1146))</f>
        <v/>
      </c>
    </row>
    <row r="1147">
      <c r="A1147">
        <f>IF(Entry!$B1147="","",Entry!$B1147)</f>
        <v/>
      </c>
      <c r="B1147">
        <f>IF($A1147="","",IF(ISNUMBER($A1147),IF(AND($A1147&gt;=10000101,$A1147&lt;=99991231),INT($A1147/10000),""),IFERROR(VALUE(TRIM(LEFT($A1147,FIND("/",$A1147)-1))),"")))</f>
        <v/>
      </c>
      <c r="C1147">
        <f>IF(OR($A1147="",$B1147=""),"",IF(ISNUMBER($A1147),INT(MOD($A1147,10000)/100),IFERROR(VALUE(TRIM(LEFT(MID($A1147,FIND("/",$A1147)+1,20),FIND("/",MID($A1147,FIND("/",$A1147)+1,20))-1))),"")))</f>
        <v/>
      </c>
      <c r="D1147">
        <f>IF(OR($A1147="",$B1147=""),"",IF(ISNUMBER($A1147),MOD($A1147,100),IFERROR(VALUE(TRIM(MID(MID($A1147,FIND("/",$A1147)+1,20),FIND("/",MID($A1147,FIND("/",$A1147)+1,20))+1,20))),"")))</f>
        <v/>
      </c>
      <c r="E1147">
        <f>IF($A1147="","",IF(OR($B1147="",$C1147="",$D1147="",$B1147&lt;1300,$B1147&gt;1500,$C1147&lt;1,$C1147&gt;12,$D1147&lt;1,$D1147&gt;31),"نامعتبر",RIGHT("0000"&amp;$B1147,4)&amp;"/"&amp;RIGHT("00"&amp;$C1147,2)&amp;"/"&amp;RIGHT("00"&amp;$D1147,2)))</f>
        <v/>
      </c>
      <c r="F1147">
        <f>IF(OR($E1147="",$E1147="نامعتبر"),"",LEFT($E1147,4)&amp;"/"&amp;MID($E1147,6,2))</f>
        <v/>
      </c>
      <c r="G1147">
        <f>IF(OR($E1147="",$E1147="نامعتبر",Entry!$D1147=""),"",IF(ISNUMBER(FIND(" – ",Entry!$D1147)),LEFT(Entry!$D1147,FIND(" – ",Entry!$D1147)-1),Entry!$D1147))</f>
        <v/>
      </c>
      <c r="H1147">
        <f>IF(Entry!$C1147="","",Entry!$C1147)</f>
        <v/>
      </c>
      <c r="I1147">
        <f>IF(Entry!$F1147="",0,Entry!$F1147)</f>
        <v/>
      </c>
      <c r="J1147">
        <f>IF(Entry!$G1147="",0,Entry!$G1147)</f>
        <v/>
      </c>
      <c r="K1147">
        <f>IF(Entry!$H1147="",0,Entry!$H1147)</f>
        <v/>
      </c>
      <c r="L1147">
        <f>IF(Entry!$K1147="",0,Entry!$K1147)</f>
        <v/>
      </c>
      <c r="M1147">
        <f>IF($G1147="","",COUNTA(Entry!$M1147,Entry!$R1147,Entry!$W1147,Entry!$AB1147,Entry!$AG1147,Entry!$AL1147,Entry!$AQ1147,Entry!$AV1147,Entry!$BA1147,Entry!$BF1147,Entry!$BK1147,Entry!$BP1147,Entry!$BU1147,Entry!$BZ1147,Entry!$CE1147))</f>
        <v/>
      </c>
    </row>
    <row r="1148">
      <c r="A1148">
        <f>IF(Entry!$B1148="","",Entry!$B1148)</f>
        <v/>
      </c>
      <c r="B1148">
        <f>IF($A1148="","",IF(ISNUMBER($A1148),IF(AND($A1148&gt;=10000101,$A1148&lt;=99991231),INT($A1148/10000),""),IFERROR(VALUE(TRIM(LEFT($A1148,FIND("/",$A1148)-1))),"")))</f>
        <v/>
      </c>
      <c r="C1148">
        <f>IF(OR($A1148="",$B1148=""),"",IF(ISNUMBER($A1148),INT(MOD($A1148,10000)/100),IFERROR(VALUE(TRIM(LEFT(MID($A1148,FIND("/",$A1148)+1,20),FIND("/",MID($A1148,FIND("/",$A1148)+1,20))-1))),"")))</f>
        <v/>
      </c>
      <c r="D1148">
        <f>IF(OR($A1148="",$B1148=""),"",IF(ISNUMBER($A1148),MOD($A1148,100),IFERROR(VALUE(TRIM(MID(MID($A1148,FIND("/",$A1148)+1,20),FIND("/",MID($A1148,FIND("/",$A1148)+1,20))+1,20))),"")))</f>
        <v/>
      </c>
      <c r="E1148">
        <f>IF($A1148="","",IF(OR($B1148="",$C1148="",$D1148="",$B1148&lt;1300,$B1148&gt;1500,$C1148&lt;1,$C1148&gt;12,$D1148&lt;1,$D1148&gt;31),"نامعتبر",RIGHT("0000"&amp;$B1148,4)&amp;"/"&amp;RIGHT("00"&amp;$C1148,2)&amp;"/"&amp;RIGHT("00"&amp;$D1148,2)))</f>
        <v/>
      </c>
      <c r="F1148">
        <f>IF(OR($E1148="",$E1148="نامعتبر"),"",LEFT($E1148,4)&amp;"/"&amp;MID($E1148,6,2))</f>
        <v/>
      </c>
      <c r="G1148">
        <f>IF(OR($E1148="",$E1148="نامعتبر",Entry!$D1148=""),"",IF(ISNUMBER(FIND(" – ",Entry!$D1148)),LEFT(Entry!$D1148,FIND(" – ",Entry!$D1148)-1),Entry!$D1148))</f>
        <v/>
      </c>
      <c r="H1148">
        <f>IF(Entry!$C1148="","",Entry!$C1148)</f>
        <v/>
      </c>
      <c r="I1148">
        <f>IF(Entry!$F1148="",0,Entry!$F1148)</f>
        <v/>
      </c>
      <c r="J1148">
        <f>IF(Entry!$G1148="",0,Entry!$G1148)</f>
        <v/>
      </c>
      <c r="K1148">
        <f>IF(Entry!$H1148="",0,Entry!$H1148)</f>
        <v/>
      </c>
      <c r="L1148">
        <f>IF(Entry!$K1148="",0,Entry!$K1148)</f>
        <v/>
      </c>
      <c r="M1148">
        <f>IF($G1148="","",COUNTA(Entry!$M1148,Entry!$R1148,Entry!$W1148,Entry!$AB1148,Entry!$AG1148,Entry!$AL1148,Entry!$AQ1148,Entry!$AV1148,Entry!$BA1148,Entry!$BF1148,Entry!$BK1148,Entry!$BP1148,Entry!$BU1148,Entry!$BZ1148,Entry!$CE1148))</f>
        <v/>
      </c>
    </row>
    <row r="1149">
      <c r="A1149">
        <f>IF(Entry!$B1149="","",Entry!$B1149)</f>
        <v/>
      </c>
      <c r="B1149">
        <f>IF($A1149="","",IF(ISNUMBER($A1149),IF(AND($A1149&gt;=10000101,$A1149&lt;=99991231),INT($A1149/10000),""),IFERROR(VALUE(TRIM(LEFT($A1149,FIND("/",$A1149)-1))),"")))</f>
        <v/>
      </c>
      <c r="C1149">
        <f>IF(OR($A1149="",$B1149=""),"",IF(ISNUMBER($A1149),INT(MOD($A1149,10000)/100),IFERROR(VALUE(TRIM(LEFT(MID($A1149,FIND("/",$A1149)+1,20),FIND("/",MID($A1149,FIND("/",$A1149)+1,20))-1))),"")))</f>
        <v/>
      </c>
      <c r="D1149">
        <f>IF(OR($A1149="",$B1149=""),"",IF(ISNUMBER($A1149),MOD($A1149,100),IFERROR(VALUE(TRIM(MID(MID($A1149,FIND("/",$A1149)+1,20),FIND("/",MID($A1149,FIND("/",$A1149)+1,20))+1,20))),"")))</f>
        <v/>
      </c>
      <c r="E1149">
        <f>IF($A1149="","",IF(OR($B1149="",$C1149="",$D1149="",$B1149&lt;1300,$B1149&gt;1500,$C1149&lt;1,$C1149&gt;12,$D1149&lt;1,$D1149&gt;31),"نامعتبر",RIGHT("0000"&amp;$B1149,4)&amp;"/"&amp;RIGHT("00"&amp;$C1149,2)&amp;"/"&amp;RIGHT("00"&amp;$D1149,2)))</f>
        <v/>
      </c>
      <c r="F1149">
        <f>IF(OR($E1149="",$E1149="نامعتبر"),"",LEFT($E1149,4)&amp;"/"&amp;MID($E1149,6,2))</f>
        <v/>
      </c>
      <c r="G1149">
        <f>IF(OR($E1149="",$E1149="نامعتبر",Entry!$D1149=""),"",IF(ISNUMBER(FIND(" – ",Entry!$D1149)),LEFT(Entry!$D1149,FIND(" – ",Entry!$D1149)-1),Entry!$D1149))</f>
        <v/>
      </c>
      <c r="H1149">
        <f>IF(Entry!$C1149="","",Entry!$C1149)</f>
        <v/>
      </c>
      <c r="I1149">
        <f>IF(Entry!$F1149="",0,Entry!$F1149)</f>
        <v/>
      </c>
      <c r="J1149">
        <f>IF(Entry!$G1149="",0,Entry!$G1149)</f>
        <v/>
      </c>
      <c r="K1149">
        <f>IF(Entry!$H1149="",0,Entry!$H1149)</f>
        <v/>
      </c>
      <c r="L1149">
        <f>IF(Entry!$K1149="",0,Entry!$K1149)</f>
        <v/>
      </c>
      <c r="M1149">
        <f>IF($G1149="","",COUNTA(Entry!$M1149,Entry!$R1149,Entry!$W1149,Entry!$AB1149,Entry!$AG1149,Entry!$AL1149,Entry!$AQ1149,Entry!$AV1149,Entry!$BA1149,Entry!$BF1149,Entry!$BK1149,Entry!$BP1149,Entry!$BU1149,Entry!$BZ1149,Entry!$CE1149))</f>
        <v/>
      </c>
    </row>
    <row r="1150">
      <c r="A1150">
        <f>IF(Entry!$B1150="","",Entry!$B1150)</f>
        <v/>
      </c>
      <c r="B1150">
        <f>IF($A1150="","",IF(ISNUMBER($A1150),IF(AND($A1150&gt;=10000101,$A1150&lt;=99991231),INT($A1150/10000),""),IFERROR(VALUE(TRIM(LEFT($A1150,FIND("/",$A1150)-1))),"")))</f>
        <v/>
      </c>
      <c r="C1150">
        <f>IF(OR($A1150="",$B1150=""),"",IF(ISNUMBER($A1150),INT(MOD($A1150,10000)/100),IFERROR(VALUE(TRIM(LEFT(MID($A1150,FIND("/",$A1150)+1,20),FIND("/",MID($A1150,FIND("/",$A1150)+1,20))-1))),"")))</f>
        <v/>
      </c>
      <c r="D1150">
        <f>IF(OR($A1150="",$B1150=""),"",IF(ISNUMBER($A1150),MOD($A1150,100),IFERROR(VALUE(TRIM(MID(MID($A1150,FIND("/",$A1150)+1,20),FIND("/",MID($A1150,FIND("/",$A1150)+1,20))+1,20))),"")))</f>
        <v/>
      </c>
      <c r="E1150">
        <f>IF($A1150="","",IF(OR($B1150="",$C1150="",$D1150="",$B1150&lt;1300,$B1150&gt;1500,$C1150&lt;1,$C1150&gt;12,$D1150&lt;1,$D1150&gt;31),"نامعتبر",RIGHT("0000"&amp;$B1150,4)&amp;"/"&amp;RIGHT("00"&amp;$C1150,2)&amp;"/"&amp;RIGHT("00"&amp;$D1150,2)))</f>
        <v/>
      </c>
      <c r="F1150">
        <f>IF(OR($E1150="",$E1150="نامعتبر"),"",LEFT($E1150,4)&amp;"/"&amp;MID($E1150,6,2))</f>
        <v/>
      </c>
      <c r="G1150">
        <f>IF(OR($E1150="",$E1150="نامعتبر",Entry!$D1150=""),"",IF(ISNUMBER(FIND(" – ",Entry!$D1150)),LEFT(Entry!$D1150,FIND(" – ",Entry!$D1150)-1),Entry!$D1150))</f>
        <v/>
      </c>
      <c r="H1150">
        <f>IF(Entry!$C1150="","",Entry!$C1150)</f>
        <v/>
      </c>
      <c r="I1150">
        <f>IF(Entry!$F1150="",0,Entry!$F1150)</f>
        <v/>
      </c>
      <c r="J1150">
        <f>IF(Entry!$G1150="",0,Entry!$G1150)</f>
        <v/>
      </c>
      <c r="K1150">
        <f>IF(Entry!$H1150="",0,Entry!$H1150)</f>
        <v/>
      </c>
      <c r="L1150">
        <f>IF(Entry!$K1150="",0,Entry!$K1150)</f>
        <v/>
      </c>
      <c r="M1150">
        <f>IF($G1150="","",COUNTA(Entry!$M1150,Entry!$R1150,Entry!$W1150,Entry!$AB1150,Entry!$AG1150,Entry!$AL1150,Entry!$AQ1150,Entry!$AV1150,Entry!$BA1150,Entry!$BF1150,Entry!$BK1150,Entry!$BP1150,Entry!$BU1150,Entry!$BZ1150,Entry!$CE1150))</f>
        <v/>
      </c>
    </row>
    <row r="1151">
      <c r="A1151">
        <f>IF(Entry!$B1151="","",Entry!$B1151)</f>
        <v/>
      </c>
      <c r="B1151">
        <f>IF($A1151="","",IF(ISNUMBER($A1151),IF(AND($A1151&gt;=10000101,$A1151&lt;=99991231),INT($A1151/10000),""),IFERROR(VALUE(TRIM(LEFT($A1151,FIND("/",$A1151)-1))),"")))</f>
        <v/>
      </c>
      <c r="C1151">
        <f>IF(OR($A1151="",$B1151=""),"",IF(ISNUMBER($A1151),INT(MOD($A1151,10000)/100),IFERROR(VALUE(TRIM(LEFT(MID($A1151,FIND("/",$A1151)+1,20),FIND("/",MID($A1151,FIND("/",$A1151)+1,20))-1))),"")))</f>
        <v/>
      </c>
      <c r="D1151">
        <f>IF(OR($A1151="",$B1151=""),"",IF(ISNUMBER($A1151),MOD($A1151,100),IFERROR(VALUE(TRIM(MID(MID($A1151,FIND("/",$A1151)+1,20),FIND("/",MID($A1151,FIND("/",$A1151)+1,20))+1,20))),"")))</f>
        <v/>
      </c>
      <c r="E1151">
        <f>IF($A1151="","",IF(OR($B1151="",$C1151="",$D1151="",$B1151&lt;1300,$B1151&gt;1500,$C1151&lt;1,$C1151&gt;12,$D1151&lt;1,$D1151&gt;31),"نامعتبر",RIGHT("0000"&amp;$B1151,4)&amp;"/"&amp;RIGHT("00"&amp;$C1151,2)&amp;"/"&amp;RIGHT("00"&amp;$D1151,2)))</f>
        <v/>
      </c>
      <c r="F1151">
        <f>IF(OR($E1151="",$E1151="نامعتبر"),"",LEFT($E1151,4)&amp;"/"&amp;MID($E1151,6,2))</f>
        <v/>
      </c>
      <c r="G1151">
        <f>IF(OR($E1151="",$E1151="نامعتبر",Entry!$D1151=""),"",IF(ISNUMBER(FIND(" – ",Entry!$D1151)),LEFT(Entry!$D1151,FIND(" – ",Entry!$D1151)-1),Entry!$D1151))</f>
        <v/>
      </c>
      <c r="H1151">
        <f>IF(Entry!$C1151="","",Entry!$C1151)</f>
        <v/>
      </c>
      <c r="I1151">
        <f>IF(Entry!$F1151="",0,Entry!$F1151)</f>
        <v/>
      </c>
      <c r="J1151">
        <f>IF(Entry!$G1151="",0,Entry!$G1151)</f>
        <v/>
      </c>
      <c r="K1151">
        <f>IF(Entry!$H1151="",0,Entry!$H1151)</f>
        <v/>
      </c>
      <c r="L1151">
        <f>IF(Entry!$K1151="",0,Entry!$K1151)</f>
        <v/>
      </c>
      <c r="M1151">
        <f>IF($G1151="","",COUNTA(Entry!$M1151,Entry!$R1151,Entry!$W1151,Entry!$AB1151,Entry!$AG1151,Entry!$AL1151,Entry!$AQ1151,Entry!$AV1151,Entry!$BA1151,Entry!$BF1151,Entry!$BK1151,Entry!$BP1151,Entry!$BU1151,Entry!$BZ1151,Entry!$CE1151))</f>
        <v/>
      </c>
    </row>
    <row r="1152">
      <c r="A1152">
        <f>IF(Entry!$B1152="","",Entry!$B1152)</f>
        <v/>
      </c>
      <c r="B1152">
        <f>IF($A1152="","",IF(ISNUMBER($A1152),IF(AND($A1152&gt;=10000101,$A1152&lt;=99991231),INT($A1152/10000),""),IFERROR(VALUE(TRIM(LEFT($A1152,FIND("/",$A1152)-1))),"")))</f>
        <v/>
      </c>
      <c r="C1152">
        <f>IF(OR($A1152="",$B1152=""),"",IF(ISNUMBER($A1152),INT(MOD($A1152,10000)/100),IFERROR(VALUE(TRIM(LEFT(MID($A1152,FIND("/",$A1152)+1,20),FIND("/",MID($A1152,FIND("/",$A1152)+1,20))-1))),"")))</f>
        <v/>
      </c>
      <c r="D1152">
        <f>IF(OR($A1152="",$B1152=""),"",IF(ISNUMBER($A1152),MOD($A1152,100),IFERROR(VALUE(TRIM(MID(MID($A1152,FIND("/",$A1152)+1,20),FIND("/",MID($A1152,FIND("/",$A1152)+1,20))+1,20))),"")))</f>
        <v/>
      </c>
      <c r="E1152">
        <f>IF($A1152="","",IF(OR($B1152="",$C1152="",$D1152="",$B1152&lt;1300,$B1152&gt;1500,$C1152&lt;1,$C1152&gt;12,$D1152&lt;1,$D1152&gt;31),"نامعتبر",RIGHT("0000"&amp;$B1152,4)&amp;"/"&amp;RIGHT("00"&amp;$C1152,2)&amp;"/"&amp;RIGHT("00"&amp;$D1152,2)))</f>
        <v/>
      </c>
      <c r="F1152">
        <f>IF(OR($E1152="",$E1152="نامعتبر"),"",LEFT($E1152,4)&amp;"/"&amp;MID($E1152,6,2))</f>
        <v/>
      </c>
      <c r="G1152">
        <f>IF(OR($E1152="",$E1152="نامعتبر",Entry!$D1152=""),"",IF(ISNUMBER(FIND(" – ",Entry!$D1152)),LEFT(Entry!$D1152,FIND(" – ",Entry!$D1152)-1),Entry!$D1152))</f>
        <v/>
      </c>
      <c r="H1152">
        <f>IF(Entry!$C1152="","",Entry!$C1152)</f>
        <v/>
      </c>
      <c r="I1152">
        <f>IF(Entry!$F1152="",0,Entry!$F1152)</f>
        <v/>
      </c>
      <c r="J1152">
        <f>IF(Entry!$G1152="",0,Entry!$G1152)</f>
        <v/>
      </c>
      <c r="K1152">
        <f>IF(Entry!$H1152="",0,Entry!$H1152)</f>
        <v/>
      </c>
      <c r="L1152">
        <f>IF(Entry!$K1152="",0,Entry!$K1152)</f>
        <v/>
      </c>
      <c r="M1152">
        <f>IF($G1152="","",COUNTA(Entry!$M1152,Entry!$R1152,Entry!$W1152,Entry!$AB1152,Entry!$AG1152,Entry!$AL1152,Entry!$AQ1152,Entry!$AV1152,Entry!$BA1152,Entry!$BF1152,Entry!$BK1152,Entry!$BP1152,Entry!$BU1152,Entry!$BZ1152,Entry!$CE1152))</f>
        <v/>
      </c>
    </row>
    <row r="1153">
      <c r="A1153">
        <f>IF(Entry!$B1153="","",Entry!$B1153)</f>
        <v/>
      </c>
      <c r="B1153">
        <f>IF($A1153="","",IF(ISNUMBER($A1153),IF(AND($A1153&gt;=10000101,$A1153&lt;=99991231),INT($A1153/10000),""),IFERROR(VALUE(TRIM(LEFT($A1153,FIND("/",$A1153)-1))),"")))</f>
        <v/>
      </c>
      <c r="C1153">
        <f>IF(OR($A1153="",$B1153=""),"",IF(ISNUMBER($A1153),INT(MOD($A1153,10000)/100),IFERROR(VALUE(TRIM(LEFT(MID($A1153,FIND("/",$A1153)+1,20),FIND("/",MID($A1153,FIND("/",$A1153)+1,20))-1))),"")))</f>
        <v/>
      </c>
      <c r="D1153">
        <f>IF(OR($A1153="",$B1153=""),"",IF(ISNUMBER($A1153),MOD($A1153,100),IFERROR(VALUE(TRIM(MID(MID($A1153,FIND("/",$A1153)+1,20),FIND("/",MID($A1153,FIND("/",$A1153)+1,20))+1,20))),"")))</f>
        <v/>
      </c>
      <c r="E1153">
        <f>IF($A1153="","",IF(OR($B1153="",$C1153="",$D1153="",$B1153&lt;1300,$B1153&gt;1500,$C1153&lt;1,$C1153&gt;12,$D1153&lt;1,$D1153&gt;31),"نامعتبر",RIGHT("0000"&amp;$B1153,4)&amp;"/"&amp;RIGHT("00"&amp;$C1153,2)&amp;"/"&amp;RIGHT("00"&amp;$D1153,2)))</f>
        <v/>
      </c>
      <c r="F1153">
        <f>IF(OR($E1153="",$E1153="نامعتبر"),"",LEFT($E1153,4)&amp;"/"&amp;MID($E1153,6,2))</f>
        <v/>
      </c>
      <c r="G1153">
        <f>IF(OR($E1153="",$E1153="نامعتبر",Entry!$D1153=""),"",IF(ISNUMBER(FIND(" – ",Entry!$D1153)),LEFT(Entry!$D1153,FIND(" – ",Entry!$D1153)-1),Entry!$D1153))</f>
        <v/>
      </c>
      <c r="H1153">
        <f>IF(Entry!$C1153="","",Entry!$C1153)</f>
        <v/>
      </c>
      <c r="I1153">
        <f>IF(Entry!$F1153="",0,Entry!$F1153)</f>
        <v/>
      </c>
      <c r="J1153">
        <f>IF(Entry!$G1153="",0,Entry!$G1153)</f>
        <v/>
      </c>
      <c r="K1153">
        <f>IF(Entry!$H1153="",0,Entry!$H1153)</f>
        <v/>
      </c>
      <c r="L1153">
        <f>IF(Entry!$K1153="",0,Entry!$K1153)</f>
        <v/>
      </c>
      <c r="M1153">
        <f>IF($G1153="","",COUNTA(Entry!$M1153,Entry!$R1153,Entry!$W1153,Entry!$AB1153,Entry!$AG1153,Entry!$AL1153,Entry!$AQ1153,Entry!$AV1153,Entry!$BA1153,Entry!$BF1153,Entry!$BK1153,Entry!$BP1153,Entry!$BU1153,Entry!$BZ1153,Entry!$CE1153))</f>
        <v/>
      </c>
    </row>
    <row r="1154">
      <c r="A1154">
        <f>IF(Entry!$B1154="","",Entry!$B1154)</f>
        <v/>
      </c>
      <c r="B1154">
        <f>IF($A1154="","",IF(ISNUMBER($A1154),IF(AND($A1154&gt;=10000101,$A1154&lt;=99991231),INT($A1154/10000),""),IFERROR(VALUE(TRIM(LEFT($A1154,FIND("/",$A1154)-1))),"")))</f>
        <v/>
      </c>
      <c r="C1154">
        <f>IF(OR($A1154="",$B1154=""),"",IF(ISNUMBER($A1154),INT(MOD($A1154,10000)/100),IFERROR(VALUE(TRIM(LEFT(MID($A1154,FIND("/",$A1154)+1,20),FIND("/",MID($A1154,FIND("/",$A1154)+1,20))-1))),"")))</f>
        <v/>
      </c>
      <c r="D1154">
        <f>IF(OR($A1154="",$B1154=""),"",IF(ISNUMBER($A1154),MOD($A1154,100),IFERROR(VALUE(TRIM(MID(MID($A1154,FIND("/",$A1154)+1,20),FIND("/",MID($A1154,FIND("/",$A1154)+1,20))+1,20))),"")))</f>
        <v/>
      </c>
      <c r="E1154">
        <f>IF($A1154="","",IF(OR($B1154="",$C1154="",$D1154="",$B1154&lt;1300,$B1154&gt;1500,$C1154&lt;1,$C1154&gt;12,$D1154&lt;1,$D1154&gt;31),"نامعتبر",RIGHT("0000"&amp;$B1154,4)&amp;"/"&amp;RIGHT("00"&amp;$C1154,2)&amp;"/"&amp;RIGHT("00"&amp;$D1154,2)))</f>
        <v/>
      </c>
      <c r="F1154">
        <f>IF(OR($E1154="",$E1154="نامعتبر"),"",LEFT($E1154,4)&amp;"/"&amp;MID($E1154,6,2))</f>
        <v/>
      </c>
      <c r="G1154">
        <f>IF(OR($E1154="",$E1154="نامعتبر",Entry!$D1154=""),"",IF(ISNUMBER(FIND(" – ",Entry!$D1154)),LEFT(Entry!$D1154,FIND(" – ",Entry!$D1154)-1),Entry!$D1154))</f>
        <v/>
      </c>
      <c r="H1154">
        <f>IF(Entry!$C1154="","",Entry!$C1154)</f>
        <v/>
      </c>
      <c r="I1154">
        <f>IF(Entry!$F1154="",0,Entry!$F1154)</f>
        <v/>
      </c>
      <c r="J1154">
        <f>IF(Entry!$G1154="",0,Entry!$G1154)</f>
        <v/>
      </c>
      <c r="K1154">
        <f>IF(Entry!$H1154="",0,Entry!$H1154)</f>
        <v/>
      </c>
      <c r="L1154">
        <f>IF(Entry!$K1154="",0,Entry!$K1154)</f>
        <v/>
      </c>
      <c r="M1154">
        <f>IF($G1154="","",COUNTA(Entry!$M1154,Entry!$R1154,Entry!$W1154,Entry!$AB1154,Entry!$AG1154,Entry!$AL1154,Entry!$AQ1154,Entry!$AV1154,Entry!$BA1154,Entry!$BF1154,Entry!$BK1154,Entry!$BP1154,Entry!$BU1154,Entry!$BZ1154,Entry!$CE1154))</f>
        <v/>
      </c>
    </row>
    <row r="1155">
      <c r="A1155">
        <f>IF(Entry!$B1155="","",Entry!$B1155)</f>
        <v/>
      </c>
      <c r="B1155">
        <f>IF($A1155="","",IF(ISNUMBER($A1155),IF(AND($A1155&gt;=10000101,$A1155&lt;=99991231),INT($A1155/10000),""),IFERROR(VALUE(TRIM(LEFT($A1155,FIND("/",$A1155)-1))),"")))</f>
        <v/>
      </c>
      <c r="C1155">
        <f>IF(OR($A1155="",$B1155=""),"",IF(ISNUMBER($A1155),INT(MOD($A1155,10000)/100),IFERROR(VALUE(TRIM(LEFT(MID($A1155,FIND("/",$A1155)+1,20),FIND("/",MID($A1155,FIND("/",$A1155)+1,20))-1))),"")))</f>
        <v/>
      </c>
      <c r="D1155">
        <f>IF(OR($A1155="",$B1155=""),"",IF(ISNUMBER($A1155),MOD($A1155,100),IFERROR(VALUE(TRIM(MID(MID($A1155,FIND("/",$A1155)+1,20),FIND("/",MID($A1155,FIND("/",$A1155)+1,20))+1,20))),"")))</f>
        <v/>
      </c>
      <c r="E1155">
        <f>IF($A1155="","",IF(OR($B1155="",$C1155="",$D1155="",$B1155&lt;1300,$B1155&gt;1500,$C1155&lt;1,$C1155&gt;12,$D1155&lt;1,$D1155&gt;31),"نامعتبر",RIGHT("0000"&amp;$B1155,4)&amp;"/"&amp;RIGHT("00"&amp;$C1155,2)&amp;"/"&amp;RIGHT("00"&amp;$D1155,2)))</f>
        <v/>
      </c>
      <c r="F1155">
        <f>IF(OR($E1155="",$E1155="نامعتبر"),"",LEFT($E1155,4)&amp;"/"&amp;MID($E1155,6,2))</f>
        <v/>
      </c>
      <c r="G1155">
        <f>IF(OR($E1155="",$E1155="نامعتبر",Entry!$D1155=""),"",IF(ISNUMBER(FIND(" – ",Entry!$D1155)),LEFT(Entry!$D1155,FIND(" – ",Entry!$D1155)-1),Entry!$D1155))</f>
        <v/>
      </c>
      <c r="H1155">
        <f>IF(Entry!$C1155="","",Entry!$C1155)</f>
        <v/>
      </c>
      <c r="I1155">
        <f>IF(Entry!$F1155="",0,Entry!$F1155)</f>
        <v/>
      </c>
      <c r="J1155">
        <f>IF(Entry!$G1155="",0,Entry!$G1155)</f>
        <v/>
      </c>
      <c r="K1155">
        <f>IF(Entry!$H1155="",0,Entry!$H1155)</f>
        <v/>
      </c>
      <c r="L1155">
        <f>IF(Entry!$K1155="",0,Entry!$K1155)</f>
        <v/>
      </c>
      <c r="M1155">
        <f>IF($G1155="","",COUNTA(Entry!$M1155,Entry!$R1155,Entry!$W1155,Entry!$AB1155,Entry!$AG1155,Entry!$AL1155,Entry!$AQ1155,Entry!$AV1155,Entry!$BA1155,Entry!$BF1155,Entry!$BK1155,Entry!$BP1155,Entry!$BU1155,Entry!$BZ1155,Entry!$CE1155))</f>
        <v/>
      </c>
    </row>
    <row r="1156">
      <c r="A1156">
        <f>IF(Entry!$B1156="","",Entry!$B1156)</f>
        <v/>
      </c>
      <c r="B1156">
        <f>IF($A1156="","",IF(ISNUMBER($A1156),IF(AND($A1156&gt;=10000101,$A1156&lt;=99991231),INT($A1156/10000),""),IFERROR(VALUE(TRIM(LEFT($A1156,FIND("/",$A1156)-1))),"")))</f>
        <v/>
      </c>
      <c r="C1156">
        <f>IF(OR($A1156="",$B1156=""),"",IF(ISNUMBER($A1156),INT(MOD($A1156,10000)/100),IFERROR(VALUE(TRIM(LEFT(MID($A1156,FIND("/",$A1156)+1,20),FIND("/",MID($A1156,FIND("/",$A1156)+1,20))-1))),"")))</f>
        <v/>
      </c>
      <c r="D1156">
        <f>IF(OR($A1156="",$B1156=""),"",IF(ISNUMBER($A1156),MOD($A1156,100),IFERROR(VALUE(TRIM(MID(MID($A1156,FIND("/",$A1156)+1,20),FIND("/",MID($A1156,FIND("/",$A1156)+1,20))+1,20))),"")))</f>
        <v/>
      </c>
      <c r="E1156">
        <f>IF($A1156="","",IF(OR($B1156="",$C1156="",$D1156="",$B1156&lt;1300,$B1156&gt;1500,$C1156&lt;1,$C1156&gt;12,$D1156&lt;1,$D1156&gt;31),"نامعتبر",RIGHT("0000"&amp;$B1156,4)&amp;"/"&amp;RIGHT("00"&amp;$C1156,2)&amp;"/"&amp;RIGHT("00"&amp;$D1156,2)))</f>
        <v/>
      </c>
      <c r="F1156">
        <f>IF(OR($E1156="",$E1156="نامعتبر"),"",LEFT($E1156,4)&amp;"/"&amp;MID($E1156,6,2))</f>
        <v/>
      </c>
      <c r="G1156">
        <f>IF(OR($E1156="",$E1156="نامعتبر",Entry!$D1156=""),"",IF(ISNUMBER(FIND(" – ",Entry!$D1156)),LEFT(Entry!$D1156,FIND(" – ",Entry!$D1156)-1),Entry!$D1156))</f>
        <v/>
      </c>
      <c r="H1156">
        <f>IF(Entry!$C1156="","",Entry!$C1156)</f>
        <v/>
      </c>
      <c r="I1156">
        <f>IF(Entry!$F1156="",0,Entry!$F1156)</f>
        <v/>
      </c>
      <c r="J1156">
        <f>IF(Entry!$G1156="",0,Entry!$G1156)</f>
        <v/>
      </c>
      <c r="K1156">
        <f>IF(Entry!$H1156="",0,Entry!$H1156)</f>
        <v/>
      </c>
      <c r="L1156">
        <f>IF(Entry!$K1156="",0,Entry!$K1156)</f>
        <v/>
      </c>
      <c r="M1156">
        <f>IF($G1156="","",COUNTA(Entry!$M1156,Entry!$R1156,Entry!$W1156,Entry!$AB1156,Entry!$AG1156,Entry!$AL1156,Entry!$AQ1156,Entry!$AV1156,Entry!$BA1156,Entry!$BF1156,Entry!$BK1156,Entry!$BP1156,Entry!$BU1156,Entry!$BZ1156,Entry!$CE1156))</f>
        <v/>
      </c>
    </row>
    <row r="1157">
      <c r="A1157">
        <f>IF(Entry!$B1157="","",Entry!$B1157)</f>
        <v/>
      </c>
      <c r="B1157">
        <f>IF($A1157="","",IF(ISNUMBER($A1157),IF(AND($A1157&gt;=10000101,$A1157&lt;=99991231),INT($A1157/10000),""),IFERROR(VALUE(TRIM(LEFT($A1157,FIND("/",$A1157)-1))),"")))</f>
        <v/>
      </c>
      <c r="C1157">
        <f>IF(OR($A1157="",$B1157=""),"",IF(ISNUMBER($A1157),INT(MOD($A1157,10000)/100),IFERROR(VALUE(TRIM(LEFT(MID($A1157,FIND("/",$A1157)+1,20),FIND("/",MID($A1157,FIND("/",$A1157)+1,20))-1))),"")))</f>
        <v/>
      </c>
      <c r="D1157">
        <f>IF(OR($A1157="",$B1157=""),"",IF(ISNUMBER($A1157),MOD($A1157,100),IFERROR(VALUE(TRIM(MID(MID($A1157,FIND("/",$A1157)+1,20),FIND("/",MID($A1157,FIND("/",$A1157)+1,20))+1,20))),"")))</f>
        <v/>
      </c>
      <c r="E1157">
        <f>IF($A1157="","",IF(OR($B1157="",$C1157="",$D1157="",$B1157&lt;1300,$B1157&gt;1500,$C1157&lt;1,$C1157&gt;12,$D1157&lt;1,$D1157&gt;31),"نامعتبر",RIGHT("0000"&amp;$B1157,4)&amp;"/"&amp;RIGHT("00"&amp;$C1157,2)&amp;"/"&amp;RIGHT("00"&amp;$D1157,2)))</f>
        <v/>
      </c>
      <c r="F1157">
        <f>IF(OR($E1157="",$E1157="نامعتبر"),"",LEFT($E1157,4)&amp;"/"&amp;MID($E1157,6,2))</f>
        <v/>
      </c>
      <c r="G1157">
        <f>IF(OR($E1157="",$E1157="نامعتبر",Entry!$D1157=""),"",IF(ISNUMBER(FIND(" – ",Entry!$D1157)),LEFT(Entry!$D1157,FIND(" – ",Entry!$D1157)-1),Entry!$D1157))</f>
        <v/>
      </c>
      <c r="H1157">
        <f>IF(Entry!$C1157="","",Entry!$C1157)</f>
        <v/>
      </c>
      <c r="I1157">
        <f>IF(Entry!$F1157="",0,Entry!$F1157)</f>
        <v/>
      </c>
      <c r="J1157">
        <f>IF(Entry!$G1157="",0,Entry!$G1157)</f>
        <v/>
      </c>
      <c r="K1157">
        <f>IF(Entry!$H1157="",0,Entry!$H1157)</f>
        <v/>
      </c>
      <c r="L1157">
        <f>IF(Entry!$K1157="",0,Entry!$K1157)</f>
        <v/>
      </c>
      <c r="M1157">
        <f>IF($G1157="","",COUNTA(Entry!$M1157,Entry!$R1157,Entry!$W1157,Entry!$AB1157,Entry!$AG1157,Entry!$AL1157,Entry!$AQ1157,Entry!$AV1157,Entry!$BA1157,Entry!$BF1157,Entry!$BK1157,Entry!$BP1157,Entry!$BU1157,Entry!$BZ1157,Entry!$CE1157))</f>
        <v/>
      </c>
    </row>
    <row r="1158">
      <c r="A1158">
        <f>IF(Entry!$B1158="","",Entry!$B1158)</f>
        <v/>
      </c>
      <c r="B1158">
        <f>IF($A1158="","",IF(ISNUMBER($A1158),IF(AND($A1158&gt;=10000101,$A1158&lt;=99991231),INT($A1158/10000),""),IFERROR(VALUE(TRIM(LEFT($A1158,FIND("/",$A1158)-1))),"")))</f>
        <v/>
      </c>
      <c r="C1158">
        <f>IF(OR($A1158="",$B1158=""),"",IF(ISNUMBER($A1158),INT(MOD($A1158,10000)/100),IFERROR(VALUE(TRIM(LEFT(MID($A1158,FIND("/",$A1158)+1,20),FIND("/",MID($A1158,FIND("/",$A1158)+1,20))-1))),"")))</f>
        <v/>
      </c>
      <c r="D1158">
        <f>IF(OR($A1158="",$B1158=""),"",IF(ISNUMBER($A1158),MOD($A1158,100),IFERROR(VALUE(TRIM(MID(MID($A1158,FIND("/",$A1158)+1,20),FIND("/",MID($A1158,FIND("/",$A1158)+1,20))+1,20))),"")))</f>
        <v/>
      </c>
      <c r="E1158">
        <f>IF($A1158="","",IF(OR($B1158="",$C1158="",$D1158="",$B1158&lt;1300,$B1158&gt;1500,$C1158&lt;1,$C1158&gt;12,$D1158&lt;1,$D1158&gt;31),"نامعتبر",RIGHT("0000"&amp;$B1158,4)&amp;"/"&amp;RIGHT("00"&amp;$C1158,2)&amp;"/"&amp;RIGHT("00"&amp;$D1158,2)))</f>
        <v/>
      </c>
      <c r="F1158">
        <f>IF(OR($E1158="",$E1158="نامعتبر"),"",LEFT($E1158,4)&amp;"/"&amp;MID($E1158,6,2))</f>
        <v/>
      </c>
      <c r="G1158">
        <f>IF(OR($E1158="",$E1158="نامعتبر",Entry!$D1158=""),"",IF(ISNUMBER(FIND(" – ",Entry!$D1158)),LEFT(Entry!$D1158,FIND(" – ",Entry!$D1158)-1),Entry!$D1158))</f>
        <v/>
      </c>
      <c r="H1158">
        <f>IF(Entry!$C1158="","",Entry!$C1158)</f>
        <v/>
      </c>
      <c r="I1158">
        <f>IF(Entry!$F1158="",0,Entry!$F1158)</f>
        <v/>
      </c>
      <c r="J1158">
        <f>IF(Entry!$G1158="",0,Entry!$G1158)</f>
        <v/>
      </c>
      <c r="K1158">
        <f>IF(Entry!$H1158="",0,Entry!$H1158)</f>
        <v/>
      </c>
      <c r="L1158">
        <f>IF(Entry!$K1158="",0,Entry!$K1158)</f>
        <v/>
      </c>
      <c r="M1158">
        <f>IF($G1158="","",COUNTA(Entry!$M1158,Entry!$R1158,Entry!$W1158,Entry!$AB1158,Entry!$AG1158,Entry!$AL1158,Entry!$AQ1158,Entry!$AV1158,Entry!$BA1158,Entry!$BF1158,Entry!$BK1158,Entry!$BP1158,Entry!$BU1158,Entry!$BZ1158,Entry!$CE1158))</f>
        <v/>
      </c>
    </row>
    <row r="1159">
      <c r="A1159">
        <f>IF(Entry!$B1159="","",Entry!$B1159)</f>
        <v/>
      </c>
      <c r="B1159">
        <f>IF($A1159="","",IF(ISNUMBER($A1159),IF(AND($A1159&gt;=10000101,$A1159&lt;=99991231),INT($A1159/10000),""),IFERROR(VALUE(TRIM(LEFT($A1159,FIND("/",$A1159)-1))),"")))</f>
        <v/>
      </c>
      <c r="C1159">
        <f>IF(OR($A1159="",$B1159=""),"",IF(ISNUMBER($A1159),INT(MOD($A1159,10000)/100),IFERROR(VALUE(TRIM(LEFT(MID($A1159,FIND("/",$A1159)+1,20),FIND("/",MID($A1159,FIND("/",$A1159)+1,20))-1))),"")))</f>
        <v/>
      </c>
      <c r="D1159">
        <f>IF(OR($A1159="",$B1159=""),"",IF(ISNUMBER($A1159),MOD($A1159,100),IFERROR(VALUE(TRIM(MID(MID($A1159,FIND("/",$A1159)+1,20),FIND("/",MID($A1159,FIND("/",$A1159)+1,20))+1,20))),"")))</f>
        <v/>
      </c>
      <c r="E1159">
        <f>IF($A1159="","",IF(OR($B1159="",$C1159="",$D1159="",$B1159&lt;1300,$B1159&gt;1500,$C1159&lt;1,$C1159&gt;12,$D1159&lt;1,$D1159&gt;31),"نامعتبر",RIGHT("0000"&amp;$B1159,4)&amp;"/"&amp;RIGHT("00"&amp;$C1159,2)&amp;"/"&amp;RIGHT("00"&amp;$D1159,2)))</f>
        <v/>
      </c>
      <c r="F1159">
        <f>IF(OR($E1159="",$E1159="نامعتبر"),"",LEFT($E1159,4)&amp;"/"&amp;MID($E1159,6,2))</f>
        <v/>
      </c>
      <c r="G1159">
        <f>IF(OR($E1159="",$E1159="نامعتبر",Entry!$D1159=""),"",IF(ISNUMBER(FIND(" – ",Entry!$D1159)),LEFT(Entry!$D1159,FIND(" – ",Entry!$D1159)-1),Entry!$D1159))</f>
        <v/>
      </c>
      <c r="H1159">
        <f>IF(Entry!$C1159="","",Entry!$C1159)</f>
        <v/>
      </c>
      <c r="I1159">
        <f>IF(Entry!$F1159="",0,Entry!$F1159)</f>
        <v/>
      </c>
      <c r="J1159">
        <f>IF(Entry!$G1159="",0,Entry!$G1159)</f>
        <v/>
      </c>
      <c r="K1159">
        <f>IF(Entry!$H1159="",0,Entry!$H1159)</f>
        <v/>
      </c>
      <c r="L1159">
        <f>IF(Entry!$K1159="",0,Entry!$K1159)</f>
        <v/>
      </c>
      <c r="M1159">
        <f>IF($G1159="","",COUNTA(Entry!$M1159,Entry!$R1159,Entry!$W1159,Entry!$AB1159,Entry!$AG1159,Entry!$AL1159,Entry!$AQ1159,Entry!$AV1159,Entry!$BA1159,Entry!$BF1159,Entry!$BK1159,Entry!$BP1159,Entry!$BU1159,Entry!$BZ1159,Entry!$CE1159))</f>
        <v/>
      </c>
    </row>
    <row r="1160">
      <c r="A1160">
        <f>IF(Entry!$B1160="","",Entry!$B1160)</f>
        <v/>
      </c>
      <c r="B1160">
        <f>IF($A1160="","",IF(ISNUMBER($A1160),IF(AND($A1160&gt;=10000101,$A1160&lt;=99991231),INT($A1160/10000),""),IFERROR(VALUE(TRIM(LEFT($A1160,FIND("/",$A1160)-1))),"")))</f>
        <v/>
      </c>
      <c r="C1160">
        <f>IF(OR($A1160="",$B1160=""),"",IF(ISNUMBER($A1160),INT(MOD($A1160,10000)/100),IFERROR(VALUE(TRIM(LEFT(MID($A1160,FIND("/",$A1160)+1,20),FIND("/",MID($A1160,FIND("/",$A1160)+1,20))-1))),"")))</f>
        <v/>
      </c>
      <c r="D1160">
        <f>IF(OR($A1160="",$B1160=""),"",IF(ISNUMBER($A1160),MOD($A1160,100),IFERROR(VALUE(TRIM(MID(MID($A1160,FIND("/",$A1160)+1,20),FIND("/",MID($A1160,FIND("/",$A1160)+1,20))+1,20))),"")))</f>
        <v/>
      </c>
      <c r="E1160">
        <f>IF($A1160="","",IF(OR($B1160="",$C1160="",$D1160="",$B1160&lt;1300,$B1160&gt;1500,$C1160&lt;1,$C1160&gt;12,$D1160&lt;1,$D1160&gt;31),"نامعتبر",RIGHT("0000"&amp;$B1160,4)&amp;"/"&amp;RIGHT("00"&amp;$C1160,2)&amp;"/"&amp;RIGHT("00"&amp;$D1160,2)))</f>
        <v/>
      </c>
      <c r="F1160">
        <f>IF(OR($E1160="",$E1160="نامعتبر"),"",LEFT($E1160,4)&amp;"/"&amp;MID($E1160,6,2))</f>
        <v/>
      </c>
      <c r="G1160">
        <f>IF(OR($E1160="",$E1160="نامعتبر",Entry!$D1160=""),"",IF(ISNUMBER(FIND(" – ",Entry!$D1160)),LEFT(Entry!$D1160,FIND(" – ",Entry!$D1160)-1),Entry!$D1160))</f>
        <v/>
      </c>
      <c r="H1160">
        <f>IF(Entry!$C1160="","",Entry!$C1160)</f>
        <v/>
      </c>
      <c r="I1160">
        <f>IF(Entry!$F1160="",0,Entry!$F1160)</f>
        <v/>
      </c>
      <c r="J1160">
        <f>IF(Entry!$G1160="",0,Entry!$G1160)</f>
        <v/>
      </c>
      <c r="K1160">
        <f>IF(Entry!$H1160="",0,Entry!$H1160)</f>
        <v/>
      </c>
      <c r="L1160">
        <f>IF(Entry!$K1160="",0,Entry!$K1160)</f>
        <v/>
      </c>
      <c r="M1160">
        <f>IF($G1160="","",COUNTA(Entry!$M1160,Entry!$R1160,Entry!$W1160,Entry!$AB1160,Entry!$AG1160,Entry!$AL1160,Entry!$AQ1160,Entry!$AV1160,Entry!$BA1160,Entry!$BF1160,Entry!$BK1160,Entry!$BP1160,Entry!$BU1160,Entry!$BZ1160,Entry!$CE1160))</f>
        <v/>
      </c>
    </row>
    <row r="1161">
      <c r="A1161">
        <f>IF(Entry!$B1161="","",Entry!$B1161)</f>
        <v/>
      </c>
      <c r="B1161">
        <f>IF($A1161="","",IF(ISNUMBER($A1161),IF(AND($A1161&gt;=10000101,$A1161&lt;=99991231),INT($A1161/10000),""),IFERROR(VALUE(TRIM(LEFT($A1161,FIND("/",$A1161)-1))),"")))</f>
        <v/>
      </c>
      <c r="C1161">
        <f>IF(OR($A1161="",$B1161=""),"",IF(ISNUMBER($A1161),INT(MOD($A1161,10000)/100),IFERROR(VALUE(TRIM(LEFT(MID($A1161,FIND("/",$A1161)+1,20),FIND("/",MID($A1161,FIND("/",$A1161)+1,20))-1))),"")))</f>
        <v/>
      </c>
      <c r="D1161">
        <f>IF(OR($A1161="",$B1161=""),"",IF(ISNUMBER($A1161),MOD($A1161,100),IFERROR(VALUE(TRIM(MID(MID($A1161,FIND("/",$A1161)+1,20),FIND("/",MID($A1161,FIND("/",$A1161)+1,20))+1,20))),"")))</f>
        <v/>
      </c>
      <c r="E1161">
        <f>IF($A1161="","",IF(OR($B1161="",$C1161="",$D1161="",$B1161&lt;1300,$B1161&gt;1500,$C1161&lt;1,$C1161&gt;12,$D1161&lt;1,$D1161&gt;31),"نامعتبر",RIGHT("0000"&amp;$B1161,4)&amp;"/"&amp;RIGHT("00"&amp;$C1161,2)&amp;"/"&amp;RIGHT("00"&amp;$D1161,2)))</f>
        <v/>
      </c>
      <c r="F1161">
        <f>IF(OR($E1161="",$E1161="نامعتبر"),"",LEFT($E1161,4)&amp;"/"&amp;MID($E1161,6,2))</f>
        <v/>
      </c>
      <c r="G1161">
        <f>IF(OR($E1161="",$E1161="نامعتبر",Entry!$D1161=""),"",IF(ISNUMBER(FIND(" – ",Entry!$D1161)),LEFT(Entry!$D1161,FIND(" – ",Entry!$D1161)-1),Entry!$D1161))</f>
        <v/>
      </c>
      <c r="H1161">
        <f>IF(Entry!$C1161="","",Entry!$C1161)</f>
        <v/>
      </c>
      <c r="I1161">
        <f>IF(Entry!$F1161="",0,Entry!$F1161)</f>
        <v/>
      </c>
      <c r="J1161">
        <f>IF(Entry!$G1161="",0,Entry!$G1161)</f>
        <v/>
      </c>
      <c r="K1161">
        <f>IF(Entry!$H1161="",0,Entry!$H1161)</f>
        <v/>
      </c>
      <c r="L1161">
        <f>IF(Entry!$K1161="",0,Entry!$K1161)</f>
        <v/>
      </c>
      <c r="M1161">
        <f>IF($G1161="","",COUNTA(Entry!$M1161,Entry!$R1161,Entry!$W1161,Entry!$AB1161,Entry!$AG1161,Entry!$AL1161,Entry!$AQ1161,Entry!$AV1161,Entry!$BA1161,Entry!$BF1161,Entry!$BK1161,Entry!$BP1161,Entry!$BU1161,Entry!$BZ1161,Entry!$CE1161))</f>
        <v/>
      </c>
    </row>
    <row r="1162">
      <c r="A1162">
        <f>IF(Entry!$B1162="","",Entry!$B1162)</f>
        <v/>
      </c>
      <c r="B1162">
        <f>IF($A1162="","",IF(ISNUMBER($A1162),IF(AND($A1162&gt;=10000101,$A1162&lt;=99991231),INT($A1162/10000),""),IFERROR(VALUE(TRIM(LEFT($A1162,FIND("/",$A1162)-1))),"")))</f>
        <v/>
      </c>
      <c r="C1162">
        <f>IF(OR($A1162="",$B1162=""),"",IF(ISNUMBER($A1162),INT(MOD($A1162,10000)/100),IFERROR(VALUE(TRIM(LEFT(MID($A1162,FIND("/",$A1162)+1,20),FIND("/",MID($A1162,FIND("/",$A1162)+1,20))-1))),"")))</f>
        <v/>
      </c>
      <c r="D1162">
        <f>IF(OR($A1162="",$B1162=""),"",IF(ISNUMBER($A1162),MOD($A1162,100),IFERROR(VALUE(TRIM(MID(MID($A1162,FIND("/",$A1162)+1,20),FIND("/",MID($A1162,FIND("/",$A1162)+1,20))+1,20))),"")))</f>
        <v/>
      </c>
      <c r="E1162">
        <f>IF($A1162="","",IF(OR($B1162="",$C1162="",$D1162="",$B1162&lt;1300,$B1162&gt;1500,$C1162&lt;1,$C1162&gt;12,$D1162&lt;1,$D1162&gt;31),"نامعتبر",RIGHT("0000"&amp;$B1162,4)&amp;"/"&amp;RIGHT("00"&amp;$C1162,2)&amp;"/"&amp;RIGHT("00"&amp;$D1162,2)))</f>
        <v/>
      </c>
      <c r="F1162">
        <f>IF(OR($E1162="",$E1162="نامعتبر"),"",LEFT($E1162,4)&amp;"/"&amp;MID($E1162,6,2))</f>
        <v/>
      </c>
      <c r="G1162">
        <f>IF(OR($E1162="",$E1162="نامعتبر",Entry!$D1162=""),"",IF(ISNUMBER(FIND(" – ",Entry!$D1162)),LEFT(Entry!$D1162,FIND(" – ",Entry!$D1162)-1),Entry!$D1162))</f>
        <v/>
      </c>
      <c r="H1162">
        <f>IF(Entry!$C1162="","",Entry!$C1162)</f>
        <v/>
      </c>
      <c r="I1162">
        <f>IF(Entry!$F1162="",0,Entry!$F1162)</f>
        <v/>
      </c>
      <c r="J1162">
        <f>IF(Entry!$G1162="",0,Entry!$G1162)</f>
        <v/>
      </c>
      <c r="K1162">
        <f>IF(Entry!$H1162="",0,Entry!$H1162)</f>
        <v/>
      </c>
      <c r="L1162">
        <f>IF(Entry!$K1162="",0,Entry!$K1162)</f>
        <v/>
      </c>
      <c r="M1162">
        <f>IF($G1162="","",COUNTA(Entry!$M1162,Entry!$R1162,Entry!$W1162,Entry!$AB1162,Entry!$AG1162,Entry!$AL1162,Entry!$AQ1162,Entry!$AV1162,Entry!$BA1162,Entry!$BF1162,Entry!$BK1162,Entry!$BP1162,Entry!$BU1162,Entry!$BZ1162,Entry!$CE1162))</f>
        <v/>
      </c>
    </row>
    <row r="1163">
      <c r="A1163">
        <f>IF(Entry!$B1163="","",Entry!$B1163)</f>
        <v/>
      </c>
      <c r="B1163">
        <f>IF($A1163="","",IF(ISNUMBER($A1163),IF(AND($A1163&gt;=10000101,$A1163&lt;=99991231),INT($A1163/10000),""),IFERROR(VALUE(TRIM(LEFT($A1163,FIND("/",$A1163)-1))),"")))</f>
        <v/>
      </c>
      <c r="C1163">
        <f>IF(OR($A1163="",$B1163=""),"",IF(ISNUMBER($A1163),INT(MOD($A1163,10000)/100),IFERROR(VALUE(TRIM(LEFT(MID($A1163,FIND("/",$A1163)+1,20),FIND("/",MID($A1163,FIND("/",$A1163)+1,20))-1))),"")))</f>
        <v/>
      </c>
      <c r="D1163">
        <f>IF(OR($A1163="",$B1163=""),"",IF(ISNUMBER($A1163),MOD($A1163,100),IFERROR(VALUE(TRIM(MID(MID($A1163,FIND("/",$A1163)+1,20),FIND("/",MID($A1163,FIND("/",$A1163)+1,20))+1,20))),"")))</f>
        <v/>
      </c>
      <c r="E1163">
        <f>IF($A1163="","",IF(OR($B1163="",$C1163="",$D1163="",$B1163&lt;1300,$B1163&gt;1500,$C1163&lt;1,$C1163&gt;12,$D1163&lt;1,$D1163&gt;31),"نامعتبر",RIGHT("0000"&amp;$B1163,4)&amp;"/"&amp;RIGHT("00"&amp;$C1163,2)&amp;"/"&amp;RIGHT("00"&amp;$D1163,2)))</f>
        <v/>
      </c>
      <c r="F1163">
        <f>IF(OR($E1163="",$E1163="نامعتبر"),"",LEFT($E1163,4)&amp;"/"&amp;MID($E1163,6,2))</f>
        <v/>
      </c>
      <c r="G1163">
        <f>IF(OR($E1163="",$E1163="نامعتبر",Entry!$D1163=""),"",IF(ISNUMBER(FIND(" – ",Entry!$D1163)),LEFT(Entry!$D1163,FIND(" – ",Entry!$D1163)-1),Entry!$D1163))</f>
        <v/>
      </c>
      <c r="H1163">
        <f>IF(Entry!$C1163="","",Entry!$C1163)</f>
        <v/>
      </c>
      <c r="I1163">
        <f>IF(Entry!$F1163="",0,Entry!$F1163)</f>
        <v/>
      </c>
      <c r="J1163">
        <f>IF(Entry!$G1163="",0,Entry!$G1163)</f>
        <v/>
      </c>
      <c r="K1163">
        <f>IF(Entry!$H1163="",0,Entry!$H1163)</f>
        <v/>
      </c>
      <c r="L1163">
        <f>IF(Entry!$K1163="",0,Entry!$K1163)</f>
        <v/>
      </c>
      <c r="M1163">
        <f>IF($G1163="","",COUNTA(Entry!$M1163,Entry!$R1163,Entry!$W1163,Entry!$AB1163,Entry!$AG1163,Entry!$AL1163,Entry!$AQ1163,Entry!$AV1163,Entry!$BA1163,Entry!$BF1163,Entry!$BK1163,Entry!$BP1163,Entry!$BU1163,Entry!$BZ1163,Entry!$CE1163))</f>
        <v/>
      </c>
    </row>
    <row r="1164">
      <c r="A1164">
        <f>IF(Entry!$B1164="","",Entry!$B1164)</f>
        <v/>
      </c>
      <c r="B1164">
        <f>IF($A1164="","",IF(ISNUMBER($A1164),IF(AND($A1164&gt;=10000101,$A1164&lt;=99991231),INT($A1164/10000),""),IFERROR(VALUE(TRIM(LEFT($A1164,FIND("/",$A1164)-1))),"")))</f>
        <v/>
      </c>
      <c r="C1164">
        <f>IF(OR($A1164="",$B1164=""),"",IF(ISNUMBER($A1164),INT(MOD($A1164,10000)/100),IFERROR(VALUE(TRIM(LEFT(MID($A1164,FIND("/",$A1164)+1,20),FIND("/",MID($A1164,FIND("/",$A1164)+1,20))-1))),"")))</f>
        <v/>
      </c>
      <c r="D1164">
        <f>IF(OR($A1164="",$B1164=""),"",IF(ISNUMBER($A1164),MOD($A1164,100),IFERROR(VALUE(TRIM(MID(MID($A1164,FIND("/",$A1164)+1,20),FIND("/",MID($A1164,FIND("/",$A1164)+1,20))+1,20))),"")))</f>
        <v/>
      </c>
      <c r="E1164">
        <f>IF($A1164="","",IF(OR($B1164="",$C1164="",$D1164="",$B1164&lt;1300,$B1164&gt;1500,$C1164&lt;1,$C1164&gt;12,$D1164&lt;1,$D1164&gt;31),"نامعتبر",RIGHT("0000"&amp;$B1164,4)&amp;"/"&amp;RIGHT("00"&amp;$C1164,2)&amp;"/"&amp;RIGHT("00"&amp;$D1164,2)))</f>
        <v/>
      </c>
      <c r="F1164">
        <f>IF(OR($E1164="",$E1164="نامعتبر"),"",LEFT($E1164,4)&amp;"/"&amp;MID($E1164,6,2))</f>
        <v/>
      </c>
      <c r="G1164">
        <f>IF(OR($E1164="",$E1164="نامعتبر",Entry!$D1164=""),"",IF(ISNUMBER(FIND(" – ",Entry!$D1164)),LEFT(Entry!$D1164,FIND(" – ",Entry!$D1164)-1),Entry!$D1164))</f>
        <v/>
      </c>
      <c r="H1164">
        <f>IF(Entry!$C1164="","",Entry!$C1164)</f>
        <v/>
      </c>
      <c r="I1164">
        <f>IF(Entry!$F1164="",0,Entry!$F1164)</f>
        <v/>
      </c>
      <c r="J1164">
        <f>IF(Entry!$G1164="",0,Entry!$G1164)</f>
        <v/>
      </c>
      <c r="K1164">
        <f>IF(Entry!$H1164="",0,Entry!$H1164)</f>
        <v/>
      </c>
      <c r="L1164">
        <f>IF(Entry!$K1164="",0,Entry!$K1164)</f>
        <v/>
      </c>
      <c r="M1164">
        <f>IF($G1164="","",COUNTA(Entry!$M1164,Entry!$R1164,Entry!$W1164,Entry!$AB1164,Entry!$AG1164,Entry!$AL1164,Entry!$AQ1164,Entry!$AV1164,Entry!$BA1164,Entry!$BF1164,Entry!$BK1164,Entry!$BP1164,Entry!$BU1164,Entry!$BZ1164,Entry!$CE1164))</f>
        <v/>
      </c>
    </row>
    <row r="1165">
      <c r="A1165">
        <f>IF(Entry!$B1165="","",Entry!$B1165)</f>
        <v/>
      </c>
      <c r="B1165">
        <f>IF($A1165="","",IF(ISNUMBER($A1165),IF(AND($A1165&gt;=10000101,$A1165&lt;=99991231),INT($A1165/10000),""),IFERROR(VALUE(TRIM(LEFT($A1165,FIND("/",$A1165)-1))),"")))</f>
        <v/>
      </c>
      <c r="C1165">
        <f>IF(OR($A1165="",$B1165=""),"",IF(ISNUMBER($A1165),INT(MOD($A1165,10000)/100),IFERROR(VALUE(TRIM(LEFT(MID($A1165,FIND("/",$A1165)+1,20),FIND("/",MID($A1165,FIND("/",$A1165)+1,20))-1))),"")))</f>
        <v/>
      </c>
      <c r="D1165">
        <f>IF(OR($A1165="",$B1165=""),"",IF(ISNUMBER($A1165),MOD($A1165,100),IFERROR(VALUE(TRIM(MID(MID($A1165,FIND("/",$A1165)+1,20),FIND("/",MID($A1165,FIND("/",$A1165)+1,20))+1,20))),"")))</f>
        <v/>
      </c>
      <c r="E1165">
        <f>IF($A1165="","",IF(OR($B1165="",$C1165="",$D1165="",$B1165&lt;1300,$B1165&gt;1500,$C1165&lt;1,$C1165&gt;12,$D1165&lt;1,$D1165&gt;31),"نامعتبر",RIGHT("0000"&amp;$B1165,4)&amp;"/"&amp;RIGHT("00"&amp;$C1165,2)&amp;"/"&amp;RIGHT("00"&amp;$D1165,2)))</f>
        <v/>
      </c>
      <c r="F1165">
        <f>IF(OR($E1165="",$E1165="نامعتبر"),"",LEFT($E1165,4)&amp;"/"&amp;MID($E1165,6,2))</f>
        <v/>
      </c>
      <c r="G1165">
        <f>IF(OR($E1165="",$E1165="نامعتبر",Entry!$D1165=""),"",IF(ISNUMBER(FIND(" – ",Entry!$D1165)),LEFT(Entry!$D1165,FIND(" – ",Entry!$D1165)-1),Entry!$D1165))</f>
        <v/>
      </c>
      <c r="H1165">
        <f>IF(Entry!$C1165="","",Entry!$C1165)</f>
        <v/>
      </c>
      <c r="I1165">
        <f>IF(Entry!$F1165="",0,Entry!$F1165)</f>
        <v/>
      </c>
      <c r="J1165">
        <f>IF(Entry!$G1165="",0,Entry!$G1165)</f>
        <v/>
      </c>
      <c r="K1165">
        <f>IF(Entry!$H1165="",0,Entry!$H1165)</f>
        <v/>
      </c>
      <c r="L1165">
        <f>IF(Entry!$K1165="",0,Entry!$K1165)</f>
        <v/>
      </c>
      <c r="M1165">
        <f>IF($G1165="","",COUNTA(Entry!$M1165,Entry!$R1165,Entry!$W1165,Entry!$AB1165,Entry!$AG1165,Entry!$AL1165,Entry!$AQ1165,Entry!$AV1165,Entry!$BA1165,Entry!$BF1165,Entry!$BK1165,Entry!$BP1165,Entry!$BU1165,Entry!$BZ1165,Entry!$CE1165))</f>
        <v/>
      </c>
    </row>
    <row r="1166">
      <c r="A1166">
        <f>IF(Entry!$B1166="","",Entry!$B1166)</f>
        <v/>
      </c>
      <c r="B1166">
        <f>IF($A1166="","",IF(ISNUMBER($A1166),IF(AND($A1166&gt;=10000101,$A1166&lt;=99991231),INT($A1166/10000),""),IFERROR(VALUE(TRIM(LEFT($A1166,FIND("/",$A1166)-1))),"")))</f>
        <v/>
      </c>
      <c r="C1166">
        <f>IF(OR($A1166="",$B1166=""),"",IF(ISNUMBER($A1166),INT(MOD($A1166,10000)/100),IFERROR(VALUE(TRIM(LEFT(MID($A1166,FIND("/",$A1166)+1,20),FIND("/",MID($A1166,FIND("/",$A1166)+1,20))-1))),"")))</f>
        <v/>
      </c>
      <c r="D1166">
        <f>IF(OR($A1166="",$B1166=""),"",IF(ISNUMBER($A1166),MOD($A1166,100),IFERROR(VALUE(TRIM(MID(MID($A1166,FIND("/",$A1166)+1,20),FIND("/",MID($A1166,FIND("/",$A1166)+1,20))+1,20))),"")))</f>
        <v/>
      </c>
      <c r="E1166">
        <f>IF($A1166="","",IF(OR($B1166="",$C1166="",$D1166="",$B1166&lt;1300,$B1166&gt;1500,$C1166&lt;1,$C1166&gt;12,$D1166&lt;1,$D1166&gt;31),"نامعتبر",RIGHT("0000"&amp;$B1166,4)&amp;"/"&amp;RIGHT("00"&amp;$C1166,2)&amp;"/"&amp;RIGHT("00"&amp;$D1166,2)))</f>
        <v/>
      </c>
      <c r="F1166">
        <f>IF(OR($E1166="",$E1166="نامعتبر"),"",LEFT($E1166,4)&amp;"/"&amp;MID($E1166,6,2))</f>
        <v/>
      </c>
      <c r="G1166">
        <f>IF(OR($E1166="",$E1166="نامعتبر",Entry!$D1166=""),"",IF(ISNUMBER(FIND(" – ",Entry!$D1166)),LEFT(Entry!$D1166,FIND(" – ",Entry!$D1166)-1),Entry!$D1166))</f>
        <v/>
      </c>
      <c r="H1166">
        <f>IF(Entry!$C1166="","",Entry!$C1166)</f>
        <v/>
      </c>
      <c r="I1166">
        <f>IF(Entry!$F1166="",0,Entry!$F1166)</f>
        <v/>
      </c>
      <c r="J1166">
        <f>IF(Entry!$G1166="",0,Entry!$G1166)</f>
        <v/>
      </c>
      <c r="K1166">
        <f>IF(Entry!$H1166="",0,Entry!$H1166)</f>
        <v/>
      </c>
      <c r="L1166">
        <f>IF(Entry!$K1166="",0,Entry!$K1166)</f>
        <v/>
      </c>
      <c r="M1166">
        <f>IF($G1166="","",COUNTA(Entry!$M1166,Entry!$R1166,Entry!$W1166,Entry!$AB1166,Entry!$AG1166,Entry!$AL1166,Entry!$AQ1166,Entry!$AV1166,Entry!$BA1166,Entry!$BF1166,Entry!$BK1166,Entry!$BP1166,Entry!$BU1166,Entry!$BZ1166,Entry!$CE1166))</f>
        <v/>
      </c>
    </row>
    <row r="1167">
      <c r="A1167">
        <f>IF(Entry!$B1167="","",Entry!$B1167)</f>
        <v/>
      </c>
      <c r="B1167">
        <f>IF($A1167="","",IF(ISNUMBER($A1167),IF(AND($A1167&gt;=10000101,$A1167&lt;=99991231),INT($A1167/10000),""),IFERROR(VALUE(TRIM(LEFT($A1167,FIND("/",$A1167)-1))),"")))</f>
        <v/>
      </c>
      <c r="C1167">
        <f>IF(OR($A1167="",$B1167=""),"",IF(ISNUMBER($A1167),INT(MOD($A1167,10000)/100),IFERROR(VALUE(TRIM(LEFT(MID($A1167,FIND("/",$A1167)+1,20),FIND("/",MID($A1167,FIND("/",$A1167)+1,20))-1))),"")))</f>
        <v/>
      </c>
      <c r="D1167">
        <f>IF(OR($A1167="",$B1167=""),"",IF(ISNUMBER($A1167),MOD($A1167,100),IFERROR(VALUE(TRIM(MID(MID($A1167,FIND("/",$A1167)+1,20),FIND("/",MID($A1167,FIND("/",$A1167)+1,20))+1,20))),"")))</f>
        <v/>
      </c>
      <c r="E1167">
        <f>IF($A1167="","",IF(OR($B1167="",$C1167="",$D1167="",$B1167&lt;1300,$B1167&gt;1500,$C1167&lt;1,$C1167&gt;12,$D1167&lt;1,$D1167&gt;31),"نامعتبر",RIGHT("0000"&amp;$B1167,4)&amp;"/"&amp;RIGHT("00"&amp;$C1167,2)&amp;"/"&amp;RIGHT("00"&amp;$D1167,2)))</f>
        <v/>
      </c>
      <c r="F1167">
        <f>IF(OR($E1167="",$E1167="نامعتبر"),"",LEFT($E1167,4)&amp;"/"&amp;MID($E1167,6,2))</f>
        <v/>
      </c>
      <c r="G1167">
        <f>IF(OR($E1167="",$E1167="نامعتبر",Entry!$D1167=""),"",IF(ISNUMBER(FIND(" – ",Entry!$D1167)),LEFT(Entry!$D1167,FIND(" – ",Entry!$D1167)-1),Entry!$D1167))</f>
        <v/>
      </c>
      <c r="H1167">
        <f>IF(Entry!$C1167="","",Entry!$C1167)</f>
        <v/>
      </c>
      <c r="I1167">
        <f>IF(Entry!$F1167="",0,Entry!$F1167)</f>
        <v/>
      </c>
      <c r="J1167">
        <f>IF(Entry!$G1167="",0,Entry!$G1167)</f>
        <v/>
      </c>
      <c r="K1167">
        <f>IF(Entry!$H1167="",0,Entry!$H1167)</f>
        <v/>
      </c>
      <c r="L1167">
        <f>IF(Entry!$K1167="",0,Entry!$K1167)</f>
        <v/>
      </c>
      <c r="M1167">
        <f>IF($G1167="","",COUNTA(Entry!$M1167,Entry!$R1167,Entry!$W1167,Entry!$AB1167,Entry!$AG1167,Entry!$AL1167,Entry!$AQ1167,Entry!$AV1167,Entry!$BA1167,Entry!$BF1167,Entry!$BK1167,Entry!$BP1167,Entry!$BU1167,Entry!$BZ1167,Entry!$CE1167))</f>
        <v/>
      </c>
    </row>
    <row r="1168">
      <c r="A1168">
        <f>IF(Entry!$B1168="","",Entry!$B1168)</f>
        <v/>
      </c>
      <c r="B1168">
        <f>IF($A1168="","",IF(ISNUMBER($A1168),IF(AND($A1168&gt;=10000101,$A1168&lt;=99991231),INT($A1168/10000),""),IFERROR(VALUE(TRIM(LEFT($A1168,FIND("/",$A1168)-1))),"")))</f>
        <v/>
      </c>
      <c r="C1168">
        <f>IF(OR($A1168="",$B1168=""),"",IF(ISNUMBER($A1168),INT(MOD($A1168,10000)/100),IFERROR(VALUE(TRIM(LEFT(MID($A1168,FIND("/",$A1168)+1,20),FIND("/",MID($A1168,FIND("/",$A1168)+1,20))-1))),"")))</f>
        <v/>
      </c>
      <c r="D1168">
        <f>IF(OR($A1168="",$B1168=""),"",IF(ISNUMBER($A1168),MOD($A1168,100),IFERROR(VALUE(TRIM(MID(MID($A1168,FIND("/",$A1168)+1,20),FIND("/",MID($A1168,FIND("/",$A1168)+1,20))+1,20))),"")))</f>
        <v/>
      </c>
      <c r="E1168">
        <f>IF($A1168="","",IF(OR($B1168="",$C1168="",$D1168="",$B1168&lt;1300,$B1168&gt;1500,$C1168&lt;1,$C1168&gt;12,$D1168&lt;1,$D1168&gt;31),"نامعتبر",RIGHT("0000"&amp;$B1168,4)&amp;"/"&amp;RIGHT("00"&amp;$C1168,2)&amp;"/"&amp;RIGHT("00"&amp;$D1168,2)))</f>
        <v/>
      </c>
      <c r="F1168">
        <f>IF(OR($E1168="",$E1168="نامعتبر"),"",LEFT($E1168,4)&amp;"/"&amp;MID($E1168,6,2))</f>
        <v/>
      </c>
      <c r="G1168">
        <f>IF(OR($E1168="",$E1168="نامعتبر",Entry!$D1168=""),"",IF(ISNUMBER(FIND(" – ",Entry!$D1168)),LEFT(Entry!$D1168,FIND(" – ",Entry!$D1168)-1),Entry!$D1168))</f>
        <v/>
      </c>
      <c r="H1168">
        <f>IF(Entry!$C1168="","",Entry!$C1168)</f>
        <v/>
      </c>
      <c r="I1168">
        <f>IF(Entry!$F1168="",0,Entry!$F1168)</f>
        <v/>
      </c>
      <c r="J1168">
        <f>IF(Entry!$G1168="",0,Entry!$G1168)</f>
        <v/>
      </c>
      <c r="K1168">
        <f>IF(Entry!$H1168="",0,Entry!$H1168)</f>
        <v/>
      </c>
      <c r="L1168">
        <f>IF(Entry!$K1168="",0,Entry!$K1168)</f>
        <v/>
      </c>
      <c r="M1168">
        <f>IF($G1168="","",COUNTA(Entry!$M1168,Entry!$R1168,Entry!$W1168,Entry!$AB1168,Entry!$AG1168,Entry!$AL1168,Entry!$AQ1168,Entry!$AV1168,Entry!$BA1168,Entry!$BF1168,Entry!$BK1168,Entry!$BP1168,Entry!$BU1168,Entry!$BZ1168,Entry!$CE1168))</f>
        <v/>
      </c>
    </row>
    <row r="1169">
      <c r="A1169">
        <f>IF(Entry!$B1169="","",Entry!$B1169)</f>
        <v/>
      </c>
      <c r="B1169">
        <f>IF($A1169="","",IF(ISNUMBER($A1169),IF(AND($A1169&gt;=10000101,$A1169&lt;=99991231),INT($A1169/10000),""),IFERROR(VALUE(TRIM(LEFT($A1169,FIND("/",$A1169)-1))),"")))</f>
        <v/>
      </c>
      <c r="C1169">
        <f>IF(OR($A1169="",$B1169=""),"",IF(ISNUMBER($A1169),INT(MOD($A1169,10000)/100),IFERROR(VALUE(TRIM(LEFT(MID($A1169,FIND("/",$A1169)+1,20),FIND("/",MID($A1169,FIND("/",$A1169)+1,20))-1))),"")))</f>
        <v/>
      </c>
      <c r="D1169">
        <f>IF(OR($A1169="",$B1169=""),"",IF(ISNUMBER($A1169),MOD($A1169,100),IFERROR(VALUE(TRIM(MID(MID($A1169,FIND("/",$A1169)+1,20),FIND("/",MID($A1169,FIND("/",$A1169)+1,20))+1,20))),"")))</f>
        <v/>
      </c>
      <c r="E1169">
        <f>IF($A1169="","",IF(OR($B1169="",$C1169="",$D1169="",$B1169&lt;1300,$B1169&gt;1500,$C1169&lt;1,$C1169&gt;12,$D1169&lt;1,$D1169&gt;31),"نامعتبر",RIGHT("0000"&amp;$B1169,4)&amp;"/"&amp;RIGHT("00"&amp;$C1169,2)&amp;"/"&amp;RIGHT("00"&amp;$D1169,2)))</f>
        <v/>
      </c>
      <c r="F1169">
        <f>IF(OR($E1169="",$E1169="نامعتبر"),"",LEFT($E1169,4)&amp;"/"&amp;MID($E1169,6,2))</f>
        <v/>
      </c>
      <c r="G1169">
        <f>IF(OR($E1169="",$E1169="نامعتبر",Entry!$D1169=""),"",IF(ISNUMBER(FIND(" – ",Entry!$D1169)),LEFT(Entry!$D1169,FIND(" – ",Entry!$D1169)-1),Entry!$D1169))</f>
        <v/>
      </c>
      <c r="H1169">
        <f>IF(Entry!$C1169="","",Entry!$C1169)</f>
        <v/>
      </c>
      <c r="I1169">
        <f>IF(Entry!$F1169="",0,Entry!$F1169)</f>
        <v/>
      </c>
      <c r="J1169">
        <f>IF(Entry!$G1169="",0,Entry!$G1169)</f>
        <v/>
      </c>
      <c r="K1169">
        <f>IF(Entry!$H1169="",0,Entry!$H1169)</f>
        <v/>
      </c>
      <c r="L1169">
        <f>IF(Entry!$K1169="",0,Entry!$K1169)</f>
        <v/>
      </c>
      <c r="M1169">
        <f>IF($G1169="","",COUNTA(Entry!$M1169,Entry!$R1169,Entry!$W1169,Entry!$AB1169,Entry!$AG1169,Entry!$AL1169,Entry!$AQ1169,Entry!$AV1169,Entry!$BA1169,Entry!$BF1169,Entry!$BK1169,Entry!$BP1169,Entry!$BU1169,Entry!$BZ1169,Entry!$CE1169))</f>
        <v/>
      </c>
    </row>
    <row r="1170">
      <c r="A1170">
        <f>IF(Entry!$B1170="","",Entry!$B1170)</f>
        <v/>
      </c>
      <c r="B1170">
        <f>IF($A1170="","",IF(ISNUMBER($A1170),IF(AND($A1170&gt;=10000101,$A1170&lt;=99991231),INT($A1170/10000),""),IFERROR(VALUE(TRIM(LEFT($A1170,FIND("/",$A1170)-1))),"")))</f>
        <v/>
      </c>
      <c r="C1170">
        <f>IF(OR($A1170="",$B1170=""),"",IF(ISNUMBER($A1170),INT(MOD($A1170,10000)/100),IFERROR(VALUE(TRIM(LEFT(MID($A1170,FIND("/",$A1170)+1,20),FIND("/",MID($A1170,FIND("/",$A1170)+1,20))-1))),"")))</f>
        <v/>
      </c>
      <c r="D1170">
        <f>IF(OR($A1170="",$B1170=""),"",IF(ISNUMBER($A1170),MOD($A1170,100),IFERROR(VALUE(TRIM(MID(MID($A1170,FIND("/",$A1170)+1,20),FIND("/",MID($A1170,FIND("/",$A1170)+1,20))+1,20))),"")))</f>
        <v/>
      </c>
      <c r="E1170">
        <f>IF($A1170="","",IF(OR($B1170="",$C1170="",$D1170="",$B1170&lt;1300,$B1170&gt;1500,$C1170&lt;1,$C1170&gt;12,$D1170&lt;1,$D1170&gt;31),"نامعتبر",RIGHT("0000"&amp;$B1170,4)&amp;"/"&amp;RIGHT("00"&amp;$C1170,2)&amp;"/"&amp;RIGHT("00"&amp;$D1170,2)))</f>
        <v/>
      </c>
      <c r="F1170">
        <f>IF(OR($E1170="",$E1170="نامعتبر"),"",LEFT($E1170,4)&amp;"/"&amp;MID($E1170,6,2))</f>
        <v/>
      </c>
      <c r="G1170">
        <f>IF(OR($E1170="",$E1170="نامعتبر",Entry!$D1170=""),"",IF(ISNUMBER(FIND(" – ",Entry!$D1170)),LEFT(Entry!$D1170,FIND(" – ",Entry!$D1170)-1),Entry!$D1170))</f>
        <v/>
      </c>
      <c r="H1170">
        <f>IF(Entry!$C1170="","",Entry!$C1170)</f>
        <v/>
      </c>
      <c r="I1170">
        <f>IF(Entry!$F1170="",0,Entry!$F1170)</f>
        <v/>
      </c>
      <c r="J1170">
        <f>IF(Entry!$G1170="",0,Entry!$G1170)</f>
        <v/>
      </c>
      <c r="K1170">
        <f>IF(Entry!$H1170="",0,Entry!$H1170)</f>
        <v/>
      </c>
      <c r="L1170">
        <f>IF(Entry!$K1170="",0,Entry!$K1170)</f>
        <v/>
      </c>
      <c r="M1170">
        <f>IF($G1170="","",COUNTA(Entry!$M1170,Entry!$R1170,Entry!$W1170,Entry!$AB1170,Entry!$AG1170,Entry!$AL1170,Entry!$AQ1170,Entry!$AV1170,Entry!$BA1170,Entry!$BF1170,Entry!$BK1170,Entry!$BP1170,Entry!$BU1170,Entry!$BZ1170,Entry!$CE1170))</f>
        <v/>
      </c>
    </row>
    <row r="1171">
      <c r="A1171">
        <f>IF(Entry!$B1171="","",Entry!$B1171)</f>
        <v/>
      </c>
      <c r="B1171">
        <f>IF($A1171="","",IF(ISNUMBER($A1171),IF(AND($A1171&gt;=10000101,$A1171&lt;=99991231),INT($A1171/10000),""),IFERROR(VALUE(TRIM(LEFT($A1171,FIND("/",$A1171)-1))),"")))</f>
        <v/>
      </c>
      <c r="C1171">
        <f>IF(OR($A1171="",$B1171=""),"",IF(ISNUMBER($A1171),INT(MOD($A1171,10000)/100),IFERROR(VALUE(TRIM(LEFT(MID($A1171,FIND("/",$A1171)+1,20),FIND("/",MID($A1171,FIND("/",$A1171)+1,20))-1))),"")))</f>
        <v/>
      </c>
      <c r="D1171">
        <f>IF(OR($A1171="",$B1171=""),"",IF(ISNUMBER($A1171),MOD($A1171,100),IFERROR(VALUE(TRIM(MID(MID($A1171,FIND("/",$A1171)+1,20),FIND("/",MID($A1171,FIND("/",$A1171)+1,20))+1,20))),"")))</f>
        <v/>
      </c>
      <c r="E1171">
        <f>IF($A1171="","",IF(OR($B1171="",$C1171="",$D1171="",$B1171&lt;1300,$B1171&gt;1500,$C1171&lt;1,$C1171&gt;12,$D1171&lt;1,$D1171&gt;31),"نامعتبر",RIGHT("0000"&amp;$B1171,4)&amp;"/"&amp;RIGHT("00"&amp;$C1171,2)&amp;"/"&amp;RIGHT("00"&amp;$D1171,2)))</f>
        <v/>
      </c>
      <c r="F1171">
        <f>IF(OR($E1171="",$E1171="نامعتبر"),"",LEFT($E1171,4)&amp;"/"&amp;MID($E1171,6,2))</f>
        <v/>
      </c>
      <c r="G1171">
        <f>IF(OR($E1171="",$E1171="نامعتبر",Entry!$D1171=""),"",IF(ISNUMBER(FIND(" – ",Entry!$D1171)),LEFT(Entry!$D1171,FIND(" – ",Entry!$D1171)-1),Entry!$D1171))</f>
        <v/>
      </c>
      <c r="H1171">
        <f>IF(Entry!$C1171="","",Entry!$C1171)</f>
        <v/>
      </c>
      <c r="I1171">
        <f>IF(Entry!$F1171="",0,Entry!$F1171)</f>
        <v/>
      </c>
      <c r="J1171">
        <f>IF(Entry!$G1171="",0,Entry!$G1171)</f>
        <v/>
      </c>
      <c r="K1171">
        <f>IF(Entry!$H1171="",0,Entry!$H1171)</f>
        <v/>
      </c>
      <c r="L1171">
        <f>IF(Entry!$K1171="",0,Entry!$K1171)</f>
        <v/>
      </c>
      <c r="M1171">
        <f>IF($G1171="","",COUNTA(Entry!$M1171,Entry!$R1171,Entry!$W1171,Entry!$AB1171,Entry!$AG1171,Entry!$AL1171,Entry!$AQ1171,Entry!$AV1171,Entry!$BA1171,Entry!$BF1171,Entry!$BK1171,Entry!$BP1171,Entry!$BU1171,Entry!$BZ1171,Entry!$CE1171))</f>
        <v/>
      </c>
    </row>
    <row r="1172">
      <c r="A1172">
        <f>IF(Entry!$B1172="","",Entry!$B1172)</f>
        <v/>
      </c>
      <c r="B1172">
        <f>IF($A1172="","",IF(ISNUMBER($A1172),IF(AND($A1172&gt;=10000101,$A1172&lt;=99991231),INT($A1172/10000),""),IFERROR(VALUE(TRIM(LEFT($A1172,FIND("/",$A1172)-1))),"")))</f>
        <v/>
      </c>
      <c r="C1172">
        <f>IF(OR($A1172="",$B1172=""),"",IF(ISNUMBER($A1172),INT(MOD($A1172,10000)/100),IFERROR(VALUE(TRIM(LEFT(MID($A1172,FIND("/",$A1172)+1,20),FIND("/",MID($A1172,FIND("/",$A1172)+1,20))-1))),"")))</f>
        <v/>
      </c>
      <c r="D1172">
        <f>IF(OR($A1172="",$B1172=""),"",IF(ISNUMBER($A1172),MOD($A1172,100),IFERROR(VALUE(TRIM(MID(MID($A1172,FIND("/",$A1172)+1,20),FIND("/",MID($A1172,FIND("/",$A1172)+1,20))+1,20))),"")))</f>
        <v/>
      </c>
      <c r="E1172">
        <f>IF($A1172="","",IF(OR($B1172="",$C1172="",$D1172="",$B1172&lt;1300,$B1172&gt;1500,$C1172&lt;1,$C1172&gt;12,$D1172&lt;1,$D1172&gt;31),"نامعتبر",RIGHT("0000"&amp;$B1172,4)&amp;"/"&amp;RIGHT("00"&amp;$C1172,2)&amp;"/"&amp;RIGHT("00"&amp;$D1172,2)))</f>
        <v/>
      </c>
      <c r="F1172">
        <f>IF(OR($E1172="",$E1172="نامعتبر"),"",LEFT($E1172,4)&amp;"/"&amp;MID($E1172,6,2))</f>
        <v/>
      </c>
      <c r="G1172">
        <f>IF(OR($E1172="",$E1172="نامعتبر",Entry!$D1172=""),"",IF(ISNUMBER(FIND(" – ",Entry!$D1172)),LEFT(Entry!$D1172,FIND(" – ",Entry!$D1172)-1),Entry!$D1172))</f>
        <v/>
      </c>
      <c r="H1172">
        <f>IF(Entry!$C1172="","",Entry!$C1172)</f>
        <v/>
      </c>
      <c r="I1172">
        <f>IF(Entry!$F1172="",0,Entry!$F1172)</f>
        <v/>
      </c>
      <c r="J1172">
        <f>IF(Entry!$G1172="",0,Entry!$G1172)</f>
        <v/>
      </c>
      <c r="K1172">
        <f>IF(Entry!$H1172="",0,Entry!$H1172)</f>
        <v/>
      </c>
      <c r="L1172">
        <f>IF(Entry!$K1172="",0,Entry!$K1172)</f>
        <v/>
      </c>
      <c r="M1172">
        <f>IF($G1172="","",COUNTA(Entry!$M1172,Entry!$R1172,Entry!$W1172,Entry!$AB1172,Entry!$AG1172,Entry!$AL1172,Entry!$AQ1172,Entry!$AV1172,Entry!$BA1172,Entry!$BF1172,Entry!$BK1172,Entry!$BP1172,Entry!$BU1172,Entry!$BZ1172,Entry!$CE1172))</f>
        <v/>
      </c>
    </row>
    <row r="1173">
      <c r="A1173">
        <f>IF(Entry!$B1173="","",Entry!$B1173)</f>
        <v/>
      </c>
      <c r="B1173">
        <f>IF($A1173="","",IF(ISNUMBER($A1173),IF(AND($A1173&gt;=10000101,$A1173&lt;=99991231),INT($A1173/10000),""),IFERROR(VALUE(TRIM(LEFT($A1173,FIND("/",$A1173)-1))),"")))</f>
        <v/>
      </c>
      <c r="C1173">
        <f>IF(OR($A1173="",$B1173=""),"",IF(ISNUMBER($A1173),INT(MOD($A1173,10000)/100),IFERROR(VALUE(TRIM(LEFT(MID($A1173,FIND("/",$A1173)+1,20),FIND("/",MID($A1173,FIND("/",$A1173)+1,20))-1))),"")))</f>
        <v/>
      </c>
      <c r="D1173">
        <f>IF(OR($A1173="",$B1173=""),"",IF(ISNUMBER($A1173),MOD($A1173,100),IFERROR(VALUE(TRIM(MID(MID($A1173,FIND("/",$A1173)+1,20),FIND("/",MID($A1173,FIND("/",$A1173)+1,20))+1,20))),"")))</f>
        <v/>
      </c>
      <c r="E1173">
        <f>IF($A1173="","",IF(OR($B1173="",$C1173="",$D1173="",$B1173&lt;1300,$B1173&gt;1500,$C1173&lt;1,$C1173&gt;12,$D1173&lt;1,$D1173&gt;31),"نامعتبر",RIGHT("0000"&amp;$B1173,4)&amp;"/"&amp;RIGHT("00"&amp;$C1173,2)&amp;"/"&amp;RIGHT("00"&amp;$D1173,2)))</f>
        <v/>
      </c>
      <c r="F1173">
        <f>IF(OR($E1173="",$E1173="نامعتبر"),"",LEFT($E1173,4)&amp;"/"&amp;MID($E1173,6,2))</f>
        <v/>
      </c>
      <c r="G1173">
        <f>IF(OR($E1173="",$E1173="نامعتبر",Entry!$D1173=""),"",IF(ISNUMBER(FIND(" – ",Entry!$D1173)),LEFT(Entry!$D1173,FIND(" – ",Entry!$D1173)-1),Entry!$D1173))</f>
        <v/>
      </c>
      <c r="H1173">
        <f>IF(Entry!$C1173="","",Entry!$C1173)</f>
        <v/>
      </c>
      <c r="I1173">
        <f>IF(Entry!$F1173="",0,Entry!$F1173)</f>
        <v/>
      </c>
      <c r="J1173">
        <f>IF(Entry!$G1173="",0,Entry!$G1173)</f>
        <v/>
      </c>
      <c r="K1173">
        <f>IF(Entry!$H1173="",0,Entry!$H1173)</f>
        <v/>
      </c>
      <c r="L1173">
        <f>IF(Entry!$K1173="",0,Entry!$K1173)</f>
        <v/>
      </c>
      <c r="M1173">
        <f>IF($G1173="","",COUNTA(Entry!$M1173,Entry!$R1173,Entry!$W1173,Entry!$AB1173,Entry!$AG1173,Entry!$AL1173,Entry!$AQ1173,Entry!$AV1173,Entry!$BA1173,Entry!$BF1173,Entry!$BK1173,Entry!$BP1173,Entry!$BU1173,Entry!$BZ1173,Entry!$CE1173))</f>
        <v/>
      </c>
    </row>
    <row r="1174">
      <c r="A1174">
        <f>IF(Entry!$B1174="","",Entry!$B1174)</f>
        <v/>
      </c>
      <c r="B1174">
        <f>IF($A1174="","",IF(ISNUMBER($A1174),IF(AND($A1174&gt;=10000101,$A1174&lt;=99991231),INT($A1174/10000),""),IFERROR(VALUE(TRIM(LEFT($A1174,FIND("/",$A1174)-1))),"")))</f>
        <v/>
      </c>
      <c r="C1174">
        <f>IF(OR($A1174="",$B1174=""),"",IF(ISNUMBER($A1174),INT(MOD($A1174,10000)/100),IFERROR(VALUE(TRIM(LEFT(MID($A1174,FIND("/",$A1174)+1,20),FIND("/",MID($A1174,FIND("/",$A1174)+1,20))-1))),"")))</f>
        <v/>
      </c>
      <c r="D1174">
        <f>IF(OR($A1174="",$B1174=""),"",IF(ISNUMBER($A1174),MOD($A1174,100),IFERROR(VALUE(TRIM(MID(MID($A1174,FIND("/",$A1174)+1,20),FIND("/",MID($A1174,FIND("/",$A1174)+1,20))+1,20))),"")))</f>
        <v/>
      </c>
      <c r="E1174">
        <f>IF($A1174="","",IF(OR($B1174="",$C1174="",$D1174="",$B1174&lt;1300,$B1174&gt;1500,$C1174&lt;1,$C1174&gt;12,$D1174&lt;1,$D1174&gt;31),"نامعتبر",RIGHT("0000"&amp;$B1174,4)&amp;"/"&amp;RIGHT("00"&amp;$C1174,2)&amp;"/"&amp;RIGHT("00"&amp;$D1174,2)))</f>
        <v/>
      </c>
      <c r="F1174">
        <f>IF(OR($E1174="",$E1174="نامعتبر"),"",LEFT($E1174,4)&amp;"/"&amp;MID($E1174,6,2))</f>
        <v/>
      </c>
      <c r="G1174">
        <f>IF(OR($E1174="",$E1174="نامعتبر",Entry!$D1174=""),"",IF(ISNUMBER(FIND(" – ",Entry!$D1174)),LEFT(Entry!$D1174,FIND(" – ",Entry!$D1174)-1),Entry!$D1174))</f>
        <v/>
      </c>
      <c r="H1174">
        <f>IF(Entry!$C1174="","",Entry!$C1174)</f>
        <v/>
      </c>
      <c r="I1174">
        <f>IF(Entry!$F1174="",0,Entry!$F1174)</f>
        <v/>
      </c>
      <c r="J1174">
        <f>IF(Entry!$G1174="",0,Entry!$G1174)</f>
        <v/>
      </c>
      <c r="K1174">
        <f>IF(Entry!$H1174="",0,Entry!$H1174)</f>
        <v/>
      </c>
      <c r="L1174">
        <f>IF(Entry!$K1174="",0,Entry!$K1174)</f>
        <v/>
      </c>
      <c r="M1174">
        <f>IF($G1174="","",COUNTA(Entry!$M1174,Entry!$R1174,Entry!$W1174,Entry!$AB1174,Entry!$AG1174,Entry!$AL1174,Entry!$AQ1174,Entry!$AV1174,Entry!$BA1174,Entry!$BF1174,Entry!$BK1174,Entry!$BP1174,Entry!$BU1174,Entry!$BZ1174,Entry!$CE1174))</f>
        <v/>
      </c>
    </row>
    <row r="1175">
      <c r="A1175">
        <f>IF(Entry!$B1175="","",Entry!$B1175)</f>
        <v/>
      </c>
      <c r="B1175">
        <f>IF($A1175="","",IF(ISNUMBER($A1175),IF(AND($A1175&gt;=10000101,$A1175&lt;=99991231),INT($A1175/10000),""),IFERROR(VALUE(TRIM(LEFT($A1175,FIND("/",$A1175)-1))),"")))</f>
        <v/>
      </c>
      <c r="C1175">
        <f>IF(OR($A1175="",$B1175=""),"",IF(ISNUMBER($A1175),INT(MOD($A1175,10000)/100),IFERROR(VALUE(TRIM(LEFT(MID($A1175,FIND("/",$A1175)+1,20),FIND("/",MID($A1175,FIND("/",$A1175)+1,20))-1))),"")))</f>
        <v/>
      </c>
      <c r="D1175">
        <f>IF(OR($A1175="",$B1175=""),"",IF(ISNUMBER($A1175),MOD($A1175,100),IFERROR(VALUE(TRIM(MID(MID($A1175,FIND("/",$A1175)+1,20),FIND("/",MID($A1175,FIND("/",$A1175)+1,20))+1,20))),"")))</f>
        <v/>
      </c>
      <c r="E1175">
        <f>IF($A1175="","",IF(OR($B1175="",$C1175="",$D1175="",$B1175&lt;1300,$B1175&gt;1500,$C1175&lt;1,$C1175&gt;12,$D1175&lt;1,$D1175&gt;31),"نامعتبر",RIGHT("0000"&amp;$B1175,4)&amp;"/"&amp;RIGHT("00"&amp;$C1175,2)&amp;"/"&amp;RIGHT("00"&amp;$D1175,2)))</f>
        <v/>
      </c>
      <c r="F1175">
        <f>IF(OR($E1175="",$E1175="نامعتبر"),"",LEFT($E1175,4)&amp;"/"&amp;MID($E1175,6,2))</f>
        <v/>
      </c>
      <c r="G1175">
        <f>IF(OR($E1175="",$E1175="نامعتبر",Entry!$D1175=""),"",IF(ISNUMBER(FIND(" – ",Entry!$D1175)),LEFT(Entry!$D1175,FIND(" – ",Entry!$D1175)-1),Entry!$D1175))</f>
        <v/>
      </c>
      <c r="H1175">
        <f>IF(Entry!$C1175="","",Entry!$C1175)</f>
        <v/>
      </c>
      <c r="I1175">
        <f>IF(Entry!$F1175="",0,Entry!$F1175)</f>
        <v/>
      </c>
      <c r="J1175">
        <f>IF(Entry!$G1175="",0,Entry!$G1175)</f>
        <v/>
      </c>
      <c r="K1175">
        <f>IF(Entry!$H1175="",0,Entry!$H1175)</f>
        <v/>
      </c>
      <c r="L1175">
        <f>IF(Entry!$K1175="",0,Entry!$K1175)</f>
        <v/>
      </c>
      <c r="M1175">
        <f>IF($G1175="","",COUNTA(Entry!$M1175,Entry!$R1175,Entry!$W1175,Entry!$AB1175,Entry!$AG1175,Entry!$AL1175,Entry!$AQ1175,Entry!$AV1175,Entry!$BA1175,Entry!$BF1175,Entry!$BK1175,Entry!$BP1175,Entry!$BU1175,Entry!$BZ1175,Entry!$CE1175))</f>
        <v/>
      </c>
    </row>
    <row r="1176">
      <c r="A1176">
        <f>IF(Entry!$B1176="","",Entry!$B1176)</f>
        <v/>
      </c>
      <c r="B1176">
        <f>IF($A1176="","",IF(ISNUMBER($A1176),IF(AND($A1176&gt;=10000101,$A1176&lt;=99991231),INT($A1176/10000),""),IFERROR(VALUE(TRIM(LEFT($A1176,FIND("/",$A1176)-1))),"")))</f>
        <v/>
      </c>
      <c r="C1176">
        <f>IF(OR($A1176="",$B1176=""),"",IF(ISNUMBER($A1176),INT(MOD($A1176,10000)/100),IFERROR(VALUE(TRIM(LEFT(MID($A1176,FIND("/",$A1176)+1,20),FIND("/",MID($A1176,FIND("/",$A1176)+1,20))-1))),"")))</f>
        <v/>
      </c>
      <c r="D1176">
        <f>IF(OR($A1176="",$B1176=""),"",IF(ISNUMBER($A1176),MOD($A1176,100),IFERROR(VALUE(TRIM(MID(MID($A1176,FIND("/",$A1176)+1,20),FIND("/",MID($A1176,FIND("/",$A1176)+1,20))+1,20))),"")))</f>
        <v/>
      </c>
      <c r="E1176">
        <f>IF($A1176="","",IF(OR($B1176="",$C1176="",$D1176="",$B1176&lt;1300,$B1176&gt;1500,$C1176&lt;1,$C1176&gt;12,$D1176&lt;1,$D1176&gt;31),"نامعتبر",RIGHT("0000"&amp;$B1176,4)&amp;"/"&amp;RIGHT("00"&amp;$C1176,2)&amp;"/"&amp;RIGHT("00"&amp;$D1176,2)))</f>
        <v/>
      </c>
      <c r="F1176">
        <f>IF(OR($E1176="",$E1176="نامعتبر"),"",LEFT($E1176,4)&amp;"/"&amp;MID($E1176,6,2))</f>
        <v/>
      </c>
      <c r="G1176">
        <f>IF(OR($E1176="",$E1176="نامعتبر",Entry!$D1176=""),"",IF(ISNUMBER(FIND(" – ",Entry!$D1176)),LEFT(Entry!$D1176,FIND(" – ",Entry!$D1176)-1),Entry!$D1176))</f>
        <v/>
      </c>
      <c r="H1176">
        <f>IF(Entry!$C1176="","",Entry!$C1176)</f>
        <v/>
      </c>
      <c r="I1176">
        <f>IF(Entry!$F1176="",0,Entry!$F1176)</f>
        <v/>
      </c>
      <c r="J1176">
        <f>IF(Entry!$G1176="",0,Entry!$G1176)</f>
        <v/>
      </c>
      <c r="K1176">
        <f>IF(Entry!$H1176="",0,Entry!$H1176)</f>
        <v/>
      </c>
      <c r="L1176">
        <f>IF(Entry!$K1176="",0,Entry!$K1176)</f>
        <v/>
      </c>
      <c r="M1176">
        <f>IF($G1176="","",COUNTA(Entry!$M1176,Entry!$R1176,Entry!$W1176,Entry!$AB1176,Entry!$AG1176,Entry!$AL1176,Entry!$AQ1176,Entry!$AV1176,Entry!$BA1176,Entry!$BF1176,Entry!$BK1176,Entry!$BP1176,Entry!$BU1176,Entry!$BZ1176,Entry!$CE1176))</f>
        <v/>
      </c>
    </row>
    <row r="1177">
      <c r="A1177">
        <f>IF(Entry!$B1177="","",Entry!$B1177)</f>
        <v/>
      </c>
      <c r="B1177">
        <f>IF($A1177="","",IF(ISNUMBER($A1177),IF(AND($A1177&gt;=10000101,$A1177&lt;=99991231),INT($A1177/10000),""),IFERROR(VALUE(TRIM(LEFT($A1177,FIND("/",$A1177)-1))),"")))</f>
        <v/>
      </c>
      <c r="C1177">
        <f>IF(OR($A1177="",$B1177=""),"",IF(ISNUMBER($A1177),INT(MOD($A1177,10000)/100),IFERROR(VALUE(TRIM(LEFT(MID($A1177,FIND("/",$A1177)+1,20),FIND("/",MID($A1177,FIND("/",$A1177)+1,20))-1))),"")))</f>
        <v/>
      </c>
      <c r="D1177">
        <f>IF(OR($A1177="",$B1177=""),"",IF(ISNUMBER($A1177),MOD($A1177,100),IFERROR(VALUE(TRIM(MID(MID($A1177,FIND("/",$A1177)+1,20),FIND("/",MID($A1177,FIND("/",$A1177)+1,20))+1,20))),"")))</f>
        <v/>
      </c>
      <c r="E1177">
        <f>IF($A1177="","",IF(OR($B1177="",$C1177="",$D1177="",$B1177&lt;1300,$B1177&gt;1500,$C1177&lt;1,$C1177&gt;12,$D1177&lt;1,$D1177&gt;31),"نامعتبر",RIGHT("0000"&amp;$B1177,4)&amp;"/"&amp;RIGHT("00"&amp;$C1177,2)&amp;"/"&amp;RIGHT("00"&amp;$D1177,2)))</f>
        <v/>
      </c>
      <c r="F1177">
        <f>IF(OR($E1177="",$E1177="نامعتبر"),"",LEFT($E1177,4)&amp;"/"&amp;MID($E1177,6,2))</f>
        <v/>
      </c>
      <c r="G1177">
        <f>IF(OR($E1177="",$E1177="نامعتبر",Entry!$D1177=""),"",IF(ISNUMBER(FIND(" – ",Entry!$D1177)),LEFT(Entry!$D1177,FIND(" – ",Entry!$D1177)-1),Entry!$D1177))</f>
        <v/>
      </c>
      <c r="H1177">
        <f>IF(Entry!$C1177="","",Entry!$C1177)</f>
        <v/>
      </c>
      <c r="I1177">
        <f>IF(Entry!$F1177="",0,Entry!$F1177)</f>
        <v/>
      </c>
      <c r="J1177">
        <f>IF(Entry!$G1177="",0,Entry!$G1177)</f>
        <v/>
      </c>
      <c r="K1177">
        <f>IF(Entry!$H1177="",0,Entry!$H1177)</f>
        <v/>
      </c>
      <c r="L1177">
        <f>IF(Entry!$K1177="",0,Entry!$K1177)</f>
        <v/>
      </c>
      <c r="M1177">
        <f>IF($G1177="","",COUNTA(Entry!$M1177,Entry!$R1177,Entry!$W1177,Entry!$AB1177,Entry!$AG1177,Entry!$AL1177,Entry!$AQ1177,Entry!$AV1177,Entry!$BA1177,Entry!$BF1177,Entry!$BK1177,Entry!$BP1177,Entry!$BU1177,Entry!$BZ1177,Entry!$CE1177))</f>
        <v/>
      </c>
    </row>
    <row r="1178">
      <c r="A1178">
        <f>IF(Entry!$B1178="","",Entry!$B1178)</f>
        <v/>
      </c>
      <c r="B1178">
        <f>IF($A1178="","",IF(ISNUMBER($A1178),IF(AND($A1178&gt;=10000101,$A1178&lt;=99991231),INT($A1178/10000),""),IFERROR(VALUE(TRIM(LEFT($A1178,FIND("/",$A1178)-1))),"")))</f>
        <v/>
      </c>
      <c r="C1178">
        <f>IF(OR($A1178="",$B1178=""),"",IF(ISNUMBER($A1178),INT(MOD($A1178,10000)/100),IFERROR(VALUE(TRIM(LEFT(MID($A1178,FIND("/",$A1178)+1,20),FIND("/",MID($A1178,FIND("/",$A1178)+1,20))-1))),"")))</f>
        <v/>
      </c>
      <c r="D1178">
        <f>IF(OR($A1178="",$B1178=""),"",IF(ISNUMBER($A1178),MOD($A1178,100),IFERROR(VALUE(TRIM(MID(MID($A1178,FIND("/",$A1178)+1,20),FIND("/",MID($A1178,FIND("/",$A1178)+1,20))+1,20))),"")))</f>
        <v/>
      </c>
      <c r="E1178">
        <f>IF($A1178="","",IF(OR($B1178="",$C1178="",$D1178="",$B1178&lt;1300,$B1178&gt;1500,$C1178&lt;1,$C1178&gt;12,$D1178&lt;1,$D1178&gt;31),"نامعتبر",RIGHT("0000"&amp;$B1178,4)&amp;"/"&amp;RIGHT("00"&amp;$C1178,2)&amp;"/"&amp;RIGHT("00"&amp;$D1178,2)))</f>
        <v/>
      </c>
      <c r="F1178">
        <f>IF(OR($E1178="",$E1178="نامعتبر"),"",LEFT($E1178,4)&amp;"/"&amp;MID($E1178,6,2))</f>
        <v/>
      </c>
      <c r="G1178">
        <f>IF(OR($E1178="",$E1178="نامعتبر",Entry!$D1178=""),"",IF(ISNUMBER(FIND(" – ",Entry!$D1178)),LEFT(Entry!$D1178,FIND(" – ",Entry!$D1178)-1),Entry!$D1178))</f>
        <v/>
      </c>
      <c r="H1178">
        <f>IF(Entry!$C1178="","",Entry!$C1178)</f>
        <v/>
      </c>
      <c r="I1178">
        <f>IF(Entry!$F1178="",0,Entry!$F1178)</f>
        <v/>
      </c>
      <c r="J1178">
        <f>IF(Entry!$G1178="",0,Entry!$G1178)</f>
        <v/>
      </c>
      <c r="K1178">
        <f>IF(Entry!$H1178="",0,Entry!$H1178)</f>
        <v/>
      </c>
      <c r="L1178">
        <f>IF(Entry!$K1178="",0,Entry!$K1178)</f>
        <v/>
      </c>
      <c r="M1178">
        <f>IF($G1178="","",COUNTA(Entry!$M1178,Entry!$R1178,Entry!$W1178,Entry!$AB1178,Entry!$AG1178,Entry!$AL1178,Entry!$AQ1178,Entry!$AV1178,Entry!$BA1178,Entry!$BF1178,Entry!$BK1178,Entry!$BP1178,Entry!$BU1178,Entry!$BZ1178,Entry!$CE1178))</f>
        <v/>
      </c>
    </row>
    <row r="1179">
      <c r="A1179">
        <f>IF(Entry!$B1179="","",Entry!$B1179)</f>
        <v/>
      </c>
      <c r="B1179">
        <f>IF($A1179="","",IF(ISNUMBER($A1179),IF(AND($A1179&gt;=10000101,$A1179&lt;=99991231),INT($A1179/10000),""),IFERROR(VALUE(TRIM(LEFT($A1179,FIND("/",$A1179)-1))),"")))</f>
        <v/>
      </c>
      <c r="C1179">
        <f>IF(OR($A1179="",$B1179=""),"",IF(ISNUMBER($A1179),INT(MOD($A1179,10000)/100),IFERROR(VALUE(TRIM(LEFT(MID($A1179,FIND("/",$A1179)+1,20),FIND("/",MID($A1179,FIND("/",$A1179)+1,20))-1))),"")))</f>
        <v/>
      </c>
      <c r="D1179">
        <f>IF(OR($A1179="",$B1179=""),"",IF(ISNUMBER($A1179),MOD($A1179,100),IFERROR(VALUE(TRIM(MID(MID($A1179,FIND("/",$A1179)+1,20),FIND("/",MID($A1179,FIND("/",$A1179)+1,20))+1,20))),"")))</f>
        <v/>
      </c>
      <c r="E1179">
        <f>IF($A1179="","",IF(OR($B1179="",$C1179="",$D1179="",$B1179&lt;1300,$B1179&gt;1500,$C1179&lt;1,$C1179&gt;12,$D1179&lt;1,$D1179&gt;31),"نامعتبر",RIGHT("0000"&amp;$B1179,4)&amp;"/"&amp;RIGHT("00"&amp;$C1179,2)&amp;"/"&amp;RIGHT("00"&amp;$D1179,2)))</f>
        <v/>
      </c>
      <c r="F1179">
        <f>IF(OR($E1179="",$E1179="نامعتبر"),"",LEFT($E1179,4)&amp;"/"&amp;MID($E1179,6,2))</f>
        <v/>
      </c>
      <c r="G1179">
        <f>IF(OR($E1179="",$E1179="نامعتبر",Entry!$D1179=""),"",IF(ISNUMBER(FIND(" – ",Entry!$D1179)),LEFT(Entry!$D1179,FIND(" – ",Entry!$D1179)-1),Entry!$D1179))</f>
        <v/>
      </c>
      <c r="H1179">
        <f>IF(Entry!$C1179="","",Entry!$C1179)</f>
        <v/>
      </c>
      <c r="I1179">
        <f>IF(Entry!$F1179="",0,Entry!$F1179)</f>
        <v/>
      </c>
      <c r="J1179">
        <f>IF(Entry!$G1179="",0,Entry!$G1179)</f>
        <v/>
      </c>
      <c r="K1179">
        <f>IF(Entry!$H1179="",0,Entry!$H1179)</f>
        <v/>
      </c>
      <c r="L1179">
        <f>IF(Entry!$K1179="",0,Entry!$K1179)</f>
        <v/>
      </c>
      <c r="M1179">
        <f>IF($G1179="","",COUNTA(Entry!$M1179,Entry!$R1179,Entry!$W1179,Entry!$AB1179,Entry!$AG1179,Entry!$AL1179,Entry!$AQ1179,Entry!$AV1179,Entry!$BA1179,Entry!$BF1179,Entry!$BK1179,Entry!$BP1179,Entry!$BU1179,Entry!$BZ1179,Entry!$CE1179))</f>
        <v/>
      </c>
    </row>
    <row r="1180">
      <c r="A1180">
        <f>IF(Entry!$B1180="","",Entry!$B1180)</f>
        <v/>
      </c>
      <c r="B1180">
        <f>IF($A1180="","",IF(ISNUMBER($A1180),IF(AND($A1180&gt;=10000101,$A1180&lt;=99991231),INT($A1180/10000),""),IFERROR(VALUE(TRIM(LEFT($A1180,FIND("/",$A1180)-1))),"")))</f>
        <v/>
      </c>
      <c r="C1180">
        <f>IF(OR($A1180="",$B1180=""),"",IF(ISNUMBER($A1180),INT(MOD($A1180,10000)/100),IFERROR(VALUE(TRIM(LEFT(MID($A1180,FIND("/",$A1180)+1,20),FIND("/",MID($A1180,FIND("/",$A1180)+1,20))-1))),"")))</f>
        <v/>
      </c>
      <c r="D1180">
        <f>IF(OR($A1180="",$B1180=""),"",IF(ISNUMBER($A1180),MOD($A1180,100),IFERROR(VALUE(TRIM(MID(MID($A1180,FIND("/",$A1180)+1,20),FIND("/",MID($A1180,FIND("/",$A1180)+1,20))+1,20))),"")))</f>
        <v/>
      </c>
      <c r="E1180">
        <f>IF($A1180="","",IF(OR($B1180="",$C1180="",$D1180="",$B1180&lt;1300,$B1180&gt;1500,$C1180&lt;1,$C1180&gt;12,$D1180&lt;1,$D1180&gt;31),"نامعتبر",RIGHT("0000"&amp;$B1180,4)&amp;"/"&amp;RIGHT("00"&amp;$C1180,2)&amp;"/"&amp;RIGHT("00"&amp;$D1180,2)))</f>
        <v/>
      </c>
      <c r="F1180">
        <f>IF(OR($E1180="",$E1180="نامعتبر"),"",LEFT($E1180,4)&amp;"/"&amp;MID($E1180,6,2))</f>
        <v/>
      </c>
      <c r="G1180">
        <f>IF(OR($E1180="",$E1180="نامعتبر",Entry!$D1180=""),"",IF(ISNUMBER(FIND(" – ",Entry!$D1180)),LEFT(Entry!$D1180,FIND(" – ",Entry!$D1180)-1),Entry!$D1180))</f>
        <v/>
      </c>
      <c r="H1180">
        <f>IF(Entry!$C1180="","",Entry!$C1180)</f>
        <v/>
      </c>
      <c r="I1180">
        <f>IF(Entry!$F1180="",0,Entry!$F1180)</f>
        <v/>
      </c>
      <c r="J1180">
        <f>IF(Entry!$G1180="",0,Entry!$G1180)</f>
        <v/>
      </c>
      <c r="K1180">
        <f>IF(Entry!$H1180="",0,Entry!$H1180)</f>
        <v/>
      </c>
      <c r="L1180">
        <f>IF(Entry!$K1180="",0,Entry!$K1180)</f>
        <v/>
      </c>
      <c r="M1180">
        <f>IF($G1180="","",COUNTA(Entry!$M1180,Entry!$R1180,Entry!$W1180,Entry!$AB1180,Entry!$AG1180,Entry!$AL1180,Entry!$AQ1180,Entry!$AV1180,Entry!$BA1180,Entry!$BF1180,Entry!$BK1180,Entry!$BP1180,Entry!$BU1180,Entry!$BZ1180,Entry!$CE1180))</f>
        <v/>
      </c>
    </row>
    <row r="1181">
      <c r="A1181">
        <f>IF(Entry!$B1181="","",Entry!$B1181)</f>
        <v/>
      </c>
      <c r="B1181">
        <f>IF($A1181="","",IF(ISNUMBER($A1181),IF(AND($A1181&gt;=10000101,$A1181&lt;=99991231),INT($A1181/10000),""),IFERROR(VALUE(TRIM(LEFT($A1181,FIND("/",$A1181)-1))),"")))</f>
        <v/>
      </c>
      <c r="C1181">
        <f>IF(OR($A1181="",$B1181=""),"",IF(ISNUMBER($A1181),INT(MOD($A1181,10000)/100),IFERROR(VALUE(TRIM(LEFT(MID($A1181,FIND("/",$A1181)+1,20),FIND("/",MID($A1181,FIND("/",$A1181)+1,20))-1))),"")))</f>
        <v/>
      </c>
      <c r="D1181">
        <f>IF(OR($A1181="",$B1181=""),"",IF(ISNUMBER($A1181),MOD($A1181,100),IFERROR(VALUE(TRIM(MID(MID($A1181,FIND("/",$A1181)+1,20),FIND("/",MID($A1181,FIND("/",$A1181)+1,20))+1,20))),"")))</f>
        <v/>
      </c>
      <c r="E1181">
        <f>IF($A1181="","",IF(OR($B1181="",$C1181="",$D1181="",$B1181&lt;1300,$B1181&gt;1500,$C1181&lt;1,$C1181&gt;12,$D1181&lt;1,$D1181&gt;31),"نامعتبر",RIGHT("0000"&amp;$B1181,4)&amp;"/"&amp;RIGHT("00"&amp;$C1181,2)&amp;"/"&amp;RIGHT("00"&amp;$D1181,2)))</f>
        <v/>
      </c>
      <c r="F1181">
        <f>IF(OR($E1181="",$E1181="نامعتبر"),"",LEFT($E1181,4)&amp;"/"&amp;MID($E1181,6,2))</f>
        <v/>
      </c>
      <c r="G1181">
        <f>IF(OR($E1181="",$E1181="نامعتبر",Entry!$D1181=""),"",IF(ISNUMBER(FIND(" – ",Entry!$D1181)),LEFT(Entry!$D1181,FIND(" – ",Entry!$D1181)-1),Entry!$D1181))</f>
        <v/>
      </c>
      <c r="H1181">
        <f>IF(Entry!$C1181="","",Entry!$C1181)</f>
        <v/>
      </c>
      <c r="I1181">
        <f>IF(Entry!$F1181="",0,Entry!$F1181)</f>
        <v/>
      </c>
      <c r="J1181">
        <f>IF(Entry!$G1181="",0,Entry!$G1181)</f>
        <v/>
      </c>
      <c r="K1181">
        <f>IF(Entry!$H1181="",0,Entry!$H1181)</f>
        <v/>
      </c>
      <c r="L1181">
        <f>IF(Entry!$K1181="",0,Entry!$K1181)</f>
        <v/>
      </c>
      <c r="M1181">
        <f>IF($G1181="","",COUNTA(Entry!$M1181,Entry!$R1181,Entry!$W1181,Entry!$AB1181,Entry!$AG1181,Entry!$AL1181,Entry!$AQ1181,Entry!$AV1181,Entry!$BA1181,Entry!$BF1181,Entry!$BK1181,Entry!$BP1181,Entry!$BU1181,Entry!$BZ1181,Entry!$CE1181))</f>
        <v/>
      </c>
    </row>
    <row r="1182">
      <c r="A1182">
        <f>IF(Entry!$B1182="","",Entry!$B1182)</f>
        <v/>
      </c>
      <c r="B1182">
        <f>IF($A1182="","",IF(ISNUMBER($A1182),IF(AND($A1182&gt;=10000101,$A1182&lt;=99991231),INT($A1182/10000),""),IFERROR(VALUE(TRIM(LEFT($A1182,FIND("/",$A1182)-1))),"")))</f>
        <v/>
      </c>
      <c r="C1182">
        <f>IF(OR($A1182="",$B1182=""),"",IF(ISNUMBER($A1182),INT(MOD($A1182,10000)/100),IFERROR(VALUE(TRIM(LEFT(MID($A1182,FIND("/",$A1182)+1,20),FIND("/",MID($A1182,FIND("/",$A1182)+1,20))-1))),"")))</f>
        <v/>
      </c>
      <c r="D1182">
        <f>IF(OR($A1182="",$B1182=""),"",IF(ISNUMBER($A1182),MOD($A1182,100),IFERROR(VALUE(TRIM(MID(MID($A1182,FIND("/",$A1182)+1,20),FIND("/",MID($A1182,FIND("/",$A1182)+1,20))+1,20))),"")))</f>
        <v/>
      </c>
      <c r="E1182">
        <f>IF($A1182="","",IF(OR($B1182="",$C1182="",$D1182="",$B1182&lt;1300,$B1182&gt;1500,$C1182&lt;1,$C1182&gt;12,$D1182&lt;1,$D1182&gt;31),"نامعتبر",RIGHT("0000"&amp;$B1182,4)&amp;"/"&amp;RIGHT("00"&amp;$C1182,2)&amp;"/"&amp;RIGHT("00"&amp;$D1182,2)))</f>
        <v/>
      </c>
      <c r="F1182">
        <f>IF(OR($E1182="",$E1182="نامعتبر"),"",LEFT($E1182,4)&amp;"/"&amp;MID($E1182,6,2))</f>
        <v/>
      </c>
      <c r="G1182">
        <f>IF(OR($E1182="",$E1182="نامعتبر",Entry!$D1182=""),"",IF(ISNUMBER(FIND(" – ",Entry!$D1182)),LEFT(Entry!$D1182,FIND(" – ",Entry!$D1182)-1),Entry!$D1182))</f>
        <v/>
      </c>
      <c r="H1182">
        <f>IF(Entry!$C1182="","",Entry!$C1182)</f>
        <v/>
      </c>
      <c r="I1182">
        <f>IF(Entry!$F1182="",0,Entry!$F1182)</f>
        <v/>
      </c>
      <c r="J1182">
        <f>IF(Entry!$G1182="",0,Entry!$G1182)</f>
        <v/>
      </c>
      <c r="K1182">
        <f>IF(Entry!$H1182="",0,Entry!$H1182)</f>
        <v/>
      </c>
      <c r="L1182">
        <f>IF(Entry!$K1182="",0,Entry!$K1182)</f>
        <v/>
      </c>
      <c r="M1182">
        <f>IF($G1182="","",COUNTA(Entry!$M1182,Entry!$R1182,Entry!$W1182,Entry!$AB1182,Entry!$AG1182,Entry!$AL1182,Entry!$AQ1182,Entry!$AV1182,Entry!$BA1182,Entry!$BF1182,Entry!$BK1182,Entry!$BP1182,Entry!$BU1182,Entry!$BZ1182,Entry!$CE1182))</f>
        <v/>
      </c>
    </row>
    <row r="1183">
      <c r="A1183">
        <f>IF(Entry!$B1183="","",Entry!$B1183)</f>
        <v/>
      </c>
      <c r="B1183">
        <f>IF($A1183="","",IF(ISNUMBER($A1183),IF(AND($A1183&gt;=10000101,$A1183&lt;=99991231),INT($A1183/10000),""),IFERROR(VALUE(TRIM(LEFT($A1183,FIND("/",$A1183)-1))),"")))</f>
        <v/>
      </c>
      <c r="C1183">
        <f>IF(OR($A1183="",$B1183=""),"",IF(ISNUMBER($A1183),INT(MOD($A1183,10000)/100),IFERROR(VALUE(TRIM(LEFT(MID($A1183,FIND("/",$A1183)+1,20),FIND("/",MID($A1183,FIND("/",$A1183)+1,20))-1))),"")))</f>
        <v/>
      </c>
      <c r="D1183">
        <f>IF(OR($A1183="",$B1183=""),"",IF(ISNUMBER($A1183),MOD($A1183,100),IFERROR(VALUE(TRIM(MID(MID($A1183,FIND("/",$A1183)+1,20),FIND("/",MID($A1183,FIND("/",$A1183)+1,20))+1,20))),"")))</f>
        <v/>
      </c>
      <c r="E1183">
        <f>IF($A1183="","",IF(OR($B1183="",$C1183="",$D1183="",$B1183&lt;1300,$B1183&gt;1500,$C1183&lt;1,$C1183&gt;12,$D1183&lt;1,$D1183&gt;31),"نامعتبر",RIGHT("0000"&amp;$B1183,4)&amp;"/"&amp;RIGHT("00"&amp;$C1183,2)&amp;"/"&amp;RIGHT("00"&amp;$D1183,2)))</f>
        <v/>
      </c>
      <c r="F1183">
        <f>IF(OR($E1183="",$E1183="نامعتبر"),"",LEFT($E1183,4)&amp;"/"&amp;MID($E1183,6,2))</f>
        <v/>
      </c>
      <c r="G1183">
        <f>IF(OR($E1183="",$E1183="نامعتبر",Entry!$D1183=""),"",IF(ISNUMBER(FIND(" – ",Entry!$D1183)),LEFT(Entry!$D1183,FIND(" – ",Entry!$D1183)-1),Entry!$D1183))</f>
        <v/>
      </c>
      <c r="H1183">
        <f>IF(Entry!$C1183="","",Entry!$C1183)</f>
        <v/>
      </c>
      <c r="I1183">
        <f>IF(Entry!$F1183="",0,Entry!$F1183)</f>
        <v/>
      </c>
      <c r="J1183">
        <f>IF(Entry!$G1183="",0,Entry!$G1183)</f>
        <v/>
      </c>
      <c r="K1183">
        <f>IF(Entry!$H1183="",0,Entry!$H1183)</f>
        <v/>
      </c>
      <c r="L1183">
        <f>IF(Entry!$K1183="",0,Entry!$K1183)</f>
        <v/>
      </c>
      <c r="M1183">
        <f>IF($G1183="","",COUNTA(Entry!$M1183,Entry!$R1183,Entry!$W1183,Entry!$AB1183,Entry!$AG1183,Entry!$AL1183,Entry!$AQ1183,Entry!$AV1183,Entry!$BA1183,Entry!$BF1183,Entry!$BK1183,Entry!$BP1183,Entry!$BU1183,Entry!$BZ1183,Entry!$CE1183))</f>
        <v/>
      </c>
    </row>
    <row r="1184">
      <c r="A1184">
        <f>IF(Entry!$B1184="","",Entry!$B1184)</f>
        <v/>
      </c>
      <c r="B1184">
        <f>IF($A1184="","",IF(ISNUMBER($A1184),IF(AND($A1184&gt;=10000101,$A1184&lt;=99991231),INT($A1184/10000),""),IFERROR(VALUE(TRIM(LEFT($A1184,FIND("/",$A1184)-1))),"")))</f>
        <v/>
      </c>
      <c r="C1184">
        <f>IF(OR($A1184="",$B1184=""),"",IF(ISNUMBER($A1184),INT(MOD($A1184,10000)/100),IFERROR(VALUE(TRIM(LEFT(MID($A1184,FIND("/",$A1184)+1,20),FIND("/",MID($A1184,FIND("/",$A1184)+1,20))-1))),"")))</f>
        <v/>
      </c>
      <c r="D1184">
        <f>IF(OR($A1184="",$B1184=""),"",IF(ISNUMBER($A1184),MOD($A1184,100),IFERROR(VALUE(TRIM(MID(MID($A1184,FIND("/",$A1184)+1,20),FIND("/",MID($A1184,FIND("/",$A1184)+1,20))+1,20))),"")))</f>
        <v/>
      </c>
      <c r="E1184">
        <f>IF($A1184="","",IF(OR($B1184="",$C1184="",$D1184="",$B1184&lt;1300,$B1184&gt;1500,$C1184&lt;1,$C1184&gt;12,$D1184&lt;1,$D1184&gt;31),"نامعتبر",RIGHT("0000"&amp;$B1184,4)&amp;"/"&amp;RIGHT("00"&amp;$C1184,2)&amp;"/"&amp;RIGHT("00"&amp;$D1184,2)))</f>
        <v/>
      </c>
      <c r="F1184">
        <f>IF(OR($E1184="",$E1184="نامعتبر"),"",LEFT($E1184,4)&amp;"/"&amp;MID($E1184,6,2))</f>
        <v/>
      </c>
      <c r="G1184">
        <f>IF(OR($E1184="",$E1184="نامعتبر",Entry!$D1184=""),"",IF(ISNUMBER(FIND(" – ",Entry!$D1184)),LEFT(Entry!$D1184,FIND(" – ",Entry!$D1184)-1),Entry!$D1184))</f>
        <v/>
      </c>
      <c r="H1184">
        <f>IF(Entry!$C1184="","",Entry!$C1184)</f>
        <v/>
      </c>
      <c r="I1184">
        <f>IF(Entry!$F1184="",0,Entry!$F1184)</f>
        <v/>
      </c>
      <c r="J1184">
        <f>IF(Entry!$G1184="",0,Entry!$G1184)</f>
        <v/>
      </c>
      <c r="K1184">
        <f>IF(Entry!$H1184="",0,Entry!$H1184)</f>
        <v/>
      </c>
      <c r="L1184">
        <f>IF(Entry!$K1184="",0,Entry!$K1184)</f>
        <v/>
      </c>
      <c r="M1184">
        <f>IF($G1184="","",COUNTA(Entry!$M1184,Entry!$R1184,Entry!$W1184,Entry!$AB1184,Entry!$AG1184,Entry!$AL1184,Entry!$AQ1184,Entry!$AV1184,Entry!$BA1184,Entry!$BF1184,Entry!$BK1184,Entry!$BP1184,Entry!$BU1184,Entry!$BZ1184,Entry!$CE1184))</f>
        <v/>
      </c>
    </row>
    <row r="1185">
      <c r="A1185">
        <f>IF(Entry!$B1185="","",Entry!$B1185)</f>
        <v/>
      </c>
      <c r="B1185">
        <f>IF($A1185="","",IF(ISNUMBER($A1185),IF(AND($A1185&gt;=10000101,$A1185&lt;=99991231),INT($A1185/10000),""),IFERROR(VALUE(TRIM(LEFT($A1185,FIND("/",$A1185)-1))),"")))</f>
        <v/>
      </c>
      <c r="C1185">
        <f>IF(OR($A1185="",$B1185=""),"",IF(ISNUMBER($A1185),INT(MOD($A1185,10000)/100),IFERROR(VALUE(TRIM(LEFT(MID($A1185,FIND("/",$A1185)+1,20),FIND("/",MID($A1185,FIND("/",$A1185)+1,20))-1))),"")))</f>
        <v/>
      </c>
      <c r="D1185">
        <f>IF(OR($A1185="",$B1185=""),"",IF(ISNUMBER($A1185),MOD($A1185,100),IFERROR(VALUE(TRIM(MID(MID($A1185,FIND("/",$A1185)+1,20),FIND("/",MID($A1185,FIND("/",$A1185)+1,20))+1,20))),"")))</f>
        <v/>
      </c>
      <c r="E1185">
        <f>IF($A1185="","",IF(OR($B1185="",$C1185="",$D1185="",$B1185&lt;1300,$B1185&gt;1500,$C1185&lt;1,$C1185&gt;12,$D1185&lt;1,$D1185&gt;31),"نامعتبر",RIGHT("0000"&amp;$B1185,4)&amp;"/"&amp;RIGHT("00"&amp;$C1185,2)&amp;"/"&amp;RIGHT("00"&amp;$D1185,2)))</f>
        <v/>
      </c>
      <c r="F1185">
        <f>IF(OR($E1185="",$E1185="نامعتبر"),"",LEFT($E1185,4)&amp;"/"&amp;MID($E1185,6,2))</f>
        <v/>
      </c>
      <c r="G1185">
        <f>IF(OR($E1185="",$E1185="نامعتبر",Entry!$D1185=""),"",IF(ISNUMBER(FIND(" – ",Entry!$D1185)),LEFT(Entry!$D1185,FIND(" – ",Entry!$D1185)-1),Entry!$D1185))</f>
        <v/>
      </c>
      <c r="H1185">
        <f>IF(Entry!$C1185="","",Entry!$C1185)</f>
        <v/>
      </c>
      <c r="I1185">
        <f>IF(Entry!$F1185="",0,Entry!$F1185)</f>
        <v/>
      </c>
      <c r="J1185">
        <f>IF(Entry!$G1185="",0,Entry!$G1185)</f>
        <v/>
      </c>
      <c r="K1185">
        <f>IF(Entry!$H1185="",0,Entry!$H1185)</f>
        <v/>
      </c>
      <c r="L1185">
        <f>IF(Entry!$K1185="",0,Entry!$K1185)</f>
        <v/>
      </c>
      <c r="M1185">
        <f>IF($G1185="","",COUNTA(Entry!$M1185,Entry!$R1185,Entry!$W1185,Entry!$AB1185,Entry!$AG1185,Entry!$AL1185,Entry!$AQ1185,Entry!$AV1185,Entry!$BA1185,Entry!$BF1185,Entry!$BK1185,Entry!$BP1185,Entry!$BU1185,Entry!$BZ1185,Entry!$CE1185))</f>
        <v/>
      </c>
    </row>
    <row r="1186">
      <c r="A1186">
        <f>IF(Entry!$B1186="","",Entry!$B1186)</f>
        <v/>
      </c>
      <c r="B1186">
        <f>IF($A1186="","",IF(ISNUMBER($A1186),IF(AND($A1186&gt;=10000101,$A1186&lt;=99991231),INT($A1186/10000),""),IFERROR(VALUE(TRIM(LEFT($A1186,FIND("/",$A1186)-1))),"")))</f>
        <v/>
      </c>
      <c r="C1186">
        <f>IF(OR($A1186="",$B1186=""),"",IF(ISNUMBER($A1186),INT(MOD($A1186,10000)/100),IFERROR(VALUE(TRIM(LEFT(MID($A1186,FIND("/",$A1186)+1,20),FIND("/",MID($A1186,FIND("/",$A1186)+1,20))-1))),"")))</f>
        <v/>
      </c>
      <c r="D1186">
        <f>IF(OR($A1186="",$B1186=""),"",IF(ISNUMBER($A1186),MOD($A1186,100),IFERROR(VALUE(TRIM(MID(MID($A1186,FIND("/",$A1186)+1,20),FIND("/",MID($A1186,FIND("/",$A1186)+1,20))+1,20))),"")))</f>
        <v/>
      </c>
      <c r="E1186">
        <f>IF($A1186="","",IF(OR($B1186="",$C1186="",$D1186="",$B1186&lt;1300,$B1186&gt;1500,$C1186&lt;1,$C1186&gt;12,$D1186&lt;1,$D1186&gt;31),"نامعتبر",RIGHT("0000"&amp;$B1186,4)&amp;"/"&amp;RIGHT("00"&amp;$C1186,2)&amp;"/"&amp;RIGHT("00"&amp;$D1186,2)))</f>
        <v/>
      </c>
      <c r="F1186">
        <f>IF(OR($E1186="",$E1186="نامعتبر"),"",LEFT($E1186,4)&amp;"/"&amp;MID($E1186,6,2))</f>
        <v/>
      </c>
      <c r="G1186">
        <f>IF(OR($E1186="",$E1186="نامعتبر",Entry!$D1186=""),"",IF(ISNUMBER(FIND(" – ",Entry!$D1186)),LEFT(Entry!$D1186,FIND(" – ",Entry!$D1186)-1),Entry!$D1186))</f>
        <v/>
      </c>
      <c r="H1186">
        <f>IF(Entry!$C1186="","",Entry!$C1186)</f>
        <v/>
      </c>
      <c r="I1186">
        <f>IF(Entry!$F1186="",0,Entry!$F1186)</f>
        <v/>
      </c>
      <c r="J1186">
        <f>IF(Entry!$G1186="",0,Entry!$G1186)</f>
        <v/>
      </c>
      <c r="K1186">
        <f>IF(Entry!$H1186="",0,Entry!$H1186)</f>
        <v/>
      </c>
      <c r="L1186">
        <f>IF(Entry!$K1186="",0,Entry!$K1186)</f>
        <v/>
      </c>
      <c r="M1186">
        <f>IF($G1186="","",COUNTA(Entry!$M1186,Entry!$R1186,Entry!$W1186,Entry!$AB1186,Entry!$AG1186,Entry!$AL1186,Entry!$AQ1186,Entry!$AV1186,Entry!$BA1186,Entry!$BF1186,Entry!$BK1186,Entry!$BP1186,Entry!$BU1186,Entry!$BZ1186,Entry!$CE1186))</f>
        <v/>
      </c>
    </row>
    <row r="1187">
      <c r="A1187">
        <f>IF(Entry!$B1187="","",Entry!$B1187)</f>
        <v/>
      </c>
      <c r="B1187">
        <f>IF($A1187="","",IF(ISNUMBER($A1187),IF(AND($A1187&gt;=10000101,$A1187&lt;=99991231),INT($A1187/10000),""),IFERROR(VALUE(TRIM(LEFT($A1187,FIND("/",$A1187)-1))),"")))</f>
        <v/>
      </c>
      <c r="C1187">
        <f>IF(OR($A1187="",$B1187=""),"",IF(ISNUMBER($A1187),INT(MOD($A1187,10000)/100),IFERROR(VALUE(TRIM(LEFT(MID($A1187,FIND("/",$A1187)+1,20),FIND("/",MID($A1187,FIND("/",$A1187)+1,20))-1))),"")))</f>
        <v/>
      </c>
      <c r="D1187">
        <f>IF(OR($A1187="",$B1187=""),"",IF(ISNUMBER($A1187),MOD($A1187,100),IFERROR(VALUE(TRIM(MID(MID($A1187,FIND("/",$A1187)+1,20),FIND("/",MID($A1187,FIND("/",$A1187)+1,20))+1,20))),"")))</f>
        <v/>
      </c>
      <c r="E1187">
        <f>IF($A1187="","",IF(OR($B1187="",$C1187="",$D1187="",$B1187&lt;1300,$B1187&gt;1500,$C1187&lt;1,$C1187&gt;12,$D1187&lt;1,$D1187&gt;31),"نامعتبر",RIGHT("0000"&amp;$B1187,4)&amp;"/"&amp;RIGHT("00"&amp;$C1187,2)&amp;"/"&amp;RIGHT("00"&amp;$D1187,2)))</f>
        <v/>
      </c>
      <c r="F1187">
        <f>IF(OR($E1187="",$E1187="نامعتبر"),"",LEFT($E1187,4)&amp;"/"&amp;MID($E1187,6,2))</f>
        <v/>
      </c>
      <c r="G1187">
        <f>IF(OR($E1187="",$E1187="نامعتبر",Entry!$D1187=""),"",IF(ISNUMBER(FIND(" – ",Entry!$D1187)),LEFT(Entry!$D1187,FIND(" – ",Entry!$D1187)-1),Entry!$D1187))</f>
        <v/>
      </c>
      <c r="H1187">
        <f>IF(Entry!$C1187="","",Entry!$C1187)</f>
        <v/>
      </c>
      <c r="I1187">
        <f>IF(Entry!$F1187="",0,Entry!$F1187)</f>
        <v/>
      </c>
      <c r="J1187">
        <f>IF(Entry!$G1187="",0,Entry!$G1187)</f>
        <v/>
      </c>
      <c r="K1187">
        <f>IF(Entry!$H1187="",0,Entry!$H1187)</f>
        <v/>
      </c>
      <c r="L1187">
        <f>IF(Entry!$K1187="",0,Entry!$K1187)</f>
        <v/>
      </c>
      <c r="M1187">
        <f>IF($G1187="","",COUNTA(Entry!$M1187,Entry!$R1187,Entry!$W1187,Entry!$AB1187,Entry!$AG1187,Entry!$AL1187,Entry!$AQ1187,Entry!$AV1187,Entry!$BA1187,Entry!$BF1187,Entry!$BK1187,Entry!$BP1187,Entry!$BU1187,Entry!$BZ1187,Entry!$CE1187))</f>
        <v/>
      </c>
    </row>
    <row r="1188">
      <c r="A1188">
        <f>IF(Entry!$B1188="","",Entry!$B1188)</f>
        <v/>
      </c>
      <c r="B1188">
        <f>IF($A1188="","",IF(ISNUMBER($A1188),IF(AND($A1188&gt;=10000101,$A1188&lt;=99991231),INT($A1188/10000),""),IFERROR(VALUE(TRIM(LEFT($A1188,FIND("/",$A1188)-1))),"")))</f>
        <v/>
      </c>
      <c r="C1188">
        <f>IF(OR($A1188="",$B1188=""),"",IF(ISNUMBER($A1188),INT(MOD($A1188,10000)/100),IFERROR(VALUE(TRIM(LEFT(MID($A1188,FIND("/",$A1188)+1,20),FIND("/",MID($A1188,FIND("/",$A1188)+1,20))-1))),"")))</f>
        <v/>
      </c>
      <c r="D1188">
        <f>IF(OR($A1188="",$B1188=""),"",IF(ISNUMBER($A1188),MOD($A1188,100),IFERROR(VALUE(TRIM(MID(MID($A1188,FIND("/",$A1188)+1,20),FIND("/",MID($A1188,FIND("/",$A1188)+1,20))+1,20))),"")))</f>
        <v/>
      </c>
      <c r="E1188">
        <f>IF($A1188="","",IF(OR($B1188="",$C1188="",$D1188="",$B1188&lt;1300,$B1188&gt;1500,$C1188&lt;1,$C1188&gt;12,$D1188&lt;1,$D1188&gt;31),"نامعتبر",RIGHT("0000"&amp;$B1188,4)&amp;"/"&amp;RIGHT("00"&amp;$C1188,2)&amp;"/"&amp;RIGHT("00"&amp;$D1188,2)))</f>
        <v/>
      </c>
      <c r="F1188">
        <f>IF(OR($E1188="",$E1188="نامعتبر"),"",LEFT($E1188,4)&amp;"/"&amp;MID($E1188,6,2))</f>
        <v/>
      </c>
      <c r="G1188">
        <f>IF(OR($E1188="",$E1188="نامعتبر",Entry!$D1188=""),"",IF(ISNUMBER(FIND(" – ",Entry!$D1188)),LEFT(Entry!$D1188,FIND(" – ",Entry!$D1188)-1),Entry!$D1188))</f>
        <v/>
      </c>
      <c r="H1188">
        <f>IF(Entry!$C1188="","",Entry!$C1188)</f>
        <v/>
      </c>
      <c r="I1188">
        <f>IF(Entry!$F1188="",0,Entry!$F1188)</f>
        <v/>
      </c>
      <c r="J1188">
        <f>IF(Entry!$G1188="",0,Entry!$G1188)</f>
        <v/>
      </c>
      <c r="K1188">
        <f>IF(Entry!$H1188="",0,Entry!$H1188)</f>
        <v/>
      </c>
      <c r="L1188">
        <f>IF(Entry!$K1188="",0,Entry!$K1188)</f>
        <v/>
      </c>
      <c r="M1188">
        <f>IF($G1188="","",COUNTA(Entry!$M1188,Entry!$R1188,Entry!$W1188,Entry!$AB1188,Entry!$AG1188,Entry!$AL1188,Entry!$AQ1188,Entry!$AV1188,Entry!$BA1188,Entry!$BF1188,Entry!$BK1188,Entry!$BP1188,Entry!$BU1188,Entry!$BZ1188,Entry!$CE1188))</f>
        <v/>
      </c>
    </row>
    <row r="1189">
      <c r="A1189">
        <f>IF(Entry!$B1189="","",Entry!$B1189)</f>
        <v/>
      </c>
      <c r="B1189">
        <f>IF($A1189="","",IF(ISNUMBER($A1189),IF(AND($A1189&gt;=10000101,$A1189&lt;=99991231),INT($A1189/10000),""),IFERROR(VALUE(TRIM(LEFT($A1189,FIND("/",$A1189)-1))),"")))</f>
        <v/>
      </c>
      <c r="C1189">
        <f>IF(OR($A1189="",$B1189=""),"",IF(ISNUMBER($A1189),INT(MOD($A1189,10000)/100),IFERROR(VALUE(TRIM(LEFT(MID($A1189,FIND("/",$A1189)+1,20),FIND("/",MID($A1189,FIND("/",$A1189)+1,20))-1))),"")))</f>
        <v/>
      </c>
      <c r="D1189">
        <f>IF(OR($A1189="",$B1189=""),"",IF(ISNUMBER($A1189),MOD($A1189,100),IFERROR(VALUE(TRIM(MID(MID($A1189,FIND("/",$A1189)+1,20),FIND("/",MID($A1189,FIND("/",$A1189)+1,20))+1,20))),"")))</f>
        <v/>
      </c>
      <c r="E1189">
        <f>IF($A1189="","",IF(OR($B1189="",$C1189="",$D1189="",$B1189&lt;1300,$B1189&gt;1500,$C1189&lt;1,$C1189&gt;12,$D1189&lt;1,$D1189&gt;31),"نامعتبر",RIGHT("0000"&amp;$B1189,4)&amp;"/"&amp;RIGHT("00"&amp;$C1189,2)&amp;"/"&amp;RIGHT("00"&amp;$D1189,2)))</f>
        <v/>
      </c>
      <c r="F1189">
        <f>IF(OR($E1189="",$E1189="نامعتبر"),"",LEFT($E1189,4)&amp;"/"&amp;MID($E1189,6,2))</f>
        <v/>
      </c>
      <c r="G1189">
        <f>IF(OR($E1189="",$E1189="نامعتبر",Entry!$D1189=""),"",IF(ISNUMBER(FIND(" – ",Entry!$D1189)),LEFT(Entry!$D1189,FIND(" – ",Entry!$D1189)-1),Entry!$D1189))</f>
        <v/>
      </c>
      <c r="H1189">
        <f>IF(Entry!$C1189="","",Entry!$C1189)</f>
        <v/>
      </c>
      <c r="I1189">
        <f>IF(Entry!$F1189="",0,Entry!$F1189)</f>
        <v/>
      </c>
      <c r="J1189">
        <f>IF(Entry!$G1189="",0,Entry!$G1189)</f>
        <v/>
      </c>
      <c r="K1189">
        <f>IF(Entry!$H1189="",0,Entry!$H1189)</f>
        <v/>
      </c>
      <c r="L1189">
        <f>IF(Entry!$K1189="",0,Entry!$K1189)</f>
        <v/>
      </c>
      <c r="M1189">
        <f>IF($G1189="","",COUNTA(Entry!$M1189,Entry!$R1189,Entry!$W1189,Entry!$AB1189,Entry!$AG1189,Entry!$AL1189,Entry!$AQ1189,Entry!$AV1189,Entry!$BA1189,Entry!$BF1189,Entry!$BK1189,Entry!$BP1189,Entry!$BU1189,Entry!$BZ1189,Entry!$CE1189))</f>
        <v/>
      </c>
    </row>
    <row r="1190">
      <c r="A1190">
        <f>IF(Entry!$B1190="","",Entry!$B1190)</f>
        <v/>
      </c>
      <c r="B1190">
        <f>IF($A1190="","",IF(ISNUMBER($A1190),IF(AND($A1190&gt;=10000101,$A1190&lt;=99991231),INT($A1190/10000),""),IFERROR(VALUE(TRIM(LEFT($A1190,FIND("/",$A1190)-1))),"")))</f>
        <v/>
      </c>
      <c r="C1190">
        <f>IF(OR($A1190="",$B1190=""),"",IF(ISNUMBER($A1190),INT(MOD($A1190,10000)/100),IFERROR(VALUE(TRIM(LEFT(MID($A1190,FIND("/",$A1190)+1,20),FIND("/",MID($A1190,FIND("/",$A1190)+1,20))-1))),"")))</f>
        <v/>
      </c>
      <c r="D1190">
        <f>IF(OR($A1190="",$B1190=""),"",IF(ISNUMBER($A1190),MOD($A1190,100),IFERROR(VALUE(TRIM(MID(MID($A1190,FIND("/",$A1190)+1,20),FIND("/",MID($A1190,FIND("/",$A1190)+1,20))+1,20))),"")))</f>
        <v/>
      </c>
      <c r="E1190">
        <f>IF($A1190="","",IF(OR($B1190="",$C1190="",$D1190="",$B1190&lt;1300,$B1190&gt;1500,$C1190&lt;1,$C1190&gt;12,$D1190&lt;1,$D1190&gt;31),"نامعتبر",RIGHT("0000"&amp;$B1190,4)&amp;"/"&amp;RIGHT("00"&amp;$C1190,2)&amp;"/"&amp;RIGHT("00"&amp;$D1190,2)))</f>
        <v/>
      </c>
      <c r="F1190">
        <f>IF(OR($E1190="",$E1190="نامعتبر"),"",LEFT($E1190,4)&amp;"/"&amp;MID($E1190,6,2))</f>
        <v/>
      </c>
      <c r="G1190">
        <f>IF(OR($E1190="",$E1190="نامعتبر",Entry!$D1190=""),"",IF(ISNUMBER(FIND(" – ",Entry!$D1190)),LEFT(Entry!$D1190,FIND(" – ",Entry!$D1190)-1),Entry!$D1190))</f>
        <v/>
      </c>
      <c r="H1190">
        <f>IF(Entry!$C1190="","",Entry!$C1190)</f>
        <v/>
      </c>
      <c r="I1190">
        <f>IF(Entry!$F1190="",0,Entry!$F1190)</f>
        <v/>
      </c>
      <c r="J1190">
        <f>IF(Entry!$G1190="",0,Entry!$G1190)</f>
        <v/>
      </c>
      <c r="K1190">
        <f>IF(Entry!$H1190="",0,Entry!$H1190)</f>
        <v/>
      </c>
      <c r="L1190">
        <f>IF(Entry!$K1190="",0,Entry!$K1190)</f>
        <v/>
      </c>
      <c r="M1190">
        <f>IF($G1190="","",COUNTA(Entry!$M1190,Entry!$R1190,Entry!$W1190,Entry!$AB1190,Entry!$AG1190,Entry!$AL1190,Entry!$AQ1190,Entry!$AV1190,Entry!$BA1190,Entry!$BF1190,Entry!$BK1190,Entry!$BP1190,Entry!$BU1190,Entry!$BZ1190,Entry!$CE1190))</f>
        <v/>
      </c>
    </row>
    <row r="1191">
      <c r="A1191">
        <f>IF(Entry!$B1191="","",Entry!$B1191)</f>
        <v/>
      </c>
      <c r="B1191">
        <f>IF($A1191="","",IF(ISNUMBER($A1191),IF(AND($A1191&gt;=10000101,$A1191&lt;=99991231),INT($A1191/10000),""),IFERROR(VALUE(TRIM(LEFT($A1191,FIND("/",$A1191)-1))),"")))</f>
        <v/>
      </c>
      <c r="C1191">
        <f>IF(OR($A1191="",$B1191=""),"",IF(ISNUMBER($A1191),INT(MOD($A1191,10000)/100),IFERROR(VALUE(TRIM(LEFT(MID($A1191,FIND("/",$A1191)+1,20),FIND("/",MID($A1191,FIND("/",$A1191)+1,20))-1))),"")))</f>
        <v/>
      </c>
      <c r="D1191">
        <f>IF(OR($A1191="",$B1191=""),"",IF(ISNUMBER($A1191),MOD($A1191,100),IFERROR(VALUE(TRIM(MID(MID($A1191,FIND("/",$A1191)+1,20),FIND("/",MID($A1191,FIND("/",$A1191)+1,20))+1,20))),"")))</f>
        <v/>
      </c>
      <c r="E1191">
        <f>IF($A1191="","",IF(OR($B1191="",$C1191="",$D1191="",$B1191&lt;1300,$B1191&gt;1500,$C1191&lt;1,$C1191&gt;12,$D1191&lt;1,$D1191&gt;31),"نامعتبر",RIGHT("0000"&amp;$B1191,4)&amp;"/"&amp;RIGHT("00"&amp;$C1191,2)&amp;"/"&amp;RIGHT("00"&amp;$D1191,2)))</f>
        <v/>
      </c>
      <c r="F1191">
        <f>IF(OR($E1191="",$E1191="نامعتبر"),"",LEFT($E1191,4)&amp;"/"&amp;MID($E1191,6,2))</f>
        <v/>
      </c>
      <c r="G1191">
        <f>IF(OR($E1191="",$E1191="نامعتبر",Entry!$D1191=""),"",IF(ISNUMBER(FIND(" – ",Entry!$D1191)),LEFT(Entry!$D1191,FIND(" – ",Entry!$D1191)-1),Entry!$D1191))</f>
        <v/>
      </c>
      <c r="H1191">
        <f>IF(Entry!$C1191="","",Entry!$C1191)</f>
        <v/>
      </c>
      <c r="I1191">
        <f>IF(Entry!$F1191="",0,Entry!$F1191)</f>
        <v/>
      </c>
      <c r="J1191">
        <f>IF(Entry!$G1191="",0,Entry!$G1191)</f>
        <v/>
      </c>
      <c r="K1191">
        <f>IF(Entry!$H1191="",0,Entry!$H1191)</f>
        <v/>
      </c>
      <c r="L1191">
        <f>IF(Entry!$K1191="",0,Entry!$K1191)</f>
        <v/>
      </c>
      <c r="M1191">
        <f>IF($G1191="","",COUNTA(Entry!$M1191,Entry!$R1191,Entry!$W1191,Entry!$AB1191,Entry!$AG1191,Entry!$AL1191,Entry!$AQ1191,Entry!$AV1191,Entry!$BA1191,Entry!$BF1191,Entry!$BK1191,Entry!$BP1191,Entry!$BU1191,Entry!$BZ1191,Entry!$CE1191))</f>
        <v/>
      </c>
    </row>
    <row r="1192">
      <c r="A1192">
        <f>IF(Entry!$B1192="","",Entry!$B1192)</f>
        <v/>
      </c>
      <c r="B1192">
        <f>IF($A1192="","",IF(ISNUMBER($A1192),IF(AND($A1192&gt;=10000101,$A1192&lt;=99991231),INT($A1192/10000),""),IFERROR(VALUE(TRIM(LEFT($A1192,FIND("/",$A1192)-1))),"")))</f>
        <v/>
      </c>
      <c r="C1192">
        <f>IF(OR($A1192="",$B1192=""),"",IF(ISNUMBER($A1192),INT(MOD($A1192,10000)/100),IFERROR(VALUE(TRIM(LEFT(MID($A1192,FIND("/",$A1192)+1,20),FIND("/",MID($A1192,FIND("/",$A1192)+1,20))-1))),"")))</f>
        <v/>
      </c>
      <c r="D1192">
        <f>IF(OR($A1192="",$B1192=""),"",IF(ISNUMBER($A1192),MOD($A1192,100),IFERROR(VALUE(TRIM(MID(MID($A1192,FIND("/",$A1192)+1,20),FIND("/",MID($A1192,FIND("/",$A1192)+1,20))+1,20))),"")))</f>
        <v/>
      </c>
      <c r="E1192">
        <f>IF($A1192="","",IF(OR($B1192="",$C1192="",$D1192="",$B1192&lt;1300,$B1192&gt;1500,$C1192&lt;1,$C1192&gt;12,$D1192&lt;1,$D1192&gt;31),"نامعتبر",RIGHT("0000"&amp;$B1192,4)&amp;"/"&amp;RIGHT("00"&amp;$C1192,2)&amp;"/"&amp;RIGHT("00"&amp;$D1192,2)))</f>
        <v/>
      </c>
      <c r="F1192">
        <f>IF(OR($E1192="",$E1192="نامعتبر"),"",LEFT($E1192,4)&amp;"/"&amp;MID($E1192,6,2))</f>
        <v/>
      </c>
      <c r="G1192">
        <f>IF(OR($E1192="",$E1192="نامعتبر",Entry!$D1192=""),"",IF(ISNUMBER(FIND(" – ",Entry!$D1192)),LEFT(Entry!$D1192,FIND(" – ",Entry!$D1192)-1),Entry!$D1192))</f>
        <v/>
      </c>
      <c r="H1192">
        <f>IF(Entry!$C1192="","",Entry!$C1192)</f>
        <v/>
      </c>
      <c r="I1192">
        <f>IF(Entry!$F1192="",0,Entry!$F1192)</f>
        <v/>
      </c>
      <c r="J1192">
        <f>IF(Entry!$G1192="",0,Entry!$G1192)</f>
        <v/>
      </c>
      <c r="K1192">
        <f>IF(Entry!$H1192="",0,Entry!$H1192)</f>
        <v/>
      </c>
      <c r="L1192">
        <f>IF(Entry!$K1192="",0,Entry!$K1192)</f>
        <v/>
      </c>
      <c r="M1192">
        <f>IF($G1192="","",COUNTA(Entry!$M1192,Entry!$R1192,Entry!$W1192,Entry!$AB1192,Entry!$AG1192,Entry!$AL1192,Entry!$AQ1192,Entry!$AV1192,Entry!$BA1192,Entry!$BF1192,Entry!$BK1192,Entry!$BP1192,Entry!$BU1192,Entry!$BZ1192,Entry!$CE1192))</f>
        <v/>
      </c>
    </row>
    <row r="1193">
      <c r="A1193">
        <f>IF(Entry!$B1193="","",Entry!$B1193)</f>
        <v/>
      </c>
      <c r="B1193">
        <f>IF($A1193="","",IF(ISNUMBER($A1193),IF(AND($A1193&gt;=10000101,$A1193&lt;=99991231),INT($A1193/10000),""),IFERROR(VALUE(TRIM(LEFT($A1193,FIND("/",$A1193)-1))),"")))</f>
        <v/>
      </c>
      <c r="C1193">
        <f>IF(OR($A1193="",$B1193=""),"",IF(ISNUMBER($A1193),INT(MOD($A1193,10000)/100),IFERROR(VALUE(TRIM(LEFT(MID($A1193,FIND("/",$A1193)+1,20),FIND("/",MID($A1193,FIND("/",$A1193)+1,20))-1))),"")))</f>
        <v/>
      </c>
      <c r="D1193">
        <f>IF(OR($A1193="",$B1193=""),"",IF(ISNUMBER($A1193),MOD($A1193,100),IFERROR(VALUE(TRIM(MID(MID($A1193,FIND("/",$A1193)+1,20),FIND("/",MID($A1193,FIND("/",$A1193)+1,20))+1,20))),"")))</f>
        <v/>
      </c>
      <c r="E1193">
        <f>IF($A1193="","",IF(OR($B1193="",$C1193="",$D1193="",$B1193&lt;1300,$B1193&gt;1500,$C1193&lt;1,$C1193&gt;12,$D1193&lt;1,$D1193&gt;31),"نامعتبر",RIGHT("0000"&amp;$B1193,4)&amp;"/"&amp;RIGHT("00"&amp;$C1193,2)&amp;"/"&amp;RIGHT("00"&amp;$D1193,2)))</f>
        <v/>
      </c>
      <c r="F1193">
        <f>IF(OR($E1193="",$E1193="نامعتبر"),"",LEFT($E1193,4)&amp;"/"&amp;MID($E1193,6,2))</f>
        <v/>
      </c>
      <c r="G1193">
        <f>IF(OR($E1193="",$E1193="نامعتبر",Entry!$D1193=""),"",IF(ISNUMBER(FIND(" – ",Entry!$D1193)),LEFT(Entry!$D1193,FIND(" – ",Entry!$D1193)-1),Entry!$D1193))</f>
        <v/>
      </c>
      <c r="H1193">
        <f>IF(Entry!$C1193="","",Entry!$C1193)</f>
        <v/>
      </c>
      <c r="I1193">
        <f>IF(Entry!$F1193="",0,Entry!$F1193)</f>
        <v/>
      </c>
      <c r="J1193">
        <f>IF(Entry!$G1193="",0,Entry!$G1193)</f>
        <v/>
      </c>
      <c r="K1193">
        <f>IF(Entry!$H1193="",0,Entry!$H1193)</f>
        <v/>
      </c>
      <c r="L1193">
        <f>IF(Entry!$K1193="",0,Entry!$K1193)</f>
        <v/>
      </c>
      <c r="M1193">
        <f>IF($G1193="","",COUNTA(Entry!$M1193,Entry!$R1193,Entry!$W1193,Entry!$AB1193,Entry!$AG1193,Entry!$AL1193,Entry!$AQ1193,Entry!$AV1193,Entry!$BA1193,Entry!$BF1193,Entry!$BK1193,Entry!$BP1193,Entry!$BU1193,Entry!$BZ1193,Entry!$CE1193))</f>
        <v/>
      </c>
    </row>
    <row r="1194">
      <c r="A1194">
        <f>IF(Entry!$B1194="","",Entry!$B1194)</f>
        <v/>
      </c>
      <c r="B1194">
        <f>IF($A1194="","",IF(ISNUMBER($A1194),IF(AND($A1194&gt;=10000101,$A1194&lt;=99991231),INT($A1194/10000),""),IFERROR(VALUE(TRIM(LEFT($A1194,FIND("/",$A1194)-1))),"")))</f>
        <v/>
      </c>
      <c r="C1194">
        <f>IF(OR($A1194="",$B1194=""),"",IF(ISNUMBER($A1194),INT(MOD($A1194,10000)/100),IFERROR(VALUE(TRIM(LEFT(MID($A1194,FIND("/",$A1194)+1,20),FIND("/",MID($A1194,FIND("/",$A1194)+1,20))-1))),"")))</f>
        <v/>
      </c>
      <c r="D1194">
        <f>IF(OR($A1194="",$B1194=""),"",IF(ISNUMBER($A1194),MOD($A1194,100),IFERROR(VALUE(TRIM(MID(MID($A1194,FIND("/",$A1194)+1,20),FIND("/",MID($A1194,FIND("/",$A1194)+1,20))+1,20))),"")))</f>
        <v/>
      </c>
      <c r="E1194">
        <f>IF($A1194="","",IF(OR($B1194="",$C1194="",$D1194="",$B1194&lt;1300,$B1194&gt;1500,$C1194&lt;1,$C1194&gt;12,$D1194&lt;1,$D1194&gt;31),"نامعتبر",RIGHT("0000"&amp;$B1194,4)&amp;"/"&amp;RIGHT("00"&amp;$C1194,2)&amp;"/"&amp;RIGHT("00"&amp;$D1194,2)))</f>
        <v/>
      </c>
      <c r="F1194">
        <f>IF(OR($E1194="",$E1194="نامعتبر"),"",LEFT($E1194,4)&amp;"/"&amp;MID($E1194,6,2))</f>
        <v/>
      </c>
      <c r="G1194">
        <f>IF(OR($E1194="",$E1194="نامعتبر",Entry!$D1194=""),"",IF(ISNUMBER(FIND(" – ",Entry!$D1194)),LEFT(Entry!$D1194,FIND(" – ",Entry!$D1194)-1),Entry!$D1194))</f>
        <v/>
      </c>
      <c r="H1194">
        <f>IF(Entry!$C1194="","",Entry!$C1194)</f>
        <v/>
      </c>
      <c r="I1194">
        <f>IF(Entry!$F1194="",0,Entry!$F1194)</f>
        <v/>
      </c>
      <c r="J1194">
        <f>IF(Entry!$G1194="",0,Entry!$G1194)</f>
        <v/>
      </c>
      <c r="K1194">
        <f>IF(Entry!$H1194="",0,Entry!$H1194)</f>
        <v/>
      </c>
      <c r="L1194">
        <f>IF(Entry!$K1194="",0,Entry!$K1194)</f>
        <v/>
      </c>
      <c r="M1194">
        <f>IF($G1194="","",COUNTA(Entry!$M1194,Entry!$R1194,Entry!$W1194,Entry!$AB1194,Entry!$AG1194,Entry!$AL1194,Entry!$AQ1194,Entry!$AV1194,Entry!$BA1194,Entry!$BF1194,Entry!$BK1194,Entry!$BP1194,Entry!$BU1194,Entry!$BZ1194,Entry!$CE1194))</f>
        <v/>
      </c>
    </row>
    <row r="1195">
      <c r="A1195">
        <f>IF(Entry!$B1195="","",Entry!$B1195)</f>
        <v/>
      </c>
      <c r="B1195">
        <f>IF($A1195="","",IF(ISNUMBER($A1195),IF(AND($A1195&gt;=10000101,$A1195&lt;=99991231),INT($A1195/10000),""),IFERROR(VALUE(TRIM(LEFT($A1195,FIND("/",$A1195)-1))),"")))</f>
        <v/>
      </c>
      <c r="C1195">
        <f>IF(OR($A1195="",$B1195=""),"",IF(ISNUMBER($A1195),INT(MOD($A1195,10000)/100),IFERROR(VALUE(TRIM(LEFT(MID($A1195,FIND("/",$A1195)+1,20),FIND("/",MID($A1195,FIND("/",$A1195)+1,20))-1))),"")))</f>
        <v/>
      </c>
      <c r="D1195">
        <f>IF(OR($A1195="",$B1195=""),"",IF(ISNUMBER($A1195),MOD($A1195,100),IFERROR(VALUE(TRIM(MID(MID($A1195,FIND("/",$A1195)+1,20),FIND("/",MID($A1195,FIND("/",$A1195)+1,20))+1,20))),"")))</f>
        <v/>
      </c>
      <c r="E1195">
        <f>IF($A1195="","",IF(OR($B1195="",$C1195="",$D1195="",$B1195&lt;1300,$B1195&gt;1500,$C1195&lt;1,$C1195&gt;12,$D1195&lt;1,$D1195&gt;31),"نامعتبر",RIGHT("0000"&amp;$B1195,4)&amp;"/"&amp;RIGHT("00"&amp;$C1195,2)&amp;"/"&amp;RIGHT("00"&amp;$D1195,2)))</f>
        <v/>
      </c>
      <c r="F1195">
        <f>IF(OR($E1195="",$E1195="نامعتبر"),"",LEFT($E1195,4)&amp;"/"&amp;MID($E1195,6,2))</f>
        <v/>
      </c>
      <c r="G1195">
        <f>IF(OR($E1195="",$E1195="نامعتبر",Entry!$D1195=""),"",IF(ISNUMBER(FIND(" – ",Entry!$D1195)),LEFT(Entry!$D1195,FIND(" – ",Entry!$D1195)-1),Entry!$D1195))</f>
        <v/>
      </c>
      <c r="H1195">
        <f>IF(Entry!$C1195="","",Entry!$C1195)</f>
        <v/>
      </c>
      <c r="I1195">
        <f>IF(Entry!$F1195="",0,Entry!$F1195)</f>
        <v/>
      </c>
      <c r="J1195">
        <f>IF(Entry!$G1195="",0,Entry!$G1195)</f>
        <v/>
      </c>
      <c r="K1195">
        <f>IF(Entry!$H1195="",0,Entry!$H1195)</f>
        <v/>
      </c>
      <c r="L1195">
        <f>IF(Entry!$K1195="",0,Entry!$K1195)</f>
        <v/>
      </c>
      <c r="M1195">
        <f>IF($G1195="","",COUNTA(Entry!$M1195,Entry!$R1195,Entry!$W1195,Entry!$AB1195,Entry!$AG1195,Entry!$AL1195,Entry!$AQ1195,Entry!$AV1195,Entry!$BA1195,Entry!$BF1195,Entry!$BK1195,Entry!$BP1195,Entry!$BU1195,Entry!$BZ1195,Entry!$CE1195))</f>
        <v/>
      </c>
    </row>
    <row r="1196">
      <c r="A1196">
        <f>IF(Entry!$B1196="","",Entry!$B1196)</f>
        <v/>
      </c>
      <c r="B1196">
        <f>IF($A1196="","",IF(ISNUMBER($A1196),IF(AND($A1196&gt;=10000101,$A1196&lt;=99991231),INT($A1196/10000),""),IFERROR(VALUE(TRIM(LEFT($A1196,FIND("/",$A1196)-1))),"")))</f>
        <v/>
      </c>
      <c r="C1196">
        <f>IF(OR($A1196="",$B1196=""),"",IF(ISNUMBER($A1196),INT(MOD($A1196,10000)/100),IFERROR(VALUE(TRIM(LEFT(MID($A1196,FIND("/",$A1196)+1,20),FIND("/",MID($A1196,FIND("/",$A1196)+1,20))-1))),"")))</f>
        <v/>
      </c>
      <c r="D1196">
        <f>IF(OR($A1196="",$B1196=""),"",IF(ISNUMBER($A1196),MOD($A1196,100),IFERROR(VALUE(TRIM(MID(MID($A1196,FIND("/",$A1196)+1,20),FIND("/",MID($A1196,FIND("/",$A1196)+1,20))+1,20))),"")))</f>
        <v/>
      </c>
      <c r="E1196">
        <f>IF($A1196="","",IF(OR($B1196="",$C1196="",$D1196="",$B1196&lt;1300,$B1196&gt;1500,$C1196&lt;1,$C1196&gt;12,$D1196&lt;1,$D1196&gt;31),"نامعتبر",RIGHT("0000"&amp;$B1196,4)&amp;"/"&amp;RIGHT("00"&amp;$C1196,2)&amp;"/"&amp;RIGHT("00"&amp;$D1196,2)))</f>
        <v/>
      </c>
      <c r="F1196">
        <f>IF(OR($E1196="",$E1196="نامعتبر"),"",LEFT($E1196,4)&amp;"/"&amp;MID($E1196,6,2))</f>
        <v/>
      </c>
      <c r="G1196">
        <f>IF(OR($E1196="",$E1196="نامعتبر",Entry!$D1196=""),"",IF(ISNUMBER(FIND(" – ",Entry!$D1196)),LEFT(Entry!$D1196,FIND(" – ",Entry!$D1196)-1),Entry!$D1196))</f>
        <v/>
      </c>
      <c r="H1196">
        <f>IF(Entry!$C1196="","",Entry!$C1196)</f>
        <v/>
      </c>
      <c r="I1196">
        <f>IF(Entry!$F1196="",0,Entry!$F1196)</f>
        <v/>
      </c>
      <c r="J1196">
        <f>IF(Entry!$G1196="",0,Entry!$G1196)</f>
        <v/>
      </c>
      <c r="K1196">
        <f>IF(Entry!$H1196="",0,Entry!$H1196)</f>
        <v/>
      </c>
      <c r="L1196">
        <f>IF(Entry!$K1196="",0,Entry!$K1196)</f>
        <v/>
      </c>
      <c r="M1196">
        <f>IF($G1196="","",COUNTA(Entry!$M1196,Entry!$R1196,Entry!$W1196,Entry!$AB1196,Entry!$AG1196,Entry!$AL1196,Entry!$AQ1196,Entry!$AV1196,Entry!$BA1196,Entry!$BF1196,Entry!$BK1196,Entry!$BP1196,Entry!$BU1196,Entry!$BZ1196,Entry!$CE1196))</f>
        <v/>
      </c>
    </row>
    <row r="1197">
      <c r="A1197">
        <f>IF(Entry!$B1197="","",Entry!$B1197)</f>
        <v/>
      </c>
      <c r="B1197">
        <f>IF($A1197="","",IF(ISNUMBER($A1197),IF(AND($A1197&gt;=10000101,$A1197&lt;=99991231),INT($A1197/10000),""),IFERROR(VALUE(TRIM(LEFT($A1197,FIND("/",$A1197)-1))),"")))</f>
        <v/>
      </c>
      <c r="C1197">
        <f>IF(OR($A1197="",$B1197=""),"",IF(ISNUMBER($A1197),INT(MOD($A1197,10000)/100),IFERROR(VALUE(TRIM(LEFT(MID($A1197,FIND("/",$A1197)+1,20),FIND("/",MID($A1197,FIND("/",$A1197)+1,20))-1))),"")))</f>
        <v/>
      </c>
      <c r="D1197">
        <f>IF(OR($A1197="",$B1197=""),"",IF(ISNUMBER($A1197),MOD($A1197,100),IFERROR(VALUE(TRIM(MID(MID($A1197,FIND("/",$A1197)+1,20),FIND("/",MID($A1197,FIND("/",$A1197)+1,20))+1,20))),"")))</f>
        <v/>
      </c>
      <c r="E1197">
        <f>IF($A1197="","",IF(OR($B1197="",$C1197="",$D1197="",$B1197&lt;1300,$B1197&gt;1500,$C1197&lt;1,$C1197&gt;12,$D1197&lt;1,$D1197&gt;31),"نامعتبر",RIGHT("0000"&amp;$B1197,4)&amp;"/"&amp;RIGHT("00"&amp;$C1197,2)&amp;"/"&amp;RIGHT("00"&amp;$D1197,2)))</f>
        <v/>
      </c>
      <c r="F1197">
        <f>IF(OR($E1197="",$E1197="نامعتبر"),"",LEFT($E1197,4)&amp;"/"&amp;MID($E1197,6,2))</f>
        <v/>
      </c>
      <c r="G1197">
        <f>IF(OR($E1197="",$E1197="نامعتبر",Entry!$D1197=""),"",IF(ISNUMBER(FIND(" – ",Entry!$D1197)),LEFT(Entry!$D1197,FIND(" – ",Entry!$D1197)-1),Entry!$D1197))</f>
        <v/>
      </c>
      <c r="H1197">
        <f>IF(Entry!$C1197="","",Entry!$C1197)</f>
        <v/>
      </c>
      <c r="I1197">
        <f>IF(Entry!$F1197="",0,Entry!$F1197)</f>
        <v/>
      </c>
      <c r="J1197">
        <f>IF(Entry!$G1197="",0,Entry!$G1197)</f>
        <v/>
      </c>
      <c r="K1197">
        <f>IF(Entry!$H1197="",0,Entry!$H1197)</f>
        <v/>
      </c>
      <c r="L1197">
        <f>IF(Entry!$K1197="",0,Entry!$K1197)</f>
        <v/>
      </c>
      <c r="M1197">
        <f>IF($G1197="","",COUNTA(Entry!$M1197,Entry!$R1197,Entry!$W1197,Entry!$AB1197,Entry!$AG1197,Entry!$AL1197,Entry!$AQ1197,Entry!$AV1197,Entry!$BA1197,Entry!$BF1197,Entry!$BK1197,Entry!$BP1197,Entry!$BU1197,Entry!$BZ1197,Entry!$CE1197))</f>
        <v/>
      </c>
    </row>
    <row r="1198">
      <c r="A1198">
        <f>IF(Entry!$B1198="","",Entry!$B1198)</f>
        <v/>
      </c>
      <c r="B1198">
        <f>IF($A1198="","",IF(ISNUMBER($A1198),IF(AND($A1198&gt;=10000101,$A1198&lt;=99991231),INT($A1198/10000),""),IFERROR(VALUE(TRIM(LEFT($A1198,FIND("/",$A1198)-1))),"")))</f>
        <v/>
      </c>
      <c r="C1198">
        <f>IF(OR($A1198="",$B1198=""),"",IF(ISNUMBER($A1198),INT(MOD($A1198,10000)/100),IFERROR(VALUE(TRIM(LEFT(MID($A1198,FIND("/",$A1198)+1,20),FIND("/",MID($A1198,FIND("/",$A1198)+1,20))-1))),"")))</f>
        <v/>
      </c>
      <c r="D1198">
        <f>IF(OR($A1198="",$B1198=""),"",IF(ISNUMBER($A1198),MOD($A1198,100),IFERROR(VALUE(TRIM(MID(MID($A1198,FIND("/",$A1198)+1,20),FIND("/",MID($A1198,FIND("/",$A1198)+1,20))+1,20))),"")))</f>
        <v/>
      </c>
      <c r="E1198">
        <f>IF($A1198="","",IF(OR($B1198="",$C1198="",$D1198="",$B1198&lt;1300,$B1198&gt;1500,$C1198&lt;1,$C1198&gt;12,$D1198&lt;1,$D1198&gt;31),"نامعتبر",RIGHT("0000"&amp;$B1198,4)&amp;"/"&amp;RIGHT("00"&amp;$C1198,2)&amp;"/"&amp;RIGHT("00"&amp;$D1198,2)))</f>
        <v/>
      </c>
      <c r="F1198">
        <f>IF(OR($E1198="",$E1198="نامعتبر"),"",LEFT($E1198,4)&amp;"/"&amp;MID($E1198,6,2))</f>
        <v/>
      </c>
      <c r="G1198">
        <f>IF(OR($E1198="",$E1198="نامعتبر",Entry!$D1198=""),"",IF(ISNUMBER(FIND(" – ",Entry!$D1198)),LEFT(Entry!$D1198,FIND(" – ",Entry!$D1198)-1),Entry!$D1198))</f>
        <v/>
      </c>
      <c r="H1198">
        <f>IF(Entry!$C1198="","",Entry!$C1198)</f>
        <v/>
      </c>
      <c r="I1198">
        <f>IF(Entry!$F1198="",0,Entry!$F1198)</f>
        <v/>
      </c>
      <c r="J1198">
        <f>IF(Entry!$G1198="",0,Entry!$G1198)</f>
        <v/>
      </c>
      <c r="K1198">
        <f>IF(Entry!$H1198="",0,Entry!$H1198)</f>
        <v/>
      </c>
      <c r="L1198">
        <f>IF(Entry!$K1198="",0,Entry!$K1198)</f>
        <v/>
      </c>
      <c r="M1198">
        <f>IF($G1198="","",COUNTA(Entry!$M1198,Entry!$R1198,Entry!$W1198,Entry!$AB1198,Entry!$AG1198,Entry!$AL1198,Entry!$AQ1198,Entry!$AV1198,Entry!$BA1198,Entry!$BF1198,Entry!$BK1198,Entry!$BP1198,Entry!$BU1198,Entry!$BZ1198,Entry!$CE1198))</f>
        <v/>
      </c>
    </row>
    <row r="1199">
      <c r="A1199">
        <f>IF(Entry!$B1199="","",Entry!$B1199)</f>
        <v/>
      </c>
      <c r="B1199">
        <f>IF($A1199="","",IF(ISNUMBER($A1199),IF(AND($A1199&gt;=10000101,$A1199&lt;=99991231),INT($A1199/10000),""),IFERROR(VALUE(TRIM(LEFT($A1199,FIND("/",$A1199)-1))),"")))</f>
        <v/>
      </c>
      <c r="C1199">
        <f>IF(OR($A1199="",$B1199=""),"",IF(ISNUMBER($A1199),INT(MOD($A1199,10000)/100),IFERROR(VALUE(TRIM(LEFT(MID($A1199,FIND("/",$A1199)+1,20),FIND("/",MID($A1199,FIND("/",$A1199)+1,20))-1))),"")))</f>
        <v/>
      </c>
      <c r="D1199">
        <f>IF(OR($A1199="",$B1199=""),"",IF(ISNUMBER($A1199),MOD($A1199,100),IFERROR(VALUE(TRIM(MID(MID($A1199,FIND("/",$A1199)+1,20),FIND("/",MID($A1199,FIND("/",$A1199)+1,20))+1,20))),"")))</f>
        <v/>
      </c>
      <c r="E1199">
        <f>IF($A1199="","",IF(OR($B1199="",$C1199="",$D1199="",$B1199&lt;1300,$B1199&gt;1500,$C1199&lt;1,$C1199&gt;12,$D1199&lt;1,$D1199&gt;31),"نامعتبر",RIGHT("0000"&amp;$B1199,4)&amp;"/"&amp;RIGHT("00"&amp;$C1199,2)&amp;"/"&amp;RIGHT("00"&amp;$D1199,2)))</f>
        <v/>
      </c>
      <c r="F1199">
        <f>IF(OR($E1199="",$E1199="نامعتبر"),"",LEFT($E1199,4)&amp;"/"&amp;MID($E1199,6,2))</f>
        <v/>
      </c>
      <c r="G1199">
        <f>IF(OR($E1199="",$E1199="نامعتبر",Entry!$D1199=""),"",IF(ISNUMBER(FIND(" – ",Entry!$D1199)),LEFT(Entry!$D1199,FIND(" – ",Entry!$D1199)-1),Entry!$D1199))</f>
        <v/>
      </c>
      <c r="H1199">
        <f>IF(Entry!$C1199="","",Entry!$C1199)</f>
        <v/>
      </c>
      <c r="I1199">
        <f>IF(Entry!$F1199="",0,Entry!$F1199)</f>
        <v/>
      </c>
      <c r="J1199">
        <f>IF(Entry!$G1199="",0,Entry!$G1199)</f>
        <v/>
      </c>
      <c r="K1199">
        <f>IF(Entry!$H1199="",0,Entry!$H1199)</f>
        <v/>
      </c>
      <c r="L1199">
        <f>IF(Entry!$K1199="",0,Entry!$K1199)</f>
        <v/>
      </c>
      <c r="M1199">
        <f>IF($G1199="","",COUNTA(Entry!$M1199,Entry!$R1199,Entry!$W1199,Entry!$AB1199,Entry!$AG1199,Entry!$AL1199,Entry!$AQ1199,Entry!$AV1199,Entry!$BA1199,Entry!$BF1199,Entry!$BK1199,Entry!$BP1199,Entry!$BU1199,Entry!$BZ1199,Entry!$CE1199))</f>
        <v/>
      </c>
    </row>
    <row r="1200">
      <c r="A1200">
        <f>IF(Entry!$B1200="","",Entry!$B1200)</f>
        <v/>
      </c>
      <c r="B1200">
        <f>IF($A1200="","",IF(ISNUMBER($A1200),IF(AND($A1200&gt;=10000101,$A1200&lt;=99991231),INT($A1200/10000),""),IFERROR(VALUE(TRIM(LEFT($A1200,FIND("/",$A1200)-1))),"")))</f>
        <v/>
      </c>
      <c r="C1200">
        <f>IF(OR($A1200="",$B1200=""),"",IF(ISNUMBER($A1200),INT(MOD($A1200,10000)/100),IFERROR(VALUE(TRIM(LEFT(MID($A1200,FIND("/",$A1200)+1,20),FIND("/",MID($A1200,FIND("/",$A1200)+1,20))-1))),"")))</f>
        <v/>
      </c>
      <c r="D1200">
        <f>IF(OR($A1200="",$B1200=""),"",IF(ISNUMBER($A1200),MOD($A1200,100),IFERROR(VALUE(TRIM(MID(MID($A1200,FIND("/",$A1200)+1,20),FIND("/",MID($A1200,FIND("/",$A1200)+1,20))+1,20))),"")))</f>
        <v/>
      </c>
      <c r="E1200">
        <f>IF($A1200="","",IF(OR($B1200="",$C1200="",$D1200="",$B1200&lt;1300,$B1200&gt;1500,$C1200&lt;1,$C1200&gt;12,$D1200&lt;1,$D1200&gt;31),"نامعتبر",RIGHT("0000"&amp;$B1200,4)&amp;"/"&amp;RIGHT("00"&amp;$C1200,2)&amp;"/"&amp;RIGHT("00"&amp;$D1200,2)))</f>
        <v/>
      </c>
      <c r="F1200">
        <f>IF(OR($E1200="",$E1200="نامعتبر"),"",LEFT($E1200,4)&amp;"/"&amp;MID($E1200,6,2))</f>
        <v/>
      </c>
      <c r="G1200">
        <f>IF(OR($E1200="",$E1200="نامعتبر",Entry!$D1200=""),"",IF(ISNUMBER(FIND(" – ",Entry!$D1200)),LEFT(Entry!$D1200,FIND(" – ",Entry!$D1200)-1),Entry!$D1200))</f>
        <v/>
      </c>
      <c r="H1200">
        <f>IF(Entry!$C1200="","",Entry!$C1200)</f>
        <v/>
      </c>
      <c r="I1200">
        <f>IF(Entry!$F1200="",0,Entry!$F1200)</f>
        <v/>
      </c>
      <c r="J1200">
        <f>IF(Entry!$G1200="",0,Entry!$G1200)</f>
        <v/>
      </c>
      <c r="K1200">
        <f>IF(Entry!$H1200="",0,Entry!$H1200)</f>
        <v/>
      </c>
      <c r="L1200">
        <f>IF(Entry!$K1200="",0,Entry!$K1200)</f>
        <v/>
      </c>
      <c r="M1200">
        <f>IF($G1200="","",COUNTA(Entry!$M1200,Entry!$R1200,Entry!$W1200,Entry!$AB1200,Entry!$AG1200,Entry!$AL1200,Entry!$AQ1200,Entry!$AV1200,Entry!$BA1200,Entry!$BF1200,Entry!$BK1200,Entry!$BP1200,Entry!$BU1200,Entry!$BZ1200,Entry!$CE1200))</f>
        <v/>
      </c>
    </row>
    <row r="1201">
      <c r="A1201">
        <f>IF(Entry!$B1201="","",Entry!$B1201)</f>
        <v/>
      </c>
      <c r="B1201">
        <f>IF($A1201="","",IF(ISNUMBER($A1201),IF(AND($A1201&gt;=10000101,$A1201&lt;=99991231),INT($A1201/10000),""),IFERROR(VALUE(TRIM(LEFT($A1201,FIND("/",$A1201)-1))),"")))</f>
        <v/>
      </c>
      <c r="C1201">
        <f>IF(OR($A1201="",$B1201=""),"",IF(ISNUMBER($A1201),INT(MOD($A1201,10000)/100),IFERROR(VALUE(TRIM(LEFT(MID($A1201,FIND("/",$A1201)+1,20),FIND("/",MID($A1201,FIND("/",$A1201)+1,20))-1))),"")))</f>
        <v/>
      </c>
      <c r="D1201">
        <f>IF(OR($A1201="",$B1201=""),"",IF(ISNUMBER($A1201),MOD($A1201,100),IFERROR(VALUE(TRIM(MID(MID($A1201,FIND("/",$A1201)+1,20),FIND("/",MID($A1201,FIND("/",$A1201)+1,20))+1,20))),"")))</f>
        <v/>
      </c>
      <c r="E1201">
        <f>IF($A1201="","",IF(OR($B1201="",$C1201="",$D1201="",$B1201&lt;1300,$B1201&gt;1500,$C1201&lt;1,$C1201&gt;12,$D1201&lt;1,$D1201&gt;31),"نامعتبر",RIGHT("0000"&amp;$B1201,4)&amp;"/"&amp;RIGHT("00"&amp;$C1201,2)&amp;"/"&amp;RIGHT("00"&amp;$D1201,2)))</f>
        <v/>
      </c>
      <c r="F1201">
        <f>IF(OR($E1201="",$E1201="نامعتبر"),"",LEFT($E1201,4)&amp;"/"&amp;MID($E1201,6,2))</f>
        <v/>
      </c>
      <c r="G1201">
        <f>IF(OR($E1201="",$E1201="نامعتبر",Entry!$D1201=""),"",IF(ISNUMBER(FIND(" – ",Entry!$D1201)),LEFT(Entry!$D1201,FIND(" – ",Entry!$D1201)-1),Entry!$D1201))</f>
        <v/>
      </c>
      <c r="H1201">
        <f>IF(Entry!$C1201="","",Entry!$C1201)</f>
        <v/>
      </c>
      <c r="I1201">
        <f>IF(Entry!$F1201="",0,Entry!$F1201)</f>
        <v/>
      </c>
      <c r="J1201">
        <f>IF(Entry!$G1201="",0,Entry!$G1201)</f>
        <v/>
      </c>
      <c r="K1201">
        <f>IF(Entry!$H1201="",0,Entry!$H1201)</f>
        <v/>
      </c>
      <c r="L1201">
        <f>IF(Entry!$K1201="",0,Entry!$K1201)</f>
        <v/>
      </c>
      <c r="M1201">
        <f>IF($G1201="","",COUNTA(Entry!$M1201,Entry!$R1201,Entry!$W1201,Entry!$AB1201,Entry!$AG1201,Entry!$AL1201,Entry!$AQ1201,Entry!$AV1201,Entry!$BA1201,Entry!$BF1201,Entry!$BK1201,Entry!$BP1201,Entry!$BU1201,Entry!$BZ1201,Entry!$CE1201))</f>
        <v/>
      </c>
    </row>
    <row r="1202">
      <c r="A1202">
        <f>IF(Entry!$B1202="","",Entry!$B1202)</f>
        <v/>
      </c>
      <c r="B1202">
        <f>IF($A1202="","",IF(ISNUMBER($A1202),IF(AND($A1202&gt;=10000101,$A1202&lt;=99991231),INT($A1202/10000),""),IFERROR(VALUE(TRIM(LEFT($A1202,FIND("/",$A1202)-1))),"")))</f>
        <v/>
      </c>
      <c r="C1202">
        <f>IF(OR($A1202="",$B1202=""),"",IF(ISNUMBER($A1202),INT(MOD($A1202,10000)/100),IFERROR(VALUE(TRIM(LEFT(MID($A1202,FIND("/",$A1202)+1,20),FIND("/",MID($A1202,FIND("/",$A1202)+1,20))-1))),"")))</f>
        <v/>
      </c>
      <c r="D1202">
        <f>IF(OR($A1202="",$B1202=""),"",IF(ISNUMBER($A1202),MOD($A1202,100),IFERROR(VALUE(TRIM(MID(MID($A1202,FIND("/",$A1202)+1,20),FIND("/",MID($A1202,FIND("/",$A1202)+1,20))+1,20))),"")))</f>
        <v/>
      </c>
      <c r="E1202">
        <f>IF($A1202="","",IF(OR($B1202="",$C1202="",$D1202="",$B1202&lt;1300,$B1202&gt;1500,$C1202&lt;1,$C1202&gt;12,$D1202&lt;1,$D1202&gt;31),"نامعتبر",RIGHT("0000"&amp;$B1202,4)&amp;"/"&amp;RIGHT("00"&amp;$C1202,2)&amp;"/"&amp;RIGHT("00"&amp;$D1202,2)))</f>
        <v/>
      </c>
      <c r="F1202">
        <f>IF(OR($E1202="",$E1202="نامعتبر"),"",LEFT($E1202,4)&amp;"/"&amp;MID($E1202,6,2))</f>
        <v/>
      </c>
      <c r="G1202">
        <f>IF(OR($E1202="",$E1202="نامعتبر",Entry!$D1202=""),"",IF(ISNUMBER(FIND(" – ",Entry!$D1202)),LEFT(Entry!$D1202,FIND(" – ",Entry!$D1202)-1),Entry!$D1202))</f>
        <v/>
      </c>
      <c r="H1202">
        <f>IF(Entry!$C1202="","",Entry!$C1202)</f>
        <v/>
      </c>
      <c r="I1202">
        <f>IF(Entry!$F1202="",0,Entry!$F1202)</f>
        <v/>
      </c>
      <c r="J1202">
        <f>IF(Entry!$G1202="",0,Entry!$G1202)</f>
        <v/>
      </c>
      <c r="K1202">
        <f>IF(Entry!$H1202="",0,Entry!$H1202)</f>
        <v/>
      </c>
      <c r="L1202">
        <f>IF(Entry!$K1202="",0,Entry!$K1202)</f>
        <v/>
      </c>
      <c r="M1202">
        <f>IF($G1202="","",COUNTA(Entry!$M1202,Entry!$R1202,Entry!$W1202,Entry!$AB1202,Entry!$AG1202,Entry!$AL1202,Entry!$AQ1202,Entry!$AV1202,Entry!$BA1202,Entry!$BF1202,Entry!$BK1202,Entry!$BP1202,Entry!$BU1202,Entry!$BZ1202,Entry!$CE1202))</f>
        <v/>
      </c>
    </row>
    <row r="1203">
      <c r="A1203">
        <f>IF(Entry!$B1203="","",Entry!$B1203)</f>
        <v/>
      </c>
      <c r="B1203">
        <f>IF($A1203="","",IF(ISNUMBER($A1203),IF(AND($A1203&gt;=10000101,$A1203&lt;=99991231),INT($A1203/10000),""),IFERROR(VALUE(TRIM(LEFT($A1203,FIND("/",$A1203)-1))),"")))</f>
        <v/>
      </c>
      <c r="C1203">
        <f>IF(OR($A1203="",$B1203=""),"",IF(ISNUMBER($A1203),INT(MOD($A1203,10000)/100),IFERROR(VALUE(TRIM(LEFT(MID($A1203,FIND("/",$A1203)+1,20),FIND("/",MID($A1203,FIND("/",$A1203)+1,20))-1))),"")))</f>
        <v/>
      </c>
      <c r="D1203">
        <f>IF(OR($A1203="",$B1203=""),"",IF(ISNUMBER($A1203),MOD($A1203,100),IFERROR(VALUE(TRIM(MID(MID($A1203,FIND("/",$A1203)+1,20),FIND("/",MID($A1203,FIND("/",$A1203)+1,20))+1,20))),"")))</f>
        <v/>
      </c>
      <c r="E1203">
        <f>IF($A1203="","",IF(OR($B1203="",$C1203="",$D1203="",$B1203&lt;1300,$B1203&gt;1500,$C1203&lt;1,$C1203&gt;12,$D1203&lt;1,$D1203&gt;31),"نامعتبر",RIGHT("0000"&amp;$B1203,4)&amp;"/"&amp;RIGHT("00"&amp;$C1203,2)&amp;"/"&amp;RIGHT("00"&amp;$D1203,2)))</f>
        <v/>
      </c>
      <c r="F1203">
        <f>IF(OR($E1203="",$E1203="نامعتبر"),"",LEFT($E1203,4)&amp;"/"&amp;MID($E1203,6,2))</f>
        <v/>
      </c>
      <c r="G1203">
        <f>IF(OR($E1203="",$E1203="نامعتبر",Entry!$D1203=""),"",IF(ISNUMBER(FIND(" – ",Entry!$D1203)),LEFT(Entry!$D1203,FIND(" – ",Entry!$D1203)-1),Entry!$D1203))</f>
        <v/>
      </c>
      <c r="H1203">
        <f>IF(Entry!$C1203="","",Entry!$C1203)</f>
        <v/>
      </c>
      <c r="I1203">
        <f>IF(Entry!$F1203="",0,Entry!$F1203)</f>
        <v/>
      </c>
      <c r="J1203">
        <f>IF(Entry!$G1203="",0,Entry!$G1203)</f>
        <v/>
      </c>
      <c r="K1203">
        <f>IF(Entry!$H1203="",0,Entry!$H1203)</f>
        <v/>
      </c>
      <c r="L1203">
        <f>IF(Entry!$K1203="",0,Entry!$K1203)</f>
        <v/>
      </c>
      <c r="M1203">
        <f>IF($G1203="","",COUNTA(Entry!$M1203,Entry!$R1203,Entry!$W1203,Entry!$AB1203,Entry!$AG1203,Entry!$AL1203,Entry!$AQ1203,Entry!$AV1203,Entry!$BA1203,Entry!$BF1203,Entry!$BK1203,Entry!$BP1203,Entry!$BU1203,Entry!$BZ1203,Entry!$CE1203))</f>
        <v/>
      </c>
    </row>
    <row r="1204">
      <c r="A1204">
        <f>IF(Entry!$B1204="","",Entry!$B1204)</f>
        <v/>
      </c>
      <c r="B1204">
        <f>IF($A1204="","",IF(ISNUMBER($A1204),IF(AND($A1204&gt;=10000101,$A1204&lt;=99991231),INT($A1204/10000),""),IFERROR(VALUE(TRIM(LEFT($A1204,FIND("/",$A1204)-1))),"")))</f>
        <v/>
      </c>
      <c r="C1204">
        <f>IF(OR($A1204="",$B1204=""),"",IF(ISNUMBER($A1204),INT(MOD($A1204,10000)/100),IFERROR(VALUE(TRIM(LEFT(MID($A1204,FIND("/",$A1204)+1,20),FIND("/",MID($A1204,FIND("/",$A1204)+1,20))-1))),"")))</f>
        <v/>
      </c>
      <c r="D1204">
        <f>IF(OR($A1204="",$B1204=""),"",IF(ISNUMBER($A1204),MOD($A1204,100),IFERROR(VALUE(TRIM(MID(MID($A1204,FIND("/",$A1204)+1,20),FIND("/",MID($A1204,FIND("/",$A1204)+1,20))+1,20))),"")))</f>
        <v/>
      </c>
      <c r="E1204">
        <f>IF($A1204="","",IF(OR($B1204="",$C1204="",$D1204="",$B1204&lt;1300,$B1204&gt;1500,$C1204&lt;1,$C1204&gt;12,$D1204&lt;1,$D1204&gt;31),"نامعتبر",RIGHT("0000"&amp;$B1204,4)&amp;"/"&amp;RIGHT("00"&amp;$C1204,2)&amp;"/"&amp;RIGHT("00"&amp;$D1204,2)))</f>
        <v/>
      </c>
      <c r="F1204">
        <f>IF(OR($E1204="",$E1204="نامعتبر"),"",LEFT($E1204,4)&amp;"/"&amp;MID($E1204,6,2))</f>
        <v/>
      </c>
      <c r="G1204">
        <f>IF(OR($E1204="",$E1204="نامعتبر",Entry!$D1204=""),"",IF(ISNUMBER(FIND(" – ",Entry!$D1204)),LEFT(Entry!$D1204,FIND(" – ",Entry!$D1204)-1),Entry!$D1204))</f>
        <v/>
      </c>
      <c r="H1204">
        <f>IF(Entry!$C1204="","",Entry!$C1204)</f>
        <v/>
      </c>
      <c r="I1204">
        <f>IF(Entry!$F1204="",0,Entry!$F1204)</f>
        <v/>
      </c>
      <c r="J1204">
        <f>IF(Entry!$G1204="",0,Entry!$G1204)</f>
        <v/>
      </c>
      <c r="K1204">
        <f>IF(Entry!$H1204="",0,Entry!$H1204)</f>
        <v/>
      </c>
      <c r="L1204">
        <f>IF(Entry!$K1204="",0,Entry!$K1204)</f>
        <v/>
      </c>
      <c r="M1204">
        <f>IF($G1204="","",COUNTA(Entry!$M1204,Entry!$R1204,Entry!$W1204,Entry!$AB1204,Entry!$AG1204,Entry!$AL1204,Entry!$AQ1204,Entry!$AV1204,Entry!$BA1204,Entry!$BF1204,Entry!$BK1204,Entry!$BP1204,Entry!$BU1204,Entry!$BZ1204,Entry!$CE1204))</f>
        <v/>
      </c>
    </row>
    <row r="1205">
      <c r="A1205">
        <f>IF(Entry!$B1205="","",Entry!$B1205)</f>
        <v/>
      </c>
      <c r="B1205">
        <f>IF($A1205="","",IF(ISNUMBER($A1205),IF(AND($A1205&gt;=10000101,$A1205&lt;=99991231),INT($A1205/10000),""),IFERROR(VALUE(TRIM(LEFT($A1205,FIND("/",$A1205)-1))),"")))</f>
        <v/>
      </c>
      <c r="C1205">
        <f>IF(OR($A1205="",$B1205=""),"",IF(ISNUMBER($A1205),INT(MOD($A1205,10000)/100),IFERROR(VALUE(TRIM(LEFT(MID($A1205,FIND("/",$A1205)+1,20),FIND("/",MID($A1205,FIND("/",$A1205)+1,20))-1))),"")))</f>
        <v/>
      </c>
      <c r="D1205">
        <f>IF(OR($A1205="",$B1205=""),"",IF(ISNUMBER($A1205),MOD($A1205,100),IFERROR(VALUE(TRIM(MID(MID($A1205,FIND("/",$A1205)+1,20),FIND("/",MID($A1205,FIND("/",$A1205)+1,20))+1,20))),"")))</f>
        <v/>
      </c>
      <c r="E1205">
        <f>IF($A1205="","",IF(OR($B1205="",$C1205="",$D1205="",$B1205&lt;1300,$B1205&gt;1500,$C1205&lt;1,$C1205&gt;12,$D1205&lt;1,$D1205&gt;31),"نامعتبر",RIGHT("0000"&amp;$B1205,4)&amp;"/"&amp;RIGHT("00"&amp;$C1205,2)&amp;"/"&amp;RIGHT("00"&amp;$D1205,2)))</f>
        <v/>
      </c>
      <c r="F1205">
        <f>IF(OR($E1205="",$E1205="نامعتبر"),"",LEFT($E1205,4)&amp;"/"&amp;MID($E1205,6,2))</f>
        <v/>
      </c>
      <c r="G1205">
        <f>IF(OR($E1205="",$E1205="نامعتبر",Entry!$D1205=""),"",IF(ISNUMBER(FIND(" – ",Entry!$D1205)),LEFT(Entry!$D1205,FIND(" – ",Entry!$D1205)-1),Entry!$D1205))</f>
        <v/>
      </c>
      <c r="H1205">
        <f>IF(Entry!$C1205="","",Entry!$C1205)</f>
        <v/>
      </c>
      <c r="I1205">
        <f>IF(Entry!$F1205="",0,Entry!$F1205)</f>
        <v/>
      </c>
      <c r="J1205">
        <f>IF(Entry!$G1205="",0,Entry!$G1205)</f>
        <v/>
      </c>
      <c r="K1205">
        <f>IF(Entry!$H1205="",0,Entry!$H1205)</f>
        <v/>
      </c>
      <c r="L1205">
        <f>IF(Entry!$K1205="",0,Entry!$K1205)</f>
        <v/>
      </c>
      <c r="M1205">
        <f>IF($G1205="","",COUNTA(Entry!$M1205,Entry!$R1205,Entry!$W1205,Entry!$AB1205,Entry!$AG1205,Entry!$AL1205,Entry!$AQ1205,Entry!$AV1205,Entry!$BA1205,Entry!$BF1205,Entry!$BK1205,Entry!$BP1205,Entry!$BU1205,Entry!$BZ1205,Entry!$CE1205))</f>
        <v/>
      </c>
    </row>
    <row r="1206">
      <c r="A1206">
        <f>IF(Entry!$B1206="","",Entry!$B1206)</f>
        <v/>
      </c>
      <c r="B1206">
        <f>IF($A1206="","",IF(ISNUMBER($A1206),IF(AND($A1206&gt;=10000101,$A1206&lt;=99991231),INT($A1206/10000),""),IFERROR(VALUE(TRIM(LEFT($A1206,FIND("/",$A1206)-1))),"")))</f>
        <v/>
      </c>
      <c r="C1206">
        <f>IF(OR($A1206="",$B1206=""),"",IF(ISNUMBER($A1206),INT(MOD($A1206,10000)/100),IFERROR(VALUE(TRIM(LEFT(MID($A1206,FIND("/",$A1206)+1,20),FIND("/",MID($A1206,FIND("/",$A1206)+1,20))-1))),"")))</f>
        <v/>
      </c>
      <c r="D1206">
        <f>IF(OR($A1206="",$B1206=""),"",IF(ISNUMBER($A1206),MOD($A1206,100),IFERROR(VALUE(TRIM(MID(MID($A1206,FIND("/",$A1206)+1,20),FIND("/",MID($A1206,FIND("/",$A1206)+1,20))+1,20))),"")))</f>
        <v/>
      </c>
      <c r="E1206">
        <f>IF($A1206="","",IF(OR($B1206="",$C1206="",$D1206="",$B1206&lt;1300,$B1206&gt;1500,$C1206&lt;1,$C1206&gt;12,$D1206&lt;1,$D1206&gt;31),"نامعتبر",RIGHT("0000"&amp;$B1206,4)&amp;"/"&amp;RIGHT("00"&amp;$C1206,2)&amp;"/"&amp;RIGHT("00"&amp;$D1206,2)))</f>
        <v/>
      </c>
      <c r="F1206">
        <f>IF(OR($E1206="",$E1206="نامعتبر"),"",LEFT($E1206,4)&amp;"/"&amp;MID($E1206,6,2))</f>
        <v/>
      </c>
      <c r="G1206">
        <f>IF(OR($E1206="",$E1206="نامعتبر",Entry!$D1206=""),"",IF(ISNUMBER(FIND(" – ",Entry!$D1206)),LEFT(Entry!$D1206,FIND(" – ",Entry!$D1206)-1),Entry!$D1206))</f>
        <v/>
      </c>
      <c r="H1206">
        <f>IF(Entry!$C1206="","",Entry!$C1206)</f>
        <v/>
      </c>
      <c r="I1206">
        <f>IF(Entry!$F1206="",0,Entry!$F1206)</f>
        <v/>
      </c>
      <c r="J1206">
        <f>IF(Entry!$G1206="",0,Entry!$G1206)</f>
        <v/>
      </c>
      <c r="K1206">
        <f>IF(Entry!$H1206="",0,Entry!$H1206)</f>
        <v/>
      </c>
      <c r="L1206">
        <f>IF(Entry!$K1206="",0,Entry!$K1206)</f>
        <v/>
      </c>
      <c r="M1206">
        <f>IF($G1206="","",COUNTA(Entry!$M1206,Entry!$R1206,Entry!$W1206,Entry!$AB1206,Entry!$AG1206,Entry!$AL1206,Entry!$AQ1206,Entry!$AV1206,Entry!$BA1206,Entry!$BF1206,Entry!$BK1206,Entry!$BP1206,Entry!$BU1206,Entry!$BZ1206,Entry!$CE1206))</f>
        <v/>
      </c>
    </row>
    <row r="1207">
      <c r="A1207">
        <f>IF(Entry!$B1207="","",Entry!$B1207)</f>
        <v/>
      </c>
      <c r="B1207">
        <f>IF($A1207="","",IF(ISNUMBER($A1207),IF(AND($A1207&gt;=10000101,$A1207&lt;=99991231),INT($A1207/10000),""),IFERROR(VALUE(TRIM(LEFT($A1207,FIND("/",$A1207)-1))),"")))</f>
        <v/>
      </c>
      <c r="C1207">
        <f>IF(OR($A1207="",$B1207=""),"",IF(ISNUMBER($A1207),INT(MOD($A1207,10000)/100),IFERROR(VALUE(TRIM(LEFT(MID($A1207,FIND("/",$A1207)+1,20),FIND("/",MID($A1207,FIND("/",$A1207)+1,20))-1))),"")))</f>
        <v/>
      </c>
      <c r="D1207">
        <f>IF(OR($A1207="",$B1207=""),"",IF(ISNUMBER($A1207),MOD($A1207,100),IFERROR(VALUE(TRIM(MID(MID($A1207,FIND("/",$A1207)+1,20),FIND("/",MID($A1207,FIND("/",$A1207)+1,20))+1,20))),"")))</f>
        <v/>
      </c>
      <c r="E1207">
        <f>IF($A1207="","",IF(OR($B1207="",$C1207="",$D1207="",$B1207&lt;1300,$B1207&gt;1500,$C1207&lt;1,$C1207&gt;12,$D1207&lt;1,$D1207&gt;31),"نامعتبر",RIGHT("0000"&amp;$B1207,4)&amp;"/"&amp;RIGHT("00"&amp;$C1207,2)&amp;"/"&amp;RIGHT("00"&amp;$D1207,2)))</f>
        <v/>
      </c>
      <c r="F1207">
        <f>IF(OR($E1207="",$E1207="نامعتبر"),"",LEFT($E1207,4)&amp;"/"&amp;MID($E1207,6,2))</f>
        <v/>
      </c>
      <c r="G1207">
        <f>IF(OR($E1207="",$E1207="نامعتبر",Entry!$D1207=""),"",IF(ISNUMBER(FIND(" – ",Entry!$D1207)),LEFT(Entry!$D1207,FIND(" – ",Entry!$D1207)-1),Entry!$D1207))</f>
        <v/>
      </c>
      <c r="H1207">
        <f>IF(Entry!$C1207="","",Entry!$C1207)</f>
        <v/>
      </c>
      <c r="I1207">
        <f>IF(Entry!$F1207="",0,Entry!$F1207)</f>
        <v/>
      </c>
      <c r="J1207">
        <f>IF(Entry!$G1207="",0,Entry!$G1207)</f>
        <v/>
      </c>
      <c r="K1207">
        <f>IF(Entry!$H1207="",0,Entry!$H1207)</f>
        <v/>
      </c>
      <c r="L1207">
        <f>IF(Entry!$K1207="",0,Entry!$K1207)</f>
        <v/>
      </c>
      <c r="M1207">
        <f>IF($G1207="","",COUNTA(Entry!$M1207,Entry!$R1207,Entry!$W1207,Entry!$AB1207,Entry!$AG1207,Entry!$AL1207,Entry!$AQ1207,Entry!$AV1207,Entry!$BA1207,Entry!$BF1207,Entry!$BK1207,Entry!$BP1207,Entry!$BU1207,Entry!$BZ1207,Entry!$CE1207))</f>
        <v/>
      </c>
    </row>
    <row r="1208">
      <c r="A1208">
        <f>IF(Entry!$B1208="","",Entry!$B1208)</f>
        <v/>
      </c>
      <c r="B1208">
        <f>IF($A1208="","",IF(ISNUMBER($A1208),IF(AND($A1208&gt;=10000101,$A1208&lt;=99991231),INT($A1208/10000),""),IFERROR(VALUE(TRIM(LEFT($A1208,FIND("/",$A1208)-1))),"")))</f>
        <v/>
      </c>
      <c r="C1208">
        <f>IF(OR($A1208="",$B1208=""),"",IF(ISNUMBER($A1208),INT(MOD($A1208,10000)/100),IFERROR(VALUE(TRIM(LEFT(MID($A1208,FIND("/",$A1208)+1,20),FIND("/",MID($A1208,FIND("/",$A1208)+1,20))-1))),"")))</f>
        <v/>
      </c>
      <c r="D1208">
        <f>IF(OR($A1208="",$B1208=""),"",IF(ISNUMBER($A1208),MOD($A1208,100),IFERROR(VALUE(TRIM(MID(MID($A1208,FIND("/",$A1208)+1,20),FIND("/",MID($A1208,FIND("/",$A1208)+1,20))+1,20))),"")))</f>
        <v/>
      </c>
      <c r="E1208">
        <f>IF($A1208="","",IF(OR($B1208="",$C1208="",$D1208="",$B1208&lt;1300,$B1208&gt;1500,$C1208&lt;1,$C1208&gt;12,$D1208&lt;1,$D1208&gt;31),"نامعتبر",RIGHT("0000"&amp;$B1208,4)&amp;"/"&amp;RIGHT("00"&amp;$C1208,2)&amp;"/"&amp;RIGHT("00"&amp;$D1208,2)))</f>
        <v/>
      </c>
      <c r="F1208">
        <f>IF(OR($E1208="",$E1208="نامعتبر"),"",LEFT($E1208,4)&amp;"/"&amp;MID($E1208,6,2))</f>
        <v/>
      </c>
      <c r="G1208">
        <f>IF(OR($E1208="",$E1208="نامعتبر",Entry!$D1208=""),"",IF(ISNUMBER(FIND(" – ",Entry!$D1208)),LEFT(Entry!$D1208,FIND(" – ",Entry!$D1208)-1),Entry!$D1208))</f>
        <v/>
      </c>
      <c r="H1208">
        <f>IF(Entry!$C1208="","",Entry!$C1208)</f>
        <v/>
      </c>
      <c r="I1208">
        <f>IF(Entry!$F1208="",0,Entry!$F1208)</f>
        <v/>
      </c>
      <c r="J1208">
        <f>IF(Entry!$G1208="",0,Entry!$G1208)</f>
        <v/>
      </c>
      <c r="K1208">
        <f>IF(Entry!$H1208="",0,Entry!$H1208)</f>
        <v/>
      </c>
      <c r="L1208">
        <f>IF(Entry!$K1208="",0,Entry!$K1208)</f>
        <v/>
      </c>
      <c r="M1208">
        <f>IF($G1208="","",COUNTA(Entry!$M1208,Entry!$R1208,Entry!$W1208,Entry!$AB1208,Entry!$AG1208,Entry!$AL1208,Entry!$AQ1208,Entry!$AV1208,Entry!$BA1208,Entry!$BF1208,Entry!$BK1208,Entry!$BP1208,Entry!$BU1208,Entry!$BZ1208,Entry!$CE1208))</f>
        <v/>
      </c>
    </row>
    <row r="1209">
      <c r="A1209">
        <f>IF(Entry!$B1209="","",Entry!$B1209)</f>
        <v/>
      </c>
      <c r="B1209">
        <f>IF($A1209="","",IF(ISNUMBER($A1209),IF(AND($A1209&gt;=10000101,$A1209&lt;=99991231),INT($A1209/10000),""),IFERROR(VALUE(TRIM(LEFT($A1209,FIND("/",$A1209)-1))),"")))</f>
        <v/>
      </c>
      <c r="C1209">
        <f>IF(OR($A1209="",$B1209=""),"",IF(ISNUMBER($A1209),INT(MOD($A1209,10000)/100),IFERROR(VALUE(TRIM(LEFT(MID($A1209,FIND("/",$A1209)+1,20),FIND("/",MID($A1209,FIND("/",$A1209)+1,20))-1))),"")))</f>
        <v/>
      </c>
      <c r="D1209">
        <f>IF(OR($A1209="",$B1209=""),"",IF(ISNUMBER($A1209),MOD($A1209,100),IFERROR(VALUE(TRIM(MID(MID($A1209,FIND("/",$A1209)+1,20),FIND("/",MID($A1209,FIND("/",$A1209)+1,20))+1,20))),"")))</f>
        <v/>
      </c>
      <c r="E1209">
        <f>IF($A1209="","",IF(OR($B1209="",$C1209="",$D1209="",$B1209&lt;1300,$B1209&gt;1500,$C1209&lt;1,$C1209&gt;12,$D1209&lt;1,$D1209&gt;31),"نامعتبر",RIGHT("0000"&amp;$B1209,4)&amp;"/"&amp;RIGHT("00"&amp;$C1209,2)&amp;"/"&amp;RIGHT("00"&amp;$D1209,2)))</f>
        <v/>
      </c>
      <c r="F1209">
        <f>IF(OR($E1209="",$E1209="نامعتبر"),"",LEFT($E1209,4)&amp;"/"&amp;MID($E1209,6,2))</f>
        <v/>
      </c>
      <c r="G1209">
        <f>IF(OR($E1209="",$E1209="نامعتبر",Entry!$D1209=""),"",IF(ISNUMBER(FIND(" – ",Entry!$D1209)),LEFT(Entry!$D1209,FIND(" – ",Entry!$D1209)-1),Entry!$D1209))</f>
        <v/>
      </c>
      <c r="H1209">
        <f>IF(Entry!$C1209="","",Entry!$C1209)</f>
        <v/>
      </c>
      <c r="I1209">
        <f>IF(Entry!$F1209="",0,Entry!$F1209)</f>
        <v/>
      </c>
      <c r="J1209">
        <f>IF(Entry!$G1209="",0,Entry!$G1209)</f>
        <v/>
      </c>
      <c r="K1209">
        <f>IF(Entry!$H1209="",0,Entry!$H1209)</f>
        <v/>
      </c>
      <c r="L1209">
        <f>IF(Entry!$K1209="",0,Entry!$K1209)</f>
        <v/>
      </c>
      <c r="M1209">
        <f>IF($G1209="","",COUNTA(Entry!$M1209,Entry!$R1209,Entry!$W1209,Entry!$AB1209,Entry!$AG1209,Entry!$AL1209,Entry!$AQ1209,Entry!$AV1209,Entry!$BA1209,Entry!$BF1209,Entry!$BK1209,Entry!$BP1209,Entry!$BU1209,Entry!$BZ1209,Entry!$CE1209))</f>
        <v/>
      </c>
    </row>
    <row r="1210">
      <c r="A1210">
        <f>IF(Entry!$B1210="","",Entry!$B1210)</f>
        <v/>
      </c>
      <c r="B1210">
        <f>IF($A1210="","",IF(ISNUMBER($A1210),IF(AND($A1210&gt;=10000101,$A1210&lt;=99991231),INT($A1210/10000),""),IFERROR(VALUE(TRIM(LEFT($A1210,FIND("/",$A1210)-1))),"")))</f>
        <v/>
      </c>
      <c r="C1210">
        <f>IF(OR($A1210="",$B1210=""),"",IF(ISNUMBER($A1210),INT(MOD($A1210,10000)/100),IFERROR(VALUE(TRIM(LEFT(MID($A1210,FIND("/",$A1210)+1,20),FIND("/",MID($A1210,FIND("/",$A1210)+1,20))-1))),"")))</f>
        <v/>
      </c>
      <c r="D1210">
        <f>IF(OR($A1210="",$B1210=""),"",IF(ISNUMBER($A1210),MOD($A1210,100),IFERROR(VALUE(TRIM(MID(MID($A1210,FIND("/",$A1210)+1,20),FIND("/",MID($A1210,FIND("/",$A1210)+1,20))+1,20))),"")))</f>
        <v/>
      </c>
      <c r="E1210">
        <f>IF($A1210="","",IF(OR($B1210="",$C1210="",$D1210="",$B1210&lt;1300,$B1210&gt;1500,$C1210&lt;1,$C1210&gt;12,$D1210&lt;1,$D1210&gt;31),"نامعتبر",RIGHT("0000"&amp;$B1210,4)&amp;"/"&amp;RIGHT("00"&amp;$C1210,2)&amp;"/"&amp;RIGHT("00"&amp;$D1210,2)))</f>
        <v/>
      </c>
      <c r="F1210">
        <f>IF(OR($E1210="",$E1210="نامعتبر"),"",LEFT($E1210,4)&amp;"/"&amp;MID($E1210,6,2))</f>
        <v/>
      </c>
      <c r="G1210">
        <f>IF(OR($E1210="",$E1210="نامعتبر",Entry!$D1210=""),"",IF(ISNUMBER(FIND(" – ",Entry!$D1210)),LEFT(Entry!$D1210,FIND(" – ",Entry!$D1210)-1),Entry!$D1210))</f>
        <v/>
      </c>
      <c r="H1210">
        <f>IF(Entry!$C1210="","",Entry!$C1210)</f>
        <v/>
      </c>
      <c r="I1210">
        <f>IF(Entry!$F1210="",0,Entry!$F1210)</f>
        <v/>
      </c>
      <c r="J1210">
        <f>IF(Entry!$G1210="",0,Entry!$G1210)</f>
        <v/>
      </c>
      <c r="K1210">
        <f>IF(Entry!$H1210="",0,Entry!$H1210)</f>
        <v/>
      </c>
      <c r="L1210">
        <f>IF(Entry!$K1210="",0,Entry!$K1210)</f>
        <v/>
      </c>
      <c r="M1210">
        <f>IF($G1210="","",COUNTA(Entry!$M1210,Entry!$R1210,Entry!$W1210,Entry!$AB1210,Entry!$AG1210,Entry!$AL1210,Entry!$AQ1210,Entry!$AV1210,Entry!$BA1210,Entry!$BF1210,Entry!$BK1210,Entry!$BP1210,Entry!$BU1210,Entry!$BZ1210,Entry!$CE1210))</f>
        <v/>
      </c>
    </row>
    <row r="1211">
      <c r="A1211">
        <f>IF(Entry!$B1211="","",Entry!$B1211)</f>
        <v/>
      </c>
      <c r="B1211">
        <f>IF($A1211="","",IF(ISNUMBER($A1211),IF(AND($A1211&gt;=10000101,$A1211&lt;=99991231),INT($A1211/10000),""),IFERROR(VALUE(TRIM(LEFT($A1211,FIND("/",$A1211)-1))),"")))</f>
        <v/>
      </c>
      <c r="C1211">
        <f>IF(OR($A1211="",$B1211=""),"",IF(ISNUMBER($A1211),INT(MOD($A1211,10000)/100),IFERROR(VALUE(TRIM(LEFT(MID($A1211,FIND("/",$A1211)+1,20),FIND("/",MID($A1211,FIND("/",$A1211)+1,20))-1))),"")))</f>
        <v/>
      </c>
      <c r="D1211">
        <f>IF(OR($A1211="",$B1211=""),"",IF(ISNUMBER($A1211),MOD($A1211,100),IFERROR(VALUE(TRIM(MID(MID($A1211,FIND("/",$A1211)+1,20),FIND("/",MID($A1211,FIND("/",$A1211)+1,20))+1,20))),"")))</f>
        <v/>
      </c>
      <c r="E1211">
        <f>IF($A1211="","",IF(OR($B1211="",$C1211="",$D1211="",$B1211&lt;1300,$B1211&gt;1500,$C1211&lt;1,$C1211&gt;12,$D1211&lt;1,$D1211&gt;31),"نامعتبر",RIGHT("0000"&amp;$B1211,4)&amp;"/"&amp;RIGHT("00"&amp;$C1211,2)&amp;"/"&amp;RIGHT("00"&amp;$D1211,2)))</f>
        <v/>
      </c>
      <c r="F1211">
        <f>IF(OR($E1211="",$E1211="نامعتبر"),"",LEFT($E1211,4)&amp;"/"&amp;MID($E1211,6,2))</f>
        <v/>
      </c>
      <c r="G1211">
        <f>IF(OR($E1211="",$E1211="نامعتبر",Entry!$D1211=""),"",IF(ISNUMBER(FIND(" – ",Entry!$D1211)),LEFT(Entry!$D1211,FIND(" – ",Entry!$D1211)-1),Entry!$D1211))</f>
        <v/>
      </c>
      <c r="H1211">
        <f>IF(Entry!$C1211="","",Entry!$C1211)</f>
        <v/>
      </c>
      <c r="I1211">
        <f>IF(Entry!$F1211="",0,Entry!$F1211)</f>
        <v/>
      </c>
      <c r="J1211">
        <f>IF(Entry!$G1211="",0,Entry!$G1211)</f>
        <v/>
      </c>
      <c r="K1211">
        <f>IF(Entry!$H1211="",0,Entry!$H1211)</f>
        <v/>
      </c>
      <c r="L1211">
        <f>IF(Entry!$K1211="",0,Entry!$K1211)</f>
        <v/>
      </c>
      <c r="M1211">
        <f>IF($G1211="","",COUNTA(Entry!$M1211,Entry!$R1211,Entry!$W1211,Entry!$AB1211,Entry!$AG1211,Entry!$AL1211,Entry!$AQ1211,Entry!$AV1211,Entry!$BA1211,Entry!$BF1211,Entry!$BK1211,Entry!$BP1211,Entry!$BU1211,Entry!$BZ1211,Entry!$CE1211))</f>
        <v/>
      </c>
    </row>
    <row r="1212">
      <c r="A1212">
        <f>IF(Entry!$B1212="","",Entry!$B1212)</f>
        <v/>
      </c>
      <c r="B1212">
        <f>IF($A1212="","",IF(ISNUMBER($A1212),IF(AND($A1212&gt;=10000101,$A1212&lt;=99991231),INT($A1212/10000),""),IFERROR(VALUE(TRIM(LEFT($A1212,FIND("/",$A1212)-1))),"")))</f>
        <v/>
      </c>
      <c r="C1212">
        <f>IF(OR($A1212="",$B1212=""),"",IF(ISNUMBER($A1212),INT(MOD($A1212,10000)/100),IFERROR(VALUE(TRIM(LEFT(MID($A1212,FIND("/",$A1212)+1,20),FIND("/",MID($A1212,FIND("/",$A1212)+1,20))-1))),"")))</f>
        <v/>
      </c>
      <c r="D1212">
        <f>IF(OR($A1212="",$B1212=""),"",IF(ISNUMBER($A1212),MOD($A1212,100),IFERROR(VALUE(TRIM(MID(MID($A1212,FIND("/",$A1212)+1,20),FIND("/",MID($A1212,FIND("/",$A1212)+1,20))+1,20))),"")))</f>
        <v/>
      </c>
      <c r="E1212">
        <f>IF($A1212="","",IF(OR($B1212="",$C1212="",$D1212="",$B1212&lt;1300,$B1212&gt;1500,$C1212&lt;1,$C1212&gt;12,$D1212&lt;1,$D1212&gt;31),"نامعتبر",RIGHT("0000"&amp;$B1212,4)&amp;"/"&amp;RIGHT("00"&amp;$C1212,2)&amp;"/"&amp;RIGHT("00"&amp;$D1212,2)))</f>
        <v/>
      </c>
      <c r="F1212">
        <f>IF(OR($E1212="",$E1212="نامعتبر"),"",LEFT($E1212,4)&amp;"/"&amp;MID($E1212,6,2))</f>
        <v/>
      </c>
      <c r="G1212">
        <f>IF(OR($E1212="",$E1212="نامعتبر",Entry!$D1212=""),"",IF(ISNUMBER(FIND(" – ",Entry!$D1212)),LEFT(Entry!$D1212,FIND(" – ",Entry!$D1212)-1),Entry!$D1212))</f>
        <v/>
      </c>
      <c r="H1212">
        <f>IF(Entry!$C1212="","",Entry!$C1212)</f>
        <v/>
      </c>
      <c r="I1212">
        <f>IF(Entry!$F1212="",0,Entry!$F1212)</f>
        <v/>
      </c>
      <c r="J1212">
        <f>IF(Entry!$G1212="",0,Entry!$G1212)</f>
        <v/>
      </c>
      <c r="K1212">
        <f>IF(Entry!$H1212="",0,Entry!$H1212)</f>
        <v/>
      </c>
      <c r="L1212">
        <f>IF(Entry!$K1212="",0,Entry!$K1212)</f>
        <v/>
      </c>
      <c r="M1212">
        <f>IF($G1212="","",COUNTA(Entry!$M1212,Entry!$R1212,Entry!$W1212,Entry!$AB1212,Entry!$AG1212,Entry!$AL1212,Entry!$AQ1212,Entry!$AV1212,Entry!$BA1212,Entry!$BF1212,Entry!$BK1212,Entry!$BP1212,Entry!$BU1212,Entry!$BZ1212,Entry!$CE1212))</f>
        <v/>
      </c>
    </row>
    <row r="1213">
      <c r="A1213">
        <f>IF(Entry!$B1213="","",Entry!$B1213)</f>
        <v/>
      </c>
      <c r="B1213">
        <f>IF($A1213="","",IF(ISNUMBER($A1213),IF(AND($A1213&gt;=10000101,$A1213&lt;=99991231),INT($A1213/10000),""),IFERROR(VALUE(TRIM(LEFT($A1213,FIND("/",$A1213)-1))),"")))</f>
        <v/>
      </c>
      <c r="C1213">
        <f>IF(OR($A1213="",$B1213=""),"",IF(ISNUMBER($A1213),INT(MOD($A1213,10000)/100),IFERROR(VALUE(TRIM(LEFT(MID($A1213,FIND("/",$A1213)+1,20),FIND("/",MID($A1213,FIND("/",$A1213)+1,20))-1))),"")))</f>
        <v/>
      </c>
      <c r="D1213">
        <f>IF(OR($A1213="",$B1213=""),"",IF(ISNUMBER($A1213),MOD($A1213,100),IFERROR(VALUE(TRIM(MID(MID($A1213,FIND("/",$A1213)+1,20),FIND("/",MID($A1213,FIND("/",$A1213)+1,20))+1,20))),"")))</f>
        <v/>
      </c>
      <c r="E1213">
        <f>IF($A1213="","",IF(OR($B1213="",$C1213="",$D1213="",$B1213&lt;1300,$B1213&gt;1500,$C1213&lt;1,$C1213&gt;12,$D1213&lt;1,$D1213&gt;31),"نامعتبر",RIGHT("0000"&amp;$B1213,4)&amp;"/"&amp;RIGHT("00"&amp;$C1213,2)&amp;"/"&amp;RIGHT("00"&amp;$D1213,2)))</f>
        <v/>
      </c>
      <c r="F1213">
        <f>IF(OR($E1213="",$E1213="نامعتبر"),"",LEFT($E1213,4)&amp;"/"&amp;MID($E1213,6,2))</f>
        <v/>
      </c>
      <c r="G1213">
        <f>IF(OR($E1213="",$E1213="نامعتبر",Entry!$D1213=""),"",IF(ISNUMBER(FIND(" – ",Entry!$D1213)),LEFT(Entry!$D1213,FIND(" – ",Entry!$D1213)-1),Entry!$D1213))</f>
        <v/>
      </c>
      <c r="H1213">
        <f>IF(Entry!$C1213="","",Entry!$C1213)</f>
        <v/>
      </c>
      <c r="I1213">
        <f>IF(Entry!$F1213="",0,Entry!$F1213)</f>
        <v/>
      </c>
      <c r="J1213">
        <f>IF(Entry!$G1213="",0,Entry!$G1213)</f>
        <v/>
      </c>
      <c r="K1213">
        <f>IF(Entry!$H1213="",0,Entry!$H1213)</f>
        <v/>
      </c>
      <c r="L1213">
        <f>IF(Entry!$K1213="",0,Entry!$K1213)</f>
        <v/>
      </c>
      <c r="M1213">
        <f>IF($G1213="","",COUNTA(Entry!$M1213,Entry!$R1213,Entry!$W1213,Entry!$AB1213,Entry!$AG1213,Entry!$AL1213,Entry!$AQ1213,Entry!$AV1213,Entry!$BA1213,Entry!$BF1213,Entry!$BK1213,Entry!$BP1213,Entry!$BU1213,Entry!$BZ1213,Entry!$CE1213))</f>
        <v/>
      </c>
    </row>
    <row r="1214">
      <c r="A1214">
        <f>IF(Entry!$B1214="","",Entry!$B1214)</f>
        <v/>
      </c>
      <c r="B1214">
        <f>IF($A1214="","",IF(ISNUMBER($A1214),IF(AND($A1214&gt;=10000101,$A1214&lt;=99991231),INT($A1214/10000),""),IFERROR(VALUE(TRIM(LEFT($A1214,FIND("/",$A1214)-1))),"")))</f>
        <v/>
      </c>
      <c r="C1214">
        <f>IF(OR($A1214="",$B1214=""),"",IF(ISNUMBER($A1214),INT(MOD($A1214,10000)/100),IFERROR(VALUE(TRIM(LEFT(MID($A1214,FIND("/",$A1214)+1,20),FIND("/",MID($A1214,FIND("/",$A1214)+1,20))-1))),"")))</f>
        <v/>
      </c>
      <c r="D1214">
        <f>IF(OR($A1214="",$B1214=""),"",IF(ISNUMBER($A1214),MOD($A1214,100),IFERROR(VALUE(TRIM(MID(MID($A1214,FIND("/",$A1214)+1,20),FIND("/",MID($A1214,FIND("/",$A1214)+1,20))+1,20))),"")))</f>
        <v/>
      </c>
      <c r="E1214">
        <f>IF($A1214="","",IF(OR($B1214="",$C1214="",$D1214="",$B1214&lt;1300,$B1214&gt;1500,$C1214&lt;1,$C1214&gt;12,$D1214&lt;1,$D1214&gt;31),"نامعتبر",RIGHT("0000"&amp;$B1214,4)&amp;"/"&amp;RIGHT("00"&amp;$C1214,2)&amp;"/"&amp;RIGHT("00"&amp;$D1214,2)))</f>
        <v/>
      </c>
      <c r="F1214">
        <f>IF(OR($E1214="",$E1214="نامعتبر"),"",LEFT($E1214,4)&amp;"/"&amp;MID($E1214,6,2))</f>
        <v/>
      </c>
      <c r="G1214">
        <f>IF(OR($E1214="",$E1214="نامعتبر",Entry!$D1214=""),"",IF(ISNUMBER(FIND(" – ",Entry!$D1214)),LEFT(Entry!$D1214,FIND(" – ",Entry!$D1214)-1),Entry!$D1214))</f>
        <v/>
      </c>
      <c r="H1214">
        <f>IF(Entry!$C1214="","",Entry!$C1214)</f>
        <v/>
      </c>
      <c r="I1214">
        <f>IF(Entry!$F1214="",0,Entry!$F1214)</f>
        <v/>
      </c>
      <c r="J1214">
        <f>IF(Entry!$G1214="",0,Entry!$G1214)</f>
        <v/>
      </c>
      <c r="K1214">
        <f>IF(Entry!$H1214="",0,Entry!$H1214)</f>
        <v/>
      </c>
      <c r="L1214">
        <f>IF(Entry!$K1214="",0,Entry!$K1214)</f>
        <v/>
      </c>
      <c r="M1214">
        <f>IF($G1214="","",COUNTA(Entry!$M1214,Entry!$R1214,Entry!$W1214,Entry!$AB1214,Entry!$AG1214,Entry!$AL1214,Entry!$AQ1214,Entry!$AV1214,Entry!$BA1214,Entry!$BF1214,Entry!$BK1214,Entry!$BP1214,Entry!$BU1214,Entry!$BZ1214,Entry!$CE1214))</f>
        <v/>
      </c>
    </row>
    <row r="1215">
      <c r="A1215">
        <f>IF(Entry!$B1215="","",Entry!$B1215)</f>
        <v/>
      </c>
      <c r="B1215">
        <f>IF($A1215="","",IF(ISNUMBER($A1215),IF(AND($A1215&gt;=10000101,$A1215&lt;=99991231),INT($A1215/10000),""),IFERROR(VALUE(TRIM(LEFT($A1215,FIND("/",$A1215)-1))),"")))</f>
        <v/>
      </c>
      <c r="C1215">
        <f>IF(OR($A1215="",$B1215=""),"",IF(ISNUMBER($A1215),INT(MOD($A1215,10000)/100),IFERROR(VALUE(TRIM(LEFT(MID($A1215,FIND("/",$A1215)+1,20),FIND("/",MID($A1215,FIND("/",$A1215)+1,20))-1))),"")))</f>
        <v/>
      </c>
      <c r="D1215">
        <f>IF(OR($A1215="",$B1215=""),"",IF(ISNUMBER($A1215),MOD($A1215,100),IFERROR(VALUE(TRIM(MID(MID($A1215,FIND("/",$A1215)+1,20),FIND("/",MID($A1215,FIND("/",$A1215)+1,20))+1,20))),"")))</f>
        <v/>
      </c>
      <c r="E1215">
        <f>IF($A1215="","",IF(OR($B1215="",$C1215="",$D1215="",$B1215&lt;1300,$B1215&gt;1500,$C1215&lt;1,$C1215&gt;12,$D1215&lt;1,$D1215&gt;31),"نامعتبر",RIGHT("0000"&amp;$B1215,4)&amp;"/"&amp;RIGHT("00"&amp;$C1215,2)&amp;"/"&amp;RIGHT("00"&amp;$D1215,2)))</f>
        <v/>
      </c>
      <c r="F1215">
        <f>IF(OR($E1215="",$E1215="نامعتبر"),"",LEFT($E1215,4)&amp;"/"&amp;MID($E1215,6,2))</f>
        <v/>
      </c>
      <c r="G1215">
        <f>IF(OR($E1215="",$E1215="نامعتبر",Entry!$D1215=""),"",IF(ISNUMBER(FIND(" – ",Entry!$D1215)),LEFT(Entry!$D1215,FIND(" – ",Entry!$D1215)-1),Entry!$D1215))</f>
        <v/>
      </c>
      <c r="H1215">
        <f>IF(Entry!$C1215="","",Entry!$C1215)</f>
        <v/>
      </c>
      <c r="I1215">
        <f>IF(Entry!$F1215="",0,Entry!$F1215)</f>
        <v/>
      </c>
      <c r="J1215">
        <f>IF(Entry!$G1215="",0,Entry!$G1215)</f>
        <v/>
      </c>
      <c r="K1215">
        <f>IF(Entry!$H1215="",0,Entry!$H1215)</f>
        <v/>
      </c>
      <c r="L1215">
        <f>IF(Entry!$K1215="",0,Entry!$K1215)</f>
        <v/>
      </c>
      <c r="M1215">
        <f>IF($G1215="","",COUNTA(Entry!$M1215,Entry!$R1215,Entry!$W1215,Entry!$AB1215,Entry!$AG1215,Entry!$AL1215,Entry!$AQ1215,Entry!$AV1215,Entry!$BA1215,Entry!$BF1215,Entry!$BK1215,Entry!$BP1215,Entry!$BU1215,Entry!$BZ1215,Entry!$CE1215))</f>
        <v/>
      </c>
    </row>
    <row r="1216">
      <c r="A1216">
        <f>IF(Entry!$B1216="","",Entry!$B1216)</f>
        <v/>
      </c>
      <c r="B1216">
        <f>IF($A1216="","",IF(ISNUMBER($A1216),IF(AND($A1216&gt;=10000101,$A1216&lt;=99991231),INT($A1216/10000),""),IFERROR(VALUE(TRIM(LEFT($A1216,FIND("/",$A1216)-1))),"")))</f>
        <v/>
      </c>
      <c r="C1216">
        <f>IF(OR($A1216="",$B1216=""),"",IF(ISNUMBER($A1216),INT(MOD($A1216,10000)/100),IFERROR(VALUE(TRIM(LEFT(MID($A1216,FIND("/",$A1216)+1,20),FIND("/",MID($A1216,FIND("/",$A1216)+1,20))-1))),"")))</f>
        <v/>
      </c>
      <c r="D1216">
        <f>IF(OR($A1216="",$B1216=""),"",IF(ISNUMBER($A1216),MOD($A1216,100),IFERROR(VALUE(TRIM(MID(MID($A1216,FIND("/",$A1216)+1,20),FIND("/",MID($A1216,FIND("/",$A1216)+1,20))+1,20))),"")))</f>
        <v/>
      </c>
      <c r="E1216">
        <f>IF($A1216="","",IF(OR($B1216="",$C1216="",$D1216="",$B1216&lt;1300,$B1216&gt;1500,$C1216&lt;1,$C1216&gt;12,$D1216&lt;1,$D1216&gt;31),"نامعتبر",RIGHT("0000"&amp;$B1216,4)&amp;"/"&amp;RIGHT("00"&amp;$C1216,2)&amp;"/"&amp;RIGHT("00"&amp;$D1216,2)))</f>
        <v/>
      </c>
      <c r="F1216">
        <f>IF(OR($E1216="",$E1216="نامعتبر"),"",LEFT($E1216,4)&amp;"/"&amp;MID($E1216,6,2))</f>
        <v/>
      </c>
      <c r="G1216">
        <f>IF(OR($E1216="",$E1216="نامعتبر",Entry!$D1216=""),"",IF(ISNUMBER(FIND(" – ",Entry!$D1216)),LEFT(Entry!$D1216,FIND(" – ",Entry!$D1216)-1),Entry!$D1216))</f>
        <v/>
      </c>
      <c r="H1216">
        <f>IF(Entry!$C1216="","",Entry!$C1216)</f>
        <v/>
      </c>
      <c r="I1216">
        <f>IF(Entry!$F1216="",0,Entry!$F1216)</f>
        <v/>
      </c>
      <c r="J1216">
        <f>IF(Entry!$G1216="",0,Entry!$G1216)</f>
        <v/>
      </c>
      <c r="K1216">
        <f>IF(Entry!$H1216="",0,Entry!$H1216)</f>
        <v/>
      </c>
      <c r="L1216">
        <f>IF(Entry!$K1216="",0,Entry!$K1216)</f>
        <v/>
      </c>
      <c r="M1216">
        <f>IF($G1216="","",COUNTA(Entry!$M1216,Entry!$R1216,Entry!$W1216,Entry!$AB1216,Entry!$AG1216,Entry!$AL1216,Entry!$AQ1216,Entry!$AV1216,Entry!$BA1216,Entry!$BF1216,Entry!$BK1216,Entry!$BP1216,Entry!$BU1216,Entry!$BZ1216,Entry!$CE1216))</f>
        <v/>
      </c>
    </row>
    <row r="1217">
      <c r="A1217">
        <f>IF(Entry!$B1217="","",Entry!$B1217)</f>
        <v/>
      </c>
      <c r="B1217">
        <f>IF($A1217="","",IF(ISNUMBER($A1217),IF(AND($A1217&gt;=10000101,$A1217&lt;=99991231),INT($A1217/10000),""),IFERROR(VALUE(TRIM(LEFT($A1217,FIND("/",$A1217)-1))),"")))</f>
        <v/>
      </c>
      <c r="C1217">
        <f>IF(OR($A1217="",$B1217=""),"",IF(ISNUMBER($A1217),INT(MOD($A1217,10000)/100),IFERROR(VALUE(TRIM(LEFT(MID($A1217,FIND("/",$A1217)+1,20),FIND("/",MID($A1217,FIND("/",$A1217)+1,20))-1))),"")))</f>
        <v/>
      </c>
      <c r="D1217">
        <f>IF(OR($A1217="",$B1217=""),"",IF(ISNUMBER($A1217),MOD($A1217,100),IFERROR(VALUE(TRIM(MID(MID($A1217,FIND("/",$A1217)+1,20),FIND("/",MID($A1217,FIND("/",$A1217)+1,20))+1,20))),"")))</f>
        <v/>
      </c>
      <c r="E1217">
        <f>IF($A1217="","",IF(OR($B1217="",$C1217="",$D1217="",$B1217&lt;1300,$B1217&gt;1500,$C1217&lt;1,$C1217&gt;12,$D1217&lt;1,$D1217&gt;31),"نامعتبر",RIGHT("0000"&amp;$B1217,4)&amp;"/"&amp;RIGHT("00"&amp;$C1217,2)&amp;"/"&amp;RIGHT("00"&amp;$D1217,2)))</f>
        <v/>
      </c>
      <c r="F1217">
        <f>IF(OR($E1217="",$E1217="نامعتبر"),"",LEFT($E1217,4)&amp;"/"&amp;MID($E1217,6,2))</f>
        <v/>
      </c>
      <c r="G1217">
        <f>IF(OR($E1217="",$E1217="نامعتبر",Entry!$D1217=""),"",IF(ISNUMBER(FIND(" – ",Entry!$D1217)),LEFT(Entry!$D1217,FIND(" – ",Entry!$D1217)-1),Entry!$D1217))</f>
        <v/>
      </c>
      <c r="H1217">
        <f>IF(Entry!$C1217="","",Entry!$C1217)</f>
        <v/>
      </c>
      <c r="I1217">
        <f>IF(Entry!$F1217="",0,Entry!$F1217)</f>
        <v/>
      </c>
      <c r="J1217">
        <f>IF(Entry!$G1217="",0,Entry!$G1217)</f>
        <v/>
      </c>
      <c r="K1217">
        <f>IF(Entry!$H1217="",0,Entry!$H1217)</f>
        <v/>
      </c>
      <c r="L1217">
        <f>IF(Entry!$K1217="",0,Entry!$K1217)</f>
        <v/>
      </c>
      <c r="M1217">
        <f>IF($G1217="","",COUNTA(Entry!$M1217,Entry!$R1217,Entry!$W1217,Entry!$AB1217,Entry!$AG1217,Entry!$AL1217,Entry!$AQ1217,Entry!$AV1217,Entry!$BA1217,Entry!$BF1217,Entry!$BK1217,Entry!$BP1217,Entry!$BU1217,Entry!$BZ1217,Entry!$CE1217))</f>
        <v/>
      </c>
    </row>
    <row r="1218">
      <c r="A1218">
        <f>IF(Entry!$B1218="","",Entry!$B1218)</f>
        <v/>
      </c>
      <c r="B1218">
        <f>IF($A1218="","",IF(ISNUMBER($A1218),IF(AND($A1218&gt;=10000101,$A1218&lt;=99991231),INT($A1218/10000),""),IFERROR(VALUE(TRIM(LEFT($A1218,FIND("/",$A1218)-1))),"")))</f>
        <v/>
      </c>
      <c r="C1218">
        <f>IF(OR($A1218="",$B1218=""),"",IF(ISNUMBER($A1218),INT(MOD($A1218,10000)/100),IFERROR(VALUE(TRIM(LEFT(MID($A1218,FIND("/",$A1218)+1,20),FIND("/",MID($A1218,FIND("/",$A1218)+1,20))-1))),"")))</f>
        <v/>
      </c>
      <c r="D1218">
        <f>IF(OR($A1218="",$B1218=""),"",IF(ISNUMBER($A1218),MOD($A1218,100),IFERROR(VALUE(TRIM(MID(MID($A1218,FIND("/",$A1218)+1,20),FIND("/",MID($A1218,FIND("/",$A1218)+1,20))+1,20))),"")))</f>
        <v/>
      </c>
      <c r="E1218">
        <f>IF($A1218="","",IF(OR($B1218="",$C1218="",$D1218="",$B1218&lt;1300,$B1218&gt;1500,$C1218&lt;1,$C1218&gt;12,$D1218&lt;1,$D1218&gt;31),"نامعتبر",RIGHT("0000"&amp;$B1218,4)&amp;"/"&amp;RIGHT("00"&amp;$C1218,2)&amp;"/"&amp;RIGHT("00"&amp;$D1218,2)))</f>
        <v/>
      </c>
      <c r="F1218">
        <f>IF(OR($E1218="",$E1218="نامعتبر"),"",LEFT($E1218,4)&amp;"/"&amp;MID($E1218,6,2))</f>
        <v/>
      </c>
      <c r="G1218">
        <f>IF(OR($E1218="",$E1218="نامعتبر",Entry!$D1218=""),"",IF(ISNUMBER(FIND(" – ",Entry!$D1218)),LEFT(Entry!$D1218,FIND(" – ",Entry!$D1218)-1),Entry!$D1218))</f>
        <v/>
      </c>
      <c r="H1218">
        <f>IF(Entry!$C1218="","",Entry!$C1218)</f>
        <v/>
      </c>
      <c r="I1218">
        <f>IF(Entry!$F1218="",0,Entry!$F1218)</f>
        <v/>
      </c>
      <c r="J1218">
        <f>IF(Entry!$G1218="",0,Entry!$G1218)</f>
        <v/>
      </c>
      <c r="K1218">
        <f>IF(Entry!$H1218="",0,Entry!$H1218)</f>
        <v/>
      </c>
      <c r="L1218">
        <f>IF(Entry!$K1218="",0,Entry!$K1218)</f>
        <v/>
      </c>
      <c r="M1218">
        <f>IF($G1218="","",COUNTA(Entry!$M1218,Entry!$R1218,Entry!$W1218,Entry!$AB1218,Entry!$AG1218,Entry!$AL1218,Entry!$AQ1218,Entry!$AV1218,Entry!$BA1218,Entry!$BF1218,Entry!$BK1218,Entry!$BP1218,Entry!$BU1218,Entry!$BZ1218,Entry!$CE1218))</f>
        <v/>
      </c>
    </row>
    <row r="1219">
      <c r="A1219">
        <f>IF(Entry!$B1219="","",Entry!$B1219)</f>
        <v/>
      </c>
      <c r="B1219">
        <f>IF($A1219="","",IF(ISNUMBER($A1219),IF(AND($A1219&gt;=10000101,$A1219&lt;=99991231),INT($A1219/10000),""),IFERROR(VALUE(TRIM(LEFT($A1219,FIND("/",$A1219)-1))),"")))</f>
        <v/>
      </c>
      <c r="C1219">
        <f>IF(OR($A1219="",$B1219=""),"",IF(ISNUMBER($A1219),INT(MOD($A1219,10000)/100),IFERROR(VALUE(TRIM(LEFT(MID($A1219,FIND("/",$A1219)+1,20),FIND("/",MID($A1219,FIND("/",$A1219)+1,20))-1))),"")))</f>
        <v/>
      </c>
      <c r="D1219">
        <f>IF(OR($A1219="",$B1219=""),"",IF(ISNUMBER($A1219),MOD($A1219,100),IFERROR(VALUE(TRIM(MID(MID($A1219,FIND("/",$A1219)+1,20),FIND("/",MID($A1219,FIND("/",$A1219)+1,20))+1,20))),"")))</f>
        <v/>
      </c>
      <c r="E1219">
        <f>IF($A1219="","",IF(OR($B1219="",$C1219="",$D1219="",$B1219&lt;1300,$B1219&gt;1500,$C1219&lt;1,$C1219&gt;12,$D1219&lt;1,$D1219&gt;31),"نامعتبر",RIGHT("0000"&amp;$B1219,4)&amp;"/"&amp;RIGHT("00"&amp;$C1219,2)&amp;"/"&amp;RIGHT("00"&amp;$D1219,2)))</f>
        <v/>
      </c>
      <c r="F1219">
        <f>IF(OR($E1219="",$E1219="نامعتبر"),"",LEFT($E1219,4)&amp;"/"&amp;MID($E1219,6,2))</f>
        <v/>
      </c>
      <c r="G1219">
        <f>IF(OR($E1219="",$E1219="نامعتبر",Entry!$D1219=""),"",IF(ISNUMBER(FIND(" – ",Entry!$D1219)),LEFT(Entry!$D1219,FIND(" – ",Entry!$D1219)-1),Entry!$D1219))</f>
        <v/>
      </c>
      <c r="H1219">
        <f>IF(Entry!$C1219="","",Entry!$C1219)</f>
        <v/>
      </c>
      <c r="I1219">
        <f>IF(Entry!$F1219="",0,Entry!$F1219)</f>
        <v/>
      </c>
      <c r="J1219">
        <f>IF(Entry!$G1219="",0,Entry!$G1219)</f>
        <v/>
      </c>
      <c r="K1219">
        <f>IF(Entry!$H1219="",0,Entry!$H1219)</f>
        <v/>
      </c>
      <c r="L1219">
        <f>IF(Entry!$K1219="",0,Entry!$K1219)</f>
        <v/>
      </c>
      <c r="M1219">
        <f>IF($G1219="","",COUNTA(Entry!$M1219,Entry!$R1219,Entry!$W1219,Entry!$AB1219,Entry!$AG1219,Entry!$AL1219,Entry!$AQ1219,Entry!$AV1219,Entry!$BA1219,Entry!$BF1219,Entry!$BK1219,Entry!$BP1219,Entry!$BU1219,Entry!$BZ1219,Entry!$CE1219))</f>
        <v/>
      </c>
    </row>
    <row r="1220">
      <c r="A1220">
        <f>IF(Entry!$B1220="","",Entry!$B1220)</f>
        <v/>
      </c>
      <c r="B1220">
        <f>IF($A1220="","",IF(ISNUMBER($A1220),IF(AND($A1220&gt;=10000101,$A1220&lt;=99991231),INT($A1220/10000),""),IFERROR(VALUE(TRIM(LEFT($A1220,FIND("/",$A1220)-1))),"")))</f>
        <v/>
      </c>
      <c r="C1220">
        <f>IF(OR($A1220="",$B1220=""),"",IF(ISNUMBER($A1220),INT(MOD($A1220,10000)/100),IFERROR(VALUE(TRIM(LEFT(MID($A1220,FIND("/",$A1220)+1,20),FIND("/",MID($A1220,FIND("/",$A1220)+1,20))-1))),"")))</f>
        <v/>
      </c>
      <c r="D1220">
        <f>IF(OR($A1220="",$B1220=""),"",IF(ISNUMBER($A1220),MOD($A1220,100),IFERROR(VALUE(TRIM(MID(MID($A1220,FIND("/",$A1220)+1,20),FIND("/",MID($A1220,FIND("/",$A1220)+1,20))+1,20))),"")))</f>
        <v/>
      </c>
      <c r="E1220">
        <f>IF($A1220="","",IF(OR($B1220="",$C1220="",$D1220="",$B1220&lt;1300,$B1220&gt;1500,$C1220&lt;1,$C1220&gt;12,$D1220&lt;1,$D1220&gt;31),"نامعتبر",RIGHT("0000"&amp;$B1220,4)&amp;"/"&amp;RIGHT("00"&amp;$C1220,2)&amp;"/"&amp;RIGHT("00"&amp;$D1220,2)))</f>
        <v/>
      </c>
      <c r="F1220">
        <f>IF(OR($E1220="",$E1220="نامعتبر"),"",LEFT($E1220,4)&amp;"/"&amp;MID($E1220,6,2))</f>
        <v/>
      </c>
      <c r="G1220">
        <f>IF(OR($E1220="",$E1220="نامعتبر",Entry!$D1220=""),"",IF(ISNUMBER(FIND(" – ",Entry!$D1220)),LEFT(Entry!$D1220,FIND(" – ",Entry!$D1220)-1),Entry!$D1220))</f>
        <v/>
      </c>
      <c r="H1220">
        <f>IF(Entry!$C1220="","",Entry!$C1220)</f>
        <v/>
      </c>
      <c r="I1220">
        <f>IF(Entry!$F1220="",0,Entry!$F1220)</f>
        <v/>
      </c>
      <c r="J1220">
        <f>IF(Entry!$G1220="",0,Entry!$G1220)</f>
        <v/>
      </c>
      <c r="K1220">
        <f>IF(Entry!$H1220="",0,Entry!$H1220)</f>
        <v/>
      </c>
      <c r="L1220">
        <f>IF(Entry!$K1220="",0,Entry!$K1220)</f>
        <v/>
      </c>
      <c r="M1220">
        <f>IF($G1220="","",COUNTA(Entry!$M1220,Entry!$R1220,Entry!$W1220,Entry!$AB1220,Entry!$AG1220,Entry!$AL1220,Entry!$AQ1220,Entry!$AV1220,Entry!$BA1220,Entry!$BF1220,Entry!$BK1220,Entry!$BP1220,Entry!$BU1220,Entry!$BZ1220,Entry!$CE1220))</f>
        <v/>
      </c>
    </row>
    <row r="1221">
      <c r="A1221">
        <f>IF(Entry!$B1221="","",Entry!$B1221)</f>
        <v/>
      </c>
      <c r="B1221">
        <f>IF($A1221="","",IF(ISNUMBER($A1221),IF(AND($A1221&gt;=10000101,$A1221&lt;=99991231),INT($A1221/10000),""),IFERROR(VALUE(TRIM(LEFT($A1221,FIND("/",$A1221)-1))),"")))</f>
        <v/>
      </c>
      <c r="C1221">
        <f>IF(OR($A1221="",$B1221=""),"",IF(ISNUMBER($A1221),INT(MOD($A1221,10000)/100),IFERROR(VALUE(TRIM(LEFT(MID($A1221,FIND("/",$A1221)+1,20),FIND("/",MID($A1221,FIND("/",$A1221)+1,20))-1))),"")))</f>
        <v/>
      </c>
      <c r="D1221">
        <f>IF(OR($A1221="",$B1221=""),"",IF(ISNUMBER($A1221),MOD($A1221,100),IFERROR(VALUE(TRIM(MID(MID($A1221,FIND("/",$A1221)+1,20),FIND("/",MID($A1221,FIND("/",$A1221)+1,20))+1,20))),"")))</f>
        <v/>
      </c>
      <c r="E1221">
        <f>IF($A1221="","",IF(OR($B1221="",$C1221="",$D1221="",$B1221&lt;1300,$B1221&gt;1500,$C1221&lt;1,$C1221&gt;12,$D1221&lt;1,$D1221&gt;31),"نامعتبر",RIGHT("0000"&amp;$B1221,4)&amp;"/"&amp;RIGHT("00"&amp;$C1221,2)&amp;"/"&amp;RIGHT("00"&amp;$D1221,2)))</f>
        <v/>
      </c>
      <c r="F1221">
        <f>IF(OR($E1221="",$E1221="نامعتبر"),"",LEFT($E1221,4)&amp;"/"&amp;MID($E1221,6,2))</f>
        <v/>
      </c>
      <c r="G1221">
        <f>IF(OR($E1221="",$E1221="نامعتبر",Entry!$D1221=""),"",IF(ISNUMBER(FIND(" – ",Entry!$D1221)),LEFT(Entry!$D1221,FIND(" – ",Entry!$D1221)-1),Entry!$D1221))</f>
        <v/>
      </c>
      <c r="H1221">
        <f>IF(Entry!$C1221="","",Entry!$C1221)</f>
        <v/>
      </c>
      <c r="I1221">
        <f>IF(Entry!$F1221="",0,Entry!$F1221)</f>
        <v/>
      </c>
      <c r="J1221">
        <f>IF(Entry!$G1221="",0,Entry!$G1221)</f>
        <v/>
      </c>
      <c r="K1221">
        <f>IF(Entry!$H1221="",0,Entry!$H1221)</f>
        <v/>
      </c>
      <c r="L1221">
        <f>IF(Entry!$K1221="",0,Entry!$K1221)</f>
        <v/>
      </c>
      <c r="M1221">
        <f>IF($G1221="","",COUNTA(Entry!$M1221,Entry!$R1221,Entry!$W1221,Entry!$AB1221,Entry!$AG1221,Entry!$AL1221,Entry!$AQ1221,Entry!$AV1221,Entry!$BA1221,Entry!$BF1221,Entry!$BK1221,Entry!$BP1221,Entry!$BU1221,Entry!$BZ1221,Entry!$CE1221))</f>
        <v/>
      </c>
    </row>
    <row r="1222">
      <c r="A1222">
        <f>IF(Entry!$B1222="","",Entry!$B1222)</f>
        <v/>
      </c>
      <c r="B1222">
        <f>IF($A1222="","",IF(ISNUMBER($A1222),IF(AND($A1222&gt;=10000101,$A1222&lt;=99991231),INT($A1222/10000),""),IFERROR(VALUE(TRIM(LEFT($A1222,FIND("/",$A1222)-1))),"")))</f>
        <v/>
      </c>
      <c r="C1222">
        <f>IF(OR($A1222="",$B1222=""),"",IF(ISNUMBER($A1222),INT(MOD($A1222,10000)/100),IFERROR(VALUE(TRIM(LEFT(MID($A1222,FIND("/",$A1222)+1,20),FIND("/",MID($A1222,FIND("/",$A1222)+1,20))-1))),"")))</f>
        <v/>
      </c>
      <c r="D1222">
        <f>IF(OR($A1222="",$B1222=""),"",IF(ISNUMBER($A1222),MOD($A1222,100),IFERROR(VALUE(TRIM(MID(MID($A1222,FIND("/",$A1222)+1,20),FIND("/",MID($A1222,FIND("/",$A1222)+1,20))+1,20))),"")))</f>
        <v/>
      </c>
      <c r="E1222">
        <f>IF($A1222="","",IF(OR($B1222="",$C1222="",$D1222="",$B1222&lt;1300,$B1222&gt;1500,$C1222&lt;1,$C1222&gt;12,$D1222&lt;1,$D1222&gt;31),"نامعتبر",RIGHT("0000"&amp;$B1222,4)&amp;"/"&amp;RIGHT("00"&amp;$C1222,2)&amp;"/"&amp;RIGHT("00"&amp;$D1222,2)))</f>
        <v/>
      </c>
      <c r="F1222">
        <f>IF(OR($E1222="",$E1222="نامعتبر"),"",LEFT($E1222,4)&amp;"/"&amp;MID($E1222,6,2))</f>
        <v/>
      </c>
      <c r="G1222">
        <f>IF(OR($E1222="",$E1222="نامعتبر",Entry!$D1222=""),"",IF(ISNUMBER(FIND(" – ",Entry!$D1222)),LEFT(Entry!$D1222,FIND(" – ",Entry!$D1222)-1),Entry!$D1222))</f>
        <v/>
      </c>
      <c r="H1222">
        <f>IF(Entry!$C1222="","",Entry!$C1222)</f>
        <v/>
      </c>
      <c r="I1222">
        <f>IF(Entry!$F1222="",0,Entry!$F1222)</f>
        <v/>
      </c>
      <c r="J1222">
        <f>IF(Entry!$G1222="",0,Entry!$G1222)</f>
        <v/>
      </c>
      <c r="K1222">
        <f>IF(Entry!$H1222="",0,Entry!$H1222)</f>
        <v/>
      </c>
      <c r="L1222">
        <f>IF(Entry!$K1222="",0,Entry!$K1222)</f>
        <v/>
      </c>
      <c r="M1222">
        <f>IF($G1222="","",COUNTA(Entry!$M1222,Entry!$R1222,Entry!$W1222,Entry!$AB1222,Entry!$AG1222,Entry!$AL1222,Entry!$AQ1222,Entry!$AV1222,Entry!$BA1222,Entry!$BF1222,Entry!$BK1222,Entry!$BP1222,Entry!$BU1222,Entry!$BZ1222,Entry!$CE1222))</f>
        <v/>
      </c>
    </row>
    <row r="1223">
      <c r="A1223">
        <f>IF(Entry!$B1223="","",Entry!$B1223)</f>
        <v/>
      </c>
      <c r="B1223">
        <f>IF($A1223="","",IF(ISNUMBER($A1223),IF(AND($A1223&gt;=10000101,$A1223&lt;=99991231),INT($A1223/10000),""),IFERROR(VALUE(TRIM(LEFT($A1223,FIND("/",$A1223)-1))),"")))</f>
        <v/>
      </c>
      <c r="C1223">
        <f>IF(OR($A1223="",$B1223=""),"",IF(ISNUMBER($A1223),INT(MOD($A1223,10000)/100),IFERROR(VALUE(TRIM(LEFT(MID($A1223,FIND("/",$A1223)+1,20),FIND("/",MID($A1223,FIND("/",$A1223)+1,20))-1))),"")))</f>
        <v/>
      </c>
      <c r="D1223">
        <f>IF(OR($A1223="",$B1223=""),"",IF(ISNUMBER($A1223),MOD($A1223,100),IFERROR(VALUE(TRIM(MID(MID($A1223,FIND("/",$A1223)+1,20),FIND("/",MID($A1223,FIND("/",$A1223)+1,20))+1,20))),"")))</f>
        <v/>
      </c>
      <c r="E1223">
        <f>IF($A1223="","",IF(OR($B1223="",$C1223="",$D1223="",$B1223&lt;1300,$B1223&gt;1500,$C1223&lt;1,$C1223&gt;12,$D1223&lt;1,$D1223&gt;31),"نامعتبر",RIGHT("0000"&amp;$B1223,4)&amp;"/"&amp;RIGHT("00"&amp;$C1223,2)&amp;"/"&amp;RIGHT("00"&amp;$D1223,2)))</f>
        <v/>
      </c>
      <c r="F1223">
        <f>IF(OR($E1223="",$E1223="نامعتبر"),"",LEFT($E1223,4)&amp;"/"&amp;MID($E1223,6,2))</f>
        <v/>
      </c>
      <c r="G1223">
        <f>IF(OR($E1223="",$E1223="نامعتبر",Entry!$D1223=""),"",IF(ISNUMBER(FIND(" – ",Entry!$D1223)),LEFT(Entry!$D1223,FIND(" – ",Entry!$D1223)-1),Entry!$D1223))</f>
        <v/>
      </c>
      <c r="H1223">
        <f>IF(Entry!$C1223="","",Entry!$C1223)</f>
        <v/>
      </c>
      <c r="I1223">
        <f>IF(Entry!$F1223="",0,Entry!$F1223)</f>
        <v/>
      </c>
      <c r="J1223">
        <f>IF(Entry!$G1223="",0,Entry!$G1223)</f>
        <v/>
      </c>
      <c r="K1223">
        <f>IF(Entry!$H1223="",0,Entry!$H1223)</f>
        <v/>
      </c>
      <c r="L1223">
        <f>IF(Entry!$K1223="",0,Entry!$K1223)</f>
        <v/>
      </c>
      <c r="M1223">
        <f>IF($G1223="","",COUNTA(Entry!$M1223,Entry!$R1223,Entry!$W1223,Entry!$AB1223,Entry!$AG1223,Entry!$AL1223,Entry!$AQ1223,Entry!$AV1223,Entry!$BA1223,Entry!$BF1223,Entry!$BK1223,Entry!$BP1223,Entry!$BU1223,Entry!$BZ1223,Entry!$CE1223))</f>
        <v/>
      </c>
    </row>
    <row r="1224">
      <c r="A1224">
        <f>IF(Entry!$B1224="","",Entry!$B1224)</f>
        <v/>
      </c>
      <c r="B1224">
        <f>IF($A1224="","",IF(ISNUMBER($A1224),IF(AND($A1224&gt;=10000101,$A1224&lt;=99991231),INT($A1224/10000),""),IFERROR(VALUE(TRIM(LEFT($A1224,FIND("/",$A1224)-1))),"")))</f>
        <v/>
      </c>
      <c r="C1224">
        <f>IF(OR($A1224="",$B1224=""),"",IF(ISNUMBER($A1224),INT(MOD($A1224,10000)/100),IFERROR(VALUE(TRIM(LEFT(MID($A1224,FIND("/",$A1224)+1,20),FIND("/",MID($A1224,FIND("/",$A1224)+1,20))-1))),"")))</f>
        <v/>
      </c>
      <c r="D1224">
        <f>IF(OR($A1224="",$B1224=""),"",IF(ISNUMBER($A1224),MOD($A1224,100),IFERROR(VALUE(TRIM(MID(MID($A1224,FIND("/",$A1224)+1,20),FIND("/",MID($A1224,FIND("/",$A1224)+1,20))+1,20))),"")))</f>
        <v/>
      </c>
      <c r="E1224">
        <f>IF($A1224="","",IF(OR($B1224="",$C1224="",$D1224="",$B1224&lt;1300,$B1224&gt;1500,$C1224&lt;1,$C1224&gt;12,$D1224&lt;1,$D1224&gt;31),"نامعتبر",RIGHT("0000"&amp;$B1224,4)&amp;"/"&amp;RIGHT("00"&amp;$C1224,2)&amp;"/"&amp;RIGHT("00"&amp;$D1224,2)))</f>
        <v/>
      </c>
      <c r="F1224">
        <f>IF(OR($E1224="",$E1224="نامعتبر"),"",LEFT($E1224,4)&amp;"/"&amp;MID($E1224,6,2))</f>
        <v/>
      </c>
      <c r="G1224">
        <f>IF(OR($E1224="",$E1224="نامعتبر",Entry!$D1224=""),"",IF(ISNUMBER(FIND(" – ",Entry!$D1224)),LEFT(Entry!$D1224,FIND(" – ",Entry!$D1224)-1),Entry!$D1224))</f>
        <v/>
      </c>
      <c r="H1224">
        <f>IF(Entry!$C1224="","",Entry!$C1224)</f>
        <v/>
      </c>
      <c r="I1224">
        <f>IF(Entry!$F1224="",0,Entry!$F1224)</f>
        <v/>
      </c>
      <c r="J1224">
        <f>IF(Entry!$G1224="",0,Entry!$G1224)</f>
        <v/>
      </c>
      <c r="K1224">
        <f>IF(Entry!$H1224="",0,Entry!$H1224)</f>
        <v/>
      </c>
      <c r="L1224">
        <f>IF(Entry!$K1224="",0,Entry!$K1224)</f>
        <v/>
      </c>
      <c r="M1224">
        <f>IF($G1224="","",COUNTA(Entry!$M1224,Entry!$R1224,Entry!$W1224,Entry!$AB1224,Entry!$AG1224,Entry!$AL1224,Entry!$AQ1224,Entry!$AV1224,Entry!$BA1224,Entry!$BF1224,Entry!$BK1224,Entry!$BP1224,Entry!$BU1224,Entry!$BZ1224,Entry!$CE1224))</f>
        <v/>
      </c>
    </row>
    <row r="1225">
      <c r="A1225">
        <f>IF(Entry!$B1225="","",Entry!$B1225)</f>
        <v/>
      </c>
      <c r="B1225">
        <f>IF($A1225="","",IF(ISNUMBER($A1225),IF(AND($A1225&gt;=10000101,$A1225&lt;=99991231),INT($A1225/10000),""),IFERROR(VALUE(TRIM(LEFT($A1225,FIND("/",$A1225)-1))),"")))</f>
        <v/>
      </c>
      <c r="C1225">
        <f>IF(OR($A1225="",$B1225=""),"",IF(ISNUMBER($A1225),INT(MOD($A1225,10000)/100),IFERROR(VALUE(TRIM(LEFT(MID($A1225,FIND("/",$A1225)+1,20),FIND("/",MID($A1225,FIND("/",$A1225)+1,20))-1))),"")))</f>
        <v/>
      </c>
      <c r="D1225">
        <f>IF(OR($A1225="",$B1225=""),"",IF(ISNUMBER($A1225),MOD($A1225,100),IFERROR(VALUE(TRIM(MID(MID($A1225,FIND("/",$A1225)+1,20),FIND("/",MID($A1225,FIND("/",$A1225)+1,20))+1,20))),"")))</f>
        <v/>
      </c>
      <c r="E1225">
        <f>IF($A1225="","",IF(OR($B1225="",$C1225="",$D1225="",$B1225&lt;1300,$B1225&gt;1500,$C1225&lt;1,$C1225&gt;12,$D1225&lt;1,$D1225&gt;31),"نامعتبر",RIGHT("0000"&amp;$B1225,4)&amp;"/"&amp;RIGHT("00"&amp;$C1225,2)&amp;"/"&amp;RIGHT("00"&amp;$D1225,2)))</f>
        <v/>
      </c>
      <c r="F1225">
        <f>IF(OR($E1225="",$E1225="نامعتبر"),"",LEFT($E1225,4)&amp;"/"&amp;MID($E1225,6,2))</f>
        <v/>
      </c>
      <c r="G1225">
        <f>IF(OR($E1225="",$E1225="نامعتبر",Entry!$D1225=""),"",IF(ISNUMBER(FIND(" – ",Entry!$D1225)),LEFT(Entry!$D1225,FIND(" – ",Entry!$D1225)-1),Entry!$D1225))</f>
        <v/>
      </c>
      <c r="H1225">
        <f>IF(Entry!$C1225="","",Entry!$C1225)</f>
        <v/>
      </c>
      <c r="I1225">
        <f>IF(Entry!$F1225="",0,Entry!$F1225)</f>
        <v/>
      </c>
      <c r="J1225">
        <f>IF(Entry!$G1225="",0,Entry!$G1225)</f>
        <v/>
      </c>
      <c r="K1225">
        <f>IF(Entry!$H1225="",0,Entry!$H1225)</f>
        <v/>
      </c>
      <c r="L1225">
        <f>IF(Entry!$K1225="",0,Entry!$K1225)</f>
        <v/>
      </c>
      <c r="M1225">
        <f>IF($G1225="","",COUNTA(Entry!$M1225,Entry!$R1225,Entry!$W1225,Entry!$AB1225,Entry!$AG1225,Entry!$AL1225,Entry!$AQ1225,Entry!$AV1225,Entry!$BA1225,Entry!$BF1225,Entry!$BK1225,Entry!$BP1225,Entry!$BU1225,Entry!$BZ1225,Entry!$CE1225))</f>
        <v/>
      </c>
    </row>
    <row r="1226">
      <c r="A1226">
        <f>IF(Entry!$B1226="","",Entry!$B1226)</f>
        <v/>
      </c>
      <c r="B1226">
        <f>IF($A1226="","",IF(ISNUMBER($A1226),IF(AND($A1226&gt;=10000101,$A1226&lt;=99991231),INT($A1226/10000),""),IFERROR(VALUE(TRIM(LEFT($A1226,FIND("/",$A1226)-1))),"")))</f>
        <v/>
      </c>
      <c r="C1226">
        <f>IF(OR($A1226="",$B1226=""),"",IF(ISNUMBER($A1226),INT(MOD($A1226,10000)/100),IFERROR(VALUE(TRIM(LEFT(MID($A1226,FIND("/",$A1226)+1,20),FIND("/",MID($A1226,FIND("/",$A1226)+1,20))-1))),"")))</f>
        <v/>
      </c>
      <c r="D1226">
        <f>IF(OR($A1226="",$B1226=""),"",IF(ISNUMBER($A1226),MOD($A1226,100),IFERROR(VALUE(TRIM(MID(MID($A1226,FIND("/",$A1226)+1,20),FIND("/",MID($A1226,FIND("/",$A1226)+1,20))+1,20))),"")))</f>
        <v/>
      </c>
      <c r="E1226">
        <f>IF($A1226="","",IF(OR($B1226="",$C1226="",$D1226="",$B1226&lt;1300,$B1226&gt;1500,$C1226&lt;1,$C1226&gt;12,$D1226&lt;1,$D1226&gt;31),"نامعتبر",RIGHT("0000"&amp;$B1226,4)&amp;"/"&amp;RIGHT("00"&amp;$C1226,2)&amp;"/"&amp;RIGHT("00"&amp;$D1226,2)))</f>
        <v/>
      </c>
      <c r="F1226">
        <f>IF(OR($E1226="",$E1226="نامعتبر"),"",LEFT($E1226,4)&amp;"/"&amp;MID($E1226,6,2))</f>
        <v/>
      </c>
      <c r="G1226">
        <f>IF(OR($E1226="",$E1226="نامعتبر",Entry!$D1226=""),"",IF(ISNUMBER(FIND(" – ",Entry!$D1226)),LEFT(Entry!$D1226,FIND(" – ",Entry!$D1226)-1),Entry!$D1226))</f>
        <v/>
      </c>
      <c r="H1226">
        <f>IF(Entry!$C1226="","",Entry!$C1226)</f>
        <v/>
      </c>
      <c r="I1226">
        <f>IF(Entry!$F1226="",0,Entry!$F1226)</f>
        <v/>
      </c>
      <c r="J1226">
        <f>IF(Entry!$G1226="",0,Entry!$G1226)</f>
        <v/>
      </c>
      <c r="K1226">
        <f>IF(Entry!$H1226="",0,Entry!$H1226)</f>
        <v/>
      </c>
      <c r="L1226">
        <f>IF(Entry!$K1226="",0,Entry!$K1226)</f>
        <v/>
      </c>
      <c r="M1226">
        <f>IF($G1226="","",COUNTA(Entry!$M1226,Entry!$R1226,Entry!$W1226,Entry!$AB1226,Entry!$AG1226,Entry!$AL1226,Entry!$AQ1226,Entry!$AV1226,Entry!$BA1226,Entry!$BF1226,Entry!$BK1226,Entry!$BP1226,Entry!$BU1226,Entry!$BZ1226,Entry!$CE1226))</f>
        <v/>
      </c>
    </row>
    <row r="1227">
      <c r="A1227">
        <f>IF(Entry!$B1227="","",Entry!$B1227)</f>
        <v/>
      </c>
      <c r="B1227">
        <f>IF($A1227="","",IF(ISNUMBER($A1227),IF(AND($A1227&gt;=10000101,$A1227&lt;=99991231),INT($A1227/10000),""),IFERROR(VALUE(TRIM(LEFT($A1227,FIND("/",$A1227)-1))),"")))</f>
        <v/>
      </c>
      <c r="C1227">
        <f>IF(OR($A1227="",$B1227=""),"",IF(ISNUMBER($A1227),INT(MOD($A1227,10000)/100),IFERROR(VALUE(TRIM(LEFT(MID($A1227,FIND("/",$A1227)+1,20),FIND("/",MID($A1227,FIND("/",$A1227)+1,20))-1))),"")))</f>
        <v/>
      </c>
      <c r="D1227">
        <f>IF(OR($A1227="",$B1227=""),"",IF(ISNUMBER($A1227),MOD($A1227,100),IFERROR(VALUE(TRIM(MID(MID($A1227,FIND("/",$A1227)+1,20),FIND("/",MID($A1227,FIND("/",$A1227)+1,20))+1,20))),"")))</f>
        <v/>
      </c>
      <c r="E1227">
        <f>IF($A1227="","",IF(OR($B1227="",$C1227="",$D1227="",$B1227&lt;1300,$B1227&gt;1500,$C1227&lt;1,$C1227&gt;12,$D1227&lt;1,$D1227&gt;31),"نامعتبر",RIGHT("0000"&amp;$B1227,4)&amp;"/"&amp;RIGHT("00"&amp;$C1227,2)&amp;"/"&amp;RIGHT("00"&amp;$D1227,2)))</f>
        <v/>
      </c>
      <c r="F1227">
        <f>IF(OR($E1227="",$E1227="نامعتبر"),"",LEFT($E1227,4)&amp;"/"&amp;MID($E1227,6,2))</f>
        <v/>
      </c>
      <c r="G1227">
        <f>IF(OR($E1227="",$E1227="نامعتبر",Entry!$D1227=""),"",IF(ISNUMBER(FIND(" – ",Entry!$D1227)),LEFT(Entry!$D1227,FIND(" – ",Entry!$D1227)-1),Entry!$D1227))</f>
        <v/>
      </c>
      <c r="H1227">
        <f>IF(Entry!$C1227="","",Entry!$C1227)</f>
        <v/>
      </c>
      <c r="I1227">
        <f>IF(Entry!$F1227="",0,Entry!$F1227)</f>
        <v/>
      </c>
      <c r="J1227">
        <f>IF(Entry!$G1227="",0,Entry!$G1227)</f>
        <v/>
      </c>
      <c r="K1227">
        <f>IF(Entry!$H1227="",0,Entry!$H1227)</f>
        <v/>
      </c>
      <c r="L1227">
        <f>IF(Entry!$K1227="",0,Entry!$K1227)</f>
        <v/>
      </c>
      <c r="M1227">
        <f>IF($G1227="","",COUNTA(Entry!$M1227,Entry!$R1227,Entry!$W1227,Entry!$AB1227,Entry!$AG1227,Entry!$AL1227,Entry!$AQ1227,Entry!$AV1227,Entry!$BA1227,Entry!$BF1227,Entry!$BK1227,Entry!$BP1227,Entry!$BU1227,Entry!$BZ1227,Entry!$CE1227))</f>
        <v/>
      </c>
    </row>
    <row r="1228">
      <c r="A1228">
        <f>IF(Entry!$B1228="","",Entry!$B1228)</f>
        <v/>
      </c>
      <c r="B1228">
        <f>IF($A1228="","",IF(ISNUMBER($A1228),IF(AND($A1228&gt;=10000101,$A1228&lt;=99991231),INT($A1228/10000),""),IFERROR(VALUE(TRIM(LEFT($A1228,FIND("/",$A1228)-1))),"")))</f>
        <v/>
      </c>
      <c r="C1228">
        <f>IF(OR($A1228="",$B1228=""),"",IF(ISNUMBER($A1228),INT(MOD($A1228,10000)/100),IFERROR(VALUE(TRIM(LEFT(MID($A1228,FIND("/",$A1228)+1,20),FIND("/",MID($A1228,FIND("/",$A1228)+1,20))-1))),"")))</f>
        <v/>
      </c>
      <c r="D1228">
        <f>IF(OR($A1228="",$B1228=""),"",IF(ISNUMBER($A1228),MOD($A1228,100),IFERROR(VALUE(TRIM(MID(MID($A1228,FIND("/",$A1228)+1,20),FIND("/",MID($A1228,FIND("/",$A1228)+1,20))+1,20))),"")))</f>
        <v/>
      </c>
      <c r="E1228">
        <f>IF($A1228="","",IF(OR($B1228="",$C1228="",$D1228="",$B1228&lt;1300,$B1228&gt;1500,$C1228&lt;1,$C1228&gt;12,$D1228&lt;1,$D1228&gt;31),"نامعتبر",RIGHT("0000"&amp;$B1228,4)&amp;"/"&amp;RIGHT("00"&amp;$C1228,2)&amp;"/"&amp;RIGHT("00"&amp;$D1228,2)))</f>
        <v/>
      </c>
      <c r="F1228">
        <f>IF(OR($E1228="",$E1228="نامعتبر"),"",LEFT($E1228,4)&amp;"/"&amp;MID($E1228,6,2))</f>
        <v/>
      </c>
      <c r="G1228">
        <f>IF(OR($E1228="",$E1228="نامعتبر",Entry!$D1228=""),"",IF(ISNUMBER(FIND(" – ",Entry!$D1228)),LEFT(Entry!$D1228,FIND(" – ",Entry!$D1228)-1),Entry!$D1228))</f>
        <v/>
      </c>
      <c r="H1228">
        <f>IF(Entry!$C1228="","",Entry!$C1228)</f>
        <v/>
      </c>
      <c r="I1228">
        <f>IF(Entry!$F1228="",0,Entry!$F1228)</f>
        <v/>
      </c>
      <c r="J1228">
        <f>IF(Entry!$G1228="",0,Entry!$G1228)</f>
        <v/>
      </c>
      <c r="K1228">
        <f>IF(Entry!$H1228="",0,Entry!$H1228)</f>
        <v/>
      </c>
      <c r="L1228">
        <f>IF(Entry!$K1228="",0,Entry!$K1228)</f>
        <v/>
      </c>
      <c r="M1228">
        <f>IF($G1228="","",COUNTA(Entry!$M1228,Entry!$R1228,Entry!$W1228,Entry!$AB1228,Entry!$AG1228,Entry!$AL1228,Entry!$AQ1228,Entry!$AV1228,Entry!$BA1228,Entry!$BF1228,Entry!$BK1228,Entry!$BP1228,Entry!$BU1228,Entry!$BZ1228,Entry!$CE1228))</f>
        <v/>
      </c>
    </row>
    <row r="1229">
      <c r="A1229">
        <f>IF(Entry!$B1229="","",Entry!$B1229)</f>
        <v/>
      </c>
      <c r="B1229">
        <f>IF($A1229="","",IF(ISNUMBER($A1229),IF(AND($A1229&gt;=10000101,$A1229&lt;=99991231),INT($A1229/10000),""),IFERROR(VALUE(TRIM(LEFT($A1229,FIND("/",$A1229)-1))),"")))</f>
        <v/>
      </c>
      <c r="C1229">
        <f>IF(OR($A1229="",$B1229=""),"",IF(ISNUMBER($A1229),INT(MOD($A1229,10000)/100),IFERROR(VALUE(TRIM(LEFT(MID($A1229,FIND("/",$A1229)+1,20),FIND("/",MID($A1229,FIND("/",$A1229)+1,20))-1))),"")))</f>
        <v/>
      </c>
      <c r="D1229">
        <f>IF(OR($A1229="",$B1229=""),"",IF(ISNUMBER($A1229),MOD($A1229,100),IFERROR(VALUE(TRIM(MID(MID($A1229,FIND("/",$A1229)+1,20),FIND("/",MID($A1229,FIND("/",$A1229)+1,20))+1,20))),"")))</f>
        <v/>
      </c>
      <c r="E1229">
        <f>IF($A1229="","",IF(OR($B1229="",$C1229="",$D1229="",$B1229&lt;1300,$B1229&gt;1500,$C1229&lt;1,$C1229&gt;12,$D1229&lt;1,$D1229&gt;31),"نامعتبر",RIGHT("0000"&amp;$B1229,4)&amp;"/"&amp;RIGHT("00"&amp;$C1229,2)&amp;"/"&amp;RIGHT("00"&amp;$D1229,2)))</f>
        <v/>
      </c>
      <c r="F1229">
        <f>IF(OR($E1229="",$E1229="نامعتبر"),"",LEFT($E1229,4)&amp;"/"&amp;MID($E1229,6,2))</f>
        <v/>
      </c>
      <c r="G1229">
        <f>IF(OR($E1229="",$E1229="نامعتبر",Entry!$D1229=""),"",IF(ISNUMBER(FIND(" – ",Entry!$D1229)),LEFT(Entry!$D1229,FIND(" – ",Entry!$D1229)-1),Entry!$D1229))</f>
        <v/>
      </c>
      <c r="H1229">
        <f>IF(Entry!$C1229="","",Entry!$C1229)</f>
        <v/>
      </c>
      <c r="I1229">
        <f>IF(Entry!$F1229="",0,Entry!$F1229)</f>
        <v/>
      </c>
      <c r="J1229">
        <f>IF(Entry!$G1229="",0,Entry!$G1229)</f>
        <v/>
      </c>
      <c r="K1229">
        <f>IF(Entry!$H1229="",0,Entry!$H1229)</f>
        <v/>
      </c>
      <c r="L1229">
        <f>IF(Entry!$K1229="",0,Entry!$K1229)</f>
        <v/>
      </c>
      <c r="M1229">
        <f>IF($G1229="","",COUNTA(Entry!$M1229,Entry!$R1229,Entry!$W1229,Entry!$AB1229,Entry!$AG1229,Entry!$AL1229,Entry!$AQ1229,Entry!$AV1229,Entry!$BA1229,Entry!$BF1229,Entry!$BK1229,Entry!$BP1229,Entry!$BU1229,Entry!$BZ1229,Entry!$CE1229))</f>
        <v/>
      </c>
    </row>
    <row r="1230">
      <c r="A1230">
        <f>IF(Entry!$B1230="","",Entry!$B1230)</f>
        <v/>
      </c>
      <c r="B1230">
        <f>IF($A1230="","",IF(ISNUMBER($A1230),IF(AND($A1230&gt;=10000101,$A1230&lt;=99991231),INT($A1230/10000),""),IFERROR(VALUE(TRIM(LEFT($A1230,FIND("/",$A1230)-1))),"")))</f>
        <v/>
      </c>
      <c r="C1230">
        <f>IF(OR($A1230="",$B1230=""),"",IF(ISNUMBER($A1230),INT(MOD($A1230,10000)/100),IFERROR(VALUE(TRIM(LEFT(MID($A1230,FIND("/",$A1230)+1,20),FIND("/",MID($A1230,FIND("/",$A1230)+1,20))-1))),"")))</f>
        <v/>
      </c>
      <c r="D1230">
        <f>IF(OR($A1230="",$B1230=""),"",IF(ISNUMBER($A1230),MOD($A1230,100),IFERROR(VALUE(TRIM(MID(MID($A1230,FIND("/",$A1230)+1,20),FIND("/",MID($A1230,FIND("/",$A1230)+1,20))+1,20))),"")))</f>
        <v/>
      </c>
      <c r="E1230">
        <f>IF($A1230="","",IF(OR($B1230="",$C1230="",$D1230="",$B1230&lt;1300,$B1230&gt;1500,$C1230&lt;1,$C1230&gt;12,$D1230&lt;1,$D1230&gt;31),"نامعتبر",RIGHT("0000"&amp;$B1230,4)&amp;"/"&amp;RIGHT("00"&amp;$C1230,2)&amp;"/"&amp;RIGHT("00"&amp;$D1230,2)))</f>
        <v/>
      </c>
      <c r="F1230">
        <f>IF(OR($E1230="",$E1230="نامعتبر"),"",LEFT($E1230,4)&amp;"/"&amp;MID($E1230,6,2))</f>
        <v/>
      </c>
      <c r="G1230">
        <f>IF(OR($E1230="",$E1230="نامعتبر",Entry!$D1230=""),"",IF(ISNUMBER(FIND(" – ",Entry!$D1230)),LEFT(Entry!$D1230,FIND(" – ",Entry!$D1230)-1),Entry!$D1230))</f>
        <v/>
      </c>
      <c r="H1230">
        <f>IF(Entry!$C1230="","",Entry!$C1230)</f>
        <v/>
      </c>
      <c r="I1230">
        <f>IF(Entry!$F1230="",0,Entry!$F1230)</f>
        <v/>
      </c>
      <c r="J1230">
        <f>IF(Entry!$G1230="",0,Entry!$G1230)</f>
        <v/>
      </c>
      <c r="K1230">
        <f>IF(Entry!$H1230="",0,Entry!$H1230)</f>
        <v/>
      </c>
      <c r="L1230">
        <f>IF(Entry!$K1230="",0,Entry!$K1230)</f>
        <v/>
      </c>
      <c r="M1230">
        <f>IF($G1230="","",COUNTA(Entry!$M1230,Entry!$R1230,Entry!$W1230,Entry!$AB1230,Entry!$AG1230,Entry!$AL1230,Entry!$AQ1230,Entry!$AV1230,Entry!$BA1230,Entry!$BF1230,Entry!$BK1230,Entry!$BP1230,Entry!$BU1230,Entry!$BZ1230,Entry!$CE1230))</f>
        <v/>
      </c>
    </row>
    <row r="1231">
      <c r="A1231">
        <f>IF(Entry!$B1231="","",Entry!$B1231)</f>
        <v/>
      </c>
      <c r="B1231">
        <f>IF($A1231="","",IF(ISNUMBER($A1231),IF(AND($A1231&gt;=10000101,$A1231&lt;=99991231),INT($A1231/10000),""),IFERROR(VALUE(TRIM(LEFT($A1231,FIND("/",$A1231)-1))),"")))</f>
        <v/>
      </c>
      <c r="C1231">
        <f>IF(OR($A1231="",$B1231=""),"",IF(ISNUMBER($A1231),INT(MOD($A1231,10000)/100),IFERROR(VALUE(TRIM(LEFT(MID($A1231,FIND("/",$A1231)+1,20),FIND("/",MID($A1231,FIND("/",$A1231)+1,20))-1))),"")))</f>
        <v/>
      </c>
      <c r="D1231">
        <f>IF(OR($A1231="",$B1231=""),"",IF(ISNUMBER($A1231),MOD($A1231,100),IFERROR(VALUE(TRIM(MID(MID($A1231,FIND("/",$A1231)+1,20),FIND("/",MID($A1231,FIND("/",$A1231)+1,20))+1,20))),"")))</f>
        <v/>
      </c>
      <c r="E1231">
        <f>IF($A1231="","",IF(OR($B1231="",$C1231="",$D1231="",$B1231&lt;1300,$B1231&gt;1500,$C1231&lt;1,$C1231&gt;12,$D1231&lt;1,$D1231&gt;31),"نامعتبر",RIGHT("0000"&amp;$B1231,4)&amp;"/"&amp;RIGHT("00"&amp;$C1231,2)&amp;"/"&amp;RIGHT("00"&amp;$D1231,2)))</f>
        <v/>
      </c>
      <c r="F1231">
        <f>IF(OR($E1231="",$E1231="نامعتبر"),"",LEFT($E1231,4)&amp;"/"&amp;MID($E1231,6,2))</f>
        <v/>
      </c>
      <c r="G1231">
        <f>IF(OR($E1231="",$E1231="نامعتبر",Entry!$D1231=""),"",IF(ISNUMBER(FIND(" – ",Entry!$D1231)),LEFT(Entry!$D1231,FIND(" – ",Entry!$D1231)-1),Entry!$D1231))</f>
        <v/>
      </c>
      <c r="H1231">
        <f>IF(Entry!$C1231="","",Entry!$C1231)</f>
        <v/>
      </c>
      <c r="I1231">
        <f>IF(Entry!$F1231="",0,Entry!$F1231)</f>
        <v/>
      </c>
      <c r="J1231">
        <f>IF(Entry!$G1231="",0,Entry!$G1231)</f>
        <v/>
      </c>
      <c r="K1231">
        <f>IF(Entry!$H1231="",0,Entry!$H1231)</f>
        <v/>
      </c>
      <c r="L1231">
        <f>IF(Entry!$K1231="",0,Entry!$K1231)</f>
        <v/>
      </c>
      <c r="M1231">
        <f>IF($G1231="","",COUNTA(Entry!$M1231,Entry!$R1231,Entry!$W1231,Entry!$AB1231,Entry!$AG1231,Entry!$AL1231,Entry!$AQ1231,Entry!$AV1231,Entry!$BA1231,Entry!$BF1231,Entry!$BK1231,Entry!$BP1231,Entry!$BU1231,Entry!$BZ1231,Entry!$CE1231))</f>
        <v/>
      </c>
    </row>
    <row r="1232">
      <c r="A1232">
        <f>IF(Entry!$B1232="","",Entry!$B1232)</f>
        <v/>
      </c>
      <c r="B1232">
        <f>IF($A1232="","",IF(ISNUMBER($A1232),IF(AND($A1232&gt;=10000101,$A1232&lt;=99991231),INT($A1232/10000),""),IFERROR(VALUE(TRIM(LEFT($A1232,FIND("/",$A1232)-1))),"")))</f>
        <v/>
      </c>
      <c r="C1232">
        <f>IF(OR($A1232="",$B1232=""),"",IF(ISNUMBER($A1232),INT(MOD($A1232,10000)/100),IFERROR(VALUE(TRIM(LEFT(MID($A1232,FIND("/",$A1232)+1,20),FIND("/",MID($A1232,FIND("/",$A1232)+1,20))-1))),"")))</f>
        <v/>
      </c>
      <c r="D1232">
        <f>IF(OR($A1232="",$B1232=""),"",IF(ISNUMBER($A1232),MOD($A1232,100),IFERROR(VALUE(TRIM(MID(MID($A1232,FIND("/",$A1232)+1,20),FIND("/",MID($A1232,FIND("/",$A1232)+1,20))+1,20))),"")))</f>
        <v/>
      </c>
      <c r="E1232">
        <f>IF($A1232="","",IF(OR($B1232="",$C1232="",$D1232="",$B1232&lt;1300,$B1232&gt;1500,$C1232&lt;1,$C1232&gt;12,$D1232&lt;1,$D1232&gt;31),"نامعتبر",RIGHT("0000"&amp;$B1232,4)&amp;"/"&amp;RIGHT("00"&amp;$C1232,2)&amp;"/"&amp;RIGHT("00"&amp;$D1232,2)))</f>
        <v/>
      </c>
      <c r="F1232">
        <f>IF(OR($E1232="",$E1232="نامعتبر"),"",LEFT($E1232,4)&amp;"/"&amp;MID($E1232,6,2))</f>
        <v/>
      </c>
      <c r="G1232">
        <f>IF(OR($E1232="",$E1232="نامعتبر",Entry!$D1232=""),"",IF(ISNUMBER(FIND(" – ",Entry!$D1232)),LEFT(Entry!$D1232,FIND(" – ",Entry!$D1232)-1),Entry!$D1232))</f>
        <v/>
      </c>
      <c r="H1232">
        <f>IF(Entry!$C1232="","",Entry!$C1232)</f>
        <v/>
      </c>
      <c r="I1232">
        <f>IF(Entry!$F1232="",0,Entry!$F1232)</f>
        <v/>
      </c>
      <c r="J1232">
        <f>IF(Entry!$G1232="",0,Entry!$G1232)</f>
        <v/>
      </c>
      <c r="K1232">
        <f>IF(Entry!$H1232="",0,Entry!$H1232)</f>
        <v/>
      </c>
      <c r="L1232">
        <f>IF(Entry!$K1232="",0,Entry!$K1232)</f>
        <v/>
      </c>
      <c r="M1232">
        <f>IF($G1232="","",COUNTA(Entry!$M1232,Entry!$R1232,Entry!$W1232,Entry!$AB1232,Entry!$AG1232,Entry!$AL1232,Entry!$AQ1232,Entry!$AV1232,Entry!$BA1232,Entry!$BF1232,Entry!$BK1232,Entry!$BP1232,Entry!$BU1232,Entry!$BZ1232,Entry!$CE1232))</f>
        <v/>
      </c>
    </row>
    <row r="1233">
      <c r="A1233">
        <f>IF(Entry!$B1233="","",Entry!$B1233)</f>
        <v/>
      </c>
      <c r="B1233">
        <f>IF($A1233="","",IF(ISNUMBER($A1233),IF(AND($A1233&gt;=10000101,$A1233&lt;=99991231),INT($A1233/10000),""),IFERROR(VALUE(TRIM(LEFT($A1233,FIND("/",$A1233)-1))),"")))</f>
        <v/>
      </c>
      <c r="C1233">
        <f>IF(OR($A1233="",$B1233=""),"",IF(ISNUMBER($A1233),INT(MOD($A1233,10000)/100),IFERROR(VALUE(TRIM(LEFT(MID($A1233,FIND("/",$A1233)+1,20),FIND("/",MID($A1233,FIND("/",$A1233)+1,20))-1))),"")))</f>
        <v/>
      </c>
      <c r="D1233">
        <f>IF(OR($A1233="",$B1233=""),"",IF(ISNUMBER($A1233),MOD($A1233,100),IFERROR(VALUE(TRIM(MID(MID($A1233,FIND("/",$A1233)+1,20),FIND("/",MID($A1233,FIND("/",$A1233)+1,20))+1,20))),"")))</f>
        <v/>
      </c>
      <c r="E1233">
        <f>IF($A1233="","",IF(OR($B1233="",$C1233="",$D1233="",$B1233&lt;1300,$B1233&gt;1500,$C1233&lt;1,$C1233&gt;12,$D1233&lt;1,$D1233&gt;31),"نامعتبر",RIGHT("0000"&amp;$B1233,4)&amp;"/"&amp;RIGHT("00"&amp;$C1233,2)&amp;"/"&amp;RIGHT("00"&amp;$D1233,2)))</f>
        <v/>
      </c>
      <c r="F1233">
        <f>IF(OR($E1233="",$E1233="نامعتبر"),"",LEFT($E1233,4)&amp;"/"&amp;MID($E1233,6,2))</f>
        <v/>
      </c>
      <c r="G1233">
        <f>IF(OR($E1233="",$E1233="نامعتبر",Entry!$D1233=""),"",IF(ISNUMBER(FIND(" – ",Entry!$D1233)),LEFT(Entry!$D1233,FIND(" – ",Entry!$D1233)-1),Entry!$D1233))</f>
        <v/>
      </c>
      <c r="H1233">
        <f>IF(Entry!$C1233="","",Entry!$C1233)</f>
        <v/>
      </c>
      <c r="I1233">
        <f>IF(Entry!$F1233="",0,Entry!$F1233)</f>
        <v/>
      </c>
      <c r="J1233">
        <f>IF(Entry!$G1233="",0,Entry!$G1233)</f>
        <v/>
      </c>
      <c r="K1233">
        <f>IF(Entry!$H1233="",0,Entry!$H1233)</f>
        <v/>
      </c>
      <c r="L1233">
        <f>IF(Entry!$K1233="",0,Entry!$K1233)</f>
        <v/>
      </c>
      <c r="M1233">
        <f>IF($G1233="","",COUNTA(Entry!$M1233,Entry!$R1233,Entry!$W1233,Entry!$AB1233,Entry!$AG1233,Entry!$AL1233,Entry!$AQ1233,Entry!$AV1233,Entry!$BA1233,Entry!$BF1233,Entry!$BK1233,Entry!$BP1233,Entry!$BU1233,Entry!$BZ1233,Entry!$CE1233))</f>
        <v/>
      </c>
    </row>
    <row r="1234">
      <c r="A1234">
        <f>IF(Entry!$B1234="","",Entry!$B1234)</f>
        <v/>
      </c>
      <c r="B1234">
        <f>IF($A1234="","",IF(ISNUMBER($A1234),IF(AND($A1234&gt;=10000101,$A1234&lt;=99991231),INT($A1234/10000),""),IFERROR(VALUE(TRIM(LEFT($A1234,FIND("/",$A1234)-1))),"")))</f>
        <v/>
      </c>
      <c r="C1234">
        <f>IF(OR($A1234="",$B1234=""),"",IF(ISNUMBER($A1234),INT(MOD($A1234,10000)/100),IFERROR(VALUE(TRIM(LEFT(MID($A1234,FIND("/",$A1234)+1,20),FIND("/",MID($A1234,FIND("/",$A1234)+1,20))-1))),"")))</f>
        <v/>
      </c>
      <c r="D1234">
        <f>IF(OR($A1234="",$B1234=""),"",IF(ISNUMBER($A1234),MOD($A1234,100),IFERROR(VALUE(TRIM(MID(MID($A1234,FIND("/",$A1234)+1,20),FIND("/",MID($A1234,FIND("/",$A1234)+1,20))+1,20))),"")))</f>
        <v/>
      </c>
      <c r="E1234">
        <f>IF($A1234="","",IF(OR($B1234="",$C1234="",$D1234="",$B1234&lt;1300,$B1234&gt;1500,$C1234&lt;1,$C1234&gt;12,$D1234&lt;1,$D1234&gt;31),"نامعتبر",RIGHT("0000"&amp;$B1234,4)&amp;"/"&amp;RIGHT("00"&amp;$C1234,2)&amp;"/"&amp;RIGHT("00"&amp;$D1234,2)))</f>
        <v/>
      </c>
      <c r="F1234">
        <f>IF(OR($E1234="",$E1234="نامعتبر"),"",LEFT($E1234,4)&amp;"/"&amp;MID($E1234,6,2))</f>
        <v/>
      </c>
      <c r="G1234">
        <f>IF(OR($E1234="",$E1234="نامعتبر",Entry!$D1234=""),"",IF(ISNUMBER(FIND(" – ",Entry!$D1234)),LEFT(Entry!$D1234,FIND(" – ",Entry!$D1234)-1),Entry!$D1234))</f>
        <v/>
      </c>
      <c r="H1234">
        <f>IF(Entry!$C1234="","",Entry!$C1234)</f>
        <v/>
      </c>
      <c r="I1234">
        <f>IF(Entry!$F1234="",0,Entry!$F1234)</f>
        <v/>
      </c>
      <c r="J1234">
        <f>IF(Entry!$G1234="",0,Entry!$G1234)</f>
        <v/>
      </c>
      <c r="K1234">
        <f>IF(Entry!$H1234="",0,Entry!$H1234)</f>
        <v/>
      </c>
      <c r="L1234">
        <f>IF(Entry!$K1234="",0,Entry!$K1234)</f>
        <v/>
      </c>
      <c r="M1234">
        <f>IF($G1234="","",COUNTA(Entry!$M1234,Entry!$R1234,Entry!$W1234,Entry!$AB1234,Entry!$AG1234,Entry!$AL1234,Entry!$AQ1234,Entry!$AV1234,Entry!$BA1234,Entry!$BF1234,Entry!$BK1234,Entry!$BP1234,Entry!$BU1234,Entry!$BZ1234,Entry!$CE1234))</f>
        <v/>
      </c>
    </row>
    <row r="1235">
      <c r="A1235">
        <f>IF(Entry!$B1235="","",Entry!$B1235)</f>
        <v/>
      </c>
      <c r="B1235">
        <f>IF($A1235="","",IF(ISNUMBER($A1235),IF(AND($A1235&gt;=10000101,$A1235&lt;=99991231),INT($A1235/10000),""),IFERROR(VALUE(TRIM(LEFT($A1235,FIND("/",$A1235)-1))),"")))</f>
        <v/>
      </c>
      <c r="C1235">
        <f>IF(OR($A1235="",$B1235=""),"",IF(ISNUMBER($A1235),INT(MOD($A1235,10000)/100),IFERROR(VALUE(TRIM(LEFT(MID($A1235,FIND("/",$A1235)+1,20),FIND("/",MID($A1235,FIND("/",$A1235)+1,20))-1))),"")))</f>
        <v/>
      </c>
      <c r="D1235">
        <f>IF(OR($A1235="",$B1235=""),"",IF(ISNUMBER($A1235),MOD($A1235,100),IFERROR(VALUE(TRIM(MID(MID($A1235,FIND("/",$A1235)+1,20),FIND("/",MID($A1235,FIND("/",$A1235)+1,20))+1,20))),"")))</f>
        <v/>
      </c>
      <c r="E1235">
        <f>IF($A1235="","",IF(OR($B1235="",$C1235="",$D1235="",$B1235&lt;1300,$B1235&gt;1500,$C1235&lt;1,$C1235&gt;12,$D1235&lt;1,$D1235&gt;31),"نامعتبر",RIGHT("0000"&amp;$B1235,4)&amp;"/"&amp;RIGHT("00"&amp;$C1235,2)&amp;"/"&amp;RIGHT("00"&amp;$D1235,2)))</f>
        <v/>
      </c>
      <c r="F1235">
        <f>IF(OR($E1235="",$E1235="نامعتبر"),"",LEFT($E1235,4)&amp;"/"&amp;MID($E1235,6,2))</f>
        <v/>
      </c>
      <c r="G1235">
        <f>IF(OR($E1235="",$E1235="نامعتبر",Entry!$D1235=""),"",IF(ISNUMBER(FIND(" – ",Entry!$D1235)),LEFT(Entry!$D1235,FIND(" – ",Entry!$D1235)-1),Entry!$D1235))</f>
        <v/>
      </c>
      <c r="H1235">
        <f>IF(Entry!$C1235="","",Entry!$C1235)</f>
        <v/>
      </c>
      <c r="I1235">
        <f>IF(Entry!$F1235="",0,Entry!$F1235)</f>
        <v/>
      </c>
      <c r="J1235">
        <f>IF(Entry!$G1235="",0,Entry!$G1235)</f>
        <v/>
      </c>
      <c r="K1235">
        <f>IF(Entry!$H1235="",0,Entry!$H1235)</f>
        <v/>
      </c>
      <c r="L1235">
        <f>IF(Entry!$K1235="",0,Entry!$K1235)</f>
        <v/>
      </c>
      <c r="M1235">
        <f>IF($G1235="","",COUNTA(Entry!$M1235,Entry!$R1235,Entry!$W1235,Entry!$AB1235,Entry!$AG1235,Entry!$AL1235,Entry!$AQ1235,Entry!$AV1235,Entry!$BA1235,Entry!$BF1235,Entry!$BK1235,Entry!$BP1235,Entry!$BU1235,Entry!$BZ1235,Entry!$CE1235))</f>
        <v/>
      </c>
    </row>
    <row r="1236">
      <c r="A1236">
        <f>IF(Entry!$B1236="","",Entry!$B1236)</f>
        <v/>
      </c>
      <c r="B1236">
        <f>IF($A1236="","",IF(ISNUMBER($A1236),IF(AND($A1236&gt;=10000101,$A1236&lt;=99991231),INT($A1236/10000),""),IFERROR(VALUE(TRIM(LEFT($A1236,FIND("/",$A1236)-1))),"")))</f>
        <v/>
      </c>
      <c r="C1236">
        <f>IF(OR($A1236="",$B1236=""),"",IF(ISNUMBER($A1236),INT(MOD($A1236,10000)/100),IFERROR(VALUE(TRIM(LEFT(MID($A1236,FIND("/",$A1236)+1,20),FIND("/",MID($A1236,FIND("/",$A1236)+1,20))-1))),"")))</f>
        <v/>
      </c>
      <c r="D1236">
        <f>IF(OR($A1236="",$B1236=""),"",IF(ISNUMBER($A1236),MOD($A1236,100),IFERROR(VALUE(TRIM(MID(MID($A1236,FIND("/",$A1236)+1,20),FIND("/",MID($A1236,FIND("/",$A1236)+1,20))+1,20))),"")))</f>
        <v/>
      </c>
      <c r="E1236">
        <f>IF($A1236="","",IF(OR($B1236="",$C1236="",$D1236="",$B1236&lt;1300,$B1236&gt;1500,$C1236&lt;1,$C1236&gt;12,$D1236&lt;1,$D1236&gt;31),"نامعتبر",RIGHT("0000"&amp;$B1236,4)&amp;"/"&amp;RIGHT("00"&amp;$C1236,2)&amp;"/"&amp;RIGHT("00"&amp;$D1236,2)))</f>
        <v/>
      </c>
      <c r="F1236">
        <f>IF(OR($E1236="",$E1236="نامعتبر"),"",LEFT($E1236,4)&amp;"/"&amp;MID($E1236,6,2))</f>
        <v/>
      </c>
      <c r="G1236">
        <f>IF(OR($E1236="",$E1236="نامعتبر",Entry!$D1236=""),"",IF(ISNUMBER(FIND(" – ",Entry!$D1236)),LEFT(Entry!$D1236,FIND(" – ",Entry!$D1236)-1),Entry!$D1236))</f>
        <v/>
      </c>
      <c r="H1236">
        <f>IF(Entry!$C1236="","",Entry!$C1236)</f>
        <v/>
      </c>
      <c r="I1236">
        <f>IF(Entry!$F1236="",0,Entry!$F1236)</f>
        <v/>
      </c>
      <c r="J1236">
        <f>IF(Entry!$G1236="",0,Entry!$G1236)</f>
        <v/>
      </c>
      <c r="K1236">
        <f>IF(Entry!$H1236="",0,Entry!$H1236)</f>
        <v/>
      </c>
      <c r="L1236">
        <f>IF(Entry!$K1236="",0,Entry!$K1236)</f>
        <v/>
      </c>
      <c r="M1236">
        <f>IF($G1236="","",COUNTA(Entry!$M1236,Entry!$R1236,Entry!$W1236,Entry!$AB1236,Entry!$AG1236,Entry!$AL1236,Entry!$AQ1236,Entry!$AV1236,Entry!$BA1236,Entry!$BF1236,Entry!$BK1236,Entry!$BP1236,Entry!$BU1236,Entry!$BZ1236,Entry!$CE1236))</f>
        <v/>
      </c>
    </row>
    <row r="1237">
      <c r="A1237">
        <f>IF(Entry!$B1237="","",Entry!$B1237)</f>
        <v/>
      </c>
      <c r="B1237">
        <f>IF($A1237="","",IF(ISNUMBER($A1237),IF(AND($A1237&gt;=10000101,$A1237&lt;=99991231),INT($A1237/10000),""),IFERROR(VALUE(TRIM(LEFT($A1237,FIND("/",$A1237)-1))),"")))</f>
        <v/>
      </c>
      <c r="C1237">
        <f>IF(OR($A1237="",$B1237=""),"",IF(ISNUMBER($A1237),INT(MOD($A1237,10000)/100),IFERROR(VALUE(TRIM(LEFT(MID($A1237,FIND("/",$A1237)+1,20),FIND("/",MID($A1237,FIND("/",$A1237)+1,20))-1))),"")))</f>
        <v/>
      </c>
      <c r="D1237">
        <f>IF(OR($A1237="",$B1237=""),"",IF(ISNUMBER($A1237),MOD($A1237,100),IFERROR(VALUE(TRIM(MID(MID($A1237,FIND("/",$A1237)+1,20),FIND("/",MID($A1237,FIND("/",$A1237)+1,20))+1,20))),"")))</f>
        <v/>
      </c>
      <c r="E1237">
        <f>IF($A1237="","",IF(OR($B1237="",$C1237="",$D1237="",$B1237&lt;1300,$B1237&gt;1500,$C1237&lt;1,$C1237&gt;12,$D1237&lt;1,$D1237&gt;31),"نامعتبر",RIGHT("0000"&amp;$B1237,4)&amp;"/"&amp;RIGHT("00"&amp;$C1237,2)&amp;"/"&amp;RIGHT("00"&amp;$D1237,2)))</f>
        <v/>
      </c>
      <c r="F1237">
        <f>IF(OR($E1237="",$E1237="نامعتبر"),"",LEFT($E1237,4)&amp;"/"&amp;MID($E1237,6,2))</f>
        <v/>
      </c>
      <c r="G1237">
        <f>IF(OR($E1237="",$E1237="نامعتبر",Entry!$D1237=""),"",IF(ISNUMBER(FIND(" – ",Entry!$D1237)),LEFT(Entry!$D1237,FIND(" – ",Entry!$D1237)-1),Entry!$D1237))</f>
        <v/>
      </c>
      <c r="H1237">
        <f>IF(Entry!$C1237="","",Entry!$C1237)</f>
        <v/>
      </c>
      <c r="I1237">
        <f>IF(Entry!$F1237="",0,Entry!$F1237)</f>
        <v/>
      </c>
      <c r="J1237">
        <f>IF(Entry!$G1237="",0,Entry!$G1237)</f>
        <v/>
      </c>
      <c r="K1237">
        <f>IF(Entry!$H1237="",0,Entry!$H1237)</f>
        <v/>
      </c>
      <c r="L1237">
        <f>IF(Entry!$K1237="",0,Entry!$K1237)</f>
        <v/>
      </c>
      <c r="M1237">
        <f>IF($G1237="","",COUNTA(Entry!$M1237,Entry!$R1237,Entry!$W1237,Entry!$AB1237,Entry!$AG1237,Entry!$AL1237,Entry!$AQ1237,Entry!$AV1237,Entry!$BA1237,Entry!$BF1237,Entry!$BK1237,Entry!$BP1237,Entry!$BU1237,Entry!$BZ1237,Entry!$CE1237))</f>
        <v/>
      </c>
    </row>
    <row r="1238">
      <c r="A1238">
        <f>IF(Entry!$B1238="","",Entry!$B1238)</f>
        <v/>
      </c>
      <c r="B1238">
        <f>IF($A1238="","",IF(ISNUMBER($A1238),IF(AND($A1238&gt;=10000101,$A1238&lt;=99991231),INT($A1238/10000),""),IFERROR(VALUE(TRIM(LEFT($A1238,FIND("/",$A1238)-1))),"")))</f>
        <v/>
      </c>
      <c r="C1238">
        <f>IF(OR($A1238="",$B1238=""),"",IF(ISNUMBER($A1238),INT(MOD($A1238,10000)/100),IFERROR(VALUE(TRIM(LEFT(MID($A1238,FIND("/",$A1238)+1,20),FIND("/",MID($A1238,FIND("/",$A1238)+1,20))-1))),"")))</f>
        <v/>
      </c>
      <c r="D1238">
        <f>IF(OR($A1238="",$B1238=""),"",IF(ISNUMBER($A1238),MOD($A1238,100),IFERROR(VALUE(TRIM(MID(MID($A1238,FIND("/",$A1238)+1,20),FIND("/",MID($A1238,FIND("/",$A1238)+1,20))+1,20))),"")))</f>
        <v/>
      </c>
      <c r="E1238">
        <f>IF($A1238="","",IF(OR($B1238="",$C1238="",$D1238="",$B1238&lt;1300,$B1238&gt;1500,$C1238&lt;1,$C1238&gt;12,$D1238&lt;1,$D1238&gt;31),"نامعتبر",RIGHT("0000"&amp;$B1238,4)&amp;"/"&amp;RIGHT("00"&amp;$C1238,2)&amp;"/"&amp;RIGHT("00"&amp;$D1238,2)))</f>
        <v/>
      </c>
      <c r="F1238">
        <f>IF(OR($E1238="",$E1238="نامعتبر"),"",LEFT($E1238,4)&amp;"/"&amp;MID($E1238,6,2))</f>
        <v/>
      </c>
      <c r="G1238">
        <f>IF(OR($E1238="",$E1238="نامعتبر",Entry!$D1238=""),"",IF(ISNUMBER(FIND(" – ",Entry!$D1238)),LEFT(Entry!$D1238,FIND(" – ",Entry!$D1238)-1),Entry!$D1238))</f>
        <v/>
      </c>
      <c r="H1238">
        <f>IF(Entry!$C1238="","",Entry!$C1238)</f>
        <v/>
      </c>
      <c r="I1238">
        <f>IF(Entry!$F1238="",0,Entry!$F1238)</f>
        <v/>
      </c>
      <c r="J1238">
        <f>IF(Entry!$G1238="",0,Entry!$G1238)</f>
        <v/>
      </c>
      <c r="K1238">
        <f>IF(Entry!$H1238="",0,Entry!$H1238)</f>
        <v/>
      </c>
      <c r="L1238">
        <f>IF(Entry!$K1238="",0,Entry!$K1238)</f>
        <v/>
      </c>
      <c r="M1238">
        <f>IF($G1238="","",COUNTA(Entry!$M1238,Entry!$R1238,Entry!$W1238,Entry!$AB1238,Entry!$AG1238,Entry!$AL1238,Entry!$AQ1238,Entry!$AV1238,Entry!$BA1238,Entry!$BF1238,Entry!$BK1238,Entry!$BP1238,Entry!$BU1238,Entry!$BZ1238,Entry!$CE1238))</f>
        <v/>
      </c>
    </row>
    <row r="1239">
      <c r="A1239">
        <f>IF(Entry!$B1239="","",Entry!$B1239)</f>
        <v/>
      </c>
      <c r="B1239">
        <f>IF($A1239="","",IF(ISNUMBER($A1239),IF(AND($A1239&gt;=10000101,$A1239&lt;=99991231),INT($A1239/10000),""),IFERROR(VALUE(TRIM(LEFT($A1239,FIND("/",$A1239)-1))),"")))</f>
        <v/>
      </c>
      <c r="C1239">
        <f>IF(OR($A1239="",$B1239=""),"",IF(ISNUMBER($A1239),INT(MOD($A1239,10000)/100),IFERROR(VALUE(TRIM(LEFT(MID($A1239,FIND("/",$A1239)+1,20),FIND("/",MID($A1239,FIND("/",$A1239)+1,20))-1))),"")))</f>
        <v/>
      </c>
      <c r="D1239">
        <f>IF(OR($A1239="",$B1239=""),"",IF(ISNUMBER($A1239),MOD($A1239,100),IFERROR(VALUE(TRIM(MID(MID($A1239,FIND("/",$A1239)+1,20),FIND("/",MID($A1239,FIND("/",$A1239)+1,20))+1,20))),"")))</f>
        <v/>
      </c>
      <c r="E1239">
        <f>IF($A1239="","",IF(OR($B1239="",$C1239="",$D1239="",$B1239&lt;1300,$B1239&gt;1500,$C1239&lt;1,$C1239&gt;12,$D1239&lt;1,$D1239&gt;31),"نامعتبر",RIGHT("0000"&amp;$B1239,4)&amp;"/"&amp;RIGHT("00"&amp;$C1239,2)&amp;"/"&amp;RIGHT("00"&amp;$D1239,2)))</f>
        <v/>
      </c>
      <c r="F1239">
        <f>IF(OR($E1239="",$E1239="نامعتبر"),"",LEFT($E1239,4)&amp;"/"&amp;MID($E1239,6,2))</f>
        <v/>
      </c>
      <c r="G1239">
        <f>IF(OR($E1239="",$E1239="نامعتبر",Entry!$D1239=""),"",IF(ISNUMBER(FIND(" – ",Entry!$D1239)),LEFT(Entry!$D1239,FIND(" – ",Entry!$D1239)-1),Entry!$D1239))</f>
        <v/>
      </c>
      <c r="H1239">
        <f>IF(Entry!$C1239="","",Entry!$C1239)</f>
        <v/>
      </c>
      <c r="I1239">
        <f>IF(Entry!$F1239="",0,Entry!$F1239)</f>
        <v/>
      </c>
      <c r="J1239">
        <f>IF(Entry!$G1239="",0,Entry!$G1239)</f>
        <v/>
      </c>
      <c r="K1239">
        <f>IF(Entry!$H1239="",0,Entry!$H1239)</f>
        <v/>
      </c>
      <c r="L1239">
        <f>IF(Entry!$K1239="",0,Entry!$K1239)</f>
        <v/>
      </c>
      <c r="M1239">
        <f>IF($G1239="","",COUNTA(Entry!$M1239,Entry!$R1239,Entry!$W1239,Entry!$AB1239,Entry!$AG1239,Entry!$AL1239,Entry!$AQ1239,Entry!$AV1239,Entry!$BA1239,Entry!$BF1239,Entry!$BK1239,Entry!$BP1239,Entry!$BU1239,Entry!$BZ1239,Entry!$CE1239))</f>
        <v/>
      </c>
    </row>
    <row r="1240">
      <c r="A1240">
        <f>IF(Entry!$B1240="","",Entry!$B1240)</f>
        <v/>
      </c>
      <c r="B1240">
        <f>IF($A1240="","",IF(ISNUMBER($A1240),IF(AND($A1240&gt;=10000101,$A1240&lt;=99991231),INT($A1240/10000),""),IFERROR(VALUE(TRIM(LEFT($A1240,FIND("/",$A1240)-1))),"")))</f>
        <v/>
      </c>
      <c r="C1240">
        <f>IF(OR($A1240="",$B1240=""),"",IF(ISNUMBER($A1240),INT(MOD($A1240,10000)/100),IFERROR(VALUE(TRIM(LEFT(MID($A1240,FIND("/",$A1240)+1,20),FIND("/",MID($A1240,FIND("/",$A1240)+1,20))-1))),"")))</f>
        <v/>
      </c>
      <c r="D1240">
        <f>IF(OR($A1240="",$B1240=""),"",IF(ISNUMBER($A1240),MOD($A1240,100),IFERROR(VALUE(TRIM(MID(MID($A1240,FIND("/",$A1240)+1,20),FIND("/",MID($A1240,FIND("/",$A1240)+1,20))+1,20))),"")))</f>
        <v/>
      </c>
      <c r="E1240">
        <f>IF($A1240="","",IF(OR($B1240="",$C1240="",$D1240="",$B1240&lt;1300,$B1240&gt;1500,$C1240&lt;1,$C1240&gt;12,$D1240&lt;1,$D1240&gt;31),"نامعتبر",RIGHT("0000"&amp;$B1240,4)&amp;"/"&amp;RIGHT("00"&amp;$C1240,2)&amp;"/"&amp;RIGHT("00"&amp;$D1240,2)))</f>
        <v/>
      </c>
      <c r="F1240">
        <f>IF(OR($E1240="",$E1240="نامعتبر"),"",LEFT($E1240,4)&amp;"/"&amp;MID($E1240,6,2))</f>
        <v/>
      </c>
      <c r="G1240">
        <f>IF(OR($E1240="",$E1240="نامعتبر",Entry!$D1240=""),"",IF(ISNUMBER(FIND(" – ",Entry!$D1240)),LEFT(Entry!$D1240,FIND(" – ",Entry!$D1240)-1),Entry!$D1240))</f>
        <v/>
      </c>
      <c r="H1240">
        <f>IF(Entry!$C1240="","",Entry!$C1240)</f>
        <v/>
      </c>
      <c r="I1240">
        <f>IF(Entry!$F1240="",0,Entry!$F1240)</f>
        <v/>
      </c>
      <c r="J1240">
        <f>IF(Entry!$G1240="",0,Entry!$G1240)</f>
        <v/>
      </c>
      <c r="K1240">
        <f>IF(Entry!$H1240="",0,Entry!$H1240)</f>
        <v/>
      </c>
      <c r="L1240">
        <f>IF(Entry!$K1240="",0,Entry!$K1240)</f>
        <v/>
      </c>
      <c r="M1240">
        <f>IF($G1240="","",COUNTA(Entry!$M1240,Entry!$R1240,Entry!$W1240,Entry!$AB1240,Entry!$AG1240,Entry!$AL1240,Entry!$AQ1240,Entry!$AV1240,Entry!$BA1240,Entry!$BF1240,Entry!$BK1240,Entry!$BP1240,Entry!$BU1240,Entry!$BZ1240,Entry!$CE1240))</f>
        <v/>
      </c>
    </row>
    <row r="1241">
      <c r="A1241">
        <f>IF(Entry!$B1241="","",Entry!$B1241)</f>
        <v/>
      </c>
      <c r="B1241">
        <f>IF($A1241="","",IF(ISNUMBER($A1241),IF(AND($A1241&gt;=10000101,$A1241&lt;=99991231),INT($A1241/10000),""),IFERROR(VALUE(TRIM(LEFT($A1241,FIND("/",$A1241)-1))),"")))</f>
        <v/>
      </c>
      <c r="C1241">
        <f>IF(OR($A1241="",$B1241=""),"",IF(ISNUMBER($A1241),INT(MOD($A1241,10000)/100),IFERROR(VALUE(TRIM(LEFT(MID($A1241,FIND("/",$A1241)+1,20),FIND("/",MID($A1241,FIND("/",$A1241)+1,20))-1))),"")))</f>
        <v/>
      </c>
      <c r="D1241">
        <f>IF(OR($A1241="",$B1241=""),"",IF(ISNUMBER($A1241),MOD($A1241,100),IFERROR(VALUE(TRIM(MID(MID($A1241,FIND("/",$A1241)+1,20),FIND("/",MID($A1241,FIND("/",$A1241)+1,20))+1,20))),"")))</f>
        <v/>
      </c>
      <c r="E1241">
        <f>IF($A1241="","",IF(OR($B1241="",$C1241="",$D1241="",$B1241&lt;1300,$B1241&gt;1500,$C1241&lt;1,$C1241&gt;12,$D1241&lt;1,$D1241&gt;31),"نامعتبر",RIGHT("0000"&amp;$B1241,4)&amp;"/"&amp;RIGHT("00"&amp;$C1241,2)&amp;"/"&amp;RIGHT("00"&amp;$D1241,2)))</f>
        <v/>
      </c>
      <c r="F1241">
        <f>IF(OR($E1241="",$E1241="نامعتبر"),"",LEFT($E1241,4)&amp;"/"&amp;MID($E1241,6,2))</f>
        <v/>
      </c>
      <c r="G1241">
        <f>IF(OR($E1241="",$E1241="نامعتبر",Entry!$D1241=""),"",IF(ISNUMBER(FIND(" – ",Entry!$D1241)),LEFT(Entry!$D1241,FIND(" – ",Entry!$D1241)-1),Entry!$D1241))</f>
        <v/>
      </c>
      <c r="H1241">
        <f>IF(Entry!$C1241="","",Entry!$C1241)</f>
        <v/>
      </c>
      <c r="I1241">
        <f>IF(Entry!$F1241="",0,Entry!$F1241)</f>
        <v/>
      </c>
      <c r="J1241">
        <f>IF(Entry!$G1241="",0,Entry!$G1241)</f>
        <v/>
      </c>
      <c r="K1241">
        <f>IF(Entry!$H1241="",0,Entry!$H1241)</f>
        <v/>
      </c>
      <c r="L1241">
        <f>IF(Entry!$K1241="",0,Entry!$K1241)</f>
        <v/>
      </c>
      <c r="M1241">
        <f>IF($G1241="","",COUNTA(Entry!$M1241,Entry!$R1241,Entry!$W1241,Entry!$AB1241,Entry!$AG1241,Entry!$AL1241,Entry!$AQ1241,Entry!$AV1241,Entry!$BA1241,Entry!$BF1241,Entry!$BK1241,Entry!$BP1241,Entry!$BU1241,Entry!$BZ1241,Entry!$CE1241))</f>
        <v/>
      </c>
    </row>
    <row r="1242">
      <c r="A1242">
        <f>IF(Entry!$B1242="","",Entry!$B1242)</f>
        <v/>
      </c>
      <c r="B1242">
        <f>IF($A1242="","",IF(ISNUMBER($A1242),IF(AND($A1242&gt;=10000101,$A1242&lt;=99991231),INT($A1242/10000),""),IFERROR(VALUE(TRIM(LEFT($A1242,FIND("/",$A1242)-1))),"")))</f>
        <v/>
      </c>
      <c r="C1242">
        <f>IF(OR($A1242="",$B1242=""),"",IF(ISNUMBER($A1242),INT(MOD($A1242,10000)/100),IFERROR(VALUE(TRIM(LEFT(MID($A1242,FIND("/",$A1242)+1,20),FIND("/",MID($A1242,FIND("/",$A1242)+1,20))-1))),"")))</f>
        <v/>
      </c>
      <c r="D1242">
        <f>IF(OR($A1242="",$B1242=""),"",IF(ISNUMBER($A1242),MOD($A1242,100),IFERROR(VALUE(TRIM(MID(MID($A1242,FIND("/",$A1242)+1,20),FIND("/",MID($A1242,FIND("/",$A1242)+1,20))+1,20))),"")))</f>
        <v/>
      </c>
      <c r="E1242">
        <f>IF($A1242="","",IF(OR($B1242="",$C1242="",$D1242="",$B1242&lt;1300,$B1242&gt;1500,$C1242&lt;1,$C1242&gt;12,$D1242&lt;1,$D1242&gt;31),"نامعتبر",RIGHT("0000"&amp;$B1242,4)&amp;"/"&amp;RIGHT("00"&amp;$C1242,2)&amp;"/"&amp;RIGHT("00"&amp;$D1242,2)))</f>
        <v/>
      </c>
      <c r="F1242">
        <f>IF(OR($E1242="",$E1242="نامعتبر"),"",LEFT($E1242,4)&amp;"/"&amp;MID($E1242,6,2))</f>
        <v/>
      </c>
      <c r="G1242">
        <f>IF(OR($E1242="",$E1242="نامعتبر",Entry!$D1242=""),"",IF(ISNUMBER(FIND(" – ",Entry!$D1242)),LEFT(Entry!$D1242,FIND(" – ",Entry!$D1242)-1),Entry!$D1242))</f>
        <v/>
      </c>
      <c r="H1242">
        <f>IF(Entry!$C1242="","",Entry!$C1242)</f>
        <v/>
      </c>
      <c r="I1242">
        <f>IF(Entry!$F1242="",0,Entry!$F1242)</f>
        <v/>
      </c>
      <c r="J1242">
        <f>IF(Entry!$G1242="",0,Entry!$G1242)</f>
        <v/>
      </c>
      <c r="K1242">
        <f>IF(Entry!$H1242="",0,Entry!$H1242)</f>
        <v/>
      </c>
      <c r="L1242">
        <f>IF(Entry!$K1242="",0,Entry!$K1242)</f>
        <v/>
      </c>
      <c r="M1242">
        <f>IF($G1242="","",COUNTA(Entry!$M1242,Entry!$R1242,Entry!$W1242,Entry!$AB1242,Entry!$AG1242,Entry!$AL1242,Entry!$AQ1242,Entry!$AV1242,Entry!$BA1242,Entry!$BF1242,Entry!$BK1242,Entry!$BP1242,Entry!$BU1242,Entry!$BZ1242,Entry!$CE1242))</f>
        <v/>
      </c>
    </row>
    <row r="1243">
      <c r="A1243">
        <f>IF(Entry!$B1243="","",Entry!$B1243)</f>
        <v/>
      </c>
      <c r="B1243">
        <f>IF($A1243="","",IF(ISNUMBER($A1243),IF(AND($A1243&gt;=10000101,$A1243&lt;=99991231),INT($A1243/10000),""),IFERROR(VALUE(TRIM(LEFT($A1243,FIND("/",$A1243)-1))),"")))</f>
        <v/>
      </c>
      <c r="C1243">
        <f>IF(OR($A1243="",$B1243=""),"",IF(ISNUMBER($A1243),INT(MOD($A1243,10000)/100),IFERROR(VALUE(TRIM(LEFT(MID($A1243,FIND("/",$A1243)+1,20),FIND("/",MID($A1243,FIND("/",$A1243)+1,20))-1))),"")))</f>
        <v/>
      </c>
      <c r="D1243">
        <f>IF(OR($A1243="",$B1243=""),"",IF(ISNUMBER($A1243),MOD($A1243,100),IFERROR(VALUE(TRIM(MID(MID($A1243,FIND("/",$A1243)+1,20),FIND("/",MID($A1243,FIND("/",$A1243)+1,20))+1,20))),"")))</f>
        <v/>
      </c>
      <c r="E1243">
        <f>IF($A1243="","",IF(OR($B1243="",$C1243="",$D1243="",$B1243&lt;1300,$B1243&gt;1500,$C1243&lt;1,$C1243&gt;12,$D1243&lt;1,$D1243&gt;31),"نامعتبر",RIGHT("0000"&amp;$B1243,4)&amp;"/"&amp;RIGHT("00"&amp;$C1243,2)&amp;"/"&amp;RIGHT("00"&amp;$D1243,2)))</f>
        <v/>
      </c>
      <c r="F1243">
        <f>IF(OR($E1243="",$E1243="نامعتبر"),"",LEFT($E1243,4)&amp;"/"&amp;MID($E1243,6,2))</f>
        <v/>
      </c>
      <c r="G1243">
        <f>IF(OR($E1243="",$E1243="نامعتبر",Entry!$D1243=""),"",IF(ISNUMBER(FIND(" – ",Entry!$D1243)),LEFT(Entry!$D1243,FIND(" – ",Entry!$D1243)-1),Entry!$D1243))</f>
        <v/>
      </c>
      <c r="H1243">
        <f>IF(Entry!$C1243="","",Entry!$C1243)</f>
        <v/>
      </c>
      <c r="I1243">
        <f>IF(Entry!$F1243="",0,Entry!$F1243)</f>
        <v/>
      </c>
      <c r="J1243">
        <f>IF(Entry!$G1243="",0,Entry!$G1243)</f>
        <v/>
      </c>
      <c r="K1243">
        <f>IF(Entry!$H1243="",0,Entry!$H1243)</f>
        <v/>
      </c>
      <c r="L1243">
        <f>IF(Entry!$K1243="",0,Entry!$K1243)</f>
        <v/>
      </c>
      <c r="M1243">
        <f>IF($G1243="","",COUNTA(Entry!$M1243,Entry!$R1243,Entry!$W1243,Entry!$AB1243,Entry!$AG1243,Entry!$AL1243,Entry!$AQ1243,Entry!$AV1243,Entry!$BA1243,Entry!$BF1243,Entry!$BK1243,Entry!$BP1243,Entry!$BU1243,Entry!$BZ1243,Entry!$CE1243))</f>
        <v/>
      </c>
    </row>
    <row r="1244">
      <c r="A1244">
        <f>IF(Entry!$B1244="","",Entry!$B1244)</f>
        <v/>
      </c>
      <c r="B1244">
        <f>IF($A1244="","",IF(ISNUMBER($A1244),IF(AND($A1244&gt;=10000101,$A1244&lt;=99991231),INT($A1244/10000),""),IFERROR(VALUE(TRIM(LEFT($A1244,FIND("/",$A1244)-1))),"")))</f>
        <v/>
      </c>
      <c r="C1244">
        <f>IF(OR($A1244="",$B1244=""),"",IF(ISNUMBER($A1244),INT(MOD($A1244,10000)/100),IFERROR(VALUE(TRIM(LEFT(MID($A1244,FIND("/",$A1244)+1,20),FIND("/",MID($A1244,FIND("/",$A1244)+1,20))-1))),"")))</f>
        <v/>
      </c>
      <c r="D1244">
        <f>IF(OR($A1244="",$B1244=""),"",IF(ISNUMBER($A1244),MOD($A1244,100),IFERROR(VALUE(TRIM(MID(MID($A1244,FIND("/",$A1244)+1,20),FIND("/",MID($A1244,FIND("/",$A1244)+1,20))+1,20))),"")))</f>
        <v/>
      </c>
      <c r="E1244">
        <f>IF($A1244="","",IF(OR($B1244="",$C1244="",$D1244="",$B1244&lt;1300,$B1244&gt;1500,$C1244&lt;1,$C1244&gt;12,$D1244&lt;1,$D1244&gt;31),"نامعتبر",RIGHT("0000"&amp;$B1244,4)&amp;"/"&amp;RIGHT("00"&amp;$C1244,2)&amp;"/"&amp;RIGHT("00"&amp;$D1244,2)))</f>
        <v/>
      </c>
      <c r="F1244">
        <f>IF(OR($E1244="",$E1244="نامعتبر"),"",LEFT($E1244,4)&amp;"/"&amp;MID($E1244,6,2))</f>
        <v/>
      </c>
      <c r="G1244">
        <f>IF(OR($E1244="",$E1244="نامعتبر",Entry!$D1244=""),"",IF(ISNUMBER(FIND(" – ",Entry!$D1244)),LEFT(Entry!$D1244,FIND(" – ",Entry!$D1244)-1),Entry!$D1244))</f>
        <v/>
      </c>
      <c r="H1244">
        <f>IF(Entry!$C1244="","",Entry!$C1244)</f>
        <v/>
      </c>
      <c r="I1244">
        <f>IF(Entry!$F1244="",0,Entry!$F1244)</f>
        <v/>
      </c>
      <c r="J1244">
        <f>IF(Entry!$G1244="",0,Entry!$G1244)</f>
        <v/>
      </c>
      <c r="K1244">
        <f>IF(Entry!$H1244="",0,Entry!$H1244)</f>
        <v/>
      </c>
      <c r="L1244">
        <f>IF(Entry!$K1244="",0,Entry!$K1244)</f>
        <v/>
      </c>
      <c r="M1244">
        <f>IF($G1244="","",COUNTA(Entry!$M1244,Entry!$R1244,Entry!$W1244,Entry!$AB1244,Entry!$AG1244,Entry!$AL1244,Entry!$AQ1244,Entry!$AV1244,Entry!$BA1244,Entry!$BF1244,Entry!$BK1244,Entry!$BP1244,Entry!$BU1244,Entry!$BZ1244,Entry!$CE1244))</f>
        <v/>
      </c>
    </row>
    <row r="1245">
      <c r="A1245">
        <f>IF(Entry!$B1245="","",Entry!$B1245)</f>
        <v/>
      </c>
      <c r="B1245">
        <f>IF($A1245="","",IF(ISNUMBER($A1245),IF(AND($A1245&gt;=10000101,$A1245&lt;=99991231),INT($A1245/10000),""),IFERROR(VALUE(TRIM(LEFT($A1245,FIND("/",$A1245)-1))),"")))</f>
        <v/>
      </c>
      <c r="C1245">
        <f>IF(OR($A1245="",$B1245=""),"",IF(ISNUMBER($A1245),INT(MOD($A1245,10000)/100),IFERROR(VALUE(TRIM(LEFT(MID($A1245,FIND("/",$A1245)+1,20),FIND("/",MID($A1245,FIND("/",$A1245)+1,20))-1))),"")))</f>
        <v/>
      </c>
      <c r="D1245">
        <f>IF(OR($A1245="",$B1245=""),"",IF(ISNUMBER($A1245),MOD($A1245,100),IFERROR(VALUE(TRIM(MID(MID($A1245,FIND("/",$A1245)+1,20),FIND("/",MID($A1245,FIND("/",$A1245)+1,20))+1,20))),"")))</f>
        <v/>
      </c>
      <c r="E1245">
        <f>IF($A1245="","",IF(OR($B1245="",$C1245="",$D1245="",$B1245&lt;1300,$B1245&gt;1500,$C1245&lt;1,$C1245&gt;12,$D1245&lt;1,$D1245&gt;31),"نامعتبر",RIGHT("0000"&amp;$B1245,4)&amp;"/"&amp;RIGHT("00"&amp;$C1245,2)&amp;"/"&amp;RIGHT("00"&amp;$D1245,2)))</f>
        <v/>
      </c>
      <c r="F1245">
        <f>IF(OR($E1245="",$E1245="نامعتبر"),"",LEFT($E1245,4)&amp;"/"&amp;MID($E1245,6,2))</f>
        <v/>
      </c>
      <c r="G1245">
        <f>IF(OR($E1245="",$E1245="نامعتبر",Entry!$D1245=""),"",IF(ISNUMBER(FIND(" – ",Entry!$D1245)),LEFT(Entry!$D1245,FIND(" – ",Entry!$D1245)-1),Entry!$D1245))</f>
        <v/>
      </c>
      <c r="H1245">
        <f>IF(Entry!$C1245="","",Entry!$C1245)</f>
        <v/>
      </c>
      <c r="I1245">
        <f>IF(Entry!$F1245="",0,Entry!$F1245)</f>
        <v/>
      </c>
      <c r="J1245">
        <f>IF(Entry!$G1245="",0,Entry!$G1245)</f>
        <v/>
      </c>
      <c r="K1245">
        <f>IF(Entry!$H1245="",0,Entry!$H1245)</f>
        <v/>
      </c>
      <c r="L1245">
        <f>IF(Entry!$K1245="",0,Entry!$K1245)</f>
        <v/>
      </c>
      <c r="M1245">
        <f>IF($G1245="","",COUNTA(Entry!$M1245,Entry!$R1245,Entry!$W1245,Entry!$AB1245,Entry!$AG1245,Entry!$AL1245,Entry!$AQ1245,Entry!$AV1245,Entry!$BA1245,Entry!$BF1245,Entry!$BK1245,Entry!$BP1245,Entry!$BU1245,Entry!$BZ1245,Entry!$CE1245))</f>
        <v/>
      </c>
    </row>
    <row r="1246">
      <c r="A1246">
        <f>IF(Entry!$B1246="","",Entry!$B1246)</f>
        <v/>
      </c>
      <c r="B1246">
        <f>IF($A1246="","",IF(ISNUMBER($A1246),IF(AND($A1246&gt;=10000101,$A1246&lt;=99991231),INT($A1246/10000),""),IFERROR(VALUE(TRIM(LEFT($A1246,FIND("/",$A1246)-1))),"")))</f>
        <v/>
      </c>
      <c r="C1246">
        <f>IF(OR($A1246="",$B1246=""),"",IF(ISNUMBER($A1246),INT(MOD($A1246,10000)/100),IFERROR(VALUE(TRIM(LEFT(MID($A1246,FIND("/",$A1246)+1,20),FIND("/",MID($A1246,FIND("/",$A1246)+1,20))-1))),"")))</f>
        <v/>
      </c>
      <c r="D1246">
        <f>IF(OR($A1246="",$B1246=""),"",IF(ISNUMBER($A1246),MOD($A1246,100),IFERROR(VALUE(TRIM(MID(MID($A1246,FIND("/",$A1246)+1,20),FIND("/",MID($A1246,FIND("/",$A1246)+1,20))+1,20))),"")))</f>
        <v/>
      </c>
      <c r="E1246">
        <f>IF($A1246="","",IF(OR($B1246="",$C1246="",$D1246="",$B1246&lt;1300,$B1246&gt;1500,$C1246&lt;1,$C1246&gt;12,$D1246&lt;1,$D1246&gt;31),"نامعتبر",RIGHT("0000"&amp;$B1246,4)&amp;"/"&amp;RIGHT("00"&amp;$C1246,2)&amp;"/"&amp;RIGHT("00"&amp;$D1246,2)))</f>
        <v/>
      </c>
      <c r="F1246">
        <f>IF(OR($E1246="",$E1246="نامعتبر"),"",LEFT($E1246,4)&amp;"/"&amp;MID($E1246,6,2))</f>
        <v/>
      </c>
      <c r="G1246">
        <f>IF(OR($E1246="",$E1246="نامعتبر",Entry!$D1246=""),"",IF(ISNUMBER(FIND(" – ",Entry!$D1246)),LEFT(Entry!$D1246,FIND(" – ",Entry!$D1246)-1),Entry!$D1246))</f>
        <v/>
      </c>
      <c r="H1246">
        <f>IF(Entry!$C1246="","",Entry!$C1246)</f>
        <v/>
      </c>
      <c r="I1246">
        <f>IF(Entry!$F1246="",0,Entry!$F1246)</f>
        <v/>
      </c>
      <c r="J1246">
        <f>IF(Entry!$G1246="",0,Entry!$G1246)</f>
        <v/>
      </c>
      <c r="K1246">
        <f>IF(Entry!$H1246="",0,Entry!$H1246)</f>
        <v/>
      </c>
      <c r="L1246">
        <f>IF(Entry!$K1246="",0,Entry!$K1246)</f>
        <v/>
      </c>
      <c r="M1246">
        <f>IF($G1246="","",COUNTA(Entry!$M1246,Entry!$R1246,Entry!$W1246,Entry!$AB1246,Entry!$AG1246,Entry!$AL1246,Entry!$AQ1246,Entry!$AV1246,Entry!$BA1246,Entry!$BF1246,Entry!$BK1246,Entry!$BP1246,Entry!$BU1246,Entry!$BZ1246,Entry!$CE1246))</f>
        <v/>
      </c>
    </row>
    <row r="1247">
      <c r="A1247">
        <f>IF(Entry!$B1247="","",Entry!$B1247)</f>
        <v/>
      </c>
      <c r="B1247">
        <f>IF($A1247="","",IF(ISNUMBER($A1247),IF(AND($A1247&gt;=10000101,$A1247&lt;=99991231),INT($A1247/10000),""),IFERROR(VALUE(TRIM(LEFT($A1247,FIND("/",$A1247)-1))),"")))</f>
        <v/>
      </c>
      <c r="C1247">
        <f>IF(OR($A1247="",$B1247=""),"",IF(ISNUMBER($A1247),INT(MOD($A1247,10000)/100),IFERROR(VALUE(TRIM(LEFT(MID($A1247,FIND("/",$A1247)+1,20),FIND("/",MID($A1247,FIND("/",$A1247)+1,20))-1))),"")))</f>
        <v/>
      </c>
      <c r="D1247">
        <f>IF(OR($A1247="",$B1247=""),"",IF(ISNUMBER($A1247),MOD($A1247,100),IFERROR(VALUE(TRIM(MID(MID($A1247,FIND("/",$A1247)+1,20),FIND("/",MID($A1247,FIND("/",$A1247)+1,20))+1,20))),"")))</f>
        <v/>
      </c>
      <c r="E1247">
        <f>IF($A1247="","",IF(OR($B1247="",$C1247="",$D1247="",$B1247&lt;1300,$B1247&gt;1500,$C1247&lt;1,$C1247&gt;12,$D1247&lt;1,$D1247&gt;31),"نامعتبر",RIGHT("0000"&amp;$B1247,4)&amp;"/"&amp;RIGHT("00"&amp;$C1247,2)&amp;"/"&amp;RIGHT("00"&amp;$D1247,2)))</f>
        <v/>
      </c>
      <c r="F1247">
        <f>IF(OR($E1247="",$E1247="نامعتبر"),"",LEFT($E1247,4)&amp;"/"&amp;MID($E1247,6,2))</f>
        <v/>
      </c>
      <c r="G1247">
        <f>IF(OR($E1247="",$E1247="نامعتبر",Entry!$D1247=""),"",IF(ISNUMBER(FIND(" – ",Entry!$D1247)),LEFT(Entry!$D1247,FIND(" – ",Entry!$D1247)-1),Entry!$D1247))</f>
        <v/>
      </c>
      <c r="H1247">
        <f>IF(Entry!$C1247="","",Entry!$C1247)</f>
        <v/>
      </c>
      <c r="I1247">
        <f>IF(Entry!$F1247="",0,Entry!$F1247)</f>
        <v/>
      </c>
      <c r="J1247">
        <f>IF(Entry!$G1247="",0,Entry!$G1247)</f>
        <v/>
      </c>
      <c r="K1247">
        <f>IF(Entry!$H1247="",0,Entry!$H1247)</f>
        <v/>
      </c>
      <c r="L1247">
        <f>IF(Entry!$K1247="",0,Entry!$K1247)</f>
        <v/>
      </c>
      <c r="M1247">
        <f>IF($G1247="","",COUNTA(Entry!$M1247,Entry!$R1247,Entry!$W1247,Entry!$AB1247,Entry!$AG1247,Entry!$AL1247,Entry!$AQ1247,Entry!$AV1247,Entry!$BA1247,Entry!$BF1247,Entry!$BK1247,Entry!$BP1247,Entry!$BU1247,Entry!$BZ1247,Entry!$CE1247))</f>
        <v/>
      </c>
    </row>
    <row r="1248">
      <c r="A1248">
        <f>IF(Entry!$B1248="","",Entry!$B1248)</f>
        <v/>
      </c>
      <c r="B1248">
        <f>IF($A1248="","",IF(ISNUMBER($A1248),IF(AND($A1248&gt;=10000101,$A1248&lt;=99991231),INT($A1248/10000),""),IFERROR(VALUE(TRIM(LEFT($A1248,FIND("/",$A1248)-1))),"")))</f>
        <v/>
      </c>
      <c r="C1248">
        <f>IF(OR($A1248="",$B1248=""),"",IF(ISNUMBER($A1248),INT(MOD($A1248,10000)/100),IFERROR(VALUE(TRIM(LEFT(MID($A1248,FIND("/",$A1248)+1,20),FIND("/",MID($A1248,FIND("/",$A1248)+1,20))-1))),"")))</f>
        <v/>
      </c>
      <c r="D1248">
        <f>IF(OR($A1248="",$B1248=""),"",IF(ISNUMBER($A1248),MOD($A1248,100),IFERROR(VALUE(TRIM(MID(MID($A1248,FIND("/",$A1248)+1,20),FIND("/",MID($A1248,FIND("/",$A1248)+1,20))+1,20))),"")))</f>
        <v/>
      </c>
      <c r="E1248">
        <f>IF($A1248="","",IF(OR($B1248="",$C1248="",$D1248="",$B1248&lt;1300,$B1248&gt;1500,$C1248&lt;1,$C1248&gt;12,$D1248&lt;1,$D1248&gt;31),"نامعتبر",RIGHT("0000"&amp;$B1248,4)&amp;"/"&amp;RIGHT("00"&amp;$C1248,2)&amp;"/"&amp;RIGHT("00"&amp;$D1248,2)))</f>
        <v/>
      </c>
      <c r="F1248">
        <f>IF(OR($E1248="",$E1248="نامعتبر"),"",LEFT($E1248,4)&amp;"/"&amp;MID($E1248,6,2))</f>
        <v/>
      </c>
      <c r="G1248">
        <f>IF(OR($E1248="",$E1248="نامعتبر",Entry!$D1248=""),"",IF(ISNUMBER(FIND(" – ",Entry!$D1248)),LEFT(Entry!$D1248,FIND(" – ",Entry!$D1248)-1),Entry!$D1248))</f>
        <v/>
      </c>
      <c r="H1248">
        <f>IF(Entry!$C1248="","",Entry!$C1248)</f>
        <v/>
      </c>
      <c r="I1248">
        <f>IF(Entry!$F1248="",0,Entry!$F1248)</f>
        <v/>
      </c>
      <c r="J1248">
        <f>IF(Entry!$G1248="",0,Entry!$G1248)</f>
        <v/>
      </c>
      <c r="K1248">
        <f>IF(Entry!$H1248="",0,Entry!$H1248)</f>
        <v/>
      </c>
      <c r="L1248">
        <f>IF(Entry!$K1248="",0,Entry!$K1248)</f>
        <v/>
      </c>
      <c r="M1248">
        <f>IF($G1248="","",COUNTA(Entry!$M1248,Entry!$R1248,Entry!$W1248,Entry!$AB1248,Entry!$AG1248,Entry!$AL1248,Entry!$AQ1248,Entry!$AV1248,Entry!$BA1248,Entry!$BF1248,Entry!$BK1248,Entry!$BP1248,Entry!$BU1248,Entry!$BZ1248,Entry!$CE1248))</f>
        <v/>
      </c>
    </row>
    <row r="1249">
      <c r="A1249">
        <f>IF(Entry!$B1249="","",Entry!$B1249)</f>
        <v/>
      </c>
      <c r="B1249">
        <f>IF($A1249="","",IF(ISNUMBER($A1249),IF(AND($A1249&gt;=10000101,$A1249&lt;=99991231),INT($A1249/10000),""),IFERROR(VALUE(TRIM(LEFT($A1249,FIND("/",$A1249)-1))),"")))</f>
        <v/>
      </c>
      <c r="C1249">
        <f>IF(OR($A1249="",$B1249=""),"",IF(ISNUMBER($A1249),INT(MOD($A1249,10000)/100),IFERROR(VALUE(TRIM(LEFT(MID($A1249,FIND("/",$A1249)+1,20),FIND("/",MID($A1249,FIND("/",$A1249)+1,20))-1))),"")))</f>
        <v/>
      </c>
      <c r="D1249">
        <f>IF(OR($A1249="",$B1249=""),"",IF(ISNUMBER($A1249),MOD($A1249,100),IFERROR(VALUE(TRIM(MID(MID($A1249,FIND("/",$A1249)+1,20),FIND("/",MID($A1249,FIND("/",$A1249)+1,20))+1,20))),"")))</f>
        <v/>
      </c>
      <c r="E1249">
        <f>IF($A1249="","",IF(OR($B1249="",$C1249="",$D1249="",$B1249&lt;1300,$B1249&gt;1500,$C1249&lt;1,$C1249&gt;12,$D1249&lt;1,$D1249&gt;31),"نامعتبر",RIGHT("0000"&amp;$B1249,4)&amp;"/"&amp;RIGHT("00"&amp;$C1249,2)&amp;"/"&amp;RIGHT("00"&amp;$D1249,2)))</f>
        <v/>
      </c>
      <c r="F1249">
        <f>IF(OR($E1249="",$E1249="نامعتبر"),"",LEFT($E1249,4)&amp;"/"&amp;MID($E1249,6,2))</f>
        <v/>
      </c>
      <c r="G1249">
        <f>IF(OR($E1249="",$E1249="نامعتبر",Entry!$D1249=""),"",IF(ISNUMBER(FIND(" – ",Entry!$D1249)),LEFT(Entry!$D1249,FIND(" – ",Entry!$D1249)-1),Entry!$D1249))</f>
        <v/>
      </c>
      <c r="H1249">
        <f>IF(Entry!$C1249="","",Entry!$C1249)</f>
        <v/>
      </c>
      <c r="I1249">
        <f>IF(Entry!$F1249="",0,Entry!$F1249)</f>
        <v/>
      </c>
      <c r="J1249">
        <f>IF(Entry!$G1249="",0,Entry!$G1249)</f>
        <v/>
      </c>
      <c r="K1249">
        <f>IF(Entry!$H1249="",0,Entry!$H1249)</f>
        <v/>
      </c>
      <c r="L1249">
        <f>IF(Entry!$K1249="",0,Entry!$K1249)</f>
        <v/>
      </c>
      <c r="M1249">
        <f>IF($G1249="","",COUNTA(Entry!$M1249,Entry!$R1249,Entry!$W1249,Entry!$AB1249,Entry!$AG1249,Entry!$AL1249,Entry!$AQ1249,Entry!$AV1249,Entry!$BA1249,Entry!$BF1249,Entry!$BK1249,Entry!$BP1249,Entry!$BU1249,Entry!$BZ1249,Entry!$CE1249))</f>
        <v/>
      </c>
    </row>
    <row r="1250">
      <c r="A1250">
        <f>IF(Entry!$B1250="","",Entry!$B1250)</f>
        <v/>
      </c>
      <c r="B1250">
        <f>IF($A1250="","",IF(ISNUMBER($A1250),IF(AND($A1250&gt;=10000101,$A1250&lt;=99991231),INT($A1250/10000),""),IFERROR(VALUE(TRIM(LEFT($A1250,FIND("/",$A1250)-1))),"")))</f>
        <v/>
      </c>
      <c r="C1250">
        <f>IF(OR($A1250="",$B1250=""),"",IF(ISNUMBER($A1250),INT(MOD($A1250,10000)/100),IFERROR(VALUE(TRIM(LEFT(MID($A1250,FIND("/",$A1250)+1,20),FIND("/",MID($A1250,FIND("/",$A1250)+1,20))-1))),"")))</f>
        <v/>
      </c>
      <c r="D1250">
        <f>IF(OR($A1250="",$B1250=""),"",IF(ISNUMBER($A1250),MOD($A1250,100),IFERROR(VALUE(TRIM(MID(MID($A1250,FIND("/",$A1250)+1,20),FIND("/",MID($A1250,FIND("/",$A1250)+1,20))+1,20))),"")))</f>
        <v/>
      </c>
      <c r="E1250">
        <f>IF($A1250="","",IF(OR($B1250="",$C1250="",$D1250="",$B1250&lt;1300,$B1250&gt;1500,$C1250&lt;1,$C1250&gt;12,$D1250&lt;1,$D1250&gt;31),"نامعتبر",RIGHT("0000"&amp;$B1250,4)&amp;"/"&amp;RIGHT("00"&amp;$C1250,2)&amp;"/"&amp;RIGHT("00"&amp;$D1250,2)))</f>
        <v/>
      </c>
      <c r="F1250">
        <f>IF(OR($E1250="",$E1250="نامعتبر"),"",LEFT($E1250,4)&amp;"/"&amp;MID($E1250,6,2))</f>
        <v/>
      </c>
      <c r="G1250">
        <f>IF(OR($E1250="",$E1250="نامعتبر",Entry!$D1250=""),"",IF(ISNUMBER(FIND(" – ",Entry!$D1250)),LEFT(Entry!$D1250,FIND(" – ",Entry!$D1250)-1),Entry!$D1250))</f>
        <v/>
      </c>
      <c r="H1250">
        <f>IF(Entry!$C1250="","",Entry!$C1250)</f>
        <v/>
      </c>
      <c r="I1250">
        <f>IF(Entry!$F1250="",0,Entry!$F1250)</f>
        <v/>
      </c>
      <c r="J1250">
        <f>IF(Entry!$G1250="",0,Entry!$G1250)</f>
        <v/>
      </c>
      <c r="K1250">
        <f>IF(Entry!$H1250="",0,Entry!$H1250)</f>
        <v/>
      </c>
      <c r="L1250">
        <f>IF(Entry!$K1250="",0,Entry!$K1250)</f>
        <v/>
      </c>
      <c r="M1250">
        <f>IF($G1250="","",COUNTA(Entry!$M1250,Entry!$R1250,Entry!$W1250,Entry!$AB1250,Entry!$AG1250,Entry!$AL1250,Entry!$AQ1250,Entry!$AV1250,Entry!$BA1250,Entry!$BF1250,Entry!$BK1250,Entry!$BP1250,Entry!$BU1250,Entry!$BZ1250,Entry!$CE1250))</f>
        <v/>
      </c>
    </row>
    <row r="1251">
      <c r="A1251">
        <f>IF(Entry!$B1251="","",Entry!$B1251)</f>
        <v/>
      </c>
      <c r="B1251">
        <f>IF($A1251="","",IF(ISNUMBER($A1251),IF(AND($A1251&gt;=10000101,$A1251&lt;=99991231),INT($A1251/10000),""),IFERROR(VALUE(TRIM(LEFT($A1251,FIND("/",$A1251)-1))),"")))</f>
        <v/>
      </c>
      <c r="C1251">
        <f>IF(OR($A1251="",$B1251=""),"",IF(ISNUMBER($A1251),INT(MOD($A1251,10000)/100),IFERROR(VALUE(TRIM(LEFT(MID($A1251,FIND("/",$A1251)+1,20),FIND("/",MID($A1251,FIND("/",$A1251)+1,20))-1))),"")))</f>
        <v/>
      </c>
      <c r="D1251">
        <f>IF(OR($A1251="",$B1251=""),"",IF(ISNUMBER($A1251),MOD($A1251,100),IFERROR(VALUE(TRIM(MID(MID($A1251,FIND("/",$A1251)+1,20),FIND("/",MID($A1251,FIND("/",$A1251)+1,20))+1,20))),"")))</f>
        <v/>
      </c>
      <c r="E1251">
        <f>IF($A1251="","",IF(OR($B1251="",$C1251="",$D1251="",$B1251&lt;1300,$B1251&gt;1500,$C1251&lt;1,$C1251&gt;12,$D1251&lt;1,$D1251&gt;31),"نامعتبر",RIGHT("0000"&amp;$B1251,4)&amp;"/"&amp;RIGHT("00"&amp;$C1251,2)&amp;"/"&amp;RIGHT("00"&amp;$D1251,2)))</f>
        <v/>
      </c>
      <c r="F1251">
        <f>IF(OR($E1251="",$E1251="نامعتبر"),"",LEFT($E1251,4)&amp;"/"&amp;MID($E1251,6,2))</f>
        <v/>
      </c>
      <c r="G1251">
        <f>IF(OR($E1251="",$E1251="نامعتبر",Entry!$D1251=""),"",IF(ISNUMBER(FIND(" – ",Entry!$D1251)),LEFT(Entry!$D1251,FIND(" – ",Entry!$D1251)-1),Entry!$D1251))</f>
        <v/>
      </c>
      <c r="H1251">
        <f>IF(Entry!$C1251="","",Entry!$C1251)</f>
        <v/>
      </c>
      <c r="I1251">
        <f>IF(Entry!$F1251="",0,Entry!$F1251)</f>
        <v/>
      </c>
      <c r="J1251">
        <f>IF(Entry!$G1251="",0,Entry!$G1251)</f>
        <v/>
      </c>
      <c r="K1251">
        <f>IF(Entry!$H1251="",0,Entry!$H1251)</f>
        <v/>
      </c>
      <c r="L1251">
        <f>IF(Entry!$K1251="",0,Entry!$K1251)</f>
        <v/>
      </c>
      <c r="M1251">
        <f>IF($G1251="","",COUNTA(Entry!$M1251,Entry!$R1251,Entry!$W1251,Entry!$AB1251,Entry!$AG1251,Entry!$AL1251,Entry!$AQ1251,Entry!$AV1251,Entry!$BA1251,Entry!$BF1251,Entry!$BK1251,Entry!$BP1251,Entry!$BU1251,Entry!$BZ1251,Entry!$CE1251))</f>
        <v/>
      </c>
    </row>
    <row r="1252">
      <c r="A1252">
        <f>IF(Entry!$B1252="","",Entry!$B1252)</f>
        <v/>
      </c>
      <c r="B1252">
        <f>IF($A1252="","",IF(ISNUMBER($A1252),IF(AND($A1252&gt;=10000101,$A1252&lt;=99991231),INT($A1252/10000),""),IFERROR(VALUE(TRIM(LEFT($A1252,FIND("/",$A1252)-1))),"")))</f>
        <v/>
      </c>
      <c r="C1252">
        <f>IF(OR($A1252="",$B1252=""),"",IF(ISNUMBER($A1252),INT(MOD($A1252,10000)/100),IFERROR(VALUE(TRIM(LEFT(MID($A1252,FIND("/",$A1252)+1,20),FIND("/",MID($A1252,FIND("/",$A1252)+1,20))-1))),"")))</f>
        <v/>
      </c>
      <c r="D1252">
        <f>IF(OR($A1252="",$B1252=""),"",IF(ISNUMBER($A1252),MOD($A1252,100),IFERROR(VALUE(TRIM(MID(MID($A1252,FIND("/",$A1252)+1,20),FIND("/",MID($A1252,FIND("/",$A1252)+1,20))+1,20))),"")))</f>
        <v/>
      </c>
      <c r="E1252">
        <f>IF($A1252="","",IF(OR($B1252="",$C1252="",$D1252="",$B1252&lt;1300,$B1252&gt;1500,$C1252&lt;1,$C1252&gt;12,$D1252&lt;1,$D1252&gt;31),"نامعتبر",RIGHT("0000"&amp;$B1252,4)&amp;"/"&amp;RIGHT("00"&amp;$C1252,2)&amp;"/"&amp;RIGHT("00"&amp;$D1252,2)))</f>
        <v/>
      </c>
      <c r="F1252">
        <f>IF(OR($E1252="",$E1252="نامعتبر"),"",LEFT($E1252,4)&amp;"/"&amp;MID($E1252,6,2))</f>
        <v/>
      </c>
      <c r="G1252">
        <f>IF(OR($E1252="",$E1252="نامعتبر",Entry!$D1252=""),"",IF(ISNUMBER(FIND(" – ",Entry!$D1252)),LEFT(Entry!$D1252,FIND(" – ",Entry!$D1252)-1),Entry!$D1252))</f>
        <v/>
      </c>
      <c r="H1252">
        <f>IF(Entry!$C1252="","",Entry!$C1252)</f>
        <v/>
      </c>
      <c r="I1252">
        <f>IF(Entry!$F1252="",0,Entry!$F1252)</f>
        <v/>
      </c>
      <c r="J1252">
        <f>IF(Entry!$G1252="",0,Entry!$G1252)</f>
        <v/>
      </c>
      <c r="K1252">
        <f>IF(Entry!$H1252="",0,Entry!$H1252)</f>
        <v/>
      </c>
      <c r="L1252">
        <f>IF(Entry!$K1252="",0,Entry!$K1252)</f>
        <v/>
      </c>
      <c r="M1252">
        <f>IF($G1252="","",COUNTA(Entry!$M1252,Entry!$R1252,Entry!$W1252,Entry!$AB1252,Entry!$AG1252,Entry!$AL1252,Entry!$AQ1252,Entry!$AV1252,Entry!$BA1252,Entry!$BF1252,Entry!$BK1252,Entry!$BP1252,Entry!$BU1252,Entry!$BZ1252,Entry!$CE1252))</f>
        <v/>
      </c>
    </row>
    <row r="1253">
      <c r="A1253">
        <f>IF(Entry!$B1253="","",Entry!$B1253)</f>
        <v/>
      </c>
      <c r="B1253">
        <f>IF($A1253="","",IF(ISNUMBER($A1253),IF(AND($A1253&gt;=10000101,$A1253&lt;=99991231),INT($A1253/10000),""),IFERROR(VALUE(TRIM(LEFT($A1253,FIND("/",$A1253)-1))),"")))</f>
        <v/>
      </c>
      <c r="C1253">
        <f>IF(OR($A1253="",$B1253=""),"",IF(ISNUMBER($A1253),INT(MOD($A1253,10000)/100),IFERROR(VALUE(TRIM(LEFT(MID($A1253,FIND("/",$A1253)+1,20),FIND("/",MID($A1253,FIND("/",$A1253)+1,20))-1))),"")))</f>
        <v/>
      </c>
      <c r="D1253">
        <f>IF(OR($A1253="",$B1253=""),"",IF(ISNUMBER($A1253),MOD($A1253,100),IFERROR(VALUE(TRIM(MID(MID($A1253,FIND("/",$A1253)+1,20),FIND("/",MID($A1253,FIND("/",$A1253)+1,20))+1,20))),"")))</f>
        <v/>
      </c>
      <c r="E1253">
        <f>IF($A1253="","",IF(OR($B1253="",$C1253="",$D1253="",$B1253&lt;1300,$B1253&gt;1500,$C1253&lt;1,$C1253&gt;12,$D1253&lt;1,$D1253&gt;31),"نامعتبر",RIGHT("0000"&amp;$B1253,4)&amp;"/"&amp;RIGHT("00"&amp;$C1253,2)&amp;"/"&amp;RIGHT("00"&amp;$D1253,2)))</f>
        <v/>
      </c>
      <c r="F1253">
        <f>IF(OR($E1253="",$E1253="نامعتبر"),"",LEFT($E1253,4)&amp;"/"&amp;MID($E1253,6,2))</f>
        <v/>
      </c>
      <c r="G1253">
        <f>IF(OR($E1253="",$E1253="نامعتبر",Entry!$D1253=""),"",IF(ISNUMBER(FIND(" – ",Entry!$D1253)),LEFT(Entry!$D1253,FIND(" – ",Entry!$D1253)-1),Entry!$D1253))</f>
        <v/>
      </c>
      <c r="H1253">
        <f>IF(Entry!$C1253="","",Entry!$C1253)</f>
        <v/>
      </c>
      <c r="I1253">
        <f>IF(Entry!$F1253="",0,Entry!$F1253)</f>
        <v/>
      </c>
      <c r="J1253">
        <f>IF(Entry!$G1253="",0,Entry!$G1253)</f>
        <v/>
      </c>
      <c r="K1253">
        <f>IF(Entry!$H1253="",0,Entry!$H1253)</f>
        <v/>
      </c>
      <c r="L1253">
        <f>IF(Entry!$K1253="",0,Entry!$K1253)</f>
        <v/>
      </c>
      <c r="M1253">
        <f>IF($G1253="","",COUNTA(Entry!$M1253,Entry!$R1253,Entry!$W1253,Entry!$AB1253,Entry!$AG1253,Entry!$AL1253,Entry!$AQ1253,Entry!$AV1253,Entry!$BA1253,Entry!$BF1253,Entry!$BK1253,Entry!$BP1253,Entry!$BU1253,Entry!$BZ1253,Entry!$CE1253))</f>
        <v/>
      </c>
    </row>
    <row r="1254">
      <c r="A1254">
        <f>IF(Entry!$B1254="","",Entry!$B1254)</f>
        <v/>
      </c>
      <c r="B1254">
        <f>IF($A1254="","",IF(ISNUMBER($A1254),IF(AND($A1254&gt;=10000101,$A1254&lt;=99991231),INT($A1254/10000),""),IFERROR(VALUE(TRIM(LEFT($A1254,FIND("/",$A1254)-1))),"")))</f>
        <v/>
      </c>
      <c r="C1254">
        <f>IF(OR($A1254="",$B1254=""),"",IF(ISNUMBER($A1254),INT(MOD($A1254,10000)/100),IFERROR(VALUE(TRIM(LEFT(MID($A1254,FIND("/",$A1254)+1,20),FIND("/",MID($A1254,FIND("/",$A1254)+1,20))-1))),"")))</f>
        <v/>
      </c>
      <c r="D1254">
        <f>IF(OR($A1254="",$B1254=""),"",IF(ISNUMBER($A1254),MOD($A1254,100),IFERROR(VALUE(TRIM(MID(MID($A1254,FIND("/",$A1254)+1,20),FIND("/",MID($A1254,FIND("/",$A1254)+1,20))+1,20))),"")))</f>
        <v/>
      </c>
      <c r="E1254">
        <f>IF($A1254="","",IF(OR($B1254="",$C1254="",$D1254="",$B1254&lt;1300,$B1254&gt;1500,$C1254&lt;1,$C1254&gt;12,$D1254&lt;1,$D1254&gt;31),"نامعتبر",RIGHT("0000"&amp;$B1254,4)&amp;"/"&amp;RIGHT("00"&amp;$C1254,2)&amp;"/"&amp;RIGHT("00"&amp;$D1254,2)))</f>
        <v/>
      </c>
      <c r="F1254">
        <f>IF(OR($E1254="",$E1254="نامعتبر"),"",LEFT($E1254,4)&amp;"/"&amp;MID($E1254,6,2))</f>
        <v/>
      </c>
      <c r="G1254">
        <f>IF(OR($E1254="",$E1254="نامعتبر",Entry!$D1254=""),"",IF(ISNUMBER(FIND(" – ",Entry!$D1254)),LEFT(Entry!$D1254,FIND(" – ",Entry!$D1254)-1),Entry!$D1254))</f>
        <v/>
      </c>
      <c r="H1254">
        <f>IF(Entry!$C1254="","",Entry!$C1254)</f>
        <v/>
      </c>
      <c r="I1254">
        <f>IF(Entry!$F1254="",0,Entry!$F1254)</f>
        <v/>
      </c>
      <c r="J1254">
        <f>IF(Entry!$G1254="",0,Entry!$G1254)</f>
        <v/>
      </c>
      <c r="K1254">
        <f>IF(Entry!$H1254="",0,Entry!$H1254)</f>
        <v/>
      </c>
      <c r="L1254">
        <f>IF(Entry!$K1254="",0,Entry!$K1254)</f>
        <v/>
      </c>
      <c r="M1254">
        <f>IF($G1254="","",COUNTA(Entry!$M1254,Entry!$R1254,Entry!$W1254,Entry!$AB1254,Entry!$AG1254,Entry!$AL1254,Entry!$AQ1254,Entry!$AV1254,Entry!$BA1254,Entry!$BF1254,Entry!$BK1254,Entry!$BP1254,Entry!$BU1254,Entry!$BZ1254,Entry!$CE1254))</f>
        <v/>
      </c>
    </row>
    <row r="1255">
      <c r="A1255">
        <f>IF(Entry!$B1255="","",Entry!$B1255)</f>
        <v/>
      </c>
      <c r="B1255">
        <f>IF($A1255="","",IF(ISNUMBER($A1255),IF(AND($A1255&gt;=10000101,$A1255&lt;=99991231),INT($A1255/10000),""),IFERROR(VALUE(TRIM(LEFT($A1255,FIND("/",$A1255)-1))),"")))</f>
        <v/>
      </c>
      <c r="C1255">
        <f>IF(OR($A1255="",$B1255=""),"",IF(ISNUMBER($A1255),INT(MOD($A1255,10000)/100),IFERROR(VALUE(TRIM(LEFT(MID($A1255,FIND("/",$A1255)+1,20),FIND("/",MID($A1255,FIND("/",$A1255)+1,20))-1))),"")))</f>
        <v/>
      </c>
      <c r="D1255">
        <f>IF(OR($A1255="",$B1255=""),"",IF(ISNUMBER($A1255),MOD($A1255,100),IFERROR(VALUE(TRIM(MID(MID($A1255,FIND("/",$A1255)+1,20),FIND("/",MID($A1255,FIND("/",$A1255)+1,20))+1,20))),"")))</f>
        <v/>
      </c>
      <c r="E1255">
        <f>IF($A1255="","",IF(OR($B1255="",$C1255="",$D1255="",$B1255&lt;1300,$B1255&gt;1500,$C1255&lt;1,$C1255&gt;12,$D1255&lt;1,$D1255&gt;31),"نامعتبر",RIGHT("0000"&amp;$B1255,4)&amp;"/"&amp;RIGHT("00"&amp;$C1255,2)&amp;"/"&amp;RIGHT("00"&amp;$D1255,2)))</f>
        <v/>
      </c>
      <c r="F1255">
        <f>IF(OR($E1255="",$E1255="نامعتبر"),"",LEFT($E1255,4)&amp;"/"&amp;MID($E1255,6,2))</f>
        <v/>
      </c>
      <c r="G1255">
        <f>IF(OR($E1255="",$E1255="نامعتبر",Entry!$D1255=""),"",IF(ISNUMBER(FIND(" – ",Entry!$D1255)),LEFT(Entry!$D1255,FIND(" – ",Entry!$D1255)-1),Entry!$D1255))</f>
        <v/>
      </c>
      <c r="H1255">
        <f>IF(Entry!$C1255="","",Entry!$C1255)</f>
        <v/>
      </c>
      <c r="I1255">
        <f>IF(Entry!$F1255="",0,Entry!$F1255)</f>
        <v/>
      </c>
      <c r="J1255">
        <f>IF(Entry!$G1255="",0,Entry!$G1255)</f>
        <v/>
      </c>
      <c r="K1255">
        <f>IF(Entry!$H1255="",0,Entry!$H1255)</f>
        <v/>
      </c>
      <c r="L1255">
        <f>IF(Entry!$K1255="",0,Entry!$K1255)</f>
        <v/>
      </c>
      <c r="M1255">
        <f>IF($G1255="","",COUNTA(Entry!$M1255,Entry!$R1255,Entry!$W1255,Entry!$AB1255,Entry!$AG1255,Entry!$AL1255,Entry!$AQ1255,Entry!$AV1255,Entry!$BA1255,Entry!$BF1255,Entry!$BK1255,Entry!$BP1255,Entry!$BU1255,Entry!$BZ1255,Entry!$CE1255))</f>
        <v/>
      </c>
    </row>
    <row r="1256">
      <c r="A1256">
        <f>IF(Entry!$B1256="","",Entry!$B1256)</f>
        <v/>
      </c>
      <c r="B1256">
        <f>IF($A1256="","",IF(ISNUMBER($A1256),IF(AND($A1256&gt;=10000101,$A1256&lt;=99991231),INT($A1256/10000),""),IFERROR(VALUE(TRIM(LEFT($A1256,FIND("/",$A1256)-1))),"")))</f>
        <v/>
      </c>
      <c r="C1256">
        <f>IF(OR($A1256="",$B1256=""),"",IF(ISNUMBER($A1256),INT(MOD($A1256,10000)/100),IFERROR(VALUE(TRIM(LEFT(MID($A1256,FIND("/",$A1256)+1,20),FIND("/",MID($A1256,FIND("/",$A1256)+1,20))-1))),"")))</f>
        <v/>
      </c>
      <c r="D1256">
        <f>IF(OR($A1256="",$B1256=""),"",IF(ISNUMBER($A1256),MOD($A1256,100),IFERROR(VALUE(TRIM(MID(MID($A1256,FIND("/",$A1256)+1,20),FIND("/",MID($A1256,FIND("/",$A1256)+1,20))+1,20))),"")))</f>
        <v/>
      </c>
      <c r="E1256">
        <f>IF($A1256="","",IF(OR($B1256="",$C1256="",$D1256="",$B1256&lt;1300,$B1256&gt;1500,$C1256&lt;1,$C1256&gt;12,$D1256&lt;1,$D1256&gt;31),"نامعتبر",RIGHT("0000"&amp;$B1256,4)&amp;"/"&amp;RIGHT("00"&amp;$C1256,2)&amp;"/"&amp;RIGHT("00"&amp;$D1256,2)))</f>
        <v/>
      </c>
      <c r="F1256">
        <f>IF(OR($E1256="",$E1256="نامعتبر"),"",LEFT($E1256,4)&amp;"/"&amp;MID($E1256,6,2))</f>
        <v/>
      </c>
      <c r="G1256">
        <f>IF(OR($E1256="",$E1256="نامعتبر",Entry!$D1256=""),"",IF(ISNUMBER(FIND(" – ",Entry!$D1256)),LEFT(Entry!$D1256,FIND(" – ",Entry!$D1256)-1),Entry!$D1256))</f>
        <v/>
      </c>
      <c r="H1256">
        <f>IF(Entry!$C1256="","",Entry!$C1256)</f>
        <v/>
      </c>
      <c r="I1256">
        <f>IF(Entry!$F1256="",0,Entry!$F1256)</f>
        <v/>
      </c>
      <c r="J1256">
        <f>IF(Entry!$G1256="",0,Entry!$G1256)</f>
        <v/>
      </c>
      <c r="K1256">
        <f>IF(Entry!$H1256="",0,Entry!$H1256)</f>
        <v/>
      </c>
      <c r="L1256">
        <f>IF(Entry!$K1256="",0,Entry!$K1256)</f>
        <v/>
      </c>
      <c r="M1256">
        <f>IF($G1256="","",COUNTA(Entry!$M1256,Entry!$R1256,Entry!$W1256,Entry!$AB1256,Entry!$AG1256,Entry!$AL1256,Entry!$AQ1256,Entry!$AV1256,Entry!$BA1256,Entry!$BF1256,Entry!$BK1256,Entry!$BP1256,Entry!$BU1256,Entry!$BZ1256,Entry!$CE1256))</f>
        <v/>
      </c>
    </row>
    <row r="1257">
      <c r="A1257">
        <f>IF(Entry!$B1257="","",Entry!$B1257)</f>
        <v/>
      </c>
      <c r="B1257">
        <f>IF($A1257="","",IF(ISNUMBER($A1257),IF(AND($A1257&gt;=10000101,$A1257&lt;=99991231),INT($A1257/10000),""),IFERROR(VALUE(TRIM(LEFT($A1257,FIND("/",$A1257)-1))),"")))</f>
        <v/>
      </c>
      <c r="C1257">
        <f>IF(OR($A1257="",$B1257=""),"",IF(ISNUMBER($A1257),INT(MOD($A1257,10000)/100),IFERROR(VALUE(TRIM(LEFT(MID($A1257,FIND("/",$A1257)+1,20),FIND("/",MID($A1257,FIND("/",$A1257)+1,20))-1))),"")))</f>
        <v/>
      </c>
      <c r="D1257">
        <f>IF(OR($A1257="",$B1257=""),"",IF(ISNUMBER($A1257),MOD($A1257,100),IFERROR(VALUE(TRIM(MID(MID($A1257,FIND("/",$A1257)+1,20),FIND("/",MID($A1257,FIND("/",$A1257)+1,20))+1,20))),"")))</f>
        <v/>
      </c>
      <c r="E1257">
        <f>IF($A1257="","",IF(OR($B1257="",$C1257="",$D1257="",$B1257&lt;1300,$B1257&gt;1500,$C1257&lt;1,$C1257&gt;12,$D1257&lt;1,$D1257&gt;31),"نامعتبر",RIGHT("0000"&amp;$B1257,4)&amp;"/"&amp;RIGHT("00"&amp;$C1257,2)&amp;"/"&amp;RIGHT("00"&amp;$D1257,2)))</f>
        <v/>
      </c>
      <c r="F1257">
        <f>IF(OR($E1257="",$E1257="نامعتبر"),"",LEFT($E1257,4)&amp;"/"&amp;MID($E1257,6,2))</f>
        <v/>
      </c>
      <c r="G1257">
        <f>IF(OR($E1257="",$E1257="نامعتبر",Entry!$D1257=""),"",IF(ISNUMBER(FIND(" – ",Entry!$D1257)),LEFT(Entry!$D1257,FIND(" – ",Entry!$D1257)-1),Entry!$D1257))</f>
        <v/>
      </c>
      <c r="H1257">
        <f>IF(Entry!$C1257="","",Entry!$C1257)</f>
        <v/>
      </c>
      <c r="I1257">
        <f>IF(Entry!$F1257="",0,Entry!$F1257)</f>
        <v/>
      </c>
      <c r="J1257">
        <f>IF(Entry!$G1257="",0,Entry!$G1257)</f>
        <v/>
      </c>
      <c r="K1257">
        <f>IF(Entry!$H1257="",0,Entry!$H1257)</f>
        <v/>
      </c>
      <c r="L1257">
        <f>IF(Entry!$K1257="",0,Entry!$K1257)</f>
        <v/>
      </c>
      <c r="M1257">
        <f>IF($G1257="","",COUNTA(Entry!$M1257,Entry!$R1257,Entry!$W1257,Entry!$AB1257,Entry!$AG1257,Entry!$AL1257,Entry!$AQ1257,Entry!$AV1257,Entry!$BA1257,Entry!$BF1257,Entry!$BK1257,Entry!$BP1257,Entry!$BU1257,Entry!$BZ1257,Entry!$CE1257))</f>
        <v/>
      </c>
    </row>
    <row r="1258">
      <c r="A1258">
        <f>IF(Entry!$B1258="","",Entry!$B1258)</f>
        <v/>
      </c>
      <c r="B1258">
        <f>IF($A1258="","",IF(ISNUMBER($A1258),IF(AND($A1258&gt;=10000101,$A1258&lt;=99991231),INT($A1258/10000),""),IFERROR(VALUE(TRIM(LEFT($A1258,FIND("/",$A1258)-1))),"")))</f>
        <v/>
      </c>
      <c r="C1258">
        <f>IF(OR($A1258="",$B1258=""),"",IF(ISNUMBER($A1258),INT(MOD($A1258,10000)/100),IFERROR(VALUE(TRIM(LEFT(MID($A1258,FIND("/",$A1258)+1,20),FIND("/",MID($A1258,FIND("/",$A1258)+1,20))-1))),"")))</f>
        <v/>
      </c>
      <c r="D1258">
        <f>IF(OR($A1258="",$B1258=""),"",IF(ISNUMBER($A1258),MOD($A1258,100),IFERROR(VALUE(TRIM(MID(MID($A1258,FIND("/",$A1258)+1,20),FIND("/",MID($A1258,FIND("/",$A1258)+1,20))+1,20))),"")))</f>
        <v/>
      </c>
      <c r="E1258">
        <f>IF($A1258="","",IF(OR($B1258="",$C1258="",$D1258="",$B1258&lt;1300,$B1258&gt;1500,$C1258&lt;1,$C1258&gt;12,$D1258&lt;1,$D1258&gt;31),"نامعتبر",RIGHT("0000"&amp;$B1258,4)&amp;"/"&amp;RIGHT("00"&amp;$C1258,2)&amp;"/"&amp;RIGHT("00"&amp;$D1258,2)))</f>
        <v/>
      </c>
      <c r="F1258">
        <f>IF(OR($E1258="",$E1258="نامعتبر"),"",LEFT($E1258,4)&amp;"/"&amp;MID($E1258,6,2))</f>
        <v/>
      </c>
      <c r="G1258">
        <f>IF(OR($E1258="",$E1258="نامعتبر",Entry!$D1258=""),"",IF(ISNUMBER(FIND(" – ",Entry!$D1258)),LEFT(Entry!$D1258,FIND(" – ",Entry!$D1258)-1),Entry!$D1258))</f>
        <v/>
      </c>
      <c r="H1258">
        <f>IF(Entry!$C1258="","",Entry!$C1258)</f>
        <v/>
      </c>
      <c r="I1258">
        <f>IF(Entry!$F1258="",0,Entry!$F1258)</f>
        <v/>
      </c>
      <c r="J1258">
        <f>IF(Entry!$G1258="",0,Entry!$G1258)</f>
        <v/>
      </c>
      <c r="K1258">
        <f>IF(Entry!$H1258="",0,Entry!$H1258)</f>
        <v/>
      </c>
      <c r="L1258">
        <f>IF(Entry!$K1258="",0,Entry!$K1258)</f>
        <v/>
      </c>
      <c r="M1258">
        <f>IF($G1258="","",COUNTA(Entry!$M1258,Entry!$R1258,Entry!$W1258,Entry!$AB1258,Entry!$AG1258,Entry!$AL1258,Entry!$AQ1258,Entry!$AV1258,Entry!$BA1258,Entry!$BF1258,Entry!$BK1258,Entry!$BP1258,Entry!$BU1258,Entry!$BZ1258,Entry!$CE1258))</f>
        <v/>
      </c>
    </row>
    <row r="1259">
      <c r="A1259">
        <f>IF(Entry!$B1259="","",Entry!$B1259)</f>
        <v/>
      </c>
      <c r="B1259">
        <f>IF($A1259="","",IF(ISNUMBER($A1259),IF(AND($A1259&gt;=10000101,$A1259&lt;=99991231),INT($A1259/10000),""),IFERROR(VALUE(TRIM(LEFT($A1259,FIND("/",$A1259)-1))),"")))</f>
        <v/>
      </c>
      <c r="C1259">
        <f>IF(OR($A1259="",$B1259=""),"",IF(ISNUMBER($A1259),INT(MOD($A1259,10000)/100),IFERROR(VALUE(TRIM(LEFT(MID($A1259,FIND("/",$A1259)+1,20),FIND("/",MID($A1259,FIND("/",$A1259)+1,20))-1))),"")))</f>
        <v/>
      </c>
      <c r="D1259">
        <f>IF(OR($A1259="",$B1259=""),"",IF(ISNUMBER($A1259),MOD($A1259,100),IFERROR(VALUE(TRIM(MID(MID($A1259,FIND("/",$A1259)+1,20),FIND("/",MID($A1259,FIND("/",$A1259)+1,20))+1,20))),"")))</f>
        <v/>
      </c>
      <c r="E1259">
        <f>IF($A1259="","",IF(OR($B1259="",$C1259="",$D1259="",$B1259&lt;1300,$B1259&gt;1500,$C1259&lt;1,$C1259&gt;12,$D1259&lt;1,$D1259&gt;31),"نامعتبر",RIGHT("0000"&amp;$B1259,4)&amp;"/"&amp;RIGHT("00"&amp;$C1259,2)&amp;"/"&amp;RIGHT("00"&amp;$D1259,2)))</f>
        <v/>
      </c>
      <c r="F1259">
        <f>IF(OR($E1259="",$E1259="نامعتبر"),"",LEFT($E1259,4)&amp;"/"&amp;MID($E1259,6,2))</f>
        <v/>
      </c>
      <c r="G1259">
        <f>IF(OR($E1259="",$E1259="نامعتبر",Entry!$D1259=""),"",IF(ISNUMBER(FIND(" – ",Entry!$D1259)),LEFT(Entry!$D1259,FIND(" – ",Entry!$D1259)-1),Entry!$D1259))</f>
        <v/>
      </c>
      <c r="H1259">
        <f>IF(Entry!$C1259="","",Entry!$C1259)</f>
        <v/>
      </c>
      <c r="I1259">
        <f>IF(Entry!$F1259="",0,Entry!$F1259)</f>
        <v/>
      </c>
      <c r="J1259">
        <f>IF(Entry!$G1259="",0,Entry!$G1259)</f>
        <v/>
      </c>
      <c r="K1259">
        <f>IF(Entry!$H1259="",0,Entry!$H1259)</f>
        <v/>
      </c>
      <c r="L1259">
        <f>IF(Entry!$K1259="",0,Entry!$K1259)</f>
        <v/>
      </c>
      <c r="M1259">
        <f>IF($G1259="","",COUNTA(Entry!$M1259,Entry!$R1259,Entry!$W1259,Entry!$AB1259,Entry!$AG1259,Entry!$AL1259,Entry!$AQ1259,Entry!$AV1259,Entry!$BA1259,Entry!$BF1259,Entry!$BK1259,Entry!$BP1259,Entry!$BU1259,Entry!$BZ1259,Entry!$CE1259))</f>
        <v/>
      </c>
    </row>
    <row r="1260">
      <c r="A1260">
        <f>IF(Entry!$B1260="","",Entry!$B1260)</f>
        <v/>
      </c>
      <c r="B1260">
        <f>IF($A1260="","",IF(ISNUMBER($A1260),IF(AND($A1260&gt;=10000101,$A1260&lt;=99991231),INT($A1260/10000),""),IFERROR(VALUE(TRIM(LEFT($A1260,FIND("/",$A1260)-1))),"")))</f>
        <v/>
      </c>
      <c r="C1260">
        <f>IF(OR($A1260="",$B1260=""),"",IF(ISNUMBER($A1260),INT(MOD($A1260,10000)/100),IFERROR(VALUE(TRIM(LEFT(MID($A1260,FIND("/",$A1260)+1,20),FIND("/",MID($A1260,FIND("/",$A1260)+1,20))-1))),"")))</f>
        <v/>
      </c>
      <c r="D1260">
        <f>IF(OR($A1260="",$B1260=""),"",IF(ISNUMBER($A1260),MOD($A1260,100),IFERROR(VALUE(TRIM(MID(MID($A1260,FIND("/",$A1260)+1,20),FIND("/",MID($A1260,FIND("/",$A1260)+1,20))+1,20))),"")))</f>
        <v/>
      </c>
      <c r="E1260">
        <f>IF($A1260="","",IF(OR($B1260="",$C1260="",$D1260="",$B1260&lt;1300,$B1260&gt;1500,$C1260&lt;1,$C1260&gt;12,$D1260&lt;1,$D1260&gt;31),"نامعتبر",RIGHT("0000"&amp;$B1260,4)&amp;"/"&amp;RIGHT("00"&amp;$C1260,2)&amp;"/"&amp;RIGHT("00"&amp;$D1260,2)))</f>
        <v/>
      </c>
      <c r="F1260">
        <f>IF(OR($E1260="",$E1260="نامعتبر"),"",LEFT($E1260,4)&amp;"/"&amp;MID($E1260,6,2))</f>
        <v/>
      </c>
      <c r="G1260">
        <f>IF(OR($E1260="",$E1260="نامعتبر",Entry!$D1260=""),"",IF(ISNUMBER(FIND(" – ",Entry!$D1260)),LEFT(Entry!$D1260,FIND(" – ",Entry!$D1260)-1),Entry!$D1260))</f>
        <v/>
      </c>
      <c r="H1260">
        <f>IF(Entry!$C1260="","",Entry!$C1260)</f>
        <v/>
      </c>
      <c r="I1260">
        <f>IF(Entry!$F1260="",0,Entry!$F1260)</f>
        <v/>
      </c>
      <c r="J1260">
        <f>IF(Entry!$G1260="",0,Entry!$G1260)</f>
        <v/>
      </c>
      <c r="K1260">
        <f>IF(Entry!$H1260="",0,Entry!$H1260)</f>
        <v/>
      </c>
      <c r="L1260">
        <f>IF(Entry!$K1260="",0,Entry!$K1260)</f>
        <v/>
      </c>
      <c r="M1260">
        <f>IF($G1260="","",COUNTA(Entry!$M1260,Entry!$R1260,Entry!$W1260,Entry!$AB1260,Entry!$AG1260,Entry!$AL1260,Entry!$AQ1260,Entry!$AV1260,Entry!$BA1260,Entry!$BF1260,Entry!$BK1260,Entry!$BP1260,Entry!$BU1260,Entry!$BZ1260,Entry!$CE1260))</f>
        <v/>
      </c>
    </row>
    <row r="1261">
      <c r="A1261">
        <f>IF(Entry!$B1261="","",Entry!$B1261)</f>
        <v/>
      </c>
      <c r="B1261">
        <f>IF($A1261="","",IF(ISNUMBER($A1261),IF(AND($A1261&gt;=10000101,$A1261&lt;=99991231),INT($A1261/10000),""),IFERROR(VALUE(TRIM(LEFT($A1261,FIND("/",$A1261)-1))),"")))</f>
        <v/>
      </c>
      <c r="C1261">
        <f>IF(OR($A1261="",$B1261=""),"",IF(ISNUMBER($A1261),INT(MOD($A1261,10000)/100),IFERROR(VALUE(TRIM(LEFT(MID($A1261,FIND("/",$A1261)+1,20),FIND("/",MID($A1261,FIND("/",$A1261)+1,20))-1))),"")))</f>
        <v/>
      </c>
      <c r="D1261">
        <f>IF(OR($A1261="",$B1261=""),"",IF(ISNUMBER($A1261),MOD($A1261,100),IFERROR(VALUE(TRIM(MID(MID($A1261,FIND("/",$A1261)+1,20),FIND("/",MID($A1261,FIND("/",$A1261)+1,20))+1,20))),"")))</f>
        <v/>
      </c>
      <c r="E1261">
        <f>IF($A1261="","",IF(OR($B1261="",$C1261="",$D1261="",$B1261&lt;1300,$B1261&gt;1500,$C1261&lt;1,$C1261&gt;12,$D1261&lt;1,$D1261&gt;31),"نامعتبر",RIGHT("0000"&amp;$B1261,4)&amp;"/"&amp;RIGHT("00"&amp;$C1261,2)&amp;"/"&amp;RIGHT("00"&amp;$D1261,2)))</f>
        <v/>
      </c>
      <c r="F1261">
        <f>IF(OR($E1261="",$E1261="نامعتبر"),"",LEFT($E1261,4)&amp;"/"&amp;MID($E1261,6,2))</f>
        <v/>
      </c>
      <c r="G1261">
        <f>IF(OR($E1261="",$E1261="نامعتبر",Entry!$D1261=""),"",IF(ISNUMBER(FIND(" – ",Entry!$D1261)),LEFT(Entry!$D1261,FIND(" – ",Entry!$D1261)-1),Entry!$D1261))</f>
        <v/>
      </c>
      <c r="H1261">
        <f>IF(Entry!$C1261="","",Entry!$C1261)</f>
        <v/>
      </c>
      <c r="I1261">
        <f>IF(Entry!$F1261="",0,Entry!$F1261)</f>
        <v/>
      </c>
      <c r="J1261">
        <f>IF(Entry!$G1261="",0,Entry!$G1261)</f>
        <v/>
      </c>
      <c r="K1261">
        <f>IF(Entry!$H1261="",0,Entry!$H1261)</f>
        <v/>
      </c>
      <c r="L1261">
        <f>IF(Entry!$K1261="",0,Entry!$K1261)</f>
        <v/>
      </c>
      <c r="M1261">
        <f>IF($G1261="","",COUNTA(Entry!$M1261,Entry!$R1261,Entry!$W1261,Entry!$AB1261,Entry!$AG1261,Entry!$AL1261,Entry!$AQ1261,Entry!$AV1261,Entry!$BA1261,Entry!$BF1261,Entry!$BK1261,Entry!$BP1261,Entry!$BU1261,Entry!$BZ1261,Entry!$CE1261))</f>
        <v/>
      </c>
    </row>
    <row r="1262">
      <c r="A1262">
        <f>IF(Entry!$B1262="","",Entry!$B1262)</f>
        <v/>
      </c>
      <c r="B1262">
        <f>IF($A1262="","",IF(ISNUMBER($A1262),IF(AND($A1262&gt;=10000101,$A1262&lt;=99991231),INT($A1262/10000),""),IFERROR(VALUE(TRIM(LEFT($A1262,FIND("/",$A1262)-1))),"")))</f>
        <v/>
      </c>
      <c r="C1262">
        <f>IF(OR($A1262="",$B1262=""),"",IF(ISNUMBER($A1262),INT(MOD($A1262,10000)/100),IFERROR(VALUE(TRIM(LEFT(MID($A1262,FIND("/",$A1262)+1,20),FIND("/",MID($A1262,FIND("/",$A1262)+1,20))-1))),"")))</f>
        <v/>
      </c>
      <c r="D1262">
        <f>IF(OR($A1262="",$B1262=""),"",IF(ISNUMBER($A1262),MOD($A1262,100),IFERROR(VALUE(TRIM(MID(MID($A1262,FIND("/",$A1262)+1,20),FIND("/",MID($A1262,FIND("/",$A1262)+1,20))+1,20))),"")))</f>
        <v/>
      </c>
      <c r="E1262">
        <f>IF($A1262="","",IF(OR($B1262="",$C1262="",$D1262="",$B1262&lt;1300,$B1262&gt;1500,$C1262&lt;1,$C1262&gt;12,$D1262&lt;1,$D1262&gt;31),"نامعتبر",RIGHT("0000"&amp;$B1262,4)&amp;"/"&amp;RIGHT("00"&amp;$C1262,2)&amp;"/"&amp;RIGHT("00"&amp;$D1262,2)))</f>
        <v/>
      </c>
      <c r="F1262">
        <f>IF(OR($E1262="",$E1262="نامعتبر"),"",LEFT($E1262,4)&amp;"/"&amp;MID($E1262,6,2))</f>
        <v/>
      </c>
      <c r="G1262">
        <f>IF(OR($E1262="",$E1262="نامعتبر",Entry!$D1262=""),"",IF(ISNUMBER(FIND(" – ",Entry!$D1262)),LEFT(Entry!$D1262,FIND(" – ",Entry!$D1262)-1),Entry!$D1262))</f>
        <v/>
      </c>
      <c r="H1262">
        <f>IF(Entry!$C1262="","",Entry!$C1262)</f>
        <v/>
      </c>
      <c r="I1262">
        <f>IF(Entry!$F1262="",0,Entry!$F1262)</f>
        <v/>
      </c>
      <c r="J1262">
        <f>IF(Entry!$G1262="",0,Entry!$G1262)</f>
        <v/>
      </c>
      <c r="K1262">
        <f>IF(Entry!$H1262="",0,Entry!$H1262)</f>
        <v/>
      </c>
      <c r="L1262">
        <f>IF(Entry!$K1262="",0,Entry!$K1262)</f>
        <v/>
      </c>
      <c r="M1262">
        <f>IF($G1262="","",COUNTA(Entry!$M1262,Entry!$R1262,Entry!$W1262,Entry!$AB1262,Entry!$AG1262,Entry!$AL1262,Entry!$AQ1262,Entry!$AV1262,Entry!$BA1262,Entry!$BF1262,Entry!$BK1262,Entry!$BP1262,Entry!$BU1262,Entry!$BZ1262,Entry!$CE1262))</f>
        <v/>
      </c>
    </row>
    <row r="1263">
      <c r="A1263">
        <f>IF(Entry!$B1263="","",Entry!$B1263)</f>
        <v/>
      </c>
      <c r="B1263">
        <f>IF($A1263="","",IF(ISNUMBER($A1263),IF(AND($A1263&gt;=10000101,$A1263&lt;=99991231),INT($A1263/10000),""),IFERROR(VALUE(TRIM(LEFT($A1263,FIND("/",$A1263)-1))),"")))</f>
        <v/>
      </c>
      <c r="C1263">
        <f>IF(OR($A1263="",$B1263=""),"",IF(ISNUMBER($A1263),INT(MOD($A1263,10000)/100),IFERROR(VALUE(TRIM(LEFT(MID($A1263,FIND("/",$A1263)+1,20),FIND("/",MID($A1263,FIND("/",$A1263)+1,20))-1))),"")))</f>
        <v/>
      </c>
      <c r="D1263">
        <f>IF(OR($A1263="",$B1263=""),"",IF(ISNUMBER($A1263),MOD($A1263,100),IFERROR(VALUE(TRIM(MID(MID($A1263,FIND("/",$A1263)+1,20),FIND("/",MID($A1263,FIND("/",$A1263)+1,20))+1,20))),"")))</f>
        <v/>
      </c>
      <c r="E1263">
        <f>IF($A1263="","",IF(OR($B1263="",$C1263="",$D1263="",$B1263&lt;1300,$B1263&gt;1500,$C1263&lt;1,$C1263&gt;12,$D1263&lt;1,$D1263&gt;31),"نامعتبر",RIGHT("0000"&amp;$B1263,4)&amp;"/"&amp;RIGHT("00"&amp;$C1263,2)&amp;"/"&amp;RIGHT("00"&amp;$D1263,2)))</f>
        <v/>
      </c>
      <c r="F1263">
        <f>IF(OR($E1263="",$E1263="نامعتبر"),"",LEFT($E1263,4)&amp;"/"&amp;MID($E1263,6,2))</f>
        <v/>
      </c>
      <c r="G1263">
        <f>IF(OR($E1263="",$E1263="نامعتبر",Entry!$D1263=""),"",IF(ISNUMBER(FIND(" – ",Entry!$D1263)),LEFT(Entry!$D1263,FIND(" – ",Entry!$D1263)-1),Entry!$D1263))</f>
        <v/>
      </c>
      <c r="H1263">
        <f>IF(Entry!$C1263="","",Entry!$C1263)</f>
        <v/>
      </c>
      <c r="I1263">
        <f>IF(Entry!$F1263="",0,Entry!$F1263)</f>
        <v/>
      </c>
      <c r="J1263">
        <f>IF(Entry!$G1263="",0,Entry!$G1263)</f>
        <v/>
      </c>
      <c r="K1263">
        <f>IF(Entry!$H1263="",0,Entry!$H1263)</f>
        <v/>
      </c>
      <c r="L1263">
        <f>IF(Entry!$K1263="",0,Entry!$K1263)</f>
        <v/>
      </c>
      <c r="M1263">
        <f>IF($G1263="","",COUNTA(Entry!$M1263,Entry!$R1263,Entry!$W1263,Entry!$AB1263,Entry!$AG1263,Entry!$AL1263,Entry!$AQ1263,Entry!$AV1263,Entry!$BA1263,Entry!$BF1263,Entry!$BK1263,Entry!$BP1263,Entry!$BU1263,Entry!$BZ1263,Entry!$CE1263))</f>
        <v/>
      </c>
    </row>
    <row r="1264">
      <c r="A1264">
        <f>IF(Entry!$B1264="","",Entry!$B1264)</f>
        <v/>
      </c>
      <c r="B1264">
        <f>IF($A1264="","",IF(ISNUMBER($A1264),IF(AND($A1264&gt;=10000101,$A1264&lt;=99991231),INT($A1264/10000),""),IFERROR(VALUE(TRIM(LEFT($A1264,FIND("/",$A1264)-1))),"")))</f>
        <v/>
      </c>
      <c r="C1264">
        <f>IF(OR($A1264="",$B1264=""),"",IF(ISNUMBER($A1264),INT(MOD($A1264,10000)/100),IFERROR(VALUE(TRIM(LEFT(MID($A1264,FIND("/",$A1264)+1,20),FIND("/",MID($A1264,FIND("/",$A1264)+1,20))-1))),"")))</f>
        <v/>
      </c>
      <c r="D1264">
        <f>IF(OR($A1264="",$B1264=""),"",IF(ISNUMBER($A1264),MOD($A1264,100),IFERROR(VALUE(TRIM(MID(MID($A1264,FIND("/",$A1264)+1,20),FIND("/",MID($A1264,FIND("/",$A1264)+1,20))+1,20))),"")))</f>
        <v/>
      </c>
      <c r="E1264">
        <f>IF($A1264="","",IF(OR($B1264="",$C1264="",$D1264="",$B1264&lt;1300,$B1264&gt;1500,$C1264&lt;1,$C1264&gt;12,$D1264&lt;1,$D1264&gt;31),"نامعتبر",RIGHT("0000"&amp;$B1264,4)&amp;"/"&amp;RIGHT("00"&amp;$C1264,2)&amp;"/"&amp;RIGHT("00"&amp;$D1264,2)))</f>
        <v/>
      </c>
      <c r="F1264">
        <f>IF(OR($E1264="",$E1264="نامعتبر"),"",LEFT($E1264,4)&amp;"/"&amp;MID($E1264,6,2))</f>
        <v/>
      </c>
      <c r="G1264">
        <f>IF(OR($E1264="",$E1264="نامعتبر",Entry!$D1264=""),"",IF(ISNUMBER(FIND(" – ",Entry!$D1264)),LEFT(Entry!$D1264,FIND(" – ",Entry!$D1264)-1),Entry!$D1264))</f>
        <v/>
      </c>
      <c r="H1264">
        <f>IF(Entry!$C1264="","",Entry!$C1264)</f>
        <v/>
      </c>
      <c r="I1264">
        <f>IF(Entry!$F1264="",0,Entry!$F1264)</f>
        <v/>
      </c>
      <c r="J1264">
        <f>IF(Entry!$G1264="",0,Entry!$G1264)</f>
        <v/>
      </c>
      <c r="K1264">
        <f>IF(Entry!$H1264="",0,Entry!$H1264)</f>
        <v/>
      </c>
      <c r="L1264">
        <f>IF(Entry!$K1264="",0,Entry!$K1264)</f>
        <v/>
      </c>
      <c r="M1264">
        <f>IF($G1264="","",COUNTA(Entry!$M1264,Entry!$R1264,Entry!$W1264,Entry!$AB1264,Entry!$AG1264,Entry!$AL1264,Entry!$AQ1264,Entry!$AV1264,Entry!$BA1264,Entry!$BF1264,Entry!$BK1264,Entry!$BP1264,Entry!$BU1264,Entry!$BZ1264,Entry!$CE1264))</f>
        <v/>
      </c>
    </row>
    <row r="1265">
      <c r="A1265">
        <f>IF(Entry!$B1265="","",Entry!$B1265)</f>
        <v/>
      </c>
      <c r="B1265">
        <f>IF($A1265="","",IF(ISNUMBER($A1265),IF(AND($A1265&gt;=10000101,$A1265&lt;=99991231),INT($A1265/10000),""),IFERROR(VALUE(TRIM(LEFT($A1265,FIND("/",$A1265)-1))),"")))</f>
        <v/>
      </c>
      <c r="C1265">
        <f>IF(OR($A1265="",$B1265=""),"",IF(ISNUMBER($A1265),INT(MOD($A1265,10000)/100),IFERROR(VALUE(TRIM(LEFT(MID($A1265,FIND("/",$A1265)+1,20),FIND("/",MID($A1265,FIND("/",$A1265)+1,20))-1))),"")))</f>
        <v/>
      </c>
      <c r="D1265">
        <f>IF(OR($A1265="",$B1265=""),"",IF(ISNUMBER($A1265),MOD($A1265,100),IFERROR(VALUE(TRIM(MID(MID($A1265,FIND("/",$A1265)+1,20),FIND("/",MID($A1265,FIND("/",$A1265)+1,20))+1,20))),"")))</f>
        <v/>
      </c>
      <c r="E1265">
        <f>IF($A1265="","",IF(OR($B1265="",$C1265="",$D1265="",$B1265&lt;1300,$B1265&gt;1500,$C1265&lt;1,$C1265&gt;12,$D1265&lt;1,$D1265&gt;31),"نامعتبر",RIGHT("0000"&amp;$B1265,4)&amp;"/"&amp;RIGHT("00"&amp;$C1265,2)&amp;"/"&amp;RIGHT("00"&amp;$D1265,2)))</f>
        <v/>
      </c>
      <c r="F1265">
        <f>IF(OR($E1265="",$E1265="نامعتبر"),"",LEFT($E1265,4)&amp;"/"&amp;MID($E1265,6,2))</f>
        <v/>
      </c>
      <c r="G1265">
        <f>IF(OR($E1265="",$E1265="نامعتبر",Entry!$D1265=""),"",IF(ISNUMBER(FIND(" – ",Entry!$D1265)),LEFT(Entry!$D1265,FIND(" – ",Entry!$D1265)-1),Entry!$D1265))</f>
        <v/>
      </c>
      <c r="H1265">
        <f>IF(Entry!$C1265="","",Entry!$C1265)</f>
        <v/>
      </c>
      <c r="I1265">
        <f>IF(Entry!$F1265="",0,Entry!$F1265)</f>
        <v/>
      </c>
      <c r="J1265">
        <f>IF(Entry!$G1265="",0,Entry!$G1265)</f>
        <v/>
      </c>
      <c r="K1265">
        <f>IF(Entry!$H1265="",0,Entry!$H1265)</f>
        <v/>
      </c>
      <c r="L1265">
        <f>IF(Entry!$K1265="",0,Entry!$K1265)</f>
        <v/>
      </c>
      <c r="M1265">
        <f>IF($G1265="","",COUNTA(Entry!$M1265,Entry!$R1265,Entry!$W1265,Entry!$AB1265,Entry!$AG1265,Entry!$AL1265,Entry!$AQ1265,Entry!$AV1265,Entry!$BA1265,Entry!$BF1265,Entry!$BK1265,Entry!$BP1265,Entry!$BU1265,Entry!$BZ1265,Entry!$CE1265))</f>
        <v/>
      </c>
    </row>
    <row r="1266">
      <c r="A1266">
        <f>IF(Entry!$B1266="","",Entry!$B1266)</f>
        <v/>
      </c>
      <c r="B1266">
        <f>IF($A1266="","",IF(ISNUMBER($A1266),IF(AND($A1266&gt;=10000101,$A1266&lt;=99991231),INT($A1266/10000),""),IFERROR(VALUE(TRIM(LEFT($A1266,FIND("/",$A1266)-1))),"")))</f>
        <v/>
      </c>
      <c r="C1266">
        <f>IF(OR($A1266="",$B1266=""),"",IF(ISNUMBER($A1266),INT(MOD($A1266,10000)/100),IFERROR(VALUE(TRIM(LEFT(MID($A1266,FIND("/",$A1266)+1,20),FIND("/",MID($A1266,FIND("/",$A1266)+1,20))-1))),"")))</f>
        <v/>
      </c>
      <c r="D1266">
        <f>IF(OR($A1266="",$B1266=""),"",IF(ISNUMBER($A1266),MOD($A1266,100),IFERROR(VALUE(TRIM(MID(MID($A1266,FIND("/",$A1266)+1,20),FIND("/",MID($A1266,FIND("/",$A1266)+1,20))+1,20))),"")))</f>
        <v/>
      </c>
      <c r="E1266">
        <f>IF($A1266="","",IF(OR($B1266="",$C1266="",$D1266="",$B1266&lt;1300,$B1266&gt;1500,$C1266&lt;1,$C1266&gt;12,$D1266&lt;1,$D1266&gt;31),"نامعتبر",RIGHT("0000"&amp;$B1266,4)&amp;"/"&amp;RIGHT("00"&amp;$C1266,2)&amp;"/"&amp;RIGHT("00"&amp;$D1266,2)))</f>
        <v/>
      </c>
      <c r="F1266">
        <f>IF(OR($E1266="",$E1266="نامعتبر"),"",LEFT($E1266,4)&amp;"/"&amp;MID($E1266,6,2))</f>
        <v/>
      </c>
      <c r="G1266">
        <f>IF(OR($E1266="",$E1266="نامعتبر",Entry!$D1266=""),"",IF(ISNUMBER(FIND(" – ",Entry!$D1266)),LEFT(Entry!$D1266,FIND(" – ",Entry!$D1266)-1),Entry!$D1266))</f>
        <v/>
      </c>
      <c r="H1266">
        <f>IF(Entry!$C1266="","",Entry!$C1266)</f>
        <v/>
      </c>
      <c r="I1266">
        <f>IF(Entry!$F1266="",0,Entry!$F1266)</f>
        <v/>
      </c>
      <c r="J1266">
        <f>IF(Entry!$G1266="",0,Entry!$G1266)</f>
        <v/>
      </c>
      <c r="K1266">
        <f>IF(Entry!$H1266="",0,Entry!$H1266)</f>
        <v/>
      </c>
      <c r="L1266">
        <f>IF(Entry!$K1266="",0,Entry!$K1266)</f>
        <v/>
      </c>
      <c r="M1266">
        <f>IF($G1266="","",COUNTA(Entry!$M1266,Entry!$R1266,Entry!$W1266,Entry!$AB1266,Entry!$AG1266,Entry!$AL1266,Entry!$AQ1266,Entry!$AV1266,Entry!$BA1266,Entry!$BF1266,Entry!$BK1266,Entry!$BP1266,Entry!$BU1266,Entry!$BZ1266,Entry!$CE1266))</f>
        <v/>
      </c>
    </row>
    <row r="1267">
      <c r="A1267">
        <f>IF(Entry!$B1267="","",Entry!$B1267)</f>
        <v/>
      </c>
      <c r="B1267">
        <f>IF($A1267="","",IF(ISNUMBER($A1267),IF(AND($A1267&gt;=10000101,$A1267&lt;=99991231),INT($A1267/10000),""),IFERROR(VALUE(TRIM(LEFT($A1267,FIND("/",$A1267)-1))),"")))</f>
        <v/>
      </c>
      <c r="C1267">
        <f>IF(OR($A1267="",$B1267=""),"",IF(ISNUMBER($A1267),INT(MOD($A1267,10000)/100),IFERROR(VALUE(TRIM(LEFT(MID($A1267,FIND("/",$A1267)+1,20),FIND("/",MID($A1267,FIND("/",$A1267)+1,20))-1))),"")))</f>
        <v/>
      </c>
      <c r="D1267">
        <f>IF(OR($A1267="",$B1267=""),"",IF(ISNUMBER($A1267),MOD($A1267,100),IFERROR(VALUE(TRIM(MID(MID($A1267,FIND("/",$A1267)+1,20),FIND("/",MID($A1267,FIND("/",$A1267)+1,20))+1,20))),"")))</f>
        <v/>
      </c>
      <c r="E1267">
        <f>IF($A1267="","",IF(OR($B1267="",$C1267="",$D1267="",$B1267&lt;1300,$B1267&gt;1500,$C1267&lt;1,$C1267&gt;12,$D1267&lt;1,$D1267&gt;31),"نامعتبر",RIGHT("0000"&amp;$B1267,4)&amp;"/"&amp;RIGHT("00"&amp;$C1267,2)&amp;"/"&amp;RIGHT("00"&amp;$D1267,2)))</f>
        <v/>
      </c>
      <c r="F1267">
        <f>IF(OR($E1267="",$E1267="نامعتبر"),"",LEFT($E1267,4)&amp;"/"&amp;MID($E1267,6,2))</f>
        <v/>
      </c>
      <c r="G1267">
        <f>IF(OR($E1267="",$E1267="نامعتبر",Entry!$D1267=""),"",IF(ISNUMBER(FIND(" – ",Entry!$D1267)),LEFT(Entry!$D1267,FIND(" – ",Entry!$D1267)-1),Entry!$D1267))</f>
        <v/>
      </c>
      <c r="H1267">
        <f>IF(Entry!$C1267="","",Entry!$C1267)</f>
        <v/>
      </c>
      <c r="I1267">
        <f>IF(Entry!$F1267="",0,Entry!$F1267)</f>
        <v/>
      </c>
      <c r="J1267">
        <f>IF(Entry!$G1267="",0,Entry!$G1267)</f>
        <v/>
      </c>
      <c r="K1267">
        <f>IF(Entry!$H1267="",0,Entry!$H1267)</f>
        <v/>
      </c>
      <c r="L1267">
        <f>IF(Entry!$K1267="",0,Entry!$K1267)</f>
        <v/>
      </c>
      <c r="M1267">
        <f>IF($G1267="","",COUNTA(Entry!$M1267,Entry!$R1267,Entry!$W1267,Entry!$AB1267,Entry!$AG1267,Entry!$AL1267,Entry!$AQ1267,Entry!$AV1267,Entry!$BA1267,Entry!$BF1267,Entry!$BK1267,Entry!$BP1267,Entry!$BU1267,Entry!$BZ1267,Entry!$CE1267))</f>
        <v/>
      </c>
    </row>
    <row r="1268">
      <c r="A1268">
        <f>IF(Entry!$B1268="","",Entry!$B1268)</f>
        <v/>
      </c>
      <c r="B1268">
        <f>IF($A1268="","",IF(ISNUMBER($A1268),IF(AND($A1268&gt;=10000101,$A1268&lt;=99991231),INT($A1268/10000),""),IFERROR(VALUE(TRIM(LEFT($A1268,FIND("/",$A1268)-1))),"")))</f>
        <v/>
      </c>
      <c r="C1268">
        <f>IF(OR($A1268="",$B1268=""),"",IF(ISNUMBER($A1268),INT(MOD($A1268,10000)/100),IFERROR(VALUE(TRIM(LEFT(MID($A1268,FIND("/",$A1268)+1,20),FIND("/",MID($A1268,FIND("/",$A1268)+1,20))-1))),"")))</f>
        <v/>
      </c>
      <c r="D1268">
        <f>IF(OR($A1268="",$B1268=""),"",IF(ISNUMBER($A1268),MOD($A1268,100),IFERROR(VALUE(TRIM(MID(MID($A1268,FIND("/",$A1268)+1,20),FIND("/",MID($A1268,FIND("/",$A1268)+1,20))+1,20))),"")))</f>
        <v/>
      </c>
      <c r="E1268">
        <f>IF($A1268="","",IF(OR($B1268="",$C1268="",$D1268="",$B1268&lt;1300,$B1268&gt;1500,$C1268&lt;1,$C1268&gt;12,$D1268&lt;1,$D1268&gt;31),"نامعتبر",RIGHT("0000"&amp;$B1268,4)&amp;"/"&amp;RIGHT("00"&amp;$C1268,2)&amp;"/"&amp;RIGHT("00"&amp;$D1268,2)))</f>
        <v/>
      </c>
      <c r="F1268">
        <f>IF(OR($E1268="",$E1268="نامعتبر"),"",LEFT($E1268,4)&amp;"/"&amp;MID($E1268,6,2))</f>
        <v/>
      </c>
      <c r="G1268">
        <f>IF(OR($E1268="",$E1268="نامعتبر",Entry!$D1268=""),"",IF(ISNUMBER(FIND(" – ",Entry!$D1268)),LEFT(Entry!$D1268,FIND(" – ",Entry!$D1268)-1),Entry!$D1268))</f>
        <v/>
      </c>
      <c r="H1268">
        <f>IF(Entry!$C1268="","",Entry!$C1268)</f>
        <v/>
      </c>
      <c r="I1268">
        <f>IF(Entry!$F1268="",0,Entry!$F1268)</f>
        <v/>
      </c>
      <c r="J1268">
        <f>IF(Entry!$G1268="",0,Entry!$G1268)</f>
        <v/>
      </c>
      <c r="K1268">
        <f>IF(Entry!$H1268="",0,Entry!$H1268)</f>
        <v/>
      </c>
      <c r="L1268">
        <f>IF(Entry!$K1268="",0,Entry!$K1268)</f>
        <v/>
      </c>
      <c r="M1268">
        <f>IF($G1268="","",COUNTA(Entry!$M1268,Entry!$R1268,Entry!$W1268,Entry!$AB1268,Entry!$AG1268,Entry!$AL1268,Entry!$AQ1268,Entry!$AV1268,Entry!$BA1268,Entry!$BF1268,Entry!$BK1268,Entry!$BP1268,Entry!$BU1268,Entry!$BZ1268,Entry!$CE1268))</f>
        <v/>
      </c>
    </row>
    <row r="1269">
      <c r="A1269">
        <f>IF(Entry!$B1269="","",Entry!$B1269)</f>
        <v/>
      </c>
      <c r="B1269">
        <f>IF($A1269="","",IF(ISNUMBER($A1269),IF(AND($A1269&gt;=10000101,$A1269&lt;=99991231),INT($A1269/10000),""),IFERROR(VALUE(TRIM(LEFT($A1269,FIND("/",$A1269)-1))),"")))</f>
        <v/>
      </c>
      <c r="C1269">
        <f>IF(OR($A1269="",$B1269=""),"",IF(ISNUMBER($A1269),INT(MOD($A1269,10000)/100),IFERROR(VALUE(TRIM(LEFT(MID($A1269,FIND("/",$A1269)+1,20),FIND("/",MID($A1269,FIND("/",$A1269)+1,20))-1))),"")))</f>
        <v/>
      </c>
      <c r="D1269">
        <f>IF(OR($A1269="",$B1269=""),"",IF(ISNUMBER($A1269),MOD($A1269,100),IFERROR(VALUE(TRIM(MID(MID($A1269,FIND("/",$A1269)+1,20),FIND("/",MID($A1269,FIND("/",$A1269)+1,20))+1,20))),"")))</f>
        <v/>
      </c>
      <c r="E1269">
        <f>IF($A1269="","",IF(OR($B1269="",$C1269="",$D1269="",$B1269&lt;1300,$B1269&gt;1500,$C1269&lt;1,$C1269&gt;12,$D1269&lt;1,$D1269&gt;31),"نامعتبر",RIGHT("0000"&amp;$B1269,4)&amp;"/"&amp;RIGHT("00"&amp;$C1269,2)&amp;"/"&amp;RIGHT("00"&amp;$D1269,2)))</f>
        <v/>
      </c>
      <c r="F1269">
        <f>IF(OR($E1269="",$E1269="نامعتبر"),"",LEFT($E1269,4)&amp;"/"&amp;MID($E1269,6,2))</f>
        <v/>
      </c>
      <c r="G1269">
        <f>IF(OR($E1269="",$E1269="نامعتبر",Entry!$D1269=""),"",IF(ISNUMBER(FIND(" – ",Entry!$D1269)),LEFT(Entry!$D1269,FIND(" – ",Entry!$D1269)-1),Entry!$D1269))</f>
        <v/>
      </c>
      <c r="H1269">
        <f>IF(Entry!$C1269="","",Entry!$C1269)</f>
        <v/>
      </c>
      <c r="I1269">
        <f>IF(Entry!$F1269="",0,Entry!$F1269)</f>
        <v/>
      </c>
      <c r="J1269">
        <f>IF(Entry!$G1269="",0,Entry!$G1269)</f>
        <v/>
      </c>
      <c r="K1269">
        <f>IF(Entry!$H1269="",0,Entry!$H1269)</f>
        <v/>
      </c>
      <c r="L1269">
        <f>IF(Entry!$K1269="",0,Entry!$K1269)</f>
        <v/>
      </c>
      <c r="M1269">
        <f>IF($G1269="","",COUNTA(Entry!$M1269,Entry!$R1269,Entry!$W1269,Entry!$AB1269,Entry!$AG1269,Entry!$AL1269,Entry!$AQ1269,Entry!$AV1269,Entry!$BA1269,Entry!$BF1269,Entry!$BK1269,Entry!$BP1269,Entry!$BU1269,Entry!$BZ1269,Entry!$CE1269))</f>
        <v/>
      </c>
    </row>
    <row r="1270">
      <c r="A1270">
        <f>IF(Entry!$B1270="","",Entry!$B1270)</f>
        <v/>
      </c>
      <c r="B1270">
        <f>IF($A1270="","",IF(ISNUMBER($A1270),IF(AND($A1270&gt;=10000101,$A1270&lt;=99991231),INT($A1270/10000),""),IFERROR(VALUE(TRIM(LEFT($A1270,FIND("/",$A1270)-1))),"")))</f>
        <v/>
      </c>
      <c r="C1270">
        <f>IF(OR($A1270="",$B1270=""),"",IF(ISNUMBER($A1270),INT(MOD($A1270,10000)/100),IFERROR(VALUE(TRIM(LEFT(MID($A1270,FIND("/",$A1270)+1,20),FIND("/",MID($A1270,FIND("/",$A1270)+1,20))-1))),"")))</f>
        <v/>
      </c>
      <c r="D1270">
        <f>IF(OR($A1270="",$B1270=""),"",IF(ISNUMBER($A1270),MOD($A1270,100),IFERROR(VALUE(TRIM(MID(MID($A1270,FIND("/",$A1270)+1,20),FIND("/",MID($A1270,FIND("/",$A1270)+1,20))+1,20))),"")))</f>
        <v/>
      </c>
      <c r="E1270">
        <f>IF($A1270="","",IF(OR($B1270="",$C1270="",$D1270="",$B1270&lt;1300,$B1270&gt;1500,$C1270&lt;1,$C1270&gt;12,$D1270&lt;1,$D1270&gt;31),"نامعتبر",RIGHT("0000"&amp;$B1270,4)&amp;"/"&amp;RIGHT("00"&amp;$C1270,2)&amp;"/"&amp;RIGHT("00"&amp;$D1270,2)))</f>
        <v/>
      </c>
      <c r="F1270">
        <f>IF(OR($E1270="",$E1270="نامعتبر"),"",LEFT($E1270,4)&amp;"/"&amp;MID($E1270,6,2))</f>
        <v/>
      </c>
      <c r="G1270">
        <f>IF(OR($E1270="",$E1270="نامعتبر",Entry!$D1270=""),"",IF(ISNUMBER(FIND(" – ",Entry!$D1270)),LEFT(Entry!$D1270,FIND(" – ",Entry!$D1270)-1),Entry!$D1270))</f>
        <v/>
      </c>
      <c r="H1270">
        <f>IF(Entry!$C1270="","",Entry!$C1270)</f>
        <v/>
      </c>
      <c r="I1270">
        <f>IF(Entry!$F1270="",0,Entry!$F1270)</f>
        <v/>
      </c>
      <c r="J1270">
        <f>IF(Entry!$G1270="",0,Entry!$G1270)</f>
        <v/>
      </c>
      <c r="K1270">
        <f>IF(Entry!$H1270="",0,Entry!$H1270)</f>
        <v/>
      </c>
      <c r="L1270">
        <f>IF(Entry!$K1270="",0,Entry!$K1270)</f>
        <v/>
      </c>
      <c r="M1270">
        <f>IF($G1270="","",COUNTA(Entry!$M1270,Entry!$R1270,Entry!$W1270,Entry!$AB1270,Entry!$AG1270,Entry!$AL1270,Entry!$AQ1270,Entry!$AV1270,Entry!$BA1270,Entry!$BF1270,Entry!$BK1270,Entry!$BP1270,Entry!$BU1270,Entry!$BZ1270,Entry!$CE1270))</f>
        <v/>
      </c>
    </row>
    <row r="1271">
      <c r="A1271">
        <f>IF(Entry!$B1271="","",Entry!$B1271)</f>
        <v/>
      </c>
      <c r="B1271">
        <f>IF($A1271="","",IF(ISNUMBER($A1271),IF(AND($A1271&gt;=10000101,$A1271&lt;=99991231),INT($A1271/10000),""),IFERROR(VALUE(TRIM(LEFT($A1271,FIND("/",$A1271)-1))),"")))</f>
        <v/>
      </c>
      <c r="C1271">
        <f>IF(OR($A1271="",$B1271=""),"",IF(ISNUMBER($A1271),INT(MOD($A1271,10000)/100),IFERROR(VALUE(TRIM(LEFT(MID($A1271,FIND("/",$A1271)+1,20),FIND("/",MID($A1271,FIND("/",$A1271)+1,20))-1))),"")))</f>
        <v/>
      </c>
      <c r="D1271">
        <f>IF(OR($A1271="",$B1271=""),"",IF(ISNUMBER($A1271),MOD($A1271,100),IFERROR(VALUE(TRIM(MID(MID($A1271,FIND("/",$A1271)+1,20),FIND("/",MID($A1271,FIND("/",$A1271)+1,20))+1,20))),"")))</f>
        <v/>
      </c>
      <c r="E1271">
        <f>IF($A1271="","",IF(OR($B1271="",$C1271="",$D1271="",$B1271&lt;1300,$B1271&gt;1500,$C1271&lt;1,$C1271&gt;12,$D1271&lt;1,$D1271&gt;31),"نامعتبر",RIGHT("0000"&amp;$B1271,4)&amp;"/"&amp;RIGHT("00"&amp;$C1271,2)&amp;"/"&amp;RIGHT("00"&amp;$D1271,2)))</f>
        <v/>
      </c>
      <c r="F1271">
        <f>IF(OR($E1271="",$E1271="نامعتبر"),"",LEFT($E1271,4)&amp;"/"&amp;MID($E1271,6,2))</f>
        <v/>
      </c>
      <c r="G1271">
        <f>IF(OR($E1271="",$E1271="نامعتبر",Entry!$D1271=""),"",IF(ISNUMBER(FIND(" – ",Entry!$D1271)),LEFT(Entry!$D1271,FIND(" – ",Entry!$D1271)-1),Entry!$D1271))</f>
        <v/>
      </c>
      <c r="H1271">
        <f>IF(Entry!$C1271="","",Entry!$C1271)</f>
        <v/>
      </c>
      <c r="I1271">
        <f>IF(Entry!$F1271="",0,Entry!$F1271)</f>
        <v/>
      </c>
      <c r="J1271">
        <f>IF(Entry!$G1271="",0,Entry!$G1271)</f>
        <v/>
      </c>
      <c r="K1271">
        <f>IF(Entry!$H1271="",0,Entry!$H1271)</f>
        <v/>
      </c>
      <c r="L1271">
        <f>IF(Entry!$K1271="",0,Entry!$K1271)</f>
        <v/>
      </c>
      <c r="M1271">
        <f>IF($G1271="","",COUNTA(Entry!$M1271,Entry!$R1271,Entry!$W1271,Entry!$AB1271,Entry!$AG1271,Entry!$AL1271,Entry!$AQ1271,Entry!$AV1271,Entry!$BA1271,Entry!$BF1271,Entry!$BK1271,Entry!$BP1271,Entry!$BU1271,Entry!$BZ1271,Entry!$CE1271))</f>
        <v/>
      </c>
    </row>
    <row r="1272">
      <c r="A1272">
        <f>IF(Entry!$B1272="","",Entry!$B1272)</f>
        <v/>
      </c>
      <c r="B1272">
        <f>IF($A1272="","",IF(ISNUMBER($A1272),IF(AND($A1272&gt;=10000101,$A1272&lt;=99991231),INT($A1272/10000),""),IFERROR(VALUE(TRIM(LEFT($A1272,FIND("/",$A1272)-1))),"")))</f>
        <v/>
      </c>
      <c r="C1272">
        <f>IF(OR($A1272="",$B1272=""),"",IF(ISNUMBER($A1272),INT(MOD($A1272,10000)/100),IFERROR(VALUE(TRIM(LEFT(MID($A1272,FIND("/",$A1272)+1,20),FIND("/",MID($A1272,FIND("/",$A1272)+1,20))-1))),"")))</f>
        <v/>
      </c>
      <c r="D1272">
        <f>IF(OR($A1272="",$B1272=""),"",IF(ISNUMBER($A1272),MOD($A1272,100),IFERROR(VALUE(TRIM(MID(MID($A1272,FIND("/",$A1272)+1,20),FIND("/",MID($A1272,FIND("/",$A1272)+1,20))+1,20))),"")))</f>
        <v/>
      </c>
      <c r="E1272">
        <f>IF($A1272="","",IF(OR($B1272="",$C1272="",$D1272="",$B1272&lt;1300,$B1272&gt;1500,$C1272&lt;1,$C1272&gt;12,$D1272&lt;1,$D1272&gt;31),"نامعتبر",RIGHT("0000"&amp;$B1272,4)&amp;"/"&amp;RIGHT("00"&amp;$C1272,2)&amp;"/"&amp;RIGHT("00"&amp;$D1272,2)))</f>
        <v/>
      </c>
      <c r="F1272">
        <f>IF(OR($E1272="",$E1272="نامعتبر"),"",LEFT($E1272,4)&amp;"/"&amp;MID($E1272,6,2))</f>
        <v/>
      </c>
      <c r="G1272">
        <f>IF(OR($E1272="",$E1272="نامعتبر",Entry!$D1272=""),"",IF(ISNUMBER(FIND(" – ",Entry!$D1272)),LEFT(Entry!$D1272,FIND(" – ",Entry!$D1272)-1),Entry!$D1272))</f>
        <v/>
      </c>
      <c r="H1272">
        <f>IF(Entry!$C1272="","",Entry!$C1272)</f>
        <v/>
      </c>
      <c r="I1272">
        <f>IF(Entry!$F1272="",0,Entry!$F1272)</f>
        <v/>
      </c>
      <c r="J1272">
        <f>IF(Entry!$G1272="",0,Entry!$G1272)</f>
        <v/>
      </c>
      <c r="K1272">
        <f>IF(Entry!$H1272="",0,Entry!$H1272)</f>
        <v/>
      </c>
      <c r="L1272">
        <f>IF(Entry!$K1272="",0,Entry!$K1272)</f>
        <v/>
      </c>
      <c r="M1272">
        <f>IF($G1272="","",COUNTA(Entry!$M1272,Entry!$R1272,Entry!$W1272,Entry!$AB1272,Entry!$AG1272,Entry!$AL1272,Entry!$AQ1272,Entry!$AV1272,Entry!$BA1272,Entry!$BF1272,Entry!$BK1272,Entry!$BP1272,Entry!$BU1272,Entry!$BZ1272,Entry!$CE1272))</f>
        <v/>
      </c>
    </row>
    <row r="1273">
      <c r="A1273">
        <f>IF(Entry!$B1273="","",Entry!$B1273)</f>
        <v/>
      </c>
      <c r="B1273">
        <f>IF($A1273="","",IF(ISNUMBER($A1273),IF(AND($A1273&gt;=10000101,$A1273&lt;=99991231),INT($A1273/10000),""),IFERROR(VALUE(TRIM(LEFT($A1273,FIND("/",$A1273)-1))),"")))</f>
        <v/>
      </c>
      <c r="C1273">
        <f>IF(OR($A1273="",$B1273=""),"",IF(ISNUMBER($A1273),INT(MOD($A1273,10000)/100),IFERROR(VALUE(TRIM(LEFT(MID($A1273,FIND("/",$A1273)+1,20),FIND("/",MID($A1273,FIND("/",$A1273)+1,20))-1))),"")))</f>
        <v/>
      </c>
      <c r="D1273">
        <f>IF(OR($A1273="",$B1273=""),"",IF(ISNUMBER($A1273),MOD($A1273,100),IFERROR(VALUE(TRIM(MID(MID($A1273,FIND("/",$A1273)+1,20),FIND("/",MID($A1273,FIND("/",$A1273)+1,20))+1,20))),"")))</f>
        <v/>
      </c>
      <c r="E1273">
        <f>IF($A1273="","",IF(OR($B1273="",$C1273="",$D1273="",$B1273&lt;1300,$B1273&gt;1500,$C1273&lt;1,$C1273&gt;12,$D1273&lt;1,$D1273&gt;31),"نامعتبر",RIGHT("0000"&amp;$B1273,4)&amp;"/"&amp;RIGHT("00"&amp;$C1273,2)&amp;"/"&amp;RIGHT("00"&amp;$D1273,2)))</f>
        <v/>
      </c>
      <c r="F1273">
        <f>IF(OR($E1273="",$E1273="نامعتبر"),"",LEFT($E1273,4)&amp;"/"&amp;MID($E1273,6,2))</f>
        <v/>
      </c>
      <c r="G1273">
        <f>IF(OR($E1273="",$E1273="نامعتبر",Entry!$D1273=""),"",IF(ISNUMBER(FIND(" – ",Entry!$D1273)),LEFT(Entry!$D1273,FIND(" – ",Entry!$D1273)-1),Entry!$D1273))</f>
        <v/>
      </c>
      <c r="H1273">
        <f>IF(Entry!$C1273="","",Entry!$C1273)</f>
        <v/>
      </c>
      <c r="I1273">
        <f>IF(Entry!$F1273="",0,Entry!$F1273)</f>
        <v/>
      </c>
      <c r="J1273">
        <f>IF(Entry!$G1273="",0,Entry!$G1273)</f>
        <v/>
      </c>
      <c r="K1273">
        <f>IF(Entry!$H1273="",0,Entry!$H1273)</f>
        <v/>
      </c>
      <c r="L1273">
        <f>IF(Entry!$K1273="",0,Entry!$K1273)</f>
        <v/>
      </c>
      <c r="M1273">
        <f>IF($G1273="","",COUNTA(Entry!$M1273,Entry!$R1273,Entry!$W1273,Entry!$AB1273,Entry!$AG1273,Entry!$AL1273,Entry!$AQ1273,Entry!$AV1273,Entry!$BA1273,Entry!$BF1273,Entry!$BK1273,Entry!$BP1273,Entry!$BU1273,Entry!$BZ1273,Entry!$CE1273))</f>
        <v/>
      </c>
    </row>
    <row r="1274">
      <c r="A1274">
        <f>IF(Entry!$B1274="","",Entry!$B1274)</f>
        <v/>
      </c>
      <c r="B1274">
        <f>IF($A1274="","",IF(ISNUMBER($A1274),IF(AND($A1274&gt;=10000101,$A1274&lt;=99991231),INT($A1274/10000),""),IFERROR(VALUE(TRIM(LEFT($A1274,FIND("/",$A1274)-1))),"")))</f>
        <v/>
      </c>
      <c r="C1274">
        <f>IF(OR($A1274="",$B1274=""),"",IF(ISNUMBER($A1274),INT(MOD($A1274,10000)/100),IFERROR(VALUE(TRIM(LEFT(MID($A1274,FIND("/",$A1274)+1,20),FIND("/",MID($A1274,FIND("/",$A1274)+1,20))-1))),"")))</f>
        <v/>
      </c>
      <c r="D1274">
        <f>IF(OR($A1274="",$B1274=""),"",IF(ISNUMBER($A1274),MOD($A1274,100),IFERROR(VALUE(TRIM(MID(MID($A1274,FIND("/",$A1274)+1,20),FIND("/",MID($A1274,FIND("/",$A1274)+1,20))+1,20))),"")))</f>
        <v/>
      </c>
      <c r="E1274">
        <f>IF($A1274="","",IF(OR($B1274="",$C1274="",$D1274="",$B1274&lt;1300,$B1274&gt;1500,$C1274&lt;1,$C1274&gt;12,$D1274&lt;1,$D1274&gt;31),"نامعتبر",RIGHT("0000"&amp;$B1274,4)&amp;"/"&amp;RIGHT("00"&amp;$C1274,2)&amp;"/"&amp;RIGHT("00"&amp;$D1274,2)))</f>
        <v/>
      </c>
      <c r="F1274">
        <f>IF(OR($E1274="",$E1274="نامعتبر"),"",LEFT($E1274,4)&amp;"/"&amp;MID($E1274,6,2))</f>
        <v/>
      </c>
      <c r="G1274">
        <f>IF(OR($E1274="",$E1274="نامعتبر",Entry!$D1274=""),"",IF(ISNUMBER(FIND(" – ",Entry!$D1274)),LEFT(Entry!$D1274,FIND(" – ",Entry!$D1274)-1),Entry!$D1274))</f>
        <v/>
      </c>
      <c r="H1274">
        <f>IF(Entry!$C1274="","",Entry!$C1274)</f>
        <v/>
      </c>
      <c r="I1274">
        <f>IF(Entry!$F1274="",0,Entry!$F1274)</f>
        <v/>
      </c>
      <c r="J1274">
        <f>IF(Entry!$G1274="",0,Entry!$G1274)</f>
        <v/>
      </c>
      <c r="K1274">
        <f>IF(Entry!$H1274="",0,Entry!$H1274)</f>
        <v/>
      </c>
      <c r="L1274">
        <f>IF(Entry!$K1274="",0,Entry!$K1274)</f>
        <v/>
      </c>
      <c r="M1274">
        <f>IF($G1274="","",COUNTA(Entry!$M1274,Entry!$R1274,Entry!$W1274,Entry!$AB1274,Entry!$AG1274,Entry!$AL1274,Entry!$AQ1274,Entry!$AV1274,Entry!$BA1274,Entry!$BF1274,Entry!$BK1274,Entry!$BP1274,Entry!$BU1274,Entry!$BZ1274,Entry!$CE1274))</f>
        <v/>
      </c>
    </row>
    <row r="1275">
      <c r="A1275">
        <f>IF(Entry!$B1275="","",Entry!$B1275)</f>
        <v/>
      </c>
      <c r="B1275">
        <f>IF($A1275="","",IF(ISNUMBER($A1275),IF(AND($A1275&gt;=10000101,$A1275&lt;=99991231),INT($A1275/10000),""),IFERROR(VALUE(TRIM(LEFT($A1275,FIND("/",$A1275)-1))),"")))</f>
        <v/>
      </c>
      <c r="C1275">
        <f>IF(OR($A1275="",$B1275=""),"",IF(ISNUMBER($A1275),INT(MOD($A1275,10000)/100),IFERROR(VALUE(TRIM(LEFT(MID($A1275,FIND("/",$A1275)+1,20),FIND("/",MID($A1275,FIND("/",$A1275)+1,20))-1))),"")))</f>
        <v/>
      </c>
      <c r="D1275">
        <f>IF(OR($A1275="",$B1275=""),"",IF(ISNUMBER($A1275),MOD($A1275,100),IFERROR(VALUE(TRIM(MID(MID($A1275,FIND("/",$A1275)+1,20),FIND("/",MID($A1275,FIND("/",$A1275)+1,20))+1,20))),"")))</f>
        <v/>
      </c>
      <c r="E1275">
        <f>IF($A1275="","",IF(OR($B1275="",$C1275="",$D1275="",$B1275&lt;1300,$B1275&gt;1500,$C1275&lt;1,$C1275&gt;12,$D1275&lt;1,$D1275&gt;31),"نامعتبر",RIGHT("0000"&amp;$B1275,4)&amp;"/"&amp;RIGHT("00"&amp;$C1275,2)&amp;"/"&amp;RIGHT("00"&amp;$D1275,2)))</f>
        <v/>
      </c>
      <c r="F1275">
        <f>IF(OR($E1275="",$E1275="نامعتبر"),"",LEFT($E1275,4)&amp;"/"&amp;MID($E1275,6,2))</f>
        <v/>
      </c>
      <c r="G1275">
        <f>IF(OR($E1275="",$E1275="نامعتبر",Entry!$D1275=""),"",IF(ISNUMBER(FIND(" – ",Entry!$D1275)),LEFT(Entry!$D1275,FIND(" – ",Entry!$D1275)-1),Entry!$D1275))</f>
        <v/>
      </c>
      <c r="H1275">
        <f>IF(Entry!$C1275="","",Entry!$C1275)</f>
        <v/>
      </c>
      <c r="I1275">
        <f>IF(Entry!$F1275="",0,Entry!$F1275)</f>
        <v/>
      </c>
      <c r="J1275">
        <f>IF(Entry!$G1275="",0,Entry!$G1275)</f>
        <v/>
      </c>
      <c r="K1275">
        <f>IF(Entry!$H1275="",0,Entry!$H1275)</f>
        <v/>
      </c>
      <c r="L1275">
        <f>IF(Entry!$K1275="",0,Entry!$K1275)</f>
        <v/>
      </c>
      <c r="M1275">
        <f>IF($G1275="","",COUNTA(Entry!$M1275,Entry!$R1275,Entry!$W1275,Entry!$AB1275,Entry!$AG1275,Entry!$AL1275,Entry!$AQ1275,Entry!$AV1275,Entry!$BA1275,Entry!$BF1275,Entry!$BK1275,Entry!$BP1275,Entry!$BU1275,Entry!$BZ1275,Entry!$CE1275))</f>
        <v/>
      </c>
    </row>
    <row r="1276">
      <c r="A1276">
        <f>IF(Entry!$B1276="","",Entry!$B1276)</f>
        <v/>
      </c>
      <c r="B1276">
        <f>IF($A1276="","",IF(ISNUMBER($A1276),IF(AND($A1276&gt;=10000101,$A1276&lt;=99991231),INT($A1276/10000),""),IFERROR(VALUE(TRIM(LEFT($A1276,FIND("/",$A1276)-1))),"")))</f>
        <v/>
      </c>
      <c r="C1276">
        <f>IF(OR($A1276="",$B1276=""),"",IF(ISNUMBER($A1276),INT(MOD($A1276,10000)/100),IFERROR(VALUE(TRIM(LEFT(MID($A1276,FIND("/",$A1276)+1,20),FIND("/",MID($A1276,FIND("/",$A1276)+1,20))-1))),"")))</f>
        <v/>
      </c>
      <c r="D1276">
        <f>IF(OR($A1276="",$B1276=""),"",IF(ISNUMBER($A1276),MOD($A1276,100),IFERROR(VALUE(TRIM(MID(MID($A1276,FIND("/",$A1276)+1,20),FIND("/",MID($A1276,FIND("/",$A1276)+1,20))+1,20))),"")))</f>
        <v/>
      </c>
      <c r="E1276">
        <f>IF($A1276="","",IF(OR($B1276="",$C1276="",$D1276="",$B1276&lt;1300,$B1276&gt;1500,$C1276&lt;1,$C1276&gt;12,$D1276&lt;1,$D1276&gt;31),"نامعتبر",RIGHT("0000"&amp;$B1276,4)&amp;"/"&amp;RIGHT("00"&amp;$C1276,2)&amp;"/"&amp;RIGHT("00"&amp;$D1276,2)))</f>
        <v/>
      </c>
      <c r="F1276">
        <f>IF(OR($E1276="",$E1276="نامعتبر"),"",LEFT($E1276,4)&amp;"/"&amp;MID($E1276,6,2))</f>
        <v/>
      </c>
      <c r="G1276">
        <f>IF(OR($E1276="",$E1276="نامعتبر",Entry!$D1276=""),"",IF(ISNUMBER(FIND(" – ",Entry!$D1276)),LEFT(Entry!$D1276,FIND(" – ",Entry!$D1276)-1),Entry!$D1276))</f>
        <v/>
      </c>
      <c r="H1276">
        <f>IF(Entry!$C1276="","",Entry!$C1276)</f>
        <v/>
      </c>
      <c r="I1276">
        <f>IF(Entry!$F1276="",0,Entry!$F1276)</f>
        <v/>
      </c>
      <c r="J1276">
        <f>IF(Entry!$G1276="",0,Entry!$G1276)</f>
        <v/>
      </c>
      <c r="K1276">
        <f>IF(Entry!$H1276="",0,Entry!$H1276)</f>
        <v/>
      </c>
      <c r="L1276">
        <f>IF(Entry!$K1276="",0,Entry!$K1276)</f>
        <v/>
      </c>
      <c r="M1276">
        <f>IF($G1276="","",COUNTA(Entry!$M1276,Entry!$R1276,Entry!$W1276,Entry!$AB1276,Entry!$AG1276,Entry!$AL1276,Entry!$AQ1276,Entry!$AV1276,Entry!$BA1276,Entry!$BF1276,Entry!$BK1276,Entry!$BP1276,Entry!$BU1276,Entry!$BZ1276,Entry!$CE1276))</f>
        <v/>
      </c>
    </row>
    <row r="1277">
      <c r="A1277">
        <f>IF(Entry!$B1277="","",Entry!$B1277)</f>
        <v/>
      </c>
      <c r="B1277">
        <f>IF($A1277="","",IF(ISNUMBER($A1277),IF(AND($A1277&gt;=10000101,$A1277&lt;=99991231),INT($A1277/10000),""),IFERROR(VALUE(TRIM(LEFT($A1277,FIND("/",$A1277)-1))),"")))</f>
        <v/>
      </c>
      <c r="C1277">
        <f>IF(OR($A1277="",$B1277=""),"",IF(ISNUMBER($A1277),INT(MOD($A1277,10000)/100),IFERROR(VALUE(TRIM(LEFT(MID($A1277,FIND("/",$A1277)+1,20),FIND("/",MID($A1277,FIND("/",$A1277)+1,20))-1))),"")))</f>
        <v/>
      </c>
      <c r="D1277">
        <f>IF(OR($A1277="",$B1277=""),"",IF(ISNUMBER($A1277),MOD($A1277,100),IFERROR(VALUE(TRIM(MID(MID($A1277,FIND("/",$A1277)+1,20),FIND("/",MID($A1277,FIND("/",$A1277)+1,20))+1,20))),"")))</f>
        <v/>
      </c>
      <c r="E1277">
        <f>IF($A1277="","",IF(OR($B1277="",$C1277="",$D1277="",$B1277&lt;1300,$B1277&gt;1500,$C1277&lt;1,$C1277&gt;12,$D1277&lt;1,$D1277&gt;31),"نامعتبر",RIGHT("0000"&amp;$B1277,4)&amp;"/"&amp;RIGHT("00"&amp;$C1277,2)&amp;"/"&amp;RIGHT("00"&amp;$D1277,2)))</f>
        <v/>
      </c>
      <c r="F1277">
        <f>IF(OR($E1277="",$E1277="نامعتبر"),"",LEFT($E1277,4)&amp;"/"&amp;MID($E1277,6,2))</f>
        <v/>
      </c>
      <c r="G1277">
        <f>IF(OR($E1277="",$E1277="نامعتبر",Entry!$D1277=""),"",IF(ISNUMBER(FIND(" – ",Entry!$D1277)),LEFT(Entry!$D1277,FIND(" – ",Entry!$D1277)-1),Entry!$D1277))</f>
        <v/>
      </c>
      <c r="H1277">
        <f>IF(Entry!$C1277="","",Entry!$C1277)</f>
        <v/>
      </c>
      <c r="I1277">
        <f>IF(Entry!$F1277="",0,Entry!$F1277)</f>
        <v/>
      </c>
      <c r="J1277">
        <f>IF(Entry!$G1277="",0,Entry!$G1277)</f>
        <v/>
      </c>
      <c r="K1277">
        <f>IF(Entry!$H1277="",0,Entry!$H1277)</f>
        <v/>
      </c>
      <c r="L1277">
        <f>IF(Entry!$K1277="",0,Entry!$K1277)</f>
        <v/>
      </c>
      <c r="M1277">
        <f>IF($G1277="","",COUNTA(Entry!$M1277,Entry!$R1277,Entry!$W1277,Entry!$AB1277,Entry!$AG1277,Entry!$AL1277,Entry!$AQ1277,Entry!$AV1277,Entry!$BA1277,Entry!$BF1277,Entry!$BK1277,Entry!$BP1277,Entry!$BU1277,Entry!$BZ1277,Entry!$CE1277))</f>
        <v/>
      </c>
    </row>
    <row r="1278">
      <c r="A1278">
        <f>IF(Entry!$B1278="","",Entry!$B1278)</f>
        <v/>
      </c>
      <c r="B1278">
        <f>IF($A1278="","",IF(ISNUMBER($A1278),IF(AND($A1278&gt;=10000101,$A1278&lt;=99991231),INT($A1278/10000),""),IFERROR(VALUE(TRIM(LEFT($A1278,FIND("/",$A1278)-1))),"")))</f>
        <v/>
      </c>
      <c r="C1278">
        <f>IF(OR($A1278="",$B1278=""),"",IF(ISNUMBER($A1278),INT(MOD($A1278,10000)/100),IFERROR(VALUE(TRIM(LEFT(MID($A1278,FIND("/",$A1278)+1,20),FIND("/",MID($A1278,FIND("/",$A1278)+1,20))-1))),"")))</f>
        <v/>
      </c>
      <c r="D1278">
        <f>IF(OR($A1278="",$B1278=""),"",IF(ISNUMBER($A1278),MOD($A1278,100),IFERROR(VALUE(TRIM(MID(MID($A1278,FIND("/",$A1278)+1,20),FIND("/",MID($A1278,FIND("/",$A1278)+1,20))+1,20))),"")))</f>
        <v/>
      </c>
      <c r="E1278">
        <f>IF($A1278="","",IF(OR($B1278="",$C1278="",$D1278="",$B1278&lt;1300,$B1278&gt;1500,$C1278&lt;1,$C1278&gt;12,$D1278&lt;1,$D1278&gt;31),"نامعتبر",RIGHT("0000"&amp;$B1278,4)&amp;"/"&amp;RIGHT("00"&amp;$C1278,2)&amp;"/"&amp;RIGHT("00"&amp;$D1278,2)))</f>
        <v/>
      </c>
      <c r="F1278">
        <f>IF(OR($E1278="",$E1278="نامعتبر"),"",LEFT($E1278,4)&amp;"/"&amp;MID($E1278,6,2))</f>
        <v/>
      </c>
      <c r="G1278">
        <f>IF(OR($E1278="",$E1278="نامعتبر",Entry!$D1278=""),"",IF(ISNUMBER(FIND(" – ",Entry!$D1278)),LEFT(Entry!$D1278,FIND(" – ",Entry!$D1278)-1),Entry!$D1278))</f>
        <v/>
      </c>
      <c r="H1278">
        <f>IF(Entry!$C1278="","",Entry!$C1278)</f>
        <v/>
      </c>
      <c r="I1278">
        <f>IF(Entry!$F1278="",0,Entry!$F1278)</f>
        <v/>
      </c>
      <c r="J1278">
        <f>IF(Entry!$G1278="",0,Entry!$G1278)</f>
        <v/>
      </c>
      <c r="K1278">
        <f>IF(Entry!$H1278="",0,Entry!$H1278)</f>
        <v/>
      </c>
      <c r="L1278">
        <f>IF(Entry!$K1278="",0,Entry!$K1278)</f>
        <v/>
      </c>
      <c r="M1278">
        <f>IF($G1278="","",COUNTA(Entry!$M1278,Entry!$R1278,Entry!$W1278,Entry!$AB1278,Entry!$AG1278,Entry!$AL1278,Entry!$AQ1278,Entry!$AV1278,Entry!$BA1278,Entry!$BF1278,Entry!$BK1278,Entry!$BP1278,Entry!$BU1278,Entry!$BZ1278,Entry!$CE1278))</f>
        <v/>
      </c>
    </row>
    <row r="1279">
      <c r="A1279">
        <f>IF(Entry!$B1279="","",Entry!$B1279)</f>
        <v/>
      </c>
      <c r="B1279">
        <f>IF($A1279="","",IF(ISNUMBER($A1279),IF(AND($A1279&gt;=10000101,$A1279&lt;=99991231),INT($A1279/10000),""),IFERROR(VALUE(TRIM(LEFT($A1279,FIND("/",$A1279)-1))),"")))</f>
        <v/>
      </c>
      <c r="C1279">
        <f>IF(OR($A1279="",$B1279=""),"",IF(ISNUMBER($A1279),INT(MOD($A1279,10000)/100),IFERROR(VALUE(TRIM(LEFT(MID($A1279,FIND("/",$A1279)+1,20),FIND("/",MID($A1279,FIND("/",$A1279)+1,20))-1))),"")))</f>
        <v/>
      </c>
      <c r="D1279">
        <f>IF(OR($A1279="",$B1279=""),"",IF(ISNUMBER($A1279),MOD($A1279,100),IFERROR(VALUE(TRIM(MID(MID($A1279,FIND("/",$A1279)+1,20),FIND("/",MID($A1279,FIND("/",$A1279)+1,20))+1,20))),"")))</f>
        <v/>
      </c>
      <c r="E1279">
        <f>IF($A1279="","",IF(OR($B1279="",$C1279="",$D1279="",$B1279&lt;1300,$B1279&gt;1500,$C1279&lt;1,$C1279&gt;12,$D1279&lt;1,$D1279&gt;31),"نامعتبر",RIGHT("0000"&amp;$B1279,4)&amp;"/"&amp;RIGHT("00"&amp;$C1279,2)&amp;"/"&amp;RIGHT("00"&amp;$D1279,2)))</f>
        <v/>
      </c>
      <c r="F1279">
        <f>IF(OR($E1279="",$E1279="نامعتبر"),"",LEFT($E1279,4)&amp;"/"&amp;MID($E1279,6,2))</f>
        <v/>
      </c>
      <c r="G1279">
        <f>IF(OR($E1279="",$E1279="نامعتبر",Entry!$D1279=""),"",IF(ISNUMBER(FIND(" – ",Entry!$D1279)),LEFT(Entry!$D1279,FIND(" – ",Entry!$D1279)-1),Entry!$D1279))</f>
        <v/>
      </c>
      <c r="H1279">
        <f>IF(Entry!$C1279="","",Entry!$C1279)</f>
        <v/>
      </c>
      <c r="I1279">
        <f>IF(Entry!$F1279="",0,Entry!$F1279)</f>
        <v/>
      </c>
      <c r="J1279">
        <f>IF(Entry!$G1279="",0,Entry!$G1279)</f>
        <v/>
      </c>
      <c r="K1279">
        <f>IF(Entry!$H1279="",0,Entry!$H1279)</f>
        <v/>
      </c>
      <c r="L1279">
        <f>IF(Entry!$K1279="",0,Entry!$K1279)</f>
        <v/>
      </c>
      <c r="M1279">
        <f>IF($G1279="","",COUNTA(Entry!$M1279,Entry!$R1279,Entry!$W1279,Entry!$AB1279,Entry!$AG1279,Entry!$AL1279,Entry!$AQ1279,Entry!$AV1279,Entry!$BA1279,Entry!$BF1279,Entry!$BK1279,Entry!$BP1279,Entry!$BU1279,Entry!$BZ1279,Entry!$CE1279))</f>
        <v/>
      </c>
    </row>
    <row r="1280">
      <c r="A1280">
        <f>IF(Entry!$B1280="","",Entry!$B1280)</f>
        <v/>
      </c>
      <c r="B1280">
        <f>IF($A1280="","",IF(ISNUMBER($A1280),IF(AND($A1280&gt;=10000101,$A1280&lt;=99991231),INT($A1280/10000),""),IFERROR(VALUE(TRIM(LEFT($A1280,FIND("/",$A1280)-1))),"")))</f>
        <v/>
      </c>
      <c r="C1280">
        <f>IF(OR($A1280="",$B1280=""),"",IF(ISNUMBER($A1280),INT(MOD($A1280,10000)/100),IFERROR(VALUE(TRIM(LEFT(MID($A1280,FIND("/",$A1280)+1,20),FIND("/",MID($A1280,FIND("/",$A1280)+1,20))-1))),"")))</f>
        <v/>
      </c>
      <c r="D1280">
        <f>IF(OR($A1280="",$B1280=""),"",IF(ISNUMBER($A1280),MOD($A1280,100),IFERROR(VALUE(TRIM(MID(MID($A1280,FIND("/",$A1280)+1,20),FIND("/",MID($A1280,FIND("/",$A1280)+1,20))+1,20))),"")))</f>
        <v/>
      </c>
      <c r="E1280">
        <f>IF($A1280="","",IF(OR($B1280="",$C1280="",$D1280="",$B1280&lt;1300,$B1280&gt;1500,$C1280&lt;1,$C1280&gt;12,$D1280&lt;1,$D1280&gt;31),"نامعتبر",RIGHT("0000"&amp;$B1280,4)&amp;"/"&amp;RIGHT("00"&amp;$C1280,2)&amp;"/"&amp;RIGHT("00"&amp;$D1280,2)))</f>
        <v/>
      </c>
      <c r="F1280">
        <f>IF(OR($E1280="",$E1280="نامعتبر"),"",LEFT($E1280,4)&amp;"/"&amp;MID($E1280,6,2))</f>
        <v/>
      </c>
      <c r="G1280">
        <f>IF(OR($E1280="",$E1280="نامعتبر",Entry!$D1280=""),"",IF(ISNUMBER(FIND(" – ",Entry!$D1280)),LEFT(Entry!$D1280,FIND(" – ",Entry!$D1280)-1),Entry!$D1280))</f>
        <v/>
      </c>
      <c r="H1280">
        <f>IF(Entry!$C1280="","",Entry!$C1280)</f>
        <v/>
      </c>
      <c r="I1280">
        <f>IF(Entry!$F1280="",0,Entry!$F1280)</f>
        <v/>
      </c>
      <c r="J1280">
        <f>IF(Entry!$G1280="",0,Entry!$G1280)</f>
        <v/>
      </c>
      <c r="K1280">
        <f>IF(Entry!$H1280="",0,Entry!$H1280)</f>
        <v/>
      </c>
      <c r="L1280">
        <f>IF(Entry!$K1280="",0,Entry!$K1280)</f>
        <v/>
      </c>
      <c r="M1280">
        <f>IF($G1280="","",COUNTA(Entry!$M1280,Entry!$R1280,Entry!$W1280,Entry!$AB1280,Entry!$AG1280,Entry!$AL1280,Entry!$AQ1280,Entry!$AV1280,Entry!$BA1280,Entry!$BF1280,Entry!$BK1280,Entry!$BP1280,Entry!$BU1280,Entry!$BZ1280,Entry!$CE1280))</f>
        <v/>
      </c>
    </row>
    <row r="1281">
      <c r="A1281">
        <f>IF(Entry!$B1281="","",Entry!$B1281)</f>
        <v/>
      </c>
      <c r="B1281">
        <f>IF($A1281="","",IF(ISNUMBER($A1281),IF(AND($A1281&gt;=10000101,$A1281&lt;=99991231),INT($A1281/10000),""),IFERROR(VALUE(TRIM(LEFT($A1281,FIND("/",$A1281)-1))),"")))</f>
        <v/>
      </c>
      <c r="C1281">
        <f>IF(OR($A1281="",$B1281=""),"",IF(ISNUMBER($A1281),INT(MOD($A1281,10000)/100),IFERROR(VALUE(TRIM(LEFT(MID($A1281,FIND("/",$A1281)+1,20),FIND("/",MID($A1281,FIND("/",$A1281)+1,20))-1))),"")))</f>
        <v/>
      </c>
      <c r="D1281">
        <f>IF(OR($A1281="",$B1281=""),"",IF(ISNUMBER($A1281),MOD($A1281,100),IFERROR(VALUE(TRIM(MID(MID($A1281,FIND("/",$A1281)+1,20),FIND("/",MID($A1281,FIND("/",$A1281)+1,20))+1,20))),"")))</f>
        <v/>
      </c>
      <c r="E1281">
        <f>IF($A1281="","",IF(OR($B1281="",$C1281="",$D1281="",$B1281&lt;1300,$B1281&gt;1500,$C1281&lt;1,$C1281&gt;12,$D1281&lt;1,$D1281&gt;31),"نامعتبر",RIGHT("0000"&amp;$B1281,4)&amp;"/"&amp;RIGHT("00"&amp;$C1281,2)&amp;"/"&amp;RIGHT("00"&amp;$D1281,2)))</f>
        <v/>
      </c>
      <c r="F1281">
        <f>IF(OR($E1281="",$E1281="نامعتبر"),"",LEFT($E1281,4)&amp;"/"&amp;MID($E1281,6,2))</f>
        <v/>
      </c>
      <c r="G1281">
        <f>IF(OR($E1281="",$E1281="نامعتبر",Entry!$D1281=""),"",IF(ISNUMBER(FIND(" – ",Entry!$D1281)),LEFT(Entry!$D1281,FIND(" – ",Entry!$D1281)-1),Entry!$D1281))</f>
        <v/>
      </c>
      <c r="H1281">
        <f>IF(Entry!$C1281="","",Entry!$C1281)</f>
        <v/>
      </c>
      <c r="I1281">
        <f>IF(Entry!$F1281="",0,Entry!$F1281)</f>
        <v/>
      </c>
      <c r="J1281">
        <f>IF(Entry!$G1281="",0,Entry!$G1281)</f>
        <v/>
      </c>
      <c r="K1281">
        <f>IF(Entry!$H1281="",0,Entry!$H1281)</f>
        <v/>
      </c>
      <c r="L1281">
        <f>IF(Entry!$K1281="",0,Entry!$K1281)</f>
        <v/>
      </c>
      <c r="M1281">
        <f>IF($G1281="","",COUNTA(Entry!$M1281,Entry!$R1281,Entry!$W1281,Entry!$AB1281,Entry!$AG1281,Entry!$AL1281,Entry!$AQ1281,Entry!$AV1281,Entry!$BA1281,Entry!$BF1281,Entry!$BK1281,Entry!$BP1281,Entry!$BU1281,Entry!$BZ1281,Entry!$CE1281))</f>
        <v/>
      </c>
    </row>
    <row r="1282">
      <c r="A1282">
        <f>IF(Entry!$B1282="","",Entry!$B1282)</f>
        <v/>
      </c>
      <c r="B1282">
        <f>IF($A1282="","",IF(ISNUMBER($A1282),IF(AND($A1282&gt;=10000101,$A1282&lt;=99991231),INT($A1282/10000),""),IFERROR(VALUE(TRIM(LEFT($A1282,FIND("/",$A1282)-1))),"")))</f>
        <v/>
      </c>
      <c r="C1282">
        <f>IF(OR($A1282="",$B1282=""),"",IF(ISNUMBER($A1282),INT(MOD($A1282,10000)/100),IFERROR(VALUE(TRIM(LEFT(MID($A1282,FIND("/",$A1282)+1,20),FIND("/",MID($A1282,FIND("/",$A1282)+1,20))-1))),"")))</f>
        <v/>
      </c>
      <c r="D1282">
        <f>IF(OR($A1282="",$B1282=""),"",IF(ISNUMBER($A1282),MOD($A1282,100),IFERROR(VALUE(TRIM(MID(MID($A1282,FIND("/",$A1282)+1,20),FIND("/",MID($A1282,FIND("/",$A1282)+1,20))+1,20))),"")))</f>
        <v/>
      </c>
      <c r="E1282">
        <f>IF($A1282="","",IF(OR($B1282="",$C1282="",$D1282="",$B1282&lt;1300,$B1282&gt;1500,$C1282&lt;1,$C1282&gt;12,$D1282&lt;1,$D1282&gt;31),"نامعتبر",RIGHT("0000"&amp;$B1282,4)&amp;"/"&amp;RIGHT("00"&amp;$C1282,2)&amp;"/"&amp;RIGHT("00"&amp;$D1282,2)))</f>
        <v/>
      </c>
      <c r="F1282">
        <f>IF(OR($E1282="",$E1282="نامعتبر"),"",LEFT($E1282,4)&amp;"/"&amp;MID($E1282,6,2))</f>
        <v/>
      </c>
      <c r="G1282">
        <f>IF(OR($E1282="",$E1282="نامعتبر",Entry!$D1282=""),"",IF(ISNUMBER(FIND(" – ",Entry!$D1282)),LEFT(Entry!$D1282,FIND(" – ",Entry!$D1282)-1),Entry!$D1282))</f>
        <v/>
      </c>
      <c r="H1282">
        <f>IF(Entry!$C1282="","",Entry!$C1282)</f>
        <v/>
      </c>
      <c r="I1282">
        <f>IF(Entry!$F1282="",0,Entry!$F1282)</f>
        <v/>
      </c>
      <c r="J1282">
        <f>IF(Entry!$G1282="",0,Entry!$G1282)</f>
        <v/>
      </c>
      <c r="K1282">
        <f>IF(Entry!$H1282="",0,Entry!$H1282)</f>
        <v/>
      </c>
      <c r="L1282">
        <f>IF(Entry!$K1282="",0,Entry!$K1282)</f>
        <v/>
      </c>
      <c r="M1282">
        <f>IF($G1282="","",COUNTA(Entry!$M1282,Entry!$R1282,Entry!$W1282,Entry!$AB1282,Entry!$AG1282,Entry!$AL1282,Entry!$AQ1282,Entry!$AV1282,Entry!$BA1282,Entry!$BF1282,Entry!$BK1282,Entry!$BP1282,Entry!$BU1282,Entry!$BZ1282,Entry!$CE1282))</f>
        <v/>
      </c>
    </row>
    <row r="1283">
      <c r="A1283">
        <f>IF(Entry!$B1283="","",Entry!$B1283)</f>
        <v/>
      </c>
      <c r="B1283">
        <f>IF($A1283="","",IF(ISNUMBER($A1283),IF(AND($A1283&gt;=10000101,$A1283&lt;=99991231),INT($A1283/10000),""),IFERROR(VALUE(TRIM(LEFT($A1283,FIND("/",$A1283)-1))),"")))</f>
        <v/>
      </c>
      <c r="C1283">
        <f>IF(OR($A1283="",$B1283=""),"",IF(ISNUMBER($A1283),INT(MOD($A1283,10000)/100),IFERROR(VALUE(TRIM(LEFT(MID($A1283,FIND("/",$A1283)+1,20),FIND("/",MID($A1283,FIND("/",$A1283)+1,20))-1))),"")))</f>
        <v/>
      </c>
      <c r="D1283">
        <f>IF(OR($A1283="",$B1283=""),"",IF(ISNUMBER($A1283),MOD($A1283,100),IFERROR(VALUE(TRIM(MID(MID($A1283,FIND("/",$A1283)+1,20),FIND("/",MID($A1283,FIND("/",$A1283)+1,20))+1,20))),"")))</f>
        <v/>
      </c>
      <c r="E1283">
        <f>IF($A1283="","",IF(OR($B1283="",$C1283="",$D1283="",$B1283&lt;1300,$B1283&gt;1500,$C1283&lt;1,$C1283&gt;12,$D1283&lt;1,$D1283&gt;31),"نامعتبر",RIGHT("0000"&amp;$B1283,4)&amp;"/"&amp;RIGHT("00"&amp;$C1283,2)&amp;"/"&amp;RIGHT("00"&amp;$D1283,2)))</f>
        <v/>
      </c>
      <c r="F1283">
        <f>IF(OR($E1283="",$E1283="نامعتبر"),"",LEFT($E1283,4)&amp;"/"&amp;MID($E1283,6,2))</f>
        <v/>
      </c>
      <c r="G1283">
        <f>IF(OR($E1283="",$E1283="نامعتبر",Entry!$D1283=""),"",IF(ISNUMBER(FIND(" – ",Entry!$D1283)),LEFT(Entry!$D1283,FIND(" – ",Entry!$D1283)-1),Entry!$D1283))</f>
        <v/>
      </c>
      <c r="H1283">
        <f>IF(Entry!$C1283="","",Entry!$C1283)</f>
        <v/>
      </c>
      <c r="I1283">
        <f>IF(Entry!$F1283="",0,Entry!$F1283)</f>
        <v/>
      </c>
      <c r="J1283">
        <f>IF(Entry!$G1283="",0,Entry!$G1283)</f>
        <v/>
      </c>
      <c r="K1283">
        <f>IF(Entry!$H1283="",0,Entry!$H1283)</f>
        <v/>
      </c>
      <c r="L1283">
        <f>IF(Entry!$K1283="",0,Entry!$K1283)</f>
        <v/>
      </c>
      <c r="M1283">
        <f>IF($G1283="","",COUNTA(Entry!$M1283,Entry!$R1283,Entry!$W1283,Entry!$AB1283,Entry!$AG1283,Entry!$AL1283,Entry!$AQ1283,Entry!$AV1283,Entry!$BA1283,Entry!$BF1283,Entry!$BK1283,Entry!$BP1283,Entry!$BU1283,Entry!$BZ1283,Entry!$CE1283))</f>
        <v/>
      </c>
    </row>
    <row r="1284">
      <c r="A1284">
        <f>IF(Entry!$B1284="","",Entry!$B1284)</f>
        <v/>
      </c>
      <c r="B1284">
        <f>IF($A1284="","",IF(ISNUMBER($A1284),IF(AND($A1284&gt;=10000101,$A1284&lt;=99991231),INT($A1284/10000),""),IFERROR(VALUE(TRIM(LEFT($A1284,FIND("/",$A1284)-1))),"")))</f>
        <v/>
      </c>
      <c r="C1284">
        <f>IF(OR($A1284="",$B1284=""),"",IF(ISNUMBER($A1284),INT(MOD($A1284,10000)/100),IFERROR(VALUE(TRIM(LEFT(MID($A1284,FIND("/",$A1284)+1,20),FIND("/",MID($A1284,FIND("/",$A1284)+1,20))-1))),"")))</f>
        <v/>
      </c>
      <c r="D1284">
        <f>IF(OR($A1284="",$B1284=""),"",IF(ISNUMBER($A1284),MOD($A1284,100),IFERROR(VALUE(TRIM(MID(MID($A1284,FIND("/",$A1284)+1,20),FIND("/",MID($A1284,FIND("/",$A1284)+1,20))+1,20))),"")))</f>
        <v/>
      </c>
      <c r="E1284">
        <f>IF($A1284="","",IF(OR($B1284="",$C1284="",$D1284="",$B1284&lt;1300,$B1284&gt;1500,$C1284&lt;1,$C1284&gt;12,$D1284&lt;1,$D1284&gt;31),"نامعتبر",RIGHT("0000"&amp;$B1284,4)&amp;"/"&amp;RIGHT("00"&amp;$C1284,2)&amp;"/"&amp;RIGHT("00"&amp;$D1284,2)))</f>
        <v/>
      </c>
      <c r="F1284">
        <f>IF(OR($E1284="",$E1284="نامعتبر"),"",LEFT($E1284,4)&amp;"/"&amp;MID($E1284,6,2))</f>
        <v/>
      </c>
      <c r="G1284">
        <f>IF(OR($E1284="",$E1284="نامعتبر",Entry!$D1284=""),"",IF(ISNUMBER(FIND(" – ",Entry!$D1284)),LEFT(Entry!$D1284,FIND(" – ",Entry!$D1284)-1),Entry!$D1284))</f>
        <v/>
      </c>
      <c r="H1284">
        <f>IF(Entry!$C1284="","",Entry!$C1284)</f>
        <v/>
      </c>
      <c r="I1284">
        <f>IF(Entry!$F1284="",0,Entry!$F1284)</f>
        <v/>
      </c>
      <c r="J1284">
        <f>IF(Entry!$G1284="",0,Entry!$G1284)</f>
        <v/>
      </c>
      <c r="K1284">
        <f>IF(Entry!$H1284="",0,Entry!$H1284)</f>
        <v/>
      </c>
      <c r="L1284">
        <f>IF(Entry!$K1284="",0,Entry!$K1284)</f>
        <v/>
      </c>
      <c r="M1284">
        <f>IF($G1284="","",COUNTA(Entry!$M1284,Entry!$R1284,Entry!$W1284,Entry!$AB1284,Entry!$AG1284,Entry!$AL1284,Entry!$AQ1284,Entry!$AV1284,Entry!$BA1284,Entry!$BF1284,Entry!$BK1284,Entry!$BP1284,Entry!$BU1284,Entry!$BZ1284,Entry!$CE1284))</f>
        <v/>
      </c>
    </row>
    <row r="1285">
      <c r="A1285">
        <f>IF(Entry!$B1285="","",Entry!$B1285)</f>
        <v/>
      </c>
      <c r="B1285">
        <f>IF($A1285="","",IF(ISNUMBER($A1285),IF(AND($A1285&gt;=10000101,$A1285&lt;=99991231),INT($A1285/10000),""),IFERROR(VALUE(TRIM(LEFT($A1285,FIND("/",$A1285)-1))),"")))</f>
        <v/>
      </c>
      <c r="C1285">
        <f>IF(OR($A1285="",$B1285=""),"",IF(ISNUMBER($A1285),INT(MOD($A1285,10000)/100),IFERROR(VALUE(TRIM(LEFT(MID($A1285,FIND("/",$A1285)+1,20),FIND("/",MID($A1285,FIND("/",$A1285)+1,20))-1))),"")))</f>
        <v/>
      </c>
      <c r="D1285">
        <f>IF(OR($A1285="",$B1285=""),"",IF(ISNUMBER($A1285),MOD($A1285,100),IFERROR(VALUE(TRIM(MID(MID($A1285,FIND("/",$A1285)+1,20),FIND("/",MID($A1285,FIND("/",$A1285)+1,20))+1,20))),"")))</f>
        <v/>
      </c>
      <c r="E1285">
        <f>IF($A1285="","",IF(OR($B1285="",$C1285="",$D1285="",$B1285&lt;1300,$B1285&gt;1500,$C1285&lt;1,$C1285&gt;12,$D1285&lt;1,$D1285&gt;31),"نامعتبر",RIGHT("0000"&amp;$B1285,4)&amp;"/"&amp;RIGHT("00"&amp;$C1285,2)&amp;"/"&amp;RIGHT("00"&amp;$D1285,2)))</f>
        <v/>
      </c>
      <c r="F1285">
        <f>IF(OR($E1285="",$E1285="نامعتبر"),"",LEFT($E1285,4)&amp;"/"&amp;MID($E1285,6,2))</f>
        <v/>
      </c>
      <c r="G1285">
        <f>IF(OR($E1285="",$E1285="نامعتبر",Entry!$D1285=""),"",IF(ISNUMBER(FIND(" – ",Entry!$D1285)),LEFT(Entry!$D1285,FIND(" – ",Entry!$D1285)-1),Entry!$D1285))</f>
        <v/>
      </c>
      <c r="H1285">
        <f>IF(Entry!$C1285="","",Entry!$C1285)</f>
        <v/>
      </c>
      <c r="I1285">
        <f>IF(Entry!$F1285="",0,Entry!$F1285)</f>
        <v/>
      </c>
      <c r="J1285">
        <f>IF(Entry!$G1285="",0,Entry!$G1285)</f>
        <v/>
      </c>
      <c r="K1285">
        <f>IF(Entry!$H1285="",0,Entry!$H1285)</f>
        <v/>
      </c>
      <c r="L1285">
        <f>IF(Entry!$K1285="",0,Entry!$K1285)</f>
        <v/>
      </c>
      <c r="M1285">
        <f>IF($G1285="","",COUNTA(Entry!$M1285,Entry!$R1285,Entry!$W1285,Entry!$AB1285,Entry!$AG1285,Entry!$AL1285,Entry!$AQ1285,Entry!$AV1285,Entry!$BA1285,Entry!$BF1285,Entry!$BK1285,Entry!$BP1285,Entry!$BU1285,Entry!$BZ1285,Entry!$CE1285))</f>
        <v/>
      </c>
    </row>
    <row r="1286">
      <c r="A1286">
        <f>IF(Entry!$B1286="","",Entry!$B1286)</f>
        <v/>
      </c>
      <c r="B1286">
        <f>IF($A1286="","",IF(ISNUMBER($A1286),IF(AND($A1286&gt;=10000101,$A1286&lt;=99991231),INT($A1286/10000),""),IFERROR(VALUE(TRIM(LEFT($A1286,FIND("/",$A1286)-1))),"")))</f>
        <v/>
      </c>
      <c r="C1286">
        <f>IF(OR($A1286="",$B1286=""),"",IF(ISNUMBER($A1286),INT(MOD($A1286,10000)/100),IFERROR(VALUE(TRIM(LEFT(MID($A1286,FIND("/",$A1286)+1,20),FIND("/",MID($A1286,FIND("/",$A1286)+1,20))-1))),"")))</f>
        <v/>
      </c>
      <c r="D1286">
        <f>IF(OR($A1286="",$B1286=""),"",IF(ISNUMBER($A1286),MOD($A1286,100),IFERROR(VALUE(TRIM(MID(MID($A1286,FIND("/",$A1286)+1,20),FIND("/",MID($A1286,FIND("/",$A1286)+1,20))+1,20))),"")))</f>
        <v/>
      </c>
      <c r="E1286">
        <f>IF($A1286="","",IF(OR($B1286="",$C1286="",$D1286="",$B1286&lt;1300,$B1286&gt;1500,$C1286&lt;1,$C1286&gt;12,$D1286&lt;1,$D1286&gt;31),"نامعتبر",RIGHT("0000"&amp;$B1286,4)&amp;"/"&amp;RIGHT("00"&amp;$C1286,2)&amp;"/"&amp;RIGHT("00"&amp;$D1286,2)))</f>
        <v/>
      </c>
      <c r="F1286">
        <f>IF(OR($E1286="",$E1286="نامعتبر"),"",LEFT($E1286,4)&amp;"/"&amp;MID($E1286,6,2))</f>
        <v/>
      </c>
      <c r="G1286">
        <f>IF(OR($E1286="",$E1286="نامعتبر",Entry!$D1286=""),"",IF(ISNUMBER(FIND(" – ",Entry!$D1286)),LEFT(Entry!$D1286,FIND(" – ",Entry!$D1286)-1),Entry!$D1286))</f>
        <v/>
      </c>
      <c r="H1286">
        <f>IF(Entry!$C1286="","",Entry!$C1286)</f>
        <v/>
      </c>
      <c r="I1286">
        <f>IF(Entry!$F1286="",0,Entry!$F1286)</f>
        <v/>
      </c>
      <c r="J1286">
        <f>IF(Entry!$G1286="",0,Entry!$G1286)</f>
        <v/>
      </c>
      <c r="K1286">
        <f>IF(Entry!$H1286="",0,Entry!$H1286)</f>
        <v/>
      </c>
      <c r="L1286">
        <f>IF(Entry!$K1286="",0,Entry!$K1286)</f>
        <v/>
      </c>
      <c r="M1286">
        <f>IF($G1286="","",COUNTA(Entry!$M1286,Entry!$R1286,Entry!$W1286,Entry!$AB1286,Entry!$AG1286,Entry!$AL1286,Entry!$AQ1286,Entry!$AV1286,Entry!$BA1286,Entry!$BF1286,Entry!$BK1286,Entry!$BP1286,Entry!$BU1286,Entry!$BZ1286,Entry!$CE1286))</f>
        <v/>
      </c>
    </row>
    <row r="1287">
      <c r="A1287">
        <f>IF(Entry!$B1287="","",Entry!$B1287)</f>
        <v/>
      </c>
      <c r="B1287">
        <f>IF($A1287="","",IF(ISNUMBER($A1287),IF(AND($A1287&gt;=10000101,$A1287&lt;=99991231),INT($A1287/10000),""),IFERROR(VALUE(TRIM(LEFT($A1287,FIND("/",$A1287)-1))),"")))</f>
        <v/>
      </c>
      <c r="C1287">
        <f>IF(OR($A1287="",$B1287=""),"",IF(ISNUMBER($A1287),INT(MOD($A1287,10000)/100),IFERROR(VALUE(TRIM(LEFT(MID($A1287,FIND("/",$A1287)+1,20),FIND("/",MID($A1287,FIND("/",$A1287)+1,20))-1))),"")))</f>
        <v/>
      </c>
      <c r="D1287">
        <f>IF(OR($A1287="",$B1287=""),"",IF(ISNUMBER($A1287),MOD($A1287,100),IFERROR(VALUE(TRIM(MID(MID($A1287,FIND("/",$A1287)+1,20),FIND("/",MID($A1287,FIND("/",$A1287)+1,20))+1,20))),"")))</f>
        <v/>
      </c>
      <c r="E1287">
        <f>IF($A1287="","",IF(OR($B1287="",$C1287="",$D1287="",$B1287&lt;1300,$B1287&gt;1500,$C1287&lt;1,$C1287&gt;12,$D1287&lt;1,$D1287&gt;31),"نامعتبر",RIGHT("0000"&amp;$B1287,4)&amp;"/"&amp;RIGHT("00"&amp;$C1287,2)&amp;"/"&amp;RIGHT("00"&amp;$D1287,2)))</f>
        <v/>
      </c>
      <c r="F1287">
        <f>IF(OR($E1287="",$E1287="نامعتبر"),"",LEFT($E1287,4)&amp;"/"&amp;MID($E1287,6,2))</f>
        <v/>
      </c>
      <c r="G1287">
        <f>IF(OR($E1287="",$E1287="نامعتبر",Entry!$D1287=""),"",IF(ISNUMBER(FIND(" – ",Entry!$D1287)),LEFT(Entry!$D1287,FIND(" – ",Entry!$D1287)-1),Entry!$D1287))</f>
        <v/>
      </c>
      <c r="H1287">
        <f>IF(Entry!$C1287="","",Entry!$C1287)</f>
        <v/>
      </c>
      <c r="I1287">
        <f>IF(Entry!$F1287="",0,Entry!$F1287)</f>
        <v/>
      </c>
      <c r="J1287">
        <f>IF(Entry!$G1287="",0,Entry!$G1287)</f>
        <v/>
      </c>
      <c r="K1287">
        <f>IF(Entry!$H1287="",0,Entry!$H1287)</f>
        <v/>
      </c>
      <c r="L1287">
        <f>IF(Entry!$K1287="",0,Entry!$K1287)</f>
        <v/>
      </c>
      <c r="M1287">
        <f>IF($G1287="","",COUNTA(Entry!$M1287,Entry!$R1287,Entry!$W1287,Entry!$AB1287,Entry!$AG1287,Entry!$AL1287,Entry!$AQ1287,Entry!$AV1287,Entry!$BA1287,Entry!$BF1287,Entry!$BK1287,Entry!$BP1287,Entry!$BU1287,Entry!$BZ1287,Entry!$CE1287))</f>
        <v/>
      </c>
    </row>
    <row r="1288">
      <c r="A1288">
        <f>IF(Entry!$B1288="","",Entry!$B1288)</f>
        <v/>
      </c>
      <c r="B1288">
        <f>IF($A1288="","",IF(ISNUMBER($A1288),IF(AND($A1288&gt;=10000101,$A1288&lt;=99991231),INT($A1288/10000),""),IFERROR(VALUE(TRIM(LEFT($A1288,FIND("/",$A1288)-1))),"")))</f>
        <v/>
      </c>
      <c r="C1288">
        <f>IF(OR($A1288="",$B1288=""),"",IF(ISNUMBER($A1288),INT(MOD($A1288,10000)/100),IFERROR(VALUE(TRIM(LEFT(MID($A1288,FIND("/",$A1288)+1,20),FIND("/",MID($A1288,FIND("/",$A1288)+1,20))-1))),"")))</f>
        <v/>
      </c>
      <c r="D1288">
        <f>IF(OR($A1288="",$B1288=""),"",IF(ISNUMBER($A1288),MOD($A1288,100),IFERROR(VALUE(TRIM(MID(MID($A1288,FIND("/",$A1288)+1,20),FIND("/",MID($A1288,FIND("/",$A1288)+1,20))+1,20))),"")))</f>
        <v/>
      </c>
      <c r="E1288">
        <f>IF($A1288="","",IF(OR($B1288="",$C1288="",$D1288="",$B1288&lt;1300,$B1288&gt;1500,$C1288&lt;1,$C1288&gt;12,$D1288&lt;1,$D1288&gt;31),"نامعتبر",RIGHT("0000"&amp;$B1288,4)&amp;"/"&amp;RIGHT("00"&amp;$C1288,2)&amp;"/"&amp;RIGHT("00"&amp;$D1288,2)))</f>
        <v/>
      </c>
      <c r="F1288">
        <f>IF(OR($E1288="",$E1288="نامعتبر"),"",LEFT($E1288,4)&amp;"/"&amp;MID($E1288,6,2))</f>
        <v/>
      </c>
      <c r="G1288">
        <f>IF(OR($E1288="",$E1288="نامعتبر",Entry!$D1288=""),"",IF(ISNUMBER(FIND(" – ",Entry!$D1288)),LEFT(Entry!$D1288,FIND(" – ",Entry!$D1288)-1),Entry!$D1288))</f>
        <v/>
      </c>
      <c r="H1288">
        <f>IF(Entry!$C1288="","",Entry!$C1288)</f>
        <v/>
      </c>
      <c r="I1288">
        <f>IF(Entry!$F1288="",0,Entry!$F1288)</f>
        <v/>
      </c>
      <c r="J1288">
        <f>IF(Entry!$G1288="",0,Entry!$G1288)</f>
        <v/>
      </c>
      <c r="K1288">
        <f>IF(Entry!$H1288="",0,Entry!$H1288)</f>
        <v/>
      </c>
      <c r="L1288">
        <f>IF(Entry!$K1288="",0,Entry!$K1288)</f>
        <v/>
      </c>
      <c r="M1288">
        <f>IF($G1288="","",COUNTA(Entry!$M1288,Entry!$R1288,Entry!$W1288,Entry!$AB1288,Entry!$AG1288,Entry!$AL1288,Entry!$AQ1288,Entry!$AV1288,Entry!$BA1288,Entry!$BF1288,Entry!$BK1288,Entry!$BP1288,Entry!$BU1288,Entry!$BZ1288,Entry!$CE1288))</f>
        <v/>
      </c>
    </row>
    <row r="1289">
      <c r="A1289">
        <f>IF(Entry!$B1289="","",Entry!$B1289)</f>
        <v/>
      </c>
      <c r="B1289">
        <f>IF($A1289="","",IF(ISNUMBER($A1289),IF(AND($A1289&gt;=10000101,$A1289&lt;=99991231),INT($A1289/10000),""),IFERROR(VALUE(TRIM(LEFT($A1289,FIND("/",$A1289)-1))),"")))</f>
        <v/>
      </c>
      <c r="C1289">
        <f>IF(OR($A1289="",$B1289=""),"",IF(ISNUMBER($A1289),INT(MOD($A1289,10000)/100),IFERROR(VALUE(TRIM(LEFT(MID($A1289,FIND("/",$A1289)+1,20),FIND("/",MID($A1289,FIND("/",$A1289)+1,20))-1))),"")))</f>
        <v/>
      </c>
      <c r="D1289">
        <f>IF(OR($A1289="",$B1289=""),"",IF(ISNUMBER($A1289),MOD($A1289,100),IFERROR(VALUE(TRIM(MID(MID($A1289,FIND("/",$A1289)+1,20),FIND("/",MID($A1289,FIND("/",$A1289)+1,20))+1,20))),"")))</f>
        <v/>
      </c>
      <c r="E1289">
        <f>IF($A1289="","",IF(OR($B1289="",$C1289="",$D1289="",$B1289&lt;1300,$B1289&gt;1500,$C1289&lt;1,$C1289&gt;12,$D1289&lt;1,$D1289&gt;31),"نامعتبر",RIGHT("0000"&amp;$B1289,4)&amp;"/"&amp;RIGHT("00"&amp;$C1289,2)&amp;"/"&amp;RIGHT("00"&amp;$D1289,2)))</f>
        <v/>
      </c>
      <c r="F1289">
        <f>IF(OR($E1289="",$E1289="نامعتبر"),"",LEFT($E1289,4)&amp;"/"&amp;MID($E1289,6,2))</f>
        <v/>
      </c>
      <c r="G1289">
        <f>IF(OR($E1289="",$E1289="نامعتبر",Entry!$D1289=""),"",IF(ISNUMBER(FIND(" – ",Entry!$D1289)),LEFT(Entry!$D1289,FIND(" – ",Entry!$D1289)-1),Entry!$D1289))</f>
        <v/>
      </c>
      <c r="H1289">
        <f>IF(Entry!$C1289="","",Entry!$C1289)</f>
        <v/>
      </c>
      <c r="I1289">
        <f>IF(Entry!$F1289="",0,Entry!$F1289)</f>
        <v/>
      </c>
      <c r="J1289">
        <f>IF(Entry!$G1289="",0,Entry!$G1289)</f>
        <v/>
      </c>
      <c r="K1289">
        <f>IF(Entry!$H1289="",0,Entry!$H1289)</f>
        <v/>
      </c>
      <c r="L1289">
        <f>IF(Entry!$K1289="",0,Entry!$K1289)</f>
        <v/>
      </c>
      <c r="M1289">
        <f>IF($G1289="","",COUNTA(Entry!$M1289,Entry!$R1289,Entry!$W1289,Entry!$AB1289,Entry!$AG1289,Entry!$AL1289,Entry!$AQ1289,Entry!$AV1289,Entry!$BA1289,Entry!$BF1289,Entry!$BK1289,Entry!$BP1289,Entry!$BU1289,Entry!$BZ1289,Entry!$CE1289))</f>
        <v/>
      </c>
    </row>
    <row r="1290">
      <c r="A1290">
        <f>IF(Entry!$B1290="","",Entry!$B1290)</f>
        <v/>
      </c>
      <c r="B1290">
        <f>IF($A1290="","",IF(ISNUMBER($A1290),IF(AND($A1290&gt;=10000101,$A1290&lt;=99991231),INT($A1290/10000),""),IFERROR(VALUE(TRIM(LEFT($A1290,FIND("/",$A1290)-1))),"")))</f>
        <v/>
      </c>
      <c r="C1290">
        <f>IF(OR($A1290="",$B1290=""),"",IF(ISNUMBER($A1290),INT(MOD($A1290,10000)/100),IFERROR(VALUE(TRIM(LEFT(MID($A1290,FIND("/",$A1290)+1,20),FIND("/",MID($A1290,FIND("/",$A1290)+1,20))-1))),"")))</f>
        <v/>
      </c>
      <c r="D1290">
        <f>IF(OR($A1290="",$B1290=""),"",IF(ISNUMBER($A1290),MOD($A1290,100),IFERROR(VALUE(TRIM(MID(MID($A1290,FIND("/",$A1290)+1,20),FIND("/",MID($A1290,FIND("/",$A1290)+1,20))+1,20))),"")))</f>
        <v/>
      </c>
      <c r="E1290">
        <f>IF($A1290="","",IF(OR($B1290="",$C1290="",$D1290="",$B1290&lt;1300,$B1290&gt;1500,$C1290&lt;1,$C1290&gt;12,$D1290&lt;1,$D1290&gt;31),"نامعتبر",RIGHT("0000"&amp;$B1290,4)&amp;"/"&amp;RIGHT("00"&amp;$C1290,2)&amp;"/"&amp;RIGHT("00"&amp;$D1290,2)))</f>
        <v/>
      </c>
      <c r="F1290">
        <f>IF(OR($E1290="",$E1290="نامعتبر"),"",LEFT($E1290,4)&amp;"/"&amp;MID($E1290,6,2))</f>
        <v/>
      </c>
      <c r="G1290">
        <f>IF(OR($E1290="",$E1290="نامعتبر",Entry!$D1290=""),"",IF(ISNUMBER(FIND(" – ",Entry!$D1290)),LEFT(Entry!$D1290,FIND(" – ",Entry!$D1290)-1),Entry!$D1290))</f>
        <v/>
      </c>
      <c r="H1290">
        <f>IF(Entry!$C1290="","",Entry!$C1290)</f>
        <v/>
      </c>
      <c r="I1290">
        <f>IF(Entry!$F1290="",0,Entry!$F1290)</f>
        <v/>
      </c>
      <c r="J1290">
        <f>IF(Entry!$G1290="",0,Entry!$G1290)</f>
        <v/>
      </c>
      <c r="K1290">
        <f>IF(Entry!$H1290="",0,Entry!$H1290)</f>
        <v/>
      </c>
      <c r="L1290">
        <f>IF(Entry!$K1290="",0,Entry!$K1290)</f>
        <v/>
      </c>
      <c r="M1290">
        <f>IF($G1290="","",COUNTA(Entry!$M1290,Entry!$R1290,Entry!$W1290,Entry!$AB1290,Entry!$AG1290,Entry!$AL1290,Entry!$AQ1290,Entry!$AV1290,Entry!$BA1290,Entry!$BF1290,Entry!$BK1290,Entry!$BP1290,Entry!$BU1290,Entry!$BZ1290,Entry!$CE1290))</f>
        <v/>
      </c>
    </row>
    <row r="1291">
      <c r="A1291">
        <f>IF(Entry!$B1291="","",Entry!$B1291)</f>
        <v/>
      </c>
      <c r="B1291">
        <f>IF($A1291="","",IF(ISNUMBER($A1291),IF(AND($A1291&gt;=10000101,$A1291&lt;=99991231),INT($A1291/10000),""),IFERROR(VALUE(TRIM(LEFT($A1291,FIND("/",$A1291)-1))),"")))</f>
        <v/>
      </c>
      <c r="C1291">
        <f>IF(OR($A1291="",$B1291=""),"",IF(ISNUMBER($A1291),INT(MOD($A1291,10000)/100),IFERROR(VALUE(TRIM(LEFT(MID($A1291,FIND("/",$A1291)+1,20),FIND("/",MID($A1291,FIND("/",$A1291)+1,20))-1))),"")))</f>
        <v/>
      </c>
      <c r="D1291">
        <f>IF(OR($A1291="",$B1291=""),"",IF(ISNUMBER($A1291),MOD($A1291,100),IFERROR(VALUE(TRIM(MID(MID($A1291,FIND("/",$A1291)+1,20),FIND("/",MID($A1291,FIND("/",$A1291)+1,20))+1,20))),"")))</f>
        <v/>
      </c>
      <c r="E1291">
        <f>IF($A1291="","",IF(OR($B1291="",$C1291="",$D1291="",$B1291&lt;1300,$B1291&gt;1500,$C1291&lt;1,$C1291&gt;12,$D1291&lt;1,$D1291&gt;31),"نامعتبر",RIGHT("0000"&amp;$B1291,4)&amp;"/"&amp;RIGHT("00"&amp;$C1291,2)&amp;"/"&amp;RIGHT("00"&amp;$D1291,2)))</f>
        <v/>
      </c>
      <c r="F1291">
        <f>IF(OR($E1291="",$E1291="نامعتبر"),"",LEFT($E1291,4)&amp;"/"&amp;MID($E1291,6,2))</f>
        <v/>
      </c>
      <c r="G1291">
        <f>IF(OR($E1291="",$E1291="نامعتبر",Entry!$D1291=""),"",IF(ISNUMBER(FIND(" – ",Entry!$D1291)),LEFT(Entry!$D1291,FIND(" – ",Entry!$D1291)-1),Entry!$D1291))</f>
        <v/>
      </c>
      <c r="H1291">
        <f>IF(Entry!$C1291="","",Entry!$C1291)</f>
        <v/>
      </c>
      <c r="I1291">
        <f>IF(Entry!$F1291="",0,Entry!$F1291)</f>
        <v/>
      </c>
      <c r="J1291">
        <f>IF(Entry!$G1291="",0,Entry!$G1291)</f>
        <v/>
      </c>
      <c r="K1291">
        <f>IF(Entry!$H1291="",0,Entry!$H1291)</f>
        <v/>
      </c>
      <c r="L1291">
        <f>IF(Entry!$K1291="",0,Entry!$K1291)</f>
        <v/>
      </c>
      <c r="M1291">
        <f>IF($G1291="","",COUNTA(Entry!$M1291,Entry!$R1291,Entry!$W1291,Entry!$AB1291,Entry!$AG1291,Entry!$AL1291,Entry!$AQ1291,Entry!$AV1291,Entry!$BA1291,Entry!$BF1291,Entry!$BK1291,Entry!$BP1291,Entry!$BU1291,Entry!$BZ1291,Entry!$CE1291))</f>
        <v/>
      </c>
    </row>
    <row r="1292">
      <c r="A1292">
        <f>IF(Entry!$B1292="","",Entry!$B1292)</f>
        <v/>
      </c>
      <c r="B1292">
        <f>IF($A1292="","",IF(ISNUMBER($A1292),IF(AND($A1292&gt;=10000101,$A1292&lt;=99991231),INT($A1292/10000),""),IFERROR(VALUE(TRIM(LEFT($A1292,FIND("/",$A1292)-1))),"")))</f>
        <v/>
      </c>
      <c r="C1292">
        <f>IF(OR($A1292="",$B1292=""),"",IF(ISNUMBER($A1292),INT(MOD($A1292,10000)/100),IFERROR(VALUE(TRIM(LEFT(MID($A1292,FIND("/",$A1292)+1,20),FIND("/",MID($A1292,FIND("/",$A1292)+1,20))-1))),"")))</f>
        <v/>
      </c>
      <c r="D1292">
        <f>IF(OR($A1292="",$B1292=""),"",IF(ISNUMBER($A1292),MOD($A1292,100),IFERROR(VALUE(TRIM(MID(MID($A1292,FIND("/",$A1292)+1,20),FIND("/",MID($A1292,FIND("/",$A1292)+1,20))+1,20))),"")))</f>
        <v/>
      </c>
      <c r="E1292">
        <f>IF($A1292="","",IF(OR($B1292="",$C1292="",$D1292="",$B1292&lt;1300,$B1292&gt;1500,$C1292&lt;1,$C1292&gt;12,$D1292&lt;1,$D1292&gt;31),"نامعتبر",RIGHT("0000"&amp;$B1292,4)&amp;"/"&amp;RIGHT("00"&amp;$C1292,2)&amp;"/"&amp;RIGHT("00"&amp;$D1292,2)))</f>
        <v/>
      </c>
      <c r="F1292">
        <f>IF(OR($E1292="",$E1292="نامعتبر"),"",LEFT($E1292,4)&amp;"/"&amp;MID($E1292,6,2))</f>
        <v/>
      </c>
      <c r="G1292">
        <f>IF(OR($E1292="",$E1292="نامعتبر",Entry!$D1292=""),"",IF(ISNUMBER(FIND(" – ",Entry!$D1292)),LEFT(Entry!$D1292,FIND(" – ",Entry!$D1292)-1),Entry!$D1292))</f>
        <v/>
      </c>
      <c r="H1292">
        <f>IF(Entry!$C1292="","",Entry!$C1292)</f>
        <v/>
      </c>
      <c r="I1292">
        <f>IF(Entry!$F1292="",0,Entry!$F1292)</f>
        <v/>
      </c>
      <c r="J1292">
        <f>IF(Entry!$G1292="",0,Entry!$G1292)</f>
        <v/>
      </c>
      <c r="K1292">
        <f>IF(Entry!$H1292="",0,Entry!$H1292)</f>
        <v/>
      </c>
      <c r="L1292">
        <f>IF(Entry!$K1292="",0,Entry!$K1292)</f>
        <v/>
      </c>
      <c r="M1292">
        <f>IF($G1292="","",COUNTA(Entry!$M1292,Entry!$R1292,Entry!$W1292,Entry!$AB1292,Entry!$AG1292,Entry!$AL1292,Entry!$AQ1292,Entry!$AV1292,Entry!$BA1292,Entry!$BF1292,Entry!$BK1292,Entry!$BP1292,Entry!$BU1292,Entry!$BZ1292,Entry!$CE1292))</f>
        <v/>
      </c>
    </row>
    <row r="1293">
      <c r="A1293">
        <f>IF(Entry!$B1293="","",Entry!$B1293)</f>
        <v/>
      </c>
      <c r="B1293">
        <f>IF($A1293="","",IF(ISNUMBER($A1293),IF(AND($A1293&gt;=10000101,$A1293&lt;=99991231),INT($A1293/10000),""),IFERROR(VALUE(TRIM(LEFT($A1293,FIND("/",$A1293)-1))),"")))</f>
        <v/>
      </c>
      <c r="C1293">
        <f>IF(OR($A1293="",$B1293=""),"",IF(ISNUMBER($A1293),INT(MOD($A1293,10000)/100),IFERROR(VALUE(TRIM(LEFT(MID($A1293,FIND("/",$A1293)+1,20),FIND("/",MID($A1293,FIND("/",$A1293)+1,20))-1))),"")))</f>
        <v/>
      </c>
      <c r="D1293">
        <f>IF(OR($A1293="",$B1293=""),"",IF(ISNUMBER($A1293),MOD($A1293,100),IFERROR(VALUE(TRIM(MID(MID($A1293,FIND("/",$A1293)+1,20),FIND("/",MID($A1293,FIND("/",$A1293)+1,20))+1,20))),"")))</f>
        <v/>
      </c>
      <c r="E1293">
        <f>IF($A1293="","",IF(OR($B1293="",$C1293="",$D1293="",$B1293&lt;1300,$B1293&gt;1500,$C1293&lt;1,$C1293&gt;12,$D1293&lt;1,$D1293&gt;31),"نامعتبر",RIGHT("0000"&amp;$B1293,4)&amp;"/"&amp;RIGHT("00"&amp;$C1293,2)&amp;"/"&amp;RIGHT("00"&amp;$D1293,2)))</f>
        <v/>
      </c>
      <c r="F1293">
        <f>IF(OR($E1293="",$E1293="نامعتبر"),"",LEFT($E1293,4)&amp;"/"&amp;MID($E1293,6,2))</f>
        <v/>
      </c>
      <c r="G1293">
        <f>IF(OR($E1293="",$E1293="نامعتبر",Entry!$D1293=""),"",IF(ISNUMBER(FIND(" – ",Entry!$D1293)),LEFT(Entry!$D1293,FIND(" – ",Entry!$D1293)-1),Entry!$D1293))</f>
        <v/>
      </c>
      <c r="H1293">
        <f>IF(Entry!$C1293="","",Entry!$C1293)</f>
        <v/>
      </c>
      <c r="I1293">
        <f>IF(Entry!$F1293="",0,Entry!$F1293)</f>
        <v/>
      </c>
      <c r="J1293">
        <f>IF(Entry!$G1293="",0,Entry!$G1293)</f>
        <v/>
      </c>
      <c r="K1293">
        <f>IF(Entry!$H1293="",0,Entry!$H1293)</f>
        <v/>
      </c>
      <c r="L1293">
        <f>IF(Entry!$K1293="",0,Entry!$K1293)</f>
        <v/>
      </c>
      <c r="M1293">
        <f>IF($G1293="","",COUNTA(Entry!$M1293,Entry!$R1293,Entry!$W1293,Entry!$AB1293,Entry!$AG1293,Entry!$AL1293,Entry!$AQ1293,Entry!$AV1293,Entry!$BA1293,Entry!$BF1293,Entry!$BK1293,Entry!$BP1293,Entry!$BU1293,Entry!$BZ1293,Entry!$CE1293))</f>
        <v/>
      </c>
    </row>
    <row r="1294">
      <c r="A1294">
        <f>IF(Entry!$B1294="","",Entry!$B1294)</f>
        <v/>
      </c>
      <c r="B1294">
        <f>IF($A1294="","",IF(ISNUMBER($A1294),IF(AND($A1294&gt;=10000101,$A1294&lt;=99991231),INT($A1294/10000),""),IFERROR(VALUE(TRIM(LEFT($A1294,FIND("/",$A1294)-1))),"")))</f>
        <v/>
      </c>
      <c r="C1294">
        <f>IF(OR($A1294="",$B1294=""),"",IF(ISNUMBER($A1294),INT(MOD($A1294,10000)/100),IFERROR(VALUE(TRIM(LEFT(MID($A1294,FIND("/",$A1294)+1,20),FIND("/",MID($A1294,FIND("/",$A1294)+1,20))-1))),"")))</f>
        <v/>
      </c>
      <c r="D1294">
        <f>IF(OR($A1294="",$B1294=""),"",IF(ISNUMBER($A1294),MOD($A1294,100),IFERROR(VALUE(TRIM(MID(MID($A1294,FIND("/",$A1294)+1,20),FIND("/",MID($A1294,FIND("/",$A1294)+1,20))+1,20))),"")))</f>
        <v/>
      </c>
      <c r="E1294">
        <f>IF($A1294="","",IF(OR($B1294="",$C1294="",$D1294="",$B1294&lt;1300,$B1294&gt;1500,$C1294&lt;1,$C1294&gt;12,$D1294&lt;1,$D1294&gt;31),"نامعتبر",RIGHT("0000"&amp;$B1294,4)&amp;"/"&amp;RIGHT("00"&amp;$C1294,2)&amp;"/"&amp;RIGHT("00"&amp;$D1294,2)))</f>
        <v/>
      </c>
      <c r="F1294">
        <f>IF(OR($E1294="",$E1294="نامعتبر"),"",LEFT($E1294,4)&amp;"/"&amp;MID($E1294,6,2))</f>
        <v/>
      </c>
      <c r="G1294">
        <f>IF(OR($E1294="",$E1294="نامعتبر",Entry!$D1294=""),"",IF(ISNUMBER(FIND(" – ",Entry!$D1294)),LEFT(Entry!$D1294,FIND(" – ",Entry!$D1294)-1),Entry!$D1294))</f>
        <v/>
      </c>
      <c r="H1294">
        <f>IF(Entry!$C1294="","",Entry!$C1294)</f>
        <v/>
      </c>
      <c r="I1294">
        <f>IF(Entry!$F1294="",0,Entry!$F1294)</f>
        <v/>
      </c>
      <c r="J1294">
        <f>IF(Entry!$G1294="",0,Entry!$G1294)</f>
        <v/>
      </c>
      <c r="K1294">
        <f>IF(Entry!$H1294="",0,Entry!$H1294)</f>
        <v/>
      </c>
      <c r="L1294">
        <f>IF(Entry!$K1294="",0,Entry!$K1294)</f>
        <v/>
      </c>
      <c r="M1294">
        <f>IF($G1294="","",COUNTA(Entry!$M1294,Entry!$R1294,Entry!$W1294,Entry!$AB1294,Entry!$AG1294,Entry!$AL1294,Entry!$AQ1294,Entry!$AV1294,Entry!$BA1294,Entry!$BF1294,Entry!$BK1294,Entry!$BP1294,Entry!$BU1294,Entry!$BZ1294,Entry!$CE1294))</f>
        <v/>
      </c>
    </row>
    <row r="1295">
      <c r="A1295">
        <f>IF(Entry!$B1295="","",Entry!$B1295)</f>
        <v/>
      </c>
      <c r="B1295">
        <f>IF($A1295="","",IF(ISNUMBER($A1295),IF(AND($A1295&gt;=10000101,$A1295&lt;=99991231),INT($A1295/10000),""),IFERROR(VALUE(TRIM(LEFT($A1295,FIND("/",$A1295)-1))),"")))</f>
        <v/>
      </c>
      <c r="C1295">
        <f>IF(OR($A1295="",$B1295=""),"",IF(ISNUMBER($A1295),INT(MOD($A1295,10000)/100),IFERROR(VALUE(TRIM(LEFT(MID($A1295,FIND("/",$A1295)+1,20),FIND("/",MID($A1295,FIND("/",$A1295)+1,20))-1))),"")))</f>
        <v/>
      </c>
      <c r="D1295">
        <f>IF(OR($A1295="",$B1295=""),"",IF(ISNUMBER($A1295),MOD($A1295,100),IFERROR(VALUE(TRIM(MID(MID($A1295,FIND("/",$A1295)+1,20),FIND("/",MID($A1295,FIND("/",$A1295)+1,20))+1,20))),"")))</f>
        <v/>
      </c>
      <c r="E1295">
        <f>IF($A1295="","",IF(OR($B1295="",$C1295="",$D1295="",$B1295&lt;1300,$B1295&gt;1500,$C1295&lt;1,$C1295&gt;12,$D1295&lt;1,$D1295&gt;31),"نامعتبر",RIGHT("0000"&amp;$B1295,4)&amp;"/"&amp;RIGHT("00"&amp;$C1295,2)&amp;"/"&amp;RIGHT("00"&amp;$D1295,2)))</f>
        <v/>
      </c>
      <c r="F1295">
        <f>IF(OR($E1295="",$E1295="نامعتبر"),"",LEFT($E1295,4)&amp;"/"&amp;MID($E1295,6,2))</f>
        <v/>
      </c>
      <c r="G1295">
        <f>IF(OR($E1295="",$E1295="نامعتبر",Entry!$D1295=""),"",IF(ISNUMBER(FIND(" – ",Entry!$D1295)),LEFT(Entry!$D1295,FIND(" – ",Entry!$D1295)-1),Entry!$D1295))</f>
        <v/>
      </c>
      <c r="H1295">
        <f>IF(Entry!$C1295="","",Entry!$C1295)</f>
        <v/>
      </c>
      <c r="I1295">
        <f>IF(Entry!$F1295="",0,Entry!$F1295)</f>
        <v/>
      </c>
      <c r="J1295">
        <f>IF(Entry!$G1295="",0,Entry!$G1295)</f>
        <v/>
      </c>
      <c r="K1295">
        <f>IF(Entry!$H1295="",0,Entry!$H1295)</f>
        <v/>
      </c>
      <c r="L1295">
        <f>IF(Entry!$K1295="",0,Entry!$K1295)</f>
        <v/>
      </c>
      <c r="M1295">
        <f>IF($G1295="","",COUNTA(Entry!$M1295,Entry!$R1295,Entry!$W1295,Entry!$AB1295,Entry!$AG1295,Entry!$AL1295,Entry!$AQ1295,Entry!$AV1295,Entry!$BA1295,Entry!$BF1295,Entry!$BK1295,Entry!$BP1295,Entry!$BU1295,Entry!$BZ1295,Entry!$CE1295))</f>
        <v/>
      </c>
    </row>
    <row r="1296">
      <c r="A1296">
        <f>IF(Entry!$B1296="","",Entry!$B1296)</f>
        <v/>
      </c>
      <c r="B1296">
        <f>IF($A1296="","",IF(ISNUMBER($A1296),IF(AND($A1296&gt;=10000101,$A1296&lt;=99991231),INT($A1296/10000),""),IFERROR(VALUE(TRIM(LEFT($A1296,FIND("/",$A1296)-1))),"")))</f>
        <v/>
      </c>
      <c r="C1296">
        <f>IF(OR($A1296="",$B1296=""),"",IF(ISNUMBER($A1296),INT(MOD($A1296,10000)/100),IFERROR(VALUE(TRIM(LEFT(MID($A1296,FIND("/",$A1296)+1,20),FIND("/",MID($A1296,FIND("/",$A1296)+1,20))-1))),"")))</f>
        <v/>
      </c>
      <c r="D1296">
        <f>IF(OR($A1296="",$B1296=""),"",IF(ISNUMBER($A1296),MOD($A1296,100),IFERROR(VALUE(TRIM(MID(MID($A1296,FIND("/",$A1296)+1,20),FIND("/",MID($A1296,FIND("/",$A1296)+1,20))+1,20))),"")))</f>
        <v/>
      </c>
      <c r="E1296">
        <f>IF($A1296="","",IF(OR($B1296="",$C1296="",$D1296="",$B1296&lt;1300,$B1296&gt;1500,$C1296&lt;1,$C1296&gt;12,$D1296&lt;1,$D1296&gt;31),"نامعتبر",RIGHT("0000"&amp;$B1296,4)&amp;"/"&amp;RIGHT("00"&amp;$C1296,2)&amp;"/"&amp;RIGHT("00"&amp;$D1296,2)))</f>
        <v/>
      </c>
      <c r="F1296">
        <f>IF(OR($E1296="",$E1296="نامعتبر"),"",LEFT($E1296,4)&amp;"/"&amp;MID($E1296,6,2))</f>
        <v/>
      </c>
      <c r="G1296">
        <f>IF(OR($E1296="",$E1296="نامعتبر",Entry!$D1296=""),"",IF(ISNUMBER(FIND(" – ",Entry!$D1296)),LEFT(Entry!$D1296,FIND(" – ",Entry!$D1296)-1),Entry!$D1296))</f>
        <v/>
      </c>
      <c r="H1296">
        <f>IF(Entry!$C1296="","",Entry!$C1296)</f>
        <v/>
      </c>
      <c r="I1296">
        <f>IF(Entry!$F1296="",0,Entry!$F1296)</f>
        <v/>
      </c>
      <c r="J1296">
        <f>IF(Entry!$G1296="",0,Entry!$G1296)</f>
        <v/>
      </c>
      <c r="K1296">
        <f>IF(Entry!$H1296="",0,Entry!$H1296)</f>
        <v/>
      </c>
      <c r="L1296">
        <f>IF(Entry!$K1296="",0,Entry!$K1296)</f>
        <v/>
      </c>
      <c r="M1296">
        <f>IF($G1296="","",COUNTA(Entry!$M1296,Entry!$R1296,Entry!$W1296,Entry!$AB1296,Entry!$AG1296,Entry!$AL1296,Entry!$AQ1296,Entry!$AV1296,Entry!$BA1296,Entry!$BF1296,Entry!$BK1296,Entry!$BP1296,Entry!$BU1296,Entry!$BZ1296,Entry!$CE1296))</f>
        <v/>
      </c>
    </row>
    <row r="1297">
      <c r="A1297">
        <f>IF(Entry!$B1297="","",Entry!$B1297)</f>
        <v/>
      </c>
      <c r="B1297">
        <f>IF($A1297="","",IF(ISNUMBER($A1297),IF(AND($A1297&gt;=10000101,$A1297&lt;=99991231),INT($A1297/10000),""),IFERROR(VALUE(TRIM(LEFT($A1297,FIND("/",$A1297)-1))),"")))</f>
        <v/>
      </c>
      <c r="C1297">
        <f>IF(OR($A1297="",$B1297=""),"",IF(ISNUMBER($A1297),INT(MOD($A1297,10000)/100),IFERROR(VALUE(TRIM(LEFT(MID($A1297,FIND("/",$A1297)+1,20),FIND("/",MID($A1297,FIND("/",$A1297)+1,20))-1))),"")))</f>
        <v/>
      </c>
      <c r="D1297">
        <f>IF(OR($A1297="",$B1297=""),"",IF(ISNUMBER($A1297),MOD($A1297,100),IFERROR(VALUE(TRIM(MID(MID($A1297,FIND("/",$A1297)+1,20),FIND("/",MID($A1297,FIND("/",$A1297)+1,20))+1,20))),"")))</f>
        <v/>
      </c>
      <c r="E1297">
        <f>IF($A1297="","",IF(OR($B1297="",$C1297="",$D1297="",$B1297&lt;1300,$B1297&gt;1500,$C1297&lt;1,$C1297&gt;12,$D1297&lt;1,$D1297&gt;31),"نامعتبر",RIGHT("0000"&amp;$B1297,4)&amp;"/"&amp;RIGHT("00"&amp;$C1297,2)&amp;"/"&amp;RIGHT("00"&amp;$D1297,2)))</f>
        <v/>
      </c>
      <c r="F1297">
        <f>IF(OR($E1297="",$E1297="نامعتبر"),"",LEFT($E1297,4)&amp;"/"&amp;MID($E1297,6,2))</f>
        <v/>
      </c>
      <c r="G1297">
        <f>IF(OR($E1297="",$E1297="نامعتبر",Entry!$D1297=""),"",IF(ISNUMBER(FIND(" – ",Entry!$D1297)),LEFT(Entry!$D1297,FIND(" – ",Entry!$D1297)-1),Entry!$D1297))</f>
        <v/>
      </c>
      <c r="H1297">
        <f>IF(Entry!$C1297="","",Entry!$C1297)</f>
        <v/>
      </c>
      <c r="I1297">
        <f>IF(Entry!$F1297="",0,Entry!$F1297)</f>
        <v/>
      </c>
      <c r="J1297">
        <f>IF(Entry!$G1297="",0,Entry!$G1297)</f>
        <v/>
      </c>
      <c r="K1297">
        <f>IF(Entry!$H1297="",0,Entry!$H1297)</f>
        <v/>
      </c>
      <c r="L1297">
        <f>IF(Entry!$K1297="",0,Entry!$K1297)</f>
        <v/>
      </c>
      <c r="M1297">
        <f>IF($G1297="","",COUNTA(Entry!$M1297,Entry!$R1297,Entry!$W1297,Entry!$AB1297,Entry!$AG1297,Entry!$AL1297,Entry!$AQ1297,Entry!$AV1297,Entry!$BA1297,Entry!$BF1297,Entry!$BK1297,Entry!$BP1297,Entry!$BU1297,Entry!$BZ1297,Entry!$CE1297))</f>
        <v/>
      </c>
    </row>
    <row r="1298">
      <c r="A1298">
        <f>IF(Entry!$B1298="","",Entry!$B1298)</f>
        <v/>
      </c>
      <c r="B1298">
        <f>IF($A1298="","",IF(ISNUMBER($A1298),IF(AND($A1298&gt;=10000101,$A1298&lt;=99991231),INT($A1298/10000),""),IFERROR(VALUE(TRIM(LEFT($A1298,FIND("/",$A1298)-1))),"")))</f>
        <v/>
      </c>
      <c r="C1298">
        <f>IF(OR($A1298="",$B1298=""),"",IF(ISNUMBER($A1298),INT(MOD($A1298,10000)/100),IFERROR(VALUE(TRIM(LEFT(MID($A1298,FIND("/",$A1298)+1,20),FIND("/",MID($A1298,FIND("/",$A1298)+1,20))-1))),"")))</f>
        <v/>
      </c>
      <c r="D1298">
        <f>IF(OR($A1298="",$B1298=""),"",IF(ISNUMBER($A1298),MOD($A1298,100),IFERROR(VALUE(TRIM(MID(MID($A1298,FIND("/",$A1298)+1,20),FIND("/",MID($A1298,FIND("/",$A1298)+1,20))+1,20))),"")))</f>
        <v/>
      </c>
      <c r="E1298">
        <f>IF($A1298="","",IF(OR($B1298="",$C1298="",$D1298="",$B1298&lt;1300,$B1298&gt;1500,$C1298&lt;1,$C1298&gt;12,$D1298&lt;1,$D1298&gt;31),"نامعتبر",RIGHT("0000"&amp;$B1298,4)&amp;"/"&amp;RIGHT("00"&amp;$C1298,2)&amp;"/"&amp;RIGHT("00"&amp;$D1298,2)))</f>
        <v/>
      </c>
      <c r="F1298">
        <f>IF(OR($E1298="",$E1298="نامعتبر"),"",LEFT($E1298,4)&amp;"/"&amp;MID($E1298,6,2))</f>
        <v/>
      </c>
      <c r="G1298">
        <f>IF(OR($E1298="",$E1298="نامعتبر",Entry!$D1298=""),"",IF(ISNUMBER(FIND(" – ",Entry!$D1298)),LEFT(Entry!$D1298,FIND(" – ",Entry!$D1298)-1),Entry!$D1298))</f>
        <v/>
      </c>
      <c r="H1298">
        <f>IF(Entry!$C1298="","",Entry!$C1298)</f>
        <v/>
      </c>
      <c r="I1298">
        <f>IF(Entry!$F1298="",0,Entry!$F1298)</f>
        <v/>
      </c>
      <c r="J1298">
        <f>IF(Entry!$G1298="",0,Entry!$G1298)</f>
        <v/>
      </c>
      <c r="K1298">
        <f>IF(Entry!$H1298="",0,Entry!$H1298)</f>
        <v/>
      </c>
      <c r="L1298">
        <f>IF(Entry!$K1298="",0,Entry!$K1298)</f>
        <v/>
      </c>
      <c r="M1298">
        <f>IF($G1298="","",COUNTA(Entry!$M1298,Entry!$R1298,Entry!$W1298,Entry!$AB1298,Entry!$AG1298,Entry!$AL1298,Entry!$AQ1298,Entry!$AV1298,Entry!$BA1298,Entry!$BF1298,Entry!$BK1298,Entry!$BP1298,Entry!$BU1298,Entry!$BZ1298,Entry!$CE1298))</f>
        <v/>
      </c>
    </row>
    <row r="1299">
      <c r="A1299">
        <f>IF(Entry!$B1299="","",Entry!$B1299)</f>
        <v/>
      </c>
      <c r="B1299">
        <f>IF($A1299="","",IF(ISNUMBER($A1299),IF(AND($A1299&gt;=10000101,$A1299&lt;=99991231),INT($A1299/10000),""),IFERROR(VALUE(TRIM(LEFT($A1299,FIND("/",$A1299)-1))),"")))</f>
        <v/>
      </c>
      <c r="C1299">
        <f>IF(OR($A1299="",$B1299=""),"",IF(ISNUMBER($A1299),INT(MOD($A1299,10000)/100),IFERROR(VALUE(TRIM(LEFT(MID($A1299,FIND("/",$A1299)+1,20),FIND("/",MID($A1299,FIND("/",$A1299)+1,20))-1))),"")))</f>
        <v/>
      </c>
      <c r="D1299">
        <f>IF(OR($A1299="",$B1299=""),"",IF(ISNUMBER($A1299),MOD($A1299,100),IFERROR(VALUE(TRIM(MID(MID($A1299,FIND("/",$A1299)+1,20),FIND("/",MID($A1299,FIND("/",$A1299)+1,20))+1,20))),"")))</f>
        <v/>
      </c>
      <c r="E1299">
        <f>IF($A1299="","",IF(OR($B1299="",$C1299="",$D1299="",$B1299&lt;1300,$B1299&gt;1500,$C1299&lt;1,$C1299&gt;12,$D1299&lt;1,$D1299&gt;31),"نامعتبر",RIGHT("0000"&amp;$B1299,4)&amp;"/"&amp;RIGHT("00"&amp;$C1299,2)&amp;"/"&amp;RIGHT("00"&amp;$D1299,2)))</f>
        <v/>
      </c>
      <c r="F1299">
        <f>IF(OR($E1299="",$E1299="نامعتبر"),"",LEFT($E1299,4)&amp;"/"&amp;MID($E1299,6,2))</f>
        <v/>
      </c>
      <c r="G1299">
        <f>IF(OR($E1299="",$E1299="نامعتبر",Entry!$D1299=""),"",IF(ISNUMBER(FIND(" – ",Entry!$D1299)),LEFT(Entry!$D1299,FIND(" – ",Entry!$D1299)-1),Entry!$D1299))</f>
        <v/>
      </c>
      <c r="H1299">
        <f>IF(Entry!$C1299="","",Entry!$C1299)</f>
        <v/>
      </c>
      <c r="I1299">
        <f>IF(Entry!$F1299="",0,Entry!$F1299)</f>
        <v/>
      </c>
      <c r="J1299">
        <f>IF(Entry!$G1299="",0,Entry!$G1299)</f>
        <v/>
      </c>
      <c r="K1299">
        <f>IF(Entry!$H1299="",0,Entry!$H1299)</f>
        <v/>
      </c>
      <c r="L1299">
        <f>IF(Entry!$K1299="",0,Entry!$K1299)</f>
        <v/>
      </c>
      <c r="M1299">
        <f>IF($G1299="","",COUNTA(Entry!$M1299,Entry!$R1299,Entry!$W1299,Entry!$AB1299,Entry!$AG1299,Entry!$AL1299,Entry!$AQ1299,Entry!$AV1299,Entry!$BA1299,Entry!$BF1299,Entry!$BK1299,Entry!$BP1299,Entry!$BU1299,Entry!$BZ1299,Entry!$CE1299))</f>
        <v/>
      </c>
    </row>
    <row r="1300">
      <c r="A1300">
        <f>IF(Entry!$B1300="","",Entry!$B1300)</f>
        <v/>
      </c>
      <c r="B1300">
        <f>IF($A1300="","",IF(ISNUMBER($A1300),IF(AND($A1300&gt;=10000101,$A1300&lt;=99991231),INT($A1300/10000),""),IFERROR(VALUE(TRIM(LEFT($A1300,FIND("/",$A1300)-1))),"")))</f>
        <v/>
      </c>
      <c r="C1300">
        <f>IF(OR($A1300="",$B1300=""),"",IF(ISNUMBER($A1300),INT(MOD($A1300,10000)/100),IFERROR(VALUE(TRIM(LEFT(MID($A1300,FIND("/",$A1300)+1,20),FIND("/",MID($A1300,FIND("/",$A1300)+1,20))-1))),"")))</f>
        <v/>
      </c>
      <c r="D1300">
        <f>IF(OR($A1300="",$B1300=""),"",IF(ISNUMBER($A1300),MOD($A1300,100),IFERROR(VALUE(TRIM(MID(MID($A1300,FIND("/",$A1300)+1,20),FIND("/",MID($A1300,FIND("/",$A1300)+1,20))+1,20))),"")))</f>
        <v/>
      </c>
      <c r="E1300">
        <f>IF($A1300="","",IF(OR($B1300="",$C1300="",$D1300="",$B1300&lt;1300,$B1300&gt;1500,$C1300&lt;1,$C1300&gt;12,$D1300&lt;1,$D1300&gt;31),"نامعتبر",RIGHT("0000"&amp;$B1300,4)&amp;"/"&amp;RIGHT("00"&amp;$C1300,2)&amp;"/"&amp;RIGHT("00"&amp;$D1300,2)))</f>
        <v/>
      </c>
      <c r="F1300">
        <f>IF(OR($E1300="",$E1300="نامعتبر"),"",LEFT($E1300,4)&amp;"/"&amp;MID($E1300,6,2))</f>
        <v/>
      </c>
      <c r="G1300">
        <f>IF(OR($E1300="",$E1300="نامعتبر",Entry!$D1300=""),"",IF(ISNUMBER(FIND(" – ",Entry!$D1300)),LEFT(Entry!$D1300,FIND(" – ",Entry!$D1300)-1),Entry!$D1300))</f>
        <v/>
      </c>
      <c r="H1300">
        <f>IF(Entry!$C1300="","",Entry!$C1300)</f>
        <v/>
      </c>
      <c r="I1300">
        <f>IF(Entry!$F1300="",0,Entry!$F1300)</f>
        <v/>
      </c>
      <c r="J1300">
        <f>IF(Entry!$G1300="",0,Entry!$G1300)</f>
        <v/>
      </c>
      <c r="K1300">
        <f>IF(Entry!$H1300="",0,Entry!$H1300)</f>
        <v/>
      </c>
      <c r="L1300">
        <f>IF(Entry!$K1300="",0,Entry!$K1300)</f>
        <v/>
      </c>
      <c r="M1300">
        <f>IF($G1300="","",COUNTA(Entry!$M1300,Entry!$R1300,Entry!$W1300,Entry!$AB1300,Entry!$AG1300,Entry!$AL1300,Entry!$AQ1300,Entry!$AV1300,Entry!$BA1300,Entry!$BF1300,Entry!$BK1300,Entry!$BP1300,Entry!$BU1300,Entry!$BZ1300,Entry!$CE1300))</f>
        <v/>
      </c>
    </row>
    <row r="1301">
      <c r="A1301">
        <f>IF(Entry!$B1301="","",Entry!$B1301)</f>
        <v/>
      </c>
      <c r="B1301">
        <f>IF($A1301="","",IF(ISNUMBER($A1301),IF(AND($A1301&gt;=10000101,$A1301&lt;=99991231),INT($A1301/10000),""),IFERROR(VALUE(TRIM(LEFT($A1301,FIND("/",$A1301)-1))),"")))</f>
        <v/>
      </c>
      <c r="C1301">
        <f>IF(OR($A1301="",$B1301=""),"",IF(ISNUMBER($A1301),INT(MOD($A1301,10000)/100),IFERROR(VALUE(TRIM(LEFT(MID($A1301,FIND("/",$A1301)+1,20),FIND("/",MID($A1301,FIND("/",$A1301)+1,20))-1))),"")))</f>
        <v/>
      </c>
      <c r="D1301">
        <f>IF(OR($A1301="",$B1301=""),"",IF(ISNUMBER($A1301),MOD($A1301,100),IFERROR(VALUE(TRIM(MID(MID($A1301,FIND("/",$A1301)+1,20),FIND("/",MID($A1301,FIND("/",$A1301)+1,20))+1,20))),"")))</f>
        <v/>
      </c>
      <c r="E1301">
        <f>IF($A1301="","",IF(OR($B1301="",$C1301="",$D1301="",$B1301&lt;1300,$B1301&gt;1500,$C1301&lt;1,$C1301&gt;12,$D1301&lt;1,$D1301&gt;31),"نامعتبر",RIGHT("0000"&amp;$B1301,4)&amp;"/"&amp;RIGHT("00"&amp;$C1301,2)&amp;"/"&amp;RIGHT("00"&amp;$D1301,2)))</f>
        <v/>
      </c>
      <c r="F1301">
        <f>IF(OR($E1301="",$E1301="نامعتبر"),"",LEFT($E1301,4)&amp;"/"&amp;MID($E1301,6,2))</f>
        <v/>
      </c>
      <c r="G1301">
        <f>IF(OR($E1301="",$E1301="نامعتبر",Entry!$D1301=""),"",IF(ISNUMBER(FIND(" – ",Entry!$D1301)),LEFT(Entry!$D1301,FIND(" – ",Entry!$D1301)-1),Entry!$D1301))</f>
        <v/>
      </c>
      <c r="H1301">
        <f>IF(Entry!$C1301="","",Entry!$C1301)</f>
        <v/>
      </c>
      <c r="I1301">
        <f>IF(Entry!$F1301="",0,Entry!$F1301)</f>
        <v/>
      </c>
      <c r="J1301">
        <f>IF(Entry!$G1301="",0,Entry!$G1301)</f>
        <v/>
      </c>
      <c r="K1301">
        <f>IF(Entry!$H1301="",0,Entry!$H1301)</f>
        <v/>
      </c>
      <c r="L1301">
        <f>IF(Entry!$K1301="",0,Entry!$K1301)</f>
        <v/>
      </c>
      <c r="M1301">
        <f>IF($G1301="","",COUNTA(Entry!$M1301,Entry!$R1301,Entry!$W1301,Entry!$AB1301,Entry!$AG1301,Entry!$AL1301,Entry!$AQ1301,Entry!$AV1301,Entry!$BA1301,Entry!$BF1301,Entry!$BK1301,Entry!$BP1301,Entry!$BU1301,Entry!$BZ1301,Entry!$CE1301))</f>
        <v/>
      </c>
    </row>
    <row r="1302">
      <c r="A1302">
        <f>IF(Entry!$B1302="","",Entry!$B1302)</f>
        <v/>
      </c>
      <c r="B1302">
        <f>IF($A1302="","",IF(ISNUMBER($A1302),IF(AND($A1302&gt;=10000101,$A1302&lt;=99991231),INT($A1302/10000),""),IFERROR(VALUE(TRIM(LEFT($A1302,FIND("/",$A1302)-1))),"")))</f>
        <v/>
      </c>
      <c r="C1302">
        <f>IF(OR($A1302="",$B1302=""),"",IF(ISNUMBER($A1302),INT(MOD($A1302,10000)/100),IFERROR(VALUE(TRIM(LEFT(MID($A1302,FIND("/",$A1302)+1,20),FIND("/",MID($A1302,FIND("/",$A1302)+1,20))-1))),"")))</f>
        <v/>
      </c>
      <c r="D1302">
        <f>IF(OR($A1302="",$B1302=""),"",IF(ISNUMBER($A1302),MOD($A1302,100),IFERROR(VALUE(TRIM(MID(MID($A1302,FIND("/",$A1302)+1,20),FIND("/",MID($A1302,FIND("/",$A1302)+1,20))+1,20))),"")))</f>
        <v/>
      </c>
      <c r="E1302">
        <f>IF($A1302="","",IF(OR($B1302="",$C1302="",$D1302="",$B1302&lt;1300,$B1302&gt;1500,$C1302&lt;1,$C1302&gt;12,$D1302&lt;1,$D1302&gt;31),"نامعتبر",RIGHT("0000"&amp;$B1302,4)&amp;"/"&amp;RIGHT("00"&amp;$C1302,2)&amp;"/"&amp;RIGHT("00"&amp;$D1302,2)))</f>
        <v/>
      </c>
      <c r="F1302">
        <f>IF(OR($E1302="",$E1302="نامعتبر"),"",LEFT($E1302,4)&amp;"/"&amp;MID($E1302,6,2))</f>
        <v/>
      </c>
      <c r="G1302">
        <f>IF(OR($E1302="",$E1302="نامعتبر",Entry!$D1302=""),"",IF(ISNUMBER(FIND(" – ",Entry!$D1302)),LEFT(Entry!$D1302,FIND(" – ",Entry!$D1302)-1),Entry!$D1302))</f>
        <v/>
      </c>
      <c r="H1302">
        <f>IF(Entry!$C1302="","",Entry!$C1302)</f>
        <v/>
      </c>
      <c r="I1302">
        <f>IF(Entry!$F1302="",0,Entry!$F1302)</f>
        <v/>
      </c>
      <c r="J1302">
        <f>IF(Entry!$G1302="",0,Entry!$G1302)</f>
        <v/>
      </c>
      <c r="K1302">
        <f>IF(Entry!$H1302="",0,Entry!$H1302)</f>
        <v/>
      </c>
      <c r="L1302">
        <f>IF(Entry!$K1302="",0,Entry!$K1302)</f>
        <v/>
      </c>
      <c r="M1302">
        <f>IF($G1302="","",COUNTA(Entry!$M1302,Entry!$R1302,Entry!$W1302,Entry!$AB1302,Entry!$AG1302,Entry!$AL1302,Entry!$AQ1302,Entry!$AV1302,Entry!$BA1302,Entry!$BF1302,Entry!$BK1302,Entry!$BP1302,Entry!$BU1302,Entry!$BZ1302,Entry!$CE1302))</f>
        <v/>
      </c>
    </row>
    <row r="1303">
      <c r="A1303">
        <f>IF(Entry!$B1303="","",Entry!$B1303)</f>
        <v/>
      </c>
      <c r="B1303">
        <f>IF($A1303="","",IF(ISNUMBER($A1303),IF(AND($A1303&gt;=10000101,$A1303&lt;=99991231),INT($A1303/10000),""),IFERROR(VALUE(TRIM(LEFT($A1303,FIND("/",$A1303)-1))),"")))</f>
        <v/>
      </c>
      <c r="C1303">
        <f>IF(OR($A1303="",$B1303=""),"",IF(ISNUMBER($A1303),INT(MOD($A1303,10000)/100),IFERROR(VALUE(TRIM(LEFT(MID($A1303,FIND("/",$A1303)+1,20),FIND("/",MID($A1303,FIND("/",$A1303)+1,20))-1))),"")))</f>
        <v/>
      </c>
      <c r="D1303">
        <f>IF(OR($A1303="",$B1303=""),"",IF(ISNUMBER($A1303),MOD($A1303,100),IFERROR(VALUE(TRIM(MID(MID($A1303,FIND("/",$A1303)+1,20),FIND("/",MID($A1303,FIND("/",$A1303)+1,20))+1,20))),"")))</f>
        <v/>
      </c>
      <c r="E1303">
        <f>IF($A1303="","",IF(OR($B1303="",$C1303="",$D1303="",$B1303&lt;1300,$B1303&gt;1500,$C1303&lt;1,$C1303&gt;12,$D1303&lt;1,$D1303&gt;31),"نامعتبر",RIGHT("0000"&amp;$B1303,4)&amp;"/"&amp;RIGHT("00"&amp;$C1303,2)&amp;"/"&amp;RIGHT("00"&amp;$D1303,2)))</f>
        <v/>
      </c>
      <c r="F1303">
        <f>IF(OR($E1303="",$E1303="نامعتبر"),"",LEFT($E1303,4)&amp;"/"&amp;MID($E1303,6,2))</f>
        <v/>
      </c>
      <c r="G1303">
        <f>IF(OR($E1303="",$E1303="نامعتبر",Entry!$D1303=""),"",IF(ISNUMBER(FIND(" – ",Entry!$D1303)),LEFT(Entry!$D1303,FIND(" – ",Entry!$D1303)-1),Entry!$D1303))</f>
        <v/>
      </c>
      <c r="H1303">
        <f>IF(Entry!$C1303="","",Entry!$C1303)</f>
        <v/>
      </c>
      <c r="I1303">
        <f>IF(Entry!$F1303="",0,Entry!$F1303)</f>
        <v/>
      </c>
      <c r="J1303">
        <f>IF(Entry!$G1303="",0,Entry!$G1303)</f>
        <v/>
      </c>
      <c r="K1303">
        <f>IF(Entry!$H1303="",0,Entry!$H1303)</f>
        <v/>
      </c>
      <c r="L1303">
        <f>IF(Entry!$K1303="",0,Entry!$K1303)</f>
        <v/>
      </c>
      <c r="M1303">
        <f>IF($G1303="","",COUNTA(Entry!$M1303,Entry!$R1303,Entry!$W1303,Entry!$AB1303,Entry!$AG1303,Entry!$AL1303,Entry!$AQ1303,Entry!$AV1303,Entry!$BA1303,Entry!$BF1303,Entry!$BK1303,Entry!$BP1303,Entry!$BU1303,Entry!$BZ1303,Entry!$CE1303))</f>
        <v/>
      </c>
    </row>
    <row r="1304">
      <c r="A1304">
        <f>IF(Entry!$B1304="","",Entry!$B1304)</f>
        <v/>
      </c>
      <c r="B1304">
        <f>IF($A1304="","",IF(ISNUMBER($A1304),IF(AND($A1304&gt;=10000101,$A1304&lt;=99991231),INT($A1304/10000),""),IFERROR(VALUE(TRIM(LEFT($A1304,FIND("/",$A1304)-1))),"")))</f>
        <v/>
      </c>
      <c r="C1304">
        <f>IF(OR($A1304="",$B1304=""),"",IF(ISNUMBER($A1304),INT(MOD($A1304,10000)/100),IFERROR(VALUE(TRIM(LEFT(MID($A1304,FIND("/",$A1304)+1,20),FIND("/",MID($A1304,FIND("/",$A1304)+1,20))-1))),"")))</f>
        <v/>
      </c>
      <c r="D1304">
        <f>IF(OR($A1304="",$B1304=""),"",IF(ISNUMBER($A1304),MOD($A1304,100),IFERROR(VALUE(TRIM(MID(MID($A1304,FIND("/",$A1304)+1,20),FIND("/",MID($A1304,FIND("/",$A1304)+1,20))+1,20))),"")))</f>
        <v/>
      </c>
      <c r="E1304">
        <f>IF($A1304="","",IF(OR($B1304="",$C1304="",$D1304="",$B1304&lt;1300,$B1304&gt;1500,$C1304&lt;1,$C1304&gt;12,$D1304&lt;1,$D1304&gt;31),"نامعتبر",RIGHT("0000"&amp;$B1304,4)&amp;"/"&amp;RIGHT("00"&amp;$C1304,2)&amp;"/"&amp;RIGHT("00"&amp;$D1304,2)))</f>
        <v/>
      </c>
      <c r="F1304">
        <f>IF(OR($E1304="",$E1304="نامعتبر"),"",LEFT($E1304,4)&amp;"/"&amp;MID($E1304,6,2))</f>
        <v/>
      </c>
      <c r="G1304">
        <f>IF(OR($E1304="",$E1304="نامعتبر",Entry!$D1304=""),"",IF(ISNUMBER(FIND(" – ",Entry!$D1304)),LEFT(Entry!$D1304,FIND(" – ",Entry!$D1304)-1),Entry!$D1304))</f>
        <v/>
      </c>
      <c r="H1304">
        <f>IF(Entry!$C1304="","",Entry!$C1304)</f>
        <v/>
      </c>
      <c r="I1304">
        <f>IF(Entry!$F1304="",0,Entry!$F1304)</f>
        <v/>
      </c>
      <c r="J1304">
        <f>IF(Entry!$G1304="",0,Entry!$G1304)</f>
        <v/>
      </c>
      <c r="K1304">
        <f>IF(Entry!$H1304="",0,Entry!$H1304)</f>
        <v/>
      </c>
      <c r="L1304">
        <f>IF(Entry!$K1304="",0,Entry!$K1304)</f>
        <v/>
      </c>
      <c r="M1304">
        <f>IF($G1304="","",COUNTA(Entry!$M1304,Entry!$R1304,Entry!$W1304,Entry!$AB1304,Entry!$AG1304,Entry!$AL1304,Entry!$AQ1304,Entry!$AV1304,Entry!$BA1304,Entry!$BF1304,Entry!$BK1304,Entry!$BP1304,Entry!$BU1304,Entry!$BZ1304,Entry!$CE1304))</f>
        <v/>
      </c>
    </row>
    <row r="1305">
      <c r="A1305">
        <f>IF(Entry!$B1305="","",Entry!$B1305)</f>
        <v/>
      </c>
      <c r="B1305">
        <f>IF($A1305="","",IF(ISNUMBER($A1305),IF(AND($A1305&gt;=10000101,$A1305&lt;=99991231),INT($A1305/10000),""),IFERROR(VALUE(TRIM(LEFT($A1305,FIND("/",$A1305)-1))),"")))</f>
        <v/>
      </c>
      <c r="C1305">
        <f>IF(OR($A1305="",$B1305=""),"",IF(ISNUMBER($A1305),INT(MOD($A1305,10000)/100),IFERROR(VALUE(TRIM(LEFT(MID($A1305,FIND("/",$A1305)+1,20),FIND("/",MID($A1305,FIND("/",$A1305)+1,20))-1))),"")))</f>
        <v/>
      </c>
      <c r="D1305">
        <f>IF(OR($A1305="",$B1305=""),"",IF(ISNUMBER($A1305),MOD($A1305,100),IFERROR(VALUE(TRIM(MID(MID($A1305,FIND("/",$A1305)+1,20),FIND("/",MID($A1305,FIND("/",$A1305)+1,20))+1,20))),"")))</f>
        <v/>
      </c>
      <c r="E1305">
        <f>IF($A1305="","",IF(OR($B1305="",$C1305="",$D1305="",$B1305&lt;1300,$B1305&gt;1500,$C1305&lt;1,$C1305&gt;12,$D1305&lt;1,$D1305&gt;31),"نامعتبر",RIGHT("0000"&amp;$B1305,4)&amp;"/"&amp;RIGHT("00"&amp;$C1305,2)&amp;"/"&amp;RIGHT("00"&amp;$D1305,2)))</f>
        <v/>
      </c>
      <c r="F1305">
        <f>IF(OR($E1305="",$E1305="نامعتبر"),"",LEFT($E1305,4)&amp;"/"&amp;MID($E1305,6,2))</f>
        <v/>
      </c>
      <c r="G1305">
        <f>IF(OR($E1305="",$E1305="نامعتبر",Entry!$D1305=""),"",IF(ISNUMBER(FIND(" – ",Entry!$D1305)),LEFT(Entry!$D1305,FIND(" – ",Entry!$D1305)-1),Entry!$D1305))</f>
        <v/>
      </c>
      <c r="H1305">
        <f>IF(Entry!$C1305="","",Entry!$C1305)</f>
        <v/>
      </c>
      <c r="I1305">
        <f>IF(Entry!$F1305="",0,Entry!$F1305)</f>
        <v/>
      </c>
      <c r="J1305">
        <f>IF(Entry!$G1305="",0,Entry!$G1305)</f>
        <v/>
      </c>
      <c r="K1305">
        <f>IF(Entry!$H1305="",0,Entry!$H1305)</f>
        <v/>
      </c>
      <c r="L1305">
        <f>IF(Entry!$K1305="",0,Entry!$K1305)</f>
        <v/>
      </c>
      <c r="M1305">
        <f>IF($G1305="","",COUNTA(Entry!$M1305,Entry!$R1305,Entry!$W1305,Entry!$AB1305,Entry!$AG1305,Entry!$AL1305,Entry!$AQ1305,Entry!$AV1305,Entry!$BA1305,Entry!$BF1305,Entry!$BK1305,Entry!$BP1305,Entry!$BU1305,Entry!$BZ1305,Entry!$CE1305))</f>
        <v/>
      </c>
    </row>
    <row r="1306">
      <c r="A1306">
        <f>IF(Entry!$B1306="","",Entry!$B1306)</f>
        <v/>
      </c>
      <c r="B1306">
        <f>IF($A1306="","",IF(ISNUMBER($A1306),IF(AND($A1306&gt;=10000101,$A1306&lt;=99991231),INT($A1306/10000),""),IFERROR(VALUE(TRIM(LEFT($A1306,FIND("/",$A1306)-1))),"")))</f>
        <v/>
      </c>
      <c r="C1306">
        <f>IF(OR($A1306="",$B1306=""),"",IF(ISNUMBER($A1306),INT(MOD($A1306,10000)/100),IFERROR(VALUE(TRIM(LEFT(MID($A1306,FIND("/",$A1306)+1,20),FIND("/",MID($A1306,FIND("/",$A1306)+1,20))-1))),"")))</f>
        <v/>
      </c>
      <c r="D1306">
        <f>IF(OR($A1306="",$B1306=""),"",IF(ISNUMBER($A1306),MOD($A1306,100),IFERROR(VALUE(TRIM(MID(MID($A1306,FIND("/",$A1306)+1,20),FIND("/",MID($A1306,FIND("/",$A1306)+1,20))+1,20))),"")))</f>
        <v/>
      </c>
      <c r="E1306">
        <f>IF($A1306="","",IF(OR($B1306="",$C1306="",$D1306="",$B1306&lt;1300,$B1306&gt;1500,$C1306&lt;1,$C1306&gt;12,$D1306&lt;1,$D1306&gt;31),"نامعتبر",RIGHT("0000"&amp;$B1306,4)&amp;"/"&amp;RIGHT("00"&amp;$C1306,2)&amp;"/"&amp;RIGHT("00"&amp;$D1306,2)))</f>
        <v/>
      </c>
      <c r="F1306">
        <f>IF(OR($E1306="",$E1306="نامعتبر"),"",LEFT($E1306,4)&amp;"/"&amp;MID($E1306,6,2))</f>
        <v/>
      </c>
      <c r="G1306">
        <f>IF(OR($E1306="",$E1306="نامعتبر",Entry!$D1306=""),"",IF(ISNUMBER(FIND(" – ",Entry!$D1306)),LEFT(Entry!$D1306,FIND(" – ",Entry!$D1306)-1),Entry!$D1306))</f>
        <v/>
      </c>
      <c r="H1306">
        <f>IF(Entry!$C1306="","",Entry!$C1306)</f>
        <v/>
      </c>
      <c r="I1306">
        <f>IF(Entry!$F1306="",0,Entry!$F1306)</f>
        <v/>
      </c>
      <c r="J1306">
        <f>IF(Entry!$G1306="",0,Entry!$G1306)</f>
        <v/>
      </c>
      <c r="K1306">
        <f>IF(Entry!$H1306="",0,Entry!$H1306)</f>
        <v/>
      </c>
      <c r="L1306">
        <f>IF(Entry!$K1306="",0,Entry!$K1306)</f>
        <v/>
      </c>
      <c r="M1306">
        <f>IF($G1306="","",COUNTA(Entry!$M1306,Entry!$R1306,Entry!$W1306,Entry!$AB1306,Entry!$AG1306,Entry!$AL1306,Entry!$AQ1306,Entry!$AV1306,Entry!$BA1306,Entry!$BF1306,Entry!$BK1306,Entry!$BP1306,Entry!$BU1306,Entry!$BZ1306,Entry!$CE1306))</f>
        <v/>
      </c>
    </row>
    <row r="1307">
      <c r="A1307">
        <f>IF(Entry!$B1307="","",Entry!$B1307)</f>
        <v/>
      </c>
      <c r="B1307">
        <f>IF($A1307="","",IF(ISNUMBER($A1307),IF(AND($A1307&gt;=10000101,$A1307&lt;=99991231),INT($A1307/10000),""),IFERROR(VALUE(TRIM(LEFT($A1307,FIND("/",$A1307)-1))),"")))</f>
        <v/>
      </c>
      <c r="C1307">
        <f>IF(OR($A1307="",$B1307=""),"",IF(ISNUMBER($A1307),INT(MOD($A1307,10000)/100),IFERROR(VALUE(TRIM(LEFT(MID($A1307,FIND("/",$A1307)+1,20),FIND("/",MID($A1307,FIND("/",$A1307)+1,20))-1))),"")))</f>
        <v/>
      </c>
      <c r="D1307">
        <f>IF(OR($A1307="",$B1307=""),"",IF(ISNUMBER($A1307),MOD($A1307,100),IFERROR(VALUE(TRIM(MID(MID($A1307,FIND("/",$A1307)+1,20),FIND("/",MID($A1307,FIND("/",$A1307)+1,20))+1,20))),"")))</f>
        <v/>
      </c>
      <c r="E1307">
        <f>IF($A1307="","",IF(OR($B1307="",$C1307="",$D1307="",$B1307&lt;1300,$B1307&gt;1500,$C1307&lt;1,$C1307&gt;12,$D1307&lt;1,$D1307&gt;31),"نامعتبر",RIGHT("0000"&amp;$B1307,4)&amp;"/"&amp;RIGHT("00"&amp;$C1307,2)&amp;"/"&amp;RIGHT("00"&amp;$D1307,2)))</f>
        <v/>
      </c>
      <c r="F1307">
        <f>IF(OR($E1307="",$E1307="نامعتبر"),"",LEFT($E1307,4)&amp;"/"&amp;MID($E1307,6,2))</f>
        <v/>
      </c>
      <c r="G1307">
        <f>IF(OR($E1307="",$E1307="نامعتبر",Entry!$D1307=""),"",IF(ISNUMBER(FIND(" – ",Entry!$D1307)),LEFT(Entry!$D1307,FIND(" – ",Entry!$D1307)-1),Entry!$D1307))</f>
        <v/>
      </c>
      <c r="H1307">
        <f>IF(Entry!$C1307="","",Entry!$C1307)</f>
        <v/>
      </c>
      <c r="I1307">
        <f>IF(Entry!$F1307="",0,Entry!$F1307)</f>
        <v/>
      </c>
      <c r="J1307">
        <f>IF(Entry!$G1307="",0,Entry!$G1307)</f>
        <v/>
      </c>
      <c r="K1307">
        <f>IF(Entry!$H1307="",0,Entry!$H1307)</f>
        <v/>
      </c>
      <c r="L1307">
        <f>IF(Entry!$K1307="",0,Entry!$K1307)</f>
        <v/>
      </c>
      <c r="M1307">
        <f>IF($G1307="","",COUNTA(Entry!$M1307,Entry!$R1307,Entry!$W1307,Entry!$AB1307,Entry!$AG1307,Entry!$AL1307,Entry!$AQ1307,Entry!$AV1307,Entry!$BA1307,Entry!$BF1307,Entry!$BK1307,Entry!$BP1307,Entry!$BU1307,Entry!$BZ1307,Entry!$CE1307))</f>
        <v/>
      </c>
    </row>
    <row r="1308">
      <c r="A1308">
        <f>IF(Entry!$B1308="","",Entry!$B1308)</f>
        <v/>
      </c>
      <c r="B1308">
        <f>IF($A1308="","",IF(ISNUMBER($A1308),IF(AND($A1308&gt;=10000101,$A1308&lt;=99991231),INT($A1308/10000),""),IFERROR(VALUE(TRIM(LEFT($A1308,FIND("/",$A1308)-1))),"")))</f>
        <v/>
      </c>
      <c r="C1308">
        <f>IF(OR($A1308="",$B1308=""),"",IF(ISNUMBER($A1308),INT(MOD($A1308,10000)/100),IFERROR(VALUE(TRIM(LEFT(MID($A1308,FIND("/",$A1308)+1,20),FIND("/",MID($A1308,FIND("/",$A1308)+1,20))-1))),"")))</f>
        <v/>
      </c>
      <c r="D1308">
        <f>IF(OR($A1308="",$B1308=""),"",IF(ISNUMBER($A1308),MOD($A1308,100),IFERROR(VALUE(TRIM(MID(MID($A1308,FIND("/",$A1308)+1,20),FIND("/",MID($A1308,FIND("/",$A1308)+1,20))+1,20))),"")))</f>
        <v/>
      </c>
      <c r="E1308">
        <f>IF($A1308="","",IF(OR($B1308="",$C1308="",$D1308="",$B1308&lt;1300,$B1308&gt;1500,$C1308&lt;1,$C1308&gt;12,$D1308&lt;1,$D1308&gt;31),"نامعتبر",RIGHT("0000"&amp;$B1308,4)&amp;"/"&amp;RIGHT("00"&amp;$C1308,2)&amp;"/"&amp;RIGHT("00"&amp;$D1308,2)))</f>
        <v/>
      </c>
      <c r="F1308">
        <f>IF(OR($E1308="",$E1308="نامعتبر"),"",LEFT($E1308,4)&amp;"/"&amp;MID($E1308,6,2))</f>
        <v/>
      </c>
      <c r="G1308">
        <f>IF(OR($E1308="",$E1308="نامعتبر",Entry!$D1308=""),"",IF(ISNUMBER(FIND(" – ",Entry!$D1308)),LEFT(Entry!$D1308,FIND(" – ",Entry!$D1308)-1),Entry!$D1308))</f>
        <v/>
      </c>
      <c r="H1308">
        <f>IF(Entry!$C1308="","",Entry!$C1308)</f>
        <v/>
      </c>
      <c r="I1308">
        <f>IF(Entry!$F1308="",0,Entry!$F1308)</f>
        <v/>
      </c>
      <c r="J1308">
        <f>IF(Entry!$G1308="",0,Entry!$G1308)</f>
        <v/>
      </c>
      <c r="K1308">
        <f>IF(Entry!$H1308="",0,Entry!$H1308)</f>
        <v/>
      </c>
      <c r="L1308">
        <f>IF(Entry!$K1308="",0,Entry!$K1308)</f>
        <v/>
      </c>
      <c r="M1308">
        <f>IF($G1308="","",COUNTA(Entry!$M1308,Entry!$R1308,Entry!$W1308,Entry!$AB1308,Entry!$AG1308,Entry!$AL1308,Entry!$AQ1308,Entry!$AV1308,Entry!$BA1308,Entry!$BF1308,Entry!$BK1308,Entry!$BP1308,Entry!$BU1308,Entry!$BZ1308,Entry!$CE1308))</f>
        <v/>
      </c>
    </row>
    <row r="1309">
      <c r="A1309">
        <f>IF(Entry!$B1309="","",Entry!$B1309)</f>
        <v/>
      </c>
      <c r="B1309">
        <f>IF($A1309="","",IF(ISNUMBER($A1309),IF(AND($A1309&gt;=10000101,$A1309&lt;=99991231),INT($A1309/10000),""),IFERROR(VALUE(TRIM(LEFT($A1309,FIND("/",$A1309)-1))),"")))</f>
        <v/>
      </c>
      <c r="C1309">
        <f>IF(OR($A1309="",$B1309=""),"",IF(ISNUMBER($A1309),INT(MOD($A1309,10000)/100),IFERROR(VALUE(TRIM(LEFT(MID($A1309,FIND("/",$A1309)+1,20),FIND("/",MID($A1309,FIND("/",$A1309)+1,20))-1))),"")))</f>
        <v/>
      </c>
      <c r="D1309">
        <f>IF(OR($A1309="",$B1309=""),"",IF(ISNUMBER($A1309),MOD($A1309,100),IFERROR(VALUE(TRIM(MID(MID($A1309,FIND("/",$A1309)+1,20),FIND("/",MID($A1309,FIND("/",$A1309)+1,20))+1,20))),"")))</f>
        <v/>
      </c>
      <c r="E1309">
        <f>IF($A1309="","",IF(OR($B1309="",$C1309="",$D1309="",$B1309&lt;1300,$B1309&gt;1500,$C1309&lt;1,$C1309&gt;12,$D1309&lt;1,$D1309&gt;31),"نامعتبر",RIGHT("0000"&amp;$B1309,4)&amp;"/"&amp;RIGHT("00"&amp;$C1309,2)&amp;"/"&amp;RIGHT("00"&amp;$D1309,2)))</f>
        <v/>
      </c>
      <c r="F1309">
        <f>IF(OR($E1309="",$E1309="نامعتبر"),"",LEFT($E1309,4)&amp;"/"&amp;MID($E1309,6,2))</f>
        <v/>
      </c>
      <c r="G1309">
        <f>IF(OR($E1309="",$E1309="نامعتبر",Entry!$D1309=""),"",IF(ISNUMBER(FIND(" – ",Entry!$D1309)),LEFT(Entry!$D1309,FIND(" – ",Entry!$D1309)-1),Entry!$D1309))</f>
        <v/>
      </c>
      <c r="H1309">
        <f>IF(Entry!$C1309="","",Entry!$C1309)</f>
        <v/>
      </c>
      <c r="I1309">
        <f>IF(Entry!$F1309="",0,Entry!$F1309)</f>
        <v/>
      </c>
      <c r="J1309">
        <f>IF(Entry!$G1309="",0,Entry!$G1309)</f>
        <v/>
      </c>
      <c r="K1309">
        <f>IF(Entry!$H1309="",0,Entry!$H1309)</f>
        <v/>
      </c>
      <c r="L1309">
        <f>IF(Entry!$K1309="",0,Entry!$K1309)</f>
        <v/>
      </c>
      <c r="M1309">
        <f>IF($G1309="","",COUNTA(Entry!$M1309,Entry!$R1309,Entry!$W1309,Entry!$AB1309,Entry!$AG1309,Entry!$AL1309,Entry!$AQ1309,Entry!$AV1309,Entry!$BA1309,Entry!$BF1309,Entry!$BK1309,Entry!$BP1309,Entry!$BU1309,Entry!$BZ1309,Entry!$CE1309))</f>
        <v/>
      </c>
    </row>
    <row r="1310">
      <c r="A1310">
        <f>IF(Entry!$B1310="","",Entry!$B1310)</f>
        <v/>
      </c>
      <c r="B1310">
        <f>IF($A1310="","",IF(ISNUMBER($A1310),IF(AND($A1310&gt;=10000101,$A1310&lt;=99991231),INT($A1310/10000),""),IFERROR(VALUE(TRIM(LEFT($A1310,FIND("/",$A1310)-1))),"")))</f>
        <v/>
      </c>
      <c r="C1310">
        <f>IF(OR($A1310="",$B1310=""),"",IF(ISNUMBER($A1310),INT(MOD($A1310,10000)/100),IFERROR(VALUE(TRIM(LEFT(MID($A1310,FIND("/",$A1310)+1,20),FIND("/",MID($A1310,FIND("/",$A1310)+1,20))-1))),"")))</f>
        <v/>
      </c>
      <c r="D1310">
        <f>IF(OR($A1310="",$B1310=""),"",IF(ISNUMBER($A1310),MOD($A1310,100),IFERROR(VALUE(TRIM(MID(MID($A1310,FIND("/",$A1310)+1,20),FIND("/",MID($A1310,FIND("/",$A1310)+1,20))+1,20))),"")))</f>
        <v/>
      </c>
      <c r="E1310">
        <f>IF($A1310="","",IF(OR($B1310="",$C1310="",$D1310="",$B1310&lt;1300,$B1310&gt;1500,$C1310&lt;1,$C1310&gt;12,$D1310&lt;1,$D1310&gt;31),"نامعتبر",RIGHT("0000"&amp;$B1310,4)&amp;"/"&amp;RIGHT("00"&amp;$C1310,2)&amp;"/"&amp;RIGHT("00"&amp;$D1310,2)))</f>
        <v/>
      </c>
      <c r="F1310">
        <f>IF(OR($E1310="",$E1310="نامعتبر"),"",LEFT($E1310,4)&amp;"/"&amp;MID($E1310,6,2))</f>
        <v/>
      </c>
      <c r="G1310">
        <f>IF(OR($E1310="",$E1310="نامعتبر",Entry!$D1310=""),"",IF(ISNUMBER(FIND(" – ",Entry!$D1310)),LEFT(Entry!$D1310,FIND(" – ",Entry!$D1310)-1),Entry!$D1310))</f>
        <v/>
      </c>
      <c r="H1310">
        <f>IF(Entry!$C1310="","",Entry!$C1310)</f>
        <v/>
      </c>
      <c r="I1310">
        <f>IF(Entry!$F1310="",0,Entry!$F1310)</f>
        <v/>
      </c>
      <c r="J1310">
        <f>IF(Entry!$G1310="",0,Entry!$G1310)</f>
        <v/>
      </c>
      <c r="K1310">
        <f>IF(Entry!$H1310="",0,Entry!$H1310)</f>
        <v/>
      </c>
      <c r="L1310">
        <f>IF(Entry!$K1310="",0,Entry!$K1310)</f>
        <v/>
      </c>
      <c r="M1310">
        <f>IF($G1310="","",COUNTA(Entry!$M1310,Entry!$R1310,Entry!$W1310,Entry!$AB1310,Entry!$AG1310,Entry!$AL1310,Entry!$AQ1310,Entry!$AV1310,Entry!$BA1310,Entry!$BF1310,Entry!$BK1310,Entry!$BP1310,Entry!$BU1310,Entry!$BZ1310,Entry!$CE1310))</f>
        <v/>
      </c>
    </row>
    <row r="1311">
      <c r="A1311">
        <f>IF(Entry!$B1311="","",Entry!$B1311)</f>
        <v/>
      </c>
      <c r="B1311">
        <f>IF($A1311="","",IF(ISNUMBER($A1311),IF(AND($A1311&gt;=10000101,$A1311&lt;=99991231),INT($A1311/10000),""),IFERROR(VALUE(TRIM(LEFT($A1311,FIND("/",$A1311)-1))),"")))</f>
        <v/>
      </c>
      <c r="C1311">
        <f>IF(OR($A1311="",$B1311=""),"",IF(ISNUMBER($A1311),INT(MOD($A1311,10000)/100),IFERROR(VALUE(TRIM(LEFT(MID($A1311,FIND("/",$A1311)+1,20),FIND("/",MID($A1311,FIND("/",$A1311)+1,20))-1))),"")))</f>
        <v/>
      </c>
      <c r="D1311">
        <f>IF(OR($A1311="",$B1311=""),"",IF(ISNUMBER($A1311),MOD($A1311,100),IFERROR(VALUE(TRIM(MID(MID($A1311,FIND("/",$A1311)+1,20),FIND("/",MID($A1311,FIND("/",$A1311)+1,20))+1,20))),"")))</f>
        <v/>
      </c>
      <c r="E1311">
        <f>IF($A1311="","",IF(OR($B1311="",$C1311="",$D1311="",$B1311&lt;1300,$B1311&gt;1500,$C1311&lt;1,$C1311&gt;12,$D1311&lt;1,$D1311&gt;31),"نامعتبر",RIGHT("0000"&amp;$B1311,4)&amp;"/"&amp;RIGHT("00"&amp;$C1311,2)&amp;"/"&amp;RIGHT("00"&amp;$D1311,2)))</f>
        <v/>
      </c>
      <c r="F1311">
        <f>IF(OR($E1311="",$E1311="نامعتبر"),"",LEFT($E1311,4)&amp;"/"&amp;MID($E1311,6,2))</f>
        <v/>
      </c>
      <c r="G1311">
        <f>IF(OR($E1311="",$E1311="نامعتبر",Entry!$D1311=""),"",IF(ISNUMBER(FIND(" – ",Entry!$D1311)),LEFT(Entry!$D1311,FIND(" – ",Entry!$D1311)-1),Entry!$D1311))</f>
        <v/>
      </c>
      <c r="H1311">
        <f>IF(Entry!$C1311="","",Entry!$C1311)</f>
        <v/>
      </c>
      <c r="I1311">
        <f>IF(Entry!$F1311="",0,Entry!$F1311)</f>
        <v/>
      </c>
      <c r="J1311">
        <f>IF(Entry!$G1311="",0,Entry!$G1311)</f>
        <v/>
      </c>
      <c r="K1311">
        <f>IF(Entry!$H1311="",0,Entry!$H1311)</f>
        <v/>
      </c>
      <c r="L1311">
        <f>IF(Entry!$K1311="",0,Entry!$K1311)</f>
        <v/>
      </c>
      <c r="M1311">
        <f>IF($G1311="","",COUNTA(Entry!$M1311,Entry!$R1311,Entry!$W1311,Entry!$AB1311,Entry!$AG1311,Entry!$AL1311,Entry!$AQ1311,Entry!$AV1311,Entry!$BA1311,Entry!$BF1311,Entry!$BK1311,Entry!$BP1311,Entry!$BU1311,Entry!$BZ1311,Entry!$CE1311))</f>
        <v/>
      </c>
    </row>
    <row r="1312">
      <c r="A1312">
        <f>IF(Entry!$B1312="","",Entry!$B1312)</f>
        <v/>
      </c>
      <c r="B1312">
        <f>IF($A1312="","",IF(ISNUMBER($A1312),IF(AND($A1312&gt;=10000101,$A1312&lt;=99991231),INT($A1312/10000),""),IFERROR(VALUE(TRIM(LEFT($A1312,FIND("/",$A1312)-1))),"")))</f>
        <v/>
      </c>
      <c r="C1312">
        <f>IF(OR($A1312="",$B1312=""),"",IF(ISNUMBER($A1312),INT(MOD($A1312,10000)/100),IFERROR(VALUE(TRIM(LEFT(MID($A1312,FIND("/",$A1312)+1,20),FIND("/",MID($A1312,FIND("/",$A1312)+1,20))-1))),"")))</f>
        <v/>
      </c>
      <c r="D1312">
        <f>IF(OR($A1312="",$B1312=""),"",IF(ISNUMBER($A1312),MOD($A1312,100),IFERROR(VALUE(TRIM(MID(MID($A1312,FIND("/",$A1312)+1,20),FIND("/",MID($A1312,FIND("/",$A1312)+1,20))+1,20))),"")))</f>
        <v/>
      </c>
      <c r="E1312">
        <f>IF($A1312="","",IF(OR($B1312="",$C1312="",$D1312="",$B1312&lt;1300,$B1312&gt;1500,$C1312&lt;1,$C1312&gt;12,$D1312&lt;1,$D1312&gt;31),"نامعتبر",RIGHT("0000"&amp;$B1312,4)&amp;"/"&amp;RIGHT("00"&amp;$C1312,2)&amp;"/"&amp;RIGHT("00"&amp;$D1312,2)))</f>
        <v/>
      </c>
      <c r="F1312">
        <f>IF(OR($E1312="",$E1312="نامعتبر"),"",LEFT($E1312,4)&amp;"/"&amp;MID($E1312,6,2))</f>
        <v/>
      </c>
      <c r="G1312">
        <f>IF(OR($E1312="",$E1312="نامعتبر",Entry!$D1312=""),"",IF(ISNUMBER(FIND(" – ",Entry!$D1312)),LEFT(Entry!$D1312,FIND(" – ",Entry!$D1312)-1),Entry!$D1312))</f>
        <v/>
      </c>
      <c r="H1312">
        <f>IF(Entry!$C1312="","",Entry!$C1312)</f>
        <v/>
      </c>
      <c r="I1312">
        <f>IF(Entry!$F1312="",0,Entry!$F1312)</f>
        <v/>
      </c>
      <c r="J1312">
        <f>IF(Entry!$G1312="",0,Entry!$G1312)</f>
        <v/>
      </c>
      <c r="K1312">
        <f>IF(Entry!$H1312="",0,Entry!$H1312)</f>
        <v/>
      </c>
      <c r="L1312">
        <f>IF(Entry!$K1312="",0,Entry!$K1312)</f>
        <v/>
      </c>
      <c r="M1312">
        <f>IF($G1312="","",COUNTA(Entry!$M1312,Entry!$R1312,Entry!$W1312,Entry!$AB1312,Entry!$AG1312,Entry!$AL1312,Entry!$AQ1312,Entry!$AV1312,Entry!$BA1312,Entry!$BF1312,Entry!$BK1312,Entry!$BP1312,Entry!$BU1312,Entry!$BZ1312,Entry!$CE1312))</f>
        <v/>
      </c>
    </row>
    <row r="1313">
      <c r="A1313">
        <f>IF(Entry!$B1313="","",Entry!$B1313)</f>
        <v/>
      </c>
      <c r="B1313">
        <f>IF($A1313="","",IF(ISNUMBER($A1313),IF(AND($A1313&gt;=10000101,$A1313&lt;=99991231),INT($A1313/10000),""),IFERROR(VALUE(TRIM(LEFT($A1313,FIND("/",$A1313)-1))),"")))</f>
        <v/>
      </c>
      <c r="C1313">
        <f>IF(OR($A1313="",$B1313=""),"",IF(ISNUMBER($A1313),INT(MOD($A1313,10000)/100),IFERROR(VALUE(TRIM(LEFT(MID($A1313,FIND("/",$A1313)+1,20),FIND("/",MID($A1313,FIND("/",$A1313)+1,20))-1))),"")))</f>
        <v/>
      </c>
      <c r="D1313">
        <f>IF(OR($A1313="",$B1313=""),"",IF(ISNUMBER($A1313),MOD($A1313,100),IFERROR(VALUE(TRIM(MID(MID($A1313,FIND("/",$A1313)+1,20),FIND("/",MID($A1313,FIND("/",$A1313)+1,20))+1,20))),"")))</f>
        <v/>
      </c>
      <c r="E1313">
        <f>IF($A1313="","",IF(OR($B1313="",$C1313="",$D1313="",$B1313&lt;1300,$B1313&gt;1500,$C1313&lt;1,$C1313&gt;12,$D1313&lt;1,$D1313&gt;31),"نامعتبر",RIGHT("0000"&amp;$B1313,4)&amp;"/"&amp;RIGHT("00"&amp;$C1313,2)&amp;"/"&amp;RIGHT("00"&amp;$D1313,2)))</f>
        <v/>
      </c>
      <c r="F1313">
        <f>IF(OR($E1313="",$E1313="نامعتبر"),"",LEFT($E1313,4)&amp;"/"&amp;MID($E1313,6,2))</f>
        <v/>
      </c>
      <c r="G1313">
        <f>IF(OR($E1313="",$E1313="نامعتبر",Entry!$D1313=""),"",IF(ISNUMBER(FIND(" – ",Entry!$D1313)),LEFT(Entry!$D1313,FIND(" – ",Entry!$D1313)-1),Entry!$D1313))</f>
        <v/>
      </c>
      <c r="H1313">
        <f>IF(Entry!$C1313="","",Entry!$C1313)</f>
        <v/>
      </c>
      <c r="I1313">
        <f>IF(Entry!$F1313="",0,Entry!$F1313)</f>
        <v/>
      </c>
      <c r="J1313">
        <f>IF(Entry!$G1313="",0,Entry!$G1313)</f>
        <v/>
      </c>
      <c r="K1313">
        <f>IF(Entry!$H1313="",0,Entry!$H1313)</f>
        <v/>
      </c>
      <c r="L1313">
        <f>IF(Entry!$K1313="",0,Entry!$K1313)</f>
        <v/>
      </c>
      <c r="M1313">
        <f>IF($G1313="","",COUNTA(Entry!$M1313,Entry!$R1313,Entry!$W1313,Entry!$AB1313,Entry!$AG1313,Entry!$AL1313,Entry!$AQ1313,Entry!$AV1313,Entry!$BA1313,Entry!$BF1313,Entry!$BK1313,Entry!$BP1313,Entry!$BU1313,Entry!$BZ1313,Entry!$CE1313))</f>
        <v/>
      </c>
    </row>
    <row r="1314">
      <c r="A1314">
        <f>IF(Entry!$B1314="","",Entry!$B1314)</f>
        <v/>
      </c>
      <c r="B1314">
        <f>IF($A1314="","",IF(ISNUMBER($A1314),IF(AND($A1314&gt;=10000101,$A1314&lt;=99991231),INT($A1314/10000),""),IFERROR(VALUE(TRIM(LEFT($A1314,FIND("/",$A1314)-1))),"")))</f>
        <v/>
      </c>
      <c r="C1314">
        <f>IF(OR($A1314="",$B1314=""),"",IF(ISNUMBER($A1314),INT(MOD($A1314,10000)/100),IFERROR(VALUE(TRIM(LEFT(MID($A1314,FIND("/",$A1314)+1,20),FIND("/",MID($A1314,FIND("/",$A1314)+1,20))-1))),"")))</f>
        <v/>
      </c>
      <c r="D1314">
        <f>IF(OR($A1314="",$B1314=""),"",IF(ISNUMBER($A1314),MOD($A1314,100),IFERROR(VALUE(TRIM(MID(MID($A1314,FIND("/",$A1314)+1,20),FIND("/",MID($A1314,FIND("/",$A1314)+1,20))+1,20))),"")))</f>
        <v/>
      </c>
      <c r="E1314">
        <f>IF($A1314="","",IF(OR($B1314="",$C1314="",$D1314="",$B1314&lt;1300,$B1314&gt;1500,$C1314&lt;1,$C1314&gt;12,$D1314&lt;1,$D1314&gt;31),"نامعتبر",RIGHT("0000"&amp;$B1314,4)&amp;"/"&amp;RIGHT("00"&amp;$C1314,2)&amp;"/"&amp;RIGHT("00"&amp;$D1314,2)))</f>
        <v/>
      </c>
      <c r="F1314">
        <f>IF(OR($E1314="",$E1314="نامعتبر"),"",LEFT($E1314,4)&amp;"/"&amp;MID($E1314,6,2))</f>
        <v/>
      </c>
      <c r="G1314">
        <f>IF(OR($E1314="",$E1314="نامعتبر",Entry!$D1314=""),"",IF(ISNUMBER(FIND(" – ",Entry!$D1314)),LEFT(Entry!$D1314,FIND(" – ",Entry!$D1314)-1),Entry!$D1314))</f>
        <v/>
      </c>
      <c r="H1314">
        <f>IF(Entry!$C1314="","",Entry!$C1314)</f>
        <v/>
      </c>
      <c r="I1314">
        <f>IF(Entry!$F1314="",0,Entry!$F1314)</f>
        <v/>
      </c>
      <c r="J1314">
        <f>IF(Entry!$G1314="",0,Entry!$G1314)</f>
        <v/>
      </c>
      <c r="K1314">
        <f>IF(Entry!$H1314="",0,Entry!$H1314)</f>
        <v/>
      </c>
      <c r="L1314">
        <f>IF(Entry!$K1314="",0,Entry!$K1314)</f>
        <v/>
      </c>
      <c r="M1314">
        <f>IF($G1314="","",COUNTA(Entry!$M1314,Entry!$R1314,Entry!$W1314,Entry!$AB1314,Entry!$AG1314,Entry!$AL1314,Entry!$AQ1314,Entry!$AV1314,Entry!$BA1314,Entry!$BF1314,Entry!$BK1314,Entry!$BP1314,Entry!$BU1314,Entry!$BZ1314,Entry!$CE1314))</f>
        <v/>
      </c>
    </row>
    <row r="1315">
      <c r="A1315">
        <f>IF(Entry!$B1315="","",Entry!$B1315)</f>
        <v/>
      </c>
      <c r="B1315">
        <f>IF($A1315="","",IF(ISNUMBER($A1315),IF(AND($A1315&gt;=10000101,$A1315&lt;=99991231),INT($A1315/10000),""),IFERROR(VALUE(TRIM(LEFT($A1315,FIND("/",$A1315)-1))),"")))</f>
        <v/>
      </c>
      <c r="C1315">
        <f>IF(OR($A1315="",$B1315=""),"",IF(ISNUMBER($A1315),INT(MOD($A1315,10000)/100),IFERROR(VALUE(TRIM(LEFT(MID($A1315,FIND("/",$A1315)+1,20),FIND("/",MID($A1315,FIND("/",$A1315)+1,20))-1))),"")))</f>
        <v/>
      </c>
      <c r="D1315">
        <f>IF(OR($A1315="",$B1315=""),"",IF(ISNUMBER($A1315),MOD($A1315,100),IFERROR(VALUE(TRIM(MID(MID($A1315,FIND("/",$A1315)+1,20),FIND("/",MID($A1315,FIND("/",$A1315)+1,20))+1,20))),"")))</f>
        <v/>
      </c>
      <c r="E1315">
        <f>IF($A1315="","",IF(OR($B1315="",$C1315="",$D1315="",$B1315&lt;1300,$B1315&gt;1500,$C1315&lt;1,$C1315&gt;12,$D1315&lt;1,$D1315&gt;31),"نامعتبر",RIGHT("0000"&amp;$B1315,4)&amp;"/"&amp;RIGHT("00"&amp;$C1315,2)&amp;"/"&amp;RIGHT("00"&amp;$D1315,2)))</f>
        <v/>
      </c>
      <c r="F1315">
        <f>IF(OR($E1315="",$E1315="نامعتبر"),"",LEFT($E1315,4)&amp;"/"&amp;MID($E1315,6,2))</f>
        <v/>
      </c>
      <c r="G1315">
        <f>IF(OR($E1315="",$E1315="نامعتبر",Entry!$D1315=""),"",IF(ISNUMBER(FIND(" – ",Entry!$D1315)),LEFT(Entry!$D1315,FIND(" – ",Entry!$D1315)-1),Entry!$D1315))</f>
        <v/>
      </c>
      <c r="H1315">
        <f>IF(Entry!$C1315="","",Entry!$C1315)</f>
        <v/>
      </c>
      <c r="I1315">
        <f>IF(Entry!$F1315="",0,Entry!$F1315)</f>
        <v/>
      </c>
      <c r="J1315">
        <f>IF(Entry!$G1315="",0,Entry!$G1315)</f>
        <v/>
      </c>
      <c r="K1315">
        <f>IF(Entry!$H1315="",0,Entry!$H1315)</f>
        <v/>
      </c>
      <c r="L1315">
        <f>IF(Entry!$K1315="",0,Entry!$K1315)</f>
        <v/>
      </c>
      <c r="M1315">
        <f>IF($G1315="","",COUNTA(Entry!$M1315,Entry!$R1315,Entry!$W1315,Entry!$AB1315,Entry!$AG1315,Entry!$AL1315,Entry!$AQ1315,Entry!$AV1315,Entry!$BA1315,Entry!$BF1315,Entry!$BK1315,Entry!$BP1315,Entry!$BU1315,Entry!$BZ1315,Entry!$CE1315))</f>
        <v/>
      </c>
    </row>
    <row r="1316">
      <c r="A1316">
        <f>IF(Entry!$B1316="","",Entry!$B1316)</f>
        <v/>
      </c>
      <c r="B1316">
        <f>IF($A1316="","",IF(ISNUMBER($A1316),IF(AND($A1316&gt;=10000101,$A1316&lt;=99991231),INT($A1316/10000),""),IFERROR(VALUE(TRIM(LEFT($A1316,FIND("/",$A1316)-1))),"")))</f>
        <v/>
      </c>
      <c r="C1316">
        <f>IF(OR($A1316="",$B1316=""),"",IF(ISNUMBER($A1316),INT(MOD($A1316,10000)/100),IFERROR(VALUE(TRIM(LEFT(MID($A1316,FIND("/",$A1316)+1,20),FIND("/",MID($A1316,FIND("/",$A1316)+1,20))-1))),"")))</f>
        <v/>
      </c>
      <c r="D1316">
        <f>IF(OR($A1316="",$B1316=""),"",IF(ISNUMBER($A1316),MOD($A1316,100),IFERROR(VALUE(TRIM(MID(MID($A1316,FIND("/",$A1316)+1,20),FIND("/",MID($A1316,FIND("/",$A1316)+1,20))+1,20))),"")))</f>
        <v/>
      </c>
      <c r="E1316">
        <f>IF($A1316="","",IF(OR($B1316="",$C1316="",$D1316="",$B1316&lt;1300,$B1316&gt;1500,$C1316&lt;1,$C1316&gt;12,$D1316&lt;1,$D1316&gt;31),"نامعتبر",RIGHT("0000"&amp;$B1316,4)&amp;"/"&amp;RIGHT("00"&amp;$C1316,2)&amp;"/"&amp;RIGHT("00"&amp;$D1316,2)))</f>
        <v/>
      </c>
      <c r="F1316">
        <f>IF(OR($E1316="",$E1316="نامعتبر"),"",LEFT($E1316,4)&amp;"/"&amp;MID($E1316,6,2))</f>
        <v/>
      </c>
      <c r="G1316">
        <f>IF(OR($E1316="",$E1316="نامعتبر",Entry!$D1316=""),"",IF(ISNUMBER(FIND(" – ",Entry!$D1316)),LEFT(Entry!$D1316,FIND(" – ",Entry!$D1316)-1),Entry!$D1316))</f>
        <v/>
      </c>
      <c r="H1316">
        <f>IF(Entry!$C1316="","",Entry!$C1316)</f>
        <v/>
      </c>
      <c r="I1316">
        <f>IF(Entry!$F1316="",0,Entry!$F1316)</f>
        <v/>
      </c>
      <c r="J1316">
        <f>IF(Entry!$G1316="",0,Entry!$G1316)</f>
        <v/>
      </c>
      <c r="K1316">
        <f>IF(Entry!$H1316="",0,Entry!$H1316)</f>
        <v/>
      </c>
      <c r="L1316">
        <f>IF(Entry!$K1316="",0,Entry!$K1316)</f>
        <v/>
      </c>
      <c r="M1316">
        <f>IF($G1316="","",COUNTA(Entry!$M1316,Entry!$R1316,Entry!$W1316,Entry!$AB1316,Entry!$AG1316,Entry!$AL1316,Entry!$AQ1316,Entry!$AV1316,Entry!$BA1316,Entry!$BF1316,Entry!$BK1316,Entry!$BP1316,Entry!$BU1316,Entry!$BZ1316,Entry!$CE1316))</f>
        <v/>
      </c>
    </row>
    <row r="1317">
      <c r="A1317">
        <f>IF(Entry!$B1317="","",Entry!$B1317)</f>
        <v/>
      </c>
      <c r="B1317">
        <f>IF($A1317="","",IF(ISNUMBER($A1317),IF(AND($A1317&gt;=10000101,$A1317&lt;=99991231),INT($A1317/10000),""),IFERROR(VALUE(TRIM(LEFT($A1317,FIND("/",$A1317)-1))),"")))</f>
        <v/>
      </c>
      <c r="C1317">
        <f>IF(OR($A1317="",$B1317=""),"",IF(ISNUMBER($A1317),INT(MOD($A1317,10000)/100),IFERROR(VALUE(TRIM(LEFT(MID($A1317,FIND("/",$A1317)+1,20),FIND("/",MID($A1317,FIND("/",$A1317)+1,20))-1))),"")))</f>
        <v/>
      </c>
      <c r="D1317">
        <f>IF(OR($A1317="",$B1317=""),"",IF(ISNUMBER($A1317),MOD($A1317,100),IFERROR(VALUE(TRIM(MID(MID($A1317,FIND("/",$A1317)+1,20),FIND("/",MID($A1317,FIND("/",$A1317)+1,20))+1,20))),"")))</f>
        <v/>
      </c>
      <c r="E1317">
        <f>IF($A1317="","",IF(OR($B1317="",$C1317="",$D1317="",$B1317&lt;1300,$B1317&gt;1500,$C1317&lt;1,$C1317&gt;12,$D1317&lt;1,$D1317&gt;31),"نامعتبر",RIGHT("0000"&amp;$B1317,4)&amp;"/"&amp;RIGHT("00"&amp;$C1317,2)&amp;"/"&amp;RIGHT("00"&amp;$D1317,2)))</f>
        <v/>
      </c>
      <c r="F1317">
        <f>IF(OR($E1317="",$E1317="نامعتبر"),"",LEFT($E1317,4)&amp;"/"&amp;MID($E1317,6,2))</f>
        <v/>
      </c>
      <c r="G1317">
        <f>IF(OR($E1317="",$E1317="نامعتبر",Entry!$D1317=""),"",IF(ISNUMBER(FIND(" – ",Entry!$D1317)),LEFT(Entry!$D1317,FIND(" – ",Entry!$D1317)-1),Entry!$D1317))</f>
        <v/>
      </c>
      <c r="H1317">
        <f>IF(Entry!$C1317="","",Entry!$C1317)</f>
        <v/>
      </c>
      <c r="I1317">
        <f>IF(Entry!$F1317="",0,Entry!$F1317)</f>
        <v/>
      </c>
      <c r="J1317">
        <f>IF(Entry!$G1317="",0,Entry!$G1317)</f>
        <v/>
      </c>
      <c r="K1317">
        <f>IF(Entry!$H1317="",0,Entry!$H1317)</f>
        <v/>
      </c>
      <c r="L1317">
        <f>IF(Entry!$K1317="",0,Entry!$K1317)</f>
        <v/>
      </c>
      <c r="M1317">
        <f>IF($G1317="","",COUNTA(Entry!$M1317,Entry!$R1317,Entry!$W1317,Entry!$AB1317,Entry!$AG1317,Entry!$AL1317,Entry!$AQ1317,Entry!$AV1317,Entry!$BA1317,Entry!$BF1317,Entry!$BK1317,Entry!$BP1317,Entry!$BU1317,Entry!$BZ1317,Entry!$CE1317))</f>
        <v/>
      </c>
    </row>
    <row r="1318">
      <c r="A1318">
        <f>IF(Entry!$B1318="","",Entry!$B1318)</f>
        <v/>
      </c>
      <c r="B1318">
        <f>IF($A1318="","",IF(ISNUMBER($A1318),IF(AND($A1318&gt;=10000101,$A1318&lt;=99991231),INT($A1318/10000),""),IFERROR(VALUE(TRIM(LEFT($A1318,FIND("/",$A1318)-1))),"")))</f>
        <v/>
      </c>
      <c r="C1318">
        <f>IF(OR($A1318="",$B1318=""),"",IF(ISNUMBER($A1318),INT(MOD($A1318,10000)/100),IFERROR(VALUE(TRIM(LEFT(MID($A1318,FIND("/",$A1318)+1,20),FIND("/",MID($A1318,FIND("/",$A1318)+1,20))-1))),"")))</f>
        <v/>
      </c>
      <c r="D1318">
        <f>IF(OR($A1318="",$B1318=""),"",IF(ISNUMBER($A1318),MOD($A1318,100),IFERROR(VALUE(TRIM(MID(MID($A1318,FIND("/",$A1318)+1,20),FIND("/",MID($A1318,FIND("/",$A1318)+1,20))+1,20))),"")))</f>
        <v/>
      </c>
      <c r="E1318">
        <f>IF($A1318="","",IF(OR($B1318="",$C1318="",$D1318="",$B1318&lt;1300,$B1318&gt;1500,$C1318&lt;1,$C1318&gt;12,$D1318&lt;1,$D1318&gt;31),"نامعتبر",RIGHT("0000"&amp;$B1318,4)&amp;"/"&amp;RIGHT("00"&amp;$C1318,2)&amp;"/"&amp;RIGHT("00"&amp;$D1318,2)))</f>
        <v/>
      </c>
      <c r="F1318">
        <f>IF(OR($E1318="",$E1318="نامعتبر"),"",LEFT($E1318,4)&amp;"/"&amp;MID($E1318,6,2))</f>
        <v/>
      </c>
      <c r="G1318">
        <f>IF(OR($E1318="",$E1318="نامعتبر",Entry!$D1318=""),"",IF(ISNUMBER(FIND(" – ",Entry!$D1318)),LEFT(Entry!$D1318,FIND(" – ",Entry!$D1318)-1),Entry!$D1318))</f>
        <v/>
      </c>
      <c r="H1318">
        <f>IF(Entry!$C1318="","",Entry!$C1318)</f>
        <v/>
      </c>
      <c r="I1318">
        <f>IF(Entry!$F1318="",0,Entry!$F1318)</f>
        <v/>
      </c>
      <c r="J1318">
        <f>IF(Entry!$G1318="",0,Entry!$G1318)</f>
        <v/>
      </c>
      <c r="K1318">
        <f>IF(Entry!$H1318="",0,Entry!$H1318)</f>
        <v/>
      </c>
      <c r="L1318">
        <f>IF(Entry!$K1318="",0,Entry!$K1318)</f>
        <v/>
      </c>
      <c r="M1318">
        <f>IF($G1318="","",COUNTA(Entry!$M1318,Entry!$R1318,Entry!$W1318,Entry!$AB1318,Entry!$AG1318,Entry!$AL1318,Entry!$AQ1318,Entry!$AV1318,Entry!$BA1318,Entry!$BF1318,Entry!$BK1318,Entry!$BP1318,Entry!$BU1318,Entry!$BZ1318,Entry!$CE1318))</f>
        <v/>
      </c>
    </row>
    <row r="1319">
      <c r="A1319">
        <f>IF(Entry!$B1319="","",Entry!$B1319)</f>
        <v/>
      </c>
      <c r="B1319">
        <f>IF($A1319="","",IF(ISNUMBER($A1319),IF(AND($A1319&gt;=10000101,$A1319&lt;=99991231),INT($A1319/10000),""),IFERROR(VALUE(TRIM(LEFT($A1319,FIND("/",$A1319)-1))),"")))</f>
        <v/>
      </c>
      <c r="C1319">
        <f>IF(OR($A1319="",$B1319=""),"",IF(ISNUMBER($A1319),INT(MOD($A1319,10000)/100),IFERROR(VALUE(TRIM(LEFT(MID($A1319,FIND("/",$A1319)+1,20),FIND("/",MID($A1319,FIND("/",$A1319)+1,20))-1))),"")))</f>
        <v/>
      </c>
      <c r="D1319">
        <f>IF(OR($A1319="",$B1319=""),"",IF(ISNUMBER($A1319),MOD($A1319,100),IFERROR(VALUE(TRIM(MID(MID($A1319,FIND("/",$A1319)+1,20),FIND("/",MID($A1319,FIND("/",$A1319)+1,20))+1,20))),"")))</f>
        <v/>
      </c>
      <c r="E1319">
        <f>IF($A1319="","",IF(OR($B1319="",$C1319="",$D1319="",$B1319&lt;1300,$B1319&gt;1500,$C1319&lt;1,$C1319&gt;12,$D1319&lt;1,$D1319&gt;31),"نامعتبر",RIGHT("0000"&amp;$B1319,4)&amp;"/"&amp;RIGHT("00"&amp;$C1319,2)&amp;"/"&amp;RIGHT("00"&amp;$D1319,2)))</f>
        <v/>
      </c>
      <c r="F1319">
        <f>IF(OR($E1319="",$E1319="نامعتبر"),"",LEFT($E1319,4)&amp;"/"&amp;MID($E1319,6,2))</f>
        <v/>
      </c>
      <c r="G1319">
        <f>IF(OR($E1319="",$E1319="نامعتبر",Entry!$D1319=""),"",IF(ISNUMBER(FIND(" – ",Entry!$D1319)),LEFT(Entry!$D1319,FIND(" – ",Entry!$D1319)-1),Entry!$D1319))</f>
        <v/>
      </c>
      <c r="H1319">
        <f>IF(Entry!$C1319="","",Entry!$C1319)</f>
        <v/>
      </c>
      <c r="I1319">
        <f>IF(Entry!$F1319="",0,Entry!$F1319)</f>
        <v/>
      </c>
      <c r="J1319">
        <f>IF(Entry!$G1319="",0,Entry!$G1319)</f>
        <v/>
      </c>
      <c r="K1319">
        <f>IF(Entry!$H1319="",0,Entry!$H1319)</f>
        <v/>
      </c>
      <c r="L1319">
        <f>IF(Entry!$K1319="",0,Entry!$K1319)</f>
        <v/>
      </c>
      <c r="M1319">
        <f>IF($G1319="","",COUNTA(Entry!$M1319,Entry!$R1319,Entry!$W1319,Entry!$AB1319,Entry!$AG1319,Entry!$AL1319,Entry!$AQ1319,Entry!$AV1319,Entry!$BA1319,Entry!$BF1319,Entry!$BK1319,Entry!$BP1319,Entry!$BU1319,Entry!$BZ1319,Entry!$CE1319))</f>
        <v/>
      </c>
    </row>
    <row r="1320">
      <c r="A1320">
        <f>IF(Entry!$B1320="","",Entry!$B1320)</f>
        <v/>
      </c>
      <c r="B1320">
        <f>IF($A1320="","",IF(ISNUMBER($A1320),IF(AND($A1320&gt;=10000101,$A1320&lt;=99991231),INT($A1320/10000),""),IFERROR(VALUE(TRIM(LEFT($A1320,FIND("/",$A1320)-1))),"")))</f>
        <v/>
      </c>
      <c r="C1320">
        <f>IF(OR($A1320="",$B1320=""),"",IF(ISNUMBER($A1320),INT(MOD($A1320,10000)/100),IFERROR(VALUE(TRIM(LEFT(MID($A1320,FIND("/",$A1320)+1,20),FIND("/",MID($A1320,FIND("/",$A1320)+1,20))-1))),"")))</f>
        <v/>
      </c>
      <c r="D1320">
        <f>IF(OR($A1320="",$B1320=""),"",IF(ISNUMBER($A1320),MOD($A1320,100),IFERROR(VALUE(TRIM(MID(MID($A1320,FIND("/",$A1320)+1,20),FIND("/",MID($A1320,FIND("/",$A1320)+1,20))+1,20))),"")))</f>
        <v/>
      </c>
      <c r="E1320">
        <f>IF($A1320="","",IF(OR($B1320="",$C1320="",$D1320="",$B1320&lt;1300,$B1320&gt;1500,$C1320&lt;1,$C1320&gt;12,$D1320&lt;1,$D1320&gt;31),"نامعتبر",RIGHT("0000"&amp;$B1320,4)&amp;"/"&amp;RIGHT("00"&amp;$C1320,2)&amp;"/"&amp;RIGHT("00"&amp;$D1320,2)))</f>
        <v/>
      </c>
      <c r="F1320">
        <f>IF(OR($E1320="",$E1320="نامعتبر"),"",LEFT($E1320,4)&amp;"/"&amp;MID($E1320,6,2))</f>
        <v/>
      </c>
      <c r="G1320">
        <f>IF(OR($E1320="",$E1320="نامعتبر",Entry!$D1320=""),"",IF(ISNUMBER(FIND(" – ",Entry!$D1320)),LEFT(Entry!$D1320,FIND(" – ",Entry!$D1320)-1),Entry!$D1320))</f>
        <v/>
      </c>
      <c r="H1320">
        <f>IF(Entry!$C1320="","",Entry!$C1320)</f>
        <v/>
      </c>
      <c r="I1320">
        <f>IF(Entry!$F1320="",0,Entry!$F1320)</f>
        <v/>
      </c>
      <c r="J1320">
        <f>IF(Entry!$G1320="",0,Entry!$G1320)</f>
        <v/>
      </c>
      <c r="K1320">
        <f>IF(Entry!$H1320="",0,Entry!$H1320)</f>
        <v/>
      </c>
      <c r="L1320">
        <f>IF(Entry!$K1320="",0,Entry!$K1320)</f>
        <v/>
      </c>
      <c r="M1320">
        <f>IF($G1320="","",COUNTA(Entry!$M1320,Entry!$R1320,Entry!$W1320,Entry!$AB1320,Entry!$AG1320,Entry!$AL1320,Entry!$AQ1320,Entry!$AV1320,Entry!$BA1320,Entry!$BF1320,Entry!$BK1320,Entry!$BP1320,Entry!$BU1320,Entry!$BZ1320,Entry!$CE1320))</f>
        <v/>
      </c>
    </row>
    <row r="1321">
      <c r="A1321">
        <f>IF(Entry!$B1321="","",Entry!$B1321)</f>
        <v/>
      </c>
      <c r="B1321">
        <f>IF($A1321="","",IF(ISNUMBER($A1321),IF(AND($A1321&gt;=10000101,$A1321&lt;=99991231),INT($A1321/10000),""),IFERROR(VALUE(TRIM(LEFT($A1321,FIND("/",$A1321)-1))),"")))</f>
        <v/>
      </c>
      <c r="C1321">
        <f>IF(OR($A1321="",$B1321=""),"",IF(ISNUMBER($A1321),INT(MOD($A1321,10000)/100),IFERROR(VALUE(TRIM(LEFT(MID($A1321,FIND("/",$A1321)+1,20),FIND("/",MID($A1321,FIND("/",$A1321)+1,20))-1))),"")))</f>
        <v/>
      </c>
      <c r="D1321">
        <f>IF(OR($A1321="",$B1321=""),"",IF(ISNUMBER($A1321),MOD($A1321,100),IFERROR(VALUE(TRIM(MID(MID($A1321,FIND("/",$A1321)+1,20),FIND("/",MID($A1321,FIND("/",$A1321)+1,20))+1,20))),"")))</f>
        <v/>
      </c>
      <c r="E1321">
        <f>IF($A1321="","",IF(OR($B1321="",$C1321="",$D1321="",$B1321&lt;1300,$B1321&gt;1500,$C1321&lt;1,$C1321&gt;12,$D1321&lt;1,$D1321&gt;31),"نامعتبر",RIGHT("0000"&amp;$B1321,4)&amp;"/"&amp;RIGHT("00"&amp;$C1321,2)&amp;"/"&amp;RIGHT("00"&amp;$D1321,2)))</f>
        <v/>
      </c>
      <c r="F1321">
        <f>IF(OR($E1321="",$E1321="نامعتبر"),"",LEFT($E1321,4)&amp;"/"&amp;MID($E1321,6,2))</f>
        <v/>
      </c>
      <c r="G1321">
        <f>IF(OR($E1321="",$E1321="نامعتبر",Entry!$D1321=""),"",IF(ISNUMBER(FIND(" – ",Entry!$D1321)),LEFT(Entry!$D1321,FIND(" – ",Entry!$D1321)-1),Entry!$D1321))</f>
        <v/>
      </c>
      <c r="H1321">
        <f>IF(Entry!$C1321="","",Entry!$C1321)</f>
        <v/>
      </c>
      <c r="I1321">
        <f>IF(Entry!$F1321="",0,Entry!$F1321)</f>
        <v/>
      </c>
      <c r="J1321">
        <f>IF(Entry!$G1321="",0,Entry!$G1321)</f>
        <v/>
      </c>
      <c r="K1321">
        <f>IF(Entry!$H1321="",0,Entry!$H1321)</f>
        <v/>
      </c>
      <c r="L1321">
        <f>IF(Entry!$K1321="",0,Entry!$K1321)</f>
        <v/>
      </c>
      <c r="M1321">
        <f>IF($G1321="","",COUNTA(Entry!$M1321,Entry!$R1321,Entry!$W1321,Entry!$AB1321,Entry!$AG1321,Entry!$AL1321,Entry!$AQ1321,Entry!$AV1321,Entry!$BA1321,Entry!$BF1321,Entry!$BK1321,Entry!$BP1321,Entry!$BU1321,Entry!$BZ1321,Entry!$CE1321))</f>
        <v/>
      </c>
    </row>
    <row r="1322">
      <c r="A1322">
        <f>IF(Entry!$B1322="","",Entry!$B1322)</f>
        <v/>
      </c>
      <c r="B1322">
        <f>IF($A1322="","",IF(ISNUMBER($A1322),IF(AND($A1322&gt;=10000101,$A1322&lt;=99991231),INT($A1322/10000),""),IFERROR(VALUE(TRIM(LEFT($A1322,FIND("/",$A1322)-1))),"")))</f>
        <v/>
      </c>
      <c r="C1322">
        <f>IF(OR($A1322="",$B1322=""),"",IF(ISNUMBER($A1322),INT(MOD($A1322,10000)/100),IFERROR(VALUE(TRIM(LEFT(MID($A1322,FIND("/",$A1322)+1,20),FIND("/",MID($A1322,FIND("/",$A1322)+1,20))-1))),"")))</f>
        <v/>
      </c>
      <c r="D1322">
        <f>IF(OR($A1322="",$B1322=""),"",IF(ISNUMBER($A1322),MOD($A1322,100),IFERROR(VALUE(TRIM(MID(MID($A1322,FIND("/",$A1322)+1,20),FIND("/",MID($A1322,FIND("/",$A1322)+1,20))+1,20))),"")))</f>
        <v/>
      </c>
      <c r="E1322">
        <f>IF($A1322="","",IF(OR($B1322="",$C1322="",$D1322="",$B1322&lt;1300,$B1322&gt;1500,$C1322&lt;1,$C1322&gt;12,$D1322&lt;1,$D1322&gt;31),"نامعتبر",RIGHT("0000"&amp;$B1322,4)&amp;"/"&amp;RIGHT("00"&amp;$C1322,2)&amp;"/"&amp;RIGHT("00"&amp;$D1322,2)))</f>
        <v/>
      </c>
      <c r="F1322">
        <f>IF(OR($E1322="",$E1322="نامعتبر"),"",LEFT($E1322,4)&amp;"/"&amp;MID($E1322,6,2))</f>
        <v/>
      </c>
      <c r="G1322">
        <f>IF(OR($E1322="",$E1322="نامعتبر",Entry!$D1322=""),"",IF(ISNUMBER(FIND(" – ",Entry!$D1322)),LEFT(Entry!$D1322,FIND(" – ",Entry!$D1322)-1),Entry!$D1322))</f>
        <v/>
      </c>
      <c r="H1322">
        <f>IF(Entry!$C1322="","",Entry!$C1322)</f>
        <v/>
      </c>
      <c r="I1322">
        <f>IF(Entry!$F1322="",0,Entry!$F1322)</f>
        <v/>
      </c>
      <c r="J1322">
        <f>IF(Entry!$G1322="",0,Entry!$G1322)</f>
        <v/>
      </c>
      <c r="K1322">
        <f>IF(Entry!$H1322="",0,Entry!$H1322)</f>
        <v/>
      </c>
      <c r="L1322">
        <f>IF(Entry!$K1322="",0,Entry!$K1322)</f>
        <v/>
      </c>
      <c r="M1322">
        <f>IF($G1322="","",COUNTA(Entry!$M1322,Entry!$R1322,Entry!$W1322,Entry!$AB1322,Entry!$AG1322,Entry!$AL1322,Entry!$AQ1322,Entry!$AV1322,Entry!$BA1322,Entry!$BF1322,Entry!$BK1322,Entry!$BP1322,Entry!$BU1322,Entry!$BZ1322,Entry!$CE1322))</f>
        <v/>
      </c>
    </row>
    <row r="1323">
      <c r="A1323">
        <f>IF(Entry!$B1323="","",Entry!$B1323)</f>
        <v/>
      </c>
      <c r="B1323">
        <f>IF($A1323="","",IF(ISNUMBER($A1323),IF(AND($A1323&gt;=10000101,$A1323&lt;=99991231),INT($A1323/10000),""),IFERROR(VALUE(TRIM(LEFT($A1323,FIND("/",$A1323)-1))),"")))</f>
        <v/>
      </c>
      <c r="C1323">
        <f>IF(OR($A1323="",$B1323=""),"",IF(ISNUMBER($A1323),INT(MOD($A1323,10000)/100),IFERROR(VALUE(TRIM(LEFT(MID($A1323,FIND("/",$A1323)+1,20),FIND("/",MID($A1323,FIND("/",$A1323)+1,20))-1))),"")))</f>
        <v/>
      </c>
      <c r="D1323">
        <f>IF(OR($A1323="",$B1323=""),"",IF(ISNUMBER($A1323),MOD($A1323,100),IFERROR(VALUE(TRIM(MID(MID($A1323,FIND("/",$A1323)+1,20),FIND("/",MID($A1323,FIND("/",$A1323)+1,20))+1,20))),"")))</f>
        <v/>
      </c>
      <c r="E1323">
        <f>IF($A1323="","",IF(OR($B1323="",$C1323="",$D1323="",$B1323&lt;1300,$B1323&gt;1500,$C1323&lt;1,$C1323&gt;12,$D1323&lt;1,$D1323&gt;31),"نامعتبر",RIGHT("0000"&amp;$B1323,4)&amp;"/"&amp;RIGHT("00"&amp;$C1323,2)&amp;"/"&amp;RIGHT("00"&amp;$D1323,2)))</f>
        <v/>
      </c>
      <c r="F1323">
        <f>IF(OR($E1323="",$E1323="نامعتبر"),"",LEFT($E1323,4)&amp;"/"&amp;MID($E1323,6,2))</f>
        <v/>
      </c>
      <c r="G1323">
        <f>IF(OR($E1323="",$E1323="نامعتبر",Entry!$D1323=""),"",IF(ISNUMBER(FIND(" – ",Entry!$D1323)),LEFT(Entry!$D1323,FIND(" – ",Entry!$D1323)-1),Entry!$D1323))</f>
        <v/>
      </c>
      <c r="H1323">
        <f>IF(Entry!$C1323="","",Entry!$C1323)</f>
        <v/>
      </c>
      <c r="I1323">
        <f>IF(Entry!$F1323="",0,Entry!$F1323)</f>
        <v/>
      </c>
      <c r="J1323">
        <f>IF(Entry!$G1323="",0,Entry!$G1323)</f>
        <v/>
      </c>
      <c r="K1323">
        <f>IF(Entry!$H1323="",0,Entry!$H1323)</f>
        <v/>
      </c>
      <c r="L1323">
        <f>IF(Entry!$K1323="",0,Entry!$K1323)</f>
        <v/>
      </c>
      <c r="M1323">
        <f>IF($G1323="","",COUNTA(Entry!$M1323,Entry!$R1323,Entry!$W1323,Entry!$AB1323,Entry!$AG1323,Entry!$AL1323,Entry!$AQ1323,Entry!$AV1323,Entry!$BA1323,Entry!$BF1323,Entry!$BK1323,Entry!$BP1323,Entry!$BU1323,Entry!$BZ1323,Entry!$CE1323))</f>
        <v/>
      </c>
    </row>
    <row r="1324">
      <c r="A1324">
        <f>IF(Entry!$B1324="","",Entry!$B1324)</f>
        <v/>
      </c>
      <c r="B1324">
        <f>IF($A1324="","",IF(ISNUMBER($A1324),IF(AND($A1324&gt;=10000101,$A1324&lt;=99991231),INT($A1324/10000),""),IFERROR(VALUE(TRIM(LEFT($A1324,FIND("/",$A1324)-1))),"")))</f>
        <v/>
      </c>
      <c r="C1324">
        <f>IF(OR($A1324="",$B1324=""),"",IF(ISNUMBER($A1324),INT(MOD($A1324,10000)/100),IFERROR(VALUE(TRIM(LEFT(MID($A1324,FIND("/",$A1324)+1,20),FIND("/",MID($A1324,FIND("/",$A1324)+1,20))-1))),"")))</f>
        <v/>
      </c>
      <c r="D1324">
        <f>IF(OR($A1324="",$B1324=""),"",IF(ISNUMBER($A1324),MOD($A1324,100),IFERROR(VALUE(TRIM(MID(MID($A1324,FIND("/",$A1324)+1,20),FIND("/",MID($A1324,FIND("/",$A1324)+1,20))+1,20))),"")))</f>
        <v/>
      </c>
      <c r="E1324">
        <f>IF($A1324="","",IF(OR($B1324="",$C1324="",$D1324="",$B1324&lt;1300,$B1324&gt;1500,$C1324&lt;1,$C1324&gt;12,$D1324&lt;1,$D1324&gt;31),"نامعتبر",RIGHT("0000"&amp;$B1324,4)&amp;"/"&amp;RIGHT("00"&amp;$C1324,2)&amp;"/"&amp;RIGHT("00"&amp;$D1324,2)))</f>
        <v/>
      </c>
      <c r="F1324">
        <f>IF(OR($E1324="",$E1324="نامعتبر"),"",LEFT($E1324,4)&amp;"/"&amp;MID($E1324,6,2))</f>
        <v/>
      </c>
      <c r="G1324">
        <f>IF(OR($E1324="",$E1324="نامعتبر",Entry!$D1324=""),"",IF(ISNUMBER(FIND(" – ",Entry!$D1324)),LEFT(Entry!$D1324,FIND(" – ",Entry!$D1324)-1),Entry!$D1324))</f>
        <v/>
      </c>
      <c r="H1324">
        <f>IF(Entry!$C1324="","",Entry!$C1324)</f>
        <v/>
      </c>
      <c r="I1324">
        <f>IF(Entry!$F1324="",0,Entry!$F1324)</f>
        <v/>
      </c>
      <c r="J1324">
        <f>IF(Entry!$G1324="",0,Entry!$G1324)</f>
        <v/>
      </c>
      <c r="K1324">
        <f>IF(Entry!$H1324="",0,Entry!$H1324)</f>
        <v/>
      </c>
      <c r="L1324">
        <f>IF(Entry!$K1324="",0,Entry!$K1324)</f>
        <v/>
      </c>
      <c r="M1324">
        <f>IF($G1324="","",COUNTA(Entry!$M1324,Entry!$R1324,Entry!$W1324,Entry!$AB1324,Entry!$AG1324,Entry!$AL1324,Entry!$AQ1324,Entry!$AV1324,Entry!$BA1324,Entry!$BF1324,Entry!$BK1324,Entry!$BP1324,Entry!$BU1324,Entry!$BZ1324,Entry!$CE1324))</f>
        <v/>
      </c>
    </row>
    <row r="1325">
      <c r="A1325">
        <f>IF(Entry!$B1325="","",Entry!$B1325)</f>
        <v/>
      </c>
      <c r="B1325">
        <f>IF($A1325="","",IF(ISNUMBER($A1325),IF(AND($A1325&gt;=10000101,$A1325&lt;=99991231),INT($A1325/10000),""),IFERROR(VALUE(TRIM(LEFT($A1325,FIND("/",$A1325)-1))),"")))</f>
        <v/>
      </c>
      <c r="C1325">
        <f>IF(OR($A1325="",$B1325=""),"",IF(ISNUMBER($A1325),INT(MOD($A1325,10000)/100),IFERROR(VALUE(TRIM(LEFT(MID($A1325,FIND("/",$A1325)+1,20),FIND("/",MID($A1325,FIND("/",$A1325)+1,20))-1))),"")))</f>
        <v/>
      </c>
      <c r="D1325">
        <f>IF(OR($A1325="",$B1325=""),"",IF(ISNUMBER($A1325),MOD($A1325,100),IFERROR(VALUE(TRIM(MID(MID($A1325,FIND("/",$A1325)+1,20),FIND("/",MID($A1325,FIND("/",$A1325)+1,20))+1,20))),"")))</f>
        <v/>
      </c>
      <c r="E1325">
        <f>IF($A1325="","",IF(OR($B1325="",$C1325="",$D1325="",$B1325&lt;1300,$B1325&gt;1500,$C1325&lt;1,$C1325&gt;12,$D1325&lt;1,$D1325&gt;31),"نامعتبر",RIGHT("0000"&amp;$B1325,4)&amp;"/"&amp;RIGHT("00"&amp;$C1325,2)&amp;"/"&amp;RIGHT("00"&amp;$D1325,2)))</f>
        <v/>
      </c>
      <c r="F1325">
        <f>IF(OR($E1325="",$E1325="نامعتبر"),"",LEFT($E1325,4)&amp;"/"&amp;MID($E1325,6,2))</f>
        <v/>
      </c>
      <c r="G1325">
        <f>IF(OR($E1325="",$E1325="نامعتبر",Entry!$D1325=""),"",IF(ISNUMBER(FIND(" – ",Entry!$D1325)),LEFT(Entry!$D1325,FIND(" – ",Entry!$D1325)-1),Entry!$D1325))</f>
        <v/>
      </c>
      <c r="H1325">
        <f>IF(Entry!$C1325="","",Entry!$C1325)</f>
        <v/>
      </c>
      <c r="I1325">
        <f>IF(Entry!$F1325="",0,Entry!$F1325)</f>
        <v/>
      </c>
      <c r="J1325">
        <f>IF(Entry!$G1325="",0,Entry!$G1325)</f>
        <v/>
      </c>
      <c r="K1325">
        <f>IF(Entry!$H1325="",0,Entry!$H1325)</f>
        <v/>
      </c>
      <c r="L1325">
        <f>IF(Entry!$K1325="",0,Entry!$K1325)</f>
        <v/>
      </c>
      <c r="M1325">
        <f>IF($G1325="","",COUNTA(Entry!$M1325,Entry!$R1325,Entry!$W1325,Entry!$AB1325,Entry!$AG1325,Entry!$AL1325,Entry!$AQ1325,Entry!$AV1325,Entry!$BA1325,Entry!$BF1325,Entry!$BK1325,Entry!$BP1325,Entry!$BU1325,Entry!$BZ1325,Entry!$CE1325))</f>
        <v/>
      </c>
    </row>
    <row r="1326">
      <c r="A1326">
        <f>IF(Entry!$B1326="","",Entry!$B1326)</f>
        <v/>
      </c>
      <c r="B1326">
        <f>IF($A1326="","",IF(ISNUMBER($A1326),IF(AND($A1326&gt;=10000101,$A1326&lt;=99991231),INT($A1326/10000),""),IFERROR(VALUE(TRIM(LEFT($A1326,FIND("/",$A1326)-1))),"")))</f>
        <v/>
      </c>
      <c r="C1326">
        <f>IF(OR($A1326="",$B1326=""),"",IF(ISNUMBER($A1326),INT(MOD($A1326,10000)/100),IFERROR(VALUE(TRIM(LEFT(MID($A1326,FIND("/",$A1326)+1,20),FIND("/",MID($A1326,FIND("/",$A1326)+1,20))-1))),"")))</f>
        <v/>
      </c>
      <c r="D1326">
        <f>IF(OR($A1326="",$B1326=""),"",IF(ISNUMBER($A1326),MOD($A1326,100),IFERROR(VALUE(TRIM(MID(MID($A1326,FIND("/",$A1326)+1,20),FIND("/",MID($A1326,FIND("/",$A1326)+1,20))+1,20))),"")))</f>
        <v/>
      </c>
      <c r="E1326">
        <f>IF($A1326="","",IF(OR($B1326="",$C1326="",$D1326="",$B1326&lt;1300,$B1326&gt;1500,$C1326&lt;1,$C1326&gt;12,$D1326&lt;1,$D1326&gt;31),"نامعتبر",RIGHT("0000"&amp;$B1326,4)&amp;"/"&amp;RIGHT("00"&amp;$C1326,2)&amp;"/"&amp;RIGHT("00"&amp;$D1326,2)))</f>
        <v/>
      </c>
      <c r="F1326">
        <f>IF(OR($E1326="",$E1326="نامعتبر"),"",LEFT($E1326,4)&amp;"/"&amp;MID($E1326,6,2))</f>
        <v/>
      </c>
      <c r="G1326">
        <f>IF(OR($E1326="",$E1326="نامعتبر",Entry!$D1326=""),"",IF(ISNUMBER(FIND(" – ",Entry!$D1326)),LEFT(Entry!$D1326,FIND(" – ",Entry!$D1326)-1),Entry!$D1326))</f>
        <v/>
      </c>
      <c r="H1326">
        <f>IF(Entry!$C1326="","",Entry!$C1326)</f>
        <v/>
      </c>
      <c r="I1326">
        <f>IF(Entry!$F1326="",0,Entry!$F1326)</f>
        <v/>
      </c>
      <c r="J1326">
        <f>IF(Entry!$G1326="",0,Entry!$G1326)</f>
        <v/>
      </c>
      <c r="K1326">
        <f>IF(Entry!$H1326="",0,Entry!$H1326)</f>
        <v/>
      </c>
      <c r="L1326">
        <f>IF(Entry!$K1326="",0,Entry!$K1326)</f>
        <v/>
      </c>
      <c r="M1326">
        <f>IF($G1326="","",COUNTA(Entry!$M1326,Entry!$R1326,Entry!$W1326,Entry!$AB1326,Entry!$AG1326,Entry!$AL1326,Entry!$AQ1326,Entry!$AV1326,Entry!$BA1326,Entry!$BF1326,Entry!$BK1326,Entry!$BP1326,Entry!$BU1326,Entry!$BZ1326,Entry!$CE1326))</f>
        <v/>
      </c>
    </row>
    <row r="1327">
      <c r="A1327">
        <f>IF(Entry!$B1327="","",Entry!$B1327)</f>
        <v/>
      </c>
      <c r="B1327">
        <f>IF($A1327="","",IF(ISNUMBER($A1327),IF(AND($A1327&gt;=10000101,$A1327&lt;=99991231),INT($A1327/10000),""),IFERROR(VALUE(TRIM(LEFT($A1327,FIND("/",$A1327)-1))),"")))</f>
        <v/>
      </c>
      <c r="C1327">
        <f>IF(OR($A1327="",$B1327=""),"",IF(ISNUMBER($A1327),INT(MOD($A1327,10000)/100),IFERROR(VALUE(TRIM(LEFT(MID($A1327,FIND("/",$A1327)+1,20),FIND("/",MID($A1327,FIND("/",$A1327)+1,20))-1))),"")))</f>
        <v/>
      </c>
      <c r="D1327">
        <f>IF(OR($A1327="",$B1327=""),"",IF(ISNUMBER($A1327),MOD($A1327,100),IFERROR(VALUE(TRIM(MID(MID($A1327,FIND("/",$A1327)+1,20),FIND("/",MID($A1327,FIND("/",$A1327)+1,20))+1,20))),"")))</f>
        <v/>
      </c>
      <c r="E1327">
        <f>IF($A1327="","",IF(OR($B1327="",$C1327="",$D1327="",$B1327&lt;1300,$B1327&gt;1500,$C1327&lt;1,$C1327&gt;12,$D1327&lt;1,$D1327&gt;31),"نامعتبر",RIGHT("0000"&amp;$B1327,4)&amp;"/"&amp;RIGHT("00"&amp;$C1327,2)&amp;"/"&amp;RIGHT("00"&amp;$D1327,2)))</f>
        <v/>
      </c>
      <c r="F1327">
        <f>IF(OR($E1327="",$E1327="نامعتبر"),"",LEFT($E1327,4)&amp;"/"&amp;MID($E1327,6,2))</f>
        <v/>
      </c>
      <c r="G1327">
        <f>IF(OR($E1327="",$E1327="نامعتبر",Entry!$D1327=""),"",IF(ISNUMBER(FIND(" – ",Entry!$D1327)),LEFT(Entry!$D1327,FIND(" – ",Entry!$D1327)-1),Entry!$D1327))</f>
        <v/>
      </c>
      <c r="H1327">
        <f>IF(Entry!$C1327="","",Entry!$C1327)</f>
        <v/>
      </c>
      <c r="I1327">
        <f>IF(Entry!$F1327="",0,Entry!$F1327)</f>
        <v/>
      </c>
      <c r="J1327">
        <f>IF(Entry!$G1327="",0,Entry!$G1327)</f>
        <v/>
      </c>
      <c r="K1327">
        <f>IF(Entry!$H1327="",0,Entry!$H1327)</f>
        <v/>
      </c>
      <c r="L1327">
        <f>IF(Entry!$K1327="",0,Entry!$K1327)</f>
        <v/>
      </c>
      <c r="M1327">
        <f>IF($G1327="","",COUNTA(Entry!$M1327,Entry!$R1327,Entry!$W1327,Entry!$AB1327,Entry!$AG1327,Entry!$AL1327,Entry!$AQ1327,Entry!$AV1327,Entry!$BA1327,Entry!$BF1327,Entry!$BK1327,Entry!$BP1327,Entry!$BU1327,Entry!$BZ1327,Entry!$CE1327))</f>
        <v/>
      </c>
    </row>
    <row r="1328">
      <c r="A1328">
        <f>IF(Entry!$B1328="","",Entry!$B1328)</f>
        <v/>
      </c>
      <c r="B1328">
        <f>IF($A1328="","",IF(ISNUMBER($A1328),IF(AND($A1328&gt;=10000101,$A1328&lt;=99991231),INT($A1328/10000),""),IFERROR(VALUE(TRIM(LEFT($A1328,FIND("/",$A1328)-1))),"")))</f>
        <v/>
      </c>
      <c r="C1328">
        <f>IF(OR($A1328="",$B1328=""),"",IF(ISNUMBER($A1328),INT(MOD($A1328,10000)/100),IFERROR(VALUE(TRIM(LEFT(MID($A1328,FIND("/",$A1328)+1,20),FIND("/",MID($A1328,FIND("/",$A1328)+1,20))-1))),"")))</f>
        <v/>
      </c>
      <c r="D1328">
        <f>IF(OR($A1328="",$B1328=""),"",IF(ISNUMBER($A1328),MOD($A1328,100),IFERROR(VALUE(TRIM(MID(MID($A1328,FIND("/",$A1328)+1,20),FIND("/",MID($A1328,FIND("/",$A1328)+1,20))+1,20))),"")))</f>
        <v/>
      </c>
      <c r="E1328">
        <f>IF($A1328="","",IF(OR($B1328="",$C1328="",$D1328="",$B1328&lt;1300,$B1328&gt;1500,$C1328&lt;1,$C1328&gt;12,$D1328&lt;1,$D1328&gt;31),"نامعتبر",RIGHT("0000"&amp;$B1328,4)&amp;"/"&amp;RIGHT("00"&amp;$C1328,2)&amp;"/"&amp;RIGHT("00"&amp;$D1328,2)))</f>
        <v/>
      </c>
      <c r="F1328">
        <f>IF(OR($E1328="",$E1328="نامعتبر"),"",LEFT($E1328,4)&amp;"/"&amp;MID($E1328,6,2))</f>
        <v/>
      </c>
      <c r="G1328">
        <f>IF(OR($E1328="",$E1328="نامعتبر",Entry!$D1328=""),"",IF(ISNUMBER(FIND(" – ",Entry!$D1328)),LEFT(Entry!$D1328,FIND(" – ",Entry!$D1328)-1),Entry!$D1328))</f>
        <v/>
      </c>
      <c r="H1328">
        <f>IF(Entry!$C1328="","",Entry!$C1328)</f>
        <v/>
      </c>
      <c r="I1328">
        <f>IF(Entry!$F1328="",0,Entry!$F1328)</f>
        <v/>
      </c>
      <c r="J1328">
        <f>IF(Entry!$G1328="",0,Entry!$G1328)</f>
        <v/>
      </c>
      <c r="K1328">
        <f>IF(Entry!$H1328="",0,Entry!$H1328)</f>
        <v/>
      </c>
      <c r="L1328">
        <f>IF(Entry!$K1328="",0,Entry!$K1328)</f>
        <v/>
      </c>
      <c r="M1328">
        <f>IF($G1328="","",COUNTA(Entry!$M1328,Entry!$R1328,Entry!$W1328,Entry!$AB1328,Entry!$AG1328,Entry!$AL1328,Entry!$AQ1328,Entry!$AV1328,Entry!$BA1328,Entry!$BF1328,Entry!$BK1328,Entry!$BP1328,Entry!$BU1328,Entry!$BZ1328,Entry!$CE1328))</f>
        <v/>
      </c>
    </row>
    <row r="1329">
      <c r="A1329">
        <f>IF(Entry!$B1329="","",Entry!$B1329)</f>
        <v/>
      </c>
      <c r="B1329">
        <f>IF($A1329="","",IF(ISNUMBER($A1329),IF(AND($A1329&gt;=10000101,$A1329&lt;=99991231),INT($A1329/10000),""),IFERROR(VALUE(TRIM(LEFT($A1329,FIND("/",$A1329)-1))),"")))</f>
        <v/>
      </c>
      <c r="C1329">
        <f>IF(OR($A1329="",$B1329=""),"",IF(ISNUMBER($A1329),INT(MOD($A1329,10000)/100),IFERROR(VALUE(TRIM(LEFT(MID($A1329,FIND("/",$A1329)+1,20),FIND("/",MID($A1329,FIND("/",$A1329)+1,20))-1))),"")))</f>
        <v/>
      </c>
      <c r="D1329">
        <f>IF(OR($A1329="",$B1329=""),"",IF(ISNUMBER($A1329),MOD($A1329,100),IFERROR(VALUE(TRIM(MID(MID($A1329,FIND("/",$A1329)+1,20),FIND("/",MID($A1329,FIND("/",$A1329)+1,20))+1,20))),"")))</f>
        <v/>
      </c>
      <c r="E1329">
        <f>IF($A1329="","",IF(OR($B1329="",$C1329="",$D1329="",$B1329&lt;1300,$B1329&gt;1500,$C1329&lt;1,$C1329&gt;12,$D1329&lt;1,$D1329&gt;31),"نامعتبر",RIGHT("0000"&amp;$B1329,4)&amp;"/"&amp;RIGHT("00"&amp;$C1329,2)&amp;"/"&amp;RIGHT("00"&amp;$D1329,2)))</f>
        <v/>
      </c>
      <c r="F1329">
        <f>IF(OR($E1329="",$E1329="نامعتبر"),"",LEFT($E1329,4)&amp;"/"&amp;MID($E1329,6,2))</f>
        <v/>
      </c>
      <c r="G1329">
        <f>IF(OR($E1329="",$E1329="نامعتبر",Entry!$D1329=""),"",IF(ISNUMBER(FIND(" – ",Entry!$D1329)),LEFT(Entry!$D1329,FIND(" – ",Entry!$D1329)-1),Entry!$D1329))</f>
        <v/>
      </c>
      <c r="H1329">
        <f>IF(Entry!$C1329="","",Entry!$C1329)</f>
        <v/>
      </c>
      <c r="I1329">
        <f>IF(Entry!$F1329="",0,Entry!$F1329)</f>
        <v/>
      </c>
      <c r="J1329">
        <f>IF(Entry!$G1329="",0,Entry!$G1329)</f>
        <v/>
      </c>
      <c r="K1329">
        <f>IF(Entry!$H1329="",0,Entry!$H1329)</f>
        <v/>
      </c>
      <c r="L1329">
        <f>IF(Entry!$K1329="",0,Entry!$K1329)</f>
        <v/>
      </c>
      <c r="M1329">
        <f>IF($G1329="","",COUNTA(Entry!$M1329,Entry!$R1329,Entry!$W1329,Entry!$AB1329,Entry!$AG1329,Entry!$AL1329,Entry!$AQ1329,Entry!$AV1329,Entry!$BA1329,Entry!$BF1329,Entry!$BK1329,Entry!$BP1329,Entry!$BU1329,Entry!$BZ1329,Entry!$CE1329))</f>
        <v/>
      </c>
    </row>
    <row r="1330">
      <c r="A1330">
        <f>IF(Entry!$B1330="","",Entry!$B1330)</f>
        <v/>
      </c>
      <c r="B1330">
        <f>IF($A1330="","",IF(ISNUMBER($A1330),IF(AND($A1330&gt;=10000101,$A1330&lt;=99991231),INT($A1330/10000),""),IFERROR(VALUE(TRIM(LEFT($A1330,FIND("/",$A1330)-1))),"")))</f>
        <v/>
      </c>
      <c r="C1330">
        <f>IF(OR($A1330="",$B1330=""),"",IF(ISNUMBER($A1330),INT(MOD($A1330,10000)/100),IFERROR(VALUE(TRIM(LEFT(MID($A1330,FIND("/",$A1330)+1,20),FIND("/",MID($A1330,FIND("/",$A1330)+1,20))-1))),"")))</f>
        <v/>
      </c>
      <c r="D1330">
        <f>IF(OR($A1330="",$B1330=""),"",IF(ISNUMBER($A1330),MOD($A1330,100),IFERROR(VALUE(TRIM(MID(MID($A1330,FIND("/",$A1330)+1,20),FIND("/",MID($A1330,FIND("/",$A1330)+1,20))+1,20))),"")))</f>
        <v/>
      </c>
      <c r="E1330">
        <f>IF($A1330="","",IF(OR($B1330="",$C1330="",$D1330="",$B1330&lt;1300,$B1330&gt;1500,$C1330&lt;1,$C1330&gt;12,$D1330&lt;1,$D1330&gt;31),"نامعتبر",RIGHT("0000"&amp;$B1330,4)&amp;"/"&amp;RIGHT("00"&amp;$C1330,2)&amp;"/"&amp;RIGHT("00"&amp;$D1330,2)))</f>
        <v/>
      </c>
      <c r="F1330">
        <f>IF(OR($E1330="",$E1330="نامعتبر"),"",LEFT($E1330,4)&amp;"/"&amp;MID($E1330,6,2))</f>
        <v/>
      </c>
      <c r="G1330">
        <f>IF(OR($E1330="",$E1330="نامعتبر",Entry!$D1330=""),"",IF(ISNUMBER(FIND(" – ",Entry!$D1330)),LEFT(Entry!$D1330,FIND(" – ",Entry!$D1330)-1),Entry!$D1330))</f>
        <v/>
      </c>
      <c r="H1330">
        <f>IF(Entry!$C1330="","",Entry!$C1330)</f>
        <v/>
      </c>
      <c r="I1330">
        <f>IF(Entry!$F1330="",0,Entry!$F1330)</f>
        <v/>
      </c>
      <c r="J1330">
        <f>IF(Entry!$G1330="",0,Entry!$G1330)</f>
        <v/>
      </c>
      <c r="K1330">
        <f>IF(Entry!$H1330="",0,Entry!$H1330)</f>
        <v/>
      </c>
      <c r="L1330">
        <f>IF(Entry!$K1330="",0,Entry!$K1330)</f>
        <v/>
      </c>
      <c r="M1330">
        <f>IF($G1330="","",COUNTA(Entry!$M1330,Entry!$R1330,Entry!$W1330,Entry!$AB1330,Entry!$AG1330,Entry!$AL1330,Entry!$AQ1330,Entry!$AV1330,Entry!$BA1330,Entry!$BF1330,Entry!$BK1330,Entry!$BP1330,Entry!$BU1330,Entry!$BZ1330,Entry!$CE1330))</f>
        <v/>
      </c>
    </row>
    <row r="1331">
      <c r="A1331">
        <f>IF(Entry!$B1331="","",Entry!$B1331)</f>
        <v/>
      </c>
      <c r="B1331">
        <f>IF($A1331="","",IF(ISNUMBER($A1331),IF(AND($A1331&gt;=10000101,$A1331&lt;=99991231),INT($A1331/10000),""),IFERROR(VALUE(TRIM(LEFT($A1331,FIND("/",$A1331)-1))),"")))</f>
        <v/>
      </c>
      <c r="C1331">
        <f>IF(OR($A1331="",$B1331=""),"",IF(ISNUMBER($A1331),INT(MOD($A1331,10000)/100),IFERROR(VALUE(TRIM(LEFT(MID($A1331,FIND("/",$A1331)+1,20),FIND("/",MID($A1331,FIND("/",$A1331)+1,20))-1))),"")))</f>
        <v/>
      </c>
      <c r="D1331">
        <f>IF(OR($A1331="",$B1331=""),"",IF(ISNUMBER($A1331),MOD($A1331,100),IFERROR(VALUE(TRIM(MID(MID($A1331,FIND("/",$A1331)+1,20),FIND("/",MID($A1331,FIND("/",$A1331)+1,20))+1,20))),"")))</f>
        <v/>
      </c>
      <c r="E1331">
        <f>IF($A1331="","",IF(OR($B1331="",$C1331="",$D1331="",$B1331&lt;1300,$B1331&gt;1500,$C1331&lt;1,$C1331&gt;12,$D1331&lt;1,$D1331&gt;31),"نامعتبر",RIGHT("0000"&amp;$B1331,4)&amp;"/"&amp;RIGHT("00"&amp;$C1331,2)&amp;"/"&amp;RIGHT("00"&amp;$D1331,2)))</f>
        <v/>
      </c>
      <c r="F1331">
        <f>IF(OR($E1331="",$E1331="نامعتبر"),"",LEFT($E1331,4)&amp;"/"&amp;MID($E1331,6,2))</f>
        <v/>
      </c>
      <c r="G1331">
        <f>IF(OR($E1331="",$E1331="نامعتبر",Entry!$D1331=""),"",IF(ISNUMBER(FIND(" – ",Entry!$D1331)),LEFT(Entry!$D1331,FIND(" – ",Entry!$D1331)-1),Entry!$D1331))</f>
        <v/>
      </c>
      <c r="H1331">
        <f>IF(Entry!$C1331="","",Entry!$C1331)</f>
        <v/>
      </c>
      <c r="I1331">
        <f>IF(Entry!$F1331="",0,Entry!$F1331)</f>
        <v/>
      </c>
      <c r="J1331">
        <f>IF(Entry!$G1331="",0,Entry!$G1331)</f>
        <v/>
      </c>
      <c r="K1331">
        <f>IF(Entry!$H1331="",0,Entry!$H1331)</f>
        <v/>
      </c>
      <c r="L1331">
        <f>IF(Entry!$K1331="",0,Entry!$K1331)</f>
        <v/>
      </c>
      <c r="M1331">
        <f>IF($G1331="","",COUNTA(Entry!$M1331,Entry!$R1331,Entry!$W1331,Entry!$AB1331,Entry!$AG1331,Entry!$AL1331,Entry!$AQ1331,Entry!$AV1331,Entry!$BA1331,Entry!$BF1331,Entry!$BK1331,Entry!$BP1331,Entry!$BU1331,Entry!$BZ1331,Entry!$CE1331))</f>
        <v/>
      </c>
    </row>
    <row r="1332">
      <c r="A1332">
        <f>IF(Entry!$B1332="","",Entry!$B1332)</f>
        <v/>
      </c>
      <c r="B1332">
        <f>IF($A1332="","",IF(ISNUMBER($A1332),IF(AND($A1332&gt;=10000101,$A1332&lt;=99991231),INT($A1332/10000),""),IFERROR(VALUE(TRIM(LEFT($A1332,FIND("/",$A1332)-1))),"")))</f>
        <v/>
      </c>
      <c r="C1332">
        <f>IF(OR($A1332="",$B1332=""),"",IF(ISNUMBER($A1332),INT(MOD($A1332,10000)/100),IFERROR(VALUE(TRIM(LEFT(MID($A1332,FIND("/",$A1332)+1,20),FIND("/",MID($A1332,FIND("/",$A1332)+1,20))-1))),"")))</f>
        <v/>
      </c>
      <c r="D1332">
        <f>IF(OR($A1332="",$B1332=""),"",IF(ISNUMBER($A1332),MOD($A1332,100),IFERROR(VALUE(TRIM(MID(MID($A1332,FIND("/",$A1332)+1,20),FIND("/",MID($A1332,FIND("/",$A1332)+1,20))+1,20))),"")))</f>
        <v/>
      </c>
      <c r="E1332">
        <f>IF($A1332="","",IF(OR($B1332="",$C1332="",$D1332="",$B1332&lt;1300,$B1332&gt;1500,$C1332&lt;1,$C1332&gt;12,$D1332&lt;1,$D1332&gt;31),"نامعتبر",RIGHT("0000"&amp;$B1332,4)&amp;"/"&amp;RIGHT("00"&amp;$C1332,2)&amp;"/"&amp;RIGHT("00"&amp;$D1332,2)))</f>
        <v/>
      </c>
      <c r="F1332">
        <f>IF(OR($E1332="",$E1332="نامعتبر"),"",LEFT($E1332,4)&amp;"/"&amp;MID($E1332,6,2))</f>
        <v/>
      </c>
      <c r="G1332">
        <f>IF(OR($E1332="",$E1332="نامعتبر",Entry!$D1332=""),"",IF(ISNUMBER(FIND(" – ",Entry!$D1332)),LEFT(Entry!$D1332,FIND(" – ",Entry!$D1332)-1),Entry!$D1332))</f>
        <v/>
      </c>
      <c r="H1332">
        <f>IF(Entry!$C1332="","",Entry!$C1332)</f>
        <v/>
      </c>
      <c r="I1332">
        <f>IF(Entry!$F1332="",0,Entry!$F1332)</f>
        <v/>
      </c>
      <c r="J1332">
        <f>IF(Entry!$G1332="",0,Entry!$G1332)</f>
        <v/>
      </c>
      <c r="K1332">
        <f>IF(Entry!$H1332="",0,Entry!$H1332)</f>
        <v/>
      </c>
      <c r="L1332">
        <f>IF(Entry!$K1332="",0,Entry!$K1332)</f>
        <v/>
      </c>
      <c r="M1332">
        <f>IF($G1332="","",COUNTA(Entry!$M1332,Entry!$R1332,Entry!$W1332,Entry!$AB1332,Entry!$AG1332,Entry!$AL1332,Entry!$AQ1332,Entry!$AV1332,Entry!$BA1332,Entry!$BF1332,Entry!$BK1332,Entry!$BP1332,Entry!$BU1332,Entry!$BZ1332,Entry!$CE1332))</f>
        <v/>
      </c>
    </row>
    <row r="1333">
      <c r="A1333">
        <f>IF(Entry!$B1333="","",Entry!$B1333)</f>
        <v/>
      </c>
      <c r="B1333">
        <f>IF($A1333="","",IF(ISNUMBER($A1333),IF(AND($A1333&gt;=10000101,$A1333&lt;=99991231),INT($A1333/10000),""),IFERROR(VALUE(TRIM(LEFT($A1333,FIND("/",$A1333)-1))),"")))</f>
        <v/>
      </c>
      <c r="C1333">
        <f>IF(OR($A1333="",$B1333=""),"",IF(ISNUMBER($A1333),INT(MOD($A1333,10000)/100),IFERROR(VALUE(TRIM(LEFT(MID($A1333,FIND("/",$A1333)+1,20),FIND("/",MID($A1333,FIND("/",$A1333)+1,20))-1))),"")))</f>
        <v/>
      </c>
      <c r="D1333">
        <f>IF(OR($A1333="",$B1333=""),"",IF(ISNUMBER($A1333),MOD($A1333,100),IFERROR(VALUE(TRIM(MID(MID($A1333,FIND("/",$A1333)+1,20),FIND("/",MID($A1333,FIND("/",$A1333)+1,20))+1,20))),"")))</f>
        <v/>
      </c>
      <c r="E1333">
        <f>IF($A1333="","",IF(OR($B1333="",$C1333="",$D1333="",$B1333&lt;1300,$B1333&gt;1500,$C1333&lt;1,$C1333&gt;12,$D1333&lt;1,$D1333&gt;31),"نامعتبر",RIGHT("0000"&amp;$B1333,4)&amp;"/"&amp;RIGHT("00"&amp;$C1333,2)&amp;"/"&amp;RIGHT("00"&amp;$D1333,2)))</f>
        <v/>
      </c>
      <c r="F1333">
        <f>IF(OR($E1333="",$E1333="نامعتبر"),"",LEFT($E1333,4)&amp;"/"&amp;MID($E1333,6,2))</f>
        <v/>
      </c>
      <c r="G1333">
        <f>IF(OR($E1333="",$E1333="نامعتبر",Entry!$D1333=""),"",IF(ISNUMBER(FIND(" – ",Entry!$D1333)),LEFT(Entry!$D1333,FIND(" – ",Entry!$D1333)-1),Entry!$D1333))</f>
        <v/>
      </c>
      <c r="H1333">
        <f>IF(Entry!$C1333="","",Entry!$C1333)</f>
        <v/>
      </c>
      <c r="I1333">
        <f>IF(Entry!$F1333="",0,Entry!$F1333)</f>
        <v/>
      </c>
      <c r="J1333">
        <f>IF(Entry!$G1333="",0,Entry!$G1333)</f>
        <v/>
      </c>
      <c r="K1333">
        <f>IF(Entry!$H1333="",0,Entry!$H1333)</f>
        <v/>
      </c>
      <c r="L1333">
        <f>IF(Entry!$K1333="",0,Entry!$K1333)</f>
        <v/>
      </c>
      <c r="M1333">
        <f>IF($G1333="","",COUNTA(Entry!$M1333,Entry!$R1333,Entry!$W1333,Entry!$AB1333,Entry!$AG1333,Entry!$AL1333,Entry!$AQ1333,Entry!$AV1333,Entry!$BA1333,Entry!$BF1333,Entry!$BK1333,Entry!$BP1333,Entry!$BU1333,Entry!$BZ1333,Entry!$CE1333))</f>
        <v/>
      </c>
    </row>
    <row r="1334">
      <c r="A1334">
        <f>IF(Entry!$B1334="","",Entry!$B1334)</f>
        <v/>
      </c>
      <c r="B1334">
        <f>IF($A1334="","",IF(ISNUMBER($A1334),IF(AND($A1334&gt;=10000101,$A1334&lt;=99991231),INT($A1334/10000),""),IFERROR(VALUE(TRIM(LEFT($A1334,FIND("/",$A1334)-1))),"")))</f>
        <v/>
      </c>
      <c r="C1334">
        <f>IF(OR($A1334="",$B1334=""),"",IF(ISNUMBER($A1334),INT(MOD($A1334,10000)/100),IFERROR(VALUE(TRIM(LEFT(MID($A1334,FIND("/",$A1334)+1,20),FIND("/",MID($A1334,FIND("/",$A1334)+1,20))-1))),"")))</f>
        <v/>
      </c>
      <c r="D1334">
        <f>IF(OR($A1334="",$B1334=""),"",IF(ISNUMBER($A1334),MOD($A1334,100),IFERROR(VALUE(TRIM(MID(MID($A1334,FIND("/",$A1334)+1,20),FIND("/",MID($A1334,FIND("/",$A1334)+1,20))+1,20))),"")))</f>
        <v/>
      </c>
      <c r="E1334">
        <f>IF($A1334="","",IF(OR($B1334="",$C1334="",$D1334="",$B1334&lt;1300,$B1334&gt;1500,$C1334&lt;1,$C1334&gt;12,$D1334&lt;1,$D1334&gt;31),"نامعتبر",RIGHT("0000"&amp;$B1334,4)&amp;"/"&amp;RIGHT("00"&amp;$C1334,2)&amp;"/"&amp;RIGHT("00"&amp;$D1334,2)))</f>
        <v/>
      </c>
      <c r="F1334">
        <f>IF(OR($E1334="",$E1334="نامعتبر"),"",LEFT($E1334,4)&amp;"/"&amp;MID($E1334,6,2))</f>
        <v/>
      </c>
      <c r="G1334">
        <f>IF(OR($E1334="",$E1334="نامعتبر",Entry!$D1334=""),"",IF(ISNUMBER(FIND(" – ",Entry!$D1334)),LEFT(Entry!$D1334,FIND(" – ",Entry!$D1334)-1),Entry!$D1334))</f>
        <v/>
      </c>
      <c r="H1334">
        <f>IF(Entry!$C1334="","",Entry!$C1334)</f>
        <v/>
      </c>
      <c r="I1334">
        <f>IF(Entry!$F1334="",0,Entry!$F1334)</f>
        <v/>
      </c>
      <c r="J1334">
        <f>IF(Entry!$G1334="",0,Entry!$G1334)</f>
        <v/>
      </c>
      <c r="K1334">
        <f>IF(Entry!$H1334="",0,Entry!$H1334)</f>
        <v/>
      </c>
      <c r="L1334">
        <f>IF(Entry!$K1334="",0,Entry!$K1334)</f>
        <v/>
      </c>
      <c r="M1334">
        <f>IF($G1334="","",COUNTA(Entry!$M1334,Entry!$R1334,Entry!$W1334,Entry!$AB1334,Entry!$AG1334,Entry!$AL1334,Entry!$AQ1334,Entry!$AV1334,Entry!$BA1334,Entry!$BF1334,Entry!$BK1334,Entry!$BP1334,Entry!$BU1334,Entry!$BZ1334,Entry!$CE1334))</f>
        <v/>
      </c>
    </row>
    <row r="1335">
      <c r="A1335">
        <f>IF(Entry!$B1335="","",Entry!$B1335)</f>
        <v/>
      </c>
      <c r="B1335">
        <f>IF($A1335="","",IF(ISNUMBER($A1335),IF(AND($A1335&gt;=10000101,$A1335&lt;=99991231),INT($A1335/10000),""),IFERROR(VALUE(TRIM(LEFT($A1335,FIND("/",$A1335)-1))),"")))</f>
        <v/>
      </c>
      <c r="C1335">
        <f>IF(OR($A1335="",$B1335=""),"",IF(ISNUMBER($A1335),INT(MOD($A1335,10000)/100),IFERROR(VALUE(TRIM(LEFT(MID($A1335,FIND("/",$A1335)+1,20),FIND("/",MID($A1335,FIND("/",$A1335)+1,20))-1))),"")))</f>
        <v/>
      </c>
      <c r="D1335">
        <f>IF(OR($A1335="",$B1335=""),"",IF(ISNUMBER($A1335),MOD($A1335,100),IFERROR(VALUE(TRIM(MID(MID($A1335,FIND("/",$A1335)+1,20),FIND("/",MID($A1335,FIND("/",$A1335)+1,20))+1,20))),"")))</f>
        <v/>
      </c>
      <c r="E1335">
        <f>IF($A1335="","",IF(OR($B1335="",$C1335="",$D1335="",$B1335&lt;1300,$B1335&gt;1500,$C1335&lt;1,$C1335&gt;12,$D1335&lt;1,$D1335&gt;31),"نامعتبر",RIGHT("0000"&amp;$B1335,4)&amp;"/"&amp;RIGHT("00"&amp;$C1335,2)&amp;"/"&amp;RIGHT("00"&amp;$D1335,2)))</f>
        <v/>
      </c>
      <c r="F1335">
        <f>IF(OR($E1335="",$E1335="نامعتبر"),"",LEFT($E1335,4)&amp;"/"&amp;MID($E1335,6,2))</f>
        <v/>
      </c>
      <c r="G1335">
        <f>IF(OR($E1335="",$E1335="نامعتبر",Entry!$D1335=""),"",IF(ISNUMBER(FIND(" – ",Entry!$D1335)),LEFT(Entry!$D1335,FIND(" – ",Entry!$D1335)-1),Entry!$D1335))</f>
        <v/>
      </c>
      <c r="H1335">
        <f>IF(Entry!$C1335="","",Entry!$C1335)</f>
        <v/>
      </c>
      <c r="I1335">
        <f>IF(Entry!$F1335="",0,Entry!$F1335)</f>
        <v/>
      </c>
      <c r="J1335">
        <f>IF(Entry!$G1335="",0,Entry!$G1335)</f>
        <v/>
      </c>
      <c r="K1335">
        <f>IF(Entry!$H1335="",0,Entry!$H1335)</f>
        <v/>
      </c>
      <c r="L1335">
        <f>IF(Entry!$K1335="",0,Entry!$K1335)</f>
        <v/>
      </c>
      <c r="M1335">
        <f>IF($G1335="","",COUNTA(Entry!$M1335,Entry!$R1335,Entry!$W1335,Entry!$AB1335,Entry!$AG1335,Entry!$AL1335,Entry!$AQ1335,Entry!$AV1335,Entry!$BA1335,Entry!$BF1335,Entry!$BK1335,Entry!$BP1335,Entry!$BU1335,Entry!$BZ1335,Entry!$CE1335))</f>
        <v/>
      </c>
    </row>
    <row r="1336">
      <c r="A1336">
        <f>IF(Entry!$B1336="","",Entry!$B1336)</f>
        <v/>
      </c>
      <c r="B1336">
        <f>IF($A1336="","",IF(ISNUMBER($A1336),IF(AND($A1336&gt;=10000101,$A1336&lt;=99991231),INT($A1336/10000),""),IFERROR(VALUE(TRIM(LEFT($A1336,FIND("/",$A1336)-1))),"")))</f>
        <v/>
      </c>
      <c r="C1336">
        <f>IF(OR($A1336="",$B1336=""),"",IF(ISNUMBER($A1336),INT(MOD($A1336,10000)/100),IFERROR(VALUE(TRIM(LEFT(MID($A1336,FIND("/",$A1336)+1,20),FIND("/",MID($A1336,FIND("/",$A1336)+1,20))-1))),"")))</f>
        <v/>
      </c>
      <c r="D1336">
        <f>IF(OR($A1336="",$B1336=""),"",IF(ISNUMBER($A1336),MOD($A1336,100),IFERROR(VALUE(TRIM(MID(MID($A1336,FIND("/",$A1336)+1,20),FIND("/",MID($A1336,FIND("/",$A1336)+1,20))+1,20))),"")))</f>
        <v/>
      </c>
      <c r="E1336">
        <f>IF($A1336="","",IF(OR($B1336="",$C1336="",$D1336="",$B1336&lt;1300,$B1336&gt;1500,$C1336&lt;1,$C1336&gt;12,$D1336&lt;1,$D1336&gt;31),"نامعتبر",RIGHT("0000"&amp;$B1336,4)&amp;"/"&amp;RIGHT("00"&amp;$C1336,2)&amp;"/"&amp;RIGHT("00"&amp;$D1336,2)))</f>
        <v/>
      </c>
      <c r="F1336">
        <f>IF(OR($E1336="",$E1336="نامعتبر"),"",LEFT($E1336,4)&amp;"/"&amp;MID($E1336,6,2))</f>
        <v/>
      </c>
      <c r="G1336">
        <f>IF(OR($E1336="",$E1336="نامعتبر",Entry!$D1336=""),"",IF(ISNUMBER(FIND(" – ",Entry!$D1336)),LEFT(Entry!$D1336,FIND(" – ",Entry!$D1336)-1),Entry!$D1336))</f>
        <v/>
      </c>
      <c r="H1336">
        <f>IF(Entry!$C1336="","",Entry!$C1336)</f>
        <v/>
      </c>
      <c r="I1336">
        <f>IF(Entry!$F1336="",0,Entry!$F1336)</f>
        <v/>
      </c>
      <c r="J1336">
        <f>IF(Entry!$G1336="",0,Entry!$G1336)</f>
        <v/>
      </c>
      <c r="K1336">
        <f>IF(Entry!$H1336="",0,Entry!$H1336)</f>
        <v/>
      </c>
      <c r="L1336">
        <f>IF(Entry!$K1336="",0,Entry!$K1336)</f>
        <v/>
      </c>
      <c r="M1336">
        <f>IF($G1336="","",COUNTA(Entry!$M1336,Entry!$R1336,Entry!$W1336,Entry!$AB1336,Entry!$AG1336,Entry!$AL1336,Entry!$AQ1336,Entry!$AV1336,Entry!$BA1336,Entry!$BF1336,Entry!$BK1336,Entry!$BP1336,Entry!$BU1336,Entry!$BZ1336,Entry!$CE1336))</f>
        <v/>
      </c>
    </row>
    <row r="1337">
      <c r="A1337">
        <f>IF(Entry!$B1337="","",Entry!$B1337)</f>
        <v/>
      </c>
      <c r="B1337">
        <f>IF($A1337="","",IF(ISNUMBER($A1337),IF(AND($A1337&gt;=10000101,$A1337&lt;=99991231),INT($A1337/10000),""),IFERROR(VALUE(TRIM(LEFT($A1337,FIND("/",$A1337)-1))),"")))</f>
        <v/>
      </c>
      <c r="C1337">
        <f>IF(OR($A1337="",$B1337=""),"",IF(ISNUMBER($A1337),INT(MOD($A1337,10000)/100),IFERROR(VALUE(TRIM(LEFT(MID($A1337,FIND("/",$A1337)+1,20),FIND("/",MID($A1337,FIND("/",$A1337)+1,20))-1))),"")))</f>
        <v/>
      </c>
      <c r="D1337">
        <f>IF(OR($A1337="",$B1337=""),"",IF(ISNUMBER($A1337),MOD($A1337,100),IFERROR(VALUE(TRIM(MID(MID($A1337,FIND("/",$A1337)+1,20),FIND("/",MID($A1337,FIND("/",$A1337)+1,20))+1,20))),"")))</f>
        <v/>
      </c>
      <c r="E1337">
        <f>IF($A1337="","",IF(OR($B1337="",$C1337="",$D1337="",$B1337&lt;1300,$B1337&gt;1500,$C1337&lt;1,$C1337&gt;12,$D1337&lt;1,$D1337&gt;31),"نامعتبر",RIGHT("0000"&amp;$B1337,4)&amp;"/"&amp;RIGHT("00"&amp;$C1337,2)&amp;"/"&amp;RIGHT("00"&amp;$D1337,2)))</f>
        <v/>
      </c>
      <c r="F1337">
        <f>IF(OR($E1337="",$E1337="نامعتبر"),"",LEFT($E1337,4)&amp;"/"&amp;MID($E1337,6,2))</f>
        <v/>
      </c>
      <c r="G1337">
        <f>IF(OR($E1337="",$E1337="نامعتبر",Entry!$D1337=""),"",IF(ISNUMBER(FIND(" – ",Entry!$D1337)),LEFT(Entry!$D1337,FIND(" – ",Entry!$D1337)-1),Entry!$D1337))</f>
        <v/>
      </c>
      <c r="H1337">
        <f>IF(Entry!$C1337="","",Entry!$C1337)</f>
        <v/>
      </c>
      <c r="I1337">
        <f>IF(Entry!$F1337="",0,Entry!$F1337)</f>
        <v/>
      </c>
      <c r="J1337">
        <f>IF(Entry!$G1337="",0,Entry!$G1337)</f>
        <v/>
      </c>
      <c r="K1337">
        <f>IF(Entry!$H1337="",0,Entry!$H1337)</f>
        <v/>
      </c>
      <c r="L1337">
        <f>IF(Entry!$K1337="",0,Entry!$K1337)</f>
        <v/>
      </c>
      <c r="M1337">
        <f>IF($G1337="","",COUNTA(Entry!$M1337,Entry!$R1337,Entry!$W1337,Entry!$AB1337,Entry!$AG1337,Entry!$AL1337,Entry!$AQ1337,Entry!$AV1337,Entry!$BA1337,Entry!$BF1337,Entry!$BK1337,Entry!$BP1337,Entry!$BU1337,Entry!$BZ1337,Entry!$CE1337))</f>
        <v/>
      </c>
    </row>
    <row r="1338">
      <c r="A1338">
        <f>IF(Entry!$B1338="","",Entry!$B1338)</f>
        <v/>
      </c>
      <c r="B1338">
        <f>IF($A1338="","",IF(ISNUMBER($A1338),IF(AND($A1338&gt;=10000101,$A1338&lt;=99991231),INT($A1338/10000),""),IFERROR(VALUE(TRIM(LEFT($A1338,FIND("/",$A1338)-1))),"")))</f>
        <v/>
      </c>
      <c r="C1338">
        <f>IF(OR($A1338="",$B1338=""),"",IF(ISNUMBER($A1338),INT(MOD($A1338,10000)/100),IFERROR(VALUE(TRIM(LEFT(MID($A1338,FIND("/",$A1338)+1,20),FIND("/",MID($A1338,FIND("/",$A1338)+1,20))-1))),"")))</f>
        <v/>
      </c>
      <c r="D1338">
        <f>IF(OR($A1338="",$B1338=""),"",IF(ISNUMBER($A1338),MOD($A1338,100),IFERROR(VALUE(TRIM(MID(MID($A1338,FIND("/",$A1338)+1,20),FIND("/",MID($A1338,FIND("/",$A1338)+1,20))+1,20))),"")))</f>
        <v/>
      </c>
      <c r="E1338">
        <f>IF($A1338="","",IF(OR($B1338="",$C1338="",$D1338="",$B1338&lt;1300,$B1338&gt;1500,$C1338&lt;1,$C1338&gt;12,$D1338&lt;1,$D1338&gt;31),"نامعتبر",RIGHT("0000"&amp;$B1338,4)&amp;"/"&amp;RIGHT("00"&amp;$C1338,2)&amp;"/"&amp;RIGHT("00"&amp;$D1338,2)))</f>
        <v/>
      </c>
      <c r="F1338">
        <f>IF(OR($E1338="",$E1338="نامعتبر"),"",LEFT($E1338,4)&amp;"/"&amp;MID($E1338,6,2))</f>
        <v/>
      </c>
      <c r="G1338">
        <f>IF(OR($E1338="",$E1338="نامعتبر",Entry!$D1338=""),"",IF(ISNUMBER(FIND(" – ",Entry!$D1338)),LEFT(Entry!$D1338,FIND(" – ",Entry!$D1338)-1),Entry!$D1338))</f>
        <v/>
      </c>
      <c r="H1338">
        <f>IF(Entry!$C1338="","",Entry!$C1338)</f>
        <v/>
      </c>
      <c r="I1338">
        <f>IF(Entry!$F1338="",0,Entry!$F1338)</f>
        <v/>
      </c>
      <c r="J1338">
        <f>IF(Entry!$G1338="",0,Entry!$G1338)</f>
        <v/>
      </c>
      <c r="K1338">
        <f>IF(Entry!$H1338="",0,Entry!$H1338)</f>
        <v/>
      </c>
      <c r="L1338">
        <f>IF(Entry!$K1338="",0,Entry!$K1338)</f>
        <v/>
      </c>
      <c r="M1338">
        <f>IF($G1338="","",COUNTA(Entry!$M1338,Entry!$R1338,Entry!$W1338,Entry!$AB1338,Entry!$AG1338,Entry!$AL1338,Entry!$AQ1338,Entry!$AV1338,Entry!$BA1338,Entry!$BF1338,Entry!$BK1338,Entry!$BP1338,Entry!$BU1338,Entry!$BZ1338,Entry!$CE1338))</f>
        <v/>
      </c>
    </row>
    <row r="1339">
      <c r="A1339">
        <f>IF(Entry!$B1339="","",Entry!$B1339)</f>
        <v/>
      </c>
      <c r="B1339">
        <f>IF($A1339="","",IF(ISNUMBER($A1339),IF(AND($A1339&gt;=10000101,$A1339&lt;=99991231),INT($A1339/10000),""),IFERROR(VALUE(TRIM(LEFT($A1339,FIND("/",$A1339)-1))),"")))</f>
        <v/>
      </c>
      <c r="C1339">
        <f>IF(OR($A1339="",$B1339=""),"",IF(ISNUMBER($A1339),INT(MOD($A1339,10000)/100),IFERROR(VALUE(TRIM(LEFT(MID($A1339,FIND("/",$A1339)+1,20),FIND("/",MID($A1339,FIND("/",$A1339)+1,20))-1))),"")))</f>
        <v/>
      </c>
      <c r="D1339">
        <f>IF(OR($A1339="",$B1339=""),"",IF(ISNUMBER($A1339),MOD($A1339,100),IFERROR(VALUE(TRIM(MID(MID($A1339,FIND("/",$A1339)+1,20),FIND("/",MID($A1339,FIND("/",$A1339)+1,20))+1,20))),"")))</f>
        <v/>
      </c>
      <c r="E1339">
        <f>IF($A1339="","",IF(OR($B1339="",$C1339="",$D1339="",$B1339&lt;1300,$B1339&gt;1500,$C1339&lt;1,$C1339&gt;12,$D1339&lt;1,$D1339&gt;31),"نامعتبر",RIGHT("0000"&amp;$B1339,4)&amp;"/"&amp;RIGHT("00"&amp;$C1339,2)&amp;"/"&amp;RIGHT("00"&amp;$D1339,2)))</f>
        <v/>
      </c>
      <c r="F1339">
        <f>IF(OR($E1339="",$E1339="نامعتبر"),"",LEFT($E1339,4)&amp;"/"&amp;MID($E1339,6,2))</f>
        <v/>
      </c>
      <c r="G1339">
        <f>IF(OR($E1339="",$E1339="نامعتبر",Entry!$D1339=""),"",IF(ISNUMBER(FIND(" – ",Entry!$D1339)),LEFT(Entry!$D1339,FIND(" – ",Entry!$D1339)-1),Entry!$D1339))</f>
        <v/>
      </c>
      <c r="H1339">
        <f>IF(Entry!$C1339="","",Entry!$C1339)</f>
        <v/>
      </c>
      <c r="I1339">
        <f>IF(Entry!$F1339="",0,Entry!$F1339)</f>
        <v/>
      </c>
      <c r="J1339">
        <f>IF(Entry!$G1339="",0,Entry!$G1339)</f>
        <v/>
      </c>
      <c r="K1339">
        <f>IF(Entry!$H1339="",0,Entry!$H1339)</f>
        <v/>
      </c>
      <c r="L1339">
        <f>IF(Entry!$K1339="",0,Entry!$K1339)</f>
        <v/>
      </c>
      <c r="M1339">
        <f>IF($G1339="","",COUNTA(Entry!$M1339,Entry!$R1339,Entry!$W1339,Entry!$AB1339,Entry!$AG1339,Entry!$AL1339,Entry!$AQ1339,Entry!$AV1339,Entry!$BA1339,Entry!$BF1339,Entry!$BK1339,Entry!$BP1339,Entry!$BU1339,Entry!$BZ1339,Entry!$CE1339))</f>
        <v/>
      </c>
    </row>
    <row r="1340">
      <c r="A1340">
        <f>IF(Entry!$B1340="","",Entry!$B1340)</f>
        <v/>
      </c>
      <c r="B1340">
        <f>IF($A1340="","",IF(ISNUMBER($A1340),IF(AND($A1340&gt;=10000101,$A1340&lt;=99991231),INT($A1340/10000),""),IFERROR(VALUE(TRIM(LEFT($A1340,FIND("/",$A1340)-1))),"")))</f>
        <v/>
      </c>
      <c r="C1340">
        <f>IF(OR($A1340="",$B1340=""),"",IF(ISNUMBER($A1340),INT(MOD($A1340,10000)/100),IFERROR(VALUE(TRIM(LEFT(MID($A1340,FIND("/",$A1340)+1,20),FIND("/",MID($A1340,FIND("/",$A1340)+1,20))-1))),"")))</f>
        <v/>
      </c>
      <c r="D1340">
        <f>IF(OR($A1340="",$B1340=""),"",IF(ISNUMBER($A1340),MOD($A1340,100),IFERROR(VALUE(TRIM(MID(MID($A1340,FIND("/",$A1340)+1,20),FIND("/",MID($A1340,FIND("/",$A1340)+1,20))+1,20))),"")))</f>
        <v/>
      </c>
      <c r="E1340">
        <f>IF($A1340="","",IF(OR($B1340="",$C1340="",$D1340="",$B1340&lt;1300,$B1340&gt;1500,$C1340&lt;1,$C1340&gt;12,$D1340&lt;1,$D1340&gt;31),"نامعتبر",RIGHT("0000"&amp;$B1340,4)&amp;"/"&amp;RIGHT("00"&amp;$C1340,2)&amp;"/"&amp;RIGHT("00"&amp;$D1340,2)))</f>
        <v/>
      </c>
      <c r="F1340">
        <f>IF(OR($E1340="",$E1340="نامعتبر"),"",LEFT($E1340,4)&amp;"/"&amp;MID($E1340,6,2))</f>
        <v/>
      </c>
      <c r="G1340">
        <f>IF(OR($E1340="",$E1340="نامعتبر",Entry!$D1340=""),"",IF(ISNUMBER(FIND(" – ",Entry!$D1340)),LEFT(Entry!$D1340,FIND(" – ",Entry!$D1340)-1),Entry!$D1340))</f>
        <v/>
      </c>
      <c r="H1340">
        <f>IF(Entry!$C1340="","",Entry!$C1340)</f>
        <v/>
      </c>
      <c r="I1340">
        <f>IF(Entry!$F1340="",0,Entry!$F1340)</f>
        <v/>
      </c>
      <c r="J1340">
        <f>IF(Entry!$G1340="",0,Entry!$G1340)</f>
        <v/>
      </c>
      <c r="K1340">
        <f>IF(Entry!$H1340="",0,Entry!$H1340)</f>
        <v/>
      </c>
      <c r="L1340">
        <f>IF(Entry!$K1340="",0,Entry!$K1340)</f>
        <v/>
      </c>
      <c r="M1340">
        <f>IF($G1340="","",COUNTA(Entry!$M1340,Entry!$R1340,Entry!$W1340,Entry!$AB1340,Entry!$AG1340,Entry!$AL1340,Entry!$AQ1340,Entry!$AV1340,Entry!$BA1340,Entry!$BF1340,Entry!$BK1340,Entry!$BP1340,Entry!$BU1340,Entry!$BZ1340,Entry!$CE1340))</f>
        <v/>
      </c>
    </row>
    <row r="1341">
      <c r="A1341">
        <f>IF(Entry!$B1341="","",Entry!$B1341)</f>
        <v/>
      </c>
      <c r="B1341">
        <f>IF($A1341="","",IF(ISNUMBER($A1341),IF(AND($A1341&gt;=10000101,$A1341&lt;=99991231),INT($A1341/10000),""),IFERROR(VALUE(TRIM(LEFT($A1341,FIND("/",$A1341)-1))),"")))</f>
        <v/>
      </c>
      <c r="C1341">
        <f>IF(OR($A1341="",$B1341=""),"",IF(ISNUMBER($A1341),INT(MOD($A1341,10000)/100),IFERROR(VALUE(TRIM(LEFT(MID($A1341,FIND("/",$A1341)+1,20),FIND("/",MID($A1341,FIND("/",$A1341)+1,20))-1))),"")))</f>
        <v/>
      </c>
      <c r="D1341">
        <f>IF(OR($A1341="",$B1341=""),"",IF(ISNUMBER($A1341),MOD($A1341,100),IFERROR(VALUE(TRIM(MID(MID($A1341,FIND("/",$A1341)+1,20),FIND("/",MID($A1341,FIND("/",$A1341)+1,20))+1,20))),"")))</f>
        <v/>
      </c>
      <c r="E1341">
        <f>IF($A1341="","",IF(OR($B1341="",$C1341="",$D1341="",$B1341&lt;1300,$B1341&gt;1500,$C1341&lt;1,$C1341&gt;12,$D1341&lt;1,$D1341&gt;31),"نامعتبر",RIGHT("0000"&amp;$B1341,4)&amp;"/"&amp;RIGHT("00"&amp;$C1341,2)&amp;"/"&amp;RIGHT("00"&amp;$D1341,2)))</f>
        <v/>
      </c>
      <c r="F1341">
        <f>IF(OR($E1341="",$E1341="نامعتبر"),"",LEFT($E1341,4)&amp;"/"&amp;MID($E1341,6,2))</f>
        <v/>
      </c>
      <c r="G1341">
        <f>IF(OR($E1341="",$E1341="نامعتبر",Entry!$D1341=""),"",IF(ISNUMBER(FIND(" – ",Entry!$D1341)),LEFT(Entry!$D1341,FIND(" – ",Entry!$D1341)-1),Entry!$D1341))</f>
        <v/>
      </c>
      <c r="H1341">
        <f>IF(Entry!$C1341="","",Entry!$C1341)</f>
        <v/>
      </c>
      <c r="I1341">
        <f>IF(Entry!$F1341="",0,Entry!$F1341)</f>
        <v/>
      </c>
      <c r="J1341">
        <f>IF(Entry!$G1341="",0,Entry!$G1341)</f>
        <v/>
      </c>
      <c r="K1341">
        <f>IF(Entry!$H1341="",0,Entry!$H1341)</f>
        <v/>
      </c>
      <c r="L1341">
        <f>IF(Entry!$K1341="",0,Entry!$K1341)</f>
        <v/>
      </c>
      <c r="M1341">
        <f>IF($G1341="","",COUNTA(Entry!$M1341,Entry!$R1341,Entry!$W1341,Entry!$AB1341,Entry!$AG1341,Entry!$AL1341,Entry!$AQ1341,Entry!$AV1341,Entry!$BA1341,Entry!$BF1341,Entry!$BK1341,Entry!$BP1341,Entry!$BU1341,Entry!$BZ1341,Entry!$CE1341))</f>
        <v/>
      </c>
    </row>
    <row r="1342">
      <c r="A1342">
        <f>IF(Entry!$B1342="","",Entry!$B1342)</f>
        <v/>
      </c>
      <c r="B1342">
        <f>IF($A1342="","",IF(ISNUMBER($A1342),IF(AND($A1342&gt;=10000101,$A1342&lt;=99991231),INT($A1342/10000),""),IFERROR(VALUE(TRIM(LEFT($A1342,FIND("/",$A1342)-1))),"")))</f>
        <v/>
      </c>
      <c r="C1342">
        <f>IF(OR($A1342="",$B1342=""),"",IF(ISNUMBER($A1342),INT(MOD($A1342,10000)/100),IFERROR(VALUE(TRIM(LEFT(MID($A1342,FIND("/",$A1342)+1,20),FIND("/",MID($A1342,FIND("/",$A1342)+1,20))-1))),"")))</f>
        <v/>
      </c>
      <c r="D1342">
        <f>IF(OR($A1342="",$B1342=""),"",IF(ISNUMBER($A1342),MOD($A1342,100),IFERROR(VALUE(TRIM(MID(MID($A1342,FIND("/",$A1342)+1,20),FIND("/",MID($A1342,FIND("/",$A1342)+1,20))+1,20))),"")))</f>
        <v/>
      </c>
      <c r="E1342">
        <f>IF($A1342="","",IF(OR($B1342="",$C1342="",$D1342="",$B1342&lt;1300,$B1342&gt;1500,$C1342&lt;1,$C1342&gt;12,$D1342&lt;1,$D1342&gt;31),"نامعتبر",RIGHT("0000"&amp;$B1342,4)&amp;"/"&amp;RIGHT("00"&amp;$C1342,2)&amp;"/"&amp;RIGHT("00"&amp;$D1342,2)))</f>
        <v/>
      </c>
      <c r="F1342">
        <f>IF(OR($E1342="",$E1342="نامعتبر"),"",LEFT($E1342,4)&amp;"/"&amp;MID($E1342,6,2))</f>
        <v/>
      </c>
      <c r="G1342">
        <f>IF(OR($E1342="",$E1342="نامعتبر",Entry!$D1342=""),"",IF(ISNUMBER(FIND(" – ",Entry!$D1342)),LEFT(Entry!$D1342,FIND(" – ",Entry!$D1342)-1),Entry!$D1342))</f>
        <v/>
      </c>
      <c r="H1342">
        <f>IF(Entry!$C1342="","",Entry!$C1342)</f>
        <v/>
      </c>
      <c r="I1342">
        <f>IF(Entry!$F1342="",0,Entry!$F1342)</f>
        <v/>
      </c>
      <c r="J1342">
        <f>IF(Entry!$G1342="",0,Entry!$G1342)</f>
        <v/>
      </c>
      <c r="K1342">
        <f>IF(Entry!$H1342="",0,Entry!$H1342)</f>
        <v/>
      </c>
      <c r="L1342">
        <f>IF(Entry!$K1342="",0,Entry!$K1342)</f>
        <v/>
      </c>
      <c r="M1342">
        <f>IF($G1342="","",COUNTA(Entry!$M1342,Entry!$R1342,Entry!$W1342,Entry!$AB1342,Entry!$AG1342,Entry!$AL1342,Entry!$AQ1342,Entry!$AV1342,Entry!$BA1342,Entry!$BF1342,Entry!$BK1342,Entry!$BP1342,Entry!$BU1342,Entry!$BZ1342,Entry!$CE1342))</f>
        <v/>
      </c>
    </row>
    <row r="1343">
      <c r="A1343">
        <f>IF(Entry!$B1343="","",Entry!$B1343)</f>
        <v/>
      </c>
      <c r="B1343">
        <f>IF($A1343="","",IF(ISNUMBER($A1343),IF(AND($A1343&gt;=10000101,$A1343&lt;=99991231),INT($A1343/10000),""),IFERROR(VALUE(TRIM(LEFT($A1343,FIND("/",$A1343)-1))),"")))</f>
        <v/>
      </c>
      <c r="C1343">
        <f>IF(OR($A1343="",$B1343=""),"",IF(ISNUMBER($A1343),INT(MOD($A1343,10000)/100),IFERROR(VALUE(TRIM(LEFT(MID($A1343,FIND("/",$A1343)+1,20),FIND("/",MID($A1343,FIND("/",$A1343)+1,20))-1))),"")))</f>
        <v/>
      </c>
      <c r="D1343">
        <f>IF(OR($A1343="",$B1343=""),"",IF(ISNUMBER($A1343),MOD($A1343,100),IFERROR(VALUE(TRIM(MID(MID($A1343,FIND("/",$A1343)+1,20),FIND("/",MID($A1343,FIND("/",$A1343)+1,20))+1,20))),"")))</f>
        <v/>
      </c>
      <c r="E1343">
        <f>IF($A1343="","",IF(OR($B1343="",$C1343="",$D1343="",$B1343&lt;1300,$B1343&gt;1500,$C1343&lt;1,$C1343&gt;12,$D1343&lt;1,$D1343&gt;31),"نامعتبر",RIGHT("0000"&amp;$B1343,4)&amp;"/"&amp;RIGHT("00"&amp;$C1343,2)&amp;"/"&amp;RIGHT("00"&amp;$D1343,2)))</f>
        <v/>
      </c>
      <c r="F1343">
        <f>IF(OR($E1343="",$E1343="نامعتبر"),"",LEFT($E1343,4)&amp;"/"&amp;MID($E1343,6,2))</f>
        <v/>
      </c>
      <c r="G1343">
        <f>IF(OR($E1343="",$E1343="نامعتبر",Entry!$D1343=""),"",IF(ISNUMBER(FIND(" – ",Entry!$D1343)),LEFT(Entry!$D1343,FIND(" – ",Entry!$D1343)-1),Entry!$D1343))</f>
        <v/>
      </c>
      <c r="H1343">
        <f>IF(Entry!$C1343="","",Entry!$C1343)</f>
        <v/>
      </c>
      <c r="I1343">
        <f>IF(Entry!$F1343="",0,Entry!$F1343)</f>
        <v/>
      </c>
      <c r="J1343">
        <f>IF(Entry!$G1343="",0,Entry!$G1343)</f>
        <v/>
      </c>
      <c r="K1343">
        <f>IF(Entry!$H1343="",0,Entry!$H1343)</f>
        <v/>
      </c>
      <c r="L1343">
        <f>IF(Entry!$K1343="",0,Entry!$K1343)</f>
        <v/>
      </c>
      <c r="M1343">
        <f>IF($G1343="","",COUNTA(Entry!$M1343,Entry!$R1343,Entry!$W1343,Entry!$AB1343,Entry!$AG1343,Entry!$AL1343,Entry!$AQ1343,Entry!$AV1343,Entry!$BA1343,Entry!$BF1343,Entry!$BK1343,Entry!$BP1343,Entry!$BU1343,Entry!$BZ1343,Entry!$CE1343))</f>
        <v/>
      </c>
    </row>
    <row r="1344">
      <c r="A1344">
        <f>IF(Entry!$B1344="","",Entry!$B1344)</f>
        <v/>
      </c>
      <c r="B1344">
        <f>IF($A1344="","",IF(ISNUMBER($A1344),IF(AND($A1344&gt;=10000101,$A1344&lt;=99991231),INT($A1344/10000),""),IFERROR(VALUE(TRIM(LEFT($A1344,FIND("/",$A1344)-1))),"")))</f>
        <v/>
      </c>
      <c r="C1344">
        <f>IF(OR($A1344="",$B1344=""),"",IF(ISNUMBER($A1344),INT(MOD($A1344,10000)/100),IFERROR(VALUE(TRIM(LEFT(MID($A1344,FIND("/",$A1344)+1,20),FIND("/",MID($A1344,FIND("/",$A1344)+1,20))-1))),"")))</f>
        <v/>
      </c>
      <c r="D1344">
        <f>IF(OR($A1344="",$B1344=""),"",IF(ISNUMBER($A1344),MOD($A1344,100),IFERROR(VALUE(TRIM(MID(MID($A1344,FIND("/",$A1344)+1,20),FIND("/",MID($A1344,FIND("/",$A1344)+1,20))+1,20))),"")))</f>
        <v/>
      </c>
      <c r="E1344">
        <f>IF($A1344="","",IF(OR($B1344="",$C1344="",$D1344="",$B1344&lt;1300,$B1344&gt;1500,$C1344&lt;1,$C1344&gt;12,$D1344&lt;1,$D1344&gt;31),"نامعتبر",RIGHT("0000"&amp;$B1344,4)&amp;"/"&amp;RIGHT("00"&amp;$C1344,2)&amp;"/"&amp;RIGHT("00"&amp;$D1344,2)))</f>
        <v/>
      </c>
      <c r="F1344">
        <f>IF(OR($E1344="",$E1344="نامعتبر"),"",LEFT($E1344,4)&amp;"/"&amp;MID($E1344,6,2))</f>
        <v/>
      </c>
      <c r="G1344">
        <f>IF(OR($E1344="",$E1344="نامعتبر",Entry!$D1344=""),"",IF(ISNUMBER(FIND(" – ",Entry!$D1344)),LEFT(Entry!$D1344,FIND(" – ",Entry!$D1344)-1),Entry!$D1344))</f>
        <v/>
      </c>
      <c r="H1344">
        <f>IF(Entry!$C1344="","",Entry!$C1344)</f>
        <v/>
      </c>
      <c r="I1344">
        <f>IF(Entry!$F1344="",0,Entry!$F1344)</f>
        <v/>
      </c>
      <c r="J1344">
        <f>IF(Entry!$G1344="",0,Entry!$G1344)</f>
        <v/>
      </c>
      <c r="K1344">
        <f>IF(Entry!$H1344="",0,Entry!$H1344)</f>
        <v/>
      </c>
      <c r="L1344">
        <f>IF(Entry!$K1344="",0,Entry!$K1344)</f>
        <v/>
      </c>
      <c r="M1344">
        <f>IF($G1344="","",COUNTA(Entry!$M1344,Entry!$R1344,Entry!$W1344,Entry!$AB1344,Entry!$AG1344,Entry!$AL1344,Entry!$AQ1344,Entry!$AV1344,Entry!$BA1344,Entry!$BF1344,Entry!$BK1344,Entry!$BP1344,Entry!$BU1344,Entry!$BZ1344,Entry!$CE1344))</f>
        <v/>
      </c>
    </row>
    <row r="1345">
      <c r="A1345">
        <f>IF(Entry!$B1345="","",Entry!$B1345)</f>
        <v/>
      </c>
      <c r="B1345">
        <f>IF($A1345="","",IF(ISNUMBER($A1345),IF(AND($A1345&gt;=10000101,$A1345&lt;=99991231),INT($A1345/10000),""),IFERROR(VALUE(TRIM(LEFT($A1345,FIND("/",$A1345)-1))),"")))</f>
        <v/>
      </c>
      <c r="C1345">
        <f>IF(OR($A1345="",$B1345=""),"",IF(ISNUMBER($A1345),INT(MOD($A1345,10000)/100),IFERROR(VALUE(TRIM(LEFT(MID($A1345,FIND("/",$A1345)+1,20),FIND("/",MID($A1345,FIND("/",$A1345)+1,20))-1))),"")))</f>
        <v/>
      </c>
      <c r="D1345">
        <f>IF(OR($A1345="",$B1345=""),"",IF(ISNUMBER($A1345),MOD($A1345,100),IFERROR(VALUE(TRIM(MID(MID($A1345,FIND("/",$A1345)+1,20),FIND("/",MID($A1345,FIND("/",$A1345)+1,20))+1,20))),"")))</f>
        <v/>
      </c>
      <c r="E1345">
        <f>IF($A1345="","",IF(OR($B1345="",$C1345="",$D1345="",$B1345&lt;1300,$B1345&gt;1500,$C1345&lt;1,$C1345&gt;12,$D1345&lt;1,$D1345&gt;31),"نامعتبر",RIGHT("0000"&amp;$B1345,4)&amp;"/"&amp;RIGHT("00"&amp;$C1345,2)&amp;"/"&amp;RIGHT("00"&amp;$D1345,2)))</f>
        <v/>
      </c>
      <c r="F1345">
        <f>IF(OR($E1345="",$E1345="نامعتبر"),"",LEFT($E1345,4)&amp;"/"&amp;MID($E1345,6,2))</f>
        <v/>
      </c>
      <c r="G1345">
        <f>IF(OR($E1345="",$E1345="نامعتبر",Entry!$D1345=""),"",IF(ISNUMBER(FIND(" – ",Entry!$D1345)),LEFT(Entry!$D1345,FIND(" – ",Entry!$D1345)-1),Entry!$D1345))</f>
        <v/>
      </c>
      <c r="H1345">
        <f>IF(Entry!$C1345="","",Entry!$C1345)</f>
        <v/>
      </c>
      <c r="I1345">
        <f>IF(Entry!$F1345="",0,Entry!$F1345)</f>
        <v/>
      </c>
      <c r="J1345">
        <f>IF(Entry!$G1345="",0,Entry!$G1345)</f>
        <v/>
      </c>
      <c r="K1345">
        <f>IF(Entry!$H1345="",0,Entry!$H1345)</f>
        <v/>
      </c>
      <c r="L1345">
        <f>IF(Entry!$K1345="",0,Entry!$K1345)</f>
        <v/>
      </c>
      <c r="M1345">
        <f>IF($G1345="","",COUNTA(Entry!$M1345,Entry!$R1345,Entry!$W1345,Entry!$AB1345,Entry!$AG1345,Entry!$AL1345,Entry!$AQ1345,Entry!$AV1345,Entry!$BA1345,Entry!$BF1345,Entry!$BK1345,Entry!$BP1345,Entry!$BU1345,Entry!$BZ1345,Entry!$CE1345))</f>
        <v/>
      </c>
    </row>
    <row r="1346">
      <c r="A1346">
        <f>IF(Entry!$B1346="","",Entry!$B1346)</f>
        <v/>
      </c>
      <c r="B1346">
        <f>IF($A1346="","",IF(ISNUMBER($A1346),IF(AND($A1346&gt;=10000101,$A1346&lt;=99991231),INT($A1346/10000),""),IFERROR(VALUE(TRIM(LEFT($A1346,FIND("/",$A1346)-1))),"")))</f>
        <v/>
      </c>
      <c r="C1346">
        <f>IF(OR($A1346="",$B1346=""),"",IF(ISNUMBER($A1346),INT(MOD($A1346,10000)/100),IFERROR(VALUE(TRIM(LEFT(MID($A1346,FIND("/",$A1346)+1,20),FIND("/",MID($A1346,FIND("/",$A1346)+1,20))-1))),"")))</f>
        <v/>
      </c>
      <c r="D1346">
        <f>IF(OR($A1346="",$B1346=""),"",IF(ISNUMBER($A1346),MOD($A1346,100),IFERROR(VALUE(TRIM(MID(MID($A1346,FIND("/",$A1346)+1,20),FIND("/",MID($A1346,FIND("/",$A1346)+1,20))+1,20))),"")))</f>
        <v/>
      </c>
      <c r="E1346">
        <f>IF($A1346="","",IF(OR($B1346="",$C1346="",$D1346="",$B1346&lt;1300,$B1346&gt;1500,$C1346&lt;1,$C1346&gt;12,$D1346&lt;1,$D1346&gt;31),"نامعتبر",RIGHT("0000"&amp;$B1346,4)&amp;"/"&amp;RIGHT("00"&amp;$C1346,2)&amp;"/"&amp;RIGHT("00"&amp;$D1346,2)))</f>
        <v/>
      </c>
      <c r="F1346">
        <f>IF(OR($E1346="",$E1346="نامعتبر"),"",LEFT($E1346,4)&amp;"/"&amp;MID($E1346,6,2))</f>
        <v/>
      </c>
      <c r="G1346">
        <f>IF(OR($E1346="",$E1346="نامعتبر",Entry!$D1346=""),"",IF(ISNUMBER(FIND(" – ",Entry!$D1346)),LEFT(Entry!$D1346,FIND(" – ",Entry!$D1346)-1),Entry!$D1346))</f>
        <v/>
      </c>
      <c r="H1346">
        <f>IF(Entry!$C1346="","",Entry!$C1346)</f>
        <v/>
      </c>
      <c r="I1346">
        <f>IF(Entry!$F1346="",0,Entry!$F1346)</f>
        <v/>
      </c>
      <c r="J1346">
        <f>IF(Entry!$G1346="",0,Entry!$G1346)</f>
        <v/>
      </c>
      <c r="K1346">
        <f>IF(Entry!$H1346="",0,Entry!$H1346)</f>
        <v/>
      </c>
      <c r="L1346">
        <f>IF(Entry!$K1346="",0,Entry!$K1346)</f>
        <v/>
      </c>
      <c r="M1346">
        <f>IF($G1346="","",COUNTA(Entry!$M1346,Entry!$R1346,Entry!$W1346,Entry!$AB1346,Entry!$AG1346,Entry!$AL1346,Entry!$AQ1346,Entry!$AV1346,Entry!$BA1346,Entry!$BF1346,Entry!$BK1346,Entry!$BP1346,Entry!$BU1346,Entry!$BZ1346,Entry!$CE1346))</f>
        <v/>
      </c>
    </row>
    <row r="1347">
      <c r="A1347">
        <f>IF(Entry!$B1347="","",Entry!$B1347)</f>
        <v/>
      </c>
      <c r="B1347">
        <f>IF($A1347="","",IF(ISNUMBER($A1347),IF(AND($A1347&gt;=10000101,$A1347&lt;=99991231),INT($A1347/10000),""),IFERROR(VALUE(TRIM(LEFT($A1347,FIND("/",$A1347)-1))),"")))</f>
        <v/>
      </c>
      <c r="C1347">
        <f>IF(OR($A1347="",$B1347=""),"",IF(ISNUMBER($A1347),INT(MOD($A1347,10000)/100),IFERROR(VALUE(TRIM(LEFT(MID($A1347,FIND("/",$A1347)+1,20),FIND("/",MID($A1347,FIND("/",$A1347)+1,20))-1))),"")))</f>
        <v/>
      </c>
      <c r="D1347">
        <f>IF(OR($A1347="",$B1347=""),"",IF(ISNUMBER($A1347),MOD($A1347,100),IFERROR(VALUE(TRIM(MID(MID($A1347,FIND("/",$A1347)+1,20),FIND("/",MID($A1347,FIND("/",$A1347)+1,20))+1,20))),"")))</f>
        <v/>
      </c>
      <c r="E1347">
        <f>IF($A1347="","",IF(OR($B1347="",$C1347="",$D1347="",$B1347&lt;1300,$B1347&gt;1500,$C1347&lt;1,$C1347&gt;12,$D1347&lt;1,$D1347&gt;31),"نامعتبر",RIGHT("0000"&amp;$B1347,4)&amp;"/"&amp;RIGHT("00"&amp;$C1347,2)&amp;"/"&amp;RIGHT("00"&amp;$D1347,2)))</f>
        <v/>
      </c>
      <c r="F1347">
        <f>IF(OR($E1347="",$E1347="نامعتبر"),"",LEFT($E1347,4)&amp;"/"&amp;MID($E1347,6,2))</f>
        <v/>
      </c>
      <c r="G1347">
        <f>IF(OR($E1347="",$E1347="نامعتبر",Entry!$D1347=""),"",IF(ISNUMBER(FIND(" – ",Entry!$D1347)),LEFT(Entry!$D1347,FIND(" – ",Entry!$D1347)-1),Entry!$D1347))</f>
        <v/>
      </c>
      <c r="H1347">
        <f>IF(Entry!$C1347="","",Entry!$C1347)</f>
        <v/>
      </c>
      <c r="I1347">
        <f>IF(Entry!$F1347="",0,Entry!$F1347)</f>
        <v/>
      </c>
      <c r="J1347">
        <f>IF(Entry!$G1347="",0,Entry!$G1347)</f>
        <v/>
      </c>
      <c r="K1347">
        <f>IF(Entry!$H1347="",0,Entry!$H1347)</f>
        <v/>
      </c>
      <c r="L1347">
        <f>IF(Entry!$K1347="",0,Entry!$K1347)</f>
        <v/>
      </c>
      <c r="M1347">
        <f>IF($G1347="","",COUNTA(Entry!$M1347,Entry!$R1347,Entry!$W1347,Entry!$AB1347,Entry!$AG1347,Entry!$AL1347,Entry!$AQ1347,Entry!$AV1347,Entry!$BA1347,Entry!$BF1347,Entry!$BK1347,Entry!$BP1347,Entry!$BU1347,Entry!$BZ1347,Entry!$CE1347))</f>
        <v/>
      </c>
    </row>
    <row r="1348">
      <c r="A1348">
        <f>IF(Entry!$B1348="","",Entry!$B1348)</f>
        <v/>
      </c>
      <c r="B1348">
        <f>IF($A1348="","",IF(ISNUMBER($A1348),IF(AND($A1348&gt;=10000101,$A1348&lt;=99991231),INT($A1348/10000),""),IFERROR(VALUE(TRIM(LEFT($A1348,FIND("/",$A1348)-1))),"")))</f>
        <v/>
      </c>
      <c r="C1348">
        <f>IF(OR($A1348="",$B1348=""),"",IF(ISNUMBER($A1348),INT(MOD($A1348,10000)/100),IFERROR(VALUE(TRIM(LEFT(MID($A1348,FIND("/",$A1348)+1,20),FIND("/",MID($A1348,FIND("/",$A1348)+1,20))-1))),"")))</f>
        <v/>
      </c>
      <c r="D1348">
        <f>IF(OR($A1348="",$B1348=""),"",IF(ISNUMBER($A1348),MOD($A1348,100),IFERROR(VALUE(TRIM(MID(MID($A1348,FIND("/",$A1348)+1,20),FIND("/",MID($A1348,FIND("/",$A1348)+1,20))+1,20))),"")))</f>
        <v/>
      </c>
      <c r="E1348">
        <f>IF($A1348="","",IF(OR($B1348="",$C1348="",$D1348="",$B1348&lt;1300,$B1348&gt;1500,$C1348&lt;1,$C1348&gt;12,$D1348&lt;1,$D1348&gt;31),"نامعتبر",RIGHT("0000"&amp;$B1348,4)&amp;"/"&amp;RIGHT("00"&amp;$C1348,2)&amp;"/"&amp;RIGHT("00"&amp;$D1348,2)))</f>
        <v/>
      </c>
      <c r="F1348">
        <f>IF(OR($E1348="",$E1348="نامعتبر"),"",LEFT($E1348,4)&amp;"/"&amp;MID($E1348,6,2))</f>
        <v/>
      </c>
      <c r="G1348">
        <f>IF(OR($E1348="",$E1348="نامعتبر",Entry!$D1348=""),"",IF(ISNUMBER(FIND(" – ",Entry!$D1348)),LEFT(Entry!$D1348,FIND(" – ",Entry!$D1348)-1),Entry!$D1348))</f>
        <v/>
      </c>
      <c r="H1348">
        <f>IF(Entry!$C1348="","",Entry!$C1348)</f>
        <v/>
      </c>
      <c r="I1348">
        <f>IF(Entry!$F1348="",0,Entry!$F1348)</f>
        <v/>
      </c>
      <c r="J1348">
        <f>IF(Entry!$G1348="",0,Entry!$G1348)</f>
        <v/>
      </c>
      <c r="K1348">
        <f>IF(Entry!$H1348="",0,Entry!$H1348)</f>
        <v/>
      </c>
      <c r="L1348">
        <f>IF(Entry!$K1348="",0,Entry!$K1348)</f>
        <v/>
      </c>
      <c r="M1348">
        <f>IF($G1348="","",COUNTA(Entry!$M1348,Entry!$R1348,Entry!$W1348,Entry!$AB1348,Entry!$AG1348,Entry!$AL1348,Entry!$AQ1348,Entry!$AV1348,Entry!$BA1348,Entry!$BF1348,Entry!$BK1348,Entry!$BP1348,Entry!$BU1348,Entry!$BZ1348,Entry!$CE1348))</f>
        <v/>
      </c>
    </row>
    <row r="1349">
      <c r="A1349">
        <f>IF(Entry!$B1349="","",Entry!$B1349)</f>
        <v/>
      </c>
      <c r="B1349">
        <f>IF($A1349="","",IF(ISNUMBER($A1349),IF(AND($A1349&gt;=10000101,$A1349&lt;=99991231),INT($A1349/10000),""),IFERROR(VALUE(TRIM(LEFT($A1349,FIND("/",$A1349)-1))),"")))</f>
        <v/>
      </c>
      <c r="C1349">
        <f>IF(OR($A1349="",$B1349=""),"",IF(ISNUMBER($A1349),INT(MOD($A1349,10000)/100),IFERROR(VALUE(TRIM(LEFT(MID($A1349,FIND("/",$A1349)+1,20),FIND("/",MID($A1349,FIND("/",$A1349)+1,20))-1))),"")))</f>
        <v/>
      </c>
      <c r="D1349">
        <f>IF(OR($A1349="",$B1349=""),"",IF(ISNUMBER($A1349),MOD($A1349,100),IFERROR(VALUE(TRIM(MID(MID($A1349,FIND("/",$A1349)+1,20),FIND("/",MID($A1349,FIND("/",$A1349)+1,20))+1,20))),"")))</f>
        <v/>
      </c>
      <c r="E1349">
        <f>IF($A1349="","",IF(OR($B1349="",$C1349="",$D1349="",$B1349&lt;1300,$B1349&gt;1500,$C1349&lt;1,$C1349&gt;12,$D1349&lt;1,$D1349&gt;31),"نامعتبر",RIGHT("0000"&amp;$B1349,4)&amp;"/"&amp;RIGHT("00"&amp;$C1349,2)&amp;"/"&amp;RIGHT("00"&amp;$D1349,2)))</f>
        <v/>
      </c>
      <c r="F1349">
        <f>IF(OR($E1349="",$E1349="نامعتبر"),"",LEFT($E1349,4)&amp;"/"&amp;MID($E1349,6,2))</f>
        <v/>
      </c>
      <c r="G1349">
        <f>IF(OR($E1349="",$E1349="نامعتبر",Entry!$D1349=""),"",IF(ISNUMBER(FIND(" – ",Entry!$D1349)),LEFT(Entry!$D1349,FIND(" – ",Entry!$D1349)-1),Entry!$D1349))</f>
        <v/>
      </c>
      <c r="H1349">
        <f>IF(Entry!$C1349="","",Entry!$C1349)</f>
        <v/>
      </c>
      <c r="I1349">
        <f>IF(Entry!$F1349="",0,Entry!$F1349)</f>
        <v/>
      </c>
      <c r="J1349">
        <f>IF(Entry!$G1349="",0,Entry!$G1349)</f>
        <v/>
      </c>
      <c r="K1349">
        <f>IF(Entry!$H1349="",0,Entry!$H1349)</f>
        <v/>
      </c>
      <c r="L1349">
        <f>IF(Entry!$K1349="",0,Entry!$K1349)</f>
        <v/>
      </c>
      <c r="M1349">
        <f>IF($G1349="","",COUNTA(Entry!$M1349,Entry!$R1349,Entry!$W1349,Entry!$AB1349,Entry!$AG1349,Entry!$AL1349,Entry!$AQ1349,Entry!$AV1349,Entry!$BA1349,Entry!$BF1349,Entry!$BK1349,Entry!$BP1349,Entry!$BU1349,Entry!$BZ1349,Entry!$CE1349))</f>
        <v/>
      </c>
    </row>
    <row r="1350">
      <c r="A1350">
        <f>IF(Entry!$B1350="","",Entry!$B1350)</f>
        <v/>
      </c>
      <c r="B1350">
        <f>IF($A1350="","",IF(ISNUMBER($A1350),IF(AND($A1350&gt;=10000101,$A1350&lt;=99991231),INT($A1350/10000),""),IFERROR(VALUE(TRIM(LEFT($A1350,FIND("/",$A1350)-1))),"")))</f>
        <v/>
      </c>
      <c r="C1350">
        <f>IF(OR($A1350="",$B1350=""),"",IF(ISNUMBER($A1350),INT(MOD($A1350,10000)/100),IFERROR(VALUE(TRIM(LEFT(MID($A1350,FIND("/",$A1350)+1,20),FIND("/",MID($A1350,FIND("/",$A1350)+1,20))-1))),"")))</f>
        <v/>
      </c>
      <c r="D1350">
        <f>IF(OR($A1350="",$B1350=""),"",IF(ISNUMBER($A1350),MOD($A1350,100),IFERROR(VALUE(TRIM(MID(MID($A1350,FIND("/",$A1350)+1,20),FIND("/",MID($A1350,FIND("/",$A1350)+1,20))+1,20))),"")))</f>
        <v/>
      </c>
      <c r="E1350">
        <f>IF($A1350="","",IF(OR($B1350="",$C1350="",$D1350="",$B1350&lt;1300,$B1350&gt;1500,$C1350&lt;1,$C1350&gt;12,$D1350&lt;1,$D1350&gt;31),"نامعتبر",RIGHT("0000"&amp;$B1350,4)&amp;"/"&amp;RIGHT("00"&amp;$C1350,2)&amp;"/"&amp;RIGHT("00"&amp;$D1350,2)))</f>
        <v/>
      </c>
      <c r="F1350">
        <f>IF(OR($E1350="",$E1350="نامعتبر"),"",LEFT($E1350,4)&amp;"/"&amp;MID($E1350,6,2))</f>
        <v/>
      </c>
      <c r="G1350">
        <f>IF(OR($E1350="",$E1350="نامعتبر",Entry!$D1350=""),"",IF(ISNUMBER(FIND(" – ",Entry!$D1350)),LEFT(Entry!$D1350,FIND(" – ",Entry!$D1350)-1),Entry!$D1350))</f>
        <v/>
      </c>
      <c r="H1350">
        <f>IF(Entry!$C1350="","",Entry!$C1350)</f>
        <v/>
      </c>
      <c r="I1350">
        <f>IF(Entry!$F1350="",0,Entry!$F1350)</f>
        <v/>
      </c>
      <c r="J1350">
        <f>IF(Entry!$G1350="",0,Entry!$G1350)</f>
        <v/>
      </c>
      <c r="K1350">
        <f>IF(Entry!$H1350="",0,Entry!$H1350)</f>
        <v/>
      </c>
      <c r="L1350">
        <f>IF(Entry!$K1350="",0,Entry!$K1350)</f>
        <v/>
      </c>
      <c r="M1350">
        <f>IF($G1350="","",COUNTA(Entry!$M1350,Entry!$R1350,Entry!$W1350,Entry!$AB1350,Entry!$AG1350,Entry!$AL1350,Entry!$AQ1350,Entry!$AV1350,Entry!$BA1350,Entry!$BF1350,Entry!$BK1350,Entry!$BP1350,Entry!$BU1350,Entry!$BZ1350,Entry!$CE1350))</f>
        <v/>
      </c>
    </row>
    <row r="1351">
      <c r="A1351">
        <f>IF(Entry!$B1351="","",Entry!$B1351)</f>
        <v/>
      </c>
      <c r="B1351">
        <f>IF($A1351="","",IF(ISNUMBER($A1351),IF(AND($A1351&gt;=10000101,$A1351&lt;=99991231),INT($A1351/10000),""),IFERROR(VALUE(TRIM(LEFT($A1351,FIND("/",$A1351)-1))),"")))</f>
        <v/>
      </c>
      <c r="C1351">
        <f>IF(OR($A1351="",$B1351=""),"",IF(ISNUMBER($A1351),INT(MOD($A1351,10000)/100),IFERROR(VALUE(TRIM(LEFT(MID($A1351,FIND("/",$A1351)+1,20),FIND("/",MID($A1351,FIND("/",$A1351)+1,20))-1))),"")))</f>
        <v/>
      </c>
      <c r="D1351">
        <f>IF(OR($A1351="",$B1351=""),"",IF(ISNUMBER($A1351),MOD($A1351,100),IFERROR(VALUE(TRIM(MID(MID($A1351,FIND("/",$A1351)+1,20),FIND("/",MID($A1351,FIND("/",$A1351)+1,20))+1,20))),"")))</f>
        <v/>
      </c>
      <c r="E1351">
        <f>IF($A1351="","",IF(OR($B1351="",$C1351="",$D1351="",$B1351&lt;1300,$B1351&gt;1500,$C1351&lt;1,$C1351&gt;12,$D1351&lt;1,$D1351&gt;31),"نامعتبر",RIGHT("0000"&amp;$B1351,4)&amp;"/"&amp;RIGHT("00"&amp;$C1351,2)&amp;"/"&amp;RIGHT("00"&amp;$D1351,2)))</f>
        <v/>
      </c>
      <c r="F1351">
        <f>IF(OR($E1351="",$E1351="نامعتبر"),"",LEFT($E1351,4)&amp;"/"&amp;MID($E1351,6,2))</f>
        <v/>
      </c>
      <c r="G1351">
        <f>IF(OR($E1351="",$E1351="نامعتبر",Entry!$D1351=""),"",IF(ISNUMBER(FIND(" – ",Entry!$D1351)),LEFT(Entry!$D1351,FIND(" – ",Entry!$D1351)-1),Entry!$D1351))</f>
        <v/>
      </c>
      <c r="H1351">
        <f>IF(Entry!$C1351="","",Entry!$C1351)</f>
        <v/>
      </c>
      <c r="I1351">
        <f>IF(Entry!$F1351="",0,Entry!$F1351)</f>
        <v/>
      </c>
      <c r="J1351">
        <f>IF(Entry!$G1351="",0,Entry!$G1351)</f>
        <v/>
      </c>
      <c r="K1351">
        <f>IF(Entry!$H1351="",0,Entry!$H1351)</f>
        <v/>
      </c>
      <c r="L1351">
        <f>IF(Entry!$K1351="",0,Entry!$K1351)</f>
        <v/>
      </c>
      <c r="M1351">
        <f>IF($G1351="","",COUNTA(Entry!$M1351,Entry!$R1351,Entry!$W1351,Entry!$AB1351,Entry!$AG1351,Entry!$AL1351,Entry!$AQ1351,Entry!$AV1351,Entry!$BA1351,Entry!$BF1351,Entry!$BK1351,Entry!$BP1351,Entry!$BU1351,Entry!$BZ1351,Entry!$CE1351))</f>
        <v/>
      </c>
    </row>
    <row r="1352">
      <c r="A1352">
        <f>IF(Entry!$B1352="","",Entry!$B1352)</f>
        <v/>
      </c>
      <c r="B1352">
        <f>IF($A1352="","",IF(ISNUMBER($A1352),IF(AND($A1352&gt;=10000101,$A1352&lt;=99991231),INT($A1352/10000),""),IFERROR(VALUE(TRIM(LEFT($A1352,FIND("/",$A1352)-1))),"")))</f>
        <v/>
      </c>
      <c r="C1352">
        <f>IF(OR($A1352="",$B1352=""),"",IF(ISNUMBER($A1352),INT(MOD($A1352,10000)/100),IFERROR(VALUE(TRIM(LEFT(MID($A1352,FIND("/",$A1352)+1,20),FIND("/",MID($A1352,FIND("/",$A1352)+1,20))-1))),"")))</f>
        <v/>
      </c>
      <c r="D1352">
        <f>IF(OR($A1352="",$B1352=""),"",IF(ISNUMBER($A1352),MOD($A1352,100),IFERROR(VALUE(TRIM(MID(MID($A1352,FIND("/",$A1352)+1,20),FIND("/",MID($A1352,FIND("/",$A1352)+1,20))+1,20))),"")))</f>
        <v/>
      </c>
      <c r="E1352">
        <f>IF($A1352="","",IF(OR($B1352="",$C1352="",$D1352="",$B1352&lt;1300,$B1352&gt;1500,$C1352&lt;1,$C1352&gt;12,$D1352&lt;1,$D1352&gt;31),"نامعتبر",RIGHT("0000"&amp;$B1352,4)&amp;"/"&amp;RIGHT("00"&amp;$C1352,2)&amp;"/"&amp;RIGHT("00"&amp;$D1352,2)))</f>
        <v/>
      </c>
      <c r="F1352">
        <f>IF(OR($E1352="",$E1352="نامعتبر"),"",LEFT($E1352,4)&amp;"/"&amp;MID($E1352,6,2))</f>
        <v/>
      </c>
      <c r="G1352">
        <f>IF(OR($E1352="",$E1352="نامعتبر",Entry!$D1352=""),"",IF(ISNUMBER(FIND(" – ",Entry!$D1352)),LEFT(Entry!$D1352,FIND(" – ",Entry!$D1352)-1),Entry!$D1352))</f>
        <v/>
      </c>
      <c r="H1352">
        <f>IF(Entry!$C1352="","",Entry!$C1352)</f>
        <v/>
      </c>
      <c r="I1352">
        <f>IF(Entry!$F1352="",0,Entry!$F1352)</f>
        <v/>
      </c>
      <c r="J1352">
        <f>IF(Entry!$G1352="",0,Entry!$G1352)</f>
        <v/>
      </c>
      <c r="K1352">
        <f>IF(Entry!$H1352="",0,Entry!$H1352)</f>
        <v/>
      </c>
      <c r="L1352">
        <f>IF(Entry!$K1352="",0,Entry!$K1352)</f>
        <v/>
      </c>
      <c r="M1352">
        <f>IF($G1352="","",COUNTA(Entry!$M1352,Entry!$R1352,Entry!$W1352,Entry!$AB1352,Entry!$AG1352,Entry!$AL1352,Entry!$AQ1352,Entry!$AV1352,Entry!$BA1352,Entry!$BF1352,Entry!$BK1352,Entry!$BP1352,Entry!$BU1352,Entry!$BZ1352,Entry!$CE1352))</f>
        <v/>
      </c>
    </row>
    <row r="1353">
      <c r="A1353">
        <f>IF(Entry!$B1353="","",Entry!$B1353)</f>
        <v/>
      </c>
      <c r="B1353">
        <f>IF($A1353="","",IF(ISNUMBER($A1353),IF(AND($A1353&gt;=10000101,$A1353&lt;=99991231),INT($A1353/10000),""),IFERROR(VALUE(TRIM(LEFT($A1353,FIND("/",$A1353)-1))),"")))</f>
        <v/>
      </c>
      <c r="C1353">
        <f>IF(OR($A1353="",$B1353=""),"",IF(ISNUMBER($A1353),INT(MOD($A1353,10000)/100),IFERROR(VALUE(TRIM(LEFT(MID($A1353,FIND("/",$A1353)+1,20),FIND("/",MID($A1353,FIND("/",$A1353)+1,20))-1))),"")))</f>
        <v/>
      </c>
      <c r="D1353">
        <f>IF(OR($A1353="",$B1353=""),"",IF(ISNUMBER($A1353),MOD($A1353,100),IFERROR(VALUE(TRIM(MID(MID($A1353,FIND("/",$A1353)+1,20),FIND("/",MID($A1353,FIND("/",$A1353)+1,20))+1,20))),"")))</f>
        <v/>
      </c>
      <c r="E1353">
        <f>IF($A1353="","",IF(OR($B1353="",$C1353="",$D1353="",$B1353&lt;1300,$B1353&gt;1500,$C1353&lt;1,$C1353&gt;12,$D1353&lt;1,$D1353&gt;31),"نامعتبر",RIGHT("0000"&amp;$B1353,4)&amp;"/"&amp;RIGHT("00"&amp;$C1353,2)&amp;"/"&amp;RIGHT("00"&amp;$D1353,2)))</f>
        <v/>
      </c>
      <c r="F1353">
        <f>IF(OR($E1353="",$E1353="نامعتبر"),"",LEFT($E1353,4)&amp;"/"&amp;MID($E1353,6,2))</f>
        <v/>
      </c>
      <c r="G1353">
        <f>IF(OR($E1353="",$E1353="نامعتبر",Entry!$D1353=""),"",IF(ISNUMBER(FIND(" – ",Entry!$D1353)),LEFT(Entry!$D1353,FIND(" – ",Entry!$D1353)-1),Entry!$D1353))</f>
        <v/>
      </c>
      <c r="H1353">
        <f>IF(Entry!$C1353="","",Entry!$C1353)</f>
        <v/>
      </c>
      <c r="I1353">
        <f>IF(Entry!$F1353="",0,Entry!$F1353)</f>
        <v/>
      </c>
      <c r="J1353">
        <f>IF(Entry!$G1353="",0,Entry!$G1353)</f>
        <v/>
      </c>
      <c r="K1353">
        <f>IF(Entry!$H1353="",0,Entry!$H1353)</f>
        <v/>
      </c>
      <c r="L1353">
        <f>IF(Entry!$K1353="",0,Entry!$K1353)</f>
        <v/>
      </c>
      <c r="M1353">
        <f>IF($G1353="","",COUNTA(Entry!$M1353,Entry!$R1353,Entry!$W1353,Entry!$AB1353,Entry!$AG1353,Entry!$AL1353,Entry!$AQ1353,Entry!$AV1353,Entry!$BA1353,Entry!$BF1353,Entry!$BK1353,Entry!$BP1353,Entry!$BU1353,Entry!$BZ1353,Entry!$CE1353))</f>
        <v/>
      </c>
    </row>
    <row r="1354">
      <c r="A1354">
        <f>IF(Entry!$B1354="","",Entry!$B1354)</f>
        <v/>
      </c>
      <c r="B1354">
        <f>IF($A1354="","",IF(ISNUMBER($A1354),IF(AND($A1354&gt;=10000101,$A1354&lt;=99991231),INT($A1354/10000),""),IFERROR(VALUE(TRIM(LEFT($A1354,FIND("/",$A1354)-1))),"")))</f>
        <v/>
      </c>
      <c r="C1354">
        <f>IF(OR($A1354="",$B1354=""),"",IF(ISNUMBER($A1354),INT(MOD($A1354,10000)/100),IFERROR(VALUE(TRIM(LEFT(MID($A1354,FIND("/",$A1354)+1,20),FIND("/",MID($A1354,FIND("/",$A1354)+1,20))-1))),"")))</f>
        <v/>
      </c>
      <c r="D1354">
        <f>IF(OR($A1354="",$B1354=""),"",IF(ISNUMBER($A1354),MOD($A1354,100),IFERROR(VALUE(TRIM(MID(MID($A1354,FIND("/",$A1354)+1,20),FIND("/",MID($A1354,FIND("/",$A1354)+1,20))+1,20))),"")))</f>
        <v/>
      </c>
      <c r="E1354">
        <f>IF($A1354="","",IF(OR($B1354="",$C1354="",$D1354="",$B1354&lt;1300,$B1354&gt;1500,$C1354&lt;1,$C1354&gt;12,$D1354&lt;1,$D1354&gt;31),"نامعتبر",RIGHT("0000"&amp;$B1354,4)&amp;"/"&amp;RIGHT("00"&amp;$C1354,2)&amp;"/"&amp;RIGHT("00"&amp;$D1354,2)))</f>
        <v/>
      </c>
      <c r="F1354">
        <f>IF(OR($E1354="",$E1354="نامعتبر"),"",LEFT($E1354,4)&amp;"/"&amp;MID($E1354,6,2))</f>
        <v/>
      </c>
      <c r="G1354">
        <f>IF(OR($E1354="",$E1354="نامعتبر",Entry!$D1354=""),"",IF(ISNUMBER(FIND(" – ",Entry!$D1354)),LEFT(Entry!$D1354,FIND(" – ",Entry!$D1354)-1),Entry!$D1354))</f>
        <v/>
      </c>
      <c r="H1354">
        <f>IF(Entry!$C1354="","",Entry!$C1354)</f>
        <v/>
      </c>
      <c r="I1354">
        <f>IF(Entry!$F1354="",0,Entry!$F1354)</f>
        <v/>
      </c>
      <c r="J1354">
        <f>IF(Entry!$G1354="",0,Entry!$G1354)</f>
        <v/>
      </c>
      <c r="K1354">
        <f>IF(Entry!$H1354="",0,Entry!$H1354)</f>
        <v/>
      </c>
      <c r="L1354">
        <f>IF(Entry!$K1354="",0,Entry!$K1354)</f>
        <v/>
      </c>
      <c r="M1354">
        <f>IF($G1354="","",COUNTA(Entry!$M1354,Entry!$R1354,Entry!$W1354,Entry!$AB1354,Entry!$AG1354,Entry!$AL1354,Entry!$AQ1354,Entry!$AV1354,Entry!$BA1354,Entry!$BF1354,Entry!$BK1354,Entry!$BP1354,Entry!$BU1354,Entry!$BZ1354,Entry!$CE1354))</f>
        <v/>
      </c>
    </row>
    <row r="1355">
      <c r="A1355">
        <f>IF(Entry!$B1355="","",Entry!$B1355)</f>
        <v/>
      </c>
      <c r="B1355">
        <f>IF($A1355="","",IF(ISNUMBER($A1355),IF(AND($A1355&gt;=10000101,$A1355&lt;=99991231),INT($A1355/10000),""),IFERROR(VALUE(TRIM(LEFT($A1355,FIND("/",$A1355)-1))),"")))</f>
        <v/>
      </c>
      <c r="C1355">
        <f>IF(OR($A1355="",$B1355=""),"",IF(ISNUMBER($A1355),INT(MOD($A1355,10000)/100),IFERROR(VALUE(TRIM(LEFT(MID($A1355,FIND("/",$A1355)+1,20),FIND("/",MID($A1355,FIND("/",$A1355)+1,20))-1))),"")))</f>
        <v/>
      </c>
      <c r="D1355">
        <f>IF(OR($A1355="",$B1355=""),"",IF(ISNUMBER($A1355),MOD($A1355,100),IFERROR(VALUE(TRIM(MID(MID($A1355,FIND("/",$A1355)+1,20),FIND("/",MID($A1355,FIND("/",$A1355)+1,20))+1,20))),"")))</f>
        <v/>
      </c>
      <c r="E1355">
        <f>IF($A1355="","",IF(OR($B1355="",$C1355="",$D1355="",$B1355&lt;1300,$B1355&gt;1500,$C1355&lt;1,$C1355&gt;12,$D1355&lt;1,$D1355&gt;31),"نامعتبر",RIGHT("0000"&amp;$B1355,4)&amp;"/"&amp;RIGHT("00"&amp;$C1355,2)&amp;"/"&amp;RIGHT("00"&amp;$D1355,2)))</f>
        <v/>
      </c>
      <c r="F1355">
        <f>IF(OR($E1355="",$E1355="نامعتبر"),"",LEFT($E1355,4)&amp;"/"&amp;MID($E1355,6,2))</f>
        <v/>
      </c>
      <c r="G1355">
        <f>IF(OR($E1355="",$E1355="نامعتبر",Entry!$D1355=""),"",IF(ISNUMBER(FIND(" – ",Entry!$D1355)),LEFT(Entry!$D1355,FIND(" – ",Entry!$D1355)-1),Entry!$D1355))</f>
        <v/>
      </c>
      <c r="H1355">
        <f>IF(Entry!$C1355="","",Entry!$C1355)</f>
        <v/>
      </c>
      <c r="I1355">
        <f>IF(Entry!$F1355="",0,Entry!$F1355)</f>
        <v/>
      </c>
      <c r="J1355">
        <f>IF(Entry!$G1355="",0,Entry!$G1355)</f>
        <v/>
      </c>
      <c r="K1355">
        <f>IF(Entry!$H1355="",0,Entry!$H1355)</f>
        <v/>
      </c>
      <c r="L1355">
        <f>IF(Entry!$K1355="",0,Entry!$K1355)</f>
        <v/>
      </c>
      <c r="M1355">
        <f>IF($G1355="","",COUNTA(Entry!$M1355,Entry!$R1355,Entry!$W1355,Entry!$AB1355,Entry!$AG1355,Entry!$AL1355,Entry!$AQ1355,Entry!$AV1355,Entry!$BA1355,Entry!$BF1355,Entry!$BK1355,Entry!$BP1355,Entry!$BU1355,Entry!$BZ1355,Entry!$CE1355))</f>
        <v/>
      </c>
    </row>
    <row r="1356">
      <c r="A1356">
        <f>IF(Entry!$B1356="","",Entry!$B1356)</f>
        <v/>
      </c>
      <c r="B1356">
        <f>IF($A1356="","",IF(ISNUMBER($A1356),IF(AND($A1356&gt;=10000101,$A1356&lt;=99991231),INT($A1356/10000),""),IFERROR(VALUE(TRIM(LEFT($A1356,FIND("/",$A1356)-1))),"")))</f>
        <v/>
      </c>
      <c r="C1356">
        <f>IF(OR($A1356="",$B1356=""),"",IF(ISNUMBER($A1356),INT(MOD($A1356,10000)/100),IFERROR(VALUE(TRIM(LEFT(MID($A1356,FIND("/",$A1356)+1,20),FIND("/",MID($A1356,FIND("/",$A1356)+1,20))-1))),"")))</f>
        <v/>
      </c>
      <c r="D1356">
        <f>IF(OR($A1356="",$B1356=""),"",IF(ISNUMBER($A1356),MOD($A1356,100),IFERROR(VALUE(TRIM(MID(MID($A1356,FIND("/",$A1356)+1,20),FIND("/",MID($A1356,FIND("/",$A1356)+1,20))+1,20))),"")))</f>
        <v/>
      </c>
      <c r="E1356">
        <f>IF($A1356="","",IF(OR($B1356="",$C1356="",$D1356="",$B1356&lt;1300,$B1356&gt;1500,$C1356&lt;1,$C1356&gt;12,$D1356&lt;1,$D1356&gt;31),"نامعتبر",RIGHT("0000"&amp;$B1356,4)&amp;"/"&amp;RIGHT("00"&amp;$C1356,2)&amp;"/"&amp;RIGHT("00"&amp;$D1356,2)))</f>
        <v/>
      </c>
      <c r="F1356">
        <f>IF(OR($E1356="",$E1356="نامعتبر"),"",LEFT($E1356,4)&amp;"/"&amp;MID($E1356,6,2))</f>
        <v/>
      </c>
      <c r="G1356">
        <f>IF(OR($E1356="",$E1356="نامعتبر",Entry!$D1356=""),"",IF(ISNUMBER(FIND(" – ",Entry!$D1356)),LEFT(Entry!$D1356,FIND(" – ",Entry!$D1356)-1),Entry!$D1356))</f>
        <v/>
      </c>
      <c r="H1356">
        <f>IF(Entry!$C1356="","",Entry!$C1356)</f>
        <v/>
      </c>
      <c r="I1356">
        <f>IF(Entry!$F1356="",0,Entry!$F1356)</f>
        <v/>
      </c>
      <c r="J1356">
        <f>IF(Entry!$G1356="",0,Entry!$G1356)</f>
        <v/>
      </c>
      <c r="K1356">
        <f>IF(Entry!$H1356="",0,Entry!$H1356)</f>
        <v/>
      </c>
      <c r="L1356">
        <f>IF(Entry!$K1356="",0,Entry!$K1356)</f>
        <v/>
      </c>
      <c r="M1356">
        <f>IF($G1356="","",COUNTA(Entry!$M1356,Entry!$R1356,Entry!$W1356,Entry!$AB1356,Entry!$AG1356,Entry!$AL1356,Entry!$AQ1356,Entry!$AV1356,Entry!$BA1356,Entry!$BF1356,Entry!$BK1356,Entry!$BP1356,Entry!$BU1356,Entry!$BZ1356,Entry!$CE1356))</f>
        <v/>
      </c>
    </row>
    <row r="1357">
      <c r="A1357">
        <f>IF(Entry!$B1357="","",Entry!$B1357)</f>
        <v/>
      </c>
      <c r="B1357">
        <f>IF($A1357="","",IF(ISNUMBER($A1357),IF(AND($A1357&gt;=10000101,$A1357&lt;=99991231),INT($A1357/10000),""),IFERROR(VALUE(TRIM(LEFT($A1357,FIND("/",$A1357)-1))),"")))</f>
        <v/>
      </c>
      <c r="C1357">
        <f>IF(OR($A1357="",$B1357=""),"",IF(ISNUMBER($A1357),INT(MOD($A1357,10000)/100),IFERROR(VALUE(TRIM(LEFT(MID($A1357,FIND("/",$A1357)+1,20),FIND("/",MID($A1357,FIND("/",$A1357)+1,20))-1))),"")))</f>
        <v/>
      </c>
      <c r="D1357">
        <f>IF(OR($A1357="",$B1357=""),"",IF(ISNUMBER($A1357),MOD($A1357,100),IFERROR(VALUE(TRIM(MID(MID($A1357,FIND("/",$A1357)+1,20),FIND("/",MID($A1357,FIND("/",$A1357)+1,20))+1,20))),"")))</f>
        <v/>
      </c>
      <c r="E1357">
        <f>IF($A1357="","",IF(OR($B1357="",$C1357="",$D1357="",$B1357&lt;1300,$B1357&gt;1500,$C1357&lt;1,$C1357&gt;12,$D1357&lt;1,$D1357&gt;31),"نامعتبر",RIGHT("0000"&amp;$B1357,4)&amp;"/"&amp;RIGHT("00"&amp;$C1357,2)&amp;"/"&amp;RIGHT("00"&amp;$D1357,2)))</f>
        <v/>
      </c>
      <c r="F1357">
        <f>IF(OR($E1357="",$E1357="نامعتبر"),"",LEFT($E1357,4)&amp;"/"&amp;MID($E1357,6,2))</f>
        <v/>
      </c>
      <c r="G1357">
        <f>IF(OR($E1357="",$E1357="نامعتبر",Entry!$D1357=""),"",IF(ISNUMBER(FIND(" – ",Entry!$D1357)),LEFT(Entry!$D1357,FIND(" – ",Entry!$D1357)-1),Entry!$D1357))</f>
        <v/>
      </c>
      <c r="H1357">
        <f>IF(Entry!$C1357="","",Entry!$C1357)</f>
        <v/>
      </c>
      <c r="I1357">
        <f>IF(Entry!$F1357="",0,Entry!$F1357)</f>
        <v/>
      </c>
      <c r="J1357">
        <f>IF(Entry!$G1357="",0,Entry!$G1357)</f>
        <v/>
      </c>
      <c r="K1357">
        <f>IF(Entry!$H1357="",0,Entry!$H1357)</f>
        <v/>
      </c>
      <c r="L1357">
        <f>IF(Entry!$K1357="",0,Entry!$K1357)</f>
        <v/>
      </c>
      <c r="M1357">
        <f>IF($G1357="","",COUNTA(Entry!$M1357,Entry!$R1357,Entry!$W1357,Entry!$AB1357,Entry!$AG1357,Entry!$AL1357,Entry!$AQ1357,Entry!$AV1357,Entry!$BA1357,Entry!$BF1357,Entry!$BK1357,Entry!$BP1357,Entry!$BU1357,Entry!$BZ1357,Entry!$CE1357))</f>
        <v/>
      </c>
    </row>
    <row r="1358">
      <c r="A1358">
        <f>IF(Entry!$B1358="","",Entry!$B1358)</f>
        <v/>
      </c>
      <c r="B1358">
        <f>IF($A1358="","",IF(ISNUMBER($A1358),IF(AND($A1358&gt;=10000101,$A1358&lt;=99991231),INT($A1358/10000),""),IFERROR(VALUE(TRIM(LEFT($A1358,FIND("/",$A1358)-1))),"")))</f>
        <v/>
      </c>
      <c r="C1358">
        <f>IF(OR($A1358="",$B1358=""),"",IF(ISNUMBER($A1358),INT(MOD($A1358,10000)/100),IFERROR(VALUE(TRIM(LEFT(MID($A1358,FIND("/",$A1358)+1,20),FIND("/",MID($A1358,FIND("/",$A1358)+1,20))-1))),"")))</f>
        <v/>
      </c>
      <c r="D1358">
        <f>IF(OR($A1358="",$B1358=""),"",IF(ISNUMBER($A1358),MOD($A1358,100),IFERROR(VALUE(TRIM(MID(MID($A1358,FIND("/",$A1358)+1,20),FIND("/",MID($A1358,FIND("/",$A1358)+1,20))+1,20))),"")))</f>
        <v/>
      </c>
      <c r="E1358">
        <f>IF($A1358="","",IF(OR($B1358="",$C1358="",$D1358="",$B1358&lt;1300,$B1358&gt;1500,$C1358&lt;1,$C1358&gt;12,$D1358&lt;1,$D1358&gt;31),"نامعتبر",RIGHT("0000"&amp;$B1358,4)&amp;"/"&amp;RIGHT("00"&amp;$C1358,2)&amp;"/"&amp;RIGHT("00"&amp;$D1358,2)))</f>
        <v/>
      </c>
      <c r="F1358">
        <f>IF(OR($E1358="",$E1358="نامعتبر"),"",LEFT($E1358,4)&amp;"/"&amp;MID($E1358,6,2))</f>
        <v/>
      </c>
      <c r="G1358">
        <f>IF(OR($E1358="",$E1358="نامعتبر",Entry!$D1358=""),"",IF(ISNUMBER(FIND(" – ",Entry!$D1358)),LEFT(Entry!$D1358,FIND(" – ",Entry!$D1358)-1),Entry!$D1358))</f>
        <v/>
      </c>
      <c r="H1358">
        <f>IF(Entry!$C1358="","",Entry!$C1358)</f>
        <v/>
      </c>
      <c r="I1358">
        <f>IF(Entry!$F1358="",0,Entry!$F1358)</f>
        <v/>
      </c>
      <c r="J1358">
        <f>IF(Entry!$G1358="",0,Entry!$G1358)</f>
        <v/>
      </c>
      <c r="K1358">
        <f>IF(Entry!$H1358="",0,Entry!$H1358)</f>
        <v/>
      </c>
      <c r="L1358">
        <f>IF(Entry!$K1358="",0,Entry!$K1358)</f>
        <v/>
      </c>
      <c r="M1358">
        <f>IF($G1358="","",COUNTA(Entry!$M1358,Entry!$R1358,Entry!$W1358,Entry!$AB1358,Entry!$AG1358,Entry!$AL1358,Entry!$AQ1358,Entry!$AV1358,Entry!$BA1358,Entry!$BF1358,Entry!$BK1358,Entry!$BP1358,Entry!$BU1358,Entry!$BZ1358,Entry!$CE1358))</f>
        <v/>
      </c>
    </row>
    <row r="1359">
      <c r="A1359">
        <f>IF(Entry!$B1359="","",Entry!$B1359)</f>
        <v/>
      </c>
      <c r="B1359">
        <f>IF($A1359="","",IF(ISNUMBER($A1359),IF(AND($A1359&gt;=10000101,$A1359&lt;=99991231),INT($A1359/10000),""),IFERROR(VALUE(TRIM(LEFT($A1359,FIND("/",$A1359)-1))),"")))</f>
        <v/>
      </c>
      <c r="C1359">
        <f>IF(OR($A1359="",$B1359=""),"",IF(ISNUMBER($A1359),INT(MOD($A1359,10000)/100),IFERROR(VALUE(TRIM(LEFT(MID($A1359,FIND("/",$A1359)+1,20),FIND("/",MID($A1359,FIND("/",$A1359)+1,20))-1))),"")))</f>
        <v/>
      </c>
      <c r="D1359">
        <f>IF(OR($A1359="",$B1359=""),"",IF(ISNUMBER($A1359),MOD($A1359,100),IFERROR(VALUE(TRIM(MID(MID($A1359,FIND("/",$A1359)+1,20),FIND("/",MID($A1359,FIND("/",$A1359)+1,20))+1,20))),"")))</f>
        <v/>
      </c>
      <c r="E1359">
        <f>IF($A1359="","",IF(OR($B1359="",$C1359="",$D1359="",$B1359&lt;1300,$B1359&gt;1500,$C1359&lt;1,$C1359&gt;12,$D1359&lt;1,$D1359&gt;31),"نامعتبر",RIGHT("0000"&amp;$B1359,4)&amp;"/"&amp;RIGHT("00"&amp;$C1359,2)&amp;"/"&amp;RIGHT("00"&amp;$D1359,2)))</f>
        <v/>
      </c>
      <c r="F1359">
        <f>IF(OR($E1359="",$E1359="نامعتبر"),"",LEFT($E1359,4)&amp;"/"&amp;MID($E1359,6,2))</f>
        <v/>
      </c>
      <c r="G1359">
        <f>IF(OR($E1359="",$E1359="نامعتبر",Entry!$D1359=""),"",IF(ISNUMBER(FIND(" – ",Entry!$D1359)),LEFT(Entry!$D1359,FIND(" – ",Entry!$D1359)-1),Entry!$D1359))</f>
        <v/>
      </c>
      <c r="H1359">
        <f>IF(Entry!$C1359="","",Entry!$C1359)</f>
        <v/>
      </c>
      <c r="I1359">
        <f>IF(Entry!$F1359="",0,Entry!$F1359)</f>
        <v/>
      </c>
      <c r="J1359">
        <f>IF(Entry!$G1359="",0,Entry!$G1359)</f>
        <v/>
      </c>
      <c r="K1359">
        <f>IF(Entry!$H1359="",0,Entry!$H1359)</f>
        <v/>
      </c>
      <c r="L1359">
        <f>IF(Entry!$K1359="",0,Entry!$K1359)</f>
        <v/>
      </c>
      <c r="M1359">
        <f>IF($G1359="","",COUNTA(Entry!$M1359,Entry!$R1359,Entry!$W1359,Entry!$AB1359,Entry!$AG1359,Entry!$AL1359,Entry!$AQ1359,Entry!$AV1359,Entry!$BA1359,Entry!$BF1359,Entry!$BK1359,Entry!$BP1359,Entry!$BU1359,Entry!$BZ1359,Entry!$CE1359))</f>
        <v/>
      </c>
    </row>
    <row r="1360">
      <c r="A1360">
        <f>IF(Entry!$B1360="","",Entry!$B1360)</f>
        <v/>
      </c>
      <c r="B1360">
        <f>IF($A1360="","",IF(ISNUMBER($A1360),IF(AND($A1360&gt;=10000101,$A1360&lt;=99991231),INT($A1360/10000),""),IFERROR(VALUE(TRIM(LEFT($A1360,FIND("/",$A1360)-1))),"")))</f>
        <v/>
      </c>
      <c r="C1360">
        <f>IF(OR($A1360="",$B1360=""),"",IF(ISNUMBER($A1360),INT(MOD($A1360,10000)/100),IFERROR(VALUE(TRIM(LEFT(MID($A1360,FIND("/",$A1360)+1,20),FIND("/",MID($A1360,FIND("/",$A1360)+1,20))-1))),"")))</f>
        <v/>
      </c>
      <c r="D1360">
        <f>IF(OR($A1360="",$B1360=""),"",IF(ISNUMBER($A1360),MOD($A1360,100),IFERROR(VALUE(TRIM(MID(MID($A1360,FIND("/",$A1360)+1,20),FIND("/",MID($A1360,FIND("/",$A1360)+1,20))+1,20))),"")))</f>
        <v/>
      </c>
      <c r="E1360">
        <f>IF($A1360="","",IF(OR($B1360="",$C1360="",$D1360="",$B1360&lt;1300,$B1360&gt;1500,$C1360&lt;1,$C1360&gt;12,$D1360&lt;1,$D1360&gt;31),"نامعتبر",RIGHT("0000"&amp;$B1360,4)&amp;"/"&amp;RIGHT("00"&amp;$C1360,2)&amp;"/"&amp;RIGHT("00"&amp;$D1360,2)))</f>
        <v/>
      </c>
      <c r="F1360">
        <f>IF(OR($E1360="",$E1360="نامعتبر"),"",LEFT($E1360,4)&amp;"/"&amp;MID($E1360,6,2))</f>
        <v/>
      </c>
      <c r="G1360">
        <f>IF(OR($E1360="",$E1360="نامعتبر",Entry!$D1360=""),"",IF(ISNUMBER(FIND(" – ",Entry!$D1360)),LEFT(Entry!$D1360,FIND(" – ",Entry!$D1360)-1),Entry!$D1360))</f>
        <v/>
      </c>
      <c r="H1360">
        <f>IF(Entry!$C1360="","",Entry!$C1360)</f>
        <v/>
      </c>
      <c r="I1360">
        <f>IF(Entry!$F1360="",0,Entry!$F1360)</f>
        <v/>
      </c>
      <c r="J1360">
        <f>IF(Entry!$G1360="",0,Entry!$G1360)</f>
        <v/>
      </c>
      <c r="K1360">
        <f>IF(Entry!$H1360="",0,Entry!$H1360)</f>
        <v/>
      </c>
      <c r="L1360">
        <f>IF(Entry!$K1360="",0,Entry!$K1360)</f>
        <v/>
      </c>
      <c r="M1360">
        <f>IF($G1360="","",COUNTA(Entry!$M1360,Entry!$R1360,Entry!$W1360,Entry!$AB1360,Entry!$AG1360,Entry!$AL1360,Entry!$AQ1360,Entry!$AV1360,Entry!$BA1360,Entry!$BF1360,Entry!$BK1360,Entry!$BP1360,Entry!$BU1360,Entry!$BZ1360,Entry!$CE1360))</f>
        <v/>
      </c>
    </row>
    <row r="1361">
      <c r="A1361">
        <f>IF(Entry!$B1361="","",Entry!$B1361)</f>
        <v/>
      </c>
      <c r="B1361">
        <f>IF($A1361="","",IF(ISNUMBER($A1361),IF(AND($A1361&gt;=10000101,$A1361&lt;=99991231),INT($A1361/10000),""),IFERROR(VALUE(TRIM(LEFT($A1361,FIND("/",$A1361)-1))),"")))</f>
        <v/>
      </c>
      <c r="C1361">
        <f>IF(OR($A1361="",$B1361=""),"",IF(ISNUMBER($A1361),INT(MOD($A1361,10000)/100),IFERROR(VALUE(TRIM(LEFT(MID($A1361,FIND("/",$A1361)+1,20),FIND("/",MID($A1361,FIND("/",$A1361)+1,20))-1))),"")))</f>
        <v/>
      </c>
      <c r="D1361">
        <f>IF(OR($A1361="",$B1361=""),"",IF(ISNUMBER($A1361),MOD($A1361,100),IFERROR(VALUE(TRIM(MID(MID($A1361,FIND("/",$A1361)+1,20),FIND("/",MID($A1361,FIND("/",$A1361)+1,20))+1,20))),"")))</f>
        <v/>
      </c>
      <c r="E1361">
        <f>IF($A1361="","",IF(OR($B1361="",$C1361="",$D1361="",$B1361&lt;1300,$B1361&gt;1500,$C1361&lt;1,$C1361&gt;12,$D1361&lt;1,$D1361&gt;31),"نامعتبر",RIGHT("0000"&amp;$B1361,4)&amp;"/"&amp;RIGHT("00"&amp;$C1361,2)&amp;"/"&amp;RIGHT("00"&amp;$D1361,2)))</f>
        <v/>
      </c>
      <c r="F1361">
        <f>IF(OR($E1361="",$E1361="نامعتبر"),"",LEFT($E1361,4)&amp;"/"&amp;MID($E1361,6,2))</f>
        <v/>
      </c>
      <c r="G1361">
        <f>IF(OR($E1361="",$E1361="نامعتبر",Entry!$D1361=""),"",IF(ISNUMBER(FIND(" – ",Entry!$D1361)),LEFT(Entry!$D1361,FIND(" – ",Entry!$D1361)-1),Entry!$D1361))</f>
        <v/>
      </c>
      <c r="H1361">
        <f>IF(Entry!$C1361="","",Entry!$C1361)</f>
        <v/>
      </c>
      <c r="I1361">
        <f>IF(Entry!$F1361="",0,Entry!$F1361)</f>
        <v/>
      </c>
      <c r="J1361">
        <f>IF(Entry!$G1361="",0,Entry!$G1361)</f>
        <v/>
      </c>
      <c r="K1361">
        <f>IF(Entry!$H1361="",0,Entry!$H1361)</f>
        <v/>
      </c>
      <c r="L1361">
        <f>IF(Entry!$K1361="",0,Entry!$K1361)</f>
        <v/>
      </c>
      <c r="M1361">
        <f>IF($G1361="","",COUNTA(Entry!$M1361,Entry!$R1361,Entry!$W1361,Entry!$AB1361,Entry!$AG1361,Entry!$AL1361,Entry!$AQ1361,Entry!$AV1361,Entry!$BA1361,Entry!$BF1361,Entry!$BK1361,Entry!$BP1361,Entry!$BU1361,Entry!$BZ1361,Entry!$CE1361))</f>
        <v/>
      </c>
    </row>
    <row r="1362">
      <c r="A1362">
        <f>IF(Entry!$B1362="","",Entry!$B1362)</f>
        <v/>
      </c>
      <c r="B1362">
        <f>IF($A1362="","",IF(ISNUMBER($A1362),IF(AND($A1362&gt;=10000101,$A1362&lt;=99991231),INT($A1362/10000),""),IFERROR(VALUE(TRIM(LEFT($A1362,FIND("/",$A1362)-1))),"")))</f>
        <v/>
      </c>
      <c r="C1362">
        <f>IF(OR($A1362="",$B1362=""),"",IF(ISNUMBER($A1362),INT(MOD($A1362,10000)/100),IFERROR(VALUE(TRIM(LEFT(MID($A1362,FIND("/",$A1362)+1,20),FIND("/",MID($A1362,FIND("/",$A1362)+1,20))-1))),"")))</f>
        <v/>
      </c>
      <c r="D1362">
        <f>IF(OR($A1362="",$B1362=""),"",IF(ISNUMBER($A1362),MOD($A1362,100),IFERROR(VALUE(TRIM(MID(MID($A1362,FIND("/",$A1362)+1,20),FIND("/",MID($A1362,FIND("/",$A1362)+1,20))+1,20))),"")))</f>
        <v/>
      </c>
      <c r="E1362">
        <f>IF($A1362="","",IF(OR($B1362="",$C1362="",$D1362="",$B1362&lt;1300,$B1362&gt;1500,$C1362&lt;1,$C1362&gt;12,$D1362&lt;1,$D1362&gt;31),"نامعتبر",RIGHT("0000"&amp;$B1362,4)&amp;"/"&amp;RIGHT("00"&amp;$C1362,2)&amp;"/"&amp;RIGHT("00"&amp;$D1362,2)))</f>
        <v/>
      </c>
      <c r="F1362">
        <f>IF(OR($E1362="",$E1362="نامعتبر"),"",LEFT($E1362,4)&amp;"/"&amp;MID($E1362,6,2))</f>
        <v/>
      </c>
      <c r="G1362">
        <f>IF(OR($E1362="",$E1362="نامعتبر",Entry!$D1362=""),"",IF(ISNUMBER(FIND(" – ",Entry!$D1362)),LEFT(Entry!$D1362,FIND(" – ",Entry!$D1362)-1),Entry!$D1362))</f>
        <v/>
      </c>
      <c r="H1362">
        <f>IF(Entry!$C1362="","",Entry!$C1362)</f>
        <v/>
      </c>
      <c r="I1362">
        <f>IF(Entry!$F1362="",0,Entry!$F1362)</f>
        <v/>
      </c>
      <c r="J1362">
        <f>IF(Entry!$G1362="",0,Entry!$G1362)</f>
        <v/>
      </c>
      <c r="K1362">
        <f>IF(Entry!$H1362="",0,Entry!$H1362)</f>
        <v/>
      </c>
      <c r="L1362">
        <f>IF(Entry!$K1362="",0,Entry!$K1362)</f>
        <v/>
      </c>
      <c r="M1362">
        <f>IF($G1362="","",COUNTA(Entry!$M1362,Entry!$R1362,Entry!$W1362,Entry!$AB1362,Entry!$AG1362,Entry!$AL1362,Entry!$AQ1362,Entry!$AV1362,Entry!$BA1362,Entry!$BF1362,Entry!$BK1362,Entry!$BP1362,Entry!$BU1362,Entry!$BZ1362,Entry!$CE1362))</f>
        <v/>
      </c>
    </row>
    <row r="1363">
      <c r="A1363">
        <f>IF(Entry!$B1363="","",Entry!$B1363)</f>
        <v/>
      </c>
      <c r="B1363">
        <f>IF($A1363="","",IF(ISNUMBER($A1363),IF(AND($A1363&gt;=10000101,$A1363&lt;=99991231),INT($A1363/10000),""),IFERROR(VALUE(TRIM(LEFT($A1363,FIND("/",$A1363)-1))),"")))</f>
        <v/>
      </c>
      <c r="C1363">
        <f>IF(OR($A1363="",$B1363=""),"",IF(ISNUMBER($A1363),INT(MOD($A1363,10000)/100),IFERROR(VALUE(TRIM(LEFT(MID($A1363,FIND("/",$A1363)+1,20),FIND("/",MID($A1363,FIND("/",$A1363)+1,20))-1))),"")))</f>
        <v/>
      </c>
      <c r="D1363">
        <f>IF(OR($A1363="",$B1363=""),"",IF(ISNUMBER($A1363),MOD($A1363,100),IFERROR(VALUE(TRIM(MID(MID($A1363,FIND("/",$A1363)+1,20),FIND("/",MID($A1363,FIND("/",$A1363)+1,20))+1,20))),"")))</f>
        <v/>
      </c>
      <c r="E1363">
        <f>IF($A1363="","",IF(OR($B1363="",$C1363="",$D1363="",$B1363&lt;1300,$B1363&gt;1500,$C1363&lt;1,$C1363&gt;12,$D1363&lt;1,$D1363&gt;31),"نامعتبر",RIGHT("0000"&amp;$B1363,4)&amp;"/"&amp;RIGHT("00"&amp;$C1363,2)&amp;"/"&amp;RIGHT("00"&amp;$D1363,2)))</f>
        <v/>
      </c>
      <c r="F1363">
        <f>IF(OR($E1363="",$E1363="نامعتبر"),"",LEFT($E1363,4)&amp;"/"&amp;MID($E1363,6,2))</f>
        <v/>
      </c>
      <c r="G1363">
        <f>IF(OR($E1363="",$E1363="نامعتبر",Entry!$D1363=""),"",IF(ISNUMBER(FIND(" – ",Entry!$D1363)),LEFT(Entry!$D1363,FIND(" – ",Entry!$D1363)-1),Entry!$D1363))</f>
        <v/>
      </c>
      <c r="H1363">
        <f>IF(Entry!$C1363="","",Entry!$C1363)</f>
        <v/>
      </c>
      <c r="I1363">
        <f>IF(Entry!$F1363="",0,Entry!$F1363)</f>
        <v/>
      </c>
      <c r="J1363">
        <f>IF(Entry!$G1363="",0,Entry!$G1363)</f>
        <v/>
      </c>
      <c r="K1363">
        <f>IF(Entry!$H1363="",0,Entry!$H1363)</f>
        <v/>
      </c>
      <c r="L1363">
        <f>IF(Entry!$K1363="",0,Entry!$K1363)</f>
        <v/>
      </c>
      <c r="M1363">
        <f>IF($G1363="","",COUNTA(Entry!$M1363,Entry!$R1363,Entry!$W1363,Entry!$AB1363,Entry!$AG1363,Entry!$AL1363,Entry!$AQ1363,Entry!$AV1363,Entry!$BA1363,Entry!$BF1363,Entry!$BK1363,Entry!$BP1363,Entry!$BU1363,Entry!$BZ1363,Entry!$CE1363))</f>
        <v/>
      </c>
    </row>
    <row r="1364">
      <c r="A1364">
        <f>IF(Entry!$B1364="","",Entry!$B1364)</f>
        <v/>
      </c>
      <c r="B1364">
        <f>IF($A1364="","",IF(ISNUMBER($A1364),IF(AND($A1364&gt;=10000101,$A1364&lt;=99991231),INT($A1364/10000),""),IFERROR(VALUE(TRIM(LEFT($A1364,FIND("/",$A1364)-1))),"")))</f>
        <v/>
      </c>
      <c r="C1364">
        <f>IF(OR($A1364="",$B1364=""),"",IF(ISNUMBER($A1364),INT(MOD($A1364,10000)/100),IFERROR(VALUE(TRIM(LEFT(MID($A1364,FIND("/",$A1364)+1,20),FIND("/",MID($A1364,FIND("/",$A1364)+1,20))-1))),"")))</f>
        <v/>
      </c>
      <c r="D1364">
        <f>IF(OR($A1364="",$B1364=""),"",IF(ISNUMBER($A1364),MOD($A1364,100),IFERROR(VALUE(TRIM(MID(MID($A1364,FIND("/",$A1364)+1,20),FIND("/",MID($A1364,FIND("/",$A1364)+1,20))+1,20))),"")))</f>
        <v/>
      </c>
      <c r="E1364">
        <f>IF($A1364="","",IF(OR($B1364="",$C1364="",$D1364="",$B1364&lt;1300,$B1364&gt;1500,$C1364&lt;1,$C1364&gt;12,$D1364&lt;1,$D1364&gt;31),"نامعتبر",RIGHT("0000"&amp;$B1364,4)&amp;"/"&amp;RIGHT("00"&amp;$C1364,2)&amp;"/"&amp;RIGHT("00"&amp;$D1364,2)))</f>
        <v/>
      </c>
      <c r="F1364">
        <f>IF(OR($E1364="",$E1364="نامعتبر"),"",LEFT($E1364,4)&amp;"/"&amp;MID($E1364,6,2))</f>
        <v/>
      </c>
      <c r="G1364">
        <f>IF(OR($E1364="",$E1364="نامعتبر",Entry!$D1364=""),"",IF(ISNUMBER(FIND(" – ",Entry!$D1364)),LEFT(Entry!$D1364,FIND(" – ",Entry!$D1364)-1),Entry!$D1364))</f>
        <v/>
      </c>
      <c r="H1364">
        <f>IF(Entry!$C1364="","",Entry!$C1364)</f>
        <v/>
      </c>
      <c r="I1364">
        <f>IF(Entry!$F1364="",0,Entry!$F1364)</f>
        <v/>
      </c>
      <c r="J1364">
        <f>IF(Entry!$G1364="",0,Entry!$G1364)</f>
        <v/>
      </c>
      <c r="K1364">
        <f>IF(Entry!$H1364="",0,Entry!$H1364)</f>
        <v/>
      </c>
      <c r="L1364">
        <f>IF(Entry!$K1364="",0,Entry!$K1364)</f>
        <v/>
      </c>
      <c r="M1364">
        <f>IF($G1364="","",COUNTA(Entry!$M1364,Entry!$R1364,Entry!$W1364,Entry!$AB1364,Entry!$AG1364,Entry!$AL1364,Entry!$AQ1364,Entry!$AV1364,Entry!$BA1364,Entry!$BF1364,Entry!$BK1364,Entry!$BP1364,Entry!$BU1364,Entry!$BZ1364,Entry!$CE1364))</f>
        <v/>
      </c>
    </row>
    <row r="1365">
      <c r="A1365">
        <f>IF(Entry!$B1365="","",Entry!$B1365)</f>
        <v/>
      </c>
      <c r="B1365">
        <f>IF($A1365="","",IF(ISNUMBER($A1365),IF(AND($A1365&gt;=10000101,$A1365&lt;=99991231),INT($A1365/10000),""),IFERROR(VALUE(TRIM(LEFT($A1365,FIND("/",$A1365)-1))),"")))</f>
        <v/>
      </c>
      <c r="C1365">
        <f>IF(OR($A1365="",$B1365=""),"",IF(ISNUMBER($A1365),INT(MOD($A1365,10000)/100),IFERROR(VALUE(TRIM(LEFT(MID($A1365,FIND("/",$A1365)+1,20),FIND("/",MID($A1365,FIND("/",$A1365)+1,20))-1))),"")))</f>
        <v/>
      </c>
      <c r="D1365">
        <f>IF(OR($A1365="",$B1365=""),"",IF(ISNUMBER($A1365),MOD($A1365,100),IFERROR(VALUE(TRIM(MID(MID($A1365,FIND("/",$A1365)+1,20),FIND("/",MID($A1365,FIND("/",$A1365)+1,20))+1,20))),"")))</f>
        <v/>
      </c>
      <c r="E1365">
        <f>IF($A1365="","",IF(OR($B1365="",$C1365="",$D1365="",$B1365&lt;1300,$B1365&gt;1500,$C1365&lt;1,$C1365&gt;12,$D1365&lt;1,$D1365&gt;31),"نامعتبر",RIGHT("0000"&amp;$B1365,4)&amp;"/"&amp;RIGHT("00"&amp;$C1365,2)&amp;"/"&amp;RIGHT("00"&amp;$D1365,2)))</f>
        <v/>
      </c>
      <c r="F1365">
        <f>IF(OR($E1365="",$E1365="نامعتبر"),"",LEFT($E1365,4)&amp;"/"&amp;MID($E1365,6,2))</f>
        <v/>
      </c>
      <c r="G1365">
        <f>IF(OR($E1365="",$E1365="نامعتبر",Entry!$D1365=""),"",IF(ISNUMBER(FIND(" – ",Entry!$D1365)),LEFT(Entry!$D1365,FIND(" – ",Entry!$D1365)-1),Entry!$D1365))</f>
        <v/>
      </c>
      <c r="H1365">
        <f>IF(Entry!$C1365="","",Entry!$C1365)</f>
        <v/>
      </c>
      <c r="I1365">
        <f>IF(Entry!$F1365="",0,Entry!$F1365)</f>
        <v/>
      </c>
      <c r="J1365">
        <f>IF(Entry!$G1365="",0,Entry!$G1365)</f>
        <v/>
      </c>
      <c r="K1365">
        <f>IF(Entry!$H1365="",0,Entry!$H1365)</f>
        <v/>
      </c>
      <c r="L1365">
        <f>IF(Entry!$K1365="",0,Entry!$K1365)</f>
        <v/>
      </c>
      <c r="M1365">
        <f>IF($G1365="","",COUNTA(Entry!$M1365,Entry!$R1365,Entry!$W1365,Entry!$AB1365,Entry!$AG1365,Entry!$AL1365,Entry!$AQ1365,Entry!$AV1365,Entry!$BA1365,Entry!$BF1365,Entry!$BK1365,Entry!$BP1365,Entry!$BU1365,Entry!$BZ1365,Entry!$CE1365))</f>
        <v/>
      </c>
    </row>
    <row r="1366">
      <c r="A1366">
        <f>IF(Entry!$B1366="","",Entry!$B1366)</f>
        <v/>
      </c>
      <c r="B1366">
        <f>IF($A1366="","",IF(ISNUMBER($A1366),IF(AND($A1366&gt;=10000101,$A1366&lt;=99991231),INT($A1366/10000),""),IFERROR(VALUE(TRIM(LEFT($A1366,FIND("/",$A1366)-1))),"")))</f>
        <v/>
      </c>
      <c r="C1366">
        <f>IF(OR($A1366="",$B1366=""),"",IF(ISNUMBER($A1366),INT(MOD($A1366,10000)/100),IFERROR(VALUE(TRIM(LEFT(MID($A1366,FIND("/",$A1366)+1,20),FIND("/",MID($A1366,FIND("/",$A1366)+1,20))-1))),"")))</f>
        <v/>
      </c>
      <c r="D1366">
        <f>IF(OR($A1366="",$B1366=""),"",IF(ISNUMBER($A1366),MOD($A1366,100),IFERROR(VALUE(TRIM(MID(MID($A1366,FIND("/",$A1366)+1,20),FIND("/",MID($A1366,FIND("/",$A1366)+1,20))+1,20))),"")))</f>
        <v/>
      </c>
      <c r="E1366">
        <f>IF($A1366="","",IF(OR($B1366="",$C1366="",$D1366="",$B1366&lt;1300,$B1366&gt;1500,$C1366&lt;1,$C1366&gt;12,$D1366&lt;1,$D1366&gt;31),"نامعتبر",RIGHT("0000"&amp;$B1366,4)&amp;"/"&amp;RIGHT("00"&amp;$C1366,2)&amp;"/"&amp;RIGHT("00"&amp;$D1366,2)))</f>
        <v/>
      </c>
      <c r="F1366">
        <f>IF(OR($E1366="",$E1366="نامعتبر"),"",LEFT($E1366,4)&amp;"/"&amp;MID($E1366,6,2))</f>
        <v/>
      </c>
      <c r="G1366">
        <f>IF(OR($E1366="",$E1366="نامعتبر",Entry!$D1366=""),"",IF(ISNUMBER(FIND(" – ",Entry!$D1366)),LEFT(Entry!$D1366,FIND(" – ",Entry!$D1366)-1),Entry!$D1366))</f>
        <v/>
      </c>
      <c r="H1366">
        <f>IF(Entry!$C1366="","",Entry!$C1366)</f>
        <v/>
      </c>
      <c r="I1366">
        <f>IF(Entry!$F1366="",0,Entry!$F1366)</f>
        <v/>
      </c>
      <c r="J1366">
        <f>IF(Entry!$G1366="",0,Entry!$G1366)</f>
        <v/>
      </c>
      <c r="K1366">
        <f>IF(Entry!$H1366="",0,Entry!$H1366)</f>
        <v/>
      </c>
      <c r="L1366">
        <f>IF(Entry!$K1366="",0,Entry!$K1366)</f>
        <v/>
      </c>
      <c r="M1366">
        <f>IF($G1366="","",COUNTA(Entry!$M1366,Entry!$R1366,Entry!$W1366,Entry!$AB1366,Entry!$AG1366,Entry!$AL1366,Entry!$AQ1366,Entry!$AV1366,Entry!$BA1366,Entry!$BF1366,Entry!$BK1366,Entry!$BP1366,Entry!$BU1366,Entry!$BZ1366,Entry!$CE1366))</f>
        <v/>
      </c>
    </row>
    <row r="1367">
      <c r="A1367">
        <f>IF(Entry!$B1367="","",Entry!$B1367)</f>
        <v/>
      </c>
      <c r="B1367">
        <f>IF($A1367="","",IF(ISNUMBER($A1367),IF(AND($A1367&gt;=10000101,$A1367&lt;=99991231),INT($A1367/10000),""),IFERROR(VALUE(TRIM(LEFT($A1367,FIND("/",$A1367)-1))),"")))</f>
        <v/>
      </c>
      <c r="C1367">
        <f>IF(OR($A1367="",$B1367=""),"",IF(ISNUMBER($A1367),INT(MOD($A1367,10000)/100),IFERROR(VALUE(TRIM(LEFT(MID($A1367,FIND("/",$A1367)+1,20),FIND("/",MID($A1367,FIND("/",$A1367)+1,20))-1))),"")))</f>
        <v/>
      </c>
      <c r="D1367">
        <f>IF(OR($A1367="",$B1367=""),"",IF(ISNUMBER($A1367),MOD($A1367,100),IFERROR(VALUE(TRIM(MID(MID($A1367,FIND("/",$A1367)+1,20),FIND("/",MID($A1367,FIND("/",$A1367)+1,20))+1,20))),"")))</f>
        <v/>
      </c>
      <c r="E1367">
        <f>IF($A1367="","",IF(OR($B1367="",$C1367="",$D1367="",$B1367&lt;1300,$B1367&gt;1500,$C1367&lt;1,$C1367&gt;12,$D1367&lt;1,$D1367&gt;31),"نامعتبر",RIGHT("0000"&amp;$B1367,4)&amp;"/"&amp;RIGHT("00"&amp;$C1367,2)&amp;"/"&amp;RIGHT("00"&amp;$D1367,2)))</f>
        <v/>
      </c>
      <c r="F1367">
        <f>IF(OR($E1367="",$E1367="نامعتبر"),"",LEFT($E1367,4)&amp;"/"&amp;MID($E1367,6,2))</f>
        <v/>
      </c>
      <c r="G1367">
        <f>IF(OR($E1367="",$E1367="نامعتبر",Entry!$D1367=""),"",IF(ISNUMBER(FIND(" – ",Entry!$D1367)),LEFT(Entry!$D1367,FIND(" – ",Entry!$D1367)-1),Entry!$D1367))</f>
        <v/>
      </c>
      <c r="H1367">
        <f>IF(Entry!$C1367="","",Entry!$C1367)</f>
        <v/>
      </c>
      <c r="I1367">
        <f>IF(Entry!$F1367="",0,Entry!$F1367)</f>
        <v/>
      </c>
      <c r="J1367">
        <f>IF(Entry!$G1367="",0,Entry!$G1367)</f>
        <v/>
      </c>
      <c r="K1367">
        <f>IF(Entry!$H1367="",0,Entry!$H1367)</f>
        <v/>
      </c>
      <c r="L1367">
        <f>IF(Entry!$K1367="",0,Entry!$K1367)</f>
        <v/>
      </c>
      <c r="M1367">
        <f>IF($G1367="","",COUNTA(Entry!$M1367,Entry!$R1367,Entry!$W1367,Entry!$AB1367,Entry!$AG1367,Entry!$AL1367,Entry!$AQ1367,Entry!$AV1367,Entry!$BA1367,Entry!$BF1367,Entry!$BK1367,Entry!$BP1367,Entry!$BU1367,Entry!$BZ1367,Entry!$CE1367))</f>
        <v/>
      </c>
    </row>
    <row r="1368">
      <c r="A1368">
        <f>IF(Entry!$B1368="","",Entry!$B1368)</f>
        <v/>
      </c>
      <c r="B1368">
        <f>IF($A1368="","",IF(ISNUMBER($A1368),IF(AND($A1368&gt;=10000101,$A1368&lt;=99991231),INT($A1368/10000),""),IFERROR(VALUE(TRIM(LEFT($A1368,FIND("/",$A1368)-1))),"")))</f>
        <v/>
      </c>
      <c r="C1368">
        <f>IF(OR($A1368="",$B1368=""),"",IF(ISNUMBER($A1368),INT(MOD($A1368,10000)/100),IFERROR(VALUE(TRIM(LEFT(MID($A1368,FIND("/",$A1368)+1,20),FIND("/",MID($A1368,FIND("/",$A1368)+1,20))-1))),"")))</f>
        <v/>
      </c>
      <c r="D1368">
        <f>IF(OR($A1368="",$B1368=""),"",IF(ISNUMBER($A1368),MOD($A1368,100),IFERROR(VALUE(TRIM(MID(MID($A1368,FIND("/",$A1368)+1,20),FIND("/",MID($A1368,FIND("/",$A1368)+1,20))+1,20))),"")))</f>
        <v/>
      </c>
      <c r="E1368">
        <f>IF($A1368="","",IF(OR($B1368="",$C1368="",$D1368="",$B1368&lt;1300,$B1368&gt;1500,$C1368&lt;1,$C1368&gt;12,$D1368&lt;1,$D1368&gt;31),"نامعتبر",RIGHT("0000"&amp;$B1368,4)&amp;"/"&amp;RIGHT("00"&amp;$C1368,2)&amp;"/"&amp;RIGHT("00"&amp;$D1368,2)))</f>
        <v/>
      </c>
      <c r="F1368">
        <f>IF(OR($E1368="",$E1368="نامعتبر"),"",LEFT($E1368,4)&amp;"/"&amp;MID($E1368,6,2))</f>
        <v/>
      </c>
      <c r="G1368">
        <f>IF(OR($E1368="",$E1368="نامعتبر",Entry!$D1368=""),"",IF(ISNUMBER(FIND(" – ",Entry!$D1368)),LEFT(Entry!$D1368,FIND(" – ",Entry!$D1368)-1),Entry!$D1368))</f>
        <v/>
      </c>
      <c r="H1368">
        <f>IF(Entry!$C1368="","",Entry!$C1368)</f>
        <v/>
      </c>
      <c r="I1368">
        <f>IF(Entry!$F1368="",0,Entry!$F1368)</f>
        <v/>
      </c>
      <c r="J1368">
        <f>IF(Entry!$G1368="",0,Entry!$G1368)</f>
        <v/>
      </c>
      <c r="K1368">
        <f>IF(Entry!$H1368="",0,Entry!$H1368)</f>
        <v/>
      </c>
      <c r="L1368">
        <f>IF(Entry!$K1368="",0,Entry!$K1368)</f>
        <v/>
      </c>
      <c r="M1368">
        <f>IF($G1368="","",COUNTA(Entry!$M1368,Entry!$R1368,Entry!$W1368,Entry!$AB1368,Entry!$AG1368,Entry!$AL1368,Entry!$AQ1368,Entry!$AV1368,Entry!$BA1368,Entry!$BF1368,Entry!$BK1368,Entry!$BP1368,Entry!$BU1368,Entry!$BZ1368,Entry!$CE1368))</f>
        <v/>
      </c>
    </row>
    <row r="1369">
      <c r="A1369">
        <f>IF(Entry!$B1369="","",Entry!$B1369)</f>
        <v/>
      </c>
      <c r="B1369">
        <f>IF($A1369="","",IF(ISNUMBER($A1369),IF(AND($A1369&gt;=10000101,$A1369&lt;=99991231),INT($A1369/10000),""),IFERROR(VALUE(TRIM(LEFT($A1369,FIND("/",$A1369)-1))),"")))</f>
        <v/>
      </c>
      <c r="C1369">
        <f>IF(OR($A1369="",$B1369=""),"",IF(ISNUMBER($A1369),INT(MOD($A1369,10000)/100),IFERROR(VALUE(TRIM(LEFT(MID($A1369,FIND("/",$A1369)+1,20),FIND("/",MID($A1369,FIND("/",$A1369)+1,20))-1))),"")))</f>
        <v/>
      </c>
      <c r="D1369">
        <f>IF(OR($A1369="",$B1369=""),"",IF(ISNUMBER($A1369),MOD($A1369,100),IFERROR(VALUE(TRIM(MID(MID($A1369,FIND("/",$A1369)+1,20),FIND("/",MID($A1369,FIND("/",$A1369)+1,20))+1,20))),"")))</f>
        <v/>
      </c>
      <c r="E1369">
        <f>IF($A1369="","",IF(OR($B1369="",$C1369="",$D1369="",$B1369&lt;1300,$B1369&gt;1500,$C1369&lt;1,$C1369&gt;12,$D1369&lt;1,$D1369&gt;31),"نامعتبر",RIGHT("0000"&amp;$B1369,4)&amp;"/"&amp;RIGHT("00"&amp;$C1369,2)&amp;"/"&amp;RIGHT("00"&amp;$D1369,2)))</f>
        <v/>
      </c>
      <c r="F1369">
        <f>IF(OR($E1369="",$E1369="نامعتبر"),"",LEFT($E1369,4)&amp;"/"&amp;MID($E1369,6,2))</f>
        <v/>
      </c>
      <c r="G1369">
        <f>IF(OR($E1369="",$E1369="نامعتبر",Entry!$D1369=""),"",IF(ISNUMBER(FIND(" – ",Entry!$D1369)),LEFT(Entry!$D1369,FIND(" – ",Entry!$D1369)-1),Entry!$D1369))</f>
        <v/>
      </c>
      <c r="H1369">
        <f>IF(Entry!$C1369="","",Entry!$C1369)</f>
        <v/>
      </c>
      <c r="I1369">
        <f>IF(Entry!$F1369="",0,Entry!$F1369)</f>
        <v/>
      </c>
      <c r="J1369">
        <f>IF(Entry!$G1369="",0,Entry!$G1369)</f>
        <v/>
      </c>
      <c r="K1369">
        <f>IF(Entry!$H1369="",0,Entry!$H1369)</f>
        <v/>
      </c>
      <c r="L1369">
        <f>IF(Entry!$K1369="",0,Entry!$K1369)</f>
        <v/>
      </c>
      <c r="M1369">
        <f>IF($G1369="","",COUNTA(Entry!$M1369,Entry!$R1369,Entry!$W1369,Entry!$AB1369,Entry!$AG1369,Entry!$AL1369,Entry!$AQ1369,Entry!$AV1369,Entry!$BA1369,Entry!$BF1369,Entry!$BK1369,Entry!$BP1369,Entry!$BU1369,Entry!$BZ1369,Entry!$CE1369))</f>
        <v/>
      </c>
    </row>
    <row r="1370">
      <c r="A1370">
        <f>IF(Entry!$B1370="","",Entry!$B1370)</f>
        <v/>
      </c>
      <c r="B1370">
        <f>IF($A1370="","",IF(ISNUMBER($A1370),IF(AND($A1370&gt;=10000101,$A1370&lt;=99991231),INT($A1370/10000),""),IFERROR(VALUE(TRIM(LEFT($A1370,FIND("/",$A1370)-1))),"")))</f>
        <v/>
      </c>
      <c r="C1370">
        <f>IF(OR($A1370="",$B1370=""),"",IF(ISNUMBER($A1370),INT(MOD($A1370,10000)/100),IFERROR(VALUE(TRIM(LEFT(MID($A1370,FIND("/",$A1370)+1,20),FIND("/",MID($A1370,FIND("/",$A1370)+1,20))-1))),"")))</f>
        <v/>
      </c>
      <c r="D1370">
        <f>IF(OR($A1370="",$B1370=""),"",IF(ISNUMBER($A1370),MOD($A1370,100),IFERROR(VALUE(TRIM(MID(MID($A1370,FIND("/",$A1370)+1,20),FIND("/",MID($A1370,FIND("/",$A1370)+1,20))+1,20))),"")))</f>
        <v/>
      </c>
      <c r="E1370">
        <f>IF($A1370="","",IF(OR($B1370="",$C1370="",$D1370="",$B1370&lt;1300,$B1370&gt;1500,$C1370&lt;1,$C1370&gt;12,$D1370&lt;1,$D1370&gt;31),"نامعتبر",RIGHT("0000"&amp;$B1370,4)&amp;"/"&amp;RIGHT("00"&amp;$C1370,2)&amp;"/"&amp;RIGHT("00"&amp;$D1370,2)))</f>
        <v/>
      </c>
      <c r="F1370">
        <f>IF(OR($E1370="",$E1370="نامعتبر"),"",LEFT($E1370,4)&amp;"/"&amp;MID($E1370,6,2))</f>
        <v/>
      </c>
      <c r="G1370">
        <f>IF(OR($E1370="",$E1370="نامعتبر",Entry!$D1370=""),"",IF(ISNUMBER(FIND(" – ",Entry!$D1370)),LEFT(Entry!$D1370,FIND(" – ",Entry!$D1370)-1),Entry!$D1370))</f>
        <v/>
      </c>
      <c r="H1370">
        <f>IF(Entry!$C1370="","",Entry!$C1370)</f>
        <v/>
      </c>
      <c r="I1370">
        <f>IF(Entry!$F1370="",0,Entry!$F1370)</f>
        <v/>
      </c>
      <c r="J1370">
        <f>IF(Entry!$G1370="",0,Entry!$G1370)</f>
        <v/>
      </c>
      <c r="K1370">
        <f>IF(Entry!$H1370="",0,Entry!$H1370)</f>
        <v/>
      </c>
      <c r="L1370">
        <f>IF(Entry!$K1370="",0,Entry!$K1370)</f>
        <v/>
      </c>
      <c r="M1370">
        <f>IF($G1370="","",COUNTA(Entry!$M1370,Entry!$R1370,Entry!$W1370,Entry!$AB1370,Entry!$AG1370,Entry!$AL1370,Entry!$AQ1370,Entry!$AV1370,Entry!$BA1370,Entry!$BF1370,Entry!$BK1370,Entry!$BP1370,Entry!$BU1370,Entry!$BZ1370,Entry!$CE1370))</f>
        <v/>
      </c>
    </row>
    <row r="1371">
      <c r="A1371">
        <f>IF(Entry!$B1371="","",Entry!$B1371)</f>
        <v/>
      </c>
      <c r="B1371">
        <f>IF($A1371="","",IF(ISNUMBER($A1371),IF(AND($A1371&gt;=10000101,$A1371&lt;=99991231),INT($A1371/10000),""),IFERROR(VALUE(TRIM(LEFT($A1371,FIND("/",$A1371)-1))),"")))</f>
        <v/>
      </c>
      <c r="C1371">
        <f>IF(OR($A1371="",$B1371=""),"",IF(ISNUMBER($A1371),INT(MOD($A1371,10000)/100),IFERROR(VALUE(TRIM(LEFT(MID($A1371,FIND("/",$A1371)+1,20),FIND("/",MID($A1371,FIND("/",$A1371)+1,20))-1))),"")))</f>
        <v/>
      </c>
      <c r="D1371">
        <f>IF(OR($A1371="",$B1371=""),"",IF(ISNUMBER($A1371),MOD($A1371,100),IFERROR(VALUE(TRIM(MID(MID($A1371,FIND("/",$A1371)+1,20),FIND("/",MID($A1371,FIND("/",$A1371)+1,20))+1,20))),"")))</f>
        <v/>
      </c>
      <c r="E1371">
        <f>IF($A1371="","",IF(OR($B1371="",$C1371="",$D1371="",$B1371&lt;1300,$B1371&gt;1500,$C1371&lt;1,$C1371&gt;12,$D1371&lt;1,$D1371&gt;31),"نامعتبر",RIGHT("0000"&amp;$B1371,4)&amp;"/"&amp;RIGHT("00"&amp;$C1371,2)&amp;"/"&amp;RIGHT("00"&amp;$D1371,2)))</f>
        <v/>
      </c>
      <c r="F1371">
        <f>IF(OR($E1371="",$E1371="نامعتبر"),"",LEFT($E1371,4)&amp;"/"&amp;MID($E1371,6,2))</f>
        <v/>
      </c>
      <c r="G1371">
        <f>IF(OR($E1371="",$E1371="نامعتبر",Entry!$D1371=""),"",IF(ISNUMBER(FIND(" – ",Entry!$D1371)),LEFT(Entry!$D1371,FIND(" – ",Entry!$D1371)-1),Entry!$D1371))</f>
        <v/>
      </c>
      <c r="H1371">
        <f>IF(Entry!$C1371="","",Entry!$C1371)</f>
        <v/>
      </c>
      <c r="I1371">
        <f>IF(Entry!$F1371="",0,Entry!$F1371)</f>
        <v/>
      </c>
      <c r="J1371">
        <f>IF(Entry!$G1371="",0,Entry!$G1371)</f>
        <v/>
      </c>
      <c r="K1371">
        <f>IF(Entry!$H1371="",0,Entry!$H1371)</f>
        <v/>
      </c>
      <c r="L1371">
        <f>IF(Entry!$K1371="",0,Entry!$K1371)</f>
        <v/>
      </c>
      <c r="M1371">
        <f>IF($G1371="","",COUNTA(Entry!$M1371,Entry!$R1371,Entry!$W1371,Entry!$AB1371,Entry!$AG1371,Entry!$AL1371,Entry!$AQ1371,Entry!$AV1371,Entry!$BA1371,Entry!$BF1371,Entry!$BK1371,Entry!$BP1371,Entry!$BU1371,Entry!$BZ1371,Entry!$CE1371))</f>
        <v/>
      </c>
    </row>
    <row r="1372">
      <c r="A1372">
        <f>IF(Entry!$B1372="","",Entry!$B1372)</f>
        <v/>
      </c>
      <c r="B1372">
        <f>IF($A1372="","",IF(ISNUMBER($A1372),IF(AND($A1372&gt;=10000101,$A1372&lt;=99991231),INT($A1372/10000),""),IFERROR(VALUE(TRIM(LEFT($A1372,FIND("/",$A1372)-1))),"")))</f>
        <v/>
      </c>
      <c r="C1372">
        <f>IF(OR($A1372="",$B1372=""),"",IF(ISNUMBER($A1372),INT(MOD($A1372,10000)/100),IFERROR(VALUE(TRIM(LEFT(MID($A1372,FIND("/",$A1372)+1,20),FIND("/",MID($A1372,FIND("/",$A1372)+1,20))-1))),"")))</f>
        <v/>
      </c>
      <c r="D1372">
        <f>IF(OR($A1372="",$B1372=""),"",IF(ISNUMBER($A1372),MOD($A1372,100),IFERROR(VALUE(TRIM(MID(MID($A1372,FIND("/",$A1372)+1,20),FIND("/",MID($A1372,FIND("/",$A1372)+1,20))+1,20))),"")))</f>
        <v/>
      </c>
      <c r="E1372">
        <f>IF($A1372="","",IF(OR($B1372="",$C1372="",$D1372="",$B1372&lt;1300,$B1372&gt;1500,$C1372&lt;1,$C1372&gt;12,$D1372&lt;1,$D1372&gt;31),"نامعتبر",RIGHT("0000"&amp;$B1372,4)&amp;"/"&amp;RIGHT("00"&amp;$C1372,2)&amp;"/"&amp;RIGHT("00"&amp;$D1372,2)))</f>
        <v/>
      </c>
      <c r="F1372">
        <f>IF(OR($E1372="",$E1372="نامعتبر"),"",LEFT($E1372,4)&amp;"/"&amp;MID($E1372,6,2))</f>
        <v/>
      </c>
      <c r="G1372">
        <f>IF(OR($E1372="",$E1372="نامعتبر",Entry!$D1372=""),"",IF(ISNUMBER(FIND(" – ",Entry!$D1372)),LEFT(Entry!$D1372,FIND(" – ",Entry!$D1372)-1),Entry!$D1372))</f>
        <v/>
      </c>
      <c r="H1372">
        <f>IF(Entry!$C1372="","",Entry!$C1372)</f>
        <v/>
      </c>
      <c r="I1372">
        <f>IF(Entry!$F1372="",0,Entry!$F1372)</f>
        <v/>
      </c>
      <c r="J1372">
        <f>IF(Entry!$G1372="",0,Entry!$G1372)</f>
        <v/>
      </c>
      <c r="K1372">
        <f>IF(Entry!$H1372="",0,Entry!$H1372)</f>
        <v/>
      </c>
      <c r="L1372">
        <f>IF(Entry!$K1372="",0,Entry!$K1372)</f>
        <v/>
      </c>
      <c r="M1372">
        <f>IF($G1372="","",COUNTA(Entry!$M1372,Entry!$R1372,Entry!$W1372,Entry!$AB1372,Entry!$AG1372,Entry!$AL1372,Entry!$AQ1372,Entry!$AV1372,Entry!$BA1372,Entry!$BF1372,Entry!$BK1372,Entry!$BP1372,Entry!$BU1372,Entry!$BZ1372,Entry!$CE1372))</f>
        <v/>
      </c>
    </row>
    <row r="1373">
      <c r="A1373">
        <f>IF(Entry!$B1373="","",Entry!$B1373)</f>
        <v/>
      </c>
      <c r="B1373">
        <f>IF($A1373="","",IF(ISNUMBER($A1373),IF(AND($A1373&gt;=10000101,$A1373&lt;=99991231),INT($A1373/10000),""),IFERROR(VALUE(TRIM(LEFT($A1373,FIND("/",$A1373)-1))),"")))</f>
        <v/>
      </c>
      <c r="C1373">
        <f>IF(OR($A1373="",$B1373=""),"",IF(ISNUMBER($A1373),INT(MOD($A1373,10000)/100),IFERROR(VALUE(TRIM(LEFT(MID($A1373,FIND("/",$A1373)+1,20),FIND("/",MID($A1373,FIND("/",$A1373)+1,20))-1))),"")))</f>
        <v/>
      </c>
      <c r="D1373">
        <f>IF(OR($A1373="",$B1373=""),"",IF(ISNUMBER($A1373),MOD($A1373,100),IFERROR(VALUE(TRIM(MID(MID($A1373,FIND("/",$A1373)+1,20),FIND("/",MID($A1373,FIND("/",$A1373)+1,20))+1,20))),"")))</f>
        <v/>
      </c>
      <c r="E1373">
        <f>IF($A1373="","",IF(OR($B1373="",$C1373="",$D1373="",$B1373&lt;1300,$B1373&gt;1500,$C1373&lt;1,$C1373&gt;12,$D1373&lt;1,$D1373&gt;31),"نامعتبر",RIGHT("0000"&amp;$B1373,4)&amp;"/"&amp;RIGHT("00"&amp;$C1373,2)&amp;"/"&amp;RIGHT("00"&amp;$D1373,2)))</f>
        <v/>
      </c>
      <c r="F1373">
        <f>IF(OR($E1373="",$E1373="نامعتبر"),"",LEFT($E1373,4)&amp;"/"&amp;MID($E1373,6,2))</f>
        <v/>
      </c>
      <c r="G1373">
        <f>IF(OR($E1373="",$E1373="نامعتبر",Entry!$D1373=""),"",IF(ISNUMBER(FIND(" – ",Entry!$D1373)),LEFT(Entry!$D1373,FIND(" – ",Entry!$D1373)-1),Entry!$D1373))</f>
        <v/>
      </c>
      <c r="H1373">
        <f>IF(Entry!$C1373="","",Entry!$C1373)</f>
        <v/>
      </c>
      <c r="I1373">
        <f>IF(Entry!$F1373="",0,Entry!$F1373)</f>
        <v/>
      </c>
      <c r="J1373">
        <f>IF(Entry!$G1373="",0,Entry!$G1373)</f>
        <v/>
      </c>
      <c r="K1373">
        <f>IF(Entry!$H1373="",0,Entry!$H1373)</f>
        <v/>
      </c>
      <c r="L1373">
        <f>IF(Entry!$K1373="",0,Entry!$K1373)</f>
        <v/>
      </c>
      <c r="M1373">
        <f>IF($G1373="","",COUNTA(Entry!$M1373,Entry!$R1373,Entry!$W1373,Entry!$AB1373,Entry!$AG1373,Entry!$AL1373,Entry!$AQ1373,Entry!$AV1373,Entry!$BA1373,Entry!$BF1373,Entry!$BK1373,Entry!$BP1373,Entry!$BU1373,Entry!$BZ1373,Entry!$CE1373))</f>
        <v/>
      </c>
    </row>
    <row r="1374">
      <c r="A1374">
        <f>IF(Entry!$B1374="","",Entry!$B1374)</f>
        <v/>
      </c>
      <c r="B1374">
        <f>IF($A1374="","",IF(ISNUMBER($A1374),IF(AND($A1374&gt;=10000101,$A1374&lt;=99991231),INT($A1374/10000),""),IFERROR(VALUE(TRIM(LEFT($A1374,FIND("/",$A1374)-1))),"")))</f>
        <v/>
      </c>
      <c r="C1374">
        <f>IF(OR($A1374="",$B1374=""),"",IF(ISNUMBER($A1374),INT(MOD($A1374,10000)/100),IFERROR(VALUE(TRIM(LEFT(MID($A1374,FIND("/",$A1374)+1,20),FIND("/",MID($A1374,FIND("/",$A1374)+1,20))-1))),"")))</f>
        <v/>
      </c>
      <c r="D1374">
        <f>IF(OR($A1374="",$B1374=""),"",IF(ISNUMBER($A1374),MOD($A1374,100),IFERROR(VALUE(TRIM(MID(MID($A1374,FIND("/",$A1374)+1,20),FIND("/",MID($A1374,FIND("/",$A1374)+1,20))+1,20))),"")))</f>
        <v/>
      </c>
      <c r="E1374">
        <f>IF($A1374="","",IF(OR($B1374="",$C1374="",$D1374="",$B1374&lt;1300,$B1374&gt;1500,$C1374&lt;1,$C1374&gt;12,$D1374&lt;1,$D1374&gt;31),"نامعتبر",RIGHT("0000"&amp;$B1374,4)&amp;"/"&amp;RIGHT("00"&amp;$C1374,2)&amp;"/"&amp;RIGHT("00"&amp;$D1374,2)))</f>
        <v/>
      </c>
      <c r="F1374">
        <f>IF(OR($E1374="",$E1374="نامعتبر"),"",LEFT($E1374,4)&amp;"/"&amp;MID($E1374,6,2))</f>
        <v/>
      </c>
      <c r="G1374">
        <f>IF(OR($E1374="",$E1374="نامعتبر",Entry!$D1374=""),"",IF(ISNUMBER(FIND(" – ",Entry!$D1374)),LEFT(Entry!$D1374,FIND(" – ",Entry!$D1374)-1),Entry!$D1374))</f>
        <v/>
      </c>
      <c r="H1374">
        <f>IF(Entry!$C1374="","",Entry!$C1374)</f>
        <v/>
      </c>
      <c r="I1374">
        <f>IF(Entry!$F1374="",0,Entry!$F1374)</f>
        <v/>
      </c>
      <c r="J1374">
        <f>IF(Entry!$G1374="",0,Entry!$G1374)</f>
        <v/>
      </c>
      <c r="K1374">
        <f>IF(Entry!$H1374="",0,Entry!$H1374)</f>
        <v/>
      </c>
      <c r="L1374">
        <f>IF(Entry!$K1374="",0,Entry!$K1374)</f>
        <v/>
      </c>
      <c r="M1374">
        <f>IF($G1374="","",COUNTA(Entry!$M1374,Entry!$R1374,Entry!$W1374,Entry!$AB1374,Entry!$AG1374,Entry!$AL1374,Entry!$AQ1374,Entry!$AV1374,Entry!$BA1374,Entry!$BF1374,Entry!$BK1374,Entry!$BP1374,Entry!$BU1374,Entry!$BZ1374,Entry!$CE1374))</f>
        <v/>
      </c>
    </row>
    <row r="1375">
      <c r="A1375">
        <f>IF(Entry!$B1375="","",Entry!$B1375)</f>
        <v/>
      </c>
      <c r="B1375">
        <f>IF($A1375="","",IF(ISNUMBER($A1375),IF(AND($A1375&gt;=10000101,$A1375&lt;=99991231),INT($A1375/10000),""),IFERROR(VALUE(TRIM(LEFT($A1375,FIND("/",$A1375)-1))),"")))</f>
        <v/>
      </c>
      <c r="C1375">
        <f>IF(OR($A1375="",$B1375=""),"",IF(ISNUMBER($A1375),INT(MOD($A1375,10000)/100),IFERROR(VALUE(TRIM(LEFT(MID($A1375,FIND("/",$A1375)+1,20),FIND("/",MID($A1375,FIND("/",$A1375)+1,20))-1))),"")))</f>
        <v/>
      </c>
      <c r="D1375">
        <f>IF(OR($A1375="",$B1375=""),"",IF(ISNUMBER($A1375),MOD($A1375,100),IFERROR(VALUE(TRIM(MID(MID($A1375,FIND("/",$A1375)+1,20),FIND("/",MID($A1375,FIND("/",$A1375)+1,20))+1,20))),"")))</f>
        <v/>
      </c>
      <c r="E1375">
        <f>IF($A1375="","",IF(OR($B1375="",$C1375="",$D1375="",$B1375&lt;1300,$B1375&gt;1500,$C1375&lt;1,$C1375&gt;12,$D1375&lt;1,$D1375&gt;31),"نامعتبر",RIGHT("0000"&amp;$B1375,4)&amp;"/"&amp;RIGHT("00"&amp;$C1375,2)&amp;"/"&amp;RIGHT("00"&amp;$D1375,2)))</f>
        <v/>
      </c>
      <c r="F1375">
        <f>IF(OR($E1375="",$E1375="نامعتبر"),"",LEFT($E1375,4)&amp;"/"&amp;MID($E1375,6,2))</f>
        <v/>
      </c>
      <c r="G1375">
        <f>IF(OR($E1375="",$E1375="نامعتبر",Entry!$D1375=""),"",IF(ISNUMBER(FIND(" – ",Entry!$D1375)),LEFT(Entry!$D1375,FIND(" – ",Entry!$D1375)-1),Entry!$D1375))</f>
        <v/>
      </c>
      <c r="H1375">
        <f>IF(Entry!$C1375="","",Entry!$C1375)</f>
        <v/>
      </c>
      <c r="I1375">
        <f>IF(Entry!$F1375="",0,Entry!$F1375)</f>
        <v/>
      </c>
      <c r="J1375">
        <f>IF(Entry!$G1375="",0,Entry!$G1375)</f>
        <v/>
      </c>
      <c r="K1375">
        <f>IF(Entry!$H1375="",0,Entry!$H1375)</f>
        <v/>
      </c>
      <c r="L1375">
        <f>IF(Entry!$K1375="",0,Entry!$K1375)</f>
        <v/>
      </c>
      <c r="M1375">
        <f>IF($G1375="","",COUNTA(Entry!$M1375,Entry!$R1375,Entry!$W1375,Entry!$AB1375,Entry!$AG1375,Entry!$AL1375,Entry!$AQ1375,Entry!$AV1375,Entry!$BA1375,Entry!$BF1375,Entry!$BK1375,Entry!$BP1375,Entry!$BU1375,Entry!$BZ1375,Entry!$CE1375))</f>
        <v/>
      </c>
    </row>
    <row r="1376">
      <c r="A1376">
        <f>IF(Entry!$B1376="","",Entry!$B1376)</f>
        <v/>
      </c>
      <c r="B1376">
        <f>IF($A1376="","",IF(ISNUMBER($A1376),IF(AND($A1376&gt;=10000101,$A1376&lt;=99991231),INT($A1376/10000),""),IFERROR(VALUE(TRIM(LEFT($A1376,FIND("/",$A1376)-1))),"")))</f>
        <v/>
      </c>
      <c r="C1376">
        <f>IF(OR($A1376="",$B1376=""),"",IF(ISNUMBER($A1376),INT(MOD($A1376,10000)/100),IFERROR(VALUE(TRIM(LEFT(MID($A1376,FIND("/",$A1376)+1,20),FIND("/",MID($A1376,FIND("/",$A1376)+1,20))-1))),"")))</f>
        <v/>
      </c>
      <c r="D1376">
        <f>IF(OR($A1376="",$B1376=""),"",IF(ISNUMBER($A1376),MOD($A1376,100),IFERROR(VALUE(TRIM(MID(MID($A1376,FIND("/",$A1376)+1,20),FIND("/",MID($A1376,FIND("/",$A1376)+1,20))+1,20))),"")))</f>
        <v/>
      </c>
      <c r="E1376">
        <f>IF($A1376="","",IF(OR($B1376="",$C1376="",$D1376="",$B1376&lt;1300,$B1376&gt;1500,$C1376&lt;1,$C1376&gt;12,$D1376&lt;1,$D1376&gt;31),"نامعتبر",RIGHT("0000"&amp;$B1376,4)&amp;"/"&amp;RIGHT("00"&amp;$C1376,2)&amp;"/"&amp;RIGHT("00"&amp;$D1376,2)))</f>
        <v/>
      </c>
      <c r="F1376">
        <f>IF(OR($E1376="",$E1376="نامعتبر"),"",LEFT($E1376,4)&amp;"/"&amp;MID($E1376,6,2))</f>
        <v/>
      </c>
      <c r="G1376">
        <f>IF(OR($E1376="",$E1376="نامعتبر",Entry!$D1376=""),"",IF(ISNUMBER(FIND(" – ",Entry!$D1376)),LEFT(Entry!$D1376,FIND(" – ",Entry!$D1376)-1),Entry!$D1376))</f>
        <v/>
      </c>
      <c r="H1376">
        <f>IF(Entry!$C1376="","",Entry!$C1376)</f>
        <v/>
      </c>
      <c r="I1376">
        <f>IF(Entry!$F1376="",0,Entry!$F1376)</f>
        <v/>
      </c>
      <c r="J1376">
        <f>IF(Entry!$G1376="",0,Entry!$G1376)</f>
        <v/>
      </c>
      <c r="K1376">
        <f>IF(Entry!$H1376="",0,Entry!$H1376)</f>
        <v/>
      </c>
      <c r="L1376">
        <f>IF(Entry!$K1376="",0,Entry!$K1376)</f>
        <v/>
      </c>
      <c r="M1376">
        <f>IF($G1376="","",COUNTA(Entry!$M1376,Entry!$R1376,Entry!$W1376,Entry!$AB1376,Entry!$AG1376,Entry!$AL1376,Entry!$AQ1376,Entry!$AV1376,Entry!$BA1376,Entry!$BF1376,Entry!$BK1376,Entry!$BP1376,Entry!$BU1376,Entry!$BZ1376,Entry!$CE1376))</f>
        <v/>
      </c>
    </row>
    <row r="1377">
      <c r="A1377">
        <f>IF(Entry!$B1377="","",Entry!$B1377)</f>
        <v/>
      </c>
      <c r="B1377">
        <f>IF($A1377="","",IF(ISNUMBER($A1377),IF(AND($A1377&gt;=10000101,$A1377&lt;=99991231),INT($A1377/10000),""),IFERROR(VALUE(TRIM(LEFT($A1377,FIND("/",$A1377)-1))),"")))</f>
        <v/>
      </c>
      <c r="C1377">
        <f>IF(OR($A1377="",$B1377=""),"",IF(ISNUMBER($A1377),INT(MOD($A1377,10000)/100),IFERROR(VALUE(TRIM(LEFT(MID($A1377,FIND("/",$A1377)+1,20),FIND("/",MID($A1377,FIND("/",$A1377)+1,20))-1))),"")))</f>
        <v/>
      </c>
      <c r="D1377">
        <f>IF(OR($A1377="",$B1377=""),"",IF(ISNUMBER($A1377),MOD($A1377,100),IFERROR(VALUE(TRIM(MID(MID($A1377,FIND("/",$A1377)+1,20),FIND("/",MID($A1377,FIND("/",$A1377)+1,20))+1,20))),"")))</f>
        <v/>
      </c>
      <c r="E1377">
        <f>IF($A1377="","",IF(OR($B1377="",$C1377="",$D1377="",$B1377&lt;1300,$B1377&gt;1500,$C1377&lt;1,$C1377&gt;12,$D1377&lt;1,$D1377&gt;31),"نامعتبر",RIGHT("0000"&amp;$B1377,4)&amp;"/"&amp;RIGHT("00"&amp;$C1377,2)&amp;"/"&amp;RIGHT("00"&amp;$D1377,2)))</f>
        <v/>
      </c>
      <c r="F1377">
        <f>IF(OR($E1377="",$E1377="نامعتبر"),"",LEFT($E1377,4)&amp;"/"&amp;MID($E1377,6,2))</f>
        <v/>
      </c>
      <c r="G1377">
        <f>IF(OR($E1377="",$E1377="نامعتبر",Entry!$D1377=""),"",IF(ISNUMBER(FIND(" – ",Entry!$D1377)),LEFT(Entry!$D1377,FIND(" – ",Entry!$D1377)-1),Entry!$D1377))</f>
        <v/>
      </c>
      <c r="H1377">
        <f>IF(Entry!$C1377="","",Entry!$C1377)</f>
        <v/>
      </c>
      <c r="I1377">
        <f>IF(Entry!$F1377="",0,Entry!$F1377)</f>
        <v/>
      </c>
      <c r="J1377">
        <f>IF(Entry!$G1377="",0,Entry!$G1377)</f>
        <v/>
      </c>
      <c r="K1377">
        <f>IF(Entry!$H1377="",0,Entry!$H1377)</f>
        <v/>
      </c>
      <c r="L1377">
        <f>IF(Entry!$K1377="",0,Entry!$K1377)</f>
        <v/>
      </c>
      <c r="M1377">
        <f>IF($G1377="","",COUNTA(Entry!$M1377,Entry!$R1377,Entry!$W1377,Entry!$AB1377,Entry!$AG1377,Entry!$AL1377,Entry!$AQ1377,Entry!$AV1377,Entry!$BA1377,Entry!$BF1377,Entry!$BK1377,Entry!$BP1377,Entry!$BU1377,Entry!$BZ1377,Entry!$CE1377))</f>
        <v/>
      </c>
    </row>
    <row r="1378">
      <c r="A1378">
        <f>IF(Entry!$B1378="","",Entry!$B1378)</f>
        <v/>
      </c>
      <c r="B1378">
        <f>IF($A1378="","",IF(ISNUMBER($A1378),IF(AND($A1378&gt;=10000101,$A1378&lt;=99991231),INT($A1378/10000),""),IFERROR(VALUE(TRIM(LEFT($A1378,FIND("/",$A1378)-1))),"")))</f>
        <v/>
      </c>
      <c r="C1378">
        <f>IF(OR($A1378="",$B1378=""),"",IF(ISNUMBER($A1378),INT(MOD($A1378,10000)/100),IFERROR(VALUE(TRIM(LEFT(MID($A1378,FIND("/",$A1378)+1,20),FIND("/",MID($A1378,FIND("/",$A1378)+1,20))-1))),"")))</f>
        <v/>
      </c>
      <c r="D1378">
        <f>IF(OR($A1378="",$B1378=""),"",IF(ISNUMBER($A1378),MOD($A1378,100),IFERROR(VALUE(TRIM(MID(MID($A1378,FIND("/",$A1378)+1,20),FIND("/",MID($A1378,FIND("/",$A1378)+1,20))+1,20))),"")))</f>
        <v/>
      </c>
      <c r="E1378">
        <f>IF($A1378="","",IF(OR($B1378="",$C1378="",$D1378="",$B1378&lt;1300,$B1378&gt;1500,$C1378&lt;1,$C1378&gt;12,$D1378&lt;1,$D1378&gt;31),"نامعتبر",RIGHT("0000"&amp;$B1378,4)&amp;"/"&amp;RIGHT("00"&amp;$C1378,2)&amp;"/"&amp;RIGHT("00"&amp;$D1378,2)))</f>
        <v/>
      </c>
      <c r="F1378">
        <f>IF(OR($E1378="",$E1378="نامعتبر"),"",LEFT($E1378,4)&amp;"/"&amp;MID($E1378,6,2))</f>
        <v/>
      </c>
      <c r="G1378">
        <f>IF(OR($E1378="",$E1378="نامعتبر",Entry!$D1378=""),"",IF(ISNUMBER(FIND(" – ",Entry!$D1378)),LEFT(Entry!$D1378,FIND(" – ",Entry!$D1378)-1),Entry!$D1378))</f>
        <v/>
      </c>
      <c r="H1378">
        <f>IF(Entry!$C1378="","",Entry!$C1378)</f>
        <v/>
      </c>
      <c r="I1378">
        <f>IF(Entry!$F1378="",0,Entry!$F1378)</f>
        <v/>
      </c>
      <c r="J1378">
        <f>IF(Entry!$G1378="",0,Entry!$G1378)</f>
        <v/>
      </c>
      <c r="K1378">
        <f>IF(Entry!$H1378="",0,Entry!$H1378)</f>
        <v/>
      </c>
      <c r="L1378">
        <f>IF(Entry!$K1378="",0,Entry!$K1378)</f>
        <v/>
      </c>
      <c r="M1378">
        <f>IF($G1378="","",COUNTA(Entry!$M1378,Entry!$R1378,Entry!$W1378,Entry!$AB1378,Entry!$AG1378,Entry!$AL1378,Entry!$AQ1378,Entry!$AV1378,Entry!$BA1378,Entry!$BF1378,Entry!$BK1378,Entry!$BP1378,Entry!$BU1378,Entry!$BZ1378,Entry!$CE1378))</f>
        <v/>
      </c>
    </row>
    <row r="1379">
      <c r="A1379">
        <f>IF(Entry!$B1379="","",Entry!$B1379)</f>
        <v/>
      </c>
      <c r="B1379">
        <f>IF($A1379="","",IF(ISNUMBER($A1379),IF(AND($A1379&gt;=10000101,$A1379&lt;=99991231),INT($A1379/10000),""),IFERROR(VALUE(TRIM(LEFT($A1379,FIND("/",$A1379)-1))),"")))</f>
        <v/>
      </c>
      <c r="C1379">
        <f>IF(OR($A1379="",$B1379=""),"",IF(ISNUMBER($A1379),INT(MOD($A1379,10000)/100),IFERROR(VALUE(TRIM(LEFT(MID($A1379,FIND("/",$A1379)+1,20),FIND("/",MID($A1379,FIND("/",$A1379)+1,20))-1))),"")))</f>
        <v/>
      </c>
      <c r="D1379">
        <f>IF(OR($A1379="",$B1379=""),"",IF(ISNUMBER($A1379),MOD($A1379,100),IFERROR(VALUE(TRIM(MID(MID($A1379,FIND("/",$A1379)+1,20),FIND("/",MID($A1379,FIND("/",$A1379)+1,20))+1,20))),"")))</f>
        <v/>
      </c>
      <c r="E1379">
        <f>IF($A1379="","",IF(OR($B1379="",$C1379="",$D1379="",$B1379&lt;1300,$B1379&gt;1500,$C1379&lt;1,$C1379&gt;12,$D1379&lt;1,$D1379&gt;31),"نامعتبر",RIGHT("0000"&amp;$B1379,4)&amp;"/"&amp;RIGHT("00"&amp;$C1379,2)&amp;"/"&amp;RIGHT("00"&amp;$D1379,2)))</f>
        <v/>
      </c>
      <c r="F1379">
        <f>IF(OR($E1379="",$E1379="نامعتبر"),"",LEFT($E1379,4)&amp;"/"&amp;MID($E1379,6,2))</f>
        <v/>
      </c>
      <c r="G1379">
        <f>IF(OR($E1379="",$E1379="نامعتبر",Entry!$D1379=""),"",IF(ISNUMBER(FIND(" – ",Entry!$D1379)),LEFT(Entry!$D1379,FIND(" – ",Entry!$D1379)-1),Entry!$D1379))</f>
        <v/>
      </c>
      <c r="H1379">
        <f>IF(Entry!$C1379="","",Entry!$C1379)</f>
        <v/>
      </c>
      <c r="I1379">
        <f>IF(Entry!$F1379="",0,Entry!$F1379)</f>
        <v/>
      </c>
      <c r="J1379">
        <f>IF(Entry!$G1379="",0,Entry!$G1379)</f>
        <v/>
      </c>
      <c r="K1379">
        <f>IF(Entry!$H1379="",0,Entry!$H1379)</f>
        <v/>
      </c>
      <c r="L1379">
        <f>IF(Entry!$K1379="",0,Entry!$K1379)</f>
        <v/>
      </c>
      <c r="M1379">
        <f>IF($G1379="","",COUNTA(Entry!$M1379,Entry!$R1379,Entry!$W1379,Entry!$AB1379,Entry!$AG1379,Entry!$AL1379,Entry!$AQ1379,Entry!$AV1379,Entry!$BA1379,Entry!$BF1379,Entry!$BK1379,Entry!$BP1379,Entry!$BU1379,Entry!$BZ1379,Entry!$CE1379))</f>
        <v/>
      </c>
    </row>
    <row r="1380">
      <c r="A1380">
        <f>IF(Entry!$B1380="","",Entry!$B1380)</f>
        <v/>
      </c>
      <c r="B1380">
        <f>IF($A1380="","",IF(ISNUMBER($A1380),IF(AND($A1380&gt;=10000101,$A1380&lt;=99991231),INT($A1380/10000),""),IFERROR(VALUE(TRIM(LEFT($A1380,FIND("/",$A1380)-1))),"")))</f>
        <v/>
      </c>
      <c r="C1380">
        <f>IF(OR($A1380="",$B1380=""),"",IF(ISNUMBER($A1380),INT(MOD($A1380,10000)/100),IFERROR(VALUE(TRIM(LEFT(MID($A1380,FIND("/",$A1380)+1,20),FIND("/",MID($A1380,FIND("/",$A1380)+1,20))-1))),"")))</f>
        <v/>
      </c>
      <c r="D1380">
        <f>IF(OR($A1380="",$B1380=""),"",IF(ISNUMBER($A1380),MOD($A1380,100),IFERROR(VALUE(TRIM(MID(MID($A1380,FIND("/",$A1380)+1,20),FIND("/",MID($A1380,FIND("/",$A1380)+1,20))+1,20))),"")))</f>
        <v/>
      </c>
      <c r="E1380">
        <f>IF($A1380="","",IF(OR($B1380="",$C1380="",$D1380="",$B1380&lt;1300,$B1380&gt;1500,$C1380&lt;1,$C1380&gt;12,$D1380&lt;1,$D1380&gt;31),"نامعتبر",RIGHT("0000"&amp;$B1380,4)&amp;"/"&amp;RIGHT("00"&amp;$C1380,2)&amp;"/"&amp;RIGHT("00"&amp;$D1380,2)))</f>
        <v/>
      </c>
      <c r="F1380">
        <f>IF(OR($E1380="",$E1380="نامعتبر"),"",LEFT($E1380,4)&amp;"/"&amp;MID($E1380,6,2))</f>
        <v/>
      </c>
      <c r="G1380">
        <f>IF(OR($E1380="",$E1380="نامعتبر",Entry!$D1380=""),"",IF(ISNUMBER(FIND(" – ",Entry!$D1380)),LEFT(Entry!$D1380,FIND(" – ",Entry!$D1380)-1),Entry!$D1380))</f>
        <v/>
      </c>
      <c r="H1380">
        <f>IF(Entry!$C1380="","",Entry!$C1380)</f>
        <v/>
      </c>
      <c r="I1380">
        <f>IF(Entry!$F1380="",0,Entry!$F1380)</f>
        <v/>
      </c>
      <c r="J1380">
        <f>IF(Entry!$G1380="",0,Entry!$G1380)</f>
        <v/>
      </c>
      <c r="K1380">
        <f>IF(Entry!$H1380="",0,Entry!$H1380)</f>
        <v/>
      </c>
      <c r="L1380">
        <f>IF(Entry!$K1380="",0,Entry!$K1380)</f>
        <v/>
      </c>
      <c r="M1380">
        <f>IF($G1380="","",COUNTA(Entry!$M1380,Entry!$R1380,Entry!$W1380,Entry!$AB1380,Entry!$AG1380,Entry!$AL1380,Entry!$AQ1380,Entry!$AV1380,Entry!$BA1380,Entry!$BF1380,Entry!$BK1380,Entry!$BP1380,Entry!$BU1380,Entry!$BZ1380,Entry!$CE1380))</f>
        <v/>
      </c>
    </row>
    <row r="1381">
      <c r="A1381">
        <f>IF(Entry!$B1381="","",Entry!$B1381)</f>
        <v/>
      </c>
      <c r="B1381">
        <f>IF($A1381="","",IF(ISNUMBER($A1381),IF(AND($A1381&gt;=10000101,$A1381&lt;=99991231),INT($A1381/10000),""),IFERROR(VALUE(TRIM(LEFT($A1381,FIND("/",$A1381)-1))),"")))</f>
        <v/>
      </c>
      <c r="C1381">
        <f>IF(OR($A1381="",$B1381=""),"",IF(ISNUMBER($A1381),INT(MOD($A1381,10000)/100),IFERROR(VALUE(TRIM(LEFT(MID($A1381,FIND("/",$A1381)+1,20),FIND("/",MID($A1381,FIND("/",$A1381)+1,20))-1))),"")))</f>
        <v/>
      </c>
      <c r="D1381">
        <f>IF(OR($A1381="",$B1381=""),"",IF(ISNUMBER($A1381),MOD($A1381,100),IFERROR(VALUE(TRIM(MID(MID($A1381,FIND("/",$A1381)+1,20),FIND("/",MID($A1381,FIND("/",$A1381)+1,20))+1,20))),"")))</f>
        <v/>
      </c>
      <c r="E1381">
        <f>IF($A1381="","",IF(OR($B1381="",$C1381="",$D1381="",$B1381&lt;1300,$B1381&gt;1500,$C1381&lt;1,$C1381&gt;12,$D1381&lt;1,$D1381&gt;31),"نامعتبر",RIGHT("0000"&amp;$B1381,4)&amp;"/"&amp;RIGHT("00"&amp;$C1381,2)&amp;"/"&amp;RIGHT("00"&amp;$D1381,2)))</f>
        <v/>
      </c>
      <c r="F1381">
        <f>IF(OR($E1381="",$E1381="نامعتبر"),"",LEFT($E1381,4)&amp;"/"&amp;MID($E1381,6,2))</f>
        <v/>
      </c>
      <c r="G1381">
        <f>IF(OR($E1381="",$E1381="نامعتبر",Entry!$D1381=""),"",IF(ISNUMBER(FIND(" – ",Entry!$D1381)),LEFT(Entry!$D1381,FIND(" – ",Entry!$D1381)-1),Entry!$D1381))</f>
        <v/>
      </c>
      <c r="H1381">
        <f>IF(Entry!$C1381="","",Entry!$C1381)</f>
        <v/>
      </c>
      <c r="I1381">
        <f>IF(Entry!$F1381="",0,Entry!$F1381)</f>
        <v/>
      </c>
      <c r="J1381">
        <f>IF(Entry!$G1381="",0,Entry!$G1381)</f>
        <v/>
      </c>
      <c r="K1381">
        <f>IF(Entry!$H1381="",0,Entry!$H1381)</f>
        <v/>
      </c>
      <c r="L1381">
        <f>IF(Entry!$K1381="",0,Entry!$K1381)</f>
        <v/>
      </c>
      <c r="M1381">
        <f>IF($G1381="","",COUNTA(Entry!$M1381,Entry!$R1381,Entry!$W1381,Entry!$AB1381,Entry!$AG1381,Entry!$AL1381,Entry!$AQ1381,Entry!$AV1381,Entry!$BA1381,Entry!$BF1381,Entry!$BK1381,Entry!$BP1381,Entry!$BU1381,Entry!$BZ1381,Entry!$CE1381))</f>
        <v/>
      </c>
    </row>
    <row r="1382">
      <c r="A1382">
        <f>IF(Entry!$B1382="","",Entry!$B1382)</f>
        <v/>
      </c>
      <c r="B1382">
        <f>IF($A1382="","",IF(ISNUMBER($A1382),IF(AND($A1382&gt;=10000101,$A1382&lt;=99991231),INT($A1382/10000),""),IFERROR(VALUE(TRIM(LEFT($A1382,FIND("/",$A1382)-1))),"")))</f>
        <v/>
      </c>
      <c r="C1382">
        <f>IF(OR($A1382="",$B1382=""),"",IF(ISNUMBER($A1382),INT(MOD($A1382,10000)/100),IFERROR(VALUE(TRIM(LEFT(MID($A1382,FIND("/",$A1382)+1,20),FIND("/",MID($A1382,FIND("/",$A1382)+1,20))-1))),"")))</f>
        <v/>
      </c>
      <c r="D1382">
        <f>IF(OR($A1382="",$B1382=""),"",IF(ISNUMBER($A1382),MOD($A1382,100),IFERROR(VALUE(TRIM(MID(MID($A1382,FIND("/",$A1382)+1,20),FIND("/",MID($A1382,FIND("/",$A1382)+1,20))+1,20))),"")))</f>
        <v/>
      </c>
      <c r="E1382">
        <f>IF($A1382="","",IF(OR($B1382="",$C1382="",$D1382="",$B1382&lt;1300,$B1382&gt;1500,$C1382&lt;1,$C1382&gt;12,$D1382&lt;1,$D1382&gt;31),"نامعتبر",RIGHT("0000"&amp;$B1382,4)&amp;"/"&amp;RIGHT("00"&amp;$C1382,2)&amp;"/"&amp;RIGHT("00"&amp;$D1382,2)))</f>
        <v/>
      </c>
      <c r="F1382">
        <f>IF(OR($E1382="",$E1382="نامعتبر"),"",LEFT($E1382,4)&amp;"/"&amp;MID($E1382,6,2))</f>
        <v/>
      </c>
      <c r="G1382">
        <f>IF(OR($E1382="",$E1382="نامعتبر",Entry!$D1382=""),"",IF(ISNUMBER(FIND(" – ",Entry!$D1382)),LEFT(Entry!$D1382,FIND(" – ",Entry!$D1382)-1),Entry!$D1382))</f>
        <v/>
      </c>
      <c r="H1382">
        <f>IF(Entry!$C1382="","",Entry!$C1382)</f>
        <v/>
      </c>
      <c r="I1382">
        <f>IF(Entry!$F1382="",0,Entry!$F1382)</f>
        <v/>
      </c>
      <c r="J1382">
        <f>IF(Entry!$G1382="",0,Entry!$G1382)</f>
        <v/>
      </c>
      <c r="K1382">
        <f>IF(Entry!$H1382="",0,Entry!$H1382)</f>
        <v/>
      </c>
      <c r="L1382">
        <f>IF(Entry!$K1382="",0,Entry!$K1382)</f>
        <v/>
      </c>
      <c r="M1382">
        <f>IF($G1382="","",COUNTA(Entry!$M1382,Entry!$R1382,Entry!$W1382,Entry!$AB1382,Entry!$AG1382,Entry!$AL1382,Entry!$AQ1382,Entry!$AV1382,Entry!$BA1382,Entry!$BF1382,Entry!$BK1382,Entry!$BP1382,Entry!$BU1382,Entry!$BZ1382,Entry!$CE1382))</f>
        <v/>
      </c>
    </row>
    <row r="1383">
      <c r="A1383">
        <f>IF(Entry!$B1383="","",Entry!$B1383)</f>
        <v/>
      </c>
      <c r="B1383">
        <f>IF($A1383="","",IF(ISNUMBER($A1383),IF(AND($A1383&gt;=10000101,$A1383&lt;=99991231),INT($A1383/10000),""),IFERROR(VALUE(TRIM(LEFT($A1383,FIND("/",$A1383)-1))),"")))</f>
        <v/>
      </c>
      <c r="C1383">
        <f>IF(OR($A1383="",$B1383=""),"",IF(ISNUMBER($A1383),INT(MOD($A1383,10000)/100),IFERROR(VALUE(TRIM(LEFT(MID($A1383,FIND("/",$A1383)+1,20),FIND("/",MID($A1383,FIND("/",$A1383)+1,20))-1))),"")))</f>
        <v/>
      </c>
      <c r="D1383">
        <f>IF(OR($A1383="",$B1383=""),"",IF(ISNUMBER($A1383),MOD($A1383,100),IFERROR(VALUE(TRIM(MID(MID($A1383,FIND("/",$A1383)+1,20),FIND("/",MID($A1383,FIND("/",$A1383)+1,20))+1,20))),"")))</f>
        <v/>
      </c>
      <c r="E1383">
        <f>IF($A1383="","",IF(OR($B1383="",$C1383="",$D1383="",$B1383&lt;1300,$B1383&gt;1500,$C1383&lt;1,$C1383&gt;12,$D1383&lt;1,$D1383&gt;31),"نامعتبر",RIGHT("0000"&amp;$B1383,4)&amp;"/"&amp;RIGHT("00"&amp;$C1383,2)&amp;"/"&amp;RIGHT("00"&amp;$D1383,2)))</f>
        <v/>
      </c>
      <c r="F1383">
        <f>IF(OR($E1383="",$E1383="نامعتبر"),"",LEFT($E1383,4)&amp;"/"&amp;MID($E1383,6,2))</f>
        <v/>
      </c>
      <c r="G1383">
        <f>IF(OR($E1383="",$E1383="نامعتبر",Entry!$D1383=""),"",IF(ISNUMBER(FIND(" – ",Entry!$D1383)),LEFT(Entry!$D1383,FIND(" – ",Entry!$D1383)-1),Entry!$D1383))</f>
        <v/>
      </c>
      <c r="H1383">
        <f>IF(Entry!$C1383="","",Entry!$C1383)</f>
        <v/>
      </c>
      <c r="I1383">
        <f>IF(Entry!$F1383="",0,Entry!$F1383)</f>
        <v/>
      </c>
      <c r="J1383">
        <f>IF(Entry!$G1383="",0,Entry!$G1383)</f>
        <v/>
      </c>
      <c r="K1383">
        <f>IF(Entry!$H1383="",0,Entry!$H1383)</f>
        <v/>
      </c>
      <c r="L1383">
        <f>IF(Entry!$K1383="",0,Entry!$K1383)</f>
        <v/>
      </c>
      <c r="M1383">
        <f>IF($G1383="","",COUNTA(Entry!$M1383,Entry!$R1383,Entry!$W1383,Entry!$AB1383,Entry!$AG1383,Entry!$AL1383,Entry!$AQ1383,Entry!$AV1383,Entry!$BA1383,Entry!$BF1383,Entry!$BK1383,Entry!$BP1383,Entry!$BU1383,Entry!$BZ1383,Entry!$CE1383))</f>
        <v/>
      </c>
    </row>
    <row r="1384">
      <c r="A1384">
        <f>IF(Entry!$B1384="","",Entry!$B1384)</f>
        <v/>
      </c>
      <c r="B1384">
        <f>IF($A1384="","",IF(ISNUMBER($A1384),IF(AND($A1384&gt;=10000101,$A1384&lt;=99991231),INT($A1384/10000),""),IFERROR(VALUE(TRIM(LEFT($A1384,FIND("/",$A1384)-1))),"")))</f>
        <v/>
      </c>
      <c r="C1384">
        <f>IF(OR($A1384="",$B1384=""),"",IF(ISNUMBER($A1384),INT(MOD($A1384,10000)/100),IFERROR(VALUE(TRIM(LEFT(MID($A1384,FIND("/",$A1384)+1,20),FIND("/",MID($A1384,FIND("/",$A1384)+1,20))-1))),"")))</f>
        <v/>
      </c>
      <c r="D1384">
        <f>IF(OR($A1384="",$B1384=""),"",IF(ISNUMBER($A1384),MOD($A1384,100),IFERROR(VALUE(TRIM(MID(MID($A1384,FIND("/",$A1384)+1,20),FIND("/",MID($A1384,FIND("/",$A1384)+1,20))+1,20))),"")))</f>
        <v/>
      </c>
      <c r="E1384">
        <f>IF($A1384="","",IF(OR($B1384="",$C1384="",$D1384="",$B1384&lt;1300,$B1384&gt;1500,$C1384&lt;1,$C1384&gt;12,$D1384&lt;1,$D1384&gt;31),"نامعتبر",RIGHT("0000"&amp;$B1384,4)&amp;"/"&amp;RIGHT("00"&amp;$C1384,2)&amp;"/"&amp;RIGHT("00"&amp;$D1384,2)))</f>
        <v/>
      </c>
      <c r="F1384">
        <f>IF(OR($E1384="",$E1384="نامعتبر"),"",LEFT($E1384,4)&amp;"/"&amp;MID($E1384,6,2))</f>
        <v/>
      </c>
      <c r="G1384">
        <f>IF(OR($E1384="",$E1384="نامعتبر",Entry!$D1384=""),"",IF(ISNUMBER(FIND(" – ",Entry!$D1384)),LEFT(Entry!$D1384,FIND(" – ",Entry!$D1384)-1),Entry!$D1384))</f>
        <v/>
      </c>
      <c r="H1384">
        <f>IF(Entry!$C1384="","",Entry!$C1384)</f>
        <v/>
      </c>
      <c r="I1384">
        <f>IF(Entry!$F1384="",0,Entry!$F1384)</f>
        <v/>
      </c>
      <c r="J1384">
        <f>IF(Entry!$G1384="",0,Entry!$G1384)</f>
        <v/>
      </c>
      <c r="K1384">
        <f>IF(Entry!$H1384="",0,Entry!$H1384)</f>
        <v/>
      </c>
      <c r="L1384">
        <f>IF(Entry!$K1384="",0,Entry!$K1384)</f>
        <v/>
      </c>
      <c r="M1384">
        <f>IF($G1384="","",COUNTA(Entry!$M1384,Entry!$R1384,Entry!$W1384,Entry!$AB1384,Entry!$AG1384,Entry!$AL1384,Entry!$AQ1384,Entry!$AV1384,Entry!$BA1384,Entry!$BF1384,Entry!$BK1384,Entry!$BP1384,Entry!$BU1384,Entry!$BZ1384,Entry!$CE1384))</f>
        <v/>
      </c>
    </row>
    <row r="1385">
      <c r="A1385">
        <f>IF(Entry!$B1385="","",Entry!$B1385)</f>
        <v/>
      </c>
      <c r="B1385">
        <f>IF($A1385="","",IF(ISNUMBER($A1385),IF(AND($A1385&gt;=10000101,$A1385&lt;=99991231),INT($A1385/10000),""),IFERROR(VALUE(TRIM(LEFT($A1385,FIND("/",$A1385)-1))),"")))</f>
        <v/>
      </c>
      <c r="C1385">
        <f>IF(OR($A1385="",$B1385=""),"",IF(ISNUMBER($A1385),INT(MOD($A1385,10000)/100),IFERROR(VALUE(TRIM(LEFT(MID($A1385,FIND("/",$A1385)+1,20),FIND("/",MID($A1385,FIND("/",$A1385)+1,20))-1))),"")))</f>
        <v/>
      </c>
      <c r="D1385">
        <f>IF(OR($A1385="",$B1385=""),"",IF(ISNUMBER($A1385),MOD($A1385,100),IFERROR(VALUE(TRIM(MID(MID($A1385,FIND("/",$A1385)+1,20),FIND("/",MID($A1385,FIND("/",$A1385)+1,20))+1,20))),"")))</f>
        <v/>
      </c>
      <c r="E1385">
        <f>IF($A1385="","",IF(OR($B1385="",$C1385="",$D1385="",$B1385&lt;1300,$B1385&gt;1500,$C1385&lt;1,$C1385&gt;12,$D1385&lt;1,$D1385&gt;31),"نامعتبر",RIGHT("0000"&amp;$B1385,4)&amp;"/"&amp;RIGHT("00"&amp;$C1385,2)&amp;"/"&amp;RIGHT("00"&amp;$D1385,2)))</f>
        <v/>
      </c>
      <c r="F1385">
        <f>IF(OR($E1385="",$E1385="نامعتبر"),"",LEFT($E1385,4)&amp;"/"&amp;MID($E1385,6,2))</f>
        <v/>
      </c>
      <c r="G1385">
        <f>IF(OR($E1385="",$E1385="نامعتبر",Entry!$D1385=""),"",IF(ISNUMBER(FIND(" – ",Entry!$D1385)),LEFT(Entry!$D1385,FIND(" – ",Entry!$D1385)-1),Entry!$D1385))</f>
        <v/>
      </c>
      <c r="H1385">
        <f>IF(Entry!$C1385="","",Entry!$C1385)</f>
        <v/>
      </c>
      <c r="I1385">
        <f>IF(Entry!$F1385="",0,Entry!$F1385)</f>
        <v/>
      </c>
      <c r="J1385">
        <f>IF(Entry!$G1385="",0,Entry!$G1385)</f>
        <v/>
      </c>
      <c r="K1385">
        <f>IF(Entry!$H1385="",0,Entry!$H1385)</f>
        <v/>
      </c>
      <c r="L1385">
        <f>IF(Entry!$K1385="",0,Entry!$K1385)</f>
        <v/>
      </c>
      <c r="M1385">
        <f>IF($G1385="","",COUNTA(Entry!$M1385,Entry!$R1385,Entry!$W1385,Entry!$AB1385,Entry!$AG1385,Entry!$AL1385,Entry!$AQ1385,Entry!$AV1385,Entry!$BA1385,Entry!$BF1385,Entry!$BK1385,Entry!$BP1385,Entry!$BU1385,Entry!$BZ1385,Entry!$CE1385))</f>
        <v/>
      </c>
    </row>
    <row r="1386">
      <c r="A1386">
        <f>IF(Entry!$B1386="","",Entry!$B1386)</f>
        <v/>
      </c>
      <c r="B1386">
        <f>IF($A1386="","",IF(ISNUMBER($A1386),IF(AND($A1386&gt;=10000101,$A1386&lt;=99991231),INT($A1386/10000),""),IFERROR(VALUE(TRIM(LEFT($A1386,FIND("/",$A1386)-1))),"")))</f>
        <v/>
      </c>
      <c r="C1386">
        <f>IF(OR($A1386="",$B1386=""),"",IF(ISNUMBER($A1386),INT(MOD($A1386,10000)/100),IFERROR(VALUE(TRIM(LEFT(MID($A1386,FIND("/",$A1386)+1,20),FIND("/",MID($A1386,FIND("/",$A1386)+1,20))-1))),"")))</f>
        <v/>
      </c>
      <c r="D1386">
        <f>IF(OR($A1386="",$B1386=""),"",IF(ISNUMBER($A1386),MOD($A1386,100),IFERROR(VALUE(TRIM(MID(MID($A1386,FIND("/",$A1386)+1,20),FIND("/",MID($A1386,FIND("/",$A1386)+1,20))+1,20))),"")))</f>
        <v/>
      </c>
      <c r="E1386">
        <f>IF($A1386="","",IF(OR($B1386="",$C1386="",$D1386="",$B1386&lt;1300,$B1386&gt;1500,$C1386&lt;1,$C1386&gt;12,$D1386&lt;1,$D1386&gt;31),"نامعتبر",RIGHT("0000"&amp;$B1386,4)&amp;"/"&amp;RIGHT("00"&amp;$C1386,2)&amp;"/"&amp;RIGHT("00"&amp;$D1386,2)))</f>
        <v/>
      </c>
      <c r="F1386">
        <f>IF(OR($E1386="",$E1386="نامعتبر"),"",LEFT($E1386,4)&amp;"/"&amp;MID($E1386,6,2))</f>
        <v/>
      </c>
      <c r="G1386">
        <f>IF(OR($E1386="",$E1386="نامعتبر",Entry!$D1386=""),"",IF(ISNUMBER(FIND(" – ",Entry!$D1386)),LEFT(Entry!$D1386,FIND(" – ",Entry!$D1386)-1),Entry!$D1386))</f>
        <v/>
      </c>
      <c r="H1386">
        <f>IF(Entry!$C1386="","",Entry!$C1386)</f>
        <v/>
      </c>
      <c r="I1386">
        <f>IF(Entry!$F1386="",0,Entry!$F1386)</f>
        <v/>
      </c>
      <c r="J1386">
        <f>IF(Entry!$G1386="",0,Entry!$G1386)</f>
        <v/>
      </c>
      <c r="K1386">
        <f>IF(Entry!$H1386="",0,Entry!$H1386)</f>
        <v/>
      </c>
      <c r="L1386">
        <f>IF(Entry!$K1386="",0,Entry!$K1386)</f>
        <v/>
      </c>
      <c r="M1386">
        <f>IF($G1386="","",COUNTA(Entry!$M1386,Entry!$R1386,Entry!$W1386,Entry!$AB1386,Entry!$AG1386,Entry!$AL1386,Entry!$AQ1386,Entry!$AV1386,Entry!$BA1386,Entry!$BF1386,Entry!$BK1386,Entry!$BP1386,Entry!$BU1386,Entry!$BZ1386,Entry!$CE1386))</f>
        <v/>
      </c>
    </row>
    <row r="1387">
      <c r="A1387">
        <f>IF(Entry!$B1387="","",Entry!$B1387)</f>
        <v/>
      </c>
      <c r="B1387">
        <f>IF($A1387="","",IF(ISNUMBER($A1387),IF(AND($A1387&gt;=10000101,$A1387&lt;=99991231),INT($A1387/10000),""),IFERROR(VALUE(TRIM(LEFT($A1387,FIND("/",$A1387)-1))),"")))</f>
        <v/>
      </c>
      <c r="C1387">
        <f>IF(OR($A1387="",$B1387=""),"",IF(ISNUMBER($A1387),INT(MOD($A1387,10000)/100),IFERROR(VALUE(TRIM(LEFT(MID($A1387,FIND("/",$A1387)+1,20),FIND("/",MID($A1387,FIND("/",$A1387)+1,20))-1))),"")))</f>
        <v/>
      </c>
      <c r="D1387">
        <f>IF(OR($A1387="",$B1387=""),"",IF(ISNUMBER($A1387),MOD($A1387,100),IFERROR(VALUE(TRIM(MID(MID($A1387,FIND("/",$A1387)+1,20),FIND("/",MID($A1387,FIND("/",$A1387)+1,20))+1,20))),"")))</f>
        <v/>
      </c>
      <c r="E1387">
        <f>IF($A1387="","",IF(OR($B1387="",$C1387="",$D1387="",$B1387&lt;1300,$B1387&gt;1500,$C1387&lt;1,$C1387&gt;12,$D1387&lt;1,$D1387&gt;31),"نامعتبر",RIGHT("0000"&amp;$B1387,4)&amp;"/"&amp;RIGHT("00"&amp;$C1387,2)&amp;"/"&amp;RIGHT("00"&amp;$D1387,2)))</f>
        <v/>
      </c>
      <c r="F1387">
        <f>IF(OR($E1387="",$E1387="نامعتبر"),"",LEFT($E1387,4)&amp;"/"&amp;MID($E1387,6,2))</f>
        <v/>
      </c>
      <c r="G1387">
        <f>IF(OR($E1387="",$E1387="نامعتبر",Entry!$D1387=""),"",IF(ISNUMBER(FIND(" – ",Entry!$D1387)),LEFT(Entry!$D1387,FIND(" – ",Entry!$D1387)-1),Entry!$D1387))</f>
        <v/>
      </c>
      <c r="H1387">
        <f>IF(Entry!$C1387="","",Entry!$C1387)</f>
        <v/>
      </c>
      <c r="I1387">
        <f>IF(Entry!$F1387="",0,Entry!$F1387)</f>
        <v/>
      </c>
      <c r="J1387">
        <f>IF(Entry!$G1387="",0,Entry!$G1387)</f>
        <v/>
      </c>
      <c r="K1387">
        <f>IF(Entry!$H1387="",0,Entry!$H1387)</f>
        <v/>
      </c>
      <c r="L1387">
        <f>IF(Entry!$K1387="",0,Entry!$K1387)</f>
        <v/>
      </c>
      <c r="M1387">
        <f>IF($G1387="","",COUNTA(Entry!$M1387,Entry!$R1387,Entry!$W1387,Entry!$AB1387,Entry!$AG1387,Entry!$AL1387,Entry!$AQ1387,Entry!$AV1387,Entry!$BA1387,Entry!$BF1387,Entry!$BK1387,Entry!$BP1387,Entry!$BU1387,Entry!$BZ1387,Entry!$CE1387))</f>
        <v/>
      </c>
    </row>
    <row r="1388">
      <c r="A1388">
        <f>IF(Entry!$B1388="","",Entry!$B1388)</f>
        <v/>
      </c>
      <c r="B1388">
        <f>IF($A1388="","",IF(ISNUMBER($A1388),IF(AND($A1388&gt;=10000101,$A1388&lt;=99991231),INT($A1388/10000),""),IFERROR(VALUE(TRIM(LEFT($A1388,FIND("/",$A1388)-1))),"")))</f>
        <v/>
      </c>
      <c r="C1388">
        <f>IF(OR($A1388="",$B1388=""),"",IF(ISNUMBER($A1388),INT(MOD($A1388,10000)/100),IFERROR(VALUE(TRIM(LEFT(MID($A1388,FIND("/",$A1388)+1,20),FIND("/",MID($A1388,FIND("/",$A1388)+1,20))-1))),"")))</f>
        <v/>
      </c>
      <c r="D1388">
        <f>IF(OR($A1388="",$B1388=""),"",IF(ISNUMBER($A1388),MOD($A1388,100),IFERROR(VALUE(TRIM(MID(MID($A1388,FIND("/",$A1388)+1,20),FIND("/",MID($A1388,FIND("/",$A1388)+1,20))+1,20))),"")))</f>
        <v/>
      </c>
      <c r="E1388">
        <f>IF($A1388="","",IF(OR($B1388="",$C1388="",$D1388="",$B1388&lt;1300,$B1388&gt;1500,$C1388&lt;1,$C1388&gt;12,$D1388&lt;1,$D1388&gt;31),"نامعتبر",RIGHT("0000"&amp;$B1388,4)&amp;"/"&amp;RIGHT("00"&amp;$C1388,2)&amp;"/"&amp;RIGHT("00"&amp;$D1388,2)))</f>
        <v/>
      </c>
      <c r="F1388">
        <f>IF(OR($E1388="",$E1388="نامعتبر"),"",LEFT($E1388,4)&amp;"/"&amp;MID($E1388,6,2))</f>
        <v/>
      </c>
      <c r="G1388">
        <f>IF(OR($E1388="",$E1388="نامعتبر",Entry!$D1388=""),"",IF(ISNUMBER(FIND(" – ",Entry!$D1388)),LEFT(Entry!$D1388,FIND(" – ",Entry!$D1388)-1),Entry!$D1388))</f>
        <v/>
      </c>
      <c r="H1388">
        <f>IF(Entry!$C1388="","",Entry!$C1388)</f>
        <v/>
      </c>
      <c r="I1388">
        <f>IF(Entry!$F1388="",0,Entry!$F1388)</f>
        <v/>
      </c>
      <c r="J1388">
        <f>IF(Entry!$G1388="",0,Entry!$G1388)</f>
        <v/>
      </c>
      <c r="K1388">
        <f>IF(Entry!$H1388="",0,Entry!$H1388)</f>
        <v/>
      </c>
      <c r="L1388">
        <f>IF(Entry!$K1388="",0,Entry!$K1388)</f>
        <v/>
      </c>
      <c r="M1388">
        <f>IF($G1388="","",COUNTA(Entry!$M1388,Entry!$R1388,Entry!$W1388,Entry!$AB1388,Entry!$AG1388,Entry!$AL1388,Entry!$AQ1388,Entry!$AV1388,Entry!$BA1388,Entry!$BF1388,Entry!$BK1388,Entry!$BP1388,Entry!$BU1388,Entry!$BZ1388,Entry!$CE1388))</f>
        <v/>
      </c>
    </row>
    <row r="1389">
      <c r="A1389">
        <f>IF(Entry!$B1389="","",Entry!$B1389)</f>
        <v/>
      </c>
      <c r="B1389">
        <f>IF($A1389="","",IF(ISNUMBER($A1389),IF(AND($A1389&gt;=10000101,$A1389&lt;=99991231),INT($A1389/10000),""),IFERROR(VALUE(TRIM(LEFT($A1389,FIND("/",$A1389)-1))),"")))</f>
        <v/>
      </c>
      <c r="C1389">
        <f>IF(OR($A1389="",$B1389=""),"",IF(ISNUMBER($A1389),INT(MOD($A1389,10000)/100),IFERROR(VALUE(TRIM(LEFT(MID($A1389,FIND("/",$A1389)+1,20),FIND("/",MID($A1389,FIND("/",$A1389)+1,20))-1))),"")))</f>
        <v/>
      </c>
      <c r="D1389">
        <f>IF(OR($A1389="",$B1389=""),"",IF(ISNUMBER($A1389),MOD($A1389,100),IFERROR(VALUE(TRIM(MID(MID($A1389,FIND("/",$A1389)+1,20),FIND("/",MID($A1389,FIND("/",$A1389)+1,20))+1,20))),"")))</f>
        <v/>
      </c>
      <c r="E1389">
        <f>IF($A1389="","",IF(OR($B1389="",$C1389="",$D1389="",$B1389&lt;1300,$B1389&gt;1500,$C1389&lt;1,$C1389&gt;12,$D1389&lt;1,$D1389&gt;31),"نامعتبر",RIGHT("0000"&amp;$B1389,4)&amp;"/"&amp;RIGHT("00"&amp;$C1389,2)&amp;"/"&amp;RIGHT("00"&amp;$D1389,2)))</f>
        <v/>
      </c>
      <c r="F1389">
        <f>IF(OR($E1389="",$E1389="نامعتبر"),"",LEFT($E1389,4)&amp;"/"&amp;MID($E1389,6,2))</f>
        <v/>
      </c>
      <c r="G1389">
        <f>IF(OR($E1389="",$E1389="نامعتبر",Entry!$D1389=""),"",IF(ISNUMBER(FIND(" – ",Entry!$D1389)),LEFT(Entry!$D1389,FIND(" – ",Entry!$D1389)-1),Entry!$D1389))</f>
        <v/>
      </c>
      <c r="H1389">
        <f>IF(Entry!$C1389="","",Entry!$C1389)</f>
        <v/>
      </c>
      <c r="I1389">
        <f>IF(Entry!$F1389="",0,Entry!$F1389)</f>
        <v/>
      </c>
      <c r="J1389">
        <f>IF(Entry!$G1389="",0,Entry!$G1389)</f>
        <v/>
      </c>
      <c r="K1389">
        <f>IF(Entry!$H1389="",0,Entry!$H1389)</f>
        <v/>
      </c>
      <c r="L1389">
        <f>IF(Entry!$K1389="",0,Entry!$K1389)</f>
        <v/>
      </c>
      <c r="M1389">
        <f>IF($G1389="","",COUNTA(Entry!$M1389,Entry!$R1389,Entry!$W1389,Entry!$AB1389,Entry!$AG1389,Entry!$AL1389,Entry!$AQ1389,Entry!$AV1389,Entry!$BA1389,Entry!$BF1389,Entry!$BK1389,Entry!$BP1389,Entry!$BU1389,Entry!$BZ1389,Entry!$CE1389))</f>
        <v/>
      </c>
    </row>
    <row r="1390">
      <c r="A1390">
        <f>IF(Entry!$B1390="","",Entry!$B1390)</f>
        <v/>
      </c>
      <c r="B1390">
        <f>IF($A1390="","",IF(ISNUMBER($A1390),IF(AND($A1390&gt;=10000101,$A1390&lt;=99991231),INT($A1390/10000),""),IFERROR(VALUE(TRIM(LEFT($A1390,FIND("/",$A1390)-1))),"")))</f>
        <v/>
      </c>
      <c r="C1390">
        <f>IF(OR($A1390="",$B1390=""),"",IF(ISNUMBER($A1390),INT(MOD($A1390,10000)/100),IFERROR(VALUE(TRIM(LEFT(MID($A1390,FIND("/",$A1390)+1,20),FIND("/",MID($A1390,FIND("/",$A1390)+1,20))-1))),"")))</f>
        <v/>
      </c>
      <c r="D1390">
        <f>IF(OR($A1390="",$B1390=""),"",IF(ISNUMBER($A1390),MOD($A1390,100),IFERROR(VALUE(TRIM(MID(MID($A1390,FIND("/",$A1390)+1,20),FIND("/",MID($A1390,FIND("/",$A1390)+1,20))+1,20))),"")))</f>
        <v/>
      </c>
      <c r="E1390">
        <f>IF($A1390="","",IF(OR($B1390="",$C1390="",$D1390="",$B1390&lt;1300,$B1390&gt;1500,$C1390&lt;1,$C1390&gt;12,$D1390&lt;1,$D1390&gt;31),"نامعتبر",RIGHT("0000"&amp;$B1390,4)&amp;"/"&amp;RIGHT("00"&amp;$C1390,2)&amp;"/"&amp;RIGHT("00"&amp;$D1390,2)))</f>
        <v/>
      </c>
      <c r="F1390">
        <f>IF(OR($E1390="",$E1390="نامعتبر"),"",LEFT($E1390,4)&amp;"/"&amp;MID($E1390,6,2))</f>
        <v/>
      </c>
      <c r="G1390">
        <f>IF(OR($E1390="",$E1390="نامعتبر",Entry!$D1390=""),"",IF(ISNUMBER(FIND(" – ",Entry!$D1390)),LEFT(Entry!$D1390,FIND(" – ",Entry!$D1390)-1),Entry!$D1390))</f>
        <v/>
      </c>
      <c r="H1390">
        <f>IF(Entry!$C1390="","",Entry!$C1390)</f>
        <v/>
      </c>
      <c r="I1390">
        <f>IF(Entry!$F1390="",0,Entry!$F1390)</f>
        <v/>
      </c>
      <c r="J1390">
        <f>IF(Entry!$G1390="",0,Entry!$G1390)</f>
        <v/>
      </c>
      <c r="K1390">
        <f>IF(Entry!$H1390="",0,Entry!$H1390)</f>
        <v/>
      </c>
      <c r="L1390">
        <f>IF(Entry!$K1390="",0,Entry!$K1390)</f>
        <v/>
      </c>
      <c r="M1390">
        <f>IF($G1390="","",COUNTA(Entry!$M1390,Entry!$R1390,Entry!$W1390,Entry!$AB1390,Entry!$AG1390,Entry!$AL1390,Entry!$AQ1390,Entry!$AV1390,Entry!$BA1390,Entry!$BF1390,Entry!$BK1390,Entry!$BP1390,Entry!$BU1390,Entry!$BZ1390,Entry!$CE1390))</f>
        <v/>
      </c>
    </row>
    <row r="1391">
      <c r="A1391">
        <f>IF(Entry!$B1391="","",Entry!$B1391)</f>
        <v/>
      </c>
      <c r="B1391">
        <f>IF($A1391="","",IF(ISNUMBER($A1391),IF(AND($A1391&gt;=10000101,$A1391&lt;=99991231),INT($A1391/10000),""),IFERROR(VALUE(TRIM(LEFT($A1391,FIND("/",$A1391)-1))),"")))</f>
        <v/>
      </c>
      <c r="C1391">
        <f>IF(OR($A1391="",$B1391=""),"",IF(ISNUMBER($A1391),INT(MOD($A1391,10000)/100),IFERROR(VALUE(TRIM(LEFT(MID($A1391,FIND("/",$A1391)+1,20),FIND("/",MID($A1391,FIND("/",$A1391)+1,20))-1))),"")))</f>
        <v/>
      </c>
      <c r="D1391">
        <f>IF(OR($A1391="",$B1391=""),"",IF(ISNUMBER($A1391),MOD($A1391,100),IFERROR(VALUE(TRIM(MID(MID($A1391,FIND("/",$A1391)+1,20),FIND("/",MID($A1391,FIND("/",$A1391)+1,20))+1,20))),"")))</f>
        <v/>
      </c>
      <c r="E1391">
        <f>IF($A1391="","",IF(OR($B1391="",$C1391="",$D1391="",$B1391&lt;1300,$B1391&gt;1500,$C1391&lt;1,$C1391&gt;12,$D1391&lt;1,$D1391&gt;31),"نامعتبر",RIGHT("0000"&amp;$B1391,4)&amp;"/"&amp;RIGHT("00"&amp;$C1391,2)&amp;"/"&amp;RIGHT("00"&amp;$D1391,2)))</f>
        <v/>
      </c>
      <c r="F1391">
        <f>IF(OR($E1391="",$E1391="نامعتبر"),"",LEFT($E1391,4)&amp;"/"&amp;MID($E1391,6,2))</f>
        <v/>
      </c>
      <c r="G1391">
        <f>IF(OR($E1391="",$E1391="نامعتبر",Entry!$D1391=""),"",IF(ISNUMBER(FIND(" – ",Entry!$D1391)),LEFT(Entry!$D1391,FIND(" – ",Entry!$D1391)-1),Entry!$D1391))</f>
        <v/>
      </c>
      <c r="H1391">
        <f>IF(Entry!$C1391="","",Entry!$C1391)</f>
        <v/>
      </c>
      <c r="I1391">
        <f>IF(Entry!$F1391="",0,Entry!$F1391)</f>
        <v/>
      </c>
      <c r="J1391">
        <f>IF(Entry!$G1391="",0,Entry!$G1391)</f>
        <v/>
      </c>
      <c r="K1391">
        <f>IF(Entry!$H1391="",0,Entry!$H1391)</f>
        <v/>
      </c>
      <c r="L1391">
        <f>IF(Entry!$K1391="",0,Entry!$K1391)</f>
        <v/>
      </c>
      <c r="M1391">
        <f>IF($G1391="","",COUNTA(Entry!$M1391,Entry!$R1391,Entry!$W1391,Entry!$AB1391,Entry!$AG1391,Entry!$AL1391,Entry!$AQ1391,Entry!$AV1391,Entry!$BA1391,Entry!$BF1391,Entry!$BK1391,Entry!$BP1391,Entry!$BU1391,Entry!$BZ1391,Entry!$CE1391))</f>
        <v/>
      </c>
    </row>
    <row r="1392">
      <c r="A1392">
        <f>IF(Entry!$B1392="","",Entry!$B1392)</f>
        <v/>
      </c>
      <c r="B1392">
        <f>IF($A1392="","",IF(ISNUMBER($A1392),IF(AND($A1392&gt;=10000101,$A1392&lt;=99991231),INT($A1392/10000),""),IFERROR(VALUE(TRIM(LEFT($A1392,FIND("/",$A1392)-1))),"")))</f>
        <v/>
      </c>
      <c r="C1392">
        <f>IF(OR($A1392="",$B1392=""),"",IF(ISNUMBER($A1392),INT(MOD($A1392,10000)/100),IFERROR(VALUE(TRIM(LEFT(MID($A1392,FIND("/",$A1392)+1,20),FIND("/",MID($A1392,FIND("/",$A1392)+1,20))-1))),"")))</f>
        <v/>
      </c>
      <c r="D1392">
        <f>IF(OR($A1392="",$B1392=""),"",IF(ISNUMBER($A1392),MOD($A1392,100),IFERROR(VALUE(TRIM(MID(MID($A1392,FIND("/",$A1392)+1,20),FIND("/",MID($A1392,FIND("/",$A1392)+1,20))+1,20))),"")))</f>
        <v/>
      </c>
      <c r="E1392">
        <f>IF($A1392="","",IF(OR($B1392="",$C1392="",$D1392="",$B1392&lt;1300,$B1392&gt;1500,$C1392&lt;1,$C1392&gt;12,$D1392&lt;1,$D1392&gt;31),"نامعتبر",RIGHT("0000"&amp;$B1392,4)&amp;"/"&amp;RIGHT("00"&amp;$C1392,2)&amp;"/"&amp;RIGHT("00"&amp;$D1392,2)))</f>
        <v/>
      </c>
      <c r="F1392">
        <f>IF(OR($E1392="",$E1392="نامعتبر"),"",LEFT($E1392,4)&amp;"/"&amp;MID($E1392,6,2))</f>
        <v/>
      </c>
      <c r="G1392">
        <f>IF(OR($E1392="",$E1392="نامعتبر",Entry!$D1392=""),"",IF(ISNUMBER(FIND(" – ",Entry!$D1392)),LEFT(Entry!$D1392,FIND(" – ",Entry!$D1392)-1),Entry!$D1392))</f>
        <v/>
      </c>
      <c r="H1392">
        <f>IF(Entry!$C1392="","",Entry!$C1392)</f>
        <v/>
      </c>
      <c r="I1392">
        <f>IF(Entry!$F1392="",0,Entry!$F1392)</f>
        <v/>
      </c>
      <c r="J1392">
        <f>IF(Entry!$G1392="",0,Entry!$G1392)</f>
        <v/>
      </c>
      <c r="K1392">
        <f>IF(Entry!$H1392="",0,Entry!$H1392)</f>
        <v/>
      </c>
      <c r="L1392">
        <f>IF(Entry!$K1392="",0,Entry!$K1392)</f>
        <v/>
      </c>
      <c r="M1392">
        <f>IF($G1392="","",COUNTA(Entry!$M1392,Entry!$R1392,Entry!$W1392,Entry!$AB1392,Entry!$AG1392,Entry!$AL1392,Entry!$AQ1392,Entry!$AV1392,Entry!$BA1392,Entry!$BF1392,Entry!$BK1392,Entry!$BP1392,Entry!$BU1392,Entry!$BZ1392,Entry!$CE1392))</f>
        <v/>
      </c>
    </row>
    <row r="1393">
      <c r="A1393">
        <f>IF(Entry!$B1393="","",Entry!$B1393)</f>
        <v/>
      </c>
      <c r="B1393">
        <f>IF($A1393="","",IF(ISNUMBER($A1393),IF(AND($A1393&gt;=10000101,$A1393&lt;=99991231),INT($A1393/10000),""),IFERROR(VALUE(TRIM(LEFT($A1393,FIND("/",$A1393)-1))),"")))</f>
        <v/>
      </c>
      <c r="C1393">
        <f>IF(OR($A1393="",$B1393=""),"",IF(ISNUMBER($A1393),INT(MOD($A1393,10000)/100),IFERROR(VALUE(TRIM(LEFT(MID($A1393,FIND("/",$A1393)+1,20),FIND("/",MID($A1393,FIND("/",$A1393)+1,20))-1))),"")))</f>
        <v/>
      </c>
      <c r="D1393">
        <f>IF(OR($A1393="",$B1393=""),"",IF(ISNUMBER($A1393),MOD($A1393,100),IFERROR(VALUE(TRIM(MID(MID($A1393,FIND("/",$A1393)+1,20),FIND("/",MID($A1393,FIND("/",$A1393)+1,20))+1,20))),"")))</f>
        <v/>
      </c>
      <c r="E1393">
        <f>IF($A1393="","",IF(OR($B1393="",$C1393="",$D1393="",$B1393&lt;1300,$B1393&gt;1500,$C1393&lt;1,$C1393&gt;12,$D1393&lt;1,$D1393&gt;31),"نامعتبر",RIGHT("0000"&amp;$B1393,4)&amp;"/"&amp;RIGHT("00"&amp;$C1393,2)&amp;"/"&amp;RIGHT("00"&amp;$D1393,2)))</f>
        <v/>
      </c>
      <c r="F1393">
        <f>IF(OR($E1393="",$E1393="نامعتبر"),"",LEFT($E1393,4)&amp;"/"&amp;MID($E1393,6,2))</f>
        <v/>
      </c>
      <c r="G1393">
        <f>IF(OR($E1393="",$E1393="نامعتبر",Entry!$D1393=""),"",IF(ISNUMBER(FIND(" – ",Entry!$D1393)),LEFT(Entry!$D1393,FIND(" – ",Entry!$D1393)-1),Entry!$D1393))</f>
        <v/>
      </c>
      <c r="H1393">
        <f>IF(Entry!$C1393="","",Entry!$C1393)</f>
        <v/>
      </c>
      <c r="I1393">
        <f>IF(Entry!$F1393="",0,Entry!$F1393)</f>
        <v/>
      </c>
      <c r="J1393">
        <f>IF(Entry!$G1393="",0,Entry!$G1393)</f>
        <v/>
      </c>
      <c r="K1393">
        <f>IF(Entry!$H1393="",0,Entry!$H1393)</f>
        <v/>
      </c>
      <c r="L1393">
        <f>IF(Entry!$K1393="",0,Entry!$K1393)</f>
        <v/>
      </c>
      <c r="M1393">
        <f>IF($G1393="","",COUNTA(Entry!$M1393,Entry!$R1393,Entry!$W1393,Entry!$AB1393,Entry!$AG1393,Entry!$AL1393,Entry!$AQ1393,Entry!$AV1393,Entry!$BA1393,Entry!$BF1393,Entry!$BK1393,Entry!$BP1393,Entry!$BU1393,Entry!$BZ1393,Entry!$CE1393))</f>
        <v/>
      </c>
    </row>
    <row r="1394">
      <c r="A1394">
        <f>IF(Entry!$B1394="","",Entry!$B1394)</f>
        <v/>
      </c>
      <c r="B1394">
        <f>IF($A1394="","",IF(ISNUMBER($A1394),IF(AND($A1394&gt;=10000101,$A1394&lt;=99991231),INT($A1394/10000),""),IFERROR(VALUE(TRIM(LEFT($A1394,FIND("/",$A1394)-1))),"")))</f>
        <v/>
      </c>
      <c r="C1394">
        <f>IF(OR($A1394="",$B1394=""),"",IF(ISNUMBER($A1394),INT(MOD($A1394,10000)/100),IFERROR(VALUE(TRIM(LEFT(MID($A1394,FIND("/",$A1394)+1,20),FIND("/",MID($A1394,FIND("/",$A1394)+1,20))-1))),"")))</f>
        <v/>
      </c>
      <c r="D1394">
        <f>IF(OR($A1394="",$B1394=""),"",IF(ISNUMBER($A1394),MOD($A1394,100),IFERROR(VALUE(TRIM(MID(MID($A1394,FIND("/",$A1394)+1,20),FIND("/",MID($A1394,FIND("/",$A1394)+1,20))+1,20))),"")))</f>
        <v/>
      </c>
      <c r="E1394">
        <f>IF($A1394="","",IF(OR($B1394="",$C1394="",$D1394="",$B1394&lt;1300,$B1394&gt;1500,$C1394&lt;1,$C1394&gt;12,$D1394&lt;1,$D1394&gt;31),"نامعتبر",RIGHT("0000"&amp;$B1394,4)&amp;"/"&amp;RIGHT("00"&amp;$C1394,2)&amp;"/"&amp;RIGHT("00"&amp;$D1394,2)))</f>
        <v/>
      </c>
      <c r="F1394">
        <f>IF(OR($E1394="",$E1394="نامعتبر"),"",LEFT($E1394,4)&amp;"/"&amp;MID($E1394,6,2))</f>
        <v/>
      </c>
      <c r="G1394">
        <f>IF(OR($E1394="",$E1394="نامعتبر",Entry!$D1394=""),"",IF(ISNUMBER(FIND(" – ",Entry!$D1394)),LEFT(Entry!$D1394,FIND(" – ",Entry!$D1394)-1),Entry!$D1394))</f>
        <v/>
      </c>
      <c r="H1394">
        <f>IF(Entry!$C1394="","",Entry!$C1394)</f>
        <v/>
      </c>
      <c r="I1394">
        <f>IF(Entry!$F1394="",0,Entry!$F1394)</f>
        <v/>
      </c>
      <c r="J1394">
        <f>IF(Entry!$G1394="",0,Entry!$G1394)</f>
        <v/>
      </c>
      <c r="K1394">
        <f>IF(Entry!$H1394="",0,Entry!$H1394)</f>
        <v/>
      </c>
      <c r="L1394">
        <f>IF(Entry!$K1394="",0,Entry!$K1394)</f>
        <v/>
      </c>
      <c r="M1394">
        <f>IF($G1394="","",COUNTA(Entry!$M1394,Entry!$R1394,Entry!$W1394,Entry!$AB1394,Entry!$AG1394,Entry!$AL1394,Entry!$AQ1394,Entry!$AV1394,Entry!$BA1394,Entry!$BF1394,Entry!$BK1394,Entry!$BP1394,Entry!$BU1394,Entry!$BZ1394,Entry!$CE1394))</f>
        <v/>
      </c>
    </row>
    <row r="1395">
      <c r="A1395">
        <f>IF(Entry!$B1395="","",Entry!$B1395)</f>
        <v/>
      </c>
      <c r="B1395">
        <f>IF($A1395="","",IF(ISNUMBER($A1395),IF(AND($A1395&gt;=10000101,$A1395&lt;=99991231),INT($A1395/10000),""),IFERROR(VALUE(TRIM(LEFT($A1395,FIND("/",$A1395)-1))),"")))</f>
        <v/>
      </c>
      <c r="C1395">
        <f>IF(OR($A1395="",$B1395=""),"",IF(ISNUMBER($A1395),INT(MOD($A1395,10000)/100),IFERROR(VALUE(TRIM(LEFT(MID($A1395,FIND("/",$A1395)+1,20),FIND("/",MID($A1395,FIND("/",$A1395)+1,20))-1))),"")))</f>
        <v/>
      </c>
      <c r="D1395">
        <f>IF(OR($A1395="",$B1395=""),"",IF(ISNUMBER($A1395),MOD($A1395,100),IFERROR(VALUE(TRIM(MID(MID($A1395,FIND("/",$A1395)+1,20),FIND("/",MID($A1395,FIND("/",$A1395)+1,20))+1,20))),"")))</f>
        <v/>
      </c>
      <c r="E1395">
        <f>IF($A1395="","",IF(OR($B1395="",$C1395="",$D1395="",$B1395&lt;1300,$B1395&gt;1500,$C1395&lt;1,$C1395&gt;12,$D1395&lt;1,$D1395&gt;31),"نامعتبر",RIGHT("0000"&amp;$B1395,4)&amp;"/"&amp;RIGHT("00"&amp;$C1395,2)&amp;"/"&amp;RIGHT("00"&amp;$D1395,2)))</f>
        <v/>
      </c>
      <c r="F1395">
        <f>IF(OR($E1395="",$E1395="نامعتبر"),"",LEFT($E1395,4)&amp;"/"&amp;MID($E1395,6,2))</f>
        <v/>
      </c>
      <c r="G1395">
        <f>IF(OR($E1395="",$E1395="نامعتبر",Entry!$D1395=""),"",IF(ISNUMBER(FIND(" – ",Entry!$D1395)),LEFT(Entry!$D1395,FIND(" – ",Entry!$D1395)-1),Entry!$D1395))</f>
        <v/>
      </c>
      <c r="H1395">
        <f>IF(Entry!$C1395="","",Entry!$C1395)</f>
        <v/>
      </c>
      <c r="I1395">
        <f>IF(Entry!$F1395="",0,Entry!$F1395)</f>
        <v/>
      </c>
      <c r="J1395">
        <f>IF(Entry!$G1395="",0,Entry!$G1395)</f>
        <v/>
      </c>
      <c r="K1395">
        <f>IF(Entry!$H1395="",0,Entry!$H1395)</f>
        <v/>
      </c>
      <c r="L1395">
        <f>IF(Entry!$K1395="",0,Entry!$K1395)</f>
        <v/>
      </c>
      <c r="M1395">
        <f>IF($G1395="","",COUNTA(Entry!$M1395,Entry!$R1395,Entry!$W1395,Entry!$AB1395,Entry!$AG1395,Entry!$AL1395,Entry!$AQ1395,Entry!$AV1395,Entry!$BA1395,Entry!$BF1395,Entry!$BK1395,Entry!$BP1395,Entry!$BU1395,Entry!$BZ1395,Entry!$CE1395))</f>
        <v/>
      </c>
    </row>
    <row r="1396">
      <c r="A1396">
        <f>IF(Entry!$B1396="","",Entry!$B1396)</f>
        <v/>
      </c>
      <c r="B1396">
        <f>IF($A1396="","",IF(ISNUMBER($A1396),IF(AND($A1396&gt;=10000101,$A1396&lt;=99991231),INT($A1396/10000),""),IFERROR(VALUE(TRIM(LEFT($A1396,FIND("/",$A1396)-1))),"")))</f>
        <v/>
      </c>
      <c r="C1396">
        <f>IF(OR($A1396="",$B1396=""),"",IF(ISNUMBER($A1396),INT(MOD($A1396,10000)/100),IFERROR(VALUE(TRIM(LEFT(MID($A1396,FIND("/",$A1396)+1,20),FIND("/",MID($A1396,FIND("/",$A1396)+1,20))-1))),"")))</f>
        <v/>
      </c>
      <c r="D1396">
        <f>IF(OR($A1396="",$B1396=""),"",IF(ISNUMBER($A1396),MOD($A1396,100),IFERROR(VALUE(TRIM(MID(MID($A1396,FIND("/",$A1396)+1,20),FIND("/",MID($A1396,FIND("/",$A1396)+1,20))+1,20))),"")))</f>
        <v/>
      </c>
      <c r="E1396">
        <f>IF($A1396="","",IF(OR($B1396="",$C1396="",$D1396="",$B1396&lt;1300,$B1396&gt;1500,$C1396&lt;1,$C1396&gt;12,$D1396&lt;1,$D1396&gt;31),"نامعتبر",RIGHT("0000"&amp;$B1396,4)&amp;"/"&amp;RIGHT("00"&amp;$C1396,2)&amp;"/"&amp;RIGHT("00"&amp;$D1396,2)))</f>
        <v/>
      </c>
      <c r="F1396">
        <f>IF(OR($E1396="",$E1396="نامعتبر"),"",LEFT($E1396,4)&amp;"/"&amp;MID($E1396,6,2))</f>
        <v/>
      </c>
      <c r="G1396">
        <f>IF(OR($E1396="",$E1396="نامعتبر",Entry!$D1396=""),"",IF(ISNUMBER(FIND(" – ",Entry!$D1396)),LEFT(Entry!$D1396,FIND(" – ",Entry!$D1396)-1),Entry!$D1396))</f>
        <v/>
      </c>
      <c r="H1396">
        <f>IF(Entry!$C1396="","",Entry!$C1396)</f>
        <v/>
      </c>
      <c r="I1396">
        <f>IF(Entry!$F1396="",0,Entry!$F1396)</f>
        <v/>
      </c>
      <c r="J1396">
        <f>IF(Entry!$G1396="",0,Entry!$G1396)</f>
        <v/>
      </c>
      <c r="K1396">
        <f>IF(Entry!$H1396="",0,Entry!$H1396)</f>
        <v/>
      </c>
      <c r="L1396">
        <f>IF(Entry!$K1396="",0,Entry!$K1396)</f>
        <v/>
      </c>
      <c r="M1396">
        <f>IF($G1396="","",COUNTA(Entry!$M1396,Entry!$R1396,Entry!$W1396,Entry!$AB1396,Entry!$AG1396,Entry!$AL1396,Entry!$AQ1396,Entry!$AV1396,Entry!$BA1396,Entry!$BF1396,Entry!$BK1396,Entry!$BP1396,Entry!$BU1396,Entry!$BZ1396,Entry!$CE1396))</f>
        <v/>
      </c>
    </row>
    <row r="1397">
      <c r="A1397">
        <f>IF(Entry!$B1397="","",Entry!$B1397)</f>
        <v/>
      </c>
      <c r="B1397">
        <f>IF($A1397="","",IF(ISNUMBER($A1397),IF(AND($A1397&gt;=10000101,$A1397&lt;=99991231),INT($A1397/10000),""),IFERROR(VALUE(TRIM(LEFT($A1397,FIND("/",$A1397)-1))),"")))</f>
        <v/>
      </c>
      <c r="C1397">
        <f>IF(OR($A1397="",$B1397=""),"",IF(ISNUMBER($A1397),INT(MOD($A1397,10000)/100),IFERROR(VALUE(TRIM(LEFT(MID($A1397,FIND("/",$A1397)+1,20),FIND("/",MID($A1397,FIND("/",$A1397)+1,20))-1))),"")))</f>
        <v/>
      </c>
      <c r="D1397">
        <f>IF(OR($A1397="",$B1397=""),"",IF(ISNUMBER($A1397),MOD($A1397,100),IFERROR(VALUE(TRIM(MID(MID($A1397,FIND("/",$A1397)+1,20),FIND("/",MID($A1397,FIND("/",$A1397)+1,20))+1,20))),"")))</f>
        <v/>
      </c>
      <c r="E1397">
        <f>IF($A1397="","",IF(OR($B1397="",$C1397="",$D1397="",$B1397&lt;1300,$B1397&gt;1500,$C1397&lt;1,$C1397&gt;12,$D1397&lt;1,$D1397&gt;31),"نامعتبر",RIGHT("0000"&amp;$B1397,4)&amp;"/"&amp;RIGHT("00"&amp;$C1397,2)&amp;"/"&amp;RIGHT("00"&amp;$D1397,2)))</f>
        <v/>
      </c>
      <c r="F1397">
        <f>IF(OR($E1397="",$E1397="نامعتبر"),"",LEFT($E1397,4)&amp;"/"&amp;MID($E1397,6,2))</f>
        <v/>
      </c>
      <c r="G1397">
        <f>IF(OR($E1397="",$E1397="نامعتبر",Entry!$D1397=""),"",IF(ISNUMBER(FIND(" – ",Entry!$D1397)),LEFT(Entry!$D1397,FIND(" – ",Entry!$D1397)-1),Entry!$D1397))</f>
        <v/>
      </c>
      <c r="H1397">
        <f>IF(Entry!$C1397="","",Entry!$C1397)</f>
        <v/>
      </c>
      <c r="I1397">
        <f>IF(Entry!$F1397="",0,Entry!$F1397)</f>
        <v/>
      </c>
      <c r="J1397">
        <f>IF(Entry!$G1397="",0,Entry!$G1397)</f>
        <v/>
      </c>
      <c r="K1397">
        <f>IF(Entry!$H1397="",0,Entry!$H1397)</f>
        <v/>
      </c>
      <c r="L1397">
        <f>IF(Entry!$K1397="",0,Entry!$K1397)</f>
        <v/>
      </c>
      <c r="M1397">
        <f>IF($G1397="","",COUNTA(Entry!$M1397,Entry!$R1397,Entry!$W1397,Entry!$AB1397,Entry!$AG1397,Entry!$AL1397,Entry!$AQ1397,Entry!$AV1397,Entry!$BA1397,Entry!$BF1397,Entry!$BK1397,Entry!$BP1397,Entry!$BU1397,Entry!$BZ1397,Entry!$CE1397))</f>
        <v/>
      </c>
    </row>
    <row r="1398">
      <c r="A1398">
        <f>IF(Entry!$B1398="","",Entry!$B1398)</f>
        <v/>
      </c>
      <c r="B1398">
        <f>IF($A1398="","",IF(ISNUMBER($A1398),IF(AND($A1398&gt;=10000101,$A1398&lt;=99991231),INT($A1398/10000),""),IFERROR(VALUE(TRIM(LEFT($A1398,FIND("/",$A1398)-1))),"")))</f>
        <v/>
      </c>
      <c r="C1398">
        <f>IF(OR($A1398="",$B1398=""),"",IF(ISNUMBER($A1398),INT(MOD($A1398,10000)/100),IFERROR(VALUE(TRIM(LEFT(MID($A1398,FIND("/",$A1398)+1,20),FIND("/",MID($A1398,FIND("/",$A1398)+1,20))-1))),"")))</f>
        <v/>
      </c>
      <c r="D1398">
        <f>IF(OR($A1398="",$B1398=""),"",IF(ISNUMBER($A1398),MOD($A1398,100),IFERROR(VALUE(TRIM(MID(MID($A1398,FIND("/",$A1398)+1,20),FIND("/",MID($A1398,FIND("/",$A1398)+1,20))+1,20))),"")))</f>
        <v/>
      </c>
      <c r="E1398">
        <f>IF($A1398="","",IF(OR($B1398="",$C1398="",$D1398="",$B1398&lt;1300,$B1398&gt;1500,$C1398&lt;1,$C1398&gt;12,$D1398&lt;1,$D1398&gt;31),"نامعتبر",RIGHT("0000"&amp;$B1398,4)&amp;"/"&amp;RIGHT("00"&amp;$C1398,2)&amp;"/"&amp;RIGHT("00"&amp;$D1398,2)))</f>
        <v/>
      </c>
      <c r="F1398">
        <f>IF(OR($E1398="",$E1398="نامعتبر"),"",LEFT($E1398,4)&amp;"/"&amp;MID($E1398,6,2))</f>
        <v/>
      </c>
      <c r="G1398">
        <f>IF(OR($E1398="",$E1398="نامعتبر",Entry!$D1398=""),"",IF(ISNUMBER(FIND(" – ",Entry!$D1398)),LEFT(Entry!$D1398,FIND(" – ",Entry!$D1398)-1),Entry!$D1398))</f>
        <v/>
      </c>
      <c r="H1398">
        <f>IF(Entry!$C1398="","",Entry!$C1398)</f>
        <v/>
      </c>
      <c r="I1398">
        <f>IF(Entry!$F1398="",0,Entry!$F1398)</f>
        <v/>
      </c>
      <c r="J1398">
        <f>IF(Entry!$G1398="",0,Entry!$G1398)</f>
        <v/>
      </c>
      <c r="K1398">
        <f>IF(Entry!$H1398="",0,Entry!$H1398)</f>
        <v/>
      </c>
      <c r="L1398">
        <f>IF(Entry!$K1398="",0,Entry!$K1398)</f>
        <v/>
      </c>
      <c r="M1398">
        <f>IF($G1398="","",COUNTA(Entry!$M1398,Entry!$R1398,Entry!$W1398,Entry!$AB1398,Entry!$AG1398,Entry!$AL1398,Entry!$AQ1398,Entry!$AV1398,Entry!$BA1398,Entry!$BF1398,Entry!$BK1398,Entry!$BP1398,Entry!$BU1398,Entry!$BZ1398,Entry!$CE1398))</f>
        <v/>
      </c>
    </row>
    <row r="1399">
      <c r="A1399">
        <f>IF(Entry!$B1399="","",Entry!$B1399)</f>
        <v/>
      </c>
      <c r="B1399">
        <f>IF($A1399="","",IF(ISNUMBER($A1399),IF(AND($A1399&gt;=10000101,$A1399&lt;=99991231),INT($A1399/10000),""),IFERROR(VALUE(TRIM(LEFT($A1399,FIND("/",$A1399)-1))),"")))</f>
        <v/>
      </c>
      <c r="C1399">
        <f>IF(OR($A1399="",$B1399=""),"",IF(ISNUMBER($A1399),INT(MOD($A1399,10000)/100),IFERROR(VALUE(TRIM(LEFT(MID($A1399,FIND("/",$A1399)+1,20),FIND("/",MID($A1399,FIND("/",$A1399)+1,20))-1))),"")))</f>
        <v/>
      </c>
      <c r="D1399">
        <f>IF(OR($A1399="",$B1399=""),"",IF(ISNUMBER($A1399),MOD($A1399,100),IFERROR(VALUE(TRIM(MID(MID($A1399,FIND("/",$A1399)+1,20),FIND("/",MID($A1399,FIND("/",$A1399)+1,20))+1,20))),"")))</f>
        <v/>
      </c>
      <c r="E1399">
        <f>IF($A1399="","",IF(OR($B1399="",$C1399="",$D1399="",$B1399&lt;1300,$B1399&gt;1500,$C1399&lt;1,$C1399&gt;12,$D1399&lt;1,$D1399&gt;31),"نامعتبر",RIGHT("0000"&amp;$B1399,4)&amp;"/"&amp;RIGHT("00"&amp;$C1399,2)&amp;"/"&amp;RIGHT("00"&amp;$D1399,2)))</f>
        <v/>
      </c>
      <c r="F1399">
        <f>IF(OR($E1399="",$E1399="نامعتبر"),"",LEFT($E1399,4)&amp;"/"&amp;MID($E1399,6,2))</f>
        <v/>
      </c>
      <c r="G1399">
        <f>IF(OR($E1399="",$E1399="نامعتبر",Entry!$D1399=""),"",IF(ISNUMBER(FIND(" – ",Entry!$D1399)),LEFT(Entry!$D1399,FIND(" – ",Entry!$D1399)-1),Entry!$D1399))</f>
        <v/>
      </c>
      <c r="H1399">
        <f>IF(Entry!$C1399="","",Entry!$C1399)</f>
        <v/>
      </c>
      <c r="I1399">
        <f>IF(Entry!$F1399="",0,Entry!$F1399)</f>
        <v/>
      </c>
      <c r="J1399">
        <f>IF(Entry!$G1399="",0,Entry!$G1399)</f>
        <v/>
      </c>
      <c r="K1399">
        <f>IF(Entry!$H1399="",0,Entry!$H1399)</f>
        <v/>
      </c>
      <c r="L1399">
        <f>IF(Entry!$K1399="",0,Entry!$K1399)</f>
        <v/>
      </c>
      <c r="M1399">
        <f>IF($G1399="","",COUNTA(Entry!$M1399,Entry!$R1399,Entry!$W1399,Entry!$AB1399,Entry!$AG1399,Entry!$AL1399,Entry!$AQ1399,Entry!$AV1399,Entry!$BA1399,Entry!$BF1399,Entry!$BK1399,Entry!$BP1399,Entry!$BU1399,Entry!$BZ1399,Entry!$CE1399))</f>
        <v/>
      </c>
    </row>
    <row r="1400">
      <c r="A1400">
        <f>IF(Entry!$B1400="","",Entry!$B1400)</f>
        <v/>
      </c>
      <c r="B1400">
        <f>IF($A1400="","",IF(ISNUMBER($A1400),IF(AND($A1400&gt;=10000101,$A1400&lt;=99991231),INT($A1400/10000),""),IFERROR(VALUE(TRIM(LEFT($A1400,FIND("/",$A1400)-1))),"")))</f>
        <v/>
      </c>
      <c r="C1400">
        <f>IF(OR($A1400="",$B1400=""),"",IF(ISNUMBER($A1400),INT(MOD($A1400,10000)/100),IFERROR(VALUE(TRIM(LEFT(MID($A1400,FIND("/",$A1400)+1,20),FIND("/",MID($A1400,FIND("/",$A1400)+1,20))-1))),"")))</f>
        <v/>
      </c>
      <c r="D1400">
        <f>IF(OR($A1400="",$B1400=""),"",IF(ISNUMBER($A1400),MOD($A1400,100),IFERROR(VALUE(TRIM(MID(MID($A1400,FIND("/",$A1400)+1,20),FIND("/",MID($A1400,FIND("/",$A1400)+1,20))+1,20))),"")))</f>
        <v/>
      </c>
      <c r="E1400">
        <f>IF($A1400="","",IF(OR($B1400="",$C1400="",$D1400="",$B1400&lt;1300,$B1400&gt;1500,$C1400&lt;1,$C1400&gt;12,$D1400&lt;1,$D1400&gt;31),"نامعتبر",RIGHT("0000"&amp;$B1400,4)&amp;"/"&amp;RIGHT("00"&amp;$C1400,2)&amp;"/"&amp;RIGHT("00"&amp;$D1400,2)))</f>
        <v/>
      </c>
      <c r="F1400">
        <f>IF(OR($E1400="",$E1400="نامعتبر"),"",LEFT($E1400,4)&amp;"/"&amp;MID($E1400,6,2))</f>
        <v/>
      </c>
      <c r="G1400">
        <f>IF(OR($E1400="",$E1400="نامعتبر",Entry!$D1400=""),"",IF(ISNUMBER(FIND(" – ",Entry!$D1400)),LEFT(Entry!$D1400,FIND(" – ",Entry!$D1400)-1),Entry!$D1400))</f>
        <v/>
      </c>
      <c r="H1400">
        <f>IF(Entry!$C1400="","",Entry!$C1400)</f>
        <v/>
      </c>
      <c r="I1400">
        <f>IF(Entry!$F1400="",0,Entry!$F1400)</f>
        <v/>
      </c>
      <c r="J1400">
        <f>IF(Entry!$G1400="",0,Entry!$G1400)</f>
        <v/>
      </c>
      <c r="K1400">
        <f>IF(Entry!$H1400="",0,Entry!$H1400)</f>
        <v/>
      </c>
      <c r="L1400">
        <f>IF(Entry!$K1400="",0,Entry!$K1400)</f>
        <v/>
      </c>
      <c r="M1400">
        <f>IF($G1400="","",COUNTA(Entry!$M1400,Entry!$R1400,Entry!$W1400,Entry!$AB1400,Entry!$AG1400,Entry!$AL1400,Entry!$AQ1400,Entry!$AV1400,Entry!$BA1400,Entry!$BF1400,Entry!$BK1400,Entry!$BP1400,Entry!$BU1400,Entry!$BZ1400,Entry!$CE1400))</f>
        <v/>
      </c>
    </row>
    <row r="1401">
      <c r="A1401">
        <f>IF(Entry!$B1401="","",Entry!$B1401)</f>
        <v/>
      </c>
      <c r="B1401">
        <f>IF($A1401="","",IF(ISNUMBER($A1401),IF(AND($A1401&gt;=10000101,$A1401&lt;=99991231),INT($A1401/10000),""),IFERROR(VALUE(TRIM(LEFT($A1401,FIND("/",$A1401)-1))),"")))</f>
        <v/>
      </c>
      <c r="C1401">
        <f>IF(OR($A1401="",$B1401=""),"",IF(ISNUMBER($A1401),INT(MOD($A1401,10000)/100),IFERROR(VALUE(TRIM(LEFT(MID($A1401,FIND("/",$A1401)+1,20),FIND("/",MID($A1401,FIND("/",$A1401)+1,20))-1))),"")))</f>
        <v/>
      </c>
      <c r="D1401">
        <f>IF(OR($A1401="",$B1401=""),"",IF(ISNUMBER($A1401),MOD($A1401,100),IFERROR(VALUE(TRIM(MID(MID($A1401,FIND("/",$A1401)+1,20),FIND("/",MID($A1401,FIND("/",$A1401)+1,20))+1,20))),"")))</f>
        <v/>
      </c>
      <c r="E1401">
        <f>IF($A1401="","",IF(OR($B1401="",$C1401="",$D1401="",$B1401&lt;1300,$B1401&gt;1500,$C1401&lt;1,$C1401&gt;12,$D1401&lt;1,$D1401&gt;31),"نامعتبر",RIGHT("0000"&amp;$B1401,4)&amp;"/"&amp;RIGHT("00"&amp;$C1401,2)&amp;"/"&amp;RIGHT("00"&amp;$D1401,2)))</f>
        <v/>
      </c>
      <c r="F1401">
        <f>IF(OR($E1401="",$E1401="نامعتبر"),"",LEFT($E1401,4)&amp;"/"&amp;MID($E1401,6,2))</f>
        <v/>
      </c>
      <c r="G1401">
        <f>IF(OR($E1401="",$E1401="نامعتبر",Entry!$D1401=""),"",IF(ISNUMBER(FIND(" – ",Entry!$D1401)),LEFT(Entry!$D1401,FIND(" – ",Entry!$D1401)-1),Entry!$D1401))</f>
        <v/>
      </c>
      <c r="H1401">
        <f>IF(Entry!$C1401="","",Entry!$C1401)</f>
        <v/>
      </c>
      <c r="I1401">
        <f>IF(Entry!$F1401="",0,Entry!$F1401)</f>
        <v/>
      </c>
      <c r="J1401">
        <f>IF(Entry!$G1401="",0,Entry!$G1401)</f>
        <v/>
      </c>
      <c r="K1401">
        <f>IF(Entry!$H1401="",0,Entry!$H1401)</f>
        <v/>
      </c>
      <c r="L1401">
        <f>IF(Entry!$K1401="",0,Entry!$K1401)</f>
        <v/>
      </c>
      <c r="M1401">
        <f>IF($G1401="","",COUNTA(Entry!$M1401,Entry!$R1401,Entry!$W1401,Entry!$AB1401,Entry!$AG1401,Entry!$AL1401,Entry!$AQ1401,Entry!$AV1401,Entry!$BA1401,Entry!$BF1401,Entry!$BK1401,Entry!$BP1401,Entry!$BU1401,Entry!$BZ1401,Entry!$CE1401))</f>
        <v/>
      </c>
    </row>
    <row r="1402">
      <c r="A1402">
        <f>IF(Entry!$B1402="","",Entry!$B1402)</f>
        <v/>
      </c>
      <c r="B1402">
        <f>IF($A1402="","",IF(ISNUMBER($A1402),IF(AND($A1402&gt;=10000101,$A1402&lt;=99991231),INT($A1402/10000),""),IFERROR(VALUE(TRIM(LEFT($A1402,FIND("/",$A1402)-1))),"")))</f>
        <v/>
      </c>
      <c r="C1402">
        <f>IF(OR($A1402="",$B1402=""),"",IF(ISNUMBER($A1402),INT(MOD($A1402,10000)/100),IFERROR(VALUE(TRIM(LEFT(MID($A1402,FIND("/",$A1402)+1,20),FIND("/",MID($A1402,FIND("/",$A1402)+1,20))-1))),"")))</f>
        <v/>
      </c>
      <c r="D1402">
        <f>IF(OR($A1402="",$B1402=""),"",IF(ISNUMBER($A1402),MOD($A1402,100),IFERROR(VALUE(TRIM(MID(MID($A1402,FIND("/",$A1402)+1,20),FIND("/",MID($A1402,FIND("/",$A1402)+1,20))+1,20))),"")))</f>
        <v/>
      </c>
      <c r="E1402">
        <f>IF($A1402="","",IF(OR($B1402="",$C1402="",$D1402="",$B1402&lt;1300,$B1402&gt;1500,$C1402&lt;1,$C1402&gt;12,$D1402&lt;1,$D1402&gt;31),"نامعتبر",RIGHT("0000"&amp;$B1402,4)&amp;"/"&amp;RIGHT("00"&amp;$C1402,2)&amp;"/"&amp;RIGHT("00"&amp;$D1402,2)))</f>
        <v/>
      </c>
      <c r="F1402">
        <f>IF(OR($E1402="",$E1402="نامعتبر"),"",LEFT($E1402,4)&amp;"/"&amp;MID($E1402,6,2))</f>
        <v/>
      </c>
      <c r="G1402">
        <f>IF(OR($E1402="",$E1402="نامعتبر",Entry!$D1402=""),"",IF(ISNUMBER(FIND(" – ",Entry!$D1402)),LEFT(Entry!$D1402,FIND(" – ",Entry!$D1402)-1),Entry!$D1402))</f>
        <v/>
      </c>
      <c r="H1402">
        <f>IF(Entry!$C1402="","",Entry!$C1402)</f>
        <v/>
      </c>
      <c r="I1402">
        <f>IF(Entry!$F1402="",0,Entry!$F1402)</f>
        <v/>
      </c>
      <c r="J1402">
        <f>IF(Entry!$G1402="",0,Entry!$G1402)</f>
        <v/>
      </c>
      <c r="K1402">
        <f>IF(Entry!$H1402="",0,Entry!$H1402)</f>
        <v/>
      </c>
      <c r="L1402">
        <f>IF(Entry!$K1402="",0,Entry!$K1402)</f>
        <v/>
      </c>
      <c r="M1402">
        <f>IF($G1402="","",COUNTA(Entry!$M1402,Entry!$R1402,Entry!$W1402,Entry!$AB1402,Entry!$AG1402,Entry!$AL1402,Entry!$AQ1402,Entry!$AV1402,Entry!$BA1402,Entry!$BF1402,Entry!$BK1402,Entry!$BP1402,Entry!$BU1402,Entry!$BZ1402,Entry!$CE1402))</f>
        <v/>
      </c>
    </row>
    <row r="1403">
      <c r="A1403">
        <f>IF(Entry!$B1403="","",Entry!$B1403)</f>
        <v/>
      </c>
      <c r="B1403">
        <f>IF($A1403="","",IF(ISNUMBER($A1403),IF(AND($A1403&gt;=10000101,$A1403&lt;=99991231),INT($A1403/10000),""),IFERROR(VALUE(TRIM(LEFT($A1403,FIND("/",$A1403)-1))),"")))</f>
        <v/>
      </c>
      <c r="C1403">
        <f>IF(OR($A1403="",$B1403=""),"",IF(ISNUMBER($A1403),INT(MOD($A1403,10000)/100),IFERROR(VALUE(TRIM(LEFT(MID($A1403,FIND("/",$A1403)+1,20),FIND("/",MID($A1403,FIND("/",$A1403)+1,20))-1))),"")))</f>
        <v/>
      </c>
      <c r="D1403">
        <f>IF(OR($A1403="",$B1403=""),"",IF(ISNUMBER($A1403),MOD($A1403,100),IFERROR(VALUE(TRIM(MID(MID($A1403,FIND("/",$A1403)+1,20),FIND("/",MID($A1403,FIND("/",$A1403)+1,20))+1,20))),"")))</f>
        <v/>
      </c>
      <c r="E1403">
        <f>IF($A1403="","",IF(OR($B1403="",$C1403="",$D1403="",$B1403&lt;1300,$B1403&gt;1500,$C1403&lt;1,$C1403&gt;12,$D1403&lt;1,$D1403&gt;31),"نامعتبر",RIGHT("0000"&amp;$B1403,4)&amp;"/"&amp;RIGHT("00"&amp;$C1403,2)&amp;"/"&amp;RIGHT("00"&amp;$D1403,2)))</f>
        <v/>
      </c>
      <c r="F1403">
        <f>IF(OR($E1403="",$E1403="نامعتبر"),"",LEFT($E1403,4)&amp;"/"&amp;MID($E1403,6,2))</f>
        <v/>
      </c>
      <c r="G1403">
        <f>IF(OR($E1403="",$E1403="نامعتبر",Entry!$D1403=""),"",IF(ISNUMBER(FIND(" – ",Entry!$D1403)),LEFT(Entry!$D1403,FIND(" – ",Entry!$D1403)-1),Entry!$D1403))</f>
        <v/>
      </c>
      <c r="H1403">
        <f>IF(Entry!$C1403="","",Entry!$C1403)</f>
        <v/>
      </c>
      <c r="I1403">
        <f>IF(Entry!$F1403="",0,Entry!$F1403)</f>
        <v/>
      </c>
      <c r="J1403">
        <f>IF(Entry!$G1403="",0,Entry!$G1403)</f>
        <v/>
      </c>
      <c r="K1403">
        <f>IF(Entry!$H1403="",0,Entry!$H1403)</f>
        <v/>
      </c>
      <c r="L1403">
        <f>IF(Entry!$K1403="",0,Entry!$K1403)</f>
        <v/>
      </c>
      <c r="M1403">
        <f>IF($G1403="","",COUNTA(Entry!$M1403,Entry!$R1403,Entry!$W1403,Entry!$AB1403,Entry!$AG1403,Entry!$AL1403,Entry!$AQ1403,Entry!$AV1403,Entry!$BA1403,Entry!$BF1403,Entry!$BK1403,Entry!$BP1403,Entry!$BU1403,Entry!$BZ1403,Entry!$CE1403))</f>
        <v/>
      </c>
    </row>
    <row r="1404">
      <c r="A1404">
        <f>IF(Entry!$B1404="","",Entry!$B1404)</f>
        <v/>
      </c>
      <c r="B1404">
        <f>IF($A1404="","",IF(ISNUMBER($A1404),IF(AND($A1404&gt;=10000101,$A1404&lt;=99991231),INT($A1404/10000),""),IFERROR(VALUE(TRIM(LEFT($A1404,FIND("/",$A1404)-1))),"")))</f>
        <v/>
      </c>
      <c r="C1404">
        <f>IF(OR($A1404="",$B1404=""),"",IF(ISNUMBER($A1404),INT(MOD($A1404,10000)/100),IFERROR(VALUE(TRIM(LEFT(MID($A1404,FIND("/",$A1404)+1,20),FIND("/",MID($A1404,FIND("/",$A1404)+1,20))-1))),"")))</f>
        <v/>
      </c>
      <c r="D1404">
        <f>IF(OR($A1404="",$B1404=""),"",IF(ISNUMBER($A1404),MOD($A1404,100),IFERROR(VALUE(TRIM(MID(MID($A1404,FIND("/",$A1404)+1,20),FIND("/",MID($A1404,FIND("/",$A1404)+1,20))+1,20))),"")))</f>
        <v/>
      </c>
      <c r="E1404">
        <f>IF($A1404="","",IF(OR($B1404="",$C1404="",$D1404="",$B1404&lt;1300,$B1404&gt;1500,$C1404&lt;1,$C1404&gt;12,$D1404&lt;1,$D1404&gt;31),"نامعتبر",RIGHT("0000"&amp;$B1404,4)&amp;"/"&amp;RIGHT("00"&amp;$C1404,2)&amp;"/"&amp;RIGHT("00"&amp;$D1404,2)))</f>
        <v/>
      </c>
      <c r="F1404">
        <f>IF(OR($E1404="",$E1404="نامعتبر"),"",LEFT($E1404,4)&amp;"/"&amp;MID($E1404,6,2))</f>
        <v/>
      </c>
      <c r="G1404">
        <f>IF(OR($E1404="",$E1404="نامعتبر",Entry!$D1404=""),"",IF(ISNUMBER(FIND(" – ",Entry!$D1404)),LEFT(Entry!$D1404,FIND(" – ",Entry!$D1404)-1),Entry!$D1404))</f>
        <v/>
      </c>
      <c r="H1404">
        <f>IF(Entry!$C1404="","",Entry!$C1404)</f>
        <v/>
      </c>
      <c r="I1404">
        <f>IF(Entry!$F1404="",0,Entry!$F1404)</f>
        <v/>
      </c>
      <c r="J1404">
        <f>IF(Entry!$G1404="",0,Entry!$G1404)</f>
        <v/>
      </c>
      <c r="K1404">
        <f>IF(Entry!$H1404="",0,Entry!$H1404)</f>
        <v/>
      </c>
      <c r="L1404">
        <f>IF(Entry!$K1404="",0,Entry!$K1404)</f>
        <v/>
      </c>
      <c r="M1404">
        <f>IF($G1404="","",COUNTA(Entry!$M1404,Entry!$R1404,Entry!$W1404,Entry!$AB1404,Entry!$AG1404,Entry!$AL1404,Entry!$AQ1404,Entry!$AV1404,Entry!$BA1404,Entry!$BF1404,Entry!$BK1404,Entry!$BP1404,Entry!$BU1404,Entry!$BZ1404,Entry!$CE1404))</f>
        <v/>
      </c>
    </row>
    <row r="1405">
      <c r="A1405">
        <f>IF(Entry!$B1405="","",Entry!$B1405)</f>
        <v/>
      </c>
      <c r="B1405">
        <f>IF($A1405="","",IF(ISNUMBER($A1405),IF(AND($A1405&gt;=10000101,$A1405&lt;=99991231),INT($A1405/10000),""),IFERROR(VALUE(TRIM(LEFT($A1405,FIND("/",$A1405)-1))),"")))</f>
        <v/>
      </c>
      <c r="C1405">
        <f>IF(OR($A1405="",$B1405=""),"",IF(ISNUMBER($A1405),INT(MOD($A1405,10000)/100),IFERROR(VALUE(TRIM(LEFT(MID($A1405,FIND("/",$A1405)+1,20),FIND("/",MID($A1405,FIND("/",$A1405)+1,20))-1))),"")))</f>
        <v/>
      </c>
      <c r="D1405">
        <f>IF(OR($A1405="",$B1405=""),"",IF(ISNUMBER($A1405),MOD($A1405,100),IFERROR(VALUE(TRIM(MID(MID($A1405,FIND("/",$A1405)+1,20),FIND("/",MID($A1405,FIND("/",$A1405)+1,20))+1,20))),"")))</f>
        <v/>
      </c>
      <c r="E1405">
        <f>IF($A1405="","",IF(OR($B1405="",$C1405="",$D1405="",$B1405&lt;1300,$B1405&gt;1500,$C1405&lt;1,$C1405&gt;12,$D1405&lt;1,$D1405&gt;31),"نامعتبر",RIGHT("0000"&amp;$B1405,4)&amp;"/"&amp;RIGHT("00"&amp;$C1405,2)&amp;"/"&amp;RIGHT("00"&amp;$D1405,2)))</f>
        <v/>
      </c>
      <c r="F1405">
        <f>IF(OR($E1405="",$E1405="نامعتبر"),"",LEFT($E1405,4)&amp;"/"&amp;MID($E1405,6,2))</f>
        <v/>
      </c>
      <c r="G1405">
        <f>IF(OR($E1405="",$E1405="نامعتبر",Entry!$D1405=""),"",IF(ISNUMBER(FIND(" – ",Entry!$D1405)),LEFT(Entry!$D1405,FIND(" – ",Entry!$D1405)-1),Entry!$D1405))</f>
        <v/>
      </c>
      <c r="H1405">
        <f>IF(Entry!$C1405="","",Entry!$C1405)</f>
        <v/>
      </c>
      <c r="I1405">
        <f>IF(Entry!$F1405="",0,Entry!$F1405)</f>
        <v/>
      </c>
      <c r="J1405">
        <f>IF(Entry!$G1405="",0,Entry!$G1405)</f>
        <v/>
      </c>
      <c r="K1405">
        <f>IF(Entry!$H1405="",0,Entry!$H1405)</f>
        <v/>
      </c>
      <c r="L1405">
        <f>IF(Entry!$K1405="",0,Entry!$K1405)</f>
        <v/>
      </c>
      <c r="M1405">
        <f>IF($G1405="","",COUNTA(Entry!$M1405,Entry!$R1405,Entry!$W1405,Entry!$AB1405,Entry!$AG1405,Entry!$AL1405,Entry!$AQ1405,Entry!$AV1405,Entry!$BA1405,Entry!$BF1405,Entry!$BK1405,Entry!$BP1405,Entry!$BU1405,Entry!$BZ1405,Entry!$CE1405))</f>
        <v/>
      </c>
    </row>
    <row r="1406">
      <c r="A1406">
        <f>IF(Entry!$B1406="","",Entry!$B1406)</f>
        <v/>
      </c>
      <c r="B1406">
        <f>IF($A1406="","",IF(ISNUMBER($A1406),IF(AND($A1406&gt;=10000101,$A1406&lt;=99991231),INT($A1406/10000),""),IFERROR(VALUE(TRIM(LEFT($A1406,FIND("/",$A1406)-1))),"")))</f>
        <v/>
      </c>
      <c r="C1406">
        <f>IF(OR($A1406="",$B1406=""),"",IF(ISNUMBER($A1406),INT(MOD($A1406,10000)/100),IFERROR(VALUE(TRIM(LEFT(MID($A1406,FIND("/",$A1406)+1,20),FIND("/",MID($A1406,FIND("/",$A1406)+1,20))-1))),"")))</f>
        <v/>
      </c>
      <c r="D1406">
        <f>IF(OR($A1406="",$B1406=""),"",IF(ISNUMBER($A1406),MOD($A1406,100),IFERROR(VALUE(TRIM(MID(MID($A1406,FIND("/",$A1406)+1,20),FIND("/",MID($A1406,FIND("/",$A1406)+1,20))+1,20))),"")))</f>
        <v/>
      </c>
      <c r="E1406">
        <f>IF($A1406="","",IF(OR($B1406="",$C1406="",$D1406="",$B1406&lt;1300,$B1406&gt;1500,$C1406&lt;1,$C1406&gt;12,$D1406&lt;1,$D1406&gt;31),"نامعتبر",RIGHT("0000"&amp;$B1406,4)&amp;"/"&amp;RIGHT("00"&amp;$C1406,2)&amp;"/"&amp;RIGHT("00"&amp;$D1406,2)))</f>
        <v/>
      </c>
      <c r="F1406">
        <f>IF(OR($E1406="",$E1406="نامعتبر"),"",LEFT($E1406,4)&amp;"/"&amp;MID($E1406,6,2))</f>
        <v/>
      </c>
      <c r="G1406">
        <f>IF(OR($E1406="",$E1406="نامعتبر",Entry!$D1406=""),"",IF(ISNUMBER(FIND(" – ",Entry!$D1406)),LEFT(Entry!$D1406,FIND(" – ",Entry!$D1406)-1),Entry!$D1406))</f>
        <v/>
      </c>
      <c r="H1406">
        <f>IF(Entry!$C1406="","",Entry!$C1406)</f>
        <v/>
      </c>
      <c r="I1406">
        <f>IF(Entry!$F1406="",0,Entry!$F1406)</f>
        <v/>
      </c>
      <c r="J1406">
        <f>IF(Entry!$G1406="",0,Entry!$G1406)</f>
        <v/>
      </c>
      <c r="K1406">
        <f>IF(Entry!$H1406="",0,Entry!$H1406)</f>
        <v/>
      </c>
      <c r="L1406">
        <f>IF(Entry!$K1406="",0,Entry!$K1406)</f>
        <v/>
      </c>
      <c r="M1406">
        <f>IF($G1406="","",COUNTA(Entry!$M1406,Entry!$R1406,Entry!$W1406,Entry!$AB1406,Entry!$AG1406,Entry!$AL1406,Entry!$AQ1406,Entry!$AV1406,Entry!$BA1406,Entry!$BF1406,Entry!$BK1406,Entry!$BP1406,Entry!$BU1406,Entry!$BZ1406,Entry!$CE1406))</f>
        <v/>
      </c>
    </row>
    <row r="1407">
      <c r="A1407">
        <f>IF(Entry!$B1407="","",Entry!$B1407)</f>
        <v/>
      </c>
      <c r="B1407">
        <f>IF($A1407="","",IF(ISNUMBER($A1407),IF(AND($A1407&gt;=10000101,$A1407&lt;=99991231),INT($A1407/10000),""),IFERROR(VALUE(TRIM(LEFT($A1407,FIND("/",$A1407)-1))),"")))</f>
        <v/>
      </c>
      <c r="C1407">
        <f>IF(OR($A1407="",$B1407=""),"",IF(ISNUMBER($A1407),INT(MOD($A1407,10000)/100),IFERROR(VALUE(TRIM(LEFT(MID($A1407,FIND("/",$A1407)+1,20),FIND("/",MID($A1407,FIND("/",$A1407)+1,20))-1))),"")))</f>
        <v/>
      </c>
      <c r="D1407">
        <f>IF(OR($A1407="",$B1407=""),"",IF(ISNUMBER($A1407),MOD($A1407,100),IFERROR(VALUE(TRIM(MID(MID($A1407,FIND("/",$A1407)+1,20),FIND("/",MID($A1407,FIND("/",$A1407)+1,20))+1,20))),"")))</f>
        <v/>
      </c>
      <c r="E1407">
        <f>IF($A1407="","",IF(OR($B1407="",$C1407="",$D1407="",$B1407&lt;1300,$B1407&gt;1500,$C1407&lt;1,$C1407&gt;12,$D1407&lt;1,$D1407&gt;31),"نامعتبر",RIGHT("0000"&amp;$B1407,4)&amp;"/"&amp;RIGHT("00"&amp;$C1407,2)&amp;"/"&amp;RIGHT("00"&amp;$D1407,2)))</f>
        <v/>
      </c>
      <c r="F1407">
        <f>IF(OR($E1407="",$E1407="نامعتبر"),"",LEFT($E1407,4)&amp;"/"&amp;MID($E1407,6,2))</f>
        <v/>
      </c>
      <c r="G1407">
        <f>IF(OR($E1407="",$E1407="نامعتبر",Entry!$D1407=""),"",IF(ISNUMBER(FIND(" – ",Entry!$D1407)),LEFT(Entry!$D1407,FIND(" – ",Entry!$D1407)-1),Entry!$D1407))</f>
        <v/>
      </c>
      <c r="H1407">
        <f>IF(Entry!$C1407="","",Entry!$C1407)</f>
        <v/>
      </c>
      <c r="I1407">
        <f>IF(Entry!$F1407="",0,Entry!$F1407)</f>
        <v/>
      </c>
      <c r="J1407">
        <f>IF(Entry!$G1407="",0,Entry!$G1407)</f>
        <v/>
      </c>
      <c r="K1407">
        <f>IF(Entry!$H1407="",0,Entry!$H1407)</f>
        <v/>
      </c>
      <c r="L1407">
        <f>IF(Entry!$K1407="",0,Entry!$K1407)</f>
        <v/>
      </c>
      <c r="M1407">
        <f>IF($G1407="","",COUNTA(Entry!$M1407,Entry!$R1407,Entry!$W1407,Entry!$AB1407,Entry!$AG1407,Entry!$AL1407,Entry!$AQ1407,Entry!$AV1407,Entry!$BA1407,Entry!$BF1407,Entry!$BK1407,Entry!$BP1407,Entry!$BU1407,Entry!$BZ1407,Entry!$CE1407))</f>
        <v/>
      </c>
    </row>
    <row r="1408">
      <c r="A1408">
        <f>IF(Entry!$B1408="","",Entry!$B1408)</f>
        <v/>
      </c>
      <c r="B1408">
        <f>IF($A1408="","",IF(ISNUMBER($A1408),IF(AND($A1408&gt;=10000101,$A1408&lt;=99991231),INT($A1408/10000),""),IFERROR(VALUE(TRIM(LEFT($A1408,FIND("/",$A1408)-1))),"")))</f>
        <v/>
      </c>
      <c r="C1408">
        <f>IF(OR($A1408="",$B1408=""),"",IF(ISNUMBER($A1408),INT(MOD($A1408,10000)/100),IFERROR(VALUE(TRIM(LEFT(MID($A1408,FIND("/",$A1408)+1,20),FIND("/",MID($A1408,FIND("/",$A1408)+1,20))-1))),"")))</f>
        <v/>
      </c>
      <c r="D1408">
        <f>IF(OR($A1408="",$B1408=""),"",IF(ISNUMBER($A1408),MOD($A1408,100),IFERROR(VALUE(TRIM(MID(MID($A1408,FIND("/",$A1408)+1,20),FIND("/",MID($A1408,FIND("/",$A1408)+1,20))+1,20))),"")))</f>
        <v/>
      </c>
      <c r="E1408">
        <f>IF($A1408="","",IF(OR($B1408="",$C1408="",$D1408="",$B1408&lt;1300,$B1408&gt;1500,$C1408&lt;1,$C1408&gt;12,$D1408&lt;1,$D1408&gt;31),"نامعتبر",RIGHT("0000"&amp;$B1408,4)&amp;"/"&amp;RIGHT("00"&amp;$C1408,2)&amp;"/"&amp;RIGHT("00"&amp;$D1408,2)))</f>
        <v/>
      </c>
      <c r="F1408">
        <f>IF(OR($E1408="",$E1408="نامعتبر"),"",LEFT($E1408,4)&amp;"/"&amp;MID($E1408,6,2))</f>
        <v/>
      </c>
      <c r="G1408">
        <f>IF(OR($E1408="",$E1408="نامعتبر",Entry!$D1408=""),"",IF(ISNUMBER(FIND(" – ",Entry!$D1408)),LEFT(Entry!$D1408,FIND(" – ",Entry!$D1408)-1),Entry!$D1408))</f>
        <v/>
      </c>
      <c r="H1408">
        <f>IF(Entry!$C1408="","",Entry!$C1408)</f>
        <v/>
      </c>
      <c r="I1408">
        <f>IF(Entry!$F1408="",0,Entry!$F1408)</f>
        <v/>
      </c>
      <c r="J1408">
        <f>IF(Entry!$G1408="",0,Entry!$G1408)</f>
        <v/>
      </c>
      <c r="K1408">
        <f>IF(Entry!$H1408="",0,Entry!$H1408)</f>
        <v/>
      </c>
      <c r="L1408">
        <f>IF(Entry!$K1408="",0,Entry!$K1408)</f>
        <v/>
      </c>
      <c r="M1408">
        <f>IF($G1408="","",COUNTA(Entry!$M1408,Entry!$R1408,Entry!$W1408,Entry!$AB1408,Entry!$AG1408,Entry!$AL1408,Entry!$AQ1408,Entry!$AV1408,Entry!$BA1408,Entry!$BF1408,Entry!$BK1408,Entry!$BP1408,Entry!$BU1408,Entry!$BZ1408,Entry!$CE1408))</f>
        <v/>
      </c>
    </row>
    <row r="1409">
      <c r="A1409">
        <f>IF(Entry!$B1409="","",Entry!$B1409)</f>
        <v/>
      </c>
      <c r="B1409">
        <f>IF($A1409="","",IF(ISNUMBER($A1409),IF(AND($A1409&gt;=10000101,$A1409&lt;=99991231),INT($A1409/10000),""),IFERROR(VALUE(TRIM(LEFT($A1409,FIND("/",$A1409)-1))),"")))</f>
        <v/>
      </c>
      <c r="C1409">
        <f>IF(OR($A1409="",$B1409=""),"",IF(ISNUMBER($A1409),INT(MOD($A1409,10000)/100),IFERROR(VALUE(TRIM(LEFT(MID($A1409,FIND("/",$A1409)+1,20),FIND("/",MID($A1409,FIND("/",$A1409)+1,20))-1))),"")))</f>
        <v/>
      </c>
      <c r="D1409">
        <f>IF(OR($A1409="",$B1409=""),"",IF(ISNUMBER($A1409),MOD($A1409,100),IFERROR(VALUE(TRIM(MID(MID($A1409,FIND("/",$A1409)+1,20),FIND("/",MID($A1409,FIND("/",$A1409)+1,20))+1,20))),"")))</f>
        <v/>
      </c>
      <c r="E1409">
        <f>IF($A1409="","",IF(OR($B1409="",$C1409="",$D1409="",$B1409&lt;1300,$B1409&gt;1500,$C1409&lt;1,$C1409&gt;12,$D1409&lt;1,$D1409&gt;31),"نامعتبر",RIGHT("0000"&amp;$B1409,4)&amp;"/"&amp;RIGHT("00"&amp;$C1409,2)&amp;"/"&amp;RIGHT("00"&amp;$D1409,2)))</f>
        <v/>
      </c>
      <c r="F1409">
        <f>IF(OR($E1409="",$E1409="نامعتبر"),"",LEFT($E1409,4)&amp;"/"&amp;MID($E1409,6,2))</f>
        <v/>
      </c>
      <c r="G1409">
        <f>IF(OR($E1409="",$E1409="نامعتبر",Entry!$D1409=""),"",IF(ISNUMBER(FIND(" – ",Entry!$D1409)),LEFT(Entry!$D1409,FIND(" – ",Entry!$D1409)-1),Entry!$D1409))</f>
        <v/>
      </c>
      <c r="H1409">
        <f>IF(Entry!$C1409="","",Entry!$C1409)</f>
        <v/>
      </c>
      <c r="I1409">
        <f>IF(Entry!$F1409="",0,Entry!$F1409)</f>
        <v/>
      </c>
      <c r="J1409">
        <f>IF(Entry!$G1409="",0,Entry!$G1409)</f>
        <v/>
      </c>
      <c r="K1409">
        <f>IF(Entry!$H1409="",0,Entry!$H1409)</f>
        <v/>
      </c>
      <c r="L1409">
        <f>IF(Entry!$K1409="",0,Entry!$K1409)</f>
        <v/>
      </c>
      <c r="M1409">
        <f>IF($G1409="","",COUNTA(Entry!$M1409,Entry!$R1409,Entry!$W1409,Entry!$AB1409,Entry!$AG1409,Entry!$AL1409,Entry!$AQ1409,Entry!$AV1409,Entry!$BA1409,Entry!$BF1409,Entry!$BK1409,Entry!$BP1409,Entry!$BU1409,Entry!$BZ1409,Entry!$CE1409))</f>
        <v/>
      </c>
    </row>
    <row r="1410">
      <c r="A1410">
        <f>IF(Entry!$B1410="","",Entry!$B1410)</f>
        <v/>
      </c>
      <c r="B1410">
        <f>IF($A1410="","",IF(ISNUMBER($A1410),IF(AND($A1410&gt;=10000101,$A1410&lt;=99991231),INT($A1410/10000),""),IFERROR(VALUE(TRIM(LEFT($A1410,FIND("/",$A1410)-1))),"")))</f>
        <v/>
      </c>
      <c r="C1410">
        <f>IF(OR($A1410="",$B1410=""),"",IF(ISNUMBER($A1410),INT(MOD($A1410,10000)/100),IFERROR(VALUE(TRIM(LEFT(MID($A1410,FIND("/",$A1410)+1,20),FIND("/",MID($A1410,FIND("/",$A1410)+1,20))-1))),"")))</f>
        <v/>
      </c>
      <c r="D1410">
        <f>IF(OR($A1410="",$B1410=""),"",IF(ISNUMBER($A1410),MOD($A1410,100),IFERROR(VALUE(TRIM(MID(MID($A1410,FIND("/",$A1410)+1,20),FIND("/",MID($A1410,FIND("/",$A1410)+1,20))+1,20))),"")))</f>
        <v/>
      </c>
      <c r="E1410">
        <f>IF($A1410="","",IF(OR($B1410="",$C1410="",$D1410="",$B1410&lt;1300,$B1410&gt;1500,$C1410&lt;1,$C1410&gt;12,$D1410&lt;1,$D1410&gt;31),"نامعتبر",RIGHT("0000"&amp;$B1410,4)&amp;"/"&amp;RIGHT("00"&amp;$C1410,2)&amp;"/"&amp;RIGHT("00"&amp;$D1410,2)))</f>
        <v/>
      </c>
      <c r="F1410">
        <f>IF(OR($E1410="",$E1410="نامعتبر"),"",LEFT($E1410,4)&amp;"/"&amp;MID($E1410,6,2))</f>
        <v/>
      </c>
      <c r="G1410">
        <f>IF(OR($E1410="",$E1410="نامعتبر",Entry!$D1410=""),"",IF(ISNUMBER(FIND(" – ",Entry!$D1410)),LEFT(Entry!$D1410,FIND(" – ",Entry!$D1410)-1),Entry!$D1410))</f>
        <v/>
      </c>
      <c r="H1410">
        <f>IF(Entry!$C1410="","",Entry!$C1410)</f>
        <v/>
      </c>
      <c r="I1410">
        <f>IF(Entry!$F1410="",0,Entry!$F1410)</f>
        <v/>
      </c>
      <c r="J1410">
        <f>IF(Entry!$G1410="",0,Entry!$G1410)</f>
        <v/>
      </c>
      <c r="K1410">
        <f>IF(Entry!$H1410="",0,Entry!$H1410)</f>
        <v/>
      </c>
      <c r="L1410">
        <f>IF(Entry!$K1410="",0,Entry!$K1410)</f>
        <v/>
      </c>
      <c r="M1410">
        <f>IF($G1410="","",COUNTA(Entry!$M1410,Entry!$R1410,Entry!$W1410,Entry!$AB1410,Entry!$AG1410,Entry!$AL1410,Entry!$AQ1410,Entry!$AV1410,Entry!$BA1410,Entry!$BF1410,Entry!$BK1410,Entry!$BP1410,Entry!$BU1410,Entry!$BZ1410,Entry!$CE1410))</f>
        <v/>
      </c>
    </row>
    <row r="1411">
      <c r="A1411">
        <f>IF(Entry!$B1411="","",Entry!$B1411)</f>
        <v/>
      </c>
      <c r="B1411">
        <f>IF($A1411="","",IF(ISNUMBER($A1411),IF(AND($A1411&gt;=10000101,$A1411&lt;=99991231),INT($A1411/10000),""),IFERROR(VALUE(TRIM(LEFT($A1411,FIND("/",$A1411)-1))),"")))</f>
        <v/>
      </c>
      <c r="C1411">
        <f>IF(OR($A1411="",$B1411=""),"",IF(ISNUMBER($A1411),INT(MOD($A1411,10000)/100),IFERROR(VALUE(TRIM(LEFT(MID($A1411,FIND("/",$A1411)+1,20),FIND("/",MID($A1411,FIND("/",$A1411)+1,20))-1))),"")))</f>
        <v/>
      </c>
      <c r="D1411">
        <f>IF(OR($A1411="",$B1411=""),"",IF(ISNUMBER($A1411),MOD($A1411,100),IFERROR(VALUE(TRIM(MID(MID($A1411,FIND("/",$A1411)+1,20),FIND("/",MID($A1411,FIND("/",$A1411)+1,20))+1,20))),"")))</f>
        <v/>
      </c>
      <c r="E1411">
        <f>IF($A1411="","",IF(OR($B1411="",$C1411="",$D1411="",$B1411&lt;1300,$B1411&gt;1500,$C1411&lt;1,$C1411&gt;12,$D1411&lt;1,$D1411&gt;31),"نامعتبر",RIGHT("0000"&amp;$B1411,4)&amp;"/"&amp;RIGHT("00"&amp;$C1411,2)&amp;"/"&amp;RIGHT("00"&amp;$D1411,2)))</f>
        <v/>
      </c>
      <c r="F1411">
        <f>IF(OR($E1411="",$E1411="نامعتبر"),"",LEFT($E1411,4)&amp;"/"&amp;MID($E1411,6,2))</f>
        <v/>
      </c>
      <c r="G1411">
        <f>IF(OR($E1411="",$E1411="نامعتبر",Entry!$D1411=""),"",IF(ISNUMBER(FIND(" – ",Entry!$D1411)),LEFT(Entry!$D1411,FIND(" – ",Entry!$D1411)-1),Entry!$D1411))</f>
        <v/>
      </c>
      <c r="H1411">
        <f>IF(Entry!$C1411="","",Entry!$C1411)</f>
        <v/>
      </c>
      <c r="I1411">
        <f>IF(Entry!$F1411="",0,Entry!$F1411)</f>
        <v/>
      </c>
      <c r="J1411">
        <f>IF(Entry!$G1411="",0,Entry!$G1411)</f>
        <v/>
      </c>
      <c r="K1411">
        <f>IF(Entry!$H1411="",0,Entry!$H1411)</f>
        <v/>
      </c>
      <c r="L1411">
        <f>IF(Entry!$K1411="",0,Entry!$K1411)</f>
        <v/>
      </c>
      <c r="M1411">
        <f>IF($G1411="","",COUNTA(Entry!$M1411,Entry!$R1411,Entry!$W1411,Entry!$AB1411,Entry!$AG1411,Entry!$AL1411,Entry!$AQ1411,Entry!$AV1411,Entry!$BA1411,Entry!$BF1411,Entry!$BK1411,Entry!$BP1411,Entry!$BU1411,Entry!$BZ1411,Entry!$CE1411))</f>
        <v/>
      </c>
    </row>
    <row r="1412">
      <c r="A1412">
        <f>IF(Entry!$B1412="","",Entry!$B1412)</f>
        <v/>
      </c>
      <c r="B1412">
        <f>IF($A1412="","",IF(ISNUMBER($A1412),IF(AND($A1412&gt;=10000101,$A1412&lt;=99991231),INT($A1412/10000),""),IFERROR(VALUE(TRIM(LEFT($A1412,FIND("/",$A1412)-1))),"")))</f>
        <v/>
      </c>
      <c r="C1412">
        <f>IF(OR($A1412="",$B1412=""),"",IF(ISNUMBER($A1412),INT(MOD($A1412,10000)/100),IFERROR(VALUE(TRIM(LEFT(MID($A1412,FIND("/",$A1412)+1,20),FIND("/",MID($A1412,FIND("/",$A1412)+1,20))-1))),"")))</f>
        <v/>
      </c>
      <c r="D1412">
        <f>IF(OR($A1412="",$B1412=""),"",IF(ISNUMBER($A1412),MOD($A1412,100),IFERROR(VALUE(TRIM(MID(MID($A1412,FIND("/",$A1412)+1,20),FIND("/",MID($A1412,FIND("/",$A1412)+1,20))+1,20))),"")))</f>
        <v/>
      </c>
      <c r="E1412">
        <f>IF($A1412="","",IF(OR($B1412="",$C1412="",$D1412="",$B1412&lt;1300,$B1412&gt;1500,$C1412&lt;1,$C1412&gt;12,$D1412&lt;1,$D1412&gt;31),"نامعتبر",RIGHT("0000"&amp;$B1412,4)&amp;"/"&amp;RIGHT("00"&amp;$C1412,2)&amp;"/"&amp;RIGHT("00"&amp;$D1412,2)))</f>
        <v/>
      </c>
      <c r="F1412">
        <f>IF(OR($E1412="",$E1412="نامعتبر"),"",LEFT($E1412,4)&amp;"/"&amp;MID($E1412,6,2))</f>
        <v/>
      </c>
      <c r="G1412">
        <f>IF(OR($E1412="",$E1412="نامعتبر",Entry!$D1412=""),"",IF(ISNUMBER(FIND(" – ",Entry!$D1412)),LEFT(Entry!$D1412,FIND(" – ",Entry!$D1412)-1),Entry!$D1412))</f>
        <v/>
      </c>
      <c r="H1412">
        <f>IF(Entry!$C1412="","",Entry!$C1412)</f>
        <v/>
      </c>
      <c r="I1412">
        <f>IF(Entry!$F1412="",0,Entry!$F1412)</f>
        <v/>
      </c>
      <c r="J1412">
        <f>IF(Entry!$G1412="",0,Entry!$G1412)</f>
        <v/>
      </c>
      <c r="K1412">
        <f>IF(Entry!$H1412="",0,Entry!$H1412)</f>
        <v/>
      </c>
      <c r="L1412">
        <f>IF(Entry!$K1412="",0,Entry!$K1412)</f>
        <v/>
      </c>
      <c r="M1412">
        <f>IF($G1412="","",COUNTA(Entry!$M1412,Entry!$R1412,Entry!$W1412,Entry!$AB1412,Entry!$AG1412,Entry!$AL1412,Entry!$AQ1412,Entry!$AV1412,Entry!$BA1412,Entry!$BF1412,Entry!$BK1412,Entry!$BP1412,Entry!$BU1412,Entry!$BZ1412,Entry!$CE1412))</f>
        <v/>
      </c>
    </row>
    <row r="1413">
      <c r="A1413">
        <f>IF(Entry!$B1413="","",Entry!$B1413)</f>
        <v/>
      </c>
      <c r="B1413">
        <f>IF($A1413="","",IF(ISNUMBER($A1413),IF(AND($A1413&gt;=10000101,$A1413&lt;=99991231),INT($A1413/10000),""),IFERROR(VALUE(TRIM(LEFT($A1413,FIND("/",$A1413)-1))),"")))</f>
        <v/>
      </c>
      <c r="C1413">
        <f>IF(OR($A1413="",$B1413=""),"",IF(ISNUMBER($A1413),INT(MOD($A1413,10000)/100),IFERROR(VALUE(TRIM(LEFT(MID($A1413,FIND("/",$A1413)+1,20),FIND("/",MID($A1413,FIND("/",$A1413)+1,20))-1))),"")))</f>
        <v/>
      </c>
      <c r="D1413">
        <f>IF(OR($A1413="",$B1413=""),"",IF(ISNUMBER($A1413),MOD($A1413,100),IFERROR(VALUE(TRIM(MID(MID($A1413,FIND("/",$A1413)+1,20),FIND("/",MID($A1413,FIND("/",$A1413)+1,20))+1,20))),"")))</f>
        <v/>
      </c>
      <c r="E1413">
        <f>IF($A1413="","",IF(OR($B1413="",$C1413="",$D1413="",$B1413&lt;1300,$B1413&gt;1500,$C1413&lt;1,$C1413&gt;12,$D1413&lt;1,$D1413&gt;31),"نامعتبر",RIGHT("0000"&amp;$B1413,4)&amp;"/"&amp;RIGHT("00"&amp;$C1413,2)&amp;"/"&amp;RIGHT("00"&amp;$D1413,2)))</f>
        <v/>
      </c>
      <c r="F1413">
        <f>IF(OR($E1413="",$E1413="نامعتبر"),"",LEFT($E1413,4)&amp;"/"&amp;MID($E1413,6,2))</f>
        <v/>
      </c>
      <c r="G1413">
        <f>IF(OR($E1413="",$E1413="نامعتبر",Entry!$D1413=""),"",IF(ISNUMBER(FIND(" – ",Entry!$D1413)),LEFT(Entry!$D1413,FIND(" – ",Entry!$D1413)-1),Entry!$D1413))</f>
        <v/>
      </c>
      <c r="H1413">
        <f>IF(Entry!$C1413="","",Entry!$C1413)</f>
        <v/>
      </c>
      <c r="I1413">
        <f>IF(Entry!$F1413="",0,Entry!$F1413)</f>
        <v/>
      </c>
      <c r="J1413">
        <f>IF(Entry!$G1413="",0,Entry!$G1413)</f>
        <v/>
      </c>
      <c r="K1413">
        <f>IF(Entry!$H1413="",0,Entry!$H1413)</f>
        <v/>
      </c>
      <c r="L1413">
        <f>IF(Entry!$K1413="",0,Entry!$K1413)</f>
        <v/>
      </c>
      <c r="M1413">
        <f>IF($G1413="","",COUNTA(Entry!$M1413,Entry!$R1413,Entry!$W1413,Entry!$AB1413,Entry!$AG1413,Entry!$AL1413,Entry!$AQ1413,Entry!$AV1413,Entry!$BA1413,Entry!$BF1413,Entry!$BK1413,Entry!$BP1413,Entry!$BU1413,Entry!$BZ1413,Entry!$CE1413))</f>
        <v/>
      </c>
    </row>
    <row r="1414">
      <c r="A1414">
        <f>IF(Entry!$B1414="","",Entry!$B1414)</f>
        <v/>
      </c>
      <c r="B1414">
        <f>IF($A1414="","",IF(ISNUMBER($A1414),IF(AND($A1414&gt;=10000101,$A1414&lt;=99991231),INT($A1414/10000),""),IFERROR(VALUE(TRIM(LEFT($A1414,FIND("/",$A1414)-1))),"")))</f>
        <v/>
      </c>
      <c r="C1414">
        <f>IF(OR($A1414="",$B1414=""),"",IF(ISNUMBER($A1414),INT(MOD($A1414,10000)/100),IFERROR(VALUE(TRIM(LEFT(MID($A1414,FIND("/",$A1414)+1,20),FIND("/",MID($A1414,FIND("/",$A1414)+1,20))-1))),"")))</f>
        <v/>
      </c>
      <c r="D1414">
        <f>IF(OR($A1414="",$B1414=""),"",IF(ISNUMBER($A1414),MOD($A1414,100),IFERROR(VALUE(TRIM(MID(MID($A1414,FIND("/",$A1414)+1,20),FIND("/",MID($A1414,FIND("/",$A1414)+1,20))+1,20))),"")))</f>
        <v/>
      </c>
      <c r="E1414">
        <f>IF($A1414="","",IF(OR($B1414="",$C1414="",$D1414="",$B1414&lt;1300,$B1414&gt;1500,$C1414&lt;1,$C1414&gt;12,$D1414&lt;1,$D1414&gt;31),"نامعتبر",RIGHT("0000"&amp;$B1414,4)&amp;"/"&amp;RIGHT("00"&amp;$C1414,2)&amp;"/"&amp;RIGHT("00"&amp;$D1414,2)))</f>
        <v/>
      </c>
      <c r="F1414">
        <f>IF(OR($E1414="",$E1414="نامعتبر"),"",LEFT($E1414,4)&amp;"/"&amp;MID($E1414,6,2))</f>
        <v/>
      </c>
      <c r="G1414">
        <f>IF(OR($E1414="",$E1414="نامعتبر",Entry!$D1414=""),"",IF(ISNUMBER(FIND(" – ",Entry!$D1414)),LEFT(Entry!$D1414,FIND(" – ",Entry!$D1414)-1),Entry!$D1414))</f>
        <v/>
      </c>
      <c r="H1414">
        <f>IF(Entry!$C1414="","",Entry!$C1414)</f>
        <v/>
      </c>
      <c r="I1414">
        <f>IF(Entry!$F1414="",0,Entry!$F1414)</f>
        <v/>
      </c>
      <c r="J1414">
        <f>IF(Entry!$G1414="",0,Entry!$G1414)</f>
        <v/>
      </c>
      <c r="K1414">
        <f>IF(Entry!$H1414="",0,Entry!$H1414)</f>
        <v/>
      </c>
      <c r="L1414">
        <f>IF(Entry!$K1414="",0,Entry!$K1414)</f>
        <v/>
      </c>
      <c r="M1414">
        <f>IF($G1414="","",COUNTA(Entry!$M1414,Entry!$R1414,Entry!$W1414,Entry!$AB1414,Entry!$AG1414,Entry!$AL1414,Entry!$AQ1414,Entry!$AV1414,Entry!$BA1414,Entry!$BF1414,Entry!$BK1414,Entry!$BP1414,Entry!$BU1414,Entry!$BZ1414,Entry!$CE1414))</f>
        <v/>
      </c>
    </row>
    <row r="1415">
      <c r="A1415">
        <f>IF(Entry!$B1415="","",Entry!$B1415)</f>
        <v/>
      </c>
      <c r="B1415">
        <f>IF($A1415="","",IF(ISNUMBER($A1415),IF(AND($A1415&gt;=10000101,$A1415&lt;=99991231),INT($A1415/10000),""),IFERROR(VALUE(TRIM(LEFT($A1415,FIND("/",$A1415)-1))),"")))</f>
        <v/>
      </c>
      <c r="C1415">
        <f>IF(OR($A1415="",$B1415=""),"",IF(ISNUMBER($A1415),INT(MOD($A1415,10000)/100),IFERROR(VALUE(TRIM(LEFT(MID($A1415,FIND("/",$A1415)+1,20),FIND("/",MID($A1415,FIND("/",$A1415)+1,20))-1))),"")))</f>
        <v/>
      </c>
      <c r="D1415">
        <f>IF(OR($A1415="",$B1415=""),"",IF(ISNUMBER($A1415),MOD($A1415,100),IFERROR(VALUE(TRIM(MID(MID($A1415,FIND("/",$A1415)+1,20),FIND("/",MID($A1415,FIND("/",$A1415)+1,20))+1,20))),"")))</f>
        <v/>
      </c>
      <c r="E1415">
        <f>IF($A1415="","",IF(OR($B1415="",$C1415="",$D1415="",$B1415&lt;1300,$B1415&gt;1500,$C1415&lt;1,$C1415&gt;12,$D1415&lt;1,$D1415&gt;31),"نامعتبر",RIGHT("0000"&amp;$B1415,4)&amp;"/"&amp;RIGHT("00"&amp;$C1415,2)&amp;"/"&amp;RIGHT("00"&amp;$D1415,2)))</f>
        <v/>
      </c>
      <c r="F1415">
        <f>IF(OR($E1415="",$E1415="نامعتبر"),"",LEFT($E1415,4)&amp;"/"&amp;MID($E1415,6,2))</f>
        <v/>
      </c>
      <c r="G1415">
        <f>IF(OR($E1415="",$E1415="نامعتبر",Entry!$D1415=""),"",IF(ISNUMBER(FIND(" – ",Entry!$D1415)),LEFT(Entry!$D1415,FIND(" – ",Entry!$D1415)-1),Entry!$D1415))</f>
        <v/>
      </c>
      <c r="H1415">
        <f>IF(Entry!$C1415="","",Entry!$C1415)</f>
        <v/>
      </c>
      <c r="I1415">
        <f>IF(Entry!$F1415="",0,Entry!$F1415)</f>
        <v/>
      </c>
      <c r="J1415">
        <f>IF(Entry!$G1415="",0,Entry!$G1415)</f>
        <v/>
      </c>
      <c r="K1415">
        <f>IF(Entry!$H1415="",0,Entry!$H1415)</f>
        <v/>
      </c>
      <c r="L1415">
        <f>IF(Entry!$K1415="",0,Entry!$K1415)</f>
        <v/>
      </c>
      <c r="M1415">
        <f>IF($G1415="","",COUNTA(Entry!$M1415,Entry!$R1415,Entry!$W1415,Entry!$AB1415,Entry!$AG1415,Entry!$AL1415,Entry!$AQ1415,Entry!$AV1415,Entry!$BA1415,Entry!$BF1415,Entry!$BK1415,Entry!$BP1415,Entry!$BU1415,Entry!$BZ1415,Entry!$CE1415))</f>
        <v/>
      </c>
    </row>
    <row r="1416">
      <c r="A1416">
        <f>IF(Entry!$B1416="","",Entry!$B1416)</f>
        <v/>
      </c>
      <c r="B1416">
        <f>IF($A1416="","",IF(ISNUMBER($A1416),IF(AND($A1416&gt;=10000101,$A1416&lt;=99991231),INT($A1416/10000),""),IFERROR(VALUE(TRIM(LEFT($A1416,FIND("/",$A1416)-1))),"")))</f>
        <v/>
      </c>
      <c r="C1416">
        <f>IF(OR($A1416="",$B1416=""),"",IF(ISNUMBER($A1416),INT(MOD($A1416,10000)/100),IFERROR(VALUE(TRIM(LEFT(MID($A1416,FIND("/",$A1416)+1,20),FIND("/",MID($A1416,FIND("/",$A1416)+1,20))-1))),"")))</f>
        <v/>
      </c>
      <c r="D1416">
        <f>IF(OR($A1416="",$B1416=""),"",IF(ISNUMBER($A1416),MOD($A1416,100),IFERROR(VALUE(TRIM(MID(MID($A1416,FIND("/",$A1416)+1,20),FIND("/",MID($A1416,FIND("/",$A1416)+1,20))+1,20))),"")))</f>
        <v/>
      </c>
      <c r="E1416">
        <f>IF($A1416="","",IF(OR($B1416="",$C1416="",$D1416="",$B1416&lt;1300,$B1416&gt;1500,$C1416&lt;1,$C1416&gt;12,$D1416&lt;1,$D1416&gt;31),"نامعتبر",RIGHT("0000"&amp;$B1416,4)&amp;"/"&amp;RIGHT("00"&amp;$C1416,2)&amp;"/"&amp;RIGHT("00"&amp;$D1416,2)))</f>
        <v/>
      </c>
      <c r="F1416">
        <f>IF(OR($E1416="",$E1416="نامعتبر"),"",LEFT($E1416,4)&amp;"/"&amp;MID($E1416,6,2))</f>
        <v/>
      </c>
      <c r="G1416">
        <f>IF(OR($E1416="",$E1416="نامعتبر",Entry!$D1416=""),"",IF(ISNUMBER(FIND(" – ",Entry!$D1416)),LEFT(Entry!$D1416,FIND(" – ",Entry!$D1416)-1),Entry!$D1416))</f>
        <v/>
      </c>
      <c r="H1416">
        <f>IF(Entry!$C1416="","",Entry!$C1416)</f>
        <v/>
      </c>
      <c r="I1416">
        <f>IF(Entry!$F1416="",0,Entry!$F1416)</f>
        <v/>
      </c>
      <c r="J1416">
        <f>IF(Entry!$G1416="",0,Entry!$G1416)</f>
        <v/>
      </c>
      <c r="K1416">
        <f>IF(Entry!$H1416="",0,Entry!$H1416)</f>
        <v/>
      </c>
      <c r="L1416">
        <f>IF(Entry!$K1416="",0,Entry!$K1416)</f>
        <v/>
      </c>
      <c r="M1416">
        <f>IF($G1416="","",COUNTA(Entry!$M1416,Entry!$R1416,Entry!$W1416,Entry!$AB1416,Entry!$AG1416,Entry!$AL1416,Entry!$AQ1416,Entry!$AV1416,Entry!$BA1416,Entry!$BF1416,Entry!$BK1416,Entry!$BP1416,Entry!$BU1416,Entry!$BZ1416,Entry!$CE1416))</f>
        <v/>
      </c>
    </row>
    <row r="1417">
      <c r="A1417">
        <f>IF(Entry!$B1417="","",Entry!$B1417)</f>
        <v/>
      </c>
      <c r="B1417">
        <f>IF($A1417="","",IF(ISNUMBER($A1417),IF(AND($A1417&gt;=10000101,$A1417&lt;=99991231),INT($A1417/10000),""),IFERROR(VALUE(TRIM(LEFT($A1417,FIND("/",$A1417)-1))),"")))</f>
        <v/>
      </c>
      <c r="C1417">
        <f>IF(OR($A1417="",$B1417=""),"",IF(ISNUMBER($A1417),INT(MOD($A1417,10000)/100),IFERROR(VALUE(TRIM(LEFT(MID($A1417,FIND("/",$A1417)+1,20),FIND("/",MID($A1417,FIND("/",$A1417)+1,20))-1))),"")))</f>
        <v/>
      </c>
      <c r="D1417">
        <f>IF(OR($A1417="",$B1417=""),"",IF(ISNUMBER($A1417),MOD($A1417,100),IFERROR(VALUE(TRIM(MID(MID($A1417,FIND("/",$A1417)+1,20),FIND("/",MID($A1417,FIND("/",$A1417)+1,20))+1,20))),"")))</f>
        <v/>
      </c>
      <c r="E1417">
        <f>IF($A1417="","",IF(OR($B1417="",$C1417="",$D1417="",$B1417&lt;1300,$B1417&gt;1500,$C1417&lt;1,$C1417&gt;12,$D1417&lt;1,$D1417&gt;31),"نامعتبر",RIGHT("0000"&amp;$B1417,4)&amp;"/"&amp;RIGHT("00"&amp;$C1417,2)&amp;"/"&amp;RIGHT("00"&amp;$D1417,2)))</f>
        <v/>
      </c>
      <c r="F1417">
        <f>IF(OR($E1417="",$E1417="نامعتبر"),"",LEFT($E1417,4)&amp;"/"&amp;MID($E1417,6,2))</f>
        <v/>
      </c>
      <c r="G1417">
        <f>IF(OR($E1417="",$E1417="نامعتبر",Entry!$D1417=""),"",IF(ISNUMBER(FIND(" – ",Entry!$D1417)),LEFT(Entry!$D1417,FIND(" – ",Entry!$D1417)-1),Entry!$D1417))</f>
        <v/>
      </c>
      <c r="H1417">
        <f>IF(Entry!$C1417="","",Entry!$C1417)</f>
        <v/>
      </c>
      <c r="I1417">
        <f>IF(Entry!$F1417="",0,Entry!$F1417)</f>
        <v/>
      </c>
      <c r="J1417">
        <f>IF(Entry!$G1417="",0,Entry!$G1417)</f>
        <v/>
      </c>
      <c r="K1417">
        <f>IF(Entry!$H1417="",0,Entry!$H1417)</f>
        <v/>
      </c>
      <c r="L1417">
        <f>IF(Entry!$K1417="",0,Entry!$K1417)</f>
        <v/>
      </c>
      <c r="M1417">
        <f>IF($G1417="","",COUNTA(Entry!$M1417,Entry!$R1417,Entry!$W1417,Entry!$AB1417,Entry!$AG1417,Entry!$AL1417,Entry!$AQ1417,Entry!$AV1417,Entry!$BA1417,Entry!$BF1417,Entry!$BK1417,Entry!$BP1417,Entry!$BU1417,Entry!$BZ1417,Entry!$CE1417))</f>
        <v/>
      </c>
    </row>
    <row r="1418">
      <c r="A1418">
        <f>IF(Entry!$B1418="","",Entry!$B1418)</f>
        <v/>
      </c>
      <c r="B1418">
        <f>IF($A1418="","",IF(ISNUMBER($A1418),IF(AND($A1418&gt;=10000101,$A1418&lt;=99991231),INT($A1418/10000),""),IFERROR(VALUE(TRIM(LEFT($A1418,FIND("/",$A1418)-1))),"")))</f>
        <v/>
      </c>
      <c r="C1418">
        <f>IF(OR($A1418="",$B1418=""),"",IF(ISNUMBER($A1418),INT(MOD($A1418,10000)/100),IFERROR(VALUE(TRIM(LEFT(MID($A1418,FIND("/",$A1418)+1,20),FIND("/",MID($A1418,FIND("/",$A1418)+1,20))-1))),"")))</f>
        <v/>
      </c>
      <c r="D1418">
        <f>IF(OR($A1418="",$B1418=""),"",IF(ISNUMBER($A1418),MOD($A1418,100),IFERROR(VALUE(TRIM(MID(MID($A1418,FIND("/",$A1418)+1,20),FIND("/",MID($A1418,FIND("/",$A1418)+1,20))+1,20))),"")))</f>
        <v/>
      </c>
      <c r="E1418">
        <f>IF($A1418="","",IF(OR($B1418="",$C1418="",$D1418="",$B1418&lt;1300,$B1418&gt;1500,$C1418&lt;1,$C1418&gt;12,$D1418&lt;1,$D1418&gt;31),"نامعتبر",RIGHT("0000"&amp;$B1418,4)&amp;"/"&amp;RIGHT("00"&amp;$C1418,2)&amp;"/"&amp;RIGHT("00"&amp;$D1418,2)))</f>
        <v/>
      </c>
      <c r="F1418">
        <f>IF(OR($E1418="",$E1418="نامعتبر"),"",LEFT($E1418,4)&amp;"/"&amp;MID($E1418,6,2))</f>
        <v/>
      </c>
      <c r="G1418">
        <f>IF(OR($E1418="",$E1418="نامعتبر",Entry!$D1418=""),"",IF(ISNUMBER(FIND(" – ",Entry!$D1418)),LEFT(Entry!$D1418,FIND(" – ",Entry!$D1418)-1),Entry!$D1418))</f>
        <v/>
      </c>
      <c r="H1418">
        <f>IF(Entry!$C1418="","",Entry!$C1418)</f>
        <v/>
      </c>
      <c r="I1418">
        <f>IF(Entry!$F1418="",0,Entry!$F1418)</f>
        <v/>
      </c>
      <c r="J1418">
        <f>IF(Entry!$G1418="",0,Entry!$G1418)</f>
        <v/>
      </c>
      <c r="K1418">
        <f>IF(Entry!$H1418="",0,Entry!$H1418)</f>
        <v/>
      </c>
      <c r="L1418">
        <f>IF(Entry!$K1418="",0,Entry!$K1418)</f>
        <v/>
      </c>
      <c r="M1418">
        <f>IF($G1418="","",COUNTA(Entry!$M1418,Entry!$R1418,Entry!$W1418,Entry!$AB1418,Entry!$AG1418,Entry!$AL1418,Entry!$AQ1418,Entry!$AV1418,Entry!$BA1418,Entry!$BF1418,Entry!$BK1418,Entry!$BP1418,Entry!$BU1418,Entry!$BZ1418,Entry!$CE1418))</f>
        <v/>
      </c>
    </row>
    <row r="1419">
      <c r="A1419">
        <f>IF(Entry!$B1419="","",Entry!$B1419)</f>
        <v/>
      </c>
      <c r="B1419">
        <f>IF($A1419="","",IF(ISNUMBER($A1419),IF(AND($A1419&gt;=10000101,$A1419&lt;=99991231),INT($A1419/10000),""),IFERROR(VALUE(TRIM(LEFT($A1419,FIND("/",$A1419)-1))),"")))</f>
        <v/>
      </c>
      <c r="C1419">
        <f>IF(OR($A1419="",$B1419=""),"",IF(ISNUMBER($A1419),INT(MOD($A1419,10000)/100),IFERROR(VALUE(TRIM(LEFT(MID($A1419,FIND("/",$A1419)+1,20),FIND("/",MID($A1419,FIND("/",$A1419)+1,20))-1))),"")))</f>
        <v/>
      </c>
      <c r="D1419">
        <f>IF(OR($A1419="",$B1419=""),"",IF(ISNUMBER($A1419),MOD($A1419,100),IFERROR(VALUE(TRIM(MID(MID($A1419,FIND("/",$A1419)+1,20),FIND("/",MID($A1419,FIND("/",$A1419)+1,20))+1,20))),"")))</f>
        <v/>
      </c>
      <c r="E1419">
        <f>IF($A1419="","",IF(OR($B1419="",$C1419="",$D1419="",$B1419&lt;1300,$B1419&gt;1500,$C1419&lt;1,$C1419&gt;12,$D1419&lt;1,$D1419&gt;31),"نامعتبر",RIGHT("0000"&amp;$B1419,4)&amp;"/"&amp;RIGHT("00"&amp;$C1419,2)&amp;"/"&amp;RIGHT("00"&amp;$D1419,2)))</f>
        <v/>
      </c>
      <c r="F1419">
        <f>IF(OR($E1419="",$E1419="نامعتبر"),"",LEFT($E1419,4)&amp;"/"&amp;MID($E1419,6,2))</f>
        <v/>
      </c>
      <c r="G1419">
        <f>IF(OR($E1419="",$E1419="نامعتبر",Entry!$D1419=""),"",IF(ISNUMBER(FIND(" – ",Entry!$D1419)),LEFT(Entry!$D1419,FIND(" – ",Entry!$D1419)-1),Entry!$D1419))</f>
        <v/>
      </c>
      <c r="H1419">
        <f>IF(Entry!$C1419="","",Entry!$C1419)</f>
        <v/>
      </c>
      <c r="I1419">
        <f>IF(Entry!$F1419="",0,Entry!$F1419)</f>
        <v/>
      </c>
      <c r="J1419">
        <f>IF(Entry!$G1419="",0,Entry!$G1419)</f>
        <v/>
      </c>
      <c r="K1419">
        <f>IF(Entry!$H1419="",0,Entry!$H1419)</f>
        <v/>
      </c>
      <c r="L1419">
        <f>IF(Entry!$K1419="",0,Entry!$K1419)</f>
        <v/>
      </c>
      <c r="M1419">
        <f>IF($G1419="","",COUNTA(Entry!$M1419,Entry!$R1419,Entry!$W1419,Entry!$AB1419,Entry!$AG1419,Entry!$AL1419,Entry!$AQ1419,Entry!$AV1419,Entry!$BA1419,Entry!$BF1419,Entry!$BK1419,Entry!$BP1419,Entry!$BU1419,Entry!$BZ1419,Entry!$CE1419))</f>
        <v/>
      </c>
    </row>
    <row r="1420">
      <c r="A1420">
        <f>IF(Entry!$B1420="","",Entry!$B1420)</f>
        <v/>
      </c>
      <c r="B1420">
        <f>IF($A1420="","",IF(ISNUMBER($A1420),IF(AND($A1420&gt;=10000101,$A1420&lt;=99991231),INT($A1420/10000),""),IFERROR(VALUE(TRIM(LEFT($A1420,FIND("/",$A1420)-1))),"")))</f>
        <v/>
      </c>
      <c r="C1420">
        <f>IF(OR($A1420="",$B1420=""),"",IF(ISNUMBER($A1420),INT(MOD($A1420,10000)/100),IFERROR(VALUE(TRIM(LEFT(MID($A1420,FIND("/",$A1420)+1,20),FIND("/",MID($A1420,FIND("/",$A1420)+1,20))-1))),"")))</f>
        <v/>
      </c>
      <c r="D1420">
        <f>IF(OR($A1420="",$B1420=""),"",IF(ISNUMBER($A1420),MOD($A1420,100),IFERROR(VALUE(TRIM(MID(MID($A1420,FIND("/",$A1420)+1,20),FIND("/",MID($A1420,FIND("/",$A1420)+1,20))+1,20))),"")))</f>
        <v/>
      </c>
      <c r="E1420">
        <f>IF($A1420="","",IF(OR($B1420="",$C1420="",$D1420="",$B1420&lt;1300,$B1420&gt;1500,$C1420&lt;1,$C1420&gt;12,$D1420&lt;1,$D1420&gt;31),"نامعتبر",RIGHT("0000"&amp;$B1420,4)&amp;"/"&amp;RIGHT("00"&amp;$C1420,2)&amp;"/"&amp;RIGHT("00"&amp;$D1420,2)))</f>
        <v/>
      </c>
      <c r="F1420">
        <f>IF(OR($E1420="",$E1420="نامعتبر"),"",LEFT($E1420,4)&amp;"/"&amp;MID($E1420,6,2))</f>
        <v/>
      </c>
      <c r="G1420">
        <f>IF(OR($E1420="",$E1420="نامعتبر",Entry!$D1420=""),"",IF(ISNUMBER(FIND(" – ",Entry!$D1420)),LEFT(Entry!$D1420,FIND(" – ",Entry!$D1420)-1),Entry!$D1420))</f>
        <v/>
      </c>
      <c r="H1420">
        <f>IF(Entry!$C1420="","",Entry!$C1420)</f>
        <v/>
      </c>
      <c r="I1420">
        <f>IF(Entry!$F1420="",0,Entry!$F1420)</f>
        <v/>
      </c>
      <c r="J1420">
        <f>IF(Entry!$G1420="",0,Entry!$G1420)</f>
        <v/>
      </c>
      <c r="K1420">
        <f>IF(Entry!$H1420="",0,Entry!$H1420)</f>
        <v/>
      </c>
      <c r="L1420">
        <f>IF(Entry!$K1420="",0,Entry!$K1420)</f>
        <v/>
      </c>
      <c r="M1420">
        <f>IF($G1420="","",COUNTA(Entry!$M1420,Entry!$R1420,Entry!$W1420,Entry!$AB1420,Entry!$AG1420,Entry!$AL1420,Entry!$AQ1420,Entry!$AV1420,Entry!$BA1420,Entry!$BF1420,Entry!$BK1420,Entry!$BP1420,Entry!$BU1420,Entry!$BZ1420,Entry!$CE1420))</f>
        <v/>
      </c>
    </row>
    <row r="1421">
      <c r="A1421">
        <f>IF(Entry!$B1421="","",Entry!$B1421)</f>
        <v/>
      </c>
      <c r="B1421">
        <f>IF($A1421="","",IF(ISNUMBER($A1421),IF(AND($A1421&gt;=10000101,$A1421&lt;=99991231),INT($A1421/10000),""),IFERROR(VALUE(TRIM(LEFT($A1421,FIND("/",$A1421)-1))),"")))</f>
        <v/>
      </c>
      <c r="C1421">
        <f>IF(OR($A1421="",$B1421=""),"",IF(ISNUMBER($A1421),INT(MOD($A1421,10000)/100),IFERROR(VALUE(TRIM(LEFT(MID($A1421,FIND("/",$A1421)+1,20),FIND("/",MID($A1421,FIND("/",$A1421)+1,20))-1))),"")))</f>
        <v/>
      </c>
      <c r="D1421">
        <f>IF(OR($A1421="",$B1421=""),"",IF(ISNUMBER($A1421),MOD($A1421,100),IFERROR(VALUE(TRIM(MID(MID($A1421,FIND("/",$A1421)+1,20),FIND("/",MID($A1421,FIND("/",$A1421)+1,20))+1,20))),"")))</f>
        <v/>
      </c>
      <c r="E1421">
        <f>IF($A1421="","",IF(OR($B1421="",$C1421="",$D1421="",$B1421&lt;1300,$B1421&gt;1500,$C1421&lt;1,$C1421&gt;12,$D1421&lt;1,$D1421&gt;31),"نامعتبر",RIGHT("0000"&amp;$B1421,4)&amp;"/"&amp;RIGHT("00"&amp;$C1421,2)&amp;"/"&amp;RIGHT("00"&amp;$D1421,2)))</f>
        <v/>
      </c>
      <c r="F1421">
        <f>IF(OR($E1421="",$E1421="نامعتبر"),"",LEFT($E1421,4)&amp;"/"&amp;MID($E1421,6,2))</f>
        <v/>
      </c>
      <c r="G1421">
        <f>IF(OR($E1421="",$E1421="نامعتبر",Entry!$D1421=""),"",IF(ISNUMBER(FIND(" – ",Entry!$D1421)),LEFT(Entry!$D1421,FIND(" – ",Entry!$D1421)-1),Entry!$D1421))</f>
        <v/>
      </c>
      <c r="H1421">
        <f>IF(Entry!$C1421="","",Entry!$C1421)</f>
        <v/>
      </c>
      <c r="I1421">
        <f>IF(Entry!$F1421="",0,Entry!$F1421)</f>
        <v/>
      </c>
      <c r="J1421">
        <f>IF(Entry!$G1421="",0,Entry!$G1421)</f>
        <v/>
      </c>
      <c r="K1421">
        <f>IF(Entry!$H1421="",0,Entry!$H1421)</f>
        <v/>
      </c>
      <c r="L1421">
        <f>IF(Entry!$K1421="",0,Entry!$K1421)</f>
        <v/>
      </c>
      <c r="M1421">
        <f>IF($G1421="","",COUNTA(Entry!$M1421,Entry!$R1421,Entry!$W1421,Entry!$AB1421,Entry!$AG1421,Entry!$AL1421,Entry!$AQ1421,Entry!$AV1421,Entry!$BA1421,Entry!$BF1421,Entry!$BK1421,Entry!$BP1421,Entry!$BU1421,Entry!$BZ1421,Entry!$CE1421))</f>
        <v/>
      </c>
    </row>
    <row r="1422">
      <c r="A1422">
        <f>IF(Entry!$B1422="","",Entry!$B1422)</f>
        <v/>
      </c>
      <c r="B1422">
        <f>IF($A1422="","",IF(ISNUMBER($A1422),IF(AND($A1422&gt;=10000101,$A1422&lt;=99991231),INT($A1422/10000),""),IFERROR(VALUE(TRIM(LEFT($A1422,FIND("/",$A1422)-1))),"")))</f>
        <v/>
      </c>
      <c r="C1422">
        <f>IF(OR($A1422="",$B1422=""),"",IF(ISNUMBER($A1422),INT(MOD($A1422,10000)/100),IFERROR(VALUE(TRIM(LEFT(MID($A1422,FIND("/",$A1422)+1,20),FIND("/",MID($A1422,FIND("/",$A1422)+1,20))-1))),"")))</f>
        <v/>
      </c>
      <c r="D1422">
        <f>IF(OR($A1422="",$B1422=""),"",IF(ISNUMBER($A1422),MOD($A1422,100),IFERROR(VALUE(TRIM(MID(MID($A1422,FIND("/",$A1422)+1,20),FIND("/",MID($A1422,FIND("/",$A1422)+1,20))+1,20))),"")))</f>
        <v/>
      </c>
      <c r="E1422">
        <f>IF($A1422="","",IF(OR($B1422="",$C1422="",$D1422="",$B1422&lt;1300,$B1422&gt;1500,$C1422&lt;1,$C1422&gt;12,$D1422&lt;1,$D1422&gt;31),"نامعتبر",RIGHT("0000"&amp;$B1422,4)&amp;"/"&amp;RIGHT("00"&amp;$C1422,2)&amp;"/"&amp;RIGHT("00"&amp;$D1422,2)))</f>
        <v/>
      </c>
      <c r="F1422">
        <f>IF(OR($E1422="",$E1422="نامعتبر"),"",LEFT($E1422,4)&amp;"/"&amp;MID($E1422,6,2))</f>
        <v/>
      </c>
      <c r="G1422">
        <f>IF(OR($E1422="",$E1422="نامعتبر",Entry!$D1422=""),"",IF(ISNUMBER(FIND(" – ",Entry!$D1422)),LEFT(Entry!$D1422,FIND(" – ",Entry!$D1422)-1),Entry!$D1422))</f>
        <v/>
      </c>
      <c r="H1422">
        <f>IF(Entry!$C1422="","",Entry!$C1422)</f>
        <v/>
      </c>
      <c r="I1422">
        <f>IF(Entry!$F1422="",0,Entry!$F1422)</f>
        <v/>
      </c>
      <c r="J1422">
        <f>IF(Entry!$G1422="",0,Entry!$G1422)</f>
        <v/>
      </c>
      <c r="K1422">
        <f>IF(Entry!$H1422="",0,Entry!$H1422)</f>
        <v/>
      </c>
      <c r="L1422">
        <f>IF(Entry!$K1422="",0,Entry!$K1422)</f>
        <v/>
      </c>
      <c r="M1422">
        <f>IF($G1422="","",COUNTA(Entry!$M1422,Entry!$R1422,Entry!$W1422,Entry!$AB1422,Entry!$AG1422,Entry!$AL1422,Entry!$AQ1422,Entry!$AV1422,Entry!$BA1422,Entry!$BF1422,Entry!$BK1422,Entry!$BP1422,Entry!$BU1422,Entry!$BZ1422,Entry!$CE1422))</f>
        <v/>
      </c>
    </row>
    <row r="1423">
      <c r="A1423">
        <f>IF(Entry!$B1423="","",Entry!$B1423)</f>
        <v/>
      </c>
      <c r="B1423">
        <f>IF($A1423="","",IF(ISNUMBER($A1423),IF(AND($A1423&gt;=10000101,$A1423&lt;=99991231),INT($A1423/10000),""),IFERROR(VALUE(TRIM(LEFT($A1423,FIND("/",$A1423)-1))),"")))</f>
        <v/>
      </c>
      <c r="C1423">
        <f>IF(OR($A1423="",$B1423=""),"",IF(ISNUMBER($A1423),INT(MOD($A1423,10000)/100),IFERROR(VALUE(TRIM(LEFT(MID($A1423,FIND("/",$A1423)+1,20),FIND("/",MID($A1423,FIND("/",$A1423)+1,20))-1))),"")))</f>
        <v/>
      </c>
      <c r="D1423">
        <f>IF(OR($A1423="",$B1423=""),"",IF(ISNUMBER($A1423),MOD($A1423,100),IFERROR(VALUE(TRIM(MID(MID($A1423,FIND("/",$A1423)+1,20),FIND("/",MID($A1423,FIND("/",$A1423)+1,20))+1,20))),"")))</f>
        <v/>
      </c>
      <c r="E1423">
        <f>IF($A1423="","",IF(OR($B1423="",$C1423="",$D1423="",$B1423&lt;1300,$B1423&gt;1500,$C1423&lt;1,$C1423&gt;12,$D1423&lt;1,$D1423&gt;31),"نامعتبر",RIGHT("0000"&amp;$B1423,4)&amp;"/"&amp;RIGHT("00"&amp;$C1423,2)&amp;"/"&amp;RIGHT("00"&amp;$D1423,2)))</f>
        <v/>
      </c>
      <c r="F1423">
        <f>IF(OR($E1423="",$E1423="نامعتبر"),"",LEFT($E1423,4)&amp;"/"&amp;MID($E1423,6,2))</f>
        <v/>
      </c>
      <c r="G1423">
        <f>IF(OR($E1423="",$E1423="نامعتبر",Entry!$D1423=""),"",IF(ISNUMBER(FIND(" – ",Entry!$D1423)),LEFT(Entry!$D1423,FIND(" – ",Entry!$D1423)-1),Entry!$D1423))</f>
        <v/>
      </c>
      <c r="H1423">
        <f>IF(Entry!$C1423="","",Entry!$C1423)</f>
        <v/>
      </c>
      <c r="I1423">
        <f>IF(Entry!$F1423="",0,Entry!$F1423)</f>
        <v/>
      </c>
      <c r="J1423">
        <f>IF(Entry!$G1423="",0,Entry!$G1423)</f>
        <v/>
      </c>
      <c r="K1423">
        <f>IF(Entry!$H1423="",0,Entry!$H1423)</f>
        <v/>
      </c>
      <c r="L1423">
        <f>IF(Entry!$K1423="",0,Entry!$K1423)</f>
        <v/>
      </c>
      <c r="M1423">
        <f>IF($G1423="","",COUNTA(Entry!$M1423,Entry!$R1423,Entry!$W1423,Entry!$AB1423,Entry!$AG1423,Entry!$AL1423,Entry!$AQ1423,Entry!$AV1423,Entry!$BA1423,Entry!$BF1423,Entry!$BK1423,Entry!$BP1423,Entry!$BU1423,Entry!$BZ1423,Entry!$CE1423))</f>
        <v/>
      </c>
    </row>
    <row r="1424">
      <c r="A1424">
        <f>IF(Entry!$B1424="","",Entry!$B1424)</f>
        <v/>
      </c>
      <c r="B1424">
        <f>IF($A1424="","",IF(ISNUMBER($A1424),IF(AND($A1424&gt;=10000101,$A1424&lt;=99991231),INT($A1424/10000),""),IFERROR(VALUE(TRIM(LEFT($A1424,FIND("/",$A1424)-1))),"")))</f>
        <v/>
      </c>
      <c r="C1424">
        <f>IF(OR($A1424="",$B1424=""),"",IF(ISNUMBER($A1424),INT(MOD($A1424,10000)/100),IFERROR(VALUE(TRIM(LEFT(MID($A1424,FIND("/",$A1424)+1,20),FIND("/",MID($A1424,FIND("/",$A1424)+1,20))-1))),"")))</f>
        <v/>
      </c>
      <c r="D1424">
        <f>IF(OR($A1424="",$B1424=""),"",IF(ISNUMBER($A1424),MOD($A1424,100),IFERROR(VALUE(TRIM(MID(MID($A1424,FIND("/",$A1424)+1,20),FIND("/",MID($A1424,FIND("/",$A1424)+1,20))+1,20))),"")))</f>
        <v/>
      </c>
      <c r="E1424">
        <f>IF($A1424="","",IF(OR($B1424="",$C1424="",$D1424="",$B1424&lt;1300,$B1424&gt;1500,$C1424&lt;1,$C1424&gt;12,$D1424&lt;1,$D1424&gt;31),"نامعتبر",RIGHT("0000"&amp;$B1424,4)&amp;"/"&amp;RIGHT("00"&amp;$C1424,2)&amp;"/"&amp;RIGHT("00"&amp;$D1424,2)))</f>
        <v/>
      </c>
      <c r="F1424">
        <f>IF(OR($E1424="",$E1424="نامعتبر"),"",LEFT($E1424,4)&amp;"/"&amp;MID($E1424,6,2))</f>
        <v/>
      </c>
      <c r="G1424">
        <f>IF(OR($E1424="",$E1424="نامعتبر",Entry!$D1424=""),"",IF(ISNUMBER(FIND(" – ",Entry!$D1424)),LEFT(Entry!$D1424,FIND(" – ",Entry!$D1424)-1),Entry!$D1424))</f>
        <v/>
      </c>
      <c r="H1424">
        <f>IF(Entry!$C1424="","",Entry!$C1424)</f>
        <v/>
      </c>
      <c r="I1424">
        <f>IF(Entry!$F1424="",0,Entry!$F1424)</f>
        <v/>
      </c>
      <c r="J1424">
        <f>IF(Entry!$G1424="",0,Entry!$G1424)</f>
        <v/>
      </c>
      <c r="K1424">
        <f>IF(Entry!$H1424="",0,Entry!$H1424)</f>
        <v/>
      </c>
      <c r="L1424">
        <f>IF(Entry!$K1424="",0,Entry!$K1424)</f>
        <v/>
      </c>
      <c r="M1424">
        <f>IF($G1424="","",COUNTA(Entry!$M1424,Entry!$R1424,Entry!$W1424,Entry!$AB1424,Entry!$AG1424,Entry!$AL1424,Entry!$AQ1424,Entry!$AV1424,Entry!$BA1424,Entry!$BF1424,Entry!$BK1424,Entry!$BP1424,Entry!$BU1424,Entry!$BZ1424,Entry!$CE1424))</f>
        <v/>
      </c>
    </row>
    <row r="1425">
      <c r="A1425">
        <f>IF(Entry!$B1425="","",Entry!$B1425)</f>
        <v/>
      </c>
      <c r="B1425">
        <f>IF($A1425="","",IF(ISNUMBER($A1425),IF(AND($A1425&gt;=10000101,$A1425&lt;=99991231),INT($A1425/10000),""),IFERROR(VALUE(TRIM(LEFT($A1425,FIND("/",$A1425)-1))),"")))</f>
        <v/>
      </c>
      <c r="C1425">
        <f>IF(OR($A1425="",$B1425=""),"",IF(ISNUMBER($A1425),INT(MOD($A1425,10000)/100),IFERROR(VALUE(TRIM(LEFT(MID($A1425,FIND("/",$A1425)+1,20),FIND("/",MID($A1425,FIND("/",$A1425)+1,20))-1))),"")))</f>
        <v/>
      </c>
      <c r="D1425">
        <f>IF(OR($A1425="",$B1425=""),"",IF(ISNUMBER($A1425),MOD($A1425,100),IFERROR(VALUE(TRIM(MID(MID($A1425,FIND("/",$A1425)+1,20),FIND("/",MID($A1425,FIND("/",$A1425)+1,20))+1,20))),"")))</f>
        <v/>
      </c>
      <c r="E1425">
        <f>IF($A1425="","",IF(OR($B1425="",$C1425="",$D1425="",$B1425&lt;1300,$B1425&gt;1500,$C1425&lt;1,$C1425&gt;12,$D1425&lt;1,$D1425&gt;31),"نامعتبر",RIGHT("0000"&amp;$B1425,4)&amp;"/"&amp;RIGHT("00"&amp;$C1425,2)&amp;"/"&amp;RIGHT("00"&amp;$D1425,2)))</f>
        <v/>
      </c>
      <c r="F1425">
        <f>IF(OR($E1425="",$E1425="نامعتبر"),"",LEFT($E1425,4)&amp;"/"&amp;MID($E1425,6,2))</f>
        <v/>
      </c>
      <c r="G1425">
        <f>IF(OR($E1425="",$E1425="نامعتبر",Entry!$D1425=""),"",IF(ISNUMBER(FIND(" – ",Entry!$D1425)),LEFT(Entry!$D1425,FIND(" – ",Entry!$D1425)-1),Entry!$D1425))</f>
        <v/>
      </c>
      <c r="H1425">
        <f>IF(Entry!$C1425="","",Entry!$C1425)</f>
        <v/>
      </c>
      <c r="I1425">
        <f>IF(Entry!$F1425="",0,Entry!$F1425)</f>
        <v/>
      </c>
      <c r="J1425">
        <f>IF(Entry!$G1425="",0,Entry!$G1425)</f>
        <v/>
      </c>
      <c r="K1425">
        <f>IF(Entry!$H1425="",0,Entry!$H1425)</f>
        <v/>
      </c>
      <c r="L1425">
        <f>IF(Entry!$K1425="",0,Entry!$K1425)</f>
        <v/>
      </c>
      <c r="M1425">
        <f>IF($G1425="","",COUNTA(Entry!$M1425,Entry!$R1425,Entry!$W1425,Entry!$AB1425,Entry!$AG1425,Entry!$AL1425,Entry!$AQ1425,Entry!$AV1425,Entry!$BA1425,Entry!$BF1425,Entry!$BK1425,Entry!$BP1425,Entry!$BU1425,Entry!$BZ1425,Entry!$CE1425))</f>
        <v/>
      </c>
    </row>
    <row r="1426">
      <c r="A1426">
        <f>IF(Entry!$B1426="","",Entry!$B1426)</f>
        <v/>
      </c>
      <c r="B1426">
        <f>IF($A1426="","",IF(ISNUMBER($A1426),IF(AND($A1426&gt;=10000101,$A1426&lt;=99991231),INT($A1426/10000),""),IFERROR(VALUE(TRIM(LEFT($A1426,FIND("/",$A1426)-1))),"")))</f>
        <v/>
      </c>
      <c r="C1426">
        <f>IF(OR($A1426="",$B1426=""),"",IF(ISNUMBER($A1426),INT(MOD($A1426,10000)/100),IFERROR(VALUE(TRIM(LEFT(MID($A1426,FIND("/",$A1426)+1,20),FIND("/",MID($A1426,FIND("/",$A1426)+1,20))-1))),"")))</f>
        <v/>
      </c>
      <c r="D1426">
        <f>IF(OR($A1426="",$B1426=""),"",IF(ISNUMBER($A1426),MOD($A1426,100),IFERROR(VALUE(TRIM(MID(MID($A1426,FIND("/",$A1426)+1,20),FIND("/",MID($A1426,FIND("/",$A1426)+1,20))+1,20))),"")))</f>
        <v/>
      </c>
      <c r="E1426">
        <f>IF($A1426="","",IF(OR($B1426="",$C1426="",$D1426="",$B1426&lt;1300,$B1426&gt;1500,$C1426&lt;1,$C1426&gt;12,$D1426&lt;1,$D1426&gt;31),"نامعتبر",RIGHT("0000"&amp;$B1426,4)&amp;"/"&amp;RIGHT("00"&amp;$C1426,2)&amp;"/"&amp;RIGHT("00"&amp;$D1426,2)))</f>
        <v/>
      </c>
      <c r="F1426">
        <f>IF(OR($E1426="",$E1426="نامعتبر"),"",LEFT($E1426,4)&amp;"/"&amp;MID($E1426,6,2))</f>
        <v/>
      </c>
      <c r="G1426">
        <f>IF(OR($E1426="",$E1426="نامعتبر",Entry!$D1426=""),"",IF(ISNUMBER(FIND(" – ",Entry!$D1426)),LEFT(Entry!$D1426,FIND(" – ",Entry!$D1426)-1),Entry!$D1426))</f>
        <v/>
      </c>
      <c r="H1426">
        <f>IF(Entry!$C1426="","",Entry!$C1426)</f>
        <v/>
      </c>
      <c r="I1426">
        <f>IF(Entry!$F1426="",0,Entry!$F1426)</f>
        <v/>
      </c>
      <c r="J1426">
        <f>IF(Entry!$G1426="",0,Entry!$G1426)</f>
        <v/>
      </c>
      <c r="K1426">
        <f>IF(Entry!$H1426="",0,Entry!$H1426)</f>
        <v/>
      </c>
      <c r="L1426">
        <f>IF(Entry!$K1426="",0,Entry!$K1426)</f>
        <v/>
      </c>
      <c r="M1426">
        <f>IF($G1426="","",COUNTA(Entry!$M1426,Entry!$R1426,Entry!$W1426,Entry!$AB1426,Entry!$AG1426,Entry!$AL1426,Entry!$AQ1426,Entry!$AV1426,Entry!$BA1426,Entry!$BF1426,Entry!$BK1426,Entry!$BP1426,Entry!$BU1426,Entry!$BZ1426,Entry!$CE1426))</f>
        <v/>
      </c>
    </row>
    <row r="1427">
      <c r="A1427">
        <f>IF(Entry!$B1427="","",Entry!$B1427)</f>
        <v/>
      </c>
      <c r="B1427">
        <f>IF($A1427="","",IF(ISNUMBER($A1427),IF(AND($A1427&gt;=10000101,$A1427&lt;=99991231),INT($A1427/10000),""),IFERROR(VALUE(TRIM(LEFT($A1427,FIND("/",$A1427)-1))),"")))</f>
        <v/>
      </c>
      <c r="C1427">
        <f>IF(OR($A1427="",$B1427=""),"",IF(ISNUMBER($A1427),INT(MOD($A1427,10000)/100),IFERROR(VALUE(TRIM(LEFT(MID($A1427,FIND("/",$A1427)+1,20),FIND("/",MID($A1427,FIND("/",$A1427)+1,20))-1))),"")))</f>
        <v/>
      </c>
      <c r="D1427">
        <f>IF(OR($A1427="",$B1427=""),"",IF(ISNUMBER($A1427),MOD($A1427,100),IFERROR(VALUE(TRIM(MID(MID($A1427,FIND("/",$A1427)+1,20),FIND("/",MID($A1427,FIND("/",$A1427)+1,20))+1,20))),"")))</f>
        <v/>
      </c>
      <c r="E1427">
        <f>IF($A1427="","",IF(OR($B1427="",$C1427="",$D1427="",$B1427&lt;1300,$B1427&gt;1500,$C1427&lt;1,$C1427&gt;12,$D1427&lt;1,$D1427&gt;31),"نامعتبر",RIGHT("0000"&amp;$B1427,4)&amp;"/"&amp;RIGHT("00"&amp;$C1427,2)&amp;"/"&amp;RIGHT("00"&amp;$D1427,2)))</f>
        <v/>
      </c>
      <c r="F1427">
        <f>IF(OR($E1427="",$E1427="نامعتبر"),"",LEFT($E1427,4)&amp;"/"&amp;MID($E1427,6,2))</f>
        <v/>
      </c>
      <c r="G1427">
        <f>IF(OR($E1427="",$E1427="نامعتبر",Entry!$D1427=""),"",IF(ISNUMBER(FIND(" – ",Entry!$D1427)),LEFT(Entry!$D1427,FIND(" – ",Entry!$D1427)-1),Entry!$D1427))</f>
        <v/>
      </c>
      <c r="H1427">
        <f>IF(Entry!$C1427="","",Entry!$C1427)</f>
        <v/>
      </c>
      <c r="I1427">
        <f>IF(Entry!$F1427="",0,Entry!$F1427)</f>
        <v/>
      </c>
      <c r="J1427">
        <f>IF(Entry!$G1427="",0,Entry!$G1427)</f>
        <v/>
      </c>
      <c r="K1427">
        <f>IF(Entry!$H1427="",0,Entry!$H1427)</f>
        <v/>
      </c>
      <c r="L1427">
        <f>IF(Entry!$K1427="",0,Entry!$K1427)</f>
        <v/>
      </c>
      <c r="M1427">
        <f>IF($G1427="","",COUNTA(Entry!$M1427,Entry!$R1427,Entry!$W1427,Entry!$AB1427,Entry!$AG1427,Entry!$AL1427,Entry!$AQ1427,Entry!$AV1427,Entry!$BA1427,Entry!$BF1427,Entry!$BK1427,Entry!$BP1427,Entry!$BU1427,Entry!$BZ1427,Entry!$CE1427))</f>
        <v/>
      </c>
    </row>
    <row r="1428">
      <c r="A1428">
        <f>IF(Entry!$B1428="","",Entry!$B1428)</f>
        <v/>
      </c>
      <c r="B1428">
        <f>IF($A1428="","",IF(ISNUMBER($A1428),IF(AND($A1428&gt;=10000101,$A1428&lt;=99991231),INT($A1428/10000),""),IFERROR(VALUE(TRIM(LEFT($A1428,FIND("/",$A1428)-1))),"")))</f>
        <v/>
      </c>
      <c r="C1428">
        <f>IF(OR($A1428="",$B1428=""),"",IF(ISNUMBER($A1428),INT(MOD($A1428,10000)/100),IFERROR(VALUE(TRIM(LEFT(MID($A1428,FIND("/",$A1428)+1,20),FIND("/",MID($A1428,FIND("/",$A1428)+1,20))-1))),"")))</f>
        <v/>
      </c>
      <c r="D1428">
        <f>IF(OR($A1428="",$B1428=""),"",IF(ISNUMBER($A1428),MOD($A1428,100),IFERROR(VALUE(TRIM(MID(MID($A1428,FIND("/",$A1428)+1,20),FIND("/",MID($A1428,FIND("/",$A1428)+1,20))+1,20))),"")))</f>
        <v/>
      </c>
      <c r="E1428">
        <f>IF($A1428="","",IF(OR($B1428="",$C1428="",$D1428="",$B1428&lt;1300,$B1428&gt;1500,$C1428&lt;1,$C1428&gt;12,$D1428&lt;1,$D1428&gt;31),"نامعتبر",RIGHT("0000"&amp;$B1428,4)&amp;"/"&amp;RIGHT("00"&amp;$C1428,2)&amp;"/"&amp;RIGHT("00"&amp;$D1428,2)))</f>
        <v/>
      </c>
      <c r="F1428">
        <f>IF(OR($E1428="",$E1428="نامعتبر"),"",LEFT($E1428,4)&amp;"/"&amp;MID($E1428,6,2))</f>
        <v/>
      </c>
      <c r="G1428">
        <f>IF(OR($E1428="",$E1428="نامعتبر",Entry!$D1428=""),"",IF(ISNUMBER(FIND(" – ",Entry!$D1428)),LEFT(Entry!$D1428,FIND(" – ",Entry!$D1428)-1),Entry!$D1428))</f>
        <v/>
      </c>
      <c r="H1428">
        <f>IF(Entry!$C1428="","",Entry!$C1428)</f>
        <v/>
      </c>
      <c r="I1428">
        <f>IF(Entry!$F1428="",0,Entry!$F1428)</f>
        <v/>
      </c>
      <c r="J1428">
        <f>IF(Entry!$G1428="",0,Entry!$G1428)</f>
        <v/>
      </c>
      <c r="K1428">
        <f>IF(Entry!$H1428="",0,Entry!$H1428)</f>
        <v/>
      </c>
      <c r="L1428">
        <f>IF(Entry!$K1428="",0,Entry!$K1428)</f>
        <v/>
      </c>
      <c r="M1428">
        <f>IF($G1428="","",COUNTA(Entry!$M1428,Entry!$R1428,Entry!$W1428,Entry!$AB1428,Entry!$AG1428,Entry!$AL1428,Entry!$AQ1428,Entry!$AV1428,Entry!$BA1428,Entry!$BF1428,Entry!$BK1428,Entry!$BP1428,Entry!$BU1428,Entry!$BZ1428,Entry!$CE1428))</f>
        <v/>
      </c>
    </row>
    <row r="1429">
      <c r="A1429">
        <f>IF(Entry!$B1429="","",Entry!$B1429)</f>
        <v/>
      </c>
      <c r="B1429">
        <f>IF($A1429="","",IF(ISNUMBER($A1429),IF(AND($A1429&gt;=10000101,$A1429&lt;=99991231),INT($A1429/10000),""),IFERROR(VALUE(TRIM(LEFT($A1429,FIND("/",$A1429)-1))),"")))</f>
        <v/>
      </c>
      <c r="C1429">
        <f>IF(OR($A1429="",$B1429=""),"",IF(ISNUMBER($A1429),INT(MOD($A1429,10000)/100),IFERROR(VALUE(TRIM(LEFT(MID($A1429,FIND("/",$A1429)+1,20),FIND("/",MID($A1429,FIND("/",$A1429)+1,20))-1))),"")))</f>
        <v/>
      </c>
      <c r="D1429">
        <f>IF(OR($A1429="",$B1429=""),"",IF(ISNUMBER($A1429),MOD($A1429,100),IFERROR(VALUE(TRIM(MID(MID($A1429,FIND("/",$A1429)+1,20),FIND("/",MID($A1429,FIND("/",$A1429)+1,20))+1,20))),"")))</f>
        <v/>
      </c>
      <c r="E1429">
        <f>IF($A1429="","",IF(OR($B1429="",$C1429="",$D1429="",$B1429&lt;1300,$B1429&gt;1500,$C1429&lt;1,$C1429&gt;12,$D1429&lt;1,$D1429&gt;31),"نامعتبر",RIGHT("0000"&amp;$B1429,4)&amp;"/"&amp;RIGHT("00"&amp;$C1429,2)&amp;"/"&amp;RIGHT("00"&amp;$D1429,2)))</f>
        <v/>
      </c>
      <c r="F1429">
        <f>IF(OR($E1429="",$E1429="نامعتبر"),"",LEFT($E1429,4)&amp;"/"&amp;MID($E1429,6,2))</f>
        <v/>
      </c>
      <c r="G1429">
        <f>IF(OR($E1429="",$E1429="نامعتبر",Entry!$D1429=""),"",IF(ISNUMBER(FIND(" – ",Entry!$D1429)),LEFT(Entry!$D1429,FIND(" – ",Entry!$D1429)-1),Entry!$D1429))</f>
        <v/>
      </c>
      <c r="H1429">
        <f>IF(Entry!$C1429="","",Entry!$C1429)</f>
        <v/>
      </c>
      <c r="I1429">
        <f>IF(Entry!$F1429="",0,Entry!$F1429)</f>
        <v/>
      </c>
      <c r="J1429">
        <f>IF(Entry!$G1429="",0,Entry!$G1429)</f>
        <v/>
      </c>
      <c r="K1429">
        <f>IF(Entry!$H1429="",0,Entry!$H1429)</f>
        <v/>
      </c>
      <c r="L1429">
        <f>IF(Entry!$K1429="",0,Entry!$K1429)</f>
        <v/>
      </c>
      <c r="M1429">
        <f>IF($G1429="","",COUNTA(Entry!$M1429,Entry!$R1429,Entry!$W1429,Entry!$AB1429,Entry!$AG1429,Entry!$AL1429,Entry!$AQ1429,Entry!$AV1429,Entry!$BA1429,Entry!$BF1429,Entry!$BK1429,Entry!$BP1429,Entry!$BU1429,Entry!$BZ1429,Entry!$CE1429))</f>
        <v/>
      </c>
    </row>
    <row r="1430">
      <c r="A1430">
        <f>IF(Entry!$B1430="","",Entry!$B1430)</f>
        <v/>
      </c>
      <c r="B1430">
        <f>IF($A1430="","",IF(ISNUMBER($A1430),IF(AND($A1430&gt;=10000101,$A1430&lt;=99991231),INT($A1430/10000),""),IFERROR(VALUE(TRIM(LEFT($A1430,FIND("/",$A1430)-1))),"")))</f>
        <v/>
      </c>
      <c r="C1430">
        <f>IF(OR($A1430="",$B1430=""),"",IF(ISNUMBER($A1430),INT(MOD($A1430,10000)/100),IFERROR(VALUE(TRIM(LEFT(MID($A1430,FIND("/",$A1430)+1,20),FIND("/",MID($A1430,FIND("/",$A1430)+1,20))-1))),"")))</f>
        <v/>
      </c>
      <c r="D1430">
        <f>IF(OR($A1430="",$B1430=""),"",IF(ISNUMBER($A1430),MOD($A1430,100),IFERROR(VALUE(TRIM(MID(MID($A1430,FIND("/",$A1430)+1,20),FIND("/",MID($A1430,FIND("/",$A1430)+1,20))+1,20))),"")))</f>
        <v/>
      </c>
      <c r="E1430">
        <f>IF($A1430="","",IF(OR($B1430="",$C1430="",$D1430="",$B1430&lt;1300,$B1430&gt;1500,$C1430&lt;1,$C1430&gt;12,$D1430&lt;1,$D1430&gt;31),"نامعتبر",RIGHT("0000"&amp;$B1430,4)&amp;"/"&amp;RIGHT("00"&amp;$C1430,2)&amp;"/"&amp;RIGHT("00"&amp;$D1430,2)))</f>
        <v/>
      </c>
      <c r="F1430">
        <f>IF(OR($E1430="",$E1430="نامعتبر"),"",LEFT($E1430,4)&amp;"/"&amp;MID($E1430,6,2))</f>
        <v/>
      </c>
      <c r="G1430">
        <f>IF(OR($E1430="",$E1430="نامعتبر",Entry!$D1430=""),"",IF(ISNUMBER(FIND(" – ",Entry!$D1430)),LEFT(Entry!$D1430,FIND(" – ",Entry!$D1430)-1),Entry!$D1430))</f>
        <v/>
      </c>
      <c r="H1430">
        <f>IF(Entry!$C1430="","",Entry!$C1430)</f>
        <v/>
      </c>
      <c r="I1430">
        <f>IF(Entry!$F1430="",0,Entry!$F1430)</f>
        <v/>
      </c>
      <c r="J1430">
        <f>IF(Entry!$G1430="",0,Entry!$G1430)</f>
        <v/>
      </c>
      <c r="K1430">
        <f>IF(Entry!$H1430="",0,Entry!$H1430)</f>
        <v/>
      </c>
      <c r="L1430">
        <f>IF(Entry!$K1430="",0,Entry!$K1430)</f>
        <v/>
      </c>
      <c r="M1430">
        <f>IF($G1430="","",COUNTA(Entry!$M1430,Entry!$R1430,Entry!$W1430,Entry!$AB1430,Entry!$AG1430,Entry!$AL1430,Entry!$AQ1430,Entry!$AV1430,Entry!$BA1430,Entry!$BF1430,Entry!$BK1430,Entry!$BP1430,Entry!$BU1430,Entry!$BZ1430,Entry!$CE1430))</f>
        <v/>
      </c>
    </row>
    <row r="1431">
      <c r="A1431">
        <f>IF(Entry!$B1431="","",Entry!$B1431)</f>
        <v/>
      </c>
      <c r="B1431">
        <f>IF($A1431="","",IF(ISNUMBER($A1431),IF(AND($A1431&gt;=10000101,$A1431&lt;=99991231),INT($A1431/10000),""),IFERROR(VALUE(TRIM(LEFT($A1431,FIND("/",$A1431)-1))),"")))</f>
        <v/>
      </c>
      <c r="C1431">
        <f>IF(OR($A1431="",$B1431=""),"",IF(ISNUMBER($A1431),INT(MOD($A1431,10000)/100),IFERROR(VALUE(TRIM(LEFT(MID($A1431,FIND("/",$A1431)+1,20),FIND("/",MID($A1431,FIND("/",$A1431)+1,20))-1))),"")))</f>
        <v/>
      </c>
      <c r="D1431">
        <f>IF(OR($A1431="",$B1431=""),"",IF(ISNUMBER($A1431),MOD($A1431,100),IFERROR(VALUE(TRIM(MID(MID($A1431,FIND("/",$A1431)+1,20),FIND("/",MID($A1431,FIND("/",$A1431)+1,20))+1,20))),"")))</f>
        <v/>
      </c>
      <c r="E1431">
        <f>IF($A1431="","",IF(OR($B1431="",$C1431="",$D1431="",$B1431&lt;1300,$B1431&gt;1500,$C1431&lt;1,$C1431&gt;12,$D1431&lt;1,$D1431&gt;31),"نامعتبر",RIGHT("0000"&amp;$B1431,4)&amp;"/"&amp;RIGHT("00"&amp;$C1431,2)&amp;"/"&amp;RIGHT("00"&amp;$D1431,2)))</f>
        <v/>
      </c>
      <c r="F1431">
        <f>IF(OR($E1431="",$E1431="نامعتبر"),"",LEFT($E1431,4)&amp;"/"&amp;MID($E1431,6,2))</f>
        <v/>
      </c>
      <c r="G1431">
        <f>IF(OR($E1431="",$E1431="نامعتبر",Entry!$D1431=""),"",IF(ISNUMBER(FIND(" – ",Entry!$D1431)),LEFT(Entry!$D1431,FIND(" – ",Entry!$D1431)-1),Entry!$D1431))</f>
        <v/>
      </c>
      <c r="H1431">
        <f>IF(Entry!$C1431="","",Entry!$C1431)</f>
        <v/>
      </c>
      <c r="I1431">
        <f>IF(Entry!$F1431="",0,Entry!$F1431)</f>
        <v/>
      </c>
      <c r="J1431">
        <f>IF(Entry!$G1431="",0,Entry!$G1431)</f>
        <v/>
      </c>
      <c r="K1431">
        <f>IF(Entry!$H1431="",0,Entry!$H1431)</f>
        <v/>
      </c>
      <c r="L1431">
        <f>IF(Entry!$K1431="",0,Entry!$K1431)</f>
        <v/>
      </c>
      <c r="M1431">
        <f>IF($G1431="","",COUNTA(Entry!$M1431,Entry!$R1431,Entry!$W1431,Entry!$AB1431,Entry!$AG1431,Entry!$AL1431,Entry!$AQ1431,Entry!$AV1431,Entry!$BA1431,Entry!$BF1431,Entry!$BK1431,Entry!$BP1431,Entry!$BU1431,Entry!$BZ1431,Entry!$CE1431))</f>
        <v/>
      </c>
    </row>
    <row r="1432">
      <c r="A1432">
        <f>IF(Entry!$B1432="","",Entry!$B1432)</f>
        <v/>
      </c>
      <c r="B1432">
        <f>IF($A1432="","",IF(ISNUMBER($A1432),IF(AND($A1432&gt;=10000101,$A1432&lt;=99991231),INT($A1432/10000),""),IFERROR(VALUE(TRIM(LEFT($A1432,FIND("/",$A1432)-1))),"")))</f>
        <v/>
      </c>
      <c r="C1432">
        <f>IF(OR($A1432="",$B1432=""),"",IF(ISNUMBER($A1432),INT(MOD($A1432,10000)/100),IFERROR(VALUE(TRIM(LEFT(MID($A1432,FIND("/",$A1432)+1,20),FIND("/",MID($A1432,FIND("/",$A1432)+1,20))-1))),"")))</f>
        <v/>
      </c>
      <c r="D1432">
        <f>IF(OR($A1432="",$B1432=""),"",IF(ISNUMBER($A1432),MOD($A1432,100),IFERROR(VALUE(TRIM(MID(MID($A1432,FIND("/",$A1432)+1,20),FIND("/",MID($A1432,FIND("/",$A1432)+1,20))+1,20))),"")))</f>
        <v/>
      </c>
      <c r="E1432">
        <f>IF($A1432="","",IF(OR($B1432="",$C1432="",$D1432="",$B1432&lt;1300,$B1432&gt;1500,$C1432&lt;1,$C1432&gt;12,$D1432&lt;1,$D1432&gt;31),"نامعتبر",RIGHT("0000"&amp;$B1432,4)&amp;"/"&amp;RIGHT("00"&amp;$C1432,2)&amp;"/"&amp;RIGHT("00"&amp;$D1432,2)))</f>
        <v/>
      </c>
      <c r="F1432">
        <f>IF(OR($E1432="",$E1432="نامعتبر"),"",LEFT($E1432,4)&amp;"/"&amp;MID($E1432,6,2))</f>
        <v/>
      </c>
      <c r="G1432">
        <f>IF(OR($E1432="",$E1432="نامعتبر",Entry!$D1432=""),"",IF(ISNUMBER(FIND(" – ",Entry!$D1432)),LEFT(Entry!$D1432,FIND(" – ",Entry!$D1432)-1),Entry!$D1432))</f>
        <v/>
      </c>
      <c r="H1432">
        <f>IF(Entry!$C1432="","",Entry!$C1432)</f>
        <v/>
      </c>
      <c r="I1432">
        <f>IF(Entry!$F1432="",0,Entry!$F1432)</f>
        <v/>
      </c>
      <c r="J1432">
        <f>IF(Entry!$G1432="",0,Entry!$G1432)</f>
        <v/>
      </c>
      <c r="K1432">
        <f>IF(Entry!$H1432="",0,Entry!$H1432)</f>
        <v/>
      </c>
      <c r="L1432">
        <f>IF(Entry!$K1432="",0,Entry!$K1432)</f>
        <v/>
      </c>
      <c r="M1432">
        <f>IF($G1432="","",COUNTA(Entry!$M1432,Entry!$R1432,Entry!$W1432,Entry!$AB1432,Entry!$AG1432,Entry!$AL1432,Entry!$AQ1432,Entry!$AV1432,Entry!$BA1432,Entry!$BF1432,Entry!$BK1432,Entry!$BP1432,Entry!$BU1432,Entry!$BZ1432,Entry!$CE1432))</f>
        <v/>
      </c>
    </row>
    <row r="1433">
      <c r="A1433">
        <f>IF(Entry!$B1433="","",Entry!$B1433)</f>
        <v/>
      </c>
      <c r="B1433">
        <f>IF($A1433="","",IF(ISNUMBER($A1433),IF(AND($A1433&gt;=10000101,$A1433&lt;=99991231),INT($A1433/10000),""),IFERROR(VALUE(TRIM(LEFT($A1433,FIND("/",$A1433)-1))),"")))</f>
        <v/>
      </c>
      <c r="C1433">
        <f>IF(OR($A1433="",$B1433=""),"",IF(ISNUMBER($A1433),INT(MOD($A1433,10000)/100),IFERROR(VALUE(TRIM(LEFT(MID($A1433,FIND("/",$A1433)+1,20),FIND("/",MID($A1433,FIND("/",$A1433)+1,20))-1))),"")))</f>
        <v/>
      </c>
      <c r="D1433">
        <f>IF(OR($A1433="",$B1433=""),"",IF(ISNUMBER($A1433),MOD($A1433,100),IFERROR(VALUE(TRIM(MID(MID($A1433,FIND("/",$A1433)+1,20),FIND("/",MID($A1433,FIND("/",$A1433)+1,20))+1,20))),"")))</f>
        <v/>
      </c>
      <c r="E1433">
        <f>IF($A1433="","",IF(OR($B1433="",$C1433="",$D1433="",$B1433&lt;1300,$B1433&gt;1500,$C1433&lt;1,$C1433&gt;12,$D1433&lt;1,$D1433&gt;31),"نامعتبر",RIGHT("0000"&amp;$B1433,4)&amp;"/"&amp;RIGHT("00"&amp;$C1433,2)&amp;"/"&amp;RIGHT("00"&amp;$D1433,2)))</f>
        <v/>
      </c>
      <c r="F1433">
        <f>IF(OR($E1433="",$E1433="نامعتبر"),"",LEFT($E1433,4)&amp;"/"&amp;MID($E1433,6,2))</f>
        <v/>
      </c>
      <c r="G1433">
        <f>IF(OR($E1433="",$E1433="نامعتبر",Entry!$D1433=""),"",IF(ISNUMBER(FIND(" – ",Entry!$D1433)),LEFT(Entry!$D1433,FIND(" – ",Entry!$D1433)-1),Entry!$D1433))</f>
        <v/>
      </c>
      <c r="H1433">
        <f>IF(Entry!$C1433="","",Entry!$C1433)</f>
        <v/>
      </c>
      <c r="I1433">
        <f>IF(Entry!$F1433="",0,Entry!$F1433)</f>
        <v/>
      </c>
      <c r="J1433">
        <f>IF(Entry!$G1433="",0,Entry!$G1433)</f>
        <v/>
      </c>
      <c r="K1433">
        <f>IF(Entry!$H1433="",0,Entry!$H1433)</f>
        <v/>
      </c>
      <c r="L1433">
        <f>IF(Entry!$K1433="",0,Entry!$K1433)</f>
        <v/>
      </c>
      <c r="M1433">
        <f>IF($G1433="","",COUNTA(Entry!$M1433,Entry!$R1433,Entry!$W1433,Entry!$AB1433,Entry!$AG1433,Entry!$AL1433,Entry!$AQ1433,Entry!$AV1433,Entry!$BA1433,Entry!$BF1433,Entry!$BK1433,Entry!$BP1433,Entry!$BU1433,Entry!$BZ1433,Entry!$CE1433))</f>
        <v/>
      </c>
    </row>
    <row r="1434">
      <c r="A1434">
        <f>IF(Entry!$B1434="","",Entry!$B1434)</f>
        <v/>
      </c>
      <c r="B1434">
        <f>IF($A1434="","",IF(ISNUMBER($A1434),IF(AND($A1434&gt;=10000101,$A1434&lt;=99991231),INT($A1434/10000),""),IFERROR(VALUE(TRIM(LEFT($A1434,FIND("/",$A1434)-1))),"")))</f>
        <v/>
      </c>
      <c r="C1434">
        <f>IF(OR($A1434="",$B1434=""),"",IF(ISNUMBER($A1434),INT(MOD($A1434,10000)/100),IFERROR(VALUE(TRIM(LEFT(MID($A1434,FIND("/",$A1434)+1,20),FIND("/",MID($A1434,FIND("/",$A1434)+1,20))-1))),"")))</f>
        <v/>
      </c>
      <c r="D1434">
        <f>IF(OR($A1434="",$B1434=""),"",IF(ISNUMBER($A1434),MOD($A1434,100),IFERROR(VALUE(TRIM(MID(MID($A1434,FIND("/",$A1434)+1,20),FIND("/",MID($A1434,FIND("/",$A1434)+1,20))+1,20))),"")))</f>
        <v/>
      </c>
      <c r="E1434">
        <f>IF($A1434="","",IF(OR($B1434="",$C1434="",$D1434="",$B1434&lt;1300,$B1434&gt;1500,$C1434&lt;1,$C1434&gt;12,$D1434&lt;1,$D1434&gt;31),"نامعتبر",RIGHT("0000"&amp;$B1434,4)&amp;"/"&amp;RIGHT("00"&amp;$C1434,2)&amp;"/"&amp;RIGHT("00"&amp;$D1434,2)))</f>
        <v/>
      </c>
      <c r="F1434">
        <f>IF(OR($E1434="",$E1434="نامعتبر"),"",LEFT($E1434,4)&amp;"/"&amp;MID($E1434,6,2))</f>
        <v/>
      </c>
      <c r="G1434">
        <f>IF(OR($E1434="",$E1434="نامعتبر",Entry!$D1434=""),"",IF(ISNUMBER(FIND(" – ",Entry!$D1434)),LEFT(Entry!$D1434,FIND(" – ",Entry!$D1434)-1),Entry!$D1434))</f>
        <v/>
      </c>
      <c r="H1434">
        <f>IF(Entry!$C1434="","",Entry!$C1434)</f>
        <v/>
      </c>
      <c r="I1434">
        <f>IF(Entry!$F1434="",0,Entry!$F1434)</f>
        <v/>
      </c>
      <c r="J1434">
        <f>IF(Entry!$G1434="",0,Entry!$G1434)</f>
        <v/>
      </c>
      <c r="K1434">
        <f>IF(Entry!$H1434="",0,Entry!$H1434)</f>
        <v/>
      </c>
      <c r="L1434">
        <f>IF(Entry!$K1434="",0,Entry!$K1434)</f>
        <v/>
      </c>
      <c r="M1434">
        <f>IF($G1434="","",COUNTA(Entry!$M1434,Entry!$R1434,Entry!$W1434,Entry!$AB1434,Entry!$AG1434,Entry!$AL1434,Entry!$AQ1434,Entry!$AV1434,Entry!$BA1434,Entry!$BF1434,Entry!$BK1434,Entry!$BP1434,Entry!$BU1434,Entry!$BZ1434,Entry!$CE1434))</f>
        <v/>
      </c>
    </row>
    <row r="1435">
      <c r="A1435">
        <f>IF(Entry!$B1435="","",Entry!$B1435)</f>
        <v/>
      </c>
      <c r="B1435">
        <f>IF($A1435="","",IF(ISNUMBER($A1435),IF(AND($A1435&gt;=10000101,$A1435&lt;=99991231),INT($A1435/10000),""),IFERROR(VALUE(TRIM(LEFT($A1435,FIND("/",$A1435)-1))),"")))</f>
        <v/>
      </c>
      <c r="C1435">
        <f>IF(OR($A1435="",$B1435=""),"",IF(ISNUMBER($A1435),INT(MOD($A1435,10000)/100),IFERROR(VALUE(TRIM(LEFT(MID($A1435,FIND("/",$A1435)+1,20),FIND("/",MID($A1435,FIND("/",$A1435)+1,20))-1))),"")))</f>
        <v/>
      </c>
      <c r="D1435">
        <f>IF(OR($A1435="",$B1435=""),"",IF(ISNUMBER($A1435),MOD($A1435,100),IFERROR(VALUE(TRIM(MID(MID($A1435,FIND("/",$A1435)+1,20),FIND("/",MID($A1435,FIND("/",$A1435)+1,20))+1,20))),"")))</f>
        <v/>
      </c>
      <c r="E1435">
        <f>IF($A1435="","",IF(OR($B1435="",$C1435="",$D1435="",$B1435&lt;1300,$B1435&gt;1500,$C1435&lt;1,$C1435&gt;12,$D1435&lt;1,$D1435&gt;31),"نامعتبر",RIGHT("0000"&amp;$B1435,4)&amp;"/"&amp;RIGHT("00"&amp;$C1435,2)&amp;"/"&amp;RIGHT("00"&amp;$D1435,2)))</f>
        <v/>
      </c>
      <c r="F1435">
        <f>IF(OR($E1435="",$E1435="نامعتبر"),"",LEFT($E1435,4)&amp;"/"&amp;MID($E1435,6,2))</f>
        <v/>
      </c>
      <c r="G1435">
        <f>IF(OR($E1435="",$E1435="نامعتبر",Entry!$D1435=""),"",IF(ISNUMBER(FIND(" – ",Entry!$D1435)),LEFT(Entry!$D1435,FIND(" – ",Entry!$D1435)-1),Entry!$D1435))</f>
        <v/>
      </c>
      <c r="H1435">
        <f>IF(Entry!$C1435="","",Entry!$C1435)</f>
        <v/>
      </c>
      <c r="I1435">
        <f>IF(Entry!$F1435="",0,Entry!$F1435)</f>
        <v/>
      </c>
      <c r="J1435">
        <f>IF(Entry!$G1435="",0,Entry!$G1435)</f>
        <v/>
      </c>
      <c r="K1435">
        <f>IF(Entry!$H1435="",0,Entry!$H1435)</f>
        <v/>
      </c>
      <c r="L1435">
        <f>IF(Entry!$K1435="",0,Entry!$K1435)</f>
        <v/>
      </c>
      <c r="M1435">
        <f>IF($G1435="","",COUNTA(Entry!$M1435,Entry!$R1435,Entry!$W1435,Entry!$AB1435,Entry!$AG1435,Entry!$AL1435,Entry!$AQ1435,Entry!$AV1435,Entry!$BA1435,Entry!$BF1435,Entry!$BK1435,Entry!$BP1435,Entry!$BU1435,Entry!$BZ1435,Entry!$CE1435))</f>
        <v/>
      </c>
    </row>
    <row r="1436">
      <c r="A1436">
        <f>IF(Entry!$B1436="","",Entry!$B1436)</f>
        <v/>
      </c>
      <c r="B1436">
        <f>IF($A1436="","",IF(ISNUMBER($A1436),IF(AND($A1436&gt;=10000101,$A1436&lt;=99991231),INT($A1436/10000),""),IFERROR(VALUE(TRIM(LEFT($A1436,FIND("/",$A1436)-1))),"")))</f>
        <v/>
      </c>
      <c r="C1436">
        <f>IF(OR($A1436="",$B1436=""),"",IF(ISNUMBER($A1436),INT(MOD($A1436,10000)/100),IFERROR(VALUE(TRIM(LEFT(MID($A1436,FIND("/",$A1436)+1,20),FIND("/",MID($A1436,FIND("/",$A1436)+1,20))-1))),"")))</f>
        <v/>
      </c>
      <c r="D1436">
        <f>IF(OR($A1436="",$B1436=""),"",IF(ISNUMBER($A1436),MOD($A1436,100),IFERROR(VALUE(TRIM(MID(MID($A1436,FIND("/",$A1436)+1,20),FIND("/",MID($A1436,FIND("/",$A1436)+1,20))+1,20))),"")))</f>
        <v/>
      </c>
      <c r="E1436">
        <f>IF($A1436="","",IF(OR($B1436="",$C1436="",$D1436="",$B1436&lt;1300,$B1436&gt;1500,$C1436&lt;1,$C1436&gt;12,$D1436&lt;1,$D1436&gt;31),"نامعتبر",RIGHT("0000"&amp;$B1436,4)&amp;"/"&amp;RIGHT("00"&amp;$C1436,2)&amp;"/"&amp;RIGHT("00"&amp;$D1436,2)))</f>
        <v/>
      </c>
      <c r="F1436">
        <f>IF(OR($E1436="",$E1436="نامعتبر"),"",LEFT($E1436,4)&amp;"/"&amp;MID($E1436,6,2))</f>
        <v/>
      </c>
      <c r="G1436">
        <f>IF(OR($E1436="",$E1436="نامعتبر",Entry!$D1436=""),"",IF(ISNUMBER(FIND(" – ",Entry!$D1436)),LEFT(Entry!$D1436,FIND(" – ",Entry!$D1436)-1),Entry!$D1436))</f>
        <v/>
      </c>
      <c r="H1436">
        <f>IF(Entry!$C1436="","",Entry!$C1436)</f>
        <v/>
      </c>
      <c r="I1436">
        <f>IF(Entry!$F1436="",0,Entry!$F1436)</f>
        <v/>
      </c>
      <c r="J1436">
        <f>IF(Entry!$G1436="",0,Entry!$G1436)</f>
        <v/>
      </c>
      <c r="K1436">
        <f>IF(Entry!$H1436="",0,Entry!$H1436)</f>
        <v/>
      </c>
      <c r="L1436">
        <f>IF(Entry!$K1436="",0,Entry!$K1436)</f>
        <v/>
      </c>
      <c r="M1436">
        <f>IF($G1436="","",COUNTA(Entry!$M1436,Entry!$R1436,Entry!$W1436,Entry!$AB1436,Entry!$AG1436,Entry!$AL1436,Entry!$AQ1436,Entry!$AV1436,Entry!$BA1436,Entry!$BF1436,Entry!$BK1436,Entry!$BP1436,Entry!$BU1436,Entry!$BZ1436,Entry!$CE1436))</f>
        <v/>
      </c>
    </row>
    <row r="1437">
      <c r="A1437">
        <f>IF(Entry!$B1437="","",Entry!$B1437)</f>
        <v/>
      </c>
      <c r="B1437">
        <f>IF($A1437="","",IF(ISNUMBER($A1437),IF(AND($A1437&gt;=10000101,$A1437&lt;=99991231),INT($A1437/10000),""),IFERROR(VALUE(TRIM(LEFT($A1437,FIND("/",$A1437)-1))),"")))</f>
        <v/>
      </c>
      <c r="C1437">
        <f>IF(OR($A1437="",$B1437=""),"",IF(ISNUMBER($A1437),INT(MOD($A1437,10000)/100),IFERROR(VALUE(TRIM(LEFT(MID($A1437,FIND("/",$A1437)+1,20),FIND("/",MID($A1437,FIND("/",$A1437)+1,20))-1))),"")))</f>
        <v/>
      </c>
      <c r="D1437">
        <f>IF(OR($A1437="",$B1437=""),"",IF(ISNUMBER($A1437),MOD($A1437,100),IFERROR(VALUE(TRIM(MID(MID($A1437,FIND("/",$A1437)+1,20),FIND("/",MID($A1437,FIND("/",$A1437)+1,20))+1,20))),"")))</f>
        <v/>
      </c>
      <c r="E1437">
        <f>IF($A1437="","",IF(OR($B1437="",$C1437="",$D1437="",$B1437&lt;1300,$B1437&gt;1500,$C1437&lt;1,$C1437&gt;12,$D1437&lt;1,$D1437&gt;31),"نامعتبر",RIGHT("0000"&amp;$B1437,4)&amp;"/"&amp;RIGHT("00"&amp;$C1437,2)&amp;"/"&amp;RIGHT("00"&amp;$D1437,2)))</f>
        <v/>
      </c>
      <c r="F1437">
        <f>IF(OR($E1437="",$E1437="نامعتبر"),"",LEFT($E1437,4)&amp;"/"&amp;MID($E1437,6,2))</f>
        <v/>
      </c>
      <c r="G1437">
        <f>IF(OR($E1437="",$E1437="نامعتبر",Entry!$D1437=""),"",IF(ISNUMBER(FIND(" – ",Entry!$D1437)),LEFT(Entry!$D1437,FIND(" – ",Entry!$D1437)-1),Entry!$D1437))</f>
        <v/>
      </c>
      <c r="H1437">
        <f>IF(Entry!$C1437="","",Entry!$C1437)</f>
        <v/>
      </c>
      <c r="I1437">
        <f>IF(Entry!$F1437="",0,Entry!$F1437)</f>
        <v/>
      </c>
      <c r="J1437">
        <f>IF(Entry!$G1437="",0,Entry!$G1437)</f>
        <v/>
      </c>
      <c r="K1437">
        <f>IF(Entry!$H1437="",0,Entry!$H1437)</f>
        <v/>
      </c>
      <c r="L1437">
        <f>IF(Entry!$K1437="",0,Entry!$K1437)</f>
        <v/>
      </c>
      <c r="M1437">
        <f>IF($G1437="","",COUNTA(Entry!$M1437,Entry!$R1437,Entry!$W1437,Entry!$AB1437,Entry!$AG1437,Entry!$AL1437,Entry!$AQ1437,Entry!$AV1437,Entry!$BA1437,Entry!$BF1437,Entry!$BK1437,Entry!$BP1437,Entry!$BU1437,Entry!$BZ1437,Entry!$CE1437))</f>
        <v/>
      </c>
    </row>
    <row r="1438">
      <c r="A1438">
        <f>IF(Entry!$B1438="","",Entry!$B1438)</f>
        <v/>
      </c>
      <c r="B1438">
        <f>IF($A1438="","",IF(ISNUMBER($A1438),IF(AND($A1438&gt;=10000101,$A1438&lt;=99991231),INT($A1438/10000),""),IFERROR(VALUE(TRIM(LEFT($A1438,FIND("/",$A1438)-1))),"")))</f>
        <v/>
      </c>
      <c r="C1438">
        <f>IF(OR($A1438="",$B1438=""),"",IF(ISNUMBER($A1438),INT(MOD($A1438,10000)/100),IFERROR(VALUE(TRIM(LEFT(MID($A1438,FIND("/",$A1438)+1,20),FIND("/",MID($A1438,FIND("/",$A1438)+1,20))-1))),"")))</f>
        <v/>
      </c>
      <c r="D1438">
        <f>IF(OR($A1438="",$B1438=""),"",IF(ISNUMBER($A1438),MOD($A1438,100),IFERROR(VALUE(TRIM(MID(MID($A1438,FIND("/",$A1438)+1,20),FIND("/",MID($A1438,FIND("/",$A1438)+1,20))+1,20))),"")))</f>
        <v/>
      </c>
      <c r="E1438">
        <f>IF($A1438="","",IF(OR($B1438="",$C1438="",$D1438="",$B1438&lt;1300,$B1438&gt;1500,$C1438&lt;1,$C1438&gt;12,$D1438&lt;1,$D1438&gt;31),"نامعتبر",RIGHT("0000"&amp;$B1438,4)&amp;"/"&amp;RIGHT("00"&amp;$C1438,2)&amp;"/"&amp;RIGHT("00"&amp;$D1438,2)))</f>
        <v/>
      </c>
      <c r="F1438">
        <f>IF(OR($E1438="",$E1438="نامعتبر"),"",LEFT($E1438,4)&amp;"/"&amp;MID($E1438,6,2))</f>
        <v/>
      </c>
      <c r="G1438">
        <f>IF(OR($E1438="",$E1438="نامعتبر",Entry!$D1438=""),"",IF(ISNUMBER(FIND(" – ",Entry!$D1438)),LEFT(Entry!$D1438,FIND(" – ",Entry!$D1438)-1),Entry!$D1438))</f>
        <v/>
      </c>
      <c r="H1438">
        <f>IF(Entry!$C1438="","",Entry!$C1438)</f>
        <v/>
      </c>
      <c r="I1438">
        <f>IF(Entry!$F1438="",0,Entry!$F1438)</f>
        <v/>
      </c>
      <c r="J1438">
        <f>IF(Entry!$G1438="",0,Entry!$G1438)</f>
        <v/>
      </c>
      <c r="K1438">
        <f>IF(Entry!$H1438="",0,Entry!$H1438)</f>
        <v/>
      </c>
      <c r="L1438">
        <f>IF(Entry!$K1438="",0,Entry!$K1438)</f>
        <v/>
      </c>
      <c r="M1438">
        <f>IF($G1438="","",COUNTA(Entry!$M1438,Entry!$R1438,Entry!$W1438,Entry!$AB1438,Entry!$AG1438,Entry!$AL1438,Entry!$AQ1438,Entry!$AV1438,Entry!$BA1438,Entry!$BF1438,Entry!$BK1438,Entry!$BP1438,Entry!$BU1438,Entry!$BZ1438,Entry!$CE1438))</f>
        <v/>
      </c>
    </row>
    <row r="1439">
      <c r="A1439">
        <f>IF(Entry!$B1439="","",Entry!$B1439)</f>
        <v/>
      </c>
      <c r="B1439">
        <f>IF($A1439="","",IF(ISNUMBER($A1439),IF(AND($A1439&gt;=10000101,$A1439&lt;=99991231),INT($A1439/10000),""),IFERROR(VALUE(TRIM(LEFT($A1439,FIND("/",$A1439)-1))),"")))</f>
        <v/>
      </c>
      <c r="C1439">
        <f>IF(OR($A1439="",$B1439=""),"",IF(ISNUMBER($A1439),INT(MOD($A1439,10000)/100),IFERROR(VALUE(TRIM(LEFT(MID($A1439,FIND("/",$A1439)+1,20),FIND("/",MID($A1439,FIND("/",$A1439)+1,20))-1))),"")))</f>
        <v/>
      </c>
      <c r="D1439">
        <f>IF(OR($A1439="",$B1439=""),"",IF(ISNUMBER($A1439),MOD($A1439,100),IFERROR(VALUE(TRIM(MID(MID($A1439,FIND("/",$A1439)+1,20),FIND("/",MID($A1439,FIND("/",$A1439)+1,20))+1,20))),"")))</f>
        <v/>
      </c>
      <c r="E1439">
        <f>IF($A1439="","",IF(OR($B1439="",$C1439="",$D1439="",$B1439&lt;1300,$B1439&gt;1500,$C1439&lt;1,$C1439&gt;12,$D1439&lt;1,$D1439&gt;31),"نامعتبر",RIGHT("0000"&amp;$B1439,4)&amp;"/"&amp;RIGHT("00"&amp;$C1439,2)&amp;"/"&amp;RIGHT("00"&amp;$D1439,2)))</f>
        <v/>
      </c>
      <c r="F1439">
        <f>IF(OR($E1439="",$E1439="نامعتبر"),"",LEFT($E1439,4)&amp;"/"&amp;MID($E1439,6,2))</f>
        <v/>
      </c>
      <c r="G1439">
        <f>IF(OR($E1439="",$E1439="نامعتبر",Entry!$D1439=""),"",IF(ISNUMBER(FIND(" – ",Entry!$D1439)),LEFT(Entry!$D1439,FIND(" – ",Entry!$D1439)-1),Entry!$D1439))</f>
        <v/>
      </c>
      <c r="H1439">
        <f>IF(Entry!$C1439="","",Entry!$C1439)</f>
        <v/>
      </c>
      <c r="I1439">
        <f>IF(Entry!$F1439="",0,Entry!$F1439)</f>
        <v/>
      </c>
      <c r="J1439">
        <f>IF(Entry!$G1439="",0,Entry!$G1439)</f>
        <v/>
      </c>
      <c r="K1439">
        <f>IF(Entry!$H1439="",0,Entry!$H1439)</f>
        <v/>
      </c>
      <c r="L1439">
        <f>IF(Entry!$K1439="",0,Entry!$K1439)</f>
        <v/>
      </c>
      <c r="M1439">
        <f>IF($G1439="","",COUNTA(Entry!$M1439,Entry!$R1439,Entry!$W1439,Entry!$AB1439,Entry!$AG1439,Entry!$AL1439,Entry!$AQ1439,Entry!$AV1439,Entry!$BA1439,Entry!$BF1439,Entry!$BK1439,Entry!$BP1439,Entry!$BU1439,Entry!$BZ1439,Entry!$CE1439))</f>
        <v/>
      </c>
    </row>
    <row r="1440">
      <c r="A1440">
        <f>IF(Entry!$B1440="","",Entry!$B1440)</f>
        <v/>
      </c>
      <c r="B1440">
        <f>IF($A1440="","",IF(ISNUMBER($A1440),IF(AND($A1440&gt;=10000101,$A1440&lt;=99991231),INT($A1440/10000),""),IFERROR(VALUE(TRIM(LEFT($A1440,FIND("/",$A1440)-1))),"")))</f>
        <v/>
      </c>
      <c r="C1440">
        <f>IF(OR($A1440="",$B1440=""),"",IF(ISNUMBER($A1440),INT(MOD($A1440,10000)/100),IFERROR(VALUE(TRIM(LEFT(MID($A1440,FIND("/",$A1440)+1,20),FIND("/",MID($A1440,FIND("/",$A1440)+1,20))-1))),"")))</f>
        <v/>
      </c>
      <c r="D1440">
        <f>IF(OR($A1440="",$B1440=""),"",IF(ISNUMBER($A1440),MOD($A1440,100),IFERROR(VALUE(TRIM(MID(MID($A1440,FIND("/",$A1440)+1,20),FIND("/",MID($A1440,FIND("/",$A1440)+1,20))+1,20))),"")))</f>
        <v/>
      </c>
      <c r="E1440">
        <f>IF($A1440="","",IF(OR($B1440="",$C1440="",$D1440="",$B1440&lt;1300,$B1440&gt;1500,$C1440&lt;1,$C1440&gt;12,$D1440&lt;1,$D1440&gt;31),"نامعتبر",RIGHT("0000"&amp;$B1440,4)&amp;"/"&amp;RIGHT("00"&amp;$C1440,2)&amp;"/"&amp;RIGHT("00"&amp;$D1440,2)))</f>
        <v/>
      </c>
      <c r="F1440">
        <f>IF(OR($E1440="",$E1440="نامعتبر"),"",LEFT($E1440,4)&amp;"/"&amp;MID($E1440,6,2))</f>
        <v/>
      </c>
      <c r="G1440">
        <f>IF(OR($E1440="",$E1440="نامعتبر",Entry!$D1440=""),"",IF(ISNUMBER(FIND(" – ",Entry!$D1440)),LEFT(Entry!$D1440,FIND(" – ",Entry!$D1440)-1),Entry!$D1440))</f>
        <v/>
      </c>
      <c r="H1440">
        <f>IF(Entry!$C1440="","",Entry!$C1440)</f>
        <v/>
      </c>
      <c r="I1440">
        <f>IF(Entry!$F1440="",0,Entry!$F1440)</f>
        <v/>
      </c>
      <c r="J1440">
        <f>IF(Entry!$G1440="",0,Entry!$G1440)</f>
        <v/>
      </c>
      <c r="K1440">
        <f>IF(Entry!$H1440="",0,Entry!$H1440)</f>
        <v/>
      </c>
      <c r="L1440">
        <f>IF(Entry!$K1440="",0,Entry!$K1440)</f>
        <v/>
      </c>
      <c r="M1440">
        <f>IF($G1440="","",COUNTA(Entry!$M1440,Entry!$R1440,Entry!$W1440,Entry!$AB1440,Entry!$AG1440,Entry!$AL1440,Entry!$AQ1440,Entry!$AV1440,Entry!$BA1440,Entry!$BF1440,Entry!$BK1440,Entry!$BP1440,Entry!$BU1440,Entry!$BZ1440,Entry!$CE1440))</f>
        <v/>
      </c>
    </row>
    <row r="1441">
      <c r="A1441">
        <f>IF(Entry!$B1441="","",Entry!$B1441)</f>
        <v/>
      </c>
      <c r="B1441">
        <f>IF($A1441="","",IF(ISNUMBER($A1441),IF(AND($A1441&gt;=10000101,$A1441&lt;=99991231),INT($A1441/10000),""),IFERROR(VALUE(TRIM(LEFT($A1441,FIND("/",$A1441)-1))),"")))</f>
        <v/>
      </c>
      <c r="C1441">
        <f>IF(OR($A1441="",$B1441=""),"",IF(ISNUMBER($A1441),INT(MOD($A1441,10000)/100),IFERROR(VALUE(TRIM(LEFT(MID($A1441,FIND("/",$A1441)+1,20),FIND("/",MID($A1441,FIND("/",$A1441)+1,20))-1))),"")))</f>
        <v/>
      </c>
      <c r="D1441">
        <f>IF(OR($A1441="",$B1441=""),"",IF(ISNUMBER($A1441),MOD($A1441,100),IFERROR(VALUE(TRIM(MID(MID($A1441,FIND("/",$A1441)+1,20),FIND("/",MID($A1441,FIND("/",$A1441)+1,20))+1,20))),"")))</f>
        <v/>
      </c>
      <c r="E1441">
        <f>IF($A1441="","",IF(OR($B1441="",$C1441="",$D1441="",$B1441&lt;1300,$B1441&gt;1500,$C1441&lt;1,$C1441&gt;12,$D1441&lt;1,$D1441&gt;31),"نامعتبر",RIGHT("0000"&amp;$B1441,4)&amp;"/"&amp;RIGHT("00"&amp;$C1441,2)&amp;"/"&amp;RIGHT("00"&amp;$D1441,2)))</f>
        <v/>
      </c>
      <c r="F1441">
        <f>IF(OR($E1441="",$E1441="نامعتبر"),"",LEFT($E1441,4)&amp;"/"&amp;MID($E1441,6,2))</f>
        <v/>
      </c>
      <c r="G1441">
        <f>IF(OR($E1441="",$E1441="نامعتبر",Entry!$D1441=""),"",IF(ISNUMBER(FIND(" – ",Entry!$D1441)),LEFT(Entry!$D1441,FIND(" – ",Entry!$D1441)-1),Entry!$D1441))</f>
        <v/>
      </c>
      <c r="H1441">
        <f>IF(Entry!$C1441="","",Entry!$C1441)</f>
        <v/>
      </c>
      <c r="I1441">
        <f>IF(Entry!$F1441="",0,Entry!$F1441)</f>
        <v/>
      </c>
      <c r="J1441">
        <f>IF(Entry!$G1441="",0,Entry!$G1441)</f>
        <v/>
      </c>
      <c r="K1441">
        <f>IF(Entry!$H1441="",0,Entry!$H1441)</f>
        <v/>
      </c>
      <c r="L1441">
        <f>IF(Entry!$K1441="",0,Entry!$K1441)</f>
        <v/>
      </c>
      <c r="M1441">
        <f>IF($G1441="","",COUNTA(Entry!$M1441,Entry!$R1441,Entry!$W1441,Entry!$AB1441,Entry!$AG1441,Entry!$AL1441,Entry!$AQ1441,Entry!$AV1441,Entry!$BA1441,Entry!$BF1441,Entry!$BK1441,Entry!$BP1441,Entry!$BU1441,Entry!$BZ1441,Entry!$CE1441))</f>
        <v/>
      </c>
    </row>
    <row r="1442">
      <c r="A1442">
        <f>IF(Entry!$B1442="","",Entry!$B1442)</f>
        <v/>
      </c>
      <c r="B1442">
        <f>IF($A1442="","",IF(ISNUMBER($A1442),IF(AND($A1442&gt;=10000101,$A1442&lt;=99991231),INT($A1442/10000),""),IFERROR(VALUE(TRIM(LEFT($A1442,FIND("/",$A1442)-1))),"")))</f>
        <v/>
      </c>
      <c r="C1442">
        <f>IF(OR($A1442="",$B1442=""),"",IF(ISNUMBER($A1442),INT(MOD($A1442,10000)/100),IFERROR(VALUE(TRIM(LEFT(MID($A1442,FIND("/",$A1442)+1,20),FIND("/",MID($A1442,FIND("/",$A1442)+1,20))-1))),"")))</f>
        <v/>
      </c>
      <c r="D1442">
        <f>IF(OR($A1442="",$B1442=""),"",IF(ISNUMBER($A1442),MOD($A1442,100),IFERROR(VALUE(TRIM(MID(MID($A1442,FIND("/",$A1442)+1,20),FIND("/",MID($A1442,FIND("/",$A1442)+1,20))+1,20))),"")))</f>
        <v/>
      </c>
      <c r="E1442">
        <f>IF($A1442="","",IF(OR($B1442="",$C1442="",$D1442="",$B1442&lt;1300,$B1442&gt;1500,$C1442&lt;1,$C1442&gt;12,$D1442&lt;1,$D1442&gt;31),"نامعتبر",RIGHT("0000"&amp;$B1442,4)&amp;"/"&amp;RIGHT("00"&amp;$C1442,2)&amp;"/"&amp;RIGHT("00"&amp;$D1442,2)))</f>
        <v/>
      </c>
      <c r="F1442">
        <f>IF(OR($E1442="",$E1442="نامعتبر"),"",LEFT($E1442,4)&amp;"/"&amp;MID($E1442,6,2))</f>
        <v/>
      </c>
      <c r="G1442">
        <f>IF(OR($E1442="",$E1442="نامعتبر",Entry!$D1442=""),"",IF(ISNUMBER(FIND(" – ",Entry!$D1442)),LEFT(Entry!$D1442,FIND(" – ",Entry!$D1442)-1),Entry!$D1442))</f>
        <v/>
      </c>
      <c r="H1442">
        <f>IF(Entry!$C1442="","",Entry!$C1442)</f>
        <v/>
      </c>
      <c r="I1442">
        <f>IF(Entry!$F1442="",0,Entry!$F1442)</f>
        <v/>
      </c>
      <c r="J1442">
        <f>IF(Entry!$G1442="",0,Entry!$G1442)</f>
        <v/>
      </c>
      <c r="K1442">
        <f>IF(Entry!$H1442="",0,Entry!$H1442)</f>
        <v/>
      </c>
      <c r="L1442">
        <f>IF(Entry!$K1442="",0,Entry!$K1442)</f>
        <v/>
      </c>
      <c r="M1442">
        <f>IF($G1442="","",COUNTA(Entry!$M1442,Entry!$R1442,Entry!$W1442,Entry!$AB1442,Entry!$AG1442,Entry!$AL1442,Entry!$AQ1442,Entry!$AV1442,Entry!$BA1442,Entry!$BF1442,Entry!$BK1442,Entry!$BP1442,Entry!$BU1442,Entry!$BZ1442,Entry!$CE1442))</f>
        <v/>
      </c>
    </row>
    <row r="1443">
      <c r="A1443">
        <f>IF(Entry!$B1443="","",Entry!$B1443)</f>
        <v/>
      </c>
      <c r="B1443">
        <f>IF($A1443="","",IF(ISNUMBER($A1443),IF(AND($A1443&gt;=10000101,$A1443&lt;=99991231),INT($A1443/10000),""),IFERROR(VALUE(TRIM(LEFT($A1443,FIND("/",$A1443)-1))),"")))</f>
        <v/>
      </c>
      <c r="C1443">
        <f>IF(OR($A1443="",$B1443=""),"",IF(ISNUMBER($A1443),INT(MOD($A1443,10000)/100),IFERROR(VALUE(TRIM(LEFT(MID($A1443,FIND("/",$A1443)+1,20),FIND("/",MID($A1443,FIND("/",$A1443)+1,20))-1))),"")))</f>
        <v/>
      </c>
      <c r="D1443">
        <f>IF(OR($A1443="",$B1443=""),"",IF(ISNUMBER($A1443),MOD($A1443,100),IFERROR(VALUE(TRIM(MID(MID($A1443,FIND("/",$A1443)+1,20),FIND("/",MID($A1443,FIND("/",$A1443)+1,20))+1,20))),"")))</f>
        <v/>
      </c>
      <c r="E1443">
        <f>IF($A1443="","",IF(OR($B1443="",$C1443="",$D1443="",$B1443&lt;1300,$B1443&gt;1500,$C1443&lt;1,$C1443&gt;12,$D1443&lt;1,$D1443&gt;31),"نامعتبر",RIGHT("0000"&amp;$B1443,4)&amp;"/"&amp;RIGHT("00"&amp;$C1443,2)&amp;"/"&amp;RIGHT("00"&amp;$D1443,2)))</f>
        <v/>
      </c>
      <c r="F1443">
        <f>IF(OR($E1443="",$E1443="نامعتبر"),"",LEFT($E1443,4)&amp;"/"&amp;MID($E1443,6,2))</f>
        <v/>
      </c>
      <c r="G1443">
        <f>IF(OR($E1443="",$E1443="نامعتبر",Entry!$D1443=""),"",IF(ISNUMBER(FIND(" – ",Entry!$D1443)),LEFT(Entry!$D1443,FIND(" – ",Entry!$D1443)-1),Entry!$D1443))</f>
        <v/>
      </c>
      <c r="H1443">
        <f>IF(Entry!$C1443="","",Entry!$C1443)</f>
        <v/>
      </c>
      <c r="I1443">
        <f>IF(Entry!$F1443="",0,Entry!$F1443)</f>
        <v/>
      </c>
      <c r="J1443">
        <f>IF(Entry!$G1443="",0,Entry!$G1443)</f>
        <v/>
      </c>
      <c r="K1443">
        <f>IF(Entry!$H1443="",0,Entry!$H1443)</f>
        <v/>
      </c>
      <c r="L1443">
        <f>IF(Entry!$K1443="",0,Entry!$K1443)</f>
        <v/>
      </c>
      <c r="M1443">
        <f>IF($G1443="","",COUNTA(Entry!$M1443,Entry!$R1443,Entry!$W1443,Entry!$AB1443,Entry!$AG1443,Entry!$AL1443,Entry!$AQ1443,Entry!$AV1443,Entry!$BA1443,Entry!$BF1443,Entry!$BK1443,Entry!$BP1443,Entry!$BU1443,Entry!$BZ1443,Entry!$CE1443))</f>
        <v/>
      </c>
    </row>
    <row r="1444">
      <c r="A1444">
        <f>IF(Entry!$B1444="","",Entry!$B1444)</f>
        <v/>
      </c>
      <c r="B1444">
        <f>IF($A1444="","",IF(ISNUMBER($A1444),IF(AND($A1444&gt;=10000101,$A1444&lt;=99991231),INT($A1444/10000),""),IFERROR(VALUE(TRIM(LEFT($A1444,FIND("/",$A1444)-1))),"")))</f>
        <v/>
      </c>
      <c r="C1444">
        <f>IF(OR($A1444="",$B1444=""),"",IF(ISNUMBER($A1444),INT(MOD($A1444,10000)/100),IFERROR(VALUE(TRIM(LEFT(MID($A1444,FIND("/",$A1444)+1,20),FIND("/",MID($A1444,FIND("/",$A1444)+1,20))-1))),"")))</f>
        <v/>
      </c>
      <c r="D1444">
        <f>IF(OR($A1444="",$B1444=""),"",IF(ISNUMBER($A1444),MOD($A1444,100),IFERROR(VALUE(TRIM(MID(MID($A1444,FIND("/",$A1444)+1,20),FIND("/",MID($A1444,FIND("/",$A1444)+1,20))+1,20))),"")))</f>
        <v/>
      </c>
      <c r="E1444">
        <f>IF($A1444="","",IF(OR($B1444="",$C1444="",$D1444="",$B1444&lt;1300,$B1444&gt;1500,$C1444&lt;1,$C1444&gt;12,$D1444&lt;1,$D1444&gt;31),"نامعتبر",RIGHT("0000"&amp;$B1444,4)&amp;"/"&amp;RIGHT("00"&amp;$C1444,2)&amp;"/"&amp;RIGHT("00"&amp;$D1444,2)))</f>
        <v/>
      </c>
      <c r="F1444">
        <f>IF(OR($E1444="",$E1444="نامعتبر"),"",LEFT($E1444,4)&amp;"/"&amp;MID($E1444,6,2))</f>
        <v/>
      </c>
      <c r="G1444">
        <f>IF(OR($E1444="",$E1444="نامعتبر",Entry!$D1444=""),"",IF(ISNUMBER(FIND(" – ",Entry!$D1444)),LEFT(Entry!$D1444,FIND(" – ",Entry!$D1444)-1),Entry!$D1444))</f>
        <v/>
      </c>
      <c r="H1444">
        <f>IF(Entry!$C1444="","",Entry!$C1444)</f>
        <v/>
      </c>
      <c r="I1444">
        <f>IF(Entry!$F1444="",0,Entry!$F1444)</f>
        <v/>
      </c>
      <c r="J1444">
        <f>IF(Entry!$G1444="",0,Entry!$G1444)</f>
        <v/>
      </c>
      <c r="K1444">
        <f>IF(Entry!$H1444="",0,Entry!$H1444)</f>
        <v/>
      </c>
      <c r="L1444">
        <f>IF(Entry!$K1444="",0,Entry!$K1444)</f>
        <v/>
      </c>
      <c r="M1444">
        <f>IF($G1444="","",COUNTA(Entry!$M1444,Entry!$R1444,Entry!$W1444,Entry!$AB1444,Entry!$AG1444,Entry!$AL1444,Entry!$AQ1444,Entry!$AV1444,Entry!$BA1444,Entry!$BF1444,Entry!$BK1444,Entry!$BP1444,Entry!$BU1444,Entry!$BZ1444,Entry!$CE1444))</f>
        <v/>
      </c>
    </row>
    <row r="1445">
      <c r="A1445">
        <f>IF(Entry!$B1445="","",Entry!$B1445)</f>
        <v/>
      </c>
      <c r="B1445">
        <f>IF($A1445="","",IF(ISNUMBER($A1445),IF(AND($A1445&gt;=10000101,$A1445&lt;=99991231),INT($A1445/10000),""),IFERROR(VALUE(TRIM(LEFT($A1445,FIND("/",$A1445)-1))),"")))</f>
        <v/>
      </c>
      <c r="C1445">
        <f>IF(OR($A1445="",$B1445=""),"",IF(ISNUMBER($A1445),INT(MOD($A1445,10000)/100),IFERROR(VALUE(TRIM(LEFT(MID($A1445,FIND("/",$A1445)+1,20),FIND("/",MID($A1445,FIND("/",$A1445)+1,20))-1))),"")))</f>
        <v/>
      </c>
      <c r="D1445">
        <f>IF(OR($A1445="",$B1445=""),"",IF(ISNUMBER($A1445),MOD($A1445,100),IFERROR(VALUE(TRIM(MID(MID($A1445,FIND("/",$A1445)+1,20),FIND("/",MID($A1445,FIND("/",$A1445)+1,20))+1,20))),"")))</f>
        <v/>
      </c>
      <c r="E1445">
        <f>IF($A1445="","",IF(OR($B1445="",$C1445="",$D1445="",$B1445&lt;1300,$B1445&gt;1500,$C1445&lt;1,$C1445&gt;12,$D1445&lt;1,$D1445&gt;31),"نامعتبر",RIGHT("0000"&amp;$B1445,4)&amp;"/"&amp;RIGHT("00"&amp;$C1445,2)&amp;"/"&amp;RIGHT("00"&amp;$D1445,2)))</f>
        <v/>
      </c>
      <c r="F1445">
        <f>IF(OR($E1445="",$E1445="نامعتبر"),"",LEFT($E1445,4)&amp;"/"&amp;MID($E1445,6,2))</f>
        <v/>
      </c>
      <c r="G1445">
        <f>IF(OR($E1445="",$E1445="نامعتبر",Entry!$D1445=""),"",IF(ISNUMBER(FIND(" – ",Entry!$D1445)),LEFT(Entry!$D1445,FIND(" – ",Entry!$D1445)-1),Entry!$D1445))</f>
        <v/>
      </c>
      <c r="H1445">
        <f>IF(Entry!$C1445="","",Entry!$C1445)</f>
        <v/>
      </c>
      <c r="I1445">
        <f>IF(Entry!$F1445="",0,Entry!$F1445)</f>
        <v/>
      </c>
      <c r="J1445">
        <f>IF(Entry!$G1445="",0,Entry!$G1445)</f>
        <v/>
      </c>
      <c r="K1445">
        <f>IF(Entry!$H1445="",0,Entry!$H1445)</f>
        <v/>
      </c>
      <c r="L1445">
        <f>IF(Entry!$K1445="",0,Entry!$K1445)</f>
        <v/>
      </c>
      <c r="M1445">
        <f>IF($G1445="","",COUNTA(Entry!$M1445,Entry!$R1445,Entry!$W1445,Entry!$AB1445,Entry!$AG1445,Entry!$AL1445,Entry!$AQ1445,Entry!$AV1445,Entry!$BA1445,Entry!$BF1445,Entry!$BK1445,Entry!$BP1445,Entry!$BU1445,Entry!$BZ1445,Entry!$CE1445))</f>
        <v/>
      </c>
    </row>
    <row r="1446">
      <c r="A1446">
        <f>IF(Entry!$B1446="","",Entry!$B1446)</f>
        <v/>
      </c>
      <c r="B1446">
        <f>IF($A1446="","",IF(ISNUMBER($A1446),IF(AND($A1446&gt;=10000101,$A1446&lt;=99991231),INT($A1446/10000),""),IFERROR(VALUE(TRIM(LEFT($A1446,FIND("/",$A1446)-1))),"")))</f>
        <v/>
      </c>
      <c r="C1446">
        <f>IF(OR($A1446="",$B1446=""),"",IF(ISNUMBER($A1446),INT(MOD($A1446,10000)/100),IFERROR(VALUE(TRIM(LEFT(MID($A1446,FIND("/",$A1446)+1,20),FIND("/",MID($A1446,FIND("/",$A1446)+1,20))-1))),"")))</f>
        <v/>
      </c>
      <c r="D1446">
        <f>IF(OR($A1446="",$B1446=""),"",IF(ISNUMBER($A1446),MOD($A1446,100),IFERROR(VALUE(TRIM(MID(MID($A1446,FIND("/",$A1446)+1,20),FIND("/",MID($A1446,FIND("/",$A1446)+1,20))+1,20))),"")))</f>
        <v/>
      </c>
      <c r="E1446">
        <f>IF($A1446="","",IF(OR($B1446="",$C1446="",$D1446="",$B1446&lt;1300,$B1446&gt;1500,$C1446&lt;1,$C1446&gt;12,$D1446&lt;1,$D1446&gt;31),"نامعتبر",RIGHT("0000"&amp;$B1446,4)&amp;"/"&amp;RIGHT("00"&amp;$C1446,2)&amp;"/"&amp;RIGHT("00"&amp;$D1446,2)))</f>
        <v/>
      </c>
      <c r="F1446">
        <f>IF(OR($E1446="",$E1446="نامعتبر"),"",LEFT($E1446,4)&amp;"/"&amp;MID($E1446,6,2))</f>
        <v/>
      </c>
      <c r="G1446">
        <f>IF(OR($E1446="",$E1446="نامعتبر",Entry!$D1446=""),"",IF(ISNUMBER(FIND(" – ",Entry!$D1446)),LEFT(Entry!$D1446,FIND(" – ",Entry!$D1446)-1),Entry!$D1446))</f>
        <v/>
      </c>
      <c r="H1446">
        <f>IF(Entry!$C1446="","",Entry!$C1446)</f>
        <v/>
      </c>
      <c r="I1446">
        <f>IF(Entry!$F1446="",0,Entry!$F1446)</f>
        <v/>
      </c>
      <c r="J1446">
        <f>IF(Entry!$G1446="",0,Entry!$G1446)</f>
        <v/>
      </c>
      <c r="K1446">
        <f>IF(Entry!$H1446="",0,Entry!$H1446)</f>
        <v/>
      </c>
      <c r="L1446">
        <f>IF(Entry!$K1446="",0,Entry!$K1446)</f>
        <v/>
      </c>
      <c r="M1446">
        <f>IF($G1446="","",COUNTA(Entry!$M1446,Entry!$R1446,Entry!$W1446,Entry!$AB1446,Entry!$AG1446,Entry!$AL1446,Entry!$AQ1446,Entry!$AV1446,Entry!$BA1446,Entry!$BF1446,Entry!$BK1446,Entry!$BP1446,Entry!$BU1446,Entry!$BZ1446,Entry!$CE1446))</f>
        <v/>
      </c>
    </row>
    <row r="1447">
      <c r="A1447">
        <f>IF(Entry!$B1447="","",Entry!$B1447)</f>
        <v/>
      </c>
      <c r="B1447">
        <f>IF($A1447="","",IF(ISNUMBER($A1447),IF(AND($A1447&gt;=10000101,$A1447&lt;=99991231),INT($A1447/10000),""),IFERROR(VALUE(TRIM(LEFT($A1447,FIND("/",$A1447)-1))),"")))</f>
        <v/>
      </c>
      <c r="C1447">
        <f>IF(OR($A1447="",$B1447=""),"",IF(ISNUMBER($A1447),INT(MOD($A1447,10000)/100),IFERROR(VALUE(TRIM(LEFT(MID($A1447,FIND("/",$A1447)+1,20),FIND("/",MID($A1447,FIND("/",$A1447)+1,20))-1))),"")))</f>
        <v/>
      </c>
      <c r="D1447">
        <f>IF(OR($A1447="",$B1447=""),"",IF(ISNUMBER($A1447),MOD($A1447,100),IFERROR(VALUE(TRIM(MID(MID($A1447,FIND("/",$A1447)+1,20),FIND("/",MID($A1447,FIND("/",$A1447)+1,20))+1,20))),"")))</f>
        <v/>
      </c>
      <c r="E1447">
        <f>IF($A1447="","",IF(OR($B1447="",$C1447="",$D1447="",$B1447&lt;1300,$B1447&gt;1500,$C1447&lt;1,$C1447&gt;12,$D1447&lt;1,$D1447&gt;31),"نامعتبر",RIGHT("0000"&amp;$B1447,4)&amp;"/"&amp;RIGHT("00"&amp;$C1447,2)&amp;"/"&amp;RIGHT("00"&amp;$D1447,2)))</f>
        <v/>
      </c>
      <c r="F1447">
        <f>IF(OR($E1447="",$E1447="نامعتبر"),"",LEFT($E1447,4)&amp;"/"&amp;MID($E1447,6,2))</f>
        <v/>
      </c>
      <c r="G1447">
        <f>IF(OR($E1447="",$E1447="نامعتبر",Entry!$D1447=""),"",IF(ISNUMBER(FIND(" – ",Entry!$D1447)),LEFT(Entry!$D1447,FIND(" – ",Entry!$D1447)-1),Entry!$D1447))</f>
        <v/>
      </c>
      <c r="H1447">
        <f>IF(Entry!$C1447="","",Entry!$C1447)</f>
        <v/>
      </c>
      <c r="I1447">
        <f>IF(Entry!$F1447="",0,Entry!$F1447)</f>
        <v/>
      </c>
      <c r="J1447">
        <f>IF(Entry!$G1447="",0,Entry!$G1447)</f>
        <v/>
      </c>
      <c r="K1447">
        <f>IF(Entry!$H1447="",0,Entry!$H1447)</f>
        <v/>
      </c>
      <c r="L1447">
        <f>IF(Entry!$K1447="",0,Entry!$K1447)</f>
        <v/>
      </c>
      <c r="M1447">
        <f>IF($G1447="","",COUNTA(Entry!$M1447,Entry!$R1447,Entry!$W1447,Entry!$AB1447,Entry!$AG1447,Entry!$AL1447,Entry!$AQ1447,Entry!$AV1447,Entry!$BA1447,Entry!$BF1447,Entry!$BK1447,Entry!$BP1447,Entry!$BU1447,Entry!$BZ1447,Entry!$CE1447))</f>
        <v/>
      </c>
    </row>
    <row r="1448">
      <c r="A1448">
        <f>IF(Entry!$B1448="","",Entry!$B1448)</f>
        <v/>
      </c>
      <c r="B1448">
        <f>IF($A1448="","",IF(ISNUMBER($A1448),IF(AND($A1448&gt;=10000101,$A1448&lt;=99991231),INT($A1448/10000),""),IFERROR(VALUE(TRIM(LEFT($A1448,FIND("/",$A1448)-1))),"")))</f>
        <v/>
      </c>
      <c r="C1448">
        <f>IF(OR($A1448="",$B1448=""),"",IF(ISNUMBER($A1448),INT(MOD($A1448,10000)/100),IFERROR(VALUE(TRIM(LEFT(MID($A1448,FIND("/",$A1448)+1,20),FIND("/",MID($A1448,FIND("/",$A1448)+1,20))-1))),"")))</f>
        <v/>
      </c>
      <c r="D1448">
        <f>IF(OR($A1448="",$B1448=""),"",IF(ISNUMBER($A1448),MOD($A1448,100),IFERROR(VALUE(TRIM(MID(MID($A1448,FIND("/",$A1448)+1,20),FIND("/",MID($A1448,FIND("/",$A1448)+1,20))+1,20))),"")))</f>
        <v/>
      </c>
      <c r="E1448">
        <f>IF($A1448="","",IF(OR($B1448="",$C1448="",$D1448="",$B1448&lt;1300,$B1448&gt;1500,$C1448&lt;1,$C1448&gt;12,$D1448&lt;1,$D1448&gt;31),"نامعتبر",RIGHT("0000"&amp;$B1448,4)&amp;"/"&amp;RIGHT("00"&amp;$C1448,2)&amp;"/"&amp;RIGHT("00"&amp;$D1448,2)))</f>
        <v/>
      </c>
      <c r="F1448">
        <f>IF(OR($E1448="",$E1448="نامعتبر"),"",LEFT($E1448,4)&amp;"/"&amp;MID($E1448,6,2))</f>
        <v/>
      </c>
      <c r="G1448">
        <f>IF(OR($E1448="",$E1448="نامعتبر",Entry!$D1448=""),"",IF(ISNUMBER(FIND(" – ",Entry!$D1448)),LEFT(Entry!$D1448,FIND(" – ",Entry!$D1448)-1),Entry!$D1448))</f>
        <v/>
      </c>
      <c r="H1448">
        <f>IF(Entry!$C1448="","",Entry!$C1448)</f>
        <v/>
      </c>
      <c r="I1448">
        <f>IF(Entry!$F1448="",0,Entry!$F1448)</f>
        <v/>
      </c>
      <c r="J1448">
        <f>IF(Entry!$G1448="",0,Entry!$G1448)</f>
        <v/>
      </c>
      <c r="K1448">
        <f>IF(Entry!$H1448="",0,Entry!$H1448)</f>
        <v/>
      </c>
      <c r="L1448">
        <f>IF(Entry!$K1448="",0,Entry!$K1448)</f>
        <v/>
      </c>
      <c r="M1448">
        <f>IF($G1448="","",COUNTA(Entry!$M1448,Entry!$R1448,Entry!$W1448,Entry!$AB1448,Entry!$AG1448,Entry!$AL1448,Entry!$AQ1448,Entry!$AV1448,Entry!$BA1448,Entry!$BF1448,Entry!$BK1448,Entry!$BP1448,Entry!$BU1448,Entry!$BZ1448,Entry!$CE1448))</f>
        <v/>
      </c>
    </row>
    <row r="1449">
      <c r="A1449">
        <f>IF(Entry!$B1449="","",Entry!$B1449)</f>
        <v/>
      </c>
      <c r="B1449">
        <f>IF($A1449="","",IF(ISNUMBER($A1449),IF(AND($A1449&gt;=10000101,$A1449&lt;=99991231),INT($A1449/10000),""),IFERROR(VALUE(TRIM(LEFT($A1449,FIND("/",$A1449)-1))),"")))</f>
        <v/>
      </c>
      <c r="C1449">
        <f>IF(OR($A1449="",$B1449=""),"",IF(ISNUMBER($A1449),INT(MOD($A1449,10000)/100),IFERROR(VALUE(TRIM(LEFT(MID($A1449,FIND("/",$A1449)+1,20),FIND("/",MID($A1449,FIND("/",$A1449)+1,20))-1))),"")))</f>
        <v/>
      </c>
      <c r="D1449">
        <f>IF(OR($A1449="",$B1449=""),"",IF(ISNUMBER($A1449),MOD($A1449,100),IFERROR(VALUE(TRIM(MID(MID($A1449,FIND("/",$A1449)+1,20),FIND("/",MID($A1449,FIND("/",$A1449)+1,20))+1,20))),"")))</f>
        <v/>
      </c>
      <c r="E1449">
        <f>IF($A1449="","",IF(OR($B1449="",$C1449="",$D1449="",$B1449&lt;1300,$B1449&gt;1500,$C1449&lt;1,$C1449&gt;12,$D1449&lt;1,$D1449&gt;31),"نامعتبر",RIGHT("0000"&amp;$B1449,4)&amp;"/"&amp;RIGHT("00"&amp;$C1449,2)&amp;"/"&amp;RIGHT("00"&amp;$D1449,2)))</f>
        <v/>
      </c>
      <c r="F1449">
        <f>IF(OR($E1449="",$E1449="نامعتبر"),"",LEFT($E1449,4)&amp;"/"&amp;MID($E1449,6,2))</f>
        <v/>
      </c>
      <c r="G1449">
        <f>IF(OR($E1449="",$E1449="نامعتبر",Entry!$D1449=""),"",IF(ISNUMBER(FIND(" – ",Entry!$D1449)),LEFT(Entry!$D1449,FIND(" – ",Entry!$D1449)-1),Entry!$D1449))</f>
        <v/>
      </c>
      <c r="H1449">
        <f>IF(Entry!$C1449="","",Entry!$C1449)</f>
        <v/>
      </c>
      <c r="I1449">
        <f>IF(Entry!$F1449="",0,Entry!$F1449)</f>
        <v/>
      </c>
      <c r="J1449">
        <f>IF(Entry!$G1449="",0,Entry!$G1449)</f>
        <v/>
      </c>
      <c r="K1449">
        <f>IF(Entry!$H1449="",0,Entry!$H1449)</f>
        <v/>
      </c>
      <c r="L1449">
        <f>IF(Entry!$K1449="",0,Entry!$K1449)</f>
        <v/>
      </c>
      <c r="M1449">
        <f>IF($G1449="","",COUNTA(Entry!$M1449,Entry!$R1449,Entry!$W1449,Entry!$AB1449,Entry!$AG1449,Entry!$AL1449,Entry!$AQ1449,Entry!$AV1449,Entry!$BA1449,Entry!$BF1449,Entry!$BK1449,Entry!$BP1449,Entry!$BU1449,Entry!$BZ1449,Entry!$CE1449))</f>
        <v/>
      </c>
    </row>
    <row r="1450">
      <c r="A1450">
        <f>IF(Entry!$B1450="","",Entry!$B1450)</f>
        <v/>
      </c>
      <c r="B1450">
        <f>IF($A1450="","",IF(ISNUMBER($A1450),IF(AND($A1450&gt;=10000101,$A1450&lt;=99991231),INT($A1450/10000),""),IFERROR(VALUE(TRIM(LEFT($A1450,FIND("/",$A1450)-1))),"")))</f>
        <v/>
      </c>
      <c r="C1450">
        <f>IF(OR($A1450="",$B1450=""),"",IF(ISNUMBER($A1450),INT(MOD($A1450,10000)/100),IFERROR(VALUE(TRIM(LEFT(MID($A1450,FIND("/",$A1450)+1,20),FIND("/",MID($A1450,FIND("/",$A1450)+1,20))-1))),"")))</f>
        <v/>
      </c>
      <c r="D1450">
        <f>IF(OR($A1450="",$B1450=""),"",IF(ISNUMBER($A1450),MOD($A1450,100),IFERROR(VALUE(TRIM(MID(MID($A1450,FIND("/",$A1450)+1,20),FIND("/",MID($A1450,FIND("/",$A1450)+1,20))+1,20))),"")))</f>
        <v/>
      </c>
      <c r="E1450">
        <f>IF($A1450="","",IF(OR($B1450="",$C1450="",$D1450="",$B1450&lt;1300,$B1450&gt;1500,$C1450&lt;1,$C1450&gt;12,$D1450&lt;1,$D1450&gt;31),"نامعتبر",RIGHT("0000"&amp;$B1450,4)&amp;"/"&amp;RIGHT("00"&amp;$C1450,2)&amp;"/"&amp;RIGHT("00"&amp;$D1450,2)))</f>
        <v/>
      </c>
      <c r="F1450">
        <f>IF(OR($E1450="",$E1450="نامعتبر"),"",LEFT($E1450,4)&amp;"/"&amp;MID($E1450,6,2))</f>
        <v/>
      </c>
      <c r="G1450">
        <f>IF(OR($E1450="",$E1450="نامعتبر",Entry!$D1450=""),"",IF(ISNUMBER(FIND(" – ",Entry!$D1450)),LEFT(Entry!$D1450,FIND(" – ",Entry!$D1450)-1),Entry!$D1450))</f>
        <v/>
      </c>
      <c r="H1450">
        <f>IF(Entry!$C1450="","",Entry!$C1450)</f>
        <v/>
      </c>
      <c r="I1450">
        <f>IF(Entry!$F1450="",0,Entry!$F1450)</f>
        <v/>
      </c>
      <c r="J1450">
        <f>IF(Entry!$G1450="",0,Entry!$G1450)</f>
        <v/>
      </c>
      <c r="K1450">
        <f>IF(Entry!$H1450="",0,Entry!$H1450)</f>
        <v/>
      </c>
      <c r="L1450">
        <f>IF(Entry!$K1450="",0,Entry!$K1450)</f>
        <v/>
      </c>
      <c r="M1450">
        <f>IF($G1450="","",COUNTA(Entry!$M1450,Entry!$R1450,Entry!$W1450,Entry!$AB1450,Entry!$AG1450,Entry!$AL1450,Entry!$AQ1450,Entry!$AV1450,Entry!$BA1450,Entry!$BF1450,Entry!$BK1450,Entry!$BP1450,Entry!$BU1450,Entry!$BZ1450,Entry!$CE1450))</f>
        <v/>
      </c>
    </row>
    <row r="1451">
      <c r="A1451">
        <f>IF(Entry!$B1451="","",Entry!$B1451)</f>
        <v/>
      </c>
      <c r="B1451">
        <f>IF($A1451="","",IF(ISNUMBER($A1451),IF(AND($A1451&gt;=10000101,$A1451&lt;=99991231),INT($A1451/10000),""),IFERROR(VALUE(TRIM(LEFT($A1451,FIND("/",$A1451)-1))),"")))</f>
        <v/>
      </c>
      <c r="C1451">
        <f>IF(OR($A1451="",$B1451=""),"",IF(ISNUMBER($A1451),INT(MOD($A1451,10000)/100),IFERROR(VALUE(TRIM(LEFT(MID($A1451,FIND("/",$A1451)+1,20),FIND("/",MID($A1451,FIND("/",$A1451)+1,20))-1))),"")))</f>
        <v/>
      </c>
      <c r="D1451">
        <f>IF(OR($A1451="",$B1451=""),"",IF(ISNUMBER($A1451),MOD($A1451,100),IFERROR(VALUE(TRIM(MID(MID($A1451,FIND("/",$A1451)+1,20),FIND("/",MID($A1451,FIND("/",$A1451)+1,20))+1,20))),"")))</f>
        <v/>
      </c>
      <c r="E1451">
        <f>IF($A1451="","",IF(OR($B1451="",$C1451="",$D1451="",$B1451&lt;1300,$B1451&gt;1500,$C1451&lt;1,$C1451&gt;12,$D1451&lt;1,$D1451&gt;31),"نامعتبر",RIGHT("0000"&amp;$B1451,4)&amp;"/"&amp;RIGHT("00"&amp;$C1451,2)&amp;"/"&amp;RIGHT("00"&amp;$D1451,2)))</f>
        <v/>
      </c>
      <c r="F1451">
        <f>IF(OR($E1451="",$E1451="نامعتبر"),"",LEFT($E1451,4)&amp;"/"&amp;MID($E1451,6,2))</f>
        <v/>
      </c>
      <c r="G1451">
        <f>IF(OR($E1451="",$E1451="نامعتبر",Entry!$D1451=""),"",IF(ISNUMBER(FIND(" – ",Entry!$D1451)),LEFT(Entry!$D1451,FIND(" – ",Entry!$D1451)-1),Entry!$D1451))</f>
        <v/>
      </c>
      <c r="H1451">
        <f>IF(Entry!$C1451="","",Entry!$C1451)</f>
        <v/>
      </c>
      <c r="I1451">
        <f>IF(Entry!$F1451="",0,Entry!$F1451)</f>
        <v/>
      </c>
      <c r="J1451">
        <f>IF(Entry!$G1451="",0,Entry!$G1451)</f>
        <v/>
      </c>
      <c r="K1451">
        <f>IF(Entry!$H1451="",0,Entry!$H1451)</f>
        <v/>
      </c>
      <c r="L1451">
        <f>IF(Entry!$K1451="",0,Entry!$K1451)</f>
        <v/>
      </c>
      <c r="M1451">
        <f>IF($G1451="","",COUNTA(Entry!$M1451,Entry!$R1451,Entry!$W1451,Entry!$AB1451,Entry!$AG1451,Entry!$AL1451,Entry!$AQ1451,Entry!$AV1451,Entry!$BA1451,Entry!$BF1451,Entry!$BK1451,Entry!$BP1451,Entry!$BU1451,Entry!$BZ1451,Entry!$CE1451))</f>
        <v/>
      </c>
    </row>
    <row r="1452">
      <c r="A1452">
        <f>IF(Entry!$B1452="","",Entry!$B1452)</f>
        <v/>
      </c>
      <c r="B1452">
        <f>IF($A1452="","",IF(ISNUMBER($A1452),IF(AND($A1452&gt;=10000101,$A1452&lt;=99991231),INT($A1452/10000),""),IFERROR(VALUE(TRIM(LEFT($A1452,FIND("/",$A1452)-1))),"")))</f>
        <v/>
      </c>
      <c r="C1452">
        <f>IF(OR($A1452="",$B1452=""),"",IF(ISNUMBER($A1452),INT(MOD($A1452,10000)/100),IFERROR(VALUE(TRIM(LEFT(MID($A1452,FIND("/",$A1452)+1,20),FIND("/",MID($A1452,FIND("/",$A1452)+1,20))-1))),"")))</f>
        <v/>
      </c>
      <c r="D1452">
        <f>IF(OR($A1452="",$B1452=""),"",IF(ISNUMBER($A1452),MOD($A1452,100),IFERROR(VALUE(TRIM(MID(MID($A1452,FIND("/",$A1452)+1,20),FIND("/",MID($A1452,FIND("/",$A1452)+1,20))+1,20))),"")))</f>
        <v/>
      </c>
      <c r="E1452">
        <f>IF($A1452="","",IF(OR($B1452="",$C1452="",$D1452="",$B1452&lt;1300,$B1452&gt;1500,$C1452&lt;1,$C1452&gt;12,$D1452&lt;1,$D1452&gt;31),"نامعتبر",RIGHT("0000"&amp;$B1452,4)&amp;"/"&amp;RIGHT("00"&amp;$C1452,2)&amp;"/"&amp;RIGHT("00"&amp;$D1452,2)))</f>
        <v/>
      </c>
      <c r="F1452">
        <f>IF(OR($E1452="",$E1452="نامعتبر"),"",LEFT($E1452,4)&amp;"/"&amp;MID($E1452,6,2))</f>
        <v/>
      </c>
      <c r="G1452">
        <f>IF(OR($E1452="",$E1452="نامعتبر",Entry!$D1452=""),"",IF(ISNUMBER(FIND(" – ",Entry!$D1452)),LEFT(Entry!$D1452,FIND(" – ",Entry!$D1452)-1),Entry!$D1452))</f>
        <v/>
      </c>
      <c r="H1452">
        <f>IF(Entry!$C1452="","",Entry!$C1452)</f>
        <v/>
      </c>
      <c r="I1452">
        <f>IF(Entry!$F1452="",0,Entry!$F1452)</f>
        <v/>
      </c>
      <c r="J1452">
        <f>IF(Entry!$G1452="",0,Entry!$G1452)</f>
        <v/>
      </c>
      <c r="K1452">
        <f>IF(Entry!$H1452="",0,Entry!$H1452)</f>
        <v/>
      </c>
      <c r="L1452">
        <f>IF(Entry!$K1452="",0,Entry!$K1452)</f>
        <v/>
      </c>
      <c r="M1452">
        <f>IF($G1452="","",COUNTA(Entry!$M1452,Entry!$R1452,Entry!$W1452,Entry!$AB1452,Entry!$AG1452,Entry!$AL1452,Entry!$AQ1452,Entry!$AV1452,Entry!$BA1452,Entry!$BF1452,Entry!$BK1452,Entry!$BP1452,Entry!$BU1452,Entry!$BZ1452,Entry!$CE1452))</f>
        <v/>
      </c>
    </row>
    <row r="1453">
      <c r="A1453">
        <f>IF(Entry!$B1453="","",Entry!$B1453)</f>
        <v/>
      </c>
      <c r="B1453">
        <f>IF($A1453="","",IF(ISNUMBER($A1453),IF(AND($A1453&gt;=10000101,$A1453&lt;=99991231),INT($A1453/10000),""),IFERROR(VALUE(TRIM(LEFT($A1453,FIND("/",$A1453)-1))),"")))</f>
        <v/>
      </c>
      <c r="C1453">
        <f>IF(OR($A1453="",$B1453=""),"",IF(ISNUMBER($A1453),INT(MOD($A1453,10000)/100),IFERROR(VALUE(TRIM(LEFT(MID($A1453,FIND("/",$A1453)+1,20),FIND("/",MID($A1453,FIND("/",$A1453)+1,20))-1))),"")))</f>
        <v/>
      </c>
      <c r="D1453">
        <f>IF(OR($A1453="",$B1453=""),"",IF(ISNUMBER($A1453),MOD($A1453,100),IFERROR(VALUE(TRIM(MID(MID($A1453,FIND("/",$A1453)+1,20),FIND("/",MID($A1453,FIND("/",$A1453)+1,20))+1,20))),"")))</f>
        <v/>
      </c>
      <c r="E1453">
        <f>IF($A1453="","",IF(OR($B1453="",$C1453="",$D1453="",$B1453&lt;1300,$B1453&gt;1500,$C1453&lt;1,$C1453&gt;12,$D1453&lt;1,$D1453&gt;31),"نامعتبر",RIGHT("0000"&amp;$B1453,4)&amp;"/"&amp;RIGHT("00"&amp;$C1453,2)&amp;"/"&amp;RIGHT("00"&amp;$D1453,2)))</f>
        <v/>
      </c>
      <c r="F1453">
        <f>IF(OR($E1453="",$E1453="نامعتبر"),"",LEFT($E1453,4)&amp;"/"&amp;MID($E1453,6,2))</f>
        <v/>
      </c>
      <c r="G1453">
        <f>IF(OR($E1453="",$E1453="نامعتبر",Entry!$D1453=""),"",IF(ISNUMBER(FIND(" – ",Entry!$D1453)),LEFT(Entry!$D1453,FIND(" – ",Entry!$D1453)-1),Entry!$D1453))</f>
        <v/>
      </c>
      <c r="H1453">
        <f>IF(Entry!$C1453="","",Entry!$C1453)</f>
        <v/>
      </c>
      <c r="I1453">
        <f>IF(Entry!$F1453="",0,Entry!$F1453)</f>
        <v/>
      </c>
      <c r="J1453">
        <f>IF(Entry!$G1453="",0,Entry!$G1453)</f>
        <v/>
      </c>
      <c r="K1453">
        <f>IF(Entry!$H1453="",0,Entry!$H1453)</f>
        <v/>
      </c>
      <c r="L1453">
        <f>IF(Entry!$K1453="",0,Entry!$K1453)</f>
        <v/>
      </c>
      <c r="M1453">
        <f>IF($G1453="","",COUNTA(Entry!$M1453,Entry!$R1453,Entry!$W1453,Entry!$AB1453,Entry!$AG1453,Entry!$AL1453,Entry!$AQ1453,Entry!$AV1453,Entry!$BA1453,Entry!$BF1453,Entry!$BK1453,Entry!$BP1453,Entry!$BU1453,Entry!$BZ1453,Entry!$CE1453))</f>
        <v/>
      </c>
    </row>
    <row r="1454">
      <c r="A1454">
        <f>IF(Entry!$B1454="","",Entry!$B1454)</f>
        <v/>
      </c>
      <c r="B1454">
        <f>IF($A1454="","",IF(ISNUMBER($A1454),IF(AND($A1454&gt;=10000101,$A1454&lt;=99991231),INT($A1454/10000),""),IFERROR(VALUE(TRIM(LEFT($A1454,FIND("/",$A1454)-1))),"")))</f>
        <v/>
      </c>
      <c r="C1454">
        <f>IF(OR($A1454="",$B1454=""),"",IF(ISNUMBER($A1454),INT(MOD($A1454,10000)/100),IFERROR(VALUE(TRIM(LEFT(MID($A1454,FIND("/",$A1454)+1,20),FIND("/",MID($A1454,FIND("/",$A1454)+1,20))-1))),"")))</f>
        <v/>
      </c>
      <c r="D1454">
        <f>IF(OR($A1454="",$B1454=""),"",IF(ISNUMBER($A1454),MOD($A1454,100),IFERROR(VALUE(TRIM(MID(MID($A1454,FIND("/",$A1454)+1,20),FIND("/",MID($A1454,FIND("/",$A1454)+1,20))+1,20))),"")))</f>
        <v/>
      </c>
      <c r="E1454">
        <f>IF($A1454="","",IF(OR($B1454="",$C1454="",$D1454="",$B1454&lt;1300,$B1454&gt;1500,$C1454&lt;1,$C1454&gt;12,$D1454&lt;1,$D1454&gt;31),"نامعتبر",RIGHT("0000"&amp;$B1454,4)&amp;"/"&amp;RIGHT("00"&amp;$C1454,2)&amp;"/"&amp;RIGHT("00"&amp;$D1454,2)))</f>
        <v/>
      </c>
      <c r="F1454">
        <f>IF(OR($E1454="",$E1454="نامعتبر"),"",LEFT($E1454,4)&amp;"/"&amp;MID($E1454,6,2))</f>
        <v/>
      </c>
      <c r="G1454">
        <f>IF(OR($E1454="",$E1454="نامعتبر",Entry!$D1454=""),"",IF(ISNUMBER(FIND(" – ",Entry!$D1454)),LEFT(Entry!$D1454,FIND(" – ",Entry!$D1454)-1),Entry!$D1454))</f>
        <v/>
      </c>
      <c r="H1454">
        <f>IF(Entry!$C1454="","",Entry!$C1454)</f>
        <v/>
      </c>
      <c r="I1454">
        <f>IF(Entry!$F1454="",0,Entry!$F1454)</f>
        <v/>
      </c>
      <c r="J1454">
        <f>IF(Entry!$G1454="",0,Entry!$G1454)</f>
        <v/>
      </c>
      <c r="K1454">
        <f>IF(Entry!$H1454="",0,Entry!$H1454)</f>
        <v/>
      </c>
      <c r="L1454">
        <f>IF(Entry!$K1454="",0,Entry!$K1454)</f>
        <v/>
      </c>
      <c r="M1454">
        <f>IF($G1454="","",COUNTA(Entry!$M1454,Entry!$R1454,Entry!$W1454,Entry!$AB1454,Entry!$AG1454,Entry!$AL1454,Entry!$AQ1454,Entry!$AV1454,Entry!$BA1454,Entry!$BF1454,Entry!$BK1454,Entry!$BP1454,Entry!$BU1454,Entry!$BZ1454,Entry!$CE1454))</f>
        <v/>
      </c>
    </row>
    <row r="1455">
      <c r="A1455">
        <f>IF(Entry!$B1455="","",Entry!$B1455)</f>
        <v/>
      </c>
      <c r="B1455">
        <f>IF($A1455="","",IF(ISNUMBER($A1455),IF(AND($A1455&gt;=10000101,$A1455&lt;=99991231),INT($A1455/10000),""),IFERROR(VALUE(TRIM(LEFT($A1455,FIND("/",$A1455)-1))),"")))</f>
        <v/>
      </c>
      <c r="C1455">
        <f>IF(OR($A1455="",$B1455=""),"",IF(ISNUMBER($A1455),INT(MOD($A1455,10000)/100),IFERROR(VALUE(TRIM(LEFT(MID($A1455,FIND("/",$A1455)+1,20),FIND("/",MID($A1455,FIND("/",$A1455)+1,20))-1))),"")))</f>
        <v/>
      </c>
      <c r="D1455">
        <f>IF(OR($A1455="",$B1455=""),"",IF(ISNUMBER($A1455),MOD($A1455,100),IFERROR(VALUE(TRIM(MID(MID($A1455,FIND("/",$A1455)+1,20),FIND("/",MID($A1455,FIND("/",$A1455)+1,20))+1,20))),"")))</f>
        <v/>
      </c>
      <c r="E1455">
        <f>IF($A1455="","",IF(OR($B1455="",$C1455="",$D1455="",$B1455&lt;1300,$B1455&gt;1500,$C1455&lt;1,$C1455&gt;12,$D1455&lt;1,$D1455&gt;31),"نامعتبر",RIGHT("0000"&amp;$B1455,4)&amp;"/"&amp;RIGHT("00"&amp;$C1455,2)&amp;"/"&amp;RIGHT("00"&amp;$D1455,2)))</f>
        <v/>
      </c>
      <c r="F1455">
        <f>IF(OR($E1455="",$E1455="نامعتبر"),"",LEFT($E1455,4)&amp;"/"&amp;MID($E1455,6,2))</f>
        <v/>
      </c>
      <c r="G1455">
        <f>IF(OR($E1455="",$E1455="نامعتبر",Entry!$D1455=""),"",IF(ISNUMBER(FIND(" – ",Entry!$D1455)),LEFT(Entry!$D1455,FIND(" – ",Entry!$D1455)-1),Entry!$D1455))</f>
        <v/>
      </c>
      <c r="H1455">
        <f>IF(Entry!$C1455="","",Entry!$C1455)</f>
        <v/>
      </c>
      <c r="I1455">
        <f>IF(Entry!$F1455="",0,Entry!$F1455)</f>
        <v/>
      </c>
      <c r="J1455">
        <f>IF(Entry!$G1455="",0,Entry!$G1455)</f>
        <v/>
      </c>
      <c r="K1455">
        <f>IF(Entry!$H1455="",0,Entry!$H1455)</f>
        <v/>
      </c>
      <c r="L1455">
        <f>IF(Entry!$K1455="",0,Entry!$K1455)</f>
        <v/>
      </c>
      <c r="M1455">
        <f>IF($G1455="","",COUNTA(Entry!$M1455,Entry!$R1455,Entry!$W1455,Entry!$AB1455,Entry!$AG1455,Entry!$AL1455,Entry!$AQ1455,Entry!$AV1455,Entry!$BA1455,Entry!$BF1455,Entry!$BK1455,Entry!$BP1455,Entry!$BU1455,Entry!$BZ1455,Entry!$CE1455))</f>
        <v/>
      </c>
    </row>
    <row r="1456">
      <c r="A1456">
        <f>IF(Entry!$B1456="","",Entry!$B1456)</f>
        <v/>
      </c>
      <c r="B1456">
        <f>IF($A1456="","",IF(ISNUMBER($A1456),IF(AND($A1456&gt;=10000101,$A1456&lt;=99991231),INT($A1456/10000),""),IFERROR(VALUE(TRIM(LEFT($A1456,FIND("/",$A1456)-1))),"")))</f>
        <v/>
      </c>
      <c r="C1456">
        <f>IF(OR($A1456="",$B1456=""),"",IF(ISNUMBER($A1456),INT(MOD($A1456,10000)/100),IFERROR(VALUE(TRIM(LEFT(MID($A1456,FIND("/",$A1456)+1,20),FIND("/",MID($A1456,FIND("/",$A1456)+1,20))-1))),"")))</f>
        <v/>
      </c>
      <c r="D1456">
        <f>IF(OR($A1456="",$B1456=""),"",IF(ISNUMBER($A1456),MOD($A1456,100),IFERROR(VALUE(TRIM(MID(MID($A1456,FIND("/",$A1456)+1,20),FIND("/",MID($A1456,FIND("/",$A1456)+1,20))+1,20))),"")))</f>
        <v/>
      </c>
      <c r="E1456">
        <f>IF($A1456="","",IF(OR($B1456="",$C1456="",$D1456="",$B1456&lt;1300,$B1456&gt;1500,$C1456&lt;1,$C1456&gt;12,$D1456&lt;1,$D1456&gt;31),"نامعتبر",RIGHT("0000"&amp;$B1456,4)&amp;"/"&amp;RIGHT("00"&amp;$C1456,2)&amp;"/"&amp;RIGHT("00"&amp;$D1456,2)))</f>
        <v/>
      </c>
      <c r="F1456">
        <f>IF(OR($E1456="",$E1456="نامعتبر"),"",LEFT($E1456,4)&amp;"/"&amp;MID($E1456,6,2))</f>
        <v/>
      </c>
      <c r="G1456">
        <f>IF(OR($E1456="",$E1456="نامعتبر",Entry!$D1456=""),"",IF(ISNUMBER(FIND(" – ",Entry!$D1456)),LEFT(Entry!$D1456,FIND(" – ",Entry!$D1456)-1),Entry!$D1456))</f>
        <v/>
      </c>
      <c r="H1456">
        <f>IF(Entry!$C1456="","",Entry!$C1456)</f>
        <v/>
      </c>
      <c r="I1456">
        <f>IF(Entry!$F1456="",0,Entry!$F1456)</f>
        <v/>
      </c>
      <c r="J1456">
        <f>IF(Entry!$G1456="",0,Entry!$G1456)</f>
        <v/>
      </c>
      <c r="K1456">
        <f>IF(Entry!$H1456="",0,Entry!$H1456)</f>
        <v/>
      </c>
      <c r="L1456">
        <f>IF(Entry!$K1456="",0,Entry!$K1456)</f>
        <v/>
      </c>
      <c r="M1456">
        <f>IF($G1456="","",COUNTA(Entry!$M1456,Entry!$R1456,Entry!$W1456,Entry!$AB1456,Entry!$AG1456,Entry!$AL1456,Entry!$AQ1456,Entry!$AV1456,Entry!$BA1456,Entry!$BF1456,Entry!$BK1456,Entry!$BP1456,Entry!$BU1456,Entry!$BZ1456,Entry!$CE1456))</f>
        <v/>
      </c>
    </row>
    <row r="1457">
      <c r="A1457">
        <f>IF(Entry!$B1457="","",Entry!$B1457)</f>
        <v/>
      </c>
      <c r="B1457">
        <f>IF($A1457="","",IF(ISNUMBER($A1457),IF(AND($A1457&gt;=10000101,$A1457&lt;=99991231),INT($A1457/10000),""),IFERROR(VALUE(TRIM(LEFT($A1457,FIND("/",$A1457)-1))),"")))</f>
        <v/>
      </c>
      <c r="C1457">
        <f>IF(OR($A1457="",$B1457=""),"",IF(ISNUMBER($A1457),INT(MOD($A1457,10000)/100),IFERROR(VALUE(TRIM(LEFT(MID($A1457,FIND("/",$A1457)+1,20),FIND("/",MID($A1457,FIND("/",$A1457)+1,20))-1))),"")))</f>
        <v/>
      </c>
      <c r="D1457">
        <f>IF(OR($A1457="",$B1457=""),"",IF(ISNUMBER($A1457),MOD($A1457,100),IFERROR(VALUE(TRIM(MID(MID($A1457,FIND("/",$A1457)+1,20),FIND("/",MID($A1457,FIND("/",$A1457)+1,20))+1,20))),"")))</f>
        <v/>
      </c>
      <c r="E1457">
        <f>IF($A1457="","",IF(OR($B1457="",$C1457="",$D1457="",$B1457&lt;1300,$B1457&gt;1500,$C1457&lt;1,$C1457&gt;12,$D1457&lt;1,$D1457&gt;31),"نامعتبر",RIGHT("0000"&amp;$B1457,4)&amp;"/"&amp;RIGHT("00"&amp;$C1457,2)&amp;"/"&amp;RIGHT("00"&amp;$D1457,2)))</f>
        <v/>
      </c>
      <c r="F1457">
        <f>IF(OR($E1457="",$E1457="نامعتبر"),"",LEFT($E1457,4)&amp;"/"&amp;MID($E1457,6,2))</f>
        <v/>
      </c>
      <c r="G1457">
        <f>IF(OR($E1457="",$E1457="نامعتبر",Entry!$D1457=""),"",IF(ISNUMBER(FIND(" – ",Entry!$D1457)),LEFT(Entry!$D1457,FIND(" – ",Entry!$D1457)-1),Entry!$D1457))</f>
        <v/>
      </c>
      <c r="H1457">
        <f>IF(Entry!$C1457="","",Entry!$C1457)</f>
        <v/>
      </c>
      <c r="I1457">
        <f>IF(Entry!$F1457="",0,Entry!$F1457)</f>
        <v/>
      </c>
      <c r="J1457">
        <f>IF(Entry!$G1457="",0,Entry!$G1457)</f>
        <v/>
      </c>
      <c r="K1457">
        <f>IF(Entry!$H1457="",0,Entry!$H1457)</f>
        <v/>
      </c>
      <c r="L1457">
        <f>IF(Entry!$K1457="",0,Entry!$K1457)</f>
        <v/>
      </c>
      <c r="M1457">
        <f>IF($G1457="","",COUNTA(Entry!$M1457,Entry!$R1457,Entry!$W1457,Entry!$AB1457,Entry!$AG1457,Entry!$AL1457,Entry!$AQ1457,Entry!$AV1457,Entry!$BA1457,Entry!$BF1457,Entry!$BK1457,Entry!$BP1457,Entry!$BU1457,Entry!$BZ1457,Entry!$CE1457))</f>
        <v/>
      </c>
    </row>
    <row r="1458">
      <c r="A1458">
        <f>IF(Entry!$B1458="","",Entry!$B1458)</f>
        <v/>
      </c>
      <c r="B1458">
        <f>IF($A1458="","",IF(ISNUMBER($A1458),IF(AND($A1458&gt;=10000101,$A1458&lt;=99991231),INT($A1458/10000),""),IFERROR(VALUE(TRIM(LEFT($A1458,FIND("/",$A1458)-1))),"")))</f>
        <v/>
      </c>
      <c r="C1458">
        <f>IF(OR($A1458="",$B1458=""),"",IF(ISNUMBER($A1458),INT(MOD($A1458,10000)/100),IFERROR(VALUE(TRIM(LEFT(MID($A1458,FIND("/",$A1458)+1,20),FIND("/",MID($A1458,FIND("/",$A1458)+1,20))-1))),"")))</f>
        <v/>
      </c>
      <c r="D1458">
        <f>IF(OR($A1458="",$B1458=""),"",IF(ISNUMBER($A1458),MOD($A1458,100),IFERROR(VALUE(TRIM(MID(MID($A1458,FIND("/",$A1458)+1,20),FIND("/",MID($A1458,FIND("/",$A1458)+1,20))+1,20))),"")))</f>
        <v/>
      </c>
      <c r="E1458">
        <f>IF($A1458="","",IF(OR($B1458="",$C1458="",$D1458="",$B1458&lt;1300,$B1458&gt;1500,$C1458&lt;1,$C1458&gt;12,$D1458&lt;1,$D1458&gt;31),"نامعتبر",RIGHT("0000"&amp;$B1458,4)&amp;"/"&amp;RIGHT("00"&amp;$C1458,2)&amp;"/"&amp;RIGHT("00"&amp;$D1458,2)))</f>
        <v/>
      </c>
      <c r="F1458">
        <f>IF(OR($E1458="",$E1458="نامعتبر"),"",LEFT($E1458,4)&amp;"/"&amp;MID($E1458,6,2))</f>
        <v/>
      </c>
      <c r="G1458">
        <f>IF(OR($E1458="",$E1458="نامعتبر",Entry!$D1458=""),"",IF(ISNUMBER(FIND(" – ",Entry!$D1458)),LEFT(Entry!$D1458,FIND(" – ",Entry!$D1458)-1),Entry!$D1458))</f>
        <v/>
      </c>
      <c r="H1458">
        <f>IF(Entry!$C1458="","",Entry!$C1458)</f>
        <v/>
      </c>
      <c r="I1458">
        <f>IF(Entry!$F1458="",0,Entry!$F1458)</f>
        <v/>
      </c>
      <c r="J1458">
        <f>IF(Entry!$G1458="",0,Entry!$G1458)</f>
        <v/>
      </c>
      <c r="K1458">
        <f>IF(Entry!$H1458="",0,Entry!$H1458)</f>
        <v/>
      </c>
      <c r="L1458">
        <f>IF(Entry!$K1458="",0,Entry!$K1458)</f>
        <v/>
      </c>
      <c r="M1458">
        <f>IF($G1458="","",COUNTA(Entry!$M1458,Entry!$R1458,Entry!$W1458,Entry!$AB1458,Entry!$AG1458,Entry!$AL1458,Entry!$AQ1458,Entry!$AV1458,Entry!$BA1458,Entry!$BF1458,Entry!$BK1458,Entry!$BP1458,Entry!$BU1458,Entry!$BZ1458,Entry!$CE1458))</f>
        <v/>
      </c>
    </row>
    <row r="1459">
      <c r="A1459">
        <f>IF(Entry!$B1459="","",Entry!$B1459)</f>
        <v/>
      </c>
      <c r="B1459">
        <f>IF($A1459="","",IF(ISNUMBER($A1459),IF(AND($A1459&gt;=10000101,$A1459&lt;=99991231),INT($A1459/10000),""),IFERROR(VALUE(TRIM(LEFT($A1459,FIND("/",$A1459)-1))),"")))</f>
        <v/>
      </c>
      <c r="C1459">
        <f>IF(OR($A1459="",$B1459=""),"",IF(ISNUMBER($A1459),INT(MOD($A1459,10000)/100),IFERROR(VALUE(TRIM(LEFT(MID($A1459,FIND("/",$A1459)+1,20),FIND("/",MID($A1459,FIND("/",$A1459)+1,20))-1))),"")))</f>
        <v/>
      </c>
      <c r="D1459">
        <f>IF(OR($A1459="",$B1459=""),"",IF(ISNUMBER($A1459),MOD($A1459,100),IFERROR(VALUE(TRIM(MID(MID($A1459,FIND("/",$A1459)+1,20),FIND("/",MID($A1459,FIND("/",$A1459)+1,20))+1,20))),"")))</f>
        <v/>
      </c>
      <c r="E1459">
        <f>IF($A1459="","",IF(OR($B1459="",$C1459="",$D1459="",$B1459&lt;1300,$B1459&gt;1500,$C1459&lt;1,$C1459&gt;12,$D1459&lt;1,$D1459&gt;31),"نامعتبر",RIGHT("0000"&amp;$B1459,4)&amp;"/"&amp;RIGHT("00"&amp;$C1459,2)&amp;"/"&amp;RIGHT("00"&amp;$D1459,2)))</f>
        <v/>
      </c>
      <c r="F1459">
        <f>IF(OR($E1459="",$E1459="نامعتبر"),"",LEFT($E1459,4)&amp;"/"&amp;MID($E1459,6,2))</f>
        <v/>
      </c>
      <c r="G1459">
        <f>IF(OR($E1459="",$E1459="نامعتبر",Entry!$D1459=""),"",IF(ISNUMBER(FIND(" – ",Entry!$D1459)),LEFT(Entry!$D1459,FIND(" – ",Entry!$D1459)-1),Entry!$D1459))</f>
        <v/>
      </c>
      <c r="H1459">
        <f>IF(Entry!$C1459="","",Entry!$C1459)</f>
        <v/>
      </c>
      <c r="I1459">
        <f>IF(Entry!$F1459="",0,Entry!$F1459)</f>
        <v/>
      </c>
      <c r="J1459">
        <f>IF(Entry!$G1459="",0,Entry!$G1459)</f>
        <v/>
      </c>
      <c r="K1459">
        <f>IF(Entry!$H1459="",0,Entry!$H1459)</f>
        <v/>
      </c>
      <c r="L1459">
        <f>IF(Entry!$K1459="",0,Entry!$K1459)</f>
        <v/>
      </c>
      <c r="M1459">
        <f>IF($G1459="","",COUNTA(Entry!$M1459,Entry!$R1459,Entry!$W1459,Entry!$AB1459,Entry!$AG1459,Entry!$AL1459,Entry!$AQ1459,Entry!$AV1459,Entry!$BA1459,Entry!$BF1459,Entry!$BK1459,Entry!$BP1459,Entry!$BU1459,Entry!$BZ1459,Entry!$CE1459))</f>
        <v/>
      </c>
    </row>
    <row r="1460">
      <c r="A1460">
        <f>IF(Entry!$B1460="","",Entry!$B1460)</f>
        <v/>
      </c>
      <c r="B1460">
        <f>IF($A1460="","",IF(ISNUMBER($A1460),IF(AND($A1460&gt;=10000101,$A1460&lt;=99991231),INT($A1460/10000),""),IFERROR(VALUE(TRIM(LEFT($A1460,FIND("/",$A1460)-1))),"")))</f>
        <v/>
      </c>
      <c r="C1460">
        <f>IF(OR($A1460="",$B1460=""),"",IF(ISNUMBER($A1460),INT(MOD($A1460,10000)/100),IFERROR(VALUE(TRIM(LEFT(MID($A1460,FIND("/",$A1460)+1,20),FIND("/",MID($A1460,FIND("/",$A1460)+1,20))-1))),"")))</f>
        <v/>
      </c>
      <c r="D1460">
        <f>IF(OR($A1460="",$B1460=""),"",IF(ISNUMBER($A1460),MOD($A1460,100),IFERROR(VALUE(TRIM(MID(MID($A1460,FIND("/",$A1460)+1,20),FIND("/",MID($A1460,FIND("/",$A1460)+1,20))+1,20))),"")))</f>
        <v/>
      </c>
      <c r="E1460">
        <f>IF($A1460="","",IF(OR($B1460="",$C1460="",$D1460="",$B1460&lt;1300,$B1460&gt;1500,$C1460&lt;1,$C1460&gt;12,$D1460&lt;1,$D1460&gt;31),"نامعتبر",RIGHT("0000"&amp;$B1460,4)&amp;"/"&amp;RIGHT("00"&amp;$C1460,2)&amp;"/"&amp;RIGHT("00"&amp;$D1460,2)))</f>
        <v/>
      </c>
      <c r="F1460">
        <f>IF(OR($E1460="",$E1460="نامعتبر"),"",LEFT($E1460,4)&amp;"/"&amp;MID($E1460,6,2))</f>
        <v/>
      </c>
      <c r="G1460">
        <f>IF(OR($E1460="",$E1460="نامعتبر",Entry!$D1460=""),"",IF(ISNUMBER(FIND(" – ",Entry!$D1460)),LEFT(Entry!$D1460,FIND(" – ",Entry!$D1460)-1),Entry!$D1460))</f>
        <v/>
      </c>
      <c r="H1460">
        <f>IF(Entry!$C1460="","",Entry!$C1460)</f>
        <v/>
      </c>
      <c r="I1460">
        <f>IF(Entry!$F1460="",0,Entry!$F1460)</f>
        <v/>
      </c>
      <c r="J1460">
        <f>IF(Entry!$G1460="",0,Entry!$G1460)</f>
        <v/>
      </c>
      <c r="K1460">
        <f>IF(Entry!$H1460="",0,Entry!$H1460)</f>
        <v/>
      </c>
      <c r="L1460">
        <f>IF(Entry!$K1460="",0,Entry!$K1460)</f>
        <v/>
      </c>
      <c r="M1460">
        <f>IF($G1460="","",COUNTA(Entry!$M1460,Entry!$R1460,Entry!$W1460,Entry!$AB1460,Entry!$AG1460,Entry!$AL1460,Entry!$AQ1460,Entry!$AV1460,Entry!$BA1460,Entry!$BF1460,Entry!$BK1460,Entry!$BP1460,Entry!$BU1460,Entry!$BZ1460,Entry!$CE1460))</f>
        <v/>
      </c>
    </row>
    <row r="1461">
      <c r="A1461">
        <f>IF(Entry!$B1461="","",Entry!$B1461)</f>
        <v/>
      </c>
      <c r="B1461">
        <f>IF($A1461="","",IF(ISNUMBER($A1461),IF(AND($A1461&gt;=10000101,$A1461&lt;=99991231),INT($A1461/10000),""),IFERROR(VALUE(TRIM(LEFT($A1461,FIND("/",$A1461)-1))),"")))</f>
        <v/>
      </c>
      <c r="C1461">
        <f>IF(OR($A1461="",$B1461=""),"",IF(ISNUMBER($A1461),INT(MOD($A1461,10000)/100),IFERROR(VALUE(TRIM(LEFT(MID($A1461,FIND("/",$A1461)+1,20),FIND("/",MID($A1461,FIND("/",$A1461)+1,20))-1))),"")))</f>
        <v/>
      </c>
      <c r="D1461">
        <f>IF(OR($A1461="",$B1461=""),"",IF(ISNUMBER($A1461),MOD($A1461,100),IFERROR(VALUE(TRIM(MID(MID($A1461,FIND("/",$A1461)+1,20),FIND("/",MID($A1461,FIND("/",$A1461)+1,20))+1,20))),"")))</f>
        <v/>
      </c>
      <c r="E1461">
        <f>IF($A1461="","",IF(OR($B1461="",$C1461="",$D1461="",$B1461&lt;1300,$B1461&gt;1500,$C1461&lt;1,$C1461&gt;12,$D1461&lt;1,$D1461&gt;31),"نامعتبر",RIGHT("0000"&amp;$B1461,4)&amp;"/"&amp;RIGHT("00"&amp;$C1461,2)&amp;"/"&amp;RIGHT("00"&amp;$D1461,2)))</f>
        <v/>
      </c>
      <c r="F1461">
        <f>IF(OR($E1461="",$E1461="نامعتبر"),"",LEFT($E1461,4)&amp;"/"&amp;MID($E1461,6,2))</f>
        <v/>
      </c>
      <c r="G1461">
        <f>IF(OR($E1461="",$E1461="نامعتبر",Entry!$D1461=""),"",IF(ISNUMBER(FIND(" – ",Entry!$D1461)),LEFT(Entry!$D1461,FIND(" – ",Entry!$D1461)-1),Entry!$D1461))</f>
        <v/>
      </c>
      <c r="H1461">
        <f>IF(Entry!$C1461="","",Entry!$C1461)</f>
        <v/>
      </c>
      <c r="I1461">
        <f>IF(Entry!$F1461="",0,Entry!$F1461)</f>
        <v/>
      </c>
      <c r="J1461">
        <f>IF(Entry!$G1461="",0,Entry!$G1461)</f>
        <v/>
      </c>
      <c r="K1461">
        <f>IF(Entry!$H1461="",0,Entry!$H1461)</f>
        <v/>
      </c>
      <c r="L1461">
        <f>IF(Entry!$K1461="",0,Entry!$K1461)</f>
        <v/>
      </c>
      <c r="M1461">
        <f>IF($G1461="","",COUNTA(Entry!$M1461,Entry!$R1461,Entry!$W1461,Entry!$AB1461,Entry!$AG1461,Entry!$AL1461,Entry!$AQ1461,Entry!$AV1461,Entry!$BA1461,Entry!$BF1461,Entry!$BK1461,Entry!$BP1461,Entry!$BU1461,Entry!$BZ1461,Entry!$CE1461))</f>
        <v/>
      </c>
    </row>
    <row r="1462">
      <c r="A1462">
        <f>IF(Entry!$B1462="","",Entry!$B1462)</f>
        <v/>
      </c>
      <c r="B1462">
        <f>IF($A1462="","",IF(ISNUMBER($A1462),IF(AND($A1462&gt;=10000101,$A1462&lt;=99991231),INT($A1462/10000),""),IFERROR(VALUE(TRIM(LEFT($A1462,FIND("/",$A1462)-1))),"")))</f>
        <v/>
      </c>
      <c r="C1462">
        <f>IF(OR($A1462="",$B1462=""),"",IF(ISNUMBER($A1462),INT(MOD($A1462,10000)/100),IFERROR(VALUE(TRIM(LEFT(MID($A1462,FIND("/",$A1462)+1,20),FIND("/",MID($A1462,FIND("/",$A1462)+1,20))-1))),"")))</f>
        <v/>
      </c>
      <c r="D1462">
        <f>IF(OR($A1462="",$B1462=""),"",IF(ISNUMBER($A1462),MOD($A1462,100),IFERROR(VALUE(TRIM(MID(MID($A1462,FIND("/",$A1462)+1,20),FIND("/",MID($A1462,FIND("/",$A1462)+1,20))+1,20))),"")))</f>
        <v/>
      </c>
      <c r="E1462">
        <f>IF($A1462="","",IF(OR($B1462="",$C1462="",$D1462="",$B1462&lt;1300,$B1462&gt;1500,$C1462&lt;1,$C1462&gt;12,$D1462&lt;1,$D1462&gt;31),"نامعتبر",RIGHT("0000"&amp;$B1462,4)&amp;"/"&amp;RIGHT("00"&amp;$C1462,2)&amp;"/"&amp;RIGHT("00"&amp;$D1462,2)))</f>
        <v/>
      </c>
      <c r="F1462">
        <f>IF(OR($E1462="",$E1462="نامعتبر"),"",LEFT($E1462,4)&amp;"/"&amp;MID($E1462,6,2))</f>
        <v/>
      </c>
      <c r="G1462">
        <f>IF(OR($E1462="",$E1462="نامعتبر",Entry!$D1462=""),"",IF(ISNUMBER(FIND(" – ",Entry!$D1462)),LEFT(Entry!$D1462,FIND(" – ",Entry!$D1462)-1),Entry!$D1462))</f>
        <v/>
      </c>
      <c r="H1462">
        <f>IF(Entry!$C1462="","",Entry!$C1462)</f>
        <v/>
      </c>
      <c r="I1462">
        <f>IF(Entry!$F1462="",0,Entry!$F1462)</f>
        <v/>
      </c>
      <c r="J1462">
        <f>IF(Entry!$G1462="",0,Entry!$G1462)</f>
        <v/>
      </c>
      <c r="K1462">
        <f>IF(Entry!$H1462="",0,Entry!$H1462)</f>
        <v/>
      </c>
      <c r="L1462">
        <f>IF(Entry!$K1462="",0,Entry!$K1462)</f>
        <v/>
      </c>
      <c r="M1462">
        <f>IF($G1462="","",COUNTA(Entry!$M1462,Entry!$R1462,Entry!$W1462,Entry!$AB1462,Entry!$AG1462,Entry!$AL1462,Entry!$AQ1462,Entry!$AV1462,Entry!$BA1462,Entry!$BF1462,Entry!$BK1462,Entry!$BP1462,Entry!$BU1462,Entry!$BZ1462,Entry!$CE1462))</f>
        <v/>
      </c>
    </row>
    <row r="1463">
      <c r="A1463">
        <f>IF(Entry!$B1463="","",Entry!$B1463)</f>
        <v/>
      </c>
      <c r="B1463">
        <f>IF($A1463="","",IF(ISNUMBER($A1463),IF(AND($A1463&gt;=10000101,$A1463&lt;=99991231),INT($A1463/10000),""),IFERROR(VALUE(TRIM(LEFT($A1463,FIND("/",$A1463)-1))),"")))</f>
        <v/>
      </c>
      <c r="C1463">
        <f>IF(OR($A1463="",$B1463=""),"",IF(ISNUMBER($A1463),INT(MOD($A1463,10000)/100),IFERROR(VALUE(TRIM(LEFT(MID($A1463,FIND("/",$A1463)+1,20),FIND("/",MID($A1463,FIND("/",$A1463)+1,20))-1))),"")))</f>
        <v/>
      </c>
      <c r="D1463">
        <f>IF(OR($A1463="",$B1463=""),"",IF(ISNUMBER($A1463),MOD($A1463,100),IFERROR(VALUE(TRIM(MID(MID($A1463,FIND("/",$A1463)+1,20),FIND("/",MID($A1463,FIND("/",$A1463)+1,20))+1,20))),"")))</f>
        <v/>
      </c>
      <c r="E1463">
        <f>IF($A1463="","",IF(OR($B1463="",$C1463="",$D1463="",$B1463&lt;1300,$B1463&gt;1500,$C1463&lt;1,$C1463&gt;12,$D1463&lt;1,$D1463&gt;31),"نامعتبر",RIGHT("0000"&amp;$B1463,4)&amp;"/"&amp;RIGHT("00"&amp;$C1463,2)&amp;"/"&amp;RIGHT("00"&amp;$D1463,2)))</f>
        <v/>
      </c>
      <c r="F1463">
        <f>IF(OR($E1463="",$E1463="نامعتبر"),"",LEFT($E1463,4)&amp;"/"&amp;MID($E1463,6,2))</f>
        <v/>
      </c>
      <c r="G1463">
        <f>IF(OR($E1463="",$E1463="نامعتبر",Entry!$D1463=""),"",IF(ISNUMBER(FIND(" – ",Entry!$D1463)),LEFT(Entry!$D1463,FIND(" – ",Entry!$D1463)-1),Entry!$D1463))</f>
        <v/>
      </c>
      <c r="H1463">
        <f>IF(Entry!$C1463="","",Entry!$C1463)</f>
        <v/>
      </c>
      <c r="I1463">
        <f>IF(Entry!$F1463="",0,Entry!$F1463)</f>
        <v/>
      </c>
      <c r="J1463">
        <f>IF(Entry!$G1463="",0,Entry!$G1463)</f>
        <v/>
      </c>
      <c r="K1463">
        <f>IF(Entry!$H1463="",0,Entry!$H1463)</f>
        <v/>
      </c>
      <c r="L1463">
        <f>IF(Entry!$K1463="",0,Entry!$K1463)</f>
        <v/>
      </c>
      <c r="M1463">
        <f>IF($G1463="","",COUNTA(Entry!$M1463,Entry!$R1463,Entry!$W1463,Entry!$AB1463,Entry!$AG1463,Entry!$AL1463,Entry!$AQ1463,Entry!$AV1463,Entry!$BA1463,Entry!$BF1463,Entry!$BK1463,Entry!$BP1463,Entry!$BU1463,Entry!$BZ1463,Entry!$CE1463))</f>
        <v/>
      </c>
    </row>
    <row r="1464">
      <c r="A1464">
        <f>IF(Entry!$B1464="","",Entry!$B1464)</f>
        <v/>
      </c>
      <c r="B1464">
        <f>IF($A1464="","",IF(ISNUMBER($A1464),IF(AND($A1464&gt;=10000101,$A1464&lt;=99991231),INT($A1464/10000),""),IFERROR(VALUE(TRIM(LEFT($A1464,FIND("/",$A1464)-1))),"")))</f>
        <v/>
      </c>
      <c r="C1464">
        <f>IF(OR($A1464="",$B1464=""),"",IF(ISNUMBER($A1464),INT(MOD($A1464,10000)/100),IFERROR(VALUE(TRIM(LEFT(MID($A1464,FIND("/",$A1464)+1,20),FIND("/",MID($A1464,FIND("/",$A1464)+1,20))-1))),"")))</f>
        <v/>
      </c>
      <c r="D1464">
        <f>IF(OR($A1464="",$B1464=""),"",IF(ISNUMBER($A1464),MOD($A1464,100),IFERROR(VALUE(TRIM(MID(MID($A1464,FIND("/",$A1464)+1,20),FIND("/",MID($A1464,FIND("/",$A1464)+1,20))+1,20))),"")))</f>
        <v/>
      </c>
      <c r="E1464">
        <f>IF($A1464="","",IF(OR($B1464="",$C1464="",$D1464="",$B1464&lt;1300,$B1464&gt;1500,$C1464&lt;1,$C1464&gt;12,$D1464&lt;1,$D1464&gt;31),"نامعتبر",RIGHT("0000"&amp;$B1464,4)&amp;"/"&amp;RIGHT("00"&amp;$C1464,2)&amp;"/"&amp;RIGHT("00"&amp;$D1464,2)))</f>
        <v/>
      </c>
      <c r="F1464">
        <f>IF(OR($E1464="",$E1464="نامعتبر"),"",LEFT($E1464,4)&amp;"/"&amp;MID($E1464,6,2))</f>
        <v/>
      </c>
      <c r="G1464">
        <f>IF(OR($E1464="",$E1464="نامعتبر",Entry!$D1464=""),"",IF(ISNUMBER(FIND(" – ",Entry!$D1464)),LEFT(Entry!$D1464,FIND(" – ",Entry!$D1464)-1),Entry!$D1464))</f>
        <v/>
      </c>
      <c r="H1464">
        <f>IF(Entry!$C1464="","",Entry!$C1464)</f>
        <v/>
      </c>
      <c r="I1464">
        <f>IF(Entry!$F1464="",0,Entry!$F1464)</f>
        <v/>
      </c>
      <c r="J1464">
        <f>IF(Entry!$G1464="",0,Entry!$G1464)</f>
        <v/>
      </c>
      <c r="K1464">
        <f>IF(Entry!$H1464="",0,Entry!$H1464)</f>
        <v/>
      </c>
      <c r="L1464">
        <f>IF(Entry!$K1464="",0,Entry!$K1464)</f>
        <v/>
      </c>
      <c r="M1464">
        <f>IF($G1464="","",COUNTA(Entry!$M1464,Entry!$R1464,Entry!$W1464,Entry!$AB1464,Entry!$AG1464,Entry!$AL1464,Entry!$AQ1464,Entry!$AV1464,Entry!$BA1464,Entry!$BF1464,Entry!$BK1464,Entry!$BP1464,Entry!$BU1464,Entry!$BZ1464,Entry!$CE1464))</f>
        <v/>
      </c>
    </row>
    <row r="1465">
      <c r="A1465">
        <f>IF(Entry!$B1465="","",Entry!$B1465)</f>
        <v/>
      </c>
      <c r="B1465">
        <f>IF($A1465="","",IF(ISNUMBER($A1465),IF(AND($A1465&gt;=10000101,$A1465&lt;=99991231),INT($A1465/10000),""),IFERROR(VALUE(TRIM(LEFT($A1465,FIND("/",$A1465)-1))),"")))</f>
        <v/>
      </c>
      <c r="C1465">
        <f>IF(OR($A1465="",$B1465=""),"",IF(ISNUMBER($A1465),INT(MOD($A1465,10000)/100),IFERROR(VALUE(TRIM(LEFT(MID($A1465,FIND("/",$A1465)+1,20),FIND("/",MID($A1465,FIND("/",$A1465)+1,20))-1))),"")))</f>
        <v/>
      </c>
      <c r="D1465">
        <f>IF(OR($A1465="",$B1465=""),"",IF(ISNUMBER($A1465),MOD($A1465,100),IFERROR(VALUE(TRIM(MID(MID($A1465,FIND("/",$A1465)+1,20),FIND("/",MID($A1465,FIND("/",$A1465)+1,20))+1,20))),"")))</f>
        <v/>
      </c>
      <c r="E1465">
        <f>IF($A1465="","",IF(OR($B1465="",$C1465="",$D1465="",$B1465&lt;1300,$B1465&gt;1500,$C1465&lt;1,$C1465&gt;12,$D1465&lt;1,$D1465&gt;31),"نامعتبر",RIGHT("0000"&amp;$B1465,4)&amp;"/"&amp;RIGHT("00"&amp;$C1465,2)&amp;"/"&amp;RIGHT("00"&amp;$D1465,2)))</f>
        <v/>
      </c>
      <c r="F1465">
        <f>IF(OR($E1465="",$E1465="نامعتبر"),"",LEFT($E1465,4)&amp;"/"&amp;MID($E1465,6,2))</f>
        <v/>
      </c>
      <c r="G1465">
        <f>IF(OR($E1465="",$E1465="نامعتبر",Entry!$D1465=""),"",IF(ISNUMBER(FIND(" – ",Entry!$D1465)),LEFT(Entry!$D1465,FIND(" – ",Entry!$D1465)-1),Entry!$D1465))</f>
        <v/>
      </c>
      <c r="H1465">
        <f>IF(Entry!$C1465="","",Entry!$C1465)</f>
        <v/>
      </c>
      <c r="I1465">
        <f>IF(Entry!$F1465="",0,Entry!$F1465)</f>
        <v/>
      </c>
      <c r="J1465">
        <f>IF(Entry!$G1465="",0,Entry!$G1465)</f>
        <v/>
      </c>
      <c r="K1465">
        <f>IF(Entry!$H1465="",0,Entry!$H1465)</f>
        <v/>
      </c>
      <c r="L1465">
        <f>IF(Entry!$K1465="",0,Entry!$K1465)</f>
        <v/>
      </c>
      <c r="M1465">
        <f>IF($G1465="","",COUNTA(Entry!$M1465,Entry!$R1465,Entry!$W1465,Entry!$AB1465,Entry!$AG1465,Entry!$AL1465,Entry!$AQ1465,Entry!$AV1465,Entry!$BA1465,Entry!$BF1465,Entry!$BK1465,Entry!$BP1465,Entry!$BU1465,Entry!$BZ1465,Entry!$CE1465))</f>
        <v/>
      </c>
    </row>
    <row r="1466">
      <c r="A1466">
        <f>IF(Entry!$B1466="","",Entry!$B1466)</f>
        <v/>
      </c>
      <c r="B1466">
        <f>IF($A1466="","",IF(ISNUMBER($A1466),IF(AND($A1466&gt;=10000101,$A1466&lt;=99991231),INT($A1466/10000),""),IFERROR(VALUE(TRIM(LEFT($A1466,FIND("/",$A1466)-1))),"")))</f>
        <v/>
      </c>
      <c r="C1466">
        <f>IF(OR($A1466="",$B1466=""),"",IF(ISNUMBER($A1466),INT(MOD($A1466,10000)/100),IFERROR(VALUE(TRIM(LEFT(MID($A1466,FIND("/",$A1466)+1,20),FIND("/",MID($A1466,FIND("/",$A1466)+1,20))-1))),"")))</f>
        <v/>
      </c>
      <c r="D1466">
        <f>IF(OR($A1466="",$B1466=""),"",IF(ISNUMBER($A1466),MOD($A1466,100),IFERROR(VALUE(TRIM(MID(MID($A1466,FIND("/",$A1466)+1,20),FIND("/",MID($A1466,FIND("/",$A1466)+1,20))+1,20))),"")))</f>
        <v/>
      </c>
      <c r="E1466">
        <f>IF($A1466="","",IF(OR($B1466="",$C1466="",$D1466="",$B1466&lt;1300,$B1466&gt;1500,$C1466&lt;1,$C1466&gt;12,$D1466&lt;1,$D1466&gt;31),"نامعتبر",RIGHT("0000"&amp;$B1466,4)&amp;"/"&amp;RIGHT("00"&amp;$C1466,2)&amp;"/"&amp;RIGHT("00"&amp;$D1466,2)))</f>
        <v/>
      </c>
      <c r="F1466">
        <f>IF(OR($E1466="",$E1466="نامعتبر"),"",LEFT($E1466,4)&amp;"/"&amp;MID($E1466,6,2))</f>
        <v/>
      </c>
      <c r="G1466">
        <f>IF(OR($E1466="",$E1466="نامعتبر",Entry!$D1466=""),"",IF(ISNUMBER(FIND(" – ",Entry!$D1466)),LEFT(Entry!$D1466,FIND(" – ",Entry!$D1466)-1),Entry!$D1466))</f>
        <v/>
      </c>
      <c r="H1466">
        <f>IF(Entry!$C1466="","",Entry!$C1466)</f>
        <v/>
      </c>
      <c r="I1466">
        <f>IF(Entry!$F1466="",0,Entry!$F1466)</f>
        <v/>
      </c>
      <c r="J1466">
        <f>IF(Entry!$G1466="",0,Entry!$G1466)</f>
        <v/>
      </c>
      <c r="K1466">
        <f>IF(Entry!$H1466="",0,Entry!$H1466)</f>
        <v/>
      </c>
      <c r="L1466">
        <f>IF(Entry!$K1466="",0,Entry!$K1466)</f>
        <v/>
      </c>
      <c r="M1466">
        <f>IF($G1466="","",COUNTA(Entry!$M1466,Entry!$R1466,Entry!$W1466,Entry!$AB1466,Entry!$AG1466,Entry!$AL1466,Entry!$AQ1466,Entry!$AV1466,Entry!$BA1466,Entry!$BF1466,Entry!$BK1466,Entry!$BP1466,Entry!$BU1466,Entry!$BZ1466,Entry!$CE1466))</f>
        <v/>
      </c>
    </row>
    <row r="1467">
      <c r="A1467">
        <f>IF(Entry!$B1467="","",Entry!$B1467)</f>
        <v/>
      </c>
      <c r="B1467">
        <f>IF($A1467="","",IF(ISNUMBER($A1467),IF(AND($A1467&gt;=10000101,$A1467&lt;=99991231),INT($A1467/10000),""),IFERROR(VALUE(TRIM(LEFT($A1467,FIND("/",$A1467)-1))),"")))</f>
        <v/>
      </c>
      <c r="C1467">
        <f>IF(OR($A1467="",$B1467=""),"",IF(ISNUMBER($A1467),INT(MOD($A1467,10000)/100),IFERROR(VALUE(TRIM(LEFT(MID($A1467,FIND("/",$A1467)+1,20),FIND("/",MID($A1467,FIND("/",$A1467)+1,20))-1))),"")))</f>
        <v/>
      </c>
      <c r="D1467">
        <f>IF(OR($A1467="",$B1467=""),"",IF(ISNUMBER($A1467),MOD($A1467,100),IFERROR(VALUE(TRIM(MID(MID($A1467,FIND("/",$A1467)+1,20),FIND("/",MID($A1467,FIND("/",$A1467)+1,20))+1,20))),"")))</f>
        <v/>
      </c>
      <c r="E1467">
        <f>IF($A1467="","",IF(OR($B1467="",$C1467="",$D1467="",$B1467&lt;1300,$B1467&gt;1500,$C1467&lt;1,$C1467&gt;12,$D1467&lt;1,$D1467&gt;31),"نامعتبر",RIGHT("0000"&amp;$B1467,4)&amp;"/"&amp;RIGHT("00"&amp;$C1467,2)&amp;"/"&amp;RIGHT("00"&amp;$D1467,2)))</f>
        <v/>
      </c>
      <c r="F1467">
        <f>IF(OR($E1467="",$E1467="نامعتبر"),"",LEFT($E1467,4)&amp;"/"&amp;MID($E1467,6,2))</f>
        <v/>
      </c>
      <c r="G1467">
        <f>IF(OR($E1467="",$E1467="نامعتبر",Entry!$D1467=""),"",IF(ISNUMBER(FIND(" – ",Entry!$D1467)),LEFT(Entry!$D1467,FIND(" – ",Entry!$D1467)-1),Entry!$D1467))</f>
        <v/>
      </c>
      <c r="H1467">
        <f>IF(Entry!$C1467="","",Entry!$C1467)</f>
        <v/>
      </c>
      <c r="I1467">
        <f>IF(Entry!$F1467="",0,Entry!$F1467)</f>
        <v/>
      </c>
      <c r="J1467">
        <f>IF(Entry!$G1467="",0,Entry!$G1467)</f>
        <v/>
      </c>
      <c r="K1467">
        <f>IF(Entry!$H1467="",0,Entry!$H1467)</f>
        <v/>
      </c>
      <c r="L1467">
        <f>IF(Entry!$K1467="",0,Entry!$K1467)</f>
        <v/>
      </c>
      <c r="M1467">
        <f>IF($G1467="","",COUNTA(Entry!$M1467,Entry!$R1467,Entry!$W1467,Entry!$AB1467,Entry!$AG1467,Entry!$AL1467,Entry!$AQ1467,Entry!$AV1467,Entry!$BA1467,Entry!$BF1467,Entry!$BK1467,Entry!$BP1467,Entry!$BU1467,Entry!$BZ1467,Entry!$CE1467))</f>
        <v/>
      </c>
    </row>
    <row r="1468">
      <c r="A1468">
        <f>IF(Entry!$B1468="","",Entry!$B1468)</f>
        <v/>
      </c>
      <c r="B1468">
        <f>IF($A1468="","",IF(ISNUMBER($A1468),IF(AND($A1468&gt;=10000101,$A1468&lt;=99991231),INT($A1468/10000),""),IFERROR(VALUE(TRIM(LEFT($A1468,FIND("/",$A1468)-1))),"")))</f>
        <v/>
      </c>
      <c r="C1468">
        <f>IF(OR($A1468="",$B1468=""),"",IF(ISNUMBER($A1468),INT(MOD($A1468,10000)/100),IFERROR(VALUE(TRIM(LEFT(MID($A1468,FIND("/",$A1468)+1,20),FIND("/",MID($A1468,FIND("/",$A1468)+1,20))-1))),"")))</f>
        <v/>
      </c>
      <c r="D1468">
        <f>IF(OR($A1468="",$B1468=""),"",IF(ISNUMBER($A1468),MOD($A1468,100),IFERROR(VALUE(TRIM(MID(MID($A1468,FIND("/",$A1468)+1,20),FIND("/",MID($A1468,FIND("/",$A1468)+1,20))+1,20))),"")))</f>
        <v/>
      </c>
      <c r="E1468">
        <f>IF($A1468="","",IF(OR($B1468="",$C1468="",$D1468="",$B1468&lt;1300,$B1468&gt;1500,$C1468&lt;1,$C1468&gt;12,$D1468&lt;1,$D1468&gt;31),"نامعتبر",RIGHT("0000"&amp;$B1468,4)&amp;"/"&amp;RIGHT("00"&amp;$C1468,2)&amp;"/"&amp;RIGHT("00"&amp;$D1468,2)))</f>
        <v/>
      </c>
      <c r="F1468">
        <f>IF(OR($E1468="",$E1468="نامعتبر"),"",LEFT($E1468,4)&amp;"/"&amp;MID($E1468,6,2))</f>
        <v/>
      </c>
      <c r="G1468">
        <f>IF(OR($E1468="",$E1468="نامعتبر",Entry!$D1468=""),"",IF(ISNUMBER(FIND(" – ",Entry!$D1468)),LEFT(Entry!$D1468,FIND(" – ",Entry!$D1468)-1),Entry!$D1468))</f>
        <v/>
      </c>
      <c r="H1468">
        <f>IF(Entry!$C1468="","",Entry!$C1468)</f>
        <v/>
      </c>
      <c r="I1468">
        <f>IF(Entry!$F1468="",0,Entry!$F1468)</f>
        <v/>
      </c>
      <c r="J1468">
        <f>IF(Entry!$G1468="",0,Entry!$G1468)</f>
        <v/>
      </c>
      <c r="K1468">
        <f>IF(Entry!$H1468="",0,Entry!$H1468)</f>
        <v/>
      </c>
      <c r="L1468">
        <f>IF(Entry!$K1468="",0,Entry!$K1468)</f>
        <v/>
      </c>
      <c r="M1468">
        <f>IF($G1468="","",COUNTA(Entry!$M1468,Entry!$R1468,Entry!$W1468,Entry!$AB1468,Entry!$AG1468,Entry!$AL1468,Entry!$AQ1468,Entry!$AV1468,Entry!$BA1468,Entry!$BF1468,Entry!$BK1468,Entry!$BP1468,Entry!$BU1468,Entry!$BZ1468,Entry!$CE1468))</f>
        <v/>
      </c>
    </row>
    <row r="1469">
      <c r="A1469">
        <f>IF(Entry!$B1469="","",Entry!$B1469)</f>
        <v/>
      </c>
      <c r="B1469">
        <f>IF($A1469="","",IF(ISNUMBER($A1469),IF(AND($A1469&gt;=10000101,$A1469&lt;=99991231),INT($A1469/10000),""),IFERROR(VALUE(TRIM(LEFT($A1469,FIND("/",$A1469)-1))),"")))</f>
        <v/>
      </c>
      <c r="C1469">
        <f>IF(OR($A1469="",$B1469=""),"",IF(ISNUMBER($A1469),INT(MOD($A1469,10000)/100),IFERROR(VALUE(TRIM(LEFT(MID($A1469,FIND("/",$A1469)+1,20),FIND("/",MID($A1469,FIND("/",$A1469)+1,20))-1))),"")))</f>
        <v/>
      </c>
      <c r="D1469">
        <f>IF(OR($A1469="",$B1469=""),"",IF(ISNUMBER($A1469),MOD($A1469,100),IFERROR(VALUE(TRIM(MID(MID($A1469,FIND("/",$A1469)+1,20),FIND("/",MID($A1469,FIND("/",$A1469)+1,20))+1,20))),"")))</f>
        <v/>
      </c>
      <c r="E1469">
        <f>IF($A1469="","",IF(OR($B1469="",$C1469="",$D1469="",$B1469&lt;1300,$B1469&gt;1500,$C1469&lt;1,$C1469&gt;12,$D1469&lt;1,$D1469&gt;31),"نامعتبر",RIGHT("0000"&amp;$B1469,4)&amp;"/"&amp;RIGHT("00"&amp;$C1469,2)&amp;"/"&amp;RIGHT("00"&amp;$D1469,2)))</f>
        <v/>
      </c>
      <c r="F1469">
        <f>IF(OR($E1469="",$E1469="نامعتبر"),"",LEFT($E1469,4)&amp;"/"&amp;MID($E1469,6,2))</f>
        <v/>
      </c>
      <c r="G1469">
        <f>IF(OR($E1469="",$E1469="نامعتبر",Entry!$D1469=""),"",IF(ISNUMBER(FIND(" – ",Entry!$D1469)),LEFT(Entry!$D1469,FIND(" – ",Entry!$D1469)-1),Entry!$D1469))</f>
        <v/>
      </c>
      <c r="H1469">
        <f>IF(Entry!$C1469="","",Entry!$C1469)</f>
        <v/>
      </c>
      <c r="I1469">
        <f>IF(Entry!$F1469="",0,Entry!$F1469)</f>
        <v/>
      </c>
      <c r="J1469">
        <f>IF(Entry!$G1469="",0,Entry!$G1469)</f>
        <v/>
      </c>
      <c r="K1469">
        <f>IF(Entry!$H1469="",0,Entry!$H1469)</f>
        <v/>
      </c>
      <c r="L1469">
        <f>IF(Entry!$K1469="",0,Entry!$K1469)</f>
        <v/>
      </c>
      <c r="M1469">
        <f>IF($G1469="","",COUNTA(Entry!$M1469,Entry!$R1469,Entry!$W1469,Entry!$AB1469,Entry!$AG1469,Entry!$AL1469,Entry!$AQ1469,Entry!$AV1469,Entry!$BA1469,Entry!$BF1469,Entry!$BK1469,Entry!$BP1469,Entry!$BU1469,Entry!$BZ1469,Entry!$CE1469))</f>
        <v/>
      </c>
    </row>
    <row r="1470">
      <c r="A1470">
        <f>IF(Entry!$B1470="","",Entry!$B1470)</f>
        <v/>
      </c>
      <c r="B1470">
        <f>IF($A1470="","",IF(ISNUMBER($A1470),IF(AND($A1470&gt;=10000101,$A1470&lt;=99991231),INT($A1470/10000),""),IFERROR(VALUE(TRIM(LEFT($A1470,FIND("/",$A1470)-1))),"")))</f>
        <v/>
      </c>
      <c r="C1470">
        <f>IF(OR($A1470="",$B1470=""),"",IF(ISNUMBER($A1470),INT(MOD($A1470,10000)/100),IFERROR(VALUE(TRIM(LEFT(MID($A1470,FIND("/",$A1470)+1,20),FIND("/",MID($A1470,FIND("/",$A1470)+1,20))-1))),"")))</f>
        <v/>
      </c>
      <c r="D1470">
        <f>IF(OR($A1470="",$B1470=""),"",IF(ISNUMBER($A1470),MOD($A1470,100),IFERROR(VALUE(TRIM(MID(MID($A1470,FIND("/",$A1470)+1,20),FIND("/",MID($A1470,FIND("/",$A1470)+1,20))+1,20))),"")))</f>
        <v/>
      </c>
      <c r="E1470">
        <f>IF($A1470="","",IF(OR($B1470="",$C1470="",$D1470="",$B1470&lt;1300,$B1470&gt;1500,$C1470&lt;1,$C1470&gt;12,$D1470&lt;1,$D1470&gt;31),"نامعتبر",RIGHT("0000"&amp;$B1470,4)&amp;"/"&amp;RIGHT("00"&amp;$C1470,2)&amp;"/"&amp;RIGHT("00"&amp;$D1470,2)))</f>
        <v/>
      </c>
      <c r="F1470">
        <f>IF(OR($E1470="",$E1470="نامعتبر"),"",LEFT($E1470,4)&amp;"/"&amp;MID($E1470,6,2))</f>
        <v/>
      </c>
      <c r="G1470">
        <f>IF(OR($E1470="",$E1470="نامعتبر",Entry!$D1470=""),"",IF(ISNUMBER(FIND(" – ",Entry!$D1470)),LEFT(Entry!$D1470,FIND(" – ",Entry!$D1470)-1),Entry!$D1470))</f>
        <v/>
      </c>
      <c r="H1470">
        <f>IF(Entry!$C1470="","",Entry!$C1470)</f>
        <v/>
      </c>
      <c r="I1470">
        <f>IF(Entry!$F1470="",0,Entry!$F1470)</f>
        <v/>
      </c>
      <c r="J1470">
        <f>IF(Entry!$G1470="",0,Entry!$G1470)</f>
        <v/>
      </c>
      <c r="K1470">
        <f>IF(Entry!$H1470="",0,Entry!$H1470)</f>
        <v/>
      </c>
      <c r="L1470">
        <f>IF(Entry!$K1470="",0,Entry!$K1470)</f>
        <v/>
      </c>
      <c r="M1470">
        <f>IF($G1470="","",COUNTA(Entry!$M1470,Entry!$R1470,Entry!$W1470,Entry!$AB1470,Entry!$AG1470,Entry!$AL1470,Entry!$AQ1470,Entry!$AV1470,Entry!$BA1470,Entry!$BF1470,Entry!$BK1470,Entry!$BP1470,Entry!$BU1470,Entry!$BZ1470,Entry!$CE1470))</f>
        <v/>
      </c>
    </row>
    <row r="1471">
      <c r="A1471">
        <f>IF(Entry!$B1471="","",Entry!$B1471)</f>
        <v/>
      </c>
      <c r="B1471">
        <f>IF($A1471="","",IF(ISNUMBER($A1471),IF(AND($A1471&gt;=10000101,$A1471&lt;=99991231),INT($A1471/10000),""),IFERROR(VALUE(TRIM(LEFT($A1471,FIND("/",$A1471)-1))),"")))</f>
        <v/>
      </c>
      <c r="C1471">
        <f>IF(OR($A1471="",$B1471=""),"",IF(ISNUMBER($A1471),INT(MOD($A1471,10000)/100),IFERROR(VALUE(TRIM(LEFT(MID($A1471,FIND("/",$A1471)+1,20),FIND("/",MID($A1471,FIND("/",$A1471)+1,20))-1))),"")))</f>
        <v/>
      </c>
      <c r="D1471">
        <f>IF(OR($A1471="",$B1471=""),"",IF(ISNUMBER($A1471),MOD($A1471,100),IFERROR(VALUE(TRIM(MID(MID($A1471,FIND("/",$A1471)+1,20),FIND("/",MID($A1471,FIND("/",$A1471)+1,20))+1,20))),"")))</f>
        <v/>
      </c>
      <c r="E1471">
        <f>IF($A1471="","",IF(OR($B1471="",$C1471="",$D1471="",$B1471&lt;1300,$B1471&gt;1500,$C1471&lt;1,$C1471&gt;12,$D1471&lt;1,$D1471&gt;31),"نامعتبر",RIGHT("0000"&amp;$B1471,4)&amp;"/"&amp;RIGHT("00"&amp;$C1471,2)&amp;"/"&amp;RIGHT("00"&amp;$D1471,2)))</f>
        <v/>
      </c>
      <c r="F1471">
        <f>IF(OR($E1471="",$E1471="نامعتبر"),"",LEFT($E1471,4)&amp;"/"&amp;MID($E1471,6,2))</f>
        <v/>
      </c>
      <c r="G1471">
        <f>IF(OR($E1471="",$E1471="نامعتبر",Entry!$D1471=""),"",IF(ISNUMBER(FIND(" – ",Entry!$D1471)),LEFT(Entry!$D1471,FIND(" – ",Entry!$D1471)-1),Entry!$D1471))</f>
        <v/>
      </c>
      <c r="H1471">
        <f>IF(Entry!$C1471="","",Entry!$C1471)</f>
        <v/>
      </c>
      <c r="I1471">
        <f>IF(Entry!$F1471="",0,Entry!$F1471)</f>
        <v/>
      </c>
      <c r="J1471">
        <f>IF(Entry!$G1471="",0,Entry!$G1471)</f>
        <v/>
      </c>
      <c r="K1471">
        <f>IF(Entry!$H1471="",0,Entry!$H1471)</f>
        <v/>
      </c>
      <c r="L1471">
        <f>IF(Entry!$K1471="",0,Entry!$K1471)</f>
        <v/>
      </c>
      <c r="M1471">
        <f>IF($G1471="","",COUNTA(Entry!$M1471,Entry!$R1471,Entry!$W1471,Entry!$AB1471,Entry!$AG1471,Entry!$AL1471,Entry!$AQ1471,Entry!$AV1471,Entry!$BA1471,Entry!$BF1471,Entry!$BK1471,Entry!$BP1471,Entry!$BU1471,Entry!$BZ1471,Entry!$CE1471))</f>
        <v/>
      </c>
    </row>
    <row r="1472">
      <c r="A1472">
        <f>IF(Entry!$B1472="","",Entry!$B1472)</f>
        <v/>
      </c>
      <c r="B1472">
        <f>IF($A1472="","",IF(ISNUMBER($A1472),IF(AND($A1472&gt;=10000101,$A1472&lt;=99991231),INT($A1472/10000),""),IFERROR(VALUE(TRIM(LEFT($A1472,FIND("/",$A1472)-1))),"")))</f>
        <v/>
      </c>
      <c r="C1472">
        <f>IF(OR($A1472="",$B1472=""),"",IF(ISNUMBER($A1472),INT(MOD($A1472,10000)/100),IFERROR(VALUE(TRIM(LEFT(MID($A1472,FIND("/",$A1472)+1,20),FIND("/",MID($A1472,FIND("/",$A1472)+1,20))-1))),"")))</f>
        <v/>
      </c>
      <c r="D1472">
        <f>IF(OR($A1472="",$B1472=""),"",IF(ISNUMBER($A1472),MOD($A1472,100),IFERROR(VALUE(TRIM(MID(MID($A1472,FIND("/",$A1472)+1,20),FIND("/",MID($A1472,FIND("/",$A1472)+1,20))+1,20))),"")))</f>
        <v/>
      </c>
      <c r="E1472">
        <f>IF($A1472="","",IF(OR($B1472="",$C1472="",$D1472="",$B1472&lt;1300,$B1472&gt;1500,$C1472&lt;1,$C1472&gt;12,$D1472&lt;1,$D1472&gt;31),"نامعتبر",RIGHT("0000"&amp;$B1472,4)&amp;"/"&amp;RIGHT("00"&amp;$C1472,2)&amp;"/"&amp;RIGHT("00"&amp;$D1472,2)))</f>
        <v/>
      </c>
      <c r="F1472">
        <f>IF(OR($E1472="",$E1472="نامعتبر"),"",LEFT($E1472,4)&amp;"/"&amp;MID($E1472,6,2))</f>
        <v/>
      </c>
      <c r="G1472">
        <f>IF(OR($E1472="",$E1472="نامعتبر",Entry!$D1472=""),"",IF(ISNUMBER(FIND(" – ",Entry!$D1472)),LEFT(Entry!$D1472,FIND(" – ",Entry!$D1472)-1),Entry!$D1472))</f>
        <v/>
      </c>
      <c r="H1472">
        <f>IF(Entry!$C1472="","",Entry!$C1472)</f>
        <v/>
      </c>
      <c r="I1472">
        <f>IF(Entry!$F1472="",0,Entry!$F1472)</f>
        <v/>
      </c>
      <c r="J1472">
        <f>IF(Entry!$G1472="",0,Entry!$G1472)</f>
        <v/>
      </c>
      <c r="K1472">
        <f>IF(Entry!$H1472="",0,Entry!$H1472)</f>
        <v/>
      </c>
      <c r="L1472">
        <f>IF(Entry!$K1472="",0,Entry!$K1472)</f>
        <v/>
      </c>
      <c r="M1472">
        <f>IF($G1472="","",COUNTA(Entry!$M1472,Entry!$R1472,Entry!$W1472,Entry!$AB1472,Entry!$AG1472,Entry!$AL1472,Entry!$AQ1472,Entry!$AV1472,Entry!$BA1472,Entry!$BF1472,Entry!$BK1472,Entry!$BP1472,Entry!$BU1472,Entry!$BZ1472,Entry!$CE1472))</f>
        <v/>
      </c>
    </row>
    <row r="1473">
      <c r="A1473">
        <f>IF(Entry!$B1473="","",Entry!$B1473)</f>
        <v/>
      </c>
      <c r="B1473">
        <f>IF($A1473="","",IF(ISNUMBER($A1473),IF(AND($A1473&gt;=10000101,$A1473&lt;=99991231),INT($A1473/10000),""),IFERROR(VALUE(TRIM(LEFT($A1473,FIND("/",$A1473)-1))),"")))</f>
        <v/>
      </c>
      <c r="C1473">
        <f>IF(OR($A1473="",$B1473=""),"",IF(ISNUMBER($A1473),INT(MOD($A1473,10000)/100),IFERROR(VALUE(TRIM(LEFT(MID($A1473,FIND("/",$A1473)+1,20),FIND("/",MID($A1473,FIND("/",$A1473)+1,20))-1))),"")))</f>
        <v/>
      </c>
      <c r="D1473">
        <f>IF(OR($A1473="",$B1473=""),"",IF(ISNUMBER($A1473),MOD($A1473,100),IFERROR(VALUE(TRIM(MID(MID($A1473,FIND("/",$A1473)+1,20),FIND("/",MID($A1473,FIND("/",$A1473)+1,20))+1,20))),"")))</f>
        <v/>
      </c>
      <c r="E1473">
        <f>IF($A1473="","",IF(OR($B1473="",$C1473="",$D1473="",$B1473&lt;1300,$B1473&gt;1500,$C1473&lt;1,$C1473&gt;12,$D1473&lt;1,$D1473&gt;31),"نامعتبر",RIGHT("0000"&amp;$B1473,4)&amp;"/"&amp;RIGHT("00"&amp;$C1473,2)&amp;"/"&amp;RIGHT("00"&amp;$D1473,2)))</f>
        <v/>
      </c>
      <c r="F1473">
        <f>IF(OR($E1473="",$E1473="نامعتبر"),"",LEFT($E1473,4)&amp;"/"&amp;MID($E1473,6,2))</f>
        <v/>
      </c>
      <c r="G1473">
        <f>IF(OR($E1473="",$E1473="نامعتبر",Entry!$D1473=""),"",IF(ISNUMBER(FIND(" – ",Entry!$D1473)),LEFT(Entry!$D1473,FIND(" – ",Entry!$D1473)-1),Entry!$D1473))</f>
        <v/>
      </c>
      <c r="H1473">
        <f>IF(Entry!$C1473="","",Entry!$C1473)</f>
        <v/>
      </c>
      <c r="I1473">
        <f>IF(Entry!$F1473="",0,Entry!$F1473)</f>
        <v/>
      </c>
      <c r="J1473">
        <f>IF(Entry!$G1473="",0,Entry!$G1473)</f>
        <v/>
      </c>
      <c r="K1473">
        <f>IF(Entry!$H1473="",0,Entry!$H1473)</f>
        <v/>
      </c>
      <c r="L1473">
        <f>IF(Entry!$K1473="",0,Entry!$K1473)</f>
        <v/>
      </c>
      <c r="M1473">
        <f>IF($G1473="","",COUNTA(Entry!$M1473,Entry!$R1473,Entry!$W1473,Entry!$AB1473,Entry!$AG1473,Entry!$AL1473,Entry!$AQ1473,Entry!$AV1473,Entry!$BA1473,Entry!$BF1473,Entry!$BK1473,Entry!$BP1473,Entry!$BU1473,Entry!$BZ1473,Entry!$CE1473))</f>
        <v/>
      </c>
    </row>
    <row r="1474">
      <c r="A1474">
        <f>IF(Entry!$B1474="","",Entry!$B1474)</f>
        <v/>
      </c>
      <c r="B1474">
        <f>IF($A1474="","",IF(ISNUMBER($A1474),IF(AND($A1474&gt;=10000101,$A1474&lt;=99991231),INT($A1474/10000),""),IFERROR(VALUE(TRIM(LEFT($A1474,FIND("/",$A1474)-1))),"")))</f>
        <v/>
      </c>
      <c r="C1474">
        <f>IF(OR($A1474="",$B1474=""),"",IF(ISNUMBER($A1474),INT(MOD($A1474,10000)/100),IFERROR(VALUE(TRIM(LEFT(MID($A1474,FIND("/",$A1474)+1,20),FIND("/",MID($A1474,FIND("/",$A1474)+1,20))-1))),"")))</f>
        <v/>
      </c>
      <c r="D1474">
        <f>IF(OR($A1474="",$B1474=""),"",IF(ISNUMBER($A1474),MOD($A1474,100),IFERROR(VALUE(TRIM(MID(MID($A1474,FIND("/",$A1474)+1,20),FIND("/",MID($A1474,FIND("/",$A1474)+1,20))+1,20))),"")))</f>
        <v/>
      </c>
      <c r="E1474">
        <f>IF($A1474="","",IF(OR($B1474="",$C1474="",$D1474="",$B1474&lt;1300,$B1474&gt;1500,$C1474&lt;1,$C1474&gt;12,$D1474&lt;1,$D1474&gt;31),"نامعتبر",RIGHT("0000"&amp;$B1474,4)&amp;"/"&amp;RIGHT("00"&amp;$C1474,2)&amp;"/"&amp;RIGHT("00"&amp;$D1474,2)))</f>
        <v/>
      </c>
      <c r="F1474">
        <f>IF(OR($E1474="",$E1474="نامعتبر"),"",LEFT($E1474,4)&amp;"/"&amp;MID($E1474,6,2))</f>
        <v/>
      </c>
      <c r="G1474">
        <f>IF(OR($E1474="",$E1474="نامعتبر",Entry!$D1474=""),"",IF(ISNUMBER(FIND(" – ",Entry!$D1474)),LEFT(Entry!$D1474,FIND(" – ",Entry!$D1474)-1),Entry!$D1474))</f>
        <v/>
      </c>
      <c r="H1474">
        <f>IF(Entry!$C1474="","",Entry!$C1474)</f>
        <v/>
      </c>
      <c r="I1474">
        <f>IF(Entry!$F1474="",0,Entry!$F1474)</f>
        <v/>
      </c>
      <c r="J1474">
        <f>IF(Entry!$G1474="",0,Entry!$G1474)</f>
        <v/>
      </c>
      <c r="K1474">
        <f>IF(Entry!$H1474="",0,Entry!$H1474)</f>
        <v/>
      </c>
      <c r="L1474">
        <f>IF(Entry!$K1474="",0,Entry!$K1474)</f>
        <v/>
      </c>
      <c r="M1474">
        <f>IF($G1474="","",COUNTA(Entry!$M1474,Entry!$R1474,Entry!$W1474,Entry!$AB1474,Entry!$AG1474,Entry!$AL1474,Entry!$AQ1474,Entry!$AV1474,Entry!$BA1474,Entry!$BF1474,Entry!$BK1474,Entry!$BP1474,Entry!$BU1474,Entry!$BZ1474,Entry!$CE1474))</f>
        <v/>
      </c>
    </row>
    <row r="1475">
      <c r="A1475">
        <f>IF(Entry!$B1475="","",Entry!$B1475)</f>
        <v/>
      </c>
      <c r="B1475">
        <f>IF($A1475="","",IF(ISNUMBER($A1475),IF(AND($A1475&gt;=10000101,$A1475&lt;=99991231),INT($A1475/10000),""),IFERROR(VALUE(TRIM(LEFT($A1475,FIND("/",$A1475)-1))),"")))</f>
        <v/>
      </c>
      <c r="C1475">
        <f>IF(OR($A1475="",$B1475=""),"",IF(ISNUMBER($A1475),INT(MOD($A1475,10000)/100),IFERROR(VALUE(TRIM(LEFT(MID($A1475,FIND("/",$A1475)+1,20),FIND("/",MID($A1475,FIND("/",$A1475)+1,20))-1))),"")))</f>
        <v/>
      </c>
      <c r="D1475">
        <f>IF(OR($A1475="",$B1475=""),"",IF(ISNUMBER($A1475),MOD($A1475,100),IFERROR(VALUE(TRIM(MID(MID($A1475,FIND("/",$A1475)+1,20),FIND("/",MID($A1475,FIND("/",$A1475)+1,20))+1,20))),"")))</f>
        <v/>
      </c>
      <c r="E1475">
        <f>IF($A1475="","",IF(OR($B1475="",$C1475="",$D1475="",$B1475&lt;1300,$B1475&gt;1500,$C1475&lt;1,$C1475&gt;12,$D1475&lt;1,$D1475&gt;31),"نامعتبر",RIGHT("0000"&amp;$B1475,4)&amp;"/"&amp;RIGHT("00"&amp;$C1475,2)&amp;"/"&amp;RIGHT("00"&amp;$D1475,2)))</f>
        <v/>
      </c>
      <c r="F1475">
        <f>IF(OR($E1475="",$E1475="نامعتبر"),"",LEFT($E1475,4)&amp;"/"&amp;MID($E1475,6,2))</f>
        <v/>
      </c>
      <c r="G1475">
        <f>IF(OR($E1475="",$E1475="نامعتبر",Entry!$D1475=""),"",IF(ISNUMBER(FIND(" – ",Entry!$D1475)),LEFT(Entry!$D1475,FIND(" – ",Entry!$D1475)-1),Entry!$D1475))</f>
        <v/>
      </c>
      <c r="H1475">
        <f>IF(Entry!$C1475="","",Entry!$C1475)</f>
        <v/>
      </c>
      <c r="I1475">
        <f>IF(Entry!$F1475="",0,Entry!$F1475)</f>
        <v/>
      </c>
      <c r="J1475">
        <f>IF(Entry!$G1475="",0,Entry!$G1475)</f>
        <v/>
      </c>
      <c r="K1475">
        <f>IF(Entry!$H1475="",0,Entry!$H1475)</f>
        <v/>
      </c>
      <c r="L1475">
        <f>IF(Entry!$K1475="",0,Entry!$K1475)</f>
        <v/>
      </c>
      <c r="M1475">
        <f>IF($G1475="","",COUNTA(Entry!$M1475,Entry!$R1475,Entry!$W1475,Entry!$AB1475,Entry!$AG1475,Entry!$AL1475,Entry!$AQ1475,Entry!$AV1475,Entry!$BA1475,Entry!$BF1475,Entry!$BK1475,Entry!$BP1475,Entry!$BU1475,Entry!$BZ1475,Entry!$CE1475))</f>
        <v/>
      </c>
    </row>
    <row r="1476">
      <c r="A1476">
        <f>IF(Entry!$B1476="","",Entry!$B1476)</f>
        <v/>
      </c>
      <c r="B1476">
        <f>IF($A1476="","",IF(ISNUMBER($A1476),IF(AND($A1476&gt;=10000101,$A1476&lt;=99991231),INT($A1476/10000),""),IFERROR(VALUE(TRIM(LEFT($A1476,FIND("/",$A1476)-1))),"")))</f>
        <v/>
      </c>
      <c r="C1476">
        <f>IF(OR($A1476="",$B1476=""),"",IF(ISNUMBER($A1476),INT(MOD($A1476,10000)/100),IFERROR(VALUE(TRIM(LEFT(MID($A1476,FIND("/",$A1476)+1,20),FIND("/",MID($A1476,FIND("/",$A1476)+1,20))-1))),"")))</f>
        <v/>
      </c>
      <c r="D1476">
        <f>IF(OR($A1476="",$B1476=""),"",IF(ISNUMBER($A1476),MOD($A1476,100),IFERROR(VALUE(TRIM(MID(MID($A1476,FIND("/",$A1476)+1,20),FIND("/",MID($A1476,FIND("/",$A1476)+1,20))+1,20))),"")))</f>
        <v/>
      </c>
      <c r="E1476">
        <f>IF($A1476="","",IF(OR($B1476="",$C1476="",$D1476="",$B1476&lt;1300,$B1476&gt;1500,$C1476&lt;1,$C1476&gt;12,$D1476&lt;1,$D1476&gt;31),"نامعتبر",RIGHT("0000"&amp;$B1476,4)&amp;"/"&amp;RIGHT("00"&amp;$C1476,2)&amp;"/"&amp;RIGHT("00"&amp;$D1476,2)))</f>
        <v/>
      </c>
      <c r="F1476">
        <f>IF(OR($E1476="",$E1476="نامعتبر"),"",LEFT($E1476,4)&amp;"/"&amp;MID($E1476,6,2))</f>
        <v/>
      </c>
      <c r="G1476">
        <f>IF(OR($E1476="",$E1476="نامعتبر",Entry!$D1476=""),"",IF(ISNUMBER(FIND(" – ",Entry!$D1476)),LEFT(Entry!$D1476,FIND(" – ",Entry!$D1476)-1),Entry!$D1476))</f>
        <v/>
      </c>
      <c r="H1476">
        <f>IF(Entry!$C1476="","",Entry!$C1476)</f>
        <v/>
      </c>
      <c r="I1476">
        <f>IF(Entry!$F1476="",0,Entry!$F1476)</f>
        <v/>
      </c>
      <c r="J1476">
        <f>IF(Entry!$G1476="",0,Entry!$G1476)</f>
        <v/>
      </c>
      <c r="K1476">
        <f>IF(Entry!$H1476="",0,Entry!$H1476)</f>
        <v/>
      </c>
      <c r="L1476">
        <f>IF(Entry!$K1476="",0,Entry!$K1476)</f>
        <v/>
      </c>
      <c r="M1476">
        <f>IF($G1476="","",COUNTA(Entry!$M1476,Entry!$R1476,Entry!$W1476,Entry!$AB1476,Entry!$AG1476,Entry!$AL1476,Entry!$AQ1476,Entry!$AV1476,Entry!$BA1476,Entry!$BF1476,Entry!$BK1476,Entry!$BP1476,Entry!$BU1476,Entry!$BZ1476,Entry!$CE1476))</f>
        <v/>
      </c>
    </row>
    <row r="1477">
      <c r="A1477">
        <f>IF(Entry!$B1477="","",Entry!$B1477)</f>
        <v/>
      </c>
      <c r="B1477">
        <f>IF($A1477="","",IF(ISNUMBER($A1477),IF(AND($A1477&gt;=10000101,$A1477&lt;=99991231),INT($A1477/10000),""),IFERROR(VALUE(TRIM(LEFT($A1477,FIND("/",$A1477)-1))),"")))</f>
        <v/>
      </c>
      <c r="C1477">
        <f>IF(OR($A1477="",$B1477=""),"",IF(ISNUMBER($A1477),INT(MOD($A1477,10000)/100),IFERROR(VALUE(TRIM(LEFT(MID($A1477,FIND("/",$A1477)+1,20),FIND("/",MID($A1477,FIND("/",$A1477)+1,20))-1))),"")))</f>
        <v/>
      </c>
      <c r="D1477">
        <f>IF(OR($A1477="",$B1477=""),"",IF(ISNUMBER($A1477),MOD($A1477,100),IFERROR(VALUE(TRIM(MID(MID($A1477,FIND("/",$A1477)+1,20),FIND("/",MID($A1477,FIND("/",$A1477)+1,20))+1,20))),"")))</f>
        <v/>
      </c>
      <c r="E1477">
        <f>IF($A1477="","",IF(OR($B1477="",$C1477="",$D1477="",$B1477&lt;1300,$B1477&gt;1500,$C1477&lt;1,$C1477&gt;12,$D1477&lt;1,$D1477&gt;31),"نامعتبر",RIGHT("0000"&amp;$B1477,4)&amp;"/"&amp;RIGHT("00"&amp;$C1477,2)&amp;"/"&amp;RIGHT("00"&amp;$D1477,2)))</f>
        <v/>
      </c>
      <c r="F1477">
        <f>IF(OR($E1477="",$E1477="نامعتبر"),"",LEFT($E1477,4)&amp;"/"&amp;MID($E1477,6,2))</f>
        <v/>
      </c>
      <c r="G1477">
        <f>IF(OR($E1477="",$E1477="نامعتبر",Entry!$D1477=""),"",IF(ISNUMBER(FIND(" – ",Entry!$D1477)),LEFT(Entry!$D1477,FIND(" – ",Entry!$D1477)-1),Entry!$D1477))</f>
        <v/>
      </c>
      <c r="H1477">
        <f>IF(Entry!$C1477="","",Entry!$C1477)</f>
        <v/>
      </c>
      <c r="I1477">
        <f>IF(Entry!$F1477="",0,Entry!$F1477)</f>
        <v/>
      </c>
      <c r="J1477">
        <f>IF(Entry!$G1477="",0,Entry!$G1477)</f>
        <v/>
      </c>
      <c r="K1477">
        <f>IF(Entry!$H1477="",0,Entry!$H1477)</f>
        <v/>
      </c>
      <c r="L1477">
        <f>IF(Entry!$K1477="",0,Entry!$K1477)</f>
        <v/>
      </c>
      <c r="M1477">
        <f>IF($G1477="","",COUNTA(Entry!$M1477,Entry!$R1477,Entry!$W1477,Entry!$AB1477,Entry!$AG1477,Entry!$AL1477,Entry!$AQ1477,Entry!$AV1477,Entry!$BA1477,Entry!$BF1477,Entry!$BK1477,Entry!$BP1477,Entry!$BU1477,Entry!$BZ1477,Entry!$CE1477))</f>
        <v/>
      </c>
    </row>
    <row r="1478">
      <c r="A1478">
        <f>IF(Entry!$B1478="","",Entry!$B1478)</f>
        <v/>
      </c>
      <c r="B1478">
        <f>IF($A1478="","",IF(ISNUMBER($A1478),IF(AND($A1478&gt;=10000101,$A1478&lt;=99991231),INT($A1478/10000),""),IFERROR(VALUE(TRIM(LEFT($A1478,FIND("/",$A1478)-1))),"")))</f>
        <v/>
      </c>
      <c r="C1478">
        <f>IF(OR($A1478="",$B1478=""),"",IF(ISNUMBER($A1478),INT(MOD($A1478,10000)/100),IFERROR(VALUE(TRIM(LEFT(MID($A1478,FIND("/",$A1478)+1,20),FIND("/",MID($A1478,FIND("/",$A1478)+1,20))-1))),"")))</f>
        <v/>
      </c>
      <c r="D1478">
        <f>IF(OR($A1478="",$B1478=""),"",IF(ISNUMBER($A1478),MOD($A1478,100),IFERROR(VALUE(TRIM(MID(MID($A1478,FIND("/",$A1478)+1,20),FIND("/",MID($A1478,FIND("/",$A1478)+1,20))+1,20))),"")))</f>
        <v/>
      </c>
      <c r="E1478">
        <f>IF($A1478="","",IF(OR($B1478="",$C1478="",$D1478="",$B1478&lt;1300,$B1478&gt;1500,$C1478&lt;1,$C1478&gt;12,$D1478&lt;1,$D1478&gt;31),"نامعتبر",RIGHT("0000"&amp;$B1478,4)&amp;"/"&amp;RIGHT("00"&amp;$C1478,2)&amp;"/"&amp;RIGHT("00"&amp;$D1478,2)))</f>
        <v/>
      </c>
      <c r="F1478">
        <f>IF(OR($E1478="",$E1478="نامعتبر"),"",LEFT($E1478,4)&amp;"/"&amp;MID($E1478,6,2))</f>
        <v/>
      </c>
      <c r="G1478">
        <f>IF(OR($E1478="",$E1478="نامعتبر",Entry!$D1478=""),"",IF(ISNUMBER(FIND(" – ",Entry!$D1478)),LEFT(Entry!$D1478,FIND(" – ",Entry!$D1478)-1),Entry!$D1478))</f>
        <v/>
      </c>
      <c r="H1478">
        <f>IF(Entry!$C1478="","",Entry!$C1478)</f>
        <v/>
      </c>
      <c r="I1478">
        <f>IF(Entry!$F1478="",0,Entry!$F1478)</f>
        <v/>
      </c>
      <c r="J1478">
        <f>IF(Entry!$G1478="",0,Entry!$G1478)</f>
        <v/>
      </c>
      <c r="K1478">
        <f>IF(Entry!$H1478="",0,Entry!$H1478)</f>
        <v/>
      </c>
      <c r="L1478">
        <f>IF(Entry!$K1478="",0,Entry!$K1478)</f>
        <v/>
      </c>
      <c r="M1478">
        <f>IF($G1478="","",COUNTA(Entry!$M1478,Entry!$R1478,Entry!$W1478,Entry!$AB1478,Entry!$AG1478,Entry!$AL1478,Entry!$AQ1478,Entry!$AV1478,Entry!$BA1478,Entry!$BF1478,Entry!$BK1478,Entry!$BP1478,Entry!$BU1478,Entry!$BZ1478,Entry!$CE1478))</f>
        <v/>
      </c>
    </row>
    <row r="1479">
      <c r="A1479">
        <f>IF(Entry!$B1479="","",Entry!$B1479)</f>
        <v/>
      </c>
      <c r="B1479">
        <f>IF($A1479="","",IF(ISNUMBER($A1479),IF(AND($A1479&gt;=10000101,$A1479&lt;=99991231),INT($A1479/10000),""),IFERROR(VALUE(TRIM(LEFT($A1479,FIND("/",$A1479)-1))),"")))</f>
        <v/>
      </c>
      <c r="C1479">
        <f>IF(OR($A1479="",$B1479=""),"",IF(ISNUMBER($A1479),INT(MOD($A1479,10000)/100),IFERROR(VALUE(TRIM(LEFT(MID($A1479,FIND("/",$A1479)+1,20),FIND("/",MID($A1479,FIND("/",$A1479)+1,20))-1))),"")))</f>
        <v/>
      </c>
      <c r="D1479">
        <f>IF(OR($A1479="",$B1479=""),"",IF(ISNUMBER($A1479),MOD($A1479,100),IFERROR(VALUE(TRIM(MID(MID($A1479,FIND("/",$A1479)+1,20),FIND("/",MID($A1479,FIND("/",$A1479)+1,20))+1,20))),"")))</f>
        <v/>
      </c>
      <c r="E1479">
        <f>IF($A1479="","",IF(OR($B1479="",$C1479="",$D1479="",$B1479&lt;1300,$B1479&gt;1500,$C1479&lt;1,$C1479&gt;12,$D1479&lt;1,$D1479&gt;31),"نامعتبر",RIGHT("0000"&amp;$B1479,4)&amp;"/"&amp;RIGHT("00"&amp;$C1479,2)&amp;"/"&amp;RIGHT("00"&amp;$D1479,2)))</f>
        <v/>
      </c>
      <c r="F1479">
        <f>IF(OR($E1479="",$E1479="نامعتبر"),"",LEFT($E1479,4)&amp;"/"&amp;MID($E1479,6,2))</f>
        <v/>
      </c>
      <c r="G1479">
        <f>IF(OR($E1479="",$E1479="نامعتبر",Entry!$D1479=""),"",IF(ISNUMBER(FIND(" – ",Entry!$D1479)),LEFT(Entry!$D1479,FIND(" – ",Entry!$D1479)-1),Entry!$D1479))</f>
        <v/>
      </c>
      <c r="H1479">
        <f>IF(Entry!$C1479="","",Entry!$C1479)</f>
        <v/>
      </c>
      <c r="I1479">
        <f>IF(Entry!$F1479="",0,Entry!$F1479)</f>
        <v/>
      </c>
      <c r="J1479">
        <f>IF(Entry!$G1479="",0,Entry!$G1479)</f>
        <v/>
      </c>
      <c r="K1479">
        <f>IF(Entry!$H1479="",0,Entry!$H1479)</f>
        <v/>
      </c>
      <c r="L1479">
        <f>IF(Entry!$K1479="",0,Entry!$K1479)</f>
        <v/>
      </c>
      <c r="M1479">
        <f>IF($G1479="","",COUNTA(Entry!$M1479,Entry!$R1479,Entry!$W1479,Entry!$AB1479,Entry!$AG1479,Entry!$AL1479,Entry!$AQ1479,Entry!$AV1479,Entry!$BA1479,Entry!$BF1479,Entry!$BK1479,Entry!$BP1479,Entry!$BU1479,Entry!$BZ1479,Entry!$CE1479))</f>
        <v/>
      </c>
    </row>
    <row r="1480">
      <c r="A1480">
        <f>IF(Entry!$B1480="","",Entry!$B1480)</f>
        <v/>
      </c>
      <c r="B1480">
        <f>IF($A1480="","",IF(ISNUMBER($A1480),IF(AND($A1480&gt;=10000101,$A1480&lt;=99991231),INT($A1480/10000),""),IFERROR(VALUE(TRIM(LEFT($A1480,FIND("/",$A1480)-1))),"")))</f>
        <v/>
      </c>
      <c r="C1480">
        <f>IF(OR($A1480="",$B1480=""),"",IF(ISNUMBER($A1480),INT(MOD($A1480,10000)/100),IFERROR(VALUE(TRIM(LEFT(MID($A1480,FIND("/",$A1480)+1,20),FIND("/",MID($A1480,FIND("/",$A1480)+1,20))-1))),"")))</f>
        <v/>
      </c>
      <c r="D1480">
        <f>IF(OR($A1480="",$B1480=""),"",IF(ISNUMBER($A1480),MOD($A1480,100),IFERROR(VALUE(TRIM(MID(MID($A1480,FIND("/",$A1480)+1,20),FIND("/",MID($A1480,FIND("/",$A1480)+1,20))+1,20))),"")))</f>
        <v/>
      </c>
      <c r="E1480">
        <f>IF($A1480="","",IF(OR($B1480="",$C1480="",$D1480="",$B1480&lt;1300,$B1480&gt;1500,$C1480&lt;1,$C1480&gt;12,$D1480&lt;1,$D1480&gt;31),"نامعتبر",RIGHT("0000"&amp;$B1480,4)&amp;"/"&amp;RIGHT("00"&amp;$C1480,2)&amp;"/"&amp;RIGHT("00"&amp;$D1480,2)))</f>
        <v/>
      </c>
      <c r="F1480">
        <f>IF(OR($E1480="",$E1480="نامعتبر"),"",LEFT($E1480,4)&amp;"/"&amp;MID($E1480,6,2))</f>
        <v/>
      </c>
      <c r="G1480">
        <f>IF(OR($E1480="",$E1480="نامعتبر",Entry!$D1480=""),"",IF(ISNUMBER(FIND(" – ",Entry!$D1480)),LEFT(Entry!$D1480,FIND(" – ",Entry!$D1480)-1),Entry!$D1480))</f>
        <v/>
      </c>
      <c r="H1480">
        <f>IF(Entry!$C1480="","",Entry!$C1480)</f>
        <v/>
      </c>
      <c r="I1480">
        <f>IF(Entry!$F1480="",0,Entry!$F1480)</f>
        <v/>
      </c>
      <c r="J1480">
        <f>IF(Entry!$G1480="",0,Entry!$G1480)</f>
        <v/>
      </c>
      <c r="K1480">
        <f>IF(Entry!$H1480="",0,Entry!$H1480)</f>
        <v/>
      </c>
      <c r="L1480">
        <f>IF(Entry!$K1480="",0,Entry!$K1480)</f>
        <v/>
      </c>
      <c r="M1480">
        <f>IF($G1480="","",COUNTA(Entry!$M1480,Entry!$R1480,Entry!$W1480,Entry!$AB1480,Entry!$AG1480,Entry!$AL1480,Entry!$AQ1480,Entry!$AV1480,Entry!$BA1480,Entry!$BF1480,Entry!$BK1480,Entry!$BP1480,Entry!$BU1480,Entry!$BZ1480,Entry!$CE1480))</f>
        <v/>
      </c>
    </row>
    <row r="1481">
      <c r="A1481">
        <f>IF(Entry!$B1481="","",Entry!$B1481)</f>
        <v/>
      </c>
      <c r="B1481">
        <f>IF($A1481="","",IF(ISNUMBER($A1481),IF(AND($A1481&gt;=10000101,$A1481&lt;=99991231),INT($A1481/10000),""),IFERROR(VALUE(TRIM(LEFT($A1481,FIND("/",$A1481)-1))),"")))</f>
        <v/>
      </c>
      <c r="C1481">
        <f>IF(OR($A1481="",$B1481=""),"",IF(ISNUMBER($A1481),INT(MOD($A1481,10000)/100),IFERROR(VALUE(TRIM(LEFT(MID($A1481,FIND("/",$A1481)+1,20),FIND("/",MID($A1481,FIND("/",$A1481)+1,20))-1))),"")))</f>
        <v/>
      </c>
      <c r="D1481">
        <f>IF(OR($A1481="",$B1481=""),"",IF(ISNUMBER($A1481),MOD($A1481,100),IFERROR(VALUE(TRIM(MID(MID($A1481,FIND("/",$A1481)+1,20),FIND("/",MID($A1481,FIND("/",$A1481)+1,20))+1,20))),"")))</f>
        <v/>
      </c>
      <c r="E1481">
        <f>IF($A1481="","",IF(OR($B1481="",$C1481="",$D1481="",$B1481&lt;1300,$B1481&gt;1500,$C1481&lt;1,$C1481&gt;12,$D1481&lt;1,$D1481&gt;31),"نامعتبر",RIGHT("0000"&amp;$B1481,4)&amp;"/"&amp;RIGHT("00"&amp;$C1481,2)&amp;"/"&amp;RIGHT("00"&amp;$D1481,2)))</f>
        <v/>
      </c>
      <c r="F1481">
        <f>IF(OR($E1481="",$E1481="نامعتبر"),"",LEFT($E1481,4)&amp;"/"&amp;MID($E1481,6,2))</f>
        <v/>
      </c>
      <c r="G1481">
        <f>IF(OR($E1481="",$E1481="نامعتبر",Entry!$D1481=""),"",IF(ISNUMBER(FIND(" – ",Entry!$D1481)),LEFT(Entry!$D1481,FIND(" – ",Entry!$D1481)-1),Entry!$D1481))</f>
        <v/>
      </c>
      <c r="H1481">
        <f>IF(Entry!$C1481="","",Entry!$C1481)</f>
        <v/>
      </c>
      <c r="I1481">
        <f>IF(Entry!$F1481="",0,Entry!$F1481)</f>
        <v/>
      </c>
      <c r="J1481">
        <f>IF(Entry!$G1481="",0,Entry!$G1481)</f>
        <v/>
      </c>
      <c r="K1481">
        <f>IF(Entry!$H1481="",0,Entry!$H1481)</f>
        <v/>
      </c>
      <c r="L1481">
        <f>IF(Entry!$K1481="",0,Entry!$K1481)</f>
        <v/>
      </c>
      <c r="M1481">
        <f>IF($G1481="","",COUNTA(Entry!$M1481,Entry!$R1481,Entry!$W1481,Entry!$AB1481,Entry!$AG1481,Entry!$AL1481,Entry!$AQ1481,Entry!$AV1481,Entry!$BA1481,Entry!$BF1481,Entry!$BK1481,Entry!$BP1481,Entry!$BU1481,Entry!$BZ1481,Entry!$CE1481))</f>
        <v/>
      </c>
    </row>
    <row r="1482">
      <c r="A1482">
        <f>IF(Entry!$B1482="","",Entry!$B1482)</f>
        <v/>
      </c>
      <c r="B1482">
        <f>IF($A1482="","",IF(ISNUMBER($A1482),IF(AND($A1482&gt;=10000101,$A1482&lt;=99991231),INT($A1482/10000),""),IFERROR(VALUE(TRIM(LEFT($A1482,FIND("/",$A1482)-1))),"")))</f>
        <v/>
      </c>
      <c r="C1482">
        <f>IF(OR($A1482="",$B1482=""),"",IF(ISNUMBER($A1482),INT(MOD($A1482,10000)/100),IFERROR(VALUE(TRIM(LEFT(MID($A1482,FIND("/",$A1482)+1,20),FIND("/",MID($A1482,FIND("/",$A1482)+1,20))-1))),"")))</f>
        <v/>
      </c>
      <c r="D1482">
        <f>IF(OR($A1482="",$B1482=""),"",IF(ISNUMBER($A1482),MOD($A1482,100),IFERROR(VALUE(TRIM(MID(MID($A1482,FIND("/",$A1482)+1,20),FIND("/",MID($A1482,FIND("/",$A1482)+1,20))+1,20))),"")))</f>
        <v/>
      </c>
      <c r="E1482">
        <f>IF($A1482="","",IF(OR($B1482="",$C1482="",$D1482="",$B1482&lt;1300,$B1482&gt;1500,$C1482&lt;1,$C1482&gt;12,$D1482&lt;1,$D1482&gt;31),"نامعتبر",RIGHT("0000"&amp;$B1482,4)&amp;"/"&amp;RIGHT("00"&amp;$C1482,2)&amp;"/"&amp;RIGHT("00"&amp;$D1482,2)))</f>
        <v/>
      </c>
      <c r="F1482">
        <f>IF(OR($E1482="",$E1482="نامعتبر"),"",LEFT($E1482,4)&amp;"/"&amp;MID($E1482,6,2))</f>
        <v/>
      </c>
      <c r="G1482">
        <f>IF(OR($E1482="",$E1482="نامعتبر",Entry!$D1482=""),"",IF(ISNUMBER(FIND(" – ",Entry!$D1482)),LEFT(Entry!$D1482,FIND(" – ",Entry!$D1482)-1),Entry!$D1482))</f>
        <v/>
      </c>
      <c r="H1482">
        <f>IF(Entry!$C1482="","",Entry!$C1482)</f>
        <v/>
      </c>
      <c r="I1482">
        <f>IF(Entry!$F1482="",0,Entry!$F1482)</f>
        <v/>
      </c>
      <c r="J1482">
        <f>IF(Entry!$G1482="",0,Entry!$G1482)</f>
        <v/>
      </c>
      <c r="K1482">
        <f>IF(Entry!$H1482="",0,Entry!$H1482)</f>
        <v/>
      </c>
      <c r="L1482">
        <f>IF(Entry!$K1482="",0,Entry!$K1482)</f>
        <v/>
      </c>
      <c r="M1482">
        <f>IF($G1482="","",COUNTA(Entry!$M1482,Entry!$R1482,Entry!$W1482,Entry!$AB1482,Entry!$AG1482,Entry!$AL1482,Entry!$AQ1482,Entry!$AV1482,Entry!$BA1482,Entry!$BF1482,Entry!$BK1482,Entry!$BP1482,Entry!$BU1482,Entry!$BZ1482,Entry!$CE1482))</f>
        <v/>
      </c>
    </row>
    <row r="1483">
      <c r="A1483">
        <f>IF(Entry!$B1483="","",Entry!$B1483)</f>
        <v/>
      </c>
      <c r="B1483">
        <f>IF($A1483="","",IF(ISNUMBER($A1483),IF(AND($A1483&gt;=10000101,$A1483&lt;=99991231),INT($A1483/10000),""),IFERROR(VALUE(TRIM(LEFT($A1483,FIND("/",$A1483)-1))),"")))</f>
        <v/>
      </c>
      <c r="C1483">
        <f>IF(OR($A1483="",$B1483=""),"",IF(ISNUMBER($A1483),INT(MOD($A1483,10000)/100),IFERROR(VALUE(TRIM(LEFT(MID($A1483,FIND("/",$A1483)+1,20),FIND("/",MID($A1483,FIND("/",$A1483)+1,20))-1))),"")))</f>
        <v/>
      </c>
      <c r="D1483">
        <f>IF(OR($A1483="",$B1483=""),"",IF(ISNUMBER($A1483),MOD($A1483,100),IFERROR(VALUE(TRIM(MID(MID($A1483,FIND("/",$A1483)+1,20),FIND("/",MID($A1483,FIND("/",$A1483)+1,20))+1,20))),"")))</f>
        <v/>
      </c>
      <c r="E1483">
        <f>IF($A1483="","",IF(OR($B1483="",$C1483="",$D1483="",$B1483&lt;1300,$B1483&gt;1500,$C1483&lt;1,$C1483&gt;12,$D1483&lt;1,$D1483&gt;31),"نامعتبر",RIGHT("0000"&amp;$B1483,4)&amp;"/"&amp;RIGHT("00"&amp;$C1483,2)&amp;"/"&amp;RIGHT("00"&amp;$D1483,2)))</f>
        <v/>
      </c>
      <c r="F1483">
        <f>IF(OR($E1483="",$E1483="نامعتبر"),"",LEFT($E1483,4)&amp;"/"&amp;MID($E1483,6,2))</f>
        <v/>
      </c>
      <c r="G1483">
        <f>IF(OR($E1483="",$E1483="نامعتبر",Entry!$D1483=""),"",IF(ISNUMBER(FIND(" – ",Entry!$D1483)),LEFT(Entry!$D1483,FIND(" – ",Entry!$D1483)-1),Entry!$D1483))</f>
        <v/>
      </c>
      <c r="H1483">
        <f>IF(Entry!$C1483="","",Entry!$C1483)</f>
        <v/>
      </c>
      <c r="I1483">
        <f>IF(Entry!$F1483="",0,Entry!$F1483)</f>
        <v/>
      </c>
      <c r="J1483">
        <f>IF(Entry!$G1483="",0,Entry!$G1483)</f>
        <v/>
      </c>
      <c r="K1483">
        <f>IF(Entry!$H1483="",0,Entry!$H1483)</f>
        <v/>
      </c>
      <c r="L1483">
        <f>IF(Entry!$K1483="",0,Entry!$K1483)</f>
        <v/>
      </c>
      <c r="M1483">
        <f>IF($G1483="","",COUNTA(Entry!$M1483,Entry!$R1483,Entry!$W1483,Entry!$AB1483,Entry!$AG1483,Entry!$AL1483,Entry!$AQ1483,Entry!$AV1483,Entry!$BA1483,Entry!$BF1483,Entry!$BK1483,Entry!$BP1483,Entry!$BU1483,Entry!$BZ1483,Entry!$CE1483))</f>
        <v/>
      </c>
    </row>
    <row r="1484">
      <c r="A1484">
        <f>IF(Entry!$B1484="","",Entry!$B1484)</f>
        <v/>
      </c>
      <c r="B1484">
        <f>IF($A1484="","",IF(ISNUMBER($A1484),IF(AND($A1484&gt;=10000101,$A1484&lt;=99991231),INT($A1484/10000),""),IFERROR(VALUE(TRIM(LEFT($A1484,FIND("/",$A1484)-1))),"")))</f>
        <v/>
      </c>
      <c r="C1484">
        <f>IF(OR($A1484="",$B1484=""),"",IF(ISNUMBER($A1484),INT(MOD($A1484,10000)/100),IFERROR(VALUE(TRIM(LEFT(MID($A1484,FIND("/",$A1484)+1,20),FIND("/",MID($A1484,FIND("/",$A1484)+1,20))-1))),"")))</f>
        <v/>
      </c>
      <c r="D1484">
        <f>IF(OR($A1484="",$B1484=""),"",IF(ISNUMBER($A1484),MOD($A1484,100),IFERROR(VALUE(TRIM(MID(MID($A1484,FIND("/",$A1484)+1,20),FIND("/",MID($A1484,FIND("/",$A1484)+1,20))+1,20))),"")))</f>
        <v/>
      </c>
      <c r="E1484">
        <f>IF($A1484="","",IF(OR($B1484="",$C1484="",$D1484="",$B1484&lt;1300,$B1484&gt;1500,$C1484&lt;1,$C1484&gt;12,$D1484&lt;1,$D1484&gt;31),"نامعتبر",RIGHT("0000"&amp;$B1484,4)&amp;"/"&amp;RIGHT("00"&amp;$C1484,2)&amp;"/"&amp;RIGHT("00"&amp;$D1484,2)))</f>
        <v/>
      </c>
      <c r="F1484">
        <f>IF(OR($E1484="",$E1484="نامعتبر"),"",LEFT($E1484,4)&amp;"/"&amp;MID($E1484,6,2))</f>
        <v/>
      </c>
      <c r="G1484">
        <f>IF(OR($E1484="",$E1484="نامعتبر",Entry!$D1484=""),"",IF(ISNUMBER(FIND(" – ",Entry!$D1484)),LEFT(Entry!$D1484,FIND(" – ",Entry!$D1484)-1),Entry!$D1484))</f>
        <v/>
      </c>
      <c r="H1484">
        <f>IF(Entry!$C1484="","",Entry!$C1484)</f>
        <v/>
      </c>
      <c r="I1484">
        <f>IF(Entry!$F1484="",0,Entry!$F1484)</f>
        <v/>
      </c>
      <c r="J1484">
        <f>IF(Entry!$G1484="",0,Entry!$G1484)</f>
        <v/>
      </c>
      <c r="K1484">
        <f>IF(Entry!$H1484="",0,Entry!$H1484)</f>
        <v/>
      </c>
      <c r="L1484">
        <f>IF(Entry!$K1484="",0,Entry!$K1484)</f>
        <v/>
      </c>
      <c r="M1484">
        <f>IF($G1484="","",COUNTA(Entry!$M1484,Entry!$R1484,Entry!$W1484,Entry!$AB1484,Entry!$AG1484,Entry!$AL1484,Entry!$AQ1484,Entry!$AV1484,Entry!$BA1484,Entry!$BF1484,Entry!$BK1484,Entry!$BP1484,Entry!$BU1484,Entry!$BZ1484,Entry!$CE1484))</f>
        <v/>
      </c>
    </row>
    <row r="1485">
      <c r="A1485">
        <f>IF(Entry!$B1485="","",Entry!$B1485)</f>
        <v/>
      </c>
      <c r="B1485">
        <f>IF($A1485="","",IF(ISNUMBER($A1485),IF(AND($A1485&gt;=10000101,$A1485&lt;=99991231),INT($A1485/10000),""),IFERROR(VALUE(TRIM(LEFT($A1485,FIND("/",$A1485)-1))),"")))</f>
        <v/>
      </c>
      <c r="C1485">
        <f>IF(OR($A1485="",$B1485=""),"",IF(ISNUMBER($A1485),INT(MOD($A1485,10000)/100),IFERROR(VALUE(TRIM(LEFT(MID($A1485,FIND("/",$A1485)+1,20),FIND("/",MID($A1485,FIND("/",$A1485)+1,20))-1))),"")))</f>
        <v/>
      </c>
      <c r="D1485">
        <f>IF(OR($A1485="",$B1485=""),"",IF(ISNUMBER($A1485),MOD($A1485,100),IFERROR(VALUE(TRIM(MID(MID($A1485,FIND("/",$A1485)+1,20),FIND("/",MID($A1485,FIND("/",$A1485)+1,20))+1,20))),"")))</f>
        <v/>
      </c>
      <c r="E1485">
        <f>IF($A1485="","",IF(OR($B1485="",$C1485="",$D1485="",$B1485&lt;1300,$B1485&gt;1500,$C1485&lt;1,$C1485&gt;12,$D1485&lt;1,$D1485&gt;31),"نامعتبر",RIGHT("0000"&amp;$B1485,4)&amp;"/"&amp;RIGHT("00"&amp;$C1485,2)&amp;"/"&amp;RIGHT("00"&amp;$D1485,2)))</f>
        <v/>
      </c>
      <c r="F1485">
        <f>IF(OR($E1485="",$E1485="نامعتبر"),"",LEFT($E1485,4)&amp;"/"&amp;MID($E1485,6,2))</f>
        <v/>
      </c>
      <c r="G1485">
        <f>IF(OR($E1485="",$E1485="نامعتبر",Entry!$D1485=""),"",IF(ISNUMBER(FIND(" – ",Entry!$D1485)),LEFT(Entry!$D1485,FIND(" – ",Entry!$D1485)-1),Entry!$D1485))</f>
        <v/>
      </c>
      <c r="H1485">
        <f>IF(Entry!$C1485="","",Entry!$C1485)</f>
        <v/>
      </c>
      <c r="I1485">
        <f>IF(Entry!$F1485="",0,Entry!$F1485)</f>
        <v/>
      </c>
      <c r="J1485">
        <f>IF(Entry!$G1485="",0,Entry!$G1485)</f>
        <v/>
      </c>
      <c r="K1485">
        <f>IF(Entry!$H1485="",0,Entry!$H1485)</f>
        <v/>
      </c>
      <c r="L1485">
        <f>IF(Entry!$K1485="",0,Entry!$K1485)</f>
        <v/>
      </c>
      <c r="M1485">
        <f>IF($G1485="","",COUNTA(Entry!$M1485,Entry!$R1485,Entry!$W1485,Entry!$AB1485,Entry!$AG1485,Entry!$AL1485,Entry!$AQ1485,Entry!$AV1485,Entry!$BA1485,Entry!$BF1485,Entry!$BK1485,Entry!$BP1485,Entry!$BU1485,Entry!$BZ1485,Entry!$CE1485))</f>
        <v/>
      </c>
    </row>
    <row r="1486">
      <c r="A1486">
        <f>IF(Entry!$B1486="","",Entry!$B1486)</f>
        <v/>
      </c>
      <c r="B1486">
        <f>IF($A1486="","",IF(ISNUMBER($A1486),IF(AND($A1486&gt;=10000101,$A1486&lt;=99991231),INT($A1486/10000),""),IFERROR(VALUE(TRIM(LEFT($A1486,FIND("/",$A1486)-1))),"")))</f>
        <v/>
      </c>
      <c r="C1486">
        <f>IF(OR($A1486="",$B1486=""),"",IF(ISNUMBER($A1486),INT(MOD($A1486,10000)/100),IFERROR(VALUE(TRIM(LEFT(MID($A1486,FIND("/",$A1486)+1,20),FIND("/",MID($A1486,FIND("/",$A1486)+1,20))-1))),"")))</f>
        <v/>
      </c>
      <c r="D1486">
        <f>IF(OR($A1486="",$B1486=""),"",IF(ISNUMBER($A1486),MOD($A1486,100),IFERROR(VALUE(TRIM(MID(MID($A1486,FIND("/",$A1486)+1,20),FIND("/",MID($A1486,FIND("/",$A1486)+1,20))+1,20))),"")))</f>
        <v/>
      </c>
      <c r="E1486">
        <f>IF($A1486="","",IF(OR($B1486="",$C1486="",$D1486="",$B1486&lt;1300,$B1486&gt;1500,$C1486&lt;1,$C1486&gt;12,$D1486&lt;1,$D1486&gt;31),"نامعتبر",RIGHT("0000"&amp;$B1486,4)&amp;"/"&amp;RIGHT("00"&amp;$C1486,2)&amp;"/"&amp;RIGHT("00"&amp;$D1486,2)))</f>
        <v/>
      </c>
      <c r="F1486">
        <f>IF(OR($E1486="",$E1486="نامعتبر"),"",LEFT($E1486,4)&amp;"/"&amp;MID($E1486,6,2))</f>
        <v/>
      </c>
      <c r="G1486">
        <f>IF(OR($E1486="",$E1486="نامعتبر",Entry!$D1486=""),"",IF(ISNUMBER(FIND(" – ",Entry!$D1486)),LEFT(Entry!$D1486,FIND(" – ",Entry!$D1486)-1),Entry!$D1486))</f>
        <v/>
      </c>
      <c r="H1486">
        <f>IF(Entry!$C1486="","",Entry!$C1486)</f>
        <v/>
      </c>
      <c r="I1486">
        <f>IF(Entry!$F1486="",0,Entry!$F1486)</f>
        <v/>
      </c>
      <c r="J1486">
        <f>IF(Entry!$G1486="",0,Entry!$G1486)</f>
        <v/>
      </c>
      <c r="K1486">
        <f>IF(Entry!$H1486="",0,Entry!$H1486)</f>
        <v/>
      </c>
      <c r="L1486">
        <f>IF(Entry!$K1486="",0,Entry!$K1486)</f>
        <v/>
      </c>
      <c r="M1486">
        <f>IF($G1486="","",COUNTA(Entry!$M1486,Entry!$R1486,Entry!$W1486,Entry!$AB1486,Entry!$AG1486,Entry!$AL1486,Entry!$AQ1486,Entry!$AV1486,Entry!$BA1486,Entry!$BF1486,Entry!$BK1486,Entry!$BP1486,Entry!$BU1486,Entry!$BZ1486,Entry!$CE1486))</f>
        <v/>
      </c>
    </row>
    <row r="1487">
      <c r="A1487">
        <f>IF(Entry!$B1487="","",Entry!$B1487)</f>
        <v/>
      </c>
      <c r="B1487">
        <f>IF($A1487="","",IF(ISNUMBER($A1487),IF(AND($A1487&gt;=10000101,$A1487&lt;=99991231),INT($A1487/10000),""),IFERROR(VALUE(TRIM(LEFT($A1487,FIND("/",$A1487)-1))),"")))</f>
        <v/>
      </c>
      <c r="C1487">
        <f>IF(OR($A1487="",$B1487=""),"",IF(ISNUMBER($A1487),INT(MOD($A1487,10000)/100),IFERROR(VALUE(TRIM(LEFT(MID($A1487,FIND("/",$A1487)+1,20),FIND("/",MID($A1487,FIND("/",$A1487)+1,20))-1))),"")))</f>
        <v/>
      </c>
      <c r="D1487">
        <f>IF(OR($A1487="",$B1487=""),"",IF(ISNUMBER($A1487),MOD($A1487,100),IFERROR(VALUE(TRIM(MID(MID($A1487,FIND("/",$A1487)+1,20),FIND("/",MID($A1487,FIND("/",$A1487)+1,20))+1,20))),"")))</f>
        <v/>
      </c>
      <c r="E1487">
        <f>IF($A1487="","",IF(OR($B1487="",$C1487="",$D1487="",$B1487&lt;1300,$B1487&gt;1500,$C1487&lt;1,$C1487&gt;12,$D1487&lt;1,$D1487&gt;31),"نامعتبر",RIGHT("0000"&amp;$B1487,4)&amp;"/"&amp;RIGHT("00"&amp;$C1487,2)&amp;"/"&amp;RIGHT("00"&amp;$D1487,2)))</f>
        <v/>
      </c>
      <c r="F1487">
        <f>IF(OR($E1487="",$E1487="نامعتبر"),"",LEFT($E1487,4)&amp;"/"&amp;MID($E1487,6,2))</f>
        <v/>
      </c>
      <c r="G1487">
        <f>IF(OR($E1487="",$E1487="نامعتبر",Entry!$D1487=""),"",IF(ISNUMBER(FIND(" – ",Entry!$D1487)),LEFT(Entry!$D1487,FIND(" – ",Entry!$D1487)-1),Entry!$D1487))</f>
        <v/>
      </c>
      <c r="H1487">
        <f>IF(Entry!$C1487="","",Entry!$C1487)</f>
        <v/>
      </c>
      <c r="I1487">
        <f>IF(Entry!$F1487="",0,Entry!$F1487)</f>
        <v/>
      </c>
      <c r="J1487">
        <f>IF(Entry!$G1487="",0,Entry!$G1487)</f>
        <v/>
      </c>
      <c r="K1487">
        <f>IF(Entry!$H1487="",0,Entry!$H1487)</f>
        <v/>
      </c>
      <c r="L1487">
        <f>IF(Entry!$K1487="",0,Entry!$K1487)</f>
        <v/>
      </c>
      <c r="M1487">
        <f>IF($G1487="","",COUNTA(Entry!$M1487,Entry!$R1487,Entry!$W1487,Entry!$AB1487,Entry!$AG1487,Entry!$AL1487,Entry!$AQ1487,Entry!$AV1487,Entry!$BA1487,Entry!$BF1487,Entry!$BK1487,Entry!$BP1487,Entry!$BU1487,Entry!$BZ1487,Entry!$CE1487))</f>
        <v/>
      </c>
    </row>
    <row r="1488">
      <c r="A1488">
        <f>IF(Entry!$B1488="","",Entry!$B1488)</f>
        <v/>
      </c>
      <c r="B1488">
        <f>IF($A1488="","",IF(ISNUMBER($A1488),IF(AND($A1488&gt;=10000101,$A1488&lt;=99991231),INT($A1488/10000),""),IFERROR(VALUE(TRIM(LEFT($A1488,FIND("/",$A1488)-1))),"")))</f>
        <v/>
      </c>
      <c r="C1488">
        <f>IF(OR($A1488="",$B1488=""),"",IF(ISNUMBER($A1488),INT(MOD($A1488,10000)/100),IFERROR(VALUE(TRIM(LEFT(MID($A1488,FIND("/",$A1488)+1,20),FIND("/",MID($A1488,FIND("/",$A1488)+1,20))-1))),"")))</f>
        <v/>
      </c>
      <c r="D1488">
        <f>IF(OR($A1488="",$B1488=""),"",IF(ISNUMBER($A1488),MOD($A1488,100),IFERROR(VALUE(TRIM(MID(MID($A1488,FIND("/",$A1488)+1,20),FIND("/",MID($A1488,FIND("/",$A1488)+1,20))+1,20))),"")))</f>
        <v/>
      </c>
      <c r="E1488">
        <f>IF($A1488="","",IF(OR($B1488="",$C1488="",$D1488="",$B1488&lt;1300,$B1488&gt;1500,$C1488&lt;1,$C1488&gt;12,$D1488&lt;1,$D1488&gt;31),"نامعتبر",RIGHT("0000"&amp;$B1488,4)&amp;"/"&amp;RIGHT("00"&amp;$C1488,2)&amp;"/"&amp;RIGHT("00"&amp;$D1488,2)))</f>
        <v/>
      </c>
      <c r="F1488">
        <f>IF(OR($E1488="",$E1488="نامعتبر"),"",LEFT($E1488,4)&amp;"/"&amp;MID($E1488,6,2))</f>
        <v/>
      </c>
      <c r="G1488">
        <f>IF(OR($E1488="",$E1488="نامعتبر",Entry!$D1488=""),"",IF(ISNUMBER(FIND(" – ",Entry!$D1488)),LEFT(Entry!$D1488,FIND(" – ",Entry!$D1488)-1),Entry!$D1488))</f>
        <v/>
      </c>
      <c r="H1488">
        <f>IF(Entry!$C1488="","",Entry!$C1488)</f>
        <v/>
      </c>
      <c r="I1488">
        <f>IF(Entry!$F1488="",0,Entry!$F1488)</f>
        <v/>
      </c>
      <c r="J1488">
        <f>IF(Entry!$G1488="",0,Entry!$G1488)</f>
        <v/>
      </c>
      <c r="K1488">
        <f>IF(Entry!$H1488="",0,Entry!$H1488)</f>
        <v/>
      </c>
      <c r="L1488">
        <f>IF(Entry!$K1488="",0,Entry!$K1488)</f>
        <v/>
      </c>
      <c r="M1488">
        <f>IF($G1488="","",COUNTA(Entry!$M1488,Entry!$R1488,Entry!$W1488,Entry!$AB1488,Entry!$AG1488,Entry!$AL1488,Entry!$AQ1488,Entry!$AV1488,Entry!$BA1488,Entry!$BF1488,Entry!$BK1488,Entry!$BP1488,Entry!$BU1488,Entry!$BZ1488,Entry!$CE1488))</f>
        <v/>
      </c>
    </row>
    <row r="1489">
      <c r="A1489">
        <f>IF(Entry!$B1489="","",Entry!$B1489)</f>
        <v/>
      </c>
      <c r="B1489">
        <f>IF($A1489="","",IF(ISNUMBER($A1489),IF(AND($A1489&gt;=10000101,$A1489&lt;=99991231),INT($A1489/10000),""),IFERROR(VALUE(TRIM(LEFT($A1489,FIND("/",$A1489)-1))),"")))</f>
        <v/>
      </c>
      <c r="C1489">
        <f>IF(OR($A1489="",$B1489=""),"",IF(ISNUMBER($A1489),INT(MOD($A1489,10000)/100),IFERROR(VALUE(TRIM(LEFT(MID($A1489,FIND("/",$A1489)+1,20),FIND("/",MID($A1489,FIND("/",$A1489)+1,20))-1))),"")))</f>
        <v/>
      </c>
      <c r="D1489">
        <f>IF(OR($A1489="",$B1489=""),"",IF(ISNUMBER($A1489),MOD($A1489,100),IFERROR(VALUE(TRIM(MID(MID($A1489,FIND("/",$A1489)+1,20),FIND("/",MID($A1489,FIND("/",$A1489)+1,20))+1,20))),"")))</f>
        <v/>
      </c>
      <c r="E1489">
        <f>IF($A1489="","",IF(OR($B1489="",$C1489="",$D1489="",$B1489&lt;1300,$B1489&gt;1500,$C1489&lt;1,$C1489&gt;12,$D1489&lt;1,$D1489&gt;31),"نامعتبر",RIGHT("0000"&amp;$B1489,4)&amp;"/"&amp;RIGHT("00"&amp;$C1489,2)&amp;"/"&amp;RIGHT("00"&amp;$D1489,2)))</f>
        <v/>
      </c>
      <c r="F1489">
        <f>IF(OR($E1489="",$E1489="نامعتبر"),"",LEFT($E1489,4)&amp;"/"&amp;MID($E1489,6,2))</f>
        <v/>
      </c>
      <c r="G1489">
        <f>IF(OR($E1489="",$E1489="نامعتبر",Entry!$D1489=""),"",IF(ISNUMBER(FIND(" – ",Entry!$D1489)),LEFT(Entry!$D1489,FIND(" – ",Entry!$D1489)-1),Entry!$D1489))</f>
        <v/>
      </c>
      <c r="H1489">
        <f>IF(Entry!$C1489="","",Entry!$C1489)</f>
        <v/>
      </c>
      <c r="I1489">
        <f>IF(Entry!$F1489="",0,Entry!$F1489)</f>
        <v/>
      </c>
      <c r="J1489">
        <f>IF(Entry!$G1489="",0,Entry!$G1489)</f>
        <v/>
      </c>
      <c r="K1489">
        <f>IF(Entry!$H1489="",0,Entry!$H1489)</f>
        <v/>
      </c>
      <c r="L1489">
        <f>IF(Entry!$K1489="",0,Entry!$K1489)</f>
        <v/>
      </c>
      <c r="M1489">
        <f>IF($G1489="","",COUNTA(Entry!$M1489,Entry!$R1489,Entry!$W1489,Entry!$AB1489,Entry!$AG1489,Entry!$AL1489,Entry!$AQ1489,Entry!$AV1489,Entry!$BA1489,Entry!$BF1489,Entry!$BK1489,Entry!$BP1489,Entry!$BU1489,Entry!$BZ1489,Entry!$CE1489))</f>
        <v/>
      </c>
    </row>
    <row r="1490">
      <c r="A1490">
        <f>IF(Entry!$B1490="","",Entry!$B1490)</f>
        <v/>
      </c>
      <c r="B1490">
        <f>IF($A1490="","",IF(ISNUMBER($A1490),IF(AND($A1490&gt;=10000101,$A1490&lt;=99991231),INT($A1490/10000),""),IFERROR(VALUE(TRIM(LEFT($A1490,FIND("/",$A1490)-1))),"")))</f>
        <v/>
      </c>
      <c r="C1490">
        <f>IF(OR($A1490="",$B1490=""),"",IF(ISNUMBER($A1490),INT(MOD($A1490,10000)/100),IFERROR(VALUE(TRIM(LEFT(MID($A1490,FIND("/",$A1490)+1,20),FIND("/",MID($A1490,FIND("/",$A1490)+1,20))-1))),"")))</f>
        <v/>
      </c>
      <c r="D1490">
        <f>IF(OR($A1490="",$B1490=""),"",IF(ISNUMBER($A1490),MOD($A1490,100),IFERROR(VALUE(TRIM(MID(MID($A1490,FIND("/",$A1490)+1,20),FIND("/",MID($A1490,FIND("/",$A1490)+1,20))+1,20))),"")))</f>
        <v/>
      </c>
      <c r="E1490">
        <f>IF($A1490="","",IF(OR($B1490="",$C1490="",$D1490="",$B1490&lt;1300,$B1490&gt;1500,$C1490&lt;1,$C1490&gt;12,$D1490&lt;1,$D1490&gt;31),"نامعتبر",RIGHT("0000"&amp;$B1490,4)&amp;"/"&amp;RIGHT("00"&amp;$C1490,2)&amp;"/"&amp;RIGHT("00"&amp;$D1490,2)))</f>
        <v/>
      </c>
      <c r="F1490">
        <f>IF(OR($E1490="",$E1490="نامعتبر"),"",LEFT($E1490,4)&amp;"/"&amp;MID($E1490,6,2))</f>
        <v/>
      </c>
      <c r="G1490">
        <f>IF(OR($E1490="",$E1490="نامعتبر",Entry!$D1490=""),"",IF(ISNUMBER(FIND(" – ",Entry!$D1490)),LEFT(Entry!$D1490,FIND(" – ",Entry!$D1490)-1),Entry!$D1490))</f>
        <v/>
      </c>
      <c r="H1490">
        <f>IF(Entry!$C1490="","",Entry!$C1490)</f>
        <v/>
      </c>
      <c r="I1490">
        <f>IF(Entry!$F1490="",0,Entry!$F1490)</f>
        <v/>
      </c>
      <c r="J1490">
        <f>IF(Entry!$G1490="",0,Entry!$G1490)</f>
        <v/>
      </c>
      <c r="K1490">
        <f>IF(Entry!$H1490="",0,Entry!$H1490)</f>
        <v/>
      </c>
      <c r="L1490">
        <f>IF(Entry!$K1490="",0,Entry!$K1490)</f>
        <v/>
      </c>
      <c r="M1490">
        <f>IF($G1490="","",COUNTA(Entry!$M1490,Entry!$R1490,Entry!$W1490,Entry!$AB1490,Entry!$AG1490,Entry!$AL1490,Entry!$AQ1490,Entry!$AV1490,Entry!$BA1490,Entry!$BF1490,Entry!$BK1490,Entry!$BP1490,Entry!$BU1490,Entry!$BZ1490,Entry!$CE1490))</f>
        <v/>
      </c>
    </row>
    <row r="1491">
      <c r="A1491">
        <f>IF(Entry!$B1491="","",Entry!$B1491)</f>
        <v/>
      </c>
      <c r="B1491">
        <f>IF($A1491="","",IF(ISNUMBER($A1491),IF(AND($A1491&gt;=10000101,$A1491&lt;=99991231),INT($A1491/10000),""),IFERROR(VALUE(TRIM(LEFT($A1491,FIND("/",$A1491)-1))),"")))</f>
        <v/>
      </c>
      <c r="C1491">
        <f>IF(OR($A1491="",$B1491=""),"",IF(ISNUMBER($A1491),INT(MOD($A1491,10000)/100),IFERROR(VALUE(TRIM(LEFT(MID($A1491,FIND("/",$A1491)+1,20),FIND("/",MID($A1491,FIND("/",$A1491)+1,20))-1))),"")))</f>
        <v/>
      </c>
      <c r="D1491">
        <f>IF(OR($A1491="",$B1491=""),"",IF(ISNUMBER($A1491),MOD($A1491,100),IFERROR(VALUE(TRIM(MID(MID($A1491,FIND("/",$A1491)+1,20),FIND("/",MID($A1491,FIND("/",$A1491)+1,20))+1,20))),"")))</f>
        <v/>
      </c>
      <c r="E1491">
        <f>IF($A1491="","",IF(OR($B1491="",$C1491="",$D1491="",$B1491&lt;1300,$B1491&gt;1500,$C1491&lt;1,$C1491&gt;12,$D1491&lt;1,$D1491&gt;31),"نامعتبر",RIGHT("0000"&amp;$B1491,4)&amp;"/"&amp;RIGHT("00"&amp;$C1491,2)&amp;"/"&amp;RIGHT("00"&amp;$D1491,2)))</f>
        <v/>
      </c>
      <c r="F1491">
        <f>IF(OR($E1491="",$E1491="نامعتبر"),"",LEFT($E1491,4)&amp;"/"&amp;MID($E1491,6,2))</f>
        <v/>
      </c>
      <c r="G1491">
        <f>IF(OR($E1491="",$E1491="نامعتبر",Entry!$D1491=""),"",IF(ISNUMBER(FIND(" – ",Entry!$D1491)),LEFT(Entry!$D1491,FIND(" – ",Entry!$D1491)-1),Entry!$D1491))</f>
        <v/>
      </c>
      <c r="H1491">
        <f>IF(Entry!$C1491="","",Entry!$C1491)</f>
        <v/>
      </c>
      <c r="I1491">
        <f>IF(Entry!$F1491="",0,Entry!$F1491)</f>
        <v/>
      </c>
      <c r="J1491">
        <f>IF(Entry!$G1491="",0,Entry!$G1491)</f>
        <v/>
      </c>
      <c r="K1491">
        <f>IF(Entry!$H1491="",0,Entry!$H1491)</f>
        <v/>
      </c>
      <c r="L1491">
        <f>IF(Entry!$K1491="",0,Entry!$K1491)</f>
        <v/>
      </c>
      <c r="M1491">
        <f>IF($G1491="","",COUNTA(Entry!$M1491,Entry!$R1491,Entry!$W1491,Entry!$AB1491,Entry!$AG1491,Entry!$AL1491,Entry!$AQ1491,Entry!$AV1491,Entry!$BA1491,Entry!$BF1491,Entry!$BK1491,Entry!$BP1491,Entry!$BU1491,Entry!$BZ1491,Entry!$CE1491))</f>
        <v/>
      </c>
    </row>
    <row r="1492">
      <c r="A1492">
        <f>IF(Entry!$B1492="","",Entry!$B1492)</f>
        <v/>
      </c>
      <c r="B1492">
        <f>IF($A1492="","",IF(ISNUMBER($A1492),IF(AND($A1492&gt;=10000101,$A1492&lt;=99991231),INT($A1492/10000),""),IFERROR(VALUE(TRIM(LEFT($A1492,FIND("/",$A1492)-1))),"")))</f>
        <v/>
      </c>
      <c r="C1492">
        <f>IF(OR($A1492="",$B1492=""),"",IF(ISNUMBER($A1492),INT(MOD($A1492,10000)/100),IFERROR(VALUE(TRIM(LEFT(MID($A1492,FIND("/",$A1492)+1,20),FIND("/",MID($A1492,FIND("/",$A1492)+1,20))-1))),"")))</f>
        <v/>
      </c>
      <c r="D1492">
        <f>IF(OR($A1492="",$B1492=""),"",IF(ISNUMBER($A1492),MOD($A1492,100),IFERROR(VALUE(TRIM(MID(MID($A1492,FIND("/",$A1492)+1,20),FIND("/",MID($A1492,FIND("/",$A1492)+1,20))+1,20))),"")))</f>
        <v/>
      </c>
      <c r="E1492">
        <f>IF($A1492="","",IF(OR($B1492="",$C1492="",$D1492="",$B1492&lt;1300,$B1492&gt;1500,$C1492&lt;1,$C1492&gt;12,$D1492&lt;1,$D1492&gt;31),"نامعتبر",RIGHT("0000"&amp;$B1492,4)&amp;"/"&amp;RIGHT("00"&amp;$C1492,2)&amp;"/"&amp;RIGHT("00"&amp;$D1492,2)))</f>
        <v/>
      </c>
      <c r="F1492">
        <f>IF(OR($E1492="",$E1492="نامعتبر"),"",LEFT($E1492,4)&amp;"/"&amp;MID($E1492,6,2))</f>
        <v/>
      </c>
      <c r="G1492">
        <f>IF(OR($E1492="",$E1492="نامعتبر",Entry!$D1492=""),"",IF(ISNUMBER(FIND(" – ",Entry!$D1492)),LEFT(Entry!$D1492,FIND(" – ",Entry!$D1492)-1),Entry!$D1492))</f>
        <v/>
      </c>
      <c r="H1492">
        <f>IF(Entry!$C1492="","",Entry!$C1492)</f>
        <v/>
      </c>
      <c r="I1492">
        <f>IF(Entry!$F1492="",0,Entry!$F1492)</f>
        <v/>
      </c>
      <c r="J1492">
        <f>IF(Entry!$G1492="",0,Entry!$G1492)</f>
        <v/>
      </c>
      <c r="K1492">
        <f>IF(Entry!$H1492="",0,Entry!$H1492)</f>
        <v/>
      </c>
      <c r="L1492">
        <f>IF(Entry!$K1492="",0,Entry!$K1492)</f>
        <v/>
      </c>
      <c r="M1492">
        <f>IF($G1492="","",COUNTA(Entry!$M1492,Entry!$R1492,Entry!$W1492,Entry!$AB1492,Entry!$AG1492,Entry!$AL1492,Entry!$AQ1492,Entry!$AV1492,Entry!$BA1492,Entry!$BF1492,Entry!$BK1492,Entry!$BP1492,Entry!$BU1492,Entry!$BZ1492,Entry!$CE1492))</f>
        <v/>
      </c>
    </row>
    <row r="1493">
      <c r="A1493">
        <f>IF(Entry!$B1493="","",Entry!$B1493)</f>
        <v/>
      </c>
      <c r="B1493">
        <f>IF($A1493="","",IF(ISNUMBER($A1493),IF(AND($A1493&gt;=10000101,$A1493&lt;=99991231),INT($A1493/10000),""),IFERROR(VALUE(TRIM(LEFT($A1493,FIND("/",$A1493)-1))),"")))</f>
        <v/>
      </c>
      <c r="C1493">
        <f>IF(OR($A1493="",$B1493=""),"",IF(ISNUMBER($A1493),INT(MOD($A1493,10000)/100),IFERROR(VALUE(TRIM(LEFT(MID($A1493,FIND("/",$A1493)+1,20),FIND("/",MID($A1493,FIND("/",$A1493)+1,20))-1))),"")))</f>
        <v/>
      </c>
      <c r="D1493">
        <f>IF(OR($A1493="",$B1493=""),"",IF(ISNUMBER($A1493),MOD($A1493,100),IFERROR(VALUE(TRIM(MID(MID($A1493,FIND("/",$A1493)+1,20),FIND("/",MID($A1493,FIND("/",$A1493)+1,20))+1,20))),"")))</f>
        <v/>
      </c>
      <c r="E1493">
        <f>IF($A1493="","",IF(OR($B1493="",$C1493="",$D1493="",$B1493&lt;1300,$B1493&gt;1500,$C1493&lt;1,$C1493&gt;12,$D1493&lt;1,$D1493&gt;31),"نامعتبر",RIGHT("0000"&amp;$B1493,4)&amp;"/"&amp;RIGHT("00"&amp;$C1493,2)&amp;"/"&amp;RIGHT("00"&amp;$D1493,2)))</f>
        <v/>
      </c>
      <c r="F1493">
        <f>IF(OR($E1493="",$E1493="نامعتبر"),"",LEFT($E1493,4)&amp;"/"&amp;MID($E1493,6,2))</f>
        <v/>
      </c>
      <c r="G1493">
        <f>IF(OR($E1493="",$E1493="نامعتبر",Entry!$D1493=""),"",IF(ISNUMBER(FIND(" – ",Entry!$D1493)),LEFT(Entry!$D1493,FIND(" – ",Entry!$D1493)-1),Entry!$D1493))</f>
        <v/>
      </c>
      <c r="H1493">
        <f>IF(Entry!$C1493="","",Entry!$C1493)</f>
        <v/>
      </c>
      <c r="I1493">
        <f>IF(Entry!$F1493="",0,Entry!$F1493)</f>
        <v/>
      </c>
      <c r="J1493">
        <f>IF(Entry!$G1493="",0,Entry!$G1493)</f>
        <v/>
      </c>
      <c r="K1493">
        <f>IF(Entry!$H1493="",0,Entry!$H1493)</f>
        <v/>
      </c>
      <c r="L1493">
        <f>IF(Entry!$K1493="",0,Entry!$K1493)</f>
        <v/>
      </c>
      <c r="M1493">
        <f>IF($G1493="","",COUNTA(Entry!$M1493,Entry!$R1493,Entry!$W1493,Entry!$AB1493,Entry!$AG1493,Entry!$AL1493,Entry!$AQ1493,Entry!$AV1493,Entry!$BA1493,Entry!$BF1493,Entry!$BK1493,Entry!$BP1493,Entry!$BU1493,Entry!$BZ1493,Entry!$CE1493))</f>
        <v/>
      </c>
    </row>
    <row r="1494">
      <c r="A1494">
        <f>IF(Entry!$B1494="","",Entry!$B1494)</f>
        <v/>
      </c>
      <c r="B1494">
        <f>IF($A1494="","",IF(ISNUMBER($A1494),IF(AND($A1494&gt;=10000101,$A1494&lt;=99991231),INT($A1494/10000),""),IFERROR(VALUE(TRIM(LEFT($A1494,FIND("/",$A1494)-1))),"")))</f>
        <v/>
      </c>
      <c r="C1494">
        <f>IF(OR($A1494="",$B1494=""),"",IF(ISNUMBER($A1494),INT(MOD($A1494,10000)/100),IFERROR(VALUE(TRIM(LEFT(MID($A1494,FIND("/",$A1494)+1,20),FIND("/",MID($A1494,FIND("/",$A1494)+1,20))-1))),"")))</f>
        <v/>
      </c>
      <c r="D1494">
        <f>IF(OR($A1494="",$B1494=""),"",IF(ISNUMBER($A1494),MOD($A1494,100),IFERROR(VALUE(TRIM(MID(MID($A1494,FIND("/",$A1494)+1,20),FIND("/",MID($A1494,FIND("/",$A1494)+1,20))+1,20))),"")))</f>
        <v/>
      </c>
      <c r="E1494">
        <f>IF($A1494="","",IF(OR($B1494="",$C1494="",$D1494="",$B1494&lt;1300,$B1494&gt;1500,$C1494&lt;1,$C1494&gt;12,$D1494&lt;1,$D1494&gt;31),"نامعتبر",RIGHT("0000"&amp;$B1494,4)&amp;"/"&amp;RIGHT("00"&amp;$C1494,2)&amp;"/"&amp;RIGHT("00"&amp;$D1494,2)))</f>
        <v/>
      </c>
      <c r="F1494">
        <f>IF(OR($E1494="",$E1494="نامعتبر"),"",LEFT($E1494,4)&amp;"/"&amp;MID($E1494,6,2))</f>
        <v/>
      </c>
      <c r="G1494">
        <f>IF(OR($E1494="",$E1494="نامعتبر",Entry!$D1494=""),"",IF(ISNUMBER(FIND(" – ",Entry!$D1494)),LEFT(Entry!$D1494,FIND(" – ",Entry!$D1494)-1),Entry!$D1494))</f>
        <v/>
      </c>
      <c r="H1494">
        <f>IF(Entry!$C1494="","",Entry!$C1494)</f>
        <v/>
      </c>
      <c r="I1494">
        <f>IF(Entry!$F1494="",0,Entry!$F1494)</f>
        <v/>
      </c>
      <c r="J1494">
        <f>IF(Entry!$G1494="",0,Entry!$G1494)</f>
        <v/>
      </c>
      <c r="K1494">
        <f>IF(Entry!$H1494="",0,Entry!$H1494)</f>
        <v/>
      </c>
      <c r="L1494">
        <f>IF(Entry!$K1494="",0,Entry!$K1494)</f>
        <v/>
      </c>
      <c r="M1494">
        <f>IF($G1494="","",COUNTA(Entry!$M1494,Entry!$R1494,Entry!$W1494,Entry!$AB1494,Entry!$AG1494,Entry!$AL1494,Entry!$AQ1494,Entry!$AV1494,Entry!$BA1494,Entry!$BF1494,Entry!$BK1494,Entry!$BP1494,Entry!$BU1494,Entry!$BZ1494,Entry!$CE1494))</f>
        <v/>
      </c>
    </row>
    <row r="1495">
      <c r="A1495">
        <f>IF(Entry!$B1495="","",Entry!$B1495)</f>
        <v/>
      </c>
      <c r="B1495">
        <f>IF($A1495="","",IF(ISNUMBER($A1495),IF(AND($A1495&gt;=10000101,$A1495&lt;=99991231),INT($A1495/10000),""),IFERROR(VALUE(TRIM(LEFT($A1495,FIND("/",$A1495)-1))),"")))</f>
        <v/>
      </c>
      <c r="C1495">
        <f>IF(OR($A1495="",$B1495=""),"",IF(ISNUMBER($A1495),INT(MOD($A1495,10000)/100),IFERROR(VALUE(TRIM(LEFT(MID($A1495,FIND("/",$A1495)+1,20),FIND("/",MID($A1495,FIND("/",$A1495)+1,20))-1))),"")))</f>
        <v/>
      </c>
      <c r="D1495">
        <f>IF(OR($A1495="",$B1495=""),"",IF(ISNUMBER($A1495),MOD($A1495,100),IFERROR(VALUE(TRIM(MID(MID($A1495,FIND("/",$A1495)+1,20),FIND("/",MID($A1495,FIND("/",$A1495)+1,20))+1,20))),"")))</f>
        <v/>
      </c>
      <c r="E1495">
        <f>IF($A1495="","",IF(OR($B1495="",$C1495="",$D1495="",$B1495&lt;1300,$B1495&gt;1500,$C1495&lt;1,$C1495&gt;12,$D1495&lt;1,$D1495&gt;31),"نامعتبر",RIGHT("0000"&amp;$B1495,4)&amp;"/"&amp;RIGHT("00"&amp;$C1495,2)&amp;"/"&amp;RIGHT("00"&amp;$D1495,2)))</f>
        <v/>
      </c>
      <c r="F1495">
        <f>IF(OR($E1495="",$E1495="نامعتبر"),"",LEFT($E1495,4)&amp;"/"&amp;MID($E1495,6,2))</f>
        <v/>
      </c>
      <c r="G1495">
        <f>IF(OR($E1495="",$E1495="نامعتبر",Entry!$D1495=""),"",IF(ISNUMBER(FIND(" – ",Entry!$D1495)),LEFT(Entry!$D1495,FIND(" – ",Entry!$D1495)-1),Entry!$D1495))</f>
        <v/>
      </c>
      <c r="H1495">
        <f>IF(Entry!$C1495="","",Entry!$C1495)</f>
        <v/>
      </c>
      <c r="I1495">
        <f>IF(Entry!$F1495="",0,Entry!$F1495)</f>
        <v/>
      </c>
      <c r="J1495">
        <f>IF(Entry!$G1495="",0,Entry!$G1495)</f>
        <v/>
      </c>
      <c r="K1495">
        <f>IF(Entry!$H1495="",0,Entry!$H1495)</f>
        <v/>
      </c>
      <c r="L1495">
        <f>IF(Entry!$K1495="",0,Entry!$K1495)</f>
        <v/>
      </c>
      <c r="M1495">
        <f>IF($G1495="","",COUNTA(Entry!$M1495,Entry!$R1495,Entry!$W1495,Entry!$AB1495,Entry!$AG1495,Entry!$AL1495,Entry!$AQ1495,Entry!$AV1495,Entry!$BA1495,Entry!$BF1495,Entry!$BK1495,Entry!$BP1495,Entry!$BU1495,Entry!$BZ1495,Entry!$CE1495))</f>
        <v/>
      </c>
    </row>
    <row r="1496">
      <c r="A1496">
        <f>IF(Entry!$B1496="","",Entry!$B1496)</f>
        <v/>
      </c>
      <c r="B1496">
        <f>IF($A1496="","",IF(ISNUMBER($A1496),IF(AND($A1496&gt;=10000101,$A1496&lt;=99991231),INT($A1496/10000),""),IFERROR(VALUE(TRIM(LEFT($A1496,FIND("/",$A1496)-1))),"")))</f>
        <v/>
      </c>
      <c r="C1496">
        <f>IF(OR($A1496="",$B1496=""),"",IF(ISNUMBER($A1496),INT(MOD($A1496,10000)/100),IFERROR(VALUE(TRIM(LEFT(MID($A1496,FIND("/",$A1496)+1,20),FIND("/",MID($A1496,FIND("/",$A1496)+1,20))-1))),"")))</f>
        <v/>
      </c>
      <c r="D1496">
        <f>IF(OR($A1496="",$B1496=""),"",IF(ISNUMBER($A1496),MOD($A1496,100),IFERROR(VALUE(TRIM(MID(MID($A1496,FIND("/",$A1496)+1,20),FIND("/",MID($A1496,FIND("/",$A1496)+1,20))+1,20))),"")))</f>
        <v/>
      </c>
      <c r="E1496">
        <f>IF($A1496="","",IF(OR($B1496="",$C1496="",$D1496="",$B1496&lt;1300,$B1496&gt;1500,$C1496&lt;1,$C1496&gt;12,$D1496&lt;1,$D1496&gt;31),"نامعتبر",RIGHT("0000"&amp;$B1496,4)&amp;"/"&amp;RIGHT("00"&amp;$C1496,2)&amp;"/"&amp;RIGHT("00"&amp;$D1496,2)))</f>
        <v/>
      </c>
      <c r="F1496">
        <f>IF(OR($E1496="",$E1496="نامعتبر"),"",LEFT($E1496,4)&amp;"/"&amp;MID($E1496,6,2))</f>
        <v/>
      </c>
      <c r="G1496">
        <f>IF(OR($E1496="",$E1496="نامعتبر",Entry!$D1496=""),"",IF(ISNUMBER(FIND(" – ",Entry!$D1496)),LEFT(Entry!$D1496,FIND(" – ",Entry!$D1496)-1),Entry!$D1496))</f>
        <v/>
      </c>
      <c r="H1496">
        <f>IF(Entry!$C1496="","",Entry!$C1496)</f>
        <v/>
      </c>
      <c r="I1496">
        <f>IF(Entry!$F1496="",0,Entry!$F1496)</f>
        <v/>
      </c>
      <c r="J1496">
        <f>IF(Entry!$G1496="",0,Entry!$G1496)</f>
        <v/>
      </c>
      <c r="K1496">
        <f>IF(Entry!$H1496="",0,Entry!$H1496)</f>
        <v/>
      </c>
      <c r="L1496">
        <f>IF(Entry!$K1496="",0,Entry!$K1496)</f>
        <v/>
      </c>
      <c r="M1496">
        <f>IF($G1496="","",COUNTA(Entry!$M1496,Entry!$R1496,Entry!$W1496,Entry!$AB1496,Entry!$AG1496,Entry!$AL1496,Entry!$AQ1496,Entry!$AV1496,Entry!$BA1496,Entry!$BF1496,Entry!$BK1496,Entry!$BP1496,Entry!$BU1496,Entry!$BZ1496,Entry!$CE1496))</f>
        <v/>
      </c>
    </row>
    <row r="1497">
      <c r="A1497">
        <f>IF(Entry!$B1497="","",Entry!$B1497)</f>
        <v/>
      </c>
      <c r="B1497">
        <f>IF($A1497="","",IF(ISNUMBER($A1497),IF(AND($A1497&gt;=10000101,$A1497&lt;=99991231),INT($A1497/10000),""),IFERROR(VALUE(TRIM(LEFT($A1497,FIND("/",$A1497)-1))),"")))</f>
        <v/>
      </c>
      <c r="C1497">
        <f>IF(OR($A1497="",$B1497=""),"",IF(ISNUMBER($A1497),INT(MOD($A1497,10000)/100),IFERROR(VALUE(TRIM(LEFT(MID($A1497,FIND("/",$A1497)+1,20),FIND("/",MID($A1497,FIND("/",$A1497)+1,20))-1))),"")))</f>
        <v/>
      </c>
      <c r="D1497">
        <f>IF(OR($A1497="",$B1497=""),"",IF(ISNUMBER($A1497),MOD($A1497,100),IFERROR(VALUE(TRIM(MID(MID($A1497,FIND("/",$A1497)+1,20),FIND("/",MID($A1497,FIND("/",$A1497)+1,20))+1,20))),"")))</f>
        <v/>
      </c>
      <c r="E1497">
        <f>IF($A1497="","",IF(OR($B1497="",$C1497="",$D1497="",$B1497&lt;1300,$B1497&gt;1500,$C1497&lt;1,$C1497&gt;12,$D1497&lt;1,$D1497&gt;31),"نامعتبر",RIGHT("0000"&amp;$B1497,4)&amp;"/"&amp;RIGHT("00"&amp;$C1497,2)&amp;"/"&amp;RIGHT("00"&amp;$D1497,2)))</f>
        <v/>
      </c>
      <c r="F1497">
        <f>IF(OR($E1497="",$E1497="نامعتبر"),"",LEFT($E1497,4)&amp;"/"&amp;MID($E1497,6,2))</f>
        <v/>
      </c>
      <c r="G1497">
        <f>IF(OR($E1497="",$E1497="نامعتبر",Entry!$D1497=""),"",IF(ISNUMBER(FIND(" – ",Entry!$D1497)),LEFT(Entry!$D1497,FIND(" – ",Entry!$D1497)-1),Entry!$D1497))</f>
        <v/>
      </c>
      <c r="H1497">
        <f>IF(Entry!$C1497="","",Entry!$C1497)</f>
        <v/>
      </c>
      <c r="I1497">
        <f>IF(Entry!$F1497="",0,Entry!$F1497)</f>
        <v/>
      </c>
      <c r="J1497">
        <f>IF(Entry!$G1497="",0,Entry!$G1497)</f>
        <v/>
      </c>
      <c r="K1497">
        <f>IF(Entry!$H1497="",0,Entry!$H1497)</f>
        <v/>
      </c>
      <c r="L1497">
        <f>IF(Entry!$K1497="",0,Entry!$K1497)</f>
        <v/>
      </c>
      <c r="M1497">
        <f>IF($G1497="","",COUNTA(Entry!$M1497,Entry!$R1497,Entry!$W1497,Entry!$AB1497,Entry!$AG1497,Entry!$AL1497,Entry!$AQ1497,Entry!$AV1497,Entry!$BA1497,Entry!$BF1497,Entry!$BK1497,Entry!$BP1497,Entry!$BU1497,Entry!$BZ1497,Entry!$CE1497))</f>
        <v/>
      </c>
    </row>
    <row r="1498">
      <c r="A1498">
        <f>IF(Entry!$B1498="","",Entry!$B1498)</f>
        <v/>
      </c>
      <c r="B1498">
        <f>IF($A1498="","",IF(ISNUMBER($A1498),IF(AND($A1498&gt;=10000101,$A1498&lt;=99991231),INT($A1498/10000),""),IFERROR(VALUE(TRIM(LEFT($A1498,FIND("/",$A1498)-1))),"")))</f>
        <v/>
      </c>
      <c r="C1498">
        <f>IF(OR($A1498="",$B1498=""),"",IF(ISNUMBER($A1498),INT(MOD($A1498,10000)/100),IFERROR(VALUE(TRIM(LEFT(MID($A1498,FIND("/",$A1498)+1,20),FIND("/",MID($A1498,FIND("/",$A1498)+1,20))-1))),"")))</f>
        <v/>
      </c>
      <c r="D1498">
        <f>IF(OR($A1498="",$B1498=""),"",IF(ISNUMBER($A1498),MOD($A1498,100),IFERROR(VALUE(TRIM(MID(MID($A1498,FIND("/",$A1498)+1,20),FIND("/",MID($A1498,FIND("/",$A1498)+1,20))+1,20))),"")))</f>
        <v/>
      </c>
      <c r="E1498">
        <f>IF($A1498="","",IF(OR($B1498="",$C1498="",$D1498="",$B1498&lt;1300,$B1498&gt;1500,$C1498&lt;1,$C1498&gt;12,$D1498&lt;1,$D1498&gt;31),"نامعتبر",RIGHT("0000"&amp;$B1498,4)&amp;"/"&amp;RIGHT("00"&amp;$C1498,2)&amp;"/"&amp;RIGHT("00"&amp;$D1498,2)))</f>
        <v/>
      </c>
      <c r="F1498">
        <f>IF(OR($E1498="",$E1498="نامعتبر"),"",LEFT($E1498,4)&amp;"/"&amp;MID($E1498,6,2))</f>
        <v/>
      </c>
      <c r="G1498">
        <f>IF(OR($E1498="",$E1498="نامعتبر",Entry!$D1498=""),"",IF(ISNUMBER(FIND(" – ",Entry!$D1498)),LEFT(Entry!$D1498,FIND(" – ",Entry!$D1498)-1),Entry!$D1498))</f>
        <v/>
      </c>
      <c r="H1498">
        <f>IF(Entry!$C1498="","",Entry!$C1498)</f>
        <v/>
      </c>
      <c r="I1498">
        <f>IF(Entry!$F1498="",0,Entry!$F1498)</f>
        <v/>
      </c>
      <c r="J1498">
        <f>IF(Entry!$G1498="",0,Entry!$G1498)</f>
        <v/>
      </c>
      <c r="K1498">
        <f>IF(Entry!$H1498="",0,Entry!$H1498)</f>
        <v/>
      </c>
      <c r="L1498">
        <f>IF(Entry!$K1498="",0,Entry!$K1498)</f>
        <v/>
      </c>
      <c r="M1498">
        <f>IF($G1498="","",COUNTA(Entry!$M1498,Entry!$R1498,Entry!$W1498,Entry!$AB1498,Entry!$AG1498,Entry!$AL1498,Entry!$AQ1498,Entry!$AV1498,Entry!$BA1498,Entry!$BF1498,Entry!$BK1498,Entry!$BP1498,Entry!$BU1498,Entry!$BZ1498,Entry!$CE1498))</f>
        <v/>
      </c>
    </row>
    <row r="1499">
      <c r="A1499">
        <f>IF(Entry!$B1499="","",Entry!$B1499)</f>
        <v/>
      </c>
      <c r="B1499">
        <f>IF($A1499="","",IF(ISNUMBER($A1499),IF(AND($A1499&gt;=10000101,$A1499&lt;=99991231),INT($A1499/10000),""),IFERROR(VALUE(TRIM(LEFT($A1499,FIND("/",$A1499)-1))),"")))</f>
        <v/>
      </c>
      <c r="C1499">
        <f>IF(OR($A1499="",$B1499=""),"",IF(ISNUMBER($A1499),INT(MOD($A1499,10000)/100),IFERROR(VALUE(TRIM(LEFT(MID($A1499,FIND("/",$A1499)+1,20),FIND("/",MID($A1499,FIND("/",$A1499)+1,20))-1))),"")))</f>
        <v/>
      </c>
      <c r="D1499">
        <f>IF(OR($A1499="",$B1499=""),"",IF(ISNUMBER($A1499),MOD($A1499,100),IFERROR(VALUE(TRIM(MID(MID($A1499,FIND("/",$A1499)+1,20),FIND("/",MID($A1499,FIND("/",$A1499)+1,20))+1,20))),"")))</f>
        <v/>
      </c>
      <c r="E1499">
        <f>IF($A1499="","",IF(OR($B1499="",$C1499="",$D1499="",$B1499&lt;1300,$B1499&gt;1500,$C1499&lt;1,$C1499&gt;12,$D1499&lt;1,$D1499&gt;31),"نامعتبر",RIGHT("0000"&amp;$B1499,4)&amp;"/"&amp;RIGHT("00"&amp;$C1499,2)&amp;"/"&amp;RIGHT("00"&amp;$D1499,2)))</f>
        <v/>
      </c>
      <c r="F1499">
        <f>IF(OR($E1499="",$E1499="نامعتبر"),"",LEFT($E1499,4)&amp;"/"&amp;MID($E1499,6,2))</f>
        <v/>
      </c>
      <c r="G1499">
        <f>IF(OR($E1499="",$E1499="نامعتبر",Entry!$D1499=""),"",IF(ISNUMBER(FIND(" – ",Entry!$D1499)),LEFT(Entry!$D1499,FIND(" – ",Entry!$D1499)-1),Entry!$D1499))</f>
        <v/>
      </c>
      <c r="H1499">
        <f>IF(Entry!$C1499="","",Entry!$C1499)</f>
        <v/>
      </c>
      <c r="I1499">
        <f>IF(Entry!$F1499="",0,Entry!$F1499)</f>
        <v/>
      </c>
      <c r="J1499">
        <f>IF(Entry!$G1499="",0,Entry!$G1499)</f>
        <v/>
      </c>
      <c r="K1499">
        <f>IF(Entry!$H1499="",0,Entry!$H1499)</f>
        <v/>
      </c>
      <c r="L1499">
        <f>IF(Entry!$K1499="",0,Entry!$K1499)</f>
        <v/>
      </c>
      <c r="M1499">
        <f>IF($G1499="","",COUNTA(Entry!$M1499,Entry!$R1499,Entry!$W1499,Entry!$AB1499,Entry!$AG1499,Entry!$AL1499,Entry!$AQ1499,Entry!$AV1499,Entry!$BA1499,Entry!$BF1499,Entry!$BK1499,Entry!$BP1499,Entry!$BU1499,Entry!$BZ1499,Entry!$CE1499))</f>
        <v/>
      </c>
    </row>
    <row r="1500">
      <c r="A1500">
        <f>IF(Entry!$B1500="","",Entry!$B1500)</f>
        <v/>
      </c>
      <c r="B1500">
        <f>IF($A1500="","",IF(ISNUMBER($A1500),IF(AND($A1500&gt;=10000101,$A1500&lt;=99991231),INT($A1500/10000),""),IFERROR(VALUE(TRIM(LEFT($A1500,FIND("/",$A1500)-1))),"")))</f>
        <v/>
      </c>
      <c r="C1500">
        <f>IF(OR($A1500="",$B1500=""),"",IF(ISNUMBER($A1500),INT(MOD($A1500,10000)/100),IFERROR(VALUE(TRIM(LEFT(MID($A1500,FIND("/",$A1500)+1,20),FIND("/",MID($A1500,FIND("/",$A1500)+1,20))-1))),"")))</f>
        <v/>
      </c>
      <c r="D1500">
        <f>IF(OR($A1500="",$B1500=""),"",IF(ISNUMBER($A1500),MOD($A1500,100),IFERROR(VALUE(TRIM(MID(MID($A1500,FIND("/",$A1500)+1,20),FIND("/",MID($A1500,FIND("/",$A1500)+1,20))+1,20))),"")))</f>
        <v/>
      </c>
      <c r="E1500">
        <f>IF($A1500="","",IF(OR($B1500="",$C1500="",$D1500="",$B1500&lt;1300,$B1500&gt;1500,$C1500&lt;1,$C1500&gt;12,$D1500&lt;1,$D1500&gt;31),"نامعتبر",RIGHT("0000"&amp;$B1500,4)&amp;"/"&amp;RIGHT("00"&amp;$C1500,2)&amp;"/"&amp;RIGHT("00"&amp;$D1500,2)))</f>
        <v/>
      </c>
      <c r="F1500">
        <f>IF(OR($E1500="",$E1500="نامعتبر"),"",LEFT($E1500,4)&amp;"/"&amp;MID($E1500,6,2))</f>
        <v/>
      </c>
      <c r="G1500">
        <f>IF(OR($E1500="",$E1500="نامعتبر",Entry!$D1500=""),"",IF(ISNUMBER(FIND(" – ",Entry!$D1500)),LEFT(Entry!$D1500,FIND(" – ",Entry!$D1500)-1),Entry!$D1500))</f>
        <v/>
      </c>
      <c r="H1500">
        <f>IF(Entry!$C1500="","",Entry!$C1500)</f>
        <v/>
      </c>
      <c r="I1500">
        <f>IF(Entry!$F1500="",0,Entry!$F1500)</f>
        <v/>
      </c>
      <c r="J1500">
        <f>IF(Entry!$G1500="",0,Entry!$G1500)</f>
        <v/>
      </c>
      <c r="K1500">
        <f>IF(Entry!$H1500="",0,Entry!$H1500)</f>
        <v/>
      </c>
      <c r="L1500">
        <f>IF(Entry!$K1500="",0,Entry!$K1500)</f>
        <v/>
      </c>
      <c r="M1500">
        <f>IF($G1500="","",COUNTA(Entry!$M1500,Entry!$R1500,Entry!$W1500,Entry!$AB1500,Entry!$AG1500,Entry!$AL1500,Entry!$AQ1500,Entry!$AV1500,Entry!$BA1500,Entry!$BF1500,Entry!$BK1500,Entry!$BP1500,Entry!$BU1500,Entry!$BZ1500,Entry!$CE1500))</f>
        <v/>
      </c>
    </row>
    <row r="1501">
      <c r="A1501">
        <f>IF(Entry!$B1501="","",Entry!$B1501)</f>
        <v/>
      </c>
      <c r="B1501">
        <f>IF($A1501="","",IF(ISNUMBER($A1501),IF(AND($A1501&gt;=10000101,$A1501&lt;=99991231),INT($A1501/10000),""),IFERROR(VALUE(TRIM(LEFT($A1501,FIND("/",$A1501)-1))),"")))</f>
        <v/>
      </c>
      <c r="C1501">
        <f>IF(OR($A1501="",$B1501=""),"",IF(ISNUMBER($A1501),INT(MOD($A1501,10000)/100),IFERROR(VALUE(TRIM(LEFT(MID($A1501,FIND("/",$A1501)+1,20),FIND("/",MID($A1501,FIND("/",$A1501)+1,20))-1))),"")))</f>
        <v/>
      </c>
      <c r="D1501">
        <f>IF(OR($A1501="",$B1501=""),"",IF(ISNUMBER($A1501),MOD($A1501,100),IFERROR(VALUE(TRIM(MID(MID($A1501,FIND("/",$A1501)+1,20),FIND("/",MID($A1501,FIND("/",$A1501)+1,20))+1,20))),"")))</f>
        <v/>
      </c>
      <c r="E1501">
        <f>IF($A1501="","",IF(OR($B1501="",$C1501="",$D1501="",$B1501&lt;1300,$B1501&gt;1500,$C1501&lt;1,$C1501&gt;12,$D1501&lt;1,$D1501&gt;31),"نامعتبر",RIGHT("0000"&amp;$B1501,4)&amp;"/"&amp;RIGHT("00"&amp;$C1501,2)&amp;"/"&amp;RIGHT("00"&amp;$D1501,2)))</f>
        <v/>
      </c>
      <c r="F1501">
        <f>IF(OR($E1501="",$E1501="نامعتبر"),"",LEFT($E1501,4)&amp;"/"&amp;MID($E1501,6,2))</f>
        <v/>
      </c>
      <c r="G1501">
        <f>IF(OR($E1501="",$E1501="نامعتبر",Entry!$D1501=""),"",IF(ISNUMBER(FIND(" – ",Entry!$D1501)),LEFT(Entry!$D1501,FIND(" – ",Entry!$D1501)-1),Entry!$D1501))</f>
        <v/>
      </c>
      <c r="H1501">
        <f>IF(Entry!$C1501="","",Entry!$C1501)</f>
        <v/>
      </c>
      <c r="I1501">
        <f>IF(Entry!$F1501="",0,Entry!$F1501)</f>
        <v/>
      </c>
      <c r="J1501">
        <f>IF(Entry!$G1501="",0,Entry!$G1501)</f>
        <v/>
      </c>
      <c r="K1501">
        <f>IF(Entry!$H1501="",0,Entry!$H1501)</f>
        <v/>
      </c>
      <c r="L1501">
        <f>IF(Entry!$K1501="",0,Entry!$K1501)</f>
        <v/>
      </c>
      <c r="M1501">
        <f>IF($G1501="","",COUNTA(Entry!$M1501,Entry!$R1501,Entry!$W1501,Entry!$AB1501,Entry!$AG1501,Entry!$AL1501,Entry!$AQ1501,Entry!$AV1501,Entry!$BA1501,Entry!$BF1501,Entry!$BK1501,Entry!$BP1501,Entry!$BU1501,Entry!$BZ1501,Entry!$CE1501))</f>
        <v/>
      </c>
    </row>
    <row r="1502">
      <c r="A1502">
        <f>IF(Entry!$B1502="","",Entry!$B1502)</f>
        <v/>
      </c>
      <c r="B1502">
        <f>IF($A1502="","",IF(ISNUMBER($A1502),IF(AND($A1502&gt;=10000101,$A1502&lt;=99991231),INT($A1502/10000),""),IFERROR(VALUE(TRIM(LEFT($A1502,FIND("/",$A1502)-1))),"")))</f>
        <v/>
      </c>
      <c r="C1502">
        <f>IF(OR($A1502="",$B1502=""),"",IF(ISNUMBER($A1502),INT(MOD($A1502,10000)/100),IFERROR(VALUE(TRIM(LEFT(MID($A1502,FIND("/",$A1502)+1,20),FIND("/",MID($A1502,FIND("/",$A1502)+1,20))-1))),"")))</f>
        <v/>
      </c>
      <c r="D1502">
        <f>IF(OR($A1502="",$B1502=""),"",IF(ISNUMBER($A1502),MOD($A1502,100),IFERROR(VALUE(TRIM(MID(MID($A1502,FIND("/",$A1502)+1,20),FIND("/",MID($A1502,FIND("/",$A1502)+1,20))+1,20))),"")))</f>
        <v/>
      </c>
      <c r="E1502">
        <f>IF($A1502="","",IF(OR($B1502="",$C1502="",$D1502="",$B1502&lt;1300,$B1502&gt;1500,$C1502&lt;1,$C1502&gt;12,$D1502&lt;1,$D1502&gt;31),"نامعتبر",RIGHT("0000"&amp;$B1502,4)&amp;"/"&amp;RIGHT("00"&amp;$C1502,2)&amp;"/"&amp;RIGHT("00"&amp;$D1502,2)))</f>
        <v/>
      </c>
      <c r="F1502">
        <f>IF(OR($E1502="",$E1502="نامعتبر"),"",LEFT($E1502,4)&amp;"/"&amp;MID($E1502,6,2))</f>
        <v/>
      </c>
      <c r="G1502">
        <f>IF(OR($E1502="",$E1502="نامعتبر",Entry!$D1502=""),"",IF(ISNUMBER(FIND(" – ",Entry!$D1502)),LEFT(Entry!$D1502,FIND(" – ",Entry!$D1502)-1),Entry!$D1502))</f>
        <v/>
      </c>
      <c r="H1502">
        <f>IF(Entry!$C1502="","",Entry!$C1502)</f>
        <v/>
      </c>
      <c r="I1502">
        <f>IF(Entry!$F1502="",0,Entry!$F1502)</f>
        <v/>
      </c>
      <c r="J1502">
        <f>IF(Entry!$G1502="",0,Entry!$G1502)</f>
        <v/>
      </c>
      <c r="K1502">
        <f>IF(Entry!$H1502="",0,Entry!$H1502)</f>
        <v/>
      </c>
      <c r="L1502">
        <f>IF(Entry!$K1502="",0,Entry!$K1502)</f>
        <v/>
      </c>
      <c r="M1502">
        <f>IF($G1502="","",COUNTA(Entry!$M1502,Entry!$R1502,Entry!$W1502,Entry!$AB1502,Entry!$AG1502,Entry!$AL1502,Entry!$AQ1502,Entry!$AV1502,Entry!$BA1502,Entry!$BF1502,Entry!$BK1502,Entry!$BP1502,Entry!$BU1502,Entry!$BZ1502,Entry!$CE1502))</f>
        <v/>
      </c>
    </row>
    <row r="1503">
      <c r="A1503">
        <f>IF(Entry!$B1503="","",Entry!$B1503)</f>
        <v/>
      </c>
      <c r="B1503">
        <f>IF($A1503="","",IF(ISNUMBER($A1503),IF(AND($A1503&gt;=10000101,$A1503&lt;=99991231),INT($A1503/10000),""),IFERROR(VALUE(TRIM(LEFT($A1503,FIND("/",$A1503)-1))),"")))</f>
        <v/>
      </c>
      <c r="C1503">
        <f>IF(OR($A1503="",$B1503=""),"",IF(ISNUMBER($A1503),INT(MOD($A1503,10000)/100),IFERROR(VALUE(TRIM(LEFT(MID($A1503,FIND("/",$A1503)+1,20),FIND("/",MID($A1503,FIND("/",$A1503)+1,20))-1))),"")))</f>
        <v/>
      </c>
      <c r="D1503">
        <f>IF(OR($A1503="",$B1503=""),"",IF(ISNUMBER($A1503),MOD($A1503,100),IFERROR(VALUE(TRIM(MID(MID($A1503,FIND("/",$A1503)+1,20),FIND("/",MID($A1503,FIND("/",$A1503)+1,20))+1,20))),"")))</f>
        <v/>
      </c>
      <c r="E1503">
        <f>IF($A1503="","",IF(OR($B1503="",$C1503="",$D1503="",$B1503&lt;1300,$B1503&gt;1500,$C1503&lt;1,$C1503&gt;12,$D1503&lt;1,$D1503&gt;31),"نامعتبر",RIGHT("0000"&amp;$B1503,4)&amp;"/"&amp;RIGHT("00"&amp;$C1503,2)&amp;"/"&amp;RIGHT("00"&amp;$D1503,2)))</f>
        <v/>
      </c>
      <c r="F1503">
        <f>IF(OR($E1503="",$E1503="نامعتبر"),"",LEFT($E1503,4)&amp;"/"&amp;MID($E1503,6,2))</f>
        <v/>
      </c>
      <c r="G1503">
        <f>IF(OR($E1503="",$E1503="نامعتبر",Entry!$D1503=""),"",IF(ISNUMBER(FIND(" – ",Entry!$D1503)),LEFT(Entry!$D1503,FIND(" – ",Entry!$D1503)-1),Entry!$D1503))</f>
        <v/>
      </c>
      <c r="H1503">
        <f>IF(Entry!$C1503="","",Entry!$C1503)</f>
        <v/>
      </c>
      <c r="I1503">
        <f>IF(Entry!$F1503="",0,Entry!$F1503)</f>
        <v/>
      </c>
      <c r="J1503">
        <f>IF(Entry!$G1503="",0,Entry!$G1503)</f>
        <v/>
      </c>
      <c r="K1503">
        <f>IF(Entry!$H1503="",0,Entry!$H1503)</f>
        <v/>
      </c>
      <c r="L1503">
        <f>IF(Entry!$K1503="",0,Entry!$K1503)</f>
        <v/>
      </c>
      <c r="M1503">
        <f>IF($G1503="","",COUNTA(Entry!$M1503,Entry!$R1503,Entry!$W1503,Entry!$AB1503,Entry!$AG1503,Entry!$AL1503,Entry!$AQ1503,Entry!$AV1503,Entry!$BA1503,Entry!$BF1503,Entry!$BK1503,Entry!$BP1503,Entry!$BU1503,Entry!$BZ1503,Entry!$CE1503))</f>
        <v/>
      </c>
    </row>
    <row r="1504">
      <c r="A1504">
        <f>IF(Entry!$B1504="","",Entry!$B1504)</f>
        <v/>
      </c>
      <c r="B1504">
        <f>IF($A1504="","",IF(ISNUMBER($A1504),IF(AND($A1504&gt;=10000101,$A1504&lt;=99991231),INT($A1504/10000),""),IFERROR(VALUE(TRIM(LEFT($A1504,FIND("/",$A1504)-1))),"")))</f>
        <v/>
      </c>
      <c r="C1504">
        <f>IF(OR($A1504="",$B1504=""),"",IF(ISNUMBER($A1504),INT(MOD($A1504,10000)/100),IFERROR(VALUE(TRIM(LEFT(MID($A1504,FIND("/",$A1504)+1,20),FIND("/",MID($A1504,FIND("/",$A1504)+1,20))-1))),"")))</f>
        <v/>
      </c>
      <c r="D1504">
        <f>IF(OR($A1504="",$B1504=""),"",IF(ISNUMBER($A1504),MOD($A1504,100),IFERROR(VALUE(TRIM(MID(MID($A1504,FIND("/",$A1504)+1,20),FIND("/",MID($A1504,FIND("/",$A1504)+1,20))+1,20))),"")))</f>
        <v/>
      </c>
      <c r="E1504">
        <f>IF($A1504="","",IF(OR($B1504="",$C1504="",$D1504="",$B1504&lt;1300,$B1504&gt;1500,$C1504&lt;1,$C1504&gt;12,$D1504&lt;1,$D1504&gt;31),"نامعتبر",RIGHT("0000"&amp;$B1504,4)&amp;"/"&amp;RIGHT("00"&amp;$C1504,2)&amp;"/"&amp;RIGHT("00"&amp;$D1504,2)))</f>
        <v/>
      </c>
      <c r="F1504">
        <f>IF(OR($E1504="",$E1504="نامعتبر"),"",LEFT($E1504,4)&amp;"/"&amp;MID($E1504,6,2))</f>
        <v/>
      </c>
      <c r="G1504">
        <f>IF(OR($E1504="",$E1504="نامعتبر",Entry!$D1504=""),"",IF(ISNUMBER(FIND(" – ",Entry!$D1504)),LEFT(Entry!$D1504,FIND(" – ",Entry!$D1504)-1),Entry!$D1504))</f>
        <v/>
      </c>
      <c r="H1504">
        <f>IF(Entry!$C1504="","",Entry!$C1504)</f>
        <v/>
      </c>
      <c r="I1504">
        <f>IF(Entry!$F1504="",0,Entry!$F1504)</f>
        <v/>
      </c>
      <c r="J1504">
        <f>IF(Entry!$G1504="",0,Entry!$G1504)</f>
        <v/>
      </c>
      <c r="K1504">
        <f>IF(Entry!$H1504="",0,Entry!$H1504)</f>
        <v/>
      </c>
      <c r="L1504">
        <f>IF(Entry!$K1504="",0,Entry!$K1504)</f>
        <v/>
      </c>
      <c r="M1504">
        <f>IF($G1504="","",COUNTA(Entry!$M1504,Entry!$R1504,Entry!$W1504,Entry!$AB1504,Entry!$AG1504,Entry!$AL1504,Entry!$AQ1504,Entry!$AV1504,Entry!$BA1504,Entry!$BF1504,Entry!$BK1504,Entry!$BP1504,Entry!$BU1504,Entry!$BZ1504,Entry!$CE1504))</f>
        <v/>
      </c>
    </row>
    <row r="1505">
      <c r="A1505">
        <f>IF(Entry!$B1505="","",Entry!$B1505)</f>
        <v/>
      </c>
      <c r="B1505">
        <f>IF($A1505="","",IF(ISNUMBER($A1505),IF(AND($A1505&gt;=10000101,$A1505&lt;=99991231),INT($A1505/10000),""),IFERROR(VALUE(TRIM(LEFT($A1505,FIND("/",$A1505)-1))),"")))</f>
        <v/>
      </c>
      <c r="C1505">
        <f>IF(OR($A1505="",$B1505=""),"",IF(ISNUMBER($A1505),INT(MOD($A1505,10000)/100),IFERROR(VALUE(TRIM(LEFT(MID($A1505,FIND("/",$A1505)+1,20),FIND("/",MID($A1505,FIND("/",$A1505)+1,20))-1))),"")))</f>
        <v/>
      </c>
      <c r="D1505">
        <f>IF(OR($A1505="",$B1505=""),"",IF(ISNUMBER($A1505),MOD($A1505,100),IFERROR(VALUE(TRIM(MID(MID($A1505,FIND("/",$A1505)+1,20),FIND("/",MID($A1505,FIND("/",$A1505)+1,20))+1,20))),"")))</f>
        <v/>
      </c>
      <c r="E1505">
        <f>IF($A1505="","",IF(OR($B1505="",$C1505="",$D1505="",$B1505&lt;1300,$B1505&gt;1500,$C1505&lt;1,$C1505&gt;12,$D1505&lt;1,$D1505&gt;31),"نامعتبر",RIGHT("0000"&amp;$B1505,4)&amp;"/"&amp;RIGHT("00"&amp;$C1505,2)&amp;"/"&amp;RIGHT("00"&amp;$D1505,2)))</f>
        <v/>
      </c>
      <c r="F1505">
        <f>IF(OR($E1505="",$E1505="نامعتبر"),"",LEFT($E1505,4)&amp;"/"&amp;MID($E1505,6,2))</f>
        <v/>
      </c>
      <c r="G1505">
        <f>IF(OR($E1505="",$E1505="نامعتبر",Entry!$D1505=""),"",IF(ISNUMBER(FIND(" – ",Entry!$D1505)),LEFT(Entry!$D1505,FIND(" – ",Entry!$D1505)-1),Entry!$D1505))</f>
        <v/>
      </c>
      <c r="H1505">
        <f>IF(Entry!$C1505="","",Entry!$C1505)</f>
        <v/>
      </c>
      <c r="I1505">
        <f>IF(Entry!$F1505="",0,Entry!$F1505)</f>
        <v/>
      </c>
      <c r="J1505">
        <f>IF(Entry!$G1505="",0,Entry!$G1505)</f>
        <v/>
      </c>
      <c r="K1505">
        <f>IF(Entry!$H1505="",0,Entry!$H1505)</f>
        <v/>
      </c>
      <c r="L1505">
        <f>IF(Entry!$K1505="",0,Entry!$K1505)</f>
        <v/>
      </c>
      <c r="M1505">
        <f>IF($G1505="","",COUNTA(Entry!$M1505,Entry!$R1505,Entry!$W1505,Entry!$AB1505,Entry!$AG1505,Entry!$AL1505,Entry!$AQ1505,Entry!$AV1505,Entry!$BA1505,Entry!$BF1505,Entry!$BK1505,Entry!$BP1505,Entry!$BU1505,Entry!$BZ1505,Entry!$CE1505))</f>
        <v/>
      </c>
    </row>
    <row r="1506">
      <c r="A1506">
        <f>IF(Entry!$B1506="","",Entry!$B1506)</f>
        <v/>
      </c>
      <c r="B1506">
        <f>IF($A1506="","",IF(ISNUMBER($A1506),IF(AND($A1506&gt;=10000101,$A1506&lt;=99991231),INT($A1506/10000),""),IFERROR(VALUE(TRIM(LEFT($A1506,FIND("/",$A1506)-1))),"")))</f>
        <v/>
      </c>
      <c r="C1506">
        <f>IF(OR($A1506="",$B1506=""),"",IF(ISNUMBER($A1506),INT(MOD($A1506,10000)/100),IFERROR(VALUE(TRIM(LEFT(MID($A1506,FIND("/",$A1506)+1,20),FIND("/",MID($A1506,FIND("/",$A1506)+1,20))-1))),"")))</f>
        <v/>
      </c>
      <c r="D1506">
        <f>IF(OR($A1506="",$B1506=""),"",IF(ISNUMBER($A1506),MOD($A1506,100),IFERROR(VALUE(TRIM(MID(MID($A1506,FIND("/",$A1506)+1,20),FIND("/",MID($A1506,FIND("/",$A1506)+1,20))+1,20))),"")))</f>
        <v/>
      </c>
      <c r="E1506">
        <f>IF($A1506="","",IF(OR($B1506="",$C1506="",$D1506="",$B1506&lt;1300,$B1506&gt;1500,$C1506&lt;1,$C1506&gt;12,$D1506&lt;1,$D1506&gt;31),"نامعتبر",RIGHT("0000"&amp;$B1506,4)&amp;"/"&amp;RIGHT("00"&amp;$C1506,2)&amp;"/"&amp;RIGHT("00"&amp;$D1506,2)))</f>
        <v/>
      </c>
      <c r="F1506">
        <f>IF(OR($E1506="",$E1506="نامعتبر"),"",LEFT($E1506,4)&amp;"/"&amp;MID($E1506,6,2))</f>
        <v/>
      </c>
      <c r="G1506">
        <f>IF(OR($E1506="",$E1506="نامعتبر",Entry!$D1506=""),"",IF(ISNUMBER(FIND(" – ",Entry!$D1506)),LEFT(Entry!$D1506,FIND(" – ",Entry!$D1506)-1),Entry!$D1506))</f>
        <v/>
      </c>
      <c r="H1506">
        <f>IF(Entry!$C1506="","",Entry!$C1506)</f>
        <v/>
      </c>
      <c r="I1506">
        <f>IF(Entry!$F1506="",0,Entry!$F1506)</f>
        <v/>
      </c>
      <c r="J1506">
        <f>IF(Entry!$G1506="",0,Entry!$G1506)</f>
        <v/>
      </c>
      <c r="K1506">
        <f>IF(Entry!$H1506="",0,Entry!$H1506)</f>
        <v/>
      </c>
      <c r="L1506">
        <f>IF(Entry!$K1506="",0,Entry!$K1506)</f>
        <v/>
      </c>
      <c r="M1506">
        <f>IF($G1506="","",COUNTA(Entry!$M1506,Entry!$R1506,Entry!$W1506,Entry!$AB1506,Entry!$AG1506,Entry!$AL1506,Entry!$AQ1506,Entry!$AV1506,Entry!$BA1506,Entry!$BF1506,Entry!$BK1506,Entry!$BP1506,Entry!$BU1506,Entry!$BZ1506,Entry!$CE1506))</f>
        <v/>
      </c>
    </row>
    <row r="1507">
      <c r="A1507">
        <f>IF(Entry!$B1507="","",Entry!$B1507)</f>
        <v/>
      </c>
      <c r="B1507">
        <f>IF($A1507="","",IF(ISNUMBER($A1507),IF(AND($A1507&gt;=10000101,$A1507&lt;=99991231),INT($A1507/10000),""),IFERROR(VALUE(TRIM(LEFT($A1507,FIND("/",$A1507)-1))),"")))</f>
        <v/>
      </c>
      <c r="C1507">
        <f>IF(OR($A1507="",$B1507=""),"",IF(ISNUMBER($A1507),INT(MOD($A1507,10000)/100),IFERROR(VALUE(TRIM(LEFT(MID($A1507,FIND("/",$A1507)+1,20),FIND("/",MID($A1507,FIND("/",$A1507)+1,20))-1))),"")))</f>
        <v/>
      </c>
      <c r="D1507">
        <f>IF(OR($A1507="",$B1507=""),"",IF(ISNUMBER($A1507),MOD($A1507,100),IFERROR(VALUE(TRIM(MID(MID($A1507,FIND("/",$A1507)+1,20),FIND("/",MID($A1507,FIND("/",$A1507)+1,20))+1,20))),"")))</f>
        <v/>
      </c>
      <c r="E1507">
        <f>IF($A1507="","",IF(OR($B1507="",$C1507="",$D1507="",$B1507&lt;1300,$B1507&gt;1500,$C1507&lt;1,$C1507&gt;12,$D1507&lt;1,$D1507&gt;31),"نامعتبر",RIGHT("0000"&amp;$B1507,4)&amp;"/"&amp;RIGHT("00"&amp;$C1507,2)&amp;"/"&amp;RIGHT("00"&amp;$D1507,2)))</f>
        <v/>
      </c>
      <c r="F1507">
        <f>IF(OR($E1507="",$E1507="نامعتبر"),"",LEFT($E1507,4)&amp;"/"&amp;MID($E1507,6,2))</f>
        <v/>
      </c>
      <c r="G1507">
        <f>IF(OR($E1507="",$E1507="نامعتبر",Entry!$D1507=""),"",IF(ISNUMBER(FIND(" – ",Entry!$D1507)),LEFT(Entry!$D1507,FIND(" – ",Entry!$D1507)-1),Entry!$D1507))</f>
        <v/>
      </c>
      <c r="H1507">
        <f>IF(Entry!$C1507="","",Entry!$C1507)</f>
        <v/>
      </c>
      <c r="I1507">
        <f>IF(Entry!$F1507="",0,Entry!$F1507)</f>
        <v/>
      </c>
      <c r="J1507">
        <f>IF(Entry!$G1507="",0,Entry!$G1507)</f>
        <v/>
      </c>
      <c r="K1507">
        <f>IF(Entry!$H1507="",0,Entry!$H1507)</f>
        <v/>
      </c>
      <c r="L1507">
        <f>IF(Entry!$K1507="",0,Entry!$K1507)</f>
        <v/>
      </c>
      <c r="M1507">
        <f>IF($G1507="","",COUNTA(Entry!$M1507,Entry!$R1507,Entry!$W1507,Entry!$AB1507,Entry!$AG1507,Entry!$AL1507,Entry!$AQ1507,Entry!$AV1507,Entry!$BA1507,Entry!$BF1507,Entry!$BK1507,Entry!$BP1507,Entry!$BU1507,Entry!$BZ1507,Entry!$CE1507))</f>
        <v/>
      </c>
    </row>
    <row r="1508">
      <c r="A1508">
        <f>IF(Entry!$B1508="","",Entry!$B1508)</f>
        <v/>
      </c>
      <c r="B1508">
        <f>IF($A1508="","",IF(ISNUMBER($A1508),IF(AND($A1508&gt;=10000101,$A1508&lt;=99991231),INT($A1508/10000),""),IFERROR(VALUE(TRIM(LEFT($A1508,FIND("/",$A1508)-1))),"")))</f>
        <v/>
      </c>
      <c r="C1508">
        <f>IF(OR($A1508="",$B1508=""),"",IF(ISNUMBER($A1508),INT(MOD($A1508,10000)/100),IFERROR(VALUE(TRIM(LEFT(MID($A1508,FIND("/",$A1508)+1,20),FIND("/",MID($A1508,FIND("/",$A1508)+1,20))-1))),"")))</f>
        <v/>
      </c>
      <c r="D1508">
        <f>IF(OR($A1508="",$B1508=""),"",IF(ISNUMBER($A1508),MOD($A1508,100),IFERROR(VALUE(TRIM(MID(MID($A1508,FIND("/",$A1508)+1,20),FIND("/",MID($A1508,FIND("/",$A1508)+1,20))+1,20))),"")))</f>
        <v/>
      </c>
      <c r="E1508">
        <f>IF($A1508="","",IF(OR($B1508="",$C1508="",$D1508="",$B1508&lt;1300,$B1508&gt;1500,$C1508&lt;1,$C1508&gt;12,$D1508&lt;1,$D1508&gt;31),"نامعتبر",RIGHT("0000"&amp;$B1508,4)&amp;"/"&amp;RIGHT("00"&amp;$C1508,2)&amp;"/"&amp;RIGHT("00"&amp;$D1508,2)))</f>
        <v/>
      </c>
      <c r="F1508">
        <f>IF(OR($E1508="",$E1508="نامعتبر"),"",LEFT($E1508,4)&amp;"/"&amp;MID($E1508,6,2))</f>
        <v/>
      </c>
      <c r="G1508">
        <f>IF(OR($E1508="",$E1508="نامعتبر",Entry!$D1508=""),"",IF(ISNUMBER(FIND(" – ",Entry!$D1508)),LEFT(Entry!$D1508,FIND(" – ",Entry!$D1508)-1),Entry!$D1508))</f>
        <v/>
      </c>
      <c r="H1508">
        <f>IF(Entry!$C1508="","",Entry!$C1508)</f>
        <v/>
      </c>
      <c r="I1508">
        <f>IF(Entry!$F1508="",0,Entry!$F1508)</f>
        <v/>
      </c>
      <c r="J1508">
        <f>IF(Entry!$G1508="",0,Entry!$G1508)</f>
        <v/>
      </c>
      <c r="K1508">
        <f>IF(Entry!$H1508="",0,Entry!$H1508)</f>
        <v/>
      </c>
      <c r="L1508">
        <f>IF(Entry!$K1508="",0,Entry!$K1508)</f>
        <v/>
      </c>
      <c r="M1508">
        <f>IF($G1508="","",COUNTA(Entry!$M1508,Entry!$R1508,Entry!$W1508,Entry!$AB1508,Entry!$AG1508,Entry!$AL1508,Entry!$AQ1508,Entry!$AV1508,Entry!$BA1508,Entry!$BF1508,Entry!$BK1508,Entry!$BP1508,Entry!$BU1508,Entry!$BZ1508,Entry!$CE1508))</f>
        <v/>
      </c>
    </row>
    <row r="1509">
      <c r="A1509">
        <f>IF(Entry!$B1509="","",Entry!$B1509)</f>
        <v/>
      </c>
      <c r="B1509">
        <f>IF($A1509="","",IF(ISNUMBER($A1509),IF(AND($A1509&gt;=10000101,$A1509&lt;=99991231),INT($A1509/10000),""),IFERROR(VALUE(TRIM(LEFT($A1509,FIND("/",$A1509)-1))),"")))</f>
        <v/>
      </c>
      <c r="C1509">
        <f>IF(OR($A1509="",$B1509=""),"",IF(ISNUMBER($A1509),INT(MOD($A1509,10000)/100),IFERROR(VALUE(TRIM(LEFT(MID($A1509,FIND("/",$A1509)+1,20),FIND("/",MID($A1509,FIND("/",$A1509)+1,20))-1))),"")))</f>
        <v/>
      </c>
      <c r="D1509">
        <f>IF(OR($A1509="",$B1509=""),"",IF(ISNUMBER($A1509),MOD($A1509,100),IFERROR(VALUE(TRIM(MID(MID($A1509,FIND("/",$A1509)+1,20),FIND("/",MID($A1509,FIND("/",$A1509)+1,20))+1,20))),"")))</f>
        <v/>
      </c>
      <c r="E1509">
        <f>IF($A1509="","",IF(OR($B1509="",$C1509="",$D1509="",$B1509&lt;1300,$B1509&gt;1500,$C1509&lt;1,$C1509&gt;12,$D1509&lt;1,$D1509&gt;31),"نامعتبر",RIGHT("0000"&amp;$B1509,4)&amp;"/"&amp;RIGHT("00"&amp;$C1509,2)&amp;"/"&amp;RIGHT("00"&amp;$D1509,2)))</f>
        <v/>
      </c>
      <c r="F1509">
        <f>IF(OR($E1509="",$E1509="نامعتبر"),"",LEFT($E1509,4)&amp;"/"&amp;MID($E1509,6,2))</f>
        <v/>
      </c>
      <c r="G1509">
        <f>IF(OR($E1509="",$E1509="نامعتبر",Entry!$D1509=""),"",IF(ISNUMBER(FIND(" – ",Entry!$D1509)),LEFT(Entry!$D1509,FIND(" – ",Entry!$D1509)-1),Entry!$D1509))</f>
        <v/>
      </c>
      <c r="H1509">
        <f>IF(Entry!$C1509="","",Entry!$C1509)</f>
        <v/>
      </c>
      <c r="I1509">
        <f>IF(Entry!$F1509="",0,Entry!$F1509)</f>
        <v/>
      </c>
      <c r="J1509">
        <f>IF(Entry!$G1509="",0,Entry!$G1509)</f>
        <v/>
      </c>
      <c r="K1509">
        <f>IF(Entry!$H1509="",0,Entry!$H1509)</f>
        <v/>
      </c>
      <c r="L1509">
        <f>IF(Entry!$K1509="",0,Entry!$K1509)</f>
        <v/>
      </c>
      <c r="M1509">
        <f>IF($G1509="","",COUNTA(Entry!$M1509,Entry!$R1509,Entry!$W1509,Entry!$AB1509,Entry!$AG1509,Entry!$AL1509,Entry!$AQ1509,Entry!$AV1509,Entry!$BA1509,Entry!$BF1509,Entry!$BK1509,Entry!$BP1509,Entry!$BU1509,Entry!$BZ1509,Entry!$CE1509))</f>
        <v/>
      </c>
    </row>
    <row r="1510">
      <c r="A1510">
        <f>IF(Entry!$B1510="","",Entry!$B1510)</f>
        <v/>
      </c>
      <c r="B1510">
        <f>IF($A1510="","",IF(ISNUMBER($A1510),IF(AND($A1510&gt;=10000101,$A1510&lt;=99991231),INT($A1510/10000),""),IFERROR(VALUE(TRIM(LEFT($A1510,FIND("/",$A1510)-1))),"")))</f>
        <v/>
      </c>
      <c r="C1510">
        <f>IF(OR($A1510="",$B1510=""),"",IF(ISNUMBER($A1510),INT(MOD($A1510,10000)/100),IFERROR(VALUE(TRIM(LEFT(MID($A1510,FIND("/",$A1510)+1,20),FIND("/",MID($A1510,FIND("/",$A1510)+1,20))-1))),"")))</f>
        <v/>
      </c>
      <c r="D1510">
        <f>IF(OR($A1510="",$B1510=""),"",IF(ISNUMBER($A1510),MOD($A1510,100),IFERROR(VALUE(TRIM(MID(MID($A1510,FIND("/",$A1510)+1,20),FIND("/",MID($A1510,FIND("/",$A1510)+1,20))+1,20))),"")))</f>
        <v/>
      </c>
      <c r="E1510">
        <f>IF($A1510="","",IF(OR($B1510="",$C1510="",$D1510="",$B1510&lt;1300,$B1510&gt;1500,$C1510&lt;1,$C1510&gt;12,$D1510&lt;1,$D1510&gt;31),"نامعتبر",RIGHT("0000"&amp;$B1510,4)&amp;"/"&amp;RIGHT("00"&amp;$C1510,2)&amp;"/"&amp;RIGHT("00"&amp;$D1510,2)))</f>
        <v/>
      </c>
      <c r="F1510">
        <f>IF(OR($E1510="",$E1510="نامعتبر"),"",LEFT($E1510,4)&amp;"/"&amp;MID($E1510,6,2))</f>
        <v/>
      </c>
      <c r="G1510">
        <f>IF(OR($E1510="",$E1510="نامعتبر",Entry!$D1510=""),"",IF(ISNUMBER(FIND(" – ",Entry!$D1510)),LEFT(Entry!$D1510,FIND(" – ",Entry!$D1510)-1),Entry!$D1510))</f>
        <v/>
      </c>
      <c r="H1510">
        <f>IF(Entry!$C1510="","",Entry!$C1510)</f>
        <v/>
      </c>
      <c r="I1510">
        <f>IF(Entry!$F1510="",0,Entry!$F1510)</f>
        <v/>
      </c>
      <c r="J1510">
        <f>IF(Entry!$G1510="",0,Entry!$G1510)</f>
        <v/>
      </c>
      <c r="K1510">
        <f>IF(Entry!$H1510="",0,Entry!$H1510)</f>
        <v/>
      </c>
      <c r="L1510">
        <f>IF(Entry!$K1510="",0,Entry!$K1510)</f>
        <v/>
      </c>
      <c r="M1510">
        <f>IF($G1510="","",COUNTA(Entry!$M1510,Entry!$R1510,Entry!$W1510,Entry!$AB1510,Entry!$AG1510,Entry!$AL1510,Entry!$AQ1510,Entry!$AV1510,Entry!$BA1510,Entry!$BF1510,Entry!$BK1510,Entry!$BP1510,Entry!$BU1510,Entry!$BZ1510,Entry!$CE1510))</f>
        <v/>
      </c>
    </row>
    <row r="1511">
      <c r="A1511">
        <f>IF(Entry!$B1511="","",Entry!$B1511)</f>
        <v/>
      </c>
      <c r="B1511">
        <f>IF($A1511="","",IF(ISNUMBER($A1511),IF(AND($A1511&gt;=10000101,$A1511&lt;=99991231),INT($A1511/10000),""),IFERROR(VALUE(TRIM(LEFT($A1511,FIND("/",$A1511)-1))),"")))</f>
        <v/>
      </c>
      <c r="C1511">
        <f>IF(OR($A1511="",$B1511=""),"",IF(ISNUMBER($A1511),INT(MOD($A1511,10000)/100),IFERROR(VALUE(TRIM(LEFT(MID($A1511,FIND("/",$A1511)+1,20),FIND("/",MID($A1511,FIND("/",$A1511)+1,20))-1))),"")))</f>
        <v/>
      </c>
      <c r="D1511">
        <f>IF(OR($A1511="",$B1511=""),"",IF(ISNUMBER($A1511),MOD($A1511,100),IFERROR(VALUE(TRIM(MID(MID($A1511,FIND("/",$A1511)+1,20),FIND("/",MID($A1511,FIND("/",$A1511)+1,20))+1,20))),"")))</f>
        <v/>
      </c>
      <c r="E1511">
        <f>IF($A1511="","",IF(OR($B1511="",$C1511="",$D1511="",$B1511&lt;1300,$B1511&gt;1500,$C1511&lt;1,$C1511&gt;12,$D1511&lt;1,$D1511&gt;31),"نامعتبر",RIGHT("0000"&amp;$B1511,4)&amp;"/"&amp;RIGHT("00"&amp;$C1511,2)&amp;"/"&amp;RIGHT("00"&amp;$D1511,2)))</f>
        <v/>
      </c>
      <c r="F1511">
        <f>IF(OR($E1511="",$E1511="نامعتبر"),"",LEFT($E1511,4)&amp;"/"&amp;MID($E1511,6,2))</f>
        <v/>
      </c>
      <c r="G1511">
        <f>IF(OR($E1511="",$E1511="نامعتبر",Entry!$D1511=""),"",IF(ISNUMBER(FIND(" – ",Entry!$D1511)),LEFT(Entry!$D1511,FIND(" – ",Entry!$D1511)-1),Entry!$D1511))</f>
        <v/>
      </c>
      <c r="H1511">
        <f>IF(Entry!$C1511="","",Entry!$C1511)</f>
        <v/>
      </c>
      <c r="I1511">
        <f>IF(Entry!$F1511="",0,Entry!$F1511)</f>
        <v/>
      </c>
      <c r="J1511">
        <f>IF(Entry!$G1511="",0,Entry!$G1511)</f>
        <v/>
      </c>
      <c r="K1511">
        <f>IF(Entry!$H1511="",0,Entry!$H1511)</f>
        <v/>
      </c>
      <c r="L1511">
        <f>IF(Entry!$K1511="",0,Entry!$K1511)</f>
        <v/>
      </c>
      <c r="M1511">
        <f>IF($G1511="","",COUNTA(Entry!$M1511,Entry!$R1511,Entry!$W1511,Entry!$AB1511,Entry!$AG1511,Entry!$AL1511,Entry!$AQ1511,Entry!$AV1511,Entry!$BA1511,Entry!$BF1511,Entry!$BK1511,Entry!$BP1511,Entry!$BU1511,Entry!$BZ1511,Entry!$CE1511))</f>
        <v/>
      </c>
    </row>
    <row r="1512">
      <c r="A1512">
        <f>IF(Entry!$B1512="","",Entry!$B1512)</f>
        <v/>
      </c>
      <c r="B1512">
        <f>IF($A1512="","",IF(ISNUMBER($A1512),IF(AND($A1512&gt;=10000101,$A1512&lt;=99991231),INT($A1512/10000),""),IFERROR(VALUE(TRIM(LEFT($A1512,FIND("/",$A1512)-1))),"")))</f>
        <v/>
      </c>
      <c r="C1512">
        <f>IF(OR($A1512="",$B1512=""),"",IF(ISNUMBER($A1512),INT(MOD($A1512,10000)/100),IFERROR(VALUE(TRIM(LEFT(MID($A1512,FIND("/",$A1512)+1,20),FIND("/",MID($A1512,FIND("/",$A1512)+1,20))-1))),"")))</f>
        <v/>
      </c>
      <c r="D1512">
        <f>IF(OR($A1512="",$B1512=""),"",IF(ISNUMBER($A1512),MOD($A1512,100),IFERROR(VALUE(TRIM(MID(MID($A1512,FIND("/",$A1512)+1,20),FIND("/",MID($A1512,FIND("/",$A1512)+1,20))+1,20))),"")))</f>
        <v/>
      </c>
      <c r="E1512">
        <f>IF($A1512="","",IF(OR($B1512="",$C1512="",$D1512="",$B1512&lt;1300,$B1512&gt;1500,$C1512&lt;1,$C1512&gt;12,$D1512&lt;1,$D1512&gt;31),"نامعتبر",RIGHT("0000"&amp;$B1512,4)&amp;"/"&amp;RIGHT("00"&amp;$C1512,2)&amp;"/"&amp;RIGHT("00"&amp;$D1512,2)))</f>
        <v/>
      </c>
      <c r="F1512">
        <f>IF(OR($E1512="",$E1512="نامعتبر"),"",LEFT($E1512,4)&amp;"/"&amp;MID($E1512,6,2))</f>
        <v/>
      </c>
      <c r="G1512">
        <f>IF(OR($E1512="",$E1512="نامعتبر",Entry!$D1512=""),"",IF(ISNUMBER(FIND(" – ",Entry!$D1512)),LEFT(Entry!$D1512,FIND(" – ",Entry!$D1512)-1),Entry!$D1512))</f>
        <v/>
      </c>
      <c r="H1512">
        <f>IF(Entry!$C1512="","",Entry!$C1512)</f>
        <v/>
      </c>
      <c r="I1512">
        <f>IF(Entry!$F1512="",0,Entry!$F1512)</f>
        <v/>
      </c>
      <c r="J1512">
        <f>IF(Entry!$G1512="",0,Entry!$G1512)</f>
        <v/>
      </c>
      <c r="K1512">
        <f>IF(Entry!$H1512="",0,Entry!$H1512)</f>
        <v/>
      </c>
      <c r="L1512">
        <f>IF(Entry!$K1512="",0,Entry!$K1512)</f>
        <v/>
      </c>
      <c r="M1512">
        <f>IF($G1512="","",COUNTA(Entry!$M1512,Entry!$R1512,Entry!$W1512,Entry!$AB1512,Entry!$AG1512,Entry!$AL1512,Entry!$AQ1512,Entry!$AV1512,Entry!$BA1512,Entry!$BF1512,Entry!$BK1512,Entry!$BP1512,Entry!$BU1512,Entry!$BZ1512,Entry!$CE1512))</f>
        <v/>
      </c>
    </row>
    <row r="1513">
      <c r="A1513">
        <f>IF(Entry!$B1513="","",Entry!$B1513)</f>
        <v/>
      </c>
      <c r="B1513">
        <f>IF($A1513="","",IF(ISNUMBER($A1513),IF(AND($A1513&gt;=10000101,$A1513&lt;=99991231),INT($A1513/10000),""),IFERROR(VALUE(TRIM(LEFT($A1513,FIND("/",$A1513)-1))),"")))</f>
        <v/>
      </c>
      <c r="C1513">
        <f>IF(OR($A1513="",$B1513=""),"",IF(ISNUMBER($A1513),INT(MOD($A1513,10000)/100),IFERROR(VALUE(TRIM(LEFT(MID($A1513,FIND("/",$A1513)+1,20),FIND("/",MID($A1513,FIND("/",$A1513)+1,20))-1))),"")))</f>
        <v/>
      </c>
      <c r="D1513">
        <f>IF(OR($A1513="",$B1513=""),"",IF(ISNUMBER($A1513),MOD($A1513,100),IFERROR(VALUE(TRIM(MID(MID($A1513,FIND("/",$A1513)+1,20),FIND("/",MID($A1513,FIND("/",$A1513)+1,20))+1,20))),"")))</f>
        <v/>
      </c>
      <c r="E1513">
        <f>IF($A1513="","",IF(OR($B1513="",$C1513="",$D1513="",$B1513&lt;1300,$B1513&gt;1500,$C1513&lt;1,$C1513&gt;12,$D1513&lt;1,$D1513&gt;31),"نامعتبر",RIGHT("0000"&amp;$B1513,4)&amp;"/"&amp;RIGHT("00"&amp;$C1513,2)&amp;"/"&amp;RIGHT("00"&amp;$D1513,2)))</f>
        <v/>
      </c>
      <c r="F1513">
        <f>IF(OR($E1513="",$E1513="نامعتبر"),"",LEFT($E1513,4)&amp;"/"&amp;MID($E1513,6,2))</f>
        <v/>
      </c>
      <c r="G1513">
        <f>IF(OR($E1513="",$E1513="نامعتبر",Entry!$D1513=""),"",IF(ISNUMBER(FIND(" – ",Entry!$D1513)),LEFT(Entry!$D1513,FIND(" – ",Entry!$D1513)-1),Entry!$D1513))</f>
        <v/>
      </c>
      <c r="H1513">
        <f>IF(Entry!$C1513="","",Entry!$C1513)</f>
        <v/>
      </c>
      <c r="I1513">
        <f>IF(Entry!$F1513="",0,Entry!$F1513)</f>
        <v/>
      </c>
      <c r="J1513">
        <f>IF(Entry!$G1513="",0,Entry!$G1513)</f>
        <v/>
      </c>
      <c r="K1513">
        <f>IF(Entry!$H1513="",0,Entry!$H1513)</f>
        <v/>
      </c>
      <c r="L1513">
        <f>IF(Entry!$K1513="",0,Entry!$K1513)</f>
        <v/>
      </c>
      <c r="M1513">
        <f>IF($G1513="","",COUNTA(Entry!$M1513,Entry!$R1513,Entry!$W1513,Entry!$AB1513,Entry!$AG1513,Entry!$AL1513,Entry!$AQ1513,Entry!$AV1513,Entry!$BA1513,Entry!$BF1513,Entry!$BK1513,Entry!$BP1513,Entry!$BU1513,Entry!$BZ1513,Entry!$CE1513))</f>
        <v/>
      </c>
    </row>
    <row r="1514">
      <c r="A1514">
        <f>IF(Entry!$B1514="","",Entry!$B1514)</f>
        <v/>
      </c>
      <c r="B1514">
        <f>IF($A1514="","",IF(ISNUMBER($A1514),IF(AND($A1514&gt;=10000101,$A1514&lt;=99991231),INT($A1514/10000),""),IFERROR(VALUE(TRIM(LEFT($A1514,FIND("/",$A1514)-1))),"")))</f>
        <v/>
      </c>
      <c r="C1514">
        <f>IF(OR($A1514="",$B1514=""),"",IF(ISNUMBER($A1514),INT(MOD($A1514,10000)/100),IFERROR(VALUE(TRIM(LEFT(MID($A1514,FIND("/",$A1514)+1,20),FIND("/",MID($A1514,FIND("/",$A1514)+1,20))-1))),"")))</f>
        <v/>
      </c>
      <c r="D1514">
        <f>IF(OR($A1514="",$B1514=""),"",IF(ISNUMBER($A1514),MOD($A1514,100),IFERROR(VALUE(TRIM(MID(MID($A1514,FIND("/",$A1514)+1,20),FIND("/",MID($A1514,FIND("/",$A1514)+1,20))+1,20))),"")))</f>
        <v/>
      </c>
      <c r="E1514">
        <f>IF($A1514="","",IF(OR($B1514="",$C1514="",$D1514="",$B1514&lt;1300,$B1514&gt;1500,$C1514&lt;1,$C1514&gt;12,$D1514&lt;1,$D1514&gt;31),"نامعتبر",RIGHT("0000"&amp;$B1514,4)&amp;"/"&amp;RIGHT("00"&amp;$C1514,2)&amp;"/"&amp;RIGHT("00"&amp;$D1514,2)))</f>
        <v/>
      </c>
      <c r="F1514">
        <f>IF(OR($E1514="",$E1514="نامعتبر"),"",LEFT($E1514,4)&amp;"/"&amp;MID($E1514,6,2))</f>
        <v/>
      </c>
      <c r="G1514">
        <f>IF(OR($E1514="",$E1514="نامعتبر",Entry!$D1514=""),"",IF(ISNUMBER(FIND(" – ",Entry!$D1514)),LEFT(Entry!$D1514,FIND(" – ",Entry!$D1514)-1),Entry!$D1514))</f>
        <v/>
      </c>
      <c r="H1514">
        <f>IF(Entry!$C1514="","",Entry!$C1514)</f>
        <v/>
      </c>
      <c r="I1514">
        <f>IF(Entry!$F1514="",0,Entry!$F1514)</f>
        <v/>
      </c>
      <c r="J1514">
        <f>IF(Entry!$G1514="",0,Entry!$G1514)</f>
        <v/>
      </c>
      <c r="K1514">
        <f>IF(Entry!$H1514="",0,Entry!$H1514)</f>
        <v/>
      </c>
      <c r="L1514">
        <f>IF(Entry!$K1514="",0,Entry!$K1514)</f>
        <v/>
      </c>
      <c r="M1514">
        <f>IF($G1514="","",COUNTA(Entry!$M1514,Entry!$R1514,Entry!$W1514,Entry!$AB1514,Entry!$AG1514,Entry!$AL1514,Entry!$AQ1514,Entry!$AV1514,Entry!$BA1514,Entry!$BF1514,Entry!$BK1514,Entry!$BP1514,Entry!$BU1514,Entry!$BZ1514,Entry!$CE1514))</f>
        <v/>
      </c>
    </row>
    <row r="1515">
      <c r="A1515">
        <f>IF(Entry!$B1515="","",Entry!$B1515)</f>
        <v/>
      </c>
      <c r="B1515">
        <f>IF($A1515="","",IF(ISNUMBER($A1515),IF(AND($A1515&gt;=10000101,$A1515&lt;=99991231),INT($A1515/10000),""),IFERROR(VALUE(TRIM(LEFT($A1515,FIND("/",$A1515)-1))),"")))</f>
        <v/>
      </c>
      <c r="C1515">
        <f>IF(OR($A1515="",$B1515=""),"",IF(ISNUMBER($A1515),INT(MOD($A1515,10000)/100),IFERROR(VALUE(TRIM(LEFT(MID($A1515,FIND("/",$A1515)+1,20),FIND("/",MID($A1515,FIND("/",$A1515)+1,20))-1))),"")))</f>
        <v/>
      </c>
      <c r="D1515">
        <f>IF(OR($A1515="",$B1515=""),"",IF(ISNUMBER($A1515),MOD($A1515,100),IFERROR(VALUE(TRIM(MID(MID($A1515,FIND("/",$A1515)+1,20),FIND("/",MID($A1515,FIND("/",$A1515)+1,20))+1,20))),"")))</f>
        <v/>
      </c>
      <c r="E1515">
        <f>IF($A1515="","",IF(OR($B1515="",$C1515="",$D1515="",$B1515&lt;1300,$B1515&gt;1500,$C1515&lt;1,$C1515&gt;12,$D1515&lt;1,$D1515&gt;31),"نامعتبر",RIGHT("0000"&amp;$B1515,4)&amp;"/"&amp;RIGHT("00"&amp;$C1515,2)&amp;"/"&amp;RIGHT("00"&amp;$D1515,2)))</f>
        <v/>
      </c>
      <c r="F1515">
        <f>IF(OR($E1515="",$E1515="نامعتبر"),"",LEFT($E1515,4)&amp;"/"&amp;MID($E1515,6,2))</f>
        <v/>
      </c>
      <c r="G1515">
        <f>IF(OR($E1515="",$E1515="نامعتبر",Entry!$D1515=""),"",IF(ISNUMBER(FIND(" – ",Entry!$D1515)),LEFT(Entry!$D1515,FIND(" – ",Entry!$D1515)-1),Entry!$D1515))</f>
        <v/>
      </c>
      <c r="H1515">
        <f>IF(Entry!$C1515="","",Entry!$C1515)</f>
        <v/>
      </c>
      <c r="I1515">
        <f>IF(Entry!$F1515="",0,Entry!$F1515)</f>
        <v/>
      </c>
      <c r="J1515">
        <f>IF(Entry!$G1515="",0,Entry!$G1515)</f>
        <v/>
      </c>
      <c r="K1515">
        <f>IF(Entry!$H1515="",0,Entry!$H1515)</f>
        <v/>
      </c>
      <c r="L1515">
        <f>IF(Entry!$K1515="",0,Entry!$K1515)</f>
        <v/>
      </c>
      <c r="M1515">
        <f>IF($G1515="","",COUNTA(Entry!$M1515,Entry!$R1515,Entry!$W1515,Entry!$AB1515,Entry!$AG1515,Entry!$AL1515,Entry!$AQ1515,Entry!$AV1515,Entry!$BA1515,Entry!$BF1515,Entry!$BK1515,Entry!$BP1515,Entry!$BU1515,Entry!$BZ1515,Entry!$CE1515))</f>
        <v/>
      </c>
    </row>
    <row r="1516">
      <c r="A1516">
        <f>IF(Entry!$B1516="","",Entry!$B1516)</f>
        <v/>
      </c>
      <c r="B1516">
        <f>IF($A1516="","",IF(ISNUMBER($A1516),IF(AND($A1516&gt;=10000101,$A1516&lt;=99991231),INT($A1516/10000),""),IFERROR(VALUE(TRIM(LEFT($A1516,FIND("/",$A1516)-1))),"")))</f>
        <v/>
      </c>
      <c r="C1516">
        <f>IF(OR($A1516="",$B1516=""),"",IF(ISNUMBER($A1516),INT(MOD($A1516,10000)/100),IFERROR(VALUE(TRIM(LEFT(MID($A1516,FIND("/",$A1516)+1,20),FIND("/",MID($A1516,FIND("/",$A1516)+1,20))-1))),"")))</f>
        <v/>
      </c>
      <c r="D1516">
        <f>IF(OR($A1516="",$B1516=""),"",IF(ISNUMBER($A1516),MOD($A1516,100),IFERROR(VALUE(TRIM(MID(MID($A1516,FIND("/",$A1516)+1,20),FIND("/",MID($A1516,FIND("/",$A1516)+1,20))+1,20))),"")))</f>
        <v/>
      </c>
      <c r="E1516">
        <f>IF($A1516="","",IF(OR($B1516="",$C1516="",$D1516="",$B1516&lt;1300,$B1516&gt;1500,$C1516&lt;1,$C1516&gt;12,$D1516&lt;1,$D1516&gt;31),"نامعتبر",RIGHT("0000"&amp;$B1516,4)&amp;"/"&amp;RIGHT("00"&amp;$C1516,2)&amp;"/"&amp;RIGHT("00"&amp;$D1516,2)))</f>
        <v/>
      </c>
      <c r="F1516">
        <f>IF(OR($E1516="",$E1516="نامعتبر"),"",LEFT($E1516,4)&amp;"/"&amp;MID($E1516,6,2))</f>
        <v/>
      </c>
      <c r="G1516">
        <f>IF(OR($E1516="",$E1516="نامعتبر",Entry!$D1516=""),"",IF(ISNUMBER(FIND(" – ",Entry!$D1516)),LEFT(Entry!$D1516,FIND(" – ",Entry!$D1516)-1),Entry!$D1516))</f>
        <v/>
      </c>
      <c r="H1516">
        <f>IF(Entry!$C1516="","",Entry!$C1516)</f>
        <v/>
      </c>
      <c r="I1516">
        <f>IF(Entry!$F1516="",0,Entry!$F1516)</f>
        <v/>
      </c>
      <c r="J1516">
        <f>IF(Entry!$G1516="",0,Entry!$G1516)</f>
        <v/>
      </c>
      <c r="K1516">
        <f>IF(Entry!$H1516="",0,Entry!$H1516)</f>
        <v/>
      </c>
      <c r="L1516">
        <f>IF(Entry!$K1516="",0,Entry!$K1516)</f>
        <v/>
      </c>
      <c r="M1516">
        <f>IF($G1516="","",COUNTA(Entry!$M1516,Entry!$R1516,Entry!$W1516,Entry!$AB1516,Entry!$AG1516,Entry!$AL1516,Entry!$AQ1516,Entry!$AV1516,Entry!$BA1516,Entry!$BF1516,Entry!$BK1516,Entry!$BP1516,Entry!$BU1516,Entry!$BZ1516,Entry!$CE1516))</f>
        <v/>
      </c>
    </row>
    <row r="1517">
      <c r="A1517">
        <f>IF(Entry!$B1517="","",Entry!$B1517)</f>
        <v/>
      </c>
      <c r="B1517">
        <f>IF($A1517="","",IF(ISNUMBER($A1517),IF(AND($A1517&gt;=10000101,$A1517&lt;=99991231),INT($A1517/10000),""),IFERROR(VALUE(TRIM(LEFT($A1517,FIND("/",$A1517)-1))),"")))</f>
        <v/>
      </c>
      <c r="C1517">
        <f>IF(OR($A1517="",$B1517=""),"",IF(ISNUMBER($A1517),INT(MOD($A1517,10000)/100),IFERROR(VALUE(TRIM(LEFT(MID($A1517,FIND("/",$A1517)+1,20),FIND("/",MID($A1517,FIND("/",$A1517)+1,20))-1))),"")))</f>
        <v/>
      </c>
      <c r="D1517">
        <f>IF(OR($A1517="",$B1517=""),"",IF(ISNUMBER($A1517),MOD($A1517,100),IFERROR(VALUE(TRIM(MID(MID($A1517,FIND("/",$A1517)+1,20),FIND("/",MID($A1517,FIND("/",$A1517)+1,20))+1,20))),"")))</f>
        <v/>
      </c>
      <c r="E1517">
        <f>IF($A1517="","",IF(OR($B1517="",$C1517="",$D1517="",$B1517&lt;1300,$B1517&gt;1500,$C1517&lt;1,$C1517&gt;12,$D1517&lt;1,$D1517&gt;31),"نامعتبر",RIGHT("0000"&amp;$B1517,4)&amp;"/"&amp;RIGHT("00"&amp;$C1517,2)&amp;"/"&amp;RIGHT("00"&amp;$D1517,2)))</f>
        <v/>
      </c>
      <c r="F1517">
        <f>IF(OR($E1517="",$E1517="نامعتبر"),"",LEFT($E1517,4)&amp;"/"&amp;MID($E1517,6,2))</f>
        <v/>
      </c>
      <c r="G1517">
        <f>IF(OR($E1517="",$E1517="نامعتبر",Entry!$D1517=""),"",IF(ISNUMBER(FIND(" – ",Entry!$D1517)),LEFT(Entry!$D1517,FIND(" – ",Entry!$D1517)-1),Entry!$D1517))</f>
        <v/>
      </c>
      <c r="H1517">
        <f>IF(Entry!$C1517="","",Entry!$C1517)</f>
        <v/>
      </c>
      <c r="I1517">
        <f>IF(Entry!$F1517="",0,Entry!$F1517)</f>
        <v/>
      </c>
      <c r="J1517">
        <f>IF(Entry!$G1517="",0,Entry!$G1517)</f>
        <v/>
      </c>
      <c r="K1517">
        <f>IF(Entry!$H1517="",0,Entry!$H1517)</f>
        <v/>
      </c>
      <c r="L1517">
        <f>IF(Entry!$K1517="",0,Entry!$K1517)</f>
        <v/>
      </c>
      <c r="M1517">
        <f>IF($G1517="","",COUNTA(Entry!$M1517,Entry!$R1517,Entry!$W1517,Entry!$AB1517,Entry!$AG1517,Entry!$AL1517,Entry!$AQ1517,Entry!$AV1517,Entry!$BA1517,Entry!$BF1517,Entry!$BK1517,Entry!$BP1517,Entry!$BU1517,Entry!$BZ1517,Entry!$CE1517))</f>
        <v/>
      </c>
    </row>
    <row r="1518">
      <c r="A1518">
        <f>IF(Entry!$B1518="","",Entry!$B1518)</f>
        <v/>
      </c>
      <c r="B1518">
        <f>IF($A1518="","",IF(ISNUMBER($A1518),IF(AND($A1518&gt;=10000101,$A1518&lt;=99991231),INT($A1518/10000),""),IFERROR(VALUE(TRIM(LEFT($A1518,FIND("/",$A1518)-1))),"")))</f>
        <v/>
      </c>
      <c r="C1518">
        <f>IF(OR($A1518="",$B1518=""),"",IF(ISNUMBER($A1518),INT(MOD($A1518,10000)/100),IFERROR(VALUE(TRIM(LEFT(MID($A1518,FIND("/",$A1518)+1,20),FIND("/",MID($A1518,FIND("/",$A1518)+1,20))-1))),"")))</f>
        <v/>
      </c>
      <c r="D1518">
        <f>IF(OR($A1518="",$B1518=""),"",IF(ISNUMBER($A1518),MOD($A1518,100),IFERROR(VALUE(TRIM(MID(MID($A1518,FIND("/",$A1518)+1,20),FIND("/",MID($A1518,FIND("/",$A1518)+1,20))+1,20))),"")))</f>
        <v/>
      </c>
      <c r="E1518">
        <f>IF($A1518="","",IF(OR($B1518="",$C1518="",$D1518="",$B1518&lt;1300,$B1518&gt;1500,$C1518&lt;1,$C1518&gt;12,$D1518&lt;1,$D1518&gt;31),"نامعتبر",RIGHT("0000"&amp;$B1518,4)&amp;"/"&amp;RIGHT("00"&amp;$C1518,2)&amp;"/"&amp;RIGHT("00"&amp;$D1518,2)))</f>
        <v/>
      </c>
      <c r="F1518">
        <f>IF(OR($E1518="",$E1518="نامعتبر"),"",LEFT($E1518,4)&amp;"/"&amp;MID($E1518,6,2))</f>
        <v/>
      </c>
      <c r="G1518">
        <f>IF(OR($E1518="",$E1518="نامعتبر",Entry!$D1518=""),"",IF(ISNUMBER(FIND(" – ",Entry!$D1518)),LEFT(Entry!$D1518,FIND(" – ",Entry!$D1518)-1),Entry!$D1518))</f>
        <v/>
      </c>
      <c r="H1518">
        <f>IF(Entry!$C1518="","",Entry!$C1518)</f>
        <v/>
      </c>
      <c r="I1518">
        <f>IF(Entry!$F1518="",0,Entry!$F1518)</f>
        <v/>
      </c>
      <c r="J1518">
        <f>IF(Entry!$G1518="",0,Entry!$G1518)</f>
        <v/>
      </c>
      <c r="K1518">
        <f>IF(Entry!$H1518="",0,Entry!$H1518)</f>
        <v/>
      </c>
      <c r="L1518">
        <f>IF(Entry!$K1518="",0,Entry!$K1518)</f>
        <v/>
      </c>
      <c r="M1518">
        <f>IF($G1518="","",COUNTA(Entry!$M1518,Entry!$R1518,Entry!$W1518,Entry!$AB1518,Entry!$AG1518,Entry!$AL1518,Entry!$AQ1518,Entry!$AV1518,Entry!$BA1518,Entry!$BF1518,Entry!$BK1518,Entry!$BP1518,Entry!$BU1518,Entry!$BZ1518,Entry!$CE1518))</f>
        <v/>
      </c>
    </row>
    <row r="1519">
      <c r="A1519">
        <f>IF(Entry!$B1519="","",Entry!$B1519)</f>
        <v/>
      </c>
      <c r="B1519">
        <f>IF($A1519="","",IF(ISNUMBER($A1519),IF(AND($A1519&gt;=10000101,$A1519&lt;=99991231),INT($A1519/10000),""),IFERROR(VALUE(TRIM(LEFT($A1519,FIND("/",$A1519)-1))),"")))</f>
        <v/>
      </c>
      <c r="C1519">
        <f>IF(OR($A1519="",$B1519=""),"",IF(ISNUMBER($A1519),INT(MOD($A1519,10000)/100),IFERROR(VALUE(TRIM(LEFT(MID($A1519,FIND("/",$A1519)+1,20),FIND("/",MID($A1519,FIND("/",$A1519)+1,20))-1))),"")))</f>
        <v/>
      </c>
      <c r="D1519">
        <f>IF(OR($A1519="",$B1519=""),"",IF(ISNUMBER($A1519),MOD($A1519,100),IFERROR(VALUE(TRIM(MID(MID($A1519,FIND("/",$A1519)+1,20),FIND("/",MID($A1519,FIND("/",$A1519)+1,20))+1,20))),"")))</f>
        <v/>
      </c>
      <c r="E1519">
        <f>IF($A1519="","",IF(OR($B1519="",$C1519="",$D1519="",$B1519&lt;1300,$B1519&gt;1500,$C1519&lt;1,$C1519&gt;12,$D1519&lt;1,$D1519&gt;31),"نامعتبر",RIGHT("0000"&amp;$B1519,4)&amp;"/"&amp;RIGHT("00"&amp;$C1519,2)&amp;"/"&amp;RIGHT("00"&amp;$D1519,2)))</f>
        <v/>
      </c>
      <c r="F1519">
        <f>IF(OR($E1519="",$E1519="نامعتبر"),"",LEFT($E1519,4)&amp;"/"&amp;MID($E1519,6,2))</f>
        <v/>
      </c>
      <c r="G1519">
        <f>IF(OR($E1519="",$E1519="نامعتبر",Entry!$D1519=""),"",IF(ISNUMBER(FIND(" – ",Entry!$D1519)),LEFT(Entry!$D1519,FIND(" – ",Entry!$D1519)-1),Entry!$D1519))</f>
        <v/>
      </c>
      <c r="H1519">
        <f>IF(Entry!$C1519="","",Entry!$C1519)</f>
        <v/>
      </c>
      <c r="I1519">
        <f>IF(Entry!$F1519="",0,Entry!$F1519)</f>
        <v/>
      </c>
      <c r="J1519">
        <f>IF(Entry!$G1519="",0,Entry!$G1519)</f>
        <v/>
      </c>
      <c r="K1519">
        <f>IF(Entry!$H1519="",0,Entry!$H1519)</f>
        <v/>
      </c>
      <c r="L1519">
        <f>IF(Entry!$K1519="",0,Entry!$K1519)</f>
        <v/>
      </c>
      <c r="M1519">
        <f>IF($G1519="","",COUNTA(Entry!$M1519,Entry!$R1519,Entry!$W1519,Entry!$AB1519,Entry!$AG1519,Entry!$AL1519,Entry!$AQ1519,Entry!$AV1519,Entry!$BA1519,Entry!$BF1519,Entry!$BK1519,Entry!$BP1519,Entry!$BU1519,Entry!$BZ1519,Entry!$CE1519))</f>
        <v/>
      </c>
    </row>
    <row r="1520">
      <c r="A1520">
        <f>IF(Entry!$B1520="","",Entry!$B1520)</f>
        <v/>
      </c>
      <c r="B1520">
        <f>IF($A1520="","",IF(ISNUMBER($A1520),IF(AND($A1520&gt;=10000101,$A1520&lt;=99991231),INT($A1520/10000),""),IFERROR(VALUE(TRIM(LEFT($A1520,FIND("/",$A1520)-1))),"")))</f>
        <v/>
      </c>
      <c r="C1520">
        <f>IF(OR($A1520="",$B1520=""),"",IF(ISNUMBER($A1520),INT(MOD($A1520,10000)/100),IFERROR(VALUE(TRIM(LEFT(MID($A1520,FIND("/",$A1520)+1,20),FIND("/",MID($A1520,FIND("/",$A1520)+1,20))-1))),"")))</f>
        <v/>
      </c>
      <c r="D1520">
        <f>IF(OR($A1520="",$B1520=""),"",IF(ISNUMBER($A1520),MOD($A1520,100),IFERROR(VALUE(TRIM(MID(MID($A1520,FIND("/",$A1520)+1,20),FIND("/",MID($A1520,FIND("/",$A1520)+1,20))+1,20))),"")))</f>
        <v/>
      </c>
      <c r="E1520">
        <f>IF($A1520="","",IF(OR($B1520="",$C1520="",$D1520="",$B1520&lt;1300,$B1520&gt;1500,$C1520&lt;1,$C1520&gt;12,$D1520&lt;1,$D1520&gt;31),"نامعتبر",RIGHT("0000"&amp;$B1520,4)&amp;"/"&amp;RIGHT("00"&amp;$C1520,2)&amp;"/"&amp;RIGHT("00"&amp;$D1520,2)))</f>
        <v/>
      </c>
      <c r="F1520">
        <f>IF(OR($E1520="",$E1520="نامعتبر"),"",LEFT($E1520,4)&amp;"/"&amp;MID($E1520,6,2))</f>
        <v/>
      </c>
      <c r="G1520">
        <f>IF(OR($E1520="",$E1520="نامعتبر",Entry!$D1520=""),"",IF(ISNUMBER(FIND(" – ",Entry!$D1520)),LEFT(Entry!$D1520,FIND(" – ",Entry!$D1520)-1),Entry!$D1520))</f>
        <v/>
      </c>
      <c r="H1520">
        <f>IF(Entry!$C1520="","",Entry!$C1520)</f>
        <v/>
      </c>
      <c r="I1520">
        <f>IF(Entry!$F1520="",0,Entry!$F1520)</f>
        <v/>
      </c>
      <c r="J1520">
        <f>IF(Entry!$G1520="",0,Entry!$G1520)</f>
        <v/>
      </c>
      <c r="K1520">
        <f>IF(Entry!$H1520="",0,Entry!$H1520)</f>
        <v/>
      </c>
      <c r="L1520">
        <f>IF(Entry!$K1520="",0,Entry!$K1520)</f>
        <v/>
      </c>
      <c r="M1520">
        <f>IF($G1520="","",COUNTA(Entry!$M1520,Entry!$R1520,Entry!$W1520,Entry!$AB1520,Entry!$AG1520,Entry!$AL1520,Entry!$AQ1520,Entry!$AV1520,Entry!$BA1520,Entry!$BF1520,Entry!$BK1520,Entry!$BP1520,Entry!$BU1520,Entry!$BZ1520,Entry!$CE1520))</f>
        <v/>
      </c>
    </row>
    <row r="1521">
      <c r="A1521">
        <f>IF(Entry!$B1521="","",Entry!$B1521)</f>
        <v/>
      </c>
      <c r="B1521">
        <f>IF($A1521="","",IF(ISNUMBER($A1521),IF(AND($A1521&gt;=10000101,$A1521&lt;=99991231),INT($A1521/10000),""),IFERROR(VALUE(TRIM(LEFT($A1521,FIND("/",$A1521)-1))),"")))</f>
        <v/>
      </c>
      <c r="C1521">
        <f>IF(OR($A1521="",$B1521=""),"",IF(ISNUMBER($A1521),INT(MOD($A1521,10000)/100),IFERROR(VALUE(TRIM(LEFT(MID($A1521,FIND("/",$A1521)+1,20),FIND("/",MID($A1521,FIND("/",$A1521)+1,20))-1))),"")))</f>
        <v/>
      </c>
      <c r="D1521">
        <f>IF(OR($A1521="",$B1521=""),"",IF(ISNUMBER($A1521),MOD($A1521,100),IFERROR(VALUE(TRIM(MID(MID($A1521,FIND("/",$A1521)+1,20),FIND("/",MID($A1521,FIND("/",$A1521)+1,20))+1,20))),"")))</f>
        <v/>
      </c>
      <c r="E1521">
        <f>IF($A1521="","",IF(OR($B1521="",$C1521="",$D1521="",$B1521&lt;1300,$B1521&gt;1500,$C1521&lt;1,$C1521&gt;12,$D1521&lt;1,$D1521&gt;31),"نامعتبر",RIGHT("0000"&amp;$B1521,4)&amp;"/"&amp;RIGHT("00"&amp;$C1521,2)&amp;"/"&amp;RIGHT("00"&amp;$D1521,2)))</f>
        <v/>
      </c>
      <c r="F1521">
        <f>IF(OR($E1521="",$E1521="نامعتبر"),"",LEFT($E1521,4)&amp;"/"&amp;MID($E1521,6,2))</f>
        <v/>
      </c>
      <c r="G1521">
        <f>IF(OR($E1521="",$E1521="نامعتبر",Entry!$D1521=""),"",IF(ISNUMBER(FIND(" – ",Entry!$D1521)),LEFT(Entry!$D1521,FIND(" – ",Entry!$D1521)-1),Entry!$D1521))</f>
        <v/>
      </c>
      <c r="H1521">
        <f>IF(Entry!$C1521="","",Entry!$C1521)</f>
        <v/>
      </c>
      <c r="I1521">
        <f>IF(Entry!$F1521="",0,Entry!$F1521)</f>
        <v/>
      </c>
      <c r="J1521">
        <f>IF(Entry!$G1521="",0,Entry!$G1521)</f>
        <v/>
      </c>
      <c r="K1521">
        <f>IF(Entry!$H1521="",0,Entry!$H1521)</f>
        <v/>
      </c>
      <c r="L1521">
        <f>IF(Entry!$K1521="",0,Entry!$K1521)</f>
        <v/>
      </c>
      <c r="M1521">
        <f>IF($G1521="","",COUNTA(Entry!$M1521,Entry!$R1521,Entry!$W1521,Entry!$AB1521,Entry!$AG1521,Entry!$AL1521,Entry!$AQ1521,Entry!$AV1521,Entry!$BA1521,Entry!$BF1521,Entry!$BK1521,Entry!$BP1521,Entry!$BU1521,Entry!$BZ1521,Entry!$CE1521))</f>
        <v/>
      </c>
    </row>
    <row r="1522">
      <c r="A1522">
        <f>IF(Entry!$B1522="","",Entry!$B1522)</f>
        <v/>
      </c>
      <c r="B1522">
        <f>IF($A1522="","",IF(ISNUMBER($A1522),IF(AND($A1522&gt;=10000101,$A1522&lt;=99991231),INT($A1522/10000),""),IFERROR(VALUE(TRIM(LEFT($A1522,FIND("/",$A1522)-1))),"")))</f>
        <v/>
      </c>
      <c r="C1522">
        <f>IF(OR($A1522="",$B1522=""),"",IF(ISNUMBER($A1522),INT(MOD($A1522,10000)/100),IFERROR(VALUE(TRIM(LEFT(MID($A1522,FIND("/",$A1522)+1,20),FIND("/",MID($A1522,FIND("/",$A1522)+1,20))-1))),"")))</f>
        <v/>
      </c>
      <c r="D1522">
        <f>IF(OR($A1522="",$B1522=""),"",IF(ISNUMBER($A1522),MOD($A1522,100),IFERROR(VALUE(TRIM(MID(MID($A1522,FIND("/",$A1522)+1,20),FIND("/",MID($A1522,FIND("/",$A1522)+1,20))+1,20))),"")))</f>
        <v/>
      </c>
      <c r="E1522">
        <f>IF($A1522="","",IF(OR($B1522="",$C1522="",$D1522="",$B1522&lt;1300,$B1522&gt;1500,$C1522&lt;1,$C1522&gt;12,$D1522&lt;1,$D1522&gt;31),"نامعتبر",RIGHT("0000"&amp;$B1522,4)&amp;"/"&amp;RIGHT("00"&amp;$C1522,2)&amp;"/"&amp;RIGHT("00"&amp;$D1522,2)))</f>
        <v/>
      </c>
      <c r="F1522">
        <f>IF(OR($E1522="",$E1522="نامعتبر"),"",LEFT($E1522,4)&amp;"/"&amp;MID($E1522,6,2))</f>
        <v/>
      </c>
      <c r="G1522">
        <f>IF(OR($E1522="",$E1522="نامعتبر",Entry!$D1522=""),"",IF(ISNUMBER(FIND(" – ",Entry!$D1522)),LEFT(Entry!$D1522,FIND(" – ",Entry!$D1522)-1),Entry!$D1522))</f>
        <v/>
      </c>
      <c r="H1522">
        <f>IF(Entry!$C1522="","",Entry!$C1522)</f>
        <v/>
      </c>
      <c r="I1522">
        <f>IF(Entry!$F1522="",0,Entry!$F1522)</f>
        <v/>
      </c>
      <c r="J1522">
        <f>IF(Entry!$G1522="",0,Entry!$G1522)</f>
        <v/>
      </c>
      <c r="K1522">
        <f>IF(Entry!$H1522="",0,Entry!$H1522)</f>
        <v/>
      </c>
      <c r="L1522">
        <f>IF(Entry!$K1522="",0,Entry!$K1522)</f>
        <v/>
      </c>
      <c r="M1522">
        <f>IF($G1522="","",COUNTA(Entry!$M1522,Entry!$R1522,Entry!$W1522,Entry!$AB1522,Entry!$AG1522,Entry!$AL1522,Entry!$AQ1522,Entry!$AV1522,Entry!$BA1522,Entry!$BF1522,Entry!$BK1522,Entry!$BP1522,Entry!$BU1522,Entry!$BZ1522,Entry!$CE1522))</f>
        <v/>
      </c>
    </row>
    <row r="1523">
      <c r="A1523">
        <f>IF(Entry!$B1523="","",Entry!$B1523)</f>
        <v/>
      </c>
      <c r="B1523">
        <f>IF($A1523="","",IF(ISNUMBER($A1523),IF(AND($A1523&gt;=10000101,$A1523&lt;=99991231),INT($A1523/10000),""),IFERROR(VALUE(TRIM(LEFT($A1523,FIND("/",$A1523)-1))),"")))</f>
        <v/>
      </c>
      <c r="C1523">
        <f>IF(OR($A1523="",$B1523=""),"",IF(ISNUMBER($A1523),INT(MOD($A1523,10000)/100),IFERROR(VALUE(TRIM(LEFT(MID($A1523,FIND("/",$A1523)+1,20),FIND("/",MID($A1523,FIND("/",$A1523)+1,20))-1))),"")))</f>
        <v/>
      </c>
      <c r="D1523">
        <f>IF(OR($A1523="",$B1523=""),"",IF(ISNUMBER($A1523),MOD($A1523,100),IFERROR(VALUE(TRIM(MID(MID($A1523,FIND("/",$A1523)+1,20),FIND("/",MID($A1523,FIND("/",$A1523)+1,20))+1,20))),"")))</f>
        <v/>
      </c>
      <c r="E1523">
        <f>IF($A1523="","",IF(OR($B1523="",$C1523="",$D1523="",$B1523&lt;1300,$B1523&gt;1500,$C1523&lt;1,$C1523&gt;12,$D1523&lt;1,$D1523&gt;31),"نامعتبر",RIGHT("0000"&amp;$B1523,4)&amp;"/"&amp;RIGHT("00"&amp;$C1523,2)&amp;"/"&amp;RIGHT("00"&amp;$D1523,2)))</f>
        <v/>
      </c>
      <c r="F1523">
        <f>IF(OR($E1523="",$E1523="نامعتبر"),"",LEFT($E1523,4)&amp;"/"&amp;MID($E1523,6,2))</f>
        <v/>
      </c>
      <c r="G1523">
        <f>IF(OR($E1523="",$E1523="نامعتبر",Entry!$D1523=""),"",IF(ISNUMBER(FIND(" – ",Entry!$D1523)),LEFT(Entry!$D1523,FIND(" – ",Entry!$D1523)-1),Entry!$D1523))</f>
        <v/>
      </c>
      <c r="H1523">
        <f>IF(Entry!$C1523="","",Entry!$C1523)</f>
        <v/>
      </c>
      <c r="I1523">
        <f>IF(Entry!$F1523="",0,Entry!$F1523)</f>
        <v/>
      </c>
      <c r="J1523">
        <f>IF(Entry!$G1523="",0,Entry!$G1523)</f>
        <v/>
      </c>
      <c r="K1523">
        <f>IF(Entry!$H1523="",0,Entry!$H1523)</f>
        <v/>
      </c>
      <c r="L1523">
        <f>IF(Entry!$K1523="",0,Entry!$K1523)</f>
        <v/>
      </c>
      <c r="M1523">
        <f>IF($G1523="","",COUNTA(Entry!$M1523,Entry!$R1523,Entry!$W1523,Entry!$AB1523,Entry!$AG1523,Entry!$AL1523,Entry!$AQ1523,Entry!$AV1523,Entry!$BA1523,Entry!$BF1523,Entry!$BK1523,Entry!$BP1523,Entry!$BU1523,Entry!$BZ1523,Entry!$CE1523))</f>
        <v/>
      </c>
    </row>
    <row r="1524">
      <c r="A1524">
        <f>IF(Entry!$B1524="","",Entry!$B1524)</f>
        <v/>
      </c>
      <c r="B1524">
        <f>IF($A1524="","",IF(ISNUMBER($A1524),IF(AND($A1524&gt;=10000101,$A1524&lt;=99991231),INT($A1524/10000),""),IFERROR(VALUE(TRIM(LEFT($A1524,FIND("/",$A1524)-1))),"")))</f>
        <v/>
      </c>
      <c r="C1524">
        <f>IF(OR($A1524="",$B1524=""),"",IF(ISNUMBER($A1524),INT(MOD($A1524,10000)/100),IFERROR(VALUE(TRIM(LEFT(MID($A1524,FIND("/",$A1524)+1,20),FIND("/",MID($A1524,FIND("/",$A1524)+1,20))-1))),"")))</f>
        <v/>
      </c>
      <c r="D1524">
        <f>IF(OR($A1524="",$B1524=""),"",IF(ISNUMBER($A1524),MOD($A1524,100),IFERROR(VALUE(TRIM(MID(MID($A1524,FIND("/",$A1524)+1,20),FIND("/",MID($A1524,FIND("/",$A1524)+1,20))+1,20))),"")))</f>
        <v/>
      </c>
      <c r="E1524">
        <f>IF($A1524="","",IF(OR($B1524="",$C1524="",$D1524="",$B1524&lt;1300,$B1524&gt;1500,$C1524&lt;1,$C1524&gt;12,$D1524&lt;1,$D1524&gt;31),"نامعتبر",RIGHT("0000"&amp;$B1524,4)&amp;"/"&amp;RIGHT("00"&amp;$C1524,2)&amp;"/"&amp;RIGHT("00"&amp;$D1524,2)))</f>
        <v/>
      </c>
      <c r="F1524">
        <f>IF(OR($E1524="",$E1524="نامعتبر"),"",LEFT($E1524,4)&amp;"/"&amp;MID($E1524,6,2))</f>
        <v/>
      </c>
      <c r="G1524">
        <f>IF(OR($E1524="",$E1524="نامعتبر",Entry!$D1524=""),"",IF(ISNUMBER(FIND(" – ",Entry!$D1524)),LEFT(Entry!$D1524,FIND(" – ",Entry!$D1524)-1),Entry!$D1524))</f>
        <v/>
      </c>
      <c r="H1524">
        <f>IF(Entry!$C1524="","",Entry!$C1524)</f>
        <v/>
      </c>
      <c r="I1524">
        <f>IF(Entry!$F1524="",0,Entry!$F1524)</f>
        <v/>
      </c>
      <c r="J1524">
        <f>IF(Entry!$G1524="",0,Entry!$G1524)</f>
        <v/>
      </c>
      <c r="K1524">
        <f>IF(Entry!$H1524="",0,Entry!$H1524)</f>
        <v/>
      </c>
      <c r="L1524">
        <f>IF(Entry!$K1524="",0,Entry!$K1524)</f>
        <v/>
      </c>
      <c r="M1524">
        <f>IF($G1524="","",COUNTA(Entry!$M1524,Entry!$R1524,Entry!$W1524,Entry!$AB1524,Entry!$AG1524,Entry!$AL1524,Entry!$AQ1524,Entry!$AV1524,Entry!$BA1524,Entry!$BF1524,Entry!$BK1524,Entry!$BP1524,Entry!$BU1524,Entry!$BZ1524,Entry!$CE1524))</f>
        <v/>
      </c>
    </row>
    <row r="1525">
      <c r="A1525">
        <f>IF(Entry!$B1525="","",Entry!$B1525)</f>
        <v/>
      </c>
      <c r="B1525">
        <f>IF($A1525="","",IF(ISNUMBER($A1525),IF(AND($A1525&gt;=10000101,$A1525&lt;=99991231),INT($A1525/10000),""),IFERROR(VALUE(TRIM(LEFT($A1525,FIND("/",$A1525)-1))),"")))</f>
        <v/>
      </c>
      <c r="C1525">
        <f>IF(OR($A1525="",$B1525=""),"",IF(ISNUMBER($A1525),INT(MOD($A1525,10000)/100),IFERROR(VALUE(TRIM(LEFT(MID($A1525,FIND("/",$A1525)+1,20),FIND("/",MID($A1525,FIND("/",$A1525)+1,20))-1))),"")))</f>
        <v/>
      </c>
      <c r="D1525">
        <f>IF(OR($A1525="",$B1525=""),"",IF(ISNUMBER($A1525),MOD($A1525,100),IFERROR(VALUE(TRIM(MID(MID($A1525,FIND("/",$A1525)+1,20),FIND("/",MID($A1525,FIND("/",$A1525)+1,20))+1,20))),"")))</f>
        <v/>
      </c>
      <c r="E1525">
        <f>IF($A1525="","",IF(OR($B1525="",$C1525="",$D1525="",$B1525&lt;1300,$B1525&gt;1500,$C1525&lt;1,$C1525&gt;12,$D1525&lt;1,$D1525&gt;31),"نامعتبر",RIGHT("0000"&amp;$B1525,4)&amp;"/"&amp;RIGHT("00"&amp;$C1525,2)&amp;"/"&amp;RIGHT("00"&amp;$D1525,2)))</f>
        <v/>
      </c>
      <c r="F1525">
        <f>IF(OR($E1525="",$E1525="نامعتبر"),"",LEFT($E1525,4)&amp;"/"&amp;MID($E1525,6,2))</f>
        <v/>
      </c>
      <c r="G1525">
        <f>IF(OR($E1525="",$E1525="نامعتبر",Entry!$D1525=""),"",IF(ISNUMBER(FIND(" – ",Entry!$D1525)),LEFT(Entry!$D1525,FIND(" – ",Entry!$D1525)-1),Entry!$D1525))</f>
        <v/>
      </c>
      <c r="H1525">
        <f>IF(Entry!$C1525="","",Entry!$C1525)</f>
        <v/>
      </c>
      <c r="I1525">
        <f>IF(Entry!$F1525="",0,Entry!$F1525)</f>
        <v/>
      </c>
      <c r="J1525">
        <f>IF(Entry!$G1525="",0,Entry!$G1525)</f>
        <v/>
      </c>
      <c r="K1525">
        <f>IF(Entry!$H1525="",0,Entry!$H1525)</f>
        <v/>
      </c>
      <c r="L1525">
        <f>IF(Entry!$K1525="",0,Entry!$K1525)</f>
        <v/>
      </c>
      <c r="M1525">
        <f>IF($G1525="","",COUNTA(Entry!$M1525,Entry!$R1525,Entry!$W1525,Entry!$AB1525,Entry!$AG1525,Entry!$AL1525,Entry!$AQ1525,Entry!$AV1525,Entry!$BA1525,Entry!$BF1525,Entry!$BK1525,Entry!$BP1525,Entry!$BU1525,Entry!$BZ1525,Entry!$CE1525))</f>
        <v/>
      </c>
    </row>
    <row r="1526">
      <c r="A1526">
        <f>IF(Entry!$B1526="","",Entry!$B1526)</f>
        <v/>
      </c>
      <c r="B1526">
        <f>IF($A1526="","",IF(ISNUMBER($A1526),IF(AND($A1526&gt;=10000101,$A1526&lt;=99991231),INT($A1526/10000),""),IFERROR(VALUE(TRIM(LEFT($A1526,FIND("/",$A1526)-1))),"")))</f>
        <v/>
      </c>
      <c r="C1526">
        <f>IF(OR($A1526="",$B1526=""),"",IF(ISNUMBER($A1526),INT(MOD($A1526,10000)/100),IFERROR(VALUE(TRIM(LEFT(MID($A1526,FIND("/",$A1526)+1,20),FIND("/",MID($A1526,FIND("/",$A1526)+1,20))-1))),"")))</f>
        <v/>
      </c>
      <c r="D1526">
        <f>IF(OR($A1526="",$B1526=""),"",IF(ISNUMBER($A1526),MOD($A1526,100),IFERROR(VALUE(TRIM(MID(MID($A1526,FIND("/",$A1526)+1,20),FIND("/",MID($A1526,FIND("/",$A1526)+1,20))+1,20))),"")))</f>
        <v/>
      </c>
      <c r="E1526">
        <f>IF($A1526="","",IF(OR($B1526="",$C1526="",$D1526="",$B1526&lt;1300,$B1526&gt;1500,$C1526&lt;1,$C1526&gt;12,$D1526&lt;1,$D1526&gt;31),"نامعتبر",RIGHT("0000"&amp;$B1526,4)&amp;"/"&amp;RIGHT("00"&amp;$C1526,2)&amp;"/"&amp;RIGHT("00"&amp;$D1526,2)))</f>
        <v/>
      </c>
      <c r="F1526">
        <f>IF(OR($E1526="",$E1526="نامعتبر"),"",LEFT($E1526,4)&amp;"/"&amp;MID($E1526,6,2))</f>
        <v/>
      </c>
      <c r="G1526">
        <f>IF(OR($E1526="",$E1526="نامعتبر",Entry!$D1526=""),"",IF(ISNUMBER(FIND(" – ",Entry!$D1526)),LEFT(Entry!$D1526,FIND(" – ",Entry!$D1526)-1),Entry!$D1526))</f>
        <v/>
      </c>
      <c r="H1526">
        <f>IF(Entry!$C1526="","",Entry!$C1526)</f>
        <v/>
      </c>
      <c r="I1526">
        <f>IF(Entry!$F1526="",0,Entry!$F1526)</f>
        <v/>
      </c>
      <c r="J1526">
        <f>IF(Entry!$G1526="",0,Entry!$G1526)</f>
        <v/>
      </c>
      <c r="K1526">
        <f>IF(Entry!$H1526="",0,Entry!$H1526)</f>
        <v/>
      </c>
      <c r="L1526">
        <f>IF(Entry!$K1526="",0,Entry!$K1526)</f>
        <v/>
      </c>
      <c r="M1526">
        <f>IF($G1526="","",COUNTA(Entry!$M1526,Entry!$R1526,Entry!$W1526,Entry!$AB1526,Entry!$AG1526,Entry!$AL1526,Entry!$AQ1526,Entry!$AV1526,Entry!$BA1526,Entry!$BF1526,Entry!$BK1526,Entry!$BP1526,Entry!$BU1526,Entry!$BZ1526,Entry!$CE1526))</f>
        <v/>
      </c>
    </row>
    <row r="1527">
      <c r="A1527">
        <f>IF(Entry!$B1527="","",Entry!$B1527)</f>
        <v/>
      </c>
      <c r="B1527">
        <f>IF($A1527="","",IF(ISNUMBER($A1527),IF(AND($A1527&gt;=10000101,$A1527&lt;=99991231),INT($A1527/10000),""),IFERROR(VALUE(TRIM(LEFT($A1527,FIND("/",$A1527)-1))),"")))</f>
        <v/>
      </c>
      <c r="C1527">
        <f>IF(OR($A1527="",$B1527=""),"",IF(ISNUMBER($A1527),INT(MOD($A1527,10000)/100),IFERROR(VALUE(TRIM(LEFT(MID($A1527,FIND("/",$A1527)+1,20),FIND("/",MID($A1527,FIND("/",$A1527)+1,20))-1))),"")))</f>
        <v/>
      </c>
      <c r="D1527">
        <f>IF(OR($A1527="",$B1527=""),"",IF(ISNUMBER($A1527),MOD($A1527,100),IFERROR(VALUE(TRIM(MID(MID($A1527,FIND("/",$A1527)+1,20),FIND("/",MID($A1527,FIND("/",$A1527)+1,20))+1,20))),"")))</f>
        <v/>
      </c>
      <c r="E1527">
        <f>IF($A1527="","",IF(OR($B1527="",$C1527="",$D1527="",$B1527&lt;1300,$B1527&gt;1500,$C1527&lt;1,$C1527&gt;12,$D1527&lt;1,$D1527&gt;31),"نامعتبر",RIGHT("0000"&amp;$B1527,4)&amp;"/"&amp;RIGHT("00"&amp;$C1527,2)&amp;"/"&amp;RIGHT("00"&amp;$D1527,2)))</f>
        <v/>
      </c>
      <c r="F1527">
        <f>IF(OR($E1527="",$E1527="نامعتبر"),"",LEFT($E1527,4)&amp;"/"&amp;MID($E1527,6,2))</f>
        <v/>
      </c>
      <c r="G1527">
        <f>IF(OR($E1527="",$E1527="نامعتبر",Entry!$D1527=""),"",IF(ISNUMBER(FIND(" – ",Entry!$D1527)),LEFT(Entry!$D1527,FIND(" – ",Entry!$D1527)-1),Entry!$D1527))</f>
        <v/>
      </c>
      <c r="H1527">
        <f>IF(Entry!$C1527="","",Entry!$C1527)</f>
        <v/>
      </c>
      <c r="I1527">
        <f>IF(Entry!$F1527="",0,Entry!$F1527)</f>
        <v/>
      </c>
      <c r="J1527">
        <f>IF(Entry!$G1527="",0,Entry!$G1527)</f>
        <v/>
      </c>
      <c r="K1527">
        <f>IF(Entry!$H1527="",0,Entry!$H1527)</f>
        <v/>
      </c>
      <c r="L1527">
        <f>IF(Entry!$K1527="",0,Entry!$K1527)</f>
        <v/>
      </c>
      <c r="M1527">
        <f>IF($G1527="","",COUNTA(Entry!$M1527,Entry!$R1527,Entry!$W1527,Entry!$AB1527,Entry!$AG1527,Entry!$AL1527,Entry!$AQ1527,Entry!$AV1527,Entry!$BA1527,Entry!$BF1527,Entry!$BK1527,Entry!$BP1527,Entry!$BU1527,Entry!$BZ1527,Entry!$CE1527))</f>
        <v/>
      </c>
    </row>
    <row r="1528">
      <c r="A1528">
        <f>IF(Entry!$B1528="","",Entry!$B1528)</f>
        <v/>
      </c>
      <c r="B1528">
        <f>IF($A1528="","",IF(ISNUMBER($A1528),IF(AND($A1528&gt;=10000101,$A1528&lt;=99991231),INT($A1528/10000),""),IFERROR(VALUE(TRIM(LEFT($A1528,FIND("/",$A1528)-1))),"")))</f>
        <v/>
      </c>
      <c r="C1528">
        <f>IF(OR($A1528="",$B1528=""),"",IF(ISNUMBER($A1528),INT(MOD($A1528,10000)/100),IFERROR(VALUE(TRIM(LEFT(MID($A1528,FIND("/",$A1528)+1,20),FIND("/",MID($A1528,FIND("/",$A1528)+1,20))-1))),"")))</f>
        <v/>
      </c>
      <c r="D1528">
        <f>IF(OR($A1528="",$B1528=""),"",IF(ISNUMBER($A1528),MOD($A1528,100),IFERROR(VALUE(TRIM(MID(MID($A1528,FIND("/",$A1528)+1,20),FIND("/",MID($A1528,FIND("/",$A1528)+1,20))+1,20))),"")))</f>
        <v/>
      </c>
      <c r="E1528">
        <f>IF($A1528="","",IF(OR($B1528="",$C1528="",$D1528="",$B1528&lt;1300,$B1528&gt;1500,$C1528&lt;1,$C1528&gt;12,$D1528&lt;1,$D1528&gt;31),"نامعتبر",RIGHT("0000"&amp;$B1528,4)&amp;"/"&amp;RIGHT("00"&amp;$C1528,2)&amp;"/"&amp;RIGHT("00"&amp;$D1528,2)))</f>
        <v/>
      </c>
      <c r="F1528">
        <f>IF(OR($E1528="",$E1528="نامعتبر"),"",LEFT($E1528,4)&amp;"/"&amp;MID($E1528,6,2))</f>
        <v/>
      </c>
      <c r="G1528">
        <f>IF(OR($E1528="",$E1528="نامعتبر",Entry!$D1528=""),"",IF(ISNUMBER(FIND(" – ",Entry!$D1528)),LEFT(Entry!$D1528,FIND(" – ",Entry!$D1528)-1),Entry!$D1528))</f>
        <v/>
      </c>
      <c r="H1528">
        <f>IF(Entry!$C1528="","",Entry!$C1528)</f>
        <v/>
      </c>
      <c r="I1528">
        <f>IF(Entry!$F1528="",0,Entry!$F1528)</f>
        <v/>
      </c>
      <c r="J1528">
        <f>IF(Entry!$G1528="",0,Entry!$G1528)</f>
        <v/>
      </c>
      <c r="K1528">
        <f>IF(Entry!$H1528="",0,Entry!$H1528)</f>
        <v/>
      </c>
      <c r="L1528">
        <f>IF(Entry!$K1528="",0,Entry!$K1528)</f>
        <v/>
      </c>
      <c r="M1528">
        <f>IF($G1528="","",COUNTA(Entry!$M1528,Entry!$R1528,Entry!$W1528,Entry!$AB1528,Entry!$AG1528,Entry!$AL1528,Entry!$AQ1528,Entry!$AV1528,Entry!$BA1528,Entry!$BF1528,Entry!$BK1528,Entry!$BP1528,Entry!$BU1528,Entry!$BZ1528,Entry!$CE1528))</f>
        <v/>
      </c>
    </row>
    <row r="1529">
      <c r="A1529">
        <f>IF(Entry!$B1529="","",Entry!$B1529)</f>
        <v/>
      </c>
      <c r="B1529">
        <f>IF($A1529="","",IF(ISNUMBER($A1529),IF(AND($A1529&gt;=10000101,$A1529&lt;=99991231),INT($A1529/10000),""),IFERROR(VALUE(TRIM(LEFT($A1529,FIND("/",$A1529)-1))),"")))</f>
        <v/>
      </c>
      <c r="C1529">
        <f>IF(OR($A1529="",$B1529=""),"",IF(ISNUMBER($A1529),INT(MOD($A1529,10000)/100),IFERROR(VALUE(TRIM(LEFT(MID($A1529,FIND("/",$A1529)+1,20),FIND("/",MID($A1529,FIND("/",$A1529)+1,20))-1))),"")))</f>
        <v/>
      </c>
      <c r="D1529">
        <f>IF(OR($A1529="",$B1529=""),"",IF(ISNUMBER($A1529),MOD($A1529,100),IFERROR(VALUE(TRIM(MID(MID($A1529,FIND("/",$A1529)+1,20),FIND("/",MID($A1529,FIND("/",$A1529)+1,20))+1,20))),"")))</f>
        <v/>
      </c>
      <c r="E1529">
        <f>IF($A1529="","",IF(OR($B1529="",$C1529="",$D1529="",$B1529&lt;1300,$B1529&gt;1500,$C1529&lt;1,$C1529&gt;12,$D1529&lt;1,$D1529&gt;31),"نامعتبر",RIGHT("0000"&amp;$B1529,4)&amp;"/"&amp;RIGHT("00"&amp;$C1529,2)&amp;"/"&amp;RIGHT("00"&amp;$D1529,2)))</f>
        <v/>
      </c>
      <c r="F1529">
        <f>IF(OR($E1529="",$E1529="نامعتبر"),"",LEFT($E1529,4)&amp;"/"&amp;MID($E1529,6,2))</f>
        <v/>
      </c>
      <c r="G1529">
        <f>IF(OR($E1529="",$E1529="نامعتبر",Entry!$D1529=""),"",IF(ISNUMBER(FIND(" – ",Entry!$D1529)),LEFT(Entry!$D1529,FIND(" – ",Entry!$D1529)-1),Entry!$D1529))</f>
        <v/>
      </c>
      <c r="H1529">
        <f>IF(Entry!$C1529="","",Entry!$C1529)</f>
        <v/>
      </c>
      <c r="I1529">
        <f>IF(Entry!$F1529="",0,Entry!$F1529)</f>
        <v/>
      </c>
      <c r="J1529">
        <f>IF(Entry!$G1529="",0,Entry!$G1529)</f>
        <v/>
      </c>
      <c r="K1529">
        <f>IF(Entry!$H1529="",0,Entry!$H1529)</f>
        <v/>
      </c>
      <c r="L1529">
        <f>IF(Entry!$K1529="",0,Entry!$K1529)</f>
        <v/>
      </c>
      <c r="M1529">
        <f>IF($G1529="","",COUNTA(Entry!$M1529,Entry!$R1529,Entry!$W1529,Entry!$AB1529,Entry!$AG1529,Entry!$AL1529,Entry!$AQ1529,Entry!$AV1529,Entry!$BA1529,Entry!$BF1529,Entry!$BK1529,Entry!$BP1529,Entry!$BU1529,Entry!$BZ1529,Entry!$CE1529))</f>
        <v/>
      </c>
    </row>
    <row r="1530">
      <c r="A1530">
        <f>IF(Entry!$B1530="","",Entry!$B1530)</f>
        <v/>
      </c>
      <c r="B1530">
        <f>IF($A1530="","",IF(ISNUMBER($A1530),IF(AND($A1530&gt;=10000101,$A1530&lt;=99991231),INT($A1530/10000),""),IFERROR(VALUE(TRIM(LEFT($A1530,FIND("/",$A1530)-1))),"")))</f>
        <v/>
      </c>
      <c r="C1530">
        <f>IF(OR($A1530="",$B1530=""),"",IF(ISNUMBER($A1530),INT(MOD($A1530,10000)/100),IFERROR(VALUE(TRIM(LEFT(MID($A1530,FIND("/",$A1530)+1,20),FIND("/",MID($A1530,FIND("/",$A1530)+1,20))-1))),"")))</f>
        <v/>
      </c>
      <c r="D1530">
        <f>IF(OR($A1530="",$B1530=""),"",IF(ISNUMBER($A1530),MOD($A1530,100),IFERROR(VALUE(TRIM(MID(MID($A1530,FIND("/",$A1530)+1,20),FIND("/",MID($A1530,FIND("/",$A1530)+1,20))+1,20))),"")))</f>
        <v/>
      </c>
      <c r="E1530">
        <f>IF($A1530="","",IF(OR($B1530="",$C1530="",$D1530="",$B1530&lt;1300,$B1530&gt;1500,$C1530&lt;1,$C1530&gt;12,$D1530&lt;1,$D1530&gt;31),"نامعتبر",RIGHT("0000"&amp;$B1530,4)&amp;"/"&amp;RIGHT("00"&amp;$C1530,2)&amp;"/"&amp;RIGHT("00"&amp;$D1530,2)))</f>
        <v/>
      </c>
      <c r="F1530">
        <f>IF(OR($E1530="",$E1530="نامعتبر"),"",LEFT($E1530,4)&amp;"/"&amp;MID($E1530,6,2))</f>
        <v/>
      </c>
      <c r="G1530">
        <f>IF(OR($E1530="",$E1530="نامعتبر",Entry!$D1530=""),"",IF(ISNUMBER(FIND(" – ",Entry!$D1530)),LEFT(Entry!$D1530,FIND(" – ",Entry!$D1530)-1),Entry!$D1530))</f>
        <v/>
      </c>
      <c r="H1530">
        <f>IF(Entry!$C1530="","",Entry!$C1530)</f>
        <v/>
      </c>
      <c r="I1530">
        <f>IF(Entry!$F1530="",0,Entry!$F1530)</f>
        <v/>
      </c>
      <c r="J1530">
        <f>IF(Entry!$G1530="",0,Entry!$G1530)</f>
        <v/>
      </c>
      <c r="K1530">
        <f>IF(Entry!$H1530="",0,Entry!$H1530)</f>
        <v/>
      </c>
      <c r="L1530">
        <f>IF(Entry!$K1530="",0,Entry!$K1530)</f>
        <v/>
      </c>
      <c r="M1530">
        <f>IF($G1530="","",COUNTA(Entry!$M1530,Entry!$R1530,Entry!$W1530,Entry!$AB1530,Entry!$AG1530,Entry!$AL1530,Entry!$AQ1530,Entry!$AV1530,Entry!$BA1530,Entry!$BF1530,Entry!$BK1530,Entry!$BP1530,Entry!$BU1530,Entry!$BZ1530,Entry!$CE1530))</f>
        <v/>
      </c>
    </row>
    <row r="1531">
      <c r="A1531">
        <f>IF(Entry!$B1531="","",Entry!$B1531)</f>
        <v/>
      </c>
      <c r="B1531">
        <f>IF($A1531="","",IF(ISNUMBER($A1531),IF(AND($A1531&gt;=10000101,$A1531&lt;=99991231),INT($A1531/10000),""),IFERROR(VALUE(TRIM(LEFT($A1531,FIND("/",$A1531)-1))),"")))</f>
        <v/>
      </c>
      <c r="C1531">
        <f>IF(OR($A1531="",$B1531=""),"",IF(ISNUMBER($A1531),INT(MOD($A1531,10000)/100),IFERROR(VALUE(TRIM(LEFT(MID($A1531,FIND("/",$A1531)+1,20),FIND("/",MID($A1531,FIND("/",$A1531)+1,20))-1))),"")))</f>
        <v/>
      </c>
      <c r="D1531">
        <f>IF(OR($A1531="",$B1531=""),"",IF(ISNUMBER($A1531),MOD($A1531,100),IFERROR(VALUE(TRIM(MID(MID($A1531,FIND("/",$A1531)+1,20),FIND("/",MID($A1531,FIND("/",$A1531)+1,20))+1,20))),"")))</f>
        <v/>
      </c>
      <c r="E1531">
        <f>IF($A1531="","",IF(OR($B1531="",$C1531="",$D1531="",$B1531&lt;1300,$B1531&gt;1500,$C1531&lt;1,$C1531&gt;12,$D1531&lt;1,$D1531&gt;31),"نامعتبر",RIGHT("0000"&amp;$B1531,4)&amp;"/"&amp;RIGHT("00"&amp;$C1531,2)&amp;"/"&amp;RIGHT("00"&amp;$D1531,2)))</f>
        <v/>
      </c>
      <c r="F1531">
        <f>IF(OR($E1531="",$E1531="نامعتبر"),"",LEFT($E1531,4)&amp;"/"&amp;MID($E1531,6,2))</f>
        <v/>
      </c>
      <c r="G1531">
        <f>IF(OR($E1531="",$E1531="نامعتبر",Entry!$D1531=""),"",IF(ISNUMBER(FIND(" – ",Entry!$D1531)),LEFT(Entry!$D1531,FIND(" – ",Entry!$D1531)-1),Entry!$D1531))</f>
        <v/>
      </c>
      <c r="H1531">
        <f>IF(Entry!$C1531="","",Entry!$C1531)</f>
        <v/>
      </c>
      <c r="I1531">
        <f>IF(Entry!$F1531="",0,Entry!$F1531)</f>
        <v/>
      </c>
      <c r="J1531">
        <f>IF(Entry!$G1531="",0,Entry!$G1531)</f>
        <v/>
      </c>
      <c r="K1531">
        <f>IF(Entry!$H1531="",0,Entry!$H1531)</f>
        <v/>
      </c>
      <c r="L1531">
        <f>IF(Entry!$K1531="",0,Entry!$K1531)</f>
        <v/>
      </c>
      <c r="M1531">
        <f>IF($G1531="","",COUNTA(Entry!$M1531,Entry!$R1531,Entry!$W1531,Entry!$AB1531,Entry!$AG1531,Entry!$AL1531,Entry!$AQ1531,Entry!$AV1531,Entry!$BA1531,Entry!$BF1531,Entry!$BK1531,Entry!$BP1531,Entry!$BU1531,Entry!$BZ1531,Entry!$CE1531))</f>
        <v/>
      </c>
    </row>
    <row r="1532">
      <c r="A1532">
        <f>IF(Entry!$B1532="","",Entry!$B1532)</f>
        <v/>
      </c>
      <c r="B1532">
        <f>IF($A1532="","",IF(ISNUMBER($A1532),IF(AND($A1532&gt;=10000101,$A1532&lt;=99991231),INT($A1532/10000),""),IFERROR(VALUE(TRIM(LEFT($A1532,FIND("/",$A1532)-1))),"")))</f>
        <v/>
      </c>
      <c r="C1532">
        <f>IF(OR($A1532="",$B1532=""),"",IF(ISNUMBER($A1532),INT(MOD($A1532,10000)/100),IFERROR(VALUE(TRIM(LEFT(MID($A1532,FIND("/",$A1532)+1,20),FIND("/",MID($A1532,FIND("/",$A1532)+1,20))-1))),"")))</f>
        <v/>
      </c>
      <c r="D1532">
        <f>IF(OR($A1532="",$B1532=""),"",IF(ISNUMBER($A1532),MOD($A1532,100),IFERROR(VALUE(TRIM(MID(MID($A1532,FIND("/",$A1532)+1,20),FIND("/",MID($A1532,FIND("/",$A1532)+1,20))+1,20))),"")))</f>
        <v/>
      </c>
      <c r="E1532">
        <f>IF($A1532="","",IF(OR($B1532="",$C1532="",$D1532="",$B1532&lt;1300,$B1532&gt;1500,$C1532&lt;1,$C1532&gt;12,$D1532&lt;1,$D1532&gt;31),"نامعتبر",RIGHT("0000"&amp;$B1532,4)&amp;"/"&amp;RIGHT("00"&amp;$C1532,2)&amp;"/"&amp;RIGHT("00"&amp;$D1532,2)))</f>
        <v/>
      </c>
      <c r="F1532">
        <f>IF(OR($E1532="",$E1532="نامعتبر"),"",LEFT($E1532,4)&amp;"/"&amp;MID($E1532,6,2))</f>
        <v/>
      </c>
      <c r="G1532">
        <f>IF(OR($E1532="",$E1532="نامعتبر",Entry!$D1532=""),"",IF(ISNUMBER(FIND(" – ",Entry!$D1532)),LEFT(Entry!$D1532,FIND(" – ",Entry!$D1532)-1),Entry!$D1532))</f>
        <v/>
      </c>
      <c r="H1532">
        <f>IF(Entry!$C1532="","",Entry!$C1532)</f>
        <v/>
      </c>
      <c r="I1532">
        <f>IF(Entry!$F1532="",0,Entry!$F1532)</f>
        <v/>
      </c>
      <c r="J1532">
        <f>IF(Entry!$G1532="",0,Entry!$G1532)</f>
        <v/>
      </c>
      <c r="K1532">
        <f>IF(Entry!$H1532="",0,Entry!$H1532)</f>
        <v/>
      </c>
      <c r="L1532">
        <f>IF(Entry!$K1532="",0,Entry!$K1532)</f>
        <v/>
      </c>
      <c r="M1532">
        <f>IF($G1532="","",COUNTA(Entry!$M1532,Entry!$R1532,Entry!$W1532,Entry!$AB1532,Entry!$AG1532,Entry!$AL1532,Entry!$AQ1532,Entry!$AV1532,Entry!$BA1532,Entry!$BF1532,Entry!$BK1532,Entry!$BP1532,Entry!$BU1532,Entry!$BZ1532,Entry!$CE1532))</f>
        <v/>
      </c>
    </row>
    <row r="1533">
      <c r="A1533">
        <f>IF(Entry!$B1533="","",Entry!$B1533)</f>
        <v/>
      </c>
      <c r="B1533">
        <f>IF($A1533="","",IF(ISNUMBER($A1533),IF(AND($A1533&gt;=10000101,$A1533&lt;=99991231),INT($A1533/10000),""),IFERROR(VALUE(TRIM(LEFT($A1533,FIND("/",$A1533)-1))),"")))</f>
        <v/>
      </c>
      <c r="C1533">
        <f>IF(OR($A1533="",$B1533=""),"",IF(ISNUMBER($A1533),INT(MOD($A1533,10000)/100),IFERROR(VALUE(TRIM(LEFT(MID($A1533,FIND("/",$A1533)+1,20),FIND("/",MID($A1533,FIND("/",$A1533)+1,20))-1))),"")))</f>
        <v/>
      </c>
      <c r="D1533">
        <f>IF(OR($A1533="",$B1533=""),"",IF(ISNUMBER($A1533),MOD($A1533,100),IFERROR(VALUE(TRIM(MID(MID($A1533,FIND("/",$A1533)+1,20),FIND("/",MID($A1533,FIND("/",$A1533)+1,20))+1,20))),"")))</f>
        <v/>
      </c>
      <c r="E1533">
        <f>IF($A1533="","",IF(OR($B1533="",$C1533="",$D1533="",$B1533&lt;1300,$B1533&gt;1500,$C1533&lt;1,$C1533&gt;12,$D1533&lt;1,$D1533&gt;31),"نامعتبر",RIGHT("0000"&amp;$B1533,4)&amp;"/"&amp;RIGHT("00"&amp;$C1533,2)&amp;"/"&amp;RIGHT("00"&amp;$D1533,2)))</f>
        <v/>
      </c>
      <c r="F1533">
        <f>IF(OR($E1533="",$E1533="نامعتبر"),"",LEFT($E1533,4)&amp;"/"&amp;MID($E1533,6,2))</f>
        <v/>
      </c>
      <c r="G1533">
        <f>IF(OR($E1533="",$E1533="نامعتبر",Entry!$D1533=""),"",IF(ISNUMBER(FIND(" – ",Entry!$D1533)),LEFT(Entry!$D1533,FIND(" – ",Entry!$D1533)-1),Entry!$D1533))</f>
        <v/>
      </c>
      <c r="H1533">
        <f>IF(Entry!$C1533="","",Entry!$C1533)</f>
        <v/>
      </c>
      <c r="I1533">
        <f>IF(Entry!$F1533="",0,Entry!$F1533)</f>
        <v/>
      </c>
      <c r="J1533">
        <f>IF(Entry!$G1533="",0,Entry!$G1533)</f>
        <v/>
      </c>
      <c r="K1533">
        <f>IF(Entry!$H1533="",0,Entry!$H1533)</f>
        <v/>
      </c>
      <c r="L1533">
        <f>IF(Entry!$K1533="",0,Entry!$K1533)</f>
        <v/>
      </c>
      <c r="M1533">
        <f>IF($G1533="","",COUNTA(Entry!$M1533,Entry!$R1533,Entry!$W1533,Entry!$AB1533,Entry!$AG1533,Entry!$AL1533,Entry!$AQ1533,Entry!$AV1533,Entry!$BA1533,Entry!$BF1533,Entry!$BK1533,Entry!$BP1533,Entry!$BU1533,Entry!$BZ1533,Entry!$CE1533))</f>
        <v/>
      </c>
    </row>
    <row r="1534">
      <c r="A1534">
        <f>IF(Entry!$B1534="","",Entry!$B1534)</f>
        <v/>
      </c>
      <c r="B1534">
        <f>IF($A1534="","",IF(ISNUMBER($A1534),IF(AND($A1534&gt;=10000101,$A1534&lt;=99991231),INT($A1534/10000),""),IFERROR(VALUE(TRIM(LEFT($A1534,FIND("/",$A1534)-1))),"")))</f>
        <v/>
      </c>
      <c r="C1534">
        <f>IF(OR($A1534="",$B1534=""),"",IF(ISNUMBER($A1534),INT(MOD($A1534,10000)/100),IFERROR(VALUE(TRIM(LEFT(MID($A1534,FIND("/",$A1534)+1,20),FIND("/",MID($A1534,FIND("/",$A1534)+1,20))-1))),"")))</f>
        <v/>
      </c>
      <c r="D1534">
        <f>IF(OR($A1534="",$B1534=""),"",IF(ISNUMBER($A1534),MOD($A1534,100),IFERROR(VALUE(TRIM(MID(MID($A1534,FIND("/",$A1534)+1,20),FIND("/",MID($A1534,FIND("/",$A1534)+1,20))+1,20))),"")))</f>
        <v/>
      </c>
      <c r="E1534">
        <f>IF($A1534="","",IF(OR($B1534="",$C1534="",$D1534="",$B1534&lt;1300,$B1534&gt;1500,$C1534&lt;1,$C1534&gt;12,$D1534&lt;1,$D1534&gt;31),"نامعتبر",RIGHT("0000"&amp;$B1534,4)&amp;"/"&amp;RIGHT("00"&amp;$C1534,2)&amp;"/"&amp;RIGHT("00"&amp;$D1534,2)))</f>
        <v/>
      </c>
      <c r="F1534">
        <f>IF(OR($E1534="",$E1534="نامعتبر"),"",LEFT($E1534,4)&amp;"/"&amp;MID($E1534,6,2))</f>
        <v/>
      </c>
      <c r="G1534">
        <f>IF(OR($E1534="",$E1534="نامعتبر",Entry!$D1534=""),"",IF(ISNUMBER(FIND(" – ",Entry!$D1534)),LEFT(Entry!$D1534,FIND(" – ",Entry!$D1534)-1),Entry!$D1534))</f>
        <v/>
      </c>
      <c r="H1534">
        <f>IF(Entry!$C1534="","",Entry!$C1534)</f>
        <v/>
      </c>
      <c r="I1534">
        <f>IF(Entry!$F1534="",0,Entry!$F1534)</f>
        <v/>
      </c>
      <c r="J1534">
        <f>IF(Entry!$G1534="",0,Entry!$G1534)</f>
        <v/>
      </c>
      <c r="K1534">
        <f>IF(Entry!$H1534="",0,Entry!$H1534)</f>
        <v/>
      </c>
      <c r="L1534">
        <f>IF(Entry!$K1534="",0,Entry!$K1534)</f>
        <v/>
      </c>
      <c r="M1534">
        <f>IF($G1534="","",COUNTA(Entry!$M1534,Entry!$R1534,Entry!$W1534,Entry!$AB1534,Entry!$AG1534,Entry!$AL1534,Entry!$AQ1534,Entry!$AV1534,Entry!$BA1534,Entry!$BF1534,Entry!$BK1534,Entry!$BP1534,Entry!$BU1534,Entry!$BZ1534,Entry!$CE1534))</f>
        <v/>
      </c>
    </row>
    <row r="1535">
      <c r="A1535">
        <f>IF(Entry!$B1535="","",Entry!$B1535)</f>
        <v/>
      </c>
      <c r="B1535">
        <f>IF($A1535="","",IF(ISNUMBER($A1535),IF(AND($A1535&gt;=10000101,$A1535&lt;=99991231),INT($A1535/10000),""),IFERROR(VALUE(TRIM(LEFT($A1535,FIND("/",$A1535)-1))),"")))</f>
        <v/>
      </c>
      <c r="C1535">
        <f>IF(OR($A1535="",$B1535=""),"",IF(ISNUMBER($A1535),INT(MOD($A1535,10000)/100),IFERROR(VALUE(TRIM(LEFT(MID($A1535,FIND("/",$A1535)+1,20),FIND("/",MID($A1535,FIND("/",$A1535)+1,20))-1))),"")))</f>
        <v/>
      </c>
      <c r="D1535">
        <f>IF(OR($A1535="",$B1535=""),"",IF(ISNUMBER($A1535),MOD($A1535,100),IFERROR(VALUE(TRIM(MID(MID($A1535,FIND("/",$A1535)+1,20),FIND("/",MID($A1535,FIND("/",$A1535)+1,20))+1,20))),"")))</f>
        <v/>
      </c>
      <c r="E1535">
        <f>IF($A1535="","",IF(OR($B1535="",$C1535="",$D1535="",$B1535&lt;1300,$B1535&gt;1500,$C1535&lt;1,$C1535&gt;12,$D1535&lt;1,$D1535&gt;31),"نامعتبر",RIGHT("0000"&amp;$B1535,4)&amp;"/"&amp;RIGHT("00"&amp;$C1535,2)&amp;"/"&amp;RIGHT("00"&amp;$D1535,2)))</f>
        <v/>
      </c>
      <c r="F1535">
        <f>IF(OR($E1535="",$E1535="نامعتبر"),"",LEFT($E1535,4)&amp;"/"&amp;MID($E1535,6,2))</f>
        <v/>
      </c>
      <c r="G1535">
        <f>IF(OR($E1535="",$E1535="نامعتبر",Entry!$D1535=""),"",IF(ISNUMBER(FIND(" – ",Entry!$D1535)),LEFT(Entry!$D1535,FIND(" – ",Entry!$D1535)-1),Entry!$D1535))</f>
        <v/>
      </c>
      <c r="H1535">
        <f>IF(Entry!$C1535="","",Entry!$C1535)</f>
        <v/>
      </c>
      <c r="I1535">
        <f>IF(Entry!$F1535="",0,Entry!$F1535)</f>
        <v/>
      </c>
      <c r="J1535">
        <f>IF(Entry!$G1535="",0,Entry!$G1535)</f>
        <v/>
      </c>
      <c r="K1535">
        <f>IF(Entry!$H1535="",0,Entry!$H1535)</f>
        <v/>
      </c>
      <c r="L1535">
        <f>IF(Entry!$K1535="",0,Entry!$K1535)</f>
        <v/>
      </c>
      <c r="M1535">
        <f>IF($G1535="","",COUNTA(Entry!$M1535,Entry!$R1535,Entry!$W1535,Entry!$AB1535,Entry!$AG1535,Entry!$AL1535,Entry!$AQ1535,Entry!$AV1535,Entry!$BA1535,Entry!$BF1535,Entry!$BK1535,Entry!$BP1535,Entry!$BU1535,Entry!$BZ1535,Entry!$CE1535))</f>
        <v/>
      </c>
    </row>
    <row r="1536">
      <c r="A1536">
        <f>IF(Entry!$B1536="","",Entry!$B1536)</f>
        <v/>
      </c>
      <c r="B1536">
        <f>IF($A1536="","",IF(ISNUMBER($A1536),IF(AND($A1536&gt;=10000101,$A1536&lt;=99991231),INT($A1536/10000),""),IFERROR(VALUE(TRIM(LEFT($A1536,FIND("/",$A1536)-1))),"")))</f>
        <v/>
      </c>
      <c r="C1536">
        <f>IF(OR($A1536="",$B1536=""),"",IF(ISNUMBER($A1536),INT(MOD($A1536,10000)/100),IFERROR(VALUE(TRIM(LEFT(MID($A1536,FIND("/",$A1536)+1,20),FIND("/",MID($A1536,FIND("/",$A1536)+1,20))-1))),"")))</f>
        <v/>
      </c>
      <c r="D1536">
        <f>IF(OR($A1536="",$B1536=""),"",IF(ISNUMBER($A1536),MOD($A1536,100),IFERROR(VALUE(TRIM(MID(MID($A1536,FIND("/",$A1536)+1,20),FIND("/",MID($A1536,FIND("/",$A1536)+1,20))+1,20))),"")))</f>
        <v/>
      </c>
      <c r="E1536">
        <f>IF($A1536="","",IF(OR($B1536="",$C1536="",$D1536="",$B1536&lt;1300,$B1536&gt;1500,$C1536&lt;1,$C1536&gt;12,$D1536&lt;1,$D1536&gt;31),"نامعتبر",RIGHT("0000"&amp;$B1536,4)&amp;"/"&amp;RIGHT("00"&amp;$C1536,2)&amp;"/"&amp;RIGHT("00"&amp;$D1536,2)))</f>
        <v/>
      </c>
      <c r="F1536">
        <f>IF(OR($E1536="",$E1536="نامعتبر"),"",LEFT($E1536,4)&amp;"/"&amp;MID($E1536,6,2))</f>
        <v/>
      </c>
      <c r="G1536">
        <f>IF(OR($E1536="",$E1536="نامعتبر",Entry!$D1536=""),"",IF(ISNUMBER(FIND(" – ",Entry!$D1536)),LEFT(Entry!$D1536,FIND(" – ",Entry!$D1536)-1),Entry!$D1536))</f>
        <v/>
      </c>
      <c r="H1536">
        <f>IF(Entry!$C1536="","",Entry!$C1536)</f>
        <v/>
      </c>
      <c r="I1536">
        <f>IF(Entry!$F1536="",0,Entry!$F1536)</f>
        <v/>
      </c>
      <c r="J1536">
        <f>IF(Entry!$G1536="",0,Entry!$G1536)</f>
        <v/>
      </c>
      <c r="K1536">
        <f>IF(Entry!$H1536="",0,Entry!$H1536)</f>
        <v/>
      </c>
      <c r="L1536">
        <f>IF(Entry!$K1536="",0,Entry!$K1536)</f>
        <v/>
      </c>
      <c r="M1536">
        <f>IF($G1536="","",COUNTA(Entry!$M1536,Entry!$R1536,Entry!$W1536,Entry!$AB1536,Entry!$AG1536,Entry!$AL1536,Entry!$AQ1536,Entry!$AV1536,Entry!$BA1536,Entry!$BF1536,Entry!$BK1536,Entry!$BP1536,Entry!$BU1536,Entry!$BZ1536,Entry!$CE1536))</f>
        <v/>
      </c>
    </row>
    <row r="1537">
      <c r="A1537">
        <f>IF(Entry!$B1537="","",Entry!$B1537)</f>
        <v/>
      </c>
      <c r="B1537">
        <f>IF($A1537="","",IF(ISNUMBER($A1537),IF(AND($A1537&gt;=10000101,$A1537&lt;=99991231),INT($A1537/10000),""),IFERROR(VALUE(TRIM(LEFT($A1537,FIND("/",$A1537)-1))),"")))</f>
        <v/>
      </c>
      <c r="C1537">
        <f>IF(OR($A1537="",$B1537=""),"",IF(ISNUMBER($A1537),INT(MOD($A1537,10000)/100),IFERROR(VALUE(TRIM(LEFT(MID($A1537,FIND("/",$A1537)+1,20),FIND("/",MID($A1537,FIND("/",$A1537)+1,20))-1))),"")))</f>
        <v/>
      </c>
      <c r="D1537">
        <f>IF(OR($A1537="",$B1537=""),"",IF(ISNUMBER($A1537),MOD($A1537,100),IFERROR(VALUE(TRIM(MID(MID($A1537,FIND("/",$A1537)+1,20),FIND("/",MID($A1537,FIND("/",$A1537)+1,20))+1,20))),"")))</f>
        <v/>
      </c>
      <c r="E1537">
        <f>IF($A1537="","",IF(OR($B1537="",$C1537="",$D1537="",$B1537&lt;1300,$B1537&gt;1500,$C1537&lt;1,$C1537&gt;12,$D1537&lt;1,$D1537&gt;31),"نامعتبر",RIGHT("0000"&amp;$B1537,4)&amp;"/"&amp;RIGHT("00"&amp;$C1537,2)&amp;"/"&amp;RIGHT("00"&amp;$D1537,2)))</f>
        <v/>
      </c>
      <c r="F1537">
        <f>IF(OR($E1537="",$E1537="نامعتبر"),"",LEFT($E1537,4)&amp;"/"&amp;MID($E1537,6,2))</f>
        <v/>
      </c>
      <c r="G1537">
        <f>IF(OR($E1537="",$E1537="نامعتبر",Entry!$D1537=""),"",IF(ISNUMBER(FIND(" – ",Entry!$D1537)),LEFT(Entry!$D1537,FIND(" – ",Entry!$D1537)-1),Entry!$D1537))</f>
        <v/>
      </c>
      <c r="H1537">
        <f>IF(Entry!$C1537="","",Entry!$C1537)</f>
        <v/>
      </c>
      <c r="I1537">
        <f>IF(Entry!$F1537="",0,Entry!$F1537)</f>
        <v/>
      </c>
      <c r="J1537">
        <f>IF(Entry!$G1537="",0,Entry!$G1537)</f>
        <v/>
      </c>
      <c r="K1537">
        <f>IF(Entry!$H1537="",0,Entry!$H1537)</f>
        <v/>
      </c>
      <c r="L1537">
        <f>IF(Entry!$K1537="",0,Entry!$K1537)</f>
        <v/>
      </c>
      <c r="M1537">
        <f>IF($G1537="","",COUNTA(Entry!$M1537,Entry!$R1537,Entry!$W1537,Entry!$AB1537,Entry!$AG1537,Entry!$AL1537,Entry!$AQ1537,Entry!$AV1537,Entry!$BA1537,Entry!$BF1537,Entry!$BK1537,Entry!$BP1537,Entry!$BU1537,Entry!$BZ1537,Entry!$CE1537))</f>
        <v/>
      </c>
    </row>
    <row r="1538">
      <c r="A1538">
        <f>IF(Entry!$B1538="","",Entry!$B1538)</f>
        <v/>
      </c>
      <c r="B1538">
        <f>IF($A1538="","",IF(ISNUMBER($A1538),IF(AND($A1538&gt;=10000101,$A1538&lt;=99991231),INT($A1538/10000),""),IFERROR(VALUE(TRIM(LEFT($A1538,FIND("/",$A1538)-1))),"")))</f>
        <v/>
      </c>
      <c r="C1538">
        <f>IF(OR($A1538="",$B1538=""),"",IF(ISNUMBER($A1538),INT(MOD($A1538,10000)/100),IFERROR(VALUE(TRIM(LEFT(MID($A1538,FIND("/",$A1538)+1,20),FIND("/",MID($A1538,FIND("/",$A1538)+1,20))-1))),"")))</f>
        <v/>
      </c>
      <c r="D1538">
        <f>IF(OR($A1538="",$B1538=""),"",IF(ISNUMBER($A1538),MOD($A1538,100),IFERROR(VALUE(TRIM(MID(MID($A1538,FIND("/",$A1538)+1,20),FIND("/",MID($A1538,FIND("/",$A1538)+1,20))+1,20))),"")))</f>
        <v/>
      </c>
      <c r="E1538">
        <f>IF($A1538="","",IF(OR($B1538="",$C1538="",$D1538="",$B1538&lt;1300,$B1538&gt;1500,$C1538&lt;1,$C1538&gt;12,$D1538&lt;1,$D1538&gt;31),"نامعتبر",RIGHT("0000"&amp;$B1538,4)&amp;"/"&amp;RIGHT("00"&amp;$C1538,2)&amp;"/"&amp;RIGHT("00"&amp;$D1538,2)))</f>
        <v/>
      </c>
      <c r="F1538">
        <f>IF(OR($E1538="",$E1538="نامعتبر"),"",LEFT($E1538,4)&amp;"/"&amp;MID($E1538,6,2))</f>
        <v/>
      </c>
      <c r="G1538">
        <f>IF(OR($E1538="",$E1538="نامعتبر",Entry!$D1538=""),"",IF(ISNUMBER(FIND(" – ",Entry!$D1538)),LEFT(Entry!$D1538,FIND(" – ",Entry!$D1538)-1),Entry!$D1538))</f>
        <v/>
      </c>
      <c r="H1538">
        <f>IF(Entry!$C1538="","",Entry!$C1538)</f>
        <v/>
      </c>
      <c r="I1538">
        <f>IF(Entry!$F1538="",0,Entry!$F1538)</f>
        <v/>
      </c>
      <c r="J1538">
        <f>IF(Entry!$G1538="",0,Entry!$G1538)</f>
        <v/>
      </c>
      <c r="K1538">
        <f>IF(Entry!$H1538="",0,Entry!$H1538)</f>
        <v/>
      </c>
      <c r="L1538">
        <f>IF(Entry!$K1538="",0,Entry!$K1538)</f>
        <v/>
      </c>
      <c r="M1538">
        <f>IF($G1538="","",COUNTA(Entry!$M1538,Entry!$R1538,Entry!$W1538,Entry!$AB1538,Entry!$AG1538,Entry!$AL1538,Entry!$AQ1538,Entry!$AV1538,Entry!$BA1538,Entry!$BF1538,Entry!$BK1538,Entry!$BP1538,Entry!$BU1538,Entry!$BZ1538,Entry!$CE1538))</f>
        <v/>
      </c>
    </row>
    <row r="1539">
      <c r="A1539">
        <f>IF(Entry!$B1539="","",Entry!$B1539)</f>
        <v/>
      </c>
      <c r="B1539">
        <f>IF($A1539="","",IF(ISNUMBER($A1539),IF(AND($A1539&gt;=10000101,$A1539&lt;=99991231),INT($A1539/10000),""),IFERROR(VALUE(TRIM(LEFT($A1539,FIND("/",$A1539)-1))),"")))</f>
        <v/>
      </c>
      <c r="C1539">
        <f>IF(OR($A1539="",$B1539=""),"",IF(ISNUMBER($A1539),INT(MOD($A1539,10000)/100),IFERROR(VALUE(TRIM(LEFT(MID($A1539,FIND("/",$A1539)+1,20),FIND("/",MID($A1539,FIND("/",$A1539)+1,20))-1))),"")))</f>
        <v/>
      </c>
      <c r="D1539">
        <f>IF(OR($A1539="",$B1539=""),"",IF(ISNUMBER($A1539),MOD($A1539,100),IFERROR(VALUE(TRIM(MID(MID($A1539,FIND("/",$A1539)+1,20),FIND("/",MID($A1539,FIND("/",$A1539)+1,20))+1,20))),"")))</f>
        <v/>
      </c>
      <c r="E1539">
        <f>IF($A1539="","",IF(OR($B1539="",$C1539="",$D1539="",$B1539&lt;1300,$B1539&gt;1500,$C1539&lt;1,$C1539&gt;12,$D1539&lt;1,$D1539&gt;31),"نامعتبر",RIGHT("0000"&amp;$B1539,4)&amp;"/"&amp;RIGHT("00"&amp;$C1539,2)&amp;"/"&amp;RIGHT("00"&amp;$D1539,2)))</f>
        <v/>
      </c>
      <c r="F1539">
        <f>IF(OR($E1539="",$E1539="نامعتبر"),"",LEFT($E1539,4)&amp;"/"&amp;MID($E1539,6,2))</f>
        <v/>
      </c>
      <c r="G1539">
        <f>IF(OR($E1539="",$E1539="نامعتبر",Entry!$D1539=""),"",IF(ISNUMBER(FIND(" – ",Entry!$D1539)),LEFT(Entry!$D1539,FIND(" – ",Entry!$D1539)-1),Entry!$D1539))</f>
        <v/>
      </c>
      <c r="H1539">
        <f>IF(Entry!$C1539="","",Entry!$C1539)</f>
        <v/>
      </c>
      <c r="I1539">
        <f>IF(Entry!$F1539="",0,Entry!$F1539)</f>
        <v/>
      </c>
      <c r="J1539">
        <f>IF(Entry!$G1539="",0,Entry!$G1539)</f>
        <v/>
      </c>
      <c r="K1539">
        <f>IF(Entry!$H1539="",0,Entry!$H1539)</f>
        <v/>
      </c>
      <c r="L1539">
        <f>IF(Entry!$K1539="",0,Entry!$K1539)</f>
        <v/>
      </c>
      <c r="M1539">
        <f>IF($G1539="","",COUNTA(Entry!$M1539,Entry!$R1539,Entry!$W1539,Entry!$AB1539,Entry!$AG1539,Entry!$AL1539,Entry!$AQ1539,Entry!$AV1539,Entry!$BA1539,Entry!$BF1539,Entry!$BK1539,Entry!$BP1539,Entry!$BU1539,Entry!$BZ1539,Entry!$CE1539))</f>
        <v/>
      </c>
    </row>
    <row r="1540">
      <c r="A1540">
        <f>IF(Entry!$B1540="","",Entry!$B1540)</f>
        <v/>
      </c>
      <c r="B1540">
        <f>IF($A1540="","",IF(ISNUMBER($A1540),IF(AND($A1540&gt;=10000101,$A1540&lt;=99991231),INT($A1540/10000),""),IFERROR(VALUE(TRIM(LEFT($A1540,FIND("/",$A1540)-1))),"")))</f>
        <v/>
      </c>
      <c r="C1540">
        <f>IF(OR($A1540="",$B1540=""),"",IF(ISNUMBER($A1540),INT(MOD($A1540,10000)/100),IFERROR(VALUE(TRIM(LEFT(MID($A1540,FIND("/",$A1540)+1,20),FIND("/",MID($A1540,FIND("/",$A1540)+1,20))-1))),"")))</f>
        <v/>
      </c>
      <c r="D1540">
        <f>IF(OR($A1540="",$B1540=""),"",IF(ISNUMBER($A1540),MOD($A1540,100),IFERROR(VALUE(TRIM(MID(MID($A1540,FIND("/",$A1540)+1,20),FIND("/",MID($A1540,FIND("/",$A1540)+1,20))+1,20))),"")))</f>
        <v/>
      </c>
      <c r="E1540">
        <f>IF($A1540="","",IF(OR($B1540="",$C1540="",$D1540="",$B1540&lt;1300,$B1540&gt;1500,$C1540&lt;1,$C1540&gt;12,$D1540&lt;1,$D1540&gt;31),"نامعتبر",RIGHT("0000"&amp;$B1540,4)&amp;"/"&amp;RIGHT("00"&amp;$C1540,2)&amp;"/"&amp;RIGHT("00"&amp;$D1540,2)))</f>
        <v/>
      </c>
      <c r="F1540">
        <f>IF(OR($E1540="",$E1540="نامعتبر"),"",LEFT($E1540,4)&amp;"/"&amp;MID($E1540,6,2))</f>
        <v/>
      </c>
      <c r="G1540">
        <f>IF(OR($E1540="",$E1540="نامعتبر",Entry!$D1540=""),"",IF(ISNUMBER(FIND(" – ",Entry!$D1540)),LEFT(Entry!$D1540,FIND(" – ",Entry!$D1540)-1),Entry!$D1540))</f>
        <v/>
      </c>
      <c r="H1540">
        <f>IF(Entry!$C1540="","",Entry!$C1540)</f>
        <v/>
      </c>
      <c r="I1540">
        <f>IF(Entry!$F1540="",0,Entry!$F1540)</f>
        <v/>
      </c>
      <c r="J1540">
        <f>IF(Entry!$G1540="",0,Entry!$G1540)</f>
        <v/>
      </c>
      <c r="K1540">
        <f>IF(Entry!$H1540="",0,Entry!$H1540)</f>
        <v/>
      </c>
      <c r="L1540">
        <f>IF(Entry!$K1540="",0,Entry!$K1540)</f>
        <v/>
      </c>
      <c r="M1540">
        <f>IF($G1540="","",COUNTA(Entry!$M1540,Entry!$R1540,Entry!$W1540,Entry!$AB1540,Entry!$AG1540,Entry!$AL1540,Entry!$AQ1540,Entry!$AV1540,Entry!$BA1540,Entry!$BF1540,Entry!$BK1540,Entry!$BP1540,Entry!$BU1540,Entry!$BZ1540,Entry!$CE1540))</f>
        <v/>
      </c>
    </row>
    <row r="1541">
      <c r="A1541">
        <f>IF(Entry!$B1541="","",Entry!$B1541)</f>
        <v/>
      </c>
      <c r="B1541">
        <f>IF($A1541="","",IF(ISNUMBER($A1541),IF(AND($A1541&gt;=10000101,$A1541&lt;=99991231),INT($A1541/10000),""),IFERROR(VALUE(TRIM(LEFT($A1541,FIND("/",$A1541)-1))),"")))</f>
        <v/>
      </c>
      <c r="C1541">
        <f>IF(OR($A1541="",$B1541=""),"",IF(ISNUMBER($A1541),INT(MOD($A1541,10000)/100),IFERROR(VALUE(TRIM(LEFT(MID($A1541,FIND("/",$A1541)+1,20),FIND("/",MID($A1541,FIND("/",$A1541)+1,20))-1))),"")))</f>
        <v/>
      </c>
      <c r="D1541">
        <f>IF(OR($A1541="",$B1541=""),"",IF(ISNUMBER($A1541),MOD($A1541,100),IFERROR(VALUE(TRIM(MID(MID($A1541,FIND("/",$A1541)+1,20),FIND("/",MID($A1541,FIND("/",$A1541)+1,20))+1,20))),"")))</f>
        <v/>
      </c>
      <c r="E1541">
        <f>IF($A1541="","",IF(OR($B1541="",$C1541="",$D1541="",$B1541&lt;1300,$B1541&gt;1500,$C1541&lt;1,$C1541&gt;12,$D1541&lt;1,$D1541&gt;31),"نامعتبر",RIGHT("0000"&amp;$B1541,4)&amp;"/"&amp;RIGHT("00"&amp;$C1541,2)&amp;"/"&amp;RIGHT("00"&amp;$D1541,2)))</f>
        <v/>
      </c>
      <c r="F1541">
        <f>IF(OR($E1541="",$E1541="نامعتبر"),"",LEFT($E1541,4)&amp;"/"&amp;MID($E1541,6,2))</f>
        <v/>
      </c>
      <c r="G1541">
        <f>IF(OR($E1541="",$E1541="نامعتبر",Entry!$D1541=""),"",IF(ISNUMBER(FIND(" – ",Entry!$D1541)),LEFT(Entry!$D1541,FIND(" – ",Entry!$D1541)-1),Entry!$D1541))</f>
        <v/>
      </c>
      <c r="H1541">
        <f>IF(Entry!$C1541="","",Entry!$C1541)</f>
        <v/>
      </c>
      <c r="I1541">
        <f>IF(Entry!$F1541="",0,Entry!$F1541)</f>
        <v/>
      </c>
      <c r="J1541">
        <f>IF(Entry!$G1541="",0,Entry!$G1541)</f>
        <v/>
      </c>
      <c r="K1541">
        <f>IF(Entry!$H1541="",0,Entry!$H1541)</f>
        <v/>
      </c>
      <c r="L1541">
        <f>IF(Entry!$K1541="",0,Entry!$K1541)</f>
        <v/>
      </c>
      <c r="M1541">
        <f>IF($G1541="","",COUNTA(Entry!$M1541,Entry!$R1541,Entry!$W1541,Entry!$AB1541,Entry!$AG1541,Entry!$AL1541,Entry!$AQ1541,Entry!$AV1541,Entry!$BA1541,Entry!$BF1541,Entry!$BK1541,Entry!$BP1541,Entry!$BU1541,Entry!$BZ1541,Entry!$CE1541))</f>
        <v/>
      </c>
    </row>
    <row r="1542">
      <c r="A1542">
        <f>IF(Entry!$B1542="","",Entry!$B1542)</f>
        <v/>
      </c>
      <c r="B1542">
        <f>IF($A1542="","",IF(ISNUMBER($A1542),IF(AND($A1542&gt;=10000101,$A1542&lt;=99991231),INT($A1542/10000),""),IFERROR(VALUE(TRIM(LEFT($A1542,FIND("/",$A1542)-1))),"")))</f>
        <v/>
      </c>
      <c r="C1542">
        <f>IF(OR($A1542="",$B1542=""),"",IF(ISNUMBER($A1542),INT(MOD($A1542,10000)/100),IFERROR(VALUE(TRIM(LEFT(MID($A1542,FIND("/",$A1542)+1,20),FIND("/",MID($A1542,FIND("/",$A1542)+1,20))-1))),"")))</f>
        <v/>
      </c>
      <c r="D1542">
        <f>IF(OR($A1542="",$B1542=""),"",IF(ISNUMBER($A1542),MOD($A1542,100),IFERROR(VALUE(TRIM(MID(MID($A1542,FIND("/",$A1542)+1,20),FIND("/",MID($A1542,FIND("/",$A1542)+1,20))+1,20))),"")))</f>
        <v/>
      </c>
      <c r="E1542">
        <f>IF($A1542="","",IF(OR($B1542="",$C1542="",$D1542="",$B1542&lt;1300,$B1542&gt;1500,$C1542&lt;1,$C1542&gt;12,$D1542&lt;1,$D1542&gt;31),"نامعتبر",RIGHT("0000"&amp;$B1542,4)&amp;"/"&amp;RIGHT("00"&amp;$C1542,2)&amp;"/"&amp;RIGHT("00"&amp;$D1542,2)))</f>
        <v/>
      </c>
      <c r="F1542">
        <f>IF(OR($E1542="",$E1542="نامعتبر"),"",LEFT($E1542,4)&amp;"/"&amp;MID($E1542,6,2))</f>
        <v/>
      </c>
      <c r="G1542">
        <f>IF(OR($E1542="",$E1542="نامعتبر",Entry!$D1542=""),"",IF(ISNUMBER(FIND(" – ",Entry!$D1542)),LEFT(Entry!$D1542,FIND(" – ",Entry!$D1542)-1),Entry!$D1542))</f>
        <v/>
      </c>
      <c r="H1542">
        <f>IF(Entry!$C1542="","",Entry!$C1542)</f>
        <v/>
      </c>
      <c r="I1542">
        <f>IF(Entry!$F1542="",0,Entry!$F1542)</f>
        <v/>
      </c>
      <c r="J1542">
        <f>IF(Entry!$G1542="",0,Entry!$G1542)</f>
        <v/>
      </c>
      <c r="K1542">
        <f>IF(Entry!$H1542="",0,Entry!$H1542)</f>
        <v/>
      </c>
      <c r="L1542">
        <f>IF(Entry!$K1542="",0,Entry!$K1542)</f>
        <v/>
      </c>
      <c r="M1542">
        <f>IF($G1542="","",COUNTA(Entry!$M1542,Entry!$R1542,Entry!$W1542,Entry!$AB1542,Entry!$AG1542,Entry!$AL1542,Entry!$AQ1542,Entry!$AV1542,Entry!$BA1542,Entry!$BF1542,Entry!$BK1542,Entry!$BP1542,Entry!$BU1542,Entry!$BZ1542,Entry!$CE1542))</f>
        <v/>
      </c>
    </row>
    <row r="1543">
      <c r="A1543">
        <f>IF(Entry!$B1543="","",Entry!$B1543)</f>
        <v/>
      </c>
      <c r="B1543">
        <f>IF($A1543="","",IF(ISNUMBER($A1543),IF(AND($A1543&gt;=10000101,$A1543&lt;=99991231),INT($A1543/10000),""),IFERROR(VALUE(TRIM(LEFT($A1543,FIND("/",$A1543)-1))),"")))</f>
        <v/>
      </c>
      <c r="C1543">
        <f>IF(OR($A1543="",$B1543=""),"",IF(ISNUMBER($A1543),INT(MOD($A1543,10000)/100),IFERROR(VALUE(TRIM(LEFT(MID($A1543,FIND("/",$A1543)+1,20),FIND("/",MID($A1543,FIND("/",$A1543)+1,20))-1))),"")))</f>
        <v/>
      </c>
      <c r="D1543">
        <f>IF(OR($A1543="",$B1543=""),"",IF(ISNUMBER($A1543),MOD($A1543,100),IFERROR(VALUE(TRIM(MID(MID($A1543,FIND("/",$A1543)+1,20),FIND("/",MID($A1543,FIND("/",$A1543)+1,20))+1,20))),"")))</f>
        <v/>
      </c>
      <c r="E1543">
        <f>IF($A1543="","",IF(OR($B1543="",$C1543="",$D1543="",$B1543&lt;1300,$B1543&gt;1500,$C1543&lt;1,$C1543&gt;12,$D1543&lt;1,$D1543&gt;31),"نامعتبر",RIGHT("0000"&amp;$B1543,4)&amp;"/"&amp;RIGHT("00"&amp;$C1543,2)&amp;"/"&amp;RIGHT("00"&amp;$D1543,2)))</f>
        <v/>
      </c>
      <c r="F1543">
        <f>IF(OR($E1543="",$E1543="نامعتبر"),"",LEFT($E1543,4)&amp;"/"&amp;MID($E1543,6,2))</f>
        <v/>
      </c>
      <c r="G1543">
        <f>IF(OR($E1543="",$E1543="نامعتبر",Entry!$D1543=""),"",IF(ISNUMBER(FIND(" – ",Entry!$D1543)),LEFT(Entry!$D1543,FIND(" – ",Entry!$D1543)-1),Entry!$D1543))</f>
        <v/>
      </c>
      <c r="H1543">
        <f>IF(Entry!$C1543="","",Entry!$C1543)</f>
        <v/>
      </c>
      <c r="I1543">
        <f>IF(Entry!$F1543="",0,Entry!$F1543)</f>
        <v/>
      </c>
      <c r="J1543">
        <f>IF(Entry!$G1543="",0,Entry!$G1543)</f>
        <v/>
      </c>
      <c r="K1543">
        <f>IF(Entry!$H1543="",0,Entry!$H1543)</f>
        <v/>
      </c>
      <c r="L1543">
        <f>IF(Entry!$K1543="",0,Entry!$K1543)</f>
        <v/>
      </c>
      <c r="M1543">
        <f>IF($G1543="","",COUNTA(Entry!$M1543,Entry!$R1543,Entry!$W1543,Entry!$AB1543,Entry!$AG1543,Entry!$AL1543,Entry!$AQ1543,Entry!$AV1543,Entry!$BA1543,Entry!$BF1543,Entry!$BK1543,Entry!$BP1543,Entry!$BU1543,Entry!$BZ1543,Entry!$CE1543))</f>
        <v/>
      </c>
    </row>
    <row r="1544">
      <c r="A1544">
        <f>IF(Entry!$B1544="","",Entry!$B1544)</f>
        <v/>
      </c>
      <c r="B1544">
        <f>IF($A1544="","",IF(ISNUMBER($A1544),IF(AND($A1544&gt;=10000101,$A1544&lt;=99991231),INT($A1544/10000),""),IFERROR(VALUE(TRIM(LEFT($A1544,FIND("/",$A1544)-1))),"")))</f>
        <v/>
      </c>
      <c r="C1544">
        <f>IF(OR($A1544="",$B1544=""),"",IF(ISNUMBER($A1544),INT(MOD($A1544,10000)/100),IFERROR(VALUE(TRIM(LEFT(MID($A1544,FIND("/",$A1544)+1,20),FIND("/",MID($A1544,FIND("/",$A1544)+1,20))-1))),"")))</f>
        <v/>
      </c>
      <c r="D1544">
        <f>IF(OR($A1544="",$B1544=""),"",IF(ISNUMBER($A1544),MOD($A1544,100),IFERROR(VALUE(TRIM(MID(MID($A1544,FIND("/",$A1544)+1,20),FIND("/",MID($A1544,FIND("/",$A1544)+1,20))+1,20))),"")))</f>
        <v/>
      </c>
      <c r="E1544">
        <f>IF($A1544="","",IF(OR($B1544="",$C1544="",$D1544="",$B1544&lt;1300,$B1544&gt;1500,$C1544&lt;1,$C1544&gt;12,$D1544&lt;1,$D1544&gt;31),"نامعتبر",RIGHT("0000"&amp;$B1544,4)&amp;"/"&amp;RIGHT("00"&amp;$C1544,2)&amp;"/"&amp;RIGHT("00"&amp;$D1544,2)))</f>
        <v/>
      </c>
      <c r="F1544">
        <f>IF(OR($E1544="",$E1544="نامعتبر"),"",LEFT($E1544,4)&amp;"/"&amp;MID($E1544,6,2))</f>
        <v/>
      </c>
      <c r="G1544">
        <f>IF(OR($E1544="",$E1544="نامعتبر",Entry!$D1544=""),"",IF(ISNUMBER(FIND(" – ",Entry!$D1544)),LEFT(Entry!$D1544,FIND(" – ",Entry!$D1544)-1),Entry!$D1544))</f>
        <v/>
      </c>
      <c r="H1544">
        <f>IF(Entry!$C1544="","",Entry!$C1544)</f>
        <v/>
      </c>
      <c r="I1544">
        <f>IF(Entry!$F1544="",0,Entry!$F1544)</f>
        <v/>
      </c>
      <c r="J1544">
        <f>IF(Entry!$G1544="",0,Entry!$G1544)</f>
        <v/>
      </c>
      <c r="K1544">
        <f>IF(Entry!$H1544="",0,Entry!$H1544)</f>
        <v/>
      </c>
      <c r="L1544">
        <f>IF(Entry!$K1544="",0,Entry!$K1544)</f>
        <v/>
      </c>
      <c r="M1544">
        <f>IF($G1544="","",COUNTA(Entry!$M1544,Entry!$R1544,Entry!$W1544,Entry!$AB1544,Entry!$AG1544,Entry!$AL1544,Entry!$AQ1544,Entry!$AV1544,Entry!$BA1544,Entry!$BF1544,Entry!$BK1544,Entry!$BP1544,Entry!$BU1544,Entry!$BZ1544,Entry!$CE1544))</f>
        <v/>
      </c>
    </row>
    <row r="1545">
      <c r="A1545">
        <f>IF(Entry!$B1545="","",Entry!$B1545)</f>
        <v/>
      </c>
      <c r="B1545">
        <f>IF($A1545="","",IF(ISNUMBER($A1545),IF(AND($A1545&gt;=10000101,$A1545&lt;=99991231),INT($A1545/10000),""),IFERROR(VALUE(TRIM(LEFT($A1545,FIND("/",$A1545)-1))),"")))</f>
        <v/>
      </c>
      <c r="C1545">
        <f>IF(OR($A1545="",$B1545=""),"",IF(ISNUMBER($A1545),INT(MOD($A1545,10000)/100),IFERROR(VALUE(TRIM(LEFT(MID($A1545,FIND("/",$A1545)+1,20),FIND("/",MID($A1545,FIND("/",$A1545)+1,20))-1))),"")))</f>
        <v/>
      </c>
      <c r="D1545">
        <f>IF(OR($A1545="",$B1545=""),"",IF(ISNUMBER($A1545),MOD($A1545,100),IFERROR(VALUE(TRIM(MID(MID($A1545,FIND("/",$A1545)+1,20),FIND("/",MID($A1545,FIND("/",$A1545)+1,20))+1,20))),"")))</f>
        <v/>
      </c>
      <c r="E1545">
        <f>IF($A1545="","",IF(OR($B1545="",$C1545="",$D1545="",$B1545&lt;1300,$B1545&gt;1500,$C1545&lt;1,$C1545&gt;12,$D1545&lt;1,$D1545&gt;31),"نامعتبر",RIGHT("0000"&amp;$B1545,4)&amp;"/"&amp;RIGHT("00"&amp;$C1545,2)&amp;"/"&amp;RIGHT("00"&amp;$D1545,2)))</f>
        <v/>
      </c>
      <c r="F1545">
        <f>IF(OR($E1545="",$E1545="نامعتبر"),"",LEFT($E1545,4)&amp;"/"&amp;MID($E1545,6,2))</f>
        <v/>
      </c>
      <c r="G1545">
        <f>IF(OR($E1545="",$E1545="نامعتبر",Entry!$D1545=""),"",IF(ISNUMBER(FIND(" – ",Entry!$D1545)),LEFT(Entry!$D1545,FIND(" – ",Entry!$D1545)-1),Entry!$D1545))</f>
        <v/>
      </c>
      <c r="H1545">
        <f>IF(Entry!$C1545="","",Entry!$C1545)</f>
        <v/>
      </c>
      <c r="I1545">
        <f>IF(Entry!$F1545="",0,Entry!$F1545)</f>
        <v/>
      </c>
      <c r="J1545">
        <f>IF(Entry!$G1545="",0,Entry!$G1545)</f>
        <v/>
      </c>
      <c r="K1545">
        <f>IF(Entry!$H1545="",0,Entry!$H1545)</f>
        <v/>
      </c>
      <c r="L1545">
        <f>IF(Entry!$K1545="",0,Entry!$K1545)</f>
        <v/>
      </c>
      <c r="M1545">
        <f>IF($G1545="","",COUNTA(Entry!$M1545,Entry!$R1545,Entry!$W1545,Entry!$AB1545,Entry!$AG1545,Entry!$AL1545,Entry!$AQ1545,Entry!$AV1545,Entry!$BA1545,Entry!$BF1545,Entry!$BK1545,Entry!$BP1545,Entry!$BU1545,Entry!$BZ1545,Entry!$CE1545))</f>
        <v/>
      </c>
    </row>
    <row r="1546">
      <c r="A1546">
        <f>IF(Entry!$B1546="","",Entry!$B1546)</f>
        <v/>
      </c>
      <c r="B1546">
        <f>IF($A1546="","",IF(ISNUMBER($A1546),IF(AND($A1546&gt;=10000101,$A1546&lt;=99991231),INT($A1546/10000),""),IFERROR(VALUE(TRIM(LEFT($A1546,FIND("/",$A1546)-1))),"")))</f>
        <v/>
      </c>
      <c r="C1546">
        <f>IF(OR($A1546="",$B1546=""),"",IF(ISNUMBER($A1546),INT(MOD($A1546,10000)/100),IFERROR(VALUE(TRIM(LEFT(MID($A1546,FIND("/",$A1546)+1,20),FIND("/",MID($A1546,FIND("/",$A1546)+1,20))-1))),"")))</f>
        <v/>
      </c>
      <c r="D1546">
        <f>IF(OR($A1546="",$B1546=""),"",IF(ISNUMBER($A1546),MOD($A1546,100),IFERROR(VALUE(TRIM(MID(MID($A1546,FIND("/",$A1546)+1,20),FIND("/",MID($A1546,FIND("/",$A1546)+1,20))+1,20))),"")))</f>
        <v/>
      </c>
      <c r="E1546">
        <f>IF($A1546="","",IF(OR($B1546="",$C1546="",$D1546="",$B1546&lt;1300,$B1546&gt;1500,$C1546&lt;1,$C1546&gt;12,$D1546&lt;1,$D1546&gt;31),"نامعتبر",RIGHT("0000"&amp;$B1546,4)&amp;"/"&amp;RIGHT("00"&amp;$C1546,2)&amp;"/"&amp;RIGHT("00"&amp;$D1546,2)))</f>
        <v/>
      </c>
      <c r="F1546">
        <f>IF(OR($E1546="",$E1546="نامعتبر"),"",LEFT($E1546,4)&amp;"/"&amp;MID($E1546,6,2))</f>
        <v/>
      </c>
      <c r="G1546">
        <f>IF(OR($E1546="",$E1546="نامعتبر",Entry!$D1546=""),"",IF(ISNUMBER(FIND(" – ",Entry!$D1546)),LEFT(Entry!$D1546,FIND(" – ",Entry!$D1546)-1),Entry!$D1546))</f>
        <v/>
      </c>
      <c r="H1546">
        <f>IF(Entry!$C1546="","",Entry!$C1546)</f>
        <v/>
      </c>
      <c r="I1546">
        <f>IF(Entry!$F1546="",0,Entry!$F1546)</f>
        <v/>
      </c>
      <c r="J1546">
        <f>IF(Entry!$G1546="",0,Entry!$G1546)</f>
        <v/>
      </c>
      <c r="K1546">
        <f>IF(Entry!$H1546="",0,Entry!$H1546)</f>
        <v/>
      </c>
      <c r="L1546">
        <f>IF(Entry!$K1546="",0,Entry!$K1546)</f>
        <v/>
      </c>
      <c r="M1546">
        <f>IF($G1546="","",COUNTA(Entry!$M1546,Entry!$R1546,Entry!$W1546,Entry!$AB1546,Entry!$AG1546,Entry!$AL1546,Entry!$AQ1546,Entry!$AV1546,Entry!$BA1546,Entry!$BF1546,Entry!$BK1546,Entry!$BP1546,Entry!$BU1546,Entry!$BZ1546,Entry!$CE1546))</f>
        <v/>
      </c>
    </row>
    <row r="1547">
      <c r="A1547">
        <f>IF(Entry!$B1547="","",Entry!$B1547)</f>
        <v/>
      </c>
      <c r="B1547">
        <f>IF($A1547="","",IF(ISNUMBER($A1547),IF(AND($A1547&gt;=10000101,$A1547&lt;=99991231),INT($A1547/10000),""),IFERROR(VALUE(TRIM(LEFT($A1547,FIND("/",$A1547)-1))),"")))</f>
        <v/>
      </c>
      <c r="C1547">
        <f>IF(OR($A1547="",$B1547=""),"",IF(ISNUMBER($A1547),INT(MOD($A1547,10000)/100),IFERROR(VALUE(TRIM(LEFT(MID($A1547,FIND("/",$A1547)+1,20),FIND("/",MID($A1547,FIND("/",$A1547)+1,20))-1))),"")))</f>
        <v/>
      </c>
      <c r="D1547">
        <f>IF(OR($A1547="",$B1547=""),"",IF(ISNUMBER($A1547),MOD($A1547,100),IFERROR(VALUE(TRIM(MID(MID($A1547,FIND("/",$A1547)+1,20),FIND("/",MID($A1547,FIND("/",$A1547)+1,20))+1,20))),"")))</f>
        <v/>
      </c>
      <c r="E1547">
        <f>IF($A1547="","",IF(OR($B1547="",$C1547="",$D1547="",$B1547&lt;1300,$B1547&gt;1500,$C1547&lt;1,$C1547&gt;12,$D1547&lt;1,$D1547&gt;31),"نامعتبر",RIGHT("0000"&amp;$B1547,4)&amp;"/"&amp;RIGHT("00"&amp;$C1547,2)&amp;"/"&amp;RIGHT("00"&amp;$D1547,2)))</f>
        <v/>
      </c>
      <c r="F1547">
        <f>IF(OR($E1547="",$E1547="نامعتبر"),"",LEFT($E1547,4)&amp;"/"&amp;MID($E1547,6,2))</f>
        <v/>
      </c>
      <c r="G1547">
        <f>IF(OR($E1547="",$E1547="نامعتبر",Entry!$D1547=""),"",IF(ISNUMBER(FIND(" – ",Entry!$D1547)),LEFT(Entry!$D1547,FIND(" – ",Entry!$D1547)-1),Entry!$D1547))</f>
        <v/>
      </c>
      <c r="H1547">
        <f>IF(Entry!$C1547="","",Entry!$C1547)</f>
        <v/>
      </c>
      <c r="I1547">
        <f>IF(Entry!$F1547="",0,Entry!$F1547)</f>
        <v/>
      </c>
      <c r="J1547">
        <f>IF(Entry!$G1547="",0,Entry!$G1547)</f>
        <v/>
      </c>
      <c r="K1547">
        <f>IF(Entry!$H1547="",0,Entry!$H1547)</f>
        <v/>
      </c>
      <c r="L1547">
        <f>IF(Entry!$K1547="",0,Entry!$K1547)</f>
        <v/>
      </c>
      <c r="M1547">
        <f>IF($G1547="","",COUNTA(Entry!$M1547,Entry!$R1547,Entry!$W1547,Entry!$AB1547,Entry!$AG1547,Entry!$AL1547,Entry!$AQ1547,Entry!$AV1547,Entry!$BA1547,Entry!$BF1547,Entry!$BK1547,Entry!$BP1547,Entry!$BU1547,Entry!$BZ1547,Entry!$CE1547))</f>
        <v/>
      </c>
    </row>
    <row r="1548">
      <c r="A1548">
        <f>IF(Entry!$B1548="","",Entry!$B1548)</f>
        <v/>
      </c>
      <c r="B1548">
        <f>IF($A1548="","",IF(ISNUMBER($A1548),IF(AND($A1548&gt;=10000101,$A1548&lt;=99991231),INT($A1548/10000),""),IFERROR(VALUE(TRIM(LEFT($A1548,FIND("/",$A1548)-1))),"")))</f>
        <v/>
      </c>
      <c r="C1548">
        <f>IF(OR($A1548="",$B1548=""),"",IF(ISNUMBER($A1548),INT(MOD($A1548,10000)/100),IFERROR(VALUE(TRIM(LEFT(MID($A1548,FIND("/",$A1548)+1,20),FIND("/",MID($A1548,FIND("/",$A1548)+1,20))-1))),"")))</f>
        <v/>
      </c>
      <c r="D1548">
        <f>IF(OR($A1548="",$B1548=""),"",IF(ISNUMBER($A1548),MOD($A1548,100),IFERROR(VALUE(TRIM(MID(MID($A1548,FIND("/",$A1548)+1,20),FIND("/",MID($A1548,FIND("/",$A1548)+1,20))+1,20))),"")))</f>
        <v/>
      </c>
      <c r="E1548">
        <f>IF($A1548="","",IF(OR($B1548="",$C1548="",$D1548="",$B1548&lt;1300,$B1548&gt;1500,$C1548&lt;1,$C1548&gt;12,$D1548&lt;1,$D1548&gt;31),"نامعتبر",RIGHT("0000"&amp;$B1548,4)&amp;"/"&amp;RIGHT("00"&amp;$C1548,2)&amp;"/"&amp;RIGHT("00"&amp;$D1548,2)))</f>
        <v/>
      </c>
      <c r="F1548">
        <f>IF(OR($E1548="",$E1548="نامعتبر"),"",LEFT($E1548,4)&amp;"/"&amp;MID($E1548,6,2))</f>
        <v/>
      </c>
      <c r="G1548">
        <f>IF(OR($E1548="",$E1548="نامعتبر",Entry!$D1548=""),"",IF(ISNUMBER(FIND(" – ",Entry!$D1548)),LEFT(Entry!$D1548,FIND(" – ",Entry!$D1548)-1),Entry!$D1548))</f>
        <v/>
      </c>
      <c r="H1548">
        <f>IF(Entry!$C1548="","",Entry!$C1548)</f>
        <v/>
      </c>
      <c r="I1548">
        <f>IF(Entry!$F1548="",0,Entry!$F1548)</f>
        <v/>
      </c>
      <c r="J1548">
        <f>IF(Entry!$G1548="",0,Entry!$G1548)</f>
        <v/>
      </c>
      <c r="K1548">
        <f>IF(Entry!$H1548="",0,Entry!$H1548)</f>
        <v/>
      </c>
      <c r="L1548">
        <f>IF(Entry!$K1548="",0,Entry!$K1548)</f>
        <v/>
      </c>
      <c r="M1548">
        <f>IF($G1548="","",COUNTA(Entry!$M1548,Entry!$R1548,Entry!$W1548,Entry!$AB1548,Entry!$AG1548,Entry!$AL1548,Entry!$AQ1548,Entry!$AV1548,Entry!$BA1548,Entry!$BF1548,Entry!$BK1548,Entry!$BP1548,Entry!$BU1548,Entry!$BZ1548,Entry!$CE1548))</f>
        <v/>
      </c>
    </row>
    <row r="1549">
      <c r="A1549">
        <f>IF(Entry!$B1549="","",Entry!$B1549)</f>
        <v/>
      </c>
      <c r="B1549">
        <f>IF($A1549="","",IF(ISNUMBER($A1549),IF(AND($A1549&gt;=10000101,$A1549&lt;=99991231),INT($A1549/10000),""),IFERROR(VALUE(TRIM(LEFT($A1549,FIND("/",$A1549)-1))),"")))</f>
        <v/>
      </c>
      <c r="C1549">
        <f>IF(OR($A1549="",$B1549=""),"",IF(ISNUMBER($A1549),INT(MOD($A1549,10000)/100),IFERROR(VALUE(TRIM(LEFT(MID($A1549,FIND("/",$A1549)+1,20),FIND("/",MID($A1549,FIND("/",$A1549)+1,20))-1))),"")))</f>
        <v/>
      </c>
      <c r="D1549">
        <f>IF(OR($A1549="",$B1549=""),"",IF(ISNUMBER($A1549),MOD($A1549,100),IFERROR(VALUE(TRIM(MID(MID($A1549,FIND("/",$A1549)+1,20),FIND("/",MID($A1549,FIND("/",$A1549)+1,20))+1,20))),"")))</f>
        <v/>
      </c>
      <c r="E1549">
        <f>IF($A1549="","",IF(OR($B1549="",$C1549="",$D1549="",$B1549&lt;1300,$B1549&gt;1500,$C1549&lt;1,$C1549&gt;12,$D1549&lt;1,$D1549&gt;31),"نامعتبر",RIGHT("0000"&amp;$B1549,4)&amp;"/"&amp;RIGHT("00"&amp;$C1549,2)&amp;"/"&amp;RIGHT("00"&amp;$D1549,2)))</f>
        <v/>
      </c>
      <c r="F1549">
        <f>IF(OR($E1549="",$E1549="نامعتبر"),"",LEFT($E1549,4)&amp;"/"&amp;MID($E1549,6,2))</f>
        <v/>
      </c>
      <c r="G1549">
        <f>IF(OR($E1549="",$E1549="نامعتبر",Entry!$D1549=""),"",IF(ISNUMBER(FIND(" – ",Entry!$D1549)),LEFT(Entry!$D1549,FIND(" – ",Entry!$D1549)-1),Entry!$D1549))</f>
        <v/>
      </c>
      <c r="H1549">
        <f>IF(Entry!$C1549="","",Entry!$C1549)</f>
        <v/>
      </c>
      <c r="I1549">
        <f>IF(Entry!$F1549="",0,Entry!$F1549)</f>
        <v/>
      </c>
      <c r="J1549">
        <f>IF(Entry!$G1549="",0,Entry!$G1549)</f>
        <v/>
      </c>
      <c r="K1549">
        <f>IF(Entry!$H1549="",0,Entry!$H1549)</f>
        <v/>
      </c>
      <c r="L1549">
        <f>IF(Entry!$K1549="",0,Entry!$K1549)</f>
        <v/>
      </c>
      <c r="M1549">
        <f>IF($G1549="","",COUNTA(Entry!$M1549,Entry!$R1549,Entry!$W1549,Entry!$AB1549,Entry!$AG1549,Entry!$AL1549,Entry!$AQ1549,Entry!$AV1549,Entry!$BA1549,Entry!$BF1549,Entry!$BK1549,Entry!$BP1549,Entry!$BU1549,Entry!$BZ1549,Entry!$CE1549))</f>
        <v/>
      </c>
    </row>
    <row r="1550">
      <c r="A1550">
        <f>IF(Entry!$B1550="","",Entry!$B1550)</f>
        <v/>
      </c>
      <c r="B1550">
        <f>IF($A1550="","",IF(ISNUMBER($A1550),IF(AND($A1550&gt;=10000101,$A1550&lt;=99991231),INT($A1550/10000),""),IFERROR(VALUE(TRIM(LEFT($A1550,FIND("/",$A1550)-1))),"")))</f>
        <v/>
      </c>
      <c r="C1550">
        <f>IF(OR($A1550="",$B1550=""),"",IF(ISNUMBER($A1550),INT(MOD($A1550,10000)/100),IFERROR(VALUE(TRIM(LEFT(MID($A1550,FIND("/",$A1550)+1,20),FIND("/",MID($A1550,FIND("/",$A1550)+1,20))-1))),"")))</f>
        <v/>
      </c>
      <c r="D1550">
        <f>IF(OR($A1550="",$B1550=""),"",IF(ISNUMBER($A1550),MOD($A1550,100),IFERROR(VALUE(TRIM(MID(MID($A1550,FIND("/",$A1550)+1,20),FIND("/",MID($A1550,FIND("/",$A1550)+1,20))+1,20))),"")))</f>
        <v/>
      </c>
      <c r="E1550">
        <f>IF($A1550="","",IF(OR($B1550="",$C1550="",$D1550="",$B1550&lt;1300,$B1550&gt;1500,$C1550&lt;1,$C1550&gt;12,$D1550&lt;1,$D1550&gt;31),"نامعتبر",RIGHT("0000"&amp;$B1550,4)&amp;"/"&amp;RIGHT("00"&amp;$C1550,2)&amp;"/"&amp;RIGHT("00"&amp;$D1550,2)))</f>
        <v/>
      </c>
      <c r="F1550">
        <f>IF(OR($E1550="",$E1550="نامعتبر"),"",LEFT($E1550,4)&amp;"/"&amp;MID($E1550,6,2))</f>
        <v/>
      </c>
      <c r="G1550">
        <f>IF(OR($E1550="",$E1550="نامعتبر",Entry!$D1550=""),"",IF(ISNUMBER(FIND(" – ",Entry!$D1550)),LEFT(Entry!$D1550,FIND(" – ",Entry!$D1550)-1),Entry!$D1550))</f>
        <v/>
      </c>
      <c r="H1550">
        <f>IF(Entry!$C1550="","",Entry!$C1550)</f>
        <v/>
      </c>
      <c r="I1550">
        <f>IF(Entry!$F1550="",0,Entry!$F1550)</f>
        <v/>
      </c>
      <c r="J1550">
        <f>IF(Entry!$G1550="",0,Entry!$G1550)</f>
        <v/>
      </c>
      <c r="K1550">
        <f>IF(Entry!$H1550="",0,Entry!$H1550)</f>
        <v/>
      </c>
      <c r="L1550">
        <f>IF(Entry!$K1550="",0,Entry!$K1550)</f>
        <v/>
      </c>
      <c r="M1550">
        <f>IF($G1550="","",COUNTA(Entry!$M1550,Entry!$R1550,Entry!$W1550,Entry!$AB1550,Entry!$AG1550,Entry!$AL1550,Entry!$AQ1550,Entry!$AV1550,Entry!$BA1550,Entry!$BF1550,Entry!$BK1550,Entry!$BP1550,Entry!$BU1550,Entry!$BZ1550,Entry!$CE1550))</f>
        <v/>
      </c>
    </row>
    <row r="1551">
      <c r="A1551">
        <f>IF(Entry!$B1551="","",Entry!$B1551)</f>
        <v/>
      </c>
      <c r="B1551">
        <f>IF($A1551="","",IF(ISNUMBER($A1551),IF(AND($A1551&gt;=10000101,$A1551&lt;=99991231),INT($A1551/10000),""),IFERROR(VALUE(TRIM(LEFT($A1551,FIND("/",$A1551)-1))),"")))</f>
        <v/>
      </c>
      <c r="C1551">
        <f>IF(OR($A1551="",$B1551=""),"",IF(ISNUMBER($A1551),INT(MOD($A1551,10000)/100),IFERROR(VALUE(TRIM(LEFT(MID($A1551,FIND("/",$A1551)+1,20),FIND("/",MID($A1551,FIND("/",$A1551)+1,20))-1))),"")))</f>
        <v/>
      </c>
      <c r="D1551">
        <f>IF(OR($A1551="",$B1551=""),"",IF(ISNUMBER($A1551),MOD($A1551,100),IFERROR(VALUE(TRIM(MID(MID($A1551,FIND("/",$A1551)+1,20),FIND("/",MID($A1551,FIND("/",$A1551)+1,20))+1,20))),"")))</f>
        <v/>
      </c>
      <c r="E1551">
        <f>IF($A1551="","",IF(OR($B1551="",$C1551="",$D1551="",$B1551&lt;1300,$B1551&gt;1500,$C1551&lt;1,$C1551&gt;12,$D1551&lt;1,$D1551&gt;31),"نامعتبر",RIGHT("0000"&amp;$B1551,4)&amp;"/"&amp;RIGHT("00"&amp;$C1551,2)&amp;"/"&amp;RIGHT("00"&amp;$D1551,2)))</f>
        <v/>
      </c>
      <c r="F1551">
        <f>IF(OR($E1551="",$E1551="نامعتبر"),"",LEFT($E1551,4)&amp;"/"&amp;MID($E1551,6,2))</f>
        <v/>
      </c>
      <c r="G1551">
        <f>IF(OR($E1551="",$E1551="نامعتبر",Entry!$D1551=""),"",IF(ISNUMBER(FIND(" – ",Entry!$D1551)),LEFT(Entry!$D1551,FIND(" – ",Entry!$D1551)-1),Entry!$D1551))</f>
        <v/>
      </c>
      <c r="H1551">
        <f>IF(Entry!$C1551="","",Entry!$C1551)</f>
        <v/>
      </c>
      <c r="I1551">
        <f>IF(Entry!$F1551="",0,Entry!$F1551)</f>
        <v/>
      </c>
      <c r="J1551">
        <f>IF(Entry!$G1551="",0,Entry!$G1551)</f>
        <v/>
      </c>
      <c r="K1551">
        <f>IF(Entry!$H1551="",0,Entry!$H1551)</f>
        <v/>
      </c>
      <c r="L1551">
        <f>IF(Entry!$K1551="",0,Entry!$K1551)</f>
        <v/>
      </c>
      <c r="M1551">
        <f>IF($G1551="","",COUNTA(Entry!$M1551,Entry!$R1551,Entry!$W1551,Entry!$AB1551,Entry!$AG1551,Entry!$AL1551,Entry!$AQ1551,Entry!$AV1551,Entry!$BA1551,Entry!$BF1551,Entry!$BK1551,Entry!$BP1551,Entry!$BU1551,Entry!$BZ1551,Entry!$CE1551))</f>
        <v/>
      </c>
    </row>
    <row r="1552">
      <c r="A1552">
        <f>IF(Entry!$B1552="","",Entry!$B1552)</f>
        <v/>
      </c>
      <c r="B1552">
        <f>IF($A1552="","",IF(ISNUMBER($A1552),IF(AND($A1552&gt;=10000101,$A1552&lt;=99991231),INT($A1552/10000),""),IFERROR(VALUE(TRIM(LEFT($A1552,FIND("/",$A1552)-1))),"")))</f>
        <v/>
      </c>
      <c r="C1552">
        <f>IF(OR($A1552="",$B1552=""),"",IF(ISNUMBER($A1552),INT(MOD($A1552,10000)/100),IFERROR(VALUE(TRIM(LEFT(MID($A1552,FIND("/",$A1552)+1,20),FIND("/",MID($A1552,FIND("/",$A1552)+1,20))-1))),"")))</f>
        <v/>
      </c>
      <c r="D1552">
        <f>IF(OR($A1552="",$B1552=""),"",IF(ISNUMBER($A1552),MOD($A1552,100),IFERROR(VALUE(TRIM(MID(MID($A1552,FIND("/",$A1552)+1,20),FIND("/",MID($A1552,FIND("/",$A1552)+1,20))+1,20))),"")))</f>
        <v/>
      </c>
      <c r="E1552">
        <f>IF($A1552="","",IF(OR($B1552="",$C1552="",$D1552="",$B1552&lt;1300,$B1552&gt;1500,$C1552&lt;1,$C1552&gt;12,$D1552&lt;1,$D1552&gt;31),"نامعتبر",RIGHT("0000"&amp;$B1552,4)&amp;"/"&amp;RIGHT("00"&amp;$C1552,2)&amp;"/"&amp;RIGHT("00"&amp;$D1552,2)))</f>
        <v/>
      </c>
      <c r="F1552">
        <f>IF(OR($E1552="",$E1552="نامعتبر"),"",LEFT($E1552,4)&amp;"/"&amp;MID($E1552,6,2))</f>
        <v/>
      </c>
      <c r="G1552">
        <f>IF(OR($E1552="",$E1552="نامعتبر",Entry!$D1552=""),"",IF(ISNUMBER(FIND(" – ",Entry!$D1552)),LEFT(Entry!$D1552,FIND(" – ",Entry!$D1552)-1),Entry!$D1552))</f>
        <v/>
      </c>
      <c r="H1552">
        <f>IF(Entry!$C1552="","",Entry!$C1552)</f>
        <v/>
      </c>
      <c r="I1552">
        <f>IF(Entry!$F1552="",0,Entry!$F1552)</f>
        <v/>
      </c>
      <c r="J1552">
        <f>IF(Entry!$G1552="",0,Entry!$G1552)</f>
        <v/>
      </c>
      <c r="K1552">
        <f>IF(Entry!$H1552="",0,Entry!$H1552)</f>
        <v/>
      </c>
      <c r="L1552">
        <f>IF(Entry!$K1552="",0,Entry!$K1552)</f>
        <v/>
      </c>
      <c r="M1552">
        <f>IF($G1552="","",COUNTA(Entry!$M1552,Entry!$R1552,Entry!$W1552,Entry!$AB1552,Entry!$AG1552,Entry!$AL1552,Entry!$AQ1552,Entry!$AV1552,Entry!$BA1552,Entry!$BF1552,Entry!$BK1552,Entry!$BP1552,Entry!$BU1552,Entry!$BZ1552,Entry!$CE1552))</f>
        <v/>
      </c>
    </row>
    <row r="1553">
      <c r="A1553">
        <f>IF(Entry!$B1553="","",Entry!$B1553)</f>
        <v/>
      </c>
      <c r="B1553">
        <f>IF($A1553="","",IF(ISNUMBER($A1553),IF(AND($A1553&gt;=10000101,$A1553&lt;=99991231),INT($A1553/10000),""),IFERROR(VALUE(TRIM(LEFT($A1553,FIND("/",$A1553)-1))),"")))</f>
        <v/>
      </c>
      <c r="C1553">
        <f>IF(OR($A1553="",$B1553=""),"",IF(ISNUMBER($A1553),INT(MOD($A1553,10000)/100),IFERROR(VALUE(TRIM(LEFT(MID($A1553,FIND("/",$A1553)+1,20),FIND("/",MID($A1553,FIND("/",$A1553)+1,20))-1))),"")))</f>
        <v/>
      </c>
      <c r="D1553">
        <f>IF(OR($A1553="",$B1553=""),"",IF(ISNUMBER($A1553),MOD($A1553,100),IFERROR(VALUE(TRIM(MID(MID($A1553,FIND("/",$A1553)+1,20),FIND("/",MID($A1553,FIND("/",$A1553)+1,20))+1,20))),"")))</f>
        <v/>
      </c>
      <c r="E1553">
        <f>IF($A1553="","",IF(OR($B1553="",$C1553="",$D1553="",$B1553&lt;1300,$B1553&gt;1500,$C1553&lt;1,$C1553&gt;12,$D1553&lt;1,$D1553&gt;31),"نامعتبر",RIGHT("0000"&amp;$B1553,4)&amp;"/"&amp;RIGHT("00"&amp;$C1553,2)&amp;"/"&amp;RIGHT("00"&amp;$D1553,2)))</f>
        <v/>
      </c>
      <c r="F1553">
        <f>IF(OR($E1553="",$E1553="نامعتبر"),"",LEFT($E1553,4)&amp;"/"&amp;MID($E1553,6,2))</f>
        <v/>
      </c>
      <c r="G1553">
        <f>IF(OR($E1553="",$E1553="نامعتبر",Entry!$D1553=""),"",IF(ISNUMBER(FIND(" – ",Entry!$D1553)),LEFT(Entry!$D1553,FIND(" – ",Entry!$D1553)-1),Entry!$D1553))</f>
        <v/>
      </c>
      <c r="H1553">
        <f>IF(Entry!$C1553="","",Entry!$C1553)</f>
        <v/>
      </c>
      <c r="I1553">
        <f>IF(Entry!$F1553="",0,Entry!$F1553)</f>
        <v/>
      </c>
      <c r="J1553">
        <f>IF(Entry!$G1553="",0,Entry!$G1553)</f>
        <v/>
      </c>
      <c r="K1553">
        <f>IF(Entry!$H1553="",0,Entry!$H1553)</f>
        <v/>
      </c>
      <c r="L1553">
        <f>IF(Entry!$K1553="",0,Entry!$K1553)</f>
        <v/>
      </c>
      <c r="M1553">
        <f>IF($G1553="","",COUNTA(Entry!$M1553,Entry!$R1553,Entry!$W1553,Entry!$AB1553,Entry!$AG1553,Entry!$AL1553,Entry!$AQ1553,Entry!$AV1553,Entry!$BA1553,Entry!$BF1553,Entry!$BK1553,Entry!$BP1553,Entry!$BU1553,Entry!$BZ1553,Entry!$CE1553))</f>
        <v/>
      </c>
    </row>
    <row r="1554">
      <c r="A1554">
        <f>IF(Entry!$B1554="","",Entry!$B1554)</f>
        <v/>
      </c>
      <c r="B1554">
        <f>IF($A1554="","",IF(ISNUMBER($A1554),IF(AND($A1554&gt;=10000101,$A1554&lt;=99991231),INT($A1554/10000),""),IFERROR(VALUE(TRIM(LEFT($A1554,FIND("/",$A1554)-1))),"")))</f>
        <v/>
      </c>
      <c r="C1554">
        <f>IF(OR($A1554="",$B1554=""),"",IF(ISNUMBER($A1554),INT(MOD($A1554,10000)/100),IFERROR(VALUE(TRIM(LEFT(MID($A1554,FIND("/",$A1554)+1,20),FIND("/",MID($A1554,FIND("/",$A1554)+1,20))-1))),"")))</f>
        <v/>
      </c>
      <c r="D1554">
        <f>IF(OR($A1554="",$B1554=""),"",IF(ISNUMBER($A1554),MOD($A1554,100),IFERROR(VALUE(TRIM(MID(MID($A1554,FIND("/",$A1554)+1,20),FIND("/",MID($A1554,FIND("/",$A1554)+1,20))+1,20))),"")))</f>
        <v/>
      </c>
      <c r="E1554">
        <f>IF($A1554="","",IF(OR($B1554="",$C1554="",$D1554="",$B1554&lt;1300,$B1554&gt;1500,$C1554&lt;1,$C1554&gt;12,$D1554&lt;1,$D1554&gt;31),"نامعتبر",RIGHT("0000"&amp;$B1554,4)&amp;"/"&amp;RIGHT("00"&amp;$C1554,2)&amp;"/"&amp;RIGHT("00"&amp;$D1554,2)))</f>
        <v/>
      </c>
      <c r="F1554">
        <f>IF(OR($E1554="",$E1554="نامعتبر"),"",LEFT($E1554,4)&amp;"/"&amp;MID($E1554,6,2))</f>
        <v/>
      </c>
      <c r="G1554">
        <f>IF(OR($E1554="",$E1554="نامعتبر",Entry!$D1554=""),"",IF(ISNUMBER(FIND(" – ",Entry!$D1554)),LEFT(Entry!$D1554,FIND(" – ",Entry!$D1554)-1),Entry!$D1554))</f>
        <v/>
      </c>
      <c r="H1554">
        <f>IF(Entry!$C1554="","",Entry!$C1554)</f>
        <v/>
      </c>
      <c r="I1554">
        <f>IF(Entry!$F1554="",0,Entry!$F1554)</f>
        <v/>
      </c>
      <c r="J1554">
        <f>IF(Entry!$G1554="",0,Entry!$G1554)</f>
        <v/>
      </c>
      <c r="K1554">
        <f>IF(Entry!$H1554="",0,Entry!$H1554)</f>
        <v/>
      </c>
      <c r="L1554">
        <f>IF(Entry!$K1554="",0,Entry!$K1554)</f>
        <v/>
      </c>
      <c r="M1554">
        <f>IF($G1554="","",COUNTA(Entry!$M1554,Entry!$R1554,Entry!$W1554,Entry!$AB1554,Entry!$AG1554,Entry!$AL1554,Entry!$AQ1554,Entry!$AV1554,Entry!$BA1554,Entry!$BF1554,Entry!$BK1554,Entry!$BP1554,Entry!$BU1554,Entry!$BZ1554,Entry!$CE1554))</f>
        <v/>
      </c>
    </row>
    <row r="1555">
      <c r="A1555">
        <f>IF(Entry!$B1555="","",Entry!$B1555)</f>
        <v/>
      </c>
      <c r="B1555">
        <f>IF($A1555="","",IF(ISNUMBER($A1555),IF(AND($A1555&gt;=10000101,$A1555&lt;=99991231),INT($A1555/10000),""),IFERROR(VALUE(TRIM(LEFT($A1555,FIND("/",$A1555)-1))),"")))</f>
        <v/>
      </c>
      <c r="C1555">
        <f>IF(OR($A1555="",$B1555=""),"",IF(ISNUMBER($A1555),INT(MOD($A1555,10000)/100),IFERROR(VALUE(TRIM(LEFT(MID($A1555,FIND("/",$A1555)+1,20),FIND("/",MID($A1555,FIND("/",$A1555)+1,20))-1))),"")))</f>
        <v/>
      </c>
      <c r="D1555">
        <f>IF(OR($A1555="",$B1555=""),"",IF(ISNUMBER($A1555),MOD($A1555,100),IFERROR(VALUE(TRIM(MID(MID($A1555,FIND("/",$A1555)+1,20),FIND("/",MID($A1555,FIND("/",$A1555)+1,20))+1,20))),"")))</f>
        <v/>
      </c>
      <c r="E1555">
        <f>IF($A1555="","",IF(OR($B1555="",$C1555="",$D1555="",$B1555&lt;1300,$B1555&gt;1500,$C1555&lt;1,$C1555&gt;12,$D1555&lt;1,$D1555&gt;31),"نامعتبر",RIGHT("0000"&amp;$B1555,4)&amp;"/"&amp;RIGHT("00"&amp;$C1555,2)&amp;"/"&amp;RIGHT("00"&amp;$D1555,2)))</f>
        <v/>
      </c>
      <c r="F1555">
        <f>IF(OR($E1555="",$E1555="نامعتبر"),"",LEFT($E1555,4)&amp;"/"&amp;MID($E1555,6,2))</f>
        <v/>
      </c>
      <c r="G1555">
        <f>IF(OR($E1555="",$E1555="نامعتبر",Entry!$D1555=""),"",IF(ISNUMBER(FIND(" – ",Entry!$D1555)),LEFT(Entry!$D1555,FIND(" – ",Entry!$D1555)-1),Entry!$D1555))</f>
        <v/>
      </c>
      <c r="H1555">
        <f>IF(Entry!$C1555="","",Entry!$C1555)</f>
        <v/>
      </c>
      <c r="I1555">
        <f>IF(Entry!$F1555="",0,Entry!$F1555)</f>
        <v/>
      </c>
      <c r="J1555">
        <f>IF(Entry!$G1555="",0,Entry!$G1555)</f>
        <v/>
      </c>
      <c r="K1555">
        <f>IF(Entry!$H1555="",0,Entry!$H1555)</f>
        <v/>
      </c>
      <c r="L1555">
        <f>IF(Entry!$K1555="",0,Entry!$K1555)</f>
        <v/>
      </c>
      <c r="M1555">
        <f>IF($G1555="","",COUNTA(Entry!$M1555,Entry!$R1555,Entry!$W1555,Entry!$AB1555,Entry!$AG1555,Entry!$AL1555,Entry!$AQ1555,Entry!$AV1555,Entry!$BA1555,Entry!$BF1555,Entry!$BK1555,Entry!$BP1555,Entry!$BU1555,Entry!$BZ1555,Entry!$CE1555))</f>
        <v/>
      </c>
    </row>
    <row r="1556">
      <c r="A1556">
        <f>IF(Entry!$B1556="","",Entry!$B1556)</f>
        <v/>
      </c>
      <c r="B1556">
        <f>IF($A1556="","",IF(ISNUMBER($A1556),IF(AND($A1556&gt;=10000101,$A1556&lt;=99991231),INT($A1556/10000),""),IFERROR(VALUE(TRIM(LEFT($A1556,FIND("/",$A1556)-1))),"")))</f>
        <v/>
      </c>
      <c r="C1556">
        <f>IF(OR($A1556="",$B1556=""),"",IF(ISNUMBER($A1556),INT(MOD($A1556,10000)/100),IFERROR(VALUE(TRIM(LEFT(MID($A1556,FIND("/",$A1556)+1,20),FIND("/",MID($A1556,FIND("/",$A1556)+1,20))-1))),"")))</f>
        <v/>
      </c>
      <c r="D1556">
        <f>IF(OR($A1556="",$B1556=""),"",IF(ISNUMBER($A1556),MOD($A1556,100),IFERROR(VALUE(TRIM(MID(MID($A1556,FIND("/",$A1556)+1,20),FIND("/",MID($A1556,FIND("/",$A1556)+1,20))+1,20))),"")))</f>
        <v/>
      </c>
      <c r="E1556">
        <f>IF($A1556="","",IF(OR($B1556="",$C1556="",$D1556="",$B1556&lt;1300,$B1556&gt;1500,$C1556&lt;1,$C1556&gt;12,$D1556&lt;1,$D1556&gt;31),"نامعتبر",RIGHT("0000"&amp;$B1556,4)&amp;"/"&amp;RIGHT("00"&amp;$C1556,2)&amp;"/"&amp;RIGHT("00"&amp;$D1556,2)))</f>
        <v/>
      </c>
      <c r="F1556">
        <f>IF(OR($E1556="",$E1556="نامعتبر"),"",LEFT($E1556,4)&amp;"/"&amp;MID($E1556,6,2))</f>
        <v/>
      </c>
      <c r="G1556">
        <f>IF(OR($E1556="",$E1556="نامعتبر",Entry!$D1556=""),"",IF(ISNUMBER(FIND(" – ",Entry!$D1556)),LEFT(Entry!$D1556,FIND(" – ",Entry!$D1556)-1),Entry!$D1556))</f>
        <v/>
      </c>
      <c r="H1556">
        <f>IF(Entry!$C1556="","",Entry!$C1556)</f>
        <v/>
      </c>
      <c r="I1556">
        <f>IF(Entry!$F1556="",0,Entry!$F1556)</f>
        <v/>
      </c>
      <c r="J1556">
        <f>IF(Entry!$G1556="",0,Entry!$G1556)</f>
        <v/>
      </c>
      <c r="K1556">
        <f>IF(Entry!$H1556="",0,Entry!$H1556)</f>
        <v/>
      </c>
      <c r="L1556">
        <f>IF(Entry!$K1556="",0,Entry!$K1556)</f>
        <v/>
      </c>
      <c r="M1556">
        <f>IF($G1556="","",COUNTA(Entry!$M1556,Entry!$R1556,Entry!$W1556,Entry!$AB1556,Entry!$AG1556,Entry!$AL1556,Entry!$AQ1556,Entry!$AV1556,Entry!$BA1556,Entry!$BF1556,Entry!$BK1556,Entry!$BP1556,Entry!$BU1556,Entry!$BZ1556,Entry!$CE1556))</f>
        <v/>
      </c>
    </row>
    <row r="1557">
      <c r="A1557">
        <f>IF(Entry!$B1557="","",Entry!$B1557)</f>
        <v/>
      </c>
      <c r="B1557">
        <f>IF($A1557="","",IF(ISNUMBER($A1557),IF(AND($A1557&gt;=10000101,$A1557&lt;=99991231),INT($A1557/10000),""),IFERROR(VALUE(TRIM(LEFT($A1557,FIND("/",$A1557)-1))),"")))</f>
        <v/>
      </c>
      <c r="C1557">
        <f>IF(OR($A1557="",$B1557=""),"",IF(ISNUMBER($A1557),INT(MOD($A1557,10000)/100),IFERROR(VALUE(TRIM(LEFT(MID($A1557,FIND("/",$A1557)+1,20),FIND("/",MID($A1557,FIND("/",$A1557)+1,20))-1))),"")))</f>
        <v/>
      </c>
      <c r="D1557">
        <f>IF(OR($A1557="",$B1557=""),"",IF(ISNUMBER($A1557),MOD($A1557,100),IFERROR(VALUE(TRIM(MID(MID($A1557,FIND("/",$A1557)+1,20),FIND("/",MID($A1557,FIND("/",$A1557)+1,20))+1,20))),"")))</f>
        <v/>
      </c>
      <c r="E1557">
        <f>IF($A1557="","",IF(OR($B1557="",$C1557="",$D1557="",$B1557&lt;1300,$B1557&gt;1500,$C1557&lt;1,$C1557&gt;12,$D1557&lt;1,$D1557&gt;31),"نامعتبر",RIGHT("0000"&amp;$B1557,4)&amp;"/"&amp;RIGHT("00"&amp;$C1557,2)&amp;"/"&amp;RIGHT("00"&amp;$D1557,2)))</f>
        <v/>
      </c>
      <c r="F1557">
        <f>IF(OR($E1557="",$E1557="نامعتبر"),"",LEFT($E1557,4)&amp;"/"&amp;MID($E1557,6,2))</f>
        <v/>
      </c>
      <c r="G1557">
        <f>IF(OR($E1557="",$E1557="نامعتبر",Entry!$D1557=""),"",IF(ISNUMBER(FIND(" – ",Entry!$D1557)),LEFT(Entry!$D1557,FIND(" – ",Entry!$D1557)-1),Entry!$D1557))</f>
        <v/>
      </c>
      <c r="H1557">
        <f>IF(Entry!$C1557="","",Entry!$C1557)</f>
        <v/>
      </c>
      <c r="I1557">
        <f>IF(Entry!$F1557="",0,Entry!$F1557)</f>
        <v/>
      </c>
      <c r="J1557">
        <f>IF(Entry!$G1557="",0,Entry!$G1557)</f>
        <v/>
      </c>
      <c r="K1557">
        <f>IF(Entry!$H1557="",0,Entry!$H1557)</f>
        <v/>
      </c>
      <c r="L1557">
        <f>IF(Entry!$K1557="",0,Entry!$K1557)</f>
        <v/>
      </c>
      <c r="M1557">
        <f>IF($G1557="","",COUNTA(Entry!$M1557,Entry!$R1557,Entry!$W1557,Entry!$AB1557,Entry!$AG1557,Entry!$AL1557,Entry!$AQ1557,Entry!$AV1557,Entry!$BA1557,Entry!$BF1557,Entry!$BK1557,Entry!$BP1557,Entry!$BU1557,Entry!$BZ1557,Entry!$CE1557))</f>
        <v/>
      </c>
    </row>
    <row r="1558">
      <c r="A1558">
        <f>IF(Entry!$B1558="","",Entry!$B1558)</f>
        <v/>
      </c>
      <c r="B1558">
        <f>IF($A1558="","",IF(ISNUMBER($A1558),IF(AND($A1558&gt;=10000101,$A1558&lt;=99991231),INT($A1558/10000),""),IFERROR(VALUE(TRIM(LEFT($A1558,FIND("/",$A1558)-1))),"")))</f>
        <v/>
      </c>
      <c r="C1558">
        <f>IF(OR($A1558="",$B1558=""),"",IF(ISNUMBER($A1558),INT(MOD($A1558,10000)/100),IFERROR(VALUE(TRIM(LEFT(MID($A1558,FIND("/",$A1558)+1,20),FIND("/",MID($A1558,FIND("/",$A1558)+1,20))-1))),"")))</f>
        <v/>
      </c>
      <c r="D1558">
        <f>IF(OR($A1558="",$B1558=""),"",IF(ISNUMBER($A1558),MOD($A1558,100),IFERROR(VALUE(TRIM(MID(MID($A1558,FIND("/",$A1558)+1,20),FIND("/",MID($A1558,FIND("/",$A1558)+1,20))+1,20))),"")))</f>
        <v/>
      </c>
      <c r="E1558">
        <f>IF($A1558="","",IF(OR($B1558="",$C1558="",$D1558="",$B1558&lt;1300,$B1558&gt;1500,$C1558&lt;1,$C1558&gt;12,$D1558&lt;1,$D1558&gt;31),"نامعتبر",RIGHT("0000"&amp;$B1558,4)&amp;"/"&amp;RIGHT("00"&amp;$C1558,2)&amp;"/"&amp;RIGHT("00"&amp;$D1558,2)))</f>
        <v/>
      </c>
      <c r="F1558">
        <f>IF(OR($E1558="",$E1558="نامعتبر"),"",LEFT($E1558,4)&amp;"/"&amp;MID($E1558,6,2))</f>
        <v/>
      </c>
      <c r="G1558">
        <f>IF(OR($E1558="",$E1558="نامعتبر",Entry!$D1558=""),"",IF(ISNUMBER(FIND(" – ",Entry!$D1558)),LEFT(Entry!$D1558,FIND(" – ",Entry!$D1558)-1),Entry!$D1558))</f>
        <v/>
      </c>
      <c r="H1558">
        <f>IF(Entry!$C1558="","",Entry!$C1558)</f>
        <v/>
      </c>
      <c r="I1558">
        <f>IF(Entry!$F1558="",0,Entry!$F1558)</f>
        <v/>
      </c>
      <c r="J1558">
        <f>IF(Entry!$G1558="",0,Entry!$G1558)</f>
        <v/>
      </c>
      <c r="K1558">
        <f>IF(Entry!$H1558="",0,Entry!$H1558)</f>
        <v/>
      </c>
      <c r="L1558">
        <f>IF(Entry!$K1558="",0,Entry!$K1558)</f>
        <v/>
      </c>
      <c r="M1558">
        <f>IF($G1558="","",COUNTA(Entry!$M1558,Entry!$R1558,Entry!$W1558,Entry!$AB1558,Entry!$AG1558,Entry!$AL1558,Entry!$AQ1558,Entry!$AV1558,Entry!$BA1558,Entry!$BF1558,Entry!$BK1558,Entry!$BP1558,Entry!$BU1558,Entry!$BZ1558,Entry!$CE1558))</f>
        <v/>
      </c>
    </row>
    <row r="1559">
      <c r="A1559">
        <f>IF(Entry!$B1559="","",Entry!$B1559)</f>
        <v/>
      </c>
      <c r="B1559">
        <f>IF($A1559="","",IF(ISNUMBER($A1559),IF(AND($A1559&gt;=10000101,$A1559&lt;=99991231),INT($A1559/10000),""),IFERROR(VALUE(TRIM(LEFT($A1559,FIND("/",$A1559)-1))),"")))</f>
        <v/>
      </c>
      <c r="C1559">
        <f>IF(OR($A1559="",$B1559=""),"",IF(ISNUMBER($A1559),INT(MOD($A1559,10000)/100),IFERROR(VALUE(TRIM(LEFT(MID($A1559,FIND("/",$A1559)+1,20),FIND("/",MID($A1559,FIND("/",$A1559)+1,20))-1))),"")))</f>
        <v/>
      </c>
      <c r="D1559">
        <f>IF(OR($A1559="",$B1559=""),"",IF(ISNUMBER($A1559),MOD($A1559,100),IFERROR(VALUE(TRIM(MID(MID($A1559,FIND("/",$A1559)+1,20),FIND("/",MID($A1559,FIND("/",$A1559)+1,20))+1,20))),"")))</f>
        <v/>
      </c>
      <c r="E1559">
        <f>IF($A1559="","",IF(OR($B1559="",$C1559="",$D1559="",$B1559&lt;1300,$B1559&gt;1500,$C1559&lt;1,$C1559&gt;12,$D1559&lt;1,$D1559&gt;31),"نامعتبر",RIGHT("0000"&amp;$B1559,4)&amp;"/"&amp;RIGHT("00"&amp;$C1559,2)&amp;"/"&amp;RIGHT("00"&amp;$D1559,2)))</f>
        <v/>
      </c>
      <c r="F1559">
        <f>IF(OR($E1559="",$E1559="نامعتبر"),"",LEFT($E1559,4)&amp;"/"&amp;MID($E1559,6,2))</f>
        <v/>
      </c>
      <c r="G1559">
        <f>IF(OR($E1559="",$E1559="نامعتبر",Entry!$D1559=""),"",IF(ISNUMBER(FIND(" – ",Entry!$D1559)),LEFT(Entry!$D1559,FIND(" – ",Entry!$D1559)-1),Entry!$D1559))</f>
        <v/>
      </c>
      <c r="H1559">
        <f>IF(Entry!$C1559="","",Entry!$C1559)</f>
        <v/>
      </c>
      <c r="I1559">
        <f>IF(Entry!$F1559="",0,Entry!$F1559)</f>
        <v/>
      </c>
      <c r="J1559">
        <f>IF(Entry!$G1559="",0,Entry!$G1559)</f>
        <v/>
      </c>
      <c r="K1559">
        <f>IF(Entry!$H1559="",0,Entry!$H1559)</f>
        <v/>
      </c>
      <c r="L1559">
        <f>IF(Entry!$K1559="",0,Entry!$K1559)</f>
        <v/>
      </c>
      <c r="M1559">
        <f>IF($G1559="","",COUNTA(Entry!$M1559,Entry!$R1559,Entry!$W1559,Entry!$AB1559,Entry!$AG1559,Entry!$AL1559,Entry!$AQ1559,Entry!$AV1559,Entry!$BA1559,Entry!$BF1559,Entry!$BK1559,Entry!$BP1559,Entry!$BU1559,Entry!$BZ1559,Entry!$CE1559))</f>
        <v/>
      </c>
    </row>
    <row r="1560">
      <c r="A1560">
        <f>IF(Entry!$B1560="","",Entry!$B1560)</f>
        <v/>
      </c>
      <c r="B1560">
        <f>IF($A1560="","",IF(ISNUMBER($A1560),IF(AND($A1560&gt;=10000101,$A1560&lt;=99991231),INT($A1560/10000),""),IFERROR(VALUE(TRIM(LEFT($A1560,FIND("/",$A1560)-1))),"")))</f>
        <v/>
      </c>
      <c r="C1560">
        <f>IF(OR($A1560="",$B1560=""),"",IF(ISNUMBER($A1560),INT(MOD($A1560,10000)/100),IFERROR(VALUE(TRIM(LEFT(MID($A1560,FIND("/",$A1560)+1,20),FIND("/",MID($A1560,FIND("/",$A1560)+1,20))-1))),"")))</f>
        <v/>
      </c>
      <c r="D1560">
        <f>IF(OR($A1560="",$B1560=""),"",IF(ISNUMBER($A1560),MOD($A1560,100),IFERROR(VALUE(TRIM(MID(MID($A1560,FIND("/",$A1560)+1,20),FIND("/",MID($A1560,FIND("/",$A1560)+1,20))+1,20))),"")))</f>
        <v/>
      </c>
      <c r="E1560">
        <f>IF($A1560="","",IF(OR($B1560="",$C1560="",$D1560="",$B1560&lt;1300,$B1560&gt;1500,$C1560&lt;1,$C1560&gt;12,$D1560&lt;1,$D1560&gt;31),"نامعتبر",RIGHT("0000"&amp;$B1560,4)&amp;"/"&amp;RIGHT("00"&amp;$C1560,2)&amp;"/"&amp;RIGHT("00"&amp;$D1560,2)))</f>
        <v/>
      </c>
      <c r="F1560">
        <f>IF(OR($E1560="",$E1560="نامعتبر"),"",LEFT($E1560,4)&amp;"/"&amp;MID($E1560,6,2))</f>
        <v/>
      </c>
      <c r="G1560">
        <f>IF(OR($E1560="",$E1560="نامعتبر",Entry!$D1560=""),"",IF(ISNUMBER(FIND(" – ",Entry!$D1560)),LEFT(Entry!$D1560,FIND(" – ",Entry!$D1560)-1),Entry!$D1560))</f>
        <v/>
      </c>
      <c r="H1560">
        <f>IF(Entry!$C1560="","",Entry!$C1560)</f>
        <v/>
      </c>
      <c r="I1560">
        <f>IF(Entry!$F1560="",0,Entry!$F1560)</f>
        <v/>
      </c>
      <c r="J1560">
        <f>IF(Entry!$G1560="",0,Entry!$G1560)</f>
        <v/>
      </c>
      <c r="K1560">
        <f>IF(Entry!$H1560="",0,Entry!$H1560)</f>
        <v/>
      </c>
      <c r="L1560">
        <f>IF(Entry!$K1560="",0,Entry!$K1560)</f>
        <v/>
      </c>
      <c r="M1560">
        <f>IF($G1560="","",COUNTA(Entry!$M1560,Entry!$R1560,Entry!$W1560,Entry!$AB1560,Entry!$AG1560,Entry!$AL1560,Entry!$AQ1560,Entry!$AV1560,Entry!$BA1560,Entry!$BF1560,Entry!$BK1560,Entry!$BP1560,Entry!$BU1560,Entry!$BZ1560,Entry!$CE1560))</f>
        <v/>
      </c>
    </row>
    <row r="1561">
      <c r="A1561">
        <f>IF(Entry!$B1561="","",Entry!$B1561)</f>
        <v/>
      </c>
      <c r="B1561">
        <f>IF($A1561="","",IF(ISNUMBER($A1561),IF(AND($A1561&gt;=10000101,$A1561&lt;=99991231),INT($A1561/10000),""),IFERROR(VALUE(TRIM(LEFT($A1561,FIND("/",$A1561)-1))),"")))</f>
        <v/>
      </c>
      <c r="C1561">
        <f>IF(OR($A1561="",$B1561=""),"",IF(ISNUMBER($A1561),INT(MOD($A1561,10000)/100),IFERROR(VALUE(TRIM(LEFT(MID($A1561,FIND("/",$A1561)+1,20),FIND("/",MID($A1561,FIND("/",$A1561)+1,20))-1))),"")))</f>
        <v/>
      </c>
      <c r="D1561">
        <f>IF(OR($A1561="",$B1561=""),"",IF(ISNUMBER($A1561),MOD($A1561,100),IFERROR(VALUE(TRIM(MID(MID($A1561,FIND("/",$A1561)+1,20),FIND("/",MID($A1561,FIND("/",$A1561)+1,20))+1,20))),"")))</f>
        <v/>
      </c>
      <c r="E1561">
        <f>IF($A1561="","",IF(OR($B1561="",$C1561="",$D1561="",$B1561&lt;1300,$B1561&gt;1500,$C1561&lt;1,$C1561&gt;12,$D1561&lt;1,$D1561&gt;31),"نامعتبر",RIGHT("0000"&amp;$B1561,4)&amp;"/"&amp;RIGHT("00"&amp;$C1561,2)&amp;"/"&amp;RIGHT("00"&amp;$D1561,2)))</f>
        <v/>
      </c>
      <c r="F1561">
        <f>IF(OR($E1561="",$E1561="نامعتبر"),"",LEFT($E1561,4)&amp;"/"&amp;MID($E1561,6,2))</f>
        <v/>
      </c>
      <c r="G1561">
        <f>IF(OR($E1561="",$E1561="نامعتبر",Entry!$D1561=""),"",IF(ISNUMBER(FIND(" – ",Entry!$D1561)),LEFT(Entry!$D1561,FIND(" – ",Entry!$D1561)-1),Entry!$D1561))</f>
        <v/>
      </c>
      <c r="H1561">
        <f>IF(Entry!$C1561="","",Entry!$C1561)</f>
        <v/>
      </c>
      <c r="I1561">
        <f>IF(Entry!$F1561="",0,Entry!$F1561)</f>
        <v/>
      </c>
      <c r="J1561">
        <f>IF(Entry!$G1561="",0,Entry!$G1561)</f>
        <v/>
      </c>
      <c r="K1561">
        <f>IF(Entry!$H1561="",0,Entry!$H1561)</f>
        <v/>
      </c>
      <c r="L1561">
        <f>IF(Entry!$K1561="",0,Entry!$K1561)</f>
        <v/>
      </c>
      <c r="M1561">
        <f>IF($G1561="","",COUNTA(Entry!$M1561,Entry!$R1561,Entry!$W1561,Entry!$AB1561,Entry!$AG1561,Entry!$AL1561,Entry!$AQ1561,Entry!$AV1561,Entry!$BA1561,Entry!$BF1561,Entry!$BK1561,Entry!$BP1561,Entry!$BU1561,Entry!$BZ1561,Entry!$CE1561))</f>
        <v/>
      </c>
    </row>
    <row r="1562">
      <c r="A1562">
        <f>IF(Entry!$B1562="","",Entry!$B1562)</f>
        <v/>
      </c>
      <c r="B1562">
        <f>IF($A1562="","",IF(ISNUMBER($A1562),IF(AND($A1562&gt;=10000101,$A1562&lt;=99991231),INT($A1562/10000),""),IFERROR(VALUE(TRIM(LEFT($A1562,FIND("/",$A1562)-1))),"")))</f>
        <v/>
      </c>
      <c r="C1562">
        <f>IF(OR($A1562="",$B1562=""),"",IF(ISNUMBER($A1562),INT(MOD($A1562,10000)/100),IFERROR(VALUE(TRIM(LEFT(MID($A1562,FIND("/",$A1562)+1,20),FIND("/",MID($A1562,FIND("/",$A1562)+1,20))-1))),"")))</f>
        <v/>
      </c>
      <c r="D1562">
        <f>IF(OR($A1562="",$B1562=""),"",IF(ISNUMBER($A1562),MOD($A1562,100),IFERROR(VALUE(TRIM(MID(MID($A1562,FIND("/",$A1562)+1,20),FIND("/",MID($A1562,FIND("/",$A1562)+1,20))+1,20))),"")))</f>
        <v/>
      </c>
      <c r="E1562">
        <f>IF($A1562="","",IF(OR($B1562="",$C1562="",$D1562="",$B1562&lt;1300,$B1562&gt;1500,$C1562&lt;1,$C1562&gt;12,$D1562&lt;1,$D1562&gt;31),"نامعتبر",RIGHT("0000"&amp;$B1562,4)&amp;"/"&amp;RIGHT("00"&amp;$C1562,2)&amp;"/"&amp;RIGHT("00"&amp;$D1562,2)))</f>
        <v/>
      </c>
      <c r="F1562">
        <f>IF(OR($E1562="",$E1562="نامعتبر"),"",LEFT($E1562,4)&amp;"/"&amp;MID($E1562,6,2))</f>
        <v/>
      </c>
      <c r="G1562">
        <f>IF(OR($E1562="",$E1562="نامعتبر",Entry!$D1562=""),"",IF(ISNUMBER(FIND(" – ",Entry!$D1562)),LEFT(Entry!$D1562,FIND(" – ",Entry!$D1562)-1),Entry!$D1562))</f>
        <v/>
      </c>
      <c r="H1562">
        <f>IF(Entry!$C1562="","",Entry!$C1562)</f>
        <v/>
      </c>
      <c r="I1562">
        <f>IF(Entry!$F1562="",0,Entry!$F1562)</f>
        <v/>
      </c>
      <c r="J1562">
        <f>IF(Entry!$G1562="",0,Entry!$G1562)</f>
        <v/>
      </c>
      <c r="K1562">
        <f>IF(Entry!$H1562="",0,Entry!$H1562)</f>
        <v/>
      </c>
      <c r="L1562">
        <f>IF(Entry!$K1562="",0,Entry!$K1562)</f>
        <v/>
      </c>
      <c r="M1562">
        <f>IF($G1562="","",COUNTA(Entry!$M1562,Entry!$R1562,Entry!$W1562,Entry!$AB1562,Entry!$AG1562,Entry!$AL1562,Entry!$AQ1562,Entry!$AV1562,Entry!$BA1562,Entry!$BF1562,Entry!$BK1562,Entry!$BP1562,Entry!$BU1562,Entry!$BZ1562,Entry!$CE1562))</f>
        <v/>
      </c>
    </row>
    <row r="1563">
      <c r="A1563">
        <f>IF(Entry!$B1563="","",Entry!$B1563)</f>
        <v/>
      </c>
      <c r="B1563">
        <f>IF($A1563="","",IF(ISNUMBER($A1563),IF(AND($A1563&gt;=10000101,$A1563&lt;=99991231),INT($A1563/10000),""),IFERROR(VALUE(TRIM(LEFT($A1563,FIND("/",$A1563)-1))),"")))</f>
        <v/>
      </c>
      <c r="C1563">
        <f>IF(OR($A1563="",$B1563=""),"",IF(ISNUMBER($A1563),INT(MOD($A1563,10000)/100),IFERROR(VALUE(TRIM(LEFT(MID($A1563,FIND("/",$A1563)+1,20),FIND("/",MID($A1563,FIND("/",$A1563)+1,20))-1))),"")))</f>
        <v/>
      </c>
      <c r="D1563">
        <f>IF(OR($A1563="",$B1563=""),"",IF(ISNUMBER($A1563),MOD($A1563,100),IFERROR(VALUE(TRIM(MID(MID($A1563,FIND("/",$A1563)+1,20),FIND("/",MID($A1563,FIND("/",$A1563)+1,20))+1,20))),"")))</f>
        <v/>
      </c>
      <c r="E1563">
        <f>IF($A1563="","",IF(OR($B1563="",$C1563="",$D1563="",$B1563&lt;1300,$B1563&gt;1500,$C1563&lt;1,$C1563&gt;12,$D1563&lt;1,$D1563&gt;31),"نامعتبر",RIGHT("0000"&amp;$B1563,4)&amp;"/"&amp;RIGHT("00"&amp;$C1563,2)&amp;"/"&amp;RIGHT("00"&amp;$D1563,2)))</f>
        <v/>
      </c>
      <c r="F1563">
        <f>IF(OR($E1563="",$E1563="نامعتبر"),"",LEFT($E1563,4)&amp;"/"&amp;MID($E1563,6,2))</f>
        <v/>
      </c>
      <c r="G1563">
        <f>IF(OR($E1563="",$E1563="نامعتبر",Entry!$D1563=""),"",IF(ISNUMBER(FIND(" – ",Entry!$D1563)),LEFT(Entry!$D1563,FIND(" – ",Entry!$D1563)-1),Entry!$D1563))</f>
        <v/>
      </c>
      <c r="H1563">
        <f>IF(Entry!$C1563="","",Entry!$C1563)</f>
        <v/>
      </c>
      <c r="I1563">
        <f>IF(Entry!$F1563="",0,Entry!$F1563)</f>
        <v/>
      </c>
      <c r="J1563">
        <f>IF(Entry!$G1563="",0,Entry!$G1563)</f>
        <v/>
      </c>
      <c r="K1563">
        <f>IF(Entry!$H1563="",0,Entry!$H1563)</f>
        <v/>
      </c>
      <c r="L1563">
        <f>IF(Entry!$K1563="",0,Entry!$K1563)</f>
        <v/>
      </c>
      <c r="M1563">
        <f>IF($G1563="","",COUNTA(Entry!$M1563,Entry!$R1563,Entry!$W1563,Entry!$AB1563,Entry!$AG1563,Entry!$AL1563,Entry!$AQ1563,Entry!$AV1563,Entry!$BA1563,Entry!$BF1563,Entry!$BK1563,Entry!$BP1563,Entry!$BU1563,Entry!$BZ1563,Entry!$CE1563))</f>
        <v/>
      </c>
    </row>
    <row r="1564">
      <c r="A1564">
        <f>IF(Entry!$B1564="","",Entry!$B1564)</f>
        <v/>
      </c>
      <c r="B1564">
        <f>IF($A1564="","",IF(ISNUMBER($A1564),IF(AND($A1564&gt;=10000101,$A1564&lt;=99991231),INT($A1564/10000),""),IFERROR(VALUE(TRIM(LEFT($A1564,FIND("/",$A1564)-1))),"")))</f>
        <v/>
      </c>
      <c r="C1564">
        <f>IF(OR($A1564="",$B1564=""),"",IF(ISNUMBER($A1564),INT(MOD($A1564,10000)/100),IFERROR(VALUE(TRIM(LEFT(MID($A1564,FIND("/",$A1564)+1,20),FIND("/",MID($A1564,FIND("/",$A1564)+1,20))-1))),"")))</f>
        <v/>
      </c>
      <c r="D1564">
        <f>IF(OR($A1564="",$B1564=""),"",IF(ISNUMBER($A1564),MOD($A1564,100),IFERROR(VALUE(TRIM(MID(MID($A1564,FIND("/",$A1564)+1,20),FIND("/",MID($A1564,FIND("/",$A1564)+1,20))+1,20))),"")))</f>
        <v/>
      </c>
      <c r="E1564">
        <f>IF($A1564="","",IF(OR($B1564="",$C1564="",$D1564="",$B1564&lt;1300,$B1564&gt;1500,$C1564&lt;1,$C1564&gt;12,$D1564&lt;1,$D1564&gt;31),"نامعتبر",RIGHT("0000"&amp;$B1564,4)&amp;"/"&amp;RIGHT("00"&amp;$C1564,2)&amp;"/"&amp;RIGHT("00"&amp;$D1564,2)))</f>
        <v/>
      </c>
      <c r="F1564">
        <f>IF(OR($E1564="",$E1564="نامعتبر"),"",LEFT($E1564,4)&amp;"/"&amp;MID($E1564,6,2))</f>
        <v/>
      </c>
      <c r="G1564">
        <f>IF(OR($E1564="",$E1564="نامعتبر",Entry!$D1564=""),"",IF(ISNUMBER(FIND(" – ",Entry!$D1564)),LEFT(Entry!$D1564,FIND(" – ",Entry!$D1564)-1),Entry!$D1564))</f>
        <v/>
      </c>
      <c r="H1564">
        <f>IF(Entry!$C1564="","",Entry!$C1564)</f>
        <v/>
      </c>
      <c r="I1564">
        <f>IF(Entry!$F1564="",0,Entry!$F1564)</f>
        <v/>
      </c>
      <c r="J1564">
        <f>IF(Entry!$G1564="",0,Entry!$G1564)</f>
        <v/>
      </c>
      <c r="K1564">
        <f>IF(Entry!$H1564="",0,Entry!$H1564)</f>
        <v/>
      </c>
      <c r="L1564">
        <f>IF(Entry!$K1564="",0,Entry!$K1564)</f>
        <v/>
      </c>
      <c r="M1564">
        <f>IF($G1564="","",COUNTA(Entry!$M1564,Entry!$R1564,Entry!$W1564,Entry!$AB1564,Entry!$AG1564,Entry!$AL1564,Entry!$AQ1564,Entry!$AV1564,Entry!$BA1564,Entry!$BF1564,Entry!$BK1564,Entry!$BP1564,Entry!$BU1564,Entry!$BZ1564,Entry!$CE1564))</f>
        <v/>
      </c>
    </row>
    <row r="1565">
      <c r="A1565">
        <f>IF(Entry!$B1565="","",Entry!$B1565)</f>
        <v/>
      </c>
      <c r="B1565">
        <f>IF($A1565="","",IF(ISNUMBER($A1565),IF(AND($A1565&gt;=10000101,$A1565&lt;=99991231),INT($A1565/10000),""),IFERROR(VALUE(TRIM(LEFT($A1565,FIND("/",$A1565)-1))),"")))</f>
        <v/>
      </c>
      <c r="C1565">
        <f>IF(OR($A1565="",$B1565=""),"",IF(ISNUMBER($A1565),INT(MOD($A1565,10000)/100),IFERROR(VALUE(TRIM(LEFT(MID($A1565,FIND("/",$A1565)+1,20),FIND("/",MID($A1565,FIND("/",$A1565)+1,20))-1))),"")))</f>
        <v/>
      </c>
      <c r="D1565">
        <f>IF(OR($A1565="",$B1565=""),"",IF(ISNUMBER($A1565),MOD($A1565,100),IFERROR(VALUE(TRIM(MID(MID($A1565,FIND("/",$A1565)+1,20),FIND("/",MID($A1565,FIND("/",$A1565)+1,20))+1,20))),"")))</f>
        <v/>
      </c>
      <c r="E1565">
        <f>IF($A1565="","",IF(OR($B1565="",$C1565="",$D1565="",$B1565&lt;1300,$B1565&gt;1500,$C1565&lt;1,$C1565&gt;12,$D1565&lt;1,$D1565&gt;31),"نامعتبر",RIGHT("0000"&amp;$B1565,4)&amp;"/"&amp;RIGHT("00"&amp;$C1565,2)&amp;"/"&amp;RIGHT("00"&amp;$D1565,2)))</f>
        <v/>
      </c>
      <c r="F1565">
        <f>IF(OR($E1565="",$E1565="نامعتبر"),"",LEFT($E1565,4)&amp;"/"&amp;MID($E1565,6,2))</f>
        <v/>
      </c>
      <c r="G1565">
        <f>IF(OR($E1565="",$E1565="نامعتبر",Entry!$D1565=""),"",IF(ISNUMBER(FIND(" – ",Entry!$D1565)),LEFT(Entry!$D1565,FIND(" – ",Entry!$D1565)-1),Entry!$D1565))</f>
        <v/>
      </c>
      <c r="H1565">
        <f>IF(Entry!$C1565="","",Entry!$C1565)</f>
        <v/>
      </c>
      <c r="I1565">
        <f>IF(Entry!$F1565="",0,Entry!$F1565)</f>
        <v/>
      </c>
      <c r="J1565">
        <f>IF(Entry!$G1565="",0,Entry!$G1565)</f>
        <v/>
      </c>
      <c r="K1565">
        <f>IF(Entry!$H1565="",0,Entry!$H1565)</f>
        <v/>
      </c>
      <c r="L1565">
        <f>IF(Entry!$K1565="",0,Entry!$K1565)</f>
        <v/>
      </c>
      <c r="M1565">
        <f>IF($G1565="","",COUNTA(Entry!$M1565,Entry!$R1565,Entry!$W1565,Entry!$AB1565,Entry!$AG1565,Entry!$AL1565,Entry!$AQ1565,Entry!$AV1565,Entry!$BA1565,Entry!$BF1565,Entry!$BK1565,Entry!$BP1565,Entry!$BU1565,Entry!$BZ1565,Entry!$CE1565))</f>
        <v/>
      </c>
    </row>
    <row r="1566">
      <c r="A1566">
        <f>IF(Entry!$B1566="","",Entry!$B1566)</f>
        <v/>
      </c>
      <c r="B1566">
        <f>IF($A1566="","",IF(ISNUMBER($A1566),IF(AND($A1566&gt;=10000101,$A1566&lt;=99991231),INT($A1566/10000),""),IFERROR(VALUE(TRIM(LEFT($A1566,FIND("/",$A1566)-1))),"")))</f>
        <v/>
      </c>
      <c r="C1566">
        <f>IF(OR($A1566="",$B1566=""),"",IF(ISNUMBER($A1566),INT(MOD($A1566,10000)/100),IFERROR(VALUE(TRIM(LEFT(MID($A1566,FIND("/",$A1566)+1,20),FIND("/",MID($A1566,FIND("/",$A1566)+1,20))-1))),"")))</f>
        <v/>
      </c>
      <c r="D1566">
        <f>IF(OR($A1566="",$B1566=""),"",IF(ISNUMBER($A1566),MOD($A1566,100),IFERROR(VALUE(TRIM(MID(MID($A1566,FIND("/",$A1566)+1,20),FIND("/",MID($A1566,FIND("/",$A1566)+1,20))+1,20))),"")))</f>
        <v/>
      </c>
      <c r="E1566">
        <f>IF($A1566="","",IF(OR($B1566="",$C1566="",$D1566="",$B1566&lt;1300,$B1566&gt;1500,$C1566&lt;1,$C1566&gt;12,$D1566&lt;1,$D1566&gt;31),"نامعتبر",RIGHT("0000"&amp;$B1566,4)&amp;"/"&amp;RIGHT("00"&amp;$C1566,2)&amp;"/"&amp;RIGHT("00"&amp;$D1566,2)))</f>
        <v/>
      </c>
      <c r="F1566">
        <f>IF(OR($E1566="",$E1566="نامعتبر"),"",LEFT($E1566,4)&amp;"/"&amp;MID($E1566,6,2))</f>
        <v/>
      </c>
      <c r="G1566">
        <f>IF(OR($E1566="",$E1566="نامعتبر",Entry!$D1566=""),"",IF(ISNUMBER(FIND(" – ",Entry!$D1566)),LEFT(Entry!$D1566,FIND(" – ",Entry!$D1566)-1),Entry!$D1566))</f>
        <v/>
      </c>
      <c r="H1566">
        <f>IF(Entry!$C1566="","",Entry!$C1566)</f>
        <v/>
      </c>
      <c r="I1566">
        <f>IF(Entry!$F1566="",0,Entry!$F1566)</f>
        <v/>
      </c>
      <c r="J1566">
        <f>IF(Entry!$G1566="",0,Entry!$G1566)</f>
        <v/>
      </c>
      <c r="K1566">
        <f>IF(Entry!$H1566="",0,Entry!$H1566)</f>
        <v/>
      </c>
      <c r="L1566">
        <f>IF(Entry!$K1566="",0,Entry!$K1566)</f>
        <v/>
      </c>
      <c r="M1566">
        <f>IF($G1566="","",COUNTA(Entry!$M1566,Entry!$R1566,Entry!$W1566,Entry!$AB1566,Entry!$AG1566,Entry!$AL1566,Entry!$AQ1566,Entry!$AV1566,Entry!$BA1566,Entry!$BF1566,Entry!$BK1566,Entry!$BP1566,Entry!$BU1566,Entry!$BZ1566,Entry!$CE1566))</f>
        <v/>
      </c>
    </row>
    <row r="1567">
      <c r="A1567">
        <f>IF(Entry!$B1567="","",Entry!$B1567)</f>
        <v/>
      </c>
      <c r="B1567">
        <f>IF($A1567="","",IF(ISNUMBER($A1567),IF(AND($A1567&gt;=10000101,$A1567&lt;=99991231),INT($A1567/10000),""),IFERROR(VALUE(TRIM(LEFT($A1567,FIND("/",$A1567)-1))),"")))</f>
        <v/>
      </c>
      <c r="C1567">
        <f>IF(OR($A1567="",$B1567=""),"",IF(ISNUMBER($A1567),INT(MOD($A1567,10000)/100),IFERROR(VALUE(TRIM(LEFT(MID($A1567,FIND("/",$A1567)+1,20),FIND("/",MID($A1567,FIND("/",$A1567)+1,20))-1))),"")))</f>
        <v/>
      </c>
      <c r="D1567">
        <f>IF(OR($A1567="",$B1567=""),"",IF(ISNUMBER($A1567),MOD($A1567,100),IFERROR(VALUE(TRIM(MID(MID($A1567,FIND("/",$A1567)+1,20),FIND("/",MID($A1567,FIND("/",$A1567)+1,20))+1,20))),"")))</f>
        <v/>
      </c>
      <c r="E1567">
        <f>IF($A1567="","",IF(OR($B1567="",$C1567="",$D1567="",$B1567&lt;1300,$B1567&gt;1500,$C1567&lt;1,$C1567&gt;12,$D1567&lt;1,$D1567&gt;31),"نامعتبر",RIGHT("0000"&amp;$B1567,4)&amp;"/"&amp;RIGHT("00"&amp;$C1567,2)&amp;"/"&amp;RIGHT("00"&amp;$D1567,2)))</f>
        <v/>
      </c>
      <c r="F1567">
        <f>IF(OR($E1567="",$E1567="نامعتبر"),"",LEFT($E1567,4)&amp;"/"&amp;MID($E1567,6,2))</f>
        <v/>
      </c>
      <c r="G1567">
        <f>IF(OR($E1567="",$E1567="نامعتبر",Entry!$D1567=""),"",IF(ISNUMBER(FIND(" – ",Entry!$D1567)),LEFT(Entry!$D1567,FIND(" – ",Entry!$D1567)-1),Entry!$D1567))</f>
        <v/>
      </c>
      <c r="H1567">
        <f>IF(Entry!$C1567="","",Entry!$C1567)</f>
        <v/>
      </c>
      <c r="I1567">
        <f>IF(Entry!$F1567="",0,Entry!$F1567)</f>
        <v/>
      </c>
      <c r="J1567">
        <f>IF(Entry!$G1567="",0,Entry!$G1567)</f>
        <v/>
      </c>
      <c r="K1567">
        <f>IF(Entry!$H1567="",0,Entry!$H1567)</f>
        <v/>
      </c>
      <c r="L1567">
        <f>IF(Entry!$K1567="",0,Entry!$K1567)</f>
        <v/>
      </c>
      <c r="M1567">
        <f>IF($G1567="","",COUNTA(Entry!$M1567,Entry!$R1567,Entry!$W1567,Entry!$AB1567,Entry!$AG1567,Entry!$AL1567,Entry!$AQ1567,Entry!$AV1567,Entry!$BA1567,Entry!$BF1567,Entry!$BK1567,Entry!$BP1567,Entry!$BU1567,Entry!$BZ1567,Entry!$CE1567))</f>
        <v/>
      </c>
    </row>
    <row r="1568">
      <c r="A1568">
        <f>IF(Entry!$B1568="","",Entry!$B1568)</f>
        <v/>
      </c>
      <c r="B1568">
        <f>IF($A1568="","",IF(ISNUMBER($A1568),IF(AND($A1568&gt;=10000101,$A1568&lt;=99991231),INT($A1568/10000),""),IFERROR(VALUE(TRIM(LEFT($A1568,FIND("/",$A1568)-1))),"")))</f>
        <v/>
      </c>
      <c r="C1568">
        <f>IF(OR($A1568="",$B1568=""),"",IF(ISNUMBER($A1568),INT(MOD($A1568,10000)/100),IFERROR(VALUE(TRIM(LEFT(MID($A1568,FIND("/",$A1568)+1,20),FIND("/",MID($A1568,FIND("/",$A1568)+1,20))-1))),"")))</f>
        <v/>
      </c>
      <c r="D1568">
        <f>IF(OR($A1568="",$B1568=""),"",IF(ISNUMBER($A1568),MOD($A1568,100),IFERROR(VALUE(TRIM(MID(MID($A1568,FIND("/",$A1568)+1,20),FIND("/",MID($A1568,FIND("/",$A1568)+1,20))+1,20))),"")))</f>
        <v/>
      </c>
      <c r="E1568">
        <f>IF($A1568="","",IF(OR($B1568="",$C1568="",$D1568="",$B1568&lt;1300,$B1568&gt;1500,$C1568&lt;1,$C1568&gt;12,$D1568&lt;1,$D1568&gt;31),"نامعتبر",RIGHT("0000"&amp;$B1568,4)&amp;"/"&amp;RIGHT("00"&amp;$C1568,2)&amp;"/"&amp;RIGHT("00"&amp;$D1568,2)))</f>
        <v/>
      </c>
      <c r="F1568">
        <f>IF(OR($E1568="",$E1568="نامعتبر"),"",LEFT($E1568,4)&amp;"/"&amp;MID($E1568,6,2))</f>
        <v/>
      </c>
      <c r="G1568">
        <f>IF(OR($E1568="",$E1568="نامعتبر",Entry!$D1568=""),"",IF(ISNUMBER(FIND(" – ",Entry!$D1568)),LEFT(Entry!$D1568,FIND(" – ",Entry!$D1568)-1),Entry!$D1568))</f>
        <v/>
      </c>
      <c r="H1568">
        <f>IF(Entry!$C1568="","",Entry!$C1568)</f>
        <v/>
      </c>
      <c r="I1568">
        <f>IF(Entry!$F1568="",0,Entry!$F1568)</f>
        <v/>
      </c>
      <c r="J1568">
        <f>IF(Entry!$G1568="",0,Entry!$G1568)</f>
        <v/>
      </c>
      <c r="K1568">
        <f>IF(Entry!$H1568="",0,Entry!$H1568)</f>
        <v/>
      </c>
      <c r="L1568">
        <f>IF(Entry!$K1568="",0,Entry!$K1568)</f>
        <v/>
      </c>
      <c r="M1568">
        <f>IF($G1568="","",COUNTA(Entry!$M1568,Entry!$R1568,Entry!$W1568,Entry!$AB1568,Entry!$AG1568,Entry!$AL1568,Entry!$AQ1568,Entry!$AV1568,Entry!$BA1568,Entry!$BF1568,Entry!$BK1568,Entry!$BP1568,Entry!$BU1568,Entry!$BZ1568,Entry!$CE1568))</f>
        <v/>
      </c>
    </row>
    <row r="1569">
      <c r="A1569">
        <f>IF(Entry!$B1569="","",Entry!$B1569)</f>
        <v/>
      </c>
      <c r="B1569">
        <f>IF($A1569="","",IF(ISNUMBER($A1569),IF(AND($A1569&gt;=10000101,$A1569&lt;=99991231),INT($A1569/10000),""),IFERROR(VALUE(TRIM(LEFT($A1569,FIND("/",$A1569)-1))),"")))</f>
        <v/>
      </c>
      <c r="C1569">
        <f>IF(OR($A1569="",$B1569=""),"",IF(ISNUMBER($A1569),INT(MOD($A1569,10000)/100),IFERROR(VALUE(TRIM(LEFT(MID($A1569,FIND("/",$A1569)+1,20),FIND("/",MID($A1569,FIND("/",$A1569)+1,20))-1))),"")))</f>
        <v/>
      </c>
      <c r="D1569">
        <f>IF(OR($A1569="",$B1569=""),"",IF(ISNUMBER($A1569),MOD($A1569,100),IFERROR(VALUE(TRIM(MID(MID($A1569,FIND("/",$A1569)+1,20),FIND("/",MID($A1569,FIND("/",$A1569)+1,20))+1,20))),"")))</f>
        <v/>
      </c>
      <c r="E1569">
        <f>IF($A1569="","",IF(OR($B1569="",$C1569="",$D1569="",$B1569&lt;1300,$B1569&gt;1500,$C1569&lt;1,$C1569&gt;12,$D1569&lt;1,$D1569&gt;31),"نامعتبر",RIGHT("0000"&amp;$B1569,4)&amp;"/"&amp;RIGHT("00"&amp;$C1569,2)&amp;"/"&amp;RIGHT("00"&amp;$D1569,2)))</f>
        <v/>
      </c>
      <c r="F1569">
        <f>IF(OR($E1569="",$E1569="نامعتبر"),"",LEFT($E1569,4)&amp;"/"&amp;MID($E1569,6,2))</f>
        <v/>
      </c>
      <c r="G1569">
        <f>IF(OR($E1569="",$E1569="نامعتبر",Entry!$D1569=""),"",IF(ISNUMBER(FIND(" – ",Entry!$D1569)),LEFT(Entry!$D1569,FIND(" – ",Entry!$D1569)-1),Entry!$D1569))</f>
        <v/>
      </c>
      <c r="H1569">
        <f>IF(Entry!$C1569="","",Entry!$C1569)</f>
        <v/>
      </c>
      <c r="I1569">
        <f>IF(Entry!$F1569="",0,Entry!$F1569)</f>
        <v/>
      </c>
      <c r="J1569">
        <f>IF(Entry!$G1569="",0,Entry!$G1569)</f>
        <v/>
      </c>
      <c r="K1569">
        <f>IF(Entry!$H1569="",0,Entry!$H1569)</f>
        <v/>
      </c>
      <c r="L1569">
        <f>IF(Entry!$K1569="",0,Entry!$K1569)</f>
        <v/>
      </c>
      <c r="M1569">
        <f>IF($G1569="","",COUNTA(Entry!$M1569,Entry!$R1569,Entry!$W1569,Entry!$AB1569,Entry!$AG1569,Entry!$AL1569,Entry!$AQ1569,Entry!$AV1569,Entry!$BA1569,Entry!$BF1569,Entry!$BK1569,Entry!$BP1569,Entry!$BU1569,Entry!$BZ1569,Entry!$CE1569))</f>
        <v/>
      </c>
    </row>
    <row r="1570">
      <c r="A1570">
        <f>IF(Entry!$B1570="","",Entry!$B1570)</f>
        <v/>
      </c>
      <c r="B1570">
        <f>IF($A1570="","",IF(ISNUMBER($A1570),IF(AND($A1570&gt;=10000101,$A1570&lt;=99991231),INT($A1570/10000),""),IFERROR(VALUE(TRIM(LEFT($A1570,FIND("/",$A1570)-1))),"")))</f>
        <v/>
      </c>
      <c r="C1570">
        <f>IF(OR($A1570="",$B1570=""),"",IF(ISNUMBER($A1570),INT(MOD($A1570,10000)/100),IFERROR(VALUE(TRIM(LEFT(MID($A1570,FIND("/",$A1570)+1,20),FIND("/",MID($A1570,FIND("/",$A1570)+1,20))-1))),"")))</f>
        <v/>
      </c>
      <c r="D1570">
        <f>IF(OR($A1570="",$B1570=""),"",IF(ISNUMBER($A1570),MOD($A1570,100),IFERROR(VALUE(TRIM(MID(MID($A1570,FIND("/",$A1570)+1,20),FIND("/",MID($A1570,FIND("/",$A1570)+1,20))+1,20))),"")))</f>
        <v/>
      </c>
      <c r="E1570">
        <f>IF($A1570="","",IF(OR($B1570="",$C1570="",$D1570="",$B1570&lt;1300,$B1570&gt;1500,$C1570&lt;1,$C1570&gt;12,$D1570&lt;1,$D1570&gt;31),"نامعتبر",RIGHT("0000"&amp;$B1570,4)&amp;"/"&amp;RIGHT("00"&amp;$C1570,2)&amp;"/"&amp;RIGHT("00"&amp;$D1570,2)))</f>
        <v/>
      </c>
      <c r="F1570">
        <f>IF(OR($E1570="",$E1570="نامعتبر"),"",LEFT($E1570,4)&amp;"/"&amp;MID($E1570,6,2))</f>
        <v/>
      </c>
      <c r="G1570">
        <f>IF(OR($E1570="",$E1570="نامعتبر",Entry!$D1570=""),"",IF(ISNUMBER(FIND(" – ",Entry!$D1570)),LEFT(Entry!$D1570,FIND(" – ",Entry!$D1570)-1),Entry!$D1570))</f>
        <v/>
      </c>
      <c r="H1570">
        <f>IF(Entry!$C1570="","",Entry!$C1570)</f>
        <v/>
      </c>
      <c r="I1570">
        <f>IF(Entry!$F1570="",0,Entry!$F1570)</f>
        <v/>
      </c>
      <c r="J1570">
        <f>IF(Entry!$G1570="",0,Entry!$G1570)</f>
        <v/>
      </c>
      <c r="K1570">
        <f>IF(Entry!$H1570="",0,Entry!$H1570)</f>
        <v/>
      </c>
      <c r="L1570">
        <f>IF(Entry!$K1570="",0,Entry!$K1570)</f>
        <v/>
      </c>
      <c r="M1570">
        <f>IF($G1570="","",COUNTA(Entry!$M1570,Entry!$R1570,Entry!$W1570,Entry!$AB1570,Entry!$AG1570,Entry!$AL1570,Entry!$AQ1570,Entry!$AV1570,Entry!$BA1570,Entry!$BF1570,Entry!$BK1570,Entry!$BP1570,Entry!$BU1570,Entry!$BZ1570,Entry!$CE1570))</f>
        <v/>
      </c>
    </row>
    <row r="1571">
      <c r="A1571">
        <f>IF(Entry!$B1571="","",Entry!$B1571)</f>
        <v/>
      </c>
      <c r="B1571">
        <f>IF($A1571="","",IF(ISNUMBER($A1571),IF(AND($A1571&gt;=10000101,$A1571&lt;=99991231),INT($A1571/10000),""),IFERROR(VALUE(TRIM(LEFT($A1571,FIND("/",$A1571)-1))),"")))</f>
        <v/>
      </c>
      <c r="C1571">
        <f>IF(OR($A1571="",$B1571=""),"",IF(ISNUMBER($A1571),INT(MOD($A1571,10000)/100),IFERROR(VALUE(TRIM(LEFT(MID($A1571,FIND("/",$A1571)+1,20),FIND("/",MID($A1571,FIND("/",$A1571)+1,20))-1))),"")))</f>
        <v/>
      </c>
      <c r="D1571">
        <f>IF(OR($A1571="",$B1571=""),"",IF(ISNUMBER($A1571),MOD($A1571,100),IFERROR(VALUE(TRIM(MID(MID($A1571,FIND("/",$A1571)+1,20),FIND("/",MID($A1571,FIND("/",$A1571)+1,20))+1,20))),"")))</f>
        <v/>
      </c>
      <c r="E1571">
        <f>IF($A1571="","",IF(OR($B1571="",$C1571="",$D1571="",$B1571&lt;1300,$B1571&gt;1500,$C1571&lt;1,$C1571&gt;12,$D1571&lt;1,$D1571&gt;31),"نامعتبر",RIGHT("0000"&amp;$B1571,4)&amp;"/"&amp;RIGHT("00"&amp;$C1571,2)&amp;"/"&amp;RIGHT("00"&amp;$D1571,2)))</f>
        <v/>
      </c>
      <c r="F1571">
        <f>IF(OR($E1571="",$E1571="نامعتبر"),"",LEFT($E1571,4)&amp;"/"&amp;MID($E1571,6,2))</f>
        <v/>
      </c>
      <c r="G1571">
        <f>IF(OR($E1571="",$E1571="نامعتبر",Entry!$D1571=""),"",IF(ISNUMBER(FIND(" – ",Entry!$D1571)),LEFT(Entry!$D1571,FIND(" – ",Entry!$D1571)-1),Entry!$D1571))</f>
        <v/>
      </c>
      <c r="H1571">
        <f>IF(Entry!$C1571="","",Entry!$C1571)</f>
        <v/>
      </c>
      <c r="I1571">
        <f>IF(Entry!$F1571="",0,Entry!$F1571)</f>
        <v/>
      </c>
      <c r="J1571">
        <f>IF(Entry!$G1571="",0,Entry!$G1571)</f>
        <v/>
      </c>
      <c r="K1571">
        <f>IF(Entry!$H1571="",0,Entry!$H1571)</f>
        <v/>
      </c>
      <c r="L1571">
        <f>IF(Entry!$K1571="",0,Entry!$K1571)</f>
        <v/>
      </c>
      <c r="M1571">
        <f>IF($G1571="","",COUNTA(Entry!$M1571,Entry!$R1571,Entry!$W1571,Entry!$AB1571,Entry!$AG1571,Entry!$AL1571,Entry!$AQ1571,Entry!$AV1571,Entry!$BA1571,Entry!$BF1571,Entry!$BK1571,Entry!$BP1571,Entry!$BU1571,Entry!$BZ1571,Entry!$CE1571))</f>
        <v/>
      </c>
    </row>
    <row r="1572">
      <c r="A1572">
        <f>IF(Entry!$B1572="","",Entry!$B1572)</f>
        <v/>
      </c>
      <c r="B1572">
        <f>IF($A1572="","",IF(ISNUMBER($A1572),IF(AND($A1572&gt;=10000101,$A1572&lt;=99991231),INT($A1572/10000),""),IFERROR(VALUE(TRIM(LEFT($A1572,FIND("/",$A1572)-1))),"")))</f>
        <v/>
      </c>
      <c r="C1572">
        <f>IF(OR($A1572="",$B1572=""),"",IF(ISNUMBER($A1572),INT(MOD($A1572,10000)/100),IFERROR(VALUE(TRIM(LEFT(MID($A1572,FIND("/",$A1572)+1,20),FIND("/",MID($A1572,FIND("/",$A1572)+1,20))-1))),"")))</f>
        <v/>
      </c>
      <c r="D1572">
        <f>IF(OR($A1572="",$B1572=""),"",IF(ISNUMBER($A1572),MOD($A1572,100),IFERROR(VALUE(TRIM(MID(MID($A1572,FIND("/",$A1572)+1,20),FIND("/",MID($A1572,FIND("/",$A1572)+1,20))+1,20))),"")))</f>
        <v/>
      </c>
      <c r="E1572">
        <f>IF($A1572="","",IF(OR($B1572="",$C1572="",$D1572="",$B1572&lt;1300,$B1572&gt;1500,$C1572&lt;1,$C1572&gt;12,$D1572&lt;1,$D1572&gt;31),"نامعتبر",RIGHT("0000"&amp;$B1572,4)&amp;"/"&amp;RIGHT("00"&amp;$C1572,2)&amp;"/"&amp;RIGHT("00"&amp;$D1572,2)))</f>
        <v/>
      </c>
      <c r="F1572">
        <f>IF(OR($E1572="",$E1572="نامعتبر"),"",LEFT($E1572,4)&amp;"/"&amp;MID($E1572,6,2))</f>
        <v/>
      </c>
      <c r="G1572">
        <f>IF(OR($E1572="",$E1572="نامعتبر",Entry!$D1572=""),"",IF(ISNUMBER(FIND(" – ",Entry!$D1572)),LEFT(Entry!$D1572,FIND(" – ",Entry!$D1572)-1),Entry!$D1572))</f>
        <v/>
      </c>
      <c r="H1572">
        <f>IF(Entry!$C1572="","",Entry!$C1572)</f>
        <v/>
      </c>
      <c r="I1572">
        <f>IF(Entry!$F1572="",0,Entry!$F1572)</f>
        <v/>
      </c>
      <c r="J1572">
        <f>IF(Entry!$G1572="",0,Entry!$G1572)</f>
        <v/>
      </c>
      <c r="K1572">
        <f>IF(Entry!$H1572="",0,Entry!$H1572)</f>
        <v/>
      </c>
      <c r="L1572">
        <f>IF(Entry!$K1572="",0,Entry!$K1572)</f>
        <v/>
      </c>
      <c r="M1572">
        <f>IF($G1572="","",COUNTA(Entry!$M1572,Entry!$R1572,Entry!$W1572,Entry!$AB1572,Entry!$AG1572,Entry!$AL1572,Entry!$AQ1572,Entry!$AV1572,Entry!$BA1572,Entry!$BF1572,Entry!$BK1572,Entry!$BP1572,Entry!$BU1572,Entry!$BZ1572,Entry!$CE1572))</f>
        <v/>
      </c>
    </row>
    <row r="1573">
      <c r="A1573">
        <f>IF(Entry!$B1573="","",Entry!$B1573)</f>
        <v/>
      </c>
      <c r="B1573">
        <f>IF($A1573="","",IF(ISNUMBER($A1573),IF(AND($A1573&gt;=10000101,$A1573&lt;=99991231),INT($A1573/10000),""),IFERROR(VALUE(TRIM(LEFT($A1573,FIND("/",$A1573)-1))),"")))</f>
        <v/>
      </c>
      <c r="C1573">
        <f>IF(OR($A1573="",$B1573=""),"",IF(ISNUMBER($A1573),INT(MOD($A1573,10000)/100),IFERROR(VALUE(TRIM(LEFT(MID($A1573,FIND("/",$A1573)+1,20),FIND("/",MID($A1573,FIND("/",$A1573)+1,20))-1))),"")))</f>
        <v/>
      </c>
      <c r="D1573">
        <f>IF(OR($A1573="",$B1573=""),"",IF(ISNUMBER($A1573),MOD($A1573,100),IFERROR(VALUE(TRIM(MID(MID($A1573,FIND("/",$A1573)+1,20),FIND("/",MID($A1573,FIND("/",$A1573)+1,20))+1,20))),"")))</f>
        <v/>
      </c>
      <c r="E1573">
        <f>IF($A1573="","",IF(OR($B1573="",$C1573="",$D1573="",$B1573&lt;1300,$B1573&gt;1500,$C1573&lt;1,$C1573&gt;12,$D1573&lt;1,$D1573&gt;31),"نامعتبر",RIGHT("0000"&amp;$B1573,4)&amp;"/"&amp;RIGHT("00"&amp;$C1573,2)&amp;"/"&amp;RIGHT("00"&amp;$D1573,2)))</f>
        <v/>
      </c>
      <c r="F1573">
        <f>IF(OR($E1573="",$E1573="نامعتبر"),"",LEFT($E1573,4)&amp;"/"&amp;MID($E1573,6,2))</f>
        <v/>
      </c>
      <c r="G1573">
        <f>IF(OR($E1573="",$E1573="نامعتبر",Entry!$D1573=""),"",IF(ISNUMBER(FIND(" – ",Entry!$D1573)),LEFT(Entry!$D1573,FIND(" – ",Entry!$D1573)-1),Entry!$D1573))</f>
        <v/>
      </c>
      <c r="H1573">
        <f>IF(Entry!$C1573="","",Entry!$C1573)</f>
        <v/>
      </c>
      <c r="I1573">
        <f>IF(Entry!$F1573="",0,Entry!$F1573)</f>
        <v/>
      </c>
      <c r="J1573">
        <f>IF(Entry!$G1573="",0,Entry!$G1573)</f>
        <v/>
      </c>
      <c r="K1573">
        <f>IF(Entry!$H1573="",0,Entry!$H1573)</f>
        <v/>
      </c>
      <c r="L1573">
        <f>IF(Entry!$K1573="",0,Entry!$K1573)</f>
        <v/>
      </c>
      <c r="M1573">
        <f>IF($G1573="","",COUNTA(Entry!$M1573,Entry!$R1573,Entry!$W1573,Entry!$AB1573,Entry!$AG1573,Entry!$AL1573,Entry!$AQ1573,Entry!$AV1573,Entry!$BA1573,Entry!$BF1573,Entry!$BK1573,Entry!$BP1573,Entry!$BU1573,Entry!$BZ1573,Entry!$CE1573))</f>
        <v/>
      </c>
    </row>
    <row r="1574">
      <c r="A1574">
        <f>IF(Entry!$B1574="","",Entry!$B1574)</f>
        <v/>
      </c>
      <c r="B1574">
        <f>IF($A1574="","",IF(ISNUMBER($A1574),IF(AND($A1574&gt;=10000101,$A1574&lt;=99991231),INT($A1574/10000),""),IFERROR(VALUE(TRIM(LEFT($A1574,FIND("/",$A1574)-1))),"")))</f>
        <v/>
      </c>
      <c r="C1574">
        <f>IF(OR($A1574="",$B1574=""),"",IF(ISNUMBER($A1574),INT(MOD($A1574,10000)/100),IFERROR(VALUE(TRIM(LEFT(MID($A1574,FIND("/",$A1574)+1,20),FIND("/",MID($A1574,FIND("/",$A1574)+1,20))-1))),"")))</f>
        <v/>
      </c>
      <c r="D1574">
        <f>IF(OR($A1574="",$B1574=""),"",IF(ISNUMBER($A1574),MOD($A1574,100),IFERROR(VALUE(TRIM(MID(MID($A1574,FIND("/",$A1574)+1,20),FIND("/",MID($A1574,FIND("/",$A1574)+1,20))+1,20))),"")))</f>
        <v/>
      </c>
      <c r="E1574">
        <f>IF($A1574="","",IF(OR($B1574="",$C1574="",$D1574="",$B1574&lt;1300,$B1574&gt;1500,$C1574&lt;1,$C1574&gt;12,$D1574&lt;1,$D1574&gt;31),"نامعتبر",RIGHT("0000"&amp;$B1574,4)&amp;"/"&amp;RIGHT("00"&amp;$C1574,2)&amp;"/"&amp;RIGHT("00"&amp;$D1574,2)))</f>
        <v/>
      </c>
      <c r="F1574">
        <f>IF(OR($E1574="",$E1574="نامعتبر"),"",LEFT($E1574,4)&amp;"/"&amp;MID($E1574,6,2))</f>
        <v/>
      </c>
      <c r="G1574">
        <f>IF(OR($E1574="",$E1574="نامعتبر",Entry!$D1574=""),"",IF(ISNUMBER(FIND(" – ",Entry!$D1574)),LEFT(Entry!$D1574,FIND(" – ",Entry!$D1574)-1),Entry!$D1574))</f>
        <v/>
      </c>
      <c r="H1574">
        <f>IF(Entry!$C1574="","",Entry!$C1574)</f>
        <v/>
      </c>
      <c r="I1574">
        <f>IF(Entry!$F1574="",0,Entry!$F1574)</f>
        <v/>
      </c>
      <c r="J1574">
        <f>IF(Entry!$G1574="",0,Entry!$G1574)</f>
        <v/>
      </c>
      <c r="K1574">
        <f>IF(Entry!$H1574="",0,Entry!$H1574)</f>
        <v/>
      </c>
      <c r="L1574">
        <f>IF(Entry!$K1574="",0,Entry!$K1574)</f>
        <v/>
      </c>
      <c r="M1574">
        <f>IF($G1574="","",COUNTA(Entry!$M1574,Entry!$R1574,Entry!$W1574,Entry!$AB1574,Entry!$AG1574,Entry!$AL1574,Entry!$AQ1574,Entry!$AV1574,Entry!$BA1574,Entry!$BF1574,Entry!$BK1574,Entry!$BP1574,Entry!$BU1574,Entry!$BZ1574,Entry!$CE1574))</f>
        <v/>
      </c>
    </row>
    <row r="1575">
      <c r="A1575">
        <f>IF(Entry!$B1575="","",Entry!$B1575)</f>
        <v/>
      </c>
      <c r="B1575">
        <f>IF($A1575="","",IF(ISNUMBER($A1575),IF(AND($A1575&gt;=10000101,$A1575&lt;=99991231),INT($A1575/10000),""),IFERROR(VALUE(TRIM(LEFT($A1575,FIND("/",$A1575)-1))),"")))</f>
        <v/>
      </c>
      <c r="C1575">
        <f>IF(OR($A1575="",$B1575=""),"",IF(ISNUMBER($A1575),INT(MOD($A1575,10000)/100),IFERROR(VALUE(TRIM(LEFT(MID($A1575,FIND("/",$A1575)+1,20),FIND("/",MID($A1575,FIND("/",$A1575)+1,20))-1))),"")))</f>
        <v/>
      </c>
      <c r="D1575">
        <f>IF(OR($A1575="",$B1575=""),"",IF(ISNUMBER($A1575),MOD($A1575,100),IFERROR(VALUE(TRIM(MID(MID($A1575,FIND("/",$A1575)+1,20),FIND("/",MID($A1575,FIND("/",$A1575)+1,20))+1,20))),"")))</f>
        <v/>
      </c>
      <c r="E1575">
        <f>IF($A1575="","",IF(OR($B1575="",$C1575="",$D1575="",$B1575&lt;1300,$B1575&gt;1500,$C1575&lt;1,$C1575&gt;12,$D1575&lt;1,$D1575&gt;31),"نامعتبر",RIGHT("0000"&amp;$B1575,4)&amp;"/"&amp;RIGHT("00"&amp;$C1575,2)&amp;"/"&amp;RIGHT("00"&amp;$D1575,2)))</f>
        <v/>
      </c>
      <c r="F1575">
        <f>IF(OR($E1575="",$E1575="نامعتبر"),"",LEFT($E1575,4)&amp;"/"&amp;MID($E1575,6,2))</f>
        <v/>
      </c>
      <c r="G1575">
        <f>IF(OR($E1575="",$E1575="نامعتبر",Entry!$D1575=""),"",IF(ISNUMBER(FIND(" – ",Entry!$D1575)),LEFT(Entry!$D1575,FIND(" – ",Entry!$D1575)-1),Entry!$D1575))</f>
        <v/>
      </c>
      <c r="H1575">
        <f>IF(Entry!$C1575="","",Entry!$C1575)</f>
        <v/>
      </c>
      <c r="I1575">
        <f>IF(Entry!$F1575="",0,Entry!$F1575)</f>
        <v/>
      </c>
      <c r="J1575">
        <f>IF(Entry!$G1575="",0,Entry!$G1575)</f>
        <v/>
      </c>
      <c r="K1575">
        <f>IF(Entry!$H1575="",0,Entry!$H1575)</f>
        <v/>
      </c>
      <c r="L1575">
        <f>IF(Entry!$K1575="",0,Entry!$K1575)</f>
        <v/>
      </c>
      <c r="M1575">
        <f>IF($G1575="","",COUNTA(Entry!$M1575,Entry!$R1575,Entry!$W1575,Entry!$AB1575,Entry!$AG1575,Entry!$AL1575,Entry!$AQ1575,Entry!$AV1575,Entry!$BA1575,Entry!$BF1575,Entry!$BK1575,Entry!$BP1575,Entry!$BU1575,Entry!$BZ1575,Entry!$CE1575))</f>
        <v/>
      </c>
    </row>
    <row r="1576">
      <c r="A1576">
        <f>IF(Entry!$B1576="","",Entry!$B1576)</f>
        <v/>
      </c>
      <c r="B1576">
        <f>IF($A1576="","",IF(ISNUMBER($A1576),IF(AND($A1576&gt;=10000101,$A1576&lt;=99991231),INT($A1576/10000),""),IFERROR(VALUE(TRIM(LEFT($A1576,FIND("/",$A1576)-1))),"")))</f>
        <v/>
      </c>
      <c r="C1576">
        <f>IF(OR($A1576="",$B1576=""),"",IF(ISNUMBER($A1576),INT(MOD($A1576,10000)/100),IFERROR(VALUE(TRIM(LEFT(MID($A1576,FIND("/",$A1576)+1,20),FIND("/",MID($A1576,FIND("/",$A1576)+1,20))-1))),"")))</f>
        <v/>
      </c>
      <c r="D1576">
        <f>IF(OR($A1576="",$B1576=""),"",IF(ISNUMBER($A1576),MOD($A1576,100),IFERROR(VALUE(TRIM(MID(MID($A1576,FIND("/",$A1576)+1,20),FIND("/",MID($A1576,FIND("/",$A1576)+1,20))+1,20))),"")))</f>
        <v/>
      </c>
      <c r="E1576">
        <f>IF($A1576="","",IF(OR($B1576="",$C1576="",$D1576="",$B1576&lt;1300,$B1576&gt;1500,$C1576&lt;1,$C1576&gt;12,$D1576&lt;1,$D1576&gt;31),"نامعتبر",RIGHT("0000"&amp;$B1576,4)&amp;"/"&amp;RIGHT("00"&amp;$C1576,2)&amp;"/"&amp;RIGHT("00"&amp;$D1576,2)))</f>
        <v/>
      </c>
      <c r="F1576">
        <f>IF(OR($E1576="",$E1576="نامعتبر"),"",LEFT($E1576,4)&amp;"/"&amp;MID($E1576,6,2))</f>
        <v/>
      </c>
      <c r="G1576">
        <f>IF(OR($E1576="",$E1576="نامعتبر",Entry!$D1576=""),"",IF(ISNUMBER(FIND(" – ",Entry!$D1576)),LEFT(Entry!$D1576,FIND(" – ",Entry!$D1576)-1),Entry!$D1576))</f>
        <v/>
      </c>
      <c r="H1576">
        <f>IF(Entry!$C1576="","",Entry!$C1576)</f>
        <v/>
      </c>
      <c r="I1576">
        <f>IF(Entry!$F1576="",0,Entry!$F1576)</f>
        <v/>
      </c>
      <c r="J1576">
        <f>IF(Entry!$G1576="",0,Entry!$G1576)</f>
        <v/>
      </c>
      <c r="K1576">
        <f>IF(Entry!$H1576="",0,Entry!$H1576)</f>
        <v/>
      </c>
      <c r="L1576">
        <f>IF(Entry!$K1576="",0,Entry!$K1576)</f>
        <v/>
      </c>
      <c r="M1576">
        <f>IF($G1576="","",COUNTA(Entry!$M1576,Entry!$R1576,Entry!$W1576,Entry!$AB1576,Entry!$AG1576,Entry!$AL1576,Entry!$AQ1576,Entry!$AV1576,Entry!$BA1576,Entry!$BF1576,Entry!$BK1576,Entry!$BP1576,Entry!$BU1576,Entry!$BZ1576,Entry!$CE1576))</f>
        <v/>
      </c>
    </row>
    <row r="1577">
      <c r="A1577">
        <f>IF(Entry!$B1577="","",Entry!$B1577)</f>
        <v/>
      </c>
      <c r="B1577">
        <f>IF($A1577="","",IF(ISNUMBER($A1577),IF(AND($A1577&gt;=10000101,$A1577&lt;=99991231),INT($A1577/10000),""),IFERROR(VALUE(TRIM(LEFT($A1577,FIND("/",$A1577)-1))),"")))</f>
        <v/>
      </c>
      <c r="C1577">
        <f>IF(OR($A1577="",$B1577=""),"",IF(ISNUMBER($A1577),INT(MOD($A1577,10000)/100),IFERROR(VALUE(TRIM(LEFT(MID($A1577,FIND("/",$A1577)+1,20),FIND("/",MID($A1577,FIND("/",$A1577)+1,20))-1))),"")))</f>
        <v/>
      </c>
      <c r="D1577">
        <f>IF(OR($A1577="",$B1577=""),"",IF(ISNUMBER($A1577),MOD($A1577,100),IFERROR(VALUE(TRIM(MID(MID($A1577,FIND("/",$A1577)+1,20),FIND("/",MID($A1577,FIND("/",$A1577)+1,20))+1,20))),"")))</f>
        <v/>
      </c>
      <c r="E1577">
        <f>IF($A1577="","",IF(OR($B1577="",$C1577="",$D1577="",$B1577&lt;1300,$B1577&gt;1500,$C1577&lt;1,$C1577&gt;12,$D1577&lt;1,$D1577&gt;31),"نامعتبر",RIGHT("0000"&amp;$B1577,4)&amp;"/"&amp;RIGHT("00"&amp;$C1577,2)&amp;"/"&amp;RIGHT("00"&amp;$D1577,2)))</f>
        <v/>
      </c>
      <c r="F1577">
        <f>IF(OR($E1577="",$E1577="نامعتبر"),"",LEFT($E1577,4)&amp;"/"&amp;MID($E1577,6,2))</f>
        <v/>
      </c>
      <c r="G1577">
        <f>IF(OR($E1577="",$E1577="نامعتبر",Entry!$D1577=""),"",IF(ISNUMBER(FIND(" – ",Entry!$D1577)),LEFT(Entry!$D1577,FIND(" – ",Entry!$D1577)-1),Entry!$D1577))</f>
        <v/>
      </c>
      <c r="H1577">
        <f>IF(Entry!$C1577="","",Entry!$C1577)</f>
        <v/>
      </c>
      <c r="I1577">
        <f>IF(Entry!$F1577="",0,Entry!$F1577)</f>
        <v/>
      </c>
      <c r="J1577">
        <f>IF(Entry!$G1577="",0,Entry!$G1577)</f>
        <v/>
      </c>
      <c r="K1577">
        <f>IF(Entry!$H1577="",0,Entry!$H1577)</f>
        <v/>
      </c>
      <c r="L1577">
        <f>IF(Entry!$K1577="",0,Entry!$K1577)</f>
        <v/>
      </c>
      <c r="M1577">
        <f>IF($G1577="","",COUNTA(Entry!$M1577,Entry!$R1577,Entry!$W1577,Entry!$AB1577,Entry!$AG1577,Entry!$AL1577,Entry!$AQ1577,Entry!$AV1577,Entry!$BA1577,Entry!$BF1577,Entry!$BK1577,Entry!$BP1577,Entry!$BU1577,Entry!$BZ1577,Entry!$CE1577))</f>
        <v/>
      </c>
    </row>
    <row r="1578">
      <c r="A1578">
        <f>IF(Entry!$B1578="","",Entry!$B1578)</f>
        <v/>
      </c>
      <c r="B1578">
        <f>IF($A1578="","",IF(ISNUMBER($A1578),IF(AND($A1578&gt;=10000101,$A1578&lt;=99991231),INT($A1578/10000),""),IFERROR(VALUE(TRIM(LEFT($A1578,FIND("/",$A1578)-1))),"")))</f>
        <v/>
      </c>
      <c r="C1578">
        <f>IF(OR($A1578="",$B1578=""),"",IF(ISNUMBER($A1578),INT(MOD($A1578,10000)/100),IFERROR(VALUE(TRIM(LEFT(MID($A1578,FIND("/",$A1578)+1,20),FIND("/",MID($A1578,FIND("/",$A1578)+1,20))-1))),"")))</f>
        <v/>
      </c>
      <c r="D1578">
        <f>IF(OR($A1578="",$B1578=""),"",IF(ISNUMBER($A1578),MOD($A1578,100),IFERROR(VALUE(TRIM(MID(MID($A1578,FIND("/",$A1578)+1,20),FIND("/",MID($A1578,FIND("/",$A1578)+1,20))+1,20))),"")))</f>
        <v/>
      </c>
      <c r="E1578">
        <f>IF($A1578="","",IF(OR($B1578="",$C1578="",$D1578="",$B1578&lt;1300,$B1578&gt;1500,$C1578&lt;1,$C1578&gt;12,$D1578&lt;1,$D1578&gt;31),"نامعتبر",RIGHT("0000"&amp;$B1578,4)&amp;"/"&amp;RIGHT("00"&amp;$C1578,2)&amp;"/"&amp;RIGHT("00"&amp;$D1578,2)))</f>
        <v/>
      </c>
      <c r="F1578">
        <f>IF(OR($E1578="",$E1578="نامعتبر"),"",LEFT($E1578,4)&amp;"/"&amp;MID($E1578,6,2))</f>
        <v/>
      </c>
      <c r="G1578">
        <f>IF(OR($E1578="",$E1578="نامعتبر",Entry!$D1578=""),"",IF(ISNUMBER(FIND(" – ",Entry!$D1578)),LEFT(Entry!$D1578,FIND(" – ",Entry!$D1578)-1),Entry!$D1578))</f>
        <v/>
      </c>
      <c r="H1578">
        <f>IF(Entry!$C1578="","",Entry!$C1578)</f>
        <v/>
      </c>
      <c r="I1578">
        <f>IF(Entry!$F1578="",0,Entry!$F1578)</f>
        <v/>
      </c>
      <c r="J1578">
        <f>IF(Entry!$G1578="",0,Entry!$G1578)</f>
        <v/>
      </c>
      <c r="K1578">
        <f>IF(Entry!$H1578="",0,Entry!$H1578)</f>
        <v/>
      </c>
      <c r="L1578">
        <f>IF(Entry!$K1578="",0,Entry!$K1578)</f>
        <v/>
      </c>
      <c r="M1578">
        <f>IF($G1578="","",COUNTA(Entry!$M1578,Entry!$R1578,Entry!$W1578,Entry!$AB1578,Entry!$AG1578,Entry!$AL1578,Entry!$AQ1578,Entry!$AV1578,Entry!$BA1578,Entry!$BF1578,Entry!$BK1578,Entry!$BP1578,Entry!$BU1578,Entry!$BZ1578,Entry!$CE1578))</f>
        <v/>
      </c>
    </row>
    <row r="1579">
      <c r="A1579">
        <f>IF(Entry!$B1579="","",Entry!$B1579)</f>
        <v/>
      </c>
      <c r="B1579">
        <f>IF($A1579="","",IF(ISNUMBER($A1579),IF(AND($A1579&gt;=10000101,$A1579&lt;=99991231),INT($A1579/10000),""),IFERROR(VALUE(TRIM(LEFT($A1579,FIND("/",$A1579)-1))),"")))</f>
        <v/>
      </c>
      <c r="C1579">
        <f>IF(OR($A1579="",$B1579=""),"",IF(ISNUMBER($A1579),INT(MOD($A1579,10000)/100),IFERROR(VALUE(TRIM(LEFT(MID($A1579,FIND("/",$A1579)+1,20),FIND("/",MID($A1579,FIND("/",$A1579)+1,20))-1))),"")))</f>
        <v/>
      </c>
      <c r="D1579">
        <f>IF(OR($A1579="",$B1579=""),"",IF(ISNUMBER($A1579),MOD($A1579,100),IFERROR(VALUE(TRIM(MID(MID($A1579,FIND("/",$A1579)+1,20),FIND("/",MID($A1579,FIND("/",$A1579)+1,20))+1,20))),"")))</f>
        <v/>
      </c>
      <c r="E1579">
        <f>IF($A1579="","",IF(OR($B1579="",$C1579="",$D1579="",$B1579&lt;1300,$B1579&gt;1500,$C1579&lt;1,$C1579&gt;12,$D1579&lt;1,$D1579&gt;31),"نامعتبر",RIGHT("0000"&amp;$B1579,4)&amp;"/"&amp;RIGHT("00"&amp;$C1579,2)&amp;"/"&amp;RIGHT("00"&amp;$D1579,2)))</f>
        <v/>
      </c>
      <c r="F1579">
        <f>IF(OR($E1579="",$E1579="نامعتبر"),"",LEFT($E1579,4)&amp;"/"&amp;MID($E1579,6,2))</f>
        <v/>
      </c>
      <c r="G1579">
        <f>IF(OR($E1579="",$E1579="نامعتبر",Entry!$D1579=""),"",IF(ISNUMBER(FIND(" – ",Entry!$D1579)),LEFT(Entry!$D1579,FIND(" – ",Entry!$D1579)-1),Entry!$D1579))</f>
        <v/>
      </c>
      <c r="H1579">
        <f>IF(Entry!$C1579="","",Entry!$C1579)</f>
        <v/>
      </c>
      <c r="I1579">
        <f>IF(Entry!$F1579="",0,Entry!$F1579)</f>
        <v/>
      </c>
      <c r="J1579">
        <f>IF(Entry!$G1579="",0,Entry!$G1579)</f>
        <v/>
      </c>
      <c r="K1579">
        <f>IF(Entry!$H1579="",0,Entry!$H1579)</f>
        <v/>
      </c>
      <c r="L1579">
        <f>IF(Entry!$K1579="",0,Entry!$K1579)</f>
        <v/>
      </c>
      <c r="M1579">
        <f>IF($G1579="","",COUNTA(Entry!$M1579,Entry!$R1579,Entry!$W1579,Entry!$AB1579,Entry!$AG1579,Entry!$AL1579,Entry!$AQ1579,Entry!$AV1579,Entry!$BA1579,Entry!$BF1579,Entry!$BK1579,Entry!$BP1579,Entry!$BU1579,Entry!$BZ1579,Entry!$CE1579))</f>
        <v/>
      </c>
    </row>
    <row r="1580">
      <c r="A1580">
        <f>IF(Entry!$B1580="","",Entry!$B1580)</f>
        <v/>
      </c>
      <c r="B1580">
        <f>IF($A1580="","",IF(ISNUMBER($A1580),IF(AND($A1580&gt;=10000101,$A1580&lt;=99991231),INT($A1580/10000),""),IFERROR(VALUE(TRIM(LEFT($A1580,FIND("/",$A1580)-1))),"")))</f>
        <v/>
      </c>
      <c r="C1580">
        <f>IF(OR($A1580="",$B1580=""),"",IF(ISNUMBER($A1580),INT(MOD($A1580,10000)/100),IFERROR(VALUE(TRIM(LEFT(MID($A1580,FIND("/",$A1580)+1,20),FIND("/",MID($A1580,FIND("/",$A1580)+1,20))-1))),"")))</f>
        <v/>
      </c>
      <c r="D1580">
        <f>IF(OR($A1580="",$B1580=""),"",IF(ISNUMBER($A1580),MOD($A1580,100),IFERROR(VALUE(TRIM(MID(MID($A1580,FIND("/",$A1580)+1,20),FIND("/",MID($A1580,FIND("/",$A1580)+1,20))+1,20))),"")))</f>
        <v/>
      </c>
      <c r="E1580">
        <f>IF($A1580="","",IF(OR($B1580="",$C1580="",$D1580="",$B1580&lt;1300,$B1580&gt;1500,$C1580&lt;1,$C1580&gt;12,$D1580&lt;1,$D1580&gt;31),"نامعتبر",RIGHT("0000"&amp;$B1580,4)&amp;"/"&amp;RIGHT("00"&amp;$C1580,2)&amp;"/"&amp;RIGHT("00"&amp;$D1580,2)))</f>
        <v/>
      </c>
      <c r="F1580">
        <f>IF(OR($E1580="",$E1580="نامعتبر"),"",LEFT($E1580,4)&amp;"/"&amp;MID($E1580,6,2))</f>
        <v/>
      </c>
      <c r="G1580">
        <f>IF(OR($E1580="",$E1580="نامعتبر",Entry!$D1580=""),"",IF(ISNUMBER(FIND(" – ",Entry!$D1580)),LEFT(Entry!$D1580,FIND(" – ",Entry!$D1580)-1),Entry!$D1580))</f>
        <v/>
      </c>
      <c r="H1580">
        <f>IF(Entry!$C1580="","",Entry!$C1580)</f>
        <v/>
      </c>
      <c r="I1580">
        <f>IF(Entry!$F1580="",0,Entry!$F1580)</f>
        <v/>
      </c>
      <c r="J1580">
        <f>IF(Entry!$G1580="",0,Entry!$G1580)</f>
        <v/>
      </c>
      <c r="K1580">
        <f>IF(Entry!$H1580="",0,Entry!$H1580)</f>
        <v/>
      </c>
      <c r="L1580">
        <f>IF(Entry!$K1580="",0,Entry!$K1580)</f>
        <v/>
      </c>
      <c r="M1580">
        <f>IF($G1580="","",COUNTA(Entry!$M1580,Entry!$R1580,Entry!$W1580,Entry!$AB1580,Entry!$AG1580,Entry!$AL1580,Entry!$AQ1580,Entry!$AV1580,Entry!$BA1580,Entry!$BF1580,Entry!$BK1580,Entry!$BP1580,Entry!$BU1580,Entry!$BZ1580,Entry!$CE1580))</f>
        <v/>
      </c>
    </row>
    <row r="1581">
      <c r="A1581">
        <f>IF(Entry!$B1581="","",Entry!$B1581)</f>
        <v/>
      </c>
      <c r="B1581">
        <f>IF($A1581="","",IF(ISNUMBER($A1581),IF(AND($A1581&gt;=10000101,$A1581&lt;=99991231),INT($A1581/10000),""),IFERROR(VALUE(TRIM(LEFT($A1581,FIND("/",$A1581)-1))),"")))</f>
        <v/>
      </c>
      <c r="C1581">
        <f>IF(OR($A1581="",$B1581=""),"",IF(ISNUMBER($A1581),INT(MOD($A1581,10000)/100),IFERROR(VALUE(TRIM(LEFT(MID($A1581,FIND("/",$A1581)+1,20),FIND("/",MID($A1581,FIND("/",$A1581)+1,20))-1))),"")))</f>
        <v/>
      </c>
      <c r="D1581">
        <f>IF(OR($A1581="",$B1581=""),"",IF(ISNUMBER($A1581),MOD($A1581,100),IFERROR(VALUE(TRIM(MID(MID($A1581,FIND("/",$A1581)+1,20),FIND("/",MID($A1581,FIND("/",$A1581)+1,20))+1,20))),"")))</f>
        <v/>
      </c>
      <c r="E1581">
        <f>IF($A1581="","",IF(OR($B1581="",$C1581="",$D1581="",$B1581&lt;1300,$B1581&gt;1500,$C1581&lt;1,$C1581&gt;12,$D1581&lt;1,$D1581&gt;31),"نامعتبر",RIGHT("0000"&amp;$B1581,4)&amp;"/"&amp;RIGHT("00"&amp;$C1581,2)&amp;"/"&amp;RIGHT("00"&amp;$D1581,2)))</f>
        <v/>
      </c>
      <c r="F1581">
        <f>IF(OR($E1581="",$E1581="نامعتبر"),"",LEFT($E1581,4)&amp;"/"&amp;MID($E1581,6,2))</f>
        <v/>
      </c>
      <c r="G1581">
        <f>IF(OR($E1581="",$E1581="نامعتبر",Entry!$D1581=""),"",IF(ISNUMBER(FIND(" – ",Entry!$D1581)),LEFT(Entry!$D1581,FIND(" – ",Entry!$D1581)-1),Entry!$D1581))</f>
        <v/>
      </c>
      <c r="H1581">
        <f>IF(Entry!$C1581="","",Entry!$C1581)</f>
        <v/>
      </c>
      <c r="I1581">
        <f>IF(Entry!$F1581="",0,Entry!$F1581)</f>
        <v/>
      </c>
      <c r="J1581">
        <f>IF(Entry!$G1581="",0,Entry!$G1581)</f>
        <v/>
      </c>
      <c r="K1581">
        <f>IF(Entry!$H1581="",0,Entry!$H1581)</f>
        <v/>
      </c>
      <c r="L1581">
        <f>IF(Entry!$K1581="",0,Entry!$K1581)</f>
        <v/>
      </c>
      <c r="M1581">
        <f>IF($G1581="","",COUNTA(Entry!$M1581,Entry!$R1581,Entry!$W1581,Entry!$AB1581,Entry!$AG1581,Entry!$AL1581,Entry!$AQ1581,Entry!$AV1581,Entry!$BA1581,Entry!$BF1581,Entry!$BK1581,Entry!$BP1581,Entry!$BU1581,Entry!$BZ1581,Entry!$CE1581))</f>
        <v/>
      </c>
    </row>
    <row r="1582">
      <c r="A1582">
        <f>IF(Entry!$B1582="","",Entry!$B1582)</f>
        <v/>
      </c>
      <c r="B1582">
        <f>IF($A1582="","",IF(ISNUMBER($A1582),IF(AND($A1582&gt;=10000101,$A1582&lt;=99991231),INT($A1582/10000),""),IFERROR(VALUE(TRIM(LEFT($A1582,FIND("/",$A1582)-1))),"")))</f>
        <v/>
      </c>
      <c r="C1582">
        <f>IF(OR($A1582="",$B1582=""),"",IF(ISNUMBER($A1582),INT(MOD($A1582,10000)/100),IFERROR(VALUE(TRIM(LEFT(MID($A1582,FIND("/",$A1582)+1,20),FIND("/",MID($A1582,FIND("/",$A1582)+1,20))-1))),"")))</f>
        <v/>
      </c>
      <c r="D1582">
        <f>IF(OR($A1582="",$B1582=""),"",IF(ISNUMBER($A1582),MOD($A1582,100),IFERROR(VALUE(TRIM(MID(MID($A1582,FIND("/",$A1582)+1,20),FIND("/",MID($A1582,FIND("/",$A1582)+1,20))+1,20))),"")))</f>
        <v/>
      </c>
      <c r="E1582">
        <f>IF($A1582="","",IF(OR($B1582="",$C1582="",$D1582="",$B1582&lt;1300,$B1582&gt;1500,$C1582&lt;1,$C1582&gt;12,$D1582&lt;1,$D1582&gt;31),"نامعتبر",RIGHT("0000"&amp;$B1582,4)&amp;"/"&amp;RIGHT("00"&amp;$C1582,2)&amp;"/"&amp;RIGHT("00"&amp;$D1582,2)))</f>
        <v/>
      </c>
      <c r="F1582">
        <f>IF(OR($E1582="",$E1582="نامعتبر"),"",LEFT($E1582,4)&amp;"/"&amp;MID($E1582,6,2))</f>
        <v/>
      </c>
      <c r="G1582">
        <f>IF(OR($E1582="",$E1582="نامعتبر",Entry!$D1582=""),"",IF(ISNUMBER(FIND(" – ",Entry!$D1582)),LEFT(Entry!$D1582,FIND(" – ",Entry!$D1582)-1),Entry!$D1582))</f>
        <v/>
      </c>
      <c r="H1582">
        <f>IF(Entry!$C1582="","",Entry!$C1582)</f>
        <v/>
      </c>
      <c r="I1582">
        <f>IF(Entry!$F1582="",0,Entry!$F1582)</f>
        <v/>
      </c>
      <c r="J1582">
        <f>IF(Entry!$G1582="",0,Entry!$G1582)</f>
        <v/>
      </c>
      <c r="K1582">
        <f>IF(Entry!$H1582="",0,Entry!$H1582)</f>
        <v/>
      </c>
      <c r="L1582">
        <f>IF(Entry!$K1582="",0,Entry!$K1582)</f>
        <v/>
      </c>
      <c r="M1582">
        <f>IF($G1582="","",COUNTA(Entry!$M1582,Entry!$R1582,Entry!$W1582,Entry!$AB1582,Entry!$AG1582,Entry!$AL1582,Entry!$AQ1582,Entry!$AV1582,Entry!$BA1582,Entry!$BF1582,Entry!$BK1582,Entry!$BP1582,Entry!$BU1582,Entry!$BZ1582,Entry!$CE1582))</f>
        <v/>
      </c>
    </row>
    <row r="1583">
      <c r="A1583">
        <f>IF(Entry!$B1583="","",Entry!$B1583)</f>
        <v/>
      </c>
      <c r="B1583">
        <f>IF($A1583="","",IF(ISNUMBER($A1583),IF(AND($A1583&gt;=10000101,$A1583&lt;=99991231),INT($A1583/10000),""),IFERROR(VALUE(TRIM(LEFT($A1583,FIND("/",$A1583)-1))),"")))</f>
        <v/>
      </c>
      <c r="C1583">
        <f>IF(OR($A1583="",$B1583=""),"",IF(ISNUMBER($A1583),INT(MOD($A1583,10000)/100),IFERROR(VALUE(TRIM(LEFT(MID($A1583,FIND("/",$A1583)+1,20),FIND("/",MID($A1583,FIND("/",$A1583)+1,20))-1))),"")))</f>
        <v/>
      </c>
      <c r="D1583">
        <f>IF(OR($A1583="",$B1583=""),"",IF(ISNUMBER($A1583),MOD($A1583,100),IFERROR(VALUE(TRIM(MID(MID($A1583,FIND("/",$A1583)+1,20),FIND("/",MID($A1583,FIND("/",$A1583)+1,20))+1,20))),"")))</f>
        <v/>
      </c>
      <c r="E1583">
        <f>IF($A1583="","",IF(OR($B1583="",$C1583="",$D1583="",$B1583&lt;1300,$B1583&gt;1500,$C1583&lt;1,$C1583&gt;12,$D1583&lt;1,$D1583&gt;31),"نامعتبر",RIGHT("0000"&amp;$B1583,4)&amp;"/"&amp;RIGHT("00"&amp;$C1583,2)&amp;"/"&amp;RIGHT("00"&amp;$D1583,2)))</f>
        <v/>
      </c>
      <c r="F1583">
        <f>IF(OR($E1583="",$E1583="نامعتبر"),"",LEFT($E1583,4)&amp;"/"&amp;MID($E1583,6,2))</f>
        <v/>
      </c>
      <c r="G1583">
        <f>IF(OR($E1583="",$E1583="نامعتبر",Entry!$D1583=""),"",IF(ISNUMBER(FIND(" – ",Entry!$D1583)),LEFT(Entry!$D1583,FIND(" – ",Entry!$D1583)-1),Entry!$D1583))</f>
        <v/>
      </c>
      <c r="H1583">
        <f>IF(Entry!$C1583="","",Entry!$C1583)</f>
        <v/>
      </c>
      <c r="I1583">
        <f>IF(Entry!$F1583="",0,Entry!$F1583)</f>
        <v/>
      </c>
      <c r="J1583">
        <f>IF(Entry!$G1583="",0,Entry!$G1583)</f>
        <v/>
      </c>
      <c r="K1583">
        <f>IF(Entry!$H1583="",0,Entry!$H1583)</f>
        <v/>
      </c>
      <c r="L1583">
        <f>IF(Entry!$K1583="",0,Entry!$K1583)</f>
        <v/>
      </c>
      <c r="M1583">
        <f>IF($G1583="","",COUNTA(Entry!$M1583,Entry!$R1583,Entry!$W1583,Entry!$AB1583,Entry!$AG1583,Entry!$AL1583,Entry!$AQ1583,Entry!$AV1583,Entry!$BA1583,Entry!$BF1583,Entry!$BK1583,Entry!$BP1583,Entry!$BU1583,Entry!$BZ1583,Entry!$CE1583))</f>
        <v/>
      </c>
    </row>
    <row r="1584">
      <c r="A1584">
        <f>IF(Entry!$B1584="","",Entry!$B1584)</f>
        <v/>
      </c>
      <c r="B1584">
        <f>IF($A1584="","",IF(ISNUMBER($A1584),IF(AND($A1584&gt;=10000101,$A1584&lt;=99991231),INT($A1584/10000),""),IFERROR(VALUE(TRIM(LEFT($A1584,FIND("/",$A1584)-1))),"")))</f>
        <v/>
      </c>
      <c r="C1584">
        <f>IF(OR($A1584="",$B1584=""),"",IF(ISNUMBER($A1584),INT(MOD($A1584,10000)/100),IFERROR(VALUE(TRIM(LEFT(MID($A1584,FIND("/",$A1584)+1,20),FIND("/",MID($A1584,FIND("/",$A1584)+1,20))-1))),"")))</f>
        <v/>
      </c>
      <c r="D1584">
        <f>IF(OR($A1584="",$B1584=""),"",IF(ISNUMBER($A1584),MOD($A1584,100),IFERROR(VALUE(TRIM(MID(MID($A1584,FIND("/",$A1584)+1,20),FIND("/",MID($A1584,FIND("/",$A1584)+1,20))+1,20))),"")))</f>
        <v/>
      </c>
      <c r="E1584">
        <f>IF($A1584="","",IF(OR($B1584="",$C1584="",$D1584="",$B1584&lt;1300,$B1584&gt;1500,$C1584&lt;1,$C1584&gt;12,$D1584&lt;1,$D1584&gt;31),"نامعتبر",RIGHT("0000"&amp;$B1584,4)&amp;"/"&amp;RIGHT("00"&amp;$C1584,2)&amp;"/"&amp;RIGHT("00"&amp;$D1584,2)))</f>
        <v/>
      </c>
      <c r="F1584">
        <f>IF(OR($E1584="",$E1584="نامعتبر"),"",LEFT($E1584,4)&amp;"/"&amp;MID($E1584,6,2))</f>
        <v/>
      </c>
      <c r="G1584">
        <f>IF(OR($E1584="",$E1584="نامعتبر",Entry!$D1584=""),"",IF(ISNUMBER(FIND(" – ",Entry!$D1584)),LEFT(Entry!$D1584,FIND(" – ",Entry!$D1584)-1),Entry!$D1584))</f>
        <v/>
      </c>
      <c r="H1584">
        <f>IF(Entry!$C1584="","",Entry!$C1584)</f>
        <v/>
      </c>
      <c r="I1584">
        <f>IF(Entry!$F1584="",0,Entry!$F1584)</f>
        <v/>
      </c>
      <c r="J1584">
        <f>IF(Entry!$G1584="",0,Entry!$G1584)</f>
        <v/>
      </c>
      <c r="K1584">
        <f>IF(Entry!$H1584="",0,Entry!$H1584)</f>
        <v/>
      </c>
      <c r="L1584">
        <f>IF(Entry!$K1584="",0,Entry!$K1584)</f>
        <v/>
      </c>
      <c r="M1584">
        <f>IF($G1584="","",COUNTA(Entry!$M1584,Entry!$R1584,Entry!$W1584,Entry!$AB1584,Entry!$AG1584,Entry!$AL1584,Entry!$AQ1584,Entry!$AV1584,Entry!$BA1584,Entry!$BF1584,Entry!$BK1584,Entry!$BP1584,Entry!$BU1584,Entry!$BZ1584,Entry!$CE1584))</f>
        <v/>
      </c>
    </row>
    <row r="1585">
      <c r="A1585">
        <f>IF(Entry!$B1585="","",Entry!$B1585)</f>
        <v/>
      </c>
      <c r="B1585">
        <f>IF($A1585="","",IF(ISNUMBER($A1585),IF(AND($A1585&gt;=10000101,$A1585&lt;=99991231),INT($A1585/10000),""),IFERROR(VALUE(TRIM(LEFT($A1585,FIND("/",$A1585)-1))),"")))</f>
        <v/>
      </c>
      <c r="C1585">
        <f>IF(OR($A1585="",$B1585=""),"",IF(ISNUMBER($A1585),INT(MOD($A1585,10000)/100),IFERROR(VALUE(TRIM(LEFT(MID($A1585,FIND("/",$A1585)+1,20),FIND("/",MID($A1585,FIND("/",$A1585)+1,20))-1))),"")))</f>
        <v/>
      </c>
      <c r="D1585">
        <f>IF(OR($A1585="",$B1585=""),"",IF(ISNUMBER($A1585),MOD($A1585,100),IFERROR(VALUE(TRIM(MID(MID($A1585,FIND("/",$A1585)+1,20),FIND("/",MID($A1585,FIND("/",$A1585)+1,20))+1,20))),"")))</f>
        <v/>
      </c>
      <c r="E1585">
        <f>IF($A1585="","",IF(OR($B1585="",$C1585="",$D1585="",$B1585&lt;1300,$B1585&gt;1500,$C1585&lt;1,$C1585&gt;12,$D1585&lt;1,$D1585&gt;31),"نامعتبر",RIGHT("0000"&amp;$B1585,4)&amp;"/"&amp;RIGHT("00"&amp;$C1585,2)&amp;"/"&amp;RIGHT("00"&amp;$D1585,2)))</f>
        <v/>
      </c>
      <c r="F1585">
        <f>IF(OR($E1585="",$E1585="نامعتبر"),"",LEFT($E1585,4)&amp;"/"&amp;MID($E1585,6,2))</f>
        <v/>
      </c>
      <c r="G1585">
        <f>IF(OR($E1585="",$E1585="نامعتبر",Entry!$D1585=""),"",IF(ISNUMBER(FIND(" – ",Entry!$D1585)),LEFT(Entry!$D1585,FIND(" – ",Entry!$D1585)-1),Entry!$D1585))</f>
        <v/>
      </c>
      <c r="H1585">
        <f>IF(Entry!$C1585="","",Entry!$C1585)</f>
        <v/>
      </c>
      <c r="I1585">
        <f>IF(Entry!$F1585="",0,Entry!$F1585)</f>
        <v/>
      </c>
      <c r="J1585">
        <f>IF(Entry!$G1585="",0,Entry!$G1585)</f>
        <v/>
      </c>
      <c r="K1585">
        <f>IF(Entry!$H1585="",0,Entry!$H1585)</f>
        <v/>
      </c>
      <c r="L1585">
        <f>IF(Entry!$K1585="",0,Entry!$K1585)</f>
        <v/>
      </c>
      <c r="M1585">
        <f>IF($G1585="","",COUNTA(Entry!$M1585,Entry!$R1585,Entry!$W1585,Entry!$AB1585,Entry!$AG1585,Entry!$AL1585,Entry!$AQ1585,Entry!$AV1585,Entry!$BA1585,Entry!$BF1585,Entry!$BK1585,Entry!$BP1585,Entry!$BU1585,Entry!$BZ1585,Entry!$CE1585))</f>
        <v/>
      </c>
    </row>
    <row r="1586">
      <c r="A1586">
        <f>IF(Entry!$B1586="","",Entry!$B1586)</f>
        <v/>
      </c>
      <c r="B1586">
        <f>IF($A1586="","",IF(ISNUMBER($A1586),IF(AND($A1586&gt;=10000101,$A1586&lt;=99991231),INT($A1586/10000),""),IFERROR(VALUE(TRIM(LEFT($A1586,FIND("/",$A1586)-1))),"")))</f>
        <v/>
      </c>
      <c r="C1586">
        <f>IF(OR($A1586="",$B1586=""),"",IF(ISNUMBER($A1586),INT(MOD($A1586,10000)/100),IFERROR(VALUE(TRIM(LEFT(MID($A1586,FIND("/",$A1586)+1,20),FIND("/",MID($A1586,FIND("/",$A1586)+1,20))-1))),"")))</f>
        <v/>
      </c>
      <c r="D1586">
        <f>IF(OR($A1586="",$B1586=""),"",IF(ISNUMBER($A1586),MOD($A1586,100),IFERROR(VALUE(TRIM(MID(MID($A1586,FIND("/",$A1586)+1,20),FIND("/",MID($A1586,FIND("/",$A1586)+1,20))+1,20))),"")))</f>
        <v/>
      </c>
      <c r="E1586">
        <f>IF($A1586="","",IF(OR($B1586="",$C1586="",$D1586="",$B1586&lt;1300,$B1586&gt;1500,$C1586&lt;1,$C1586&gt;12,$D1586&lt;1,$D1586&gt;31),"نامعتبر",RIGHT("0000"&amp;$B1586,4)&amp;"/"&amp;RIGHT("00"&amp;$C1586,2)&amp;"/"&amp;RIGHT("00"&amp;$D1586,2)))</f>
        <v/>
      </c>
      <c r="F1586">
        <f>IF(OR($E1586="",$E1586="نامعتبر"),"",LEFT($E1586,4)&amp;"/"&amp;MID($E1586,6,2))</f>
        <v/>
      </c>
      <c r="G1586">
        <f>IF(OR($E1586="",$E1586="نامعتبر",Entry!$D1586=""),"",IF(ISNUMBER(FIND(" – ",Entry!$D1586)),LEFT(Entry!$D1586,FIND(" – ",Entry!$D1586)-1),Entry!$D1586))</f>
        <v/>
      </c>
      <c r="H1586">
        <f>IF(Entry!$C1586="","",Entry!$C1586)</f>
        <v/>
      </c>
      <c r="I1586">
        <f>IF(Entry!$F1586="",0,Entry!$F1586)</f>
        <v/>
      </c>
      <c r="J1586">
        <f>IF(Entry!$G1586="",0,Entry!$G1586)</f>
        <v/>
      </c>
      <c r="K1586">
        <f>IF(Entry!$H1586="",0,Entry!$H1586)</f>
        <v/>
      </c>
      <c r="L1586">
        <f>IF(Entry!$K1586="",0,Entry!$K1586)</f>
        <v/>
      </c>
      <c r="M1586">
        <f>IF($G1586="","",COUNTA(Entry!$M1586,Entry!$R1586,Entry!$W1586,Entry!$AB1586,Entry!$AG1586,Entry!$AL1586,Entry!$AQ1586,Entry!$AV1586,Entry!$BA1586,Entry!$BF1586,Entry!$BK1586,Entry!$BP1586,Entry!$BU1586,Entry!$BZ1586,Entry!$CE1586))</f>
        <v/>
      </c>
    </row>
    <row r="1587">
      <c r="A1587">
        <f>IF(Entry!$B1587="","",Entry!$B1587)</f>
        <v/>
      </c>
      <c r="B1587">
        <f>IF($A1587="","",IF(ISNUMBER($A1587),IF(AND($A1587&gt;=10000101,$A1587&lt;=99991231),INT($A1587/10000),""),IFERROR(VALUE(TRIM(LEFT($A1587,FIND("/",$A1587)-1))),"")))</f>
        <v/>
      </c>
      <c r="C1587">
        <f>IF(OR($A1587="",$B1587=""),"",IF(ISNUMBER($A1587),INT(MOD($A1587,10000)/100),IFERROR(VALUE(TRIM(LEFT(MID($A1587,FIND("/",$A1587)+1,20),FIND("/",MID($A1587,FIND("/",$A1587)+1,20))-1))),"")))</f>
        <v/>
      </c>
      <c r="D1587">
        <f>IF(OR($A1587="",$B1587=""),"",IF(ISNUMBER($A1587),MOD($A1587,100),IFERROR(VALUE(TRIM(MID(MID($A1587,FIND("/",$A1587)+1,20),FIND("/",MID($A1587,FIND("/",$A1587)+1,20))+1,20))),"")))</f>
        <v/>
      </c>
      <c r="E1587">
        <f>IF($A1587="","",IF(OR($B1587="",$C1587="",$D1587="",$B1587&lt;1300,$B1587&gt;1500,$C1587&lt;1,$C1587&gt;12,$D1587&lt;1,$D1587&gt;31),"نامعتبر",RIGHT("0000"&amp;$B1587,4)&amp;"/"&amp;RIGHT("00"&amp;$C1587,2)&amp;"/"&amp;RIGHT("00"&amp;$D1587,2)))</f>
        <v/>
      </c>
      <c r="F1587">
        <f>IF(OR($E1587="",$E1587="نامعتبر"),"",LEFT($E1587,4)&amp;"/"&amp;MID($E1587,6,2))</f>
        <v/>
      </c>
      <c r="G1587">
        <f>IF(OR($E1587="",$E1587="نامعتبر",Entry!$D1587=""),"",IF(ISNUMBER(FIND(" – ",Entry!$D1587)),LEFT(Entry!$D1587,FIND(" – ",Entry!$D1587)-1),Entry!$D1587))</f>
        <v/>
      </c>
      <c r="H1587">
        <f>IF(Entry!$C1587="","",Entry!$C1587)</f>
        <v/>
      </c>
      <c r="I1587">
        <f>IF(Entry!$F1587="",0,Entry!$F1587)</f>
        <v/>
      </c>
      <c r="J1587">
        <f>IF(Entry!$G1587="",0,Entry!$G1587)</f>
        <v/>
      </c>
      <c r="K1587">
        <f>IF(Entry!$H1587="",0,Entry!$H1587)</f>
        <v/>
      </c>
      <c r="L1587">
        <f>IF(Entry!$K1587="",0,Entry!$K1587)</f>
        <v/>
      </c>
      <c r="M1587">
        <f>IF($G1587="","",COUNTA(Entry!$M1587,Entry!$R1587,Entry!$W1587,Entry!$AB1587,Entry!$AG1587,Entry!$AL1587,Entry!$AQ1587,Entry!$AV1587,Entry!$BA1587,Entry!$BF1587,Entry!$BK1587,Entry!$BP1587,Entry!$BU1587,Entry!$BZ1587,Entry!$CE1587))</f>
        <v/>
      </c>
    </row>
    <row r="1588">
      <c r="A1588">
        <f>IF(Entry!$B1588="","",Entry!$B1588)</f>
        <v/>
      </c>
      <c r="B1588">
        <f>IF($A1588="","",IF(ISNUMBER($A1588),IF(AND($A1588&gt;=10000101,$A1588&lt;=99991231),INT($A1588/10000),""),IFERROR(VALUE(TRIM(LEFT($A1588,FIND("/",$A1588)-1))),"")))</f>
        <v/>
      </c>
      <c r="C1588">
        <f>IF(OR($A1588="",$B1588=""),"",IF(ISNUMBER($A1588),INT(MOD($A1588,10000)/100),IFERROR(VALUE(TRIM(LEFT(MID($A1588,FIND("/",$A1588)+1,20),FIND("/",MID($A1588,FIND("/",$A1588)+1,20))-1))),"")))</f>
        <v/>
      </c>
      <c r="D1588">
        <f>IF(OR($A1588="",$B1588=""),"",IF(ISNUMBER($A1588),MOD($A1588,100),IFERROR(VALUE(TRIM(MID(MID($A1588,FIND("/",$A1588)+1,20),FIND("/",MID($A1588,FIND("/",$A1588)+1,20))+1,20))),"")))</f>
        <v/>
      </c>
      <c r="E1588">
        <f>IF($A1588="","",IF(OR($B1588="",$C1588="",$D1588="",$B1588&lt;1300,$B1588&gt;1500,$C1588&lt;1,$C1588&gt;12,$D1588&lt;1,$D1588&gt;31),"نامعتبر",RIGHT("0000"&amp;$B1588,4)&amp;"/"&amp;RIGHT("00"&amp;$C1588,2)&amp;"/"&amp;RIGHT("00"&amp;$D1588,2)))</f>
        <v/>
      </c>
      <c r="F1588">
        <f>IF(OR($E1588="",$E1588="نامعتبر"),"",LEFT($E1588,4)&amp;"/"&amp;MID($E1588,6,2))</f>
        <v/>
      </c>
      <c r="G1588">
        <f>IF(OR($E1588="",$E1588="نامعتبر",Entry!$D1588=""),"",IF(ISNUMBER(FIND(" – ",Entry!$D1588)),LEFT(Entry!$D1588,FIND(" – ",Entry!$D1588)-1),Entry!$D1588))</f>
        <v/>
      </c>
      <c r="H1588">
        <f>IF(Entry!$C1588="","",Entry!$C1588)</f>
        <v/>
      </c>
      <c r="I1588">
        <f>IF(Entry!$F1588="",0,Entry!$F1588)</f>
        <v/>
      </c>
      <c r="J1588">
        <f>IF(Entry!$G1588="",0,Entry!$G1588)</f>
        <v/>
      </c>
      <c r="K1588">
        <f>IF(Entry!$H1588="",0,Entry!$H1588)</f>
        <v/>
      </c>
      <c r="L1588">
        <f>IF(Entry!$K1588="",0,Entry!$K1588)</f>
        <v/>
      </c>
      <c r="M1588">
        <f>IF($G1588="","",COUNTA(Entry!$M1588,Entry!$R1588,Entry!$W1588,Entry!$AB1588,Entry!$AG1588,Entry!$AL1588,Entry!$AQ1588,Entry!$AV1588,Entry!$BA1588,Entry!$BF1588,Entry!$BK1588,Entry!$BP1588,Entry!$BU1588,Entry!$BZ1588,Entry!$CE1588))</f>
        <v/>
      </c>
    </row>
    <row r="1589">
      <c r="A1589">
        <f>IF(Entry!$B1589="","",Entry!$B1589)</f>
        <v/>
      </c>
      <c r="B1589">
        <f>IF($A1589="","",IF(ISNUMBER($A1589),IF(AND($A1589&gt;=10000101,$A1589&lt;=99991231),INT($A1589/10000),""),IFERROR(VALUE(TRIM(LEFT($A1589,FIND("/",$A1589)-1))),"")))</f>
        <v/>
      </c>
      <c r="C1589">
        <f>IF(OR($A1589="",$B1589=""),"",IF(ISNUMBER($A1589),INT(MOD($A1589,10000)/100),IFERROR(VALUE(TRIM(LEFT(MID($A1589,FIND("/",$A1589)+1,20),FIND("/",MID($A1589,FIND("/",$A1589)+1,20))-1))),"")))</f>
        <v/>
      </c>
      <c r="D1589">
        <f>IF(OR($A1589="",$B1589=""),"",IF(ISNUMBER($A1589),MOD($A1589,100),IFERROR(VALUE(TRIM(MID(MID($A1589,FIND("/",$A1589)+1,20),FIND("/",MID($A1589,FIND("/",$A1589)+1,20))+1,20))),"")))</f>
        <v/>
      </c>
      <c r="E1589">
        <f>IF($A1589="","",IF(OR($B1589="",$C1589="",$D1589="",$B1589&lt;1300,$B1589&gt;1500,$C1589&lt;1,$C1589&gt;12,$D1589&lt;1,$D1589&gt;31),"نامعتبر",RIGHT("0000"&amp;$B1589,4)&amp;"/"&amp;RIGHT("00"&amp;$C1589,2)&amp;"/"&amp;RIGHT("00"&amp;$D1589,2)))</f>
        <v/>
      </c>
      <c r="F1589">
        <f>IF(OR($E1589="",$E1589="نامعتبر"),"",LEFT($E1589,4)&amp;"/"&amp;MID($E1589,6,2))</f>
        <v/>
      </c>
      <c r="G1589">
        <f>IF(OR($E1589="",$E1589="نامعتبر",Entry!$D1589=""),"",IF(ISNUMBER(FIND(" – ",Entry!$D1589)),LEFT(Entry!$D1589,FIND(" – ",Entry!$D1589)-1),Entry!$D1589))</f>
        <v/>
      </c>
      <c r="H1589">
        <f>IF(Entry!$C1589="","",Entry!$C1589)</f>
        <v/>
      </c>
      <c r="I1589">
        <f>IF(Entry!$F1589="",0,Entry!$F1589)</f>
        <v/>
      </c>
      <c r="J1589">
        <f>IF(Entry!$G1589="",0,Entry!$G1589)</f>
        <v/>
      </c>
      <c r="K1589">
        <f>IF(Entry!$H1589="",0,Entry!$H1589)</f>
        <v/>
      </c>
      <c r="L1589">
        <f>IF(Entry!$K1589="",0,Entry!$K1589)</f>
        <v/>
      </c>
      <c r="M1589">
        <f>IF($G1589="","",COUNTA(Entry!$M1589,Entry!$R1589,Entry!$W1589,Entry!$AB1589,Entry!$AG1589,Entry!$AL1589,Entry!$AQ1589,Entry!$AV1589,Entry!$BA1589,Entry!$BF1589,Entry!$BK1589,Entry!$BP1589,Entry!$BU1589,Entry!$BZ1589,Entry!$CE1589))</f>
        <v/>
      </c>
    </row>
    <row r="1590">
      <c r="A1590">
        <f>IF(Entry!$B1590="","",Entry!$B1590)</f>
        <v/>
      </c>
      <c r="B1590">
        <f>IF($A1590="","",IF(ISNUMBER($A1590),IF(AND($A1590&gt;=10000101,$A1590&lt;=99991231),INT($A1590/10000),""),IFERROR(VALUE(TRIM(LEFT($A1590,FIND("/",$A1590)-1))),"")))</f>
        <v/>
      </c>
      <c r="C1590">
        <f>IF(OR($A1590="",$B1590=""),"",IF(ISNUMBER($A1590),INT(MOD($A1590,10000)/100),IFERROR(VALUE(TRIM(LEFT(MID($A1590,FIND("/",$A1590)+1,20),FIND("/",MID($A1590,FIND("/",$A1590)+1,20))-1))),"")))</f>
        <v/>
      </c>
      <c r="D1590">
        <f>IF(OR($A1590="",$B1590=""),"",IF(ISNUMBER($A1590),MOD($A1590,100),IFERROR(VALUE(TRIM(MID(MID($A1590,FIND("/",$A1590)+1,20),FIND("/",MID($A1590,FIND("/",$A1590)+1,20))+1,20))),"")))</f>
        <v/>
      </c>
      <c r="E1590">
        <f>IF($A1590="","",IF(OR($B1590="",$C1590="",$D1590="",$B1590&lt;1300,$B1590&gt;1500,$C1590&lt;1,$C1590&gt;12,$D1590&lt;1,$D1590&gt;31),"نامعتبر",RIGHT("0000"&amp;$B1590,4)&amp;"/"&amp;RIGHT("00"&amp;$C1590,2)&amp;"/"&amp;RIGHT("00"&amp;$D1590,2)))</f>
        <v/>
      </c>
      <c r="F1590">
        <f>IF(OR($E1590="",$E1590="نامعتبر"),"",LEFT($E1590,4)&amp;"/"&amp;MID($E1590,6,2))</f>
        <v/>
      </c>
      <c r="G1590">
        <f>IF(OR($E1590="",$E1590="نامعتبر",Entry!$D1590=""),"",IF(ISNUMBER(FIND(" – ",Entry!$D1590)),LEFT(Entry!$D1590,FIND(" – ",Entry!$D1590)-1),Entry!$D1590))</f>
        <v/>
      </c>
      <c r="H1590">
        <f>IF(Entry!$C1590="","",Entry!$C1590)</f>
        <v/>
      </c>
      <c r="I1590">
        <f>IF(Entry!$F1590="",0,Entry!$F1590)</f>
        <v/>
      </c>
      <c r="J1590">
        <f>IF(Entry!$G1590="",0,Entry!$G1590)</f>
        <v/>
      </c>
      <c r="K1590">
        <f>IF(Entry!$H1590="",0,Entry!$H1590)</f>
        <v/>
      </c>
      <c r="L1590">
        <f>IF(Entry!$K1590="",0,Entry!$K1590)</f>
        <v/>
      </c>
      <c r="M1590">
        <f>IF($G1590="","",COUNTA(Entry!$M1590,Entry!$R1590,Entry!$W1590,Entry!$AB1590,Entry!$AG1590,Entry!$AL1590,Entry!$AQ1590,Entry!$AV1590,Entry!$BA1590,Entry!$BF1590,Entry!$BK1590,Entry!$BP1590,Entry!$BU1590,Entry!$BZ1590,Entry!$CE1590))</f>
        <v/>
      </c>
    </row>
    <row r="1591">
      <c r="A1591">
        <f>IF(Entry!$B1591="","",Entry!$B1591)</f>
        <v/>
      </c>
      <c r="B1591">
        <f>IF($A1591="","",IF(ISNUMBER($A1591),IF(AND($A1591&gt;=10000101,$A1591&lt;=99991231),INT($A1591/10000),""),IFERROR(VALUE(TRIM(LEFT($A1591,FIND("/",$A1591)-1))),"")))</f>
        <v/>
      </c>
      <c r="C1591">
        <f>IF(OR($A1591="",$B1591=""),"",IF(ISNUMBER($A1591),INT(MOD($A1591,10000)/100),IFERROR(VALUE(TRIM(LEFT(MID($A1591,FIND("/",$A1591)+1,20),FIND("/",MID($A1591,FIND("/",$A1591)+1,20))-1))),"")))</f>
        <v/>
      </c>
      <c r="D1591">
        <f>IF(OR($A1591="",$B1591=""),"",IF(ISNUMBER($A1591),MOD($A1591,100),IFERROR(VALUE(TRIM(MID(MID($A1591,FIND("/",$A1591)+1,20),FIND("/",MID($A1591,FIND("/",$A1591)+1,20))+1,20))),"")))</f>
        <v/>
      </c>
      <c r="E1591">
        <f>IF($A1591="","",IF(OR($B1591="",$C1591="",$D1591="",$B1591&lt;1300,$B1591&gt;1500,$C1591&lt;1,$C1591&gt;12,$D1591&lt;1,$D1591&gt;31),"نامعتبر",RIGHT("0000"&amp;$B1591,4)&amp;"/"&amp;RIGHT("00"&amp;$C1591,2)&amp;"/"&amp;RIGHT("00"&amp;$D1591,2)))</f>
        <v/>
      </c>
      <c r="F1591">
        <f>IF(OR($E1591="",$E1591="نامعتبر"),"",LEFT($E1591,4)&amp;"/"&amp;MID($E1591,6,2))</f>
        <v/>
      </c>
      <c r="G1591">
        <f>IF(OR($E1591="",$E1591="نامعتبر",Entry!$D1591=""),"",IF(ISNUMBER(FIND(" – ",Entry!$D1591)),LEFT(Entry!$D1591,FIND(" – ",Entry!$D1591)-1),Entry!$D1591))</f>
        <v/>
      </c>
      <c r="H1591">
        <f>IF(Entry!$C1591="","",Entry!$C1591)</f>
        <v/>
      </c>
      <c r="I1591">
        <f>IF(Entry!$F1591="",0,Entry!$F1591)</f>
        <v/>
      </c>
      <c r="J1591">
        <f>IF(Entry!$G1591="",0,Entry!$G1591)</f>
        <v/>
      </c>
      <c r="K1591">
        <f>IF(Entry!$H1591="",0,Entry!$H1591)</f>
        <v/>
      </c>
      <c r="L1591">
        <f>IF(Entry!$K1591="",0,Entry!$K1591)</f>
        <v/>
      </c>
      <c r="M1591">
        <f>IF($G1591="","",COUNTA(Entry!$M1591,Entry!$R1591,Entry!$W1591,Entry!$AB1591,Entry!$AG1591,Entry!$AL1591,Entry!$AQ1591,Entry!$AV1591,Entry!$BA1591,Entry!$BF1591,Entry!$BK1591,Entry!$BP1591,Entry!$BU1591,Entry!$BZ1591,Entry!$CE1591))</f>
        <v/>
      </c>
    </row>
    <row r="1592">
      <c r="A1592">
        <f>IF(Entry!$B1592="","",Entry!$B1592)</f>
        <v/>
      </c>
      <c r="B1592">
        <f>IF($A1592="","",IF(ISNUMBER($A1592),IF(AND($A1592&gt;=10000101,$A1592&lt;=99991231),INT($A1592/10000),""),IFERROR(VALUE(TRIM(LEFT($A1592,FIND("/",$A1592)-1))),"")))</f>
        <v/>
      </c>
      <c r="C1592">
        <f>IF(OR($A1592="",$B1592=""),"",IF(ISNUMBER($A1592),INT(MOD($A1592,10000)/100),IFERROR(VALUE(TRIM(LEFT(MID($A1592,FIND("/",$A1592)+1,20),FIND("/",MID($A1592,FIND("/",$A1592)+1,20))-1))),"")))</f>
        <v/>
      </c>
      <c r="D1592">
        <f>IF(OR($A1592="",$B1592=""),"",IF(ISNUMBER($A1592),MOD($A1592,100),IFERROR(VALUE(TRIM(MID(MID($A1592,FIND("/",$A1592)+1,20),FIND("/",MID($A1592,FIND("/",$A1592)+1,20))+1,20))),"")))</f>
        <v/>
      </c>
      <c r="E1592">
        <f>IF($A1592="","",IF(OR($B1592="",$C1592="",$D1592="",$B1592&lt;1300,$B1592&gt;1500,$C1592&lt;1,$C1592&gt;12,$D1592&lt;1,$D1592&gt;31),"نامعتبر",RIGHT("0000"&amp;$B1592,4)&amp;"/"&amp;RIGHT("00"&amp;$C1592,2)&amp;"/"&amp;RIGHT("00"&amp;$D1592,2)))</f>
        <v/>
      </c>
      <c r="F1592">
        <f>IF(OR($E1592="",$E1592="نامعتبر"),"",LEFT($E1592,4)&amp;"/"&amp;MID($E1592,6,2))</f>
        <v/>
      </c>
      <c r="G1592">
        <f>IF(OR($E1592="",$E1592="نامعتبر",Entry!$D1592=""),"",IF(ISNUMBER(FIND(" – ",Entry!$D1592)),LEFT(Entry!$D1592,FIND(" – ",Entry!$D1592)-1),Entry!$D1592))</f>
        <v/>
      </c>
      <c r="H1592">
        <f>IF(Entry!$C1592="","",Entry!$C1592)</f>
        <v/>
      </c>
      <c r="I1592">
        <f>IF(Entry!$F1592="",0,Entry!$F1592)</f>
        <v/>
      </c>
      <c r="J1592">
        <f>IF(Entry!$G1592="",0,Entry!$G1592)</f>
        <v/>
      </c>
      <c r="K1592">
        <f>IF(Entry!$H1592="",0,Entry!$H1592)</f>
        <v/>
      </c>
      <c r="L1592">
        <f>IF(Entry!$K1592="",0,Entry!$K1592)</f>
        <v/>
      </c>
      <c r="M1592">
        <f>IF($G1592="","",COUNTA(Entry!$M1592,Entry!$R1592,Entry!$W1592,Entry!$AB1592,Entry!$AG1592,Entry!$AL1592,Entry!$AQ1592,Entry!$AV1592,Entry!$BA1592,Entry!$BF1592,Entry!$BK1592,Entry!$BP1592,Entry!$BU1592,Entry!$BZ1592,Entry!$CE1592))</f>
        <v/>
      </c>
    </row>
    <row r="1593">
      <c r="A1593">
        <f>IF(Entry!$B1593="","",Entry!$B1593)</f>
        <v/>
      </c>
      <c r="B1593">
        <f>IF($A1593="","",IF(ISNUMBER($A1593),IF(AND($A1593&gt;=10000101,$A1593&lt;=99991231),INT($A1593/10000),""),IFERROR(VALUE(TRIM(LEFT($A1593,FIND("/",$A1593)-1))),"")))</f>
        <v/>
      </c>
      <c r="C1593">
        <f>IF(OR($A1593="",$B1593=""),"",IF(ISNUMBER($A1593),INT(MOD($A1593,10000)/100),IFERROR(VALUE(TRIM(LEFT(MID($A1593,FIND("/",$A1593)+1,20),FIND("/",MID($A1593,FIND("/",$A1593)+1,20))-1))),"")))</f>
        <v/>
      </c>
      <c r="D1593">
        <f>IF(OR($A1593="",$B1593=""),"",IF(ISNUMBER($A1593),MOD($A1593,100),IFERROR(VALUE(TRIM(MID(MID($A1593,FIND("/",$A1593)+1,20),FIND("/",MID($A1593,FIND("/",$A1593)+1,20))+1,20))),"")))</f>
        <v/>
      </c>
      <c r="E1593">
        <f>IF($A1593="","",IF(OR($B1593="",$C1593="",$D1593="",$B1593&lt;1300,$B1593&gt;1500,$C1593&lt;1,$C1593&gt;12,$D1593&lt;1,$D1593&gt;31),"نامعتبر",RIGHT("0000"&amp;$B1593,4)&amp;"/"&amp;RIGHT("00"&amp;$C1593,2)&amp;"/"&amp;RIGHT("00"&amp;$D1593,2)))</f>
        <v/>
      </c>
      <c r="F1593">
        <f>IF(OR($E1593="",$E1593="نامعتبر"),"",LEFT($E1593,4)&amp;"/"&amp;MID($E1593,6,2))</f>
        <v/>
      </c>
      <c r="G1593">
        <f>IF(OR($E1593="",$E1593="نامعتبر",Entry!$D1593=""),"",IF(ISNUMBER(FIND(" – ",Entry!$D1593)),LEFT(Entry!$D1593,FIND(" – ",Entry!$D1593)-1),Entry!$D1593))</f>
        <v/>
      </c>
      <c r="H1593">
        <f>IF(Entry!$C1593="","",Entry!$C1593)</f>
        <v/>
      </c>
      <c r="I1593">
        <f>IF(Entry!$F1593="",0,Entry!$F1593)</f>
        <v/>
      </c>
      <c r="J1593">
        <f>IF(Entry!$G1593="",0,Entry!$G1593)</f>
        <v/>
      </c>
      <c r="K1593">
        <f>IF(Entry!$H1593="",0,Entry!$H1593)</f>
        <v/>
      </c>
      <c r="L1593">
        <f>IF(Entry!$K1593="",0,Entry!$K1593)</f>
        <v/>
      </c>
      <c r="M1593">
        <f>IF($G1593="","",COUNTA(Entry!$M1593,Entry!$R1593,Entry!$W1593,Entry!$AB1593,Entry!$AG1593,Entry!$AL1593,Entry!$AQ1593,Entry!$AV1593,Entry!$BA1593,Entry!$BF1593,Entry!$BK1593,Entry!$BP1593,Entry!$BU1593,Entry!$BZ1593,Entry!$CE1593))</f>
        <v/>
      </c>
    </row>
    <row r="1594">
      <c r="A1594">
        <f>IF(Entry!$B1594="","",Entry!$B1594)</f>
        <v/>
      </c>
      <c r="B1594">
        <f>IF($A1594="","",IF(ISNUMBER($A1594),IF(AND($A1594&gt;=10000101,$A1594&lt;=99991231),INT($A1594/10000),""),IFERROR(VALUE(TRIM(LEFT($A1594,FIND("/",$A1594)-1))),"")))</f>
        <v/>
      </c>
      <c r="C1594">
        <f>IF(OR($A1594="",$B1594=""),"",IF(ISNUMBER($A1594),INT(MOD($A1594,10000)/100),IFERROR(VALUE(TRIM(LEFT(MID($A1594,FIND("/",$A1594)+1,20),FIND("/",MID($A1594,FIND("/",$A1594)+1,20))-1))),"")))</f>
        <v/>
      </c>
      <c r="D1594">
        <f>IF(OR($A1594="",$B1594=""),"",IF(ISNUMBER($A1594),MOD($A1594,100),IFERROR(VALUE(TRIM(MID(MID($A1594,FIND("/",$A1594)+1,20),FIND("/",MID($A1594,FIND("/",$A1594)+1,20))+1,20))),"")))</f>
        <v/>
      </c>
      <c r="E1594">
        <f>IF($A1594="","",IF(OR($B1594="",$C1594="",$D1594="",$B1594&lt;1300,$B1594&gt;1500,$C1594&lt;1,$C1594&gt;12,$D1594&lt;1,$D1594&gt;31),"نامعتبر",RIGHT("0000"&amp;$B1594,4)&amp;"/"&amp;RIGHT("00"&amp;$C1594,2)&amp;"/"&amp;RIGHT("00"&amp;$D1594,2)))</f>
        <v/>
      </c>
      <c r="F1594">
        <f>IF(OR($E1594="",$E1594="نامعتبر"),"",LEFT($E1594,4)&amp;"/"&amp;MID($E1594,6,2))</f>
        <v/>
      </c>
      <c r="G1594">
        <f>IF(OR($E1594="",$E1594="نامعتبر",Entry!$D1594=""),"",IF(ISNUMBER(FIND(" – ",Entry!$D1594)),LEFT(Entry!$D1594,FIND(" – ",Entry!$D1594)-1),Entry!$D1594))</f>
        <v/>
      </c>
      <c r="H1594">
        <f>IF(Entry!$C1594="","",Entry!$C1594)</f>
        <v/>
      </c>
      <c r="I1594">
        <f>IF(Entry!$F1594="",0,Entry!$F1594)</f>
        <v/>
      </c>
      <c r="J1594">
        <f>IF(Entry!$G1594="",0,Entry!$G1594)</f>
        <v/>
      </c>
      <c r="K1594">
        <f>IF(Entry!$H1594="",0,Entry!$H1594)</f>
        <v/>
      </c>
      <c r="L1594">
        <f>IF(Entry!$K1594="",0,Entry!$K1594)</f>
        <v/>
      </c>
      <c r="M1594">
        <f>IF($G1594="","",COUNTA(Entry!$M1594,Entry!$R1594,Entry!$W1594,Entry!$AB1594,Entry!$AG1594,Entry!$AL1594,Entry!$AQ1594,Entry!$AV1594,Entry!$BA1594,Entry!$BF1594,Entry!$BK1594,Entry!$BP1594,Entry!$BU1594,Entry!$BZ1594,Entry!$CE1594))</f>
        <v/>
      </c>
    </row>
    <row r="1595">
      <c r="A1595">
        <f>IF(Entry!$B1595="","",Entry!$B1595)</f>
        <v/>
      </c>
      <c r="B1595">
        <f>IF($A1595="","",IF(ISNUMBER($A1595),IF(AND($A1595&gt;=10000101,$A1595&lt;=99991231),INT($A1595/10000),""),IFERROR(VALUE(TRIM(LEFT($A1595,FIND("/",$A1595)-1))),"")))</f>
        <v/>
      </c>
      <c r="C1595">
        <f>IF(OR($A1595="",$B1595=""),"",IF(ISNUMBER($A1595),INT(MOD($A1595,10000)/100),IFERROR(VALUE(TRIM(LEFT(MID($A1595,FIND("/",$A1595)+1,20),FIND("/",MID($A1595,FIND("/",$A1595)+1,20))-1))),"")))</f>
        <v/>
      </c>
      <c r="D1595">
        <f>IF(OR($A1595="",$B1595=""),"",IF(ISNUMBER($A1595),MOD($A1595,100),IFERROR(VALUE(TRIM(MID(MID($A1595,FIND("/",$A1595)+1,20),FIND("/",MID($A1595,FIND("/",$A1595)+1,20))+1,20))),"")))</f>
        <v/>
      </c>
      <c r="E1595">
        <f>IF($A1595="","",IF(OR($B1595="",$C1595="",$D1595="",$B1595&lt;1300,$B1595&gt;1500,$C1595&lt;1,$C1595&gt;12,$D1595&lt;1,$D1595&gt;31),"نامعتبر",RIGHT("0000"&amp;$B1595,4)&amp;"/"&amp;RIGHT("00"&amp;$C1595,2)&amp;"/"&amp;RIGHT("00"&amp;$D1595,2)))</f>
        <v/>
      </c>
      <c r="F1595">
        <f>IF(OR($E1595="",$E1595="نامعتبر"),"",LEFT($E1595,4)&amp;"/"&amp;MID($E1595,6,2))</f>
        <v/>
      </c>
      <c r="G1595">
        <f>IF(OR($E1595="",$E1595="نامعتبر",Entry!$D1595=""),"",IF(ISNUMBER(FIND(" – ",Entry!$D1595)),LEFT(Entry!$D1595,FIND(" – ",Entry!$D1595)-1),Entry!$D1595))</f>
        <v/>
      </c>
      <c r="H1595">
        <f>IF(Entry!$C1595="","",Entry!$C1595)</f>
        <v/>
      </c>
      <c r="I1595">
        <f>IF(Entry!$F1595="",0,Entry!$F1595)</f>
        <v/>
      </c>
      <c r="J1595">
        <f>IF(Entry!$G1595="",0,Entry!$G1595)</f>
        <v/>
      </c>
      <c r="K1595">
        <f>IF(Entry!$H1595="",0,Entry!$H1595)</f>
        <v/>
      </c>
      <c r="L1595">
        <f>IF(Entry!$K1595="",0,Entry!$K1595)</f>
        <v/>
      </c>
      <c r="M1595">
        <f>IF($G1595="","",COUNTA(Entry!$M1595,Entry!$R1595,Entry!$W1595,Entry!$AB1595,Entry!$AG1595,Entry!$AL1595,Entry!$AQ1595,Entry!$AV1595,Entry!$BA1595,Entry!$BF1595,Entry!$BK1595,Entry!$BP1595,Entry!$BU1595,Entry!$BZ1595,Entry!$CE1595))</f>
        <v/>
      </c>
    </row>
    <row r="1596">
      <c r="A1596">
        <f>IF(Entry!$B1596="","",Entry!$B1596)</f>
        <v/>
      </c>
      <c r="B1596">
        <f>IF($A1596="","",IF(ISNUMBER($A1596),IF(AND($A1596&gt;=10000101,$A1596&lt;=99991231),INT($A1596/10000),""),IFERROR(VALUE(TRIM(LEFT($A1596,FIND("/",$A1596)-1))),"")))</f>
        <v/>
      </c>
      <c r="C1596">
        <f>IF(OR($A1596="",$B1596=""),"",IF(ISNUMBER($A1596),INT(MOD($A1596,10000)/100),IFERROR(VALUE(TRIM(LEFT(MID($A1596,FIND("/",$A1596)+1,20),FIND("/",MID($A1596,FIND("/",$A1596)+1,20))-1))),"")))</f>
        <v/>
      </c>
      <c r="D1596">
        <f>IF(OR($A1596="",$B1596=""),"",IF(ISNUMBER($A1596),MOD($A1596,100),IFERROR(VALUE(TRIM(MID(MID($A1596,FIND("/",$A1596)+1,20),FIND("/",MID($A1596,FIND("/",$A1596)+1,20))+1,20))),"")))</f>
        <v/>
      </c>
      <c r="E1596">
        <f>IF($A1596="","",IF(OR($B1596="",$C1596="",$D1596="",$B1596&lt;1300,$B1596&gt;1500,$C1596&lt;1,$C1596&gt;12,$D1596&lt;1,$D1596&gt;31),"نامعتبر",RIGHT("0000"&amp;$B1596,4)&amp;"/"&amp;RIGHT("00"&amp;$C1596,2)&amp;"/"&amp;RIGHT("00"&amp;$D1596,2)))</f>
        <v/>
      </c>
      <c r="F1596">
        <f>IF(OR($E1596="",$E1596="نامعتبر"),"",LEFT($E1596,4)&amp;"/"&amp;MID($E1596,6,2))</f>
        <v/>
      </c>
      <c r="G1596">
        <f>IF(OR($E1596="",$E1596="نامعتبر",Entry!$D1596=""),"",IF(ISNUMBER(FIND(" – ",Entry!$D1596)),LEFT(Entry!$D1596,FIND(" – ",Entry!$D1596)-1),Entry!$D1596))</f>
        <v/>
      </c>
      <c r="H1596">
        <f>IF(Entry!$C1596="","",Entry!$C1596)</f>
        <v/>
      </c>
      <c r="I1596">
        <f>IF(Entry!$F1596="",0,Entry!$F1596)</f>
        <v/>
      </c>
      <c r="J1596">
        <f>IF(Entry!$G1596="",0,Entry!$G1596)</f>
        <v/>
      </c>
      <c r="K1596">
        <f>IF(Entry!$H1596="",0,Entry!$H1596)</f>
        <v/>
      </c>
      <c r="L1596">
        <f>IF(Entry!$K1596="",0,Entry!$K1596)</f>
        <v/>
      </c>
      <c r="M1596">
        <f>IF($G1596="","",COUNTA(Entry!$M1596,Entry!$R1596,Entry!$W1596,Entry!$AB1596,Entry!$AG1596,Entry!$AL1596,Entry!$AQ1596,Entry!$AV1596,Entry!$BA1596,Entry!$BF1596,Entry!$BK1596,Entry!$BP1596,Entry!$BU1596,Entry!$BZ1596,Entry!$CE1596))</f>
        <v/>
      </c>
    </row>
    <row r="1597">
      <c r="A1597">
        <f>IF(Entry!$B1597="","",Entry!$B1597)</f>
        <v/>
      </c>
      <c r="B1597">
        <f>IF($A1597="","",IF(ISNUMBER($A1597),IF(AND($A1597&gt;=10000101,$A1597&lt;=99991231),INT($A1597/10000),""),IFERROR(VALUE(TRIM(LEFT($A1597,FIND("/",$A1597)-1))),"")))</f>
        <v/>
      </c>
      <c r="C1597">
        <f>IF(OR($A1597="",$B1597=""),"",IF(ISNUMBER($A1597),INT(MOD($A1597,10000)/100),IFERROR(VALUE(TRIM(LEFT(MID($A1597,FIND("/",$A1597)+1,20),FIND("/",MID($A1597,FIND("/",$A1597)+1,20))-1))),"")))</f>
        <v/>
      </c>
      <c r="D1597">
        <f>IF(OR($A1597="",$B1597=""),"",IF(ISNUMBER($A1597),MOD($A1597,100),IFERROR(VALUE(TRIM(MID(MID($A1597,FIND("/",$A1597)+1,20),FIND("/",MID($A1597,FIND("/",$A1597)+1,20))+1,20))),"")))</f>
        <v/>
      </c>
      <c r="E1597">
        <f>IF($A1597="","",IF(OR($B1597="",$C1597="",$D1597="",$B1597&lt;1300,$B1597&gt;1500,$C1597&lt;1,$C1597&gt;12,$D1597&lt;1,$D1597&gt;31),"نامعتبر",RIGHT("0000"&amp;$B1597,4)&amp;"/"&amp;RIGHT("00"&amp;$C1597,2)&amp;"/"&amp;RIGHT("00"&amp;$D1597,2)))</f>
        <v/>
      </c>
      <c r="F1597">
        <f>IF(OR($E1597="",$E1597="نامعتبر"),"",LEFT($E1597,4)&amp;"/"&amp;MID($E1597,6,2))</f>
        <v/>
      </c>
      <c r="G1597">
        <f>IF(OR($E1597="",$E1597="نامعتبر",Entry!$D1597=""),"",IF(ISNUMBER(FIND(" – ",Entry!$D1597)),LEFT(Entry!$D1597,FIND(" – ",Entry!$D1597)-1),Entry!$D1597))</f>
        <v/>
      </c>
      <c r="H1597">
        <f>IF(Entry!$C1597="","",Entry!$C1597)</f>
        <v/>
      </c>
      <c r="I1597">
        <f>IF(Entry!$F1597="",0,Entry!$F1597)</f>
        <v/>
      </c>
      <c r="J1597">
        <f>IF(Entry!$G1597="",0,Entry!$G1597)</f>
        <v/>
      </c>
      <c r="K1597">
        <f>IF(Entry!$H1597="",0,Entry!$H1597)</f>
        <v/>
      </c>
      <c r="L1597">
        <f>IF(Entry!$K1597="",0,Entry!$K1597)</f>
        <v/>
      </c>
      <c r="M1597">
        <f>IF($G1597="","",COUNTA(Entry!$M1597,Entry!$R1597,Entry!$W1597,Entry!$AB1597,Entry!$AG1597,Entry!$AL1597,Entry!$AQ1597,Entry!$AV1597,Entry!$BA1597,Entry!$BF1597,Entry!$BK1597,Entry!$BP1597,Entry!$BU1597,Entry!$BZ1597,Entry!$CE1597))</f>
        <v/>
      </c>
    </row>
    <row r="1598">
      <c r="A1598">
        <f>IF(Entry!$B1598="","",Entry!$B1598)</f>
        <v/>
      </c>
      <c r="B1598">
        <f>IF($A1598="","",IF(ISNUMBER($A1598),IF(AND($A1598&gt;=10000101,$A1598&lt;=99991231),INT($A1598/10000),""),IFERROR(VALUE(TRIM(LEFT($A1598,FIND("/",$A1598)-1))),"")))</f>
        <v/>
      </c>
      <c r="C1598">
        <f>IF(OR($A1598="",$B1598=""),"",IF(ISNUMBER($A1598),INT(MOD($A1598,10000)/100),IFERROR(VALUE(TRIM(LEFT(MID($A1598,FIND("/",$A1598)+1,20),FIND("/",MID($A1598,FIND("/",$A1598)+1,20))-1))),"")))</f>
        <v/>
      </c>
      <c r="D1598">
        <f>IF(OR($A1598="",$B1598=""),"",IF(ISNUMBER($A1598),MOD($A1598,100),IFERROR(VALUE(TRIM(MID(MID($A1598,FIND("/",$A1598)+1,20),FIND("/",MID($A1598,FIND("/",$A1598)+1,20))+1,20))),"")))</f>
        <v/>
      </c>
      <c r="E1598">
        <f>IF($A1598="","",IF(OR($B1598="",$C1598="",$D1598="",$B1598&lt;1300,$B1598&gt;1500,$C1598&lt;1,$C1598&gt;12,$D1598&lt;1,$D1598&gt;31),"نامعتبر",RIGHT("0000"&amp;$B1598,4)&amp;"/"&amp;RIGHT("00"&amp;$C1598,2)&amp;"/"&amp;RIGHT("00"&amp;$D1598,2)))</f>
        <v/>
      </c>
      <c r="F1598">
        <f>IF(OR($E1598="",$E1598="نامعتبر"),"",LEFT($E1598,4)&amp;"/"&amp;MID($E1598,6,2))</f>
        <v/>
      </c>
      <c r="G1598">
        <f>IF(OR($E1598="",$E1598="نامعتبر",Entry!$D1598=""),"",IF(ISNUMBER(FIND(" – ",Entry!$D1598)),LEFT(Entry!$D1598,FIND(" – ",Entry!$D1598)-1),Entry!$D1598))</f>
        <v/>
      </c>
      <c r="H1598">
        <f>IF(Entry!$C1598="","",Entry!$C1598)</f>
        <v/>
      </c>
      <c r="I1598">
        <f>IF(Entry!$F1598="",0,Entry!$F1598)</f>
        <v/>
      </c>
      <c r="J1598">
        <f>IF(Entry!$G1598="",0,Entry!$G1598)</f>
        <v/>
      </c>
      <c r="K1598">
        <f>IF(Entry!$H1598="",0,Entry!$H1598)</f>
        <v/>
      </c>
      <c r="L1598">
        <f>IF(Entry!$K1598="",0,Entry!$K1598)</f>
        <v/>
      </c>
      <c r="M1598">
        <f>IF($G1598="","",COUNTA(Entry!$M1598,Entry!$R1598,Entry!$W1598,Entry!$AB1598,Entry!$AG1598,Entry!$AL1598,Entry!$AQ1598,Entry!$AV1598,Entry!$BA1598,Entry!$BF1598,Entry!$BK1598,Entry!$BP1598,Entry!$BU1598,Entry!$BZ1598,Entry!$CE1598))</f>
        <v/>
      </c>
    </row>
    <row r="1599">
      <c r="A1599">
        <f>IF(Entry!$B1599="","",Entry!$B1599)</f>
        <v/>
      </c>
      <c r="B1599">
        <f>IF($A1599="","",IF(ISNUMBER($A1599),IF(AND($A1599&gt;=10000101,$A1599&lt;=99991231),INT($A1599/10000),""),IFERROR(VALUE(TRIM(LEFT($A1599,FIND("/",$A1599)-1))),"")))</f>
        <v/>
      </c>
      <c r="C1599">
        <f>IF(OR($A1599="",$B1599=""),"",IF(ISNUMBER($A1599),INT(MOD($A1599,10000)/100),IFERROR(VALUE(TRIM(LEFT(MID($A1599,FIND("/",$A1599)+1,20),FIND("/",MID($A1599,FIND("/",$A1599)+1,20))-1))),"")))</f>
        <v/>
      </c>
      <c r="D1599">
        <f>IF(OR($A1599="",$B1599=""),"",IF(ISNUMBER($A1599),MOD($A1599,100),IFERROR(VALUE(TRIM(MID(MID($A1599,FIND("/",$A1599)+1,20),FIND("/",MID($A1599,FIND("/",$A1599)+1,20))+1,20))),"")))</f>
        <v/>
      </c>
      <c r="E1599">
        <f>IF($A1599="","",IF(OR($B1599="",$C1599="",$D1599="",$B1599&lt;1300,$B1599&gt;1500,$C1599&lt;1,$C1599&gt;12,$D1599&lt;1,$D1599&gt;31),"نامعتبر",RIGHT("0000"&amp;$B1599,4)&amp;"/"&amp;RIGHT("00"&amp;$C1599,2)&amp;"/"&amp;RIGHT("00"&amp;$D1599,2)))</f>
        <v/>
      </c>
      <c r="F1599">
        <f>IF(OR($E1599="",$E1599="نامعتبر"),"",LEFT($E1599,4)&amp;"/"&amp;MID($E1599,6,2))</f>
        <v/>
      </c>
      <c r="G1599">
        <f>IF(OR($E1599="",$E1599="نامعتبر",Entry!$D1599=""),"",IF(ISNUMBER(FIND(" – ",Entry!$D1599)),LEFT(Entry!$D1599,FIND(" – ",Entry!$D1599)-1),Entry!$D1599))</f>
        <v/>
      </c>
      <c r="H1599">
        <f>IF(Entry!$C1599="","",Entry!$C1599)</f>
        <v/>
      </c>
      <c r="I1599">
        <f>IF(Entry!$F1599="",0,Entry!$F1599)</f>
        <v/>
      </c>
      <c r="J1599">
        <f>IF(Entry!$G1599="",0,Entry!$G1599)</f>
        <v/>
      </c>
      <c r="K1599">
        <f>IF(Entry!$H1599="",0,Entry!$H1599)</f>
        <v/>
      </c>
      <c r="L1599">
        <f>IF(Entry!$K1599="",0,Entry!$K1599)</f>
        <v/>
      </c>
      <c r="M1599">
        <f>IF($G1599="","",COUNTA(Entry!$M1599,Entry!$R1599,Entry!$W1599,Entry!$AB1599,Entry!$AG1599,Entry!$AL1599,Entry!$AQ1599,Entry!$AV1599,Entry!$BA1599,Entry!$BF1599,Entry!$BK1599,Entry!$BP1599,Entry!$BU1599,Entry!$BZ1599,Entry!$CE1599))</f>
        <v/>
      </c>
    </row>
    <row r="1600">
      <c r="A1600">
        <f>IF(Entry!$B1600="","",Entry!$B1600)</f>
        <v/>
      </c>
      <c r="B1600">
        <f>IF($A1600="","",IF(ISNUMBER($A1600),IF(AND($A1600&gt;=10000101,$A1600&lt;=99991231),INT($A1600/10000),""),IFERROR(VALUE(TRIM(LEFT($A1600,FIND("/",$A1600)-1))),"")))</f>
        <v/>
      </c>
      <c r="C1600">
        <f>IF(OR($A1600="",$B1600=""),"",IF(ISNUMBER($A1600),INT(MOD($A1600,10000)/100),IFERROR(VALUE(TRIM(LEFT(MID($A1600,FIND("/",$A1600)+1,20),FIND("/",MID($A1600,FIND("/",$A1600)+1,20))-1))),"")))</f>
        <v/>
      </c>
      <c r="D1600">
        <f>IF(OR($A1600="",$B1600=""),"",IF(ISNUMBER($A1600),MOD($A1600,100),IFERROR(VALUE(TRIM(MID(MID($A1600,FIND("/",$A1600)+1,20),FIND("/",MID($A1600,FIND("/",$A1600)+1,20))+1,20))),"")))</f>
        <v/>
      </c>
      <c r="E1600">
        <f>IF($A1600="","",IF(OR($B1600="",$C1600="",$D1600="",$B1600&lt;1300,$B1600&gt;1500,$C1600&lt;1,$C1600&gt;12,$D1600&lt;1,$D1600&gt;31),"نامعتبر",RIGHT("0000"&amp;$B1600,4)&amp;"/"&amp;RIGHT("00"&amp;$C1600,2)&amp;"/"&amp;RIGHT("00"&amp;$D1600,2)))</f>
        <v/>
      </c>
      <c r="F1600">
        <f>IF(OR($E1600="",$E1600="نامعتبر"),"",LEFT($E1600,4)&amp;"/"&amp;MID($E1600,6,2))</f>
        <v/>
      </c>
      <c r="G1600">
        <f>IF(OR($E1600="",$E1600="نامعتبر",Entry!$D1600=""),"",IF(ISNUMBER(FIND(" – ",Entry!$D1600)),LEFT(Entry!$D1600,FIND(" – ",Entry!$D1600)-1),Entry!$D1600))</f>
        <v/>
      </c>
      <c r="H1600">
        <f>IF(Entry!$C1600="","",Entry!$C1600)</f>
        <v/>
      </c>
      <c r="I1600">
        <f>IF(Entry!$F1600="",0,Entry!$F1600)</f>
        <v/>
      </c>
      <c r="J1600">
        <f>IF(Entry!$G1600="",0,Entry!$G1600)</f>
        <v/>
      </c>
      <c r="K1600">
        <f>IF(Entry!$H1600="",0,Entry!$H1600)</f>
        <v/>
      </c>
      <c r="L1600">
        <f>IF(Entry!$K1600="",0,Entry!$K1600)</f>
        <v/>
      </c>
      <c r="M1600">
        <f>IF($G1600="","",COUNTA(Entry!$M1600,Entry!$R1600,Entry!$W1600,Entry!$AB1600,Entry!$AG1600,Entry!$AL1600,Entry!$AQ1600,Entry!$AV1600,Entry!$BA1600,Entry!$BF1600,Entry!$BK1600,Entry!$BP1600,Entry!$BU1600,Entry!$BZ1600,Entry!$CE1600))</f>
        <v/>
      </c>
    </row>
    <row r="1601">
      <c r="A1601">
        <f>IF(Entry!$B1601="","",Entry!$B1601)</f>
        <v/>
      </c>
      <c r="B1601">
        <f>IF($A1601="","",IF(ISNUMBER($A1601),IF(AND($A1601&gt;=10000101,$A1601&lt;=99991231),INT($A1601/10000),""),IFERROR(VALUE(TRIM(LEFT($A1601,FIND("/",$A1601)-1))),"")))</f>
        <v/>
      </c>
      <c r="C1601">
        <f>IF(OR($A1601="",$B1601=""),"",IF(ISNUMBER($A1601),INT(MOD($A1601,10000)/100),IFERROR(VALUE(TRIM(LEFT(MID($A1601,FIND("/",$A1601)+1,20),FIND("/",MID($A1601,FIND("/",$A1601)+1,20))-1))),"")))</f>
        <v/>
      </c>
      <c r="D1601">
        <f>IF(OR($A1601="",$B1601=""),"",IF(ISNUMBER($A1601),MOD($A1601,100),IFERROR(VALUE(TRIM(MID(MID($A1601,FIND("/",$A1601)+1,20),FIND("/",MID($A1601,FIND("/",$A1601)+1,20))+1,20))),"")))</f>
        <v/>
      </c>
      <c r="E1601">
        <f>IF($A1601="","",IF(OR($B1601="",$C1601="",$D1601="",$B1601&lt;1300,$B1601&gt;1500,$C1601&lt;1,$C1601&gt;12,$D1601&lt;1,$D1601&gt;31),"نامعتبر",RIGHT("0000"&amp;$B1601,4)&amp;"/"&amp;RIGHT("00"&amp;$C1601,2)&amp;"/"&amp;RIGHT("00"&amp;$D1601,2)))</f>
        <v/>
      </c>
      <c r="F1601">
        <f>IF(OR($E1601="",$E1601="نامعتبر"),"",LEFT($E1601,4)&amp;"/"&amp;MID($E1601,6,2))</f>
        <v/>
      </c>
      <c r="G1601">
        <f>IF(OR($E1601="",$E1601="نامعتبر",Entry!$D1601=""),"",IF(ISNUMBER(FIND(" – ",Entry!$D1601)),LEFT(Entry!$D1601,FIND(" – ",Entry!$D1601)-1),Entry!$D1601))</f>
        <v/>
      </c>
      <c r="H1601">
        <f>IF(Entry!$C1601="","",Entry!$C1601)</f>
        <v/>
      </c>
      <c r="I1601">
        <f>IF(Entry!$F1601="",0,Entry!$F1601)</f>
        <v/>
      </c>
      <c r="J1601">
        <f>IF(Entry!$G1601="",0,Entry!$G1601)</f>
        <v/>
      </c>
      <c r="K1601">
        <f>IF(Entry!$H1601="",0,Entry!$H1601)</f>
        <v/>
      </c>
      <c r="L1601">
        <f>IF(Entry!$K1601="",0,Entry!$K1601)</f>
        <v/>
      </c>
      <c r="M1601">
        <f>IF($G1601="","",COUNTA(Entry!$M1601,Entry!$R1601,Entry!$W1601,Entry!$AB1601,Entry!$AG1601,Entry!$AL1601,Entry!$AQ1601,Entry!$AV1601,Entry!$BA1601,Entry!$BF1601,Entry!$BK1601,Entry!$BP1601,Entry!$BU1601,Entry!$BZ1601,Entry!$CE1601))</f>
        <v/>
      </c>
    </row>
    <row r="1602">
      <c r="A1602">
        <f>IF(Entry!$B1602="","",Entry!$B1602)</f>
        <v/>
      </c>
      <c r="B1602">
        <f>IF($A1602="","",IF(ISNUMBER($A1602),IF(AND($A1602&gt;=10000101,$A1602&lt;=99991231),INT($A1602/10000),""),IFERROR(VALUE(TRIM(LEFT($A1602,FIND("/",$A1602)-1))),"")))</f>
        <v/>
      </c>
      <c r="C1602">
        <f>IF(OR($A1602="",$B1602=""),"",IF(ISNUMBER($A1602),INT(MOD($A1602,10000)/100),IFERROR(VALUE(TRIM(LEFT(MID($A1602,FIND("/",$A1602)+1,20),FIND("/",MID($A1602,FIND("/",$A1602)+1,20))-1))),"")))</f>
        <v/>
      </c>
      <c r="D1602">
        <f>IF(OR($A1602="",$B1602=""),"",IF(ISNUMBER($A1602),MOD($A1602,100),IFERROR(VALUE(TRIM(MID(MID($A1602,FIND("/",$A1602)+1,20),FIND("/",MID($A1602,FIND("/",$A1602)+1,20))+1,20))),"")))</f>
        <v/>
      </c>
      <c r="E1602">
        <f>IF($A1602="","",IF(OR($B1602="",$C1602="",$D1602="",$B1602&lt;1300,$B1602&gt;1500,$C1602&lt;1,$C1602&gt;12,$D1602&lt;1,$D1602&gt;31),"نامعتبر",RIGHT("0000"&amp;$B1602,4)&amp;"/"&amp;RIGHT("00"&amp;$C1602,2)&amp;"/"&amp;RIGHT("00"&amp;$D1602,2)))</f>
        <v/>
      </c>
      <c r="F1602">
        <f>IF(OR($E1602="",$E1602="نامعتبر"),"",LEFT($E1602,4)&amp;"/"&amp;MID($E1602,6,2))</f>
        <v/>
      </c>
      <c r="G1602">
        <f>IF(OR($E1602="",$E1602="نامعتبر",Entry!$D1602=""),"",IF(ISNUMBER(FIND(" – ",Entry!$D1602)),LEFT(Entry!$D1602,FIND(" – ",Entry!$D1602)-1),Entry!$D1602))</f>
        <v/>
      </c>
      <c r="H1602">
        <f>IF(Entry!$C1602="","",Entry!$C1602)</f>
        <v/>
      </c>
      <c r="I1602">
        <f>IF(Entry!$F1602="",0,Entry!$F1602)</f>
        <v/>
      </c>
      <c r="J1602">
        <f>IF(Entry!$G1602="",0,Entry!$G1602)</f>
        <v/>
      </c>
      <c r="K1602">
        <f>IF(Entry!$H1602="",0,Entry!$H1602)</f>
        <v/>
      </c>
      <c r="L1602">
        <f>IF(Entry!$K1602="",0,Entry!$K1602)</f>
        <v/>
      </c>
      <c r="M1602">
        <f>IF($G1602="","",COUNTA(Entry!$M1602,Entry!$R1602,Entry!$W1602,Entry!$AB1602,Entry!$AG1602,Entry!$AL1602,Entry!$AQ1602,Entry!$AV1602,Entry!$BA1602,Entry!$BF1602,Entry!$BK1602,Entry!$BP1602,Entry!$BU1602,Entry!$BZ1602,Entry!$CE1602))</f>
        <v/>
      </c>
    </row>
    <row r="1603">
      <c r="A1603">
        <f>IF(Entry!$B1603="","",Entry!$B1603)</f>
        <v/>
      </c>
      <c r="B1603">
        <f>IF($A1603="","",IF(ISNUMBER($A1603),IF(AND($A1603&gt;=10000101,$A1603&lt;=99991231),INT($A1603/10000),""),IFERROR(VALUE(TRIM(LEFT($A1603,FIND("/",$A1603)-1))),"")))</f>
        <v/>
      </c>
      <c r="C1603">
        <f>IF(OR($A1603="",$B1603=""),"",IF(ISNUMBER($A1603),INT(MOD($A1603,10000)/100),IFERROR(VALUE(TRIM(LEFT(MID($A1603,FIND("/",$A1603)+1,20),FIND("/",MID($A1603,FIND("/",$A1603)+1,20))-1))),"")))</f>
        <v/>
      </c>
      <c r="D1603">
        <f>IF(OR($A1603="",$B1603=""),"",IF(ISNUMBER($A1603),MOD($A1603,100),IFERROR(VALUE(TRIM(MID(MID($A1603,FIND("/",$A1603)+1,20),FIND("/",MID($A1603,FIND("/",$A1603)+1,20))+1,20))),"")))</f>
        <v/>
      </c>
      <c r="E1603">
        <f>IF($A1603="","",IF(OR($B1603="",$C1603="",$D1603="",$B1603&lt;1300,$B1603&gt;1500,$C1603&lt;1,$C1603&gt;12,$D1603&lt;1,$D1603&gt;31),"نامعتبر",RIGHT("0000"&amp;$B1603,4)&amp;"/"&amp;RIGHT("00"&amp;$C1603,2)&amp;"/"&amp;RIGHT("00"&amp;$D1603,2)))</f>
        <v/>
      </c>
      <c r="F1603">
        <f>IF(OR($E1603="",$E1603="نامعتبر"),"",LEFT($E1603,4)&amp;"/"&amp;MID($E1603,6,2))</f>
        <v/>
      </c>
      <c r="G1603">
        <f>IF(OR($E1603="",$E1603="نامعتبر",Entry!$D1603=""),"",IF(ISNUMBER(FIND(" – ",Entry!$D1603)),LEFT(Entry!$D1603,FIND(" – ",Entry!$D1603)-1),Entry!$D1603))</f>
        <v/>
      </c>
      <c r="H1603">
        <f>IF(Entry!$C1603="","",Entry!$C1603)</f>
        <v/>
      </c>
      <c r="I1603">
        <f>IF(Entry!$F1603="",0,Entry!$F1603)</f>
        <v/>
      </c>
      <c r="J1603">
        <f>IF(Entry!$G1603="",0,Entry!$G1603)</f>
        <v/>
      </c>
      <c r="K1603">
        <f>IF(Entry!$H1603="",0,Entry!$H1603)</f>
        <v/>
      </c>
      <c r="L1603">
        <f>IF(Entry!$K1603="",0,Entry!$K1603)</f>
        <v/>
      </c>
      <c r="M1603">
        <f>IF($G1603="","",COUNTA(Entry!$M1603,Entry!$R1603,Entry!$W1603,Entry!$AB1603,Entry!$AG1603,Entry!$AL1603,Entry!$AQ1603,Entry!$AV1603,Entry!$BA1603,Entry!$BF1603,Entry!$BK1603,Entry!$BP1603,Entry!$BU1603,Entry!$BZ1603,Entry!$CE1603))</f>
        <v/>
      </c>
    </row>
    <row r="1604">
      <c r="A1604">
        <f>IF(Entry!$B1604="","",Entry!$B1604)</f>
        <v/>
      </c>
      <c r="B1604">
        <f>IF($A1604="","",IF(ISNUMBER($A1604),IF(AND($A1604&gt;=10000101,$A1604&lt;=99991231),INT($A1604/10000),""),IFERROR(VALUE(TRIM(LEFT($A1604,FIND("/",$A1604)-1))),"")))</f>
        <v/>
      </c>
      <c r="C1604">
        <f>IF(OR($A1604="",$B1604=""),"",IF(ISNUMBER($A1604),INT(MOD($A1604,10000)/100),IFERROR(VALUE(TRIM(LEFT(MID($A1604,FIND("/",$A1604)+1,20),FIND("/",MID($A1604,FIND("/",$A1604)+1,20))-1))),"")))</f>
        <v/>
      </c>
      <c r="D1604">
        <f>IF(OR($A1604="",$B1604=""),"",IF(ISNUMBER($A1604),MOD($A1604,100),IFERROR(VALUE(TRIM(MID(MID($A1604,FIND("/",$A1604)+1,20),FIND("/",MID($A1604,FIND("/",$A1604)+1,20))+1,20))),"")))</f>
        <v/>
      </c>
      <c r="E1604">
        <f>IF($A1604="","",IF(OR($B1604="",$C1604="",$D1604="",$B1604&lt;1300,$B1604&gt;1500,$C1604&lt;1,$C1604&gt;12,$D1604&lt;1,$D1604&gt;31),"نامعتبر",RIGHT("0000"&amp;$B1604,4)&amp;"/"&amp;RIGHT("00"&amp;$C1604,2)&amp;"/"&amp;RIGHT("00"&amp;$D1604,2)))</f>
        <v/>
      </c>
      <c r="F1604">
        <f>IF(OR($E1604="",$E1604="نامعتبر"),"",LEFT($E1604,4)&amp;"/"&amp;MID($E1604,6,2))</f>
        <v/>
      </c>
      <c r="G1604">
        <f>IF(OR($E1604="",$E1604="نامعتبر",Entry!$D1604=""),"",IF(ISNUMBER(FIND(" – ",Entry!$D1604)),LEFT(Entry!$D1604,FIND(" – ",Entry!$D1604)-1),Entry!$D1604))</f>
        <v/>
      </c>
      <c r="H1604">
        <f>IF(Entry!$C1604="","",Entry!$C1604)</f>
        <v/>
      </c>
      <c r="I1604">
        <f>IF(Entry!$F1604="",0,Entry!$F1604)</f>
        <v/>
      </c>
      <c r="J1604">
        <f>IF(Entry!$G1604="",0,Entry!$G1604)</f>
        <v/>
      </c>
      <c r="K1604">
        <f>IF(Entry!$H1604="",0,Entry!$H1604)</f>
        <v/>
      </c>
      <c r="L1604">
        <f>IF(Entry!$K1604="",0,Entry!$K1604)</f>
        <v/>
      </c>
      <c r="M1604">
        <f>IF($G1604="","",COUNTA(Entry!$M1604,Entry!$R1604,Entry!$W1604,Entry!$AB1604,Entry!$AG1604,Entry!$AL1604,Entry!$AQ1604,Entry!$AV1604,Entry!$BA1604,Entry!$BF1604,Entry!$BK1604,Entry!$BP1604,Entry!$BU1604,Entry!$BZ1604,Entry!$CE1604))</f>
        <v/>
      </c>
    </row>
    <row r="1605">
      <c r="A1605">
        <f>IF(Entry!$B1605="","",Entry!$B1605)</f>
        <v/>
      </c>
      <c r="B1605">
        <f>IF($A1605="","",IF(ISNUMBER($A1605),IF(AND($A1605&gt;=10000101,$A1605&lt;=99991231),INT($A1605/10000),""),IFERROR(VALUE(TRIM(LEFT($A1605,FIND("/",$A1605)-1))),"")))</f>
        <v/>
      </c>
      <c r="C1605">
        <f>IF(OR($A1605="",$B1605=""),"",IF(ISNUMBER($A1605),INT(MOD($A1605,10000)/100),IFERROR(VALUE(TRIM(LEFT(MID($A1605,FIND("/",$A1605)+1,20),FIND("/",MID($A1605,FIND("/",$A1605)+1,20))-1))),"")))</f>
        <v/>
      </c>
      <c r="D1605">
        <f>IF(OR($A1605="",$B1605=""),"",IF(ISNUMBER($A1605),MOD($A1605,100),IFERROR(VALUE(TRIM(MID(MID($A1605,FIND("/",$A1605)+1,20),FIND("/",MID($A1605,FIND("/",$A1605)+1,20))+1,20))),"")))</f>
        <v/>
      </c>
      <c r="E1605">
        <f>IF($A1605="","",IF(OR($B1605="",$C1605="",$D1605="",$B1605&lt;1300,$B1605&gt;1500,$C1605&lt;1,$C1605&gt;12,$D1605&lt;1,$D1605&gt;31),"نامعتبر",RIGHT("0000"&amp;$B1605,4)&amp;"/"&amp;RIGHT("00"&amp;$C1605,2)&amp;"/"&amp;RIGHT("00"&amp;$D1605,2)))</f>
        <v/>
      </c>
      <c r="F1605">
        <f>IF(OR($E1605="",$E1605="نامعتبر"),"",LEFT($E1605,4)&amp;"/"&amp;MID($E1605,6,2))</f>
        <v/>
      </c>
      <c r="G1605">
        <f>IF(OR($E1605="",$E1605="نامعتبر",Entry!$D1605=""),"",IF(ISNUMBER(FIND(" – ",Entry!$D1605)),LEFT(Entry!$D1605,FIND(" – ",Entry!$D1605)-1),Entry!$D1605))</f>
        <v/>
      </c>
      <c r="H1605">
        <f>IF(Entry!$C1605="","",Entry!$C1605)</f>
        <v/>
      </c>
      <c r="I1605">
        <f>IF(Entry!$F1605="",0,Entry!$F1605)</f>
        <v/>
      </c>
      <c r="J1605">
        <f>IF(Entry!$G1605="",0,Entry!$G1605)</f>
        <v/>
      </c>
      <c r="K1605">
        <f>IF(Entry!$H1605="",0,Entry!$H1605)</f>
        <v/>
      </c>
      <c r="L1605">
        <f>IF(Entry!$K1605="",0,Entry!$K1605)</f>
        <v/>
      </c>
      <c r="M1605">
        <f>IF($G1605="","",COUNTA(Entry!$M1605,Entry!$R1605,Entry!$W1605,Entry!$AB1605,Entry!$AG1605,Entry!$AL1605,Entry!$AQ1605,Entry!$AV1605,Entry!$BA1605,Entry!$BF1605,Entry!$BK1605,Entry!$BP1605,Entry!$BU1605,Entry!$BZ1605,Entry!$CE1605))</f>
        <v/>
      </c>
    </row>
    <row r="1606">
      <c r="A1606">
        <f>IF(Entry!$B1606="","",Entry!$B1606)</f>
        <v/>
      </c>
      <c r="B1606">
        <f>IF($A1606="","",IF(ISNUMBER($A1606),IF(AND($A1606&gt;=10000101,$A1606&lt;=99991231),INT($A1606/10000),""),IFERROR(VALUE(TRIM(LEFT($A1606,FIND("/",$A1606)-1))),"")))</f>
        <v/>
      </c>
      <c r="C1606">
        <f>IF(OR($A1606="",$B1606=""),"",IF(ISNUMBER($A1606),INT(MOD($A1606,10000)/100),IFERROR(VALUE(TRIM(LEFT(MID($A1606,FIND("/",$A1606)+1,20),FIND("/",MID($A1606,FIND("/",$A1606)+1,20))-1))),"")))</f>
        <v/>
      </c>
      <c r="D1606">
        <f>IF(OR($A1606="",$B1606=""),"",IF(ISNUMBER($A1606),MOD($A1606,100),IFERROR(VALUE(TRIM(MID(MID($A1606,FIND("/",$A1606)+1,20),FIND("/",MID($A1606,FIND("/",$A1606)+1,20))+1,20))),"")))</f>
        <v/>
      </c>
      <c r="E1606">
        <f>IF($A1606="","",IF(OR($B1606="",$C1606="",$D1606="",$B1606&lt;1300,$B1606&gt;1500,$C1606&lt;1,$C1606&gt;12,$D1606&lt;1,$D1606&gt;31),"نامعتبر",RIGHT("0000"&amp;$B1606,4)&amp;"/"&amp;RIGHT("00"&amp;$C1606,2)&amp;"/"&amp;RIGHT("00"&amp;$D1606,2)))</f>
        <v/>
      </c>
      <c r="F1606">
        <f>IF(OR($E1606="",$E1606="نامعتبر"),"",LEFT($E1606,4)&amp;"/"&amp;MID($E1606,6,2))</f>
        <v/>
      </c>
      <c r="G1606">
        <f>IF(OR($E1606="",$E1606="نامعتبر",Entry!$D1606=""),"",IF(ISNUMBER(FIND(" – ",Entry!$D1606)),LEFT(Entry!$D1606,FIND(" – ",Entry!$D1606)-1),Entry!$D1606))</f>
        <v/>
      </c>
      <c r="H1606">
        <f>IF(Entry!$C1606="","",Entry!$C1606)</f>
        <v/>
      </c>
      <c r="I1606">
        <f>IF(Entry!$F1606="",0,Entry!$F1606)</f>
        <v/>
      </c>
      <c r="J1606">
        <f>IF(Entry!$G1606="",0,Entry!$G1606)</f>
        <v/>
      </c>
      <c r="K1606">
        <f>IF(Entry!$H1606="",0,Entry!$H1606)</f>
        <v/>
      </c>
      <c r="L1606">
        <f>IF(Entry!$K1606="",0,Entry!$K1606)</f>
        <v/>
      </c>
      <c r="M1606">
        <f>IF($G1606="","",COUNTA(Entry!$M1606,Entry!$R1606,Entry!$W1606,Entry!$AB1606,Entry!$AG1606,Entry!$AL1606,Entry!$AQ1606,Entry!$AV1606,Entry!$BA1606,Entry!$BF1606,Entry!$BK1606,Entry!$BP1606,Entry!$BU1606,Entry!$BZ1606,Entry!$CE1606))</f>
        <v/>
      </c>
    </row>
    <row r="1607">
      <c r="A1607">
        <f>IF(Entry!$B1607="","",Entry!$B1607)</f>
        <v/>
      </c>
      <c r="B1607">
        <f>IF($A1607="","",IF(ISNUMBER($A1607),IF(AND($A1607&gt;=10000101,$A1607&lt;=99991231),INT($A1607/10000),""),IFERROR(VALUE(TRIM(LEFT($A1607,FIND("/",$A1607)-1))),"")))</f>
        <v/>
      </c>
      <c r="C1607">
        <f>IF(OR($A1607="",$B1607=""),"",IF(ISNUMBER($A1607),INT(MOD($A1607,10000)/100),IFERROR(VALUE(TRIM(LEFT(MID($A1607,FIND("/",$A1607)+1,20),FIND("/",MID($A1607,FIND("/",$A1607)+1,20))-1))),"")))</f>
        <v/>
      </c>
      <c r="D1607">
        <f>IF(OR($A1607="",$B1607=""),"",IF(ISNUMBER($A1607),MOD($A1607,100),IFERROR(VALUE(TRIM(MID(MID($A1607,FIND("/",$A1607)+1,20),FIND("/",MID($A1607,FIND("/",$A1607)+1,20))+1,20))),"")))</f>
        <v/>
      </c>
      <c r="E1607">
        <f>IF($A1607="","",IF(OR($B1607="",$C1607="",$D1607="",$B1607&lt;1300,$B1607&gt;1500,$C1607&lt;1,$C1607&gt;12,$D1607&lt;1,$D1607&gt;31),"نامعتبر",RIGHT("0000"&amp;$B1607,4)&amp;"/"&amp;RIGHT("00"&amp;$C1607,2)&amp;"/"&amp;RIGHT("00"&amp;$D1607,2)))</f>
        <v/>
      </c>
      <c r="F1607">
        <f>IF(OR($E1607="",$E1607="نامعتبر"),"",LEFT($E1607,4)&amp;"/"&amp;MID($E1607,6,2))</f>
        <v/>
      </c>
      <c r="G1607">
        <f>IF(OR($E1607="",$E1607="نامعتبر",Entry!$D1607=""),"",IF(ISNUMBER(FIND(" – ",Entry!$D1607)),LEFT(Entry!$D1607,FIND(" – ",Entry!$D1607)-1),Entry!$D1607))</f>
        <v/>
      </c>
      <c r="H1607">
        <f>IF(Entry!$C1607="","",Entry!$C1607)</f>
        <v/>
      </c>
      <c r="I1607">
        <f>IF(Entry!$F1607="",0,Entry!$F1607)</f>
        <v/>
      </c>
      <c r="J1607">
        <f>IF(Entry!$G1607="",0,Entry!$G1607)</f>
        <v/>
      </c>
      <c r="K1607">
        <f>IF(Entry!$H1607="",0,Entry!$H1607)</f>
        <v/>
      </c>
      <c r="L1607">
        <f>IF(Entry!$K1607="",0,Entry!$K1607)</f>
        <v/>
      </c>
      <c r="M1607">
        <f>IF($G1607="","",COUNTA(Entry!$M1607,Entry!$R1607,Entry!$W1607,Entry!$AB1607,Entry!$AG1607,Entry!$AL1607,Entry!$AQ1607,Entry!$AV1607,Entry!$BA1607,Entry!$BF1607,Entry!$BK1607,Entry!$BP1607,Entry!$BU1607,Entry!$BZ1607,Entry!$CE1607))</f>
        <v/>
      </c>
    </row>
    <row r="1608">
      <c r="A1608">
        <f>IF(Entry!$B1608="","",Entry!$B1608)</f>
        <v/>
      </c>
      <c r="B1608">
        <f>IF($A1608="","",IF(ISNUMBER($A1608),IF(AND($A1608&gt;=10000101,$A1608&lt;=99991231),INT($A1608/10000),""),IFERROR(VALUE(TRIM(LEFT($A1608,FIND("/",$A1608)-1))),"")))</f>
        <v/>
      </c>
      <c r="C1608">
        <f>IF(OR($A1608="",$B1608=""),"",IF(ISNUMBER($A1608),INT(MOD($A1608,10000)/100),IFERROR(VALUE(TRIM(LEFT(MID($A1608,FIND("/",$A1608)+1,20),FIND("/",MID($A1608,FIND("/",$A1608)+1,20))-1))),"")))</f>
        <v/>
      </c>
      <c r="D1608">
        <f>IF(OR($A1608="",$B1608=""),"",IF(ISNUMBER($A1608),MOD($A1608,100),IFERROR(VALUE(TRIM(MID(MID($A1608,FIND("/",$A1608)+1,20),FIND("/",MID($A1608,FIND("/",$A1608)+1,20))+1,20))),"")))</f>
        <v/>
      </c>
      <c r="E1608">
        <f>IF($A1608="","",IF(OR($B1608="",$C1608="",$D1608="",$B1608&lt;1300,$B1608&gt;1500,$C1608&lt;1,$C1608&gt;12,$D1608&lt;1,$D1608&gt;31),"نامعتبر",RIGHT("0000"&amp;$B1608,4)&amp;"/"&amp;RIGHT("00"&amp;$C1608,2)&amp;"/"&amp;RIGHT("00"&amp;$D1608,2)))</f>
        <v/>
      </c>
      <c r="F1608">
        <f>IF(OR($E1608="",$E1608="نامعتبر"),"",LEFT($E1608,4)&amp;"/"&amp;MID($E1608,6,2))</f>
        <v/>
      </c>
      <c r="G1608">
        <f>IF(OR($E1608="",$E1608="نامعتبر",Entry!$D1608=""),"",IF(ISNUMBER(FIND(" – ",Entry!$D1608)),LEFT(Entry!$D1608,FIND(" – ",Entry!$D1608)-1),Entry!$D1608))</f>
        <v/>
      </c>
      <c r="H1608">
        <f>IF(Entry!$C1608="","",Entry!$C1608)</f>
        <v/>
      </c>
      <c r="I1608">
        <f>IF(Entry!$F1608="",0,Entry!$F1608)</f>
        <v/>
      </c>
      <c r="J1608">
        <f>IF(Entry!$G1608="",0,Entry!$G1608)</f>
        <v/>
      </c>
      <c r="K1608">
        <f>IF(Entry!$H1608="",0,Entry!$H1608)</f>
        <v/>
      </c>
      <c r="L1608">
        <f>IF(Entry!$K1608="",0,Entry!$K1608)</f>
        <v/>
      </c>
      <c r="M1608">
        <f>IF($G1608="","",COUNTA(Entry!$M1608,Entry!$R1608,Entry!$W1608,Entry!$AB1608,Entry!$AG1608,Entry!$AL1608,Entry!$AQ1608,Entry!$AV1608,Entry!$BA1608,Entry!$BF1608,Entry!$BK1608,Entry!$BP1608,Entry!$BU1608,Entry!$BZ1608,Entry!$CE1608))</f>
        <v/>
      </c>
    </row>
    <row r="1609">
      <c r="A1609">
        <f>IF(Entry!$B1609="","",Entry!$B1609)</f>
        <v/>
      </c>
      <c r="B1609">
        <f>IF($A1609="","",IF(ISNUMBER($A1609),IF(AND($A1609&gt;=10000101,$A1609&lt;=99991231),INT($A1609/10000),""),IFERROR(VALUE(TRIM(LEFT($A1609,FIND("/",$A1609)-1))),"")))</f>
        <v/>
      </c>
      <c r="C1609">
        <f>IF(OR($A1609="",$B1609=""),"",IF(ISNUMBER($A1609),INT(MOD($A1609,10000)/100),IFERROR(VALUE(TRIM(LEFT(MID($A1609,FIND("/",$A1609)+1,20),FIND("/",MID($A1609,FIND("/",$A1609)+1,20))-1))),"")))</f>
        <v/>
      </c>
      <c r="D1609">
        <f>IF(OR($A1609="",$B1609=""),"",IF(ISNUMBER($A1609),MOD($A1609,100),IFERROR(VALUE(TRIM(MID(MID($A1609,FIND("/",$A1609)+1,20),FIND("/",MID($A1609,FIND("/",$A1609)+1,20))+1,20))),"")))</f>
        <v/>
      </c>
      <c r="E1609">
        <f>IF($A1609="","",IF(OR($B1609="",$C1609="",$D1609="",$B1609&lt;1300,$B1609&gt;1500,$C1609&lt;1,$C1609&gt;12,$D1609&lt;1,$D1609&gt;31),"نامعتبر",RIGHT("0000"&amp;$B1609,4)&amp;"/"&amp;RIGHT("00"&amp;$C1609,2)&amp;"/"&amp;RIGHT("00"&amp;$D1609,2)))</f>
        <v/>
      </c>
      <c r="F1609">
        <f>IF(OR($E1609="",$E1609="نامعتبر"),"",LEFT($E1609,4)&amp;"/"&amp;MID($E1609,6,2))</f>
        <v/>
      </c>
      <c r="G1609">
        <f>IF(OR($E1609="",$E1609="نامعتبر",Entry!$D1609=""),"",IF(ISNUMBER(FIND(" – ",Entry!$D1609)),LEFT(Entry!$D1609,FIND(" – ",Entry!$D1609)-1),Entry!$D1609))</f>
        <v/>
      </c>
      <c r="H1609">
        <f>IF(Entry!$C1609="","",Entry!$C1609)</f>
        <v/>
      </c>
      <c r="I1609">
        <f>IF(Entry!$F1609="",0,Entry!$F1609)</f>
        <v/>
      </c>
      <c r="J1609">
        <f>IF(Entry!$G1609="",0,Entry!$G1609)</f>
        <v/>
      </c>
      <c r="K1609">
        <f>IF(Entry!$H1609="",0,Entry!$H1609)</f>
        <v/>
      </c>
      <c r="L1609">
        <f>IF(Entry!$K1609="",0,Entry!$K1609)</f>
        <v/>
      </c>
      <c r="M1609">
        <f>IF($G1609="","",COUNTA(Entry!$M1609,Entry!$R1609,Entry!$W1609,Entry!$AB1609,Entry!$AG1609,Entry!$AL1609,Entry!$AQ1609,Entry!$AV1609,Entry!$BA1609,Entry!$BF1609,Entry!$BK1609,Entry!$BP1609,Entry!$BU1609,Entry!$BZ1609,Entry!$CE1609))</f>
        <v/>
      </c>
    </row>
    <row r="1610">
      <c r="A1610">
        <f>IF(Entry!$B1610="","",Entry!$B1610)</f>
        <v/>
      </c>
      <c r="B1610">
        <f>IF($A1610="","",IF(ISNUMBER($A1610),IF(AND($A1610&gt;=10000101,$A1610&lt;=99991231),INT($A1610/10000),""),IFERROR(VALUE(TRIM(LEFT($A1610,FIND("/",$A1610)-1))),"")))</f>
        <v/>
      </c>
      <c r="C1610">
        <f>IF(OR($A1610="",$B1610=""),"",IF(ISNUMBER($A1610),INT(MOD($A1610,10000)/100),IFERROR(VALUE(TRIM(LEFT(MID($A1610,FIND("/",$A1610)+1,20),FIND("/",MID($A1610,FIND("/",$A1610)+1,20))-1))),"")))</f>
        <v/>
      </c>
      <c r="D1610">
        <f>IF(OR($A1610="",$B1610=""),"",IF(ISNUMBER($A1610),MOD($A1610,100),IFERROR(VALUE(TRIM(MID(MID($A1610,FIND("/",$A1610)+1,20),FIND("/",MID($A1610,FIND("/",$A1610)+1,20))+1,20))),"")))</f>
        <v/>
      </c>
      <c r="E1610">
        <f>IF($A1610="","",IF(OR($B1610="",$C1610="",$D1610="",$B1610&lt;1300,$B1610&gt;1500,$C1610&lt;1,$C1610&gt;12,$D1610&lt;1,$D1610&gt;31),"نامعتبر",RIGHT("0000"&amp;$B1610,4)&amp;"/"&amp;RIGHT("00"&amp;$C1610,2)&amp;"/"&amp;RIGHT("00"&amp;$D1610,2)))</f>
        <v/>
      </c>
      <c r="F1610">
        <f>IF(OR($E1610="",$E1610="نامعتبر"),"",LEFT($E1610,4)&amp;"/"&amp;MID($E1610,6,2))</f>
        <v/>
      </c>
      <c r="G1610">
        <f>IF(OR($E1610="",$E1610="نامعتبر",Entry!$D1610=""),"",IF(ISNUMBER(FIND(" – ",Entry!$D1610)),LEFT(Entry!$D1610,FIND(" – ",Entry!$D1610)-1),Entry!$D1610))</f>
        <v/>
      </c>
      <c r="H1610">
        <f>IF(Entry!$C1610="","",Entry!$C1610)</f>
        <v/>
      </c>
      <c r="I1610">
        <f>IF(Entry!$F1610="",0,Entry!$F1610)</f>
        <v/>
      </c>
      <c r="J1610">
        <f>IF(Entry!$G1610="",0,Entry!$G1610)</f>
        <v/>
      </c>
      <c r="K1610">
        <f>IF(Entry!$H1610="",0,Entry!$H1610)</f>
        <v/>
      </c>
      <c r="L1610">
        <f>IF(Entry!$K1610="",0,Entry!$K1610)</f>
        <v/>
      </c>
      <c r="M1610">
        <f>IF($G1610="","",COUNTA(Entry!$M1610,Entry!$R1610,Entry!$W1610,Entry!$AB1610,Entry!$AG1610,Entry!$AL1610,Entry!$AQ1610,Entry!$AV1610,Entry!$BA1610,Entry!$BF1610,Entry!$BK1610,Entry!$BP1610,Entry!$BU1610,Entry!$BZ1610,Entry!$CE1610))</f>
        <v/>
      </c>
    </row>
    <row r="1611">
      <c r="A1611">
        <f>IF(Entry!$B1611="","",Entry!$B1611)</f>
        <v/>
      </c>
      <c r="B1611">
        <f>IF($A1611="","",IF(ISNUMBER($A1611),IF(AND($A1611&gt;=10000101,$A1611&lt;=99991231),INT($A1611/10000),""),IFERROR(VALUE(TRIM(LEFT($A1611,FIND("/",$A1611)-1))),"")))</f>
        <v/>
      </c>
      <c r="C1611">
        <f>IF(OR($A1611="",$B1611=""),"",IF(ISNUMBER($A1611),INT(MOD($A1611,10000)/100),IFERROR(VALUE(TRIM(LEFT(MID($A1611,FIND("/",$A1611)+1,20),FIND("/",MID($A1611,FIND("/",$A1611)+1,20))-1))),"")))</f>
        <v/>
      </c>
      <c r="D1611">
        <f>IF(OR($A1611="",$B1611=""),"",IF(ISNUMBER($A1611),MOD($A1611,100),IFERROR(VALUE(TRIM(MID(MID($A1611,FIND("/",$A1611)+1,20),FIND("/",MID($A1611,FIND("/",$A1611)+1,20))+1,20))),"")))</f>
        <v/>
      </c>
      <c r="E1611">
        <f>IF($A1611="","",IF(OR($B1611="",$C1611="",$D1611="",$B1611&lt;1300,$B1611&gt;1500,$C1611&lt;1,$C1611&gt;12,$D1611&lt;1,$D1611&gt;31),"نامعتبر",RIGHT("0000"&amp;$B1611,4)&amp;"/"&amp;RIGHT("00"&amp;$C1611,2)&amp;"/"&amp;RIGHT("00"&amp;$D1611,2)))</f>
        <v/>
      </c>
      <c r="F1611">
        <f>IF(OR($E1611="",$E1611="نامعتبر"),"",LEFT($E1611,4)&amp;"/"&amp;MID($E1611,6,2))</f>
        <v/>
      </c>
      <c r="G1611">
        <f>IF(OR($E1611="",$E1611="نامعتبر",Entry!$D1611=""),"",IF(ISNUMBER(FIND(" – ",Entry!$D1611)),LEFT(Entry!$D1611,FIND(" – ",Entry!$D1611)-1),Entry!$D1611))</f>
        <v/>
      </c>
      <c r="H1611">
        <f>IF(Entry!$C1611="","",Entry!$C1611)</f>
        <v/>
      </c>
      <c r="I1611">
        <f>IF(Entry!$F1611="",0,Entry!$F1611)</f>
        <v/>
      </c>
      <c r="J1611">
        <f>IF(Entry!$G1611="",0,Entry!$G1611)</f>
        <v/>
      </c>
      <c r="K1611">
        <f>IF(Entry!$H1611="",0,Entry!$H1611)</f>
        <v/>
      </c>
      <c r="L1611">
        <f>IF(Entry!$K1611="",0,Entry!$K1611)</f>
        <v/>
      </c>
      <c r="M1611">
        <f>IF($G1611="","",COUNTA(Entry!$M1611,Entry!$R1611,Entry!$W1611,Entry!$AB1611,Entry!$AG1611,Entry!$AL1611,Entry!$AQ1611,Entry!$AV1611,Entry!$BA1611,Entry!$BF1611,Entry!$BK1611,Entry!$BP1611,Entry!$BU1611,Entry!$BZ1611,Entry!$CE1611))</f>
        <v/>
      </c>
    </row>
    <row r="1612">
      <c r="A1612">
        <f>IF(Entry!$B1612="","",Entry!$B1612)</f>
        <v/>
      </c>
      <c r="B1612">
        <f>IF($A1612="","",IF(ISNUMBER($A1612),IF(AND($A1612&gt;=10000101,$A1612&lt;=99991231),INT($A1612/10000),""),IFERROR(VALUE(TRIM(LEFT($A1612,FIND("/",$A1612)-1))),"")))</f>
        <v/>
      </c>
      <c r="C1612">
        <f>IF(OR($A1612="",$B1612=""),"",IF(ISNUMBER($A1612),INT(MOD($A1612,10000)/100),IFERROR(VALUE(TRIM(LEFT(MID($A1612,FIND("/",$A1612)+1,20),FIND("/",MID($A1612,FIND("/",$A1612)+1,20))-1))),"")))</f>
        <v/>
      </c>
      <c r="D1612">
        <f>IF(OR($A1612="",$B1612=""),"",IF(ISNUMBER($A1612),MOD($A1612,100),IFERROR(VALUE(TRIM(MID(MID($A1612,FIND("/",$A1612)+1,20),FIND("/",MID($A1612,FIND("/",$A1612)+1,20))+1,20))),"")))</f>
        <v/>
      </c>
      <c r="E1612">
        <f>IF($A1612="","",IF(OR($B1612="",$C1612="",$D1612="",$B1612&lt;1300,$B1612&gt;1500,$C1612&lt;1,$C1612&gt;12,$D1612&lt;1,$D1612&gt;31),"نامعتبر",RIGHT("0000"&amp;$B1612,4)&amp;"/"&amp;RIGHT("00"&amp;$C1612,2)&amp;"/"&amp;RIGHT("00"&amp;$D1612,2)))</f>
        <v/>
      </c>
      <c r="F1612">
        <f>IF(OR($E1612="",$E1612="نامعتبر"),"",LEFT($E1612,4)&amp;"/"&amp;MID($E1612,6,2))</f>
        <v/>
      </c>
      <c r="G1612">
        <f>IF(OR($E1612="",$E1612="نامعتبر",Entry!$D1612=""),"",IF(ISNUMBER(FIND(" – ",Entry!$D1612)),LEFT(Entry!$D1612,FIND(" – ",Entry!$D1612)-1),Entry!$D1612))</f>
        <v/>
      </c>
      <c r="H1612">
        <f>IF(Entry!$C1612="","",Entry!$C1612)</f>
        <v/>
      </c>
      <c r="I1612">
        <f>IF(Entry!$F1612="",0,Entry!$F1612)</f>
        <v/>
      </c>
      <c r="J1612">
        <f>IF(Entry!$G1612="",0,Entry!$G1612)</f>
        <v/>
      </c>
      <c r="K1612">
        <f>IF(Entry!$H1612="",0,Entry!$H1612)</f>
        <v/>
      </c>
      <c r="L1612">
        <f>IF(Entry!$K1612="",0,Entry!$K1612)</f>
        <v/>
      </c>
      <c r="M1612">
        <f>IF($G1612="","",COUNTA(Entry!$M1612,Entry!$R1612,Entry!$W1612,Entry!$AB1612,Entry!$AG1612,Entry!$AL1612,Entry!$AQ1612,Entry!$AV1612,Entry!$BA1612,Entry!$BF1612,Entry!$BK1612,Entry!$BP1612,Entry!$BU1612,Entry!$BZ1612,Entry!$CE1612))</f>
        <v/>
      </c>
    </row>
    <row r="1613">
      <c r="A1613">
        <f>IF(Entry!$B1613="","",Entry!$B1613)</f>
        <v/>
      </c>
      <c r="B1613">
        <f>IF($A1613="","",IF(ISNUMBER($A1613),IF(AND($A1613&gt;=10000101,$A1613&lt;=99991231),INT($A1613/10000),""),IFERROR(VALUE(TRIM(LEFT($A1613,FIND("/",$A1613)-1))),"")))</f>
        <v/>
      </c>
      <c r="C1613">
        <f>IF(OR($A1613="",$B1613=""),"",IF(ISNUMBER($A1613),INT(MOD($A1613,10000)/100),IFERROR(VALUE(TRIM(LEFT(MID($A1613,FIND("/",$A1613)+1,20),FIND("/",MID($A1613,FIND("/",$A1613)+1,20))-1))),"")))</f>
        <v/>
      </c>
      <c r="D1613">
        <f>IF(OR($A1613="",$B1613=""),"",IF(ISNUMBER($A1613),MOD($A1613,100),IFERROR(VALUE(TRIM(MID(MID($A1613,FIND("/",$A1613)+1,20),FIND("/",MID($A1613,FIND("/",$A1613)+1,20))+1,20))),"")))</f>
        <v/>
      </c>
      <c r="E1613">
        <f>IF($A1613="","",IF(OR($B1613="",$C1613="",$D1613="",$B1613&lt;1300,$B1613&gt;1500,$C1613&lt;1,$C1613&gt;12,$D1613&lt;1,$D1613&gt;31),"نامعتبر",RIGHT("0000"&amp;$B1613,4)&amp;"/"&amp;RIGHT("00"&amp;$C1613,2)&amp;"/"&amp;RIGHT("00"&amp;$D1613,2)))</f>
        <v/>
      </c>
      <c r="F1613">
        <f>IF(OR($E1613="",$E1613="نامعتبر"),"",LEFT($E1613,4)&amp;"/"&amp;MID($E1613,6,2))</f>
        <v/>
      </c>
      <c r="G1613">
        <f>IF(OR($E1613="",$E1613="نامعتبر",Entry!$D1613=""),"",IF(ISNUMBER(FIND(" – ",Entry!$D1613)),LEFT(Entry!$D1613,FIND(" – ",Entry!$D1613)-1),Entry!$D1613))</f>
        <v/>
      </c>
      <c r="H1613">
        <f>IF(Entry!$C1613="","",Entry!$C1613)</f>
        <v/>
      </c>
      <c r="I1613">
        <f>IF(Entry!$F1613="",0,Entry!$F1613)</f>
        <v/>
      </c>
      <c r="J1613">
        <f>IF(Entry!$G1613="",0,Entry!$G1613)</f>
        <v/>
      </c>
      <c r="K1613">
        <f>IF(Entry!$H1613="",0,Entry!$H1613)</f>
        <v/>
      </c>
      <c r="L1613">
        <f>IF(Entry!$K1613="",0,Entry!$K1613)</f>
        <v/>
      </c>
      <c r="M1613">
        <f>IF($G1613="","",COUNTA(Entry!$M1613,Entry!$R1613,Entry!$W1613,Entry!$AB1613,Entry!$AG1613,Entry!$AL1613,Entry!$AQ1613,Entry!$AV1613,Entry!$BA1613,Entry!$BF1613,Entry!$BK1613,Entry!$BP1613,Entry!$BU1613,Entry!$BZ1613,Entry!$CE1613))</f>
        <v/>
      </c>
    </row>
    <row r="1614">
      <c r="A1614">
        <f>IF(Entry!$B1614="","",Entry!$B1614)</f>
        <v/>
      </c>
      <c r="B1614">
        <f>IF($A1614="","",IF(ISNUMBER($A1614),IF(AND($A1614&gt;=10000101,$A1614&lt;=99991231),INT($A1614/10000),""),IFERROR(VALUE(TRIM(LEFT($A1614,FIND("/",$A1614)-1))),"")))</f>
        <v/>
      </c>
      <c r="C1614">
        <f>IF(OR($A1614="",$B1614=""),"",IF(ISNUMBER($A1614),INT(MOD($A1614,10000)/100),IFERROR(VALUE(TRIM(LEFT(MID($A1614,FIND("/",$A1614)+1,20),FIND("/",MID($A1614,FIND("/",$A1614)+1,20))-1))),"")))</f>
        <v/>
      </c>
      <c r="D1614">
        <f>IF(OR($A1614="",$B1614=""),"",IF(ISNUMBER($A1614),MOD($A1614,100),IFERROR(VALUE(TRIM(MID(MID($A1614,FIND("/",$A1614)+1,20),FIND("/",MID($A1614,FIND("/",$A1614)+1,20))+1,20))),"")))</f>
        <v/>
      </c>
      <c r="E1614">
        <f>IF($A1614="","",IF(OR($B1614="",$C1614="",$D1614="",$B1614&lt;1300,$B1614&gt;1500,$C1614&lt;1,$C1614&gt;12,$D1614&lt;1,$D1614&gt;31),"نامعتبر",RIGHT("0000"&amp;$B1614,4)&amp;"/"&amp;RIGHT("00"&amp;$C1614,2)&amp;"/"&amp;RIGHT("00"&amp;$D1614,2)))</f>
        <v/>
      </c>
      <c r="F1614">
        <f>IF(OR($E1614="",$E1614="نامعتبر"),"",LEFT($E1614,4)&amp;"/"&amp;MID($E1614,6,2))</f>
        <v/>
      </c>
      <c r="G1614">
        <f>IF(OR($E1614="",$E1614="نامعتبر",Entry!$D1614=""),"",IF(ISNUMBER(FIND(" – ",Entry!$D1614)),LEFT(Entry!$D1614,FIND(" – ",Entry!$D1614)-1),Entry!$D1614))</f>
        <v/>
      </c>
      <c r="H1614">
        <f>IF(Entry!$C1614="","",Entry!$C1614)</f>
        <v/>
      </c>
      <c r="I1614">
        <f>IF(Entry!$F1614="",0,Entry!$F1614)</f>
        <v/>
      </c>
      <c r="J1614">
        <f>IF(Entry!$G1614="",0,Entry!$G1614)</f>
        <v/>
      </c>
      <c r="K1614">
        <f>IF(Entry!$H1614="",0,Entry!$H1614)</f>
        <v/>
      </c>
      <c r="L1614">
        <f>IF(Entry!$K1614="",0,Entry!$K1614)</f>
        <v/>
      </c>
      <c r="M1614">
        <f>IF($G1614="","",COUNTA(Entry!$M1614,Entry!$R1614,Entry!$W1614,Entry!$AB1614,Entry!$AG1614,Entry!$AL1614,Entry!$AQ1614,Entry!$AV1614,Entry!$BA1614,Entry!$BF1614,Entry!$BK1614,Entry!$BP1614,Entry!$BU1614,Entry!$BZ1614,Entry!$CE1614))</f>
        <v/>
      </c>
    </row>
    <row r="1615">
      <c r="A1615">
        <f>IF(Entry!$B1615="","",Entry!$B1615)</f>
        <v/>
      </c>
      <c r="B1615">
        <f>IF($A1615="","",IF(ISNUMBER($A1615),IF(AND($A1615&gt;=10000101,$A1615&lt;=99991231),INT($A1615/10000),""),IFERROR(VALUE(TRIM(LEFT($A1615,FIND("/",$A1615)-1))),"")))</f>
        <v/>
      </c>
      <c r="C1615">
        <f>IF(OR($A1615="",$B1615=""),"",IF(ISNUMBER($A1615),INT(MOD($A1615,10000)/100),IFERROR(VALUE(TRIM(LEFT(MID($A1615,FIND("/",$A1615)+1,20),FIND("/",MID($A1615,FIND("/",$A1615)+1,20))-1))),"")))</f>
        <v/>
      </c>
      <c r="D1615">
        <f>IF(OR($A1615="",$B1615=""),"",IF(ISNUMBER($A1615),MOD($A1615,100),IFERROR(VALUE(TRIM(MID(MID($A1615,FIND("/",$A1615)+1,20),FIND("/",MID($A1615,FIND("/",$A1615)+1,20))+1,20))),"")))</f>
        <v/>
      </c>
      <c r="E1615">
        <f>IF($A1615="","",IF(OR($B1615="",$C1615="",$D1615="",$B1615&lt;1300,$B1615&gt;1500,$C1615&lt;1,$C1615&gt;12,$D1615&lt;1,$D1615&gt;31),"نامعتبر",RIGHT("0000"&amp;$B1615,4)&amp;"/"&amp;RIGHT("00"&amp;$C1615,2)&amp;"/"&amp;RIGHT("00"&amp;$D1615,2)))</f>
        <v/>
      </c>
      <c r="F1615">
        <f>IF(OR($E1615="",$E1615="نامعتبر"),"",LEFT($E1615,4)&amp;"/"&amp;MID($E1615,6,2))</f>
        <v/>
      </c>
      <c r="G1615">
        <f>IF(OR($E1615="",$E1615="نامعتبر",Entry!$D1615=""),"",IF(ISNUMBER(FIND(" – ",Entry!$D1615)),LEFT(Entry!$D1615,FIND(" – ",Entry!$D1615)-1),Entry!$D1615))</f>
        <v/>
      </c>
      <c r="H1615">
        <f>IF(Entry!$C1615="","",Entry!$C1615)</f>
        <v/>
      </c>
      <c r="I1615">
        <f>IF(Entry!$F1615="",0,Entry!$F1615)</f>
        <v/>
      </c>
      <c r="J1615">
        <f>IF(Entry!$G1615="",0,Entry!$G1615)</f>
        <v/>
      </c>
      <c r="K1615">
        <f>IF(Entry!$H1615="",0,Entry!$H1615)</f>
        <v/>
      </c>
      <c r="L1615">
        <f>IF(Entry!$K1615="",0,Entry!$K1615)</f>
        <v/>
      </c>
      <c r="M1615">
        <f>IF($G1615="","",COUNTA(Entry!$M1615,Entry!$R1615,Entry!$W1615,Entry!$AB1615,Entry!$AG1615,Entry!$AL1615,Entry!$AQ1615,Entry!$AV1615,Entry!$BA1615,Entry!$BF1615,Entry!$BK1615,Entry!$BP1615,Entry!$BU1615,Entry!$BZ1615,Entry!$CE1615))</f>
        <v/>
      </c>
    </row>
    <row r="1616">
      <c r="A1616">
        <f>IF(Entry!$B1616="","",Entry!$B1616)</f>
        <v/>
      </c>
      <c r="B1616">
        <f>IF($A1616="","",IF(ISNUMBER($A1616),IF(AND($A1616&gt;=10000101,$A1616&lt;=99991231),INT($A1616/10000),""),IFERROR(VALUE(TRIM(LEFT($A1616,FIND("/",$A1616)-1))),"")))</f>
        <v/>
      </c>
      <c r="C1616">
        <f>IF(OR($A1616="",$B1616=""),"",IF(ISNUMBER($A1616),INT(MOD($A1616,10000)/100),IFERROR(VALUE(TRIM(LEFT(MID($A1616,FIND("/",$A1616)+1,20),FIND("/",MID($A1616,FIND("/",$A1616)+1,20))-1))),"")))</f>
        <v/>
      </c>
      <c r="D1616">
        <f>IF(OR($A1616="",$B1616=""),"",IF(ISNUMBER($A1616),MOD($A1616,100),IFERROR(VALUE(TRIM(MID(MID($A1616,FIND("/",$A1616)+1,20),FIND("/",MID($A1616,FIND("/",$A1616)+1,20))+1,20))),"")))</f>
        <v/>
      </c>
      <c r="E1616">
        <f>IF($A1616="","",IF(OR($B1616="",$C1616="",$D1616="",$B1616&lt;1300,$B1616&gt;1500,$C1616&lt;1,$C1616&gt;12,$D1616&lt;1,$D1616&gt;31),"نامعتبر",RIGHT("0000"&amp;$B1616,4)&amp;"/"&amp;RIGHT("00"&amp;$C1616,2)&amp;"/"&amp;RIGHT("00"&amp;$D1616,2)))</f>
        <v/>
      </c>
      <c r="F1616">
        <f>IF(OR($E1616="",$E1616="نامعتبر"),"",LEFT($E1616,4)&amp;"/"&amp;MID($E1616,6,2))</f>
        <v/>
      </c>
      <c r="G1616">
        <f>IF(OR($E1616="",$E1616="نامعتبر",Entry!$D1616=""),"",IF(ISNUMBER(FIND(" – ",Entry!$D1616)),LEFT(Entry!$D1616,FIND(" – ",Entry!$D1616)-1),Entry!$D1616))</f>
        <v/>
      </c>
      <c r="H1616">
        <f>IF(Entry!$C1616="","",Entry!$C1616)</f>
        <v/>
      </c>
      <c r="I1616">
        <f>IF(Entry!$F1616="",0,Entry!$F1616)</f>
        <v/>
      </c>
      <c r="J1616">
        <f>IF(Entry!$G1616="",0,Entry!$G1616)</f>
        <v/>
      </c>
      <c r="K1616">
        <f>IF(Entry!$H1616="",0,Entry!$H1616)</f>
        <v/>
      </c>
      <c r="L1616">
        <f>IF(Entry!$K1616="",0,Entry!$K1616)</f>
        <v/>
      </c>
      <c r="M1616">
        <f>IF($G1616="","",COUNTA(Entry!$M1616,Entry!$R1616,Entry!$W1616,Entry!$AB1616,Entry!$AG1616,Entry!$AL1616,Entry!$AQ1616,Entry!$AV1616,Entry!$BA1616,Entry!$BF1616,Entry!$BK1616,Entry!$BP1616,Entry!$BU1616,Entry!$BZ1616,Entry!$CE1616))</f>
        <v/>
      </c>
    </row>
    <row r="1617">
      <c r="A1617">
        <f>IF(Entry!$B1617="","",Entry!$B1617)</f>
        <v/>
      </c>
      <c r="B1617">
        <f>IF($A1617="","",IF(ISNUMBER($A1617),IF(AND($A1617&gt;=10000101,$A1617&lt;=99991231),INT($A1617/10000),""),IFERROR(VALUE(TRIM(LEFT($A1617,FIND("/",$A1617)-1))),"")))</f>
        <v/>
      </c>
      <c r="C1617">
        <f>IF(OR($A1617="",$B1617=""),"",IF(ISNUMBER($A1617),INT(MOD($A1617,10000)/100),IFERROR(VALUE(TRIM(LEFT(MID($A1617,FIND("/",$A1617)+1,20),FIND("/",MID($A1617,FIND("/",$A1617)+1,20))-1))),"")))</f>
        <v/>
      </c>
      <c r="D1617">
        <f>IF(OR($A1617="",$B1617=""),"",IF(ISNUMBER($A1617),MOD($A1617,100),IFERROR(VALUE(TRIM(MID(MID($A1617,FIND("/",$A1617)+1,20),FIND("/",MID($A1617,FIND("/",$A1617)+1,20))+1,20))),"")))</f>
        <v/>
      </c>
      <c r="E1617">
        <f>IF($A1617="","",IF(OR($B1617="",$C1617="",$D1617="",$B1617&lt;1300,$B1617&gt;1500,$C1617&lt;1,$C1617&gt;12,$D1617&lt;1,$D1617&gt;31),"نامعتبر",RIGHT("0000"&amp;$B1617,4)&amp;"/"&amp;RIGHT("00"&amp;$C1617,2)&amp;"/"&amp;RIGHT("00"&amp;$D1617,2)))</f>
        <v/>
      </c>
      <c r="F1617">
        <f>IF(OR($E1617="",$E1617="نامعتبر"),"",LEFT($E1617,4)&amp;"/"&amp;MID($E1617,6,2))</f>
        <v/>
      </c>
      <c r="G1617">
        <f>IF(OR($E1617="",$E1617="نامعتبر",Entry!$D1617=""),"",IF(ISNUMBER(FIND(" – ",Entry!$D1617)),LEFT(Entry!$D1617,FIND(" – ",Entry!$D1617)-1),Entry!$D1617))</f>
        <v/>
      </c>
      <c r="H1617">
        <f>IF(Entry!$C1617="","",Entry!$C1617)</f>
        <v/>
      </c>
      <c r="I1617">
        <f>IF(Entry!$F1617="",0,Entry!$F1617)</f>
        <v/>
      </c>
      <c r="J1617">
        <f>IF(Entry!$G1617="",0,Entry!$G1617)</f>
        <v/>
      </c>
      <c r="K1617">
        <f>IF(Entry!$H1617="",0,Entry!$H1617)</f>
        <v/>
      </c>
      <c r="L1617">
        <f>IF(Entry!$K1617="",0,Entry!$K1617)</f>
        <v/>
      </c>
      <c r="M1617">
        <f>IF($G1617="","",COUNTA(Entry!$M1617,Entry!$R1617,Entry!$W1617,Entry!$AB1617,Entry!$AG1617,Entry!$AL1617,Entry!$AQ1617,Entry!$AV1617,Entry!$BA1617,Entry!$BF1617,Entry!$BK1617,Entry!$BP1617,Entry!$BU1617,Entry!$BZ1617,Entry!$CE1617))</f>
        <v/>
      </c>
    </row>
    <row r="1618">
      <c r="A1618">
        <f>IF(Entry!$B1618="","",Entry!$B1618)</f>
        <v/>
      </c>
      <c r="B1618">
        <f>IF($A1618="","",IF(ISNUMBER($A1618),IF(AND($A1618&gt;=10000101,$A1618&lt;=99991231),INT($A1618/10000),""),IFERROR(VALUE(TRIM(LEFT($A1618,FIND("/",$A1618)-1))),"")))</f>
        <v/>
      </c>
      <c r="C1618">
        <f>IF(OR($A1618="",$B1618=""),"",IF(ISNUMBER($A1618),INT(MOD($A1618,10000)/100),IFERROR(VALUE(TRIM(LEFT(MID($A1618,FIND("/",$A1618)+1,20),FIND("/",MID($A1618,FIND("/",$A1618)+1,20))-1))),"")))</f>
        <v/>
      </c>
      <c r="D1618">
        <f>IF(OR($A1618="",$B1618=""),"",IF(ISNUMBER($A1618),MOD($A1618,100),IFERROR(VALUE(TRIM(MID(MID($A1618,FIND("/",$A1618)+1,20),FIND("/",MID($A1618,FIND("/",$A1618)+1,20))+1,20))),"")))</f>
        <v/>
      </c>
      <c r="E1618">
        <f>IF($A1618="","",IF(OR($B1618="",$C1618="",$D1618="",$B1618&lt;1300,$B1618&gt;1500,$C1618&lt;1,$C1618&gt;12,$D1618&lt;1,$D1618&gt;31),"نامعتبر",RIGHT("0000"&amp;$B1618,4)&amp;"/"&amp;RIGHT("00"&amp;$C1618,2)&amp;"/"&amp;RIGHT("00"&amp;$D1618,2)))</f>
        <v/>
      </c>
      <c r="F1618">
        <f>IF(OR($E1618="",$E1618="نامعتبر"),"",LEFT($E1618,4)&amp;"/"&amp;MID($E1618,6,2))</f>
        <v/>
      </c>
      <c r="G1618">
        <f>IF(OR($E1618="",$E1618="نامعتبر",Entry!$D1618=""),"",IF(ISNUMBER(FIND(" – ",Entry!$D1618)),LEFT(Entry!$D1618,FIND(" – ",Entry!$D1618)-1),Entry!$D1618))</f>
        <v/>
      </c>
      <c r="H1618">
        <f>IF(Entry!$C1618="","",Entry!$C1618)</f>
        <v/>
      </c>
      <c r="I1618">
        <f>IF(Entry!$F1618="",0,Entry!$F1618)</f>
        <v/>
      </c>
      <c r="J1618">
        <f>IF(Entry!$G1618="",0,Entry!$G1618)</f>
        <v/>
      </c>
      <c r="K1618">
        <f>IF(Entry!$H1618="",0,Entry!$H1618)</f>
        <v/>
      </c>
      <c r="L1618">
        <f>IF(Entry!$K1618="",0,Entry!$K1618)</f>
        <v/>
      </c>
      <c r="M1618">
        <f>IF($G1618="","",COUNTA(Entry!$M1618,Entry!$R1618,Entry!$W1618,Entry!$AB1618,Entry!$AG1618,Entry!$AL1618,Entry!$AQ1618,Entry!$AV1618,Entry!$BA1618,Entry!$BF1618,Entry!$BK1618,Entry!$BP1618,Entry!$BU1618,Entry!$BZ1618,Entry!$CE1618))</f>
        <v/>
      </c>
    </row>
    <row r="1619">
      <c r="A1619">
        <f>IF(Entry!$B1619="","",Entry!$B1619)</f>
        <v/>
      </c>
      <c r="B1619">
        <f>IF($A1619="","",IF(ISNUMBER($A1619),IF(AND($A1619&gt;=10000101,$A1619&lt;=99991231),INT($A1619/10000),""),IFERROR(VALUE(TRIM(LEFT($A1619,FIND("/",$A1619)-1))),"")))</f>
        <v/>
      </c>
      <c r="C1619">
        <f>IF(OR($A1619="",$B1619=""),"",IF(ISNUMBER($A1619),INT(MOD($A1619,10000)/100),IFERROR(VALUE(TRIM(LEFT(MID($A1619,FIND("/",$A1619)+1,20),FIND("/",MID($A1619,FIND("/",$A1619)+1,20))-1))),"")))</f>
        <v/>
      </c>
      <c r="D1619">
        <f>IF(OR($A1619="",$B1619=""),"",IF(ISNUMBER($A1619),MOD($A1619,100),IFERROR(VALUE(TRIM(MID(MID($A1619,FIND("/",$A1619)+1,20),FIND("/",MID($A1619,FIND("/",$A1619)+1,20))+1,20))),"")))</f>
        <v/>
      </c>
      <c r="E1619">
        <f>IF($A1619="","",IF(OR($B1619="",$C1619="",$D1619="",$B1619&lt;1300,$B1619&gt;1500,$C1619&lt;1,$C1619&gt;12,$D1619&lt;1,$D1619&gt;31),"نامعتبر",RIGHT("0000"&amp;$B1619,4)&amp;"/"&amp;RIGHT("00"&amp;$C1619,2)&amp;"/"&amp;RIGHT("00"&amp;$D1619,2)))</f>
        <v/>
      </c>
      <c r="F1619">
        <f>IF(OR($E1619="",$E1619="نامعتبر"),"",LEFT($E1619,4)&amp;"/"&amp;MID($E1619,6,2))</f>
        <v/>
      </c>
      <c r="G1619">
        <f>IF(OR($E1619="",$E1619="نامعتبر",Entry!$D1619=""),"",IF(ISNUMBER(FIND(" – ",Entry!$D1619)),LEFT(Entry!$D1619,FIND(" – ",Entry!$D1619)-1),Entry!$D1619))</f>
        <v/>
      </c>
      <c r="H1619">
        <f>IF(Entry!$C1619="","",Entry!$C1619)</f>
        <v/>
      </c>
      <c r="I1619">
        <f>IF(Entry!$F1619="",0,Entry!$F1619)</f>
        <v/>
      </c>
      <c r="J1619">
        <f>IF(Entry!$G1619="",0,Entry!$G1619)</f>
        <v/>
      </c>
      <c r="K1619">
        <f>IF(Entry!$H1619="",0,Entry!$H1619)</f>
        <v/>
      </c>
      <c r="L1619">
        <f>IF(Entry!$K1619="",0,Entry!$K1619)</f>
        <v/>
      </c>
      <c r="M1619">
        <f>IF($G1619="","",COUNTA(Entry!$M1619,Entry!$R1619,Entry!$W1619,Entry!$AB1619,Entry!$AG1619,Entry!$AL1619,Entry!$AQ1619,Entry!$AV1619,Entry!$BA1619,Entry!$BF1619,Entry!$BK1619,Entry!$BP1619,Entry!$BU1619,Entry!$BZ1619,Entry!$CE1619))</f>
        <v/>
      </c>
    </row>
    <row r="1620">
      <c r="A1620">
        <f>IF(Entry!$B1620="","",Entry!$B1620)</f>
        <v/>
      </c>
      <c r="B1620">
        <f>IF($A1620="","",IF(ISNUMBER($A1620),IF(AND($A1620&gt;=10000101,$A1620&lt;=99991231),INT($A1620/10000),""),IFERROR(VALUE(TRIM(LEFT($A1620,FIND("/",$A1620)-1))),"")))</f>
        <v/>
      </c>
      <c r="C1620">
        <f>IF(OR($A1620="",$B1620=""),"",IF(ISNUMBER($A1620),INT(MOD($A1620,10000)/100),IFERROR(VALUE(TRIM(LEFT(MID($A1620,FIND("/",$A1620)+1,20),FIND("/",MID($A1620,FIND("/",$A1620)+1,20))-1))),"")))</f>
        <v/>
      </c>
      <c r="D1620">
        <f>IF(OR($A1620="",$B1620=""),"",IF(ISNUMBER($A1620),MOD($A1620,100),IFERROR(VALUE(TRIM(MID(MID($A1620,FIND("/",$A1620)+1,20),FIND("/",MID($A1620,FIND("/",$A1620)+1,20))+1,20))),"")))</f>
        <v/>
      </c>
      <c r="E1620">
        <f>IF($A1620="","",IF(OR($B1620="",$C1620="",$D1620="",$B1620&lt;1300,$B1620&gt;1500,$C1620&lt;1,$C1620&gt;12,$D1620&lt;1,$D1620&gt;31),"نامعتبر",RIGHT("0000"&amp;$B1620,4)&amp;"/"&amp;RIGHT("00"&amp;$C1620,2)&amp;"/"&amp;RIGHT("00"&amp;$D1620,2)))</f>
        <v/>
      </c>
      <c r="F1620">
        <f>IF(OR($E1620="",$E1620="نامعتبر"),"",LEFT($E1620,4)&amp;"/"&amp;MID($E1620,6,2))</f>
        <v/>
      </c>
      <c r="G1620">
        <f>IF(OR($E1620="",$E1620="نامعتبر",Entry!$D1620=""),"",IF(ISNUMBER(FIND(" – ",Entry!$D1620)),LEFT(Entry!$D1620,FIND(" – ",Entry!$D1620)-1),Entry!$D1620))</f>
        <v/>
      </c>
      <c r="H1620">
        <f>IF(Entry!$C1620="","",Entry!$C1620)</f>
        <v/>
      </c>
      <c r="I1620">
        <f>IF(Entry!$F1620="",0,Entry!$F1620)</f>
        <v/>
      </c>
      <c r="J1620">
        <f>IF(Entry!$G1620="",0,Entry!$G1620)</f>
        <v/>
      </c>
      <c r="K1620">
        <f>IF(Entry!$H1620="",0,Entry!$H1620)</f>
        <v/>
      </c>
      <c r="L1620">
        <f>IF(Entry!$K1620="",0,Entry!$K1620)</f>
        <v/>
      </c>
      <c r="M1620">
        <f>IF($G1620="","",COUNTA(Entry!$M1620,Entry!$R1620,Entry!$W1620,Entry!$AB1620,Entry!$AG1620,Entry!$AL1620,Entry!$AQ1620,Entry!$AV1620,Entry!$BA1620,Entry!$BF1620,Entry!$BK1620,Entry!$BP1620,Entry!$BU1620,Entry!$BZ1620,Entry!$CE1620))</f>
        <v/>
      </c>
    </row>
    <row r="1621">
      <c r="A1621">
        <f>IF(Entry!$B1621="","",Entry!$B1621)</f>
        <v/>
      </c>
      <c r="B1621">
        <f>IF($A1621="","",IF(ISNUMBER($A1621),IF(AND($A1621&gt;=10000101,$A1621&lt;=99991231),INT($A1621/10000),""),IFERROR(VALUE(TRIM(LEFT($A1621,FIND("/",$A1621)-1))),"")))</f>
        <v/>
      </c>
      <c r="C1621">
        <f>IF(OR($A1621="",$B1621=""),"",IF(ISNUMBER($A1621),INT(MOD($A1621,10000)/100),IFERROR(VALUE(TRIM(LEFT(MID($A1621,FIND("/",$A1621)+1,20),FIND("/",MID($A1621,FIND("/",$A1621)+1,20))-1))),"")))</f>
        <v/>
      </c>
      <c r="D1621">
        <f>IF(OR($A1621="",$B1621=""),"",IF(ISNUMBER($A1621),MOD($A1621,100),IFERROR(VALUE(TRIM(MID(MID($A1621,FIND("/",$A1621)+1,20),FIND("/",MID($A1621,FIND("/",$A1621)+1,20))+1,20))),"")))</f>
        <v/>
      </c>
      <c r="E1621">
        <f>IF($A1621="","",IF(OR($B1621="",$C1621="",$D1621="",$B1621&lt;1300,$B1621&gt;1500,$C1621&lt;1,$C1621&gt;12,$D1621&lt;1,$D1621&gt;31),"نامعتبر",RIGHT("0000"&amp;$B1621,4)&amp;"/"&amp;RIGHT("00"&amp;$C1621,2)&amp;"/"&amp;RIGHT("00"&amp;$D1621,2)))</f>
        <v/>
      </c>
      <c r="F1621">
        <f>IF(OR($E1621="",$E1621="نامعتبر"),"",LEFT($E1621,4)&amp;"/"&amp;MID($E1621,6,2))</f>
        <v/>
      </c>
      <c r="G1621">
        <f>IF(OR($E1621="",$E1621="نامعتبر",Entry!$D1621=""),"",IF(ISNUMBER(FIND(" – ",Entry!$D1621)),LEFT(Entry!$D1621,FIND(" – ",Entry!$D1621)-1),Entry!$D1621))</f>
        <v/>
      </c>
      <c r="H1621">
        <f>IF(Entry!$C1621="","",Entry!$C1621)</f>
        <v/>
      </c>
      <c r="I1621">
        <f>IF(Entry!$F1621="",0,Entry!$F1621)</f>
        <v/>
      </c>
      <c r="J1621">
        <f>IF(Entry!$G1621="",0,Entry!$G1621)</f>
        <v/>
      </c>
      <c r="K1621">
        <f>IF(Entry!$H1621="",0,Entry!$H1621)</f>
        <v/>
      </c>
      <c r="L1621">
        <f>IF(Entry!$K1621="",0,Entry!$K1621)</f>
        <v/>
      </c>
      <c r="M1621">
        <f>IF($G1621="","",COUNTA(Entry!$M1621,Entry!$R1621,Entry!$W1621,Entry!$AB1621,Entry!$AG1621,Entry!$AL1621,Entry!$AQ1621,Entry!$AV1621,Entry!$BA1621,Entry!$BF1621,Entry!$BK1621,Entry!$BP1621,Entry!$BU1621,Entry!$BZ1621,Entry!$CE1621))</f>
        <v/>
      </c>
    </row>
    <row r="1622">
      <c r="A1622">
        <f>IF(Entry!$B1622="","",Entry!$B1622)</f>
        <v/>
      </c>
      <c r="B1622">
        <f>IF($A1622="","",IF(ISNUMBER($A1622),IF(AND($A1622&gt;=10000101,$A1622&lt;=99991231),INT($A1622/10000),""),IFERROR(VALUE(TRIM(LEFT($A1622,FIND("/",$A1622)-1))),"")))</f>
        <v/>
      </c>
      <c r="C1622">
        <f>IF(OR($A1622="",$B1622=""),"",IF(ISNUMBER($A1622),INT(MOD($A1622,10000)/100),IFERROR(VALUE(TRIM(LEFT(MID($A1622,FIND("/",$A1622)+1,20),FIND("/",MID($A1622,FIND("/",$A1622)+1,20))-1))),"")))</f>
        <v/>
      </c>
      <c r="D1622">
        <f>IF(OR($A1622="",$B1622=""),"",IF(ISNUMBER($A1622),MOD($A1622,100),IFERROR(VALUE(TRIM(MID(MID($A1622,FIND("/",$A1622)+1,20),FIND("/",MID($A1622,FIND("/",$A1622)+1,20))+1,20))),"")))</f>
        <v/>
      </c>
      <c r="E1622">
        <f>IF($A1622="","",IF(OR($B1622="",$C1622="",$D1622="",$B1622&lt;1300,$B1622&gt;1500,$C1622&lt;1,$C1622&gt;12,$D1622&lt;1,$D1622&gt;31),"نامعتبر",RIGHT("0000"&amp;$B1622,4)&amp;"/"&amp;RIGHT("00"&amp;$C1622,2)&amp;"/"&amp;RIGHT("00"&amp;$D1622,2)))</f>
        <v/>
      </c>
      <c r="F1622">
        <f>IF(OR($E1622="",$E1622="نامعتبر"),"",LEFT($E1622,4)&amp;"/"&amp;MID($E1622,6,2))</f>
        <v/>
      </c>
      <c r="G1622">
        <f>IF(OR($E1622="",$E1622="نامعتبر",Entry!$D1622=""),"",IF(ISNUMBER(FIND(" – ",Entry!$D1622)),LEFT(Entry!$D1622,FIND(" – ",Entry!$D1622)-1),Entry!$D1622))</f>
        <v/>
      </c>
      <c r="H1622">
        <f>IF(Entry!$C1622="","",Entry!$C1622)</f>
        <v/>
      </c>
      <c r="I1622">
        <f>IF(Entry!$F1622="",0,Entry!$F1622)</f>
        <v/>
      </c>
      <c r="J1622">
        <f>IF(Entry!$G1622="",0,Entry!$G1622)</f>
        <v/>
      </c>
      <c r="K1622">
        <f>IF(Entry!$H1622="",0,Entry!$H1622)</f>
        <v/>
      </c>
      <c r="L1622">
        <f>IF(Entry!$K1622="",0,Entry!$K1622)</f>
        <v/>
      </c>
      <c r="M1622">
        <f>IF($G1622="","",COUNTA(Entry!$M1622,Entry!$R1622,Entry!$W1622,Entry!$AB1622,Entry!$AG1622,Entry!$AL1622,Entry!$AQ1622,Entry!$AV1622,Entry!$BA1622,Entry!$BF1622,Entry!$BK1622,Entry!$BP1622,Entry!$BU1622,Entry!$BZ1622,Entry!$CE1622))</f>
        <v/>
      </c>
    </row>
    <row r="1623">
      <c r="A1623">
        <f>IF(Entry!$B1623="","",Entry!$B1623)</f>
        <v/>
      </c>
      <c r="B1623">
        <f>IF($A1623="","",IF(ISNUMBER($A1623),IF(AND($A1623&gt;=10000101,$A1623&lt;=99991231),INT($A1623/10000),""),IFERROR(VALUE(TRIM(LEFT($A1623,FIND("/",$A1623)-1))),"")))</f>
        <v/>
      </c>
      <c r="C1623">
        <f>IF(OR($A1623="",$B1623=""),"",IF(ISNUMBER($A1623),INT(MOD($A1623,10000)/100),IFERROR(VALUE(TRIM(LEFT(MID($A1623,FIND("/",$A1623)+1,20),FIND("/",MID($A1623,FIND("/",$A1623)+1,20))-1))),"")))</f>
        <v/>
      </c>
      <c r="D1623">
        <f>IF(OR($A1623="",$B1623=""),"",IF(ISNUMBER($A1623),MOD($A1623,100),IFERROR(VALUE(TRIM(MID(MID($A1623,FIND("/",$A1623)+1,20),FIND("/",MID($A1623,FIND("/",$A1623)+1,20))+1,20))),"")))</f>
        <v/>
      </c>
      <c r="E1623">
        <f>IF($A1623="","",IF(OR($B1623="",$C1623="",$D1623="",$B1623&lt;1300,$B1623&gt;1500,$C1623&lt;1,$C1623&gt;12,$D1623&lt;1,$D1623&gt;31),"نامعتبر",RIGHT("0000"&amp;$B1623,4)&amp;"/"&amp;RIGHT("00"&amp;$C1623,2)&amp;"/"&amp;RIGHT("00"&amp;$D1623,2)))</f>
        <v/>
      </c>
      <c r="F1623">
        <f>IF(OR($E1623="",$E1623="نامعتبر"),"",LEFT($E1623,4)&amp;"/"&amp;MID($E1623,6,2))</f>
        <v/>
      </c>
      <c r="G1623">
        <f>IF(OR($E1623="",$E1623="نامعتبر",Entry!$D1623=""),"",IF(ISNUMBER(FIND(" – ",Entry!$D1623)),LEFT(Entry!$D1623,FIND(" – ",Entry!$D1623)-1),Entry!$D1623))</f>
        <v/>
      </c>
      <c r="H1623">
        <f>IF(Entry!$C1623="","",Entry!$C1623)</f>
        <v/>
      </c>
      <c r="I1623">
        <f>IF(Entry!$F1623="",0,Entry!$F1623)</f>
        <v/>
      </c>
      <c r="J1623">
        <f>IF(Entry!$G1623="",0,Entry!$G1623)</f>
        <v/>
      </c>
      <c r="K1623">
        <f>IF(Entry!$H1623="",0,Entry!$H1623)</f>
        <v/>
      </c>
      <c r="L1623">
        <f>IF(Entry!$K1623="",0,Entry!$K1623)</f>
        <v/>
      </c>
      <c r="M1623">
        <f>IF($G1623="","",COUNTA(Entry!$M1623,Entry!$R1623,Entry!$W1623,Entry!$AB1623,Entry!$AG1623,Entry!$AL1623,Entry!$AQ1623,Entry!$AV1623,Entry!$BA1623,Entry!$BF1623,Entry!$BK1623,Entry!$BP1623,Entry!$BU1623,Entry!$BZ1623,Entry!$CE1623))</f>
        <v/>
      </c>
    </row>
    <row r="1624">
      <c r="A1624">
        <f>IF(Entry!$B1624="","",Entry!$B1624)</f>
        <v/>
      </c>
      <c r="B1624">
        <f>IF($A1624="","",IF(ISNUMBER($A1624),IF(AND($A1624&gt;=10000101,$A1624&lt;=99991231),INT($A1624/10000),""),IFERROR(VALUE(TRIM(LEFT($A1624,FIND("/",$A1624)-1))),"")))</f>
        <v/>
      </c>
      <c r="C1624">
        <f>IF(OR($A1624="",$B1624=""),"",IF(ISNUMBER($A1624),INT(MOD($A1624,10000)/100),IFERROR(VALUE(TRIM(LEFT(MID($A1624,FIND("/",$A1624)+1,20),FIND("/",MID($A1624,FIND("/",$A1624)+1,20))-1))),"")))</f>
        <v/>
      </c>
      <c r="D1624">
        <f>IF(OR($A1624="",$B1624=""),"",IF(ISNUMBER($A1624),MOD($A1624,100),IFERROR(VALUE(TRIM(MID(MID($A1624,FIND("/",$A1624)+1,20),FIND("/",MID($A1624,FIND("/",$A1624)+1,20))+1,20))),"")))</f>
        <v/>
      </c>
      <c r="E1624">
        <f>IF($A1624="","",IF(OR($B1624="",$C1624="",$D1624="",$B1624&lt;1300,$B1624&gt;1500,$C1624&lt;1,$C1624&gt;12,$D1624&lt;1,$D1624&gt;31),"نامعتبر",RIGHT("0000"&amp;$B1624,4)&amp;"/"&amp;RIGHT("00"&amp;$C1624,2)&amp;"/"&amp;RIGHT("00"&amp;$D1624,2)))</f>
        <v/>
      </c>
      <c r="F1624">
        <f>IF(OR($E1624="",$E1624="نامعتبر"),"",LEFT($E1624,4)&amp;"/"&amp;MID($E1624,6,2))</f>
        <v/>
      </c>
      <c r="G1624">
        <f>IF(OR($E1624="",$E1624="نامعتبر",Entry!$D1624=""),"",IF(ISNUMBER(FIND(" – ",Entry!$D1624)),LEFT(Entry!$D1624,FIND(" – ",Entry!$D1624)-1),Entry!$D1624))</f>
        <v/>
      </c>
      <c r="H1624">
        <f>IF(Entry!$C1624="","",Entry!$C1624)</f>
        <v/>
      </c>
      <c r="I1624">
        <f>IF(Entry!$F1624="",0,Entry!$F1624)</f>
        <v/>
      </c>
      <c r="J1624">
        <f>IF(Entry!$G1624="",0,Entry!$G1624)</f>
        <v/>
      </c>
      <c r="K1624">
        <f>IF(Entry!$H1624="",0,Entry!$H1624)</f>
        <v/>
      </c>
      <c r="L1624">
        <f>IF(Entry!$K1624="",0,Entry!$K1624)</f>
        <v/>
      </c>
      <c r="M1624">
        <f>IF($G1624="","",COUNTA(Entry!$M1624,Entry!$R1624,Entry!$W1624,Entry!$AB1624,Entry!$AG1624,Entry!$AL1624,Entry!$AQ1624,Entry!$AV1624,Entry!$BA1624,Entry!$BF1624,Entry!$BK1624,Entry!$BP1624,Entry!$BU1624,Entry!$BZ1624,Entry!$CE1624))</f>
        <v/>
      </c>
    </row>
    <row r="1625">
      <c r="A1625">
        <f>IF(Entry!$B1625="","",Entry!$B1625)</f>
        <v/>
      </c>
      <c r="B1625">
        <f>IF($A1625="","",IF(ISNUMBER($A1625),IF(AND($A1625&gt;=10000101,$A1625&lt;=99991231),INT($A1625/10000),""),IFERROR(VALUE(TRIM(LEFT($A1625,FIND("/",$A1625)-1))),"")))</f>
        <v/>
      </c>
      <c r="C1625">
        <f>IF(OR($A1625="",$B1625=""),"",IF(ISNUMBER($A1625),INT(MOD($A1625,10000)/100),IFERROR(VALUE(TRIM(LEFT(MID($A1625,FIND("/",$A1625)+1,20),FIND("/",MID($A1625,FIND("/",$A1625)+1,20))-1))),"")))</f>
        <v/>
      </c>
      <c r="D1625">
        <f>IF(OR($A1625="",$B1625=""),"",IF(ISNUMBER($A1625),MOD($A1625,100),IFERROR(VALUE(TRIM(MID(MID($A1625,FIND("/",$A1625)+1,20),FIND("/",MID($A1625,FIND("/",$A1625)+1,20))+1,20))),"")))</f>
        <v/>
      </c>
      <c r="E1625">
        <f>IF($A1625="","",IF(OR($B1625="",$C1625="",$D1625="",$B1625&lt;1300,$B1625&gt;1500,$C1625&lt;1,$C1625&gt;12,$D1625&lt;1,$D1625&gt;31),"نامعتبر",RIGHT("0000"&amp;$B1625,4)&amp;"/"&amp;RIGHT("00"&amp;$C1625,2)&amp;"/"&amp;RIGHT("00"&amp;$D1625,2)))</f>
        <v/>
      </c>
      <c r="F1625">
        <f>IF(OR($E1625="",$E1625="نامعتبر"),"",LEFT($E1625,4)&amp;"/"&amp;MID($E1625,6,2))</f>
        <v/>
      </c>
      <c r="G1625">
        <f>IF(OR($E1625="",$E1625="نامعتبر",Entry!$D1625=""),"",IF(ISNUMBER(FIND(" – ",Entry!$D1625)),LEFT(Entry!$D1625,FIND(" – ",Entry!$D1625)-1),Entry!$D1625))</f>
        <v/>
      </c>
      <c r="H1625">
        <f>IF(Entry!$C1625="","",Entry!$C1625)</f>
        <v/>
      </c>
      <c r="I1625">
        <f>IF(Entry!$F1625="",0,Entry!$F1625)</f>
        <v/>
      </c>
      <c r="J1625">
        <f>IF(Entry!$G1625="",0,Entry!$G1625)</f>
        <v/>
      </c>
      <c r="K1625">
        <f>IF(Entry!$H1625="",0,Entry!$H1625)</f>
        <v/>
      </c>
      <c r="L1625">
        <f>IF(Entry!$K1625="",0,Entry!$K1625)</f>
        <v/>
      </c>
      <c r="M1625">
        <f>IF($G1625="","",COUNTA(Entry!$M1625,Entry!$R1625,Entry!$W1625,Entry!$AB1625,Entry!$AG1625,Entry!$AL1625,Entry!$AQ1625,Entry!$AV1625,Entry!$BA1625,Entry!$BF1625,Entry!$BK1625,Entry!$BP1625,Entry!$BU1625,Entry!$BZ1625,Entry!$CE1625))</f>
        <v/>
      </c>
    </row>
    <row r="1626">
      <c r="A1626">
        <f>IF(Entry!$B1626="","",Entry!$B1626)</f>
        <v/>
      </c>
      <c r="B1626">
        <f>IF($A1626="","",IF(ISNUMBER($A1626),IF(AND($A1626&gt;=10000101,$A1626&lt;=99991231),INT($A1626/10000),""),IFERROR(VALUE(TRIM(LEFT($A1626,FIND("/",$A1626)-1))),"")))</f>
        <v/>
      </c>
      <c r="C1626">
        <f>IF(OR($A1626="",$B1626=""),"",IF(ISNUMBER($A1626),INT(MOD($A1626,10000)/100),IFERROR(VALUE(TRIM(LEFT(MID($A1626,FIND("/",$A1626)+1,20),FIND("/",MID($A1626,FIND("/",$A1626)+1,20))-1))),"")))</f>
        <v/>
      </c>
      <c r="D1626">
        <f>IF(OR($A1626="",$B1626=""),"",IF(ISNUMBER($A1626),MOD($A1626,100),IFERROR(VALUE(TRIM(MID(MID($A1626,FIND("/",$A1626)+1,20),FIND("/",MID($A1626,FIND("/",$A1626)+1,20))+1,20))),"")))</f>
        <v/>
      </c>
      <c r="E1626">
        <f>IF($A1626="","",IF(OR($B1626="",$C1626="",$D1626="",$B1626&lt;1300,$B1626&gt;1500,$C1626&lt;1,$C1626&gt;12,$D1626&lt;1,$D1626&gt;31),"نامعتبر",RIGHT("0000"&amp;$B1626,4)&amp;"/"&amp;RIGHT("00"&amp;$C1626,2)&amp;"/"&amp;RIGHT("00"&amp;$D1626,2)))</f>
        <v/>
      </c>
      <c r="F1626">
        <f>IF(OR($E1626="",$E1626="نامعتبر"),"",LEFT($E1626,4)&amp;"/"&amp;MID($E1626,6,2))</f>
        <v/>
      </c>
      <c r="G1626">
        <f>IF(OR($E1626="",$E1626="نامعتبر",Entry!$D1626=""),"",IF(ISNUMBER(FIND(" – ",Entry!$D1626)),LEFT(Entry!$D1626,FIND(" – ",Entry!$D1626)-1),Entry!$D1626))</f>
        <v/>
      </c>
      <c r="H1626">
        <f>IF(Entry!$C1626="","",Entry!$C1626)</f>
        <v/>
      </c>
      <c r="I1626">
        <f>IF(Entry!$F1626="",0,Entry!$F1626)</f>
        <v/>
      </c>
      <c r="J1626">
        <f>IF(Entry!$G1626="",0,Entry!$G1626)</f>
        <v/>
      </c>
      <c r="K1626">
        <f>IF(Entry!$H1626="",0,Entry!$H1626)</f>
        <v/>
      </c>
      <c r="L1626">
        <f>IF(Entry!$K1626="",0,Entry!$K1626)</f>
        <v/>
      </c>
      <c r="M1626">
        <f>IF($G1626="","",COUNTA(Entry!$M1626,Entry!$R1626,Entry!$W1626,Entry!$AB1626,Entry!$AG1626,Entry!$AL1626,Entry!$AQ1626,Entry!$AV1626,Entry!$BA1626,Entry!$BF1626,Entry!$BK1626,Entry!$BP1626,Entry!$BU1626,Entry!$BZ1626,Entry!$CE1626))</f>
        <v/>
      </c>
    </row>
    <row r="1627">
      <c r="A1627">
        <f>IF(Entry!$B1627="","",Entry!$B1627)</f>
        <v/>
      </c>
      <c r="B1627">
        <f>IF($A1627="","",IF(ISNUMBER($A1627),IF(AND($A1627&gt;=10000101,$A1627&lt;=99991231),INT($A1627/10000),""),IFERROR(VALUE(TRIM(LEFT($A1627,FIND("/",$A1627)-1))),"")))</f>
        <v/>
      </c>
      <c r="C1627">
        <f>IF(OR($A1627="",$B1627=""),"",IF(ISNUMBER($A1627),INT(MOD($A1627,10000)/100),IFERROR(VALUE(TRIM(LEFT(MID($A1627,FIND("/",$A1627)+1,20),FIND("/",MID($A1627,FIND("/",$A1627)+1,20))-1))),"")))</f>
        <v/>
      </c>
      <c r="D1627">
        <f>IF(OR($A1627="",$B1627=""),"",IF(ISNUMBER($A1627),MOD($A1627,100),IFERROR(VALUE(TRIM(MID(MID($A1627,FIND("/",$A1627)+1,20),FIND("/",MID($A1627,FIND("/",$A1627)+1,20))+1,20))),"")))</f>
        <v/>
      </c>
      <c r="E1627">
        <f>IF($A1627="","",IF(OR($B1627="",$C1627="",$D1627="",$B1627&lt;1300,$B1627&gt;1500,$C1627&lt;1,$C1627&gt;12,$D1627&lt;1,$D1627&gt;31),"نامعتبر",RIGHT("0000"&amp;$B1627,4)&amp;"/"&amp;RIGHT("00"&amp;$C1627,2)&amp;"/"&amp;RIGHT("00"&amp;$D1627,2)))</f>
        <v/>
      </c>
      <c r="F1627">
        <f>IF(OR($E1627="",$E1627="نامعتبر"),"",LEFT($E1627,4)&amp;"/"&amp;MID($E1627,6,2))</f>
        <v/>
      </c>
      <c r="G1627">
        <f>IF(OR($E1627="",$E1627="نامعتبر",Entry!$D1627=""),"",IF(ISNUMBER(FIND(" – ",Entry!$D1627)),LEFT(Entry!$D1627,FIND(" – ",Entry!$D1627)-1),Entry!$D1627))</f>
        <v/>
      </c>
      <c r="H1627">
        <f>IF(Entry!$C1627="","",Entry!$C1627)</f>
        <v/>
      </c>
      <c r="I1627">
        <f>IF(Entry!$F1627="",0,Entry!$F1627)</f>
        <v/>
      </c>
      <c r="J1627">
        <f>IF(Entry!$G1627="",0,Entry!$G1627)</f>
        <v/>
      </c>
      <c r="K1627">
        <f>IF(Entry!$H1627="",0,Entry!$H1627)</f>
        <v/>
      </c>
      <c r="L1627">
        <f>IF(Entry!$K1627="",0,Entry!$K1627)</f>
        <v/>
      </c>
      <c r="M1627">
        <f>IF($G1627="","",COUNTA(Entry!$M1627,Entry!$R1627,Entry!$W1627,Entry!$AB1627,Entry!$AG1627,Entry!$AL1627,Entry!$AQ1627,Entry!$AV1627,Entry!$BA1627,Entry!$BF1627,Entry!$BK1627,Entry!$BP1627,Entry!$BU1627,Entry!$BZ1627,Entry!$CE1627))</f>
        <v/>
      </c>
    </row>
    <row r="1628">
      <c r="A1628">
        <f>IF(Entry!$B1628="","",Entry!$B1628)</f>
        <v/>
      </c>
      <c r="B1628">
        <f>IF($A1628="","",IF(ISNUMBER($A1628),IF(AND($A1628&gt;=10000101,$A1628&lt;=99991231),INT($A1628/10000),""),IFERROR(VALUE(TRIM(LEFT($A1628,FIND("/",$A1628)-1))),"")))</f>
        <v/>
      </c>
      <c r="C1628">
        <f>IF(OR($A1628="",$B1628=""),"",IF(ISNUMBER($A1628),INT(MOD($A1628,10000)/100),IFERROR(VALUE(TRIM(LEFT(MID($A1628,FIND("/",$A1628)+1,20),FIND("/",MID($A1628,FIND("/",$A1628)+1,20))-1))),"")))</f>
        <v/>
      </c>
      <c r="D1628">
        <f>IF(OR($A1628="",$B1628=""),"",IF(ISNUMBER($A1628),MOD($A1628,100),IFERROR(VALUE(TRIM(MID(MID($A1628,FIND("/",$A1628)+1,20),FIND("/",MID($A1628,FIND("/",$A1628)+1,20))+1,20))),"")))</f>
        <v/>
      </c>
      <c r="E1628">
        <f>IF($A1628="","",IF(OR($B1628="",$C1628="",$D1628="",$B1628&lt;1300,$B1628&gt;1500,$C1628&lt;1,$C1628&gt;12,$D1628&lt;1,$D1628&gt;31),"نامعتبر",RIGHT("0000"&amp;$B1628,4)&amp;"/"&amp;RIGHT("00"&amp;$C1628,2)&amp;"/"&amp;RIGHT("00"&amp;$D1628,2)))</f>
        <v/>
      </c>
      <c r="F1628">
        <f>IF(OR($E1628="",$E1628="نامعتبر"),"",LEFT($E1628,4)&amp;"/"&amp;MID($E1628,6,2))</f>
        <v/>
      </c>
      <c r="G1628">
        <f>IF(OR($E1628="",$E1628="نامعتبر",Entry!$D1628=""),"",IF(ISNUMBER(FIND(" – ",Entry!$D1628)),LEFT(Entry!$D1628,FIND(" – ",Entry!$D1628)-1),Entry!$D1628))</f>
        <v/>
      </c>
      <c r="H1628">
        <f>IF(Entry!$C1628="","",Entry!$C1628)</f>
        <v/>
      </c>
      <c r="I1628">
        <f>IF(Entry!$F1628="",0,Entry!$F1628)</f>
        <v/>
      </c>
      <c r="J1628">
        <f>IF(Entry!$G1628="",0,Entry!$G1628)</f>
        <v/>
      </c>
      <c r="K1628">
        <f>IF(Entry!$H1628="",0,Entry!$H1628)</f>
        <v/>
      </c>
      <c r="L1628">
        <f>IF(Entry!$K1628="",0,Entry!$K1628)</f>
        <v/>
      </c>
      <c r="M1628">
        <f>IF($G1628="","",COUNTA(Entry!$M1628,Entry!$R1628,Entry!$W1628,Entry!$AB1628,Entry!$AG1628,Entry!$AL1628,Entry!$AQ1628,Entry!$AV1628,Entry!$BA1628,Entry!$BF1628,Entry!$BK1628,Entry!$BP1628,Entry!$BU1628,Entry!$BZ1628,Entry!$CE1628))</f>
        <v/>
      </c>
    </row>
    <row r="1629">
      <c r="A1629">
        <f>IF(Entry!$B1629="","",Entry!$B1629)</f>
        <v/>
      </c>
      <c r="B1629">
        <f>IF($A1629="","",IF(ISNUMBER($A1629),IF(AND($A1629&gt;=10000101,$A1629&lt;=99991231),INT($A1629/10000),""),IFERROR(VALUE(TRIM(LEFT($A1629,FIND("/",$A1629)-1))),"")))</f>
        <v/>
      </c>
      <c r="C1629">
        <f>IF(OR($A1629="",$B1629=""),"",IF(ISNUMBER($A1629),INT(MOD($A1629,10000)/100),IFERROR(VALUE(TRIM(LEFT(MID($A1629,FIND("/",$A1629)+1,20),FIND("/",MID($A1629,FIND("/",$A1629)+1,20))-1))),"")))</f>
        <v/>
      </c>
      <c r="D1629">
        <f>IF(OR($A1629="",$B1629=""),"",IF(ISNUMBER($A1629),MOD($A1629,100),IFERROR(VALUE(TRIM(MID(MID($A1629,FIND("/",$A1629)+1,20),FIND("/",MID($A1629,FIND("/",$A1629)+1,20))+1,20))),"")))</f>
        <v/>
      </c>
      <c r="E1629">
        <f>IF($A1629="","",IF(OR($B1629="",$C1629="",$D1629="",$B1629&lt;1300,$B1629&gt;1500,$C1629&lt;1,$C1629&gt;12,$D1629&lt;1,$D1629&gt;31),"نامعتبر",RIGHT("0000"&amp;$B1629,4)&amp;"/"&amp;RIGHT("00"&amp;$C1629,2)&amp;"/"&amp;RIGHT("00"&amp;$D1629,2)))</f>
        <v/>
      </c>
      <c r="F1629">
        <f>IF(OR($E1629="",$E1629="نامعتبر"),"",LEFT($E1629,4)&amp;"/"&amp;MID($E1629,6,2))</f>
        <v/>
      </c>
      <c r="G1629">
        <f>IF(OR($E1629="",$E1629="نامعتبر",Entry!$D1629=""),"",IF(ISNUMBER(FIND(" – ",Entry!$D1629)),LEFT(Entry!$D1629,FIND(" – ",Entry!$D1629)-1),Entry!$D1629))</f>
        <v/>
      </c>
      <c r="H1629">
        <f>IF(Entry!$C1629="","",Entry!$C1629)</f>
        <v/>
      </c>
      <c r="I1629">
        <f>IF(Entry!$F1629="",0,Entry!$F1629)</f>
        <v/>
      </c>
      <c r="J1629">
        <f>IF(Entry!$G1629="",0,Entry!$G1629)</f>
        <v/>
      </c>
      <c r="K1629">
        <f>IF(Entry!$H1629="",0,Entry!$H1629)</f>
        <v/>
      </c>
      <c r="L1629">
        <f>IF(Entry!$K1629="",0,Entry!$K1629)</f>
        <v/>
      </c>
      <c r="M1629">
        <f>IF($G1629="","",COUNTA(Entry!$M1629,Entry!$R1629,Entry!$W1629,Entry!$AB1629,Entry!$AG1629,Entry!$AL1629,Entry!$AQ1629,Entry!$AV1629,Entry!$BA1629,Entry!$BF1629,Entry!$BK1629,Entry!$BP1629,Entry!$BU1629,Entry!$BZ1629,Entry!$CE1629))</f>
        <v/>
      </c>
    </row>
    <row r="1630">
      <c r="A1630">
        <f>IF(Entry!$B1630="","",Entry!$B1630)</f>
        <v/>
      </c>
      <c r="B1630">
        <f>IF($A1630="","",IF(ISNUMBER($A1630),IF(AND($A1630&gt;=10000101,$A1630&lt;=99991231),INT($A1630/10000),""),IFERROR(VALUE(TRIM(LEFT($A1630,FIND("/",$A1630)-1))),"")))</f>
        <v/>
      </c>
      <c r="C1630">
        <f>IF(OR($A1630="",$B1630=""),"",IF(ISNUMBER($A1630),INT(MOD($A1630,10000)/100),IFERROR(VALUE(TRIM(LEFT(MID($A1630,FIND("/",$A1630)+1,20),FIND("/",MID($A1630,FIND("/",$A1630)+1,20))-1))),"")))</f>
        <v/>
      </c>
      <c r="D1630">
        <f>IF(OR($A1630="",$B1630=""),"",IF(ISNUMBER($A1630),MOD($A1630,100),IFERROR(VALUE(TRIM(MID(MID($A1630,FIND("/",$A1630)+1,20),FIND("/",MID($A1630,FIND("/",$A1630)+1,20))+1,20))),"")))</f>
        <v/>
      </c>
      <c r="E1630">
        <f>IF($A1630="","",IF(OR($B1630="",$C1630="",$D1630="",$B1630&lt;1300,$B1630&gt;1500,$C1630&lt;1,$C1630&gt;12,$D1630&lt;1,$D1630&gt;31),"نامعتبر",RIGHT("0000"&amp;$B1630,4)&amp;"/"&amp;RIGHT("00"&amp;$C1630,2)&amp;"/"&amp;RIGHT("00"&amp;$D1630,2)))</f>
        <v/>
      </c>
      <c r="F1630">
        <f>IF(OR($E1630="",$E1630="نامعتبر"),"",LEFT($E1630,4)&amp;"/"&amp;MID($E1630,6,2))</f>
        <v/>
      </c>
      <c r="G1630">
        <f>IF(OR($E1630="",$E1630="نامعتبر",Entry!$D1630=""),"",IF(ISNUMBER(FIND(" – ",Entry!$D1630)),LEFT(Entry!$D1630,FIND(" – ",Entry!$D1630)-1),Entry!$D1630))</f>
        <v/>
      </c>
      <c r="H1630">
        <f>IF(Entry!$C1630="","",Entry!$C1630)</f>
        <v/>
      </c>
      <c r="I1630">
        <f>IF(Entry!$F1630="",0,Entry!$F1630)</f>
        <v/>
      </c>
      <c r="J1630">
        <f>IF(Entry!$G1630="",0,Entry!$G1630)</f>
        <v/>
      </c>
      <c r="K1630">
        <f>IF(Entry!$H1630="",0,Entry!$H1630)</f>
        <v/>
      </c>
      <c r="L1630">
        <f>IF(Entry!$K1630="",0,Entry!$K1630)</f>
        <v/>
      </c>
      <c r="M1630">
        <f>IF($G1630="","",COUNTA(Entry!$M1630,Entry!$R1630,Entry!$W1630,Entry!$AB1630,Entry!$AG1630,Entry!$AL1630,Entry!$AQ1630,Entry!$AV1630,Entry!$BA1630,Entry!$BF1630,Entry!$BK1630,Entry!$BP1630,Entry!$BU1630,Entry!$BZ1630,Entry!$CE1630))</f>
        <v/>
      </c>
    </row>
    <row r="1631">
      <c r="A1631">
        <f>IF(Entry!$B1631="","",Entry!$B1631)</f>
        <v/>
      </c>
      <c r="B1631">
        <f>IF($A1631="","",IF(ISNUMBER($A1631),IF(AND($A1631&gt;=10000101,$A1631&lt;=99991231),INT($A1631/10000),""),IFERROR(VALUE(TRIM(LEFT($A1631,FIND("/",$A1631)-1))),"")))</f>
        <v/>
      </c>
      <c r="C1631">
        <f>IF(OR($A1631="",$B1631=""),"",IF(ISNUMBER($A1631),INT(MOD($A1631,10000)/100),IFERROR(VALUE(TRIM(LEFT(MID($A1631,FIND("/",$A1631)+1,20),FIND("/",MID($A1631,FIND("/",$A1631)+1,20))-1))),"")))</f>
        <v/>
      </c>
      <c r="D1631">
        <f>IF(OR($A1631="",$B1631=""),"",IF(ISNUMBER($A1631),MOD($A1631,100),IFERROR(VALUE(TRIM(MID(MID($A1631,FIND("/",$A1631)+1,20),FIND("/",MID($A1631,FIND("/",$A1631)+1,20))+1,20))),"")))</f>
        <v/>
      </c>
      <c r="E1631">
        <f>IF($A1631="","",IF(OR($B1631="",$C1631="",$D1631="",$B1631&lt;1300,$B1631&gt;1500,$C1631&lt;1,$C1631&gt;12,$D1631&lt;1,$D1631&gt;31),"نامعتبر",RIGHT("0000"&amp;$B1631,4)&amp;"/"&amp;RIGHT("00"&amp;$C1631,2)&amp;"/"&amp;RIGHT("00"&amp;$D1631,2)))</f>
        <v/>
      </c>
      <c r="F1631">
        <f>IF(OR($E1631="",$E1631="نامعتبر"),"",LEFT($E1631,4)&amp;"/"&amp;MID($E1631,6,2))</f>
        <v/>
      </c>
      <c r="G1631">
        <f>IF(OR($E1631="",$E1631="نامعتبر",Entry!$D1631=""),"",IF(ISNUMBER(FIND(" – ",Entry!$D1631)),LEFT(Entry!$D1631,FIND(" – ",Entry!$D1631)-1),Entry!$D1631))</f>
        <v/>
      </c>
      <c r="H1631">
        <f>IF(Entry!$C1631="","",Entry!$C1631)</f>
        <v/>
      </c>
      <c r="I1631">
        <f>IF(Entry!$F1631="",0,Entry!$F1631)</f>
        <v/>
      </c>
      <c r="J1631">
        <f>IF(Entry!$G1631="",0,Entry!$G1631)</f>
        <v/>
      </c>
      <c r="K1631">
        <f>IF(Entry!$H1631="",0,Entry!$H1631)</f>
        <v/>
      </c>
      <c r="L1631">
        <f>IF(Entry!$K1631="",0,Entry!$K1631)</f>
        <v/>
      </c>
      <c r="M1631">
        <f>IF($G1631="","",COUNTA(Entry!$M1631,Entry!$R1631,Entry!$W1631,Entry!$AB1631,Entry!$AG1631,Entry!$AL1631,Entry!$AQ1631,Entry!$AV1631,Entry!$BA1631,Entry!$BF1631,Entry!$BK1631,Entry!$BP1631,Entry!$BU1631,Entry!$BZ1631,Entry!$CE1631))</f>
        <v/>
      </c>
    </row>
    <row r="1632">
      <c r="A1632">
        <f>IF(Entry!$B1632="","",Entry!$B1632)</f>
        <v/>
      </c>
      <c r="B1632">
        <f>IF($A1632="","",IF(ISNUMBER($A1632),IF(AND($A1632&gt;=10000101,$A1632&lt;=99991231),INT($A1632/10000),""),IFERROR(VALUE(TRIM(LEFT($A1632,FIND("/",$A1632)-1))),"")))</f>
        <v/>
      </c>
      <c r="C1632">
        <f>IF(OR($A1632="",$B1632=""),"",IF(ISNUMBER($A1632),INT(MOD($A1632,10000)/100),IFERROR(VALUE(TRIM(LEFT(MID($A1632,FIND("/",$A1632)+1,20),FIND("/",MID($A1632,FIND("/",$A1632)+1,20))-1))),"")))</f>
        <v/>
      </c>
      <c r="D1632">
        <f>IF(OR($A1632="",$B1632=""),"",IF(ISNUMBER($A1632),MOD($A1632,100),IFERROR(VALUE(TRIM(MID(MID($A1632,FIND("/",$A1632)+1,20),FIND("/",MID($A1632,FIND("/",$A1632)+1,20))+1,20))),"")))</f>
        <v/>
      </c>
      <c r="E1632">
        <f>IF($A1632="","",IF(OR($B1632="",$C1632="",$D1632="",$B1632&lt;1300,$B1632&gt;1500,$C1632&lt;1,$C1632&gt;12,$D1632&lt;1,$D1632&gt;31),"نامعتبر",RIGHT("0000"&amp;$B1632,4)&amp;"/"&amp;RIGHT("00"&amp;$C1632,2)&amp;"/"&amp;RIGHT("00"&amp;$D1632,2)))</f>
        <v/>
      </c>
      <c r="F1632">
        <f>IF(OR($E1632="",$E1632="نامعتبر"),"",LEFT($E1632,4)&amp;"/"&amp;MID($E1632,6,2))</f>
        <v/>
      </c>
      <c r="G1632">
        <f>IF(OR($E1632="",$E1632="نامعتبر",Entry!$D1632=""),"",IF(ISNUMBER(FIND(" – ",Entry!$D1632)),LEFT(Entry!$D1632,FIND(" – ",Entry!$D1632)-1),Entry!$D1632))</f>
        <v/>
      </c>
      <c r="H1632">
        <f>IF(Entry!$C1632="","",Entry!$C1632)</f>
        <v/>
      </c>
      <c r="I1632">
        <f>IF(Entry!$F1632="",0,Entry!$F1632)</f>
        <v/>
      </c>
      <c r="J1632">
        <f>IF(Entry!$G1632="",0,Entry!$G1632)</f>
        <v/>
      </c>
      <c r="K1632">
        <f>IF(Entry!$H1632="",0,Entry!$H1632)</f>
        <v/>
      </c>
      <c r="L1632">
        <f>IF(Entry!$K1632="",0,Entry!$K1632)</f>
        <v/>
      </c>
      <c r="M1632">
        <f>IF($G1632="","",COUNTA(Entry!$M1632,Entry!$R1632,Entry!$W1632,Entry!$AB1632,Entry!$AG1632,Entry!$AL1632,Entry!$AQ1632,Entry!$AV1632,Entry!$BA1632,Entry!$BF1632,Entry!$BK1632,Entry!$BP1632,Entry!$BU1632,Entry!$BZ1632,Entry!$CE1632))</f>
        <v/>
      </c>
    </row>
    <row r="1633">
      <c r="A1633">
        <f>IF(Entry!$B1633="","",Entry!$B1633)</f>
        <v/>
      </c>
      <c r="B1633">
        <f>IF($A1633="","",IF(ISNUMBER($A1633),IF(AND($A1633&gt;=10000101,$A1633&lt;=99991231),INT($A1633/10000),""),IFERROR(VALUE(TRIM(LEFT($A1633,FIND("/",$A1633)-1))),"")))</f>
        <v/>
      </c>
      <c r="C1633">
        <f>IF(OR($A1633="",$B1633=""),"",IF(ISNUMBER($A1633),INT(MOD($A1633,10000)/100),IFERROR(VALUE(TRIM(LEFT(MID($A1633,FIND("/",$A1633)+1,20),FIND("/",MID($A1633,FIND("/",$A1633)+1,20))-1))),"")))</f>
        <v/>
      </c>
      <c r="D1633">
        <f>IF(OR($A1633="",$B1633=""),"",IF(ISNUMBER($A1633),MOD($A1633,100),IFERROR(VALUE(TRIM(MID(MID($A1633,FIND("/",$A1633)+1,20),FIND("/",MID($A1633,FIND("/",$A1633)+1,20))+1,20))),"")))</f>
        <v/>
      </c>
      <c r="E1633">
        <f>IF($A1633="","",IF(OR($B1633="",$C1633="",$D1633="",$B1633&lt;1300,$B1633&gt;1500,$C1633&lt;1,$C1633&gt;12,$D1633&lt;1,$D1633&gt;31),"نامعتبر",RIGHT("0000"&amp;$B1633,4)&amp;"/"&amp;RIGHT("00"&amp;$C1633,2)&amp;"/"&amp;RIGHT("00"&amp;$D1633,2)))</f>
        <v/>
      </c>
      <c r="F1633">
        <f>IF(OR($E1633="",$E1633="نامعتبر"),"",LEFT($E1633,4)&amp;"/"&amp;MID($E1633,6,2))</f>
        <v/>
      </c>
      <c r="G1633">
        <f>IF(OR($E1633="",$E1633="نامعتبر",Entry!$D1633=""),"",IF(ISNUMBER(FIND(" – ",Entry!$D1633)),LEFT(Entry!$D1633,FIND(" – ",Entry!$D1633)-1),Entry!$D1633))</f>
        <v/>
      </c>
      <c r="H1633">
        <f>IF(Entry!$C1633="","",Entry!$C1633)</f>
        <v/>
      </c>
      <c r="I1633">
        <f>IF(Entry!$F1633="",0,Entry!$F1633)</f>
        <v/>
      </c>
      <c r="J1633">
        <f>IF(Entry!$G1633="",0,Entry!$G1633)</f>
        <v/>
      </c>
      <c r="K1633">
        <f>IF(Entry!$H1633="",0,Entry!$H1633)</f>
        <v/>
      </c>
      <c r="L1633">
        <f>IF(Entry!$K1633="",0,Entry!$K1633)</f>
        <v/>
      </c>
      <c r="M1633">
        <f>IF($G1633="","",COUNTA(Entry!$M1633,Entry!$R1633,Entry!$W1633,Entry!$AB1633,Entry!$AG1633,Entry!$AL1633,Entry!$AQ1633,Entry!$AV1633,Entry!$BA1633,Entry!$BF1633,Entry!$BK1633,Entry!$BP1633,Entry!$BU1633,Entry!$BZ1633,Entry!$CE1633))</f>
        <v/>
      </c>
    </row>
    <row r="1634">
      <c r="A1634">
        <f>IF(Entry!$B1634="","",Entry!$B1634)</f>
        <v/>
      </c>
      <c r="B1634">
        <f>IF($A1634="","",IF(ISNUMBER($A1634),IF(AND($A1634&gt;=10000101,$A1634&lt;=99991231),INT($A1634/10000),""),IFERROR(VALUE(TRIM(LEFT($A1634,FIND("/",$A1634)-1))),"")))</f>
        <v/>
      </c>
      <c r="C1634">
        <f>IF(OR($A1634="",$B1634=""),"",IF(ISNUMBER($A1634),INT(MOD($A1634,10000)/100),IFERROR(VALUE(TRIM(LEFT(MID($A1634,FIND("/",$A1634)+1,20),FIND("/",MID($A1634,FIND("/",$A1634)+1,20))-1))),"")))</f>
        <v/>
      </c>
      <c r="D1634">
        <f>IF(OR($A1634="",$B1634=""),"",IF(ISNUMBER($A1634),MOD($A1634,100),IFERROR(VALUE(TRIM(MID(MID($A1634,FIND("/",$A1634)+1,20),FIND("/",MID($A1634,FIND("/",$A1634)+1,20))+1,20))),"")))</f>
        <v/>
      </c>
      <c r="E1634">
        <f>IF($A1634="","",IF(OR($B1634="",$C1634="",$D1634="",$B1634&lt;1300,$B1634&gt;1500,$C1634&lt;1,$C1634&gt;12,$D1634&lt;1,$D1634&gt;31),"نامعتبر",RIGHT("0000"&amp;$B1634,4)&amp;"/"&amp;RIGHT("00"&amp;$C1634,2)&amp;"/"&amp;RIGHT("00"&amp;$D1634,2)))</f>
        <v/>
      </c>
      <c r="F1634">
        <f>IF(OR($E1634="",$E1634="نامعتبر"),"",LEFT($E1634,4)&amp;"/"&amp;MID($E1634,6,2))</f>
        <v/>
      </c>
      <c r="G1634">
        <f>IF(OR($E1634="",$E1634="نامعتبر",Entry!$D1634=""),"",IF(ISNUMBER(FIND(" – ",Entry!$D1634)),LEFT(Entry!$D1634,FIND(" – ",Entry!$D1634)-1),Entry!$D1634))</f>
        <v/>
      </c>
      <c r="H1634">
        <f>IF(Entry!$C1634="","",Entry!$C1634)</f>
        <v/>
      </c>
      <c r="I1634">
        <f>IF(Entry!$F1634="",0,Entry!$F1634)</f>
        <v/>
      </c>
      <c r="J1634">
        <f>IF(Entry!$G1634="",0,Entry!$G1634)</f>
        <v/>
      </c>
      <c r="K1634">
        <f>IF(Entry!$H1634="",0,Entry!$H1634)</f>
        <v/>
      </c>
      <c r="L1634">
        <f>IF(Entry!$K1634="",0,Entry!$K1634)</f>
        <v/>
      </c>
      <c r="M1634">
        <f>IF($G1634="","",COUNTA(Entry!$M1634,Entry!$R1634,Entry!$W1634,Entry!$AB1634,Entry!$AG1634,Entry!$AL1634,Entry!$AQ1634,Entry!$AV1634,Entry!$BA1634,Entry!$BF1634,Entry!$BK1634,Entry!$BP1634,Entry!$BU1634,Entry!$BZ1634,Entry!$CE1634))</f>
        <v/>
      </c>
    </row>
    <row r="1635">
      <c r="A1635">
        <f>IF(Entry!$B1635="","",Entry!$B1635)</f>
        <v/>
      </c>
      <c r="B1635">
        <f>IF($A1635="","",IF(ISNUMBER($A1635),IF(AND($A1635&gt;=10000101,$A1635&lt;=99991231),INT($A1635/10000),""),IFERROR(VALUE(TRIM(LEFT($A1635,FIND("/",$A1635)-1))),"")))</f>
        <v/>
      </c>
      <c r="C1635">
        <f>IF(OR($A1635="",$B1635=""),"",IF(ISNUMBER($A1635),INT(MOD($A1635,10000)/100),IFERROR(VALUE(TRIM(LEFT(MID($A1635,FIND("/",$A1635)+1,20),FIND("/",MID($A1635,FIND("/",$A1635)+1,20))-1))),"")))</f>
        <v/>
      </c>
      <c r="D1635">
        <f>IF(OR($A1635="",$B1635=""),"",IF(ISNUMBER($A1635),MOD($A1635,100),IFERROR(VALUE(TRIM(MID(MID($A1635,FIND("/",$A1635)+1,20),FIND("/",MID($A1635,FIND("/",$A1635)+1,20))+1,20))),"")))</f>
        <v/>
      </c>
      <c r="E1635">
        <f>IF($A1635="","",IF(OR($B1635="",$C1635="",$D1635="",$B1635&lt;1300,$B1635&gt;1500,$C1635&lt;1,$C1635&gt;12,$D1635&lt;1,$D1635&gt;31),"نامعتبر",RIGHT("0000"&amp;$B1635,4)&amp;"/"&amp;RIGHT("00"&amp;$C1635,2)&amp;"/"&amp;RIGHT("00"&amp;$D1635,2)))</f>
        <v/>
      </c>
      <c r="F1635">
        <f>IF(OR($E1635="",$E1635="نامعتبر"),"",LEFT($E1635,4)&amp;"/"&amp;MID($E1635,6,2))</f>
        <v/>
      </c>
      <c r="G1635">
        <f>IF(OR($E1635="",$E1635="نامعتبر",Entry!$D1635=""),"",IF(ISNUMBER(FIND(" – ",Entry!$D1635)),LEFT(Entry!$D1635,FIND(" – ",Entry!$D1635)-1),Entry!$D1635))</f>
        <v/>
      </c>
      <c r="H1635">
        <f>IF(Entry!$C1635="","",Entry!$C1635)</f>
        <v/>
      </c>
      <c r="I1635">
        <f>IF(Entry!$F1635="",0,Entry!$F1635)</f>
        <v/>
      </c>
      <c r="J1635">
        <f>IF(Entry!$G1635="",0,Entry!$G1635)</f>
        <v/>
      </c>
      <c r="K1635">
        <f>IF(Entry!$H1635="",0,Entry!$H1635)</f>
        <v/>
      </c>
      <c r="L1635">
        <f>IF(Entry!$K1635="",0,Entry!$K1635)</f>
        <v/>
      </c>
      <c r="M1635">
        <f>IF($G1635="","",COUNTA(Entry!$M1635,Entry!$R1635,Entry!$W1635,Entry!$AB1635,Entry!$AG1635,Entry!$AL1635,Entry!$AQ1635,Entry!$AV1635,Entry!$BA1635,Entry!$BF1635,Entry!$BK1635,Entry!$BP1635,Entry!$BU1635,Entry!$BZ1635,Entry!$CE1635))</f>
        <v/>
      </c>
    </row>
    <row r="1636">
      <c r="A1636">
        <f>IF(Entry!$B1636="","",Entry!$B1636)</f>
        <v/>
      </c>
      <c r="B1636">
        <f>IF($A1636="","",IF(ISNUMBER($A1636),IF(AND($A1636&gt;=10000101,$A1636&lt;=99991231),INT($A1636/10000),""),IFERROR(VALUE(TRIM(LEFT($A1636,FIND("/",$A1636)-1))),"")))</f>
        <v/>
      </c>
      <c r="C1636">
        <f>IF(OR($A1636="",$B1636=""),"",IF(ISNUMBER($A1636),INT(MOD($A1636,10000)/100),IFERROR(VALUE(TRIM(LEFT(MID($A1636,FIND("/",$A1636)+1,20),FIND("/",MID($A1636,FIND("/",$A1636)+1,20))-1))),"")))</f>
        <v/>
      </c>
      <c r="D1636">
        <f>IF(OR($A1636="",$B1636=""),"",IF(ISNUMBER($A1636),MOD($A1636,100),IFERROR(VALUE(TRIM(MID(MID($A1636,FIND("/",$A1636)+1,20),FIND("/",MID($A1636,FIND("/",$A1636)+1,20))+1,20))),"")))</f>
        <v/>
      </c>
      <c r="E1636">
        <f>IF($A1636="","",IF(OR($B1636="",$C1636="",$D1636="",$B1636&lt;1300,$B1636&gt;1500,$C1636&lt;1,$C1636&gt;12,$D1636&lt;1,$D1636&gt;31),"نامعتبر",RIGHT("0000"&amp;$B1636,4)&amp;"/"&amp;RIGHT("00"&amp;$C1636,2)&amp;"/"&amp;RIGHT("00"&amp;$D1636,2)))</f>
        <v/>
      </c>
      <c r="F1636">
        <f>IF(OR($E1636="",$E1636="نامعتبر"),"",LEFT($E1636,4)&amp;"/"&amp;MID($E1636,6,2))</f>
        <v/>
      </c>
      <c r="G1636">
        <f>IF(OR($E1636="",$E1636="نامعتبر",Entry!$D1636=""),"",IF(ISNUMBER(FIND(" – ",Entry!$D1636)),LEFT(Entry!$D1636,FIND(" – ",Entry!$D1636)-1),Entry!$D1636))</f>
        <v/>
      </c>
      <c r="H1636">
        <f>IF(Entry!$C1636="","",Entry!$C1636)</f>
        <v/>
      </c>
      <c r="I1636">
        <f>IF(Entry!$F1636="",0,Entry!$F1636)</f>
        <v/>
      </c>
      <c r="J1636">
        <f>IF(Entry!$G1636="",0,Entry!$G1636)</f>
        <v/>
      </c>
      <c r="K1636">
        <f>IF(Entry!$H1636="",0,Entry!$H1636)</f>
        <v/>
      </c>
      <c r="L1636">
        <f>IF(Entry!$K1636="",0,Entry!$K1636)</f>
        <v/>
      </c>
      <c r="M1636">
        <f>IF($G1636="","",COUNTA(Entry!$M1636,Entry!$R1636,Entry!$W1636,Entry!$AB1636,Entry!$AG1636,Entry!$AL1636,Entry!$AQ1636,Entry!$AV1636,Entry!$BA1636,Entry!$BF1636,Entry!$BK1636,Entry!$BP1636,Entry!$BU1636,Entry!$BZ1636,Entry!$CE1636))</f>
        <v/>
      </c>
    </row>
    <row r="1637">
      <c r="A1637">
        <f>IF(Entry!$B1637="","",Entry!$B1637)</f>
        <v/>
      </c>
      <c r="B1637">
        <f>IF($A1637="","",IF(ISNUMBER($A1637),IF(AND($A1637&gt;=10000101,$A1637&lt;=99991231),INT($A1637/10000),""),IFERROR(VALUE(TRIM(LEFT($A1637,FIND("/",$A1637)-1))),"")))</f>
        <v/>
      </c>
      <c r="C1637">
        <f>IF(OR($A1637="",$B1637=""),"",IF(ISNUMBER($A1637),INT(MOD($A1637,10000)/100),IFERROR(VALUE(TRIM(LEFT(MID($A1637,FIND("/",$A1637)+1,20),FIND("/",MID($A1637,FIND("/",$A1637)+1,20))-1))),"")))</f>
        <v/>
      </c>
      <c r="D1637">
        <f>IF(OR($A1637="",$B1637=""),"",IF(ISNUMBER($A1637),MOD($A1637,100),IFERROR(VALUE(TRIM(MID(MID($A1637,FIND("/",$A1637)+1,20),FIND("/",MID($A1637,FIND("/",$A1637)+1,20))+1,20))),"")))</f>
        <v/>
      </c>
      <c r="E1637">
        <f>IF($A1637="","",IF(OR($B1637="",$C1637="",$D1637="",$B1637&lt;1300,$B1637&gt;1500,$C1637&lt;1,$C1637&gt;12,$D1637&lt;1,$D1637&gt;31),"نامعتبر",RIGHT("0000"&amp;$B1637,4)&amp;"/"&amp;RIGHT("00"&amp;$C1637,2)&amp;"/"&amp;RIGHT("00"&amp;$D1637,2)))</f>
        <v/>
      </c>
      <c r="F1637">
        <f>IF(OR($E1637="",$E1637="نامعتبر"),"",LEFT($E1637,4)&amp;"/"&amp;MID($E1637,6,2))</f>
        <v/>
      </c>
      <c r="G1637">
        <f>IF(OR($E1637="",$E1637="نامعتبر",Entry!$D1637=""),"",IF(ISNUMBER(FIND(" – ",Entry!$D1637)),LEFT(Entry!$D1637,FIND(" – ",Entry!$D1637)-1),Entry!$D1637))</f>
        <v/>
      </c>
      <c r="H1637">
        <f>IF(Entry!$C1637="","",Entry!$C1637)</f>
        <v/>
      </c>
      <c r="I1637">
        <f>IF(Entry!$F1637="",0,Entry!$F1637)</f>
        <v/>
      </c>
      <c r="J1637">
        <f>IF(Entry!$G1637="",0,Entry!$G1637)</f>
        <v/>
      </c>
      <c r="K1637">
        <f>IF(Entry!$H1637="",0,Entry!$H1637)</f>
        <v/>
      </c>
      <c r="L1637">
        <f>IF(Entry!$K1637="",0,Entry!$K1637)</f>
        <v/>
      </c>
      <c r="M1637">
        <f>IF($G1637="","",COUNTA(Entry!$M1637,Entry!$R1637,Entry!$W1637,Entry!$AB1637,Entry!$AG1637,Entry!$AL1637,Entry!$AQ1637,Entry!$AV1637,Entry!$BA1637,Entry!$BF1637,Entry!$BK1637,Entry!$BP1637,Entry!$BU1637,Entry!$BZ1637,Entry!$CE1637))</f>
        <v/>
      </c>
    </row>
    <row r="1638">
      <c r="A1638">
        <f>IF(Entry!$B1638="","",Entry!$B1638)</f>
        <v/>
      </c>
      <c r="B1638">
        <f>IF($A1638="","",IF(ISNUMBER($A1638),IF(AND($A1638&gt;=10000101,$A1638&lt;=99991231),INT($A1638/10000),""),IFERROR(VALUE(TRIM(LEFT($A1638,FIND("/",$A1638)-1))),"")))</f>
        <v/>
      </c>
      <c r="C1638">
        <f>IF(OR($A1638="",$B1638=""),"",IF(ISNUMBER($A1638),INT(MOD($A1638,10000)/100),IFERROR(VALUE(TRIM(LEFT(MID($A1638,FIND("/",$A1638)+1,20),FIND("/",MID($A1638,FIND("/",$A1638)+1,20))-1))),"")))</f>
        <v/>
      </c>
      <c r="D1638">
        <f>IF(OR($A1638="",$B1638=""),"",IF(ISNUMBER($A1638),MOD($A1638,100),IFERROR(VALUE(TRIM(MID(MID($A1638,FIND("/",$A1638)+1,20),FIND("/",MID($A1638,FIND("/",$A1638)+1,20))+1,20))),"")))</f>
        <v/>
      </c>
      <c r="E1638">
        <f>IF($A1638="","",IF(OR($B1638="",$C1638="",$D1638="",$B1638&lt;1300,$B1638&gt;1500,$C1638&lt;1,$C1638&gt;12,$D1638&lt;1,$D1638&gt;31),"نامعتبر",RIGHT("0000"&amp;$B1638,4)&amp;"/"&amp;RIGHT("00"&amp;$C1638,2)&amp;"/"&amp;RIGHT("00"&amp;$D1638,2)))</f>
        <v/>
      </c>
      <c r="F1638">
        <f>IF(OR($E1638="",$E1638="نامعتبر"),"",LEFT($E1638,4)&amp;"/"&amp;MID($E1638,6,2))</f>
        <v/>
      </c>
      <c r="G1638">
        <f>IF(OR($E1638="",$E1638="نامعتبر",Entry!$D1638=""),"",IF(ISNUMBER(FIND(" – ",Entry!$D1638)),LEFT(Entry!$D1638,FIND(" – ",Entry!$D1638)-1),Entry!$D1638))</f>
        <v/>
      </c>
      <c r="H1638">
        <f>IF(Entry!$C1638="","",Entry!$C1638)</f>
        <v/>
      </c>
      <c r="I1638">
        <f>IF(Entry!$F1638="",0,Entry!$F1638)</f>
        <v/>
      </c>
      <c r="J1638">
        <f>IF(Entry!$G1638="",0,Entry!$G1638)</f>
        <v/>
      </c>
      <c r="K1638">
        <f>IF(Entry!$H1638="",0,Entry!$H1638)</f>
        <v/>
      </c>
      <c r="L1638">
        <f>IF(Entry!$K1638="",0,Entry!$K1638)</f>
        <v/>
      </c>
      <c r="M1638">
        <f>IF($G1638="","",COUNTA(Entry!$M1638,Entry!$R1638,Entry!$W1638,Entry!$AB1638,Entry!$AG1638,Entry!$AL1638,Entry!$AQ1638,Entry!$AV1638,Entry!$BA1638,Entry!$BF1638,Entry!$BK1638,Entry!$BP1638,Entry!$BU1638,Entry!$BZ1638,Entry!$CE1638))</f>
        <v/>
      </c>
    </row>
    <row r="1639">
      <c r="A1639">
        <f>IF(Entry!$B1639="","",Entry!$B1639)</f>
        <v/>
      </c>
      <c r="B1639">
        <f>IF($A1639="","",IF(ISNUMBER($A1639),IF(AND($A1639&gt;=10000101,$A1639&lt;=99991231),INT($A1639/10000),""),IFERROR(VALUE(TRIM(LEFT($A1639,FIND("/",$A1639)-1))),"")))</f>
        <v/>
      </c>
      <c r="C1639">
        <f>IF(OR($A1639="",$B1639=""),"",IF(ISNUMBER($A1639),INT(MOD($A1639,10000)/100),IFERROR(VALUE(TRIM(LEFT(MID($A1639,FIND("/",$A1639)+1,20),FIND("/",MID($A1639,FIND("/",$A1639)+1,20))-1))),"")))</f>
        <v/>
      </c>
      <c r="D1639">
        <f>IF(OR($A1639="",$B1639=""),"",IF(ISNUMBER($A1639),MOD($A1639,100),IFERROR(VALUE(TRIM(MID(MID($A1639,FIND("/",$A1639)+1,20),FIND("/",MID($A1639,FIND("/",$A1639)+1,20))+1,20))),"")))</f>
        <v/>
      </c>
      <c r="E1639">
        <f>IF($A1639="","",IF(OR($B1639="",$C1639="",$D1639="",$B1639&lt;1300,$B1639&gt;1500,$C1639&lt;1,$C1639&gt;12,$D1639&lt;1,$D1639&gt;31),"نامعتبر",RIGHT("0000"&amp;$B1639,4)&amp;"/"&amp;RIGHT("00"&amp;$C1639,2)&amp;"/"&amp;RIGHT("00"&amp;$D1639,2)))</f>
        <v/>
      </c>
      <c r="F1639">
        <f>IF(OR($E1639="",$E1639="نامعتبر"),"",LEFT($E1639,4)&amp;"/"&amp;MID($E1639,6,2))</f>
        <v/>
      </c>
      <c r="G1639">
        <f>IF(OR($E1639="",$E1639="نامعتبر",Entry!$D1639=""),"",IF(ISNUMBER(FIND(" – ",Entry!$D1639)),LEFT(Entry!$D1639,FIND(" – ",Entry!$D1639)-1),Entry!$D1639))</f>
        <v/>
      </c>
      <c r="H1639">
        <f>IF(Entry!$C1639="","",Entry!$C1639)</f>
        <v/>
      </c>
      <c r="I1639">
        <f>IF(Entry!$F1639="",0,Entry!$F1639)</f>
        <v/>
      </c>
      <c r="J1639">
        <f>IF(Entry!$G1639="",0,Entry!$G1639)</f>
        <v/>
      </c>
      <c r="K1639">
        <f>IF(Entry!$H1639="",0,Entry!$H1639)</f>
        <v/>
      </c>
      <c r="L1639">
        <f>IF(Entry!$K1639="",0,Entry!$K1639)</f>
        <v/>
      </c>
      <c r="M1639">
        <f>IF($G1639="","",COUNTA(Entry!$M1639,Entry!$R1639,Entry!$W1639,Entry!$AB1639,Entry!$AG1639,Entry!$AL1639,Entry!$AQ1639,Entry!$AV1639,Entry!$BA1639,Entry!$BF1639,Entry!$BK1639,Entry!$BP1639,Entry!$BU1639,Entry!$BZ1639,Entry!$CE1639))</f>
        <v/>
      </c>
    </row>
    <row r="1640">
      <c r="A1640">
        <f>IF(Entry!$B1640="","",Entry!$B1640)</f>
        <v/>
      </c>
      <c r="B1640">
        <f>IF($A1640="","",IF(ISNUMBER($A1640),IF(AND($A1640&gt;=10000101,$A1640&lt;=99991231),INT($A1640/10000),""),IFERROR(VALUE(TRIM(LEFT($A1640,FIND("/",$A1640)-1))),"")))</f>
        <v/>
      </c>
      <c r="C1640">
        <f>IF(OR($A1640="",$B1640=""),"",IF(ISNUMBER($A1640),INT(MOD($A1640,10000)/100),IFERROR(VALUE(TRIM(LEFT(MID($A1640,FIND("/",$A1640)+1,20),FIND("/",MID($A1640,FIND("/",$A1640)+1,20))-1))),"")))</f>
        <v/>
      </c>
      <c r="D1640">
        <f>IF(OR($A1640="",$B1640=""),"",IF(ISNUMBER($A1640),MOD($A1640,100),IFERROR(VALUE(TRIM(MID(MID($A1640,FIND("/",$A1640)+1,20),FIND("/",MID($A1640,FIND("/",$A1640)+1,20))+1,20))),"")))</f>
        <v/>
      </c>
      <c r="E1640">
        <f>IF($A1640="","",IF(OR($B1640="",$C1640="",$D1640="",$B1640&lt;1300,$B1640&gt;1500,$C1640&lt;1,$C1640&gt;12,$D1640&lt;1,$D1640&gt;31),"نامعتبر",RIGHT("0000"&amp;$B1640,4)&amp;"/"&amp;RIGHT("00"&amp;$C1640,2)&amp;"/"&amp;RIGHT("00"&amp;$D1640,2)))</f>
        <v/>
      </c>
      <c r="F1640">
        <f>IF(OR($E1640="",$E1640="نامعتبر"),"",LEFT($E1640,4)&amp;"/"&amp;MID($E1640,6,2))</f>
        <v/>
      </c>
      <c r="G1640">
        <f>IF(OR($E1640="",$E1640="نامعتبر",Entry!$D1640=""),"",IF(ISNUMBER(FIND(" – ",Entry!$D1640)),LEFT(Entry!$D1640,FIND(" – ",Entry!$D1640)-1),Entry!$D1640))</f>
        <v/>
      </c>
      <c r="H1640">
        <f>IF(Entry!$C1640="","",Entry!$C1640)</f>
        <v/>
      </c>
      <c r="I1640">
        <f>IF(Entry!$F1640="",0,Entry!$F1640)</f>
        <v/>
      </c>
      <c r="J1640">
        <f>IF(Entry!$G1640="",0,Entry!$G1640)</f>
        <v/>
      </c>
      <c r="K1640">
        <f>IF(Entry!$H1640="",0,Entry!$H1640)</f>
        <v/>
      </c>
      <c r="L1640">
        <f>IF(Entry!$K1640="",0,Entry!$K1640)</f>
        <v/>
      </c>
      <c r="M1640">
        <f>IF($G1640="","",COUNTA(Entry!$M1640,Entry!$R1640,Entry!$W1640,Entry!$AB1640,Entry!$AG1640,Entry!$AL1640,Entry!$AQ1640,Entry!$AV1640,Entry!$BA1640,Entry!$BF1640,Entry!$BK1640,Entry!$BP1640,Entry!$BU1640,Entry!$BZ1640,Entry!$CE1640))</f>
        <v/>
      </c>
    </row>
    <row r="1641">
      <c r="A1641">
        <f>IF(Entry!$B1641="","",Entry!$B1641)</f>
        <v/>
      </c>
      <c r="B1641">
        <f>IF($A1641="","",IF(ISNUMBER($A1641),IF(AND($A1641&gt;=10000101,$A1641&lt;=99991231),INT($A1641/10000),""),IFERROR(VALUE(TRIM(LEFT($A1641,FIND("/",$A1641)-1))),"")))</f>
        <v/>
      </c>
      <c r="C1641">
        <f>IF(OR($A1641="",$B1641=""),"",IF(ISNUMBER($A1641),INT(MOD($A1641,10000)/100),IFERROR(VALUE(TRIM(LEFT(MID($A1641,FIND("/",$A1641)+1,20),FIND("/",MID($A1641,FIND("/",$A1641)+1,20))-1))),"")))</f>
        <v/>
      </c>
      <c r="D1641">
        <f>IF(OR($A1641="",$B1641=""),"",IF(ISNUMBER($A1641),MOD($A1641,100),IFERROR(VALUE(TRIM(MID(MID($A1641,FIND("/",$A1641)+1,20),FIND("/",MID($A1641,FIND("/",$A1641)+1,20))+1,20))),"")))</f>
        <v/>
      </c>
      <c r="E1641">
        <f>IF($A1641="","",IF(OR($B1641="",$C1641="",$D1641="",$B1641&lt;1300,$B1641&gt;1500,$C1641&lt;1,$C1641&gt;12,$D1641&lt;1,$D1641&gt;31),"نامعتبر",RIGHT("0000"&amp;$B1641,4)&amp;"/"&amp;RIGHT("00"&amp;$C1641,2)&amp;"/"&amp;RIGHT("00"&amp;$D1641,2)))</f>
        <v/>
      </c>
      <c r="F1641">
        <f>IF(OR($E1641="",$E1641="نامعتبر"),"",LEFT($E1641,4)&amp;"/"&amp;MID($E1641,6,2))</f>
        <v/>
      </c>
      <c r="G1641">
        <f>IF(OR($E1641="",$E1641="نامعتبر",Entry!$D1641=""),"",IF(ISNUMBER(FIND(" – ",Entry!$D1641)),LEFT(Entry!$D1641,FIND(" – ",Entry!$D1641)-1),Entry!$D1641))</f>
        <v/>
      </c>
      <c r="H1641">
        <f>IF(Entry!$C1641="","",Entry!$C1641)</f>
        <v/>
      </c>
      <c r="I1641">
        <f>IF(Entry!$F1641="",0,Entry!$F1641)</f>
        <v/>
      </c>
      <c r="J1641">
        <f>IF(Entry!$G1641="",0,Entry!$G1641)</f>
        <v/>
      </c>
      <c r="K1641">
        <f>IF(Entry!$H1641="",0,Entry!$H1641)</f>
        <v/>
      </c>
      <c r="L1641">
        <f>IF(Entry!$K1641="",0,Entry!$K1641)</f>
        <v/>
      </c>
      <c r="M1641">
        <f>IF($G1641="","",COUNTA(Entry!$M1641,Entry!$R1641,Entry!$W1641,Entry!$AB1641,Entry!$AG1641,Entry!$AL1641,Entry!$AQ1641,Entry!$AV1641,Entry!$BA1641,Entry!$BF1641,Entry!$BK1641,Entry!$BP1641,Entry!$BU1641,Entry!$BZ1641,Entry!$CE1641))</f>
        <v/>
      </c>
    </row>
    <row r="1642">
      <c r="A1642">
        <f>IF(Entry!$B1642="","",Entry!$B1642)</f>
        <v/>
      </c>
      <c r="B1642">
        <f>IF($A1642="","",IF(ISNUMBER($A1642),IF(AND($A1642&gt;=10000101,$A1642&lt;=99991231),INT($A1642/10000),""),IFERROR(VALUE(TRIM(LEFT($A1642,FIND("/",$A1642)-1))),"")))</f>
        <v/>
      </c>
      <c r="C1642">
        <f>IF(OR($A1642="",$B1642=""),"",IF(ISNUMBER($A1642),INT(MOD($A1642,10000)/100),IFERROR(VALUE(TRIM(LEFT(MID($A1642,FIND("/",$A1642)+1,20),FIND("/",MID($A1642,FIND("/",$A1642)+1,20))-1))),"")))</f>
        <v/>
      </c>
      <c r="D1642">
        <f>IF(OR($A1642="",$B1642=""),"",IF(ISNUMBER($A1642),MOD($A1642,100),IFERROR(VALUE(TRIM(MID(MID($A1642,FIND("/",$A1642)+1,20),FIND("/",MID($A1642,FIND("/",$A1642)+1,20))+1,20))),"")))</f>
        <v/>
      </c>
      <c r="E1642">
        <f>IF($A1642="","",IF(OR($B1642="",$C1642="",$D1642="",$B1642&lt;1300,$B1642&gt;1500,$C1642&lt;1,$C1642&gt;12,$D1642&lt;1,$D1642&gt;31),"نامعتبر",RIGHT("0000"&amp;$B1642,4)&amp;"/"&amp;RIGHT("00"&amp;$C1642,2)&amp;"/"&amp;RIGHT("00"&amp;$D1642,2)))</f>
        <v/>
      </c>
      <c r="F1642">
        <f>IF(OR($E1642="",$E1642="نامعتبر"),"",LEFT($E1642,4)&amp;"/"&amp;MID($E1642,6,2))</f>
        <v/>
      </c>
      <c r="G1642">
        <f>IF(OR($E1642="",$E1642="نامعتبر",Entry!$D1642=""),"",IF(ISNUMBER(FIND(" – ",Entry!$D1642)),LEFT(Entry!$D1642,FIND(" – ",Entry!$D1642)-1),Entry!$D1642))</f>
        <v/>
      </c>
      <c r="H1642">
        <f>IF(Entry!$C1642="","",Entry!$C1642)</f>
        <v/>
      </c>
      <c r="I1642">
        <f>IF(Entry!$F1642="",0,Entry!$F1642)</f>
        <v/>
      </c>
      <c r="J1642">
        <f>IF(Entry!$G1642="",0,Entry!$G1642)</f>
        <v/>
      </c>
      <c r="K1642">
        <f>IF(Entry!$H1642="",0,Entry!$H1642)</f>
        <v/>
      </c>
      <c r="L1642">
        <f>IF(Entry!$K1642="",0,Entry!$K1642)</f>
        <v/>
      </c>
      <c r="M1642">
        <f>IF($G1642="","",COUNTA(Entry!$M1642,Entry!$R1642,Entry!$W1642,Entry!$AB1642,Entry!$AG1642,Entry!$AL1642,Entry!$AQ1642,Entry!$AV1642,Entry!$BA1642,Entry!$BF1642,Entry!$BK1642,Entry!$BP1642,Entry!$BU1642,Entry!$BZ1642,Entry!$CE1642))</f>
        <v/>
      </c>
    </row>
    <row r="1643">
      <c r="A1643">
        <f>IF(Entry!$B1643="","",Entry!$B1643)</f>
        <v/>
      </c>
      <c r="B1643">
        <f>IF($A1643="","",IF(ISNUMBER($A1643),IF(AND($A1643&gt;=10000101,$A1643&lt;=99991231),INT($A1643/10000),""),IFERROR(VALUE(TRIM(LEFT($A1643,FIND("/",$A1643)-1))),"")))</f>
        <v/>
      </c>
      <c r="C1643">
        <f>IF(OR($A1643="",$B1643=""),"",IF(ISNUMBER($A1643),INT(MOD($A1643,10000)/100),IFERROR(VALUE(TRIM(LEFT(MID($A1643,FIND("/",$A1643)+1,20),FIND("/",MID($A1643,FIND("/",$A1643)+1,20))-1))),"")))</f>
        <v/>
      </c>
      <c r="D1643">
        <f>IF(OR($A1643="",$B1643=""),"",IF(ISNUMBER($A1643),MOD($A1643,100),IFERROR(VALUE(TRIM(MID(MID($A1643,FIND("/",$A1643)+1,20),FIND("/",MID($A1643,FIND("/",$A1643)+1,20))+1,20))),"")))</f>
        <v/>
      </c>
      <c r="E1643">
        <f>IF($A1643="","",IF(OR($B1643="",$C1643="",$D1643="",$B1643&lt;1300,$B1643&gt;1500,$C1643&lt;1,$C1643&gt;12,$D1643&lt;1,$D1643&gt;31),"نامعتبر",RIGHT("0000"&amp;$B1643,4)&amp;"/"&amp;RIGHT("00"&amp;$C1643,2)&amp;"/"&amp;RIGHT("00"&amp;$D1643,2)))</f>
        <v/>
      </c>
      <c r="F1643">
        <f>IF(OR($E1643="",$E1643="نامعتبر"),"",LEFT($E1643,4)&amp;"/"&amp;MID($E1643,6,2))</f>
        <v/>
      </c>
      <c r="G1643">
        <f>IF(OR($E1643="",$E1643="نامعتبر",Entry!$D1643=""),"",IF(ISNUMBER(FIND(" – ",Entry!$D1643)),LEFT(Entry!$D1643,FIND(" – ",Entry!$D1643)-1),Entry!$D1643))</f>
        <v/>
      </c>
      <c r="H1643">
        <f>IF(Entry!$C1643="","",Entry!$C1643)</f>
        <v/>
      </c>
      <c r="I1643">
        <f>IF(Entry!$F1643="",0,Entry!$F1643)</f>
        <v/>
      </c>
      <c r="J1643">
        <f>IF(Entry!$G1643="",0,Entry!$G1643)</f>
        <v/>
      </c>
      <c r="K1643">
        <f>IF(Entry!$H1643="",0,Entry!$H1643)</f>
        <v/>
      </c>
      <c r="L1643">
        <f>IF(Entry!$K1643="",0,Entry!$K1643)</f>
        <v/>
      </c>
      <c r="M1643">
        <f>IF($G1643="","",COUNTA(Entry!$M1643,Entry!$R1643,Entry!$W1643,Entry!$AB1643,Entry!$AG1643,Entry!$AL1643,Entry!$AQ1643,Entry!$AV1643,Entry!$BA1643,Entry!$BF1643,Entry!$BK1643,Entry!$BP1643,Entry!$BU1643,Entry!$BZ1643,Entry!$CE1643))</f>
        <v/>
      </c>
    </row>
    <row r="1644">
      <c r="A1644">
        <f>IF(Entry!$B1644="","",Entry!$B1644)</f>
        <v/>
      </c>
      <c r="B1644">
        <f>IF($A1644="","",IF(ISNUMBER($A1644),IF(AND($A1644&gt;=10000101,$A1644&lt;=99991231),INT($A1644/10000),""),IFERROR(VALUE(TRIM(LEFT($A1644,FIND("/",$A1644)-1))),"")))</f>
        <v/>
      </c>
      <c r="C1644">
        <f>IF(OR($A1644="",$B1644=""),"",IF(ISNUMBER($A1644),INT(MOD($A1644,10000)/100),IFERROR(VALUE(TRIM(LEFT(MID($A1644,FIND("/",$A1644)+1,20),FIND("/",MID($A1644,FIND("/",$A1644)+1,20))-1))),"")))</f>
        <v/>
      </c>
      <c r="D1644">
        <f>IF(OR($A1644="",$B1644=""),"",IF(ISNUMBER($A1644),MOD($A1644,100),IFERROR(VALUE(TRIM(MID(MID($A1644,FIND("/",$A1644)+1,20),FIND("/",MID($A1644,FIND("/",$A1644)+1,20))+1,20))),"")))</f>
        <v/>
      </c>
      <c r="E1644">
        <f>IF($A1644="","",IF(OR($B1644="",$C1644="",$D1644="",$B1644&lt;1300,$B1644&gt;1500,$C1644&lt;1,$C1644&gt;12,$D1644&lt;1,$D1644&gt;31),"نامعتبر",RIGHT("0000"&amp;$B1644,4)&amp;"/"&amp;RIGHT("00"&amp;$C1644,2)&amp;"/"&amp;RIGHT("00"&amp;$D1644,2)))</f>
        <v/>
      </c>
      <c r="F1644">
        <f>IF(OR($E1644="",$E1644="نامعتبر"),"",LEFT($E1644,4)&amp;"/"&amp;MID($E1644,6,2))</f>
        <v/>
      </c>
      <c r="G1644">
        <f>IF(OR($E1644="",$E1644="نامعتبر",Entry!$D1644=""),"",IF(ISNUMBER(FIND(" – ",Entry!$D1644)),LEFT(Entry!$D1644,FIND(" – ",Entry!$D1644)-1),Entry!$D1644))</f>
        <v/>
      </c>
      <c r="H1644">
        <f>IF(Entry!$C1644="","",Entry!$C1644)</f>
        <v/>
      </c>
      <c r="I1644">
        <f>IF(Entry!$F1644="",0,Entry!$F1644)</f>
        <v/>
      </c>
      <c r="J1644">
        <f>IF(Entry!$G1644="",0,Entry!$G1644)</f>
        <v/>
      </c>
      <c r="K1644">
        <f>IF(Entry!$H1644="",0,Entry!$H1644)</f>
        <v/>
      </c>
      <c r="L1644">
        <f>IF(Entry!$K1644="",0,Entry!$K1644)</f>
        <v/>
      </c>
      <c r="M1644">
        <f>IF($G1644="","",COUNTA(Entry!$M1644,Entry!$R1644,Entry!$W1644,Entry!$AB1644,Entry!$AG1644,Entry!$AL1644,Entry!$AQ1644,Entry!$AV1644,Entry!$BA1644,Entry!$BF1644,Entry!$BK1644,Entry!$BP1644,Entry!$BU1644,Entry!$BZ1644,Entry!$CE1644))</f>
        <v/>
      </c>
    </row>
    <row r="1645">
      <c r="A1645">
        <f>IF(Entry!$B1645="","",Entry!$B1645)</f>
        <v/>
      </c>
      <c r="B1645">
        <f>IF($A1645="","",IF(ISNUMBER($A1645),IF(AND($A1645&gt;=10000101,$A1645&lt;=99991231),INT($A1645/10000),""),IFERROR(VALUE(TRIM(LEFT($A1645,FIND("/",$A1645)-1))),"")))</f>
        <v/>
      </c>
      <c r="C1645">
        <f>IF(OR($A1645="",$B1645=""),"",IF(ISNUMBER($A1645),INT(MOD($A1645,10000)/100),IFERROR(VALUE(TRIM(LEFT(MID($A1645,FIND("/",$A1645)+1,20),FIND("/",MID($A1645,FIND("/",$A1645)+1,20))-1))),"")))</f>
        <v/>
      </c>
      <c r="D1645">
        <f>IF(OR($A1645="",$B1645=""),"",IF(ISNUMBER($A1645),MOD($A1645,100),IFERROR(VALUE(TRIM(MID(MID($A1645,FIND("/",$A1645)+1,20),FIND("/",MID($A1645,FIND("/",$A1645)+1,20))+1,20))),"")))</f>
        <v/>
      </c>
      <c r="E1645">
        <f>IF($A1645="","",IF(OR($B1645="",$C1645="",$D1645="",$B1645&lt;1300,$B1645&gt;1500,$C1645&lt;1,$C1645&gt;12,$D1645&lt;1,$D1645&gt;31),"نامعتبر",RIGHT("0000"&amp;$B1645,4)&amp;"/"&amp;RIGHT("00"&amp;$C1645,2)&amp;"/"&amp;RIGHT("00"&amp;$D1645,2)))</f>
        <v/>
      </c>
      <c r="F1645">
        <f>IF(OR($E1645="",$E1645="نامعتبر"),"",LEFT($E1645,4)&amp;"/"&amp;MID($E1645,6,2))</f>
        <v/>
      </c>
      <c r="G1645">
        <f>IF(OR($E1645="",$E1645="نامعتبر",Entry!$D1645=""),"",IF(ISNUMBER(FIND(" – ",Entry!$D1645)),LEFT(Entry!$D1645,FIND(" – ",Entry!$D1645)-1),Entry!$D1645))</f>
        <v/>
      </c>
      <c r="H1645">
        <f>IF(Entry!$C1645="","",Entry!$C1645)</f>
        <v/>
      </c>
      <c r="I1645">
        <f>IF(Entry!$F1645="",0,Entry!$F1645)</f>
        <v/>
      </c>
      <c r="J1645">
        <f>IF(Entry!$G1645="",0,Entry!$G1645)</f>
        <v/>
      </c>
      <c r="K1645">
        <f>IF(Entry!$H1645="",0,Entry!$H1645)</f>
        <v/>
      </c>
      <c r="L1645">
        <f>IF(Entry!$K1645="",0,Entry!$K1645)</f>
        <v/>
      </c>
      <c r="M1645">
        <f>IF($G1645="","",COUNTA(Entry!$M1645,Entry!$R1645,Entry!$W1645,Entry!$AB1645,Entry!$AG1645,Entry!$AL1645,Entry!$AQ1645,Entry!$AV1645,Entry!$BA1645,Entry!$BF1645,Entry!$BK1645,Entry!$BP1645,Entry!$BU1645,Entry!$BZ1645,Entry!$CE1645))</f>
        <v/>
      </c>
    </row>
    <row r="1646">
      <c r="A1646">
        <f>IF(Entry!$B1646="","",Entry!$B1646)</f>
        <v/>
      </c>
      <c r="B1646">
        <f>IF($A1646="","",IF(ISNUMBER($A1646),IF(AND($A1646&gt;=10000101,$A1646&lt;=99991231),INT($A1646/10000),""),IFERROR(VALUE(TRIM(LEFT($A1646,FIND("/",$A1646)-1))),"")))</f>
        <v/>
      </c>
      <c r="C1646">
        <f>IF(OR($A1646="",$B1646=""),"",IF(ISNUMBER($A1646),INT(MOD($A1646,10000)/100),IFERROR(VALUE(TRIM(LEFT(MID($A1646,FIND("/",$A1646)+1,20),FIND("/",MID($A1646,FIND("/",$A1646)+1,20))-1))),"")))</f>
        <v/>
      </c>
      <c r="D1646">
        <f>IF(OR($A1646="",$B1646=""),"",IF(ISNUMBER($A1646),MOD($A1646,100),IFERROR(VALUE(TRIM(MID(MID($A1646,FIND("/",$A1646)+1,20),FIND("/",MID($A1646,FIND("/",$A1646)+1,20))+1,20))),"")))</f>
        <v/>
      </c>
      <c r="E1646">
        <f>IF($A1646="","",IF(OR($B1646="",$C1646="",$D1646="",$B1646&lt;1300,$B1646&gt;1500,$C1646&lt;1,$C1646&gt;12,$D1646&lt;1,$D1646&gt;31),"نامعتبر",RIGHT("0000"&amp;$B1646,4)&amp;"/"&amp;RIGHT("00"&amp;$C1646,2)&amp;"/"&amp;RIGHT("00"&amp;$D1646,2)))</f>
        <v/>
      </c>
      <c r="F1646">
        <f>IF(OR($E1646="",$E1646="نامعتبر"),"",LEFT($E1646,4)&amp;"/"&amp;MID($E1646,6,2))</f>
        <v/>
      </c>
      <c r="G1646">
        <f>IF(OR($E1646="",$E1646="نامعتبر",Entry!$D1646=""),"",IF(ISNUMBER(FIND(" – ",Entry!$D1646)),LEFT(Entry!$D1646,FIND(" – ",Entry!$D1646)-1),Entry!$D1646))</f>
        <v/>
      </c>
      <c r="H1646">
        <f>IF(Entry!$C1646="","",Entry!$C1646)</f>
        <v/>
      </c>
      <c r="I1646">
        <f>IF(Entry!$F1646="",0,Entry!$F1646)</f>
        <v/>
      </c>
      <c r="J1646">
        <f>IF(Entry!$G1646="",0,Entry!$G1646)</f>
        <v/>
      </c>
      <c r="K1646">
        <f>IF(Entry!$H1646="",0,Entry!$H1646)</f>
        <v/>
      </c>
      <c r="L1646">
        <f>IF(Entry!$K1646="",0,Entry!$K1646)</f>
        <v/>
      </c>
      <c r="M1646">
        <f>IF($G1646="","",COUNTA(Entry!$M1646,Entry!$R1646,Entry!$W1646,Entry!$AB1646,Entry!$AG1646,Entry!$AL1646,Entry!$AQ1646,Entry!$AV1646,Entry!$BA1646,Entry!$BF1646,Entry!$BK1646,Entry!$BP1646,Entry!$BU1646,Entry!$BZ1646,Entry!$CE1646))</f>
        <v/>
      </c>
    </row>
    <row r="1647">
      <c r="A1647">
        <f>IF(Entry!$B1647="","",Entry!$B1647)</f>
        <v/>
      </c>
      <c r="B1647">
        <f>IF($A1647="","",IF(ISNUMBER($A1647),IF(AND($A1647&gt;=10000101,$A1647&lt;=99991231),INT($A1647/10000),""),IFERROR(VALUE(TRIM(LEFT($A1647,FIND("/",$A1647)-1))),"")))</f>
        <v/>
      </c>
      <c r="C1647">
        <f>IF(OR($A1647="",$B1647=""),"",IF(ISNUMBER($A1647),INT(MOD($A1647,10000)/100),IFERROR(VALUE(TRIM(LEFT(MID($A1647,FIND("/",$A1647)+1,20),FIND("/",MID($A1647,FIND("/",$A1647)+1,20))-1))),"")))</f>
        <v/>
      </c>
      <c r="D1647">
        <f>IF(OR($A1647="",$B1647=""),"",IF(ISNUMBER($A1647),MOD($A1647,100),IFERROR(VALUE(TRIM(MID(MID($A1647,FIND("/",$A1647)+1,20),FIND("/",MID($A1647,FIND("/",$A1647)+1,20))+1,20))),"")))</f>
        <v/>
      </c>
      <c r="E1647">
        <f>IF($A1647="","",IF(OR($B1647="",$C1647="",$D1647="",$B1647&lt;1300,$B1647&gt;1500,$C1647&lt;1,$C1647&gt;12,$D1647&lt;1,$D1647&gt;31),"نامعتبر",RIGHT("0000"&amp;$B1647,4)&amp;"/"&amp;RIGHT("00"&amp;$C1647,2)&amp;"/"&amp;RIGHT("00"&amp;$D1647,2)))</f>
        <v/>
      </c>
      <c r="F1647">
        <f>IF(OR($E1647="",$E1647="نامعتبر"),"",LEFT($E1647,4)&amp;"/"&amp;MID($E1647,6,2))</f>
        <v/>
      </c>
      <c r="G1647">
        <f>IF(OR($E1647="",$E1647="نامعتبر",Entry!$D1647=""),"",IF(ISNUMBER(FIND(" – ",Entry!$D1647)),LEFT(Entry!$D1647,FIND(" – ",Entry!$D1647)-1),Entry!$D1647))</f>
        <v/>
      </c>
      <c r="H1647">
        <f>IF(Entry!$C1647="","",Entry!$C1647)</f>
        <v/>
      </c>
      <c r="I1647">
        <f>IF(Entry!$F1647="",0,Entry!$F1647)</f>
        <v/>
      </c>
      <c r="J1647">
        <f>IF(Entry!$G1647="",0,Entry!$G1647)</f>
        <v/>
      </c>
      <c r="K1647">
        <f>IF(Entry!$H1647="",0,Entry!$H1647)</f>
        <v/>
      </c>
      <c r="L1647">
        <f>IF(Entry!$K1647="",0,Entry!$K1647)</f>
        <v/>
      </c>
      <c r="M1647">
        <f>IF($G1647="","",COUNTA(Entry!$M1647,Entry!$R1647,Entry!$W1647,Entry!$AB1647,Entry!$AG1647,Entry!$AL1647,Entry!$AQ1647,Entry!$AV1647,Entry!$BA1647,Entry!$BF1647,Entry!$BK1647,Entry!$BP1647,Entry!$BU1647,Entry!$BZ1647,Entry!$CE1647))</f>
        <v/>
      </c>
    </row>
    <row r="1648">
      <c r="A1648">
        <f>IF(Entry!$B1648="","",Entry!$B1648)</f>
        <v/>
      </c>
      <c r="B1648">
        <f>IF($A1648="","",IF(ISNUMBER($A1648),IF(AND($A1648&gt;=10000101,$A1648&lt;=99991231),INT($A1648/10000),""),IFERROR(VALUE(TRIM(LEFT($A1648,FIND("/",$A1648)-1))),"")))</f>
        <v/>
      </c>
      <c r="C1648">
        <f>IF(OR($A1648="",$B1648=""),"",IF(ISNUMBER($A1648),INT(MOD($A1648,10000)/100),IFERROR(VALUE(TRIM(LEFT(MID($A1648,FIND("/",$A1648)+1,20),FIND("/",MID($A1648,FIND("/",$A1648)+1,20))-1))),"")))</f>
        <v/>
      </c>
      <c r="D1648">
        <f>IF(OR($A1648="",$B1648=""),"",IF(ISNUMBER($A1648),MOD($A1648,100),IFERROR(VALUE(TRIM(MID(MID($A1648,FIND("/",$A1648)+1,20),FIND("/",MID($A1648,FIND("/",$A1648)+1,20))+1,20))),"")))</f>
        <v/>
      </c>
      <c r="E1648">
        <f>IF($A1648="","",IF(OR($B1648="",$C1648="",$D1648="",$B1648&lt;1300,$B1648&gt;1500,$C1648&lt;1,$C1648&gt;12,$D1648&lt;1,$D1648&gt;31),"نامعتبر",RIGHT("0000"&amp;$B1648,4)&amp;"/"&amp;RIGHT("00"&amp;$C1648,2)&amp;"/"&amp;RIGHT("00"&amp;$D1648,2)))</f>
        <v/>
      </c>
      <c r="F1648">
        <f>IF(OR($E1648="",$E1648="نامعتبر"),"",LEFT($E1648,4)&amp;"/"&amp;MID($E1648,6,2))</f>
        <v/>
      </c>
      <c r="G1648">
        <f>IF(OR($E1648="",$E1648="نامعتبر",Entry!$D1648=""),"",IF(ISNUMBER(FIND(" – ",Entry!$D1648)),LEFT(Entry!$D1648,FIND(" – ",Entry!$D1648)-1),Entry!$D1648))</f>
        <v/>
      </c>
      <c r="H1648">
        <f>IF(Entry!$C1648="","",Entry!$C1648)</f>
        <v/>
      </c>
      <c r="I1648">
        <f>IF(Entry!$F1648="",0,Entry!$F1648)</f>
        <v/>
      </c>
      <c r="J1648">
        <f>IF(Entry!$G1648="",0,Entry!$G1648)</f>
        <v/>
      </c>
      <c r="K1648">
        <f>IF(Entry!$H1648="",0,Entry!$H1648)</f>
        <v/>
      </c>
      <c r="L1648">
        <f>IF(Entry!$K1648="",0,Entry!$K1648)</f>
        <v/>
      </c>
      <c r="M1648">
        <f>IF($G1648="","",COUNTA(Entry!$M1648,Entry!$R1648,Entry!$W1648,Entry!$AB1648,Entry!$AG1648,Entry!$AL1648,Entry!$AQ1648,Entry!$AV1648,Entry!$BA1648,Entry!$BF1648,Entry!$BK1648,Entry!$BP1648,Entry!$BU1648,Entry!$BZ1648,Entry!$CE1648))</f>
        <v/>
      </c>
    </row>
    <row r="1649">
      <c r="A1649">
        <f>IF(Entry!$B1649="","",Entry!$B1649)</f>
        <v/>
      </c>
      <c r="B1649">
        <f>IF($A1649="","",IF(ISNUMBER($A1649),IF(AND($A1649&gt;=10000101,$A1649&lt;=99991231),INT($A1649/10000),""),IFERROR(VALUE(TRIM(LEFT($A1649,FIND("/",$A1649)-1))),"")))</f>
        <v/>
      </c>
      <c r="C1649">
        <f>IF(OR($A1649="",$B1649=""),"",IF(ISNUMBER($A1649),INT(MOD($A1649,10000)/100),IFERROR(VALUE(TRIM(LEFT(MID($A1649,FIND("/",$A1649)+1,20),FIND("/",MID($A1649,FIND("/",$A1649)+1,20))-1))),"")))</f>
        <v/>
      </c>
      <c r="D1649">
        <f>IF(OR($A1649="",$B1649=""),"",IF(ISNUMBER($A1649),MOD($A1649,100),IFERROR(VALUE(TRIM(MID(MID($A1649,FIND("/",$A1649)+1,20),FIND("/",MID($A1649,FIND("/",$A1649)+1,20))+1,20))),"")))</f>
        <v/>
      </c>
      <c r="E1649">
        <f>IF($A1649="","",IF(OR($B1649="",$C1649="",$D1649="",$B1649&lt;1300,$B1649&gt;1500,$C1649&lt;1,$C1649&gt;12,$D1649&lt;1,$D1649&gt;31),"نامعتبر",RIGHT("0000"&amp;$B1649,4)&amp;"/"&amp;RIGHT("00"&amp;$C1649,2)&amp;"/"&amp;RIGHT("00"&amp;$D1649,2)))</f>
        <v/>
      </c>
      <c r="F1649">
        <f>IF(OR($E1649="",$E1649="نامعتبر"),"",LEFT($E1649,4)&amp;"/"&amp;MID($E1649,6,2))</f>
        <v/>
      </c>
      <c r="G1649">
        <f>IF(OR($E1649="",$E1649="نامعتبر",Entry!$D1649=""),"",IF(ISNUMBER(FIND(" – ",Entry!$D1649)),LEFT(Entry!$D1649,FIND(" – ",Entry!$D1649)-1),Entry!$D1649))</f>
        <v/>
      </c>
      <c r="H1649">
        <f>IF(Entry!$C1649="","",Entry!$C1649)</f>
        <v/>
      </c>
      <c r="I1649">
        <f>IF(Entry!$F1649="",0,Entry!$F1649)</f>
        <v/>
      </c>
      <c r="J1649">
        <f>IF(Entry!$G1649="",0,Entry!$G1649)</f>
        <v/>
      </c>
      <c r="K1649">
        <f>IF(Entry!$H1649="",0,Entry!$H1649)</f>
        <v/>
      </c>
      <c r="L1649">
        <f>IF(Entry!$K1649="",0,Entry!$K1649)</f>
        <v/>
      </c>
      <c r="M1649">
        <f>IF($G1649="","",COUNTA(Entry!$M1649,Entry!$R1649,Entry!$W1649,Entry!$AB1649,Entry!$AG1649,Entry!$AL1649,Entry!$AQ1649,Entry!$AV1649,Entry!$BA1649,Entry!$BF1649,Entry!$BK1649,Entry!$BP1649,Entry!$BU1649,Entry!$BZ1649,Entry!$CE1649))</f>
        <v/>
      </c>
    </row>
    <row r="1650">
      <c r="A1650">
        <f>IF(Entry!$B1650="","",Entry!$B1650)</f>
        <v/>
      </c>
      <c r="B1650">
        <f>IF($A1650="","",IF(ISNUMBER($A1650),IF(AND($A1650&gt;=10000101,$A1650&lt;=99991231),INT($A1650/10000),""),IFERROR(VALUE(TRIM(LEFT($A1650,FIND("/",$A1650)-1))),"")))</f>
        <v/>
      </c>
      <c r="C1650">
        <f>IF(OR($A1650="",$B1650=""),"",IF(ISNUMBER($A1650),INT(MOD($A1650,10000)/100),IFERROR(VALUE(TRIM(LEFT(MID($A1650,FIND("/",$A1650)+1,20),FIND("/",MID($A1650,FIND("/",$A1650)+1,20))-1))),"")))</f>
        <v/>
      </c>
      <c r="D1650">
        <f>IF(OR($A1650="",$B1650=""),"",IF(ISNUMBER($A1650),MOD($A1650,100),IFERROR(VALUE(TRIM(MID(MID($A1650,FIND("/",$A1650)+1,20),FIND("/",MID($A1650,FIND("/",$A1650)+1,20))+1,20))),"")))</f>
        <v/>
      </c>
      <c r="E1650">
        <f>IF($A1650="","",IF(OR($B1650="",$C1650="",$D1650="",$B1650&lt;1300,$B1650&gt;1500,$C1650&lt;1,$C1650&gt;12,$D1650&lt;1,$D1650&gt;31),"نامعتبر",RIGHT("0000"&amp;$B1650,4)&amp;"/"&amp;RIGHT("00"&amp;$C1650,2)&amp;"/"&amp;RIGHT("00"&amp;$D1650,2)))</f>
        <v/>
      </c>
      <c r="F1650">
        <f>IF(OR($E1650="",$E1650="نامعتبر"),"",LEFT($E1650,4)&amp;"/"&amp;MID($E1650,6,2))</f>
        <v/>
      </c>
      <c r="G1650">
        <f>IF(OR($E1650="",$E1650="نامعتبر",Entry!$D1650=""),"",IF(ISNUMBER(FIND(" – ",Entry!$D1650)),LEFT(Entry!$D1650,FIND(" – ",Entry!$D1650)-1),Entry!$D1650))</f>
        <v/>
      </c>
      <c r="H1650">
        <f>IF(Entry!$C1650="","",Entry!$C1650)</f>
        <v/>
      </c>
      <c r="I1650">
        <f>IF(Entry!$F1650="",0,Entry!$F1650)</f>
        <v/>
      </c>
      <c r="J1650">
        <f>IF(Entry!$G1650="",0,Entry!$G1650)</f>
        <v/>
      </c>
      <c r="K1650">
        <f>IF(Entry!$H1650="",0,Entry!$H1650)</f>
        <v/>
      </c>
      <c r="L1650">
        <f>IF(Entry!$K1650="",0,Entry!$K1650)</f>
        <v/>
      </c>
      <c r="M1650">
        <f>IF($G1650="","",COUNTA(Entry!$M1650,Entry!$R1650,Entry!$W1650,Entry!$AB1650,Entry!$AG1650,Entry!$AL1650,Entry!$AQ1650,Entry!$AV1650,Entry!$BA1650,Entry!$BF1650,Entry!$BK1650,Entry!$BP1650,Entry!$BU1650,Entry!$BZ1650,Entry!$CE1650))</f>
        <v/>
      </c>
    </row>
    <row r="1651">
      <c r="A1651">
        <f>IF(Entry!$B1651="","",Entry!$B1651)</f>
        <v/>
      </c>
      <c r="B1651">
        <f>IF($A1651="","",IF(ISNUMBER($A1651),IF(AND($A1651&gt;=10000101,$A1651&lt;=99991231),INT($A1651/10000),""),IFERROR(VALUE(TRIM(LEFT($A1651,FIND("/",$A1651)-1))),"")))</f>
        <v/>
      </c>
      <c r="C1651">
        <f>IF(OR($A1651="",$B1651=""),"",IF(ISNUMBER($A1651),INT(MOD($A1651,10000)/100),IFERROR(VALUE(TRIM(LEFT(MID($A1651,FIND("/",$A1651)+1,20),FIND("/",MID($A1651,FIND("/",$A1651)+1,20))-1))),"")))</f>
        <v/>
      </c>
      <c r="D1651">
        <f>IF(OR($A1651="",$B1651=""),"",IF(ISNUMBER($A1651),MOD($A1651,100),IFERROR(VALUE(TRIM(MID(MID($A1651,FIND("/",$A1651)+1,20),FIND("/",MID($A1651,FIND("/",$A1651)+1,20))+1,20))),"")))</f>
        <v/>
      </c>
      <c r="E1651">
        <f>IF($A1651="","",IF(OR($B1651="",$C1651="",$D1651="",$B1651&lt;1300,$B1651&gt;1500,$C1651&lt;1,$C1651&gt;12,$D1651&lt;1,$D1651&gt;31),"نامعتبر",RIGHT("0000"&amp;$B1651,4)&amp;"/"&amp;RIGHT("00"&amp;$C1651,2)&amp;"/"&amp;RIGHT("00"&amp;$D1651,2)))</f>
        <v/>
      </c>
      <c r="F1651">
        <f>IF(OR($E1651="",$E1651="نامعتبر"),"",LEFT($E1651,4)&amp;"/"&amp;MID($E1651,6,2))</f>
        <v/>
      </c>
      <c r="G1651">
        <f>IF(OR($E1651="",$E1651="نامعتبر",Entry!$D1651=""),"",IF(ISNUMBER(FIND(" – ",Entry!$D1651)),LEFT(Entry!$D1651,FIND(" – ",Entry!$D1651)-1),Entry!$D1651))</f>
        <v/>
      </c>
      <c r="H1651">
        <f>IF(Entry!$C1651="","",Entry!$C1651)</f>
        <v/>
      </c>
      <c r="I1651">
        <f>IF(Entry!$F1651="",0,Entry!$F1651)</f>
        <v/>
      </c>
      <c r="J1651">
        <f>IF(Entry!$G1651="",0,Entry!$G1651)</f>
        <v/>
      </c>
      <c r="K1651">
        <f>IF(Entry!$H1651="",0,Entry!$H1651)</f>
        <v/>
      </c>
      <c r="L1651">
        <f>IF(Entry!$K1651="",0,Entry!$K1651)</f>
        <v/>
      </c>
      <c r="M1651">
        <f>IF($G1651="","",COUNTA(Entry!$M1651,Entry!$R1651,Entry!$W1651,Entry!$AB1651,Entry!$AG1651,Entry!$AL1651,Entry!$AQ1651,Entry!$AV1651,Entry!$BA1651,Entry!$BF1651,Entry!$BK1651,Entry!$BP1651,Entry!$BU1651,Entry!$BZ1651,Entry!$CE1651))</f>
        <v/>
      </c>
    </row>
    <row r="1652">
      <c r="A1652">
        <f>IF(Entry!$B1652="","",Entry!$B1652)</f>
        <v/>
      </c>
      <c r="B1652">
        <f>IF($A1652="","",IF(ISNUMBER($A1652),IF(AND($A1652&gt;=10000101,$A1652&lt;=99991231),INT($A1652/10000),""),IFERROR(VALUE(TRIM(LEFT($A1652,FIND("/",$A1652)-1))),"")))</f>
        <v/>
      </c>
      <c r="C1652">
        <f>IF(OR($A1652="",$B1652=""),"",IF(ISNUMBER($A1652),INT(MOD($A1652,10000)/100),IFERROR(VALUE(TRIM(LEFT(MID($A1652,FIND("/",$A1652)+1,20),FIND("/",MID($A1652,FIND("/",$A1652)+1,20))-1))),"")))</f>
        <v/>
      </c>
      <c r="D1652">
        <f>IF(OR($A1652="",$B1652=""),"",IF(ISNUMBER($A1652),MOD($A1652,100),IFERROR(VALUE(TRIM(MID(MID($A1652,FIND("/",$A1652)+1,20),FIND("/",MID($A1652,FIND("/",$A1652)+1,20))+1,20))),"")))</f>
        <v/>
      </c>
      <c r="E1652">
        <f>IF($A1652="","",IF(OR($B1652="",$C1652="",$D1652="",$B1652&lt;1300,$B1652&gt;1500,$C1652&lt;1,$C1652&gt;12,$D1652&lt;1,$D1652&gt;31),"نامعتبر",RIGHT("0000"&amp;$B1652,4)&amp;"/"&amp;RIGHT("00"&amp;$C1652,2)&amp;"/"&amp;RIGHT("00"&amp;$D1652,2)))</f>
        <v/>
      </c>
      <c r="F1652">
        <f>IF(OR($E1652="",$E1652="نامعتبر"),"",LEFT($E1652,4)&amp;"/"&amp;MID($E1652,6,2))</f>
        <v/>
      </c>
      <c r="G1652">
        <f>IF(OR($E1652="",$E1652="نامعتبر",Entry!$D1652=""),"",IF(ISNUMBER(FIND(" – ",Entry!$D1652)),LEFT(Entry!$D1652,FIND(" – ",Entry!$D1652)-1),Entry!$D1652))</f>
        <v/>
      </c>
      <c r="H1652">
        <f>IF(Entry!$C1652="","",Entry!$C1652)</f>
        <v/>
      </c>
      <c r="I1652">
        <f>IF(Entry!$F1652="",0,Entry!$F1652)</f>
        <v/>
      </c>
      <c r="J1652">
        <f>IF(Entry!$G1652="",0,Entry!$G1652)</f>
        <v/>
      </c>
      <c r="K1652">
        <f>IF(Entry!$H1652="",0,Entry!$H1652)</f>
        <v/>
      </c>
      <c r="L1652">
        <f>IF(Entry!$K1652="",0,Entry!$K1652)</f>
        <v/>
      </c>
      <c r="M1652">
        <f>IF($G1652="","",COUNTA(Entry!$M1652,Entry!$R1652,Entry!$W1652,Entry!$AB1652,Entry!$AG1652,Entry!$AL1652,Entry!$AQ1652,Entry!$AV1652,Entry!$BA1652,Entry!$BF1652,Entry!$BK1652,Entry!$BP1652,Entry!$BU1652,Entry!$BZ1652,Entry!$CE1652))</f>
        <v/>
      </c>
    </row>
    <row r="1653">
      <c r="A1653">
        <f>IF(Entry!$B1653="","",Entry!$B1653)</f>
        <v/>
      </c>
      <c r="B1653">
        <f>IF($A1653="","",IF(ISNUMBER($A1653),IF(AND($A1653&gt;=10000101,$A1653&lt;=99991231),INT($A1653/10000),""),IFERROR(VALUE(TRIM(LEFT($A1653,FIND("/",$A1653)-1))),"")))</f>
        <v/>
      </c>
      <c r="C1653">
        <f>IF(OR($A1653="",$B1653=""),"",IF(ISNUMBER($A1653),INT(MOD($A1653,10000)/100),IFERROR(VALUE(TRIM(LEFT(MID($A1653,FIND("/",$A1653)+1,20),FIND("/",MID($A1653,FIND("/",$A1653)+1,20))-1))),"")))</f>
        <v/>
      </c>
      <c r="D1653">
        <f>IF(OR($A1653="",$B1653=""),"",IF(ISNUMBER($A1653),MOD($A1653,100),IFERROR(VALUE(TRIM(MID(MID($A1653,FIND("/",$A1653)+1,20),FIND("/",MID($A1653,FIND("/",$A1653)+1,20))+1,20))),"")))</f>
        <v/>
      </c>
      <c r="E1653">
        <f>IF($A1653="","",IF(OR($B1653="",$C1653="",$D1653="",$B1653&lt;1300,$B1653&gt;1500,$C1653&lt;1,$C1653&gt;12,$D1653&lt;1,$D1653&gt;31),"نامعتبر",RIGHT("0000"&amp;$B1653,4)&amp;"/"&amp;RIGHT("00"&amp;$C1653,2)&amp;"/"&amp;RIGHT("00"&amp;$D1653,2)))</f>
        <v/>
      </c>
      <c r="F1653">
        <f>IF(OR($E1653="",$E1653="نامعتبر"),"",LEFT($E1653,4)&amp;"/"&amp;MID($E1653,6,2))</f>
        <v/>
      </c>
      <c r="G1653">
        <f>IF(OR($E1653="",$E1653="نامعتبر",Entry!$D1653=""),"",IF(ISNUMBER(FIND(" – ",Entry!$D1653)),LEFT(Entry!$D1653,FIND(" – ",Entry!$D1653)-1),Entry!$D1653))</f>
        <v/>
      </c>
      <c r="H1653">
        <f>IF(Entry!$C1653="","",Entry!$C1653)</f>
        <v/>
      </c>
      <c r="I1653">
        <f>IF(Entry!$F1653="",0,Entry!$F1653)</f>
        <v/>
      </c>
      <c r="J1653">
        <f>IF(Entry!$G1653="",0,Entry!$G1653)</f>
        <v/>
      </c>
      <c r="K1653">
        <f>IF(Entry!$H1653="",0,Entry!$H1653)</f>
        <v/>
      </c>
      <c r="L1653">
        <f>IF(Entry!$K1653="",0,Entry!$K1653)</f>
        <v/>
      </c>
      <c r="M1653">
        <f>IF($G1653="","",COUNTA(Entry!$M1653,Entry!$R1653,Entry!$W1653,Entry!$AB1653,Entry!$AG1653,Entry!$AL1653,Entry!$AQ1653,Entry!$AV1653,Entry!$BA1653,Entry!$BF1653,Entry!$BK1653,Entry!$BP1653,Entry!$BU1653,Entry!$BZ1653,Entry!$CE1653))</f>
        <v/>
      </c>
    </row>
    <row r="1654">
      <c r="A1654">
        <f>IF(Entry!$B1654="","",Entry!$B1654)</f>
        <v/>
      </c>
      <c r="B1654">
        <f>IF($A1654="","",IF(ISNUMBER($A1654),IF(AND($A1654&gt;=10000101,$A1654&lt;=99991231),INT($A1654/10000),""),IFERROR(VALUE(TRIM(LEFT($A1654,FIND("/",$A1654)-1))),"")))</f>
        <v/>
      </c>
      <c r="C1654">
        <f>IF(OR($A1654="",$B1654=""),"",IF(ISNUMBER($A1654),INT(MOD($A1654,10000)/100),IFERROR(VALUE(TRIM(LEFT(MID($A1654,FIND("/",$A1654)+1,20),FIND("/",MID($A1654,FIND("/",$A1654)+1,20))-1))),"")))</f>
        <v/>
      </c>
      <c r="D1654">
        <f>IF(OR($A1654="",$B1654=""),"",IF(ISNUMBER($A1654),MOD($A1654,100),IFERROR(VALUE(TRIM(MID(MID($A1654,FIND("/",$A1654)+1,20),FIND("/",MID($A1654,FIND("/",$A1654)+1,20))+1,20))),"")))</f>
        <v/>
      </c>
      <c r="E1654">
        <f>IF($A1654="","",IF(OR($B1654="",$C1654="",$D1654="",$B1654&lt;1300,$B1654&gt;1500,$C1654&lt;1,$C1654&gt;12,$D1654&lt;1,$D1654&gt;31),"نامعتبر",RIGHT("0000"&amp;$B1654,4)&amp;"/"&amp;RIGHT("00"&amp;$C1654,2)&amp;"/"&amp;RIGHT("00"&amp;$D1654,2)))</f>
        <v/>
      </c>
      <c r="F1654">
        <f>IF(OR($E1654="",$E1654="نامعتبر"),"",LEFT($E1654,4)&amp;"/"&amp;MID($E1654,6,2))</f>
        <v/>
      </c>
      <c r="G1654">
        <f>IF(OR($E1654="",$E1654="نامعتبر",Entry!$D1654=""),"",IF(ISNUMBER(FIND(" – ",Entry!$D1654)),LEFT(Entry!$D1654,FIND(" – ",Entry!$D1654)-1),Entry!$D1654))</f>
        <v/>
      </c>
      <c r="H1654">
        <f>IF(Entry!$C1654="","",Entry!$C1654)</f>
        <v/>
      </c>
      <c r="I1654">
        <f>IF(Entry!$F1654="",0,Entry!$F1654)</f>
        <v/>
      </c>
      <c r="J1654">
        <f>IF(Entry!$G1654="",0,Entry!$G1654)</f>
        <v/>
      </c>
      <c r="K1654">
        <f>IF(Entry!$H1654="",0,Entry!$H1654)</f>
        <v/>
      </c>
      <c r="L1654">
        <f>IF(Entry!$K1654="",0,Entry!$K1654)</f>
        <v/>
      </c>
      <c r="M1654">
        <f>IF($G1654="","",COUNTA(Entry!$M1654,Entry!$R1654,Entry!$W1654,Entry!$AB1654,Entry!$AG1654,Entry!$AL1654,Entry!$AQ1654,Entry!$AV1654,Entry!$BA1654,Entry!$BF1654,Entry!$BK1654,Entry!$BP1654,Entry!$BU1654,Entry!$BZ1654,Entry!$CE1654))</f>
        <v/>
      </c>
    </row>
    <row r="1655">
      <c r="A1655">
        <f>IF(Entry!$B1655="","",Entry!$B1655)</f>
        <v/>
      </c>
      <c r="B1655">
        <f>IF($A1655="","",IF(ISNUMBER($A1655),IF(AND($A1655&gt;=10000101,$A1655&lt;=99991231),INT($A1655/10000),""),IFERROR(VALUE(TRIM(LEFT($A1655,FIND("/",$A1655)-1))),"")))</f>
        <v/>
      </c>
      <c r="C1655">
        <f>IF(OR($A1655="",$B1655=""),"",IF(ISNUMBER($A1655),INT(MOD($A1655,10000)/100),IFERROR(VALUE(TRIM(LEFT(MID($A1655,FIND("/",$A1655)+1,20),FIND("/",MID($A1655,FIND("/",$A1655)+1,20))-1))),"")))</f>
        <v/>
      </c>
      <c r="D1655">
        <f>IF(OR($A1655="",$B1655=""),"",IF(ISNUMBER($A1655),MOD($A1655,100),IFERROR(VALUE(TRIM(MID(MID($A1655,FIND("/",$A1655)+1,20),FIND("/",MID($A1655,FIND("/",$A1655)+1,20))+1,20))),"")))</f>
        <v/>
      </c>
      <c r="E1655">
        <f>IF($A1655="","",IF(OR($B1655="",$C1655="",$D1655="",$B1655&lt;1300,$B1655&gt;1500,$C1655&lt;1,$C1655&gt;12,$D1655&lt;1,$D1655&gt;31),"نامعتبر",RIGHT("0000"&amp;$B1655,4)&amp;"/"&amp;RIGHT("00"&amp;$C1655,2)&amp;"/"&amp;RIGHT("00"&amp;$D1655,2)))</f>
        <v/>
      </c>
      <c r="F1655">
        <f>IF(OR($E1655="",$E1655="نامعتبر"),"",LEFT($E1655,4)&amp;"/"&amp;MID($E1655,6,2))</f>
        <v/>
      </c>
      <c r="G1655">
        <f>IF(OR($E1655="",$E1655="نامعتبر",Entry!$D1655=""),"",IF(ISNUMBER(FIND(" – ",Entry!$D1655)),LEFT(Entry!$D1655,FIND(" – ",Entry!$D1655)-1),Entry!$D1655))</f>
        <v/>
      </c>
      <c r="H1655">
        <f>IF(Entry!$C1655="","",Entry!$C1655)</f>
        <v/>
      </c>
      <c r="I1655">
        <f>IF(Entry!$F1655="",0,Entry!$F1655)</f>
        <v/>
      </c>
      <c r="J1655">
        <f>IF(Entry!$G1655="",0,Entry!$G1655)</f>
        <v/>
      </c>
      <c r="K1655">
        <f>IF(Entry!$H1655="",0,Entry!$H1655)</f>
        <v/>
      </c>
      <c r="L1655">
        <f>IF(Entry!$K1655="",0,Entry!$K1655)</f>
        <v/>
      </c>
      <c r="M1655">
        <f>IF($G1655="","",COUNTA(Entry!$M1655,Entry!$R1655,Entry!$W1655,Entry!$AB1655,Entry!$AG1655,Entry!$AL1655,Entry!$AQ1655,Entry!$AV1655,Entry!$BA1655,Entry!$BF1655,Entry!$BK1655,Entry!$BP1655,Entry!$BU1655,Entry!$BZ1655,Entry!$CE1655))</f>
        <v/>
      </c>
    </row>
    <row r="1656">
      <c r="A1656">
        <f>IF(Entry!$B1656="","",Entry!$B1656)</f>
        <v/>
      </c>
      <c r="B1656">
        <f>IF($A1656="","",IF(ISNUMBER($A1656),IF(AND($A1656&gt;=10000101,$A1656&lt;=99991231),INT($A1656/10000),""),IFERROR(VALUE(TRIM(LEFT($A1656,FIND("/",$A1656)-1))),"")))</f>
        <v/>
      </c>
      <c r="C1656">
        <f>IF(OR($A1656="",$B1656=""),"",IF(ISNUMBER($A1656),INT(MOD($A1656,10000)/100),IFERROR(VALUE(TRIM(LEFT(MID($A1656,FIND("/",$A1656)+1,20),FIND("/",MID($A1656,FIND("/",$A1656)+1,20))-1))),"")))</f>
        <v/>
      </c>
      <c r="D1656">
        <f>IF(OR($A1656="",$B1656=""),"",IF(ISNUMBER($A1656),MOD($A1656,100),IFERROR(VALUE(TRIM(MID(MID($A1656,FIND("/",$A1656)+1,20),FIND("/",MID($A1656,FIND("/",$A1656)+1,20))+1,20))),"")))</f>
        <v/>
      </c>
      <c r="E1656">
        <f>IF($A1656="","",IF(OR($B1656="",$C1656="",$D1656="",$B1656&lt;1300,$B1656&gt;1500,$C1656&lt;1,$C1656&gt;12,$D1656&lt;1,$D1656&gt;31),"نامعتبر",RIGHT("0000"&amp;$B1656,4)&amp;"/"&amp;RIGHT("00"&amp;$C1656,2)&amp;"/"&amp;RIGHT("00"&amp;$D1656,2)))</f>
        <v/>
      </c>
      <c r="F1656">
        <f>IF(OR($E1656="",$E1656="نامعتبر"),"",LEFT($E1656,4)&amp;"/"&amp;MID($E1656,6,2))</f>
        <v/>
      </c>
      <c r="G1656">
        <f>IF(OR($E1656="",$E1656="نامعتبر",Entry!$D1656=""),"",IF(ISNUMBER(FIND(" – ",Entry!$D1656)),LEFT(Entry!$D1656,FIND(" – ",Entry!$D1656)-1),Entry!$D1656))</f>
        <v/>
      </c>
      <c r="H1656">
        <f>IF(Entry!$C1656="","",Entry!$C1656)</f>
        <v/>
      </c>
      <c r="I1656">
        <f>IF(Entry!$F1656="",0,Entry!$F1656)</f>
        <v/>
      </c>
      <c r="J1656">
        <f>IF(Entry!$G1656="",0,Entry!$G1656)</f>
        <v/>
      </c>
      <c r="K1656">
        <f>IF(Entry!$H1656="",0,Entry!$H1656)</f>
        <v/>
      </c>
      <c r="L1656">
        <f>IF(Entry!$K1656="",0,Entry!$K1656)</f>
        <v/>
      </c>
      <c r="M1656">
        <f>IF($G1656="","",COUNTA(Entry!$M1656,Entry!$R1656,Entry!$W1656,Entry!$AB1656,Entry!$AG1656,Entry!$AL1656,Entry!$AQ1656,Entry!$AV1656,Entry!$BA1656,Entry!$BF1656,Entry!$BK1656,Entry!$BP1656,Entry!$BU1656,Entry!$BZ1656,Entry!$CE1656))</f>
        <v/>
      </c>
    </row>
    <row r="1657">
      <c r="A1657">
        <f>IF(Entry!$B1657="","",Entry!$B1657)</f>
        <v/>
      </c>
      <c r="B1657">
        <f>IF($A1657="","",IF(ISNUMBER($A1657),IF(AND($A1657&gt;=10000101,$A1657&lt;=99991231),INT($A1657/10000),""),IFERROR(VALUE(TRIM(LEFT($A1657,FIND("/",$A1657)-1))),"")))</f>
        <v/>
      </c>
      <c r="C1657">
        <f>IF(OR($A1657="",$B1657=""),"",IF(ISNUMBER($A1657),INT(MOD($A1657,10000)/100),IFERROR(VALUE(TRIM(LEFT(MID($A1657,FIND("/",$A1657)+1,20),FIND("/",MID($A1657,FIND("/",$A1657)+1,20))-1))),"")))</f>
        <v/>
      </c>
      <c r="D1657">
        <f>IF(OR($A1657="",$B1657=""),"",IF(ISNUMBER($A1657),MOD($A1657,100),IFERROR(VALUE(TRIM(MID(MID($A1657,FIND("/",$A1657)+1,20),FIND("/",MID($A1657,FIND("/",$A1657)+1,20))+1,20))),"")))</f>
        <v/>
      </c>
      <c r="E1657">
        <f>IF($A1657="","",IF(OR($B1657="",$C1657="",$D1657="",$B1657&lt;1300,$B1657&gt;1500,$C1657&lt;1,$C1657&gt;12,$D1657&lt;1,$D1657&gt;31),"نامعتبر",RIGHT("0000"&amp;$B1657,4)&amp;"/"&amp;RIGHT("00"&amp;$C1657,2)&amp;"/"&amp;RIGHT("00"&amp;$D1657,2)))</f>
        <v/>
      </c>
      <c r="F1657">
        <f>IF(OR($E1657="",$E1657="نامعتبر"),"",LEFT($E1657,4)&amp;"/"&amp;MID($E1657,6,2))</f>
        <v/>
      </c>
      <c r="G1657">
        <f>IF(OR($E1657="",$E1657="نامعتبر",Entry!$D1657=""),"",IF(ISNUMBER(FIND(" – ",Entry!$D1657)),LEFT(Entry!$D1657,FIND(" – ",Entry!$D1657)-1),Entry!$D1657))</f>
        <v/>
      </c>
      <c r="H1657">
        <f>IF(Entry!$C1657="","",Entry!$C1657)</f>
        <v/>
      </c>
      <c r="I1657">
        <f>IF(Entry!$F1657="",0,Entry!$F1657)</f>
        <v/>
      </c>
      <c r="J1657">
        <f>IF(Entry!$G1657="",0,Entry!$G1657)</f>
        <v/>
      </c>
      <c r="K1657">
        <f>IF(Entry!$H1657="",0,Entry!$H1657)</f>
        <v/>
      </c>
      <c r="L1657">
        <f>IF(Entry!$K1657="",0,Entry!$K1657)</f>
        <v/>
      </c>
      <c r="M1657">
        <f>IF($G1657="","",COUNTA(Entry!$M1657,Entry!$R1657,Entry!$W1657,Entry!$AB1657,Entry!$AG1657,Entry!$AL1657,Entry!$AQ1657,Entry!$AV1657,Entry!$BA1657,Entry!$BF1657,Entry!$BK1657,Entry!$BP1657,Entry!$BU1657,Entry!$BZ1657,Entry!$CE1657))</f>
        <v/>
      </c>
    </row>
    <row r="1658">
      <c r="A1658">
        <f>IF(Entry!$B1658="","",Entry!$B1658)</f>
        <v/>
      </c>
      <c r="B1658">
        <f>IF($A1658="","",IF(ISNUMBER($A1658),IF(AND($A1658&gt;=10000101,$A1658&lt;=99991231),INT($A1658/10000),""),IFERROR(VALUE(TRIM(LEFT($A1658,FIND("/",$A1658)-1))),"")))</f>
        <v/>
      </c>
      <c r="C1658">
        <f>IF(OR($A1658="",$B1658=""),"",IF(ISNUMBER($A1658),INT(MOD($A1658,10000)/100),IFERROR(VALUE(TRIM(LEFT(MID($A1658,FIND("/",$A1658)+1,20),FIND("/",MID($A1658,FIND("/",$A1658)+1,20))-1))),"")))</f>
        <v/>
      </c>
      <c r="D1658">
        <f>IF(OR($A1658="",$B1658=""),"",IF(ISNUMBER($A1658),MOD($A1658,100),IFERROR(VALUE(TRIM(MID(MID($A1658,FIND("/",$A1658)+1,20),FIND("/",MID($A1658,FIND("/",$A1658)+1,20))+1,20))),"")))</f>
        <v/>
      </c>
      <c r="E1658">
        <f>IF($A1658="","",IF(OR($B1658="",$C1658="",$D1658="",$B1658&lt;1300,$B1658&gt;1500,$C1658&lt;1,$C1658&gt;12,$D1658&lt;1,$D1658&gt;31),"نامعتبر",RIGHT("0000"&amp;$B1658,4)&amp;"/"&amp;RIGHT("00"&amp;$C1658,2)&amp;"/"&amp;RIGHT("00"&amp;$D1658,2)))</f>
        <v/>
      </c>
      <c r="F1658">
        <f>IF(OR($E1658="",$E1658="نامعتبر"),"",LEFT($E1658,4)&amp;"/"&amp;MID($E1658,6,2))</f>
        <v/>
      </c>
      <c r="G1658">
        <f>IF(OR($E1658="",$E1658="نامعتبر",Entry!$D1658=""),"",IF(ISNUMBER(FIND(" – ",Entry!$D1658)),LEFT(Entry!$D1658,FIND(" – ",Entry!$D1658)-1),Entry!$D1658))</f>
        <v/>
      </c>
      <c r="H1658">
        <f>IF(Entry!$C1658="","",Entry!$C1658)</f>
        <v/>
      </c>
      <c r="I1658">
        <f>IF(Entry!$F1658="",0,Entry!$F1658)</f>
        <v/>
      </c>
      <c r="J1658">
        <f>IF(Entry!$G1658="",0,Entry!$G1658)</f>
        <v/>
      </c>
      <c r="K1658">
        <f>IF(Entry!$H1658="",0,Entry!$H1658)</f>
        <v/>
      </c>
      <c r="L1658">
        <f>IF(Entry!$K1658="",0,Entry!$K1658)</f>
        <v/>
      </c>
      <c r="M1658">
        <f>IF($G1658="","",COUNTA(Entry!$M1658,Entry!$R1658,Entry!$W1658,Entry!$AB1658,Entry!$AG1658,Entry!$AL1658,Entry!$AQ1658,Entry!$AV1658,Entry!$BA1658,Entry!$BF1658,Entry!$BK1658,Entry!$BP1658,Entry!$BU1658,Entry!$BZ1658,Entry!$CE1658))</f>
        <v/>
      </c>
    </row>
    <row r="1659">
      <c r="A1659">
        <f>IF(Entry!$B1659="","",Entry!$B1659)</f>
        <v/>
      </c>
      <c r="B1659">
        <f>IF($A1659="","",IF(ISNUMBER($A1659),IF(AND($A1659&gt;=10000101,$A1659&lt;=99991231),INT($A1659/10000),""),IFERROR(VALUE(TRIM(LEFT($A1659,FIND("/",$A1659)-1))),"")))</f>
        <v/>
      </c>
      <c r="C1659">
        <f>IF(OR($A1659="",$B1659=""),"",IF(ISNUMBER($A1659),INT(MOD($A1659,10000)/100),IFERROR(VALUE(TRIM(LEFT(MID($A1659,FIND("/",$A1659)+1,20),FIND("/",MID($A1659,FIND("/",$A1659)+1,20))-1))),"")))</f>
        <v/>
      </c>
      <c r="D1659">
        <f>IF(OR($A1659="",$B1659=""),"",IF(ISNUMBER($A1659),MOD($A1659,100),IFERROR(VALUE(TRIM(MID(MID($A1659,FIND("/",$A1659)+1,20),FIND("/",MID($A1659,FIND("/",$A1659)+1,20))+1,20))),"")))</f>
        <v/>
      </c>
      <c r="E1659">
        <f>IF($A1659="","",IF(OR($B1659="",$C1659="",$D1659="",$B1659&lt;1300,$B1659&gt;1500,$C1659&lt;1,$C1659&gt;12,$D1659&lt;1,$D1659&gt;31),"نامعتبر",RIGHT("0000"&amp;$B1659,4)&amp;"/"&amp;RIGHT("00"&amp;$C1659,2)&amp;"/"&amp;RIGHT("00"&amp;$D1659,2)))</f>
        <v/>
      </c>
      <c r="F1659">
        <f>IF(OR($E1659="",$E1659="نامعتبر"),"",LEFT($E1659,4)&amp;"/"&amp;MID($E1659,6,2))</f>
        <v/>
      </c>
      <c r="G1659">
        <f>IF(OR($E1659="",$E1659="نامعتبر",Entry!$D1659=""),"",IF(ISNUMBER(FIND(" – ",Entry!$D1659)),LEFT(Entry!$D1659,FIND(" – ",Entry!$D1659)-1),Entry!$D1659))</f>
        <v/>
      </c>
      <c r="H1659">
        <f>IF(Entry!$C1659="","",Entry!$C1659)</f>
        <v/>
      </c>
      <c r="I1659">
        <f>IF(Entry!$F1659="",0,Entry!$F1659)</f>
        <v/>
      </c>
      <c r="J1659">
        <f>IF(Entry!$G1659="",0,Entry!$G1659)</f>
        <v/>
      </c>
      <c r="K1659">
        <f>IF(Entry!$H1659="",0,Entry!$H1659)</f>
        <v/>
      </c>
      <c r="L1659">
        <f>IF(Entry!$K1659="",0,Entry!$K1659)</f>
        <v/>
      </c>
      <c r="M1659">
        <f>IF($G1659="","",COUNTA(Entry!$M1659,Entry!$R1659,Entry!$W1659,Entry!$AB1659,Entry!$AG1659,Entry!$AL1659,Entry!$AQ1659,Entry!$AV1659,Entry!$BA1659,Entry!$BF1659,Entry!$BK1659,Entry!$BP1659,Entry!$BU1659,Entry!$BZ1659,Entry!$CE1659))</f>
        <v/>
      </c>
    </row>
    <row r="1660">
      <c r="A1660">
        <f>IF(Entry!$B1660="","",Entry!$B1660)</f>
        <v/>
      </c>
      <c r="B1660">
        <f>IF($A1660="","",IF(ISNUMBER($A1660),IF(AND($A1660&gt;=10000101,$A1660&lt;=99991231),INT($A1660/10000),""),IFERROR(VALUE(TRIM(LEFT($A1660,FIND("/",$A1660)-1))),"")))</f>
        <v/>
      </c>
      <c r="C1660">
        <f>IF(OR($A1660="",$B1660=""),"",IF(ISNUMBER($A1660),INT(MOD($A1660,10000)/100),IFERROR(VALUE(TRIM(LEFT(MID($A1660,FIND("/",$A1660)+1,20),FIND("/",MID($A1660,FIND("/",$A1660)+1,20))-1))),"")))</f>
        <v/>
      </c>
      <c r="D1660">
        <f>IF(OR($A1660="",$B1660=""),"",IF(ISNUMBER($A1660),MOD($A1660,100),IFERROR(VALUE(TRIM(MID(MID($A1660,FIND("/",$A1660)+1,20),FIND("/",MID($A1660,FIND("/",$A1660)+1,20))+1,20))),"")))</f>
        <v/>
      </c>
      <c r="E1660">
        <f>IF($A1660="","",IF(OR($B1660="",$C1660="",$D1660="",$B1660&lt;1300,$B1660&gt;1500,$C1660&lt;1,$C1660&gt;12,$D1660&lt;1,$D1660&gt;31),"نامعتبر",RIGHT("0000"&amp;$B1660,4)&amp;"/"&amp;RIGHT("00"&amp;$C1660,2)&amp;"/"&amp;RIGHT("00"&amp;$D1660,2)))</f>
        <v/>
      </c>
      <c r="F1660">
        <f>IF(OR($E1660="",$E1660="نامعتبر"),"",LEFT($E1660,4)&amp;"/"&amp;MID($E1660,6,2))</f>
        <v/>
      </c>
      <c r="G1660">
        <f>IF(OR($E1660="",$E1660="نامعتبر",Entry!$D1660=""),"",IF(ISNUMBER(FIND(" – ",Entry!$D1660)),LEFT(Entry!$D1660,FIND(" – ",Entry!$D1660)-1),Entry!$D1660))</f>
        <v/>
      </c>
      <c r="H1660">
        <f>IF(Entry!$C1660="","",Entry!$C1660)</f>
        <v/>
      </c>
      <c r="I1660">
        <f>IF(Entry!$F1660="",0,Entry!$F1660)</f>
        <v/>
      </c>
      <c r="J1660">
        <f>IF(Entry!$G1660="",0,Entry!$G1660)</f>
        <v/>
      </c>
      <c r="K1660">
        <f>IF(Entry!$H1660="",0,Entry!$H1660)</f>
        <v/>
      </c>
      <c r="L1660">
        <f>IF(Entry!$K1660="",0,Entry!$K1660)</f>
        <v/>
      </c>
      <c r="M1660">
        <f>IF($G1660="","",COUNTA(Entry!$M1660,Entry!$R1660,Entry!$W1660,Entry!$AB1660,Entry!$AG1660,Entry!$AL1660,Entry!$AQ1660,Entry!$AV1660,Entry!$BA1660,Entry!$BF1660,Entry!$BK1660,Entry!$BP1660,Entry!$BU1660,Entry!$BZ1660,Entry!$CE1660))</f>
        <v/>
      </c>
    </row>
    <row r="1661">
      <c r="A1661">
        <f>IF(Entry!$B1661="","",Entry!$B1661)</f>
        <v/>
      </c>
      <c r="B1661">
        <f>IF($A1661="","",IF(ISNUMBER($A1661),IF(AND($A1661&gt;=10000101,$A1661&lt;=99991231),INT($A1661/10000),""),IFERROR(VALUE(TRIM(LEFT($A1661,FIND("/",$A1661)-1))),"")))</f>
        <v/>
      </c>
      <c r="C1661">
        <f>IF(OR($A1661="",$B1661=""),"",IF(ISNUMBER($A1661),INT(MOD($A1661,10000)/100),IFERROR(VALUE(TRIM(LEFT(MID($A1661,FIND("/",$A1661)+1,20),FIND("/",MID($A1661,FIND("/",$A1661)+1,20))-1))),"")))</f>
        <v/>
      </c>
      <c r="D1661">
        <f>IF(OR($A1661="",$B1661=""),"",IF(ISNUMBER($A1661),MOD($A1661,100),IFERROR(VALUE(TRIM(MID(MID($A1661,FIND("/",$A1661)+1,20),FIND("/",MID($A1661,FIND("/",$A1661)+1,20))+1,20))),"")))</f>
        <v/>
      </c>
      <c r="E1661">
        <f>IF($A1661="","",IF(OR($B1661="",$C1661="",$D1661="",$B1661&lt;1300,$B1661&gt;1500,$C1661&lt;1,$C1661&gt;12,$D1661&lt;1,$D1661&gt;31),"نامعتبر",RIGHT("0000"&amp;$B1661,4)&amp;"/"&amp;RIGHT("00"&amp;$C1661,2)&amp;"/"&amp;RIGHT("00"&amp;$D1661,2)))</f>
        <v/>
      </c>
      <c r="F1661">
        <f>IF(OR($E1661="",$E1661="نامعتبر"),"",LEFT($E1661,4)&amp;"/"&amp;MID($E1661,6,2))</f>
        <v/>
      </c>
      <c r="G1661">
        <f>IF(OR($E1661="",$E1661="نامعتبر",Entry!$D1661=""),"",IF(ISNUMBER(FIND(" – ",Entry!$D1661)),LEFT(Entry!$D1661,FIND(" – ",Entry!$D1661)-1),Entry!$D1661))</f>
        <v/>
      </c>
      <c r="H1661">
        <f>IF(Entry!$C1661="","",Entry!$C1661)</f>
        <v/>
      </c>
      <c r="I1661">
        <f>IF(Entry!$F1661="",0,Entry!$F1661)</f>
        <v/>
      </c>
      <c r="J1661">
        <f>IF(Entry!$G1661="",0,Entry!$G1661)</f>
        <v/>
      </c>
      <c r="K1661">
        <f>IF(Entry!$H1661="",0,Entry!$H1661)</f>
        <v/>
      </c>
      <c r="L1661">
        <f>IF(Entry!$K1661="",0,Entry!$K1661)</f>
        <v/>
      </c>
      <c r="M1661">
        <f>IF($G1661="","",COUNTA(Entry!$M1661,Entry!$R1661,Entry!$W1661,Entry!$AB1661,Entry!$AG1661,Entry!$AL1661,Entry!$AQ1661,Entry!$AV1661,Entry!$BA1661,Entry!$BF1661,Entry!$BK1661,Entry!$BP1661,Entry!$BU1661,Entry!$BZ1661,Entry!$CE1661))</f>
        <v/>
      </c>
    </row>
    <row r="1662">
      <c r="A1662">
        <f>IF(Entry!$B1662="","",Entry!$B1662)</f>
        <v/>
      </c>
      <c r="B1662">
        <f>IF($A1662="","",IF(ISNUMBER($A1662),IF(AND($A1662&gt;=10000101,$A1662&lt;=99991231),INT($A1662/10000),""),IFERROR(VALUE(TRIM(LEFT($A1662,FIND("/",$A1662)-1))),"")))</f>
        <v/>
      </c>
      <c r="C1662">
        <f>IF(OR($A1662="",$B1662=""),"",IF(ISNUMBER($A1662),INT(MOD($A1662,10000)/100),IFERROR(VALUE(TRIM(LEFT(MID($A1662,FIND("/",$A1662)+1,20),FIND("/",MID($A1662,FIND("/",$A1662)+1,20))-1))),"")))</f>
        <v/>
      </c>
      <c r="D1662">
        <f>IF(OR($A1662="",$B1662=""),"",IF(ISNUMBER($A1662),MOD($A1662,100),IFERROR(VALUE(TRIM(MID(MID($A1662,FIND("/",$A1662)+1,20),FIND("/",MID($A1662,FIND("/",$A1662)+1,20))+1,20))),"")))</f>
        <v/>
      </c>
      <c r="E1662">
        <f>IF($A1662="","",IF(OR($B1662="",$C1662="",$D1662="",$B1662&lt;1300,$B1662&gt;1500,$C1662&lt;1,$C1662&gt;12,$D1662&lt;1,$D1662&gt;31),"نامعتبر",RIGHT("0000"&amp;$B1662,4)&amp;"/"&amp;RIGHT("00"&amp;$C1662,2)&amp;"/"&amp;RIGHT("00"&amp;$D1662,2)))</f>
        <v/>
      </c>
      <c r="F1662">
        <f>IF(OR($E1662="",$E1662="نامعتبر"),"",LEFT($E1662,4)&amp;"/"&amp;MID($E1662,6,2))</f>
        <v/>
      </c>
      <c r="G1662">
        <f>IF(OR($E1662="",$E1662="نامعتبر",Entry!$D1662=""),"",IF(ISNUMBER(FIND(" – ",Entry!$D1662)),LEFT(Entry!$D1662,FIND(" – ",Entry!$D1662)-1),Entry!$D1662))</f>
        <v/>
      </c>
      <c r="H1662">
        <f>IF(Entry!$C1662="","",Entry!$C1662)</f>
        <v/>
      </c>
      <c r="I1662">
        <f>IF(Entry!$F1662="",0,Entry!$F1662)</f>
        <v/>
      </c>
      <c r="J1662">
        <f>IF(Entry!$G1662="",0,Entry!$G1662)</f>
        <v/>
      </c>
      <c r="K1662">
        <f>IF(Entry!$H1662="",0,Entry!$H1662)</f>
        <v/>
      </c>
      <c r="L1662">
        <f>IF(Entry!$K1662="",0,Entry!$K1662)</f>
        <v/>
      </c>
      <c r="M1662">
        <f>IF($G1662="","",COUNTA(Entry!$M1662,Entry!$R1662,Entry!$W1662,Entry!$AB1662,Entry!$AG1662,Entry!$AL1662,Entry!$AQ1662,Entry!$AV1662,Entry!$BA1662,Entry!$BF1662,Entry!$BK1662,Entry!$BP1662,Entry!$BU1662,Entry!$BZ1662,Entry!$CE1662))</f>
        <v/>
      </c>
    </row>
    <row r="1663">
      <c r="A1663">
        <f>IF(Entry!$B1663="","",Entry!$B1663)</f>
        <v/>
      </c>
      <c r="B1663">
        <f>IF($A1663="","",IF(ISNUMBER($A1663),IF(AND($A1663&gt;=10000101,$A1663&lt;=99991231),INT($A1663/10000),""),IFERROR(VALUE(TRIM(LEFT($A1663,FIND("/",$A1663)-1))),"")))</f>
        <v/>
      </c>
      <c r="C1663">
        <f>IF(OR($A1663="",$B1663=""),"",IF(ISNUMBER($A1663),INT(MOD($A1663,10000)/100),IFERROR(VALUE(TRIM(LEFT(MID($A1663,FIND("/",$A1663)+1,20),FIND("/",MID($A1663,FIND("/",$A1663)+1,20))-1))),"")))</f>
        <v/>
      </c>
      <c r="D1663">
        <f>IF(OR($A1663="",$B1663=""),"",IF(ISNUMBER($A1663),MOD($A1663,100),IFERROR(VALUE(TRIM(MID(MID($A1663,FIND("/",$A1663)+1,20),FIND("/",MID($A1663,FIND("/",$A1663)+1,20))+1,20))),"")))</f>
        <v/>
      </c>
      <c r="E1663">
        <f>IF($A1663="","",IF(OR($B1663="",$C1663="",$D1663="",$B1663&lt;1300,$B1663&gt;1500,$C1663&lt;1,$C1663&gt;12,$D1663&lt;1,$D1663&gt;31),"نامعتبر",RIGHT("0000"&amp;$B1663,4)&amp;"/"&amp;RIGHT("00"&amp;$C1663,2)&amp;"/"&amp;RIGHT("00"&amp;$D1663,2)))</f>
        <v/>
      </c>
      <c r="F1663">
        <f>IF(OR($E1663="",$E1663="نامعتبر"),"",LEFT($E1663,4)&amp;"/"&amp;MID($E1663,6,2))</f>
        <v/>
      </c>
      <c r="G1663">
        <f>IF(OR($E1663="",$E1663="نامعتبر",Entry!$D1663=""),"",IF(ISNUMBER(FIND(" – ",Entry!$D1663)),LEFT(Entry!$D1663,FIND(" – ",Entry!$D1663)-1),Entry!$D1663))</f>
        <v/>
      </c>
      <c r="H1663">
        <f>IF(Entry!$C1663="","",Entry!$C1663)</f>
        <v/>
      </c>
      <c r="I1663">
        <f>IF(Entry!$F1663="",0,Entry!$F1663)</f>
        <v/>
      </c>
      <c r="J1663">
        <f>IF(Entry!$G1663="",0,Entry!$G1663)</f>
        <v/>
      </c>
      <c r="K1663">
        <f>IF(Entry!$H1663="",0,Entry!$H1663)</f>
        <v/>
      </c>
      <c r="L1663">
        <f>IF(Entry!$K1663="",0,Entry!$K1663)</f>
        <v/>
      </c>
      <c r="M1663">
        <f>IF($G1663="","",COUNTA(Entry!$M1663,Entry!$R1663,Entry!$W1663,Entry!$AB1663,Entry!$AG1663,Entry!$AL1663,Entry!$AQ1663,Entry!$AV1663,Entry!$BA1663,Entry!$BF1663,Entry!$BK1663,Entry!$BP1663,Entry!$BU1663,Entry!$BZ1663,Entry!$CE1663))</f>
        <v/>
      </c>
    </row>
    <row r="1664">
      <c r="A1664">
        <f>IF(Entry!$B1664="","",Entry!$B1664)</f>
        <v/>
      </c>
      <c r="B1664">
        <f>IF($A1664="","",IF(ISNUMBER($A1664),IF(AND($A1664&gt;=10000101,$A1664&lt;=99991231),INT($A1664/10000),""),IFERROR(VALUE(TRIM(LEFT($A1664,FIND("/",$A1664)-1))),"")))</f>
        <v/>
      </c>
      <c r="C1664">
        <f>IF(OR($A1664="",$B1664=""),"",IF(ISNUMBER($A1664),INT(MOD($A1664,10000)/100),IFERROR(VALUE(TRIM(LEFT(MID($A1664,FIND("/",$A1664)+1,20),FIND("/",MID($A1664,FIND("/",$A1664)+1,20))-1))),"")))</f>
        <v/>
      </c>
      <c r="D1664">
        <f>IF(OR($A1664="",$B1664=""),"",IF(ISNUMBER($A1664),MOD($A1664,100),IFERROR(VALUE(TRIM(MID(MID($A1664,FIND("/",$A1664)+1,20),FIND("/",MID($A1664,FIND("/",$A1664)+1,20))+1,20))),"")))</f>
        <v/>
      </c>
      <c r="E1664">
        <f>IF($A1664="","",IF(OR($B1664="",$C1664="",$D1664="",$B1664&lt;1300,$B1664&gt;1500,$C1664&lt;1,$C1664&gt;12,$D1664&lt;1,$D1664&gt;31),"نامعتبر",RIGHT("0000"&amp;$B1664,4)&amp;"/"&amp;RIGHT("00"&amp;$C1664,2)&amp;"/"&amp;RIGHT("00"&amp;$D1664,2)))</f>
        <v/>
      </c>
      <c r="F1664">
        <f>IF(OR($E1664="",$E1664="نامعتبر"),"",LEFT($E1664,4)&amp;"/"&amp;MID($E1664,6,2))</f>
        <v/>
      </c>
      <c r="G1664">
        <f>IF(OR($E1664="",$E1664="نامعتبر",Entry!$D1664=""),"",IF(ISNUMBER(FIND(" – ",Entry!$D1664)),LEFT(Entry!$D1664,FIND(" – ",Entry!$D1664)-1),Entry!$D1664))</f>
        <v/>
      </c>
      <c r="H1664">
        <f>IF(Entry!$C1664="","",Entry!$C1664)</f>
        <v/>
      </c>
      <c r="I1664">
        <f>IF(Entry!$F1664="",0,Entry!$F1664)</f>
        <v/>
      </c>
      <c r="J1664">
        <f>IF(Entry!$G1664="",0,Entry!$G1664)</f>
        <v/>
      </c>
      <c r="K1664">
        <f>IF(Entry!$H1664="",0,Entry!$H1664)</f>
        <v/>
      </c>
      <c r="L1664">
        <f>IF(Entry!$K1664="",0,Entry!$K1664)</f>
        <v/>
      </c>
      <c r="M1664">
        <f>IF($G1664="","",COUNTA(Entry!$M1664,Entry!$R1664,Entry!$W1664,Entry!$AB1664,Entry!$AG1664,Entry!$AL1664,Entry!$AQ1664,Entry!$AV1664,Entry!$BA1664,Entry!$BF1664,Entry!$BK1664,Entry!$BP1664,Entry!$BU1664,Entry!$BZ1664,Entry!$CE1664))</f>
        <v/>
      </c>
    </row>
    <row r="1665">
      <c r="A1665">
        <f>IF(Entry!$B1665="","",Entry!$B1665)</f>
        <v/>
      </c>
      <c r="B1665">
        <f>IF($A1665="","",IF(ISNUMBER($A1665),IF(AND($A1665&gt;=10000101,$A1665&lt;=99991231),INT($A1665/10000),""),IFERROR(VALUE(TRIM(LEFT($A1665,FIND("/",$A1665)-1))),"")))</f>
        <v/>
      </c>
      <c r="C1665">
        <f>IF(OR($A1665="",$B1665=""),"",IF(ISNUMBER($A1665),INT(MOD($A1665,10000)/100),IFERROR(VALUE(TRIM(LEFT(MID($A1665,FIND("/",$A1665)+1,20),FIND("/",MID($A1665,FIND("/",$A1665)+1,20))-1))),"")))</f>
        <v/>
      </c>
      <c r="D1665">
        <f>IF(OR($A1665="",$B1665=""),"",IF(ISNUMBER($A1665),MOD($A1665,100),IFERROR(VALUE(TRIM(MID(MID($A1665,FIND("/",$A1665)+1,20),FIND("/",MID($A1665,FIND("/",$A1665)+1,20))+1,20))),"")))</f>
        <v/>
      </c>
      <c r="E1665">
        <f>IF($A1665="","",IF(OR($B1665="",$C1665="",$D1665="",$B1665&lt;1300,$B1665&gt;1500,$C1665&lt;1,$C1665&gt;12,$D1665&lt;1,$D1665&gt;31),"نامعتبر",RIGHT("0000"&amp;$B1665,4)&amp;"/"&amp;RIGHT("00"&amp;$C1665,2)&amp;"/"&amp;RIGHT("00"&amp;$D1665,2)))</f>
        <v/>
      </c>
      <c r="F1665">
        <f>IF(OR($E1665="",$E1665="نامعتبر"),"",LEFT($E1665,4)&amp;"/"&amp;MID($E1665,6,2))</f>
        <v/>
      </c>
      <c r="G1665">
        <f>IF(OR($E1665="",$E1665="نامعتبر",Entry!$D1665=""),"",IF(ISNUMBER(FIND(" – ",Entry!$D1665)),LEFT(Entry!$D1665,FIND(" – ",Entry!$D1665)-1),Entry!$D1665))</f>
        <v/>
      </c>
      <c r="H1665">
        <f>IF(Entry!$C1665="","",Entry!$C1665)</f>
        <v/>
      </c>
      <c r="I1665">
        <f>IF(Entry!$F1665="",0,Entry!$F1665)</f>
        <v/>
      </c>
      <c r="J1665">
        <f>IF(Entry!$G1665="",0,Entry!$G1665)</f>
        <v/>
      </c>
      <c r="K1665">
        <f>IF(Entry!$H1665="",0,Entry!$H1665)</f>
        <v/>
      </c>
      <c r="L1665">
        <f>IF(Entry!$K1665="",0,Entry!$K1665)</f>
        <v/>
      </c>
      <c r="M1665">
        <f>IF($G1665="","",COUNTA(Entry!$M1665,Entry!$R1665,Entry!$W1665,Entry!$AB1665,Entry!$AG1665,Entry!$AL1665,Entry!$AQ1665,Entry!$AV1665,Entry!$BA1665,Entry!$BF1665,Entry!$BK1665,Entry!$BP1665,Entry!$BU1665,Entry!$BZ1665,Entry!$CE1665))</f>
        <v/>
      </c>
    </row>
    <row r="1666">
      <c r="A1666">
        <f>IF(Entry!$B1666="","",Entry!$B1666)</f>
        <v/>
      </c>
      <c r="B1666">
        <f>IF($A1666="","",IF(ISNUMBER($A1666),IF(AND($A1666&gt;=10000101,$A1666&lt;=99991231),INT($A1666/10000),""),IFERROR(VALUE(TRIM(LEFT($A1666,FIND("/",$A1666)-1))),"")))</f>
        <v/>
      </c>
      <c r="C1666">
        <f>IF(OR($A1666="",$B1666=""),"",IF(ISNUMBER($A1666),INT(MOD($A1666,10000)/100),IFERROR(VALUE(TRIM(LEFT(MID($A1666,FIND("/",$A1666)+1,20),FIND("/",MID($A1666,FIND("/",$A1666)+1,20))-1))),"")))</f>
        <v/>
      </c>
      <c r="D1666">
        <f>IF(OR($A1666="",$B1666=""),"",IF(ISNUMBER($A1666),MOD($A1666,100),IFERROR(VALUE(TRIM(MID(MID($A1666,FIND("/",$A1666)+1,20),FIND("/",MID($A1666,FIND("/",$A1666)+1,20))+1,20))),"")))</f>
        <v/>
      </c>
      <c r="E1666">
        <f>IF($A1666="","",IF(OR($B1666="",$C1666="",$D1666="",$B1666&lt;1300,$B1666&gt;1500,$C1666&lt;1,$C1666&gt;12,$D1666&lt;1,$D1666&gt;31),"نامعتبر",RIGHT("0000"&amp;$B1666,4)&amp;"/"&amp;RIGHT("00"&amp;$C1666,2)&amp;"/"&amp;RIGHT("00"&amp;$D1666,2)))</f>
        <v/>
      </c>
      <c r="F1666">
        <f>IF(OR($E1666="",$E1666="نامعتبر"),"",LEFT($E1666,4)&amp;"/"&amp;MID($E1666,6,2))</f>
        <v/>
      </c>
      <c r="G1666">
        <f>IF(OR($E1666="",$E1666="نامعتبر",Entry!$D1666=""),"",IF(ISNUMBER(FIND(" – ",Entry!$D1666)),LEFT(Entry!$D1666,FIND(" – ",Entry!$D1666)-1),Entry!$D1666))</f>
        <v/>
      </c>
      <c r="H1666">
        <f>IF(Entry!$C1666="","",Entry!$C1666)</f>
        <v/>
      </c>
      <c r="I1666">
        <f>IF(Entry!$F1666="",0,Entry!$F1666)</f>
        <v/>
      </c>
      <c r="J1666">
        <f>IF(Entry!$G1666="",0,Entry!$G1666)</f>
        <v/>
      </c>
      <c r="K1666">
        <f>IF(Entry!$H1666="",0,Entry!$H1666)</f>
        <v/>
      </c>
      <c r="L1666">
        <f>IF(Entry!$K1666="",0,Entry!$K1666)</f>
        <v/>
      </c>
      <c r="M1666">
        <f>IF($G1666="","",COUNTA(Entry!$M1666,Entry!$R1666,Entry!$W1666,Entry!$AB1666,Entry!$AG1666,Entry!$AL1666,Entry!$AQ1666,Entry!$AV1666,Entry!$BA1666,Entry!$BF1666,Entry!$BK1666,Entry!$BP1666,Entry!$BU1666,Entry!$BZ1666,Entry!$CE1666))</f>
        <v/>
      </c>
    </row>
    <row r="1667">
      <c r="A1667">
        <f>IF(Entry!$B1667="","",Entry!$B1667)</f>
        <v/>
      </c>
      <c r="B1667">
        <f>IF($A1667="","",IF(ISNUMBER($A1667),IF(AND($A1667&gt;=10000101,$A1667&lt;=99991231),INT($A1667/10000),""),IFERROR(VALUE(TRIM(LEFT($A1667,FIND("/",$A1667)-1))),"")))</f>
        <v/>
      </c>
      <c r="C1667">
        <f>IF(OR($A1667="",$B1667=""),"",IF(ISNUMBER($A1667),INT(MOD($A1667,10000)/100),IFERROR(VALUE(TRIM(LEFT(MID($A1667,FIND("/",$A1667)+1,20),FIND("/",MID($A1667,FIND("/",$A1667)+1,20))-1))),"")))</f>
        <v/>
      </c>
      <c r="D1667">
        <f>IF(OR($A1667="",$B1667=""),"",IF(ISNUMBER($A1667),MOD($A1667,100),IFERROR(VALUE(TRIM(MID(MID($A1667,FIND("/",$A1667)+1,20),FIND("/",MID($A1667,FIND("/",$A1667)+1,20))+1,20))),"")))</f>
        <v/>
      </c>
      <c r="E1667">
        <f>IF($A1667="","",IF(OR($B1667="",$C1667="",$D1667="",$B1667&lt;1300,$B1667&gt;1500,$C1667&lt;1,$C1667&gt;12,$D1667&lt;1,$D1667&gt;31),"نامعتبر",RIGHT("0000"&amp;$B1667,4)&amp;"/"&amp;RIGHT("00"&amp;$C1667,2)&amp;"/"&amp;RIGHT("00"&amp;$D1667,2)))</f>
        <v/>
      </c>
      <c r="F1667">
        <f>IF(OR($E1667="",$E1667="نامعتبر"),"",LEFT($E1667,4)&amp;"/"&amp;MID($E1667,6,2))</f>
        <v/>
      </c>
      <c r="G1667">
        <f>IF(OR($E1667="",$E1667="نامعتبر",Entry!$D1667=""),"",IF(ISNUMBER(FIND(" – ",Entry!$D1667)),LEFT(Entry!$D1667,FIND(" – ",Entry!$D1667)-1),Entry!$D1667))</f>
        <v/>
      </c>
      <c r="H1667">
        <f>IF(Entry!$C1667="","",Entry!$C1667)</f>
        <v/>
      </c>
      <c r="I1667">
        <f>IF(Entry!$F1667="",0,Entry!$F1667)</f>
        <v/>
      </c>
      <c r="J1667">
        <f>IF(Entry!$G1667="",0,Entry!$G1667)</f>
        <v/>
      </c>
      <c r="K1667">
        <f>IF(Entry!$H1667="",0,Entry!$H1667)</f>
        <v/>
      </c>
      <c r="L1667">
        <f>IF(Entry!$K1667="",0,Entry!$K1667)</f>
        <v/>
      </c>
      <c r="M1667">
        <f>IF($G1667="","",COUNTA(Entry!$M1667,Entry!$R1667,Entry!$W1667,Entry!$AB1667,Entry!$AG1667,Entry!$AL1667,Entry!$AQ1667,Entry!$AV1667,Entry!$BA1667,Entry!$BF1667,Entry!$BK1667,Entry!$BP1667,Entry!$BU1667,Entry!$BZ1667,Entry!$CE1667))</f>
        <v/>
      </c>
    </row>
    <row r="1668">
      <c r="A1668">
        <f>IF(Entry!$B1668="","",Entry!$B1668)</f>
        <v/>
      </c>
      <c r="B1668">
        <f>IF($A1668="","",IF(ISNUMBER($A1668),IF(AND($A1668&gt;=10000101,$A1668&lt;=99991231),INT($A1668/10000),""),IFERROR(VALUE(TRIM(LEFT($A1668,FIND("/",$A1668)-1))),"")))</f>
        <v/>
      </c>
      <c r="C1668">
        <f>IF(OR($A1668="",$B1668=""),"",IF(ISNUMBER($A1668),INT(MOD($A1668,10000)/100),IFERROR(VALUE(TRIM(LEFT(MID($A1668,FIND("/",$A1668)+1,20),FIND("/",MID($A1668,FIND("/",$A1668)+1,20))-1))),"")))</f>
        <v/>
      </c>
      <c r="D1668">
        <f>IF(OR($A1668="",$B1668=""),"",IF(ISNUMBER($A1668),MOD($A1668,100),IFERROR(VALUE(TRIM(MID(MID($A1668,FIND("/",$A1668)+1,20),FIND("/",MID($A1668,FIND("/",$A1668)+1,20))+1,20))),"")))</f>
        <v/>
      </c>
      <c r="E1668">
        <f>IF($A1668="","",IF(OR($B1668="",$C1668="",$D1668="",$B1668&lt;1300,$B1668&gt;1500,$C1668&lt;1,$C1668&gt;12,$D1668&lt;1,$D1668&gt;31),"نامعتبر",RIGHT("0000"&amp;$B1668,4)&amp;"/"&amp;RIGHT("00"&amp;$C1668,2)&amp;"/"&amp;RIGHT("00"&amp;$D1668,2)))</f>
        <v/>
      </c>
      <c r="F1668">
        <f>IF(OR($E1668="",$E1668="نامعتبر"),"",LEFT($E1668,4)&amp;"/"&amp;MID($E1668,6,2))</f>
        <v/>
      </c>
      <c r="G1668">
        <f>IF(OR($E1668="",$E1668="نامعتبر",Entry!$D1668=""),"",IF(ISNUMBER(FIND(" – ",Entry!$D1668)),LEFT(Entry!$D1668,FIND(" – ",Entry!$D1668)-1),Entry!$D1668))</f>
        <v/>
      </c>
      <c r="H1668">
        <f>IF(Entry!$C1668="","",Entry!$C1668)</f>
        <v/>
      </c>
      <c r="I1668">
        <f>IF(Entry!$F1668="",0,Entry!$F1668)</f>
        <v/>
      </c>
      <c r="J1668">
        <f>IF(Entry!$G1668="",0,Entry!$G1668)</f>
        <v/>
      </c>
      <c r="K1668">
        <f>IF(Entry!$H1668="",0,Entry!$H1668)</f>
        <v/>
      </c>
      <c r="L1668">
        <f>IF(Entry!$K1668="",0,Entry!$K1668)</f>
        <v/>
      </c>
      <c r="M1668">
        <f>IF($G1668="","",COUNTA(Entry!$M1668,Entry!$R1668,Entry!$W1668,Entry!$AB1668,Entry!$AG1668,Entry!$AL1668,Entry!$AQ1668,Entry!$AV1668,Entry!$BA1668,Entry!$BF1668,Entry!$BK1668,Entry!$BP1668,Entry!$BU1668,Entry!$BZ1668,Entry!$CE1668))</f>
        <v/>
      </c>
    </row>
    <row r="1669">
      <c r="A1669">
        <f>IF(Entry!$B1669="","",Entry!$B1669)</f>
        <v/>
      </c>
      <c r="B1669">
        <f>IF($A1669="","",IF(ISNUMBER($A1669),IF(AND($A1669&gt;=10000101,$A1669&lt;=99991231),INT($A1669/10000),""),IFERROR(VALUE(TRIM(LEFT($A1669,FIND("/",$A1669)-1))),"")))</f>
        <v/>
      </c>
      <c r="C1669">
        <f>IF(OR($A1669="",$B1669=""),"",IF(ISNUMBER($A1669),INT(MOD($A1669,10000)/100),IFERROR(VALUE(TRIM(LEFT(MID($A1669,FIND("/",$A1669)+1,20),FIND("/",MID($A1669,FIND("/",$A1669)+1,20))-1))),"")))</f>
        <v/>
      </c>
      <c r="D1669">
        <f>IF(OR($A1669="",$B1669=""),"",IF(ISNUMBER($A1669),MOD($A1669,100),IFERROR(VALUE(TRIM(MID(MID($A1669,FIND("/",$A1669)+1,20),FIND("/",MID($A1669,FIND("/",$A1669)+1,20))+1,20))),"")))</f>
        <v/>
      </c>
      <c r="E1669">
        <f>IF($A1669="","",IF(OR($B1669="",$C1669="",$D1669="",$B1669&lt;1300,$B1669&gt;1500,$C1669&lt;1,$C1669&gt;12,$D1669&lt;1,$D1669&gt;31),"نامعتبر",RIGHT("0000"&amp;$B1669,4)&amp;"/"&amp;RIGHT("00"&amp;$C1669,2)&amp;"/"&amp;RIGHT("00"&amp;$D1669,2)))</f>
        <v/>
      </c>
      <c r="F1669">
        <f>IF(OR($E1669="",$E1669="نامعتبر"),"",LEFT($E1669,4)&amp;"/"&amp;MID($E1669,6,2))</f>
        <v/>
      </c>
      <c r="G1669">
        <f>IF(OR($E1669="",$E1669="نامعتبر",Entry!$D1669=""),"",IF(ISNUMBER(FIND(" – ",Entry!$D1669)),LEFT(Entry!$D1669,FIND(" – ",Entry!$D1669)-1),Entry!$D1669))</f>
        <v/>
      </c>
      <c r="H1669">
        <f>IF(Entry!$C1669="","",Entry!$C1669)</f>
        <v/>
      </c>
      <c r="I1669">
        <f>IF(Entry!$F1669="",0,Entry!$F1669)</f>
        <v/>
      </c>
      <c r="J1669">
        <f>IF(Entry!$G1669="",0,Entry!$G1669)</f>
        <v/>
      </c>
      <c r="K1669">
        <f>IF(Entry!$H1669="",0,Entry!$H1669)</f>
        <v/>
      </c>
      <c r="L1669">
        <f>IF(Entry!$K1669="",0,Entry!$K1669)</f>
        <v/>
      </c>
      <c r="M1669">
        <f>IF($G1669="","",COUNTA(Entry!$M1669,Entry!$R1669,Entry!$W1669,Entry!$AB1669,Entry!$AG1669,Entry!$AL1669,Entry!$AQ1669,Entry!$AV1669,Entry!$BA1669,Entry!$BF1669,Entry!$BK1669,Entry!$BP1669,Entry!$BU1669,Entry!$BZ1669,Entry!$CE1669))</f>
        <v/>
      </c>
    </row>
    <row r="1670">
      <c r="A1670">
        <f>IF(Entry!$B1670="","",Entry!$B1670)</f>
        <v/>
      </c>
      <c r="B1670">
        <f>IF($A1670="","",IF(ISNUMBER($A1670),IF(AND($A1670&gt;=10000101,$A1670&lt;=99991231),INT($A1670/10000),""),IFERROR(VALUE(TRIM(LEFT($A1670,FIND("/",$A1670)-1))),"")))</f>
        <v/>
      </c>
      <c r="C1670">
        <f>IF(OR($A1670="",$B1670=""),"",IF(ISNUMBER($A1670),INT(MOD($A1670,10000)/100),IFERROR(VALUE(TRIM(LEFT(MID($A1670,FIND("/",$A1670)+1,20),FIND("/",MID($A1670,FIND("/",$A1670)+1,20))-1))),"")))</f>
        <v/>
      </c>
      <c r="D1670">
        <f>IF(OR($A1670="",$B1670=""),"",IF(ISNUMBER($A1670),MOD($A1670,100),IFERROR(VALUE(TRIM(MID(MID($A1670,FIND("/",$A1670)+1,20),FIND("/",MID($A1670,FIND("/",$A1670)+1,20))+1,20))),"")))</f>
        <v/>
      </c>
      <c r="E1670">
        <f>IF($A1670="","",IF(OR($B1670="",$C1670="",$D1670="",$B1670&lt;1300,$B1670&gt;1500,$C1670&lt;1,$C1670&gt;12,$D1670&lt;1,$D1670&gt;31),"نامعتبر",RIGHT("0000"&amp;$B1670,4)&amp;"/"&amp;RIGHT("00"&amp;$C1670,2)&amp;"/"&amp;RIGHT("00"&amp;$D1670,2)))</f>
        <v/>
      </c>
      <c r="F1670">
        <f>IF(OR($E1670="",$E1670="نامعتبر"),"",LEFT($E1670,4)&amp;"/"&amp;MID($E1670,6,2))</f>
        <v/>
      </c>
      <c r="G1670">
        <f>IF(OR($E1670="",$E1670="نامعتبر",Entry!$D1670=""),"",IF(ISNUMBER(FIND(" – ",Entry!$D1670)),LEFT(Entry!$D1670,FIND(" – ",Entry!$D1670)-1),Entry!$D1670))</f>
        <v/>
      </c>
      <c r="H1670">
        <f>IF(Entry!$C1670="","",Entry!$C1670)</f>
        <v/>
      </c>
      <c r="I1670">
        <f>IF(Entry!$F1670="",0,Entry!$F1670)</f>
        <v/>
      </c>
      <c r="J1670">
        <f>IF(Entry!$G1670="",0,Entry!$G1670)</f>
        <v/>
      </c>
      <c r="K1670">
        <f>IF(Entry!$H1670="",0,Entry!$H1670)</f>
        <v/>
      </c>
      <c r="L1670">
        <f>IF(Entry!$K1670="",0,Entry!$K1670)</f>
        <v/>
      </c>
      <c r="M1670">
        <f>IF($G1670="","",COUNTA(Entry!$M1670,Entry!$R1670,Entry!$W1670,Entry!$AB1670,Entry!$AG1670,Entry!$AL1670,Entry!$AQ1670,Entry!$AV1670,Entry!$BA1670,Entry!$BF1670,Entry!$BK1670,Entry!$BP1670,Entry!$BU1670,Entry!$BZ1670,Entry!$CE1670))</f>
        <v/>
      </c>
    </row>
    <row r="1671">
      <c r="A1671">
        <f>IF(Entry!$B1671="","",Entry!$B1671)</f>
        <v/>
      </c>
      <c r="B1671">
        <f>IF($A1671="","",IF(ISNUMBER($A1671),IF(AND($A1671&gt;=10000101,$A1671&lt;=99991231),INT($A1671/10000),""),IFERROR(VALUE(TRIM(LEFT($A1671,FIND("/",$A1671)-1))),"")))</f>
        <v/>
      </c>
      <c r="C1671">
        <f>IF(OR($A1671="",$B1671=""),"",IF(ISNUMBER($A1671),INT(MOD($A1671,10000)/100),IFERROR(VALUE(TRIM(LEFT(MID($A1671,FIND("/",$A1671)+1,20),FIND("/",MID($A1671,FIND("/",$A1671)+1,20))-1))),"")))</f>
        <v/>
      </c>
      <c r="D1671">
        <f>IF(OR($A1671="",$B1671=""),"",IF(ISNUMBER($A1671),MOD($A1671,100),IFERROR(VALUE(TRIM(MID(MID($A1671,FIND("/",$A1671)+1,20),FIND("/",MID($A1671,FIND("/",$A1671)+1,20))+1,20))),"")))</f>
        <v/>
      </c>
      <c r="E1671">
        <f>IF($A1671="","",IF(OR($B1671="",$C1671="",$D1671="",$B1671&lt;1300,$B1671&gt;1500,$C1671&lt;1,$C1671&gt;12,$D1671&lt;1,$D1671&gt;31),"نامعتبر",RIGHT("0000"&amp;$B1671,4)&amp;"/"&amp;RIGHT("00"&amp;$C1671,2)&amp;"/"&amp;RIGHT("00"&amp;$D1671,2)))</f>
        <v/>
      </c>
      <c r="F1671">
        <f>IF(OR($E1671="",$E1671="نامعتبر"),"",LEFT($E1671,4)&amp;"/"&amp;MID($E1671,6,2))</f>
        <v/>
      </c>
      <c r="G1671">
        <f>IF(OR($E1671="",$E1671="نامعتبر",Entry!$D1671=""),"",IF(ISNUMBER(FIND(" – ",Entry!$D1671)),LEFT(Entry!$D1671,FIND(" – ",Entry!$D1671)-1),Entry!$D1671))</f>
        <v/>
      </c>
      <c r="H1671">
        <f>IF(Entry!$C1671="","",Entry!$C1671)</f>
        <v/>
      </c>
      <c r="I1671">
        <f>IF(Entry!$F1671="",0,Entry!$F1671)</f>
        <v/>
      </c>
      <c r="J1671">
        <f>IF(Entry!$G1671="",0,Entry!$G1671)</f>
        <v/>
      </c>
      <c r="K1671">
        <f>IF(Entry!$H1671="",0,Entry!$H1671)</f>
        <v/>
      </c>
      <c r="L1671">
        <f>IF(Entry!$K1671="",0,Entry!$K1671)</f>
        <v/>
      </c>
      <c r="M1671">
        <f>IF($G1671="","",COUNTA(Entry!$M1671,Entry!$R1671,Entry!$W1671,Entry!$AB1671,Entry!$AG1671,Entry!$AL1671,Entry!$AQ1671,Entry!$AV1671,Entry!$BA1671,Entry!$BF1671,Entry!$BK1671,Entry!$BP1671,Entry!$BU1671,Entry!$BZ1671,Entry!$CE1671))</f>
        <v/>
      </c>
    </row>
    <row r="1672">
      <c r="A1672">
        <f>IF(Entry!$B1672="","",Entry!$B1672)</f>
        <v/>
      </c>
      <c r="B1672">
        <f>IF($A1672="","",IF(ISNUMBER($A1672),IF(AND($A1672&gt;=10000101,$A1672&lt;=99991231),INT($A1672/10000),""),IFERROR(VALUE(TRIM(LEFT($A1672,FIND("/",$A1672)-1))),"")))</f>
        <v/>
      </c>
      <c r="C1672">
        <f>IF(OR($A1672="",$B1672=""),"",IF(ISNUMBER($A1672),INT(MOD($A1672,10000)/100),IFERROR(VALUE(TRIM(LEFT(MID($A1672,FIND("/",$A1672)+1,20),FIND("/",MID($A1672,FIND("/",$A1672)+1,20))-1))),"")))</f>
        <v/>
      </c>
      <c r="D1672">
        <f>IF(OR($A1672="",$B1672=""),"",IF(ISNUMBER($A1672),MOD($A1672,100),IFERROR(VALUE(TRIM(MID(MID($A1672,FIND("/",$A1672)+1,20),FIND("/",MID($A1672,FIND("/",$A1672)+1,20))+1,20))),"")))</f>
        <v/>
      </c>
      <c r="E1672">
        <f>IF($A1672="","",IF(OR($B1672="",$C1672="",$D1672="",$B1672&lt;1300,$B1672&gt;1500,$C1672&lt;1,$C1672&gt;12,$D1672&lt;1,$D1672&gt;31),"نامعتبر",RIGHT("0000"&amp;$B1672,4)&amp;"/"&amp;RIGHT("00"&amp;$C1672,2)&amp;"/"&amp;RIGHT("00"&amp;$D1672,2)))</f>
        <v/>
      </c>
      <c r="F1672">
        <f>IF(OR($E1672="",$E1672="نامعتبر"),"",LEFT($E1672,4)&amp;"/"&amp;MID($E1672,6,2))</f>
        <v/>
      </c>
      <c r="G1672">
        <f>IF(OR($E1672="",$E1672="نامعتبر",Entry!$D1672=""),"",IF(ISNUMBER(FIND(" – ",Entry!$D1672)),LEFT(Entry!$D1672,FIND(" – ",Entry!$D1672)-1),Entry!$D1672))</f>
        <v/>
      </c>
      <c r="H1672">
        <f>IF(Entry!$C1672="","",Entry!$C1672)</f>
        <v/>
      </c>
      <c r="I1672">
        <f>IF(Entry!$F1672="",0,Entry!$F1672)</f>
        <v/>
      </c>
      <c r="J1672">
        <f>IF(Entry!$G1672="",0,Entry!$G1672)</f>
        <v/>
      </c>
      <c r="K1672">
        <f>IF(Entry!$H1672="",0,Entry!$H1672)</f>
        <v/>
      </c>
      <c r="L1672">
        <f>IF(Entry!$K1672="",0,Entry!$K1672)</f>
        <v/>
      </c>
      <c r="M1672">
        <f>IF($G1672="","",COUNTA(Entry!$M1672,Entry!$R1672,Entry!$W1672,Entry!$AB1672,Entry!$AG1672,Entry!$AL1672,Entry!$AQ1672,Entry!$AV1672,Entry!$BA1672,Entry!$BF1672,Entry!$BK1672,Entry!$BP1672,Entry!$BU1672,Entry!$BZ1672,Entry!$CE1672))</f>
        <v/>
      </c>
    </row>
    <row r="1673">
      <c r="A1673">
        <f>IF(Entry!$B1673="","",Entry!$B1673)</f>
        <v/>
      </c>
      <c r="B1673">
        <f>IF($A1673="","",IF(ISNUMBER($A1673),IF(AND($A1673&gt;=10000101,$A1673&lt;=99991231),INT($A1673/10000),""),IFERROR(VALUE(TRIM(LEFT($A1673,FIND("/",$A1673)-1))),"")))</f>
        <v/>
      </c>
      <c r="C1673">
        <f>IF(OR($A1673="",$B1673=""),"",IF(ISNUMBER($A1673),INT(MOD($A1673,10000)/100),IFERROR(VALUE(TRIM(LEFT(MID($A1673,FIND("/",$A1673)+1,20),FIND("/",MID($A1673,FIND("/",$A1673)+1,20))-1))),"")))</f>
        <v/>
      </c>
      <c r="D1673">
        <f>IF(OR($A1673="",$B1673=""),"",IF(ISNUMBER($A1673),MOD($A1673,100),IFERROR(VALUE(TRIM(MID(MID($A1673,FIND("/",$A1673)+1,20),FIND("/",MID($A1673,FIND("/",$A1673)+1,20))+1,20))),"")))</f>
        <v/>
      </c>
      <c r="E1673">
        <f>IF($A1673="","",IF(OR($B1673="",$C1673="",$D1673="",$B1673&lt;1300,$B1673&gt;1500,$C1673&lt;1,$C1673&gt;12,$D1673&lt;1,$D1673&gt;31),"نامعتبر",RIGHT("0000"&amp;$B1673,4)&amp;"/"&amp;RIGHT("00"&amp;$C1673,2)&amp;"/"&amp;RIGHT("00"&amp;$D1673,2)))</f>
        <v/>
      </c>
      <c r="F1673">
        <f>IF(OR($E1673="",$E1673="نامعتبر"),"",LEFT($E1673,4)&amp;"/"&amp;MID($E1673,6,2))</f>
        <v/>
      </c>
      <c r="G1673">
        <f>IF(OR($E1673="",$E1673="نامعتبر",Entry!$D1673=""),"",IF(ISNUMBER(FIND(" – ",Entry!$D1673)),LEFT(Entry!$D1673,FIND(" – ",Entry!$D1673)-1),Entry!$D1673))</f>
        <v/>
      </c>
      <c r="H1673">
        <f>IF(Entry!$C1673="","",Entry!$C1673)</f>
        <v/>
      </c>
      <c r="I1673">
        <f>IF(Entry!$F1673="",0,Entry!$F1673)</f>
        <v/>
      </c>
      <c r="J1673">
        <f>IF(Entry!$G1673="",0,Entry!$G1673)</f>
        <v/>
      </c>
      <c r="K1673">
        <f>IF(Entry!$H1673="",0,Entry!$H1673)</f>
        <v/>
      </c>
      <c r="L1673">
        <f>IF(Entry!$K1673="",0,Entry!$K1673)</f>
        <v/>
      </c>
      <c r="M1673">
        <f>IF($G1673="","",COUNTA(Entry!$M1673,Entry!$R1673,Entry!$W1673,Entry!$AB1673,Entry!$AG1673,Entry!$AL1673,Entry!$AQ1673,Entry!$AV1673,Entry!$BA1673,Entry!$BF1673,Entry!$BK1673,Entry!$BP1673,Entry!$BU1673,Entry!$BZ1673,Entry!$CE1673))</f>
        <v/>
      </c>
    </row>
    <row r="1674">
      <c r="A1674">
        <f>IF(Entry!$B1674="","",Entry!$B1674)</f>
        <v/>
      </c>
      <c r="B1674">
        <f>IF($A1674="","",IF(ISNUMBER($A1674),IF(AND($A1674&gt;=10000101,$A1674&lt;=99991231),INT($A1674/10000),""),IFERROR(VALUE(TRIM(LEFT($A1674,FIND("/",$A1674)-1))),"")))</f>
        <v/>
      </c>
      <c r="C1674">
        <f>IF(OR($A1674="",$B1674=""),"",IF(ISNUMBER($A1674),INT(MOD($A1674,10000)/100),IFERROR(VALUE(TRIM(LEFT(MID($A1674,FIND("/",$A1674)+1,20),FIND("/",MID($A1674,FIND("/",$A1674)+1,20))-1))),"")))</f>
        <v/>
      </c>
      <c r="D1674">
        <f>IF(OR($A1674="",$B1674=""),"",IF(ISNUMBER($A1674),MOD($A1674,100),IFERROR(VALUE(TRIM(MID(MID($A1674,FIND("/",$A1674)+1,20),FIND("/",MID($A1674,FIND("/",$A1674)+1,20))+1,20))),"")))</f>
        <v/>
      </c>
      <c r="E1674">
        <f>IF($A1674="","",IF(OR($B1674="",$C1674="",$D1674="",$B1674&lt;1300,$B1674&gt;1500,$C1674&lt;1,$C1674&gt;12,$D1674&lt;1,$D1674&gt;31),"نامعتبر",RIGHT("0000"&amp;$B1674,4)&amp;"/"&amp;RIGHT("00"&amp;$C1674,2)&amp;"/"&amp;RIGHT("00"&amp;$D1674,2)))</f>
        <v/>
      </c>
      <c r="F1674">
        <f>IF(OR($E1674="",$E1674="نامعتبر"),"",LEFT($E1674,4)&amp;"/"&amp;MID($E1674,6,2))</f>
        <v/>
      </c>
      <c r="G1674">
        <f>IF(OR($E1674="",$E1674="نامعتبر",Entry!$D1674=""),"",IF(ISNUMBER(FIND(" – ",Entry!$D1674)),LEFT(Entry!$D1674,FIND(" – ",Entry!$D1674)-1),Entry!$D1674))</f>
        <v/>
      </c>
      <c r="H1674">
        <f>IF(Entry!$C1674="","",Entry!$C1674)</f>
        <v/>
      </c>
      <c r="I1674">
        <f>IF(Entry!$F1674="",0,Entry!$F1674)</f>
        <v/>
      </c>
      <c r="J1674">
        <f>IF(Entry!$G1674="",0,Entry!$G1674)</f>
        <v/>
      </c>
      <c r="K1674">
        <f>IF(Entry!$H1674="",0,Entry!$H1674)</f>
        <v/>
      </c>
      <c r="L1674">
        <f>IF(Entry!$K1674="",0,Entry!$K1674)</f>
        <v/>
      </c>
      <c r="M1674">
        <f>IF($G1674="","",COUNTA(Entry!$M1674,Entry!$R1674,Entry!$W1674,Entry!$AB1674,Entry!$AG1674,Entry!$AL1674,Entry!$AQ1674,Entry!$AV1674,Entry!$BA1674,Entry!$BF1674,Entry!$BK1674,Entry!$BP1674,Entry!$BU1674,Entry!$BZ1674,Entry!$CE1674))</f>
        <v/>
      </c>
    </row>
    <row r="1675">
      <c r="A1675">
        <f>IF(Entry!$B1675="","",Entry!$B1675)</f>
        <v/>
      </c>
      <c r="B1675">
        <f>IF($A1675="","",IF(ISNUMBER($A1675),IF(AND($A1675&gt;=10000101,$A1675&lt;=99991231),INT($A1675/10000),""),IFERROR(VALUE(TRIM(LEFT($A1675,FIND("/",$A1675)-1))),"")))</f>
        <v/>
      </c>
      <c r="C1675">
        <f>IF(OR($A1675="",$B1675=""),"",IF(ISNUMBER($A1675),INT(MOD($A1675,10000)/100),IFERROR(VALUE(TRIM(LEFT(MID($A1675,FIND("/",$A1675)+1,20),FIND("/",MID($A1675,FIND("/",$A1675)+1,20))-1))),"")))</f>
        <v/>
      </c>
      <c r="D1675">
        <f>IF(OR($A1675="",$B1675=""),"",IF(ISNUMBER($A1675),MOD($A1675,100),IFERROR(VALUE(TRIM(MID(MID($A1675,FIND("/",$A1675)+1,20),FIND("/",MID($A1675,FIND("/",$A1675)+1,20))+1,20))),"")))</f>
        <v/>
      </c>
      <c r="E1675">
        <f>IF($A1675="","",IF(OR($B1675="",$C1675="",$D1675="",$B1675&lt;1300,$B1675&gt;1500,$C1675&lt;1,$C1675&gt;12,$D1675&lt;1,$D1675&gt;31),"نامعتبر",RIGHT("0000"&amp;$B1675,4)&amp;"/"&amp;RIGHT("00"&amp;$C1675,2)&amp;"/"&amp;RIGHT("00"&amp;$D1675,2)))</f>
        <v/>
      </c>
      <c r="F1675">
        <f>IF(OR($E1675="",$E1675="نامعتبر"),"",LEFT($E1675,4)&amp;"/"&amp;MID($E1675,6,2))</f>
        <v/>
      </c>
      <c r="G1675">
        <f>IF(OR($E1675="",$E1675="نامعتبر",Entry!$D1675=""),"",IF(ISNUMBER(FIND(" – ",Entry!$D1675)),LEFT(Entry!$D1675,FIND(" – ",Entry!$D1675)-1),Entry!$D1675))</f>
        <v/>
      </c>
      <c r="H1675">
        <f>IF(Entry!$C1675="","",Entry!$C1675)</f>
        <v/>
      </c>
      <c r="I1675">
        <f>IF(Entry!$F1675="",0,Entry!$F1675)</f>
        <v/>
      </c>
      <c r="J1675">
        <f>IF(Entry!$G1675="",0,Entry!$G1675)</f>
        <v/>
      </c>
      <c r="K1675">
        <f>IF(Entry!$H1675="",0,Entry!$H1675)</f>
        <v/>
      </c>
      <c r="L1675">
        <f>IF(Entry!$K1675="",0,Entry!$K1675)</f>
        <v/>
      </c>
      <c r="M1675">
        <f>IF($G1675="","",COUNTA(Entry!$M1675,Entry!$R1675,Entry!$W1675,Entry!$AB1675,Entry!$AG1675,Entry!$AL1675,Entry!$AQ1675,Entry!$AV1675,Entry!$BA1675,Entry!$BF1675,Entry!$BK1675,Entry!$BP1675,Entry!$BU1675,Entry!$BZ1675,Entry!$CE1675))</f>
        <v/>
      </c>
    </row>
    <row r="1676">
      <c r="A1676">
        <f>IF(Entry!$B1676="","",Entry!$B1676)</f>
        <v/>
      </c>
      <c r="B1676">
        <f>IF($A1676="","",IF(ISNUMBER($A1676),IF(AND($A1676&gt;=10000101,$A1676&lt;=99991231),INT($A1676/10000),""),IFERROR(VALUE(TRIM(LEFT($A1676,FIND("/",$A1676)-1))),"")))</f>
        <v/>
      </c>
      <c r="C1676">
        <f>IF(OR($A1676="",$B1676=""),"",IF(ISNUMBER($A1676),INT(MOD($A1676,10000)/100),IFERROR(VALUE(TRIM(LEFT(MID($A1676,FIND("/",$A1676)+1,20),FIND("/",MID($A1676,FIND("/",$A1676)+1,20))-1))),"")))</f>
        <v/>
      </c>
      <c r="D1676">
        <f>IF(OR($A1676="",$B1676=""),"",IF(ISNUMBER($A1676),MOD($A1676,100),IFERROR(VALUE(TRIM(MID(MID($A1676,FIND("/",$A1676)+1,20),FIND("/",MID($A1676,FIND("/",$A1676)+1,20))+1,20))),"")))</f>
        <v/>
      </c>
      <c r="E1676">
        <f>IF($A1676="","",IF(OR($B1676="",$C1676="",$D1676="",$B1676&lt;1300,$B1676&gt;1500,$C1676&lt;1,$C1676&gt;12,$D1676&lt;1,$D1676&gt;31),"نامعتبر",RIGHT("0000"&amp;$B1676,4)&amp;"/"&amp;RIGHT("00"&amp;$C1676,2)&amp;"/"&amp;RIGHT("00"&amp;$D1676,2)))</f>
        <v/>
      </c>
      <c r="F1676">
        <f>IF(OR($E1676="",$E1676="نامعتبر"),"",LEFT($E1676,4)&amp;"/"&amp;MID($E1676,6,2))</f>
        <v/>
      </c>
      <c r="G1676">
        <f>IF(OR($E1676="",$E1676="نامعتبر",Entry!$D1676=""),"",IF(ISNUMBER(FIND(" – ",Entry!$D1676)),LEFT(Entry!$D1676,FIND(" – ",Entry!$D1676)-1),Entry!$D1676))</f>
        <v/>
      </c>
      <c r="H1676">
        <f>IF(Entry!$C1676="","",Entry!$C1676)</f>
        <v/>
      </c>
      <c r="I1676">
        <f>IF(Entry!$F1676="",0,Entry!$F1676)</f>
        <v/>
      </c>
      <c r="J1676">
        <f>IF(Entry!$G1676="",0,Entry!$G1676)</f>
        <v/>
      </c>
      <c r="K1676">
        <f>IF(Entry!$H1676="",0,Entry!$H1676)</f>
        <v/>
      </c>
      <c r="L1676">
        <f>IF(Entry!$K1676="",0,Entry!$K1676)</f>
        <v/>
      </c>
      <c r="M1676">
        <f>IF($G1676="","",COUNTA(Entry!$M1676,Entry!$R1676,Entry!$W1676,Entry!$AB1676,Entry!$AG1676,Entry!$AL1676,Entry!$AQ1676,Entry!$AV1676,Entry!$BA1676,Entry!$BF1676,Entry!$BK1676,Entry!$BP1676,Entry!$BU1676,Entry!$BZ1676,Entry!$CE1676))</f>
        <v/>
      </c>
    </row>
    <row r="1677">
      <c r="A1677">
        <f>IF(Entry!$B1677="","",Entry!$B1677)</f>
        <v/>
      </c>
      <c r="B1677">
        <f>IF($A1677="","",IF(ISNUMBER($A1677),IF(AND($A1677&gt;=10000101,$A1677&lt;=99991231),INT($A1677/10000),""),IFERROR(VALUE(TRIM(LEFT($A1677,FIND("/",$A1677)-1))),"")))</f>
        <v/>
      </c>
      <c r="C1677">
        <f>IF(OR($A1677="",$B1677=""),"",IF(ISNUMBER($A1677),INT(MOD($A1677,10000)/100),IFERROR(VALUE(TRIM(LEFT(MID($A1677,FIND("/",$A1677)+1,20),FIND("/",MID($A1677,FIND("/",$A1677)+1,20))-1))),"")))</f>
        <v/>
      </c>
      <c r="D1677">
        <f>IF(OR($A1677="",$B1677=""),"",IF(ISNUMBER($A1677),MOD($A1677,100),IFERROR(VALUE(TRIM(MID(MID($A1677,FIND("/",$A1677)+1,20),FIND("/",MID($A1677,FIND("/",$A1677)+1,20))+1,20))),"")))</f>
        <v/>
      </c>
      <c r="E1677">
        <f>IF($A1677="","",IF(OR($B1677="",$C1677="",$D1677="",$B1677&lt;1300,$B1677&gt;1500,$C1677&lt;1,$C1677&gt;12,$D1677&lt;1,$D1677&gt;31),"نامعتبر",RIGHT("0000"&amp;$B1677,4)&amp;"/"&amp;RIGHT("00"&amp;$C1677,2)&amp;"/"&amp;RIGHT("00"&amp;$D1677,2)))</f>
        <v/>
      </c>
      <c r="F1677">
        <f>IF(OR($E1677="",$E1677="نامعتبر"),"",LEFT($E1677,4)&amp;"/"&amp;MID($E1677,6,2))</f>
        <v/>
      </c>
      <c r="G1677">
        <f>IF(OR($E1677="",$E1677="نامعتبر",Entry!$D1677=""),"",IF(ISNUMBER(FIND(" – ",Entry!$D1677)),LEFT(Entry!$D1677,FIND(" – ",Entry!$D1677)-1),Entry!$D1677))</f>
        <v/>
      </c>
      <c r="H1677">
        <f>IF(Entry!$C1677="","",Entry!$C1677)</f>
        <v/>
      </c>
      <c r="I1677">
        <f>IF(Entry!$F1677="",0,Entry!$F1677)</f>
        <v/>
      </c>
      <c r="J1677">
        <f>IF(Entry!$G1677="",0,Entry!$G1677)</f>
        <v/>
      </c>
      <c r="K1677">
        <f>IF(Entry!$H1677="",0,Entry!$H1677)</f>
        <v/>
      </c>
      <c r="L1677">
        <f>IF(Entry!$K1677="",0,Entry!$K1677)</f>
        <v/>
      </c>
      <c r="M1677">
        <f>IF($G1677="","",COUNTA(Entry!$M1677,Entry!$R1677,Entry!$W1677,Entry!$AB1677,Entry!$AG1677,Entry!$AL1677,Entry!$AQ1677,Entry!$AV1677,Entry!$BA1677,Entry!$BF1677,Entry!$BK1677,Entry!$BP1677,Entry!$BU1677,Entry!$BZ1677,Entry!$CE1677))</f>
        <v/>
      </c>
    </row>
    <row r="1678">
      <c r="A1678">
        <f>IF(Entry!$B1678="","",Entry!$B1678)</f>
        <v/>
      </c>
      <c r="B1678">
        <f>IF($A1678="","",IF(ISNUMBER($A1678),IF(AND($A1678&gt;=10000101,$A1678&lt;=99991231),INT($A1678/10000),""),IFERROR(VALUE(TRIM(LEFT($A1678,FIND("/",$A1678)-1))),"")))</f>
        <v/>
      </c>
      <c r="C1678">
        <f>IF(OR($A1678="",$B1678=""),"",IF(ISNUMBER($A1678),INT(MOD($A1678,10000)/100),IFERROR(VALUE(TRIM(LEFT(MID($A1678,FIND("/",$A1678)+1,20),FIND("/",MID($A1678,FIND("/",$A1678)+1,20))-1))),"")))</f>
        <v/>
      </c>
      <c r="D1678">
        <f>IF(OR($A1678="",$B1678=""),"",IF(ISNUMBER($A1678),MOD($A1678,100),IFERROR(VALUE(TRIM(MID(MID($A1678,FIND("/",$A1678)+1,20),FIND("/",MID($A1678,FIND("/",$A1678)+1,20))+1,20))),"")))</f>
        <v/>
      </c>
      <c r="E1678">
        <f>IF($A1678="","",IF(OR($B1678="",$C1678="",$D1678="",$B1678&lt;1300,$B1678&gt;1500,$C1678&lt;1,$C1678&gt;12,$D1678&lt;1,$D1678&gt;31),"نامعتبر",RIGHT("0000"&amp;$B1678,4)&amp;"/"&amp;RIGHT("00"&amp;$C1678,2)&amp;"/"&amp;RIGHT("00"&amp;$D1678,2)))</f>
        <v/>
      </c>
      <c r="F1678">
        <f>IF(OR($E1678="",$E1678="نامعتبر"),"",LEFT($E1678,4)&amp;"/"&amp;MID($E1678,6,2))</f>
        <v/>
      </c>
      <c r="G1678">
        <f>IF(OR($E1678="",$E1678="نامعتبر",Entry!$D1678=""),"",IF(ISNUMBER(FIND(" – ",Entry!$D1678)),LEFT(Entry!$D1678,FIND(" – ",Entry!$D1678)-1),Entry!$D1678))</f>
        <v/>
      </c>
      <c r="H1678">
        <f>IF(Entry!$C1678="","",Entry!$C1678)</f>
        <v/>
      </c>
      <c r="I1678">
        <f>IF(Entry!$F1678="",0,Entry!$F1678)</f>
        <v/>
      </c>
      <c r="J1678">
        <f>IF(Entry!$G1678="",0,Entry!$G1678)</f>
        <v/>
      </c>
      <c r="K1678">
        <f>IF(Entry!$H1678="",0,Entry!$H1678)</f>
        <v/>
      </c>
      <c r="L1678">
        <f>IF(Entry!$K1678="",0,Entry!$K1678)</f>
        <v/>
      </c>
      <c r="M1678">
        <f>IF($G1678="","",COUNTA(Entry!$M1678,Entry!$R1678,Entry!$W1678,Entry!$AB1678,Entry!$AG1678,Entry!$AL1678,Entry!$AQ1678,Entry!$AV1678,Entry!$BA1678,Entry!$BF1678,Entry!$BK1678,Entry!$BP1678,Entry!$BU1678,Entry!$BZ1678,Entry!$CE1678))</f>
        <v/>
      </c>
    </row>
    <row r="1679">
      <c r="A1679">
        <f>IF(Entry!$B1679="","",Entry!$B1679)</f>
        <v/>
      </c>
      <c r="B1679">
        <f>IF($A1679="","",IF(ISNUMBER($A1679),IF(AND($A1679&gt;=10000101,$A1679&lt;=99991231),INT($A1679/10000),""),IFERROR(VALUE(TRIM(LEFT($A1679,FIND("/",$A1679)-1))),"")))</f>
        <v/>
      </c>
      <c r="C1679">
        <f>IF(OR($A1679="",$B1679=""),"",IF(ISNUMBER($A1679),INT(MOD($A1679,10000)/100),IFERROR(VALUE(TRIM(LEFT(MID($A1679,FIND("/",$A1679)+1,20),FIND("/",MID($A1679,FIND("/",$A1679)+1,20))-1))),"")))</f>
        <v/>
      </c>
      <c r="D1679">
        <f>IF(OR($A1679="",$B1679=""),"",IF(ISNUMBER($A1679),MOD($A1679,100),IFERROR(VALUE(TRIM(MID(MID($A1679,FIND("/",$A1679)+1,20),FIND("/",MID($A1679,FIND("/",$A1679)+1,20))+1,20))),"")))</f>
        <v/>
      </c>
      <c r="E1679">
        <f>IF($A1679="","",IF(OR($B1679="",$C1679="",$D1679="",$B1679&lt;1300,$B1679&gt;1500,$C1679&lt;1,$C1679&gt;12,$D1679&lt;1,$D1679&gt;31),"نامعتبر",RIGHT("0000"&amp;$B1679,4)&amp;"/"&amp;RIGHT("00"&amp;$C1679,2)&amp;"/"&amp;RIGHT("00"&amp;$D1679,2)))</f>
        <v/>
      </c>
      <c r="F1679">
        <f>IF(OR($E1679="",$E1679="نامعتبر"),"",LEFT($E1679,4)&amp;"/"&amp;MID($E1679,6,2))</f>
        <v/>
      </c>
      <c r="G1679">
        <f>IF(OR($E1679="",$E1679="نامعتبر",Entry!$D1679=""),"",IF(ISNUMBER(FIND(" – ",Entry!$D1679)),LEFT(Entry!$D1679,FIND(" – ",Entry!$D1679)-1),Entry!$D1679))</f>
        <v/>
      </c>
      <c r="H1679">
        <f>IF(Entry!$C1679="","",Entry!$C1679)</f>
        <v/>
      </c>
      <c r="I1679">
        <f>IF(Entry!$F1679="",0,Entry!$F1679)</f>
        <v/>
      </c>
      <c r="J1679">
        <f>IF(Entry!$G1679="",0,Entry!$G1679)</f>
        <v/>
      </c>
      <c r="K1679">
        <f>IF(Entry!$H1679="",0,Entry!$H1679)</f>
        <v/>
      </c>
      <c r="L1679">
        <f>IF(Entry!$K1679="",0,Entry!$K1679)</f>
        <v/>
      </c>
      <c r="M1679">
        <f>IF($G1679="","",COUNTA(Entry!$M1679,Entry!$R1679,Entry!$W1679,Entry!$AB1679,Entry!$AG1679,Entry!$AL1679,Entry!$AQ1679,Entry!$AV1679,Entry!$BA1679,Entry!$BF1679,Entry!$BK1679,Entry!$BP1679,Entry!$BU1679,Entry!$BZ1679,Entry!$CE1679))</f>
        <v/>
      </c>
    </row>
    <row r="1680">
      <c r="A1680">
        <f>IF(Entry!$B1680="","",Entry!$B1680)</f>
        <v/>
      </c>
      <c r="B1680">
        <f>IF($A1680="","",IF(ISNUMBER($A1680),IF(AND($A1680&gt;=10000101,$A1680&lt;=99991231),INT($A1680/10000),""),IFERROR(VALUE(TRIM(LEFT($A1680,FIND("/",$A1680)-1))),"")))</f>
        <v/>
      </c>
      <c r="C1680">
        <f>IF(OR($A1680="",$B1680=""),"",IF(ISNUMBER($A1680),INT(MOD($A1680,10000)/100),IFERROR(VALUE(TRIM(LEFT(MID($A1680,FIND("/",$A1680)+1,20),FIND("/",MID($A1680,FIND("/",$A1680)+1,20))-1))),"")))</f>
        <v/>
      </c>
      <c r="D1680">
        <f>IF(OR($A1680="",$B1680=""),"",IF(ISNUMBER($A1680),MOD($A1680,100),IFERROR(VALUE(TRIM(MID(MID($A1680,FIND("/",$A1680)+1,20),FIND("/",MID($A1680,FIND("/",$A1680)+1,20))+1,20))),"")))</f>
        <v/>
      </c>
      <c r="E1680">
        <f>IF($A1680="","",IF(OR($B1680="",$C1680="",$D1680="",$B1680&lt;1300,$B1680&gt;1500,$C1680&lt;1,$C1680&gt;12,$D1680&lt;1,$D1680&gt;31),"نامعتبر",RIGHT("0000"&amp;$B1680,4)&amp;"/"&amp;RIGHT("00"&amp;$C1680,2)&amp;"/"&amp;RIGHT("00"&amp;$D1680,2)))</f>
        <v/>
      </c>
      <c r="F1680">
        <f>IF(OR($E1680="",$E1680="نامعتبر"),"",LEFT($E1680,4)&amp;"/"&amp;MID($E1680,6,2))</f>
        <v/>
      </c>
      <c r="G1680">
        <f>IF(OR($E1680="",$E1680="نامعتبر",Entry!$D1680=""),"",IF(ISNUMBER(FIND(" – ",Entry!$D1680)),LEFT(Entry!$D1680,FIND(" – ",Entry!$D1680)-1),Entry!$D1680))</f>
        <v/>
      </c>
      <c r="H1680">
        <f>IF(Entry!$C1680="","",Entry!$C1680)</f>
        <v/>
      </c>
      <c r="I1680">
        <f>IF(Entry!$F1680="",0,Entry!$F1680)</f>
        <v/>
      </c>
      <c r="J1680">
        <f>IF(Entry!$G1680="",0,Entry!$G1680)</f>
        <v/>
      </c>
      <c r="K1680">
        <f>IF(Entry!$H1680="",0,Entry!$H1680)</f>
        <v/>
      </c>
      <c r="L1680">
        <f>IF(Entry!$K1680="",0,Entry!$K1680)</f>
        <v/>
      </c>
      <c r="M1680">
        <f>IF($G1680="","",COUNTA(Entry!$M1680,Entry!$R1680,Entry!$W1680,Entry!$AB1680,Entry!$AG1680,Entry!$AL1680,Entry!$AQ1680,Entry!$AV1680,Entry!$BA1680,Entry!$BF1680,Entry!$BK1680,Entry!$BP1680,Entry!$BU1680,Entry!$BZ1680,Entry!$CE1680))</f>
        <v/>
      </c>
    </row>
    <row r="1681">
      <c r="A1681">
        <f>IF(Entry!$B1681="","",Entry!$B1681)</f>
        <v/>
      </c>
      <c r="B1681">
        <f>IF($A1681="","",IF(ISNUMBER($A1681),IF(AND($A1681&gt;=10000101,$A1681&lt;=99991231),INT($A1681/10000),""),IFERROR(VALUE(TRIM(LEFT($A1681,FIND("/",$A1681)-1))),"")))</f>
        <v/>
      </c>
      <c r="C1681">
        <f>IF(OR($A1681="",$B1681=""),"",IF(ISNUMBER($A1681),INT(MOD($A1681,10000)/100),IFERROR(VALUE(TRIM(LEFT(MID($A1681,FIND("/",$A1681)+1,20),FIND("/",MID($A1681,FIND("/",$A1681)+1,20))-1))),"")))</f>
        <v/>
      </c>
      <c r="D1681">
        <f>IF(OR($A1681="",$B1681=""),"",IF(ISNUMBER($A1681),MOD($A1681,100),IFERROR(VALUE(TRIM(MID(MID($A1681,FIND("/",$A1681)+1,20),FIND("/",MID($A1681,FIND("/",$A1681)+1,20))+1,20))),"")))</f>
        <v/>
      </c>
      <c r="E1681">
        <f>IF($A1681="","",IF(OR($B1681="",$C1681="",$D1681="",$B1681&lt;1300,$B1681&gt;1500,$C1681&lt;1,$C1681&gt;12,$D1681&lt;1,$D1681&gt;31),"نامعتبر",RIGHT("0000"&amp;$B1681,4)&amp;"/"&amp;RIGHT("00"&amp;$C1681,2)&amp;"/"&amp;RIGHT("00"&amp;$D1681,2)))</f>
        <v/>
      </c>
      <c r="F1681">
        <f>IF(OR($E1681="",$E1681="نامعتبر"),"",LEFT($E1681,4)&amp;"/"&amp;MID($E1681,6,2))</f>
        <v/>
      </c>
      <c r="G1681">
        <f>IF(OR($E1681="",$E1681="نامعتبر",Entry!$D1681=""),"",IF(ISNUMBER(FIND(" – ",Entry!$D1681)),LEFT(Entry!$D1681,FIND(" – ",Entry!$D1681)-1),Entry!$D1681))</f>
        <v/>
      </c>
      <c r="H1681">
        <f>IF(Entry!$C1681="","",Entry!$C1681)</f>
        <v/>
      </c>
      <c r="I1681">
        <f>IF(Entry!$F1681="",0,Entry!$F1681)</f>
        <v/>
      </c>
      <c r="J1681">
        <f>IF(Entry!$G1681="",0,Entry!$G1681)</f>
        <v/>
      </c>
      <c r="K1681">
        <f>IF(Entry!$H1681="",0,Entry!$H1681)</f>
        <v/>
      </c>
      <c r="L1681">
        <f>IF(Entry!$K1681="",0,Entry!$K1681)</f>
        <v/>
      </c>
      <c r="M1681">
        <f>IF($G1681="","",COUNTA(Entry!$M1681,Entry!$R1681,Entry!$W1681,Entry!$AB1681,Entry!$AG1681,Entry!$AL1681,Entry!$AQ1681,Entry!$AV1681,Entry!$BA1681,Entry!$BF1681,Entry!$BK1681,Entry!$BP1681,Entry!$BU1681,Entry!$BZ1681,Entry!$CE1681))</f>
        <v/>
      </c>
    </row>
    <row r="1682">
      <c r="A1682">
        <f>IF(Entry!$B1682="","",Entry!$B1682)</f>
        <v/>
      </c>
      <c r="B1682">
        <f>IF($A1682="","",IF(ISNUMBER($A1682),IF(AND($A1682&gt;=10000101,$A1682&lt;=99991231),INT($A1682/10000),""),IFERROR(VALUE(TRIM(LEFT($A1682,FIND("/",$A1682)-1))),"")))</f>
        <v/>
      </c>
      <c r="C1682">
        <f>IF(OR($A1682="",$B1682=""),"",IF(ISNUMBER($A1682),INT(MOD($A1682,10000)/100),IFERROR(VALUE(TRIM(LEFT(MID($A1682,FIND("/",$A1682)+1,20),FIND("/",MID($A1682,FIND("/",$A1682)+1,20))-1))),"")))</f>
        <v/>
      </c>
      <c r="D1682">
        <f>IF(OR($A1682="",$B1682=""),"",IF(ISNUMBER($A1682),MOD($A1682,100),IFERROR(VALUE(TRIM(MID(MID($A1682,FIND("/",$A1682)+1,20),FIND("/",MID($A1682,FIND("/",$A1682)+1,20))+1,20))),"")))</f>
        <v/>
      </c>
      <c r="E1682">
        <f>IF($A1682="","",IF(OR($B1682="",$C1682="",$D1682="",$B1682&lt;1300,$B1682&gt;1500,$C1682&lt;1,$C1682&gt;12,$D1682&lt;1,$D1682&gt;31),"نامعتبر",RIGHT("0000"&amp;$B1682,4)&amp;"/"&amp;RIGHT("00"&amp;$C1682,2)&amp;"/"&amp;RIGHT("00"&amp;$D1682,2)))</f>
        <v/>
      </c>
      <c r="F1682">
        <f>IF(OR($E1682="",$E1682="نامعتبر"),"",LEFT($E1682,4)&amp;"/"&amp;MID($E1682,6,2))</f>
        <v/>
      </c>
      <c r="G1682">
        <f>IF(OR($E1682="",$E1682="نامعتبر",Entry!$D1682=""),"",IF(ISNUMBER(FIND(" – ",Entry!$D1682)),LEFT(Entry!$D1682,FIND(" – ",Entry!$D1682)-1),Entry!$D1682))</f>
        <v/>
      </c>
      <c r="H1682">
        <f>IF(Entry!$C1682="","",Entry!$C1682)</f>
        <v/>
      </c>
      <c r="I1682">
        <f>IF(Entry!$F1682="",0,Entry!$F1682)</f>
        <v/>
      </c>
      <c r="J1682">
        <f>IF(Entry!$G1682="",0,Entry!$G1682)</f>
        <v/>
      </c>
      <c r="K1682">
        <f>IF(Entry!$H1682="",0,Entry!$H1682)</f>
        <v/>
      </c>
      <c r="L1682">
        <f>IF(Entry!$K1682="",0,Entry!$K1682)</f>
        <v/>
      </c>
      <c r="M1682">
        <f>IF($G1682="","",COUNTA(Entry!$M1682,Entry!$R1682,Entry!$W1682,Entry!$AB1682,Entry!$AG1682,Entry!$AL1682,Entry!$AQ1682,Entry!$AV1682,Entry!$BA1682,Entry!$BF1682,Entry!$BK1682,Entry!$BP1682,Entry!$BU1682,Entry!$BZ1682,Entry!$CE1682))</f>
        <v/>
      </c>
    </row>
    <row r="1683">
      <c r="A1683">
        <f>IF(Entry!$B1683="","",Entry!$B1683)</f>
        <v/>
      </c>
      <c r="B1683">
        <f>IF($A1683="","",IF(ISNUMBER($A1683),IF(AND($A1683&gt;=10000101,$A1683&lt;=99991231),INT($A1683/10000),""),IFERROR(VALUE(TRIM(LEFT($A1683,FIND("/",$A1683)-1))),"")))</f>
        <v/>
      </c>
      <c r="C1683">
        <f>IF(OR($A1683="",$B1683=""),"",IF(ISNUMBER($A1683),INT(MOD($A1683,10000)/100),IFERROR(VALUE(TRIM(LEFT(MID($A1683,FIND("/",$A1683)+1,20),FIND("/",MID($A1683,FIND("/",$A1683)+1,20))-1))),"")))</f>
        <v/>
      </c>
      <c r="D1683">
        <f>IF(OR($A1683="",$B1683=""),"",IF(ISNUMBER($A1683),MOD($A1683,100),IFERROR(VALUE(TRIM(MID(MID($A1683,FIND("/",$A1683)+1,20),FIND("/",MID($A1683,FIND("/",$A1683)+1,20))+1,20))),"")))</f>
        <v/>
      </c>
      <c r="E1683">
        <f>IF($A1683="","",IF(OR($B1683="",$C1683="",$D1683="",$B1683&lt;1300,$B1683&gt;1500,$C1683&lt;1,$C1683&gt;12,$D1683&lt;1,$D1683&gt;31),"نامعتبر",RIGHT("0000"&amp;$B1683,4)&amp;"/"&amp;RIGHT("00"&amp;$C1683,2)&amp;"/"&amp;RIGHT("00"&amp;$D1683,2)))</f>
        <v/>
      </c>
      <c r="F1683">
        <f>IF(OR($E1683="",$E1683="نامعتبر"),"",LEFT($E1683,4)&amp;"/"&amp;MID($E1683,6,2))</f>
        <v/>
      </c>
      <c r="G1683">
        <f>IF(OR($E1683="",$E1683="نامعتبر",Entry!$D1683=""),"",IF(ISNUMBER(FIND(" – ",Entry!$D1683)),LEFT(Entry!$D1683,FIND(" – ",Entry!$D1683)-1),Entry!$D1683))</f>
        <v/>
      </c>
      <c r="H1683">
        <f>IF(Entry!$C1683="","",Entry!$C1683)</f>
        <v/>
      </c>
      <c r="I1683">
        <f>IF(Entry!$F1683="",0,Entry!$F1683)</f>
        <v/>
      </c>
      <c r="J1683">
        <f>IF(Entry!$G1683="",0,Entry!$G1683)</f>
        <v/>
      </c>
      <c r="K1683">
        <f>IF(Entry!$H1683="",0,Entry!$H1683)</f>
        <v/>
      </c>
      <c r="L1683">
        <f>IF(Entry!$K1683="",0,Entry!$K1683)</f>
        <v/>
      </c>
      <c r="M1683">
        <f>IF($G1683="","",COUNTA(Entry!$M1683,Entry!$R1683,Entry!$W1683,Entry!$AB1683,Entry!$AG1683,Entry!$AL1683,Entry!$AQ1683,Entry!$AV1683,Entry!$BA1683,Entry!$BF1683,Entry!$BK1683,Entry!$BP1683,Entry!$BU1683,Entry!$BZ1683,Entry!$CE1683))</f>
        <v/>
      </c>
    </row>
    <row r="1684">
      <c r="A1684">
        <f>IF(Entry!$B1684="","",Entry!$B1684)</f>
        <v/>
      </c>
      <c r="B1684">
        <f>IF($A1684="","",IF(ISNUMBER($A1684),IF(AND($A1684&gt;=10000101,$A1684&lt;=99991231),INT($A1684/10000),""),IFERROR(VALUE(TRIM(LEFT($A1684,FIND("/",$A1684)-1))),"")))</f>
        <v/>
      </c>
      <c r="C1684">
        <f>IF(OR($A1684="",$B1684=""),"",IF(ISNUMBER($A1684),INT(MOD($A1684,10000)/100),IFERROR(VALUE(TRIM(LEFT(MID($A1684,FIND("/",$A1684)+1,20),FIND("/",MID($A1684,FIND("/",$A1684)+1,20))-1))),"")))</f>
        <v/>
      </c>
      <c r="D1684">
        <f>IF(OR($A1684="",$B1684=""),"",IF(ISNUMBER($A1684),MOD($A1684,100),IFERROR(VALUE(TRIM(MID(MID($A1684,FIND("/",$A1684)+1,20),FIND("/",MID($A1684,FIND("/",$A1684)+1,20))+1,20))),"")))</f>
        <v/>
      </c>
      <c r="E1684">
        <f>IF($A1684="","",IF(OR($B1684="",$C1684="",$D1684="",$B1684&lt;1300,$B1684&gt;1500,$C1684&lt;1,$C1684&gt;12,$D1684&lt;1,$D1684&gt;31),"نامعتبر",RIGHT("0000"&amp;$B1684,4)&amp;"/"&amp;RIGHT("00"&amp;$C1684,2)&amp;"/"&amp;RIGHT("00"&amp;$D1684,2)))</f>
        <v/>
      </c>
      <c r="F1684">
        <f>IF(OR($E1684="",$E1684="نامعتبر"),"",LEFT($E1684,4)&amp;"/"&amp;MID($E1684,6,2))</f>
        <v/>
      </c>
      <c r="G1684">
        <f>IF(OR($E1684="",$E1684="نامعتبر",Entry!$D1684=""),"",IF(ISNUMBER(FIND(" – ",Entry!$D1684)),LEFT(Entry!$D1684,FIND(" – ",Entry!$D1684)-1),Entry!$D1684))</f>
        <v/>
      </c>
      <c r="H1684">
        <f>IF(Entry!$C1684="","",Entry!$C1684)</f>
        <v/>
      </c>
      <c r="I1684">
        <f>IF(Entry!$F1684="",0,Entry!$F1684)</f>
        <v/>
      </c>
      <c r="J1684">
        <f>IF(Entry!$G1684="",0,Entry!$G1684)</f>
        <v/>
      </c>
      <c r="K1684">
        <f>IF(Entry!$H1684="",0,Entry!$H1684)</f>
        <v/>
      </c>
      <c r="L1684">
        <f>IF(Entry!$K1684="",0,Entry!$K1684)</f>
        <v/>
      </c>
      <c r="M1684">
        <f>IF($G1684="","",COUNTA(Entry!$M1684,Entry!$R1684,Entry!$W1684,Entry!$AB1684,Entry!$AG1684,Entry!$AL1684,Entry!$AQ1684,Entry!$AV1684,Entry!$BA1684,Entry!$BF1684,Entry!$BK1684,Entry!$BP1684,Entry!$BU1684,Entry!$BZ1684,Entry!$CE1684))</f>
        <v/>
      </c>
    </row>
    <row r="1685">
      <c r="A1685">
        <f>IF(Entry!$B1685="","",Entry!$B1685)</f>
        <v/>
      </c>
      <c r="B1685">
        <f>IF($A1685="","",IF(ISNUMBER($A1685),IF(AND($A1685&gt;=10000101,$A1685&lt;=99991231),INT($A1685/10000),""),IFERROR(VALUE(TRIM(LEFT($A1685,FIND("/",$A1685)-1))),"")))</f>
        <v/>
      </c>
      <c r="C1685">
        <f>IF(OR($A1685="",$B1685=""),"",IF(ISNUMBER($A1685),INT(MOD($A1685,10000)/100),IFERROR(VALUE(TRIM(LEFT(MID($A1685,FIND("/",$A1685)+1,20),FIND("/",MID($A1685,FIND("/",$A1685)+1,20))-1))),"")))</f>
        <v/>
      </c>
      <c r="D1685">
        <f>IF(OR($A1685="",$B1685=""),"",IF(ISNUMBER($A1685),MOD($A1685,100),IFERROR(VALUE(TRIM(MID(MID($A1685,FIND("/",$A1685)+1,20),FIND("/",MID($A1685,FIND("/",$A1685)+1,20))+1,20))),"")))</f>
        <v/>
      </c>
      <c r="E1685">
        <f>IF($A1685="","",IF(OR($B1685="",$C1685="",$D1685="",$B1685&lt;1300,$B1685&gt;1500,$C1685&lt;1,$C1685&gt;12,$D1685&lt;1,$D1685&gt;31),"نامعتبر",RIGHT("0000"&amp;$B1685,4)&amp;"/"&amp;RIGHT("00"&amp;$C1685,2)&amp;"/"&amp;RIGHT("00"&amp;$D1685,2)))</f>
        <v/>
      </c>
      <c r="F1685">
        <f>IF(OR($E1685="",$E1685="نامعتبر"),"",LEFT($E1685,4)&amp;"/"&amp;MID($E1685,6,2))</f>
        <v/>
      </c>
      <c r="G1685">
        <f>IF(OR($E1685="",$E1685="نامعتبر",Entry!$D1685=""),"",IF(ISNUMBER(FIND(" – ",Entry!$D1685)),LEFT(Entry!$D1685,FIND(" – ",Entry!$D1685)-1),Entry!$D1685))</f>
        <v/>
      </c>
      <c r="H1685">
        <f>IF(Entry!$C1685="","",Entry!$C1685)</f>
        <v/>
      </c>
      <c r="I1685">
        <f>IF(Entry!$F1685="",0,Entry!$F1685)</f>
        <v/>
      </c>
      <c r="J1685">
        <f>IF(Entry!$G1685="",0,Entry!$G1685)</f>
        <v/>
      </c>
      <c r="K1685">
        <f>IF(Entry!$H1685="",0,Entry!$H1685)</f>
        <v/>
      </c>
      <c r="L1685">
        <f>IF(Entry!$K1685="",0,Entry!$K1685)</f>
        <v/>
      </c>
      <c r="M1685">
        <f>IF($G1685="","",COUNTA(Entry!$M1685,Entry!$R1685,Entry!$W1685,Entry!$AB1685,Entry!$AG1685,Entry!$AL1685,Entry!$AQ1685,Entry!$AV1685,Entry!$BA1685,Entry!$BF1685,Entry!$BK1685,Entry!$BP1685,Entry!$BU1685,Entry!$BZ1685,Entry!$CE1685))</f>
        <v/>
      </c>
    </row>
    <row r="1686">
      <c r="A1686">
        <f>IF(Entry!$B1686="","",Entry!$B1686)</f>
        <v/>
      </c>
      <c r="B1686">
        <f>IF($A1686="","",IF(ISNUMBER($A1686),IF(AND($A1686&gt;=10000101,$A1686&lt;=99991231),INT($A1686/10000),""),IFERROR(VALUE(TRIM(LEFT($A1686,FIND("/",$A1686)-1))),"")))</f>
        <v/>
      </c>
      <c r="C1686">
        <f>IF(OR($A1686="",$B1686=""),"",IF(ISNUMBER($A1686),INT(MOD($A1686,10000)/100),IFERROR(VALUE(TRIM(LEFT(MID($A1686,FIND("/",$A1686)+1,20),FIND("/",MID($A1686,FIND("/",$A1686)+1,20))-1))),"")))</f>
        <v/>
      </c>
      <c r="D1686">
        <f>IF(OR($A1686="",$B1686=""),"",IF(ISNUMBER($A1686),MOD($A1686,100),IFERROR(VALUE(TRIM(MID(MID($A1686,FIND("/",$A1686)+1,20),FIND("/",MID($A1686,FIND("/",$A1686)+1,20))+1,20))),"")))</f>
        <v/>
      </c>
      <c r="E1686">
        <f>IF($A1686="","",IF(OR($B1686="",$C1686="",$D1686="",$B1686&lt;1300,$B1686&gt;1500,$C1686&lt;1,$C1686&gt;12,$D1686&lt;1,$D1686&gt;31),"نامعتبر",RIGHT("0000"&amp;$B1686,4)&amp;"/"&amp;RIGHT("00"&amp;$C1686,2)&amp;"/"&amp;RIGHT("00"&amp;$D1686,2)))</f>
        <v/>
      </c>
      <c r="F1686">
        <f>IF(OR($E1686="",$E1686="نامعتبر"),"",LEFT($E1686,4)&amp;"/"&amp;MID($E1686,6,2))</f>
        <v/>
      </c>
      <c r="G1686">
        <f>IF(OR($E1686="",$E1686="نامعتبر",Entry!$D1686=""),"",IF(ISNUMBER(FIND(" – ",Entry!$D1686)),LEFT(Entry!$D1686,FIND(" – ",Entry!$D1686)-1),Entry!$D1686))</f>
        <v/>
      </c>
      <c r="H1686">
        <f>IF(Entry!$C1686="","",Entry!$C1686)</f>
        <v/>
      </c>
      <c r="I1686">
        <f>IF(Entry!$F1686="",0,Entry!$F1686)</f>
        <v/>
      </c>
      <c r="J1686">
        <f>IF(Entry!$G1686="",0,Entry!$G1686)</f>
        <v/>
      </c>
      <c r="K1686">
        <f>IF(Entry!$H1686="",0,Entry!$H1686)</f>
        <v/>
      </c>
      <c r="L1686">
        <f>IF(Entry!$K1686="",0,Entry!$K1686)</f>
        <v/>
      </c>
      <c r="M1686">
        <f>IF($G1686="","",COUNTA(Entry!$M1686,Entry!$R1686,Entry!$W1686,Entry!$AB1686,Entry!$AG1686,Entry!$AL1686,Entry!$AQ1686,Entry!$AV1686,Entry!$BA1686,Entry!$BF1686,Entry!$BK1686,Entry!$BP1686,Entry!$BU1686,Entry!$BZ1686,Entry!$CE1686))</f>
        <v/>
      </c>
    </row>
    <row r="1687">
      <c r="A1687">
        <f>IF(Entry!$B1687="","",Entry!$B1687)</f>
        <v/>
      </c>
      <c r="B1687">
        <f>IF($A1687="","",IF(ISNUMBER($A1687),IF(AND($A1687&gt;=10000101,$A1687&lt;=99991231),INT($A1687/10000),""),IFERROR(VALUE(TRIM(LEFT($A1687,FIND("/",$A1687)-1))),"")))</f>
        <v/>
      </c>
      <c r="C1687">
        <f>IF(OR($A1687="",$B1687=""),"",IF(ISNUMBER($A1687),INT(MOD($A1687,10000)/100),IFERROR(VALUE(TRIM(LEFT(MID($A1687,FIND("/",$A1687)+1,20),FIND("/",MID($A1687,FIND("/",$A1687)+1,20))-1))),"")))</f>
        <v/>
      </c>
      <c r="D1687">
        <f>IF(OR($A1687="",$B1687=""),"",IF(ISNUMBER($A1687),MOD($A1687,100),IFERROR(VALUE(TRIM(MID(MID($A1687,FIND("/",$A1687)+1,20),FIND("/",MID($A1687,FIND("/",$A1687)+1,20))+1,20))),"")))</f>
        <v/>
      </c>
      <c r="E1687">
        <f>IF($A1687="","",IF(OR($B1687="",$C1687="",$D1687="",$B1687&lt;1300,$B1687&gt;1500,$C1687&lt;1,$C1687&gt;12,$D1687&lt;1,$D1687&gt;31),"نامعتبر",RIGHT("0000"&amp;$B1687,4)&amp;"/"&amp;RIGHT("00"&amp;$C1687,2)&amp;"/"&amp;RIGHT("00"&amp;$D1687,2)))</f>
        <v/>
      </c>
      <c r="F1687">
        <f>IF(OR($E1687="",$E1687="نامعتبر"),"",LEFT($E1687,4)&amp;"/"&amp;MID($E1687,6,2))</f>
        <v/>
      </c>
      <c r="G1687">
        <f>IF(OR($E1687="",$E1687="نامعتبر",Entry!$D1687=""),"",IF(ISNUMBER(FIND(" – ",Entry!$D1687)),LEFT(Entry!$D1687,FIND(" – ",Entry!$D1687)-1),Entry!$D1687))</f>
        <v/>
      </c>
      <c r="H1687">
        <f>IF(Entry!$C1687="","",Entry!$C1687)</f>
        <v/>
      </c>
      <c r="I1687">
        <f>IF(Entry!$F1687="",0,Entry!$F1687)</f>
        <v/>
      </c>
      <c r="J1687">
        <f>IF(Entry!$G1687="",0,Entry!$G1687)</f>
        <v/>
      </c>
      <c r="K1687">
        <f>IF(Entry!$H1687="",0,Entry!$H1687)</f>
        <v/>
      </c>
      <c r="L1687">
        <f>IF(Entry!$K1687="",0,Entry!$K1687)</f>
        <v/>
      </c>
      <c r="M1687">
        <f>IF($G1687="","",COUNTA(Entry!$M1687,Entry!$R1687,Entry!$W1687,Entry!$AB1687,Entry!$AG1687,Entry!$AL1687,Entry!$AQ1687,Entry!$AV1687,Entry!$BA1687,Entry!$BF1687,Entry!$BK1687,Entry!$BP1687,Entry!$BU1687,Entry!$BZ1687,Entry!$CE1687))</f>
        <v/>
      </c>
    </row>
    <row r="1688">
      <c r="A1688">
        <f>IF(Entry!$B1688="","",Entry!$B1688)</f>
        <v/>
      </c>
      <c r="B1688">
        <f>IF($A1688="","",IF(ISNUMBER($A1688),IF(AND($A1688&gt;=10000101,$A1688&lt;=99991231),INT($A1688/10000),""),IFERROR(VALUE(TRIM(LEFT($A1688,FIND("/",$A1688)-1))),"")))</f>
        <v/>
      </c>
      <c r="C1688">
        <f>IF(OR($A1688="",$B1688=""),"",IF(ISNUMBER($A1688),INT(MOD($A1688,10000)/100),IFERROR(VALUE(TRIM(LEFT(MID($A1688,FIND("/",$A1688)+1,20),FIND("/",MID($A1688,FIND("/",$A1688)+1,20))-1))),"")))</f>
        <v/>
      </c>
      <c r="D1688">
        <f>IF(OR($A1688="",$B1688=""),"",IF(ISNUMBER($A1688),MOD($A1688,100),IFERROR(VALUE(TRIM(MID(MID($A1688,FIND("/",$A1688)+1,20),FIND("/",MID($A1688,FIND("/",$A1688)+1,20))+1,20))),"")))</f>
        <v/>
      </c>
      <c r="E1688">
        <f>IF($A1688="","",IF(OR($B1688="",$C1688="",$D1688="",$B1688&lt;1300,$B1688&gt;1500,$C1688&lt;1,$C1688&gt;12,$D1688&lt;1,$D1688&gt;31),"نامعتبر",RIGHT("0000"&amp;$B1688,4)&amp;"/"&amp;RIGHT("00"&amp;$C1688,2)&amp;"/"&amp;RIGHT("00"&amp;$D1688,2)))</f>
        <v/>
      </c>
      <c r="F1688">
        <f>IF(OR($E1688="",$E1688="نامعتبر"),"",LEFT($E1688,4)&amp;"/"&amp;MID($E1688,6,2))</f>
        <v/>
      </c>
      <c r="G1688">
        <f>IF(OR($E1688="",$E1688="نامعتبر",Entry!$D1688=""),"",IF(ISNUMBER(FIND(" – ",Entry!$D1688)),LEFT(Entry!$D1688,FIND(" – ",Entry!$D1688)-1),Entry!$D1688))</f>
        <v/>
      </c>
      <c r="H1688">
        <f>IF(Entry!$C1688="","",Entry!$C1688)</f>
        <v/>
      </c>
      <c r="I1688">
        <f>IF(Entry!$F1688="",0,Entry!$F1688)</f>
        <v/>
      </c>
      <c r="J1688">
        <f>IF(Entry!$G1688="",0,Entry!$G1688)</f>
        <v/>
      </c>
      <c r="K1688">
        <f>IF(Entry!$H1688="",0,Entry!$H1688)</f>
        <v/>
      </c>
      <c r="L1688">
        <f>IF(Entry!$K1688="",0,Entry!$K1688)</f>
        <v/>
      </c>
      <c r="M1688">
        <f>IF($G1688="","",COUNTA(Entry!$M1688,Entry!$R1688,Entry!$W1688,Entry!$AB1688,Entry!$AG1688,Entry!$AL1688,Entry!$AQ1688,Entry!$AV1688,Entry!$BA1688,Entry!$BF1688,Entry!$BK1688,Entry!$BP1688,Entry!$BU1688,Entry!$BZ1688,Entry!$CE1688))</f>
        <v/>
      </c>
    </row>
    <row r="1689">
      <c r="A1689">
        <f>IF(Entry!$B1689="","",Entry!$B1689)</f>
        <v/>
      </c>
      <c r="B1689">
        <f>IF($A1689="","",IF(ISNUMBER($A1689),IF(AND($A1689&gt;=10000101,$A1689&lt;=99991231),INT($A1689/10000),""),IFERROR(VALUE(TRIM(LEFT($A1689,FIND("/",$A1689)-1))),"")))</f>
        <v/>
      </c>
      <c r="C1689">
        <f>IF(OR($A1689="",$B1689=""),"",IF(ISNUMBER($A1689),INT(MOD($A1689,10000)/100),IFERROR(VALUE(TRIM(LEFT(MID($A1689,FIND("/",$A1689)+1,20),FIND("/",MID($A1689,FIND("/",$A1689)+1,20))-1))),"")))</f>
        <v/>
      </c>
      <c r="D1689">
        <f>IF(OR($A1689="",$B1689=""),"",IF(ISNUMBER($A1689),MOD($A1689,100),IFERROR(VALUE(TRIM(MID(MID($A1689,FIND("/",$A1689)+1,20),FIND("/",MID($A1689,FIND("/",$A1689)+1,20))+1,20))),"")))</f>
        <v/>
      </c>
      <c r="E1689">
        <f>IF($A1689="","",IF(OR($B1689="",$C1689="",$D1689="",$B1689&lt;1300,$B1689&gt;1500,$C1689&lt;1,$C1689&gt;12,$D1689&lt;1,$D1689&gt;31),"نامعتبر",RIGHT("0000"&amp;$B1689,4)&amp;"/"&amp;RIGHT("00"&amp;$C1689,2)&amp;"/"&amp;RIGHT("00"&amp;$D1689,2)))</f>
        <v/>
      </c>
      <c r="F1689">
        <f>IF(OR($E1689="",$E1689="نامعتبر"),"",LEFT($E1689,4)&amp;"/"&amp;MID($E1689,6,2))</f>
        <v/>
      </c>
      <c r="G1689">
        <f>IF(OR($E1689="",$E1689="نامعتبر",Entry!$D1689=""),"",IF(ISNUMBER(FIND(" – ",Entry!$D1689)),LEFT(Entry!$D1689,FIND(" – ",Entry!$D1689)-1),Entry!$D1689))</f>
        <v/>
      </c>
      <c r="H1689">
        <f>IF(Entry!$C1689="","",Entry!$C1689)</f>
        <v/>
      </c>
      <c r="I1689">
        <f>IF(Entry!$F1689="",0,Entry!$F1689)</f>
        <v/>
      </c>
      <c r="J1689">
        <f>IF(Entry!$G1689="",0,Entry!$G1689)</f>
        <v/>
      </c>
      <c r="K1689">
        <f>IF(Entry!$H1689="",0,Entry!$H1689)</f>
        <v/>
      </c>
      <c r="L1689">
        <f>IF(Entry!$K1689="",0,Entry!$K1689)</f>
        <v/>
      </c>
      <c r="M1689">
        <f>IF($G1689="","",COUNTA(Entry!$M1689,Entry!$R1689,Entry!$W1689,Entry!$AB1689,Entry!$AG1689,Entry!$AL1689,Entry!$AQ1689,Entry!$AV1689,Entry!$BA1689,Entry!$BF1689,Entry!$BK1689,Entry!$BP1689,Entry!$BU1689,Entry!$BZ1689,Entry!$CE1689))</f>
        <v/>
      </c>
    </row>
    <row r="1690">
      <c r="A1690">
        <f>IF(Entry!$B1690="","",Entry!$B1690)</f>
        <v/>
      </c>
      <c r="B1690">
        <f>IF($A1690="","",IF(ISNUMBER($A1690),IF(AND($A1690&gt;=10000101,$A1690&lt;=99991231),INT($A1690/10000),""),IFERROR(VALUE(TRIM(LEFT($A1690,FIND("/",$A1690)-1))),"")))</f>
        <v/>
      </c>
      <c r="C1690">
        <f>IF(OR($A1690="",$B1690=""),"",IF(ISNUMBER($A1690),INT(MOD($A1690,10000)/100),IFERROR(VALUE(TRIM(LEFT(MID($A1690,FIND("/",$A1690)+1,20),FIND("/",MID($A1690,FIND("/",$A1690)+1,20))-1))),"")))</f>
        <v/>
      </c>
      <c r="D1690">
        <f>IF(OR($A1690="",$B1690=""),"",IF(ISNUMBER($A1690),MOD($A1690,100),IFERROR(VALUE(TRIM(MID(MID($A1690,FIND("/",$A1690)+1,20),FIND("/",MID($A1690,FIND("/",$A1690)+1,20))+1,20))),"")))</f>
        <v/>
      </c>
      <c r="E1690">
        <f>IF($A1690="","",IF(OR($B1690="",$C1690="",$D1690="",$B1690&lt;1300,$B1690&gt;1500,$C1690&lt;1,$C1690&gt;12,$D1690&lt;1,$D1690&gt;31),"نامعتبر",RIGHT("0000"&amp;$B1690,4)&amp;"/"&amp;RIGHT("00"&amp;$C1690,2)&amp;"/"&amp;RIGHT("00"&amp;$D1690,2)))</f>
        <v/>
      </c>
      <c r="F1690">
        <f>IF(OR($E1690="",$E1690="نامعتبر"),"",LEFT($E1690,4)&amp;"/"&amp;MID($E1690,6,2))</f>
        <v/>
      </c>
      <c r="G1690">
        <f>IF(OR($E1690="",$E1690="نامعتبر",Entry!$D1690=""),"",IF(ISNUMBER(FIND(" – ",Entry!$D1690)),LEFT(Entry!$D1690,FIND(" – ",Entry!$D1690)-1),Entry!$D1690))</f>
        <v/>
      </c>
      <c r="H1690">
        <f>IF(Entry!$C1690="","",Entry!$C1690)</f>
        <v/>
      </c>
      <c r="I1690">
        <f>IF(Entry!$F1690="",0,Entry!$F1690)</f>
        <v/>
      </c>
      <c r="J1690">
        <f>IF(Entry!$G1690="",0,Entry!$G1690)</f>
        <v/>
      </c>
      <c r="K1690">
        <f>IF(Entry!$H1690="",0,Entry!$H1690)</f>
        <v/>
      </c>
      <c r="L1690">
        <f>IF(Entry!$K1690="",0,Entry!$K1690)</f>
        <v/>
      </c>
      <c r="M1690">
        <f>IF($G1690="","",COUNTA(Entry!$M1690,Entry!$R1690,Entry!$W1690,Entry!$AB1690,Entry!$AG1690,Entry!$AL1690,Entry!$AQ1690,Entry!$AV1690,Entry!$BA1690,Entry!$BF1690,Entry!$BK1690,Entry!$BP1690,Entry!$BU1690,Entry!$BZ1690,Entry!$CE1690))</f>
        <v/>
      </c>
    </row>
    <row r="1691">
      <c r="A1691">
        <f>IF(Entry!$B1691="","",Entry!$B1691)</f>
        <v/>
      </c>
      <c r="B1691">
        <f>IF($A1691="","",IF(ISNUMBER($A1691),IF(AND($A1691&gt;=10000101,$A1691&lt;=99991231),INT($A1691/10000),""),IFERROR(VALUE(TRIM(LEFT($A1691,FIND("/",$A1691)-1))),"")))</f>
        <v/>
      </c>
      <c r="C1691">
        <f>IF(OR($A1691="",$B1691=""),"",IF(ISNUMBER($A1691),INT(MOD($A1691,10000)/100),IFERROR(VALUE(TRIM(LEFT(MID($A1691,FIND("/",$A1691)+1,20),FIND("/",MID($A1691,FIND("/",$A1691)+1,20))-1))),"")))</f>
        <v/>
      </c>
      <c r="D1691">
        <f>IF(OR($A1691="",$B1691=""),"",IF(ISNUMBER($A1691),MOD($A1691,100),IFERROR(VALUE(TRIM(MID(MID($A1691,FIND("/",$A1691)+1,20),FIND("/",MID($A1691,FIND("/",$A1691)+1,20))+1,20))),"")))</f>
        <v/>
      </c>
      <c r="E1691">
        <f>IF($A1691="","",IF(OR($B1691="",$C1691="",$D1691="",$B1691&lt;1300,$B1691&gt;1500,$C1691&lt;1,$C1691&gt;12,$D1691&lt;1,$D1691&gt;31),"نامعتبر",RIGHT("0000"&amp;$B1691,4)&amp;"/"&amp;RIGHT("00"&amp;$C1691,2)&amp;"/"&amp;RIGHT("00"&amp;$D1691,2)))</f>
        <v/>
      </c>
      <c r="F1691">
        <f>IF(OR($E1691="",$E1691="نامعتبر"),"",LEFT($E1691,4)&amp;"/"&amp;MID($E1691,6,2))</f>
        <v/>
      </c>
      <c r="G1691">
        <f>IF(OR($E1691="",$E1691="نامعتبر",Entry!$D1691=""),"",IF(ISNUMBER(FIND(" – ",Entry!$D1691)),LEFT(Entry!$D1691,FIND(" – ",Entry!$D1691)-1),Entry!$D1691))</f>
        <v/>
      </c>
      <c r="H1691">
        <f>IF(Entry!$C1691="","",Entry!$C1691)</f>
        <v/>
      </c>
      <c r="I1691">
        <f>IF(Entry!$F1691="",0,Entry!$F1691)</f>
        <v/>
      </c>
      <c r="J1691">
        <f>IF(Entry!$G1691="",0,Entry!$G1691)</f>
        <v/>
      </c>
      <c r="K1691">
        <f>IF(Entry!$H1691="",0,Entry!$H1691)</f>
        <v/>
      </c>
      <c r="L1691">
        <f>IF(Entry!$K1691="",0,Entry!$K1691)</f>
        <v/>
      </c>
      <c r="M1691">
        <f>IF($G1691="","",COUNTA(Entry!$M1691,Entry!$R1691,Entry!$W1691,Entry!$AB1691,Entry!$AG1691,Entry!$AL1691,Entry!$AQ1691,Entry!$AV1691,Entry!$BA1691,Entry!$BF1691,Entry!$BK1691,Entry!$BP1691,Entry!$BU1691,Entry!$BZ1691,Entry!$CE1691))</f>
        <v/>
      </c>
    </row>
    <row r="1692">
      <c r="A1692">
        <f>IF(Entry!$B1692="","",Entry!$B1692)</f>
        <v/>
      </c>
      <c r="B1692">
        <f>IF($A1692="","",IF(ISNUMBER($A1692),IF(AND($A1692&gt;=10000101,$A1692&lt;=99991231),INT($A1692/10000),""),IFERROR(VALUE(TRIM(LEFT($A1692,FIND("/",$A1692)-1))),"")))</f>
        <v/>
      </c>
      <c r="C1692">
        <f>IF(OR($A1692="",$B1692=""),"",IF(ISNUMBER($A1692),INT(MOD($A1692,10000)/100),IFERROR(VALUE(TRIM(LEFT(MID($A1692,FIND("/",$A1692)+1,20),FIND("/",MID($A1692,FIND("/",$A1692)+1,20))-1))),"")))</f>
        <v/>
      </c>
      <c r="D1692">
        <f>IF(OR($A1692="",$B1692=""),"",IF(ISNUMBER($A1692),MOD($A1692,100),IFERROR(VALUE(TRIM(MID(MID($A1692,FIND("/",$A1692)+1,20),FIND("/",MID($A1692,FIND("/",$A1692)+1,20))+1,20))),"")))</f>
        <v/>
      </c>
      <c r="E1692">
        <f>IF($A1692="","",IF(OR($B1692="",$C1692="",$D1692="",$B1692&lt;1300,$B1692&gt;1500,$C1692&lt;1,$C1692&gt;12,$D1692&lt;1,$D1692&gt;31),"نامعتبر",RIGHT("0000"&amp;$B1692,4)&amp;"/"&amp;RIGHT("00"&amp;$C1692,2)&amp;"/"&amp;RIGHT("00"&amp;$D1692,2)))</f>
        <v/>
      </c>
      <c r="F1692">
        <f>IF(OR($E1692="",$E1692="نامعتبر"),"",LEFT($E1692,4)&amp;"/"&amp;MID($E1692,6,2))</f>
        <v/>
      </c>
      <c r="G1692">
        <f>IF(OR($E1692="",$E1692="نامعتبر",Entry!$D1692=""),"",IF(ISNUMBER(FIND(" – ",Entry!$D1692)),LEFT(Entry!$D1692,FIND(" – ",Entry!$D1692)-1),Entry!$D1692))</f>
        <v/>
      </c>
      <c r="H1692">
        <f>IF(Entry!$C1692="","",Entry!$C1692)</f>
        <v/>
      </c>
      <c r="I1692">
        <f>IF(Entry!$F1692="",0,Entry!$F1692)</f>
        <v/>
      </c>
      <c r="J1692">
        <f>IF(Entry!$G1692="",0,Entry!$G1692)</f>
        <v/>
      </c>
      <c r="K1692">
        <f>IF(Entry!$H1692="",0,Entry!$H1692)</f>
        <v/>
      </c>
      <c r="L1692">
        <f>IF(Entry!$K1692="",0,Entry!$K1692)</f>
        <v/>
      </c>
      <c r="M1692">
        <f>IF($G1692="","",COUNTA(Entry!$M1692,Entry!$R1692,Entry!$W1692,Entry!$AB1692,Entry!$AG1692,Entry!$AL1692,Entry!$AQ1692,Entry!$AV1692,Entry!$BA1692,Entry!$BF1692,Entry!$BK1692,Entry!$BP1692,Entry!$BU1692,Entry!$BZ1692,Entry!$CE1692))</f>
        <v/>
      </c>
    </row>
    <row r="1693">
      <c r="A1693">
        <f>IF(Entry!$B1693="","",Entry!$B1693)</f>
        <v/>
      </c>
      <c r="B1693">
        <f>IF($A1693="","",IF(ISNUMBER($A1693),IF(AND($A1693&gt;=10000101,$A1693&lt;=99991231),INT($A1693/10000),""),IFERROR(VALUE(TRIM(LEFT($A1693,FIND("/",$A1693)-1))),"")))</f>
        <v/>
      </c>
      <c r="C1693">
        <f>IF(OR($A1693="",$B1693=""),"",IF(ISNUMBER($A1693),INT(MOD($A1693,10000)/100),IFERROR(VALUE(TRIM(LEFT(MID($A1693,FIND("/",$A1693)+1,20),FIND("/",MID($A1693,FIND("/",$A1693)+1,20))-1))),"")))</f>
        <v/>
      </c>
      <c r="D1693">
        <f>IF(OR($A1693="",$B1693=""),"",IF(ISNUMBER($A1693),MOD($A1693,100),IFERROR(VALUE(TRIM(MID(MID($A1693,FIND("/",$A1693)+1,20),FIND("/",MID($A1693,FIND("/",$A1693)+1,20))+1,20))),"")))</f>
        <v/>
      </c>
      <c r="E1693">
        <f>IF($A1693="","",IF(OR($B1693="",$C1693="",$D1693="",$B1693&lt;1300,$B1693&gt;1500,$C1693&lt;1,$C1693&gt;12,$D1693&lt;1,$D1693&gt;31),"نامعتبر",RIGHT("0000"&amp;$B1693,4)&amp;"/"&amp;RIGHT("00"&amp;$C1693,2)&amp;"/"&amp;RIGHT("00"&amp;$D1693,2)))</f>
        <v/>
      </c>
      <c r="F1693">
        <f>IF(OR($E1693="",$E1693="نامعتبر"),"",LEFT($E1693,4)&amp;"/"&amp;MID($E1693,6,2))</f>
        <v/>
      </c>
      <c r="G1693">
        <f>IF(OR($E1693="",$E1693="نامعتبر",Entry!$D1693=""),"",IF(ISNUMBER(FIND(" – ",Entry!$D1693)),LEFT(Entry!$D1693,FIND(" – ",Entry!$D1693)-1),Entry!$D1693))</f>
        <v/>
      </c>
      <c r="H1693">
        <f>IF(Entry!$C1693="","",Entry!$C1693)</f>
        <v/>
      </c>
      <c r="I1693">
        <f>IF(Entry!$F1693="",0,Entry!$F1693)</f>
        <v/>
      </c>
      <c r="J1693">
        <f>IF(Entry!$G1693="",0,Entry!$G1693)</f>
        <v/>
      </c>
      <c r="K1693">
        <f>IF(Entry!$H1693="",0,Entry!$H1693)</f>
        <v/>
      </c>
      <c r="L1693">
        <f>IF(Entry!$K1693="",0,Entry!$K1693)</f>
        <v/>
      </c>
      <c r="M1693">
        <f>IF($G1693="","",COUNTA(Entry!$M1693,Entry!$R1693,Entry!$W1693,Entry!$AB1693,Entry!$AG1693,Entry!$AL1693,Entry!$AQ1693,Entry!$AV1693,Entry!$BA1693,Entry!$BF1693,Entry!$BK1693,Entry!$BP1693,Entry!$BU1693,Entry!$BZ1693,Entry!$CE1693))</f>
        <v/>
      </c>
    </row>
    <row r="1694">
      <c r="A1694">
        <f>IF(Entry!$B1694="","",Entry!$B1694)</f>
        <v/>
      </c>
      <c r="B1694">
        <f>IF($A1694="","",IF(ISNUMBER($A1694),IF(AND($A1694&gt;=10000101,$A1694&lt;=99991231),INT($A1694/10000),""),IFERROR(VALUE(TRIM(LEFT($A1694,FIND("/",$A1694)-1))),"")))</f>
        <v/>
      </c>
      <c r="C1694">
        <f>IF(OR($A1694="",$B1694=""),"",IF(ISNUMBER($A1694),INT(MOD($A1694,10000)/100),IFERROR(VALUE(TRIM(LEFT(MID($A1694,FIND("/",$A1694)+1,20),FIND("/",MID($A1694,FIND("/",$A1694)+1,20))-1))),"")))</f>
        <v/>
      </c>
      <c r="D1694">
        <f>IF(OR($A1694="",$B1694=""),"",IF(ISNUMBER($A1694),MOD($A1694,100),IFERROR(VALUE(TRIM(MID(MID($A1694,FIND("/",$A1694)+1,20),FIND("/",MID($A1694,FIND("/",$A1694)+1,20))+1,20))),"")))</f>
        <v/>
      </c>
      <c r="E1694">
        <f>IF($A1694="","",IF(OR($B1694="",$C1694="",$D1694="",$B1694&lt;1300,$B1694&gt;1500,$C1694&lt;1,$C1694&gt;12,$D1694&lt;1,$D1694&gt;31),"نامعتبر",RIGHT("0000"&amp;$B1694,4)&amp;"/"&amp;RIGHT("00"&amp;$C1694,2)&amp;"/"&amp;RIGHT("00"&amp;$D1694,2)))</f>
        <v/>
      </c>
      <c r="F1694">
        <f>IF(OR($E1694="",$E1694="نامعتبر"),"",LEFT($E1694,4)&amp;"/"&amp;MID($E1694,6,2))</f>
        <v/>
      </c>
      <c r="G1694">
        <f>IF(OR($E1694="",$E1694="نامعتبر",Entry!$D1694=""),"",IF(ISNUMBER(FIND(" – ",Entry!$D1694)),LEFT(Entry!$D1694,FIND(" – ",Entry!$D1694)-1),Entry!$D1694))</f>
        <v/>
      </c>
      <c r="H1694">
        <f>IF(Entry!$C1694="","",Entry!$C1694)</f>
        <v/>
      </c>
      <c r="I1694">
        <f>IF(Entry!$F1694="",0,Entry!$F1694)</f>
        <v/>
      </c>
      <c r="J1694">
        <f>IF(Entry!$G1694="",0,Entry!$G1694)</f>
        <v/>
      </c>
      <c r="K1694">
        <f>IF(Entry!$H1694="",0,Entry!$H1694)</f>
        <v/>
      </c>
      <c r="L1694">
        <f>IF(Entry!$K1694="",0,Entry!$K1694)</f>
        <v/>
      </c>
      <c r="M1694">
        <f>IF($G1694="","",COUNTA(Entry!$M1694,Entry!$R1694,Entry!$W1694,Entry!$AB1694,Entry!$AG1694,Entry!$AL1694,Entry!$AQ1694,Entry!$AV1694,Entry!$BA1694,Entry!$BF1694,Entry!$BK1694,Entry!$BP1694,Entry!$BU1694,Entry!$BZ1694,Entry!$CE1694))</f>
        <v/>
      </c>
    </row>
    <row r="1695">
      <c r="A1695">
        <f>IF(Entry!$B1695="","",Entry!$B1695)</f>
        <v/>
      </c>
      <c r="B1695">
        <f>IF($A1695="","",IF(ISNUMBER($A1695),IF(AND($A1695&gt;=10000101,$A1695&lt;=99991231),INT($A1695/10000),""),IFERROR(VALUE(TRIM(LEFT($A1695,FIND("/",$A1695)-1))),"")))</f>
        <v/>
      </c>
      <c r="C1695">
        <f>IF(OR($A1695="",$B1695=""),"",IF(ISNUMBER($A1695),INT(MOD($A1695,10000)/100),IFERROR(VALUE(TRIM(LEFT(MID($A1695,FIND("/",$A1695)+1,20),FIND("/",MID($A1695,FIND("/",$A1695)+1,20))-1))),"")))</f>
        <v/>
      </c>
      <c r="D1695">
        <f>IF(OR($A1695="",$B1695=""),"",IF(ISNUMBER($A1695),MOD($A1695,100),IFERROR(VALUE(TRIM(MID(MID($A1695,FIND("/",$A1695)+1,20),FIND("/",MID($A1695,FIND("/",$A1695)+1,20))+1,20))),"")))</f>
        <v/>
      </c>
      <c r="E1695">
        <f>IF($A1695="","",IF(OR($B1695="",$C1695="",$D1695="",$B1695&lt;1300,$B1695&gt;1500,$C1695&lt;1,$C1695&gt;12,$D1695&lt;1,$D1695&gt;31),"نامعتبر",RIGHT("0000"&amp;$B1695,4)&amp;"/"&amp;RIGHT("00"&amp;$C1695,2)&amp;"/"&amp;RIGHT("00"&amp;$D1695,2)))</f>
        <v/>
      </c>
      <c r="F1695">
        <f>IF(OR($E1695="",$E1695="نامعتبر"),"",LEFT($E1695,4)&amp;"/"&amp;MID($E1695,6,2))</f>
        <v/>
      </c>
      <c r="G1695">
        <f>IF(OR($E1695="",$E1695="نامعتبر",Entry!$D1695=""),"",IF(ISNUMBER(FIND(" – ",Entry!$D1695)),LEFT(Entry!$D1695,FIND(" – ",Entry!$D1695)-1),Entry!$D1695))</f>
        <v/>
      </c>
      <c r="H1695">
        <f>IF(Entry!$C1695="","",Entry!$C1695)</f>
        <v/>
      </c>
      <c r="I1695">
        <f>IF(Entry!$F1695="",0,Entry!$F1695)</f>
        <v/>
      </c>
      <c r="J1695">
        <f>IF(Entry!$G1695="",0,Entry!$G1695)</f>
        <v/>
      </c>
      <c r="K1695">
        <f>IF(Entry!$H1695="",0,Entry!$H1695)</f>
        <v/>
      </c>
      <c r="L1695">
        <f>IF(Entry!$K1695="",0,Entry!$K1695)</f>
        <v/>
      </c>
      <c r="M1695">
        <f>IF($G1695="","",COUNTA(Entry!$M1695,Entry!$R1695,Entry!$W1695,Entry!$AB1695,Entry!$AG1695,Entry!$AL1695,Entry!$AQ1695,Entry!$AV1695,Entry!$BA1695,Entry!$BF1695,Entry!$BK1695,Entry!$BP1695,Entry!$BU1695,Entry!$BZ1695,Entry!$CE1695))</f>
        <v/>
      </c>
    </row>
    <row r="1696">
      <c r="A1696">
        <f>IF(Entry!$B1696="","",Entry!$B1696)</f>
        <v/>
      </c>
      <c r="B1696">
        <f>IF($A1696="","",IF(ISNUMBER($A1696),IF(AND($A1696&gt;=10000101,$A1696&lt;=99991231),INT($A1696/10000),""),IFERROR(VALUE(TRIM(LEFT($A1696,FIND("/",$A1696)-1))),"")))</f>
        <v/>
      </c>
      <c r="C1696">
        <f>IF(OR($A1696="",$B1696=""),"",IF(ISNUMBER($A1696),INT(MOD($A1696,10000)/100),IFERROR(VALUE(TRIM(LEFT(MID($A1696,FIND("/",$A1696)+1,20),FIND("/",MID($A1696,FIND("/",$A1696)+1,20))-1))),"")))</f>
        <v/>
      </c>
      <c r="D1696">
        <f>IF(OR($A1696="",$B1696=""),"",IF(ISNUMBER($A1696),MOD($A1696,100),IFERROR(VALUE(TRIM(MID(MID($A1696,FIND("/",$A1696)+1,20),FIND("/",MID($A1696,FIND("/",$A1696)+1,20))+1,20))),"")))</f>
        <v/>
      </c>
      <c r="E1696">
        <f>IF($A1696="","",IF(OR($B1696="",$C1696="",$D1696="",$B1696&lt;1300,$B1696&gt;1500,$C1696&lt;1,$C1696&gt;12,$D1696&lt;1,$D1696&gt;31),"نامعتبر",RIGHT("0000"&amp;$B1696,4)&amp;"/"&amp;RIGHT("00"&amp;$C1696,2)&amp;"/"&amp;RIGHT("00"&amp;$D1696,2)))</f>
        <v/>
      </c>
      <c r="F1696">
        <f>IF(OR($E1696="",$E1696="نامعتبر"),"",LEFT($E1696,4)&amp;"/"&amp;MID($E1696,6,2))</f>
        <v/>
      </c>
      <c r="G1696">
        <f>IF(OR($E1696="",$E1696="نامعتبر",Entry!$D1696=""),"",IF(ISNUMBER(FIND(" – ",Entry!$D1696)),LEFT(Entry!$D1696,FIND(" – ",Entry!$D1696)-1),Entry!$D1696))</f>
        <v/>
      </c>
      <c r="H1696">
        <f>IF(Entry!$C1696="","",Entry!$C1696)</f>
        <v/>
      </c>
      <c r="I1696">
        <f>IF(Entry!$F1696="",0,Entry!$F1696)</f>
        <v/>
      </c>
      <c r="J1696">
        <f>IF(Entry!$G1696="",0,Entry!$G1696)</f>
        <v/>
      </c>
      <c r="K1696">
        <f>IF(Entry!$H1696="",0,Entry!$H1696)</f>
        <v/>
      </c>
      <c r="L1696">
        <f>IF(Entry!$K1696="",0,Entry!$K1696)</f>
        <v/>
      </c>
      <c r="M1696">
        <f>IF($G1696="","",COUNTA(Entry!$M1696,Entry!$R1696,Entry!$W1696,Entry!$AB1696,Entry!$AG1696,Entry!$AL1696,Entry!$AQ1696,Entry!$AV1696,Entry!$BA1696,Entry!$BF1696,Entry!$BK1696,Entry!$BP1696,Entry!$BU1696,Entry!$BZ1696,Entry!$CE1696))</f>
        <v/>
      </c>
    </row>
    <row r="1697">
      <c r="A1697">
        <f>IF(Entry!$B1697="","",Entry!$B1697)</f>
        <v/>
      </c>
      <c r="B1697">
        <f>IF($A1697="","",IF(ISNUMBER($A1697),IF(AND($A1697&gt;=10000101,$A1697&lt;=99991231),INT($A1697/10000),""),IFERROR(VALUE(TRIM(LEFT($A1697,FIND("/",$A1697)-1))),"")))</f>
        <v/>
      </c>
      <c r="C1697">
        <f>IF(OR($A1697="",$B1697=""),"",IF(ISNUMBER($A1697),INT(MOD($A1697,10000)/100),IFERROR(VALUE(TRIM(LEFT(MID($A1697,FIND("/",$A1697)+1,20),FIND("/",MID($A1697,FIND("/",$A1697)+1,20))-1))),"")))</f>
        <v/>
      </c>
      <c r="D1697">
        <f>IF(OR($A1697="",$B1697=""),"",IF(ISNUMBER($A1697),MOD($A1697,100),IFERROR(VALUE(TRIM(MID(MID($A1697,FIND("/",$A1697)+1,20),FIND("/",MID($A1697,FIND("/",$A1697)+1,20))+1,20))),"")))</f>
        <v/>
      </c>
      <c r="E1697">
        <f>IF($A1697="","",IF(OR($B1697="",$C1697="",$D1697="",$B1697&lt;1300,$B1697&gt;1500,$C1697&lt;1,$C1697&gt;12,$D1697&lt;1,$D1697&gt;31),"نامعتبر",RIGHT("0000"&amp;$B1697,4)&amp;"/"&amp;RIGHT("00"&amp;$C1697,2)&amp;"/"&amp;RIGHT("00"&amp;$D1697,2)))</f>
        <v/>
      </c>
      <c r="F1697">
        <f>IF(OR($E1697="",$E1697="نامعتبر"),"",LEFT($E1697,4)&amp;"/"&amp;MID($E1697,6,2))</f>
        <v/>
      </c>
      <c r="G1697">
        <f>IF(OR($E1697="",$E1697="نامعتبر",Entry!$D1697=""),"",IF(ISNUMBER(FIND(" – ",Entry!$D1697)),LEFT(Entry!$D1697,FIND(" – ",Entry!$D1697)-1),Entry!$D1697))</f>
        <v/>
      </c>
      <c r="H1697">
        <f>IF(Entry!$C1697="","",Entry!$C1697)</f>
        <v/>
      </c>
      <c r="I1697">
        <f>IF(Entry!$F1697="",0,Entry!$F1697)</f>
        <v/>
      </c>
      <c r="J1697">
        <f>IF(Entry!$G1697="",0,Entry!$G1697)</f>
        <v/>
      </c>
      <c r="K1697">
        <f>IF(Entry!$H1697="",0,Entry!$H1697)</f>
        <v/>
      </c>
      <c r="L1697">
        <f>IF(Entry!$K1697="",0,Entry!$K1697)</f>
        <v/>
      </c>
      <c r="M1697">
        <f>IF($G1697="","",COUNTA(Entry!$M1697,Entry!$R1697,Entry!$W1697,Entry!$AB1697,Entry!$AG1697,Entry!$AL1697,Entry!$AQ1697,Entry!$AV1697,Entry!$BA1697,Entry!$BF1697,Entry!$BK1697,Entry!$BP1697,Entry!$BU1697,Entry!$BZ1697,Entry!$CE1697))</f>
        <v/>
      </c>
    </row>
    <row r="1698">
      <c r="A1698">
        <f>IF(Entry!$B1698="","",Entry!$B1698)</f>
        <v/>
      </c>
      <c r="B1698">
        <f>IF($A1698="","",IF(ISNUMBER($A1698),IF(AND($A1698&gt;=10000101,$A1698&lt;=99991231),INT($A1698/10000),""),IFERROR(VALUE(TRIM(LEFT($A1698,FIND("/",$A1698)-1))),"")))</f>
        <v/>
      </c>
      <c r="C1698">
        <f>IF(OR($A1698="",$B1698=""),"",IF(ISNUMBER($A1698),INT(MOD($A1698,10000)/100),IFERROR(VALUE(TRIM(LEFT(MID($A1698,FIND("/",$A1698)+1,20),FIND("/",MID($A1698,FIND("/",$A1698)+1,20))-1))),"")))</f>
        <v/>
      </c>
      <c r="D1698">
        <f>IF(OR($A1698="",$B1698=""),"",IF(ISNUMBER($A1698),MOD($A1698,100),IFERROR(VALUE(TRIM(MID(MID($A1698,FIND("/",$A1698)+1,20),FIND("/",MID($A1698,FIND("/",$A1698)+1,20))+1,20))),"")))</f>
        <v/>
      </c>
      <c r="E1698">
        <f>IF($A1698="","",IF(OR($B1698="",$C1698="",$D1698="",$B1698&lt;1300,$B1698&gt;1500,$C1698&lt;1,$C1698&gt;12,$D1698&lt;1,$D1698&gt;31),"نامعتبر",RIGHT("0000"&amp;$B1698,4)&amp;"/"&amp;RIGHT("00"&amp;$C1698,2)&amp;"/"&amp;RIGHT("00"&amp;$D1698,2)))</f>
        <v/>
      </c>
      <c r="F1698">
        <f>IF(OR($E1698="",$E1698="نامعتبر"),"",LEFT($E1698,4)&amp;"/"&amp;MID($E1698,6,2))</f>
        <v/>
      </c>
      <c r="G1698">
        <f>IF(OR($E1698="",$E1698="نامعتبر",Entry!$D1698=""),"",IF(ISNUMBER(FIND(" – ",Entry!$D1698)),LEFT(Entry!$D1698,FIND(" – ",Entry!$D1698)-1),Entry!$D1698))</f>
        <v/>
      </c>
      <c r="H1698">
        <f>IF(Entry!$C1698="","",Entry!$C1698)</f>
        <v/>
      </c>
      <c r="I1698">
        <f>IF(Entry!$F1698="",0,Entry!$F1698)</f>
        <v/>
      </c>
      <c r="J1698">
        <f>IF(Entry!$G1698="",0,Entry!$G1698)</f>
        <v/>
      </c>
      <c r="K1698">
        <f>IF(Entry!$H1698="",0,Entry!$H1698)</f>
        <v/>
      </c>
      <c r="L1698">
        <f>IF(Entry!$K1698="",0,Entry!$K1698)</f>
        <v/>
      </c>
      <c r="M1698">
        <f>IF($G1698="","",COUNTA(Entry!$M1698,Entry!$R1698,Entry!$W1698,Entry!$AB1698,Entry!$AG1698,Entry!$AL1698,Entry!$AQ1698,Entry!$AV1698,Entry!$BA1698,Entry!$BF1698,Entry!$BK1698,Entry!$BP1698,Entry!$BU1698,Entry!$BZ1698,Entry!$CE1698))</f>
        <v/>
      </c>
    </row>
    <row r="1699">
      <c r="A1699">
        <f>IF(Entry!$B1699="","",Entry!$B1699)</f>
        <v/>
      </c>
      <c r="B1699">
        <f>IF($A1699="","",IF(ISNUMBER($A1699),IF(AND($A1699&gt;=10000101,$A1699&lt;=99991231),INT($A1699/10000),""),IFERROR(VALUE(TRIM(LEFT($A1699,FIND("/",$A1699)-1))),"")))</f>
        <v/>
      </c>
      <c r="C1699">
        <f>IF(OR($A1699="",$B1699=""),"",IF(ISNUMBER($A1699),INT(MOD($A1699,10000)/100),IFERROR(VALUE(TRIM(LEFT(MID($A1699,FIND("/",$A1699)+1,20),FIND("/",MID($A1699,FIND("/",$A1699)+1,20))-1))),"")))</f>
        <v/>
      </c>
      <c r="D1699">
        <f>IF(OR($A1699="",$B1699=""),"",IF(ISNUMBER($A1699),MOD($A1699,100),IFERROR(VALUE(TRIM(MID(MID($A1699,FIND("/",$A1699)+1,20),FIND("/",MID($A1699,FIND("/",$A1699)+1,20))+1,20))),"")))</f>
        <v/>
      </c>
      <c r="E1699">
        <f>IF($A1699="","",IF(OR($B1699="",$C1699="",$D1699="",$B1699&lt;1300,$B1699&gt;1500,$C1699&lt;1,$C1699&gt;12,$D1699&lt;1,$D1699&gt;31),"نامعتبر",RIGHT("0000"&amp;$B1699,4)&amp;"/"&amp;RIGHT("00"&amp;$C1699,2)&amp;"/"&amp;RIGHT("00"&amp;$D1699,2)))</f>
        <v/>
      </c>
      <c r="F1699">
        <f>IF(OR($E1699="",$E1699="نامعتبر"),"",LEFT($E1699,4)&amp;"/"&amp;MID($E1699,6,2))</f>
        <v/>
      </c>
      <c r="G1699">
        <f>IF(OR($E1699="",$E1699="نامعتبر",Entry!$D1699=""),"",IF(ISNUMBER(FIND(" – ",Entry!$D1699)),LEFT(Entry!$D1699,FIND(" – ",Entry!$D1699)-1),Entry!$D1699))</f>
        <v/>
      </c>
      <c r="H1699">
        <f>IF(Entry!$C1699="","",Entry!$C1699)</f>
        <v/>
      </c>
      <c r="I1699">
        <f>IF(Entry!$F1699="",0,Entry!$F1699)</f>
        <v/>
      </c>
      <c r="J1699">
        <f>IF(Entry!$G1699="",0,Entry!$G1699)</f>
        <v/>
      </c>
      <c r="K1699">
        <f>IF(Entry!$H1699="",0,Entry!$H1699)</f>
        <v/>
      </c>
      <c r="L1699">
        <f>IF(Entry!$K1699="",0,Entry!$K1699)</f>
        <v/>
      </c>
      <c r="M1699">
        <f>IF($G1699="","",COUNTA(Entry!$M1699,Entry!$R1699,Entry!$W1699,Entry!$AB1699,Entry!$AG1699,Entry!$AL1699,Entry!$AQ1699,Entry!$AV1699,Entry!$BA1699,Entry!$BF1699,Entry!$BK1699,Entry!$BP1699,Entry!$BU1699,Entry!$BZ1699,Entry!$CE1699))</f>
        <v/>
      </c>
    </row>
    <row r="1700">
      <c r="A1700">
        <f>IF(Entry!$B1700="","",Entry!$B1700)</f>
        <v/>
      </c>
      <c r="B1700">
        <f>IF($A1700="","",IF(ISNUMBER($A1700),IF(AND($A1700&gt;=10000101,$A1700&lt;=99991231),INT($A1700/10000),""),IFERROR(VALUE(TRIM(LEFT($A1700,FIND("/",$A1700)-1))),"")))</f>
        <v/>
      </c>
      <c r="C1700">
        <f>IF(OR($A1700="",$B1700=""),"",IF(ISNUMBER($A1700),INT(MOD($A1700,10000)/100),IFERROR(VALUE(TRIM(LEFT(MID($A1700,FIND("/",$A1700)+1,20),FIND("/",MID($A1700,FIND("/",$A1700)+1,20))-1))),"")))</f>
        <v/>
      </c>
      <c r="D1700">
        <f>IF(OR($A1700="",$B1700=""),"",IF(ISNUMBER($A1700),MOD($A1700,100),IFERROR(VALUE(TRIM(MID(MID($A1700,FIND("/",$A1700)+1,20),FIND("/",MID($A1700,FIND("/",$A1700)+1,20))+1,20))),"")))</f>
        <v/>
      </c>
      <c r="E1700">
        <f>IF($A1700="","",IF(OR($B1700="",$C1700="",$D1700="",$B1700&lt;1300,$B1700&gt;1500,$C1700&lt;1,$C1700&gt;12,$D1700&lt;1,$D1700&gt;31),"نامعتبر",RIGHT("0000"&amp;$B1700,4)&amp;"/"&amp;RIGHT("00"&amp;$C1700,2)&amp;"/"&amp;RIGHT("00"&amp;$D1700,2)))</f>
        <v/>
      </c>
      <c r="F1700">
        <f>IF(OR($E1700="",$E1700="نامعتبر"),"",LEFT($E1700,4)&amp;"/"&amp;MID($E1700,6,2))</f>
        <v/>
      </c>
      <c r="G1700">
        <f>IF(OR($E1700="",$E1700="نامعتبر",Entry!$D1700=""),"",IF(ISNUMBER(FIND(" – ",Entry!$D1700)),LEFT(Entry!$D1700,FIND(" – ",Entry!$D1700)-1),Entry!$D1700))</f>
        <v/>
      </c>
      <c r="H1700">
        <f>IF(Entry!$C1700="","",Entry!$C1700)</f>
        <v/>
      </c>
      <c r="I1700">
        <f>IF(Entry!$F1700="",0,Entry!$F1700)</f>
        <v/>
      </c>
      <c r="J1700">
        <f>IF(Entry!$G1700="",0,Entry!$G1700)</f>
        <v/>
      </c>
      <c r="K1700">
        <f>IF(Entry!$H1700="",0,Entry!$H1700)</f>
        <v/>
      </c>
      <c r="L1700">
        <f>IF(Entry!$K1700="",0,Entry!$K1700)</f>
        <v/>
      </c>
      <c r="M1700">
        <f>IF($G1700="","",COUNTA(Entry!$M1700,Entry!$R1700,Entry!$W1700,Entry!$AB1700,Entry!$AG1700,Entry!$AL1700,Entry!$AQ1700,Entry!$AV1700,Entry!$BA1700,Entry!$BF1700,Entry!$BK1700,Entry!$BP1700,Entry!$BU1700,Entry!$BZ1700,Entry!$CE1700))</f>
        <v/>
      </c>
    </row>
    <row r="1701">
      <c r="A1701">
        <f>IF(Entry!$B1701="","",Entry!$B1701)</f>
        <v/>
      </c>
      <c r="B1701">
        <f>IF($A1701="","",IF(ISNUMBER($A1701),IF(AND($A1701&gt;=10000101,$A1701&lt;=99991231),INT($A1701/10000),""),IFERROR(VALUE(TRIM(LEFT($A1701,FIND("/",$A1701)-1))),"")))</f>
        <v/>
      </c>
      <c r="C1701">
        <f>IF(OR($A1701="",$B1701=""),"",IF(ISNUMBER($A1701),INT(MOD($A1701,10000)/100),IFERROR(VALUE(TRIM(LEFT(MID($A1701,FIND("/",$A1701)+1,20),FIND("/",MID($A1701,FIND("/",$A1701)+1,20))-1))),"")))</f>
        <v/>
      </c>
      <c r="D1701">
        <f>IF(OR($A1701="",$B1701=""),"",IF(ISNUMBER($A1701),MOD($A1701,100),IFERROR(VALUE(TRIM(MID(MID($A1701,FIND("/",$A1701)+1,20),FIND("/",MID($A1701,FIND("/",$A1701)+1,20))+1,20))),"")))</f>
        <v/>
      </c>
      <c r="E1701">
        <f>IF($A1701="","",IF(OR($B1701="",$C1701="",$D1701="",$B1701&lt;1300,$B1701&gt;1500,$C1701&lt;1,$C1701&gt;12,$D1701&lt;1,$D1701&gt;31),"نامعتبر",RIGHT("0000"&amp;$B1701,4)&amp;"/"&amp;RIGHT("00"&amp;$C1701,2)&amp;"/"&amp;RIGHT("00"&amp;$D1701,2)))</f>
        <v/>
      </c>
      <c r="F1701">
        <f>IF(OR($E1701="",$E1701="نامعتبر"),"",LEFT($E1701,4)&amp;"/"&amp;MID($E1701,6,2))</f>
        <v/>
      </c>
      <c r="G1701">
        <f>IF(OR($E1701="",$E1701="نامعتبر",Entry!$D1701=""),"",IF(ISNUMBER(FIND(" – ",Entry!$D1701)),LEFT(Entry!$D1701,FIND(" – ",Entry!$D1701)-1),Entry!$D1701))</f>
        <v/>
      </c>
      <c r="H1701">
        <f>IF(Entry!$C1701="","",Entry!$C1701)</f>
        <v/>
      </c>
      <c r="I1701">
        <f>IF(Entry!$F1701="",0,Entry!$F1701)</f>
        <v/>
      </c>
      <c r="J1701">
        <f>IF(Entry!$G1701="",0,Entry!$G1701)</f>
        <v/>
      </c>
      <c r="K1701">
        <f>IF(Entry!$H1701="",0,Entry!$H1701)</f>
        <v/>
      </c>
      <c r="L1701">
        <f>IF(Entry!$K1701="",0,Entry!$K1701)</f>
        <v/>
      </c>
      <c r="M1701">
        <f>IF($G1701="","",COUNTA(Entry!$M1701,Entry!$R1701,Entry!$W1701,Entry!$AB1701,Entry!$AG1701,Entry!$AL1701,Entry!$AQ1701,Entry!$AV1701,Entry!$BA1701,Entry!$BF1701,Entry!$BK1701,Entry!$BP1701,Entry!$BU1701,Entry!$BZ1701,Entry!$CE1701))</f>
        <v/>
      </c>
    </row>
    <row r="1702">
      <c r="A1702">
        <f>IF(Entry!$B1702="","",Entry!$B1702)</f>
        <v/>
      </c>
      <c r="B1702">
        <f>IF($A1702="","",IF(ISNUMBER($A1702),IF(AND($A1702&gt;=10000101,$A1702&lt;=99991231),INT($A1702/10000),""),IFERROR(VALUE(TRIM(LEFT($A1702,FIND("/",$A1702)-1))),"")))</f>
        <v/>
      </c>
      <c r="C1702">
        <f>IF(OR($A1702="",$B1702=""),"",IF(ISNUMBER($A1702),INT(MOD($A1702,10000)/100),IFERROR(VALUE(TRIM(LEFT(MID($A1702,FIND("/",$A1702)+1,20),FIND("/",MID($A1702,FIND("/",$A1702)+1,20))-1))),"")))</f>
        <v/>
      </c>
      <c r="D1702">
        <f>IF(OR($A1702="",$B1702=""),"",IF(ISNUMBER($A1702),MOD($A1702,100),IFERROR(VALUE(TRIM(MID(MID($A1702,FIND("/",$A1702)+1,20),FIND("/",MID($A1702,FIND("/",$A1702)+1,20))+1,20))),"")))</f>
        <v/>
      </c>
      <c r="E1702">
        <f>IF($A1702="","",IF(OR($B1702="",$C1702="",$D1702="",$B1702&lt;1300,$B1702&gt;1500,$C1702&lt;1,$C1702&gt;12,$D1702&lt;1,$D1702&gt;31),"نامعتبر",RIGHT("0000"&amp;$B1702,4)&amp;"/"&amp;RIGHT("00"&amp;$C1702,2)&amp;"/"&amp;RIGHT("00"&amp;$D1702,2)))</f>
        <v/>
      </c>
      <c r="F1702">
        <f>IF(OR($E1702="",$E1702="نامعتبر"),"",LEFT($E1702,4)&amp;"/"&amp;MID($E1702,6,2))</f>
        <v/>
      </c>
      <c r="G1702">
        <f>IF(OR($E1702="",$E1702="نامعتبر",Entry!$D1702=""),"",IF(ISNUMBER(FIND(" – ",Entry!$D1702)),LEFT(Entry!$D1702,FIND(" – ",Entry!$D1702)-1),Entry!$D1702))</f>
        <v/>
      </c>
      <c r="H1702">
        <f>IF(Entry!$C1702="","",Entry!$C1702)</f>
        <v/>
      </c>
      <c r="I1702">
        <f>IF(Entry!$F1702="",0,Entry!$F1702)</f>
        <v/>
      </c>
      <c r="J1702">
        <f>IF(Entry!$G1702="",0,Entry!$G1702)</f>
        <v/>
      </c>
      <c r="K1702">
        <f>IF(Entry!$H1702="",0,Entry!$H1702)</f>
        <v/>
      </c>
      <c r="L1702">
        <f>IF(Entry!$K1702="",0,Entry!$K1702)</f>
        <v/>
      </c>
      <c r="M1702">
        <f>IF($G1702="","",COUNTA(Entry!$M1702,Entry!$R1702,Entry!$W1702,Entry!$AB1702,Entry!$AG1702,Entry!$AL1702,Entry!$AQ1702,Entry!$AV1702,Entry!$BA1702,Entry!$BF1702,Entry!$BK1702,Entry!$BP1702,Entry!$BU1702,Entry!$BZ1702,Entry!$CE1702))</f>
        <v/>
      </c>
    </row>
    <row r="1703">
      <c r="A1703">
        <f>IF(Entry!$B1703="","",Entry!$B1703)</f>
        <v/>
      </c>
      <c r="B1703">
        <f>IF($A1703="","",IF(ISNUMBER($A1703),IF(AND($A1703&gt;=10000101,$A1703&lt;=99991231),INT($A1703/10000),""),IFERROR(VALUE(TRIM(LEFT($A1703,FIND("/",$A1703)-1))),"")))</f>
        <v/>
      </c>
      <c r="C1703">
        <f>IF(OR($A1703="",$B1703=""),"",IF(ISNUMBER($A1703),INT(MOD($A1703,10000)/100),IFERROR(VALUE(TRIM(LEFT(MID($A1703,FIND("/",$A1703)+1,20),FIND("/",MID($A1703,FIND("/",$A1703)+1,20))-1))),"")))</f>
        <v/>
      </c>
      <c r="D1703">
        <f>IF(OR($A1703="",$B1703=""),"",IF(ISNUMBER($A1703),MOD($A1703,100),IFERROR(VALUE(TRIM(MID(MID($A1703,FIND("/",$A1703)+1,20),FIND("/",MID($A1703,FIND("/",$A1703)+1,20))+1,20))),"")))</f>
        <v/>
      </c>
      <c r="E1703">
        <f>IF($A1703="","",IF(OR($B1703="",$C1703="",$D1703="",$B1703&lt;1300,$B1703&gt;1500,$C1703&lt;1,$C1703&gt;12,$D1703&lt;1,$D1703&gt;31),"نامعتبر",RIGHT("0000"&amp;$B1703,4)&amp;"/"&amp;RIGHT("00"&amp;$C1703,2)&amp;"/"&amp;RIGHT("00"&amp;$D1703,2)))</f>
        <v/>
      </c>
      <c r="F1703">
        <f>IF(OR($E1703="",$E1703="نامعتبر"),"",LEFT($E1703,4)&amp;"/"&amp;MID($E1703,6,2))</f>
        <v/>
      </c>
      <c r="G1703">
        <f>IF(OR($E1703="",$E1703="نامعتبر",Entry!$D1703=""),"",IF(ISNUMBER(FIND(" – ",Entry!$D1703)),LEFT(Entry!$D1703,FIND(" – ",Entry!$D1703)-1),Entry!$D1703))</f>
        <v/>
      </c>
      <c r="H1703">
        <f>IF(Entry!$C1703="","",Entry!$C1703)</f>
        <v/>
      </c>
      <c r="I1703">
        <f>IF(Entry!$F1703="",0,Entry!$F1703)</f>
        <v/>
      </c>
      <c r="J1703">
        <f>IF(Entry!$G1703="",0,Entry!$G1703)</f>
        <v/>
      </c>
      <c r="K1703">
        <f>IF(Entry!$H1703="",0,Entry!$H1703)</f>
        <v/>
      </c>
      <c r="L1703">
        <f>IF(Entry!$K1703="",0,Entry!$K1703)</f>
        <v/>
      </c>
      <c r="M1703">
        <f>IF($G1703="","",COUNTA(Entry!$M1703,Entry!$R1703,Entry!$W1703,Entry!$AB1703,Entry!$AG1703,Entry!$AL1703,Entry!$AQ1703,Entry!$AV1703,Entry!$BA1703,Entry!$BF1703,Entry!$BK1703,Entry!$BP1703,Entry!$BU1703,Entry!$BZ1703,Entry!$CE1703))</f>
        <v/>
      </c>
    </row>
    <row r="1704">
      <c r="A1704">
        <f>IF(Entry!$B1704="","",Entry!$B1704)</f>
        <v/>
      </c>
      <c r="B1704">
        <f>IF($A1704="","",IF(ISNUMBER($A1704),IF(AND($A1704&gt;=10000101,$A1704&lt;=99991231),INT($A1704/10000),""),IFERROR(VALUE(TRIM(LEFT($A1704,FIND("/",$A1704)-1))),"")))</f>
        <v/>
      </c>
      <c r="C1704">
        <f>IF(OR($A1704="",$B1704=""),"",IF(ISNUMBER($A1704),INT(MOD($A1704,10000)/100),IFERROR(VALUE(TRIM(LEFT(MID($A1704,FIND("/",$A1704)+1,20),FIND("/",MID($A1704,FIND("/",$A1704)+1,20))-1))),"")))</f>
        <v/>
      </c>
      <c r="D1704">
        <f>IF(OR($A1704="",$B1704=""),"",IF(ISNUMBER($A1704),MOD($A1704,100),IFERROR(VALUE(TRIM(MID(MID($A1704,FIND("/",$A1704)+1,20),FIND("/",MID($A1704,FIND("/",$A1704)+1,20))+1,20))),"")))</f>
        <v/>
      </c>
      <c r="E1704">
        <f>IF($A1704="","",IF(OR($B1704="",$C1704="",$D1704="",$B1704&lt;1300,$B1704&gt;1500,$C1704&lt;1,$C1704&gt;12,$D1704&lt;1,$D1704&gt;31),"نامعتبر",RIGHT("0000"&amp;$B1704,4)&amp;"/"&amp;RIGHT("00"&amp;$C1704,2)&amp;"/"&amp;RIGHT("00"&amp;$D1704,2)))</f>
        <v/>
      </c>
      <c r="F1704">
        <f>IF(OR($E1704="",$E1704="نامعتبر"),"",LEFT($E1704,4)&amp;"/"&amp;MID($E1704,6,2))</f>
        <v/>
      </c>
      <c r="G1704">
        <f>IF(OR($E1704="",$E1704="نامعتبر",Entry!$D1704=""),"",IF(ISNUMBER(FIND(" – ",Entry!$D1704)),LEFT(Entry!$D1704,FIND(" – ",Entry!$D1704)-1),Entry!$D1704))</f>
        <v/>
      </c>
      <c r="H1704">
        <f>IF(Entry!$C1704="","",Entry!$C1704)</f>
        <v/>
      </c>
      <c r="I1704">
        <f>IF(Entry!$F1704="",0,Entry!$F1704)</f>
        <v/>
      </c>
      <c r="J1704">
        <f>IF(Entry!$G1704="",0,Entry!$G1704)</f>
        <v/>
      </c>
      <c r="K1704">
        <f>IF(Entry!$H1704="",0,Entry!$H1704)</f>
        <v/>
      </c>
      <c r="L1704">
        <f>IF(Entry!$K1704="",0,Entry!$K1704)</f>
        <v/>
      </c>
      <c r="M1704">
        <f>IF($G1704="","",COUNTA(Entry!$M1704,Entry!$R1704,Entry!$W1704,Entry!$AB1704,Entry!$AG1704,Entry!$AL1704,Entry!$AQ1704,Entry!$AV1704,Entry!$BA1704,Entry!$BF1704,Entry!$BK1704,Entry!$BP1704,Entry!$BU1704,Entry!$BZ1704,Entry!$CE1704))</f>
        <v/>
      </c>
    </row>
    <row r="1705">
      <c r="A1705">
        <f>IF(Entry!$B1705="","",Entry!$B1705)</f>
        <v/>
      </c>
      <c r="B1705">
        <f>IF($A1705="","",IF(ISNUMBER($A1705),IF(AND($A1705&gt;=10000101,$A1705&lt;=99991231),INT($A1705/10000),""),IFERROR(VALUE(TRIM(LEFT($A1705,FIND("/",$A1705)-1))),"")))</f>
        <v/>
      </c>
      <c r="C1705">
        <f>IF(OR($A1705="",$B1705=""),"",IF(ISNUMBER($A1705),INT(MOD($A1705,10000)/100),IFERROR(VALUE(TRIM(LEFT(MID($A1705,FIND("/",$A1705)+1,20),FIND("/",MID($A1705,FIND("/",$A1705)+1,20))-1))),"")))</f>
        <v/>
      </c>
      <c r="D1705">
        <f>IF(OR($A1705="",$B1705=""),"",IF(ISNUMBER($A1705),MOD($A1705,100),IFERROR(VALUE(TRIM(MID(MID($A1705,FIND("/",$A1705)+1,20),FIND("/",MID($A1705,FIND("/",$A1705)+1,20))+1,20))),"")))</f>
        <v/>
      </c>
      <c r="E1705">
        <f>IF($A1705="","",IF(OR($B1705="",$C1705="",$D1705="",$B1705&lt;1300,$B1705&gt;1500,$C1705&lt;1,$C1705&gt;12,$D1705&lt;1,$D1705&gt;31),"نامعتبر",RIGHT("0000"&amp;$B1705,4)&amp;"/"&amp;RIGHT("00"&amp;$C1705,2)&amp;"/"&amp;RIGHT("00"&amp;$D1705,2)))</f>
        <v/>
      </c>
      <c r="F1705">
        <f>IF(OR($E1705="",$E1705="نامعتبر"),"",LEFT($E1705,4)&amp;"/"&amp;MID($E1705,6,2))</f>
        <v/>
      </c>
      <c r="G1705">
        <f>IF(OR($E1705="",$E1705="نامعتبر",Entry!$D1705=""),"",IF(ISNUMBER(FIND(" – ",Entry!$D1705)),LEFT(Entry!$D1705,FIND(" – ",Entry!$D1705)-1),Entry!$D1705))</f>
        <v/>
      </c>
      <c r="H1705">
        <f>IF(Entry!$C1705="","",Entry!$C1705)</f>
        <v/>
      </c>
      <c r="I1705">
        <f>IF(Entry!$F1705="",0,Entry!$F1705)</f>
        <v/>
      </c>
      <c r="J1705">
        <f>IF(Entry!$G1705="",0,Entry!$G1705)</f>
        <v/>
      </c>
      <c r="K1705">
        <f>IF(Entry!$H1705="",0,Entry!$H1705)</f>
        <v/>
      </c>
      <c r="L1705">
        <f>IF(Entry!$K1705="",0,Entry!$K1705)</f>
        <v/>
      </c>
      <c r="M1705">
        <f>IF($G1705="","",COUNTA(Entry!$M1705,Entry!$R1705,Entry!$W1705,Entry!$AB1705,Entry!$AG1705,Entry!$AL1705,Entry!$AQ1705,Entry!$AV1705,Entry!$BA1705,Entry!$BF1705,Entry!$BK1705,Entry!$BP1705,Entry!$BU1705,Entry!$BZ1705,Entry!$CE1705))</f>
        <v/>
      </c>
    </row>
    <row r="1706">
      <c r="A1706">
        <f>IF(Entry!$B1706="","",Entry!$B1706)</f>
        <v/>
      </c>
      <c r="B1706">
        <f>IF($A1706="","",IF(ISNUMBER($A1706),IF(AND($A1706&gt;=10000101,$A1706&lt;=99991231),INT($A1706/10000),""),IFERROR(VALUE(TRIM(LEFT($A1706,FIND("/",$A1706)-1))),"")))</f>
        <v/>
      </c>
      <c r="C1706">
        <f>IF(OR($A1706="",$B1706=""),"",IF(ISNUMBER($A1706),INT(MOD($A1706,10000)/100),IFERROR(VALUE(TRIM(LEFT(MID($A1706,FIND("/",$A1706)+1,20),FIND("/",MID($A1706,FIND("/",$A1706)+1,20))-1))),"")))</f>
        <v/>
      </c>
      <c r="D1706">
        <f>IF(OR($A1706="",$B1706=""),"",IF(ISNUMBER($A1706),MOD($A1706,100),IFERROR(VALUE(TRIM(MID(MID($A1706,FIND("/",$A1706)+1,20),FIND("/",MID($A1706,FIND("/",$A1706)+1,20))+1,20))),"")))</f>
        <v/>
      </c>
      <c r="E1706">
        <f>IF($A1706="","",IF(OR($B1706="",$C1706="",$D1706="",$B1706&lt;1300,$B1706&gt;1500,$C1706&lt;1,$C1706&gt;12,$D1706&lt;1,$D1706&gt;31),"نامعتبر",RIGHT("0000"&amp;$B1706,4)&amp;"/"&amp;RIGHT("00"&amp;$C1706,2)&amp;"/"&amp;RIGHT("00"&amp;$D1706,2)))</f>
        <v/>
      </c>
      <c r="F1706">
        <f>IF(OR($E1706="",$E1706="نامعتبر"),"",LEFT($E1706,4)&amp;"/"&amp;MID($E1706,6,2))</f>
        <v/>
      </c>
      <c r="G1706">
        <f>IF(OR($E1706="",$E1706="نامعتبر",Entry!$D1706=""),"",IF(ISNUMBER(FIND(" – ",Entry!$D1706)),LEFT(Entry!$D1706,FIND(" – ",Entry!$D1706)-1),Entry!$D1706))</f>
        <v/>
      </c>
      <c r="H1706">
        <f>IF(Entry!$C1706="","",Entry!$C1706)</f>
        <v/>
      </c>
      <c r="I1706">
        <f>IF(Entry!$F1706="",0,Entry!$F1706)</f>
        <v/>
      </c>
      <c r="J1706">
        <f>IF(Entry!$G1706="",0,Entry!$G1706)</f>
        <v/>
      </c>
      <c r="K1706">
        <f>IF(Entry!$H1706="",0,Entry!$H1706)</f>
        <v/>
      </c>
      <c r="L1706">
        <f>IF(Entry!$K1706="",0,Entry!$K1706)</f>
        <v/>
      </c>
      <c r="M1706">
        <f>IF($G1706="","",COUNTA(Entry!$M1706,Entry!$R1706,Entry!$W1706,Entry!$AB1706,Entry!$AG1706,Entry!$AL1706,Entry!$AQ1706,Entry!$AV1706,Entry!$BA1706,Entry!$BF1706,Entry!$BK1706,Entry!$BP1706,Entry!$BU1706,Entry!$BZ1706,Entry!$CE1706))</f>
        <v/>
      </c>
    </row>
    <row r="1707">
      <c r="A1707">
        <f>IF(Entry!$B1707="","",Entry!$B1707)</f>
        <v/>
      </c>
      <c r="B1707">
        <f>IF($A1707="","",IF(ISNUMBER($A1707),IF(AND($A1707&gt;=10000101,$A1707&lt;=99991231),INT($A1707/10000),""),IFERROR(VALUE(TRIM(LEFT($A1707,FIND("/",$A1707)-1))),"")))</f>
        <v/>
      </c>
      <c r="C1707">
        <f>IF(OR($A1707="",$B1707=""),"",IF(ISNUMBER($A1707),INT(MOD($A1707,10000)/100),IFERROR(VALUE(TRIM(LEFT(MID($A1707,FIND("/",$A1707)+1,20),FIND("/",MID($A1707,FIND("/",$A1707)+1,20))-1))),"")))</f>
        <v/>
      </c>
      <c r="D1707">
        <f>IF(OR($A1707="",$B1707=""),"",IF(ISNUMBER($A1707),MOD($A1707,100),IFERROR(VALUE(TRIM(MID(MID($A1707,FIND("/",$A1707)+1,20),FIND("/",MID($A1707,FIND("/",$A1707)+1,20))+1,20))),"")))</f>
        <v/>
      </c>
      <c r="E1707">
        <f>IF($A1707="","",IF(OR($B1707="",$C1707="",$D1707="",$B1707&lt;1300,$B1707&gt;1500,$C1707&lt;1,$C1707&gt;12,$D1707&lt;1,$D1707&gt;31),"نامعتبر",RIGHT("0000"&amp;$B1707,4)&amp;"/"&amp;RIGHT("00"&amp;$C1707,2)&amp;"/"&amp;RIGHT("00"&amp;$D1707,2)))</f>
        <v/>
      </c>
      <c r="F1707">
        <f>IF(OR($E1707="",$E1707="نامعتبر"),"",LEFT($E1707,4)&amp;"/"&amp;MID($E1707,6,2))</f>
        <v/>
      </c>
      <c r="G1707">
        <f>IF(OR($E1707="",$E1707="نامعتبر",Entry!$D1707=""),"",IF(ISNUMBER(FIND(" – ",Entry!$D1707)),LEFT(Entry!$D1707,FIND(" – ",Entry!$D1707)-1),Entry!$D1707))</f>
        <v/>
      </c>
      <c r="H1707">
        <f>IF(Entry!$C1707="","",Entry!$C1707)</f>
        <v/>
      </c>
      <c r="I1707">
        <f>IF(Entry!$F1707="",0,Entry!$F1707)</f>
        <v/>
      </c>
      <c r="J1707">
        <f>IF(Entry!$G1707="",0,Entry!$G1707)</f>
        <v/>
      </c>
      <c r="K1707">
        <f>IF(Entry!$H1707="",0,Entry!$H1707)</f>
        <v/>
      </c>
      <c r="L1707">
        <f>IF(Entry!$K1707="",0,Entry!$K1707)</f>
        <v/>
      </c>
      <c r="M1707">
        <f>IF($G1707="","",COUNTA(Entry!$M1707,Entry!$R1707,Entry!$W1707,Entry!$AB1707,Entry!$AG1707,Entry!$AL1707,Entry!$AQ1707,Entry!$AV1707,Entry!$BA1707,Entry!$BF1707,Entry!$BK1707,Entry!$BP1707,Entry!$BU1707,Entry!$BZ1707,Entry!$CE1707))</f>
        <v/>
      </c>
    </row>
    <row r="1708">
      <c r="A1708">
        <f>IF(Entry!$B1708="","",Entry!$B1708)</f>
        <v/>
      </c>
      <c r="B1708">
        <f>IF($A1708="","",IF(ISNUMBER($A1708),IF(AND($A1708&gt;=10000101,$A1708&lt;=99991231),INT($A1708/10000),""),IFERROR(VALUE(TRIM(LEFT($A1708,FIND("/",$A1708)-1))),"")))</f>
        <v/>
      </c>
      <c r="C1708">
        <f>IF(OR($A1708="",$B1708=""),"",IF(ISNUMBER($A1708),INT(MOD($A1708,10000)/100),IFERROR(VALUE(TRIM(LEFT(MID($A1708,FIND("/",$A1708)+1,20),FIND("/",MID($A1708,FIND("/",$A1708)+1,20))-1))),"")))</f>
        <v/>
      </c>
      <c r="D1708">
        <f>IF(OR($A1708="",$B1708=""),"",IF(ISNUMBER($A1708),MOD($A1708,100),IFERROR(VALUE(TRIM(MID(MID($A1708,FIND("/",$A1708)+1,20),FIND("/",MID($A1708,FIND("/",$A1708)+1,20))+1,20))),"")))</f>
        <v/>
      </c>
      <c r="E1708">
        <f>IF($A1708="","",IF(OR($B1708="",$C1708="",$D1708="",$B1708&lt;1300,$B1708&gt;1500,$C1708&lt;1,$C1708&gt;12,$D1708&lt;1,$D1708&gt;31),"نامعتبر",RIGHT("0000"&amp;$B1708,4)&amp;"/"&amp;RIGHT("00"&amp;$C1708,2)&amp;"/"&amp;RIGHT("00"&amp;$D1708,2)))</f>
        <v/>
      </c>
      <c r="F1708">
        <f>IF(OR($E1708="",$E1708="نامعتبر"),"",LEFT($E1708,4)&amp;"/"&amp;MID($E1708,6,2))</f>
        <v/>
      </c>
      <c r="G1708">
        <f>IF(OR($E1708="",$E1708="نامعتبر",Entry!$D1708=""),"",IF(ISNUMBER(FIND(" – ",Entry!$D1708)),LEFT(Entry!$D1708,FIND(" – ",Entry!$D1708)-1),Entry!$D1708))</f>
        <v/>
      </c>
      <c r="H1708">
        <f>IF(Entry!$C1708="","",Entry!$C1708)</f>
        <v/>
      </c>
      <c r="I1708">
        <f>IF(Entry!$F1708="",0,Entry!$F1708)</f>
        <v/>
      </c>
      <c r="J1708">
        <f>IF(Entry!$G1708="",0,Entry!$G1708)</f>
        <v/>
      </c>
      <c r="K1708">
        <f>IF(Entry!$H1708="",0,Entry!$H1708)</f>
        <v/>
      </c>
      <c r="L1708">
        <f>IF(Entry!$K1708="",0,Entry!$K1708)</f>
        <v/>
      </c>
      <c r="M1708">
        <f>IF($G1708="","",COUNTA(Entry!$M1708,Entry!$R1708,Entry!$W1708,Entry!$AB1708,Entry!$AG1708,Entry!$AL1708,Entry!$AQ1708,Entry!$AV1708,Entry!$BA1708,Entry!$BF1708,Entry!$BK1708,Entry!$BP1708,Entry!$BU1708,Entry!$BZ1708,Entry!$CE1708))</f>
        <v/>
      </c>
    </row>
    <row r="1709">
      <c r="A1709">
        <f>IF(Entry!$B1709="","",Entry!$B1709)</f>
        <v/>
      </c>
      <c r="B1709">
        <f>IF($A1709="","",IF(ISNUMBER($A1709),IF(AND($A1709&gt;=10000101,$A1709&lt;=99991231),INT($A1709/10000),""),IFERROR(VALUE(TRIM(LEFT($A1709,FIND("/",$A1709)-1))),"")))</f>
        <v/>
      </c>
      <c r="C1709">
        <f>IF(OR($A1709="",$B1709=""),"",IF(ISNUMBER($A1709),INT(MOD($A1709,10000)/100),IFERROR(VALUE(TRIM(LEFT(MID($A1709,FIND("/",$A1709)+1,20),FIND("/",MID($A1709,FIND("/",$A1709)+1,20))-1))),"")))</f>
        <v/>
      </c>
      <c r="D1709">
        <f>IF(OR($A1709="",$B1709=""),"",IF(ISNUMBER($A1709),MOD($A1709,100),IFERROR(VALUE(TRIM(MID(MID($A1709,FIND("/",$A1709)+1,20),FIND("/",MID($A1709,FIND("/",$A1709)+1,20))+1,20))),"")))</f>
        <v/>
      </c>
      <c r="E1709">
        <f>IF($A1709="","",IF(OR($B1709="",$C1709="",$D1709="",$B1709&lt;1300,$B1709&gt;1500,$C1709&lt;1,$C1709&gt;12,$D1709&lt;1,$D1709&gt;31),"نامعتبر",RIGHT("0000"&amp;$B1709,4)&amp;"/"&amp;RIGHT("00"&amp;$C1709,2)&amp;"/"&amp;RIGHT("00"&amp;$D1709,2)))</f>
        <v/>
      </c>
      <c r="F1709">
        <f>IF(OR($E1709="",$E1709="نامعتبر"),"",LEFT($E1709,4)&amp;"/"&amp;MID($E1709,6,2))</f>
        <v/>
      </c>
      <c r="G1709">
        <f>IF(OR($E1709="",$E1709="نامعتبر",Entry!$D1709=""),"",IF(ISNUMBER(FIND(" – ",Entry!$D1709)),LEFT(Entry!$D1709,FIND(" – ",Entry!$D1709)-1),Entry!$D1709))</f>
        <v/>
      </c>
      <c r="H1709">
        <f>IF(Entry!$C1709="","",Entry!$C1709)</f>
        <v/>
      </c>
      <c r="I1709">
        <f>IF(Entry!$F1709="",0,Entry!$F1709)</f>
        <v/>
      </c>
      <c r="J1709">
        <f>IF(Entry!$G1709="",0,Entry!$G1709)</f>
        <v/>
      </c>
      <c r="K1709">
        <f>IF(Entry!$H1709="",0,Entry!$H1709)</f>
        <v/>
      </c>
      <c r="L1709">
        <f>IF(Entry!$K1709="",0,Entry!$K1709)</f>
        <v/>
      </c>
      <c r="M1709">
        <f>IF($G1709="","",COUNTA(Entry!$M1709,Entry!$R1709,Entry!$W1709,Entry!$AB1709,Entry!$AG1709,Entry!$AL1709,Entry!$AQ1709,Entry!$AV1709,Entry!$BA1709,Entry!$BF1709,Entry!$BK1709,Entry!$BP1709,Entry!$BU1709,Entry!$BZ1709,Entry!$CE1709))</f>
        <v/>
      </c>
    </row>
    <row r="1710">
      <c r="A1710">
        <f>IF(Entry!$B1710="","",Entry!$B1710)</f>
        <v/>
      </c>
      <c r="B1710">
        <f>IF($A1710="","",IF(ISNUMBER($A1710),IF(AND($A1710&gt;=10000101,$A1710&lt;=99991231),INT($A1710/10000),""),IFERROR(VALUE(TRIM(LEFT($A1710,FIND("/",$A1710)-1))),"")))</f>
        <v/>
      </c>
      <c r="C1710">
        <f>IF(OR($A1710="",$B1710=""),"",IF(ISNUMBER($A1710),INT(MOD($A1710,10000)/100),IFERROR(VALUE(TRIM(LEFT(MID($A1710,FIND("/",$A1710)+1,20),FIND("/",MID($A1710,FIND("/",$A1710)+1,20))-1))),"")))</f>
        <v/>
      </c>
      <c r="D1710">
        <f>IF(OR($A1710="",$B1710=""),"",IF(ISNUMBER($A1710),MOD($A1710,100),IFERROR(VALUE(TRIM(MID(MID($A1710,FIND("/",$A1710)+1,20),FIND("/",MID($A1710,FIND("/",$A1710)+1,20))+1,20))),"")))</f>
        <v/>
      </c>
      <c r="E1710">
        <f>IF($A1710="","",IF(OR($B1710="",$C1710="",$D1710="",$B1710&lt;1300,$B1710&gt;1500,$C1710&lt;1,$C1710&gt;12,$D1710&lt;1,$D1710&gt;31),"نامعتبر",RIGHT("0000"&amp;$B1710,4)&amp;"/"&amp;RIGHT("00"&amp;$C1710,2)&amp;"/"&amp;RIGHT("00"&amp;$D1710,2)))</f>
        <v/>
      </c>
      <c r="F1710">
        <f>IF(OR($E1710="",$E1710="نامعتبر"),"",LEFT($E1710,4)&amp;"/"&amp;MID($E1710,6,2))</f>
        <v/>
      </c>
      <c r="G1710">
        <f>IF(OR($E1710="",$E1710="نامعتبر",Entry!$D1710=""),"",IF(ISNUMBER(FIND(" – ",Entry!$D1710)),LEFT(Entry!$D1710,FIND(" – ",Entry!$D1710)-1),Entry!$D1710))</f>
        <v/>
      </c>
      <c r="H1710">
        <f>IF(Entry!$C1710="","",Entry!$C1710)</f>
        <v/>
      </c>
      <c r="I1710">
        <f>IF(Entry!$F1710="",0,Entry!$F1710)</f>
        <v/>
      </c>
      <c r="J1710">
        <f>IF(Entry!$G1710="",0,Entry!$G1710)</f>
        <v/>
      </c>
      <c r="K1710">
        <f>IF(Entry!$H1710="",0,Entry!$H1710)</f>
        <v/>
      </c>
      <c r="L1710">
        <f>IF(Entry!$K1710="",0,Entry!$K1710)</f>
        <v/>
      </c>
      <c r="M1710">
        <f>IF($G1710="","",COUNTA(Entry!$M1710,Entry!$R1710,Entry!$W1710,Entry!$AB1710,Entry!$AG1710,Entry!$AL1710,Entry!$AQ1710,Entry!$AV1710,Entry!$BA1710,Entry!$BF1710,Entry!$BK1710,Entry!$BP1710,Entry!$BU1710,Entry!$BZ1710,Entry!$CE1710))</f>
        <v/>
      </c>
    </row>
    <row r="1711">
      <c r="A1711">
        <f>IF(Entry!$B1711="","",Entry!$B1711)</f>
        <v/>
      </c>
      <c r="B1711">
        <f>IF($A1711="","",IF(ISNUMBER($A1711),IF(AND($A1711&gt;=10000101,$A1711&lt;=99991231),INT($A1711/10000),""),IFERROR(VALUE(TRIM(LEFT($A1711,FIND("/",$A1711)-1))),"")))</f>
        <v/>
      </c>
      <c r="C1711">
        <f>IF(OR($A1711="",$B1711=""),"",IF(ISNUMBER($A1711),INT(MOD($A1711,10000)/100),IFERROR(VALUE(TRIM(LEFT(MID($A1711,FIND("/",$A1711)+1,20),FIND("/",MID($A1711,FIND("/",$A1711)+1,20))-1))),"")))</f>
        <v/>
      </c>
      <c r="D1711">
        <f>IF(OR($A1711="",$B1711=""),"",IF(ISNUMBER($A1711),MOD($A1711,100),IFERROR(VALUE(TRIM(MID(MID($A1711,FIND("/",$A1711)+1,20),FIND("/",MID($A1711,FIND("/",$A1711)+1,20))+1,20))),"")))</f>
        <v/>
      </c>
      <c r="E1711">
        <f>IF($A1711="","",IF(OR($B1711="",$C1711="",$D1711="",$B1711&lt;1300,$B1711&gt;1500,$C1711&lt;1,$C1711&gt;12,$D1711&lt;1,$D1711&gt;31),"نامعتبر",RIGHT("0000"&amp;$B1711,4)&amp;"/"&amp;RIGHT("00"&amp;$C1711,2)&amp;"/"&amp;RIGHT("00"&amp;$D1711,2)))</f>
        <v/>
      </c>
      <c r="F1711">
        <f>IF(OR($E1711="",$E1711="نامعتبر"),"",LEFT($E1711,4)&amp;"/"&amp;MID($E1711,6,2))</f>
        <v/>
      </c>
      <c r="G1711">
        <f>IF(OR($E1711="",$E1711="نامعتبر",Entry!$D1711=""),"",IF(ISNUMBER(FIND(" – ",Entry!$D1711)),LEFT(Entry!$D1711,FIND(" – ",Entry!$D1711)-1),Entry!$D1711))</f>
        <v/>
      </c>
      <c r="H1711">
        <f>IF(Entry!$C1711="","",Entry!$C1711)</f>
        <v/>
      </c>
      <c r="I1711">
        <f>IF(Entry!$F1711="",0,Entry!$F1711)</f>
        <v/>
      </c>
      <c r="J1711">
        <f>IF(Entry!$G1711="",0,Entry!$G1711)</f>
        <v/>
      </c>
      <c r="K1711">
        <f>IF(Entry!$H1711="",0,Entry!$H1711)</f>
        <v/>
      </c>
      <c r="L1711">
        <f>IF(Entry!$K1711="",0,Entry!$K1711)</f>
        <v/>
      </c>
      <c r="M1711">
        <f>IF($G1711="","",COUNTA(Entry!$M1711,Entry!$R1711,Entry!$W1711,Entry!$AB1711,Entry!$AG1711,Entry!$AL1711,Entry!$AQ1711,Entry!$AV1711,Entry!$BA1711,Entry!$BF1711,Entry!$BK1711,Entry!$BP1711,Entry!$BU1711,Entry!$BZ1711,Entry!$CE1711))</f>
        <v/>
      </c>
    </row>
    <row r="1712">
      <c r="A1712">
        <f>IF(Entry!$B1712="","",Entry!$B1712)</f>
        <v/>
      </c>
      <c r="B1712">
        <f>IF($A1712="","",IF(ISNUMBER($A1712),IF(AND($A1712&gt;=10000101,$A1712&lt;=99991231),INT($A1712/10000),""),IFERROR(VALUE(TRIM(LEFT($A1712,FIND("/",$A1712)-1))),"")))</f>
        <v/>
      </c>
      <c r="C1712">
        <f>IF(OR($A1712="",$B1712=""),"",IF(ISNUMBER($A1712),INT(MOD($A1712,10000)/100),IFERROR(VALUE(TRIM(LEFT(MID($A1712,FIND("/",$A1712)+1,20),FIND("/",MID($A1712,FIND("/",$A1712)+1,20))-1))),"")))</f>
        <v/>
      </c>
      <c r="D1712">
        <f>IF(OR($A1712="",$B1712=""),"",IF(ISNUMBER($A1712),MOD($A1712,100),IFERROR(VALUE(TRIM(MID(MID($A1712,FIND("/",$A1712)+1,20),FIND("/",MID($A1712,FIND("/",$A1712)+1,20))+1,20))),"")))</f>
        <v/>
      </c>
      <c r="E1712">
        <f>IF($A1712="","",IF(OR($B1712="",$C1712="",$D1712="",$B1712&lt;1300,$B1712&gt;1500,$C1712&lt;1,$C1712&gt;12,$D1712&lt;1,$D1712&gt;31),"نامعتبر",RIGHT("0000"&amp;$B1712,4)&amp;"/"&amp;RIGHT("00"&amp;$C1712,2)&amp;"/"&amp;RIGHT("00"&amp;$D1712,2)))</f>
        <v/>
      </c>
      <c r="F1712">
        <f>IF(OR($E1712="",$E1712="نامعتبر"),"",LEFT($E1712,4)&amp;"/"&amp;MID($E1712,6,2))</f>
        <v/>
      </c>
      <c r="G1712">
        <f>IF(OR($E1712="",$E1712="نامعتبر",Entry!$D1712=""),"",IF(ISNUMBER(FIND(" – ",Entry!$D1712)),LEFT(Entry!$D1712,FIND(" – ",Entry!$D1712)-1),Entry!$D1712))</f>
        <v/>
      </c>
      <c r="H1712">
        <f>IF(Entry!$C1712="","",Entry!$C1712)</f>
        <v/>
      </c>
      <c r="I1712">
        <f>IF(Entry!$F1712="",0,Entry!$F1712)</f>
        <v/>
      </c>
      <c r="J1712">
        <f>IF(Entry!$G1712="",0,Entry!$G1712)</f>
        <v/>
      </c>
      <c r="K1712">
        <f>IF(Entry!$H1712="",0,Entry!$H1712)</f>
        <v/>
      </c>
      <c r="L1712">
        <f>IF(Entry!$K1712="",0,Entry!$K1712)</f>
        <v/>
      </c>
      <c r="M1712">
        <f>IF($G1712="","",COUNTA(Entry!$M1712,Entry!$R1712,Entry!$W1712,Entry!$AB1712,Entry!$AG1712,Entry!$AL1712,Entry!$AQ1712,Entry!$AV1712,Entry!$BA1712,Entry!$BF1712,Entry!$BK1712,Entry!$BP1712,Entry!$BU1712,Entry!$BZ1712,Entry!$CE1712))</f>
        <v/>
      </c>
    </row>
    <row r="1713">
      <c r="A1713">
        <f>IF(Entry!$B1713="","",Entry!$B1713)</f>
        <v/>
      </c>
      <c r="B1713">
        <f>IF($A1713="","",IF(ISNUMBER($A1713),IF(AND($A1713&gt;=10000101,$A1713&lt;=99991231),INT($A1713/10000),""),IFERROR(VALUE(TRIM(LEFT($A1713,FIND("/",$A1713)-1))),"")))</f>
        <v/>
      </c>
      <c r="C1713">
        <f>IF(OR($A1713="",$B1713=""),"",IF(ISNUMBER($A1713),INT(MOD($A1713,10000)/100),IFERROR(VALUE(TRIM(LEFT(MID($A1713,FIND("/",$A1713)+1,20),FIND("/",MID($A1713,FIND("/",$A1713)+1,20))-1))),"")))</f>
        <v/>
      </c>
      <c r="D1713">
        <f>IF(OR($A1713="",$B1713=""),"",IF(ISNUMBER($A1713),MOD($A1713,100),IFERROR(VALUE(TRIM(MID(MID($A1713,FIND("/",$A1713)+1,20),FIND("/",MID($A1713,FIND("/",$A1713)+1,20))+1,20))),"")))</f>
        <v/>
      </c>
      <c r="E1713">
        <f>IF($A1713="","",IF(OR($B1713="",$C1713="",$D1713="",$B1713&lt;1300,$B1713&gt;1500,$C1713&lt;1,$C1713&gt;12,$D1713&lt;1,$D1713&gt;31),"نامعتبر",RIGHT("0000"&amp;$B1713,4)&amp;"/"&amp;RIGHT("00"&amp;$C1713,2)&amp;"/"&amp;RIGHT("00"&amp;$D1713,2)))</f>
        <v/>
      </c>
      <c r="F1713">
        <f>IF(OR($E1713="",$E1713="نامعتبر"),"",LEFT($E1713,4)&amp;"/"&amp;MID($E1713,6,2))</f>
        <v/>
      </c>
      <c r="G1713">
        <f>IF(OR($E1713="",$E1713="نامعتبر",Entry!$D1713=""),"",IF(ISNUMBER(FIND(" – ",Entry!$D1713)),LEFT(Entry!$D1713,FIND(" – ",Entry!$D1713)-1),Entry!$D1713))</f>
        <v/>
      </c>
      <c r="H1713">
        <f>IF(Entry!$C1713="","",Entry!$C1713)</f>
        <v/>
      </c>
      <c r="I1713">
        <f>IF(Entry!$F1713="",0,Entry!$F1713)</f>
        <v/>
      </c>
      <c r="J1713">
        <f>IF(Entry!$G1713="",0,Entry!$G1713)</f>
        <v/>
      </c>
      <c r="K1713">
        <f>IF(Entry!$H1713="",0,Entry!$H1713)</f>
        <v/>
      </c>
      <c r="L1713">
        <f>IF(Entry!$K1713="",0,Entry!$K1713)</f>
        <v/>
      </c>
      <c r="M1713">
        <f>IF($G1713="","",COUNTA(Entry!$M1713,Entry!$R1713,Entry!$W1713,Entry!$AB1713,Entry!$AG1713,Entry!$AL1713,Entry!$AQ1713,Entry!$AV1713,Entry!$BA1713,Entry!$BF1713,Entry!$BK1713,Entry!$BP1713,Entry!$BU1713,Entry!$BZ1713,Entry!$CE1713))</f>
        <v/>
      </c>
    </row>
    <row r="1714">
      <c r="A1714">
        <f>IF(Entry!$B1714="","",Entry!$B1714)</f>
        <v/>
      </c>
      <c r="B1714">
        <f>IF($A1714="","",IF(ISNUMBER($A1714),IF(AND($A1714&gt;=10000101,$A1714&lt;=99991231),INT($A1714/10000),""),IFERROR(VALUE(TRIM(LEFT($A1714,FIND("/",$A1714)-1))),"")))</f>
        <v/>
      </c>
      <c r="C1714">
        <f>IF(OR($A1714="",$B1714=""),"",IF(ISNUMBER($A1714),INT(MOD($A1714,10000)/100),IFERROR(VALUE(TRIM(LEFT(MID($A1714,FIND("/",$A1714)+1,20),FIND("/",MID($A1714,FIND("/",$A1714)+1,20))-1))),"")))</f>
        <v/>
      </c>
      <c r="D1714">
        <f>IF(OR($A1714="",$B1714=""),"",IF(ISNUMBER($A1714),MOD($A1714,100),IFERROR(VALUE(TRIM(MID(MID($A1714,FIND("/",$A1714)+1,20),FIND("/",MID($A1714,FIND("/",$A1714)+1,20))+1,20))),"")))</f>
        <v/>
      </c>
      <c r="E1714">
        <f>IF($A1714="","",IF(OR($B1714="",$C1714="",$D1714="",$B1714&lt;1300,$B1714&gt;1500,$C1714&lt;1,$C1714&gt;12,$D1714&lt;1,$D1714&gt;31),"نامعتبر",RIGHT("0000"&amp;$B1714,4)&amp;"/"&amp;RIGHT("00"&amp;$C1714,2)&amp;"/"&amp;RIGHT("00"&amp;$D1714,2)))</f>
        <v/>
      </c>
      <c r="F1714">
        <f>IF(OR($E1714="",$E1714="نامعتبر"),"",LEFT($E1714,4)&amp;"/"&amp;MID($E1714,6,2))</f>
        <v/>
      </c>
      <c r="G1714">
        <f>IF(OR($E1714="",$E1714="نامعتبر",Entry!$D1714=""),"",IF(ISNUMBER(FIND(" – ",Entry!$D1714)),LEFT(Entry!$D1714,FIND(" – ",Entry!$D1714)-1),Entry!$D1714))</f>
        <v/>
      </c>
      <c r="H1714">
        <f>IF(Entry!$C1714="","",Entry!$C1714)</f>
        <v/>
      </c>
      <c r="I1714">
        <f>IF(Entry!$F1714="",0,Entry!$F1714)</f>
        <v/>
      </c>
      <c r="J1714">
        <f>IF(Entry!$G1714="",0,Entry!$G1714)</f>
        <v/>
      </c>
      <c r="K1714">
        <f>IF(Entry!$H1714="",0,Entry!$H1714)</f>
        <v/>
      </c>
      <c r="L1714">
        <f>IF(Entry!$K1714="",0,Entry!$K1714)</f>
        <v/>
      </c>
      <c r="M1714">
        <f>IF($G1714="","",COUNTA(Entry!$M1714,Entry!$R1714,Entry!$W1714,Entry!$AB1714,Entry!$AG1714,Entry!$AL1714,Entry!$AQ1714,Entry!$AV1714,Entry!$BA1714,Entry!$BF1714,Entry!$BK1714,Entry!$BP1714,Entry!$BU1714,Entry!$BZ1714,Entry!$CE1714))</f>
        <v/>
      </c>
    </row>
    <row r="1715">
      <c r="A1715">
        <f>IF(Entry!$B1715="","",Entry!$B1715)</f>
        <v/>
      </c>
      <c r="B1715">
        <f>IF($A1715="","",IF(ISNUMBER($A1715),IF(AND($A1715&gt;=10000101,$A1715&lt;=99991231),INT($A1715/10000),""),IFERROR(VALUE(TRIM(LEFT($A1715,FIND("/",$A1715)-1))),"")))</f>
        <v/>
      </c>
      <c r="C1715">
        <f>IF(OR($A1715="",$B1715=""),"",IF(ISNUMBER($A1715),INT(MOD($A1715,10000)/100),IFERROR(VALUE(TRIM(LEFT(MID($A1715,FIND("/",$A1715)+1,20),FIND("/",MID($A1715,FIND("/",$A1715)+1,20))-1))),"")))</f>
        <v/>
      </c>
      <c r="D1715">
        <f>IF(OR($A1715="",$B1715=""),"",IF(ISNUMBER($A1715),MOD($A1715,100),IFERROR(VALUE(TRIM(MID(MID($A1715,FIND("/",$A1715)+1,20),FIND("/",MID($A1715,FIND("/",$A1715)+1,20))+1,20))),"")))</f>
        <v/>
      </c>
      <c r="E1715">
        <f>IF($A1715="","",IF(OR($B1715="",$C1715="",$D1715="",$B1715&lt;1300,$B1715&gt;1500,$C1715&lt;1,$C1715&gt;12,$D1715&lt;1,$D1715&gt;31),"نامعتبر",RIGHT("0000"&amp;$B1715,4)&amp;"/"&amp;RIGHT("00"&amp;$C1715,2)&amp;"/"&amp;RIGHT("00"&amp;$D1715,2)))</f>
        <v/>
      </c>
      <c r="F1715">
        <f>IF(OR($E1715="",$E1715="نامعتبر"),"",LEFT($E1715,4)&amp;"/"&amp;MID($E1715,6,2))</f>
        <v/>
      </c>
      <c r="G1715">
        <f>IF(OR($E1715="",$E1715="نامعتبر",Entry!$D1715=""),"",IF(ISNUMBER(FIND(" – ",Entry!$D1715)),LEFT(Entry!$D1715,FIND(" – ",Entry!$D1715)-1),Entry!$D1715))</f>
        <v/>
      </c>
      <c r="H1715">
        <f>IF(Entry!$C1715="","",Entry!$C1715)</f>
        <v/>
      </c>
      <c r="I1715">
        <f>IF(Entry!$F1715="",0,Entry!$F1715)</f>
        <v/>
      </c>
      <c r="J1715">
        <f>IF(Entry!$G1715="",0,Entry!$G1715)</f>
        <v/>
      </c>
      <c r="K1715">
        <f>IF(Entry!$H1715="",0,Entry!$H1715)</f>
        <v/>
      </c>
      <c r="L1715">
        <f>IF(Entry!$K1715="",0,Entry!$K1715)</f>
        <v/>
      </c>
      <c r="M1715">
        <f>IF($G1715="","",COUNTA(Entry!$M1715,Entry!$R1715,Entry!$W1715,Entry!$AB1715,Entry!$AG1715,Entry!$AL1715,Entry!$AQ1715,Entry!$AV1715,Entry!$BA1715,Entry!$BF1715,Entry!$BK1715,Entry!$BP1715,Entry!$BU1715,Entry!$BZ1715,Entry!$CE1715))</f>
        <v/>
      </c>
    </row>
    <row r="1716">
      <c r="A1716">
        <f>IF(Entry!$B1716="","",Entry!$B1716)</f>
        <v/>
      </c>
      <c r="B1716">
        <f>IF($A1716="","",IF(ISNUMBER($A1716),IF(AND($A1716&gt;=10000101,$A1716&lt;=99991231),INT($A1716/10000),""),IFERROR(VALUE(TRIM(LEFT($A1716,FIND("/",$A1716)-1))),"")))</f>
        <v/>
      </c>
      <c r="C1716">
        <f>IF(OR($A1716="",$B1716=""),"",IF(ISNUMBER($A1716),INT(MOD($A1716,10000)/100),IFERROR(VALUE(TRIM(LEFT(MID($A1716,FIND("/",$A1716)+1,20),FIND("/",MID($A1716,FIND("/",$A1716)+1,20))-1))),"")))</f>
        <v/>
      </c>
      <c r="D1716">
        <f>IF(OR($A1716="",$B1716=""),"",IF(ISNUMBER($A1716),MOD($A1716,100),IFERROR(VALUE(TRIM(MID(MID($A1716,FIND("/",$A1716)+1,20),FIND("/",MID($A1716,FIND("/",$A1716)+1,20))+1,20))),"")))</f>
        <v/>
      </c>
      <c r="E1716">
        <f>IF($A1716="","",IF(OR($B1716="",$C1716="",$D1716="",$B1716&lt;1300,$B1716&gt;1500,$C1716&lt;1,$C1716&gt;12,$D1716&lt;1,$D1716&gt;31),"نامعتبر",RIGHT("0000"&amp;$B1716,4)&amp;"/"&amp;RIGHT("00"&amp;$C1716,2)&amp;"/"&amp;RIGHT("00"&amp;$D1716,2)))</f>
        <v/>
      </c>
      <c r="F1716">
        <f>IF(OR($E1716="",$E1716="نامعتبر"),"",LEFT($E1716,4)&amp;"/"&amp;MID($E1716,6,2))</f>
        <v/>
      </c>
      <c r="G1716">
        <f>IF(OR($E1716="",$E1716="نامعتبر",Entry!$D1716=""),"",IF(ISNUMBER(FIND(" – ",Entry!$D1716)),LEFT(Entry!$D1716,FIND(" – ",Entry!$D1716)-1),Entry!$D1716))</f>
        <v/>
      </c>
      <c r="H1716">
        <f>IF(Entry!$C1716="","",Entry!$C1716)</f>
        <v/>
      </c>
      <c r="I1716">
        <f>IF(Entry!$F1716="",0,Entry!$F1716)</f>
        <v/>
      </c>
      <c r="J1716">
        <f>IF(Entry!$G1716="",0,Entry!$G1716)</f>
        <v/>
      </c>
      <c r="K1716">
        <f>IF(Entry!$H1716="",0,Entry!$H1716)</f>
        <v/>
      </c>
      <c r="L1716">
        <f>IF(Entry!$K1716="",0,Entry!$K1716)</f>
        <v/>
      </c>
      <c r="M1716">
        <f>IF($G1716="","",COUNTA(Entry!$M1716,Entry!$R1716,Entry!$W1716,Entry!$AB1716,Entry!$AG1716,Entry!$AL1716,Entry!$AQ1716,Entry!$AV1716,Entry!$BA1716,Entry!$BF1716,Entry!$BK1716,Entry!$BP1716,Entry!$BU1716,Entry!$BZ1716,Entry!$CE1716))</f>
        <v/>
      </c>
    </row>
    <row r="1717">
      <c r="A1717">
        <f>IF(Entry!$B1717="","",Entry!$B1717)</f>
        <v/>
      </c>
      <c r="B1717">
        <f>IF($A1717="","",IF(ISNUMBER($A1717),IF(AND($A1717&gt;=10000101,$A1717&lt;=99991231),INT($A1717/10000),""),IFERROR(VALUE(TRIM(LEFT($A1717,FIND("/",$A1717)-1))),"")))</f>
        <v/>
      </c>
      <c r="C1717">
        <f>IF(OR($A1717="",$B1717=""),"",IF(ISNUMBER($A1717),INT(MOD($A1717,10000)/100),IFERROR(VALUE(TRIM(LEFT(MID($A1717,FIND("/",$A1717)+1,20),FIND("/",MID($A1717,FIND("/",$A1717)+1,20))-1))),"")))</f>
        <v/>
      </c>
      <c r="D1717">
        <f>IF(OR($A1717="",$B1717=""),"",IF(ISNUMBER($A1717),MOD($A1717,100),IFERROR(VALUE(TRIM(MID(MID($A1717,FIND("/",$A1717)+1,20),FIND("/",MID($A1717,FIND("/",$A1717)+1,20))+1,20))),"")))</f>
        <v/>
      </c>
      <c r="E1717">
        <f>IF($A1717="","",IF(OR($B1717="",$C1717="",$D1717="",$B1717&lt;1300,$B1717&gt;1500,$C1717&lt;1,$C1717&gt;12,$D1717&lt;1,$D1717&gt;31),"نامعتبر",RIGHT("0000"&amp;$B1717,4)&amp;"/"&amp;RIGHT("00"&amp;$C1717,2)&amp;"/"&amp;RIGHT("00"&amp;$D1717,2)))</f>
        <v/>
      </c>
      <c r="F1717">
        <f>IF(OR($E1717="",$E1717="نامعتبر"),"",LEFT($E1717,4)&amp;"/"&amp;MID($E1717,6,2))</f>
        <v/>
      </c>
      <c r="G1717">
        <f>IF(OR($E1717="",$E1717="نامعتبر",Entry!$D1717=""),"",IF(ISNUMBER(FIND(" – ",Entry!$D1717)),LEFT(Entry!$D1717,FIND(" – ",Entry!$D1717)-1),Entry!$D1717))</f>
        <v/>
      </c>
      <c r="H1717">
        <f>IF(Entry!$C1717="","",Entry!$C1717)</f>
        <v/>
      </c>
      <c r="I1717">
        <f>IF(Entry!$F1717="",0,Entry!$F1717)</f>
        <v/>
      </c>
      <c r="J1717">
        <f>IF(Entry!$G1717="",0,Entry!$G1717)</f>
        <v/>
      </c>
      <c r="K1717">
        <f>IF(Entry!$H1717="",0,Entry!$H1717)</f>
        <v/>
      </c>
      <c r="L1717">
        <f>IF(Entry!$K1717="",0,Entry!$K1717)</f>
        <v/>
      </c>
      <c r="M1717">
        <f>IF($G1717="","",COUNTA(Entry!$M1717,Entry!$R1717,Entry!$W1717,Entry!$AB1717,Entry!$AG1717,Entry!$AL1717,Entry!$AQ1717,Entry!$AV1717,Entry!$BA1717,Entry!$BF1717,Entry!$BK1717,Entry!$BP1717,Entry!$BU1717,Entry!$BZ1717,Entry!$CE1717))</f>
        <v/>
      </c>
    </row>
    <row r="1718">
      <c r="A1718">
        <f>IF(Entry!$B1718="","",Entry!$B1718)</f>
        <v/>
      </c>
      <c r="B1718">
        <f>IF($A1718="","",IF(ISNUMBER($A1718),IF(AND($A1718&gt;=10000101,$A1718&lt;=99991231),INT($A1718/10000),""),IFERROR(VALUE(TRIM(LEFT($A1718,FIND("/",$A1718)-1))),"")))</f>
        <v/>
      </c>
      <c r="C1718">
        <f>IF(OR($A1718="",$B1718=""),"",IF(ISNUMBER($A1718),INT(MOD($A1718,10000)/100),IFERROR(VALUE(TRIM(LEFT(MID($A1718,FIND("/",$A1718)+1,20),FIND("/",MID($A1718,FIND("/",$A1718)+1,20))-1))),"")))</f>
        <v/>
      </c>
      <c r="D1718">
        <f>IF(OR($A1718="",$B1718=""),"",IF(ISNUMBER($A1718),MOD($A1718,100),IFERROR(VALUE(TRIM(MID(MID($A1718,FIND("/",$A1718)+1,20),FIND("/",MID($A1718,FIND("/",$A1718)+1,20))+1,20))),"")))</f>
        <v/>
      </c>
      <c r="E1718">
        <f>IF($A1718="","",IF(OR($B1718="",$C1718="",$D1718="",$B1718&lt;1300,$B1718&gt;1500,$C1718&lt;1,$C1718&gt;12,$D1718&lt;1,$D1718&gt;31),"نامعتبر",RIGHT("0000"&amp;$B1718,4)&amp;"/"&amp;RIGHT("00"&amp;$C1718,2)&amp;"/"&amp;RIGHT("00"&amp;$D1718,2)))</f>
        <v/>
      </c>
      <c r="F1718">
        <f>IF(OR($E1718="",$E1718="نامعتبر"),"",LEFT($E1718,4)&amp;"/"&amp;MID($E1718,6,2))</f>
        <v/>
      </c>
      <c r="G1718">
        <f>IF(OR($E1718="",$E1718="نامعتبر",Entry!$D1718=""),"",IF(ISNUMBER(FIND(" – ",Entry!$D1718)),LEFT(Entry!$D1718,FIND(" – ",Entry!$D1718)-1),Entry!$D1718))</f>
        <v/>
      </c>
      <c r="H1718">
        <f>IF(Entry!$C1718="","",Entry!$C1718)</f>
        <v/>
      </c>
      <c r="I1718">
        <f>IF(Entry!$F1718="",0,Entry!$F1718)</f>
        <v/>
      </c>
      <c r="J1718">
        <f>IF(Entry!$G1718="",0,Entry!$G1718)</f>
        <v/>
      </c>
      <c r="K1718">
        <f>IF(Entry!$H1718="",0,Entry!$H1718)</f>
        <v/>
      </c>
      <c r="L1718">
        <f>IF(Entry!$K1718="",0,Entry!$K1718)</f>
        <v/>
      </c>
      <c r="M1718">
        <f>IF($G1718="","",COUNTA(Entry!$M1718,Entry!$R1718,Entry!$W1718,Entry!$AB1718,Entry!$AG1718,Entry!$AL1718,Entry!$AQ1718,Entry!$AV1718,Entry!$BA1718,Entry!$BF1718,Entry!$BK1718,Entry!$BP1718,Entry!$BU1718,Entry!$BZ1718,Entry!$CE1718))</f>
        <v/>
      </c>
    </row>
    <row r="1719">
      <c r="A1719">
        <f>IF(Entry!$B1719="","",Entry!$B1719)</f>
        <v/>
      </c>
      <c r="B1719">
        <f>IF($A1719="","",IF(ISNUMBER($A1719),IF(AND($A1719&gt;=10000101,$A1719&lt;=99991231),INT($A1719/10000),""),IFERROR(VALUE(TRIM(LEFT($A1719,FIND("/",$A1719)-1))),"")))</f>
        <v/>
      </c>
      <c r="C1719">
        <f>IF(OR($A1719="",$B1719=""),"",IF(ISNUMBER($A1719),INT(MOD($A1719,10000)/100),IFERROR(VALUE(TRIM(LEFT(MID($A1719,FIND("/",$A1719)+1,20),FIND("/",MID($A1719,FIND("/",$A1719)+1,20))-1))),"")))</f>
        <v/>
      </c>
      <c r="D1719">
        <f>IF(OR($A1719="",$B1719=""),"",IF(ISNUMBER($A1719),MOD($A1719,100),IFERROR(VALUE(TRIM(MID(MID($A1719,FIND("/",$A1719)+1,20),FIND("/",MID($A1719,FIND("/",$A1719)+1,20))+1,20))),"")))</f>
        <v/>
      </c>
      <c r="E1719">
        <f>IF($A1719="","",IF(OR($B1719="",$C1719="",$D1719="",$B1719&lt;1300,$B1719&gt;1500,$C1719&lt;1,$C1719&gt;12,$D1719&lt;1,$D1719&gt;31),"نامعتبر",RIGHT("0000"&amp;$B1719,4)&amp;"/"&amp;RIGHT("00"&amp;$C1719,2)&amp;"/"&amp;RIGHT("00"&amp;$D1719,2)))</f>
        <v/>
      </c>
      <c r="F1719">
        <f>IF(OR($E1719="",$E1719="نامعتبر"),"",LEFT($E1719,4)&amp;"/"&amp;MID($E1719,6,2))</f>
        <v/>
      </c>
      <c r="G1719">
        <f>IF(OR($E1719="",$E1719="نامعتبر",Entry!$D1719=""),"",IF(ISNUMBER(FIND(" – ",Entry!$D1719)),LEFT(Entry!$D1719,FIND(" – ",Entry!$D1719)-1),Entry!$D1719))</f>
        <v/>
      </c>
      <c r="H1719">
        <f>IF(Entry!$C1719="","",Entry!$C1719)</f>
        <v/>
      </c>
      <c r="I1719">
        <f>IF(Entry!$F1719="",0,Entry!$F1719)</f>
        <v/>
      </c>
      <c r="J1719">
        <f>IF(Entry!$G1719="",0,Entry!$G1719)</f>
        <v/>
      </c>
      <c r="K1719">
        <f>IF(Entry!$H1719="",0,Entry!$H1719)</f>
        <v/>
      </c>
      <c r="L1719">
        <f>IF(Entry!$K1719="",0,Entry!$K1719)</f>
        <v/>
      </c>
      <c r="M1719">
        <f>IF($G1719="","",COUNTA(Entry!$M1719,Entry!$R1719,Entry!$W1719,Entry!$AB1719,Entry!$AG1719,Entry!$AL1719,Entry!$AQ1719,Entry!$AV1719,Entry!$BA1719,Entry!$BF1719,Entry!$BK1719,Entry!$BP1719,Entry!$BU1719,Entry!$BZ1719,Entry!$CE1719))</f>
        <v/>
      </c>
    </row>
    <row r="1720">
      <c r="A1720">
        <f>IF(Entry!$B1720="","",Entry!$B1720)</f>
        <v/>
      </c>
      <c r="B1720">
        <f>IF($A1720="","",IF(ISNUMBER($A1720),IF(AND($A1720&gt;=10000101,$A1720&lt;=99991231),INT($A1720/10000),""),IFERROR(VALUE(TRIM(LEFT($A1720,FIND("/",$A1720)-1))),"")))</f>
        <v/>
      </c>
      <c r="C1720">
        <f>IF(OR($A1720="",$B1720=""),"",IF(ISNUMBER($A1720),INT(MOD($A1720,10000)/100),IFERROR(VALUE(TRIM(LEFT(MID($A1720,FIND("/",$A1720)+1,20),FIND("/",MID($A1720,FIND("/",$A1720)+1,20))-1))),"")))</f>
        <v/>
      </c>
      <c r="D1720">
        <f>IF(OR($A1720="",$B1720=""),"",IF(ISNUMBER($A1720),MOD($A1720,100),IFERROR(VALUE(TRIM(MID(MID($A1720,FIND("/",$A1720)+1,20),FIND("/",MID($A1720,FIND("/",$A1720)+1,20))+1,20))),"")))</f>
        <v/>
      </c>
      <c r="E1720">
        <f>IF($A1720="","",IF(OR($B1720="",$C1720="",$D1720="",$B1720&lt;1300,$B1720&gt;1500,$C1720&lt;1,$C1720&gt;12,$D1720&lt;1,$D1720&gt;31),"نامعتبر",RIGHT("0000"&amp;$B1720,4)&amp;"/"&amp;RIGHT("00"&amp;$C1720,2)&amp;"/"&amp;RIGHT("00"&amp;$D1720,2)))</f>
        <v/>
      </c>
      <c r="F1720">
        <f>IF(OR($E1720="",$E1720="نامعتبر"),"",LEFT($E1720,4)&amp;"/"&amp;MID($E1720,6,2))</f>
        <v/>
      </c>
      <c r="G1720">
        <f>IF(OR($E1720="",$E1720="نامعتبر",Entry!$D1720=""),"",IF(ISNUMBER(FIND(" – ",Entry!$D1720)),LEFT(Entry!$D1720,FIND(" – ",Entry!$D1720)-1),Entry!$D1720))</f>
        <v/>
      </c>
      <c r="H1720">
        <f>IF(Entry!$C1720="","",Entry!$C1720)</f>
        <v/>
      </c>
      <c r="I1720">
        <f>IF(Entry!$F1720="",0,Entry!$F1720)</f>
        <v/>
      </c>
      <c r="J1720">
        <f>IF(Entry!$G1720="",0,Entry!$G1720)</f>
        <v/>
      </c>
      <c r="K1720">
        <f>IF(Entry!$H1720="",0,Entry!$H1720)</f>
        <v/>
      </c>
      <c r="L1720">
        <f>IF(Entry!$K1720="",0,Entry!$K1720)</f>
        <v/>
      </c>
      <c r="M1720">
        <f>IF($G1720="","",COUNTA(Entry!$M1720,Entry!$R1720,Entry!$W1720,Entry!$AB1720,Entry!$AG1720,Entry!$AL1720,Entry!$AQ1720,Entry!$AV1720,Entry!$BA1720,Entry!$BF1720,Entry!$BK1720,Entry!$BP1720,Entry!$BU1720,Entry!$BZ1720,Entry!$CE1720))</f>
        <v/>
      </c>
    </row>
    <row r="1721">
      <c r="A1721">
        <f>IF(Entry!$B1721="","",Entry!$B1721)</f>
        <v/>
      </c>
      <c r="B1721">
        <f>IF($A1721="","",IF(ISNUMBER($A1721),IF(AND($A1721&gt;=10000101,$A1721&lt;=99991231),INT($A1721/10000),""),IFERROR(VALUE(TRIM(LEFT($A1721,FIND("/",$A1721)-1))),"")))</f>
        <v/>
      </c>
      <c r="C1721">
        <f>IF(OR($A1721="",$B1721=""),"",IF(ISNUMBER($A1721),INT(MOD($A1721,10000)/100),IFERROR(VALUE(TRIM(LEFT(MID($A1721,FIND("/",$A1721)+1,20),FIND("/",MID($A1721,FIND("/",$A1721)+1,20))-1))),"")))</f>
        <v/>
      </c>
      <c r="D1721">
        <f>IF(OR($A1721="",$B1721=""),"",IF(ISNUMBER($A1721),MOD($A1721,100),IFERROR(VALUE(TRIM(MID(MID($A1721,FIND("/",$A1721)+1,20),FIND("/",MID($A1721,FIND("/",$A1721)+1,20))+1,20))),"")))</f>
        <v/>
      </c>
      <c r="E1721">
        <f>IF($A1721="","",IF(OR($B1721="",$C1721="",$D1721="",$B1721&lt;1300,$B1721&gt;1500,$C1721&lt;1,$C1721&gt;12,$D1721&lt;1,$D1721&gt;31),"نامعتبر",RIGHT("0000"&amp;$B1721,4)&amp;"/"&amp;RIGHT("00"&amp;$C1721,2)&amp;"/"&amp;RIGHT("00"&amp;$D1721,2)))</f>
        <v/>
      </c>
      <c r="F1721">
        <f>IF(OR($E1721="",$E1721="نامعتبر"),"",LEFT($E1721,4)&amp;"/"&amp;MID($E1721,6,2))</f>
        <v/>
      </c>
      <c r="G1721">
        <f>IF(OR($E1721="",$E1721="نامعتبر",Entry!$D1721=""),"",IF(ISNUMBER(FIND(" – ",Entry!$D1721)),LEFT(Entry!$D1721,FIND(" – ",Entry!$D1721)-1),Entry!$D1721))</f>
        <v/>
      </c>
      <c r="H1721">
        <f>IF(Entry!$C1721="","",Entry!$C1721)</f>
        <v/>
      </c>
      <c r="I1721">
        <f>IF(Entry!$F1721="",0,Entry!$F1721)</f>
        <v/>
      </c>
      <c r="J1721">
        <f>IF(Entry!$G1721="",0,Entry!$G1721)</f>
        <v/>
      </c>
      <c r="K1721">
        <f>IF(Entry!$H1721="",0,Entry!$H1721)</f>
        <v/>
      </c>
      <c r="L1721">
        <f>IF(Entry!$K1721="",0,Entry!$K1721)</f>
        <v/>
      </c>
      <c r="M1721">
        <f>IF($G1721="","",COUNTA(Entry!$M1721,Entry!$R1721,Entry!$W1721,Entry!$AB1721,Entry!$AG1721,Entry!$AL1721,Entry!$AQ1721,Entry!$AV1721,Entry!$BA1721,Entry!$BF1721,Entry!$BK1721,Entry!$BP1721,Entry!$BU1721,Entry!$BZ1721,Entry!$CE1721))</f>
        <v/>
      </c>
    </row>
    <row r="1722">
      <c r="A1722">
        <f>IF(Entry!$B1722="","",Entry!$B1722)</f>
        <v/>
      </c>
      <c r="B1722">
        <f>IF($A1722="","",IF(ISNUMBER($A1722),IF(AND($A1722&gt;=10000101,$A1722&lt;=99991231),INT($A1722/10000),""),IFERROR(VALUE(TRIM(LEFT($A1722,FIND("/",$A1722)-1))),"")))</f>
        <v/>
      </c>
      <c r="C1722">
        <f>IF(OR($A1722="",$B1722=""),"",IF(ISNUMBER($A1722),INT(MOD($A1722,10000)/100),IFERROR(VALUE(TRIM(LEFT(MID($A1722,FIND("/",$A1722)+1,20),FIND("/",MID($A1722,FIND("/",$A1722)+1,20))-1))),"")))</f>
        <v/>
      </c>
      <c r="D1722">
        <f>IF(OR($A1722="",$B1722=""),"",IF(ISNUMBER($A1722),MOD($A1722,100),IFERROR(VALUE(TRIM(MID(MID($A1722,FIND("/",$A1722)+1,20),FIND("/",MID($A1722,FIND("/",$A1722)+1,20))+1,20))),"")))</f>
        <v/>
      </c>
      <c r="E1722">
        <f>IF($A1722="","",IF(OR($B1722="",$C1722="",$D1722="",$B1722&lt;1300,$B1722&gt;1500,$C1722&lt;1,$C1722&gt;12,$D1722&lt;1,$D1722&gt;31),"نامعتبر",RIGHT("0000"&amp;$B1722,4)&amp;"/"&amp;RIGHT("00"&amp;$C1722,2)&amp;"/"&amp;RIGHT("00"&amp;$D1722,2)))</f>
        <v/>
      </c>
      <c r="F1722">
        <f>IF(OR($E1722="",$E1722="نامعتبر"),"",LEFT($E1722,4)&amp;"/"&amp;MID($E1722,6,2))</f>
        <v/>
      </c>
      <c r="G1722">
        <f>IF(OR($E1722="",$E1722="نامعتبر",Entry!$D1722=""),"",IF(ISNUMBER(FIND(" – ",Entry!$D1722)),LEFT(Entry!$D1722,FIND(" – ",Entry!$D1722)-1),Entry!$D1722))</f>
        <v/>
      </c>
      <c r="H1722">
        <f>IF(Entry!$C1722="","",Entry!$C1722)</f>
        <v/>
      </c>
      <c r="I1722">
        <f>IF(Entry!$F1722="",0,Entry!$F1722)</f>
        <v/>
      </c>
      <c r="J1722">
        <f>IF(Entry!$G1722="",0,Entry!$G1722)</f>
        <v/>
      </c>
      <c r="K1722">
        <f>IF(Entry!$H1722="",0,Entry!$H1722)</f>
        <v/>
      </c>
      <c r="L1722">
        <f>IF(Entry!$K1722="",0,Entry!$K1722)</f>
        <v/>
      </c>
      <c r="M1722">
        <f>IF($G1722="","",COUNTA(Entry!$M1722,Entry!$R1722,Entry!$W1722,Entry!$AB1722,Entry!$AG1722,Entry!$AL1722,Entry!$AQ1722,Entry!$AV1722,Entry!$BA1722,Entry!$BF1722,Entry!$BK1722,Entry!$BP1722,Entry!$BU1722,Entry!$BZ1722,Entry!$CE1722))</f>
        <v/>
      </c>
    </row>
    <row r="1723">
      <c r="A1723">
        <f>IF(Entry!$B1723="","",Entry!$B1723)</f>
        <v/>
      </c>
      <c r="B1723">
        <f>IF($A1723="","",IF(ISNUMBER($A1723),IF(AND($A1723&gt;=10000101,$A1723&lt;=99991231),INT($A1723/10000),""),IFERROR(VALUE(TRIM(LEFT($A1723,FIND("/",$A1723)-1))),"")))</f>
        <v/>
      </c>
      <c r="C1723">
        <f>IF(OR($A1723="",$B1723=""),"",IF(ISNUMBER($A1723),INT(MOD($A1723,10000)/100),IFERROR(VALUE(TRIM(LEFT(MID($A1723,FIND("/",$A1723)+1,20),FIND("/",MID($A1723,FIND("/",$A1723)+1,20))-1))),"")))</f>
        <v/>
      </c>
      <c r="D1723">
        <f>IF(OR($A1723="",$B1723=""),"",IF(ISNUMBER($A1723),MOD($A1723,100),IFERROR(VALUE(TRIM(MID(MID($A1723,FIND("/",$A1723)+1,20),FIND("/",MID($A1723,FIND("/",$A1723)+1,20))+1,20))),"")))</f>
        <v/>
      </c>
      <c r="E1723">
        <f>IF($A1723="","",IF(OR($B1723="",$C1723="",$D1723="",$B1723&lt;1300,$B1723&gt;1500,$C1723&lt;1,$C1723&gt;12,$D1723&lt;1,$D1723&gt;31),"نامعتبر",RIGHT("0000"&amp;$B1723,4)&amp;"/"&amp;RIGHT("00"&amp;$C1723,2)&amp;"/"&amp;RIGHT("00"&amp;$D1723,2)))</f>
        <v/>
      </c>
      <c r="F1723">
        <f>IF(OR($E1723="",$E1723="نامعتبر"),"",LEFT($E1723,4)&amp;"/"&amp;MID($E1723,6,2))</f>
        <v/>
      </c>
      <c r="G1723">
        <f>IF(OR($E1723="",$E1723="نامعتبر",Entry!$D1723=""),"",IF(ISNUMBER(FIND(" – ",Entry!$D1723)),LEFT(Entry!$D1723,FIND(" – ",Entry!$D1723)-1),Entry!$D1723))</f>
        <v/>
      </c>
      <c r="H1723">
        <f>IF(Entry!$C1723="","",Entry!$C1723)</f>
        <v/>
      </c>
      <c r="I1723">
        <f>IF(Entry!$F1723="",0,Entry!$F1723)</f>
        <v/>
      </c>
      <c r="J1723">
        <f>IF(Entry!$G1723="",0,Entry!$G1723)</f>
        <v/>
      </c>
      <c r="K1723">
        <f>IF(Entry!$H1723="",0,Entry!$H1723)</f>
        <v/>
      </c>
      <c r="L1723">
        <f>IF(Entry!$K1723="",0,Entry!$K1723)</f>
        <v/>
      </c>
      <c r="M1723">
        <f>IF($G1723="","",COUNTA(Entry!$M1723,Entry!$R1723,Entry!$W1723,Entry!$AB1723,Entry!$AG1723,Entry!$AL1723,Entry!$AQ1723,Entry!$AV1723,Entry!$BA1723,Entry!$BF1723,Entry!$BK1723,Entry!$BP1723,Entry!$BU1723,Entry!$BZ1723,Entry!$CE1723))</f>
        <v/>
      </c>
    </row>
    <row r="1724">
      <c r="A1724">
        <f>IF(Entry!$B1724="","",Entry!$B1724)</f>
        <v/>
      </c>
      <c r="B1724">
        <f>IF($A1724="","",IF(ISNUMBER($A1724),IF(AND($A1724&gt;=10000101,$A1724&lt;=99991231),INT($A1724/10000),""),IFERROR(VALUE(TRIM(LEFT($A1724,FIND("/",$A1724)-1))),"")))</f>
        <v/>
      </c>
      <c r="C1724">
        <f>IF(OR($A1724="",$B1724=""),"",IF(ISNUMBER($A1724),INT(MOD($A1724,10000)/100),IFERROR(VALUE(TRIM(LEFT(MID($A1724,FIND("/",$A1724)+1,20),FIND("/",MID($A1724,FIND("/",$A1724)+1,20))-1))),"")))</f>
        <v/>
      </c>
      <c r="D1724">
        <f>IF(OR($A1724="",$B1724=""),"",IF(ISNUMBER($A1724),MOD($A1724,100),IFERROR(VALUE(TRIM(MID(MID($A1724,FIND("/",$A1724)+1,20),FIND("/",MID($A1724,FIND("/",$A1724)+1,20))+1,20))),"")))</f>
        <v/>
      </c>
      <c r="E1724">
        <f>IF($A1724="","",IF(OR($B1724="",$C1724="",$D1724="",$B1724&lt;1300,$B1724&gt;1500,$C1724&lt;1,$C1724&gt;12,$D1724&lt;1,$D1724&gt;31),"نامعتبر",RIGHT("0000"&amp;$B1724,4)&amp;"/"&amp;RIGHT("00"&amp;$C1724,2)&amp;"/"&amp;RIGHT("00"&amp;$D1724,2)))</f>
        <v/>
      </c>
      <c r="F1724">
        <f>IF(OR($E1724="",$E1724="نامعتبر"),"",LEFT($E1724,4)&amp;"/"&amp;MID($E1724,6,2))</f>
        <v/>
      </c>
      <c r="G1724">
        <f>IF(OR($E1724="",$E1724="نامعتبر",Entry!$D1724=""),"",IF(ISNUMBER(FIND(" – ",Entry!$D1724)),LEFT(Entry!$D1724,FIND(" – ",Entry!$D1724)-1),Entry!$D1724))</f>
        <v/>
      </c>
      <c r="H1724">
        <f>IF(Entry!$C1724="","",Entry!$C1724)</f>
        <v/>
      </c>
      <c r="I1724">
        <f>IF(Entry!$F1724="",0,Entry!$F1724)</f>
        <v/>
      </c>
      <c r="J1724">
        <f>IF(Entry!$G1724="",0,Entry!$G1724)</f>
        <v/>
      </c>
      <c r="K1724">
        <f>IF(Entry!$H1724="",0,Entry!$H1724)</f>
        <v/>
      </c>
      <c r="L1724">
        <f>IF(Entry!$K1724="",0,Entry!$K1724)</f>
        <v/>
      </c>
      <c r="M1724">
        <f>IF($G1724="","",COUNTA(Entry!$M1724,Entry!$R1724,Entry!$W1724,Entry!$AB1724,Entry!$AG1724,Entry!$AL1724,Entry!$AQ1724,Entry!$AV1724,Entry!$BA1724,Entry!$BF1724,Entry!$BK1724,Entry!$BP1724,Entry!$BU1724,Entry!$BZ1724,Entry!$CE1724))</f>
        <v/>
      </c>
    </row>
    <row r="1725">
      <c r="A1725">
        <f>IF(Entry!$B1725="","",Entry!$B1725)</f>
        <v/>
      </c>
      <c r="B1725">
        <f>IF($A1725="","",IF(ISNUMBER($A1725),IF(AND($A1725&gt;=10000101,$A1725&lt;=99991231),INT($A1725/10000),""),IFERROR(VALUE(TRIM(LEFT($A1725,FIND("/",$A1725)-1))),"")))</f>
        <v/>
      </c>
      <c r="C1725">
        <f>IF(OR($A1725="",$B1725=""),"",IF(ISNUMBER($A1725),INT(MOD($A1725,10000)/100),IFERROR(VALUE(TRIM(LEFT(MID($A1725,FIND("/",$A1725)+1,20),FIND("/",MID($A1725,FIND("/",$A1725)+1,20))-1))),"")))</f>
        <v/>
      </c>
      <c r="D1725">
        <f>IF(OR($A1725="",$B1725=""),"",IF(ISNUMBER($A1725),MOD($A1725,100),IFERROR(VALUE(TRIM(MID(MID($A1725,FIND("/",$A1725)+1,20),FIND("/",MID($A1725,FIND("/",$A1725)+1,20))+1,20))),"")))</f>
        <v/>
      </c>
      <c r="E1725">
        <f>IF($A1725="","",IF(OR($B1725="",$C1725="",$D1725="",$B1725&lt;1300,$B1725&gt;1500,$C1725&lt;1,$C1725&gt;12,$D1725&lt;1,$D1725&gt;31),"نامعتبر",RIGHT("0000"&amp;$B1725,4)&amp;"/"&amp;RIGHT("00"&amp;$C1725,2)&amp;"/"&amp;RIGHT("00"&amp;$D1725,2)))</f>
        <v/>
      </c>
      <c r="F1725">
        <f>IF(OR($E1725="",$E1725="نامعتبر"),"",LEFT($E1725,4)&amp;"/"&amp;MID($E1725,6,2))</f>
        <v/>
      </c>
      <c r="G1725">
        <f>IF(OR($E1725="",$E1725="نامعتبر",Entry!$D1725=""),"",IF(ISNUMBER(FIND(" – ",Entry!$D1725)),LEFT(Entry!$D1725,FIND(" – ",Entry!$D1725)-1),Entry!$D1725))</f>
        <v/>
      </c>
      <c r="H1725">
        <f>IF(Entry!$C1725="","",Entry!$C1725)</f>
        <v/>
      </c>
      <c r="I1725">
        <f>IF(Entry!$F1725="",0,Entry!$F1725)</f>
        <v/>
      </c>
      <c r="J1725">
        <f>IF(Entry!$G1725="",0,Entry!$G1725)</f>
        <v/>
      </c>
      <c r="K1725">
        <f>IF(Entry!$H1725="",0,Entry!$H1725)</f>
        <v/>
      </c>
      <c r="L1725">
        <f>IF(Entry!$K1725="",0,Entry!$K1725)</f>
        <v/>
      </c>
      <c r="M1725">
        <f>IF($G1725="","",COUNTA(Entry!$M1725,Entry!$R1725,Entry!$W1725,Entry!$AB1725,Entry!$AG1725,Entry!$AL1725,Entry!$AQ1725,Entry!$AV1725,Entry!$BA1725,Entry!$BF1725,Entry!$BK1725,Entry!$BP1725,Entry!$BU1725,Entry!$BZ1725,Entry!$CE1725))</f>
        <v/>
      </c>
    </row>
    <row r="1726">
      <c r="A1726">
        <f>IF(Entry!$B1726="","",Entry!$B1726)</f>
        <v/>
      </c>
      <c r="B1726">
        <f>IF($A1726="","",IF(ISNUMBER($A1726),IF(AND($A1726&gt;=10000101,$A1726&lt;=99991231),INT($A1726/10000),""),IFERROR(VALUE(TRIM(LEFT($A1726,FIND("/",$A1726)-1))),"")))</f>
        <v/>
      </c>
      <c r="C1726">
        <f>IF(OR($A1726="",$B1726=""),"",IF(ISNUMBER($A1726),INT(MOD($A1726,10000)/100),IFERROR(VALUE(TRIM(LEFT(MID($A1726,FIND("/",$A1726)+1,20),FIND("/",MID($A1726,FIND("/",$A1726)+1,20))-1))),"")))</f>
        <v/>
      </c>
      <c r="D1726">
        <f>IF(OR($A1726="",$B1726=""),"",IF(ISNUMBER($A1726),MOD($A1726,100),IFERROR(VALUE(TRIM(MID(MID($A1726,FIND("/",$A1726)+1,20),FIND("/",MID($A1726,FIND("/",$A1726)+1,20))+1,20))),"")))</f>
        <v/>
      </c>
      <c r="E1726">
        <f>IF($A1726="","",IF(OR($B1726="",$C1726="",$D1726="",$B1726&lt;1300,$B1726&gt;1500,$C1726&lt;1,$C1726&gt;12,$D1726&lt;1,$D1726&gt;31),"نامعتبر",RIGHT("0000"&amp;$B1726,4)&amp;"/"&amp;RIGHT("00"&amp;$C1726,2)&amp;"/"&amp;RIGHT("00"&amp;$D1726,2)))</f>
        <v/>
      </c>
      <c r="F1726">
        <f>IF(OR($E1726="",$E1726="نامعتبر"),"",LEFT($E1726,4)&amp;"/"&amp;MID($E1726,6,2))</f>
        <v/>
      </c>
      <c r="G1726">
        <f>IF(OR($E1726="",$E1726="نامعتبر",Entry!$D1726=""),"",IF(ISNUMBER(FIND(" – ",Entry!$D1726)),LEFT(Entry!$D1726,FIND(" – ",Entry!$D1726)-1),Entry!$D1726))</f>
        <v/>
      </c>
      <c r="H1726">
        <f>IF(Entry!$C1726="","",Entry!$C1726)</f>
        <v/>
      </c>
      <c r="I1726">
        <f>IF(Entry!$F1726="",0,Entry!$F1726)</f>
        <v/>
      </c>
      <c r="J1726">
        <f>IF(Entry!$G1726="",0,Entry!$G1726)</f>
        <v/>
      </c>
      <c r="K1726">
        <f>IF(Entry!$H1726="",0,Entry!$H1726)</f>
        <v/>
      </c>
      <c r="L1726">
        <f>IF(Entry!$K1726="",0,Entry!$K1726)</f>
        <v/>
      </c>
      <c r="M1726">
        <f>IF($G1726="","",COUNTA(Entry!$M1726,Entry!$R1726,Entry!$W1726,Entry!$AB1726,Entry!$AG1726,Entry!$AL1726,Entry!$AQ1726,Entry!$AV1726,Entry!$BA1726,Entry!$BF1726,Entry!$BK1726,Entry!$BP1726,Entry!$BU1726,Entry!$BZ1726,Entry!$CE1726))</f>
        <v/>
      </c>
    </row>
    <row r="1727">
      <c r="A1727">
        <f>IF(Entry!$B1727="","",Entry!$B1727)</f>
        <v/>
      </c>
      <c r="B1727">
        <f>IF($A1727="","",IF(ISNUMBER($A1727),IF(AND($A1727&gt;=10000101,$A1727&lt;=99991231),INT($A1727/10000),""),IFERROR(VALUE(TRIM(LEFT($A1727,FIND("/",$A1727)-1))),"")))</f>
        <v/>
      </c>
      <c r="C1727">
        <f>IF(OR($A1727="",$B1727=""),"",IF(ISNUMBER($A1727),INT(MOD($A1727,10000)/100),IFERROR(VALUE(TRIM(LEFT(MID($A1727,FIND("/",$A1727)+1,20),FIND("/",MID($A1727,FIND("/",$A1727)+1,20))-1))),"")))</f>
        <v/>
      </c>
      <c r="D1727">
        <f>IF(OR($A1727="",$B1727=""),"",IF(ISNUMBER($A1727),MOD($A1727,100),IFERROR(VALUE(TRIM(MID(MID($A1727,FIND("/",$A1727)+1,20),FIND("/",MID($A1727,FIND("/",$A1727)+1,20))+1,20))),"")))</f>
        <v/>
      </c>
      <c r="E1727">
        <f>IF($A1727="","",IF(OR($B1727="",$C1727="",$D1727="",$B1727&lt;1300,$B1727&gt;1500,$C1727&lt;1,$C1727&gt;12,$D1727&lt;1,$D1727&gt;31),"نامعتبر",RIGHT("0000"&amp;$B1727,4)&amp;"/"&amp;RIGHT("00"&amp;$C1727,2)&amp;"/"&amp;RIGHT("00"&amp;$D1727,2)))</f>
        <v/>
      </c>
      <c r="F1727">
        <f>IF(OR($E1727="",$E1727="نامعتبر"),"",LEFT($E1727,4)&amp;"/"&amp;MID($E1727,6,2))</f>
        <v/>
      </c>
      <c r="G1727">
        <f>IF(OR($E1727="",$E1727="نامعتبر",Entry!$D1727=""),"",IF(ISNUMBER(FIND(" – ",Entry!$D1727)),LEFT(Entry!$D1727,FIND(" – ",Entry!$D1727)-1),Entry!$D1727))</f>
        <v/>
      </c>
      <c r="H1727">
        <f>IF(Entry!$C1727="","",Entry!$C1727)</f>
        <v/>
      </c>
      <c r="I1727">
        <f>IF(Entry!$F1727="",0,Entry!$F1727)</f>
        <v/>
      </c>
      <c r="J1727">
        <f>IF(Entry!$G1727="",0,Entry!$G1727)</f>
        <v/>
      </c>
      <c r="K1727">
        <f>IF(Entry!$H1727="",0,Entry!$H1727)</f>
        <v/>
      </c>
      <c r="L1727">
        <f>IF(Entry!$K1727="",0,Entry!$K1727)</f>
        <v/>
      </c>
      <c r="M1727">
        <f>IF($G1727="","",COUNTA(Entry!$M1727,Entry!$R1727,Entry!$W1727,Entry!$AB1727,Entry!$AG1727,Entry!$AL1727,Entry!$AQ1727,Entry!$AV1727,Entry!$BA1727,Entry!$BF1727,Entry!$BK1727,Entry!$BP1727,Entry!$BU1727,Entry!$BZ1727,Entry!$CE1727))</f>
        <v/>
      </c>
    </row>
    <row r="1728">
      <c r="A1728">
        <f>IF(Entry!$B1728="","",Entry!$B1728)</f>
        <v/>
      </c>
      <c r="B1728">
        <f>IF($A1728="","",IF(ISNUMBER($A1728),IF(AND($A1728&gt;=10000101,$A1728&lt;=99991231),INT($A1728/10000),""),IFERROR(VALUE(TRIM(LEFT($A1728,FIND("/",$A1728)-1))),"")))</f>
        <v/>
      </c>
      <c r="C1728">
        <f>IF(OR($A1728="",$B1728=""),"",IF(ISNUMBER($A1728),INT(MOD($A1728,10000)/100),IFERROR(VALUE(TRIM(LEFT(MID($A1728,FIND("/",$A1728)+1,20),FIND("/",MID($A1728,FIND("/",$A1728)+1,20))-1))),"")))</f>
        <v/>
      </c>
      <c r="D1728">
        <f>IF(OR($A1728="",$B1728=""),"",IF(ISNUMBER($A1728),MOD($A1728,100),IFERROR(VALUE(TRIM(MID(MID($A1728,FIND("/",$A1728)+1,20),FIND("/",MID($A1728,FIND("/",$A1728)+1,20))+1,20))),"")))</f>
        <v/>
      </c>
      <c r="E1728">
        <f>IF($A1728="","",IF(OR($B1728="",$C1728="",$D1728="",$B1728&lt;1300,$B1728&gt;1500,$C1728&lt;1,$C1728&gt;12,$D1728&lt;1,$D1728&gt;31),"نامعتبر",RIGHT("0000"&amp;$B1728,4)&amp;"/"&amp;RIGHT("00"&amp;$C1728,2)&amp;"/"&amp;RIGHT("00"&amp;$D1728,2)))</f>
        <v/>
      </c>
      <c r="F1728">
        <f>IF(OR($E1728="",$E1728="نامعتبر"),"",LEFT($E1728,4)&amp;"/"&amp;MID($E1728,6,2))</f>
        <v/>
      </c>
      <c r="G1728">
        <f>IF(OR($E1728="",$E1728="نامعتبر",Entry!$D1728=""),"",IF(ISNUMBER(FIND(" – ",Entry!$D1728)),LEFT(Entry!$D1728,FIND(" – ",Entry!$D1728)-1),Entry!$D1728))</f>
        <v/>
      </c>
      <c r="H1728">
        <f>IF(Entry!$C1728="","",Entry!$C1728)</f>
        <v/>
      </c>
      <c r="I1728">
        <f>IF(Entry!$F1728="",0,Entry!$F1728)</f>
        <v/>
      </c>
      <c r="J1728">
        <f>IF(Entry!$G1728="",0,Entry!$G1728)</f>
        <v/>
      </c>
      <c r="K1728">
        <f>IF(Entry!$H1728="",0,Entry!$H1728)</f>
        <v/>
      </c>
      <c r="L1728">
        <f>IF(Entry!$K1728="",0,Entry!$K1728)</f>
        <v/>
      </c>
      <c r="M1728">
        <f>IF($G1728="","",COUNTA(Entry!$M1728,Entry!$R1728,Entry!$W1728,Entry!$AB1728,Entry!$AG1728,Entry!$AL1728,Entry!$AQ1728,Entry!$AV1728,Entry!$BA1728,Entry!$BF1728,Entry!$BK1728,Entry!$BP1728,Entry!$BU1728,Entry!$BZ1728,Entry!$CE1728))</f>
        <v/>
      </c>
    </row>
    <row r="1729">
      <c r="A1729">
        <f>IF(Entry!$B1729="","",Entry!$B1729)</f>
        <v/>
      </c>
      <c r="B1729">
        <f>IF($A1729="","",IF(ISNUMBER($A1729),IF(AND($A1729&gt;=10000101,$A1729&lt;=99991231),INT($A1729/10000),""),IFERROR(VALUE(TRIM(LEFT($A1729,FIND("/",$A1729)-1))),"")))</f>
        <v/>
      </c>
      <c r="C1729">
        <f>IF(OR($A1729="",$B1729=""),"",IF(ISNUMBER($A1729),INT(MOD($A1729,10000)/100),IFERROR(VALUE(TRIM(LEFT(MID($A1729,FIND("/",$A1729)+1,20),FIND("/",MID($A1729,FIND("/",$A1729)+1,20))-1))),"")))</f>
        <v/>
      </c>
      <c r="D1729">
        <f>IF(OR($A1729="",$B1729=""),"",IF(ISNUMBER($A1729),MOD($A1729,100),IFERROR(VALUE(TRIM(MID(MID($A1729,FIND("/",$A1729)+1,20),FIND("/",MID($A1729,FIND("/",$A1729)+1,20))+1,20))),"")))</f>
        <v/>
      </c>
      <c r="E1729">
        <f>IF($A1729="","",IF(OR($B1729="",$C1729="",$D1729="",$B1729&lt;1300,$B1729&gt;1500,$C1729&lt;1,$C1729&gt;12,$D1729&lt;1,$D1729&gt;31),"نامعتبر",RIGHT("0000"&amp;$B1729,4)&amp;"/"&amp;RIGHT("00"&amp;$C1729,2)&amp;"/"&amp;RIGHT("00"&amp;$D1729,2)))</f>
        <v/>
      </c>
      <c r="F1729">
        <f>IF(OR($E1729="",$E1729="نامعتبر"),"",LEFT($E1729,4)&amp;"/"&amp;MID($E1729,6,2))</f>
        <v/>
      </c>
      <c r="G1729">
        <f>IF(OR($E1729="",$E1729="نامعتبر",Entry!$D1729=""),"",IF(ISNUMBER(FIND(" – ",Entry!$D1729)),LEFT(Entry!$D1729,FIND(" – ",Entry!$D1729)-1),Entry!$D1729))</f>
        <v/>
      </c>
      <c r="H1729">
        <f>IF(Entry!$C1729="","",Entry!$C1729)</f>
        <v/>
      </c>
      <c r="I1729">
        <f>IF(Entry!$F1729="",0,Entry!$F1729)</f>
        <v/>
      </c>
      <c r="J1729">
        <f>IF(Entry!$G1729="",0,Entry!$G1729)</f>
        <v/>
      </c>
      <c r="K1729">
        <f>IF(Entry!$H1729="",0,Entry!$H1729)</f>
        <v/>
      </c>
      <c r="L1729">
        <f>IF(Entry!$K1729="",0,Entry!$K1729)</f>
        <v/>
      </c>
      <c r="M1729">
        <f>IF($G1729="","",COUNTA(Entry!$M1729,Entry!$R1729,Entry!$W1729,Entry!$AB1729,Entry!$AG1729,Entry!$AL1729,Entry!$AQ1729,Entry!$AV1729,Entry!$BA1729,Entry!$BF1729,Entry!$BK1729,Entry!$BP1729,Entry!$BU1729,Entry!$BZ1729,Entry!$CE1729))</f>
        <v/>
      </c>
    </row>
    <row r="1730">
      <c r="A1730">
        <f>IF(Entry!$B1730="","",Entry!$B1730)</f>
        <v/>
      </c>
      <c r="B1730">
        <f>IF($A1730="","",IF(ISNUMBER($A1730),IF(AND($A1730&gt;=10000101,$A1730&lt;=99991231),INT($A1730/10000),""),IFERROR(VALUE(TRIM(LEFT($A1730,FIND("/",$A1730)-1))),"")))</f>
        <v/>
      </c>
      <c r="C1730">
        <f>IF(OR($A1730="",$B1730=""),"",IF(ISNUMBER($A1730),INT(MOD($A1730,10000)/100),IFERROR(VALUE(TRIM(LEFT(MID($A1730,FIND("/",$A1730)+1,20),FIND("/",MID($A1730,FIND("/",$A1730)+1,20))-1))),"")))</f>
        <v/>
      </c>
      <c r="D1730">
        <f>IF(OR($A1730="",$B1730=""),"",IF(ISNUMBER($A1730),MOD($A1730,100),IFERROR(VALUE(TRIM(MID(MID($A1730,FIND("/",$A1730)+1,20),FIND("/",MID($A1730,FIND("/",$A1730)+1,20))+1,20))),"")))</f>
        <v/>
      </c>
      <c r="E1730">
        <f>IF($A1730="","",IF(OR($B1730="",$C1730="",$D1730="",$B1730&lt;1300,$B1730&gt;1500,$C1730&lt;1,$C1730&gt;12,$D1730&lt;1,$D1730&gt;31),"نامعتبر",RIGHT("0000"&amp;$B1730,4)&amp;"/"&amp;RIGHT("00"&amp;$C1730,2)&amp;"/"&amp;RIGHT("00"&amp;$D1730,2)))</f>
        <v/>
      </c>
      <c r="F1730">
        <f>IF(OR($E1730="",$E1730="نامعتبر"),"",LEFT($E1730,4)&amp;"/"&amp;MID($E1730,6,2))</f>
        <v/>
      </c>
      <c r="G1730">
        <f>IF(OR($E1730="",$E1730="نامعتبر",Entry!$D1730=""),"",IF(ISNUMBER(FIND(" – ",Entry!$D1730)),LEFT(Entry!$D1730,FIND(" – ",Entry!$D1730)-1),Entry!$D1730))</f>
        <v/>
      </c>
      <c r="H1730">
        <f>IF(Entry!$C1730="","",Entry!$C1730)</f>
        <v/>
      </c>
      <c r="I1730">
        <f>IF(Entry!$F1730="",0,Entry!$F1730)</f>
        <v/>
      </c>
      <c r="J1730">
        <f>IF(Entry!$G1730="",0,Entry!$G1730)</f>
        <v/>
      </c>
      <c r="K1730">
        <f>IF(Entry!$H1730="",0,Entry!$H1730)</f>
        <v/>
      </c>
      <c r="L1730">
        <f>IF(Entry!$K1730="",0,Entry!$K1730)</f>
        <v/>
      </c>
      <c r="M1730">
        <f>IF($G1730="","",COUNTA(Entry!$M1730,Entry!$R1730,Entry!$W1730,Entry!$AB1730,Entry!$AG1730,Entry!$AL1730,Entry!$AQ1730,Entry!$AV1730,Entry!$BA1730,Entry!$BF1730,Entry!$BK1730,Entry!$BP1730,Entry!$BU1730,Entry!$BZ1730,Entry!$CE1730))</f>
        <v/>
      </c>
    </row>
    <row r="1731">
      <c r="A1731">
        <f>IF(Entry!$B1731="","",Entry!$B1731)</f>
        <v/>
      </c>
      <c r="B1731">
        <f>IF($A1731="","",IF(ISNUMBER($A1731),IF(AND($A1731&gt;=10000101,$A1731&lt;=99991231),INT($A1731/10000),""),IFERROR(VALUE(TRIM(LEFT($A1731,FIND("/",$A1731)-1))),"")))</f>
        <v/>
      </c>
      <c r="C1731">
        <f>IF(OR($A1731="",$B1731=""),"",IF(ISNUMBER($A1731),INT(MOD($A1731,10000)/100),IFERROR(VALUE(TRIM(LEFT(MID($A1731,FIND("/",$A1731)+1,20),FIND("/",MID($A1731,FIND("/",$A1731)+1,20))-1))),"")))</f>
        <v/>
      </c>
      <c r="D1731">
        <f>IF(OR($A1731="",$B1731=""),"",IF(ISNUMBER($A1731),MOD($A1731,100),IFERROR(VALUE(TRIM(MID(MID($A1731,FIND("/",$A1731)+1,20),FIND("/",MID($A1731,FIND("/",$A1731)+1,20))+1,20))),"")))</f>
        <v/>
      </c>
      <c r="E1731">
        <f>IF($A1731="","",IF(OR($B1731="",$C1731="",$D1731="",$B1731&lt;1300,$B1731&gt;1500,$C1731&lt;1,$C1731&gt;12,$D1731&lt;1,$D1731&gt;31),"نامعتبر",RIGHT("0000"&amp;$B1731,4)&amp;"/"&amp;RIGHT("00"&amp;$C1731,2)&amp;"/"&amp;RIGHT("00"&amp;$D1731,2)))</f>
        <v/>
      </c>
      <c r="F1731">
        <f>IF(OR($E1731="",$E1731="نامعتبر"),"",LEFT($E1731,4)&amp;"/"&amp;MID($E1731,6,2))</f>
        <v/>
      </c>
      <c r="G1731">
        <f>IF(OR($E1731="",$E1731="نامعتبر",Entry!$D1731=""),"",IF(ISNUMBER(FIND(" – ",Entry!$D1731)),LEFT(Entry!$D1731,FIND(" – ",Entry!$D1731)-1),Entry!$D1731))</f>
        <v/>
      </c>
      <c r="H1731">
        <f>IF(Entry!$C1731="","",Entry!$C1731)</f>
        <v/>
      </c>
      <c r="I1731">
        <f>IF(Entry!$F1731="",0,Entry!$F1731)</f>
        <v/>
      </c>
      <c r="J1731">
        <f>IF(Entry!$G1731="",0,Entry!$G1731)</f>
        <v/>
      </c>
      <c r="K1731">
        <f>IF(Entry!$H1731="",0,Entry!$H1731)</f>
        <v/>
      </c>
      <c r="L1731">
        <f>IF(Entry!$K1731="",0,Entry!$K1731)</f>
        <v/>
      </c>
      <c r="M1731">
        <f>IF($G1731="","",COUNTA(Entry!$M1731,Entry!$R1731,Entry!$W1731,Entry!$AB1731,Entry!$AG1731,Entry!$AL1731,Entry!$AQ1731,Entry!$AV1731,Entry!$BA1731,Entry!$BF1731,Entry!$BK1731,Entry!$BP1731,Entry!$BU1731,Entry!$BZ1731,Entry!$CE1731))</f>
        <v/>
      </c>
    </row>
    <row r="1732">
      <c r="A1732">
        <f>IF(Entry!$B1732="","",Entry!$B1732)</f>
        <v/>
      </c>
      <c r="B1732">
        <f>IF($A1732="","",IF(ISNUMBER($A1732),IF(AND($A1732&gt;=10000101,$A1732&lt;=99991231),INT($A1732/10000),""),IFERROR(VALUE(TRIM(LEFT($A1732,FIND("/",$A1732)-1))),"")))</f>
        <v/>
      </c>
      <c r="C1732">
        <f>IF(OR($A1732="",$B1732=""),"",IF(ISNUMBER($A1732),INT(MOD($A1732,10000)/100),IFERROR(VALUE(TRIM(LEFT(MID($A1732,FIND("/",$A1732)+1,20),FIND("/",MID($A1732,FIND("/",$A1732)+1,20))-1))),"")))</f>
        <v/>
      </c>
      <c r="D1732">
        <f>IF(OR($A1732="",$B1732=""),"",IF(ISNUMBER($A1732),MOD($A1732,100),IFERROR(VALUE(TRIM(MID(MID($A1732,FIND("/",$A1732)+1,20),FIND("/",MID($A1732,FIND("/",$A1732)+1,20))+1,20))),"")))</f>
        <v/>
      </c>
      <c r="E1732">
        <f>IF($A1732="","",IF(OR($B1732="",$C1732="",$D1732="",$B1732&lt;1300,$B1732&gt;1500,$C1732&lt;1,$C1732&gt;12,$D1732&lt;1,$D1732&gt;31),"نامعتبر",RIGHT("0000"&amp;$B1732,4)&amp;"/"&amp;RIGHT("00"&amp;$C1732,2)&amp;"/"&amp;RIGHT("00"&amp;$D1732,2)))</f>
        <v/>
      </c>
      <c r="F1732">
        <f>IF(OR($E1732="",$E1732="نامعتبر"),"",LEFT($E1732,4)&amp;"/"&amp;MID($E1732,6,2))</f>
        <v/>
      </c>
      <c r="G1732">
        <f>IF(OR($E1732="",$E1732="نامعتبر",Entry!$D1732=""),"",IF(ISNUMBER(FIND(" – ",Entry!$D1732)),LEFT(Entry!$D1732,FIND(" – ",Entry!$D1732)-1),Entry!$D1732))</f>
        <v/>
      </c>
      <c r="H1732">
        <f>IF(Entry!$C1732="","",Entry!$C1732)</f>
        <v/>
      </c>
      <c r="I1732">
        <f>IF(Entry!$F1732="",0,Entry!$F1732)</f>
        <v/>
      </c>
      <c r="J1732">
        <f>IF(Entry!$G1732="",0,Entry!$G1732)</f>
        <v/>
      </c>
      <c r="K1732">
        <f>IF(Entry!$H1732="",0,Entry!$H1732)</f>
        <v/>
      </c>
      <c r="L1732">
        <f>IF(Entry!$K1732="",0,Entry!$K1732)</f>
        <v/>
      </c>
      <c r="M1732">
        <f>IF($G1732="","",COUNTA(Entry!$M1732,Entry!$R1732,Entry!$W1732,Entry!$AB1732,Entry!$AG1732,Entry!$AL1732,Entry!$AQ1732,Entry!$AV1732,Entry!$BA1732,Entry!$BF1732,Entry!$BK1732,Entry!$BP1732,Entry!$BU1732,Entry!$BZ1732,Entry!$CE1732))</f>
        <v/>
      </c>
    </row>
    <row r="1733">
      <c r="A1733">
        <f>IF(Entry!$B1733="","",Entry!$B1733)</f>
        <v/>
      </c>
      <c r="B1733">
        <f>IF($A1733="","",IF(ISNUMBER($A1733),IF(AND($A1733&gt;=10000101,$A1733&lt;=99991231),INT($A1733/10000),""),IFERROR(VALUE(TRIM(LEFT($A1733,FIND("/",$A1733)-1))),"")))</f>
        <v/>
      </c>
      <c r="C1733">
        <f>IF(OR($A1733="",$B1733=""),"",IF(ISNUMBER($A1733),INT(MOD($A1733,10000)/100),IFERROR(VALUE(TRIM(LEFT(MID($A1733,FIND("/",$A1733)+1,20),FIND("/",MID($A1733,FIND("/",$A1733)+1,20))-1))),"")))</f>
        <v/>
      </c>
      <c r="D1733">
        <f>IF(OR($A1733="",$B1733=""),"",IF(ISNUMBER($A1733),MOD($A1733,100),IFERROR(VALUE(TRIM(MID(MID($A1733,FIND("/",$A1733)+1,20),FIND("/",MID($A1733,FIND("/",$A1733)+1,20))+1,20))),"")))</f>
        <v/>
      </c>
      <c r="E1733">
        <f>IF($A1733="","",IF(OR($B1733="",$C1733="",$D1733="",$B1733&lt;1300,$B1733&gt;1500,$C1733&lt;1,$C1733&gt;12,$D1733&lt;1,$D1733&gt;31),"نامعتبر",RIGHT("0000"&amp;$B1733,4)&amp;"/"&amp;RIGHT("00"&amp;$C1733,2)&amp;"/"&amp;RIGHT("00"&amp;$D1733,2)))</f>
        <v/>
      </c>
      <c r="F1733">
        <f>IF(OR($E1733="",$E1733="نامعتبر"),"",LEFT($E1733,4)&amp;"/"&amp;MID($E1733,6,2))</f>
        <v/>
      </c>
      <c r="G1733">
        <f>IF(OR($E1733="",$E1733="نامعتبر",Entry!$D1733=""),"",IF(ISNUMBER(FIND(" – ",Entry!$D1733)),LEFT(Entry!$D1733,FIND(" – ",Entry!$D1733)-1),Entry!$D1733))</f>
        <v/>
      </c>
      <c r="H1733">
        <f>IF(Entry!$C1733="","",Entry!$C1733)</f>
        <v/>
      </c>
      <c r="I1733">
        <f>IF(Entry!$F1733="",0,Entry!$F1733)</f>
        <v/>
      </c>
      <c r="J1733">
        <f>IF(Entry!$G1733="",0,Entry!$G1733)</f>
        <v/>
      </c>
      <c r="K1733">
        <f>IF(Entry!$H1733="",0,Entry!$H1733)</f>
        <v/>
      </c>
      <c r="L1733">
        <f>IF(Entry!$K1733="",0,Entry!$K1733)</f>
        <v/>
      </c>
      <c r="M1733">
        <f>IF($G1733="","",COUNTA(Entry!$M1733,Entry!$R1733,Entry!$W1733,Entry!$AB1733,Entry!$AG1733,Entry!$AL1733,Entry!$AQ1733,Entry!$AV1733,Entry!$BA1733,Entry!$BF1733,Entry!$BK1733,Entry!$BP1733,Entry!$BU1733,Entry!$BZ1733,Entry!$CE1733))</f>
        <v/>
      </c>
    </row>
    <row r="1734">
      <c r="A1734">
        <f>IF(Entry!$B1734="","",Entry!$B1734)</f>
        <v/>
      </c>
      <c r="B1734">
        <f>IF($A1734="","",IF(ISNUMBER($A1734),IF(AND($A1734&gt;=10000101,$A1734&lt;=99991231),INT($A1734/10000),""),IFERROR(VALUE(TRIM(LEFT($A1734,FIND("/",$A1734)-1))),"")))</f>
        <v/>
      </c>
      <c r="C1734">
        <f>IF(OR($A1734="",$B1734=""),"",IF(ISNUMBER($A1734),INT(MOD($A1734,10000)/100),IFERROR(VALUE(TRIM(LEFT(MID($A1734,FIND("/",$A1734)+1,20),FIND("/",MID($A1734,FIND("/",$A1734)+1,20))-1))),"")))</f>
        <v/>
      </c>
      <c r="D1734">
        <f>IF(OR($A1734="",$B1734=""),"",IF(ISNUMBER($A1734),MOD($A1734,100),IFERROR(VALUE(TRIM(MID(MID($A1734,FIND("/",$A1734)+1,20),FIND("/",MID($A1734,FIND("/",$A1734)+1,20))+1,20))),"")))</f>
        <v/>
      </c>
      <c r="E1734">
        <f>IF($A1734="","",IF(OR($B1734="",$C1734="",$D1734="",$B1734&lt;1300,$B1734&gt;1500,$C1734&lt;1,$C1734&gt;12,$D1734&lt;1,$D1734&gt;31),"نامعتبر",RIGHT("0000"&amp;$B1734,4)&amp;"/"&amp;RIGHT("00"&amp;$C1734,2)&amp;"/"&amp;RIGHT("00"&amp;$D1734,2)))</f>
        <v/>
      </c>
      <c r="F1734">
        <f>IF(OR($E1734="",$E1734="نامعتبر"),"",LEFT($E1734,4)&amp;"/"&amp;MID($E1734,6,2))</f>
        <v/>
      </c>
      <c r="G1734">
        <f>IF(OR($E1734="",$E1734="نامعتبر",Entry!$D1734=""),"",IF(ISNUMBER(FIND(" – ",Entry!$D1734)),LEFT(Entry!$D1734,FIND(" – ",Entry!$D1734)-1),Entry!$D1734))</f>
        <v/>
      </c>
      <c r="H1734">
        <f>IF(Entry!$C1734="","",Entry!$C1734)</f>
        <v/>
      </c>
      <c r="I1734">
        <f>IF(Entry!$F1734="",0,Entry!$F1734)</f>
        <v/>
      </c>
      <c r="J1734">
        <f>IF(Entry!$G1734="",0,Entry!$G1734)</f>
        <v/>
      </c>
      <c r="K1734">
        <f>IF(Entry!$H1734="",0,Entry!$H1734)</f>
        <v/>
      </c>
      <c r="L1734">
        <f>IF(Entry!$K1734="",0,Entry!$K1734)</f>
        <v/>
      </c>
      <c r="M1734">
        <f>IF($G1734="","",COUNTA(Entry!$M1734,Entry!$R1734,Entry!$W1734,Entry!$AB1734,Entry!$AG1734,Entry!$AL1734,Entry!$AQ1734,Entry!$AV1734,Entry!$BA1734,Entry!$BF1734,Entry!$BK1734,Entry!$BP1734,Entry!$BU1734,Entry!$BZ1734,Entry!$CE1734))</f>
        <v/>
      </c>
    </row>
    <row r="1735">
      <c r="A1735">
        <f>IF(Entry!$B1735="","",Entry!$B1735)</f>
        <v/>
      </c>
      <c r="B1735">
        <f>IF($A1735="","",IF(ISNUMBER($A1735),IF(AND($A1735&gt;=10000101,$A1735&lt;=99991231),INT($A1735/10000),""),IFERROR(VALUE(TRIM(LEFT($A1735,FIND("/",$A1735)-1))),"")))</f>
        <v/>
      </c>
      <c r="C1735">
        <f>IF(OR($A1735="",$B1735=""),"",IF(ISNUMBER($A1735),INT(MOD($A1735,10000)/100),IFERROR(VALUE(TRIM(LEFT(MID($A1735,FIND("/",$A1735)+1,20),FIND("/",MID($A1735,FIND("/",$A1735)+1,20))-1))),"")))</f>
        <v/>
      </c>
      <c r="D1735">
        <f>IF(OR($A1735="",$B1735=""),"",IF(ISNUMBER($A1735),MOD($A1735,100),IFERROR(VALUE(TRIM(MID(MID($A1735,FIND("/",$A1735)+1,20),FIND("/",MID($A1735,FIND("/",$A1735)+1,20))+1,20))),"")))</f>
        <v/>
      </c>
      <c r="E1735">
        <f>IF($A1735="","",IF(OR($B1735="",$C1735="",$D1735="",$B1735&lt;1300,$B1735&gt;1500,$C1735&lt;1,$C1735&gt;12,$D1735&lt;1,$D1735&gt;31),"نامعتبر",RIGHT("0000"&amp;$B1735,4)&amp;"/"&amp;RIGHT("00"&amp;$C1735,2)&amp;"/"&amp;RIGHT("00"&amp;$D1735,2)))</f>
        <v/>
      </c>
      <c r="F1735">
        <f>IF(OR($E1735="",$E1735="نامعتبر"),"",LEFT($E1735,4)&amp;"/"&amp;MID($E1735,6,2))</f>
        <v/>
      </c>
      <c r="G1735">
        <f>IF(OR($E1735="",$E1735="نامعتبر",Entry!$D1735=""),"",IF(ISNUMBER(FIND(" – ",Entry!$D1735)),LEFT(Entry!$D1735,FIND(" – ",Entry!$D1735)-1),Entry!$D1735))</f>
        <v/>
      </c>
      <c r="H1735">
        <f>IF(Entry!$C1735="","",Entry!$C1735)</f>
        <v/>
      </c>
      <c r="I1735">
        <f>IF(Entry!$F1735="",0,Entry!$F1735)</f>
        <v/>
      </c>
      <c r="J1735">
        <f>IF(Entry!$G1735="",0,Entry!$G1735)</f>
        <v/>
      </c>
      <c r="K1735">
        <f>IF(Entry!$H1735="",0,Entry!$H1735)</f>
        <v/>
      </c>
      <c r="L1735">
        <f>IF(Entry!$K1735="",0,Entry!$K1735)</f>
        <v/>
      </c>
      <c r="M1735">
        <f>IF($G1735="","",COUNTA(Entry!$M1735,Entry!$R1735,Entry!$W1735,Entry!$AB1735,Entry!$AG1735,Entry!$AL1735,Entry!$AQ1735,Entry!$AV1735,Entry!$BA1735,Entry!$BF1735,Entry!$BK1735,Entry!$BP1735,Entry!$BU1735,Entry!$BZ1735,Entry!$CE1735))</f>
        <v/>
      </c>
    </row>
    <row r="1736">
      <c r="A1736">
        <f>IF(Entry!$B1736="","",Entry!$B1736)</f>
        <v/>
      </c>
      <c r="B1736">
        <f>IF($A1736="","",IF(ISNUMBER($A1736),IF(AND($A1736&gt;=10000101,$A1736&lt;=99991231),INT($A1736/10000),""),IFERROR(VALUE(TRIM(LEFT($A1736,FIND("/",$A1736)-1))),"")))</f>
        <v/>
      </c>
      <c r="C1736">
        <f>IF(OR($A1736="",$B1736=""),"",IF(ISNUMBER($A1736),INT(MOD($A1736,10000)/100),IFERROR(VALUE(TRIM(LEFT(MID($A1736,FIND("/",$A1736)+1,20),FIND("/",MID($A1736,FIND("/",$A1736)+1,20))-1))),"")))</f>
        <v/>
      </c>
      <c r="D1736">
        <f>IF(OR($A1736="",$B1736=""),"",IF(ISNUMBER($A1736),MOD($A1736,100),IFERROR(VALUE(TRIM(MID(MID($A1736,FIND("/",$A1736)+1,20),FIND("/",MID($A1736,FIND("/",$A1736)+1,20))+1,20))),"")))</f>
        <v/>
      </c>
      <c r="E1736">
        <f>IF($A1736="","",IF(OR($B1736="",$C1736="",$D1736="",$B1736&lt;1300,$B1736&gt;1500,$C1736&lt;1,$C1736&gt;12,$D1736&lt;1,$D1736&gt;31),"نامعتبر",RIGHT("0000"&amp;$B1736,4)&amp;"/"&amp;RIGHT("00"&amp;$C1736,2)&amp;"/"&amp;RIGHT("00"&amp;$D1736,2)))</f>
        <v/>
      </c>
      <c r="F1736">
        <f>IF(OR($E1736="",$E1736="نامعتبر"),"",LEFT($E1736,4)&amp;"/"&amp;MID($E1736,6,2))</f>
        <v/>
      </c>
      <c r="G1736">
        <f>IF(OR($E1736="",$E1736="نامعتبر",Entry!$D1736=""),"",IF(ISNUMBER(FIND(" – ",Entry!$D1736)),LEFT(Entry!$D1736,FIND(" – ",Entry!$D1736)-1),Entry!$D1736))</f>
        <v/>
      </c>
      <c r="H1736">
        <f>IF(Entry!$C1736="","",Entry!$C1736)</f>
        <v/>
      </c>
      <c r="I1736">
        <f>IF(Entry!$F1736="",0,Entry!$F1736)</f>
        <v/>
      </c>
      <c r="J1736">
        <f>IF(Entry!$G1736="",0,Entry!$G1736)</f>
        <v/>
      </c>
      <c r="K1736">
        <f>IF(Entry!$H1736="",0,Entry!$H1736)</f>
        <v/>
      </c>
      <c r="L1736">
        <f>IF(Entry!$K1736="",0,Entry!$K1736)</f>
        <v/>
      </c>
      <c r="M1736">
        <f>IF($G1736="","",COUNTA(Entry!$M1736,Entry!$R1736,Entry!$W1736,Entry!$AB1736,Entry!$AG1736,Entry!$AL1736,Entry!$AQ1736,Entry!$AV1736,Entry!$BA1736,Entry!$BF1736,Entry!$BK1736,Entry!$BP1736,Entry!$BU1736,Entry!$BZ1736,Entry!$CE1736))</f>
        <v/>
      </c>
    </row>
    <row r="1737">
      <c r="A1737">
        <f>IF(Entry!$B1737="","",Entry!$B1737)</f>
        <v/>
      </c>
      <c r="B1737">
        <f>IF($A1737="","",IF(ISNUMBER($A1737),IF(AND($A1737&gt;=10000101,$A1737&lt;=99991231),INT($A1737/10000),""),IFERROR(VALUE(TRIM(LEFT($A1737,FIND("/",$A1737)-1))),"")))</f>
        <v/>
      </c>
      <c r="C1737">
        <f>IF(OR($A1737="",$B1737=""),"",IF(ISNUMBER($A1737),INT(MOD($A1737,10000)/100),IFERROR(VALUE(TRIM(LEFT(MID($A1737,FIND("/",$A1737)+1,20),FIND("/",MID($A1737,FIND("/",$A1737)+1,20))-1))),"")))</f>
        <v/>
      </c>
      <c r="D1737">
        <f>IF(OR($A1737="",$B1737=""),"",IF(ISNUMBER($A1737),MOD($A1737,100),IFERROR(VALUE(TRIM(MID(MID($A1737,FIND("/",$A1737)+1,20),FIND("/",MID($A1737,FIND("/",$A1737)+1,20))+1,20))),"")))</f>
        <v/>
      </c>
      <c r="E1737">
        <f>IF($A1737="","",IF(OR($B1737="",$C1737="",$D1737="",$B1737&lt;1300,$B1737&gt;1500,$C1737&lt;1,$C1737&gt;12,$D1737&lt;1,$D1737&gt;31),"نامعتبر",RIGHT("0000"&amp;$B1737,4)&amp;"/"&amp;RIGHT("00"&amp;$C1737,2)&amp;"/"&amp;RIGHT("00"&amp;$D1737,2)))</f>
        <v/>
      </c>
      <c r="F1737">
        <f>IF(OR($E1737="",$E1737="نامعتبر"),"",LEFT($E1737,4)&amp;"/"&amp;MID($E1737,6,2))</f>
        <v/>
      </c>
      <c r="G1737">
        <f>IF(OR($E1737="",$E1737="نامعتبر",Entry!$D1737=""),"",IF(ISNUMBER(FIND(" – ",Entry!$D1737)),LEFT(Entry!$D1737,FIND(" – ",Entry!$D1737)-1),Entry!$D1737))</f>
        <v/>
      </c>
      <c r="H1737">
        <f>IF(Entry!$C1737="","",Entry!$C1737)</f>
        <v/>
      </c>
      <c r="I1737">
        <f>IF(Entry!$F1737="",0,Entry!$F1737)</f>
        <v/>
      </c>
      <c r="J1737">
        <f>IF(Entry!$G1737="",0,Entry!$G1737)</f>
        <v/>
      </c>
      <c r="K1737">
        <f>IF(Entry!$H1737="",0,Entry!$H1737)</f>
        <v/>
      </c>
      <c r="L1737">
        <f>IF(Entry!$K1737="",0,Entry!$K1737)</f>
        <v/>
      </c>
      <c r="M1737">
        <f>IF($G1737="","",COUNTA(Entry!$M1737,Entry!$R1737,Entry!$W1737,Entry!$AB1737,Entry!$AG1737,Entry!$AL1737,Entry!$AQ1737,Entry!$AV1737,Entry!$BA1737,Entry!$BF1737,Entry!$BK1737,Entry!$BP1737,Entry!$BU1737,Entry!$BZ1737,Entry!$CE1737))</f>
        <v/>
      </c>
    </row>
    <row r="1738">
      <c r="A1738">
        <f>IF(Entry!$B1738="","",Entry!$B1738)</f>
        <v/>
      </c>
      <c r="B1738">
        <f>IF($A1738="","",IF(ISNUMBER($A1738),IF(AND($A1738&gt;=10000101,$A1738&lt;=99991231),INT($A1738/10000),""),IFERROR(VALUE(TRIM(LEFT($A1738,FIND("/",$A1738)-1))),"")))</f>
        <v/>
      </c>
      <c r="C1738">
        <f>IF(OR($A1738="",$B1738=""),"",IF(ISNUMBER($A1738),INT(MOD($A1738,10000)/100),IFERROR(VALUE(TRIM(LEFT(MID($A1738,FIND("/",$A1738)+1,20),FIND("/",MID($A1738,FIND("/",$A1738)+1,20))-1))),"")))</f>
        <v/>
      </c>
      <c r="D1738">
        <f>IF(OR($A1738="",$B1738=""),"",IF(ISNUMBER($A1738),MOD($A1738,100),IFERROR(VALUE(TRIM(MID(MID($A1738,FIND("/",$A1738)+1,20),FIND("/",MID($A1738,FIND("/",$A1738)+1,20))+1,20))),"")))</f>
        <v/>
      </c>
      <c r="E1738">
        <f>IF($A1738="","",IF(OR($B1738="",$C1738="",$D1738="",$B1738&lt;1300,$B1738&gt;1500,$C1738&lt;1,$C1738&gt;12,$D1738&lt;1,$D1738&gt;31),"نامعتبر",RIGHT("0000"&amp;$B1738,4)&amp;"/"&amp;RIGHT("00"&amp;$C1738,2)&amp;"/"&amp;RIGHT("00"&amp;$D1738,2)))</f>
        <v/>
      </c>
      <c r="F1738">
        <f>IF(OR($E1738="",$E1738="نامعتبر"),"",LEFT($E1738,4)&amp;"/"&amp;MID($E1738,6,2))</f>
        <v/>
      </c>
      <c r="G1738">
        <f>IF(OR($E1738="",$E1738="نامعتبر",Entry!$D1738=""),"",IF(ISNUMBER(FIND(" – ",Entry!$D1738)),LEFT(Entry!$D1738,FIND(" – ",Entry!$D1738)-1),Entry!$D1738))</f>
        <v/>
      </c>
      <c r="H1738">
        <f>IF(Entry!$C1738="","",Entry!$C1738)</f>
        <v/>
      </c>
      <c r="I1738">
        <f>IF(Entry!$F1738="",0,Entry!$F1738)</f>
        <v/>
      </c>
      <c r="J1738">
        <f>IF(Entry!$G1738="",0,Entry!$G1738)</f>
        <v/>
      </c>
      <c r="K1738">
        <f>IF(Entry!$H1738="",0,Entry!$H1738)</f>
        <v/>
      </c>
      <c r="L1738">
        <f>IF(Entry!$K1738="",0,Entry!$K1738)</f>
        <v/>
      </c>
      <c r="M1738">
        <f>IF($G1738="","",COUNTA(Entry!$M1738,Entry!$R1738,Entry!$W1738,Entry!$AB1738,Entry!$AG1738,Entry!$AL1738,Entry!$AQ1738,Entry!$AV1738,Entry!$BA1738,Entry!$BF1738,Entry!$BK1738,Entry!$BP1738,Entry!$BU1738,Entry!$BZ1738,Entry!$CE1738))</f>
        <v/>
      </c>
    </row>
    <row r="1739">
      <c r="A1739">
        <f>IF(Entry!$B1739="","",Entry!$B1739)</f>
        <v/>
      </c>
      <c r="B1739">
        <f>IF($A1739="","",IF(ISNUMBER($A1739),IF(AND($A1739&gt;=10000101,$A1739&lt;=99991231),INT($A1739/10000),""),IFERROR(VALUE(TRIM(LEFT($A1739,FIND("/",$A1739)-1))),"")))</f>
        <v/>
      </c>
      <c r="C1739">
        <f>IF(OR($A1739="",$B1739=""),"",IF(ISNUMBER($A1739),INT(MOD($A1739,10000)/100),IFERROR(VALUE(TRIM(LEFT(MID($A1739,FIND("/",$A1739)+1,20),FIND("/",MID($A1739,FIND("/",$A1739)+1,20))-1))),"")))</f>
        <v/>
      </c>
      <c r="D1739">
        <f>IF(OR($A1739="",$B1739=""),"",IF(ISNUMBER($A1739),MOD($A1739,100),IFERROR(VALUE(TRIM(MID(MID($A1739,FIND("/",$A1739)+1,20),FIND("/",MID($A1739,FIND("/",$A1739)+1,20))+1,20))),"")))</f>
        <v/>
      </c>
      <c r="E1739">
        <f>IF($A1739="","",IF(OR($B1739="",$C1739="",$D1739="",$B1739&lt;1300,$B1739&gt;1500,$C1739&lt;1,$C1739&gt;12,$D1739&lt;1,$D1739&gt;31),"نامعتبر",RIGHT("0000"&amp;$B1739,4)&amp;"/"&amp;RIGHT("00"&amp;$C1739,2)&amp;"/"&amp;RIGHT("00"&amp;$D1739,2)))</f>
        <v/>
      </c>
      <c r="F1739">
        <f>IF(OR($E1739="",$E1739="نامعتبر"),"",LEFT($E1739,4)&amp;"/"&amp;MID($E1739,6,2))</f>
        <v/>
      </c>
      <c r="G1739">
        <f>IF(OR($E1739="",$E1739="نامعتبر",Entry!$D1739=""),"",IF(ISNUMBER(FIND(" – ",Entry!$D1739)),LEFT(Entry!$D1739,FIND(" – ",Entry!$D1739)-1),Entry!$D1739))</f>
        <v/>
      </c>
      <c r="H1739">
        <f>IF(Entry!$C1739="","",Entry!$C1739)</f>
        <v/>
      </c>
      <c r="I1739">
        <f>IF(Entry!$F1739="",0,Entry!$F1739)</f>
        <v/>
      </c>
      <c r="J1739">
        <f>IF(Entry!$G1739="",0,Entry!$G1739)</f>
        <v/>
      </c>
      <c r="K1739">
        <f>IF(Entry!$H1739="",0,Entry!$H1739)</f>
        <v/>
      </c>
      <c r="L1739">
        <f>IF(Entry!$K1739="",0,Entry!$K1739)</f>
        <v/>
      </c>
      <c r="M1739">
        <f>IF($G1739="","",COUNTA(Entry!$M1739,Entry!$R1739,Entry!$W1739,Entry!$AB1739,Entry!$AG1739,Entry!$AL1739,Entry!$AQ1739,Entry!$AV1739,Entry!$BA1739,Entry!$BF1739,Entry!$BK1739,Entry!$BP1739,Entry!$BU1739,Entry!$BZ1739,Entry!$CE1739))</f>
        <v/>
      </c>
    </row>
    <row r="1740">
      <c r="A1740">
        <f>IF(Entry!$B1740="","",Entry!$B1740)</f>
        <v/>
      </c>
      <c r="B1740">
        <f>IF($A1740="","",IF(ISNUMBER($A1740),IF(AND($A1740&gt;=10000101,$A1740&lt;=99991231),INT($A1740/10000),""),IFERROR(VALUE(TRIM(LEFT($A1740,FIND("/",$A1740)-1))),"")))</f>
        <v/>
      </c>
      <c r="C1740">
        <f>IF(OR($A1740="",$B1740=""),"",IF(ISNUMBER($A1740),INT(MOD($A1740,10000)/100),IFERROR(VALUE(TRIM(LEFT(MID($A1740,FIND("/",$A1740)+1,20),FIND("/",MID($A1740,FIND("/",$A1740)+1,20))-1))),"")))</f>
        <v/>
      </c>
      <c r="D1740">
        <f>IF(OR($A1740="",$B1740=""),"",IF(ISNUMBER($A1740),MOD($A1740,100),IFERROR(VALUE(TRIM(MID(MID($A1740,FIND("/",$A1740)+1,20),FIND("/",MID($A1740,FIND("/",$A1740)+1,20))+1,20))),"")))</f>
        <v/>
      </c>
      <c r="E1740">
        <f>IF($A1740="","",IF(OR($B1740="",$C1740="",$D1740="",$B1740&lt;1300,$B1740&gt;1500,$C1740&lt;1,$C1740&gt;12,$D1740&lt;1,$D1740&gt;31),"نامعتبر",RIGHT("0000"&amp;$B1740,4)&amp;"/"&amp;RIGHT("00"&amp;$C1740,2)&amp;"/"&amp;RIGHT("00"&amp;$D1740,2)))</f>
        <v/>
      </c>
      <c r="F1740">
        <f>IF(OR($E1740="",$E1740="نامعتبر"),"",LEFT($E1740,4)&amp;"/"&amp;MID($E1740,6,2))</f>
        <v/>
      </c>
      <c r="G1740">
        <f>IF(OR($E1740="",$E1740="نامعتبر",Entry!$D1740=""),"",IF(ISNUMBER(FIND(" – ",Entry!$D1740)),LEFT(Entry!$D1740,FIND(" – ",Entry!$D1740)-1),Entry!$D1740))</f>
        <v/>
      </c>
      <c r="H1740">
        <f>IF(Entry!$C1740="","",Entry!$C1740)</f>
        <v/>
      </c>
      <c r="I1740">
        <f>IF(Entry!$F1740="",0,Entry!$F1740)</f>
        <v/>
      </c>
      <c r="J1740">
        <f>IF(Entry!$G1740="",0,Entry!$G1740)</f>
        <v/>
      </c>
      <c r="K1740">
        <f>IF(Entry!$H1740="",0,Entry!$H1740)</f>
        <v/>
      </c>
      <c r="L1740">
        <f>IF(Entry!$K1740="",0,Entry!$K1740)</f>
        <v/>
      </c>
      <c r="M1740">
        <f>IF($G1740="","",COUNTA(Entry!$M1740,Entry!$R1740,Entry!$W1740,Entry!$AB1740,Entry!$AG1740,Entry!$AL1740,Entry!$AQ1740,Entry!$AV1740,Entry!$BA1740,Entry!$BF1740,Entry!$BK1740,Entry!$BP1740,Entry!$BU1740,Entry!$BZ1740,Entry!$CE1740))</f>
        <v/>
      </c>
    </row>
    <row r="1741">
      <c r="A1741">
        <f>IF(Entry!$B1741="","",Entry!$B1741)</f>
        <v/>
      </c>
      <c r="B1741">
        <f>IF($A1741="","",IF(ISNUMBER($A1741),IF(AND($A1741&gt;=10000101,$A1741&lt;=99991231),INT($A1741/10000),""),IFERROR(VALUE(TRIM(LEFT($A1741,FIND("/",$A1741)-1))),"")))</f>
        <v/>
      </c>
      <c r="C1741">
        <f>IF(OR($A1741="",$B1741=""),"",IF(ISNUMBER($A1741),INT(MOD($A1741,10000)/100),IFERROR(VALUE(TRIM(LEFT(MID($A1741,FIND("/",$A1741)+1,20),FIND("/",MID($A1741,FIND("/",$A1741)+1,20))-1))),"")))</f>
        <v/>
      </c>
      <c r="D1741">
        <f>IF(OR($A1741="",$B1741=""),"",IF(ISNUMBER($A1741),MOD($A1741,100),IFERROR(VALUE(TRIM(MID(MID($A1741,FIND("/",$A1741)+1,20),FIND("/",MID($A1741,FIND("/",$A1741)+1,20))+1,20))),"")))</f>
        <v/>
      </c>
      <c r="E1741">
        <f>IF($A1741="","",IF(OR($B1741="",$C1741="",$D1741="",$B1741&lt;1300,$B1741&gt;1500,$C1741&lt;1,$C1741&gt;12,$D1741&lt;1,$D1741&gt;31),"نامعتبر",RIGHT("0000"&amp;$B1741,4)&amp;"/"&amp;RIGHT("00"&amp;$C1741,2)&amp;"/"&amp;RIGHT("00"&amp;$D1741,2)))</f>
        <v/>
      </c>
      <c r="F1741">
        <f>IF(OR($E1741="",$E1741="نامعتبر"),"",LEFT($E1741,4)&amp;"/"&amp;MID($E1741,6,2))</f>
        <v/>
      </c>
      <c r="G1741">
        <f>IF(OR($E1741="",$E1741="نامعتبر",Entry!$D1741=""),"",IF(ISNUMBER(FIND(" – ",Entry!$D1741)),LEFT(Entry!$D1741,FIND(" – ",Entry!$D1741)-1),Entry!$D1741))</f>
        <v/>
      </c>
      <c r="H1741">
        <f>IF(Entry!$C1741="","",Entry!$C1741)</f>
        <v/>
      </c>
      <c r="I1741">
        <f>IF(Entry!$F1741="",0,Entry!$F1741)</f>
        <v/>
      </c>
      <c r="J1741">
        <f>IF(Entry!$G1741="",0,Entry!$G1741)</f>
        <v/>
      </c>
      <c r="K1741">
        <f>IF(Entry!$H1741="",0,Entry!$H1741)</f>
        <v/>
      </c>
      <c r="L1741">
        <f>IF(Entry!$K1741="",0,Entry!$K1741)</f>
        <v/>
      </c>
      <c r="M1741">
        <f>IF($G1741="","",COUNTA(Entry!$M1741,Entry!$R1741,Entry!$W1741,Entry!$AB1741,Entry!$AG1741,Entry!$AL1741,Entry!$AQ1741,Entry!$AV1741,Entry!$BA1741,Entry!$BF1741,Entry!$BK1741,Entry!$BP1741,Entry!$BU1741,Entry!$BZ1741,Entry!$CE1741))</f>
        <v/>
      </c>
    </row>
    <row r="1742">
      <c r="A1742">
        <f>IF(Entry!$B1742="","",Entry!$B1742)</f>
        <v/>
      </c>
      <c r="B1742">
        <f>IF($A1742="","",IF(ISNUMBER($A1742),IF(AND($A1742&gt;=10000101,$A1742&lt;=99991231),INT($A1742/10000),""),IFERROR(VALUE(TRIM(LEFT($A1742,FIND("/",$A1742)-1))),"")))</f>
        <v/>
      </c>
      <c r="C1742">
        <f>IF(OR($A1742="",$B1742=""),"",IF(ISNUMBER($A1742),INT(MOD($A1742,10000)/100),IFERROR(VALUE(TRIM(LEFT(MID($A1742,FIND("/",$A1742)+1,20),FIND("/",MID($A1742,FIND("/",$A1742)+1,20))-1))),"")))</f>
        <v/>
      </c>
      <c r="D1742">
        <f>IF(OR($A1742="",$B1742=""),"",IF(ISNUMBER($A1742),MOD($A1742,100),IFERROR(VALUE(TRIM(MID(MID($A1742,FIND("/",$A1742)+1,20),FIND("/",MID($A1742,FIND("/",$A1742)+1,20))+1,20))),"")))</f>
        <v/>
      </c>
      <c r="E1742">
        <f>IF($A1742="","",IF(OR($B1742="",$C1742="",$D1742="",$B1742&lt;1300,$B1742&gt;1500,$C1742&lt;1,$C1742&gt;12,$D1742&lt;1,$D1742&gt;31),"نامعتبر",RIGHT("0000"&amp;$B1742,4)&amp;"/"&amp;RIGHT("00"&amp;$C1742,2)&amp;"/"&amp;RIGHT("00"&amp;$D1742,2)))</f>
        <v/>
      </c>
      <c r="F1742">
        <f>IF(OR($E1742="",$E1742="نامعتبر"),"",LEFT($E1742,4)&amp;"/"&amp;MID($E1742,6,2))</f>
        <v/>
      </c>
      <c r="G1742">
        <f>IF(OR($E1742="",$E1742="نامعتبر",Entry!$D1742=""),"",IF(ISNUMBER(FIND(" – ",Entry!$D1742)),LEFT(Entry!$D1742,FIND(" – ",Entry!$D1742)-1),Entry!$D1742))</f>
        <v/>
      </c>
      <c r="H1742">
        <f>IF(Entry!$C1742="","",Entry!$C1742)</f>
        <v/>
      </c>
      <c r="I1742">
        <f>IF(Entry!$F1742="",0,Entry!$F1742)</f>
        <v/>
      </c>
      <c r="J1742">
        <f>IF(Entry!$G1742="",0,Entry!$G1742)</f>
        <v/>
      </c>
      <c r="K1742">
        <f>IF(Entry!$H1742="",0,Entry!$H1742)</f>
        <v/>
      </c>
      <c r="L1742">
        <f>IF(Entry!$K1742="",0,Entry!$K1742)</f>
        <v/>
      </c>
      <c r="M1742">
        <f>IF($G1742="","",COUNTA(Entry!$M1742,Entry!$R1742,Entry!$W1742,Entry!$AB1742,Entry!$AG1742,Entry!$AL1742,Entry!$AQ1742,Entry!$AV1742,Entry!$BA1742,Entry!$BF1742,Entry!$BK1742,Entry!$BP1742,Entry!$BU1742,Entry!$BZ1742,Entry!$CE1742))</f>
        <v/>
      </c>
    </row>
    <row r="1743">
      <c r="A1743">
        <f>IF(Entry!$B1743="","",Entry!$B1743)</f>
        <v/>
      </c>
      <c r="B1743">
        <f>IF($A1743="","",IF(ISNUMBER($A1743),IF(AND($A1743&gt;=10000101,$A1743&lt;=99991231),INT($A1743/10000),""),IFERROR(VALUE(TRIM(LEFT($A1743,FIND("/",$A1743)-1))),"")))</f>
        <v/>
      </c>
      <c r="C1743">
        <f>IF(OR($A1743="",$B1743=""),"",IF(ISNUMBER($A1743),INT(MOD($A1743,10000)/100),IFERROR(VALUE(TRIM(LEFT(MID($A1743,FIND("/",$A1743)+1,20),FIND("/",MID($A1743,FIND("/",$A1743)+1,20))-1))),"")))</f>
        <v/>
      </c>
      <c r="D1743">
        <f>IF(OR($A1743="",$B1743=""),"",IF(ISNUMBER($A1743),MOD($A1743,100),IFERROR(VALUE(TRIM(MID(MID($A1743,FIND("/",$A1743)+1,20),FIND("/",MID($A1743,FIND("/",$A1743)+1,20))+1,20))),"")))</f>
        <v/>
      </c>
      <c r="E1743">
        <f>IF($A1743="","",IF(OR($B1743="",$C1743="",$D1743="",$B1743&lt;1300,$B1743&gt;1500,$C1743&lt;1,$C1743&gt;12,$D1743&lt;1,$D1743&gt;31),"نامعتبر",RIGHT("0000"&amp;$B1743,4)&amp;"/"&amp;RIGHT("00"&amp;$C1743,2)&amp;"/"&amp;RIGHT("00"&amp;$D1743,2)))</f>
        <v/>
      </c>
      <c r="F1743">
        <f>IF(OR($E1743="",$E1743="نامعتبر"),"",LEFT($E1743,4)&amp;"/"&amp;MID($E1743,6,2))</f>
        <v/>
      </c>
      <c r="G1743">
        <f>IF(OR($E1743="",$E1743="نامعتبر",Entry!$D1743=""),"",IF(ISNUMBER(FIND(" – ",Entry!$D1743)),LEFT(Entry!$D1743,FIND(" – ",Entry!$D1743)-1),Entry!$D1743))</f>
        <v/>
      </c>
      <c r="H1743">
        <f>IF(Entry!$C1743="","",Entry!$C1743)</f>
        <v/>
      </c>
      <c r="I1743">
        <f>IF(Entry!$F1743="",0,Entry!$F1743)</f>
        <v/>
      </c>
      <c r="J1743">
        <f>IF(Entry!$G1743="",0,Entry!$G1743)</f>
        <v/>
      </c>
      <c r="K1743">
        <f>IF(Entry!$H1743="",0,Entry!$H1743)</f>
        <v/>
      </c>
      <c r="L1743">
        <f>IF(Entry!$K1743="",0,Entry!$K1743)</f>
        <v/>
      </c>
      <c r="M1743">
        <f>IF($G1743="","",COUNTA(Entry!$M1743,Entry!$R1743,Entry!$W1743,Entry!$AB1743,Entry!$AG1743,Entry!$AL1743,Entry!$AQ1743,Entry!$AV1743,Entry!$BA1743,Entry!$BF1743,Entry!$BK1743,Entry!$BP1743,Entry!$BU1743,Entry!$BZ1743,Entry!$CE1743))</f>
        <v/>
      </c>
    </row>
    <row r="1744">
      <c r="A1744">
        <f>IF(Entry!$B1744="","",Entry!$B1744)</f>
        <v/>
      </c>
      <c r="B1744">
        <f>IF($A1744="","",IF(ISNUMBER($A1744),IF(AND($A1744&gt;=10000101,$A1744&lt;=99991231),INT($A1744/10000),""),IFERROR(VALUE(TRIM(LEFT($A1744,FIND("/",$A1744)-1))),"")))</f>
        <v/>
      </c>
      <c r="C1744">
        <f>IF(OR($A1744="",$B1744=""),"",IF(ISNUMBER($A1744),INT(MOD($A1744,10000)/100),IFERROR(VALUE(TRIM(LEFT(MID($A1744,FIND("/",$A1744)+1,20),FIND("/",MID($A1744,FIND("/",$A1744)+1,20))-1))),"")))</f>
        <v/>
      </c>
      <c r="D1744">
        <f>IF(OR($A1744="",$B1744=""),"",IF(ISNUMBER($A1744),MOD($A1744,100),IFERROR(VALUE(TRIM(MID(MID($A1744,FIND("/",$A1744)+1,20),FIND("/",MID($A1744,FIND("/",$A1744)+1,20))+1,20))),"")))</f>
        <v/>
      </c>
      <c r="E1744">
        <f>IF($A1744="","",IF(OR($B1744="",$C1744="",$D1744="",$B1744&lt;1300,$B1744&gt;1500,$C1744&lt;1,$C1744&gt;12,$D1744&lt;1,$D1744&gt;31),"نامعتبر",RIGHT("0000"&amp;$B1744,4)&amp;"/"&amp;RIGHT("00"&amp;$C1744,2)&amp;"/"&amp;RIGHT("00"&amp;$D1744,2)))</f>
        <v/>
      </c>
      <c r="F1744">
        <f>IF(OR($E1744="",$E1744="نامعتبر"),"",LEFT($E1744,4)&amp;"/"&amp;MID($E1744,6,2))</f>
        <v/>
      </c>
      <c r="G1744">
        <f>IF(OR($E1744="",$E1744="نامعتبر",Entry!$D1744=""),"",IF(ISNUMBER(FIND(" – ",Entry!$D1744)),LEFT(Entry!$D1744,FIND(" – ",Entry!$D1744)-1),Entry!$D1744))</f>
        <v/>
      </c>
      <c r="H1744">
        <f>IF(Entry!$C1744="","",Entry!$C1744)</f>
        <v/>
      </c>
      <c r="I1744">
        <f>IF(Entry!$F1744="",0,Entry!$F1744)</f>
        <v/>
      </c>
      <c r="J1744">
        <f>IF(Entry!$G1744="",0,Entry!$G1744)</f>
        <v/>
      </c>
      <c r="K1744">
        <f>IF(Entry!$H1744="",0,Entry!$H1744)</f>
        <v/>
      </c>
      <c r="L1744">
        <f>IF(Entry!$K1744="",0,Entry!$K1744)</f>
        <v/>
      </c>
      <c r="M1744">
        <f>IF($G1744="","",COUNTA(Entry!$M1744,Entry!$R1744,Entry!$W1744,Entry!$AB1744,Entry!$AG1744,Entry!$AL1744,Entry!$AQ1744,Entry!$AV1744,Entry!$BA1744,Entry!$BF1744,Entry!$BK1744,Entry!$BP1744,Entry!$BU1744,Entry!$BZ1744,Entry!$CE1744))</f>
        <v/>
      </c>
    </row>
    <row r="1745">
      <c r="A1745">
        <f>IF(Entry!$B1745="","",Entry!$B1745)</f>
        <v/>
      </c>
      <c r="B1745">
        <f>IF($A1745="","",IF(ISNUMBER($A1745),IF(AND($A1745&gt;=10000101,$A1745&lt;=99991231),INT($A1745/10000),""),IFERROR(VALUE(TRIM(LEFT($A1745,FIND("/",$A1745)-1))),"")))</f>
        <v/>
      </c>
      <c r="C1745">
        <f>IF(OR($A1745="",$B1745=""),"",IF(ISNUMBER($A1745),INT(MOD($A1745,10000)/100),IFERROR(VALUE(TRIM(LEFT(MID($A1745,FIND("/",$A1745)+1,20),FIND("/",MID($A1745,FIND("/",$A1745)+1,20))-1))),"")))</f>
        <v/>
      </c>
      <c r="D1745">
        <f>IF(OR($A1745="",$B1745=""),"",IF(ISNUMBER($A1745),MOD($A1745,100),IFERROR(VALUE(TRIM(MID(MID($A1745,FIND("/",$A1745)+1,20),FIND("/",MID($A1745,FIND("/",$A1745)+1,20))+1,20))),"")))</f>
        <v/>
      </c>
      <c r="E1745">
        <f>IF($A1745="","",IF(OR($B1745="",$C1745="",$D1745="",$B1745&lt;1300,$B1745&gt;1500,$C1745&lt;1,$C1745&gt;12,$D1745&lt;1,$D1745&gt;31),"نامعتبر",RIGHT("0000"&amp;$B1745,4)&amp;"/"&amp;RIGHT("00"&amp;$C1745,2)&amp;"/"&amp;RIGHT("00"&amp;$D1745,2)))</f>
        <v/>
      </c>
      <c r="F1745">
        <f>IF(OR($E1745="",$E1745="نامعتبر"),"",LEFT($E1745,4)&amp;"/"&amp;MID($E1745,6,2))</f>
        <v/>
      </c>
      <c r="G1745">
        <f>IF(OR($E1745="",$E1745="نامعتبر",Entry!$D1745=""),"",IF(ISNUMBER(FIND(" – ",Entry!$D1745)),LEFT(Entry!$D1745,FIND(" – ",Entry!$D1745)-1),Entry!$D1745))</f>
        <v/>
      </c>
      <c r="H1745">
        <f>IF(Entry!$C1745="","",Entry!$C1745)</f>
        <v/>
      </c>
      <c r="I1745">
        <f>IF(Entry!$F1745="",0,Entry!$F1745)</f>
        <v/>
      </c>
      <c r="J1745">
        <f>IF(Entry!$G1745="",0,Entry!$G1745)</f>
        <v/>
      </c>
      <c r="K1745">
        <f>IF(Entry!$H1745="",0,Entry!$H1745)</f>
        <v/>
      </c>
      <c r="L1745">
        <f>IF(Entry!$K1745="",0,Entry!$K1745)</f>
        <v/>
      </c>
      <c r="M1745">
        <f>IF($G1745="","",COUNTA(Entry!$M1745,Entry!$R1745,Entry!$W1745,Entry!$AB1745,Entry!$AG1745,Entry!$AL1745,Entry!$AQ1745,Entry!$AV1745,Entry!$BA1745,Entry!$BF1745,Entry!$BK1745,Entry!$BP1745,Entry!$BU1745,Entry!$BZ1745,Entry!$CE1745))</f>
        <v/>
      </c>
    </row>
    <row r="1746">
      <c r="A1746">
        <f>IF(Entry!$B1746="","",Entry!$B1746)</f>
        <v/>
      </c>
      <c r="B1746">
        <f>IF($A1746="","",IF(ISNUMBER($A1746),IF(AND($A1746&gt;=10000101,$A1746&lt;=99991231),INT($A1746/10000),""),IFERROR(VALUE(TRIM(LEFT($A1746,FIND("/",$A1746)-1))),"")))</f>
        <v/>
      </c>
      <c r="C1746">
        <f>IF(OR($A1746="",$B1746=""),"",IF(ISNUMBER($A1746),INT(MOD($A1746,10000)/100),IFERROR(VALUE(TRIM(LEFT(MID($A1746,FIND("/",$A1746)+1,20),FIND("/",MID($A1746,FIND("/",$A1746)+1,20))-1))),"")))</f>
        <v/>
      </c>
      <c r="D1746">
        <f>IF(OR($A1746="",$B1746=""),"",IF(ISNUMBER($A1746),MOD($A1746,100),IFERROR(VALUE(TRIM(MID(MID($A1746,FIND("/",$A1746)+1,20),FIND("/",MID($A1746,FIND("/",$A1746)+1,20))+1,20))),"")))</f>
        <v/>
      </c>
      <c r="E1746">
        <f>IF($A1746="","",IF(OR($B1746="",$C1746="",$D1746="",$B1746&lt;1300,$B1746&gt;1500,$C1746&lt;1,$C1746&gt;12,$D1746&lt;1,$D1746&gt;31),"نامعتبر",RIGHT("0000"&amp;$B1746,4)&amp;"/"&amp;RIGHT("00"&amp;$C1746,2)&amp;"/"&amp;RIGHT("00"&amp;$D1746,2)))</f>
        <v/>
      </c>
      <c r="F1746">
        <f>IF(OR($E1746="",$E1746="نامعتبر"),"",LEFT($E1746,4)&amp;"/"&amp;MID($E1746,6,2))</f>
        <v/>
      </c>
      <c r="G1746">
        <f>IF(OR($E1746="",$E1746="نامعتبر",Entry!$D1746=""),"",IF(ISNUMBER(FIND(" – ",Entry!$D1746)),LEFT(Entry!$D1746,FIND(" – ",Entry!$D1746)-1),Entry!$D1746))</f>
        <v/>
      </c>
      <c r="H1746">
        <f>IF(Entry!$C1746="","",Entry!$C1746)</f>
        <v/>
      </c>
      <c r="I1746">
        <f>IF(Entry!$F1746="",0,Entry!$F1746)</f>
        <v/>
      </c>
      <c r="J1746">
        <f>IF(Entry!$G1746="",0,Entry!$G1746)</f>
        <v/>
      </c>
      <c r="K1746">
        <f>IF(Entry!$H1746="",0,Entry!$H1746)</f>
        <v/>
      </c>
      <c r="L1746">
        <f>IF(Entry!$K1746="",0,Entry!$K1746)</f>
        <v/>
      </c>
      <c r="M1746">
        <f>IF($G1746="","",COUNTA(Entry!$M1746,Entry!$R1746,Entry!$W1746,Entry!$AB1746,Entry!$AG1746,Entry!$AL1746,Entry!$AQ1746,Entry!$AV1746,Entry!$BA1746,Entry!$BF1746,Entry!$BK1746,Entry!$BP1746,Entry!$BU1746,Entry!$BZ1746,Entry!$CE1746))</f>
        <v/>
      </c>
    </row>
    <row r="1747">
      <c r="A1747">
        <f>IF(Entry!$B1747="","",Entry!$B1747)</f>
        <v/>
      </c>
      <c r="B1747">
        <f>IF($A1747="","",IF(ISNUMBER($A1747),IF(AND($A1747&gt;=10000101,$A1747&lt;=99991231),INT($A1747/10000),""),IFERROR(VALUE(TRIM(LEFT($A1747,FIND("/",$A1747)-1))),"")))</f>
        <v/>
      </c>
      <c r="C1747">
        <f>IF(OR($A1747="",$B1747=""),"",IF(ISNUMBER($A1747),INT(MOD($A1747,10000)/100),IFERROR(VALUE(TRIM(LEFT(MID($A1747,FIND("/",$A1747)+1,20),FIND("/",MID($A1747,FIND("/",$A1747)+1,20))-1))),"")))</f>
        <v/>
      </c>
      <c r="D1747">
        <f>IF(OR($A1747="",$B1747=""),"",IF(ISNUMBER($A1747),MOD($A1747,100),IFERROR(VALUE(TRIM(MID(MID($A1747,FIND("/",$A1747)+1,20),FIND("/",MID($A1747,FIND("/",$A1747)+1,20))+1,20))),"")))</f>
        <v/>
      </c>
      <c r="E1747">
        <f>IF($A1747="","",IF(OR($B1747="",$C1747="",$D1747="",$B1747&lt;1300,$B1747&gt;1500,$C1747&lt;1,$C1747&gt;12,$D1747&lt;1,$D1747&gt;31),"نامعتبر",RIGHT("0000"&amp;$B1747,4)&amp;"/"&amp;RIGHT("00"&amp;$C1747,2)&amp;"/"&amp;RIGHT("00"&amp;$D1747,2)))</f>
        <v/>
      </c>
      <c r="F1747">
        <f>IF(OR($E1747="",$E1747="نامعتبر"),"",LEFT($E1747,4)&amp;"/"&amp;MID($E1747,6,2))</f>
        <v/>
      </c>
      <c r="G1747">
        <f>IF(OR($E1747="",$E1747="نامعتبر",Entry!$D1747=""),"",IF(ISNUMBER(FIND(" – ",Entry!$D1747)),LEFT(Entry!$D1747,FIND(" – ",Entry!$D1747)-1),Entry!$D1747))</f>
        <v/>
      </c>
      <c r="H1747">
        <f>IF(Entry!$C1747="","",Entry!$C1747)</f>
        <v/>
      </c>
      <c r="I1747">
        <f>IF(Entry!$F1747="",0,Entry!$F1747)</f>
        <v/>
      </c>
      <c r="J1747">
        <f>IF(Entry!$G1747="",0,Entry!$G1747)</f>
        <v/>
      </c>
      <c r="K1747">
        <f>IF(Entry!$H1747="",0,Entry!$H1747)</f>
        <v/>
      </c>
      <c r="L1747">
        <f>IF(Entry!$K1747="",0,Entry!$K1747)</f>
        <v/>
      </c>
      <c r="M1747">
        <f>IF($G1747="","",COUNTA(Entry!$M1747,Entry!$R1747,Entry!$W1747,Entry!$AB1747,Entry!$AG1747,Entry!$AL1747,Entry!$AQ1747,Entry!$AV1747,Entry!$BA1747,Entry!$BF1747,Entry!$BK1747,Entry!$BP1747,Entry!$BU1747,Entry!$BZ1747,Entry!$CE1747))</f>
        <v/>
      </c>
    </row>
    <row r="1748">
      <c r="A1748">
        <f>IF(Entry!$B1748="","",Entry!$B1748)</f>
        <v/>
      </c>
      <c r="B1748">
        <f>IF($A1748="","",IF(ISNUMBER($A1748),IF(AND($A1748&gt;=10000101,$A1748&lt;=99991231),INT($A1748/10000),""),IFERROR(VALUE(TRIM(LEFT($A1748,FIND("/",$A1748)-1))),"")))</f>
        <v/>
      </c>
      <c r="C1748">
        <f>IF(OR($A1748="",$B1748=""),"",IF(ISNUMBER($A1748),INT(MOD($A1748,10000)/100),IFERROR(VALUE(TRIM(LEFT(MID($A1748,FIND("/",$A1748)+1,20),FIND("/",MID($A1748,FIND("/",$A1748)+1,20))-1))),"")))</f>
        <v/>
      </c>
      <c r="D1748">
        <f>IF(OR($A1748="",$B1748=""),"",IF(ISNUMBER($A1748),MOD($A1748,100),IFERROR(VALUE(TRIM(MID(MID($A1748,FIND("/",$A1748)+1,20),FIND("/",MID($A1748,FIND("/",$A1748)+1,20))+1,20))),"")))</f>
        <v/>
      </c>
      <c r="E1748">
        <f>IF($A1748="","",IF(OR($B1748="",$C1748="",$D1748="",$B1748&lt;1300,$B1748&gt;1500,$C1748&lt;1,$C1748&gt;12,$D1748&lt;1,$D1748&gt;31),"نامعتبر",RIGHT("0000"&amp;$B1748,4)&amp;"/"&amp;RIGHT("00"&amp;$C1748,2)&amp;"/"&amp;RIGHT("00"&amp;$D1748,2)))</f>
        <v/>
      </c>
      <c r="F1748">
        <f>IF(OR($E1748="",$E1748="نامعتبر"),"",LEFT($E1748,4)&amp;"/"&amp;MID($E1748,6,2))</f>
        <v/>
      </c>
      <c r="G1748">
        <f>IF(OR($E1748="",$E1748="نامعتبر",Entry!$D1748=""),"",IF(ISNUMBER(FIND(" – ",Entry!$D1748)),LEFT(Entry!$D1748,FIND(" – ",Entry!$D1748)-1),Entry!$D1748))</f>
        <v/>
      </c>
      <c r="H1748">
        <f>IF(Entry!$C1748="","",Entry!$C1748)</f>
        <v/>
      </c>
      <c r="I1748">
        <f>IF(Entry!$F1748="",0,Entry!$F1748)</f>
        <v/>
      </c>
      <c r="J1748">
        <f>IF(Entry!$G1748="",0,Entry!$G1748)</f>
        <v/>
      </c>
      <c r="K1748">
        <f>IF(Entry!$H1748="",0,Entry!$H1748)</f>
        <v/>
      </c>
      <c r="L1748">
        <f>IF(Entry!$K1748="",0,Entry!$K1748)</f>
        <v/>
      </c>
      <c r="M1748">
        <f>IF($G1748="","",COUNTA(Entry!$M1748,Entry!$R1748,Entry!$W1748,Entry!$AB1748,Entry!$AG1748,Entry!$AL1748,Entry!$AQ1748,Entry!$AV1748,Entry!$BA1748,Entry!$BF1748,Entry!$BK1748,Entry!$BP1748,Entry!$BU1748,Entry!$BZ1748,Entry!$CE1748))</f>
        <v/>
      </c>
    </row>
    <row r="1749">
      <c r="A1749">
        <f>IF(Entry!$B1749="","",Entry!$B1749)</f>
        <v/>
      </c>
      <c r="B1749">
        <f>IF($A1749="","",IF(ISNUMBER($A1749),IF(AND($A1749&gt;=10000101,$A1749&lt;=99991231),INT($A1749/10000),""),IFERROR(VALUE(TRIM(LEFT($A1749,FIND("/",$A1749)-1))),"")))</f>
        <v/>
      </c>
      <c r="C1749">
        <f>IF(OR($A1749="",$B1749=""),"",IF(ISNUMBER($A1749),INT(MOD($A1749,10000)/100),IFERROR(VALUE(TRIM(LEFT(MID($A1749,FIND("/",$A1749)+1,20),FIND("/",MID($A1749,FIND("/",$A1749)+1,20))-1))),"")))</f>
        <v/>
      </c>
      <c r="D1749">
        <f>IF(OR($A1749="",$B1749=""),"",IF(ISNUMBER($A1749),MOD($A1749,100),IFERROR(VALUE(TRIM(MID(MID($A1749,FIND("/",$A1749)+1,20),FIND("/",MID($A1749,FIND("/",$A1749)+1,20))+1,20))),"")))</f>
        <v/>
      </c>
      <c r="E1749">
        <f>IF($A1749="","",IF(OR($B1749="",$C1749="",$D1749="",$B1749&lt;1300,$B1749&gt;1500,$C1749&lt;1,$C1749&gt;12,$D1749&lt;1,$D1749&gt;31),"نامعتبر",RIGHT("0000"&amp;$B1749,4)&amp;"/"&amp;RIGHT("00"&amp;$C1749,2)&amp;"/"&amp;RIGHT("00"&amp;$D1749,2)))</f>
        <v/>
      </c>
      <c r="F1749">
        <f>IF(OR($E1749="",$E1749="نامعتبر"),"",LEFT($E1749,4)&amp;"/"&amp;MID($E1749,6,2))</f>
        <v/>
      </c>
      <c r="G1749">
        <f>IF(OR($E1749="",$E1749="نامعتبر",Entry!$D1749=""),"",IF(ISNUMBER(FIND(" – ",Entry!$D1749)),LEFT(Entry!$D1749,FIND(" – ",Entry!$D1749)-1),Entry!$D1749))</f>
        <v/>
      </c>
      <c r="H1749">
        <f>IF(Entry!$C1749="","",Entry!$C1749)</f>
        <v/>
      </c>
      <c r="I1749">
        <f>IF(Entry!$F1749="",0,Entry!$F1749)</f>
        <v/>
      </c>
      <c r="J1749">
        <f>IF(Entry!$G1749="",0,Entry!$G1749)</f>
        <v/>
      </c>
      <c r="K1749">
        <f>IF(Entry!$H1749="",0,Entry!$H1749)</f>
        <v/>
      </c>
      <c r="L1749">
        <f>IF(Entry!$K1749="",0,Entry!$K1749)</f>
        <v/>
      </c>
      <c r="M1749">
        <f>IF($G1749="","",COUNTA(Entry!$M1749,Entry!$R1749,Entry!$W1749,Entry!$AB1749,Entry!$AG1749,Entry!$AL1749,Entry!$AQ1749,Entry!$AV1749,Entry!$BA1749,Entry!$BF1749,Entry!$BK1749,Entry!$BP1749,Entry!$BU1749,Entry!$BZ1749,Entry!$CE1749))</f>
        <v/>
      </c>
    </row>
    <row r="1750">
      <c r="A1750">
        <f>IF(Entry!$B1750="","",Entry!$B1750)</f>
        <v/>
      </c>
      <c r="B1750">
        <f>IF($A1750="","",IF(ISNUMBER($A1750),IF(AND($A1750&gt;=10000101,$A1750&lt;=99991231),INT($A1750/10000),""),IFERROR(VALUE(TRIM(LEFT($A1750,FIND("/",$A1750)-1))),"")))</f>
        <v/>
      </c>
      <c r="C1750">
        <f>IF(OR($A1750="",$B1750=""),"",IF(ISNUMBER($A1750),INT(MOD($A1750,10000)/100),IFERROR(VALUE(TRIM(LEFT(MID($A1750,FIND("/",$A1750)+1,20),FIND("/",MID($A1750,FIND("/",$A1750)+1,20))-1))),"")))</f>
        <v/>
      </c>
      <c r="D1750">
        <f>IF(OR($A1750="",$B1750=""),"",IF(ISNUMBER($A1750),MOD($A1750,100),IFERROR(VALUE(TRIM(MID(MID($A1750,FIND("/",$A1750)+1,20),FIND("/",MID($A1750,FIND("/",$A1750)+1,20))+1,20))),"")))</f>
        <v/>
      </c>
      <c r="E1750">
        <f>IF($A1750="","",IF(OR($B1750="",$C1750="",$D1750="",$B1750&lt;1300,$B1750&gt;1500,$C1750&lt;1,$C1750&gt;12,$D1750&lt;1,$D1750&gt;31),"نامعتبر",RIGHT("0000"&amp;$B1750,4)&amp;"/"&amp;RIGHT("00"&amp;$C1750,2)&amp;"/"&amp;RIGHT("00"&amp;$D1750,2)))</f>
        <v/>
      </c>
      <c r="F1750">
        <f>IF(OR($E1750="",$E1750="نامعتبر"),"",LEFT($E1750,4)&amp;"/"&amp;MID($E1750,6,2))</f>
        <v/>
      </c>
      <c r="G1750">
        <f>IF(OR($E1750="",$E1750="نامعتبر",Entry!$D1750=""),"",IF(ISNUMBER(FIND(" – ",Entry!$D1750)),LEFT(Entry!$D1750,FIND(" – ",Entry!$D1750)-1),Entry!$D1750))</f>
        <v/>
      </c>
      <c r="H1750">
        <f>IF(Entry!$C1750="","",Entry!$C1750)</f>
        <v/>
      </c>
      <c r="I1750">
        <f>IF(Entry!$F1750="",0,Entry!$F1750)</f>
        <v/>
      </c>
      <c r="J1750">
        <f>IF(Entry!$G1750="",0,Entry!$G1750)</f>
        <v/>
      </c>
      <c r="K1750">
        <f>IF(Entry!$H1750="",0,Entry!$H1750)</f>
        <v/>
      </c>
      <c r="L1750">
        <f>IF(Entry!$K1750="",0,Entry!$K1750)</f>
        <v/>
      </c>
      <c r="M1750">
        <f>IF($G1750="","",COUNTA(Entry!$M1750,Entry!$R1750,Entry!$W1750,Entry!$AB1750,Entry!$AG1750,Entry!$AL1750,Entry!$AQ1750,Entry!$AV1750,Entry!$BA1750,Entry!$BF1750,Entry!$BK1750,Entry!$BP1750,Entry!$BU1750,Entry!$BZ1750,Entry!$CE1750))</f>
        <v/>
      </c>
    </row>
    <row r="1751">
      <c r="A1751">
        <f>IF(Entry!$B1751="","",Entry!$B1751)</f>
        <v/>
      </c>
      <c r="B1751">
        <f>IF($A1751="","",IF(ISNUMBER($A1751),IF(AND($A1751&gt;=10000101,$A1751&lt;=99991231),INT($A1751/10000),""),IFERROR(VALUE(TRIM(LEFT($A1751,FIND("/",$A1751)-1))),"")))</f>
        <v/>
      </c>
      <c r="C1751">
        <f>IF(OR($A1751="",$B1751=""),"",IF(ISNUMBER($A1751),INT(MOD($A1751,10000)/100),IFERROR(VALUE(TRIM(LEFT(MID($A1751,FIND("/",$A1751)+1,20),FIND("/",MID($A1751,FIND("/",$A1751)+1,20))-1))),"")))</f>
        <v/>
      </c>
      <c r="D1751">
        <f>IF(OR($A1751="",$B1751=""),"",IF(ISNUMBER($A1751),MOD($A1751,100),IFERROR(VALUE(TRIM(MID(MID($A1751,FIND("/",$A1751)+1,20),FIND("/",MID($A1751,FIND("/",$A1751)+1,20))+1,20))),"")))</f>
        <v/>
      </c>
      <c r="E1751">
        <f>IF($A1751="","",IF(OR($B1751="",$C1751="",$D1751="",$B1751&lt;1300,$B1751&gt;1500,$C1751&lt;1,$C1751&gt;12,$D1751&lt;1,$D1751&gt;31),"نامعتبر",RIGHT("0000"&amp;$B1751,4)&amp;"/"&amp;RIGHT("00"&amp;$C1751,2)&amp;"/"&amp;RIGHT("00"&amp;$D1751,2)))</f>
        <v/>
      </c>
      <c r="F1751">
        <f>IF(OR($E1751="",$E1751="نامعتبر"),"",LEFT($E1751,4)&amp;"/"&amp;MID($E1751,6,2))</f>
        <v/>
      </c>
      <c r="G1751">
        <f>IF(OR($E1751="",$E1751="نامعتبر",Entry!$D1751=""),"",IF(ISNUMBER(FIND(" – ",Entry!$D1751)),LEFT(Entry!$D1751,FIND(" – ",Entry!$D1751)-1),Entry!$D1751))</f>
        <v/>
      </c>
      <c r="H1751">
        <f>IF(Entry!$C1751="","",Entry!$C1751)</f>
        <v/>
      </c>
      <c r="I1751">
        <f>IF(Entry!$F1751="",0,Entry!$F1751)</f>
        <v/>
      </c>
      <c r="J1751">
        <f>IF(Entry!$G1751="",0,Entry!$G1751)</f>
        <v/>
      </c>
      <c r="K1751">
        <f>IF(Entry!$H1751="",0,Entry!$H1751)</f>
        <v/>
      </c>
      <c r="L1751">
        <f>IF(Entry!$K1751="",0,Entry!$K1751)</f>
        <v/>
      </c>
      <c r="M1751">
        <f>IF($G1751="","",COUNTA(Entry!$M1751,Entry!$R1751,Entry!$W1751,Entry!$AB1751,Entry!$AG1751,Entry!$AL1751,Entry!$AQ1751,Entry!$AV1751,Entry!$BA1751,Entry!$BF1751,Entry!$BK1751,Entry!$BP1751,Entry!$BU1751,Entry!$BZ1751,Entry!$CE1751))</f>
        <v/>
      </c>
    </row>
    <row r="1752">
      <c r="A1752">
        <f>IF(Entry!$B1752="","",Entry!$B1752)</f>
        <v/>
      </c>
      <c r="B1752">
        <f>IF($A1752="","",IF(ISNUMBER($A1752),IF(AND($A1752&gt;=10000101,$A1752&lt;=99991231),INT($A1752/10000),""),IFERROR(VALUE(TRIM(LEFT($A1752,FIND("/",$A1752)-1))),"")))</f>
        <v/>
      </c>
      <c r="C1752">
        <f>IF(OR($A1752="",$B1752=""),"",IF(ISNUMBER($A1752),INT(MOD($A1752,10000)/100),IFERROR(VALUE(TRIM(LEFT(MID($A1752,FIND("/",$A1752)+1,20),FIND("/",MID($A1752,FIND("/",$A1752)+1,20))-1))),"")))</f>
        <v/>
      </c>
      <c r="D1752">
        <f>IF(OR($A1752="",$B1752=""),"",IF(ISNUMBER($A1752),MOD($A1752,100),IFERROR(VALUE(TRIM(MID(MID($A1752,FIND("/",$A1752)+1,20),FIND("/",MID($A1752,FIND("/",$A1752)+1,20))+1,20))),"")))</f>
        <v/>
      </c>
      <c r="E1752">
        <f>IF($A1752="","",IF(OR($B1752="",$C1752="",$D1752="",$B1752&lt;1300,$B1752&gt;1500,$C1752&lt;1,$C1752&gt;12,$D1752&lt;1,$D1752&gt;31),"نامعتبر",RIGHT("0000"&amp;$B1752,4)&amp;"/"&amp;RIGHT("00"&amp;$C1752,2)&amp;"/"&amp;RIGHT("00"&amp;$D1752,2)))</f>
        <v/>
      </c>
      <c r="F1752">
        <f>IF(OR($E1752="",$E1752="نامعتبر"),"",LEFT($E1752,4)&amp;"/"&amp;MID($E1752,6,2))</f>
        <v/>
      </c>
      <c r="G1752">
        <f>IF(OR($E1752="",$E1752="نامعتبر",Entry!$D1752=""),"",IF(ISNUMBER(FIND(" – ",Entry!$D1752)),LEFT(Entry!$D1752,FIND(" – ",Entry!$D1752)-1),Entry!$D1752))</f>
        <v/>
      </c>
      <c r="H1752">
        <f>IF(Entry!$C1752="","",Entry!$C1752)</f>
        <v/>
      </c>
      <c r="I1752">
        <f>IF(Entry!$F1752="",0,Entry!$F1752)</f>
        <v/>
      </c>
      <c r="J1752">
        <f>IF(Entry!$G1752="",0,Entry!$G1752)</f>
        <v/>
      </c>
      <c r="K1752">
        <f>IF(Entry!$H1752="",0,Entry!$H1752)</f>
        <v/>
      </c>
      <c r="L1752">
        <f>IF(Entry!$K1752="",0,Entry!$K1752)</f>
        <v/>
      </c>
      <c r="M1752">
        <f>IF($G1752="","",COUNTA(Entry!$M1752,Entry!$R1752,Entry!$W1752,Entry!$AB1752,Entry!$AG1752,Entry!$AL1752,Entry!$AQ1752,Entry!$AV1752,Entry!$BA1752,Entry!$BF1752,Entry!$BK1752,Entry!$BP1752,Entry!$BU1752,Entry!$BZ1752,Entry!$CE1752))</f>
        <v/>
      </c>
    </row>
    <row r="1753">
      <c r="A1753">
        <f>IF(Entry!$B1753="","",Entry!$B1753)</f>
        <v/>
      </c>
      <c r="B1753">
        <f>IF($A1753="","",IF(ISNUMBER($A1753),IF(AND($A1753&gt;=10000101,$A1753&lt;=99991231),INT($A1753/10000),""),IFERROR(VALUE(TRIM(LEFT($A1753,FIND("/",$A1753)-1))),"")))</f>
        <v/>
      </c>
      <c r="C1753">
        <f>IF(OR($A1753="",$B1753=""),"",IF(ISNUMBER($A1753),INT(MOD($A1753,10000)/100),IFERROR(VALUE(TRIM(LEFT(MID($A1753,FIND("/",$A1753)+1,20),FIND("/",MID($A1753,FIND("/",$A1753)+1,20))-1))),"")))</f>
        <v/>
      </c>
      <c r="D1753">
        <f>IF(OR($A1753="",$B1753=""),"",IF(ISNUMBER($A1753),MOD($A1753,100),IFERROR(VALUE(TRIM(MID(MID($A1753,FIND("/",$A1753)+1,20),FIND("/",MID($A1753,FIND("/",$A1753)+1,20))+1,20))),"")))</f>
        <v/>
      </c>
      <c r="E1753">
        <f>IF($A1753="","",IF(OR($B1753="",$C1753="",$D1753="",$B1753&lt;1300,$B1753&gt;1500,$C1753&lt;1,$C1753&gt;12,$D1753&lt;1,$D1753&gt;31),"نامعتبر",RIGHT("0000"&amp;$B1753,4)&amp;"/"&amp;RIGHT("00"&amp;$C1753,2)&amp;"/"&amp;RIGHT("00"&amp;$D1753,2)))</f>
        <v/>
      </c>
      <c r="F1753">
        <f>IF(OR($E1753="",$E1753="نامعتبر"),"",LEFT($E1753,4)&amp;"/"&amp;MID($E1753,6,2))</f>
        <v/>
      </c>
      <c r="G1753">
        <f>IF(OR($E1753="",$E1753="نامعتبر",Entry!$D1753=""),"",IF(ISNUMBER(FIND(" – ",Entry!$D1753)),LEFT(Entry!$D1753,FIND(" – ",Entry!$D1753)-1),Entry!$D1753))</f>
        <v/>
      </c>
      <c r="H1753">
        <f>IF(Entry!$C1753="","",Entry!$C1753)</f>
        <v/>
      </c>
      <c r="I1753">
        <f>IF(Entry!$F1753="",0,Entry!$F1753)</f>
        <v/>
      </c>
      <c r="J1753">
        <f>IF(Entry!$G1753="",0,Entry!$G1753)</f>
        <v/>
      </c>
      <c r="K1753">
        <f>IF(Entry!$H1753="",0,Entry!$H1753)</f>
        <v/>
      </c>
      <c r="L1753">
        <f>IF(Entry!$K1753="",0,Entry!$K1753)</f>
        <v/>
      </c>
      <c r="M1753">
        <f>IF($G1753="","",COUNTA(Entry!$M1753,Entry!$R1753,Entry!$W1753,Entry!$AB1753,Entry!$AG1753,Entry!$AL1753,Entry!$AQ1753,Entry!$AV1753,Entry!$BA1753,Entry!$BF1753,Entry!$BK1753,Entry!$BP1753,Entry!$BU1753,Entry!$BZ1753,Entry!$CE1753))</f>
        <v/>
      </c>
    </row>
    <row r="1754">
      <c r="A1754">
        <f>IF(Entry!$B1754="","",Entry!$B1754)</f>
        <v/>
      </c>
      <c r="B1754">
        <f>IF($A1754="","",IF(ISNUMBER($A1754),IF(AND($A1754&gt;=10000101,$A1754&lt;=99991231),INT($A1754/10000),""),IFERROR(VALUE(TRIM(LEFT($A1754,FIND("/",$A1754)-1))),"")))</f>
        <v/>
      </c>
      <c r="C1754">
        <f>IF(OR($A1754="",$B1754=""),"",IF(ISNUMBER($A1754),INT(MOD($A1754,10000)/100),IFERROR(VALUE(TRIM(LEFT(MID($A1754,FIND("/",$A1754)+1,20),FIND("/",MID($A1754,FIND("/",$A1754)+1,20))-1))),"")))</f>
        <v/>
      </c>
      <c r="D1754">
        <f>IF(OR($A1754="",$B1754=""),"",IF(ISNUMBER($A1754),MOD($A1754,100),IFERROR(VALUE(TRIM(MID(MID($A1754,FIND("/",$A1754)+1,20),FIND("/",MID($A1754,FIND("/",$A1754)+1,20))+1,20))),"")))</f>
        <v/>
      </c>
      <c r="E1754">
        <f>IF($A1754="","",IF(OR($B1754="",$C1754="",$D1754="",$B1754&lt;1300,$B1754&gt;1500,$C1754&lt;1,$C1754&gt;12,$D1754&lt;1,$D1754&gt;31),"نامعتبر",RIGHT("0000"&amp;$B1754,4)&amp;"/"&amp;RIGHT("00"&amp;$C1754,2)&amp;"/"&amp;RIGHT("00"&amp;$D1754,2)))</f>
        <v/>
      </c>
      <c r="F1754">
        <f>IF(OR($E1754="",$E1754="نامعتبر"),"",LEFT($E1754,4)&amp;"/"&amp;MID($E1754,6,2))</f>
        <v/>
      </c>
      <c r="G1754">
        <f>IF(OR($E1754="",$E1754="نامعتبر",Entry!$D1754=""),"",IF(ISNUMBER(FIND(" – ",Entry!$D1754)),LEFT(Entry!$D1754,FIND(" – ",Entry!$D1754)-1),Entry!$D1754))</f>
        <v/>
      </c>
      <c r="H1754">
        <f>IF(Entry!$C1754="","",Entry!$C1754)</f>
        <v/>
      </c>
      <c r="I1754">
        <f>IF(Entry!$F1754="",0,Entry!$F1754)</f>
        <v/>
      </c>
      <c r="J1754">
        <f>IF(Entry!$G1754="",0,Entry!$G1754)</f>
        <v/>
      </c>
      <c r="K1754">
        <f>IF(Entry!$H1754="",0,Entry!$H1754)</f>
        <v/>
      </c>
      <c r="L1754">
        <f>IF(Entry!$K1754="",0,Entry!$K1754)</f>
        <v/>
      </c>
      <c r="M1754">
        <f>IF($G1754="","",COUNTA(Entry!$M1754,Entry!$R1754,Entry!$W1754,Entry!$AB1754,Entry!$AG1754,Entry!$AL1754,Entry!$AQ1754,Entry!$AV1754,Entry!$BA1754,Entry!$BF1754,Entry!$BK1754,Entry!$BP1754,Entry!$BU1754,Entry!$BZ1754,Entry!$CE1754))</f>
        <v/>
      </c>
    </row>
    <row r="1755">
      <c r="A1755">
        <f>IF(Entry!$B1755="","",Entry!$B1755)</f>
        <v/>
      </c>
      <c r="B1755">
        <f>IF($A1755="","",IF(ISNUMBER($A1755),IF(AND($A1755&gt;=10000101,$A1755&lt;=99991231),INT($A1755/10000),""),IFERROR(VALUE(TRIM(LEFT($A1755,FIND("/",$A1755)-1))),"")))</f>
        <v/>
      </c>
      <c r="C1755">
        <f>IF(OR($A1755="",$B1755=""),"",IF(ISNUMBER($A1755),INT(MOD($A1755,10000)/100),IFERROR(VALUE(TRIM(LEFT(MID($A1755,FIND("/",$A1755)+1,20),FIND("/",MID($A1755,FIND("/",$A1755)+1,20))-1))),"")))</f>
        <v/>
      </c>
      <c r="D1755">
        <f>IF(OR($A1755="",$B1755=""),"",IF(ISNUMBER($A1755),MOD($A1755,100),IFERROR(VALUE(TRIM(MID(MID($A1755,FIND("/",$A1755)+1,20),FIND("/",MID($A1755,FIND("/",$A1755)+1,20))+1,20))),"")))</f>
        <v/>
      </c>
      <c r="E1755">
        <f>IF($A1755="","",IF(OR($B1755="",$C1755="",$D1755="",$B1755&lt;1300,$B1755&gt;1500,$C1755&lt;1,$C1755&gt;12,$D1755&lt;1,$D1755&gt;31),"نامعتبر",RIGHT("0000"&amp;$B1755,4)&amp;"/"&amp;RIGHT("00"&amp;$C1755,2)&amp;"/"&amp;RIGHT("00"&amp;$D1755,2)))</f>
        <v/>
      </c>
      <c r="F1755">
        <f>IF(OR($E1755="",$E1755="نامعتبر"),"",LEFT($E1755,4)&amp;"/"&amp;MID($E1755,6,2))</f>
        <v/>
      </c>
      <c r="G1755">
        <f>IF(OR($E1755="",$E1755="نامعتبر",Entry!$D1755=""),"",IF(ISNUMBER(FIND(" – ",Entry!$D1755)),LEFT(Entry!$D1755,FIND(" – ",Entry!$D1755)-1),Entry!$D1755))</f>
        <v/>
      </c>
      <c r="H1755">
        <f>IF(Entry!$C1755="","",Entry!$C1755)</f>
        <v/>
      </c>
      <c r="I1755">
        <f>IF(Entry!$F1755="",0,Entry!$F1755)</f>
        <v/>
      </c>
      <c r="J1755">
        <f>IF(Entry!$G1755="",0,Entry!$G1755)</f>
        <v/>
      </c>
      <c r="K1755">
        <f>IF(Entry!$H1755="",0,Entry!$H1755)</f>
        <v/>
      </c>
      <c r="L1755">
        <f>IF(Entry!$K1755="",0,Entry!$K1755)</f>
        <v/>
      </c>
      <c r="M1755">
        <f>IF($G1755="","",COUNTA(Entry!$M1755,Entry!$R1755,Entry!$W1755,Entry!$AB1755,Entry!$AG1755,Entry!$AL1755,Entry!$AQ1755,Entry!$AV1755,Entry!$BA1755,Entry!$BF1755,Entry!$BK1755,Entry!$BP1755,Entry!$BU1755,Entry!$BZ1755,Entry!$CE1755))</f>
        <v/>
      </c>
    </row>
    <row r="1756">
      <c r="A1756">
        <f>IF(Entry!$B1756="","",Entry!$B1756)</f>
        <v/>
      </c>
      <c r="B1756">
        <f>IF($A1756="","",IF(ISNUMBER($A1756),IF(AND($A1756&gt;=10000101,$A1756&lt;=99991231),INT($A1756/10000),""),IFERROR(VALUE(TRIM(LEFT($A1756,FIND("/",$A1756)-1))),"")))</f>
        <v/>
      </c>
      <c r="C1756">
        <f>IF(OR($A1756="",$B1756=""),"",IF(ISNUMBER($A1756),INT(MOD($A1756,10000)/100),IFERROR(VALUE(TRIM(LEFT(MID($A1756,FIND("/",$A1756)+1,20),FIND("/",MID($A1756,FIND("/",$A1756)+1,20))-1))),"")))</f>
        <v/>
      </c>
      <c r="D1756">
        <f>IF(OR($A1756="",$B1756=""),"",IF(ISNUMBER($A1756),MOD($A1756,100),IFERROR(VALUE(TRIM(MID(MID($A1756,FIND("/",$A1756)+1,20),FIND("/",MID($A1756,FIND("/",$A1756)+1,20))+1,20))),"")))</f>
        <v/>
      </c>
      <c r="E1756">
        <f>IF($A1756="","",IF(OR($B1756="",$C1756="",$D1756="",$B1756&lt;1300,$B1756&gt;1500,$C1756&lt;1,$C1756&gt;12,$D1756&lt;1,$D1756&gt;31),"نامعتبر",RIGHT("0000"&amp;$B1756,4)&amp;"/"&amp;RIGHT("00"&amp;$C1756,2)&amp;"/"&amp;RIGHT("00"&amp;$D1756,2)))</f>
        <v/>
      </c>
      <c r="F1756">
        <f>IF(OR($E1756="",$E1756="نامعتبر"),"",LEFT($E1756,4)&amp;"/"&amp;MID($E1756,6,2))</f>
        <v/>
      </c>
      <c r="G1756">
        <f>IF(OR($E1756="",$E1756="نامعتبر",Entry!$D1756=""),"",IF(ISNUMBER(FIND(" – ",Entry!$D1756)),LEFT(Entry!$D1756,FIND(" – ",Entry!$D1756)-1),Entry!$D1756))</f>
        <v/>
      </c>
      <c r="H1756">
        <f>IF(Entry!$C1756="","",Entry!$C1756)</f>
        <v/>
      </c>
      <c r="I1756">
        <f>IF(Entry!$F1756="",0,Entry!$F1756)</f>
        <v/>
      </c>
      <c r="J1756">
        <f>IF(Entry!$G1756="",0,Entry!$G1756)</f>
        <v/>
      </c>
      <c r="K1756">
        <f>IF(Entry!$H1756="",0,Entry!$H1756)</f>
        <v/>
      </c>
      <c r="L1756">
        <f>IF(Entry!$K1756="",0,Entry!$K1756)</f>
        <v/>
      </c>
      <c r="M1756">
        <f>IF($G1756="","",COUNTA(Entry!$M1756,Entry!$R1756,Entry!$W1756,Entry!$AB1756,Entry!$AG1756,Entry!$AL1756,Entry!$AQ1756,Entry!$AV1756,Entry!$BA1756,Entry!$BF1756,Entry!$BK1756,Entry!$BP1756,Entry!$BU1756,Entry!$BZ1756,Entry!$CE1756))</f>
        <v/>
      </c>
    </row>
    <row r="1757">
      <c r="A1757">
        <f>IF(Entry!$B1757="","",Entry!$B1757)</f>
        <v/>
      </c>
      <c r="B1757">
        <f>IF($A1757="","",IF(ISNUMBER($A1757),IF(AND($A1757&gt;=10000101,$A1757&lt;=99991231),INT($A1757/10000),""),IFERROR(VALUE(TRIM(LEFT($A1757,FIND("/",$A1757)-1))),"")))</f>
        <v/>
      </c>
      <c r="C1757">
        <f>IF(OR($A1757="",$B1757=""),"",IF(ISNUMBER($A1757),INT(MOD($A1757,10000)/100),IFERROR(VALUE(TRIM(LEFT(MID($A1757,FIND("/",$A1757)+1,20),FIND("/",MID($A1757,FIND("/",$A1757)+1,20))-1))),"")))</f>
        <v/>
      </c>
      <c r="D1757">
        <f>IF(OR($A1757="",$B1757=""),"",IF(ISNUMBER($A1757),MOD($A1757,100),IFERROR(VALUE(TRIM(MID(MID($A1757,FIND("/",$A1757)+1,20),FIND("/",MID($A1757,FIND("/",$A1757)+1,20))+1,20))),"")))</f>
        <v/>
      </c>
      <c r="E1757">
        <f>IF($A1757="","",IF(OR($B1757="",$C1757="",$D1757="",$B1757&lt;1300,$B1757&gt;1500,$C1757&lt;1,$C1757&gt;12,$D1757&lt;1,$D1757&gt;31),"نامعتبر",RIGHT("0000"&amp;$B1757,4)&amp;"/"&amp;RIGHT("00"&amp;$C1757,2)&amp;"/"&amp;RIGHT("00"&amp;$D1757,2)))</f>
        <v/>
      </c>
      <c r="F1757">
        <f>IF(OR($E1757="",$E1757="نامعتبر"),"",LEFT($E1757,4)&amp;"/"&amp;MID($E1757,6,2))</f>
        <v/>
      </c>
      <c r="G1757">
        <f>IF(OR($E1757="",$E1757="نامعتبر",Entry!$D1757=""),"",IF(ISNUMBER(FIND(" – ",Entry!$D1757)),LEFT(Entry!$D1757,FIND(" – ",Entry!$D1757)-1),Entry!$D1757))</f>
        <v/>
      </c>
      <c r="H1757">
        <f>IF(Entry!$C1757="","",Entry!$C1757)</f>
        <v/>
      </c>
      <c r="I1757">
        <f>IF(Entry!$F1757="",0,Entry!$F1757)</f>
        <v/>
      </c>
      <c r="J1757">
        <f>IF(Entry!$G1757="",0,Entry!$G1757)</f>
        <v/>
      </c>
      <c r="K1757">
        <f>IF(Entry!$H1757="",0,Entry!$H1757)</f>
        <v/>
      </c>
      <c r="L1757">
        <f>IF(Entry!$K1757="",0,Entry!$K1757)</f>
        <v/>
      </c>
      <c r="M1757">
        <f>IF($G1757="","",COUNTA(Entry!$M1757,Entry!$R1757,Entry!$W1757,Entry!$AB1757,Entry!$AG1757,Entry!$AL1757,Entry!$AQ1757,Entry!$AV1757,Entry!$BA1757,Entry!$BF1757,Entry!$BK1757,Entry!$BP1757,Entry!$BU1757,Entry!$BZ1757,Entry!$CE1757))</f>
        <v/>
      </c>
    </row>
    <row r="1758">
      <c r="A1758">
        <f>IF(Entry!$B1758="","",Entry!$B1758)</f>
        <v/>
      </c>
      <c r="B1758">
        <f>IF($A1758="","",IF(ISNUMBER($A1758),IF(AND($A1758&gt;=10000101,$A1758&lt;=99991231),INT($A1758/10000),""),IFERROR(VALUE(TRIM(LEFT($A1758,FIND("/",$A1758)-1))),"")))</f>
        <v/>
      </c>
      <c r="C1758">
        <f>IF(OR($A1758="",$B1758=""),"",IF(ISNUMBER($A1758),INT(MOD($A1758,10000)/100),IFERROR(VALUE(TRIM(LEFT(MID($A1758,FIND("/",$A1758)+1,20),FIND("/",MID($A1758,FIND("/",$A1758)+1,20))-1))),"")))</f>
        <v/>
      </c>
      <c r="D1758">
        <f>IF(OR($A1758="",$B1758=""),"",IF(ISNUMBER($A1758),MOD($A1758,100),IFERROR(VALUE(TRIM(MID(MID($A1758,FIND("/",$A1758)+1,20),FIND("/",MID($A1758,FIND("/",$A1758)+1,20))+1,20))),"")))</f>
        <v/>
      </c>
      <c r="E1758">
        <f>IF($A1758="","",IF(OR($B1758="",$C1758="",$D1758="",$B1758&lt;1300,$B1758&gt;1500,$C1758&lt;1,$C1758&gt;12,$D1758&lt;1,$D1758&gt;31),"نامعتبر",RIGHT("0000"&amp;$B1758,4)&amp;"/"&amp;RIGHT("00"&amp;$C1758,2)&amp;"/"&amp;RIGHT("00"&amp;$D1758,2)))</f>
        <v/>
      </c>
      <c r="F1758">
        <f>IF(OR($E1758="",$E1758="نامعتبر"),"",LEFT($E1758,4)&amp;"/"&amp;MID($E1758,6,2))</f>
        <v/>
      </c>
      <c r="G1758">
        <f>IF(OR($E1758="",$E1758="نامعتبر",Entry!$D1758=""),"",IF(ISNUMBER(FIND(" – ",Entry!$D1758)),LEFT(Entry!$D1758,FIND(" – ",Entry!$D1758)-1),Entry!$D1758))</f>
        <v/>
      </c>
      <c r="H1758">
        <f>IF(Entry!$C1758="","",Entry!$C1758)</f>
        <v/>
      </c>
      <c r="I1758">
        <f>IF(Entry!$F1758="",0,Entry!$F1758)</f>
        <v/>
      </c>
      <c r="J1758">
        <f>IF(Entry!$G1758="",0,Entry!$G1758)</f>
        <v/>
      </c>
      <c r="K1758">
        <f>IF(Entry!$H1758="",0,Entry!$H1758)</f>
        <v/>
      </c>
      <c r="L1758">
        <f>IF(Entry!$K1758="",0,Entry!$K1758)</f>
        <v/>
      </c>
      <c r="M1758">
        <f>IF($G1758="","",COUNTA(Entry!$M1758,Entry!$R1758,Entry!$W1758,Entry!$AB1758,Entry!$AG1758,Entry!$AL1758,Entry!$AQ1758,Entry!$AV1758,Entry!$BA1758,Entry!$BF1758,Entry!$BK1758,Entry!$BP1758,Entry!$BU1758,Entry!$BZ1758,Entry!$CE1758))</f>
        <v/>
      </c>
    </row>
    <row r="1759">
      <c r="A1759">
        <f>IF(Entry!$B1759="","",Entry!$B1759)</f>
        <v/>
      </c>
      <c r="B1759">
        <f>IF($A1759="","",IF(ISNUMBER($A1759),IF(AND($A1759&gt;=10000101,$A1759&lt;=99991231),INT($A1759/10000),""),IFERROR(VALUE(TRIM(LEFT($A1759,FIND("/",$A1759)-1))),"")))</f>
        <v/>
      </c>
      <c r="C1759">
        <f>IF(OR($A1759="",$B1759=""),"",IF(ISNUMBER($A1759),INT(MOD($A1759,10000)/100),IFERROR(VALUE(TRIM(LEFT(MID($A1759,FIND("/",$A1759)+1,20),FIND("/",MID($A1759,FIND("/",$A1759)+1,20))-1))),"")))</f>
        <v/>
      </c>
      <c r="D1759">
        <f>IF(OR($A1759="",$B1759=""),"",IF(ISNUMBER($A1759),MOD($A1759,100),IFERROR(VALUE(TRIM(MID(MID($A1759,FIND("/",$A1759)+1,20),FIND("/",MID($A1759,FIND("/",$A1759)+1,20))+1,20))),"")))</f>
        <v/>
      </c>
      <c r="E1759">
        <f>IF($A1759="","",IF(OR($B1759="",$C1759="",$D1759="",$B1759&lt;1300,$B1759&gt;1500,$C1759&lt;1,$C1759&gt;12,$D1759&lt;1,$D1759&gt;31),"نامعتبر",RIGHT("0000"&amp;$B1759,4)&amp;"/"&amp;RIGHT("00"&amp;$C1759,2)&amp;"/"&amp;RIGHT("00"&amp;$D1759,2)))</f>
        <v/>
      </c>
      <c r="F1759">
        <f>IF(OR($E1759="",$E1759="نامعتبر"),"",LEFT($E1759,4)&amp;"/"&amp;MID($E1759,6,2))</f>
        <v/>
      </c>
      <c r="G1759">
        <f>IF(OR($E1759="",$E1759="نامعتبر",Entry!$D1759=""),"",IF(ISNUMBER(FIND(" – ",Entry!$D1759)),LEFT(Entry!$D1759,FIND(" – ",Entry!$D1759)-1),Entry!$D1759))</f>
        <v/>
      </c>
      <c r="H1759">
        <f>IF(Entry!$C1759="","",Entry!$C1759)</f>
        <v/>
      </c>
      <c r="I1759">
        <f>IF(Entry!$F1759="",0,Entry!$F1759)</f>
        <v/>
      </c>
      <c r="J1759">
        <f>IF(Entry!$G1759="",0,Entry!$G1759)</f>
        <v/>
      </c>
      <c r="K1759">
        <f>IF(Entry!$H1759="",0,Entry!$H1759)</f>
        <v/>
      </c>
      <c r="L1759">
        <f>IF(Entry!$K1759="",0,Entry!$K1759)</f>
        <v/>
      </c>
      <c r="M1759">
        <f>IF($G1759="","",COUNTA(Entry!$M1759,Entry!$R1759,Entry!$W1759,Entry!$AB1759,Entry!$AG1759,Entry!$AL1759,Entry!$AQ1759,Entry!$AV1759,Entry!$BA1759,Entry!$BF1759,Entry!$BK1759,Entry!$BP1759,Entry!$BU1759,Entry!$BZ1759,Entry!$CE1759))</f>
        <v/>
      </c>
    </row>
    <row r="1760">
      <c r="A1760">
        <f>IF(Entry!$B1760="","",Entry!$B1760)</f>
        <v/>
      </c>
      <c r="B1760">
        <f>IF($A1760="","",IF(ISNUMBER($A1760),IF(AND($A1760&gt;=10000101,$A1760&lt;=99991231),INT($A1760/10000),""),IFERROR(VALUE(TRIM(LEFT($A1760,FIND("/",$A1760)-1))),"")))</f>
        <v/>
      </c>
      <c r="C1760">
        <f>IF(OR($A1760="",$B1760=""),"",IF(ISNUMBER($A1760),INT(MOD($A1760,10000)/100),IFERROR(VALUE(TRIM(LEFT(MID($A1760,FIND("/",$A1760)+1,20),FIND("/",MID($A1760,FIND("/",$A1760)+1,20))-1))),"")))</f>
        <v/>
      </c>
      <c r="D1760">
        <f>IF(OR($A1760="",$B1760=""),"",IF(ISNUMBER($A1760),MOD($A1760,100),IFERROR(VALUE(TRIM(MID(MID($A1760,FIND("/",$A1760)+1,20),FIND("/",MID($A1760,FIND("/",$A1760)+1,20))+1,20))),"")))</f>
        <v/>
      </c>
      <c r="E1760">
        <f>IF($A1760="","",IF(OR($B1760="",$C1760="",$D1760="",$B1760&lt;1300,$B1760&gt;1500,$C1760&lt;1,$C1760&gt;12,$D1760&lt;1,$D1760&gt;31),"نامعتبر",RIGHT("0000"&amp;$B1760,4)&amp;"/"&amp;RIGHT("00"&amp;$C1760,2)&amp;"/"&amp;RIGHT("00"&amp;$D1760,2)))</f>
        <v/>
      </c>
      <c r="F1760">
        <f>IF(OR($E1760="",$E1760="نامعتبر"),"",LEFT($E1760,4)&amp;"/"&amp;MID($E1760,6,2))</f>
        <v/>
      </c>
      <c r="G1760">
        <f>IF(OR($E1760="",$E1760="نامعتبر",Entry!$D1760=""),"",IF(ISNUMBER(FIND(" – ",Entry!$D1760)),LEFT(Entry!$D1760,FIND(" – ",Entry!$D1760)-1),Entry!$D1760))</f>
        <v/>
      </c>
      <c r="H1760">
        <f>IF(Entry!$C1760="","",Entry!$C1760)</f>
        <v/>
      </c>
      <c r="I1760">
        <f>IF(Entry!$F1760="",0,Entry!$F1760)</f>
        <v/>
      </c>
      <c r="J1760">
        <f>IF(Entry!$G1760="",0,Entry!$G1760)</f>
        <v/>
      </c>
      <c r="K1760">
        <f>IF(Entry!$H1760="",0,Entry!$H1760)</f>
        <v/>
      </c>
      <c r="L1760">
        <f>IF(Entry!$K1760="",0,Entry!$K1760)</f>
        <v/>
      </c>
      <c r="M1760">
        <f>IF($G1760="","",COUNTA(Entry!$M1760,Entry!$R1760,Entry!$W1760,Entry!$AB1760,Entry!$AG1760,Entry!$AL1760,Entry!$AQ1760,Entry!$AV1760,Entry!$BA1760,Entry!$BF1760,Entry!$BK1760,Entry!$BP1760,Entry!$BU1760,Entry!$BZ1760,Entry!$CE1760))</f>
        <v/>
      </c>
    </row>
    <row r="1761">
      <c r="A1761">
        <f>IF(Entry!$B1761="","",Entry!$B1761)</f>
        <v/>
      </c>
      <c r="B1761">
        <f>IF($A1761="","",IF(ISNUMBER($A1761),IF(AND($A1761&gt;=10000101,$A1761&lt;=99991231),INT($A1761/10000),""),IFERROR(VALUE(TRIM(LEFT($A1761,FIND("/",$A1761)-1))),"")))</f>
        <v/>
      </c>
      <c r="C1761">
        <f>IF(OR($A1761="",$B1761=""),"",IF(ISNUMBER($A1761),INT(MOD($A1761,10000)/100),IFERROR(VALUE(TRIM(LEFT(MID($A1761,FIND("/",$A1761)+1,20),FIND("/",MID($A1761,FIND("/",$A1761)+1,20))-1))),"")))</f>
        <v/>
      </c>
      <c r="D1761">
        <f>IF(OR($A1761="",$B1761=""),"",IF(ISNUMBER($A1761),MOD($A1761,100),IFERROR(VALUE(TRIM(MID(MID($A1761,FIND("/",$A1761)+1,20),FIND("/",MID($A1761,FIND("/",$A1761)+1,20))+1,20))),"")))</f>
        <v/>
      </c>
      <c r="E1761">
        <f>IF($A1761="","",IF(OR($B1761="",$C1761="",$D1761="",$B1761&lt;1300,$B1761&gt;1500,$C1761&lt;1,$C1761&gt;12,$D1761&lt;1,$D1761&gt;31),"نامعتبر",RIGHT("0000"&amp;$B1761,4)&amp;"/"&amp;RIGHT("00"&amp;$C1761,2)&amp;"/"&amp;RIGHT("00"&amp;$D1761,2)))</f>
        <v/>
      </c>
      <c r="F1761">
        <f>IF(OR($E1761="",$E1761="نامعتبر"),"",LEFT($E1761,4)&amp;"/"&amp;MID($E1761,6,2))</f>
        <v/>
      </c>
      <c r="G1761">
        <f>IF(OR($E1761="",$E1761="نامعتبر",Entry!$D1761=""),"",IF(ISNUMBER(FIND(" – ",Entry!$D1761)),LEFT(Entry!$D1761,FIND(" – ",Entry!$D1761)-1),Entry!$D1761))</f>
        <v/>
      </c>
      <c r="H1761">
        <f>IF(Entry!$C1761="","",Entry!$C1761)</f>
        <v/>
      </c>
      <c r="I1761">
        <f>IF(Entry!$F1761="",0,Entry!$F1761)</f>
        <v/>
      </c>
      <c r="J1761">
        <f>IF(Entry!$G1761="",0,Entry!$G1761)</f>
        <v/>
      </c>
      <c r="K1761">
        <f>IF(Entry!$H1761="",0,Entry!$H1761)</f>
        <v/>
      </c>
      <c r="L1761">
        <f>IF(Entry!$K1761="",0,Entry!$K1761)</f>
        <v/>
      </c>
      <c r="M1761">
        <f>IF($G1761="","",COUNTA(Entry!$M1761,Entry!$R1761,Entry!$W1761,Entry!$AB1761,Entry!$AG1761,Entry!$AL1761,Entry!$AQ1761,Entry!$AV1761,Entry!$BA1761,Entry!$BF1761,Entry!$BK1761,Entry!$BP1761,Entry!$BU1761,Entry!$BZ1761,Entry!$CE1761))</f>
        <v/>
      </c>
    </row>
    <row r="1762">
      <c r="A1762">
        <f>IF(Entry!$B1762="","",Entry!$B1762)</f>
        <v/>
      </c>
      <c r="B1762">
        <f>IF($A1762="","",IF(ISNUMBER($A1762),IF(AND($A1762&gt;=10000101,$A1762&lt;=99991231),INT($A1762/10000),""),IFERROR(VALUE(TRIM(LEFT($A1762,FIND("/",$A1762)-1))),"")))</f>
        <v/>
      </c>
      <c r="C1762">
        <f>IF(OR($A1762="",$B1762=""),"",IF(ISNUMBER($A1762),INT(MOD($A1762,10000)/100),IFERROR(VALUE(TRIM(LEFT(MID($A1762,FIND("/",$A1762)+1,20),FIND("/",MID($A1762,FIND("/",$A1762)+1,20))-1))),"")))</f>
        <v/>
      </c>
      <c r="D1762">
        <f>IF(OR($A1762="",$B1762=""),"",IF(ISNUMBER($A1762),MOD($A1762,100),IFERROR(VALUE(TRIM(MID(MID($A1762,FIND("/",$A1762)+1,20),FIND("/",MID($A1762,FIND("/",$A1762)+1,20))+1,20))),"")))</f>
        <v/>
      </c>
      <c r="E1762">
        <f>IF($A1762="","",IF(OR($B1762="",$C1762="",$D1762="",$B1762&lt;1300,$B1762&gt;1500,$C1762&lt;1,$C1762&gt;12,$D1762&lt;1,$D1762&gt;31),"نامعتبر",RIGHT("0000"&amp;$B1762,4)&amp;"/"&amp;RIGHT("00"&amp;$C1762,2)&amp;"/"&amp;RIGHT("00"&amp;$D1762,2)))</f>
        <v/>
      </c>
      <c r="F1762">
        <f>IF(OR($E1762="",$E1762="نامعتبر"),"",LEFT($E1762,4)&amp;"/"&amp;MID($E1762,6,2))</f>
        <v/>
      </c>
      <c r="G1762">
        <f>IF(OR($E1762="",$E1762="نامعتبر",Entry!$D1762=""),"",IF(ISNUMBER(FIND(" – ",Entry!$D1762)),LEFT(Entry!$D1762,FIND(" – ",Entry!$D1762)-1),Entry!$D1762))</f>
        <v/>
      </c>
      <c r="H1762">
        <f>IF(Entry!$C1762="","",Entry!$C1762)</f>
        <v/>
      </c>
      <c r="I1762">
        <f>IF(Entry!$F1762="",0,Entry!$F1762)</f>
        <v/>
      </c>
      <c r="J1762">
        <f>IF(Entry!$G1762="",0,Entry!$G1762)</f>
        <v/>
      </c>
      <c r="K1762">
        <f>IF(Entry!$H1762="",0,Entry!$H1762)</f>
        <v/>
      </c>
      <c r="L1762">
        <f>IF(Entry!$K1762="",0,Entry!$K1762)</f>
        <v/>
      </c>
      <c r="M1762">
        <f>IF($G1762="","",COUNTA(Entry!$M1762,Entry!$R1762,Entry!$W1762,Entry!$AB1762,Entry!$AG1762,Entry!$AL1762,Entry!$AQ1762,Entry!$AV1762,Entry!$BA1762,Entry!$BF1762,Entry!$BK1762,Entry!$BP1762,Entry!$BU1762,Entry!$BZ1762,Entry!$CE1762))</f>
        <v/>
      </c>
    </row>
    <row r="1763">
      <c r="A1763">
        <f>IF(Entry!$B1763="","",Entry!$B1763)</f>
        <v/>
      </c>
      <c r="B1763">
        <f>IF($A1763="","",IF(ISNUMBER($A1763),IF(AND($A1763&gt;=10000101,$A1763&lt;=99991231),INT($A1763/10000),""),IFERROR(VALUE(TRIM(LEFT($A1763,FIND("/",$A1763)-1))),"")))</f>
        <v/>
      </c>
      <c r="C1763">
        <f>IF(OR($A1763="",$B1763=""),"",IF(ISNUMBER($A1763),INT(MOD($A1763,10000)/100),IFERROR(VALUE(TRIM(LEFT(MID($A1763,FIND("/",$A1763)+1,20),FIND("/",MID($A1763,FIND("/",$A1763)+1,20))-1))),"")))</f>
        <v/>
      </c>
      <c r="D1763">
        <f>IF(OR($A1763="",$B1763=""),"",IF(ISNUMBER($A1763),MOD($A1763,100),IFERROR(VALUE(TRIM(MID(MID($A1763,FIND("/",$A1763)+1,20),FIND("/",MID($A1763,FIND("/",$A1763)+1,20))+1,20))),"")))</f>
        <v/>
      </c>
      <c r="E1763">
        <f>IF($A1763="","",IF(OR($B1763="",$C1763="",$D1763="",$B1763&lt;1300,$B1763&gt;1500,$C1763&lt;1,$C1763&gt;12,$D1763&lt;1,$D1763&gt;31),"نامعتبر",RIGHT("0000"&amp;$B1763,4)&amp;"/"&amp;RIGHT("00"&amp;$C1763,2)&amp;"/"&amp;RIGHT("00"&amp;$D1763,2)))</f>
        <v/>
      </c>
      <c r="F1763">
        <f>IF(OR($E1763="",$E1763="نامعتبر"),"",LEFT($E1763,4)&amp;"/"&amp;MID($E1763,6,2))</f>
        <v/>
      </c>
      <c r="G1763">
        <f>IF(OR($E1763="",$E1763="نامعتبر",Entry!$D1763=""),"",IF(ISNUMBER(FIND(" – ",Entry!$D1763)),LEFT(Entry!$D1763,FIND(" – ",Entry!$D1763)-1),Entry!$D1763))</f>
        <v/>
      </c>
      <c r="H1763">
        <f>IF(Entry!$C1763="","",Entry!$C1763)</f>
        <v/>
      </c>
      <c r="I1763">
        <f>IF(Entry!$F1763="",0,Entry!$F1763)</f>
        <v/>
      </c>
      <c r="J1763">
        <f>IF(Entry!$G1763="",0,Entry!$G1763)</f>
        <v/>
      </c>
      <c r="K1763">
        <f>IF(Entry!$H1763="",0,Entry!$H1763)</f>
        <v/>
      </c>
      <c r="L1763">
        <f>IF(Entry!$K1763="",0,Entry!$K1763)</f>
        <v/>
      </c>
      <c r="M1763">
        <f>IF($G1763="","",COUNTA(Entry!$M1763,Entry!$R1763,Entry!$W1763,Entry!$AB1763,Entry!$AG1763,Entry!$AL1763,Entry!$AQ1763,Entry!$AV1763,Entry!$BA1763,Entry!$BF1763,Entry!$BK1763,Entry!$BP1763,Entry!$BU1763,Entry!$BZ1763,Entry!$CE1763))</f>
        <v/>
      </c>
    </row>
    <row r="1764">
      <c r="A1764">
        <f>IF(Entry!$B1764="","",Entry!$B1764)</f>
        <v/>
      </c>
      <c r="B1764">
        <f>IF($A1764="","",IF(ISNUMBER($A1764),IF(AND($A1764&gt;=10000101,$A1764&lt;=99991231),INT($A1764/10000),""),IFERROR(VALUE(TRIM(LEFT($A1764,FIND("/",$A1764)-1))),"")))</f>
        <v/>
      </c>
      <c r="C1764">
        <f>IF(OR($A1764="",$B1764=""),"",IF(ISNUMBER($A1764),INT(MOD($A1764,10000)/100),IFERROR(VALUE(TRIM(LEFT(MID($A1764,FIND("/",$A1764)+1,20),FIND("/",MID($A1764,FIND("/",$A1764)+1,20))-1))),"")))</f>
        <v/>
      </c>
      <c r="D1764">
        <f>IF(OR($A1764="",$B1764=""),"",IF(ISNUMBER($A1764),MOD($A1764,100),IFERROR(VALUE(TRIM(MID(MID($A1764,FIND("/",$A1764)+1,20),FIND("/",MID($A1764,FIND("/",$A1764)+1,20))+1,20))),"")))</f>
        <v/>
      </c>
      <c r="E1764">
        <f>IF($A1764="","",IF(OR($B1764="",$C1764="",$D1764="",$B1764&lt;1300,$B1764&gt;1500,$C1764&lt;1,$C1764&gt;12,$D1764&lt;1,$D1764&gt;31),"نامعتبر",RIGHT("0000"&amp;$B1764,4)&amp;"/"&amp;RIGHT("00"&amp;$C1764,2)&amp;"/"&amp;RIGHT("00"&amp;$D1764,2)))</f>
        <v/>
      </c>
      <c r="F1764">
        <f>IF(OR($E1764="",$E1764="نامعتبر"),"",LEFT($E1764,4)&amp;"/"&amp;MID($E1764,6,2))</f>
        <v/>
      </c>
      <c r="G1764">
        <f>IF(OR($E1764="",$E1764="نامعتبر",Entry!$D1764=""),"",IF(ISNUMBER(FIND(" – ",Entry!$D1764)),LEFT(Entry!$D1764,FIND(" – ",Entry!$D1764)-1),Entry!$D1764))</f>
        <v/>
      </c>
      <c r="H1764">
        <f>IF(Entry!$C1764="","",Entry!$C1764)</f>
        <v/>
      </c>
      <c r="I1764">
        <f>IF(Entry!$F1764="",0,Entry!$F1764)</f>
        <v/>
      </c>
      <c r="J1764">
        <f>IF(Entry!$G1764="",0,Entry!$G1764)</f>
        <v/>
      </c>
      <c r="K1764">
        <f>IF(Entry!$H1764="",0,Entry!$H1764)</f>
        <v/>
      </c>
      <c r="L1764">
        <f>IF(Entry!$K1764="",0,Entry!$K1764)</f>
        <v/>
      </c>
      <c r="M1764">
        <f>IF($G1764="","",COUNTA(Entry!$M1764,Entry!$R1764,Entry!$W1764,Entry!$AB1764,Entry!$AG1764,Entry!$AL1764,Entry!$AQ1764,Entry!$AV1764,Entry!$BA1764,Entry!$BF1764,Entry!$BK1764,Entry!$BP1764,Entry!$BU1764,Entry!$BZ1764,Entry!$CE1764))</f>
        <v/>
      </c>
    </row>
    <row r="1765">
      <c r="A1765">
        <f>IF(Entry!$B1765="","",Entry!$B1765)</f>
        <v/>
      </c>
      <c r="B1765">
        <f>IF($A1765="","",IF(ISNUMBER($A1765),IF(AND($A1765&gt;=10000101,$A1765&lt;=99991231),INT($A1765/10000),""),IFERROR(VALUE(TRIM(LEFT($A1765,FIND("/",$A1765)-1))),"")))</f>
        <v/>
      </c>
      <c r="C1765">
        <f>IF(OR($A1765="",$B1765=""),"",IF(ISNUMBER($A1765),INT(MOD($A1765,10000)/100),IFERROR(VALUE(TRIM(LEFT(MID($A1765,FIND("/",$A1765)+1,20),FIND("/",MID($A1765,FIND("/",$A1765)+1,20))-1))),"")))</f>
        <v/>
      </c>
      <c r="D1765">
        <f>IF(OR($A1765="",$B1765=""),"",IF(ISNUMBER($A1765),MOD($A1765,100),IFERROR(VALUE(TRIM(MID(MID($A1765,FIND("/",$A1765)+1,20),FIND("/",MID($A1765,FIND("/",$A1765)+1,20))+1,20))),"")))</f>
        <v/>
      </c>
      <c r="E1765">
        <f>IF($A1765="","",IF(OR($B1765="",$C1765="",$D1765="",$B1765&lt;1300,$B1765&gt;1500,$C1765&lt;1,$C1765&gt;12,$D1765&lt;1,$D1765&gt;31),"نامعتبر",RIGHT("0000"&amp;$B1765,4)&amp;"/"&amp;RIGHT("00"&amp;$C1765,2)&amp;"/"&amp;RIGHT("00"&amp;$D1765,2)))</f>
        <v/>
      </c>
      <c r="F1765">
        <f>IF(OR($E1765="",$E1765="نامعتبر"),"",LEFT($E1765,4)&amp;"/"&amp;MID($E1765,6,2))</f>
        <v/>
      </c>
      <c r="G1765">
        <f>IF(OR($E1765="",$E1765="نامعتبر",Entry!$D1765=""),"",IF(ISNUMBER(FIND(" – ",Entry!$D1765)),LEFT(Entry!$D1765,FIND(" – ",Entry!$D1765)-1),Entry!$D1765))</f>
        <v/>
      </c>
      <c r="H1765">
        <f>IF(Entry!$C1765="","",Entry!$C1765)</f>
        <v/>
      </c>
      <c r="I1765">
        <f>IF(Entry!$F1765="",0,Entry!$F1765)</f>
        <v/>
      </c>
      <c r="J1765">
        <f>IF(Entry!$G1765="",0,Entry!$G1765)</f>
        <v/>
      </c>
      <c r="K1765">
        <f>IF(Entry!$H1765="",0,Entry!$H1765)</f>
        <v/>
      </c>
      <c r="L1765">
        <f>IF(Entry!$K1765="",0,Entry!$K1765)</f>
        <v/>
      </c>
      <c r="M1765">
        <f>IF($G1765="","",COUNTA(Entry!$M1765,Entry!$R1765,Entry!$W1765,Entry!$AB1765,Entry!$AG1765,Entry!$AL1765,Entry!$AQ1765,Entry!$AV1765,Entry!$BA1765,Entry!$BF1765,Entry!$BK1765,Entry!$BP1765,Entry!$BU1765,Entry!$BZ1765,Entry!$CE1765))</f>
        <v/>
      </c>
    </row>
    <row r="1766">
      <c r="A1766">
        <f>IF(Entry!$B1766="","",Entry!$B1766)</f>
        <v/>
      </c>
      <c r="B1766">
        <f>IF($A1766="","",IF(ISNUMBER($A1766),IF(AND($A1766&gt;=10000101,$A1766&lt;=99991231),INT($A1766/10000),""),IFERROR(VALUE(TRIM(LEFT($A1766,FIND("/",$A1766)-1))),"")))</f>
        <v/>
      </c>
      <c r="C1766">
        <f>IF(OR($A1766="",$B1766=""),"",IF(ISNUMBER($A1766),INT(MOD($A1766,10000)/100),IFERROR(VALUE(TRIM(LEFT(MID($A1766,FIND("/",$A1766)+1,20),FIND("/",MID($A1766,FIND("/",$A1766)+1,20))-1))),"")))</f>
        <v/>
      </c>
      <c r="D1766">
        <f>IF(OR($A1766="",$B1766=""),"",IF(ISNUMBER($A1766),MOD($A1766,100),IFERROR(VALUE(TRIM(MID(MID($A1766,FIND("/",$A1766)+1,20),FIND("/",MID($A1766,FIND("/",$A1766)+1,20))+1,20))),"")))</f>
        <v/>
      </c>
      <c r="E1766">
        <f>IF($A1766="","",IF(OR($B1766="",$C1766="",$D1766="",$B1766&lt;1300,$B1766&gt;1500,$C1766&lt;1,$C1766&gt;12,$D1766&lt;1,$D1766&gt;31),"نامعتبر",RIGHT("0000"&amp;$B1766,4)&amp;"/"&amp;RIGHT("00"&amp;$C1766,2)&amp;"/"&amp;RIGHT("00"&amp;$D1766,2)))</f>
        <v/>
      </c>
      <c r="F1766">
        <f>IF(OR($E1766="",$E1766="نامعتبر"),"",LEFT($E1766,4)&amp;"/"&amp;MID($E1766,6,2))</f>
        <v/>
      </c>
      <c r="G1766">
        <f>IF(OR($E1766="",$E1766="نامعتبر",Entry!$D1766=""),"",IF(ISNUMBER(FIND(" – ",Entry!$D1766)),LEFT(Entry!$D1766,FIND(" – ",Entry!$D1766)-1),Entry!$D1766))</f>
        <v/>
      </c>
      <c r="H1766">
        <f>IF(Entry!$C1766="","",Entry!$C1766)</f>
        <v/>
      </c>
      <c r="I1766">
        <f>IF(Entry!$F1766="",0,Entry!$F1766)</f>
        <v/>
      </c>
      <c r="J1766">
        <f>IF(Entry!$G1766="",0,Entry!$G1766)</f>
        <v/>
      </c>
      <c r="K1766">
        <f>IF(Entry!$H1766="",0,Entry!$H1766)</f>
        <v/>
      </c>
      <c r="L1766">
        <f>IF(Entry!$K1766="",0,Entry!$K1766)</f>
        <v/>
      </c>
      <c r="M1766">
        <f>IF($G1766="","",COUNTA(Entry!$M1766,Entry!$R1766,Entry!$W1766,Entry!$AB1766,Entry!$AG1766,Entry!$AL1766,Entry!$AQ1766,Entry!$AV1766,Entry!$BA1766,Entry!$BF1766,Entry!$BK1766,Entry!$BP1766,Entry!$BU1766,Entry!$BZ1766,Entry!$CE1766))</f>
        <v/>
      </c>
    </row>
    <row r="1767">
      <c r="A1767">
        <f>IF(Entry!$B1767="","",Entry!$B1767)</f>
        <v/>
      </c>
      <c r="B1767">
        <f>IF($A1767="","",IF(ISNUMBER($A1767),IF(AND($A1767&gt;=10000101,$A1767&lt;=99991231),INT($A1767/10000),""),IFERROR(VALUE(TRIM(LEFT($A1767,FIND("/",$A1767)-1))),"")))</f>
        <v/>
      </c>
      <c r="C1767">
        <f>IF(OR($A1767="",$B1767=""),"",IF(ISNUMBER($A1767),INT(MOD($A1767,10000)/100),IFERROR(VALUE(TRIM(LEFT(MID($A1767,FIND("/",$A1767)+1,20),FIND("/",MID($A1767,FIND("/",$A1767)+1,20))-1))),"")))</f>
        <v/>
      </c>
      <c r="D1767">
        <f>IF(OR($A1767="",$B1767=""),"",IF(ISNUMBER($A1767),MOD($A1767,100),IFERROR(VALUE(TRIM(MID(MID($A1767,FIND("/",$A1767)+1,20),FIND("/",MID($A1767,FIND("/",$A1767)+1,20))+1,20))),"")))</f>
        <v/>
      </c>
      <c r="E1767">
        <f>IF($A1767="","",IF(OR($B1767="",$C1767="",$D1767="",$B1767&lt;1300,$B1767&gt;1500,$C1767&lt;1,$C1767&gt;12,$D1767&lt;1,$D1767&gt;31),"نامعتبر",RIGHT("0000"&amp;$B1767,4)&amp;"/"&amp;RIGHT("00"&amp;$C1767,2)&amp;"/"&amp;RIGHT("00"&amp;$D1767,2)))</f>
        <v/>
      </c>
      <c r="F1767">
        <f>IF(OR($E1767="",$E1767="نامعتبر"),"",LEFT($E1767,4)&amp;"/"&amp;MID($E1767,6,2))</f>
        <v/>
      </c>
      <c r="G1767">
        <f>IF(OR($E1767="",$E1767="نامعتبر",Entry!$D1767=""),"",IF(ISNUMBER(FIND(" – ",Entry!$D1767)),LEFT(Entry!$D1767,FIND(" – ",Entry!$D1767)-1),Entry!$D1767))</f>
        <v/>
      </c>
      <c r="H1767">
        <f>IF(Entry!$C1767="","",Entry!$C1767)</f>
        <v/>
      </c>
      <c r="I1767">
        <f>IF(Entry!$F1767="",0,Entry!$F1767)</f>
        <v/>
      </c>
      <c r="J1767">
        <f>IF(Entry!$G1767="",0,Entry!$G1767)</f>
        <v/>
      </c>
      <c r="K1767">
        <f>IF(Entry!$H1767="",0,Entry!$H1767)</f>
        <v/>
      </c>
      <c r="L1767">
        <f>IF(Entry!$K1767="",0,Entry!$K1767)</f>
        <v/>
      </c>
      <c r="M1767">
        <f>IF($G1767="","",COUNTA(Entry!$M1767,Entry!$R1767,Entry!$W1767,Entry!$AB1767,Entry!$AG1767,Entry!$AL1767,Entry!$AQ1767,Entry!$AV1767,Entry!$BA1767,Entry!$BF1767,Entry!$BK1767,Entry!$BP1767,Entry!$BU1767,Entry!$BZ1767,Entry!$CE1767))</f>
        <v/>
      </c>
    </row>
    <row r="1768">
      <c r="A1768">
        <f>IF(Entry!$B1768="","",Entry!$B1768)</f>
        <v/>
      </c>
      <c r="B1768">
        <f>IF($A1768="","",IF(ISNUMBER($A1768),IF(AND($A1768&gt;=10000101,$A1768&lt;=99991231),INT($A1768/10000),""),IFERROR(VALUE(TRIM(LEFT($A1768,FIND("/",$A1768)-1))),"")))</f>
        <v/>
      </c>
      <c r="C1768">
        <f>IF(OR($A1768="",$B1768=""),"",IF(ISNUMBER($A1768),INT(MOD($A1768,10000)/100),IFERROR(VALUE(TRIM(LEFT(MID($A1768,FIND("/",$A1768)+1,20),FIND("/",MID($A1768,FIND("/",$A1768)+1,20))-1))),"")))</f>
        <v/>
      </c>
      <c r="D1768">
        <f>IF(OR($A1768="",$B1768=""),"",IF(ISNUMBER($A1768),MOD($A1768,100),IFERROR(VALUE(TRIM(MID(MID($A1768,FIND("/",$A1768)+1,20),FIND("/",MID($A1768,FIND("/",$A1768)+1,20))+1,20))),"")))</f>
        <v/>
      </c>
      <c r="E1768">
        <f>IF($A1768="","",IF(OR($B1768="",$C1768="",$D1768="",$B1768&lt;1300,$B1768&gt;1500,$C1768&lt;1,$C1768&gt;12,$D1768&lt;1,$D1768&gt;31),"نامعتبر",RIGHT("0000"&amp;$B1768,4)&amp;"/"&amp;RIGHT("00"&amp;$C1768,2)&amp;"/"&amp;RIGHT("00"&amp;$D1768,2)))</f>
        <v/>
      </c>
      <c r="F1768">
        <f>IF(OR($E1768="",$E1768="نامعتبر"),"",LEFT($E1768,4)&amp;"/"&amp;MID($E1768,6,2))</f>
        <v/>
      </c>
      <c r="G1768">
        <f>IF(OR($E1768="",$E1768="نامعتبر",Entry!$D1768=""),"",IF(ISNUMBER(FIND(" – ",Entry!$D1768)),LEFT(Entry!$D1768,FIND(" – ",Entry!$D1768)-1),Entry!$D1768))</f>
        <v/>
      </c>
      <c r="H1768">
        <f>IF(Entry!$C1768="","",Entry!$C1768)</f>
        <v/>
      </c>
      <c r="I1768">
        <f>IF(Entry!$F1768="",0,Entry!$F1768)</f>
        <v/>
      </c>
      <c r="J1768">
        <f>IF(Entry!$G1768="",0,Entry!$G1768)</f>
        <v/>
      </c>
      <c r="K1768">
        <f>IF(Entry!$H1768="",0,Entry!$H1768)</f>
        <v/>
      </c>
      <c r="L1768">
        <f>IF(Entry!$K1768="",0,Entry!$K1768)</f>
        <v/>
      </c>
      <c r="M1768">
        <f>IF($G1768="","",COUNTA(Entry!$M1768,Entry!$R1768,Entry!$W1768,Entry!$AB1768,Entry!$AG1768,Entry!$AL1768,Entry!$AQ1768,Entry!$AV1768,Entry!$BA1768,Entry!$BF1768,Entry!$BK1768,Entry!$BP1768,Entry!$BU1768,Entry!$BZ1768,Entry!$CE1768))</f>
        <v/>
      </c>
    </row>
    <row r="1769">
      <c r="A1769">
        <f>IF(Entry!$B1769="","",Entry!$B1769)</f>
        <v/>
      </c>
      <c r="B1769">
        <f>IF($A1769="","",IF(ISNUMBER($A1769),IF(AND($A1769&gt;=10000101,$A1769&lt;=99991231),INT($A1769/10000),""),IFERROR(VALUE(TRIM(LEFT($A1769,FIND("/",$A1769)-1))),"")))</f>
        <v/>
      </c>
      <c r="C1769">
        <f>IF(OR($A1769="",$B1769=""),"",IF(ISNUMBER($A1769),INT(MOD($A1769,10000)/100),IFERROR(VALUE(TRIM(LEFT(MID($A1769,FIND("/",$A1769)+1,20),FIND("/",MID($A1769,FIND("/",$A1769)+1,20))-1))),"")))</f>
        <v/>
      </c>
      <c r="D1769">
        <f>IF(OR($A1769="",$B1769=""),"",IF(ISNUMBER($A1769),MOD($A1769,100),IFERROR(VALUE(TRIM(MID(MID($A1769,FIND("/",$A1769)+1,20),FIND("/",MID($A1769,FIND("/",$A1769)+1,20))+1,20))),"")))</f>
        <v/>
      </c>
      <c r="E1769">
        <f>IF($A1769="","",IF(OR($B1769="",$C1769="",$D1769="",$B1769&lt;1300,$B1769&gt;1500,$C1769&lt;1,$C1769&gt;12,$D1769&lt;1,$D1769&gt;31),"نامعتبر",RIGHT("0000"&amp;$B1769,4)&amp;"/"&amp;RIGHT("00"&amp;$C1769,2)&amp;"/"&amp;RIGHT("00"&amp;$D1769,2)))</f>
        <v/>
      </c>
      <c r="F1769">
        <f>IF(OR($E1769="",$E1769="نامعتبر"),"",LEFT($E1769,4)&amp;"/"&amp;MID($E1769,6,2))</f>
        <v/>
      </c>
      <c r="G1769">
        <f>IF(OR($E1769="",$E1769="نامعتبر",Entry!$D1769=""),"",IF(ISNUMBER(FIND(" – ",Entry!$D1769)),LEFT(Entry!$D1769,FIND(" – ",Entry!$D1769)-1),Entry!$D1769))</f>
        <v/>
      </c>
      <c r="H1769">
        <f>IF(Entry!$C1769="","",Entry!$C1769)</f>
        <v/>
      </c>
      <c r="I1769">
        <f>IF(Entry!$F1769="",0,Entry!$F1769)</f>
        <v/>
      </c>
      <c r="J1769">
        <f>IF(Entry!$G1769="",0,Entry!$G1769)</f>
        <v/>
      </c>
      <c r="K1769">
        <f>IF(Entry!$H1769="",0,Entry!$H1769)</f>
        <v/>
      </c>
      <c r="L1769">
        <f>IF(Entry!$K1769="",0,Entry!$K1769)</f>
        <v/>
      </c>
      <c r="M1769">
        <f>IF($G1769="","",COUNTA(Entry!$M1769,Entry!$R1769,Entry!$W1769,Entry!$AB1769,Entry!$AG1769,Entry!$AL1769,Entry!$AQ1769,Entry!$AV1769,Entry!$BA1769,Entry!$BF1769,Entry!$BK1769,Entry!$BP1769,Entry!$BU1769,Entry!$BZ1769,Entry!$CE1769))</f>
        <v/>
      </c>
    </row>
    <row r="1770">
      <c r="A1770">
        <f>IF(Entry!$B1770="","",Entry!$B1770)</f>
        <v/>
      </c>
      <c r="B1770">
        <f>IF($A1770="","",IF(ISNUMBER($A1770),IF(AND($A1770&gt;=10000101,$A1770&lt;=99991231),INT($A1770/10000),""),IFERROR(VALUE(TRIM(LEFT($A1770,FIND("/",$A1770)-1))),"")))</f>
        <v/>
      </c>
      <c r="C1770">
        <f>IF(OR($A1770="",$B1770=""),"",IF(ISNUMBER($A1770),INT(MOD($A1770,10000)/100),IFERROR(VALUE(TRIM(LEFT(MID($A1770,FIND("/",$A1770)+1,20),FIND("/",MID($A1770,FIND("/",$A1770)+1,20))-1))),"")))</f>
        <v/>
      </c>
      <c r="D1770">
        <f>IF(OR($A1770="",$B1770=""),"",IF(ISNUMBER($A1770),MOD($A1770,100),IFERROR(VALUE(TRIM(MID(MID($A1770,FIND("/",$A1770)+1,20),FIND("/",MID($A1770,FIND("/",$A1770)+1,20))+1,20))),"")))</f>
        <v/>
      </c>
      <c r="E1770">
        <f>IF($A1770="","",IF(OR($B1770="",$C1770="",$D1770="",$B1770&lt;1300,$B1770&gt;1500,$C1770&lt;1,$C1770&gt;12,$D1770&lt;1,$D1770&gt;31),"نامعتبر",RIGHT("0000"&amp;$B1770,4)&amp;"/"&amp;RIGHT("00"&amp;$C1770,2)&amp;"/"&amp;RIGHT("00"&amp;$D1770,2)))</f>
        <v/>
      </c>
      <c r="F1770">
        <f>IF(OR($E1770="",$E1770="نامعتبر"),"",LEFT($E1770,4)&amp;"/"&amp;MID($E1770,6,2))</f>
        <v/>
      </c>
      <c r="G1770">
        <f>IF(OR($E1770="",$E1770="نامعتبر",Entry!$D1770=""),"",IF(ISNUMBER(FIND(" – ",Entry!$D1770)),LEFT(Entry!$D1770,FIND(" – ",Entry!$D1770)-1),Entry!$D1770))</f>
        <v/>
      </c>
      <c r="H1770">
        <f>IF(Entry!$C1770="","",Entry!$C1770)</f>
        <v/>
      </c>
      <c r="I1770">
        <f>IF(Entry!$F1770="",0,Entry!$F1770)</f>
        <v/>
      </c>
      <c r="J1770">
        <f>IF(Entry!$G1770="",0,Entry!$G1770)</f>
        <v/>
      </c>
      <c r="K1770">
        <f>IF(Entry!$H1770="",0,Entry!$H1770)</f>
        <v/>
      </c>
      <c r="L1770">
        <f>IF(Entry!$K1770="",0,Entry!$K1770)</f>
        <v/>
      </c>
      <c r="M1770">
        <f>IF($G1770="","",COUNTA(Entry!$M1770,Entry!$R1770,Entry!$W1770,Entry!$AB1770,Entry!$AG1770,Entry!$AL1770,Entry!$AQ1770,Entry!$AV1770,Entry!$BA1770,Entry!$BF1770,Entry!$BK1770,Entry!$BP1770,Entry!$BU1770,Entry!$BZ1770,Entry!$CE1770))</f>
        <v/>
      </c>
    </row>
    <row r="1771">
      <c r="A1771">
        <f>IF(Entry!$B1771="","",Entry!$B1771)</f>
        <v/>
      </c>
      <c r="B1771">
        <f>IF($A1771="","",IF(ISNUMBER($A1771),IF(AND($A1771&gt;=10000101,$A1771&lt;=99991231),INT($A1771/10000),""),IFERROR(VALUE(TRIM(LEFT($A1771,FIND("/",$A1771)-1))),"")))</f>
        <v/>
      </c>
      <c r="C1771">
        <f>IF(OR($A1771="",$B1771=""),"",IF(ISNUMBER($A1771),INT(MOD($A1771,10000)/100),IFERROR(VALUE(TRIM(LEFT(MID($A1771,FIND("/",$A1771)+1,20),FIND("/",MID($A1771,FIND("/",$A1771)+1,20))-1))),"")))</f>
        <v/>
      </c>
      <c r="D1771">
        <f>IF(OR($A1771="",$B1771=""),"",IF(ISNUMBER($A1771),MOD($A1771,100),IFERROR(VALUE(TRIM(MID(MID($A1771,FIND("/",$A1771)+1,20),FIND("/",MID($A1771,FIND("/",$A1771)+1,20))+1,20))),"")))</f>
        <v/>
      </c>
      <c r="E1771">
        <f>IF($A1771="","",IF(OR($B1771="",$C1771="",$D1771="",$B1771&lt;1300,$B1771&gt;1500,$C1771&lt;1,$C1771&gt;12,$D1771&lt;1,$D1771&gt;31),"نامعتبر",RIGHT("0000"&amp;$B1771,4)&amp;"/"&amp;RIGHT("00"&amp;$C1771,2)&amp;"/"&amp;RIGHT("00"&amp;$D1771,2)))</f>
        <v/>
      </c>
      <c r="F1771">
        <f>IF(OR($E1771="",$E1771="نامعتبر"),"",LEFT($E1771,4)&amp;"/"&amp;MID($E1771,6,2))</f>
        <v/>
      </c>
      <c r="G1771">
        <f>IF(OR($E1771="",$E1771="نامعتبر",Entry!$D1771=""),"",IF(ISNUMBER(FIND(" – ",Entry!$D1771)),LEFT(Entry!$D1771,FIND(" – ",Entry!$D1771)-1),Entry!$D1771))</f>
        <v/>
      </c>
      <c r="H1771">
        <f>IF(Entry!$C1771="","",Entry!$C1771)</f>
        <v/>
      </c>
      <c r="I1771">
        <f>IF(Entry!$F1771="",0,Entry!$F1771)</f>
        <v/>
      </c>
      <c r="J1771">
        <f>IF(Entry!$G1771="",0,Entry!$G1771)</f>
        <v/>
      </c>
      <c r="K1771">
        <f>IF(Entry!$H1771="",0,Entry!$H1771)</f>
        <v/>
      </c>
      <c r="L1771">
        <f>IF(Entry!$K1771="",0,Entry!$K1771)</f>
        <v/>
      </c>
      <c r="M1771">
        <f>IF($G1771="","",COUNTA(Entry!$M1771,Entry!$R1771,Entry!$W1771,Entry!$AB1771,Entry!$AG1771,Entry!$AL1771,Entry!$AQ1771,Entry!$AV1771,Entry!$BA1771,Entry!$BF1771,Entry!$BK1771,Entry!$BP1771,Entry!$BU1771,Entry!$BZ1771,Entry!$CE1771))</f>
        <v/>
      </c>
    </row>
    <row r="1772">
      <c r="A1772">
        <f>IF(Entry!$B1772="","",Entry!$B1772)</f>
        <v/>
      </c>
      <c r="B1772">
        <f>IF($A1772="","",IF(ISNUMBER($A1772),IF(AND($A1772&gt;=10000101,$A1772&lt;=99991231),INT($A1772/10000),""),IFERROR(VALUE(TRIM(LEFT($A1772,FIND("/",$A1772)-1))),"")))</f>
        <v/>
      </c>
      <c r="C1772">
        <f>IF(OR($A1772="",$B1772=""),"",IF(ISNUMBER($A1772),INT(MOD($A1772,10000)/100),IFERROR(VALUE(TRIM(LEFT(MID($A1772,FIND("/",$A1772)+1,20),FIND("/",MID($A1772,FIND("/",$A1772)+1,20))-1))),"")))</f>
        <v/>
      </c>
      <c r="D1772">
        <f>IF(OR($A1772="",$B1772=""),"",IF(ISNUMBER($A1772),MOD($A1772,100),IFERROR(VALUE(TRIM(MID(MID($A1772,FIND("/",$A1772)+1,20),FIND("/",MID($A1772,FIND("/",$A1772)+1,20))+1,20))),"")))</f>
        <v/>
      </c>
      <c r="E1772">
        <f>IF($A1772="","",IF(OR($B1772="",$C1772="",$D1772="",$B1772&lt;1300,$B1772&gt;1500,$C1772&lt;1,$C1772&gt;12,$D1772&lt;1,$D1772&gt;31),"نامعتبر",RIGHT("0000"&amp;$B1772,4)&amp;"/"&amp;RIGHT("00"&amp;$C1772,2)&amp;"/"&amp;RIGHT("00"&amp;$D1772,2)))</f>
        <v/>
      </c>
      <c r="F1772">
        <f>IF(OR($E1772="",$E1772="نامعتبر"),"",LEFT($E1772,4)&amp;"/"&amp;MID($E1772,6,2))</f>
        <v/>
      </c>
      <c r="G1772">
        <f>IF(OR($E1772="",$E1772="نامعتبر",Entry!$D1772=""),"",IF(ISNUMBER(FIND(" – ",Entry!$D1772)),LEFT(Entry!$D1772,FIND(" – ",Entry!$D1772)-1),Entry!$D1772))</f>
        <v/>
      </c>
      <c r="H1772">
        <f>IF(Entry!$C1772="","",Entry!$C1772)</f>
        <v/>
      </c>
      <c r="I1772">
        <f>IF(Entry!$F1772="",0,Entry!$F1772)</f>
        <v/>
      </c>
      <c r="J1772">
        <f>IF(Entry!$G1772="",0,Entry!$G1772)</f>
        <v/>
      </c>
      <c r="K1772">
        <f>IF(Entry!$H1772="",0,Entry!$H1772)</f>
        <v/>
      </c>
      <c r="L1772">
        <f>IF(Entry!$K1772="",0,Entry!$K1772)</f>
        <v/>
      </c>
      <c r="M1772">
        <f>IF($G1772="","",COUNTA(Entry!$M1772,Entry!$R1772,Entry!$W1772,Entry!$AB1772,Entry!$AG1772,Entry!$AL1772,Entry!$AQ1772,Entry!$AV1772,Entry!$BA1772,Entry!$BF1772,Entry!$BK1772,Entry!$BP1772,Entry!$BU1772,Entry!$BZ1772,Entry!$CE1772))</f>
        <v/>
      </c>
    </row>
    <row r="1773">
      <c r="A1773">
        <f>IF(Entry!$B1773="","",Entry!$B1773)</f>
        <v/>
      </c>
      <c r="B1773">
        <f>IF($A1773="","",IF(ISNUMBER($A1773),IF(AND($A1773&gt;=10000101,$A1773&lt;=99991231),INT($A1773/10000),""),IFERROR(VALUE(TRIM(LEFT($A1773,FIND("/",$A1773)-1))),"")))</f>
        <v/>
      </c>
      <c r="C1773">
        <f>IF(OR($A1773="",$B1773=""),"",IF(ISNUMBER($A1773),INT(MOD($A1773,10000)/100),IFERROR(VALUE(TRIM(LEFT(MID($A1773,FIND("/",$A1773)+1,20),FIND("/",MID($A1773,FIND("/",$A1773)+1,20))-1))),"")))</f>
        <v/>
      </c>
      <c r="D1773">
        <f>IF(OR($A1773="",$B1773=""),"",IF(ISNUMBER($A1773),MOD($A1773,100),IFERROR(VALUE(TRIM(MID(MID($A1773,FIND("/",$A1773)+1,20),FIND("/",MID($A1773,FIND("/",$A1773)+1,20))+1,20))),"")))</f>
        <v/>
      </c>
      <c r="E1773">
        <f>IF($A1773="","",IF(OR($B1773="",$C1773="",$D1773="",$B1773&lt;1300,$B1773&gt;1500,$C1773&lt;1,$C1773&gt;12,$D1773&lt;1,$D1773&gt;31),"نامعتبر",RIGHT("0000"&amp;$B1773,4)&amp;"/"&amp;RIGHT("00"&amp;$C1773,2)&amp;"/"&amp;RIGHT("00"&amp;$D1773,2)))</f>
        <v/>
      </c>
      <c r="F1773">
        <f>IF(OR($E1773="",$E1773="نامعتبر"),"",LEFT($E1773,4)&amp;"/"&amp;MID($E1773,6,2))</f>
        <v/>
      </c>
      <c r="G1773">
        <f>IF(OR($E1773="",$E1773="نامعتبر",Entry!$D1773=""),"",IF(ISNUMBER(FIND(" – ",Entry!$D1773)),LEFT(Entry!$D1773,FIND(" – ",Entry!$D1773)-1),Entry!$D1773))</f>
        <v/>
      </c>
      <c r="H1773">
        <f>IF(Entry!$C1773="","",Entry!$C1773)</f>
        <v/>
      </c>
      <c r="I1773">
        <f>IF(Entry!$F1773="",0,Entry!$F1773)</f>
        <v/>
      </c>
      <c r="J1773">
        <f>IF(Entry!$G1773="",0,Entry!$G1773)</f>
        <v/>
      </c>
      <c r="K1773">
        <f>IF(Entry!$H1773="",0,Entry!$H1773)</f>
        <v/>
      </c>
      <c r="L1773">
        <f>IF(Entry!$K1773="",0,Entry!$K1773)</f>
        <v/>
      </c>
      <c r="M1773">
        <f>IF($G1773="","",COUNTA(Entry!$M1773,Entry!$R1773,Entry!$W1773,Entry!$AB1773,Entry!$AG1773,Entry!$AL1773,Entry!$AQ1773,Entry!$AV1773,Entry!$BA1773,Entry!$BF1773,Entry!$BK1773,Entry!$BP1773,Entry!$BU1773,Entry!$BZ1773,Entry!$CE1773))</f>
        <v/>
      </c>
    </row>
    <row r="1774">
      <c r="A1774">
        <f>IF(Entry!$B1774="","",Entry!$B1774)</f>
        <v/>
      </c>
      <c r="B1774">
        <f>IF($A1774="","",IF(ISNUMBER($A1774),IF(AND($A1774&gt;=10000101,$A1774&lt;=99991231),INT($A1774/10000),""),IFERROR(VALUE(TRIM(LEFT($A1774,FIND("/",$A1774)-1))),"")))</f>
        <v/>
      </c>
      <c r="C1774">
        <f>IF(OR($A1774="",$B1774=""),"",IF(ISNUMBER($A1774),INT(MOD($A1774,10000)/100),IFERROR(VALUE(TRIM(LEFT(MID($A1774,FIND("/",$A1774)+1,20),FIND("/",MID($A1774,FIND("/",$A1774)+1,20))-1))),"")))</f>
        <v/>
      </c>
      <c r="D1774">
        <f>IF(OR($A1774="",$B1774=""),"",IF(ISNUMBER($A1774),MOD($A1774,100),IFERROR(VALUE(TRIM(MID(MID($A1774,FIND("/",$A1774)+1,20),FIND("/",MID($A1774,FIND("/",$A1774)+1,20))+1,20))),"")))</f>
        <v/>
      </c>
      <c r="E1774">
        <f>IF($A1774="","",IF(OR($B1774="",$C1774="",$D1774="",$B1774&lt;1300,$B1774&gt;1500,$C1774&lt;1,$C1774&gt;12,$D1774&lt;1,$D1774&gt;31),"نامعتبر",RIGHT("0000"&amp;$B1774,4)&amp;"/"&amp;RIGHT("00"&amp;$C1774,2)&amp;"/"&amp;RIGHT("00"&amp;$D1774,2)))</f>
        <v/>
      </c>
      <c r="F1774">
        <f>IF(OR($E1774="",$E1774="نامعتبر"),"",LEFT($E1774,4)&amp;"/"&amp;MID($E1774,6,2))</f>
        <v/>
      </c>
      <c r="G1774">
        <f>IF(OR($E1774="",$E1774="نامعتبر",Entry!$D1774=""),"",IF(ISNUMBER(FIND(" – ",Entry!$D1774)),LEFT(Entry!$D1774,FIND(" – ",Entry!$D1774)-1),Entry!$D1774))</f>
        <v/>
      </c>
      <c r="H1774">
        <f>IF(Entry!$C1774="","",Entry!$C1774)</f>
        <v/>
      </c>
      <c r="I1774">
        <f>IF(Entry!$F1774="",0,Entry!$F1774)</f>
        <v/>
      </c>
      <c r="J1774">
        <f>IF(Entry!$G1774="",0,Entry!$G1774)</f>
        <v/>
      </c>
      <c r="K1774">
        <f>IF(Entry!$H1774="",0,Entry!$H1774)</f>
        <v/>
      </c>
      <c r="L1774">
        <f>IF(Entry!$K1774="",0,Entry!$K1774)</f>
        <v/>
      </c>
      <c r="M1774">
        <f>IF($G1774="","",COUNTA(Entry!$M1774,Entry!$R1774,Entry!$W1774,Entry!$AB1774,Entry!$AG1774,Entry!$AL1774,Entry!$AQ1774,Entry!$AV1774,Entry!$BA1774,Entry!$BF1774,Entry!$BK1774,Entry!$BP1774,Entry!$BU1774,Entry!$BZ1774,Entry!$CE1774))</f>
        <v/>
      </c>
    </row>
    <row r="1775">
      <c r="A1775">
        <f>IF(Entry!$B1775="","",Entry!$B1775)</f>
        <v/>
      </c>
      <c r="B1775">
        <f>IF($A1775="","",IF(ISNUMBER($A1775),IF(AND($A1775&gt;=10000101,$A1775&lt;=99991231),INT($A1775/10000),""),IFERROR(VALUE(TRIM(LEFT($A1775,FIND("/",$A1775)-1))),"")))</f>
        <v/>
      </c>
      <c r="C1775">
        <f>IF(OR($A1775="",$B1775=""),"",IF(ISNUMBER($A1775),INT(MOD($A1775,10000)/100),IFERROR(VALUE(TRIM(LEFT(MID($A1775,FIND("/",$A1775)+1,20),FIND("/",MID($A1775,FIND("/",$A1775)+1,20))-1))),"")))</f>
        <v/>
      </c>
      <c r="D1775">
        <f>IF(OR($A1775="",$B1775=""),"",IF(ISNUMBER($A1775),MOD($A1775,100),IFERROR(VALUE(TRIM(MID(MID($A1775,FIND("/",$A1775)+1,20),FIND("/",MID($A1775,FIND("/",$A1775)+1,20))+1,20))),"")))</f>
        <v/>
      </c>
      <c r="E1775">
        <f>IF($A1775="","",IF(OR($B1775="",$C1775="",$D1775="",$B1775&lt;1300,$B1775&gt;1500,$C1775&lt;1,$C1775&gt;12,$D1775&lt;1,$D1775&gt;31),"نامعتبر",RIGHT("0000"&amp;$B1775,4)&amp;"/"&amp;RIGHT("00"&amp;$C1775,2)&amp;"/"&amp;RIGHT("00"&amp;$D1775,2)))</f>
        <v/>
      </c>
      <c r="F1775">
        <f>IF(OR($E1775="",$E1775="نامعتبر"),"",LEFT($E1775,4)&amp;"/"&amp;MID($E1775,6,2))</f>
        <v/>
      </c>
      <c r="G1775">
        <f>IF(OR($E1775="",$E1775="نامعتبر",Entry!$D1775=""),"",IF(ISNUMBER(FIND(" – ",Entry!$D1775)),LEFT(Entry!$D1775,FIND(" – ",Entry!$D1775)-1),Entry!$D1775))</f>
        <v/>
      </c>
      <c r="H1775">
        <f>IF(Entry!$C1775="","",Entry!$C1775)</f>
        <v/>
      </c>
      <c r="I1775">
        <f>IF(Entry!$F1775="",0,Entry!$F1775)</f>
        <v/>
      </c>
      <c r="J1775">
        <f>IF(Entry!$G1775="",0,Entry!$G1775)</f>
        <v/>
      </c>
      <c r="K1775">
        <f>IF(Entry!$H1775="",0,Entry!$H1775)</f>
        <v/>
      </c>
      <c r="L1775">
        <f>IF(Entry!$K1775="",0,Entry!$K1775)</f>
        <v/>
      </c>
      <c r="M1775">
        <f>IF($G1775="","",COUNTA(Entry!$M1775,Entry!$R1775,Entry!$W1775,Entry!$AB1775,Entry!$AG1775,Entry!$AL1775,Entry!$AQ1775,Entry!$AV1775,Entry!$BA1775,Entry!$BF1775,Entry!$BK1775,Entry!$BP1775,Entry!$BU1775,Entry!$BZ1775,Entry!$CE1775))</f>
        <v/>
      </c>
    </row>
    <row r="1776">
      <c r="A1776">
        <f>IF(Entry!$B1776="","",Entry!$B1776)</f>
        <v/>
      </c>
      <c r="B1776">
        <f>IF($A1776="","",IF(ISNUMBER($A1776),IF(AND($A1776&gt;=10000101,$A1776&lt;=99991231),INT($A1776/10000),""),IFERROR(VALUE(TRIM(LEFT($A1776,FIND("/",$A1776)-1))),"")))</f>
        <v/>
      </c>
      <c r="C1776">
        <f>IF(OR($A1776="",$B1776=""),"",IF(ISNUMBER($A1776),INT(MOD($A1776,10000)/100),IFERROR(VALUE(TRIM(LEFT(MID($A1776,FIND("/",$A1776)+1,20),FIND("/",MID($A1776,FIND("/",$A1776)+1,20))-1))),"")))</f>
        <v/>
      </c>
      <c r="D1776">
        <f>IF(OR($A1776="",$B1776=""),"",IF(ISNUMBER($A1776),MOD($A1776,100),IFERROR(VALUE(TRIM(MID(MID($A1776,FIND("/",$A1776)+1,20),FIND("/",MID($A1776,FIND("/",$A1776)+1,20))+1,20))),"")))</f>
        <v/>
      </c>
      <c r="E1776">
        <f>IF($A1776="","",IF(OR($B1776="",$C1776="",$D1776="",$B1776&lt;1300,$B1776&gt;1500,$C1776&lt;1,$C1776&gt;12,$D1776&lt;1,$D1776&gt;31),"نامعتبر",RIGHT("0000"&amp;$B1776,4)&amp;"/"&amp;RIGHT("00"&amp;$C1776,2)&amp;"/"&amp;RIGHT("00"&amp;$D1776,2)))</f>
        <v/>
      </c>
      <c r="F1776">
        <f>IF(OR($E1776="",$E1776="نامعتبر"),"",LEFT($E1776,4)&amp;"/"&amp;MID($E1776,6,2))</f>
        <v/>
      </c>
      <c r="G1776">
        <f>IF(OR($E1776="",$E1776="نامعتبر",Entry!$D1776=""),"",IF(ISNUMBER(FIND(" – ",Entry!$D1776)),LEFT(Entry!$D1776,FIND(" – ",Entry!$D1776)-1),Entry!$D1776))</f>
        <v/>
      </c>
      <c r="H1776">
        <f>IF(Entry!$C1776="","",Entry!$C1776)</f>
        <v/>
      </c>
      <c r="I1776">
        <f>IF(Entry!$F1776="",0,Entry!$F1776)</f>
        <v/>
      </c>
      <c r="J1776">
        <f>IF(Entry!$G1776="",0,Entry!$G1776)</f>
        <v/>
      </c>
      <c r="K1776">
        <f>IF(Entry!$H1776="",0,Entry!$H1776)</f>
        <v/>
      </c>
      <c r="L1776">
        <f>IF(Entry!$K1776="",0,Entry!$K1776)</f>
        <v/>
      </c>
      <c r="M1776">
        <f>IF($G1776="","",COUNTA(Entry!$M1776,Entry!$R1776,Entry!$W1776,Entry!$AB1776,Entry!$AG1776,Entry!$AL1776,Entry!$AQ1776,Entry!$AV1776,Entry!$BA1776,Entry!$BF1776,Entry!$BK1776,Entry!$BP1776,Entry!$BU1776,Entry!$BZ1776,Entry!$CE1776))</f>
        <v/>
      </c>
    </row>
    <row r="1777">
      <c r="A1777">
        <f>IF(Entry!$B1777="","",Entry!$B1777)</f>
        <v/>
      </c>
      <c r="B1777">
        <f>IF($A1777="","",IF(ISNUMBER($A1777),IF(AND($A1777&gt;=10000101,$A1777&lt;=99991231),INT($A1777/10000),""),IFERROR(VALUE(TRIM(LEFT($A1777,FIND("/",$A1777)-1))),"")))</f>
        <v/>
      </c>
      <c r="C1777">
        <f>IF(OR($A1777="",$B1777=""),"",IF(ISNUMBER($A1777),INT(MOD($A1777,10000)/100),IFERROR(VALUE(TRIM(LEFT(MID($A1777,FIND("/",$A1777)+1,20),FIND("/",MID($A1777,FIND("/",$A1777)+1,20))-1))),"")))</f>
        <v/>
      </c>
      <c r="D1777">
        <f>IF(OR($A1777="",$B1777=""),"",IF(ISNUMBER($A1777),MOD($A1777,100),IFERROR(VALUE(TRIM(MID(MID($A1777,FIND("/",$A1777)+1,20),FIND("/",MID($A1777,FIND("/",$A1777)+1,20))+1,20))),"")))</f>
        <v/>
      </c>
      <c r="E1777">
        <f>IF($A1777="","",IF(OR($B1777="",$C1777="",$D1777="",$B1777&lt;1300,$B1777&gt;1500,$C1777&lt;1,$C1777&gt;12,$D1777&lt;1,$D1777&gt;31),"نامعتبر",RIGHT("0000"&amp;$B1777,4)&amp;"/"&amp;RIGHT("00"&amp;$C1777,2)&amp;"/"&amp;RIGHT("00"&amp;$D1777,2)))</f>
        <v/>
      </c>
      <c r="F1777">
        <f>IF(OR($E1777="",$E1777="نامعتبر"),"",LEFT($E1777,4)&amp;"/"&amp;MID($E1777,6,2))</f>
        <v/>
      </c>
      <c r="G1777">
        <f>IF(OR($E1777="",$E1777="نامعتبر",Entry!$D1777=""),"",IF(ISNUMBER(FIND(" – ",Entry!$D1777)),LEFT(Entry!$D1777,FIND(" – ",Entry!$D1777)-1),Entry!$D1777))</f>
        <v/>
      </c>
      <c r="H1777">
        <f>IF(Entry!$C1777="","",Entry!$C1777)</f>
        <v/>
      </c>
      <c r="I1777">
        <f>IF(Entry!$F1777="",0,Entry!$F1777)</f>
        <v/>
      </c>
      <c r="J1777">
        <f>IF(Entry!$G1777="",0,Entry!$G1777)</f>
        <v/>
      </c>
      <c r="K1777">
        <f>IF(Entry!$H1777="",0,Entry!$H1777)</f>
        <v/>
      </c>
      <c r="L1777">
        <f>IF(Entry!$K1777="",0,Entry!$K1777)</f>
        <v/>
      </c>
      <c r="M1777">
        <f>IF($G1777="","",COUNTA(Entry!$M1777,Entry!$R1777,Entry!$W1777,Entry!$AB1777,Entry!$AG1777,Entry!$AL1777,Entry!$AQ1777,Entry!$AV1777,Entry!$BA1777,Entry!$BF1777,Entry!$BK1777,Entry!$BP1777,Entry!$BU1777,Entry!$BZ1777,Entry!$CE1777))</f>
        <v/>
      </c>
    </row>
    <row r="1778">
      <c r="A1778">
        <f>IF(Entry!$B1778="","",Entry!$B1778)</f>
        <v/>
      </c>
      <c r="B1778">
        <f>IF($A1778="","",IF(ISNUMBER($A1778),IF(AND($A1778&gt;=10000101,$A1778&lt;=99991231),INT($A1778/10000),""),IFERROR(VALUE(TRIM(LEFT($A1778,FIND("/",$A1778)-1))),"")))</f>
        <v/>
      </c>
      <c r="C1778">
        <f>IF(OR($A1778="",$B1778=""),"",IF(ISNUMBER($A1778),INT(MOD($A1778,10000)/100),IFERROR(VALUE(TRIM(LEFT(MID($A1778,FIND("/",$A1778)+1,20),FIND("/",MID($A1778,FIND("/",$A1778)+1,20))-1))),"")))</f>
        <v/>
      </c>
      <c r="D1778">
        <f>IF(OR($A1778="",$B1778=""),"",IF(ISNUMBER($A1778),MOD($A1778,100),IFERROR(VALUE(TRIM(MID(MID($A1778,FIND("/",$A1778)+1,20),FIND("/",MID($A1778,FIND("/",$A1778)+1,20))+1,20))),"")))</f>
        <v/>
      </c>
      <c r="E1778">
        <f>IF($A1778="","",IF(OR($B1778="",$C1778="",$D1778="",$B1778&lt;1300,$B1778&gt;1500,$C1778&lt;1,$C1778&gt;12,$D1778&lt;1,$D1778&gt;31),"نامعتبر",RIGHT("0000"&amp;$B1778,4)&amp;"/"&amp;RIGHT("00"&amp;$C1778,2)&amp;"/"&amp;RIGHT("00"&amp;$D1778,2)))</f>
        <v/>
      </c>
      <c r="F1778">
        <f>IF(OR($E1778="",$E1778="نامعتبر"),"",LEFT($E1778,4)&amp;"/"&amp;MID($E1778,6,2))</f>
        <v/>
      </c>
      <c r="G1778">
        <f>IF(OR($E1778="",$E1778="نامعتبر",Entry!$D1778=""),"",IF(ISNUMBER(FIND(" – ",Entry!$D1778)),LEFT(Entry!$D1778,FIND(" – ",Entry!$D1778)-1),Entry!$D1778))</f>
        <v/>
      </c>
      <c r="H1778">
        <f>IF(Entry!$C1778="","",Entry!$C1778)</f>
        <v/>
      </c>
      <c r="I1778">
        <f>IF(Entry!$F1778="",0,Entry!$F1778)</f>
        <v/>
      </c>
      <c r="J1778">
        <f>IF(Entry!$G1778="",0,Entry!$G1778)</f>
        <v/>
      </c>
      <c r="K1778">
        <f>IF(Entry!$H1778="",0,Entry!$H1778)</f>
        <v/>
      </c>
      <c r="L1778">
        <f>IF(Entry!$K1778="",0,Entry!$K1778)</f>
        <v/>
      </c>
      <c r="M1778">
        <f>IF($G1778="","",COUNTA(Entry!$M1778,Entry!$R1778,Entry!$W1778,Entry!$AB1778,Entry!$AG1778,Entry!$AL1778,Entry!$AQ1778,Entry!$AV1778,Entry!$BA1778,Entry!$BF1778,Entry!$BK1778,Entry!$BP1778,Entry!$BU1778,Entry!$BZ1778,Entry!$CE1778))</f>
        <v/>
      </c>
    </row>
    <row r="1779">
      <c r="A1779">
        <f>IF(Entry!$B1779="","",Entry!$B1779)</f>
        <v/>
      </c>
      <c r="B1779">
        <f>IF($A1779="","",IF(ISNUMBER($A1779),IF(AND($A1779&gt;=10000101,$A1779&lt;=99991231),INT($A1779/10000),""),IFERROR(VALUE(TRIM(LEFT($A1779,FIND("/",$A1779)-1))),"")))</f>
        <v/>
      </c>
      <c r="C1779">
        <f>IF(OR($A1779="",$B1779=""),"",IF(ISNUMBER($A1779),INT(MOD($A1779,10000)/100),IFERROR(VALUE(TRIM(LEFT(MID($A1779,FIND("/",$A1779)+1,20),FIND("/",MID($A1779,FIND("/",$A1779)+1,20))-1))),"")))</f>
        <v/>
      </c>
      <c r="D1779">
        <f>IF(OR($A1779="",$B1779=""),"",IF(ISNUMBER($A1779),MOD($A1779,100),IFERROR(VALUE(TRIM(MID(MID($A1779,FIND("/",$A1779)+1,20),FIND("/",MID($A1779,FIND("/",$A1779)+1,20))+1,20))),"")))</f>
        <v/>
      </c>
      <c r="E1779">
        <f>IF($A1779="","",IF(OR($B1779="",$C1779="",$D1779="",$B1779&lt;1300,$B1779&gt;1500,$C1779&lt;1,$C1779&gt;12,$D1779&lt;1,$D1779&gt;31),"نامعتبر",RIGHT("0000"&amp;$B1779,4)&amp;"/"&amp;RIGHT("00"&amp;$C1779,2)&amp;"/"&amp;RIGHT("00"&amp;$D1779,2)))</f>
        <v/>
      </c>
      <c r="F1779">
        <f>IF(OR($E1779="",$E1779="نامعتبر"),"",LEFT($E1779,4)&amp;"/"&amp;MID($E1779,6,2))</f>
        <v/>
      </c>
      <c r="G1779">
        <f>IF(OR($E1779="",$E1779="نامعتبر",Entry!$D1779=""),"",IF(ISNUMBER(FIND(" – ",Entry!$D1779)),LEFT(Entry!$D1779,FIND(" – ",Entry!$D1779)-1),Entry!$D1779))</f>
        <v/>
      </c>
      <c r="H1779">
        <f>IF(Entry!$C1779="","",Entry!$C1779)</f>
        <v/>
      </c>
      <c r="I1779">
        <f>IF(Entry!$F1779="",0,Entry!$F1779)</f>
        <v/>
      </c>
      <c r="J1779">
        <f>IF(Entry!$G1779="",0,Entry!$G1779)</f>
        <v/>
      </c>
      <c r="K1779">
        <f>IF(Entry!$H1779="",0,Entry!$H1779)</f>
        <v/>
      </c>
      <c r="L1779">
        <f>IF(Entry!$K1779="",0,Entry!$K1779)</f>
        <v/>
      </c>
      <c r="M1779">
        <f>IF($G1779="","",COUNTA(Entry!$M1779,Entry!$R1779,Entry!$W1779,Entry!$AB1779,Entry!$AG1779,Entry!$AL1779,Entry!$AQ1779,Entry!$AV1779,Entry!$BA1779,Entry!$BF1779,Entry!$BK1779,Entry!$BP1779,Entry!$BU1779,Entry!$BZ1779,Entry!$CE1779))</f>
        <v/>
      </c>
    </row>
    <row r="1780">
      <c r="A1780">
        <f>IF(Entry!$B1780="","",Entry!$B1780)</f>
        <v/>
      </c>
      <c r="B1780">
        <f>IF($A1780="","",IF(ISNUMBER($A1780),IF(AND($A1780&gt;=10000101,$A1780&lt;=99991231),INT($A1780/10000),""),IFERROR(VALUE(TRIM(LEFT($A1780,FIND("/",$A1780)-1))),"")))</f>
        <v/>
      </c>
      <c r="C1780">
        <f>IF(OR($A1780="",$B1780=""),"",IF(ISNUMBER($A1780),INT(MOD($A1780,10000)/100),IFERROR(VALUE(TRIM(LEFT(MID($A1780,FIND("/",$A1780)+1,20),FIND("/",MID($A1780,FIND("/",$A1780)+1,20))-1))),"")))</f>
        <v/>
      </c>
      <c r="D1780">
        <f>IF(OR($A1780="",$B1780=""),"",IF(ISNUMBER($A1780),MOD($A1780,100),IFERROR(VALUE(TRIM(MID(MID($A1780,FIND("/",$A1780)+1,20),FIND("/",MID($A1780,FIND("/",$A1780)+1,20))+1,20))),"")))</f>
        <v/>
      </c>
      <c r="E1780">
        <f>IF($A1780="","",IF(OR($B1780="",$C1780="",$D1780="",$B1780&lt;1300,$B1780&gt;1500,$C1780&lt;1,$C1780&gt;12,$D1780&lt;1,$D1780&gt;31),"نامعتبر",RIGHT("0000"&amp;$B1780,4)&amp;"/"&amp;RIGHT("00"&amp;$C1780,2)&amp;"/"&amp;RIGHT("00"&amp;$D1780,2)))</f>
        <v/>
      </c>
      <c r="F1780">
        <f>IF(OR($E1780="",$E1780="نامعتبر"),"",LEFT($E1780,4)&amp;"/"&amp;MID($E1780,6,2))</f>
        <v/>
      </c>
      <c r="G1780">
        <f>IF(OR($E1780="",$E1780="نامعتبر",Entry!$D1780=""),"",IF(ISNUMBER(FIND(" – ",Entry!$D1780)),LEFT(Entry!$D1780,FIND(" – ",Entry!$D1780)-1),Entry!$D1780))</f>
        <v/>
      </c>
      <c r="H1780">
        <f>IF(Entry!$C1780="","",Entry!$C1780)</f>
        <v/>
      </c>
      <c r="I1780">
        <f>IF(Entry!$F1780="",0,Entry!$F1780)</f>
        <v/>
      </c>
      <c r="J1780">
        <f>IF(Entry!$G1780="",0,Entry!$G1780)</f>
        <v/>
      </c>
      <c r="K1780">
        <f>IF(Entry!$H1780="",0,Entry!$H1780)</f>
        <v/>
      </c>
      <c r="L1780">
        <f>IF(Entry!$K1780="",0,Entry!$K1780)</f>
        <v/>
      </c>
      <c r="M1780">
        <f>IF($G1780="","",COUNTA(Entry!$M1780,Entry!$R1780,Entry!$W1780,Entry!$AB1780,Entry!$AG1780,Entry!$AL1780,Entry!$AQ1780,Entry!$AV1780,Entry!$BA1780,Entry!$BF1780,Entry!$BK1780,Entry!$BP1780,Entry!$BU1780,Entry!$BZ1780,Entry!$CE1780))</f>
        <v/>
      </c>
    </row>
    <row r="1781">
      <c r="A1781">
        <f>IF(Entry!$B1781="","",Entry!$B1781)</f>
        <v/>
      </c>
      <c r="B1781">
        <f>IF($A1781="","",IF(ISNUMBER($A1781),IF(AND($A1781&gt;=10000101,$A1781&lt;=99991231),INT($A1781/10000),""),IFERROR(VALUE(TRIM(LEFT($A1781,FIND("/",$A1781)-1))),"")))</f>
        <v/>
      </c>
      <c r="C1781">
        <f>IF(OR($A1781="",$B1781=""),"",IF(ISNUMBER($A1781),INT(MOD($A1781,10000)/100),IFERROR(VALUE(TRIM(LEFT(MID($A1781,FIND("/",$A1781)+1,20),FIND("/",MID($A1781,FIND("/",$A1781)+1,20))-1))),"")))</f>
        <v/>
      </c>
      <c r="D1781">
        <f>IF(OR($A1781="",$B1781=""),"",IF(ISNUMBER($A1781),MOD($A1781,100),IFERROR(VALUE(TRIM(MID(MID($A1781,FIND("/",$A1781)+1,20),FIND("/",MID($A1781,FIND("/",$A1781)+1,20))+1,20))),"")))</f>
        <v/>
      </c>
      <c r="E1781">
        <f>IF($A1781="","",IF(OR($B1781="",$C1781="",$D1781="",$B1781&lt;1300,$B1781&gt;1500,$C1781&lt;1,$C1781&gt;12,$D1781&lt;1,$D1781&gt;31),"نامعتبر",RIGHT("0000"&amp;$B1781,4)&amp;"/"&amp;RIGHT("00"&amp;$C1781,2)&amp;"/"&amp;RIGHT("00"&amp;$D1781,2)))</f>
        <v/>
      </c>
      <c r="F1781">
        <f>IF(OR($E1781="",$E1781="نامعتبر"),"",LEFT($E1781,4)&amp;"/"&amp;MID($E1781,6,2))</f>
        <v/>
      </c>
      <c r="G1781">
        <f>IF(OR($E1781="",$E1781="نامعتبر",Entry!$D1781=""),"",IF(ISNUMBER(FIND(" – ",Entry!$D1781)),LEFT(Entry!$D1781,FIND(" – ",Entry!$D1781)-1),Entry!$D1781))</f>
        <v/>
      </c>
      <c r="H1781">
        <f>IF(Entry!$C1781="","",Entry!$C1781)</f>
        <v/>
      </c>
      <c r="I1781">
        <f>IF(Entry!$F1781="",0,Entry!$F1781)</f>
        <v/>
      </c>
      <c r="J1781">
        <f>IF(Entry!$G1781="",0,Entry!$G1781)</f>
        <v/>
      </c>
      <c r="K1781">
        <f>IF(Entry!$H1781="",0,Entry!$H1781)</f>
        <v/>
      </c>
      <c r="L1781">
        <f>IF(Entry!$K1781="",0,Entry!$K1781)</f>
        <v/>
      </c>
      <c r="M1781">
        <f>IF($G1781="","",COUNTA(Entry!$M1781,Entry!$R1781,Entry!$W1781,Entry!$AB1781,Entry!$AG1781,Entry!$AL1781,Entry!$AQ1781,Entry!$AV1781,Entry!$BA1781,Entry!$BF1781,Entry!$BK1781,Entry!$BP1781,Entry!$BU1781,Entry!$BZ1781,Entry!$CE1781))</f>
        <v/>
      </c>
    </row>
    <row r="1782">
      <c r="A1782">
        <f>IF(Entry!$B1782="","",Entry!$B1782)</f>
        <v/>
      </c>
      <c r="B1782">
        <f>IF($A1782="","",IF(ISNUMBER($A1782),IF(AND($A1782&gt;=10000101,$A1782&lt;=99991231),INT($A1782/10000),""),IFERROR(VALUE(TRIM(LEFT($A1782,FIND("/",$A1782)-1))),"")))</f>
        <v/>
      </c>
      <c r="C1782">
        <f>IF(OR($A1782="",$B1782=""),"",IF(ISNUMBER($A1782),INT(MOD($A1782,10000)/100),IFERROR(VALUE(TRIM(LEFT(MID($A1782,FIND("/",$A1782)+1,20),FIND("/",MID($A1782,FIND("/",$A1782)+1,20))-1))),"")))</f>
        <v/>
      </c>
      <c r="D1782">
        <f>IF(OR($A1782="",$B1782=""),"",IF(ISNUMBER($A1782),MOD($A1782,100),IFERROR(VALUE(TRIM(MID(MID($A1782,FIND("/",$A1782)+1,20),FIND("/",MID($A1782,FIND("/",$A1782)+1,20))+1,20))),"")))</f>
        <v/>
      </c>
      <c r="E1782">
        <f>IF($A1782="","",IF(OR($B1782="",$C1782="",$D1782="",$B1782&lt;1300,$B1782&gt;1500,$C1782&lt;1,$C1782&gt;12,$D1782&lt;1,$D1782&gt;31),"نامعتبر",RIGHT("0000"&amp;$B1782,4)&amp;"/"&amp;RIGHT("00"&amp;$C1782,2)&amp;"/"&amp;RIGHT("00"&amp;$D1782,2)))</f>
        <v/>
      </c>
      <c r="F1782">
        <f>IF(OR($E1782="",$E1782="نامعتبر"),"",LEFT($E1782,4)&amp;"/"&amp;MID($E1782,6,2))</f>
        <v/>
      </c>
      <c r="G1782">
        <f>IF(OR($E1782="",$E1782="نامعتبر",Entry!$D1782=""),"",IF(ISNUMBER(FIND(" – ",Entry!$D1782)),LEFT(Entry!$D1782,FIND(" – ",Entry!$D1782)-1),Entry!$D1782))</f>
        <v/>
      </c>
      <c r="H1782">
        <f>IF(Entry!$C1782="","",Entry!$C1782)</f>
        <v/>
      </c>
      <c r="I1782">
        <f>IF(Entry!$F1782="",0,Entry!$F1782)</f>
        <v/>
      </c>
      <c r="J1782">
        <f>IF(Entry!$G1782="",0,Entry!$G1782)</f>
        <v/>
      </c>
      <c r="K1782">
        <f>IF(Entry!$H1782="",0,Entry!$H1782)</f>
        <v/>
      </c>
      <c r="L1782">
        <f>IF(Entry!$K1782="",0,Entry!$K1782)</f>
        <v/>
      </c>
      <c r="M1782">
        <f>IF($G1782="","",COUNTA(Entry!$M1782,Entry!$R1782,Entry!$W1782,Entry!$AB1782,Entry!$AG1782,Entry!$AL1782,Entry!$AQ1782,Entry!$AV1782,Entry!$BA1782,Entry!$BF1782,Entry!$BK1782,Entry!$BP1782,Entry!$BU1782,Entry!$BZ1782,Entry!$CE1782))</f>
        <v/>
      </c>
    </row>
    <row r="1783">
      <c r="A1783">
        <f>IF(Entry!$B1783="","",Entry!$B1783)</f>
        <v/>
      </c>
      <c r="B1783">
        <f>IF($A1783="","",IF(ISNUMBER($A1783),IF(AND($A1783&gt;=10000101,$A1783&lt;=99991231),INT($A1783/10000),""),IFERROR(VALUE(TRIM(LEFT($A1783,FIND("/",$A1783)-1))),"")))</f>
        <v/>
      </c>
      <c r="C1783">
        <f>IF(OR($A1783="",$B1783=""),"",IF(ISNUMBER($A1783),INT(MOD($A1783,10000)/100),IFERROR(VALUE(TRIM(LEFT(MID($A1783,FIND("/",$A1783)+1,20),FIND("/",MID($A1783,FIND("/",$A1783)+1,20))-1))),"")))</f>
        <v/>
      </c>
      <c r="D1783">
        <f>IF(OR($A1783="",$B1783=""),"",IF(ISNUMBER($A1783),MOD($A1783,100),IFERROR(VALUE(TRIM(MID(MID($A1783,FIND("/",$A1783)+1,20),FIND("/",MID($A1783,FIND("/",$A1783)+1,20))+1,20))),"")))</f>
        <v/>
      </c>
      <c r="E1783">
        <f>IF($A1783="","",IF(OR($B1783="",$C1783="",$D1783="",$B1783&lt;1300,$B1783&gt;1500,$C1783&lt;1,$C1783&gt;12,$D1783&lt;1,$D1783&gt;31),"نامعتبر",RIGHT("0000"&amp;$B1783,4)&amp;"/"&amp;RIGHT("00"&amp;$C1783,2)&amp;"/"&amp;RIGHT("00"&amp;$D1783,2)))</f>
        <v/>
      </c>
      <c r="F1783">
        <f>IF(OR($E1783="",$E1783="نامعتبر"),"",LEFT($E1783,4)&amp;"/"&amp;MID($E1783,6,2))</f>
        <v/>
      </c>
      <c r="G1783">
        <f>IF(OR($E1783="",$E1783="نامعتبر",Entry!$D1783=""),"",IF(ISNUMBER(FIND(" – ",Entry!$D1783)),LEFT(Entry!$D1783,FIND(" – ",Entry!$D1783)-1),Entry!$D1783))</f>
        <v/>
      </c>
      <c r="H1783">
        <f>IF(Entry!$C1783="","",Entry!$C1783)</f>
        <v/>
      </c>
      <c r="I1783">
        <f>IF(Entry!$F1783="",0,Entry!$F1783)</f>
        <v/>
      </c>
      <c r="J1783">
        <f>IF(Entry!$G1783="",0,Entry!$G1783)</f>
        <v/>
      </c>
      <c r="K1783">
        <f>IF(Entry!$H1783="",0,Entry!$H1783)</f>
        <v/>
      </c>
      <c r="L1783">
        <f>IF(Entry!$K1783="",0,Entry!$K1783)</f>
        <v/>
      </c>
      <c r="M1783">
        <f>IF($G1783="","",COUNTA(Entry!$M1783,Entry!$R1783,Entry!$W1783,Entry!$AB1783,Entry!$AG1783,Entry!$AL1783,Entry!$AQ1783,Entry!$AV1783,Entry!$BA1783,Entry!$BF1783,Entry!$BK1783,Entry!$BP1783,Entry!$BU1783,Entry!$BZ1783,Entry!$CE1783))</f>
        <v/>
      </c>
    </row>
    <row r="1784">
      <c r="A1784">
        <f>IF(Entry!$B1784="","",Entry!$B1784)</f>
        <v/>
      </c>
      <c r="B1784">
        <f>IF($A1784="","",IF(ISNUMBER($A1784),IF(AND($A1784&gt;=10000101,$A1784&lt;=99991231),INT($A1784/10000),""),IFERROR(VALUE(TRIM(LEFT($A1784,FIND("/",$A1784)-1))),"")))</f>
        <v/>
      </c>
      <c r="C1784">
        <f>IF(OR($A1784="",$B1784=""),"",IF(ISNUMBER($A1784),INT(MOD($A1784,10000)/100),IFERROR(VALUE(TRIM(LEFT(MID($A1784,FIND("/",$A1784)+1,20),FIND("/",MID($A1784,FIND("/",$A1784)+1,20))-1))),"")))</f>
        <v/>
      </c>
      <c r="D1784">
        <f>IF(OR($A1784="",$B1784=""),"",IF(ISNUMBER($A1784),MOD($A1784,100),IFERROR(VALUE(TRIM(MID(MID($A1784,FIND("/",$A1784)+1,20),FIND("/",MID($A1784,FIND("/",$A1784)+1,20))+1,20))),"")))</f>
        <v/>
      </c>
      <c r="E1784">
        <f>IF($A1784="","",IF(OR($B1784="",$C1784="",$D1784="",$B1784&lt;1300,$B1784&gt;1500,$C1784&lt;1,$C1784&gt;12,$D1784&lt;1,$D1784&gt;31),"نامعتبر",RIGHT("0000"&amp;$B1784,4)&amp;"/"&amp;RIGHT("00"&amp;$C1784,2)&amp;"/"&amp;RIGHT("00"&amp;$D1784,2)))</f>
        <v/>
      </c>
      <c r="F1784">
        <f>IF(OR($E1784="",$E1784="نامعتبر"),"",LEFT($E1784,4)&amp;"/"&amp;MID($E1784,6,2))</f>
        <v/>
      </c>
      <c r="G1784">
        <f>IF(OR($E1784="",$E1784="نامعتبر",Entry!$D1784=""),"",IF(ISNUMBER(FIND(" – ",Entry!$D1784)),LEFT(Entry!$D1784,FIND(" – ",Entry!$D1784)-1),Entry!$D1784))</f>
        <v/>
      </c>
      <c r="H1784">
        <f>IF(Entry!$C1784="","",Entry!$C1784)</f>
        <v/>
      </c>
      <c r="I1784">
        <f>IF(Entry!$F1784="",0,Entry!$F1784)</f>
        <v/>
      </c>
      <c r="J1784">
        <f>IF(Entry!$G1784="",0,Entry!$G1784)</f>
        <v/>
      </c>
      <c r="K1784">
        <f>IF(Entry!$H1784="",0,Entry!$H1784)</f>
        <v/>
      </c>
      <c r="L1784">
        <f>IF(Entry!$K1784="",0,Entry!$K1784)</f>
        <v/>
      </c>
      <c r="M1784">
        <f>IF($G1784="","",COUNTA(Entry!$M1784,Entry!$R1784,Entry!$W1784,Entry!$AB1784,Entry!$AG1784,Entry!$AL1784,Entry!$AQ1784,Entry!$AV1784,Entry!$BA1784,Entry!$BF1784,Entry!$BK1784,Entry!$BP1784,Entry!$BU1784,Entry!$BZ1784,Entry!$CE1784))</f>
        <v/>
      </c>
    </row>
    <row r="1785">
      <c r="A1785">
        <f>IF(Entry!$B1785="","",Entry!$B1785)</f>
        <v/>
      </c>
      <c r="B1785">
        <f>IF($A1785="","",IF(ISNUMBER($A1785),IF(AND($A1785&gt;=10000101,$A1785&lt;=99991231),INT($A1785/10000),""),IFERROR(VALUE(TRIM(LEFT($A1785,FIND("/",$A1785)-1))),"")))</f>
        <v/>
      </c>
      <c r="C1785">
        <f>IF(OR($A1785="",$B1785=""),"",IF(ISNUMBER($A1785),INT(MOD($A1785,10000)/100),IFERROR(VALUE(TRIM(LEFT(MID($A1785,FIND("/",$A1785)+1,20),FIND("/",MID($A1785,FIND("/",$A1785)+1,20))-1))),"")))</f>
        <v/>
      </c>
      <c r="D1785">
        <f>IF(OR($A1785="",$B1785=""),"",IF(ISNUMBER($A1785),MOD($A1785,100),IFERROR(VALUE(TRIM(MID(MID($A1785,FIND("/",$A1785)+1,20),FIND("/",MID($A1785,FIND("/",$A1785)+1,20))+1,20))),"")))</f>
        <v/>
      </c>
      <c r="E1785">
        <f>IF($A1785="","",IF(OR($B1785="",$C1785="",$D1785="",$B1785&lt;1300,$B1785&gt;1500,$C1785&lt;1,$C1785&gt;12,$D1785&lt;1,$D1785&gt;31),"نامعتبر",RIGHT("0000"&amp;$B1785,4)&amp;"/"&amp;RIGHT("00"&amp;$C1785,2)&amp;"/"&amp;RIGHT("00"&amp;$D1785,2)))</f>
        <v/>
      </c>
      <c r="F1785">
        <f>IF(OR($E1785="",$E1785="نامعتبر"),"",LEFT($E1785,4)&amp;"/"&amp;MID($E1785,6,2))</f>
        <v/>
      </c>
      <c r="G1785">
        <f>IF(OR($E1785="",$E1785="نامعتبر",Entry!$D1785=""),"",IF(ISNUMBER(FIND(" – ",Entry!$D1785)),LEFT(Entry!$D1785,FIND(" – ",Entry!$D1785)-1),Entry!$D1785))</f>
        <v/>
      </c>
      <c r="H1785">
        <f>IF(Entry!$C1785="","",Entry!$C1785)</f>
        <v/>
      </c>
      <c r="I1785">
        <f>IF(Entry!$F1785="",0,Entry!$F1785)</f>
        <v/>
      </c>
      <c r="J1785">
        <f>IF(Entry!$G1785="",0,Entry!$G1785)</f>
        <v/>
      </c>
      <c r="K1785">
        <f>IF(Entry!$H1785="",0,Entry!$H1785)</f>
        <v/>
      </c>
      <c r="L1785">
        <f>IF(Entry!$K1785="",0,Entry!$K1785)</f>
        <v/>
      </c>
      <c r="M1785">
        <f>IF($G1785="","",COUNTA(Entry!$M1785,Entry!$R1785,Entry!$W1785,Entry!$AB1785,Entry!$AG1785,Entry!$AL1785,Entry!$AQ1785,Entry!$AV1785,Entry!$BA1785,Entry!$BF1785,Entry!$BK1785,Entry!$BP1785,Entry!$BU1785,Entry!$BZ1785,Entry!$CE1785))</f>
        <v/>
      </c>
    </row>
    <row r="1786">
      <c r="A1786">
        <f>IF(Entry!$B1786="","",Entry!$B1786)</f>
        <v/>
      </c>
      <c r="B1786">
        <f>IF($A1786="","",IF(ISNUMBER($A1786),IF(AND($A1786&gt;=10000101,$A1786&lt;=99991231),INT($A1786/10000),""),IFERROR(VALUE(TRIM(LEFT($A1786,FIND("/",$A1786)-1))),"")))</f>
        <v/>
      </c>
      <c r="C1786">
        <f>IF(OR($A1786="",$B1786=""),"",IF(ISNUMBER($A1786),INT(MOD($A1786,10000)/100),IFERROR(VALUE(TRIM(LEFT(MID($A1786,FIND("/",$A1786)+1,20),FIND("/",MID($A1786,FIND("/",$A1786)+1,20))-1))),"")))</f>
        <v/>
      </c>
      <c r="D1786">
        <f>IF(OR($A1786="",$B1786=""),"",IF(ISNUMBER($A1786),MOD($A1786,100),IFERROR(VALUE(TRIM(MID(MID($A1786,FIND("/",$A1786)+1,20),FIND("/",MID($A1786,FIND("/",$A1786)+1,20))+1,20))),"")))</f>
        <v/>
      </c>
      <c r="E1786">
        <f>IF($A1786="","",IF(OR($B1786="",$C1786="",$D1786="",$B1786&lt;1300,$B1786&gt;1500,$C1786&lt;1,$C1786&gt;12,$D1786&lt;1,$D1786&gt;31),"نامعتبر",RIGHT("0000"&amp;$B1786,4)&amp;"/"&amp;RIGHT("00"&amp;$C1786,2)&amp;"/"&amp;RIGHT("00"&amp;$D1786,2)))</f>
        <v/>
      </c>
      <c r="F1786">
        <f>IF(OR($E1786="",$E1786="نامعتبر"),"",LEFT($E1786,4)&amp;"/"&amp;MID($E1786,6,2))</f>
        <v/>
      </c>
      <c r="G1786">
        <f>IF(OR($E1786="",$E1786="نامعتبر",Entry!$D1786=""),"",IF(ISNUMBER(FIND(" – ",Entry!$D1786)),LEFT(Entry!$D1786,FIND(" – ",Entry!$D1786)-1),Entry!$D1786))</f>
        <v/>
      </c>
      <c r="H1786">
        <f>IF(Entry!$C1786="","",Entry!$C1786)</f>
        <v/>
      </c>
      <c r="I1786">
        <f>IF(Entry!$F1786="",0,Entry!$F1786)</f>
        <v/>
      </c>
      <c r="J1786">
        <f>IF(Entry!$G1786="",0,Entry!$G1786)</f>
        <v/>
      </c>
      <c r="K1786">
        <f>IF(Entry!$H1786="",0,Entry!$H1786)</f>
        <v/>
      </c>
      <c r="L1786">
        <f>IF(Entry!$K1786="",0,Entry!$K1786)</f>
        <v/>
      </c>
      <c r="M1786">
        <f>IF($G1786="","",COUNTA(Entry!$M1786,Entry!$R1786,Entry!$W1786,Entry!$AB1786,Entry!$AG1786,Entry!$AL1786,Entry!$AQ1786,Entry!$AV1786,Entry!$BA1786,Entry!$BF1786,Entry!$BK1786,Entry!$BP1786,Entry!$BU1786,Entry!$BZ1786,Entry!$CE1786))</f>
        <v/>
      </c>
    </row>
    <row r="1787">
      <c r="A1787">
        <f>IF(Entry!$B1787="","",Entry!$B1787)</f>
        <v/>
      </c>
      <c r="B1787">
        <f>IF($A1787="","",IF(ISNUMBER($A1787),IF(AND($A1787&gt;=10000101,$A1787&lt;=99991231),INT($A1787/10000),""),IFERROR(VALUE(TRIM(LEFT($A1787,FIND("/",$A1787)-1))),"")))</f>
        <v/>
      </c>
      <c r="C1787">
        <f>IF(OR($A1787="",$B1787=""),"",IF(ISNUMBER($A1787),INT(MOD($A1787,10000)/100),IFERROR(VALUE(TRIM(LEFT(MID($A1787,FIND("/",$A1787)+1,20),FIND("/",MID($A1787,FIND("/",$A1787)+1,20))-1))),"")))</f>
        <v/>
      </c>
      <c r="D1787">
        <f>IF(OR($A1787="",$B1787=""),"",IF(ISNUMBER($A1787),MOD($A1787,100),IFERROR(VALUE(TRIM(MID(MID($A1787,FIND("/",$A1787)+1,20),FIND("/",MID($A1787,FIND("/",$A1787)+1,20))+1,20))),"")))</f>
        <v/>
      </c>
      <c r="E1787">
        <f>IF($A1787="","",IF(OR($B1787="",$C1787="",$D1787="",$B1787&lt;1300,$B1787&gt;1500,$C1787&lt;1,$C1787&gt;12,$D1787&lt;1,$D1787&gt;31),"نامعتبر",RIGHT("0000"&amp;$B1787,4)&amp;"/"&amp;RIGHT("00"&amp;$C1787,2)&amp;"/"&amp;RIGHT("00"&amp;$D1787,2)))</f>
        <v/>
      </c>
      <c r="F1787">
        <f>IF(OR($E1787="",$E1787="نامعتبر"),"",LEFT($E1787,4)&amp;"/"&amp;MID($E1787,6,2))</f>
        <v/>
      </c>
      <c r="G1787">
        <f>IF(OR($E1787="",$E1787="نامعتبر",Entry!$D1787=""),"",IF(ISNUMBER(FIND(" – ",Entry!$D1787)),LEFT(Entry!$D1787,FIND(" – ",Entry!$D1787)-1),Entry!$D1787))</f>
        <v/>
      </c>
      <c r="H1787">
        <f>IF(Entry!$C1787="","",Entry!$C1787)</f>
        <v/>
      </c>
      <c r="I1787">
        <f>IF(Entry!$F1787="",0,Entry!$F1787)</f>
        <v/>
      </c>
      <c r="J1787">
        <f>IF(Entry!$G1787="",0,Entry!$G1787)</f>
        <v/>
      </c>
      <c r="K1787">
        <f>IF(Entry!$H1787="",0,Entry!$H1787)</f>
        <v/>
      </c>
      <c r="L1787">
        <f>IF(Entry!$K1787="",0,Entry!$K1787)</f>
        <v/>
      </c>
      <c r="M1787">
        <f>IF($G1787="","",COUNTA(Entry!$M1787,Entry!$R1787,Entry!$W1787,Entry!$AB1787,Entry!$AG1787,Entry!$AL1787,Entry!$AQ1787,Entry!$AV1787,Entry!$BA1787,Entry!$BF1787,Entry!$BK1787,Entry!$BP1787,Entry!$BU1787,Entry!$BZ1787,Entry!$CE1787))</f>
        <v/>
      </c>
    </row>
    <row r="1788">
      <c r="A1788">
        <f>IF(Entry!$B1788="","",Entry!$B1788)</f>
        <v/>
      </c>
      <c r="B1788">
        <f>IF($A1788="","",IF(ISNUMBER($A1788),IF(AND($A1788&gt;=10000101,$A1788&lt;=99991231),INT($A1788/10000),""),IFERROR(VALUE(TRIM(LEFT($A1788,FIND("/",$A1788)-1))),"")))</f>
        <v/>
      </c>
      <c r="C1788">
        <f>IF(OR($A1788="",$B1788=""),"",IF(ISNUMBER($A1788),INT(MOD($A1788,10000)/100),IFERROR(VALUE(TRIM(LEFT(MID($A1788,FIND("/",$A1788)+1,20),FIND("/",MID($A1788,FIND("/",$A1788)+1,20))-1))),"")))</f>
        <v/>
      </c>
      <c r="D1788">
        <f>IF(OR($A1788="",$B1788=""),"",IF(ISNUMBER($A1788),MOD($A1788,100),IFERROR(VALUE(TRIM(MID(MID($A1788,FIND("/",$A1788)+1,20),FIND("/",MID($A1788,FIND("/",$A1788)+1,20))+1,20))),"")))</f>
        <v/>
      </c>
      <c r="E1788">
        <f>IF($A1788="","",IF(OR($B1788="",$C1788="",$D1788="",$B1788&lt;1300,$B1788&gt;1500,$C1788&lt;1,$C1788&gt;12,$D1788&lt;1,$D1788&gt;31),"نامعتبر",RIGHT("0000"&amp;$B1788,4)&amp;"/"&amp;RIGHT("00"&amp;$C1788,2)&amp;"/"&amp;RIGHT("00"&amp;$D1788,2)))</f>
        <v/>
      </c>
      <c r="F1788">
        <f>IF(OR($E1788="",$E1788="نامعتبر"),"",LEFT($E1788,4)&amp;"/"&amp;MID($E1788,6,2))</f>
        <v/>
      </c>
      <c r="G1788">
        <f>IF(OR($E1788="",$E1788="نامعتبر",Entry!$D1788=""),"",IF(ISNUMBER(FIND(" – ",Entry!$D1788)),LEFT(Entry!$D1788,FIND(" – ",Entry!$D1788)-1),Entry!$D1788))</f>
        <v/>
      </c>
      <c r="H1788">
        <f>IF(Entry!$C1788="","",Entry!$C1788)</f>
        <v/>
      </c>
      <c r="I1788">
        <f>IF(Entry!$F1788="",0,Entry!$F1788)</f>
        <v/>
      </c>
      <c r="J1788">
        <f>IF(Entry!$G1788="",0,Entry!$G1788)</f>
        <v/>
      </c>
      <c r="K1788">
        <f>IF(Entry!$H1788="",0,Entry!$H1788)</f>
        <v/>
      </c>
      <c r="L1788">
        <f>IF(Entry!$K1788="",0,Entry!$K1788)</f>
        <v/>
      </c>
      <c r="M1788">
        <f>IF($G1788="","",COUNTA(Entry!$M1788,Entry!$R1788,Entry!$W1788,Entry!$AB1788,Entry!$AG1788,Entry!$AL1788,Entry!$AQ1788,Entry!$AV1788,Entry!$BA1788,Entry!$BF1788,Entry!$BK1788,Entry!$BP1788,Entry!$BU1788,Entry!$BZ1788,Entry!$CE1788))</f>
        <v/>
      </c>
    </row>
    <row r="1789">
      <c r="A1789">
        <f>IF(Entry!$B1789="","",Entry!$B1789)</f>
        <v/>
      </c>
      <c r="B1789">
        <f>IF($A1789="","",IF(ISNUMBER($A1789),IF(AND($A1789&gt;=10000101,$A1789&lt;=99991231),INT($A1789/10000),""),IFERROR(VALUE(TRIM(LEFT($A1789,FIND("/",$A1789)-1))),"")))</f>
        <v/>
      </c>
      <c r="C1789">
        <f>IF(OR($A1789="",$B1789=""),"",IF(ISNUMBER($A1789),INT(MOD($A1789,10000)/100),IFERROR(VALUE(TRIM(LEFT(MID($A1789,FIND("/",$A1789)+1,20),FIND("/",MID($A1789,FIND("/",$A1789)+1,20))-1))),"")))</f>
        <v/>
      </c>
      <c r="D1789">
        <f>IF(OR($A1789="",$B1789=""),"",IF(ISNUMBER($A1789),MOD($A1789,100),IFERROR(VALUE(TRIM(MID(MID($A1789,FIND("/",$A1789)+1,20),FIND("/",MID($A1789,FIND("/",$A1789)+1,20))+1,20))),"")))</f>
        <v/>
      </c>
      <c r="E1789">
        <f>IF($A1789="","",IF(OR($B1789="",$C1789="",$D1789="",$B1789&lt;1300,$B1789&gt;1500,$C1789&lt;1,$C1789&gt;12,$D1789&lt;1,$D1789&gt;31),"نامعتبر",RIGHT("0000"&amp;$B1789,4)&amp;"/"&amp;RIGHT("00"&amp;$C1789,2)&amp;"/"&amp;RIGHT("00"&amp;$D1789,2)))</f>
        <v/>
      </c>
      <c r="F1789">
        <f>IF(OR($E1789="",$E1789="نامعتبر"),"",LEFT($E1789,4)&amp;"/"&amp;MID($E1789,6,2))</f>
        <v/>
      </c>
      <c r="G1789">
        <f>IF(OR($E1789="",$E1789="نامعتبر",Entry!$D1789=""),"",IF(ISNUMBER(FIND(" – ",Entry!$D1789)),LEFT(Entry!$D1789,FIND(" – ",Entry!$D1789)-1),Entry!$D1789))</f>
        <v/>
      </c>
      <c r="H1789">
        <f>IF(Entry!$C1789="","",Entry!$C1789)</f>
        <v/>
      </c>
      <c r="I1789">
        <f>IF(Entry!$F1789="",0,Entry!$F1789)</f>
        <v/>
      </c>
      <c r="J1789">
        <f>IF(Entry!$G1789="",0,Entry!$G1789)</f>
        <v/>
      </c>
      <c r="K1789">
        <f>IF(Entry!$H1789="",0,Entry!$H1789)</f>
        <v/>
      </c>
      <c r="L1789">
        <f>IF(Entry!$K1789="",0,Entry!$K1789)</f>
        <v/>
      </c>
      <c r="M1789">
        <f>IF($G1789="","",COUNTA(Entry!$M1789,Entry!$R1789,Entry!$W1789,Entry!$AB1789,Entry!$AG1789,Entry!$AL1789,Entry!$AQ1789,Entry!$AV1789,Entry!$BA1789,Entry!$BF1789,Entry!$BK1789,Entry!$BP1789,Entry!$BU1789,Entry!$BZ1789,Entry!$CE1789))</f>
        <v/>
      </c>
    </row>
    <row r="1790">
      <c r="A1790">
        <f>IF(Entry!$B1790="","",Entry!$B1790)</f>
        <v/>
      </c>
      <c r="B1790">
        <f>IF($A1790="","",IF(ISNUMBER($A1790),IF(AND($A1790&gt;=10000101,$A1790&lt;=99991231),INT($A1790/10000),""),IFERROR(VALUE(TRIM(LEFT($A1790,FIND("/",$A1790)-1))),"")))</f>
        <v/>
      </c>
      <c r="C1790">
        <f>IF(OR($A1790="",$B1790=""),"",IF(ISNUMBER($A1790),INT(MOD($A1790,10000)/100),IFERROR(VALUE(TRIM(LEFT(MID($A1790,FIND("/",$A1790)+1,20),FIND("/",MID($A1790,FIND("/",$A1790)+1,20))-1))),"")))</f>
        <v/>
      </c>
      <c r="D1790">
        <f>IF(OR($A1790="",$B1790=""),"",IF(ISNUMBER($A1790),MOD($A1790,100),IFERROR(VALUE(TRIM(MID(MID($A1790,FIND("/",$A1790)+1,20),FIND("/",MID($A1790,FIND("/",$A1790)+1,20))+1,20))),"")))</f>
        <v/>
      </c>
      <c r="E1790">
        <f>IF($A1790="","",IF(OR($B1790="",$C1790="",$D1790="",$B1790&lt;1300,$B1790&gt;1500,$C1790&lt;1,$C1790&gt;12,$D1790&lt;1,$D1790&gt;31),"نامعتبر",RIGHT("0000"&amp;$B1790,4)&amp;"/"&amp;RIGHT("00"&amp;$C1790,2)&amp;"/"&amp;RIGHT("00"&amp;$D1790,2)))</f>
        <v/>
      </c>
      <c r="F1790">
        <f>IF(OR($E1790="",$E1790="نامعتبر"),"",LEFT($E1790,4)&amp;"/"&amp;MID($E1790,6,2))</f>
        <v/>
      </c>
      <c r="G1790">
        <f>IF(OR($E1790="",$E1790="نامعتبر",Entry!$D1790=""),"",IF(ISNUMBER(FIND(" – ",Entry!$D1790)),LEFT(Entry!$D1790,FIND(" – ",Entry!$D1790)-1),Entry!$D1790))</f>
        <v/>
      </c>
      <c r="H1790">
        <f>IF(Entry!$C1790="","",Entry!$C1790)</f>
        <v/>
      </c>
      <c r="I1790">
        <f>IF(Entry!$F1790="",0,Entry!$F1790)</f>
        <v/>
      </c>
      <c r="J1790">
        <f>IF(Entry!$G1790="",0,Entry!$G1790)</f>
        <v/>
      </c>
      <c r="K1790">
        <f>IF(Entry!$H1790="",0,Entry!$H1790)</f>
        <v/>
      </c>
      <c r="L1790">
        <f>IF(Entry!$K1790="",0,Entry!$K1790)</f>
        <v/>
      </c>
      <c r="M1790">
        <f>IF($G1790="","",COUNTA(Entry!$M1790,Entry!$R1790,Entry!$W1790,Entry!$AB1790,Entry!$AG1790,Entry!$AL1790,Entry!$AQ1790,Entry!$AV1790,Entry!$BA1790,Entry!$BF1790,Entry!$BK1790,Entry!$BP1790,Entry!$BU1790,Entry!$BZ1790,Entry!$CE1790))</f>
        <v/>
      </c>
    </row>
    <row r="1791">
      <c r="A1791">
        <f>IF(Entry!$B1791="","",Entry!$B1791)</f>
        <v/>
      </c>
      <c r="B1791">
        <f>IF($A1791="","",IF(ISNUMBER($A1791),IF(AND($A1791&gt;=10000101,$A1791&lt;=99991231),INT($A1791/10000),""),IFERROR(VALUE(TRIM(LEFT($A1791,FIND("/",$A1791)-1))),"")))</f>
        <v/>
      </c>
      <c r="C1791">
        <f>IF(OR($A1791="",$B1791=""),"",IF(ISNUMBER($A1791),INT(MOD($A1791,10000)/100),IFERROR(VALUE(TRIM(LEFT(MID($A1791,FIND("/",$A1791)+1,20),FIND("/",MID($A1791,FIND("/",$A1791)+1,20))-1))),"")))</f>
        <v/>
      </c>
      <c r="D1791">
        <f>IF(OR($A1791="",$B1791=""),"",IF(ISNUMBER($A1791),MOD($A1791,100),IFERROR(VALUE(TRIM(MID(MID($A1791,FIND("/",$A1791)+1,20),FIND("/",MID($A1791,FIND("/",$A1791)+1,20))+1,20))),"")))</f>
        <v/>
      </c>
      <c r="E1791">
        <f>IF($A1791="","",IF(OR($B1791="",$C1791="",$D1791="",$B1791&lt;1300,$B1791&gt;1500,$C1791&lt;1,$C1791&gt;12,$D1791&lt;1,$D1791&gt;31),"نامعتبر",RIGHT("0000"&amp;$B1791,4)&amp;"/"&amp;RIGHT("00"&amp;$C1791,2)&amp;"/"&amp;RIGHT("00"&amp;$D1791,2)))</f>
        <v/>
      </c>
      <c r="F1791">
        <f>IF(OR($E1791="",$E1791="نامعتبر"),"",LEFT($E1791,4)&amp;"/"&amp;MID($E1791,6,2))</f>
        <v/>
      </c>
      <c r="G1791">
        <f>IF(OR($E1791="",$E1791="نامعتبر",Entry!$D1791=""),"",IF(ISNUMBER(FIND(" – ",Entry!$D1791)),LEFT(Entry!$D1791,FIND(" – ",Entry!$D1791)-1),Entry!$D1791))</f>
        <v/>
      </c>
      <c r="H1791">
        <f>IF(Entry!$C1791="","",Entry!$C1791)</f>
        <v/>
      </c>
      <c r="I1791">
        <f>IF(Entry!$F1791="",0,Entry!$F1791)</f>
        <v/>
      </c>
      <c r="J1791">
        <f>IF(Entry!$G1791="",0,Entry!$G1791)</f>
        <v/>
      </c>
      <c r="K1791">
        <f>IF(Entry!$H1791="",0,Entry!$H1791)</f>
        <v/>
      </c>
      <c r="L1791">
        <f>IF(Entry!$K1791="",0,Entry!$K1791)</f>
        <v/>
      </c>
      <c r="M1791">
        <f>IF($G1791="","",COUNTA(Entry!$M1791,Entry!$R1791,Entry!$W1791,Entry!$AB1791,Entry!$AG1791,Entry!$AL1791,Entry!$AQ1791,Entry!$AV1791,Entry!$BA1791,Entry!$BF1791,Entry!$BK1791,Entry!$BP1791,Entry!$BU1791,Entry!$BZ1791,Entry!$CE1791))</f>
        <v/>
      </c>
    </row>
    <row r="1792">
      <c r="A1792">
        <f>IF(Entry!$B1792="","",Entry!$B1792)</f>
        <v/>
      </c>
      <c r="B1792">
        <f>IF($A1792="","",IF(ISNUMBER($A1792),IF(AND($A1792&gt;=10000101,$A1792&lt;=99991231),INT($A1792/10000),""),IFERROR(VALUE(TRIM(LEFT($A1792,FIND("/",$A1792)-1))),"")))</f>
        <v/>
      </c>
      <c r="C1792">
        <f>IF(OR($A1792="",$B1792=""),"",IF(ISNUMBER($A1792),INT(MOD($A1792,10000)/100),IFERROR(VALUE(TRIM(LEFT(MID($A1792,FIND("/",$A1792)+1,20),FIND("/",MID($A1792,FIND("/",$A1792)+1,20))-1))),"")))</f>
        <v/>
      </c>
      <c r="D1792">
        <f>IF(OR($A1792="",$B1792=""),"",IF(ISNUMBER($A1792),MOD($A1792,100),IFERROR(VALUE(TRIM(MID(MID($A1792,FIND("/",$A1792)+1,20),FIND("/",MID($A1792,FIND("/",$A1792)+1,20))+1,20))),"")))</f>
        <v/>
      </c>
      <c r="E1792">
        <f>IF($A1792="","",IF(OR($B1792="",$C1792="",$D1792="",$B1792&lt;1300,$B1792&gt;1500,$C1792&lt;1,$C1792&gt;12,$D1792&lt;1,$D1792&gt;31),"نامعتبر",RIGHT("0000"&amp;$B1792,4)&amp;"/"&amp;RIGHT("00"&amp;$C1792,2)&amp;"/"&amp;RIGHT("00"&amp;$D1792,2)))</f>
        <v/>
      </c>
      <c r="F1792">
        <f>IF(OR($E1792="",$E1792="نامعتبر"),"",LEFT($E1792,4)&amp;"/"&amp;MID($E1792,6,2))</f>
        <v/>
      </c>
      <c r="G1792">
        <f>IF(OR($E1792="",$E1792="نامعتبر",Entry!$D1792=""),"",IF(ISNUMBER(FIND(" – ",Entry!$D1792)),LEFT(Entry!$D1792,FIND(" – ",Entry!$D1792)-1),Entry!$D1792))</f>
        <v/>
      </c>
      <c r="H1792">
        <f>IF(Entry!$C1792="","",Entry!$C1792)</f>
        <v/>
      </c>
      <c r="I1792">
        <f>IF(Entry!$F1792="",0,Entry!$F1792)</f>
        <v/>
      </c>
      <c r="J1792">
        <f>IF(Entry!$G1792="",0,Entry!$G1792)</f>
        <v/>
      </c>
      <c r="K1792">
        <f>IF(Entry!$H1792="",0,Entry!$H1792)</f>
        <v/>
      </c>
      <c r="L1792">
        <f>IF(Entry!$K1792="",0,Entry!$K1792)</f>
        <v/>
      </c>
      <c r="M1792">
        <f>IF($G1792="","",COUNTA(Entry!$M1792,Entry!$R1792,Entry!$W1792,Entry!$AB1792,Entry!$AG1792,Entry!$AL1792,Entry!$AQ1792,Entry!$AV1792,Entry!$BA1792,Entry!$BF1792,Entry!$BK1792,Entry!$BP1792,Entry!$BU1792,Entry!$BZ1792,Entry!$CE1792))</f>
        <v/>
      </c>
    </row>
    <row r="1793">
      <c r="A1793">
        <f>IF(Entry!$B1793="","",Entry!$B1793)</f>
        <v/>
      </c>
      <c r="B1793">
        <f>IF($A1793="","",IF(ISNUMBER($A1793),IF(AND($A1793&gt;=10000101,$A1793&lt;=99991231),INT($A1793/10000),""),IFERROR(VALUE(TRIM(LEFT($A1793,FIND("/",$A1793)-1))),"")))</f>
        <v/>
      </c>
      <c r="C1793">
        <f>IF(OR($A1793="",$B1793=""),"",IF(ISNUMBER($A1793),INT(MOD($A1793,10000)/100),IFERROR(VALUE(TRIM(LEFT(MID($A1793,FIND("/",$A1793)+1,20),FIND("/",MID($A1793,FIND("/",$A1793)+1,20))-1))),"")))</f>
        <v/>
      </c>
      <c r="D1793">
        <f>IF(OR($A1793="",$B1793=""),"",IF(ISNUMBER($A1793),MOD($A1793,100),IFERROR(VALUE(TRIM(MID(MID($A1793,FIND("/",$A1793)+1,20),FIND("/",MID($A1793,FIND("/",$A1793)+1,20))+1,20))),"")))</f>
        <v/>
      </c>
      <c r="E1793">
        <f>IF($A1793="","",IF(OR($B1793="",$C1793="",$D1793="",$B1793&lt;1300,$B1793&gt;1500,$C1793&lt;1,$C1793&gt;12,$D1793&lt;1,$D1793&gt;31),"نامعتبر",RIGHT("0000"&amp;$B1793,4)&amp;"/"&amp;RIGHT("00"&amp;$C1793,2)&amp;"/"&amp;RIGHT("00"&amp;$D1793,2)))</f>
        <v/>
      </c>
      <c r="F1793">
        <f>IF(OR($E1793="",$E1793="نامعتبر"),"",LEFT($E1793,4)&amp;"/"&amp;MID($E1793,6,2))</f>
        <v/>
      </c>
      <c r="G1793">
        <f>IF(OR($E1793="",$E1793="نامعتبر",Entry!$D1793=""),"",IF(ISNUMBER(FIND(" – ",Entry!$D1793)),LEFT(Entry!$D1793,FIND(" – ",Entry!$D1793)-1),Entry!$D1793))</f>
        <v/>
      </c>
      <c r="H1793">
        <f>IF(Entry!$C1793="","",Entry!$C1793)</f>
        <v/>
      </c>
      <c r="I1793">
        <f>IF(Entry!$F1793="",0,Entry!$F1793)</f>
        <v/>
      </c>
      <c r="J1793">
        <f>IF(Entry!$G1793="",0,Entry!$G1793)</f>
        <v/>
      </c>
      <c r="K1793">
        <f>IF(Entry!$H1793="",0,Entry!$H1793)</f>
        <v/>
      </c>
      <c r="L1793">
        <f>IF(Entry!$K1793="",0,Entry!$K1793)</f>
        <v/>
      </c>
      <c r="M1793">
        <f>IF($G1793="","",COUNTA(Entry!$M1793,Entry!$R1793,Entry!$W1793,Entry!$AB1793,Entry!$AG1793,Entry!$AL1793,Entry!$AQ1793,Entry!$AV1793,Entry!$BA1793,Entry!$BF1793,Entry!$BK1793,Entry!$BP1793,Entry!$BU1793,Entry!$BZ1793,Entry!$CE1793))</f>
        <v/>
      </c>
    </row>
    <row r="1794">
      <c r="A1794">
        <f>IF(Entry!$B1794="","",Entry!$B1794)</f>
        <v/>
      </c>
      <c r="B1794">
        <f>IF($A1794="","",IF(ISNUMBER($A1794),IF(AND($A1794&gt;=10000101,$A1794&lt;=99991231),INT($A1794/10000),""),IFERROR(VALUE(TRIM(LEFT($A1794,FIND("/",$A1794)-1))),"")))</f>
        <v/>
      </c>
      <c r="C1794">
        <f>IF(OR($A1794="",$B1794=""),"",IF(ISNUMBER($A1794),INT(MOD($A1794,10000)/100),IFERROR(VALUE(TRIM(LEFT(MID($A1794,FIND("/",$A1794)+1,20),FIND("/",MID($A1794,FIND("/",$A1794)+1,20))-1))),"")))</f>
        <v/>
      </c>
      <c r="D1794">
        <f>IF(OR($A1794="",$B1794=""),"",IF(ISNUMBER($A1794),MOD($A1794,100),IFERROR(VALUE(TRIM(MID(MID($A1794,FIND("/",$A1794)+1,20),FIND("/",MID($A1794,FIND("/",$A1794)+1,20))+1,20))),"")))</f>
        <v/>
      </c>
      <c r="E1794">
        <f>IF($A1794="","",IF(OR($B1794="",$C1794="",$D1794="",$B1794&lt;1300,$B1794&gt;1500,$C1794&lt;1,$C1794&gt;12,$D1794&lt;1,$D1794&gt;31),"نامعتبر",RIGHT("0000"&amp;$B1794,4)&amp;"/"&amp;RIGHT("00"&amp;$C1794,2)&amp;"/"&amp;RIGHT("00"&amp;$D1794,2)))</f>
        <v/>
      </c>
      <c r="F1794">
        <f>IF(OR($E1794="",$E1794="نامعتبر"),"",LEFT($E1794,4)&amp;"/"&amp;MID($E1794,6,2))</f>
        <v/>
      </c>
      <c r="G1794">
        <f>IF(OR($E1794="",$E1794="نامعتبر",Entry!$D1794=""),"",IF(ISNUMBER(FIND(" – ",Entry!$D1794)),LEFT(Entry!$D1794,FIND(" – ",Entry!$D1794)-1),Entry!$D1794))</f>
        <v/>
      </c>
      <c r="H1794">
        <f>IF(Entry!$C1794="","",Entry!$C1794)</f>
        <v/>
      </c>
      <c r="I1794">
        <f>IF(Entry!$F1794="",0,Entry!$F1794)</f>
        <v/>
      </c>
      <c r="J1794">
        <f>IF(Entry!$G1794="",0,Entry!$G1794)</f>
        <v/>
      </c>
      <c r="K1794">
        <f>IF(Entry!$H1794="",0,Entry!$H1794)</f>
        <v/>
      </c>
      <c r="L1794">
        <f>IF(Entry!$K1794="",0,Entry!$K1794)</f>
        <v/>
      </c>
      <c r="M1794">
        <f>IF($G1794="","",COUNTA(Entry!$M1794,Entry!$R1794,Entry!$W1794,Entry!$AB1794,Entry!$AG1794,Entry!$AL1794,Entry!$AQ1794,Entry!$AV1794,Entry!$BA1794,Entry!$BF1794,Entry!$BK1794,Entry!$BP1794,Entry!$BU1794,Entry!$BZ1794,Entry!$CE1794))</f>
        <v/>
      </c>
    </row>
    <row r="1795">
      <c r="A1795">
        <f>IF(Entry!$B1795="","",Entry!$B1795)</f>
        <v/>
      </c>
      <c r="B1795">
        <f>IF($A1795="","",IF(ISNUMBER($A1795),IF(AND($A1795&gt;=10000101,$A1795&lt;=99991231),INT($A1795/10000),""),IFERROR(VALUE(TRIM(LEFT($A1795,FIND("/",$A1795)-1))),"")))</f>
        <v/>
      </c>
      <c r="C1795">
        <f>IF(OR($A1795="",$B1795=""),"",IF(ISNUMBER($A1795),INT(MOD($A1795,10000)/100),IFERROR(VALUE(TRIM(LEFT(MID($A1795,FIND("/",$A1795)+1,20),FIND("/",MID($A1795,FIND("/",$A1795)+1,20))-1))),"")))</f>
        <v/>
      </c>
      <c r="D1795">
        <f>IF(OR($A1795="",$B1795=""),"",IF(ISNUMBER($A1795),MOD($A1795,100),IFERROR(VALUE(TRIM(MID(MID($A1795,FIND("/",$A1795)+1,20),FIND("/",MID($A1795,FIND("/",$A1795)+1,20))+1,20))),"")))</f>
        <v/>
      </c>
      <c r="E1795">
        <f>IF($A1795="","",IF(OR($B1795="",$C1795="",$D1795="",$B1795&lt;1300,$B1795&gt;1500,$C1795&lt;1,$C1795&gt;12,$D1795&lt;1,$D1795&gt;31),"نامعتبر",RIGHT("0000"&amp;$B1795,4)&amp;"/"&amp;RIGHT("00"&amp;$C1795,2)&amp;"/"&amp;RIGHT("00"&amp;$D1795,2)))</f>
        <v/>
      </c>
      <c r="F1795">
        <f>IF(OR($E1795="",$E1795="نامعتبر"),"",LEFT($E1795,4)&amp;"/"&amp;MID($E1795,6,2))</f>
        <v/>
      </c>
      <c r="G1795">
        <f>IF(OR($E1795="",$E1795="نامعتبر",Entry!$D1795=""),"",IF(ISNUMBER(FIND(" – ",Entry!$D1795)),LEFT(Entry!$D1795,FIND(" – ",Entry!$D1795)-1),Entry!$D1795))</f>
        <v/>
      </c>
      <c r="H1795">
        <f>IF(Entry!$C1795="","",Entry!$C1795)</f>
        <v/>
      </c>
      <c r="I1795">
        <f>IF(Entry!$F1795="",0,Entry!$F1795)</f>
        <v/>
      </c>
      <c r="J1795">
        <f>IF(Entry!$G1795="",0,Entry!$G1795)</f>
        <v/>
      </c>
      <c r="K1795">
        <f>IF(Entry!$H1795="",0,Entry!$H1795)</f>
        <v/>
      </c>
      <c r="L1795">
        <f>IF(Entry!$K1795="",0,Entry!$K1795)</f>
        <v/>
      </c>
      <c r="M1795">
        <f>IF($G1795="","",COUNTA(Entry!$M1795,Entry!$R1795,Entry!$W1795,Entry!$AB1795,Entry!$AG1795,Entry!$AL1795,Entry!$AQ1795,Entry!$AV1795,Entry!$BA1795,Entry!$BF1795,Entry!$BK1795,Entry!$BP1795,Entry!$BU1795,Entry!$BZ1795,Entry!$CE1795))</f>
        <v/>
      </c>
    </row>
    <row r="1796">
      <c r="A1796">
        <f>IF(Entry!$B1796="","",Entry!$B1796)</f>
        <v/>
      </c>
      <c r="B1796">
        <f>IF($A1796="","",IF(ISNUMBER($A1796),IF(AND($A1796&gt;=10000101,$A1796&lt;=99991231),INT($A1796/10000),""),IFERROR(VALUE(TRIM(LEFT($A1796,FIND("/",$A1796)-1))),"")))</f>
        <v/>
      </c>
      <c r="C1796">
        <f>IF(OR($A1796="",$B1796=""),"",IF(ISNUMBER($A1796),INT(MOD($A1796,10000)/100),IFERROR(VALUE(TRIM(LEFT(MID($A1796,FIND("/",$A1796)+1,20),FIND("/",MID($A1796,FIND("/",$A1796)+1,20))-1))),"")))</f>
        <v/>
      </c>
      <c r="D1796">
        <f>IF(OR($A1796="",$B1796=""),"",IF(ISNUMBER($A1796),MOD($A1796,100),IFERROR(VALUE(TRIM(MID(MID($A1796,FIND("/",$A1796)+1,20),FIND("/",MID($A1796,FIND("/",$A1796)+1,20))+1,20))),"")))</f>
        <v/>
      </c>
      <c r="E1796">
        <f>IF($A1796="","",IF(OR($B1796="",$C1796="",$D1796="",$B1796&lt;1300,$B1796&gt;1500,$C1796&lt;1,$C1796&gt;12,$D1796&lt;1,$D1796&gt;31),"نامعتبر",RIGHT("0000"&amp;$B1796,4)&amp;"/"&amp;RIGHT("00"&amp;$C1796,2)&amp;"/"&amp;RIGHT("00"&amp;$D1796,2)))</f>
        <v/>
      </c>
      <c r="F1796">
        <f>IF(OR($E1796="",$E1796="نامعتبر"),"",LEFT($E1796,4)&amp;"/"&amp;MID($E1796,6,2))</f>
        <v/>
      </c>
      <c r="G1796">
        <f>IF(OR($E1796="",$E1796="نامعتبر",Entry!$D1796=""),"",IF(ISNUMBER(FIND(" – ",Entry!$D1796)),LEFT(Entry!$D1796,FIND(" – ",Entry!$D1796)-1),Entry!$D1796))</f>
        <v/>
      </c>
      <c r="H1796">
        <f>IF(Entry!$C1796="","",Entry!$C1796)</f>
        <v/>
      </c>
      <c r="I1796">
        <f>IF(Entry!$F1796="",0,Entry!$F1796)</f>
        <v/>
      </c>
      <c r="J1796">
        <f>IF(Entry!$G1796="",0,Entry!$G1796)</f>
        <v/>
      </c>
      <c r="K1796">
        <f>IF(Entry!$H1796="",0,Entry!$H1796)</f>
        <v/>
      </c>
      <c r="L1796">
        <f>IF(Entry!$K1796="",0,Entry!$K1796)</f>
        <v/>
      </c>
      <c r="M1796">
        <f>IF($G1796="","",COUNTA(Entry!$M1796,Entry!$R1796,Entry!$W1796,Entry!$AB1796,Entry!$AG1796,Entry!$AL1796,Entry!$AQ1796,Entry!$AV1796,Entry!$BA1796,Entry!$BF1796,Entry!$BK1796,Entry!$BP1796,Entry!$BU1796,Entry!$BZ1796,Entry!$CE1796))</f>
        <v/>
      </c>
    </row>
    <row r="1797">
      <c r="A1797">
        <f>IF(Entry!$B1797="","",Entry!$B1797)</f>
        <v/>
      </c>
      <c r="B1797">
        <f>IF($A1797="","",IF(ISNUMBER($A1797),IF(AND($A1797&gt;=10000101,$A1797&lt;=99991231),INT($A1797/10000),""),IFERROR(VALUE(TRIM(LEFT($A1797,FIND("/",$A1797)-1))),"")))</f>
        <v/>
      </c>
      <c r="C1797">
        <f>IF(OR($A1797="",$B1797=""),"",IF(ISNUMBER($A1797),INT(MOD($A1797,10000)/100),IFERROR(VALUE(TRIM(LEFT(MID($A1797,FIND("/",$A1797)+1,20),FIND("/",MID($A1797,FIND("/",$A1797)+1,20))-1))),"")))</f>
        <v/>
      </c>
      <c r="D1797">
        <f>IF(OR($A1797="",$B1797=""),"",IF(ISNUMBER($A1797),MOD($A1797,100),IFERROR(VALUE(TRIM(MID(MID($A1797,FIND("/",$A1797)+1,20),FIND("/",MID($A1797,FIND("/",$A1797)+1,20))+1,20))),"")))</f>
        <v/>
      </c>
      <c r="E1797">
        <f>IF($A1797="","",IF(OR($B1797="",$C1797="",$D1797="",$B1797&lt;1300,$B1797&gt;1500,$C1797&lt;1,$C1797&gt;12,$D1797&lt;1,$D1797&gt;31),"نامعتبر",RIGHT("0000"&amp;$B1797,4)&amp;"/"&amp;RIGHT("00"&amp;$C1797,2)&amp;"/"&amp;RIGHT("00"&amp;$D1797,2)))</f>
        <v/>
      </c>
      <c r="F1797">
        <f>IF(OR($E1797="",$E1797="نامعتبر"),"",LEFT($E1797,4)&amp;"/"&amp;MID($E1797,6,2))</f>
        <v/>
      </c>
      <c r="G1797">
        <f>IF(OR($E1797="",$E1797="نامعتبر",Entry!$D1797=""),"",IF(ISNUMBER(FIND(" – ",Entry!$D1797)),LEFT(Entry!$D1797,FIND(" – ",Entry!$D1797)-1),Entry!$D1797))</f>
        <v/>
      </c>
      <c r="H1797">
        <f>IF(Entry!$C1797="","",Entry!$C1797)</f>
        <v/>
      </c>
      <c r="I1797">
        <f>IF(Entry!$F1797="",0,Entry!$F1797)</f>
        <v/>
      </c>
      <c r="J1797">
        <f>IF(Entry!$G1797="",0,Entry!$G1797)</f>
        <v/>
      </c>
      <c r="K1797">
        <f>IF(Entry!$H1797="",0,Entry!$H1797)</f>
        <v/>
      </c>
      <c r="L1797">
        <f>IF(Entry!$K1797="",0,Entry!$K1797)</f>
        <v/>
      </c>
      <c r="M1797">
        <f>IF($G1797="","",COUNTA(Entry!$M1797,Entry!$R1797,Entry!$W1797,Entry!$AB1797,Entry!$AG1797,Entry!$AL1797,Entry!$AQ1797,Entry!$AV1797,Entry!$BA1797,Entry!$BF1797,Entry!$BK1797,Entry!$BP1797,Entry!$BU1797,Entry!$BZ1797,Entry!$CE1797))</f>
        <v/>
      </c>
    </row>
    <row r="1798">
      <c r="A1798">
        <f>IF(Entry!$B1798="","",Entry!$B1798)</f>
        <v/>
      </c>
      <c r="B1798">
        <f>IF($A1798="","",IF(ISNUMBER($A1798),IF(AND($A1798&gt;=10000101,$A1798&lt;=99991231),INT($A1798/10000),""),IFERROR(VALUE(TRIM(LEFT($A1798,FIND("/",$A1798)-1))),"")))</f>
        <v/>
      </c>
      <c r="C1798">
        <f>IF(OR($A1798="",$B1798=""),"",IF(ISNUMBER($A1798),INT(MOD($A1798,10000)/100),IFERROR(VALUE(TRIM(LEFT(MID($A1798,FIND("/",$A1798)+1,20),FIND("/",MID($A1798,FIND("/",$A1798)+1,20))-1))),"")))</f>
        <v/>
      </c>
      <c r="D1798">
        <f>IF(OR($A1798="",$B1798=""),"",IF(ISNUMBER($A1798),MOD($A1798,100),IFERROR(VALUE(TRIM(MID(MID($A1798,FIND("/",$A1798)+1,20),FIND("/",MID($A1798,FIND("/",$A1798)+1,20))+1,20))),"")))</f>
        <v/>
      </c>
      <c r="E1798">
        <f>IF($A1798="","",IF(OR($B1798="",$C1798="",$D1798="",$B1798&lt;1300,$B1798&gt;1500,$C1798&lt;1,$C1798&gt;12,$D1798&lt;1,$D1798&gt;31),"نامعتبر",RIGHT("0000"&amp;$B1798,4)&amp;"/"&amp;RIGHT("00"&amp;$C1798,2)&amp;"/"&amp;RIGHT("00"&amp;$D1798,2)))</f>
        <v/>
      </c>
      <c r="F1798">
        <f>IF(OR($E1798="",$E1798="نامعتبر"),"",LEFT($E1798,4)&amp;"/"&amp;MID($E1798,6,2))</f>
        <v/>
      </c>
      <c r="G1798">
        <f>IF(OR($E1798="",$E1798="نامعتبر",Entry!$D1798=""),"",IF(ISNUMBER(FIND(" – ",Entry!$D1798)),LEFT(Entry!$D1798,FIND(" – ",Entry!$D1798)-1),Entry!$D1798))</f>
        <v/>
      </c>
      <c r="H1798">
        <f>IF(Entry!$C1798="","",Entry!$C1798)</f>
        <v/>
      </c>
      <c r="I1798">
        <f>IF(Entry!$F1798="",0,Entry!$F1798)</f>
        <v/>
      </c>
      <c r="J1798">
        <f>IF(Entry!$G1798="",0,Entry!$G1798)</f>
        <v/>
      </c>
      <c r="K1798">
        <f>IF(Entry!$H1798="",0,Entry!$H1798)</f>
        <v/>
      </c>
      <c r="L1798">
        <f>IF(Entry!$K1798="",0,Entry!$K1798)</f>
        <v/>
      </c>
      <c r="M1798">
        <f>IF($G1798="","",COUNTA(Entry!$M1798,Entry!$R1798,Entry!$W1798,Entry!$AB1798,Entry!$AG1798,Entry!$AL1798,Entry!$AQ1798,Entry!$AV1798,Entry!$BA1798,Entry!$BF1798,Entry!$BK1798,Entry!$BP1798,Entry!$BU1798,Entry!$BZ1798,Entry!$CE1798))</f>
        <v/>
      </c>
    </row>
    <row r="1799">
      <c r="A1799">
        <f>IF(Entry!$B1799="","",Entry!$B1799)</f>
        <v/>
      </c>
      <c r="B1799">
        <f>IF($A1799="","",IF(ISNUMBER($A1799),IF(AND($A1799&gt;=10000101,$A1799&lt;=99991231),INT($A1799/10000),""),IFERROR(VALUE(TRIM(LEFT($A1799,FIND("/",$A1799)-1))),"")))</f>
        <v/>
      </c>
      <c r="C1799">
        <f>IF(OR($A1799="",$B1799=""),"",IF(ISNUMBER($A1799),INT(MOD($A1799,10000)/100),IFERROR(VALUE(TRIM(LEFT(MID($A1799,FIND("/",$A1799)+1,20),FIND("/",MID($A1799,FIND("/",$A1799)+1,20))-1))),"")))</f>
        <v/>
      </c>
      <c r="D1799">
        <f>IF(OR($A1799="",$B1799=""),"",IF(ISNUMBER($A1799),MOD($A1799,100),IFERROR(VALUE(TRIM(MID(MID($A1799,FIND("/",$A1799)+1,20),FIND("/",MID($A1799,FIND("/",$A1799)+1,20))+1,20))),"")))</f>
        <v/>
      </c>
      <c r="E1799">
        <f>IF($A1799="","",IF(OR($B1799="",$C1799="",$D1799="",$B1799&lt;1300,$B1799&gt;1500,$C1799&lt;1,$C1799&gt;12,$D1799&lt;1,$D1799&gt;31),"نامعتبر",RIGHT("0000"&amp;$B1799,4)&amp;"/"&amp;RIGHT("00"&amp;$C1799,2)&amp;"/"&amp;RIGHT("00"&amp;$D1799,2)))</f>
        <v/>
      </c>
      <c r="F1799">
        <f>IF(OR($E1799="",$E1799="نامعتبر"),"",LEFT($E1799,4)&amp;"/"&amp;MID($E1799,6,2))</f>
        <v/>
      </c>
      <c r="G1799">
        <f>IF(OR($E1799="",$E1799="نامعتبر",Entry!$D1799=""),"",IF(ISNUMBER(FIND(" – ",Entry!$D1799)),LEFT(Entry!$D1799,FIND(" – ",Entry!$D1799)-1),Entry!$D1799))</f>
        <v/>
      </c>
      <c r="H1799">
        <f>IF(Entry!$C1799="","",Entry!$C1799)</f>
        <v/>
      </c>
      <c r="I1799">
        <f>IF(Entry!$F1799="",0,Entry!$F1799)</f>
        <v/>
      </c>
      <c r="J1799">
        <f>IF(Entry!$G1799="",0,Entry!$G1799)</f>
        <v/>
      </c>
      <c r="K1799">
        <f>IF(Entry!$H1799="",0,Entry!$H1799)</f>
        <v/>
      </c>
      <c r="L1799">
        <f>IF(Entry!$K1799="",0,Entry!$K1799)</f>
        <v/>
      </c>
      <c r="M1799">
        <f>IF($G1799="","",COUNTA(Entry!$M1799,Entry!$R1799,Entry!$W1799,Entry!$AB1799,Entry!$AG1799,Entry!$AL1799,Entry!$AQ1799,Entry!$AV1799,Entry!$BA1799,Entry!$BF1799,Entry!$BK1799,Entry!$BP1799,Entry!$BU1799,Entry!$BZ1799,Entry!$CE1799))</f>
        <v/>
      </c>
    </row>
    <row r="1800">
      <c r="A1800">
        <f>IF(Entry!$B1800="","",Entry!$B1800)</f>
        <v/>
      </c>
      <c r="B1800">
        <f>IF($A1800="","",IF(ISNUMBER($A1800),IF(AND($A1800&gt;=10000101,$A1800&lt;=99991231),INT($A1800/10000),""),IFERROR(VALUE(TRIM(LEFT($A1800,FIND("/",$A1800)-1))),"")))</f>
        <v/>
      </c>
      <c r="C1800">
        <f>IF(OR($A1800="",$B1800=""),"",IF(ISNUMBER($A1800),INT(MOD($A1800,10000)/100),IFERROR(VALUE(TRIM(LEFT(MID($A1800,FIND("/",$A1800)+1,20),FIND("/",MID($A1800,FIND("/",$A1800)+1,20))-1))),"")))</f>
        <v/>
      </c>
      <c r="D1800">
        <f>IF(OR($A1800="",$B1800=""),"",IF(ISNUMBER($A1800),MOD($A1800,100),IFERROR(VALUE(TRIM(MID(MID($A1800,FIND("/",$A1800)+1,20),FIND("/",MID($A1800,FIND("/",$A1800)+1,20))+1,20))),"")))</f>
        <v/>
      </c>
      <c r="E1800">
        <f>IF($A1800="","",IF(OR($B1800="",$C1800="",$D1800="",$B1800&lt;1300,$B1800&gt;1500,$C1800&lt;1,$C1800&gt;12,$D1800&lt;1,$D1800&gt;31),"نامعتبر",RIGHT("0000"&amp;$B1800,4)&amp;"/"&amp;RIGHT("00"&amp;$C1800,2)&amp;"/"&amp;RIGHT("00"&amp;$D1800,2)))</f>
        <v/>
      </c>
      <c r="F1800">
        <f>IF(OR($E1800="",$E1800="نامعتبر"),"",LEFT($E1800,4)&amp;"/"&amp;MID($E1800,6,2))</f>
        <v/>
      </c>
      <c r="G1800">
        <f>IF(OR($E1800="",$E1800="نامعتبر",Entry!$D1800=""),"",IF(ISNUMBER(FIND(" – ",Entry!$D1800)),LEFT(Entry!$D1800,FIND(" – ",Entry!$D1800)-1),Entry!$D1800))</f>
        <v/>
      </c>
      <c r="H1800">
        <f>IF(Entry!$C1800="","",Entry!$C1800)</f>
        <v/>
      </c>
      <c r="I1800">
        <f>IF(Entry!$F1800="",0,Entry!$F1800)</f>
        <v/>
      </c>
      <c r="J1800">
        <f>IF(Entry!$G1800="",0,Entry!$G1800)</f>
        <v/>
      </c>
      <c r="K1800">
        <f>IF(Entry!$H1800="",0,Entry!$H1800)</f>
        <v/>
      </c>
      <c r="L1800">
        <f>IF(Entry!$K1800="",0,Entry!$K1800)</f>
        <v/>
      </c>
      <c r="M1800">
        <f>IF($G1800="","",COUNTA(Entry!$M1800,Entry!$R1800,Entry!$W1800,Entry!$AB1800,Entry!$AG1800,Entry!$AL1800,Entry!$AQ1800,Entry!$AV1800,Entry!$BA1800,Entry!$BF1800,Entry!$BK1800,Entry!$BP1800,Entry!$BU1800,Entry!$BZ1800,Entry!$CE1800))</f>
        <v/>
      </c>
    </row>
    <row r="1801">
      <c r="A1801">
        <f>IF(Entry!$B1801="","",Entry!$B1801)</f>
        <v/>
      </c>
      <c r="B1801">
        <f>IF($A1801="","",IF(ISNUMBER($A1801),IF(AND($A1801&gt;=10000101,$A1801&lt;=99991231),INT($A1801/10000),""),IFERROR(VALUE(TRIM(LEFT($A1801,FIND("/",$A1801)-1))),"")))</f>
        <v/>
      </c>
      <c r="C1801">
        <f>IF(OR($A1801="",$B1801=""),"",IF(ISNUMBER($A1801),INT(MOD($A1801,10000)/100),IFERROR(VALUE(TRIM(LEFT(MID($A1801,FIND("/",$A1801)+1,20),FIND("/",MID($A1801,FIND("/",$A1801)+1,20))-1))),"")))</f>
        <v/>
      </c>
      <c r="D1801">
        <f>IF(OR($A1801="",$B1801=""),"",IF(ISNUMBER($A1801),MOD($A1801,100),IFERROR(VALUE(TRIM(MID(MID($A1801,FIND("/",$A1801)+1,20),FIND("/",MID($A1801,FIND("/",$A1801)+1,20))+1,20))),"")))</f>
        <v/>
      </c>
      <c r="E1801">
        <f>IF($A1801="","",IF(OR($B1801="",$C1801="",$D1801="",$B1801&lt;1300,$B1801&gt;1500,$C1801&lt;1,$C1801&gt;12,$D1801&lt;1,$D1801&gt;31),"نامعتبر",RIGHT("0000"&amp;$B1801,4)&amp;"/"&amp;RIGHT("00"&amp;$C1801,2)&amp;"/"&amp;RIGHT("00"&amp;$D1801,2)))</f>
        <v/>
      </c>
      <c r="F1801">
        <f>IF(OR($E1801="",$E1801="نامعتبر"),"",LEFT($E1801,4)&amp;"/"&amp;MID($E1801,6,2))</f>
        <v/>
      </c>
      <c r="G1801">
        <f>IF(OR($E1801="",$E1801="نامعتبر",Entry!$D1801=""),"",IF(ISNUMBER(FIND(" – ",Entry!$D1801)),LEFT(Entry!$D1801,FIND(" – ",Entry!$D1801)-1),Entry!$D1801))</f>
        <v/>
      </c>
      <c r="H1801">
        <f>IF(Entry!$C1801="","",Entry!$C1801)</f>
        <v/>
      </c>
      <c r="I1801">
        <f>IF(Entry!$F1801="",0,Entry!$F1801)</f>
        <v/>
      </c>
      <c r="J1801">
        <f>IF(Entry!$G1801="",0,Entry!$G1801)</f>
        <v/>
      </c>
      <c r="K1801">
        <f>IF(Entry!$H1801="",0,Entry!$H1801)</f>
        <v/>
      </c>
      <c r="L1801">
        <f>IF(Entry!$K1801="",0,Entry!$K1801)</f>
        <v/>
      </c>
      <c r="M1801">
        <f>IF($G1801="","",COUNTA(Entry!$M1801,Entry!$R1801,Entry!$W1801,Entry!$AB1801,Entry!$AG1801,Entry!$AL1801,Entry!$AQ1801,Entry!$AV1801,Entry!$BA1801,Entry!$BF1801,Entry!$BK1801,Entry!$BP1801,Entry!$BU1801,Entry!$BZ1801,Entry!$CE1801))</f>
        <v/>
      </c>
    </row>
    <row r="1802">
      <c r="A1802">
        <f>IF(Entry!$B1802="","",Entry!$B1802)</f>
        <v/>
      </c>
      <c r="B1802">
        <f>IF($A1802="","",IF(ISNUMBER($A1802),IF(AND($A1802&gt;=10000101,$A1802&lt;=99991231),INT($A1802/10000),""),IFERROR(VALUE(TRIM(LEFT($A1802,FIND("/",$A1802)-1))),"")))</f>
        <v/>
      </c>
      <c r="C1802">
        <f>IF(OR($A1802="",$B1802=""),"",IF(ISNUMBER($A1802),INT(MOD($A1802,10000)/100),IFERROR(VALUE(TRIM(LEFT(MID($A1802,FIND("/",$A1802)+1,20),FIND("/",MID($A1802,FIND("/",$A1802)+1,20))-1))),"")))</f>
        <v/>
      </c>
      <c r="D1802">
        <f>IF(OR($A1802="",$B1802=""),"",IF(ISNUMBER($A1802),MOD($A1802,100),IFERROR(VALUE(TRIM(MID(MID($A1802,FIND("/",$A1802)+1,20),FIND("/",MID($A1802,FIND("/",$A1802)+1,20))+1,20))),"")))</f>
        <v/>
      </c>
      <c r="E1802">
        <f>IF($A1802="","",IF(OR($B1802="",$C1802="",$D1802="",$B1802&lt;1300,$B1802&gt;1500,$C1802&lt;1,$C1802&gt;12,$D1802&lt;1,$D1802&gt;31),"نامعتبر",RIGHT("0000"&amp;$B1802,4)&amp;"/"&amp;RIGHT("00"&amp;$C1802,2)&amp;"/"&amp;RIGHT("00"&amp;$D1802,2)))</f>
        <v/>
      </c>
      <c r="F1802">
        <f>IF(OR($E1802="",$E1802="نامعتبر"),"",LEFT($E1802,4)&amp;"/"&amp;MID($E1802,6,2))</f>
        <v/>
      </c>
      <c r="G1802">
        <f>IF(OR($E1802="",$E1802="نامعتبر",Entry!$D1802=""),"",IF(ISNUMBER(FIND(" – ",Entry!$D1802)),LEFT(Entry!$D1802,FIND(" – ",Entry!$D1802)-1),Entry!$D1802))</f>
        <v/>
      </c>
      <c r="H1802">
        <f>IF(Entry!$C1802="","",Entry!$C1802)</f>
        <v/>
      </c>
      <c r="I1802">
        <f>IF(Entry!$F1802="",0,Entry!$F1802)</f>
        <v/>
      </c>
      <c r="J1802">
        <f>IF(Entry!$G1802="",0,Entry!$G1802)</f>
        <v/>
      </c>
      <c r="K1802">
        <f>IF(Entry!$H1802="",0,Entry!$H1802)</f>
        <v/>
      </c>
      <c r="L1802">
        <f>IF(Entry!$K1802="",0,Entry!$K1802)</f>
        <v/>
      </c>
      <c r="M1802">
        <f>IF($G1802="","",COUNTA(Entry!$M1802,Entry!$R1802,Entry!$W1802,Entry!$AB1802,Entry!$AG1802,Entry!$AL1802,Entry!$AQ1802,Entry!$AV1802,Entry!$BA1802,Entry!$BF1802,Entry!$BK1802,Entry!$BP1802,Entry!$BU1802,Entry!$BZ1802,Entry!$CE1802))</f>
        <v/>
      </c>
    </row>
    <row r="1803">
      <c r="A1803">
        <f>IF(Entry!$B1803="","",Entry!$B1803)</f>
        <v/>
      </c>
      <c r="B1803">
        <f>IF($A1803="","",IF(ISNUMBER($A1803),IF(AND($A1803&gt;=10000101,$A1803&lt;=99991231),INT($A1803/10000),""),IFERROR(VALUE(TRIM(LEFT($A1803,FIND("/",$A1803)-1))),"")))</f>
        <v/>
      </c>
      <c r="C1803">
        <f>IF(OR($A1803="",$B1803=""),"",IF(ISNUMBER($A1803),INT(MOD($A1803,10000)/100),IFERROR(VALUE(TRIM(LEFT(MID($A1803,FIND("/",$A1803)+1,20),FIND("/",MID($A1803,FIND("/",$A1803)+1,20))-1))),"")))</f>
        <v/>
      </c>
      <c r="D1803">
        <f>IF(OR($A1803="",$B1803=""),"",IF(ISNUMBER($A1803),MOD($A1803,100),IFERROR(VALUE(TRIM(MID(MID($A1803,FIND("/",$A1803)+1,20),FIND("/",MID($A1803,FIND("/",$A1803)+1,20))+1,20))),"")))</f>
        <v/>
      </c>
      <c r="E1803">
        <f>IF($A1803="","",IF(OR($B1803="",$C1803="",$D1803="",$B1803&lt;1300,$B1803&gt;1500,$C1803&lt;1,$C1803&gt;12,$D1803&lt;1,$D1803&gt;31),"نامعتبر",RIGHT("0000"&amp;$B1803,4)&amp;"/"&amp;RIGHT("00"&amp;$C1803,2)&amp;"/"&amp;RIGHT("00"&amp;$D1803,2)))</f>
        <v/>
      </c>
      <c r="F1803">
        <f>IF(OR($E1803="",$E1803="نامعتبر"),"",LEFT($E1803,4)&amp;"/"&amp;MID($E1803,6,2))</f>
        <v/>
      </c>
      <c r="G1803">
        <f>IF(OR($E1803="",$E1803="نامعتبر",Entry!$D1803=""),"",IF(ISNUMBER(FIND(" – ",Entry!$D1803)),LEFT(Entry!$D1803,FIND(" – ",Entry!$D1803)-1),Entry!$D1803))</f>
        <v/>
      </c>
      <c r="H1803">
        <f>IF(Entry!$C1803="","",Entry!$C1803)</f>
        <v/>
      </c>
      <c r="I1803">
        <f>IF(Entry!$F1803="",0,Entry!$F1803)</f>
        <v/>
      </c>
      <c r="J1803">
        <f>IF(Entry!$G1803="",0,Entry!$G1803)</f>
        <v/>
      </c>
      <c r="K1803">
        <f>IF(Entry!$H1803="",0,Entry!$H1803)</f>
        <v/>
      </c>
      <c r="L1803">
        <f>IF(Entry!$K1803="",0,Entry!$K1803)</f>
        <v/>
      </c>
      <c r="M1803">
        <f>IF($G1803="","",COUNTA(Entry!$M1803,Entry!$R1803,Entry!$W1803,Entry!$AB1803,Entry!$AG1803,Entry!$AL1803,Entry!$AQ1803,Entry!$AV1803,Entry!$BA1803,Entry!$BF1803,Entry!$BK1803,Entry!$BP1803,Entry!$BU1803,Entry!$BZ1803,Entry!$CE1803))</f>
        <v/>
      </c>
    </row>
    <row r="1804">
      <c r="A1804">
        <f>IF(Entry!$B1804="","",Entry!$B1804)</f>
        <v/>
      </c>
      <c r="B1804">
        <f>IF($A1804="","",IF(ISNUMBER($A1804),IF(AND($A1804&gt;=10000101,$A1804&lt;=99991231),INT($A1804/10000),""),IFERROR(VALUE(TRIM(LEFT($A1804,FIND("/",$A1804)-1))),"")))</f>
        <v/>
      </c>
      <c r="C1804">
        <f>IF(OR($A1804="",$B1804=""),"",IF(ISNUMBER($A1804),INT(MOD($A1804,10000)/100),IFERROR(VALUE(TRIM(LEFT(MID($A1804,FIND("/",$A1804)+1,20),FIND("/",MID($A1804,FIND("/",$A1804)+1,20))-1))),"")))</f>
        <v/>
      </c>
      <c r="D1804">
        <f>IF(OR($A1804="",$B1804=""),"",IF(ISNUMBER($A1804),MOD($A1804,100),IFERROR(VALUE(TRIM(MID(MID($A1804,FIND("/",$A1804)+1,20),FIND("/",MID($A1804,FIND("/",$A1804)+1,20))+1,20))),"")))</f>
        <v/>
      </c>
      <c r="E1804">
        <f>IF($A1804="","",IF(OR($B1804="",$C1804="",$D1804="",$B1804&lt;1300,$B1804&gt;1500,$C1804&lt;1,$C1804&gt;12,$D1804&lt;1,$D1804&gt;31),"نامعتبر",RIGHT("0000"&amp;$B1804,4)&amp;"/"&amp;RIGHT("00"&amp;$C1804,2)&amp;"/"&amp;RIGHT("00"&amp;$D1804,2)))</f>
        <v/>
      </c>
      <c r="F1804">
        <f>IF(OR($E1804="",$E1804="نامعتبر"),"",LEFT($E1804,4)&amp;"/"&amp;MID($E1804,6,2))</f>
        <v/>
      </c>
      <c r="G1804">
        <f>IF(OR($E1804="",$E1804="نامعتبر",Entry!$D1804=""),"",IF(ISNUMBER(FIND(" – ",Entry!$D1804)),LEFT(Entry!$D1804,FIND(" – ",Entry!$D1804)-1),Entry!$D1804))</f>
        <v/>
      </c>
      <c r="H1804">
        <f>IF(Entry!$C1804="","",Entry!$C1804)</f>
        <v/>
      </c>
      <c r="I1804">
        <f>IF(Entry!$F1804="",0,Entry!$F1804)</f>
        <v/>
      </c>
      <c r="J1804">
        <f>IF(Entry!$G1804="",0,Entry!$G1804)</f>
        <v/>
      </c>
      <c r="K1804">
        <f>IF(Entry!$H1804="",0,Entry!$H1804)</f>
        <v/>
      </c>
      <c r="L1804">
        <f>IF(Entry!$K1804="",0,Entry!$K1804)</f>
        <v/>
      </c>
      <c r="M1804">
        <f>IF($G1804="","",COUNTA(Entry!$M1804,Entry!$R1804,Entry!$W1804,Entry!$AB1804,Entry!$AG1804,Entry!$AL1804,Entry!$AQ1804,Entry!$AV1804,Entry!$BA1804,Entry!$BF1804,Entry!$BK1804,Entry!$BP1804,Entry!$BU1804,Entry!$BZ1804,Entry!$CE1804))</f>
        <v/>
      </c>
    </row>
    <row r="1805">
      <c r="A1805">
        <f>IF(Entry!$B1805="","",Entry!$B1805)</f>
        <v/>
      </c>
      <c r="B1805">
        <f>IF($A1805="","",IF(ISNUMBER($A1805),IF(AND($A1805&gt;=10000101,$A1805&lt;=99991231),INT($A1805/10000),""),IFERROR(VALUE(TRIM(LEFT($A1805,FIND("/",$A1805)-1))),"")))</f>
        <v/>
      </c>
      <c r="C1805">
        <f>IF(OR($A1805="",$B1805=""),"",IF(ISNUMBER($A1805),INT(MOD($A1805,10000)/100),IFERROR(VALUE(TRIM(LEFT(MID($A1805,FIND("/",$A1805)+1,20),FIND("/",MID($A1805,FIND("/",$A1805)+1,20))-1))),"")))</f>
        <v/>
      </c>
      <c r="D1805">
        <f>IF(OR($A1805="",$B1805=""),"",IF(ISNUMBER($A1805),MOD($A1805,100),IFERROR(VALUE(TRIM(MID(MID($A1805,FIND("/",$A1805)+1,20),FIND("/",MID($A1805,FIND("/",$A1805)+1,20))+1,20))),"")))</f>
        <v/>
      </c>
      <c r="E1805">
        <f>IF($A1805="","",IF(OR($B1805="",$C1805="",$D1805="",$B1805&lt;1300,$B1805&gt;1500,$C1805&lt;1,$C1805&gt;12,$D1805&lt;1,$D1805&gt;31),"نامعتبر",RIGHT("0000"&amp;$B1805,4)&amp;"/"&amp;RIGHT("00"&amp;$C1805,2)&amp;"/"&amp;RIGHT("00"&amp;$D1805,2)))</f>
        <v/>
      </c>
      <c r="F1805">
        <f>IF(OR($E1805="",$E1805="نامعتبر"),"",LEFT($E1805,4)&amp;"/"&amp;MID($E1805,6,2))</f>
        <v/>
      </c>
      <c r="G1805">
        <f>IF(OR($E1805="",$E1805="نامعتبر",Entry!$D1805=""),"",IF(ISNUMBER(FIND(" – ",Entry!$D1805)),LEFT(Entry!$D1805,FIND(" – ",Entry!$D1805)-1),Entry!$D1805))</f>
        <v/>
      </c>
      <c r="H1805">
        <f>IF(Entry!$C1805="","",Entry!$C1805)</f>
        <v/>
      </c>
      <c r="I1805">
        <f>IF(Entry!$F1805="",0,Entry!$F1805)</f>
        <v/>
      </c>
      <c r="J1805">
        <f>IF(Entry!$G1805="",0,Entry!$G1805)</f>
        <v/>
      </c>
      <c r="K1805">
        <f>IF(Entry!$H1805="",0,Entry!$H1805)</f>
        <v/>
      </c>
      <c r="L1805">
        <f>IF(Entry!$K1805="",0,Entry!$K1805)</f>
        <v/>
      </c>
      <c r="M1805">
        <f>IF($G1805="","",COUNTA(Entry!$M1805,Entry!$R1805,Entry!$W1805,Entry!$AB1805,Entry!$AG1805,Entry!$AL1805,Entry!$AQ1805,Entry!$AV1805,Entry!$BA1805,Entry!$BF1805,Entry!$BK1805,Entry!$BP1805,Entry!$BU1805,Entry!$BZ1805,Entry!$CE1805))</f>
        <v/>
      </c>
    </row>
    <row r="1806">
      <c r="A1806">
        <f>IF(Entry!$B1806="","",Entry!$B1806)</f>
        <v/>
      </c>
      <c r="B1806">
        <f>IF($A1806="","",IF(ISNUMBER($A1806),IF(AND($A1806&gt;=10000101,$A1806&lt;=99991231),INT($A1806/10000),""),IFERROR(VALUE(TRIM(LEFT($A1806,FIND("/",$A1806)-1))),"")))</f>
        <v/>
      </c>
      <c r="C1806">
        <f>IF(OR($A1806="",$B1806=""),"",IF(ISNUMBER($A1806),INT(MOD($A1806,10000)/100),IFERROR(VALUE(TRIM(LEFT(MID($A1806,FIND("/",$A1806)+1,20),FIND("/",MID($A1806,FIND("/",$A1806)+1,20))-1))),"")))</f>
        <v/>
      </c>
      <c r="D1806">
        <f>IF(OR($A1806="",$B1806=""),"",IF(ISNUMBER($A1806),MOD($A1806,100),IFERROR(VALUE(TRIM(MID(MID($A1806,FIND("/",$A1806)+1,20),FIND("/",MID($A1806,FIND("/",$A1806)+1,20))+1,20))),"")))</f>
        <v/>
      </c>
      <c r="E1806">
        <f>IF($A1806="","",IF(OR($B1806="",$C1806="",$D1806="",$B1806&lt;1300,$B1806&gt;1500,$C1806&lt;1,$C1806&gt;12,$D1806&lt;1,$D1806&gt;31),"نامعتبر",RIGHT("0000"&amp;$B1806,4)&amp;"/"&amp;RIGHT("00"&amp;$C1806,2)&amp;"/"&amp;RIGHT("00"&amp;$D1806,2)))</f>
        <v/>
      </c>
      <c r="F1806">
        <f>IF(OR($E1806="",$E1806="نامعتبر"),"",LEFT($E1806,4)&amp;"/"&amp;MID($E1806,6,2))</f>
        <v/>
      </c>
      <c r="G1806">
        <f>IF(OR($E1806="",$E1806="نامعتبر",Entry!$D1806=""),"",IF(ISNUMBER(FIND(" – ",Entry!$D1806)),LEFT(Entry!$D1806,FIND(" – ",Entry!$D1806)-1),Entry!$D1806))</f>
        <v/>
      </c>
      <c r="H1806">
        <f>IF(Entry!$C1806="","",Entry!$C1806)</f>
        <v/>
      </c>
      <c r="I1806">
        <f>IF(Entry!$F1806="",0,Entry!$F1806)</f>
        <v/>
      </c>
      <c r="J1806">
        <f>IF(Entry!$G1806="",0,Entry!$G1806)</f>
        <v/>
      </c>
      <c r="K1806">
        <f>IF(Entry!$H1806="",0,Entry!$H1806)</f>
        <v/>
      </c>
      <c r="L1806">
        <f>IF(Entry!$K1806="",0,Entry!$K1806)</f>
        <v/>
      </c>
      <c r="M1806">
        <f>IF($G1806="","",COUNTA(Entry!$M1806,Entry!$R1806,Entry!$W1806,Entry!$AB1806,Entry!$AG1806,Entry!$AL1806,Entry!$AQ1806,Entry!$AV1806,Entry!$BA1806,Entry!$BF1806,Entry!$BK1806,Entry!$BP1806,Entry!$BU1806,Entry!$BZ1806,Entry!$CE1806))</f>
        <v/>
      </c>
    </row>
    <row r="1807">
      <c r="A1807">
        <f>IF(Entry!$B1807="","",Entry!$B1807)</f>
        <v/>
      </c>
      <c r="B1807">
        <f>IF($A1807="","",IF(ISNUMBER($A1807),IF(AND($A1807&gt;=10000101,$A1807&lt;=99991231),INT($A1807/10000),""),IFERROR(VALUE(TRIM(LEFT($A1807,FIND("/",$A1807)-1))),"")))</f>
        <v/>
      </c>
      <c r="C1807">
        <f>IF(OR($A1807="",$B1807=""),"",IF(ISNUMBER($A1807),INT(MOD($A1807,10000)/100),IFERROR(VALUE(TRIM(LEFT(MID($A1807,FIND("/",$A1807)+1,20),FIND("/",MID($A1807,FIND("/",$A1807)+1,20))-1))),"")))</f>
        <v/>
      </c>
      <c r="D1807">
        <f>IF(OR($A1807="",$B1807=""),"",IF(ISNUMBER($A1807),MOD($A1807,100),IFERROR(VALUE(TRIM(MID(MID($A1807,FIND("/",$A1807)+1,20),FIND("/",MID($A1807,FIND("/",$A1807)+1,20))+1,20))),"")))</f>
        <v/>
      </c>
      <c r="E1807">
        <f>IF($A1807="","",IF(OR($B1807="",$C1807="",$D1807="",$B1807&lt;1300,$B1807&gt;1500,$C1807&lt;1,$C1807&gt;12,$D1807&lt;1,$D1807&gt;31),"نامعتبر",RIGHT("0000"&amp;$B1807,4)&amp;"/"&amp;RIGHT("00"&amp;$C1807,2)&amp;"/"&amp;RIGHT("00"&amp;$D1807,2)))</f>
        <v/>
      </c>
      <c r="F1807">
        <f>IF(OR($E1807="",$E1807="نامعتبر"),"",LEFT($E1807,4)&amp;"/"&amp;MID($E1807,6,2))</f>
        <v/>
      </c>
      <c r="G1807">
        <f>IF(OR($E1807="",$E1807="نامعتبر",Entry!$D1807=""),"",IF(ISNUMBER(FIND(" – ",Entry!$D1807)),LEFT(Entry!$D1807,FIND(" – ",Entry!$D1807)-1),Entry!$D1807))</f>
        <v/>
      </c>
      <c r="H1807">
        <f>IF(Entry!$C1807="","",Entry!$C1807)</f>
        <v/>
      </c>
      <c r="I1807">
        <f>IF(Entry!$F1807="",0,Entry!$F1807)</f>
        <v/>
      </c>
      <c r="J1807">
        <f>IF(Entry!$G1807="",0,Entry!$G1807)</f>
        <v/>
      </c>
      <c r="K1807">
        <f>IF(Entry!$H1807="",0,Entry!$H1807)</f>
        <v/>
      </c>
      <c r="L1807">
        <f>IF(Entry!$K1807="",0,Entry!$K1807)</f>
        <v/>
      </c>
      <c r="M1807">
        <f>IF($G1807="","",COUNTA(Entry!$M1807,Entry!$R1807,Entry!$W1807,Entry!$AB1807,Entry!$AG1807,Entry!$AL1807,Entry!$AQ1807,Entry!$AV1807,Entry!$BA1807,Entry!$BF1807,Entry!$BK1807,Entry!$BP1807,Entry!$BU1807,Entry!$BZ1807,Entry!$CE1807))</f>
        <v/>
      </c>
    </row>
    <row r="1808">
      <c r="A1808">
        <f>IF(Entry!$B1808="","",Entry!$B1808)</f>
        <v/>
      </c>
      <c r="B1808">
        <f>IF($A1808="","",IF(ISNUMBER($A1808),IF(AND($A1808&gt;=10000101,$A1808&lt;=99991231),INT($A1808/10000),""),IFERROR(VALUE(TRIM(LEFT($A1808,FIND("/",$A1808)-1))),"")))</f>
        <v/>
      </c>
      <c r="C1808">
        <f>IF(OR($A1808="",$B1808=""),"",IF(ISNUMBER($A1808),INT(MOD($A1808,10000)/100),IFERROR(VALUE(TRIM(LEFT(MID($A1808,FIND("/",$A1808)+1,20),FIND("/",MID($A1808,FIND("/",$A1808)+1,20))-1))),"")))</f>
        <v/>
      </c>
      <c r="D1808">
        <f>IF(OR($A1808="",$B1808=""),"",IF(ISNUMBER($A1808),MOD($A1808,100),IFERROR(VALUE(TRIM(MID(MID($A1808,FIND("/",$A1808)+1,20),FIND("/",MID($A1808,FIND("/",$A1808)+1,20))+1,20))),"")))</f>
        <v/>
      </c>
      <c r="E1808">
        <f>IF($A1808="","",IF(OR($B1808="",$C1808="",$D1808="",$B1808&lt;1300,$B1808&gt;1500,$C1808&lt;1,$C1808&gt;12,$D1808&lt;1,$D1808&gt;31),"نامعتبر",RIGHT("0000"&amp;$B1808,4)&amp;"/"&amp;RIGHT("00"&amp;$C1808,2)&amp;"/"&amp;RIGHT("00"&amp;$D1808,2)))</f>
        <v/>
      </c>
      <c r="F1808">
        <f>IF(OR($E1808="",$E1808="نامعتبر"),"",LEFT($E1808,4)&amp;"/"&amp;MID($E1808,6,2))</f>
        <v/>
      </c>
      <c r="G1808">
        <f>IF(OR($E1808="",$E1808="نامعتبر",Entry!$D1808=""),"",IF(ISNUMBER(FIND(" – ",Entry!$D1808)),LEFT(Entry!$D1808,FIND(" – ",Entry!$D1808)-1),Entry!$D1808))</f>
        <v/>
      </c>
      <c r="H1808">
        <f>IF(Entry!$C1808="","",Entry!$C1808)</f>
        <v/>
      </c>
      <c r="I1808">
        <f>IF(Entry!$F1808="",0,Entry!$F1808)</f>
        <v/>
      </c>
      <c r="J1808">
        <f>IF(Entry!$G1808="",0,Entry!$G1808)</f>
        <v/>
      </c>
      <c r="K1808">
        <f>IF(Entry!$H1808="",0,Entry!$H1808)</f>
        <v/>
      </c>
      <c r="L1808">
        <f>IF(Entry!$K1808="",0,Entry!$K1808)</f>
        <v/>
      </c>
      <c r="M1808">
        <f>IF($G1808="","",COUNTA(Entry!$M1808,Entry!$R1808,Entry!$W1808,Entry!$AB1808,Entry!$AG1808,Entry!$AL1808,Entry!$AQ1808,Entry!$AV1808,Entry!$BA1808,Entry!$BF1808,Entry!$BK1808,Entry!$BP1808,Entry!$BU1808,Entry!$BZ1808,Entry!$CE1808))</f>
        <v/>
      </c>
    </row>
    <row r="1809">
      <c r="A1809">
        <f>IF(Entry!$B1809="","",Entry!$B1809)</f>
        <v/>
      </c>
      <c r="B1809">
        <f>IF($A1809="","",IF(ISNUMBER($A1809),IF(AND($A1809&gt;=10000101,$A1809&lt;=99991231),INT($A1809/10000),""),IFERROR(VALUE(TRIM(LEFT($A1809,FIND("/",$A1809)-1))),"")))</f>
        <v/>
      </c>
      <c r="C1809">
        <f>IF(OR($A1809="",$B1809=""),"",IF(ISNUMBER($A1809),INT(MOD($A1809,10000)/100),IFERROR(VALUE(TRIM(LEFT(MID($A1809,FIND("/",$A1809)+1,20),FIND("/",MID($A1809,FIND("/",$A1809)+1,20))-1))),"")))</f>
        <v/>
      </c>
      <c r="D1809">
        <f>IF(OR($A1809="",$B1809=""),"",IF(ISNUMBER($A1809),MOD($A1809,100),IFERROR(VALUE(TRIM(MID(MID($A1809,FIND("/",$A1809)+1,20),FIND("/",MID($A1809,FIND("/",$A1809)+1,20))+1,20))),"")))</f>
        <v/>
      </c>
      <c r="E1809">
        <f>IF($A1809="","",IF(OR($B1809="",$C1809="",$D1809="",$B1809&lt;1300,$B1809&gt;1500,$C1809&lt;1,$C1809&gt;12,$D1809&lt;1,$D1809&gt;31),"نامعتبر",RIGHT("0000"&amp;$B1809,4)&amp;"/"&amp;RIGHT("00"&amp;$C1809,2)&amp;"/"&amp;RIGHT("00"&amp;$D1809,2)))</f>
        <v/>
      </c>
      <c r="F1809">
        <f>IF(OR($E1809="",$E1809="نامعتبر"),"",LEFT($E1809,4)&amp;"/"&amp;MID($E1809,6,2))</f>
        <v/>
      </c>
      <c r="G1809">
        <f>IF(OR($E1809="",$E1809="نامعتبر",Entry!$D1809=""),"",IF(ISNUMBER(FIND(" – ",Entry!$D1809)),LEFT(Entry!$D1809,FIND(" – ",Entry!$D1809)-1),Entry!$D1809))</f>
        <v/>
      </c>
      <c r="H1809">
        <f>IF(Entry!$C1809="","",Entry!$C1809)</f>
        <v/>
      </c>
      <c r="I1809">
        <f>IF(Entry!$F1809="",0,Entry!$F1809)</f>
        <v/>
      </c>
      <c r="J1809">
        <f>IF(Entry!$G1809="",0,Entry!$G1809)</f>
        <v/>
      </c>
      <c r="K1809">
        <f>IF(Entry!$H1809="",0,Entry!$H1809)</f>
        <v/>
      </c>
      <c r="L1809">
        <f>IF(Entry!$K1809="",0,Entry!$K1809)</f>
        <v/>
      </c>
      <c r="M1809">
        <f>IF($G1809="","",COUNTA(Entry!$M1809,Entry!$R1809,Entry!$W1809,Entry!$AB1809,Entry!$AG1809,Entry!$AL1809,Entry!$AQ1809,Entry!$AV1809,Entry!$BA1809,Entry!$BF1809,Entry!$BK1809,Entry!$BP1809,Entry!$BU1809,Entry!$BZ1809,Entry!$CE1809))</f>
        <v/>
      </c>
    </row>
    <row r="1810">
      <c r="A1810">
        <f>IF(Entry!$B1810="","",Entry!$B1810)</f>
        <v/>
      </c>
      <c r="B1810">
        <f>IF($A1810="","",IF(ISNUMBER($A1810),IF(AND($A1810&gt;=10000101,$A1810&lt;=99991231),INT($A1810/10000),""),IFERROR(VALUE(TRIM(LEFT($A1810,FIND("/",$A1810)-1))),"")))</f>
        <v/>
      </c>
      <c r="C1810">
        <f>IF(OR($A1810="",$B1810=""),"",IF(ISNUMBER($A1810),INT(MOD($A1810,10000)/100),IFERROR(VALUE(TRIM(LEFT(MID($A1810,FIND("/",$A1810)+1,20),FIND("/",MID($A1810,FIND("/",$A1810)+1,20))-1))),"")))</f>
        <v/>
      </c>
      <c r="D1810">
        <f>IF(OR($A1810="",$B1810=""),"",IF(ISNUMBER($A1810),MOD($A1810,100),IFERROR(VALUE(TRIM(MID(MID($A1810,FIND("/",$A1810)+1,20),FIND("/",MID($A1810,FIND("/",$A1810)+1,20))+1,20))),"")))</f>
        <v/>
      </c>
      <c r="E1810">
        <f>IF($A1810="","",IF(OR($B1810="",$C1810="",$D1810="",$B1810&lt;1300,$B1810&gt;1500,$C1810&lt;1,$C1810&gt;12,$D1810&lt;1,$D1810&gt;31),"نامعتبر",RIGHT("0000"&amp;$B1810,4)&amp;"/"&amp;RIGHT("00"&amp;$C1810,2)&amp;"/"&amp;RIGHT("00"&amp;$D1810,2)))</f>
        <v/>
      </c>
      <c r="F1810">
        <f>IF(OR($E1810="",$E1810="نامعتبر"),"",LEFT($E1810,4)&amp;"/"&amp;MID($E1810,6,2))</f>
        <v/>
      </c>
      <c r="G1810">
        <f>IF(OR($E1810="",$E1810="نامعتبر",Entry!$D1810=""),"",IF(ISNUMBER(FIND(" – ",Entry!$D1810)),LEFT(Entry!$D1810,FIND(" – ",Entry!$D1810)-1),Entry!$D1810))</f>
        <v/>
      </c>
      <c r="H1810">
        <f>IF(Entry!$C1810="","",Entry!$C1810)</f>
        <v/>
      </c>
      <c r="I1810">
        <f>IF(Entry!$F1810="",0,Entry!$F1810)</f>
        <v/>
      </c>
      <c r="J1810">
        <f>IF(Entry!$G1810="",0,Entry!$G1810)</f>
        <v/>
      </c>
      <c r="K1810">
        <f>IF(Entry!$H1810="",0,Entry!$H1810)</f>
        <v/>
      </c>
      <c r="L1810">
        <f>IF(Entry!$K1810="",0,Entry!$K1810)</f>
        <v/>
      </c>
      <c r="M1810">
        <f>IF($G1810="","",COUNTA(Entry!$M1810,Entry!$R1810,Entry!$W1810,Entry!$AB1810,Entry!$AG1810,Entry!$AL1810,Entry!$AQ1810,Entry!$AV1810,Entry!$BA1810,Entry!$BF1810,Entry!$BK1810,Entry!$BP1810,Entry!$BU1810,Entry!$BZ1810,Entry!$CE1810))</f>
        <v/>
      </c>
    </row>
    <row r="1811">
      <c r="A1811">
        <f>IF(Entry!$B1811="","",Entry!$B1811)</f>
        <v/>
      </c>
      <c r="B1811">
        <f>IF($A1811="","",IF(ISNUMBER($A1811),IF(AND($A1811&gt;=10000101,$A1811&lt;=99991231),INT($A1811/10000),""),IFERROR(VALUE(TRIM(LEFT($A1811,FIND("/",$A1811)-1))),"")))</f>
        <v/>
      </c>
      <c r="C1811">
        <f>IF(OR($A1811="",$B1811=""),"",IF(ISNUMBER($A1811),INT(MOD($A1811,10000)/100),IFERROR(VALUE(TRIM(LEFT(MID($A1811,FIND("/",$A1811)+1,20),FIND("/",MID($A1811,FIND("/",$A1811)+1,20))-1))),"")))</f>
        <v/>
      </c>
      <c r="D1811">
        <f>IF(OR($A1811="",$B1811=""),"",IF(ISNUMBER($A1811),MOD($A1811,100),IFERROR(VALUE(TRIM(MID(MID($A1811,FIND("/",$A1811)+1,20),FIND("/",MID($A1811,FIND("/",$A1811)+1,20))+1,20))),"")))</f>
        <v/>
      </c>
      <c r="E1811">
        <f>IF($A1811="","",IF(OR($B1811="",$C1811="",$D1811="",$B1811&lt;1300,$B1811&gt;1500,$C1811&lt;1,$C1811&gt;12,$D1811&lt;1,$D1811&gt;31),"نامعتبر",RIGHT("0000"&amp;$B1811,4)&amp;"/"&amp;RIGHT("00"&amp;$C1811,2)&amp;"/"&amp;RIGHT("00"&amp;$D1811,2)))</f>
        <v/>
      </c>
      <c r="F1811">
        <f>IF(OR($E1811="",$E1811="نامعتبر"),"",LEFT($E1811,4)&amp;"/"&amp;MID($E1811,6,2))</f>
        <v/>
      </c>
      <c r="G1811">
        <f>IF(OR($E1811="",$E1811="نامعتبر",Entry!$D1811=""),"",IF(ISNUMBER(FIND(" – ",Entry!$D1811)),LEFT(Entry!$D1811,FIND(" – ",Entry!$D1811)-1),Entry!$D1811))</f>
        <v/>
      </c>
      <c r="H1811">
        <f>IF(Entry!$C1811="","",Entry!$C1811)</f>
        <v/>
      </c>
      <c r="I1811">
        <f>IF(Entry!$F1811="",0,Entry!$F1811)</f>
        <v/>
      </c>
      <c r="J1811">
        <f>IF(Entry!$G1811="",0,Entry!$G1811)</f>
        <v/>
      </c>
      <c r="K1811">
        <f>IF(Entry!$H1811="",0,Entry!$H1811)</f>
        <v/>
      </c>
      <c r="L1811">
        <f>IF(Entry!$K1811="",0,Entry!$K1811)</f>
        <v/>
      </c>
      <c r="M1811">
        <f>IF($G1811="","",COUNTA(Entry!$M1811,Entry!$R1811,Entry!$W1811,Entry!$AB1811,Entry!$AG1811,Entry!$AL1811,Entry!$AQ1811,Entry!$AV1811,Entry!$BA1811,Entry!$BF1811,Entry!$BK1811,Entry!$BP1811,Entry!$BU1811,Entry!$BZ1811,Entry!$CE1811))</f>
        <v/>
      </c>
    </row>
    <row r="1812">
      <c r="A1812">
        <f>IF(Entry!$B1812="","",Entry!$B1812)</f>
        <v/>
      </c>
      <c r="B1812">
        <f>IF($A1812="","",IF(ISNUMBER($A1812),IF(AND($A1812&gt;=10000101,$A1812&lt;=99991231),INT($A1812/10000),""),IFERROR(VALUE(TRIM(LEFT($A1812,FIND("/",$A1812)-1))),"")))</f>
        <v/>
      </c>
      <c r="C1812">
        <f>IF(OR($A1812="",$B1812=""),"",IF(ISNUMBER($A1812),INT(MOD($A1812,10000)/100),IFERROR(VALUE(TRIM(LEFT(MID($A1812,FIND("/",$A1812)+1,20),FIND("/",MID($A1812,FIND("/",$A1812)+1,20))-1))),"")))</f>
        <v/>
      </c>
      <c r="D1812">
        <f>IF(OR($A1812="",$B1812=""),"",IF(ISNUMBER($A1812),MOD($A1812,100),IFERROR(VALUE(TRIM(MID(MID($A1812,FIND("/",$A1812)+1,20),FIND("/",MID($A1812,FIND("/",$A1812)+1,20))+1,20))),"")))</f>
        <v/>
      </c>
      <c r="E1812">
        <f>IF($A1812="","",IF(OR($B1812="",$C1812="",$D1812="",$B1812&lt;1300,$B1812&gt;1500,$C1812&lt;1,$C1812&gt;12,$D1812&lt;1,$D1812&gt;31),"نامعتبر",RIGHT("0000"&amp;$B1812,4)&amp;"/"&amp;RIGHT("00"&amp;$C1812,2)&amp;"/"&amp;RIGHT("00"&amp;$D1812,2)))</f>
        <v/>
      </c>
      <c r="F1812">
        <f>IF(OR($E1812="",$E1812="نامعتبر"),"",LEFT($E1812,4)&amp;"/"&amp;MID($E1812,6,2))</f>
        <v/>
      </c>
      <c r="G1812">
        <f>IF(OR($E1812="",$E1812="نامعتبر",Entry!$D1812=""),"",IF(ISNUMBER(FIND(" – ",Entry!$D1812)),LEFT(Entry!$D1812,FIND(" – ",Entry!$D1812)-1),Entry!$D1812))</f>
        <v/>
      </c>
      <c r="H1812">
        <f>IF(Entry!$C1812="","",Entry!$C1812)</f>
        <v/>
      </c>
      <c r="I1812">
        <f>IF(Entry!$F1812="",0,Entry!$F1812)</f>
        <v/>
      </c>
      <c r="J1812">
        <f>IF(Entry!$G1812="",0,Entry!$G1812)</f>
        <v/>
      </c>
      <c r="K1812">
        <f>IF(Entry!$H1812="",0,Entry!$H1812)</f>
        <v/>
      </c>
      <c r="L1812">
        <f>IF(Entry!$K1812="",0,Entry!$K1812)</f>
        <v/>
      </c>
      <c r="M1812">
        <f>IF($G1812="","",COUNTA(Entry!$M1812,Entry!$R1812,Entry!$W1812,Entry!$AB1812,Entry!$AG1812,Entry!$AL1812,Entry!$AQ1812,Entry!$AV1812,Entry!$BA1812,Entry!$BF1812,Entry!$BK1812,Entry!$BP1812,Entry!$BU1812,Entry!$BZ1812,Entry!$CE1812))</f>
        <v/>
      </c>
    </row>
    <row r="1813">
      <c r="A1813">
        <f>IF(Entry!$B1813="","",Entry!$B1813)</f>
        <v/>
      </c>
      <c r="B1813">
        <f>IF($A1813="","",IF(ISNUMBER($A1813),IF(AND($A1813&gt;=10000101,$A1813&lt;=99991231),INT($A1813/10000),""),IFERROR(VALUE(TRIM(LEFT($A1813,FIND("/",$A1813)-1))),"")))</f>
        <v/>
      </c>
      <c r="C1813">
        <f>IF(OR($A1813="",$B1813=""),"",IF(ISNUMBER($A1813),INT(MOD($A1813,10000)/100),IFERROR(VALUE(TRIM(LEFT(MID($A1813,FIND("/",$A1813)+1,20),FIND("/",MID($A1813,FIND("/",$A1813)+1,20))-1))),"")))</f>
        <v/>
      </c>
      <c r="D1813">
        <f>IF(OR($A1813="",$B1813=""),"",IF(ISNUMBER($A1813),MOD($A1813,100),IFERROR(VALUE(TRIM(MID(MID($A1813,FIND("/",$A1813)+1,20),FIND("/",MID($A1813,FIND("/",$A1813)+1,20))+1,20))),"")))</f>
        <v/>
      </c>
      <c r="E1813">
        <f>IF($A1813="","",IF(OR($B1813="",$C1813="",$D1813="",$B1813&lt;1300,$B1813&gt;1500,$C1813&lt;1,$C1813&gt;12,$D1813&lt;1,$D1813&gt;31),"نامعتبر",RIGHT("0000"&amp;$B1813,4)&amp;"/"&amp;RIGHT("00"&amp;$C1813,2)&amp;"/"&amp;RIGHT("00"&amp;$D1813,2)))</f>
        <v/>
      </c>
      <c r="F1813">
        <f>IF(OR($E1813="",$E1813="نامعتبر"),"",LEFT($E1813,4)&amp;"/"&amp;MID($E1813,6,2))</f>
        <v/>
      </c>
      <c r="G1813">
        <f>IF(OR($E1813="",$E1813="نامعتبر",Entry!$D1813=""),"",IF(ISNUMBER(FIND(" – ",Entry!$D1813)),LEFT(Entry!$D1813,FIND(" – ",Entry!$D1813)-1),Entry!$D1813))</f>
        <v/>
      </c>
      <c r="H1813">
        <f>IF(Entry!$C1813="","",Entry!$C1813)</f>
        <v/>
      </c>
      <c r="I1813">
        <f>IF(Entry!$F1813="",0,Entry!$F1813)</f>
        <v/>
      </c>
      <c r="J1813">
        <f>IF(Entry!$G1813="",0,Entry!$G1813)</f>
        <v/>
      </c>
      <c r="K1813">
        <f>IF(Entry!$H1813="",0,Entry!$H1813)</f>
        <v/>
      </c>
      <c r="L1813">
        <f>IF(Entry!$K1813="",0,Entry!$K1813)</f>
        <v/>
      </c>
      <c r="M1813">
        <f>IF($G1813="","",COUNTA(Entry!$M1813,Entry!$R1813,Entry!$W1813,Entry!$AB1813,Entry!$AG1813,Entry!$AL1813,Entry!$AQ1813,Entry!$AV1813,Entry!$BA1813,Entry!$BF1813,Entry!$BK1813,Entry!$BP1813,Entry!$BU1813,Entry!$BZ1813,Entry!$CE1813))</f>
        <v/>
      </c>
    </row>
    <row r="1814">
      <c r="A1814">
        <f>IF(Entry!$B1814="","",Entry!$B1814)</f>
        <v/>
      </c>
      <c r="B1814">
        <f>IF($A1814="","",IF(ISNUMBER($A1814),IF(AND($A1814&gt;=10000101,$A1814&lt;=99991231),INT($A1814/10000),""),IFERROR(VALUE(TRIM(LEFT($A1814,FIND("/",$A1814)-1))),"")))</f>
        <v/>
      </c>
      <c r="C1814">
        <f>IF(OR($A1814="",$B1814=""),"",IF(ISNUMBER($A1814),INT(MOD($A1814,10000)/100),IFERROR(VALUE(TRIM(LEFT(MID($A1814,FIND("/",$A1814)+1,20),FIND("/",MID($A1814,FIND("/",$A1814)+1,20))-1))),"")))</f>
        <v/>
      </c>
      <c r="D1814">
        <f>IF(OR($A1814="",$B1814=""),"",IF(ISNUMBER($A1814),MOD($A1814,100),IFERROR(VALUE(TRIM(MID(MID($A1814,FIND("/",$A1814)+1,20),FIND("/",MID($A1814,FIND("/",$A1814)+1,20))+1,20))),"")))</f>
        <v/>
      </c>
      <c r="E1814">
        <f>IF($A1814="","",IF(OR($B1814="",$C1814="",$D1814="",$B1814&lt;1300,$B1814&gt;1500,$C1814&lt;1,$C1814&gt;12,$D1814&lt;1,$D1814&gt;31),"نامعتبر",RIGHT("0000"&amp;$B1814,4)&amp;"/"&amp;RIGHT("00"&amp;$C1814,2)&amp;"/"&amp;RIGHT("00"&amp;$D1814,2)))</f>
        <v/>
      </c>
      <c r="F1814">
        <f>IF(OR($E1814="",$E1814="نامعتبر"),"",LEFT($E1814,4)&amp;"/"&amp;MID($E1814,6,2))</f>
        <v/>
      </c>
      <c r="G1814">
        <f>IF(OR($E1814="",$E1814="نامعتبر",Entry!$D1814=""),"",IF(ISNUMBER(FIND(" – ",Entry!$D1814)),LEFT(Entry!$D1814,FIND(" – ",Entry!$D1814)-1),Entry!$D1814))</f>
        <v/>
      </c>
      <c r="H1814">
        <f>IF(Entry!$C1814="","",Entry!$C1814)</f>
        <v/>
      </c>
      <c r="I1814">
        <f>IF(Entry!$F1814="",0,Entry!$F1814)</f>
        <v/>
      </c>
      <c r="J1814">
        <f>IF(Entry!$G1814="",0,Entry!$G1814)</f>
        <v/>
      </c>
      <c r="K1814">
        <f>IF(Entry!$H1814="",0,Entry!$H1814)</f>
        <v/>
      </c>
      <c r="L1814">
        <f>IF(Entry!$K1814="",0,Entry!$K1814)</f>
        <v/>
      </c>
      <c r="M1814">
        <f>IF($G1814="","",COUNTA(Entry!$M1814,Entry!$R1814,Entry!$W1814,Entry!$AB1814,Entry!$AG1814,Entry!$AL1814,Entry!$AQ1814,Entry!$AV1814,Entry!$BA1814,Entry!$BF1814,Entry!$BK1814,Entry!$BP1814,Entry!$BU1814,Entry!$BZ1814,Entry!$CE1814))</f>
        <v/>
      </c>
    </row>
    <row r="1815">
      <c r="A1815">
        <f>IF(Entry!$B1815="","",Entry!$B1815)</f>
        <v/>
      </c>
      <c r="B1815">
        <f>IF($A1815="","",IF(ISNUMBER($A1815),IF(AND($A1815&gt;=10000101,$A1815&lt;=99991231),INT($A1815/10000),""),IFERROR(VALUE(TRIM(LEFT($A1815,FIND("/",$A1815)-1))),"")))</f>
        <v/>
      </c>
      <c r="C1815">
        <f>IF(OR($A1815="",$B1815=""),"",IF(ISNUMBER($A1815),INT(MOD($A1815,10000)/100),IFERROR(VALUE(TRIM(LEFT(MID($A1815,FIND("/",$A1815)+1,20),FIND("/",MID($A1815,FIND("/",$A1815)+1,20))-1))),"")))</f>
        <v/>
      </c>
      <c r="D1815">
        <f>IF(OR($A1815="",$B1815=""),"",IF(ISNUMBER($A1815),MOD($A1815,100),IFERROR(VALUE(TRIM(MID(MID($A1815,FIND("/",$A1815)+1,20),FIND("/",MID($A1815,FIND("/",$A1815)+1,20))+1,20))),"")))</f>
        <v/>
      </c>
      <c r="E1815">
        <f>IF($A1815="","",IF(OR($B1815="",$C1815="",$D1815="",$B1815&lt;1300,$B1815&gt;1500,$C1815&lt;1,$C1815&gt;12,$D1815&lt;1,$D1815&gt;31),"نامعتبر",RIGHT("0000"&amp;$B1815,4)&amp;"/"&amp;RIGHT("00"&amp;$C1815,2)&amp;"/"&amp;RIGHT("00"&amp;$D1815,2)))</f>
        <v/>
      </c>
      <c r="F1815">
        <f>IF(OR($E1815="",$E1815="نامعتبر"),"",LEFT($E1815,4)&amp;"/"&amp;MID($E1815,6,2))</f>
        <v/>
      </c>
      <c r="G1815">
        <f>IF(OR($E1815="",$E1815="نامعتبر",Entry!$D1815=""),"",IF(ISNUMBER(FIND(" – ",Entry!$D1815)),LEFT(Entry!$D1815,FIND(" – ",Entry!$D1815)-1),Entry!$D1815))</f>
        <v/>
      </c>
      <c r="H1815">
        <f>IF(Entry!$C1815="","",Entry!$C1815)</f>
        <v/>
      </c>
      <c r="I1815">
        <f>IF(Entry!$F1815="",0,Entry!$F1815)</f>
        <v/>
      </c>
      <c r="J1815">
        <f>IF(Entry!$G1815="",0,Entry!$G1815)</f>
        <v/>
      </c>
      <c r="K1815">
        <f>IF(Entry!$H1815="",0,Entry!$H1815)</f>
        <v/>
      </c>
      <c r="L1815">
        <f>IF(Entry!$K1815="",0,Entry!$K1815)</f>
        <v/>
      </c>
      <c r="M1815">
        <f>IF($G1815="","",COUNTA(Entry!$M1815,Entry!$R1815,Entry!$W1815,Entry!$AB1815,Entry!$AG1815,Entry!$AL1815,Entry!$AQ1815,Entry!$AV1815,Entry!$BA1815,Entry!$BF1815,Entry!$BK1815,Entry!$BP1815,Entry!$BU1815,Entry!$BZ1815,Entry!$CE1815))</f>
        <v/>
      </c>
    </row>
    <row r="1816">
      <c r="A1816">
        <f>IF(Entry!$B1816="","",Entry!$B1816)</f>
        <v/>
      </c>
      <c r="B1816">
        <f>IF($A1816="","",IF(ISNUMBER($A1816),IF(AND($A1816&gt;=10000101,$A1816&lt;=99991231),INT($A1816/10000),""),IFERROR(VALUE(TRIM(LEFT($A1816,FIND("/",$A1816)-1))),"")))</f>
        <v/>
      </c>
      <c r="C1816">
        <f>IF(OR($A1816="",$B1816=""),"",IF(ISNUMBER($A1816),INT(MOD($A1816,10000)/100),IFERROR(VALUE(TRIM(LEFT(MID($A1816,FIND("/",$A1816)+1,20),FIND("/",MID($A1816,FIND("/",$A1816)+1,20))-1))),"")))</f>
        <v/>
      </c>
      <c r="D1816">
        <f>IF(OR($A1816="",$B1816=""),"",IF(ISNUMBER($A1816),MOD($A1816,100),IFERROR(VALUE(TRIM(MID(MID($A1816,FIND("/",$A1816)+1,20),FIND("/",MID($A1816,FIND("/",$A1816)+1,20))+1,20))),"")))</f>
        <v/>
      </c>
      <c r="E1816">
        <f>IF($A1816="","",IF(OR($B1816="",$C1816="",$D1816="",$B1816&lt;1300,$B1816&gt;1500,$C1816&lt;1,$C1816&gt;12,$D1816&lt;1,$D1816&gt;31),"نامعتبر",RIGHT("0000"&amp;$B1816,4)&amp;"/"&amp;RIGHT("00"&amp;$C1816,2)&amp;"/"&amp;RIGHT("00"&amp;$D1816,2)))</f>
        <v/>
      </c>
      <c r="F1816">
        <f>IF(OR($E1816="",$E1816="نامعتبر"),"",LEFT($E1816,4)&amp;"/"&amp;MID($E1816,6,2))</f>
        <v/>
      </c>
      <c r="G1816">
        <f>IF(OR($E1816="",$E1816="نامعتبر",Entry!$D1816=""),"",IF(ISNUMBER(FIND(" – ",Entry!$D1816)),LEFT(Entry!$D1816,FIND(" – ",Entry!$D1816)-1),Entry!$D1816))</f>
        <v/>
      </c>
      <c r="H1816">
        <f>IF(Entry!$C1816="","",Entry!$C1816)</f>
        <v/>
      </c>
      <c r="I1816">
        <f>IF(Entry!$F1816="",0,Entry!$F1816)</f>
        <v/>
      </c>
      <c r="J1816">
        <f>IF(Entry!$G1816="",0,Entry!$G1816)</f>
        <v/>
      </c>
      <c r="K1816">
        <f>IF(Entry!$H1816="",0,Entry!$H1816)</f>
        <v/>
      </c>
      <c r="L1816">
        <f>IF(Entry!$K1816="",0,Entry!$K1816)</f>
        <v/>
      </c>
      <c r="M1816">
        <f>IF($G1816="","",COUNTA(Entry!$M1816,Entry!$R1816,Entry!$W1816,Entry!$AB1816,Entry!$AG1816,Entry!$AL1816,Entry!$AQ1816,Entry!$AV1816,Entry!$BA1816,Entry!$BF1816,Entry!$BK1816,Entry!$BP1816,Entry!$BU1816,Entry!$BZ1816,Entry!$CE1816))</f>
        <v/>
      </c>
    </row>
    <row r="1817">
      <c r="A1817">
        <f>IF(Entry!$B1817="","",Entry!$B1817)</f>
        <v/>
      </c>
      <c r="B1817">
        <f>IF($A1817="","",IF(ISNUMBER($A1817),IF(AND($A1817&gt;=10000101,$A1817&lt;=99991231),INT($A1817/10000),""),IFERROR(VALUE(TRIM(LEFT($A1817,FIND("/",$A1817)-1))),"")))</f>
        <v/>
      </c>
      <c r="C1817">
        <f>IF(OR($A1817="",$B1817=""),"",IF(ISNUMBER($A1817),INT(MOD($A1817,10000)/100),IFERROR(VALUE(TRIM(LEFT(MID($A1817,FIND("/",$A1817)+1,20),FIND("/",MID($A1817,FIND("/",$A1817)+1,20))-1))),"")))</f>
        <v/>
      </c>
      <c r="D1817">
        <f>IF(OR($A1817="",$B1817=""),"",IF(ISNUMBER($A1817),MOD($A1817,100),IFERROR(VALUE(TRIM(MID(MID($A1817,FIND("/",$A1817)+1,20),FIND("/",MID($A1817,FIND("/",$A1817)+1,20))+1,20))),"")))</f>
        <v/>
      </c>
      <c r="E1817">
        <f>IF($A1817="","",IF(OR($B1817="",$C1817="",$D1817="",$B1817&lt;1300,$B1817&gt;1500,$C1817&lt;1,$C1817&gt;12,$D1817&lt;1,$D1817&gt;31),"نامعتبر",RIGHT("0000"&amp;$B1817,4)&amp;"/"&amp;RIGHT("00"&amp;$C1817,2)&amp;"/"&amp;RIGHT("00"&amp;$D1817,2)))</f>
        <v/>
      </c>
      <c r="F1817">
        <f>IF(OR($E1817="",$E1817="نامعتبر"),"",LEFT($E1817,4)&amp;"/"&amp;MID($E1817,6,2))</f>
        <v/>
      </c>
      <c r="G1817">
        <f>IF(OR($E1817="",$E1817="نامعتبر",Entry!$D1817=""),"",IF(ISNUMBER(FIND(" – ",Entry!$D1817)),LEFT(Entry!$D1817,FIND(" – ",Entry!$D1817)-1),Entry!$D1817))</f>
        <v/>
      </c>
      <c r="H1817">
        <f>IF(Entry!$C1817="","",Entry!$C1817)</f>
        <v/>
      </c>
      <c r="I1817">
        <f>IF(Entry!$F1817="",0,Entry!$F1817)</f>
        <v/>
      </c>
      <c r="J1817">
        <f>IF(Entry!$G1817="",0,Entry!$G1817)</f>
        <v/>
      </c>
      <c r="K1817">
        <f>IF(Entry!$H1817="",0,Entry!$H1817)</f>
        <v/>
      </c>
      <c r="L1817">
        <f>IF(Entry!$K1817="",0,Entry!$K1817)</f>
        <v/>
      </c>
      <c r="M1817">
        <f>IF($G1817="","",COUNTA(Entry!$M1817,Entry!$R1817,Entry!$W1817,Entry!$AB1817,Entry!$AG1817,Entry!$AL1817,Entry!$AQ1817,Entry!$AV1817,Entry!$BA1817,Entry!$BF1817,Entry!$BK1817,Entry!$BP1817,Entry!$BU1817,Entry!$BZ1817,Entry!$CE1817))</f>
        <v/>
      </c>
    </row>
    <row r="1818">
      <c r="A1818">
        <f>IF(Entry!$B1818="","",Entry!$B1818)</f>
        <v/>
      </c>
      <c r="B1818">
        <f>IF($A1818="","",IF(ISNUMBER($A1818),IF(AND($A1818&gt;=10000101,$A1818&lt;=99991231),INT($A1818/10000),""),IFERROR(VALUE(TRIM(LEFT($A1818,FIND("/",$A1818)-1))),"")))</f>
        <v/>
      </c>
      <c r="C1818">
        <f>IF(OR($A1818="",$B1818=""),"",IF(ISNUMBER($A1818),INT(MOD($A1818,10000)/100),IFERROR(VALUE(TRIM(LEFT(MID($A1818,FIND("/",$A1818)+1,20),FIND("/",MID($A1818,FIND("/",$A1818)+1,20))-1))),"")))</f>
        <v/>
      </c>
      <c r="D1818">
        <f>IF(OR($A1818="",$B1818=""),"",IF(ISNUMBER($A1818),MOD($A1818,100),IFERROR(VALUE(TRIM(MID(MID($A1818,FIND("/",$A1818)+1,20),FIND("/",MID($A1818,FIND("/",$A1818)+1,20))+1,20))),"")))</f>
        <v/>
      </c>
      <c r="E1818">
        <f>IF($A1818="","",IF(OR($B1818="",$C1818="",$D1818="",$B1818&lt;1300,$B1818&gt;1500,$C1818&lt;1,$C1818&gt;12,$D1818&lt;1,$D1818&gt;31),"نامعتبر",RIGHT("0000"&amp;$B1818,4)&amp;"/"&amp;RIGHT("00"&amp;$C1818,2)&amp;"/"&amp;RIGHT("00"&amp;$D1818,2)))</f>
        <v/>
      </c>
      <c r="F1818">
        <f>IF(OR($E1818="",$E1818="نامعتبر"),"",LEFT($E1818,4)&amp;"/"&amp;MID($E1818,6,2))</f>
        <v/>
      </c>
      <c r="G1818">
        <f>IF(OR($E1818="",$E1818="نامعتبر",Entry!$D1818=""),"",IF(ISNUMBER(FIND(" – ",Entry!$D1818)),LEFT(Entry!$D1818,FIND(" – ",Entry!$D1818)-1),Entry!$D1818))</f>
        <v/>
      </c>
      <c r="H1818">
        <f>IF(Entry!$C1818="","",Entry!$C1818)</f>
        <v/>
      </c>
      <c r="I1818">
        <f>IF(Entry!$F1818="",0,Entry!$F1818)</f>
        <v/>
      </c>
      <c r="J1818">
        <f>IF(Entry!$G1818="",0,Entry!$G1818)</f>
        <v/>
      </c>
      <c r="K1818">
        <f>IF(Entry!$H1818="",0,Entry!$H1818)</f>
        <v/>
      </c>
      <c r="L1818">
        <f>IF(Entry!$K1818="",0,Entry!$K1818)</f>
        <v/>
      </c>
      <c r="M1818">
        <f>IF($G1818="","",COUNTA(Entry!$M1818,Entry!$R1818,Entry!$W1818,Entry!$AB1818,Entry!$AG1818,Entry!$AL1818,Entry!$AQ1818,Entry!$AV1818,Entry!$BA1818,Entry!$BF1818,Entry!$BK1818,Entry!$BP1818,Entry!$BU1818,Entry!$BZ1818,Entry!$CE1818))</f>
        <v/>
      </c>
    </row>
    <row r="1819">
      <c r="A1819">
        <f>IF(Entry!$B1819="","",Entry!$B1819)</f>
        <v/>
      </c>
      <c r="B1819">
        <f>IF($A1819="","",IF(ISNUMBER($A1819),IF(AND($A1819&gt;=10000101,$A1819&lt;=99991231),INT($A1819/10000),""),IFERROR(VALUE(TRIM(LEFT($A1819,FIND("/",$A1819)-1))),"")))</f>
        <v/>
      </c>
      <c r="C1819">
        <f>IF(OR($A1819="",$B1819=""),"",IF(ISNUMBER($A1819),INT(MOD($A1819,10000)/100),IFERROR(VALUE(TRIM(LEFT(MID($A1819,FIND("/",$A1819)+1,20),FIND("/",MID($A1819,FIND("/",$A1819)+1,20))-1))),"")))</f>
        <v/>
      </c>
      <c r="D1819">
        <f>IF(OR($A1819="",$B1819=""),"",IF(ISNUMBER($A1819),MOD($A1819,100),IFERROR(VALUE(TRIM(MID(MID($A1819,FIND("/",$A1819)+1,20),FIND("/",MID($A1819,FIND("/",$A1819)+1,20))+1,20))),"")))</f>
        <v/>
      </c>
      <c r="E1819">
        <f>IF($A1819="","",IF(OR($B1819="",$C1819="",$D1819="",$B1819&lt;1300,$B1819&gt;1500,$C1819&lt;1,$C1819&gt;12,$D1819&lt;1,$D1819&gt;31),"نامعتبر",RIGHT("0000"&amp;$B1819,4)&amp;"/"&amp;RIGHT("00"&amp;$C1819,2)&amp;"/"&amp;RIGHT("00"&amp;$D1819,2)))</f>
        <v/>
      </c>
      <c r="F1819">
        <f>IF(OR($E1819="",$E1819="نامعتبر"),"",LEFT($E1819,4)&amp;"/"&amp;MID($E1819,6,2))</f>
        <v/>
      </c>
      <c r="G1819">
        <f>IF(OR($E1819="",$E1819="نامعتبر",Entry!$D1819=""),"",IF(ISNUMBER(FIND(" – ",Entry!$D1819)),LEFT(Entry!$D1819,FIND(" – ",Entry!$D1819)-1),Entry!$D1819))</f>
        <v/>
      </c>
      <c r="H1819">
        <f>IF(Entry!$C1819="","",Entry!$C1819)</f>
        <v/>
      </c>
      <c r="I1819">
        <f>IF(Entry!$F1819="",0,Entry!$F1819)</f>
        <v/>
      </c>
      <c r="J1819">
        <f>IF(Entry!$G1819="",0,Entry!$G1819)</f>
        <v/>
      </c>
      <c r="K1819">
        <f>IF(Entry!$H1819="",0,Entry!$H1819)</f>
        <v/>
      </c>
      <c r="L1819">
        <f>IF(Entry!$K1819="",0,Entry!$K1819)</f>
        <v/>
      </c>
      <c r="M1819">
        <f>IF($G1819="","",COUNTA(Entry!$M1819,Entry!$R1819,Entry!$W1819,Entry!$AB1819,Entry!$AG1819,Entry!$AL1819,Entry!$AQ1819,Entry!$AV1819,Entry!$BA1819,Entry!$BF1819,Entry!$BK1819,Entry!$BP1819,Entry!$BU1819,Entry!$BZ1819,Entry!$CE1819))</f>
        <v/>
      </c>
    </row>
    <row r="1820">
      <c r="A1820">
        <f>IF(Entry!$B1820="","",Entry!$B1820)</f>
        <v/>
      </c>
      <c r="B1820">
        <f>IF($A1820="","",IF(ISNUMBER($A1820),IF(AND($A1820&gt;=10000101,$A1820&lt;=99991231),INT($A1820/10000),""),IFERROR(VALUE(TRIM(LEFT($A1820,FIND("/",$A1820)-1))),"")))</f>
        <v/>
      </c>
      <c r="C1820">
        <f>IF(OR($A1820="",$B1820=""),"",IF(ISNUMBER($A1820),INT(MOD($A1820,10000)/100),IFERROR(VALUE(TRIM(LEFT(MID($A1820,FIND("/",$A1820)+1,20),FIND("/",MID($A1820,FIND("/",$A1820)+1,20))-1))),"")))</f>
        <v/>
      </c>
      <c r="D1820">
        <f>IF(OR($A1820="",$B1820=""),"",IF(ISNUMBER($A1820),MOD($A1820,100),IFERROR(VALUE(TRIM(MID(MID($A1820,FIND("/",$A1820)+1,20),FIND("/",MID($A1820,FIND("/",$A1820)+1,20))+1,20))),"")))</f>
        <v/>
      </c>
      <c r="E1820">
        <f>IF($A1820="","",IF(OR($B1820="",$C1820="",$D1820="",$B1820&lt;1300,$B1820&gt;1500,$C1820&lt;1,$C1820&gt;12,$D1820&lt;1,$D1820&gt;31),"نامعتبر",RIGHT("0000"&amp;$B1820,4)&amp;"/"&amp;RIGHT("00"&amp;$C1820,2)&amp;"/"&amp;RIGHT("00"&amp;$D1820,2)))</f>
        <v/>
      </c>
      <c r="F1820">
        <f>IF(OR($E1820="",$E1820="نامعتبر"),"",LEFT($E1820,4)&amp;"/"&amp;MID($E1820,6,2))</f>
        <v/>
      </c>
      <c r="G1820">
        <f>IF(OR($E1820="",$E1820="نامعتبر",Entry!$D1820=""),"",IF(ISNUMBER(FIND(" – ",Entry!$D1820)),LEFT(Entry!$D1820,FIND(" – ",Entry!$D1820)-1),Entry!$D1820))</f>
        <v/>
      </c>
      <c r="H1820">
        <f>IF(Entry!$C1820="","",Entry!$C1820)</f>
        <v/>
      </c>
      <c r="I1820">
        <f>IF(Entry!$F1820="",0,Entry!$F1820)</f>
        <v/>
      </c>
      <c r="J1820">
        <f>IF(Entry!$G1820="",0,Entry!$G1820)</f>
        <v/>
      </c>
      <c r="K1820">
        <f>IF(Entry!$H1820="",0,Entry!$H1820)</f>
        <v/>
      </c>
      <c r="L1820">
        <f>IF(Entry!$K1820="",0,Entry!$K1820)</f>
        <v/>
      </c>
      <c r="M1820">
        <f>IF($G1820="","",COUNTA(Entry!$M1820,Entry!$R1820,Entry!$W1820,Entry!$AB1820,Entry!$AG1820,Entry!$AL1820,Entry!$AQ1820,Entry!$AV1820,Entry!$BA1820,Entry!$BF1820,Entry!$BK1820,Entry!$BP1820,Entry!$BU1820,Entry!$BZ1820,Entry!$CE1820))</f>
        <v/>
      </c>
    </row>
    <row r="1821">
      <c r="A1821">
        <f>IF(Entry!$B1821="","",Entry!$B1821)</f>
        <v/>
      </c>
      <c r="B1821">
        <f>IF($A1821="","",IF(ISNUMBER($A1821),IF(AND($A1821&gt;=10000101,$A1821&lt;=99991231),INT($A1821/10000),""),IFERROR(VALUE(TRIM(LEFT($A1821,FIND("/",$A1821)-1))),"")))</f>
        <v/>
      </c>
      <c r="C1821">
        <f>IF(OR($A1821="",$B1821=""),"",IF(ISNUMBER($A1821),INT(MOD($A1821,10000)/100),IFERROR(VALUE(TRIM(LEFT(MID($A1821,FIND("/",$A1821)+1,20),FIND("/",MID($A1821,FIND("/",$A1821)+1,20))-1))),"")))</f>
        <v/>
      </c>
      <c r="D1821">
        <f>IF(OR($A1821="",$B1821=""),"",IF(ISNUMBER($A1821),MOD($A1821,100),IFERROR(VALUE(TRIM(MID(MID($A1821,FIND("/",$A1821)+1,20),FIND("/",MID($A1821,FIND("/",$A1821)+1,20))+1,20))),"")))</f>
        <v/>
      </c>
      <c r="E1821">
        <f>IF($A1821="","",IF(OR($B1821="",$C1821="",$D1821="",$B1821&lt;1300,$B1821&gt;1500,$C1821&lt;1,$C1821&gt;12,$D1821&lt;1,$D1821&gt;31),"نامعتبر",RIGHT("0000"&amp;$B1821,4)&amp;"/"&amp;RIGHT("00"&amp;$C1821,2)&amp;"/"&amp;RIGHT("00"&amp;$D1821,2)))</f>
        <v/>
      </c>
      <c r="F1821">
        <f>IF(OR($E1821="",$E1821="نامعتبر"),"",LEFT($E1821,4)&amp;"/"&amp;MID($E1821,6,2))</f>
        <v/>
      </c>
      <c r="G1821">
        <f>IF(OR($E1821="",$E1821="نامعتبر",Entry!$D1821=""),"",IF(ISNUMBER(FIND(" – ",Entry!$D1821)),LEFT(Entry!$D1821,FIND(" – ",Entry!$D1821)-1),Entry!$D1821))</f>
        <v/>
      </c>
      <c r="H1821">
        <f>IF(Entry!$C1821="","",Entry!$C1821)</f>
        <v/>
      </c>
      <c r="I1821">
        <f>IF(Entry!$F1821="",0,Entry!$F1821)</f>
        <v/>
      </c>
      <c r="J1821">
        <f>IF(Entry!$G1821="",0,Entry!$G1821)</f>
        <v/>
      </c>
      <c r="K1821">
        <f>IF(Entry!$H1821="",0,Entry!$H1821)</f>
        <v/>
      </c>
      <c r="L1821">
        <f>IF(Entry!$K1821="",0,Entry!$K1821)</f>
        <v/>
      </c>
      <c r="M1821">
        <f>IF($G1821="","",COUNTA(Entry!$M1821,Entry!$R1821,Entry!$W1821,Entry!$AB1821,Entry!$AG1821,Entry!$AL1821,Entry!$AQ1821,Entry!$AV1821,Entry!$BA1821,Entry!$BF1821,Entry!$BK1821,Entry!$BP1821,Entry!$BU1821,Entry!$BZ1821,Entry!$CE1821))</f>
        <v/>
      </c>
    </row>
    <row r="1822">
      <c r="A1822">
        <f>IF(Entry!$B1822="","",Entry!$B1822)</f>
        <v/>
      </c>
      <c r="B1822">
        <f>IF($A1822="","",IF(ISNUMBER($A1822),IF(AND($A1822&gt;=10000101,$A1822&lt;=99991231),INT($A1822/10000),""),IFERROR(VALUE(TRIM(LEFT($A1822,FIND("/",$A1822)-1))),"")))</f>
        <v/>
      </c>
      <c r="C1822">
        <f>IF(OR($A1822="",$B1822=""),"",IF(ISNUMBER($A1822),INT(MOD($A1822,10000)/100),IFERROR(VALUE(TRIM(LEFT(MID($A1822,FIND("/",$A1822)+1,20),FIND("/",MID($A1822,FIND("/",$A1822)+1,20))-1))),"")))</f>
        <v/>
      </c>
      <c r="D1822">
        <f>IF(OR($A1822="",$B1822=""),"",IF(ISNUMBER($A1822),MOD($A1822,100),IFERROR(VALUE(TRIM(MID(MID($A1822,FIND("/",$A1822)+1,20),FIND("/",MID($A1822,FIND("/",$A1822)+1,20))+1,20))),"")))</f>
        <v/>
      </c>
      <c r="E1822">
        <f>IF($A1822="","",IF(OR($B1822="",$C1822="",$D1822="",$B1822&lt;1300,$B1822&gt;1500,$C1822&lt;1,$C1822&gt;12,$D1822&lt;1,$D1822&gt;31),"نامعتبر",RIGHT("0000"&amp;$B1822,4)&amp;"/"&amp;RIGHT("00"&amp;$C1822,2)&amp;"/"&amp;RIGHT("00"&amp;$D1822,2)))</f>
        <v/>
      </c>
      <c r="F1822">
        <f>IF(OR($E1822="",$E1822="نامعتبر"),"",LEFT($E1822,4)&amp;"/"&amp;MID($E1822,6,2))</f>
        <v/>
      </c>
      <c r="G1822">
        <f>IF(OR($E1822="",$E1822="نامعتبر",Entry!$D1822=""),"",IF(ISNUMBER(FIND(" – ",Entry!$D1822)),LEFT(Entry!$D1822,FIND(" – ",Entry!$D1822)-1),Entry!$D1822))</f>
        <v/>
      </c>
      <c r="H1822">
        <f>IF(Entry!$C1822="","",Entry!$C1822)</f>
        <v/>
      </c>
      <c r="I1822">
        <f>IF(Entry!$F1822="",0,Entry!$F1822)</f>
        <v/>
      </c>
      <c r="J1822">
        <f>IF(Entry!$G1822="",0,Entry!$G1822)</f>
        <v/>
      </c>
      <c r="K1822">
        <f>IF(Entry!$H1822="",0,Entry!$H1822)</f>
        <v/>
      </c>
      <c r="L1822">
        <f>IF(Entry!$K1822="",0,Entry!$K1822)</f>
        <v/>
      </c>
      <c r="M1822">
        <f>IF($G1822="","",COUNTA(Entry!$M1822,Entry!$R1822,Entry!$W1822,Entry!$AB1822,Entry!$AG1822,Entry!$AL1822,Entry!$AQ1822,Entry!$AV1822,Entry!$BA1822,Entry!$BF1822,Entry!$BK1822,Entry!$BP1822,Entry!$BU1822,Entry!$BZ1822,Entry!$CE1822))</f>
        <v/>
      </c>
    </row>
    <row r="1823">
      <c r="A1823">
        <f>IF(Entry!$B1823="","",Entry!$B1823)</f>
        <v/>
      </c>
      <c r="B1823">
        <f>IF($A1823="","",IF(ISNUMBER($A1823),IF(AND($A1823&gt;=10000101,$A1823&lt;=99991231),INT($A1823/10000),""),IFERROR(VALUE(TRIM(LEFT($A1823,FIND("/",$A1823)-1))),"")))</f>
        <v/>
      </c>
      <c r="C1823">
        <f>IF(OR($A1823="",$B1823=""),"",IF(ISNUMBER($A1823),INT(MOD($A1823,10000)/100),IFERROR(VALUE(TRIM(LEFT(MID($A1823,FIND("/",$A1823)+1,20),FIND("/",MID($A1823,FIND("/",$A1823)+1,20))-1))),"")))</f>
        <v/>
      </c>
      <c r="D1823">
        <f>IF(OR($A1823="",$B1823=""),"",IF(ISNUMBER($A1823),MOD($A1823,100),IFERROR(VALUE(TRIM(MID(MID($A1823,FIND("/",$A1823)+1,20),FIND("/",MID($A1823,FIND("/",$A1823)+1,20))+1,20))),"")))</f>
        <v/>
      </c>
      <c r="E1823">
        <f>IF($A1823="","",IF(OR($B1823="",$C1823="",$D1823="",$B1823&lt;1300,$B1823&gt;1500,$C1823&lt;1,$C1823&gt;12,$D1823&lt;1,$D1823&gt;31),"نامعتبر",RIGHT("0000"&amp;$B1823,4)&amp;"/"&amp;RIGHT("00"&amp;$C1823,2)&amp;"/"&amp;RIGHT("00"&amp;$D1823,2)))</f>
        <v/>
      </c>
      <c r="F1823">
        <f>IF(OR($E1823="",$E1823="نامعتبر"),"",LEFT($E1823,4)&amp;"/"&amp;MID($E1823,6,2))</f>
        <v/>
      </c>
      <c r="G1823">
        <f>IF(OR($E1823="",$E1823="نامعتبر",Entry!$D1823=""),"",IF(ISNUMBER(FIND(" – ",Entry!$D1823)),LEFT(Entry!$D1823,FIND(" – ",Entry!$D1823)-1),Entry!$D1823))</f>
        <v/>
      </c>
      <c r="H1823">
        <f>IF(Entry!$C1823="","",Entry!$C1823)</f>
        <v/>
      </c>
      <c r="I1823">
        <f>IF(Entry!$F1823="",0,Entry!$F1823)</f>
        <v/>
      </c>
      <c r="J1823">
        <f>IF(Entry!$G1823="",0,Entry!$G1823)</f>
        <v/>
      </c>
      <c r="K1823">
        <f>IF(Entry!$H1823="",0,Entry!$H1823)</f>
        <v/>
      </c>
      <c r="L1823">
        <f>IF(Entry!$K1823="",0,Entry!$K1823)</f>
        <v/>
      </c>
      <c r="M1823">
        <f>IF($G1823="","",COUNTA(Entry!$M1823,Entry!$R1823,Entry!$W1823,Entry!$AB1823,Entry!$AG1823,Entry!$AL1823,Entry!$AQ1823,Entry!$AV1823,Entry!$BA1823,Entry!$BF1823,Entry!$BK1823,Entry!$BP1823,Entry!$BU1823,Entry!$BZ1823,Entry!$CE1823))</f>
        <v/>
      </c>
    </row>
    <row r="1824">
      <c r="A1824">
        <f>IF(Entry!$B1824="","",Entry!$B1824)</f>
        <v/>
      </c>
      <c r="B1824">
        <f>IF($A1824="","",IF(ISNUMBER($A1824),IF(AND($A1824&gt;=10000101,$A1824&lt;=99991231),INT($A1824/10000),""),IFERROR(VALUE(TRIM(LEFT($A1824,FIND("/",$A1824)-1))),"")))</f>
        <v/>
      </c>
      <c r="C1824">
        <f>IF(OR($A1824="",$B1824=""),"",IF(ISNUMBER($A1824),INT(MOD($A1824,10000)/100),IFERROR(VALUE(TRIM(LEFT(MID($A1824,FIND("/",$A1824)+1,20),FIND("/",MID($A1824,FIND("/",$A1824)+1,20))-1))),"")))</f>
        <v/>
      </c>
      <c r="D1824">
        <f>IF(OR($A1824="",$B1824=""),"",IF(ISNUMBER($A1824),MOD($A1824,100),IFERROR(VALUE(TRIM(MID(MID($A1824,FIND("/",$A1824)+1,20),FIND("/",MID($A1824,FIND("/",$A1824)+1,20))+1,20))),"")))</f>
        <v/>
      </c>
      <c r="E1824">
        <f>IF($A1824="","",IF(OR($B1824="",$C1824="",$D1824="",$B1824&lt;1300,$B1824&gt;1500,$C1824&lt;1,$C1824&gt;12,$D1824&lt;1,$D1824&gt;31),"نامعتبر",RIGHT("0000"&amp;$B1824,4)&amp;"/"&amp;RIGHT("00"&amp;$C1824,2)&amp;"/"&amp;RIGHT("00"&amp;$D1824,2)))</f>
        <v/>
      </c>
      <c r="F1824">
        <f>IF(OR($E1824="",$E1824="نامعتبر"),"",LEFT($E1824,4)&amp;"/"&amp;MID($E1824,6,2))</f>
        <v/>
      </c>
      <c r="G1824">
        <f>IF(OR($E1824="",$E1824="نامعتبر",Entry!$D1824=""),"",IF(ISNUMBER(FIND(" – ",Entry!$D1824)),LEFT(Entry!$D1824,FIND(" – ",Entry!$D1824)-1),Entry!$D1824))</f>
        <v/>
      </c>
      <c r="H1824">
        <f>IF(Entry!$C1824="","",Entry!$C1824)</f>
        <v/>
      </c>
      <c r="I1824">
        <f>IF(Entry!$F1824="",0,Entry!$F1824)</f>
        <v/>
      </c>
      <c r="J1824">
        <f>IF(Entry!$G1824="",0,Entry!$G1824)</f>
        <v/>
      </c>
      <c r="K1824">
        <f>IF(Entry!$H1824="",0,Entry!$H1824)</f>
        <v/>
      </c>
      <c r="L1824">
        <f>IF(Entry!$K1824="",0,Entry!$K1824)</f>
        <v/>
      </c>
      <c r="M1824">
        <f>IF($G1824="","",COUNTA(Entry!$M1824,Entry!$R1824,Entry!$W1824,Entry!$AB1824,Entry!$AG1824,Entry!$AL1824,Entry!$AQ1824,Entry!$AV1824,Entry!$BA1824,Entry!$BF1824,Entry!$BK1824,Entry!$BP1824,Entry!$BU1824,Entry!$BZ1824,Entry!$CE1824))</f>
        <v/>
      </c>
    </row>
    <row r="1825">
      <c r="A1825">
        <f>IF(Entry!$B1825="","",Entry!$B1825)</f>
        <v/>
      </c>
      <c r="B1825">
        <f>IF($A1825="","",IF(ISNUMBER($A1825),IF(AND($A1825&gt;=10000101,$A1825&lt;=99991231),INT($A1825/10000),""),IFERROR(VALUE(TRIM(LEFT($A1825,FIND("/",$A1825)-1))),"")))</f>
        <v/>
      </c>
      <c r="C1825">
        <f>IF(OR($A1825="",$B1825=""),"",IF(ISNUMBER($A1825),INT(MOD($A1825,10000)/100),IFERROR(VALUE(TRIM(LEFT(MID($A1825,FIND("/",$A1825)+1,20),FIND("/",MID($A1825,FIND("/",$A1825)+1,20))-1))),"")))</f>
        <v/>
      </c>
      <c r="D1825">
        <f>IF(OR($A1825="",$B1825=""),"",IF(ISNUMBER($A1825),MOD($A1825,100),IFERROR(VALUE(TRIM(MID(MID($A1825,FIND("/",$A1825)+1,20),FIND("/",MID($A1825,FIND("/",$A1825)+1,20))+1,20))),"")))</f>
        <v/>
      </c>
      <c r="E1825">
        <f>IF($A1825="","",IF(OR($B1825="",$C1825="",$D1825="",$B1825&lt;1300,$B1825&gt;1500,$C1825&lt;1,$C1825&gt;12,$D1825&lt;1,$D1825&gt;31),"نامعتبر",RIGHT("0000"&amp;$B1825,4)&amp;"/"&amp;RIGHT("00"&amp;$C1825,2)&amp;"/"&amp;RIGHT("00"&amp;$D1825,2)))</f>
        <v/>
      </c>
      <c r="F1825">
        <f>IF(OR($E1825="",$E1825="نامعتبر"),"",LEFT($E1825,4)&amp;"/"&amp;MID($E1825,6,2))</f>
        <v/>
      </c>
      <c r="G1825">
        <f>IF(OR($E1825="",$E1825="نامعتبر",Entry!$D1825=""),"",IF(ISNUMBER(FIND(" – ",Entry!$D1825)),LEFT(Entry!$D1825,FIND(" – ",Entry!$D1825)-1),Entry!$D1825))</f>
        <v/>
      </c>
      <c r="H1825">
        <f>IF(Entry!$C1825="","",Entry!$C1825)</f>
        <v/>
      </c>
      <c r="I1825">
        <f>IF(Entry!$F1825="",0,Entry!$F1825)</f>
        <v/>
      </c>
      <c r="J1825">
        <f>IF(Entry!$G1825="",0,Entry!$G1825)</f>
        <v/>
      </c>
      <c r="K1825">
        <f>IF(Entry!$H1825="",0,Entry!$H1825)</f>
        <v/>
      </c>
      <c r="L1825">
        <f>IF(Entry!$K1825="",0,Entry!$K1825)</f>
        <v/>
      </c>
      <c r="M1825">
        <f>IF($G1825="","",COUNTA(Entry!$M1825,Entry!$R1825,Entry!$W1825,Entry!$AB1825,Entry!$AG1825,Entry!$AL1825,Entry!$AQ1825,Entry!$AV1825,Entry!$BA1825,Entry!$BF1825,Entry!$BK1825,Entry!$BP1825,Entry!$BU1825,Entry!$BZ1825,Entry!$CE1825))</f>
        <v/>
      </c>
    </row>
    <row r="1826">
      <c r="A1826">
        <f>IF(Entry!$B1826="","",Entry!$B1826)</f>
        <v/>
      </c>
      <c r="B1826">
        <f>IF($A1826="","",IF(ISNUMBER($A1826),IF(AND($A1826&gt;=10000101,$A1826&lt;=99991231),INT($A1826/10000),""),IFERROR(VALUE(TRIM(LEFT($A1826,FIND("/",$A1826)-1))),"")))</f>
        <v/>
      </c>
      <c r="C1826">
        <f>IF(OR($A1826="",$B1826=""),"",IF(ISNUMBER($A1826),INT(MOD($A1826,10000)/100),IFERROR(VALUE(TRIM(LEFT(MID($A1826,FIND("/",$A1826)+1,20),FIND("/",MID($A1826,FIND("/",$A1826)+1,20))-1))),"")))</f>
        <v/>
      </c>
      <c r="D1826">
        <f>IF(OR($A1826="",$B1826=""),"",IF(ISNUMBER($A1826),MOD($A1826,100),IFERROR(VALUE(TRIM(MID(MID($A1826,FIND("/",$A1826)+1,20),FIND("/",MID($A1826,FIND("/",$A1826)+1,20))+1,20))),"")))</f>
        <v/>
      </c>
      <c r="E1826">
        <f>IF($A1826="","",IF(OR($B1826="",$C1826="",$D1826="",$B1826&lt;1300,$B1826&gt;1500,$C1826&lt;1,$C1826&gt;12,$D1826&lt;1,$D1826&gt;31),"نامعتبر",RIGHT("0000"&amp;$B1826,4)&amp;"/"&amp;RIGHT("00"&amp;$C1826,2)&amp;"/"&amp;RIGHT("00"&amp;$D1826,2)))</f>
        <v/>
      </c>
      <c r="F1826">
        <f>IF(OR($E1826="",$E1826="نامعتبر"),"",LEFT($E1826,4)&amp;"/"&amp;MID($E1826,6,2))</f>
        <v/>
      </c>
      <c r="G1826">
        <f>IF(OR($E1826="",$E1826="نامعتبر",Entry!$D1826=""),"",IF(ISNUMBER(FIND(" – ",Entry!$D1826)),LEFT(Entry!$D1826,FIND(" – ",Entry!$D1826)-1),Entry!$D1826))</f>
        <v/>
      </c>
      <c r="H1826">
        <f>IF(Entry!$C1826="","",Entry!$C1826)</f>
        <v/>
      </c>
      <c r="I1826">
        <f>IF(Entry!$F1826="",0,Entry!$F1826)</f>
        <v/>
      </c>
      <c r="J1826">
        <f>IF(Entry!$G1826="",0,Entry!$G1826)</f>
        <v/>
      </c>
      <c r="K1826">
        <f>IF(Entry!$H1826="",0,Entry!$H1826)</f>
        <v/>
      </c>
      <c r="L1826">
        <f>IF(Entry!$K1826="",0,Entry!$K1826)</f>
        <v/>
      </c>
      <c r="M1826">
        <f>IF($G1826="","",COUNTA(Entry!$M1826,Entry!$R1826,Entry!$W1826,Entry!$AB1826,Entry!$AG1826,Entry!$AL1826,Entry!$AQ1826,Entry!$AV1826,Entry!$BA1826,Entry!$BF1826,Entry!$BK1826,Entry!$BP1826,Entry!$BU1826,Entry!$BZ1826,Entry!$CE1826))</f>
        <v/>
      </c>
    </row>
    <row r="1827">
      <c r="A1827">
        <f>IF(Entry!$B1827="","",Entry!$B1827)</f>
        <v/>
      </c>
      <c r="B1827">
        <f>IF($A1827="","",IF(ISNUMBER($A1827),IF(AND($A1827&gt;=10000101,$A1827&lt;=99991231),INT($A1827/10000),""),IFERROR(VALUE(TRIM(LEFT($A1827,FIND("/",$A1827)-1))),"")))</f>
        <v/>
      </c>
      <c r="C1827">
        <f>IF(OR($A1827="",$B1827=""),"",IF(ISNUMBER($A1827),INT(MOD($A1827,10000)/100),IFERROR(VALUE(TRIM(LEFT(MID($A1827,FIND("/",$A1827)+1,20),FIND("/",MID($A1827,FIND("/",$A1827)+1,20))-1))),"")))</f>
        <v/>
      </c>
      <c r="D1827">
        <f>IF(OR($A1827="",$B1827=""),"",IF(ISNUMBER($A1827),MOD($A1827,100),IFERROR(VALUE(TRIM(MID(MID($A1827,FIND("/",$A1827)+1,20),FIND("/",MID($A1827,FIND("/",$A1827)+1,20))+1,20))),"")))</f>
        <v/>
      </c>
      <c r="E1827">
        <f>IF($A1827="","",IF(OR($B1827="",$C1827="",$D1827="",$B1827&lt;1300,$B1827&gt;1500,$C1827&lt;1,$C1827&gt;12,$D1827&lt;1,$D1827&gt;31),"نامعتبر",RIGHT("0000"&amp;$B1827,4)&amp;"/"&amp;RIGHT("00"&amp;$C1827,2)&amp;"/"&amp;RIGHT("00"&amp;$D1827,2)))</f>
        <v/>
      </c>
      <c r="F1827">
        <f>IF(OR($E1827="",$E1827="نامعتبر"),"",LEFT($E1827,4)&amp;"/"&amp;MID($E1827,6,2))</f>
        <v/>
      </c>
      <c r="G1827">
        <f>IF(OR($E1827="",$E1827="نامعتبر",Entry!$D1827=""),"",IF(ISNUMBER(FIND(" – ",Entry!$D1827)),LEFT(Entry!$D1827,FIND(" – ",Entry!$D1827)-1),Entry!$D1827))</f>
        <v/>
      </c>
      <c r="H1827">
        <f>IF(Entry!$C1827="","",Entry!$C1827)</f>
        <v/>
      </c>
      <c r="I1827">
        <f>IF(Entry!$F1827="",0,Entry!$F1827)</f>
        <v/>
      </c>
      <c r="J1827">
        <f>IF(Entry!$G1827="",0,Entry!$G1827)</f>
        <v/>
      </c>
      <c r="K1827">
        <f>IF(Entry!$H1827="",0,Entry!$H1827)</f>
        <v/>
      </c>
      <c r="L1827">
        <f>IF(Entry!$K1827="",0,Entry!$K1827)</f>
        <v/>
      </c>
      <c r="M1827">
        <f>IF($G1827="","",COUNTA(Entry!$M1827,Entry!$R1827,Entry!$W1827,Entry!$AB1827,Entry!$AG1827,Entry!$AL1827,Entry!$AQ1827,Entry!$AV1827,Entry!$BA1827,Entry!$BF1827,Entry!$BK1827,Entry!$BP1827,Entry!$BU1827,Entry!$BZ1827,Entry!$CE1827))</f>
        <v/>
      </c>
    </row>
    <row r="1828">
      <c r="A1828">
        <f>IF(Entry!$B1828="","",Entry!$B1828)</f>
        <v/>
      </c>
      <c r="B1828">
        <f>IF($A1828="","",IF(ISNUMBER($A1828),IF(AND($A1828&gt;=10000101,$A1828&lt;=99991231),INT($A1828/10000),""),IFERROR(VALUE(TRIM(LEFT($A1828,FIND("/",$A1828)-1))),"")))</f>
        <v/>
      </c>
      <c r="C1828">
        <f>IF(OR($A1828="",$B1828=""),"",IF(ISNUMBER($A1828),INT(MOD($A1828,10000)/100),IFERROR(VALUE(TRIM(LEFT(MID($A1828,FIND("/",$A1828)+1,20),FIND("/",MID($A1828,FIND("/",$A1828)+1,20))-1))),"")))</f>
        <v/>
      </c>
      <c r="D1828">
        <f>IF(OR($A1828="",$B1828=""),"",IF(ISNUMBER($A1828),MOD($A1828,100),IFERROR(VALUE(TRIM(MID(MID($A1828,FIND("/",$A1828)+1,20),FIND("/",MID($A1828,FIND("/",$A1828)+1,20))+1,20))),"")))</f>
        <v/>
      </c>
      <c r="E1828">
        <f>IF($A1828="","",IF(OR($B1828="",$C1828="",$D1828="",$B1828&lt;1300,$B1828&gt;1500,$C1828&lt;1,$C1828&gt;12,$D1828&lt;1,$D1828&gt;31),"نامعتبر",RIGHT("0000"&amp;$B1828,4)&amp;"/"&amp;RIGHT("00"&amp;$C1828,2)&amp;"/"&amp;RIGHT("00"&amp;$D1828,2)))</f>
        <v/>
      </c>
      <c r="F1828">
        <f>IF(OR($E1828="",$E1828="نامعتبر"),"",LEFT($E1828,4)&amp;"/"&amp;MID($E1828,6,2))</f>
        <v/>
      </c>
      <c r="G1828">
        <f>IF(OR($E1828="",$E1828="نامعتبر",Entry!$D1828=""),"",IF(ISNUMBER(FIND(" – ",Entry!$D1828)),LEFT(Entry!$D1828,FIND(" – ",Entry!$D1828)-1),Entry!$D1828))</f>
        <v/>
      </c>
      <c r="H1828">
        <f>IF(Entry!$C1828="","",Entry!$C1828)</f>
        <v/>
      </c>
      <c r="I1828">
        <f>IF(Entry!$F1828="",0,Entry!$F1828)</f>
        <v/>
      </c>
      <c r="J1828">
        <f>IF(Entry!$G1828="",0,Entry!$G1828)</f>
        <v/>
      </c>
      <c r="K1828">
        <f>IF(Entry!$H1828="",0,Entry!$H1828)</f>
        <v/>
      </c>
      <c r="L1828">
        <f>IF(Entry!$K1828="",0,Entry!$K1828)</f>
        <v/>
      </c>
      <c r="M1828">
        <f>IF($G1828="","",COUNTA(Entry!$M1828,Entry!$R1828,Entry!$W1828,Entry!$AB1828,Entry!$AG1828,Entry!$AL1828,Entry!$AQ1828,Entry!$AV1828,Entry!$BA1828,Entry!$BF1828,Entry!$BK1828,Entry!$BP1828,Entry!$BU1828,Entry!$BZ1828,Entry!$CE1828))</f>
        <v/>
      </c>
    </row>
    <row r="1829">
      <c r="A1829">
        <f>IF(Entry!$B1829="","",Entry!$B1829)</f>
        <v/>
      </c>
      <c r="B1829">
        <f>IF($A1829="","",IF(ISNUMBER($A1829),IF(AND($A1829&gt;=10000101,$A1829&lt;=99991231),INT($A1829/10000),""),IFERROR(VALUE(TRIM(LEFT($A1829,FIND("/",$A1829)-1))),"")))</f>
        <v/>
      </c>
      <c r="C1829">
        <f>IF(OR($A1829="",$B1829=""),"",IF(ISNUMBER($A1829),INT(MOD($A1829,10000)/100),IFERROR(VALUE(TRIM(LEFT(MID($A1829,FIND("/",$A1829)+1,20),FIND("/",MID($A1829,FIND("/",$A1829)+1,20))-1))),"")))</f>
        <v/>
      </c>
      <c r="D1829">
        <f>IF(OR($A1829="",$B1829=""),"",IF(ISNUMBER($A1829),MOD($A1829,100),IFERROR(VALUE(TRIM(MID(MID($A1829,FIND("/",$A1829)+1,20),FIND("/",MID($A1829,FIND("/",$A1829)+1,20))+1,20))),"")))</f>
        <v/>
      </c>
      <c r="E1829">
        <f>IF($A1829="","",IF(OR($B1829="",$C1829="",$D1829="",$B1829&lt;1300,$B1829&gt;1500,$C1829&lt;1,$C1829&gt;12,$D1829&lt;1,$D1829&gt;31),"نامعتبر",RIGHT("0000"&amp;$B1829,4)&amp;"/"&amp;RIGHT("00"&amp;$C1829,2)&amp;"/"&amp;RIGHT("00"&amp;$D1829,2)))</f>
        <v/>
      </c>
      <c r="F1829">
        <f>IF(OR($E1829="",$E1829="نامعتبر"),"",LEFT($E1829,4)&amp;"/"&amp;MID($E1829,6,2))</f>
        <v/>
      </c>
      <c r="G1829">
        <f>IF(OR($E1829="",$E1829="نامعتبر",Entry!$D1829=""),"",IF(ISNUMBER(FIND(" – ",Entry!$D1829)),LEFT(Entry!$D1829,FIND(" – ",Entry!$D1829)-1),Entry!$D1829))</f>
        <v/>
      </c>
      <c r="H1829">
        <f>IF(Entry!$C1829="","",Entry!$C1829)</f>
        <v/>
      </c>
      <c r="I1829">
        <f>IF(Entry!$F1829="",0,Entry!$F1829)</f>
        <v/>
      </c>
      <c r="J1829">
        <f>IF(Entry!$G1829="",0,Entry!$G1829)</f>
        <v/>
      </c>
      <c r="K1829">
        <f>IF(Entry!$H1829="",0,Entry!$H1829)</f>
        <v/>
      </c>
      <c r="L1829">
        <f>IF(Entry!$K1829="",0,Entry!$K1829)</f>
        <v/>
      </c>
      <c r="M1829">
        <f>IF($G1829="","",COUNTA(Entry!$M1829,Entry!$R1829,Entry!$W1829,Entry!$AB1829,Entry!$AG1829,Entry!$AL1829,Entry!$AQ1829,Entry!$AV1829,Entry!$BA1829,Entry!$BF1829,Entry!$BK1829,Entry!$BP1829,Entry!$BU1829,Entry!$BZ1829,Entry!$CE1829))</f>
        <v/>
      </c>
    </row>
    <row r="1830">
      <c r="A1830">
        <f>IF(Entry!$B1830="","",Entry!$B1830)</f>
        <v/>
      </c>
      <c r="B1830">
        <f>IF($A1830="","",IF(ISNUMBER($A1830),IF(AND($A1830&gt;=10000101,$A1830&lt;=99991231),INT($A1830/10000),""),IFERROR(VALUE(TRIM(LEFT($A1830,FIND("/",$A1830)-1))),"")))</f>
        <v/>
      </c>
      <c r="C1830">
        <f>IF(OR($A1830="",$B1830=""),"",IF(ISNUMBER($A1830),INT(MOD($A1830,10000)/100),IFERROR(VALUE(TRIM(LEFT(MID($A1830,FIND("/",$A1830)+1,20),FIND("/",MID($A1830,FIND("/",$A1830)+1,20))-1))),"")))</f>
        <v/>
      </c>
      <c r="D1830">
        <f>IF(OR($A1830="",$B1830=""),"",IF(ISNUMBER($A1830),MOD($A1830,100),IFERROR(VALUE(TRIM(MID(MID($A1830,FIND("/",$A1830)+1,20),FIND("/",MID($A1830,FIND("/",$A1830)+1,20))+1,20))),"")))</f>
        <v/>
      </c>
      <c r="E1830">
        <f>IF($A1830="","",IF(OR($B1830="",$C1830="",$D1830="",$B1830&lt;1300,$B1830&gt;1500,$C1830&lt;1,$C1830&gt;12,$D1830&lt;1,$D1830&gt;31),"نامعتبر",RIGHT("0000"&amp;$B1830,4)&amp;"/"&amp;RIGHT("00"&amp;$C1830,2)&amp;"/"&amp;RIGHT("00"&amp;$D1830,2)))</f>
        <v/>
      </c>
      <c r="F1830">
        <f>IF(OR($E1830="",$E1830="نامعتبر"),"",LEFT($E1830,4)&amp;"/"&amp;MID($E1830,6,2))</f>
        <v/>
      </c>
      <c r="G1830">
        <f>IF(OR($E1830="",$E1830="نامعتبر",Entry!$D1830=""),"",IF(ISNUMBER(FIND(" – ",Entry!$D1830)),LEFT(Entry!$D1830,FIND(" – ",Entry!$D1830)-1),Entry!$D1830))</f>
        <v/>
      </c>
      <c r="H1830">
        <f>IF(Entry!$C1830="","",Entry!$C1830)</f>
        <v/>
      </c>
      <c r="I1830">
        <f>IF(Entry!$F1830="",0,Entry!$F1830)</f>
        <v/>
      </c>
      <c r="J1830">
        <f>IF(Entry!$G1830="",0,Entry!$G1830)</f>
        <v/>
      </c>
      <c r="K1830">
        <f>IF(Entry!$H1830="",0,Entry!$H1830)</f>
        <v/>
      </c>
      <c r="L1830">
        <f>IF(Entry!$K1830="",0,Entry!$K1830)</f>
        <v/>
      </c>
      <c r="M1830">
        <f>IF($G1830="","",COUNTA(Entry!$M1830,Entry!$R1830,Entry!$W1830,Entry!$AB1830,Entry!$AG1830,Entry!$AL1830,Entry!$AQ1830,Entry!$AV1830,Entry!$BA1830,Entry!$BF1830,Entry!$BK1830,Entry!$BP1830,Entry!$BU1830,Entry!$BZ1830,Entry!$CE1830))</f>
        <v/>
      </c>
    </row>
    <row r="1831">
      <c r="A1831">
        <f>IF(Entry!$B1831="","",Entry!$B1831)</f>
        <v/>
      </c>
      <c r="B1831">
        <f>IF($A1831="","",IF(ISNUMBER($A1831),IF(AND($A1831&gt;=10000101,$A1831&lt;=99991231),INT($A1831/10000),""),IFERROR(VALUE(TRIM(LEFT($A1831,FIND("/",$A1831)-1))),"")))</f>
        <v/>
      </c>
      <c r="C1831">
        <f>IF(OR($A1831="",$B1831=""),"",IF(ISNUMBER($A1831),INT(MOD($A1831,10000)/100),IFERROR(VALUE(TRIM(LEFT(MID($A1831,FIND("/",$A1831)+1,20),FIND("/",MID($A1831,FIND("/",$A1831)+1,20))-1))),"")))</f>
        <v/>
      </c>
      <c r="D1831">
        <f>IF(OR($A1831="",$B1831=""),"",IF(ISNUMBER($A1831),MOD($A1831,100),IFERROR(VALUE(TRIM(MID(MID($A1831,FIND("/",$A1831)+1,20),FIND("/",MID($A1831,FIND("/",$A1831)+1,20))+1,20))),"")))</f>
        <v/>
      </c>
      <c r="E1831">
        <f>IF($A1831="","",IF(OR($B1831="",$C1831="",$D1831="",$B1831&lt;1300,$B1831&gt;1500,$C1831&lt;1,$C1831&gt;12,$D1831&lt;1,$D1831&gt;31),"نامعتبر",RIGHT("0000"&amp;$B1831,4)&amp;"/"&amp;RIGHT("00"&amp;$C1831,2)&amp;"/"&amp;RIGHT("00"&amp;$D1831,2)))</f>
        <v/>
      </c>
      <c r="F1831">
        <f>IF(OR($E1831="",$E1831="نامعتبر"),"",LEFT($E1831,4)&amp;"/"&amp;MID($E1831,6,2))</f>
        <v/>
      </c>
      <c r="G1831">
        <f>IF(OR($E1831="",$E1831="نامعتبر",Entry!$D1831=""),"",IF(ISNUMBER(FIND(" – ",Entry!$D1831)),LEFT(Entry!$D1831,FIND(" – ",Entry!$D1831)-1),Entry!$D1831))</f>
        <v/>
      </c>
      <c r="H1831">
        <f>IF(Entry!$C1831="","",Entry!$C1831)</f>
        <v/>
      </c>
      <c r="I1831">
        <f>IF(Entry!$F1831="",0,Entry!$F1831)</f>
        <v/>
      </c>
      <c r="J1831">
        <f>IF(Entry!$G1831="",0,Entry!$G1831)</f>
        <v/>
      </c>
      <c r="K1831">
        <f>IF(Entry!$H1831="",0,Entry!$H1831)</f>
        <v/>
      </c>
      <c r="L1831">
        <f>IF(Entry!$K1831="",0,Entry!$K1831)</f>
        <v/>
      </c>
      <c r="M1831">
        <f>IF($G1831="","",COUNTA(Entry!$M1831,Entry!$R1831,Entry!$W1831,Entry!$AB1831,Entry!$AG1831,Entry!$AL1831,Entry!$AQ1831,Entry!$AV1831,Entry!$BA1831,Entry!$BF1831,Entry!$BK1831,Entry!$BP1831,Entry!$BU1831,Entry!$BZ1831,Entry!$CE1831))</f>
        <v/>
      </c>
    </row>
    <row r="1832">
      <c r="A1832">
        <f>IF(Entry!$B1832="","",Entry!$B1832)</f>
        <v/>
      </c>
      <c r="B1832">
        <f>IF($A1832="","",IF(ISNUMBER($A1832),IF(AND($A1832&gt;=10000101,$A1832&lt;=99991231),INT($A1832/10000),""),IFERROR(VALUE(TRIM(LEFT($A1832,FIND("/",$A1832)-1))),"")))</f>
        <v/>
      </c>
      <c r="C1832">
        <f>IF(OR($A1832="",$B1832=""),"",IF(ISNUMBER($A1832),INT(MOD($A1832,10000)/100),IFERROR(VALUE(TRIM(LEFT(MID($A1832,FIND("/",$A1832)+1,20),FIND("/",MID($A1832,FIND("/",$A1832)+1,20))-1))),"")))</f>
        <v/>
      </c>
      <c r="D1832">
        <f>IF(OR($A1832="",$B1832=""),"",IF(ISNUMBER($A1832),MOD($A1832,100),IFERROR(VALUE(TRIM(MID(MID($A1832,FIND("/",$A1832)+1,20),FIND("/",MID($A1832,FIND("/",$A1832)+1,20))+1,20))),"")))</f>
        <v/>
      </c>
      <c r="E1832">
        <f>IF($A1832="","",IF(OR($B1832="",$C1832="",$D1832="",$B1832&lt;1300,$B1832&gt;1500,$C1832&lt;1,$C1832&gt;12,$D1832&lt;1,$D1832&gt;31),"نامعتبر",RIGHT("0000"&amp;$B1832,4)&amp;"/"&amp;RIGHT("00"&amp;$C1832,2)&amp;"/"&amp;RIGHT("00"&amp;$D1832,2)))</f>
        <v/>
      </c>
      <c r="F1832">
        <f>IF(OR($E1832="",$E1832="نامعتبر"),"",LEFT($E1832,4)&amp;"/"&amp;MID($E1832,6,2))</f>
        <v/>
      </c>
      <c r="G1832">
        <f>IF(OR($E1832="",$E1832="نامعتبر",Entry!$D1832=""),"",IF(ISNUMBER(FIND(" – ",Entry!$D1832)),LEFT(Entry!$D1832,FIND(" – ",Entry!$D1832)-1),Entry!$D1832))</f>
        <v/>
      </c>
      <c r="H1832">
        <f>IF(Entry!$C1832="","",Entry!$C1832)</f>
        <v/>
      </c>
      <c r="I1832">
        <f>IF(Entry!$F1832="",0,Entry!$F1832)</f>
        <v/>
      </c>
      <c r="J1832">
        <f>IF(Entry!$G1832="",0,Entry!$G1832)</f>
        <v/>
      </c>
      <c r="K1832">
        <f>IF(Entry!$H1832="",0,Entry!$H1832)</f>
        <v/>
      </c>
      <c r="L1832">
        <f>IF(Entry!$K1832="",0,Entry!$K1832)</f>
        <v/>
      </c>
      <c r="M1832">
        <f>IF($G1832="","",COUNTA(Entry!$M1832,Entry!$R1832,Entry!$W1832,Entry!$AB1832,Entry!$AG1832,Entry!$AL1832,Entry!$AQ1832,Entry!$AV1832,Entry!$BA1832,Entry!$BF1832,Entry!$BK1832,Entry!$BP1832,Entry!$BU1832,Entry!$BZ1832,Entry!$CE1832))</f>
        <v/>
      </c>
    </row>
    <row r="1833">
      <c r="A1833">
        <f>IF(Entry!$B1833="","",Entry!$B1833)</f>
        <v/>
      </c>
      <c r="B1833">
        <f>IF($A1833="","",IF(ISNUMBER($A1833),IF(AND($A1833&gt;=10000101,$A1833&lt;=99991231),INT($A1833/10000),""),IFERROR(VALUE(TRIM(LEFT($A1833,FIND("/",$A1833)-1))),"")))</f>
        <v/>
      </c>
      <c r="C1833">
        <f>IF(OR($A1833="",$B1833=""),"",IF(ISNUMBER($A1833),INT(MOD($A1833,10000)/100),IFERROR(VALUE(TRIM(LEFT(MID($A1833,FIND("/",$A1833)+1,20),FIND("/",MID($A1833,FIND("/",$A1833)+1,20))-1))),"")))</f>
        <v/>
      </c>
      <c r="D1833">
        <f>IF(OR($A1833="",$B1833=""),"",IF(ISNUMBER($A1833),MOD($A1833,100),IFERROR(VALUE(TRIM(MID(MID($A1833,FIND("/",$A1833)+1,20),FIND("/",MID($A1833,FIND("/",$A1833)+1,20))+1,20))),"")))</f>
        <v/>
      </c>
      <c r="E1833">
        <f>IF($A1833="","",IF(OR($B1833="",$C1833="",$D1833="",$B1833&lt;1300,$B1833&gt;1500,$C1833&lt;1,$C1833&gt;12,$D1833&lt;1,$D1833&gt;31),"نامعتبر",RIGHT("0000"&amp;$B1833,4)&amp;"/"&amp;RIGHT("00"&amp;$C1833,2)&amp;"/"&amp;RIGHT("00"&amp;$D1833,2)))</f>
        <v/>
      </c>
      <c r="F1833">
        <f>IF(OR($E1833="",$E1833="نامعتبر"),"",LEFT($E1833,4)&amp;"/"&amp;MID($E1833,6,2))</f>
        <v/>
      </c>
      <c r="G1833">
        <f>IF(OR($E1833="",$E1833="نامعتبر",Entry!$D1833=""),"",IF(ISNUMBER(FIND(" – ",Entry!$D1833)),LEFT(Entry!$D1833,FIND(" – ",Entry!$D1833)-1),Entry!$D1833))</f>
        <v/>
      </c>
      <c r="H1833">
        <f>IF(Entry!$C1833="","",Entry!$C1833)</f>
        <v/>
      </c>
      <c r="I1833">
        <f>IF(Entry!$F1833="",0,Entry!$F1833)</f>
        <v/>
      </c>
      <c r="J1833">
        <f>IF(Entry!$G1833="",0,Entry!$G1833)</f>
        <v/>
      </c>
      <c r="K1833">
        <f>IF(Entry!$H1833="",0,Entry!$H1833)</f>
        <v/>
      </c>
      <c r="L1833">
        <f>IF(Entry!$K1833="",0,Entry!$K1833)</f>
        <v/>
      </c>
      <c r="M1833">
        <f>IF($G1833="","",COUNTA(Entry!$M1833,Entry!$R1833,Entry!$W1833,Entry!$AB1833,Entry!$AG1833,Entry!$AL1833,Entry!$AQ1833,Entry!$AV1833,Entry!$BA1833,Entry!$BF1833,Entry!$BK1833,Entry!$BP1833,Entry!$BU1833,Entry!$BZ1833,Entry!$CE1833))</f>
        <v/>
      </c>
    </row>
    <row r="1834">
      <c r="A1834">
        <f>IF(Entry!$B1834="","",Entry!$B1834)</f>
        <v/>
      </c>
      <c r="B1834">
        <f>IF($A1834="","",IF(ISNUMBER($A1834),IF(AND($A1834&gt;=10000101,$A1834&lt;=99991231),INT($A1834/10000),""),IFERROR(VALUE(TRIM(LEFT($A1834,FIND("/",$A1834)-1))),"")))</f>
        <v/>
      </c>
      <c r="C1834">
        <f>IF(OR($A1834="",$B1834=""),"",IF(ISNUMBER($A1834),INT(MOD($A1834,10000)/100),IFERROR(VALUE(TRIM(LEFT(MID($A1834,FIND("/",$A1834)+1,20),FIND("/",MID($A1834,FIND("/",$A1834)+1,20))-1))),"")))</f>
        <v/>
      </c>
      <c r="D1834">
        <f>IF(OR($A1834="",$B1834=""),"",IF(ISNUMBER($A1834),MOD($A1834,100),IFERROR(VALUE(TRIM(MID(MID($A1834,FIND("/",$A1834)+1,20),FIND("/",MID($A1834,FIND("/",$A1834)+1,20))+1,20))),"")))</f>
        <v/>
      </c>
      <c r="E1834">
        <f>IF($A1834="","",IF(OR($B1834="",$C1834="",$D1834="",$B1834&lt;1300,$B1834&gt;1500,$C1834&lt;1,$C1834&gt;12,$D1834&lt;1,$D1834&gt;31),"نامعتبر",RIGHT("0000"&amp;$B1834,4)&amp;"/"&amp;RIGHT("00"&amp;$C1834,2)&amp;"/"&amp;RIGHT("00"&amp;$D1834,2)))</f>
        <v/>
      </c>
      <c r="F1834">
        <f>IF(OR($E1834="",$E1834="نامعتبر"),"",LEFT($E1834,4)&amp;"/"&amp;MID($E1834,6,2))</f>
        <v/>
      </c>
      <c r="G1834">
        <f>IF(OR($E1834="",$E1834="نامعتبر",Entry!$D1834=""),"",IF(ISNUMBER(FIND(" – ",Entry!$D1834)),LEFT(Entry!$D1834,FIND(" – ",Entry!$D1834)-1),Entry!$D1834))</f>
        <v/>
      </c>
      <c r="H1834">
        <f>IF(Entry!$C1834="","",Entry!$C1834)</f>
        <v/>
      </c>
      <c r="I1834">
        <f>IF(Entry!$F1834="",0,Entry!$F1834)</f>
        <v/>
      </c>
      <c r="J1834">
        <f>IF(Entry!$G1834="",0,Entry!$G1834)</f>
        <v/>
      </c>
      <c r="K1834">
        <f>IF(Entry!$H1834="",0,Entry!$H1834)</f>
        <v/>
      </c>
      <c r="L1834">
        <f>IF(Entry!$K1834="",0,Entry!$K1834)</f>
        <v/>
      </c>
      <c r="M1834">
        <f>IF($G1834="","",COUNTA(Entry!$M1834,Entry!$R1834,Entry!$W1834,Entry!$AB1834,Entry!$AG1834,Entry!$AL1834,Entry!$AQ1834,Entry!$AV1834,Entry!$BA1834,Entry!$BF1834,Entry!$BK1834,Entry!$BP1834,Entry!$BU1834,Entry!$BZ1834,Entry!$CE1834))</f>
        <v/>
      </c>
    </row>
    <row r="1835">
      <c r="A1835">
        <f>IF(Entry!$B1835="","",Entry!$B1835)</f>
        <v/>
      </c>
      <c r="B1835">
        <f>IF($A1835="","",IF(ISNUMBER($A1835),IF(AND($A1835&gt;=10000101,$A1835&lt;=99991231),INT($A1835/10000),""),IFERROR(VALUE(TRIM(LEFT($A1835,FIND("/",$A1835)-1))),"")))</f>
        <v/>
      </c>
      <c r="C1835">
        <f>IF(OR($A1835="",$B1835=""),"",IF(ISNUMBER($A1835),INT(MOD($A1835,10000)/100),IFERROR(VALUE(TRIM(LEFT(MID($A1835,FIND("/",$A1835)+1,20),FIND("/",MID($A1835,FIND("/",$A1835)+1,20))-1))),"")))</f>
        <v/>
      </c>
      <c r="D1835">
        <f>IF(OR($A1835="",$B1835=""),"",IF(ISNUMBER($A1835),MOD($A1835,100),IFERROR(VALUE(TRIM(MID(MID($A1835,FIND("/",$A1835)+1,20),FIND("/",MID($A1835,FIND("/",$A1835)+1,20))+1,20))),"")))</f>
        <v/>
      </c>
      <c r="E1835">
        <f>IF($A1835="","",IF(OR($B1835="",$C1835="",$D1835="",$B1835&lt;1300,$B1835&gt;1500,$C1835&lt;1,$C1835&gt;12,$D1835&lt;1,$D1835&gt;31),"نامعتبر",RIGHT("0000"&amp;$B1835,4)&amp;"/"&amp;RIGHT("00"&amp;$C1835,2)&amp;"/"&amp;RIGHT("00"&amp;$D1835,2)))</f>
        <v/>
      </c>
      <c r="F1835">
        <f>IF(OR($E1835="",$E1835="نامعتبر"),"",LEFT($E1835,4)&amp;"/"&amp;MID($E1835,6,2))</f>
        <v/>
      </c>
      <c r="G1835">
        <f>IF(OR($E1835="",$E1835="نامعتبر",Entry!$D1835=""),"",IF(ISNUMBER(FIND(" – ",Entry!$D1835)),LEFT(Entry!$D1835,FIND(" – ",Entry!$D1835)-1),Entry!$D1835))</f>
        <v/>
      </c>
      <c r="H1835">
        <f>IF(Entry!$C1835="","",Entry!$C1835)</f>
        <v/>
      </c>
      <c r="I1835">
        <f>IF(Entry!$F1835="",0,Entry!$F1835)</f>
        <v/>
      </c>
      <c r="J1835">
        <f>IF(Entry!$G1835="",0,Entry!$G1835)</f>
        <v/>
      </c>
      <c r="K1835">
        <f>IF(Entry!$H1835="",0,Entry!$H1835)</f>
        <v/>
      </c>
      <c r="L1835">
        <f>IF(Entry!$K1835="",0,Entry!$K1835)</f>
        <v/>
      </c>
      <c r="M1835">
        <f>IF($G1835="","",COUNTA(Entry!$M1835,Entry!$R1835,Entry!$W1835,Entry!$AB1835,Entry!$AG1835,Entry!$AL1835,Entry!$AQ1835,Entry!$AV1835,Entry!$BA1835,Entry!$BF1835,Entry!$BK1835,Entry!$BP1835,Entry!$BU1835,Entry!$BZ1835,Entry!$CE1835))</f>
        <v/>
      </c>
    </row>
    <row r="1836">
      <c r="A1836">
        <f>IF(Entry!$B1836="","",Entry!$B1836)</f>
        <v/>
      </c>
      <c r="B1836">
        <f>IF($A1836="","",IF(ISNUMBER($A1836),IF(AND($A1836&gt;=10000101,$A1836&lt;=99991231),INT($A1836/10000),""),IFERROR(VALUE(TRIM(LEFT($A1836,FIND("/",$A1836)-1))),"")))</f>
        <v/>
      </c>
      <c r="C1836">
        <f>IF(OR($A1836="",$B1836=""),"",IF(ISNUMBER($A1836),INT(MOD($A1836,10000)/100),IFERROR(VALUE(TRIM(LEFT(MID($A1836,FIND("/",$A1836)+1,20),FIND("/",MID($A1836,FIND("/",$A1836)+1,20))-1))),"")))</f>
        <v/>
      </c>
      <c r="D1836">
        <f>IF(OR($A1836="",$B1836=""),"",IF(ISNUMBER($A1836),MOD($A1836,100),IFERROR(VALUE(TRIM(MID(MID($A1836,FIND("/",$A1836)+1,20),FIND("/",MID($A1836,FIND("/",$A1836)+1,20))+1,20))),"")))</f>
        <v/>
      </c>
      <c r="E1836">
        <f>IF($A1836="","",IF(OR($B1836="",$C1836="",$D1836="",$B1836&lt;1300,$B1836&gt;1500,$C1836&lt;1,$C1836&gt;12,$D1836&lt;1,$D1836&gt;31),"نامعتبر",RIGHT("0000"&amp;$B1836,4)&amp;"/"&amp;RIGHT("00"&amp;$C1836,2)&amp;"/"&amp;RIGHT("00"&amp;$D1836,2)))</f>
        <v/>
      </c>
      <c r="F1836">
        <f>IF(OR($E1836="",$E1836="نامعتبر"),"",LEFT($E1836,4)&amp;"/"&amp;MID($E1836,6,2))</f>
        <v/>
      </c>
      <c r="G1836">
        <f>IF(OR($E1836="",$E1836="نامعتبر",Entry!$D1836=""),"",IF(ISNUMBER(FIND(" – ",Entry!$D1836)),LEFT(Entry!$D1836,FIND(" – ",Entry!$D1836)-1),Entry!$D1836))</f>
        <v/>
      </c>
      <c r="H1836">
        <f>IF(Entry!$C1836="","",Entry!$C1836)</f>
        <v/>
      </c>
      <c r="I1836">
        <f>IF(Entry!$F1836="",0,Entry!$F1836)</f>
        <v/>
      </c>
      <c r="J1836">
        <f>IF(Entry!$G1836="",0,Entry!$G1836)</f>
        <v/>
      </c>
      <c r="K1836">
        <f>IF(Entry!$H1836="",0,Entry!$H1836)</f>
        <v/>
      </c>
      <c r="L1836">
        <f>IF(Entry!$K1836="",0,Entry!$K1836)</f>
        <v/>
      </c>
      <c r="M1836">
        <f>IF($G1836="","",COUNTA(Entry!$M1836,Entry!$R1836,Entry!$W1836,Entry!$AB1836,Entry!$AG1836,Entry!$AL1836,Entry!$AQ1836,Entry!$AV1836,Entry!$BA1836,Entry!$BF1836,Entry!$BK1836,Entry!$BP1836,Entry!$BU1836,Entry!$BZ1836,Entry!$CE1836))</f>
        <v/>
      </c>
    </row>
    <row r="1837">
      <c r="A1837">
        <f>IF(Entry!$B1837="","",Entry!$B1837)</f>
        <v/>
      </c>
      <c r="B1837">
        <f>IF($A1837="","",IF(ISNUMBER($A1837),IF(AND($A1837&gt;=10000101,$A1837&lt;=99991231),INT($A1837/10000),""),IFERROR(VALUE(TRIM(LEFT($A1837,FIND("/",$A1837)-1))),"")))</f>
        <v/>
      </c>
      <c r="C1837">
        <f>IF(OR($A1837="",$B1837=""),"",IF(ISNUMBER($A1837),INT(MOD($A1837,10000)/100),IFERROR(VALUE(TRIM(LEFT(MID($A1837,FIND("/",$A1837)+1,20),FIND("/",MID($A1837,FIND("/",$A1837)+1,20))-1))),"")))</f>
        <v/>
      </c>
      <c r="D1837">
        <f>IF(OR($A1837="",$B1837=""),"",IF(ISNUMBER($A1837),MOD($A1837,100),IFERROR(VALUE(TRIM(MID(MID($A1837,FIND("/",$A1837)+1,20),FIND("/",MID($A1837,FIND("/",$A1837)+1,20))+1,20))),"")))</f>
        <v/>
      </c>
      <c r="E1837">
        <f>IF($A1837="","",IF(OR($B1837="",$C1837="",$D1837="",$B1837&lt;1300,$B1837&gt;1500,$C1837&lt;1,$C1837&gt;12,$D1837&lt;1,$D1837&gt;31),"نامعتبر",RIGHT("0000"&amp;$B1837,4)&amp;"/"&amp;RIGHT("00"&amp;$C1837,2)&amp;"/"&amp;RIGHT("00"&amp;$D1837,2)))</f>
        <v/>
      </c>
      <c r="F1837">
        <f>IF(OR($E1837="",$E1837="نامعتبر"),"",LEFT($E1837,4)&amp;"/"&amp;MID($E1837,6,2))</f>
        <v/>
      </c>
      <c r="G1837">
        <f>IF(OR($E1837="",$E1837="نامعتبر",Entry!$D1837=""),"",IF(ISNUMBER(FIND(" – ",Entry!$D1837)),LEFT(Entry!$D1837,FIND(" – ",Entry!$D1837)-1),Entry!$D1837))</f>
        <v/>
      </c>
      <c r="H1837">
        <f>IF(Entry!$C1837="","",Entry!$C1837)</f>
        <v/>
      </c>
      <c r="I1837">
        <f>IF(Entry!$F1837="",0,Entry!$F1837)</f>
        <v/>
      </c>
      <c r="J1837">
        <f>IF(Entry!$G1837="",0,Entry!$G1837)</f>
        <v/>
      </c>
      <c r="K1837">
        <f>IF(Entry!$H1837="",0,Entry!$H1837)</f>
        <v/>
      </c>
      <c r="L1837">
        <f>IF(Entry!$K1837="",0,Entry!$K1837)</f>
        <v/>
      </c>
      <c r="M1837">
        <f>IF($G1837="","",COUNTA(Entry!$M1837,Entry!$R1837,Entry!$W1837,Entry!$AB1837,Entry!$AG1837,Entry!$AL1837,Entry!$AQ1837,Entry!$AV1837,Entry!$BA1837,Entry!$BF1837,Entry!$BK1837,Entry!$BP1837,Entry!$BU1837,Entry!$BZ1837,Entry!$CE1837))</f>
        <v/>
      </c>
    </row>
    <row r="1838">
      <c r="A1838">
        <f>IF(Entry!$B1838="","",Entry!$B1838)</f>
        <v/>
      </c>
      <c r="B1838">
        <f>IF($A1838="","",IF(ISNUMBER($A1838),IF(AND($A1838&gt;=10000101,$A1838&lt;=99991231),INT($A1838/10000),""),IFERROR(VALUE(TRIM(LEFT($A1838,FIND("/",$A1838)-1))),"")))</f>
        <v/>
      </c>
      <c r="C1838">
        <f>IF(OR($A1838="",$B1838=""),"",IF(ISNUMBER($A1838),INT(MOD($A1838,10000)/100),IFERROR(VALUE(TRIM(LEFT(MID($A1838,FIND("/",$A1838)+1,20),FIND("/",MID($A1838,FIND("/",$A1838)+1,20))-1))),"")))</f>
        <v/>
      </c>
      <c r="D1838">
        <f>IF(OR($A1838="",$B1838=""),"",IF(ISNUMBER($A1838),MOD($A1838,100),IFERROR(VALUE(TRIM(MID(MID($A1838,FIND("/",$A1838)+1,20),FIND("/",MID($A1838,FIND("/",$A1838)+1,20))+1,20))),"")))</f>
        <v/>
      </c>
      <c r="E1838">
        <f>IF($A1838="","",IF(OR($B1838="",$C1838="",$D1838="",$B1838&lt;1300,$B1838&gt;1500,$C1838&lt;1,$C1838&gt;12,$D1838&lt;1,$D1838&gt;31),"نامعتبر",RIGHT("0000"&amp;$B1838,4)&amp;"/"&amp;RIGHT("00"&amp;$C1838,2)&amp;"/"&amp;RIGHT("00"&amp;$D1838,2)))</f>
        <v/>
      </c>
      <c r="F1838">
        <f>IF(OR($E1838="",$E1838="نامعتبر"),"",LEFT($E1838,4)&amp;"/"&amp;MID($E1838,6,2))</f>
        <v/>
      </c>
      <c r="G1838">
        <f>IF(OR($E1838="",$E1838="نامعتبر",Entry!$D1838=""),"",IF(ISNUMBER(FIND(" – ",Entry!$D1838)),LEFT(Entry!$D1838,FIND(" – ",Entry!$D1838)-1),Entry!$D1838))</f>
        <v/>
      </c>
      <c r="H1838">
        <f>IF(Entry!$C1838="","",Entry!$C1838)</f>
        <v/>
      </c>
      <c r="I1838">
        <f>IF(Entry!$F1838="",0,Entry!$F1838)</f>
        <v/>
      </c>
      <c r="J1838">
        <f>IF(Entry!$G1838="",0,Entry!$G1838)</f>
        <v/>
      </c>
      <c r="K1838">
        <f>IF(Entry!$H1838="",0,Entry!$H1838)</f>
        <v/>
      </c>
      <c r="L1838">
        <f>IF(Entry!$K1838="",0,Entry!$K1838)</f>
        <v/>
      </c>
      <c r="M1838">
        <f>IF($G1838="","",COUNTA(Entry!$M1838,Entry!$R1838,Entry!$W1838,Entry!$AB1838,Entry!$AG1838,Entry!$AL1838,Entry!$AQ1838,Entry!$AV1838,Entry!$BA1838,Entry!$BF1838,Entry!$BK1838,Entry!$BP1838,Entry!$BU1838,Entry!$BZ1838,Entry!$CE1838))</f>
        <v/>
      </c>
    </row>
    <row r="1839">
      <c r="A1839">
        <f>IF(Entry!$B1839="","",Entry!$B1839)</f>
        <v/>
      </c>
      <c r="B1839">
        <f>IF($A1839="","",IF(ISNUMBER($A1839),IF(AND($A1839&gt;=10000101,$A1839&lt;=99991231),INT($A1839/10000),""),IFERROR(VALUE(TRIM(LEFT($A1839,FIND("/",$A1839)-1))),"")))</f>
        <v/>
      </c>
      <c r="C1839">
        <f>IF(OR($A1839="",$B1839=""),"",IF(ISNUMBER($A1839),INT(MOD($A1839,10000)/100),IFERROR(VALUE(TRIM(LEFT(MID($A1839,FIND("/",$A1839)+1,20),FIND("/",MID($A1839,FIND("/",$A1839)+1,20))-1))),"")))</f>
        <v/>
      </c>
      <c r="D1839">
        <f>IF(OR($A1839="",$B1839=""),"",IF(ISNUMBER($A1839),MOD($A1839,100),IFERROR(VALUE(TRIM(MID(MID($A1839,FIND("/",$A1839)+1,20),FIND("/",MID($A1839,FIND("/",$A1839)+1,20))+1,20))),"")))</f>
        <v/>
      </c>
      <c r="E1839">
        <f>IF($A1839="","",IF(OR($B1839="",$C1839="",$D1839="",$B1839&lt;1300,$B1839&gt;1500,$C1839&lt;1,$C1839&gt;12,$D1839&lt;1,$D1839&gt;31),"نامعتبر",RIGHT("0000"&amp;$B1839,4)&amp;"/"&amp;RIGHT("00"&amp;$C1839,2)&amp;"/"&amp;RIGHT("00"&amp;$D1839,2)))</f>
        <v/>
      </c>
      <c r="F1839">
        <f>IF(OR($E1839="",$E1839="نامعتبر"),"",LEFT($E1839,4)&amp;"/"&amp;MID($E1839,6,2))</f>
        <v/>
      </c>
      <c r="G1839">
        <f>IF(OR($E1839="",$E1839="نامعتبر",Entry!$D1839=""),"",IF(ISNUMBER(FIND(" – ",Entry!$D1839)),LEFT(Entry!$D1839,FIND(" – ",Entry!$D1839)-1),Entry!$D1839))</f>
        <v/>
      </c>
      <c r="H1839">
        <f>IF(Entry!$C1839="","",Entry!$C1839)</f>
        <v/>
      </c>
      <c r="I1839">
        <f>IF(Entry!$F1839="",0,Entry!$F1839)</f>
        <v/>
      </c>
      <c r="J1839">
        <f>IF(Entry!$G1839="",0,Entry!$G1839)</f>
        <v/>
      </c>
      <c r="K1839">
        <f>IF(Entry!$H1839="",0,Entry!$H1839)</f>
        <v/>
      </c>
      <c r="L1839">
        <f>IF(Entry!$K1839="",0,Entry!$K1839)</f>
        <v/>
      </c>
      <c r="M1839">
        <f>IF($G1839="","",COUNTA(Entry!$M1839,Entry!$R1839,Entry!$W1839,Entry!$AB1839,Entry!$AG1839,Entry!$AL1839,Entry!$AQ1839,Entry!$AV1839,Entry!$BA1839,Entry!$BF1839,Entry!$BK1839,Entry!$BP1839,Entry!$BU1839,Entry!$BZ1839,Entry!$CE1839))</f>
        <v/>
      </c>
    </row>
    <row r="1840">
      <c r="A1840">
        <f>IF(Entry!$B1840="","",Entry!$B1840)</f>
        <v/>
      </c>
      <c r="B1840">
        <f>IF($A1840="","",IF(ISNUMBER($A1840),IF(AND($A1840&gt;=10000101,$A1840&lt;=99991231),INT($A1840/10000),""),IFERROR(VALUE(TRIM(LEFT($A1840,FIND("/",$A1840)-1))),"")))</f>
        <v/>
      </c>
      <c r="C1840">
        <f>IF(OR($A1840="",$B1840=""),"",IF(ISNUMBER($A1840),INT(MOD($A1840,10000)/100),IFERROR(VALUE(TRIM(LEFT(MID($A1840,FIND("/",$A1840)+1,20),FIND("/",MID($A1840,FIND("/",$A1840)+1,20))-1))),"")))</f>
        <v/>
      </c>
      <c r="D1840">
        <f>IF(OR($A1840="",$B1840=""),"",IF(ISNUMBER($A1840),MOD($A1840,100),IFERROR(VALUE(TRIM(MID(MID($A1840,FIND("/",$A1840)+1,20),FIND("/",MID($A1840,FIND("/",$A1840)+1,20))+1,20))),"")))</f>
        <v/>
      </c>
      <c r="E1840">
        <f>IF($A1840="","",IF(OR($B1840="",$C1840="",$D1840="",$B1840&lt;1300,$B1840&gt;1500,$C1840&lt;1,$C1840&gt;12,$D1840&lt;1,$D1840&gt;31),"نامعتبر",RIGHT("0000"&amp;$B1840,4)&amp;"/"&amp;RIGHT("00"&amp;$C1840,2)&amp;"/"&amp;RIGHT("00"&amp;$D1840,2)))</f>
        <v/>
      </c>
      <c r="F1840">
        <f>IF(OR($E1840="",$E1840="نامعتبر"),"",LEFT($E1840,4)&amp;"/"&amp;MID($E1840,6,2))</f>
        <v/>
      </c>
      <c r="G1840">
        <f>IF(OR($E1840="",$E1840="نامعتبر",Entry!$D1840=""),"",IF(ISNUMBER(FIND(" – ",Entry!$D1840)),LEFT(Entry!$D1840,FIND(" – ",Entry!$D1840)-1),Entry!$D1840))</f>
        <v/>
      </c>
      <c r="H1840">
        <f>IF(Entry!$C1840="","",Entry!$C1840)</f>
        <v/>
      </c>
      <c r="I1840">
        <f>IF(Entry!$F1840="",0,Entry!$F1840)</f>
        <v/>
      </c>
      <c r="J1840">
        <f>IF(Entry!$G1840="",0,Entry!$G1840)</f>
        <v/>
      </c>
      <c r="K1840">
        <f>IF(Entry!$H1840="",0,Entry!$H1840)</f>
        <v/>
      </c>
      <c r="L1840">
        <f>IF(Entry!$K1840="",0,Entry!$K1840)</f>
        <v/>
      </c>
      <c r="M1840">
        <f>IF($G1840="","",COUNTA(Entry!$M1840,Entry!$R1840,Entry!$W1840,Entry!$AB1840,Entry!$AG1840,Entry!$AL1840,Entry!$AQ1840,Entry!$AV1840,Entry!$BA1840,Entry!$BF1840,Entry!$BK1840,Entry!$BP1840,Entry!$BU1840,Entry!$BZ1840,Entry!$CE1840))</f>
        <v/>
      </c>
    </row>
    <row r="1841">
      <c r="A1841">
        <f>IF(Entry!$B1841="","",Entry!$B1841)</f>
        <v/>
      </c>
      <c r="B1841">
        <f>IF($A1841="","",IF(ISNUMBER($A1841),IF(AND($A1841&gt;=10000101,$A1841&lt;=99991231),INT($A1841/10000),""),IFERROR(VALUE(TRIM(LEFT($A1841,FIND("/",$A1841)-1))),"")))</f>
        <v/>
      </c>
      <c r="C1841">
        <f>IF(OR($A1841="",$B1841=""),"",IF(ISNUMBER($A1841),INT(MOD($A1841,10000)/100),IFERROR(VALUE(TRIM(LEFT(MID($A1841,FIND("/",$A1841)+1,20),FIND("/",MID($A1841,FIND("/",$A1841)+1,20))-1))),"")))</f>
        <v/>
      </c>
      <c r="D1841">
        <f>IF(OR($A1841="",$B1841=""),"",IF(ISNUMBER($A1841),MOD($A1841,100),IFERROR(VALUE(TRIM(MID(MID($A1841,FIND("/",$A1841)+1,20),FIND("/",MID($A1841,FIND("/",$A1841)+1,20))+1,20))),"")))</f>
        <v/>
      </c>
      <c r="E1841">
        <f>IF($A1841="","",IF(OR($B1841="",$C1841="",$D1841="",$B1841&lt;1300,$B1841&gt;1500,$C1841&lt;1,$C1841&gt;12,$D1841&lt;1,$D1841&gt;31),"نامعتبر",RIGHT("0000"&amp;$B1841,4)&amp;"/"&amp;RIGHT("00"&amp;$C1841,2)&amp;"/"&amp;RIGHT("00"&amp;$D1841,2)))</f>
        <v/>
      </c>
      <c r="F1841">
        <f>IF(OR($E1841="",$E1841="نامعتبر"),"",LEFT($E1841,4)&amp;"/"&amp;MID($E1841,6,2))</f>
        <v/>
      </c>
      <c r="G1841">
        <f>IF(OR($E1841="",$E1841="نامعتبر",Entry!$D1841=""),"",IF(ISNUMBER(FIND(" – ",Entry!$D1841)),LEFT(Entry!$D1841,FIND(" – ",Entry!$D1841)-1),Entry!$D1841))</f>
        <v/>
      </c>
      <c r="H1841">
        <f>IF(Entry!$C1841="","",Entry!$C1841)</f>
        <v/>
      </c>
      <c r="I1841">
        <f>IF(Entry!$F1841="",0,Entry!$F1841)</f>
        <v/>
      </c>
      <c r="J1841">
        <f>IF(Entry!$G1841="",0,Entry!$G1841)</f>
        <v/>
      </c>
      <c r="K1841">
        <f>IF(Entry!$H1841="",0,Entry!$H1841)</f>
        <v/>
      </c>
      <c r="L1841">
        <f>IF(Entry!$K1841="",0,Entry!$K1841)</f>
        <v/>
      </c>
      <c r="M1841">
        <f>IF($G1841="","",COUNTA(Entry!$M1841,Entry!$R1841,Entry!$W1841,Entry!$AB1841,Entry!$AG1841,Entry!$AL1841,Entry!$AQ1841,Entry!$AV1841,Entry!$BA1841,Entry!$BF1841,Entry!$BK1841,Entry!$BP1841,Entry!$BU1841,Entry!$BZ1841,Entry!$CE1841))</f>
        <v/>
      </c>
    </row>
    <row r="1842">
      <c r="A1842">
        <f>IF(Entry!$B1842="","",Entry!$B1842)</f>
        <v/>
      </c>
      <c r="B1842">
        <f>IF($A1842="","",IF(ISNUMBER($A1842),IF(AND($A1842&gt;=10000101,$A1842&lt;=99991231),INT($A1842/10000),""),IFERROR(VALUE(TRIM(LEFT($A1842,FIND("/",$A1842)-1))),"")))</f>
        <v/>
      </c>
      <c r="C1842">
        <f>IF(OR($A1842="",$B1842=""),"",IF(ISNUMBER($A1842),INT(MOD($A1842,10000)/100),IFERROR(VALUE(TRIM(LEFT(MID($A1842,FIND("/",$A1842)+1,20),FIND("/",MID($A1842,FIND("/",$A1842)+1,20))-1))),"")))</f>
        <v/>
      </c>
      <c r="D1842">
        <f>IF(OR($A1842="",$B1842=""),"",IF(ISNUMBER($A1842),MOD($A1842,100),IFERROR(VALUE(TRIM(MID(MID($A1842,FIND("/",$A1842)+1,20),FIND("/",MID($A1842,FIND("/",$A1842)+1,20))+1,20))),"")))</f>
        <v/>
      </c>
      <c r="E1842">
        <f>IF($A1842="","",IF(OR($B1842="",$C1842="",$D1842="",$B1842&lt;1300,$B1842&gt;1500,$C1842&lt;1,$C1842&gt;12,$D1842&lt;1,$D1842&gt;31),"نامعتبر",RIGHT("0000"&amp;$B1842,4)&amp;"/"&amp;RIGHT("00"&amp;$C1842,2)&amp;"/"&amp;RIGHT("00"&amp;$D1842,2)))</f>
        <v/>
      </c>
      <c r="F1842">
        <f>IF(OR($E1842="",$E1842="نامعتبر"),"",LEFT($E1842,4)&amp;"/"&amp;MID($E1842,6,2))</f>
        <v/>
      </c>
      <c r="G1842">
        <f>IF(OR($E1842="",$E1842="نامعتبر",Entry!$D1842=""),"",IF(ISNUMBER(FIND(" – ",Entry!$D1842)),LEFT(Entry!$D1842,FIND(" – ",Entry!$D1842)-1),Entry!$D1842))</f>
        <v/>
      </c>
      <c r="H1842">
        <f>IF(Entry!$C1842="","",Entry!$C1842)</f>
        <v/>
      </c>
      <c r="I1842">
        <f>IF(Entry!$F1842="",0,Entry!$F1842)</f>
        <v/>
      </c>
      <c r="J1842">
        <f>IF(Entry!$G1842="",0,Entry!$G1842)</f>
        <v/>
      </c>
      <c r="K1842">
        <f>IF(Entry!$H1842="",0,Entry!$H1842)</f>
        <v/>
      </c>
      <c r="L1842">
        <f>IF(Entry!$K1842="",0,Entry!$K1842)</f>
        <v/>
      </c>
      <c r="M1842">
        <f>IF($G1842="","",COUNTA(Entry!$M1842,Entry!$R1842,Entry!$W1842,Entry!$AB1842,Entry!$AG1842,Entry!$AL1842,Entry!$AQ1842,Entry!$AV1842,Entry!$BA1842,Entry!$BF1842,Entry!$BK1842,Entry!$BP1842,Entry!$BU1842,Entry!$BZ1842,Entry!$CE1842))</f>
        <v/>
      </c>
    </row>
    <row r="1843">
      <c r="A1843">
        <f>IF(Entry!$B1843="","",Entry!$B1843)</f>
        <v/>
      </c>
      <c r="B1843">
        <f>IF($A1843="","",IF(ISNUMBER($A1843),IF(AND($A1843&gt;=10000101,$A1843&lt;=99991231),INT($A1843/10000),""),IFERROR(VALUE(TRIM(LEFT($A1843,FIND("/",$A1843)-1))),"")))</f>
        <v/>
      </c>
      <c r="C1843">
        <f>IF(OR($A1843="",$B1843=""),"",IF(ISNUMBER($A1843),INT(MOD($A1843,10000)/100),IFERROR(VALUE(TRIM(LEFT(MID($A1843,FIND("/",$A1843)+1,20),FIND("/",MID($A1843,FIND("/",$A1843)+1,20))-1))),"")))</f>
        <v/>
      </c>
      <c r="D1843">
        <f>IF(OR($A1843="",$B1843=""),"",IF(ISNUMBER($A1843),MOD($A1843,100),IFERROR(VALUE(TRIM(MID(MID($A1843,FIND("/",$A1843)+1,20),FIND("/",MID($A1843,FIND("/",$A1843)+1,20))+1,20))),"")))</f>
        <v/>
      </c>
      <c r="E1843">
        <f>IF($A1843="","",IF(OR($B1843="",$C1843="",$D1843="",$B1843&lt;1300,$B1843&gt;1500,$C1843&lt;1,$C1843&gt;12,$D1843&lt;1,$D1843&gt;31),"نامعتبر",RIGHT("0000"&amp;$B1843,4)&amp;"/"&amp;RIGHT("00"&amp;$C1843,2)&amp;"/"&amp;RIGHT("00"&amp;$D1843,2)))</f>
        <v/>
      </c>
      <c r="F1843">
        <f>IF(OR($E1843="",$E1843="نامعتبر"),"",LEFT($E1843,4)&amp;"/"&amp;MID($E1843,6,2))</f>
        <v/>
      </c>
      <c r="G1843">
        <f>IF(OR($E1843="",$E1843="نامعتبر",Entry!$D1843=""),"",IF(ISNUMBER(FIND(" – ",Entry!$D1843)),LEFT(Entry!$D1843,FIND(" – ",Entry!$D1843)-1),Entry!$D1843))</f>
        <v/>
      </c>
      <c r="H1843">
        <f>IF(Entry!$C1843="","",Entry!$C1843)</f>
        <v/>
      </c>
      <c r="I1843">
        <f>IF(Entry!$F1843="",0,Entry!$F1843)</f>
        <v/>
      </c>
      <c r="J1843">
        <f>IF(Entry!$G1843="",0,Entry!$G1843)</f>
        <v/>
      </c>
      <c r="K1843">
        <f>IF(Entry!$H1843="",0,Entry!$H1843)</f>
        <v/>
      </c>
      <c r="L1843">
        <f>IF(Entry!$K1843="",0,Entry!$K1843)</f>
        <v/>
      </c>
      <c r="M1843">
        <f>IF($G1843="","",COUNTA(Entry!$M1843,Entry!$R1843,Entry!$W1843,Entry!$AB1843,Entry!$AG1843,Entry!$AL1843,Entry!$AQ1843,Entry!$AV1843,Entry!$BA1843,Entry!$BF1843,Entry!$BK1843,Entry!$BP1843,Entry!$BU1843,Entry!$BZ1843,Entry!$CE1843))</f>
        <v/>
      </c>
    </row>
    <row r="1844">
      <c r="A1844">
        <f>IF(Entry!$B1844="","",Entry!$B1844)</f>
        <v/>
      </c>
      <c r="B1844">
        <f>IF($A1844="","",IF(ISNUMBER($A1844),IF(AND($A1844&gt;=10000101,$A1844&lt;=99991231),INT($A1844/10000),""),IFERROR(VALUE(TRIM(LEFT($A1844,FIND("/",$A1844)-1))),"")))</f>
        <v/>
      </c>
      <c r="C1844">
        <f>IF(OR($A1844="",$B1844=""),"",IF(ISNUMBER($A1844),INT(MOD($A1844,10000)/100),IFERROR(VALUE(TRIM(LEFT(MID($A1844,FIND("/",$A1844)+1,20),FIND("/",MID($A1844,FIND("/",$A1844)+1,20))-1))),"")))</f>
        <v/>
      </c>
      <c r="D1844">
        <f>IF(OR($A1844="",$B1844=""),"",IF(ISNUMBER($A1844),MOD($A1844,100),IFERROR(VALUE(TRIM(MID(MID($A1844,FIND("/",$A1844)+1,20),FIND("/",MID($A1844,FIND("/",$A1844)+1,20))+1,20))),"")))</f>
        <v/>
      </c>
      <c r="E1844">
        <f>IF($A1844="","",IF(OR($B1844="",$C1844="",$D1844="",$B1844&lt;1300,$B1844&gt;1500,$C1844&lt;1,$C1844&gt;12,$D1844&lt;1,$D1844&gt;31),"نامعتبر",RIGHT("0000"&amp;$B1844,4)&amp;"/"&amp;RIGHT("00"&amp;$C1844,2)&amp;"/"&amp;RIGHT("00"&amp;$D1844,2)))</f>
        <v/>
      </c>
      <c r="F1844">
        <f>IF(OR($E1844="",$E1844="نامعتبر"),"",LEFT($E1844,4)&amp;"/"&amp;MID($E1844,6,2))</f>
        <v/>
      </c>
      <c r="G1844">
        <f>IF(OR($E1844="",$E1844="نامعتبر",Entry!$D1844=""),"",IF(ISNUMBER(FIND(" – ",Entry!$D1844)),LEFT(Entry!$D1844,FIND(" – ",Entry!$D1844)-1),Entry!$D1844))</f>
        <v/>
      </c>
      <c r="H1844">
        <f>IF(Entry!$C1844="","",Entry!$C1844)</f>
        <v/>
      </c>
      <c r="I1844">
        <f>IF(Entry!$F1844="",0,Entry!$F1844)</f>
        <v/>
      </c>
      <c r="J1844">
        <f>IF(Entry!$G1844="",0,Entry!$G1844)</f>
        <v/>
      </c>
      <c r="K1844">
        <f>IF(Entry!$H1844="",0,Entry!$H1844)</f>
        <v/>
      </c>
      <c r="L1844">
        <f>IF(Entry!$K1844="",0,Entry!$K1844)</f>
        <v/>
      </c>
      <c r="M1844">
        <f>IF($G1844="","",COUNTA(Entry!$M1844,Entry!$R1844,Entry!$W1844,Entry!$AB1844,Entry!$AG1844,Entry!$AL1844,Entry!$AQ1844,Entry!$AV1844,Entry!$BA1844,Entry!$BF1844,Entry!$BK1844,Entry!$BP1844,Entry!$BU1844,Entry!$BZ1844,Entry!$CE1844))</f>
        <v/>
      </c>
    </row>
    <row r="1845">
      <c r="A1845">
        <f>IF(Entry!$B1845="","",Entry!$B1845)</f>
        <v/>
      </c>
      <c r="B1845">
        <f>IF($A1845="","",IF(ISNUMBER($A1845),IF(AND($A1845&gt;=10000101,$A1845&lt;=99991231),INT($A1845/10000),""),IFERROR(VALUE(TRIM(LEFT($A1845,FIND("/",$A1845)-1))),"")))</f>
        <v/>
      </c>
      <c r="C1845">
        <f>IF(OR($A1845="",$B1845=""),"",IF(ISNUMBER($A1845),INT(MOD($A1845,10000)/100),IFERROR(VALUE(TRIM(LEFT(MID($A1845,FIND("/",$A1845)+1,20),FIND("/",MID($A1845,FIND("/",$A1845)+1,20))-1))),"")))</f>
        <v/>
      </c>
      <c r="D1845">
        <f>IF(OR($A1845="",$B1845=""),"",IF(ISNUMBER($A1845),MOD($A1845,100),IFERROR(VALUE(TRIM(MID(MID($A1845,FIND("/",$A1845)+1,20),FIND("/",MID($A1845,FIND("/",$A1845)+1,20))+1,20))),"")))</f>
        <v/>
      </c>
      <c r="E1845">
        <f>IF($A1845="","",IF(OR($B1845="",$C1845="",$D1845="",$B1845&lt;1300,$B1845&gt;1500,$C1845&lt;1,$C1845&gt;12,$D1845&lt;1,$D1845&gt;31),"نامعتبر",RIGHT("0000"&amp;$B1845,4)&amp;"/"&amp;RIGHT("00"&amp;$C1845,2)&amp;"/"&amp;RIGHT("00"&amp;$D1845,2)))</f>
        <v/>
      </c>
      <c r="F1845">
        <f>IF(OR($E1845="",$E1845="نامعتبر"),"",LEFT($E1845,4)&amp;"/"&amp;MID($E1845,6,2))</f>
        <v/>
      </c>
      <c r="G1845">
        <f>IF(OR($E1845="",$E1845="نامعتبر",Entry!$D1845=""),"",IF(ISNUMBER(FIND(" – ",Entry!$D1845)),LEFT(Entry!$D1845,FIND(" – ",Entry!$D1845)-1),Entry!$D1845))</f>
        <v/>
      </c>
      <c r="H1845">
        <f>IF(Entry!$C1845="","",Entry!$C1845)</f>
        <v/>
      </c>
      <c r="I1845">
        <f>IF(Entry!$F1845="",0,Entry!$F1845)</f>
        <v/>
      </c>
      <c r="J1845">
        <f>IF(Entry!$G1845="",0,Entry!$G1845)</f>
        <v/>
      </c>
      <c r="K1845">
        <f>IF(Entry!$H1845="",0,Entry!$H1845)</f>
        <v/>
      </c>
      <c r="L1845">
        <f>IF(Entry!$K1845="",0,Entry!$K1845)</f>
        <v/>
      </c>
      <c r="M1845">
        <f>IF($G1845="","",COUNTA(Entry!$M1845,Entry!$R1845,Entry!$W1845,Entry!$AB1845,Entry!$AG1845,Entry!$AL1845,Entry!$AQ1845,Entry!$AV1845,Entry!$BA1845,Entry!$BF1845,Entry!$BK1845,Entry!$BP1845,Entry!$BU1845,Entry!$BZ1845,Entry!$CE1845))</f>
        <v/>
      </c>
    </row>
    <row r="1846">
      <c r="A1846">
        <f>IF(Entry!$B1846="","",Entry!$B1846)</f>
        <v/>
      </c>
      <c r="B1846">
        <f>IF($A1846="","",IF(ISNUMBER($A1846),IF(AND($A1846&gt;=10000101,$A1846&lt;=99991231),INT($A1846/10000),""),IFERROR(VALUE(TRIM(LEFT($A1846,FIND("/",$A1846)-1))),"")))</f>
        <v/>
      </c>
      <c r="C1846">
        <f>IF(OR($A1846="",$B1846=""),"",IF(ISNUMBER($A1846),INT(MOD($A1846,10000)/100),IFERROR(VALUE(TRIM(LEFT(MID($A1846,FIND("/",$A1846)+1,20),FIND("/",MID($A1846,FIND("/",$A1846)+1,20))-1))),"")))</f>
        <v/>
      </c>
      <c r="D1846">
        <f>IF(OR($A1846="",$B1846=""),"",IF(ISNUMBER($A1846),MOD($A1846,100),IFERROR(VALUE(TRIM(MID(MID($A1846,FIND("/",$A1846)+1,20),FIND("/",MID($A1846,FIND("/",$A1846)+1,20))+1,20))),"")))</f>
        <v/>
      </c>
      <c r="E1846">
        <f>IF($A1846="","",IF(OR($B1846="",$C1846="",$D1846="",$B1846&lt;1300,$B1846&gt;1500,$C1846&lt;1,$C1846&gt;12,$D1846&lt;1,$D1846&gt;31),"نامعتبر",RIGHT("0000"&amp;$B1846,4)&amp;"/"&amp;RIGHT("00"&amp;$C1846,2)&amp;"/"&amp;RIGHT("00"&amp;$D1846,2)))</f>
        <v/>
      </c>
      <c r="F1846">
        <f>IF(OR($E1846="",$E1846="نامعتبر"),"",LEFT($E1846,4)&amp;"/"&amp;MID($E1846,6,2))</f>
        <v/>
      </c>
      <c r="G1846">
        <f>IF(OR($E1846="",$E1846="نامعتبر",Entry!$D1846=""),"",IF(ISNUMBER(FIND(" – ",Entry!$D1846)),LEFT(Entry!$D1846,FIND(" – ",Entry!$D1846)-1),Entry!$D1846))</f>
        <v/>
      </c>
      <c r="H1846">
        <f>IF(Entry!$C1846="","",Entry!$C1846)</f>
        <v/>
      </c>
      <c r="I1846">
        <f>IF(Entry!$F1846="",0,Entry!$F1846)</f>
        <v/>
      </c>
      <c r="J1846">
        <f>IF(Entry!$G1846="",0,Entry!$G1846)</f>
        <v/>
      </c>
      <c r="K1846">
        <f>IF(Entry!$H1846="",0,Entry!$H1846)</f>
        <v/>
      </c>
      <c r="L1846">
        <f>IF(Entry!$K1846="",0,Entry!$K1846)</f>
        <v/>
      </c>
      <c r="M1846">
        <f>IF($G1846="","",COUNTA(Entry!$M1846,Entry!$R1846,Entry!$W1846,Entry!$AB1846,Entry!$AG1846,Entry!$AL1846,Entry!$AQ1846,Entry!$AV1846,Entry!$BA1846,Entry!$BF1846,Entry!$BK1846,Entry!$BP1846,Entry!$BU1846,Entry!$BZ1846,Entry!$CE1846))</f>
        <v/>
      </c>
    </row>
    <row r="1847">
      <c r="A1847">
        <f>IF(Entry!$B1847="","",Entry!$B1847)</f>
        <v/>
      </c>
      <c r="B1847">
        <f>IF($A1847="","",IF(ISNUMBER($A1847),IF(AND($A1847&gt;=10000101,$A1847&lt;=99991231),INT($A1847/10000),""),IFERROR(VALUE(TRIM(LEFT($A1847,FIND("/",$A1847)-1))),"")))</f>
        <v/>
      </c>
      <c r="C1847">
        <f>IF(OR($A1847="",$B1847=""),"",IF(ISNUMBER($A1847),INT(MOD($A1847,10000)/100),IFERROR(VALUE(TRIM(LEFT(MID($A1847,FIND("/",$A1847)+1,20),FIND("/",MID($A1847,FIND("/",$A1847)+1,20))-1))),"")))</f>
        <v/>
      </c>
      <c r="D1847">
        <f>IF(OR($A1847="",$B1847=""),"",IF(ISNUMBER($A1847),MOD($A1847,100),IFERROR(VALUE(TRIM(MID(MID($A1847,FIND("/",$A1847)+1,20),FIND("/",MID($A1847,FIND("/",$A1847)+1,20))+1,20))),"")))</f>
        <v/>
      </c>
      <c r="E1847">
        <f>IF($A1847="","",IF(OR($B1847="",$C1847="",$D1847="",$B1847&lt;1300,$B1847&gt;1500,$C1847&lt;1,$C1847&gt;12,$D1847&lt;1,$D1847&gt;31),"نامعتبر",RIGHT("0000"&amp;$B1847,4)&amp;"/"&amp;RIGHT("00"&amp;$C1847,2)&amp;"/"&amp;RIGHT("00"&amp;$D1847,2)))</f>
        <v/>
      </c>
      <c r="F1847">
        <f>IF(OR($E1847="",$E1847="نامعتبر"),"",LEFT($E1847,4)&amp;"/"&amp;MID($E1847,6,2))</f>
        <v/>
      </c>
      <c r="G1847">
        <f>IF(OR($E1847="",$E1847="نامعتبر",Entry!$D1847=""),"",IF(ISNUMBER(FIND(" – ",Entry!$D1847)),LEFT(Entry!$D1847,FIND(" – ",Entry!$D1847)-1),Entry!$D1847))</f>
        <v/>
      </c>
      <c r="H1847">
        <f>IF(Entry!$C1847="","",Entry!$C1847)</f>
        <v/>
      </c>
      <c r="I1847">
        <f>IF(Entry!$F1847="",0,Entry!$F1847)</f>
        <v/>
      </c>
      <c r="J1847">
        <f>IF(Entry!$G1847="",0,Entry!$G1847)</f>
        <v/>
      </c>
      <c r="K1847">
        <f>IF(Entry!$H1847="",0,Entry!$H1847)</f>
        <v/>
      </c>
      <c r="L1847">
        <f>IF(Entry!$K1847="",0,Entry!$K1847)</f>
        <v/>
      </c>
      <c r="M1847">
        <f>IF($G1847="","",COUNTA(Entry!$M1847,Entry!$R1847,Entry!$W1847,Entry!$AB1847,Entry!$AG1847,Entry!$AL1847,Entry!$AQ1847,Entry!$AV1847,Entry!$BA1847,Entry!$BF1847,Entry!$BK1847,Entry!$BP1847,Entry!$BU1847,Entry!$BZ1847,Entry!$CE1847))</f>
        <v/>
      </c>
    </row>
    <row r="1848">
      <c r="A1848">
        <f>IF(Entry!$B1848="","",Entry!$B1848)</f>
        <v/>
      </c>
      <c r="B1848">
        <f>IF($A1848="","",IF(ISNUMBER($A1848),IF(AND($A1848&gt;=10000101,$A1848&lt;=99991231),INT($A1848/10000),""),IFERROR(VALUE(TRIM(LEFT($A1848,FIND("/",$A1848)-1))),"")))</f>
        <v/>
      </c>
      <c r="C1848">
        <f>IF(OR($A1848="",$B1848=""),"",IF(ISNUMBER($A1848),INT(MOD($A1848,10000)/100),IFERROR(VALUE(TRIM(LEFT(MID($A1848,FIND("/",$A1848)+1,20),FIND("/",MID($A1848,FIND("/",$A1848)+1,20))-1))),"")))</f>
        <v/>
      </c>
      <c r="D1848">
        <f>IF(OR($A1848="",$B1848=""),"",IF(ISNUMBER($A1848),MOD($A1848,100),IFERROR(VALUE(TRIM(MID(MID($A1848,FIND("/",$A1848)+1,20),FIND("/",MID($A1848,FIND("/",$A1848)+1,20))+1,20))),"")))</f>
        <v/>
      </c>
      <c r="E1848">
        <f>IF($A1848="","",IF(OR($B1848="",$C1848="",$D1848="",$B1848&lt;1300,$B1848&gt;1500,$C1848&lt;1,$C1848&gt;12,$D1848&lt;1,$D1848&gt;31),"نامعتبر",RIGHT("0000"&amp;$B1848,4)&amp;"/"&amp;RIGHT("00"&amp;$C1848,2)&amp;"/"&amp;RIGHT("00"&amp;$D1848,2)))</f>
        <v/>
      </c>
      <c r="F1848">
        <f>IF(OR($E1848="",$E1848="نامعتبر"),"",LEFT($E1848,4)&amp;"/"&amp;MID($E1848,6,2))</f>
        <v/>
      </c>
      <c r="G1848">
        <f>IF(OR($E1848="",$E1848="نامعتبر",Entry!$D1848=""),"",IF(ISNUMBER(FIND(" – ",Entry!$D1848)),LEFT(Entry!$D1848,FIND(" – ",Entry!$D1848)-1),Entry!$D1848))</f>
        <v/>
      </c>
      <c r="H1848">
        <f>IF(Entry!$C1848="","",Entry!$C1848)</f>
        <v/>
      </c>
      <c r="I1848">
        <f>IF(Entry!$F1848="",0,Entry!$F1848)</f>
        <v/>
      </c>
      <c r="J1848">
        <f>IF(Entry!$G1848="",0,Entry!$G1848)</f>
        <v/>
      </c>
      <c r="K1848">
        <f>IF(Entry!$H1848="",0,Entry!$H1848)</f>
        <v/>
      </c>
      <c r="L1848">
        <f>IF(Entry!$K1848="",0,Entry!$K1848)</f>
        <v/>
      </c>
      <c r="M1848">
        <f>IF($G1848="","",COUNTA(Entry!$M1848,Entry!$R1848,Entry!$W1848,Entry!$AB1848,Entry!$AG1848,Entry!$AL1848,Entry!$AQ1848,Entry!$AV1848,Entry!$BA1848,Entry!$BF1848,Entry!$BK1848,Entry!$BP1848,Entry!$BU1848,Entry!$BZ1848,Entry!$CE1848))</f>
        <v/>
      </c>
    </row>
    <row r="1849">
      <c r="A1849">
        <f>IF(Entry!$B1849="","",Entry!$B1849)</f>
        <v/>
      </c>
      <c r="B1849">
        <f>IF($A1849="","",IF(ISNUMBER($A1849),IF(AND($A1849&gt;=10000101,$A1849&lt;=99991231),INT($A1849/10000),""),IFERROR(VALUE(TRIM(LEFT($A1849,FIND("/",$A1849)-1))),"")))</f>
        <v/>
      </c>
      <c r="C1849">
        <f>IF(OR($A1849="",$B1849=""),"",IF(ISNUMBER($A1849),INT(MOD($A1849,10000)/100),IFERROR(VALUE(TRIM(LEFT(MID($A1849,FIND("/",$A1849)+1,20),FIND("/",MID($A1849,FIND("/",$A1849)+1,20))-1))),"")))</f>
        <v/>
      </c>
      <c r="D1849">
        <f>IF(OR($A1849="",$B1849=""),"",IF(ISNUMBER($A1849),MOD($A1849,100),IFERROR(VALUE(TRIM(MID(MID($A1849,FIND("/",$A1849)+1,20),FIND("/",MID($A1849,FIND("/",$A1849)+1,20))+1,20))),"")))</f>
        <v/>
      </c>
      <c r="E1849">
        <f>IF($A1849="","",IF(OR($B1849="",$C1849="",$D1849="",$B1849&lt;1300,$B1849&gt;1500,$C1849&lt;1,$C1849&gt;12,$D1849&lt;1,$D1849&gt;31),"نامعتبر",RIGHT("0000"&amp;$B1849,4)&amp;"/"&amp;RIGHT("00"&amp;$C1849,2)&amp;"/"&amp;RIGHT("00"&amp;$D1849,2)))</f>
        <v/>
      </c>
      <c r="F1849">
        <f>IF(OR($E1849="",$E1849="نامعتبر"),"",LEFT($E1849,4)&amp;"/"&amp;MID($E1849,6,2))</f>
        <v/>
      </c>
      <c r="G1849">
        <f>IF(OR($E1849="",$E1849="نامعتبر",Entry!$D1849=""),"",IF(ISNUMBER(FIND(" – ",Entry!$D1849)),LEFT(Entry!$D1849,FIND(" – ",Entry!$D1849)-1),Entry!$D1849))</f>
        <v/>
      </c>
      <c r="H1849">
        <f>IF(Entry!$C1849="","",Entry!$C1849)</f>
        <v/>
      </c>
      <c r="I1849">
        <f>IF(Entry!$F1849="",0,Entry!$F1849)</f>
        <v/>
      </c>
      <c r="J1849">
        <f>IF(Entry!$G1849="",0,Entry!$G1849)</f>
        <v/>
      </c>
      <c r="K1849">
        <f>IF(Entry!$H1849="",0,Entry!$H1849)</f>
        <v/>
      </c>
      <c r="L1849">
        <f>IF(Entry!$K1849="",0,Entry!$K1849)</f>
        <v/>
      </c>
      <c r="M1849">
        <f>IF($G1849="","",COUNTA(Entry!$M1849,Entry!$R1849,Entry!$W1849,Entry!$AB1849,Entry!$AG1849,Entry!$AL1849,Entry!$AQ1849,Entry!$AV1849,Entry!$BA1849,Entry!$BF1849,Entry!$BK1849,Entry!$BP1849,Entry!$BU1849,Entry!$BZ1849,Entry!$CE1849))</f>
        <v/>
      </c>
    </row>
    <row r="1850">
      <c r="A1850">
        <f>IF(Entry!$B1850="","",Entry!$B1850)</f>
        <v/>
      </c>
      <c r="B1850">
        <f>IF($A1850="","",IF(ISNUMBER($A1850),IF(AND($A1850&gt;=10000101,$A1850&lt;=99991231),INT($A1850/10000),""),IFERROR(VALUE(TRIM(LEFT($A1850,FIND("/",$A1850)-1))),"")))</f>
        <v/>
      </c>
      <c r="C1850">
        <f>IF(OR($A1850="",$B1850=""),"",IF(ISNUMBER($A1850),INT(MOD($A1850,10000)/100),IFERROR(VALUE(TRIM(LEFT(MID($A1850,FIND("/",$A1850)+1,20),FIND("/",MID($A1850,FIND("/",$A1850)+1,20))-1))),"")))</f>
        <v/>
      </c>
      <c r="D1850">
        <f>IF(OR($A1850="",$B1850=""),"",IF(ISNUMBER($A1850),MOD($A1850,100),IFERROR(VALUE(TRIM(MID(MID($A1850,FIND("/",$A1850)+1,20),FIND("/",MID($A1850,FIND("/",$A1850)+1,20))+1,20))),"")))</f>
        <v/>
      </c>
      <c r="E1850">
        <f>IF($A1850="","",IF(OR($B1850="",$C1850="",$D1850="",$B1850&lt;1300,$B1850&gt;1500,$C1850&lt;1,$C1850&gt;12,$D1850&lt;1,$D1850&gt;31),"نامعتبر",RIGHT("0000"&amp;$B1850,4)&amp;"/"&amp;RIGHT("00"&amp;$C1850,2)&amp;"/"&amp;RIGHT("00"&amp;$D1850,2)))</f>
        <v/>
      </c>
      <c r="F1850">
        <f>IF(OR($E1850="",$E1850="نامعتبر"),"",LEFT($E1850,4)&amp;"/"&amp;MID($E1850,6,2))</f>
        <v/>
      </c>
      <c r="G1850">
        <f>IF(OR($E1850="",$E1850="نامعتبر",Entry!$D1850=""),"",IF(ISNUMBER(FIND(" – ",Entry!$D1850)),LEFT(Entry!$D1850,FIND(" – ",Entry!$D1850)-1),Entry!$D1850))</f>
        <v/>
      </c>
      <c r="H1850">
        <f>IF(Entry!$C1850="","",Entry!$C1850)</f>
        <v/>
      </c>
      <c r="I1850">
        <f>IF(Entry!$F1850="",0,Entry!$F1850)</f>
        <v/>
      </c>
      <c r="J1850">
        <f>IF(Entry!$G1850="",0,Entry!$G1850)</f>
        <v/>
      </c>
      <c r="K1850">
        <f>IF(Entry!$H1850="",0,Entry!$H1850)</f>
        <v/>
      </c>
      <c r="L1850">
        <f>IF(Entry!$K1850="",0,Entry!$K1850)</f>
        <v/>
      </c>
      <c r="M1850">
        <f>IF($G1850="","",COUNTA(Entry!$M1850,Entry!$R1850,Entry!$W1850,Entry!$AB1850,Entry!$AG1850,Entry!$AL1850,Entry!$AQ1850,Entry!$AV1850,Entry!$BA1850,Entry!$BF1850,Entry!$BK1850,Entry!$BP1850,Entry!$BU1850,Entry!$BZ1850,Entry!$CE1850))</f>
        <v/>
      </c>
    </row>
    <row r="1851">
      <c r="A1851">
        <f>IF(Entry!$B1851="","",Entry!$B1851)</f>
        <v/>
      </c>
      <c r="B1851">
        <f>IF($A1851="","",IF(ISNUMBER($A1851),IF(AND($A1851&gt;=10000101,$A1851&lt;=99991231),INT($A1851/10000),""),IFERROR(VALUE(TRIM(LEFT($A1851,FIND("/",$A1851)-1))),"")))</f>
        <v/>
      </c>
      <c r="C1851">
        <f>IF(OR($A1851="",$B1851=""),"",IF(ISNUMBER($A1851),INT(MOD($A1851,10000)/100),IFERROR(VALUE(TRIM(LEFT(MID($A1851,FIND("/",$A1851)+1,20),FIND("/",MID($A1851,FIND("/",$A1851)+1,20))-1))),"")))</f>
        <v/>
      </c>
      <c r="D1851">
        <f>IF(OR($A1851="",$B1851=""),"",IF(ISNUMBER($A1851),MOD($A1851,100),IFERROR(VALUE(TRIM(MID(MID($A1851,FIND("/",$A1851)+1,20),FIND("/",MID($A1851,FIND("/",$A1851)+1,20))+1,20))),"")))</f>
        <v/>
      </c>
      <c r="E1851">
        <f>IF($A1851="","",IF(OR($B1851="",$C1851="",$D1851="",$B1851&lt;1300,$B1851&gt;1500,$C1851&lt;1,$C1851&gt;12,$D1851&lt;1,$D1851&gt;31),"نامعتبر",RIGHT("0000"&amp;$B1851,4)&amp;"/"&amp;RIGHT("00"&amp;$C1851,2)&amp;"/"&amp;RIGHT("00"&amp;$D1851,2)))</f>
        <v/>
      </c>
      <c r="F1851">
        <f>IF(OR($E1851="",$E1851="نامعتبر"),"",LEFT($E1851,4)&amp;"/"&amp;MID($E1851,6,2))</f>
        <v/>
      </c>
      <c r="G1851">
        <f>IF(OR($E1851="",$E1851="نامعتبر",Entry!$D1851=""),"",IF(ISNUMBER(FIND(" – ",Entry!$D1851)),LEFT(Entry!$D1851,FIND(" – ",Entry!$D1851)-1),Entry!$D1851))</f>
        <v/>
      </c>
      <c r="H1851">
        <f>IF(Entry!$C1851="","",Entry!$C1851)</f>
        <v/>
      </c>
      <c r="I1851">
        <f>IF(Entry!$F1851="",0,Entry!$F1851)</f>
        <v/>
      </c>
      <c r="J1851">
        <f>IF(Entry!$G1851="",0,Entry!$G1851)</f>
        <v/>
      </c>
      <c r="K1851">
        <f>IF(Entry!$H1851="",0,Entry!$H1851)</f>
        <v/>
      </c>
      <c r="L1851">
        <f>IF(Entry!$K1851="",0,Entry!$K1851)</f>
        <v/>
      </c>
      <c r="M1851">
        <f>IF($G1851="","",COUNTA(Entry!$M1851,Entry!$R1851,Entry!$W1851,Entry!$AB1851,Entry!$AG1851,Entry!$AL1851,Entry!$AQ1851,Entry!$AV1851,Entry!$BA1851,Entry!$BF1851,Entry!$BK1851,Entry!$BP1851,Entry!$BU1851,Entry!$BZ1851,Entry!$CE1851))</f>
        <v/>
      </c>
    </row>
    <row r="1852">
      <c r="A1852">
        <f>IF(Entry!$B1852="","",Entry!$B1852)</f>
        <v/>
      </c>
      <c r="B1852">
        <f>IF($A1852="","",IF(ISNUMBER($A1852),IF(AND($A1852&gt;=10000101,$A1852&lt;=99991231),INT($A1852/10000),""),IFERROR(VALUE(TRIM(LEFT($A1852,FIND("/",$A1852)-1))),"")))</f>
        <v/>
      </c>
      <c r="C1852">
        <f>IF(OR($A1852="",$B1852=""),"",IF(ISNUMBER($A1852),INT(MOD($A1852,10000)/100),IFERROR(VALUE(TRIM(LEFT(MID($A1852,FIND("/",$A1852)+1,20),FIND("/",MID($A1852,FIND("/",$A1852)+1,20))-1))),"")))</f>
        <v/>
      </c>
      <c r="D1852">
        <f>IF(OR($A1852="",$B1852=""),"",IF(ISNUMBER($A1852),MOD($A1852,100),IFERROR(VALUE(TRIM(MID(MID($A1852,FIND("/",$A1852)+1,20),FIND("/",MID($A1852,FIND("/",$A1852)+1,20))+1,20))),"")))</f>
        <v/>
      </c>
      <c r="E1852">
        <f>IF($A1852="","",IF(OR($B1852="",$C1852="",$D1852="",$B1852&lt;1300,$B1852&gt;1500,$C1852&lt;1,$C1852&gt;12,$D1852&lt;1,$D1852&gt;31),"نامعتبر",RIGHT("0000"&amp;$B1852,4)&amp;"/"&amp;RIGHT("00"&amp;$C1852,2)&amp;"/"&amp;RIGHT("00"&amp;$D1852,2)))</f>
        <v/>
      </c>
      <c r="F1852">
        <f>IF(OR($E1852="",$E1852="نامعتبر"),"",LEFT($E1852,4)&amp;"/"&amp;MID($E1852,6,2))</f>
        <v/>
      </c>
      <c r="G1852">
        <f>IF(OR($E1852="",$E1852="نامعتبر",Entry!$D1852=""),"",IF(ISNUMBER(FIND(" – ",Entry!$D1852)),LEFT(Entry!$D1852,FIND(" – ",Entry!$D1852)-1),Entry!$D1852))</f>
        <v/>
      </c>
      <c r="H1852">
        <f>IF(Entry!$C1852="","",Entry!$C1852)</f>
        <v/>
      </c>
      <c r="I1852">
        <f>IF(Entry!$F1852="",0,Entry!$F1852)</f>
        <v/>
      </c>
      <c r="J1852">
        <f>IF(Entry!$G1852="",0,Entry!$G1852)</f>
        <v/>
      </c>
      <c r="K1852">
        <f>IF(Entry!$H1852="",0,Entry!$H1852)</f>
        <v/>
      </c>
      <c r="L1852">
        <f>IF(Entry!$K1852="",0,Entry!$K1852)</f>
        <v/>
      </c>
      <c r="M1852">
        <f>IF($G1852="","",COUNTA(Entry!$M1852,Entry!$R1852,Entry!$W1852,Entry!$AB1852,Entry!$AG1852,Entry!$AL1852,Entry!$AQ1852,Entry!$AV1852,Entry!$BA1852,Entry!$BF1852,Entry!$BK1852,Entry!$BP1852,Entry!$BU1852,Entry!$BZ1852,Entry!$CE1852))</f>
        <v/>
      </c>
    </row>
    <row r="1853">
      <c r="A1853">
        <f>IF(Entry!$B1853="","",Entry!$B1853)</f>
        <v/>
      </c>
      <c r="B1853">
        <f>IF($A1853="","",IF(ISNUMBER($A1853),IF(AND($A1853&gt;=10000101,$A1853&lt;=99991231),INT($A1853/10000),""),IFERROR(VALUE(TRIM(LEFT($A1853,FIND("/",$A1853)-1))),"")))</f>
        <v/>
      </c>
      <c r="C1853">
        <f>IF(OR($A1853="",$B1853=""),"",IF(ISNUMBER($A1853),INT(MOD($A1853,10000)/100),IFERROR(VALUE(TRIM(LEFT(MID($A1853,FIND("/",$A1853)+1,20),FIND("/",MID($A1853,FIND("/",$A1853)+1,20))-1))),"")))</f>
        <v/>
      </c>
      <c r="D1853">
        <f>IF(OR($A1853="",$B1853=""),"",IF(ISNUMBER($A1853),MOD($A1853,100),IFERROR(VALUE(TRIM(MID(MID($A1853,FIND("/",$A1853)+1,20),FIND("/",MID($A1853,FIND("/",$A1853)+1,20))+1,20))),"")))</f>
        <v/>
      </c>
      <c r="E1853">
        <f>IF($A1853="","",IF(OR($B1853="",$C1853="",$D1853="",$B1853&lt;1300,$B1853&gt;1500,$C1853&lt;1,$C1853&gt;12,$D1853&lt;1,$D1853&gt;31),"نامعتبر",RIGHT("0000"&amp;$B1853,4)&amp;"/"&amp;RIGHT("00"&amp;$C1853,2)&amp;"/"&amp;RIGHT("00"&amp;$D1853,2)))</f>
        <v/>
      </c>
      <c r="F1853">
        <f>IF(OR($E1853="",$E1853="نامعتبر"),"",LEFT($E1853,4)&amp;"/"&amp;MID($E1853,6,2))</f>
        <v/>
      </c>
      <c r="G1853">
        <f>IF(OR($E1853="",$E1853="نامعتبر",Entry!$D1853=""),"",IF(ISNUMBER(FIND(" – ",Entry!$D1853)),LEFT(Entry!$D1853,FIND(" – ",Entry!$D1853)-1),Entry!$D1853))</f>
        <v/>
      </c>
      <c r="H1853">
        <f>IF(Entry!$C1853="","",Entry!$C1853)</f>
        <v/>
      </c>
      <c r="I1853">
        <f>IF(Entry!$F1853="",0,Entry!$F1853)</f>
        <v/>
      </c>
      <c r="J1853">
        <f>IF(Entry!$G1853="",0,Entry!$G1853)</f>
        <v/>
      </c>
      <c r="K1853">
        <f>IF(Entry!$H1853="",0,Entry!$H1853)</f>
        <v/>
      </c>
      <c r="L1853">
        <f>IF(Entry!$K1853="",0,Entry!$K1853)</f>
        <v/>
      </c>
      <c r="M1853">
        <f>IF($G1853="","",COUNTA(Entry!$M1853,Entry!$R1853,Entry!$W1853,Entry!$AB1853,Entry!$AG1853,Entry!$AL1853,Entry!$AQ1853,Entry!$AV1853,Entry!$BA1853,Entry!$BF1853,Entry!$BK1853,Entry!$BP1853,Entry!$BU1853,Entry!$BZ1853,Entry!$CE1853))</f>
        <v/>
      </c>
    </row>
    <row r="1854">
      <c r="A1854">
        <f>IF(Entry!$B1854="","",Entry!$B1854)</f>
        <v/>
      </c>
      <c r="B1854">
        <f>IF($A1854="","",IF(ISNUMBER($A1854),IF(AND($A1854&gt;=10000101,$A1854&lt;=99991231),INT($A1854/10000),""),IFERROR(VALUE(TRIM(LEFT($A1854,FIND("/",$A1854)-1))),"")))</f>
        <v/>
      </c>
      <c r="C1854">
        <f>IF(OR($A1854="",$B1854=""),"",IF(ISNUMBER($A1854),INT(MOD($A1854,10000)/100),IFERROR(VALUE(TRIM(LEFT(MID($A1854,FIND("/",$A1854)+1,20),FIND("/",MID($A1854,FIND("/",$A1854)+1,20))-1))),"")))</f>
        <v/>
      </c>
      <c r="D1854">
        <f>IF(OR($A1854="",$B1854=""),"",IF(ISNUMBER($A1854),MOD($A1854,100),IFERROR(VALUE(TRIM(MID(MID($A1854,FIND("/",$A1854)+1,20),FIND("/",MID($A1854,FIND("/",$A1854)+1,20))+1,20))),"")))</f>
        <v/>
      </c>
      <c r="E1854">
        <f>IF($A1854="","",IF(OR($B1854="",$C1854="",$D1854="",$B1854&lt;1300,$B1854&gt;1500,$C1854&lt;1,$C1854&gt;12,$D1854&lt;1,$D1854&gt;31),"نامعتبر",RIGHT("0000"&amp;$B1854,4)&amp;"/"&amp;RIGHT("00"&amp;$C1854,2)&amp;"/"&amp;RIGHT("00"&amp;$D1854,2)))</f>
        <v/>
      </c>
      <c r="F1854">
        <f>IF(OR($E1854="",$E1854="نامعتبر"),"",LEFT($E1854,4)&amp;"/"&amp;MID($E1854,6,2))</f>
        <v/>
      </c>
      <c r="G1854">
        <f>IF(OR($E1854="",$E1854="نامعتبر",Entry!$D1854=""),"",IF(ISNUMBER(FIND(" – ",Entry!$D1854)),LEFT(Entry!$D1854,FIND(" – ",Entry!$D1854)-1),Entry!$D1854))</f>
        <v/>
      </c>
      <c r="H1854">
        <f>IF(Entry!$C1854="","",Entry!$C1854)</f>
        <v/>
      </c>
      <c r="I1854">
        <f>IF(Entry!$F1854="",0,Entry!$F1854)</f>
        <v/>
      </c>
      <c r="J1854">
        <f>IF(Entry!$G1854="",0,Entry!$G1854)</f>
        <v/>
      </c>
      <c r="K1854">
        <f>IF(Entry!$H1854="",0,Entry!$H1854)</f>
        <v/>
      </c>
      <c r="L1854">
        <f>IF(Entry!$K1854="",0,Entry!$K1854)</f>
        <v/>
      </c>
      <c r="M1854">
        <f>IF($G1854="","",COUNTA(Entry!$M1854,Entry!$R1854,Entry!$W1854,Entry!$AB1854,Entry!$AG1854,Entry!$AL1854,Entry!$AQ1854,Entry!$AV1854,Entry!$BA1854,Entry!$BF1854,Entry!$BK1854,Entry!$BP1854,Entry!$BU1854,Entry!$BZ1854,Entry!$CE1854))</f>
        <v/>
      </c>
    </row>
    <row r="1855">
      <c r="A1855">
        <f>IF(Entry!$B1855="","",Entry!$B1855)</f>
        <v/>
      </c>
      <c r="B1855">
        <f>IF($A1855="","",IF(ISNUMBER($A1855),IF(AND($A1855&gt;=10000101,$A1855&lt;=99991231),INT($A1855/10000),""),IFERROR(VALUE(TRIM(LEFT($A1855,FIND("/",$A1855)-1))),"")))</f>
        <v/>
      </c>
      <c r="C1855">
        <f>IF(OR($A1855="",$B1855=""),"",IF(ISNUMBER($A1855),INT(MOD($A1855,10000)/100),IFERROR(VALUE(TRIM(LEFT(MID($A1855,FIND("/",$A1855)+1,20),FIND("/",MID($A1855,FIND("/",$A1855)+1,20))-1))),"")))</f>
        <v/>
      </c>
      <c r="D1855">
        <f>IF(OR($A1855="",$B1855=""),"",IF(ISNUMBER($A1855),MOD($A1855,100),IFERROR(VALUE(TRIM(MID(MID($A1855,FIND("/",$A1855)+1,20),FIND("/",MID($A1855,FIND("/",$A1855)+1,20))+1,20))),"")))</f>
        <v/>
      </c>
      <c r="E1855">
        <f>IF($A1855="","",IF(OR($B1855="",$C1855="",$D1855="",$B1855&lt;1300,$B1855&gt;1500,$C1855&lt;1,$C1855&gt;12,$D1855&lt;1,$D1855&gt;31),"نامعتبر",RIGHT("0000"&amp;$B1855,4)&amp;"/"&amp;RIGHT("00"&amp;$C1855,2)&amp;"/"&amp;RIGHT("00"&amp;$D1855,2)))</f>
        <v/>
      </c>
      <c r="F1855">
        <f>IF(OR($E1855="",$E1855="نامعتبر"),"",LEFT($E1855,4)&amp;"/"&amp;MID($E1855,6,2))</f>
        <v/>
      </c>
      <c r="G1855">
        <f>IF(OR($E1855="",$E1855="نامعتبر",Entry!$D1855=""),"",IF(ISNUMBER(FIND(" – ",Entry!$D1855)),LEFT(Entry!$D1855,FIND(" – ",Entry!$D1855)-1),Entry!$D1855))</f>
        <v/>
      </c>
      <c r="H1855">
        <f>IF(Entry!$C1855="","",Entry!$C1855)</f>
        <v/>
      </c>
      <c r="I1855">
        <f>IF(Entry!$F1855="",0,Entry!$F1855)</f>
        <v/>
      </c>
      <c r="J1855">
        <f>IF(Entry!$G1855="",0,Entry!$G1855)</f>
        <v/>
      </c>
      <c r="K1855">
        <f>IF(Entry!$H1855="",0,Entry!$H1855)</f>
        <v/>
      </c>
      <c r="L1855">
        <f>IF(Entry!$K1855="",0,Entry!$K1855)</f>
        <v/>
      </c>
      <c r="M1855">
        <f>IF($G1855="","",COUNTA(Entry!$M1855,Entry!$R1855,Entry!$W1855,Entry!$AB1855,Entry!$AG1855,Entry!$AL1855,Entry!$AQ1855,Entry!$AV1855,Entry!$BA1855,Entry!$BF1855,Entry!$BK1855,Entry!$BP1855,Entry!$BU1855,Entry!$BZ1855,Entry!$CE1855))</f>
        <v/>
      </c>
    </row>
    <row r="1856">
      <c r="A1856">
        <f>IF(Entry!$B1856="","",Entry!$B1856)</f>
        <v/>
      </c>
      <c r="B1856">
        <f>IF($A1856="","",IF(ISNUMBER($A1856),IF(AND($A1856&gt;=10000101,$A1856&lt;=99991231),INT($A1856/10000),""),IFERROR(VALUE(TRIM(LEFT($A1856,FIND("/",$A1856)-1))),"")))</f>
        <v/>
      </c>
      <c r="C1856">
        <f>IF(OR($A1856="",$B1856=""),"",IF(ISNUMBER($A1856),INT(MOD($A1856,10000)/100),IFERROR(VALUE(TRIM(LEFT(MID($A1856,FIND("/",$A1856)+1,20),FIND("/",MID($A1856,FIND("/",$A1856)+1,20))-1))),"")))</f>
        <v/>
      </c>
      <c r="D1856">
        <f>IF(OR($A1856="",$B1856=""),"",IF(ISNUMBER($A1856),MOD($A1856,100),IFERROR(VALUE(TRIM(MID(MID($A1856,FIND("/",$A1856)+1,20),FIND("/",MID($A1856,FIND("/",$A1856)+1,20))+1,20))),"")))</f>
        <v/>
      </c>
      <c r="E1856">
        <f>IF($A1856="","",IF(OR($B1856="",$C1856="",$D1856="",$B1856&lt;1300,$B1856&gt;1500,$C1856&lt;1,$C1856&gt;12,$D1856&lt;1,$D1856&gt;31),"نامعتبر",RIGHT("0000"&amp;$B1856,4)&amp;"/"&amp;RIGHT("00"&amp;$C1856,2)&amp;"/"&amp;RIGHT("00"&amp;$D1856,2)))</f>
        <v/>
      </c>
      <c r="F1856">
        <f>IF(OR($E1856="",$E1856="نامعتبر"),"",LEFT($E1856,4)&amp;"/"&amp;MID($E1856,6,2))</f>
        <v/>
      </c>
      <c r="G1856">
        <f>IF(OR($E1856="",$E1856="نامعتبر",Entry!$D1856=""),"",IF(ISNUMBER(FIND(" – ",Entry!$D1856)),LEFT(Entry!$D1856,FIND(" – ",Entry!$D1856)-1),Entry!$D1856))</f>
        <v/>
      </c>
      <c r="H1856">
        <f>IF(Entry!$C1856="","",Entry!$C1856)</f>
        <v/>
      </c>
      <c r="I1856">
        <f>IF(Entry!$F1856="",0,Entry!$F1856)</f>
        <v/>
      </c>
      <c r="J1856">
        <f>IF(Entry!$G1856="",0,Entry!$G1856)</f>
        <v/>
      </c>
      <c r="K1856">
        <f>IF(Entry!$H1856="",0,Entry!$H1856)</f>
        <v/>
      </c>
      <c r="L1856">
        <f>IF(Entry!$K1856="",0,Entry!$K1856)</f>
        <v/>
      </c>
      <c r="M1856">
        <f>IF($G1856="","",COUNTA(Entry!$M1856,Entry!$R1856,Entry!$W1856,Entry!$AB1856,Entry!$AG1856,Entry!$AL1856,Entry!$AQ1856,Entry!$AV1856,Entry!$BA1856,Entry!$BF1856,Entry!$BK1856,Entry!$BP1856,Entry!$BU1856,Entry!$BZ1856,Entry!$CE1856))</f>
        <v/>
      </c>
    </row>
    <row r="1857">
      <c r="A1857">
        <f>IF(Entry!$B1857="","",Entry!$B1857)</f>
        <v/>
      </c>
      <c r="B1857">
        <f>IF($A1857="","",IF(ISNUMBER($A1857),IF(AND($A1857&gt;=10000101,$A1857&lt;=99991231),INT($A1857/10000),""),IFERROR(VALUE(TRIM(LEFT($A1857,FIND("/",$A1857)-1))),"")))</f>
        <v/>
      </c>
      <c r="C1857">
        <f>IF(OR($A1857="",$B1857=""),"",IF(ISNUMBER($A1857),INT(MOD($A1857,10000)/100),IFERROR(VALUE(TRIM(LEFT(MID($A1857,FIND("/",$A1857)+1,20),FIND("/",MID($A1857,FIND("/",$A1857)+1,20))-1))),"")))</f>
        <v/>
      </c>
      <c r="D1857">
        <f>IF(OR($A1857="",$B1857=""),"",IF(ISNUMBER($A1857),MOD($A1857,100),IFERROR(VALUE(TRIM(MID(MID($A1857,FIND("/",$A1857)+1,20),FIND("/",MID($A1857,FIND("/",$A1857)+1,20))+1,20))),"")))</f>
        <v/>
      </c>
      <c r="E1857">
        <f>IF($A1857="","",IF(OR($B1857="",$C1857="",$D1857="",$B1857&lt;1300,$B1857&gt;1500,$C1857&lt;1,$C1857&gt;12,$D1857&lt;1,$D1857&gt;31),"نامعتبر",RIGHT("0000"&amp;$B1857,4)&amp;"/"&amp;RIGHT("00"&amp;$C1857,2)&amp;"/"&amp;RIGHT("00"&amp;$D1857,2)))</f>
        <v/>
      </c>
      <c r="F1857">
        <f>IF(OR($E1857="",$E1857="نامعتبر"),"",LEFT($E1857,4)&amp;"/"&amp;MID($E1857,6,2))</f>
        <v/>
      </c>
      <c r="G1857">
        <f>IF(OR($E1857="",$E1857="نامعتبر",Entry!$D1857=""),"",IF(ISNUMBER(FIND(" – ",Entry!$D1857)),LEFT(Entry!$D1857,FIND(" – ",Entry!$D1857)-1),Entry!$D1857))</f>
        <v/>
      </c>
      <c r="H1857">
        <f>IF(Entry!$C1857="","",Entry!$C1857)</f>
        <v/>
      </c>
      <c r="I1857">
        <f>IF(Entry!$F1857="",0,Entry!$F1857)</f>
        <v/>
      </c>
      <c r="J1857">
        <f>IF(Entry!$G1857="",0,Entry!$G1857)</f>
        <v/>
      </c>
      <c r="K1857">
        <f>IF(Entry!$H1857="",0,Entry!$H1857)</f>
        <v/>
      </c>
      <c r="L1857">
        <f>IF(Entry!$K1857="",0,Entry!$K1857)</f>
        <v/>
      </c>
      <c r="M1857">
        <f>IF($G1857="","",COUNTA(Entry!$M1857,Entry!$R1857,Entry!$W1857,Entry!$AB1857,Entry!$AG1857,Entry!$AL1857,Entry!$AQ1857,Entry!$AV1857,Entry!$BA1857,Entry!$BF1857,Entry!$BK1857,Entry!$BP1857,Entry!$BU1857,Entry!$BZ1857,Entry!$CE1857))</f>
        <v/>
      </c>
    </row>
    <row r="1858">
      <c r="A1858">
        <f>IF(Entry!$B1858="","",Entry!$B1858)</f>
        <v/>
      </c>
      <c r="B1858">
        <f>IF($A1858="","",IF(ISNUMBER($A1858),IF(AND($A1858&gt;=10000101,$A1858&lt;=99991231),INT($A1858/10000),""),IFERROR(VALUE(TRIM(LEFT($A1858,FIND("/",$A1858)-1))),"")))</f>
        <v/>
      </c>
      <c r="C1858">
        <f>IF(OR($A1858="",$B1858=""),"",IF(ISNUMBER($A1858),INT(MOD($A1858,10000)/100),IFERROR(VALUE(TRIM(LEFT(MID($A1858,FIND("/",$A1858)+1,20),FIND("/",MID($A1858,FIND("/",$A1858)+1,20))-1))),"")))</f>
        <v/>
      </c>
      <c r="D1858">
        <f>IF(OR($A1858="",$B1858=""),"",IF(ISNUMBER($A1858),MOD($A1858,100),IFERROR(VALUE(TRIM(MID(MID($A1858,FIND("/",$A1858)+1,20),FIND("/",MID($A1858,FIND("/",$A1858)+1,20))+1,20))),"")))</f>
        <v/>
      </c>
      <c r="E1858">
        <f>IF($A1858="","",IF(OR($B1858="",$C1858="",$D1858="",$B1858&lt;1300,$B1858&gt;1500,$C1858&lt;1,$C1858&gt;12,$D1858&lt;1,$D1858&gt;31),"نامعتبر",RIGHT("0000"&amp;$B1858,4)&amp;"/"&amp;RIGHT("00"&amp;$C1858,2)&amp;"/"&amp;RIGHT("00"&amp;$D1858,2)))</f>
        <v/>
      </c>
      <c r="F1858">
        <f>IF(OR($E1858="",$E1858="نامعتبر"),"",LEFT($E1858,4)&amp;"/"&amp;MID($E1858,6,2))</f>
        <v/>
      </c>
      <c r="G1858">
        <f>IF(OR($E1858="",$E1858="نامعتبر",Entry!$D1858=""),"",IF(ISNUMBER(FIND(" – ",Entry!$D1858)),LEFT(Entry!$D1858,FIND(" – ",Entry!$D1858)-1),Entry!$D1858))</f>
        <v/>
      </c>
      <c r="H1858">
        <f>IF(Entry!$C1858="","",Entry!$C1858)</f>
        <v/>
      </c>
      <c r="I1858">
        <f>IF(Entry!$F1858="",0,Entry!$F1858)</f>
        <v/>
      </c>
      <c r="J1858">
        <f>IF(Entry!$G1858="",0,Entry!$G1858)</f>
        <v/>
      </c>
      <c r="K1858">
        <f>IF(Entry!$H1858="",0,Entry!$H1858)</f>
        <v/>
      </c>
      <c r="L1858">
        <f>IF(Entry!$K1858="",0,Entry!$K1858)</f>
        <v/>
      </c>
      <c r="M1858">
        <f>IF($G1858="","",COUNTA(Entry!$M1858,Entry!$R1858,Entry!$W1858,Entry!$AB1858,Entry!$AG1858,Entry!$AL1858,Entry!$AQ1858,Entry!$AV1858,Entry!$BA1858,Entry!$BF1858,Entry!$BK1858,Entry!$BP1858,Entry!$BU1858,Entry!$BZ1858,Entry!$CE1858))</f>
        <v/>
      </c>
    </row>
    <row r="1859">
      <c r="A1859">
        <f>IF(Entry!$B1859="","",Entry!$B1859)</f>
        <v/>
      </c>
      <c r="B1859">
        <f>IF($A1859="","",IF(ISNUMBER($A1859),IF(AND($A1859&gt;=10000101,$A1859&lt;=99991231),INT($A1859/10000),""),IFERROR(VALUE(TRIM(LEFT($A1859,FIND("/",$A1859)-1))),"")))</f>
        <v/>
      </c>
      <c r="C1859">
        <f>IF(OR($A1859="",$B1859=""),"",IF(ISNUMBER($A1859),INT(MOD($A1859,10000)/100),IFERROR(VALUE(TRIM(LEFT(MID($A1859,FIND("/",$A1859)+1,20),FIND("/",MID($A1859,FIND("/",$A1859)+1,20))-1))),"")))</f>
        <v/>
      </c>
      <c r="D1859">
        <f>IF(OR($A1859="",$B1859=""),"",IF(ISNUMBER($A1859),MOD($A1859,100),IFERROR(VALUE(TRIM(MID(MID($A1859,FIND("/",$A1859)+1,20),FIND("/",MID($A1859,FIND("/",$A1859)+1,20))+1,20))),"")))</f>
        <v/>
      </c>
      <c r="E1859">
        <f>IF($A1859="","",IF(OR($B1859="",$C1859="",$D1859="",$B1859&lt;1300,$B1859&gt;1500,$C1859&lt;1,$C1859&gt;12,$D1859&lt;1,$D1859&gt;31),"نامعتبر",RIGHT("0000"&amp;$B1859,4)&amp;"/"&amp;RIGHT("00"&amp;$C1859,2)&amp;"/"&amp;RIGHT("00"&amp;$D1859,2)))</f>
        <v/>
      </c>
      <c r="F1859">
        <f>IF(OR($E1859="",$E1859="نامعتبر"),"",LEFT($E1859,4)&amp;"/"&amp;MID($E1859,6,2))</f>
        <v/>
      </c>
      <c r="G1859">
        <f>IF(OR($E1859="",$E1859="نامعتبر",Entry!$D1859=""),"",IF(ISNUMBER(FIND(" – ",Entry!$D1859)),LEFT(Entry!$D1859,FIND(" – ",Entry!$D1859)-1),Entry!$D1859))</f>
        <v/>
      </c>
      <c r="H1859">
        <f>IF(Entry!$C1859="","",Entry!$C1859)</f>
        <v/>
      </c>
      <c r="I1859">
        <f>IF(Entry!$F1859="",0,Entry!$F1859)</f>
        <v/>
      </c>
      <c r="J1859">
        <f>IF(Entry!$G1859="",0,Entry!$G1859)</f>
        <v/>
      </c>
      <c r="K1859">
        <f>IF(Entry!$H1859="",0,Entry!$H1859)</f>
        <v/>
      </c>
      <c r="L1859">
        <f>IF(Entry!$K1859="",0,Entry!$K1859)</f>
        <v/>
      </c>
      <c r="M1859">
        <f>IF($G1859="","",COUNTA(Entry!$M1859,Entry!$R1859,Entry!$W1859,Entry!$AB1859,Entry!$AG1859,Entry!$AL1859,Entry!$AQ1859,Entry!$AV1859,Entry!$BA1859,Entry!$BF1859,Entry!$BK1859,Entry!$BP1859,Entry!$BU1859,Entry!$BZ1859,Entry!$CE1859))</f>
        <v/>
      </c>
    </row>
    <row r="1860">
      <c r="A1860">
        <f>IF(Entry!$B1860="","",Entry!$B1860)</f>
        <v/>
      </c>
      <c r="B1860">
        <f>IF($A1860="","",IF(ISNUMBER($A1860),IF(AND($A1860&gt;=10000101,$A1860&lt;=99991231),INT($A1860/10000),""),IFERROR(VALUE(TRIM(LEFT($A1860,FIND("/",$A1860)-1))),"")))</f>
        <v/>
      </c>
      <c r="C1860">
        <f>IF(OR($A1860="",$B1860=""),"",IF(ISNUMBER($A1860),INT(MOD($A1860,10000)/100),IFERROR(VALUE(TRIM(LEFT(MID($A1860,FIND("/",$A1860)+1,20),FIND("/",MID($A1860,FIND("/",$A1860)+1,20))-1))),"")))</f>
        <v/>
      </c>
      <c r="D1860">
        <f>IF(OR($A1860="",$B1860=""),"",IF(ISNUMBER($A1860),MOD($A1860,100),IFERROR(VALUE(TRIM(MID(MID($A1860,FIND("/",$A1860)+1,20),FIND("/",MID($A1860,FIND("/",$A1860)+1,20))+1,20))),"")))</f>
        <v/>
      </c>
      <c r="E1860">
        <f>IF($A1860="","",IF(OR($B1860="",$C1860="",$D1860="",$B1860&lt;1300,$B1860&gt;1500,$C1860&lt;1,$C1860&gt;12,$D1860&lt;1,$D1860&gt;31),"نامعتبر",RIGHT("0000"&amp;$B1860,4)&amp;"/"&amp;RIGHT("00"&amp;$C1860,2)&amp;"/"&amp;RIGHT("00"&amp;$D1860,2)))</f>
        <v/>
      </c>
      <c r="F1860">
        <f>IF(OR($E1860="",$E1860="نامعتبر"),"",LEFT($E1860,4)&amp;"/"&amp;MID($E1860,6,2))</f>
        <v/>
      </c>
      <c r="G1860">
        <f>IF(OR($E1860="",$E1860="نامعتبر",Entry!$D1860=""),"",IF(ISNUMBER(FIND(" – ",Entry!$D1860)),LEFT(Entry!$D1860,FIND(" – ",Entry!$D1860)-1),Entry!$D1860))</f>
        <v/>
      </c>
      <c r="H1860">
        <f>IF(Entry!$C1860="","",Entry!$C1860)</f>
        <v/>
      </c>
      <c r="I1860">
        <f>IF(Entry!$F1860="",0,Entry!$F1860)</f>
        <v/>
      </c>
      <c r="J1860">
        <f>IF(Entry!$G1860="",0,Entry!$G1860)</f>
        <v/>
      </c>
      <c r="K1860">
        <f>IF(Entry!$H1860="",0,Entry!$H1860)</f>
        <v/>
      </c>
      <c r="L1860">
        <f>IF(Entry!$K1860="",0,Entry!$K1860)</f>
        <v/>
      </c>
      <c r="M1860">
        <f>IF($G1860="","",COUNTA(Entry!$M1860,Entry!$R1860,Entry!$W1860,Entry!$AB1860,Entry!$AG1860,Entry!$AL1860,Entry!$AQ1860,Entry!$AV1860,Entry!$BA1860,Entry!$BF1860,Entry!$BK1860,Entry!$BP1860,Entry!$BU1860,Entry!$BZ1860,Entry!$CE1860))</f>
        <v/>
      </c>
    </row>
    <row r="1861">
      <c r="A1861">
        <f>IF(Entry!$B1861="","",Entry!$B1861)</f>
        <v/>
      </c>
      <c r="B1861">
        <f>IF($A1861="","",IF(ISNUMBER($A1861),IF(AND($A1861&gt;=10000101,$A1861&lt;=99991231),INT($A1861/10000),""),IFERROR(VALUE(TRIM(LEFT($A1861,FIND("/",$A1861)-1))),"")))</f>
        <v/>
      </c>
      <c r="C1861">
        <f>IF(OR($A1861="",$B1861=""),"",IF(ISNUMBER($A1861),INT(MOD($A1861,10000)/100),IFERROR(VALUE(TRIM(LEFT(MID($A1861,FIND("/",$A1861)+1,20),FIND("/",MID($A1861,FIND("/",$A1861)+1,20))-1))),"")))</f>
        <v/>
      </c>
      <c r="D1861">
        <f>IF(OR($A1861="",$B1861=""),"",IF(ISNUMBER($A1861),MOD($A1861,100),IFERROR(VALUE(TRIM(MID(MID($A1861,FIND("/",$A1861)+1,20),FIND("/",MID($A1861,FIND("/",$A1861)+1,20))+1,20))),"")))</f>
        <v/>
      </c>
      <c r="E1861">
        <f>IF($A1861="","",IF(OR($B1861="",$C1861="",$D1861="",$B1861&lt;1300,$B1861&gt;1500,$C1861&lt;1,$C1861&gt;12,$D1861&lt;1,$D1861&gt;31),"نامعتبر",RIGHT("0000"&amp;$B1861,4)&amp;"/"&amp;RIGHT("00"&amp;$C1861,2)&amp;"/"&amp;RIGHT("00"&amp;$D1861,2)))</f>
        <v/>
      </c>
      <c r="F1861">
        <f>IF(OR($E1861="",$E1861="نامعتبر"),"",LEFT($E1861,4)&amp;"/"&amp;MID($E1861,6,2))</f>
        <v/>
      </c>
      <c r="G1861">
        <f>IF(OR($E1861="",$E1861="نامعتبر",Entry!$D1861=""),"",IF(ISNUMBER(FIND(" – ",Entry!$D1861)),LEFT(Entry!$D1861,FIND(" – ",Entry!$D1861)-1),Entry!$D1861))</f>
        <v/>
      </c>
      <c r="H1861">
        <f>IF(Entry!$C1861="","",Entry!$C1861)</f>
        <v/>
      </c>
      <c r="I1861">
        <f>IF(Entry!$F1861="",0,Entry!$F1861)</f>
        <v/>
      </c>
      <c r="J1861">
        <f>IF(Entry!$G1861="",0,Entry!$G1861)</f>
        <v/>
      </c>
      <c r="K1861">
        <f>IF(Entry!$H1861="",0,Entry!$H1861)</f>
        <v/>
      </c>
      <c r="L1861">
        <f>IF(Entry!$K1861="",0,Entry!$K1861)</f>
        <v/>
      </c>
      <c r="M1861">
        <f>IF($G1861="","",COUNTA(Entry!$M1861,Entry!$R1861,Entry!$W1861,Entry!$AB1861,Entry!$AG1861,Entry!$AL1861,Entry!$AQ1861,Entry!$AV1861,Entry!$BA1861,Entry!$BF1861,Entry!$BK1861,Entry!$BP1861,Entry!$BU1861,Entry!$BZ1861,Entry!$CE1861))</f>
        <v/>
      </c>
    </row>
    <row r="1862">
      <c r="A1862">
        <f>IF(Entry!$B1862="","",Entry!$B1862)</f>
        <v/>
      </c>
      <c r="B1862">
        <f>IF($A1862="","",IF(ISNUMBER($A1862),IF(AND($A1862&gt;=10000101,$A1862&lt;=99991231),INT($A1862/10000),""),IFERROR(VALUE(TRIM(LEFT($A1862,FIND("/",$A1862)-1))),"")))</f>
        <v/>
      </c>
      <c r="C1862">
        <f>IF(OR($A1862="",$B1862=""),"",IF(ISNUMBER($A1862),INT(MOD($A1862,10000)/100),IFERROR(VALUE(TRIM(LEFT(MID($A1862,FIND("/",$A1862)+1,20),FIND("/",MID($A1862,FIND("/",$A1862)+1,20))-1))),"")))</f>
        <v/>
      </c>
      <c r="D1862">
        <f>IF(OR($A1862="",$B1862=""),"",IF(ISNUMBER($A1862),MOD($A1862,100),IFERROR(VALUE(TRIM(MID(MID($A1862,FIND("/",$A1862)+1,20),FIND("/",MID($A1862,FIND("/",$A1862)+1,20))+1,20))),"")))</f>
        <v/>
      </c>
      <c r="E1862">
        <f>IF($A1862="","",IF(OR($B1862="",$C1862="",$D1862="",$B1862&lt;1300,$B1862&gt;1500,$C1862&lt;1,$C1862&gt;12,$D1862&lt;1,$D1862&gt;31),"نامعتبر",RIGHT("0000"&amp;$B1862,4)&amp;"/"&amp;RIGHT("00"&amp;$C1862,2)&amp;"/"&amp;RIGHT("00"&amp;$D1862,2)))</f>
        <v/>
      </c>
      <c r="F1862">
        <f>IF(OR($E1862="",$E1862="نامعتبر"),"",LEFT($E1862,4)&amp;"/"&amp;MID($E1862,6,2))</f>
        <v/>
      </c>
      <c r="G1862">
        <f>IF(OR($E1862="",$E1862="نامعتبر",Entry!$D1862=""),"",IF(ISNUMBER(FIND(" – ",Entry!$D1862)),LEFT(Entry!$D1862,FIND(" – ",Entry!$D1862)-1),Entry!$D1862))</f>
        <v/>
      </c>
      <c r="H1862">
        <f>IF(Entry!$C1862="","",Entry!$C1862)</f>
        <v/>
      </c>
      <c r="I1862">
        <f>IF(Entry!$F1862="",0,Entry!$F1862)</f>
        <v/>
      </c>
      <c r="J1862">
        <f>IF(Entry!$G1862="",0,Entry!$G1862)</f>
        <v/>
      </c>
      <c r="K1862">
        <f>IF(Entry!$H1862="",0,Entry!$H1862)</f>
        <v/>
      </c>
      <c r="L1862">
        <f>IF(Entry!$K1862="",0,Entry!$K1862)</f>
        <v/>
      </c>
      <c r="M1862">
        <f>IF($G1862="","",COUNTA(Entry!$M1862,Entry!$R1862,Entry!$W1862,Entry!$AB1862,Entry!$AG1862,Entry!$AL1862,Entry!$AQ1862,Entry!$AV1862,Entry!$BA1862,Entry!$BF1862,Entry!$BK1862,Entry!$BP1862,Entry!$BU1862,Entry!$BZ1862,Entry!$CE1862))</f>
        <v/>
      </c>
    </row>
    <row r="1863">
      <c r="A1863">
        <f>IF(Entry!$B1863="","",Entry!$B1863)</f>
        <v/>
      </c>
      <c r="B1863">
        <f>IF($A1863="","",IF(ISNUMBER($A1863),IF(AND($A1863&gt;=10000101,$A1863&lt;=99991231),INT($A1863/10000),""),IFERROR(VALUE(TRIM(LEFT($A1863,FIND("/",$A1863)-1))),"")))</f>
        <v/>
      </c>
      <c r="C1863">
        <f>IF(OR($A1863="",$B1863=""),"",IF(ISNUMBER($A1863),INT(MOD($A1863,10000)/100),IFERROR(VALUE(TRIM(LEFT(MID($A1863,FIND("/",$A1863)+1,20),FIND("/",MID($A1863,FIND("/",$A1863)+1,20))-1))),"")))</f>
        <v/>
      </c>
      <c r="D1863">
        <f>IF(OR($A1863="",$B1863=""),"",IF(ISNUMBER($A1863),MOD($A1863,100),IFERROR(VALUE(TRIM(MID(MID($A1863,FIND("/",$A1863)+1,20),FIND("/",MID($A1863,FIND("/",$A1863)+1,20))+1,20))),"")))</f>
        <v/>
      </c>
      <c r="E1863">
        <f>IF($A1863="","",IF(OR($B1863="",$C1863="",$D1863="",$B1863&lt;1300,$B1863&gt;1500,$C1863&lt;1,$C1863&gt;12,$D1863&lt;1,$D1863&gt;31),"نامعتبر",RIGHT("0000"&amp;$B1863,4)&amp;"/"&amp;RIGHT("00"&amp;$C1863,2)&amp;"/"&amp;RIGHT("00"&amp;$D1863,2)))</f>
        <v/>
      </c>
      <c r="F1863">
        <f>IF(OR($E1863="",$E1863="نامعتبر"),"",LEFT($E1863,4)&amp;"/"&amp;MID($E1863,6,2))</f>
        <v/>
      </c>
      <c r="G1863">
        <f>IF(OR($E1863="",$E1863="نامعتبر",Entry!$D1863=""),"",IF(ISNUMBER(FIND(" – ",Entry!$D1863)),LEFT(Entry!$D1863,FIND(" – ",Entry!$D1863)-1),Entry!$D1863))</f>
        <v/>
      </c>
      <c r="H1863">
        <f>IF(Entry!$C1863="","",Entry!$C1863)</f>
        <v/>
      </c>
      <c r="I1863">
        <f>IF(Entry!$F1863="",0,Entry!$F1863)</f>
        <v/>
      </c>
      <c r="J1863">
        <f>IF(Entry!$G1863="",0,Entry!$G1863)</f>
        <v/>
      </c>
      <c r="K1863">
        <f>IF(Entry!$H1863="",0,Entry!$H1863)</f>
        <v/>
      </c>
      <c r="L1863">
        <f>IF(Entry!$K1863="",0,Entry!$K1863)</f>
        <v/>
      </c>
      <c r="M1863">
        <f>IF($G1863="","",COUNTA(Entry!$M1863,Entry!$R1863,Entry!$W1863,Entry!$AB1863,Entry!$AG1863,Entry!$AL1863,Entry!$AQ1863,Entry!$AV1863,Entry!$BA1863,Entry!$BF1863,Entry!$BK1863,Entry!$BP1863,Entry!$BU1863,Entry!$BZ1863,Entry!$CE1863))</f>
        <v/>
      </c>
    </row>
    <row r="1864">
      <c r="A1864">
        <f>IF(Entry!$B1864="","",Entry!$B1864)</f>
        <v/>
      </c>
      <c r="B1864">
        <f>IF($A1864="","",IF(ISNUMBER($A1864),IF(AND($A1864&gt;=10000101,$A1864&lt;=99991231),INT($A1864/10000),""),IFERROR(VALUE(TRIM(LEFT($A1864,FIND("/",$A1864)-1))),"")))</f>
        <v/>
      </c>
      <c r="C1864">
        <f>IF(OR($A1864="",$B1864=""),"",IF(ISNUMBER($A1864),INT(MOD($A1864,10000)/100),IFERROR(VALUE(TRIM(LEFT(MID($A1864,FIND("/",$A1864)+1,20),FIND("/",MID($A1864,FIND("/",$A1864)+1,20))-1))),"")))</f>
        <v/>
      </c>
      <c r="D1864">
        <f>IF(OR($A1864="",$B1864=""),"",IF(ISNUMBER($A1864),MOD($A1864,100),IFERROR(VALUE(TRIM(MID(MID($A1864,FIND("/",$A1864)+1,20),FIND("/",MID($A1864,FIND("/",$A1864)+1,20))+1,20))),"")))</f>
        <v/>
      </c>
      <c r="E1864">
        <f>IF($A1864="","",IF(OR($B1864="",$C1864="",$D1864="",$B1864&lt;1300,$B1864&gt;1500,$C1864&lt;1,$C1864&gt;12,$D1864&lt;1,$D1864&gt;31),"نامعتبر",RIGHT("0000"&amp;$B1864,4)&amp;"/"&amp;RIGHT("00"&amp;$C1864,2)&amp;"/"&amp;RIGHT("00"&amp;$D1864,2)))</f>
        <v/>
      </c>
      <c r="F1864">
        <f>IF(OR($E1864="",$E1864="نامعتبر"),"",LEFT($E1864,4)&amp;"/"&amp;MID($E1864,6,2))</f>
        <v/>
      </c>
      <c r="G1864">
        <f>IF(OR($E1864="",$E1864="نامعتبر",Entry!$D1864=""),"",IF(ISNUMBER(FIND(" – ",Entry!$D1864)),LEFT(Entry!$D1864,FIND(" – ",Entry!$D1864)-1),Entry!$D1864))</f>
        <v/>
      </c>
      <c r="H1864">
        <f>IF(Entry!$C1864="","",Entry!$C1864)</f>
        <v/>
      </c>
      <c r="I1864">
        <f>IF(Entry!$F1864="",0,Entry!$F1864)</f>
        <v/>
      </c>
      <c r="J1864">
        <f>IF(Entry!$G1864="",0,Entry!$G1864)</f>
        <v/>
      </c>
      <c r="K1864">
        <f>IF(Entry!$H1864="",0,Entry!$H1864)</f>
        <v/>
      </c>
      <c r="L1864">
        <f>IF(Entry!$K1864="",0,Entry!$K1864)</f>
        <v/>
      </c>
      <c r="M1864">
        <f>IF($G1864="","",COUNTA(Entry!$M1864,Entry!$R1864,Entry!$W1864,Entry!$AB1864,Entry!$AG1864,Entry!$AL1864,Entry!$AQ1864,Entry!$AV1864,Entry!$BA1864,Entry!$BF1864,Entry!$BK1864,Entry!$BP1864,Entry!$BU1864,Entry!$BZ1864,Entry!$CE1864))</f>
        <v/>
      </c>
    </row>
    <row r="1865">
      <c r="A1865">
        <f>IF(Entry!$B1865="","",Entry!$B1865)</f>
        <v/>
      </c>
      <c r="B1865">
        <f>IF($A1865="","",IF(ISNUMBER($A1865),IF(AND($A1865&gt;=10000101,$A1865&lt;=99991231),INT($A1865/10000),""),IFERROR(VALUE(TRIM(LEFT($A1865,FIND("/",$A1865)-1))),"")))</f>
        <v/>
      </c>
      <c r="C1865">
        <f>IF(OR($A1865="",$B1865=""),"",IF(ISNUMBER($A1865),INT(MOD($A1865,10000)/100),IFERROR(VALUE(TRIM(LEFT(MID($A1865,FIND("/",$A1865)+1,20),FIND("/",MID($A1865,FIND("/",$A1865)+1,20))-1))),"")))</f>
        <v/>
      </c>
      <c r="D1865">
        <f>IF(OR($A1865="",$B1865=""),"",IF(ISNUMBER($A1865),MOD($A1865,100),IFERROR(VALUE(TRIM(MID(MID($A1865,FIND("/",$A1865)+1,20),FIND("/",MID($A1865,FIND("/",$A1865)+1,20))+1,20))),"")))</f>
        <v/>
      </c>
      <c r="E1865">
        <f>IF($A1865="","",IF(OR($B1865="",$C1865="",$D1865="",$B1865&lt;1300,$B1865&gt;1500,$C1865&lt;1,$C1865&gt;12,$D1865&lt;1,$D1865&gt;31),"نامعتبر",RIGHT("0000"&amp;$B1865,4)&amp;"/"&amp;RIGHT("00"&amp;$C1865,2)&amp;"/"&amp;RIGHT("00"&amp;$D1865,2)))</f>
        <v/>
      </c>
      <c r="F1865">
        <f>IF(OR($E1865="",$E1865="نامعتبر"),"",LEFT($E1865,4)&amp;"/"&amp;MID($E1865,6,2))</f>
        <v/>
      </c>
      <c r="G1865">
        <f>IF(OR($E1865="",$E1865="نامعتبر",Entry!$D1865=""),"",IF(ISNUMBER(FIND(" – ",Entry!$D1865)),LEFT(Entry!$D1865,FIND(" – ",Entry!$D1865)-1),Entry!$D1865))</f>
        <v/>
      </c>
      <c r="H1865">
        <f>IF(Entry!$C1865="","",Entry!$C1865)</f>
        <v/>
      </c>
      <c r="I1865">
        <f>IF(Entry!$F1865="",0,Entry!$F1865)</f>
        <v/>
      </c>
      <c r="J1865">
        <f>IF(Entry!$G1865="",0,Entry!$G1865)</f>
        <v/>
      </c>
      <c r="K1865">
        <f>IF(Entry!$H1865="",0,Entry!$H1865)</f>
        <v/>
      </c>
      <c r="L1865">
        <f>IF(Entry!$K1865="",0,Entry!$K1865)</f>
        <v/>
      </c>
      <c r="M1865">
        <f>IF($G1865="","",COUNTA(Entry!$M1865,Entry!$R1865,Entry!$W1865,Entry!$AB1865,Entry!$AG1865,Entry!$AL1865,Entry!$AQ1865,Entry!$AV1865,Entry!$BA1865,Entry!$BF1865,Entry!$BK1865,Entry!$BP1865,Entry!$BU1865,Entry!$BZ1865,Entry!$CE1865))</f>
        <v/>
      </c>
    </row>
    <row r="1866">
      <c r="A1866">
        <f>IF(Entry!$B1866="","",Entry!$B1866)</f>
        <v/>
      </c>
      <c r="B1866">
        <f>IF($A1866="","",IF(ISNUMBER($A1866),IF(AND($A1866&gt;=10000101,$A1866&lt;=99991231),INT($A1866/10000),""),IFERROR(VALUE(TRIM(LEFT($A1866,FIND("/",$A1866)-1))),"")))</f>
        <v/>
      </c>
      <c r="C1866">
        <f>IF(OR($A1866="",$B1866=""),"",IF(ISNUMBER($A1866),INT(MOD($A1866,10000)/100),IFERROR(VALUE(TRIM(LEFT(MID($A1866,FIND("/",$A1866)+1,20),FIND("/",MID($A1866,FIND("/",$A1866)+1,20))-1))),"")))</f>
        <v/>
      </c>
      <c r="D1866">
        <f>IF(OR($A1866="",$B1866=""),"",IF(ISNUMBER($A1866),MOD($A1866,100),IFERROR(VALUE(TRIM(MID(MID($A1866,FIND("/",$A1866)+1,20),FIND("/",MID($A1866,FIND("/",$A1866)+1,20))+1,20))),"")))</f>
        <v/>
      </c>
      <c r="E1866">
        <f>IF($A1866="","",IF(OR($B1866="",$C1866="",$D1866="",$B1866&lt;1300,$B1866&gt;1500,$C1866&lt;1,$C1866&gt;12,$D1866&lt;1,$D1866&gt;31),"نامعتبر",RIGHT("0000"&amp;$B1866,4)&amp;"/"&amp;RIGHT("00"&amp;$C1866,2)&amp;"/"&amp;RIGHT("00"&amp;$D1866,2)))</f>
        <v/>
      </c>
      <c r="F1866">
        <f>IF(OR($E1866="",$E1866="نامعتبر"),"",LEFT($E1866,4)&amp;"/"&amp;MID($E1866,6,2))</f>
        <v/>
      </c>
      <c r="G1866">
        <f>IF(OR($E1866="",$E1866="نامعتبر",Entry!$D1866=""),"",IF(ISNUMBER(FIND(" – ",Entry!$D1866)),LEFT(Entry!$D1866,FIND(" – ",Entry!$D1866)-1),Entry!$D1866))</f>
        <v/>
      </c>
      <c r="H1866">
        <f>IF(Entry!$C1866="","",Entry!$C1866)</f>
        <v/>
      </c>
      <c r="I1866">
        <f>IF(Entry!$F1866="",0,Entry!$F1866)</f>
        <v/>
      </c>
      <c r="J1866">
        <f>IF(Entry!$G1866="",0,Entry!$G1866)</f>
        <v/>
      </c>
      <c r="K1866">
        <f>IF(Entry!$H1866="",0,Entry!$H1866)</f>
        <v/>
      </c>
      <c r="L1866">
        <f>IF(Entry!$K1866="",0,Entry!$K1866)</f>
        <v/>
      </c>
      <c r="M1866">
        <f>IF($G1866="","",COUNTA(Entry!$M1866,Entry!$R1866,Entry!$W1866,Entry!$AB1866,Entry!$AG1866,Entry!$AL1866,Entry!$AQ1866,Entry!$AV1866,Entry!$BA1866,Entry!$BF1866,Entry!$BK1866,Entry!$BP1866,Entry!$BU1866,Entry!$BZ1866,Entry!$CE1866))</f>
        <v/>
      </c>
    </row>
    <row r="1867">
      <c r="A1867">
        <f>IF(Entry!$B1867="","",Entry!$B1867)</f>
        <v/>
      </c>
      <c r="B1867">
        <f>IF($A1867="","",IF(ISNUMBER($A1867),IF(AND($A1867&gt;=10000101,$A1867&lt;=99991231),INT($A1867/10000),""),IFERROR(VALUE(TRIM(LEFT($A1867,FIND("/",$A1867)-1))),"")))</f>
        <v/>
      </c>
      <c r="C1867">
        <f>IF(OR($A1867="",$B1867=""),"",IF(ISNUMBER($A1867),INT(MOD($A1867,10000)/100),IFERROR(VALUE(TRIM(LEFT(MID($A1867,FIND("/",$A1867)+1,20),FIND("/",MID($A1867,FIND("/",$A1867)+1,20))-1))),"")))</f>
        <v/>
      </c>
      <c r="D1867">
        <f>IF(OR($A1867="",$B1867=""),"",IF(ISNUMBER($A1867),MOD($A1867,100),IFERROR(VALUE(TRIM(MID(MID($A1867,FIND("/",$A1867)+1,20),FIND("/",MID($A1867,FIND("/",$A1867)+1,20))+1,20))),"")))</f>
        <v/>
      </c>
      <c r="E1867">
        <f>IF($A1867="","",IF(OR($B1867="",$C1867="",$D1867="",$B1867&lt;1300,$B1867&gt;1500,$C1867&lt;1,$C1867&gt;12,$D1867&lt;1,$D1867&gt;31),"نامعتبر",RIGHT("0000"&amp;$B1867,4)&amp;"/"&amp;RIGHT("00"&amp;$C1867,2)&amp;"/"&amp;RIGHT("00"&amp;$D1867,2)))</f>
        <v/>
      </c>
      <c r="F1867">
        <f>IF(OR($E1867="",$E1867="نامعتبر"),"",LEFT($E1867,4)&amp;"/"&amp;MID($E1867,6,2))</f>
        <v/>
      </c>
      <c r="G1867">
        <f>IF(OR($E1867="",$E1867="نامعتبر",Entry!$D1867=""),"",IF(ISNUMBER(FIND(" – ",Entry!$D1867)),LEFT(Entry!$D1867,FIND(" – ",Entry!$D1867)-1),Entry!$D1867))</f>
        <v/>
      </c>
      <c r="H1867">
        <f>IF(Entry!$C1867="","",Entry!$C1867)</f>
        <v/>
      </c>
      <c r="I1867">
        <f>IF(Entry!$F1867="",0,Entry!$F1867)</f>
        <v/>
      </c>
      <c r="J1867">
        <f>IF(Entry!$G1867="",0,Entry!$G1867)</f>
        <v/>
      </c>
      <c r="K1867">
        <f>IF(Entry!$H1867="",0,Entry!$H1867)</f>
        <v/>
      </c>
      <c r="L1867">
        <f>IF(Entry!$K1867="",0,Entry!$K1867)</f>
        <v/>
      </c>
      <c r="M1867">
        <f>IF($G1867="","",COUNTA(Entry!$M1867,Entry!$R1867,Entry!$W1867,Entry!$AB1867,Entry!$AG1867,Entry!$AL1867,Entry!$AQ1867,Entry!$AV1867,Entry!$BA1867,Entry!$BF1867,Entry!$BK1867,Entry!$BP1867,Entry!$BU1867,Entry!$BZ1867,Entry!$CE1867))</f>
        <v/>
      </c>
    </row>
    <row r="1868">
      <c r="A1868">
        <f>IF(Entry!$B1868="","",Entry!$B1868)</f>
        <v/>
      </c>
      <c r="B1868">
        <f>IF($A1868="","",IF(ISNUMBER($A1868),IF(AND($A1868&gt;=10000101,$A1868&lt;=99991231),INT($A1868/10000),""),IFERROR(VALUE(TRIM(LEFT($A1868,FIND("/",$A1868)-1))),"")))</f>
        <v/>
      </c>
      <c r="C1868">
        <f>IF(OR($A1868="",$B1868=""),"",IF(ISNUMBER($A1868),INT(MOD($A1868,10000)/100),IFERROR(VALUE(TRIM(LEFT(MID($A1868,FIND("/",$A1868)+1,20),FIND("/",MID($A1868,FIND("/",$A1868)+1,20))-1))),"")))</f>
        <v/>
      </c>
      <c r="D1868">
        <f>IF(OR($A1868="",$B1868=""),"",IF(ISNUMBER($A1868),MOD($A1868,100),IFERROR(VALUE(TRIM(MID(MID($A1868,FIND("/",$A1868)+1,20),FIND("/",MID($A1868,FIND("/",$A1868)+1,20))+1,20))),"")))</f>
        <v/>
      </c>
      <c r="E1868">
        <f>IF($A1868="","",IF(OR($B1868="",$C1868="",$D1868="",$B1868&lt;1300,$B1868&gt;1500,$C1868&lt;1,$C1868&gt;12,$D1868&lt;1,$D1868&gt;31),"نامعتبر",RIGHT("0000"&amp;$B1868,4)&amp;"/"&amp;RIGHT("00"&amp;$C1868,2)&amp;"/"&amp;RIGHT("00"&amp;$D1868,2)))</f>
        <v/>
      </c>
      <c r="F1868">
        <f>IF(OR($E1868="",$E1868="نامعتبر"),"",LEFT($E1868,4)&amp;"/"&amp;MID($E1868,6,2))</f>
        <v/>
      </c>
      <c r="G1868">
        <f>IF(OR($E1868="",$E1868="نامعتبر",Entry!$D1868=""),"",IF(ISNUMBER(FIND(" – ",Entry!$D1868)),LEFT(Entry!$D1868,FIND(" – ",Entry!$D1868)-1),Entry!$D1868))</f>
        <v/>
      </c>
      <c r="H1868">
        <f>IF(Entry!$C1868="","",Entry!$C1868)</f>
        <v/>
      </c>
      <c r="I1868">
        <f>IF(Entry!$F1868="",0,Entry!$F1868)</f>
        <v/>
      </c>
      <c r="J1868">
        <f>IF(Entry!$G1868="",0,Entry!$G1868)</f>
        <v/>
      </c>
      <c r="K1868">
        <f>IF(Entry!$H1868="",0,Entry!$H1868)</f>
        <v/>
      </c>
      <c r="L1868">
        <f>IF(Entry!$K1868="",0,Entry!$K1868)</f>
        <v/>
      </c>
      <c r="M1868">
        <f>IF($G1868="","",COUNTA(Entry!$M1868,Entry!$R1868,Entry!$W1868,Entry!$AB1868,Entry!$AG1868,Entry!$AL1868,Entry!$AQ1868,Entry!$AV1868,Entry!$BA1868,Entry!$BF1868,Entry!$BK1868,Entry!$BP1868,Entry!$BU1868,Entry!$BZ1868,Entry!$CE1868))</f>
        <v/>
      </c>
    </row>
    <row r="1869">
      <c r="A1869">
        <f>IF(Entry!$B1869="","",Entry!$B1869)</f>
        <v/>
      </c>
      <c r="B1869">
        <f>IF($A1869="","",IF(ISNUMBER($A1869),IF(AND($A1869&gt;=10000101,$A1869&lt;=99991231),INT($A1869/10000),""),IFERROR(VALUE(TRIM(LEFT($A1869,FIND("/",$A1869)-1))),"")))</f>
        <v/>
      </c>
      <c r="C1869">
        <f>IF(OR($A1869="",$B1869=""),"",IF(ISNUMBER($A1869),INT(MOD($A1869,10000)/100),IFERROR(VALUE(TRIM(LEFT(MID($A1869,FIND("/",$A1869)+1,20),FIND("/",MID($A1869,FIND("/",$A1869)+1,20))-1))),"")))</f>
        <v/>
      </c>
      <c r="D1869">
        <f>IF(OR($A1869="",$B1869=""),"",IF(ISNUMBER($A1869),MOD($A1869,100),IFERROR(VALUE(TRIM(MID(MID($A1869,FIND("/",$A1869)+1,20),FIND("/",MID($A1869,FIND("/",$A1869)+1,20))+1,20))),"")))</f>
        <v/>
      </c>
      <c r="E1869">
        <f>IF($A1869="","",IF(OR($B1869="",$C1869="",$D1869="",$B1869&lt;1300,$B1869&gt;1500,$C1869&lt;1,$C1869&gt;12,$D1869&lt;1,$D1869&gt;31),"نامعتبر",RIGHT("0000"&amp;$B1869,4)&amp;"/"&amp;RIGHT("00"&amp;$C1869,2)&amp;"/"&amp;RIGHT("00"&amp;$D1869,2)))</f>
        <v/>
      </c>
      <c r="F1869">
        <f>IF(OR($E1869="",$E1869="نامعتبر"),"",LEFT($E1869,4)&amp;"/"&amp;MID($E1869,6,2))</f>
        <v/>
      </c>
      <c r="G1869">
        <f>IF(OR($E1869="",$E1869="نامعتبر",Entry!$D1869=""),"",IF(ISNUMBER(FIND(" – ",Entry!$D1869)),LEFT(Entry!$D1869,FIND(" – ",Entry!$D1869)-1),Entry!$D1869))</f>
        <v/>
      </c>
      <c r="H1869">
        <f>IF(Entry!$C1869="","",Entry!$C1869)</f>
        <v/>
      </c>
      <c r="I1869">
        <f>IF(Entry!$F1869="",0,Entry!$F1869)</f>
        <v/>
      </c>
      <c r="J1869">
        <f>IF(Entry!$G1869="",0,Entry!$G1869)</f>
        <v/>
      </c>
      <c r="K1869">
        <f>IF(Entry!$H1869="",0,Entry!$H1869)</f>
        <v/>
      </c>
      <c r="L1869">
        <f>IF(Entry!$K1869="",0,Entry!$K1869)</f>
        <v/>
      </c>
      <c r="M1869">
        <f>IF($G1869="","",COUNTA(Entry!$M1869,Entry!$R1869,Entry!$W1869,Entry!$AB1869,Entry!$AG1869,Entry!$AL1869,Entry!$AQ1869,Entry!$AV1869,Entry!$BA1869,Entry!$BF1869,Entry!$BK1869,Entry!$BP1869,Entry!$BU1869,Entry!$BZ1869,Entry!$CE1869))</f>
        <v/>
      </c>
    </row>
    <row r="1870">
      <c r="A1870">
        <f>IF(Entry!$B1870="","",Entry!$B1870)</f>
        <v/>
      </c>
      <c r="B1870">
        <f>IF($A1870="","",IF(ISNUMBER($A1870),IF(AND($A1870&gt;=10000101,$A1870&lt;=99991231),INT($A1870/10000),""),IFERROR(VALUE(TRIM(LEFT($A1870,FIND("/",$A1870)-1))),"")))</f>
        <v/>
      </c>
      <c r="C1870">
        <f>IF(OR($A1870="",$B1870=""),"",IF(ISNUMBER($A1870),INT(MOD($A1870,10000)/100),IFERROR(VALUE(TRIM(LEFT(MID($A1870,FIND("/",$A1870)+1,20),FIND("/",MID($A1870,FIND("/",$A1870)+1,20))-1))),"")))</f>
        <v/>
      </c>
      <c r="D1870">
        <f>IF(OR($A1870="",$B1870=""),"",IF(ISNUMBER($A1870),MOD($A1870,100),IFERROR(VALUE(TRIM(MID(MID($A1870,FIND("/",$A1870)+1,20),FIND("/",MID($A1870,FIND("/",$A1870)+1,20))+1,20))),"")))</f>
        <v/>
      </c>
      <c r="E1870">
        <f>IF($A1870="","",IF(OR($B1870="",$C1870="",$D1870="",$B1870&lt;1300,$B1870&gt;1500,$C1870&lt;1,$C1870&gt;12,$D1870&lt;1,$D1870&gt;31),"نامعتبر",RIGHT("0000"&amp;$B1870,4)&amp;"/"&amp;RIGHT("00"&amp;$C1870,2)&amp;"/"&amp;RIGHT("00"&amp;$D1870,2)))</f>
        <v/>
      </c>
      <c r="F1870">
        <f>IF(OR($E1870="",$E1870="نامعتبر"),"",LEFT($E1870,4)&amp;"/"&amp;MID($E1870,6,2))</f>
        <v/>
      </c>
      <c r="G1870">
        <f>IF(OR($E1870="",$E1870="نامعتبر",Entry!$D1870=""),"",IF(ISNUMBER(FIND(" – ",Entry!$D1870)),LEFT(Entry!$D1870,FIND(" – ",Entry!$D1870)-1),Entry!$D1870))</f>
        <v/>
      </c>
      <c r="H1870">
        <f>IF(Entry!$C1870="","",Entry!$C1870)</f>
        <v/>
      </c>
      <c r="I1870">
        <f>IF(Entry!$F1870="",0,Entry!$F1870)</f>
        <v/>
      </c>
      <c r="J1870">
        <f>IF(Entry!$G1870="",0,Entry!$G1870)</f>
        <v/>
      </c>
      <c r="K1870">
        <f>IF(Entry!$H1870="",0,Entry!$H1870)</f>
        <v/>
      </c>
      <c r="L1870">
        <f>IF(Entry!$K1870="",0,Entry!$K1870)</f>
        <v/>
      </c>
      <c r="M1870">
        <f>IF($G1870="","",COUNTA(Entry!$M1870,Entry!$R1870,Entry!$W1870,Entry!$AB1870,Entry!$AG1870,Entry!$AL1870,Entry!$AQ1870,Entry!$AV1870,Entry!$BA1870,Entry!$BF1870,Entry!$BK1870,Entry!$BP1870,Entry!$BU1870,Entry!$BZ1870,Entry!$CE1870))</f>
        <v/>
      </c>
    </row>
    <row r="1871">
      <c r="A1871">
        <f>IF(Entry!$B1871="","",Entry!$B1871)</f>
        <v/>
      </c>
      <c r="B1871">
        <f>IF($A1871="","",IF(ISNUMBER($A1871),IF(AND($A1871&gt;=10000101,$A1871&lt;=99991231),INT($A1871/10000),""),IFERROR(VALUE(TRIM(LEFT($A1871,FIND("/",$A1871)-1))),"")))</f>
        <v/>
      </c>
      <c r="C1871">
        <f>IF(OR($A1871="",$B1871=""),"",IF(ISNUMBER($A1871),INT(MOD($A1871,10000)/100),IFERROR(VALUE(TRIM(LEFT(MID($A1871,FIND("/",$A1871)+1,20),FIND("/",MID($A1871,FIND("/",$A1871)+1,20))-1))),"")))</f>
        <v/>
      </c>
      <c r="D1871">
        <f>IF(OR($A1871="",$B1871=""),"",IF(ISNUMBER($A1871),MOD($A1871,100),IFERROR(VALUE(TRIM(MID(MID($A1871,FIND("/",$A1871)+1,20),FIND("/",MID($A1871,FIND("/",$A1871)+1,20))+1,20))),"")))</f>
        <v/>
      </c>
      <c r="E1871">
        <f>IF($A1871="","",IF(OR($B1871="",$C1871="",$D1871="",$B1871&lt;1300,$B1871&gt;1500,$C1871&lt;1,$C1871&gt;12,$D1871&lt;1,$D1871&gt;31),"نامعتبر",RIGHT("0000"&amp;$B1871,4)&amp;"/"&amp;RIGHT("00"&amp;$C1871,2)&amp;"/"&amp;RIGHT("00"&amp;$D1871,2)))</f>
        <v/>
      </c>
      <c r="F1871">
        <f>IF(OR($E1871="",$E1871="نامعتبر"),"",LEFT($E1871,4)&amp;"/"&amp;MID($E1871,6,2))</f>
        <v/>
      </c>
      <c r="G1871">
        <f>IF(OR($E1871="",$E1871="نامعتبر",Entry!$D1871=""),"",IF(ISNUMBER(FIND(" – ",Entry!$D1871)),LEFT(Entry!$D1871,FIND(" – ",Entry!$D1871)-1),Entry!$D1871))</f>
        <v/>
      </c>
      <c r="H1871">
        <f>IF(Entry!$C1871="","",Entry!$C1871)</f>
        <v/>
      </c>
      <c r="I1871">
        <f>IF(Entry!$F1871="",0,Entry!$F1871)</f>
        <v/>
      </c>
      <c r="J1871">
        <f>IF(Entry!$G1871="",0,Entry!$G1871)</f>
        <v/>
      </c>
      <c r="K1871">
        <f>IF(Entry!$H1871="",0,Entry!$H1871)</f>
        <v/>
      </c>
      <c r="L1871">
        <f>IF(Entry!$K1871="",0,Entry!$K1871)</f>
        <v/>
      </c>
      <c r="M1871">
        <f>IF($G1871="","",COUNTA(Entry!$M1871,Entry!$R1871,Entry!$W1871,Entry!$AB1871,Entry!$AG1871,Entry!$AL1871,Entry!$AQ1871,Entry!$AV1871,Entry!$BA1871,Entry!$BF1871,Entry!$BK1871,Entry!$BP1871,Entry!$BU1871,Entry!$BZ1871,Entry!$CE1871))</f>
        <v/>
      </c>
    </row>
    <row r="1872">
      <c r="A1872">
        <f>IF(Entry!$B1872="","",Entry!$B1872)</f>
        <v/>
      </c>
      <c r="B1872">
        <f>IF($A1872="","",IF(ISNUMBER($A1872),IF(AND($A1872&gt;=10000101,$A1872&lt;=99991231),INT($A1872/10000),""),IFERROR(VALUE(TRIM(LEFT($A1872,FIND("/",$A1872)-1))),"")))</f>
        <v/>
      </c>
      <c r="C1872">
        <f>IF(OR($A1872="",$B1872=""),"",IF(ISNUMBER($A1872),INT(MOD($A1872,10000)/100),IFERROR(VALUE(TRIM(LEFT(MID($A1872,FIND("/",$A1872)+1,20),FIND("/",MID($A1872,FIND("/",$A1872)+1,20))-1))),"")))</f>
        <v/>
      </c>
      <c r="D1872">
        <f>IF(OR($A1872="",$B1872=""),"",IF(ISNUMBER($A1872),MOD($A1872,100),IFERROR(VALUE(TRIM(MID(MID($A1872,FIND("/",$A1872)+1,20),FIND("/",MID($A1872,FIND("/",$A1872)+1,20))+1,20))),"")))</f>
        <v/>
      </c>
      <c r="E1872">
        <f>IF($A1872="","",IF(OR($B1872="",$C1872="",$D1872="",$B1872&lt;1300,$B1872&gt;1500,$C1872&lt;1,$C1872&gt;12,$D1872&lt;1,$D1872&gt;31),"نامعتبر",RIGHT("0000"&amp;$B1872,4)&amp;"/"&amp;RIGHT("00"&amp;$C1872,2)&amp;"/"&amp;RIGHT("00"&amp;$D1872,2)))</f>
        <v/>
      </c>
      <c r="F1872">
        <f>IF(OR($E1872="",$E1872="نامعتبر"),"",LEFT($E1872,4)&amp;"/"&amp;MID($E1872,6,2))</f>
        <v/>
      </c>
      <c r="G1872">
        <f>IF(OR($E1872="",$E1872="نامعتبر",Entry!$D1872=""),"",IF(ISNUMBER(FIND(" – ",Entry!$D1872)),LEFT(Entry!$D1872,FIND(" – ",Entry!$D1872)-1),Entry!$D1872))</f>
        <v/>
      </c>
      <c r="H1872">
        <f>IF(Entry!$C1872="","",Entry!$C1872)</f>
        <v/>
      </c>
      <c r="I1872">
        <f>IF(Entry!$F1872="",0,Entry!$F1872)</f>
        <v/>
      </c>
      <c r="J1872">
        <f>IF(Entry!$G1872="",0,Entry!$G1872)</f>
        <v/>
      </c>
      <c r="K1872">
        <f>IF(Entry!$H1872="",0,Entry!$H1872)</f>
        <v/>
      </c>
      <c r="L1872">
        <f>IF(Entry!$K1872="",0,Entry!$K1872)</f>
        <v/>
      </c>
      <c r="M1872">
        <f>IF($G1872="","",COUNTA(Entry!$M1872,Entry!$R1872,Entry!$W1872,Entry!$AB1872,Entry!$AG1872,Entry!$AL1872,Entry!$AQ1872,Entry!$AV1872,Entry!$BA1872,Entry!$BF1872,Entry!$BK1872,Entry!$BP1872,Entry!$BU1872,Entry!$BZ1872,Entry!$CE1872))</f>
        <v/>
      </c>
    </row>
    <row r="1873">
      <c r="A1873">
        <f>IF(Entry!$B1873="","",Entry!$B1873)</f>
        <v/>
      </c>
      <c r="B1873">
        <f>IF($A1873="","",IF(ISNUMBER($A1873),IF(AND($A1873&gt;=10000101,$A1873&lt;=99991231),INT($A1873/10000),""),IFERROR(VALUE(TRIM(LEFT($A1873,FIND("/",$A1873)-1))),"")))</f>
        <v/>
      </c>
      <c r="C1873">
        <f>IF(OR($A1873="",$B1873=""),"",IF(ISNUMBER($A1873),INT(MOD($A1873,10000)/100),IFERROR(VALUE(TRIM(LEFT(MID($A1873,FIND("/",$A1873)+1,20),FIND("/",MID($A1873,FIND("/",$A1873)+1,20))-1))),"")))</f>
        <v/>
      </c>
      <c r="D1873">
        <f>IF(OR($A1873="",$B1873=""),"",IF(ISNUMBER($A1873),MOD($A1873,100),IFERROR(VALUE(TRIM(MID(MID($A1873,FIND("/",$A1873)+1,20),FIND("/",MID($A1873,FIND("/",$A1873)+1,20))+1,20))),"")))</f>
        <v/>
      </c>
      <c r="E1873">
        <f>IF($A1873="","",IF(OR($B1873="",$C1873="",$D1873="",$B1873&lt;1300,$B1873&gt;1500,$C1873&lt;1,$C1873&gt;12,$D1873&lt;1,$D1873&gt;31),"نامعتبر",RIGHT("0000"&amp;$B1873,4)&amp;"/"&amp;RIGHT("00"&amp;$C1873,2)&amp;"/"&amp;RIGHT("00"&amp;$D1873,2)))</f>
        <v/>
      </c>
      <c r="F1873">
        <f>IF(OR($E1873="",$E1873="نامعتبر"),"",LEFT($E1873,4)&amp;"/"&amp;MID($E1873,6,2))</f>
        <v/>
      </c>
      <c r="G1873">
        <f>IF(OR($E1873="",$E1873="نامعتبر",Entry!$D1873=""),"",IF(ISNUMBER(FIND(" – ",Entry!$D1873)),LEFT(Entry!$D1873,FIND(" – ",Entry!$D1873)-1),Entry!$D1873))</f>
        <v/>
      </c>
      <c r="H1873">
        <f>IF(Entry!$C1873="","",Entry!$C1873)</f>
        <v/>
      </c>
      <c r="I1873">
        <f>IF(Entry!$F1873="",0,Entry!$F1873)</f>
        <v/>
      </c>
      <c r="J1873">
        <f>IF(Entry!$G1873="",0,Entry!$G1873)</f>
        <v/>
      </c>
      <c r="K1873">
        <f>IF(Entry!$H1873="",0,Entry!$H1873)</f>
        <v/>
      </c>
      <c r="L1873">
        <f>IF(Entry!$K1873="",0,Entry!$K1873)</f>
        <v/>
      </c>
      <c r="M1873">
        <f>IF($G1873="","",COUNTA(Entry!$M1873,Entry!$R1873,Entry!$W1873,Entry!$AB1873,Entry!$AG1873,Entry!$AL1873,Entry!$AQ1873,Entry!$AV1873,Entry!$BA1873,Entry!$BF1873,Entry!$BK1873,Entry!$BP1873,Entry!$BU1873,Entry!$BZ1873,Entry!$CE1873))</f>
        <v/>
      </c>
    </row>
    <row r="1874">
      <c r="A1874">
        <f>IF(Entry!$B1874="","",Entry!$B1874)</f>
        <v/>
      </c>
      <c r="B1874">
        <f>IF($A1874="","",IF(ISNUMBER($A1874),IF(AND($A1874&gt;=10000101,$A1874&lt;=99991231),INT($A1874/10000),""),IFERROR(VALUE(TRIM(LEFT($A1874,FIND("/",$A1874)-1))),"")))</f>
        <v/>
      </c>
      <c r="C1874">
        <f>IF(OR($A1874="",$B1874=""),"",IF(ISNUMBER($A1874),INT(MOD($A1874,10000)/100),IFERROR(VALUE(TRIM(LEFT(MID($A1874,FIND("/",$A1874)+1,20),FIND("/",MID($A1874,FIND("/",$A1874)+1,20))-1))),"")))</f>
        <v/>
      </c>
      <c r="D1874">
        <f>IF(OR($A1874="",$B1874=""),"",IF(ISNUMBER($A1874),MOD($A1874,100),IFERROR(VALUE(TRIM(MID(MID($A1874,FIND("/",$A1874)+1,20),FIND("/",MID($A1874,FIND("/",$A1874)+1,20))+1,20))),"")))</f>
        <v/>
      </c>
      <c r="E1874">
        <f>IF($A1874="","",IF(OR($B1874="",$C1874="",$D1874="",$B1874&lt;1300,$B1874&gt;1500,$C1874&lt;1,$C1874&gt;12,$D1874&lt;1,$D1874&gt;31),"نامعتبر",RIGHT("0000"&amp;$B1874,4)&amp;"/"&amp;RIGHT("00"&amp;$C1874,2)&amp;"/"&amp;RIGHT("00"&amp;$D1874,2)))</f>
        <v/>
      </c>
      <c r="F1874">
        <f>IF(OR($E1874="",$E1874="نامعتبر"),"",LEFT($E1874,4)&amp;"/"&amp;MID($E1874,6,2))</f>
        <v/>
      </c>
      <c r="G1874">
        <f>IF(OR($E1874="",$E1874="نامعتبر",Entry!$D1874=""),"",IF(ISNUMBER(FIND(" – ",Entry!$D1874)),LEFT(Entry!$D1874,FIND(" – ",Entry!$D1874)-1),Entry!$D1874))</f>
        <v/>
      </c>
      <c r="H1874">
        <f>IF(Entry!$C1874="","",Entry!$C1874)</f>
        <v/>
      </c>
      <c r="I1874">
        <f>IF(Entry!$F1874="",0,Entry!$F1874)</f>
        <v/>
      </c>
      <c r="J1874">
        <f>IF(Entry!$G1874="",0,Entry!$G1874)</f>
        <v/>
      </c>
      <c r="K1874">
        <f>IF(Entry!$H1874="",0,Entry!$H1874)</f>
        <v/>
      </c>
      <c r="L1874">
        <f>IF(Entry!$K1874="",0,Entry!$K1874)</f>
        <v/>
      </c>
      <c r="M1874">
        <f>IF($G1874="","",COUNTA(Entry!$M1874,Entry!$R1874,Entry!$W1874,Entry!$AB1874,Entry!$AG1874,Entry!$AL1874,Entry!$AQ1874,Entry!$AV1874,Entry!$BA1874,Entry!$BF1874,Entry!$BK1874,Entry!$BP1874,Entry!$BU1874,Entry!$BZ1874,Entry!$CE1874))</f>
        <v/>
      </c>
    </row>
    <row r="1875">
      <c r="A1875">
        <f>IF(Entry!$B1875="","",Entry!$B1875)</f>
        <v/>
      </c>
      <c r="B1875">
        <f>IF($A1875="","",IF(ISNUMBER($A1875),IF(AND($A1875&gt;=10000101,$A1875&lt;=99991231),INT($A1875/10000),""),IFERROR(VALUE(TRIM(LEFT($A1875,FIND("/",$A1875)-1))),"")))</f>
        <v/>
      </c>
      <c r="C1875">
        <f>IF(OR($A1875="",$B1875=""),"",IF(ISNUMBER($A1875),INT(MOD($A1875,10000)/100),IFERROR(VALUE(TRIM(LEFT(MID($A1875,FIND("/",$A1875)+1,20),FIND("/",MID($A1875,FIND("/",$A1875)+1,20))-1))),"")))</f>
        <v/>
      </c>
      <c r="D1875">
        <f>IF(OR($A1875="",$B1875=""),"",IF(ISNUMBER($A1875),MOD($A1875,100),IFERROR(VALUE(TRIM(MID(MID($A1875,FIND("/",$A1875)+1,20),FIND("/",MID($A1875,FIND("/",$A1875)+1,20))+1,20))),"")))</f>
        <v/>
      </c>
      <c r="E1875">
        <f>IF($A1875="","",IF(OR($B1875="",$C1875="",$D1875="",$B1875&lt;1300,$B1875&gt;1500,$C1875&lt;1,$C1875&gt;12,$D1875&lt;1,$D1875&gt;31),"نامعتبر",RIGHT("0000"&amp;$B1875,4)&amp;"/"&amp;RIGHT("00"&amp;$C1875,2)&amp;"/"&amp;RIGHT("00"&amp;$D1875,2)))</f>
        <v/>
      </c>
      <c r="F1875">
        <f>IF(OR($E1875="",$E1875="نامعتبر"),"",LEFT($E1875,4)&amp;"/"&amp;MID($E1875,6,2))</f>
        <v/>
      </c>
      <c r="G1875">
        <f>IF(OR($E1875="",$E1875="نامعتبر",Entry!$D1875=""),"",IF(ISNUMBER(FIND(" – ",Entry!$D1875)),LEFT(Entry!$D1875,FIND(" – ",Entry!$D1875)-1),Entry!$D1875))</f>
        <v/>
      </c>
      <c r="H1875">
        <f>IF(Entry!$C1875="","",Entry!$C1875)</f>
        <v/>
      </c>
      <c r="I1875">
        <f>IF(Entry!$F1875="",0,Entry!$F1875)</f>
        <v/>
      </c>
      <c r="J1875">
        <f>IF(Entry!$G1875="",0,Entry!$G1875)</f>
        <v/>
      </c>
      <c r="K1875">
        <f>IF(Entry!$H1875="",0,Entry!$H1875)</f>
        <v/>
      </c>
      <c r="L1875">
        <f>IF(Entry!$K1875="",0,Entry!$K1875)</f>
        <v/>
      </c>
      <c r="M1875">
        <f>IF($G1875="","",COUNTA(Entry!$M1875,Entry!$R1875,Entry!$W1875,Entry!$AB1875,Entry!$AG1875,Entry!$AL1875,Entry!$AQ1875,Entry!$AV1875,Entry!$BA1875,Entry!$BF1875,Entry!$BK1875,Entry!$BP1875,Entry!$BU1875,Entry!$BZ1875,Entry!$CE1875))</f>
        <v/>
      </c>
    </row>
    <row r="1876">
      <c r="A1876">
        <f>IF(Entry!$B1876="","",Entry!$B1876)</f>
        <v/>
      </c>
      <c r="B1876">
        <f>IF($A1876="","",IF(ISNUMBER($A1876),IF(AND($A1876&gt;=10000101,$A1876&lt;=99991231),INT($A1876/10000),""),IFERROR(VALUE(TRIM(LEFT($A1876,FIND("/",$A1876)-1))),"")))</f>
        <v/>
      </c>
      <c r="C1876">
        <f>IF(OR($A1876="",$B1876=""),"",IF(ISNUMBER($A1876),INT(MOD($A1876,10000)/100),IFERROR(VALUE(TRIM(LEFT(MID($A1876,FIND("/",$A1876)+1,20),FIND("/",MID($A1876,FIND("/",$A1876)+1,20))-1))),"")))</f>
        <v/>
      </c>
      <c r="D1876">
        <f>IF(OR($A1876="",$B1876=""),"",IF(ISNUMBER($A1876),MOD($A1876,100),IFERROR(VALUE(TRIM(MID(MID($A1876,FIND("/",$A1876)+1,20),FIND("/",MID($A1876,FIND("/",$A1876)+1,20))+1,20))),"")))</f>
        <v/>
      </c>
      <c r="E1876">
        <f>IF($A1876="","",IF(OR($B1876="",$C1876="",$D1876="",$B1876&lt;1300,$B1876&gt;1500,$C1876&lt;1,$C1876&gt;12,$D1876&lt;1,$D1876&gt;31),"نامعتبر",RIGHT("0000"&amp;$B1876,4)&amp;"/"&amp;RIGHT("00"&amp;$C1876,2)&amp;"/"&amp;RIGHT("00"&amp;$D1876,2)))</f>
        <v/>
      </c>
      <c r="F1876">
        <f>IF(OR($E1876="",$E1876="نامعتبر"),"",LEFT($E1876,4)&amp;"/"&amp;MID($E1876,6,2))</f>
        <v/>
      </c>
      <c r="G1876">
        <f>IF(OR($E1876="",$E1876="نامعتبر",Entry!$D1876=""),"",IF(ISNUMBER(FIND(" – ",Entry!$D1876)),LEFT(Entry!$D1876,FIND(" – ",Entry!$D1876)-1),Entry!$D1876))</f>
        <v/>
      </c>
      <c r="H1876">
        <f>IF(Entry!$C1876="","",Entry!$C1876)</f>
        <v/>
      </c>
      <c r="I1876">
        <f>IF(Entry!$F1876="",0,Entry!$F1876)</f>
        <v/>
      </c>
      <c r="J1876">
        <f>IF(Entry!$G1876="",0,Entry!$G1876)</f>
        <v/>
      </c>
      <c r="K1876">
        <f>IF(Entry!$H1876="",0,Entry!$H1876)</f>
        <v/>
      </c>
      <c r="L1876">
        <f>IF(Entry!$K1876="",0,Entry!$K1876)</f>
        <v/>
      </c>
      <c r="M1876">
        <f>IF($G1876="","",COUNTA(Entry!$M1876,Entry!$R1876,Entry!$W1876,Entry!$AB1876,Entry!$AG1876,Entry!$AL1876,Entry!$AQ1876,Entry!$AV1876,Entry!$BA1876,Entry!$BF1876,Entry!$BK1876,Entry!$BP1876,Entry!$BU1876,Entry!$BZ1876,Entry!$CE1876))</f>
        <v/>
      </c>
    </row>
    <row r="1877">
      <c r="A1877">
        <f>IF(Entry!$B1877="","",Entry!$B1877)</f>
        <v/>
      </c>
      <c r="B1877">
        <f>IF($A1877="","",IF(ISNUMBER($A1877),IF(AND($A1877&gt;=10000101,$A1877&lt;=99991231),INT($A1877/10000),""),IFERROR(VALUE(TRIM(LEFT($A1877,FIND("/",$A1877)-1))),"")))</f>
        <v/>
      </c>
      <c r="C1877">
        <f>IF(OR($A1877="",$B1877=""),"",IF(ISNUMBER($A1877),INT(MOD($A1877,10000)/100),IFERROR(VALUE(TRIM(LEFT(MID($A1877,FIND("/",$A1877)+1,20),FIND("/",MID($A1877,FIND("/",$A1877)+1,20))-1))),"")))</f>
        <v/>
      </c>
      <c r="D1877">
        <f>IF(OR($A1877="",$B1877=""),"",IF(ISNUMBER($A1877),MOD($A1877,100),IFERROR(VALUE(TRIM(MID(MID($A1877,FIND("/",$A1877)+1,20),FIND("/",MID($A1877,FIND("/",$A1877)+1,20))+1,20))),"")))</f>
        <v/>
      </c>
      <c r="E1877">
        <f>IF($A1877="","",IF(OR($B1877="",$C1877="",$D1877="",$B1877&lt;1300,$B1877&gt;1500,$C1877&lt;1,$C1877&gt;12,$D1877&lt;1,$D1877&gt;31),"نامعتبر",RIGHT("0000"&amp;$B1877,4)&amp;"/"&amp;RIGHT("00"&amp;$C1877,2)&amp;"/"&amp;RIGHT("00"&amp;$D1877,2)))</f>
        <v/>
      </c>
      <c r="F1877">
        <f>IF(OR($E1877="",$E1877="نامعتبر"),"",LEFT($E1877,4)&amp;"/"&amp;MID($E1877,6,2))</f>
        <v/>
      </c>
      <c r="G1877">
        <f>IF(OR($E1877="",$E1877="نامعتبر",Entry!$D1877=""),"",IF(ISNUMBER(FIND(" – ",Entry!$D1877)),LEFT(Entry!$D1877,FIND(" – ",Entry!$D1877)-1),Entry!$D1877))</f>
        <v/>
      </c>
      <c r="H1877">
        <f>IF(Entry!$C1877="","",Entry!$C1877)</f>
        <v/>
      </c>
      <c r="I1877">
        <f>IF(Entry!$F1877="",0,Entry!$F1877)</f>
        <v/>
      </c>
      <c r="J1877">
        <f>IF(Entry!$G1877="",0,Entry!$G1877)</f>
        <v/>
      </c>
      <c r="K1877">
        <f>IF(Entry!$H1877="",0,Entry!$H1877)</f>
        <v/>
      </c>
      <c r="L1877">
        <f>IF(Entry!$K1877="",0,Entry!$K1877)</f>
        <v/>
      </c>
      <c r="M1877">
        <f>IF($G1877="","",COUNTA(Entry!$M1877,Entry!$R1877,Entry!$W1877,Entry!$AB1877,Entry!$AG1877,Entry!$AL1877,Entry!$AQ1877,Entry!$AV1877,Entry!$BA1877,Entry!$BF1877,Entry!$BK1877,Entry!$BP1877,Entry!$BU1877,Entry!$BZ1877,Entry!$CE1877))</f>
        <v/>
      </c>
    </row>
    <row r="1878">
      <c r="A1878">
        <f>IF(Entry!$B1878="","",Entry!$B1878)</f>
        <v/>
      </c>
      <c r="B1878">
        <f>IF($A1878="","",IF(ISNUMBER($A1878),IF(AND($A1878&gt;=10000101,$A1878&lt;=99991231),INT($A1878/10000),""),IFERROR(VALUE(TRIM(LEFT($A1878,FIND("/",$A1878)-1))),"")))</f>
        <v/>
      </c>
      <c r="C1878">
        <f>IF(OR($A1878="",$B1878=""),"",IF(ISNUMBER($A1878),INT(MOD($A1878,10000)/100),IFERROR(VALUE(TRIM(LEFT(MID($A1878,FIND("/",$A1878)+1,20),FIND("/",MID($A1878,FIND("/",$A1878)+1,20))-1))),"")))</f>
        <v/>
      </c>
      <c r="D1878">
        <f>IF(OR($A1878="",$B1878=""),"",IF(ISNUMBER($A1878),MOD($A1878,100),IFERROR(VALUE(TRIM(MID(MID($A1878,FIND("/",$A1878)+1,20),FIND("/",MID($A1878,FIND("/",$A1878)+1,20))+1,20))),"")))</f>
        <v/>
      </c>
      <c r="E1878">
        <f>IF($A1878="","",IF(OR($B1878="",$C1878="",$D1878="",$B1878&lt;1300,$B1878&gt;1500,$C1878&lt;1,$C1878&gt;12,$D1878&lt;1,$D1878&gt;31),"نامعتبر",RIGHT("0000"&amp;$B1878,4)&amp;"/"&amp;RIGHT("00"&amp;$C1878,2)&amp;"/"&amp;RIGHT("00"&amp;$D1878,2)))</f>
        <v/>
      </c>
      <c r="F1878">
        <f>IF(OR($E1878="",$E1878="نامعتبر"),"",LEFT($E1878,4)&amp;"/"&amp;MID($E1878,6,2))</f>
        <v/>
      </c>
      <c r="G1878">
        <f>IF(OR($E1878="",$E1878="نامعتبر",Entry!$D1878=""),"",IF(ISNUMBER(FIND(" – ",Entry!$D1878)),LEFT(Entry!$D1878,FIND(" – ",Entry!$D1878)-1),Entry!$D1878))</f>
        <v/>
      </c>
      <c r="H1878">
        <f>IF(Entry!$C1878="","",Entry!$C1878)</f>
        <v/>
      </c>
      <c r="I1878">
        <f>IF(Entry!$F1878="",0,Entry!$F1878)</f>
        <v/>
      </c>
      <c r="J1878">
        <f>IF(Entry!$G1878="",0,Entry!$G1878)</f>
        <v/>
      </c>
      <c r="K1878">
        <f>IF(Entry!$H1878="",0,Entry!$H1878)</f>
        <v/>
      </c>
      <c r="L1878">
        <f>IF(Entry!$K1878="",0,Entry!$K1878)</f>
        <v/>
      </c>
      <c r="M1878">
        <f>IF($G1878="","",COUNTA(Entry!$M1878,Entry!$R1878,Entry!$W1878,Entry!$AB1878,Entry!$AG1878,Entry!$AL1878,Entry!$AQ1878,Entry!$AV1878,Entry!$BA1878,Entry!$BF1878,Entry!$BK1878,Entry!$BP1878,Entry!$BU1878,Entry!$BZ1878,Entry!$CE1878))</f>
        <v/>
      </c>
    </row>
    <row r="1879">
      <c r="A1879">
        <f>IF(Entry!$B1879="","",Entry!$B1879)</f>
        <v/>
      </c>
      <c r="B1879">
        <f>IF($A1879="","",IF(ISNUMBER($A1879),IF(AND($A1879&gt;=10000101,$A1879&lt;=99991231),INT($A1879/10000),""),IFERROR(VALUE(TRIM(LEFT($A1879,FIND("/",$A1879)-1))),"")))</f>
        <v/>
      </c>
      <c r="C1879">
        <f>IF(OR($A1879="",$B1879=""),"",IF(ISNUMBER($A1879),INT(MOD($A1879,10000)/100),IFERROR(VALUE(TRIM(LEFT(MID($A1879,FIND("/",$A1879)+1,20),FIND("/",MID($A1879,FIND("/",$A1879)+1,20))-1))),"")))</f>
        <v/>
      </c>
      <c r="D1879">
        <f>IF(OR($A1879="",$B1879=""),"",IF(ISNUMBER($A1879),MOD($A1879,100),IFERROR(VALUE(TRIM(MID(MID($A1879,FIND("/",$A1879)+1,20),FIND("/",MID($A1879,FIND("/",$A1879)+1,20))+1,20))),"")))</f>
        <v/>
      </c>
      <c r="E1879">
        <f>IF($A1879="","",IF(OR($B1879="",$C1879="",$D1879="",$B1879&lt;1300,$B1879&gt;1500,$C1879&lt;1,$C1879&gt;12,$D1879&lt;1,$D1879&gt;31),"نامعتبر",RIGHT("0000"&amp;$B1879,4)&amp;"/"&amp;RIGHT("00"&amp;$C1879,2)&amp;"/"&amp;RIGHT("00"&amp;$D1879,2)))</f>
        <v/>
      </c>
      <c r="F1879">
        <f>IF(OR($E1879="",$E1879="نامعتبر"),"",LEFT($E1879,4)&amp;"/"&amp;MID($E1879,6,2))</f>
        <v/>
      </c>
      <c r="G1879">
        <f>IF(OR($E1879="",$E1879="نامعتبر",Entry!$D1879=""),"",IF(ISNUMBER(FIND(" – ",Entry!$D1879)),LEFT(Entry!$D1879,FIND(" – ",Entry!$D1879)-1),Entry!$D1879))</f>
        <v/>
      </c>
      <c r="H1879">
        <f>IF(Entry!$C1879="","",Entry!$C1879)</f>
        <v/>
      </c>
      <c r="I1879">
        <f>IF(Entry!$F1879="",0,Entry!$F1879)</f>
        <v/>
      </c>
      <c r="J1879">
        <f>IF(Entry!$G1879="",0,Entry!$G1879)</f>
        <v/>
      </c>
      <c r="K1879">
        <f>IF(Entry!$H1879="",0,Entry!$H1879)</f>
        <v/>
      </c>
      <c r="L1879">
        <f>IF(Entry!$K1879="",0,Entry!$K1879)</f>
        <v/>
      </c>
      <c r="M1879">
        <f>IF($G1879="","",COUNTA(Entry!$M1879,Entry!$R1879,Entry!$W1879,Entry!$AB1879,Entry!$AG1879,Entry!$AL1879,Entry!$AQ1879,Entry!$AV1879,Entry!$BA1879,Entry!$BF1879,Entry!$BK1879,Entry!$BP1879,Entry!$BU1879,Entry!$BZ1879,Entry!$CE1879))</f>
        <v/>
      </c>
    </row>
    <row r="1880">
      <c r="A1880">
        <f>IF(Entry!$B1880="","",Entry!$B1880)</f>
        <v/>
      </c>
      <c r="B1880">
        <f>IF($A1880="","",IF(ISNUMBER($A1880),IF(AND($A1880&gt;=10000101,$A1880&lt;=99991231),INT($A1880/10000),""),IFERROR(VALUE(TRIM(LEFT($A1880,FIND("/",$A1880)-1))),"")))</f>
        <v/>
      </c>
      <c r="C1880">
        <f>IF(OR($A1880="",$B1880=""),"",IF(ISNUMBER($A1880),INT(MOD($A1880,10000)/100),IFERROR(VALUE(TRIM(LEFT(MID($A1880,FIND("/",$A1880)+1,20),FIND("/",MID($A1880,FIND("/",$A1880)+1,20))-1))),"")))</f>
        <v/>
      </c>
      <c r="D1880">
        <f>IF(OR($A1880="",$B1880=""),"",IF(ISNUMBER($A1880),MOD($A1880,100),IFERROR(VALUE(TRIM(MID(MID($A1880,FIND("/",$A1880)+1,20),FIND("/",MID($A1880,FIND("/",$A1880)+1,20))+1,20))),"")))</f>
        <v/>
      </c>
      <c r="E1880">
        <f>IF($A1880="","",IF(OR($B1880="",$C1880="",$D1880="",$B1880&lt;1300,$B1880&gt;1500,$C1880&lt;1,$C1880&gt;12,$D1880&lt;1,$D1880&gt;31),"نامعتبر",RIGHT("0000"&amp;$B1880,4)&amp;"/"&amp;RIGHT("00"&amp;$C1880,2)&amp;"/"&amp;RIGHT("00"&amp;$D1880,2)))</f>
        <v/>
      </c>
      <c r="F1880">
        <f>IF(OR($E1880="",$E1880="نامعتبر"),"",LEFT($E1880,4)&amp;"/"&amp;MID($E1880,6,2))</f>
        <v/>
      </c>
      <c r="G1880">
        <f>IF(OR($E1880="",$E1880="نامعتبر",Entry!$D1880=""),"",IF(ISNUMBER(FIND(" – ",Entry!$D1880)),LEFT(Entry!$D1880,FIND(" – ",Entry!$D1880)-1),Entry!$D1880))</f>
        <v/>
      </c>
      <c r="H1880">
        <f>IF(Entry!$C1880="","",Entry!$C1880)</f>
        <v/>
      </c>
      <c r="I1880">
        <f>IF(Entry!$F1880="",0,Entry!$F1880)</f>
        <v/>
      </c>
      <c r="J1880">
        <f>IF(Entry!$G1880="",0,Entry!$G1880)</f>
        <v/>
      </c>
      <c r="K1880">
        <f>IF(Entry!$H1880="",0,Entry!$H1880)</f>
        <v/>
      </c>
      <c r="L1880">
        <f>IF(Entry!$K1880="",0,Entry!$K1880)</f>
        <v/>
      </c>
      <c r="M1880">
        <f>IF($G1880="","",COUNTA(Entry!$M1880,Entry!$R1880,Entry!$W1880,Entry!$AB1880,Entry!$AG1880,Entry!$AL1880,Entry!$AQ1880,Entry!$AV1880,Entry!$BA1880,Entry!$BF1880,Entry!$BK1880,Entry!$BP1880,Entry!$BU1880,Entry!$BZ1880,Entry!$CE1880))</f>
        <v/>
      </c>
    </row>
    <row r="1881">
      <c r="A1881">
        <f>IF(Entry!$B1881="","",Entry!$B1881)</f>
        <v/>
      </c>
      <c r="B1881">
        <f>IF($A1881="","",IF(ISNUMBER($A1881),IF(AND($A1881&gt;=10000101,$A1881&lt;=99991231),INT($A1881/10000),""),IFERROR(VALUE(TRIM(LEFT($A1881,FIND("/",$A1881)-1))),"")))</f>
        <v/>
      </c>
      <c r="C1881">
        <f>IF(OR($A1881="",$B1881=""),"",IF(ISNUMBER($A1881),INT(MOD($A1881,10000)/100),IFERROR(VALUE(TRIM(LEFT(MID($A1881,FIND("/",$A1881)+1,20),FIND("/",MID($A1881,FIND("/",$A1881)+1,20))-1))),"")))</f>
        <v/>
      </c>
      <c r="D1881">
        <f>IF(OR($A1881="",$B1881=""),"",IF(ISNUMBER($A1881),MOD($A1881,100),IFERROR(VALUE(TRIM(MID(MID($A1881,FIND("/",$A1881)+1,20),FIND("/",MID($A1881,FIND("/",$A1881)+1,20))+1,20))),"")))</f>
        <v/>
      </c>
      <c r="E1881">
        <f>IF($A1881="","",IF(OR($B1881="",$C1881="",$D1881="",$B1881&lt;1300,$B1881&gt;1500,$C1881&lt;1,$C1881&gt;12,$D1881&lt;1,$D1881&gt;31),"نامعتبر",RIGHT("0000"&amp;$B1881,4)&amp;"/"&amp;RIGHT("00"&amp;$C1881,2)&amp;"/"&amp;RIGHT("00"&amp;$D1881,2)))</f>
        <v/>
      </c>
      <c r="F1881">
        <f>IF(OR($E1881="",$E1881="نامعتبر"),"",LEFT($E1881,4)&amp;"/"&amp;MID($E1881,6,2))</f>
        <v/>
      </c>
      <c r="G1881">
        <f>IF(OR($E1881="",$E1881="نامعتبر",Entry!$D1881=""),"",IF(ISNUMBER(FIND(" – ",Entry!$D1881)),LEFT(Entry!$D1881,FIND(" – ",Entry!$D1881)-1),Entry!$D1881))</f>
        <v/>
      </c>
      <c r="H1881">
        <f>IF(Entry!$C1881="","",Entry!$C1881)</f>
        <v/>
      </c>
      <c r="I1881">
        <f>IF(Entry!$F1881="",0,Entry!$F1881)</f>
        <v/>
      </c>
      <c r="J1881">
        <f>IF(Entry!$G1881="",0,Entry!$G1881)</f>
        <v/>
      </c>
      <c r="K1881">
        <f>IF(Entry!$H1881="",0,Entry!$H1881)</f>
        <v/>
      </c>
      <c r="L1881">
        <f>IF(Entry!$K1881="",0,Entry!$K1881)</f>
        <v/>
      </c>
      <c r="M1881">
        <f>IF($G1881="","",COUNTA(Entry!$M1881,Entry!$R1881,Entry!$W1881,Entry!$AB1881,Entry!$AG1881,Entry!$AL1881,Entry!$AQ1881,Entry!$AV1881,Entry!$BA1881,Entry!$BF1881,Entry!$BK1881,Entry!$BP1881,Entry!$BU1881,Entry!$BZ1881,Entry!$CE1881))</f>
        <v/>
      </c>
    </row>
    <row r="1882">
      <c r="A1882">
        <f>IF(Entry!$B1882="","",Entry!$B1882)</f>
        <v/>
      </c>
      <c r="B1882">
        <f>IF($A1882="","",IF(ISNUMBER($A1882),IF(AND($A1882&gt;=10000101,$A1882&lt;=99991231),INT($A1882/10000),""),IFERROR(VALUE(TRIM(LEFT($A1882,FIND("/",$A1882)-1))),"")))</f>
        <v/>
      </c>
      <c r="C1882">
        <f>IF(OR($A1882="",$B1882=""),"",IF(ISNUMBER($A1882),INT(MOD($A1882,10000)/100),IFERROR(VALUE(TRIM(LEFT(MID($A1882,FIND("/",$A1882)+1,20),FIND("/",MID($A1882,FIND("/",$A1882)+1,20))-1))),"")))</f>
        <v/>
      </c>
      <c r="D1882">
        <f>IF(OR($A1882="",$B1882=""),"",IF(ISNUMBER($A1882),MOD($A1882,100),IFERROR(VALUE(TRIM(MID(MID($A1882,FIND("/",$A1882)+1,20),FIND("/",MID($A1882,FIND("/",$A1882)+1,20))+1,20))),"")))</f>
        <v/>
      </c>
      <c r="E1882">
        <f>IF($A1882="","",IF(OR($B1882="",$C1882="",$D1882="",$B1882&lt;1300,$B1882&gt;1500,$C1882&lt;1,$C1882&gt;12,$D1882&lt;1,$D1882&gt;31),"نامعتبر",RIGHT("0000"&amp;$B1882,4)&amp;"/"&amp;RIGHT("00"&amp;$C1882,2)&amp;"/"&amp;RIGHT("00"&amp;$D1882,2)))</f>
        <v/>
      </c>
      <c r="F1882">
        <f>IF(OR($E1882="",$E1882="نامعتبر"),"",LEFT($E1882,4)&amp;"/"&amp;MID($E1882,6,2))</f>
        <v/>
      </c>
      <c r="G1882">
        <f>IF(OR($E1882="",$E1882="نامعتبر",Entry!$D1882=""),"",IF(ISNUMBER(FIND(" – ",Entry!$D1882)),LEFT(Entry!$D1882,FIND(" – ",Entry!$D1882)-1),Entry!$D1882))</f>
        <v/>
      </c>
      <c r="H1882">
        <f>IF(Entry!$C1882="","",Entry!$C1882)</f>
        <v/>
      </c>
      <c r="I1882">
        <f>IF(Entry!$F1882="",0,Entry!$F1882)</f>
        <v/>
      </c>
      <c r="J1882">
        <f>IF(Entry!$G1882="",0,Entry!$G1882)</f>
        <v/>
      </c>
      <c r="K1882">
        <f>IF(Entry!$H1882="",0,Entry!$H1882)</f>
        <v/>
      </c>
      <c r="L1882">
        <f>IF(Entry!$K1882="",0,Entry!$K1882)</f>
        <v/>
      </c>
      <c r="M1882">
        <f>IF($G1882="","",COUNTA(Entry!$M1882,Entry!$R1882,Entry!$W1882,Entry!$AB1882,Entry!$AG1882,Entry!$AL1882,Entry!$AQ1882,Entry!$AV1882,Entry!$BA1882,Entry!$BF1882,Entry!$BK1882,Entry!$BP1882,Entry!$BU1882,Entry!$BZ1882,Entry!$CE1882))</f>
        <v/>
      </c>
    </row>
    <row r="1883">
      <c r="A1883">
        <f>IF(Entry!$B1883="","",Entry!$B1883)</f>
        <v/>
      </c>
      <c r="B1883">
        <f>IF($A1883="","",IF(ISNUMBER($A1883),IF(AND($A1883&gt;=10000101,$A1883&lt;=99991231),INT($A1883/10000),""),IFERROR(VALUE(TRIM(LEFT($A1883,FIND("/",$A1883)-1))),"")))</f>
        <v/>
      </c>
      <c r="C1883">
        <f>IF(OR($A1883="",$B1883=""),"",IF(ISNUMBER($A1883),INT(MOD($A1883,10000)/100),IFERROR(VALUE(TRIM(LEFT(MID($A1883,FIND("/",$A1883)+1,20),FIND("/",MID($A1883,FIND("/",$A1883)+1,20))-1))),"")))</f>
        <v/>
      </c>
      <c r="D1883">
        <f>IF(OR($A1883="",$B1883=""),"",IF(ISNUMBER($A1883),MOD($A1883,100),IFERROR(VALUE(TRIM(MID(MID($A1883,FIND("/",$A1883)+1,20),FIND("/",MID($A1883,FIND("/",$A1883)+1,20))+1,20))),"")))</f>
        <v/>
      </c>
      <c r="E1883">
        <f>IF($A1883="","",IF(OR($B1883="",$C1883="",$D1883="",$B1883&lt;1300,$B1883&gt;1500,$C1883&lt;1,$C1883&gt;12,$D1883&lt;1,$D1883&gt;31),"نامعتبر",RIGHT("0000"&amp;$B1883,4)&amp;"/"&amp;RIGHT("00"&amp;$C1883,2)&amp;"/"&amp;RIGHT("00"&amp;$D1883,2)))</f>
        <v/>
      </c>
      <c r="F1883">
        <f>IF(OR($E1883="",$E1883="نامعتبر"),"",LEFT($E1883,4)&amp;"/"&amp;MID($E1883,6,2))</f>
        <v/>
      </c>
      <c r="G1883">
        <f>IF(OR($E1883="",$E1883="نامعتبر",Entry!$D1883=""),"",IF(ISNUMBER(FIND(" – ",Entry!$D1883)),LEFT(Entry!$D1883,FIND(" – ",Entry!$D1883)-1),Entry!$D1883))</f>
        <v/>
      </c>
      <c r="H1883">
        <f>IF(Entry!$C1883="","",Entry!$C1883)</f>
        <v/>
      </c>
      <c r="I1883">
        <f>IF(Entry!$F1883="",0,Entry!$F1883)</f>
        <v/>
      </c>
      <c r="J1883">
        <f>IF(Entry!$G1883="",0,Entry!$G1883)</f>
        <v/>
      </c>
      <c r="K1883">
        <f>IF(Entry!$H1883="",0,Entry!$H1883)</f>
        <v/>
      </c>
      <c r="L1883">
        <f>IF(Entry!$K1883="",0,Entry!$K1883)</f>
        <v/>
      </c>
      <c r="M1883">
        <f>IF($G1883="","",COUNTA(Entry!$M1883,Entry!$R1883,Entry!$W1883,Entry!$AB1883,Entry!$AG1883,Entry!$AL1883,Entry!$AQ1883,Entry!$AV1883,Entry!$BA1883,Entry!$BF1883,Entry!$BK1883,Entry!$BP1883,Entry!$BU1883,Entry!$BZ1883,Entry!$CE1883))</f>
        <v/>
      </c>
    </row>
    <row r="1884">
      <c r="A1884">
        <f>IF(Entry!$B1884="","",Entry!$B1884)</f>
        <v/>
      </c>
      <c r="B1884">
        <f>IF($A1884="","",IF(ISNUMBER($A1884),IF(AND($A1884&gt;=10000101,$A1884&lt;=99991231),INT($A1884/10000),""),IFERROR(VALUE(TRIM(LEFT($A1884,FIND("/",$A1884)-1))),"")))</f>
        <v/>
      </c>
      <c r="C1884">
        <f>IF(OR($A1884="",$B1884=""),"",IF(ISNUMBER($A1884),INT(MOD($A1884,10000)/100),IFERROR(VALUE(TRIM(LEFT(MID($A1884,FIND("/",$A1884)+1,20),FIND("/",MID($A1884,FIND("/",$A1884)+1,20))-1))),"")))</f>
        <v/>
      </c>
      <c r="D1884">
        <f>IF(OR($A1884="",$B1884=""),"",IF(ISNUMBER($A1884),MOD($A1884,100),IFERROR(VALUE(TRIM(MID(MID($A1884,FIND("/",$A1884)+1,20),FIND("/",MID($A1884,FIND("/",$A1884)+1,20))+1,20))),"")))</f>
        <v/>
      </c>
      <c r="E1884">
        <f>IF($A1884="","",IF(OR($B1884="",$C1884="",$D1884="",$B1884&lt;1300,$B1884&gt;1500,$C1884&lt;1,$C1884&gt;12,$D1884&lt;1,$D1884&gt;31),"نامعتبر",RIGHT("0000"&amp;$B1884,4)&amp;"/"&amp;RIGHT("00"&amp;$C1884,2)&amp;"/"&amp;RIGHT("00"&amp;$D1884,2)))</f>
        <v/>
      </c>
      <c r="F1884">
        <f>IF(OR($E1884="",$E1884="نامعتبر"),"",LEFT($E1884,4)&amp;"/"&amp;MID($E1884,6,2))</f>
        <v/>
      </c>
      <c r="G1884">
        <f>IF(OR($E1884="",$E1884="نامعتبر",Entry!$D1884=""),"",IF(ISNUMBER(FIND(" – ",Entry!$D1884)),LEFT(Entry!$D1884,FIND(" – ",Entry!$D1884)-1),Entry!$D1884))</f>
        <v/>
      </c>
      <c r="H1884">
        <f>IF(Entry!$C1884="","",Entry!$C1884)</f>
        <v/>
      </c>
      <c r="I1884">
        <f>IF(Entry!$F1884="",0,Entry!$F1884)</f>
        <v/>
      </c>
      <c r="J1884">
        <f>IF(Entry!$G1884="",0,Entry!$G1884)</f>
        <v/>
      </c>
      <c r="K1884">
        <f>IF(Entry!$H1884="",0,Entry!$H1884)</f>
        <v/>
      </c>
      <c r="L1884">
        <f>IF(Entry!$K1884="",0,Entry!$K1884)</f>
        <v/>
      </c>
      <c r="M1884">
        <f>IF($G1884="","",COUNTA(Entry!$M1884,Entry!$R1884,Entry!$W1884,Entry!$AB1884,Entry!$AG1884,Entry!$AL1884,Entry!$AQ1884,Entry!$AV1884,Entry!$BA1884,Entry!$BF1884,Entry!$BK1884,Entry!$BP1884,Entry!$BU1884,Entry!$BZ1884,Entry!$CE1884))</f>
        <v/>
      </c>
    </row>
    <row r="1885">
      <c r="A1885">
        <f>IF(Entry!$B1885="","",Entry!$B1885)</f>
        <v/>
      </c>
      <c r="B1885">
        <f>IF($A1885="","",IF(ISNUMBER($A1885),IF(AND($A1885&gt;=10000101,$A1885&lt;=99991231),INT($A1885/10000),""),IFERROR(VALUE(TRIM(LEFT($A1885,FIND("/",$A1885)-1))),"")))</f>
        <v/>
      </c>
      <c r="C1885">
        <f>IF(OR($A1885="",$B1885=""),"",IF(ISNUMBER($A1885),INT(MOD($A1885,10000)/100),IFERROR(VALUE(TRIM(LEFT(MID($A1885,FIND("/",$A1885)+1,20),FIND("/",MID($A1885,FIND("/",$A1885)+1,20))-1))),"")))</f>
        <v/>
      </c>
      <c r="D1885">
        <f>IF(OR($A1885="",$B1885=""),"",IF(ISNUMBER($A1885),MOD($A1885,100),IFERROR(VALUE(TRIM(MID(MID($A1885,FIND("/",$A1885)+1,20),FIND("/",MID($A1885,FIND("/",$A1885)+1,20))+1,20))),"")))</f>
        <v/>
      </c>
      <c r="E1885">
        <f>IF($A1885="","",IF(OR($B1885="",$C1885="",$D1885="",$B1885&lt;1300,$B1885&gt;1500,$C1885&lt;1,$C1885&gt;12,$D1885&lt;1,$D1885&gt;31),"نامعتبر",RIGHT("0000"&amp;$B1885,4)&amp;"/"&amp;RIGHT("00"&amp;$C1885,2)&amp;"/"&amp;RIGHT("00"&amp;$D1885,2)))</f>
        <v/>
      </c>
      <c r="F1885">
        <f>IF(OR($E1885="",$E1885="نامعتبر"),"",LEFT($E1885,4)&amp;"/"&amp;MID($E1885,6,2))</f>
        <v/>
      </c>
      <c r="G1885">
        <f>IF(OR($E1885="",$E1885="نامعتبر",Entry!$D1885=""),"",IF(ISNUMBER(FIND(" – ",Entry!$D1885)),LEFT(Entry!$D1885,FIND(" – ",Entry!$D1885)-1),Entry!$D1885))</f>
        <v/>
      </c>
      <c r="H1885">
        <f>IF(Entry!$C1885="","",Entry!$C1885)</f>
        <v/>
      </c>
      <c r="I1885">
        <f>IF(Entry!$F1885="",0,Entry!$F1885)</f>
        <v/>
      </c>
      <c r="J1885">
        <f>IF(Entry!$G1885="",0,Entry!$G1885)</f>
        <v/>
      </c>
      <c r="K1885">
        <f>IF(Entry!$H1885="",0,Entry!$H1885)</f>
        <v/>
      </c>
      <c r="L1885">
        <f>IF(Entry!$K1885="",0,Entry!$K1885)</f>
        <v/>
      </c>
      <c r="M1885">
        <f>IF($G1885="","",COUNTA(Entry!$M1885,Entry!$R1885,Entry!$W1885,Entry!$AB1885,Entry!$AG1885,Entry!$AL1885,Entry!$AQ1885,Entry!$AV1885,Entry!$BA1885,Entry!$BF1885,Entry!$BK1885,Entry!$BP1885,Entry!$BU1885,Entry!$BZ1885,Entry!$CE1885))</f>
        <v/>
      </c>
    </row>
    <row r="1886">
      <c r="A1886">
        <f>IF(Entry!$B1886="","",Entry!$B1886)</f>
        <v/>
      </c>
      <c r="B1886">
        <f>IF($A1886="","",IF(ISNUMBER($A1886),IF(AND($A1886&gt;=10000101,$A1886&lt;=99991231),INT($A1886/10000),""),IFERROR(VALUE(TRIM(LEFT($A1886,FIND("/",$A1886)-1))),"")))</f>
        <v/>
      </c>
      <c r="C1886">
        <f>IF(OR($A1886="",$B1886=""),"",IF(ISNUMBER($A1886),INT(MOD($A1886,10000)/100),IFERROR(VALUE(TRIM(LEFT(MID($A1886,FIND("/",$A1886)+1,20),FIND("/",MID($A1886,FIND("/",$A1886)+1,20))-1))),"")))</f>
        <v/>
      </c>
      <c r="D1886">
        <f>IF(OR($A1886="",$B1886=""),"",IF(ISNUMBER($A1886),MOD($A1886,100),IFERROR(VALUE(TRIM(MID(MID($A1886,FIND("/",$A1886)+1,20),FIND("/",MID($A1886,FIND("/",$A1886)+1,20))+1,20))),"")))</f>
        <v/>
      </c>
      <c r="E1886">
        <f>IF($A1886="","",IF(OR($B1886="",$C1886="",$D1886="",$B1886&lt;1300,$B1886&gt;1500,$C1886&lt;1,$C1886&gt;12,$D1886&lt;1,$D1886&gt;31),"نامعتبر",RIGHT("0000"&amp;$B1886,4)&amp;"/"&amp;RIGHT("00"&amp;$C1886,2)&amp;"/"&amp;RIGHT("00"&amp;$D1886,2)))</f>
        <v/>
      </c>
      <c r="F1886">
        <f>IF(OR($E1886="",$E1886="نامعتبر"),"",LEFT($E1886,4)&amp;"/"&amp;MID($E1886,6,2))</f>
        <v/>
      </c>
      <c r="G1886">
        <f>IF(OR($E1886="",$E1886="نامعتبر",Entry!$D1886=""),"",IF(ISNUMBER(FIND(" – ",Entry!$D1886)),LEFT(Entry!$D1886,FIND(" – ",Entry!$D1886)-1),Entry!$D1886))</f>
        <v/>
      </c>
      <c r="H1886">
        <f>IF(Entry!$C1886="","",Entry!$C1886)</f>
        <v/>
      </c>
      <c r="I1886">
        <f>IF(Entry!$F1886="",0,Entry!$F1886)</f>
        <v/>
      </c>
      <c r="J1886">
        <f>IF(Entry!$G1886="",0,Entry!$G1886)</f>
        <v/>
      </c>
      <c r="K1886">
        <f>IF(Entry!$H1886="",0,Entry!$H1886)</f>
        <v/>
      </c>
      <c r="L1886">
        <f>IF(Entry!$K1886="",0,Entry!$K1886)</f>
        <v/>
      </c>
      <c r="M1886">
        <f>IF($G1886="","",COUNTA(Entry!$M1886,Entry!$R1886,Entry!$W1886,Entry!$AB1886,Entry!$AG1886,Entry!$AL1886,Entry!$AQ1886,Entry!$AV1886,Entry!$BA1886,Entry!$BF1886,Entry!$BK1886,Entry!$BP1886,Entry!$BU1886,Entry!$BZ1886,Entry!$CE1886))</f>
        <v/>
      </c>
    </row>
    <row r="1887">
      <c r="A1887">
        <f>IF(Entry!$B1887="","",Entry!$B1887)</f>
        <v/>
      </c>
      <c r="B1887">
        <f>IF($A1887="","",IF(ISNUMBER($A1887),IF(AND($A1887&gt;=10000101,$A1887&lt;=99991231),INT($A1887/10000),""),IFERROR(VALUE(TRIM(LEFT($A1887,FIND("/",$A1887)-1))),"")))</f>
        <v/>
      </c>
      <c r="C1887">
        <f>IF(OR($A1887="",$B1887=""),"",IF(ISNUMBER($A1887),INT(MOD($A1887,10000)/100),IFERROR(VALUE(TRIM(LEFT(MID($A1887,FIND("/",$A1887)+1,20),FIND("/",MID($A1887,FIND("/",$A1887)+1,20))-1))),"")))</f>
        <v/>
      </c>
      <c r="D1887">
        <f>IF(OR($A1887="",$B1887=""),"",IF(ISNUMBER($A1887),MOD($A1887,100),IFERROR(VALUE(TRIM(MID(MID($A1887,FIND("/",$A1887)+1,20),FIND("/",MID($A1887,FIND("/",$A1887)+1,20))+1,20))),"")))</f>
        <v/>
      </c>
      <c r="E1887">
        <f>IF($A1887="","",IF(OR($B1887="",$C1887="",$D1887="",$B1887&lt;1300,$B1887&gt;1500,$C1887&lt;1,$C1887&gt;12,$D1887&lt;1,$D1887&gt;31),"نامعتبر",RIGHT("0000"&amp;$B1887,4)&amp;"/"&amp;RIGHT("00"&amp;$C1887,2)&amp;"/"&amp;RIGHT("00"&amp;$D1887,2)))</f>
        <v/>
      </c>
      <c r="F1887">
        <f>IF(OR($E1887="",$E1887="نامعتبر"),"",LEFT($E1887,4)&amp;"/"&amp;MID($E1887,6,2))</f>
        <v/>
      </c>
      <c r="G1887">
        <f>IF(OR($E1887="",$E1887="نامعتبر",Entry!$D1887=""),"",IF(ISNUMBER(FIND(" – ",Entry!$D1887)),LEFT(Entry!$D1887,FIND(" – ",Entry!$D1887)-1),Entry!$D1887))</f>
        <v/>
      </c>
      <c r="H1887">
        <f>IF(Entry!$C1887="","",Entry!$C1887)</f>
        <v/>
      </c>
      <c r="I1887">
        <f>IF(Entry!$F1887="",0,Entry!$F1887)</f>
        <v/>
      </c>
      <c r="J1887">
        <f>IF(Entry!$G1887="",0,Entry!$G1887)</f>
        <v/>
      </c>
      <c r="K1887">
        <f>IF(Entry!$H1887="",0,Entry!$H1887)</f>
        <v/>
      </c>
      <c r="L1887">
        <f>IF(Entry!$K1887="",0,Entry!$K1887)</f>
        <v/>
      </c>
      <c r="M1887">
        <f>IF($G1887="","",COUNTA(Entry!$M1887,Entry!$R1887,Entry!$W1887,Entry!$AB1887,Entry!$AG1887,Entry!$AL1887,Entry!$AQ1887,Entry!$AV1887,Entry!$BA1887,Entry!$BF1887,Entry!$BK1887,Entry!$BP1887,Entry!$BU1887,Entry!$BZ1887,Entry!$CE1887))</f>
        <v/>
      </c>
    </row>
    <row r="1888">
      <c r="A1888">
        <f>IF(Entry!$B1888="","",Entry!$B1888)</f>
        <v/>
      </c>
      <c r="B1888">
        <f>IF($A1888="","",IF(ISNUMBER($A1888),IF(AND($A1888&gt;=10000101,$A1888&lt;=99991231),INT($A1888/10000),""),IFERROR(VALUE(TRIM(LEFT($A1888,FIND("/",$A1888)-1))),"")))</f>
        <v/>
      </c>
      <c r="C1888">
        <f>IF(OR($A1888="",$B1888=""),"",IF(ISNUMBER($A1888),INT(MOD($A1888,10000)/100),IFERROR(VALUE(TRIM(LEFT(MID($A1888,FIND("/",$A1888)+1,20),FIND("/",MID($A1888,FIND("/",$A1888)+1,20))-1))),"")))</f>
        <v/>
      </c>
      <c r="D1888">
        <f>IF(OR($A1888="",$B1888=""),"",IF(ISNUMBER($A1888),MOD($A1888,100),IFERROR(VALUE(TRIM(MID(MID($A1888,FIND("/",$A1888)+1,20),FIND("/",MID($A1888,FIND("/",$A1888)+1,20))+1,20))),"")))</f>
        <v/>
      </c>
      <c r="E1888">
        <f>IF($A1888="","",IF(OR($B1888="",$C1888="",$D1888="",$B1888&lt;1300,$B1888&gt;1500,$C1888&lt;1,$C1888&gt;12,$D1888&lt;1,$D1888&gt;31),"نامعتبر",RIGHT("0000"&amp;$B1888,4)&amp;"/"&amp;RIGHT("00"&amp;$C1888,2)&amp;"/"&amp;RIGHT("00"&amp;$D1888,2)))</f>
        <v/>
      </c>
      <c r="F1888">
        <f>IF(OR($E1888="",$E1888="نامعتبر"),"",LEFT($E1888,4)&amp;"/"&amp;MID($E1888,6,2))</f>
        <v/>
      </c>
      <c r="G1888">
        <f>IF(OR($E1888="",$E1888="نامعتبر",Entry!$D1888=""),"",IF(ISNUMBER(FIND(" – ",Entry!$D1888)),LEFT(Entry!$D1888,FIND(" – ",Entry!$D1888)-1),Entry!$D1888))</f>
        <v/>
      </c>
      <c r="H1888">
        <f>IF(Entry!$C1888="","",Entry!$C1888)</f>
        <v/>
      </c>
      <c r="I1888">
        <f>IF(Entry!$F1888="",0,Entry!$F1888)</f>
        <v/>
      </c>
      <c r="J1888">
        <f>IF(Entry!$G1888="",0,Entry!$G1888)</f>
        <v/>
      </c>
      <c r="K1888">
        <f>IF(Entry!$H1888="",0,Entry!$H1888)</f>
        <v/>
      </c>
      <c r="L1888">
        <f>IF(Entry!$K1888="",0,Entry!$K1888)</f>
        <v/>
      </c>
      <c r="M1888">
        <f>IF($G1888="","",COUNTA(Entry!$M1888,Entry!$R1888,Entry!$W1888,Entry!$AB1888,Entry!$AG1888,Entry!$AL1888,Entry!$AQ1888,Entry!$AV1888,Entry!$BA1888,Entry!$BF1888,Entry!$BK1888,Entry!$BP1888,Entry!$BU1888,Entry!$BZ1888,Entry!$CE1888))</f>
        <v/>
      </c>
    </row>
    <row r="1889">
      <c r="A1889">
        <f>IF(Entry!$B1889="","",Entry!$B1889)</f>
        <v/>
      </c>
      <c r="B1889">
        <f>IF($A1889="","",IF(ISNUMBER($A1889),IF(AND($A1889&gt;=10000101,$A1889&lt;=99991231),INT($A1889/10000),""),IFERROR(VALUE(TRIM(LEFT($A1889,FIND("/",$A1889)-1))),"")))</f>
        <v/>
      </c>
      <c r="C1889">
        <f>IF(OR($A1889="",$B1889=""),"",IF(ISNUMBER($A1889),INT(MOD($A1889,10000)/100),IFERROR(VALUE(TRIM(LEFT(MID($A1889,FIND("/",$A1889)+1,20),FIND("/",MID($A1889,FIND("/",$A1889)+1,20))-1))),"")))</f>
        <v/>
      </c>
      <c r="D1889">
        <f>IF(OR($A1889="",$B1889=""),"",IF(ISNUMBER($A1889),MOD($A1889,100),IFERROR(VALUE(TRIM(MID(MID($A1889,FIND("/",$A1889)+1,20),FIND("/",MID($A1889,FIND("/",$A1889)+1,20))+1,20))),"")))</f>
        <v/>
      </c>
      <c r="E1889">
        <f>IF($A1889="","",IF(OR($B1889="",$C1889="",$D1889="",$B1889&lt;1300,$B1889&gt;1500,$C1889&lt;1,$C1889&gt;12,$D1889&lt;1,$D1889&gt;31),"نامعتبر",RIGHT("0000"&amp;$B1889,4)&amp;"/"&amp;RIGHT("00"&amp;$C1889,2)&amp;"/"&amp;RIGHT("00"&amp;$D1889,2)))</f>
        <v/>
      </c>
      <c r="F1889">
        <f>IF(OR($E1889="",$E1889="نامعتبر"),"",LEFT($E1889,4)&amp;"/"&amp;MID($E1889,6,2))</f>
        <v/>
      </c>
      <c r="G1889">
        <f>IF(OR($E1889="",$E1889="نامعتبر",Entry!$D1889=""),"",IF(ISNUMBER(FIND(" – ",Entry!$D1889)),LEFT(Entry!$D1889,FIND(" – ",Entry!$D1889)-1),Entry!$D1889))</f>
        <v/>
      </c>
      <c r="H1889">
        <f>IF(Entry!$C1889="","",Entry!$C1889)</f>
        <v/>
      </c>
      <c r="I1889">
        <f>IF(Entry!$F1889="",0,Entry!$F1889)</f>
        <v/>
      </c>
      <c r="J1889">
        <f>IF(Entry!$G1889="",0,Entry!$G1889)</f>
        <v/>
      </c>
      <c r="K1889">
        <f>IF(Entry!$H1889="",0,Entry!$H1889)</f>
        <v/>
      </c>
      <c r="L1889">
        <f>IF(Entry!$K1889="",0,Entry!$K1889)</f>
        <v/>
      </c>
      <c r="M1889">
        <f>IF($G1889="","",COUNTA(Entry!$M1889,Entry!$R1889,Entry!$W1889,Entry!$AB1889,Entry!$AG1889,Entry!$AL1889,Entry!$AQ1889,Entry!$AV1889,Entry!$BA1889,Entry!$BF1889,Entry!$BK1889,Entry!$BP1889,Entry!$BU1889,Entry!$BZ1889,Entry!$CE1889))</f>
        <v/>
      </c>
    </row>
    <row r="1890">
      <c r="A1890">
        <f>IF(Entry!$B1890="","",Entry!$B1890)</f>
        <v/>
      </c>
      <c r="B1890">
        <f>IF($A1890="","",IF(ISNUMBER($A1890),IF(AND($A1890&gt;=10000101,$A1890&lt;=99991231),INT($A1890/10000),""),IFERROR(VALUE(TRIM(LEFT($A1890,FIND("/",$A1890)-1))),"")))</f>
        <v/>
      </c>
      <c r="C1890">
        <f>IF(OR($A1890="",$B1890=""),"",IF(ISNUMBER($A1890),INT(MOD($A1890,10000)/100),IFERROR(VALUE(TRIM(LEFT(MID($A1890,FIND("/",$A1890)+1,20),FIND("/",MID($A1890,FIND("/",$A1890)+1,20))-1))),"")))</f>
        <v/>
      </c>
      <c r="D1890">
        <f>IF(OR($A1890="",$B1890=""),"",IF(ISNUMBER($A1890),MOD($A1890,100),IFERROR(VALUE(TRIM(MID(MID($A1890,FIND("/",$A1890)+1,20),FIND("/",MID($A1890,FIND("/",$A1890)+1,20))+1,20))),"")))</f>
        <v/>
      </c>
      <c r="E1890">
        <f>IF($A1890="","",IF(OR($B1890="",$C1890="",$D1890="",$B1890&lt;1300,$B1890&gt;1500,$C1890&lt;1,$C1890&gt;12,$D1890&lt;1,$D1890&gt;31),"نامعتبر",RIGHT("0000"&amp;$B1890,4)&amp;"/"&amp;RIGHT("00"&amp;$C1890,2)&amp;"/"&amp;RIGHT("00"&amp;$D1890,2)))</f>
        <v/>
      </c>
      <c r="F1890">
        <f>IF(OR($E1890="",$E1890="نامعتبر"),"",LEFT($E1890,4)&amp;"/"&amp;MID($E1890,6,2))</f>
        <v/>
      </c>
      <c r="G1890">
        <f>IF(OR($E1890="",$E1890="نامعتبر",Entry!$D1890=""),"",IF(ISNUMBER(FIND(" – ",Entry!$D1890)),LEFT(Entry!$D1890,FIND(" – ",Entry!$D1890)-1),Entry!$D1890))</f>
        <v/>
      </c>
      <c r="H1890">
        <f>IF(Entry!$C1890="","",Entry!$C1890)</f>
        <v/>
      </c>
      <c r="I1890">
        <f>IF(Entry!$F1890="",0,Entry!$F1890)</f>
        <v/>
      </c>
      <c r="J1890">
        <f>IF(Entry!$G1890="",0,Entry!$G1890)</f>
        <v/>
      </c>
      <c r="K1890">
        <f>IF(Entry!$H1890="",0,Entry!$H1890)</f>
        <v/>
      </c>
      <c r="L1890">
        <f>IF(Entry!$K1890="",0,Entry!$K1890)</f>
        <v/>
      </c>
      <c r="M1890">
        <f>IF($G1890="","",COUNTA(Entry!$M1890,Entry!$R1890,Entry!$W1890,Entry!$AB1890,Entry!$AG1890,Entry!$AL1890,Entry!$AQ1890,Entry!$AV1890,Entry!$BA1890,Entry!$BF1890,Entry!$BK1890,Entry!$BP1890,Entry!$BU1890,Entry!$BZ1890,Entry!$CE1890))</f>
        <v/>
      </c>
    </row>
    <row r="1891">
      <c r="A1891">
        <f>IF(Entry!$B1891="","",Entry!$B1891)</f>
        <v/>
      </c>
      <c r="B1891">
        <f>IF($A1891="","",IF(ISNUMBER($A1891),IF(AND($A1891&gt;=10000101,$A1891&lt;=99991231),INT($A1891/10000),""),IFERROR(VALUE(TRIM(LEFT($A1891,FIND("/",$A1891)-1))),"")))</f>
        <v/>
      </c>
      <c r="C1891">
        <f>IF(OR($A1891="",$B1891=""),"",IF(ISNUMBER($A1891),INT(MOD($A1891,10000)/100),IFERROR(VALUE(TRIM(LEFT(MID($A1891,FIND("/",$A1891)+1,20),FIND("/",MID($A1891,FIND("/",$A1891)+1,20))-1))),"")))</f>
        <v/>
      </c>
      <c r="D1891">
        <f>IF(OR($A1891="",$B1891=""),"",IF(ISNUMBER($A1891),MOD($A1891,100),IFERROR(VALUE(TRIM(MID(MID($A1891,FIND("/",$A1891)+1,20),FIND("/",MID($A1891,FIND("/",$A1891)+1,20))+1,20))),"")))</f>
        <v/>
      </c>
      <c r="E1891">
        <f>IF($A1891="","",IF(OR($B1891="",$C1891="",$D1891="",$B1891&lt;1300,$B1891&gt;1500,$C1891&lt;1,$C1891&gt;12,$D1891&lt;1,$D1891&gt;31),"نامعتبر",RIGHT("0000"&amp;$B1891,4)&amp;"/"&amp;RIGHT("00"&amp;$C1891,2)&amp;"/"&amp;RIGHT("00"&amp;$D1891,2)))</f>
        <v/>
      </c>
      <c r="F1891">
        <f>IF(OR($E1891="",$E1891="نامعتبر"),"",LEFT($E1891,4)&amp;"/"&amp;MID($E1891,6,2))</f>
        <v/>
      </c>
      <c r="G1891">
        <f>IF(OR($E1891="",$E1891="نامعتبر",Entry!$D1891=""),"",IF(ISNUMBER(FIND(" – ",Entry!$D1891)),LEFT(Entry!$D1891,FIND(" – ",Entry!$D1891)-1),Entry!$D1891))</f>
        <v/>
      </c>
      <c r="H1891">
        <f>IF(Entry!$C1891="","",Entry!$C1891)</f>
        <v/>
      </c>
      <c r="I1891">
        <f>IF(Entry!$F1891="",0,Entry!$F1891)</f>
        <v/>
      </c>
      <c r="J1891">
        <f>IF(Entry!$G1891="",0,Entry!$G1891)</f>
        <v/>
      </c>
      <c r="K1891">
        <f>IF(Entry!$H1891="",0,Entry!$H1891)</f>
        <v/>
      </c>
      <c r="L1891">
        <f>IF(Entry!$K1891="",0,Entry!$K1891)</f>
        <v/>
      </c>
      <c r="M1891">
        <f>IF($G1891="","",COUNTA(Entry!$M1891,Entry!$R1891,Entry!$W1891,Entry!$AB1891,Entry!$AG1891,Entry!$AL1891,Entry!$AQ1891,Entry!$AV1891,Entry!$BA1891,Entry!$BF1891,Entry!$BK1891,Entry!$BP1891,Entry!$BU1891,Entry!$BZ1891,Entry!$CE1891))</f>
        <v/>
      </c>
    </row>
    <row r="1892">
      <c r="A1892">
        <f>IF(Entry!$B1892="","",Entry!$B1892)</f>
        <v/>
      </c>
      <c r="B1892">
        <f>IF($A1892="","",IF(ISNUMBER($A1892),IF(AND($A1892&gt;=10000101,$A1892&lt;=99991231),INT($A1892/10000),""),IFERROR(VALUE(TRIM(LEFT($A1892,FIND("/",$A1892)-1))),"")))</f>
        <v/>
      </c>
      <c r="C1892">
        <f>IF(OR($A1892="",$B1892=""),"",IF(ISNUMBER($A1892),INT(MOD($A1892,10000)/100),IFERROR(VALUE(TRIM(LEFT(MID($A1892,FIND("/",$A1892)+1,20),FIND("/",MID($A1892,FIND("/",$A1892)+1,20))-1))),"")))</f>
        <v/>
      </c>
      <c r="D1892">
        <f>IF(OR($A1892="",$B1892=""),"",IF(ISNUMBER($A1892),MOD($A1892,100),IFERROR(VALUE(TRIM(MID(MID($A1892,FIND("/",$A1892)+1,20),FIND("/",MID($A1892,FIND("/",$A1892)+1,20))+1,20))),"")))</f>
        <v/>
      </c>
      <c r="E1892">
        <f>IF($A1892="","",IF(OR($B1892="",$C1892="",$D1892="",$B1892&lt;1300,$B1892&gt;1500,$C1892&lt;1,$C1892&gt;12,$D1892&lt;1,$D1892&gt;31),"نامعتبر",RIGHT("0000"&amp;$B1892,4)&amp;"/"&amp;RIGHT("00"&amp;$C1892,2)&amp;"/"&amp;RIGHT("00"&amp;$D1892,2)))</f>
        <v/>
      </c>
      <c r="F1892">
        <f>IF(OR($E1892="",$E1892="نامعتبر"),"",LEFT($E1892,4)&amp;"/"&amp;MID($E1892,6,2))</f>
        <v/>
      </c>
      <c r="G1892">
        <f>IF(OR($E1892="",$E1892="نامعتبر",Entry!$D1892=""),"",IF(ISNUMBER(FIND(" – ",Entry!$D1892)),LEFT(Entry!$D1892,FIND(" – ",Entry!$D1892)-1),Entry!$D1892))</f>
        <v/>
      </c>
      <c r="H1892">
        <f>IF(Entry!$C1892="","",Entry!$C1892)</f>
        <v/>
      </c>
      <c r="I1892">
        <f>IF(Entry!$F1892="",0,Entry!$F1892)</f>
        <v/>
      </c>
      <c r="J1892">
        <f>IF(Entry!$G1892="",0,Entry!$G1892)</f>
        <v/>
      </c>
      <c r="K1892">
        <f>IF(Entry!$H1892="",0,Entry!$H1892)</f>
        <v/>
      </c>
      <c r="L1892">
        <f>IF(Entry!$K1892="",0,Entry!$K1892)</f>
        <v/>
      </c>
      <c r="M1892">
        <f>IF($G1892="","",COUNTA(Entry!$M1892,Entry!$R1892,Entry!$W1892,Entry!$AB1892,Entry!$AG1892,Entry!$AL1892,Entry!$AQ1892,Entry!$AV1892,Entry!$BA1892,Entry!$BF1892,Entry!$BK1892,Entry!$BP1892,Entry!$BU1892,Entry!$BZ1892,Entry!$CE1892))</f>
        <v/>
      </c>
    </row>
    <row r="1893">
      <c r="A1893">
        <f>IF(Entry!$B1893="","",Entry!$B1893)</f>
        <v/>
      </c>
      <c r="B1893">
        <f>IF($A1893="","",IF(ISNUMBER($A1893),IF(AND($A1893&gt;=10000101,$A1893&lt;=99991231),INT($A1893/10000),""),IFERROR(VALUE(TRIM(LEFT($A1893,FIND("/",$A1893)-1))),"")))</f>
        <v/>
      </c>
      <c r="C1893">
        <f>IF(OR($A1893="",$B1893=""),"",IF(ISNUMBER($A1893),INT(MOD($A1893,10000)/100),IFERROR(VALUE(TRIM(LEFT(MID($A1893,FIND("/",$A1893)+1,20),FIND("/",MID($A1893,FIND("/",$A1893)+1,20))-1))),"")))</f>
        <v/>
      </c>
      <c r="D1893">
        <f>IF(OR($A1893="",$B1893=""),"",IF(ISNUMBER($A1893),MOD($A1893,100),IFERROR(VALUE(TRIM(MID(MID($A1893,FIND("/",$A1893)+1,20),FIND("/",MID($A1893,FIND("/",$A1893)+1,20))+1,20))),"")))</f>
        <v/>
      </c>
      <c r="E1893">
        <f>IF($A1893="","",IF(OR($B1893="",$C1893="",$D1893="",$B1893&lt;1300,$B1893&gt;1500,$C1893&lt;1,$C1893&gt;12,$D1893&lt;1,$D1893&gt;31),"نامعتبر",RIGHT("0000"&amp;$B1893,4)&amp;"/"&amp;RIGHT("00"&amp;$C1893,2)&amp;"/"&amp;RIGHT("00"&amp;$D1893,2)))</f>
        <v/>
      </c>
      <c r="F1893">
        <f>IF(OR($E1893="",$E1893="نامعتبر"),"",LEFT($E1893,4)&amp;"/"&amp;MID($E1893,6,2))</f>
        <v/>
      </c>
      <c r="G1893">
        <f>IF(OR($E1893="",$E1893="نامعتبر",Entry!$D1893=""),"",IF(ISNUMBER(FIND(" – ",Entry!$D1893)),LEFT(Entry!$D1893,FIND(" – ",Entry!$D1893)-1),Entry!$D1893))</f>
        <v/>
      </c>
      <c r="H1893">
        <f>IF(Entry!$C1893="","",Entry!$C1893)</f>
        <v/>
      </c>
      <c r="I1893">
        <f>IF(Entry!$F1893="",0,Entry!$F1893)</f>
        <v/>
      </c>
      <c r="J1893">
        <f>IF(Entry!$G1893="",0,Entry!$G1893)</f>
        <v/>
      </c>
      <c r="K1893">
        <f>IF(Entry!$H1893="",0,Entry!$H1893)</f>
        <v/>
      </c>
      <c r="L1893">
        <f>IF(Entry!$K1893="",0,Entry!$K1893)</f>
        <v/>
      </c>
      <c r="M1893">
        <f>IF($G1893="","",COUNTA(Entry!$M1893,Entry!$R1893,Entry!$W1893,Entry!$AB1893,Entry!$AG1893,Entry!$AL1893,Entry!$AQ1893,Entry!$AV1893,Entry!$BA1893,Entry!$BF1893,Entry!$BK1893,Entry!$BP1893,Entry!$BU1893,Entry!$BZ1893,Entry!$CE1893))</f>
        <v/>
      </c>
    </row>
    <row r="1894">
      <c r="A1894">
        <f>IF(Entry!$B1894="","",Entry!$B1894)</f>
        <v/>
      </c>
      <c r="B1894">
        <f>IF($A1894="","",IF(ISNUMBER($A1894),IF(AND($A1894&gt;=10000101,$A1894&lt;=99991231),INT($A1894/10000),""),IFERROR(VALUE(TRIM(LEFT($A1894,FIND("/",$A1894)-1))),"")))</f>
        <v/>
      </c>
      <c r="C1894">
        <f>IF(OR($A1894="",$B1894=""),"",IF(ISNUMBER($A1894),INT(MOD($A1894,10000)/100),IFERROR(VALUE(TRIM(LEFT(MID($A1894,FIND("/",$A1894)+1,20),FIND("/",MID($A1894,FIND("/",$A1894)+1,20))-1))),"")))</f>
        <v/>
      </c>
      <c r="D1894">
        <f>IF(OR($A1894="",$B1894=""),"",IF(ISNUMBER($A1894),MOD($A1894,100),IFERROR(VALUE(TRIM(MID(MID($A1894,FIND("/",$A1894)+1,20),FIND("/",MID($A1894,FIND("/",$A1894)+1,20))+1,20))),"")))</f>
        <v/>
      </c>
      <c r="E1894">
        <f>IF($A1894="","",IF(OR($B1894="",$C1894="",$D1894="",$B1894&lt;1300,$B1894&gt;1500,$C1894&lt;1,$C1894&gt;12,$D1894&lt;1,$D1894&gt;31),"نامعتبر",RIGHT("0000"&amp;$B1894,4)&amp;"/"&amp;RIGHT("00"&amp;$C1894,2)&amp;"/"&amp;RIGHT("00"&amp;$D1894,2)))</f>
        <v/>
      </c>
      <c r="F1894">
        <f>IF(OR($E1894="",$E1894="نامعتبر"),"",LEFT($E1894,4)&amp;"/"&amp;MID($E1894,6,2))</f>
        <v/>
      </c>
      <c r="G1894">
        <f>IF(OR($E1894="",$E1894="نامعتبر",Entry!$D1894=""),"",IF(ISNUMBER(FIND(" – ",Entry!$D1894)),LEFT(Entry!$D1894,FIND(" – ",Entry!$D1894)-1),Entry!$D1894))</f>
        <v/>
      </c>
      <c r="H1894">
        <f>IF(Entry!$C1894="","",Entry!$C1894)</f>
        <v/>
      </c>
      <c r="I1894">
        <f>IF(Entry!$F1894="",0,Entry!$F1894)</f>
        <v/>
      </c>
      <c r="J1894">
        <f>IF(Entry!$G1894="",0,Entry!$G1894)</f>
        <v/>
      </c>
      <c r="K1894">
        <f>IF(Entry!$H1894="",0,Entry!$H1894)</f>
        <v/>
      </c>
      <c r="L1894">
        <f>IF(Entry!$K1894="",0,Entry!$K1894)</f>
        <v/>
      </c>
      <c r="M1894">
        <f>IF($G1894="","",COUNTA(Entry!$M1894,Entry!$R1894,Entry!$W1894,Entry!$AB1894,Entry!$AG1894,Entry!$AL1894,Entry!$AQ1894,Entry!$AV1894,Entry!$BA1894,Entry!$BF1894,Entry!$BK1894,Entry!$BP1894,Entry!$BU1894,Entry!$BZ1894,Entry!$CE1894))</f>
        <v/>
      </c>
    </row>
    <row r="1895">
      <c r="A1895">
        <f>IF(Entry!$B1895="","",Entry!$B1895)</f>
        <v/>
      </c>
      <c r="B1895">
        <f>IF($A1895="","",IF(ISNUMBER($A1895),IF(AND($A1895&gt;=10000101,$A1895&lt;=99991231),INT($A1895/10000),""),IFERROR(VALUE(TRIM(LEFT($A1895,FIND("/",$A1895)-1))),"")))</f>
        <v/>
      </c>
      <c r="C1895">
        <f>IF(OR($A1895="",$B1895=""),"",IF(ISNUMBER($A1895),INT(MOD($A1895,10000)/100),IFERROR(VALUE(TRIM(LEFT(MID($A1895,FIND("/",$A1895)+1,20),FIND("/",MID($A1895,FIND("/",$A1895)+1,20))-1))),"")))</f>
        <v/>
      </c>
      <c r="D1895">
        <f>IF(OR($A1895="",$B1895=""),"",IF(ISNUMBER($A1895),MOD($A1895,100),IFERROR(VALUE(TRIM(MID(MID($A1895,FIND("/",$A1895)+1,20),FIND("/",MID($A1895,FIND("/",$A1895)+1,20))+1,20))),"")))</f>
        <v/>
      </c>
      <c r="E1895">
        <f>IF($A1895="","",IF(OR($B1895="",$C1895="",$D1895="",$B1895&lt;1300,$B1895&gt;1500,$C1895&lt;1,$C1895&gt;12,$D1895&lt;1,$D1895&gt;31),"نامعتبر",RIGHT("0000"&amp;$B1895,4)&amp;"/"&amp;RIGHT("00"&amp;$C1895,2)&amp;"/"&amp;RIGHT("00"&amp;$D1895,2)))</f>
        <v/>
      </c>
      <c r="F1895">
        <f>IF(OR($E1895="",$E1895="نامعتبر"),"",LEFT($E1895,4)&amp;"/"&amp;MID($E1895,6,2))</f>
        <v/>
      </c>
      <c r="G1895">
        <f>IF(OR($E1895="",$E1895="نامعتبر",Entry!$D1895=""),"",IF(ISNUMBER(FIND(" – ",Entry!$D1895)),LEFT(Entry!$D1895,FIND(" – ",Entry!$D1895)-1),Entry!$D1895))</f>
        <v/>
      </c>
      <c r="H1895">
        <f>IF(Entry!$C1895="","",Entry!$C1895)</f>
        <v/>
      </c>
      <c r="I1895">
        <f>IF(Entry!$F1895="",0,Entry!$F1895)</f>
        <v/>
      </c>
      <c r="J1895">
        <f>IF(Entry!$G1895="",0,Entry!$G1895)</f>
        <v/>
      </c>
      <c r="K1895">
        <f>IF(Entry!$H1895="",0,Entry!$H1895)</f>
        <v/>
      </c>
      <c r="L1895">
        <f>IF(Entry!$K1895="",0,Entry!$K1895)</f>
        <v/>
      </c>
      <c r="M1895">
        <f>IF($G1895="","",COUNTA(Entry!$M1895,Entry!$R1895,Entry!$W1895,Entry!$AB1895,Entry!$AG1895,Entry!$AL1895,Entry!$AQ1895,Entry!$AV1895,Entry!$BA1895,Entry!$BF1895,Entry!$BK1895,Entry!$BP1895,Entry!$BU1895,Entry!$BZ1895,Entry!$CE1895))</f>
        <v/>
      </c>
    </row>
    <row r="1896">
      <c r="A1896">
        <f>IF(Entry!$B1896="","",Entry!$B1896)</f>
        <v/>
      </c>
      <c r="B1896">
        <f>IF($A1896="","",IF(ISNUMBER($A1896),IF(AND($A1896&gt;=10000101,$A1896&lt;=99991231),INT($A1896/10000),""),IFERROR(VALUE(TRIM(LEFT($A1896,FIND("/",$A1896)-1))),"")))</f>
        <v/>
      </c>
      <c r="C1896">
        <f>IF(OR($A1896="",$B1896=""),"",IF(ISNUMBER($A1896),INT(MOD($A1896,10000)/100),IFERROR(VALUE(TRIM(LEFT(MID($A1896,FIND("/",$A1896)+1,20),FIND("/",MID($A1896,FIND("/",$A1896)+1,20))-1))),"")))</f>
        <v/>
      </c>
      <c r="D1896">
        <f>IF(OR($A1896="",$B1896=""),"",IF(ISNUMBER($A1896),MOD($A1896,100),IFERROR(VALUE(TRIM(MID(MID($A1896,FIND("/",$A1896)+1,20),FIND("/",MID($A1896,FIND("/",$A1896)+1,20))+1,20))),"")))</f>
        <v/>
      </c>
      <c r="E1896">
        <f>IF($A1896="","",IF(OR($B1896="",$C1896="",$D1896="",$B1896&lt;1300,$B1896&gt;1500,$C1896&lt;1,$C1896&gt;12,$D1896&lt;1,$D1896&gt;31),"نامعتبر",RIGHT("0000"&amp;$B1896,4)&amp;"/"&amp;RIGHT("00"&amp;$C1896,2)&amp;"/"&amp;RIGHT("00"&amp;$D1896,2)))</f>
        <v/>
      </c>
      <c r="F1896">
        <f>IF(OR($E1896="",$E1896="نامعتبر"),"",LEFT($E1896,4)&amp;"/"&amp;MID($E1896,6,2))</f>
        <v/>
      </c>
      <c r="G1896">
        <f>IF(OR($E1896="",$E1896="نامعتبر",Entry!$D1896=""),"",IF(ISNUMBER(FIND(" – ",Entry!$D1896)),LEFT(Entry!$D1896,FIND(" – ",Entry!$D1896)-1),Entry!$D1896))</f>
        <v/>
      </c>
      <c r="H1896">
        <f>IF(Entry!$C1896="","",Entry!$C1896)</f>
        <v/>
      </c>
      <c r="I1896">
        <f>IF(Entry!$F1896="",0,Entry!$F1896)</f>
        <v/>
      </c>
      <c r="J1896">
        <f>IF(Entry!$G1896="",0,Entry!$G1896)</f>
        <v/>
      </c>
      <c r="K1896">
        <f>IF(Entry!$H1896="",0,Entry!$H1896)</f>
        <v/>
      </c>
      <c r="L1896">
        <f>IF(Entry!$K1896="",0,Entry!$K1896)</f>
        <v/>
      </c>
      <c r="M1896">
        <f>IF($G1896="","",COUNTA(Entry!$M1896,Entry!$R1896,Entry!$W1896,Entry!$AB1896,Entry!$AG1896,Entry!$AL1896,Entry!$AQ1896,Entry!$AV1896,Entry!$BA1896,Entry!$BF1896,Entry!$BK1896,Entry!$BP1896,Entry!$BU1896,Entry!$BZ1896,Entry!$CE1896))</f>
        <v/>
      </c>
    </row>
    <row r="1897">
      <c r="A1897">
        <f>IF(Entry!$B1897="","",Entry!$B1897)</f>
        <v/>
      </c>
      <c r="B1897">
        <f>IF($A1897="","",IF(ISNUMBER($A1897),IF(AND($A1897&gt;=10000101,$A1897&lt;=99991231),INT($A1897/10000),""),IFERROR(VALUE(TRIM(LEFT($A1897,FIND("/",$A1897)-1))),"")))</f>
        <v/>
      </c>
      <c r="C1897">
        <f>IF(OR($A1897="",$B1897=""),"",IF(ISNUMBER($A1897),INT(MOD($A1897,10000)/100),IFERROR(VALUE(TRIM(LEFT(MID($A1897,FIND("/",$A1897)+1,20),FIND("/",MID($A1897,FIND("/",$A1897)+1,20))-1))),"")))</f>
        <v/>
      </c>
      <c r="D1897">
        <f>IF(OR($A1897="",$B1897=""),"",IF(ISNUMBER($A1897),MOD($A1897,100),IFERROR(VALUE(TRIM(MID(MID($A1897,FIND("/",$A1897)+1,20),FIND("/",MID($A1897,FIND("/",$A1897)+1,20))+1,20))),"")))</f>
        <v/>
      </c>
      <c r="E1897">
        <f>IF($A1897="","",IF(OR($B1897="",$C1897="",$D1897="",$B1897&lt;1300,$B1897&gt;1500,$C1897&lt;1,$C1897&gt;12,$D1897&lt;1,$D1897&gt;31),"نامعتبر",RIGHT("0000"&amp;$B1897,4)&amp;"/"&amp;RIGHT("00"&amp;$C1897,2)&amp;"/"&amp;RIGHT("00"&amp;$D1897,2)))</f>
        <v/>
      </c>
      <c r="F1897">
        <f>IF(OR($E1897="",$E1897="نامعتبر"),"",LEFT($E1897,4)&amp;"/"&amp;MID($E1897,6,2))</f>
        <v/>
      </c>
      <c r="G1897">
        <f>IF(OR($E1897="",$E1897="نامعتبر",Entry!$D1897=""),"",IF(ISNUMBER(FIND(" – ",Entry!$D1897)),LEFT(Entry!$D1897,FIND(" – ",Entry!$D1897)-1),Entry!$D1897))</f>
        <v/>
      </c>
      <c r="H1897">
        <f>IF(Entry!$C1897="","",Entry!$C1897)</f>
        <v/>
      </c>
      <c r="I1897">
        <f>IF(Entry!$F1897="",0,Entry!$F1897)</f>
        <v/>
      </c>
      <c r="J1897">
        <f>IF(Entry!$G1897="",0,Entry!$G1897)</f>
        <v/>
      </c>
      <c r="K1897">
        <f>IF(Entry!$H1897="",0,Entry!$H1897)</f>
        <v/>
      </c>
      <c r="L1897">
        <f>IF(Entry!$K1897="",0,Entry!$K1897)</f>
        <v/>
      </c>
      <c r="M1897">
        <f>IF($G1897="","",COUNTA(Entry!$M1897,Entry!$R1897,Entry!$W1897,Entry!$AB1897,Entry!$AG1897,Entry!$AL1897,Entry!$AQ1897,Entry!$AV1897,Entry!$BA1897,Entry!$BF1897,Entry!$BK1897,Entry!$BP1897,Entry!$BU1897,Entry!$BZ1897,Entry!$CE1897))</f>
        <v/>
      </c>
    </row>
    <row r="1898">
      <c r="A1898">
        <f>IF(Entry!$B1898="","",Entry!$B1898)</f>
        <v/>
      </c>
      <c r="B1898">
        <f>IF($A1898="","",IF(ISNUMBER($A1898),IF(AND($A1898&gt;=10000101,$A1898&lt;=99991231),INT($A1898/10000),""),IFERROR(VALUE(TRIM(LEFT($A1898,FIND("/",$A1898)-1))),"")))</f>
        <v/>
      </c>
      <c r="C1898">
        <f>IF(OR($A1898="",$B1898=""),"",IF(ISNUMBER($A1898),INT(MOD($A1898,10000)/100),IFERROR(VALUE(TRIM(LEFT(MID($A1898,FIND("/",$A1898)+1,20),FIND("/",MID($A1898,FIND("/",$A1898)+1,20))-1))),"")))</f>
        <v/>
      </c>
      <c r="D1898">
        <f>IF(OR($A1898="",$B1898=""),"",IF(ISNUMBER($A1898),MOD($A1898,100),IFERROR(VALUE(TRIM(MID(MID($A1898,FIND("/",$A1898)+1,20),FIND("/",MID($A1898,FIND("/",$A1898)+1,20))+1,20))),"")))</f>
        <v/>
      </c>
      <c r="E1898">
        <f>IF($A1898="","",IF(OR($B1898="",$C1898="",$D1898="",$B1898&lt;1300,$B1898&gt;1500,$C1898&lt;1,$C1898&gt;12,$D1898&lt;1,$D1898&gt;31),"نامعتبر",RIGHT("0000"&amp;$B1898,4)&amp;"/"&amp;RIGHT("00"&amp;$C1898,2)&amp;"/"&amp;RIGHT("00"&amp;$D1898,2)))</f>
        <v/>
      </c>
      <c r="F1898">
        <f>IF(OR($E1898="",$E1898="نامعتبر"),"",LEFT($E1898,4)&amp;"/"&amp;MID($E1898,6,2))</f>
        <v/>
      </c>
      <c r="G1898">
        <f>IF(OR($E1898="",$E1898="نامعتبر",Entry!$D1898=""),"",IF(ISNUMBER(FIND(" – ",Entry!$D1898)),LEFT(Entry!$D1898,FIND(" – ",Entry!$D1898)-1),Entry!$D1898))</f>
        <v/>
      </c>
      <c r="H1898">
        <f>IF(Entry!$C1898="","",Entry!$C1898)</f>
        <v/>
      </c>
      <c r="I1898">
        <f>IF(Entry!$F1898="",0,Entry!$F1898)</f>
        <v/>
      </c>
      <c r="J1898">
        <f>IF(Entry!$G1898="",0,Entry!$G1898)</f>
        <v/>
      </c>
      <c r="K1898">
        <f>IF(Entry!$H1898="",0,Entry!$H1898)</f>
        <v/>
      </c>
      <c r="L1898">
        <f>IF(Entry!$K1898="",0,Entry!$K1898)</f>
        <v/>
      </c>
      <c r="M1898">
        <f>IF($G1898="","",COUNTA(Entry!$M1898,Entry!$R1898,Entry!$W1898,Entry!$AB1898,Entry!$AG1898,Entry!$AL1898,Entry!$AQ1898,Entry!$AV1898,Entry!$BA1898,Entry!$BF1898,Entry!$BK1898,Entry!$BP1898,Entry!$BU1898,Entry!$BZ1898,Entry!$CE1898))</f>
        <v/>
      </c>
    </row>
    <row r="1899">
      <c r="A1899">
        <f>IF(Entry!$B1899="","",Entry!$B1899)</f>
        <v/>
      </c>
      <c r="B1899">
        <f>IF($A1899="","",IF(ISNUMBER($A1899),IF(AND($A1899&gt;=10000101,$A1899&lt;=99991231),INT($A1899/10000),""),IFERROR(VALUE(TRIM(LEFT($A1899,FIND("/",$A1899)-1))),"")))</f>
        <v/>
      </c>
      <c r="C1899">
        <f>IF(OR($A1899="",$B1899=""),"",IF(ISNUMBER($A1899),INT(MOD($A1899,10000)/100),IFERROR(VALUE(TRIM(LEFT(MID($A1899,FIND("/",$A1899)+1,20),FIND("/",MID($A1899,FIND("/",$A1899)+1,20))-1))),"")))</f>
        <v/>
      </c>
      <c r="D1899">
        <f>IF(OR($A1899="",$B1899=""),"",IF(ISNUMBER($A1899),MOD($A1899,100),IFERROR(VALUE(TRIM(MID(MID($A1899,FIND("/",$A1899)+1,20),FIND("/",MID($A1899,FIND("/",$A1899)+1,20))+1,20))),"")))</f>
        <v/>
      </c>
      <c r="E1899">
        <f>IF($A1899="","",IF(OR($B1899="",$C1899="",$D1899="",$B1899&lt;1300,$B1899&gt;1500,$C1899&lt;1,$C1899&gt;12,$D1899&lt;1,$D1899&gt;31),"نامعتبر",RIGHT("0000"&amp;$B1899,4)&amp;"/"&amp;RIGHT("00"&amp;$C1899,2)&amp;"/"&amp;RIGHT("00"&amp;$D1899,2)))</f>
        <v/>
      </c>
      <c r="F1899">
        <f>IF(OR($E1899="",$E1899="نامعتبر"),"",LEFT($E1899,4)&amp;"/"&amp;MID($E1899,6,2))</f>
        <v/>
      </c>
      <c r="G1899">
        <f>IF(OR($E1899="",$E1899="نامعتبر",Entry!$D1899=""),"",IF(ISNUMBER(FIND(" – ",Entry!$D1899)),LEFT(Entry!$D1899,FIND(" – ",Entry!$D1899)-1),Entry!$D1899))</f>
        <v/>
      </c>
      <c r="H1899">
        <f>IF(Entry!$C1899="","",Entry!$C1899)</f>
        <v/>
      </c>
      <c r="I1899">
        <f>IF(Entry!$F1899="",0,Entry!$F1899)</f>
        <v/>
      </c>
      <c r="J1899">
        <f>IF(Entry!$G1899="",0,Entry!$G1899)</f>
        <v/>
      </c>
      <c r="K1899">
        <f>IF(Entry!$H1899="",0,Entry!$H1899)</f>
        <v/>
      </c>
      <c r="L1899">
        <f>IF(Entry!$K1899="",0,Entry!$K1899)</f>
        <v/>
      </c>
      <c r="M1899">
        <f>IF($G1899="","",COUNTA(Entry!$M1899,Entry!$R1899,Entry!$W1899,Entry!$AB1899,Entry!$AG1899,Entry!$AL1899,Entry!$AQ1899,Entry!$AV1899,Entry!$BA1899,Entry!$BF1899,Entry!$BK1899,Entry!$BP1899,Entry!$BU1899,Entry!$BZ1899,Entry!$CE1899))</f>
        <v/>
      </c>
    </row>
    <row r="1900">
      <c r="A1900">
        <f>IF(Entry!$B1900="","",Entry!$B1900)</f>
        <v/>
      </c>
      <c r="B1900">
        <f>IF($A1900="","",IF(ISNUMBER($A1900),IF(AND($A1900&gt;=10000101,$A1900&lt;=99991231),INT($A1900/10000),""),IFERROR(VALUE(TRIM(LEFT($A1900,FIND("/",$A1900)-1))),"")))</f>
        <v/>
      </c>
      <c r="C1900">
        <f>IF(OR($A1900="",$B1900=""),"",IF(ISNUMBER($A1900),INT(MOD($A1900,10000)/100),IFERROR(VALUE(TRIM(LEFT(MID($A1900,FIND("/",$A1900)+1,20),FIND("/",MID($A1900,FIND("/",$A1900)+1,20))-1))),"")))</f>
        <v/>
      </c>
      <c r="D1900">
        <f>IF(OR($A1900="",$B1900=""),"",IF(ISNUMBER($A1900),MOD($A1900,100),IFERROR(VALUE(TRIM(MID(MID($A1900,FIND("/",$A1900)+1,20),FIND("/",MID($A1900,FIND("/",$A1900)+1,20))+1,20))),"")))</f>
        <v/>
      </c>
      <c r="E1900">
        <f>IF($A1900="","",IF(OR($B1900="",$C1900="",$D1900="",$B1900&lt;1300,$B1900&gt;1500,$C1900&lt;1,$C1900&gt;12,$D1900&lt;1,$D1900&gt;31),"نامعتبر",RIGHT("0000"&amp;$B1900,4)&amp;"/"&amp;RIGHT("00"&amp;$C1900,2)&amp;"/"&amp;RIGHT("00"&amp;$D1900,2)))</f>
        <v/>
      </c>
      <c r="F1900">
        <f>IF(OR($E1900="",$E1900="نامعتبر"),"",LEFT($E1900,4)&amp;"/"&amp;MID($E1900,6,2))</f>
        <v/>
      </c>
      <c r="G1900">
        <f>IF(OR($E1900="",$E1900="نامعتبر",Entry!$D1900=""),"",IF(ISNUMBER(FIND(" – ",Entry!$D1900)),LEFT(Entry!$D1900,FIND(" – ",Entry!$D1900)-1),Entry!$D1900))</f>
        <v/>
      </c>
      <c r="H1900">
        <f>IF(Entry!$C1900="","",Entry!$C1900)</f>
        <v/>
      </c>
      <c r="I1900">
        <f>IF(Entry!$F1900="",0,Entry!$F1900)</f>
        <v/>
      </c>
      <c r="J1900">
        <f>IF(Entry!$G1900="",0,Entry!$G1900)</f>
        <v/>
      </c>
      <c r="K1900">
        <f>IF(Entry!$H1900="",0,Entry!$H1900)</f>
        <v/>
      </c>
      <c r="L1900">
        <f>IF(Entry!$K1900="",0,Entry!$K1900)</f>
        <v/>
      </c>
      <c r="M1900">
        <f>IF($G1900="","",COUNTA(Entry!$M1900,Entry!$R1900,Entry!$W1900,Entry!$AB1900,Entry!$AG1900,Entry!$AL1900,Entry!$AQ1900,Entry!$AV1900,Entry!$BA1900,Entry!$BF1900,Entry!$BK1900,Entry!$BP1900,Entry!$BU1900,Entry!$BZ1900,Entry!$CE1900))</f>
        <v/>
      </c>
    </row>
    <row r="1901">
      <c r="A1901">
        <f>IF(Entry!$B1901="","",Entry!$B1901)</f>
        <v/>
      </c>
      <c r="B1901">
        <f>IF($A1901="","",IF(ISNUMBER($A1901),IF(AND($A1901&gt;=10000101,$A1901&lt;=99991231),INT($A1901/10000),""),IFERROR(VALUE(TRIM(LEFT($A1901,FIND("/",$A1901)-1))),"")))</f>
        <v/>
      </c>
      <c r="C1901">
        <f>IF(OR($A1901="",$B1901=""),"",IF(ISNUMBER($A1901),INT(MOD($A1901,10000)/100),IFERROR(VALUE(TRIM(LEFT(MID($A1901,FIND("/",$A1901)+1,20),FIND("/",MID($A1901,FIND("/",$A1901)+1,20))-1))),"")))</f>
        <v/>
      </c>
      <c r="D1901">
        <f>IF(OR($A1901="",$B1901=""),"",IF(ISNUMBER($A1901),MOD($A1901,100),IFERROR(VALUE(TRIM(MID(MID($A1901,FIND("/",$A1901)+1,20),FIND("/",MID($A1901,FIND("/",$A1901)+1,20))+1,20))),"")))</f>
        <v/>
      </c>
      <c r="E1901">
        <f>IF($A1901="","",IF(OR($B1901="",$C1901="",$D1901="",$B1901&lt;1300,$B1901&gt;1500,$C1901&lt;1,$C1901&gt;12,$D1901&lt;1,$D1901&gt;31),"نامعتبر",RIGHT("0000"&amp;$B1901,4)&amp;"/"&amp;RIGHT("00"&amp;$C1901,2)&amp;"/"&amp;RIGHT("00"&amp;$D1901,2)))</f>
        <v/>
      </c>
      <c r="F1901">
        <f>IF(OR($E1901="",$E1901="نامعتبر"),"",LEFT($E1901,4)&amp;"/"&amp;MID($E1901,6,2))</f>
        <v/>
      </c>
      <c r="G1901">
        <f>IF(OR($E1901="",$E1901="نامعتبر",Entry!$D1901=""),"",IF(ISNUMBER(FIND(" – ",Entry!$D1901)),LEFT(Entry!$D1901,FIND(" – ",Entry!$D1901)-1),Entry!$D1901))</f>
        <v/>
      </c>
      <c r="H1901">
        <f>IF(Entry!$C1901="","",Entry!$C1901)</f>
        <v/>
      </c>
      <c r="I1901">
        <f>IF(Entry!$F1901="",0,Entry!$F1901)</f>
        <v/>
      </c>
      <c r="J1901">
        <f>IF(Entry!$G1901="",0,Entry!$G1901)</f>
        <v/>
      </c>
      <c r="K1901">
        <f>IF(Entry!$H1901="",0,Entry!$H1901)</f>
        <v/>
      </c>
      <c r="L1901">
        <f>IF(Entry!$K1901="",0,Entry!$K1901)</f>
        <v/>
      </c>
      <c r="M1901">
        <f>IF($G1901="","",COUNTA(Entry!$M1901,Entry!$R1901,Entry!$W1901,Entry!$AB1901,Entry!$AG1901,Entry!$AL1901,Entry!$AQ1901,Entry!$AV1901,Entry!$BA1901,Entry!$BF1901,Entry!$BK1901,Entry!$BP1901,Entry!$BU1901,Entry!$BZ1901,Entry!$CE1901))</f>
        <v/>
      </c>
    </row>
    <row r="1902">
      <c r="A1902">
        <f>IF(Entry!$B1902="","",Entry!$B1902)</f>
        <v/>
      </c>
      <c r="B1902">
        <f>IF($A1902="","",IF(ISNUMBER($A1902),IF(AND($A1902&gt;=10000101,$A1902&lt;=99991231),INT($A1902/10000),""),IFERROR(VALUE(TRIM(LEFT($A1902,FIND("/",$A1902)-1))),"")))</f>
        <v/>
      </c>
      <c r="C1902">
        <f>IF(OR($A1902="",$B1902=""),"",IF(ISNUMBER($A1902),INT(MOD($A1902,10000)/100),IFERROR(VALUE(TRIM(LEFT(MID($A1902,FIND("/",$A1902)+1,20),FIND("/",MID($A1902,FIND("/",$A1902)+1,20))-1))),"")))</f>
        <v/>
      </c>
      <c r="D1902">
        <f>IF(OR($A1902="",$B1902=""),"",IF(ISNUMBER($A1902),MOD($A1902,100),IFERROR(VALUE(TRIM(MID(MID($A1902,FIND("/",$A1902)+1,20),FIND("/",MID($A1902,FIND("/",$A1902)+1,20))+1,20))),"")))</f>
        <v/>
      </c>
      <c r="E1902">
        <f>IF($A1902="","",IF(OR($B1902="",$C1902="",$D1902="",$B1902&lt;1300,$B1902&gt;1500,$C1902&lt;1,$C1902&gt;12,$D1902&lt;1,$D1902&gt;31),"نامعتبر",RIGHT("0000"&amp;$B1902,4)&amp;"/"&amp;RIGHT("00"&amp;$C1902,2)&amp;"/"&amp;RIGHT("00"&amp;$D1902,2)))</f>
        <v/>
      </c>
      <c r="F1902">
        <f>IF(OR($E1902="",$E1902="نامعتبر"),"",LEFT($E1902,4)&amp;"/"&amp;MID($E1902,6,2))</f>
        <v/>
      </c>
      <c r="G1902">
        <f>IF(OR($E1902="",$E1902="نامعتبر",Entry!$D1902=""),"",IF(ISNUMBER(FIND(" – ",Entry!$D1902)),LEFT(Entry!$D1902,FIND(" – ",Entry!$D1902)-1),Entry!$D1902))</f>
        <v/>
      </c>
      <c r="H1902">
        <f>IF(Entry!$C1902="","",Entry!$C1902)</f>
        <v/>
      </c>
      <c r="I1902">
        <f>IF(Entry!$F1902="",0,Entry!$F1902)</f>
        <v/>
      </c>
      <c r="J1902">
        <f>IF(Entry!$G1902="",0,Entry!$G1902)</f>
        <v/>
      </c>
      <c r="K1902">
        <f>IF(Entry!$H1902="",0,Entry!$H1902)</f>
        <v/>
      </c>
      <c r="L1902">
        <f>IF(Entry!$K1902="",0,Entry!$K1902)</f>
        <v/>
      </c>
      <c r="M1902">
        <f>IF($G1902="","",COUNTA(Entry!$M1902,Entry!$R1902,Entry!$W1902,Entry!$AB1902,Entry!$AG1902,Entry!$AL1902,Entry!$AQ1902,Entry!$AV1902,Entry!$BA1902,Entry!$BF1902,Entry!$BK1902,Entry!$BP1902,Entry!$BU1902,Entry!$BZ1902,Entry!$CE1902))</f>
        <v/>
      </c>
    </row>
    <row r="1903">
      <c r="A1903">
        <f>IF(Entry!$B1903="","",Entry!$B1903)</f>
        <v/>
      </c>
      <c r="B1903">
        <f>IF($A1903="","",IF(ISNUMBER($A1903),IF(AND($A1903&gt;=10000101,$A1903&lt;=99991231),INT($A1903/10000),""),IFERROR(VALUE(TRIM(LEFT($A1903,FIND("/",$A1903)-1))),"")))</f>
        <v/>
      </c>
      <c r="C1903">
        <f>IF(OR($A1903="",$B1903=""),"",IF(ISNUMBER($A1903),INT(MOD($A1903,10000)/100),IFERROR(VALUE(TRIM(LEFT(MID($A1903,FIND("/",$A1903)+1,20),FIND("/",MID($A1903,FIND("/",$A1903)+1,20))-1))),"")))</f>
        <v/>
      </c>
      <c r="D1903">
        <f>IF(OR($A1903="",$B1903=""),"",IF(ISNUMBER($A1903),MOD($A1903,100),IFERROR(VALUE(TRIM(MID(MID($A1903,FIND("/",$A1903)+1,20),FIND("/",MID($A1903,FIND("/",$A1903)+1,20))+1,20))),"")))</f>
        <v/>
      </c>
      <c r="E1903">
        <f>IF($A1903="","",IF(OR($B1903="",$C1903="",$D1903="",$B1903&lt;1300,$B1903&gt;1500,$C1903&lt;1,$C1903&gt;12,$D1903&lt;1,$D1903&gt;31),"نامعتبر",RIGHT("0000"&amp;$B1903,4)&amp;"/"&amp;RIGHT("00"&amp;$C1903,2)&amp;"/"&amp;RIGHT("00"&amp;$D1903,2)))</f>
        <v/>
      </c>
      <c r="F1903">
        <f>IF(OR($E1903="",$E1903="نامعتبر"),"",LEFT($E1903,4)&amp;"/"&amp;MID($E1903,6,2))</f>
        <v/>
      </c>
      <c r="G1903">
        <f>IF(OR($E1903="",$E1903="نامعتبر",Entry!$D1903=""),"",IF(ISNUMBER(FIND(" – ",Entry!$D1903)),LEFT(Entry!$D1903,FIND(" – ",Entry!$D1903)-1),Entry!$D1903))</f>
        <v/>
      </c>
      <c r="H1903">
        <f>IF(Entry!$C1903="","",Entry!$C1903)</f>
        <v/>
      </c>
      <c r="I1903">
        <f>IF(Entry!$F1903="",0,Entry!$F1903)</f>
        <v/>
      </c>
      <c r="J1903">
        <f>IF(Entry!$G1903="",0,Entry!$G1903)</f>
        <v/>
      </c>
      <c r="K1903">
        <f>IF(Entry!$H1903="",0,Entry!$H1903)</f>
        <v/>
      </c>
      <c r="L1903">
        <f>IF(Entry!$K1903="",0,Entry!$K1903)</f>
        <v/>
      </c>
      <c r="M1903">
        <f>IF($G1903="","",COUNTA(Entry!$M1903,Entry!$R1903,Entry!$W1903,Entry!$AB1903,Entry!$AG1903,Entry!$AL1903,Entry!$AQ1903,Entry!$AV1903,Entry!$BA1903,Entry!$BF1903,Entry!$BK1903,Entry!$BP1903,Entry!$BU1903,Entry!$BZ1903,Entry!$CE1903))</f>
        <v/>
      </c>
    </row>
    <row r="1904">
      <c r="A1904">
        <f>IF(Entry!$B1904="","",Entry!$B1904)</f>
        <v/>
      </c>
      <c r="B1904">
        <f>IF($A1904="","",IF(ISNUMBER($A1904),IF(AND($A1904&gt;=10000101,$A1904&lt;=99991231),INT($A1904/10000),""),IFERROR(VALUE(TRIM(LEFT($A1904,FIND("/",$A1904)-1))),"")))</f>
        <v/>
      </c>
      <c r="C1904">
        <f>IF(OR($A1904="",$B1904=""),"",IF(ISNUMBER($A1904),INT(MOD($A1904,10000)/100),IFERROR(VALUE(TRIM(LEFT(MID($A1904,FIND("/",$A1904)+1,20),FIND("/",MID($A1904,FIND("/",$A1904)+1,20))-1))),"")))</f>
        <v/>
      </c>
      <c r="D1904">
        <f>IF(OR($A1904="",$B1904=""),"",IF(ISNUMBER($A1904),MOD($A1904,100),IFERROR(VALUE(TRIM(MID(MID($A1904,FIND("/",$A1904)+1,20),FIND("/",MID($A1904,FIND("/",$A1904)+1,20))+1,20))),"")))</f>
        <v/>
      </c>
      <c r="E1904">
        <f>IF($A1904="","",IF(OR($B1904="",$C1904="",$D1904="",$B1904&lt;1300,$B1904&gt;1500,$C1904&lt;1,$C1904&gt;12,$D1904&lt;1,$D1904&gt;31),"نامعتبر",RIGHT("0000"&amp;$B1904,4)&amp;"/"&amp;RIGHT("00"&amp;$C1904,2)&amp;"/"&amp;RIGHT("00"&amp;$D1904,2)))</f>
        <v/>
      </c>
      <c r="F1904">
        <f>IF(OR($E1904="",$E1904="نامعتبر"),"",LEFT($E1904,4)&amp;"/"&amp;MID($E1904,6,2))</f>
        <v/>
      </c>
      <c r="G1904">
        <f>IF(OR($E1904="",$E1904="نامعتبر",Entry!$D1904=""),"",IF(ISNUMBER(FIND(" – ",Entry!$D1904)),LEFT(Entry!$D1904,FIND(" – ",Entry!$D1904)-1),Entry!$D1904))</f>
        <v/>
      </c>
      <c r="H1904">
        <f>IF(Entry!$C1904="","",Entry!$C1904)</f>
        <v/>
      </c>
      <c r="I1904">
        <f>IF(Entry!$F1904="",0,Entry!$F1904)</f>
        <v/>
      </c>
      <c r="J1904">
        <f>IF(Entry!$G1904="",0,Entry!$G1904)</f>
        <v/>
      </c>
      <c r="K1904">
        <f>IF(Entry!$H1904="",0,Entry!$H1904)</f>
        <v/>
      </c>
      <c r="L1904">
        <f>IF(Entry!$K1904="",0,Entry!$K1904)</f>
        <v/>
      </c>
      <c r="M1904">
        <f>IF($G1904="","",COUNTA(Entry!$M1904,Entry!$R1904,Entry!$W1904,Entry!$AB1904,Entry!$AG1904,Entry!$AL1904,Entry!$AQ1904,Entry!$AV1904,Entry!$BA1904,Entry!$BF1904,Entry!$BK1904,Entry!$BP1904,Entry!$BU1904,Entry!$BZ1904,Entry!$CE1904))</f>
        <v/>
      </c>
    </row>
    <row r="1905">
      <c r="A1905">
        <f>IF(Entry!$B1905="","",Entry!$B1905)</f>
        <v/>
      </c>
      <c r="B1905">
        <f>IF($A1905="","",IF(ISNUMBER($A1905),IF(AND($A1905&gt;=10000101,$A1905&lt;=99991231),INT($A1905/10000),""),IFERROR(VALUE(TRIM(LEFT($A1905,FIND("/",$A1905)-1))),"")))</f>
        <v/>
      </c>
      <c r="C1905">
        <f>IF(OR($A1905="",$B1905=""),"",IF(ISNUMBER($A1905),INT(MOD($A1905,10000)/100),IFERROR(VALUE(TRIM(LEFT(MID($A1905,FIND("/",$A1905)+1,20),FIND("/",MID($A1905,FIND("/",$A1905)+1,20))-1))),"")))</f>
        <v/>
      </c>
      <c r="D1905">
        <f>IF(OR($A1905="",$B1905=""),"",IF(ISNUMBER($A1905),MOD($A1905,100),IFERROR(VALUE(TRIM(MID(MID($A1905,FIND("/",$A1905)+1,20),FIND("/",MID($A1905,FIND("/",$A1905)+1,20))+1,20))),"")))</f>
        <v/>
      </c>
      <c r="E1905">
        <f>IF($A1905="","",IF(OR($B1905="",$C1905="",$D1905="",$B1905&lt;1300,$B1905&gt;1500,$C1905&lt;1,$C1905&gt;12,$D1905&lt;1,$D1905&gt;31),"نامعتبر",RIGHT("0000"&amp;$B1905,4)&amp;"/"&amp;RIGHT("00"&amp;$C1905,2)&amp;"/"&amp;RIGHT("00"&amp;$D1905,2)))</f>
        <v/>
      </c>
      <c r="F1905">
        <f>IF(OR($E1905="",$E1905="نامعتبر"),"",LEFT($E1905,4)&amp;"/"&amp;MID($E1905,6,2))</f>
        <v/>
      </c>
      <c r="G1905">
        <f>IF(OR($E1905="",$E1905="نامعتبر",Entry!$D1905=""),"",IF(ISNUMBER(FIND(" – ",Entry!$D1905)),LEFT(Entry!$D1905,FIND(" – ",Entry!$D1905)-1),Entry!$D1905))</f>
        <v/>
      </c>
      <c r="H1905">
        <f>IF(Entry!$C1905="","",Entry!$C1905)</f>
        <v/>
      </c>
      <c r="I1905">
        <f>IF(Entry!$F1905="",0,Entry!$F1905)</f>
        <v/>
      </c>
      <c r="J1905">
        <f>IF(Entry!$G1905="",0,Entry!$G1905)</f>
        <v/>
      </c>
      <c r="K1905">
        <f>IF(Entry!$H1905="",0,Entry!$H1905)</f>
        <v/>
      </c>
      <c r="L1905">
        <f>IF(Entry!$K1905="",0,Entry!$K1905)</f>
        <v/>
      </c>
      <c r="M1905">
        <f>IF($G1905="","",COUNTA(Entry!$M1905,Entry!$R1905,Entry!$W1905,Entry!$AB1905,Entry!$AG1905,Entry!$AL1905,Entry!$AQ1905,Entry!$AV1905,Entry!$BA1905,Entry!$BF1905,Entry!$BK1905,Entry!$BP1905,Entry!$BU1905,Entry!$BZ1905,Entry!$CE1905))</f>
        <v/>
      </c>
    </row>
    <row r="1906">
      <c r="A1906">
        <f>IF(Entry!$B1906="","",Entry!$B1906)</f>
        <v/>
      </c>
      <c r="B1906">
        <f>IF($A1906="","",IF(ISNUMBER($A1906),IF(AND($A1906&gt;=10000101,$A1906&lt;=99991231),INT($A1906/10000),""),IFERROR(VALUE(TRIM(LEFT($A1906,FIND("/",$A1906)-1))),"")))</f>
        <v/>
      </c>
      <c r="C1906">
        <f>IF(OR($A1906="",$B1906=""),"",IF(ISNUMBER($A1906),INT(MOD($A1906,10000)/100),IFERROR(VALUE(TRIM(LEFT(MID($A1906,FIND("/",$A1906)+1,20),FIND("/",MID($A1906,FIND("/",$A1906)+1,20))-1))),"")))</f>
        <v/>
      </c>
      <c r="D1906">
        <f>IF(OR($A1906="",$B1906=""),"",IF(ISNUMBER($A1906),MOD($A1906,100),IFERROR(VALUE(TRIM(MID(MID($A1906,FIND("/",$A1906)+1,20),FIND("/",MID($A1906,FIND("/",$A1906)+1,20))+1,20))),"")))</f>
        <v/>
      </c>
      <c r="E1906">
        <f>IF($A1906="","",IF(OR($B1906="",$C1906="",$D1906="",$B1906&lt;1300,$B1906&gt;1500,$C1906&lt;1,$C1906&gt;12,$D1906&lt;1,$D1906&gt;31),"نامعتبر",RIGHT("0000"&amp;$B1906,4)&amp;"/"&amp;RIGHT("00"&amp;$C1906,2)&amp;"/"&amp;RIGHT("00"&amp;$D1906,2)))</f>
        <v/>
      </c>
      <c r="F1906">
        <f>IF(OR($E1906="",$E1906="نامعتبر"),"",LEFT($E1906,4)&amp;"/"&amp;MID($E1906,6,2))</f>
        <v/>
      </c>
      <c r="G1906">
        <f>IF(OR($E1906="",$E1906="نامعتبر",Entry!$D1906=""),"",IF(ISNUMBER(FIND(" – ",Entry!$D1906)),LEFT(Entry!$D1906,FIND(" – ",Entry!$D1906)-1),Entry!$D1906))</f>
        <v/>
      </c>
      <c r="H1906">
        <f>IF(Entry!$C1906="","",Entry!$C1906)</f>
        <v/>
      </c>
      <c r="I1906">
        <f>IF(Entry!$F1906="",0,Entry!$F1906)</f>
        <v/>
      </c>
      <c r="J1906">
        <f>IF(Entry!$G1906="",0,Entry!$G1906)</f>
        <v/>
      </c>
      <c r="K1906">
        <f>IF(Entry!$H1906="",0,Entry!$H1906)</f>
        <v/>
      </c>
      <c r="L1906">
        <f>IF(Entry!$K1906="",0,Entry!$K1906)</f>
        <v/>
      </c>
      <c r="M1906">
        <f>IF($G1906="","",COUNTA(Entry!$M1906,Entry!$R1906,Entry!$W1906,Entry!$AB1906,Entry!$AG1906,Entry!$AL1906,Entry!$AQ1906,Entry!$AV1906,Entry!$BA1906,Entry!$BF1906,Entry!$BK1906,Entry!$BP1906,Entry!$BU1906,Entry!$BZ1906,Entry!$CE1906))</f>
        <v/>
      </c>
    </row>
    <row r="1907">
      <c r="A1907">
        <f>IF(Entry!$B1907="","",Entry!$B1907)</f>
        <v/>
      </c>
      <c r="B1907">
        <f>IF($A1907="","",IF(ISNUMBER($A1907),IF(AND($A1907&gt;=10000101,$A1907&lt;=99991231),INT($A1907/10000),""),IFERROR(VALUE(TRIM(LEFT($A1907,FIND("/",$A1907)-1))),"")))</f>
        <v/>
      </c>
      <c r="C1907">
        <f>IF(OR($A1907="",$B1907=""),"",IF(ISNUMBER($A1907),INT(MOD($A1907,10000)/100),IFERROR(VALUE(TRIM(LEFT(MID($A1907,FIND("/",$A1907)+1,20),FIND("/",MID($A1907,FIND("/",$A1907)+1,20))-1))),"")))</f>
        <v/>
      </c>
      <c r="D1907">
        <f>IF(OR($A1907="",$B1907=""),"",IF(ISNUMBER($A1907),MOD($A1907,100),IFERROR(VALUE(TRIM(MID(MID($A1907,FIND("/",$A1907)+1,20),FIND("/",MID($A1907,FIND("/",$A1907)+1,20))+1,20))),"")))</f>
        <v/>
      </c>
      <c r="E1907">
        <f>IF($A1907="","",IF(OR($B1907="",$C1907="",$D1907="",$B1907&lt;1300,$B1907&gt;1500,$C1907&lt;1,$C1907&gt;12,$D1907&lt;1,$D1907&gt;31),"نامعتبر",RIGHT("0000"&amp;$B1907,4)&amp;"/"&amp;RIGHT("00"&amp;$C1907,2)&amp;"/"&amp;RIGHT("00"&amp;$D1907,2)))</f>
        <v/>
      </c>
      <c r="F1907">
        <f>IF(OR($E1907="",$E1907="نامعتبر"),"",LEFT($E1907,4)&amp;"/"&amp;MID($E1907,6,2))</f>
        <v/>
      </c>
      <c r="G1907">
        <f>IF(OR($E1907="",$E1907="نامعتبر",Entry!$D1907=""),"",IF(ISNUMBER(FIND(" – ",Entry!$D1907)),LEFT(Entry!$D1907,FIND(" – ",Entry!$D1907)-1),Entry!$D1907))</f>
        <v/>
      </c>
      <c r="H1907">
        <f>IF(Entry!$C1907="","",Entry!$C1907)</f>
        <v/>
      </c>
      <c r="I1907">
        <f>IF(Entry!$F1907="",0,Entry!$F1907)</f>
        <v/>
      </c>
      <c r="J1907">
        <f>IF(Entry!$G1907="",0,Entry!$G1907)</f>
        <v/>
      </c>
      <c r="K1907">
        <f>IF(Entry!$H1907="",0,Entry!$H1907)</f>
        <v/>
      </c>
      <c r="L1907">
        <f>IF(Entry!$K1907="",0,Entry!$K1907)</f>
        <v/>
      </c>
      <c r="M1907">
        <f>IF($G1907="","",COUNTA(Entry!$M1907,Entry!$R1907,Entry!$W1907,Entry!$AB1907,Entry!$AG1907,Entry!$AL1907,Entry!$AQ1907,Entry!$AV1907,Entry!$BA1907,Entry!$BF1907,Entry!$BK1907,Entry!$BP1907,Entry!$BU1907,Entry!$BZ1907,Entry!$CE1907))</f>
        <v/>
      </c>
    </row>
    <row r="1908">
      <c r="A1908">
        <f>IF(Entry!$B1908="","",Entry!$B1908)</f>
        <v/>
      </c>
      <c r="B1908">
        <f>IF($A1908="","",IF(ISNUMBER($A1908),IF(AND($A1908&gt;=10000101,$A1908&lt;=99991231),INT($A1908/10000),""),IFERROR(VALUE(TRIM(LEFT($A1908,FIND("/",$A1908)-1))),"")))</f>
        <v/>
      </c>
      <c r="C1908">
        <f>IF(OR($A1908="",$B1908=""),"",IF(ISNUMBER($A1908),INT(MOD($A1908,10000)/100),IFERROR(VALUE(TRIM(LEFT(MID($A1908,FIND("/",$A1908)+1,20),FIND("/",MID($A1908,FIND("/",$A1908)+1,20))-1))),"")))</f>
        <v/>
      </c>
      <c r="D1908">
        <f>IF(OR($A1908="",$B1908=""),"",IF(ISNUMBER($A1908),MOD($A1908,100),IFERROR(VALUE(TRIM(MID(MID($A1908,FIND("/",$A1908)+1,20),FIND("/",MID($A1908,FIND("/",$A1908)+1,20))+1,20))),"")))</f>
        <v/>
      </c>
      <c r="E1908">
        <f>IF($A1908="","",IF(OR($B1908="",$C1908="",$D1908="",$B1908&lt;1300,$B1908&gt;1500,$C1908&lt;1,$C1908&gt;12,$D1908&lt;1,$D1908&gt;31),"نامعتبر",RIGHT("0000"&amp;$B1908,4)&amp;"/"&amp;RIGHT("00"&amp;$C1908,2)&amp;"/"&amp;RIGHT("00"&amp;$D1908,2)))</f>
        <v/>
      </c>
      <c r="F1908">
        <f>IF(OR($E1908="",$E1908="نامعتبر"),"",LEFT($E1908,4)&amp;"/"&amp;MID($E1908,6,2))</f>
        <v/>
      </c>
      <c r="G1908">
        <f>IF(OR($E1908="",$E1908="نامعتبر",Entry!$D1908=""),"",IF(ISNUMBER(FIND(" – ",Entry!$D1908)),LEFT(Entry!$D1908,FIND(" – ",Entry!$D1908)-1),Entry!$D1908))</f>
        <v/>
      </c>
      <c r="H1908">
        <f>IF(Entry!$C1908="","",Entry!$C1908)</f>
        <v/>
      </c>
      <c r="I1908">
        <f>IF(Entry!$F1908="",0,Entry!$F1908)</f>
        <v/>
      </c>
      <c r="J1908">
        <f>IF(Entry!$G1908="",0,Entry!$G1908)</f>
        <v/>
      </c>
      <c r="K1908">
        <f>IF(Entry!$H1908="",0,Entry!$H1908)</f>
        <v/>
      </c>
      <c r="L1908">
        <f>IF(Entry!$K1908="",0,Entry!$K1908)</f>
        <v/>
      </c>
      <c r="M1908">
        <f>IF($G1908="","",COUNTA(Entry!$M1908,Entry!$R1908,Entry!$W1908,Entry!$AB1908,Entry!$AG1908,Entry!$AL1908,Entry!$AQ1908,Entry!$AV1908,Entry!$BA1908,Entry!$BF1908,Entry!$BK1908,Entry!$BP1908,Entry!$BU1908,Entry!$BZ1908,Entry!$CE1908))</f>
        <v/>
      </c>
    </row>
    <row r="1909">
      <c r="A1909">
        <f>IF(Entry!$B1909="","",Entry!$B1909)</f>
        <v/>
      </c>
      <c r="B1909">
        <f>IF($A1909="","",IF(ISNUMBER($A1909),IF(AND($A1909&gt;=10000101,$A1909&lt;=99991231),INT($A1909/10000),""),IFERROR(VALUE(TRIM(LEFT($A1909,FIND("/",$A1909)-1))),"")))</f>
        <v/>
      </c>
      <c r="C1909">
        <f>IF(OR($A1909="",$B1909=""),"",IF(ISNUMBER($A1909),INT(MOD($A1909,10000)/100),IFERROR(VALUE(TRIM(LEFT(MID($A1909,FIND("/",$A1909)+1,20),FIND("/",MID($A1909,FIND("/",$A1909)+1,20))-1))),"")))</f>
        <v/>
      </c>
      <c r="D1909">
        <f>IF(OR($A1909="",$B1909=""),"",IF(ISNUMBER($A1909),MOD($A1909,100),IFERROR(VALUE(TRIM(MID(MID($A1909,FIND("/",$A1909)+1,20),FIND("/",MID($A1909,FIND("/",$A1909)+1,20))+1,20))),"")))</f>
        <v/>
      </c>
      <c r="E1909">
        <f>IF($A1909="","",IF(OR($B1909="",$C1909="",$D1909="",$B1909&lt;1300,$B1909&gt;1500,$C1909&lt;1,$C1909&gt;12,$D1909&lt;1,$D1909&gt;31),"نامعتبر",RIGHT("0000"&amp;$B1909,4)&amp;"/"&amp;RIGHT("00"&amp;$C1909,2)&amp;"/"&amp;RIGHT("00"&amp;$D1909,2)))</f>
        <v/>
      </c>
      <c r="F1909">
        <f>IF(OR($E1909="",$E1909="نامعتبر"),"",LEFT($E1909,4)&amp;"/"&amp;MID($E1909,6,2))</f>
        <v/>
      </c>
      <c r="G1909">
        <f>IF(OR($E1909="",$E1909="نامعتبر",Entry!$D1909=""),"",IF(ISNUMBER(FIND(" – ",Entry!$D1909)),LEFT(Entry!$D1909,FIND(" – ",Entry!$D1909)-1),Entry!$D1909))</f>
        <v/>
      </c>
      <c r="H1909">
        <f>IF(Entry!$C1909="","",Entry!$C1909)</f>
        <v/>
      </c>
      <c r="I1909">
        <f>IF(Entry!$F1909="",0,Entry!$F1909)</f>
        <v/>
      </c>
      <c r="J1909">
        <f>IF(Entry!$G1909="",0,Entry!$G1909)</f>
        <v/>
      </c>
      <c r="K1909">
        <f>IF(Entry!$H1909="",0,Entry!$H1909)</f>
        <v/>
      </c>
      <c r="L1909">
        <f>IF(Entry!$K1909="",0,Entry!$K1909)</f>
        <v/>
      </c>
      <c r="M1909">
        <f>IF($G1909="","",COUNTA(Entry!$M1909,Entry!$R1909,Entry!$W1909,Entry!$AB1909,Entry!$AG1909,Entry!$AL1909,Entry!$AQ1909,Entry!$AV1909,Entry!$BA1909,Entry!$BF1909,Entry!$BK1909,Entry!$BP1909,Entry!$BU1909,Entry!$BZ1909,Entry!$CE1909))</f>
        <v/>
      </c>
    </row>
    <row r="1910">
      <c r="A1910">
        <f>IF(Entry!$B1910="","",Entry!$B1910)</f>
        <v/>
      </c>
      <c r="B1910">
        <f>IF($A1910="","",IF(ISNUMBER($A1910),IF(AND($A1910&gt;=10000101,$A1910&lt;=99991231),INT($A1910/10000),""),IFERROR(VALUE(TRIM(LEFT($A1910,FIND("/",$A1910)-1))),"")))</f>
        <v/>
      </c>
      <c r="C1910">
        <f>IF(OR($A1910="",$B1910=""),"",IF(ISNUMBER($A1910),INT(MOD($A1910,10000)/100),IFERROR(VALUE(TRIM(LEFT(MID($A1910,FIND("/",$A1910)+1,20),FIND("/",MID($A1910,FIND("/",$A1910)+1,20))-1))),"")))</f>
        <v/>
      </c>
      <c r="D1910">
        <f>IF(OR($A1910="",$B1910=""),"",IF(ISNUMBER($A1910),MOD($A1910,100),IFERROR(VALUE(TRIM(MID(MID($A1910,FIND("/",$A1910)+1,20),FIND("/",MID($A1910,FIND("/",$A1910)+1,20))+1,20))),"")))</f>
        <v/>
      </c>
      <c r="E1910">
        <f>IF($A1910="","",IF(OR($B1910="",$C1910="",$D1910="",$B1910&lt;1300,$B1910&gt;1500,$C1910&lt;1,$C1910&gt;12,$D1910&lt;1,$D1910&gt;31),"نامعتبر",RIGHT("0000"&amp;$B1910,4)&amp;"/"&amp;RIGHT("00"&amp;$C1910,2)&amp;"/"&amp;RIGHT("00"&amp;$D1910,2)))</f>
        <v/>
      </c>
      <c r="F1910">
        <f>IF(OR($E1910="",$E1910="نامعتبر"),"",LEFT($E1910,4)&amp;"/"&amp;MID($E1910,6,2))</f>
        <v/>
      </c>
      <c r="G1910">
        <f>IF(OR($E1910="",$E1910="نامعتبر",Entry!$D1910=""),"",IF(ISNUMBER(FIND(" – ",Entry!$D1910)),LEFT(Entry!$D1910,FIND(" – ",Entry!$D1910)-1),Entry!$D1910))</f>
        <v/>
      </c>
      <c r="H1910">
        <f>IF(Entry!$C1910="","",Entry!$C1910)</f>
        <v/>
      </c>
      <c r="I1910">
        <f>IF(Entry!$F1910="",0,Entry!$F1910)</f>
        <v/>
      </c>
      <c r="J1910">
        <f>IF(Entry!$G1910="",0,Entry!$G1910)</f>
        <v/>
      </c>
      <c r="K1910">
        <f>IF(Entry!$H1910="",0,Entry!$H1910)</f>
        <v/>
      </c>
      <c r="L1910">
        <f>IF(Entry!$K1910="",0,Entry!$K1910)</f>
        <v/>
      </c>
      <c r="M1910">
        <f>IF($G1910="","",COUNTA(Entry!$M1910,Entry!$R1910,Entry!$W1910,Entry!$AB1910,Entry!$AG1910,Entry!$AL1910,Entry!$AQ1910,Entry!$AV1910,Entry!$BA1910,Entry!$BF1910,Entry!$BK1910,Entry!$BP1910,Entry!$BU1910,Entry!$BZ1910,Entry!$CE1910))</f>
        <v/>
      </c>
    </row>
    <row r="1911">
      <c r="A1911">
        <f>IF(Entry!$B1911="","",Entry!$B1911)</f>
        <v/>
      </c>
      <c r="B1911">
        <f>IF($A1911="","",IF(ISNUMBER($A1911),IF(AND($A1911&gt;=10000101,$A1911&lt;=99991231),INT($A1911/10000),""),IFERROR(VALUE(TRIM(LEFT($A1911,FIND("/",$A1911)-1))),"")))</f>
        <v/>
      </c>
      <c r="C1911">
        <f>IF(OR($A1911="",$B1911=""),"",IF(ISNUMBER($A1911),INT(MOD($A1911,10000)/100),IFERROR(VALUE(TRIM(LEFT(MID($A1911,FIND("/",$A1911)+1,20),FIND("/",MID($A1911,FIND("/",$A1911)+1,20))-1))),"")))</f>
        <v/>
      </c>
      <c r="D1911">
        <f>IF(OR($A1911="",$B1911=""),"",IF(ISNUMBER($A1911),MOD($A1911,100),IFERROR(VALUE(TRIM(MID(MID($A1911,FIND("/",$A1911)+1,20),FIND("/",MID($A1911,FIND("/",$A1911)+1,20))+1,20))),"")))</f>
        <v/>
      </c>
      <c r="E1911">
        <f>IF($A1911="","",IF(OR($B1911="",$C1911="",$D1911="",$B1911&lt;1300,$B1911&gt;1500,$C1911&lt;1,$C1911&gt;12,$D1911&lt;1,$D1911&gt;31),"نامعتبر",RIGHT("0000"&amp;$B1911,4)&amp;"/"&amp;RIGHT("00"&amp;$C1911,2)&amp;"/"&amp;RIGHT("00"&amp;$D1911,2)))</f>
        <v/>
      </c>
      <c r="F1911">
        <f>IF(OR($E1911="",$E1911="نامعتبر"),"",LEFT($E1911,4)&amp;"/"&amp;MID($E1911,6,2))</f>
        <v/>
      </c>
      <c r="G1911">
        <f>IF(OR($E1911="",$E1911="نامعتبر",Entry!$D1911=""),"",IF(ISNUMBER(FIND(" – ",Entry!$D1911)),LEFT(Entry!$D1911,FIND(" – ",Entry!$D1911)-1),Entry!$D1911))</f>
        <v/>
      </c>
      <c r="H1911">
        <f>IF(Entry!$C1911="","",Entry!$C1911)</f>
        <v/>
      </c>
      <c r="I1911">
        <f>IF(Entry!$F1911="",0,Entry!$F1911)</f>
        <v/>
      </c>
      <c r="J1911">
        <f>IF(Entry!$G1911="",0,Entry!$G1911)</f>
        <v/>
      </c>
      <c r="K1911">
        <f>IF(Entry!$H1911="",0,Entry!$H1911)</f>
        <v/>
      </c>
      <c r="L1911">
        <f>IF(Entry!$K1911="",0,Entry!$K1911)</f>
        <v/>
      </c>
      <c r="M1911">
        <f>IF($G1911="","",COUNTA(Entry!$M1911,Entry!$R1911,Entry!$W1911,Entry!$AB1911,Entry!$AG1911,Entry!$AL1911,Entry!$AQ1911,Entry!$AV1911,Entry!$BA1911,Entry!$BF1911,Entry!$BK1911,Entry!$BP1911,Entry!$BU1911,Entry!$BZ1911,Entry!$CE1911))</f>
        <v/>
      </c>
    </row>
    <row r="1912">
      <c r="A1912">
        <f>IF(Entry!$B1912="","",Entry!$B1912)</f>
        <v/>
      </c>
      <c r="B1912">
        <f>IF($A1912="","",IF(ISNUMBER($A1912),IF(AND($A1912&gt;=10000101,$A1912&lt;=99991231),INT($A1912/10000),""),IFERROR(VALUE(TRIM(LEFT($A1912,FIND("/",$A1912)-1))),"")))</f>
        <v/>
      </c>
      <c r="C1912">
        <f>IF(OR($A1912="",$B1912=""),"",IF(ISNUMBER($A1912),INT(MOD($A1912,10000)/100),IFERROR(VALUE(TRIM(LEFT(MID($A1912,FIND("/",$A1912)+1,20),FIND("/",MID($A1912,FIND("/",$A1912)+1,20))-1))),"")))</f>
        <v/>
      </c>
      <c r="D1912">
        <f>IF(OR($A1912="",$B1912=""),"",IF(ISNUMBER($A1912),MOD($A1912,100),IFERROR(VALUE(TRIM(MID(MID($A1912,FIND("/",$A1912)+1,20),FIND("/",MID($A1912,FIND("/",$A1912)+1,20))+1,20))),"")))</f>
        <v/>
      </c>
      <c r="E1912">
        <f>IF($A1912="","",IF(OR($B1912="",$C1912="",$D1912="",$B1912&lt;1300,$B1912&gt;1500,$C1912&lt;1,$C1912&gt;12,$D1912&lt;1,$D1912&gt;31),"نامعتبر",RIGHT("0000"&amp;$B1912,4)&amp;"/"&amp;RIGHT("00"&amp;$C1912,2)&amp;"/"&amp;RIGHT("00"&amp;$D1912,2)))</f>
        <v/>
      </c>
      <c r="F1912">
        <f>IF(OR($E1912="",$E1912="نامعتبر"),"",LEFT($E1912,4)&amp;"/"&amp;MID($E1912,6,2))</f>
        <v/>
      </c>
      <c r="G1912">
        <f>IF(OR($E1912="",$E1912="نامعتبر",Entry!$D1912=""),"",IF(ISNUMBER(FIND(" – ",Entry!$D1912)),LEFT(Entry!$D1912,FIND(" – ",Entry!$D1912)-1),Entry!$D1912))</f>
        <v/>
      </c>
      <c r="H1912">
        <f>IF(Entry!$C1912="","",Entry!$C1912)</f>
        <v/>
      </c>
      <c r="I1912">
        <f>IF(Entry!$F1912="",0,Entry!$F1912)</f>
        <v/>
      </c>
      <c r="J1912">
        <f>IF(Entry!$G1912="",0,Entry!$G1912)</f>
        <v/>
      </c>
      <c r="K1912">
        <f>IF(Entry!$H1912="",0,Entry!$H1912)</f>
        <v/>
      </c>
      <c r="L1912">
        <f>IF(Entry!$K1912="",0,Entry!$K1912)</f>
        <v/>
      </c>
      <c r="M1912">
        <f>IF($G1912="","",COUNTA(Entry!$M1912,Entry!$R1912,Entry!$W1912,Entry!$AB1912,Entry!$AG1912,Entry!$AL1912,Entry!$AQ1912,Entry!$AV1912,Entry!$BA1912,Entry!$BF1912,Entry!$BK1912,Entry!$BP1912,Entry!$BU1912,Entry!$BZ1912,Entry!$CE1912))</f>
        <v/>
      </c>
    </row>
    <row r="1913">
      <c r="A1913">
        <f>IF(Entry!$B1913="","",Entry!$B1913)</f>
        <v/>
      </c>
      <c r="B1913">
        <f>IF($A1913="","",IF(ISNUMBER($A1913),IF(AND($A1913&gt;=10000101,$A1913&lt;=99991231),INT($A1913/10000),""),IFERROR(VALUE(TRIM(LEFT($A1913,FIND("/",$A1913)-1))),"")))</f>
        <v/>
      </c>
      <c r="C1913">
        <f>IF(OR($A1913="",$B1913=""),"",IF(ISNUMBER($A1913),INT(MOD($A1913,10000)/100),IFERROR(VALUE(TRIM(LEFT(MID($A1913,FIND("/",$A1913)+1,20),FIND("/",MID($A1913,FIND("/",$A1913)+1,20))-1))),"")))</f>
        <v/>
      </c>
      <c r="D1913">
        <f>IF(OR($A1913="",$B1913=""),"",IF(ISNUMBER($A1913),MOD($A1913,100),IFERROR(VALUE(TRIM(MID(MID($A1913,FIND("/",$A1913)+1,20),FIND("/",MID($A1913,FIND("/",$A1913)+1,20))+1,20))),"")))</f>
        <v/>
      </c>
      <c r="E1913">
        <f>IF($A1913="","",IF(OR($B1913="",$C1913="",$D1913="",$B1913&lt;1300,$B1913&gt;1500,$C1913&lt;1,$C1913&gt;12,$D1913&lt;1,$D1913&gt;31),"نامعتبر",RIGHT("0000"&amp;$B1913,4)&amp;"/"&amp;RIGHT("00"&amp;$C1913,2)&amp;"/"&amp;RIGHT("00"&amp;$D1913,2)))</f>
        <v/>
      </c>
      <c r="F1913">
        <f>IF(OR($E1913="",$E1913="نامعتبر"),"",LEFT($E1913,4)&amp;"/"&amp;MID($E1913,6,2))</f>
        <v/>
      </c>
      <c r="G1913">
        <f>IF(OR($E1913="",$E1913="نامعتبر",Entry!$D1913=""),"",IF(ISNUMBER(FIND(" – ",Entry!$D1913)),LEFT(Entry!$D1913,FIND(" – ",Entry!$D1913)-1),Entry!$D1913))</f>
        <v/>
      </c>
      <c r="H1913">
        <f>IF(Entry!$C1913="","",Entry!$C1913)</f>
        <v/>
      </c>
      <c r="I1913">
        <f>IF(Entry!$F1913="",0,Entry!$F1913)</f>
        <v/>
      </c>
      <c r="J1913">
        <f>IF(Entry!$G1913="",0,Entry!$G1913)</f>
        <v/>
      </c>
      <c r="K1913">
        <f>IF(Entry!$H1913="",0,Entry!$H1913)</f>
        <v/>
      </c>
      <c r="L1913">
        <f>IF(Entry!$K1913="",0,Entry!$K1913)</f>
        <v/>
      </c>
      <c r="M1913">
        <f>IF($G1913="","",COUNTA(Entry!$M1913,Entry!$R1913,Entry!$W1913,Entry!$AB1913,Entry!$AG1913,Entry!$AL1913,Entry!$AQ1913,Entry!$AV1913,Entry!$BA1913,Entry!$BF1913,Entry!$BK1913,Entry!$BP1913,Entry!$BU1913,Entry!$BZ1913,Entry!$CE1913))</f>
        <v/>
      </c>
    </row>
    <row r="1914">
      <c r="A1914">
        <f>IF(Entry!$B1914="","",Entry!$B1914)</f>
        <v/>
      </c>
      <c r="B1914">
        <f>IF($A1914="","",IF(ISNUMBER($A1914),IF(AND($A1914&gt;=10000101,$A1914&lt;=99991231),INT($A1914/10000),""),IFERROR(VALUE(TRIM(LEFT($A1914,FIND("/",$A1914)-1))),"")))</f>
        <v/>
      </c>
      <c r="C1914">
        <f>IF(OR($A1914="",$B1914=""),"",IF(ISNUMBER($A1914),INT(MOD($A1914,10000)/100),IFERROR(VALUE(TRIM(LEFT(MID($A1914,FIND("/",$A1914)+1,20),FIND("/",MID($A1914,FIND("/",$A1914)+1,20))-1))),"")))</f>
        <v/>
      </c>
      <c r="D1914">
        <f>IF(OR($A1914="",$B1914=""),"",IF(ISNUMBER($A1914),MOD($A1914,100),IFERROR(VALUE(TRIM(MID(MID($A1914,FIND("/",$A1914)+1,20),FIND("/",MID($A1914,FIND("/",$A1914)+1,20))+1,20))),"")))</f>
        <v/>
      </c>
      <c r="E1914">
        <f>IF($A1914="","",IF(OR($B1914="",$C1914="",$D1914="",$B1914&lt;1300,$B1914&gt;1500,$C1914&lt;1,$C1914&gt;12,$D1914&lt;1,$D1914&gt;31),"نامعتبر",RIGHT("0000"&amp;$B1914,4)&amp;"/"&amp;RIGHT("00"&amp;$C1914,2)&amp;"/"&amp;RIGHT("00"&amp;$D1914,2)))</f>
        <v/>
      </c>
      <c r="F1914">
        <f>IF(OR($E1914="",$E1914="نامعتبر"),"",LEFT($E1914,4)&amp;"/"&amp;MID($E1914,6,2))</f>
        <v/>
      </c>
      <c r="G1914">
        <f>IF(OR($E1914="",$E1914="نامعتبر",Entry!$D1914=""),"",IF(ISNUMBER(FIND(" – ",Entry!$D1914)),LEFT(Entry!$D1914,FIND(" – ",Entry!$D1914)-1),Entry!$D1914))</f>
        <v/>
      </c>
      <c r="H1914">
        <f>IF(Entry!$C1914="","",Entry!$C1914)</f>
        <v/>
      </c>
      <c r="I1914">
        <f>IF(Entry!$F1914="",0,Entry!$F1914)</f>
        <v/>
      </c>
      <c r="J1914">
        <f>IF(Entry!$G1914="",0,Entry!$G1914)</f>
        <v/>
      </c>
      <c r="K1914">
        <f>IF(Entry!$H1914="",0,Entry!$H1914)</f>
        <v/>
      </c>
      <c r="L1914">
        <f>IF(Entry!$K1914="",0,Entry!$K1914)</f>
        <v/>
      </c>
      <c r="M1914">
        <f>IF($G1914="","",COUNTA(Entry!$M1914,Entry!$R1914,Entry!$W1914,Entry!$AB1914,Entry!$AG1914,Entry!$AL1914,Entry!$AQ1914,Entry!$AV1914,Entry!$BA1914,Entry!$BF1914,Entry!$BK1914,Entry!$BP1914,Entry!$BU1914,Entry!$BZ1914,Entry!$CE1914))</f>
        <v/>
      </c>
    </row>
    <row r="1915">
      <c r="A1915">
        <f>IF(Entry!$B1915="","",Entry!$B1915)</f>
        <v/>
      </c>
      <c r="B1915">
        <f>IF($A1915="","",IF(ISNUMBER($A1915),IF(AND($A1915&gt;=10000101,$A1915&lt;=99991231),INT($A1915/10000),""),IFERROR(VALUE(TRIM(LEFT($A1915,FIND("/",$A1915)-1))),"")))</f>
        <v/>
      </c>
      <c r="C1915">
        <f>IF(OR($A1915="",$B1915=""),"",IF(ISNUMBER($A1915),INT(MOD($A1915,10000)/100),IFERROR(VALUE(TRIM(LEFT(MID($A1915,FIND("/",$A1915)+1,20),FIND("/",MID($A1915,FIND("/",$A1915)+1,20))-1))),"")))</f>
        <v/>
      </c>
      <c r="D1915">
        <f>IF(OR($A1915="",$B1915=""),"",IF(ISNUMBER($A1915),MOD($A1915,100),IFERROR(VALUE(TRIM(MID(MID($A1915,FIND("/",$A1915)+1,20),FIND("/",MID($A1915,FIND("/",$A1915)+1,20))+1,20))),"")))</f>
        <v/>
      </c>
      <c r="E1915">
        <f>IF($A1915="","",IF(OR($B1915="",$C1915="",$D1915="",$B1915&lt;1300,$B1915&gt;1500,$C1915&lt;1,$C1915&gt;12,$D1915&lt;1,$D1915&gt;31),"نامعتبر",RIGHT("0000"&amp;$B1915,4)&amp;"/"&amp;RIGHT("00"&amp;$C1915,2)&amp;"/"&amp;RIGHT("00"&amp;$D1915,2)))</f>
        <v/>
      </c>
      <c r="F1915">
        <f>IF(OR($E1915="",$E1915="نامعتبر"),"",LEFT($E1915,4)&amp;"/"&amp;MID($E1915,6,2))</f>
        <v/>
      </c>
      <c r="G1915">
        <f>IF(OR($E1915="",$E1915="نامعتبر",Entry!$D1915=""),"",IF(ISNUMBER(FIND(" – ",Entry!$D1915)),LEFT(Entry!$D1915,FIND(" – ",Entry!$D1915)-1),Entry!$D1915))</f>
        <v/>
      </c>
      <c r="H1915">
        <f>IF(Entry!$C1915="","",Entry!$C1915)</f>
        <v/>
      </c>
      <c r="I1915">
        <f>IF(Entry!$F1915="",0,Entry!$F1915)</f>
        <v/>
      </c>
      <c r="J1915">
        <f>IF(Entry!$G1915="",0,Entry!$G1915)</f>
        <v/>
      </c>
      <c r="K1915">
        <f>IF(Entry!$H1915="",0,Entry!$H1915)</f>
        <v/>
      </c>
      <c r="L1915">
        <f>IF(Entry!$K1915="",0,Entry!$K1915)</f>
        <v/>
      </c>
      <c r="M1915">
        <f>IF($G1915="","",COUNTA(Entry!$M1915,Entry!$R1915,Entry!$W1915,Entry!$AB1915,Entry!$AG1915,Entry!$AL1915,Entry!$AQ1915,Entry!$AV1915,Entry!$BA1915,Entry!$BF1915,Entry!$BK1915,Entry!$BP1915,Entry!$BU1915,Entry!$BZ1915,Entry!$CE1915))</f>
        <v/>
      </c>
    </row>
    <row r="1916">
      <c r="A1916">
        <f>IF(Entry!$B1916="","",Entry!$B1916)</f>
        <v/>
      </c>
      <c r="B1916">
        <f>IF($A1916="","",IF(ISNUMBER($A1916),IF(AND($A1916&gt;=10000101,$A1916&lt;=99991231),INT($A1916/10000),""),IFERROR(VALUE(TRIM(LEFT($A1916,FIND("/",$A1916)-1))),"")))</f>
        <v/>
      </c>
      <c r="C1916">
        <f>IF(OR($A1916="",$B1916=""),"",IF(ISNUMBER($A1916),INT(MOD($A1916,10000)/100),IFERROR(VALUE(TRIM(LEFT(MID($A1916,FIND("/",$A1916)+1,20),FIND("/",MID($A1916,FIND("/",$A1916)+1,20))-1))),"")))</f>
        <v/>
      </c>
      <c r="D1916">
        <f>IF(OR($A1916="",$B1916=""),"",IF(ISNUMBER($A1916),MOD($A1916,100),IFERROR(VALUE(TRIM(MID(MID($A1916,FIND("/",$A1916)+1,20),FIND("/",MID($A1916,FIND("/",$A1916)+1,20))+1,20))),"")))</f>
        <v/>
      </c>
      <c r="E1916">
        <f>IF($A1916="","",IF(OR($B1916="",$C1916="",$D1916="",$B1916&lt;1300,$B1916&gt;1500,$C1916&lt;1,$C1916&gt;12,$D1916&lt;1,$D1916&gt;31),"نامعتبر",RIGHT("0000"&amp;$B1916,4)&amp;"/"&amp;RIGHT("00"&amp;$C1916,2)&amp;"/"&amp;RIGHT("00"&amp;$D1916,2)))</f>
        <v/>
      </c>
      <c r="F1916">
        <f>IF(OR($E1916="",$E1916="نامعتبر"),"",LEFT($E1916,4)&amp;"/"&amp;MID($E1916,6,2))</f>
        <v/>
      </c>
      <c r="G1916">
        <f>IF(OR($E1916="",$E1916="نامعتبر",Entry!$D1916=""),"",IF(ISNUMBER(FIND(" – ",Entry!$D1916)),LEFT(Entry!$D1916,FIND(" – ",Entry!$D1916)-1),Entry!$D1916))</f>
        <v/>
      </c>
      <c r="H1916">
        <f>IF(Entry!$C1916="","",Entry!$C1916)</f>
        <v/>
      </c>
      <c r="I1916">
        <f>IF(Entry!$F1916="",0,Entry!$F1916)</f>
        <v/>
      </c>
      <c r="J1916">
        <f>IF(Entry!$G1916="",0,Entry!$G1916)</f>
        <v/>
      </c>
      <c r="K1916">
        <f>IF(Entry!$H1916="",0,Entry!$H1916)</f>
        <v/>
      </c>
      <c r="L1916">
        <f>IF(Entry!$K1916="",0,Entry!$K1916)</f>
        <v/>
      </c>
      <c r="M1916">
        <f>IF($G1916="","",COUNTA(Entry!$M1916,Entry!$R1916,Entry!$W1916,Entry!$AB1916,Entry!$AG1916,Entry!$AL1916,Entry!$AQ1916,Entry!$AV1916,Entry!$BA1916,Entry!$BF1916,Entry!$BK1916,Entry!$BP1916,Entry!$BU1916,Entry!$BZ1916,Entry!$CE1916))</f>
        <v/>
      </c>
    </row>
    <row r="1917">
      <c r="A1917">
        <f>IF(Entry!$B1917="","",Entry!$B1917)</f>
        <v/>
      </c>
      <c r="B1917">
        <f>IF($A1917="","",IF(ISNUMBER($A1917),IF(AND($A1917&gt;=10000101,$A1917&lt;=99991231),INT($A1917/10000),""),IFERROR(VALUE(TRIM(LEFT($A1917,FIND("/",$A1917)-1))),"")))</f>
        <v/>
      </c>
      <c r="C1917">
        <f>IF(OR($A1917="",$B1917=""),"",IF(ISNUMBER($A1917),INT(MOD($A1917,10000)/100),IFERROR(VALUE(TRIM(LEFT(MID($A1917,FIND("/",$A1917)+1,20),FIND("/",MID($A1917,FIND("/",$A1917)+1,20))-1))),"")))</f>
        <v/>
      </c>
      <c r="D1917">
        <f>IF(OR($A1917="",$B1917=""),"",IF(ISNUMBER($A1917),MOD($A1917,100),IFERROR(VALUE(TRIM(MID(MID($A1917,FIND("/",$A1917)+1,20),FIND("/",MID($A1917,FIND("/",$A1917)+1,20))+1,20))),"")))</f>
        <v/>
      </c>
      <c r="E1917">
        <f>IF($A1917="","",IF(OR($B1917="",$C1917="",$D1917="",$B1917&lt;1300,$B1917&gt;1500,$C1917&lt;1,$C1917&gt;12,$D1917&lt;1,$D1917&gt;31),"نامعتبر",RIGHT("0000"&amp;$B1917,4)&amp;"/"&amp;RIGHT("00"&amp;$C1917,2)&amp;"/"&amp;RIGHT("00"&amp;$D1917,2)))</f>
        <v/>
      </c>
      <c r="F1917">
        <f>IF(OR($E1917="",$E1917="نامعتبر"),"",LEFT($E1917,4)&amp;"/"&amp;MID($E1917,6,2))</f>
        <v/>
      </c>
      <c r="G1917">
        <f>IF(OR($E1917="",$E1917="نامعتبر",Entry!$D1917=""),"",IF(ISNUMBER(FIND(" – ",Entry!$D1917)),LEFT(Entry!$D1917,FIND(" – ",Entry!$D1917)-1),Entry!$D1917))</f>
        <v/>
      </c>
      <c r="H1917">
        <f>IF(Entry!$C1917="","",Entry!$C1917)</f>
        <v/>
      </c>
      <c r="I1917">
        <f>IF(Entry!$F1917="",0,Entry!$F1917)</f>
        <v/>
      </c>
      <c r="J1917">
        <f>IF(Entry!$G1917="",0,Entry!$G1917)</f>
        <v/>
      </c>
      <c r="K1917">
        <f>IF(Entry!$H1917="",0,Entry!$H1917)</f>
        <v/>
      </c>
      <c r="L1917">
        <f>IF(Entry!$K1917="",0,Entry!$K1917)</f>
        <v/>
      </c>
      <c r="M1917">
        <f>IF($G1917="","",COUNTA(Entry!$M1917,Entry!$R1917,Entry!$W1917,Entry!$AB1917,Entry!$AG1917,Entry!$AL1917,Entry!$AQ1917,Entry!$AV1917,Entry!$BA1917,Entry!$BF1917,Entry!$BK1917,Entry!$BP1917,Entry!$BU1917,Entry!$BZ1917,Entry!$CE1917))</f>
        <v/>
      </c>
    </row>
    <row r="1918">
      <c r="A1918">
        <f>IF(Entry!$B1918="","",Entry!$B1918)</f>
        <v/>
      </c>
      <c r="B1918">
        <f>IF($A1918="","",IF(ISNUMBER($A1918),IF(AND($A1918&gt;=10000101,$A1918&lt;=99991231),INT($A1918/10000),""),IFERROR(VALUE(TRIM(LEFT($A1918,FIND("/",$A1918)-1))),"")))</f>
        <v/>
      </c>
      <c r="C1918">
        <f>IF(OR($A1918="",$B1918=""),"",IF(ISNUMBER($A1918),INT(MOD($A1918,10000)/100),IFERROR(VALUE(TRIM(LEFT(MID($A1918,FIND("/",$A1918)+1,20),FIND("/",MID($A1918,FIND("/",$A1918)+1,20))-1))),"")))</f>
        <v/>
      </c>
      <c r="D1918">
        <f>IF(OR($A1918="",$B1918=""),"",IF(ISNUMBER($A1918),MOD($A1918,100),IFERROR(VALUE(TRIM(MID(MID($A1918,FIND("/",$A1918)+1,20),FIND("/",MID($A1918,FIND("/",$A1918)+1,20))+1,20))),"")))</f>
        <v/>
      </c>
      <c r="E1918">
        <f>IF($A1918="","",IF(OR($B1918="",$C1918="",$D1918="",$B1918&lt;1300,$B1918&gt;1500,$C1918&lt;1,$C1918&gt;12,$D1918&lt;1,$D1918&gt;31),"نامعتبر",RIGHT("0000"&amp;$B1918,4)&amp;"/"&amp;RIGHT("00"&amp;$C1918,2)&amp;"/"&amp;RIGHT("00"&amp;$D1918,2)))</f>
        <v/>
      </c>
      <c r="F1918">
        <f>IF(OR($E1918="",$E1918="نامعتبر"),"",LEFT($E1918,4)&amp;"/"&amp;MID($E1918,6,2))</f>
        <v/>
      </c>
      <c r="G1918">
        <f>IF(OR($E1918="",$E1918="نامعتبر",Entry!$D1918=""),"",IF(ISNUMBER(FIND(" – ",Entry!$D1918)),LEFT(Entry!$D1918,FIND(" – ",Entry!$D1918)-1),Entry!$D1918))</f>
        <v/>
      </c>
      <c r="H1918">
        <f>IF(Entry!$C1918="","",Entry!$C1918)</f>
        <v/>
      </c>
      <c r="I1918">
        <f>IF(Entry!$F1918="",0,Entry!$F1918)</f>
        <v/>
      </c>
      <c r="J1918">
        <f>IF(Entry!$G1918="",0,Entry!$G1918)</f>
        <v/>
      </c>
      <c r="K1918">
        <f>IF(Entry!$H1918="",0,Entry!$H1918)</f>
        <v/>
      </c>
      <c r="L1918">
        <f>IF(Entry!$K1918="",0,Entry!$K1918)</f>
        <v/>
      </c>
      <c r="M1918">
        <f>IF($G1918="","",COUNTA(Entry!$M1918,Entry!$R1918,Entry!$W1918,Entry!$AB1918,Entry!$AG1918,Entry!$AL1918,Entry!$AQ1918,Entry!$AV1918,Entry!$BA1918,Entry!$BF1918,Entry!$BK1918,Entry!$BP1918,Entry!$BU1918,Entry!$BZ1918,Entry!$CE1918))</f>
        <v/>
      </c>
    </row>
    <row r="1919">
      <c r="A1919">
        <f>IF(Entry!$B1919="","",Entry!$B1919)</f>
        <v/>
      </c>
      <c r="B1919">
        <f>IF($A1919="","",IF(ISNUMBER($A1919),IF(AND($A1919&gt;=10000101,$A1919&lt;=99991231),INT($A1919/10000),""),IFERROR(VALUE(TRIM(LEFT($A1919,FIND("/",$A1919)-1))),"")))</f>
        <v/>
      </c>
      <c r="C1919">
        <f>IF(OR($A1919="",$B1919=""),"",IF(ISNUMBER($A1919),INT(MOD($A1919,10000)/100),IFERROR(VALUE(TRIM(LEFT(MID($A1919,FIND("/",$A1919)+1,20),FIND("/",MID($A1919,FIND("/",$A1919)+1,20))-1))),"")))</f>
        <v/>
      </c>
      <c r="D1919">
        <f>IF(OR($A1919="",$B1919=""),"",IF(ISNUMBER($A1919),MOD($A1919,100),IFERROR(VALUE(TRIM(MID(MID($A1919,FIND("/",$A1919)+1,20),FIND("/",MID($A1919,FIND("/",$A1919)+1,20))+1,20))),"")))</f>
        <v/>
      </c>
      <c r="E1919">
        <f>IF($A1919="","",IF(OR($B1919="",$C1919="",$D1919="",$B1919&lt;1300,$B1919&gt;1500,$C1919&lt;1,$C1919&gt;12,$D1919&lt;1,$D1919&gt;31),"نامعتبر",RIGHT("0000"&amp;$B1919,4)&amp;"/"&amp;RIGHT("00"&amp;$C1919,2)&amp;"/"&amp;RIGHT("00"&amp;$D1919,2)))</f>
        <v/>
      </c>
      <c r="F1919">
        <f>IF(OR($E1919="",$E1919="نامعتبر"),"",LEFT($E1919,4)&amp;"/"&amp;MID($E1919,6,2))</f>
        <v/>
      </c>
      <c r="G1919">
        <f>IF(OR($E1919="",$E1919="نامعتبر",Entry!$D1919=""),"",IF(ISNUMBER(FIND(" – ",Entry!$D1919)),LEFT(Entry!$D1919,FIND(" – ",Entry!$D1919)-1),Entry!$D1919))</f>
        <v/>
      </c>
      <c r="H1919">
        <f>IF(Entry!$C1919="","",Entry!$C1919)</f>
        <v/>
      </c>
      <c r="I1919">
        <f>IF(Entry!$F1919="",0,Entry!$F1919)</f>
        <v/>
      </c>
      <c r="J1919">
        <f>IF(Entry!$G1919="",0,Entry!$G1919)</f>
        <v/>
      </c>
      <c r="K1919">
        <f>IF(Entry!$H1919="",0,Entry!$H1919)</f>
        <v/>
      </c>
      <c r="L1919">
        <f>IF(Entry!$K1919="",0,Entry!$K1919)</f>
        <v/>
      </c>
      <c r="M1919">
        <f>IF($G1919="","",COUNTA(Entry!$M1919,Entry!$R1919,Entry!$W1919,Entry!$AB1919,Entry!$AG1919,Entry!$AL1919,Entry!$AQ1919,Entry!$AV1919,Entry!$BA1919,Entry!$BF1919,Entry!$BK1919,Entry!$BP1919,Entry!$BU1919,Entry!$BZ1919,Entry!$CE1919))</f>
        <v/>
      </c>
    </row>
    <row r="1920">
      <c r="A1920">
        <f>IF(Entry!$B1920="","",Entry!$B1920)</f>
        <v/>
      </c>
      <c r="B1920">
        <f>IF($A1920="","",IF(ISNUMBER($A1920),IF(AND($A1920&gt;=10000101,$A1920&lt;=99991231),INT($A1920/10000),""),IFERROR(VALUE(TRIM(LEFT($A1920,FIND("/",$A1920)-1))),"")))</f>
        <v/>
      </c>
      <c r="C1920">
        <f>IF(OR($A1920="",$B1920=""),"",IF(ISNUMBER($A1920),INT(MOD($A1920,10000)/100),IFERROR(VALUE(TRIM(LEFT(MID($A1920,FIND("/",$A1920)+1,20),FIND("/",MID($A1920,FIND("/",$A1920)+1,20))-1))),"")))</f>
        <v/>
      </c>
      <c r="D1920">
        <f>IF(OR($A1920="",$B1920=""),"",IF(ISNUMBER($A1920),MOD($A1920,100),IFERROR(VALUE(TRIM(MID(MID($A1920,FIND("/",$A1920)+1,20),FIND("/",MID($A1920,FIND("/",$A1920)+1,20))+1,20))),"")))</f>
        <v/>
      </c>
      <c r="E1920">
        <f>IF($A1920="","",IF(OR($B1920="",$C1920="",$D1920="",$B1920&lt;1300,$B1920&gt;1500,$C1920&lt;1,$C1920&gt;12,$D1920&lt;1,$D1920&gt;31),"نامعتبر",RIGHT("0000"&amp;$B1920,4)&amp;"/"&amp;RIGHT("00"&amp;$C1920,2)&amp;"/"&amp;RIGHT("00"&amp;$D1920,2)))</f>
        <v/>
      </c>
      <c r="F1920">
        <f>IF(OR($E1920="",$E1920="نامعتبر"),"",LEFT($E1920,4)&amp;"/"&amp;MID($E1920,6,2))</f>
        <v/>
      </c>
      <c r="G1920">
        <f>IF(OR($E1920="",$E1920="نامعتبر",Entry!$D1920=""),"",IF(ISNUMBER(FIND(" – ",Entry!$D1920)),LEFT(Entry!$D1920,FIND(" – ",Entry!$D1920)-1),Entry!$D1920))</f>
        <v/>
      </c>
      <c r="H1920">
        <f>IF(Entry!$C1920="","",Entry!$C1920)</f>
        <v/>
      </c>
      <c r="I1920">
        <f>IF(Entry!$F1920="",0,Entry!$F1920)</f>
        <v/>
      </c>
      <c r="J1920">
        <f>IF(Entry!$G1920="",0,Entry!$G1920)</f>
        <v/>
      </c>
      <c r="K1920">
        <f>IF(Entry!$H1920="",0,Entry!$H1920)</f>
        <v/>
      </c>
      <c r="L1920">
        <f>IF(Entry!$K1920="",0,Entry!$K1920)</f>
        <v/>
      </c>
      <c r="M1920">
        <f>IF($G1920="","",COUNTA(Entry!$M1920,Entry!$R1920,Entry!$W1920,Entry!$AB1920,Entry!$AG1920,Entry!$AL1920,Entry!$AQ1920,Entry!$AV1920,Entry!$BA1920,Entry!$BF1920,Entry!$BK1920,Entry!$BP1920,Entry!$BU1920,Entry!$BZ1920,Entry!$CE1920))</f>
        <v/>
      </c>
    </row>
    <row r="1921">
      <c r="A1921">
        <f>IF(Entry!$B1921="","",Entry!$B1921)</f>
        <v/>
      </c>
      <c r="B1921">
        <f>IF($A1921="","",IF(ISNUMBER($A1921),IF(AND($A1921&gt;=10000101,$A1921&lt;=99991231),INT($A1921/10000),""),IFERROR(VALUE(TRIM(LEFT($A1921,FIND("/",$A1921)-1))),"")))</f>
        <v/>
      </c>
      <c r="C1921">
        <f>IF(OR($A1921="",$B1921=""),"",IF(ISNUMBER($A1921),INT(MOD($A1921,10000)/100),IFERROR(VALUE(TRIM(LEFT(MID($A1921,FIND("/",$A1921)+1,20),FIND("/",MID($A1921,FIND("/",$A1921)+1,20))-1))),"")))</f>
        <v/>
      </c>
      <c r="D1921">
        <f>IF(OR($A1921="",$B1921=""),"",IF(ISNUMBER($A1921),MOD($A1921,100),IFERROR(VALUE(TRIM(MID(MID($A1921,FIND("/",$A1921)+1,20),FIND("/",MID($A1921,FIND("/",$A1921)+1,20))+1,20))),"")))</f>
        <v/>
      </c>
      <c r="E1921">
        <f>IF($A1921="","",IF(OR($B1921="",$C1921="",$D1921="",$B1921&lt;1300,$B1921&gt;1500,$C1921&lt;1,$C1921&gt;12,$D1921&lt;1,$D1921&gt;31),"نامعتبر",RIGHT("0000"&amp;$B1921,4)&amp;"/"&amp;RIGHT("00"&amp;$C1921,2)&amp;"/"&amp;RIGHT("00"&amp;$D1921,2)))</f>
        <v/>
      </c>
      <c r="F1921">
        <f>IF(OR($E1921="",$E1921="نامعتبر"),"",LEFT($E1921,4)&amp;"/"&amp;MID($E1921,6,2))</f>
        <v/>
      </c>
      <c r="G1921">
        <f>IF(OR($E1921="",$E1921="نامعتبر",Entry!$D1921=""),"",IF(ISNUMBER(FIND(" – ",Entry!$D1921)),LEFT(Entry!$D1921,FIND(" – ",Entry!$D1921)-1),Entry!$D1921))</f>
        <v/>
      </c>
      <c r="H1921">
        <f>IF(Entry!$C1921="","",Entry!$C1921)</f>
        <v/>
      </c>
      <c r="I1921">
        <f>IF(Entry!$F1921="",0,Entry!$F1921)</f>
        <v/>
      </c>
      <c r="J1921">
        <f>IF(Entry!$G1921="",0,Entry!$G1921)</f>
        <v/>
      </c>
      <c r="K1921">
        <f>IF(Entry!$H1921="",0,Entry!$H1921)</f>
        <v/>
      </c>
      <c r="L1921">
        <f>IF(Entry!$K1921="",0,Entry!$K1921)</f>
        <v/>
      </c>
      <c r="M1921">
        <f>IF($G1921="","",COUNTA(Entry!$M1921,Entry!$R1921,Entry!$W1921,Entry!$AB1921,Entry!$AG1921,Entry!$AL1921,Entry!$AQ1921,Entry!$AV1921,Entry!$BA1921,Entry!$BF1921,Entry!$BK1921,Entry!$BP1921,Entry!$BU1921,Entry!$BZ1921,Entry!$CE1921))</f>
        <v/>
      </c>
    </row>
    <row r="1922">
      <c r="A1922">
        <f>IF(Entry!$B1922="","",Entry!$B1922)</f>
        <v/>
      </c>
      <c r="B1922">
        <f>IF($A1922="","",IF(ISNUMBER($A1922),IF(AND($A1922&gt;=10000101,$A1922&lt;=99991231),INT($A1922/10000),""),IFERROR(VALUE(TRIM(LEFT($A1922,FIND("/",$A1922)-1))),"")))</f>
        <v/>
      </c>
      <c r="C1922">
        <f>IF(OR($A1922="",$B1922=""),"",IF(ISNUMBER($A1922),INT(MOD($A1922,10000)/100),IFERROR(VALUE(TRIM(LEFT(MID($A1922,FIND("/",$A1922)+1,20),FIND("/",MID($A1922,FIND("/",$A1922)+1,20))-1))),"")))</f>
        <v/>
      </c>
      <c r="D1922">
        <f>IF(OR($A1922="",$B1922=""),"",IF(ISNUMBER($A1922),MOD($A1922,100),IFERROR(VALUE(TRIM(MID(MID($A1922,FIND("/",$A1922)+1,20),FIND("/",MID($A1922,FIND("/",$A1922)+1,20))+1,20))),"")))</f>
        <v/>
      </c>
      <c r="E1922">
        <f>IF($A1922="","",IF(OR($B1922="",$C1922="",$D1922="",$B1922&lt;1300,$B1922&gt;1500,$C1922&lt;1,$C1922&gt;12,$D1922&lt;1,$D1922&gt;31),"نامعتبر",RIGHT("0000"&amp;$B1922,4)&amp;"/"&amp;RIGHT("00"&amp;$C1922,2)&amp;"/"&amp;RIGHT("00"&amp;$D1922,2)))</f>
        <v/>
      </c>
      <c r="F1922">
        <f>IF(OR($E1922="",$E1922="نامعتبر"),"",LEFT($E1922,4)&amp;"/"&amp;MID($E1922,6,2))</f>
        <v/>
      </c>
      <c r="G1922">
        <f>IF(OR($E1922="",$E1922="نامعتبر",Entry!$D1922=""),"",IF(ISNUMBER(FIND(" – ",Entry!$D1922)),LEFT(Entry!$D1922,FIND(" – ",Entry!$D1922)-1),Entry!$D1922))</f>
        <v/>
      </c>
      <c r="H1922">
        <f>IF(Entry!$C1922="","",Entry!$C1922)</f>
        <v/>
      </c>
      <c r="I1922">
        <f>IF(Entry!$F1922="",0,Entry!$F1922)</f>
        <v/>
      </c>
      <c r="J1922">
        <f>IF(Entry!$G1922="",0,Entry!$G1922)</f>
        <v/>
      </c>
      <c r="K1922">
        <f>IF(Entry!$H1922="",0,Entry!$H1922)</f>
        <v/>
      </c>
      <c r="L1922">
        <f>IF(Entry!$K1922="",0,Entry!$K1922)</f>
        <v/>
      </c>
      <c r="M1922">
        <f>IF($G1922="","",COUNTA(Entry!$M1922,Entry!$R1922,Entry!$W1922,Entry!$AB1922,Entry!$AG1922,Entry!$AL1922,Entry!$AQ1922,Entry!$AV1922,Entry!$BA1922,Entry!$BF1922,Entry!$BK1922,Entry!$BP1922,Entry!$BU1922,Entry!$BZ1922,Entry!$CE1922))</f>
        <v/>
      </c>
    </row>
    <row r="1923">
      <c r="A1923">
        <f>IF(Entry!$B1923="","",Entry!$B1923)</f>
        <v/>
      </c>
      <c r="B1923">
        <f>IF($A1923="","",IF(ISNUMBER($A1923),IF(AND($A1923&gt;=10000101,$A1923&lt;=99991231),INT($A1923/10000),""),IFERROR(VALUE(TRIM(LEFT($A1923,FIND("/",$A1923)-1))),"")))</f>
        <v/>
      </c>
      <c r="C1923">
        <f>IF(OR($A1923="",$B1923=""),"",IF(ISNUMBER($A1923),INT(MOD($A1923,10000)/100),IFERROR(VALUE(TRIM(LEFT(MID($A1923,FIND("/",$A1923)+1,20),FIND("/",MID($A1923,FIND("/",$A1923)+1,20))-1))),"")))</f>
        <v/>
      </c>
      <c r="D1923">
        <f>IF(OR($A1923="",$B1923=""),"",IF(ISNUMBER($A1923),MOD($A1923,100),IFERROR(VALUE(TRIM(MID(MID($A1923,FIND("/",$A1923)+1,20),FIND("/",MID($A1923,FIND("/",$A1923)+1,20))+1,20))),"")))</f>
        <v/>
      </c>
      <c r="E1923">
        <f>IF($A1923="","",IF(OR($B1923="",$C1923="",$D1923="",$B1923&lt;1300,$B1923&gt;1500,$C1923&lt;1,$C1923&gt;12,$D1923&lt;1,$D1923&gt;31),"نامعتبر",RIGHT("0000"&amp;$B1923,4)&amp;"/"&amp;RIGHT("00"&amp;$C1923,2)&amp;"/"&amp;RIGHT("00"&amp;$D1923,2)))</f>
        <v/>
      </c>
      <c r="F1923">
        <f>IF(OR($E1923="",$E1923="نامعتبر"),"",LEFT($E1923,4)&amp;"/"&amp;MID($E1923,6,2))</f>
        <v/>
      </c>
      <c r="G1923">
        <f>IF(OR($E1923="",$E1923="نامعتبر",Entry!$D1923=""),"",IF(ISNUMBER(FIND(" – ",Entry!$D1923)),LEFT(Entry!$D1923,FIND(" – ",Entry!$D1923)-1),Entry!$D1923))</f>
        <v/>
      </c>
      <c r="H1923">
        <f>IF(Entry!$C1923="","",Entry!$C1923)</f>
        <v/>
      </c>
      <c r="I1923">
        <f>IF(Entry!$F1923="",0,Entry!$F1923)</f>
        <v/>
      </c>
      <c r="J1923">
        <f>IF(Entry!$G1923="",0,Entry!$G1923)</f>
        <v/>
      </c>
      <c r="K1923">
        <f>IF(Entry!$H1923="",0,Entry!$H1923)</f>
        <v/>
      </c>
      <c r="L1923">
        <f>IF(Entry!$K1923="",0,Entry!$K1923)</f>
        <v/>
      </c>
      <c r="M1923">
        <f>IF($G1923="","",COUNTA(Entry!$M1923,Entry!$R1923,Entry!$W1923,Entry!$AB1923,Entry!$AG1923,Entry!$AL1923,Entry!$AQ1923,Entry!$AV1923,Entry!$BA1923,Entry!$BF1923,Entry!$BK1923,Entry!$BP1923,Entry!$BU1923,Entry!$BZ1923,Entry!$CE1923))</f>
        <v/>
      </c>
    </row>
    <row r="1924">
      <c r="A1924">
        <f>IF(Entry!$B1924="","",Entry!$B1924)</f>
        <v/>
      </c>
      <c r="B1924">
        <f>IF($A1924="","",IF(ISNUMBER($A1924),IF(AND($A1924&gt;=10000101,$A1924&lt;=99991231),INT($A1924/10000),""),IFERROR(VALUE(TRIM(LEFT($A1924,FIND("/",$A1924)-1))),"")))</f>
        <v/>
      </c>
      <c r="C1924">
        <f>IF(OR($A1924="",$B1924=""),"",IF(ISNUMBER($A1924),INT(MOD($A1924,10000)/100),IFERROR(VALUE(TRIM(LEFT(MID($A1924,FIND("/",$A1924)+1,20),FIND("/",MID($A1924,FIND("/",$A1924)+1,20))-1))),"")))</f>
        <v/>
      </c>
      <c r="D1924">
        <f>IF(OR($A1924="",$B1924=""),"",IF(ISNUMBER($A1924),MOD($A1924,100),IFERROR(VALUE(TRIM(MID(MID($A1924,FIND("/",$A1924)+1,20),FIND("/",MID($A1924,FIND("/",$A1924)+1,20))+1,20))),"")))</f>
        <v/>
      </c>
      <c r="E1924">
        <f>IF($A1924="","",IF(OR($B1924="",$C1924="",$D1924="",$B1924&lt;1300,$B1924&gt;1500,$C1924&lt;1,$C1924&gt;12,$D1924&lt;1,$D1924&gt;31),"نامعتبر",RIGHT("0000"&amp;$B1924,4)&amp;"/"&amp;RIGHT("00"&amp;$C1924,2)&amp;"/"&amp;RIGHT("00"&amp;$D1924,2)))</f>
        <v/>
      </c>
      <c r="F1924">
        <f>IF(OR($E1924="",$E1924="نامعتبر"),"",LEFT($E1924,4)&amp;"/"&amp;MID($E1924,6,2))</f>
        <v/>
      </c>
      <c r="G1924">
        <f>IF(OR($E1924="",$E1924="نامعتبر",Entry!$D1924=""),"",IF(ISNUMBER(FIND(" – ",Entry!$D1924)),LEFT(Entry!$D1924,FIND(" – ",Entry!$D1924)-1),Entry!$D1924))</f>
        <v/>
      </c>
      <c r="H1924">
        <f>IF(Entry!$C1924="","",Entry!$C1924)</f>
        <v/>
      </c>
      <c r="I1924">
        <f>IF(Entry!$F1924="",0,Entry!$F1924)</f>
        <v/>
      </c>
      <c r="J1924">
        <f>IF(Entry!$G1924="",0,Entry!$G1924)</f>
        <v/>
      </c>
      <c r="K1924">
        <f>IF(Entry!$H1924="",0,Entry!$H1924)</f>
        <v/>
      </c>
      <c r="L1924">
        <f>IF(Entry!$K1924="",0,Entry!$K1924)</f>
        <v/>
      </c>
      <c r="M1924">
        <f>IF($G1924="","",COUNTA(Entry!$M1924,Entry!$R1924,Entry!$W1924,Entry!$AB1924,Entry!$AG1924,Entry!$AL1924,Entry!$AQ1924,Entry!$AV1924,Entry!$BA1924,Entry!$BF1924,Entry!$BK1924,Entry!$BP1924,Entry!$BU1924,Entry!$BZ1924,Entry!$CE1924))</f>
        <v/>
      </c>
    </row>
    <row r="1925">
      <c r="A1925">
        <f>IF(Entry!$B1925="","",Entry!$B1925)</f>
        <v/>
      </c>
      <c r="B1925">
        <f>IF($A1925="","",IF(ISNUMBER($A1925),IF(AND($A1925&gt;=10000101,$A1925&lt;=99991231),INT($A1925/10000),""),IFERROR(VALUE(TRIM(LEFT($A1925,FIND("/",$A1925)-1))),"")))</f>
        <v/>
      </c>
      <c r="C1925">
        <f>IF(OR($A1925="",$B1925=""),"",IF(ISNUMBER($A1925),INT(MOD($A1925,10000)/100),IFERROR(VALUE(TRIM(LEFT(MID($A1925,FIND("/",$A1925)+1,20),FIND("/",MID($A1925,FIND("/",$A1925)+1,20))-1))),"")))</f>
        <v/>
      </c>
      <c r="D1925">
        <f>IF(OR($A1925="",$B1925=""),"",IF(ISNUMBER($A1925),MOD($A1925,100),IFERROR(VALUE(TRIM(MID(MID($A1925,FIND("/",$A1925)+1,20),FIND("/",MID($A1925,FIND("/",$A1925)+1,20))+1,20))),"")))</f>
        <v/>
      </c>
      <c r="E1925">
        <f>IF($A1925="","",IF(OR($B1925="",$C1925="",$D1925="",$B1925&lt;1300,$B1925&gt;1500,$C1925&lt;1,$C1925&gt;12,$D1925&lt;1,$D1925&gt;31),"نامعتبر",RIGHT("0000"&amp;$B1925,4)&amp;"/"&amp;RIGHT("00"&amp;$C1925,2)&amp;"/"&amp;RIGHT("00"&amp;$D1925,2)))</f>
        <v/>
      </c>
      <c r="F1925">
        <f>IF(OR($E1925="",$E1925="نامعتبر"),"",LEFT($E1925,4)&amp;"/"&amp;MID($E1925,6,2))</f>
        <v/>
      </c>
      <c r="G1925">
        <f>IF(OR($E1925="",$E1925="نامعتبر",Entry!$D1925=""),"",IF(ISNUMBER(FIND(" – ",Entry!$D1925)),LEFT(Entry!$D1925,FIND(" – ",Entry!$D1925)-1),Entry!$D1925))</f>
        <v/>
      </c>
      <c r="H1925">
        <f>IF(Entry!$C1925="","",Entry!$C1925)</f>
        <v/>
      </c>
      <c r="I1925">
        <f>IF(Entry!$F1925="",0,Entry!$F1925)</f>
        <v/>
      </c>
      <c r="J1925">
        <f>IF(Entry!$G1925="",0,Entry!$G1925)</f>
        <v/>
      </c>
      <c r="K1925">
        <f>IF(Entry!$H1925="",0,Entry!$H1925)</f>
        <v/>
      </c>
      <c r="L1925">
        <f>IF(Entry!$K1925="",0,Entry!$K1925)</f>
        <v/>
      </c>
      <c r="M1925">
        <f>IF($G1925="","",COUNTA(Entry!$M1925,Entry!$R1925,Entry!$W1925,Entry!$AB1925,Entry!$AG1925,Entry!$AL1925,Entry!$AQ1925,Entry!$AV1925,Entry!$BA1925,Entry!$BF1925,Entry!$BK1925,Entry!$BP1925,Entry!$BU1925,Entry!$BZ1925,Entry!$CE1925))</f>
        <v/>
      </c>
    </row>
    <row r="1926">
      <c r="A1926">
        <f>IF(Entry!$B1926="","",Entry!$B1926)</f>
        <v/>
      </c>
      <c r="B1926">
        <f>IF($A1926="","",IF(ISNUMBER($A1926),IF(AND($A1926&gt;=10000101,$A1926&lt;=99991231),INT($A1926/10000),""),IFERROR(VALUE(TRIM(LEFT($A1926,FIND("/",$A1926)-1))),"")))</f>
        <v/>
      </c>
      <c r="C1926">
        <f>IF(OR($A1926="",$B1926=""),"",IF(ISNUMBER($A1926),INT(MOD($A1926,10000)/100),IFERROR(VALUE(TRIM(LEFT(MID($A1926,FIND("/",$A1926)+1,20),FIND("/",MID($A1926,FIND("/",$A1926)+1,20))-1))),"")))</f>
        <v/>
      </c>
      <c r="D1926">
        <f>IF(OR($A1926="",$B1926=""),"",IF(ISNUMBER($A1926),MOD($A1926,100),IFERROR(VALUE(TRIM(MID(MID($A1926,FIND("/",$A1926)+1,20),FIND("/",MID($A1926,FIND("/",$A1926)+1,20))+1,20))),"")))</f>
        <v/>
      </c>
      <c r="E1926">
        <f>IF($A1926="","",IF(OR($B1926="",$C1926="",$D1926="",$B1926&lt;1300,$B1926&gt;1500,$C1926&lt;1,$C1926&gt;12,$D1926&lt;1,$D1926&gt;31),"نامعتبر",RIGHT("0000"&amp;$B1926,4)&amp;"/"&amp;RIGHT("00"&amp;$C1926,2)&amp;"/"&amp;RIGHT("00"&amp;$D1926,2)))</f>
        <v/>
      </c>
      <c r="F1926">
        <f>IF(OR($E1926="",$E1926="نامعتبر"),"",LEFT($E1926,4)&amp;"/"&amp;MID($E1926,6,2))</f>
        <v/>
      </c>
      <c r="G1926">
        <f>IF(OR($E1926="",$E1926="نامعتبر",Entry!$D1926=""),"",IF(ISNUMBER(FIND(" – ",Entry!$D1926)),LEFT(Entry!$D1926,FIND(" – ",Entry!$D1926)-1),Entry!$D1926))</f>
        <v/>
      </c>
      <c r="H1926">
        <f>IF(Entry!$C1926="","",Entry!$C1926)</f>
        <v/>
      </c>
      <c r="I1926">
        <f>IF(Entry!$F1926="",0,Entry!$F1926)</f>
        <v/>
      </c>
      <c r="J1926">
        <f>IF(Entry!$G1926="",0,Entry!$G1926)</f>
        <v/>
      </c>
      <c r="K1926">
        <f>IF(Entry!$H1926="",0,Entry!$H1926)</f>
        <v/>
      </c>
      <c r="L1926">
        <f>IF(Entry!$K1926="",0,Entry!$K1926)</f>
        <v/>
      </c>
      <c r="M1926">
        <f>IF($G1926="","",COUNTA(Entry!$M1926,Entry!$R1926,Entry!$W1926,Entry!$AB1926,Entry!$AG1926,Entry!$AL1926,Entry!$AQ1926,Entry!$AV1926,Entry!$BA1926,Entry!$BF1926,Entry!$BK1926,Entry!$BP1926,Entry!$BU1926,Entry!$BZ1926,Entry!$CE1926))</f>
        <v/>
      </c>
    </row>
    <row r="1927">
      <c r="A1927">
        <f>IF(Entry!$B1927="","",Entry!$B1927)</f>
        <v/>
      </c>
      <c r="B1927">
        <f>IF($A1927="","",IF(ISNUMBER($A1927),IF(AND($A1927&gt;=10000101,$A1927&lt;=99991231),INT($A1927/10000),""),IFERROR(VALUE(TRIM(LEFT($A1927,FIND("/",$A1927)-1))),"")))</f>
        <v/>
      </c>
      <c r="C1927">
        <f>IF(OR($A1927="",$B1927=""),"",IF(ISNUMBER($A1927),INT(MOD($A1927,10000)/100),IFERROR(VALUE(TRIM(LEFT(MID($A1927,FIND("/",$A1927)+1,20),FIND("/",MID($A1927,FIND("/",$A1927)+1,20))-1))),"")))</f>
        <v/>
      </c>
      <c r="D1927">
        <f>IF(OR($A1927="",$B1927=""),"",IF(ISNUMBER($A1927),MOD($A1927,100),IFERROR(VALUE(TRIM(MID(MID($A1927,FIND("/",$A1927)+1,20),FIND("/",MID($A1927,FIND("/",$A1927)+1,20))+1,20))),"")))</f>
        <v/>
      </c>
      <c r="E1927">
        <f>IF($A1927="","",IF(OR($B1927="",$C1927="",$D1927="",$B1927&lt;1300,$B1927&gt;1500,$C1927&lt;1,$C1927&gt;12,$D1927&lt;1,$D1927&gt;31),"نامعتبر",RIGHT("0000"&amp;$B1927,4)&amp;"/"&amp;RIGHT("00"&amp;$C1927,2)&amp;"/"&amp;RIGHT("00"&amp;$D1927,2)))</f>
        <v/>
      </c>
      <c r="F1927">
        <f>IF(OR($E1927="",$E1927="نامعتبر"),"",LEFT($E1927,4)&amp;"/"&amp;MID($E1927,6,2))</f>
        <v/>
      </c>
      <c r="G1927">
        <f>IF(OR($E1927="",$E1927="نامعتبر",Entry!$D1927=""),"",IF(ISNUMBER(FIND(" – ",Entry!$D1927)),LEFT(Entry!$D1927,FIND(" – ",Entry!$D1927)-1),Entry!$D1927))</f>
        <v/>
      </c>
      <c r="H1927">
        <f>IF(Entry!$C1927="","",Entry!$C1927)</f>
        <v/>
      </c>
      <c r="I1927">
        <f>IF(Entry!$F1927="",0,Entry!$F1927)</f>
        <v/>
      </c>
      <c r="J1927">
        <f>IF(Entry!$G1927="",0,Entry!$G1927)</f>
        <v/>
      </c>
      <c r="K1927">
        <f>IF(Entry!$H1927="",0,Entry!$H1927)</f>
        <v/>
      </c>
      <c r="L1927">
        <f>IF(Entry!$K1927="",0,Entry!$K1927)</f>
        <v/>
      </c>
      <c r="M1927">
        <f>IF($G1927="","",COUNTA(Entry!$M1927,Entry!$R1927,Entry!$W1927,Entry!$AB1927,Entry!$AG1927,Entry!$AL1927,Entry!$AQ1927,Entry!$AV1927,Entry!$BA1927,Entry!$BF1927,Entry!$BK1927,Entry!$BP1927,Entry!$BU1927,Entry!$BZ1927,Entry!$CE1927))</f>
        <v/>
      </c>
    </row>
    <row r="1928">
      <c r="A1928">
        <f>IF(Entry!$B1928="","",Entry!$B1928)</f>
        <v/>
      </c>
      <c r="B1928">
        <f>IF($A1928="","",IF(ISNUMBER($A1928),IF(AND($A1928&gt;=10000101,$A1928&lt;=99991231),INT($A1928/10000),""),IFERROR(VALUE(TRIM(LEFT($A1928,FIND("/",$A1928)-1))),"")))</f>
        <v/>
      </c>
      <c r="C1928">
        <f>IF(OR($A1928="",$B1928=""),"",IF(ISNUMBER($A1928),INT(MOD($A1928,10000)/100),IFERROR(VALUE(TRIM(LEFT(MID($A1928,FIND("/",$A1928)+1,20),FIND("/",MID($A1928,FIND("/",$A1928)+1,20))-1))),"")))</f>
        <v/>
      </c>
      <c r="D1928">
        <f>IF(OR($A1928="",$B1928=""),"",IF(ISNUMBER($A1928),MOD($A1928,100),IFERROR(VALUE(TRIM(MID(MID($A1928,FIND("/",$A1928)+1,20),FIND("/",MID($A1928,FIND("/",$A1928)+1,20))+1,20))),"")))</f>
        <v/>
      </c>
      <c r="E1928">
        <f>IF($A1928="","",IF(OR($B1928="",$C1928="",$D1928="",$B1928&lt;1300,$B1928&gt;1500,$C1928&lt;1,$C1928&gt;12,$D1928&lt;1,$D1928&gt;31),"نامعتبر",RIGHT("0000"&amp;$B1928,4)&amp;"/"&amp;RIGHT("00"&amp;$C1928,2)&amp;"/"&amp;RIGHT("00"&amp;$D1928,2)))</f>
        <v/>
      </c>
      <c r="F1928">
        <f>IF(OR($E1928="",$E1928="نامعتبر"),"",LEFT($E1928,4)&amp;"/"&amp;MID($E1928,6,2))</f>
        <v/>
      </c>
      <c r="G1928">
        <f>IF(OR($E1928="",$E1928="نامعتبر",Entry!$D1928=""),"",IF(ISNUMBER(FIND(" – ",Entry!$D1928)),LEFT(Entry!$D1928,FIND(" – ",Entry!$D1928)-1),Entry!$D1928))</f>
        <v/>
      </c>
      <c r="H1928">
        <f>IF(Entry!$C1928="","",Entry!$C1928)</f>
        <v/>
      </c>
      <c r="I1928">
        <f>IF(Entry!$F1928="",0,Entry!$F1928)</f>
        <v/>
      </c>
      <c r="J1928">
        <f>IF(Entry!$G1928="",0,Entry!$G1928)</f>
        <v/>
      </c>
      <c r="K1928">
        <f>IF(Entry!$H1928="",0,Entry!$H1928)</f>
        <v/>
      </c>
      <c r="L1928">
        <f>IF(Entry!$K1928="",0,Entry!$K1928)</f>
        <v/>
      </c>
      <c r="M1928">
        <f>IF($G1928="","",COUNTA(Entry!$M1928,Entry!$R1928,Entry!$W1928,Entry!$AB1928,Entry!$AG1928,Entry!$AL1928,Entry!$AQ1928,Entry!$AV1928,Entry!$BA1928,Entry!$BF1928,Entry!$BK1928,Entry!$BP1928,Entry!$BU1928,Entry!$BZ1928,Entry!$CE1928))</f>
        <v/>
      </c>
    </row>
    <row r="1929">
      <c r="A1929">
        <f>IF(Entry!$B1929="","",Entry!$B1929)</f>
        <v/>
      </c>
      <c r="B1929">
        <f>IF($A1929="","",IF(ISNUMBER($A1929),IF(AND($A1929&gt;=10000101,$A1929&lt;=99991231),INT($A1929/10000),""),IFERROR(VALUE(TRIM(LEFT($A1929,FIND("/",$A1929)-1))),"")))</f>
        <v/>
      </c>
      <c r="C1929">
        <f>IF(OR($A1929="",$B1929=""),"",IF(ISNUMBER($A1929),INT(MOD($A1929,10000)/100),IFERROR(VALUE(TRIM(LEFT(MID($A1929,FIND("/",$A1929)+1,20),FIND("/",MID($A1929,FIND("/",$A1929)+1,20))-1))),"")))</f>
        <v/>
      </c>
      <c r="D1929">
        <f>IF(OR($A1929="",$B1929=""),"",IF(ISNUMBER($A1929),MOD($A1929,100),IFERROR(VALUE(TRIM(MID(MID($A1929,FIND("/",$A1929)+1,20),FIND("/",MID($A1929,FIND("/",$A1929)+1,20))+1,20))),"")))</f>
        <v/>
      </c>
      <c r="E1929">
        <f>IF($A1929="","",IF(OR($B1929="",$C1929="",$D1929="",$B1929&lt;1300,$B1929&gt;1500,$C1929&lt;1,$C1929&gt;12,$D1929&lt;1,$D1929&gt;31),"نامعتبر",RIGHT("0000"&amp;$B1929,4)&amp;"/"&amp;RIGHT("00"&amp;$C1929,2)&amp;"/"&amp;RIGHT("00"&amp;$D1929,2)))</f>
        <v/>
      </c>
      <c r="F1929">
        <f>IF(OR($E1929="",$E1929="نامعتبر"),"",LEFT($E1929,4)&amp;"/"&amp;MID($E1929,6,2))</f>
        <v/>
      </c>
      <c r="G1929">
        <f>IF(OR($E1929="",$E1929="نامعتبر",Entry!$D1929=""),"",IF(ISNUMBER(FIND(" – ",Entry!$D1929)),LEFT(Entry!$D1929,FIND(" – ",Entry!$D1929)-1),Entry!$D1929))</f>
        <v/>
      </c>
      <c r="H1929">
        <f>IF(Entry!$C1929="","",Entry!$C1929)</f>
        <v/>
      </c>
      <c r="I1929">
        <f>IF(Entry!$F1929="",0,Entry!$F1929)</f>
        <v/>
      </c>
      <c r="J1929">
        <f>IF(Entry!$G1929="",0,Entry!$G1929)</f>
        <v/>
      </c>
      <c r="K1929">
        <f>IF(Entry!$H1929="",0,Entry!$H1929)</f>
        <v/>
      </c>
      <c r="L1929">
        <f>IF(Entry!$K1929="",0,Entry!$K1929)</f>
        <v/>
      </c>
      <c r="M1929">
        <f>IF($G1929="","",COUNTA(Entry!$M1929,Entry!$R1929,Entry!$W1929,Entry!$AB1929,Entry!$AG1929,Entry!$AL1929,Entry!$AQ1929,Entry!$AV1929,Entry!$BA1929,Entry!$BF1929,Entry!$BK1929,Entry!$BP1929,Entry!$BU1929,Entry!$BZ1929,Entry!$CE1929))</f>
        <v/>
      </c>
    </row>
    <row r="1930">
      <c r="A1930">
        <f>IF(Entry!$B1930="","",Entry!$B1930)</f>
        <v/>
      </c>
      <c r="B1930">
        <f>IF($A1930="","",IF(ISNUMBER($A1930),IF(AND($A1930&gt;=10000101,$A1930&lt;=99991231),INT($A1930/10000),""),IFERROR(VALUE(TRIM(LEFT($A1930,FIND("/",$A1930)-1))),"")))</f>
        <v/>
      </c>
      <c r="C1930">
        <f>IF(OR($A1930="",$B1930=""),"",IF(ISNUMBER($A1930),INT(MOD($A1930,10000)/100),IFERROR(VALUE(TRIM(LEFT(MID($A1930,FIND("/",$A1930)+1,20),FIND("/",MID($A1930,FIND("/",$A1930)+1,20))-1))),"")))</f>
        <v/>
      </c>
      <c r="D1930">
        <f>IF(OR($A1930="",$B1930=""),"",IF(ISNUMBER($A1930),MOD($A1930,100),IFERROR(VALUE(TRIM(MID(MID($A1930,FIND("/",$A1930)+1,20),FIND("/",MID($A1930,FIND("/",$A1930)+1,20))+1,20))),"")))</f>
        <v/>
      </c>
      <c r="E1930">
        <f>IF($A1930="","",IF(OR($B1930="",$C1930="",$D1930="",$B1930&lt;1300,$B1930&gt;1500,$C1930&lt;1,$C1930&gt;12,$D1930&lt;1,$D1930&gt;31),"نامعتبر",RIGHT("0000"&amp;$B1930,4)&amp;"/"&amp;RIGHT("00"&amp;$C1930,2)&amp;"/"&amp;RIGHT("00"&amp;$D1930,2)))</f>
        <v/>
      </c>
      <c r="F1930">
        <f>IF(OR($E1930="",$E1930="نامعتبر"),"",LEFT($E1930,4)&amp;"/"&amp;MID($E1930,6,2))</f>
        <v/>
      </c>
      <c r="G1930">
        <f>IF(OR($E1930="",$E1930="نامعتبر",Entry!$D1930=""),"",IF(ISNUMBER(FIND(" – ",Entry!$D1930)),LEFT(Entry!$D1930,FIND(" – ",Entry!$D1930)-1),Entry!$D1930))</f>
        <v/>
      </c>
      <c r="H1930">
        <f>IF(Entry!$C1930="","",Entry!$C1930)</f>
        <v/>
      </c>
      <c r="I1930">
        <f>IF(Entry!$F1930="",0,Entry!$F1930)</f>
        <v/>
      </c>
      <c r="J1930">
        <f>IF(Entry!$G1930="",0,Entry!$G1930)</f>
        <v/>
      </c>
      <c r="K1930">
        <f>IF(Entry!$H1930="",0,Entry!$H1930)</f>
        <v/>
      </c>
      <c r="L1930">
        <f>IF(Entry!$K1930="",0,Entry!$K1930)</f>
        <v/>
      </c>
      <c r="M1930">
        <f>IF($G1930="","",COUNTA(Entry!$M1930,Entry!$R1930,Entry!$W1930,Entry!$AB1930,Entry!$AG1930,Entry!$AL1930,Entry!$AQ1930,Entry!$AV1930,Entry!$BA1930,Entry!$BF1930,Entry!$BK1930,Entry!$BP1930,Entry!$BU1930,Entry!$BZ1930,Entry!$CE1930))</f>
        <v/>
      </c>
    </row>
    <row r="1931">
      <c r="A1931">
        <f>IF(Entry!$B1931="","",Entry!$B1931)</f>
        <v/>
      </c>
      <c r="B1931">
        <f>IF($A1931="","",IF(ISNUMBER($A1931),IF(AND($A1931&gt;=10000101,$A1931&lt;=99991231),INT($A1931/10000),""),IFERROR(VALUE(TRIM(LEFT($A1931,FIND("/",$A1931)-1))),"")))</f>
        <v/>
      </c>
      <c r="C1931">
        <f>IF(OR($A1931="",$B1931=""),"",IF(ISNUMBER($A1931),INT(MOD($A1931,10000)/100),IFERROR(VALUE(TRIM(LEFT(MID($A1931,FIND("/",$A1931)+1,20),FIND("/",MID($A1931,FIND("/",$A1931)+1,20))-1))),"")))</f>
        <v/>
      </c>
      <c r="D1931">
        <f>IF(OR($A1931="",$B1931=""),"",IF(ISNUMBER($A1931),MOD($A1931,100),IFERROR(VALUE(TRIM(MID(MID($A1931,FIND("/",$A1931)+1,20),FIND("/",MID($A1931,FIND("/",$A1931)+1,20))+1,20))),"")))</f>
        <v/>
      </c>
      <c r="E1931">
        <f>IF($A1931="","",IF(OR($B1931="",$C1931="",$D1931="",$B1931&lt;1300,$B1931&gt;1500,$C1931&lt;1,$C1931&gt;12,$D1931&lt;1,$D1931&gt;31),"نامعتبر",RIGHT("0000"&amp;$B1931,4)&amp;"/"&amp;RIGHT("00"&amp;$C1931,2)&amp;"/"&amp;RIGHT("00"&amp;$D1931,2)))</f>
        <v/>
      </c>
      <c r="F1931">
        <f>IF(OR($E1931="",$E1931="نامعتبر"),"",LEFT($E1931,4)&amp;"/"&amp;MID($E1931,6,2))</f>
        <v/>
      </c>
      <c r="G1931">
        <f>IF(OR($E1931="",$E1931="نامعتبر",Entry!$D1931=""),"",IF(ISNUMBER(FIND(" – ",Entry!$D1931)),LEFT(Entry!$D1931,FIND(" – ",Entry!$D1931)-1),Entry!$D1931))</f>
        <v/>
      </c>
      <c r="H1931">
        <f>IF(Entry!$C1931="","",Entry!$C1931)</f>
        <v/>
      </c>
      <c r="I1931">
        <f>IF(Entry!$F1931="",0,Entry!$F1931)</f>
        <v/>
      </c>
      <c r="J1931">
        <f>IF(Entry!$G1931="",0,Entry!$G1931)</f>
        <v/>
      </c>
      <c r="K1931">
        <f>IF(Entry!$H1931="",0,Entry!$H1931)</f>
        <v/>
      </c>
      <c r="L1931">
        <f>IF(Entry!$K1931="",0,Entry!$K1931)</f>
        <v/>
      </c>
      <c r="M1931">
        <f>IF($G1931="","",COUNTA(Entry!$M1931,Entry!$R1931,Entry!$W1931,Entry!$AB1931,Entry!$AG1931,Entry!$AL1931,Entry!$AQ1931,Entry!$AV1931,Entry!$BA1931,Entry!$BF1931,Entry!$BK1931,Entry!$BP1931,Entry!$BU1931,Entry!$BZ1931,Entry!$CE1931))</f>
        <v/>
      </c>
    </row>
    <row r="1932">
      <c r="A1932">
        <f>IF(Entry!$B1932="","",Entry!$B1932)</f>
        <v/>
      </c>
      <c r="B1932">
        <f>IF($A1932="","",IF(ISNUMBER($A1932),IF(AND($A1932&gt;=10000101,$A1932&lt;=99991231),INT($A1932/10000),""),IFERROR(VALUE(TRIM(LEFT($A1932,FIND("/",$A1932)-1))),"")))</f>
        <v/>
      </c>
      <c r="C1932">
        <f>IF(OR($A1932="",$B1932=""),"",IF(ISNUMBER($A1932),INT(MOD($A1932,10000)/100),IFERROR(VALUE(TRIM(LEFT(MID($A1932,FIND("/",$A1932)+1,20),FIND("/",MID($A1932,FIND("/",$A1932)+1,20))-1))),"")))</f>
        <v/>
      </c>
      <c r="D1932">
        <f>IF(OR($A1932="",$B1932=""),"",IF(ISNUMBER($A1932),MOD($A1932,100),IFERROR(VALUE(TRIM(MID(MID($A1932,FIND("/",$A1932)+1,20),FIND("/",MID($A1932,FIND("/",$A1932)+1,20))+1,20))),"")))</f>
        <v/>
      </c>
      <c r="E1932">
        <f>IF($A1932="","",IF(OR($B1932="",$C1932="",$D1932="",$B1932&lt;1300,$B1932&gt;1500,$C1932&lt;1,$C1932&gt;12,$D1932&lt;1,$D1932&gt;31),"نامعتبر",RIGHT("0000"&amp;$B1932,4)&amp;"/"&amp;RIGHT("00"&amp;$C1932,2)&amp;"/"&amp;RIGHT("00"&amp;$D1932,2)))</f>
        <v/>
      </c>
      <c r="F1932">
        <f>IF(OR($E1932="",$E1932="نامعتبر"),"",LEFT($E1932,4)&amp;"/"&amp;MID($E1932,6,2))</f>
        <v/>
      </c>
      <c r="G1932">
        <f>IF(OR($E1932="",$E1932="نامعتبر",Entry!$D1932=""),"",IF(ISNUMBER(FIND(" – ",Entry!$D1932)),LEFT(Entry!$D1932,FIND(" – ",Entry!$D1932)-1),Entry!$D1932))</f>
        <v/>
      </c>
      <c r="H1932">
        <f>IF(Entry!$C1932="","",Entry!$C1932)</f>
        <v/>
      </c>
      <c r="I1932">
        <f>IF(Entry!$F1932="",0,Entry!$F1932)</f>
        <v/>
      </c>
      <c r="J1932">
        <f>IF(Entry!$G1932="",0,Entry!$G1932)</f>
        <v/>
      </c>
      <c r="K1932">
        <f>IF(Entry!$H1932="",0,Entry!$H1932)</f>
        <v/>
      </c>
      <c r="L1932">
        <f>IF(Entry!$K1932="",0,Entry!$K1932)</f>
        <v/>
      </c>
      <c r="M1932">
        <f>IF($G1932="","",COUNTA(Entry!$M1932,Entry!$R1932,Entry!$W1932,Entry!$AB1932,Entry!$AG1932,Entry!$AL1932,Entry!$AQ1932,Entry!$AV1932,Entry!$BA1932,Entry!$BF1932,Entry!$BK1932,Entry!$BP1932,Entry!$BU1932,Entry!$BZ1932,Entry!$CE1932))</f>
        <v/>
      </c>
    </row>
    <row r="1933">
      <c r="A1933">
        <f>IF(Entry!$B1933="","",Entry!$B1933)</f>
        <v/>
      </c>
      <c r="B1933">
        <f>IF($A1933="","",IF(ISNUMBER($A1933),IF(AND($A1933&gt;=10000101,$A1933&lt;=99991231),INT($A1933/10000),""),IFERROR(VALUE(TRIM(LEFT($A1933,FIND("/",$A1933)-1))),"")))</f>
        <v/>
      </c>
      <c r="C1933">
        <f>IF(OR($A1933="",$B1933=""),"",IF(ISNUMBER($A1933),INT(MOD($A1933,10000)/100),IFERROR(VALUE(TRIM(LEFT(MID($A1933,FIND("/",$A1933)+1,20),FIND("/",MID($A1933,FIND("/",$A1933)+1,20))-1))),"")))</f>
        <v/>
      </c>
      <c r="D1933">
        <f>IF(OR($A1933="",$B1933=""),"",IF(ISNUMBER($A1933),MOD($A1933,100),IFERROR(VALUE(TRIM(MID(MID($A1933,FIND("/",$A1933)+1,20),FIND("/",MID($A1933,FIND("/",$A1933)+1,20))+1,20))),"")))</f>
        <v/>
      </c>
      <c r="E1933">
        <f>IF($A1933="","",IF(OR($B1933="",$C1933="",$D1933="",$B1933&lt;1300,$B1933&gt;1500,$C1933&lt;1,$C1933&gt;12,$D1933&lt;1,$D1933&gt;31),"نامعتبر",RIGHT("0000"&amp;$B1933,4)&amp;"/"&amp;RIGHT("00"&amp;$C1933,2)&amp;"/"&amp;RIGHT("00"&amp;$D1933,2)))</f>
        <v/>
      </c>
      <c r="F1933">
        <f>IF(OR($E1933="",$E1933="نامعتبر"),"",LEFT($E1933,4)&amp;"/"&amp;MID($E1933,6,2))</f>
        <v/>
      </c>
      <c r="G1933">
        <f>IF(OR($E1933="",$E1933="نامعتبر",Entry!$D1933=""),"",IF(ISNUMBER(FIND(" – ",Entry!$D1933)),LEFT(Entry!$D1933,FIND(" – ",Entry!$D1933)-1),Entry!$D1933))</f>
        <v/>
      </c>
      <c r="H1933">
        <f>IF(Entry!$C1933="","",Entry!$C1933)</f>
        <v/>
      </c>
      <c r="I1933">
        <f>IF(Entry!$F1933="",0,Entry!$F1933)</f>
        <v/>
      </c>
      <c r="J1933">
        <f>IF(Entry!$G1933="",0,Entry!$G1933)</f>
        <v/>
      </c>
      <c r="K1933">
        <f>IF(Entry!$H1933="",0,Entry!$H1933)</f>
        <v/>
      </c>
      <c r="L1933">
        <f>IF(Entry!$K1933="",0,Entry!$K1933)</f>
        <v/>
      </c>
      <c r="M1933">
        <f>IF($G1933="","",COUNTA(Entry!$M1933,Entry!$R1933,Entry!$W1933,Entry!$AB1933,Entry!$AG1933,Entry!$AL1933,Entry!$AQ1933,Entry!$AV1933,Entry!$BA1933,Entry!$BF1933,Entry!$BK1933,Entry!$BP1933,Entry!$BU1933,Entry!$BZ1933,Entry!$CE1933))</f>
        <v/>
      </c>
    </row>
    <row r="1934">
      <c r="A1934">
        <f>IF(Entry!$B1934="","",Entry!$B1934)</f>
        <v/>
      </c>
      <c r="B1934">
        <f>IF($A1934="","",IF(ISNUMBER($A1934),IF(AND($A1934&gt;=10000101,$A1934&lt;=99991231),INT($A1934/10000),""),IFERROR(VALUE(TRIM(LEFT($A1934,FIND("/",$A1934)-1))),"")))</f>
        <v/>
      </c>
      <c r="C1934">
        <f>IF(OR($A1934="",$B1934=""),"",IF(ISNUMBER($A1934),INT(MOD($A1934,10000)/100),IFERROR(VALUE(TRIM(LEFT(MID($A1934,FIND("/",$A1934)+1,20),FIND("/",MID($A1934,FIND("/",$A1934)+1,20))-1))),"")))</f>
        <v/>
      </c>
      <c r="D1934">
        <f>IF(OR($A1934="",$B1934=""),"",IF(ISNUMBER($A1934),MOD($A1934,100),IFERROR(VALUE(TRIM(MID(MID($A1934,FIND("/",$A1934)+1,20),FIND("/",MID($A1934,FIND("/",$A1934)+1,20))+1,20))),"")))</f>
        <v/>
      </c>
      <c r="E1934">
        <f>IF($A1934="","",IF(OR($B1934="",$C1934="",$D1934="",$B1934&lt;1300,$B1934&gt;1500,$C1934&lt;1,$C1934&gt;12,$D1934&lt;1,$D1934&gt;31),"نامعتبر",RIGHT("0000"&amp;$B1934,4)&amp;"/"&amp;RIGHT("00"&amp;$C1934,2)&amp;"/"&amp;RIGHT("00"&amp;$D1934,2)))</f>
        <v/>
      </c>
      <c r="F1934">
        <f>IF(OR($E1934="",$E1934="نامعتبر"),"",LEFT($E1934,4)&amp;"/"&amp;MID($E1934,6,2))</f>
        <v/>
      </c>
      <c r="G1934">
        <f>IF(OR($E1934="",$E1934="نامعتبر",Entry!$D1934=""),"",IF(ISNUMBER(FIND(" – ",Entry!$D1934)),LEFT(Entry!$D1934,FIND(" – ",Entry!$D1934)-1),Entry!$D1934))</f>
        <v/>
      </c>
      <c r="H1934">
        <f>IF(Entry!$C1934="","",Entry!$C1934)</f>
        <v/>
      </c>
      <c r="I1934">
        <f>IF(Entry!$F1934="",0,Entry!$F1934)</f>
        <v/>
      </c>
      <c r="J1934">
        <f>IF(Entry!$G1934="",0,Entry!$G1934)</f>
        <v/>
      </c>
      <c r="K1934">
        <f>IF(Entry!$H1934="",0,Entry!$H1934)</f>
        <v/>
      </c>
      <c r="L1934">
        <f>IF(Entry!$K1934="",0,Entry!$K1934)</f>
        <v/>
      </c>
      <c r="M1934">
        <f>IF($G1934="","",COUNTA(Entry!$M1934,Entry!$R1934,Entry!$W1934,Entry!$AB1934,Entry!$AG1934,Entry!$AL1934,Entry!$AQ1934,Entry!$AV1934,Entry!$BA1934,Entry!$BF1934,Entry!$BK1934,Entry!$BP1934,Entry!$BU1934,Entry!$BZ1934,Entry!$CE1934))</f>
        <v/>
      </c>
    </row>
    <row r="1935">
      <c r="A1935">
        <f>IF(Entry!$B1935="","",Entry!$B1935)</f>
        <v/>
      </c>
      <c r="B1935">
        <f>IF($A1935="","",IF(ISNUMBER($A1935),IF(AND($A1935&gt;=10000101,$A1935&lt;=99991231),INT($A1935/10000),""),IFERROR(VALUE(TRIM(LEFT($A1935,FIND("/",$A1935)-1))),"")))</f>
        <v/>
      </c>
      <c r="C1935">
        <f>IF(OR($A1935="",$B1935=""),"",IF(ISNUMBER($A1935),INT(MOD($A1935,10000)/100),IFERROR(VALUE(TRIM(LEFT(MID($A1935,FIND("/",$A1935)+1,20),FIND("/",MID($A1935,FIND("/",$A1935)+1,20))-1))),"")))</f>
        <v/>
      </c>
      <c r="D1935">
        <f>IF(OR($A1935="",$B1935=""),"",IF(ISNUMBER($A1935),MOD($A1935,100),IFERROR(VALUE(TRIM(MID(MID($A1935,FIND("/",$A1935)+1,20),FIND("/",MID($A1935,FIND("/",$A1935)+1,20))+1,20))),"")))</f>
        <v/>
      </c>
      <c r="E1935">
        <f>IF($A1935="","",IF(OR($B1935="",$C1935="",$D1935="",$B1935&lt;1300,$B1935&gt;1500,$C1935&lt;1,$C1935&gt;12,$D1935&lt;1,$D1935&gt;31),"نامعتبر",RIGHT("0000"&amp;$B1935,4)&amp;"/"&amp;RIGHT("00"&amp;$C1935,2)&amp;"/"&amp;RIGHT("00"&amp;$D1935,2)))</f>
        <v/>
      </c>
      <c r="F1935">
        <f>IF(OR($E1935="",$E1935="نامعتبر"),"",LEFT($E1935,4)&amp;"/"&amp;MID($E1935,6,2))</f>
        <v/>
      </c>
      <c r="G1935">
        <f>IF(OR($E1935="",$E1935="نامعتبر",Entry!$D1935=""),"",IF(ISNUMBER(FIND(" – ",Entry!$D1935)),LEFT(Entry!$D1935,FIND(" – ",Entry!$D1935)-1),Entry!$D1935))</f>
        <v/>
      </c>
      <c r="H1935">
        <f>IF(Entry!$C1935="","",Entry!$C1935)</f>
        <v/>
      </c>
      <c r="I1935">
        <f>IF(Entry!$F1935="",0,Entry!$F1935)</f>
        <v/>
      </c>
      <c r="J1935">
        <f>IF(Entry!$G1935="",0,Entry!$G1935)</f>
        <v/>
      </c>
      <c r="K1935">
        <f>IF(Entry!$H1935="",0,Entry!$H1935)</f>
        <v/>
      </c>
      <c r="L1935">
        <f>IF(Entry!$K1935="",0,Entry!$K1935)</f>
        <v/>
      </c>
      <c r="M1935">
        <f>IF($G1935="","",COUNTA(Entry!$M1935,Entry!$R1935,Entry!$W1935,Entry!$AB1935,Entry!$AG1935,Entry!$AL1935,Entry!$AQ1935,Entry!$AV1935,Entry!$BA1935,Entry!$BF1935,Entry!$BK1935,Entry!$BP1935,Entry!$BU1935,Entry!$BZ1935,Entry!$CE1935))</f>
        <v/>
      </c>
    </row>
    <row r="1936">
      <c r="A1936">
        <f>IF(Entry!$B1936="","",Entry!$B1936)</f>
        <v/>
      </c>
      <c r="B1936">
        <f>IF($A1936="","",IF(ISNUMBER($A1936),IF(AND($A1936&gt;=10000101,$A1936&lt;=99991231),INT($A1936/10000),""),IFERROR(VALUE(TRIM(LEFT($A1936,FIND("/",$A1936)-1))),"")))</f>
        <v/>
      </c>
      <c r="C1936">
        <f>IF(OR($A1936="",$B1936=""),"",IF(ISNUMBER($A1936),INT(MOD($A1936,10000)/100),IFERROR(VALUE(TRIM(LEFT(MID($A1936,FIND("/",$A1936)+1,20),FIND("/",MID($A1936,FIND("/",$A1936)+1,20))-1))),"")))</f>
        <v/>
      </c>
      <c r="D1936">
        <f>IF(OR($A1936="",$B1936=""),"",IF(ISNUMBER($A1936),MOD($A1936,100),IFERROR(VALUE(TRIM(MID(MID($A1936,FIND("/",$A1936)+1,20),FIND("/",MID($A1936,FIND("/",$A1936)+1,20))+1,20))),"")))</f>
        <v/>
      </c>
      <c r="E1936">
        <f>IF($A1936="","",IF(OR($B1936="",$C1936="",$D1936="",$B1936&lt;1300,$B1936&gt;1500,$C1936&lt;1,$C1936&gt;12,$D1936&lt;1,$D1936&gt;31),"نامعتبر",RIGHT("0000"&amp;$B1936,4)&amp;"/"&amp;RIGHT("00"&amp;$C1936,2)&amp;"/"&amp;RIGHT("00"&amp;$D1936,2)))</f>
        <v/>
      </c>
      <c r="F1936">
        <f>IF(OR($E1936="",$E1936="نامعتبر"),"",LEFT($E1936,4)&amp;"/"&amp;MID($E1936,6,2))</f>
        <v/>
      </c>
      <c r="G1936">
        <f>IF(OR($E1936="",$E1936="نامعتبر",Entry!$D1936=""),"",IF(ISNUMBER(FIND(" – ",Entry!$D1936)),LEFT(Entry!$D1936,FIND(" – ",Entry!$D1936)-1),Entry!$D1936))</f>
        <v/>
      </c>
      <c r="H1936">
        <f>IF(Entry!$C1936="","",Entry!$C1936)</f>
        <v/>
      </c>
      <c r="I1936">
        <f>IF(Entry!$F1936="",0,Entry!$F1936)</f>
        <v/>
      </c>
      <c r="J1936">
        <f>IF(Entry!$G1936="",0,Entry!$G1936)</f>
        <v/>
      </c>
      <c r="K1936">
        <f>IF(Entry!$H1936="",0,Entry!$H1936)</f>
        <v/>
      </c>
      <c r="L1936">
        <f>IF(Entry!$K1936="",0,Entry!$K1936)</f>
        <v/>
      </c>
      <c r="M1936">
        <f>IF($G1936="","",COUNTA(Entry!$M1936,Entry!$R1936,Entry!$W1936,Entry!$AB1936,Entry!$AG1936,Entry!$AL1936,Entry!$AQ1936,Entry!$AV1936,Entry!$BA1936,Entry!$BF1936,Entry!$BK1936,Entry!$BP1936,Entry!$BU1936,Entry!$BZ1936,Entry!$CE1936))</f>
        <v/>
      </c>
    </row>
    <row r="1937">
      <c r="A1937">
        <f>IF(Entry!$B1937="","",Entry!$B1937)</f>
        <v/>
      </c>
      <c r="B1937">
        <f>IF($A1937="","",IF(ISNUMBER($A1937),IF(AND($A1937&gt;=10000101,$A1937&lt;=99991231),INT($A1937/10000),""),IFERROR(VALUE(TRIM(LEFT($A1937,FIND("/",$A1937)-1))),"")))</f>
        <v/>
      </c>
      <c r="C1937">
        <f>IF(OR($A1937="",$B1937=""),"",IF(ISNUMBER($A1937),INT(MOD($A1937,10000)/100),IFERROR(VALUE(TRIM(LEFT(MID($A1937,FIND("/",$A1937)+1,20),FIND("/",MID($A1937,FIND("/",$A1937)+1,20))-1))),"")))</f>
        <v/>
      </c>
      <c r="D1937">
        <f>IF(OR($A1937="",$B1937=""),"",IF(ISNUMBER($A1937),MOD($A1937,100),IFERROR(VALUE(TRIM(MID(MID($A1937,FIND("/",$A1937)+1,20),FIND("/",MID($A1937,FIND("/",$A1937)+1,20))+1,20))),"")))</f>
        <v/>
      </c>
      <c r="E1937">
        <f>IF($A1937="","",IF(OR($B1937="",$C1937="",$D1937="",$B1937&lt;1300,$B1937&gt;1500,$C1937&lt;1,$C1937&gt;12,$D1937&lt;1,$D1937&gt;31),"نامعتبر",RIGHT("0000"&amp;$B1937,4)&amp;"/"&amp;RIGHT("00"&amp;$C1937,2)&amp;"/"&amp;RIGHT("00"&amp;$D1937,2)))</f>
        <v/>
      </c>
      <c r="F1937">
        <f>IF(OR($E1937="",$E1937="نامعتبر"),"",LEFT($E1937,4)&amp;"/"&amp;MID($E1937,6,2))</f>
        <v/>
      </c>
      <c r="G1937">
        <f>IF(OR($E1937="",$E1937="نامعتبر",Entry!$D1937=""),"",IF(ISNUMBER(FIND(" – ",Entry!$D1937)),LEFT(Entry!$D1937,FIND(" – ",Entry!$D1937)-1),Entry!$D1937))</f>
        <v/>
      </c>
      <c r="H1937">
        <f>IF(Entry!$C1937="","",Entry!$C1937)</f>
        <v/>
      </c>
      <c r="I1937">
        <f>IF(Entry!$F1937="",0,Entry!$F1937)</f>
        <v/>
      </c>
      <c r="J1937">
        <f>IF(Entry!$G1937="",0,Entry!$G1937)</f>
        <v/>
      </c>
      <c r="K1937">
        <f>IF(Entry!$H1937="",0,Entry!$H1937)</f>
        <v/>
      </c>
      <c r="L1937">
        <f>IF(Entry!$K1937="",0,Entry!$K1937)</f>
        <v/>
      </c>
      <c r="M1937">
        <f>IF($G1937="","",COUNTA(Entry!$M1937,Entry!$R1937,Entry!$W1937,Entry!$AB1937,Entry!$AG1937,Entry!$AL1937,Entry!$AQ1937,Entry!$AV1937,Entry!$BA1937,Entry!$BF1937,Entry!$BK1937,Entry!$BP1937,Entry!$BU1937,Entry!$BZ1937,Entry!$CE1937))</f>
        <v/>
      </c>
    </row>
    <row r="1938">
      <c r="A1938">
        <f>IF(Entry!$B1938="","",Entry!$B1938)</f>
        <v/>
      </c>
      <c r="B1938">
        <f>IF($A1938="","",IF(ISNUMBER($A1938),IF(AND($A1938&gt;=10000101,$A1938&lt;=99991231),INT($A1938/10000),""),IFERROR(VALUE(TRIM(LEFT($A1938,FIND("/",$A1938)-1))),"")))</f>
        <v/>
      </c>
      <c r="C1938">
        <f>IF(OR($A1938="",$B1938=""),"",IF(ISNUMBER($A1938),INT(MOD($A1938,10000)/100),IFERROR(VALUE(TRIM(LEFT(MID($A1938,FIND("/",$A1938)+1,20),FIND("/",MID($A1938,FIND("/",$A1938)+1,20))-1))),"")))</f>
        <v/>
      </c>
      <c r="D1938">
        <f>IF(OR($A1938="",$B1938=""),"",IF(ISNUMBER($A1938),MOD($A1938,100),IFERROR(VALUE(TRIM(MID(MID($A1938,FIND("/",$A1938)+1,20),FIND("/",MID($A1938,FIND("/",$A1938)+1,20))+1,20))),"")))</f>
        <v/>
      </c>
      <c r="E1938">
        <f>IF($A1938="","",IF(OR($B1938="",$C1938="",$D1938="",$B1938&lt;1300,$B1938&gt;1500,$C1938&lt;1,$C1938&gt;12,$D1938&lt;1,$D1938&gt;31),"نامعتبر",RIGHT("0000"&amp;$B1938,4)&amp;"/"&amp;RIGHT("00"&amp;$C1938,2)&amp;"/"&amp;RIGHT("00"&amp;$D1938,2)))</f>
        <v/>
      </c>
      <c r="F1938">
        <f>IF(OR($E1938="",$E1938="نامعتبر"),"",LEFT($E1938,4)&amp;"/"&amp;MID($E1938,6,2))</f>
        <v/>
      </c>
      <c r="G1938">
        <f>IF(OR($E1938="",$E1938="نامعتبر",Entry!$D1938=""),"",IF(ISNUMBER(FIND(" – ",Entry!$D1938)),LEFT(Entry!$D1938,FIND(" – ",Entry!$D1938)-1),Entry!$D1938))</f>
        <v/>
      </c>
      <c r="H1938">
        <f>IF(Entry!$C1938="","",Entry!$C1938)</f>
        <v/>
      </c>
      <c r="I1938">
        <f>IF(Entry!$F1938="",0,Entry!$F1938)</f>
        <v/>
      </c>
      <c r="J1938">
        <f>IF(Entry!$G1938="",0,Entry!$G1938)</f>
        <v/>
      </c>
      <c r="K1938">
        <f>IF(Entry!$H1938="",0,Entry!$H1938)</f>
        <v/>
      </c>
      <c r="L1938">
        <f>IF(Entry!$K1938="",0,Entry!$K1938)</f>
        <v/>
      </c>
      <c r="M1938">
        <f>IF($G1938="","",COUNTA(Entry!$M1938,Entry!$R1938,Entry!$W1938,Entry!$AB1938,Entry!$AG1938,Entry!$AL1938,Entry!$AQ1938,Entry!$AV1938,Entry!$BA1938,Entry!$BF1938,Entry!$BK1938,Entry!$BP1938,Entry!$BU1938,Entry!$BZ1938,Entry!$CE1938))</f>
        <v/>
      </c>
    </row>
    <row r="1939">
      <c r="A1939">
        <f>IF(Entry!$B1939="","",Entry!$B1939)</f>
        <v/>
      </c>
      <c r="B1939">
        <f>IF($A1939="","",IF(ISNUMBER($A1939),IF(AND($A1939&gt;=10000101,$A1939&lt;=99991231),INT($A1939/10000),""),IFERROR(VALUE(TRIM(LEFT($A1939,FIND("/",$A1939)-1))),"")))</f>
        <v/>
      </c>
      <c r="C1939">
        <f>IF(OR($A1939="",$B1939=""),"",IF(ISNUMBER($A1939),INT(MOD($A1939,10000)/100),IFERROR(VALUE(TRIM(LEFT(MID($A1939,FIND("/",$A1939)+1,20),FIND("/",MID($A1939,FIND("/",$A1939)+1,20))-1))),"")))</f>
        <v/>
      </c>
      <c r="D1939">
        <f>IF(OR($A1939="",$B1939=""),"",IF(ISNUMBER($A1939),MOD($A1939,100),IFERROR(VALUE(TRIM(MID(MID($A1939,FIND("/",$A1939)+1,20),FIND("/",MID($A1939,FIND("/",$A1939)+1,20))+1,20))),"")))</f>
        <v/>
      </c>
      <c r="E1939">
        <f>IF($A1939="","",IF(OR($B1939="",$C1939="",$D1939="",$B1939&lt;1300,$B1939&gt;1500,$C1939&lt;1,$C1939&gt;12,$D1939&lt;1,$D1939&gt;31),"نامعتبر",RIGHT("0000"&amp;$B1939,4)&amp;"/"&amp;RIGHT("00"&amp;$C1939,2)&amp;"/"&amp;RIGHT("00"&amp;$D1939,2)))</f>
        <v/>
      </c>
      <c r="F1939">
        <f>IF(OR($E1939="",$E1939="نامعتبر"),"",LEFT($E1939,4)&amp;"/"&amp;MID($E1939,6,2))</f>
        <v/>
      </c>
      <c r="G1939">
        <f>IF(OR($E1939="",$E1939="نامعتبر",Entry!$D1939=""),"",IF(ISNUMBER(FIND(" – ",Entry!$D1939)),LEFT(Entry!$D1939,FIND(" – ",Entry!$D1939)-1),Entry!$D1939))</f>
        <v/>
      </c>
      <c r="H1939">
        <f>IF(Entry!$C1939="","",Entry!$C1939)</f>
        <v/>
      </c>
      <c r="I1939">
        <f>IF(Entry!$F1939="",0,Entry!$F1939)</f>
        <v/>
      </c>
      <c r="J1939">
        <f>IF(Entry!$G1939="",0,Entry!$G1939)</f>
        <v/>
      </c>
      <c r="K1939">
        <f>IF(Entry!$H1939="",0,Entry!$H1939)</f>
        <v/>
      </c>
      <c r="L1939">
        <f>IF(Entry!$K1939="",0,Entry!$K1939)</f>
        <v/>
      </c>
      <c r="M1939">
        <f>IF($G1939="","",COUNTA(Entry!$M1939,Entry!$R1939,Entry!$W1939,Entry!$AB1939,Entry!$AG1939,Entry!$AL1939,Entry!$AQ1939,Entry!$AV1939,Entry!$BA1939,Entry!$BF1939,Entry!$BK1939,Entry!$BP1939,Entry!$BU1939,Entry!$BZ1939,Entry!$CE1939))</f>
        <v/>
      </c>
    </row>
    <row r="1940">
      <c r="A1940">
        <f>IF(Entry!$B1940="","",Entry!$B1940)</f>
        <v/>
      </c>
      <c r="B1940">
        <f>IF($A1940="","",IF(ISNUMBER($A1940),IF(AND($A1940&gt;=10000101,$A1940&lt;=99991231),INT($A1940/10000),""),IFERROR(VALUE(TRIM(LEFT($A1940,FIND("/",$A1940)-1))),"")))</f>
        <v/>
      </c>
      <c r="C1940">
        <f>IF(OR($A1940="",$B1940=""),"",IF(ISNUMBER($A1940),INT(MOD($A1940,10000)/100),IFERROR(VALUE(TRIM(LEFT(MID($A1940,FIND("/",$A1940)+1,20),FIND("/",MID($A1940,FIND("/",$A1940)+1,20))-1))),"")))</f>
        <v/>
      </c>
      <c r="D1940">
        <f>IF(OR($A1940="",$B1940=""),"",IF(ISNUMBER($A1940),MOD($A1940,100),IFERROR(VALUE(TRIM(MID(MID($A1940,FIND("/",$A1940)+1,20),FIND("/",MID($A1940,FIND("/",$A1940)+1,20))+1,20))),"")))</f>
        <v/>
      </c>
      <c r="E1940">
        <f>IF($A1940="","",IF(OR($B1940="",$C1940="",$D1940="",$B1940&lt;1300,$B1940&gt;1500,$C1940&lt;1,$C1940&gt;12,$D1940&lt;1,$D1940&gt;31),"نامعتبر",RIGHT("0000"&amp;$B1940,4)&amp;"/"&amp;RIGHT("00"&amp;$C1940,2)&amp;"/"&amp;RIGHT("00"&amp;$D1940,2)))</f>
        <v/>
      </c>
      <c r="F1940">
        <f>IF(OR($E1940="",$E1940="نامعتبر"),"",LEFT($E1940,4)&amp;"/"&amp;MID($E1940,6,2))</f>
        <v/>
      </c>
      <c r="G1940">
        <f>IF(OR($E1940="",$E1940="نامعتبر",Entry!$D1940=""),"",IF(ISNUMBER(FIND(" – ",Entry!$D1940)),LEFT(Entry!$D1940,FIND(" – ",Entry!$D1940)-1),Entry!$D1940))</f>
        <v/>
      </c>
      <c r="H1940">
        <f>IF(Entry!$C1940="","",Entry!$C1940)</f>
        <v/>
      </c>
      <c r="I1940">
        <f>IF(Entry!$F1940="",0,Entry!$F1940)</f>
        <v/>
      </c>
      <c r="J1940">
        <f>IF(Entry!$G1940="",0,Entry!$G1940)</f>
        <v/>
      </c>
      <c r="K1940">
        <f>IF(Entry!$H1940="",0,Entry!$H1940)</f>
        <v/>
      </c>
      <c r="L1940">
        <f>IF(Entry!$K1940="",0,Entry!$K1940)</f>
        <v/>
      </c>
      <c r="M1940">
        <f>IF($G1940="","",COUNTA(Entry!$M1940,Entry!$R1940,Entry!$W1940,Entry!$AB1940,Entry!$AG1940,Entry!$AL1940,Entry!$AQ1940,Entry!$AV1940,Entry!$BA1940,Entry!$BF1940,Entry!$BK1940,Entry!$BP1940,Entry!$BU1940,Entry!$BZ1940,Entry!$CE1940))</f>
        <v/>
      </c>
    </row>
    <row r="1941">
      <c r="A1941">
        <f>IF(Entry!$B1941="","",Entry!$B1941)</f>
        <v/>
      </c>
      <c r="B1941">
        <f>IF($A1941="","",IF(ISNUMBER($A1941),IF(AND($A1941&gt;=10000101,$A1941&lt;=99991231),INT($A1941/10000),""),IFERROR(VALUE(TRIM(LEFT($A1941,FIND("/",$A1941)-1))),"")))</f>
        <v/>
      </c>
      <c r="C1941">
        <f>IF(OR($A1941="",$B1941=""),"",IF(ISNUMBER($A1941),INT(MOD($A1941,10000)/100),IFERROR(VALUE(TRIM(LEFT(MID($A1941,FIND("/",$A1941)+1,20),FIND("/",MID($A1941,FIND("/",$A1941)+1,20))-1))),"")))</f>
        <v/>
      </c>
      <c r="D1941">
        <f>IF(OR($A1941="",$B1941=""),"",IF(ISNUMBER($A1941),MOD($A1941,100),IFERROR(VALUE(TRIM(MID(MID($A1941,FIND("/",$A1941)+1,20),FIND("/",MID($A1941,FIND("/",$A1941)+1,20))+1,20))),"")))</f>
        <v/>
      </c>
      <c r="E1941">
        <f>IF($A1941="","",IF(OR($B1941="",$C1941="",$D1941="",$B1941&lt;1300,$B1941&gt;1500,$C1941&lt;1,$C1941&gt;12,$D1941&lt;1,$D1941&gt;31),"نامعتبر",RIGHT("0000"&amp;$B1941,4)&amp;"/"&amp;RIGHT("00"&amp;$C1941,2)&amp;"/"&amp;RIGHT("00"&amp;$D1941,2)))</f>
        <v/>
      </c>
      <c r="F1941">
        <f>IF(OR($E1941="",$E1941="نامعتبر"),"",LEFT($E1941,4)&amp;"/"&amp;MID($E1941,6,2))</f>
        <v/>
      </c>
      <c r="G1941">
        <f>IF(OR($E1941="",$E1941="نامعتبر",Entry!$D1941=""),"",IF(ISNUMBER(FIND(" – ",Entry!$D1941)),LEFT(Entry!$D1941,FIND(" – ",Entry!$D1941)-1),Entry!$D1941))</f>
        <v/>
      </c>
      <c r="H1941">
        <f>IF(Entry!$C1941="","",Entry!$C1941)</f>
        <v/>
      </c>
      <c r="I1941">
        <f>IF(Entry!$F1941="",0,Entry!$F1941)</f>
        <v/>
      </c>
      <c r="J1941">
        <f>IF(Entry!$G1941="",0,Entry!$G1941)</f>
        <v/>
      </c>
      <c r="K1941">
        <f>IF(Entry!$H1941="",0,Entry!$H1941)</f>
        <v/>
      </c>
      <c r="L1941">
        <f>IF(Entry!$K1941="",0,Entry!$K1941)</f>
        <v/>
      </c>
      <c r="M1941">
        <f>IF($G1941="","",COUNTA(Entry!$M1941,Entry!$R1941,Entry!$W1941,Entry!$AB1941,Entry!$AG1941,Entry!$AL1941,Entry!$AQ1941,Entry!$AV1941,Entry!$BA1941,Entry!$BF1941,Entry!$BK1941,Entry!$BP1941,Entry!$BU1941,Entry!$BZ1941,Entry!$CE1941))</f>
        <v/>
      </c>
    </row>
    <row r="1942">
      <c r="A1942">
        <f>IF(Entry!$B1942="","",Entry!$B1942)</f>
        <v/>
      </c>
      <c r="B1942">
        <f>IF($A1942="","",IF(ISNUMBER($A1942),IF(AND($A1942&gt;=10000101,$A1942&lt;=99991231),INT($A1942/10000),""),IFERROR(VALUE(TRIM(LEFT($A1942,FIND("/",$A1942)-1))),"")))</f>
        <v/>
      </c>
      <c r="C1942">
        <f>IF(OR($A1942="",$B1942=""),"",IF(ISNUMBER($A1942),INT(MOD($A1942,10000)/100),IFERROR(VALUE(TRIM(LEFT(MID($A1942,FIND("/",$A1942)+1,20),FIND("/",MID($A1942,FIND("/",$A1942)+1,20))-1))),"")))</f>
        <v/>
      </c>
      <c r="D1942">
        <f>IF(OR($A1942="",$B1942=""),"",IF(ISNUMBER($A1942),MOD($A1942,100),IFERROR(VALUE(TRIM(MID(MID($A1942,FIND("/",$A1942)+1,20),FIND("/",MID($A1942,FIND("/",$A1942)+1,20))+1,20))),"")))</f>
        <v/>
      </c>
      <c r="E1942">
        <f>IF($A1942="","",IF(OR($B1942="",$C1942="",$D1942="",$B1942&lt;1300,$B1942&gt;1500,$C1942&lt;1,$C1942&gt;12,$D1942&lt;1,$D1942&gt;31),"نامعتبر",RIGHT("0000"&amp;$B1942,4)&amp;"/"&amp;RIGHT("00"&amp;$C1942,2)&amp;"/"&amp;RIGHT("00"&amp;$D1942,2)))</f>
        <v/>
      </c>
      <c r="F1942">
        <f>IF(OR($E1942="",$E1942="نامعتبر"),"",LEFT($E1942,4)&amp;"/"&amp;MID($E1942,6,2))</f>
        <v/>
      </c>
      <c r="G1942">
        <f>IF(OR($E1942="",$E1942="نامعتبر",Entry!$D1942=""),"",IF(ISNUMBER(FIND(" – ",Entry!$D1942)),LEFT(Entry!$D1942,FIND(" – ",Entry!$D1942)-1),Entry!$D1942))</f>
        <v/>
      </c>
      <c r="H1942">
        <f>IF(Entry!$C1942="","",Entry!$C1942)</f>
        <v/>
      </c>
      <c r="I1942">
        <f>IF(Entry!$F1942="",0,Entry!$F1942)</f>
        <v/>
      </c>
      <c r="J1942">
        <f>IF(Entry!$G1942="",0,Entry!$G1942)</f>
        <v/>
      </c>
      <c r="K1942">
        <f>IF(Entry!$H1942="",0,Entry!$H1942)</f>
        <v/>
      </c>
      <c r="L1942">
        <f>IF(Entry!$K1942="",0,Entry!$K1942)</f>
        <v/>
      </c>
      <c r="M1942">
        <f>IF($G1942="","",COUNTA(Entry!$M1942,Entry!$R1942,Entry!$W1942,Entry!$AB1942,Entry!$AG1942,Entry!$AL1942,Entry!$AQ1942,Entry!$AV1942,Entry!$BA1942,Entry!$BF1942,Entry!$BK1942,Entry!$BP1942,Entry!$BU1942,Entry!$BZ1942,Entry!$CE1942))</f>
        <v/>
      </c>
    </row>
    <row r="1943">
      <c r="A1943">
        <f>IF(Entry!$B1943="","",Entry!$B1943)</f>
        <v/>
      </c>
      <c r="B1943">
        <f>IF($A1943="","",IF(ISNUMBER($A1943),IF(AND($A1943&gt;=10000101,$A1943&lt;=99991231),INT($A1943/10000),""),IFERROR(VALUE(TRIM(LEFT($A1943,FIND("/",$A1943)-1))),"")))</f>
        <v/>
      </c>
      <c r="C1943">
        <f>IF(OR($A1943="",$B1943=""),"",IF(ISNUMBER($A1943),INT(MOD($A1943,10000)/100),IFERROR(VALUE(TRIM(LEFT(MID($A1943,FIND("/",$A1943)+1,20),FIND("/",MID($A1943,FIND("/",$A1943)+1,20))-1))),"")))</f>
        <v/>
      </c>
      <c r="D1943">
        <f>IF(OR($A1943="",$B1943=""),"",IF(ISNUMBER($A1943),MOD($A1943,100),IFERROR(VALUE(TRIM(MID(MID($A1943,FIND("/",$A1943)+1,20),FIND("/",MID($A1943,FIND("/",$A1943)+1,20))+1,20))),"")))</f>
        <v/>
      </c>
      <c r="E1943">
        <f>IF($A1943="","",IF(OR($B1943="",$C1943="",$D1943="",$B1943&lt;1300,$B1943&gt;1500,$C1943&lt;1,$C1943&gt;12,$D1943&lt;1,$D1943&gt;31),"نامعتبر",RIGHT("0000"&amp;$B1943,4)&amp;"/"&amp;RIGHT("00"&amp;$C1943,2)&amp;"/"&amp;RIGHT("00"&amp;$D1943,2)))</f>
        <v/>
      </c>
      <c r="F1943">
        <f>IF(OR($E1943="",$E1943="نامعتبر"),"",LEFT($E1943,4)&amp;"/"&amp;MID($E1943,6,2))</f>
        <v/>
      </c>
      <c r="G1943">
        <f>IF(OR($E1943="",$E1943="نامعتبر",Entry!$D1943=""),"",IF(ISNUMBER(FIND(" – ",Entry!$D1943)),LEFT(Entry!$D1943,FIND(" – ",Entry!$D1943)-1),Entry!$D1943))</f>
        <v/>
      </c>
      <c r="H1943">
        <f>IF(Entry!$C1943="","",Entry!$C1943)</f>
        <v/>
      </c>
      <c r="I1943">
        <f>IF(Entry!$F1943="",0,Entry!$F1943)</f>
        <v/>
      </c>
      <c r="J1943">
        <f>IF(Entry!$G1943="",0,Entry!$G1943)</f>
        <v/>
      </c>
      <c r="K1943">
        <f>IF(Entry!$H1943="",0,Entry!$H1943)</f>
        <v/>
      </c>
      <c r="L1943">
        <f>IF(Entry!$K1943="",0,Entry!$K1943)</f>
        <v/>
      </c>
      <c r="M1943">
        <f>IF($G1943="","",COUNTA(Entry!$M1943,Entry!$R1943,Entry!$W1943,Entry!$AB1943,Entry!$AG1943,Entry!$AL1943,Entry!$AQ1943,Entry!$AV1943,Entry!$BA1943,Entry!$BF1943,Entry!$BK1943,Entry!$BP1943,Entry!$BU1943,Entry!$BZ1943,Entry!$CE1943))</f>
        <v/>
      </c>
    </row>
    <row r="1944">
      <c r="A1944">
        <f>IF(Entry!$B1944="","",Entry!$B1944)</f>
        <v/>
      </c>
      <c r="B1944">
        <f>IF($A1944="","",IF(ISNUMBER($A1944),IF(AND($A1944&gt;=10000101,$A1944&lt;=99991231),INT($A1944/10000),""),IFERROR(VALUE(TRIM(LEFT($A1944,FIND("/",$A1944)-1))),"")))</f>
        <v/>
      </c>
      <c r="C1944">
        <f>IF(OR($A1944="",$B1944=""),"",IF(ISNUMBER($A1944),INT(MOD($A1944,10000)/100),IFERROR(VALUE(TRIM(LEFT(MID($A1944,FIND("/",$A1944)+1,20),FIND("/",MID($A1944,FIND("/",$A1944)+1,20))-1))),"")))</f>
        <v/>
      </c>
      <c r="D1944">
        <f>IF(OR($A1944="",$B1944=""),"",IF(ISNUMBER($A1944),MOD($A1944,100),IFERROR(VALUE(TRIM(MID(MID($A1944,FIND("/",$A1944)+1,20),FIND("/",MID($A1944,FIND("/",$A1944)+1,20))+1,20))),"")))</f>
        <v/>
      </c>
      <c r="E1944">
        <f>IF($A1944="","",IF(OR($B1944="",$C1944="",$D1944="",$B1944&lt;1300,$B1944&gt;1500,$C1944&lt;1,$C1944&gt;12,$D1944&lt;1,$D1944&gt;31),"نامعتبر",RIGHT("0000"&amp;$B1944,4)&amp;"/"&amp;RIGHT("00"&amp;$C1944,2)&amp;"/"&amp;RIGHT("00"&amp;$D1944,2)))</f>
        <v/>
      </c>
      <c r="F1944">
        <f>IF(OR($E1944="",$E1944="نامعتبر"),"",LEFT($E1944,4)&amp;"/"&amp;MID($E1944,6,2))</f>
        <v/>
      </c>
      <c r="G1944">
        <f>IF(OR($E1944="",$E1944="نامعتبر",Entry!$D1944=""),"",IF(ISNUMBER(FIND(" – ",Entry!$D1944)),LEFT(Entry!$D1944,FIND(" – ",Entry!$D1944)-1),Entry!$D1944))</f>
        <v/>
      </c>
      <c r="H1944">
        <f>IF(Entry!$C1944="","",Entry!$C1944)</f>
        <v/>
      </c>
      <c r="I1944">
        <f>IF(Entry!$F1944="",0,Entry!$F1944)</f>
        <v/>
      </c>
      <c r="J1944">
        <f>IF(Entry!$G1944="",0,Entry!$G1944)</f>
        <v/>
      </c>
      <c r="K1944">
        <f>IF(Entry!$H1944="",0,Entry!$H1944)</f>
        <v/>
      </c>
      <c r="L1944">
        <f>IF(Entry!$K1944="",0,Entry!$K1944)</f>
        <v/>
      </c>
      <c r="M1944">
        <f>IF($G1944="","",COUNTA(Entry!$M1944,Entry!$R1944,Entry!$W1944,Entry!$AB1944,Entry!$AG1944,Entry!$AL1944,Entry!$AQ1944,Entry!$AV1944,Entry!$BA1944,Entry!$BF1944,Entry!$BK1944,Entry!$BP1944,Entry!$BU1944,Entry!$BZ1944,Entry!$CE1944))</f>
        <v/>
      </c>
    </row>
    <row r="1945">
      <c r="A1945">
        <f>IF(Entry!$B1945="","",Entry!$B1945)</f>
        <v/>
      </c>
      <c r="B1945">
        <f>IF($A1945="","",IF(ISNUMBER($A1945),IF(AND($A1945&gt;=10000101,$A1945&lt;=99991231),INT($A1945/10000),""),IFERROR(VALUE(TRIM(LEFT($A1945,FIND("/",$A1945)-1))),"")))</f>
        <v/>
      </c>
      <c r="C1945">
        <f>IF(OR($A1945="",$B1945=""),"",IF(ISNUMBER($A1945),INT(MOD($A1945,10000)/100),IFERROR(VALUE(TRIM(LEFT(MID($A1945,FIND("/",$A1945)+1,20),FIND("/",MID($A1945,FIND("/",$A1945)+1,20))-1))),"")))</f>
        <v/>
      </c>
      <c r="D1945">
        <f>IF(OR($A1945="",$B1945=""),"",IF(ISNUMBER($A1945),MOD($A1945,100),IFERROR(VALUE(TRIM(MID(MID($A1945,FIND("/",$A1945)+1,20),FIND("/",MID($A1945,FIND("/",$A1945)+1,20))+1,20))),"")))</f>
        <v/>
      </c>
      <c r="E1945">
        <f>IF($A1945="","",IF(OR($B1945="",$C1945="",$D1945="",$B1945&lt;1300,$B1945&gt;1500,$C1945&lt;1,$C1945&gt;12,$D1945&lt;1,$D1945&gt;31),"نامعتبر",RIGHT("0000"&amp;$B1945,4)&amp;"/"&amp;RIGHT("00"&amp;$C1945,2)&amp;"/"&amp;RIGHT("00"&amp;$D1945,2)))</f>
        <v/>
      </c>
      <c r="F1945">
        <f>IF(OR($E1945="",$E1945="نامعتبر"),"",LEFT($E1945,4)&amp;"/"&amp;MID($E1945,6,2))</f>
        <v/>
      </c>
      <c r="G1945">
        <f>IF(OR($E1945="",$E1945="نامعتبر",Entry!$D1945=""),"",IF(ISNUMBER(FIND(" – ",Entry!$D1945)),LEFT(Entry!$D1945,FIND(" – ",Entry!$D1945)-1),Entry!$D1945))</f>
        <v/>
      </c>
      <c r="H1945">
        <f>IF(Entry!$C1945="","",Entry!$C1945)</f>
        <v/>
      </c>
      <c r="I1945">
        <f>IF(Entry!$F1945="",0,Entry!$F1945)</f>
        <v/>
      </c>
      <c r="J1945">
        <f>IF(Entry!$G1945="",0,Entry!$G1945)</f>
        <v/>
      </c>
      <c r="K1945">
        <f>IF(Entry!$H1945="",0,Entry!$H1945)</f>
        <v/>
      </c>
      <c r="L1945">
        <f>IF(Entry!$K1945="",0,Entry!$K1945)</f>
        <v/>
      </c>
      <c r="M1945">
        <f>IF($G1945="","",COUNTA(Entry!$M1945,Entry!$R1945,Entry!$W1945,Entry!$AB1945,Entry!$AG1945,Entry!$AL1945,Entry!$AQ1945,Entry!$AV1945,Entry!$BA1945,Entry!$BF1945,Entry!$BK1945,Entry!$BP1945,Entry!$BU1945,Entry!$BZ1945,Entry!$CE1945))</f>
        <v/>
      </c>
    </row>
    <row r="1946">
      <c r="A1946">
        <f>IF(Entry!$B1946="","",Entry!$B1946)</f>
        <v/>
      </c>
      <c r="B1946">
        <f>IF($A1946="","",IF(ISNUMBER($A1946),IF(AND($A1946&gt;=10000101,$A1946&lt;=99991231),INT($A1946/10000),""),IFERROR(VALUE(TRIM(LEFT($A1946,FIND("/",$A1946)-1))),"")))</f>
        <v/>
      </c>
      <c r="C1946">
        <f>IF(OR($A1946="",$B1946=""),"",IF(ISNUMBER($A1946),INT(MOD($A1946,10000)/100),IFERROR(VALUE(TRIM(LEFT(MID($A1946,FIND("/",$A1946)+1,20),FIND("/",MID($A1946,FIND("/",$A1946)+1,20))-1))),"")))</f>
        <v/>
      </c>
      <c r="D1946">
        <f>IF(OR($A1946="",$B1946=""),"",IF(ISNUMBER($A1946),MOD($A1946,100),IFERROR(VALUE(TRIM(MID(MID($A1946,FIND("/",$A1946)+1,20),FIND("/",MID($A1946,FIND("/",$A1946)+1,20))+1,20))),"")))</f>
        <v/>
      </c>
      <c r="E1946">
        <f>IF($A1946="","",IF(OR($B1946="",$C1946="",$D1946="",$B1946&lt;1300,$B1946&gt;1500,$C1946&lt;1,$C1946&gt;12,$D1946&lt;1,$D1946&gt;31),"نامعتبر",RIGHT("0000"&amp;$B1946,4)&amp;"/"&amp;RIGHT("00"&amp;$C1946,2)&amp;"/"&amp;RIGHT("00"&amp;$D1946,2)))</f>
        <v/>
      </c>
      <c r="F1946">
        <f>IF(OR($E1946="",$E1946="نامعتبر"),"",LEFT($E1946,4)&amp;"/"&amp;MID($E1946,6,2))</f>
        <v/>
      </c>
      <c r="G1946">
        <f>IF(OR($E1946="",$E1946="نامعتبر",Entry!$D1946=""),"",IF(ISNUMBER(FIND(" – ",Entry!$D1946)),LEFT(Entry!$D1946,FIND(" – ",Entry!$D1946)-1),Entry!$D1946))</f>
        <v/>
      </c>
      <c r="H1946">
        <f>IF(Entry!$C1946="","",Entry!$C1946)</f>
        <v/>
      </c>
      <c r="I1946">
        <f>IF(Entry!$F1946="",0,Entry!$F1946)</f>
        <v/>
      </c>
      <c r="J1946">
        <f>IF(Entry!$G1946="",0,Entry!$G1946)</f>
        <v/>
      </c>
      <c r="K1946">
        <f>IF(Entry!$H1946="",0,Entry!$H1946)</f>
        <v/>
      </c>
      <c r="L1946">
        <f>IF(Entry!$K1946="",0,Entry!$K1946)</f>
        <v/>
      </c>
      <c r="M1946">
        <f>IF($G1946="","",COUNTA(Entry!$M1946,Entry!$R1946,Entry!$W1946,Entry!$AB1946,Entry!$AG1946,Entry!$AL1946,Entry!$AQ1946,Entry!$AV1946,Entry!$BA1946,Entry!$BF1946,Entry!$BK1946,Entry!$BP1946,Entry!$BU1946,Entry!$BZ1946,Entry!$CE1946))</f>
        <v/>
      </c>
    </row>
    <row r="1947">
      <c r="A1947">
        <f>IF(Entry!$B1947="","",Entry!$B1947)</f>
        <v/>
      </c>
      <c r="B1947">
        <f>IF($A1947="","",IF(ISNUMBER($A1947),IF(AND($A1947&gt;=10000101,$A1947&lt;=99991231),INT($A1947/10000),""),IFERROR(VALUE(TRIM(LEFT($A1947,FIND("/",$A1947)-1))),"")))</f>
        <v/>
      </c>
      <c r="C1947">
        <f>IF(OR($A1947="",$B1947=""),"",IF(ISNUMBER($A1947),INT(MOD($A1947,10000)/100),IFERROR(VALUE(TRIM(LEFT(MID($A1947,FIND("/",$A1947)+1,20),FIND("/",MID($A1947,FIND("/",$A1947)+1,20))-1))),"")))</f>
        <v/>
      </c>
      <c r="D1947">
        <f>IF(OR($A1947="",$B1947=""),"",IF(ISNUMBER($A1947),MOD($A1947,100),IFERROR(VALUE(TRIM(MID(MID($A1947,FIND("/",$A1947)+1,20),FIND("/",MID($A1947,FIND("/",$A1947)+1,20))+1,20))),"")))</f>
        <v/>
      </c>
      <c r="E1947">
        <f>IF($A1947="","",IF(OR($B1947="",$C1947="",$D1947="",$B1947&lt;1300,$B1947&gt;1500,$C1947&lt;1,$C1947&gt;12,$D1947&lt;1,$D1947&gt;31),"نامعتبر",RIGHT("0000"&amp;$B1947,4)&amp;"/"&amp;RIGHT("00"&amp;$C1947,2)&amp;"/"&amp;RIGHT("00"&amp;$D1947,2)))</f>
        <v/>
      </c>
      <c r="F1947">
        <f>IF(OR($E1947="",$E1947="نامعتبر"),"",LEFT($E1947,4)&amp;"/"&amp;MID($E1947,6,2))</f>
        <v/>
      </c>
      <c r="G1947">
        <f>IF(OR($E1947="",$E1947="نامعتبر",Entry!$D1947=""),"",IF(ISNUMBER(FIND(" – ",Entry!$D1947)),LEFT(Entry!$D1947,FIND(" – ",Entry!$D1947)-1),Entry!$D1947))</f>
        <v/>
      </c>
      <c r="H1947">
        <f>IF(Entry!$C1947="","",Entry!$C1947)</f>
        <v/>
      </c>
      <c r="I1947">
        <f>IF(Entry!$F1947="",0,Entry!$F1947)</f>
        <v/>
      </c>
      <c r="J1947">
        <f>IF(Entry!$G1947="",0,Entry!$G1947)</f>
        <v/>
      </c>
      <c r="K1947">
        <f>IF(Entry!$H1947="",0,Entry!$H1947)</f>
        <v/>
      </c>
      <c r="L1947">
        <f>IF(Entry!$K1947="",0,Entry!$K1947)</f>
        <v/>
      </c>
      <c r="M1947">
        <f>IF($G1947="","",COUNTA(Entry!$M1947,Entry!$R1947,Entry!$W1947,Entry!$AB1947,Entry!$AG1947,Entry!$AL1947,Entry!$AQ1947,Entry!$AV1947,Entry!$BA1947,Entry!$BF1947,Entry!$BK1947,Entry!$BP1947,Entry!$BU1947,Entry!$BZ1947,Entry!$CE1947))</f>
        <v/>
      </c>
    </row>
    <row r="1948">
      <c r="A1948">
        <f>IF(Entry!$B1948="","",Entry!$B1948)</f>
        <v/>
      </c>
      <c r="B1948">
        <f>IF($A1948="","",IF(ISNUMBER($A1948),IF(AND($A1948&gt;=10000101,$A1948&lt;=99991231),INT($A1948/10000),""),IFERROR(VALUE(TRIM(LEFT($A1948,FIND("/",$A1948)-1))),"")))</f>
        <v/>
      </c>
      <c r="C1948">
        <f>IF(OR($A1948="",$B1948=""),"",IF(ISNUMBER($A1948),INT(MOD($A1948,10000)/100),IFERROR(VALUE(TRIM(LEFT(MID($A1948,FIND("/",$A1948)+1,20),FIND("/",MID($A1948,FIND("/",$A1948)+1,20))-1))),"")))</f>
        <v/>
      </c>
      <c r="D1948">
        <f>IF(OR($A1948="",$B1948=""),"",IF(ISNUMBER($A1948),MOD($A1948,100),IFERROR(VALUE(TRIM(MID(MID($A1948,FIND("/",$A1948)+1,20),FIND("/",MID($A1948,FIND("/",$A1948)+1,20))+1,20))),"")))</f>
        <v/>
      </c>
      <c r="E1948">
        <f>IF($A1948="","",IF(OR($B1948="",$C1948="",$D1948="",$B1948&lt;1300,$B1948&gt;1500,$C1948&lt;1,$C1948&gt;12,$D1948&lt;1,$D1948&gt;31),"نامعتبر",RIGHT("0000"&amp;$B1948,4)&amp;"/"&amp;RIGHT("00"&amp;$C1948,2)&amp;"/"&amp;RIGHT("00"&amp;$D1948,2)))</f>
        <v/>
      </c>
      <c r="F1948">
        <f>IF(OR($E1948="",$E1948="نامعتبر"),"",LEFT($E1948,4)&amp;"/"&amp;MID($E1948,6,2))</f>
        <v/>
      </c>
      <c r="G1948">
        <f>IF(OR($E1948="",$E1948="نامعتبر",Entry!$D1948=""),"",IF(ISNUMBER(FIND(" – ",Entry!$D1948)),LEFT(Entry!$D1948,FIND(" – ",Entry!$D1948)-1),Entry!$D1948))</f>
        <v/>
      </c>
      <c r="H1948">
        <f>IF(Entry!$C1948="","",Entry!$C1948)</f>
        <v/>
      </c>
      <c r="I1948">
        <f>IF(Entry!$F1948="",0,Entry!$F1948)</f>
        <v/>
      </c>
      <c r="J1948">
        <f>IF(Entry!$G1948="",0,Entry!$G1948)</f>
        <v/>
      </c>
      <c r="K1948">
        <f>IF(Entry!$H1948="",0,Entry!$H1948)</f>
        <v/>
      </c>
      <c r="L1948">
        <f>IF(Entry!$K1948="",0,Entry!$K1948)</f>
        <v/>
      </c>
      <c r="M1948">
        <f>IF($G1948="","",COUNTA(Entry!$M1948,Entry!$R1948,Entry!$W1948,Entry!$AB1948,Entry!$AG1948,Entry!$AL1948,Entry!$AQ1948,Entry!$AV1948,Entry!$BA1948,Entry!$BF1948,Entry!$BK1948,Entry!$BP1948,Entry!$BU1948,Entry!$BZ1948,Entry!$CE1948))</f>
        <v/>
      </c>
    </row>
    <row r="1949">
      <c r="A1949">
        <f>IF(Entry!$B1949="","",Entry!$B1949)</f>
        <v/>
      </c>
      <c r="B1949">
        <f>IF($A1949="","",IF(ISNUMBER($A1949),IF(AND($A1949&gt;=10000101,$A1949&lt;=99991231),INT($A1949/10000),""),IFERROR(VALUE(TRIM(LEFT($A1949,FIND("/",$A1949)-1))),"")))</f>
        <v/>
      </c>
      <c r="C1949">
        <f>IF(OR($A1949="",$B1949=""),"",IF(ISNUMBER($A1949),INT(MOD($A1949,10000)/100),IFERROR(VALUE(TRIM(LEFT(MID($A1949,FIND("/",$A1949)+1,20),FIND("/",MID($A1949,FIND("/",$A1949)+1,20))-1))),"")))</f>
        <v/>
      </c>
      <c r="D1949">
        <f>IF(OR($A1949="",$B1949=""),"",IF(ISNUMBER($A1949),MOD($A1949,100),IFERROR(VALUE(TRIM(MID(MID($A1949,FIND("/",$A1949)+1,20),FIND("/",MID($A1949,FIND("/",$A1949)+1,20))+1,20))),"")))</f>
        <v/>
      </c>
      <c r="E1949">
        <f>IF($A1949="","",IF(OR($B1949="",$C1949="",$D1949="",$B1949&lt;1300,$B1949&gt;1500,$C1949&lt;1,$C1949&gt;12,$D1949&lt;1,$D1949&gt;31),"نامعتبر",RIGHT("0000"&amp;$B1949,4)&amp;"/"&amp;RIGHT("00"&amp;$C1949,2)&amp;"/"&amp;RIGHT("00"&amp;$D1949,2)))</f>
        <v/>
      </c>
      <c r="F1949">
        <f>IF(OR($E1949="",$E1949="نامعتبر"),"",LEFT($E1949,4)&amp;"/"&amp;MID($E1949,6,2))</f>
        <v/>
      </c>
      <c r="G1949">
        <f>IF(OR($E1949="",$E1949="نامعتبر",Entry!$D1949=""),"",IF(ISNUMBER(FIND(" – ",Entry!$D1949)),LEFT(Entry!$D1949,FIND(" – ",Entry!$D1949)-1),Entry!$D1949))</f>
        <v/>
      </c>
      <c r="H1949">
        <f>IF(Entry!$C1949="","",Entry!$C1949)</f>
        <v/>
      </c>
      <c r="I1949">
        <f>IF(Entry!$F1949="",0,Entry!$F1949)</f>
        <v/>
      </c>
      <c r="J1949">
        <f>IF(Entry!$G1949="",0,Entry!$G1949)</f>
        <v/>
      </c>
      <c r="K1949">
        <f>IF(Entry!$H1949="",0,Entry!$H1949)</f>
        <v/>
      </c>
      <c r="L1949">
        <f>IF(Entry!$K1949="",0,Entry!$K1949)</f>
        <v/>
      </c>
      <c r="M1949">
        <f>IF($G1949="","",COUNTA(Entry!$M1949,Entry!$R1949,Entry!$W1949,Entry!$AB1949,Entry!$AG1949,Entry!$AL1949,Entry!$AQ1949,Entry!$AV1949,Entry!$BA1949,Entry!$BF1949,Entry!$BK1949,Entry!$BP1949,Entry!$BU1949,Entry!$BZ1949,Entry!$CE1949))</f>
        <v/>
      </c>
    </row>
    <row r="1950">
      <c r="A1950">
        <f>IF(Entry!$B1950="","",Entry!$B1950)</f>
        <v/>
      </c>
      <c r="B1950">
        <f>IF($A1950="","",IF(ISNUMBER($A1950),IF(AND($A1950&gt;=10000101,$A1950&lt;=99991231),INT($A1950/10000),""),IFERROR(VALUE(TRIM(LEFT($A1950,FIND("/",$A1950)-1))),"")))</f>
        <v/>
      </c>
      <c r="C1950">
        <f>IF(OR($A1950="",$B1950=""),"",IF(ISNUMBER($A1950),INT(MOD($A1950,10000)/100),IFERROR(VALUE(TRIM(LEFT(MID($A1950,FIND("/",$A1950)+1,20),FIND("/",MID($A1950,FIND("/",$A1950)+1,20))-1))),"")))</f>
        <v/>
      </c>
      <c r="D1950">
        <f>IF(OR($A1950="",$B1950=""),"",IF(ISNUMBER($A1950),MOD($A1950,100),IFERROR(VALUE(TRIM(MID(MID($A1950,FIND("/",$A1950)+1,20),FIND("/",MID($A1950,FIND("/",$A1950)+1,20))+1,20))),"")))</f>
        <v/>
      </c>
      <c r="E1950">
        <f>IF($A1950="","",IF(OR($B1950="",$C1950="",$D1950="",$B1950&lt;1300,$B1950&gt;1500,$C1950&lt;1,$C1950&gt;12,$D1950&lt;1,$D1950&gt;31),"نامعتبر",RIGHT("0000"&amp;$B1950,4)&amp;"/"&amp;RIGHT("00"&amp;$C1950,2)&amp;"/"&amp;RIGHT("00"&amp;$D1950,2)))</f>
        <v/>
      </c>
      <c r="F1950">
        <f>IF(OR($E1950="",$E1950="نامعتبر"),"",LEFT($E1950,4)&amp;"/"&amp;MID($E1950,6,2))</f>
        <v/>
      </c>
      <c r="G1950">
        <f>IF(OR($E1950="",$E1950="نامعتبر",Entry!$D1950=""),"",IF(ISNUMBER(FIND(" – ",Entry!$D1950)),LEFT(Entry!$D1950,FIND(" – ",Entry!$D1950)-1),Entry!$D1950))</f>
        <v/>
      </c>
      <c r="H1950">
        <f>IF(Entry!$C1950="","",Entry!$C1950)</f>
        <v/>
      </c>
      <c r="I1950">
        <f>IF(Entry!$F1950="",0,Entry!$F1950)</f>
        <v/>
      </c>
      <c r="J1950">
        <f>IF(Entry!$G1950="",0,Entry!$G1950)</f>
        <v/>
      </c>
      <c r="K1950">
        <f>IF(Entry!$H1950="",0,Entry!$H1950)</f>
        <v/>
      </c>
      <c r="L1950">
        <f>IF(Entry!$K1950="",0,Entry!$K1950)</f>
        <v/>
      </c>
      <c r="M1950">
        <f>IF($G1950="","",COUNTA(Entry!$M1950,Entry!$R1950,Entry!$W1950,Entry!$AB1950,Entry!$AG1950,Entry!$AL1950,Entry!$AQ1950,Entry!$AV1950,Entry!$BA1950,Entry!$BF1950,Entry!$BK1950,Entry!$BP1950,Entry!$BU1950,Entry!$BZ1950,Entry!$CE1950))</f>
        <v/>
      </c>
    </row>
    <row r="1951">
      <c r="A1951">
        <f>IF(Entry!$B1951="","",Entry!$B1951)</f>
        <v/>
      </c>
      <c r="B1951">
        <f>IF($A1951="","",IF(ISNUMBER($A1951),IF(AND($A1951&gt;=10000101,$A1951&lt;=99991231),INT($A1951/10000),""),IFERROR(VALUE(TRIM(LEFT($A1951,FIND("/",$A1951)-1))),"")))</f>
        <v/>
      </c>
      <c r="C1951">
        <f>IF(OR($A1951="",$B1951=""),"",IF(ISNUMBER($A1951),INT(MOD($A1951,10000)/100),IFERROR(VALUE(TRIM(LEFT(MID($A1951,FIND("/",$A1951)+1,20),FIND("/",MID($A1951,FIND("/",$A1951)+1,20))-1))),"")))</f>
        <v/>
      </c>
      <c r="D1951">
        <f>IF(OR($A1951="",$B1951=""),"",IF(ISNUMBER($A1951),MOD($A1951,100),IFERROR(VALUE(TRIM(MID(MID($A1951,FIND("/",$A1951)+1,20),FIND("/",MID($A1951,FIND("/",$A1951)+1,20))+1,20))),"")))</f>
        <v/>
      </c>
      <c r="E1951">
        <f>IF($A1951="","",IF(OR($B1951="",$C1951="",$D1951="",$B1951&lt;1300,$B1951&gt;1500,$C1951&lt;1,$C1951&gt;12,$D1951&lt;1,$D1951&gt;31),"نامعتبر",RIGHT("0000"&amp;$B1951,4)&amp;"/"&amp;RIGHT("00"&amp;$C1951,2)&amp;"/"&amp;RIGHT("00"&amp;$D1951,2)))</f>
        <v/>
      </c>
      <c r="F1951">
        <f>IF(OR($E1951="",$E1951="نامعتبر"),"",LEFT($E1951,4)&amp;"/"&amp;MID($E1951,6,2))</f>
        <v/>
      </c>
      <c r="G1951">
        <f>IF(OR($E1951="",$E1951="نامعتبر",Entry!$D1951=""),"",IF(ISNUMBER(FIND(" – ",Entry!$D1951)),LEFT(Entry!$D1951,FIND(" – ",Entry!$D1951)-1),Entry!$D1951))</f>
        <v/>
      </c>
      <c r="H1951">
        <f>IF(Entry!$C1951="","",Entry!$C1951)</f>
        <v/>
      </c>
      <c r="I1951">
        <f>IF(Entry!$F1951="",0,Entry!$F1951)</f>
        <v/>
      </c>
      <c r="J1951">
        <f>IF(Entry!$G1951="",0,Entry!$G1951)</f>
        <v/>
      </c>
      <c r="K1951">
        <f>IF(Entry!$H1951="",0,Entry!$H1951)</f>
        <v/>
      </c>
      <c r="L1951">
        <f>IF(Entry!$K1951="",0,Entry!$K1951)</f>
        <v/>
      </c>
      <c r="M1951">
        <f>IF($G1951="","",COUNTA(Entry!$M1951,Entry!$R1951,Entry!$W1951,Entry!$AB1951,Entry!$AG1951,Entry!$AL1951,Entry!$AQ1951,Entry!$AV1951,Entry!$BA1951,Entry!$BF1951,Entry!$BK1951,Entry!$BP1951,Entry!$BU1951,Entry!$BZ1951,Entry!$CE1951))</f>
        <v/>
      </c>
    </row>
    <row r="1952">
      <c r="A1952">
        <f>IF(Entry!$B1952="","",Entry!$B1952)</f>
        <v/>
      </c>
      <c r="B1952">
        <f>IF($A1952="","",IF(ISNUMBER($A1952),IF(AND($A1952&gt;=10000101,$A1952&lt;=99991231),INT($A1952/10000),""),IFERROR(VALUE(TRIM(LEFT($A1952,FIND("/",$A1952)-1))),"")))</f>
        <v/>
      </c>
      <c r="C1952">
        <f>IF(OR($A1952="",$B1952=""),"",IF(ISNUMBER($A1952),INT(MOD($A1952,10000)/100),IFERROR(VALUE(TRIM(LEFT(MID($A1952,FIND("/",$A1952)+1,20),FIND("/",MID($A1952,FIND("/",$A1952)+1,20))-1))),"")))</f>
        <v/>
      </c>
      <c r="D1952">
        <f>IF(OR($A1952="",$B1952=""),"",IF(ISNUMBER($A1952),MOD($A1952,100),IFERROR(VALUE(TRIM(MID(MID($A1952,FIND("/",$A1952)+1,20),FIND("/",MID($A1952,FIND("/",$A1952)+1,20))+1,20))),"")))</f>
        <v/>
      </c>
      <c r="E1952">
        <f>IF($A1952="","",IF(OR($B1952="",$C1952="",$D1952="",$B1952&lt;1300,$B1952&gt;1500,$C1952&lt;1,$C1952&gt;12,$D1952&lt;1,$D1952&gt;31),"نامعتبر",RIGHT("0000"&amp;$B1952,4)&amp;"/"&amp;RIGHT("00"&amp;$C1952,2)&amp;"/"&amp;RIGHT("00"&amp;$D1952,2)))</f>
        <v/>
      </c>
      <c r="F1952">
        <f>IF(OR($E1952="",$E1952="نامعتبر"),"",LEFT($E1952,4)&amp;"/"&amp;MID($E1952,6,2))</f>
        <v/>
      </c>
      <c r="G1952">
        <f>IF(OR($E1952="",$E1952="نامعتبر",Entry!$D1952=""),"",IF(ISNUMBER(FIND(" – ",Entry!$D1952)),LEFT(Entry!$D1952,FIND(" – ",Entry!$D1952)-1),Entry!$D1952))</f>
        <v/>
      </c>
      <c r="H1952">
        <f>IF(Entry!$C1952="","",Entry!$C1952)</f>
        <v/>
      </c>
      <c r="I1952">
        <f>IF(Entry!$F1952="",0,Entry!$F1952)</f>
        <v/>
      </c>
      <c r="J1952">
        <f>IF(Entry!$G1952="",0,Entry!$G1952)</f>
        <v/>
      </c>
      <c r="K1952">
        <f>IF(Entry!$H1952="",0,Entry!$H1952)</f>
        <v/>
      </c>
      <c r="L1952">
        <f>IF(Entry!$K1952="",0,Entry!$K1952)</f>
        <v/>
      </c>
      <c r="M1952">
        <f>IF($G1952="","",COUNTA(Entry!$M1952,Entry!$R1952,Entry!$W1952,Entry!$AB1952,Entry!$AG1952,Entry!$AL1952,Entry!$AQ1952,Entry!$AV1952,Entry!$BA1952,Entry!$BF1952,Entry!$BK1952,Entry!$BP1952,Entry!$BU1952,Entry!$BZ1952,Entry!$CE1952))</f>
        <v/>
      </c>
    </row>
    <row r="1953">
      <c r="A1953">
        <f>IF(Entry!$B1953="","",Entry!$B1953)</f>
        <v/>
      </c>
      <c r="B1953">
        <f>IF($A1953="","",IF(ISNUMBER($A1953),IF(AND($A1953&gt;=10000101,$A1953&lt;=99991231),INT($A1953/10000),""),IFERROR(VALUE(TRIM(LEFT($A1953,FIND("/",$A1953)-1))),"")))</f>
        <v/>
      </c>
      <c r="C1953">
        <f>IF(OR($A1953="",$B1953=""),"",IF(ISNUMBER($A1953),INT(MOD($A1953,10000)/100),IFERROR(VALUE(TRIM(LEFT(MID($A1953,FIND("/",$A1953)+1,20),FIND("/",MID($A1953,FIND("/",$A1953)+1,20))-1))),"")))</f>
        <v/>
      </c>
      <c r="D1953">
        <f>IF(OR($A1953="",$B1953=""),"",IF(ISNUMBER($A1953),MOD($A1953,100),IFERROR(VALUE(TRIM(MID(MID($A1953,FIND("/",$A1953)+1,20),FIND("/",MID($A1953,FIND("/",$A1953)+1,20))+1,20))),"")))</f>
        <v/>
      </c>
      <c r="E1953">
        <f>IF($A1953="","",IF(OR($B1953="",$C1953="",$D1953="",$B1953&lt;1300,$B1953&gt;1500,$C1953&lt;1,$C1953&gt;12,$D1953&lt;1,$D1953&gt;31),"نامعتبر",RIGHT("0000"&amp;$B1953,4)&amp;"/"&amp;RIGHT("00"&amp;$C1953,2)&amp;"/"&amp;RIGHT("00"&amp;$D1953,2)))</f>
        <v/>
      </c>
      <c r="F1953">
        <f>IF(OR($E1953="",$E1953="نامعتبر"),"",LEFT($E1953,4)&amp;"/"&amp;MID($E1953,6,2))</f>
        <v/>
      </c>
      <c r="G1953">
        <f>IF(OR($E1953="",$E1953="نامعتبر",Entry!$D1953=""),"",IF(ISNUMBER(FIND(" – ",Entry!$D1953)),LEFT(Entry!$D1953,FIND(" – ",Entry!$D1953)-1),Entry!$D1953))</f>
        <v/>
      </c>
      <c r="H1953">
        <f>IF(Entry!$C1953="","",Entry!$C1953)</f>
        <v/>
      </c>
      <c r="I1953">
        <f>IF(Entry!$F1953="",0,Entry!$F1953)</f>
        <v/>
      </c>
      <c r="J1953">
        <f>IF(Entry!$G1953="",0,Entry!$G1953)</f>
        <v/>
      </c>
      <c r="K1953">
        <f>IF(Entry!$H1953="",0,Entry!$H1953)</f>
        <v/>
      </c>
      <c r="L1953">
        <f>IF(Entry!$K1953="",0,Entry!$K1953)</f>
        <v/>
      </c>
      <c r="M1953">
        <f>IF($G1953="","",COUNTA(Entry!$M1953,Entry!$R1953,Entry!$W1953,Entry!$AB1953,Entry!$AG1953,Entry!$AL1953,Entry!$AQ1953,Entry!$AV1953,Entry!$BA1953,Entry!$BF1953,Entry!$BK1953,Entry!$BP1953,Entry!$BU1953,Entry!$BZ1953,Entry!$CE1953))</f>
        <v/>
      </c>
    </row>
    <row r="1954">
      <c r="A1954">
        <f>IF(Entry!$B1954="","",Entry!$B1954)</f>
        <v/>
      </c>
      <c r="B1954">
        <f>IF($A1954="","",IF(ISNUMBER($A1954),IF(AND($A1954&gt;=10000101,$A1954&lt;=99991231),INT($A1954/10000),""),IFERROR(VALUE(TRIM(LEFT($A1954,FIND("/",$A1954)-1))),"")))</f>
        <v/>
      </c>
      <c r="C1954">
        <f>IF(OR($A1954="",$B1954=""),"",IF(ISNUMBER($A1954),INT(MOD($A1954,10000)/100),IFERROR(VALUE(TRIM(LEFT(MID($A1954,FIND("/",$A1954)+1,20),FIND("/",MID($A1954,FIND("/",$A1954)+1,20))-1))),"")))</f>
        <v/>
      </c>
      <c r="D1954">
        <f>IF(OR($A1954="",$B1954=""),"",IF(ISNUMBER($A1954),MOD($A1954,100),IFERROR(VALUE(TRIM(MID(MID($A1954,FIND("/",$A1954)+1,20),FIND("/",MID($A1954,FIND("/",$A1954)+1,20))+1,20))),"")))</f>
        <v/>
      </c>
      <c r="E1954">
        <f>IF($A1954="","",IF(OR($B1954="",$C1954="",$D1954="",$B1954&lt;1300,$B1954&gt;1500,$C1954&lt;1,$C1954&gt;12,$D1954&lt;1,$D1954&gt;31),"نامعتبر",RIGHT("0000"&amp;$B1954,4)&amp;"/"&amp;RIGHT("00"&amp;$C1954,2)&amp;"/"&amp;RIGHT("00"&amp;$D1954,2)))</f>
        <v/>
      </c>
      <c r="F1954">
        <f>IF(OR($E1954="",$E1954="نامعتبر"),"",LEFT($E1954,4)&amp;"/"&amp;MID($E1954,6,2))</f>
        <v/>
      </c>
      <c r="G1954">
        <f>IF(OR($E1954="",$E1954="نامعتبر",Entry!$D1954=""),"",IF(ISNUMBER(FIND(" – ",Entry!$D1954)),LEFT(Entry!$D1954,FIND(" – ",Entry!$D1954)-1),Entry!$D1954))</f>
        <v/>
      </c>
      <c r="H1954">
        <f>IF(Entry!$C1954="","",Entry!$C1954)</f>
        <v/>
      </c>
      <c r="I1954">
        <f>IF(Entry!$F1954="",0,Entry!$F1954)</f>
        <v/>
      </c>
      <c r="J1954">
        <f>IF(Entry!$G1954="",0,Entry!$G1954)</f>
        <v/>
      </c>
      <c r="K1954">
        <f>IF(Entry!$H1954="",0,Entry!$H1954)</f>
        <v/>
      </c>
      <c r="L1954">
        <f>IF(Entry!$K1954="",0,Entry!$K1954)</f>
        <v/>
      </c>
      <c r="M1954">
        <f>IF($G1954="","",COUNTA(Entry!$M1954,Entry!$R1954,Entry!$W1954,Entry!$AB1954,Entry!$AG1954,Entry!$AL1954,Entry!$AQ1954,Entry!$AV1954,Entry!$BA1954,Entry!$BF1954,Entry!$BK1954,Entry!$BP1954,Entry!$BU1954,Entry!$BZ1954,Entry!$CE1954))</f>
        <v/>
      </c>
    </row>
    <row r="1955">
      <c r="A1955">
        <f>IF(Entry!$B1955="","",Entry!$B1955)</f>
        <v/>
      </c>
      <c r="B1955">
        <f>IF($A1955="","",IF(ISNUMBER($A1955),IF(AND($A1955&gt;=10000101,$A1955&lt;=99991231),INT($A1955/10000),""),IFERROR(VALUE(TRIM(LEFT($A1955,FIND("/",$A1955)-1))),"")))</f>
        <v/>
      </c>
      <c r="C1955">
        <f>IF(OR($A1955="",$B1955=""),"",IF(ISNUMBER($A1955),INT(MOD($A1955,10000)/100),IFERROR(VALUE(TRIM(LEFT(MID($A1955,FIND("/",$A1955)+1,20),FIND("/",MID($A1955,FIND("/",$A1955)+1,20))-1))),"")))</f>
        <v/>
      </c>
      <c r="D1955">
        <f>IF(OR($A1955="",$B1955=""),"",IF(ISNUMBER($A1955),MOD($A1955,100),IFERROR(VALUE(TRIM(MID(MID($A1955,FIND("/",$A1955)+1,20),FIND("/",MID($A1955,FIND("/",$A1955)+1,20))+1,20))),"")))</f>
        <v/>
      </c>
      <c r="E1955">
        <f>IF($A1955="","",IF(OR($B1955="",$C1955="",$D1955="",$B1955&lt;1300,$B1955&gt;1500,$C1955&lt;1,$C1955&gt;12,$D1955&lt;1,$D1955&gt;31),"نامعتبر",RIGHT("0000"&amp;$B1955,4)&amp;"/"&amp;RIGHT("00"&amp;$C1955,2)&amp;"/"&amp;RIGHT("00"&amp;$D1955,2)))</f>
        <v/>
      </c>
      <c r="F1955">
        <f>IF(OR($E1955="",$E1955="نامعتبر"),"",LEFT($E1955,4)&amp;"/"&amp;MID($E1955,6,2))</f>
        <v/>
      </c>
      <c r="G1955">
        <f>IF(OR($E1955="",$E1955="نامعتبر",Entry!$D1955=""),"",IF(ISNUMBER(FIND(" – ",Entry!$D1955)),LEFT(Entry!$D1955,FIND(" – ",Entry!$D1955)-1),Entry!$D1955))</f>
        <v/>
      </c>
      <c r="H1955">
        <f>IF(Entry!$C1955="","",Entry!$C1955)</f>
        <v/>
      </c>
      <c r="I1955">
        <f>IF(Entry!$F1955="",0,Entry!$F1955)</f>
        <v/>
      </c>
      <c r="J1955">
        <f>IF(Entry!$G1955="",0,Entry!$G1955)</f>
        <v/>
      </c>
      <c r="K1955">
        <f>IF(Entry!$H1955="",0,Entry!$H1955)</f>
        <v/>
      </c>
      <c r="L1955">
        <f>IF(Entry!$K1955="",0,Entry!$K1955)</f>
        <v/>
      </c>
      <c r="M1955">
        <f>IF($G1955="","",COUNTA(Entry!$M1955,Entry!$R1955,Entry!$W1955,Entry!$AB1955,Entry!$AG1955,Entry!$AL1955,Entry!$AQ1955,Entry!$AV1955,Entry!$BA1955,Entry!$BF1955,Entry!$BK1955,Entry!$BP1955,Entry!$BU1955,Entry!$BZ1955,Entry!$CE1955))</f>
        <v/>
      </c>
    </row>
    <row r="1956">
      <c r="A1956">
        <f>IF(Entry!$B1956="","",Entry!$B1956)</f>
        <v/>
      </c>
      <c r="B1956">
        <f>IF($A1956="","",IF(ISNUMBER($A1956),IF(AND($A1956&gt;=10000101,$A1956&lt;=99991231),INT($A1956/10000),""),IFERROR(VALUE(TRIM(LEFT($A1956,FIND("/",$A1956)-1))),"")))</f>
        <v/>
      </c>
      <c r="C1956">
        <f>IF(OR($A1956="",$B1956=""),"",IF(ISNUMBER($A1956),INT(MOD($A1956,10000)/100),IFERROR(VALUE(TRIM(LEFT(MID($A1956,FIND("/",$A1956)+1,20),FIND("/",MID($A1956,FIND("/",$A1956)+1,20))-1))),"")))</f>
        <v/>
      </c>
      <c r="D1956">
        <f>IF(OR($A1956="",$B1956=""),"",IF(ISNUMBER($A1956),MOD($A1956,100),IFERROR(VALUE(TRIM(MID(MID($A1956,FIND("/",$A1956)+1,20),FIND("/",MID($A1956,FIND("/",$A1956)+1,20))+1,20))),"")))</f>
        <v/>
      </c>
      <c r="E1956">
        <f>IF($A1956="","",IF(OR($B1956="",$C1956="",$D1956="",$B1956&lt;1300,$B1956&gt;1500,$C1956&lt;1,$C1956&gt;12,$D1956&lt;1,$D1956&gt;31),"نامعتبر",RIGHT("0000"&amp;$B1956,4)&amp;"/"&amp;RIGHT("00"&amp;$C1956,2)&amp;"/"&amp;RIGHT("00"&amp;$D1956,2)))</f>
        <v/>
      </c>
      <c r="F1956">
        <f>IF(OR($E1956="",$E1956="نامعتبر"),"",LEFT($E1956,4)&amp;"/"&amp;MID($E1956,6,2))</f>
        <v/>
      </c>
      <c r="G1956">
        <f>IF(OR($E1956="",$E1956="نامعتبر",Entry!$D1956=""),"",IF(ISNUMBER(FIND(" – ",Entry!$D1956)),LEFT(Entry!$D1956,FIND(" – ",Entry!$D1956)-1),Entry!$D1956))</f>
        <v/>
      </c>
      <c r="H1956">
        <f>IF(Entry!$C1956="","",Entry!$C1956)</f>
        <v/>
      </c>
      <c r="I1956">
        <f>IF(Entry!$F1956="",0,Entry!$F1956)</f>
        <v/>
      </c>
      <c r="J1956">
        <f>IF(Entry!$G1956="",0,Entry!$G1956)</f>
        <v/>
      </c>
      <c r="K1956">
        <f>IF(Entry!$H1956="",0,Entry!$H1956)</f>
        <v/>
      </c>
      <c r="L1956">
        <f>IF(Entry!$K1956="",0,Entry!$K1956)</f>
        <v/>
      </c>
      <c r="M1956">
        <f>IF($G1956="","",COUNTA(Entry!$M1956,Entry!$R1956,Entry!$W1956,Entry!$AB1956,Entry!$AG1956,Entry!$AL1956,Entry!$AQ1956,Entry!$AV1956,Entry!$BA1956,Entry!$BF1956,Entry!$BK1956,Entry!$BP1956,Entry!$BU1956,Entry!$BZ1956,Entry!$CE1956))</f>
        <v/>
      </c>
    </row>
    <row r="1957">
      <c r="A1957">
        <f>IF(Entry!$B1957="","",Entry!$B1957)</f>
        <v/>
      </c>
      <c r="B1957">
        <f>IF($A1957="","",IF(ISNUMBER($A1957),IF(AND($A1957&gt;=10000101,$A1957&lt;=99991231),INT($A1957/10000),""),IFERROR(VALUE(TRIM(LEFT($A1957,FIND("/",$A1957)-1))),"")))</f>
        <v/>
      </c>
      <c r="C1957">
        <f>IF(OR($A1957="",$B1957=""),"",IF(ISNUMBER($A1957),INT(MOD($A1957,10000)/100),IFERROR(VALUE(TRIM(LEFT(MID($A1957,FIND("/",$A1957)+1,20),FIND("/",MID($A1957,FIND("/",$A1957)+1,20))-1))),"")))</f>
        <v/>
      </c>
      <c r="D1957">
        <f>IF(OR($A1957="",$B1957=""),"",IF(ISNUMBER($A1957),MOD($A1957,100),IFERROR(VALUE(TRIM(MID(MID($A1957,FIND("/",$A1957)+1,20),FIND("/",MID($A1957,FIND("/",$A1957)+1,20))+1,20))),"")))</f>
        <v/>
      </c>
      <c r="E1957">
        <f>IF($A1957="","",IF(OR($B1957="",$C1957="",$D1957="",$B1957&lt;1300,$B1957&gt;1500,$C1957&lt;1,$C1957&gt;12,$D1957&lt;1,$D1957&gt;31),"نامعتبر",RIGHT("0000"&amp;$B1957,4)&amp;"/"&amp;RIGHT("00"&amp;$C1957,2)&amp;"/"&amp;RIGHT("00"&amp;$D1957,2)))</f>
        <v/>
      </c>
      <c r="F1957">
        <f>IF(OR($E1957="",$E1957="نامعتبر"),"",LEFT($E1957,4)&amp;"/"&amp;MID($E1957,6,2))</f>
        <v/>
      </c>
      <c r="G1957">
        <f>IF(OR($E1957="",$E1957="نامعتبر",Entry!$D1957=""),"",IF(ISNUMBER(FIND(" – ",Entry!$D1957)),LEFT(Entry!$D1957,FIND(" – ",Entry!$D1957)-1),Entry!$D1957))</f>
        <v/>
      </c>
      <c r="H1957">
        <f>IF(Entry!$C1957="","",Entry!$C1957)</f>
        <v/>
      </c>
      <c r="I1957">
        <f>IF(Entry!$F1957="",0,Entry!$F1957)</f>
        <v/>
      </c>
      <c r="J1957">
        <f>IF(Entry!$G1957="",0,Entry!$G1957)</f>
        <v/>
      </c>
      <c r="K1957">
        <f>IF(Entry!$H1957="",0,Entry!$H1957)</f>
        <v/>
      </c>
      <c r="L1957">
        <f>IF(Entry!$K1957="",0,Entry!$K1957)</f>
        <v/>
      </c>
      <c r="M1957">
        <f>IF($G1957="","",COUNTA(Entry!$M1957,Entry!$R1957,Entry!$W1957,Entry!$AB1957,Entry!$AG1957,Entry!$AL1957,Entry!$AQ1957,Entry!$AV1957,Entry!$BA1957,Entry!$BF1957,Entry!$BK1957,Entry!$BP1957,Entry!$BU1957,Entry!$BZ1957,Entry!$CE1957))</f>
        <v/>
      </c>
    </row>
    <row r="1958">
      <c r="A1958">
        <f>IF(Entry!$B1958="","",Entry!$B1958)</f>
        <v/>
      </c>
      <c r="B1958">
        <f>IF($A1958="","",IF(ISNUMBER($A1958),IF(AND($A1958&gt;=10000101,$A1958&lt;=99991231),INT($A1958/10000),""),IFERROR(VALUE(TRIM(LEFT($A1958,FIND("/",$A1958)-1))),"")))</f>
        <v/>
      </c>
      <c r="C1958">
        <f>IF(OR($A1958="",$B1958=""),"",IF(ISNUMBER($A1958),INT(MOD($A1958,10000)/100),IFERROR(VALUE(TRIM(LEFT(MID($A1958,FIND("/",$A1958)+1,20),FIND("/",MID($A1958,FIND("/",$A1958)+1,20))-1))),"")))</f>
        <v/>
      </c>
      <c r="D1958">
        <f>IF(OR($A1958="",$B1958=""),"",IF(ISNUMBER($A1958),MOD($A1958,100),IFERROR(VALUE(TRIM(MID(MID($A1958,FIND("/",$A1958)+1,20),FIND("/",MID($A1958,FIND("/",$A1958)+1,20))+1,20))),"")))</f>
        <v/>
      </c>
      <c r="E1958">
        <f>IF($A1958="","",IF(OR($B1958="",$C1958="",$D1958="",$B1958&lt;1300,$B1958&gt;1500,$C1958&lt;1,$C1958&gt;12,$D1958&lt;1,$D1958&gt;31),"نامعتبر",RIGHT("0000"&amp;$B1958,4)&amp;"/"&amp;RIGHT("00"&amp;$C1958,2)&amp;"/"&amp;RIGHT("00"&amp;$D1958,2)))</f>
        <v/>
      </c>
      <c r="F1958">
        <f>IF(OR($E1958="",$E1958="نامعتبر"),"",LEFT($E1958,4)&amp;"/"&amp;MID($E1958,6,2))</f>
        <v/>
      </c>
      <c r="G1958">
        <f>IF(OR($E1958="",$E1958="نامعتبر",Entry!$D1958=""),"",IF(ISNUMBER(FIND(" – ",Entry!$D1958)),LEFT(Entry!$D1958,FIND(" – ",Entry!$D1958)-1),Entry!$D1958))</f>
        <v/>
      </c>
      <c r="H1958">
        <f>IF(Entry!$C1958="","",Entry!$C1958)</f>
        <v/>
      </c>
      <c r="I1958">
        <f>IF(Entry!$F1958="",0,Entry!$F1958)</f>
        <v/>
      </c>
      <c r="J1958">
        <f>IF(Entry!$G1958="",0,Entry!$G1958)</f>
        <v/>
      </c>
      <c r="K1958">
        <f>IF(Entry!$H1958="",0,Entry!$H1958)</f>
        <v/>
      </c>
      <c r="L1958">
        <f>IF(Entry!$K1958="",0,Entry!$K1958)</f>
        <v/>
      </c>
      <c r="M1958">
        <f>IF($G1958="","",COUNTA(Entry!$M1958,Entry!$R1958,Entry!$W1958,Entry!$AB1958,Entry!$AG1958,Entry!$AL1958,Entry!$AQ1958,Entry!$AV1958,Entry!$BA1958,Entry!$BF1958,Entry!$BK1958,Entry!$BP1958,Entry!$BU1958,Entry!$BZ1958,Entry!$CE1958))</f>
        <v/>
      </c>
    </row>
    <row r="1959">
      <c r="A1959">
        <f>IF(Entry!$B1959="","",Entry!$B1959)</f>
        <v/>
      </c>
      <c r="B1959">
        <f>IF($A1959="","",IF(ISNUMBER($A1959),IF(AND($A1959&gt;=10000101,$A1959&lt;=99991231),INT($A1959/10000),""),IFERROR(VALUE(TRIM(LEFT($A1959,FIND("/",$A1959)-1))),"")))</f>
        <v/>
      </c>
      <c r="C1959">
        <f>IF(OR($A1959="",$B1959=""),"",IF(ISNUMBER($A1959),INT(MOD($A1959,10000)/100),IFERROR(VALUE(TRIM(LEFT(MID($A1959,FIND("/",$A1959)+1,20),FIND("/",MID($A1959,FIND("/",$A1959)+1,20))-1))),"")))</f>
        <v/>
      </c>
      <c r="D1959">
        <f>IF(OR($A1959="",$B1959=""),"",IF(ISNUMBER($A1959),MOD($A1959,100),IFERROR(VALUE(TRIM(MID(MID($A1959,FIND("/",$A1959)+1,20),FIND("/",MID($A1959,FIND("/",$A1959)+1,20))+1,20))),"")))</f>
        <v/>
      </c>
      <c r="E1959">
        <f>IF($A1959="","",IF(OR($B1959="",$C1959="",$D1959="",$B1959&lt;1300,$B1959&gt;1500,$C1959&lt;1,$C1959&gt;12,$D1959&lt;1,$D1959&gt;31),"نامعتبر",RIGHT("0000"&amp;$B1959,4)&amp;"/"&amp;RIGHT("00"&amp;$C1959,2)&amp;"/"&amp;RIGHT("00"&amp;$D1959,2)))</f>
        <v/>
      </c>
      <c r="F1959">
        <f>IF(OR($E1959="",$E1959="نامعتبر"),"",LEFT($E1959,4)&amp;"/"&amp;MID($E1959,6,2))</f>
        <v/>
      </c>
      <c r="G1959">
        <f>IF(OR($E1959="",$E1959="نامعتبر",Entry!$D1959=""),"",IF(ISNUMBER(FIND(" – ",Entry!$D1959)),LEFT(Entry!$D1959,FIND(" – ",Entry!$D1959)-1),Entry!$D1959))</f>
        <v/>
      </c>
      <c r="H1959">
        <f>IF(Entry!$C1959="","",Entry!$C1959)</f>
        <v/>
      </c>
      <c r="I1959">
        <f>IF(Entry!$F1959="",0,Entry!$F1959)</f>
        <v/>
      </c>
      <c r="J1959">
        <f>IF(Entry!$G1959="",0,Entry!$G1959)</f>
        <v/>
      </c>
      <c r="K1959">
        <f>IF(Entry!$H1959="",0,Entry!$H1959)</f>
        <v/>
      </c>
      <c r="L1959">
        <f>IF(Entry!$K1959="",0,Entry!$K1959)</f>
        <v/>
      </c>
      <c r="M1959">
        <f>IF($G1959="","",COUNTA(Entry!$M1959,Entry!$R1959,Entry!$W1959,Entry!$AB1959,Entry!$AG1959,Entry!$AL1959,Entry!$AQ1959,Entry!$AV1959,Entry!$BA1959,Entry!$BF1959,Entry!$BK1959,Entry!$BP1959,Entry!$BU1959,Entry!$BZ1959,Entry!$CE1959))</f>
        <v/>
      </c>
    </row>
    <row r="1960">
      <c r="A1960">
        <f>IF(Entry!$B1960="","",Entry!$B1960)</f>
        <v/>
      </c>
      <c r="B1960">
        <f>IF($A1960="","",IF(ISNUMBER($A1960),IF(AND($A1960&gt;=10000101,$A1960&lt;=99991231),INT($A1960/10000),""),IFERROR(VALUE(TRIM(LEFT($A1960,FIND("/",$A1960)-1))),"")))</f>
        <v/>
      </c>
      <c r="C1960">
        <f>IF(OR($A1960="",$B1960=""),"",IF(ISNUMBER($A1960),INT(MOD($A1960,10000)/100),IFERROR(VALUE(TRIM(LEFT(MID($A1960,FIND("/",$A1960)+1,20),FIND("/",MID($A1960,FIND("/",$A1960)+1,20))-1))),"")))</f>
        <v/>
      </c>
      <c r="D1960">
        <f>IF(OR($A1960="",$B1960=""),"",IF(ISNUMBER($A1960),MOD($A1960,100),IFERROR(VALUE(TRIM(MID(MID($A1960,FIND("/",$A1960)+1,20),FIND("/",MID($A1960,FIND("/",$A1960)+1,20))+1,20))),"")))</f>
        <v/>
      </c>
      <c r="E1960">
        <f>IF($A1960="","",IF(OR($B1960="",$C1960="",$D1960="",$B1960&lt;1300,$B1960&gt;1500,$C1960&lt;1,$C1960&gt;12,$D1960&lt;1,$D1960&gt;31),"نامعتبر",RIGHT("0000"&amp;$B1960,4)&amp;"/"&amp;RIGHT("00"&amp;$C1960,2)&amp;"/"&amp;RIGHT("00"&amp;$D1960,2)))</f>
        <v/>
      </c>
      <c r="F1960">
        <f>IF(OR($E1960="",$E1960="نامعتبر"),"",LEFT($E1960,4)&amp;"/"&amp;MID($E1960,6,2))</f>
        <v/>
      </c>
      <c r="G1960">
        <f>IF(OR($E1960="",$E1960="نامعتبر",Entry!$D1960=""),"",IF(ISNUMBER(FIND(" – ",Entry!$D1960)),LEFT(Entry!$D1960,FIND(" – ",Entry!$D1960)-1),Entry!$D1960))</f>
        <v/>
      </c>
      <c r="H1960">
        <f>IF(Entry!$C1960="","",Entry!$C1960)</f>
        <v/>
      </c>
      <c r="I1960">
        <f>IF(Entry!$F1960="",0,Entry!$F1960)</f>
        <v/>
      </c>
      <c r="J1960">
        <f>IF(Entry!$G1960="",0,Entry!$G1960)</f>
        <v/>
      </c>
      <c r="K1960">
        <f>IF(Entry!$H1960="",0,Entry!$H1960)</f>
        <v/>
      </c>
      <c r="L1960">
        <f>IF(Entry!$K1960="",0,Entry!$K1960)</f>
        <v/>
      </c>
      <c r="M1960">
        <f>IF($G1960="","",COUNTA(Entry!$M1960,Entry!$R1960,Entry!$W1960,Entry!$AB1960,Entry!$AG1960,Entry!$AL1960,Entry!$AQ1960,Entry!$AV1960,Entry!$BA1960,Entry!$BF1960,Entry!$BK1960,Entry!$BP1960,Entry!$BU1960,Entry!$BZ1960,Entry!$CE1960))</f>
        <v/>
      </c>
    </row>
    <row r="1961">
      <c r="A1961">
        <f>IF(Entry!$B1961="","",Entry!$B1961)</f>
        <v/>
      </c>
      <c r="B1961">
        <f>IF($A1961="","",IF(ISNUMBER($A1961),IF(AND($A1961&gt;=10000101,$A1961&lt;=99991231),INT($A1961/10000),""),IFERROR(VALUE(TRIM(LEFT($A1961,FIND("/",$A1961)-1))),"")))</f>
        <v/>
      </c>
      <c r="C1961">
        <f>IF(OR($A1961="",$B1961=""),"",IF(ISNUMBER($A1961),INT(MOD($A1961,10000)/100),IFERROR(VALUE(TRIM(LEFT(MID($A1961,FIND("/",$A1961)+1,20),FIND("/",MID($A1961,FIND("/",$A1961)+1,20))-1))),"")))</f>
        <v/>
      </c>
      <c r="D1961">
        <f>IF(OR($A1961="",$B1961=""),"",IF(ISNUMBER($A1961),MOD($A1961,100),IFERROR(VALUE(TRIM(MID(MID($A1961,FIND("/",$A1961)+1,20),FIND("/",MID($A1961,FIND("/",$A1961)+1,20))+1,20))),"")))</f>
        <v/>
      </c>
      <c r="E1961">
        <f>IF($A1961="","",IF(OR($B1961="",$C1961="",$D1961="",$B1961&lt;1300,$B1961&gt;1500,$C1961&lt;1,$C1961&gt;12,$D1961&lt;1,$D1961&gt;31),"نامعتبر",RIGHT("0000"&amp;$B1961,4)&amp;"/"&amp;RIGHT("00"&amp;$C1961,2)&amp;"/"&amp;RIGHT("00"&amp;$D1961,2)))</f>
        <v/>
      </c>
      <c r="F1961">
        <f>IF(OR($E1961="",$E1961="نامعتبر"),"",LEFT($E1961,4)&amp;"/"&amp;MID($E1961,6,2))</f>
        <v/>
      </c>
      <c r="G1961">
        <f>IF(OR($E1961="",$E1961="نامعتبر",Entry!$D1961=""),"",IF(ISNUMBER(FIND(" – ",Entry!$D1961)),LEFT(Entry!$D1961,FIND(" – ",Entry!$D1961)-1),Entry!$D1961))</f>
        <v/>
      </c>
      <c r="H1961">
        <f>IF(Entry!$C1961="","",Entry!$C1961)</f>
        <v/>
      </c>
      <c r="I1961">
        <f>IF(Entry!$F1961="",0,Entry!$F1961)</f>
        <v/>
      </c>
      <c r="J1961">
        <f>IF(Entry!$G1961="",0,Entry!$G1961)</f>
        <v/>
      </c>
      <c r="K1961">
        <f>IF(Entry!$H1961="",0,Entry!$H1961)</f>
        <v/>
      </c>
      <c r="L1961">
        <f>IF(Entry!$K1961="",0,Entry!$K1961)</f>
        <v/>
      </c>
      <c r="M1961">
        <f>IF($G1961="","",COUNTA(Entry!$M1961,Entry!$R1961,Entry!$W1961,Entry!$AB1961,Entry!$AG1961,Entry!$AL1961,Entry!$AQ1961,Entry!$AV1961,Entry!$BA1961,Entry!$BF1961,Entry!$BK1961,Entry!$BP1961,Entry!$BU1961,Entry!$BZ1961,Entry!$CE1961))</f>
        <v/>
      </c>
    </row>
    <row r="1962">
      <c r="A1962">
        <f>IF(Entry!$B1962="","",Entry!$B1962)</f>
        <v/>
      </c>
      <c r="B1962">
        <f>IF($A1962="","",IF(ISNUMBER($A1962),IF(AND($A1962&gt;=10000101,$A1962&lt;=99991231),INT($A1962/10000),""),IFERROR(VALUE(TRIM(LEFT($A1962,FIND("/",$A1962)-1))),"")))</f>
        <v/>
      </c>
      <c r="C1962">
        <f>IF(OR($A1962="",$B1962=""),"",IF(ISNUMBER($A1962),INT(MOD($A1962,10000)/100),IFERROR(VALUE(TRIM(LEFT(MID($A1962,FIND("/",$A1962)+1,20),FIND("/",MID($A1962,FIND("/",$A1962)+1,20))-1))),"")))</f>
        <v/>
      </c>
      <c r="D1962">
        <f>IF(OR($A1962="",$B1962=""),"",IF(ISNUMBER($A1962),MOD($A1962,100),IFERROR(VALUE(TRIM(MID(MID($A1962,FIND("/",$A1962)+1,20),FIND("/",MID($A1962,FIND("/",$A1962)+1,20))+1,20))),"")))</f>
        <v/>
      </c>
      <c r="E1962">
        <f>IF($A1962="","",IF(OR($B1962="",$C1962="",$D1962="",$B1962&lt;1300,$B1962&gt;1500,$C1962&lt;1,$C1962&gt;12,$D1962&lt;1,$D1962&gt;31),"نامعتبر",RIGHT("0000"&amp;$B1962,4)&amp;"/"&amp;RIGHT("00"&amp;$C1962,2)&amp;"/"&amp;RIGHT("00"&amp;$D1962,2)))</f>
        <v/>
      </c>
      <c r="F1962">
        <f>IF(OR($E1962="",$E1962="نامعتبر"),"",LEFT($E1962,4)&amp;"/"&amp;MID($E1962,6,2))</f>
        <v/>
      </c>
      <c r="G1962">
        <f>IF(OR($E1962="",$E1962="نامعتبر",Entry!$D1962=""),"",IF(ISNUMBER(FIND(" – ",Entry!$D1962)),LEFT(Entry!$D1962,FIND(" – ",Entry!$D1962)-1),Entry!$D1962))</f>
        <v/>
      </c>
      <c r="H1962">
        <f>IF(Entry!$C1962="","",Entry!$C1962)</f>
        <v/>
      </c>
      <c r="I1962">
        <f>IF(Entry!$F1962="",0,Entry!$F1962)</f>
        <v/>
      </c>
      <c r="J1962">
        <f>IF(Entry!$G1962="",0,Entry!$G1962)</f>
        <v/>
      </c>
      <c r="K1962">
        <f>IF(Entry!$H1962="",0,Entry!$H1962)</f>
        <v/>
      </c>
      <c r="L1962">
        <f>IF(Entry!$K1962="",0,Entry!$K1962)</f>
        <v/>
      </c>
      <c r="M1962">
        <f>IF($G1962="","",COUNTA(Entry!$M1962,Entry!$R1962,Entry!$W1962,Entry!$AB1962,Entry!$AG1962,Entry!$AL1962,Entry!$AQ1962,Entry!$AV1962,Entry!$BA1962,Entry!$BF1962,Entry!$BK1962,Entry!$BP1962,Entry!$BU1962,Entry!$BZ1962,Entry!$CE1962))</f>
        <v/>
      </c>
    </row>
    <row r="1963">
      <c r="A1963">
        <f>IF(Entry!$B1963="","",Entry!$B1963)</f>
        <v/>
      </c>
      <c r="B1963">
        <f>IF($A1963="","",IF(ISNUMBER($A1963),IF(AND($A1963&gt;=10000101,$A1963&lt;=99991231),INT($A1963/10000),""),IFERROR(VALUE(TRIM(LEFT($A1963,FIND("/",$A1963)-1))),"")))</f>
        <v/>
      </c>
      <c r="C1963">
        <f>IF(OR($A1963="",$B1963=""),"",IF(ISNUMBER($A1963),INT(MOD($A1963,10000)/100),IFERROR(VALUE(TRIM(LEFT(MID($A1963,FIND("/",$A1963)+1,20),FIND("/",MID($A1963,FIND("/",$A1963)+1,20))-1))),"")))</f>
        <v/>
      </c>
      <c r="D1963">
        <f>IF(OR($A1963="",$B1963=""),"",IF(ISNUMBER($A1963),MOD($A1963,100),IFERROR(VALUE(TRIM(MID(MID($A1963,FIND("/",$A1963)+1,20),FIND("/",MID($A1963,FIND("/",$A1963)+1,20))+1,20))),"")))</f>
        <v/>
      </c>
      <c r="E1963">
        <f>IF($A1963="","",IF(OR($B1963="",$C1963="",$D1963="",$B1963&lt;1300,$B1963&gt;1500,$C1963&lt;1,$C1963&gt;12,$D1963&lt;1,$D1963&gt;31),"نامعتبر",RIGHT("0000"&amp;$B1963,4)&amp;"/"&amp;RIGHT("00"&amp;$C1963,2)&amp;"/"&amp;RIGHT("00"&amp;$D1963,2)))</f>
        <v/>
      </c>
      <c r="F1963">
        <f>IF(OR($E1963="",$E1963="نامعتبر"),"",LEFT($E1963,4)&amp;"/"&amp;MID($E1963,6,2))</f>
        <v/>
      </c>
      <c r="G1963">
        <f>IF(OR($E1963="",$E1963="نامعتبر",Entry!$D1963=""),"",IF(ISNUMBER(FIND(" – ",Entry!$D1963)),LEFT(Entry!$D1963,FIND(" – ",Entry!$D1963)-1),Entry!$D1963))</f>
        <v/>
      </c>
      <c r="H1963">
        <f>IF(Entry!$C1963="","",Entry!$C1963)</f>
        <v/>
      </c>
      <c r="I1963">
        <f>IF(Entry!$F1963="",0,Entry!$F1963)</f>
        <v/>
      </c>
      <c r="J1963">
        <f>IF(Entry!$G1963="",0,Entry!$G1963)</f>
        <v/>
      </c>
      <c r="K1963">
        <f>IF(Entry!$H1963="",0,Entry!$H1963)</f>
        <v/>
      </c>
      <c r="L1963">
        <f>IF(Entry!$K1963="",0,Entry!$K1963)</f>
        <v/>
      </c>
      <c r="M1963">
        <f>IF($G1963="","",COUNTA(Entry!$M1963,Entry!$R1963,Entry!$W1963,Entry!$AB1963,Entry!$AG1963,Entry!$AL1963,Entry!$AQ1963,Entry!$AV1963,Entry!$BA1963,Entry!$BF1963,Entry!$BK1963,Entry!$BP1963,Entry!$BU1963,Entry!$BZ1963,Entry!$CE1963))</f>
        <v/>
      </c>
    </row>
    <row r="1964">
      <c r="A1964">
        <f>IF(Entry!$B1964="","",Entry!$B1964)</f>
        <v/>
      </c>
      <c r="B1964">
        <f>IF($A1964="","",IF(ISNUMBER($A1964),IF(AND($A1964&gt;=10000101,$A1964&lt;=99991231),INT($A1964/10000),""),IFERROR(VALUE(TRIM(LEFT($A1964,FIND("/",$A1964)-1))),"")))</f>
        <v/>
      </c>
      <c r="C1964">
        <f>IF(OR($A1964="",$B1964=""),"",IF(ISNUMBER($A1964),INT(MOD($A1964,10000)/100),IFERROR(VALUE(TRIM(LEFT(MID($A1964,FIND("/",$A1964)+1,20),FIND("/",MID($A1964,FIND("/",$A1964)+1,20))-1))),"")))</f>
        <v/>
      </c>
      <c r="D1964">
        <f>IF(OR($A1964="",$B1964=""),"",IF(ISNUMBER($A1964),MOD($A1964,100),IFERROR(VALUE(TRIM(MID(MID($A1964,FIND("/",$A1964)+1,20),FIND("/",MID($A1964,FIND("/",$A1964)+1,20))+1,20))),"")))</f>
        <v/>
      </c>
      <c r="E1964">
        <f>IF($A1964="","",IF(OR($B1964="",$C1964="",$D1964="",$B1964&lt;1300,$B1964&gt;1500,$C1964&lt;1,$C1964&gt;12,$D1964&lt;1,$D1964&gt;31),"نامعتبر",RIGHT("0000"&amp;$B1964,4)&amp;"/"&amp;RIGHT("00"&amp;$C1964,2)&amp;"/"&amp;RIGHT("00"&amp;$D1964,2)))</f>
        <v/>
      </c>
      <c r="F1964">
        <f>IF(OR($E1964="",$E1964="نامعتبر"),"",LEFT($E1964,4)&amp;"/"&amp;MID($E1964,6,2))</f>
        <v/>
      </c>
      <c r="G1964">
        <f>IF(OR($E1964="",$E1964="نامعتبر",Entry!$D1964=""),"",IF(ISNUMBER(FIND(" – ",Entry!$D1964)),LEFT(Entry!$D1964,FIND(" – ",Entry!$D1964)-1),Entry!$D1964))</f>
        <v/>
      </c>
      <c r="H1964">
        <f>IF(Entry!$C1964="","",Entry!$C1964)</f>
        <v/>
      </c>
      <c r="I1964">
        <f>IF(Entry!$F1964="",0,Entry!$F1964)</f>
        <v/>
      </c>
      <c r="J1964">
        <f>IF(Entry!$G1964="",0,Entry!$G1964)</f>
        <v/>
      </c>
      <c r="K1964">
        <f>IF(Entry!$H1964="",0,Entry!$H1964)</f>
        <v/>
      </c>
      <c r="L1964">
        <f>IF(Entry!$K1964="",0,Entry!$K1964)</f>
        <v/>
      </c>
      <c r="M1964">
        <f>IF($G1964="","",COUNTA(Entry!$M1964,Entry!$R1964,Entry!$W1964,Entry!$AB1964,Entry!$AG1964,Entry!$AL1964,Entry!$AQ1964,Entry!$AV1964,Entry!$BA1964,Entry!$BF1964,Entry!$BK1964,Entry!$BP1964,Entry!$BU1964,Entry!$BZ1964,Entry!$CE1964))</f>
        <v/>
      </c>
    </row>
    <row r="1965">
      <c r="A1965">
        <f>IF(Entry!$B1965="","",Entry!$B1965)</f>
        <v/>
      </c>
      <c r="B1965">
        <f>IF($A1965="","",IF(ISNUMBER($A1965),IF(AND($A1965&gt;=10000101,$A1965&lt;=99991231),INT($A1965/10000),""),IFERROR(VALUE(TRIM(LEFT($A1965,FIND("/",$A1965)-1))),"")))</f>
        <v/>
      </c>
      <c r="C1965">
        <f>IF(OR($A1965="",$B1965=""),"",IF(ISNUMBER($A1965),INT(MOD($A1965,10000)/100),IFERROR(VALUE(TRIM(LEFT(MID($A1965,FIND("/",$A1965)+1,20),FIND("/",MID($A1965,FIND("/",$A1965)+1,20))-1))),"")))</f>
        <v/>
      </c>
      <c r="D1965">
        <f>IF(OR($A1965="",$B1965=""),"",IF(ISNUMBER($A1965),MOD($A1965,100),IFERROR(VALUE(TRIM(MID(MID($A1965,FIND("/",$A1965)+1,20),FIND("/",MID($A1965,FIND("/",$A1965)+1,20))+1,20))),"")))</f>
        <v/>
      </c>
      <c r="E1965">
        <f>IF($A1965="","",IF(OR($B1965="",$C1965="",$D1965="",$B1965&lt;1300,$B1965&gt;1500,$C1965&lt;1,$C1965&gt;12,$D1965&lt;1,$D1965&gt;31),"نامعتبر",RIGHT("0000"&amp;$B1965,4)&amp;"/"&amp;RIGHT("00"&amp;$C1965,2)&amp;"/"&amp;RIGHT("00"&amp;$D1965,2)))</f>
        <v/>
      </c>
      <c r="F1965">
        <f>IF(OR($E1965="",$E1965="نامعتبر"),"",LEFT($E1965,4)&amp;"/"&amp;MID($E1965,6,2))</f>
        <v/>
      </c>
      <c r="G1965">
        <f>IF(OR($E1965="",$E1965="نامعتبر",Entry!$D1965=""),"",IF(ISNUMBER(FIND(" – ",Entry!$D1965)),LEFT(Entry!$D1965,FIND(" – ",Entry!$D1965)-1),Entry!$D1965))</f>
        <v/>
      </c>
      <c r="H1965">
        <f>IF(Entry!$C1965="","",Entry!$C1965)</f>
        <v/>
      </c>
      <c r="I1965">
        <f>IF(Entry!$F1965="",0,Entry!$F1965)</f>
        <v/>
      </c>
      <c r="J1965">
        <f>IF(Entry!$G1965="",0,Entry!$G1965)</f>
        <v/>
      </c>
      <c r="K1965">
        <f>IF(Entry!$H1965="",0,Entry!$H1965)</f>
        <v/>
      </c>
      <c r="L1965">
        <f>IF(Entry!$K1965="",0,Entry!$K1965)</f>
        <v/>
      </c>
      <c r="M1965">
        <f>IF($G1965="","",COUNTA(Entry!$M1965,Entry!$R1965,Entry!$W1965,Entry!$AB1965,Entry!$AG1965,Entry!$AL1965,Entry!$AQ1965,Entry!$AV1965,Entry!$BA1965,Entry!$BF1965,Entry!$BK1965,Entry!$BP1965,Entry!$BU1965,Entry!$BZ1965,Entry!$CE1965))</f>
        <v/>
      </c>
    </row>
    <row r="1966">
      <c r="A1966">
        <f>IF(Entry!$B1966="","",Entry!$B1966)</f>
        <v/>
      </c>
      <c r="B1966">
        <f>IF($A1966="","",IF(ISNUMBER($A1966),IF(AND($A1966&gt;=10000101,$A1966&lt;=99991231),INT($A1966/10000),""),IFERROR(VALUE(TRIM(LEFT($A1966,FIND("/",$A1966)-1))),"")))</f>
        <v/>
      </c>
      <c r="C1966">
        <f>IF(OR($A1966="",$B1966=""),"",IF(ISNUMBER($A1966),INT(MOD($A1966,10000)/100),IFERROR(VALUE(TRIM(LEFT(MID($A1966,FIND("/",$A1966)+1,20),FIND("/",MID($A1966,FIND("/",$A1966)+1,20))-1))),"")))</f>
        <v/>
      </c>
      <c r="D1966">
        <f>IF(OR($A1966="",$B1966=""),"",IF(ISNUMBER($A1966),MOD($A1966,100),IFERROR(VALUE(TRIM(MID(MID($A1966,FIND("/",$A1966)+1,20),FIND("/",MID($A1966,FIND("/",$A1966)+1,20))+1,20))),"")))</f>
        <v/>
      </c>
      <c r="E1966">
        <f>IF($A1966="","",IF(OR($B1966="",$C1966="",$D1966="",$B1966&lt;1300,$B1966&gt;1500,$C1966&lt;1,$C1966&gt;12,$D1966&lt;1,$D1966&gt;31),"نامعتبر",RIGHT("0000"&amp;$B1966,4)&amp;"/"&amp;RIGHT("00"&amp;$C1966,2)&amp;"/"&amp;RIGHT("00"&amp;$D1966,2)))</f>
        <v/>
      </c>
      <c r="F1966">
        <f>IF(OR($E1966="",$E1966="نامعتبر"),"",LEFT($E1966,4)&amp;"/"&amp;MID($E1966,6,2))</f>
        <v/>
      </c>
      <c r="G1966">
        <f>IF(OR($E1966="",$E1966="نامعتبر",Entry!$D1966=""),"",IF(ISNUMBER(FIND(" – ",Entry!$D1966)),LEFT(Entry!$D1966,FIND(" – ",Entry!$D1966)-1),Entry!$D1966))</f>
        <v/>
      </c>
      <c r="H1966">
        <f>IF(Entry!$C1966="","",Entry!$C1966)</f>
        <v/>
      </c>
      <c r="I1966">
        <f>IF(Entry!$F1966="",0,Entry!$F1966)</f>
        <v/>
      </c>
      <c r="J1966">
        <f>IF(Entry!$G1966="",0,Entry!$G1966)</f>
        <v/>
      </c>
      <c r="K1966">
        <f>IF(Entry!$H1966="",0,Entry!$H1966)</f>
        <v/>
      </c>
      <c r="L1966">
        <f>IF(Entry!$K1966="",0,Entry!$K1966)</f>
        <v/>
      </c>
      <c r="M1966">
        <f>IF($G1966="","",COUNTA(Entry!$M1966,Entry!$R1966,Entry!$W1966,Entry!$AB1966,Entry!$AG1966,Entry!$AL1966,Entry!$AQ1966,Entry!$AV1966,Entry!$BA1966,Entry!$BF1966,Entry!$BK1966,Entry!$BP1966,Entry!$BU1966,Entry!$BZ1966,Entry!$CE1966))</f>
        <v/>
      </c>
    </row>
    <row r="1967">
      <c r="A1967">
        <f>IF(Entry!$B1967="","",Entry!$B1967)</f>
        <v/>
      </c>
      <c r="B1967">
        <f>IF($A1967="","",IF(ISNUMBER($A1967),IF(AND($A1967&gt;=10000101,$A1967&lt;=99991231),INT($A1967/10000),""),IFERROR(VALUE(TRIM(LEFT($A1967,FIND("/",$A1967)-1))),"")))</f>
        <v/>
      </c>
      <c r="C1967">
        <f>IF(OR($A1967="",$B1967=""),"",IF(ISNUMBER($A1967),INT(MOD($A1967,10000)/100),IFERROR(VALUE(TRIM(LEFT(MID($A1967,FIND("/",$A1967)+1,20),FIND("/",MID($A1967,FIND("/",$A1967)+1,20))-1))),"")))</f>
        <v/>
      </c>
      <c r="D1967">
        <f>IF(OR($A1967="",$B1967=""),"",IF(ISNUMBER($A1967),MOD($A1967,100),IFERROR(VALUE(TRIM(MID(MID($A1967,FIND("/",$A1967)+1,20),FIND("/",MID($A1967,FIND("/",$A1967)+1,20))+1,20))),"")))</f>
        <v/>
      </c>
      <c r="E1967">
        <f>IF($A1967="","",IF(OR($B1967="",$C1967="",$D1967="",$B1967&lt;1300,$B1967&gt;1500,$C1967&lt;1,$C1967&gt;12,$D1967&lt;1,$D1967&gt;31),"نامعتبر",RIGHT("0000"&amp;$B1967,4)&amp;"/"&amp;RIGHT("00"&amp;$C1967,2)&amp;"/"&amp;RIGHT("00"&amp;$D1967,2)))</f>
        <v/>
      </c>
      <c r="F1967">
        <f>IF(OR($E1967="",$E1967="نامعتبر"),"",LEFT($E1967,4)&amp;"/"&amp;MID($E1967,6,2))</f>
        <v/>
      </c>
      <c r="G1967">
        <f>IF(OR($E1967="",$E1967="نامعتبر",Entry!$D1967=""),"",IF(ISNUMBER(FIND(" – ",Entry!$D1967)),LEFT(Entry!$D1967,FIND(" – ",Entry!$D1967)-1),Entry!$D1967))</f>
        <v/>
      </c>
      <c r="H1967">
        <f>IF(Entry!$C1967="","",Entry!$C1967)</f>
        <v/>
      </c>
      <c r="I1967">
        <f>IF(Entry!$F1967="",0,Entry!$F1967)</f>
        <v/>
      </c>
      <c r="J1967">
        <f>IF(Entry!$G1967="",0,Entry!$G1967)</f>
        <v/>
      </c>
      <c r="K1967">
        <f>IF(Entry!$H1967="",0,Entry!$H1967)</f>
        <v/>
      </c>
      <c r="L1967">
        <f>IF(Entry!$K1967="",0,Entry!$K1967)</f>
        <v/>
      </c>
      <c r="M1967">
        <f>IF($G1967="","",COUNTA(Entry!$M1967,Entry!$R1967,Entry!$W1967,Entry!$AB1967,Entry!$AG1967,Entry!$AL1967,Entry!$AQ1967,Entry!$AV1967,Entry!$BA1967,Entry!$BF1967,Entry!$BK1967,Entry!$BP1967,Entry!$BU1967,Entry!$BZ1967,Entry!$CE1967))</f>
        <v/>
      </c>
    </row>
    <row r="1968">
      <c r="A1968">
        <f>IF(Entry!$B1968="","",Entry!$B1968)</f>
        <v/>
      </c>
      <c r="B1968">
        <f>IF($A1968="","",IF(ISNUMBER($A1968),IF(AND($A1968&gt;=10000101,$A1968&lt;=99991231),INT($A1968/10000),""),IFERROR(VALUE(TRIM(LEFT($A1968,FIND("/",$A1968)-1))),"")))</f>
        <v/>
      </c>
      <c r="C1968">
        <f>IF(OR($A1968="",$B1968=""),"",IF(ISNUMBER($A1968),INT(MOD($A1968,10000)/100),IFERROR(VALUE(TRIM(LEFT(MID($A1968,FIND("/",$A1968)+1,20),FIND("/",MID($A1968,FIND("/",$A1968)+1,20))-1))),"")))</f>
        <v/>
      </c>
      <c r="D1968">
        <f>IF(OR($A1968="",$B1968=""),"",IF(ISNUMBER($A1968),MOD($A1968,100),IFERROR(VALUE(TRIM(MID(MID($A1968,FIND("/",$A1968)+1,20),FIND("/",MID($A1968,FIND("/",$A1968)+1,20))+1,20))),"")))</f>
        <v/>
      </c>
      <c r="E1968">
        <f>IF($A1968="","",IF(OR($B1968="",$C1968="",$D1968="",$B1968&lt;1300,$B1968&gt;1500,$C1968&lt;1,$C1968&gt;12,$D1968&lt;1,$D1968&gt;31),"نامعتبر",RIGHT("0000"&amp;$B1968,4)&amp;"/"&amp;RIGHT("00"&amp;$C1968,2)&amp;"/"&amp;RIGHT("00"&amp;$D1968,2)))</f>
        <v/>
      </c>
      <c r="F1968">
        <f>IF(OR($E1968="",$E1968="نامعتبر"),"",LEFT($E1968,4)&amp;"/"&amp;MID($E1968,6,2))</f>
        <v/>
      </c>
      <c r="G1968">
        <f>IF(OR($E1968="",$E1968="نامعتبر",Entry!$D1968=""),"",IF(ISNUMBER(FIND(" – ",Entry!$D1968)),LEFT(Entry!$D1968,FIND(" – ",Entry!$D1968)-1),Entry!$D1968))</f>
        <v/>
      </c>
      <c r="H1968">
        <f>IF(Entry!$C1968="","",Entry!$C1968)</f>
        <v/>
      </c>
      <c r="I1968">
        <f>IF(Entry!$F1968="",0,Entry!$F1968)</f>
        <v/>
      </c>
      <c r="J1968">
        <f>IF(Entry!$G1968="",0,Entry!$G1968)</f>
        <v/>
      </c>
      <c r="K1968">
        <f>IF(Entry!$H1968="",0,Entry!$H1968)</f>
        <v/>
      </c>
      <c r="L1968">
        <f>IF(Entry!$K1968="",0,Entry!$K1968)</f>
        <v/>
      </c>
      <c r="M1968">
        <f>IF($G1968="","",COUNTA(Entry!$M1968,Entry!$R1968,Entry!$W1968,Entry!$AB1968,Entry!$AG1968,Entry!$AL1968,Entry!$AQ1968,Entry!$AV1968,Entry!$BA1968,Entry!$BF1968,Entry!$BK1968,Entry!$BP1968,Entry!$BU1968,Entry!$BZ1968,Entry!$CE1968))</f>
        <v/>
      </c>
    </row>
    <row r="1969">
      <c r="A1969">
        <f>IF(Entry!$B1969="","",Entry!$B1969)</f>
        <v/>
      </c>
      <c r="B1969">
        <f>IF($A1969="","",IF(ISNUMBER($A1969),IF(AND($A1969&gt;=10000101,$A1969&lt;=99991231),INT($A1969/10000),""),IFERROR(VALUE(TRIM(LEFT($A1969,FIND("/",$A1969)-1))),"")))</f>
        <v/>
      </c>
      <c r="C1969">
        <f>IF(OR($A1969="",$B1969=""),"",IF(ISNUMBER($A1969),INT(MOD($A1969,10000)/100),IFERROR(VALUE(TRIM(LEFT(MID($A1969,FIND("/",$A1969)+1,20),FIND("/",MID($A1969,FIND("/",$A1969)+1,20))-1))),"")))</f>
        <v/>
      </c>
      <c r="D1969">
        <f>IF(OR($A1969="",$B1969=""),"",IF(ISNUMBER($A1969),MOD($A1969,100),IFERROR(VALUE(TRIM(MID(MID($A1969,FIND("/",$A1969)+1,20),FIND("/",MID($A1969,FIND("/",$A1969)+1,20))+1,20))),"")))</f>
        <v/>
      </c>
      <c r="E1969">
        <f>IF($A1969="","",IF(OR($B1969="",$C1969="",$D1969="",$B1969&lt;1300,$B1969&gt;1500,$C1969&lt;1,$C1969&gt;12,$D1969&lt;1,$D1969&gt;31),"نامعتبر",RIGHT("0000"&amp;$B1969,4)&amp;"/"&amp;RIGHT("00"&amp;$C1969,2)&amp;"/"&amp;RIGHT("00"&amp;$D1969,2)))</f>
        <v/>
      </c>
      <c r="F1969">
        <f>IF(OR($E1969="",$E1969="نامعتبر"),"",LEFT($E1969,4)&amp;"/"&amp;MID($E1969,6,2))</f>
        <v/>
      </c>
      <c r="G1969">
        <f>IF(OR($E1969="",$E1969="نامعتبر",Entry!$D1969=""),"",IF(ISNUMBER(FIND(" – ",Entry!$D1969)),LEFT(Entry!$D1969,FIND(" – ",Entry!$D1969)-1),Entry!$D1969))</f>
        <v/>
      </c>
      <c r="H1969">
        <f>IF(Entry!$C1969="","",Entry!$C1969)</f>
        <v/>
      </c>
      <c r="I1969">
        <f>IF(Entry!$F1969="",0,Entry!$F1969)</f>
        <v/>
      </c>
      <c r="J1969">
        <f>IF(Entry!$G1969="",0,Entry!$G1969)</f>
        <v/>
      </c>
      <c r="K1969">
        <f>IF(Entry!$H1969="",0,Entry!$H1969)</f>
        <v/>
      </c>
      <c r="L1969">
        <f>IF(Entry!$K1969="",0,Entry!$K1969)</f>
        <v/>
      </c>
      <c r="M1969">
        <f>IF($G1969="","",COUNTA(Entry!$M1969,Entry!$R1969,Entry!$W1969,Entry!$AB1969,Entry!$AG1969,Entry!$AL1969,Entry!$AQ1969,Entry!$AV1969,Entry!$BA1969,Entry!$BF1969,Entry!$BK1969,Entry!$BP1969,Entry!$BU1969,Entry!$BZ1969,Entry!$CE1969))</f>
        <v/>
      </c>
    </row>
    <row r="1970">
      <c r="A1970">
        <f>IF(Entry!$B1970="","",Entry!$B1970)</f>
        <v/>
      </c>
      <c r="B1970">
        <f>IF($A1970="","",IF(ISNUMBER($A1970),IF(AND($A1970&gt;=10000101,$A1970&lt;=99991231),INT($A1970/10000),""),IFERROR(VALUE(TRIM(LEFT($A1970,FIND("/",$A1970)-1))),"")))</f>
        <v/>
      </c>
      <c r="C1970">
        <f>IF(OR($A1970="",$B1970=""),"",IF(ISNUMBER($A1970),INT(MOD($A1970,10000)/100),IFERROR(VALUE(TRIM(LEFT(MID($A1970,FIND("/",$A1970)+1,20),FIND("/",MID($A1970,FIND("/",$A1970)+1,20))-1))),"")))</f>
        <v/>
      </c>
      <c r="D1970">
        <f>IF(OR($A1970="",$B1970=""),"",IF(ISNUMBER($A1970),MOD($A1970,100),IFERROR(VALUE(TRIM(MID(MID($A1970,FIND("/",$A1970)+1,20),FIND("/",MID($A1970,FIND("/",$A1970)+1,20))+1,20))),"")))</f>
        <v/>
      </c>
      <c r="E1970">
        <f>IF($A1970="","",IF(OR($B1970="",$C1970="",$D1970="",$B1970&lt;1300,$B1970&gt;1500,$C1970&lt;1,$C1970&gt;12,$D1970&lt;1,$D1970&gt;31),"نامعتبر",RIGHT("0000"&amp;$B1970,4)&amp;"/"&amp;RIGHT("00"&amp;$C1970,2)&amp;"/"&amp;RIGHT("00"&amp;$D1970,2)))</f>
        <v/>
      </c>
      <c r="F1970">
        <f>IF(OR($E1970="",$E1970="نامعتبر"),"",LEFT($E1970,4)&amp;"/"&amp;MID($E1970,6,2))</f>
        <v/>
      </c>
      <c r="G1970">
        <f>IF(OR($E1970="",$E1970="نامعتبر",Entry!$D1970=""),"",IF(ISNUMBER(FIND(" – ",Entry!$D1970)),LEFT(Entry!$D1970,FIND(" – ",Entry!$D1970)-1),Entry!$D1970))</f>
        <v/>
      </c>
      <c r="H1970">
        <f>IF(Entry!$C1970="","",Entry!$C1970)</f>
        <v/>
      </c>
      <c r="I1970">
        <f>IF(Entry!$F1970="",0,Entry!$F1970)</f>
        <v/>
      </c>
      <c r="J1970">
        <f>IF(Entry!$G1970="",0,Entry!$G1970)</f>
        <v/>
      </c>
      <c r="K1970">
        <f>IF(Entry!$H1970="",0,Entry!$H1970)</f>
        <v/>
      </c>
      <c r="L1970">
        <f>IF(Entry!$K1970="",0,Entry!$K1970)</f>
        <v/>
      </c>
      <c r="M1970">
        <f>IF($G1970="","",COUNTA(Entry!$M1970,Entry!$R1970,Entry!$W1970,Entry!$AB1970,Entry!$AG1970,Entry!$AL1970,Entry!$AQ1970,Entry!$AV1970,Entry!$BA1970,Entry!$BF1970,Entry!$BK1970,Entry!$BP1970,Entry!$BU1970,Entry!$BZ1970,Entry!$CE1970))</f>
        <v/>
      </c>
    </row>
    <row r="1971">
      <c r="A1971">
        <f>IF(Entry!$B1971="","",Entry!$B1971)</f>
        <v/>
      </c>
      <c r="B1971">
        <f>IF($A1971="","",IF(ISNUMBER($A1971),IF(AND($A1971&gt;=10000101,$A1971&lt;=99991231),INT($A1971/10000),""),IFERROR(VALUE(TRIM(LEFT($A1971,FIND("/",$A1971)-1))),"")))</f>
        <v/>
      </c>
      <c r="C1971">
        <f>IF(OR($A1971="",$B1971=""),"",IF(ISNUMBER($A1971),INT(MOD($A1971,10000)/100),IFERROR(VALUE(TRIM(LEFT(MID($A1971,FIND("/",$A1971)+1,20),FIND("/",MID($A1971,FIND("/",$A1971)+1,20))-1))),"")))</f>
        <v/>
      </c>
      <c r="D1971">
        <f>IF(OR($A1971="",$B1971=""),"",IF(ISNUMBER($A1971),MOD($A1971,100),IFERROR(VALUE(TRIM(MID(MID($A1971,FIND("/",$A1971)+1,20),FIND("/",MID($A1971,FIND("/",$A1971)+1,20))+1,20))),"")))</f>
        <v/>
      </c>
      <c r="E1971">
        <f>IF($A1971="","",IF(OR($B1971="",$C1971="",$D1971="",$B1971&lt;1300,$B1971&gt;1500,$C1971&lt;1,$C1971&gt;12,$D1971&lt;1,$D1971&gt;31),"نامعتبر",RIGHT("0000"&amp;$B1971,4)&amp;"/"&amp;RIGHT("00"&amp;$C1971,2)&amp;"/"&amp;RIGHT("00"&amp;$D1971,2)))</f>
        <v/>
      </c>
      <c r="F1971">
        <f>IF(OR($E1971="",$E1971="نامعتبر"),"",LEFT($E1971,4)&amp;"/"&amp;MID($E1971,6,2))</f>
        <v/>
      </c>
      <c r="G1971">
        <f>IF(OR($E1971="",$E1971="نامعتبر",Entry!$D1971=""),"",IF(ISNUMBER(FIND(" – ",Entry!$D1971)),LEFT(Entry!$D1971,FIND(" – ",Entry!$D1971)-1),Entry!$D1971))</f>
        <v/>
      </c>
      <c r="H1971">
        <f>IF(Entry!$C1971="","",Entry!$C1971)</f>
        <v/>
      </c>
      <c r="I1971">
        <f>IF(Entry!$F1971="",0,Entry!$F1971)</f>
        <v/>
      </c>
      <c r="J1971">
        <f>IF(Entry!$G1971="",0,Entry!$G1971)</f>
        <v/>
      </c>
      <c r="K1971">
        <f>IF(Entry!$H1971="",0,Entry!$H1971)</f>
        <v/>
      </c>
      <c r="L1971">
        <f>IF(Entry!$K1971="",0,Entry!$K1971)</f>
        <v/>
      </c>
      <c r="M1971">
        <f>IF($G1971="","",COUNTA(Entry!$M1971,Entry!$R1971,Entry!$W1971,Entry!$AB1971,Entry!$AG1971,Entry!$AL1971,Entry!$AQ1971,Entry!$AV1971,Entry!$BA1971,Entry!$BF1971,Entry!$BK1971,Entry!$BP1971,Entry!$BU1971,Entry!$BZ1971,Entry!$CE1971))</f>
        <v/>
      </c>
    </row>
    <row r="1972">
      <c r="A1972">
        <f>IF(Entry!$B1972="","",Entry!$B1972)</f>
        <v/>
      </c>
      <c r="B1972">
        <f>IF($A1972="","",IF(ISNUMBER($A1972),IF(AND($A1972&gt;=10000101,$A1972&lt;=99991231),INT($A1972/10000),""),IFERROR(VALUE(TRIM(LEFT($A1972,FIND("/",$A1972)-1))),"")))</f>
        <v/>
      </c>
      <c r="C1972">
        <f>IF(OR($A1972="",$B1972=""),"",IF(ISNUMBER($A1972),INT(MOD($A1972,10000)/100),IFERROR(VALUE(TRIM(LEFT(MID($A1972,FIND("/",$A1972)+1,20),FIND("/",MID($A1972,FIND("/",$A1972)+1,20))-1))),"")))</f>
        <v/>
      </c>
      <c r="D1972">
        <f>IF(OR($A1972="",$B1972=""),"",IF(ISNUMBER($A1972),MOD($A1972,100),IFERROR(VALUE(TRIM(MID(MID($A1972,FIND("/",$A1972)+1,20),FIND("/",MID($A1972,FIND("/",$A1972)+1,20))+1,20))),"")))</f>
        <v/>
      </c>
      <c r="E1972">
        <f>IF($A1972="","",IF(OR($B1972="",$C1972="",$D1972="",$B1972&lt;1300,$B1972&gt;1500,$C1972&lt;1,$C1972&gt;12,$D1972&lt;1,$D1972&gt;31),"نامعتبر",RIGHT("0000"&amp;$B1972,4)&amp;"/"&amp;RIGHT("00"&amp;$C1972,2)&amp;"/"&amp;RIGHT("00"&amp;$D1972,2)))</f>
        <v/>
      </c>
      <c r="F1972">
        <f>IF(OR($E1972="",$E1972="نامعتبر"),"",LEFT($E1972,4)&amp;"/"&amp;MID($E1972,6,2))</f>
        <v/>
      </c>
      <c r="G1972">
        <f>IF(OR($E1972="",$E1972="نامعتبر",Entry!$D1972=""),"",IF(ISNUMBER(FIND(" – ",Entry!$D1972)),LEFT(Entry!$D1972,FIND(" – ",Entry!$D1972)-1),Entry!$D1972))</f>
        <v/>
      </c>
      <c r="H1972">
        <f>IF(Entry!$C1972="","",Entry!$C1972)</f>
        <v/>
      </c>
      <c r="I1972">
        <f>IF(Entry!$F1972="",0,Entry!$F1972)</f>
        <v/>
      </c>
      <c r="J1972">
        <f>IF(Entry!$G1972="",0,Entry!$G1972)</f>
        <v/>
      </c>
      <c r="K1972">
        <f>IF(Entry!$H1972="",0,Entry!$H1972)</f>
        <v/>
      </c>
      <c r="L1972">
        <f>IF(Entry!$K1972="",0,Entry!$K1972)</f>
        <v/>
      </c>
      <c r="M1972">
        <f>IF($G1972="","",COUNTA(Entry!$M1972,Entry!$R1972,Entry!$W1972,Entry!$AB1972,Entry!$AG1972,Entry!$AL1972,Entry!$AQ1972,Entry!$AV1972,Entry!$BA1972,Entry!$BF1972,Entry!$BK1972,Entry!$BP1972,Entry!$BU1972,Entry!$BZ1972,Entry!$CE1972))</f>
        <v/>
      </c>
    </row>
    <row r="1973">
      <c r="A1973">
        <f>IF(Entry!$B1973="","",Entry!$B1973)</f>
        <v/>
      </c>
      <c r="B1973">
        <f>IF($A1973="","",IF(ISNUMBER($A1973),IF(AND($A1973&gt;=10000101,$A1973&lt;=99991231),INT($A1973/10000),""),IFERROR(VALUE(TRIM(LEFT($A1973,FIND("/",$A1973)-1))),"")))</f>
        <v/>
      </c>
      <c r="C1973">
        <f>IF(OR($A1973="",$B1973=""),"",IF(ISNUMBER($A1973),INT(MOD($A1973,10000)/100),IFERROR(VALUE(TRIM(LEFT(MID($A1973,FIND("/",$A1973)+1,20),FIND("/",MID($A1973,FIND("/",$A1973)+1,20))-1))),"")))</f>
        <v/>
      </c>
      <c r="D1973">
        <f>IF(OR($A1973="",$B1973=""),"",IF(ISNUMBER($A1973),MOD($A1973,100),IFERROR(VALUE(TRIM(MID(MID($A1973,FIND("/",$A1973)+1,20),FIND("/",MID($A1973,FIND("/",$A1973)+1,20))+1,20))),"")))</f>
        <v/>
      </c>
      <c r="E1973">
        <f>IF($A1973="","",IF(OR($B1973="",$C1973="",$D1973="",$B1973&lt;1300,$B1973&gt;1500,$C1973&lt;1,$C1973&gt;12,$D1973&lt;1,$D1973&gt;31),"نامعتبر",RIGHT("0000"&amp;$B1973,4)&amp;"/"&amp;RIGHT("00"&amp;$C1973,2)&amp;"/"&amp;RIGHT("00"&amp;$D1973,2)))</f>
        <v/>
      </c>
      <c r="F1973">
        <f>IF(OR($E1973="",$E1973="نامعتبر"),"",LEFT($E1973,4)&amp;"/"&amp;MID($E1973,6,2))</f>
        <v/>
      </c>
      <c r="G1973">
        <f>IF(OR($E1973="",$E1973="نامعتبر",Entry!$D1973=""),"",IF(ISNUMBER(FIND(" – ",Entry!$D1973)),LEFT(Entry!$D1973,FIND(" – ",Entry!$D1973)-1),Entry!$D1973))</f>
        <v/>
      </c>
      <c r="H1973">
        <f>IF(Entry!$C1973="","",Entry!$C1973)</f>
        <v/>
      </c>
      <c r="I1973">
        <f>IF(Entry!$F1973="",0,Entry!$F1973)</f>
        <v/>
      </c>
      <c r="J1973">
        <f>IF(Entry!$G1973="",0,Entry!$G1973)</f>
        <v/>
      </c>
      <c r="K1973">
        <f>IF(Entry!$H1973="",0,Entry!$H1973)</f>
        <v/>
      </c>
      <c r="L1973">
        <f>IF(Entry!$K1973="",0,Entry!$K1973)</f>
        <v/>
      </c>
      <c r="M1973">
        <f>IF($G1973="","",COUNTA(Entry!$M1973,Entry!$R1973,Entry!$W1973,Entry!$AB1973,Entry!$AG1973,Entry!$AL1973,Entry!$AQ1973,Entry!$AV1973,Entry!$BA1973,Entry!$BF1973,Entry!$BK1973,Entry!$BP1973,Entry!$BU1973,Entry!$BZ1973,Entry!$CE1973))</f>
        <v/>
      </c>
    </row>
    <row r="1974">
      <c r="A1974">
        <f>IF(Entry!$B1974="","",Entry!$B1974)</f>
        <v/>
      </c>
      <c r="B1974">
        <f>IF($A1974="","",IF(ISNUMBER($A1974),IF(AND($A1974&gt;=10000101,$A1974&lt;=99991231),INT($A1974/10000),""),IFERROR(VALUE(TRIM(LEFT($A1974,FIND("/",$A1974)-1))),"")))</f>
        <v/>
      </c>
      <c r="C1974">
        <f>IF(OR($A1974="",$B1974=""),"",IF(ISNUMBER($A1974),INT(MOD($A1974,10000)/100),IFERROR(VALUE(TRIM(LEFT(MID($A1974,FIND("/",$A1974)+1,20),FIND("/",MID($A1974,FIND("/",$A1974)+1,20))-1))),"")))</f>
        <v/>
      </c>
      <c r="D1974">
        <f>IF(OR($A1974="",$B1974=""),"",IF(ISNUMBER($A1974),MOD($A1974,100),IFERROR(VALUE(TRIM(MID(MID($A1974,FIND("/",$A1974)+1,20),FIND("/",MID($A1974,FIND("/",$A1974)+1,20))+1,20))),"")))</f>
        <v/>
      </c>
      <c r="E1974">
        <f>IF($A1974="","",IF(OR($B1974="",$C1974="",$D1974="",$B1974&lt;1300,$B1974&gt;1500,$C1974&lt;1,$C1974&gt;12,$D1974&lt;1,$D1974&gt;31),"نامعتبر",RIGHT("0000"&amp;$B1974,4)&amp;"/"&amp;RIGHT("00"&amp;$C1974,2)&amp;"/"&amp;RIGHT("00"&amp;$D1974,2)))</f>
        <v/>
      </c>
      <c r="F1974">
        <f>IF(OR($E1974="",$E1974="نامعتبر"),"",LEFT($E1974,4)&amp;"/"&amp;MID($E1974,6,2))</f>
        <v/>
      </c>
      <c r="G1974">
        <f>IF(OR($E1974="",$E1974="نامعتبر",Entry!$D1974=""),"",IF(ISNUMBER(FIND(" – ",Entry!$D1974)),LEFT(Entry!$D1974,FIND(" – ",Entry!$D1974)-1),Entry!$D1974))</f>
        <v/>
      </c>
      <c r="H1974">
        <f>IF(Entry!$C1974="","",Entry!$C1974)</f>
        <v/>
      </c>
      <c r="I1974">
        <f>IF(Entry!$F1974="",0,Entry!$F1974)</f>
        <v/>
      </c>
      <c r="J1974">
        <f>IF(Entry!$G1974="",0,Entry!$G1974)</f>
        <v/>
      </c>
      <c r="K1974">
        <f>IF(Entry!$H1974="",0,Entry!$H1974)</f>
        <v/>
      </c>
      <c r="L1974">
        <f>IF(Entry!$K1974="",0,Entry!$K1974)</f>
        <v/>
      </c>
      <c r="M1974">
        <f>IF($G1974="","",COUNTA(Entry!$M1974,Entry!$R1974,Entry!$W1974,Entry!$AB1974,Entry!$AG1974,Entry!$AL1974,Entry!$AQ1974,Entry!$AV1974,Entry!$BA1974,Entry!$BF1974,Entry!$BK1974,Entry!$BP1974,Entry!$BU1974,Entry!$BZ1974,Entry!$CE1974))</f>
        <v/>
      </c>
    </row>
    <row r="1975">
      <c r="A1975">
        <f>IF(Entry!$B1975="","",Entry!$B1975)</f>
        <v/>
      </c>
      <c r="B1975">
        <f>IF($A1975="","",IF(ISNUMBER($A1975),IF(AND($A1975&gt;=10000101,$A1975&lt;=99991231),INT($A1975/10000),""),IFERROR(VALUE(TRIM(LEFT($A1975,FIND("/",$A1975)-1))),"")))</f>
        <v/>
      </c>
      <c r="C1975">
        <f>IF(OR($A1975="",$B1975=""),"",IF(ISNUMBER($A1975),INT(MOD($A1975,10000)/100),IFERROR(VALUE(TRIM(LEFT(MID($A1975,FIND("/",$A1975)+1,20),FIND("/",MID($A1975,FIND("/",$A1975)+1,20))-1))),"")))</f>
        <v/>
      </c>
      <c r="D1975">
        <f>IF(OR($A1975="",$B1975=""),"",IF(ISNUMBER($A1975),MOD($A1975,100),IFERROR(VALUE(TRIM(MID(MID($A1975,FIND("/",$A1975)+1,20),FIND("/",MID($A1975,FIND("/",$A1975)+1,20))+1,20))),"")))</f>
        <v/>
      </c>
      <c r="E1975">
        <f>IF($A1975="","",IF(OR($B1975="",$C1975="",$D1975="",$B1975&lt;1300,$B1975&gt;1500,$C1975&lt;1,$C1975&gt;12,$D1975&lt;1,$D1975&gt;31),"نامعتبر",RIGHT("0000"&amp;$B1975,4)&amp;"/"&amp;RIGHT("00"&amp;$C1975,2)&amp;"/"&amp;RIGHT("00"&amp;$D1975,2)))</f>
        <v/>
      </c>
      <c r="F1975">
        <f>IF(OR($E1975="",$E1975="نامعتبر"),"",LEFT($E1975,4)&amp;"/"&amp;MID($E1975,6,2))</f>
        <v/>
      </c>
      <c r="G1975">
        <f>IF(OR($E1975="",$E1975="نامعتبر",Entry!$D1975=""),"",IF(ISNUMBER(FIND(" – ",Entry!$D1975)),LEFT(Entry!$D1975,FIND(" – ",Entry!$D1975)-1),Entry!$D1975))</f>
        <v/>
      </c>
      <c r="H1975">
        <f>IF(Entry!$C1975="","",Entry!$C1975)</f>
        <v/>
      </c>
      <c r="I1975">
        <f>IF(Entry!$F1975="",0,Entry!$F1975)</f>
        <v/>
      </c>
      <c r="J1975">
        <f>IF(Entry!$G1975="",0,Entry!$G1975)</f>
        <v/>
      </c>
      <c r="K1975">
        <f>IF(Entry!$H1975="",0,Entry!$H1975)</f>
        <v/>
      </c>
      <c r="L1975">
        <f>IF(Entry!$K1975="",0,Entry!$K1975)</f>
        <v/>
      </c>
      <c r="M1975">
        <f>IF($G1975="","",COUNTA(Entry!$M1975,Entry!$R1975,Entry!$W1975,Entry!$AB1975,Entry!$AG1975,Entry!$AL1975,Entry!$AQ1975,Entry!$AV1975,Entry!$BA1975,Entry!$BF1975,Entry!$BK1975,Entry!$BP1975,Entry!$BU1975,Entry!$BZ1975,Entry!$CE1975))</f>
        <v/>
      </c>
    </row>
    <row r="1976">
      <c r="A1976">
        <f>IF(Entry!$B1976="","",Entry!$B1976)</f>
        <v/>
      </c>
      <c r="B1976">
        <f>IF($A1976="","",IF(ISNUMBER($A1976),IF(AND($A1976&gt;=10000101,$A1976&lt;=99991231),INT($A1976/10000),""),IFERROR(VALUE(TRIM(LEFT($A1976,FIND("/",$A1976)-1))),"")))</f>
        <v/>
      </c>
      <c r="C1976">
        <f>IF(OR($A1976="",$B1976=""),"",IF(ISNUMBER($A1976),INT(MOD($A1976,10000)/100),IFERROR(VALUE(TRIM(LEFT(MID($A1976,FIND("/",$A1976)+1,20),FIND("/",MID($A1976,FIND("/",$A1976)+1,20))-1))),"")))</f>
        <v/>
      </c>
      <c r="D1976">
        <f>IF(OR($A1976="",$B1976=""),"",IF(ISNUMBER($A1976),MOD($A1976,100),IFERROR(VALUE(TRIM(MID(MID($A1976,FIND("/",$A1976)+1,20),FIND("/",MID($A1976,FIND("/",$A1976)+1,20))+1,20))),"")))</f>
        <v/>
      </c>
      <c r="E1976">
        <f>IF($A1976="","",IF(OR($B1976="",$C1976="",$D1976="",$B1976&lt;1300,$B1976&gt;1500,$C1976&lt;1,$C1976&gt;12,$D1976&lt;1,$D1976&gt;31),"نامعتبر",RIGHT("0000"&amp;$B1976,4)&amp;"/"&amp;RIGHT("00"&amp;$C1976,2)&amp;"/"&amp;RIGHT("00"&amp;$D1976,2)))</f>
        <v/>
      </c>
      <c r="F1976">
        <f>IF(OR($E1976="",$E1976="نامعتبر"),"",LEFT($E1976,4)&amp;"/"&amp;MID($E1976,6,2))</f>
        <v/>
      </c>
      <c r="G1976">
        <f>IF(OR($E1976="",$E1976="نامعتبر",Entry!$D1976=""),"",IF(ISNUMBER(FIND(" – ",Entry!$D1976)),LEFT(Entry!$D1976,FIND(" – ",Entry!$D1976)-1),Entry!$D1976))</f>
        <v/>
      </c>
      <c r="H1976">
        <f>IF(Entry!$C1976="","",Entry!$C1976)</f>
        <v/>
      </c>
      <c r="I1976">
        <f>IF(Entry!$F1976="",0,Entry!$F1976)</f>
        <v/>
      </c>
      <c r="J1976">
        <f>IF(Entry!$G1976="",0,Entry!$G1976)</f>
        <v/>
      </c>
      <c r="K1976">
        <f>IF(Entry!$H1976="",0,Entry!$H1976)</f>
        <v/>
      </c>
      <c r="L1976">
        <f>IF(Entry!$K1976="",0,Entry!$K1976)</f>
        <v/>
      </c>
      <c r="M1976">
        <f>IF($G1976="","",COUNTA(Entry!$M1976,Entry!$R1976,Entry!$W1976,Entry!$AB1976,Entry!$AG1976,Entry!$AL1976,Entry!$AQ1976,Entry!$AV1976,Entry!$BA1976,Entry!$BF1976,Entry!$BK1976,Entry!$BP1976,Entry!$BU1976,Entry!$BZ1976,Entry!$CE1976))</f>
        <v/>
      </c>
    </row>
    <row r="1977">
      <c r="A1977">
        <f>IF(Entry!$B1977="","",Entry!$B1977)</f>
        <v/>
      </c>
      <c r="B1977">
        <f>IF($A1977="","",IF(ISNUMBER($A1977),IF(AND($A1977&gt;=10000101,$A1977&lt;=99991231),INT($A1977/10000),""),IFERROR(VALUE(TRIM(LEFT($A1977,FIND("/",$A1977)-1))),"")))</f>
        <v/>
      </c>
      <c r="C1977">
        <f>IF(OR($A1977="",$B1977=""),"",IF(ISNUMBER($A1977),INT(MOD($A1977,10000)/100),IFERROR(VALUE(TRIM(LEFT(MID($A1977,FIND("/",$A1977)+1,20),FIND("/",MID($A1977,FIND("/",$A1977)+1,20))-1))),"")))</f>
        <v/>
      </c>
      <c r="D1977">
        <f>IF(OR($A1977="",$B1977=""),"",IF(ISNUMBER($A1977),MOD($A1977,100),IFERROR(VALUE(TRIM(MID(MID($A1977,FIND("/",$A1977)+1,20),FIND("/",MID($A1977,FIND("/",$A1977)+1,20))+1,20))),"")))</f>
        <v/>
      </c>
      <c r="E1977">
        <f>IF($A1977="","",IF(OR($B1977="",$C1977="",$D1977="",$B1977&lt;1300,$B1977&gt;1500,$C1977&lt;1,$C1977&gt;12,$D1977&lt;1,$D1977&gt;31),"نامعتبر",RIGHT("0000"&amp;$B1977,4)&amp;"/"&amp;RIGHT("00"&amp;$C1977,2)&amp;"/"&amp;RIGHT("00"&amp;$D1977,2)))</f>
        <v/>
      </c>
      <c r="F1977">
        <f>IF(OR($E1977="",$E1977="نامعتبر"),"",LEFT($E1977,4)&amp;"/"&amp;MID($E1977,6,2))</f>
        <v/>
      </c>
      <c r="G1977">
        <f>IF(OR($E1977="",$E1977="نامعتبر",Entry!$D1977=""),"",IF(ISNUMBER(FIND(" – ",Entry!$D1977)),LEFT(Entry!$D1977,FIND(" – ",Entry!$D1977)-1),Entry!$D1977))</f>
        <v/>
      </c>
      <c r="H1977">
        <f>IF(Entry!$C1977="","",Entry!$C1977)</f>
        <v/>
      </c>
      <c r="I1977">
        <f>IF(Entry!$F1977="",0,Entry!$F1977)</f>
        <v/>
      </c>
      <c r="J1977">
        <f>IF(Entry!$G1977="",0,Entry!$G1977)</f>
        <v/>
      </c>
      <c r="K1977">
        <f>IF(Entry!$H1977="",0,Entry!$H1977)</f>
        <v/>
      </c>
      <c r="L1977">
        <f>IF(Entry!$K1977="",0,Entry!$K1977)</f>
        <v/>
      </c>
      <c r="M1977">
        <f>IF($G1977="","",COUNTA(Entry!$M1977,Entry!$R1977,Entry!$W1977,Entry!$AB1977,Entry!$AG1977,Entry!$AL1977,Entry!$AQ1977,Entry!$AV1977,Entry!$BA1977,Entry!$BF1977,Entry!$BK1977,Entry!$BP1977,Entry!$BU1977,Entry!$BZ1977,Entry!$CE1977))</f>
        <v/>
      </c>
    </row>
    <row r="1978">
      <c r="A1978">
        <f>IF(Entry!$B1978="","",Entry!$B1978)</f>
        <v/>
      </c>
      <c r="B1978">
        <f>IF($A1978="","",IF(ISNUMBER($A1978),IF(AND($A1978&gt;=10000101,$A1978&lt;=99991231),INT($A1978/10000),""),IFERROR(VALUE(TRIM(LEFT($A1978,FIND("/",$A1978)-1))),"")))</f>
        <v/>
      </c>
      <c r="C1978">
        <f>IF(OR($A1978="",$B1978=""),"",IF(ISNUMBER($A1978),INT(MOD($A1978,10000)/100),IFERROR(VALUE(TRIM(LEFT(MID($A1978,FIND("/",$A1978)+1,20),FIND("/",MID($A1978,FIND("/",$A1978)+1,20))-1))),"")))</f>
        <v/>
      </c>
      <c r="D1978">
        <f>IF(OR($A1978="",$B1978=""),"",IF(ISNUMBER($A1978),MOD($A1978,100),IFERROR(VALUE(TRIM(MID(MID($A1978,FIND("/",$A1978)+1,20),FIND("/",MID($A1978,FIND("/",$A1978)+1,20))+1,20))),"")))</f>
        <v/>
      </c>
      <c r="E1978">
        <f>IF($A1978="","",IF(OR($B1978="",$C1978="",$D1978="",$B1978&lt;1300,$B1978&gt;1500,$C1978&lt;1,$C1978&gt;12,$D1978&lt;1,$D1978&gt;31),"نامعتبر",RIGHT("0000"&amp;$B1978,4)&amp;"/"&amp;RIGHT("00"&amp;$C1978,2)&amp;"/"&amp;RIGHT("00"&amp;$D1978,2)))</f>
        <v/>
      </c>
      <c r="F1978">
        <f>IF(OR($E1978="",$E1978="نامعتبر"),"",LEFT($E1978,4)&amp;"/"&amp;MID($E1978,6,2))</f>
        <v/>
      </c>
      <c r="G1978">
        <f>IF(OR($E1978="",$E1978="نامعتبر",Entry!$D1978=""),"",IF(ISNUMBER(FIND(" – ",Entry!$D1978)),LEFT(Entry!$D1978,FIND(" – ",Entry!$D1978)-1),Entry!$D1978))</f>
        <v/>
      </c>
      <c r="H1978">
        <f>IF(Entry!$C1978="","",Entry!$C1978)</f>
        <v/>
      </c>
      <c r="I1978">
        <f>IF(Entry!$F1978="",0,Entry!$F1978)</f>
        <v/>
      </c>
      <c r="J1978">
        <f>IF(Entry!$G1978="",0,Entry!$G1978)</f>
        <v/>
      </c>
      <c r="K1978">
        <f>IF(Entry!$H1978="",0,Entry!$H1978)</f>
        <v/>
      </c>
      <c r="L1978">
        <f>IF(Entry!$K1978="",0,Entry!$K1978)</f>
        <v/>
      </c>
      <c r="M1978">
        <f>IF($G1978="","",COUNTA(Entry!$M1978,Entry!$R1978,Entry!$W1978,Entry!$AB1978,Entry!$AG1978,Entry!$AL1978,Entry!$AQ1978,Entry!$AV1978,Entry!$BA1978,Entry!$BF1978,Entry!$BK1978,Entry!$BP1978,Entry!$BU1978,Entry!$BZ1978,Entry!$CE1978))</f>
        <v/>
      </c>
    </row>
    <row r="1979">
      <c r="A1979">
        <f>IF(Entry!$B1979="","",Entry!$B1979)</f>
        <v/>
      </c>
      <c r="B1979">
        <f>IF($A1979="","",IF(ISNUMBER($A1979),IF(AND($A1979&gt;=10000101,$A1979&lt;=99991231),INT($A1979/10000),""),IFERROR(VALUE(TRIM(LEFT($A1979,FIND("/",$A1979)-1))),"")))</f>
        <v/>
      </c>
      <c r="C1979">
        <f>IF(OR($A1979="",$B1979=""),"",IF(ISNUMBER($A1979),INT(MOD($A1979,10000)/100),IFERROR(VALUE(TRIM(LEFT(MID($A1979,FIND("/",$A1979)+1,20),FIND("/",MID($A1979,FIND("/",$A1979)+1,20))-1))),"")))</f>
        <v/>
      </c>
      <c r="D1979">
        <f>IF(OR($A1979="",$B1979=""),"",IF(ISNUMBER($A1979),MOD($A1979,100),IFERROR(VALUE(TRIM(MID(MID($A1979,FIND("/",$A1979)+1,20),FIND("/",MID($A1979,FIND("/",$A1979)+1,20))+1,20))),"")))</f>
        <v/>
      </c>
      <c r="E1979">
        <f>IF($A1979="","",IF(OR($B1979="",$C1979="",$D1979="",$B1979&lt;1300,$B1979&gt;1500,$C1979&lt;1,$C1979&gt;12,$D1979&lt;1,$D1979&gt;31),"نامعتبر",RIGHT("0000"&amp;$B1979,4)&amp;"/"&amp;RIGHT("00"&amp;$C1979,2)&amp;"/"&amp;RIGHT("00"&amp;$D1979,2)))</f>
        <v/>
      </c>
      <c r="F1979">
        <f>IF(OR($E1979="",$E1979="نامعتبر"),"",LEFT($E1979,4)&amp;"/"&amp;MID($E1979,6,2))</f>
        <v/>
      </c>
      <c r="G1979">
        <f>IF(OR($E1979="",$E1979="نامعتبر",Entry!$D1979=""),"",IF(ISNUMBER(FIND(" – ",Entry!$D1979)),LEFT(Entry!$D1979,FIND(" – ",Entry!$D1979)-1),Entry!$D1979))</f>
        <v/>
      </c>
      <c r="H1979">
        <f>IF(Entry!$C1979="","",Entry!$C1979)</f>
        <v/>
      </c>
      <c r="I1979">
        <f>IF(Entry!$F1979="",0,Entry!$F1979)</f>
        <v/>
      </c>
      <c r="J1979">
        <f>IF(Entry!$G1979="",0,Entry!$G1979)</f>
        <v/>
      </c>
      <c r="K1979">
        <f>IF(Entry!$H1979="",0,Entry!$H1979)</f>
        <v/>
      </c>
      <c r="L1979">
        <f>IF(Entry!$K1979="",0,Entry!$K1979)</f>
        <v/>
      </c>
      <c r="M1979">
        <f>IF($G1979="","",COUNTA(Entry!$M1979,Entry!$R1979,Entry!$W1979,Entry!$AB1979,Entry!$AG1979,Entry!$AL1979,Entry!$AQ1979,Entry!$AV1979,Entry!$BA1979,Entry!$BF1979,Entry!$BK1979,Entry!$BP1979,Entry!$BU1979,Entry!$BZ1979,Entry!$CE1979))</f>
        <v/>
      </c>
    </row>
    <row r="1980">
      <c r="A1980">
        <f>IF(Entry!$B1980="","",Entry!$B1980)</f>
        <v/>
      </c>
      <c r="B1980">
        <f>IF($A1980="","",IF(ISNUMBER($A1980),IF(AND($A1980&gt;=10000101,$A1980&lt;=99991231),INT($A1980/10000),""),IFERROR(VALUE(TRIM(LEFT($A1980,FIND("/",$A1980)-1))),"")))</f>
        <v/>
      </c>
      <c r="C1980">
        <f>IF(OR($A1980="",$B1980=""),"",IF(ISNUMBER($A1980),INT(MOD($A1980,10000)/100),IFERROR(VALUE(TRIM(LEFT(MID($A1980,FIND("/",$A1980)+1,20),FIND("/",MID($A1980,FIND("/",$A1980)+1,20))-1))),"")))</f>
        <v/>
      </c>
      <c r="D1980">
        <f>IF(OR($A1980="",$B1980=""),"",IF(ISNUMBER($A1980),MOD($A1980,100),IFERROR(VALUE(TRIM(MID(MID($A1980,FIND("/",$A1980)+1,20),FIND("/",MID($A1980,FIND("/",$A1980)+1,20))+1,20))),"")))</f>
        <v/>
      </c>
      <c r="E1980">
        <f>IF($A1980="","",IF(OR($B1980="",$C1980="",$D1980="",$B1980&lt;1300,$B1980&gt;1500,$C1980&lt;1,$C1980&gt;12,$D1980&lt;1,$D1980&gt;31),"نامعتبر",RIGHT("0000"&amp;$B1980,4)&amp;"/"&amp;RIGHT("00"&amp;$C1980,2)&amp;"/"&amp;RIGHT("00"&amp;$D1980,2)))</f>
        <v/>
      </c>
      <c r="F1980">
        <f>IF(OR($E1980="",$E1980="نامعتبر"),"",LEFT($E1980,4)&amp;"/"&amp;MID($E1980,6,2))</f>
        <v/>
      </c>
      <c r="G1980">
        <f>IF(OR($E1980="",$E1980="نامعتبر",Entry!$D1980=""),"",IF(ISNUMBER(FIND(" – ",Entry!$D1980)),LEFT(Entry!$D1980,FIND(" – ",Entry!$D1980)-1),Entry!$D1980))</f>
        <v/>
      </c>
      <c r="H1980">
        <f>IF(Entry!$C1980="","",Entry!$C1980)</f>
        <v/>
      </c>
      <c r="I1980">
        <f>IF(Entry!$F1980="",0,Entry!$F1980)</f>
        <v/>
      </c>
      <c r="J1980">
        <f>IF(Entry!$G1980="",0,Entry!$G1980)</f>
        <v/>
      </c>
      <c r="K1980">
        <f>IF(Entry!$H1980="",0,Entry!$H1980)</f>
        <v/>
      </c>
      <c r="L1980">
        <f>IF(Entry!$K1980="",0,Entry!$K1980)</f>
        <v/>
      </c>
      <c r="M1980">
        <f>IF($G1980="","",COUNTA(Entry!$M1980,Entry!$R1980,Entry!$W1980,Entry!$AB1980,Entry!$AG1980,Entry!$AL1980,Entry!$AQ1980,Entry!$AV1980,Entry!$BA1980,Entry!$BF1980,Entry!$BK1980,Entry!$BP1980,Entry!$BU1980,Entry!$BZ1980,Entry!$CE1980))</f>
        <v/>
      </c>
    </row>
    <row r="1981">
      <c r="A1981">
        <f>IF(Entry!$B1981="","",Entry!$B1981)</f>
        <v/>
      </c>
      <c r="B1981">
        <f>IF($A1981="","",IF(ISNUMBER($A1981),IF(AND($A1981&gt;=10000101,$A1981&lt;=99991231),INT($A1981/10000),""),IFERROR(VALUE(TRIM(LEFT($A1981,FIND("/",$A1981)-1))),"")))</f>
        <v/>
      </c>
      <c r="C1981">
        <f>IF(OR($A1981="",$B1981=""),"",IF(ISNUMBER($A1981),INT(MOD($A1981,10000)/100),IFERROR(VALUE(TRIM(LEFT(MID($A1981,FIND("/",$A1981)+1,20),FIND("/",MID($A1981,FIND("/",$A1981)+1,20))-1))),"")))</f>
        <v/>
      </c>
      <c r="D1981">
        <f>IF(OR($A1981="",$B1981=""),"",IF(ISNUMBER($A1981),MOD($A1981,100),IFERROR(VALUE(TRIM(MID(MID($A1981,FIND("/",$A1981)+1,20),FIND("/",MID($A1981,FIND("/",$A1981)+1,20))+1,20))),"")))</f>
        <v/>
      </c>
      <c r="E1981">
        <f>IF($A1981="","",IF(OR($B1981="",$C1981="",$D1981="",$B1981&lt;1300,$B1981&gt;1500,$C1981&lt;1,$C1981&gt;12,$D1981&lt;1,$D1981&gt;31),"نامعتبر",RIGHT("0000"&amp;$B1981,4)&amp;"/"&amp;RIGHT("00"&amp;$C1981,2)&amp;"/"&amp;RIGHT("00"&amp;$D1981,2)))</f>
        <v/>
      </c>
      <c r="F1981">
        <f>IF(OR($E1981="",$E1981="نامعتبر"),"",LEFT($E1981,4)&amp;"/"&amp;MID($E1981,6,2))</f>
        <v/>
      </c>
      <c r="G1981">
        <f>IF(OR($E1981="",$E1981="نامعتبر",Entry!$D1981=""),"",IF(ISNUMBER(FIND(" – ",Entry!$D1981)),LEFT(Entry!$D1981,FIND(" – ",Entry!$D1981)-1),Entry!$D1981))</f>
        <v/>
      </c>
      <c r="H1981">
        <f>IF(Entry!$C1981="","",Entry!$C1981)</f>
        <v/>
      </c>
      <c r="I1981">
        <f>IF(Entry!$F1981="",0,Entry!$F1981)</f>
        <v/>
      </c>
      <c r="J1981">
        <f>IF(Entry!$G1981="",0,Entry!$G1981)</f>
        <v/>
      </c>
      <c r="K1981">
        <f>IF(Entry!$H1981="",0,Entry!$H1981)</f>
        <v/>
      </c>
      <c r="L1981">
        <f>IF(Entry!$K1981="",0,Entry!$K1981)</f>
        <v/>
      </c>
      <c r="M1981">
        <f>IF($G1981="","",COUNTA(Entry!$M1981,Entry!$R1981,Entry!$W1981,Entry!$AB1981,Entry!$AG1981,Entry!$AL1981,Entry!$AQ1981,Entry!$AV1981,Entry!$BA1981,Entry!$BF1981,Entry!$BK1981,Entry!$BP1981,Entry!$BU1981,Entry!$BZ1981,Entry!$CE1981))</f>
        <v/>
      </c>
    </row>
    <row r="1982">
      <c r="A1982">
        <f>IF(Entry!$B1982="","",Entry!$B1982)</f>
        <v/>
      </c>
      <c r="B1982">
        <f>IF($A1982="","",IF(ISNUMBER($A1982),IF(AND($A1982&gt;=10000101,$A1982&lt;=99991231),INT($A1982/10000),""),IFERROR(VALUE(TRIM(LEFT($A1982,FIND("/",$A1982)-1))),"")))</f>
        <v/>
      </c>
      <c r="C1982">
        <f>IF(OR($A1982="",$B1982=""),"",IF(ISNUMBER($A1982),INT(MOD($A1982,10000)/100),IFERROR(VALUE(TRIM(LEFT(MID($A1982,FIND("/",$A1982)+1,20),FIND("/",MID($A1982,FIND("/",$A1982)+1,20))-1))),"")))</f>
        <v/>
      </c>
      <c r="D1982">
        <f>IF(OR($A1982="",$B1982=""),"",IF(ISNUMBER($A1982),MOD($A1982,100),IFERROR(VALUE(TRIM(MID(MID($A1982,FIND("/",$A1982)+1,20),FIND("/",MID($A1982,FIND("/",$A1982)+1,20))+1,20))),"")))</f>
        <v/>
      </c>
      <c r="E1982">
        <f>IF($A1982="","",IF(OR($B1982="",$C1982="",$D1982="",$B1982&lt;1300,$B1982&gt;1500,$C1982&lt;1,$C1982&gt;12,$D1982&lt;1,$D1982&gt;31),"نامعتبر",RIGHT("0000"&amp;$B1982,4)&amp;"/"&amp;RIGHT("00"&amp;$C1982,2)&amp;"/"&amp;RIGHT("00"&amp;$D1982,2)))</f>
        <v/>
      </c>
      <c r="F1982">
        <f>IF(OR($E1982="",$E1982="نامعتبر"),"",LEFT($E1982,4)&amp;"/"&amp;MID($E1982,6,2))</f>
        <v/>
      </c>
      <c r="G1982">
        <f>IF(OR($E1982="",$E1982="نامعتبر",Entry!$D1982=""),"",IF(ISNUMBER(FIND(" – ",Entry!$D1982)),LEFT(Entry!$D1982,FIND(" – ",Entry!$D1982)-1),Entry!$D1982))</f>
        <v/>
      </c>
      <c r="H1982">
        <f>IF(Entry!$C1982="","",Entry!$C1982)</f>
        <v/>
      </c>
      <c r="I1982">
        <f>IF(Entry!$F1982="",0,Entry!$F1982)</f>
        <v/>
      </c>
      <c r="J1982">
        <f>IF(Entry!$G1982="",0,Entry!$G1982)</f>
        <v/>
      </c>
      <c r="K1982">
        <f>IF(Entry!$H1982="",0,Entry!$H1982)</f>
        <v/>
      </c>
      <c r="L1982">
        <f>IF(Entry!$K1982="",0,Entry!$K1982)</f>
        <v/>
      </c>
      <c r="M1982">
        <f>IF($G1982="","",COUNTA(Entry!$M1982,Entry!$R1982,Entry!$W1982,Entry!$AB1982,Entry!$AG1982,Entry!$AL1982,Entry!$AQ1982,Entry!$AV1982,Entry!$BA1982,Entry!$BF1982,Entry!$BK1982,Entry!$BP1982,Entry!$BU1982,Entry!$BZ1982,Entry!$CE1982))</f>
        <v/>
      </c>
    </row>
    <row r="1983">
      <c r="A1983">
        <f>IF(Entry!$B1983="","",Entry!$B1983)</f>
        <v/>
      </c>
      <c r="B1983">
        <f>IF($A1983="","",IF(ISNUMBER($A1983),IF(AND($A1983&gt;=10000101,$A1983&lt;=99991231),INT($A1983/10000),""),IFERROR(VALUE(TRIM(LEFT($A1983,FIND("/",$A1983)-1))),"")))</f>
        <v/>
      </c>
      <c r="C1983">
        <f>IF(OR($A1983="",$B1983=""),"",IF(ISNUMBER($A1983),INT(MOD($A1983,10000)/100),IFERROR(VALUE(TRIM(LEFT(MID($A1983,FIND("/",$A1983)+1,20),FIND("/",MID($A1983,FIND("/",$A1983)+1,20))-1))),"")))</f>
        <v/>
      </c>
      <c r="D1983">
        <f>IF(OR($A1983="",$B1983=""),"",IF(ISNUMBER($A1983),MOD($A1983,100),IFERROR(VALUE(TRIM(MID(MID($A1983,FIND("/",$A1983)+1,20),FIND("/",MID($A1983,FIND("/",$A1983)+1,20))+1,20))),"")))</f>
        <v/>
      </c>
      <c r="E1983">
        <f>IF($A1983="","",IF(OR($B1983="",$C1983="",$D1983="",$B1983&lt;1300,$B1983&gt;1500,$C1983&lt;1,$C1983&gt;12,$D1983&lt;1,$D1983&gt;31),"نامعتبر",RIGHT("0000"&amp;$B1983,4)&amp;"/"&amp;RIGHT("00"&amp;$C1983,2)&amp;"/"&amp;RIGHT("00"&amp;$D1983,2)))</f>
        <v/>
      </c>
      <c r="F1983">
        <f>IF(OR($E1983="",$E1983="نامعتبر"),"",LEFT($E1983,4)&amp;"/"&amp;MID($E1983,6,2))</f>
        <v/>
      </c>
      <c r="G1983">
        <f>IF(OR($E1983="",$E1983="نامعتبر",Entry!$D1983=""),"",IF(ISNUMBER(FIND(" – ",Entry!$D1983)),LEFT(Entry!$D1983,FIND(" – ",Entry!$D1983)-1),Entry!$D1983))</f>
        <v/>
      </c>
      <c r="H1983">
        <f>IF(Entry!$C1983="","",Entry!$C1983)</f>
        <v/>
      </c>
      <c r="I1983">
        <f>IF(Entry!$F1983="",0,Entry!$F1983)</f>
        <v/>
      </c>
      <c r="J1983">
        <f>IF(Entry!$G1983="",0,Entry!$G1983)</f>
        <v/>
      </c>
      <c r="K1983">
        <f>IF(Entry!$H1983="",0,Entry!$H1983)</f>
        <v/>
      </c>
      <c r="L1983">
        <f>IF(Entry!$K1983="",0,Entry!$K1983)</f>
        <v/>
      </c>
      <c r="M1983">
        <f>IF($G1983="","",COUNTA(Entry!$M1983,Entry!$R1983,Entry!$W1983,Entry!$AB1983,Entry!$AG1983,Entry!$AL1983,Entry!$AQ1983,Entry!$AV1983,Entry!$BA1983,Entry!$BF1983,Entry!$BK1983,Entry!$BP1983,Entry!$BU1983,Entry!$BZ1983,Entry!$CE1983))</f>
        <v/>
      </c>
    </row>
    <row r="1984">
      <c r="A1984">
        <f>IF(Entry!$B1984="","",Entry!$B1984)</f>
        <v/>
      </c>
      <c r="B1984">
        <f>IF($A1984="","",IF(ISNUMBER($A1984),IF(AND($A1984&gt;=10000101,$A1984&lt;=99991231),INT($A1984/10000),""),IFERROR(VALUE(TRIM(LEFT($A1984,FIND("/",$A1984)-1))),"")))</f>
        <v/>
      </c>
      <c r="C1984">
        <f>IF(OR($A1984="",$B1984=""),"",IF(ISNUMBER($A1984),INT(MOD($A1984,10000)/100),IFERROR(VALUE(TRIM(LEFT(MID($A1984,FIND("/",$A1984)+1,20),FIND("/",MID($A1984,FIND("/",$A1984)+1,20))-1))),"")))</f>
        <v/>
      </c>
      <c r="D1984">
        <f>IF(OR($A1984="",$B1984=""),"",IF(ISNUMBER($A1984),MOD($A1984,100),IFERROR(VALUE(TRIM(MID(MID($A1984,FIND("/",$A1984)+1,20),FIND("/",MID($A1984,FIND("/",$A1984)+1,20))+1,20))),"")))</f>
        <v/>
      </c>
      <c r="E1984">
        <f>IF($A1984="","",IF(OR($B1984="",$C1984="",$D1984="",$B1984&lt;1300,$B1984&gt;1500,$C1984&lt;1,$C1984&gt;12,$D1984&lt;1,$D1984&gt;31),"نامعتبر",RIGHT("0000"&amp;$B1984,4)&amp;"/"&amp;RIGHT("00"&amp;$C1984,2)&amp;"/"&amp;RIGHT("00"&amp;$D1984,2)))</f>
        <v/>
      </c>
      <c r="F1984">
        <f>IF(OR($E1984="",$E1984="نامعتبر"),"",LEFT($E1984,4)&amp;"/"&amp;MID($E1984,6,2))</f>
        <v/>
      </c>
      <c r="G1984">
        <f>IF(OR($E1984="",$E1984="نامعتبر",Entry!$D1984=""),"",IF(ISNUMBER(FIND(" – ",Entry!$D1984)),LEFT(Entry!$D1984,FIND(" – ",Entry!$D1984)-1),Entry!$D1984))</f>
        <v/>
      </c>
      <c r="H1984">
        <f>IF(Entry!$C1984="","",Entry!$C1984)</f>
        <v/>
      </c>
      <c r="I1984">
        <f>IF(Entry!$F1984="",0,Entry!$F1984)</f>
        <v/>
      </c>
      <c r="J1984">
        <f>IF(Entry!$G1984="",0,Entry!$G1984)</f>
        <v/>
      </c>
      <c r="K1984">
        <f>IF(Entry!$H1984="",0,Entry!$H1984)</f>
        <v/>
      </c>
      <c r="L1984">
        <f>IF(Entry!$K1984="",0,Entry!$K1984)</f>
        <v/>
      </c>
      <c r="M1984">
        <f>IF($G1984="","",COUNTA(Entry!$M1984,Entry!$R1984,Entry!$W1984,Entry!$AB1984,Entry!$AG1984,Entry!$AL1984,Entry!$AQ1984,Entry!$AV1984,Entry!$BA1984,Entry!$BF1984,Entry!$BK1984,Entry!$BP1984,Entry!$BU1984,Entry!$BZ1984,Entry!$CE1984))</f>
        <v/>
      </c>
    </row>
    <row r="1985">
      <c r="A1985">
        <f>IF(Entry!$B1985="","",Entry!$B1985)</f>
        <v/>
      </c>
      <c r="B1985">
        <f>IF($A1985="","",IF(ISNUMBER($A1985),IF(AND($A1985&gt;=10000101,$A1985&lt;=99991231),INT($A1985/10000),""),IFERROR(VALUE(TRIM(LEFT($A1985,FIND("/",$A1985)-1))),"")))</f>
        <v/>
      </c>
      <c r="C1985">
        <f>IF(OR($A1985="",$B1985=""),"",IF(ISNUMBER($A1985),INT(MOD($A1985,10000)/100),IFERROR(VALUE(TRIM(LEFT(MID($A1985,FIND("/",$A1985)+1,20),FIND("/",MID($A1985,FIND("/",$A1985)+1,20))-1))),"")))</f>
        <v/>
      </c>
      <c r="D1985">
        <f>IF(OR($A1985="",$B1985=""),"",IF(ISNUMBER($A1985),MOD($A1985,100),IFERROR(VALUE(TRIM(MID(MID($A1985,FIND("/",$A1985)+1,20),FIND("/",MID($A1985,FIND("/",$A1985)+1,20))+1,20))),"")))</f>
        <v/>
      </c>
      <c r="E1985">
        <f>IF($A1985="","",IF(OR($B1985="",$C1985="",$D1985="",$B1985&lt;1300,$B1985&gt;1500,$C1985&lt;1,$C1985&gt;12,$D1985&lt;1,$D1985&gt;31),"نامعتبر",RIGHT("0000"&amp;$B1985,4)&amp;"/"&amp;RIGHT("00"&amp;$C1985,2)&amp;"/"&amp;RIGHT("00"&amp;$D1985,2)))</f>
        <v/>
      </c>
      <c r="F1985">
        <f>IF(OR($E1985="",$E1985="نامعتبر"),"",LEFT($E1985,4)&amp;"/"&amp;MID($E1985,6,2))</f>
        <v/>
      </c>
      <c r="G1985">
        <f>IF(OR($E1985="",$E1985="نامعتبر",Entry!$D1985=""),"",IF(ISNUMBER(FIND(" – ",Entry!$D1985)),LEFT(Entry!$D1985,FIND(" – ",Entry!$D1985)-1),Entry!$D1985))</f>
        <v/>
      </c>
      <c r="H1985">
        <f>IF(Entry!$C1985="","",Entry!$C1985)</f>
        <v/>
      </c>
      <c r="I1985">
        <f>IF(Entry!$F1985="",0,Entry!$F1985)</f>
        <v/>
      </c>
      <c r="J1985">
        <f>IF(Entry!$G1985="",0,Entry!$G1985)</f>
        <v/>
      </c>
      <c r="K1985">
        <f>IF(Entry!$H1985="",0,Entry!$H1985)</f>
        <v/>
      </c>
      <c r="L1985">
        <f>IF(Entry!$K1985="",0,Entry!$K1985)</f>
        <v/>
      </c>
      <c r="M1985">
        <f>IF($G1985="","",COUNTA(Entry!$M1985,Entry!$R1985,Entry!$W1985,Entry!$AB1985,Entry!$AG1985,Entry!$AL1985,Entry!$AQ1985,Entry!$AV1985,Entry!$BA1985,Entry!$BF1985,Entry!$BK1985,Entry!$BP1985,Entry!$BU1985,Entry!$BZ1985,Entry!$CE1985))</f>
        <v/>
      </c>
    </row>
    <row r="1986">
      <c r="A1986">
        <f>IF(Entry!$B1986="","",Entry!$B1986)</f>
        <v/>
      </c>
      <c r="B1986">
        <f>IF($A1986="","",IF(ISNUMBER($A1986),IF(AND($A1986&gt;=10000101,$A1986&lt;=99991231),INT($A1986/10000),""),IFERROR(VALUE(TRIM(LEFT($A1986,FIND("/",$A1986)-1))),"")))</f>
        <v/>
      </c>
      <c r="C1986">
        <f>IF(OR($A1986="",$B1986=""),"",IF(ISNUMBER($A1986),INT(MOD($A1986,10000)/100),IFERROR(VALUE(TRIM(LEFT(MID($A1986,FIND("/",$A1986)+1,20),FIND("/",MID($A1986,FIND("/",$A1986)+1,20))-1))),"")))</f>
        <v/>
      </c>
      <c r="D1986">
        <f>IF(OR($A1986="",$B1986=""),"",IF(ISNUMBER($A1986),MOD($A1986,100),IFERROR(VALUE(TRIM(MID(MID($A1986,FIND("/",$A1986)+1,20),FIND("/",MID($A1986,FIND("/",$A1986)+1,20))+1,20))),"")))</f>
        <v/>
      </c>
      <c r="E1986">
        <f>IF($A1986="","",IF(OR($B1986="",$C1986="",$D1986="",$B1986&lt;1300,$B1986&gt;1500,$C1986&lt;1,$C1986&gt;12,$D1986&lt;1,$D1986&gt;31),"نامعتبر",RIGHT("0000"&amp;$B1986,4)&amp;"/"&amp;RIGHT("00"&amp;$C1986,2)&amp;"/"&amp;RIGHT("00"&amp;$D1986,2)))</f>
        <v/>
      </c>
      <c r="F1986">
        <f>IF(OR($E1986="",$E1986="نامعتبر"),"",LEFT($E1986,4)&amp;"/"&amp;MID($E1986,6,2))</f>
        <v/>
      </c>
      <c r="G1986">
        <f>IF(OR($E1986="",$E1986="نامعتبر",Entry!$D1986=""),"",IF(ISNUMBER(FIND(" – ",Entry!$D1986)),LEFT(Entry!$D1986,FIND(" – ",Entry!$D1986)-1),Entry!$D1986))</f>
        <v/>
      </c>
      <c r="H1986">
        <f>IF(Entry!$C1986="","",Entry!$C1986)</f>
        <v/>
      </c>
      <c r="I1986">
        <f>IF(Entry!$F1986="",0,Entry!$F1986)</f>
        <v/>
      </c>
      <c r="J1986">
        <f>IF(Entry!$G1986="",0,Entry!$G1986)</f>
        <v/>
      </c>
      <c r="K1986">
        <f>IF(Entry!$H1986="",0,Entry!$H1986)</f>
        <v/>
      </c>
      <c r="L1986">
        <f>IF(Entry!$K1986="",0,Entry!$K1986)</f>
        <v/>
      </c>
      <c r="M1986">
        <f>IF($G1986="","",COUNTA(Entry!$M1986,Entry!$R1986,Entry!$W1986,Entry!$AB1986,Entry!$AG1986,Entry!$AL1986,Entry!$AQ1986,Entry!$AV1986,Entry!$BA1986,Entry!$BF1986,Entry!$BK1986,Entry!$BP1986,Entry!$BU1986,Entry!$BZ1986,Entry!$CE1986))</f>
        <v/>
      </c>
    </row>
    <row r="1987">
      <c r="A1987">
        <f>IF(Entry!$B1987="","",Entry!$B1987)</f>
        <v/>
      </c>
      <c r="B1987">
        <f>IF($A1987="","",IF(ISNUMBER($A1987),IF(AND($A1987&gt;=10000101,$A1987&lt;=99991231),INT($A1987/10000),""),IFERROR(VALUE(TRIM(LEFT($A1987,FIND("/",$A1987)-1))),"")))</f>
        <v/>
      </c>
      <c r="C1987">
        <f>IF(OR($A1987="",$B1987=""),"",IF(ISNUMBER($A1987),INT(MOD($A1987,10000)/100),IFERROR(VALUE(TRIM(LEFT(MID($A1987,FIND("/",$A1987)+1,20),FIND("/",MID($A1987,FIND("/",$A1987)+1,20))-1))),"")))</f>
        <v/>
      </c>
      <c r="D1987">
        <f>IF(OR($A1987="",$B1987=""),"",IF(ISNUMBER($A1987),MOD($A1987,100),IFERROR(VALUE(TRIM(MID(MID($A1987,FIND("/",$A1987)+1,20),FIND("/",MID($A1987,FIND("/",$A1987)+1,20))+1,20))),"")))</f>
        <v/>
      </c>
      <c r="E1987">
        <f>IF($A1987="","",IF(OR($B1987="",$C1987="",$D1987="",$B1987&lt;1300,$B1987&gt;1500,$C1987&lt;1,$C1987&gt;12,$D1987&lt;1,$D1987&gt;31),"نامعتبر",RIGHT("0000"&amp;$B1987,4)&amp;"/"&amp;RIGHT("00"&amp;$C1987,2)&amp;"/"&amp;RIGHT("00"&amp;$D1987,2)))</f>
        <v/>
      </c>
      <c r="F1987">
        <f>IF(OR($E1987="",$E1987="نامعتبر"),"",LEFT($E1987,4)&amp;"/"&amp;MID($E1987,6,2))</f>
        <v/>
      </c>
      <c r="G1987">
        <f>IF(OR($E1987="",$E1987="نامعتبر",Entry!$D1987=""),"",IF(ISNUMBER(FIND(" – ",Entry!$D1987)),LEFT(Entry!$D1987,FIND(" – ",Entry!$D1987)-1),Entry!$D1987))</f>
        <v/>
      </c>
      <c r="H1987">
        <f>IF(Entry!$C1987="","",Entry!$C1987)</f>
        <v/>
      </c>
      <c r="I1987">
        <f>IF(Entry!$F1987="",0,Entry!$F1987)</f>
        <v/>
      </c>
      <c r="J1987">
        <f>IF(Entry!$G1987="",0,Entry!$G1987)</f>
        <v/>
      </c>
      <c r="K1987">
        <f>IF(Entry!$H1987="",0,Entry!$H1987)</f>
        <v/>
      </c>
      <c r="L1987">
        <f>IF(Entry!$K1987="",0,Entry!$K1987)</f>
        <v/>
      </c>
      <c r="M1987">
        <f>IF($G1987="","",COUNTA(Entry!$M1987,Entry!$R1987,Entry!$W1987,Entry!$AB1987,Entry!$AG1987,Entry!$AL1987,Entry!$AQ1987,Entry!$AV1987,Entry!$BA1987,Entry!$BF1987,Entry!$BK1987,Entry!$BP1987,Entry!$BU1987,Entry!$BZ1987,Entry!$CE1987))</f>
        <v/>
      </c>
    </row>
    <row r="1988">
      <c r="A1988">
        <f>IF(Entry!$B1988="","",Entry!$B1988)</f>
        <v/>
      </c>
      <c r="B1988">
        <f>IF($A1988="","",IF(ISNUMBER($A1988),IF(AND($A1988&gt;=10000101,$A1988&lt;=99991231),INT($A1988/10000),""),IFERROR(VALUE(TRIM(LEFT($A1988,FIND("/",$A1988)-1))),"")))</f>
        <v/>
      </c>
      <c r="C1988">
        <f>IF(OR($A1988="",$B1988=""),"",IF(ISNUMBER($A1988),INT(MOD($A1988,10000)/100),IFERROR(VALUE(TRIM(LEFT(MID($A1988,FIND("/",$A1988)+1,20),FIND("/",MID($A1988,FIND("/",$A1988)+1,20))-1))),"")))</f>
        <v/>
      </c>
      <c r="D1988">
        <f>IF(OR($A1988="",$B1988=""),"",IF(ISNUMBER($A1988),MOD($A1988,100),IFERROR(VALUE(TRIM(MID(MID($A1988,FIND("/",$A1988)+1,20),FIND("/",MID($A1988,FIND("/",$A1988)+1,20))+1,20))),"")))</f>
        <v/>
      </c>
      <c r="E1988">
        <f>IF($A1988="","",IF(OR($B1988="",$C1988="",$D1988="",$B1988&lt;1300,$B1988&gt;1500,$C1988&lt;1,$C1988&gt;12,$D1988&lt;1,$D1988&gt;31),"نامعتبر",RIGHT("0000"&amp;$B1988,4)&amp;"/"&amp;RIGHT("00"&amp;$C1988,2)&amp;"/"&amp;RIGHT("00"&amp;$D1988,2)))</f>
        <v/>
      </c>
      <c r="F1988">
        <f>IF(OR($E1988="",$E1988="نامعتبر"),"",LEFT($E1988,4)&amp;"/"&amp;MID($E1988,6,2))</f>
        <v/>
      </c>
      <c r="G1988">
        <f>IF(OR($E1988="",$E1988="نامعتبر",Entry!$D1988=""),"",IF(ISNUMBER(FIND(" – ",Entry!$D1988)),LEFT(Entry!$D1988,FIND(" – ",Entry!$D1988)-1),Entry!$D1988))</f>
        <v/>
      </c>
      <c r="H1988">
        <f>IF(Entry!$C1988="","",Entry!$C1988)</f>
        <v/>
      </c>
      <c r="I1988">
        <f>IF(Entry!$F1988="",0,Entry!$F1988)</f>
        <v/>
      </c>
      <c r="J1988">
        <f>IF(Entry!$G1988="",0,Entry!$G1988)</f>
        <v/>
      </c>
      <c r="K1988">
        <f>IF(Entry!$H1988="",0,Entry!$H1988)</f>
        <v/>
      </c>
      <c r="L1988">
        <f>IF(Entry!$K1988="",0,Entry!$K1988)</f>
        <v/>
      </c>
      <c r="M1988">
        <f>IF($G1988="","",COUNTA(Entry!$M1988,Entry!$R1988,Entry!$W1988,Entry!$AB1988,Entry!$AG1988,Entry!$AL1988,Entry!$AQ1988,Entry!$AV1988,Entry!$BA1988,Entry!$BF1988,Entry!$BK1988,Entry!$BP1988,Entry!$BU1988,Entry!$BZ1988,Entry!$CE1988))</f>
        <v/>
      </c>
    </row>
    <row r="1989">
      <c r="A1989">
        <f>IF(Entry!$B1989="","",Entry!$B1989)</f>
        <v/>
      </c>
      <c r="B1989">
        <f>IF($A1989="","",IF(ISNUMBER($A1989),IF(AND($A1989&gt;=10000101,$A1989&lt;=99991231),INT($A1989/10000),""),IFERROR(VALUE(TRIM(LEFT($A1989,FIND("/",$A1989)-1))),"")))</f>
        <v/>
      </c>
      <c r="C1989">
        <f>IF(OR($A1989="",$B1989=""),"",IF(ISNUMBER($A1989),INT(MOD($A1989,10000)/100),IFERROR(VALUE(TRIM(LEFT(MID($A1989,FIND("/",$A1989)+1,20),FIND("/",MID($A1989,FIND("/",$A1989)+1,20))-1))),"")))</f>
        <v/>
      </c>
      <c r="D1989">
        <f>IF(OR($A1989="",$B1989=""),"",IF(ISNUMBER($A1989),MOD($A1989,100),IFERROR(VALUE(TRIM(MID(MID($A1989,FIND("/",$A1989)+1,20),FIND("/",MID($A1989,FIND("/",$A1989)+1,20))+1,20))),"")))</f>
        <v/>
      </c>
      <c r="E1989">
        <f>IF($A1989="","",IF(OR($B1989="",$C1989="",$D1989="",$B1989&lt;1300,$B1989&gt;1500,$C1989&lt;1,$C1989&gt;12,$D1989&lt;1,$D1989&gt;31),"نامعتبر",RIGHT("0000"&amp;$B1989,4)&amp;"/"&amp;RIGHT("00"&amp;$C1989,2)&amp;"/"&amp;RIGHT("00"&amp;$D1989,2)))</f>
        <v/>
      </c>
      <c r="F1989">
        <f>IF(OR($E1989="",$E1989="نامعتبر"),"",LEFT($E1989,4)&amp;"/"&amp;MID($E1989,6,2))</f>
        <v/>
      </c>
      <c r="G1989">
        <f>IF(OR($E1989="",$E1989="نامعتبر",Entry!$D1989=""),"",IF(ISNUMBER(FIND(" – ",Entry!$D1989)),LEFT(Entry!$D1989,FIND(" – ",Entry!$D1989)-1),Entry!$D1989))</f>
        <v/>
      </c>
      <c r="H1989">
        <f>IF(Entry!$C1989="","",Entry!$C1989)</f>
        <v/>
      </c>
      <c r="I1989">
        <f>IF(Entry!$F1989="",0,Entry!$F1989)</f>
        <v/>
      </c>
      <c r="J1989">
        <f>IF(Entry!$G1989="",0,Entry!$G1989)</f>
        <v/>
      </c>
      <c r="K1989">
        <f>IF(Entry!$H1989="",0,Entry!$H1989)</f>
        <v/>
      </c>
      <c r="L1989">
        <f>IF(Entry!$K1989="",0,Entry!$K1989)</f>
        <v/>
      </c>
      <c r="M1989">
        <f>IF($G1989="","",COUNTA(Entry!$M1989,Entry!$R1989,Entry!$W1989,Entry!$AB1989,Entry!$AG1989,Entry!$AL1989,Entry!$AQ1989,Entry!$AV1989,Entry!$BA1989,Entry!$BF1989,Entry!$BK1989,Entry!$BP1989,Entry!$BU1989,Entry!$BZ1989,Entry!$CE1989))</f>
        <v/>
      </c>
    </row>
    <row r="1990">
      <c r="A1990">
        <f>IF(Entry!$B1990="","",Entry!$B1990)</f>
        <v/>
      </c>
      <c r="B1990">
        <f>IF($A1990="","",IF(ISNUMBER($A1990),IF(AND($A1990&gt;=10000101,$A1990&lt;=99991231),INT($A1990/10000),""),IFERROR(VALUE(TRIM(LEFT($A1990,FIND("/",$A1990)-1))),"")))</f>
        <v/>
      </c>
      <c r="C1990">
        <f>IF(OR($A1990="",$B1990=""),"",IF(ISNUMBER($A1990),INT(MOD($A1990,10000)/100),IFERROR(VALUE(TRIM(LEFT(MID($A1990,FIND("/",$A1990)+1,20),FIND("/",MID($A1990,FIND("/",$A1990)+1,20))-1))),"")))</f>
        <v/>
      </c>
      <c r="D1990">
        <f>IF(OR($A1990="",$B1990=""),"",IF(ISNUMBER($A1990),MOD($A1990,100),IFERROR(VALUE(TRIM(MID(MID($A1990,FIND("/",$A1990)+1,20),FIND("/",MID($A1990,FIND("/",$A1990)+1,20))+1,20))),"")))</f>
        <v/>
      </c>
      <c r="E1990">
        <f>IF($A1990="","",IF(OR($B1990="",$C1990="",$D1990="",$B1990&lt;1300,$B1990&gt;1500,$C1990&lt;1,$C1990&gt;12,$D1990&lt;1,$D1990&gt;31),"نامعتبر",RIGHT("0000"&amp;$B1990,4)&amp;"/"&amp;RIGHT("00"&amp;$C1990,2)&amp;"/"&amp;RIGHT("00"&amp;$D1990,2)))</f>
        <v/>
      </c>
      <c r="F1990">
        <f>IF(OR($E1990="",$E1990="نامعتبر"),"",LEFT($E1990,4)&amp;"/"&amp;MID($E1990,6,2))</f>
        <v/>
      </c>
      <c r="G1990">
        <f>IF(OR($E1990="",$E1990="نامعتبر",Entry!$D1990=""),"",IF(ISNUMBER(FIND(" – ",Entry!$D1990)),LEFT(Entry!$D1990,FIND(" – ",Entry!$D1990)-1),Entry!$D1990))</f>
        <v/>
      </c>
      <c r="H1990">
        <f>IF(Entry!$C1990="","",Entry!$C1990)</f>
        <v/>
      </c>
      <c r="I1990">
        <f>IF(Entry!$F1990="",0,Entry!$F1990)</f>
        <v/>
      </c>
      <c r="J1990">
        <f>IF(Entry!$G1990="",0,Entry!$G1990)</f>
        <v/>
      </c>
      <c r="K1990">
        <f>IF(Entry!$H1990="",0,Entry!$H1990)</f>
        <v/>
      </c>
      <c r="L1990">
        <f>IF(Entry!$K1990="",0,Entry!$K1990)</f>
        <v/>
      </c>
      <c r="M1990">
        <f>IF($G1990="","",COUNTA(Entry!$M1990,Entry!$R1990,Entry!$W1990,Entry!$AB1990,Entry!$AG1990,Entry!$AL1990,Entry!$AQ1990,Entry!$AV1990,Entry!$BA1990,Entry!$BF1990,Entry!$BK1990,Entry!$BP1990,Entry!$BU1990,Entry!$BZ1990,Entry!$CE1990))</f>
        <v/>
      </c>
    </row>
    <row r="1991">
      <c r="A1991">
        <f>IF(Entry!$B1991="","",Entry!$B1991)</f>
        <v/>
      </c>
      <c r="B1991">
        <f>IF($A1991="","",IF(ISNUMBER($A1991),IF(AND($A1991&gt;=10000101,$A1991&lt;=99991231),INT($A1991/10000),""),IFERROR(VALUE(TRIM(LEFT($A1991,FIND("/",$A1991)-1))),"")))</f>
        <v/>
      </c>
      <c r="C1991">
        <f>IF(OR($A1991="",$B1991=""),"",IF(ISNUMBER($A1991),INT(MOD($A1991,10000)/100),IFERROR(VALUE(TRIM(LEFT(MID($A1991,FIND("/",$A1991)+1,20),FIND("/",MID($A1991,FIND("/",$A1991)+1,20))-1))),"")))</f>
        <v/>
      </c>
      <c r="D1991">
        <f>IF(OR($A1991="",$B1991=""),"",IF(ISNUMBER($A1991),MOD($A1991,100),IFERROR(VALUE(TRIM(MID(MID($A1991,FIND("/",$A1991)+1,20),FIND("/",MID($A1991,FIND("/",$A1991)+1,20))+1,20))),"")))</f>
        <v/>
      </c>
      <c r="E1991">
        <f>IF($A1991="","",IF(OR($B1991="",$C1991="",$D1991="",$B1991&lt;1300,$B1991&gt;1500,$C1991&lt;1,$C1991&gt;12,$D1991&lt;1,$D1991&gt;31),"نامعتبر",RIGHT("0000"&amp;$B1991,4)&amp;"/"&amp;RIGHT("00"&amp;$C1991,2)&amp;"/"&amp;RIGHT("00"&amp;$D1991,2)))</f>
        <v/>
      </c>
      <c r="F1991">
        <f>IF(OR($E1991="",$E1991="نامعتبر"),"",LEFT($E1991,4)&amp;"/"&amp;MID($E1991,6,2))</f>
        <v/>
      </c>
      <c r="G1991">
        <f>IF(OR($E1991="",$E1991="نامعتبر",Entry!$D1991=""),"",IF(ISNUMBER(FIND(" – ",Entry!$D1991)),LEFT(Entry!$D1991,FIND(" – ",Entry!$D1991)-1),Entry!$D1991))</f>
        <v/>
      </c>
      <c r="H1991">
        <f>IF(Entry!$C1991="","",Entry!$C1991)</f>
        <v/>
      </c>
      <c r="I1991">
        <f>IF(Entry!$F1991="",0,Entry!$F1991)</f>
        <v/>
      </c>
      <c r="J1991">
        <f>IF(Entry!$G1991="",0,Entry!$G1991)</f>
        <v/>
      </c>
      <c r="K1991">
        <f>IF(Entry!$H1991="",0,Entry!$H1991)</f>
        <v/>
      </c>
      <c r="L1991">
        <f>IF(Entry!$K1991="",0,Entry!$K1991)</f>
        <v/>
      </c>
      <c r="M1991">
        <f>IF($G1991="","",COUNTA(Entry!$M1991,Entry!$R1991,Entry!$W1991,Entry!$AB1991,Entry!$AG1991,Entry!$AL1991,Entry!$AQ1991,Entry!$AV1991,Entry!$BA1991,Entry!$BF1991,Entry!$BK1991,Entry!$BP1991,Entry!$BU1991,Entry!$BZ1991,Entry!$CE1991))</f>
        <v/>
      </c>
    </row>
    <row r="1992">
      <c r="A1992">
        <f>IF(Entry!$B1992="","",Entry!$B1992)</f>
        <v/>
      </c>
      <c r="B1992">
        <f>IF($A1992="","",IF(ISNUMBER($A1992),IF(AND($A1992&gt;=10000101,$A1992&lt;=99991231),INT($A1992/10000),""),IFERROR(VALUE(TRIM(LEFT($A1992,FIND("/",$A1992)-1))),"")))</f>
        <v/>
      </c>
      <c r="C1992">
        <f>IF(OR($A1992="",$B1992=""),"",IF(ISNUMBER($A1992),INT(MOD($A1992,10000)/100),IFERROR(VALUE(TRIM(LEFT(MID($A1992,FIND("/",$A1992)+1,20),FIND("/",MID($A1992,FIND("/",$A1992)+1,20))-1))),"")))</f>
        <v/>
      </c>
      <c r="D1992">
        <f>IF(OR($A1992="",$B1992=""),"",IF(ISNUMBER($A1992),MOD($A1992,100),IFERROR(VALUE(TRIM(MID(MID($A1992,FIND("/",$A1992)+1,20),FIND("/",MID($A1992,FIND("/",$A1992)+1,20))+1,20))),"")))</f>
        <v/>
      </c>
      <c r="E1992">
        <f>IF($A1992="","",IF(OR($B1992="",$C1992="",$D1992="",$B1992&lt;1300,$B1992&gt;1500,$C1992&lt;1,$C1992&gt;12,$D1992&lt;1,$D1992&gt;31),"نامعتبر",RIGHT("0000"&amp;$B1992,4)&amp;"/"&amp;RIGHT("00"&amp;$C1992,2)&amp;"/"&amp;RIGHT("00"&amp;$D1992,2)))</f>
        <v/>
      </c>
      <c r="F1992">
        <f>IF(OR($E1992="",$E1992="نامعتبر"),"",LEFT($E1992,4)&amp;"/"&amp;MID($E1992,6,2))</f>
        <v/>
      </c>
      <c r="G1992">
        <f>IF(OR($E1992="",$E1992="نامعتبر",Entry!$D1992=""),"",IF(ISNUMBER(FIND(" – ",Entry!$D1992)),LEFT(Entry!$D1992,FIND(" – ",Entry!$D1992)-1),Entry!$D1992))</f>
        <v/>
      </c>
      <c r="H1992">
        <f>IF(Entry!$C1992="","",Entry!$C1992)</f>
        <v/>
      </c>
      <c r="I1992">
        <f>IF(Entry!$F1992="",0,Entry!$F1992)</f>
        <v/>
      </c>
      <c r="J1992">
        <f>IF(Entry!$G1992="",0,Entry!$G1992)</f>
        <v/>
      </c>
      <c r="K1992">
        <f>IF(Entry!$H1992="",0,Entry!$H1992)</f>
        <v/>
      </c>
      <c r="L1992">
        <f>IF(Entry!$K1992="",0,Entry!$K1992)</f>
        <v/>
      </c>
      <c r="M1992">
        <f>IF($G1992="","",COUNTA(Entry!$M1992,Entry!$R1992,Entry!$W1992,Entry!$AB1992,Entry!$AG1992,Entry!$AL1992,Entry!$AQ1992,Entry!$AV1992,Entry!$BA1992,Entry!$BF1992,Entry!$BK1992,Entry!$BP1992,Entry!$BU1992,Entry!$BZ1992,Entry!$CE1992))</f>
        <v/>
      </c>
    </row>
    <row r="1993">
      <c r="A1993">
        <f>IF(Entry!$B1993="","",Entry!$B1993)</f>
        <v/>
      </c>
      <c r="B1993">
        <f>IF($A1993="","",IF(ISNUMBER($A1993),IF(AND($A1993&gt;=10000101,$A1993&lt;=99991231),INT($A1993/10000),""),IFERROR(VALUE(TRIM(LEFT($A1993,FIND("/",$A1993)-1))),"")))</f>
        <v/>
      </c>
      <c r="C1993">
        <f>IF(OR($A1993="",$B1993=""),"",IF(ISNUMBER($A1993),INT(MOD($A1993,10000)/100),IFERROR(VALUE(TRIM(LEFT(MID($A1993,FIND("/",$A1993)+1,20),FIND("/",MID($A1993,FIND("/",$A1993)+1,20))-1))),"")))</f>
        <v/>
      </c>
      <c r="D1993">
        <f>IF(OR($A1993="",$B1993=""),"",IF(ISNUMBER($A1993),MOD($A1993,100),IFERROR(VALUE(TRIM(MID(MID($A1993,FIND("/",$A1993)+1,20),FIND("/",MID($A1993,FIND("/",$A1993)+1,20))+1,20))),"")))</f>
        <v/>
      </c>
      <c r="E1993">
        <f>IF($A1993="","",IF(OR($B1993="",$C1993="",$D1993="",$B1993&lt;1300,$B1993&gt;1500,$C1993&lt;1,$C1993&gt;12,$D1993&lt;1,$D1993&gt;31),"نامعتبر",RIGHT("0000"&amp;$B1993,4)&amp;"/"&amp;RIGHT("00"&amp;$C1993,2)&amp;"/"&amp;RIGHT("00"&amp;$D1993,2)))</f>
        <v/>
      </c>
      <c r="F1993">
        <f>IF(OR($E1993="",$E1993="نامعتبر"),"",LEFT($E1993,4)&amp;"/"&amp;MID($E1993,6,2))</f>
        <v/>
      </c>
      <c r="G1993">
        <f>IF(OR($E1993="",$E1993="نامعتبر",Entry!$D1993=""),"",IF(ISNUMBER(FIND(" – ",Entry!$D1993)),LEFT(Entry!$D1993,FIND(" – ",Entry!$D1993)-1),Entry!$D1993))</f>
        <v/>
      </c>
      <c r="H1993">
        <f>IF(Entry!$C1993="","",Entry!$C1993)</f>
        <v/>
      </c>
      <c r="I1993">
        <f>IF(Entry!$F1993="",0,Entry!$F1993)</f>
        <v/>
      </c>
      <c r="J1993">
        <f>IF(Entry!$G1993="",0,Entry!$G1993)</f>
        <v/>
      </c>
      <c r="K1993">
        <f>IF(Entry!$H1993="",0,Entry!$H1993)</f>
        <v/>
      </c>
      <c r="L1993">
        <f>IF(Entry!$K1993="",0,Entry!$K1993)</f>
        <v/>
      </c>
      <c r="M1993">
        <f>IF($G1993="","",COUNTA(Entry!$M1993,Entry!$R1993,Entry!$W1993,Entry!$AB1993,Entry!$AG1993,Entry!$AL1993,Entry!$AQ1993,Entry!$AV1993,Entry!$BA1993,Entry!$BF1993,Entry!$BK1993,Entry!$BP1993,Entry!$BU1993,Entry!$BZ1993,Entry!$CE1993))</f>
        <v/>
      </c>
    </row>
    <row r="1994">
      <c r="A1994">
        <f>IF(Entry!$B1994="","",Entry!$B1994)</f>
        <v/>
      </c>
      <c r="B1994">
        <f>IF($A1994="","",IF(ISNUMBER($A1994),IF(AND($A1994&gt;=10000101,$A1994&lt;=99991231),INT($A1994/10000),""),IFERROR(VALUE(TRIM(LEFT($A1994,FIND("/",$A1994)-1))),"")))</f>
        <v/>
      </c>
      <c r="C1994">
        <f>IF(OR($A1994="",$B1994=""),"",IF(ISNUMBER($A1994),INT(MOD($A1994,10000)/100),IFERROR(VALUE(TRIM(LEFT(MID($A1994,FIND("/",$A1994)+1,20),FIND("/",MID($A1994,FIND("/",$A1994)+1,20))-1))),"")))</f>
        <v/>
      </c>
      <c r="D1994">
        <f>IF(OR($A1994="",$B1994=""),"",IF(ISNUMBER($A1994),MOD($A1994,100),IFERROR(VALUE(TRIM(MID(MID($A1994,FIND("/",$A1994)+1,20),FIND("/",MID($A1994,FIND("/",$A1994)+1,20))+1,20))),"")))</f>
        <v/>
      </c>
      <c r="E1994">
        <f>IF($A1994="","",IF(OR($B1994="",$C1994="",$D1994="",$B1994&lt;1300,$B1994&gt;1500,$C1994&lt;1,$C1994&gt;12,$D1994&lt;1,$D1994&gt;31),"نامعتبر",RIGHT("0000"&amp;$B1994,4)&amp;"/"&amp;RIGHT("00"&amp;$C1994,2)&amp;"/"&amp;RIGHT("00"&amp;$D1994,2)))</f>
        <v/>
      </c>
      <c r="F1994">
        <f>IF(OR($E1994="",$E1994="نامعتبر"),"",LEFT($E1994,4)&amp;"/"&amp;MID($E1994,6,2))</f>
        <v/>
      </c>
      <c r="G1994">
        <f>IF(OR($E1994="",$E1994="نامعتبر",Entry!$D1994=""),"",IF(ISNUMBER(FIND(" – ",Entry!$D1994)),LEFT(Entry!$D1994,FIND(" – ",Entry!$D1994)-1),Entry!$D1994))</f>
        <v/>
      </c>
      <c r="H1994">
        <f>IF(Entry!$C1994="","",Entry!$C1994)</f>
        <v/>
      </c>
      <c r="I1994">
        <f>IF(Entry!$F1994="",0,Entry!$F1994)</f>
        <v/>
      </c>
      <c r="J1994">
        <f>IF(Entry!$G1994="",0,Entry!$G1994)</f>
        <v/>
      </c>
      <c r="K1994">
        <f>IF(Entry!$H1994="",0,Entry!$H1994)</f>
        <v/>
      </c>
      <c r="L1994">
        <f>IF(Entry!$K1994="",0,Entry!$K1994)</f>
        <v/>
      </c>
      <c r="M1994">
        <f>IF($G1994="","",COUNTA(Entry!$M1994,Entry!$R1994,Entry!$W1994,Entry!$AB1994,Entry!$AG1994,Entry!$AL1994,Entry!$AQ1994,Entry!$AV1994,Entry!$BA1994,Entry!$BF1994,Entry!$BK1994,Entry!$BP1994,Entry!$BU1994,Entry!$BZ1994,Entry!$CE1994))</f>
        <v/>
      </c>
    </row>
    <row r="1995">
      <c r="A1995">
        <f>IF(Entry!$B1995="","",Entry!$B1995)</f>
        <v/>
      </c>
      <c r="B1995">
        <f>IF($A1995="","",IF(ISNUMBER($A1995),IF(AND($A1995&gt;=10000101,$A1995&lt;=99991231),INT($A1995/10000),""),IFERROR(VALUE(TRIM(LEFT($A1995,FIND("/",$A1995)-1))),"")))</f>
        <v/>
      </c>
      <c r="C1995">
        <f>IF(OR($A1995="",$B1995=""),"",IF(ISNUMBER($A1995),INT(MOD($A1995,10000)/100),IFERROR(VALUE(TRIM(LEFT(MID($A1995,FIND("/",$A1995)+1,20),FIND("/",MID($A1995,FIND("/",$A1995)+1,20))-1))),"")))</f>
        <v/>
      </c>
      <c r="D1995">
        <f>IF(OR($A1995="",$B1995=""),"",IF(ISNUMBER($A1995),MOD($A1995,100),IFERROR(VALUE(TRIM(MID(MID($A1995,FIND("/",$A1995)+1,20),FIND("/",MID($A1995,FIND("/",$A1995)+1,20))+1,20))),"")))</f>
        <v/>
      </c>
      <c r="E1995">
        <f>IF($A1995="","",IF(OR($B1995="",$C1995="",$D1995="",$B1995&lt;1300,$B1995&gt;1500,$C1995&lt;1,$C1995&gt;12,$D1995&lt;1,$D1995&gt;31),"نامعتبر",RIGHT("0000"&amp;$B1995,4)&amp;"/"&amp;RIGHT("00"&amp;$C1995,2)&amp;"/"&amp;RIGHT("00"&amp;$D1995,2)))</f>
        <v/>
      </c>
      <c r="F1995">
        <f>IF(OR($E1995="",$E1995="نامعتبر"),"",LEFT($E1995,4)&amp;"/"&amp;MID($E1995,6,2))</f>
        <v/>
      </c>
      <c r="G1995">
        <f>IF(OR($E1995="",$E1995="نامعتبر",Entry!$D1995=""),"",IF(ISNUMBER(FIND(" – ",Entry!$D1995)),LEFT(Entry!$D1995,FIND(" – ",Entry!$D1995)-1),Entry!$D1995))</f>
        <v/>
      </c>
      <c r="H1995">
        <f>IF(Entry!$C1995="","",Entry!$C1995)</f>
        <v/>
      </c>
      <c r="I1995">
        <f>IF(Entry!$F1995="",0,Entry!$F1995)</f>
        <v/>
      </c>
      <c r="J1995">
        <f>IF(Entry!$G1995="",0,Entry!$G1995)</f>
        <v/>
      </c>
      <c r="K1995">
        <f>IF(Entry!$H1995="",0,Entry!$H1995)</f>
        <v/>
      </c>
      <c r="L1995">
        <f>IF(Entry!$K1995="",0,Entry!$K1995)</f>
        <v/>
      </c>
      <c r="M1995">
        <f>IF($G1995="","",COUNTA(Entry!$M1995,Entry!$R1995,Entry!$W1995,Entry!$AB1995,Entry!$AG1995,Entry!$AL1995,Entry!$AQ1995,Entry!$AV1995,Entry!$BA1995,Entry!$BF1995,Entry!$BK1995,Entry!$BP1995,Entry!$BU1995,Entry!$BZ1995,Entry!$CE1995))</f>
        <v/>
      </c>
    </row>
    <row r="1996">
      <c r="A1996">
        <f>IF(Entry!$B1996="","",Entry!$B1996)</f>
        <v/>
      </c>
      <c r="B1996">
        <f>IF($A1996="","",IF(ISNUMBER($A1996),IF(AND($A1996&gt;=10000101,$A1996&lt;=99991231),INT($A1996/10000),""),IFERROR(VALUE(TRIM(LEFT($A1996,FIND("/",$A1996)-1))),"")))</f>
        <v/>
      </c>
      <c r="C1996">
        <f>IF(OR($A1996="",$B1996=""),"",IF(ISNUMBER($A1996),INT(MOD($A1996,10000)/100),IFERROR(VALUE(TRIM(LEFT(MID($A1996,FIND("/",$A1996)+1,20),FIND("/",MID($A1996,FIND("/",$A1996)+1,20))-1))),"")))</f>
        <v/>
      </c>
      <c r="D1996">
        <f>IF(OR($A1996="",$B1996=""),"",IF(ISNUMBER($A1996),MOD($A1996,100),IFERROR(VALUE(TRIM(MID(MID($A1996,FIND("/",$A1996)+1,20),FIND("/",MID($A1996,FIND("/",$A1996)+1,20))+1,20))),"")))</f>
        <v/>
      </c>
      <c r="E1996">
        <f>IF($A1996="","",IF(OR($B1996="",$C1996="",$D1996="",$B1996&lt;1300,$B1996&gt;1500,$C1996&lt;1,$C1996&gt;12,$D1996&lt;1,$D1996&gt;31),"نامعتبر",RIGHT("0000"&amp;$B1996,4)&amp;"/"&amp;RIGHT("00"&amp;$C1996,2)&amp;"/"&amp;RIGHT("00"&amp;$D1996,2)))</f>
        <v/>
      </c>
      <c r="F1996">
        <f>IF(OR($E1996="",$E1996="نامعتبر"),"",LEFT($E1996,4)&amp;"/"&amp;MID($E1996,6,2))</f>
        <v/>
      </c>
      <c r="G1996">
        <f>IF(OR($E1996="",$E1996="نامعتبر",Entry!$D1996=""),"",IF(ISNUMBER(FIND(" – ",Entry!$D1996)),LEFT(Entry!$D1996,FIND(" – ",Entry!$D1996)-1),Entry!$D1996))</f>
        <v/>
      </c>
      <c r="H1996">
        <f>IF(Entry!$C1996="","",Entry!$C1996)</f>
        <v/>
      </c>
      <c r="I1996">
        <f>IF(Entry!$F1996="",0,Entry!$F1996)</f>
        <v/>
      </c>
      <c r="J1996">
        <f>IF(Entry!$G1996="",0,Entry!$G1996)</f>
        <v/>
      </c>
      <c r="K1996">
        <f>IF(Entry!$H1996="",0,Entry!$H1996)</f>
        <v/>
      </c>
      <c r="L1996">
        <f>IF(Entry!$K1996="",0,Entry!$K1996)</f>
        <v/>
      </c>
      <c r="M1996">
        <f>IF($G1996="","",COUNTA(Entry!$M1996,Entry!$R1996,Entry!$W1996,Entry!$AB1996,Entry!$AG1996,Entry!$AL1996,Entry!$AQ1996,Entry!$AV1996,Entry!$BA1996,Entry!$BF1996,Entry!$BK1996,Entry!$BP1996,Entry!$BU1996,Entry!$BZ1996,Entry!$CE1996))</f>
        <v/>
      </c>
    </row>
    <row r="1997">
      <c r="A1997">
        <f>IF(Entry!$B1997="","",Entry!$B1997)</f>
        <v/>
      </c>
      <c r="B1997">
        <f>IF($A1997="","",IF(ISNUMBER($A1997),IF(AND($A1997&gt;=10000101,$A1997&lt;=99991231),INT($A1997/10000),""),IFERROR(VALUE(TRIM(LEFT($A1997,FIND("/",$A1997)-1))),"")))</f>
        <v/>
      </c>
      <c r="C1997">
        <f>IF(OR($A1997="",$B1997=""),"",IF(ISNUMBER($A1997),INT(MOD($A1997,10000)/100),IFERROR(VALUE(TRIM(LEFT(MID($A1997,FIND("/",$A1997)+1,20),FIND("/",MID($A1997,FIND("/",$A1997)+1,20))-1))),"")))</f>
        <v/>
      </c>
      <c r="D1997">
        <f>IF(OR($A1997="",$B1997=""),"",IF(ISNUMBER($A1997),MOD($A1997,100),IFERROR(VALUE(TRIM(MID(MID($A1997,FIND("/",$A1997)+1,20),FIND("/",MID($A1997,FIND("/",$A1997)+1,20))+1,20))),"")))</f>
        <v/>
      </c>
      <c r="E1997">
        <f>IF($A1997="","",IF(OR($B1997="",$C1997="",$D1997="",$B1997&lt;1300,$B1997&gt;1500,$C1997&lt;1,$C1997&gt;12,$D1997&lt;1,$D1997&gt;31),"نامعتبر",RIGHT("0000"&amp;$B1997,4)&amp;"/"&amp;RIGHT("00"&amp;$C1997,2)&amp;"/"&amp;RIGHT("00"&amp;$D1997,2)))</f>
        <v/>
      </c>
      <c r="F1997">
        <f>IF(OR($E1997="",$E1997="نامعتبر"),"",LEFT($E1997,4)&amp;"/"&amp;MID($E1997,6,2))</f>
        <v/>
      </c>
      <c r="G1997">
        <f>IF(OR($E1997="",$E1997="نامعتبر",Entry!$D1997=""),"",IF(ISNUMBER(FIND(" – ",Entry!$D1997)),LEFT(Entry!$D1997,FIND(" – ",Entry!$D1997)-1),Entry!$D1997))</f>
        <v/>
      </c>
      <c r="H1997">
        <f>IF(Entry!$C1997="","",Entry!$C1997)</f>
        <v/>
      </c>
      <c r="I1997">
        <f>IF(Entry!$F1997="",0,Entry!$F1997)</f>
        <v/>
      </c>
      <c r="J1997">
        <f>IF(Entry!$G1997="",0,Entry!$G1997)</f>
        <v/>
      </c>
      <c r="K1997">
        <f>IF(Entry!$H1997="",0,Entry!$H1997)</f>
        <v/>
      </c>
      <c r="L1997">
        <f>IF(Entry!$K1997="",0,Entry!$K1997)</f>
        <v/>
      </c>
      <c r="M1997">
        <f>IF($G1997="","",COUNTA(Entry!$M1997,Entry!$R1997,Entry!$W1997,Entry!$AB1997,Entry!$AG1997,Entry!$AL1997,Entry!$AQ1997,Entry!$AV1997,Entry!$BA1997,Entry!$BF1997,Entry!$BK1997,Entry!$BP1997,Entry!$BU1997,Entry!$BZ1997,Entry!$CE1997))</f>
        <v/>
      </c>
    </row>
    <row r="1998">
      <c r="A1998">
        <f>IF(Entry!$B1998="","",Entry!$B1998)</f>
        <v/>
      </c>
      <c r="B1998">
        <f>IF($A1998="","",IF(ISNUMBER($A1998),IF(AND($A1998&gt;=10000101,$A1998&lt;=99991231),INT($A1998/10000),""),IFERROR(VALUE(TRIM(LEFT($A1998,FIND("/",$A1998)-1))),"")))</f>
        <v/>
      </c>
      <c r="C1998">
        <f>IF(OR($A1998="",$B1998=""),"",IF(ISNUMBER($A1998),INT(MOD($A1998,10000)/100),IFERROR(VALUE(TRIM(LEFT(MID($A1998,FIND("/",$A1998)+1,20),FIND("/",MID($A1998,FIND("/",$A1998)+1,20))-1))),"")))</f>
        <v/>
      </c>
      <c r="D1998">
        <f>IF(OR($A1998="",$B1998=""),"",IF(ISNUMBER($A1998),MOD($A1998,100),IFERROR(VALUE(TRIM(MID(MID($A1998,FIND("/",$A1998)+1,20),FIND("/",MID($A1998,FIND("/",$A1998)+1,20))+1,20))),"")))</f>
        <v/>
      </c>
      <c r="E1998">
        <f>IF($A1998="","",IF(OR($B1998="",$C1998="",$D1998="",$B1998&lt;1300,$B1998&gt;1500,$C1998&lt;1,$C1998&gt;12,$D1998&lt;1,$D1998&gt;31),"نامعتبر",RIGHT("0000"&amp;$B1998,4)&amp;"/"&amp;RIGHT("00"&amp;$C1998,2)&amp;"/"&amp;RIGHT("00"&amp;$D1998,2)))</f>
        <v/>
      </c>
      <c r="F1998">
        <f>IF(OR($E1998="",$E1998="نامعتبر"),"",LEFT($E1998,4)&amp;"/"&amp;MID($E1998,6,2))</f>
        <v/>
      </c>
      <c r="G1998">
        <f>IF(OR($E1998="",$E1998="نامعتبر",Entry!$D1998=""),"",IF(ISNUMBER(FIND(" – ",Entry!$D1998)),LEFT(Entry!$D1998,FIND(" – ",Entry!$D1998)-1),Entry!$D1998))</f>
        <v/>
      </c>
      <c r="H1998">
        <f>IF(Entry!$C1998="","",Entry!$C1998)</f>
        <v/>
      </c>
      <c r="I1998">
        <f>IF(Entry!$F1998="",0,Entry!$F1998)</f>
        <v/>
      </c>
      <c r="J1998">
        <f>IF(Entry!$G1998="",0,Entry!$G1998)</f>
        <v/>
      </c>
      <c r="K1998">
        <f>IF(Entry!$H1998="",0,Entry!$H1998)</f>
        <v/>
      </c>
      <c r="L1998">
        <f>IF(Entry!$K1998="",0,Entry!$K1998)</f>
        <v/>
      </c>
      <c r="M1998">
        <f>IF($G1998="","",COUNTA(Entry!$M1998,Entry!$R1998,Entry!$W1998,Entry!$AB1998,Entry!$AG1998,Entry!$AL1998,Entry!$AQ1998,Entry!$AV1998,Entry!$BA1998,Entry!$BF1998,Entry!$BK1998,Entry!$BP1998,Entry!$BU1998,Entry!$BZ1998,Entry!$CE1998))</f>
        <v/>
      </c>
    </row>
    <row r="1999">
      <c r="A1999">
        <f>IF(Entry!$B1999="","",Entry!$B1999)</f>
        <v/>
      </c>
      <c r="B1999">
        <f>IF($A1999="","",IF(ISNUMBER($A1999),IF(AND($A1999&gt;=10000101,$A1999&lt;=99991231),INT($A1999/10000),""),IFERROR(VALUE(TRIM(LEFT($A1999,FIND("/",$A1999)-1))),"")))</f>
        <v/>
      </c>
      <c r="C1999">
        <f>IF(OR($A1999="",$B1999=""),"",IF(ISNUMBER($A1999),INT(MOD($A1999,10000)/100),IFERROR(VALUE(TRIM(LEFT(MID($A1999,FIND("/",$A1999)+1,20),FIND("/",MID($A1999,FIND("/",$A1999)+1,20))-1))),"")))</f>
        <v/>
      </c>
      <c r="D1999">
        <f>IF(OR($A1999="",$B1999=""),"",IF(ISNUMBER($A1999),MOD($A1999,100),IFERROR(VALUE(TRIM(MID(MID($A1999,FIND("/",$A1999)+1,20),FIND("/",MID($A1999,FIND("/",$A1999)+1,20))+1,20))),"")))</f>
        <v/>
      </c>
      <c r="E1999">
        <f>IF($A1999="","",IF(OR($B1999="",$C1999="",$D1999="",$B1999&lt;1300,$B1999&gt;1500,$C1999&lt;1,$C1999&gt;12,$D1999&lt;1,$D1999&gt;31),"نامعتبر",RIGHT("0000"&amp;$B1999,4)&amp;"/"&amp;RIGHT("00"&amp;$C1999,2)&amp;"/"&amp;RIGHT("00"&amp;$D1999,2)))</f>
        <v/>
      </c>
      <c r="F1999">
        <f>IF(OR($E1999="",$E1999="نامعتبر"),"",LEFT($E1999,4)&amp;"/"&amp;MID($E1999,6,2))</f>
        <v/>
      </c>
      <c r="G1999">
        <f>IF(OR($E1999="",$E1999="نامعتبر",Entry!$D1999=""),"",IF(ISNUMBER(FIND(" – ",Entry!$D1999)),LEFT(Entry!$D1999,FIND(" – ",Entry!$D1999)-1),Entry!$D1999))</f>
        <v/>
      </c>
      <c r="H1999">
        <f>IF(Entry!$C1999="","",Entry!$C1999)</f>
        <v/>
      </c>
      <c r="I1999">
        <f>IF(Entry!$F1999="",0,Entry!$F1999)</f>
        <v/>
      </c>
      <c r="J1999">
        <f>IF(Entry!$G1999="",0,Entry!$G1999)</f>
        <v/>
      </c>
      <c r="K1999">
        <f>IF(Entry!$H1999="",0,Entry!$H1999)</f>
        <v/>
      </c>
      <c r="L1999">
        <f>IF(Entry!$K1999="",0,Entry!$K1999)</f>
        <v/>
      </c>
      <c r="M1999">
        <f>IF($G1999="","",COUNTA(Entry!$M1999,Entry!$R1999,Entry!$W1999,Entry!$AB1999,Entry!$AG1999,Entry!$AL1999,Entry!$AQ1999,Entry!$AV1999,Entry!$BA1999,Entry!$BF1999,Entry!$BK1999,Entry!$BP1999,Entry!$BU1999,Entry!$BZ1999,Entry!$CE1999))</f>
        <v/>
      </c>
    </row>
    <row r="2000">
      <c r="A2000">
        <f>IF(Entry!$B2000="","",Entry!$B2000)</f>
        <v/>
      </c>
      <c r="B2000">
        <f>IF($A2000="","",IF(ISNUMBER($A2000),IF(AND($A2000&gt;=10000101,$A2000&lt;=99991231),INT($A2000/10000),""),IFERROR(VALUE(TRIM(LEFT($A2000,FIND("/",$A2000)-1))),"")))</f>
        <v/>
      </c>
      <c r="C2000">
        <f>IF(OR($A2000="",$B2000=""),"",IF(ISNUMBER($A2000),INT(MOD($A2000,10000)/100),IFERROR(VALUE(TRIM(LEFT(MID($A2000,FIND("/",$A2000)+1,20),FIND("/",MID($A2000,FIND("/",$A2000)+1,20))-1))),"")))</f>
        <v/>
      </c>
      <c r="D2000">
        <f>IF(OR($A2000="",$B2000=""),"",IF(ISNUMBER($A2000),MOD($A2000,100),IFERROR(VALUE(TRIM(MID(MID($A2000,FIND("/",$A2000)+1,20),FIND("/",MID($A2000,FIND("/",$A2000)+1,20))+1,20))),"")))</f>
        <v/>
      </c>
      <c r="E2000">
        <f>IF($A2000="","",IF(OR($B2000="",$C2000="",$D2000="",$B2000&lt;1300,$B2000&gt;1500,$C2000&lt;1,$C2000&gt;12,$D2000&lt;1,$D2000&gt;31),"نامعتبر",RIGHT("0000"&amp;$B2000,4)&amp;"/"&amp;RIGHT("00"&amp;$C2000,2)&amp;"/"&amp;RIGHT("00"&amp;$D2000,2)))</f>
        <v/>
      </c>
      <c r="F2000">
        <f>IF(OR($E2000="",$E2000="نامعتبر"),"",LEFT($E2000,4)&amp;"/"&amp;MID($E2000,6,2))</f>
        <v/>
      </c>
      <c r="G2000">
        <f>IF(OR($E2000="",$E2000="نامعتبر",Entry!$D2000=""),"",IF(ISNUMBER(FIND(" – ",Entry!$D2000)),LEFT(Entry!$D2000,FIND(" – ",Entry!$D2000)-1),Entry!$D2000))</f>
        <v/>
      </c>
      <c r="H2000">
        <f>IF(Entry!$C2000="","",Entry!$C2000)</f>
        <v/>
      </c>
      <c r="I2000">
        <f>IF(Entry!$F2000="",0,Entry!$F2000)</f>
        <v/>
      </c>
      <c r="J2000">
        <f>IF(Entry!$G2000="",0,Entry!$G2000)</f>
        <v/>
      </c>
      <c r="K2000">
        <f>IF(Entry!$H2000="",0,Entry!$H2000)</f>
        <v/>
      </c>
      <c r="L2000">
        <f>IF(Entry!$K2000="",0,Entry!$K2000)</f>
        <v/>
      </c>
      <c r="M2000">
        <f>IF($G2000="","",COUNTA(Entry!$M2000,Entry!$R2000,Entry!$W2000,Entry!$AB2000,Entry!$AG2000,Entry!$AL2000,Entry!$AQ2000,Entry!$AV2000,Entry!$BA2000,Entry!$BF2000,Entry!$BK2000,Entry!$BP2000,Entry!$BU2000,Entry!$BZ2000,Entry!$CE2000))</f>
        <v/>
      </c>
    </row>
    <row r="2001">
      <c r="A2001">
        <f>IF(Entry!$B2001="","",Entry!$B2001)</f>
        <v/>
      </c>
      <c r="B2001">
        <f>IF($A2001="","",IF(ISNUMBER($A2001),IF(AND($A2001&gt;=10000101,$A2001&lt;=99991231),INT($A2001/10000),""),IFERROR(VALUE(TRIM(LEFT($A2001,FIND("/",$A2001)-1))),"")))</f>
        <v/>
      </c>
      <c r="C2001">
        <f>IF(OR($A2001="",$B2001=""),"",IF(ISNUMBER($A2001),INT(MOD($A2001,10000)/100),IFERROR(VALUE(TRIM(LEFT(MID($A2001,FIND("/",$A2001)+1,20),FIND("/",MID($A2001,FIND("/",$A2001)+1,20))-1))),"")))</f>
        <v/>
      </c>
      <c r="D2001">
        <f>IF(OR($A2001="",$B2001=""),"",IF(ISNUMBER($A2001),MOD($A2001,100),IFERROR(VALUE(TRIM(MID(MID($A2001,FIND("/",$A2001)+1,20),FIND("/",MID($A2001,FIND("/",$A2001)+1,20))+1,20))),"")))</f>
        <v/>
      </c>
      <c r="E2001">
        <f>IF($A2001="","",IF(OR($B2001="",$C2001="",$D2001="",$B2001&lt;1300,$B2001&gt;1500,$C2001&lt;1,$C2001&gt;12,$D2001&lt;1,$D2001&gt;31),"نامعتبر",RIGHT("0000"&amp;$B2001,4)&amp;"/"&amp;RIGHT("00"&amp;$C2001,2)&amp;"/"&amp;RIGHT("00"&amp;$D2001,2)))</f>
        <v/>
      </c>
      <c r="F2001">
        <f>IF(OR($E2001="",$E2001="نامعتبر"),"",LEFT($E2001,4)&amp;"/"&amp;MID($E2001,6,2))</f>
        <v/>
      </c>
      <c r="G2001">
        <f>IF(OR($E2001="",$E2001="نامعتبر",Entry!$D2001=""),"",IF(ISNUMBER(FIND(" – ",Entry!$D2001)),LEFT(Entry!$D2001,FIND(" – ",Entry!$D2001)-1),Entry!$D2001))</f>
        <v/>
      </c>
      <c r="H2001">
        <f>IF(Entry!$C2001="","",Entry!$C2001)</f>
        <v/>
      </c>
      <c r="I2001">
        <f>IF(Entry!$F2001="",0,Entry!$F2001)</f>
        <v/>
      </c>
      <c r="J2001">
        <f>IF(Entry!$G2001="",0,Entry!$G2001)</f>
        <v/>
      </c>
      <c r="K2001">
        <f>IF(Entry!$H2001="",0,Entry!$H2001)</f>
        <v/>
      </c>
      <c r="L2001">
        <f>IF(Entry!$K2001="",0,Entry!$K2001)</f>
        <v/>
      </c>
      <c r="M2001">
        <f>IF($G2001="","",COUNTA(Entry!$M2001,Entry!$R2001,Entry!$W2001,Entry!$AB2001,Entry!$AG2001,Entry!$AL2001,Entry!$AQ2001,Entry!$AV2001,Entry!$BA2001,Entry!$BF2001,Entry!$BK2001,Entry!$BP2001,Entry!$BU2001,Entry!$BZ2001,Entry!$CE2001))</f>
        <v/>
      </c>
    </row>
    <row r="2002">
      <c r="A2002">
        <f>IF(Entry!$B2002="","",Entry!$B2002)</f>
        <v/>
      </c>
      <c r="B2002">
        <f>IF($A2002="","",IF(ISNUMBER($A2002),IF(AND($A2002&gt;=10000101,$A2002&lt;=99991231),INT($A2002/10000),""),IFERROR(VALUE(TRIM(LEFT($A2002,FIND("/",$A2002)-1))),"")))</f>
        <v/>
      </c>
      <c r="C2002">
        <f>IF(OR($A2002="",$B2002=""),"",IF(ISNUMBER($A2002),INT(MOD($A2002,10000)/100),IFERROR(VALUE(TRIM(LEFT(MID($A2002,FIND("/",$A2002)+1,20),FIND("/",MID($A2002,FIND("/",$A2002)+1,20))-1))),"")))</f>
        <v/>
      </c>
      <c r="D2002">
        <f>IF(OR($A2002="",$B2002=""),"",IF(ISNUMBER($A2002),MOD($A2002,100),IFERROR(VALUE(TRIM(MID(MID($A2002,FIND("/",$A2002)+1,20),FIND("/",MID($A2002,FIND("/",$A2002)+1,20))+1,20))),"")))</f>
        <v/>
      </c>
      <c r="E2002">
        <f>IF($A2002="","",IF(OR($B2002="",$C2002="",$D2002="",$B2002&lt;1300,$B2002&gt;1500,$C2002&lt;1,$C2002&gt;12,$D2002&lt;1,$D2002&gt;31),"نامعتبر",RIGHT("0000"&amp;$B2002,4)&amp;"/"&amp;RIGHT("00"&amp;$C2002,2)&amp;"/"&amp;RIGHT("00"&amp;$D2002,2)))</f>
        <v/>
      </c>
      <c r="F2002">
        <f>IF(OR($E2002="",$E2002="نامعتبر"),"",LEFT($E2002,4)&amp;"/"&amp;MID($E2002,6,2))</f>
        <v/>
      </c>
      <c r="G2002">
        <f>IF(OR($E2002="",$E2002="نامعتبر",Entry!$D2002=""),"",IF(ISNUMBER(FIND(" – ",Entry!$D2002)),LEFT(Entry!$D2002,FIND(" – ",Entry!$D2002)-1),Entry!$D2002))</f>
        <v/>
      </c>
      <c r="H2002">
        <f>IF(Entry!$C2002="","",Entry!$C2002)</f>
        <v/>
      </c>
      <c r="I2002">
        <f>IF(Entry!$F2002="",0,Entry!$F2002)</f>
        <v/>
      </c>
      <c r="J2002">
        <f>IF(Entry!$G2002="",0,Entry!$G2002)</f>
        <v/>
      </c>
      <c r="K2002">
        <f>IF(Entry!$H2002="",0,Entry!$H2002)</f>
        <v/>
      </c>
      <c r="L2002">
        <f>IF(Entry!$K2002="",0,Entry!$K2002)</f>
        <v/>
      </c>
      <c r="M2002">
        <f>IF($G2002="","",COUNTA(Entry!$M2002,Entry!$R2002,Entry!$W2002,Entry!$AB2002,Entry!$AG2002,Entry!$AL2002,Entry!$AQ2002,Entry!$AV2002,Entry!$BA2002,Entry!$BF2002,Entry!$BK2002,Entry!$BP2002,Entry!$BU2002,Entry!$BZ2002,Entry!$CE2002))</f>
        <v/>
      </c>
    </row>
    <row r="2003">
      <c r="A2003">
        <f>IF(Entry!$B2003="","",Entry!$B2003)</f>
        <v/>
      </c>
      <c r="B2003">
        <f>IF($A2003="","",IF(ISNUMBER($A2003),IF(AND($A2003&gt;=10000101,$A2003&lt;=99991231),INT($A2003/10000),""),IFERROR(VALUE(TRIM(LEFT($A2003,FIND("/",$A2003)-1))),"")))</f>
        <v/>
      </c>
      <c r="C2003">
        <f>IF(OR($A2003="",$B2003=""),"",IF(ISNUMBER($A2003),INT(MOD($A2003,10000)/100),IFERROR(VALUE(TRIM(LEFT(MID($A2003,FIND("/",$A2003)+1,20),FIND("/",MID($A2003,FIND("/",$A2003)+1,20))-1))),"")))</f>
        <v/>
      </c>
      <c r="D2003">
        <f>IF(OR($A2003="",$B2003=""),"",IF(ISNUMBER($A2003),MOD($A2003,100),IFERROR(VALUE(TRIM(MID(MID($A2003,FIND("/",$A2003)+1,20),FIND("/",MID($A2003,FIND("/",$A2003)+1,20))+1,20))),"")))</f>
        <v/>
      </c>
      <c r="E2003">
        <f>IF($A2003="","",IF(OR($B2003="",$C2003="",$D2003="",$B2003&lt;1300,$B2003&gt;1500,$C2003&lt;1,$C2003&gt;12,$D2003&lt;1,$D2003&gt;31),"نامعتبر",RIGHT("0000"&amp;$B2003,4)&amp;"/"&amp;RIGHT("00"&amp;$C2003,2)&amp;"/"&amp;RIGHT("00"&amp;$D2003,2)))</f>
        <v/>
      </c>
      <c r="F2003">
        <f>IF(OR($E2003="",$E2003="نامعتبر"),"",LEFT($E2003,4)&amp;"/"&amp;MID($E2003,6,2))</f>
        <v/>
      </c>
      <c r="G2003">
        <f>IF(OR($E2003="",$E2003="نامعتبر",Entry!$D2003=""),"",IF(ISNUMBER(FIND(" – ",Entry!$D2003)),LEFT(Entry!$D2003,FIND(" – ",Entry!$D2003)-1),Entry!$D2003))</f>
        <v/>
      </c>
      <c r="H2003">
        <f>IF(Entry!$C2003="","",Entry!$C2003)</f>
        <v/>
      </c>
      <c r="I2003">
        <f>IF(Entry!$F2003="",0,Entry!$F2003)</f>
        <v/>
      </c>
      <c r="J2003">
        <f>IF(Entry!$G2003="",0,Entry!$G2003)</f>
        <v/>
      </c>
      <c r="K2003">
        <f>IF(Entry!$H2003="",0,Entry!$H2003)</f>
        <v/>
      </c>
      <c r="L2003">
        <f>IF(Entry!$K2003="",0,Entry!$K2003)</f>
        <v/>
      </c>
      <c r="M2003">
        <f>IF($G2003="","",COUNTA(Entry!$M2003,Entry!$R2003,Entry!$W2003,Entry!$AB2003,Entry!$AG2003,Entry!$AL2003,Entry!$AQ2003,Entry!$AV2003,Entry!$BA2003,Entry!$BF2003,Entry!$BK2003,Entry!$BP2003,Entry!$BU2003,Entry!$BZ2003,Entry!$CE2003))</f>
        <v/>
      </c>
    </row>
    <row r="2004">
      <c r="A2004">
        <f>IF(Entry!$B2004="","",Entry!$B2004)</f>
        <v/>
      </c>
      <c r="B2004">
        <f>IF($A2004="","",IF(ISNUMBER($A2004),IF(AND($A2004&gt;=10000101,$A2004&lt;=99991231),INT($A2004/10000),""),IFERROR(VALUE(TRIM(LEFT($A2004,FIND("/",$A2004)-1))),"")))</f>
        <v/>
      </c>
      <c r="C2004">
        <f>IF(OR($A2004="",$B2004=""),"",IF(ISNUMBER($A2004),INT(MOD($A2004,10000)/100),IFERROR(VALUE(TRIM(LEFT(MID($A2004,FIND("/",$A2004)+1,20),FIND("/",MID($A2004,FIND("/",$A2004)+1,20))-1))),"")))</f>
        <v/>
      </c>
      <c r="D2004">
        <f>IF(OR($A2004="",$B2004=""),"",IF(ISNUMBER($A2004),MOD($A2004,100),IFERROR(VALUE(TRIM(MID(MID($A2004,FIND("/",$A2004)+1,20),FIND("/",MID($A2004,FIND("/",$A2004)+1,20))+1,20))),"")))</f>
        <v/>
      </c>
      <c r="E2004">
        <f>IF($A2004="","",IF(OR($B2004="",$C2004="",$D2004="",$B2004&lt;1300,$B2004&gt;1500,$C2004&lt;1,$C2004&gt;12,$D2004&lt;1,$D2004&gt;31),"نامعتبر",RIGHT("0000"&amp;$B2004,4)&amp;"/"&amp;RIGHT("00"&amp;$C2004,2)&amp;"/"&amp;RIGHT("00"&amp;$D2004,2)))</f>
        <v/>
      </c>
      <c r="F2004">
        <f>IF(OR($E2004="",$E2004="نامعتبر"),"",LEFT($E2004,4)&amp;"/"&amp;MID($E2004,6,2))</f>
        <v/>
      </c>
      <c r="G2004">
        <f>IF(OR($E2004="",$E2004="نامعتبر",Entry!$D2004=""),"",IF(ISNUMBER(FIND(" – ",Entry!$D2004)),LEFT(Entry!$D2004,FIND(" – ",Entry!$D2004)-1),Entry!$D2004))</f>
        <v/>
      </c>
      <c r="H2004">
        <f>IF(Entry!$C2004="","",Entry!$C2004)</f>
        <v/>
      </c>
      <c r="I2004">
        <f>IF(Entry!$F2004="",0,Entry!$F2004)</f>
        <v/>
      </c>
      <c r="J2004">
        <f>IF(Entry!$G2004="",0,Entry!$G2004)</f>
        <v/>
      </c>
      <c r="K2004">
        <f>IF(Entry!$H2004="",0,Entry!$H2004)</f>
        <v/>
      </c>
      <c r="L2004">
        <f>IF(Entry!$K2004="",0,Entry!$K2004)</f>
        <v/>
      </c>
      <c r="M2004">
        <f>IF($G2004="","",COUNTA(Entry!$M2004,Entry!$R2004,Entry!$W2004,Entry!$AB2004,Entry!$AG2004,Entry!$AL2004,Entry!$AQ2004,Entry!$AV2004,Entry!$BA2004,Entry!$BF2004,Entry!$BK2004,Entry!$BP2004,Entry!$BU2004,Entry!$BZ2004,Entry!$CE2004))</f>
        <v/>
      </c>
    </row>
    <row r="2005">
      <c r="A2005">
        <f>IF(Entry!$B2005="","",Entry!$B2005)</f>
        <v/>
      </c>
      <c r="B2005">
        <f>IF($A2005="","",IF(ISNUMBER($A2005),IF(AND($A2005&gt;=10000101,$A2005&lt;=99991231),INT($A2005/10000),""),IFERROR(VALUE(TRIM(LEFT($A2005,FIND("/",$A2005)-1))),"")))</f>
        <v/>
      </c>
      <c r="C2005">
        <f>IF(OR($A2005="",$B2005=""),"",IF(ISNUMBER($A2005),INT(MOD($A2005,10000)/100),IFERROR(VALUE(TRIM(LEFT(MID($A2005,FIND("/",$A2005)+1,20),FIND("/",MID($A2005,FIND("/",$A2005)+1,20))-1))),"")))</f>
        <v/>
      </c>
      <c r="D2005">
        <f>IF(OR($A2005="",$B2005=""),"",IF(ISNUMBER($A2005),MOD($A2005,100),IFERROR(VALUE(TRIM(MID(MID($A2005,FIND("/",$A2005)+1,20),FIND("/",MID($A2005,FIND("/",$A2005)+1,20))+1,20))),"")))</f>
        <v/>
      </c>
      <c r="E2005">
        <f>IF($A2005="","",IF(OR($B2005="",$C2005="",$D2005="",$B2005&lt;1300,$B2005&gt;1500,$C2005&lt;1,$C2005&gt;12,$D2005&lt;1,$D2005&gt;31),"نامعتبر",RIGHT("0000"&amp;$B2005,4)&amp;"/"&amp;RIGHT("00"&amp;$C2005,2)&amp;"/"&amp;RIGHT("00"&amp;$D2005,2)))</f>
        <v/>
      </c>
      <c r="F2005">
        <f>IF(OR($E2005="",$E2005="نامعتبر"),"",LEFT($E2005,4)&amp;"/"&amp;MID($E2005,6,2))</f>
        <v/>
      </c>
      <c r="G2005">
        <f>IF(OR($E2005="",$E2005="نامعتبر",Entry!$D2005=""),"",IF(ISNUMBER(FIND(" – ",Entry!$D2005)),LEFT(Entry!$D2005,FIND(" – ",Entry!$D2005)-1),Entry!$D2005))</f>
        <v/>
      </c>
      <c r="H2005">
        <f>IF(Entry!$C2005="","",Entry!$C2005)</f>
        <v/>
      </c>
      <c r="I2005">
        <f>IF(Entry!$F2005="",0,Entry!$F2005)</f>
        <v/>
      </c>
      <c r="J2005">
        <f>IF(Entry!$G2005="",0,Entry!$G2005)</f>
        <v/>
      </c>
      <c r="K2005">
        <f>IF(Entry!$H2005="",0,Entry!$H2005)</f>
        <v/>
      </c>
      <c r="L2005">
        <f>IF(Entry!$K2005="",0,Entry!$K2005)</f>
        <v/>
      </c>
      <c r="M2005">
        <f>IF($G2005="","",COUNTA(Entry!$M2005,Entry!$R2005,Entry!$W2005,Entry!$AB2005,Entry!$AG2005,Entry!$AL2005,Entry!$AQ2005,Entry!$AV2005,Entry!$BA2005,Entry!$BF2005,Entry!$BK2005,Entry!$BP2005,Entry!$BU2005,Entry!$BZ2005,Entry!$CE2005))</f>
        <v/>
      </c>
    </row>
    <row r="2006">
      <c r="A2006">
        <f>IF(Entry!$B2006="","",Entry!$B2006)</f>
        <v/>
      </c>
      <c r="B2006">
        <f>IF($A2006="","",IF(ISNUMBER($A2006),IF(AND($A2006&gt;=10000101,$A2006&lt;=99991231),INT($A2006/10000),""),IFERROR(VALUE(TRIM(LEFT($A2006,FIND("/",$A2006)-1))),"")))</f>
        <v/>
      </c>
      <c r="C2006">
        <f>IF(OR($A2006="",$B2006=""),"",IF(ISNUMBER($A2006),INT(MOD($A2006,10000)/100),IFERROR(VALUE(TRIM(LEFT(MID($A2006,FIND("/",$A2006)+1,20),FIND("/",MID($A2006,FIND("/",$A2006)+1,20))-1))),"")))</f>
        <v/>
      </c>
      <c r="D2006">
        <f>IF(OR($A2006="",$B2006=""),"",IF(ISNUMBER($A2006),MOD($A2006,100),IFERROR(VALUE(TRIM(MID(MID($A2006,FIND("/",$A2006)+1,20),FIND("/",MID($A2006,FIND("/",$A2006)+1,20))+1,20))),"")))</f>
        <v/>
      </c>
      <c r="E2006">
        <f>IF($A2006="","",IF(OR($B2006="",$C2006="",$D2006="",$B2006&lt;1300,$B2006&gt;1500,$C2006&lt;1,$C2006&gt;12,$D2006&lt;1,$D2006&gt;31),"نامعتبر",RIGHT("0000"&amp;$B2006,4)&amp;"/"&amp;RIGHT("00"&amp;$C2006,2)&amp;"/"&amp;RIGHT("00"&amp;$D2006,2)))</f>
        <v/>
      </c>
      <c r="F2006">
        <f>IF(OR($E2006="",$E2006="نامعتبر"),"",LEFT($E2006,4)&amp;"/"&amp;MID($E2006,6,2))</f>
        <v/>
      </c>
      <c r="G2006">
        <f>IF(OR($E2006="",$E2006="نامعتبر",Entry!$D2006=""),"",IF(ISNUMBER(FIND(" – ",Entry!$D2006)),LEFT(Entry!$D2006,FIND(" – ",Entry!$D2006)-1),Entry!$D2006))</f>
        <v/>
      </c>
      <c r="H2006">
        <f>IF(Entry!$C2006="","",Entry!$C2006)</f>
        <v/>
      </c>
      <c r="I2006">
        <f>IF(Entry!$F2006="",0,Entry!$F2006)</f>
        <v/>
      </c>
      <c r="J2006">
        <f>IF(Entry!$G2006="",0,Entry!$G2006)</f>
        <v/>
      </c>
      <c r="K2006">
        <f>IF(Entry!$H2006="",0,Entry!$H2006)</f>
        <v/>
      </c>
      <c r="L2006">
        <f>IF(Entry!$K2006="",0,Entry!$K2006)</f>
        <v/>
      </c>
      <c r="M2006">
        <f>IF($G2006="","",COUNTA(Entry!$M2006,Entry!$R2006,Entry!$W2006,Entry!$AB2006,Entry!$AG2006,Entry!$AL2006,Entry!$AQ2006,Entry!$AV2006,Entry!$BA2006,Entry!$BF2006,Entry!$BK2006,Entry!$BP2006,Entry!$BU2006,Entry!$BZ2006,Entry!$CE2006))</f>
        <v/>
      </c>
    </row>
    <row r="2007">
      <c r="A2007">
        <f>IF(Entry!$B2007="","",Entry!$B2007)</f>
        <v/>
      </c>
      <c r="B2007">
        <f>IF($A2007="","",IF(ISNUMBER($A2007),IF(AND($A2007&gt;=10000101,$A2007&lt;=99991231),INT($A2007/10000),""),IFERROR(VALUE(TRIM(LEFT($A2007,FIND("/",$A2007)-1))),"")))</f>
        <v/>
      </c>
      <c r="C2007">
        <f>IF(OR($A2007="",$B2007=""),"",IF(ISNUMBER($A2007),INT(MOD($A2007,10000)/100),IFERROR(VALUE(TRIM(LEFT(MID($A2007,FIND("/",$A2007)+1,20),FIND("/",MID($A2007,FIND("/",$A2007)+1,20))-1))),"")))</f>
        <v/>
      </c>
      <c r="D2007">
        <f>IF(OR($A2007="",$B2007=""),"",IF(ISNUMBER($A2007),MOD($A2007,100),IFERROR(VALUE(TRIM(MID(MID($A2007,FIND("/",$A2007)+1,20),FIND("/",MID($A2007,FIND("/",$A2007)+1,20))+1,20))),"")))</f>
        <v/>
      </c>
      <c r="E2007">
        <f>IF($A2007="","",IF(OR($B2007="",$C2007="",$D2007="",$B2007&lt;1300,$B2007&gt;1500,$C2007&lt;1,$C2007&gt;12,$D2007&lt;1,$D2007&gt;31),"نامعتبر",RIGHT("0000"&amp;$B2007,4)&amp;"/"&amp;RIGHT("00"&amp;$C2007,2)&amp;"/"&amp;RIGHT("00"&amp;$D2007,2)))</f>
        <v/>
      </c>
      <c r="F2007">
        <f>IF(OR($E2007="",$E2007="نامعتبر"),"",LEFT($E2007,4)&amp;"/"&amp;MID($E2007,6,2))</f>
        <v/>
      </c>
      <c r="G2007">
        <f>IF(OR($E2007="",$E2007="نامعتبر",Entry!$D2007=""),"",IF(ISNUMBER(FIND(" – ",Entry!$D2007)),LEFT(Entry!$D2007,FIND(" – ",Entry!$D2007)-1),Entry!$D2007))</f>
        <v/>
      </c>
      <c r="H2007">
        <f>IF(Entry!$C2007="","",Entry!$C2007)</f>
        <v/>
      </c>
      <c r="I2007">
        <f>IF(Entry!$F2007="",0,Entry!$F2007)</f>
        <v/>
      </c>
      <c r="J2007">
        <f>IF(Entry!$G2007="",0,Entry!$G2007)</f>
        <v/>
      </c>
      <c r="K2007">
        <f>IF(Entry!$H2007="",0,Entry!$H2007)</f>
        <v/>
      </c>
      <c r="L2007">
        <f>IF(Entry!$K2007="",0,Entry!$K2007)</f>
        <v/>
      </c>
      <c r="M2007">
        <f>IF($G2007="","",COUNTA(Entry!$M2007,Entry!$R2007,Entry!$W2007,Entry!$AB2007,Entry!$AG2007,Entry!$AL2007,Entry!$AQ2007,Entry!$AV2007,Entry!$BA2007,Entry!$BF2007,Entry!$BK2007,Entry!$BP2007,Entry!$BU2007,Entry!$BZ2007,Entry!$CE2007))</f>
        <v/>
      </c>
    </row>
    <row r="2008">
      <c r="A2008">
        <f>IF(Entry!$B2008="","",Entry!$B2008)</f>
        <v/>
      </c>
      <c r="B2008">
        <f>IF($A2008="","",IF(ISNUMBER($A2008),IF(AND($A2008&gt;=10000101,$A2008&lt;=99991231),INT($A2008/10000),""),IFERROR(VALUE(TRIM(LEFT($A2008,FIND("/",$A2008)-1))),"")))</f>
        <v/>
      </c>
      <c r="C2008">
        <f>IF(OR($A2008="",$B2008=""),"",IF(ISNUMBER($A2008),INT(MOD($A2008,10000)/100),IFERROR(VALUE(TRIM(LEFT(MID($A2008,FIND("/",$A2008)+1,20),FIND("/",MID($A2008,FIND("/",$A2008)+1,20))-1))),"")))</f>
        <v/>
      </c>
      <c r="D2008">
        <f>IF(OR($A2008="",$B2008=""),"",IF(ISNUMBER($A2008),MOD($A2008,100),IFERROR(VALUE(TRIM(MID(MID($A2008,FIND("/",$A2008)+1,20),FIND("/",MID($A2008,FIND("/",$A2008)+1,20))+1,20))),"")))</f>
        <v/>
      </c>
      <c r="E2008">
        <f>IF($A2008="","",IF(OR($B2008="",$C2008="",$D2008="",$B2008&lt;1300,$B2008&gt;1500,$C2008&lt;1,$C2008&gt;12,$D2008&lt;1,$D2008&gt;31),"نامعتبر",RIGHT("0000"&amp;$B2008,4)&amp;"/"&amp;RIGHT("00"&amp;$C2008,2)&amp;"/"&amp;RIGHT("00"&amp;$D2008,2)))</f>
        <v/>
      </c>
      <c r="F2008">
        <f>IF(OR($E2008="",$E2008="نامعتبر"),"",LEFT($E2008,4)&amp;"/"&amp;MID($E2008,6,2))</f>
        <v/>
      </c>
      <c r="G2008">
        <f>IF(OR($E2008="",$E2008="نامعتبر",Entry!$D2008=""),"",IF(ISNUMBER(FIND(" – ",Entry!$D2008)),LEFT(Entry!$D2008,FIND(" – ",Entry!$D2008)-1),Entry!$D2008))</f>
        <v/>
      </c>
      <c r="H2008">
        <f>IF(Entry!$C2008="","",Entry!$C2008)</f>
        <v/>
      </c>
      <c r="I2008">
        <f>IF(Entry!$F2008="",0,Entry!$F2008)</f>
        <v/>
      </c>
      <c r="J2008">
        <f>IF(Entry!$G2008="",0,Entry!$G2008)</f>
        <v/>
      </c>
      <c r="K2008">
        <f>IF(Entry!$H2008="",0,Entry!$H2008)</f>
        <v/>
      </c>
      <c r="L2008">
        <f>IF(Entry!$K2008="",0,Entry!$K2008)</f>
        <v/>
      </c>
      <c r="M2008">
        <f>IF($G2008="","",COUNTA(Entry!$M2008,Entry!$R2008,Entry!$W2008,Entry!$AB2008,Entry!$AG2008,Entry!$AL2008,Entry!$AQ2008,Entry!$AV2008,Entry!$BA2008,Entry!$BF2008,Entry!$BK2008,Entry!$BP2008,Entry!$BU2008,Entry!$BZ2008,Entry!$CE2008))</f>
        <v/>
      </c>
    </row>
    <row r="2009">
      <c r="A2009">
        <f>IF(Entry!$B2009="","",Entry!$B2009)</f>
        <v/>
      </c>
      <c r="B2009">
        <f>IF($A2009="","",IF(ISNUMBER($A2009),IF(AND($A2009&gt;=10000101,$A2009&lt;=99991231),INT($A2009/10000),""),IFERROR(VALUE(TRIM(LEFT($A2009,FIND("/",$A2009)-1))),"")))</f>
        <v/>
      </c>
      <c r="C2009">
        <f>IF(OR($A2009="",$B2009=""),"",IF(ISNUMBER($A2009),INT(MOD($A2009,10000)/100),IFERROR(VALUE(TRIM(LEFT(MID($A2009,FIND("/",$A2009)+1,20),FIND("/",MID($A2009,FIND("/",$A2009)+1,20))-1))),"")))</f>
        <v/>
      </c>
      <c r="D2009">
        <f>IF(OR($A2009="",$B2009=""),"",IF(ISNUMBER($A2009),MOD($A2009,100),IFERROR(VALUE(TRIM(MID(MID($A2009,FIND("/",$A2009)+1,20),FIND("/",MID($A2009,FIND("/",$A2009)+1,20))+1,20))),"")))</f>
        <v/>
      </c>
      <c r="E2009">
        <f>IF($A2009="","",IF(OR($B2009="",$C2009="",$D2009="",$B2009&lt;1300,$B2009&gt;1500,$C2009&lt;1,$C2009&gt;12,$D2009&lt;1,$D2009&gt;31),"نامعتبر",RIGHT("0000"&amp;$B2009,4)&amp;"/"&amp;RIGHT("00"&amp;$C2009,2)&amp;"/"&amp;RIGHT("00"&amp;$D2009,2)))</f>
        <v/>
      </c>
      <c r="F2009">
        <f>IF(OR($E2009="",$E2009="نامعتبر"),"",LEFT($E2009,4)&amp;"/"&amp;MID($E2009,6,2))</f>
        <v/>
      </c>
      <c r="G2009">
        <f>IF(OR($E2009="",$E2009="نامعتبر",Entry!$D2009=""),"",IF(ISNUMBER(FIND(" – ",Entry!$D2009)),LEFT(Entry!$D2009,FIND(" – ",Entry!$D2009)-1),Entry!$D2009))</f>
        <v/>
      </c>
      <c r="H2009">
        <f>IF(Entry!$C2009="","",Entry!$C2009)</f>
        <v/>
      </c>
      <c r="I2009">
        <f>IF(Entry!$F2009="",0,Entry!$F2009)</f>
        <v/>
      </c>
      <c r="J2009">
        <f>IF(Entry!$G2009="",0,Entry!$G2009)</f>
        <v/>
      </c>
      <c r="K2009">
        <f>IF(Entry!$H2009="",0,Entry!$H2009)</f>
        <v/>
      </c>
      <c r="L2009">
        <f>IF(Entry!$K2009="",0,Entry!$K2009)</f>
        <v/>
      </c>
      <c r="M2009">
        <f>IF($G2009="","",COUNTA(Entry!$M2009,Entry!$R2009,Entry!$W2009,Entry!$AB2009,Entry!$AG2009,Entry!$AL2009,Entry!$AQ2009,Entry!$AV2009,Entry!$BA2009,Entry!$BF2009,Entry!$BK2009,Entry!$BP2009,Entry!$BU2009,Entry!$BZ2009,Entry!$CE2009))</f>
        <v/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32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3" t="inlineStr">
        <is>
          <t>باغدشت، بخش مرکزی، شهرستان قائم‌شهر، استان مازندران، ایران     |     MAZANDASHT · CITRUS SORTING &amp; PACKING</t>
        </is>
      </c>
      <c r="B2" s="3" t="n"/>
      <c r="C2" s="3" t="n"/>
      <c r="D2" s="3" t="n"/>
      <c r="E2" s="3" t="n"/>
      <c r="F2" s="3" t="n"/>
      <c r="G2" s="3" t="n"/>
      <c r="H2" s="3" t="n"/>
    </row>
    <row r="3" ht="22" customHeight="1">
      <c r="A3" s="28" t="inlineStr">
        <is>
          <t>راهنمای فایل فروش (Mazandasht_Sales.xlsx)</t>
        </is>
      </c>
      <c r="B3" s="28" t="n"/>
      <c r="C3" s="28" t="n"/>
      <c r="D3" s="28" t="n"/>
      <c r="E3" s="28" t="n"/>
      <c r="F3" s="28" t="n"/>
      <c r="G3" s="28" t="n"/>
      <c r="H3" s="28" t="n"/>
    </row>
    <row r="5" ht="19" customHeight="1">
      <c r="A5" s="29" t="inlineStr">
        <is>
          <t>۱) ساختار فایل</t>
        </is>
      </c>
      <c r="B5" s="29" t="n"/>
      <c r="C5" s="29" t="n"/>
      <c r="D5" s="29" t="n"/>
      <c r="E5" s="29" t="n"/>
      <c r="F5" s="29" t="n"/>
      <c r="G5" s="29" t="n"/>
      <c r="H5" s="29" t="n"/>
    </row>
    <row r="6" ht="17" customHeight="1">
      <c r="A6" s="30" t="inlineStr">
        <is>
          <t>• Entry — ورود داده: هر ردیف = یک فاکتور فروش (یک ماشین‌بار). ردیف‌ها به هر ترتیبی زیر هم ثبت شوند.</t>
        </is>
      </c>
      <c r="B6" s="30" t="n"/>
      <c r="C6" s="30" t="n"/>
      <c r="D6" s="30" t="n"/>
      <c r="E6" s="30" t="n"/>
      <c r="F6" s="30" t="n"/>
      <c r="G6" s="30" t="n"/>
      <c r="H6" s="30" t="n"/>
    </row>
    <row r="7" ht="17" customHeight="1">
      <c r="A7" s="31" t="inlineStr">
        <is>
          <t>• ۱۵ ردیف محصول در هر ردیف (ستون‌های بعد از «اختلاف با ارسالی»، خارج از محدوده چاپ): محصول (کشویی) | نوع سبد (خودکار) | نوع مرکبات (خودکار) | تعداد سبد | وزن.</t>
        </is>
      </c>
      <c r="B7" s="31" t="n"/>
      <c r="C7" s="31" t="n"/>
      <c r="D7" s="31" t="n"/>
      <c r="E7" s="31" t="n"/>
      <c r="F7" s="31" t="n"/>
      <c r="G7" s="31" t="n"/>
      <c r="H7" s="31" t="n"/>
    </row>
    <row r="8" ht="17" customHeight="1">
      <c r="A8" s="30" t="inlineStr">
        <is>
          <t>• Sync — آینه فایل مادر (INFO)؛ منبع کشوها و کدها. دست نزنید.</t>
        </is>
      </c>
      <c r="B8" s="30" t="n"/>
      <c r="C8" s="30" t="n"/>
      <c r="D8" s="30" t="n"/>
      <c r="E8" s="30" t="n"/>
      <c r="F8" s="30" t="n"/>
      <c r="G8" s="30" t="n"/>
      <c r="H8" s="30" t="n"/>
    </row>
    <row r="9" ht="17" customHeight="1">
      <c r="A9" s="31" t="inlineStr">
        <is>
          <t>• Calc — موتور محاسبات (نرمال‌سازی تاریخ، کد فروشنده و آمار ردیف). دست نزنید.</t>
        </is>
      </c>
      <c r="B9" s="31" t="n"/>
      <c r="C9" s="31" t="n"/>
      <c r="D9" s="31" t="n"/>
      <c r="E9" s="31" t="n"/>
      <c r="F9" s="31" t="n"/>
      <c r="G9" s="31" t="n"/>
      <c r="H9" s="31" t="n"/>
    </row>
    <row r="11" ht="19" customHeight="1">
      <c r="A11" s="29" t="inlineStr">
        <is>
          <t>۲) رنگ‌ها و نشانه‌ها</t>
        </is>
      </c>
      <c r="B11" s="29" t="n"/>
      <c r="C11" s="29" t="n"/>
      <c r="D11" s="29" t="n"/>
      <c r="E11" s="29" t="n"/>
      <c r="F11" s="29" t="n"/>
      <c r="G11" s="29" t="n"/>
      <c r="H11" s="29" t="n"/>
    </row>
    <row r="12" ht="17" customHeight="1">
      <c r="A12" s="30" t="inlineStr">
        <is>
          <t>• زرد = ورودی شما | خاکستری = خودکار.</t>
        </is>
      </c>
      <c r="B12" s="30" t="n"/>
      <c r="C12" s="30" t="n"/>
      <c r="D12" s="30" t="n"/>
      <c r="E12" s="30" t="n"/>
      <c r="F12" s="30" t="n"/>
      <c r="G12" s="30" t="n"/>
      <c r="H12" s="30" t="n"/>
    </row>
    <row r="13" ht="17" customHeight="1">
      <c r="A13" s="31" t="inlineStr">
        <is>
          <t>• √ = اختلاف وزن حداکثر ۱٪ وزن ارسالی است.</t>
        </is>
      </c>
      <c r="B13" s="31" t="n"/>
      <c r="C13" s="31" t="n"/>
      <c r="D13" s="31" t="n"/>
      <c r="E13" s="31" t="n"/>
      <c r="F13" s="31" t="n"/>
      <c r="G13" s="31" t="n"/>
      <c r="H13" s="31" t="n"/>
    </row>
    <row r="14" ht="17" customHeight="1">
      <c r="A14" s="30" t="inlineStr">
        <is>
          <t>• × = اختلاف وزن بیش از ۱٪ وزن ارسالی — کنترل کنید.</t>
        </is>
      </c>
      <c r="B14" s="30" t="n"/>
      <c r="C14" s="30" t="n"/>
      <c r="D14" s="30" t="n"/>
      <c r="E14" s="30" t="n"/>
      <c r="F14" s="30" t="n"/>
      <c r="G14" s="30" t="n"/>
      <c r="H14" s="30" t="n"/>
    </row>
    <row r="15" ht="17" customHeight="1">
      <c r="A15" s="31" t="inlineStr">
        <is>
          <t>• «کد ناشناخته» = کد در INFO تعریف نشده (کشویی ورودی غیرمجاز را متوقف می‌کند؛ این علامت برای موارد چسبانده‌شده است).</t>
        </is>
      </c>
      <c r="B15" s="31" t="n"/>
      <c r="C15" s="31" t="n"/>
      <c r="D15" s="31" t="n"/>
      <c r="E15" s="31" t="n"/>
      <c r="F15" s="31" t="n"/>
      <c r="G15" s="31" t="n"/>
      <c r="H15" s="31" t="n"/>
    </row>
    <row r="16" ht="17" customHeight="1">
      <c r="A16" s="30" t="inlineStr">
        <is>
          <t>• ستون‌های «فقط اکسل» (اختلاف وزن تا پایان ۱۵ ردیف محصول) در چاپ نمی‌آیند؛ با دکمه +/− بالای ستون‌ها قابل جمع‌شدن‌اند.</t>
        </is>
      </c>
      <c r="B16" s="30" t="n"/>
      <c r="C16" s="30" t="n"/>
      <c r="D16" s="30" t="n"/>
      <c r="E16" s="30" t="n"/>
      <c r="F16" s="30" t="n"/>
      <c r="G16" s="30" t="n"/>
      <c r="H16" s="30" t="n"/>
    </row>
    <row r="18" ht="19" customHeight="1">
      <c r="A18" s="29" t="inlineStr">
        <is>
          <t>۳) اتصال به فایل مادر</t>
        </is>
      </c>
      <c r="B18" s="29" t="n"/>
      <c r="C18" s="29" t="n"/>
      <c r="D18" s="29" t="n"/>
      <c r="E18" s="29" t="n"/>
      <c r="F18" s="29" t="n"/>
      <c r="G18" s="29" t="n"/>
      <c r="H18" s="29" t="n"/>
    </row>
    <row r="19" ht="17" customHeight="1">
      <c r="A19" s="30" t="inlineStr">
        <is>
          <t>• این فایل و Mazandasht_INFO.xlsx همیشه در یک پوشه باشند.</t>
        </is>
      </c>
      <c r="B19" s="30" t="n"/>
      <c r="C19" s="30" t="n"/>
      <c r="D19" s="30" t="n"/>
      <c r="E19" s="30" t="n"/>
      <c r="F19" s="30" t="n"/>
      <c r="G19" s="30" t="n"/>
      <c r="H19" s="30" t="n"/>
    </row>
    <row r="20" ht="17" customHeight="1">
      <c r="A20" s="31" t="inlineStr">
        <is>
          <t>• پس از تغییر INFO (فروشنده/محصول جدید و…): Data ← Edit Links ← Update Values.</t>
        </is>
      </c>
      <c r="B20" s="31" t="n"/>
      <c r="C20" s="31" t="n"/>
      <c r="D20" s="31" t="n"/>
      <c r="E20" s="31" t="n"/>
      <c r="F20" s="31" t="n"/>
      <c r="G20" s="31" t="n"/>
      <c r="H20" s="31" t="n"/>
    </row>
    <row r="21" ht="17" customHeight="1">
      <c r="A21" s="30" t="inlineStr">
        <is>
          <t>• فروشندگان در INFO ← شیت Sellers تعریف می‌شوند (کد SL…، نام، نوع مشتری که خودش کشویی است و در PartyTypes گسترش می‌یابد: حجره‌دار، صادراتی، واسطه، نقدی و…).</t>
        </is>
      </c>
      <c r="B21" s="30" t="n"/>
      <c r="C21" s="30" t="n"/>
      <c r="D21" s="30" t="n"/>
      <c r="E21" s="30" t="n"/>
      <c r="F21" s="30" t="n"/>
      <c r="G21" s="30" t="n"/>
      <c r="H21" s="30" t="n"/>
    </row>
    <row r="22" ht="17" customHeight="1">
      <c r="A22" s="31" t="inlineStr">
        <is>
          <t>• محصولات فروش در INFO ← Products_Sell — هر محصول «نوع سبد» و «دسته (نوع مرکبات)» دارد که اینجا خودکار نمایش داده می‌شود.</t>
        </is>
      </c>
      <c r="B22" s="31" t="n"/>
      <c r="C22" s="31" t="n"/>
      <c r="D22" s="31" t="n"/>
      <c r="E22" s="31" t="n"/>
      <c r="F22" s="31" t="n"/>
      <c r="G22" s="31" t="n"/>
      <c r="H22" s="31" t="n"/>
    </row>
    <row r="24" ht="19" customHeight="1">
      <c r="A24" s="29" t="inlineStr">
        <is>
          <t>۴) نکات ثبت</t>
        </is>
      </c>
      <c r="B24" s="29" t="n"/>
      <c r="C24" s="29" t="n"/>
      <c r="D24" s="29" t="n"/>
      <c r="E24" s="29" t="n"/>
      <c r="F24" s="29" t="n"/>
      <c r="G24" s="29" t="n"/>
      <c r="H24" s="29" t="n"/>
    </row>
    <row r="25" ht="17" customHeight="1">
      <c r="A25" s="30" t="inlineStr">
        <is>
          <t>• تاریخ: 1405/07/10 یا 14050710 — شماره فاکتور: عدد آزاد.</t>
        </is>
      </c>
      <c r="B25" s="30" t="n"/>
      <c r="C25" s="30" t="n"/>
      <c r="D25" s="30" t="n"/>
      <c r="E25" s="30" t="n"/>
      <c r="F25" s="30" t="n"/>
      <c r="G25" s="30" t="n"/>
      <c r="H25" s="30" t="n"/>
    </row>
    <row r="26" ht="17" customHeight="1">
      <c r="A26" s="31" t="inlineStr">
        <is>
          <t>• کد فروشنده: تایپ (SL001) یا کشویی؛ اگر کد غلط باشد اکسل خطا می‌دهد (Stop).</t>
        </is>
      </c>
      <c r="B26" s="31" t="n"/>
      <c r="C26" s="31" t="n"/>
      <c r="D26" s="31" t="n"/>
      <c r="E26" s="31" t="n"/>
      <c r="F26" s="31" t="n"/>
      <c r="G26" s="31" t="n"/>
      <c r="H26" s="31" t="n"/>
    </row>
    <row r="27" ht="17" customHeight="1">
      <c r="A27" s="30" t="inlineStr">
        <is>
          <t>• وزن‌ها کیلوگرم (اعشار مجاز) — مبلغ صافی ریال.</t>
        </is>
      </c>
      <c r="B27" s="30" t="n"/>
      <c r="C27" s="30" t="n"/>
      <c r="D27" s="30" t="n"/>
      <c r="E27" s="30" t="n"/>
      <c r="F27" s="30" t="n"/>
      <c r="G27" s="30" t="n"/>
      <c r="H27" s="30" t="n"/>
    </row>
    <row r="28" ht="17" customHeight="1">
      <c r="A28" s="31" t="inlineStr">
        <is>
          <t>• کنترل ۱٪: اختلاف وزن ارسالی/فروش بیش از ۱٪ ارسالی باشد، ضربدر قرمز می‌گیرید.</t>
        </is>
      </c>
      <c r="B28" s="31" t="n"/>
      <c r="C28" s="31" t="n"/>
      <c r="D28" s="31" t="n"/>
      <c r="E28" s="31" t="n"/>
      <c r="F28" s="31" t="n"/>
      <c r="G28" s="31" t="n"/>
      <c r="H28" s="31" t="n"/>
    </row>
    <row r="29" ht="17" customHeight="1">
      <c r="A29" s="30" t="inlineStr">
        <is>
          <t>• ظرفیت: 2000 ردیف فاکتور × ۱۵ ردیف محصول. برای بیشتر، فرمول‌های ردیف آخر را به پایین کپی کنید.</t>
        </is>
      </c>
      <c r="B29" s="30" t="n"/>
      <c r="C29" s="30" t="n"/>
      <c r="D29" s="30" t="n"/>
      <c r="E29" s="30" t="n"/>
      <c r="F29" s="30" t="n"/>
      <c r="G29" s="30" t="n"/>
      <c r="H29" s="30" t="n"/>
    </row>
    <row r="31" ht="19" customHeight="1">
      <c r="A31" s="29" t="inlineStr">
        <is>
          <t>۵) آینده</t>
        </is>
      </c>
      <c r="B31" s="29" t="n"/>
      <c r="C31" s="29" t="n"/>
      <c r="D31" s="29" t="n"/>
      <c r="E31" s="29" t="n"/>
      <c r="F31" s="29" t="n"/>
      <c r="G31" s="29" t="n"/>
      <c r="H31" s="29" t="n"/>
    </row>
    <row r="32" ht="17" customHeight="1">
      <c r="A32" s="30" t="inlineStr">
        <is>
          <t>• دیتای این Entry برای فایل‌ها/شیت‌های تحلیلی آینده (فروش هر فروشنده، آنالیز محصول و سبد، مطابقت آماری و حسابرسی) آماده است — از طریق Calc و نام‌های تعریف‌شده (SC…).</t>
        </is>
      </c>
      <c r="B32" s="30" t="n"/>
      <c r="C32" s="30" t="n"/>
      <c r="D32" s="30" t="n"/>
      <c r="E32" s="30" t="n"/>
      <c r="F32" s="30" t="n"/>
      <c r="G32" s="30" t="n"/>
      <c r="H32" s="30" t="n"/>
    </row>
  </sheetData>
  <mergeCells count="27">
    <mergeCell ref="A9:H9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32:H32"/>
    <mergeCell ref="A8:H8"/>
    <mergeCell ref="A22:H22"/>
    <mergeCell ref="A29:H29"/>
    <mergeCell ref="A20:H20"/>
    <mergeCell ref="A28:H28"/>
    <mergeCell ref="A13:H13"/>
    <mergeCell ref="A19:H19"/>
    <mergeCell ref="A31:H31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 — فایل فروش&amp;R&amp;"Tahoma"&amp;8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Sales — فروش به فروشندگان</dc:title>
  <dcterms:created xsi:type="dcterms:W3CDTF">2026-10-02T19:03:23Z</dcterms:created>
  <dcterms:modified xsi:type="dcterms:W3CDTF">2026-10-02T19:03:42Z</dcterms:modified>
</cp:coreProperties>
</file>